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vmlDrawing3.vml" ContentType="application/vnd.openxmlformats-officedocument.vmlDrawing"/>
  <Override PartName="/xl/drawings/drawing1.xml" ContentType="application/vnd.openxmlformats-officedocument.drawing+xml"/>
  <Override PartName="/xl/drawings/vmlDrawing4.vml" ContentType="application/vnd.openxmlformats-officedocument.vmlDrawing"/>
  <Override PartName="/xl/drawings/drawing2.xml" ContentType="application/vnd.openxmlformats-officedocument.drawing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worksheets/_rels/sheet15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3.xml.rels" ContentType="application/vnd.openxmlformats-package.relationships+xml"/>
  <Override PartName="/xl/worksheets/_rels/sheet8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_rels/sheet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4" activeTab="4"/>
  </bookViews>
  <sheets>
    <sheet name="2Q" sheetId="1" state="hidden" r:id="rId3"/>
    <sheet name="1Q" sheetId="2" state="hidden" r:id="rId4"/>
    <sheet name="YTD" sheetId="3" state="hidden" r:id="rId5"/>
    <sheet name="By Originator" sheetId="4" state="hidden" r:id="rId6"/>
    <sheet name="By Team" sheetId="5" state="visible" r:id="rId7"/>
    <sheet name="Team Chart" sheetId="6" state="visible" r:id="rId8"/>
    <sheet name="Orig Chart Data" sheetId="7" state="hidden" r:id="rId9"/>
    <sheet name="Originator" sheetId="8" state="visible" r:id="rId10"/>
    <sheet name="All Originators by Value" sheetId="9" state="visible" r:id="rId11"/>
    <sheet name="Top 10 Overall" sheetId="10" state="visible" r:id="rId12"/>
    <sheet name="All Top 10 Chart" sheetId="11" state="visible" r:id="rId13"/>
    <sheet name="Top 10 By Gas" sheetId="12" state="visible" r:id="rId14"/>
    <sheet name="Gas Top 10 Chart" sheetId="13" state="visible" r:id="rId15"/>
    <sheet name="Top 10 By Power" sheetId="14" state="visible" r:id="rId16"/>
    <sheet name="Power Top 10 Chart" sheetId="15" state="visible" r:id="rId17"/>
  </sheets>
  <externalReferences>
    <externalReference r:id="rId18"/>
  </externalReferences>
  <definedNames>
    <definedName function="false" hidden="false" localSheetId="8" name="_xlnm.Print_Area" vbProcedure="false">'All Originators by Value'!$A$1:$D$127</definedName>
    <definedName function="false" hidden="false" localSheetId="8" name="_xlnm.Print_Titles" vbProcedure="false">'All Originators by Value'!$1:$4</definedName>
    <definedName function="false" hidden="false" localSheetId="9" name="_xlnm.Print_Area" vbProcedure="false">'Top 10 Overall'!$A$1:$D$18</definedName>
    <definedName function="false" hidden="false" localSheetId="2" name="_xlnm.Print_Area" vbProcedure="false">YTD!$D$1:$G$4770</definedName>
    <definedName function="false" hidden="false" name="orignames" vbProcedure="false">'[1]Orig Sched'!$AQ$9:$AQ$35</definedName>
    <definedName function="false" hidden="false" localSheetId="3" name="Excel_BuiltIn__FilterDatabase" vbProcedure="false">'By Originator'!$A$1:$G$5050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3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1362</xdr:row>
                <xdr:rowOff>15</xdr:rowOff>
              </xdr:from>
              <xdr:to>
                <xdr:col>2</xdr:col>
                <xdr:colOff>54</xdr:colOff>
                <xdr:row>1366</xdr:row>
                <xdr:rowOff>15</xdr:rowOff>
              </xdr:to>
            </anchor>
          </commentPr>
        </mc:Choice>
        <mc:Fallback/>
      </mc:AlternateContent>
    </comment>
    <comment ref="A136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1363</xdr:row>
                <xdr:rowOff>15</xdr:rowOff>
              </xdr:from>
              <xdr:to>
                <xdr:col>2</xdr:col>
                <xdr:colOff>54</xdr:colOff>
                <xdr:row>1367</xdr:row>
                <xdr:rowOff>15</xdr:rowOff>
              </xdr:to>
            </anchor>
          </commentPr>
        </mc:Choice>
        <mc:Fallback/>
      </mc:AlternateContent>
    </comment>
    <comment ref="A13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1364</xdr:row>
                <xdr:rowOff>15</xdr:rowOff>
              </xdr:from>
              <xdr:to>
                <xdr:col>2</xdr:col>
                <xdr:colOff>54</xdr:colOff>
                <xdr:row>1368</xdr:row>
                <xdr:rowOff>15</xdr:rowOff>
              </xdr:to>
            </anchor>
          </commentPr>
        </mc:Choice>
        <mc:Fallback/>
      </mc:AlternateContent>
    </comment>
    <comment ref="A13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1365</xdr:row>
                <xdr:rowOff>15</xdr:rowOff>
              </xdr:from>
              <xdr:to>
                <xdr:col>2</xdr:col>
                <xdr:colOff>54</xdr:colOff>
                <xdr:row>1369</xdr:row>
                <xdr:rowOff>15</xdr:rowOff>
              </xdr:to>
            </anchor>
          </commentPr>
        </mc:Choice>
        <mc:Fallback/>
      </mc:AlternateContent>
    </comment>
    <comment ref="A141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1410</xdr:row>
                <xdr:rowOff>15</xdr:rowOff>
              </xdr:from>
              <xdr:to>
                <xdr:col>2</xdr:col>
                <xdr:colOff>54</xdr:colOff>
                <xdr:row>1415</xdr:row>
                <xdr:rowOff>3</xdr:rowOff>
              </xdr:to>
            </anchor>
          </commentPr>
        </mc:Choice>
        <mc:Fallback/>
      </mc:AlternateContent>
    </comment>
    <comment ref="C140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1406</xdr:row>
                <xdr:rowOff>15</xdr:rowOff>
              </xdr:from>
              <xdr:to>
                <xdr:col>4</xdr:col>
                <xdr:colOff>-199</xdr:colOff>
                <xdr:row>1411</xdr:row>
                <xdr:rowOff>3</xdr:rowOff>
              </xdr:to>
            </anchor>
          </commentPr>
        </mc:Choice>
        <mc:Fallback/>
      </mc:AlternateContent>
    </comment>
    <comment ref="C140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1407</xdr:row>
                <xdr:rowOff>15</xdr:rowOff>
              </xdr:from>
              <xdr:to>
                <xdr:col>4</xdr:col>
                <xdr:colOff>-199</xdr:colOff>
                <xdr:row>1412</xdr:row>
                <xdr:rowOff>3</xdr:rowOff>
              </xdr:to>
            </anchor>
          </commentPr>
        </mc:Choice>
        <mc:Fallback/>
      </mc:AlternateContent>
    </comment>
    <comment ref="C14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1415</xdr:row>
                <xdr:rowOff>15</xdr:rowOff>
              </xdr:from>
              <xdr:to>
                <xdr:col>4</xdr:col>
                <xdr:colOff>-199</xdr:colOff>
                <xdr:row>1420</xdr:row>
                <xdr:rowOff>14</xdr:rowOff>
              </xdr:to>
            </anchor>
          </commentPr>
        </mc:Choice>
        <mc:Fallback/>
      </mc:AlternateContent>
    </comment>
    <comment ref="C14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1417</xdr:row>
                <xdr:rowOff>15</xdr:rowOff>
              </xdr:from>
              <xdr:to>
                <xdr:col>4</xdr:col>
                <xdr:colOff>-199</xdr:colOff>
                <xdr:row>1422</xdr:row>
                <xdr:rowOff>3</xdr:rowOff>
              </xdr:to>
            </anchor>
          </commentPr>
        </mc:Choice>
        <mc:Fallback/>
      </mc:AlternateContent>
    </comment>
    <comment ref="C142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1419</xdr:row>
                <xdr:rowOff>15</xdr:rowOff>
              </xdr:from>
              <xdr:to>
                <xdr:col>4</xdr:col>
                <xdr:colOff>-199</xdr:colOff>
                <xdr:row>1424</xdr:row>
                <xdr:rowOff>3</xdr:rowOff>
              </xdr:to>
            </anchor>
          </commentPr>
        </mc:Choice>
        <mc:Fallback/>
      </mc:AlternateContent>
    </comment>
    <comment ref="C142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1426</xdr:row>
                <xdr:rowOff>15</xdr:rowOff>
              </xdr:from>
              <xdr:to>
                <xdr:col>4</xdr:col>
                <xdr:colOff>-199</xdr:colOff>
                <xdr:row>1431</xdr:row>
                <xdr:rowOff>3</xdr:rowOff>
              </xdr:to>
            </anchor>
          </commentPr>
        </mc:Choice>
        <mc:Fallback/>
      </mc:AlternateContent>
    </comment>
    <comment ref="C142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1427</xdr:row>
                <xdr:rowOff>15</xdr:rowOff>
              </xdr:from>
              <xdr:to>
                <xdr:col>4</xdr:col>
                <xdr:colOff>-199</xdr:colOff>
                <xdr:row>1432</xdr:row>
                <xdr:rowOff>11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7404</xdr:row>
                <xdr:rowOff>7</xdr:rowOff>
              </xdr:from>
              <xdr:to>
                <xdr:col>2</xdr:col>
                <xdr:colOff>55</xdr:colOff>
                <xdr:row>7408</xdr:row>
                <xdr:rowOff>7</xdr:rowOff>
              </xdr:to>
            </anchor>
          </commentPr>
        </mc:Choice>
        <mc:Fallback/>
      </mc:AlternateContent>
    </comment>
    <comment ref="A2663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7405</xdr:row>
                <xdr:rowOff>7</xdr:rowOff>
              </xdr:from>
              <xdr:to>
                <xdr:col>2</xdr:col>
                <xdr:colOff>55</xdr:colOff>
                <xdr:row>7409</xdr:row>
                <xdr:rowOff>7</xdr:rowOff>
              </xdr:to>
            </anchor>
          </commentPr>
        </mc:Choice>
        <mc:Fallback/>
      </mc:AlternateContent>
    </comment>
    <comment ref="A26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7406</xdr:row>
                <xdr:rowOff>7</xdr:rowOff>
              </xdr:from>
              <xdr:to>
                <xdr:col>2</xdr:col>
                <xdr:colOff>55</xdr:colOff>
                <xdr:row>7410</xdr:row>
                <xdr:rowOff>7</xdr:rowOff>
              </xdr:to>
            </anchor>
          </commentPr>
        </mc:Choice>
        <mc:Fallback/>
      </mc:AlternateContent>
    </comment>
    <comment ref="A266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7407</xdr:row>
                <xdr:rowOff>7</xdr:rowOff>
              </xdr:from>
              <xdr:to>
                <xdr:col>2</xdr:col>
                <xdr:colOff>55</xdr:colOff>
                <xdr:row>7411</xdr:row>
                <xdr:rowOff>7</xdr:rowOff>
              </xdr:to>
            </anchor>
          </commentPr>
        </mc:Choice>
        <mc:Fallback/>
      </mc:AlternateContent>
    </comment>
    <comment ref="A271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7452</xdr:row>
                <xdr:rowOff>7</xdr:rowOff>
              </xdr:from>
              <xdr:to>
                <xdr:col>2</xdr:col>
                <xdr:colOff>55</xdr:colOff>
                <xdr:row>7456</xdr:row>
                <xdr:rowOff>12</xdr:rowOff>
              </xdr:to>
            </anchor>
          </commentPr>
        </mc:Choice>
        <mc:Fallback/>
      </mc:AlternateContent>
    </comment>
    <comment ref="C270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7448</xdr:row>
                <xdr:rowOff>7</xdr:rowOff>
              </xdr:from>
              <xdr:to>
                <xdr:col>4</xdr:col>
                <xdr:colOff>-196</xdr:colOff>
                <xdr:row>7452</xdr:row>
                <xdr:rowOff>12</xdr:rowOff>
              </xdr:to>
            </anchor>
          </commentPr>
        </mc:Choice>
        <mc:Fallback/>
      </mc:AlternateContent>
    </comment>
    <comment ref="C270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7449</xdr:row>
                <xdr:rowOff>7</xdr:rowOff>
              </xdr:from>
              <xdr:to>
                <xdr:col>4</xdr:col>
                <xdr:colOff>-196</xdr:colOff>
                <xdr:row>7453</xdr:row>
                <xdr:rowOff>12</xdr:rowOff>
              </xdr:to>
            </anchor>
          </commentPr>
        </mc:Choice>
        <mc:Fallback/>
      </mc:AlternateContent>
    </comment>
    <comment ref="C271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7457</xdr:row>
                <xdr:rowOff>7</xdr:rowOff>
              </xdr:from>
              <xdr:to>
                <xdr:col>4</xdr:col>
                <xdr:colOff>-196</xdr:colOff>
                <xdr:row>7462</xdr:row>
                <xdr:rowOff>6</xdr:rowOff>
              </xdr:to>
            </anchor>
          </commentPr>
        </mc:Choice>
        <mc:Fallback/>
      </mc:AlternateContent>
    </comment>
    <comment ref="C27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7459</xdr:row>
                <xdr:rowOff>7</xdr:rowOff>
              </xdr:from>
              <xdr:to>
                <xdr:col>4</xdr:col>
                <xdr:colOff>-196</xdr:colOff>
                <xdr:row>7463</xdr:row>
                <xdr:rowOff>12</xdr:rowOff>
              </xdr:to>
            </anchor>
          </commentPr>
        </mc:Choice>
        <mc:Fallback/>
      </mc:AlternateContent>
    </comment>
    <comment ref="C27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7461</xdr:row>
                <xdr:rowOff>7</xdr:rowOff>
              </xdr:from>
              <xdr:to>
                <xdr:col>4</xdr:col>
                <xdr:colOff>-196</xdr:colOff>
                <xdr:row>7465</xdr:row>
                <xdr:rowOff>12</xdr:rowOff>
              </xdr:to>
            </anchor>
          </commentPr>
        </mc:Choice>
        <mc:Fallback/>
      </mc:AlternateContent>
    </comment>
    <comment ref="C272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7468</xdr:row>
                <xdr:rowOff>7</xdr:rowOff>
              </xdr:from>
              <xdr:to>
                <xdr:col>4</xdr:col>
                <xdr:colOff>-196</xdr:colOff>
                <xdr:row>7472</xdr:row>
                <xdr:rowOff>12</xdr:rowOff>
              </xdr:to>
            </anchor>
          </commentPr>
        </mc:Choice>
        <mc:Fallback/>
      </mc:AlternateContent>
    </comment>
    <comment ref="C272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7469</xdr:row>
                <xdr:rowOff>7</xdr:rowOff>
              </xdr:from>
              <xdr:to>
                <xdr:col>4</xdr:col>
                <xdr:colOff>-196</xdr:colOff>
                <xdr:row>7474</xdr:row>
                <xdr:rowOff>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3007</xdr:row>
                <xdr:rowOff>0</xdr:rowOff>
              </xdr:from>
              <xdr:to>
                <xdr:col>1</xdr:col>
                <xdr:colOff>47</xdr:colOff>
                <xdr:row>3010</xdr:row>
                <xdr:rowOff>17</xdr:rowOff>
              </xdr:to>
            </anchor>
          </commentPr>
        </mc:Choice>
        <mc:Fallback/>
      </mc:AlternateContent>
    </comment>
    <comment ref="A275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3011</xdr:row>
                <xdr:rowOff>0</xdr:rowOff>
              </xdr:from>
              <xdr:to>
                <xdr:col>1</xdr:col>
                <xdr:colOff>47</xdr:colOff>
                <xdr:row>3015</xdr:row>
                <xdr:rowOff>4</xdr:rowOff>
              </xdr:to>
            </anchor>
          </commentPr>
        </mc:Choice>
        <mc:Fallback/>
      </mc:AlternateContent>
    </comment>
    <comment ref="A276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3013</xdr:row>
                <xdr:rowOff>0</xdr:rowOff>
              </xdr:from>
              <xdr:to>
                <xdr:col>1</xdr:col>
                <xdr:colOff>47</xdr:colOff>
                <xdr:row>3016</xdr:row>
                <xdr:rowOff>17</xdr:rowOff>
              </xdr:to>
            </anchor>
          </commentPr>
        </mc:Choice>
        <mc:Fallback/>
      </mc:AlternateContent>
    </comment>
    <comment ref="A2762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3015</xdr:row>
                <xdr:rowOff>0</xdr:rowOff>
              </xdr:from>
              <xdr:to>
                <xdr:col>1</xdr:col>
                <xdr:colOff>47</xdr:colOff>
                <xdr:row>3018</xdr:row>
                <xdr:rowOff>17</xdr:rowOff>
              </xdr:to>
            </anchor>
          </commentPr>
        </mc:Choice>
        <mc:Fallback/>
      </mc:AlternateContent>
    </comment>
    <comment ref="A278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3036</xdr:row>
                <xdr:rowOff>0</xdr:rowOff>
              </xdr:from>
              <xdr:to>
                <xdr:col>1</xdr:col>
                <xdr:colOff>47</xdr:colOff>
                <xdr:row>3039</xdr:row>
                <xdr:rowOff>17</xdr:rowOff>
              </xdr:to>
            </anchor>
          </commentPr>
        </mc:Choice>
        <mc:Fallback/>
      </mc:AlternateContent>
    </comment>
    <comment ref="C27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3005</xdr:row>
                <xdr:rowOff>0</xdr:rowOff>
              </xdr:from>
              <xdr:to>
                <xdr:col>3</xdr:col>
                <xdr:colOff>-90</xdr:colOff>
                <xdr:row>3009</xdr:row>
                <xdr:rowOff>4</xdr:rowOff>
              </xdr:to>
            </anchor>
          </commentPr>
        </mc:Choice>
        <mc:Fallback/>
      </mc:AlternateContent>
    </comment>
    <comment ref="C27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3006</xdr:row>
                <xdr:rowOff>0</xdr:rowOff>
              </xdr:from>
              <xdr:to>
                <xdr:col>3</xdr:col>
                <xdr:colOff>-90</xdr:colOff>
                <xdr:row>3010</xdr:row>
                <xdr:rowOff>4</xdr:rowOff>
              </xdr:to>
            </anchor>
          </commentPr>
        </mc:Choice>
        <mc:Fallback/>
      </mc:AlternateContent>
    </comment>
    <comment ref="C33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3581</xdr:row>
                <xdr:rowOff>12</xdr:rowOff>
              </xdr:from>
              <xdr:to>
                <xdr:col>3</xdr:col>
                <xdr:colOff>-90</xdr:colOff>
                <xdr:row>3585</xdr:row>
                <xdr:rowOff>16</xdr:rowOff>
              </xdr:to>
            </anchor>
          </commentPr>
        </mc:Choice>
        <mc:Fallback/>
      </mc:AlternateContent>
    </comment>
    <comment ref="C333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3583</xdr:row>
                <xdr:rowOff>12</xdr:rowOff>
              </xdr:from>
              <xdr:to>
                <xdr:col>3</xdr:col>
                <xdr:colOff>-90</xdr:colOff>
                <xdr:row>3587</xdr:row>
                <xdr:rowOff>16</xdr:rowOff>
              </xdr:to>
            </anchor>
          </commentPr>
        </mc:Choice>
        <mc:Fallback/>
      </mc:AlternateContent>
    </comment>
    <comment ref="C334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3595</xdr:row>
                <xdr:rowOff>12</xdr:rowOff>
              </xdr:from>
              <xdr:to>
                <xdr:col>3</xdr:col>
                <xdr:colOff>-90</xdr:colOff>
                <xdr:row>3600</xdr:row>
                <xdr:rowOff>10</xdr:rowOff>
              </xdr:to>
            </anchor>
          </commentPr>
        </mc:Choice>
        <mc:Fallback/>
      </mc:AlternateContent>
    </comment>
    <comment ref="C41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4379</xdr:row>
                <xdr:rowOff>6</xdr:rowOff>
              </xdr:from>
              <xdr:to>
                <xdr:col>3</xdr:col>
                <xdr:colOff>-90</xdr:colOff>
                <xdr:row>4383</xdr:row>
                <xdr:rowOff>8</xdr:rowOff>
              </xdr:to>
            </anchor>
          </commentPr>
        </mc:Choice>
        <mc:Fallback/>
      </mc:AlternateContent>
    </comment>
    <comment ref="C413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4380</xdr:row>
                <xdr:rowOff>4</xdr:rowOff>
              </xdr:from>
              <xdr:to>
                <xdr:col>3</xdr:col>
                <xdr:colOff>-90</xdr:colOff>
                <xdr:row>4384</xdr:row>
                <xdr:rowOff>16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7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2673</xdr:row>
                <xdr:rowOff>3</xdr:rowOff>
              </xdr:from>
              <xdr:to>
                <xdr:col>2</xdr:col>
                <xdr:colOff>53</xdr:colOff>
                <xdr:row>2677</xdr:row>
                <xdr:rowOff>6</xdr:rowOff>
              </xdr:to>
            </anchor>
          </commentPr>
        </mc:Choice>
        <mc:Fallback/>
      </mc:AlternateContent>
    </comment>
    <comment ref="A269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2692</xdr:row>
                <xdr:rowOff>3</xdr:rowOff>
              </xdr:from>
              <xdr:to>
                <xdr:col>2</xdr:col>
                <xdr:colOff>53</xdr:colOff>
                <xdr:row>2696</xdr:row>
                <xdr:rowOff>9</xdr:rowOff>
              </xdr:to>
            </anchor>
          </commentPr>
        </mc:Choice>
        <mc:Fallback/>
      </mc:AlternateContent>
    </comment>
    <comment ref="A270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2696</xdr:row>
                <xdr:rowOff>3</xdr:rowOff>
              </xdr:from>
              <xdr:to>
                <xdr:col>2</xdr:col>
                <xdr:colOff>53</xdr:colOff>
                <xdr:row>2700</xdr:row>
                <xdr:rowOff>6</xdr:rowOff>
              </xdr:to>
            </anchor>
          </commentPr>
        </mc:Choice>
        <mc:Fallback/>
      </mc:AlternateContent>
    </comment>
    <comment ref="A2710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2706</xdr:row>
                <xdr:rowOff>3</xdr:rowOff>
              </xdr:from>
              <xdr:to>
                <xdr:col>2</xdr:col>
                <xdr:colOff>53</xdr:colOff>
                <xdr:row>2710</xdr:row>
                <xdr:rowOff>6</xdr:rowOff>
              </xdr:to>
            </anchor>
          </commentPr>
        </mc:Choice>
        <mc:Fallback/>
      </mc:AlternateContent>
    </comment>
    <comment ref="A278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2780</xdr:row>
                <xdr:rowOff>3</xdr:rowOff>
              </xdr:from>
              <xdr:to>
                <xdr:col>2</xdr:col>
                <xdr:colOff>53</xdr:colOff>
                <xdr:row>2784</xdr:row>
                <xdr:rowOff>6</xdr:rowOff>
              </xdr:to>
            </anchor>
          </commentPr>
        </mc:Choice>
        <mc:Fallback/>
      </mc:AlternateContent>
    </comment>
    <comment ref="C26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2648</xdr:row>
                <xdr:rowOff>3</xdr:rowOff>
              </xdr:from>
              <xdr:to>
                <xdr:col>4</xdr:col>
                <xdr:colOff>-199</xdr:colOff>
                <xdr:row>2652</xdr:row>
                <xdr:rowOff>9</xdr:rowOff>
              </xdr:to>
            </anchor>
          </commentPr>
        </mc:Choice>
        <mc:Fallback/>
      </mc:AlternateContent>
    </comment>
    <comment ref="C265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2652</xdr:row>
                <xdr:rowOff>3</xdr:rowOff>
              </xdr:from>
              <xdr:to>
                <xdr:col>4</xdr:col>
                <xdr:colOff>-199</xdr:colOff>
                <xdr:row>2656</xdr:row>
                <xdr:rowOff>9</xdr:rowOff>
              </xdr:to>
            </anchor>
          </commentPr>
        </mc:Choice>
        <mc:Fallback/>
      </mc:AlternateContent>
    </comment>
    <comment ref="C266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2657</xdr:row>
                <xdr:rowOff>3</xdr:rowOff>
              </xdr:from>
              <xdr:to>
                <xdr:col>4</xdr:col>
                <xdr:colOff>-199</xdr:colOff>
                <xdr:row>2661</xdr:row>
                <xdr:rowOff>9</xdr:rowOff>
              </xdr:to>
            </anchor>
          </commentPr>
        </mc:Choice>
        <mc:Fallback/>
      </mc:AlternateContent>
    </comment>
    <comment ref="C266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2658</xdr:row>
                <xdr:rowOff>3</xdr:rowOff>
              </xdr:from>
              <xdr:to>
                <xdr:col>4</xdr:col>
                <xdr:colOff>-199</xdr:colOff>
                <xdr:row>2662</xdr:row>
                <xdr:rowOff>17</xdr:rowOff>
              </xdr:to>
            </anchor>
          </commentPr>
        </mc:Choice>
        <mc:Fallback/>
      </mc:AlternateContent>
    </comment>
    <comment ref="C266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2659</xdr:row>
                <xdr:rowOff>3</xdr:rowOff>
              </xdr:from>
              <xdr:to>
                <xdr:col>4</xdr:col>
                <xdr:colOff>-199</xdr:colOff>
                <xdr:row>2663</xdr:row>
                <xdr:rowOff>9</xdr:rowOff>
              </xdr:to>
            </anchor>
          </commentPr>
        </mc:Choice>
        <mc:Fallback/>
      </mc:AlternateContent>
    </comment>
    <comment ref="C26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2660</xdr:row>
                <xdr:rowOff>3</xdr:rowOff>
              </xdr:from>
              <xdr:to>
                <xdr:col>4</xdr:col>
                <xdr:colOff>-199</xdr:colOff>
                <xdr:row>2664</xdr:row>
                <xdr:rowOff>9</xdr:rowOff>
              </xdr:to>
            </anchor>
          </commentPr>
        </mc:Choice>
        <mc:Fallback/>
      </mc:AlternateContent>
    </comment>
    <comment ref="C278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2781</xdr:row>
                <xdr:rowOff>3</xdr:rowOff>
              </xdr:from>
              <xdr:to>
                <xdr:col>4</xdr:col>
                <xdr:colOff>-199</xdr:colOff>
                <xdr:row>2786</xdr:row>
                <xdr:rowOff>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3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2736</xdr:row>
                <xdr:rowOff>14</xdr:rowOff>
              </xdr:from>
              <xdr:to>
                <xdr:col>2</xdr:col>
                <xdr:colOff>55</xdr:colOff>
                <xdr:row>2741</xdr:row>
                <xdr:rowOff>5</xdr:rowOff>
              </xdr:to>
            </anchor>
          </commentPr>
        </mc:Choice>
        <mc:Fallback/>
      </mc:AlternateContent>
    </comment>
    <comment ref="A273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2740</xdr:row>
                <xdr:rowOff>14</xdr:rowOff>
              </xdr:from>
              <xdr:to>
                <xdr:col>2</xdr:col>
                <xdr:colOff>55</xdr:colOff>
                <xdr:row>2745</xdr:row>
                <xdr:rowOff>8</xdr:rowOff>
              </xdr:to>
            </anchor>
          </commentPr>
        </mc:Choice>
        <mc:Fallback/>
      </mc:AlternateContent>
    </comment>
    <comment ref="A274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2742</xdr:row>
                <xdr:rowOff>14</xdr:rowOff>
              </xdr:from>
              <xdr:to>
                <xdr:col>2</xdr:col>
                <xdr:colOff>55</xdr:colOff>
                <xdr:row>2747</xdr:row>
                <xdr:rowOff>5</xdr:rowOff>
              </xdr:to>
            </anchor>
          </commentPr>
        </mc:Choice>
        <mc:Fallback/>
      </mc:AlternateContent>
    </comment>
    <comment ref="A2742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2744</xdr:row>
                <xdr:rowOff>14</xdr:rowOff>
              </xdr:from>
              <xdr:to>
                <xdr:col>2</xdr:col>
                <xdr:colOff>55</xdr:colOff>
                <xdr:row>2749</xdr:row>
                <xdr:rowOff>5</xdr:rowOff>
              </xdr:to>
            </anchor>
          </commentPr>
        </mc:Choice>
        <mc:Fallback/>
      </mc:AlternateContent>
    </comment>
    <comment ref="A276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2765</xdr:row>
                <xdr:rowOff>14</xdr:rowOff>
              </xdr:from>
              <xdr:to>
                <xdr:col>2</xdr:col>
                <xdr:colOff>55</xdr:colOff>
                <xdr:row>2770</xdr:row>
                <xdr:rowOff>5</xdr:rowOff>
              </xdr:to>
            </anchor>
          </commentPr>
        </mc:Choice>
        <mc:Fallback/>
      </mc:AlternateContent>
    </comment>
    <comment ref="C273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2734</xdr:row>
                <xdr:rowOff>14</xdr:rowOff>
              </xdr:from>
              <xdr:to>
                <xdr:col>4</xdr:col>
                <xdr:colOff>-196</xdr:colOff>
                <xdr:row>2739</xdr:row>
                <xdr:rowOff>8</xdr:rowOff>
              </xdr:to>
            </anchor>
          </commentPr>
        </mc:Choice>
        <mc:Fallback/>
      </mc:AlternateContent>
    </comment>
    <comment ref="C273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2735</xdr:row>
                <xdr:rowOff>14</xdr:rowOff>
              </xdr:from>
              <xdr:to>
                <xdr:col>4</xdr:col>
                <xdr:colOff>-196</xdr:colOff>
                <xdr:row>2740</xdr:row>
                <xdr:rowOff>8</xdr:rowOff>
              </xdr:to>
            </anchor>
          </commentPr>
        </mc:Choice>
        <mc:Fallback/>
      </mc:AlternateContent>
    </comment>
    <comment ref="C329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3302</xdr:row>
                <xdr:rowOff>7</xdr:rowOff>
              </xdr:from>
              <xdr:to>
                <xdr:col>4</xdr:col>
                <xdr:colOff>-196</xdr:colOff>
                <xdr:row>3306</xdr:row>
                <xdr:rowOff>11</xdr:rowOff>
              </xdr:to>
            </anchor>
          </commentPr>
        </mc:Choice>
        <mc:Fallback/>
      </mc:AlternateContent>
    </comment>
    <comment ref="C330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3304</xdr:row>
                <xdr:rowOff>7</xdr:rowOff>
              </xdr:from>
              <xdr:to>
                <xdr:col>4</xdr:col>
                <xdr:colOff>-196</xdr:colOff>
                <xdr:row>3308</xdr:row>
                <xdr:rowOff>11</xdr:rowOff>
              </xdr:to>
            </anchor>
          </commentPr>
        </mc:Choice>
        <mc:Fallback/>
      </mc:AlternateContent>
    </comment>
    <comment ref="C331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3316</xdr:row>
                <xdr:rowOff>7</xdr:rowOff>
              </xdr:from>
              <xdr:to>
                <xdr:col>4</xdr:col>
                <xdr:colOff>-196</xdr:colOff>
                <xdr:row>3321</xdr:row>
                <xdr:rowOff>11</xdr:rowOff>
              </xdr:to>
            </anchor>
          </commentPr>
        </mc:Choice>
        <mc:Fallback/>
      </mc:AlternateContent>
    </comment>
    <comment ref="C409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4101</xdr:row>
                <xdr:rowOff>8</xdr:rowOff>
              </xdr:from>
              <xdr:to>
                <xdr:col>4</xdr:col>
                <xdr:colOff>-196</xdr:colOff>
                <xdr:row>4106</xdr:row>
                <xdr:rowOff>5</xdr:rowOff>
              </xdr:to>
            </anchor>
          </commentPr>
        </mc:Choice>
        <mc:Fallback/>
      </mc:AlternateContent>
    </comment>
    <comment ref="C409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4102</xdr:row>
                <xdr:rowOff>8</xdr:rowOff>
              </xdr:from>
              <xdr:to>
                <xdr:col>4</xdr:col>
                <xdr:colOff>-196</xdr:colOff>
                <xdr:row>4107</xdr:row>
                <xdr:rowOff>11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<sst xmlns="http://schemas.openxmlformats.org/spreadsheetml/2006/main" count="112840" uniqueCount="5668">
  <si>
    <t xml:space="preserve">Deal #</t>
  </si>
  <si>
    <t xml:space="preserve">Deal Date</t>
  </si>
  <si>
    <t xml:space="preserve">Counterparty</t>
  </si>
  <si>
    <t xml:space="preserve">Origination</t>
  </si>
  <si>
    <t xml:space="preserve">Granting Book</t>
  </si>
  <si>
    <t xml:space="preserve">Originator</t>
  </si>
  <si>
    <t xml:space="preserve">Value</t>
  </si>
  <si>
    <t xml:space="preserve">Duke Energy</t>
  </si>
  <si>
    <t xml:space="preserve">Asset Marketing</t>
  </si>
  <si>
    <t xml:space="preserve">Miller/Zisman</t>
  </si>
  <si>
    <t xml:space="preserve">Calgary Co-Op</t>
  </si>
  <si>
    <t xml:space="preserve">Canada Origination</t>
  </si>
  <si>
    <t xml:space="preserve">Davies</t>
  </si>
  <si>
    <t xml:space="preserve">Arc</t>
  </si>
  <si>
    <t xml:space="preserve">Various Deals</t>
  </si>
  <si>
    <t xml:space="preserve">PML</t>
  </si>
  <si>
    <t xml:space="preserve">Canada Origination-Ontario</t>
  </si>
  <si>
    <t xml:space="preserve">Devries</t>
  </si>
  <si>
    <t xml:space="preserve">Star V.P.</t>
  </si>
  <si>
    <t xml:space="preserve">Energy Capital Resources</t>
  </si>
  <si>
    <t xml:space="preserve">NG-Price</t>
  </si>
  <si>
    <t xml:space="preserve">Quick</t>
  </si>
  <si>
    <t xml:space="preserve">VC0975</t>
  </si>
  <si>
    <t xml:space="preserve">KCS</t>
  </si>
  <si>
    <t xml:space="preserve">KCS Energy</t>
  </si>
  <si>
    <t xml:space="preserve">Ng-price</t>
  </si>
  <si>
    <t xml:space="preserve">ng-price</t>
  </si>
  <si>
    <t xml:space="preserve">Austin Energy</t>
  </si>
  <si>
    <t xml:space="preserve">Ercot Orig</t>
  </si>
  <si>
    <t xml:space="preserve">Power</t>
  </si>
  <si>
    <t xml:space="preserve">Chris Ahn</t>
  </si>
  <si>
    <t xml:space="preserve">No Value Deals (1)</t>
  </si>
  <si>
    <t xml:space="preserve">BP Energy</t>
  </si>
  <si>
    <t xml:space="preserve">East Power</t>
  </si>
  <si>
    <t xml:space="preserve">Curry</t>
  </si>
  <si>
    <t xml:space="preserve">EPMI</t>
  </si>
  <si>
    <t xml:space="preserve">ES5826.4/5/6</t>
  </si>
  <si>
    <t xml:space="preserve">Dreyfus</t>
  </si>
  <si>
    <t xml:space="preserve">Gas Assets</t>
  </si>
  <si>
    <t xml:space="preserve">FT-HPLC</t>
  </si>
  <si>
    <t xml:space="preserve">B. Riley</t>
  </si>
  <si>
    <t xml:space="preserve">EW6618.H</t>
  </si>
  <si>
    <t xml:space="preserve">NS4520.6/7</t>
  </si>
  <si>
    <t xml:space="preserve">EEX Exploration</t>
  </si>
  <si>
    <t xml:space="preserve">J. Bubert</t>
  </si>
  <si>
    <t xml:space="preserve">Q90732.3/4</t>
  </si>
  <si>
    <t xml:space="preserve">Conoco</t>
  </si>
  <si>
    <t xml:space="preserve">EW3951.5/6</t>
  </si>
  <si>
    <t xml:space="preserve">Wagner Oil</t>
  </si>
  <si>
    <t xml:space="preserve">M. Morris</t>
  </si>
  <si>
    <t xml:space="preserve">EK9457.E</t>
  </si>
  <si>
    <t xml:space="preserve">Carrizo </t>
  </si>
  <si>
    <t xml:space="preserve">ES6993.3/4</t>
  </si>
  <si>
    <t xml:space="preserve">Dominion</t>
  </si>
  <si>
    <t xml:space="preserve">J.. Martinez</t>
  </si>
  <si>
    <t xml:space="preserve">EV2548.3/4</t>
  </si>
  <si>
    <t xml:space="preserve">Hassie Hunt</t>
  </si>
  <si>
    <t xml:space="preserve">EX9028.4/5</t>
  </si>
  <si>
    <t xml:space="preserve">Suemar</t>
  </si>
  <si>
    <t xml:space="preserve">M. Bilberry</t>
  </si>
  <si>
    <t xml:space="preserve">N21606.3/4</t>
  </si>
  <si>
    <t xml:space="preserve">Q61916.2</t>
  </si>
  <si>
    <t xml:space="preserve">V42762.1</t>
  </si>
  <si>
    <t xml:space="preserve">Pure</t>
  </si>
  <si>
    <t xml:space="preserve">V43163.1/2</t>
  </si>
  <si>
    <t xml:space="preserve">Cokinos</t>
  </si>
  <si>
    <t xml:space="preserve">EW5116.2</t>
  </si>
  <si>
    <t xml:space="preserve">Royal</t>
  </si>
  <si>
    <t xml:space="preserve">EV8976.5/6</t>
  </si>
  <si>
    <t xml:space="preserve">Cordell Development</t>
  </si>
  <si>
    <t xml:space="preserve">G. Lofton</t>
  </si>
  <si>
    <t xml:space="preserve">NR8357.3/4</t>
  </si>
  <si>
    <t xml:space="preserve">Kriken Oil</t>
  </si>
  <si>
    <t xml:space="preserve">Q84065.8</t>
  </si>
  <si>
    <t xml:space="preserve">Entex Gas </t>
  </si>
  <si>
    <t xml:space="preserve">J. Wallis</t>
  </si>
  <si>
    <t xml:space="preserve">V55940.1/2</t>
  </si>
  <si>
    <t xml:space="preserve">Bass Enterprises</t>
  </si>
  <si>
    <t xml:space="preserve">V56106.1/2</t>
  </si>
  <si>
    <t xml:space="preserve">MARQUEE</t>
  </si>
  <si>
    <t xml:space="preserve">V56670.1</t>
  </si>
  <si>
    <t xml:space="preserve">MSLATX</t>
  </si>
  <si>
    <t xml:space="preserve">Facility Fees</t>
  </si>
  <si>
    <t xml:space="preserve">S. Schneider</t>
  </si>
  <si>
    <t xml:space="preserve">Accrual Value</t>
  </si>
  <si>
    <t xml:space="preserve">V22954.1</t>
  </si>
  <si>
    <t xml:space="preserve">GOLDSTON OIL</t>
  </si>
  <si>
    <t xml:space="preserve">GAS ASSETS</t>
  </si>
  <si>
    <t xml:space="preserve">FT-TEXAS</t>
  </si>
  <si>
    <t xml:space="preserve">LAMPHIER</t>
  </si>
  <si>
    <t xml:space="preserve">V10339</t>
  </si>
  <si>
    <t xml:space="preserve">Southern</t>
  </si>
  <si>
    <t xml:space="preserve">Wallis</t>
  </si>
  <si>
    <t xml:space="preserve">V31516-19</t>
  </si>
  <si>
    <t xml:space="preserve">E%0439.1</t>
  </si>
  <si>
    <t xml:space="preserve">Reliant Energy</t>
  </si>
  <si>
    <t xml:space="preserve">V76199</t>
  </si>
  <si>
    <t xml:space="preserve">Lyondell</t>
  </si>
  <si>
    <t xml:space="preserve">lamphier</t>
  </si>
  <si>
    <t xml:space="preserve">V76448</t>
  </si>
  <si>
    <t xml:space="preserve">Global Octanes  Texas</t>
  </si>
  <si>
    <t xml:space="preserve">Papayoti</t>
  </si>
  <si>
    <t xml:space="preserve">Formosa</t>
  </si>
  <si>
    <t xml:space="preserve">Gas Assets - Enron Compressor Services</t>
  </si>
  <si>
    <t xml:space="preserve">FT-WELLHEAD</t>
  </si>
  <si>
    <t xml:space="preserve">Hilgurt</t>
  </si>
  <si>
    <t xml:space="preserve">VJ2283</t>
  </si>
  <si>
    <t xml:space="preserve">Tennessee Gas Pipeline</t>
  </si>
  <si>
    <t xml:space="preserve">FT-Wellhead</t>
  </si>
  <si>
    <t xml:space="preserve">Meyer</t>
  </si>
  <si>
    <t xml:space="preserve">various</t>
  </si>
  <si>
    <t xml:space="preserve">Middle Market - West Gas</t>
  </si>
  <si>
    <t xml:space="preserve">FT-Denver</t>
  </si>
  <si>
    <t xml:space="preserve">Lucci</t>
  </si>
  <si>
    <t xml:space="preserve">V40795.1</t>
  </si>
  <si>
    <t xml:space="preserve">Western Gas Resources</t>
  </si>
  <si>
    <t xml:space="preserve">V54334.1</t>
  </si>
  <si>
    <t xml:space="preserve">PSCO</t>
  </si>
  <si>
    <t xml:space="preserve">V54336.1</t>
  </si>
  <si>
    <t xml:space="preserve">EJW Family</t>
  </si>
  <si>
    <t xml:space="preserve">V54329.1</t>
  </si>
  <si>
    <t xml:space="preserve">Kennedy Oil</t>
  </si>
  <si>
    <t xml:space="preserve">V54341.1</t>
  </si>
  <si>
    <t xml:space="preserve">KN Retail Gas Services</t>
  </si>
  <si>
    <t xml:space="preserve">V16627</t>
  </si>
  <si>
    <t xml:space="preserve">DUKE ENERGY</t>
  </si>
  <si>
    <t xml:space="preserve">FT-Nwest</t>
  </si>
  <si>
    <t xml:space="preserve">Miller</t>
  </si>
  <si>
    <t xml:space="preserve">NF1164</t>
  </si>
  <si>
    <t xml:space="preserve">Mercado</t>
  </si>
  <si>
    <t xml:space="preserve">FT-West</t>
  </si>
  <si>
    <t xml:space="preserve">Tycholiz</t>
  </si>
  <si>
    <t xml:space="preserve">QR0453</t>
  </si>
  <si>
    <t xml:space="preserve">City of Pasadena</t>
  </si>
  <si>
    <t xml:space="preserve">Ward</t>
  </si>
  <si>
    <t xml:space="preserve">609214/725150</t>
  </si>
  <si>
    <t xml:space="preserve">City of Pasadena(addition to overage granted 3/29/01)</t>
  </si>
  <si>
    <t xml:space="preserve">GD-NEW</t>
  </si>
  <si>
    <t xml:space="preserve">V41871.1</t>
  </si>
  <si>
    <t xml:space="preserve">Western New Mexico Natural Gas Co.</t>
  </si>
  <si>
    <t xml:space="preserve">Smurfit Capacity</t>
  </si>
  <si>
    <t xml:space="preserve">V50299.1/745696</t>
  </si>
  <si>
    <t xml:space="preserve">Arizon Public Service Company</t>
  </si>
  <si>
    <t xml:space="preserve">QS5478.T</t>
  </si>
  <si>
    <t xml:space="preserve">Citizens</t>
  </si>
  <si>
    <t xml:space="preserve">Dominion E&amp;P</t>
  </si>
  <si>
    <t xml:space="preserve">NF1164.F</t>
  </si>
  <si>
    <t xml:space="preserve">MERCADO</t>
  </si>
  <si>
    <t xml:space="preserve">GD-NEWJR</t>
  </si>
  <si>
    <t xml:space="preserve">NF1164.E</t>
  </si>
  <si>
    <t xml:space="preserve">NF1164.D</t>
  </si>
  <si>
    <t xml:space="preserve">QS5478.Q</t>
  </si>
  <si>
    <t xml:space="preserve">Citizens (Daily/Tom)</t>
  </si>
  <si>
    <t xml:space="preserve">QS5478.R</t>
  </si>
  <si>
    <t xml:space="preserve">NF1164.C</t>
  </si>
  <si>
    <t xml:space="preserve">Mercado Gas</t>
  </si>
  <si>
    <t xml:space="preserve">MGMT-WEST</t>
  </si>
  <si>
    <t xml:space="preserve">V39711</t>
  </si>
  <si>
    <t xml:space="preserve">Palo Alto</t>
  </si>
  <si>
    <t xml:space="preserve">Ward1</t>
  </si>
  <si>
    <t xml:space="preserve">V79713</t>
  </si>
  <si>
    <t xml:space="preserve">V39741</t>
  </si>
  <si>
    <t xml:space="preserve">QS5478.S</t>
  </si>
  <si>
    <t xml:space="preserve">V10337.1</t>
  </si>
  <si>
    <t xml:space="preserve">NF1164.f</t>
  </si>
  <si>
    <t xml:space="preserve">QS5478</t>
  </si>
  <si>
    <t xml:space="preserve">Citizen</t>
  </si>
  <si>
    <t xml:space="preserve">QS5478.N</t>
  </si>
  <si>
    <t xml:space="preserve">CITIZENS</t>
  </si>
  <si>
    <t xml:space="preserve">Pala Alto</t>
  </si>
  <si>
    <t xml:space="preserve">Citizens </t>
  </si>
  <si>
    <t xml:space="preserve">QS5478.V</t>
  </si>
  <si>
    <t xml:space="preserve">QS5478.U</t>
  </si>
  <si>
    <t xml:space="preserve">TransAlta Energy</t>
  </si>
  <si>
    <t xml:space="preserve">NWPL</t>
  </si>
  <si>
    <t xml:space="preserve">excelon energy</t>
  </si>
  <si>
    <t xml:space="preserve">Sinclair Oil</t>
  </si>
  <si>
    <t xml:space="preserve">Rainbow Gas</t>
  </si>
  <si>
    <t xml:space="preserve">VB5063</t>
  </si>
  <si>
    <t xml:space="preserve">VB4828</t>
  </si>
  <si>
    <t xml:space="preserve">Patina Oil</t>
  </si>
  <si>
    <t xml:space="preserve">VC0613.1</t>
  </si>
  <si>
    <t xml:space="preserve">e-prime</t>
  </si>
  <si>
    <t xml:space="preserve">Fuller</t>
  </si>
  <si>
    <t xml:space="preserve">VC2610.1</t>
  </si>
  <si>
    <t xml:space="preserve">HS Energy Services</t>
  </si>
  <si>
    <t xml:space="preserve">Orro</t>
  </si>
  <si>
    <t xml:space="preserve">CMS</t>
  </si>
  <si>
    <t xml:space="preserve">Retex</t>
  </si>
  <si>
    <t xml:space="preserve">V85231.1</t>
  </si>
  <si>
    <t xml:space="preserve">E prime</t>
  </si>
  <si>
    <t xml:space="preserve">VA7823.1</t>
  </si>
  <si>
    <t xml:space="preserve">VC3685</t>
  </si>
  <si>
    <t xml:space="preserve">V98141</t>
  </si>
  <si>
    <t xml:space="preserve">Arizona Public Service</t>
  </si>
  <si>
    <t xml:space="preserve">West Power</t>
  </si>
  <si>
    <t xml:space="preserve">FT-WEST</t>
  </si>
  <si>
    <t xml:space="preserve">QI4184.4</t>
  </si>
  <si>
    <t xml:space="preserve">ECC</t>
  </si>
  <si>
    <t xml:space="preserve">VB7504</t>
  </si>
  <si>
    <t xml:space="preserve">City of Pasadena (May Transport)</t>
  </si>
  <si>
    <t xml:space="preserve">Transport Model (84 to 87)</t>
  </si>
  <si>
    <t xml:space="preserve">Whitt</t>
  </si>
  <si>
    <t xml:space="preserve">Harrison</t>
  </si>
  <si>
    <t xml:space="preserve">VA0763.1</t>
  </si>
  <si>
    <t xml:space="preserve">6369993/V49670.2</t>
  </si>
  <si>
    <t xml:space="preserve">Smurfit-Stone Container Corporation</t>
  </si>
  <si>
    <t xml:space="preserve">VA5249/796406</t>
  </si>
  <si>
    <t xml:space="preserve">Transport Sierra Pacific Power Company &amp; Cinergy Marketing &amp; Trading LLC</t>
  </si>
  <si>
    <t xml:space="preserve">VB4034</t>
  </si>
  <si>
    <t xml:space="preserve">Western Gas</t>
  </si>
  <si>
    <t xml:space="preserve">VB4113</t>
  </si>
  <si>
    <t xml:space="preserve">VB4044</t>
  </si>
  <si>
    <t xml:space="preserve">VB4132</t>
  </si>
  <si>
    <t xml:space="preserve">V4234</t>
  </si>
  <si>
    <t xml:space="preserve">Cannon Interests- Houston</t>
  </si>
  <si>
    <t xml:space="preserve">809969/VC1329</t>
  </si>
  <si>
    <t xml:space="preserve">Raised Aluminum</t>
  </si>
  <si>
    <t xml:space="preserve">Teal Ridge Energy</t>
  </si>
  <si>
    <t xml:space="preserve">GD-New</t>
  </si>
  <si>
    <t xml:space="preserve">QS5478.W</t>
  </si>
  <si>
    <t xml:space="preserve">Citizens Communications</t>
  </si>
  <si>
    <t xml:space="preserve">V97927.1</t>
  </si>
  <si>
    <t xml:space="preserve">V89671</t>
  </si>
  <si>
    <t xml:space="preserve">V70861</t>
  </si>
  <si>
    <t xml:space="preserve">Tucson</t>
  </si>
  <si>
    <t xml:space="preserve">V80973</t>
  </si>
  <si>
    <t xml:space="preserve">PaloAlto</t>
  </si>
  <si>
    <t xml:space="preserve">VA2303</t>
  </si>
  <si>
    <t xml:space="preserve">NA4410</t>
  </si>
  <si>
    <t xml:space="preserve">VA7344</t>
  </si>
  <si>
    <t xml:space="preserve">AES</t>
  </si>
  <si>
    <t xml:space="preserve">VB0897.1</t>
  </si>
  <si>
    <t xml:space="preserve">APS</t>
  </si>
  <si>
    <t xml:space="preserve">VB2255</t>
  </si>
  <si>
    <t xml:space="preserve">City of Mesa</t>
  </si>
  <si>
    <t xml:space="preserve">VB3363</t>
  </si>
  <si>
    <t xml:space="preserve">VB6907</t>
  </si>
  <si>
    <t xml:space="preserve">ft. James</t>
  </si>
  <si>
    <t xml:space="preserve">South</t>
  </si>
  <si>
    <t xml:space="preserve">VB6769</t>
  </si>
  <si>
    <t xml:space="preserve">VB9822</t>
  </si>
  <si>
    <t xml:space="preserve">V98819</t>
  </si>
  <si>
    <t xml:space="preserve">Marathon</t>
  </si>
  <si>
    <t xml:space="preserve">VC7923</t>
  </si>
  <si>
    <t xml:space="preserve">601</t>
  </si>
  <si>
    <t xml:space="preserve">City of Pasadena (Transport for June)</t>
  </si>
  <si>
    <t xml:space="preserve">AES New Energy</t>
  </si>
  <si>
    <t xml:space="preserve">VE1156</t>
  </si>
  <si>
    <t xml:space="preserve">Elpaso</t>
  </si>
  <si>
    <t xml:space="preserve">VE1190</t>
  </si>
  <si>
    <t xml:space="preserve">Pasadena</t>
  </si>
  <si>
    <t xml:space="preserve">VE4661</t>
  </si>
  <si>
    <t xml:space="preserve">Mexicana de Cobre</t>
  </si>
  <si>
    <t xml:space="preserve">VF2203</t>
  </si>
  <si>
    <t xml:space="preserve">VF4941</t>
  </si>
  <si>
    <t xml:space="preserve">Texaco Natural Gas, Inc.</t>
  </si>
  <si>
    <t xml:space="preserve">VF4922</t>
  </si>
  <si>
    <t xml:space="preserve">VF4891</t>
  </si>
  <si>
    <t xml:space="preserve">VF5113</t>
  </si>
  <si>
    <t xml:space="preserve">Hesco</t>
  </si>
  <si>
    <t xml:space="preserve">VF8740</t>
  </si>
  <si>
    <t xml:space="preserve">Eprime</t>
  </si>
  <si>
    <t xml:space="preserve">VG0596</t>
  </si>
  <si>
    <t xml:space="preserve">e prime</t>
  </si>
  <si>
    <t xml:space="preserve">VG6036.1</t>
  </si>
  <si>
    <t xml:space="preserve">Smurfit</t>
  </si>
  <si>
    <t xml:space="preserve">848169/VG8224</t>
  </si>
  <si>
    <t xml:space="preserve">BP Corportaion</t>
  </si>
  <si>
    <t xml:space="preserve">VH0003</t>
  </si>
  <si>
    <t xml:space="preserve">VH0023</t>
  </si>
  <si>
    <t xml:space="preserve">VH5919</t>
  </si>
  <si>
    <t xml:space="preserve">VH6425</t>
  </si>
  <si>
    <t xml:space="preserve">EOTT</t>
  </si>
  <si>
    <t xml:space="preserve">VH6422</t>
  </si>
  <si>
    <t xml:space="preserve">VI2407</t>
  </si>
  <si>
    <t xml:space="preserve">VI2958</t>
  </si>
  <si>
    <t xml:space="preserve">E</t>
  </si>
  <si>
    <t xml:space="preserve">VI3827</t>
  </si>
  <si>
    <t xml:space="preserve">VI5978</t>
  </si>
  <si>
    <t xml:space="preserve">VI9246</t>
  </si>
  <si>
    <t xml:space="preserve">VI8853</t>
  </si>
  <si>
    <t xml:space="preserve">Kaiser Aluminum</t>
  </si>
  <si>
    <t xml:space="preserve">VJ1275</t>
  </si>
  <si>
    <t xml:space="preserve">FT-Central</t>
  </si>
  <si>
    <t xml:space="preserve">VI8832.3</t>
  </si>
  <si>
    <t xml:space="preserve">VI8832.2</t>
  </si>
  <si>
    <t xml:space="preserve">West Linn Paper</t>
  </si>
  <si>
    <t xml:space="preserve">VJ6780</t>
  </si>
  <si>
    <t xml:space="preserve">VJ6799</t>
  </si>
  <si>
    <t xml:space="preserve">Excelon</t>
  </si>
  <si>
    <t xml:space="preserve">VJ6814</t>
  </si>
  <si>
    <t xml:space="preserve">Burlington Resources</t>
  </si>
  <si>
    <t xml:space="preserve">VJ6828</t>
  </si>
  <si>
    <t xml:space="preserve">CMS Field Services</t>
  </si>
  <si>
    <t xml:space="preserve">VJ6484</t>
  </si>
  <si>
    <t xml:space="preserve">Western Gas Resources Inc.</t>
  </si>
  <si>
    <t xml:space="preserve">IM-Mid Central South</t>
  </si>
  <si>
    <t xml:space="preserve">VJ8803</t>
  </si>
  <si>
    <t xml:space="preserve">VJ9132</t>
  </si>
  <si>
    <t xml:space="preserve">VJ9247</t>
  </si>
  <si>
    <t xml:space="preserve">Westport</t>
  </si>
  <si>
    <t xml:space="preserve">Rockies to Socal Transport (producer annuity)</t>
  </si>
  <si>
    <t xml:space="preserve">KN Gas Services</t>
  </si>
  <si>
    <t xml:space="preserve">North Finn</t>
  </si>
  <si>
    <t xml:space="preserve">Citation</t>
  </si>
  <si>
    <t xml:space="preserve">VD9575</t>
  </si>
  <si>
    <t xml:space="preserve">QC5965</t>
  </si>
  <si>
    <t xml:space="preserve">VK5156</t>
  </si>
  <si>
    <t xml:space="preserve">VK6828.1</t>
  </si>
  <si>
    <t xml:space="preserve">VK6792.1</t>
  </si>
  <si>
    <t xml:space="preserve">El Paso</t>
  </si>
  <si>
    <t xml:space="preserve">VK8282</t>
  </si>
  <si>
    <t xml:space="preserve">JM Huber</t>
  </si>
  <si>
    <t xml:space="preserve">VK9218</t>
  </si>
  <si>
    <t xml:space="preserve">SINCLAIR OIL CO.</t>
  </si>
  <si>
    <t xml:space="preserve">ANNUITY</t>
  </si>
  <si>
    <t xml:space="preserve">Intra CAND BC</t>
  </si>
  <si>
    <t xml:space="preserve">Colorado Springs Utilities</t>
  </si>
  <si>
    <t xml:space="preserve">Elpaso Electric</t>
  </si>
  <si>
    <t xml:space="preserve">E'</t>
  </si>
  <si>
    <t xml:space="preserve">QT7913</t>
  </si>
  <si>
    <t xml:space="preserve">Lamosa</t>
  </si>
  <si>
    <t xml:space="preserve">Mexico Origination</t>
  </si>
  <si>
    <t xml:space="preserve">Perez</t>
  </si>
  <si>
    <t xml:space="preserve">QW8224</t>
  </si>
  <si>
    <t xml:space="preserve">Vitro</t>
  </si>
  <si>
    <t xml:space="preserve">V23177.1</t>
  </si>
  <si>
    <t xml:space="preserve">Williams</t>
  </si>
  <si>
    <t xml:space="preserve">V23148.1</t>
  </si>
  <si>
    <t xml:space="preserve">Sanitarios</t>
  </si>
  <si>
    <t xml:space="preserve">V61705</t>
  </si>
  <si>
    <t xml:space="preserve">VB6943.1</t>
  </si>
  <si>
    <t xml:space="preserve">Mexichem</t>
  </si>
  <si>
    <t xml:space="preserve">V95630.1</t>
  </si>
  <si>
    <t xml:space="preserve">Mexico origination</t>
  </si>
  <si>
    <t xml:space="preserve">VC0510</t>
  </si>
  <si>
    <t xml:space="preserve">Fibras</t>
  </si>
  <si>
    <t xml:space="preserve">VC0539</t>
  </si>
  <si>
    <t xml:space="preserve">Nylon De Mexico</t>
  </si>
  <si>
    <t xml:space="preserve">VC0552</t>
  </si>
  <si>
    <t xml:space="preserve">Polykron</t>
  </si>
  <si>
    <t xml:space="preserve">VC0578</t>
  </si>
  <si>
    <t xml:space="preserve">Univex</t>
  </si>
  <si>
    <t xml:space="preserve">VC3376.1</t>
  </si>
  <si>
    <t xml:space="preserve">VC3366</t>
  </si>
  <si>
    <t xml:space="preserve">Nemek</t>
  </si>
  <si>
    <t xml:space="preserve">VC3371</t>
  </si>
  <si>
    <t xml:space="preserve">VC7636</t>
  </si>
  <si>
    <t xml:space="preserve">Sigma</t>
  </si>
  <si>
    <t xml:space="preserve">VD8049</t>
  </si>
  <si>
    <t xml:space="preserve">VD7864</t>
  </si>
  <si>
    <t xml:space="preserve">Fibras/Nylon/Polykron</t>
  </si>
  <si>
    <t xml:space="preserve">VG2227</t>
  </si>
  <si>
    <t xml:space="preserve">Indelpro</t>
  </si>
  <si>
    <t xml:space="preserve">VG2227.3</t>
  </si>
  <si>
    <t xml:space="preserve">Polykron/Nylon De Mexico</t>
  </si>
  <si>
    <t xml:space="preserve">VG2227.6</t>
  </si>
  <si>
    <t xml:space="preserve">VG0924</t>
  </si>
  <si>
    <t xml:space="preserve">Grupo</t>
  </si>
  <si>
    <t xml:space="preserve">VG0948</t>
  </si>
  <si>
    <t xml:space="preserve">VG0944</t>
  </si>
  <si>
    <t xml:space="preserve">Convertidora/Convermex</t>
  </si>
  <si>
    <t xml:space="preserve">VG5833</t>
  </si>
  <si>
    <t xml:space="preserve">VG6249</t>
  </si>
  <si>
    <t xml:space="preserve">VH9757.7</t>
  </si>
  <si>
    <t xml:space="preserve">Nemark</t>
  </si>
  <si>
    <t xml:space="preserve">VG0948.6</t>
  </si>
  <si>
    <t xml:space="preserve">Convertidora</t>
  </si>
  <si>
    <t xml:space="preserve">VG0948.7</t>
  </si>
  <si>
    <t xml:space="preserve">Convermex</t>
  </si>
  <si>
    <t xml:space="preserve">#12</t>
  </si>
  <si>
    <t xml:space="preserve">VC0552.3</t>
  </si>
  <si>
    <t xml:space="preserve">VE1247</t>
  </si>
  <si>
    <t xml:space="preserve">GRUPO IMSA</t>
  </si>
  <si>
    <t xml:space="preserve">MEXICO ORIGINATION</t>
  </si>
  <si>
    <t xml:space="preserve">OPTIONS</t>
  </si>
  <si>
    <t xml:space="preserve">PEREZ</t>
  </si>
  <si>
    <t xml:space="preserve">VF8451</t>
  </si>
  <si>
    <t xml:space="preserve">Industrias pe</t>
  </si>
  <si>
    <t xml:space="preserve">Ng-Price</t>
  </si>
  <si>
    <t xml:space="preserve">vg0948</t>
  </si>
  <si>
    <t xml:space="preserve">N/A</t>
  </si>
  <si>
    <t xml:space="preserve">Pania </t>
  </si>
  <si>
    <t xml:space="preserve">V10642</t>
  </si>
  <si>
    <t xml:space="preserve">IMC</t>
  </si>
  <si>
    <t xml:space="preserve">Middle Market - Canada</t>
  </si>
  <si>
    <t xml:space="preserve">Canada</t>
  </si>
  <si>
    <t xml:space="preserve">Howard Sangwine</t>
  </si>
  <si>
    <t xml:space="preserve">V17058</t>
  </si>
  <si>
    <t xml:space="preserve">Petro</t>
  </si>
  <si>
    <t xml:space="preserve">Eric LeDain</t>
  </si>
  <si>
    <t xml:space="preserve">V17366.2</t>
  </si>
  <si>
    <t xml:space="preserve">Slater Steel</t>
  </si>
  <si>
    <t xml:space="preserve">Grant Oh</t>
  </si>
  <si>
    <t xml:space="preserve">QP2405</t>
  </si>
  <si>
    <t xml:space="preserve">Gas Alberta</t>
  </si>
  <si>
    <t xml:space="preserve">V19643</t>
  </si>
  <si>
    <t xml:space="preserve">Husky</t>
  </si>
  <si>
    <t xml:space="preserve">QW8222</t>
  </si>
  <si>
    <t xml:space="preserve">Energy West</t>
  </si>
  <si>
    <t xml:space="preserve">V22271</t>
  </si>
  <si>
    <t xml:space="preserve">V23354</t>
  </si>
  <si>
    <t xml:space="preserve">FT-ONTARIO</t>
  </si>
  <si>
    <t xml:space="preserve">V34461</t>
  </si>
  <si>
    <t xml:space="preserve">V34525</t>
  </si>
  <si>
    <t xml:space="preserve">V34795</t>
  </si>
  <si>
    <t xml:space="preserve">Sunoco</t>
  </si>
  <si>
    <t xml:space="preserve">EU3086</t>
  </si>
  <si>
    <t xml:space="preserve">V34549</t>
  </si>
  <si>
    <t xml:space="preserve">V34805</t>
  </si>
  <si>
    <t xml:space="preserve">V34741</t>
  </si>
  <si>
    <t xml:space="preserve">V34763</t>
  </si>
  <si>
    <t xml:space="preserve">V34694</t>
  </si>
  <si>
    <t xml:space="preserve">V36822.1</t>
  </si>
  <si>
    <t xml:space="preserve">Overpayment of Jan Deal</t>
  </si>
  <si>
    <t xml:space="preserve">Eric Le Dain</t>
  </si>
  <si>
    <t xml:space="preserve">V36124</t>
  </si>
  <si>
    <t xml:space="preserve">V36144</t>
  </si>
  <si>
    <t xml:space="preserve">V34816</t>
  </si>
  <si>
    <t xml:space="preserve">Cowan</t>
  </si>
  <si>
    <t xml:space="preserve">V42773</t>
  </si>
  <si>
    <t xml:space="preserve">V42827</t>
  </si>
  <si>
    <t xml:space="preserve">V43066</t>
  </si>
  <si>
    <t xml:space="preserve">V43166</t>
  </si>
  <si>
    <t xml:space="preserve">V41363</t>
  </si>
  <si>
    <t xml:space="preserve">Intra Ontario</t>
  </si>
  <si>
    <t xml:space="preserve">V46184</t>
  </si>
  <si>
    <t xml:space="preserve">V46188</t>
  </si>
  <si>
    <t xml:space="preserve">V47291</t>
  </si>
  <si>
    <t xml:space="preserve">Murphy Oil</t>
  </si>
  <si>
    <t xml:space="preserve">Cyntia Pastega</t>
  </si>
  <si>
    <t xml:space="preserve">V47371</t>
  </si>
  <si>
    <t xml:space="preserve">V47389</t>
  </si>
  <si>
    <t xml:space="preserve">V48274</t>
  </si>
  <si>
    <t xml:space="preserve">Agrium</t>
  </si>
  <si>
    <t xml:space="preserve">V49774</t>
  </si>
  <si>
    <t xml:space="preserve">V50683</t>
  </si>
  <si>
    <t xml:space="preserve">Talisman</t>
  </si>
  <si>
    <t xml:space="preserve">V50803</t>
  </si>
  <si>
    <t xml:space="preserve">V50439</t>
  </si>
  <si>
    <t xml:space="preserve">Agruim</t>
  </si>
  <si>
    <t xml:space="preserve">V53783</t>
  </si>
  <si>
    <t xml:space="preserve">V56546</t>
  </si>
  <si>
    <t xml:space="preserve">Vermont Gas</t>
  </si>
  <si>
    <t xml:space="preserve">V55912</t>
  </si>
  <si>
    <t xml:space="preserve">V55916</t>
  </si>
  <si>
    <t xml:space="preserve">V55938</t>
  </si>
  <si>
    <t xml:space="preserve">V55945</t>
  </si>
  <si>
    <t xml:space="preserve">V57728.2</t>
  </si>
  <si>
    <t xml:space="preserve">Premstar</t>
  </si>
  <si>
    <t xml:space="preserve">V57275</t>
  </si>
  <si>
    <t xml:space="preserve">V57482</t>
  </si>
  <si>
    <t xml:space="preserve">V60617</t>
  </si>
  <si>
    <t xml:space="preserve">TRIOCO</t>
  </si>
  <si>
    <t xml:space="preserve">V60398</t>
  </si>
  <si>
    <t xml:space="preserve">IMC Canada</t>
  </si>
  <si>
    <t xml:space="preserve">V61396</t>
  </si>
  <si>
    <t xml:space="preserve">V62102</t>
  </si>
  <si>
    <t xml:space="preserve">Strathcona Paper</t>
  </si>
  <si>
    <t xml:space="preserve">Dean Drozdiak</t>
  </si>
  <si>
    <t xml:space="preserve">V64801</t>
  </si>
  <si>
    <t xml:space="preserve">HQ</t>
  </si>
  <si>
    <t xml:space="preserve">V64156</t>
  </si>
  <si>
    <t xml:space="preserve">V64164</t>
  </si>
  <si>
    <t xml:space="preserve">V64177</t>
  </si>
  <si>
    <t xml:space="preserve">V64186</t>
  </si>
  <si>
    <t xml:space="preserve">V64811</t>
  </si>
  <si>
    <t xml:space="preserve">Oxford</t>
  </si>
  <si>
    <t xml:space="preserve">V64823</t>
  </si>
  <si>
    <t xml:space="preserve">V64829</t>
  </si>
  <si>
    <t xml:space="preserve">V64832</t>
  </si>
  <si>
    <t xml:space="preserve">V64856</t>
  </si>
  <si>
    <t xml:space="preserve">QX08479</t>
  </si>
  <si>
    <t xml:space="preserve">QW2025</t>
  </si>
  <si>
    <t xml:space="preserve">SASK</t>
  </si>
  <si>
    <t xml:space="preserve">V04580</t>
  </si>
  <si>
    <t xml:space="preserve">AB CASH</t>
  </si>
  <si>
    <t xml:space="preserve">FT-NTHWEST</t>
  </si>
  <si>
    <t xml:space="preserve">V67301</t>
  </si>
  <si>
    <t xml:space="preserve">TALISMAN</t>
  </si>
  <si>
    <t xml:space="preserve">V67956</t>
  </si>
  <si>
    <t xml:space="preserve">HUSKY</t>
  </si>
  <si>
    <t xml:space="preserve">Chateau</t>
  </si>
  <si>
    <t xml:space="preserve">Copration Du</t>
  </si>
  <si>
    <t xml:space="preserve">FT-CAND-EGSC</t>
  </si>
  <si>
    <t xml:space="preserve">Q21100</t>
  </si>
  <si>
    <t xml:space="preserve">V69659</t>
  </si>
  <si>
    <t xml:space="preserve">V70857</t>
  </si>
  <si>
    <t xml:space="preserve">V70842</t>
  </si>
  <si>
    <t xml:space="preserve">Domtar</t>
  </si>
  <si>
    <t xml:space="preserve">V73904</t>
  </si>
  <si>
    <t xml:space="preserve">V74125</t>
  </si>
  <si>
    <t xml:space="preserve">Vermont</t>
  </si>
  <si>
    <t xml:space="preserve">V74140</t>
  </si>
  <si>
    <t xml:space="preserve">V73942</t>
  </si>
  <si>
    <t xml:space="preserve">V75838</t>
  </si>
  <si>
    <t xml:space="preserve">V75852</t>
  </si>
  <si>
    <t xml:space="preserve">V76733</t>
  </si>
  <si>
    <t xml:space="preserve">Sarah Mulholland</t>
  </si>
  <si>
    <t xml:space="preserve">V73593</t>
  </si>
  <si>
    <t xml:space="preserve">John Wilson</t>
  </si>
  <si>
    <t xml:space="preserve">V77849</t>
  </si>
  <si>
    <t xml:space="preserve">Pacificorp</t>
  </si>
  <si>
    <t xml:space="preserve">V77879</t>
  </si>
  <si>
    <t xml:space="preserve">V78465</t>
  </si>
  <si>
    <t xml:space="preserve">Corp du Ft. St. Jean</t>
  </si>
  <si>
    <t xml:space="preserve">V77924</t>
  </si>
  <si>
    <t xml:space="preserve">V81108</t>
  </si>
  <si>
    <t xml:space="preserve">V81120</t>
  </si>
  <si>
    <t xml:space="preserve">V81131</t>
  </si>
  <si>
    <t xml:space="preserve">V82436</t>
  </si>
  <si>
    <t xml:space="preserve">V82444</t>
  </si>
  <si>
    <t xml:space="preserve">V83205</t>
  </si>
  <si>
    <t xml:space="preserve">V83217</t>
  </si>
  <si>
    <t xml:space="preserve">V85105</t>
  </si>
  <si>
    <t xml:space="preserve">V86698</t>
  </si>
  <si>
    <t xml:space="preserve">V86480</t>
  </si>
  <si>
    <t xml:space="preserve">V86779</t>
  </si>
  <si>
    <t xml:space="preserve">V89673</t>
  </si>
  <si>
    <t xml:space="preserve">V90318</t>
  </si>
  <si>
    <t xml:space="preserve">V90421</t>
  </si>
  <si>
    <t xml:space="preserve">V90344</t>
  </si>
  <si>
    <t xml:space="preserve">V92184</t>
  </si>
  <si>
    <t xml:space="preserve">V92495</t>
  </si>
  <si>
    <t xml:space="preserve">V94420</t>
  </si>
  <si>
    <t xml:space="preserve">QJ3173</t>
  </si>
  <si>
    <t xml:space="preserve">Raven</t>
  </si>
  <si>
    <t xml:space="preserve">V97502</t>
  </si>
  <si>
    <t xml:space="preserve">V98625</t>
  </si>
  <si>
    <t xml:space="preserve">Gerry Hrap</t>
  </si>
  <si>
    <t xml:space="preserve">VA3935</t>
  </si>
  <si>
    <t xml:space="preserve">VB7367</t>
  </si>
  <si>
    <t xml:space="preserve">VB7372</t>
  </si>
  <si>
    <t xml:space="preserve">VB7389</t>
  </si>
  <si>
    <t xml:space="preserve">VB7248</t>
  </si>
  <si>
    <t xml:space="preserve">Georgia-Pacific</t>
  </si>
  <si>
    <t xml:space="preserve">FT-CAND-EGSC-EA</t>
  </si>
  <si>
    <t xml:space="preserve">VB9202</t>
  </si>
  <si>
    <t xml:space="preserve">VB9229</t>
  </si>
  <si>
    <t xml:space="preserve">VC1331</t>
  </si>
  <si>
    <t xml:space="preserve">Northstar</t>
  </si>
  <si>
    <t xml:space="preserve">FT-CAND-EGSC-OP</t>
  </si>
  <si>
    <t xml:space="preserve">VC1001</t>
  </si>
  <si>
    <t xml:space="preserve">VC5925</t>
  </si>
  <si>
    <t xml:space="preserve">VC6042</t>
  </si>
  <si>
    <t xml:space="preserve">VC6167</t>
  </si>
  <si>
    <t xml:space="preserve">VC6316</t>
  </si>
  <si>
    <t xml:space="preserve">EOG</t>
  </si>
  <si>
    <t xml:space="preserve">VC6377</t>
  </si>
  <si>
    <t xml:space="preserve">ER3383</t>
  </si>
  <si>
    <t xml:space="preserve">Maxx Petroleum</t>
  </si>
  <si>
    <t xml:space="preserve">VC7981</t>
  </si>
  <si>
    <t xml:space="preserve">Oxford Marathon</t>
  </si>
  <si>
    <t xml:space="preserve">VC8016</t>
  </si>
  <si>
    <t xml:space="preserve">VD3585</t>
  </si>
  <si>
    <t xml:space="preserve">VD3694</t>
  </si>
  <si>
    <t xml:space="preserve">VD3748</t>
  </si>
  <si>
    <t xml:space="preserve">VD8241</t>
  </si>
  <si>
    <t xml:space="preserve">Petro Canada</t>
  </si>
  <si>
    <t xml:space="preserve">VD8265</t>
  </si>
  <si>
    <t xml:space="preserve">Birch Hill / Ranch Res</t>
  </si>
  <si>
    <t xml:space="preserve">FT-CAND-EGSC-A</t>
  </si>
  <si>
    <t xml:space="preserve">VF2540</t>
  </si>
  <si>
    <t xml:space="preserve">Papier Masson</t>
  </si>
  <si>
    <t xml:space="preserve">VF2530</t>
  </si>
  <si>
    <t xml:space="preserve">VF4486</t>
  </si>
  <si>
    <t xml:space="preserve">VF5371</t>
  </si>
  <si>
    <t xml:space="preserve">VF5307</t>
  </si>
  <si>
    <t xml:space="preserve">Tom Brown</t>
  </si>
  <si>
    <t xml:space="preserve">VF8568</t>
  </si>
  <si>
    <t xml:space="preserve">VG2156</t>
  </si>
  <si>
    <t xml:space="preserve">SUNOCO</t>
  </si>
  <si>
    <t xml:space="preserve">VG2189</t>
  </si>
  <si>
    <t xml:space="preserve">VG2231</t>
  </si>
  <si>
    <t xml:space="preserve">VG2259</t>
  </si>
  <si>
    <t xml:space="preserve">VG2330</t>
  </si>
  <si>
    <t xml:space="preserve">VG2272</t>
  </si>
  <si>
    <t xml:space="preserve">VG2280</t>
  </si>
  <si>
    <t xml:space="preserve">VG2200</t>
  </si>
  <si>
    <t xml:space="preserve">VG4888</t>
  </si>
  <si>
    <t xml:space="preserve">710719 Alberta</t>
  </si>
  <si>
    <t xml:space="preserve">VG6308</t>
  </si>
  <si>
    <t xml:space="preserve">Husky Oil</t>
  </si>
  <si>
    <t xml:space="preserve">VG6470</t>
  </si>
  <si>
    <t xml:space="preserve">VG9131</t>
  </si>
  <si>
    <t xml:space="preserve">Sask</t>
  </si>
  <si>
    <t xml:space="preserve">VH0057</t>
  </si>
  <si>
    <t xml:space="preserve">VH0153</t>
  </si>
  <si>
    <t xml:space="preserve">VH0155</t>
  </si>
  <si>
    <t xml:space="preserve">VH2627</t>
  </si>
  <si>
    <t xml:space="preserve">VH2668</t>
  </si>
  <si>
    <t xml:space="preserve">VH2739</t>
  </si>
  <si>
    <t xml:space="preserve">VH2744</t>
  </si>
  <si>
    <t xml:space="preserve">VH2764</t>
  </si>
  <si>
    <t xml:space="preserve">VH2777</t>
  </si>
  <si>
    <t xml:space="preserve">VH2804</t>
  </si>
  <si>
    <t xml:space="preserve">VH3655</t>
  </si>
  <si>
    <t xml:space="preserve">VG6426</t>
  </si>
  <si>
    <t xml:space="preserve">VH6370</t>
  </si>
  <si>
    <t xml:space="preserve">Zargon</t>
  </si>
  <si>
    <t xml:space="preserve">602</t>
  </si>
  <si>
    <t xml:space="preserve">603</t>
  </si>
  <si>
    <t xml:space="preserve">VI0032</t>
  </si>
  <si>
    <t xml:space="preserve">ET3738.V</t>
  </si>
  <si>
    <t xml:space="preserve">Canadian Nat Res</t>
  </si>
  <si>
    <t xml:space="preserve">VI6552</t>
  </si>
  <si>
    <t xml:space="preserve">N97767.P</t>
  </si>
  <si>
    <t xml:space="preserve">CNR</t>
  </si>
  <si>
    <t xml:space="preserve">ET3738.W</t>
  </si>
  <si>
    <t xml:space="preserve">VI4650</t>
  </si>
  <si>
    <t xml:space="preserve">SaskEnergy</t>
  </si>
  <si>
    <t xml:space="preserve">VI5786</t>
  </si>
  <si>
    <t xml:space="preserve">VI6462</t>
  </si>
  <si>
    <t xml:space="preserve">VI6580</t>
  </si>
  <si>
    <t xml:space="preserve">Invasion</t>
  </si>
  <si>
    <t xml:space="preserve">VI6553</t>
  </si>
  <si>
    <t xml:space="preserve">Georgia Pacific</t>
  </si>
  <si>
    <t xml:space="preserve">VI6561</t>
  </si>
  <si>
    <t xml:space="preserve">VI6575</t>
  </si>
  <si>
    <t xml:space="preserve">E78994.A</t>
  </si>
  <si>
    <t xml:space="preserve">CNRL</t>
  </si>
  <si>
    <t xml:space="preserve">E78994.B</t>
  </si>
  <si>
    <t xml:space="preserve">VJ0985</t>
  </si>
  <si>
    <t xml:space="preserve">VJ1621</t>
  </si>
  <si>
    <t xml:space="preserve">VJ5691</t>
  </si>
  <si>
    <t xml:space="preserve">VJ6189</t>
  </si>
  <si>
    <t xml:space="preserve">SaskFerco</t>
  </si>
  <si>
    <t xml:space="preserve">VJ6679</t>
  </si>
  <si>
    <t xml:space="preserve">ET3738.X</t>
  </si>
  <si>
    <t xml:space="preserve">VJ6813</t>
  </si>
  <si>
    <t xml:space="preserve">VK0390</t>
  </si>
  <si>
    <t xml:space="preserve">Bombardier Inc</t>
  </si>
  <si>
    <t xml:space="preserve">VK1040</t>
  </si>
  <si>
    <t xml:space="preserve">VK6757</t>
  </si>
  <si>
    <t xml:space="preserve">VK6827</t>
  </si>
  <si>
    <t xml:space="preserve">VK6847</t>
  </si>
  <si>
    <t xml:space="preserve">VK6852</t>
  </si>
  <si>
    <t xml:space="preserve">VK6463</t>
  </si>
  <si>
    <t xml:space="preserve">VK6600</t>
  </si>
  <si>
    <t xml:space="preserve">VL0342</t>
  </si>
  <si>
    <t xml:space="preserve">VK9925</t>
  </si>
  <si>
    <t xml:space="preserve">VD3696</t>
  </si>
  <si>
    <t xml:space="preserve">PetroCanada</t>
  </si>
  <si>
    <t xml:space="preserve">VK9940</t>
  </si>
  <si>
    <t xml:space="preserve">VL0241</t>
  </si>
  <si>
    <t xml:space="preserve">VL0065</t>
  </si>
  <si>
    <t xml:space="preserve">VL0285</t>
  </si>
  <si>
    <t xml:space="preserve">Corp du Ft. St. John</t>
  </si>
  <si>
    <t xml:space="preserve">VL0317</t>
  </si>
  <si>
    <t xml:space="preserve">Centra Gas BC</t>
  </si>
  <si>
    <t xml:space="preserve">VL0281</t>
  </si>
  <si>
    <t xml:space="preserve">VL3968</t>
  </si>
  <si>
    <t xml:space="preserve">Trioco Resources</t>
  </si>
  <si>
    <t xml:space="preserve">VL2737</t>
  </si>
  <si>
    <t xml:space="preserve">EI2457.A-C</t>
  </si>
  <si>
    <t xml:space="preserve">EOG Res</t>
  </si>
  <si>
    <t xml:space="preserve">VC6316.2-.4</t>
  </si>
  <si>
    <t xml:space="preserve">QA1354</t>
  </si>
  <si>
    <t xml:space="preserve">Sithe</t>
  </si>
  <si>
    <t xml:space="preserve">VL3519</t>
  </si>
  <si>
    <t xml:space="preserve">V53624.1</t>
  </si>
  <si>
    <t xml:space="preserve">Consumer Gas</t>
  </si>
  <si>
    <t xml:space="preserve">Middle Market - Central</t>
  </si>
  <si>
    <t xml:space="preserve">FT-Cen-Mkt2</t>
  </si>
  <si>
    <t xml:space="preserve">Pollan</t>
  </si>
  <si>
    <t xml:space="preserve">v28217</t>
  </si>
  <si>
    <t xml:space="preserve">wisconsin</t>
  </si>
  <si>
    <t xml:space="preserve">ft-cent</t>
  </si>
  <si>
    <t xml:space="preserve">McCaffry</t>
  </si>
  <si>
    <t xml:space="preserve">V36343</t>
  </si>
  <si>
    <t xml:space="preserve">WISCONSIN POWER</t>
  </si>
  <si>
    <t xml:space="preserve">FT-CENT</t>
  </si>
  <si>
    <t xml:space="preserve">V56091</t>
  </si>
  <si>
    <t xml:space="preserve">TERRA INDUSTRIES</t>
  </si>
  <si>
    <t xml:space="preserve">FT-INT-CEN-MID</t>
  </si>
  <si>
    <t xml:space="preserve">FRIHART</t>
  </si>
  <si>
    <t xml:space="preserve">V56550</t>
  </si>
  <si>
    <t xml:space="preserve">Archer Daniels Midland </t>
  </si>
  <si>
    <t xml:space="preserve">Carribine</t>
  </si>
  <si>
    <t xml:space="preserve">Entergy Louisiana</t>
  </si>
  <si>
    <t xml:space="preserve">V46814</t>
  </si>
  <si>
    <t xml:space="preserve">NNG</t>
  </si>
  <si>
    <t xml:space="preserve">McCaffy</t>
  </si>
  <si>
    <t xml:space="preserve">V17089.1</t>
  </si>
  <si>
    <t xml:space="preserve">Utilicorp United</t>
  </si>
  <si>
    <t xml:space="preserve">FT-Ontario</t>
  </si>
  <si>
    <t xml:space="preserve">V48817</t>
  </si>
  <si>
    <t xml:space="preserve">Michgan Consolidated</t>
  </si>
  <si>
    <t xml:space="preserve">V51092.1</t>
  </si>
  <si>
    <t xml:space="preserve">WPS</t>
  </si>
  <si>
    <t xml:space="preserve">V53940.1</t>
  </si>
  <si>
    <t xml:space="preserve">Q88629.5/6/7/8</t>
  </si>
  <si>
    <t xml:space="preserve">Consumer Eng</t>
  </si>
  <si>
    <t xml:space="preserve">V67045.1/2</t>
  </si>
  <si>
    <t xml:space="preserve">NG-MM</t>
  </si>
  <si>
    <t xml:space="preserve">v35795</t>
  </si>
  <si>
    <t xml:space="preserve">gd-central</t>
  </si>
  <si>
    <t xml:space="preserve">V42828</t>
  </si>
  <si>
    <t xml:space="preserve">WISONSIN</t>
  </si>
  <si>
    <t xml:space="preserve">GD-CENTRAL</t>
  </si>
  <si>
    <t xml:space="preserve">V43489.1</t>
  </si>
  <si>
    <t xml:space="preserve">TERRA</t>
  </si>
  <si>
    <t xml:space="preserve">V50035.1</t>
  </si>
  <si>
    <t xml:space="preserve">04/23/201</t>
  </si>
  <si>
    <t xml:space="preserve">UNION</t>
  </si>
  <si>
    <t xml:space="preserve">V10635.1</t>
  </si>
  <si>
    <t xml:space="preserve">Clinton</t>
  </si>
  <si>
    <t xml:space="preserve">V11098</t>
  </si>
  <si>
    <t xml:space="preserve">V11107</t>
  </si>
  <si>
    <t xml:space="preserve">V22970.1-2</t>
  </si>
  <si>
    <t xml:space="preserve">Wps</t>
  </si>
  <si>
    <t xml:space="preserve">V22750</t>
  </si>
  <si>
    <t xml:space="preserve">Mid American</t>
  </si>
  <si>
    <t xml:space="preserve">V25941</t>
  </si>
  <si>
    <t xml:space="preserve">V17089</t>
  </si>
  <si>
    <t xml:space="preserve">Utilicorp</t>
  </si>
  <si>
    <t xml:space="preserve">V33760</t>
  </si>
  <si>
    <t xml:space="preserve">V39141</t>
  </si>
  <si>
    <t xml:space="preserve">V38757</t>
  </si>
  <si>
    <t xml:space="preserve">Midsouth</t>
  </si>
  <si>
    <t xml:space="preserve">QM1827</t>
  </si>
  <si>
    <t xml:space="preserve">NG Energy</t>
  </si>
  <si>
    <t xml:space="preserve">V43139</t>
  </si>
  <si>
    <t xml:space="preserve">V43271</t>
  </si>
  <si>
    <t xml:space="preserve">V45236</t>
  </si>
  <si>
    <t xml:space="preserve">Mid Central South</t>
  </si>
  <si>
    <t xml:space="preserve">V45264</t>
  </si>
  <si>
    <t xml:space="preserve">V45275</t>
  </si>
  <si>
    <t xml:space="preserve">V46106-07</t>
  </si>
  <si>
    <t xml:space="preserve">V48049</t>
  </si>
  <si>
    <t xml:space="preserve">V47137.1</t>
  </si>
  <si>
    <t xml:space="preserve">V52271</t>
  </si>
  <si>
    <t xml:space="preserve">V53591</t>
  </si>
  <si>
    <t xml:space="preserve">V53610</t>
  </si>
  <si>
    <t xml:space="preserve">V53944</t>
  </si>
  <si>
    <t xml:space="preserve">V55790</t>
  </si>
  <si>
    <t xml:space="preserve">V57796</t>
  </si>
  <si>
    <t xml:space="preserve">V56730</t>
  </si>
  <si>
    <t xml:space="preserve">MidAmerican</t>
  </si>
  <si>
    <t xml:space="preserve">V57093</t>
  </si>
  <si>
    <t xml:space="preserve">V60427</t>
  </si>
  <si>
    <t xml:space="preserve">V61603</t>
  </si>
  <si>
    <t xml:space="preserve">V61628</t>
  </si>
  <si>
    <t xml:space="preserve">V61684</t>
  </si>
  <si>
    <t xml:space="preserve">V63289</t>
  </si>
  <si>
    <t xml:space="preserve">V63855-56</t>
  </si>
  <si>
    <t xml:space="preserve">WPS </t>
  </si>
  <si>
    <t xml:space="preserve">V63854-53</t>
  </si>
  <si>
    <t xml:space="preserve">V67213</t>
  </si>
  <si>
    <t xml:space="preserve">V66590</t>
  </si>
  <si>
    <t xml:space="preserve">V67398</t>
  </si>
  <si>
    <t xml:space="preserve">V67090.1</t>
  </si>
  <si>
    <t xml:space="preserve">V67091.1</t>
  </si>
  <si>
    <t xml:space="preserve">V67119.1</t>
  </si>
  <si>
    <t xml:space="preserve">V22970</t>
  </si>
  <si>
    <t xml:space="preserve">MidSouth</t>
  </si>
  <si>
    <t xml:space="preserve">MidCentralSouth</t>
  </si>
  <si>
    <t xml:space="preserve">V46106</t>
  </si>
  <si>
    <t xml:space="preserve">V48049.1</t>
  </si>
  <si>
    <t xml:space="preserve">NG-price</t>
  </si>
  <si>
    <t xml:space="preserve">V67398.1</t>
  </si>
  <si>
    <t xml:space="preserve">V70296</t>
  </si>
  <si>
    <t xml:space="preserve">CILCO</t>
  </si>
  <si>
    <t xml:space="preserve">Enpower</t>
  </si>
  <si>
    <t xml:space="preserve">Carrabine</t>
  </si>
  <si>
    <t xml:space="preserve">VC3049</t>
  </si>
  <si>
    <t xml:space="preserve">FT-INT- CEN-MKT2</t>
  </si>
  <si>
    <t xml:space="preserve">NG-ENERGY</t>
  </si>
  <si>
    <t xml:space="preserve">FT-INT-CEN-MGMT</t>
  </si>
  <si>
    <t xml:space="preserve">VC2957</t>
  </si>
  <si>
    <t xml:space="preserve">ENTERGY LOUSIANA</t>
  </si>
  <si>
    <t xml:space="preserve">Frihart</t>
  </si>
  <si>
    <t xml:space="preserve">V72539.1/2</t>
  </si>
  <si>
    <t xml:space="preserve">EES</t>
  </si>
  <si>
    <t xml:space="preserve">Patel</t>
  </si>
  <si>
    <t xml:space="preserve">V80300</t>
  </si>
  <si>
    <t xml:space="preserve">Cilco</t>
  </si>
  <si>
    <t xml:space="preserve">ft-ontario</t>
  </si>
  <si>
    <t xml:space="preserve">V80312.1</t>
  </si>
  <si>
    <t xml:space="preserve">Midamerican</t>
  </si>
  <si>
    <t xml:space="preserve">V82176.2</t>
  </si>
  <si>
    <t xml:space="preserve">V90168.1</t>
  </si>
  <si>
    <t xml:space="preserve">V95332</t>
  </si>
  <si>
    <t xml:space="preserve">VA5892</t>
  </si>
  <si>
    <t xml:space="preserve">Consumers</t>
  </si>
  <si>
    <t xml:space="preserve">VA7396</t>
  </si>
  <si>
    <t xml:space="preserve">VC2238.1</t>
  </si>
  <si>
    <t xml:space="preserve">Michcon</t>
  </si>
  <si>
    <t xml:space="preserve">VC2670.2</t>
  </si>
  <si>
    <t xml:space="preserve">VC3186.1</t>
  </si>
  <si>
    <t xml:space="preserve">ng-mm</t>
  </si>
  <si>
    <t xml:space="preserve">VC3186.2</t>
  </si>
  <si>
    <t xml:space="preserve">V74111</t>
  </si>
  <si>
    <t xml:space="preserve">V80595.1</t>
  </si>
  <si>
    <t xml:space="preserve">wpl</t>
  </si>
  <si>
    <t xml:space="preserve">pollan</t>
  </si>
  <si>
    <t xml:space="preserve">V93275.1</t>
  </si>
  <si>
    <t xml:space="preserve">utilicorp</t>
  </si>
  <si>
    <t xml:space="preserve">VC3697.2</t>
  </si>
  <si>
    <t xml:space="preserve">Alcoa</t>
  </si>
  <si>
    <t xml:space="preserve">VC3697.3</t>
  </si>
  <si>
    <t xml:space="preserve">VD8091.1</t>
  </si>
  <si>
    <t xml:space="preserve">frihart</t>
  </si>
  <si>
    <t xml:space="preserve">V78409</t>
  </si>
  <si>
    <t xml:space="preserve">MUDO</t>
  </si>
  <si>
    <t xml:space="preserve">GD-options</t>
  </si>
  <si>
    <t xml:space="preserve">V69527</t>
  </si>
  <si>
    <t xml:space="preserve">V69528</t>
  </si>
  <si>
    <t xml:space="preserve">V73417</t>
  </si>
  <si>
    <t xml:space="preserve">V73399</t>
  </si>
  <si>
    <t xml:space="preserve">V73644</t>
  </si>
  <si>
    <t xml:space="preserve">V73711</t>
  </si>
  <si>
    <t xml:space="preserve">V74113</t>
  </si>
  <si>
    <t xml:space="preserve">Tiger</t>
  </si>
  <si>
    <t xml:space="preserve">Stevens</t>
  </si>
  <si>
    <t xml:space="preserve">V76717</t>
  </si>
  <si>
    <t xml:space="preserve">AmerenServices</t>
  </si>
  <si>
    <t xml:space="preserve">V76731</t>
  </si>
  <si>
    <t xml:space="preserve">V77534.1</t>
  </si>
  <si>
    <t xml:space="preserve">V78473.1</t>
  </si>
  <si>
    <t xml:space="preserve">V78480.1</t>
  </si>
  <si>
    <t xml:space="preserve">Clinton Energy</t>
  </si>
  <si>
    <t xml:space="preserve">V80481.1</t>
  </si>
  <si>
    <t xml:space="preserve">V80480.1</t>
  </si>
  <si>
    <t xml:space="preserve">V80482.1</t>
  </si>
  <si>
    <t xml:space="preserve">V80373</t>
  </si>
  <si>
    <t xml:space="preserve">WPSEnergy</t>
  </si>
  <si>
    <t xml:space="preserve">V80378</t>
  </si>
  <si>
    <t xml:space="preserve">WPL</t>
  </si>
  <si>
    <t xml:space="preserve">V80417</t>
  </si>
  <si>
    <t xml:space="preserve">V81096</t>
  </si>
  <si>
    <t xml:space="preserve">V82086</t>
  </si>
  <si>
    <t xml:space="preserve">V82206</t>
  </si>
  <si>
    <t xml:space="preserve">V83105</t>
  </si>
  <si>
    <t xml:space="preserve">V83278.1</t>
  </si>
  <si>
    <t xml:space="preserve">V85806</t>
  </si>
  <si>
    <t xml:space="preserve">V85844</t>
  </si>
  <si>
    <t xml:space="preserve">V85877</t>
  </si>
  <si>
    <t xml:space="preserve">V85881</t>
  </si>
  <si>
    <t xml:space="preserve">V86715</t>
  </si>
  <si>
    <t xml:space="preserve">V86749</t>
  </si>
  <si>
    <t xml:space="preserve">V90470.1-2</t>
  </si>
  <si>
    <t xml:space="preserve">V87003</t>
  </si>
  <si>
    <t xml:space="preserve">V90866</t>
  </si>
  <si>
    <t xml:space="preserve">V92288-2289</t>
  </si>
  <si>
    <t xml:space="preserve">V92289</t>
  </si>
  <si>
    <t xml:space="preserve">V92792</t>
  </si>
  <si>
    <t xml:space="preserve">V92929</t>
  </si>
  <si>
    <t xml:space="preserve">V92933</t>
  </si>
  <si>
    <t xml:space="preserve">V93192</t>
  </si>
  <si>
    <t xml:space="preserve">V95614</t>
  </si>
  <si>
    <t xml:space="preserve">V76266</t>
  </si>
  <si>
    <t xml:space="preserve">VA4769-70</t>
  </si>
  <si>
    <t xml:space="preserve">VA4768</t>
  </si>
  <si>
    <t xml:space="preserve">VA4774.1</t>
  </si>
  <si>
    <t xml:space="preserve">VA5346</t>
  </si>
  <si>
    <t xml:space="preserve">VA4388</t>
  </si>
  <si>
    <t xml:space="preserve">Wisconsin</t>
  </si>
  <si>
    <t xml:space="preserve">VA5309</t>
  </si>
  <si>
    <t xml:space="preserve">VA7261</t>
  </si>
  <si>
    <t xml:space="preserve">VA7320</t>
  </si>
  <si>
    <t xml:space="preserve">VB0308</t>
  </si>
  <si>
    <t xml:space="preserve">VBA9969</t>
  </si>
  <si>
    <t xml:space="preserve">VB0891</t>
  </si>
  <si>
    <t xml:space="preserve">WP&amp;L</t>
  </si>
  <si>
    <t xml:space="preserve">VB0878</t>
  </si>
  <si>
    <t xml:space="preserve">VB6888</t>
  </si>
  <si>
    <t xml:space="preserve">VB7376</t>
  </si>
  <si>
    <t xml:space="preserve">VC3698</t>
  </si>
  <si>
    <t xml:space="preserve">VC3702</t>
  </si>
  <si>
    <t xml:space="preserve">VC3958.1</t>
  </si>
  <si>
    <t xml:space="preserve">VA4771.1</t>
  </si>
  <si>
    <t xml:space="preserve">VC5325</t>
  </si>
  <si>
    <t xml:space="preserve">VC5330</t>
  </si>
  <si>
    <t xml:space="preserve">VC6622</t>
  </si>
  <si>
    <t xml:space="preserve">VC7510</t>
  </si>
  <si>
    <t xml:space="preserve">VC7514</t>
  </si>
  <si>
    <t xml:space="preserve">VC7757</t>
  </si>
  <si>
    <t xml:space="preserve">VC7936</t>
  </si>
  <si>
    <t xml:space="preserve">VC7622</t>
  </si>
  <si>
    <t xml:space="preserve">VC7623</t>
  </si>
  <si>
    <t xml:space="preserve">VC9781</t>
  </si>
  <si>
    <t xml:space="preserve">VC9789</t>
  </si>
  <si>
    <t xml:space="preserve">VD3281</t>
  </si>
  <si>
    <t xml:space="preserve">VD3330</t>
  </si>
  <si>
    <t xml:space="preserve">VD3401</t>
  </si>
  <si>
    <t xml:space="preserve">VD3412</t>
  </si>
  <si>
    <t xml:space="preserve">VD3421</t>
  </si>
  <si>
    <t xml:space="preserve">VD5423</t>
  </si>
  <si>
    <t xml:space="preserve">VD9550</t>
  </si>
  <si>
    <t xml:space="preserve">VD9559</t>
  </si>
  <si>
    <t xml:space="preserve">VE1181</t>
  </si>
  <si>
    <t xml:space="preserve">VE1193</t>
  </si>
  <si>
    <t xml:space="preserve">VE4429</t>
  </si>
  <si>
    <t xml:space="preserve">WPS Energy</t>
  </si>
  <si>
    <t xml:space="preserve">VF1311</t>
  </si>
  <si>
    <t xml:space="preserve">VF1333</t>
  </si>
  <si>
    <t xml:space="preserve">Mu</t>
  </si>
  <si>
    <t xml:space="preserve">VF5390</t>
  </si>
  <si>
    <t xml:space="preserve">VF5504</t>
  </si>
  <si>
    <t xml:space="preserve">VF5454</t>
  </si>
  <si>
    <t xml:space="preserve">VF8620</t>
  </si>
  <si>
    <t xml:space="preserve">VG1277</t>
  </si>
  <si>
    <t xml:space="preserve">VG1003</t>
  </si>
  <si>
    <t xml:space="preserve">VG6519</t>
  </si>
  <si>
    <t xml:space="preserve">VG5748</t>
  </si>
  <si>
    <t xml:space="preserve">VH0041</t>
  </si>
  <si>
    <t xml:space="preserve">VH1755</t>
  </si>
  <si>
    <t xml:space="preserve">VI2284</t>
  </si>
  <si>
    <t xml:space="preserve">VI4275</t>
  </si>
  <si>
    <t xml:space="preserve">VI6029</t>
  </si>
  <si>
    <t xml:space="preserve">604</t>
  </si>
  <si>
    <t xml:space="preserve">Empire District</t>
  </si>
  <si>
    <t xml:space="preserve">VI8915</t>
  </si>
  <si>
    <t xml:space="preserve">VI8463</t>
  </si>
  <si>
    <t xml:space="preserve">VJ4008</t>
  </si>
  <si>
    <t xml:space="preserve">VJ5901</t>
  </si>
  <si>
    <t xml:space="preserve">VJ5851</t>
  </si>
  <si>
    <t xml:space="preserve">Wisconsin PL</t>
  </si>
  <si>
    <t xml:space="preserve">VJ5763</t>
  </si>
  <si>
    <t xml:space="preserve">VJ5757</t>
  </si>
  <si>
    <t xml:space="preserve">VJ5746</t>
  </si>
  <si>
    <t xml:space="preserve">VK1002</t>
  </si>
  <si>
    <t xml:space="preserve">VJ9613</t>
  </si>
  <si>
    <t xml:space="preserve">VK0387</t>
  </si>
  <si>
    <t xml:space="preserve">VK5405</t>
  </si>
  <si>
    <t xml:space="preserve">VK2226</t>
  </si>
  <si>
    <t xml:space="preserve">Untilicorp</t>
  </si>
  <si>
    <t xml:space="preserve">VL3501</t>
  </si>
  <si>
    <t xml:space="preserve">v25901.1</t>
  </si>
  <si>
    <t xml:space="preserve">PGL&amp;C</t>
  </si>
  <si>
    <t xml:space="preserve">VD9959</t>
  </si>
  <si>
    <t xml:space="preserve">VE4597.1</t>
  </si>
  <si>
    <t xml:space="preserve">VD6679.1</t>
  </si>
  <si>
    <t xml:space="preserve">WS</t>
  </si>
  <si>
    <t xml:space="preserve">VG1003.1</t>
  </si>
  <si>
    <t xml:space="preserve">VH5178.1</t>
  </si>
  <si>
    <t xml:space="preserve">605</t>
  </si>
  <si>
    <t xml:space="preserve">VI8395.1</t>
  </si>
  <si>
    <t xml:space="preserve">VI8528.1</t>
  </si>
  <si>
    <t xml:space="preserve">VJ5570.1</t>
  </si>
  <si>
    <t xml:space="preserve">VJ2226.1</t>
  </si>
  <si>
    <t xml:space="preserve">mu</t>
  </si>
  <si>
    <t xml:space="preserve">VJ9613.1</t>
  </si>
  <si>
    <t xml:space="preserve">VK4961.1</t>
  </si>
  <si>
    <t xml:space="preserve">VK6632.1</t>
  </si>
  <si>
    <t xml:space="preserve">Seminole Energy</t>
  </si>
  <si>
    <t xml:space="preserve">886043</t>
  </si>
  <si>
    <t xml:space="preserve">886051</t>
  </si>
  <si>
    <t xml:space="preserve">885443</t>
  </si>
  <si>
    <t xml:space="preserve">Farmland Industries</t>
  </si>
  <si>
    <t xml:space="preserve">VK8289</t>
  </si>
  <si>
    <t xml:space="preserve">VK8351</t>
  </si>
  <si>
    <t xml:space="preserve">Entergy Arkansas</t>
  </si>
  <si>
    <t xml:space="preserve">VK8815.1</t>
  </si>
  <si>
    <t xml:space="preserve">WISCONSIN GAS</t>
  </si>
  <si>
    <t xml:space="preserve">QX8443</t>
  </si>
  <si>
    <t xml:space="preserve">Mayne &amp; Mertz</t>
  </si>
  <si>
    <t xml:space="preserve">Middle Market - East</t>
  </si>
  <si>
    <t xml:space="preserve">FT-EAST</t>
  </si>
  <si>
    <t xml:space="preserve">Ferries</t>
  </si>
  <si>
    <t xml:space="preserve">V01233</t>
  </si>
  <si>
    <t xml:space="preserve">Wilmar Pipeline Inc.</t>
  </si>
  <si>
    <t xml:space="preserve">V33609</t>
  </si>
  <si>
    <t xml:space="preserve">Scana Energy Marketing</t>
  </si>
  <si>
    <t xml:space="preserve">DePaolis</t>
  </si>
  <si>
    <t xml:space="preserve">V33651</t>
  </si>
  <si>
    <t xml:space="preserve">V34802</t>
  </si>
  <si>
    <t xml:space="preserve">Enron Energy Services</t>
  </si>
  <si>
    <t xml:space="preserve">Taylor</t>
  </si>
  <si>
    <t xml:space="preserve">V53514</t>
  </si>
  <si>
    <t xml:space="preserve">TotalFinaElf</t>
  </si>
  <si>
    <t xml:space="preserve">V09140</t>
  </si>
  <si>
    <t xml:space="preserve">NUI Corp.</t>
  </si>
  <si>
    <t xml:space="preserve">South Carolina Pipeline Corp.</t>
  </si>
  <si>
    <t xml:space="preserve">FT-Gulfeast</t>
  </si>
  <si>
    <t xml:space="preserve">PCS Nitrogen Fetilizer</t>
  </si>
  <si>
    <t xml:space="preserve">UGI Utilities</t>
  </si>
  <si>
    <t xml:space="preserve">Barbe</t>
  </si>
  <si>
    <t xml:space="preserve">EOG Resources</t>
  </si>
  <si>
    <t xml:space="preserve">Pereira</t>
  </si>
  <si>
    <t xml:space="preserve">V35258</t>
  </si>
  <si>
    <t xml:space="preserve">Southern Company</t>
  </si>
  <si>
    <t xml:space="preserve">DeMoes</t>
  </si>
  <si>
    <t xml:space="preserve">V40482</t>
  </si>
  <si>
    <t xml:space="preserve">FGU</t>
  </si>
  <si>
    <t xml:space="preserve">V42530</t>
  </si>
  <si>
    <t xml:space="preserve">City of Tallahasee</t>
  </si>
  <si>
    <t xml:space="preserve">V42399.1</t>
  </si>
  <si>
    <t xml:space="preserve">V42399.2</t>
  </si>
  <si>
    <t xml:space="preserve">V47584</t>
  </si>
  <si>
    <t xml:space="preserve">Tropicana</t>
  </si>
  <si>
    <t xml:space="preserve">V48276.2</t>
  </si>
  <si>
    <t xml:space="preserve">Upstream</t>
  </si>
  <si>
    <t xml:space="preserve">V48496.1</t>
  </si>
  <si>
    <t xml:space="preserve">WoodWard</t>
  </si>
  <si>
    <t xml:space="preserve">V48512.1</t>
  </si>
  <si>
    <t xml:space="preserve">V48568.1</t>
  </si>
  <si>
    <t xml:space="preserve">Texican</t>
  </si>
  <si>
    <t xml:space="preserve">V51034</t>
  </si>
  <si>
    <t xml:space="preserve">ft-tp-hedge</t>
  </si>
  <si>
    <t xml:space="preserve">Kaiser</t>
  </si>
  <si>
    <t xml:space="preserve">V51093.1</t>
  </si>
  <si>
    <t xml:space="preserve">V53464.1</t>
  </si>
  <si>
    <t xml:space="preserve">Jefferson Cocke M.V.D.</t>
  </si>
  <si>
    <t xml:space="preserve">V53934.1</t>
  </si>
  <si>
    <t xml:space="preserve">V56056.1</t>
  </si>
  <si>
    <t xml:space="preserve">Energy Resource Tech</t>
  </si>
  <si>
    <t xml:space="preserve">v56507.1</t>
  </si>
  <si>
    <t xml:space="preserve">V56047.2</t>
  </si>
  <si>
    <t xml:space="preserve">v56692.2</t>
  </si>
  <si>
    <t xml:space="preserve">v55597</t>
  </si>
  <si>
    <t xml:space="preserve">Crosstex</t>
  </si>
  <si>
    <t xml:space="preserve">V55511.1</t>
  </si>
  <si>
    <t xml:space="preserve">NRG</t>
  </si>
  <si>
    <t xml:space="preserve">Smith</t>
  </si>
  <si>
    <t xml:space="preserve">v57832.1</t>
  </si>
  <si>
    <t xml:space="preserve">IDACORP</t>
  </si>
  <si>
    <t xml:space="preserve">SHORELINE GAS</t>
  </si>
  <si>
    <t xml:space="preserve">TAYLOR</t>
  </si>
  <si>
    <t xml:space="preserve">END USERES</t>
  </si>
  <si>
    <t xml:space="preserve">MGAG</t>
  </si>
  <si>
    <t xml:space="preserve">AGL</t>
  </si>
  <si>
    <t xml:space="preserve">SOUTHSTAR ENERGY</t>
  </si>
  <si>
    <t xml:space="preserve">UNOCAL</t>
  </si>
  <si>
    <t xml:space="preserve">HUNT PETROLEUM</t>
  </si>
  <si>
    <t xml:space="preserve">FERRIES</t>
  </si>
  <si>
    <t xml:space="preserve">Elk River</t>
  </si>
  <si>
    <t xml:space="preserve">Stone Energy</t>
  </si>
  <si>
    <t xml:space="preserve">South Florida</t>
  </si>
  <si>
    <t xml:space="preserve">Zivley</t>
  </si>
  <si>
    <t xml:space="preserve">V48431</t>
  </si>
  <si>
    <t xml:space="preserve">Ena Upstream</t>
  </si>
  <si>
    <t xml:space="preserve">Ft-Intra-Gulf</t>
  </si>
  <si>
    <t xml:space="preserve">V48517</t>
  </si>
  <si>
    <t xml:space="preserve">Spinnaker Exploration</t>
  </si>
  <si>
    <t xml:space="preserve">V51091</t>
  </si>
  <si>
    <t xml:space="preserve">ferries</t>
  </si>
  <si>
    <t xml:space="preserve">V51004</t>
  </si>
  <si>
    <t xml:space="preserve">V52717</t>
  </si>
  <si>
    <t xml:space="preserve">V52707</t>
  </si>
  <si>
    <t xml:space="preserve">V52699</t>
  </si>
  <si>
    <t xml:space="preserve">V55437</t>
  </si>
  <si>
    <t xml:space="preserve">V56027</t>
  </si>
  <si>
    <t xml:space="preserve">Phoenix Gas PL</t>
  </si>
  <si>
    <t xml:space="preserve">V39669</t>
  </si>
  <si>
    <t xml:space="preserve">Cumberland Valley res</t>
  </si>
  <si>
    <t xml:space="preserve">FT-MKTEAST</t>
  </si>
  <si>
    <t xml:space="preserve">Singer</t>
  </si>
  <si>
    <t xml:space="preserve">V53956</t>
  </si>
  <si>
    <t xml:space="preserve">Indeck Pepperell</t>
  </si>
  <si>
    <t xml:space="preserve">V56976</t>
  </si>
  <si>
    <t xml:space="preserve">Columbia Gas Transmission</t>
  </si>
  <si>
    <t xml:space="preserve">Goodell</t>
  </si>
  <si>
    <t xml:space="preserve">V56556</t>
  </si>
  <si>
    <t xml:space="preserve">Oxford Oil Company</t>
  </si>
  <si>
    <t xml:space="preserve">V59421</t>
  </si>
  <si>
    <t xml:space="preserve">Mason Producing</t>
  </si>
  <si>
    <t xml:space="preserve">Eastern American </t>
  </si>
  <si>
    <t xml:space="preserve">MetroMedia</t>
  </si>
  <si>
    <t xml:space="preserve">MXENERGY.COM</t>
  </si>
  <si>
    <t xml:space="preserve">V62470</t>
  </si>
  <si>
    <t xml:space="preserve">PSEG Energy Resources</t>
  </si>
  <si>
    <t xml:space="preserve">Muhl</t>
  </si>
  <si>
    <t xml:space="preserve">V64809</t>
  </si>
  <si>
    <t xml:space="preserve">760309/760510</t>
  </si>
  <si>
    <t xml:space="preserve">FPL MKTG</t>
  </si>
  <si>
    <t xml:space="preserve">V34764</t>
  </si>
  <si>
    <t xml:space="preserve">FT-NEWYORK</t>
  </si>
  <si>
    <t xml:space="preserve">Lump Sum for Sonat April Bus.</t>
  </si>
  <si>
    <t xml:space="preserve">FT-Northeast</t>
  </si>
  <si>
    <t xml:space="preserve">QY8179</t>
  </si>
  <si>
    <t xml:space="preserve">V48412.2</t>
  </si>
  <si>
    <t xml:space="preserve">V48285</t>
  </si>
  <si>
    <t xml:space="preserve">V47877</t>
  </si>
  <si>
    <t xml:space="preserve">V47867</t>
  </si>
  <si>
    <t xml:space="preserve">V52413</t>
  </si>
  <si>
    <t xml:space="preserve">V53195</t>
  </si>
  <si>
    <t xml:space="preserve">V56001</t>
  </si>
  <si>
    <t xml:space="preserve">V56030</t>
  </si>
  <si>
    <t xml:space="preserve">Ashland Chemical</t>
  </si>
  <si>
    <t xml:space="preserve">V56036</t>
  </si>
  <si>
    <t xml:space="preserve">V55963</t>
  </si>
  <si>
    <t xml:space="preserve">Keyspan</t>
  </si>
  <si>
    <t xml:space="preserve">V55954</t>
  </si>
  <si>
    <t xml:space="preserve">V56890</t>
  </si>
  <si>
    <t xml:space="preserve">V57064</t>
  </si>
  <si>
    <t xml:space="preserve">V57729</t>
  </si>
  <si>
    <t xml:space="preserve">V59880</t>
  </si>
  <si>
    <t xml:space="preserve">PSEG</t>
  </si>
  <si>
    <t xml:space="preserve">CIMA</t>
  </si>
  <si>
    <t xml:space="preserve">Lexington</t>
  </si>
  <si>
    <t xml:space="preserve">Shelby</t>
  </si>
  <si>
    <t xml:space="preserve">Kings Mountain</t>
  </si>
  <si>
    <t xml:space="preserve">ConEd</t>
  </si>
  <si>
    <t xml:space="preserve">V67168</t>
  </si>
  <si>
    <t xml:space="preserve">PriorEnergyCorp</t>
  </si>
  <si>
    <t xml:space="preserve">Black</t>
  </si>
  <si>
    <t xml:space="preserve">Select</t>
  </si>
  <si>
    <t xml:space="preserve">V46233</t>
  </si>
  <si>
    <t xml:space="preserve">MetroMEdia</t>
  </si>
  <si>
    <t xml:space="preserve">FT-VNG</t>
  </si>
  <si>
    <t xml:space="preserve">V49613.1</t>
  </si>
  <si>
    <t xml:space="preserve">KCS Energy Services Inc.</t>
  </si>
  <si>
    <t xml:space="preserve">Bryan</t>
  </si>
  <si>
    <t xml:space="preserve">GD-HUB</t>
  </si>
  <si>
    <t xml:space="preserve">V49937.1</t>
  </si>
  <si>
    <t xml:space="preserve">Thermo CoGeneration Partnership</t>
  </si>
  <si>
    <t xml:space="preserve">V27724</t>
  </si>
  <si>
    <t xml:space="preserve">GD-Options</t>
  </si>
  <si>
    <t xml:space="preserve">V32066</t>
  </si>
  <si>
    <t xml:space="preserve">V50143</t>
  </si>
  <si>
    <t xml:space="preserve">Baltimore Gas &amp; EP</t>
  </si>
  <si>
    <t xml:space="preserve">V54664</t>
  </si>
  <si>
    <t xml:space="preserve">V54638</t>
  </si>
  <si>
    <t xml:space="preserve">V64467</t>
  </si>
  <si>
    <t xml:space="preserve">Conectiv</t>
  </si>
  <si>
    <t xml:space="preserve">V64569</t>
  </si>
  <si>
    <t xml:space="preserve">V53540</t>
  </si>
  <si>
    <t xml:space="preserve">Dominion Field Services Inc.</t>
  </si>
  <si>
    <t xml:space="preserve">IE-Transport</t>
  </si>
  <si>
    <t xml:space="preserve">V57788</t>
  </si>
  <si>
    <t xml:space="preserve">AK Steel</t>
  </si>
  <si>
    <t xml:space="preserve">Feitler</t>
  </si>
  <si>
    <t xml:space="preserve">Intra-TX</t>
  </si>
  <si>
    <t xml:space="preserve">QY7884</t>
  </si>
  <si>
    <t xml:space="preserve">UGI</t>
  </si>
  <si>
    <t xml:space="preserve">V43158</t>
  </si>
  <si>
    <t xml:space="preserve">Metromedia</t>
  </si>
  <si>
    <t xml:space="preserve">V47151.1</t>
  </si>
  <si>
    <t xml:space="preserve">Pepco</t>
  </si>
  <si>
    <t xml:space="preserve">V49937</t>
  </si>
  <si>
    <t xml:space="preserve">Thermo Cogeneration</t>
  </si>
  <si>
    <t xml:space="preserve">V56527.1</t>
  </si>
  <si>
    <t xml:space="preserve">V55597.1</t>
  </si>
  <si>
    <t xml:space="preserve">Q59864.3</t>
  </si>
  <si>
    <t xml:space="preserve">Blacksburg</t>
  </si>
  <si>
    <t xml:space="preserve">V60582</t>
  </si>
  <si>
    <t xml:space="preserve">V11111</t>
  </si>
  <si>
    <t xml:space="preserve">Tallahassee</t>
  </si>
  <si>
    <t xml:space="preserve">V66703</t>
  </si>
  <si>
    <t xml:space="preserve">Alabama</t>
  </si>
  <si>
    <t xml:space="preserve">Depaolis</t>
  </si>
  <si>
    <t xml:space="preserve">V67862</t>
  </si>
  <si>
    <t xml:space="preserve">Mainline Energy</t>
  </si>
  <si>
    <t xml:space="preserve">Qy7884</t>
  </si>
  <si>
    <t xml:space="preserve">Pepco Energy Services</t>
  </si>
  <si>
    <t xml:space="preserve">V56527</t>
  </si>
  <si>
    <t xml:space="preserve">V55597</t>
  </si>
  <si>
    <t xml:space="preserve">v11111</t>
  </si>
  <si>
    <t xml:space="preserve">V20848</t>
  </si>
  <si>
    <t xml:space="preserve">Options</t>
  </si>
  <si>
    <t xml:space="preserve">V23017</t>
  </si>
  <si>
    <t xml:space="preserve">V34696</t>
  </si>
  <si>
    <t xml:space="preserve">Sevier County</t>
  </si>
  <si>
    <t xml:space="preserve">V67844</t>
  </si>
  <si>
    <t xml:space="preserve">Prior Energy</t>
  </si>
  <si>
    <t xml:space="preserve">V81011</t>
  </si>
  <si>
    <t xml:space="preserve">TotalFinalElf</t>
  </si>
  <si>
    <t xml:space="preserve">V85848</t>
  </si>
  <si>
    <t xml:space="preserve">ft-east</t>
  </si>
  <si>
    <t xml:space="preserve">VA6791</t>
  </si>
  <si>
    <t xml:space="preserve">Superior Natural Gas</t>
  </si>
  <si>
    <t xml:space="preserve">VA2311.1</t>
  </si>
  <si>
    <t xml:space="preserve">FP&amp;L</t>
  </si>
  <si>
    <t xml:space="preserve">V68876</t>
  </si>
  <si>
    <t xml:space="preserve">Crosstex Energy</t>
  </si>
  <si>
    <t xml:space="preserve">VB7408</t>
  </si>
  <si>
    <t xml:space="preserve">Ena-Upstream Comp. LLC</t>
  </si>
  <si>
    <t xml:space="preserve">Zively</t>
  </si>
  <si>
    <t xml:space="preserve">VB3225.3</t>
  </si>
  <si>
    <t xml:space="preserve">FT-Intra-Gulf</t>
  </si>
  <si>
    <t xml:space="preserve">VB3225.2</t>
  </si>
  <si>
    <t xml:space="preserve">V77786</t>
  </si>
  <si>
    <t xml:space="preserve">V82363</t>
  </si>
  <si>
    <t xml:space="preserve">V85998</t>
  </si>
  <si>
    <t xml:space="preserve">V85812</t>
  </si>
  <si>
    <t xml:space="preserve">Dominion Field Services</t>
  </si>
  <si>
    <t xml:space="preserve">VB7055</t>
  </si>
  <si>
    <t xml:space="preserve">FPL Power Mkting</t>
  </si>
  <si>
    <t xml:space="preserve">Ft-Texas</t>
  </si>
  <si>
    <t xml:space="preserve">Linder Oil Company, a Partnership</t>
  </si>
  <si>
    <t xml:space="preserve">VB7234</t>
  </si>
  <si>
    <t xml:space="preserve">VB7201</t>
  </si>
  <si>
    <t xml:space="preserve">VB7430</t>
  </si>
  <si>
    <t xml:space="preserve">Tolar Energy</t>
  </si>
  <si>
    <t xml:space="preserve">VB7439</t>
  </si>
  <si>
    <t xml:space="preserve">Century Exploration</t>
  </si>
  <si>
    <t xml:space="preserve">VB9158</t>
  </si>
  <si>
    <t xml:space="preserve">W&amp;T Offshore</t>
  </si>
  <si>
    <t xml:space="preserve">VB9177</t>
  </si>
  <si>
    <t xml:space="preserve">VB9211</t>
  </si>
  <si>
    <t xml:space="preserve">VB9224</t>
  </si>
  <si>
    <t xml:space="preserve">VC1444</t>
  </si>
  <si>
    <t xml:space="preserve">VC1443</t>
  </si>
  <si>
    <t xml:space="preserve">VC1442</t>
  </si>
  <si>
    <t xml:space="preserve">VC1439</t>
  </si>
  <si>
    <t xml:space="preserve">VC0495</t>
  </si>
  <si>
    <t xml:space="preserve">VC0512</t>
  </si>
  <si>
    <t xml:space="preserve">VC0524</t>
  </si>
  <si>
    <t xml:space="preserve">VC05232</t>
  </si>
  <si>
    <t xml:space="preserve">VC1462</t>
  </si>
  <si>
    <t xml:space="preserve">VC1459</t>
  </si>
  <si>
    <t xml:space="preserve">VC1455</t>
  </si>
  <si>
    <t xml:space="preserve">VC1454</t>
  </si>
  <si>
    <t xml:space="preserve">VC1445</t>
  </si>
  <si>
    <t xml:space="preserve">VC1441</t>
  </si>
  <si>
    <t xml:space="preserve">Wilmar Pipeline</t>
  </si>
  <si>
    <t xml:space="preserve">VC1438</t>
  </si>
  <si>
    <t xml:space="preserve">Shoreline Gas</t>
  </si>
  <si>
    <t xml:space="preserve">VC0995</t>
  </si>
  <si>
    <t xml:space="preserve">VC0948</t>
  </si>
  <si>
    <t xml:space="preserve">VC0754</t>
  </si>
  <si>
    <t xml:space="preserve">VC0692</t>
  </si>
  <si>
    <t xml:space="preserve">Phoenix Gas Pipeline</t>
  </si>
  <si>
    <t xml:space="preserve">VC0535</t>
  </si>
  <si>
    <t xml:space="preserve">VC0499</t>
  </si>
  <si>
    <t xml:space="preserve">Aviara Energy Corp.</t>
  </si>
  <si>
    <t xml:space="preserve">VC0365</t>
  </si>
  <si>
    <t xml:space="preserve">Orion Pipeline</t>
  </si>
  <si>
    <t xml:space="preserve">VC2819</t>
  </si>
  <si>
    <t xml:space="preserve">stone energy</t>
  </si>
  <si>
    <t xml:space="preserve">VC2839</t>
  </si>
  <si>
    <t xml:space="preserve">VC2873</t>
  </si>
  <si>
    <t xml:space="preserve">VC2883</t>
  </si>
  <si>
    <t xml:space="preserve">VC4075</t>
  </si>
  <si>
    <t xml:space="preserve">Flextrend Development</t>
  </si>
  <si>
    <t xml:space="preserve">VC4079</t>
  </si>
  <si>
    <t xml:space="preserve">Cabot Oil &amp; Gas</t>
  </si>
  <si>
    <t xml:space="preserve">VC4103</t>
  </si>
  <si>
    <t xml:space="preserve">VC4106</t>
  </si>
  <si>
    <t xml:space="preserve">Juniper Energy</t>
  </si>
  <si>
    <t xml:space="preserve">Samedan Oil Co.</t>
  </si>
  <si>
    <t xml:space="preserve">v82865.1</t>
  </si>
  <si>
    <t xml:space="preserve">Continental</t>
  </si>
  <si>
    <t xml:space="preserve">VC7852.1</t>
  </si>
  <si>
    <t xml:space="preserve">continental gas</t>
  </si>
  <si>
    <t xml:space="preserve">VC2249</t>
  </si>
  <si>
    <t xml:space="preserve">Enterprise Products</t>
  </si>
  <si>
    <t xml:space="preserve">GD-Hub</t>
  </si>
  <si>
    <t xml:space="preserve">Shipos</t>
  </si>
  <si>
    <t xml:space="preserve">VA1819</t>
  </si>
  <si>
    <t xml:space="preserve">Baltimore  Gas &amp; Electric</t>
  </si>
  <si>
    <t xml:space="preserve">gd-options</t>
  </si>
  <si>
    <t xml:space="preserve">VB9904</t>
  </si>
  <si>
    <t xml:space="preserve">H.S. Energy Services</t>
  </si>
  <si>
    <t xml:space="preserve">GD-OPTIONS</t>
  </si>
  <si>
    <t xml:space="preserve">Sonat bidweek lumpsum</t>
  </si>
  <si>
    <t xml:space="preserve">IE-Gulf</t>
  </si>
  <si>
    <t xml:space="preserve">QY8934/QY9925</t>
  </si>
  <si>
    <t xml:space="preserve">Florida Power/Dominion</t>
  </si>
  <si>
    <t xml:space="preserve">Distigas of Massachusetts Corp.</t>
  </si>
  <si>
    <t xml:space="preserve">Unocal</t>
  </si>
  <si>
    <t xml:space="preserve">Cima Energy</t>
  </si>
  <si>
    <t xml:space="preserve">VA1763.1</t>
  </si>
  <si>
    <t xml:space="preserve">Sempra</t>
  </si>
  <si>
    <t xml:space="preserve">IE-gulf</t>
  </si>
  <si>
    <t xml:space="preserve">VA7480</t>
  </si>
  <si>
    <t xml:space="preserve">SCANA</t>
  </si>
  <si>
    <t xml:space="preserve">VA7193.1</t>
  </si>
  <si>
    <t xml:space="preserve">Enline Energy</t>
  </si>
  <si>
    <t xml:space="preserve">VA7272</t>
  </si>
  <si>
    <t xml:space="preserve">Jefferson Cocke Co.</t>
  </si>
  <si>
    <t xml:space="preserve">VB2419.1</t>
  </si>
  <si>
    <t xml:space="preserve">SwiftEnergy</t>
  </si>
  <si>
    <t xml:space="preserve">140844/140838</t>
  </si>
  <si>
    <t xml:space="preserve">Mirant Americas Energy</t>
  </si>
  <si>
    <t xml:space="preserve">VB7490</t>
  </si>
  <si>
    <t xml:space="preserve">VB7415</t>
  </si>
  <si>
    <t xml:space="preserve">clark-mobile</t>
  </si>
  <si>
    <t xml:space="preserve">Boyle</t>
  </si>
  <si>
    <t xml:space="preserve">VB8036</t>
  </si>
  <si>
    <t xml:space="preserve">Samson Resources</t>
  </si>
  <si>
    <t xml:space="preserve">VB8202</t>
  </si>
  <si>
    <t xml:space="preserve">duke Energy</t>
  </si>
  <si>
    <t xml:space="preserve">VC0644</t>
  </si>
  <si>
    <t xml:space="preserve">Nippon Oil</t>
  </si>
  <si>
    <t xml:space="preserve">Mirant</t>
  </si>
  <si>
    <t xml:space="preserve">Susan</t>
  </si>
  <si>
    <t xml:space="preserve">Otto</t>
  </si>
  <si>
    <t xml:space="preserve">V69687</t>
  </si>
  <si>
    <t xml:space="preserve">Vineyard Oil &amp; Gas</t>
  </si>
  <si>
    <t xml:space="preserve">IE-Mkt</t>
  </si>
  <si>
    <t xml:space="preserve">V76344</t>
  </si>
  <si>
    <t xml:space="preserve">Gatherco, Inc.</t>
  </si>
  <si>
    <t xml:space="preserve">V95524</t>
  </si>
  <si>
    <t xml:space="preserve">Cumberland Valley Res.</t>
  </si>
  <si>
    <t xml:space="preserve">V98111</t>
  </si>
  <si>
    <t xml:space="preserve">793457/354/376&amp;770337</t>
  </si>
  <si>
    <t xml:space="preserve">VA4396</t>
  </si>
  <si>
    <t xml:space="preserve">VA6701</t>
  </si>
  <si>
    <t xml:space="preserve">Calpine Energy Services</t>
  </si>
  <si>
    <t xml:space="preserve">800091/800132</t>
  </si>
  <si>
    <t xml:space="preserve">Hydro-Quebec</t>
  </si>
  <si>
    <t xml:space="preserve">800260/799616</t>
  </si>
  <si>
    <t xml:space="preserve">804700</t>
  </si>
  <si>
    <t xml:space="preserve">Power Gas Marketing</t>
  </si>
  <si>
    <t xml:space="preserve">FPL</t>
  </si>
  <si>
    <t xml:space="preserve">Indeck-Pepperall</t>
  </si>
  <si>
    <t xml:space="preserve">Kenoil</t>
  </si>
  <si>
    <t xml:space="preserve">The Oxford Oil Co.</t>
  </si>
  <si>
    <t xml:space="preserve">MxEnergy</t>
  </si>
  <si>
    <t xml:space="preserve">V70170</t>
  </si>
  <si>
    <t xml:space="preserve">NG-Exotic</t>
  </si>
  <si>
    <t xml:space="preserve">IE-North</t>
  </si>
  <si>
    <t xml:space="preserve">V72771</t>
  </si>
  <si>
    <t xml:space="preserve">V84709</t>
  </si>
  <si>
    <t xml:space="preserve">North Central Oil</t>
  </si>
  <si>
    <t xml:space="preserve">IE-north</t>
  </si>
  <si>
    <t xml:space="preserve">V84803</t>
  </si>
  <si>
    <t xml:space="preserve">VA7961</t>
  </si>
  <si>
    <t xml:space="preserve">VB3481</t>
  </si>
  <si>
    <t xml:space="preserve">VB3493</t>
  </si>
  <si>
    <t xml:space="preserve">Interstate Gas Supply</t>
  </si>
  <si>
    <t xml:space="preserve">VB6942</t>
  </si>
  <si>
    <t xml:space="preserve">VB4860</t>
  </si>
  <si>
    <t xml:space="preserve">V70305</t>
  </si>
  <si>
    <t xml:space="preserve">CityofTallahassee</t>
  </si>
  <si>
    <t xml:space="preserve">V73135</t>
  </si>
  <si>
    <t xml:space="preserve">NU8732</t>
  </si>
  <si>
    <t xml:space="preserve">V81094</t>
  </si>
  <si>
    <t xml:space="preserve">NU8752</t>
  </si>
  <si>
    <t xml:space="preserve">QF6611</t>
  </si>
  <si>
    <t xml:space="preserve">NO4632</t>
  </si>
  <si>
    <t xml:space="preserve">Ralaco</t>
  </si>
  <si>
    <t xml:space="preserve">NO4613</t>
  </si>
  <si>
    <t xml:space="preserve">Riceland</t>
  </si>
  <si>
    <t xml:space="preserve">V82865.1</t>
  </si>
  <si>
    <t xml:space="preserve">V92753</t>
  </si>
  <si>
    <t xml:space="preserve">VA2891.1</t>
  </si>
  <si>
    <t xml:space="preserve">Hiland Partners </t>
  </si>
  <si>
    <t xml:space="preserve">ForestOil</t>
  </si>
  <si>
    <t xml:space="preserve">VB6943</t>
  </si>
  <si>
    <t xml:space="preserve">VB6791</t>
  </si>
  <si>
    <t xml:space="preserve">VB9843</t>
  </si>
  <si>
    <t xml:space="preserve">VA2311.3</t>
  </si>
  <si>
    <t xml:space="preserve">Talylor</t>
  </si>
  <si>
    <t xml:space="preserve">VA2311.4</t>
  </si>
  <si>
    <t xml:space="preserve">VC0861</t>
  </si>
  <si>
    <t xml:space="preserve">VC1000</t>
  </si>
  <si>
    <t xml:space="preserve">VC3422</t>
  </si>
  <si>
    <t xml:space="preserve">VA2311</t>
  </si>
  <si>
    <t xml:space="preserve">VC6713</t>
  </si>
  <si>
    <t xml:space="preserve">VC7729</t>
  </si>
  <si>
    <t xml:space="preserve">VC7852</t>
  </si>
  <si>
    <t xml:space="preserve">VD6721</t>
  </si>
  <si>
    <t xml:space="preserve">Select Energy</t>
  </si>
  <si>
    <t xml:space="preserve">V89373.7</t>
  </si>
  <si>
    <t xml:space="preserve">Texican Natural Gas</t>
  </si>
  <si>
    <t xml:space="preserve">VE4124</t>
  </si>
  <si>
    <t xml:space="preserve">Continenetal Gas</t>
  </si>
  <si>
    <t xml:space="preserve">VA0211.D</t>
  </si>
  <si>
    <t xml:space="preserve">VA2311.C</t>
  </si>
  <si>
    <t xml:space="preserve">Continental Gas</t>
  </si>
  <si>
    <t xml:space="preserve">VF0837</t>
  </si>
  <si>
    <t xml:space="preserve">Hiland</t>
  </si>
  <si>
    <t xml:space="preserve">VF5404</t>
  </si>
  <si>
    <t xml:space="preserve">ScanaEnergy</t>
  </si>
  <si>
    <t xml:space="preserve">VG5696</t>
  </si>
  <si>
    <t xml:space="preserve">VG2206</t>
  </si>
  <si>
    <t xml:space="preserve">Continental/Hiland</t>
  </si>
  <si>
    <t xml:space="preserve">NO4613.B</t>
  </si>
  <si>
    <t xml:space="preserve">NO4632.B</t>
  </si>
  <si>
    <t xml:space="preserve">ContinentalGas</t>
  </si>
  <si>
    <t xml:space="preserve">VB0897</t>
  </si>
  <si>
    <t xml:space="preserve">Highland Parks/ Continental</t>
  </si>
  <si>
    <t xml:space="preserve">V007224.4</t>
  </si>
  <si>
    <t xml:space="preserve">Intercon</t>
  </si>
  <si>
    <t xml:space="preserve">VH6124.3</t>
  </si>
  <si>
    <t xml:space="preserve">Scana Energy</t>
  </si>
  <si>
    <t xml:space="preserve">VH6124.2</t>
  </si>
  <si>
    <t xml:space="preserve">VH6124.1</t>
  </si>
  <si>
    <t xml:space="preserve">VI3482</t>
  </si>
  <si>
    <t xml:space="preserve">FL&amp;P</t>
  </si>
  <si>
    <t xml:space="preserve">VI6033</t>
  </si>
  <si>
    <t xml:space="preserve">VJ1671</t>
  </si>
  <si>
    <t xml:space="preserve">Enline</t>
  </si>
  <si>
    <t xml:space="preserve">VJ1702</t>
  </si>
  <si>
    <t xml:space="preserve">VJ1723</t>
  </si>
  <si>
    <t xml:space="preserve">VJ4715</t>
  </si>
  <si>
    <t xml:space="preserve">Pepco </t>
  </si>
  <si>
    <t xml:space="preserve">VJ6375</t>
  </si>
  <si>
    <t xml:space="preserve">VK1034</t>
  </si>
  <si>
    <t xml:space="preserve">Superior</t>
  </si>
  <si>
    <t xml:space="preserve">VK7349</t>
  </si>
  <si>
    <t xml:space="preserve">Jefferson </t>
  </si>
  <si>
    <t xml:space="preserve">VL2877</t>
  </si>
  <si>
    <t xml:space="preserve">BGE</t>
  </si>
  <si>
    <t xml:space="preserve">Continenetal</t>
  </si>
  <si>
    <t xml:space="preserve">VE7638</t>
  </si>
  <si>
    <t xml:space="preserve">Dominion F.S.</t>
  </si>
  <si>
    <t xml:space="preserve">VA2311.E</t>
  </si>
  <si>
    <t xml:space="preserve">Continenetal/Hiland</t>
  </si>
  <si>
    <t xml:space="preserve">Duke</t>
  </si>
  <si>
    <t xml:space="preserve">Philadelphia Gas Works</t>
  </si>
  <si>
    <t xml:space="preserve">Sonat May Business</t>
  </si>
  <si>
    <t xml:space="preserve">Linder Oil co.</t>
  </si>
  <si>
    <t xml:space="preserve">606</t>
  </si>
  <si>
    <t xml:space="preserve">CP &amp;L</t>
  </si>
  <si>
    <t xml:space="preserve">607</t>
  </si>
  <si>
    <t xml:space="preserve">Municipal Gas Authority of Georgia</t>
  </si>
  <si>
    <t xml:space="preserve">608</t>
  </si>
  <si>
    <t xml:space="preserve">609</t>
  </si>
  <si>
    <t xml:space="preserve">Mississippi Power Company</t>
  </si>
  <si>
    <t xml:space="preserve">610</t>
  </si>
  <si>
    <t xml:space="preserve">Florida Power Company</t>
  </si>
  <si>
    <t xml:space="preserve">611</t>
  </si>
  <si>
    <t xml:space="preserve">Exxon</t>
  </si>
  <si>
    <t xml:space="preserve">612</t>
  </si>
  <si>
    <t xml:space="preserve">AGL ES</t>
  </si>
  <si>
    <t xml:space="preserve">613</t>
  </si>
  <si>
    <t xml:space="preserve">614</t>
  </si>
  <si>
    <t xml:space="preserve">New Power</t>
  </si>
  <si>
    <t xml:space="preserve">615</t>
  </si>
  <si>
    <t xml:space="preserve">616</t>
  </si>
  <si>
    <t xml:space="preserve">NCNG</t>
  </si>
  <si>
    <t xml:space="preserve">617</t>
  </si>
  <si>
    <t xml:space="preserve">618</t>
  </si>
  <si>
    <t xml:space="preserve">TotalFina</t>
  </si>
  <si>
    <t xml:space="preserve">619</t>
  </si>
  <si>
    <t xml:space="preserve">Woodward Marketing</t>
  </si>
  <si>
    <t xml:space="preserve">620</t>
  </si>
  <si>
    <t xml:space="preserve">621</t>
  </si>
  <si>
    <t xml:space="preserve">622</t>
  </si>
  <si>
    <t xml:space="preserve">623</t>
  </si>
  <si>
    <t xml:space="preserve">624</t>
  </si>
  <si>
    <t xml:space="preserve">Dynegy</t>
  </si>
  <si>
    <t xml:space="preserve">625</t>
  </si>
  <si>
    <t xml:space="preserve">626</t>
  </si>
  <si>
    <t xml:space="preserve">Brooklyn Union</t>
  </si>
  <si>
    <t xml:space="preserve">627</t>
  </si>
  <si>
    <t xml:space="preserve">628</t>
  </si>
  <si>
    <t xml:space="preserve">629</t>
  </si>
  <si>
    <t xml:space="preserve">630</t>
  </si>
  <si>
    <t xml:space="preserve">631</t>
  </si>
  <si>
    <t xml:space="preserve">South Florida Natural Gas</t>
  </si>
  <si>
    <t xml:space="preserve">632</t>
  </si>
  <si>
    <t xml:space="preserve">Mainline</t>
  </si>
  <si>
    <t xml:space="preserve">633</t>
  </si>
  <si>
    <t xml:space="preserve">Lakeland</t>
  </si>
  <si>
    <t xml:space="preserve">634</t>
  </si>
  <si>
    <t xml:space="preserve">Tetco</t>
  </si>
  <si>
    <t xml:space="preserve">635</t>
  </si>
  <si>
    <t xml:space="preserve">636</t>
  </si>
  <si>
    <t xml:space="preserve">637</t>
  </si>
  <si>
    <t xml:space="preserve">638</t>
  </si>
  <si>
    <t xml:space="preserve">639</t>
  </si>
  <si>
    <t xml:space="preserve">VG4772</t>
  </si>
  <si>
    <t xml:space="preserve">VG4715</t>
  </si>
  <si>
    <t xml:space="preserve">Oxford Oil Co.</t>
  </si>
  <si>
    <t xml:space="preserve">VG4666</t>
  </si>
  <si>
    <t xml:space="preserve">Cumberland Valley</t>
  </si>
  <si>
    <t xml:space="preserve">VG9258</t>
  </si>
  <si>
    <t xml:space="preserve">revision for may</t>
  </si>
  <si>
    <t xml:space="preserve">VA3865</t>
  </si>
  <si>
    <t xml:space="preserve">City Gas of Florida</t>
  </si>
  <si>
    <t xml:space="preserve">VA2891.1/2</t>
  </si>
  <si>
    <t xml:space="preserve">VH5658</t>
  </si>
  <si>
    <t xml:space="preserve">EEX E&amp;P Company</t>
  </si>
  <si>
    <t xml:space="preserve">VH5697/857674</t>
  </si>
  <si>
    <t xml:space="preserve">VH6396</t>
  </si>
  <si>
    <t xml:space="preserve">V07224</t>
  </si>
  <si>
    <t xml:space="preserve">Intercom</t>
  </si>
  <si>
    <t xml:space="preserve">Sequent Energy Management</t>
  </si>
  <si>
    <t xml:space="preserve">Thiele Kaolin</t>
  </si>
  <si>
    <t xml:space="preserve">848143/848152</t>
  </si>
  <si>
    <t xml:space="preserve">857714/857711</t>
  </si>
  <si>
    <t xml:space="preserve">Torch Energy</t>
  </si>
  <si>
    <t xml:space="preserve">VH9603</t>
  </si>
  <si>
    <t xml:space="preserve">Devon Energy Corp</t>
  </si>
  <si>
    <t xml:space="preserve">Spraque</t>
  </si>
  <si>
    <t xml:space="preserve">HydroQuebec</t>
  </si>
  <si>
    <t xml:space="preserve">864486/VI1837</t>
  </si>
  <si>
    <t xml:space="preserve">Milford</t>
  </si>
  <si>
    <t xml:space="preserve">IM Ontario</t>
  </si>
  <si>
    <t xml:space="preserve">VI2180</t>
  </si>
  <si>
    <t xml:space="preserve">Forest Oil</t>
  </si>
  <si>
    <t xml:space="preserve">VI2365</t>
  </si>
  <si>
    <t xml:space="preserve">VI2387</t>
  </si>
  <si>
    <t xml:space="preserve">VI4234</t>
  </si>
  <si>
    <t xml:space="preserve">Mariner Energy</t>
  </si>
  <si>
    <t xml:space="preserve">VI4249</t>
  </si>
  <si>
    <t xml:space="preserve">VI4258</t>
  </si>
  <si>
    <t xml:space="preserve">UGI Utilities Inc.</t>
  </si>
  <si>
    <t xml:space="preserve">Gordonsville</t>
  </si>
  <si>
    <t xml:space="preserve">VI5001</t>
  </si>
  <si>
    <t xml:space="preserve">VI5697</t>
  </si>
  <si>
    <t xml:space="preserve">VI5871</t>
  </si>
  <si>
    <t xml:space="preserve">VI9093</t>
  </si>
  <si>
    <t xml:space="preserve">Tug Fork Development</t>
  </si>
  <si>
    <t xml:space="preserve">VI9174</t>
  </si>
  <si>
    <t xml:space="preserve">Tristar</t>
  </si>
  <si>
    <t xml:space="preserve">VI9154</t>
  </si>
  <si>
    <t xml:space="preserve">Hunt Oil</t>
  </si>
  <si>
    <t xml:space="preserve">VI8310</t>
  </si>
  <si>
    <t xml:space="preserve">Bluebird Energy</t>
  </si>
  <si>
    <t xml:space="preserve">VI8286</t>
  </si>
  <si>
    <t xml:space="preserve">Magnum Hunter Prod</t>
  </si>
  <si>
    <t xml:space="preserve">VI9210</t>
  </si>
  <si>
    <t xml:space="preserve">Baltimore Gas &amp; Elec.</t>
  </si>
  <si>
    <t xml:space="preserve">V18854</t>
  </si>
  <si>
    <t xml:space="preserve">Enline Energy Solutions</t>
  </si>
  <si>
    <t xml:space="preserve">VJ2223</t>
  </si>
  <si>
    <t xml:space="preserve">VJ1374</t>
  </si>
  <si>
    <t xml:space="preserve">VJ1393</t>
  </si>
  <si>
    <t xml:space="preserve">VJ1413</t>
  </si>
  <si>
    <t xml:space="preserve">VJ1418</t>
  </si>
  <si>
    <t xml:space="preserve">VJ1406</t>
  </si>
  <si>
    <t xml:space="preserve">VJ1458</t>
  </si>
  <si>
    <t xml:space="preserve">VJ1480</t>
  </si>
  <si>
    <t xml:space="preserve">VJ1503</t>
  </si>
  <si>
    <t xml:space="preserve">VJ1546</t>
  </si>
  <si>
    <t xml:space="preserve">VJ1592</t>
  </si>
  <si>
    <t xml:space="preserve">VJ1645</t>
  </si>
  <si>
    <t xml:space="preserve">VJ1674</t>
  </si>
  <si>
    <t xml:space="preserve">VJ1492.1</t>
  </si>
  <si>
    <t xml:space="preserve">VJ4582</t>
  </si>
  <si>
    <t xml:space="preserve">VJ4624</t>
  </si>
  <si>
    <t xml:space="preserve">VJ4634.1</t>
  </si>
  <si>
    <t xml:space="preserve">Panaco Inc.</t>
  </si>
  <si>
    <t xml:space="preserve">VJ4634.2</t>
  </si>
  <si>
    <t xml:space="preserve">VJ4634.3</t>
  </si>
  <si>
    <t xml:space="preserve">VJ4634.4</t>
  </si>
  <si>
    <t xml:space="preserve">VJ4634.5</t>
  </si>
  <si>
    <t xml:space="preserve">VJ4634.6</t>
  </si>
  <si>
    <t xml:space="preserve">VJ4634.7</t>
  </si>
  <si>
    <t xml:space="preserve">VJ4634.8</t>
  </si>
  <si>
    <t xml:space="preserve">VJ5038</t>
  </si>
  <si>
    <t xml:space="preserve">VJ5575</t>
  </si>
  <si>
    <t xml:space="preserve">VJ6483</t>
  </si>
  <si>
    <t xml:space="preserve">EXXON</t>
  </si>
  <si>
    <t xml:space="preserve">Calpine Energy</t>
  </si>
  <si>
    <t xml:space="preserve">VJ6778.1</t>
  </si>
  <si>
    <t xml:space="preserve">Spinnaker Exp</t>
  </si>
  <si>
    <t xml:space="preserve">VJ6778.2</t>
  </si>
  <si>
    <t xml:space="preserve">VJ6778.3</t>
  </si>
  <si>
    <t xml:space="preserve">VJ6778.4</t>
  </si>
  <si>
    <t xml:space="preserve">VJ6778.5</t>
  </si>
  <si>
    <t xml:space="preserve">VJ6778.6</t>
  </si>
  <si>
    <t xml:space="preserve">VJ6778.7</t>
  </si>
  <si>
    <t xml:space="preserve">VJ6857</t>
  </si>
  <si>
    <t xml:space="preserve">Orion PL</t>
  </si>
  <si>
    <t xml:space="preserve">VJ6846</t>
  </si>
  <si>
    <t xml:space="preserve">V47151.2</t>
  </si>
  <si>
    <t xml:space="preserve">VJ6311</t>
  </si>
  <si>
    <t xml:space="preserve">United Technologies</t>
  </si>
  <si>
    <t xml:space="preserve">Belden &amp; Blake Corp.</t>
  </si>
  <si>
    <t xml:space="preserve">VJ7493</t>
  </si>
  <si>
    <t xml:space="preserve">Texoma Trading</t>
  </si>
  <si>
    <t xml:space="preserve">VJ7874</t>
  </si>
  <si>
    <t xml:space="preserve">Camerick Gas Processing</t>
  </si>
  <si>
    <t xml:space="preserve">VJ8018</t>
  </si>
  <si>
    <t xml:space="preserve">VJ9054</t>
  </si>
  <si>
    <t xml:space="preserve">Hunt Petr</t>
  </si>
  <si>
    <t xml:space="preserve">VJ9619</t>
  </si>
  <si>
    <t xml:space="preserve">VJ9626</t>
  </si>
  <si>
    <t xml:space="preserve">VJ9641</t>
  </si>
  <si>
    <t xml:space="preserve">VJ9656</t>
  </si>
  <si>
    <t xml:space="preserve">VJ9677</t>
  </si>
  <si>
    <t xml:space="preserve">VJ9680</t>
  </si>
  <si>
    <t xml:space="preserve">VJ9733</t>
  </si>
  <si>
    <t xml:space="preserve">VJ9906</t>
  </si>
  <si>
    <t xml:space="preserve">VJ9942</t>
  </si>
  <si>
    <t xml:space="preserve">VK0069.2</t>
  </si>
  <si>
    <t xml:space="preserve">VK0069.3</t>
  </si>
  <si>
    <t xml:space="preserve">VK0242</t>
  </si>
  <si>
    <t xml:space="preserve">Juniper</t>
  </si>
  <si>
    <t xml:space="preserve">VK0279</t>
  </si>
  <si>
    <t xml:space="preserve">VK1000.2</t>
  </si>
  <si>
    <t xml:space="preserve">VK1000.1</t>
  </si>
  <si>
    <t xml:space="preserve">NDR</t>
  </si>
  <si>
    <t xml:space="preserve">Hendrickson</t>
  </si>
  <si>
    <t xml:space="preserve">Progas</t>
  </si>
  <si>
    <t xml:space="preserve">MX Energy</t>
  </si>
  <si>
    <t xml:space="preserve">Gas Marketing Inc.</t>
  </si>
  <si>
    <t xml:space="preserve">KCS Energy Marketing</t>
  </si>
  <si>
    <t xml:space="preserve">VK5214.3</t>
  </si>
  <si>
    <t xml:space="preserve">Connect</t>
  </si>
  <si>
    <t xml:space="preserve">TXU Energy Trading Co.</t>
  </si>
  <si>
    <t xml:space="preserve">Samedan Oil Corp</t>
  </si>
  <si>
    <t xml:space="preserve">National Fuel Gas Transmission</t>
  </si>
  <si>
    <t xml:space="preserve">North Carolina Natural Gas</t>
  </si>
  <si>
    <t xml:space="preserve">Select Energy Inc.</t>
  </si>
  <si>
    <t xml:space="preserve">Stevens Oil &amp; Gas</t>
  </si>
  <si>
    <t xml:space="preserve">BG&amp;E</t>
  </si>
  <si>
    <t xml:space="preserve">V40186.1</t>
  </si>
  <si>
    <t xml:space="preserve">questar</t>
  </si>
  <si>
    <t xml:space="preserve">Derivatives</t>
  </si>
  <si>
    <t xml:space="preserve">otto</t>
  </si>
  <si>
    <t xml:space="preserve">V58190.1</t>
  </si>
  <si>
    <t xml:space="preserve">HS Energy Resources</t>
  </si>
  <si>
    <t xml:space="preserve">V62405</t>
  </si>
  <si>
    <t xml:space="preserve">V60392</t>
  </si>
  <si>
    <t xml:space="preserve">North Central Oil Corporation</t>
  </si>
  <si>
    <t xml:space="preserve">V49091.2</t>
  </si>
  <si>
    <t xml:space="preserve">QQ0888.5</t>
  </si>
  <si>
    <t xml:space="preserve">equistar</t>
  </si>
  <si>
    <t xml:space="preserve">C. Breaslau</t>
  </si>
  <si>
    <t xml:space="preserve">V60634.2</t>
  </si>
  <si>
    <t xml:space="preserve">Breslau</t>
  </si>
  <si>
    <t xml:space="preserve">Imperial Sugar</t>
  </si>
  <si>
    <t xml:space="preserve">V63497</t>
  </si>
  <si>
    <t xml:space="preserve">Aux Sable</t>
  </si>
  <si>
    <t xml:space="preserve">V56206</t>
  </si>
  <si>
    <t xml:space="preserve">V60302</t>
  </si>
  <si>
    <t xml:space="preserve">V56918</t>
  </si>
  <si>
    <t xml:space="preserve">North Coast Energy</t>
  </si>
  <si>
    <t xml:space="preserve">FT-Int-Cen-Mkt2</t>
  </si>
  <si>
    <t xml:space="preserve">V45278.1</t>
  </si>
  <si>
    <t xml:space="preserve">FT-Lonestar</t>
  </si>
  <si>
    <t xml:space="preserve">S. Patel</t>
  </si>
  <si>
    <t xml:space="preserve">V34591</t>
  </si>
  <si>
    <t xml:space="preserve">Proctor &amp; Gamble Co.</t>
  </si>
  <si>
    <t xml:space="preserve">V38632.1</t>
  </si>
  <si>
    <t xml:space="preserve">public service of colorodo</t>
  </si>
  <si>
    <t xml:space="preserve">ft-nwest</t>
  </si>
  <si>
    <t xml:space="preserve">V43226.1</t>
  </si>
  <si>
    <t xml:space="preserve">kinder morgan</t>
  </si>
  <si>
    <t xml:space="preserve">V43319.1</t>
  </si>
  <si>
    <t xml:space="preserve">harvard</t>
  </si>
  <si>
    <t xml:space="preserve">Abramo</t>
  </si>
  <si>
    <t xml:space="preserve">V54356.1</t>
  </si>
  <si>
    <t xml:space="preserve">Prima Energy</t>
  </si>
  <si>
    <t xml:space="preserve">KINDER MORGAN</t>
  </si>
  <si>
    <t xml:space="preserve">V54350.1</t>
  </si>
  <si>
    <t xml:space="preserve">V55872.1</t>
  </si>
  <si>
    <t xml:space="preserve">V59897</t>
  </si>
  <si>
    <t xml:space="preserve">ultramar</t>
  </si>
  <si>
    <t xml:space="preserve">V61318</t>
  </si>
  <si>
    <t xml:space="preserve">marathon</t>
  </si>
  <si>
    <t xml:space="preserve">Gilbert</t>
  </si>
  <si>
    <t xml:space="preserve">V64049</t>
  </si>
  <si>
    <t xml:space="preserve">Sheetal</t>
  </si>
  <si>
    <t xml:space="preserve">V67247</t>
  </si>
  <si>
    <t xml:space="preserve">V56344.1</t>
  </si>
  <si>
    <t xml:space="preserve">co energy trading company</t>
  </si>
  <si>
    <t xml:space="preserve">V56353.1</t>
  </si>
  <si>
    <t xml:space="preserve">V28052</t>
  </si>
  <si>
    <t xml:space="preserve">Itochu International</t>
  </si>
  <si>
    <t xml:space="preserve">ft-west</t>
  </si>
  <si>
    <t xml:space="preserve">V62026.1</t>
  </si>
  <si>
    <t xml:space="preserve">v25963.1</t>
  </si>
  <si>
    <t xml:space="preserve">V43474.2</t>
  </si>
  <si>
    <t xml:space="preserve">OTTO</t>
  </si>
  <si>
    <t xml:space="preserve">V57134.1</t>
  </si>
  <si>
    <t xml:space="preserve">V65760.</t>
  </si>
  <si>
    <t xml:space="preserve">BETHLEHEM</t>
  </si>
  <si>
    <t xml:space="preserve">V08639</t>
  </si>
  <si>
    <t xml:space="preserve">Midcoast Energy</t>
  </si>
  <si>
    <t xml:space="preserve">V56542.1/752432</t>
  </si>
  <si>
    <t xml:space="preserve">Giant Refining</t>
  </si>
  <si>
    <t xml:space="preserve">V30264</t>
  </si>
  <si>
    <t xml:space="preserve">V50994</t>
  </si>
  <si>
    <t xml:space="preserve">Noble Gas Marketing</t>
  </si>
  <si>
    <t xml:space="preserve">V55929.1</t>
  </si>
  <si>
    <t xml:space="preserve">Devon Energy Corporation</t>
  </si>
  <si>
    <t xml:space="preserve">V11068</t>
  </si>
  <si>
    <t xml:space="preserve">Belco Oil &amp; Gas</t>
  </si>
  <si>
    <t xml:space="preserve">Lagrasta</t>
  </si>
  <si>
    <t xml:space="preserve">v11069</t>
  </si>
  <si>
    <t xml:space="preserve">V11075</t>
  </si>
  <si>
    <t xml:space="preserve">V11180</t>
  </si>
  <si>
    <t xml:space="preserve">Tudor</t>
  </si>
  <si>
    <t xml:space="preserve">V11074</t>
  </si>
  <si>
    <t xml:space="preserve">Clayton Williams</t>
  </si>
  <si>
    <t xml:space="preserve">v11074</t>
  </si>
  <si>
    <t xml:space="preserve">V11174.1</t>
  </si>
  <si>
    <t xml:space="preserve">V11123.1</t>
  </si>
  <si>
    <t xml:space="preserve">V11091</t>
  </si>
  <si>
    <t xml:space="preserve">V11092</t>
  </si>
  <si>
    <t xml:space="preserve">Frank</t>
  </si>
  <si>
    <t xml:space="preserve">V11095</t>
  </si>
  <si>
    <t xml:space="preserve">V11099</t>
  </si>
  <si>
    <t xml:space="preserve">V11100</t>
  </si>
  <si>
    <t xml:space="preserve">V11106</t>
  </si>
  <si>
    <t xml:space="preserve">V11108</t>
  </si>
  <si>
    <t xml:space="preserve">Noble Gas</t>
  </si>
  <si>
    <t xml:space="preserve">V11114</t>
  </si>
  <si>
    <t xml:space="preserve">V11118</t>
  </si>
  <si>
    <t xml:space="preserve">V11119</t>
  </si>
  <si>
    <t xml:space="preserve">V11156</t>
  </si>
  <si>
    <t xml:space="preserve">V11157</t>
  </si>
  <si>
    <t xml:space="preserve">Midcoast </t>
  </si>
  <si>
    <t xml:space="preserve">V13768</t>
  </si>
  <si>
    <t xml:space="preserve">V13795</t>
  </si>
  <si>
    <t xml:space="preserve">V13220</t>
  </si>
  <si>
    <t xml:space="preserve">V13776</t>
  </si>
  <si>
    <t xml:space="preserve">V13850</t>
  </si>
  <si>
    <t xml:space="preserve">V17198</t>
  </si>
  <si>
    <t xml:space="preserve">Westlake</t>
  </si>
  <si>
    <t xml:space="preserve">V16860</t>
  </si>
  <si>
    <t xml:space="preserve">V16223.1</t>
  </si>
  <si>
    <t xml:space="preserve">Columbia Natural</t>
  </si>
  <si>
    <t xml:space="preserve">V17409</t>
  </si>
  <si>
    <t xml:space="preserve">V17411</t>
  </si>
  <si>
    <t xml:space="preserve">V21015</t>
  </si>
  <si>
    <t xml:space="preserve">V21019</t>
  </si>
  <si>
    <t xml:space="preserve">V21016</t>
  </si>
  <si>
    <t xml:space="preserve">Ashland</t>
  </si>
  <si>
    <t xml:space="preserve">V21018.1</t>
  </si>
  <si>
    <t xml:space="preserve">Patina</t>
  </si>
  <si>
    <t xml:space="preserve">V21022.1</t>
  </si>
  <si>
    <t xml:space="preserve">Marathon Oil</t>
  </si>
  <si>
    <t xml:space="preserve">V20618.1</t>
  </si>
  <si>
    <t xml:space="preserve">V22754</t>
  </si>
  <si>
    <t xml:space="preserve">KinderMorgan</t>
  </si>
  <si>
    <t xml:space="preserve">V22762</t>
  </si>
  <si>
    <t xml:space="preserve">V23037.1</t>
  </si>
  <si>
    <t xml:space="preserve">Grupo Industrial</t>
  </si>
  <si>
    <t xml:space="preserve">V23353</t>
  </si>
  <si>
    <t xml:space="preserve">V22746</t>
  </si>
  <si>
    <t xml:space="preserve">Callon Petro</t>
  </si>
  <si>
    <t xml:space="preserve">V25333</t>
  </si>
  <si>
    <t xml:space="preserve">V25115</t>
  </si>
  <si>
    <t xml:space="preserve">V25108</t>
  </si>
  <si>
    <t xml:space="preserve">Degussa</t>
  </si>
  <si>
    <t xml:space="preserve">V25389</t>
  </si>
  <si>
    <t xml:space="preserve">Amerada Hess</t>
  </si>
  <si>
    <t xml:space="preserve">V25891</t>
  </si>
  <si>
    <t xml:space="preserve">V28507</t>
  </si>
  <si>
    <t xml:space="preserve">V28227</t>
  </si>
  <si>
    <t xml:space="preserve">V28859</t>
  </si>
  <si>
    <t xml:space="preserve">West Texas Gas</t>
  </si>
  <si>
    <t xml:space="preserve">V28861</t>
  </si>
  <si>
    <t xml:space="preserve">V28863</t>
  </si>
  <si>
    <t xml:space="preserve">V28160</t>
  </si>
  <si>
    <t xml:space="preserve">V28091</t>
  </si>
  <si>
    <t xml:space="preserve">PMI</t>
  </si>
  <si>
    <t xml:space="preserve">V31045.1</t>
  </si>
  <si>
    <t xml:space="preserve">V31045.2</t>
  </si>
  <si>
    <t xml:space="preserve">V31358</t>
  </si>
  <si>
    <t xml:space="preserve">V31368</t>
  </si>
  <si>
    <t xml:space="preserve">Midcoast</t>
  </si>
  <si>
    <t xml:space="preserve">V31390</t>
  </si>
  <si>
    <t xml:space="preserve">V31405</t>
  </si>
  <si>
    <t xml:space="preserve">V30501</t>
  </si>
  <si>
    <t xml:space="preserve">V31794</t>
  </si>
  <si>
    <t xml:space="preserve">V31514.1</t>
  </si>
  <si>
    <t xml:space="preserve">V33748</t>
  </si>
  <si>
    <t xml:space="preserve">V33758</t>
  </si>
  <si>
    <t xml:space="preserve">V33779</t>
  </si>
  <si>
    <t xml:space="preserve">V34182</t>
  </si>
  <si>
    <t xml:space="preserve">TRC Operating</t>
  </si>
  <si>
    <t xml:space="preserve">V33988</t>
  </si>
  <si>
    <t xml:space="preserve">V33762</t>
  </si>
  <si>
    <t xml:space="preserve">V33804</t>
  </si>
  <si>
    <t xml:space="preserve">V33133.1</t>
  </si>
  <si>
    <t xml:space="preserve">V33812</t>
  </si>
  <si>
    <t xml:space="preserve">NV2688</t>
  </si>
  <si>
    <t xml:space="preserve">Garden State</t>
  </si>
  <si>
    <t xml:space="preserve">V36208</t>
  </si>
  <si>
    <t xml:space="preserve">Questar</t>
  </si>
  <si>
    <t xml:space="preserve">V36044</t>
  </si>
  <si>
    <t xml:space="preserve">V36224</t>
  </si>
  <si>
    <t xml:space="preserve">V36277</t>
  </si>
  <si>
    <t xml:space="preserve">Tug Fork </t>
  </si>
  <si>
    <t xml:space="preserve">V36340</t>
  </si>
  <si>
    <t xml:space="preserve">V36496</t>
  </si>
  <si>
    <t xml:space="preserve">V36397</t>
  </si>
  <si>
    <t xml:space="preserve">ATP Oil</t>
  </si>
  <si>
    <t xml:space="preserve">V346450</t>
  </si>
  <si>
    <t xml:space="preserve">Andex</t>
  </si>
  <si>
    <t xml:space="preserve">V36424</t>
  </si>
  <si>
    <t xml:space="preserve">V36812</t>
  </si>
  <si>
    <t xml:space="preserve">V36159</t>
  </si>
  <si>
    <t xml:space="preserve">Q35983.1</t>
  </si>
  <si>
    <t xml:space="preserve">Crosstimbers</t>
  </si>
  <si>
    <t xml:space="preserve">Q59784.4,4</t>
  </si>
  <si>
    <t xml:space="preserve">E90067.5</t>
  </si>
  <si>
    <t xml:space="preserve">Q59778.5</t>
  </si>
  <si>
    <t xml:space="preserve">QG5327.4</t>
  </si>
  <si>
    <t xml:space="preserve">V39325</t>
  </si>
  <si>
    <t xml:space="preserve">V38700</t>
  </si>
  <si>
    <t xml:space="preserve">V38688</t>
  </si>
  <si>
    <t xml:space="preserve">V38706</t>
  </si>
  <si>
    <t xml:space="preserve">V38711</t>
  </si>
  <si>
    <t xml:space="preserve">V37713</t>
  </si>
  <si>
    <t xml:space="preserve">V38727</t>
  </si>
  <si>
    <t xml:space="preserve">V38731</t>
  </si>
  <si>
    <t xml:space="preserve">V38746</t>
  </si>
  <si>
    <t xml:space="preserve">V38712</t>
  </si>
  <si>
    <t xml:space="preserve">WTG </t>
  </si>
  <si>
    <t xml:space="preserve">V38774</t>
  </si>
  <si>
    <t xml:space="preserve">V38864</t>
  </si>
  <si>
    <t xml:space="preserve">V38866</t>
  </si>
  <si>
    <t xml:space="preserve">V37864</t>
  </si>
  <si>
    <t xml:space="preserve">V39135</t>
  </si>
  <si>
    <t xml:space="preserve">V39756</t>
  </si>
  <si>
    <t xml:space="preserve">V42902</t>
  </si>
  <si>
    <t xml:space="preserve">Wyman</t>
  </si>
  <si>
    <t xml:space="preserve">V42806</t>
  </si>
  <si>
    <t xml:space="preserve">V42786</t>
  </si>
  <si>
    <t xml:space="preserve">GE</t>
  </si>
  <si>
    <t xml:space="preserve">V42779</t>
  </si>
  <si>
    <t xml:space="preserve">V42764</t>
  </si>
  <si>
    <t xml:space="preserve">V42746</t>
  </si>
  <si>
    <t xml:space="preserve">V42745</t>
  </si>
  <si>
    <t xml:space="preserve">V42731</t>
  </si>
  <si>
    <t xml:space="preserve">V42842</t>
  </si>
  <si>
    <t xml:space="preserve">Intl Paper</t>
  </si>
  <si>
    <t xml:space="preserve">V42734</t>
  </si>
  <si>
    <t xml:space="preserve">V43102</t>
  </si>
  <si>
    <t xml:space="preserve">V43111</t>
  </si>
  <si>
    <t xml:space="preserve">V43126</t>
  </si>
  <si>
    <t xml:space="preserve">V43232</t>
  </si>
  <si>
    <t xml:space="preserve">E Prime</t>
  </si>
  <si>
    <t xml:space="preserve">V43220</t>
  </si>
  <si>
    <t xml:space="preserve">V43535</t>
  </si>
  <si>
    <t xml:space="preserve">Public Security</t>
  </si>
  <si>
    <t xml:space="preserve">V43558</t>
  </si>
  <si>
    <t xml:space="preserve">V43560</t>
  </si>
  <si>
    <t xml:space="preserve">V43250</t>
  </si>
  <si>
    <t xml:space="preserve">V42850</t>
  </si>
  <si>
    <t xml:space="preserve">QZ2383</t>
  </si>
  <si>
    <t xml:space="preserve">Weirton Steel</t>
  </si>
  <si>
    <t xml:space="preserve">V43499</t>
  </si>
  <si>
    <t xml:space="preserve">V41598</t>
  </si>
  <si>
    <t xml:space="preserve">V42863</t>
  </si>
  <si>
    <t xml:space="preserve">V42852</t>
  </si>
  <si>
    <t xml:space="preserve">V41599</t>
  </si>
  <si>
    <t xml:space="preserve">V45200</t>
  </si>
  <si>
    <t xml:space="preserve">V45233</t>
  </si>
  <si>
    <t xml:space="preserve">V45260</t>
  </si>
  <si>
    <t xml:space="preserve">V45268</t>
  </si>
  <si>
    <t xml:space="preserve">V45617</t>
  </si>
  <si>
    <t xml:space="preserve">V45640</t>
  </si>
  <si>
    <t xml:space="preserve">SygentaAG</t>
  </si>
  <si>
    <t xml:space="preserve">V45792</t>
  </si>
  <si>
    <t xml:space="preserve">V45936</t>
  </si>
  <si>
    <t xml:space="preserve">V46185</t>
  </si>
  <si>
    <t xml:space="preserve">V46136</t>
  </si>
  <si>
    <t xml:space="preserve">V46098</t>
  </si>
  <si>
    <t xml:space="preserve">V46104</t>
  </si>
  <si>
    <t xml:space="preserve">General Mills</t>
  </si>
  <si>
    <t xml:space="preserve">V44555</t>
  </si>
  <si>
    <t xml:space="preserve">V46130</t>
  </si>
  <si>
    <t xml:space="preserve">V48139</t>
  </si>
  <si>
    <t xml:space="preserve">V48111</t>
  </si>
  <si>
    <t xml:space="preserve">V46657</t>
  </si>
  <si>
    <t xml:space="preserve">V47914</t>
  </si>
  <si>
    <t xml:space="preserve">V47921</t>
  </si>
  <si>
    <t xml:space="preserve">V47926</t>
  </si>
  <si>
    <t xml:space="preserve">V47935</t>
  </si>
  <si>
    <t xml:space="preserve">V47946</t>
  </si>
  <si>
    <t xml:space="preserve">V47980</t>
  </si>
  <si>
    <t xml:space="preserve">V48090</t>
  </si>
  <si>
    <t xml:space="preserve">US Brick</t>
  </si>
  <si>
    <t xml:space="preserve">V48103</t>
  </si>
  <si>
    <t xml:space="preserve">Public Service Company OF Colorado</t>
  </si>
  <si>
    <t xml:space="preserve">V48125</t>
  </si>
  <si>
    <t xml:space="preserve">V48235</t>
  </si>
  <si>
    <t xml:space="preserve">V48242</t>
  </si>
  <si>
    <t xml:space="preserve">V47139.1</t>
  </si>
  <si>
    <t xml:space="preserve">lin</t>
  </si>
  <si>
    <t xml:space="preserve">V47838.1</t>
  </si>
  <si>
    <t xml:space="preserve">V47841.1</t>
  </si>
  <si>
    <t xml:space="preserve">V48121.1</t>
  </si>
  <si>
    <t xml:space="preserve">V48199</t>
  </si>
  <si>
    <t xml:space="preserve">V48469.1</t>
  </si>
  <si>
    <t xml:space="preserve">Maratho</t>
  </si>
  <si>
    <t xml:space="preserve">V05462</t>
  </si>
  <si>
    <t xml:space="preserve">BP Capitol</t>
  </si>
  <si>
    <t xml:space="preserve">Q59784.5</t>
  </si>
  <si>
    <t xml:space="preserve">Cross Timbers</t>
  </si>
  <si>
    <t xml:space="preserve">V49514</t>
  </si>
  <si>
    <t xml:space="preserve">V49625</t>
  </si>
  <si>
    <t xml:space="preserve">V49878</t>
  </si>
  <si>
    <t xml:space="preserve">V50932</t>
  </si>
  <si>
    <t xml:space="preserve">V50936</t>
  </si>
  <si>
    <t xml:space="preserve">Catequil</t>
  </si>
  <si>
    <t xml:space="preserve">V49795</t>
  </si>
  <si>
    <t xml:space="preserve">V49797</t>
  </si>
  <si>
    <t xml:space="preserve">V49802</t>
  </si>
  <si>
    <t xml:space="preserve">V50938</t>
  </si>
  <si>
    <t xml:space="preserve">V53117</t>
  </si>
  <si>
    <t xml:space="preserve">V53134</t>
  </si>
  <si>
    <t xml:space="preserve">Taylor/Dominion</t>
  </si>
  <si>
    <t xml:space="preserve">V54017</t>
  </si>
  <si>
    <t xml:space="preserve">V54027</t>
  </si>
  <si>
    <t xml:space="preserve">V48469</t>
  </si>
  <si>
    <t xml:space="preserve">V52276</t>
  </si>
  <si>
    <t xml:space="preserve">V52961</t>
  </si>
  <si>
    <t xml:space="preserve">Fetiler</t>
  </si>
  <si>
    <t xml:space="preserve">V53603</t>
  </si>
  <si>
    <t xml:space="preserve">V53606</t>
  </si>
  <si>
    <t xml:space="preserve">V53612</t>
  </si>
  <si>
    <t xml:space="preserve">V53807</t>
  </si>
  <si>
    <t xml:space="preserve">V54266</t>
  </si>
  <si>
    <t xml:space="preserve">V54348</t>
  </si>
  <si>
    <t xml:space="preserve">NobleGasMktg</t>
  </si>
  <si>
    <t xml:space="preserve">Newco </t>
  </si>
  <si>
    <t xml:space="preserve">Public Service Company Of Colorado</t>
  </si>
  <si>
    <t xml:space="preserve">V55754</t>
  </si>
  <si>
    <t xml:space="preserve">V55758</t>
  </si>
  <si>
    <t xml:space="preserve">V55763</t>
  </si>
  <si>
    <t xml:space="preserve">V55766</t>
  </si>
  <si>
    <t xml:space="preserve">V55773</t>
  </si>
  <si>
    <t xml:space="preserve">V55776</t>
  </si>
  <si>
    <t xml:space="preserve">V55781</t>
  </si>
  <si>
    <t xml:space="preserve">V55786</t>
  </si>
  <si>
    <t xml:space="preserve">V56335</t>
  </si>
  <si>
    <t xml:space="preserve">V56346</t>
  </si>
  <si>
    <t xml:space="preserve">V56381</t>
  </si>
  <si>
    <t xml:space="preserve">V56390</t>
  </si>
  <si>
    <t xml:space="preserve">V56405</t>
  </si>
  <si>
    <t xml:space="preserve">V56482</t>
  </si>
  <si>
    <t xml:space="preserve">V56636</t>
  </si>
  <si>
    <t xml:space="preserve">Neumin</t>
  </si>
  <si>
    <t xml:space="preserve">V56642</t>
  </si>
  <si>
    <t xml:space="preserve">NewPower</t>
  </si>
  <si>
    <t xml:space="preserve">V56646</t>
  </si>
  <si>
    <t xml:space="preserve">V57063</t>
  </si>
  <si>
    <t xml:space="preserve">V57074</t>
  </si>
  <si>
    <t xml:space="preserve">NorthTexasGas</t>
  </si>
  <si>
    <t xml:space="preserve">V57083</t>
  </si>
  <si>
    <t xml:space="preserve">HSEnergy</t>
  </si>
  <si>
    <t xml:space="preserve">V57168</t>
  </si>
  <si>
    <t xml:space="preserve">V57547</t>
  </si>
  <si>
    <t xml:space="preserve">NavajoRefining</t>
  </si>
  <si>
    <t xml:space="preserve">V57552</t>
  </si>
  <si>
    <t xml:space="preserve">V57734</t>
  </si>
  <si>
    <t xml:space="preserve">V57751</t>
  </si>
  <si>
    <t xml:space="preserve">V56728.1</t>
  </si>
  <si>
    <t xml:space="preserve">V57686.1</t>
  </si>
  <si>
    <t xml:space="preserve">V57019.1</t>
  </si>
  <si>
    <t xml:space="preserve">International</t>
  </si>
  <si>
    <t xml:space="preserve">V57020.1</t>
  </si>
  <si>
    <t xml:space="preserve">V57800.1</t>
  </si>
  <si>
    <t xml:space="preserve">V56993</t>
  </si>
  <si>
    <t xml:space="preserve">Co Energy</t>
  </si>
  <si>
    <t xml:space="preserve">V57726.1</t>
  </si>
  <si>
    <t xml:space="preserve">V56794.</t>
  </si>
  <si>
    <t xml:space="preserve">V57717</t>
  </si>
  <si>
    <t xml:space="preserve">V57394</t>
  </si>
  <si>
    <t xml:space="preserve">V57306</t>
  </si>
  <si>
    <t xml:space="preserve">V56161</t>
  </si>
  <si>
    <t xml:space="preserve">V57819</t>
  </si>
  <si>
    <t xml:space="preserve">V57816-58724</t>
  </si>
  <si>
    <t xml:space="preserve">V56170</t>
  </si>
  <si>
    <t xml:space="preserve">V60745</t>
  </si>
  <si>
    <t xml:space="preserve">V59161</t>
  </si>
  <si>
    <t xml:space="preserve">V61227</t>
  </si>
  <si>
    <t xml:space="preserve">Terra</t>
  </si>
  <si>
    <t xml:space="preserve">V61294</t>
  </si>
  <si>
    <t xml:space="preserve">Whiting Petro</t>
  </si>
  <si>
    <t xml:space="preserve">V61312</t>
  </si>
  <si>
    <t xml:space="preserve">V59285</t>
  </si>
  <si>
    <t xml:space="preserve">V59294</t>
  </si>
  <si>
    <t xml:space="preserve">PublicServiceofColorado</t>
  </si>
  <si>
    <t xml:space="preserve">V59296</t>
  </si>
  <si>
    <t xml:space="preserve">V59302</t>
  </si>
  <si>
    <t xml:space="preserve">V59311</t>
  </si>
  <si>
    <t xml:space="preserve">V59317</t>
  </si>
  <si>
    <t xml:space="preserve">Feitier</t>
  </si>
  <si>
    <t xml:space="preserve">V60359</t>
  </si>
  <si>
    <t xml:space="preserve">V60435</t>
  </si>
  <si>
    <t xml:space="preserve">V60451</t>
  </si>
  <si>
    <t xml:space="preserve">V60463</t>
  </si>
  <si>
    <t xml:space="preserve">V60494</t>
  </si>
  <si>
    <t xml:space="preserve">V60503</t>
  </si>
  <si>
    <t xml:space="preserve">V60509</t>
  </si>
  <si>
    <t xml:space="preserve">V60520</t>
  </si>
  <si>
    <t xml:space="preserve">V60537</t>
  </si>
  <si>
    <t xml:space="preserve">Figueroa</t>
  </si>
  <si>
    <t xml:space="preserve">V60549</t>
  </si>
  <si>
    <t xml:space="preserve">V60568</t>
  </si>
  <si>
    <t xml:space="preserve">V60573</t>
  </si>
  <si>
    <t xml:space="preserve">V61525</t>
  </si>
  <si>
    <t xml:space="preserve">V61532</t>
  </si>
  <si>
    <t xml:space="preserve">V61589</t>
  </si>
  <si>
    <t xml:space="preserve">V61614</t>
  </si>
  <si>
    <t xml:space="preserve">V61638</t>
  </si>
  <si>
    <t xml:space="preserve">V61671</t>
  </si>
  <si>
    <t xml:space="preserve">V61988</t>
  </si>
  <si>
    <t xml:space="preserve">V63281</t>
  </si>
  <si>
    <t xml:space="preserve">V63284</t>
  </si>
  <si>
    <t xml:space="preserve">V63299</t>
  </si>
  <si>
    <t xml:space="preserve">V63311</t>
  </si>
  <si>
    <t xml:space="preserve">V63315</t>
  </si>
  <si>
    <t xml:space="preserve">V63840</t>
  </si>
  <si>
    <t xml:space="preserve">V63849</t>
  </si>
  <si>
    <t xml:space="preserve">V63866</t>
  </si>
  <si>
    <t xml:space="preserve">V64045</t>
  </si>
  <si>
    <t xml:space="preserve">V64106</t>
  </si>
  <si>
    <t xml:space="preserve">V64112</t>
  </si>
  <si>
    <t xml:space="preserve">V64117</t>
  </si>
  <si>
    <t xml:space="preserve">V64122</t>
  </si>
  <si>
    <t xml:space="preserve">V64134</t>
  </si>
  <si>
    <t xml:space="preserve">V64700</t>
  </si>
  <si>
    <t xml:space="preserve">V64716</t>
  </si>
  <si>
    <t xml:space="preserve">V64729</t>
  </si>
  <si>
    <t xml:space="preserve">V64734</t>
  </si>
  <si>
    <t xml:space="preserve">V64806</t>
  </si>
  <si>
    <t xml:space="preserve">V64592</t>
  </si>
  <si>
    <t xml:space="preserve">V64627</t>
  </si>
  <si>
    <t xml:space="preserve">Vernon Faulconer</t>
  </si>
  <si>
    <t xml:space="preserve">V55555</t>
  </si>
  <si>
    <t xml:space="preserve">Natn'l Steel</t>
  </si>
  <si>
    <t xml:space="preserve">V67871</t>
  </si>
  <si>
    <t xml:space="preserve">V67573</t>
  </si>
  <si>
    <t xml:space="preserve">qz2383</t>
  </si>
  <si>
    <t xml:space="preserve">V67383</t>
  </si>
  <si>
    <t xml:space="preserve">Ortiz</t>
  </si>
  <si>
    <t xml:space="preserve">V67345</t>
  </si>
  <si>
    <t xml:space="preserve">V67399</t>
  </si>
  <si>
    <t xml:space="preserve">V67186</t>
  </si>
  <si>
    <t xml:space="preserve">V67008</t>
  </si>
  <si>
    <t xml:space="preserve">Lewis</t>
  </si>
  <si>
    <t xml:space="preserve">V66882</t>
  </si>
  <si>
    <t xml:space="preserve">V66594</t>
  </si>
  <si>
    <t xml:space="preserve">Blackstone</t>
  </si>
  <si>
    <t xml:space="preserve">V66605</t>
  </si>
  <si>
    <t xml:space="preserve">V66588</t>
  </si>
  <si>
    <t xml:space="preserve">V66587</t>
  </si>
  <si>
    <t xml:space="preserve">V66659</t>
  </si>
  <si>
    <t xml:space="preserve">V66581</t>
  </si>
  <si>
    <t xml:space="preserve">V66694</t>
  </si>
  <si>
    <t xml:space="preserve">V67830</t>
  </si>
  <si>
    <t xml:space="preserve">V67858</t>
  </si>
  <si>
    <t xml:space="preserve">V67578</t>
  </si>
  <si>
    <t xml:space="preserve">V67602.1</t>
  </si>
  <si>
    <t xml:space="preserve">V67789.1</t>
  </si>
  <si>
    <t xml:space="preserve">V67395.1</t>
  </si>
  <si>
    <t xml:space="preserve">Noble</t>
  </si>
  <si>
    <t xml:space="preserve">V67079-80-81</t>
  </si>
  <si>
    <t xml:space="preserve">V67089.1</t>
  </si>
  <si>
    <t xml:space="preserve">V67221.1</t>
  </si>
  <si>
    <t xml:space="preserve">V67085-87</t>
  </si>
  <si>
    <t xml:space="preserve">Pickens Fuel</t>
  </si>
  <si>
    <t xml:space="preserve">V67082-83</t>
  </si>
  <si>
    <t xml:space="preserve">V66760</t>
  </si>
  <si>
    <t xml:space="preserve">Old Deal</t>
  </si>
  <si>
    <t xml:space="preserve">Cabit</t>
  </si>
  <si>
    <t xml:space="preserve">V23053</t>
  </si>
  <si>
    <t xml:space="preserve">BURLINGTON RESOURCES</t>
  </si>
  <si>
    <t xml:space="preserve">V27749</t>
  </si>
  <si>
    <t xml:space="preserve">Prioe Energy</t>
  </si>
  <si>
    <t xml:space="preserve">V50793</t>
  </si>
  <si>
    <t xml:space="preserve">Unit PetCom</t>
  </si>
  <si>
    <t xml:space="preserve">V57252</t>
  </si>
  <si>
    <t xml:space="preserve">Primary Natural Resources</t>
  </si>
  <si>
    <t xml:space="preserve">V70744.1</t>
  </si>
  <si>
    <t xml:space="preserve">V70927.1</t>
  </si>
  <si>
    <t xml:space="preserve">V70954</t>
  </si>
  <si>
    <t xml:space="preserve">V70732</t>
  </si>
  <si>
    <t xml:space="preserve">V70849.1</t>
  </si>
  <si>
    <t xml:space="preserve">ees</t>
  </si>
  <si>
    <t xml:space="preserve">V70691</t>
  </si>
  <si>
    <t xml:space="preserve">V70866</t>
  </si>
  <si>
    <t xml:space="preserve">V69526</t>
  </si>
  <si>
    <t xml:space="preserve">V70884</t>
  </si>
  <si>
    <t xml:space="preserve">V66997</t>
  </si>
  <si>
    <t xml:space="preserve">V69420</t>
  </si>
  <si>
    <t xml:space="preserve">V69427</t>
  </si>
  <si>
    <t xml:space="preserve">V69430</t>
  </si>
  <si>
    <t xml:space="preserve">ClaytonWilliams</t>
  </si>
  <si>
    <t xml:space="preserve">V69444</t>
  </si>
  <si>
    <t xml:space="preserve">V70316</t>
  </si>
  <si>
    <t xml:space="preserve">V70325</t>
  </si>
  <si>
    <t xml:space="preserve">V70335</t>
  </si>
  <si>
    <t xml:space="preserve">V70345</t>
  </si>
  <si>
    <t xml:space="preserve">V70375</t>
  </si>
  <si>
    <t xml:space="preserve">V70380</t>
  </si>
  <si>
    <t xml:space="preserve">V70386</t>
  </si>
  <si>
    <t xml:space="preserve">V70390</t>
  </si>
  <si>
    <t xml:space="preserve">V70392</t>
  </si>
  <si>
    <t xml:space="preserve">V70400</t>
  </si>
  <si>
    <t xml:space="preserve">V70404</t>
  </si>
  <si>
    <t xml:space="preserve">V70411</t>
  </si>
  <si>
    <t xml:space="preserve">V70742</t>
  </si>
  <si>
    <t xml:space="preserve">V70846</t>
  </si>
  <si>
    <t xml:space="preserve">V70851</t>
  </si>
  <si>
    <t xml:space="preserve">V70858</t>
  </si>
  <si>
    <t xml:space="preserve">Aries</t>
  </si>
  <si>
    <t xml:space="preserve">V70958</t>
  </si>
  <si>
    <t xml:space="preserve">V70960</t>
  </si>
  <si>
    <t xml:space="preserve">V71008</t>
  </si>
  <si>
    <t xml:space="preserve">V72121</t>
  </si>
  <si>
    <t xml:space="preserve">V73199</t>
  </si>
  <si>
    <t xml:space="preserve">V73208</t>
  </si>
  <si>
    <t xml:space="preserve">V73633</t>
  </si>
  <si>
    <t xml:space="preserve">V73649</t>
  </si>
  <si>
    <t xml:space="preserve">V73718</t>
  </si>
  <si>
    <t xml:space="preserve">V73770</t>
  </si>
  <si>
    <t xml:space="preserve">V73922</t>
  </si>
  <si>
    <t xml:space="preserve">V34591.3</t>
  </si>
  <si>
    <t xml:space="preserve">Proctor&amp;Gamble</t>
  </si>
  <si>
    <t xml:space="preserve">V74100</t>
  </si>
  <si>
    <t xml:space="preserve">V74086</t>
  </si>
  <si>
    <t xml:space="preserve">V74105</t>
  </si>
  <si>
    <t xml:space="preserve">V74123</t>
  </si>
  <si>
    <t xml:space="preserve">V73409</t>
  </si>
  <si>
    <t xml:space="preserve">Exco</t>
  </si>
  <si>
    <t xml:space="preserve">V73406</t>
  </si>
  <si>
    <t xml:space="preserve">V73400</t>
  </si>
  <si>
    <t xml:space="preserve">V73727-29-30-32</t>
  </si>
  <si>
    <t xml:space="preserve">Peoples</t>
  </si>
  <si>
    <t xml:space="preserve">V74054</t>
  </si>
  <si>
    <t xml:space="preserve">V73414-15-16</t>
  </si>
  <si>
    <t xml:space="preserve">V73405</t>
  </si>
  <si>
    <t xml:space="preserve">V73901</t>
  </si>
  <si>
    <t xml:space="preserve">V74023</t>
  </si>
  <si>
    <t xml:space="preserve">V74405</t>
  </si>
  <si>
    <t xml:space="preserve">V76245</t>
  </si>
  <si>
    <t xml:space="preserve">V76259</t>
  </si>
  <si>
    <t xml:space="preserve">V76301</t>
  </si>
  <si>
    <t xml:space="preserve">V76314</t>
  </si>
  <si>
    <t xml:space="preserve">V76328</t>
  </si>
  <si>
    <t xml:space="preserve">V76333</t>
  </si>
  <si>
    <t xml:space="preserve">V76713</t>
  </si>
  <si>
    <t xml:space="preserve">V67871.4</t>
  </si>
  <si>
    <t xml:space="preserve">V76791</t>
  </si>
  <si>
    <t xml:space="preserve">V76310-11</t>
  </si>
  <si>
    <t xml:space="preserve">V76312</t>
  </si>
  <si>
    <t xml:space="preserve">V76760</t>
  </si>
  <si>
    <t xml:space="preserve">V76783</t>
  </si>
  <si>
    <t xml:space="preserve">V76663</t>
  </si>
  <si>
    <t xml:space="preserve">V76788.</t>
  </si>
  <si>
    <t xml:space="preserve">V78266.1-2</t>
  </si>
  <si>
    <t xml:space="preserve">V78554</t>
  </si>
  <si>
    <t xml:space="preserve">smith</t>
  </si>
  <si>
    <t xml:space="preserve">V78800</t>
  </si>
  <si>
    <t xml:space="preserve">ortiz</t>
  </si>
  <si>
    <t xml:space="preserve">EI9660.6</t>
  </si>
  <si>
    <t xml:space="preserve">Belco</t>
  </si>
  <si>
    <t xml:space="preserve">V78493</t>
  </si>
  <si>
    <t xml:space="preserve">V78492</t>
  </si>
  <si>
    <t xml:space="preserve">V78617</t>
  </si>
  <si>
    <t xml:space="preserve">V78762</t>
  </si>
  <si>
    <t xml:space="preserve">V48774</t>
  </si>
  <si>
    <t xml:space="preserve">Peoples (correction)</t>
  </si>
  <si>
    <t xml:space="preserve">V80483</t>
  </si>
  <si>
    <t xml:space="preserve">V81042-V81043</t>
  </si>
  <si>
    <t xml:space="preserve">V34591.4</t>
  </si>
  <si>
    <t xml:space="preserve">V70742.2</t>
  </si>
  <si>
    <t xml:space="preserve">V34591.5</t>
  </si>
  <si>
    <t xml:space="preserve">V80415</t>
  </si>
  <si>
    <t xml:space="preserve">V80419</t>
  </si>
  <si>
    <t xml:space="preserve">V80684</t>
  </si>
  <si>
    <t xml:space="preserve">New</t>
  </si>
  <si>
    <t xml:space="preserve">V81001</t>
  </si>
  <si>
    <t xml:space="preserve">V81002</t>
  </si>
  <si>
    <t xml:space="preserve">V81003</t>
  </si>
  <si>
    <t xml:space="preserve">V81020</t>
  </si>
  <si>
    <t xml:space="preserve">V81100</t>
  </si>
  <si>
    <t xml:space="preserve">V81102</t>
  </si>
  <si>
    <t xml:space="preserve">V82201</t>
  </si>
  <si>
    <t xml:space="preserve">V82209</t>
  </si>
  <si>
    <t xml:space="preserve">V82716</t>
  </si>
  <si>
    <t xml:space="preserve">V82724</t>
  </si>
  <si>
    <t xml:space="preserve">V82731</t>
  </si>
  <si>
    <t xml:space="preserve">CMSFieldServices</t>
  </si>
  <si>
    <t xml:space="preserve">V82740</t>
  </si>
  <si>
    <t xml:space="preserve">V83102</t>
  </si>
  <si>
    <t xml:space="preserve">KernOil</t>
  </si>
  <si>
    <t xml:space="preserve">V83669</t>
  </si>
  <si>
    <t xml:space="preserve">V82921.1-2</t>
  </si>
  <si>
    <t xml:space="preserve">V83602.1</t>
  </si>
  <si>
    <t xml:space="preserve">old world industri</t>
  </si>
  <si>
    <t xml:space="preserve">V82966.1-3</t>
  </si>
  <si>
    <t xml:space="preserve">V83553</t>
  </si>
  <si>
    <t xml:space="preserve">V84586</t>
  </si>
  <si>
    <t xml:space="preserve">V84593</t>
  </si>
  <si>
    <t xml:space="preserve">V85757</t>
  </si>
  <si>
    <t xml:space="preserve">V85776</t>
  </si>
  <si>
    <t xml:space="preserve">V85784</t>
  </si>
  <si>
    <t xml:space="preserve">V86778</t>
  </si>
  <si>
    <t xml:space="preserve">V85790</t>
  </si>
  <si>
    <t xml:space="preserve">V85811</t>
  </si>
  <si>
    <t xml:space="preserve">GreatLakes</t>
  </si>
  <si>
    <t xml:space="preserve">V85825</t>
  </si>
  <si>
    <t xml:space="preserve">V85860</t>
  </si>
  <si>
    <t xml:space="preserve">V85884</t>
  </si>
  <si>
    <t xml:space="preserve">V85908</t>
  </si>
  <si>
    <t xml:space="preserve">V86218</t>
  </si>
  <si>
    <t xml:space="preserve">V86219</t>
  </si>
  <si>
    <t xml:space="preserve">V86377</t>
  </si>
  <si>
    <t xml:space="preserve">V86695.3</t>
  </si>
  <si>
    <t xml:space="preserve">Pmi</t>
  </si>
  <si>
    <t xml:space="preserve">V86695.1</t>
  </si>
  <si>
    <t xml:space="preserve">V85965.1</t>
  </si>
  <si>
    <t xml:space="preserve">V86501.1-2.-3</t>
  </si>
  <si>
    <t xml:space="preserve">V85972.1</t>
  </si>
  <si>
    <t xml:space="preserve">v86500.1</t>
  </si>
  <si>
    <t xml:space="preserve">PCS</t>
  </si>
  <si>
    <t xml:space="preserve">V86717</t>
  </si>
  <si>
    <t xml:space="preserve">V86717.2</t>
  </si>
  <si>
    <t xml:space="preserve">V86566.1.2</t>
  </si>
  <si>
    <t xml:space="preserve">V86714.2</t>
  </si>
  <si>
    <t xml:space="preserve">Nobel</t>
  </si>
  <si>
    <t xml:space="preserve">V86714.1</t>
  </si>
  <si>
    <t xml:space="preserve">V85970.1</t>
  </si>
  <si>
    <t xml:space="preserve">frank</t>
  </si>
  <si>
    <t xml:space="preserve">V90801.1-2</t>
  </si>
  <si>
    <t xml:space="preserve">V90352.1-2</t>
  </si>
  <si>
    <t xml:space="preserve">V90353</t>
  </si>
  <si>
    <t xml:space="preserve">Co-energy</t>
  </si>
  <si>
    <t xml:space="preserve">V90355-356-358</t>
  </si>
  <si>
    <t xml:space="preserve">V90367.1</t>
  </si>
  <si>
    <t xml:space="preserve">contour</t>
  </si>
  <si>
    <t xml:space="preserve">V90359.1</t>
  </si>
  <si>
    <t xml:space="preserve">V89672</t>
  </si>
  <si>
    <t xml:space="preserve">V89681</t>
  </si>
  <si>
    <t xml:space="preserve">V89698</t>
  </si>
  <si>
    <t xml:space="preserve">V89702</t>
  </si>
  <si>
    <t xml:space="preserve">V89706</t>
  </si>
  <si>
    <t xml:space="preserve">V89715</t>
  </si>
  <si>
    <t xml:space="preserve">V90219</t>
  </si>
  <si>
    <t xml:space="preserve">GulfGasUtilities</t>
  </si>
  <si>
    <t xml:space="preserve">V90313</t>
  </si>
  <si>
    <t xml:space="preserve">GeneralElectric</t>
  </si>
  <si>
    <t xml:space="preserve">V90420</t>
  </si>
  <si>
    <t xml:space="preserve">V90424</t>
  </si>
  <si>
    <t xml:space="preserve">V90429</t>
  </si>
  <si>
    <t xml:space="preserve">V90435</t>
  </si>
  <si>
    <t xml:space="preserve">V90492</t>
  </si>
  <si>
    <t xml:space="preserve">V90878</t>
  </si>
  <si>
    <t xml:space="preserve">V90415</t>
  </si>
  <si>
    <t xml:space="preserve">V92770</t>
  </si>
  <si>
    <t xml:space="preserve">V92773</t>
  </si>
  <si>
    <t xml:space="preserve">SanDiegoGas</t>
  </si>
  <si>
    <t xml:space="preserve">V92925</t>
  </si>
  <si>
    <t xml:space="preserve">V92864</t>
  </si>
  <si>
    <t xml:space="preserve">MetropolitanAtlanta</t>
  </si>
  <si>
    <t xml:space="preserve">V93183</t>
  </si>
  <si>
    <t xml:space="preserve">V92955</t>
  </si>
  <si>
    <t xml:space="preserve">V93104</t>
  </si>
  <si>
    <t xml:space="preserve">V93257</t>
  </si>
  <si>
    <t xml:space="preserve">V92295.1</t>
  </si>
  <si>
    <t xml:space="preserve">V93211.1</t>
  </si>
  <si>
    <t xml:space="preserve">V95533</t>
  </si>
  <si>
    <t xml:space="preserve">V95536</t>
  </si>
  <si>
    <t xml:space="preserve">V95543</t>
  </si>
  <si>
    <t xml:space="preserve">V95558</t>
  </si>
  <si>
    <t xml:space="preserve">V96438</t>
  </si>
  <si>
    <t xml:space="preserve">V98117</t>
  </si>
  <si>
    <t xml:space="preserve">V98243</t>
  </si>
  <si>
    <t xml:space="preserve">V98278</t>
  </si>
  <si>
    <t xml:space="preserve">V98287</t>
  </si>
  <si>
    <t xml:space="preserve">V98296</t>
  </si>
  <si>
    <t xml:space="preserve">V98454</t>
  </si>
  <si>
    <t xml:space="preserve">V98771</t>
  </si>
  <si>
    <t xml:space="preserve">Westlake Petrochemical</t>
  </si>
  <si>
    <t xml:space="preserve">V98349</t>
  </si>
  <si>
    <t xml:space="preserve">CNG Producing</t>
  </si>
  <si>
    <t xml:space="preserve">V98663</t>
  </si>
  <si>
    <t xml:space="preserve">V98777</t>
  </si>
  <si>
    <t xml:space="preserve">V98908</t>
  </si>
  <si>
    <t xml:space="preserve">Denbury Res.</t>
  </si>
  <si>
    <t xml:space="preserve">V98923.1</t>
  </si>
  <si>
    <t xml:space="preserve">VA2120.1</t>
  </si>
  <si>
    <t xml:space="preserve">VA2122</t>
  </si>
  <si>
    <t xml:space="preserve">VA2123</t>
  </si>
  <si>
    <t xml:space="preserve">VA2310</t>
  </si>
  <si>
    <t xml:space="preserve">VA1378</t>
  </si>
  <si>
    <t xml:space="preserve">VA1389</t>
  </si>
  <si>
    <t xml:space="preserve">VA1438</t>
  </si>
  <si>
    <t xml:space="preserve">VA1450</t>
  </si>
  <si>
    <t xml:space="preserve">VA1954</t>
  </si>
  <si>
    <t xml:space="preserve">ShellChemical</t>
  </si>
  <si>
    <t xml:space="preserve">VA1470</t>
  </si>
  <si>
    <t xml:space="preserve">VA1477</t>
  </si>
  <si>
    <t xml:space="preserve">VA1969</t>
  </si>
  <si>
    <t xml:space="preserve">VA1971</t>
  </si>
  <si>
    <t xml:space="preserve">VA1974</t>
  </si>
  <si>
    <t xml:space="preserve">V83657</t>
  </si>
  <si>
    <t xml:space="preserve">VA4767.1</t>
  </si>
  <si>
    <t xml:space="preserve">VA5255</t>
  </si>
  <si>
    <t xml:space="preserve">VA4775-77</t>
  </si>
  <si>
    <t xml:space="preserve">VA5293.1</t>
  </si>
  <si>
    <t xml:space="preserve">Continental </t>
  </si>
  <si>
    <t xml:space="preserve">VA5345</t>
  </si>
  <si>
    <t xml:space="preserve">Mariner</t>
  </si>
  <si>
    <t xml:space="preserve">VA5344</t>
  </si>
  <si>
    <t xml:space="preserve">VA5335</t>
  </si>
  <si>
    <t xml:space="preserve">VA5331</t>
  </si>
  <si>
    <t xml:space="preserve">VA5320</t>
  </si>
  <si>
    <t xml:space="preserve">NA5314</t>
  </si>
  <si>
    <t xml:space="preserve">VA5242</t>
  </si>
  <si>
    <t xml:space="preserve">NA4404</t>
  </si>
  <si>
    <t xml:space="preserve">N.Texas Gas</t>
  </si>
  <si>
    <t xml:space="preserve">NA4372</t>
  </si>
  <si>
    <t xml:space="preserve">VA4347</t>
  </si>
  <si>
    <t xml:space="preserve">VA4333</t>
  </si>
  <si>
    <t xml:space="preserve">VA4328</t>
  </si>
  <si>
    <t xml:space="preserve">VA4314</t>
  </si>
  <si>
    <t xml:space="preserve">VA4314.</t>
  </si>
  <si>
    <t xml:space="preserve">VA4264</t>
  </si>
  <si>
    <t xml:space="preserve">VA4258</t>
  </si>
  <si>
    <t xml:space="preserve">VA4246</t>
  </si>
  <si>
    <t xml:space="preserve">VA5362</t>
  </si>
  <si>
    <t xml:space="preserve">VA5363</t>
  </si>
  <si>
    <t xml:space="preserve">VA5365</t>
  </si>
  <si>
    <t xml:space="preserve">VA5323</t>
  </si>
  <si>
    <t xml:space="preserve">VA8073.1</t>
  </si>
  <si>
    <t xml:space="preserve">Daimon Partners</t>
  </si>
  <si>
    <t xml:space="preserve">VA7327.1</t>
  </si>
  <si>
    <t xml:space="preserve">VA7246</t>
  </si>
  <si>
    <t xml:space="preserve">VA7265</t>
  </si>
  <si>
    <t xml:space="preserve">VA7291</t>
  </si>
  <si>
    <t xml:space="preserve">VA7298</t>
  </si>
  <si>
    <t xml:space="preserve">VA7317</t>
  </si>
  <si>
    <t xml:space="preserve">VA7328</t>
  </si>
  <si>
    <t xml:space="preserve">VA7350</t>
  </si>
  <si>
    <t xml:space="preserve">VA7357</t>
  </si>
  <si>
    <t xml:space="preserve">VA7850</t>
  </si>
  <si>
    <t xml:space="preserve">VA7853</t>
  </si>
  <si>
    <t xml:space="preserve">VA9963</t>
  </si>
  <si>
    <t xml:space="preserve">VA9982</t>
  </si>
  <si>
    <t xml:space="preserve">Nicor Int</t>
  </si>
  <si>
    <t xml:space="preserve">VB0359</t>
  </si>
  <si>
    <t xml:space="preserve">North Texas Gas</t>
  </si>
  <si>
    <t xml:space="preserve">VB0333</t>
  </si>
  <si>
    <t xml:space="preserve">VB0376</t>
  </si>
  <si>
    <t xml:space="preserve">VB0585</t>
  </si>
  <si>
    <t xml:space="preserve">Markwest Hydro</t>
  </si>
  <si>
    <t xml:space="preserve">V86778.4/V95543.2</t>
  </si>
  <si>
    <t xml:space="preserve">VA9607</t>
  </si>
  <si>
    <t xml:space="preserve">VA9958</t>
  </si>
  <si>
    <t xml:space="preserve">Highland Parks</t>
  </si>
  <si>
    <t xml:space="preserve">VB3424</t>
  </si>
  <si>
    <t xml:space="preserve">Old World Industri</t>
  </si>
  <si>
    <t xml:space="preserve">VB3454</t>
  </si>
  <si>
    <t xml:space="preserve">NB3499</t>
  </si>
  <si>
    <t xml:space="preserve">VB4123</t>
  </si>
  <si>
    <t xml:space="preserve">VB3520-21</t>
  </si>
  <si>
    <t xml:space="preserve">VB3518.1</t>
  </si>
  <si>
    <t xml:space="preserve">EEs</t>
  </si>
  <si>
    <t xml:space="preserve">VB3868.1-3</t>
  </si>
  <si>
    <t xml:space="preserve">VB6825</t>
  </si>
  <si>
    <t xml:space="preserve">VB6755</t>
  </si>
  <si>
    <t xml:space="preserve">VB6790</t>
  </si>
  <si>
    <t xml:space="preserve">VB6795</t>
  </si>
  <si>
    <t xml:space="preserve">VB6846</t>
  </si>
  <si>
    <t xml:space="preserve">VB6900</t>
  </si>
  <si>
    <t xml:space="preserve">VB6926</t>
  </si>
  <si>
    <t xml:space="preserve">Praxair</t>
  </si>
  <si>
    <t xml:space="preserve">VB6963</t>
  </si>
  <si>
    <t xml:space="preserve">VB6965</t>
  </si>
  <si>
    <t xml:space="preserve">VB6972</t>
  </si>
  <si>
    <t xml:space="preserve">VB6976</t>
  </si>
  <si>
    <t xml:space="preserve">VB6999</t>
  </si>
  <si>
    <t xml:space="preserve">VB7061</t>
  </si>
  <si>
    <t xml:space="preserve">VB7464</t>
  </si>
  <si>
    <t xml:space="preserve">American Assurance</t>
  </si>
  <si>
    <t xml:space="preserve">VB9809</t>
  </si>
  <si>
    <t xml:space="preserve">VB9837</t>
  </si>
  <si>
    <t xml:space="preserve">Continenal</t>
  </si>
  <si>
    <t xml:space="preserve">VB9934</t>
  </si>
  <si>
    <t xml:space="preserve">VB9951</t>
  </si>
  <si>
    <t xml:space="preserve">VB9982</t>
  </si>
  <si>
    <t xml:space="preserve">VB9996</t>
  </si>
  <si>
    <t xml:space="preserve">VB9999</t>
  </si>
  <si>
    <t xml:space="preserve">VC0010</t>
  </si>
  <si>
    <t xml:space="preserve">VC0053</t>
  </si>
  <si>
    <t xml:space="preserve">VC0066</t>
  </si>
  <si>
    <t xml:space="preserve">VC0072</t>
  </si>
  <si>
    <t xml:space="preserve">VC0433</t>
  </si>
  <si>
    <t xml:space="preserve">EGM Plastic</t>
  </si>
  <si>
    <t xml:space="preserve">Berkeland</t>
  </si>
  <si>
    <t xml:space="preserve">VC0473</t>
  </si>
  <si>
    <t xml:space="preserve">VC0500</t>
  </si>
  <si>
    <t xml:space="preserve">VC0620</t>
  </si>
  <si>
    <t xml:space="preserve">VC0802</t>
  </si>
  <si>
    <t xml:space="preserve">VC1107</t>
  </si>
  <si>
    <t xml:space="preserve">VC1122</t>
  </si>
  <si>
    <t xml:space="preserve">VC0762</t>
  </si>
  <si>
    <t xml:space="preserve">Kcs</t>
  </si>
  <si>
    <t xml:space="preserve">VB9833</t>
  </si>
  <si>
    <t xml:space="preserve">VC3603</t>
  </si>
  <si>
    <t xml:space="preserve">VC3710.2</t>
  </si>
  <si>
    <t xml:space="preserve">VC3710</t>
  </si>
  <si>
    <t xml:space="preserve">VC3501/3504</t>
  </si>
  <si>
    <t xml:space="preserve">VC3479</t>
  </si>
  <si>
    <t xml:space="preserve">VC3645</t>
  </si>
  <si>
    <t xml:space="preserve">VC3438</t>
  </si>
  <si>
    <t xml:space="preserve">National Fuel</t>
  </si>
  <si>
    <t xml:space="preserve">VC3221</t>
  </si>
  <si>
    <t xml:space="preserve">VC3225</t>
  </si>
  <si>
    <t xml:space="preserve">VC3229</t>
  </si>
  <si>
    <t xml:space="preserve">Welch</t>
  </si>
  <si>
    <t xml:space="preserve">VC3244</t>
  </si>
  <si>
    <t xml:space="preserve">VC3253</t>
  </si>
  <si>
    <t xml:space="preserve">VC3265</t>
  </si>
  <si>
    <t xml:space="preserve">Enterprise</t>
  </si>
  <si>
    <t xml:space="preserve">VC3276</t>
  </si>
  <si>
    <t xml:space="preserve">VC3451</t>
  </si>
  <si>
    <t xml:space="preserve">VC3581</t>
  </si>
  <si>
    <t xml:space="preserve">VC3961.1</t>
  </si>
  <si>
    <t xml:space="preserve">VC7717</t>
  </si>
  <si>
    <t xml:space="preserve">VC5301</t>
  </si>
  <si>
    <t xml:space="preserve">VC5310</t>
  </si>
  <si>
    <t xml:space="preserve">Lausche</t>
  </si>
  <si>
    <t xml:space="preserve">VC7449</t>
  </si>
  <si>
    <t xml:space="preserve">VC7467</t>
  </si>
  <si>
    <t xml:space="preserve">VC7477</t>
  </si>
  <si>
    <t xml:space="preserve">VC7496</t>
  </si>
  <si>
    <t xml:space="preserve">VC7621</t>
  </si>
  <si>
    <t xml:space="preserve">VC7626</t>
  </si>
  <si>
    <t xml:space="preserve">VC7771</t>
  </si>
  <si>
    <t xml:space="preserve">VC7853</t>
  </si>
  <si>
    <t xml:space="preserve">VC8209</t>
  </si>
  <si>
    <t xml:space="preserve">VC8211</t>
  </si>
  <si>
    <t xml:space="preserve">VC8213</t>
  </si>
  <si>
    <t xml:space="preserve">VC8216</t>
  </si>
  <si>
    <t xml:space="preserve">VC7610-VC7611</t>
  </si>
  <si>
    <t xml:space="preserve">T-BOONE</t>
  </si>
  <si>
    <t xml:space="preserve">VC7612-14</t>
  </si>
  <si>
    <t xml:space="preserve">VC7416-7433</t>
  </si>
  <si>
    <t xml:space="preserve">VC7387-1-2-3-</t>
  </si>
  <si>
    <t xml:space="preserve">VC6281-</t>
  </si>
  <si>
    <t xml:space="preserve">VC6285-6284</t>
  </si>
  <si>
    <t xml:space="preserve">VC6286-6287</t>
  </si>
  <si>
    <t xml:space="preserve">Coenergy</t>
  </si>
  <si>
    <t xml:space="preserve">VD3350</t>
  </si>
  <si>
    <t xml:space="preserve">VD3559</t>
  </si>
  <si>
    <t xml:space="preserve">VD3536</t>
  </si>
  <si>
    <t xml:space="preserve">VD3514</t>
  </si>
  <si>
    <t xml:space="preserve">VD3578</t>
  </si>
  <si>
    <t xml:space="preserve">VC9726</t>
  </si>
  <si>
    <t xml:space="preserve">VC9740</t>
  </si>
  <si>
    <t xml:space="preserve">VC9758</t>
  </si>
  <si>
    <t xml:space="preserve">VC9764</t>
  </si>
  <si>
    <t xml:space="preserve">VC9799</t>
  </si>
  <si>
    <t xml:space="preserve">VD1316</t>
  </si>
  <si>
    <t xml:space="preserve">VD3178</t>
  </si>
  <si>
    <t xml:space="preserve">VD3306</t>
  </si>
  <si>
    <t xml:space="preserve">VD3316</t>
  </si>
  <si>
    <t xml:space="preserve">VD3353</t>
  </si>
  <si>
    <t xml:space="preserve">VD5497</t>
  </si>
  <si>
    <t xml:space="preserve">VD6687</t>
  </si>
  <si>
    <t xml:space="preserve">VD6856</t>
  </si>
  <si>
    <t xml:space="preserve">VD7084</t>
  </si>
  <si>
    <t xml:space="preserve">VD7102</t>
  </si>
  <si>
    <t xml:space="preserve">VD7862</t>
  </si>
  <si>
    <t xml:space="preserve">VD7871</t>
  </si>
  <si>
    <t xml:space="preserve">VD7119</t>
  </si>
  <si>
    <t xml:space="preserve">VD8327</t>
  </si>
  <si>
    <t xml:space="preserve">VD8329</t>
  </si>
  <si>
    <t xml:space="preserve">VD7035</t>
  </si>
  <si>
    <t xml:space="preserve">Caroline Abramo</t>
  </si>
  <si>
    <t xml:space="preserve">V70962</t>
  </si>
  <si>
    <t xml:space="preserve">Louis Dreyfus Natural Gas</t>
  </si>
  <si>
    <t xml:space="preserve">V70967</t>
  </si>
  <si>
    <t xml:space="preserve">V69533</t>
  </si>
  <si>
    <t xml:space="preserve">V69951</t>
  </si>
  <si>
    <t xml:space="preserve">V69265.1</t>
  </si>
  <si>
    <t xml:space="preserve">V70029.1</t>
  </si>
  <si>
    <t xml:space="preserve">HUNTSMAN PETRO CHEM</t>
  </si>
  <si>
    <t xml:space="preserve">TROY BLACK</t>
  </si>
  <si>
    <t xml:space="preserve">V70029.2</t>
  </si>
  <si>
    <t xml:space="preserve">SWIFT ENERGY</t>
  </si>
  <si>
    <t xml:space="preserve">V74025</t>
  </si>
  <si>
    <t xml:space="preserve">Questar Energy Trading</t>
  </si>
  <si>
    <t xml:space="preserve">V78242</t>
  </si>
  <si>
    <t xml:space="preserve">Markwest Hydr</t>
  </si>
  <si>
    <t xml:space="preserve">V78446</t>
  </si>
  <si>
    <t xml:space="preserve">V80315</t>
  </si>
  <si>
    <t xml:space="preserve">V82865.1/778291</t>
  </si>
  <si>
    <t xml:space="preserve">gilbert</t>
  </si>
  <si>
    <t xml:space="preserve">V83025</t>
  </si>
  <si>
    <t xml:space="preserve">V89104.1</t>
  </si>
  <si>
    <t xml:space="preserve">V89104.2</t>
  </si>
  <si>
    <t xml:space="preserve">V89031.1-4</t>
  </si>
  <si>
    <t xml:space="preserve">V95342.1</t>
  </si>
  <si>
    <t xml:space="preserve">imperial sugar</t>
  </si>
  <si>
    <t xml:space="preserve">V95600</t>
  </si>
  <si>
    <t xml:space="preserve">VA1908.1</t>
  </si>
  <si>
    <t xml:space="preserve">marathon oil</t>
  </si>
  <si>
    <t xml:space="preserve">VA1952.1</t>
  </si>
  <si>
    <t xml:space="preserve">VA6445.1</t>
  </si>
  <si>
    <t xml:space="preserve">HS ENERGY SERVICES</t>
  </si>
  <si>
    <t xml:space="preserve">VB0897.2</t>
  </si>
  <si>
    <t xml:space="preserve">Hiland Partners</t>
  </si>
  <si>
    <t xml:space="preserve">Gilbert/Ferries</t>
  </si>
  <si>
    <t xml:space="preserve">VBA9942</t>
  </si>
  <si>
    <t xml:space="preserve">PECOS PRODUCTION</t>
  </si>
  <si>
    <t xml:space="preserve">VB3252</t>
  </si>
  <si>
    <t xml:space="preserve">PROCER GAMBLE</t>
  </si>
  <si>
    <t xml:space="preserve">FEITLER</t>
  </si>
  <si>
    <t xml:space="preserve">VB3421.1</t>
  </si>
  <si>
    <t xml:space="preserve">Belden &amp; Blake</t>
  </si>
  <si>
    <t xml:space="preserve">John Singer</t>
  </si>
  <si>
    <t xml:space="preserve">V45278.2/3</t>
  </si>
  <si>
    <t xml:space="preserve">VB7507.1</t>
  </si>
  <si>
    <t xml:space="preserve">Co-energy Trading</t>
  </si>
  <si>
    <t xml:space="preserve">VB7507.2</t>
  </si>
  <si>
    <t xml:space="preserve">VC0363</t>
  </si>
  <si>
    <t xml:space="preserve">VC4011</t>
  </si>
  <si>
    <t xml:space="preserve">Segundo Ravano</t>
  </si>
  <si>
    <t xml:space="preserve">Bethlehem Steel</t>
  </si>
  <si>
    <t xml:space="preserve">VC8218.1</t>
  </si>
  <si>
    <t xml:space="preserve">FT-INT-CEN-MKT2</t>
  </si>
  <si>
    <t xml:space="preserve">VC9214</t>
  </si>
  <si>
    <t xml:space="preserve">VD1136.1</t>
  </si>
  <si>
    <t xml:space="preserve">Wasatch Energy LLC</t>
  </si>
  <si>
    <t xml:space="preserve">Waha</t>
  </si>
  <si>
    <t xml:space="preserve">VD3705</t>
  </si>
  <si>
    <t xml:space="preserve">DUPONT</t>
  </si>
  <si>
    <t xml:space="preserve">Shipos/Breslau</t>
  </si>
  <si>
    <t xml:space="preserve">VD8286</t>
  </si>
  <si>
    <t xml:space="preserve">VD8139</t>
  </si>
  <si>
    <t xml:space="preserve">ORTIZ</t>
  </si>
  <si>
    <t xml:space="preserve">VD6086</t>
  </si>
  <si>
    <t xml:space="preserve">VE1620</t>
  </si>
  <si>
    <t xml:space="preserve">VE1176</t>
  </si>
  <si>
    <t xml:space="preserve">VE1271</t>
  </si>
  <si>
    <t xml:space="preserve">VE1284</t>
  </si>
  <si>
    <t xml:space="preserve">VE1293</t>
  </si>
  <si>
    <t xml:space="preserve">VE1294</t>
  </si>
  <si>
    <t xml:space="preserve">VE1302</t>
  </si>
  <si>
    <t xml:space="preserve">VE1340</t>
  </si>
  <si>
    <t xml:space="preserve">VE4487</t>
  </si>
  <si>
    <t xml:space="preserve">VE4496</t>
  </si>
  <si>
    <t xml:space="preserve">VE4512</t>
  </si>
  <si>
    <t xml:space="preserve">VE4521</t>
  </si>
  <si>
    <t xml:space="preserve">VE4171</t>
  </si>
  <si>
    <t xml:space="preserve">VE4540</t>
  </si>
  <si>
    <t xml:space="preserve">VE4519</t>
  </si>
  <si>
    <t xml:space="preserve">VE7806</t>
  </si>
  <si>
    <t xml:space="preserve">VE8527</t>
  </si>
  <si>
    <t xml:space="preserve">VE8605/06/07</t>
  </si>
  <si>
    <t xml:space="preserve">VE5288</t>
  </si>
  <si>
    <t xml:space="preserve">VE6156</t>
  </si>
  <si>
    <t xml:space="preserve">VE7645</t>
  </si>
  <si>
    <t xml:space="preserve">VE8541</t>
  </si>
  <si>
    <t xml:space="preserve">VE8609</t>
  </si>
  <si>
    <t xml:space="preserve">VE8629</t>
  </si>
  <si>
    <t xml:space="preserve">VE8653</t>
  </si>
  <si>
    <t xml:space="preserve">VE8659</t>
  </si>
  <si>
    <t xml:space="preserve">VF0823</t>
  </si>
  <si>
    <t xml:space="preserve">Garden State Paper</t>
  </si>
  <si>
    <t xml:space="preserve">VF2289</t>
  </si>
  <si>
    <t xml:space="preserve">Swift Energy</t>
  </si>
  <si>
    <t xml:space="preserve">VF2296</t>
  </si>
  <si>
    <t xml:space="preserve">VF2497</t>
  </si>
  <si>
    <t xml:space="preserve">VE8668</t>
  </si>
  <si>
    <t xml:space="preserve">VF1366</t>
  </si>
  <si>
    <t xml:space="preserve">VF2286</t>
  </si>
  <si>
    <t xml:space="preserve">Quanex</t>
  </si>
  <si>
    <t xml:space="preserve">vf2301</t>
  </si>
  <si>
    <t xml:space="preserve">VF2305</t>
  </si>
  <si>
    <t xml:space="preserve">VF2307</t>
  </si>
  <si>
    <t xml:space="preserve">VF2322</t>
  </si>
  <si>
    <t xml:space="preserve">VF2499</t>
  </si>
  <si>
    <t xml:space="preserve">VF2462</t>
  </si>
  <si>
    <t xml:space="preserve">VF2509</t>
  </si>
  <si>
    <t xml:space="preserve">VF3706-07</t>
  </si>
  <si>
    <t xml:space="preserve">VF3708-09</t>
  </si>
  <si>
    <t xml:space="preserve">VF3726-27</t>
  </si>
  <si>
    <t xml:space="preserve">VF5110</t>
  </si>
  <si>
    <t xml:space="preserve">VF5378</t>
  </si>
  <si>
    <t xml:space="preserve">VF5445</t>
  </si>
  <si>
    <t xml:space="preserve">NF5449</t>
  </si>
  <si>
    <t xml:space="preserve">VF6899</t>
  </si>
  <si>
    <t xml:space="preserve">VF6922</t>
  </si>
  <si>
    <t xml:space="preserve">VF7009</t>
  </si>
  <si>
    <t xml:space="preserve">VF8629</t>
  </si>
  <si>
    <t xml:space="preserve">VF8637</t>
  </si>
  <si>
    <t xml:space="preserve">VF8744</t>
  </si>
  <si>
    <t xml:space="preserve">VF88061-9</t>
  </si>
  <si>
    <t xml:space="preserve">VF87991-6</t>
  </si>
  <si>
    <t xml:space="preserve">VC0975.1</t>
  </si>
  <si>
    <t xml:space="preserve">VF3709.2</t>
  </si>
  <si>
    <t xml:space="preserve">VG2332</t>
  </si>
  <si>
    <t xml:space="preserve">VG1924</t>
  </si>
  <si>
    <t xml:space="preserve">VG1175</t>
  </si>
  <si>
    <t xml:space="preserve">VG0927</t>
  </si>
  <si>
    <t xml:space="preserve">VG2331</t>
  </si>
  <si>
    <t xml:space="preserve">VG1012</t>
  </si>
  <si>
    <t xml:space="preserve">Pactel</t>
  </si>
  <si>
    <t xml:space="preserve">VG1905</t>
  </si>
  <si>
    <t xml:space="preserve">VG2193</t>
  </si>
  <si>
    <t xml:space="preserve">VG6476</t>
  </si>
  <si>
    <t xml:space="preserve">VG6598</t>
  </si>
  <si>
    <t xml:space="preserve">VG6356</t>
  </si>
  <si>
    <t xml:space="preserve">VG6468</t>
  </si>
  <si>
    <t xml:space="preserve">VG6525</t>
  </si>
  <si>
    <t xml:space="preserve">VG6531</t>
  </si>
  <si>
    <t xml:space="preserve">VG6564</t>
  </si>
  <si>
    <t xml:space="preserve">VG6493</t>
  </si>
  <si>
    <t xml:space="preserve">VG5664</t>
  </si>
  <si>
    <t xml:space="preserve">VG5741</t>
  </si>
  <si>
    <t xml:space="preserve">VG5766</t>
  </si>
  <si>
    <t xml:space="preserve">VG5770</t>
  </si>
  <si>
    <t xml:space="preserve">VG5798</t>
  </si>
  <si>
    <t xml:space="preserve">VG5815</t>
  </si>
  <si>
    <t xml:space="preserve">Aspect Resources</t>
  </si>
  <si>
    <t xml:space="preserve">VG6027</t>
  </si>
  <si>
    <t xml:space="preserve">VG6603</t>
  </si>
  <si>
    <t xml:space="preserve">VG9987</t>
  </si>
  <si>
    <t xml:space="preserve">VH0285</t>
  </si>
  <si>
    <t xml:space="preserve">Enewest Mgmt</t>
  </si>
  <si>
    <t xml:space="preserve">VH0572</t>
  </si>
  <si>
    <t xml:space="preserve">VH0599</t>
  </si>
  <si>
    <t xml:space="preserve">VH0460</t>
  </si>
  <si>
    <t xml:space="preserve">VH0586</t>
  </si>
  <si>
    <t xml:space="preserve">VG9763</t>
  </si>
  <si>
    <t xml:space="preserve">VG9771</t>
  </si>
  <si>
    <t xml:space="preserve">VG9777</t>
  </si>
  <si>
    <t xml:space="preserve">VG9914</t>
  </si>
  <si>
    <t xml:space="preserve">Tex Ex Energy</t>
  </si>
  <si>
    <t xml:space="preserve">VH0047</t>
  </si>
  <si>
    <t xml:space="preserve">Johns Mansville</t>
  </si>
  <si>
    <t xml:space="preserve">VH0065</t>
  </si>
  <si>
    <t xml:space="preserve">IMC </t>
  </si>
  <si>
    <t xml:space="preserve">VH0528</t>
  </si>
  <si>
    <t xml:space="preserve">VH0551</t>
  </si>
  <si>
    <t xml:space="preserve">VH3769</t>
  </si>
  <si>
    <t xml:space="preserve">VH3807</t>
  </si>
  <si>
    <t xml:space="preserve">VH1735</t>
  </si>
  <si>
    <t xml:space="preserve">VH3079</t>
  </si>
  <si>
    <t xml:space="preserve">VH3084</t>
  </si>
  <si>
    <t xml:space="preserve">VH3096</t>
  </si>
  <si>
    <t xml:space="preserve">VH3108</t>
  </si>
  <si>
    <t xml:space="preserve">VH3285</t>
  </si>
  <si>
    <t xml:space="preserve">VH3692</t>
  </si>
  <si>
    <t xml:space="preserve">VH3708</t>
  </si>
  <si>
    <t xml:space="preserve">VH3809</t>
  </si>
  <si>
    <t xml:space="preserve">VH3811</t>
  </si>
  <si>
    <t xml:space="preserve">VH3813</t>
  </si>
  <si>
    <t xml:space="preserve">VH3814</t>
  </si>
  <si>
    <t xml:space="preserve">VH3816</t>
  </si>
  <si>
    <t xml:space="preserve">VH3830</t>
  </si>
  <si>
    <t xml:space="preserve">VH5039</t>
  </si>
  <si>
    <t xml:space="preserve">VH5023</t>
  </si>
  <si>
    <t xml:space="preserve">Shell Chemical</t>
  </si>
  <si>
    <t xml:space="preserve">VH5025</t>
  </si>
  <si>
    <t xml:space="preserve">Wyman Gordon</t>
  </si>
  <si>
    <t xml:space="preserve">VH5994</t>
  </si>
  <si>
    <t xml:space="preserve">VH6038</t>
  </si>
  <si>
    <t xml:space="preserve">VH5576</t>
  </si>
  <si>
    <t xml:space="preserve">VH5580</t>
  </si>
  <si>
    <t xml:space="preserve">VH6490</t>
  </si>
  <si>
    <t xml:space="preserve">VH6480</t>
  </si>
  <si>
    <t xml:space="preserve">VH6503</t>
  </si>
  <si>
    <t xml:space="preserve">VH6368</t>
  </si>
  <si>
    <t xml:space="preserve">VH6501</t>
  </si>
  <si>
    <t xml:space="preserve">VH6483</t>
  </si>
  <si>
    <t xml:space="preserve">VH6514</t>
  </si>
  <si>
    <t xml:space="preserve">VH9399</t>
  </si>
  <si>
    <t xml:space="preserve">VH9410</t>
  </si>
  <si>
    <t xml:space="preserve">VH9435</t>
  </si>
  <si>
    <t xml:space="preserve">VH9439</t>
  </si>
  <si>
    <t xml:space="preserve">VH9771</t>
  </si>
  <si>
    <t xml:space="preserve">VH9795</t>
  </si>
  <si>
    <t xml:space="preserve">VH9804</t>
  </si>
  <si>
    <t xml:space="preserve">V10003</t>
  </si>
  <si>
    <t xml:space="preserve">VI0938</t>
  </si>
  <si>
    <t xml:space="preserve">VI2388</t>
  </si>
  <si>
    <t xml:space="preserve">VI2395</t>
  </si>
  <si>
    <t xml:space="preserve">VI2400</t>
  </si>
  <si>
    <t xml:space="preserve">VI2427</t>
  </si>
  <si>
    <t xml:space="preserve">VI6473</t>
  </si>
  <si>
    <t xml:space="preserve">VI6464</t>
  </si>
  <si>
    <t xml:space="preserve">VI3510</t>
  </si>
  <si>
    <t xml:space="preserve">VI4271</t>
  </si>
  <si>
    <t xml:space="preserve">VI5984</t>
  </si>
  <si>
    <t xml:space="preserve">VI5989</t>
  </si>
  <si>
    <t xml:space="preserve">VI6015</t>
  </si>
  <si>
    <t xml:space="preserve">Titus</t>
  </si>
  <si>
    <t xml:space="preserve">VI6016</t>
  </si>
  <si>
    <t xml:space="preserve">VI6018</t>
  </si>
  <si>
    <t xml:space="preserve">VI6023</t>
  </si>
  <si>
    <t xml:space="preserve">VI6025</t>
  </si>
  <si>
    <t xml:space="preserve">VI6457</t>
  </si>
  <si>
    <t xml:space="preserve">VI6463</t>
  </si>
  <si>
    <t xml:space="preserve">VI6469/6478/6517</t>
  </si>
  <si>
    <t xml:space="preserve">VI6529</t>
  </si>
  <si>
    <t xml:space="preserve">Ormet </t>
  </si>
  <si>
    <t xml:space="preserve">VI6551</t>
  </si>
  <si>
    <t xml:space="preserve">VI9362</t>
  </si>
  <si>
    <t xml:space="preserve">VI8914</t>
  </si>
  <si>
    <t xml:space="preserve">VI7931/VI7933</t>
  </si>
  <si>
    <t xml:space="preserve">VI7927</t>
  </si>
  <si>
    <t xml:space="preserve">VI8896</t>
  </si>
  <si>
    <t xml:space="preserve">Bravo Natural</t>
  </si>
  <si>
    <t xml:space="preserve">VI9211</t>
  </si>
  <si>
    <t xml:space="preserve">VI9214</t>
  </si>
  <si>
    <t xml:space="preserve">VI8432</t>
  </si>
  <si>
    <t xml:space="preserve">VI8438</t>
  </si>
  <si>
    <t xml:space="preserve">VI8468</t>
  </si>
  <si>
    <t xml:space="preserve">VI8471</t>
  </si>
  <si>
    <t xml:space="preserve">VI9254</t>
  </si>
  <si>
    <t xml:space="preserve">HS Energy</t>
  </si>
  <si>
    <t xml:space="preserve">VI9375</t>
  </si>
  <si>
    <t xml:space="preserve">VI9383</t>
  </si>
  <si>
    <t xml:space="preserve">VI9391</t>
  </si>
  <si>
    <t xml:space="preserve">VI9530</t>
  </si>
  <si>
    <t xml:space="preserve">VJ2271</t>
  </si>
  <si>
    <t xml:space="preserve">VJ2252</t>
  </si>
  <si>
    <t xml:space="preserve">VJ0850</t>
  </si>
  <si>
    <t xml:space="preserve">VJ1883</t>
  </si>
  <si>
    <t xml:space="preserve">VJ0843</t>
  </si>
  <si>
    <t xml:space="preserve">VJ1339</t>
  </si>
  <si>
    <t xml:space="preserve">VJ1685</t>
  </si>
  <si>
    <t xml:space="preserve">VJ1694</t>
  </si>
  <si>
    <t xml:space="preserve">Sequndo</t>
  </si>
  <si>
    <t xml:space="preserve">VJ6745</t>
  </si>
  <si>
    <t xml:space="preserve">Phibrotech</t>
  </si>
  <si>
    <t xml:space="preserve">VJ6405</t>
  </si>
  <si>
    <t xml:space="preserve">VJ5927</t>
  </si>
  <si>
    <t xml:space="preserve">VJ6704</t>
  </si>
  <si>
    <t xml:space="preserve">VJ6861</t>
  </si>
  <si>
    <t xml:space="preserve">VJ4055</t>
  </si>
  <si>
    <t xml:space="preserve">VJ5782</t>
  </si>
  <si>
    <t xml:space="preserve">VJ5774</t>
  </si>
  <si>
    <t xml:space="preserve">VJ4118</t>
  </si>
  <si>
    <t xml:space="preserve">VJ6790</t>
  </si>
  <si>
    <t xml:space="preserve">VJ6812</t>
  </si>
  <si>
    <t xml:space="preserve">Clayton William</t>
  </si>
  <si>
    <t xml:space="preserve">VJ6389</t>
  </si>
  <si>
    <t xml:space="preserve">VJ6734</t>
  </si>
  <si>
    <t xml:space="preserve">VJ6717</t>
  </si>
  <si>
    <t xml:space="preserve">VJ6815</t>
  </si>
  <si>
    <t xml:space="preserve">VJ5800</t>
  </si>
  <si>
    <t xml:space="preserve">Welchs Food</t>
  </si>
  <si>
    <t xml:space="preserve">VK0194</t>
  </si>
  <si>
    <t xml:space="preserve">VJ9815/9816</t>
  </si>
  <si>
    <t xml:space="preserve">BP Capitol/T Boone</t>
  </si>
  <si>
    <t xml:space="preserve">VK0638</t>
  </si>
  <si>
    <t xml:space="preserve">VK0639</t>
  </si>
  <si>
    <t xml:space="preserve">VK0491</t>
  </si>
  <si>
    <t xml:space="preserve">VB3252.1</t>
  </si>
  <si>
    <t xml:space="preserve">Proctor &amp; Gamble</t>
  </si>
  <si>
    <t xml:space="preserve">VJ9632</t>
  </si>
  <si>
    <t xml:space="preserve">VJ9651</t>
  </si>
  <si>
    <t xml:space="preserve">VK0323</t>
  </si>
  <si>
    <t xml:space="preserve">VK0336</t>
  </si>
  <si>
    <t xml:space="preserve">VK3745</t>
  </si>
  <si>
    <t xml:space="preserve">VK6629/31</t>
  </si>
  <si>
    <t xml:space="preserve">VK6071</t>
  </si>
  <si>
    <t xml:space="preserve">VK3749</t>
  </si>
  <si>
    <t xml:space="preserve">E79260.1-5</t>
  </si>
  <si>
    <t xml:space="preserve">Nat'l Steel</t>
  </si>
  <si>
    <t xml:space="preserve">VK1576</t>
  </si>
  <si>
    <t xml:space="preserve">VK1612</t>
  </si>
  <si>
    <t xml:space="preserve">VK4812</t>
  </si>
  <si>
    <t xml:space="preserve">VK4902</t>
  </si>
  <si>
    <t xml:space="preserve">VK4912</t>
  </si>
  <si>
    <t xml:space="preserve">VK0599</t>
  </si>
  <si>
    <t xml:space="preserve">VK5175</t>
  </si>
  <si>
    <t xml:space="preserve">VK4667.2</t>
  </si>
  <si>
    <t xml:space="preserve">VK5526</t>
  </si>
  <si>
    <t xml:space="preserve">VK5355</t>
  </si>
  <si>
    <t xml:space="preserve">V5377</t>
  </si>
  <si>
    <t xml:space="preserve">VK6398</t>
  </si>
  <si>
    <t xml:space="preserve">VK3749.3</t>
  </si>
  <si>
    <t xml:space="preserve">VK6406</t>
  </si>
  <si>
    <t xml:space="preserve">VK5394</t>
  </si>
  <si>
    <t xml:space="preserve">VK6332</t>
  </si>
  <si>
    <t xml:space="preserve">VK6416</t>
  </si>
  <si>
    <t xml:space="preserve">VK6420</t>
  </si>
  <si>
    <t xml:space="preserve">VK6462</t>
  </si>
  <si>
    <t xml:space="preserve">VK6587</t>
  </si>
  <si>
    <t xml:space="preserve">VK6749</t>
  </si>
  <si>
    <t xml:space="preserve">VB3252/V34591</t>
  </si>
  <si>
    <t xml:space="preserve">VK0146</t>
  </si>
  <si>
    <t xml:space="preserve">VL0192</t>
  </si>
  <si>
    <t xml:space="preserve">VK9880</t>
  </si>
  <si>
    <t xml:space="preserve">VK7347</t>
  </si>
  <si>
    <t xml:space="preserve">VK8281</t>
  </si>
  <si>
    <t xml:space="preserve">VK8318</t>
  </si>
  <si>
    <t xml:space="preserve">VL0141</t>
  </si>
  <si>
    <t xml:space="preserve">VL0068</t>
  </si>
  <si>
    <t xml:space="preserve">VL0136</t>
  </si>
  <si>
    <t xml:space="preserve">VL0077</t>
  </si>
  <si>
    <t xml:space="preserve">VK9850</t>
  </si>
  <si>
    <t xml:space="preserve">Wasatch</t>
  </si>
  <si>
    <t xml:space="preserve">VL0186</t>
  </si>
  <si>
    <t xml:space="preserve">VL0240</t>
  </si>
  <si>
    <t xml:space="preserve">VL0251</t>
  </si>
  <si>
    <t xml:space="preserve">VL0270</t>
  </si>
  <si>
    <t xml:space="preserve">VL0277</t>
  </si>
  <si>
    <t xml:space="preserve">VL3773</t>
  </si>
  <si>
    <t xml:space="preserve">VL3235</t>
  </si>
  <si>
    <t xml:space="preserve">VL3235.2</t>
  </si>
  <si>
    <t xml:space="preserve">VL2461</t>
  </si>
  <si>
    <t xml:space="preserve">VL2201</t>
  </si>
  <si>
    <t xml:space="preserve">VL3234</t>
  </si>
  <si>
    <t xml:space="preserve">VL3241</t>
  </si>
  <si>
    <t xml:space="preserve">VL4151</t>
  </si>
  <si>
    <t xml:space="preserve">VL3578</t>
  </si>
  <si>
    <t xml:space="preserve">VL3597</t>
  </si>
  <si>
    <t xml:space="preserve">VL3816</t>
  </si>
  <si>
    <t xml:space="preserve">VL2441</t>
  </si>
  <si>
    <t xml:space="preserve">VL2427</t>
  </si>
  <si>
    <t xml:space="preserve">HS Resources</t>
  </si>
  <si>
    <t xml:space="preserve">VL3406</t>
  </si>
  <si>
    <t xml:space="preserve">VL2408</t>
  </si>
  <si>
    <t xml:space="preserve">VL3474</t>
  </si>
  <si>
    <t xml:space="preserve">VL4294</t>
  </si>
  <si>
    <t xml:space="preserve">VL4325</t>
  </si>
  <si>
    <t xml:space="preserve">VE1634</t>
  </si>
  <si>
    <t xml:space="preserve">Catequil / New York</t>
  </si>
  <si>
    <t xml:space="preserve">VE0334</t>
  </si>
  <si>
    <t xml:space="preserve">SDG &amp; E</t>
  </si>
  <si>
    <t xml:space="preserve">VD9966</t>
  </si>
  <si>
    <t xml:space="preserve">VE3652</t>
  </si>
  <si>
    <t xml:space="preserve">Troy Black </t>
  </si>
  <si>
    <t xml:space="preserve">VE3346.1</t>
  </si>
  <si>
    <t xml:space="preserve">VE3346.2</t>
  </si>
  <si>
    <t xml:space="preserve">VE7679</t>
  </si>
  <si>
    <t xml:space="preserve">VE7684</t>
  </si>
  <si>
    <t xml:space="preserve">VE8018</t>
  </si>
  <si>
    <t xml:space="preserve">VE7989</t>
  </si>
  <si>
    <t xml:space="preserve">VE7968</t>
  </si>
  <si>
    <t xml:space="preserve">VE7932</t>
  </si>
  <si>
    <t xml:space="preserve">VE7567.1</t>
  </si>
  <si>
    <t xml:space="preserve">VE7567.2</t>
  </si>
  <si>
    <t xml:space="preserve">VE8236</t>
  </si>
  <si>
    <t xml:space="preserve">Venoco Inc</t>
  </si>
  <si>
    <t xml:space="preserve">VE8578</t>
  </si>
  <si>
    <t xml:space="preserve">VF2428.1</t>
  </si>
  <si>
    <t xml:space="preserve">VF2428.2</t>
  </si>
  <si>
    <t xml:space="preserve">VF2428.3</t>
  </si>
  <si>
    <t xml:space="preserve">VF2428.4</t>
  </si>
  <si>
    <t xml:space="preserve">VF2428.5</t>
  </si>
  <si>
    <t xml:space="preserve">VF2428.6</t>
  </si>
  <si>
    <t xml:space="preserve">VF2428.7</t>
  </si>
  <si>
    <t xml:space="preserve">VF5350</t>
  </si>
  <si>
    <t xml:space="preserve">VG2190</t>
  </si>
  <si>
    <t xml:space="preserve">VG1243</t>
  </si>
  <si>
    <t xml:space="preserve">VF1505</t>
  </si>
  <si>
    <t xml:space="preserve">VG5260</t>
  </si>
  <si>
    <t xml:space="preserve">VG5457</t>
  </si>
  <si>
    <t xml:space="preserve">VG5793</t>
  </si>
  <si>
    <t xml:space="preserve">VG6049</t>
  </si>
  <si>
    <t xml:space="preserve">Frito-Lay</t>
  </si>
  <si>
    <t xml:space="preserve">VG5376.1</t>
  </si>
  <si>
    <t xml:space="preserve">VG5780</t>
  </si>
  <si>
    <t xml:space="preserve">Carrizo</t>
  </si>
  <si>
    <t xml:space="preserve">VH0523</t>
  </si>
  <si>
    <t xml:space="preserve">Kinder Morgan</t>
  </si>
  <si>
    <t xml:space="preserve">VG9914.2</t>
  </si>
  <si>
    <t xml:space="preserve">TEXEX ENERGY PARTNERS</t>
  </si>
  <si>
    <t xml:space="preserve">VG9933</t>
  </si>
  <si>
    <t xml:space="preserve">TRC Operating Inc.</t>
  </si>
  <si>
    <t xml:space="preserve">BANK ONE AND SHANA</t>
  </si>
  <si>
    <t xml:space="preserve">vh0237</t>
  </si>
  <si>
    <t xml:space="preserve">VH0457.1/2</t>
  </si>
  <si>
    <t xml:space="preserve">wasatch</t>
  </si>
  <si>
    <t xml:space="preserve">VH3220</t>
  </si>
  <si>
    <t xml:space="preserve">Evervest Mgmt</t>
  </si>
  <si>
    <t xml:space="preserve">VH3751.1</t>
  </si>
  <si>
    <t xml:space="preserve">Breslau/Shippos</t>
  </si>
  <si>
    <t xml:space="preserve">VH3591</t>
  </si>
  <si>
    <t xml:space="preserve">Tudor BVI</t>
  </si>
  <si>
    <t xml:space="preserve">abramo</t>
  </si>
  <si>
    <t xml:space="preserve">VH3649</t>
  </si>
  <si>
    <t xml:space="preserve">Tudor Prop</t>
  </si>
  <si>
    <t xml:space="preserve">VH3274.1</t>
  </si>
  <si>
    <t xml:space="preserve">Anadarko Energy Services</t>
  </si>
  <si>
    <t xml:space="preserve">VH5922</t>
  </si>
  <si>
    <t xml:space="preserve">PUBLIC SERVICE OF COLORADO</t>
  </si>
  <si>
    <t xml:space="preserve">VI2914.1</t>
  </si>
  <si>
    <t xml:space="preserve">patel</t>
  </si>
  <si>
    <t xml:space="preserve">VI2467</t>
  </si>
  <si>
    <t xml:space="preserve">VI1714</t>
  </si>
  <si>
    <t xml:space="preserve">Ultramar Inc.</t>
  </si>
  <si>
    <t xml:space="preserve">VI1716</t>
  </si>
  <si>
    <t xml:space="preserve">VI3887.1</t>
  </si>
  <si>
    <t xml:space="preserve">VI6344.1</t>
  </si>
  <si>
    <t xml:space="preserve">VI6344.2</t>
  </si>
  <si>
    <t xml:space="preserve">VI6554</t>
  </si>
  <si>
    <t xml:space="preserve">VI6559</t>
  </si>
  <si>
    <t xml:space="preserve">VI7953</t>
  </si>
  <si>
    <t xml:space="preserve">VI5969.1</t>
  </si>
  <si>
    <t xml:space="preserve">VI8675.1</t>
  </si>
  <si>
    <t xml:space="preserve">VJ1682</t>
  </si>
  <si>
    <t xml:space="preserve">VJ0210</t>
  </si>
  <si>
    <t xml:space="preserve">VJ0420</t>
  </si>
  <si>
    <t xml:space="preserve">VJ2232.1</t>
  </si>
  <si>
    <t xml:space="preserve">Interstate gas</t>
  </si>
  <si>
    <t xml:space="preserve">Munir</t>
  </si>
  <si>
    <t xml:space="preserve">VJ6201.1</t>
  </si>
  <si>
    <t xml:space="preserve">VJ5093.1</t>
  </si>
  <si>
    <t xml:space="preserve">Tristar GM</t>
  </si>
  <si>
    <t xml:space="preserve">VJ8253</t>
  </si>
  <si>
    <t xml:space="preserve">FIGUEROA</t>
  </si>
  <si>
    <t xml:space="preserve">VJ9423.1</t>
  </si>
  <si>
    <t xml:space="preserve">VJ9686</t>
  </si>
  <si>
    <t xml:space="preserve">VK0614.1</t>
  </si>
  <si>
    <t xml:space="preserve">VJ8002.1</t>
  </si>
  <si>
    <t xml:space="preserve">VK5177</t>
  </si>
  <si>
    <t xml:space="preserve">VK6610</t>
  </si>
  <si>
    <t xml:space="preserve">VK4667.1</t>
  </si>
  <si>
    <t xml:space="preserve">NATIONAL STEEL</t>
  </si>
  <si>
    <t xml:space="preserve">VK6781.1</t>
  </si>
  <si>
    <t xml:space="preserve">psegeneres</t>
  </si>
  <si>
    <t xml:space="preserve">M. Smith</t>
  </si>
  <si>
    <t xml:space="preserve">VK6860</t>
  </si>
  <si>
    <t xml:space="preserve">VK6861</t>
  </si>
  <si>
    <t xml:space="preserve">VK8306</t>
  </si>
  <si>
    <t xml:space="preserve">VK9537</t>
  </si>
  <si>
    <t xml:space="preserve">VK9792</t>
  </si>
  <si>
    <t xml:space="preserve">VK9254</t>
  </si>
  <si>
    <t xml:space="preserve">VL0107</t>
  </si>
  <si>
    <t xml:space="preserve">VL3138</t>
  </si>
  <si>
    <t xml:space="preserve">VL3159</t>
  </si>
  <si>
    <t xml:space="preserve">VL2631</t>
  </si>
  <si>
    <t xml:space="preserve">Central Hudson Gas</t>
  </si>
  <si>
    <t xml:space="preserve">EO9882.B/C</t>
  </si>
  <si>
    <t xml:space="preserve">Solvay</t>
  </si>
  <si>
    <t xml:space="preserve">Middle Market - Texas</t>
  </si>
  <si>
    <t xml:space="preserve">TOM MARTIN</t>
  </si>
  <si>
    <t xml:space="preserve">EV655.3/4</t>
  </si>
  <si>
    <t xml:space="preserve">LOUISIANA PACIFIC</t>
  </si>
  <si>
    <t xml:space="preserve">V22954.8</t>
  </si>
  <si>
    <t xml:space="preserve">V22954</t>
  </si>
  <si>
    <t xml:space="preserve">VB3526</t>
  </si>
  <si>
    <t xml:space="preserve">Global Octane Texas</t>
  </si>
  <si>
    <t xml:space="preserve">V10337</t>
  </si>
  <si>
    <t xml:space="preserve">Middle Market -West</t>
  </si>
  <si>
    <t xml:space="preserve">NF1164. F</t>
  </si>
  <si>
    <t xml:space="preserve">Midwest Orig</t>
  </si>
  <si>
    <t xml:space="preserve">Larry Valderamma</t>
  </si>
  <si>
    <t xml:space="preserve">EES Inc.</t>
  </si>
  <si>
    <t xml:space="preserve">Split Rock Energy</t>
  </si>
  <si>
    <t xml:space="preserve">Terri Clynes and Doug Sewell</t>
  </si>
  <si>
    <t xml:space="preserve">Manitoba Hydro</t>
  </si>
  <si>
    <t xml:space="preserve">Doug Sewell</t>
  </si>
  <si>
    <t xml:space="preserve">SIGE</t>
  </si>
  <si>
    <t xml:space="preserve">Oscar Dalton</t>
  </si>
  <si>
    <t xml:space="preserve">573450.1573450.2</t>
  </si>
  <si>
    <t xml:space="preserve">Axia</t>
  </si>
  <si>
    <t xml:space="preserve">Wabash Valley</t>
  </si>
  <si>
    <t xml:space="preserve">SIGECO</t>
  </si>
  <si>
    <t xml:space="preserve">Constellation</t>
  </si>
  <si>
    <t xml:space="preserve">Strategic Energy</t>
  </si>
  <si>
    <t xml:space="preserve">Cinergy</t>
  </si>
  <si>
    <t xml:space="preserve">TEA</t>
  </si>
  <si>
    <t xml:space="preserve">No Value Deals (9)</t>
  </si>
  <si>
    <t xml:space="preserve">Valderrama/Sewell</t>
  </si>
  <si>
    <t xml:space="preserve">631636&amp;631637</t>
  </si>
  <si>
    <t xml:space="preserve">Valderrama</t>
  </si>
  <si>
    <t xml:space="preserve">Old Dominion Coop</t>
  </si>
  <si>
    <t xml:space="preserve">Dalton</t>
  </si>
  <si>
    <t xml:space="preserve">OPPD</t>
  </si>
  <si>
    <t xml:space="preserve">Clynes</t>
  </si>
  <si>
    <t xml:space="preserve">WRI</t>
  </si>
  <si>
    <t xml:space="preserve">Global Risk (Owensboro)</t>
  </si>
  <si>
    <t xml:space="preserve">Kelly/Dalton</t>
  </si>
  <si>
    <t xml:space="preserve">Global Risk ( Allegheny)</t>
  </si>
  <si>
    <t xml:space="preserve">Kely</t>
  </si>
  <si>
    <t xml:space="preserve">Alliant Energy</t>
  </si>
  <si>
    <t xml:space="preserve">Sewell</t>
  </si>
  <si>
    <t xml:space="preserve">TRANSALTA</t>
  </si>
  <si>
    <t xml:space="preserve">DTE</t>
  </si>
  <si>
    <t xml:space="preserve">Baughman</t>
  </si>
  <si>
    <t xml:space="preserve">Valderama</t>
  </si>
  <si>
    <t xml:space="preserve">Transalta Energy</t>
  </si>
  <si>
    <t xml:space="preserve">Cinergy Services</t>
  </si>
  <si>
    <t xml:space="preserve">Alliant</t>
  </si>
  <si>
    <t xml:space="preserve">AMPO-OHIO</t>
  </si>
  <si>
    <t xml:space="preserve">Contingent Call Options</t>
  </si>
  <si>
    <t xml:space="preserve">Exelon</t>
  </si>
  <si>
    <t xml:space="preserve">NE Origination</t>
  </si>
  <si>
    <t xml:space="preserve">NE ORIG</t>
  </si>
  <si>
    <t xml:space="preserve">GMP</t>
  </si>
  <si>
    <t xml:space="preserve">Wood</t>
  </si>
  <si>
    <t xml:space="preserve">Politis</t>
  </si>
  <si>
    <t xml:space="preserve">Global Risk (Green Mountain)</t>
  </si>
  <si>
    <t xml:space="preserve">WPS Energy Services</t>
  </si>
  <si>
    <t xml:space="preserve">Old Dominion</t>
  </si>
  <si>
    <t xml:space="preserve">Wheeler</t>
  </si>
  <si>
    <t xml:space="preserve">CLP</t>
  </si>
  <si>
    <t xml:space="preserve">Bernstein</t>
  </si>
  <si>
    <t xml:space="preserve">GE Treasury</t>
  </si>
  <si>
    <t xml:space="preserve">Cargill</t>
  </si>
  <si>
    <t xml:space="preserve">SE Origination</t>
  </si>
  <si>
    <t xml:space="preserve">Braddock</t>
  </si>
  <si>
    <t xml:space="preserve">Morgan Stanley</t>
  </si>
  <si>
    <t xml:space="preserve">Rorschach</t>
  </si>
  <si>
    <t xml:space="preserve">Billy Braddock</t>
  </si>
  <si>
    <t xml:space="preserve">Dynegy Power Marketing</t>
  </si>
  <si>
    <t xml:space="preserve">Entergy Services Inc</t>
  </si>
  <si>
    <t xml:space="preserve">Reagan Rorschach</t>
  </si>
  <si>
    <t xml:space="preserve">ONEOK</t>
  </si>
  <si>
    <t xml:space="preserve">Acevedo</t>
  </si>
  <si>
    <t xml:space="preserve">Dow Pipeline Co.</t>
  </si>
  <si>
    <t xml:space="preserve">Allegheny Energy Supply</t>
  </si>
  <si>
    <t xml:space="preserve">Morgan Stanley Capital Group</t>
  </si>
  <si>
    <t xml:space="preserve">Steel Origination</t>
  </si>
  <si>
    <t xml:space="preserve">Mulrooney</t>
  </si>
  <si>
    <t xml:space="preserve">E79260</t>
  </si>
  <si>
    <t xml:space="preserve">other</t>
  </si>
  <si>
    <t xml:space="preserve">Storage</t>
  </si>
  <si>
    <t xml:space="preserve">West Power Mid-Market</t>
  </si>
  <si>
    <t xml:space="preserve">LT-Cali</t>
  </si>
  <si>
    <t xml:space="preserve">Chris Foster</t>
  </si>
  <si>
    <t xml:space="preserve">LT-NW</t>
  </si>
  <si>
    <t xml:space="preserve">LT-SW</t>
  </si>
  <si>
    <t xml:space="preserve">ST-CA</t>
  </si>
  <si>
    <t xml:space="preserve">ST-NW</t>
  </si>
  <si>
    <t xml:space="preserve">ST-SW</t>
  </si>
  <si>
    <t xml:space="preserve">Multiple Deals</t>
  </si>
  <si>
    <t xml:space="preserve">LTSW</t>
  </si>
  <si>
    <t xml:space="preserve">Foster</t>
  </si>
  <si>
    <t xml:space="preserve">LTNW</t>
  </si>
  <si>
    <t xml:space="preserve">LTCA</t>
  </si>
  <si>
    <t xml:space="preserve">LTWMGMT</t>
  </si>
  <si>
    <t xml:space="preserve">STSW</t>
  </si>
  <si>
    <t xml:space="preserve">STNW</t>
  </si>
  <si>
    <t xml:space="preserve">STCA</t>
  </si>
  <si>
    <t xml:space="preserve">DWR</t>
  </si>
  <si>
    <t xml:space="preserve">West Power Origination</t>
  </si>
  <si>
    <t xml:space="preserve">Power Origination--LT-WMGMT</t>
  </si>
  <si>
    <t xml:space="preserve">Calger</t>
  </si>
  <si>
    <t xml:space="preserve">Power Origination--LT-SW</t>
  </si>
  <si>
    <t xml:space="preserve">Power Origination--LT-CA</t>
  </si>
  <si>
    <t xml:space="preserve">Power Origination--LT-CA(NP-15)</t>
  </si>
  <si>
    <t xml:space="preserve">Dyre</t>
  </si>
  <si>
    <t xml:space="preserve">Pastoria</t>
  </si>
  <si>
    <t xml:space="preserve">Thomas</t>
  </si>
  <si>
    <t xml:space="preserve">Parquet</t>
  </si>
  <si>
    <t xml:space="preserve">LV Turbine Sale</t>
  </si>
  <si>
    <t xml:space="preserve">Blue Dog</t>
  </si>
  <si>
    <t xml:space="preserve">D5A turbine</t>
  </si>
  <si>
    <t xml:space="preserve">Kanaf Shasta</t>
  </si>
  <si>
    <t xml:space="preserve">Various</t>
  </si>
  <si>
    <t xml:space="preserve">Kanaf Fiberglass</t>
  </si>
  <si>
    <t xml:space="preserve">Lassen</t>
  </si>
  <si>
    <t xml:space="preserve">McDonald</t>
  </si>
  <si>
    <t xml:space="preserve">ENACCO</t>
  </si>
  <si>
    <t xml:space="preserve">City of Santa Clara</t>
  </si>
  <si>
    <t xml:space="preserve">QQ0892</t>
  </si>
  <si>
    <t xml:space="preserve">Due West</t>
  </si>
  <si>
    <t xml:space="preserve">Canada Origination-Gas</t>
  </si>
  <si>
    <t xml:space="preserve">Crude</t>
  </si>
  <si>
    <t xml:space="preserve">Pastega</t>
  </si>
  <si>
    <t xml:space="preserve">Q49142</t>
  </si>
  <si>
    <t xml:space="preserve">VERMONT</t>
  </si>
  <si>
    <t xml:space="preserve">Products</t>
  </si>
  <si>
    <t xml:space="preserve">Oh</t>
  </si>
  <si>
    <t xml:space="preserve">Q47348</t>
  </si>
  <si>
    <t xml:space="preserve">Pasteaga</t>
  </si>
  <si>
    <t xml:space="preserve">Epcor</t>
  </si>
  <si>
    <t xml:space="preserve">Alberta</t>
  </si>
  <si>
    <t xml:space="preserve">Misc Power Originations</t>
  </si>
  <si>
    <t xml:space="preserve">PEC</t>
  </si>
  <si>
    <t xml:space="preserve">Central Orig - Gas</t>
  </si>
  <si>
    <t xml:space="preserve">EMW</t>
  </si>
  <si>
    <t xml:space="preserve">NP3995</t>
  </si>
  <si>
    <t xml:space="preserve">Nicor</t>
  </si>
  <si>
    <t xml:space="preserve">QM9682</t>
  </si>
  <si>
    <t xml:space="preserve">Penman</t>
  </si>
  <si>
    <t xml:space="preserve">QP7914</t>
  </si>
  <si>
    <t xml:space="preserve">East Origination - Gas</t>
  </si>
  <si>
    <t xml:space="preserve">Concannon</t>
  </si>
  <si>
    <t xml:space="preserve">QJ7203.1</t>
  </si>
  <si>
    <t xml:space="preserve">Preston Explore</t>
  </si>
  <si>
    <t xml:space="preserve">NG</t>
  </si>
  <si>
    <t xml:space="preserve">Prevatt</t>
  </si>
  <si>
    <t xml:space="preserve">TNMP deals</t>
  </si>
  <si>
    <t xml:space="preserve">Ercot</t>
  </si>
  <si>
    <t xml:space="preserve">Sukaly</t>
  </si>
  <si>
    <t xml:space="preserve">Frontera and Austin</t>
  </si>
  <si>
    <t xml:space="preserve">City Public Service of San Antonio</t>
  </si>
  <si>
    <t xml:space="preserve">Ercot </t>
  </si>
  <si>
    <t xml:space="preserve">Mike Curry</t>
  </si>
  <si>
    <t xml:space="preserve">QU7956</t>
  </si>
  <si>
    <t xml:space="preserve">K. Hall</t>
  </si>
  <si>
    <t xml:space="preserve">QV0508</t>
  </si>
  <si>
    <t xml:space="preserve">Comstock Oil &amp; Gas</t>
  </si>
  <si>
    <t xml:space="preserve">QV0725</t>
  </si>
  <si>
    <t xml:space="preserve">Marquee Corporation</t>
  </si>
  <si>
    <t xml:space="preserve">QT5160.3/4</t>
  </si>
  <si>
    <t xml:space="preserve">CCGM, Inc.</t>
  </si>
  <si>
    <t xml:space="preserve">QT5056.4/4</t>
  </si>
  <si>
    <t xml:space="preserve">Safari Production Company</t>
  </si>
  <si>
    <t xml:space="preserve">NB6478.8/9/10</t>
  </si>
  <si>
    <t xml:space="preserve">Dixie Chemical</t>
  </si>
  <si>
    <t xml:space="preserve">G. Lamphier</t>
  </si>
  <si>
    <t xml:space="preserve">Credit Reserve</t>
  </si>
  <si>
    <t xml:space="preserve">EL3043.A/B</t>
  </si>
  <si>
    <t xml:space="preserve">Jay Management Co.</t>
  </si>
  <si>
    <t xml:space="preserve">EW3023.5/6</t>
  </si>
  <si>
    <t xml:space="preserve">Houston Resources Corp.</t>
  </si>
  <si>
    <t xml:space="preserve">J. Martinez</t>
  </si>
  <si>
    <t xml:space="preserve">EW3035.5/6</t>
  </si>
  <si>
    <t xml:space="preserve">EV2891.5/6</t>
  </si>
  <si>
    <t xml:space="preserve">Jerry Van Beveran</t>
  </si>
  <si>
    <t xml:space="preserve">ES6990.5/6</t>
  </si>
  <si>
    <t xml:space="preserve">Hilcorp</t>
  </si>
  <si>
    <t xml:space="preserve">J. Zively</t>
  </si>
  <si>
    <t xml:space="preserve">EW5183.5/6</t>
  </si>
  <si>
    <t xml:space="preserve">REH Energy</t>
  </si>
  <si>
    <t xml:space="preserve">EX7820.5/6</t>
  </si>
  <si>
    <t xml:space="preserve">HRH Partners</t>
  </si>
  <si>
    <t xml:space="preserve">EX8106.3/4</t>
  </si>
  <si>
    <t xml:space="preserve">Wilmar</t>
  </si>
  <si>
    <t xml:space="preserve">EZ4250.5</t>
  </si>
  <si>
    <t xml:space="preserve">GMT</t>
  </si>
  <si>
    <t xml:space="preserve">N20375.8</t>
  </si>
  <si>
    <t xml:space="preserve">Kerr McGee</t>
  </si>
  <si>
    <t xml:space="preserve">NK0063.4</t>
  </si>
  <si>
    <t xml:space="preserve">EV2491.3</t>
  </si>
  <si>
    <t xml:space="preserve">Ken Petroleum</t>
  </si>
  <si>
    <t xml:space="preserve">N84041.2/3</t>
  </si>
  <si>
    <t xml:space="preserve">Phillips</t>
  </si>
  <si>
    <t xml:space="preserve">ES5826.3</t>
  </si>
  <si>
    <t xml:space="preserve">Louis Dreyfus</t>
  </si>
  <si>
    <t xml:space="preserve">EW6618.G</t>
  </si>
  <si>
    <t xml:space="preserve">EW3001.5/6</t>
  </si>
  <si>
    <t xml:space="preserve">Durango</t>
  </si>
  <si>
    <t xml:space="preserve">QX4443.1/2</t>
  </si>
  <si>
    <t xml:space="preserve">Columbus Energy</t>
  </si>
  <si>
    <t xml:space="preserve">QX4634.1/2</t>
  </si>
  <si>
    <t xml:space="preserve">QX4705.1/2</t>
  </si>
  <si>
    <t xml:space="preserve">QX5384.1</t>
  </si>
  <si>
    <t xml:space="preserve">Core Exploration</t>
  </si>
  <si>
    <t xml:space="preserve">QX5673.1</t>
  </si>
  <si>
    <t xml:space="preserve">Bison Energy</t>
  </si>
  <si>
    <t xml:space="preserve">NJ7614.3/4</t>
  </si>
  <si>
    <t xml:space="preserve">Samson Lonestar</t>
  </si>
  <si>
    <t xml:space="preserve">ES6986.5/6</t>
  </si>
  <si>
    <t xml:space="preserve">Whiting Petroleum</t>
  </si>
  <si>
    <t xml:space="preserve">QY0574.2/3</t>
  </si>
  <si>
    <t xml:space="preserve">Roche Vitamins</t>
  </si>
  <si>
    <t xml:space="preserve">L. Papayoti</t>
  </si>
  <si>
    <t xml:space="preserve">NL2677.1</t>
  </si>
  <si>
    <t xml:space="preserve">BASF</t>
  </si>
  <si>
    <t xml:space="preserve">EV2887.4/5</t>
  </si>
  <si>
    <t xml:space="preserve">Merit Energy</t>
  </si>
  <si>
    <t xml:space="preserve">N05949.5/6</t>
  </si>
  <si>
    <t xml:space="preserve">Stan Talbott</t>
  </si>
  <si>
    <t xml:space="preserve">EZ4250.6</t>
  </si>
  <si>
    <t xml:space="preserve">GMT INC</t>
  </si>
  <si>
    <t xml:space="preserve">EP4136.4</t>
  </si>
  <si>
    <t xml:space="preserve">QZ1417.1</t>
  </si>
  <si>
    <t xml:space="preserve">Ocean</t>
  </si>
  <si>
    <t xml:space="preserve">J. Peyton</t>
  </si>
  <si>
    <t xml:space="preserve">QZ1470.1</t>
  </si>
  <si>
    <t xml:space="preserve">Seneca</t>
  </si>
  <si>
    <t xml:space="preserve">QZ1582.1</t>
  </si>
  <si>
    <t xml:space="preserve">QZ1615.1/2</t>
  </si>
  <si>
    <t xml:space="preserve">QZ1714.1</t>
  </si>
  <si>
    <t xml:space="preserve">Helmerich</t>
  </si>
  <si>
    <t xml:space="preserve">QZ2865.1</t>
  </si>
  <si>
    <t xml:space="preserve">Petrofina</t>
  </si>
  <si>
    <t xml:space="preserve">QZ3939.1/2</t>
  </si>
  <si>
    <t xml:space="preserve">Dewbre</t>
  </si>
  <si>
    <t xml:space="preserve">QZ3939.3/4</t>
  </si>
  <si>
    <t xml:space="preserve">QZ3975</t>
  </si>
  <si>
    <t xml:space="preserve">Hesco Gathering</t>
  </si>
  <si>
    <t xml:space="preserve">QZ3989.1</t>
  </si>
  <si>
    <t xml:space="preserve">New/MSLATX</t>
  </si>
  <si>
    <t xml:space="preserve">QZ4041.1/2</t>
  </si>
  <si>
    <t xml:space="preserve">Texacota</t>
  </si>
  <si>
    <t xml:space="preserve">QZ4064.1</t>
  </si>
  <si>
    <t xml:space="preserve">QZ4069.1</t>
  </si>
  <si>
    <t xml:space="preserve">Shoreline</t>
  </si>
  <si>
    <t xml:space="preserve">QZ5055.1</t>
  </si>
  <si>
    <t xml:space="preserve">Entex </t>
  </si>
  <si>
    <t xml:space="preserve">N37355.6</t>
  </si>
  <si>
    <t xml:space="preserve">Williams Terminal</t>
  </si>
  <si>
    <t xml:space="preserve">N37355.7</t>
  </si>
  <si>
    <t xml:space="preserve">N37355.8</t>
  </si>
  <si>
    <t xml:space="preserve">V01188.1</t>
  </si>
  <si>
    <t xml:space="preserve">V01195.1</t>
  </si>
  <si>
    <t xml:space="preserve">West Va Co</t>
  </si>
  <si>
    <t xml:space="preserve">accrual value</t>
  </si>
  <si>
    <t xml:space="preserve">facility fees</t>
  </si>
  <si>
    <t xml:space="preserve">N07685.5</t>
  </si>
  <si>
    <t xml:space="preserve">Dallas Production</t>
  </si>
  <si>
    <t xml:space="preserve">QN4441.1/2</t>
  </si>
  <si>
    <t xml:space="preserve">Wynn - Crosby 1997</t>
  </si>
  <si>
    <t xml:space="preserve">EM6234.22/23</t>
  </si>
  <si>
    <t xml:space="preserve">Upstream Energy Services</t>
  </si>
  <si>
    <t xml:space="preserve">QC8586.5/6</t>
  </si>
  <si>
    <t xml:space="preserve">Cody Energy, L.L.C.</t>
  </si>
  <si>
    <t xml:space="preserve">QZ0712.1/2</t>
  </si>
  <si>
    <t xml:space="preserve">Southern Union Gas</t>
  </si>
  <si>
    <t xml:space="preserve">QT1997.1</t>
  </si>
  <si>
    <t xml:space="preserve">Walter Oil &amp; Gas</t>
  </si>
  <si>
    <t xml:space="preserve">QT5246.1</t>
  </si>
  <si>
    <t xml:space="preserve">Meridian Resources &amp; Exploration</t>
  </si>
  <si>
    <t xml:space="preserve">QN7712.2</t>
  </si>
  <si>
    <t xml:space="preserve">Pure resources</t>
  </si>
  <si>
    <t xml:space="preserve">Bubert</t>
  </si>
  <si>
    <t xml:space="preserve">QT5056.1/2</t>
  </si>
  <si>
    <t xml:space="preserve">Safari Production</t>
  </si>
  <si>
    <t xml:space="preserve">Hall</t>
  </si>
  <si>
    <t xml:space="preserve">QQ0463</t>
  </si>
  <si>
    <t xml:space="preserve">ETOCO</t>
  </si>
  <si>
    <t xml:space="preserve">Martinez</t>
  </si>
  <si>
    <t xml:space="preserve">QT1455.1</t>
  </si>
  <si>
    <t xml:space="preserve">Helmrich &amp; Payne</t>
  </si>
  <si>
    <t xml:space="preserve">Morris</t>
  </si>
  <si>
    <t xml:space="preserve">QT5129.1</t>
  </si>
  <si>
    <t xml:space="preserve">Hesco Gathering Company</t>
  </si>
  <si>
    <t xml:space="preserve">N18585.4</t>
  </si>
  <si>
    <t xml:space="preserve">N. central</t>
  </si>
  <si>
    <t xml:space="preserve">Riley</t>
  </si>
  <si>
    <t xml:space="preserve">QS9225</t>
  </si>
  <si>
    <t xml:space="preserve">Louisiana Western</t>
  </si>
  <si>
    <t xml:space="preserve">QT5160.1/2</t>
  </si>
  <si>
    <t xml:space="preserve">CCGM, L.P.</t>
  </si>
  <si>
    <t xml:space="preserve">QP3389</t>
  </si>
  <si>
    <t xml:space="preserve">Snieder</t>
  </si>
  <si>
    <t xml:space="preserve">Q28677.7</t>
  </si>
  <si>
    <t xml:space="preserve">Entex Gas Resources</t>
  </si>
  <si>
    <t xml:space="preserve">Accrual Values</t>
  </si>
  <si>
    <t xml:space="preserve">QL5977.1</t>
  </si>
  <si>
    <t xml:space="preserve">Suemar Exploration &amp; Prod.</t>
  </si>
  <si>
    <t xml:space="preserve">Bilberry</t>
  </si>
  <si>
    <t xml:space="preserve">EW3951.3/4</t>
  </si>
  <si>
    <t xml:space="preserve">Wagner Oil Company</t>
  </si>
  <si>
    <t xml:space="preserve">Q61422.4</t>
  </si>
  <si>
    <t xml:space="preserve">Crosstex Energy Services</t>
  </si>
  <si>
    <t xml:space="preserve">Johnson</t>
  </si>
  <si>
    <t xml:space="preserve">QJ9931</t>
  </si>
  <si>
    <t xml:space="preserve">Goldston Oil</t>
  </si>
  <si>
    <t xml:space="preserve">Lamphier</t>
  </si>
  <si>
    <t xml:space="preserve">EZ9490.7</t>
  </si>
  <si>
    <t xml:space="preserve">Dan A. Hughes</t>
  </si>
  <si>
    <t xml:space="preserve">QK1578</t>
  </si>
  <si>
    <t xml:space="preserve">Goldston</t>
  </si>
  <si>
    <t xml:space="preserve">QL0539.1/2</t>
  </si>
  <si>
    <t xml:space="preserve">Danex Energy Company</t>
  </si>
  <si>
    <t xml:space="preserve">N19319.3</t>
  </si>
  <si>
    <t xml:space="preserve">QC8586.3/7</t>
  </si>
  <si>
    <t xml:space="preserve">QJ9495.1</t>
  </si>
  <si>
    <t xml:space="preserve">Reliant</t>
  </si>
  <si>
    <t xml:space="preserve">QK8201.1</t>
  </si>
  <si>
    <t xml:space="preserve">Q28677.6</t>
  </si>
  <si>
    <t xml:space="preserve">QN5781</t>
  </si>
  <si>
    <t xml:space="preserve">Reliant Energy Entex</t>
  </si>
  <si>
    <t xml:space="preserve">QO2533.1</t>
  </si>
  <si>
    <t xml:space="preserve">QO2866</t>
  </si>
  <si>
    <t xml:space="preserve">QP0455.1</t>
  </si>
  <si>
    <t xml:space="preserve">Wellhead</t>
  </si>
  <si>
    <t xml:space="preserve">Weissman</t>
  </si>
  <si>
    <t xml:space="preserve">QL5935.1/2</t>
  </si>
  <si>
    <t xml:space="preserve">Shoreline Gas Inc.</t>
  </si>
  <si>
    <t xml:space="preserve">QN7712.1</t>
  </si>
  <si>
    <t xml:space="preserve">Pure Resources, L.P.</t>
  </si>
  <si>
    <t xml:space="preserve">FT-HPLTransport</t>
  </si>
  <si>
    <t xml:space="preserve">Gottlob</t>
  </si>
  <si>
    <t xml:space="preserve">QS5019</t>
  </si>
  <si>
    <t xml:space="preserve">QT2518</t>
  </si>
  <si>
    <t xml:space="preserve">QT5370</t>
  </si>
  <si>
    <t xml:space="preserve">QW0941</t>
  </si>
  <si>
    <t xml:space="preserve">TUBOS DE MEXICO</t>
  </si>
  <si>
    <t xml:space="preserve">A. PEREZ</t>
  </si>
  <si>
    <t xml:space="preserve">QY9188</t>
  </si>
  <si>
    <t xml:space="preserve">MEXICHEM</t>
  </si>
  <si>
    <t xml:space="preserve">QR4615.1</t>
  </si>
  <si>
    <t xml:space="preserve">QT2541</t>
  </si>
  <si>
    <t xml:space="preserve">Q T5370</t>
  </si>
  <si>
    <t xml:space="preserve">QD7022.1</t>
  </si>
  <si>
    <t xml:space="preserve">Autlan</t>
  </si>
  <si>
    <t xml:space="preserve">QK2805</t>
  </si>
  <si>
    <t xml:space="preserve">QL1791</t>
  </si>
  <si>
    <t xml:space="preserve">GalVak</t>
  </si>
  <si>
    <t xml:space="preserve">QM4784-85</t>
  </si>
  <si>
    <t xml:space="preserve">Gas Natural Mexico</t>
  </si>
  <si>
    <t xml:space="preserve">QM7580</t>
  </si>
  <si>
    <t xml:space="preserve">Grupo Kimex</t>
  </si>
  <si>
    <t xml:space="preserve">Minnesota Power</t>
  </si>
  <si>
    <t xml:space="preserve">Midwest Power Origination</t>
  </si>
  <si>
    <t xml:space="preserve">Great River</t>
  </si>
  <si>
    <t xml:space="preserve">Indiana Power and Light</t>
  </si>
  <si>
    <t xml:space="preserve">Cinergy Services Inc.</t>
  </si>
  <si>
    <t xml:space="preserve">MEAN</t>
  </si>
  <si>
    <t xml:space="preserve">Ed Baughman</t>
  </si>
  <si>
    <t xml:space="preserve">SIPCO</t>
  </si>
  <si>
    <t xml:space="preserve">EKPC</t>
  </si>
  <si>
    <t xml:space="preserve">CMS Marketing Services</t>
  </si>
  <si>
    <t xml:space="preserve">IP&amp;L</t>
  </si>
  <si>
    <t xml:space="preserve">Alcoa Power Generating</t>
  </si>
  <si>
    <t xml:space="preserve">MEGA</t>
  </si>
  <si>
    <t xml:space="preserve">Steve Wang</t>
  </si>
  <si>
    <t xml:space="preserve">Xcel</t>
  </si>
  <si>
    <t xml:space="preserve">Q21278</t>
  </si>
  <si>
    <t xml:space="preserve">Great River / NNG</t>
  </si>
  <si>
    <t xml:space="preserve">Wabash</t>
  </si>
  <si>
    <t xml:space="preserve">Northeast Power  Origination</t>
  </si>
  <si>
    <t xml:space="preserve">Ader</t>
  </si>
  <si>
    <t xml:space="preserve">Central Main Power</t>
  </si>
  <si>
    <t xml:space="preserve">Nstar</t>
  </si>
  <si>
    <t xml:space="preserve">John Llodra</t>
  </si>
  <si>
    <t xml:space="preserve">CCRA</t>
  </si>
  <si>
    <t xml:space="preserve">TVA</t>
  </si>
  <si>
    <t xml:space="preserve">Southeast Power Origination</t>
  </si>
  <si>
    <t xml:space="preserve">Pagan</t>
  </si>
  <si>
    <t xml:space="preserve">Schultz</t>
  </si>
  <si>
    <t xml:space="preserve">City of Lake Shasta</t>
  </si>
  <si>
    <t xml:space="preserve">Dyer</t>
  </si>
  <si>
    <t xml:space="preserve">Rosman/Ward</t>
  </si>
  <si>
    <t xml:space="preserve">QU2497</t>
  </si>
  <si>
    <t xml:space="preserve">Exco Resources</t>
  </si>
  <si>
    <t xml:space="preserve">Fred Legrasta</t>
  </si>
  <si>
    <t xml:space="preserve">QV0879</t>
  </si>
  <si>
    <t xml:space="preserve">Catequil </t>
  </si>
  <si>
    <t xml:space="preserve">QV4865</t>
  </si>
  <si>
    <t xml:space="preserve">QW3079</t>
  </si>
  <si>
    <t xml:space="preserve">Carolyn Abramo</t>
  </si>
  <si>
    <t xml:space="preserve">QW8460</t>
  </si>
  <si>
    <t xml:space="preserve">QU8190</t>
  </si>
  <si>
    <t xml:space="preserve">Enduser</t>
  </si>
  <si>
    <t xml:space="preserve">QV3087</t>
  </si>
  <si>
    <t xml:space="preserve">Blue Star Resources</t>
  </si>
  <si>
    <t xml:space="preserve">QV5438</t>
  </si>
  <si>
    <t xml:space="preserve">Bravo Natural Resources</t>
  </si>
  <si>
    <t xml:space="preserve">QV5433</t>
  </si>
  <si>
    <t xml:space="preserve">QV5435</t>
  </si>
  <si>
    <t xml:space="preserve">QV5439</t>
  </si>
  <si>
    <t xml:space="preserve">Winn Crosby-Lenorman</t>
  </si>
  <si>
    <t xml:space="preserve">QV8404</t>
  </si>
  <si>
    <t xml:space="preserve">Wiser Oil Company</t>
  </si>
  <si>
    <t xml:space="preserve">QW0478</t>
  </si>
  <si>
    <t xml:space="preserve">Amerada Hess Commodities</t>
  </si>
  <si>
    <t xml:space="preserve">Breslow</t>
  </si>
  <si>
    <t xml:space="preserve">QW0367</t>
  </si>
  <si>
    <t xml:space="preserve">QW2913</t>
  </si>
  <si>
    <t xml:space="preserve">Equiva Traduing</t>
  </si>
  <si>
    <t xml:space="preserve">QX0792</t>
  </si>
  <si>
    <t xml:space="preserve">Cross Oil and Refining</t>
  </si>
  <si>
    <t xml:space="preserve">QX0786</t>
  </si>
  <si>
    <t xml:space="preserve">QX7917</t>
  </si>
  <si>
    <t xml:space="preserve">Energy Production Corp</t>
  </si>
  <si>
    <t xml:space="preserve">QY1041</t>
  </si>
  <si>
    <t xml:space="preserve">Winn Crosby</t>
  </si>
  <si>
    <t xml:space="preserve">QY1148</t>
  </si>
  <si>
    <t xml:space="preserve">QY9133</t>
  </si>
  <si>
    <t xml:space="preserve">National Energy Group</t>
  </si>
  <si>
    <t xml:space="preserve">QZ6355</t>
  </si>
  <si>
    <t xml:space="preserve">Chatauqua Airlines</t>
  </si>
  <si>
    <t xml:space="preserve">V04032</t>
  </si>
  <si>
    <t xml:space="preserve">V04033</t>
  </si>
  <si>
    <t xml:space="preserve">V07283</t>
  </si>
  <si>
    <t xml:space="preserve">QZ5359.1</t>
  </si>
  <si>
    <t xml:space="preserve">QUESTAR</t>
  </si>
  <si>
    <t xml:space="preserve">QZ0886.1</t>
  </si>
  <si>
    <t xml:space="preserve">MATRIX</t>
  </si>
  <si>
    <t xml:space="preserve">QU8631</t>
  </si>
  <si>
    <t xml:space="preserve">Marathon Oil Company</t>
  </si>
  <si>
    <t xml:space="preserve">QX3613.1</t>
  </si>
  <si>
    <t xml:space="preserve">MIDCOAST ENERGY</t>
  </si>
  <si>
    <t xml:space="preserve">QY5366</t>
  </si>
  <si>
    <t xml:space="preserve">QY8588.1</t>
  </si>
  <si>
    <t xml:space="preserve">QY6628</t>
  </si>
  <si>
    <t xml:space="preserve">AK Steel Corp.</t>
  </si>
  <si>
    <t xml:space="preserve">QZ9152</t>
  </si>
  <si>
    <t xml:space="preserve">LOUIS DREYFUS</t>
  </si>
  <si>
    <t xml:space="preserve">QY6509</t>
  </si>
  <si>
    <t xml:space="preserve">Wynn-Crosby 1996 Ltd.</t>
  </si>
  <si>
    <t xml:space="preserve">GILBERT</t>
  </si>
  <si>
    <t xml:space="preserve">Upstream Energy</t>
  </si>
  <si>
    <t xml:space="preserve">QX7905</t>
  </si>
  <si>
    <t xml:space="preserve">Belden &amp; Blake Corpration</t>
  </si>
  <si>
    <t xml:space="preserve">FT-Int-Cen-Mkt</t>
  </si>
  <si>
    <t xml:space="preserve">QZ5633</t>
  </si>
  <si>
    <t xml:space="preserve">QZ5503.1</t>
  </si>
  <si>
    <t xml:space="preserve">Spinnaker Exploration LLC</t>
  </si>
  <si>
    <t xml:space="preserve">FT-INTRA-GULF</t>
  </si>
  <si>
    <t xml:space="preserve">QZ2383.1</t>
  </si>
  <si>
    <t xml:space="preserve">Weirton Steel Corp</t>
  </si>
  <si>
    <t xml:space="preserve">QU8117.1</t>
  </si>
  <si>
    <t xml:space="preserve">FT-NWEST</t>
  </si>
  <si>
    <t xml:space="preserve">QV7881</t>
  </si>
  <si>
    <t xml:space="preserve">TUDOR</t>
  </si>
  <si>
    <t xml:space="preserve">QX0723</t>
  </si>
  <si>
    <t xml:space="preserve">Breslau/Shipos</t>
  </si>
  <si>
    <t xml:space="preserve">QX3387</t>
  </si>
  <si>
    <t xml:space="preserve">Ultramar</t>
  </si>
  <si>
    <t xml:space="preserve">QY2333</t>
  </si>
  <si>
    <t xml:space="preserve">Otto/Sheetal</t>
  </si>
  <si>
    <t xml:space="preserve">QZ1062</t>
  </si>
  <si>
    <t xml:space="preserve">Public Service Co. of Colorado</t>
  </si>
  <si>
    <t xml:space="preserve">QZ4014.1</t>
  </si>
  <si>
    <t xml:space="preserve">QZ5521.1</t>
  </si>
  <si>
    <t xml:space="preserve">QV3116</t>
  </si>
  <si>
    <t xml:space="preserve">NEW POWER</t>
  </si>
  <si>
    <t xml:space="preserve">ENDUSER</t>
  </si>
  <si>
    <t xml:space="preserve">QV3065</t>
  </si>
  <si>
    <t xml:space="preserve">The New Power Company</t>
  </si>
  <si>
    <t xml:space="preserve">QV7877</t>
  </si>
  <si>
    <t xml:space="preserve">San Diego Gas &amp; Electric</t>
  </si>
  <si>
    <t xml:space="preserve">QV9599</t>
  </si>
  <si>
    <t xml:space="preserve">Breslau </t>
  </si>
  <si>
    <t xml:space="preserve">QW8136</t>
  </si>
  <si>
    <t xml:space="preserve">QX0714.1</t>
  </si>
  <si>
    <t xml:space="preserve">T. Boone Pickens</t>
  </si>
  <si>
    <t xml:space="preserve">QX0714.2</t>
  </si>
  <si>
    <t xml:space="preserve">Pickens Fuel Corp.</t>
  </si>
  <si>
    <t xml:space="preserve">QX3577</t>
  </si>
  <si>
    <t xml:space="preserve">QX0714</t>
  </si>
  <si>
    <t xml:space="preserve">QX9285</t>
  </si>
  <si>
    <t xml:space="preserve">QZ4727.1</t>
  </si>
  <si>
    <t xml:space="preserve">PG&amp;E Core</t>
  </si>
  <si>
    <t xml:space="preserve">QZ4794.1</t>
  </si>
  <si>
    <t xml:space="preserve">QZ9127</t>
  </si>
  <si>
    <t xml:space="preserve">ConAgra</t>
  </si>
  <si>
    <t xml:space="preserve">Shipos/Black</t>
  </si>
  <si>
    <t xml:space="preserve">QV0718.1/2</t>
  </si>
  <si>
    <t xml:space="preserve">COENERGY</t>
  </si>
  <si>
    <t xml:space="preserve">QV2682</t>
  </si>
  <si>
    <t xml:space="preserve">QW5750</t>
  </si>
  <si>
    <t xml:space="preserve">QW7543</t>
  </si>
  <si>
    <t xml:space="preserve">MERIT</t>
  </si>
  <si>
    <t xml:space="preserve">LAGRASTA</t>
  </si>
  <si>
    <t xml:space="preserve">QY8551</t>
  </si>
  <si>
    <t xml:space="preserve">Pioneer</t>
  </si>
  <si>
    <t xml:space="preserve">QW5275</t>
  </si>
  <si>
    <t xml:space="preserve">qv8362</t>
  </si>
  <si>
    <t xml:space="preserve">Qeestar Energy Trading</t>
  </si>
  <si>
    <t xml:space="preserve">QY8339.1</t>
  </si>
  <si>
    <t xml:space="preserve">Tristar Gas Mktg.</t>
  </si>
  <si>
    <t xml:space="preserve">QZ4204.1</t>
  </si>
  <si>
    <t xml:space="preserve">V07120</t>
  </si>
  <si>
    <t xml:space="preserve">Troy Black</t>
  </si>
  <si>
    <t xml:space="preserve">QV7234</t>
  </si>
  <si>
    <t xml:space="preserve">TEXAS EASTMAN</t>
  </si>
  <si>
    <t xml:space="preserve">Liquids</t>
  </si>
  <si>
    <t xml:space="preserve">C. BRESLAU</t>
  </si>
  <si>
    <t xml:space="preserve">QV7320</t>
  </si>
  <si>
    <t xml:space="preserve">QX1098</t>
  </si>
  <si>
    <t xml:space="preserve">Ashland Energy</t>
  </si>
  <si>
    <t xml:space="preserve">QX5723</t>
  </si>
  <si>
    <t xml:space="preserve">MGS CORP</t>
  </si>
  <si>
    <t xml:space="preserve">SHIPOS</t>
  </si>
  <si>
    <t xml:space="preserve">QX7978</t>
  </si>
  <si>
    <t xml:space="preserve">V00767</t>
  </si>
  <si>
    <t xml:space="preserve">V04385</t>
  </si>
  <si>
    <t xml:space="preserve">Star Gas Propane</t>
  </si>
  <si>
    <t xml:space="preserve">QX5188</t>
  </si>
  <si>
    <t xml:space="preserve">V07467.1</t>
  </si>
  <si>
    <t xml:space="preserve">QU5566</t>
  </si>
  <si>
    <t xml:space="preserve">QV0717</t>
  </si>
  <si>
    <t xml:space="preserve">QV2936.1</t>
  </si>
  <si>
    <t xml:space="preserve">Cargil</t>
  </si>
  <si>
    <t xml:space="preserve">QV2683.1</t>
  </si>
  <si>
    <t xml:space="preserve">Equiva</t>
  </si>
  <si>
    <t xml:space="preserve">QW0493.1</t>
  </si>
  <si>
    <t xml:space="preserve">QW0493.2</t>
  </si>
  <si>
    <t xml:space="preserve">QR0322</t>
  </si>
  <si>
    <t xml:space="preserve">PCS Nitrogen</t>
  </si>
  <si>
    <t xml:space="preserve">QW3026</t>
  </si>
  <si>
    <t xml:space="preserve">QW3005</t>
  </si>
  <si>
    <t xml:space="preserve">QW2991</t>
  </si>
  <si>
    <t xml:space="preserve">QW1884</t>
  </si>
  <si>
    <t xml:space="preserve">QW5333</t>
  </si>
  <si>
    <t xml:space="preserve">QW8483</t>
  </si>
  <si>
    <t xml:space="preserve">QW8597-1-2-3</t>
  </si>
  <si>
    <t xml:space="preserve">QW8536.1-2-3</t>
  </si>
  <si>
    <t xml:space="preserve">QX0967</t>
  </si>
  <si>
    <t xml:space="preserve">QX0983</t>
  </si>
  <si>
    <t xml:space="preserve">QX0997</t>
  </si>
  <si>
    <t xml:space="preserve">QX3615</t>
  </si>
  <si>
    <t xml:space="preserve">QX3616</t>
  </si>
  <si>
    <t xml:space="preserve">QX3667</t>
  </si>
  <si>
    <t xml:space="preserve">QY0857</t>
  </si>
  <si>
    <t xml:space="preserve">QY1020</t>
  </si>
  <si>
    <t xml:space="preserve">QY0950</t>
  </si>
  <si>
    <t xml:space="preserve">QY0875</t>
  </si>
  <si>
    <t xml:space="preserve">QY2953</t>
  </si>
  <si>
    <t xml:space="preserve">Cataquil</t>
  </si>
  <si>
    <t xml:space="preserve">QY2961</t>
  </si>
  <si>
    <t xml:space="preserve">V00955.1</t>
  </si>
  <si>
    <t xml:space="preserve">V07758</t>
  </si>
  <si>
    <t xml:space="preserve">QV2810.1</t>
  </si>
  <si>
    <t xml:space="preserve">QV4861.1</t>
  </si>
  <si>
    <t xml:space="preserve">MidCoast</t>
  </si>
  <si>
    <t xml:space="preserve">QV4861..2</t>
  </si>
  <si>
    <t xml:space="preserve">QV6611</t>
  </si>
  <si>
    <t xml:space="preserve">QW1761-62-63</t>
  </si>
  <si>
    <t xml:space="preserve">QW5586</t>
  </si>
  <si>
    <t xml:space="preserve">QW4390</t>
  </si>
  <si>
    <t xml:space="preserve">QW4388.1</t>
  </si>
  <si>
    <t xml:space="preserve">QW7961</t>
  </si>
  <si>
    <t xml:space="preserve">QW8123</t>
  </si>
  <si>
    <t xml:space="preserve">QW8295</t>
  </si>
  <si>
    <t xml:space="preserve">QW8035.</t>
  </si>
  <si>
    <t xml:space="preserve">QX0413</t>
  </si>
  <si>
    <t xml:space="preserve">QX0696</t>
  </si>
  <si>
    <t xml:space="preserve">QX3519</t>
  </si>
  <si>
    <t xml:space="preserve">QX3579</t>
  </si>
  <si>
    <t xml:space="preserve">QX3540</t>
  </si>
  <si>
    <t xml:space="preserve">QY1154</t>
  </si>
  <si>
    <t xml:space="preserve">FMC</t>
  </si>
  <si>
    <t xml:space="preserve">QX9813</t>
  </si>
  <si>
    <t xml:space="preserve">QY5824</t>
  </si>
  <si>
    <t xml:space="preserve">SGL Carbon</t>
  </si>
  <si>
    <t xml:space="preserve">QZ6134</t>
  </si>
  <si>
    <t xml:space="preserve">QZ9148</t>
  </si>
  <si>
    <t xml:space="preserve">VO3792</t>
  </si>
  <si>
    <t xml:space="preserve">VO7879</t>
  </si>
  <si>
    <t xml:space="preserve">Indiana Utilites</t>
  </si>
  <si>
    <t xml:space="preserve">VO7897</t>
  </si>
  <si>
    <t xml:space="preserve">Boonville Natural Gas</t>
  </si>
  <si>
    <t xml:space="preserve">QW7962</t>
  </si>
  <si>
    <t xml:space="preserve">QW7960</t>
  </si>
  <si>
    <t xml:space="preserve">Citizen Gas</t>
  </si>
  <si>
    <t xml:space="preserve">QW8101.1</t>
  </si>
  <si>
    <t xml:space="preserve">QY1018</t>
  </si>
  <si>
    <t xml:space="preserve">Terra Capital</t>
  </si>
  <si>
    <t xml:space="preserve">QY0324</t>
  </si>
  <si>
    <t xml:space="preserve">QY0325</t>
  </si>
  <si>
    <t xml:space="preserve">QY8407</t>
  </si>
  <si>
    <t xml:space="preserve">John Mangville</t>
  </si>
  <si>
    <t xml:space="preserve">QY8909.1</t>
  </si>
  <si>
    <t xml:space="preserve">Terra Industries</t>
  </si>
  <si>
    <t xml:space="preserve">QZ6143</t>
  </si>
  <si>
    <t xml:space="preserve">V00908</t>
  </si>
  <si>
    <t xml:space="preserve">Farmland</t>
  </si>
  <si>
    <t xml:space="preserve">V00954.1</t>
  </si>
  <si>
    <t xml:space="preserve">Amerda Hess</t>
  </si>
  <si>
    <t xml:space="preserve">V01200.1</t>
  </si>
  <si>
    <t xml:space="preserve">V04606.1</t>
  </si>
  <si>
    <t xml:space="preserve">Hess </t>
  </si>
  <si>
    <t xml:space="preserve">V07409</t>
  </si>
  <si>
    <t xml:space="preserve">QU8410</t>
  </si>
  <si>
    <t xml:space="preserve">QW4353 55</t>
  </si>
  <si>
    <t xml:space="preserve">QY7774</t>
  </si>
  <si>
    <t xml:space="preserve">QG9799</t>
  </si>
  <si>
    <t xml:space="preserve">LinderOil</t>
  </si>
  <si>
    <t xml:space="preserve">Ferries1</t>
  </si>
  <si>
    <t xml:space="preserve">QW7994</t>
  </si>
  <si>
    <t xml:space="preserve">QX3507</t>
  </si>
  <si>
    <t xml:space="preserve">QX3547</t>
  </si>
  <si>
    <t xml:space="preserve">QX4533</t>
  </si>
  <si>
    <t xml:space="preserve">QX4860</t>
  </si>
  <si>
    <t xml:space="preserve">QX5315</t>
  </si>
  <si>
    <t xml:space="preserve">QX5320</t>
  </si>
  <si>
    <t xml:space="preserve">QX7447-52</t>
  </si>
  <si>
    <t xml:space="preserve">QX7687</t>
  </si>
  <si>
    <t xml:space="preserve">QX7672</t>
  </si>
  <si>
    <t xml:space="preserve">QX9748</t>
  </si>
  <si>
    <t xml:space="preserve">QX9751</t>
  </si>
  <si>
    <t xml:space="preserve">QY0270</t>
  </si>
  <si>
    <t xml:space="preserve">QY0291</t>
  </si>
  <si>
    <t xml:space="preserve">QZ1307</t>
  </si>
  <si>
    <t xml:space="preserve">VO7309</t>
  </si>
  <si>
    <t xml:space="preserve">QU2490</t>
  </si>
  <si>
    <t xml:space="preserve">QV0656</t>
  </si>
  <si>
    <t xml:space="preserve">QV2985.1</t>
  </si>
  <si>
    <t xml:space="preserve">QV4773.1</t>
  </si>
  <si>
    <t xml:space="preserve">QW0322.1</t>
  </si>
  <si>
    <t xml:space="preserve">QW0301</t>
  </si>
  <si>
    <t xml:space="preserve">QW1764.1</t>
  </si>
  <si>
    <t xml:space="preserve">QW3328.1</t>
  </si>
  <si>
    <t xml:space="preserve">QW5335</t>
  </si>
  <si>
    <t xml:space="preserve">QW3328.2</t>
  </si>
  <si>
    <t xml:space="preserve">QW0409-12</t>
  </si>
  <si>
    <t xml:space="preserve">QX0551</t>
  </si>
  <si>
    <t xml:space="preserve">QX0755</t>
  </si>
  <si>
    <t xml:space="preserve">QX5556</t>
  </si>
  <si>
    <t xml:space="preserve">QX0714.11</t>
  </si>
  <si>
    <t xml:space="preserve">PickensFuel</t>
  </si>
  <si>
    <t xml:space="preserve">QX7453-54</t>
  </si>
  <si>
    <t xml:space="preserve">QY6508</t>
  </si>
  <si>
    <t xml:space="preserve">Wynn Crosby</t>
  </si>
  <si>
    <t xml:space="preserve">QY6497</t>
  </si>
  <si>
    <t xml:space="preserve">QZ6311.1</t>
  </si>
  <si>
    <t xml:space="preserve">QZ6349.1.2</t>
  </si>
  <si>
    <t xml:space="preserve">QZ6256.1</t>
  </si>
  <si>
    <t xml:space="preserve">Co-Energy</t>
  </si>
  <si>
    <t xml:space="preserve">V00909.1</t>
  </si>
  <si>
    <t xml:space="preserve">VO7241</t>
  </si>
  <si>
    <t xml:space="preserve">QQ9854.1</t>
  </si>
  <si>
    <t xml:space="preserve">Belco Oil</t>
  </si>
  <si>
    <t xml:space="preserve">QW3007-08</t>
  </si>
  <si>
    <t xml:space="preserve">QW5080</t>
  </si>
  <si>
    <t xml:space="preserve">QY1180</t>
  </si>
  <si>
    <t xml:space="preserve">KCS Energy Mktg</t>
  </si>
  <si>
    <t xml:space="preserve">QX1180</t>
  </si>
  <si>
    <t xml:space="preserve">QY1140-45</t>
  </si>
  <si>
    <t xml:space="preserve">Contour Energy</t>
  </si>
  <si>
    <t xml:space="preserve">QY6352</t>
  </si>
  <si>
    <t xml:space="preserve">QY5671-72</t>
  </si>
  <si>
    <t xml:space="preserve">Virginia Power</t>
  </si>
  <si>
    <t xml:space="preserve">QY8453</t>
  </si>
  <si>
    <t xml:space="preserve">National Energy</t>
  </si>
  <si>
    <t xml:space="preserve">QZ6108</t>
  </si>
  <si>
    <t xml:space="preserve">Hall Houston</t>
  </si>
  <si>
    <t xml:space="preserve">Merit</t>
  </si>
  <si>
    <t xml:space="preserve">V01178</t>
  </si>
  <si>
    <t xml:space="preserve">QY0367</t>
  </si>
  <si>
    <t xml:space="preserve">QY0386</t>
  </si>
  <si>
    <t xml:space="preserve">VO7233</t>
  </si>
  <si>
    <t xml:space="preserve">QT6376</t>
  </si>
  <si>
    <t xml:space="preserve">QU8430</t>
  </si>
  <si>
    <t xml:space="preserve">QV8353</t>
  </si>
  <si>
    <t xml:space="preserve">QW0274</t>
  </si>
  <si>
    <t xml:space="preserve">QW2620.1</t>
  </si>
  <si>
    <t xml:space="preserve">QW2618.1</t>
  </si>
  <si>
    <t xml:space="preserve">QW2617.1</t>
  </si>
  <si>
    <t xml:space="preserve">QW3326.1</t>
  </si>
  <si>
    <t xml:space="preserve">Noble Gas D.Q</t>
  </si>
  <si>
    <t xml:space="preserve">QW4364</t>
  </si>
  <si>
    <t xml:space="preserve">QW8174-8226-8324</t>
  </si>
  <si>
    <t xml:space="preserve">Noble Gas </t>
  </si>
  <si>
    <t xml:space="preserve">QW8007</t>
  </si>
  <si>
    <t xml:space="preserve">Enron Methanol</t>
  </si>
  <si>
    <t xml:space="preserve">QX0426-27</t>
  </si>
  <si>
    <t xml:space="preserve">Aspect</t>
  </si>
  <si>
    <t xml:space="preserve">QX0219</t>
  </si>
  <si>
    <t xml:space="preserve">QX3210.1</t>
  </si>
  <si>
    <t xml:space="preserve">QV3059</t>
  </si>
  <si>
    <t xml:space="preserve">Blue Star</t>
  </si>
  <si>
    <t xml:space="preserve">QX5552.1</t>
  </si>
  <si>
    <t xml:space="preserve">QY1045.1</t>
  </si>
  <si>
    <t xml:space="preserve">Noble Gas Mktg</t>
  </si>
  <si>
    <t xml:space="preserve">QY1045.2</t>
  </si>
  <si>
    <t xml:space="preserve">QY0943</t>
  </si>
  <si>
    <t xml:space="preserve">QY0934</t>
  </si>
  <si>
    <t xml:space="preserve">QX9744</t>
  </si>
  <si>
    <t xml:space="preserve">QY3286</t>
  </si>
  <si>
    <t xml:space="preserve">Noble </t>
  </si>
  <si>
    <t xml:space="preserve">QY5895</t>
  </si>
  <si>
    <t xml:space="preserve">QY9131</t>
  </si>
  <si>
    <t xml:space="preserve">QY9132</t>
  </si>
  <si>
    <t xml:space="preserve">QY8481</t>
  </si>
  <si>
    <t xml:space="preserve">North Central</t>
  </si>
  <si>
    <t xml:space="preserve">QY8726</t>
  </si>
  <si>
    <t xml:space="preserve">QY8717</t>
  </si>
  <si>
    <t xml:space="preserve">QY8812.1</t>
  </si>
  <si>
    <t xml:space="preserve">QZ0150</t>
  </si>
  <si>
    <t xml:space="preserve">QZ0156</t>
  </si>
  <si>
    <t xml:space="preserve">QZ1265</t>
  </si>
  <si>
    <t xml:space="preserve">VO3787</t>
  </si>
  <si>
    <t xml:space="preserve">VO3797</t>
  </si>
  <si>
    <t xml:space="preserve">VO7867</t>
  </si>
  <si>
    <t xml:space="preserve">VO7983</t>
  </si>
  <si>
    <t xml:space="preserve">V07891</t>
  </si>
  <si>
    <t xml:space="preserve">V07402</t>
  </si>
  <si>
    <t xml:space="preserve">Public of CO</t>
  </si>
  <si>
    <t xml:space="preserve">QV4767.</t>
  </si>
  <si>
    <t xml:space="preserve">QV6614-15</t>
  </si>
  <si>
    <t xml:space="preserve">QW0282</t>
  </si>
  <si>
    <t xml:space="preserve">QW3006.1</t>
  </si>
  <si>
    <t xml:space="preserve">QW5585</t>
  </si>
  <si>
    <t xml:space="preserve">QW5630.1</t>
  </si>
  <si>
    <t xml:space="preserve">QW5630.2</t>
  </si>
  <si>
    <t xml:space="preserve">QW5603.1</t>
  </si>
  <si>
    <t xml:space="preserve">QW5603.2</t>
  </si>
  <si>
    <t xml:space="preserve">QW5603.3</t>
  </si>
  <si>
    <t xml:space="preserve">QW7025-28</t>
  </si>
  <si>
    <t xml:space="preserve">QW7957-58</t>
  </si>
  <si>
    <t xml:space="preserve">QW7955-56</t>
  </si>
  <si>
    <t xml:space="preserve">QW8569</t>
  </si>
  <si>
    <t xml:space="preserve">QW8334</t>
  </si>
  <si>
    <t xml:space="preserve">QW6108</t>
  </si>
  <si>
    <t xml:space="preserve">QW6108.3</t>
  </si>
  <si>
    <t xml:space="preserve">QW3108.2</t>
  </si>
  <si>
    <t xml:space="preserve">QW9778</t>
  </si>
  <si>
    <t xml:space="preserve">QW9767</t>
  </si>
  <si>
    <t xml:space="preserve">QY3010</t>
  </si>
  <si>
    <t xml:space="preserve">QY3044</t>
  </si>
  <si>
    <t xml:space="preserve">QY3052</t>
  </si>
  <si>
    <t xml:space="preserve">QY9130</t>
  </si>
  <si>
    <t xml:space="preserve">QY8689</t>
  </si>
  <si>
    <t xml:space="preserve">QZ1294</t>
  </si>
  <si>
    <t xml:space="preserve">QZ4415</t>
  </si>
  <si>
    <t xml:space="preserve">QZ4385</t>
  </si>
  <si>
    <t xml:space="preserve">QZ8986</t>
  </si>
  <si>
    <t xml:space="preserve">QZ9026</t>
  </si>
  <si>
    <t xml:space="preserve">V01113</t>
  </si>
  <si>
    <t xml:space="preserve">ESS</t>
  </si>
  <si>
    <t xml:space="preserve">VO3769</t>
  </si>
  <si>
    <t xml:space="preserve">VO3780</t>
  </si>
  <si>
    <t xml:space="preserve">VO3920.1</t>
  </si>
  <si>
    <t xml:space="preserve">VO7225</t>
  </si>
  <si>
    <t xml:space="preserve">VO7246</t>
  </si>
  <si>
    <t xml:space="preserve">QO1936</t>
  </si>
  <si>
    <t xml:space="preserve">QW3321.1</t>
  </si>
  <si>
    <t xml:space="preserve">Bonneville Natural Gas</t>
  </si>
  <si>
    <t xml:space="preserve">QW3319.1</t>
  </si>
  <si>
    <t xml:space="preserve">Indiana Utili</t>
  </si>
  <si>
    <t xml:space="preserve">QW7988</t>
  </si>
  <si>
    <t xml:space="preserve">QW7986</t>
  </si>
  <si>
    <t xml:space="preserve">QW8920-21</t>
  </si>
  <si>
    <t xml:space="preserve">QW9765</t>
  </si>
  <si>
    <t xml:space="preserve">QX3533</t>
  </si>
  <si>
    <t xml:space="preserve">QX5559.1</t>
  </si>
  <si>
    <t xml:space="preserve">QY3279</t>
  </si>
  <si>
    <t xml:space="preserve">QW8398</t>
  </si>
  <si>
    <t xml:space="preserve">Kern Oil</t>
  </si>
  <si>
    <t xml:space="preserve">QX7679</t>
  </si>
  <si>
    <t xml:space="preserve">Energy Production</t>
  </si>
  <si>
    <t xml:space="preserve">QX9269-70</t>
  </si>
  <si>
    <t xml:space="preserve">QY1201</t>
  </si>
  <si>
    <t xml:space="preserve">QY7736</t>
  </si>
  <si>
    <t xml:space="preserve">QZ4369</t>
  </si>
  <si>
    <t xml:space="preserve">QZ6146</t>
  </si>
  <si>
    <t xml:space="preserve">V00910.1</t>
  </si>
  <si>
    <t xml:space="preserve">VO4547</t>
  </si>
  <si>
    <t xml:space="preserve">VO5374</t>
  </si>
  <si>
    <t xml:space="preserve">V07093</t>
  </si>
  <si>
    <t xml:space="preserve">QY5885</t>
  </si>
  <si>
    <t xml:space="preserve">Black/Shipos</t>
  </si>
  <si>
    <t xml:space="preserve">QV3707</t>
  </si>
  <si>
    <t xml:space="preserve">QV5432</t>
  </si>
  <si>
    <t xml:space="preserve">QW0907</t>
  </si>
  <si>
    <t xml:space="preserve">QW5582</t>
  </si>
  <si>
    <t xml:space="preserve">QX5671</t>
  </si>
  <si>
    <t xml:space="preserve">QX8043</t>
  </si>
  <si>
    <t xml:space="preserve">QY1184</t>
  </si>
  <si>
    <t xml:space="preserve">QY3305</t>
  </si>
  <si>
    <t xml:space="preserve">V01170</t>
  </si>
  <si>
    <t xml:space="preserve">QX3628</t>
  </si>
  <si>
    <t xml:space="preserve">Kukui</t>
  </si>
  <si>
    <t xml:space="preserve">QZ6298.1</t>
  </si>
  <si>
    <t xml:space="preserve">V00958</t>
  </si>
  <si>
    <t xml:space="preserve">V06903</t>
  </si>
  <si>
    <t xml:space="preserve">NAVAJO REFINING CO.</t>
  </si>
  <si>
    <t xml:space="preserve">V00280</t>
  </si>
  <si>
    <t xml:space="preserve">COKINOS</t>
  </si>
  <si>
    <t xml:space="preserve">V07883</t>
  </si>
  <si>
    <t xml:space="preserve">E-PRIME</t>
  </si>
  <si>
    <t xml:space="preserve">QV8437</t>
  </si>
  <si>
    <t xml:space="preserve">FRONTIER</t>
  </si>
  <si>
    <t xml:space="preserve">Resid</t>
  </si>
  <si>
    <t xml:space="preserve">QV8365</t>
  </si>
  <si>
    <t xml:space="preserve">V07764</t>
  </si>
  <si>
    <t xml:space="preserve">MARATHON</t>
  </si>
  <si>
    <t xml:space="preserve">V06076</t>
  </si>
  <si>
    <t xml:space="preserve">QP4223</t>
  </si>
  <si>
    <t xml:space="preserve">President and Fellows Harvard College</t>
  </si>
  <si>
    <t xml:space="preserve">QO7314</t>
  </si>
  <si>
    <t xml:space="preserve">PCS NITROGEN</t>
  </si>
  <si>
    <t xml:space="preserve">QQ0929</t>
  </si>
  <si>
    <t xml:space="preserve">QQ3722</t>
  </si>
  <si>
    <t xml:space="preserve">tudor</t>
  </si>
  <si>
    <t xml:space="preserve">QQ7103</t>
  </si>
  <si>
    <t xml:space="preserve">QM7036</t>
  </si>
  <si>
    <t xml:space="preserve">QT3165</t>
  </si>
  <si>
    <t xml:space="preserve">QP4051</t>
  </si>
  <si>
    <t xml:space="preserve">PCS Nitro</t>
  </si>
  <si>
    <t xml:space="preserve">QP7673</t>
  </si>
  <si>
    <t xml:space="preserve">QP7678</t>
  </si>
  <si>
    <t xml:space="preserve">QP7711</t>
  </si>
  <si>
    <t xml:space="preserve">QP7712</t>
  </si>
  <si>
    <t xml:space="preserve">QP7791</t>
  </si>
  <si>
    <t xml:space="preserve">QQ0924</t>
  </si>
  <si>
    <t xml:space="preserve">QQ0925</t>
  </si>
  <si>
    <t xml:space="preserve">QQ3779</t>
  </si>
  <si>
    <t xml:space="preserve">QQ7060</t>
  </si>
  <si>
    <t xml:space="preserve">QQ7123</t>
  </si>
  <si>
    <t xml:space="preserve">QQ7153</t>
  </si>
  <si>
    <t xml:space="preserve">QR0378</t>
  </si>
  <si>
    <t xml:space="preserve">QR000</t>
  </si>
  <si>
    <t xml:space="preserve">QR2549</t>
  </si>
  <si>
    <t xml:space="preserve">QR4784-6</t>
  </si>
  <si>
    <t xml:space="preserve">QR4807-3</t>
  </si>
  <si>
    <t xml:space="preserve">QR7446</t>
  </si>
  <si>
    <t xml:space="preserve">QS0799</t>
  </si>
  <si>
    <t xml:space="preserve">QS0803</t>
  </si>
  <si>
    <t xml:space="preserve">QS7710.1</t>
  </si>
  <si>
    <t xml:space="preserve">QS7711.1</t>
  </si>
  <si>
    <t xml:space="preserve">QT0163</t>
  </si>
  <si>
    <t xml:space="preserve">QT6156</t>
  </si>
  <si>
    <t xml:space="preserve">QT6196</t>
  </si>
  <si>
    <t xml:space="preserve">Qu5498</t>
  </si>
  <si>
    <t xml:space="preserve">QU5507</t>
  </si>
  <si>
    <t xml:space="preserve">QU5566-42</t>
  </si>
  <si>
    <t xml:space="preserve">QQ3798</t>
  </si>
  <si>
    <t xml:space="preserve">QR9712.1</t>
  </si>
  <si>
    <t xml:space="preserve">Wyman-Gordon</t>
  </si>
  <si>
    <t xml:space="preserve">QS6894.1</t>
  </si>
  <si>
    <t xml:space="preserve">QT8875</t>
  </si>
  <si>
    <t xml:space="preserve">Mid Coast</t>
  </si>
  <si>
    <t xml:space="preserve">QT8879</t>
  </si>
  <si>
    <t xml:space="preserve">QT8880</t>
  </si>
  <si>
    <t xml:space="preserve">QS1066</t>
  </si>
  <si>
    <t xml:space="preserve">Hess</t>
  </si>
  <si>
    <t xml:space="preserve">QQ0888</t>
  </si>
  <si>
    <t xml:space="preserve">Equistar</t>
  </si>
  <si>
    <t xml:space="preserve">QQ0581</t>
  </si>
  <si>
    <t xml:space="preserve">QR7675</t>
  </si>
  <si>
    <t xml:space="preserve">QR7679</t>
  </si>
  <si>
    <t xml:space="preserve">QR9009-10</t>
  </si>
  <si>
    <t xml:space="preserve">QS0495-96</t>
  </si>
  <si>
    <t xml:space="preserve">QS1059</t>
  </si>
  <si>
    <t xml:space="preserve">QT0486</t>
  </si>
  <si>
    <t xml:space="preserve">QR5557</t>
  </si>
  <si>
    <t xml:space="preserve">QU0172</t>
  </si>
  <si>
    <t xml:space="preserve">QU0747</t>
  </si>
  <si>
    <t xml:space="preserve">QU4490</t>
  </si>
  <si>
    <t xml:space="preserve">QP3608</t>
  </si>
  <si>
    <t xml:space="preserve">QP3619</t>
  </si>
  <si>
    <t xml:space="preserve">QP7588</t>
  </si>
  <si>
    <t xml:space="preserve">QQ0582-584</t>
  </si>
  <si>
    <t xml:space="preserve">QQ0585</t>
  </si>
  <si>
    <t xml:space="preserve">QQ0895</t>
  </si>
  <si>
    <t xml:space="preserve">QQ0905</t>
  </si>
  <si>
    <t xml:space="preserve">QQ3765</t>
  </si>
  <si>
    <t xml:space="preserve">QS0499</t>
  </si>
  <si>
    <t xml:space="preserve">QS1558-60</t>
  </si>
  <si>
    <t xml:space="preserve">QS1565-69</t>
  </si>
  <si>
    <t xml:space="preserve">QS1574-78</t>
  </si>
  <si>
    <t xml:space="preserve">QS1579</t>
  </si>
  <si>
    <t xml:space="preserve">QS2931</t>
  </si>
  <si>
    <t xml:space="preserve">QS3235</t>
  </si>
  <si>
    <t xml:space="preserve">QS5013</t>
  </si>
  <si>
    <t xml:space="preserve">QS6892.1</t>
  </si>
  <si>
    <t xml:space="preserve">QS7288.1</t>
  </si>
  <si>
    <t xml:space="preserve">QS7292.1</t>
  </si>
  <si>
    <t xml:space="preserve">QS7709.1</t>
  </si>
  <si>
    <t xml:space="preserve">QS7898.1</t>
  </si>
  <si>
    <t xml:space="preserve">QS7928.1</t>
  </si>
  <si>
    <t xml:space="preserve">QS8059.1</t>
  </si>
  <si>
    <t xml:space="preserve">QS0050-51</t>
  </si>
  <si>
    <t xml:space="preserve">QS0056</t>
  </si>
  <si>
    <t xml:space="preserve">QS8928</t>
  </si>
  <si>
    <t xml:space="preserve">QS8934</t>
  </si>
  <si>
    <t xml:space="preserve">QS9991</t>
  </si>
  <si>
    <t xml:space="preserve">QS9994</t>
  </si>
  <si>
    <t xml:space="preserve">QT3391</t>
  </si>
  <si>
    <t xml:space="preserve">QT5873</t>
  </si>
  <si>
    <t xml:space="preserve">Pracxar</t>
  </si>
  <si>
    <t xml:space="preserve">QT7544-47</t>
  </si>
  <si>
    <t xml:space="preserve">QT9905</t>
  </si>
  <si>
    <t xml:space="preserve">QU2484</t>
  </si>
  <si>
    <t xml:space="preserve">NL8755.9</t>
  </si>
  <si>
    <t xml:space="preserve">Fort James</t>
  </si>
  <si>
    <t xml:space="preserve">QU3989</t>
  </si>
  <si>
    <t xml:space="preserve">QU5209</t>
  </si>
  <si>
    <t xml:space="preserve">QQ9991</t>
  </si>
  <si>
    <t xml:space="preserve">QR0012</t>
  </si>
  <si>
    <t xml:space="preserve">QS5248</t>
  </si>
  <si>
    <t xml:space="preserve">QT6407</t>
  </si>
  <si>
    <t xml:space="preserve">Frontier Oil Corp</t>
  </si>
  <si>
    <t xml:space="preserve">QU5490</t>
  </si>
  <si>
    <t xml:space="preserve">Amtran</t>
  </si>
  <si>
    <t xml:space="preserve">QQ0588</t>
  </si>
  <si>
    <t xml:space="preserve">CrossTex Energy Services</t>
  </si>
  <si>
    <t xml:space="preserve">QS7290.1</t>
  </si>
  <si>
    <t xml:space="preserve">QP3828</t>
  </si>
  <si>
    <t xml:space="preserve">Classic Resources</t>
  </si>
  <si>
    <t xml:space="preserve">QQ0889</t>
  </si>
  <si>
    <t xml:space="preserve">Pioneer Natural Resources</t>
  </si>
  <si>
    <t xml:space="preserve">QS7533</t>
  </si>
  <si>
    <t xml:space="preserve">QP4047.1/2</t>
  </si>
  <si>
    <t xml:space="preserve">FT-Cent</t>
  </si>
  <si>
    <t xml:space="preserve">QS3631</t>
  </si>
  <si>
    <t xml:space="preserve">Venoco</t>
  </si>
  <si>
    <t xml:space="preserve">QT4485</t>
  </si>
  <si>
    <t xml:space="preserve">qu5852.1</t>
  </si>
  <si>
    <t xml:space="preserve">bravo</t>
  </si>
  <si>
    <t xml:space="preserve">QM2762</t>
  </si>
  <si>
    <t xml:space="preserve">QP3498</t>
  </si>
  <si>
    <t xml:space="preserve">Carrizo Oil</t>
  </si>
  <si>
    <t xml:space="preserve">QP6000</t>
  </si>
  <si>
    <t xml:space="preserve">QQ2193</t>
  </si>
  <si>
    <t xml:space="preserve">QQ4218</t>
  </si>
  <si>
    <t xml:space="preserve">QR0805-7</t>
  </si>
  <si>
    <t xml:space="preserve">QR0808-16</t>
  </si>
  <si>
    <t xml:space="preserve">QR7223-24</t>
  </si>
  <si>
    <t xml:space="preserve">QR7323-35</t>
  </si>
  <si>
    <t xml:space="preserve">QR7685</t>
  </si>
  <si>
    <t xml:space="preserve">QQ2193.2</t>
  </si>
  <si>
    <t xml:space="preserve">QS0488-89</t>
  </si>
  <si>
    <t xml:space="preserve">QS0490</t>
  </si>
  <si>
    <t xml:space="preserve">QS2792</t>
  </si>
  <si>
    <t xml:space="preserve">QS7285.1</t>
  </si>
  <si>
    <t xml:space="preserve">QT0288</t>
  </si>
  <si>
    <t xml:space="preserve">QT3357</t>
  </si>
  <si>
    <t xml:space="preserve">QT6787</t>
  </si>
  <si>
    <t xml:space="preserve">QT8871</t>
  </si>
  <si>
    <t xml:space="preserve">QU4983</t>
  </si>
  <si>
    <t xml:space="preserve">Bravo</t>
  </si>
  <si>
    <t xml:space="preserve">QU5503</t>
  </si>
  <si>
    <t xml:space="preserve">QU5594</t>
  </si>
  <si>
    <t xml:space="preserve">QP3672</t>
  </si>
  <si>
    <t xml:space="preserve">Carrizo Oil &amp; Gas </t>
  </si>
  <si>
    <t xml:space="preserve">QP3973</t>
  </si>
  <si>
    <t xml:space="preserve">QR0455</t>
  </si>
  <si>
    <t xml:space="preserve">Breitburn</t>
  </si>
  <si>
    <t xml:space="preserve">Gilbert/Black</t>
  </si>
  <si>
    <t xml:space="preserve">QU4261.1</t>
  </si>
  <si>
    <t xml:space="preserve">FT-INT-CEN-MKT</t>
  </si>
  <si>
    <t xml:space="preserve">QU5080</t>
  </si>
  <si>
    <t xml:space="preserve">QQ0587</t>
  </si>
  <si>
    <t xml:space="preserve">QQ1339-40</t>
  </si>
  <si>
    <t xml:space="preserve">QQ3501</t>
  </si>
  <si>
    <t xml:space="preserve">QQ3505</t>
  </si>
  <si>
    <t xml:space="preserve">Navaho Refine</t>
  </si>
  <si>
    <t xml:space="preserve">QR2343</t>
  </si>
  <si>
    <t xml:space="preserve">QR2368</t>
  </si>
  <si>
    <t xml:space="preserve">Hall- Houston</t>
  </si>
  <si>
    <t xml:space="preserve">QR2708</t>
  </si>
  <si>
    <t xml:space="preserve">Ted Collins</t>
  </si>
  <si>
    <t xml:space="preserve">QR2709</t>
  </si>
  <si>
    <t xml:space="preserve">Rising Star</t>
  </si>
  <si>
    <t xml:space="preserve">QR</t>
  </si>
  <si>
    <t xml:space="preserve">QS0651</t>
  </si>
  <si>
    <t xml:space="preserve">QS3493</t>
  </si>
  <si>
    <t xml:space="preserve">QS4188</t>
  </si>
  <si>
    <t xml:space="preserve">QS4190</t>
  </si>
  <si>
    <t xml:space="preserve">QS4191</t>
  </si>
  <si>
    <t xml:space="preserve">QS4192</t>
  </si>
  <si>
    <t xml:space="preserve">QS4195</t>
  </si>
  <si>
    <t xml:space="preserve">QS4197</t>
  </si>
  <si>
    <t xml:space="preserve">QS4199</t>
  </si>
  <si>
    <t xml:space="preserve">QS4203</t>
  </si>
  <si>
    <t xml:space="preserve">QS4204</t>
  </si>
  <si>
    <t xml:space="preserve">QS5114</t>
  </si>
  <si>
    <t xml:space="preserve">Star</t>
  </si>
  <si>
    <t xml:space="preserve">QS5121</t>
  </si>
  <si>
    <t xml:space="preserve">QS8068.1</t>
  </si>
  <si>
    <t xml:space="preserve">Elmeridg</t>
  </si>
  <si>
    <t xml:space="preserve">QS8070.1</t>
  </si>
  <si>
    <t xml:space="preserve">QT2497</t>
  </si>
  <si>
    <t xml:space="preserve">QU5810</t>
  </si>
  <si>
    <t xml:space="preserve">QU4389.1</t>
  </si>
  <si>
    <t xml:space="preserve">KINDER MROGAN</t>
  </si>
  <si>
    <t xml:space="preserve">QU2108</t>
  </si>
  <si>
    <t xml:space="preserve">THE NEW POWER COMPANY</t>
  </si>
  <si>
    <t xml:space="preserve">QU5055</t>
  </si>
  <si>
    <t xml:space="preserve">QT8878-76</t>
  </si>
  <si>
    <t xml:space="preserve">QT8888-89</t>
  </si>
  <si>
    <t xml:space="preserve">QT1616</t>
  </si>
  <si>
    <t xml:space="preserve">QU1607</t>
  </si>
  <si>
    <t xml:space="preserve">QU3990-91</t>
  </si>
  <si>
    <t xml:space="preserve">QS5468</t>
  </si>
  <si>
    <t xml:space="preserve">PMI Trading</t>
  </si>
  <si>
    <t xml:space="preserve">NK0004.3</t>
  </si>
  <si>
    <t xml:space="preserve">Lee</t>
  </si>
  <si>
    <t xml:space="preserve">QT0485</t>
  </si>
  <si>
    <t xml:space="preserve">QT9493</t>
  </si>
  <si>
    <t xml:space="preserve">Q93893.7</t>
  </si>
  <si>
    <t xml:space="preserve">Q93893</t>
  </si>
  <si>
    <t xml:space="preserve">NY4541.C</t>
  </si>
  <si>
    <t xml:space="preserve">R Lacy</t>
  </si>
  <si>
    <t xml:space="preserve">QQ3139</t>
  </si>
  <si>
    <t xml:space="preserve">kinder morgan inc.</t>
  </si>
  <si>
    <t xml:space="preserve">QU1147</t>
  </si>
  <si>
    <t xml:space="preserve">qt9523</t>
  </si>
  <si>
    <t xml:space="preserve">QS3433</t>
  </si>
  <si>
    <t xml:space="preserve">Wasutch</t>
  </si>
  <si>
    <t xml:space="preserve">QP6054</t>
  </si>
  <si>
    <t xml:space="preserve">WTG Gas Mktg</t>
  </si>
  <si>
    <t xml:space="preserve">QP7714</t>
  </si>
  <si>
    <t xml:space="preserve">QQ0173</t>
  </si>
  <si>
    <t xml:space="preserve">QQ0864</t>
  </si>
  <si>
    <t xml:space="preserve">QQ2177</t>
  </si>
  <si>
    <t xml:space="preserve">QQ2178</t>
  </si>
  <si>
    <t xml:space="preserve">QQ4258</t>
  </si>
  <si>
    <t xml:space="preserve">QR0086</t>
  </si>
  <si>
    <t xml:space="preserve">QR2225</t>
  </si>
  <si>
    <t xml:space="preserve">QR2235</t>
  </si>
  <si>
    <t xml:space="preserve">QR2237</t>
  </si>
  <si>
    <t xml:space="preserve">QR4822</t>
  </si>
  <si>
    <t xml:space="preserve">QR4832.1</t>
  </si>
  <si>
    <t xml:space="preserve">QS1557</t>
  </si>
  <si>
    <t xml:space="preserve">QS1580</t>
  </si>
  <si>
    <t xml:space="preserve">QS3240-41</t>
  </si>
  <si>
    <t xml:space="preserve">QS3242</t>
  </si>
  <si>
    <t xml:space="preserve">QS4183</t>
  </si>
  <si>
    <t xml:space="preserve">QS4184</t>
  </si>
  <si>
    <t xml:space="preserve">QS5406-07</t>
  </si>
  <si>
    <t xml:space="preserve">QS5408-11</t>
  </si>
  <si>
    <t xml:space="preserve">QS5585</t>
  </si>
  <si>
    <t xml:space="preserve">QS7896.1</t>
  </si>
  <si>
    <t xml:space="preserve">QS9901</t>
  </si>
  <si>
    <t xml:space="preserve">QS9902-03</t>
  </si>
  <si>
    <t xml:space="preserve">QS9919</t>
  </si>
  <si>
    <t xml:space="preserve">Tanasca</t>
  </si>
  <si>
    <t xml:space="preserve">QT0308</t>
  </si>
  <si>
    <t xml:space="preserve">QT3495</t>
  </si>
  <si>
    <t xml:space="preserve">Seminole </t>
  </si>
  <si>
    <t xml:space="preserve">QT4467</t>
  </si>
  <si>
    <t xml:space="preserve">QT5143</t>
  </si>
  <si>
    <t xml:space="preserve">QT5329</t>
  </si>
  <si>
    <t xml:space="preserve">QT5333</t>
  </si>
  <si>
    <t xml:space="preserve">QT5735</t>
  </si>
  <si>
    <t xml:space="preserve">QT5739</t>
  </si>
  <si>
    <t xml:space="preserve">QT6109</t>
  </si>
  <si>
    <t xml:space="preserve">NY4541.D</t>
  </si>
  <si>
    <t xml:space="preserve">Rlacy</t>
  </si>
  <si>
    <t xml:space="preserve">QT8894-96</t>
  </si>
  <si>
    <t xml:space="preserve">QT9468.1</t>
  </si>
  <si>
    <t xml:space="preserve">QT9475-76</t>
  </si>
  <si>
    <t xml:space="preserve">Aspect </t>
  </si>
  <si>
    <t xml:space="preserve">QT9477-79</t>
  </si>
  <si>
    <t xml:space="preserve">QT9480</t>
  </si>
  <si>
    <t xml:space="preserve">QT9886</t>
  </si>
  <si>
    <t xml:space="preserve">QT6129</t>
  </si>
  <si>
    <t xml:space="preserve">QT2880.1</t>
  </si>
  <si>
    <t xml:space="preserve">NORTHERN BORDER</t>
  </si>
  <si>
    <t xml:space="preserve">NGL</t>
  </si>
  <si>
    <t xml:space="preserve">QT2880.2</t>
  </si>
  <si>
    <t xml:space="preserve">QT2880.3</t>
  </si>
  <si>
    <t xml:space="preserve">QT2880.4</t>
  </si>
  <si>
    <t xml:space="preserve">QR2293</t>
  </si>
  <si>
    <t xml:space="preserve">Pecos Production Company</t>
  </si>
  <si>
    <t xml:space="preserve">QT6358</t>
  </si>
  <si>
    <t xml:space="preserve">none</t>
  </si>
  <si>
    <t xml:space="preserve">PVR income schedule</t>
  </si>
  <si>
    <t xml:space="preserve">QT0420</t>
  </si>
  <si>
    <t xml:space="preserve">Otto/Ortiz</t>
  </si>
  <si>
    <t xml:space="preserve">QR7226-34</t>
  </si>
  <si>
    <t xml:space="preserve">QS3367</t>
  </si>
  <si>
    <t xml:space="preserve">QS4782</t>
  </si>
  <si>
    <t xml:space="preserve">QS4792</t>
  </si>
  <si>
    <t xml:space="preserve">QS5223</t>
  </si>
  <si>
    <t xml:space="preserve">QS5441</t>
  </si>
  <si>
    <t xml:space="preserve">QT1408</t>
  </si>
  <si>
    <t xml:space="preserve">QT2661</t>
  </si>
  <si>
    <t xml:space="preserve">QT2857</t>
  </si>
  <si>
    <t xml:space="preserve">QT4488</t>
  </si>
  <si>
    <t xml:space="preserve">QT5368</t>
  </si>
  <si>
    <t xml:space="preserve">QT5736-38</t>
  </si>
  <si>
    <t xml:space="preserve">QT5893-94</t>
  </si>
  <si>
    <t xml:space="preserve">QP7386</t>
  </si>
  <si>
    <t xml:space="preserve">QP7631</t>
  </si>
  <si>
    <t xml:space="preserve">National Energy Corp</t>
  </si>
  <si>
    <t xml:space="preserve">QQ7130</t>
  </si>
  <si>
    <t xml:space="preserve">Chandler Engineering</t>
  </si>
  <si>
    <t xml:space="preserve">QP1790</t>
  </si>
  <si>
    <t xml:space="preserve">QP6031</t>
  </si>
  <si>
    <t xml:space="preserve">QP6885</t>
  </si>
  <si>
    <t xml:space="preserve">QQ0658</t>
  </si>
  <si>
    <t xml:space="preserve">QQ4450</t>
  </si>
  <si>
    <t xml:space="preserve">QR4684</t>
  </si>
  <si>
    <t xml:space="preserve">QS0497-98</t>
  </si>
  <si>
    <t xml:space="preserve">QS2932-33</t>
  </si>
  <si>
    <t xml:space="preserve">QS4783-87</t>
  </si>
  <si>
    <t xml:space="preserve">QS9904-06</t>
  </si>
  <si>
    <t xml:space="preserve">QS6786</t>
  </si>
  <si>
    <t xml:space="preserve">Northland Energy Trading Co.</t>
  </si>
  <si>
    <t xml:space="preserve">Racicot</t>
  </si>
  <si>
    <t xml:space="preserve">QS7179.1</t>
  </si>
  <si>
    <t xml:space="preserve">QT8869</t>
  </si>
  <si>
    <t xml:space="preserve">QT0280</t>
  </si>
  <si>
    <t xml:space="preserve">QR1972</t>
  </si>
  <si>
    <t xml:space="preserve">Energy Production Co.</t>
  </si>
  <si>
    <t xml:space="preserve">QR2407</t>
  </si>
  <si>
    <t xml:space="preserve">Wiser Oil Co.</t>
  </si>
  <si>
    <t xml:space="preserve">QR4642</t>
  </si>
  <si>
    <t xml:space="preserve">EOTT Energy Operating</t>
  </si>
  <si>
    <t xml:space="preserve">Q27454</t>
  </si>
  <si>
    <t xml:space="preserve">Delta Petroleum Corporation</t>
  </si>
  <si>
    <t xml:space="preserve">qt9520</t>
  </si>
  <si>
    <t xml:space="preserve">Bethlehem</t>
  </si>
  <si>
    <t xml:space="preserve">QS0663</t>
  </si>
  <si>
    <t xml:space="preserve">Southwest Royalties</t>
  </si>
  <si>
    <t xml:space="preserve">QP3896</t>
  </si>
  <si>
    <t xml:space="preserve">QT6389</t>
  </si>
  <si>
    <t xml:space="preserve">error correction</t>
  </si>
  <si>
    <t xml:space="preserve">QP3020</t>
  </si>
  <si>
    <t xml:space="preserve">Texas Energy</t>
  </si>
  <si>
    <t xml:space="preserve">Villarreal</t>
  </si>
  <si>
    <t xml:space="preserve">QJ1570</t>
  </si>
  <si>
    <t xml:space="preserve">QK3262</t>
  </si>
  <si>
    <t xml:space="preserve">QK3264</t>
  </si>
  <si>
    <t xml:space="preserve">QK3267</t>
  </si>
  <si>
    <t xml:space="preserve">QK2754.1</t>
  </si>
  <si>
    <t xml:space="preserve">Osprarie</t>
  </si>
  <si>
    <t xml:space="preserve">QK2754.2</t>
  </si>
  <si>
    <t xml:space="preserve">QK2754.3</t>
  </si>
  <si>
    <t xml:space="preserve">QK5409.6</t>
  </si>
  <si>
    <t xml:space="preserve">QK5409.7</t>
  </si>
  <si>
    <t xml:space="preserve">QK5409.8</t>
  </si>
  <si>
    <t xml:space="preserve">QK5795.1</t>
  </si>
  <si>
    <t xml:space="preserve">QK5795.2</t>
  </si>
  <si>
    <t xml:space="preserve">QK8387</t>
  </si>
  <si>
    <t xml:space="preserve">QK7531</t>
  </si>
  <si>
    <t xml:space="preserve">QL0107</t>
  </si>
  <si>
    <t xml:space="preserve">QL0322</t>
  </si>
  <si>
    <t xml:space="preserve">QL1753.1</t>
  </si>
  <si>
    <t xml:space="preserve">QL1762.1</t>
  </si>
  <si>
    <t xml:space="preserve">QL1767.1</t>
  </si>
  <si>
    <t xml:space="preserve">QL3574-3576</t>
  </si>
  <si>
    <t xml:space="preserve">QL3577-3579</t>
  </si>
  <si>
    <t xml:space="preserve">QL.3641.1</t>
  </si>
  <si>
    <t xml:space="preserve">QL3356.1</t>
  </si>
  <si>
    <t xml:space="preserve">QL3622.1</t>
  </si>
  <si>
    <t xml:space="preserve">QL6382</t>
  </si>
  <si>
    <t xml:space="preserve">QL6396</t>
  </si>
  <si>
    <t xml:space="preserve">QL9898</t>
  </si>
  <si>
    <t xml:space="preserve">QM1170-1172</t>
  </si>
  <si>
    <t xml:space="preserve">T Boone</t>
  </si>
  <si>
    <t xml:space="preserve">QM1173-75</t>
  </si>
  <si>
    <t xml:space="preserve">BP Capital</t>
  </si>
  <si>
    <t xml:space="preserve">QM1823</t>
  </si>
  <si>
    <t xml:space="preserve">QM2330.1</t>
  </si>
  <si>
    <t xml:space="preserve">QM0246</t>
  </si>
  <si>
    <t xml:space="preserve">QN2921</t>
  </si>
  <si>
    <t xml:space="preserve">QN2932</t>
  </si>
  <si>
    <t xml:space="preserve">QN0275</t>
  </si>
  <si>
    <t xml:space="preserve">QN3451</t>
  </si>
  <si>
    <t xml:space="preserve">SAC Capital</t>
  </si>
  <si>
    <t xml:space="preserve">QN6034</t>
  </si>
  <si>
    <t xml:space="preserve">QN6048</t>
  </si>
  <si>
    <t xml:space="preserve">QN6137</t>
  </si>
  <si>
    <t xml:space="preserve">QN6176</t>
  </si>
  <si>
    <t xml:space="preserve">QN8259</t>
  </si>
  <si>
    <t xml:space="preserve">Newark Group</t>
  </si>
  <si>
    <t xml:space="preserve">QN8834</t>
  </si>
  <si>
    <t xml:space="preserve">Phelps Dodge</t>
  </si>
  <si>
    <t xml:space="preserve">QO3223</t>
  </si>
  <si>
    <t xml:space="preserve">NEWARK GROUP</t>
  </si>
  <si>
    <t xml:space="preserve">QO3175</t>
  </si>
  <si>
    <t xml:space="preserve">QO3246</t>
  </si>
  <si>
    <t xml:space="preserve">QO3253</t>
  </si>
  <si>
    <t xml:space="preserve">QO6735</t>
  </si>
  <si>
    <t xml:space="preserve">QO6826</t>
  </si>
  <si>
    <t xml:space="preserve">QO6828</t>
  </si>
  <si>
    <t xml:space="preserve">QO5728.1</t>
  </si>
  <si>
    <t xml:space="preserve">QO7397</t>
  </si>
  <si>
    <t xml:space="preserve">QO7530</t>
  </si>
  <si>
    <t xml:space="preserve">QO9571</t>
  </si>
  <si>
    <t xml:space="preserve">QP0280</t>
  </si>
  <si>
    <t xml:space="preserve">QP0371</t>
  </si>
  <si>
    <t xml:space="preserve">QJ9467</t>
  </si>
  <si>
    <t xml:space="preserve">Amerigas</t>
  </si>
  <si>
    <t xml:space="preserve">QM4924.1</t>
  </si>
  <si>
    <t xml:space="preserve">Wyman Gordan</t>
  </si>
  <si>
    <t xml:space="preserve">FT-NewYork</t>
  </si>
  <si>
    <t xml:space="preserve">QN8430</t>
  </si>
  <si>
    <t xml:space="preserve">QN8467</t>
  </si>
  <si>
    <t xml:space="preserve">QK5327.1</t>
  </si>
  <si>
    <t xml:space="preserve">QL6157</t>
  </si>
  <si>
    <t xml:space="preserve">QM2693.1</t>
  </si>
  <si>
    <t xml:space="preserve">QI6611</t>
  </si>
  <si>
    <t xml:space="preserve">ORMET</t>
  </si>
  <si>
    <t xml:space="preserve">FT-East</t>
  </si>
  <si>
    <t xml:space="preserve">QJ7218</t>
  </si>
  <si>
    <t xml:space="preserve">Aitran</t>
  </si>
  <si>
    <t xml:space="preserve">QK3225.1</t>
  </si>
  <si>
    <t xml:space="preserve">QK3135.1</t>
  </si>
  <si>
    <t xml:space="preserve">Dow</t>
  </si>
  <si>
    <t xml:space="preserve">QK9055</t>
  </si>
  <si>
    <t xml:space="preserve">CELADON</t>
  </si>
  <si>
    <t xml:space="preserve">QL1309</t>
  </si>
  <si>
    <t xml:space="preserve">QL1347</t>
  </si>
  <si>
    <t xml:space="preserve">QL6110</t>
  </si>
  <si>
    <t xml:space="preserve">GD-Central</t>
  </si>
  <si>
    <t xml:space="preserve">QM1169</t>
  </si>
  <si>
    <t xml:space="preserve">QM4893</t>
  </si>
  <si>
    <t xml:space="preserve">QN8261</t>
  </si>
  <si>
    <t xml:space="preserve">Samson Invest</t>
  </si>
  <si>
    <t xml:space="preserve">QP0373</t>
  </si>
  <si>
    <t xml:space="preserve">Mansville</t>
  </si>
  <si>
    <t xml:space="preserve">QN8578</t>
  </si>
  <si>
    <t xml:space="preserve">Depaollis</t>
  </si>
  <si>
    <t xml:space="preserve">ALAGASCO</t>
  </si>
  <si>
    <t xml:space="preserve">Alabama Oil</t>
  </si>
  <si>
    <t xml:space="preserve">QJ1467</t>
  </si>
  <si>
    <t xml:space="preserve">TRIFINERY</t>
  </si>
  <si>
    <t xml:space="preserve">QJ4347</t>
  </si>
  <si>
    <t xml:space="preserve">QJ7265</t>
  </si>
  <si>
    <t xml:space="preserve">AGE Refining</t>
  </si>
  <si>
    <t xml:space="preserve">QJ7324</t>
  </si>
  <si>
    <t xml:space="preserve">QJ4006.1</t>
  </si>
  <si>
    <t xml:space="preserve">QF6297</t>
  </si>
  <si>
    <t xml:space="preserve">QK2729.1</t>
  </si>
  <si>
    <t xml:space="preserve">QK2652</t>
  </si>
  <si>
    <t xml:space="preserve">QK2733</t>
  </si>
  <si>
    <t xml:space="preserve">Continental Airlines</t>
  </si>
  <si>
    <t xml:space="preserve">QK3166</t>
  </si>
  <si>
    <t xml:space="preserve">QK3172</t>
  </si>
  <si>
    <t xml:space="preserve">QK5415</t>
  </si>
  <si>
    <t xml:space="preserve">QK5420</t>
  </si>
  <si>
    <t xml:space="preserve">QK7550.1</t>
  </si>
  <si>
    <t xml:space="preserve">QK1438</t>
  </si>
  <si>
    <t xml:space="preserve">QL0985.1</t>
  </si>
  <si>
    <t xml:space="preserve">QL1442.1</t>
  </si>
  <si>
    <t xml:space="preserve">QL1565.1</t>
  </si>
  <si>
    <t xml:space="preserve">QL1591</t>
  </si>
  <si>
    <t xml:space="preserve">QL3567</t>
  </si>
  <si>
    <t xml:space="preserve">QL3570</t>
  </si>
  <si>
    <t xml:space="preserve">QL3683</t>
  </si>
  <si>
    <t xml:space="preserve">QL6014</t>
  </si>
  <si>
    <t xml:space="preserve">QL6161.1</t>
  </si>
  <si>
    <t xml:space="preserve">QL6206</t>
  </si>
  <si>
    <t xml:space="preserve">QL8284</t>
  </si>
  <si>
    <t xml:space="preserve">QL8286</t>
  </si>
  <si>
    <t xml:space="preserve">QL9380.</t>
  </si>
  <si>
    <t xml:space="preserve">QL9473</t>
  </si>
  <si>
    <t xml:space="preserve">QL9479.1</t>
  </si>
  <si>
    <t xml:space="preserve">QL9480-QL9481</t>
  </si>
  <si>
    <t xml:space="preserve">QL9788</t>
  </si>
  <si>
    <t xml:space="preserve">QL9903</t>
  </si>
  <si>
    <t xml:space="preserve">Alabama Gas</t>
  </si>
  <si>
    <t xml:space="preserve">QL9883</t>
  </si>
  <si>
    <t xml:space="preserve">QL2172</t>
  </si>
  <si>
    <t xml:space="preserve">Prior</t>
  </si>
  <si>
    <t xml:space="preserve">QM2136</t>
  </si>
  <si>
    <t xml:space="preserve">QM2137</t>
  </si>
  <si>
    <t xml:space="preserve">QM2740</t>
  </si>
  <si>
    <t xml:space="preserve">qm4948</t>
  </si>
  <si>
    <t xml:space="preserve">QM4963</t>
  </si>
  <si>
    <t xml:space="preserve">QM5193-94</t>
  </si>
  <si>
    <t xml:space="preserve">QM5218</t>
  </si>
  <si>
    <t xml:space="preserve">QM5035</t>
  </si>
  <si>
    <t xml:space="preserve">QM6798</t>
  </si>
  <si>
    <t xml:space="preserve">Frontier Oil &amp; Refining</t>
  </si>
  <si>
    <t xml:space="preserve">QM6820</t>
  </si>
  <si>
    <t xml:space="preserve">QM6837</t>
  </si>
  <si>
    <t xml:space="preserve">QM7260</t>
  </si>
  <si>
    <t xml:space="preserve">EQUIVA</t>
  </si>
  <si>
    <t xml:space="preserve">QM9645</t>
  </si>
  <si>
    <t xml:space="preserve">QM9310</t>
  </si>
  <si>
    <t xml:space="preserve">QM9373</t>
  </si>
  <si>
    <t xml:space="preserve">QM9720</t>
  </si>
  <si>
    <t xml:space="preserve">QN0214.1</t>
  </si>
  <si>
    <t xml:space="preserve">QN0282</t>
  </si>
  <si>
    <t xml:space="preserve">QM9919</t>
  </si>
  <si>
    <t xml:space="preserve">QN1881</t>
  </si>
  <si>
    <t xml:space="preserve">QM2067</t>
  </si>
  <si>
    <t xml:space="preserve">QN3117</t>
  </si>
  <si>
    <t xml:space="preserve">QN5852</t>
  </si>
  <si>
    <t xml:space="preserve">QN6054</t>
  </si>
  <si>
    <t xml:space="preserve">QN5947</t>
  </si>
  <si>
    <t xml:space="preserve">QN8880</t>
  </si>
  <si>
    <t xml:space="preserve">QN8668</t>
  </si>
  <si>
    <t xml:space="preserve">QO1576</t>
  </si>
  <si>
    <t xml:space="preserve">QO1579</t>
  </si>
  <si>
    <t xml:space="preserve">QO1580</t>
  </si>
  <si>
    <t xml:space="preserve">QO1581</t>
  </si>
  <si>
    <t xml:space="preserve">QO1584</t>
  </si>
  <si>
    <t xml:space="preserve">QO1659</t>
  </si>
  <si>
    <t xml:space="preserve">QO1761</t>
  </si>
  <si>
    <t xml:space="preserve">QO2487</t>
  </si>
  <si>
    <t xml:space="preserve">QO2489</t>
  </si>
  <si>
    <t xml:space="preserve">Markwest</t>
  </si>
  <si>
    <t xml:space="preserve">QO2851</t>
  </si>
  <si>
    <t xml:space="preserve">QO2867</t>
  </si>
  <si>
    <t xml:space="preserve">QO3275</t>
  </si>
  <si>
    <t xml:space="preserve">QO2547</t>
  </si>
  <si>
    <t xml:space="preserve">Marathon-Ashland</t>
  </si>
  <si>
    <t xml:space="preserve">QO2582</t>
  </si>
  <si>
    <t xml:space="preserve">QO4395</t>
  </si>
  <si>
    <t xml:space="preserve">QO5266</t>
  </si>
  <si>
    <t xml:space="preserve">QO6699</t>
  </si>
  <si>
    <t xml:space="preserve">QO5707</t>
  </si>
  <si>
    <t xml:space="preserve">QO6799</t>
  </si>
  <si>
    <t xml:space="preserve">DEGUSSA</t>
  </si>
  <si>
    <t xml:space="preserve">QO7743</t>
  </si>
  <si>
    <t xml:space="preserve">QO8431</t>
  </si>
  <si>
    <t xml:space="preserve">QP8477</t>
  </si>
  <si>
    <t xml:space="preserve">NZ3290.1</t>
  </si>
  <si>
    <t xml:space="preserve">Q24113.C/D</t>
  </si>
  <si>
    <t xml:space="preserve">PANACO/LINDER</t>
  </si>
  <si>
    <t xml:space="preserve">QK3012.2</t>
  </si>
  <si>
    <t xml:space="preserve">NO4613.1</t>
  </si>
  <si>
    <t xml:space="preserve">NO4632.1</t>
  </si>
  <si>
    <t xml:space="preserve">Raalco</t>
  </si>
  <si>
    <t xml:space="preserve">QK5110.1</t>
  </si>
  <si>
    <t xml:space="preserve">QK5113.1</t>
  </si>
  <si>
    <t xml:space="preserve">QL9361</t>
  </si>
  <si>
    <t xml:space="preserve">QL9373</t>
  </si>
  <si>
    <t xml:space="preserve">QM4847</t>
  </si>
  <si>
    <t xml:space="preserve">Tristar Gas Marketing</t>
  </si>
  <si>
    <t xml:space="preserve">FT-NORTHEAST</t>
  </si>
  <si>
    <t xml:space="preserve">QM7121-22</t>
  </si>
  <si>
    <t xml:space="preserve">QG9799.3&amp;.4</t>
  </si>
  <si>
    <t xml:space="preserve">Linder, Louisiana General</t>
  </si>
  <si>
    <t xml:space="preserve">QM2576</t>
  </si>
  <si>
    <t xml:space="preserve">QN3124</t>
  </si>
  <si>
    <t xml:space="preserve">QN8590</t>
  </si>
  <si>
    <t xml:space="preserve">Hunt Petro</t>
  </si>
  <si>
    <t xml:space="preserve">592976</t>
  </si>
  <si>
    <t xml:space="preserve">Tri-Satr Gas Marketing</t>
  </si>
  <si>
    <t xml:space="preserve">594325</t>
  </si>
  <si>
    <t xml:space="preserve">QJ1356.1/QJ1357.1</t>
  </si>
  <si>
    <t xml:space="preserve">QJ1379.1</t>
  </si>
  <si>
    <t xml:space="preserve">QJ4008.1</t>
  </si>
  <si>
    <t xml:space="preserve">QJ4015.1</t>
  </si>
  <si>
    <t xml:space="preserve">BP Cap Energy</t>
  </si>
  <si>
    <t xml:space="preserve">QJ9493.1</t>
  </si>
  <si>
    <t xml:space="preserve">QJ9494.1</t>
  </si>
  <si>
    <t xml:space="preserve">QK2741</t>
  </si>
  <si>
    <t xml:space="preserve">Wynn-Crosby</t>
  </si>
  <si>
    <t xml:space="preserve">QK7526-QK7529</t>
  </si>
  <si>
    <t xml:space="preserve">QK7539-7549</t>
  </si>
  <si>
    <t xml:space="preserve">QK7605.1</t>
  </si>
  <si>
    <t xml:space="preserve">QK8650.-QK8651</t>
  </si>
  <si>
    <t xml:space="preserve">QK8652.1</t>
  </si>
  <si>
    <t xml:space="preserve">QK9133</t>
  </si>
  <si>
    <t xml:space="preserve">QL1349.1</t>
  </si>
  <si>
    <t xml:space="preserve">BP Cap Energy/T Boone</t>
  </si>
  <si>
    <t xml:space="preserve">QL8289</t>
  </si>
  <si>
    <t xml:space="preserve">QL8290</t>
  </si>
  <si>
    <t xml:space="preserve">QL9482</t>
  </si>
  <si>
    <t xml:space="preserve">TBoonePickens</t>
  </si>
  <si>
    <t xml:space="preserve">QM2762.1</t>
  </si>
  <si>
    <t xml:space="preserve">Venoco, Inc</t>
  </si>
  <si>
    <t xml:space="preserve">QM1474.1</t>
  </si>
  <si>
    <t xml:space="preserve">QM4453.1</t>
  </si>
  <si>
    <t xml:space="preserve">QM7114-7118</t>
  </si>
  <si>
    <t xml:space="preserve">QM7364-65</t>
  </si>
  <si>
    <t xml:space="preserve">QN3215-16</t>
  </si>
  <si>
    <t xml:space="preserve">QN3434</t>
  </si>
  <si>
    <t xml:space="preserve">QN4602</t>
  </si>
  <si>
    <t xml:space="preserve">QN5850</t>
  </si>
  <si>
    <t xml:space="preserve">QN8273-8275</t>
  </si>
  <si>
    <t xml:space="preserve">QO4948</t>
  </si>
  <si>
    <t xml:space="preserve">QO6414</t>
  </si>
  <si>
    <t xml:space="preserve">QL1350</t>
  </si>
  <si>
    <t xml:space="preserve">T Boone </t>
  </si>
  <si>
    <t xml:space="preserve">QM7585</t>
  </si>
  <si>
    <t xml:space="preserve">QO5756</t>
  </si>
  <si>
    <t xml:space="preserve">QO5887</t>
  </si>
  <si>
    <t xml:space="preserve">QO5971</t>
  </si>
  <si>
    <t xml:space="preserve">QO9946</t>
  </si>
  <si>
    <t xml:space="preserve">BP Capital Energy Fund LP</t>
  </si>
  <si>
    <t xml:space="preserve">QP0007</t>
  </si>
  <si>
    <t xml:space="preserve">Pickens Fuels Corp</t>
  </si>
  <si>
    <t xml:space="preserve">QP0188</t>
  </si>
  <si>
    <t xml:space="preserve">QO9628-29</t>
  </si>
  <si>
    <t xml:space="preserve">QO9630</t>
  </si>
  <si>
    <t xml:space="preserve">QJ9567</t>
  </si>
  <si>
    <t xml:space="preserve">Gilbert </t>
  </si>
  <si>
    <t xml:space="preserve">QJ9569</t>
  </si>
  <si>
    <t xml:space="preserve">QL9104</t>
  </si>
  <si>
    <t xml:space="preserve">BP Capital Energy Fund</t>
  </si>
  <si>
    <t xml:space="preserve">QM9866</t>
  </si>
  <si>
    <t xml:space="preserve">Enervest Mgt</t>
  </si>
  <si>
    <t xml:space="preserve">QO2465</t>
  </si>
  <si>
    <t xml:space="preserve">QN4285</t>
  </si>
  <si>
    <t xml:space="preserve">Lng </t>
  </si>
  <si>
    <t xml:space="preserve">Grifith</t>
  </si>
  <si>
    <t xml:space="preserve">QP9664</t>
  </si>
  <si>
    <t xml:space="preserve">Enron LNG</t>
  </si>
  <si>
    <t xml:space="preserve">Hitch</t>
  </si>
  <si>
    <t xml:space="preserve">QJ1295.1</t>
  </si>
  <si>
    <t xml:space="preserve">Nuevo</t>
  </si>
  <si>
    <t xml:space="preserve">QJ7207</t>
  </si>
  <si>
    <t xml:space="preserve">Encore Acquisition Partners</t>
  </si>
  <si>
    <t xml:space="preserve">QJ7228</t>
  </si>
  <si>
    <t xml:space="preserve">GD-TEXAS</t>
  </si>
  <si>
    <t xml:space="preserve">QJ4004.1</t>
  </si>
  <si>
    <t xml:space="preserve">QJ4005.1</t>
  </si>
  <si>
    <t xml:space="preserve">QJ9466.1</t>
  </si>
  <si>
    <t xml:space="preserve">QK2721.1.2</t>
  </si>
  <si>
    <t xml:space="preserve">QK2847.1</t>
  </si>
  <si>
    <t xml:space="preserve">QK3227.2</t>
  </si>
  <si>
    <t xml:space="preserve">QK3227.5</t>
  </si>
  <si>
    <t xml:space="preserve">QK3227.6</t>
  </si>
  <si>
    <t xml:space="preserve">QK9127.1</t>
  </si>
  <si>
    <t xml:space="preserve">QL1355.1</t>
  </si>
  <si>
    <t xml:space="preserve">QL1705.1</t>
  </si>
  <si>
    <t xml:space="preserve">QL1768.1</t>
  </si>
  <si>
    <t xml:space="preserve">QL3157.1</t>
  </si>
  <si>
    <t xml:space="preserve">Virginia</t>
  </si>
  <si>
    <t xml:space="preserve">QL358-QL1360</t>
  </si>
  <si>
    <t xml:space="preserve">QL3590</t>
  </si>
  <si>
    <t xml:space="preserve">Inland Production Co.</t>
  </si>
  <si>
    <t xml:space="preserve">Q53429</t>
  </si>
  <si>
    <t xml:space="preserve">Columbia Natural Resources</t>
  </si>
  <si>
    <t xml:space="preserve">Q59552</t>
  </si>
  <si>
    <t xml:space="preserve">QL4406.1</t>
  </si>
  <si>
    <t xml:space="preserve">QL6141-QL6156</t>
  </si>
  <si>
    <t xml:space="preserve">QL8285</t>
  </si>
  <si>
    <t xml:space="preserve">QL9884.1</t>
  </si>
  <si>
    <t xml:space="preserve">QL9885.1.2</t>
  </si>
  <si>
    <t xml:space="preserve">North Texas</t>
  </si>
  <si>
    <t xml:space="preserve">QL9886.1</t>
  </si>
  <si>
    <t xml:space="preserve">QL9889-QL9890</t>
  </si>
  <si>
    <t xml:space="preserve">QL9891.1</t>
  </si>
  <si>
    <t xml:space="preserve">QL9892.1</t>
  </si>
  <si>
    <t xml:space="preserve">QM2138</t>
  </si>
  <si>
    <t xml:space="preserve">QM2694.1</t>
  </si>
  <si>
    <t xml:space="preserve">QM2696</t>
  </si>
  <si>
    <t xml:space="preserve">Crosstimber</t>
  </si>
  <si>
    <t xml:space="preserve">QM5240</t>
  </si>
  <si>
    <t xml:space="preserve">QM7113.1</t>
  </si>
  <si>
    <t xml:space="preserve">QN0116</t>
  </si>
  <si>
    <t xml:space="preserve">Sanchez Oil</t>
  </si>
  <si>
    <t xml:space="preserve">Q53426</t>
  </si>
  <si>
    <t xml:space="preserve">QM3221-22</t>
  </si>
  <si>
    <t xml:space="preserve">QN5855-56</t>
  </si>
  <si>
    <t xml:space="preserve">QN8828</t>
  </si>
  <si>
    <t xml:space="preserve">Triton</t>
  </si>
  <si>
    <t xml:space="preserve">QN8768</t>
  </si>
  <si>
    <t xml:space="preserve">Q06603</t>
  </si>
  <si>
    <t xml:space="preserve">CNG</t>
  </si>
  <si>
    <t xml:space="preserve">Q06792</t>
  </si>
  <si>
    <t xml:space="preserve">RISING STAR</t>
  </si>
  <si>
    <t xml:space="preserve">QK2330</t>
  </si>
  <si>
    <t xml:space="preserve">QL1708</t>
  </si>
  <si>
    <t xml:space="preserve">QO6604</t>
  </si>
  <si>
    <t xml:space="preserve">QO9582</t>
  </si>
  <si>
    <t xml:space="preserve">QO6003</t>
  </si>
  <si>
    <t xml:space="preserve">LUCI</t>
  </si>
  <si>
    <t xml:space="preserve">QM4788</t>
  </si>
  <si>
    <t xml:space="preserve">QM7363</t>
  </si>
  <si>
    <t xml:space="preserve">Bear Paw</t>
  </si>
  <si>
    <t xml:space="preserve">QM9712.1</t>
  </si>
  <si>
    <t xml:space="preserve">QM2260</t>
  </si>
  <si>
    <t xml:space="preserve">QJ1215</t>
  </si>
  <si>
    <t xml:space="preserve">WTG Gas Mktg.</t>
  </si>
  <si>
    <t xml:space="preserve">QJ4294</t>
  </si>
  <si>
    <t xml:space="preserve">Strata</t>
  </si>
  <si>
    <t xml:space="preserve">QJ4349</t>
  </si>
  <si>
    <t xml:space="preserve">Edge Petroleum</t>
  </si>
  <si>
    <t xml:space="preserve">QJ4101.1</t>
  </si>
  <si>
    <t xml:space="preserve">Whitinag Petro</t>
  </si>
  <si>
    <t xml:space="preserve">QJ4327.1</t>
  </si>
  <si>
    <t xml:space="preserve">Forest Oil Corp</t>
  </si>
  <si>
    <t xml:space="preserve">QJ9693</t>
  </si>
  <si>
    <t xml:space="preserve">Pecos Production</t>
  </si>
  <si>
    <t xml:space="preserve">QK2419.1</t>
  </si>
  <si>
    <t xml:space="preserve">American Central</t>
  </si>
  <si>
    <t xml:space="preserve">QK8654-QK8685</t>
  </si>
  <si>
    <t xml:space="preserve">QL1563.1</t>
  </si>
  <si>
    <t xml:space="preserve">QL1564.1</t>
  </si>
  <si>
    <t xml:space="preserve">QL3609</t>
  </si>
  <si>
    <t xml:space="preserve">QL5745.1</t>
  </si>
  <si>
    <t xml:space="preserve">QL5745.2</t>
  </si>
  <si>
    <t xml:space="preserve">QL3614.1</t>
  </si>
  <si>
    <t xml:space="preserve">QL6140</t>
  </si>
  <si>
    <t xml:space="preserve">QL6181</t>
  </si>
  <si>
    <t xml:space="preserve">QL6422.1</t>
  </si>
  <si>
    <t xml:space="preserve">QL9523-QL9532</t>
  </si>
  <si>
    <t xml:space="preserve">QL9527</t>
  </si>
  <si>
    <t xml:space="preserve">QM1168</t>
  </si>
  <si>
    <t xml:space="preserve">QM2240</t>
  </si>
  <si>
    <t xml:space="preserve">QM2241</t>
  </si>
  <si>
    <t xml:space="preserve">QM2254</t>
  </si>
  <si>
    <t xml:space="preserve">QM4642</t>
  </si>
  <si>
    <t xml:space="preserve">QM5187</t>
  </si>
  <si>
    <t xml:space="preserve">QM5195</t>
  </si>
  <si>
    <t xml:space="preserve">QM7381.1</t>
  </si>
  <si>
    <t xml:space="preserve">QM7048</t>
  </si>
  <si>
    <t xml:space="preserve">Resource Strategie</t>
  </si>
  <si>
    <t xml:space="preserve">QM7052</t>
  </si>
  <si>
    <t xml:space="preserve">QN0236.1</t>
  </si>
  <si>
    <t xml:space="preserve">QN0296</t>
  </si>
  <si>
    <t xml:space="preserve">QN0298</t>
  </si>
  <si>
    <t xml:space="preserve">QN0283</t>
  </si>
  <si>
    <t xml:space="preserve">QN0294</t>
  </si>
  <si>
    <t xml:space="preserve">QN0297</t>
  </si>
  <si>
    <t xml:space="preserve">QM3289</t>
  </si>
  <si>
    <t xml:space="preserve">QM3393</t>
  </si>
  <si>
    <t xml:space="preserve">QN2767</t>
  </si>
  <si>
    <t xml:space="preserve">QN3415</t>
  </si>
  <si>
    <t xml:space="preserve">QN3416</t>
  </si>
  <si>
    <t xml:space="preserve">QN8547</t>
  </si>
  <si>
    <t xml:space="preserve">QN5857-58</t>
  </si>
  <si>
    <t xml:space="preserve">QN8391</t>
  </si>
  <si>
    <t xml:space="preserve">QN8633</t>
  </si>
  <si>
    <t xml:space="preserve">QO2459</t>
  </si>
  <si>
    <t xml:space="preserve">QO2486</t>
  </si>
  <si>
    <t xml:space="preserve">Q06755</t>
  </si>
  <si>
    <t xml:space="preserve">QN5859</t>
  </si>
  <si>
    <t xml:space="preserve">QO5953</t>
  </si>
  <si>
    <t xml:space="preserve">QO6484</t>
  </si>
  <si>
    <t xml:space="preserve">QP0074</t>
  </si>
  <si>
    <t xml:space="preserve">PREMIER</t>
  </si>
  <si>
    <t xml:space="preserve">QP0165</t>
  </si>
  <si>
    <t xml:space="preserve">QL1800</t>
  </si>
  <si>
    <t xml:space="preserve">Public Service Company of Colorado</t>
  </si>
  <si>
    <t xml:space="preserve">QM5361</t>
  </si>
  <si>
    <t xml:space="preserve">Otto/Prevatt</t>
  </si>
  <si>
    <t xml:space="preserve">QM9725.1</t>
  </si>
  <si>
    <t xml:space="preserve">QI1218</t>
  </si>
  <si>
    <t xml:space="preserve">WTG GAS MARKETING</t>
  </si>
  <si>
    <t xml:space="preserve">QJ1355.1</t>
  </si>
  <si>
    <t xml:space="preserve">QK7556.1</t>
  </si>
  <si>
    <t xml:space="preserve">QL5803</t>
  </si>
  <si>
    <t xml:space="preserve">QL6158</t>
  </si>
  <si>
    <t xml:space="preserve">QL8287 - QL8288</t>
  </si>
  <si>
    <t xml:space="preserve">QL8291-QL8296</t>
  </si>
  <si>
    <t xml:space="preserve">QL8297 -QL8302</t>
  </si>
  <si>
    <t xml:space="preserve">QL9475</t>
  </si>
  <si>
    <t xml:space="preserve">QM2132-34</t>
  </si>
  <si>
    <t xml:space="preserve">QM7088.1</t>
  </si>
  <si>
    <t xml:space="preserve">QM7120.1</t>
  </si>
  <si>
    <t xml:space="preserve">QM9312-</t>
  </si>
  <si>
    <t xml:space="preserve">QM9313</t>
  </si>
  <si>
    <t xml:space="preserve">QM2035</t>
  </si>
  <si>
    <t xml:space="preserve">QM2753-60 62-68</t>
  </si>
  <si>
    <t xml:space="preserve">QN4580-82</t>
  </si>
  <si>
    <t xml:space="preserve">QN4942</t>
  </si>
  <si>
    <t xml:space="preserve">QN5860-45</t>
  </si>
  <si>
    <t xml:space="preserve">QN5994</t>
  </si>
  <si>
    <t xml:space="preserve">QN8152</t>
  </si>
  <si>
    <t xml:space="preserve">QN8252</t>
  </si>
  <si>
    <t xml:space="preserve">QN8780</t>
  </si>
  <si>
    <t xml:space="preserve">QN8784</t>
  </si>
  <si>
    <t xml:space="preserve">QN8797</t>
  </si>
  <si>
    <t xml:space="preserve">QO1711</t>
  </si>
  <si>
    <t xml:space="preserve">QO1861</t>
  </si>
  <si>
    <t xml:space="preserve">QO2509</t>
  </si>
  <si>
    <t xml:space="preserve">QO3046</t>
  </si>
  <si>
    <t xml:space="preserve">QO3048</t>
  </si>
  <si>
    <t xml:space="preserve">QO6605</t>
  </si>
  <si>
    <t xml:space="preserve">QO6791</t>
  </si>
  <si>
    <t xml:space="preserve">QO8434-32</t>
  </si>
  <si>
    <t xml:space="preserve">QO8436</t>
  </si>
  <si>
    <t xml:space="preserve">QO8437-38</t>
  </si>
  <si>
    <t xml:space="preserve">QO9621</t>
  </si>
  <si>
    <t xml:space="preserve">QO9623-24</t>
  </si>
  <si>
    <t xml:space="preserve">QO9625-27</t>
  </si>
  <si>
    <t xml:space="preserve">QO9631</t>
  </si>
  <si>
    <t xml:space="preserve">QP0057</t>
  </si>
  <si>
    <t xml:space="preserve">QJ7296</t>
  </si>
  <si>
    <t xml:space="preserve">Seske</t>
  </si>
  <si>
    <t xml:space="preserve">QK2094</t>
  </si>
  <si>
    <t xml:space="preserve">QK5428</t>
  </si>
  <si>
    <t xml:space="preserve">Egli</t>
  </si>
  <si>
    <t xml:space="preserve">QL9296</t>
  </si>
  <si>
    <t xml:space="preserve">NW99908.6</t>
  </si>
  <si>
    <t xml:space="preserve">McNic Pipeline</t>
  </si>
  <si>
    <t xml:space="preserve">QN2424</t>
  </si>
  <si>
    <t xml:space="preserve">Eastman Chemical</t>
  </si>
  <si>
    <t xml:space="preserve">NI5714.3</t>
  </si>
  <si>
    <t xml:space="preserve">Viking Energy</t>
  </si>
  <si>
    <t xml:space="preserve">QN3080</t>
  </si>
  <si>
    <t xml:space="preserve">Belden&amp;Blake</t>
  </si>
  <si>
    <t xml:space="preserve">FT-INTRACENTRAL2</t>
  </si>
  <si>
    <t xml:space="preserve">QJ9828</t>
  </si>
  <si>
    <t xml:space="preserve">QK3160</t>
  </si>
  <si>
    <t xml:space="preserve">ECR ENERGY</t>
  </si>
  <si>
    <t xml:space="preserve">QK9054</t>
  </si>
  <si>
    <t xml:space="preserve">QL3694</t>
  </si>
  <si>
    <t xml:space="preserve">ECR Energy</t>
  </si>
  <si>
    <t xml:space="preserve">QL9263</t>
  </si>
  <si>
    <t xml:space="preserve">QM2303</t>
  </si>
  <si>
    <t xml:space="preserve">trifinery</t>
  </si>
  <si>
    <t xml:space="preserve">qm9919</t>
  </si>
  <si>
    <t xml:space="preserve">QN8144</t>
  </si>
  <si>
    <t xml:space="preserve">QJ9572</t>
  </si>
  <si>
    <t xml:space="preserve">Inland</t>
  </si>
  <si>
    <t xml:space="preserve">Wilson</t>
  </si>
  <si>
    <t xml:space="preserve">QJ4284</t>
  </si>
  <si>
    <t xml:space="preserve">Trifinery</t>
  </si>
  <si>
    <t xml:space="preserve">QK3036</t>
  </si>
  <si>
    <t xml:space="preserve">QK4466</t>
  </si>
  <si>
    <t xml:space="preserve">QK5389</t>
  </si>
  <si>
    <t xml:space="preserve">QK3022</t>
  </si>
  <si>
    <t xml:space="preserve">QK3006</t>
  </si>
  <si>
    <t xml:space="preserve">QL2846</t>
  </si>
  <si>
    <t xml:space="preserve">QL3283</t>
  </si>
  <si>
    <t xml:space="preserve">QL6019</t>
  </si>
  <si>
    <t xml:space="preserve">QL9436</t>
  </si>
  <si>
    <t xml:space="preserve">QL9460</t>
  </si>
  <si>
    <t xml:space="preserve">Frontier</t>
  </si>
  <si>
    <t xml:space="preserve">QM4958</t>
  </si>
  <si>
    <t xml:space="preserve">QM7143</t>
  </si>
  <si>
    <t xml:space="preserve">QN0113</t>
  </si>
  <si>
    <t xml:space="preserve">QN3106</t>
  </si>
  <si>
    <t xml:space="preserve">QN5983</t>
  </si>
  <si>
    <t xml:space="preserve">QN8680</t>
  </si>
  <si>
    <t xml:space="preserve">QO6329</t>
  </si>
  <si>
    <t xml:space="preserve">QO6519</t>
  </si>
  <si>
    <t xml:space="preserve">QV0554</t>
  </si>
  <si>
    <t xml:space="preserve">QV0561</t>
  </si>
  <si>
    <t xml:space="preserve">QV4857</t>
  </si>
  <si>
    <t xml:space="preserve">husky</t>
  </si>
  <si>
    <t xml:space="preserve">QV7865</t>
  </si>
  <si>
    <t xml:space="preserve">QQ7342</t>
  </si>
  <si>
    <t xml:space="preserve">QT6301</t>
  </si>
  <si>
    <t xml:space="preserve">Enserco</t>
  </si>
  <si>
    <t xml:space="preserve">QU2600</t>
  </si>
  <si>
    <t xml:space="preserve">Chris Lambie</t>
  </si>
  <si>
    <t xml:space="preserve">QW5330</t>
  </si>
  <si>
    <t xml:space="preserve">QW5409</t>
  </si>
  <si>
    <t xml:space="preserve">QW5284</t>
  </si>
  <si>
    <t xml:space="preserve">Saskenergy</t>
  </si>
  <si>
    <t xml:space="preserve">QW8396</t>
  </si>
  <si>
    <t xml:space="preserve">QW8405</t>
  </si>
  <si>
    <t xml:space="preserve">QW8626</t>
  </si>
  <si>
    <t xml:space="preserve">QW8413</t>
  </si>
  <si>
    <t xml:space="preserve">NW2365.A</t>
  </si>
  <si>
    <t xml:space="preserve">Anderson</t>
  </si>
  <si>
    <t xml:space="preserve">QX0734</t>
  </si>
  <si>
    <t xml:space="preserve">QX1054</t>
  </si>
  <si>
    <t xml:space="preserve">QX3213.1</t>
  </si>
  <si>
    <t xml:space="preserve">Intra Month Orig</t>
  </si>
  <si>
    <t xml:space="preserve">QX3213.5</t>
  </si>
  <si>
    <t xml:space="preserve">QX3213.2,3,4,6</t>
  </si>
  <si>
    <t xml:space="preserve">QX3743</t>
  </si>
  <si>
    <t xml:space="preserve">QX5012</t>
  </si>
  <si>
    <t xml:space="preserve">QX5508</t>
  </si>
  <si>
    <t xml:space="preserve">QX7814</t>
  </si>
  <si>
    <t xml:space="preserve">QX0534</t>
  </si>
  <si>
    <t xml:space="preserve">QX3879</t>
  </si>
  <si>
    <t xml:space="preserve">QY6327.3</t>
  </si>
  <si>
    <t xml:space="preserve">QY3869</t>
  </si>
  <si>
    <t xml:space="preserve">QY5956</t>
  </si>
  <si>
    <t xml:space="preserve">QY6467</t>
  </si>
  <si>
    <t xml:space="preserve">N13562</t>
  </si>
  <si>
    <t xml:space="preserve">QY6450</t>
  </si>
  <si>
    <t xml:space="preserve">Casco</t>
  </si>
  <si>
    <t xml:space="preserve">QY6485</t>
  </si>
  <si>
    <t xml:space="preserve">Slater</t>
  </si>
  <si>
    <t xml:space="preserve">QY6611</t>
  </si>
  <si>
    <t xml:space="preserve">Royster</t>
  </si>
  <si>
    <t xml:space="preserve">QY8724</t>
  </si>
  <si>
    <t xml:space="preserve">QY8805</t>
  </si>
  <si>
    <t xml:space="preserve">QY7732</t>
  </si>
  <si>
    <t xml:space="preserve">QZ1717</t>
  </si>
  <si>
    <t xml:space="preserve">QZ1782</t>
  </si>
  <si>
    <t xml:space="preserve">QZ1796</t>
  </si>
  <si>
    <t xml:space="preserve">QZ1467</t>
  </si>
  <si>
    <t xml:space="preserve">QZ6399</t>
  </si>
  <si>
    <t xml:space="preserve">PGE</t>
  </si>
  <si>
    <t xml:space="preserve">V04354</t>
  </si>
  <si>
    <t xml:space="preserve">IntraMonthDeals</t>
  </si>
  <si>
    <t xml:space="preserve">V07997</t>
  </si>
  <si>
    <t xml:space="preserve">QR4523</t>
  </si>
  <si>
    <t xml:space="preserve">Canada Gas</t>
  </si>
  <si>
    <t xml:space="preserve">Drozdiak</t>
  </si>
  <si>
    <t xml:space="preserve">QR4922</t>
  </si>
  <si>
    <t xml:space="preserve">QS2929</t>
  </si>
  <si>
    <t xml:space="preserve">QT2721</t>
  </si>
  <si>
    <t xml:space="preserve">Roman Corp</t>
  </si>
  <si>
    <t xml:space="preserve">LeDain</t>
  </si>
  <si>
    <t xml:space="preserve">QQ0847</t>
  </si>
  <si>
    <t xml:space="preserve">Vermont Gas </t>
  </si>
  <si>
    <t xml:space="preserve">QU2627.1</t>
  </si>
  <si>
    <t xml:space="preserve">QL9337</t>
  </si>
  <si>
    <t xml:space="preserve">QP0251</t>
  </si>
  <si>
    <t xml:space="preserve">QO2612.2</t>
  </si>
  <si>
    <t xml:space="preserve">See note</t>
  </si>
  <si>
    <t xml:space="preserve">QT0007.1</t>
  </si>
  <si>
    <t xml:space="preserve">QT0070.1</t>
  </si>
  <si>
    <t xml:space="preserve">QT8807</t>
  </si>
  <si>
    <t xml:space="preserve">QT8761</t>
  </si>
  <si>
    <t xml:space="preserve">QU2325</t>
  </si>
  <si>
    <t xml:space="preserve">Yves Veggie Cuisine</t>
  </si>
  <si>
    <t xml:space="preserve">QU2627.2</t>
  </si>
  <si>
    <t xml:space="preserve">QU2627.3</t>
  </si>
  <si>
    <t xml:space="preserve">QM4316</t>
  </si>
  <si>
    <t xml:space="preserve">Enco</t>
  </si>
  <si>
    <t xml:space="preserve">QQ0662</t>
  </si>
  <si>
    <t xml:space="preserve">QQ0820</t>
  </si>
  <si>
    <t xml:space="preserve">QI8730.13</t>
  </si>
  <si>
    <t xml:space="preserve">Danoil</t>
  </si>
  <si>
    <t xml:space="preserve">QP4053</t>
  </si>
  <si>
    <t xml:space="preserve">Sangwine</t>
  </si>
  <si>
    <t xml:space="preserve">QP4237</t>
  </si>
  <si>
    <t xml:space="preserve">QM2058</t>
  </si>
  <si>
    <t xml:space="preserve">QM2062</t>
  </si>
  <si>
    <t xml:space="preserve">ET2457.7</t>
  </si>
  <si>
    <t xml:space="preserve">QQ0785</t>
  </si>
  <si>
    <t xml:space="preserve">Husky Oil Operations</t>
  </si>
  <si>
    <t xml:space="preserve">QQ0934</t>
  </si>
  <si>
    <t xml:space="preserve">ET3738.T</t>
  </si>
  <si>
    <t xml:space="preserve">QT8987</t>
  </si>
  <si>
    <t xml:space="preserve">Rio Alto</t>
  </si>
  <si>
    <t xml:space="preserve">QR9998</t>
  </si>
  <si>
    <t xml:space="preserve">QR4405</t>
  </si>
  <si>
    <t xml:space="preserve">Rio Alto Exploration</t>
  </si>
  <si>
    <t xml:space="preserve">ET2457.9</t>
  </si>
  <si>
    <t xml:space="preserve">QT3266</t>
  </si>
  <si>
    <t xml:space="preserve">QM2045</t>
  </si>
  <si>
    <t xml:space="preserve">QU2306</t>
  </si>
  <si>
    <t xml:space="preserve">Sask Energy</t>
  </si>
  <si>
    <t xml:space="preserve">QU5670</t>
  </si>
  <si>
    <t xml:space="preserve">QU5677</t>
  </si>
  <si>
    <t xml:space="preserve">QO2741</t>
  </si>
  <si>
    <t xml:space="preserve">QO6203</t>
  </si>
  <si>
    <t xml:space="preserve">QM9738</t>
  </si>
  <si>
    <t xml:space="preserve">Shell Gas</t>
  </si>
  <si>
    <t xml:space="preserve">QO2761</t>
  </si>
  <si>
    <t xml:space="preserve">Sask Ferco</t>
  </si>
  <si>
    <t xml:space="preserve">QN6292</t>
  </si>
  <si>
    <t xml:space="preserve">Sierra/Shell Deal</t>
  </si>
  <si>
    <t xml:space="preserve">Le Dain</t>
  </si>
  <si>
    <t xml:space="preserve">EC3952</t>
  </si>
  <si>
    <t xml:space="preserve">PGT</t>
  </si>
  <si>
    <t xml:space="preserve">Sithe/Chippawa</t>
  </si>
  <si>
    <t xml:space="preserve">QL9953</t>
  </si>
  <si>
    <t xml:space="preserve">Q06214</t>
  </si>
  <si>
    <t xml:space="preserve">QE2104</t>
  </si>
  <si>
    <t xml:space="preserve">QH8323</t>
  </si>
  <si>
    <t xml:space="preserve">Northland Power</t>
  </si>
  <si>
    <t xml:space="preserve">QM1932</t>
  </si>
  <si>
    <t xml:space="preserve">QM9608</t>
  </si>
  <si>
    <t xml:space="preserve">PremstarEnecan</t>
  </si>
  <si>
    <t xml:space="preserve">QM9868</t>
  </si>
  <si>
    <t xml:space="preserve">QO2519</t>
  </si>
  <si>
    <t xml:space="preserve">Canagro</t>
  </si>
  <si>
    <t xml:space="preserve">QO2752</t>
  </si>
  <si>
    <t xml:space="preserve">QJ1454</t>
  </si>
  <si>
    <t xml:space="preserve">Encounter</t>
  </si>
  <si>
    <t xml:space="preserve">QJ3148</t>
  </si>
  <si>
    <t xml:space="preserve">Raven Energy</t>
  </si>
  <si>
    <t xml:space="preserve">see note</t>
  </si>
  <si>
    <t xml:space="preserve">Forte Energy Deals</t>
  </si>
  <si>
    <t xml:space="preserve">QK3029</t>
  </si>
  <si>
    <t xml:space="preserve">Hornet Energy</t>
  </si>
  <si>
    <t xml:space="preserve">NP5979</t>
  </si>
  <si>
    <t xml:space="preserve">Q52313</t>
  </si>
  <si>
    <t xml:space="preserve">Bombardier</t>
  </si>
  <si>
    <t xml:space="preserve">QH9160</t>
  </si>
  <si>
    <t xml:space="preserve">CASSSE</t>
  </si>
  <si>
    <t xml:space="preserve">QL3536</t>
  </si>
  <si>
    <t xml:space="preserve">Bonavista Petroleum</t>
  </si>
  <si>
    <t xml:space="preserve">QO3292</t>
  </si>
  <si>
    <t xml:space="preserve">Papier</t>
  </si>
  <si>
    <t xml:space="preserve">E7994.9</t>
  </si>
  <si>
    <t xml:space="preserve">ET3738.S&amp;P</t>
  </si>
  <si>
    <t xml:space="preserve">N97767.N</t>
  </si>
  <si>
    <t xml:space="preserve">N97767.O</t>
  </si>
  <si>
    <t xml:space="preserve">Q25208</t>
  </si>
  <si>
    <t xml:space="preserve">Paramount</t>
  </si>
  <si>
    <t xml:space="preserve">QF0339</t>
  </si>
  <si>
    <t xml:space="preserve">QL1239</t>
  </si>
  <si>
    <t xml:space="preserve">QL5747</t>
  </si>
  <si>
    <t xml:space="preserve">Husky Oil </t>
  </si>
  <si>
    <t xml:space="preserve">QL9821</t>
  </si>
  <si>
    <t xml:space="preserve">QM2016</t>
  </si>
  <si>
    <t xml:space="preserve">IPSCO</t>
  </si>
  <si>
    <t xml:space="preserve">QM4368</t>
  </si>
  <si>
    <t xml:space="preserve">QM9648</t>
  </si>
  <si>
    <t xml:space="preserve">QN2913</t>
  </si>
  <si>
    <t xml:space="preserve">QO2804</t>
  </si>
  <si>
    <t xml:space="preserve">QO6217</t>
  </si>
  <si>
    <t xml:space="preserve">QO6309</t>
  </si>
  <si>
    <t xml:space="preserve">QJ3212</t>
  </si>
  <si>
    <t xml:space="preserve">Simplot Canada</t>
  </si>
  <si>
    <t xml:space="preserve">QK2144</t>
  </si>
  <si>
    <t xml:space="preserve">HUSKY OIL OPERAT</t>
  </si>
  <si>
    <t xml:space="preserve">QK3071</t>
  </si>
  <si>
    <t xml:space="preserve">QK5214</t>
  </si>
  <si>
    <t xml:space="preserve">HUSKY OIL</t>
  </si>
  <si>
    <t xml:space="preserve">QP0220</t>
  </si>
  <si>
    <t xml:space="preserve">E78997.8</t>
  </si>
  <si>
    <t xml:space="preserve">QY8643</t>
  </si>
  <si>
    <t xml:space="preserve">Middle Market - Central Gas</t>
  </si>
  <si>
    <t xml:space="preserve">V04016.1</t>
  </si>
  <si>
    <t xml:space="preserve">WISCONSIN P &amp; L</t>
  </si>
  <si>
    <t xml:space="preserve">McCaffrey</t>
  </si>
  <si>
    <t xml:space="preserve">QY2134</t>
  </si>
  <si>
    <t xml:space="preserve">FT-Int-Cen-Mid</t>
  </si>
  <si>
    <t xml:space="preserve">QZ5861</t>
  </si>
  <si>
    <t xml:space="preserve">VO0088</t>
  </si>
  <si>
    <t xml:space="preserve">Nicor Gas Company</t>
  </si>
  <si>
    <t xml:space="preserve">CARRABINE</t>
  </si>
  <si>
    <t xml:space="preserve">QZ5942</t>
  </si>
  <si>
    <t xml:space="preserve">Terra Nitrogen</t>
  </si>
  <si>
    <t xml:space="preserve">QZ1577</t>
  </si>
  <si>
    <t xml:space="preserve">PSO</t>
  </si>
  <si>
    <t xml:space="preserve">V00904</t>
  </si>
  <si>
    <t xml:space="preserve">Nexen Marketing</t>
  </si>
  <si>
    <t xml:space="preserve">V00941</t>
  </si>
  <si>
    <t xml:space="preserve">Archer Daniels Midland Company, Inc.</t>
  </si>
  <si>
    <t xml:space="preserve">QV5217</t>
  </si>
  <si>
    <t xml:space="preserve">QY5706.1</t>
  </si>
  <si>
    <t xml:space="preserve">Nicor Enerchange</t>
  </si>
  <si>
    <t xml:space="preserve">V00463</t>
  </si>
  <si>
    <t xml:space="preserve">QW0865</t>
  </si>
  <si>
    <t xml:space="preserve">ADM</t>
  </si>
  <si>
    <t xml:space="preserve">POLLAN</t>
  </si>
  <si>
    <t xml:space="preserve">QP6844.1</t>
  </si>
  <si>
    <t xml:space="preserve">AQUILA</t>
  </si>
  <si>
    <t xml:space="preserve">V00839.1</t>
  </si>
  <si>
    <t xml:space="preserve">MIDAMERICAN</t>
  </si>
  <si>
    <t xml:space="preserve">MCCAFFREY</t>
  </si>
  <si>
    <t xml:space="preserve">V00652.2</t>
  </si>
  <si>
    <t xml:space="preserve">CONSUMERS</t>
  </si>
  <si>
    <t xml:space="preserve">V00652.1</t>
  </si>
  <si>
    <t xml:space="preserve">v02866.1</t>
  </si>
  <si>
    <t xml:space="preserve">midamerican</t>
  </si>
  <si>
    <t xml:space="preserve">V03964.1</t>
  </si>
  <si>
    <t xml:space="preserve">QT4471.1</t>
  </si>
  <si>
    <t xml:space="preserve">V01169.1</t>
  </si>
  <si>
    <t xml:space="preserve">OGE</t>
  </si>
  <si>
    <t xml:space="preserve">QT4471.2</t>
  </si>
  <si>
    <t xml:space="preserve">V06246.1</t>
  </si>
  <si>
    <t xml:space="preserve">QV5217.</t>
  </si>
  <si>
    <t xml:space="preserve">QV7829</t>
  </si>
  <si>
    <t xml:space="preserve">QW3010.1</t>
  </si>
  <si>
    <t xml:space="preserve">QW1765.1</t>
  </si>
  <si>
    <t xml:space="preserve">QW3316.1</t>
  </si>
  <si>
    <t xml:space="preserve">QW4384</t>
  </si>
  <si>
    <t xml:space="preserve">QW5601.1</t>
  </si>
  <si>
    <t xml:space="preserve">QW7805</t>
  </si>
  <si>
    <t xml:space="preserve">QW9776</t>
  </si>
  <si>
    <t xml:space="preserve">QX3505</t>
  </si>
  <si>
    <t xml:space="preserve">QX3623</t>
  </si>
  <si>
    <t xml:space="preserve">QX5314</t>
  </si>
  <si>
    <t xml:space="preserve">QX9761</t>
  </si>
  <si>
    <t xml:space="preserve">QY3282</t>
  </si>
  <si>
    <t xml:space="preserve">QY5816</t>
  </si>
  <si>
    <t xml:space="preserve">QY8682</t>
  </si>
  <si>
    <t xml:space="preserve">QY8677</t>
  </si>
  <si>
    <t xml:space="preserve">QZ6258.1</t>
  </si>
  <si>
    <t xml:space="preserve">VO4016</t>
  </si>
  <si>
    <t xml:space="preserve">Wisconsin P&amp;L</t>
  </si>
  <si>
    <t xml:space="preserve">VO7906</t>
  </si>
  <si>
    <t xml:space="preserve">qw5601</t>
  </si>
  <si>
    <t xml:space="preserve">clinton</t>
  </si>
  <si>
    <t xml:space="preserve">QU8654</t>
  </si>
  <si>
    <t xml:space="preserve">QT7331</t>
  </si>
  <si>
    <t xml:space="preserve">InterstateGasSupply</t>
  </si>
  <si>
    <t xml:space="preserve">QT8773</t>
  </si>
  <si>
    <t xml:space="preserve">Interstate Powr Co.</t>
  </si>
  <si>
    <t xml:space="preserve">QS9382.1</t>
  </si>
  <si>
    <t xml:space="preserve">QR8107</t>
  </si>
  <si>
    <t xml:space="preserve">Wisconsin Pub. Services</t>
  </si>
  <si>
    <t xml:space="preserve">QS9680</t>
  </si>
  <si>
    <t xml:space="preserve">NGPL</t>
  </si>
  <si>
    <t xml:space="preserve">IM-ONTARIO</t>
  </si>
  <si>
    <t xml:space="preserve">QQ6776</t>
  </si>
  <si>
    <t xml:space="preserve">QS0771</t>
  </si>
  <si>
    <t xml:space="preserve">QS9993</t>
  </si>
  <si>
    <t xml:space="preserve">QS9997</t>
  </si>
  <si>
    <t xml:space="preserve">QT6147</t>
  </si>
  <si>
    <t xml:space="preserve">QT8872</t>
  </si>
  <si>
    <t xml:space="preserve">QT9123</t>
  </si>
  <si>
    <t xml:space="preserve">QQ7140.1</t>
  </si>
  <si>
    <t xml:space="preserve">Memphis Light</t>
  </si>
  <si>
    <t xml:space="preserve">QT1156</t>
  </si>
  <si>
    <t xml:space="preserve">Mephis Light</t>
  </si>
  <si>
    <t xml:space="preserve">Michigan</t>
  </si>
  <si>
    <t xml:space="preserve">memphis light</t>
  </si>
  <si>
    <t xml:space="preserve">QT5037</t>
  </si>
  <si>
    <t xml:space="preserve">Reliant Energy Services, Inc</t>
  </si>
  <si>
    <t xml:space="preserve">QT3393.1</t>
  </si>
  <si>
    <t xml:space="preserve">QP3057</t>
  </si>
  <si>
    <t xml:space="preserve">QP6077</t>
  </si>
  <si>
    <t xml:space="preserve">QP6084</t>
  </si>
  <si>
    <t xml:space="preserve">QQ0666</t>
  </si>
  <si>
    <t xml:space="preserve">QQ2221</t>
  </si>
  <si>
    <t xml:space="preserve">QQ2244</t>
  </si>
  <si>
    <t xml:space="preserve">QS0549</t>
  </si>
  <si>
    <t xml:space="preserve">QS1673</t>
  </si>
  <si>
    <t xml:space="preserve">QS2934</t>
  </si>
  <si>
    <t xml:space="preserve">QS4461</t>
  </si>
  <si>
    <t xml:space="preserve">QS4789-90</t>
  </si>
  <si>
    <t xml:space="preserve">QS4791</t>
  </si>
  <si>
    <t xml:space="preserve">QS4975</t>
  </si>
  <si>
    <t xml:space="preserve">QS7718</t>
  </si>
  <si>
    <t xml:space="preserve">QS7718.1</t>
  </si>
  <si>
    <t xml:space="preserve">QS9942</t>
  </si>
  <si>
    <t xml:space="preserve">QT2690</t>
  </si>
  <si>
    <t xml:space="preserve">QU3992</t>
  </si>
  <si>
    <t xml:space="preserve">QR7523</t>
  </si>
  <si>
    <t xml:space="preserve">QS5014</t>
  </si>
  <si>
    <t xml:space="preserve">QS0377</t>
  </si>
  <si>
    <t xml:space="preserve">QM1822</t>
  </si>
  <si>
    <t xml:space="preserve">QO1620</t>
  </si>
  <si>
    <t xml:space="preserve">QO1640</t>
  </si>
  <si>
    <t xml:space="preserve">QO1075</t>
  </si>
  <si>
    <t xml:space="preserve">QL5352</t>
  </si>
  <si>
    <t xml:space="preserve">Great River Energy</t>
  </si>
  <si>
    <t xml:space="preserve">QL1361.1</t>
  </si>
  <si>
    <t xml:space="preserve">QL6162</t>
  </si>
  <si>
    <t xml:space="preserve">QL6201</t>
  </si>
  <si>
    <t xml:space="preserve">QL8304.1</t>
  </si>
  <si>
    <t xml:space="preserve">QL9474</t>
  </si>
  <si>
    <t xml:space="preserve">QL9477 -QL9478</t>
  </si>
  <si>
    <t xml:space="preserve">QL9859</t>
  </si>
  <si>
    <t xml:space="preserve">QM1904</t>
  </si>
  <si>
    <t xml:space="preserve">QM2131</t>
  </si>
  <si>
    <t xml:space="preserve">QM2135</t>
  </si>
  <si>
    <t xml:space="preserve">QM2249</t>
  </si>
  <si>
    <t xml:space="preserve">QM4804</t>
  </si>
  <si>
    <t xml:space="preserve">QM4941</t>
  </si>
  <si>
    <t xml:space="preserve">QM4969</t>
  </si>
  <si>
    <t xml:space="preserve">QM5241</t>
  </si>
  <si>
    <t xml:space="preserve">QM2084</t>
  </si>
  <si>
    <t xml:space="preserve">QO5709</t>
  </si>
  <si>
    <t xml:space="preserve">QK7173</t>
  </si>
  <si>
    <t xml:space="preserve">MidAmerican </t>
  </si>
  <si>
    <t xml:space="preserve">Pollan </t>
  </si>
  <si>
    <t xml:space="preserve">QL3489</t>
  </si>
  <si>
    <t xml:space="preserve">QL3273</t>
  </si>
  <si>
    <t xml:space="preserve">QL3274</t>
  </si>
  <si>
    <t xml:space="preserve">QM2086</t>
  </si>
  <si>
    <t xml:space="preserve">QO3210</t>
  </si>
  <si>
    <t xml:space="preserve">UGI UTILITIES</t>
  </si>
  <si>
    <t xml:space="preserve">Middle Market - East Gas</t>
  </si>
  <si>
    <t xml:space="preserve">V01224</t>
  </si>
  <si>
    <t xml:space="preserve">LINDEROIL</t>
  </si>
  <si>
    <t xml:space="preserve">QR2612.4</t>
  </si>
  <si>
    <t xml:space="preserve">Enron Energy Services Inc.</t>
  </si>
  <si>
    <t xml:space="preserve">QV3075</t>
  </si>
  <si>
    <t xml:space="preserve">QV3078</t>
  </si>
  <si>
    <t xml:space="preserve">QV6349</t>
  </si>
  <si>
    <t xml:space="preserve">QW0811</t>
  </si>
  <si>
    <t xml:space="preserve">QW0866</t>
  </si>
  <si>
    <t xml:space="preserve">QW2337</t>
  </si>
  <si>
    <t xml:space="preserve">Hunt Petroleum</t>
  </si>
  <si>
    <t xml:space="preserve">QX3588</t>
  </si>
  <si>
    <t xml:space="preserve">Southern Natural Gas</t>
  </si>
  <si>
    <t xml:space="preserve">QX6425</t>
  </si>
  <si>
    <t xml:space="preserve">Utilities Board of the city of Trussville</t>
  </si>
  <si>
    <t xml:space="preserve">QX7640.1</t>
  </si>
  <si>
    <t xml:space="preserve">Devon Energy</t>
  </si>
  <si>
    <t xml:space="preserve">QX9027</t>
  </si>
  <si>
    <t xml:space="preserve">Torch, Prior and Woodward</t>
  </si>
  <si>
    <t xml:space="preserve">QY4968</t>
  </si>
  <si>
    <t xml:space="preserve">QY7884.1</t>
  </si>
  <si>
    <t xml:space="preserve">QZ5337</t>
  </si>
  <si>
    <t xml:space="preserve">NUI Energy Brokers</t>
  </si>
  <si>
    <t xml:space="preserve">QL12161</t>
  </si>
  <si>
    <t xml:space="preserve">Louisville Gas and Electric</t>
  </si>
  <si>
    <t xml:space="preserve">V00899/V00722</t>
  </si>
  <si>
    <t xml:space="preserve">Duke Energy/Intercon</t>
  </si>
  <si>
    <t xml:space="preserve">V06872</t>
  </si>
  <si>
    <t xml:space="preserve">QY7886</t>
  </si>
  <si>
    <t xml:space="preserve">Florida Power Corp.</t>
  </si>
  <si>
    <t xml:space="preserve">QY1203</t>
  </si>
  <si>
    <t xml:space="preserve">Tempa Electric</t>
  </si>
  <si>
    <t xml:space="preserve"> Kaiser</t>
  </si>
  <si>
    <t xml:space="preserve">QZ1223.1</t>
  </si>
  <si>
    <t xml:space="preserve">QZ2053.1</t>
  </si>
  <si>
    <t xml:space="preserve">Municiple Gas Authority of Georgia</t>
  </si>
  <si>
    <t xml:space="preserve">MGNG</t>
  </si>
  <si>
    <t xml:space="preserve">TEXICAN</t>
  </si>
  <si>
    <t xml:space="preserve">3./29/01</t>
  </si>
  <si>
    <t xml:space="preserve">AGL Enegy Services</t>
  </si>
  <si>
    <t xml:space="preserve">Dominion Exploration&amp;Production</t>
  </si>
  <si>
    <t xml:space="preserve">QX0728</t>
  </si>
  <si>
    <t xml:space="preserve">AGL-Energy Services</t>
  </si>
  <si>
    <t xml:space="preserve">QY0762</t>
  </si>
  <si>
    <t xml:space="preserve">ENLINEENESOL</t>
  </si>
  <si>
    <t xml:space="preserve">QV0590</t>
  </si>
  <si>
    <t xml:space="preserve">Hodge</t>
  </si>
  <si>
    <t xml:space="preserve">QV2659</t>
  </si>
  <si>
    <t xml:space="preserve">QV9888</t>
  </si>
  <si>
    <t xml:space="preserve">Q57600.6</t>
  </si>
  <si>
    <t xml:space="preserve">Dick's Well Service</t>
  </si>
  <si>
    <t xml:space="preserve">QX0759</t>
  </si>
  <si>
    <t xml:space="preserve">QY3875</t>
  </si>
  <si>
    <t xml:space="preserve">QY3926</t>
  </si>
  <si>
    <t xml:space="preserve">Metromedia Energy</t>
  </si>
  <si>
    <t xml:space="preserve">QY3987</t>
  </si>
  <si>
    <t xml:space="preserve">QY3931</t>
  </si>
  <si>
    <t xml:space="preserve">QY5028</t>
  </si>
  <si>
    <t xml:space="preserve">Indeck Pepperall</t>
  </si>
  <si>
    <t xml:space="preserve">QZ0901</t>
  </si>
  <si>
    <t xml:space="preserve">Mason Producing </t>
  </si>
  <si>
    <t xml:space="preserve">QZ1076</t>
  </si>
  <si>
    <t xml:space="preserve">Domionion Field Services</t>
  </si>
  <si>
    <t xml:space="preserve">QZ3523</t>
  </si>
  <si>
    <t xml:space="preserve">QZ4249</t>
  </si>
  <si>
    <t xml:space="preserve">QZ8444</t>
  </si>
  <si>
    <t xml:space="preserve">V00413</t>
  </si>
  <si>
    <t xml:space="preserve">El Paso Merchant Energy, LP</t>
  </si>
  <si>
    <t xml:space="preserve">TXU Energy Trading Company</t>
  </si>
  <si>
    <t xml:space="preserve">QV3824</t>
  </si>
  <si>
    <t xml:space="preserve">QV6212</t>
  </si>
  <si>
    <t xml:space="preserve">QV6297</t>
  </si>
  <si>
    <t xml:space="preserve">QW0665</t>
  </si>
  <si>
    <t xml:space="preserve">QW2253</t>
  </si>
  <si>
    <t xml:space="preserve">QW2306</t>
  </si>
  <si>
    <t xml:space="preserve">QW9550.1</t>
  </si>
  <si>
    <t xml:space="preserve">QW9593.1</t>
  </si>
  <si>
    <t xml:space="preserve">EN7348.2</t>
  </si>
  <si>
    <t xml:space="preserve">KeySpan</t>
  </si>
  <si>
    <t xml:space="preserve">QW2007</t>
  </si>
  <si>
    <t xml:space="preserve">Con Ed</t>
  </si>
  <si>
    <t xml:space="preserve">QW0615</t>
  </si>
  <si>
    <t xml:space="preserve">QY1153.1</t>
  </si>
  <si>
    <t xml:space="preserve">QY1179.1</t>
  </si>
  <si>
    <t xml:space="preserve">V00312</t>
  </si>
  <si>
    <t xml:space="preserve">Alliance Energy Serivices</t>
  </si>
  <si>
    <t xml:space="preserve">Jenkins</t>
  </si>
  <si>
    <t xml:space="preserve">274992/275040</t>
  </si>
  <si>
    <t xml:space="preserve">Linder/Panaco</t>
  </si>
  <si>
    <t xml:space="preserve">QV0911</t>
  </si>
  <si>
    <t xml:space="preserve">Baltimore Gas &amp; Electric</t>
  </si>
  <si>
    <t xml:space="preserve">QV0939</t>
  </si>
  <si>
    <t xml:space="preserve">QX0947.1/672693</t>
  </si>
  <si>
    <t xml:space="preserve">AGL Energy Services</t>
  </si>
  <si>
    <t xml:space="preserve">QT8027</t>
  </si>
  <si>
    <t xml:space="preserve">679576</t>
  </si>
  <si>
    <t xml:space="preserve">QY0845</t>
  </si>
  <si>
    <t xml:space="preserve">QZ0914</t>
  </si>
  <si>
    <t xml:space="preserve">QZ2120</t>
  </si>
  <si>
    <t xml:space="preserve">QZ4351</t>
  </si>
  <si>
    <t xml:space="preserve">QZ5850</t>
  </si>
  <si>
    <t xml:space="preserve">QZ5844</t>
  </si>
  <si>
    <t xml:space="preserve">QZ5831</t>
  </si>
  <si>
    <t xml:space="preserve">QZ4592</t>
  </si>
  <si>
    <t xml:space="preserve">Total Corporation</t>
  </si>
  <si>
    <t xml:space="preserve">CL&amp;F</t>
  </si>
  <si>
    <t xml:space="preserve">Q24113</t>
  </si>
  <si>
    <t xml:space="preserve">Linder Oil</t>
  </si>
  <si>
    <t xml:space="preserve">Coenery</t>
  </si>
  <si>
    <t xml:space="preserve">IGS</t>
  </si>
  <si>
    <t xml:space="preserve">QY8754</t>
  </si>
  <si>
    <t xml:space="preserve">QZ0347</t>
  </si>
  <si>
    <t xml:space="preserve">QX3624</t>
  </si>
  <si>
    <t xml:space="preserve">Woodward Mkt.</t>
  </si>
  <si>
    <t xml:space="preserve">QX0758.1</t>
  </si>
  <si>
    <t xml:space="preserve">Atlanta Energy Services</t>
  </si>
  <si>
    <t xml:space="preserve">QX0756.1</t>
  </si>
  <si>
    <t xml:space="preserve">QX0728.1</t>
  </si>
  <si>
    <t xml:space="preserve">v00276</t>
  </si>
  <si>
    <t xml:space="preserve">NorthCardena Natural Gas</t>
  </si>
  <si>
    <t xml:space="preserve">Voo953</t>
  </si>
  <si>
    <t xml:space="preserve">QY6079</t>
  </si>
  <si>
    <t xml:space="preserve">V01114</t>
  </si>
  <si>
    <t xml:space="preserve">AGL Energy</t>
  </si>
  <si>
    <t xml:space="preserve">QX0730</t>
  </si>
  <si>
    <t xml:space="preserve">QX0747</t>
  </si>
  <si>
    <t xml:space="preserve">QX0752</t>
  </si>
  <si>
    <t xml:space="preserve">Phili Gas Works</t>
  </si>
  <si>
    <t xml:space="preserve">QZ1238</t>
  </si>
  <si>
    <t xml:space="preserve">QZ5499</t>
  </si>
  <si>
    <t xml:space="preserve">QZ6154</t>
  </si>
  <si>
    <t xml:space="preserve">South Florida Nat Gas</t>
  </si>
  <si>
    <t xml:space="preserve">Linder/LAGeneralOil</t>
  </si>
  <si>
    <t xml:space="preserve">NO4613.9</t>
  </si>
  <si>
    <t xml:space="preserve">QZ3423</t>
  </si>
  <si>
    <t xml:space="preserve">CMS MKTG/TRADE</t>
  </si>
  <si>
    <t xml:space="preserve">Q22467</t>
  </si>
  <si>
    <t xml:space="preserve">PPL Energy</t>
  </si>
  <si>
    <t xml:space="preserve">QS8012</t>
  </si>
  <si>
    <t xml:space="preserve">Indeck-Pepp</t>
  </si>
  <si>
    <t xml:space="preserve">QT9420</t>
  </si>
  <si>
    <t xml:space="preserve">QT9519</t>
  </si>
  <si>
    <t xml:space="preserve">QU4187</t>
  </si>
  <si>
    <t xml:space="preserve">QR6626</t>
  </si>
  <si>
    <t xml:space="preserve">EnergyUSA -TPC</t>
  </si>
  <si>
    <t xml:space="preserve">QR7586</t>
  </si>
  <si>
    <t xml:space="preserve">Enron Energy Svcs</t>
  </si>
  <si>
    <t xml:space="preserve">Q566632.3</t>
  </si>
  <si>
    <t xml:space="preserve">North Jersey Energy Associates</t>
  </si>
  <si>
    <t xml:space="preserve">Q56714.3</t>
  </si>
  <si>
    <t xml:space="preserve">QE6325.2</t>
  </si>
  <si>
    <t xml:space="preserve">610884/610959</t>
  </si>
  <si>
    <t xml:space="preserve">Hydroquebec/Connecticut Natural</t>
  </si>
  <si>
    <t xml:space="preserve">618541/618626</t>
  </si>
  <si>
    <t xml:space="preserve">QT8732</t>
  </si>
  <si>
    <t xml:space="preserve">NR0077.8</t>
  </si>
  <si>
    <t xml:space="preserve">Phil. Gas Works</t>
  </si>
  <si>
    <t xml:space="preserve">N59704/NU8732</t>
  </si>
  <si>
    <t xml:space="preserve">Alagasco</t>
  </si>
  <si>
    <t xml:space="preserve">NY3443</t>
  </si>
  <si>
    <t xml:space="preserve">Duke Energy Trading</t>
  </si>
  <si>
    <t xml:space="preserve">Q35938</t>
  </si>
  <si>
    <t xml:space="preserve">QQ9725</t>
  </si>
  <si>
    <t xml:space="preserve">QR0513</t>
  </si>
  <si>
    <t xml:space="preserve">NY2033.6</t>
  </si>
  <si>
    <t xml:space="preserve">NY2938.7</t>
  </si>
  <si>
    <t xml:space="preserve">Atlanta</t>
  </si>
  <si>
    <t xml:space="preserve">Q64401.6</t>
  </si>
  <si>
    <t xml:space="preserve">Municipal Gas Authority</t>
  </si>
  <si>
    <t xml:space="preserve">QC1597.4</t>
  </si>
  <si>
    <t xml:space="preserve">Prior Energy Corporation</t>
  </si>
  <si>
    <t xml:space="preserve">QC9208.6</t>
  </si>
  <si>
    <t xml:space="preserve">QH2258.6</t>
  </si>
  <si>
    <t xml:space="preserve">Q64598</t>
  </si>
  <si>
    <t xml:space="preserve">CHATTANOOGA</t>
  </si>
  <si>
    <t xml:space="preserve">QT8385</t>
  </si>
  <si>
    <t xml:space="preserve">QT9111</t>
  </si>
  <si>
    <t xml:space="preserve">Q57251</t>
  </si>
  <si>
    <t xml:space="preserve">Dominion Exploration</t>
  </si>
  <si>
    <t xml:space="preserve">FT-SOUTHEAST</t>
  </si>
  <si>
    <t xml:space="preserve">QQ4317</t>
  </si>
  <si>
    <t xml:space="preserve">International Paper</t>
  </si>
  <si>
    <t xml:space="preserve">N62921.7</t>
  </si>
  <si>
    <t xml:space="preserve">NU8732.P</t>
  </si>
  <si>
    <t xml:space="preserve">Albasco</t>
  </si>
  <si>
    <t xml:space="preserve">Alagasco correction</t>
  </si>
  <si>
    <t xml:space="preserve">QT2588</t>
  </si>
  <si>
    <t xml:space="preserve">QT6158</t>
  </si>
  <si>
    <t xml:space="preserve">Key Production</t>
  </si>
  <si>
    <t xml:space="preserve">QT7979</t>
  </si>
  <si>
    <t xml:space="preserve">QT8021</t>
  </si>
  <si>
    <t xml:space="preserve">QP7461</t>
  </si>
  <si>
    <t xml:space="preserve">QQ6780</t>
  </si>
  <si>
    <t xml:space="preserve">QU5923</t>
  </si>
  <si>
    <t xml:space="preserve">Indeck-Silver Springs</t>
  </si>
  <si>
    <t xml:space="preserve">QP3859</t>
  </si>
  <si>
    <t xml:space="preserve">Memphis Light Gas</t>
  </si>
  <si>
    <t xml:space="preserve">QQ6596</t>
  </si>
  <si>
    <t xml:space="preserve">Elk River M.V.D.</t>
  </si>
  <si>
    <t xml:space="preserve">QQ6739</t>
  </si>
  <si>
    <t xml:space="preserve">Jefferson Cocke Counties</t>
  </si>
  <si>
    <t xml:space="preserve">QQ6743</t>
  </si>
  <si>
    <t xml:space="preserve">CMS Marketing</t>
  </si>
  <si>
    <t xml:space="preserve">QT9503</t>
  </si>
  <si>
    <t xml:space="preserve">QQ0230</t>
  </si>
  <si>
    <t xml:space="preserve">City of Shelby</t>
  </si>
  <si>
    <t xml:space="preserve">QU4909</t>
  </si>
  <si>
    <t xml:space="preserve">QP7586</t>
  </si>
  <si>
    <t xml:space="preserve">Gatherco Inc</t>
  </si>
  <si>
    <t xml:space="preserve">QP7611</t>
  </si>
  <si>
    <t xml:space="preserve">Mason Producing Inc</t>
  </si>
  <si>
    <t xml:space="preserve">QQ2895</t>
  </si>
  <si>
    <t xml:space="preserve">QQ3280</t>
  </si>
  <si>
    <t xml:space="preserve">QQ8328</t>
  </si>
  <si>
    <t xml:space="preserve">Power Gas Marketing </t>
  </si>
  <si>
    <t xml:space="preserve">QQ9820</t>
  </si>
  <si>
    <t xml:space="preserve">QR0004</t>
  </si>
  <si>
    <t xml:space="preserve">QS7508</t>
  </si>
  <si>
    <t xml:space="preserve">QT9237</t>
  </si>
  <si>
    <t xml:space="preserve">The Oxford Oil Company</t>
  </si>
  <si>
    <t xml:space="preserve">QU4452</t>
  </si>
  <si>
    <t xml:space="preserve">Belden &amp; Blacke</t>
  </si>
  <si>
    <t xml:space="preserve">QR2612</t>
  </si>
  <si>
    <t xml:space="preserve">QT6866</t>
  </si>
  <si>
    <t xml:space="preserve">QR2655.1</t>
  </si>
  <si>
    <t xml:space="preserve">QT6370</t>
  </si>
  <si>
    <t xml:space="preserve">QT8738</t>
  </si>
  <si>
    <t xml:space="preserve">QT8764</t>
  </si>
  <si>
    <t xml:space="preserve">QU1064.1</t>
  </si>
  <si>
    <t xml:space="preserve">CONECTIV ENERGY MKT</t>
  </si>
  <si>
    <t xml:space="preserve">QU1064.2</t>
  </si>
  <si>
    <t xml:space="preserve">QR0321</t>
  </si>
  <si>
    <t xml:space="preserve">NUI EB</t>
  </si>
  <si>
    <t xml:space="preserve">QS0769.2</t>
  </si>
  <si>
    <t xml:space="preserve">QS3413.2</t>
  </si>
  <si>
    <t xml:space="preserve">QT9529</t>
  </si>
  <si>
    <t xml:space="preserve">QJ8321.7</t>
  </si>
  <si>
    <t xml:space="preserve">AGL Energy Svcs</t>
  </si>
  <si>
    <t xml:space="preserve">QK8857</t>
  </si>
  <si>
    <t xml:space="preserve">QL9403</t>
  </si>
  <si>
    <t xml:space="preserve">Southern Natural Gas Pipeline</t>
  </si>
  <si>
    <t xml:space="preserve">QL9380</t>
  </si>
  <si>
    <t xml:space="preserve">N59677.4</t>
  </si>
  <si>
    <t xml:space="preserve">Alabama Gas Corp</t>
  </si>
  <si>
    <t xml:space="preserve">N59677.6</t>
  </si>
  <si>
    <t xml:space="preserve">N59704.4</t>
  </si>
  <si>
    <t xml:space="preserve">N59704.6</t>
  </si>
  <si>
    <t xml:space="preserve">NE6045.4</t>
  </si>
  <si>
    <t xml:space="preserve">NI5068</t>
  </si>
  <si>
    <t xml:space="preserve">NU8732.5</t>
  </si>
  <si>
    <t xml:space="preserve">NU8732.7</t>
  </si>
  <si>
    <t xml:space="preserve">NU8732.9</t>
  </si>
  <si>
    <t xml:space="preserve">QM9672</t>
  </si>
  <si>
    <t xml:space="preserve">Scana</t>
  </si>
  <si>
    <t xml:space="preserve">QN5070</t>
  </si>
  <si>
    <t xml:space="preserve">Atlanta gas</t>
  </si>
  <si>
    <t xml:space="preserve">QN7697</t>
  </si>
  <si>
    <t xml:space="preserve">QN8617</t>
  </si>
  <si>
    <t xml:space="preserve">Chattanooga Gas</t>
  </si>
  <si>
    <t xml:space="preserve">NU8732.B</t>
  </si>
  <si>
    <t xml:space="preserve">NU8732.B, .D, .F</t>
  </si>
  <si>
    <t xml:space="preserve">QO9673</t>
  </si>
  <si>
    <t xml:space="preserve">QN2576</t>
  </si>
  <si>
    <t xml:space="preserve">QN4006</t>
  </si>
  <si>
    <t xml:space="preserve">QJ0485</t>
  </si>
  <si>
    <t xml:space="preserve">Southern Natural Gas </t>
  </si>
  <si>
    <t xml:space="preserve">QN0238</t>
  </si>
  <si>
    <t xml:space="preserve">Junek</t>
  </si>
  <si>
    <t xml:space="preserve">QK8824</t>
  </si>
  <si>
    <t xml:space="preserve">QK8401.1</t>
  </si>
  <si>
    <t xml:space="preserve">City of Lexington</t>
  </si>
  <si>
    <t xml:space="preserve">Ql1262</t>
  </si>
  <si>
    <t xml:space="preserve">Louiville Gas  &amp; Electric</t>
  </si>
  <si>
    <t xml:space="preserve">QL5927</t>
  </si>
  <si>
    <t xml:space="preserve">Union Energy</t>
  </si>
  <si>
    <t xml:space="preserve">Union</t>
  </si>
  <si>
    <t xml:space="preserve">QN3472</t>
  </si>
  <si>
    <t xml:space="preserve">Neal</t>
  </si>
  <si>
    <t xml:space="preserve">Ql1261</t>
  </si>
  <si>
    <t xml:space="preserve">QO0529</t>
  </si>
  <si>
    <t xml:space="preserve">Idacorpenesol</t>
  </si>
  <si>
    <t xml:space="preserve">QN2783.1</t>
  </si>
  <si>
    <t xml:space="preserve">Phillips Production</t>
  </si>
  <si>
    <t xml:space="preserve">QN4192</t>
  </si>
  <si>
    <t xml:space="preserve">QN7862</t>
  </si>
  <si>
    <t xml:space="preserve">QN7912.1</t>
  </si>
  <si>
    <t xml:space="preserve">QN7912.2</t>
  </si>
  <si>
    <t xml:space="preserve">QN8149</t>
  </si>
  <si>
    <t xml:space="preserve">QL6159</t>
  </si>
  <si>
    <t xml:space="preserve">LGS</t>
  </si>
  <si>
    <t xml:space="preserve">QN8039</t>
  </si>
  <si>
    <t xml:space="preserve">Macromedia</t>
  </si>
  <si>
    <t xml:space="preserve">QO6642</t>
  </si>
  <si>
    <t xml:space="preserve">Tampa Electric</t>
  </si>
  <si>
    <t xml:space="preserve">FT-EATP</t>
  </si>
  <si>
    <t xml:space="preserve">Kennedy</t>
  </si>
  <si>
    <t xml:space="preserve">EJW</t>
  </si>
  <si>
    <t xml:space="preserve">dominion</t>
  </si>
  <si>
    <t xml:space="preserve">Colorado Spring Utilities</t>
  </si>
  <si>
    <t xml:space="preserve">Excelon Energy</t>
  </si>
  <si>
    <t xml:space="preserve">KN Retail Services</t>
  </si>
  <si>
    <t xml:space="preserve">Relex</t>
  </si>
  <si>
    <t xml:space="preserve">western gas resources</t>
  </si>
  <si>
    <t xml:space="preserve">duke field services</t>
  </si>
  <si>
    <t xml:space="preserve">reliant energy</t>
  </si>
  <si>
    <t xml:space="preserve">V03636.1</t>
  </si>
  <si>
    <t xml:space="preserve">Greenley Gas</t>
  </si>
  <si>
    <t xml:space="preserve">QS5478.A</t>
  </si>
  <si>
    <t xml:space="preserve">QY3799</t>
  </si>
  <si>
    <t xml:space="preserve">Forrest Oil</t>
  </si>
  <si>
    <t xml:space="preserve">QY6470</t>
  </si>
  <si>
    <t xml:space="preserve">qy6476</t>
  </si>
  <si>
    <t xml:space="preserve">crosstimbers</t>
  </si>
  <si>
    <t xml:space="preserve">QT5176</t>
  </si>
  <si>
    <t xml:space="preserve">AEC Marketing</t>
  </si>
  <si>
    <t xml:space="preserve">Smurfet</t>
  </si>
  <si>
    <t xml:space="preserve">Gd-new</t>
  </si>
  <si>
    <t xml:space="preserve">QS4578</t>
  </si>
  <si>
    <t xml:space="preserve">QV8440</t>
  </si>
  <si>
    <t xml:space="preserve">QV8440.1</t>
  </si>
  <si>
    <t xml:space="preserve">QW8457</t>
  </si>
  <si>
    <t xml:space="preserve">QS5478.j</t>
  </si>
  <si>
    <t xml:space="preserve">QS5478.k</t>
  </si>
  <si>
    <t xml:space="preserve">QS7610.1</t>
  </si>
  <si>
    <t xml:space="preserve">Oneok Energy Marketing and Trade</t>
  </si>
  <si>
    <t xml:space="preserve">QT5305.1</t>
  </si>
  <si>
    <t xml:space="preserve">N48252.6</t>
  </si>
  <si>
    <t xml:space="preserve">Coleman Oil &amp; Gas</t>
  </si>
  <si>
    <t xml:space="preserve">Millennium Gas Mkt.</t>
  </si>
  <si>
    <t xml:space="preserve">QR4490</t>
  </si>
  <si>
    <t xml:space="preserve">QT5131</t>
  </si>
  <si>
    <t xml:space="preserve">QT5145</t>
  </si>
  <si>
    <t xml:space="preserve">QS3369</t>
  </si>
  <si>
    <t xml:space="preserve">NF1164.7&amp;8</t>
  </si>
  <si>
    <t xml:space="preserve">EU8529.V</t>
  </si>
  <si>
    <t xml:space="preserve">Citizines</t>
  </si>
  <si>
    <t xml:space="preserve">QT5520</t>
  </si>
  <si>
    <t xml:space="preserve">QT5822</t>
  </si>
  <si>
    <t xml:space="preserve">QR1502</t>
  </si>
  <si>
    <t xml:space="preserve">Merced</t>
  </si>
  <si>
    <t xml:space="preserve">EU8529.T</t>
  </si>
  <si>
    <t xml:space="preserve">EU8529</t>
  </si>
  <si>
    <t xml:space="preserve">aec marketing</t>
  </si>
  <si>
    <t xml:space="preserve">QJ9240</t>
  </si>
  <si>
    <t xml:space="preserve">Cenex</t>
  </si>
  <si>
    <t xml:space="preserve">QM9097.1</t>
  </si>
  <si>
    <t xml:space="preserve">Relient Energy Services, Inc.</t>
  </si>
  <si>
    <t xml:space="preserve">QM9140.1</t>
  </si>
  <si>
    <t xml:space="preserve">Dominion Exploration &amp; Production</t>
  </si>
  <si>
    <t xml:space="preserve">QM9162.1</t>
  </si>
  <si>
    <t xml:space="preserve">Howell Petroleum</t>
  </si>
  <si>
    <t xml:space="preserve">QM9512</t>
  </si>
  <si>
    <t xml:space="preserve">E-prime</t>
  </si>
  <si>
    <t xml:space="preserve">QN2687</t>
  </si>
  <si>
    <t xml:space="preserve">Dynegy Marketing &amp; Trade</t>
  </si>
  <si>
    <t xml:space="preserve">QN4987.1</t>
  </si>
  <si>
    <t xml:space="preserve">Patina Oil &amp; Gas</t>
  </si>
  <si>
    <t xml:space="preserve">QN6053.1</t>
  </si>
  <si>
    <t xml:space="preserve">Westport Oil &amp; Gas</t>
  </si>
  <si>
    <t xml:space="preserve">QN6117.1</t>
  </si>
  <si>
    <t xml:space="preserve">Greeley Gas Company</t>
  </si>
  <si>
    <t xml:space="preserve">QN6164.1</t>
  </si>
  <si>
    <t xml:space="preserve">Marathon Oil &amp; Gas</t>
  </si>
  <si>
    <t xml:space="preserve">QN8798.1</t>
  </si>
  <si>
    <t xml:space="preserve">HS Resources Inc.</t>
  </si>
  <si>
    <t xml:space="preserve">QN8837.1</t>
  </si>
  <si>
    <t xml:space="preserve">Oneok Gas Marketing</t>
  </si>
  <si>
    <t xml:space="preserve">QN8840.1</t>
  </si>
  <si>
    <t xml:space="preserve">QN8874.1</t>
  </si>
  <si>
    <t xml:space="preserve">Occidentenemar</t>
  </si>
  <si>
    <t xml:space="preserve">QN8890.1</t>
  </si>
  <si>
    <t xml:space="preserve">Aquila Energy Marketing &amp; trade</t>
  </si>
  <si>
    <t xml:space="preserve">QN8907.1</t>
  </si>
  <si>
    <t xml:space="preserve">EJW Family Ltd</t>
  </si>
  <si>
    <t xml:space="preserve">QN7581</t>
  </si>
  <si>
    <t xml:space="preserve">QN7596</t>
  </si>
  <si>
    <t xml:space="preserve">QO0881.1</t>
  </si>
  <si>
    <t xml:space="preserve">QO0903.1</t>
  </si>
  <si>
    <t xml:space="preserve">Unicomene</t>
  </si>
  <si>
    <t xml:space="preserve">QO2599</t>
  </si>
  <si>
    <t xml:space="preserve">PREMIER ENTERPRISES</t>
  </si>
  <si>
    <t xml:space="preserve">NATIONAL FUESL MARKETING</t>
  </si>
  <si>
    <t xml:space="preserve">IM-West</t>
  </si>
  <si>
    <t xml:space="preserve">Oxy Usa</t>
  </si>
  <si>
    <t xml:space="preserve">Millenium Gas Marketing</t>
  </si>
  <si>
    <t xml:space="preserve">QO5731/594532</t>
  </si>
  <si>
    <t xml:space="preserve">Relaint Energy Services, Inc.</t>
  </si>
  <si>
    <t xml:space="preserve">QO6003/549652</t>
  </si>
  <si>
    <t xml:space="preserve">Cross Timbers Energy Services</t>
  </si>
  <si>
    <t xml:space="preserve">QK5339</t>
  </si>
  <si>
    <t xml:space="preserve">Mercada Gas Services</t>
  </si>
  <si>
    <t xml:space="preserve">EC3952.35</t>
  </si>
  <si>
    <t xml:space="preserve">FT-CAND-EGSC (CANADA)</t>
  </si>
  <si>
    <t xml:space="preserve">QN0023</t>
  </si>
  <si>
    <t xml:space="preserve">QN0119</t>
  </si>
  <si>
    <t xml:space="preserve">QN0191</t>
  </si>
  <si>
    <t xml:space="preserve">QN5418</t>
  </si>
  <si>
    <t xml:space="preserve">AKZO NOBLE</t>
  </si>
  <si>
    <t xml:space="preserve">QN5519</t>
  </si>
  <si>
    <t xml:space="preserve">CROSS TIMBERS</t>
  </si>
  <si>
    <t xml:space="preserve">West Mid Market</t>
  </si>
  <si>
    <t xml:space="preserve">West Power_Mid</t>
  </si>
  <si>
    <t xml:space="preserve">Asset Marketing Total</t>
  </si>
  <si>
    <t xml:space="preserve">Canadian Hunter</t>
  </si>
  <si>
    <t xml:space="preserve">Canada Origination Total</t>
  </si>
  <si>
    <t xml:space="preserve">Canada Origination-Gas Total</t>
  </si>
  <si>
    <t xml:space="preserve">Canada Origination-Ontario Total</t>
  </si>
  <si>
    <t xml:space="preserve">Central Orig - Gas Total</t>
  </si>
  <si>
    <t xml:space="preserve">Derivatives Total</t>
  </si>
  <si>
    <t xml:space="preserve">East Origination - Gas Total</t>
  </si>
  <si>
    <t xml:space="preserve">Energy Capital Resources Total</t>
  </si>
  <si>
    <t xml:space="preserve">Ercot Orig Total</t>
  </si>
  <si>
    <t xml:space="preserve">Gas Assets Total</t>
  </si>
  <si>
    <t xml:space="preserve">Gas Assets - Enron Compressor Services Total</t>
  </si>
  <si>
    <t xml:space="preserve">Mexico Origination Total</t>
  </si>
  <si>
    <t xml:space="preserve">Middle Market - Canada Total</t>
  </si>
  <si>
    <t xml:space="preserve">Middle Market - Central Total</t>
  </si>
  <si>
    <t xml:space="preserve">Middle Market - Central Gas Total</t>
  </si>
  <si>
    <t xml:space="preserve">Middle Market - East Total</t>
  </si>
  <si>
    <t xml:space="preserve">Middle Market - Texas Total</t>
  </si>
  <si>
    <t xml:space="preserve">Middle Market - West Gas Total</t>
  </si>
  <si>
    <t xml:space="preserve">Middle Market -West Total</t>
  </si>
  <si>
    <t xml:space="preserve">Midwest Orig Total</t>
  </si>
  <si>
    <t xml:space="preserve">NE Origination Total</t>
  </si>
  <si>
    <t xml:space="preserve">Alamac</t>
  </si>
  <si>
    <t xml:space="preserve">SE Origination Total</t>
  </si>
  <si>
    <t xml:space="preserve">Storage Total</t>
  </si>
  <si>
    <t xml:space="preserve">W1</t>
  </si>
  <si>
    <t xml:space="preserve">W2</t>
  </si>
  <si>
    <t xml:space="preserve">W3</t>
  </si>
  <si>
    <t xml:space="preserve">W4</t>
  </si>
  <si>
    <t xml:space="preserve">W5</t>
  </si>
  <si>
    <t xml:space="preserve">W6</t>
  </si>
  <si>
    <t xml:space="preserve">W7</t>
  </si>
  <si>
    <t xml:space="preserve">West Power Mid-Market Total</t>
  </si>
  <si>
    <t xml:space="preserve">West Power Origination Total</t>
  </si>
  <si>
    <t xml:space="preserve">Grand Total</t>
  </si>
  <si>
    <t xml:space="preserve"> Kaiser Count</t>
  </si>
  <si>
    <t xml:space="preserve">Abramo Count</t>
  </si>
  <si>
    <t xml:space="preserve">Acevedo Count</t>
  </si>
  <si>
    <t xml:space="preserve">Ader Count</t>
  </si>
  <si>
    <t xml:space="preserve">Ahn</t>
  </si>
  <si>
    <t xml:space="preserve">Ahn Count</t>
  </si>
  <si>
    <t xml:space="preserve">Barbe Count</t>
  </si>
  <si>
    <t xml:space="preserve">Baughman Count</t>
  </si>
  <si>
    <t xml:space="preserve">Berkeland Count</t>
  </si>
  <si>
    <t xml:space="preserve">Bernstein Count</t>
  </si>
  <si>
    <t xml:space="preserve">Bilberry Count</t>
  </si>
  <si>
    <t xml:space="preserve">N/A1</t>
  </si>
  <si>
    <t xml:space="preserve">Black Count</t>
  </si>
  <si>
    <t xml:space="preserve">Black/Shipos Count</t>
  </si>
  <si>
    <t xml:space="preserve">Boyle Count</t>
  </si>
  <si>
    <t xml:space="preserve">Braddock Count</t>
  </si>
  <si>
    <t xml:space="preserve">Breaslau</t>
  </si>
  <si>
    <t xml:space="preserve">Breaslau Count</t>
  </si>
  <si>
    <t xml:space="preserve">Breslau Count</t>
  </si>
  <si>
    <t xml:space="preserve">Breslau/Shipos Count</t>
  </si>
  <si>
    <t xml:space="preserve">Breslau/Shippos Count</t>
  </si>
  <si>
    <t xml:space="preserve">Breslow Count</t>
  </si>
  <si>
    <t xml:space="preserve">Bryan Count</t>
  </si>
  <si>
    <t xml:space="preserve">Bubert Count</t>
  </si>
  <si>
    <t xml:space="preserve">Calger Count</t>
  </si>
  <si>
    <t xml:space="preserve">Canada Count</t>
  </si>
  <si>
    <t xml:space="preserve">Carrabine Count</t>
  </si>
  <si>
    <t xml:space="preserve">.</t>
  </si>
  <si>
    <t xml:space="preserve">Carribine Count</t>
  </si>
  <si>
    <t xml:space="preserve">Clynes Count</t>
  </si>
  <si>
    <t xml:space="preserve">Clynes/Sewell</t>
  </si>
  <si>
    <t xml:space="preserve">Clynes/Sewell Count</t>
  </si>
  <si>
    <t xml:space="preserve">Concannon Count</t>
  </si>
  <si>
    <t xml:space="preserve">Cowan Count</t>
  </si>
  <si>
    <t xml:space="preserve">Curry Count</t>
  </si>
  <si>
    <t xml:space="preserve">Dalton Count</t>
  </si>
  <si>
    <t xml:space="preserve">Davies Count</t>
  </si>
  <si>
    <t xml:space="preserve">DeMoes Count</t>
  </si>
  <si>
    <t xml:space="preserve">DePaolis Count</t>
  </si>
  <si>
    <t xml:space="preserve">Devries Count</t>
  </si>
  <si>
    <t xml:space="preserve">Drozdiak Count</t>
  </si>
  <si>
    <t xml:space="preserve">Dyer Count</t>
  </si>
  <si>
    <t xml:space="preserve">Dyre Count</t>
  </si>
  <si>
    <t xml:space="preserve">Enduser Count</t>
  </si>
  <si>
    <t xml:space="preserve">Ercot Count</t>
  </si>
  <si>
    <t xml:space="preserve">Feitier Count</t>
  </si>
  <si>
    <t xml:space="preserve">Feitler Count</t>
  </si>
  <si>
    <t xml:space="preserve">N/A2</t>
  </si>
  <si>
    <t xml:space="preserve">N/A3</t>
  </si>
  <si>
    <t xml:space="preserve">N/A4</t>
  </si>
  <si>
    <t xml:space="preserve">N/A5</t>
  </si>
  <si>
    <t xml:space="preserve">Ferries Count</t>
  </si>
  <si>
    <t xml:space="preserve">Fetiler Count</t>
  </si>
  <si>
    <t xml:space="preserve">Figueroa Count</t>
  </si>
  <si>
    <t xml:space="preserve">Multiple Deals 1</t>
  </si>
  <si>
    <t xml:space="preserve">Multiple Deals 2</t>
  </si>
  <si>
    <t xml:space="preserve">Multiple Deals 3</t>
  </si>
  <si>
    <t xml:space="preserve">Multiple Deals 4</t>
  </si>
  <si>
    <t xml:space="preserve">Multiple Deals 5</t>
  </si>
  <si>
    <t xml:space="preserve">Multiple Deals 6</t>
  </si>
  <si>
    <t xml:space="preserve">Multiple Deals 7</t>
  </si>
  <si>
    <t xml:space="preserve">Foster Count</t>
  </si>
  <si>
    <t xml:space="preserve">Frank Count</t>
  </si>
  <si>
    <t xml:space="preserve">Frihart Count</t>
  </si>
  <si>
    <t xml:space="preserve">Fuller Count</t>
  </si>
  <si>
    <t xml:space="preserve">Gilbert Count</t>
  </si>
  <si>
    <t xml:space="preserve">Gilbert/Black Count</t>
  </si>
  <si>
    <t xml:space="preserve">Gilbert/Ferries Count</t>
  </si>
  <si>
    <t xml:space="preserve">Goodell Count</t>
  </si>
  <si>
    <t xml:space="preserve">Gottlob Count</t>
  </si>
  <si>
    <t xml:space="preserve">Grifith Count</t>
  </si>
  <si>
    <t xml:space="preserve">Hall Count</t>
  </si>
  <si>
    <t xml:space="preserve">Harrison Count</t>
  </si>
  <si>
    <t xml:space="preserve">Hendrickson Count</t>
  </si>
  <si>
    <t xml:space="preserve">Hilgurt Count</t>
  </si>
  <si>
    <t xml:space="preserve">Hitch Count</t>
  </si>
  <si>
    <t xml:space="preserve">Hodge Count</t>
  </si>
  <si>
    <t xml:space="preserve">Hrap</t>
  </si>
  <si>
    <t xml:space="preserve">Hrap Count</t>
  </si>
  <si>
    <t xml:space="preserve">Jenkins Count</t>
  </si>
  <si>
    <t xml:space="preserve">Johnson Count</t>
  </si>
  <si>
    <t xml:space="preserve">Junek Count</t>
  </si>
  <si>
    <t xml:space="preserve">Kaiser Count</t>
  </si>
  <si>
    <t xml:space="preserve">Kelly</t>
  </si>
  <si>
    <t xml:space="preserve">Kelly Count</t>
  </si>
  <si>
    <t xml:space="preserve">Kelly/Dalton Count</t>
  </si>
  <si>
    <t xml:space="preserve">N/A6</t>
  </si>
  <si>
    <t xml:space="preserve">Lagrasta Count</t>
  </si>
  <si>
    <t xml:space="preserve">Lambie</t>
  </si>
  <si>
    <t xml:space="preserve">Lambie Count</t>
  </si>
  <si>
    <t xml:space="preserve">Lamphier Count</t>
  </si>
  <si>
    <t xml:space="preserve">Le Dain Count</t>
  </si>
  <si>
    <t xml:space="preserve">LeDain Count</t>
  </si>
  <si>
    <t xml:space="preserve">Lewis Count</t>
  </si>
  <si>
    <t xml:space="preserve">lin Count</t>
  </si>
  <si>
    <t xml:space="preserve">Llodra</t>
  </si>
  <si>
    <t xml:space="preserve">Llodra Count</t>
  </si>
  <si>
    <t xml:space="preserve">Lofton</t>
  </si>
  <si>
    <t xml:space="preserve">Lofton Count</t>
  </si>
  <si>
    <t xml:space="preserve">Lucci Count</t>
  </si>
  <si>
    <t xml:space="preserve">Martin</t>
  </si>
  <si>
    <t xml:space="preserve">Martin Count</t>
  </si>
  <si>
    <t xml:space="preserve">Martinez Count</t>
  </si>
  <si>
    <t xml:space="preserve">McCaffrey Count</t>
  </si>
  <si>
    <t xml:space="preserve">McDonald Count</t>
  </si>
  <si>
    <t xml:space="preserve">Meyer Count</t>
  </si>
  <si>
    <t xml:space="preserve">Mid Power</t>
  </si>
  <si>
    <t xml:space="preserve">Mid Power Count</t>
  </si>
  <si>
    <t xml:space="preserve">Miller Count</t>
  </si>
  <si>
    <t xml:space="preserve">Miller/Zisman Count</t>
  </si>
  <si>
    <t xml:space="preserve">Morris Count</t>
  </si>
  <si>
    <t xml:space="preserve">Mu Count</t>
  </si>
  <si>
    <t xml:space="preserve">Muhl Count</t>
  </si>
  <si>
    <t xml:space="preserve">Mulrooney Count</t>
  </si>
  <si>
    <t xml:space="preserve">Munir Count</t>
  </si>
  <si>
    <t xml:space="preserve">NE ORIG Count</t>
  </si>
  <si>
    <t xml:space="preserve">NE Power</t>
  </si>
  <si>
    <t xml:space="preserve">NE Power Count</t>
  </si>
  <si>
    <t xml:space="preserve">Neal Count</t>
  </si>
  <si>
    <t xml:space="preserve">Oh Count</t>
  </si>
  <si>
    <t xml:space="preserve">Ortiz Count</t>
  </si>
  <si>
    <t xml:space="preserve">Otto Count</t>
  </si>
  <si>
    <t xml:space="preserve">Otto/Ortiz Count</t>
  </si>
  <si>
    <t xml:space="preserve">Otto/Prevatt Count</t>
  </si>
  <si>
    <t xml:space="preserve">Otto/Sheetal Count</t>
  </si>
  <si>
    <t xml:space="preserve">Pagan Count</t>
  </si>
  <si>
    <t xml:space="preserve">Papayoti Count</t>
  </si>
  <si>
    <t xml:space="preserve">Parquet Count</t>
  </si>
  <si>
    <t xml:space="preserve">Pasteaga Count</t>
  </si>
  <si>
    <t xml:space="preserve">Pastega Count</t>
  </si>
  <si>
    <t xml:space="preserve">Patel Count</t>
  </si>
  <si>
    <t xml:space="preserve">Penman Count</t>
  </si>
  <si>
    <t xml:space="preserve">Pereira Count</t>
  </si>
  <si>
    <t xml:space="preserve">N/A7</t>
  </si>
  <si>
    <t xml:space="preserve">Perez Count</t>
  </si>
  <si>
    <t xml:space="preserve">Peyton</t>
  </si>
  <si>
    <t xml:space="preserve">Peyton Count</t>
  </si>
  <si>
    <t xml:space="preserve">Politis Count</t>
  </si>
  <si>
    <t xml:space="preserve">Pollan Count</t>
  </si>
  <si>
    <t xml:space="preserve">Prevatt Count</t>
  </si>
  <si>
    <t xml:space="preserve">Quick Count</t>
  </si>
  <si>
    <t xml:space="preserve">Racicot Count</t>
  </si>
  <si>
    <t xml:space="preserve">Riley Count</t>
  </si>
  <si>
    <t xml:space="preserve">Rorschach Count</t>
  </si>
  <si>
    <t xml:space="preserve">Rosman/Ward Count</t>
  </si>
  <si>
    <t xml:space="preserve">Sangwine Count</t>
  </si>
  <si>
    <t xml:space="preserve">Schneider</t>
  </si>
  <si>
    <t xml:space="preserve">Schneider Count</t>
  </si>
  <si>
    <t xml:space="preserve">Schultz Count</t>
  </si>
  <si>
    <t xml:space="preserve">SE Power</t>
  </si>
  <si>
    <t xml:space="preserve">SE Power Count</t>
  </si>
  <si>
    <t xml:space="preserve">Seske Count</t>
  </si>
  <si>
    <t xml:space="preserve">Sewell Count</t>
  </si>
  <si>
    <t xml:space="preserve">Sheetal Count</t>
  </si>
  <si>
    <t xml:space="preserve">Shipos Count</t>
  </si>
  <si>
    <t xml:space="preserve">Shipos/Black Count</t>
  </si>
  <si>
    <t xml:space="preserve">Shipos/Breslau Count</t>
  </si>
  <si>
    <t xml:space="preserve">Singer Count</t>
  </si>
  <si>
    <t xml:space="preserve">Smith Count</t>
  </si>
  <si>
    <t xml:space="preserve">Snieder Count</t>
  </si>
  <si>
    <t xml:space="preserve">South Count</t>
  </si>
  <si>
    <t xml:space="preserve">Stevens Count</t>
  </si>
  <si>
    <t xml:space="preserve">Sukaly Count</t>
  </si>
  <si>
    <t xml:space="preserve">Susan Count</t>
  </si>
  <si>
    <t xml:space="preserve">Talylor Count</t>
  </si>
  <si>
    <t xml:space="preserve">N/A8</t>
  </si>
  <si>
    <t xml:space="preserve">Taylor Count</t>
  </si>
  <si>
    <t xml:space="preserve">Taylor/Dominion Count</t>
  </si>
  <si>
    <t xml:space="preserve">Thomas Count</t>
  </si>
  <si>
    <t xml:space="preserve">Titus Count</t>
  </si>
  <si>
    <t xml:space="preserve">Tycholiz Count</t>
  </si>
  <si>
    <t xml:space="preserve">Valderama Count</t>
  </si>
  <si>
    <t xml:space="preserve">Valderamma</t>
  </si>
  <si>
    <t xml:space="preserve">Valderamma Count</t>
  </si>
  <si>
    <t xml:space="preserve">Valderrama Count</t>
  </si>
  <si>
    <t xml:space="preserve">Valderrama/Sewell Count</t>
  </si>
  <si>
    <t xml:space="preserve">Various Count</t>
  </si>
  <si>
    <t xml:space="preserve">Villarreal Count</t>
  </si>
  <si>
    <t xml:space="preserve">Wallis Count</t>
  </si>
  <si>
    <t xml:space="preserve">Wang</t>
  </si>
  <si>
    <t xml:space="preserve">Wang Count</t>
  </si>
  <si>
    <t xml:space="preserve">Ward Count</t>
  </si>
  <si>
    <t xml:space="preserve">Weissman Count</t>
  </si>
  <si>
    <t xml:space="preserve">Wheeler Count</t>
  </si>
  <si>
    <t xml:space="preserve">Whitt Count</t>
  </si>
  <si>
    <t xml:space="preserve">Williams Count</t>
  </si>
  <si>
    <t xml:space="preserve">Wilson Count</t>
  </si>
  <si>
    <t xml:space="preserve">Wood Count</t>
  </si>
  <si>
    <t xml:space="preserve">Zively Count</t>
  </si>
  <si>
    <t xml:space="preserve">Zivley Count</t>
  </si>
  <si>
    <t xml:space="preserve">Grand Count</t>
  </si>
  <si>
    <t xml:space="preserve">Asset Marketing Count</t>
  </si>
  <si>
    <t xml:space="preserve">CA 1</t>
  </si>
  <si>
    <t xml:space="preserve">Canada Origination Count</t>
  </si>
  <si>
    <t xml:space="preserve">Canada Origination-Gas Count</t>
  </si>
  <si>
    <t xml:space="preserve">Canada Origination-Ontario Count</t>
  </si>
  <si>
    <t xml:space="preserve">Central Orig - Gas Count</t>
  </si>
  <si>
    <t xml:space="preserve">Derivatives Count</t>
  </si>
  <si>
    <t xml:space="preserve">East Origination - Gas Count</t>
  </si>
  <si>
    <t xml:space="preserve">Energy Capital Resources Count</t>
  </si>
  <si>
    <t xml:space="preserve">Ercot Orig Count</t>
  </si>
  <si>
    <t xml:space="preserve">Gas Assets Count</t>
  </si>
  <si>
    <t xml:space="preserve">Gas Assets - Enron Compressor Services Count</t>
  </si>
  <si>
    <t xml:space="preserve">Mexico Origination Count</t>
  </si>
  <si>
    <t xml:space="preserve">Middle Market - Canada Count</t>
  </si>
  <si>
    <t xml:space="preserve">Middle Market - Central Count</t>
  </si>
  <si>
    <t xml:space="preserve">Middle Market - Central Gas Count</t>
  </si>
  <si>
    <t xml:space="preserve">Middle Market - East Count</t>
  </si>
  <si>
    <t xml:space="preserve">Middle Market - Texas Count</t>
  </si>
  <si>
    <t xml:space="preserve">Middle Market - West Gas Count</t>
  </si>
  <si>
    <t xml:space="preserve">Middle Market -West Count</t>
  </si>
  <si>
    <t xml:space="preserve">Midwest Orig Count</t>
  </si>
  <si>
    <t xml:space="preserve">NE Origination Count</t>
  </si>
  <si>
    <t xml:space="preserve">SE Origination Count</t>
  </si>
  <si>
    <t xml:space="preserve">Storage Count</t>
  </si>
  <si>
    <t xml:space="preserve">West Power Mid-Market Count</t>
  </si>
  <si>
    <t xml:space="preserve">West Power Origination Count</t>
  </si>
  <si>
    <t xml:space="preserve">Team</t>
  </si>
  <si>
    <t xml:space="preserve">Amount</t>
  </si>
  <si>
    <t xml:space="preserve">Canada Origination-Gas </t>
  </si>
  <si>
    <t xml:space="preserve">Central Orig - Gas </t>
  </si>
  <si>
    <t xml:space="preserve">Derivatives </t>
  </si>
  <si>
    <t xml:space="preserve">East Origination - Gas </t>
  </si>
  <si>
    <t xml:space="preserve">Energy Capital Resources </t>
  </si>
  <si>
    <t xml:space="preserve">Ercot Orig </t>
  </si>
  <si>
    <t xml:space="preserve">Gas Assets </t>
  </si>
  <si>
    <t xml:space="preserve">Gas Assets - Enron Compressor Services </t>
  </si>
  <si>
    <t xml:space="preserve">Mexico Origination </t>
  </si>
  <si>
    <t xml:space="preserve">Ca1</t>
  </si>
  <si>
    <t xml:space="preserve">Canada-Zufferli Count</t>
  </si>
  <si>
    <t xml:space="preserve">Kroll</t>
  </si>
  <si>
    <t xml:space="preserve">Kroll Count</t>
  </si>
  <si>
    <t xml:space="preserve">Lin</t>
  </si>
  <si>
    <t xml:space="preserve">Lin Count</t>
  </si>
  <si>
    <t xml:space="preserve">June YTD 2001 Originations</t>
  </si>
  <si>
    <t xml:space="preserve">Sorted by Value</t>
  </si>
  <si>
    <t xml:space="preserve">Commodity</t>
  </si>
  <si>
    <t xml:space="preserve">Total</t>
  </si>
  <si>
    <t xml:space="preserve">Foster </t>
  </si>
  <si>
    <t xml:space="preserve">West</t>
  </si>
  <si>
    <t xml:space="preserve">Parquet </t>
  </si>
  <si>
    <t xml:space="preserve">Zufferli</t>
  </si>
  <si>
    <t xml:space="preserve">Tycholiz </t>
  </si>
  <si>
    <t xml:space="preserve">Gas</t>
  </si>
  <si>
    <t xml:space="preserve">Thomas </t>
  </si>
  <si>
    <t xml:space="preserve">Calger </t>
  </si>
  <si>
    <t xml:space="preserve">Whitt </t>
  </si>
  <si>
    <t xml:space="preserve">Southeast</t>
  </si>
  <si>
    <t xml:space="preserve">Le Dain </t>
  </si>
  <si>
    <t xml:space="preserve">Lucci </t>
  </si>
  <si>
    <t xml:space="preserve">Gottlob </t>
  </si>
  <si>
    <t xml:space="preserve">Assets</t>
  </si>
  <si>
    <t xml:space="preserve">Ader </t>
  </si>
  <si>
    <t xml:space="preserve">Northeast</t>
  </si>
  <si>
    <t xml:space="preserve">Davies </t>
  </si>
  <si>
    <t xml:space="preserve">Llodra </t>
  </si>
  <si>
    <t xml:space="preserve">Miller/Zisman </t>
  </si>
  <si>
    <t xml:space="preserve">Lagrasta </t>
  </si>
  <si>
    <t xml:space="preserve">Sangwine </t>
  </si>
  <si>
    <t xml:space="preserve">Curry </t>
  </si>
  <si>
    <t xml:space="preserve">Black </t>
  </si>
  <si>
    <t xml:space="preserve">DePaolis </t>
  </si>
  <si>
    <t xml:space="preserve">East</t>
  </si>
  <si>
    <t xml:space="preserve">Perez </t>
  </si>
  <si>
    <t xml:space="preserve">Mexico</t>
  </si>
  <si>
    <t xml:space="preserve">Harrison </t>
  </si>
  <si>
    <t xml:space="preserve">Clynes </t>
  </si>
  <si>
    <t xml:space="preserve">Midwest</t>
  </si>
  <si>
    <t xml:space="preserve">Oh </t>
  </si>
  <si>
    <t xml:space="preserve">Taylor </t>
  </si>
  <si>
    <t xml:space="preserve">Abramo </t>
  </si>
  <si>
    <t xml:space="preserve">Otto </t>
  </si>
  <si>
    <t xml:space="preserve">Riley </t>
  </si>
  <si>
    <t xml:space="preserve">Kaiser </t>
  </si>
  <si>
    <t xml:space="preserve">Ward </t>
  </si>
  <si>
    <t xml:space="preserve">Smith </t>
  </si>
  <si>
    <t xml:space="preserve">Hilgurt </t>
  </si>
  <si>
    <t xml:space="preserve">Baughman </t>
  </si>
  <si>
    <t xml:space="preserve">Various </t>
  </si>
  <si>
    <t xml:space="preserve">Central</t>
  </si>
  <si>
    <t xml:space="preserve">Drozdiak </t>
  </si>
  <si>
    <t xml:space="preserve">Dyer </t>
  </si>
  <si>
    <t xml:space="preserve">Dalton </t>
  </si>
  <si>
    <t xml:space="preserve">Muhl </t>
  </si>
  <si>
    <t xml:space="preserve">Patel </t>
  </si>
  <si>
    <t xml:space="preserve">Morris </t>
  </si>
  <si>
    <t xml:space="preserve">Ferries </t>
  </si>
  <si>
    <t xml:space="preserve">Zivley </t>
  </si>
  <si>
    <t xml:space="preserve">Ortiz </t>
  </si>
  <si>
    <t xml:space="preserve">Frank </t>
  </si>
  <si>
    <t xml:space="preserve">Meyer </t>
  </si>
  <si>
    <t xml:space="preserve">NE ORIG </t>
  </si>
  <si>
    <t xml:space="preserve">Concannon </t>
  </si>
  <si>
    <t xml:space="preserve">Devries </t>
  </si>
  <si>
    <t xml:space="preserve">Kelly </t>
  </si>
  <si>
    <t xml:space="preserve">Quick </t>
  </si>
  <si>
    <t xml:space="preserve">ECR</t>
  </si>
  <si>
    <t xml:space="preserve">Barbe </t>
  </si>
  <si>
    <t xml:space="preserve">Williams </t>
  </si>
  <si>
    <t xml:space="preserve">Valderrama </t>
  </si>
  <si>
    <t xml:space="preserve">Pagan </t>
  </si>
  <si>
    <t xml:space="preserve">McDonald </t>
  </si>
  <si>
    <t xml:space="preserve">Pastega </t>
  </si>
  <si>
    <t xml:space="preserve">Wood </t>
  </si>
  <si>
    <t xml:space="preserve">Rorschach </t>
  </si>
  <si>
    <t xml:space="preserve">Sewell </t>
  </si>
  <si>
    <t xml:space="preserve">Hall </t>
  </si>
  <si>
    <t xml:space="preserve">Shipos </t>
  </si>
  <si>
    <t xml:space="preserve">Lamphier </t>
  </si>
  <si>
    <t xml:space="preserve">Braddock </t>
  </si>
  <si>
    <t xml:space="preserve">Prevatt </t>
  </si>
  <si>
    <t xml:space="preserve">DeMoes </t>
  </si>
  <si>
    <t xml:space="preserve">Fuller </t>
  </si>
  <si>
    <t xml:space="preserve">Miller </t>
  </si>
  <si>
    <t xml:space="preserve">Figueroa </t>
  </si>
  <si>
    <t xml:space="preserve">Carrabine </t>
  </si>
  <si>
    <t xml:space="preserve">Bernstein </t>
  </si>
  <si>
    <t xml:space="preserve">Schneider </t>
  </si>
  <si>
    <t xml:space="preserve">Martinez </t>
  </si>
  <si>
    <t xml:space="preserve">Frihart </t>
  </si>
  <si>
    <t xml:space="preserve">Feitler </t>
  </si>
  <si>
    <t xml:space="preserve">Pereira </t>
  </si>
  <si>
    <t xml:space="preserve">Snieder </t>
  </si>
  <si>
    <t xml:space="preserve">Singer </t>
  </si>
  <si>
    <t xml:space="preserve">McCaffrey </t>
  </si>
  <si>
    <t xml:space="preserve">Schultz </t>
  </si>
  <si>
    <t xml:space="preserve">Wang </t>
  </si>
  <si>
    <t xml:space="preserve">Martin </t>
  </si>
  <si>
    <t xml:space="preserve">Texas</t>
  </si>
  <si>
    <t xml:space="preserve">Wallis </t>
  </si>
  <si>
    <t xml:space="preserve">Bubert </t>
  </si>
  <si>
    <t xml:space="preserve">Penman </t>
  </si>
  <si>
    <t xml:space="preserve">Goodell </t>
  </si>
  <si>
    <t xml:space="preserve">Wheeler </t>
  </si>
  <si>
    <t xml:space="preserve">Sukaly </t>
  </si>
  <si>
    <t xml:space="preserve">Bryan </t>
  </si>
  <si>
    <t xml:space="preserve">Hrap </t>
  </si>
  <si>
    <t xml:space="preserve">Enduser </t>
  </si>
  <si>
    <t xml:space="preserve">Berkeland </t>
  </si>
  <si>
    <t xml:space="preserve">Titus </t>
  </si>
  <si>
    <t xml:space="preserve">Wilson </t>
  </si>
  <si>
    <t xml:space="preserve">Weissman </t>
  </si>
  <si>
    <t xml:space="preserve">Ahn </t>
  </si>
  <si>
    <t xml:space="preserve">Lofton </t>
  </si>
  <si>
    <t xml:space="preserve">Neal </t>
  </si>
  <si>
    <t xml:space="preserve">Stevens </t>
  </si>
  <si>
    <t xml:space="preserve">Hendrickson </t>
  </si>
  <si>
    <t xml:space="preserve">Villarreal </t>
  </si>
  <si>
    <t xml:space="preserve">Boyle </t>
  </si>
  <si>
    <t xml:space="preserve">Acevedo </t>
  </si>
  <si>
    <t xml:space="preserve">Racicot </t>
  </si>
  <si>
    <t xml:space="preserve">Lambie </t>
  </si>
  <si>
    <t xml:space="preserve">Cowan </t>
  </si>
  <si>
    <t xml:space="preserve">Peyton </t>
  </si>
  <si>
    <t xml:space="preserve">Sheetal </t>
  </si>
  <si>
    <t xml:space="preserve">Susan </t>
  </si>
  <si>
    <t xml:space="preserve">Munir </t>
  </si>
  <si>
    <t xml:space="preserve">Seske </t>
  </si>
  <si>
    <t xml:space="preserve">Bilberry </t>
  </si>
  <si>
    <t xml:space="preserve">Papayoti </t>
  </si>
  <si>
    <t xml:space="preserve">Politis </t>
  </si>
  <si>
    <t xml:space="preserve">Total </t>
  </si>
  <si>
    <t xml:space="preserve">June YTD 2001 Top 10 Originators by Value</t>
  </si>
  <si>
    <t xml:space="preserve">June YTD 2001 Top 10 Gas Originators by Value</t>
  </si>
  <si>
    <t xml:space="preserve">June YTD 2001 Top 10 Power Originators by Value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</si>
</sst>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General_)"/>
    <numFmt numFmtId="166" formatCode="_(* #,##0.00_);_(* \(#,##0.00\);_(* \-??_);_(@_)"/>
    <numFmt numFmtId="167" formatCode="_(* #,##0_);_(* \(#,##0\);_(* \-??_);_(@_)"/>
    <numFmt numFmtId="168" formatCode="0%"/>
    <numFmt numFmtId="169" formatCode="m/d/yy"/>
    <numFmt numFmtId="170" formatCode="_(\$* #,##0.00_);_(\$* \(#,##0.00\);_(\$* \-??_);_(@_)"/>
    <numFmt numFmtId="171" formatCode="_(\$* #,##0_);_(\$* \(#,##0\);_(\$* \-??_);_(@_)"/>
    <numFmt numFmtId="172" formatCode="_(\$* #,##0_);_(\$* \(#,##0\);_(\$* \-_);_(@_)"/>
  </numFmts>
  <fonts count="29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0"/>
    </font>
    <font>
      <b val="true"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0"/>
      <name val="Arial"/>
      <family val="0"/>
    </font>
    <font>
      <b val="true"/>
      <sz val="14"/>
      <color rgb="FF0000FF"/>
      <name val="Times New Roman"/>
      <family val="1"/>
    </font>
    <font>
      <b val="true"/>
      <sz val="11"/>
      <color rgb="FF0000FF"/>
      <name val="Times New Roman"/>
      <family val="1"/>
    </font>
    <font>
      <sz val="11"/>
      <color rgb="FF0000FF"/>
      <name val="Times New Roman"/>
      <family val="1"/>
    </font>
    <font>
      <b val="true"/>
      <sz val="14"/>
      <color rgb="FF0000FF"/>
      <name val="Arial"/>
      <family val="2"/>
    </font>
    <font>
      <b val="true"/>
      <sz val="12"/>
      <name val="Times New Roman"/>
      <family val="1"/>
    </font>
    <font>
      <sz val="10"/>
      <color rgb="FF0000FF"/>
      <name val="Arial"/>
      <family val="2"/>
    </font>
    <font>
      <b val="true"/>
      <sz val="16"/>
      <color rgb="FF000000"/>
      <name val="Times New Roman"/>
      <family val="2"/>
    </font>
    <font>
      <b val="true"/>
      <sz val="8"/>
      <color rgb="FF000000"/>
      <name val="Times New Roman"/>
      <family val="2"/>
    </font>
    <font>
      <b val="true"/>
      <sz val="10"/>
      <color rgb="FF000000"/>
      <name val="Arial"/>
      <family val="2"/>
    </font>
    <font>
      <b val="true"/>
      <sz val="10"/>
      <color rgb="FF000000"/>
      <name val="Times New Roman"/>
      <family val="2"/>
    </font>
    <font>
      <b val="true"/>
      <sz val="10"/>
      <name val="Arial"/>
      <family val="2"/>
    </font>
    <font>
      <b val="true"/>
      <sz val="10"/>
      <color rgb="FF0000FF"/>
      <name val="Times New Roman"/>
      <family val="1"/>
    </font>
    <font>
      <b val="true"/>
      <sz val="10"/>
      <color rgb="FF0000FF"/>
      <name val="Arial"/>
      <family val="2"/>
    </font>
    <font>
      <b val="true"/>
      <sz val="14"/>
      <name val="Arial"/>
      <family val="2"/>
    </font>
    <font>
      <sz val="14"/>
      <color rgb="FF0000FF"/>
      <name val="Arial"/>
      <family val="0"/>
    </font>
    <font>
      <b val="true"/>
      <sz val="10"/>
      <color rgb="FF0000FF"/>
      <name val="Arial"/>
      <family val="0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0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7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1" fillId="2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1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2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2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2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2" borderId="3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3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3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2" borderId="5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2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2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1" fontId="14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5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1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2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2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2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2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6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0694ORG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externalLink" Target="externalLinks/externalLink1.xml"/><Relationship Id="rId19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600" strike="noStrike" u="none">
                <a:solidFill>
                  <a:srgbClr val="000000"/>
                </a:solidFill>
                <a:uFillTx/>
                <a:latin typeface="Times New Roman"/>
              </a:rPr>
              <a:t>June YTD Originations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16"/>
      <c:rotY val="19"/>
      <c:rAngAx val="1"/>
      <c:perspective val="60"/>
    </c:view3D>
    <c:floor>
      <c:spPr>
        <a:solidFill>
          <a:srgbClr val="808080"/>
        </a:solidFill>
        <a:ln w="0">
          <a:solidFill>
            <a:srgbClr val="000000"/>
          </a:solidFill>
        </a:ln>
      </c:spPr>
    </c:floor>
    <c:sideWall>
      <c:spPr>
        <a:solidFill>
          <a:srgbClr val="c0c0c0"/>
        </a:solidFill>
        <a:ln w="12600">
          <a:solidFill>
            <a:srgbClr val="808080"/>
          </a:solidFill>
          <a:round/>
        </a:ln>
      </c:spPr>
    </c:sideWall>
    <c:backWall>
      <c:spPr>
        <a:solidFill>
          <a:srgbClr val="c0c0c0"/>
        </a:solidFill>
        <a:ln w="12600">
          <a:solidFill>
            <a:srgbClr val="808080"/>
          </a:solidFill>
          <a:round/>
        </a:ln>
      </c:spPr>
    </c:backWall>
    <c:plotArea>
      <c:layout>
        <c:manualLayout>
          <c:xMode val="edge"/>
          <c:yMode val="edge"/>
          <c:x val="0.0201012155323275"/>
          <c:y val="0.124113710158373"/>
          <c:w val="0.96622995790569"/>
          <c:h val="0.8550791862699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Data'!$A$3:$A$27</c:f>
              <c:strCache>
                <c:ptCount val="25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Origination-Gas </c:v>
                </c:pt>
                <c:pt idx="3">
                  <c:v>Canada Origination-Ontario</c:v>
                </c:pt>
                <c:pt idx="4">
                  <c:v>Central Orig - Gas </c:v>
                </c:pt>
                <c:pt idx="5">
                  <c:v>Derivatives </c:v>
                </c:pt>
                <c:pt idx="6">
                  <c:v>East Origination - Gas </c:v>
                </c:pt>
                <c:pt idx="7">
                  <c:v>Energy Capital Resources </c:v>
                </c:pt>
                <c:pt idx="8">
                  <c:v>Ercot Orig </c:v>
                </c:pt>
                <c:pt idx="9">
                  <c:v>Gas Assets </c:v>
                </c:pt>
                <c:pt idx="10">
                  <c:v>Gas Assets - Enron Compressor Services </c:v>
                </c:pt>
                <c:pt idx="11">
                  <c:v>Mexico Origination </c:v>
                </c:pt>
                <c:pt idx="12">
                  <c:v>Middle Market - Canada Total</c:v>
                </c:pt>
                <c:pt idx="13">
                  <c:v>Middle Market - Central Total</c:v>
                </c:pt>
                <c:pt idx="14">
                  <c:v>Middle Market - Central Gas Total</c:v>
                </c:pt>
                <c:pt idx="15">
                  <c:v>Middle Market - East Total</c:v>
                </c:pt>
                <c:pt idx="16">
                  <c:v>Middle Market - Texas Total</c:v>
                </c:pt>
                <c:pt idx="17">
                  <c:v>Middle Market - West Gas Total</c:v>
                </c:pt>
                <c:pt idx="18">
                  <c:v>Middle Market -West Total</c:v>
                </c:pt>
                <c:pt idx="19">
                  <c:v>Midwest Orig Total</c:v>
                </c:pt>
                <c:pt idx="20">
                  <c:v>NE Origination Total</c:v>
                </c:pt>
                <c:pt idx="21">
                  <c:v>SE Origination Total</c:v>
                </c:pt>
                <c:pt idx="22">
                  <c:v>Storage Total</c:v>
                </c:pt>
                <c:pt idx="23">
                  <c:v>West Power Mid-Market Total</c:v>
                </c:pt>
                <c:pt idx="24">
                  <c:v>West Power Origination Total</c:v>
                </c:pt>
              </c:strCache>
            </c:strRef>
          </c:cat>
          <c:val>
            <c:numRef>
              <c:f>'Orig Chart Data'!$B$3:$B$27</c:f>
              <c:numCache>
                <c:formatCode>General</c:formatCode>
                <c:ptCount val="25"/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Data'!$A$3:$A$27</c:f>
              <c:strCache>
                <c:ptCount val="25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Origination-Gas </c:v>
                </c:pt>
                <c:pt idx="3">
                  <c:v>Canada Origination-Ontario</c:v>
                </c:pt>
                <c:pt idx="4">
                  <c:v>Central Orig - Gas </c:v>
                </c:pt>
                <c:pt idx="5">
                  <c:v>Derivatives </c:v>
                </c:pt>
                <c:pt idx="6">
                  <c:v>East Origination - Gas </c:v>
                </c:pt>
                <c:pt idx="7">
                  <c:v>Energy Capital Resources </c:v>
                </c:pt>
                <c:pt idx="8">
                  <c:v>Ercot Orig </c:v>
                </c:pt>
                <c:pt idx="9">
                  <c:v>Gas Assets </c:v>
                </c:pt>
                <c:pt idx="10">
                  <c:v>Gas Assets - Enron Compressor Services </c:v>
                </c:pt>
                <c:pt idx="11">
                  <c:v>Mexico Origination </c:v>
                </c:pt>
                <c:pt idx="12">
                  <c:v>Middle Market - Canada Total</c:v>
                </c:pt>
                <c:pt idx="13">
                  <c:v>Middle Market - Central Total</c:v>
                </c:pt>
                <c:pt idx="14">
                  <c:v>Middle Market - Central Gas Total</c:v>
                </c:pt>
                <c:pt idx="15">
                  <c:v>Middle Market - East Total</c:v>
                </c:pt>
                <c:pt idx="16">
                  <c:v>Middle Market - Texas Total</c:v>
                </c:pt>
                <c:pt idx="17">
                  <c:v>Middle Market - West Gas Total</c:v>
                </c:pt>
                <c:pt idx="18">
                  <c:v>Middle Market -West Total</c:v>
                </c:pt>
                <c:pt idx="19">
                  <c:v>Midwest Orig Total</c:v>
                </c:pt>
                <c:pt idx="20">
                  <c:v>NE Origination Total</c:v>
                </c:pt>
                <c:pt idx="21">
                  <c:v>SE Origination Total</c:v>
                </c:pt>
                <c:pt idx="22">
                  <c:v>Storage Total</c:v>
                </c:pt>
                <c:pt idx="23">
                  <c:v>West Power Mid-Market Total</c:v>
                </c:pt>
                <c:pt idx="24">
                  <c:v>West Power Origination Total</c:v>
                </c:pt>
              </c:strCache>
            </c:strRef>
          </c:cat>
          <c:val>
            <c:numRef>
              <c:f>'Orig Chart Data'!$C$3:$C$27</c:f>
              <c:numCache>
                <c:formatCode>General</c:formatCode>
                <c:ptCount val="25"/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Data'!$A$3:$A$27</c:f>
              <c:strCache>
                <c:ptCount val="25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Origination-Gas </c:v>
                </c:pt>
                <c:pt idx="3">
                  <c:v>Canada Origination-Ontario</c:v>
                </c:pt>
                <c:pt idx="4">
                  <c:v>Central Orig - Gas </c:v>
                </c:pt>
                <c:pt idx="5">
                  <c:v>Derivatives </c:v>
                </c:pt>
                <c:pt idx="6">
                  <c:v>East Origination - Gas </c:v>
                </c:pt>
                <c:pt idx="7">
                  <c:v>Energy Capital Resources </c:v>
                </c:pt>
                <c:pt idx="8">
                  <c:v>Ercot Orig </c:v>
                </c:pt>
                <c:pt idx="9">
                  <c:v>Gas Assets </c:v>
                </c:pt>
                <c:pt idx="10">
                  <c:v>Gas Assets - Enron Compressor Services </c:v>
                </c:pt>
                <c:pt idx="11">
                  <c:v>Mexico Origination </c:v>
                </c:pt>
                <c:pt idx="12">
                  <c:v>Middle Market - Canada Total</c:v>
                </c:pt>
                <c:pt idx="13">
                  <c:v>Middle Market - Central Total</c:v>
                </c:pt>
                <c:pt idx="14">
                  <c:v>Middle Market - Central Gas Total</c:v>
                </c:pt>
                <c:pt idx="15">
                  <c:v>Middle Market - East Total</c:v>
                </c:pt>
                <c:pt idx="16">
                  <c:v>Middle Market - Texas Total</c:v>
                </c:pt>
                <c:pt idx="17">
                  <c:v>Middle Market - West Gas Total</c:v>
                </c:pt>
                <c:pt idx="18">
                  <c:v>Middle Market -West Total</c:v>
                </c:pt>
                <c:pt idx="19">
                  <c:v>Midwest Orig Total</c:v>
                </c:pt>
                <c:pt idx="20">
                  <c:v>NE Origination Total</c:v>
                </c:pt>
                <c:pt idx="21">
                  <c:v>SE Origination Total</c:v>
                </c:pt>
                <c:pt idx="22">
                  <c:v>Storage Total</c:v>
                </c:pt>
                <c:pt idx="23">
                  <c:v>West Power Mid-Market Total</c:v>
                </c:pt>
                <c:pt idx="24">
                  <c:v>West Power Origination Total</c:v>
                </c:pt>
              </c:strCache>
            </c:strRef>
          </c:cat>
          <c:val>
            <c:numRef>
              <c:f>'Orig Chart Data'!$D$3:$D$27</c:f>
              <c:numCache>
                <c:formatCode>_(* #,##0_);_(* \(#,##0\);_(* \-??_);_(@_)</c:formatCode>
                <c:ptCount val="25"/>
                <c:pt idx="0">
                  <c:v>3000000</c:v>
                </c:pt>
                <c:pt idx="1">
                  <c:v>31605000</c:v>
                </c:pt>
                <c:pt idx="2">
                  <c:v>27800</c:v>
                </c:pt>
                <c:pt idx="3">
                  <c:v>500000</c:v>
                </c:pt>
                <c:pt idx="4">
                  <c:v>1036095</c:v>
                </c:pt>
                <c:pt idx="5">
                  <c:v>19222797.63525</c:v>
                </c:pt>
                <c:pt idx="6">
                  <c:v>550919</c:v>
                </c:pt>
                <c:pt idx="7">
                  <c:v>531956</c:v>
                </c:pt>
                <c:pt idx="8">
                  <c:v>2391468</c:v>
                </c:pt>
                <c:pt idx="9">
                  <c:v>9493951.91</c:v>
                </c:pt>
                <c:pt idx="10">
                  <c:v>1518750</c:v>
                </c:pt>
                <c:pt idx="11">
                  <c:v>2527362.84</c:v>
                </c:pt>
                <c:pt idx="12">
                  <c:v>12195239</c:v>
                </c:pt>
                <c:pt idx="13">
                  <c:v>903707.1</c:v>
                </c:pt>
                <c:pt idx="14">
                  <c:v>451296.26</c:v>
                </c:pt>
                <c:pt idx="15">
                  <c:v>8231356.6625</c:v>
                </c:pt>
                <c:pt idx="16">
                  <c:v>53628.75</c:v>
                </c:pt>
                <c:pt idx="17">
                  <c:v>40559092.16</c:v>
                </c:pt>
                <c:pt idx="18">
                  <c:v>0</c:v>
                </c:pt>
                <c:pt idx="19">
                  <c:v>4881497</c:v>
                </c:pt>
                <c:pt idx="20">
                  <c:v>9484619</c:v>
                </c:pt>
                <c:pt idx="21">
                  <c:v>8052600</c:v>
                </c:pt>
                <c:pt idx="22">
                  <c:v>125000</c:v>
                </c:pt>
                <c:pt idx="23">
                  <c:v>37642037</c:v>
                </c:pt>
                <c:pt idx="24">
                  <c:v>72953705</c:v>
                </c:pt>
              </c:numCache>
            </c:numRef>
          </c:val>
        </c:ser>
        <c:gapWidth val="150"/>
        <c:shape val="box"/>
        <c:axId val="74126097"/>
        <c:axId val="69595191"/>
        <c:axId val="0"/>
      </c:bar3DChart>
      <c:catAx>
        <c:axId val="74126097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Teams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0">
            <a:solidFill>
              <a:srgbClr val="000000"/>
            </a:solidFill>
          </a:ln>
        </c:spPr>
        <c:txPr>
          <a:bodyPr rot="2700000"/>
          <a:lstStyle/>
          <a:p>
            <a:pPr>
              <a:defRPr b="1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69595191"/>
        <c:crossesAt val="0"/>
        <c:auto val="1"/>
        <c:lblAlgn val="ctr"/>
        <c:lblOffset val="100"/>
        <c:noMultiLvlLbl val="0"/>
      </c:catAx>
      <c:valAx>
        <c:axId val="6959519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\$* #,##0_);_(\$* \(#,##0\);_(\$* \-_);_(@_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0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74126097"/>
        <c:crossesAt val="1"/>
        <c:crossBetween val="midCat"/>
        <c:majorUnit val="5000000"/>
      </c:valAx>
    </c:plotArea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Overall'!$A$5:$A$14</c:f>
              <c:strCache>
                <c:ptCount val="10"/>
                <c:pt idx="0">
                  <c:v>Foster </c:v>
                </c:pt>
                <c:pt idx="1">
                  <c:v>Parquet </c:v>
                </c:pt>
                <c:pt idx="2">
                  <c:v>Zufferli</c:v>
                </c:pt>
                <c:pt idx="3">
                  <c:v>Tycholiz </c:v>
                </c:pt>
                <c:pt idx="4">
                  <c:v>Thomas </c:v>
                </c:pt>
                <c:pt idx="5">
                  <c:v>Gilbert </c:v>
                </c:pt>
                <c:pt idx="6">
                  <c:v>Calger </c:v>
                </c:pt>
                <c:pt idx="7">
                  <c:v>Whitt </c:v>
                </c:pt>
                <c:pt idx="8">
                  <c:v>Kroll</c:v>
                </c:pt>
                <c:pt idx="9">
                  <c:v>Le Dain </c:v>
                </c:pt>
              </c:strCache>
            </c:strRef>
          </c:cat>
          <c:val>
            <c:numRef>
              <c:f>'Top 10 Overall'!$D$5:$D$14</c:f>
              <c:numCache>
                <c:formatCode>_(* #,##0_);_(* \(#,##0\);_(* \-??_);_(@_)</c:formatCode>
                <c:ptCount val="10"/>
                <c:pt idx="0">
                  <c:v>37642027</c:v>
                </c:pt>
                <c:pt idx="1">
                  <c:v>36360000</c:v>
                </c:pt>
                <c:pt idx="2">
                  <c:v>28266000</c:v>
                </c:pt>
                <c:pt idx="3">
                  <c:v>19943780</c:v>
                </c:pt>
                <c:pt idx="4">
                  <c:v>18123000</c:v>
                </c:pt>
                <c:pt idx="5">
                  <c:v>12311290.02</c:v>
                </c:pt>
                <c:pt idx="6">
                  <c:v>10784435</c:v>
                </c:pt>
                <c:pt idx="7">
                  <c:v>10556290</c:v>
                </c:pt>
                <c:pt idx="8">
                  <c:v>7261000</c:v>
                </c:pt>
                <c:pt idx="9">
                  <c:v>6477592.45469978</c:v>
                </c:pt>
              </c:numCache>
            </c:numRef>
          </c:val>
        </c:ser>
        <c:gapWidth val="150"/>
        <c:overlap val="0"/>
        <c:axId val="87422805"/>
        <c:axId val="84099829"/>
      </c:barChart>
      <c:catAx>
        <c:axId val="8742280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4099829"/>
        <c:crossesAt val="0"/>
        <c:auto val="1"/>
        <c:lblAlgn val="ctr"/>
        <c:lblOffset val="100"/>
        <c:noMultiLvlLbl val="0"/>
      </c:catAx>
      <c:valAx>
        <c:axId val="8409982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742280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 Gas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Gas'!$A$5:$A$14</c:f>
              <c:strCache>
                <c:ptCount val="10"/>
                <c:pt idx="0">
                  <c:v>Tycholiz </c:v>
                </c:pt>
                <c:pt idx="1">
                  <c:v>Gilbert </c:v>
                </c:pt>
                <c:pt idx="2">
                  <c:v>Whitt </c:v>
                </c:pt>
                <c:pt idx="3">
                  <c:v>Le Dain </c:v>
                </c:pt>
                <c:pt idx="4">
                  <c:v>Lucci </c:v>
                </c:pt>
                <c:pt idx="5">
                  <c:v>Gottlob </c:v>
                </c:pt>
                <c:pt idx="6">
                  <c:v>Davies </c:v>
                </c:pt>
                <c:pt idx="7">
                  <c:v>Lagrasta </c:v>
                </c:pt>
                <c:pt idx="8">
                  <c:v>Sangwine </c:v>
                </c:pt>
                <c:pt idx="9">
                  <c:v>Black </c:v>
                </c:pt>
              </c:strCache>
            </c:strRef>
          </c:cat>
          <c:val>
            <c:numRef>
              <c:f>'Top 10 By Gas'!$D$5:$D$14</c:f>
              <c:numCache>
                <c:formatCode>_(* #,##0_);_(* \(#,##0\);_(* \-??_);_(@_)</c:formatCode>
                <c:ptCount val="10"/>
                <c:pt idx="0">
                  <c:v>19943780</c:v>
                </c:pt>
                <c:pt idx="1">
                  <c:v>12311290.02</c:v>
                </c:pt>
                <c:pt idx="2">
                  <c:v>10556290</c:v>
                </c:pt>
                <c:pt idx="3">
                  <c:v>6477592.45469978</c:v>
                </c:pt>
                <c:pt idx="4">
                  <c:v>6422228.75</c:v>
                </c:pt>
                <c:pt idx="5">
                  <c:v>5749630</c:v>
                </c:pt>
                <c:pt idx="6">
                  <c:v>3339000</c:v>
                </c:pt>
                <c:pt idx="7">
                  <c:v>2635109.26</c:v>
                </c:pt>
                <c:pt idx="8">
                  <c:v>2528456.30912008</c:v>
                </c:pt>
                <c:pt idx="9">
                  <c:v>2305545</c:v>
                </c:pt>
              </c:numCache>
            </c:numRef>
          </c:val>
        </c:ser>
        <c:gapWidth val="150"/>
        <c:overlap val="0"/>
        <c:axId val="35903"/>
        <c:axId val="46230257"/>
      </c:barChart>
      <c:catAx>
        <c:axId val="35903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6230257"/>
        <c:crossesAt val="0"/>
        <c:auto val="1"/>
        <c:lblAlgn val="ctr"/>
        <c:lblOffset val="100"/>
        <c:noMultiLvlLbl val="0"/>
      </c:catAx>
      <c:valAx>
        <c:axId val="4623025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590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Power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Power'!$A$5:$A$14</c:f>
              <c:strCache>
                <c:ptCount val="10"/>
                <c:pt idx="0">
                  <c:v>Foster </c:v>
                </c:pt>
                <c:pt idx="1">
                  <c:v>Parquet </c:v>
                </c:pt>
                <c:pt idx="2">
                  <c:v>Zufferli</c:v>
                </c:pt>
                <c:pt idx="3">
                  <c:v>Thomas </c:v>
                </c:pt>
                <c:pt idx="4">
                  <c:v>Calger </c:v>
                </c:pt>
                <c:pt idx="5">
                  <c:v>Kroll</c:v>
                </c:pt>
                <c:pt idx="6">
                  <c:v>Ader </c:v>
                </c:pt>
                <c:pt idx="7">
                  <c:v>Llodra </c:v>
                </c:pt>
                <c:pt idx="8">
                  <c:v>Miller/Zisman </c:v>
                </c:pt>
                <c:pt idx="9">
                  <c:v>Curry </c:v>
                </c:pt>
              </c:strCache>
            </c:strRef>
          </c:cat>
          <c:val>
            <c:numRef>
              <c:f>'Top 10 By Power'!$D$5:$D$14</c:f>
              <c:numCache>
                <c:formatCode>_(* #,##0_);_(* \(#,##0\);_(* \-??_);_(@_)</c:formatCode>
                <c:ptCount val="10"/>
                <c:pt idx="0">
                  <c:v>37642027</c:v>
                </c:pt>
                <c:pt idx="1">
                  <c:v>36360000</c:v>
                </c:pt>
                <c:pt idx="2">
                  <c:v>28266000</c:v>
                </c:pt>
                <c:pt idx="3">
                  <c:v>18123000</c:v>
                </c:pt>
                <c:pt idx="4">
                  <c:v>10784435</c:v>
                </c:pt>
                <c:pt idx="5">
                  <c:v>7261000</c:v>
                </c:pt>
                <c:pt idx="6">
                  <c:v>5456000</c:v>
                </c:pt>
                <c:pt idx="7">
                  <c:v>3000000</c:v>
                </c:pt>
                <c:pt idx="8">
                  <c:v>3000000</c:v>
                </c:pt>
                <c:pt idx="9">
                  <c:v>2351866</c:v>
                </c:pt>
              </c:numCache>
            </c:numRef>
          </c:val>
        </c:ser>
        <c:gapWidth val="150"/>
        <c:overlap val="0"/>
        <c:axId val="72800749"/>
        <c:axId val="44960541"/>
      </c:barChart>
      <c:catAx>
        <c:axId val="7280074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960541"/>
        <c:crossesAt val="0"/>
        <c:auto val="1"/>
        <c:lblAlgn val="ctr"/>
        <c:lblOffset val="100"/>
        <c:noMultiLvlLbl val="0"/>
      </c:catAx>
      <c:valAx>
        <c:axId val="4496054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280074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ocuments%20and%20Settings/thardy/Local%20Settings/Temporary%20Internet%20Files/OLKC/ERMS/erms_adm/FIRMTRAD/2001/0501/Regions/CAN$05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ewDeals"/>
      <sheetName val="Front"/>
      <sheetName val="Report"/>
      <sheetName val="JArnold PL"/>
      <sheetName val="PL by Trader"/>
      <sheetName val="Chart2"/>
      <sheetName val="PriceAlberta"/>
      <sheetName val="AlbertaIndex"/>
      <sheetName val="PriceBC"/>
      <sheetName val="BCIndex"/>
      <sheetName val="PipeBook"/>
      <sheetName val="PipeBookIndex"/>
      <sheetName val="Options"/>
      <sheetName val="OptionsIndex"/>
      <sheetName val="Exotics"/>
      <sheetName val="OptionsProp"/>
      <sheetName val="SpotRates"/>
      <sheetName val="TollExpl"/>
      <sheetName val="PrudExpl"/>
      <sheetName val="PrudCalc"/>
      <sheetName val="US $"/>
      <sheetName val="Orig Sched"/>
      <sheetName val="Price - East "/>
      <sheetName val="Chart1"/>
      <sheetName val="PrintModule"/>
      <sheetName val="Module1"/>
      <sheetName val="CAN$05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27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11.13"/>
    <col collapsed="false" customWidth="true" hidden="false" outlineLevel="0" max="3" min="3" style="0" width="63.56"/>
    <col collapsed="false" customWidth="true" hidden="false" outlineLevel="0" max="4" min="4" style="0" width="57.28"/>
    <col collapsed="false" customWidth="true" hidden="false" outlineLevel="0" max="5" min="5" style="0" width="28.56"/>
    <col collapsed="false" customWidth="true" hidden="false" outlineLevel="0" max="6" min="6" style="0" width="25.85"/>
    <col collapsed="false" customWidth="true" hidden="false" outlineLevel="0" max="7" min="7" style="1" width="13.99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  <c r="H2" s="7"/>
      <c r="I2" s="7"/>
      <c r="J2" s="7"/>
      <c r="K2" s="7"/>
      <c r="L2" s="8"/>
      <c r="M2" s="6"/>
      <c r="N2" s="7"/>
      <c r="O2" s="7"/>
      <c r="P2" s="7"/>
      <c r="Q2" s="7"/>
      <c r="R2" s="8"/>
      <c r="S2" s="6"/>
      <c r="T2" s="7"/>
      <c r="U2" s="7"/>
      <c r="V2" s="7"/>
      <c r="W2" s="7"/>
      <c r="X2" s="8"/>
      <c r="Y2" s="6"/>
      <c r="Z2" s="7"/>
      <c r="AA2" s="7"/>
      <c r="AB2" s="7"/>
      <c r="AC2" s="7"/>
      <c r="AD2" s="8"/>
      <c r="AE2" s="6"/>
      <c r="AF2" s="7"/>
      <c r="AG2" s="7"/>
      <c r="AH2" s="7"/>
      <c r="AI2" s="7"/>
      <c r="AJ2" s="8"/>
      <c r="AK2" s="6"/>
      <c r="AL2" s="7"/>
      <c r="AM2" s="7"/>
      <c r="AN2" s="7"/>
      <c r="AO2" s="7"/>
      <c r="AP2" s="8"/>
      <c r="AQ2" s="6"/>
      <c r="AR2" s="7"/>
      <c r="AS2" s="7"/>
      <c r="AT2" s="7"/>
      <c r="AU2" s="7"/>
      <c r="AV2" s="8"/>
      <c r="AW2" s="6"/>
      <c r="AX2" s="7"/>
      <c r="AY2" s="7"/>
      <c r="AZ2" s="7"/>
      <c r="BA2" s="7"/>
      <c r="BB2" s="8"/>
      <c r="BC2" s="6"/>
      <c r="BD2" s="7"/>
      <c r="BE2" s="7"/>
      <c r="BF2" s="7"/>
      <c r="BG2" s="7"/>
      <c r="BH2" s="8"/>
      <c r="BI2" s="6"/>
      <c r="BJ2" s="7"/>
      <c r="BK2" s="7"/>
      <c r="BL2" s="7"/>
      <c r="BM2" s="7"/>
      <c r="BN2" s="8"/>
      <c r="BO2" s="6"/>
      <c r="BP2" s="7"/>
      <c r="BQ2" s="7"/>
      <c r="BR2" s="7"/>
      <c r="BS2" s="7"/>
      <c r="BT2" s="8"/>
      <c r="BU2" s="6"/>
      <c r="BV2" s="7"/>
      <c r="BW2" s="7"/>
      <c r="BX2" s="7"/>
      <c r="BY2" s="7"/>
      <c r="BZ2" s="8"/>
      <c r="CA2" s="6"/>
      <c r="CB2" s="7"/>
      <c r="CC2" s="7"/>
      <c r="CD2" s="7"/>
      <c r="CE2" s="7"/>
      <c r="CF2" s="8"/>
      <c r="CG2" s="6"/>
      <c r="CH2" s="7"/>
      <c r="CI2" s="7"/>
      <c r="CJ2" s="7"/>
      <c r="CK2" s="7"/>
      <c r="CL2" s="8"/>
      <c r="CM2" s="6"/>
      <c r="CN2" s="7"/>
      <c r="CO2" s="7"/>
      <c r="CP2" s="7"/>
      <c r="CQ2" s="7"/>
      <c r="CR2" s="8"/>
      <c r="CS2" s="6"/>
      <c r="CT2" s="7"/>
      <c r="CU2" s="7"/>
      <c r="CV2" s="7"/>
      <c r="CW2" s="7"/>
      <c r="CX2" s="8"/>
      <c r="CY2" s="6"/>
      <c r="CZ2" s="7"/>
      <c r="DA2" s="7"/>
      <c r="DB2" s="7"/>
      <c r="DC2" s="7"/>
      <c r="DD2" s="8"/>
      <c r="DE2" s="6"/>
      <c r="DF2" s="7"/>
      <c r="DG2" s="7"/>
      <c r="DH2" s="7"/>
      <c r="DI2" s="7"/>
      <c r="DJ2" s="8"/>
      <c r="DK2" s="6"/>
      <c r="DL2" s="7"/>
      <c r="DM2" s="7"/>
      <c r="DN2" s="7"/>
      <c r="DO2" s="7"/>
      <c r="DP2" s="8"/>
      <c r="DQ2" s="6"/>
      <c r="DR2" s="7"/>
      <c r="DS2" s="7"/>
      <c r="DT2" s="7"/>
      <c r="DU2" s="7"/>
      <c r="DV2" s="8"/>
      <c r="DW2" s="6"/>
      <c r="DX2" s="7"/>
      <c r="DY2" s="7"/>
      <c r="DZ2" s="7"/>
      <c r="EA2" s="7"/>
      <c r="EB2" s="8"/>
      <c r="EC2" s="6"/>
      <c r="ED2" s="7"/>
      <c r="EE2" s="7"/>
      <c r="EF2" s="7"/>
      <c r="EG2" s="7"/>
      <c r="EH2" s="8"/>
      <c r="EI2" s="6"/>
      <c r="EJ2" s="7"/>
      <c r="EK2" s="7"/>
      <c r="EL2" s="7"/>
      <c r="EM2" s="7"/>
      <c r="EN2" s="8"/>
      <c r="EO2" s="6"/>
      <c r="EP2" s="7"/>
      <c r="EQ2" s="7"/>
      <c r="ER2" s="7"/>
      <c r="ES2" s="7"/>
      <c r="ET2" s="8"/>
      <c r="EU2" s="6"/>
      <c r="EV2" s="7"/>
      <c r="EW2" s="7"/>
      <c r="EX2" s="7"/>
      <c r="EY2" s="7"/>
      <c r="EZ2" s="8"/>
      <c r="FA2" s="6"/>
      <c r="FB2" s="7"/>
      <c r="FC2" s="7"/>
      <c r="FD2" s="7"/>
      <c r="FE2" s="7"/>
      <c r="FF2" s="8"/>
      <c r="FG2" s="6"/>
      <c r="FH2" s="7"/>
      <c r="FI2" s="7"/>
      <c r="FJ2" s="7"/>
      <c r="FK2" s="7"/>
      <c r="FL2" s="8"/>
      <c r="FM2" s="6"/>
      <c r="FN2" s="7"/>
      <c r="FO2" s="7"/>
      <c r="FP2" s="7"/>
      <c r="FQ2" s="7"/>
      <c r="FR2" s="8"/>
      <c r="FS2" s="6"/>
      <c r="FT2" s="7"/>
      <c r="FU2" s="7"/>
      <c r="FV2" s="7"/>
      <c r="FW2" s="7"/>
      <c r="FX2" s="8"/>
      <c r="FY2" s="6"/>
      <c r="FZ2" s="7"/>
      <c r="GA2" s="7"/>
      <c r="GB2" s="7"/>
      <c r="GC2" s="7"/>
      <c r="GD2" s="8"/>
      <c r="GE2" s="6"/>
      <c r="GF2" s="7"/>
      <c r="GG2" s="7"/>
      <c r="GH2" s="7"/>
      <c r="GI2" s="7"/>
      <c r="GJ2" s="8"/>
      <c r="GK2" s="6"/>
      <c r="GL2" s="7"/>
      <c r="GM2" s="7"/>
      <c r="GN2" s="7"/>
      <c r="GO2" s="7"/>
      <c r="GP2" s="8"/>
      <c r="GQ2" s="6"/>
      <c r="GR2" s="7"/>
      <c r="GS2" s="7"/>
      <c r="GT2" s="7"/>
      <c r="GU2" s="7"/>
      <c r="GV2" s="8"/>
      <c r="GW2" s="6"/>
      <c r="GX2" s="7"/>
      <c r="GY2" s="7"/>
      <c r="GZ2" s="7"/>
      <c r="HA2" s="7"/>
      <c r="HB2" s="8"/>
      <c r="HC2" s="6"/>
      <c r="HD2" s="7"/>
      <c r="HE2" s="7"/>
      <c r="HF2" s="7"/>
      <c r="HG2" s="7"/>
      <c r="HH2" s="8"/>
      <c r="HI2" s="6"/>
      <c r="HJ2" s="7"/>
      <c r="HK2" s="7"/>
      <c r="HL2" s="7"/>
      <c r="HM2" s="7"/>
      <c r="HN2" s="8"/>
      <c r="HO2" s="6"/>
      <c r="HP2" s="7"/>
      <c r="HQ2" s="7"/>
      <c r="HR2" s="7"/>
      <c r="HS2" s="7"/>
      <c r="HT2" s="8"/>
      <c r="HU2" s="6"/>
      <c r="HV2" s="7"/>
      <c r="HW2" s="7"/>
      <c r="HX2" s="7"/>
      <c r="HY2" s="7"/>
      <c r="HZ2" s="8"/>
      <c r="IA2" s="6"/>
      <c r="IB2" s="7"/>
      <c r="IC2" s="7"/>
      <c r="ID2" s="7"/>
      <c r="IE2" s="7"/>
      <c r="IF2" s="8"/>
      <c r="IG2" s="6"/>
      <c r="IH2" s="7"/>
      <c r="II2" s="7"/>
      <c r="IJ2" s="7"/>
      <c r="IK2" s="7"/>
      <c r="IL2" s="8"/>
      <c r="IM2" s="6"/>
      <c r="IN2" s="7"/>
      <c r="IO2" s="7"/>
      <c r="IP2" s="7"/>
      <c r="IQ2" s="7"/>
      <c r="IR2" s="8"/>
      <c r="IS2" s="6"/>
      <c r="IT2" s="7"/>
      <c r="IU2" s="7"/>
      <c r="IV2" s="7"/>
    </row>
    <row r="3" customFormat="false" ht="12.75" hidden="false" customHeight="false" outlineLevel="0" collapsed="false">
      <c r="A3" s="5" t="n">
        <v>29</v>
      </c>
      <c r="B3" s="6" t="n">
        <v>37012</v>
      </c>
      <c r="C3" s="7" t="s">
        <v>10</v>
      </c>
      <c r="D3" s="7" t="s">
        <v>11</v>
      </c>
      <c r="E3" s="7"/>
      <c r="F3" s="7" t="s">
        <v>12</v>
      </c>
      <c r="G3" s="8" t="n">
        <v>1470000</v>
      </c>
    </row>
    <row r="4" customFormat="false" ht="12.75" hidden="false" customHeight="false" outlineLevel="0" collapsed="false">
      <c r="A4" s="5" t="n">
        <v>30</v>
      </c>
      <c r="B4" s="6" t="n">
        <v>37012</v>
      </c>
      <c r="C4" s="7" t="s">
        <v>13</v>
      </c>
      <c r="D4" s="7" t="s">
        <v>11</v>
      </c>
      <c r="E4" s="7"/>
      <c r="F4" s="7" t="s">
        <v>12</v>
      </c>
      <c r="G4" s="8" t="n">
        <v>645000</v>
      </c>
    </row>
    <row r="5" customFormat="false" ht="12.75" hidden="false" customHeight="false" outlineLevel="0" collapsed="false">
      <c r="A5" s="5" t="n">
        <v>31</v>
      </c>
      <c r="B5" s="6" t="n">
        <v>37012</v>
      </c>
      <c r="C5" s="7" t="s">
        <v>14</v>
      </c>
      <c r="D5" s="7" t="s">
        <v>11</v>
      </c>
      <c r="E5" s="7"/>
      <c r="F5" s="7" t="s">
        <v>12</v>
      </c>
      <c r="G5" s="8" t="n">
        <v>1224000</v>
      </c>
    </row>
    <row r="6" customFormat="false" ht="12.75" hidden="false" customHeight="false" outlineLevel="0" collapsed="false">
      <c r="A6" s="5" t="n">
        <v>32</v>
      </c>
      <c r="B6" s="6" t="n">
        <v>37012</v>
      </c>
      <c r="C6" s="7" t="s">
        <v>15</v>
      </c>
      <c r="D6" s="7" t="s">
        <v>16</v>
      </c>
      <c r="E6" s="7"/>
      <c r="F6" s="7" t="s">
        <v>17</v>
      </c>
      <c r="G6" s="8" t="n">
        <v>500000</v>
      </c>
    </row>
    <row r="7" customFormat="false" ht="12.75" hidden="false" customHeight="false" outlineLevel="0" collapsed="false">
      <c r="A7" s="5" t="n">
        <v>1</v>
      </c>
      <c r="B7" s="6" t="n">
        <v>36998</v>
      </c>
      <c r="C7" s="7" t="s">
        <v>18</v>
      </c>
      <c r="D7" s="7" t="s">
        <v>19</v>
      </c>
      <c r="E7" s="7" t="s">
        <v>20</v>
      </c>
      <c r="F7" s="8" t="s">
        <v>21</v>
      </c>
      <c r="G7" s="8" t="n">
        <v>393000</v>
      </c>
      <c r="H7" s="7"/>
      <c r="I7" s="7"/>
      <c r="J7" s="7"/>
      <c r="K7" s="7"/>
      <c r="L7" s="8"/>
      <c r="M7" s="6"/>
      <c r="N7" s="7"/>
      <c r="O7" s="7"/>
      <c r="P7" s="7"/>
      <c r="Q7" s="7"/>
      <c r="R7" s="8"/>
      <c r="S7" s="6"/>
      <c r="T7" s="7"/>
      <c r="U7" s="7"/>
      <c r="V7" s="7"/>
      <c r="W7" s="7"/>
      <c r="X7" s="8"/>
      <c r="Y7" s="6"/>
      <c r="Z7" s="7"/>
      <c r="AA7" s="7"/>
      <c r="AB7" s="7"/>
      <c r="AC7" s="7"/>
      <c r="AD7" s="8"/>
      <c r="AE7" s="6"/>
      <c r="AF7" s="7"/>
      <c r="AG7" s="7"/>
      <c r="AH7" s="7"/>
      <c r="AI7" s="7"/>
      <c r="AJ7" s="8"/>
      <c r="AK7" s="6"/>
      <c r="AL7" s="7"/>
      <c r="AM7" s="7"/>
      <c r="AN7" s="7"/>
      <c r="AO7" s="7"/>
      <c r="AP7" s="8"/>
      <c r="AQ7" s="6"/>
      <c r="AR7" s="7"/>
      <c r="AS7" s="7"/>
      <c r="AT7" s="7"/>
      <c r="AU7" s="7"/>
      <c r="AV7" s="8"/>
      <c r="AW7" s="6"/>
      <c r="AX7" s="7"/>
      <c r="AY7" s="7"/>
      <c r="AZ7" s="7"/>
      <c r="BA7" s="7"/>
      <c r="BB7" s="8"/>
      <c r="BC7" s="6"/>
      <c r="BD7" s="7"/>
      <c r="BE7" s="7"/>
      <c r="BF7" s="7"/>
      <c r="BG7" s="7"/>
      <c r="BH7" s="8"/>
      <c r="BI7" s="6"/>
      <c r="BJ7" s="7"/>
      <c r="BK7" s="7"/>
      <c r="BL7" s="7"/>
      <c r="BM7" s="7"/>
      <c r="BN7" s="8"/>
      <c r="BO7" s="6"/>
      <c r="BP7" s="7"/>
      <c r="BQ7" s="7"/>
      <c r="BR7" s="7"/>
      <c r="BS7" s="7"/>
      <c r="BT7" s="8"/>
      <c r="BU7" s="6"/>
      <c r="BV7" s="7"/>
      <c r="BW7" s="7"/>
      <c r="BX7" s="7"/>
      <c r="BY7" s="7"/>
      <c r="BZ7" s="8"/>
      <c r="CA7" s="6"/>
      <c r="CB7" s="7"/>
      <c r="CC7" s="7"/>
      <c r="CD7" s="7"/>
      <c r="CE7" s="7"/>
      <c r="CF7" s="8"/>
      <c r="CG7" s="6"/>
      <c r="CH7" s="7"/>
      <c r="CI7" s="7"/>
      <c r="CJ7" s="7"/>
      <c r="CK7" s="7"/>
      <c r="CL7" s="8"/>
      <c r="CM7" s="6"/>
      <c r="CN7" s="7"/>
      <c r="CO7" s="7"/>
      <c r="CP7" s="7"/>
      <c r="CQ7" s="7"/>
      <c r="CR7" s="8"/>
      <c r="CS7" s="6"/>
      <c r="CT7" s="7"/>
      <c r="CU7" s="7"/>
      <c r="CV7" s="7"/>
      <c r="CW7" s="7"/>
      <c r="CX7" s="8"/>
      <c r="CY7" s="6"/>
      <c r="CZ7" s="7"/>
      <c r="DA7" s="7"/>
      <c r="DB7" s="7"/>
      <c r="DC7" s="7"/>
      <c r="DD7" s="8"/>
      <c r="DE7" s="6"/>
      <c r="DF7" s="7"/>
      <c r="DG7" s="7"/>
      <c r="DH7" s="7"/>
      <c r="DI7" s="7"/>
      <c r="DJ7" s="8"/>
      <c r="DK7" s="6"/>
      <c r="DL7" s="7"/>
      <c r="DM7" s="7"/>
      <c r="DN7" s="7"/>
      <c r="DO7" s="7"/>
      <c r="DP7" s="8"/>
      <c r="DQ7" s="6"/>
      <c r="DR7" s="7"/>
      <c r="DS7" s="7"/>
      <c r="DT7" s="7"/>
      <c r="DU7" s="7"/>
      <c r="DV7" s="8"/>
      <c r="DW7" s="6"/>
      <c r="DX7" s="7"/>
      <c r="DY7" s="7"/>
      <c r="DZ7" s="7"/>
      <c r="EA7" s="7"/>
      <c r="EB7" s="8"/>
      <c r="EC7" s="6"/>
      <c r="ED7" s="7"/>
      <c r="EE7" s="7"/>
      <c r="EF7" s="7"/>
      <c r="EG7" s="7"/>
      <c r="EH7" s="8"/>
      <c r="EI7" s="6"/>
      <c r="EJ7" s="7"/>
      <c r="EK7" s="7"/>
      <c r="EL7" s="7"/>
      <c r="EM7" s="7"/>
      <c r="EN7" s="8"/>
      <c r="EO7" s="6"/>
      <c r="EP7" s="7"/>
      <c r="EQ7" s="7"/>
      <c r="ER7" s="7"/>
      <c r="ES7" s="7"/>
      <c r="ET7" s="8"/>
      <c r="EU7" s="6"/>
      <c r="EV7" s="7"/>
      <c r="EW7" s="7"/>
      <c r="EX7" s="7"/>
      <c r="EY7" s="7"/>
      <c r="EZ7" s="8"/>
      <c r="FA7" s="6"/>
      <c r="FB7" s="7"/>
      <c r="FC7" s="7"/>
      <c r="FD7" s="7"/>
      <c r="FE7" s="7"/>
      <c r="FF7" s="8"/>
      <c r="FG7" s="6"/>
      <c r="FH7" s="7"/>
      <c r="FI7" s="7"/>
      <c r="FJ7" s="7"/>
      <c r="FK7" s="7"/>
      <c r="FL7" s="8"/>
      <c r="FM7" s="6"/>
      <c r="FN7" s="7"/>
      <c r="FO7" s="7"/>
      <c r="FP7" s="7"/>
      <c r="FQ7" s="7"/>
      <c r="FR7" s="8"/>
      <c r="FS7" s="6"/>
      <c r="FT7" s="7"/>
      <c r="FU7" s="7"/>
      <c r="FV7" s="7"/>
      <c r="FW7" s="7"/>
      <c r="FX7" s="8"/>
      <c r="FY7" s="6"/>
      <c r="FZ7" s="7"/>
      <c r="GA7" s="7"/>
      <c r="GB7" s="7"/>
      <c r="GC7" s="7"/>
      <c r="GD7" s="8"/>
      <c r="GE7" s="6"/>
      <c r="GF7" s="7"/>
      <c r="GG7" s="7"/>
      <c r="GH7" s="7"/>
      <c r="GI7" s="7"/>
      <c r="GJ7" s="8"/>
      <c r="GK7" s="6"/>
      <c r="GL7" s="7"/>
      <c r="GM7" s="7"/>
      <c r="GN7" s="7"/>
      <c r="GO7" s="7"/>
      <c r="GP7" s="8"/>
      <c r="GQ7" s="6"/>
      <c r="GR7" s="7"/>
      <c r="GS7" s="7"/>
      <c r="GT7" s="7"/>
      <c r="GU7" s="7"/>
      <c r="GV7" s="8"/>
      <c r="GW7" s="6"/>
      <c r="GX7" s="7"/>
      <c r="GY7" s="7"/>
      <c r="GZ7" s="7"/>
      <c r="HA7" s="7"/>
      <c r="HB7" s="8"/>
      <c r="HC7" s="6"/>
      <c r="HD7" s="7"/>
      <c r="HE7" s="7"/>
      <c r="HF7" s="7"/>
      <c r="HG7" s="7"/>
      <c r="HH7" s="8"/>
      <c r="HI7" s="6"/>
      <c r="HJ7" s="7"/>
      <c r="HK7" s="7"/>
      <c r="HL7" s="7"/>
      <c r="HM7" s="7"/>
      <c r="HN7" s="8"/>
      <c r="HO7" s="6"/>
      <c r="HP7" s="7"/>
      <c r="HQ7" s="7"/>
      <c r="HR7" s="7"/>
      <c r="HS7" s="7"/>
      <c r="HT7" s="8"/>
      <c r="HU7" s="6"/>
      <c r="HV7" s="7"/>
      <c r="HW7" s="7"/>
      <c r="HX7" s="7"/>
      <c r="HY7" s="7"/>
      <c r="HZ7" s="8"/>
      <c r="IA7" s="6"/>
      <c r="IB7" s="7"/>
      <c r="IC7" s="7"/>
      <c r="ID7" s="7"/>
      <c r="IE7" s="7"/>
      <c r="IF7" s="8"/>
      <c r="IG7" s="6"/>
      <c r="IH7" s="7"/>
      <c r="II7" s="7"/>
      <c r="IJ7" s="7"/>
      <c r="IK7" s="7"/>
      <c r="IL7" s="8"/>
      <c r="IM7" s="6"/>
      <c r="IN7" s="7"/>
      <c r="IO7" s="7"/>
      <c r="IP7" s="7"/>
      <c r="IQ7" s="7"/>
      <c r="IR7" s="8"/>
      <c r="IS7" s="6"/>
      <c r="IT7" s="7"/>
      <c r="IU7" s="7"/>
      <c r="IV7" s="7"/>
    </row>
    <row r="8" customFormat="false" ht="12.75" hidden="false" customHeight="false" outlineLevel="0" collapsed="false">
      <c r="A8" s="5" t="s">
        <v>22</v>
      </c>
      <c r="B8" s="6" t="n">
        <v>37042</v>
      </c>
      <c r="C8" s="7" t="s">
        <v>23</v>
      </c>
      <c r="D8" s="7" t="s">
        <v>19</v>
      </c>
      <c r="E8" s="7" t="s">
        <v>20</v>
      </c>
      <c r="F8" s="7" t="s">
        <v>21</v>
      </c>
      <c r="G8" s="8" t="n">
        <v>49743</v>
      </c>
    </row>
    <row r="9" customFormat="false" ht="12.75" hidden="false" customHeight="false" outlineLevel="0" collapsed="false">
      <c r="A9" s="5" t="s">
        <v>22</v>
      </c>
      <c r="B9" s="6" t="n">
        <v>37061</v>
      </c>
      <c r="C9" s="7" t="s">
        <v>24</v>
      </c>
      <c r="D9" s="7" t="s">
        <v>19</v>
      </c>
      <c r="E9" s="7" t="s">
        <v>25</v>
      </c>
      <c r="F9" s="8" t="s">
        <v>21</v>
      </c>
      <c r="G9" s="8" t="n">
        <v>0</v>
      </c>
      <c r="H9" s="7"/>
      <c r="I9" s="7"/>
      <c r="J9" s="7"/>
      <c r="K9" s="7"/>
      <c r="L9" s="8"/>
      <c r="M9" s="6"/>
      <c r="N9" s="7"/>
      <c r="O9" s="7"/>
      <c r="P9" s="7"/>
      <c r="Q9" s="7"/>
      <c r="R9" s="8"/>
      <c r="S9" s="6"/>
      <c r="T9" s="7"/>
      <c r="U9" s="7"/>
      <c r="V9" s="7"/>
      <c r="W9" s="7"/>
      <c r="X9" s="8"/>
      <c r="Y9" s="6"/>
      <c r="Z9" s="7"/>
      <c r="AA9" s="7"/>
      <c r="AB9" s="7"/>
      <c r="AC9" s="7"/>
      <c r="AD9" s="8"/>
      <c r="AE9" s="6"/>
      <c r="AF9" s="7"/>
      <c r="AG9" s="7"/>
      <c r="AH9" s="7"/>
      <c r="AI9" s="7"/>
      <c r="AJ9" s="8"/>
      <c r="AK9" s="6"/>
      <c r="AL9" s="7"/>
      <c r="AM9" s="7"/>
      <c r="AN9" s="7"/>
      <c r="AO9" s="7"/>
      <c r="AP9" s="8"/>
      <c r="AQ9" s="6"/>
      <c r="AR9" s="7"/>
      <c r="AS9" s="7"/>
      <c r="AT9" s="7"/>
      <c r="AU9" s="7"/>
      <c r="AV9" s="8"/>
      <c r="AW9" s="6"/>
      <c r="AX9" s="7"/>
      <c r="AY9" s="7"/>
      <c r="AZ9" s="7"/>
      <c r="BA9" s="7"/>
      <c r="BB9" s="8"/>
      <c r="BC9" s="6"/>
      <c r="BD9" s="7"/>
      <c r="BE9" s="7"/>
      <c r="BF9" s="7"/>
      <c r="BG9" s="7"/>
      <c r="BH9" s="8"/>
      <c r="BI9" s="6"/>
      <c r="BJ9" s="7"/>
      <c r="BK9" s="7"/>
      <c r="BL9" s="7"/>
      <c r="BM9" s="7"/>
      <c r="BN9" s="8"/>
      <c r="BO9" s="6"/>
      <c r="BP9" s="7"/>
      <c r="BQ9" s="7"/>
      <c r="BR9" s="7"/>
      <c r="BS9" s="7"/>
      <c r="BT9" s="8"/>
      <c r="BU9" s="6"/>
      <c r="BV9" s="7"/>
      <c r="BW9" s="7"/>
      <c r="BX9" s="7"/>
      <c r="BY9" s="7"/>
      <c r="BZ9" s="8"/>
      <c r="CA9" s="6"/>
      <c r="CB9" s="7"/>
      <c r="CC9" s="7"/>
      <c r="CD9" s="7"/>
      <c r="CE9" s="7"/>
      <c r="CF9" s="8"/>
      <c r="CG9" s="6"/>
      <c r="CH9" s="7"/>
      <c r="CI9" s="7"/>
      <c r="CJ9" s="7"/>
      <c r="CK9" s="7"/>
      <c r="CL9" s="8"/>
      <c r="CM9" s="6"/>
      <c r="CN9" s="7"/>
      <c r="CO9" s="7"/>
      <c r="CP9" s="7"/>
      <c r="CQ9" s="7"/>
      <c r="CR9" s="8"/>
      <c r="CS9" s="6"/>
      <c r="CT9" s="7"/>
      <c r="CU9" s="7"/>
      <c r="CV9" s="7"/>
      <c r="CW9" s="7"/>
      <c r="CX9" s="8"/>
      <c r="CY9" s="6"/>
      <c r="CZ9" s="7"/>
      <c r="DA9" s="7"/>
      <c r="DB9" s="7"/>
      <c r="DC9" s="7"/>
      <c r="DD9" s="8"/>
      <c r="DE9" s="6"/>
      <c r="DF9" s="7"/>
      <c r="DG9" s="7"/>
      <c r="DH9" s="7"/>
      <c r="DI9" s="7"/>
      <c r="DJ9" s="8"/>
      <c r="DK9" s="6"/>
      <c r="DL9" s="7"/>
      <c r="DM9" s="7"/>
      <c r="DN9" s="7"/>
      <c r="DO9" s="7"/>
      <c r="DP9" s="8"/>
      <c r="DQ9" s="6"/>
      <c r="DR9" s="7"/>
      <c r="DS9" s="7"/>
      <c r="DT9" s="7"/>
      <c r="DU9" s="7"/>
      <c r="DV9" s="8"/>
      <c r="DW9" s="6"/>
      <c r="DX9" s="7"/>
      <c r="DY9" s="7"/>
      <c r="DZ9" s="7"/>
      <c r="EA9" s="7"/>
      <c r="EB9" s="8"/>
      <c r="EC9" s="6"/>
      <c r="ED9" s="7"/>
      <c r="EE9" s="7"/>
      <c r="EF9" s="7"/>
      <c r="EG9" s="7"/>
      <c r="EH9" s="8"/>
      <c r="EI9" s="6"/>
      <c r="EJ9" s="7"/>
      <c r="EK9" s="7"/>
      <c r="EL9" s="7"/>
      <c r="EM9" s="7"/>
      <c r="EN9" s="8"/>
      <c r="EO9" s="6"/>
      <c r="EP9" s="7"/>
      <c r="EQ9" s="7"/>
      <c r="ER9" s="7"/>
      <c r="ES9" s="7"/>
      <c r="ET9" s="8"/>
      <c r="EU9" s="6"/>
      <c r="EV9" s="7"/>
      <c r="EW9" s="7"/>
      <c r="EX9" s="7"/>
      <c r="EY9" s="7"/>
      <c r="EZ9" s="8"/>
      <c r="FA9" s="6"/>
      <c r="FB9" s="7"/>
      <c r="FC9" s="7"/>
      <c r="FD9" s="7"/>
      <c r="FE9" s="7"/>
      <c r="FF9" s="8"/>
      <c r="FG9" s="6"/>
      <c r="FH9" s="7"/>
      <c r="FI9" s="7"/>
      <c r="FJ9" s="7"/>
      <c r="FK9" s="7"/>
      <c r="FL9" s="8"/>
      <c r="FM9" s="6"/>
      <c r="FN9" s="7"/>
      <c r="FO9" s="7"/>
      <c r="FP9" s="7"/>
      <c r="FQ9" s="7"/>
      <c r="FR9" s="8"/>
      <c r="FS9" s="6"/>
      <c r="FT9" s="7"/>
      <c r="FU9" s="7"/>
      <c r="FV9" s="7"/>
      <c r="FW9" s="7"/>
      <c r="FX9" s="8"/>
      <c r="FY9" s="6"/>
      <c r="FZ9" s="7"/>
      <c r="GA9" s="7"/>
      <c r="GB9" s="7"/>
      <c r="GC9" s="7"/>
      <c r="GD9" s="8"/>
      <c r="GE9" s="6"/>
      <c r="GF9" s="7"/>
      <c r="GG9" s="7"/>
      <c r="GH9" s="7"/>
      <c r="GI9" s="7"/>
      <c r="GJ9" s="8"/>
      <c r="GK9" s="6"/>
      <c r="GL9" s="7"/>
      <c r="GM9" s="7"/>
      <c r="GN9" s="7"/>
      <c r="GO9" s="7"/>
      <c r="GP9" s="8"/>
      <c r="GQ9" s="6"/>
      <c r="GR9" s="7"/>
      <c r="GS9" s="7"/>
      <c r="GT9" s="7"/>
      <c r="GU9" s="7"/>
      <c r="GV9" s="8"/>
      <c r="GW9" s="6"/>
      <c r="GX9" s="7"/>
      <c r="GY9" s="7"/>
      <c r="GZ9" s="7"/>
      <c r="HA9" s="7"/>
      <c r="HB9" s="8"/>
      <c r="HC9" s="6"/>
      <c r="HD9" s="7"/>
      <c r="HE9" s="7"/>
      <c r="HF9" s="7"/>
      <c r="HG9" s="7"/>
      <c r="HH9" s="8"/>
      <c r="HI9" s="6"/>
      <c r="HJ9" s="7"/>
      <c r="HK9" s="7"/>
      <c r="HL9" s="7"/>
      <c r="HM9" s="7"/>
      <c r="HN9" s="8"/>
      <c r="HO9" s="6"/>
      <c r="HP9" s="7"/>
      <c r="HQ9" s="7"/>
      <c r="HR9" s="7"/>
      <c r="HS9" s="7"/>
      <c r="HT9" s="8"/>
      <c r="HU9" s="6"/>
      <c r="HV9" s="7"/>
      <c r="HW9" s="7"/>
      <c r="HX9" s="7"/>
      <c r="HY9" s="7"/>
      <c r="HZ9" s="8"/>
      <c r="IA9" s="6"/>
      <c r="IB9" s="7"/>
      <c r="IC9" s="7"/>
      <c r="ID9" s="7"/>
      <c r="IE9" s="7"/>
      <c r="IF9" s="8"/>
      <c r="IG9" s="6"/>
      <c r="IH9" s="7"/>
      <c r="II9" s="7"/>
      <c r="IJ9" s="7"/>
      <c r="IK9" s="7"/>
      <c r="IL9" s="8"/>
      <c r="IM9" s="6"/>
      <c r="IN9" s="7"/>
      <c r="IO9" s="7"/>
      <c r="IP9" s="7"/>
      <c r="IQ9" s="7"/>
      <c r="IR9" s="8"/>
      <c r="IS9" s="6"/>
      <c r="IT9" s="7"/>
      <c r="IU9" s="7"/>
      <c r="IV9" s="7"/>
    </row>
    <row r="10" customFormat="false" ht="12.75" hidden="false" customHeight="false" outlineLevel="0" collapsed="false">
      <c r="A10" s="5" t="s">
        <v>22</v>
      </c>
      <c r="B10" s="6" t="n">
        <v>37063</v>
      </c>
      <c r="C10" s="7" t="s">
        <v>23</v>
      </c>
      <c r="D10" s="7" t="s">
        <v>19</v>
      </c>
      <c r="E10" s="7" t="s">
        <v>26</v>
      </c>
      <c r="F10" s="8" t="s">
        <v>21</v>
      </c>
      <c r="G10" s="8" t="n">
        <v>33000</v>
      </c>
      <c r="H10" s="7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7"/>
      <c r="V10" s="7"/>
      <c r="W10" s="7"/>
      <c r="X10" s="8"/>
      <c r="Y10" s="6"/>
      <c r="Z10" s="7"/>
      <c r="AA10" s="7"/>
      <c r="AB10" s="7"/>
      <c r="AC10" s="7"/>
      <c r="AD10" s="8"/>
      <c r="AE10" s="6"/>
      <c r="AF10" s="7"/>
      <c r="AG10" s="7"/>
      <c r="AH10" s="7"/>
      <c r="AI10" s="7"/>
      <c r="AJ10" s="8"/>
      <c r="AK10" s="6"/>
      <c r="AL10" s="7"/>
      <c r="AM10" s="7"/>
      <c r="AN10" s="7"/>
      <c r="AO10" s="7"/>
      <c r="AP10" s="8"/>
      <c r="AQ10" s="6"/>
      <c r="AR10" s="7"/>
      <c r="AS10" s="7"/>
      <c r="AT10" s="7"/>
      <c r="AU10" s="7"/>
      <c r="AV10" s="8"/>
      <c r="AW10" s="6"/>
      <c r="AX10" s="7"/>
      <c r="AY10" s="7"/>
      <c r="AZ10" s="7"/>
      <c r="BA10" s="7"/>
      <c r="BB10" s="8"/>
      <c r="BC10" s="6"/>
      <c r="BD10" s="7"/>
      <c r="BE10" s="7"/>
      <c r="BF10" s="7"/>
      <c r="BG10" s="7"/>
      <c r="BH10" s="8"/>
      <c r="BI10" s="6"/>
      <c r="BJ10" s="7"/>
      <c r="BK10" s="7"/>
      <c r="BL10" s="7"/>
      <c r="BM10" s="7"/>
      <c r="BN10" s="8"/>
      <c r="BO10" s="6"/>
      <c r="BP10" s="7"/>
      <c r="BQ10" s="7"/>
      <c r="BR10" s="7"/>
      <c r="BS10" s="7"/>
      <c r="BT10" s="8"/>
      <c r="BU10" s="6"/>
      <c r="BV10" s="7"/>
      <c r="BW10" s="7"/>
      <c r="BX10" s="7"/>
      <c r="BY10" s="7"/>
      <c r="BZ10" s="8"/>
      <c r="CA10" s="6"/>
      <c r="CB10" s="7"/>
      <c r="CC10" s="7"/>
      <c r="CD10" s="7"/>
      <c r="CE10" s="7"/>
      <c r="CF10" s="8"/>
      <c r="CG10" s="6"/>
      <c r="CH10" s="7"/>
      <c r="CI10" s="7"/>
      <c r="CJ10" s="7"/>
      <c r="CK10" s="7"/>
      <c r="CL10" s="8"/>
      <c r="CM10" s="6"/>
      <c r="CN10" s="7"/>
      <c r="CO10" s="7"/>
      <c r="CP10" s="7"/>
      <c r="CQ10" s="7"/>
      <c r="CR10" s="8"/>
      <c r="CS10" s="6"/>
      <c r="CT10" s="7"/>
      <c r="CU10" s="7"/>
      <c r="CV10" s="7"/>
      <c r="CW10" s="7"/>
      <c r="CX10" s="8"/>
      <c r="CY10" s="6"/>
      <c r="CZ10" s="7"/>
      <c r="DA10" s="7"/>
      <c r="DB10" s="7"/>
      <c r="DC10" s="7"/>
      <c r="DD10" s="8"/>
      <c r="DE10" s="6"/>
      <c r="DF10" s="7"/>
      <c r="DG10" s="7"/>
      <c r="DH10" s="7"/>
      <c r="DI10" s="7"/>
      <c r="DJ10" s="8"/>
      <c r="DK10" s="6"/>
      <c r="DL10" s="7"/>
      <c r="DM10" s="7"/>
      <c r="DN10" s="7"/>
      <c r="DO10" s="7"/>
      <c r="DP10" s="8"/>
      <c r="DQ10" s="6"/>
      <c r="DR10" s="7"/>
      <c r="DS10" s="7"/>
      <c r="DT10" s="7"/>
      <c r="DU10" s="7"/>
      <c r="DV10" s="8"/>
      <c r="DW10" s="6"/>
      <c r="DX10" s="7"/>
      <c r="DY10" s="7"/>
      <c r="DZ10" s="7"/>
      <c r="EA10" s="7"/>
      <c r="EB10" s="8"/>
      <c r="EC10" s="6"/>
      <c r="ED10" s="7"/>
      <c r="EE10" s="7"/>
      <c r="EF10" s="7"/>
      <c r="EG10" s="7"/>
      <c r="EH10" s="8"/>
      <c r="EI10" s="6"/>
      <c r="EJ10" s="7"/>
      <c r="EK10" s="7"/>
      <c r="EL10" s="7"/>
      <c r="EM10" s="7"/>
      <c r="EN10" s="8"/>
      <c r="EO10" s="6"/>
      <c r="EP10" s="7"/>
      <c r="EQ10" s="7"/>
      <c r="ER10" s="7"/>
      <c r="ES10" s="7"/>
      <c r="ET10" s="8"/>
      <c r="EU10" s="6"/>
      <c r="EV10" s="7"/>
      <c r="EW10" s="7"/>
      <c r="EX10" s="7"/>
      <c r="EY10" s="7"/>
      <c r="EZ10" s="8"/>
      <c r="FA10" s="6"/>
      <c r="FB10" s="7"/>
      <c r="FC10" s="7"/>
      <c r="FD10" s="7"/>
      <c r="FE10" s="7"/>
      <c r="FF10" s="8"/>
      <c r="FG10" s="6"/>
      <c r="FH10" s="7"/>
      <c r="FI10" s="7"/>
      <c r="FJ10" s="7"/>
      <c r="FK10" s="7"/>
      <c r="FL10" s="8"/>
      <c r="FM10" s="6"/>
      <c r="FN10" s="7"/>
      <c r="FO10" s="7"/>
      <c r="FP10" s="7"/>
      <c r="FQ10" s="7"/>
      <c r="FR10" s="8"/>
      <c r="FS10" s="6"/>
      <c r="FT10" s="7"/>
      <c r="FU10" s="7"/>
      <c r="FV10" s="7"/>
      <c r="FW10" s="7"/>
      <c r="FX10" s="8"/>
      <c r="FY10" s="6"/>
      <c r="FZ10" s="7"/>
      <c r="GA10" s="7"/>
      <c r="GB10" s="7"/>
      <c r="GC10" s="7"/>
      <c r="GD10" s="8"/>
      <c r="GE10" s="6"/>
      <c r="GF10" s="7"/>
      <c r="GG10" s="7"/>
      <c r="GH10" s="7"/>
      <c r="GI10" s="7"/>
      <c r="GJ10" s="8"/>
      <c r="GK10" s="6"/>
      <c r="GL10" s="7"/>
      <c r="GM10" s="7"/>
      <c r="GN10" s="7"/>
      <c r="GO10" s="7"/>
      <c r="GP10" s="8"/>
      <c r="GQ10" s="6"/>
      <c r="GR10" s="7"/>
      <c r="GS10" s="7"/>
      <c r="GT10" s="7"/>
      <c r="GU10" s="7"/>
      <c r="GV10" s="8"/>
      <c r="GW10" s="6"/>
      <c r="GX10" s="7"/>
      <c r="GY10" s="7"/>
      <c r="GZ10" s="7"/>
      <c r="HA10" s="7"/>
      <c r="HB10" s="8"/>
      <c r="HC10" s="6"/>
      <c r="HD10" s="7"/>
      <c r="HE10" s="7"/>
      <c r="HF10" s="7"/>
      <c r="HG10" s="7"/>
      <c r="HH10" s="8"/>
      <c r="HI10" s="6"/>
      <c r="HJ10" s="7"/>
      <c r="HK10" s="7"/>
      <c r="HL10" s="7"/>
      <c r="HM10" s="7"/>
      <c r="HN10" s="8"/>
      <c r="HO10" s="6"/>
      <c r="HP10" s="7"/>
      <c r="HQ10" s="7"/>
      <c r="HR10" s="7"/>
      <c r="HS10" s="7"/>
      <c r="HT10" s="8"/>
      <c r="HU10" s="6"/>
      <c r="HV10" s="7"/>
      <c r="HW10" s="7"/>
      <c r="HX10" s="7"/>
      <c r="HY10" s="7"/>
      <c r="HZ10" s="8"/>
      <c r="IA10" s="6"/>
      <c r="IB10" s="7"/>
      <c r="IC10" s="7"/>
      <c r="ID10" s="7"/>
      <c r="IE10" s="7"/>
      <c r="IF10" s="8"/>
      <c r="IG10" s="6"/>
      <c r="IH10" s="7"/>
      <c r="II10" s="7"/>
      <c r="IJ10" s="7"/>
      <c r="IK10" s="7"/>
      <c r="IL10" s="8"/>
      <c r="IM10" s="6"/>
      <c r="IN10" s="7"/>
      <c r="IO10" s="7"/>
      <c r="IP10" s="7"/>
      <c r="IQ10" s="7"/>
      <c r="IR10" s="8"/>
      <c r="IS10" s="6"/>
      <c r="IT10" s="7"/>
      <c r="IU10" s="7"/>
      <c r="IV10" s="7"/>
    </row>
    <row r="11" customFormat="false" ht="12.75" hidden="false" customHeight="false" outlineLevel="0" collapsed="false">
      <c r="A11" s="5" t="n">
        <v>2</v>
      </c>
      <c r="B11" s="6" t="n">
        <v>36997</v>
      </c>
      <c r="C11" s="7" t="s">
        <v>27</v>
      </c>
      <c r="D11" s="7" t="s">
        <v>28</v>
      </c>
      <c r="E11" s="7" t="s">
        <v>29</v>
      </c>
      <c r="F11" s="8" t="s">
        <v>30</v>
      </c>
      <c r="G11" s="8" t="n">
        <v>9000</v>
      </c>
      <c r="H11" s="7"/>
      <c r="I11" s="7"/>
      <c r="J11" s="7"/>
      <c r="K11" s="7"/>
      <c r="L11" s="8"/>
      <c r="M11" s="6"/>
      <c r="N11" s="7"/>
      <c r="O11" s="7"/>
      <c r="P11" s="7"/>
      <c r="Q11" s="7"/>
      <c r="R11" s="8"/>
      <c r="S11" s="6"/>
      <c r="T11" s="7"/>
      <c r="U11" s="7"/>
      <c r="V11" s="7"/>
      <c r="W11" s="7"/>
      <c r="X11" s="8"/>
      <c r="Y11" s="6"/>
      <c r="Z11" s="7"/>
      <c r="AA11" s="7"/>
      <c r="AB11" s="7"/>
      <c r="AC11" s="7"/>
      <c r="AD11" s="8"/>
      <c r="AE11" s="6"/>
      <c r="AF11" s="7"/>
      <c r="AG11" s="7"/>
      <c r="AH11" s="7"/>
      <c r="AI11" s="7"/>
      <c r="AJ11" s="8"/>
      <c r="AK11" s="6"/>
      <c r="AL11" s="7"/>
      <c r="AM11" s="7"/>
      <c r="AN11" s="7"/>
      <c r="AO11" s="7"/>
      <c r="AP11" s="8"/>
      <c r="AQ11" s="6"/>
      <c r="AR11" s="7"/>
      <c r="AS11" s="7"/>
      <c r="AT11" s="7"/>
      <c r="AU11" s="7"/>
      <c r="AV11" s="8"/>
      <c r="AW11" s="6"/>
      <c r="AX11" s="7"/>
      <c r="AY11" s="7"/>
      <c r="AZ11" s="7"/>
      <c r="BA11" s="7"/>
      <c r="BB11" s="8"/>
      <c r="BC11" s="6"/>
      <c r="BD11" s="7"/>
      <c r="BE11" s="7"/>
      <c r="BF11" s="7"/>
      <c r="BG11" s="7"/>
      <c r="BH11" s="8"/>
      <c r="BI11" s="6"/>
      <c r="BJ11" s="7"/>
      <c r="BK11" s="7"/>
      <c r="BL11" s="7"/>
      <c r="BM11" s="7"/>
      <c r="BN11" s="8"/>
      <c r="BO11" s="6"/>
      <c r="BP11" s="7"/>
      <c r="BQ11" s="7"/>
      <c r="BR11" s="7"/>
      <c r="BS11" s="7"/>
      <c r="BT11" s="8"/>
      <c r="BU11" s="6"/>
      <c r="BV11" s="7"/>
      <c r="BW11" s="7"/>
      <c r="BX11" s="7"/>
      <c r="BY11" s="7"/>
      <c r="BZ11" s="8"/>
      <c r="CA11" s="6"/>
      <c r="CB11" s="7"/>
      <c r="CC11" s="7"/>
      <c r="CD11" s="7"/>
      <c r="CE11" s="7"/>
      <c r="CF11" s="8"/>
      <c r="CG11" s="6"/>
      <c r="CH11" s="7"/>
      <c r="CI11" s="7"/>
      <c r="CJ11" s="7"/>
      <c r="CK11" s="7"/>
      <c r="CL11" s="8"/>
      <c r="CM11" s="6"/>
      <c r="CN11" s="7"/>
      <c r="CO11" s="7"/>
      <c r="CP11" s="7"/>
      <c r="CQ11" s="7"/>
      <c r="CR11" s="8"/>
      <c r="CS11" s="6"/>
      <c r="CT11" s="7"/>
      <c r="CU11" s="7"/>
      <c r="CV11" s="7"/>
      <c r="CW11" s="7"/>
      <c r="CX11" s="8"/>
      <c r="CY11" s="6"/>
      <c r="CZ11" s="7"/>
      <c r="DA11" s="7"/>
      <c r="DB11" s="7"/>
      <c r="DC11" s="7"/>
      <c r="DD11" s="8"/>
      <c r="DE11" s="6"/>
      <c r="DF11" s="7"/>
      <c r="DG11" s="7"/>
      <c r="DH11" s="7"/>
      <c r="DI11" s="7"/>
      <c r="DJ11" s="8"/>
      <c r="DK11" s="6"/>
      <c r="DL11" s="7"/>
      <c r="DM11" s="7"/>
      <c r="DN11" s="7"/>
      <c r="DO11" s="7"/>
      <c r="DP11" s="8"/>
      <c r="DQ11" s="6"/>
      <c r="DR11" s="7"/>
      <c r="DS11" s="7"/>
      <c r="DT11" s="7"/>
      <c r="DU11" s="7"/>
      <c r="DV11" s="8"/>
      <c r="DW11" s="6"/>
      <c r="DX11" s="7"/>
      <c r="DY11" s="7"/>
      <c r="DZ11" s="7"/>
      <c r="EA11" s="7"/>
      <c r="EB11" s="8"/>
      <c r="EC11" s="6"/>
      <c r="ED11" s="7"/>
      <c r="EE11" s="7"/>
      <c r="EF11" s="7"/>
      <c r="EG11" s="7"/>
      <c r="EH11" s="8"/>
      <c r="EI11" s="6"/>
      <c r="EJ11" s="7"/>
      <c r="EK11" s="7"/>
      <c r="EL11" s="7"/>
      <c r="EM11" s="7"/>
      <c r="EN11" s="8"/>
      <c r="EO11" s="6"/>
      <c r="EP11" s="7"/>
      <c r="EQ11" s="7"/>
      <c r="ER11" s="7"/>
      <c r="ES11" s="7"/>
      <c r="ET11" s="8"/>
      <c r="EU11" s="6"/>
      <c r="EV11" s="7"/>
      <c r="EW11" s="7"/>
      <c r="EX11" s="7"/>
      <c r="EY11" s="7"/>
      <c r="EZ11" s="8"/>
      <c r="FA11" s="6"/>
      <c r="FB11" s="7"/>
      <c r="FC11" s="7"/>
      <c r="FD11" s="7"/>
      <c r="FE11" s="7"/>
      <c r="FF11" s="8"/>
      <c r="FG11" s="6"/>
      <c r="FH11" s="7"/>
      <c r="FI11" s="7"/>
      <c r="FJ11" s="7"/>
      <c r="FK11" s="7"/>
      <c r="FL11" s="8"/>
      <c r="FM11" s="6"/>
      <c r="FN11" s="7"/>
      <c r="FO11" s="7"/>
      <c r="FP11" s="7"/>
      <c r="FQ11" s="7"/>
      <c r="FR11" s="8"/>
      <c r="FS11" s="6"/>
      <c r="FT11" s="7"/>
      <c r="FU11" s="7"/>
      <c r="FV11" s="7"/>
      <c r="FW11" s="7"/>
      <c r="FX11" s="8"/>
      <c r="FY11" s="6"/>
      <c r="FZ11" s="7"/>
      <c r="GA11" s="7"/>
      <c r="GB11" s="7"/>
      <c r="GC11" s="7"/>
      <c r="GD11" s="8"/>
      <c r="GE11" s="6"/>
      <c r="GF11" s="7"/>
      <c r="GG11" s="7"/>
      <c r="GH11" s="7"/>
      <c r="GI11" s="7"/>
      <c r="GJ11" s="8"/>
      <c r="GK11" s="6"/>
      <c r="GL11" s="7"/>
      <c r="GM11" s="7"/>
      <c r="GN11" s="7"/>
      <c r="GO11" s="7"/>
      <c r="GP11" s="8"/>
      <c r="GQ11" s="6"/>
      <c r="GR11" s="7"/>
      <c r="GS11" s="7"/>
      <c r="GT11" s="7"/>
      <c r="GU11" s="7"/>
      <c r="GV11" s="8"/>
      <c r="GW11" s="6"/>
      <c r="GX11" s="7"/>
      <c r="GY11" s="7"/>
      <c r="GZ11" s="7"/>
      <c r="HA11" s="7"/>
      <c r="HB11" s="8"/>
      <c r="HC11" s="6"/>
      <c r="HD11" s="7"/>
      <c r="HE11" s="7"/>
      <c r="HF11" s="7"/>
      <c r="HG11" s="7"/>
      <c r="HH11" s="8"/>
      <c r="HI11" s="6"/>
      <c r="HJ11" s="7"/>
      <c r="HK11" s="7"/>
      <c r="HL11" s="7"/>
      <c r="HM11" s="7"/>
      <c r="HN11" s="8"/>
      <c r="HO11" s="6"/>
      <c r="HP11" s="7"/>
      <c r="HQ11" s="7"/>
      <c r="HR11" s="7"/>
      <c r="HS11" s="7"/>
      <c r="HT11" s="8"/>
      <c r="HU11" s="6"/>
      <c r="HV11" s="7"/>
      <c r="HW11" s="7"/>
      <c r="HX11" s="7"/>
      <c r="HY11" s="7"/>
      <c r="HZ11" s="8"/>
      <c r="IA11" s="6"/>
      <c r="IB11" s="7"/>
      <c r="IC11" s="7"/>
      <c r="ID11" s="7"/>
      <c r="IE11" s="7"/>
      <c r="IF11" s="8"/>
      <c r="IG11" s="6"/>
      <c r="IH11" s="7"/>
      <c r="II11" s="7"/>
      <c r="IJ11" s="7"/>
      <c r="IK11" s="7"/>
      <c r="IL11" s="8"/>
      <c r="IM11" s="6"/>
      <c r="IN11" s="7"/>
      <c r="IO11" s="7"/>
      <c r="IP11" s="7"/>
      <c r="IQ11" s="7"/>
      <c r="IR11" s="8"/>
      <c r="IS11" s="6"/>
      <c r="IT11" s="7"/>
      <c r="IU11" s="7"/>
      <c r="IV11" s="7"/>
    </row>
    <row r="12" customFormat="false" ht="12.75" hidden="false" customHeight="false" outlineLevel="0" collapsed="false">
      <c r="A12" s="5" t="n">
        <v>3</v>
      </c>
      <c r="B12" s="6" t="n">
        <v>36997</v>
      </c>
      <c r="C12" s="7" t="s">
        <v>27</v>
      </c>
      <c r="D12" s="7" t="s">
        <v>28</v>
      </c>
      <c r="E12" s="7" t="s">
        <v>29</v>
      </c>
      <c r="F12" s="8" t="s">
        <v>30</v>
      </c>
      <c r="G12" s="8" t="n">
        <v>3000</v>
      </c>
      <c r="H12" s="7"/>
      <c r="I12" s="7"/>
      <c r="J12" s="7"/>
      <c r="K12" s="7"/>
      <c r="L12" s="8"/>
      <c r="M12" s="6"/>
      <c r="N12" s="7"/>
      <c r="O12" s="7"/>
      <c r="P12" s="7"/>
      <c r="Q12" s="7"/>
      <c r="R12" s="8"/>
      <c r="S12" s="6"/>
      <c r="T12" s="7"/>
      <c r="U12" s="7"/>
      <c r="V12" s="7"/>
      <c r="W12" s="7"/>
      <c r="X12" s="8"/>
      <c r="Y12" s="6"/>
      <c r="Z12" s="7"/>
      <c r="AA12" s="7"/>
      <c r="AB12" s="7"/>
      <c r="AC12" s="7"/>
      <c r="AD12" s="8"/>
      <c r="AE12" s="6"/>
      <c r="AF12" s="7"/>
      <c r="AG12" s="7"/>
      <c r="AH12" s="7"/>
      <c r="AI12" s="7"/>
      <c r="AJ12" s="8"/>
      <c r="AK12" s="6"/>
      <c r="AL12" s="7"/>
      <c r="AM12" s="7"/>
      <c r="AN12" s="7"/>
      <c r="AO12" s="7"/>
      <c r="AP12" s="8"/>
      <c r="AQ12" s="6"/>
      <c r="AR12" s="7"/>
      <c r="AS12" s="7"/>
      <c r="AT12" s="7"/>
      <c r="AU12" s="7"/>
      <c r="AV12" s="8"/>
      <c r="AW12" s="6"/>
      <c r="AX12" s="7"/>
      <c r="AY12" s="7"/>
      <c r="AZ12" s="7"/>
      <c r="BA12" s="7"/>
      <c r="BB12" s="8"/>
      <c r="BC12" s="6"/>
      <c r="BD12" s="7"/>
      <c r="BE12" s="7"/>
      <c r="BF12" s="7"/>
      <c r="BG12" s="7"/>
      <c r="BH12" s="8"/>
      <c r="BI12" s="6"/>
      <c r="BJ12" s="7"/>
      <c r="BK12" s="7"/>
      <c r="BL12" s="7"/>
      <c r="BM12" s="7"/>
      <c r="BN12" s="8"/>
      <c r="BO12" s="6"/>
      <c r="BP12" s="7"/>
      <c r="BQ12" s="7"/>
      <c r="BR12" s="7"/>
      <c r="BS12" s="7"/>
      <c r="BT12" s="8"/>
      <c r="BU12" s="6"/>
      <c r="BV12" s="7"/>
      <c r="BW12" s="7"/>
      <c r="BX12" s="7"/>
      <c r="BY12" s="7"/>
      <c r="BZ12" s="8"/>
      <c r="CA12" s="6"/>
      <c r="CB12" s="7"/>
      <c r="CC12" s="7"/>
      <c r="CD12" s="7"/>
      <c r="CE12" s="7"/>
      <c r="CF12" s="8"/>
      <c r="CG12" s="6"/>
      <c r="CH12" s="7"/>
      <c r="CI12" s="7"/>
      <c r="CJ12" s="7"/>
      <c r="CK12" s="7"/>
      <c r="CL12" s="8"/>
      <c r="CM12" s="6"/>
      <c r="CN12" s="7"/>
      <c r="CO12" s="7"/>
      <c r="CP12" s="7"/>
      <c r="CQ12" s="7"/>
      <c r="CR12" s="8"/>
      <c r="CS12" s="6"/>
      <c r="CT12" s="7"/>
      <c r="CU12" s="7"/>
      <c r="CV12" s="7"/>
      <c r="CW12" s="7"/>
      <c r="CX12" s="8"/>
      <c r="CY12" s="6"/>
      <c r="CZ12" s="7"/>
      <c r="DA12" s="7"/>
      <c r="DB12" s="7"/>
      <c r="DC12" s="7"/>
      <c r="DD12" s="8"/>
      <c r="DE12" s="6"/>
      <c r="DF12" s="7"/>
      <c r="DG12" s="7"/>
      <c r="DH12" s="7"/>
      <c r="DI12" s="7"/>
      <c r="DJ12" s="8"/>
      <c r="DK12" s="6"/>
      <c r="DL12" s="7"/>
      <c r="DM12" s="7"/>
      <c r="DN12" s="7"/>
      <c r="DO12" s="7"/>
      <c r="DP12" s="8"/>
      <c r="DQ12" s="6"/>
      <c r="DR12" s="7"/>
      <c r="DS12" s="7"/>
      <c r="DT12" s="7"/>
      <c r="DU12" s="7"/>
      <c r="DV12" s="8"/>
      <c r="DW12" s="6"/>
      <c r="DX12" s="7"/>
      <c r="DY12" s="7"/>
      <c r="DZ12" s="7"/>
      <c r="EA12" s="7"/>
      <c r="EB12" s="8"/>
      <c r="EC12" s="6"/>
      <c r="ED12" s="7"/>
      <c r="EE12" s="7"/>
      <c r="EF12" s="7"/>
      <c r="EG12" s="7"/>
      <c r="EH12" s="8"/>
      <c r="EI12" s="6"/>
      <c r="EJ12" s="7"/>
      <c r="EK12" s="7"/>
      <c r="EL12" s="7"/>
      <c r="EM12" s="7"/>
      <c r="EN12" s="8"/>
      <c r="EO12" s="6"/>
      <c r="EP12" s="7"/>
      <c r="EQ12" s="7"/>
      <c r="ER12" s="7"/>
      <c r="ES12" s="7"/>
      <c r="ET12" s="8"/>
      <c r="EU12" s="6"/>
      <c r="EV12" s="7"/>
      <c r="EW12" s="7"/>
      <c r="EX12" s="7"/>
      <c r="EY12" s="7"/>
      <c r="EZ12" s="8"/>
      <c r="FA12" s="6"/>
      <c r="FB12" s="7"/>
      <c r="FC12" s="7"/>
      <c r="FD12" s="7"/>
      <c r="FE12" s="7"/>
      <c r="FF12" s="8"/>
      <c r="FG12" s="6"/>
      <c r="FH12" s="7"/>
      <c r="FI12" s="7"/>
      <c r="FJ12" s="7"/>
      <c r="FK12" s="7"/>
      <c r="FL12" s="8"/>
      <c r="FM12" s="6"/>
      <c r="FN12" s="7"/>
      <c r="FO12" s="7"/>
      <c r="FP12" s="7"/>
      <c r="FQ12" s="7"/>
      <c r="FR12" s="8"/>
      <c r="FS12" s="6"/>
      <c r="FT12" s="7"/>
      <c r="FU12" s="7"/>
      <c r="FV12" s="7"/>
      <c r="FW12" s="7"/>
      <c r="FX12" s="8"/>
      <c r="FY12" s="6"/>
      <c r="FZ12" s="7"/>
      <c r="GA12" s="7"/>
      <c r="GB12" s="7"/>
      <c r="GC12" s="7"/>
      <c r="GD12" s="8"/>
      <c r="GE12" s="6"/>
      <c r="GF12" s="7"/>
      <c r="GG12" s="7"/>
      <c r="GH12" s="7"/>
      <c r="GI12" s="7"/>
      <c r="GJ12" s="8"/>
      <c r="GK12" s="6"/>
      <c r="GL12" s="7"/>
      <c r="GM12" s="7"/>
      <c r="GN12" s="7"/>
      <c r="GO12" s="7"/>
      <c r="GP12" s="8"/>
      <c r="GQ12" s="6"/>
      <c r="GR12" s="7"/>
      <c r="GS12" s="7"/>
      <c r="GT12" s="7"/>
      <c r="GU12" s="7"/>
      <c r="GV12" s="8"/>
      <c r="GW12" s="6"/>
      <c r="GX12" s="7"/>
      <c r="GY12" s="7"/>
      <c r="GZ12" s="7"/>
      <c r="HA12" s="7"/>
      <c r="HB12" s="8"/>
      <c r="HC12" s="6"/>
      <c r="HD12" s="7"/>
      <c r="HE12" s="7"/>
      <c r="HF12" s="7"/>
      <c r="HG12" s="7"/>
      <c r="HH12" s="8"/>
      <c r="HI12" s="6"/>
      <c r="HJ12" s="7"/>
      <c r="HK12" s="7"/>
      <c r="HL12" s="7"/>
      <c r="HM12" s="7"/>
      <c r="HN12" s="8"/>
      <c r="HO12" s="6"/>
      <c r="HP12" s="7"/>
      <c r="HQ12" s="7"/>
      <c r="HR12" s="7"/>
      <c r="HS12" s="7"/>
      <c r="HT12" s="8"/>
      <c r="HU12" s="6"/>
      <c r="HV12" s="7"/>
      <c r="HW12" s="7"/>
      <c r="HX12" s="7"/>
      <c r="HY12" s="7"/>
      <c r="HZ12" s="8"/>
      <c r="IA12" s="6"/>
      <c r="IB12" s="7"/>
      <c r="IC12" s="7"/>
      <c r="ID12" s="7"/>
      <c r="IE12" s="7"/>
      <c r="IF12" s="8"/>
      <c r="IG12" s="6"/>
      <c r="IH12" s="7"/>
      <c r="II12" s="7"/>
      <c r="IJ12" s="7"/>
      <c r="IK12" s="7"/>
      <c r="IL12" s="8"/>
      <c r="IM12" s="6"/>
      <c r="IN12" s="7"/>
      <c r="IO12" s="7"/>
      <c r="IP12" s="7"/>
      <c r="IQ12" s="7"/>
      <c r="IR12" s="8"/>
      <c r="IS12" s="6"/>
      <c r="IT12" s="7"/>
      <c r="IU12" s="7"/>
      <c r="IV12" s="7"/>
    </row>
    <row r="13" customFormat="false" ht="12.75" hidden="false" customHeight="false" outlineLevel="0" collapsed="false">
      <c r="A13" s="5" t="n">
        <v>100</v>
      </c>
      <c r="B13" s="6"/>
      <c r="C13" s="7" t="s">
        <v>31</v>
      </c>
      <c r="D13" s="7" t="s">
        <v>28</v>
      </c>
      <c r="E13" s="7" t="s">
        <v>29</v>
      </c>
      <c r="F13" s="8"/>
      <c r="G13" s="8" t="n">
        <v>0</v>
      </c>
      <c r="H13" s="7"/>
      <c r="I13" s="7"/>
      <c r="J13" s="7"/>
      <c r="K13" s="7"/>
      <c r="L13" s="8"/>
      <c r="M13" s="6"/>
      <c r="N13" s="7"/>
      <c r="O13" s="7"/>
      <c r="P13" s="7"/>
      <c r="Q13" s="7"/>
      <c r="R13" s="8"/>
      <c r="S13" s="6"/>
      <c r="T13" s="7"/>
      <c r="U13" s="7"/>
      <c r="V13" s="7"/>
      <c r="W13" s="7"/>
      <c r="X13" s="8"/>
      <c r="Y13" s="6"/>
      <c r="Z13" s="7"/>
      <c r="AA13" s="7"/>
      <c r="AB13" s="7"/>
      <c r="AC13" s="7"/>
      <c r="AD13" s="8"/>
      <c r="AE13" s="6"/>
      <c r="AF13" s="7"/>
      <c r="AG13" s="7"/>
      <c r="AH13" s="7"/>
      <c r="AI13" s="7"/>
      <c r="AJ13" s="8"/>
      <c r="AK13" s="6"/>
      <c r="AL13" s="7"/>
      <c r="AM13" s="7"/>
      <c r="AN13" s="7"/>
      <c r="AO13" s="7"/>
      <c r="AP13" s="8"/>
      <c r="AQ13" s="6"/>
      <c r="AR13" s="7"/>
      <c r="AS13" s="7"/>
      <c r="AT13" s="7"/>
      <c r="AU13" s="7"/>
      <c r="AV13" s="8"/>
      <c r="AW13" s="6"/>
      <c r="AX13" s="7"/>
      <c r="AY13" s="7"/>
      <c r="AZ13" s="7"/>
      <c r="BA13" s="7"/>
      <c r="BB13" s="8"/>
      <c r="BC13" s="6"/>
      <c r="BD13" s="7"/>
      <c r="BE13" s="7"/>
      <c r="BF13" s="7"/>
      <c r="BG13" s="7"/>
      <c r="BH13" s="8"/>
      <c r="BI13" s="6"/>
      <c r="BJ13" s="7"/>
      <c r="BK13" s="7"/>
      <c r="BL13" s="7"/>
      <c r="BM13" s="7"/>
      <c r="BN13" s="8"/>
      <c r="BO13" s="6"/>
      <c r="BP13" s="7"/>
      <c r="BQ13" s="7"/>
      <c r="BR13" s="7"/>
      <c r="BS13" s="7"/>
      <c r="BT13" s="8"/>
      <c r="BU13" s="6"/>
      <c r="BV13" s="7"/>
      <c r="BW13" s="7"/>
      <c r="BX13" s="7"/>
      <c r="BY13" s="7"/>
      <c r="BZ13" s="8"/>
      <c r="CA13" s="6"/>
      <c r="CB13" s="7"/>
      <c r="CC13" s="7"/>
      <c r="CD13" s="7"/>
      <c r="CE13" s="7"/>
      <c r="CF13" s="8"/>
      <c r="CG13" s="6"/>
      <c r="CH13" s="7"/>
      <c r="CI13" s="7"/>
      <c r="CJ13" s="7"/>
      <c r="CK13" s="7"/>
      <c r="CL13" s="8"/>
      <c r="CM13" s="6"/>
      <c r="CN13" s="7"/>
      <c r="CO13" s="7"/>
      <c r="CP13" s="7"/>
      <c r="CQ13" s="7"/>
      <c r="CR13" s="8"/>
      <c r="CS13" s="6"/>
      <c r="CT13" s="7"/>
      <c r="CU13" s="7"/>
      <c r="CV13" s="7"/>
      <c r="CW13" s="7"/>
      <c r="CX13" s="8"/>
      <c r="CY13" s="6"/>
      <c r="CZ13" s="7"/>
      <c r="DA13" s="7"/>
      <c r="DB13" s="7"/>
      <c r="DC13" s="7"/>
      <c r="DD13" s="8"/>
      <c r="DE13" s="6"/>
      <c r="DF13" s="7"/>
      <c r="DG13" s="7"/>
      <c r="DH13" s="7"/>
      <c r="DI13" s="7"/>
      <c r="DJ13" s="8"/>
      <c r="DK13" s="6"/>
      <c r="DL13" s="7"/>
      <c r="DM13" s="7"/>
      <c r="DN13" s="7"/>
      <c r="DO13" s="7"/>
      <c r="DP13" s="8"/>
      <c r="DQ13" s="6"/>
      <c r="DR13" s="7"/>
      <c r="DS13" s="7"/>
      <c r="DT13" s="7"/>
      <c r="DU13" s="7"/>
      <c r="DV13" s="8"/>
      <c r="DW13" s="6"/>
      <c r="DX13" s="7"/>
      <c r="DY13" s="7"/>
      <c r="DZ13" s="7"/>
      <c r="EA13" s="7"/>
      <c r="EB13" s="8"/>
      <c r="EC13" s="6"/>
      <c r="ED13" s="7"/>
      <c r="EE13" s="7"/>
      <c r="EF13" s="7"/>
      <c r="EG13" s="7"/>
      <c r="EH13" s="8"/>
      <c r="EI13" s="6"/>
      <c r="EJ13" s="7"/>
      <c r="EK13" s="7"/>
      <c r="EL13" s="7"/>
      <c r="EM13" s="7"/>
      <c r="EN13" s="8"/>
      <c r="EO13" s="6"/>
      <c r="EP13" s="7"/>
      <c r="EQ13" s="7"/>
      <c r="ER13" s="7"/>
      <c r="ES13" s="7"/>
      <c r="ET13" s="8"/>
      <c r="EU13" s="6"/>
      <c r="EV13" s="7"/>
      <c r="EW13" s="7"/>
      <c r="EX13" s="7"/>
      <c r="EY13" s="7"/>
      <c r="EZ13" s="8"/>
      <c r="FA13" s="6"/>
      <c r="FB13" s="7"/>
      <c r="FC13" s="7"/>
      <c r="FD13" s="7"/>
      <c r="FE13" s="7"/>
      <c r="FF13" s="8"/>
      <c r="FG13" s="6"/>
      <c r="FH13" s="7"/>
      <c r="FI13" s="7"/>
      <c r="FJ13" s="7"/>
      <c r="FK13" s="7"/>
      <c r="FL13" s="8"/>
      <c r="FM13" s="6"/>
      <c r="FN13" s="7"/>
      <c r="FO13" s="7"/>
      <c r="FP13" s="7"/>
      <c r="FQ13" s="7"/>
      <c r="FR13" s="8"/>
      <c r="FS13" s="6"/>
      <c r="FT13" s="7"/>
      <c r="FU13" s="7"/>
      <c r="FV13" s="7"/>
      <c r="FW13" s="7"/>
      <c r="FX13" s="8"/>
      <c r="FY13" s="6"/>
      <c r="FZ13" s="7"/>
      <c r="GA13" s="7"/>
      <c r="GB13" s="7"/>
      <c r="GC13" s="7"/>
      <c r="GD13" s="8"/>
      <c r="GE13" s="6"/>
      <c r="GF13" s="7"/>
      <c r="GG13" s="7"/>
      <c r="GH13" s="7"/>
      <c r="GI13" s="7"/>
      <c r="GJ13" s="8"/>
      <c r="GK13" s="6"/>
      <c r="GL13" s="7"/>
      <c r="GM13" s="7"/>
      <c r="GN13" s="7"/>
      <c r="GO13" s="7"/>
      <c r="GP13" s="8"/>
      <c r="GQ13" s="6"/>
      <c r="GR13" s="7"/>
      <c r="GS13" s="7"/>
      <c r="GT13" s="7"/>
      <c r="GU13" s="7"/>
      <c r="GV13" s="8"/>
      <c r="GW13" s="6"/>
      <c r="GX13" s="7"/>
      <c r="GY13" s="7"/>
      <c r="GZ13" s="7"/>
      <c r="HA13" s="7"/>
      <c r="HB13" s="8"/>
      <c r="HC13" s="6"/>
      <c r="HD13" s="7"/>
      <c r="HE13" s="7"/>
      <c r="HF13" s="7"/>
      <c r="HG13" s="7"/>
      <c r="HH13" s="8"/>
      <c r="HI13" s="6"/>
      <c r="HJ13" s="7"/>
      <c r="HK13" s="7"/>
      <c r="HL13" s="7"/>
      <c r="HM13" s="7"/>
      <c r="HN13" s="8"/>
      <c r="HO13" s="6"/>
      <c r="HP13" s="7"/>
      <c r="HQ13" s="7"/>
      <c r="HR13" s="7"/>
      <c r="HS13" s="7"/>
      <c r="HT13" s="8"/>
      <c r="HU13" s="6"/>
      <c r="HV13" s="7"/>
      <c r="HW13" s="7"/>
      <c r="HX13" s="7"/>
      <c r="HY13" s="7"/>
      <c r="HZ13" s="8"/>
      <c r="IA13" s="6"/>
      <c r="IB13" s="7"/>
      <c r="IC13" s="7"/>
      <c r="ID13" s="7"/>
      <c r="IE13" s="7"/>
      <c r="IF13" s="8"/>
      <c r="IG13" s="6"/>
      <c r="IH13" s="7"/>
      <c r="II13" s="7"/>
      <c r="IJ13" s="7"/>
      <c r="IK13" s="7"/>
      <c r="IL13" s="8"/>
      <c r="IM13" s="6"/>
      <c r="IN13" s="7"/>
      <c r="IO13" s="7"/>
      <c r="IP13" s="7"/>
      <c r="IQ13" s="7"/>
      <c r="IR13" s="8"/>
      <c r="IS13" s="6"/>
      <c r="IT13" s="7"/>
      <c r="IU13" s="7"/>
      <c r="IV13" s="7"/>
    </row>
    <row r="14" customFormat="false" ht="12.75" hidden="false" customHeight="false" outlineLevel="0" collapsed="false">
      <c r="A14" s="5" t="n">
        <v>606548</v>
      </c>
      <c r="B14" s="6" t="n">
        <v>37021</v>
      </c>
      <c r="C14" s="7" t="s">
        <v>32</v>
      </c>
      <c r="D14" s="7" t="s">
        <v>28</v>
      </c>
      <c r="E14" s="7" t="s">
        <v>33</v>
      </c>
      <c r="F14" s="7" t="s">
        <v>34</v>
      </c>
      <c r="G14" s="8" t="n">
        <v>2000000</v>
      </c>
    </row>
    <row r="15" customFormat="false" ht="12.75" hidden="false" customHeight="false" outlineLevel="0" collapsed="false">
      <c r="A15" s="5" t="n">
        <v>10</v>
      </c>
      <c r="B15" s="6" t="n">
        <v>37042</v>
      </c>
      <c r="C15" s="7" t="s">
        <v>35</v>
      </c>
      <c r="D15" s="7" t="s">
        <v>28</v>
      </c>
      <c r="E15" s="7" t="s">
        <v>33</v>
      </c>
      <c r="F15" s="7" t="s">
        <v>34</v>
      </c>
      <c r="G15" s="8" t="n">
        <v>176866</v>
      </c>
    </row>
    <row r="16" customFormat="false" ht="12.75" hidden="false" customHeight="false" outlineLevel="0" collapsed="false">
      <c r="A16" s="5" t="s">
        <v>36</v>
      </c>
      <c r="B16" s="6" t="n">
        <v>36986</v>
      </c>
      <c r="C16" s="7" t="s">
        <v>37</v>
      </c>
      <c r="D16" s="7" t="s">
        <v>38</v>
      </c>
      <c r="E16" s="7" t="s">
        <v>39</v>
      </c>
      <c r="F16" s="8" t="s">
        <v>40</v>
      </c>
      <c r="G16" s="8" t="n">
        <v>12361</v>
      </c>
      <c r="H16" s="7"/>
      <c r="I16" s="7"/>
      <c r="J16" s="7"/>
      <c r="K16" s="7"/>
      <c r="L16" s="8"/>
      <c r="M16" s="6"/>
      <c r="N16" s="7"/>
      <c r="O16" s="7"/>
      <c r="P16" s="7"/>
      <c r="Q16" s="7"/>
      <c r="R16" s="8"/>
      <c r="S16" s="6"/>
      <c r="T16" s="7"/>
      <c r="U16" s="7"/>
      <c r="V16" s="7"/>
      <c r="W16" s="7"/>
      <c r="X16" s="8"/>
      <c r="Y16" s="6"/>
      <c r="Z16" s="7"/>
      <c r="AA16" s="7"/>
      <c r="AB16" s="7"/>
      <c r="AC16" s="7"/>
      <c r="AD16" s="8"/>
      <c r="AE16" s="6"/>
      <c r="AF16" s="7"/>
      <c r="AG16" s="7"/>
      <c r="AH16" s="7"/>
      <c r="AI16" s="7"/>
      <c r="AJ16" s="8"/>
      <c r="AK16" s="6"/>
      <c r="AL16" s="7"/>
      <c r="AM16" s="7"/>
      <c r="AN16" s="7"/>
      <c r="AO16" s="7"/>
      <c r="AP16" s="8"/>
      <c r="AQ16" s="6"/>
      <c r="AR16" s="7"/>
      <c r="AS16" s="7"/>
      <c r="AT16" s="7"/>
      <c r="AU16" s="7"/>
      <c r="AV16" s="8"/>
      <c r="AW16" s="6"/>
      <c r="AX16" s="7"/>
      <c r="AY16" s="7"/>
      <c r="AZ16" s="7"/>
      <c r="BA16" s="7"/>
      <c r="BB16" s="8"/>
      <c r="BC16" s="6"/>
      <c r="BD16" s="7"/>
      <c r="BE16" s="7"/>
      <c r="BF16" s="7"/>
      <c r="BG16" s="7"/>
      <c r="BH16" s="8"/>
      <c r="BI16" s="6"/>
      <c r="BJ16" s="7"/>
      <c r="BK16" s="7"/>
      <c r="BL16" s="7"/>
      <c r="BM16" s="7"/>
      <c r="BN16" s="8"/>
      <c r="BO16" s="6"/>
      <c r="BP16" s="7"/>
      <c r="BQ16" s="7"/>
      <c r="BR16" s="7"/>
      <c r="BS16" s="7"/>
      <c r="BT16" s="8"/>
      <c r="BU16" s="6"/>
      <c r="BV16" s="7"/>
      <c r="BW16" s="7"/>
      <c r="BX16" s="7"/>
      <c r="BY16" s="7"/>
      <c r="BZ16" s="8"/>
      <c r="CA16" s="6"/>
      <c r="CB16" s="7"/>
      <c r="CC16" s="7"/>
      <c r="CD16" s="7"/>
      <c r="CE16" s="7"/>
      <c r="CF16" s="8"/>
      <c r="CG16" s="6"/>
      <c r="CH16" s="7"/>
      <c r="CI16" s="7"/>
      <c r="CJ16" s="7"/>
      <c r="CK16" s="7"/>
      <c r="CL16" s="8"/>
      <c r="CM16" s="6"/>
      <c r="CN16" s="7"/>
      <c r="CO16" s="7"/>
      <c r="CP16" s="7"/>
      <c r="CQ16" s="7"/>
      <c r="CR16" s="8"/>
      <c r="CS16" s="6"/>
      <c r="CT16" s="7"/>
      <c r="CU16" s="7"/>
      <c r="CV16" s="7"/>
      <c r="CW16" s="7"/>
      <c r="CX16" s="8"/>
      <c r="CY16" s="6"/>
      <c r="CZ16" s="7"/>
      <c r="DA16" s="7"/>
      <c r="DB16" s="7"/>
      <c r="DC16" s="7"/>
      <c r="DD16" s="8"/>
      <c r="DE16" s="6"/>
      <c r="DF16" s="7"/>
      <c r="DG16" s="7"/>
      <c r="DH16" s="7"/>
      <c r="DI16" s="7"/>
      <c r="DJ16" s="8"/>
      <c r="DK16" s="6"/>
      <c r="DL16" s="7"/>
      <c r="DM16" s="7"/>
      <c r="DN16" s="7"/>
      <c r="DO16" s="7"/>
      <c r="DP16" s="8"/>
      <c r="DQ16" s="6"/>
      <c r="DR16" s="7"/>
      <c r="DS16" s="7"/>
      <c r="DT16" s="7"/>
      <c r="DU16" s="7"/>
      <c r="DV16" s="8"/>
      <c r="DW16" s="6"/>
      <c r="DX16" s="7"/>
      <c r="DY16" s="7"/>
      <c r="DZ16" s="7"/>
      <c r="EA16" s="7"/>
      <c r="EB16" s="8"/>
      <c r="EC16" s="6"/>
      <c r="ED16" s="7"/>
      <c r="EE16" s="7"/>
      <c r="EF16" s="7"/>
      <c r="EG16" s="7"/>
      <c r="EH16" s="8"/>
      <c r="EI16" s="6"/>
      <c r="EJ16" s="7"/>
      <c r="EK16" s="7"/>
      <c r="EL16" s="7"/>
      <c r="EM16" s="7"/>
      <c r="EN16" s="8"/>
      <c r="EO16" s="6"/>
      <c r="EP16" s="7"/>
      <c r="EQ16" s="7"/>
      <c r="ER16" s="7"/>
      <c r="ES16" s="7"/>
      <c r="ET16" s="8"/>
      <c r="EU16" s="6"/>
      <c r="EV16" s="7"/>
      <c r="EW16" s="7"/>
      <c r="EX16" s="7"/>
      <c r="EY16" s="7"/>
      <c r="EZ16" s="8"/>
      <c r="FA16" s="6"/>
      <c r="FB16" s="7"/>
      <c r="FC16" s="7"/>
      <c r="FD16" s="7"/>
      <c r="FE16" s="7"/>
      <c r="FF16" s="8"/>
      <c r="FG16" s="6"/>
      <c r="FH16" s="7"/>
      <c r="FI16" s="7"/>
      <c r="FJ16" s="7"/>
      <c r="FK16" s="7"/>
      <c r="FL16" s="8"/>
      <c r="FM16" s="6"/>
      <c r="FN16" s="7"/>
      <c r="FO16" s="7"/>
      <c r="FP16" s="7"/>
      <c r="FQ16" s="7"/>
      <c r="FR16" s="8"/>
      <c r="FS16" s="6"/>
      <c r="FT16" s="7"/>
      <c r="FU16" s="7"/>
      <c r="FV16" s="7"/>
      <c r="FW16" s="7"/>
      <c r="FX16" s="8"/>
      <c r="FY16" s="6"/>
      <c r="FZ16" s="7"/>
      <c r="GA16" s="7"/>
      <c r="GB16" s="7"/>
      <c r="GC16" s="7"/>
      <c r="GD16" s="8"/>
      <c r="GE16" s="6"/>
      <c r="GF16" s="7"/>
      <c r="GG16" s="7"/>
      <c r="GH16" s="7"/>
      <c r="GI16" s="7"/>
      <c r="GJ16" s="8"/>
      <c r="GK16" s="6"/>
      <c r="GL16" s="7"/>
      <c r="GM16" s="7"/>
      <c r="GN16" s="7"/>
      <c r="GO16" s="7"/>
      <c r="GP16" s="8"/>
      <c r="GQ16" s="6"/>
      <c r="GR16" s="7"/>
      <c r="GS16" s="7"/>
      <c r="GT16" s="7"/>
      <c r="GU16" s="7"/>
      <c r="GV16" s="8"/>
      <c r="GW16" s="6"/>
      <c r="GX16" s="7"/>
      <c r="GY16" s="7"/>
      <c r="GZ16" s="7"/>
      <c r="HA16" s="7"/>
      <c r="HB16" s="8"/>
      <c r="HC16" s="6"/>
      <c r="HD16" s="7"/>
      <c r="HE16" s="7"/>
      <c r="HF16" s="7"/>
      <c r="HG16" s="7"/>
      <c r="HH16" s="8"/>
      <c r="HI16" s="6"/>
      <c r="HJ16" s="7"/>
      <c r="HK16" s="7"/>
      <c r="HL16" s="7"/>
      <c r="HM16" s="7"/>
      <c r="HN16" s="8"/>
      <c r="HO16" s="6"/>
      <c r="HP16" s="7"/>
      <c r="HQ16" s="7"/>
      <c r="HR16" s="7"/>
      <c r="HS16" s="7"/>
      <c r="HT16" s="8"/>
      <c r="HU16" s="6"/>
      <c r="HV16" s="7"/>
      <c r="HW16" s="7"/>
      <c r="HX16" s="7"/>
      <c r="HY16" s="7"/>
      <c r="HZ16" s="8"/>
      <c r="IA16" s="6"/>
      <c r="IB16" s="7"/>
      <c r="IC16" s="7"/>
      <c r="ID16" s="7"/>
      <c r="IE16" s="7"/>
      <c r="IF16" s="8"/>
      <c r="IG16" s="6"/>
      <c r="IH16" s="7"/>
      <c r="II16" s="7"/>
      <c r="IJ16" s="7"/>
      <c r="IK16" s="7"/>
      <c r="IL16" s="8"/>
      <c r="IM16" s="6"/>
      <c r="IN16" s="7"/>
      <c r="IO16" s="7"/>
      <c r="IP16" s="7"/>
      <c r="IQ16" s="7"/>
      <c r="IR16" s="8"/>
      <c r="IS16" s="6"/>
      <c r="IT16" s="7"/>
      <c r="IU16" s="7"/>
      <c r="IV16" s="7"/>
    </row>
    <row r="17" customFormat="false" ht="12.75" hidden="false" customHeight="false" outlineLevel="0" collapsed="false">
      <c r="A17" s="5" t="s">
        <v>41</v>
      </c>
      <c r="B17" s="6" t="n">
        <v>36986</v>
      </c>
      <c r="C17" s="7" t="s">
        <v>37</v>
      </c>
      <c r="D17" s="7" t="s">
        <v>38</v>
      </c>
      <c r="E17" s="7" t="s">
        <v>39</v>
      </c>
      <c r="F17" s="8" t="s">
        <v>40</v>
      </c>
      <c r="G17" s="8" t="n">
        <v>61758</v>
      </c>
      <c r="H17" s="7"/>
      <c r="I17" s="7"/>
      <c r="J17" s="7"/>
      <c r="K17" s="7"/>
      <c r="L17" s="8"/>
      <c r="M17" s="6"/>
      <c r="N17" s="7"/>
      <c r="O17" s="7"/>
      <c r="P17" s="7"/>
      <c r="Q17" s="7"/>
      <c r="R17" s="8"/>
      <c r="S17" s="6"/>
      <c r="T17" s="7"/>
      <c r="U17" s="7"/>
      <c r="V17" s="7"/>
      <c r="W17" s="7"/>
      <c r="X17" s="8"/>
      <c r="Y17" s="6"/>
      <c r="Z17" s="7"/>
      <c r="AA17" s="7"/>
      <c r="AB17" s="7"/>
      <c r="AC17" s="7"/>
      <c r="AD17" s="8"/>
      <c r="AE17" s="6"/>
      <c r="AF17" s="7"/>
      <c r="AG17" s="7"/>
      <c r="AH17" s="7"/>
      <c r="AI17" s="7"/>
      <c r="AJ17" s="8"/>
      <c r="AK17" s="6"/>
      <c r="AL17" s="7"/>
      <c r="AM17" s="7"/>
      <c r="AN17" s="7"/>
      <c r="AO17" s="7"/>
      <c r="AP17" s="8"/>
      <c r="AQ17" s="6"/>
      <c r="AR17" s="7"/>
      <c r="AS17" s="7"/>
      <c r="AT17" s="7"/>
      <c r="AU17" s="7"/>
      <c r="AV17" s="8"/>
      <c r="AW17" s="6"/>
      <c r="AX17" s="7"/>
      <c r="AY17" s="7"/>
      <c r="AZ17" s="7"/>
      <c r="BA17" s="7"/>
      <c r="BB17" s="8"/>
      <c r="BC17" s="6"/>
      <c r="BD17" s="7"/>
      <c r="BE17" s="7"/>
      <c r="BF17" s="7"/>
      <c r="BG17" s="7"/>
      <c r="BH17" s="8"/>
      <c r="BI17" s="6"/>
      <c r="BJ17" s="7"/>
      <c r="BK17" s="7"/>
      <c r="BL17" s="7"/>
      <c r="BM17" s="7"/>
      <c r="BN17" s="8"/>
      <c r="BO17" s="6"/>
      <c r="BP17" s="7"/>
      <c r="BQ17" s="7"/>
      <c r="BR17" s="7"/>
      <c r="BS17" s="7"/>
      <c r="BT17" s="8"/>
      <c r="BU17" s="6"/>
      <c r="BV17" s="7"/>
      <c r="BW17" s="7"/>
      <c r="BX17" s="7"/>
      <c r="BY17" s="7"/>
      <c r="BZ17" s="8"/>
      <c r="CA17" s="6"/>
      <c r="CB17" s="7"/>
      <c r="CC17" s="7"/>
      <c r="CD17" s="7"/>
      <c r="CE17" s="7"/>
      <c r="CF17" s="8"/>
      <c r="CG17" s="6"/>
      <c r="CH17" s="7"/>
      <c r="CI17" s="7"/>
      <c r="CJ17" s="7"/>
      <c r="CK17" s="7"/>
      <c r="CL17" s="8"/>
      <c r="CM17" s="6"/>
      <c r="CN17" s="7"/>
      <c r="CO17" s="7"/>
      <c r="CP17" s="7"/>
      <c r="CQ17" s="7"/>
      <c r="CR17" s="8"/>
      <c r="CS17" s="6"/>
      <c r="CT17" s="7"/>
      <c r="CU17" s="7"/>
      <c r="CV17" s="7"/>
      <c r="CW17" s="7"/>
      <c r="CX17" s="8"/>
      <c r="CY17" s="6"/>
      <c r="CZ17" s="7"/>
      <c r="DA17" s="7"/>
      <c r="DB17" s="7"/>
      <c r="DC17" s="7"/>
      <c r="DD17" s="8"/>
      <c r="DE17" s="6"/>
      <c r="DF17" s="7"/>
      <c r="DG17" s="7"/>
      <c r="DH17" s="7"/>
      <c r="DI17" s="7"/>
      <c r="DJ17" s="8"/>
      <c r="DK17" s="6"/>
      <c r="DL17" s="7"/>
      <c r="DM17" s="7"/>
      <c r="DN17" s="7"/>
      <c r="DO17" s="7"/>
      <c r="DP17" s="8"/>
      <c r="DQ17" s="6"/>
      <c r="DR17" s="7"/>
      <c r="DS17" s="7"/>
      <c r="DT17" s="7"/>
      <c r="DU17" s="7"/>
      <c r="DV17" s="8"/>
      <c r="DW17" s="6"/>
      <c r="DX17" s="7"/>
      <c r="DY17" s="7"/>
      <c r="DZ17" s="7"/>
      <c r="EA17" s="7"/>
      <c r="EB17" s="8"/>
      <c r="EC17" s="6"/>
      <c r="ED17" s="7"/>
      <c r="EE17" s="7"/>
      <c r="EF17" s="7"/>
      <c r="EG17" s="7"/>
      <c r="EH17" s="8"/>
      <c r="EI17" s="6"/>
      <c r="EJ17" s="7"/>
      <c r="EK17" s="7"/>
      <c r="EL17" s="7"/>
      <c r="EM17" s="7"/>
      <c r="EN17" s="8"/>
      <c r="EO17" s="6"/>
      <c r="EP17" s="7"/>
      <c r="EQ17" s="7"/>
      <c r="ER17" s="7"/>
      <c r="ES17" s="7"/>
      <c r="ET17" s="8"/>
      <c r="EU17" s="6"/>
      <c r="EV17" s="7"/>
      <c r="EW17" s="7"/>
      <c r="EX17" s="7"/>
      <c r="EY17" s="7"/>
      <c r="EZ17" s="8"/>
      <c r="FA17" s="6"/>
      <c r="FB17" s="7"/>
      <c r="FC17" s="7"/>
      <c r="FD17" s="7"/>
      <c r="FE17" s="7"/>
      <c r="FF17" s="8"/>
      <c r="FG17" s="6"/>
      <c r="FH17" s="7"/>
      <c r="FI17" s="7"/>
      <c r="FJ17" s="7"/>
      <c r="FK17" s="7"/>
      <c r="FL17" s="8"/>
      <c r="FM17" s="6"/>
      <c r="FN17" s="7"/>
      <c r="FO17" s="7"/>
      <c r="FP17" s="7"/>
      <c r="FQ17" s="7"/>
      <c r="FR17" s="8"/>
      <c r="FS17" s="6"/>
      <c r="FT17" s="7"/>
      <c r="FU17" s="7"/>
      <c r="FV17" s="7"/>
      <c r="FW17" s="7"/>
      <c r="FX17" s="8"/>
      <c r="FY17" s="6"/>
      <c r="FZ17" s="7"/>
      <c r="GA17" s="7"/>
      <c r="GB17" s="7"/>
      <c r="GC17" s="7"/>
      <c r="GD17" s="8"/>
      <c r="GE17" s="6"/>
      <c r="GF17" s="7"/>
      <c r="GG17" s="7"/>
      <c r="GH17" s="7"/>
      <c r="GI17" s="7"/>
      <c r="GJ17" s="8"/>
      <c r="GK17" s="6"/>
      <c r="GL17" s="7"/>
      <c r="GM17" s="7"/>
      <c r="GN17" s="7"/>
      <c r="GO17" s="7"/>
      <c r="GP17" s="8"/>
      <c r="GQ17" s="6"/>
      <c r="GR17" s="7"/>
      <c r="GS17" s="7"/>
      <c r="GT17" s="7"/>
      <c r="GU17" s="7"/>
      <c r="GV17" s="8"/>
      <c r="GW17" s="6"/>
      <c r="GX17" s="7"/>
      <c r="GY17" s="7"/>
      <c r="GZ17" s="7"/>
      <c r="HA17" s="7"/>
      <c r="HB17" s="8"/>
      <c r="HC17" s="6"/>
      <c r="HD17" s="7"/>
      <c r="HE17" s="7"/>
      <c r="HF17" s="7"/>
      <c r="HG17" s="7"/>
      <c r="HH17" s="8"/>
      <c r="HI17" s="6"/>
      <c r="HJ17" s="7"/>
      <c r="HK17" s="7"/>
      <c r="HL17" s="7"/>
      <c r="HM17" s="7"/>
      <c r="HN17" s="8"/>
      <c r="HO17" s="6"/>
      <c r="HP17" s="7"/>
      <c r="HQ17" s="7"/>
      <c r="HR17" s="7"/>
      <c r="HS17" s="7"/>
      <c r="HT17" s="8"/>
      <c r="HU17" s="6"/>
      <c r="HV17" s="7"/>
      <c r="HW17" s="7"/>
      <c r="HX17" s="7"/>
      <c r="HY17" s="7"/>
      <c r="HZ17" s="8"/>
      <c r="IA17" s="6"/>
      <c r="IB17" s="7"/>
      <c r="IC17" s="7"/>
      <c r="ID17" s="7"/>
      <c r="IE17" s="7"/>
      <c r="IF17" s="8"/>
      <c r="IG17" s="6"/>
      <c r="IH17" s="7"/>
      <c r="II17" s="7"/>
      <c r="IJ17" s="7"/>
      <c r="IK17" s="7"/>
      <c r="IL17" s="8"/>
      <c r="IM17" s="6"/>
      <c r="IN17" s="7"/>
      <c r="IO17" s="7"/>
      <c r="IP17" s="7"/>
      <c r="IQ17" s="7"/>
      <c r="IR17" s="8"/>
      <c r="IS17" s="6"/>
      <c r="IT17" s="7"/>
      <c r="IU17" s="7"/>
      <c r="IV17" s="7"/>
    </row>
    <row r="18" customFormat="false" ht="12.75" hidden="false" customHeight="false" outlineLevel="0" collapsed="false">
      <c r="A18" s="5" t="s">
        <v>42</v>
      </c>
      <c r="B18" s="6" t="n">
        <v>36986</v>
      </c>
      <c r="C18" s="7" t="s">
        <v>43</v>
      </c>
      <c r="D18" s="7" t="s">
        <v>38</v>
      </c>
      <c r="E18" s="7" t="s">
        <v>39</v>
      </c>
      <c r="F18" s="8" t="s">
        <v>44</v>
      </c>
      <c r="G18" s="8" t="n">
        <v>12790</v>
      </c>
      <c r="H18" s="7"/>
      <c r="I18" s="7"/>
      <c r="J18" s="7"/>
      <c r="K18" s="7"/>
      <c r="L18" s="8"/>
      <c r="M18" s="6"/>
      <c r="N18" s="7"/>
      <c r="O18" s="7"/>
      <c r="P18" s="7"/>
      <c r="Q18" s="7"/>
      <c r="R18" s="8"/>
      <c r="S18" s="6"/>
      <c r="T18" s="7"/>
      <c r="U18" s="7"/>
      <c r="V18" s="7"/>
      <c r="W18" s="7"/>
      <c r="X18" s="8"/>
      <c r="Y18" s="6"/>
      <c r="Z18" s="7"/>
      <c r="AA18" s="7"/>
      <c r="AB18" s="7"/>
      <c r="AC18" s="7"/>
      <c r="AD18" s="8"/>
      <c r="AE18" s="6"/>
      <c r="AF18" s="7"/>
      <c r="AG18" s="7"/>
      <c r="AH18" s="7"/>
      <c r="AI18" s="7"/>
      <c r="AJ18" s="8"/>
      <c r="AK18" s="6"/>
      <c r="AL18" s="7"/>
      <c r="AM18" s="7"/>
      <c r="AN18" s="7"/>
      <c r="AO18" s="7"/>
      <c r="AP18" s="8"/>
      <c r="AQ18" s="6"/>
      <c r="AR18" s="7"/>
      <c r="AS18" s="7"/>
      <c r="AT18" s="7"/>
      <c r="AU18" s="7"/>
      <c r="AV18" s="8"/>
      <c r="AW18" s="6"/>
      <c r="AX18" s="7"/>
      <c r="AY18" s="7"/>
      <c r="AZ18" s="7"/>
      <c r="BA18" s="7"/>
      <c r="BB18" s="8"/>
      <c r="BC18" s="6"/>
      <c r="BD18" s="7"/>
      <c r="BE18" s="7"/>
      <c r="BF18" s="7"/>
      <c r="BG18" s="7"/>
      <c r="BH18" s="8"/>
      <c r="BI18" s="6"/>
      <c r="BJ18" s="7"/>
      <c r="BK18" s="7"/>
      <c r="BL18" s="7"/>
      <c r="BM18" s="7"/>
      <c r="BN18" s="8"/>
      <c r="BO18" s="6"/>
      <c r="BP18" s="7"/>
      <c r="BQ18" s="7"/>
      <c r="BR18" s="7"/>
      <c r="BS18" s="7"/>
      <c r="BT18" s="8"/>
      <c r="BU18" s="6"/>
      <c r="BV18" s="7"/>
      <c r="BW18" s="7"/>
      <c r="BX18" s="7"/>
      <c r="BY18" s="7"/>
      <c r="BZ18" s="8"/>
      <c r="CA18" s="6"/>
      <c r="CB18" s="7"/>
      <c r="CC18" s="7"/>
      <c r="CD18" s="7"/>
      <c r="CE18" s="7"/>
      <c r="CF18" s="8"/>
      <c r="CG18" s="6"/>
      <c r="CH18" s="7"/>
      <c r="CI18" s="7"/>
      <c r="CJ18" s="7"/>
      <c r="CK18" s="7"/>
      <c r="CL18" s="8"/>
      <c r="CM18" s="6"/>
      <c r="CN18" s="7"/>
      <c r="CO18" s="7"/>
      <c r="CP18" s="7"/>
      <c r="CQ18" s="7"/>
      <c r="CR18" s="8"/>
      <c r="CS18" s="6"/>
      <c r="CT18" s="7"/>
      <c r="CU18" s="7"/>
      <c r="CV18" s="7"/>
      <c r="CW18" s="7"/>
      <c r="CX18" s="8"/>
      <c r="CY18" s="6"/>
      <c r="CZ18" s="7"/>
      <c r="DA18" s="7"/>
      <c r="DB18" s="7"/>
      <c r="DC18" s="7"/>
      <c r="DD18" s="8"/>
      <c r="DE18" s="6"/>
      <c r="DF18" s="7"/>
      <c r="DG18" s="7"/>
      <c r="DH18" s="7"/>
      <c r="DI18" s="7"/>
      <c r="DJ18" s="8"/>
      <c r="DK18" s="6"/>
      <c r="DL18" s="7"/>
      <c r="DM18" s="7"/>
      <c r="DN18" s="7"/>
      <c r="DO18" s="7"/>
      <c r="DP18" s="8"/>
      <c r="DQ18" s="6"/>
      <c r="DR18" s="7"/>
      <c r="DS18" s="7"/>
      <c r="DT18" s="7"/>
      <c r="DU18" s="7"/>
      <c r="DV18" s="8"/>
      <c r="DW18" s="6"/>
      <c r="DX18" s="7"/>
      <c r="DY18" s="7"/>
      <c r="DZ18" s="7"/>
      <c r="EA18" s="7"/>
      <c r="EB18" s="8"/>
      <c r="EC18" s="6"/>
      <c r="ED18" s="7"/>
      <c r="EE18" s="7"/>
      <c r="EF18" s="7"/>
      <c r="EG18" s="7"/>
      <c r="EH18" s="8"/>
      <c r="EI18" s="6"/>
      <c r="EJ18" s="7"/>
      <c r="EK18" s="7"/>
      <c r="EL18" s="7"/>
      <c r="EM18" s="7"/>
      <c r="EN18" s="8"/>
      <c r="EO18" s="6"/>
      <c r="EP18" s="7"/>
      <c r="EQ18" s="7"/>
      <c r="ER18" s="7"/>
      <c r="ES18" s="7"/>
      <c r="ET18" s="8"/>
      <c r="EU18" s="6"/>
      <c r="EV18" s="7"/>
      <c r="EW18" s="7"/>
      <c r="EX18" s="7"/>
      <c r="EY18" s="7"/>
      <c r="EZ18" s="8"/>
      <c r="FA18" s="6"/>
      <c r="FB18" s="7"/>
      <c r="FC18" s="7"/>
      <c r="FD18" s="7"/>
      <c r="FE18" s="7"/>
      <c r="FF18" s="8"/>
      <c r="FG18" s="6"/>
      <c r="FH18" s="7"/>
      <c r="FI18" s="7"/>
      <c r="FJ18" s="7"/>
      <c r="FK18" s="7"/>
      <c r="FL18" s="8"/>
      <c r="FM18" s="6"/>
      <c r="FN18" s="7"/>
      <c r="FO18" s="7"/>
      <c r="FP18" s="7"/>
      <c r="FQ18" s="7"/>
      <c r="FR18" s="8"/>
      <c r="FS18" s="6"/>
      <c r="FT18" s="7"/>
      <c r="FU18" s="7"/>
      <c r="FV18" s="7"/>
      <c r="FW18" s="7"/>
      <c r="FX18" s="8"/>
      <c r="FY18" s="6"/>
      <c r="FZ18" s="7"/>
      <c r="GA18" s="7"/>
      <c r="GB18" s="7"/>
      <c r="GC18" s="7"/>
      <c r="GD18" s="8"/>
      <c r="GE18" s="6"/>
      <c r="GF18" s="7"/>
      <c r="GG18" s="7"/>
      <c r="GH18" s="7"/>
      <c r="GI18" s="7"/>
      <c r="GJ18" s="8"/>
      <c r="GK18" s="6"/>
      <c r="GL18" s="7"/>
      <c r="GM18" s="7"/>
      <c r="GN18" s="7"/>
      <c r="GO18" s="7"/>
      <c r="GP18" s="8"/>
      <c r="GQ18" s="6"/>
      <c r="GR18" s="7"/>
      <c r="GS18" s="7"/>
      <c r="GT18" s="7"/>
      <c r="GU18" s="7"/>
      <c r="GV18" s="8"/>
      <c r="GW18" s="6"/>
      <c r="GX18" s="7"/>
      <c r="GY18" s="7"/>
      <c r="GZ18" s="7"/>
      <c r="HA18" s="7"/>
      <c r="HB18" s="8"/>
      <c r="HC18" s="6"/>
      <c r="HD18" s="7"/>
      <c r="HE18" s="7"/>
      <c r="HF18" s="7"/>
      <c r="HG18" s="7"/>
      <c r="HH18" s="8"/>
      <c r="HI18" s="6"/>
      <c r="HJ18" s="7"/>
      <c r="HK18" s="7"/>
      <c r="HL18" s="7"/>
      <c r="HM18" s="7"/>
      <c r="HN18" s="8"/>
      <c r="HO18" s="6"/>
      <c r="HP18" s="7"/>
      <c r="HQ18" s="7"/>
      <c r="HR18" s="7"/>
      <c r="HS18" s="7"/>
      <c r="HT18" s="8"/>
      <c r="HU18" s="6"/>
      <c r="HV18" s="7"/>
      <c r="HW18" s="7"/>
      <c r="HX18" s="7"/>
      <c r="HY18" s="7"/>
      <c r="HZ18" s="8"/>
      <c r="IA18" s="6"/>
      <c r="IB18" s="7"/>
      <c r="IC18" s="7"/>
      <c r="ID18" s="7"/>
      <c r="IE18" s="7"/>
      <c r="IF18" s="8"/>
      <c r="IG18" s="6"/>
      <c r="IH18" s="7"/>
      <c r="II18" s="7"/>
      <c r="IJ18" s="7"/>
      <c r="IK18" s="7"/>
      <c r="IL18" s="8"/>
      <c r="IM18" s="6"/>
      <c r="IN18" s="7"/>
      <c r="IO18" s="7"/>
      <c r="IP18" s="7"/>
      <c r="IQ18" s="7"/>
      <c r="IR18" s="8"/>
      <c r="IS18" s="6"/>
      <c r="IT18" s="7"/>
      <c r="IU18" s="7"/>
      <c r="IV18" s="7"/>
    </row>
    <row r="19" customFormat="false" ht="12.75" hidden="false" customHeight="false" outlineLevel="0" collapsed="false">
      <c r="A19" s="5" t="s">
        <v>45</v>
      </c>
      <c r="B19" s="6" t="n">
        <v>36990</v>
      </c>
      <c r="C19" s="7" t="s">
        <v>46</v>
      </c>
      <c r="D19" s="7" t="s">
        <v>38</v>
      </c>
      <c r="E19" s="7" t="s">
        <v>39</v>
      </c>
      <c r="F19" s="8" t="s">
        <v>40</v>
      </c>
      <c r="G19" s="8" t="n">
        <v>5280</v>
      </c>
      <c r="H19" s="7"/>
      <c r="I19" s="7"/>
      <c r="J19" s="7"/>
      <c r="K19" s="7"/>
      <c r="L19" s="8"/>
      <c r="M19" s="6"/>
      <c r="N19" s="7"/>
      <c r="O19" s="7"/>
      <c r="P19" s="7"/>
      <c r="Q19" s="7"/>
      <c r="R19" s="8"/>
      <c r="S19" s="6"/>
      <c r="T19" s="7"/>
      <c r="U19" s="7"/>
      <c r="V19" s="7"/>
      <c r="W19" s="7"/>
      <c r="X19" s="8"/>
      <c r="Y19" s="6"/>
      <c r="Z19" s="7"/>
      <c r="AA19" s="7"/>
      <c r="AB19" s="7"/>
      <c r="AC19" s="7"/>
      <c r="AD19" s="8"/>
      <c r="AE19" s="6"/>
      <c r="AF19" s="7"/>
      <c r="AG19" s="7"/>
      <c r="AH19" s="7"/>
      <c r="AI19" s="7"/>
      <c r="AJ19" s="8"/>
      <c r="AK19" s="6"/>
      <c r="AL19" s="7"/>
      <c r="AM19" s="7"/>
      <c r="AN19" s="7"/>
      <c r="AO19" s="7"/>
      <c r="AP19" s="8"/>
      <c r="AQ19" s="6"/>
      <c r="AR19" s="7"/>
      <c r="AS19" s="7"/>
      <c r="AT19" s="7"/>
      <c r="AU19" s="7"/>
      <c r="AV19" s="8"/>
      <c r="AW19" s="6"/>
      <c r="AX19" s="7"/>
      <c r="AY19" s="7"/>
      <c r="AZ19" s="7"/>
      <c r="BA19" s="7"/>
      <c r="BB19" s="8"/>
      <c r="BC19" s="6"/>
      <c r="BD19" s="7"/>
      <c r="BE19" s="7"/>
      <c r="BF19" s="7"/>
      <c r="BG19" s="7"/>
      <c r="BH19" s="8"/>
      <c r="BI19" s="6"/>
      <c r="BJ19" s="7"/>
      <c r="BK19" s="7"/>
      <c r="BL19" s="7"/>
      <c r="BM19" s="7"/>
      <c r="BN19" s="8"/>
      <c r="BO19" s="6"/>
      <c r="BP19" s="7"/>
      <c r="BQ19" s="7"/>
      <c r="BR19" s="7"/>
      <c r="BS19" s="7"/>
      <c r="BT19" s="8"/>
      <c r="BU19" s="6"/>
      <c r="BV19" s="7"/>
      <c r="BW19" s="7"/>
      <c r="BX19" s="7"/>
      <c r="BY19" s="7"/>
      <c r="BZ19" s="8"/>
      <c r="CA19" s="6"/>
      <c r="CB19" s="7"/>
      <c r="CC19" s="7"/>
      <c r="CD19" s="7"/>
      <c r="CE19" s="7"/>
      <c r="CF19" s="8"/>
      <c r="CG19" s="6"/>
      <c r="CH19" s="7"/>
      <c r="CI19" s="7"/>
      <c r="CJ19" s="7"/>
      <c r="CK19" s="7"/>
      <c r="CL19" s="8"/>
      <c r="CM19" s="6"/>
      <c r="CN19" s="7"/>
      <c r="CO19" s="7"/>
      <c r="CP19" s="7"/>
      <c r="CQ19" s="7"/>
      <c r="CR19" s="8"/>
      <c r="CS19" s="6"/>
      <c r="CT19" s="7"/>
      <c r="CU19" s="7"/>
      <c r="CV19" s="7"/>
      <c r="CW19" s="7"/>
      <c r="CX19" s="8"/>
      <c r="CY19" s="6"/>
      <c r="CZ19" s="7"/>
      <c r="DA19" s="7"/>
      <c r="DB19" s="7"/>
      <c r="DC19" s="7"/>
      <c r="DD19" s="8"/>
      <c r="DE19" s="6"/>
      <c r="DF19" s="7"/>
      <c r="DG19" s="7"/>
      <c r="DH19" s="7"/>
      <c r="DI19" s="7"/>
      <c r="DJ19" s="8"/>
      <c r="DK19" s="6"/>
      <c r="DL19" s="7"/>
      <c r="DM19" s="7"/>
      <c r="DN19" s="7"/>
      <c r="DO19" s="7"/>
      <c r="DP19" s="8"/>
      <c r="DQ19" s="6"/>
      <c r="DR19" s="7"/>
      <c r="DS19" s="7"/>
      <c r="DT19" s="7"/>
      <c r="DU19" s="7"/>
      <c r="DV19" s="8"/>
      <c r="DW19" s="6"/>
      <c r="DX19" s="7"/>
      <c r="DY19" s="7"/>
      <c r="DZ19" s="7"/>
      <c r="EA19" s="7"/>
      <c r="EB19" s="8"/>
      <c r="EC19" s="6"/>
      <c r="ED19" s="7"/>
      <c r="EE19" s="7"/>
      <c r="EF19" s="7"/>
      <c r="EG19" s="7"/>
      <c r="EH19" s="8"/>
      <c r="EI19" s="6"/>
      <c r="EJ19" s="7"/>
      <c r="EK19" s="7"/>
      <c r="EL19" s="7"/>
      <c r="EM19" s="7"/>
      <c r="EN19" s="8"/>
      <c r="EO19" s="6"/>
      <c r="EP19" s="7"/>
      <c r="EQ19" s="7"/>
      <c r="ER19" s="7"/>
      <c r="ES19" s="7"/>
      <c r="ET19" s="8"/>
      <c r="EU19" s="6"/>
      <c r="EV19" s="7"/>
      <c r="EW19" s="7"/>
      <c r="EX19" s="7"/>
      <c r="EY19" s="7"/>
      <c r="EZ19" s="8"/>
      <c r="FA19" s="6"/>
      <c r="FB19" s="7"/>
      <c r="FC19" s="7"/>
      <c r="FD19" s="7"/>
      <c r="FE19" s="7"/>
      <c r="FF19" s="8"/>
      <c r="FG19" s="6"/>
      <c r="FH19" s="7"/>
      <c r="FI19" s="7"/>
      <c r="FJ19" s="7"/>
      <c r="FK19" s="7"/>
      <c r="FL19" s="8"/>
      <c r="FM19" s="6"/>
      <c r="FN19" s="7"/>
      <c r="FO19" s="7"/>
      <c r="FP19" s="7"/>
      <c r="FQ19" s="7"/>
      <c r="FR19" s="8"/>
      <c r="FS19" s="6"/>
      <c r="FT19" s="7"/>
      <c r="FU19" s="7"/>
      <c r="FV19" s="7"/>
      <c r="FW19" s="7"/>
      <c r="FX19" s="8"/>
      <c r="FY19" s="6"/>
      <c r="FZ19" s="7"/>
      <c r="GA19" s="7"/>
      <c r="GB19" s="7"/>
      <c r="GC19" s="7"/>
      <c r="GD19" s="8"/>
      <c r="GE19" s="6"/>
      <c r="GF19" s="7"/>
      <c r="GG19" s="7"/>
      <c r="GH19" s="7"/>
      <c r="GI19" s="7"/>
      <c r="GJ19" s="8"/>
      <c r="GK19" s="6"/>
      <c r="GL19" s="7"/>
      <c r="GM19" s="7"/>
      <c r="GN19" s="7"/>
      <c r="GO19" s="7"/>
      <c r="GP19" s="8"/>
      <c r="GQ19" s="6"/>
      <c r="GR19" s="7"/>
      <c r="GS19" s="7"/>
      <c r="GT19" s="7"/>
      <c r="GU19" s="7"/>
      <c r="GV19" s="8"/>
      <c r="GW19" s="6"/>
      <c r="GX19" s="7"/>
      <c r="GY19" s="7"/>
      <c r="GZ19" s="7"/>
      <c r="HA19" s="7"/>
      <c r="HB19" s="8"/>
      <c r="HC19" s="6"/>
      <c r="HD19" s="7"/>
      <c r="HE19" s="7"/>
      <c r="HF19" s="7"/>
      <c r="HG19" s="7"/>
      <c r="HH19" s="8"/>
      <c r="HI19" s="6"/>
      <c r="HJ19" s="7"/>
      <c r="HK19" s="7"/>
      <c r="HL19" s="7"/>
      <c r="HM19" s="7"/>
      <c r="HN19" s="8"/>
      <c r="HO19" s="6"/>
      <c r="HP19" s="7"/>
      <c r="HQ19" s="7"/>
      <c r="HR19" s="7"/>
      <c r="HS19" s="7"/>
      <c r="HT19" s="8"/>
      <c r="HU19" s="6"/>
      <c r="HV19" s="7"/>
      <c r="HW19" s="7"/>
      <c r="HX19" s="7"/>
      <c r="HY19" s="7"/>
      <c r="HZ19" s="8"/>
      <c r="IA19" s="6"/>
      <c r="IB19" s="7"/>
      <c r="IC19" s="7"/>
      <c r="ID19" s="7"/>
      <c r="IE19" s="7"/>
      <c r="IF19" s="8"/>
      <c r="IG19" s="6"/>
      <c r="IH19" s="7"/>
      <c r="II19" s="7"/>
      <c r="IJ19" s="7"/>
      <c r="IK19" s="7"/>
      <c r="IL19" s="8"/>
      <c r="IM19" s="6"/>
      <c r="IN19" s="7"/>
      <c r="IO19" s="7"/>
      <c r="IP19" s="7"/>
      <c r="IQ19" s="7"/>
      <c r="IR19" s="8"/>
      <c r="IS19" s="6"/>
      <c r="IT19" s="7"/>
      <c r="IU19" s="7"/>
      <c r="IV19" s="7"/>
    </row>
    <row r="20" customFormat="false" ht="12.75" hidden="false" customHeight="false" outlineLevel="0" collapsed="false">
      <c r="A20" s="5" t="s">
        <v>47</v>
      </c>
      <c r="B20" s="6" t="n">
        <v>36992</v>
      </c>
      <c r="C20" s="7" t="s">
        <v>48</v>
      </c>
      <c r="D20" s="7" t="s">
        <v>38</v>
      </c>
      <c r="E20" s="7" t="s">
        <v>39</v>
      </c>
      <c r="F20" s="8" t="s">
        <v>49</v>
      </c>
      <c r="G20" s="8" t="n">
        <v>4427</v>
      </c>
      <c r="H20" s="7"/>
      <c r="I20" s="7"/>
      <c r="J20" s="7"/>
      <c r="K20" s="7"/>
      <c r="L20" s="8"/>
      <c r="M20" s="6"/>
      <c r="N20" s="7"/>
      <c r="O20" s="7"/>
      <c r="P20" s="7"/>
      <c r="Q20" s="7"/>
      <c r="R20" s="8"/>
      <c r="S20" s="6"/>
      <c r="T20" s="7"/>
      <c r="U20" s="7"/>
      <c r="V20" s="7"/>
      <c r="W20" s="7"/>
      <c r="X20" s="8"/>
      <c r="Y20" s="6"/>
      <c r="Z20" s="7"/>
      <c r="AA20" s="7"/>
      <c r="AB20" s="7"/>
      <c r="AC20" s="7"/>
      <c r="AD20" s="8"/>
      <c r="AE20" s="6"/>
      <c r="AF20" s="7"/>
      <c r="AG20" s="7"/>
      <c r="AH20" s="7"/>
      <c r="AI20" s="7"/>
      <c r="AJ20" s="8"/>
      <c r="AK20" s="6"/>
      <c r="AL20" s="7"/>
      <c r="AM20" s="7"/>
      <c r="AN20" s="7"/>
      <c r="AO20" s="7"/>
      <c r="AP20" s="8"/>
      <c r="AQ20" s="6"/>
      <c r="AR20" s="7"/>
      <c r="AS20" s="7"/>
      <c r="AT20" s="7"/>
      <c r="AU20" s="7"/>
      <c r="AV20" s="8"/>
      <c r="AW20" s="6"/>
      <c r="AX20" s="7"/>
      <c r="AY20" s="7"/>
      <c r="AZ20" s="7"/>
      <c r="BA20" s="7"/>
      <c r="BB20" s="8"/>
      <c r="BC20" s="6"/>
      <c r="BD20" s="7"/>
      <c r="BE20" s="7"/>
      <c r="BF20" s="7"/>
      <c r="BG20" s="7"/>
      <c r="BH20" s="8"/>
      <c r="BI20" s="6"/>
      <c r="BJ20" s="7"/>
      <c r="BK20" s="7"/>
      <c r="BL20" s="7"/>
      <c r="BM20" s="7"/>
      <c r="BN20" s="8"/>
      <c r="BO20" s="6"/>
      <c r="BP20" s="7"/>
      <c r="BQ20" s="7"/>
      <c r="BR20" s="7"/>
      <c r="BS20" s="7"/>
      <c r="BT20" s="8"/>
      <c r="BU20" s="6"/>
      <c r="BV20" s="7"/>
      <c r="BW20" s="7"/>
      <c r="BX20" s="7"/>
      <c r="BY20" s="7"/>
      <c r="BZ20" s="8"/>
      <c r="CA20" s="6"/>
      <c r="CB20" s="7"/>
      <c r="CC20" s="7"/>
      <c r="CD20" s="7"/>
      <c r="CE20" s="7"/>
      <c r="CF20" s="8"/>
      <c r="CG20" s="6"/>
      <c r="CH20" s="7"/>
      <c r="CI20" s="7"/>
      <c r="CJ20" s="7"/>
      <c r="CK20" s="7"/>
      <c r="CL20" s="8"/>
      <c r="CM20" s="6"/>
      <c r="CN20" s="7"/>
      <c r="CO20" s="7"/>
      <c r="CP20" s="7"/>
      <c r="CQ20" s="7"/>
      <c r="CR20" s="8"/>
      <c r="CS20" s="6"/>
      <c r="CT20" s="7"/>
      <c r="CU20" s="7"/>
      <c r="CV20" s="7"/>
      <c r="CW20" s="7"/>
      <c r="CX20" s="8"/>
      <c r="CY20" s="6"/>
      <c r="CZ20" s="7"/>
      <c r="DA20" s="7"/>
      <c r="DB20" s="7"/>
      <c r="DC20" s="7"/>
      <c r="DD20" s="8"/>
      <c r="DE20" s="6"/>
      <c r="DF20" s="7"/>
      <c r="DG20" s="7"/>
      <c r="DH20" s="7"/>
      <c r="DI20" s="7"/>
      <c r="DJ20" s="8"/>
      <c r="DK20" s="6"/>
      <c r="DL20" s="7"/>
      <c r="DM20" s="7"/>
      <c r="DN20" s="7"/>
      <c r="DO20" s="7"/>
      <c r="DP20" s="8"/>
      <c r="DQ20" s="6"/>
      <c r="DR20" s="7"/>
      <c r="DS20" s="7"/>
      <c r="DT20" s="7"/>
      <c r="DU20" s="7"/>
      <c r="DV20" s="8"/>
      <c r="DW20" s="6"/>
      <c r="DX20" s="7"/>
      <c r="DY20" s="7"/>
      <c r="DZ20" s="7"/>
      <c r="EA20" s="7"/>
      <c r="EB20" s="8"/>
      <c r="EC20" s="6"/>
      <c r="ED20" s="7"/>
      <c r="EE20" s="7"/>
      <c r="EF20" s="7"/>
      <c r="EG20" s="7"/>
      <c r="EH20" s="8"/>
      <c r="EI20" s="6"/>
      <c r="EJ20" s="7"/>
      <c r="EK20" s="7"/>
      <c r="EL20" s="7"/>
      <c r="EM20" s="7"/>
      <c r="EN20" s="8"/>
      <c r="EO20" s="6"/>
      <c r="EP20" s="7"/>
      <c r="EQ20" s="7"/>
      <c r="ER20" s="7"/>
      <c r="ES20" s="7"/>
      <c r="ET20" s="8"/>
      <c r="EU20" s="6"/>
      <c r="EV20" s="7"/>
      <c r="EW20" s="7"/>
      <c r="EX20" s="7"/>
      <c r="EY20" s="7"/>
      <c r="EZ20" s="8"/>
      <c r="FA20" s="6"/>
      <c r="FB20" s="7"/>
      <c r="FC20" s="7"/>
      <c r="FD20" s="7"/>
      <c r="FE20" s="7"/>
      <c r="FF20" s="8"/>
      <c r="FG20" s="6"/>
      <c r="FH20" s="7"/>
      <c r="FI20" s="7"/>
      <c r="FJ20" s="7"/>
      <c r="FK20" s="7"/>
      <c r="FL20" s="8"/>
      <c r="FM20" s="6"/>
      <c r="FN20" s="7"/>
      <c r="FO20" s="7"/>
      <c r="FP20" s="7"/>
      <c r="FQ20" s="7"/>
      <c r="FR20" s="8"/>
      <c r="FS20" s="6"/>
      <c r="FT20" s="7"/>
      <c r="FU20" s="7"/>
      <c r="FV20" s="7"/>
      <c r="FW20" s="7"/>
      <c r="FX20" s="8"/>
      <c r="FY20" s="6"/>
      <c r="FZ20" s="7"/>
      <c r="GA20" s="7"/>
      <c r="GB20" s="7"/>
      <c r="GC20" s="7"/>
      <c r="GD20" s="8"/>
      <c r="GE20" s="6"/>
      <c r="GF20" s="7"/>
      <c r="GG20" s="7"/>
      <c r="GH20" s="7"/>
      <c r="GI20" s="7"/>
      <c r="GJ20" s="8"/>
      <c r="GK20" s="6"/>
      <c r="GL20" s="7"/>
      <c r="GM20" s="7"/>
      <c r="GN20" s="7"/>
      <c r="GO20" s="7"/>
      <c r="GP20" s="8"/>
      <c r="GQ20" s="6"/>
      <c r="GR20" s="7"/>
      <c r="GS20" s="7"/>
      <c r="GT20" s="7"/>
      <c r="GU20" s="7"/>
      <c r="GV20" s="8"/>
      <c r="GW20" s="6"/>
      <c r="GX20" s="7"/>
      <c r="GY20" s="7"/>
      <c r="GZ20" s="7"/>
      <c r="HA20" s="7"/>
      <c r="HB20" s="8"/>
      <c r="HC20" s="6"/>
      <c r="HD20" s="7"/>
      <c r="HE20" s="7"/>
      <c r="HF20" s="7"/>
      <c r="HG20" s="7"/>
      <c r="HH20" s="8"/>
      <c r="HI20" s="6"/>
      <c r="HJ20" s="7"/>
      <c r="HK20" s="7"/>
      <c r="HL20" s="7"/>
      <c r="HM20" s="7"/>
      <c r="HN20" s="8"/>
      <c r="HO20" s="6"/>
      <c r="HP20" s="7"/>
      <c r="HQ20" s="7"/>
      <c r="HR20" s="7"/>
      <c r="HS20" s="7"/>
      <c r="HT20" s="8"/>
      <c r="HU20" s="6"/>
      <c r="HV20" s="7"/>
      <c r="HW20" s="7"/>
      <c r="HX20" s="7"/>
      <c r="HY20" s="7"/>
      <c r="HZ20" s="8"/>
      <c r="IA20" s="6"/>
      <c r="IB20" s="7"/>
      <c r="IC20" s="7"/>
      <c r="ID20" s="7"/>
      <c r="IE20" s="7"/>
      <c r="IF20" s="8"/>
      <c r="IG20" s="6"/>
      <c r="IH20" s="7"/>
      <c r="II20" s="7"/>
      <c r="IJ20" s="7"/>
      <c r="IK20" s="7"/>
      <c r="IL20" s="8"/>
      <c r="IM20" s="6"/>
      <c r="IN20" s="7"/>
      <c r="IO20" s="7"/>
      <c r="IP20" s="7"/>
      <c r="IQ20" s="7"/>
      <c r="IR20" s="8"/>
      <c r="IS20" s="6"/>
      <c r="IT20" s="7"/>
      <c r="IU20" s="7"/>
      <c r="IV20" s="7"/>
    </row>
    <row r="21" customFormat="false" ht="12.75" hidden="false" customHeight="false" outlineLevel="0" collapsed="false">
      <c r="A21" s="5" t="s">
        <v>50</v>
      </c>
      <c r="B21" s="6" t="n">
        <v>36999</v>
      </c>
      <c r="C21" s="7" t="s">
        <v>51</v>
      </c>
      <c r="D21" s="7" t="s">
        <v>38</v>
      </c>
      <c r="E21" s="7" t="s">
        <v>39</v>
      </c>
      <c r="F21" s="8" t="s">
        <v>40</v>
      </c>
      <c r="G21" s="8" t="n">
        <v>10206</v>
      </c>
      <c r="H21" s="7"/>
      <c r="I21" s="7"/>
      <c r="J21" s="7"/>
      <c r="K21" s="7"/>
      <c r="L21" s="8"/>
      <c r="M21" s="6"/>
      <c r="N21" s="7"/>
      <c r="O21" s="7"/>
      <c r="P21" s="7"/>
      <c r="Q21" s="7"/>
      <c r="R21" s="8"/>
      <c r="S21" s="6"/>
      <c r="T21" s="7"/>
      <c r="U21" s="7"/>
      <c r="V21" s="7"/>
      <c r="W21" s="7"/>
      <c r="X21" s="8"/>
      <c r="Y21" s="6"/>
      <c r="Z21" s="7"/>
      <c r="AA21" s="7"/>
      <c r="AB21" s="7"/>
      <c r="AC21" s="7"/>
      <c r="AD21" s="8"/>
      <c r="AE21" s="6"/>
      <c r="AF21" s="7"/>
      <c r="AG21" s="7"/>
      <c r="AH21" s="7"/>
      <c r="AI21" s="7"/>
      <c r="AJ21" s="8"/>
      <c r="AK21" s="6"/>
      <c r="AL21" s="7"/>
      <c r="AM21" s="7"/>
      <c r="AN21" s="7"/>
      <c r="AO21" s="7"/>
      <c r="AP21" s="8"/>
      <c r="AQ21" s="6"/>
      <c r="AR21" s="7"/>
      <c r="AS21" s="7"/>
      <c r="AT21" s="7"/>
      <c r="AU21" s="7"/>
      <c r="AV21" s="8"/>
      <c r="AW21" s="6"/>
      <c r="AX21" s="7"/>
      <c r="AY21" s="7"/>
      <c r="AZ21" s="7"/>
      <c r="BA21" s="7"/>
      <c r="BB21" s="8"/>
      <c r="BC21" s="6"/>
      <c r="BD21" s="7"/>
      <c r="BE21" s="7"/>
      <c r="BF21" s="7"/>
      <c r="BG21" s="7"/>
      <c r="BH21" s="8"/>
      <c r="BI21" s="6"/>
      <c r="BJ21" s="7"/>
      <c r="BK21" s="7"/>
      <c r="BL21" s="7"/>
      <c r="BM21" s="7"/>
      <c r="BN21" s="8"/>
      <c r="BO21" s="6"/>
      <c r="BP21" s="7"/>
      <c r="BQ21" s="7"/>
      <c r="BR21" s="7"/>
      <c r="BS21" s="7"/>
      <c r="BT21" s="8"/>
      <c r="BU21" s="6"/>
      <c r="BV21" s="7"/>
      <c r="BW21" s="7"/>
      <c r="BX21" s="7"/>
      <c r="BY21" s="7"/>
      <c r="BZ21" s="8"/>
      <c r="CA21" s="6"/>
      <c r="CB21" s="7"/>
      <c r="CC21" s="7"/>
      <c r="CD21" s="7"/>
      <c r="CE21" s="7"/>
      <c r="CF21" s="8"/>
      <c r="CG21" s="6"/>
      <c r="CH21" s="7"/>
      <c r="CI21" s="7"/>
      <c r="CJ21" s="7"/>
      <c r="CK21" s="7"/>
      <c r="CL21" s="8"/>
      <c r="CM21" s="6"/>
      <c r="CN21" s="7"/>
      <c r="CO21" s="7"/>
      <c r="CP21" s="7"/>
      <c r="CQ21" s="7"/>
      <c r="CR21" s="8"/>
      <c r="CS21" s="6"/>
      <c r="CT21" s="7"/>
      <c r="CU21" s="7"/>
      <c r="CV21" s="7"/>
      <c r="CW21" s="7"/>
      <c r="CX21" s="8"/>
      <c r="CY21" s="6"/>
      <c r="CZ21" s="7"/>
      <c r="DA21" s="7"/>
      <c r="DB21" s="7"/>
      <c r="DC21" s="7"/>
      <c r="DD21" s="8"/>
      <c r="DE21" s="6"/>
      <c r="DF21" s="7"/>
      <c r="DG21" s="7"/>
      <c r="DH21" s="7"/>
      <c r="DI21" s="7"/>
      <c r="DJ21" s="8"/>
      <c r="DK21" s="6"/>
      <c r="DL21" s="7"/>
      <c r="DM21" s="7"/>
      <c r="DN21" s="7"/>
      <c r="DO21" s="7"/>
      <c r="DP21" s="8"/>
      <c r="DQ21" s="6"/>
      <c r="DR21" s="7"/>
      <c r="DS21" s="7"/>
      <c r="DT21" s="7"/>
      <c r="DU21" s="7"/>
      <c r="DV21" s="8"/>
      <c r="DW21" s="6"/>
      <c r="DX21" s="7"/>
      <c r="DY21" s="7"/>
      <c r="DZ21" s="7"/>
      <c r="EA21" s="7"/>
      <c r="EB21" s="8"/>
      <c r="EC21" s="6"/>
      <c r="ED21" s="7"/>
      <c r="EE21" s="7"/>
      <c r="EF21" s="7"/>
      <c r="EG21" s="7"/>
      <c r="EH21" s="8"/>
      <c r="EI21" s="6"/>
      <c r="EJ21" s="7"/>
      <c r="EK21" s="7"/>
      <c r="EL21" s="7"/>
      <c r="EM21" s="7"/>
      <c r="EN21" s="8"/>
      <c r="EO21" s="6"/>
      <c r="EP21" s="7"/>
      <c r="EQ21" s="7"/>
      <c r="ER21" s="7"/>
      <c r="ES21" s="7"/>
      <c r="ET21" s="8"/>
      <c r="EU21" s="6"/>
      <c r="EV21" s="7"/>
      <c r="EW21" s="7"/>
      <c r="EX21" s="7"/>
      <c r="EY21" s="7"/>
      <c r="EZ21" s="8"/>
      <c r="FA21" s="6"/>
      <c r="FB21" s="7"/>
      <c r="FC21" s="7"/>
      <c r="FD21" s="7"/>
      <c r="FE21" s="7"/>
      <c r="FF21" s="8"/>
      <c r="FG21" s="6"/>
      <c r="FH21" s="7"/>
      <c r="FI21" s="7"/>
      <c r="FJ21" s="7"/>
      <c r="FK21" s="7"/>
      <c r="FL21" s="8"/>
      <c r="FM21" s="6"/>
      <c r="FN21" s="7"/>
      <c r="FO21" s="7"/>
      <c r="FP21" s="7"/>
      <c r="FQ21" s="7"/>
      <c r="FR21" s="8"/>
      <c r="FS21" s="6"/>
      <c r="FT21" s="7"/>
      <c r="FU21" s="7"/>
      <c r="FV21" s="7"/>
      <c r="FW21" s="7"/>
      <c r="FX21" s="8"/>
      <c r="FY21" s="6"/>
      <c r="FZ21" s="7"/>
      <c r="GA21" s="7"/>
      <c r="GB21" s="7"/>
      <c r="GC21" s="7"/>
      <c r="GD21" s="8"/>
      <c r="GE21" s="6"/>
      <c r="GF21" s="7"/>
      <c r="GG21" s="7"/>
      <c r="GH21" s="7"/>
      <c r="GI21" s="7"/>
      <c r="GJ21" s="8"/>
      <c r="GK21" s="6"/>
      <c r="GL21" s="7"/>
      <c r="GM21" s="7"/>
      <c r="GN21" s="7"/>
      <c r="GO21" s="7"/>
      <c r="GP21" s="8"/>
      <c r="GQ21" s="6"/>
      <c r="GR21" s="7"/>
      <c r="GS21" s="7"/>
      <c r="GT21" s="7"/>
      <c r="GU21" s="7"/>
      <c r="GV21" s="8"/>
      <c r="GW21" s="6"/>
      <c r="GX21" s="7"/>
      <c r="GY21" s="7"/>
      <c r="GZ21" s="7"/>
      <c r="HA21" s="7"/>
      <c r="HB21" s="8"/>
      <c r="HC21" s="6"/>
      <c r="HD21" s="7"/>
      <c r="HE21" s="7"/>
      <c r="HF21" s="7"/>
      <c r="HG21" s="7"/>
      <c r="HH21" s="8"/>
      <c r="HI21" s="6"/>
      <c r="HJ21" s="7"/>
      <c r="HK21" s="7"/>
      <c r="HL21" s="7"/>
      <c r="HM21" s="7"/>
      <c r="HN21" s="8"/>
      <c r="HO21" s="6"/>
      <c r="HP21" s="7"/>
      <c r="HQ21" s="7"/>
      <c r="HR21" s="7"/>
      <c r="HS21" s="7"/>
      <c r="HT21" s="8"/>
      <c r="HU21" s="6"/>
      <c r="HV21" s="7"/>
      <c r="HW21" s="7"/>
      <c r="HX21" s="7"/>
      <c r="HY21" s="7"/>
      <c r="HZ21" s="8"/>
      <c r="IA21" s="6"/>
      <c r="IB21" s="7"/>
      <c r="IC21" s="7"/>
      <c r="ID21" s="7"/>
      <c r="IE21" s="7"/>
      <c r="IF21" s="8"/>
      <c r="IG21" s="6"/>
      <c r="IH21" s="7"/>
      <c r="II21" s="7"/>
      <c r="IJ21" s="7"/>
      <c r="IK21" s="7"/>
      <c r="IL21" s="8"/>
      <c r="IM21" s="6"/>
      <c r="IN21" s="7"/>
      <c r="IO21" s="7"/>
      <c r="IP21" s="7"/>
      <c r="IQ21" s="7"/>
      <c r="IR21" s="8"/>
      <c r="IS21" s="6"/>
      <c r="IT21" s="7"/>
      <c r="IU21" s="7"/>
      <c r="IV21" s="7"/>
    </row>
    <row r="22" customFormat="false" ht="12.75" hidden="false" customHeight="false" outlineLevel="0" collapsed="false">
      <c r="A22" s="5" t="s">
        <v>52</v>
      </c>
      <c r="B22" s="6" t="n">
        <v>36999</v>
      </c>
      <c r="C22" s="7" t="s">
        <v>53</v>
      </c>
      <c r="D22" s="7" t="s">
        <v>38</v>
      </c>
      <c r="E22" s="7" t="s">
        <v>39</v>
      </c>
      <c r="F22" s="8" t="s">
        <v>54</v>
      </c>
      <c r="G22" s="8" t="n">
        <v>10076</v>
      </c>
      <c r="H22" s="7"/>
      <c r="I22" s="7"/>
      <c r="J22" s="7"/>
      <c r="K22" s="7"/>
      <c r="L22" s="8"/>
      <c r="M22" s="6"/>
      <c r="N22" s="7"/>
      <c r="O22" s="7"/>
      <c r="P22" s="7"/>
      <c r="Q22" s="7"/>
      <c r="R22" s="8"/>
      <c r="S22" s="6"/>
      <c r="T22" s="7"/>
      <c r="U22" s="7"/>
      <c r="V22" s="7"/>
      <c r="W22" s="7"/>
      <c r="X22" s="8"/>
      <c r="Y22" s="6"/>
      <c r="Z22" s="7"/>
      <c r="AA22" s="7"/>
      <c r="AB22" s="7"/>
      <c r="AC22" s="7"/>
      <c r="AD22" s="8"/>
      <c r="AE22" s="6"/>
      <c r="AF22" s="7"/>
      <c r="AG22" s="7"/>
      <c r="AH22" s="7"/>
      <c r="AI22" s="7"/>
      <c r="AJ22" s="8"/>
      <c r="AK22" s="6"/>
      <c r="AL22" s="7"/>
      <c r="AM22" s="7"/>
      <c r="AN22" s="7"/>
      <c r="AO22" s="7"/>
      <c r="AP22" s="8"/>
      <c r="AQ22" s="6"/>
      <c r="AR22" s="7"/>
      <c r="AS22" s="7"/>
      <c r="AT22" s="7"/>
      <c r="AU22" s="7"/>
      <c r="AV22" s="8"/>
      <c r="AW22" s="6"/>
      <c r="AX22" s="7"/>
      <c r="AY22" s="7"/>
      <c r="AZ22" s="7"/>
      <c r="BA22" s="7"/>
      <c r="BB22" s="8"/>
      <c r="BC22" s="6"/>
      <c r="BD22" s="7"/>
      <c r="BE22" s="7"/>
      <c r="BF22" s="7"/>
      <c r="BG22" s="7"/>
      <c r="BH22" s="8"/>
      <c r="BI22" s="6"/>
      <c r="BJ22" s="7"/>
      <c r="BK22" s="7"/>
      <c r="BL22" s="7"/>
      <c r="BM22" s="7"/>
      <c r="BN22" s="8"/>
      <c r="BO22" s="6"/>
      <c r="BP22" s="7"/>
      <c r="BQ22" s="7"/>
      <c r="BR22" s="7"/>
      <c r="BS22" s="7"/>
      <c r="BT22" s="8"/>
      <c r="BU22" s="6"/>
      <c r="BV22" s="7"/>
      <c r="BW22" s="7"/>
      <c r="BX22" s="7"/>
      <c r="BY22" s="7"/>
      <c r="BZ22" s="8"/>
      <c r="CA22" s="6"/>
      <c r="CB22" s="7"/>
      <c r="CC22" s="7"/>
      <c r="CD22" s="7"/>
      <c r="CE22" s="7"/>
      <c r="CF22" s="8"/>
      <c r="CG22" s="6"/>
      <c r="CH22" s="7"/>
      <c r="CI22" s="7"/>
      <c r="CJ22" s="7"/>
      <c r="CK22" s="7"/>
      <c r="CL22" s="8"/>
      <c r="CM22" s="6"/>
      <c r="CN22" s="7"/>
      <c r="CO22" s="7"/>
      <c r="CP22" s="7"/>
      <c r="CQ22" s="7"/>
      <c r="CR22" s="8"/>
      <c r="CS22" s="6"/>
      <c r="CT22" s="7"/>
      <c r="CU22" s="7"/>
      <c r="CV22" s="7"/>
      <c r="CW22" s="7"/>
      <c r="CX22" s="8"/>
      <c r="CY22" s="6"/>
      <c r="CZ22" s="7"/>
      <c r="DA22" s="7"/>
      <c r="DB22" s="7"/>
      <c r="DC22" s="7"/>
      <c r="DD22" s="8"/>
      <c r="DE22" s="6"/>
      <c r="DF22" s="7"/>
      <c r="DG22" s="7"/>
      <c r="DH22" s="7"/>
      <c r="DI22" s="7"/>
      <c r="DJ22" s="8"/>
      <c r="DK22" s="6"/>
      <c r="DL22" s="7"/>
      <c r="DM22" s="7"/>
      <c r="DN22" s="7"/>
      <c r="DO22" s="7"/>
      <c r="DP22" s="8"/>
      <c r="DQ22" s="6"/>
      <c r="DR22" s="7"/>
      <c r="DS22" s="7"/>
      <c r="DT22" s="7"/>
      <c r="DU22" s="7"/>
      <c r="DV22" s="8"/>
      <c r="DW22" s="6"/>
      <c r="DX22" s="7"/>
      <c r="DY22" s="7"/>
      <c r="DZ22" s="7"/>
      <c r="EA22" s="7"/>
      <c r="EB22" s="8"/>
      <c r="EC22" s="6"/>
      <c r="ED22" s="7"/>
      <c r="EE22" s="7"/>
      <c r="EF22" s="7"/>
      <c r="EG22" s="7"/>
      <c r="EH22" s="8"/>
      <c r="EI22" s="6"/>
      <c r="EJ22" s="7"/>
      <c r="EK22" s="7"/>
      <c r="EL22" s="7"/>
      <c r="EM22" s="7"/>
      <c r="EN22" s="8"/>
      <c r="EO22" s="6"/>
      <c r="EP22" s="7"/>
      <c r="EQ22" s="7"/>
      <c r="ER22" s="7"/>
      <c r="ES22" s="7"/>
      <c r="ET22" s="8"/>
      <c r="EU22" s="6"/>
      <c r="EV22" s="7"/>
      <c r="EW22" s="7"/>
      <c r="EX22" s="7"/>
      <c r="EY22" s="7"/>
      <c r="EZ22" s="8"/>
      <c r="FA22" s="6"/>
      <c r="FB22" s="7"/>
      <c r="FC22" s="7"/>
      <c r="FD22" s="7"/>
      <c r="FE22" s="7"/>
      <c r="FF22" s="8"/>
      <c r="FG22" s="6"/>
      <c r="FH22" s="7"/>
      <c r="FI22" s="7"/>
      <c r="FJ22" s="7"/>
      <c r="FK22" s="7"/>
      <c r="FL22" s="8"/>
      <c r="FM22" s="6"/>
      <c r="FN22" s="7"/>
      <c r="FO22" s="7"/>
      <c r="FP22" s="7"/>
      <c r="FQ22" s="7"/>
      <c r="FR22" s="8"/>
      <c r="FS22" s="6"/>
      <c r="FT22" s="7"/>
      <c r="FU22" s="7"/>
      <c r="FV22" s="7"/>
      <c r="FW22" s="7"/>
      <c r="FX22" s="8"/>
      <c r="FY22" s="6"/>
      <c r="FZ22" s="7"/>
      <c r="GA22" s="7"/>
      <c r="GB22" s="7"/>
      <c r="GC22" s="7"/>
      <c r="GD22" s="8"/>
      <c r="GE22" s="6"/>
      <c r="GF22" s="7"/>
      <c r="GG22" s="7"/>
      <c r="GH22" s="7"/>
      <c r="GI22" s="7"/>
      <c r="GJ22" s="8"/>
      <c r="GK22" s="6"/>
      <c r="GL22" s="7"/>
      <c r="GM22" s="7"/>
      <c r="GN22" s="7"/>
      <c r="GO22" s="7"/>
      <c r="GP22" s="8"/>
      <c r="GQ22" s="6"/>
      <c r="GR22" s="7"/>
      <c r="GS22" s="7"/>
      <c r="GT22" s="7"/>
      <c r="GU22" s="7"/>
      <c r="GV22" s="8"/>
      <c r="GW22" s="6"/>
      <c r="GX22" s="7"/>
      <c r="GY22" s="7"/>
      <c r="GZ22" s="7"/>
      <c r="HA22" s="7"/>
      <c r="HB22" s="8"/>
      <c r="HC22" s="6"/>
      <c r="HD22" s="7"/>
      <c r="HE22" s="7"/>
      <c r="HF22" s="7"/>
      <c r="HG22" s="7"/>
      <c r="HH22" s="8"/>
      <c r="HI22" s="6"/>
      <c r="HJ22" s="7"/>
      <c r="HK22" s="7"/>
      <c r="HL22" s="7"/>
      <c r="HM22" s="7"/>
      <c r="HN22" s="8"/>
      <c r="HO22" s="6"/>
      <c r="HP22" s="7"/>
      <c r="HQ22" s="7"/>
      <c r="HR22" s="7"/>
      <c r="HS22" s="7"/>
      <c r="HT22" s="8"/>
      <c r="HU22" s="6"/>
      <c r="HV22" s="7"/>
      <c r="HW22" s="7"/>
      <c r="HX22" s="7"/>
      <c r="HY22" s="7"/>
      <c r="HZ22" s="8"/>
      <c r="IA22" s="6"/>
      <c r="IB22" s="7"/>
      <c r="IC22" s="7"/>
      <c r="ID22" s="7"/>
      <c r="IE22" s="7"/>
      <c r="IF22" s="8"/>
      <c r="IG22" s="6"/>
      <c r="IH22" s="7"/>
      <c r="II22" s="7"/>
      <c r="IJ22" s="7"/>
      <c r="IK22" s="7"/>
      <c r="IL22" s="8"/>
      <c r="IM22" s="6"/>
      <c r="IN22" s="7"/>
      <c r="IO22" s="7"/>
      <c r="IP22" s="7"/>
      <c r="IQ22" s="7"/>
      <c r="IR22" s="8"/>
      <c r="IS22" s="6"/>
      <c r="IT22" s="7"/>
      <c r="IU22" s="7"/>
      <c r="IV22" s="7"/>
    </row>
    <row r="23" customFormat="false" ht="12.75" hidden="false" customHeight="false" outlineLevel="0" collapsed="false">
      <c r="A23" s="5" t="s">
        <v>55</v>
      </c>
      <c r="B23" s="6" t="n">
        <v>36999</v>
      </c>
      <c r="C23" s="7" t="s">
        <v>56</v>
      </c>
      <c r="D23" s="7" t="s">
        <v>38</v>
      </c>
      <c r="E23" s="7" t="s">
        <v>39</v>
      </c>
      <c r="F23" s="8" t="s">
        <v>44</v>
      </c>
      <c r="G23" s="8" t="n">
        <v>2283</v>
      </c>
      <c r="H23" s="7"/>
      <c r="I23" s="7"/>
      <c r="J23" s="7"/>
      <c r="K23" s="7"/>
      <c r="L23" s="8"/>
      <c r="M23" s="6"/>
      <c r="N23" s="7"/>
      <c r="O23" s="7"/>
      <c r="P23" s="7"/>
      <c r="Q23" s="7"/>
      <c r="R23" s="8"/>
      <c r="S23" s="6"/>
      <c r="T23" s="7"/>
      <c r="U23" s="7"/>
      <c r="V23" s="7"/>
      <c r="W23" s="7"/>
      <c r="X23" s="8"/>
      <c r="Y23" s="6"/>
      <c r="Z23" s="7"/>
      <c r="AA23" s="7"/>
      <c r="AB23" s="7"/>
      <c r="AC23" s="7"/>
      <c r="AD23" s="8"/>
      <c r="AE23" s="6"/>
      <c r="AF23" s="7"/>
      <c r="AG23" s="7"/>
      <c r="AH23" s="7"/>
      <c r="AI23" s="7"/>
      <c r="AJ23" s="8"/>
      <c r="AK23" s="6"/>
      <c r="AL23" s="7"/>
      <c r="AM23" s="7"/>
      <c r="AN23" s="7"/>
      <c r="AO23" s="7"/>
      <c r="AP23" s="8"/>
      <c r="AQ23" s="6"/>
      <c r="AR23" s="7"/>
      <c r="AS23" s="7"/>
      <c r="AT23" s="7"/>
      <c r="AU23" s="7"/>
      <c r="AV23" s="8"/>
      <c r="AW23" s="6"/>
      <c r="AX23" s="7"/>
      <c r="AY23" s="7"/>
      <c r="AZ23" s="7"/>
      <c r="BA23" s="7"/>
      <c r="BB23" s="8"/>
      <c r="BC23" s="6"/>
      <c r="BD23" s="7"/>
      <c r="BE23" s="7"/>
      <c r="BF23" s="7"/>
      <c r="BG23" s="7"/>
      <c r="BH23" s="8"/>
      <c r="BI23" s="6"/>
      <c r="BJ23" s="7"/>
      <c r="BK23" s="7"/>
      <c r="BL23" s="7"/>
      <c r="BM23" s="7"/>
      <c r="BN23" s="8"/>
      <c r="BO23" s="6"/>
      <c r="BP23" s="7"/>
      <c r="BQ23" s="7"/>
      <c r="BR23" s="7"/>
      <c r="BS23" s="7"/>
      <c r="BT23" s="8"/>
      <c r="BU23" s="6"/>
      <c r="BV23" s="7"/>
      <c r="BW23" s="7"/>
      <c r="BX23" s="7"/>
      <c r="BY23" s="7"/>
      <c r="BZ23" s="8"/>
      <c r="CA23" s="6"/>
      <c r="CB23" s="7"/>
      <c r="CC23" s="7"/>
      <c r="CD23" s="7"/>
      <c r="CE23" s="7"/>
      <c r="CF23" s="8"/>
      <c r="CG23" s="6"/>
      <c r="CH23" s="7"/>
      <c r="CI23" s="7"/>
      <c r="CJ23" s="7"/>
      <c r="CK23" s="7"/>
      <c r="CL23" s="8"/>
      <c r="CM23" s="6"/>
      <c r="CN23" s="7"/>
      <c r="CO23" s="7"/>
      <c r="CP23" s="7"/>
      <c r="CQ23" s="7"/>
      <c r="CR23" s="8"/>
      <c r="CS23" s="6"/>
      <c r="CT23" s="7"/>
      <c r="CU23" s="7"/>
      <c r="CV23" s="7"/>
      <c r="CW23" s="7"/>
      <c r="CX23" s="8"/>
      <c r="CY23" s="6"/>
      <c r="CZ23" s="7"/>
      <c r="DA23" s="7"/>
      <c r="DB23" s="7"/>
      <c r="DC23" s="7"/>
      <c r="DD23" s="8"/>
      <c r="DE23" s="6"/>
      <c r="DF23" s="7"/>
      <c r="DG23" s="7"/>
      <c r="DH23" s="7"/>
      <c r="DI23" s="7"/>
      <c r="DJ23" s="8"/>
      <c r="DK23" s="6"/>
      <c r="DL23" s="7"/>
      <c r="DM23" s="7"/>
      <c r="DN23" s="7"/>
      <c r="DO23" s="7"/>
      <c r="DP23" s="8"/>
      <c r="DQ23" s="6"/>
      <c r="DR23" s="7"/>
      <c r="DS23" s="7"/>
      <c r="DT23" s="7"/>
      <c r="DU23" s="7"/>
      <c r="DV23" s="8"/>
      <c r="DW23" s="6"/>
      <c r="DX23" s="7"/>
      <c r="DY23" s="7"/>
      <c r="DZ23" s="7"/>
      <c r="EA23" s="7"/>
      <c r="EB23" s="8"/>
      <c r="EC23" s="6"/>
      <c r="ED23" s="7"/>
      <c r="EE23" s="7"/>
      <c r="EF23" s="7"/>
      <c r="EG23" s="7"/>
      <c r="EH23" s="8"/>
      <c r="EI23" s="6"/>
      <c r="EJ23" s="7"/>
      <c r="EK23" s="7"/>
      <c r="EL23" s="7"/>
      <c r="EM23" s="7"/>
      <c r="EN23" s="8"/>
      <c r="EO23" s="6"/>
      <c r="EP23" s="7"/>
      <c r="EQ23" s="7"/>
      <c r="ER23" s="7"/>
      <c r="ES23" s="7"/>
      <c r="ET23" s="8"/>
      <c r="EU23" s="6"/>
      <c r="EV23" s="7"/>
      <c r="EW23" s="7"/>
      <c r="EX23" s="7"/>
      <c r="EY23" s="7"/>
      <c r="EZ23" s="8"/>
      <c r="FA23" s="6"/>
      <c r="FB23" s="7"/>
      <c r="FC23" s="7"/>
      <c r="FD23" s="7"/>
      <c r="FE23" s="7"/>
      <c r="FF23" s="8"/>
      <c r="FG23" s="6"/>
      <c r="FH23" s="7"/>
      <c r="FI23" s="7"/>
      <c r="FJ23" s="7"/>
      <c r="FK23" s="7"/>
      <c r="FL23" s="8"/>
      <c r="FM23" s="6"/>
      <c r="FN23" s="7"/>
      <c r="FO23" s="7"/>
      <c r="FP23" s="7"/>
      <c r="FQ23" s="7"/>
      <c r="FR23" s="8"/>
      <c r="FS23" s="6"/>
      <c r="FT23" s="7"/>
      <c r="FU23" s="7"/>
      <c r="FV23" s="7"/>
      <c r="FW23" s="7"/>
      <c r="FX23" s="8"/>
      <c r="FY23" s="6"/>
      <c r="FZ23" s="7"/>
      <c r="GA23" s="7"/>
      <c r="GB23" s="7"/>
      <c r="GC23" s="7"/>
      <c r="GD23" s="8"/>
      <c r="GE23" s="6"/>
      <c r="GF23" s="7"/>
      <c r="GG23" s="7"/>
      <c r="GH23" s="7"/>
      <c r="GI23" s="7"/>
      <c r="GJ23" s="8"/>
      <c r="GK23" s="6"/>
      <c r="GL23" s="7"/>
      <c r="GM23" s="7"/>
      <c r="GN23" s="7"/>
      <c r="GO23" s="7"/>
      <c r="GP23" s="8"/>
      <c r="GQ23" s="6"/>
      <c r="GR23" s="7"/>
      <c r="GS23" s="7"/>
      <c r="GT23" s="7"/>
      <c r="GU23" s="7"/>
      <c r="GV23" s="8"/>
      <c r="GW23" s="6"/>
      <c r="GX23" s="7"/>
      <c r="GY23" s="7"/>
      <c r="GZ23" s="7"/>
      <c r="HA23" s="7"/>
      <c r="HB23" s="8"/>
      <c r="HC23" s="6"/>
      <c r="HD23" s="7"/>
      <c r="HE23" s="7"/>
      <c r="HF23" s="7"/>
      <c r="HG23" s="7"/>
      <c r="HH23" s="8"/>
      <c r="HI23" s="6"/>
      <c r="HJ23" s="7"/>
      <c r="HK23" s="7"/>
      <c r="HL23" s="7"/>
      <c r="HM23" s="7"/>
      <c r="HN23" s="8"/>
      <c r="HO23" s="6"/>
      <c r="HP23" s="7"/>
      <c r="HQ23" s="7"/>
      <c r="HR23" s="7"/>
      <c r="HS23" s="7"/>
      <c r="HT23" s="8"/>
      <c r="HU23" s="6"/>
      <c r="HV23" s="7"/>
      <c r="HW23" s="7"/>
      <c r="HX23" s="7"/>
      <c r="HY23" s="7"/>
      <c r="HZ23" s="8"/>
      <c r="IA23" s="6"/>
      <c r="IB23" s="7"/>
      <c r="IC23" s="7"/>
      <c r="ID23" s="7"/>
      <c r="IE23" s="7"/>
      <c r="IF23" s="8"/>
      <c r="IG23" s="6"/>
      <c r="IH23" s="7"/>
      <c r="II23" s="7"/>
      <c r="IJ23" s="7"/>
      <c r="IK23" s="7"/>
      <c r="IL23" s="8"/>
      <c r="IM23" s="6"/>
      <c r="IN23" s="7"/>
      <c r="IO23" s="7"/>
      <c r="IP23" s="7"/>
      <c r="IQ23" s="7"/>
      <c r="IR23" s="8"/>
      <c r="IS23" s="6"/>
      <c r="IT23" s="7"/>
      <c r="IU23" s="7"/>
      <c r="IV23" s="7"/>
    </row>
    <row r="24" customFormat="false" ht="12.75" hidden="false" customHeight="false" outlineLevel="0" collapsed="false">
      <c r="A24" s="5" t="s">
        <v>57</v>
      </c>
      <c r="B24" s="6" t="n">
        <v>36999</v>
      </c>
      <c r="C24" s="7" t="s">
        <v>58</v>
      </c>
      <c r="D24" s="7" t="s">
        <v>38</v>
      </c>
      <c r="E24" s="7" t="s">
        <v>39</v>
      </c>
      <c r="F24" s="8" t="s">
        <v>59</v>
      </c>
      <c r="G24" s="8" t="n">
        <v>805</v>
      </c>
      <c r="H24" s="7"/>
      <c r="I24" s="7"/>
      <c r="J24" s="7"/>
      <c r="K24" s="7"/>
      <c r="L24" s="8"/>
      <c r="M24" s="6"/>
      <c r="N24" s="7"/>
      <c r="O24" s="7"/>
      <c r="P24" s="7"/>
      <c r="Q24" s="7"/>
      <c r="R24" s="8"/>
      <c r="S24" s="6"/>
      <c r="T24" s="7"/>
      <c r="U24" s="7"/>
      <c r="V24" s="7"/>
      <c r="W24" s="7"/>
      <c r="X24" s="8"/>
      <c r="Y24" s="6"/>
      <c r="Z24" s="7"/>
      <c r="AA24" s="7"/>
      <c r="AB24" s="7"/>
      <c r="AC24" s="7"/>
      <c r="AD24" s="8"/>
      <c r="AE24" s="6"/>
      <c r="AF24" s="7"/>
      <c r="AG24" s="7"/>
      <c r="AH24" s="7"/>
      <c r="AI24" s="7"/>
      <c r="AJ24" s="8"/>
      <c r="AK24" s="6"/>
      <c r="AL24" s="7"/>
      <c r="AM24" s="7"/>
      <c r="AN24" s="7"/>
      <c r="AO24" s="7"/>
      <c r="AP24" s="8"/>
      <c r="AQ24" s="6"/>
      <c r="AR24" s="7"/>
      <c r="AS24" s="7"/>
      <c r="AT24" s="7"/>
      <c r="AU24" s="7"/>
      <c r="AV24" s="8"/>
      <c r="AW24" s="6"/>
      <c r="AX24" s="7"/>
      <c r="AY24" s="7"/>
      <c r="AZ24" s="7"/>
      <c r="BA24" s="7"/>
      <c r="BB24" s="8"/>
      <c r="BC24" s="6"/>
      <c r="BD24" s="7"/>
      <c r="BE24" s="7"/>
      <c r="BF24" s="7"/>
      <c r="BG24" s="7"/>
      <c r="BH24" s="8"/>
      <c r="BI24" s="6"/>
      <c r="BJ24" s="7"/>
      <c r="BK24" s="7"/>
      <c r="BL24" s="7"/>
      <c r="BM24" s="7"/>
      <c r="BN24" s="8"/>
      <c r="BO24" s="6"/>
      <c r="BP24" s="7"/>
      <c r="BQ24" s="7"/>
      <c r="BR24" s="7"/>
      <c r="BS24" s="7"/>
      <c r="BT24" s="8"/>
      <c r="BU24" s="6"/>
      <c r="BV24" s="7"/>
      <c r="BW24" s="7"/>
      <c r="BX24" s="7"/>
      <c r="BY24" s="7"/>
      <c r="BZ24" s="8"/>
      <c r="CA24" s="6"/>
      <c r="CB24" s="7"/>
      <c r="CC24" s="7"/>
      <c r="CD24" s="7"/>
      <c r="CE24" s="7"/>
      <c r="CF24" s="8"/>
      <c r="CG24" s="6"/>
      <c r="CH24" s="7"/>
      <c r="CI24" s="7"/>
      <c r="CJ24" s="7"/>
      <c r="CK24" s="7"/>
      <c r="CL24" s="8"/>
      <c r="CM24" s="6"/>
      <c r="CN24" s="7"/>
      <c r="CO24" s="7"/>
      <c r="CP24" s="7"/>
      <c r="CQ24" s="7"/>
      <c r="CR24" s="8"/>
      <c r="CS24" s="6"/>
      <c r="CT24" s="7"/>
      <c r="CU24" s="7"/>
      <c r="CV24" s="7"/>
      <c r="CW24" s="7"/>
      <c r="CX24" s="8"/>
      <c r="CY24" s="6"/>
      <c r="CZ24" s="7"/>
      <c r="DA24" s="7"/>
      <c r="DB24" s="7"/>
      <c r="DC24" s="7"/>
      <c r="DD24" s="8"/>
      <c r="DE24" s="6"/>
      <c r="DF24" s="7"/>
      <c r="DG24" s="7"/>
      <c r="DH24" s="7"/>
      <c r="DI24" s="7"/>
      <c r="DJ24" s="8"/>
      <c r="DK24" s="6"/>
      <c r="DL24" s="7"/>
      <c r="DM24" s="7"/>
      <c r="DN24" s="7"/>
      <c r="DO24" s="7"/>
      <c r="DP24" s="8"/>
      <c r="DQ24" s="6"/>
      <c r="DR24" s="7"/>
      <c r="DS24" s="7"/>
      <c r="DT24" s="7"/>
      <c r="DU24" s="7"/>
      <c r="DV24" s="8"/>
      <c r="DW24" s="6"/>
      <c r="DX24" s="7"/>
      <c r="DY24" s="7"/>
      <c r="DZ24" s="7"/>
      <c r="EA24" s="7"/>
      <c r="EB24" s="8"/>
      <c r="EC24" s="6"/>
      <c r="ED24" s="7"/>
      <c r="EE24" s="7"/>
      <c r="EF24" s="7"/>
      <c r="EG24" s="7"/>
      <c r="EH24" s="8"/>
      <c r="EI24" s="6"/>
      <c r="EJ24" s="7"/>
      <c r="EK24" s="7"/>
      <c r="EL24" s="7"/>
      <c r="EM24" s="7"/>
      <c r="EN24" s="8"/>
      <c r="EO24" s="6"/>
      <c r="EP24" s="7"/>
      <c r="EQ24" s="7"/>
      <c r="ER24" s="7"/>
      <c r="ES24" s="7"/>
      <c r="ET24" s="8"/>
      <c r="EU24" s="6"/>
      <c r="EV24" s="7"/>
      <c r="EW24" s="7"/>
      <c r="EX24" s="7"/>
      <c r="EY24" s="7"/>
      <c r="EZ24" s="8"/>
      <c r="FA24" s="6"/>
      <c r="FB24" s="7"/>
      <c r="FC24" s="7"/>
      <c r="FD24" s="7"/>
      <c r="FE24" s="7"/>
      <c r="FF24" s="8"/>
      <c r="FG24" s="6"/>
      <c r="FH24" s="7"/>
      <c r="FI24" s="7"/>
      <c r="FJ24" s="7"/>
      <c r="FK24" s="7"/>
      <c r="FL24" s="8"/>
      <c r="FM24" s="6"/>
      <c r="FN24" s="7"/>
      <c r="FO24" s="7"/>
      <c r="FP24" s="7"/>
      <c r="FQ24" s="7"/>
      <c r="FR24" s="8"/>
      <c r="FS24" s="6"/>
      <c r="FT24" s="7"/>
      <c r="FU24" s="7"/>
      <c r="FV24" s="7"/>
      <c r="FW24" s="7"/>
      <c r="FX24" s="8"/>
      <c r="FY24" s="6"/>
      <c r="FZ24" s="7"/>
      <c r="GA24" s="7"/>
      <c r="GB24" s="7"/>
      <c r="GC24" s="7"/>
      <c r="GD24" s="8"/>
      <c r="GE24" s="6"/>
      <c r="GF24" s="7"/>
      <c r="GG24" s="7"/>
      <c r="GH24" s="7"/>
      <c r="GI24" s="7"/>
      <c r="GJ24" s="8"/>
      <c r="GK24" s="6"/>
      <c r="GL24" s="7"/>
      <c r="GM24" s="7"/>
      <c r="GN24" s="7"/>
      <c r="GO24" s="7"/>
      <c r="GP24" s="8"/>
      <c r="GQ24" s="6"/>
      <c r="GR24" s="7"/>
      <c r="GS24" s="7"/>
      <c r="GT24" s="7"/>
      <c r="GU24" s="7"/>
      <c r="GV24" s="8"/>
      <c r="GW24" s="6"/>
      <c r="GX24" s="7"/>
      <c r="GY24" s="7"/>
      <c r="GZ24" s="7"/>
      <c r="HA24" s="7"/>
      <c r="HB24" s="8"/>
      <c r="HC24" s="6"/>
      <c r="HD24" s="7"/>
      <c r="HE24" s="7"/>
      <c r="HF24" s="7"/>
      <c r="HG24" s="7"/>
      <c r="HH24" s="8"/>
      <c r="HI24" s="6"/>
      <c r="HJ24" s="7"/>
      <c r="HK24" s="7"/>
      <c r="HL24" s="7"/>
      <c r="HM24" s="7"/>
      <c r="HN24" s="8"/>
      <c r="HO24" s="6"/>
      <c r="HP24" s="7"/>
      <c r="HQ24" s="7"/>
      <c r="HR24" s="7"/>
      <c r="HS24" s="7"/>
      <c r="HT24" s="8"/>
      <c r="HU24" s="6"/>
      <c r="HV24" s="7"/>
      <c r="HW24" s="7"/>
      <c r="HX24" s="7"/>
      <c r="HY24" s="7"/>
      <c r="HZ24" s="8"/>
      <c r="IA24" s="6"/>
      <c r="IB24" s="7"/>
      <c r="IC24" s="7"/>
      <c r="ID24" s="7"/>
      <c r="IE24" s="7"/>
      <c r="IF24" s="8"/>
      <c r="IG24" s="6"/>
      <c r="IH24" s="7"/>
      <c r="II24" s="7"/>
      <c r="IJ24" s="7"/>
      <c r="IK24" s="7"/>
      <c r="IL24" s="8"/>
      <c r="IM24" s="6"/>
      <c r="IN24" s="7"/>
      <c r="IO24" s="7"/>
      <c r="IP24" s="7"/>
      <c r="IQ24" s="7"/>
      <c r="IR24" s="8"/>
      <c r="IS24" s="6"/>
      <c r="IT24" s="7"/>
      <c r="IU24" s="7"/>
      <c r="IV24" s="7"/>
    </row>
    <row r="25" customFormat="false" ht="12.75" hidden="false" customHeight="false" outlineLevel="0" collapsed="false">
      <c r="A25" s="5" t="s">
        <v>60</v>
      </c>
      <c r="B25" s="6" t="n">
        <v>36999</v>
      </c>
      <c r="C25" s="7" t="s">
        <v>58</v>
      </c>
      <c r="D25" s="7" t="s">
        <v>38</v>
      </c>
      <c r="E25" s="7" t="s">
        <v>39</v>
      </c>
      <c r="F25" s="8" t="s">
        <v>59</v>
      </c>
      <c r="G25" s="8" t="n">
        <v>-831</v>
      </c>
      <c r="H25" s="7"/>
      <c r="I25" s="7"/>
      <c r="J25" s="7"/>
      <c r="K25" s="7"/>
      <c r="L25" s="8"/>
      <c r="M25" s="6"/>
      <c r="N25" s="7"/>
      <c r="O25" s="7"/>
      <c r="P25" s="7"/>
      <c r="Q25" s="7"/>
      <c r="R25" s="8"/>
      <c r="S25" s="6"/>
      <c r="T25" s="7"/>
      <c r="U25" s="7"/>
      <c r="V25" s="7"/>
      <c r="W25" s="7"/>
      <c r="X25" s="8"/>
      <c r="Y25" s="6"/>
      <c r="Z25" s="7"/>
      <c r="AA25" s="7"/>
      <c r="AB25" s="7"/>
      <c r="AC25" s="7"/>
      <c r="AD25" s="8"/>
      <c r="AE25" s="6"/>
      <c r="AF25" s="7"/>
      <c r="AG25" s="7"/>
      <c r="AH25" s="7"/>
      <c r="AI25" s="7"/>
      <c r="AJ25" s="8"/>
      <c r="AK25" s="6"/>
      <c r="AL25" s="7"/>
      <c r="AM25" s="7"/>
      <c r="AN25" s="7"/>
      <c r="AO25" s="7"/>
      <c r="AP25" s="8"/>
      <c r="AQ25" s="6"/>
      <c r="AR25" s="7"/>
      <c r="AS25" s="7"/>
      <c r="AT25" s="7"/>
      <c r="AU25" s="7"/>
      <c r="AV25" s="8"/>
      <c r="AW25" s="6"/>
      <c r="AX25" s="7"/>
      <c r="AY25" s="7"/>
      <c r="AZ25" s="7"/>
      <c r="BA25" s="7"/>
      <c r="BB25" s="8"/>
      <c r="BC25" s="6"/>
      <c r="BD25" s="7"/>
      <c r="BE25" s="7"/>
      <c r="BF25" s="7"/>
      <c r="BG25" s="7"/>
      <c r="BH25" s="8"/>
      <c r="BI25" s="6"/>
      <c r="BJ25" s="7"/>
      <c r="BK25" s="7"/>
      <c r="BL25" s="7"/>
      <c r="BM25" s="7"/>
      <c r="BN25" s="8"/>
      <c r="BO25" s="6"/>
      <c r="BP25" s="7"/>
      <c r="BQ25" s="7"/>
      <c r="BR25" s="7"/>
      <c r="BS25" s="7"/>
      <c r="BT25" s="8"/>
      <c r="BU25" s="6"/>
      <c r="BV25" s="7"/>
      <c r="BW25" s="7"/>
      <c r="BX25" s="7"/>
      <c r="BY25" s="7"/>
      <c r="BZ25" s="8"/>
      <c r="CA25" s="6"/>
      <c r="CB25" s="7"/>
      <c r="CC25" s="7"/>
      <c r="CD25" s="7"/>
      <c r="CE25" s="7"/>
      <c r="CF25" s="8"/>
      <c r="CG25" s="6"/>
      <c r="CH25" s="7"/>
      <c r="CI25" s="7"/>
      <c r="CJ25" s="7"/>
      <c r="CK25" s="7"/>
      <c r="CL25" s="8"/>
      <c r="CM25" s="6"/>
      <c r="CN25" s="7"/>
      <c r="CO25" s="7"/>
      <c r="CP25" s="7"/>
      <c r="CQ25" s="7"/>
      <c r="CR25" s="8"/>
      <c r="CS25" s="6"/>
      <c r="CT25" s="7"/>
      <c r="CU25" s="7"/>
      <c r="CV25" s="7"/>
      <c r="CW25" s="7"/>
      <c r="CX25" s="8"/>
      <c r="CY25" s="6"/>
      <c r="CZ25" s="7"/>
      <c r="DA25" s="7"/>
      <c r="DB25" s="7"/>
      <c r="DC25" s="7"/>
      <c r="DD25" s="8"/>
      <c r="DE25" s="6"/>
      <c r="DF25" s="7"/>
      <c r="DG25" s="7"/>
      <c r="DH25" s="7"/>
      <c r="DI25" s="7"/>
      <c r="DJ25" s="8"/>
      <c r="DK25" s="6"/>
      <c r="DL25" s="7"/>
      <c r="DM25" s="7"/>
      <c r="DN25" s="7"/>
      <c r="DO25" s="7"/>
      <c r="DP25" s="8"/>
      <c r="DQ25" s="6"/>
      <c r="DR25" s="7"/>
      <c r="DS25" s="7"/>
      <c r="DT25" s="7"/>
      <c r="DU25" s="7"/>
      <c r="DV25" s="8"/>
      <c r="DW25" s="6"/>
      <c r="DX25" s="7"/>
      <c r="DY25" s="7"/>
      <c r="DZ25" s="7"/>
      <c r="EA25" s="7"/>
      <c r="EB25" s="8"/>
      <c r="EC25" s="6"/>
      <c r="ED25" s="7"/>
      <c r="EE25" s="7"/>
      <c r="EF25" s="7"/>
      <c r="EG25" s="7"/>
      <c r="EH25" s="8"/>
      <c r="EI25" s="6"/>
      <c r="EJ25" s="7"/>
      <c r="EK25" s="7"/>
      <c r="EL25" s="7"/>
      <c r="EM25" s="7"/>
      <c r="EN25" s="8"/>
      <c r="EO25" s="6"/>
      <c r="EP25" s="7"/>
      <c r="EQ25" s="7"/>
      <c r="ER25" s="7"/>
      <c r="ES25" s="7"/>
      <c r="ET25" s="8"/>
      <c r="EU25" s="6"/>
      <c r="EV25" s="7"/>
      <c r="EW25" s="7"/>
      <c r="EX25" s="7"/>
      <c r="EY25" s="7"/>
      <c r="EZ25" s="8"/>
      <c r="FA25" s="6"/>
      <c r="FB25" s="7"/>
      <c r="FC25" s="7"/>
      <c r="FD25" s="7"/>
      <c r="FE25" s="7"/>
      <c r="FF25" s="8"/>
      <c r="FG25" s="6"/>
      <c r="FH25" s="7"/>
      <c r="FI25" s="7"/>
      <c r="FJ25" s="7"/>
      <c r="FK25" s="7"/>
      <c r="FL25" s="8"/>
      <c r="FM25" s="6"/>
      <c r="FN25" s="7"/>
      <c r="FO25" s="7"/>
      <c r="FP25" s="7"/>
      <c r="FQ25" s="7"/>
      <c r="FR25" s="8"/>
      <c r="FS25" s="6"/>
      <c r="FT25" s="7"/>
      <c r="FU25" s="7"/>
      <c r="FV25" s="7"/>
      <c r="FW25" s="7"/>
      <c r="FX25" s="8"/>
      <c r="FY25" s="6"/>
      <c r="FZ25" s="7"/>
      <c r="GA25" s="7"/>
      <c r="GB25" s="7"/>
      <c r="GC25" s="7"/>
      <c r="GD25" s="8"/>
      <c r="GE25" s="6"/>
      <c r="GF25" s="7"/>
      <c r="GG25" s="7"/>
      <c r="GH25" s="7"/>
      <c r="GI25" s="7"/>
      <c r="GJ25" s="8"/>
      <c r="GK25" s="6"/>
      <c r="GL25" s="7"/>
      <c r="GM25" s="7"/>
      <c r="GN25" s="7"/>
      <c r="GO25" s="7"/>
      <c r="GP25" s="8"/>
      <c r="GQ25" s="6"/>
      <c r="GR25" s="7"/>
      <c r="GS25" s="7"/>
      <c r="GT25" s="7"/>
      <c r="GU25" s="7"/>
      <c r="GV25" s="8"/>
      <c r="GW25" s="6"/>
      <c r="GX25" s="7"/>
      <c r="GY25" s="7"/>
      <c r="GZ25" s="7"/>
      <c r="HA25" s="7"/>
      <c r="HB25" s="8"/>
      <c r="HC25" s="6"/>
      <c r="HD25" s="7"/>
      <c r="HE25" s="7"/>
      <c r="HF25" s="7"/>
      <c r="HG25" s="7"/>
      <c r="HH25" s="8"/>
      <c r="HI25" s="6"/>
      <c r="HJ25" s="7"/>
      <c r="HK25" s="7"/>
      <c r="HL25" s="7"/>
      <c r="HM25" s="7"/>
      <c r="HN25" s="8"/>
      <c r="HO25" s="6"/>
      <c r="HP25" s="7"/>
      <c r="HQ25" s="7"/>
      <c r="HR25" s="7"/>
      <c r="HS25" s="7"/>
      <c r="HT25" s="8"/>
      <c r="HU25" s="6"/>
      <c r="HV25" s="7"/>
      <c r="HW25" s="7"/>
      <c r="HX25" s="7"/>
      <c r="HY25" s="7"/>
      <c r="HZ25" s="8"/>
      <c r="IA25" s="6"/>
      <c r="IB25" s="7"/>
      <c r="IC25" s="7"/>
      <c r="ID25" s="7"/>
      <c r="IE25" s="7"/>
      <c r="IF25" s="8"/>
      <c r="IG25" s="6"/>
      <c r="IH25" s="7"/>
      <c r="II25" s="7"/>
      <c r="IJ25" s="7"/>
      <c r="IK25" s="7"/>
      <c r="IL25" s="8"/>
      <c r="IM25" s="6"/>
      <c r="IN25" s="7"/>
      <c r="IO25" s="7"/>
      <c r="IP25" s="7"/>
      <c r="IQ25" s="7"/>
      <c r="IR25" s="8"/>
      <c r="IS25" s="6"/>
      <c r="IT25" s="7"/>
      <c r="IU25" s="7"/>
      <c r="IV25" s="7"/>
    </row>
    <row r="26" customFormat="false" ht="12.75" hidden="false" customHeight="false" outlineLevel="0" collapsed="false">
      <c r="A26" s="5" t="s">
        <v>61</v>
      </c>
      <c r="B26" s="6" t="n">
        <v>36999</v>
      </c>
      <c r="C26" s="7" t="s">
        <v>58</v>
      </c>
      <c r="D26" s="7" t="s">
        <v>38</v>
      </c>
      <c r="E26" s="7" t="s">
        <v>39</v>
      </c>
      <c r="F26" s="8" t="s">
        <v>59</v>
      </c>
      <c r="G26" s="8" t="n">
        <v>-9213</v>
      </c>
      <c r="H26" s="7"/>
      <c r="I26" s="7"/>
      <c r="J26" s="7"/>
      <c r="K26" s="7"/>
      <c r="L26" s="8"/>
      <c r="M26" s="6"/>
      <c r="N26" s="7"/>
      <c r="O26" s="7"/>
      <c r="P26" s="7"/>
      <c r="Q26" s="7"/>
      <c r="R26" s="8"/>
      <c r="S26" s="6"/>
      <c r="T26" s="7"/>
      <c r="U26" s="7"/>
      <c r="V26" s="7"/>
      <c r="W26" s="7"/>
      <c r="X26" s="8"/>
      <c r="Y26" s="6"/>
      <c r="Z26" s="7"/>
      <c r="AA26" s="7"/>
      <c r="AB26" s="7"/>
      <c r="AC26" s="7"/>
      <c r="AD26" s="8"/>
      <c r="AE26" s="6"/>
      <c r="AF26" s="7"/>
      <c r="AG26" s="7"/>
      <c r="AH26" s="7"/>
      <c r="AI26" s="7"/>
      <c r="AJ26" s="8"/>
      <c r="AK26" s="6"/>
      <c r="AL26" s="7"/>
      <c r="AM26" s="7"/>
      <c r="AN26" s="7"/>
      <c r="AO26" s="7"/>
      <c r="AP26" s="8"/>
      <c r="AQ26" s="6"/>
      <c r="AR26" s="7"/>
      <c r="AS26" s="7"/>
      <c r="AT26" s="7"/>
      <c r="AU26" s="7"/>
      <c r="AV26" s="8"/>
      <c r="AW26" s="6"/>
      <c r="AX26" s="7"/>
      <c r="AY26" s="7"/>
      <c r="AZ26" s="7"/>
      <c r="BA26" s="7"/>
      <c r="BB26" s="8"/>
      <c r="BC26" s="6"/>
      <c r="BD26" s="7"/>
      <c r="BE26" s="7"/>
      <c r="BF26" s="7"/>
      <c r="BG26" s="7"/>
      <c r="BH26" s="8"/>
      <c r="BI26" s="6"/>
      <c r="BJ26" s="7"/>
      <c r="BK26" s="7"/>
      <c r="BL26" s="7"/>
      <c r="BM26" s="7"/>
      <c r="BN26" s="8"/>
      <c r="BO26" s="6"/>
      <c r="BP26" s="7"/>
      <c r="BQ26" s="7"/>
      <c r="BR26" s="7"/>
      <c r="BS26" s="7"/>
      <c r="BT26" s="8"/>
      <c r="BU26" s="6"/>
      <c r="BV26" s="7"/>
      <c r="BW26" s="7"/>
      <c r="BX26" s="7"/>
      <c r="BY26" s="7"/>
      <c r="BZ26" s="8"/>
      <c r="CA26" s="6"/>
      <c r="CB26" s="7"/>
      <c r="CC26" s="7"/>
      <c r="CD26" s="7"/>
      <c r="CE26" s="7"/>
      <c r="CF26" s="8"/>
      <c r="CG26" s="6"/>
      <c r="CH26" s="7"/>
      <c r="CI26" s="7"/>
      <c r="CJ26" s="7"/>
      <c r="CK26" s="7"/>
      <c r="CL26" s="8"/>
      <c r="CM26" s="6"/>
      <c r="CN26" s="7"/>
      <c r="CO26" s="7"/>
      <c r="CP26" s="7"/>
      <c r="CQ26" s="7"/>
      <c r="CR26" s="8"/>
      <c r="CS26" s="6"/>
      <c r="CT26" s="7"/>
      <c r="CU26" s="7"/>
      <c r="CV26" s="7"/>
      <c r="CW26" s="7"/>
      <c r="CX26" s="8"/>
      <c r="CY26" s="6"/>
      <c r="CZ26" s="7"/>
      <c r="DA26" s="7"/>
      <c r="DB26" s="7"/>
      <c r="DC26" s="7"/>
      <c r="DD26" s="8"/>
      <c r="DE26" s="6"/>
      <c r="DF26" s="7"/>
      <c r="DG26" s="7"/>
      <c r="DH26" s="7"/>
      <c r="DI26" s="7"/>
      <c r="DJ26" s="8"/>
      <c r="DK26" s="6"/>
      <c r="DL26" s="7"/>
      <c r="DM26" s="7"/>
      <c r="DN26" s="7"/>
      <c r="DO26" s="7"/>
      <c r="DP26" s="8"/>
      <c r="DQ26" s="6"/>
      <c r="DR26" s="7"/>
      <c r="DS26" s="7"/>
      <c r="DT26" s="7"/>
      <c r="DU26" s="7"/>
      <c r="DV26" s="8"/>
      <c r="DW26" s="6"/>
      <c r="DX26" s="7"/>
      <c r="DY26" s="7"/>
      <c r="DZ26" s="7"/>
      <c r="EA26" s="7"/>
      <c r="EB26" s="8"/>
      <c r="EC26" s="6"/>
      <c r="ED26" s="7"/>
      <c r="EE26" s="7"/>
      <c r="EF26" s="7"/>
      <c r="EG26" s="7"/>
      <c r="EH26" s="8"/>
      <c r="EI26" s="6"/>
      <c r="EJ26" s="7"/>
      <c r="EK26" s="7"/>
      <c r="EL26" s="7"/>
      <c r="EM26" s="7"/>
      <c r="EN26" s="8"/>
      <c r="EO26" s="6"/>
      <c r="EP26" s="7"/>
      <c r="EQ26" s="7"/>
      <c r="ER26" s="7"/>
      <c r="ES26" s="7"/>
      <c r="ET26" s="8"/>
      <c r="EU26" s="6"/>
      <c r="EV26" s="7"/>
      <c r="EW26" s="7"/>
      <c r="EX26" s="7"/>
      <c r="EY26" s="7"/>
      <c r="EZ26" s="8"/>
      <c r="FA26" s="6"/>
      <c r="FB26" s="7"/>
      <c r="FC26" s="7"/>
      <c r="FD26" s="7"/>
      <c r="FE26" s="7"/>
      <c r="FF26" s="8"/>
      <c r="FG26" s="6"/>
      <c r="FH26" s="7"/>
      <c r="FI26" s="7"/>
      <c r="FJ26" s="7"/>
      <c r="FK26" s="7"/>
      <c r="FL26" s="8"/>
      <c r="FM26" s="6"/>
      <c r="FN26" s="7"/>
      <c r="FO26" s="7"/>
      <c r="FP26" s="7"/>
      <c r="FQ26" s="7"/>
      <c r="FR26" s="8"/>
      <c r="FS26" s="6"/>
      <c r="FT26" s="7"/>
      <c r="FU26" s="7"/>
      <c r="FV26" s="7"/>
      <c r="FW26" s="7"/>
      <c r="FX26" s="8"/>
      <c r="FY26" s="6"/>
      <c r="FZ26" s="7"/>
      <c r="GA26" s="7"/>
      <c r="GB26" s="7"/>
      <c r="GC26" s="7"/>
      <c r="GD26" s="8"/>
      <c r="GE26" s="6"/>
      <c r="GF26" s="7"/>
      <c r="GG26" s="7"/>
      <c r="GH26" s="7"/>
      <c r="GI26" s="7"/>
      <c r="GJ26" s="8"/>
      <c r="GK26" s="6"/>
      <c r="GL26" s="7"/>
      <c r="GM26" s="7"/>
      <c r="GN26" s="7"/>
      <c r="GO26" s="7"/>
      <c r="GP26" s="8"/>
      <c r="GQ26" s="6"/>
      <c r="GR26" s="7"/>
      <c r="GS26" s="7"/>
      <c r="GT26" s="7"/>
      <c r="GU26" s="7"/>
      <c r="GV26" s="8"/>
      <c r="GW26" s="6"/>
      <c r="GX26" s="7"/>
      <c r="GY26" s="7"/>
      <c r="GZ26" s="7"/>
      <c r="HA26" s="7"/>
      <c r="HB26" s="8"/>
      <c r="HC26" s="6"/>
      <c r="HD26" s="7"/>
      <c r="HE26" s="7"/>
      <c r="HF26" s="7"/>
      <c r="HG26" s="7"/>
      <c r="HH26" s="8"/>
      <c r="HI26" s="6"/>
      <c r="HJ26" s="7"/>
      <c r="HK26" s="7"/>
      <c r="HL26" s="7"/>
      <c r="HM26" s="7"/>
      <c r="HN26" s="8"/>
      <c r="HO26" s="6"/>
      <c r="HP26" s="7"/>
      <c r="HQ26" s="7"/>
      <c r="HR26" s="7"/>
      <c r="HS26" s="7"/>
      <c r="HT26" s="8"/>
      <c r="HU26" s="6"/>
      <c r="HV26" s="7"/>
      <c r="HW26" s="7"/>
      <c r="HX26" s="7"/>
      <c r="HY26" s="7"/>
      <c r="HZ26" s="8"/>
      <c r="IA26" s="6"/>
      <c r="IB26" s="7"/>
      <c r="IC26" s="7"/>
      <c r="ID26" s="7"/>
      <c r="IE26" s="7"/>
      <c r="IF26" s="8"/>
      <c r="IG26" s="6"/>
      <c r="IH26" s="7"/>
      <c r="II26" s="7"/>
      <c r="IJ26" s="7"/>
      <c r="IK26" s="7"/>
      <c r="IL26" s="8"/>
      <c r="IM26" s="6"/>
      <c r="IN26" s="7"/>
      <c r="IO26" s="7"/>
      <c r="IP26" s="7"/>
      <c r="IQ26" s="7"/>
      <c r="IR26" s="8"/>
      <c r="IS26" s="6"/>
      <c r="IT26" s="7"/>
      <c r="IU26" s="7"/>
      <c r="IV26" s="7"/>
    </row>
    <row r="27" customFormat="false" ht="12.75" hidden="false" customHeight="false" outlineLevel="0" collapsed="false">
      <c r="A27" s="5" t="s">
        <v>62</v>
      </c>
      <c r="B27" s="6" t="n">
        <v>36999</v>
      </c>
      <c r="C27" s="7" t="s">
        <v>63</v>
      </c>
      <c r="D27" s="7" t="s">
        <v>38</v>
      </c>
      <c r="E27" s="7" t="s">
        <v>39</v>
      </c>
      <c r="F27" s="8" t="s">
        <v>44</v>
      </c>
      <c r="G27" s="8" t="n">
        <v>1919</v>
      </c>
      <c r="H27" s="7"/>
      <c r="I27" s="7"/>
      <c r="J27" s="7"/>
      <c r="K27" s="7"/>
      <c r="L27" s="8"/>
      <c r="M27" s="6"/>
      <c r="N27" s="7"/>
      <c r="O27" s="7"/>
      <c r="P27" s="7"/>
      <c r="Q27" s="7"/>
      <c r="R27" s="8"/>
      <c r="S27" s="6"/>
      <c r="T27" s="7"/>
      <c r="U27" s="7"/>
      <c r="V27" s="7"/>
      <c r="W27" s="7"/>
      <c r="X27" s="8"/>
      <c r="Y27" s="6"/>
      <c r="Z27" s="7"/>
      <c r="AA27" s="7"/>
      <c r="AB27" s="7"/>
      <c r="AC27" s="7"/>
      <c r="AD27" s="8"/>
      <c r="AE27" s="6"/>
      <c r="AF27" s="7"/>
      <c r="AG27" s="7"/>
      <c r="AH27" s="7"/>
      <c r="AI27" s="7"/>
      <c r="AJ27" s="8"/>
      <c r="AK27" s="6"/>
      <c r="AL27" s="7"/>
      <c r="AM27" s="7"/>
      <c r="AN27" s="7"/>
      <c r="AO27" s="7"/>
      <c r="AP27" s="8"/>
      <c r="AQ27" s="6"/>
      <c r="AR27" s="7"/>
      <c r="AS27" s="7"/>
      <c r="AT27" s="7"/>
      <c r="AU27" s="7"/>
      <c r="AV27" s="8"/>
      <c r="AW27" s="6"/>
      <c r="AX27" s="7"/>
      <c r="AY27" s="7"/>
      <c r="AZ27" s="7"/>
      <c r="BA27" s="7"/>
      <c r="BB27" s="8"/>
      <c r="BC27" s="6"/>
      <c r="BD27" s="7"/>
      <c r="BE27" s="7"/>
      <c r="BF27" s="7"/>
      <c r="BG27" s="7"/>
      <c r="BH27" s="8"/>
      <c r="BI27" s="6"/>
      <c r="BJ27" s="7"/>
      <c r="BK27" s="7"/>
      <c r="BL27" s="7"/>
      <c r="BM27" s="7"/>
      <c r="BN27" s="8"/>
      <c r="BO27" s="6"/>
      <c r="BP27" s="7"/>
      <c r="BQ27" s="7"/>
      <c r="BR27" s="7"/>
      <c r="BS27" s="7"/>
      <c r="BT27" s="8"/>
      <c r="BU27" s="6"/>
      <c r="BV27" s="7"/>
      <c r="BW27" s="7"/>
      <c r="BX27" s="7"/>
      <c r="BY27" s="7"/>
      <c r="BZ27" s="8"/>
      <c r="CA27" s="6"/>
      <c r="CB27" s="7"/>
      <c r="CC27" s="7"/>
      <c r="CD27" s="7"/>
      <c r="CE27" s="7"/>
      <c r="CF27" s="8"/>
      <c r="CG27" s="6"/>
      <c r="CH27" s="7"/>
      <c r="CI27" s="7"/>
      <c r="CJ27" s="7"/>
      <c r="CK27" s="7"/>
      <c r="CL27" s="8"/>
      <c r="CM27" s="6"/>
      <c r="CN27" s="7"/>
      <c r="CO27" s="7"/>
      <c r="CP27" s="7"/>
      <c r="CQ27" s="7"/>
      <c r="CR27" s="8"/>
      <c r="CS27" s="6"/>
      <c r="CT27" s="7"/>
      <c r="CU27" s="7"/>
      <c r="CV27" s="7"/>
      <c r="CW27" s="7"/>
      <c r="CX27" s="8"/>
      <c r="CY27" s="6"/>
      <c r="CZ27" s="7"/>
      <c r="DA27" s="7"/>
      <c r="DB27" s="7"/>
      <c r="DC27" s="7"/>
      <c r="DD27" s="8"/>
      <c r="DE27" s="6"/>
      <c r="DF27" s="7"/>
      <c r="DG27" s="7"/>
      <c r="DH27" s="7"/>
      <c r="DI27" s="7"/>
      <c r="DJ27" s="8"/>
      <c r="DK27" s="6"/>
      <c r="DL27" s="7"/>
      <c r="DM27" s="7"/>
      <c r="DN27" s="7"/>
      <c r="DO27" s="7"/>
      <c r="DP27" s="8"/>
      <c r="DQ27" s="6"/>
      <c r="DR27" s="7"/>
      <c r="DS27" s="7"/>
      <c r="DT27" s="7"/>
      <c r="DU27" s="7"/>
      <c r="DV27" s="8"/>
      <c r="DW27" s="6"/>
      <c r="DX27" s="7"/>
      <c r="DY27" s="7"/>
      <c r="DZ27" s="7"/>
      <c r="EA27" s="7"/>
      <c r="EB27" s="8"/>
      <c r="EC27" s="6"/>
      <c r="ED27" s="7"/>
      <c r="EE27" s="7"/>
      <c r="EF27" s="7"/>
      <c r="EG27" s="7"/>
      <c r="EH27" s="8"/>
      <c r="EI27" s="6"/>
      <c r="EJ27" s="7"/>
      <c r="EK27" s="7"/>
      <c r="EL27" s="7"/>
      <c r="EM27" s="7"/>
      <c r="EN27" s="8"/>
      <c r="EO27" s="6"/>
      <c r="EP27" s="7"/>
      <c r="EQ27" s="7"/>
      <c r="ER27" s="7"/>
      <c r="ES27" s="7"/>
      <c r="ET27" s="8"/>
      <c r="EU27" s="6"/>
      <c r="EV27" s="7"/>
      <c r="EW27" s="7"/>
      <c r="EX27" s="7"/>
      <c r="EY27" s="7"/>
      <c r="EZ27" s="8"/>
      <c r="FA27" s="6"/>
      <c r="FB27" s="7"/>
      <c r="FC27" s="7"/>
      <c r="FD27" s="7"/>
      <c r="FE27" s="7"/>
      <c r="FF27" s="8"/>
      <c r="FG27" s="6"/>
      <c r="FH27" s="7"/>
      <c r="FI27" s="7"/>
      <c r="FJ27" s="7"/>
      <c r="FK27" s="7"/>
      <c r="FL27" s="8"/>
      <c r="FM27" s="6"/>
      <c r="FN27" s="7"/>
      <c r="FO27" s="7"/>
      <c r="FP27" s="7"/>
      <c r="FQ27" s="7"/>
      <c r="FR27" s="8"/>
      <c r="FS27" s="6"/>
      <c r="FT27" s="7"/>
      <c r="FU27" s="7"/>
      <c r="FV27" s="7"/>
      <c r="FW27" s="7"/>
      <c r="FX27" s="8"/>
      <c r="FY27" s="6"/>
      <c r="FZ27" s="7"/>
      <c r="GA27" s="7"/>
      <c r="GB27" s="7"/>
      <c r="GC27" s="7"/>
      <c r="GD27" s="8"/>
      <c r="GE27" s="6"/>
      <c r="GF27" s="7"/>
      <c r="GG27" s="7"/>
      <c r="GH27" s="7"/>
      <c r="GI27" s="7"/>
      <c r="GJ27" s="8"/>
      <c r="GK27" s="6"/>
      <c r="GL27" s="7"/>
      <c r="GM27" s="7"/>
      <c r="GN27" s="7"/>
      <c r="GO27" s="7"/>
      <c r="GP27" s="8"/>
      <c r="GQ27" s="6"/>
      <c r="GR27" s="7"/>
      <c r="GS27" s="7"/>
      <c r="GT27" s="7"/>
      <c r="GU27" s="7"/>
      <c r="GV27" s="8"/>
      <c r="GW27" s="6"/>
      <c r="GX27" s="7"/>
      <c r="GY27" s="7"/>
      <c r="GZ27" s="7"/>
      <c r="HA27" s="7"/>
      <c r="HB27" s="8"/>
      <c r="HC27" s="6"/>
      <c r="HD27" s="7"/>
      <c r="HE27" s="7"/>
      <c r="HF27" s="7"/>
      <c r="HG27" s="7"/>
      <c r="HH27" s="8"/>
      <c r="HI27" s="6"/>
      <c r="HJ27" s="7"/>
      <c r="HK27" s="7"/>
      <c r="HL27" s="7"/>
      <c r="HM27" s="7"/>
      <c r="HN27" s="8"/>
      <c r="HO27" s="6"/>
      <c r="HP27" s="7"/>
      <c r="HQ27" s="7"/>
      <c r="HR27" s="7"/>
      <c r="HS27" s="7"/>
      <c r="HT27" s="8"/>
      <c r="HU27" s="6"/>
      <c r="HV27" s="7"/>
      <c r="HW27" s="7"/>
      <c r="HX27" s="7"/>
      <c r="HY27" s="7"/>
      <c r="HZ27" s="8"/>
      <c r="IA27" s="6"/>
      <c r="IB27" s="7"/>
      <c r="IC27" s="7"/>
      <c r="ID27" s="7"/>
      <c r="IE27" s="7"/>
      <c r="IF27" s="8"/>
      <c r="IG27" s="6"/>
      <c r="IH27" s="7"/>
      <c r="II27" s="7"/>
      <c r="IJ27" s="7"/>
      <c r="IK27" s="7"/>
      <c r="IL27" s="8"/>
      <c r="IM27" s="6"/>
      <c r="IN27" s="7"/>
      <c r="IO27" s="7"/>
      <c r="IP27" s="7"/>
      <c r="IQ27" s="7"/>
      <c r="IR27" s="8"/>
      <c r="IS27" s="6"/>
      <c r="IT27" s="7"/>
      <c r="IU27" s="7"/>
      <c r="IV27" s="7"/>
    </row>
    <row r="28" customFormat="false" ht="12.75" hidden="false" customHeight="false" outlineLevel="0" collapsed="false">
      <c r="A28" s="5" t="s">
        <v>64</v>
      </c>
      <c r="B28" s="6" t="n">
        <v>36999</v>
      </c>
      <c r="C28" s="7" t="s">
        <v>65</v>
      </c>
      <c r="D28" s="7" t="s">
        <v>38</v>
      </c>
      <c r="E28" s="7" t="s">
        <v>39</v>
      </c>
      <c r="F28" s="8" t="s">
        <v>49</v>
      </c>
      <c r="G28" s="8" t="n">
        <v>31708</v>
      </c>
      <c r="H28" s="7"/>
      <c r="I28" s="7"/>
      <c r="J28" s="7"/>
      <c r="K28" s="7"/>
      <c r="L28" s="8"/>
      <c r="M28" s="6"/>
      <c r="N28" s="7"/>
      <c r="O28" s="7"/>
      <c r="P28" s="7"/>
      <c r="Q28" s="7"/>
      <c r="R28" s="8"/>
      <c r="S28" s="6"/>
      <c r="T28" s="7"/>
      <c r="U28" s="7"/>
      <c r="V28" s="7"/>
      <c r="W28" s="7"/>
      <c r="X28" s="8"/>
      <c r="Y28" s="6"/>
      <c r="Z28" s="7"/>
      <c r="AA28" s="7"/>
      <c r="AB28" s="7"/>
      <c r="AC28" s="7"/>
      <c r="AD28" s="8"/>
      <c r="AE28" s="6"/>
      <c r="AF28" s="7"/>
      <c r="AG28" s="7"/>
      <c r="AH28" s="7"/>
      <c r="AI28" s="7"/>
      <c r="AJ28" s="8"/>
      <c r="AK28" s="6"/>
      <c r="AL28" s="7"/>
      <c r="AM28" s="7"/>
      <c r="AN28" s="7"/>
      <c r="AO28" s="7"/>
      <c r="AP28" s="8"/>
      <c r="AQ28" s="6"/>
      <c r="AR28" s="7"/>
      <c r="AS28" s="7"/>
      <c r="AT28" s="7"/>
      <c r="AU28" s="7"/>
      <c r="AV28" s="8"/>
      <c r="AW28" s="6"/>
      <c r="AX28" s="7"/>
      <c r="AY28" s="7"/>
      <c r="AZ28" s="7"/>
      <c r="BA28" s="7"/>
      <c r="BB28" s="8"/>
      <c r="BC28" s="6"/>
      <c r="BD28" s="7"/>
      <c r="BE28" s="7"/>
      <c r="BF28" s="7"/>
      <c r="BG28" s="7"/>
      <c r="BH28" s="8"/>
      <c r="BI28" s="6"/>
      <c r="BJ28" s="7"/>
      <c r="BK28" s="7"/>
      <c r="BL28" s="7"/>
      <c r="BM28" s="7"/>
      <c r="BN28" s="8"/>
      <c r="BO28" s="6"/>
      <c r="BP28" s="7"/>
      <c r="BQ28" s="7"/>
      <c r="BR28" s="7"/>
      <c r="BS28" s="7"/>
      <c r="BT28" s="8"/>
      <c r="BU28" s="6"/>
      <c r="BV28" s="7"/>
      <c r="BW28" s="7"/>
      <c r="BX28" s="7"/>
      <c r="BY28" s="7"/>
      <c r="BZ28" s="8"/>
      <c r="CA28" s="6"/>
      <c r="CB28" s="7"/>
      <c r="CC28" s="7"/>
      <c r="CD28" s="7"/>
      <c r="CE28" s="7"/>
      <c r="CF28" s="8"/>
      <c r="CG28" s="6"/>
      <c r="CH28" s="7"/>
      <c r="CI28" s="7"/>
      <c r="CJ28" s="7"/>
      <c r="CK28" s="7"/>
      <c r="CL28" s="8"/>
      <c r="CM28" s="6"/>
      <c r="CN28" s="7"/>
      <c r="CO28" s="7"/>
      <c r="CP28" s="7"/>
      <c r="CQ28" s="7"/>
      <c r="CR28" s="8"/>
      <c r="CS28" s="6"/>
      <c r="CT28" s="7"/>
      <c r="CU28" s="7"/>
      <c r="CV28" s="7"/>
      <c r="CW28" s="7"/>
      <c r="CX28" s="8"/>
      <c r="CY28" s="6"/>
      <c r="CZ28" s="7"/>
      <c r="DA28" s="7"/>
      <c r="DB28" s="7"/>
      <c r="DC28" s="7"/>
      <c r="DD28" s="8"/>
      <c r="DE28" s="6"/>
      <c r="DF28" s="7"/>
      <c r="DG28" s="7"/>
      <c r="DH28" s="7"/>
      <c r="DI28" s="7"/>
      <c r="DJ28" s="8"/>
      <c r="DK28" s="6"/>
      <c r="DL28" s="7"/>
      <c r="DM28" s="7"/>
      <c r="DN28" s="7"/>
      <c r="DO28" s="7"/>
      <c r="DP28" s="8"/>
      <c r="DQ28" s="6"/>
      <c r="DR28" s="7"/>
      <c r="DS28" s="7"/>
      <c r="DT28" s="7"/>
      <c r="DU28" s="7"/>
      <c r="DV28" s="8"/>
      <c r="DW28" s="6"/>
      <c r="DX28" s="7"/>
      <c r="DY28" s="7"/>
      <c r="DZ28" s="7"/>
      <c r="EA28" s="7"/>
      <c r="EB28" s="8"/>
      <c r="EC28" s="6"/>
      <c r="ED28" s="7"/>
      <c r="EE28" s="7"/>
      <c r="EF28" s="7"/>
      <c r="EG28" s="7"/>
      <c r="EH28" s="8"/>
      <c r="EI28" s="6"/>
      <c r="EJ28" s="7"/>
      <c r="EK28" s="7"/>
      <c r="EL28" s="7"/>
      <c r="EM28" s="7"/>
      <c r="EN28" s="8"/>
      <c r="EO28" s="6"/>
      <c r="EP28" s="7"/>
      <c r="EQ28" s="7"/>
      <c r="ER28" s="7"/>
      <c r="ES28" s="7"/>
      <c r="ET28" s="8"/>
      <c r="EU28" s="6"/>
      <c r="EV28" s="7"/>
      <c r="EW28" s="7"/>
      <c r="EX28" s="7"/>
      <c r="EY28" s="7"/>
      <c r="EZ28" s="8"/>
      <c r="FA28" s="6"/>
      <c r="FB28" s="7"/>
      <c r="FC28" s="7"/>
      <c r="FD28" s="7"/>
      <c r="FE28" s="7"/>
      <c r="FF28" s="8"/>
      <c r="FG28" s="6"/>
      <c r="FH28" s="7"/>
      <c r="FI28" s="7"/>
      <c r="FJ28" s="7"/>
      <c r="FK28" s="7"/>
      <c r="FL28" s="8"/>
      <c r="FM28" s="6"/>
      <c r="FN28" s="7"/>
      <c r="FO28" s="7"/>
      <c r="FP28" s="7"/>
      <c r="FQ28" s="7"/>
      <c r="FR28" s="8"/>
      <c r="FS28" s="6"/>
      <c r="FT28" s="7"/>
      <c r="FU28" s="7"/>
      <c r="FV28" s="7"/>
      <c r="FW28" s="7"/>
      <c r="FX28" s="8"/>
      <c r="FY28" s="6"/>
      <c r="FZ28" s="7"/>
      <c r="GA28" s="7"/>
      <c r="GB28" s="7"/>
      <c r="GC28" s="7"/>
      <c r="GD28" s="8"/>
      <c r="GE28" s="6"/>
      <c r="GF28" s="7"/>
      <c r="GG28" s="7"/>
      <c r="GH28" s="7"/>
      <c r="GI28" s="7"/>
      <c r="GJ28" s="8"/>
      <c r="GK28" s="6"/>
      <c r="GL28" s="7"/>
      <c r="GM28" s="7"/>
      <c r="GN28" s="7"/>
      <c r="GO28" s="7"/>
      <c r="GP28" s="8"/>
      <c r="GQ28" s="6"/>
      <c r="GR28" s="7"/>
      <c r="GS28" s="7"/>
      <c r="GT28" s="7"/>
      <c r="GU28" s="7"/>
      <c r="GV28" s="8"/>
      <c r="GW28" s="6"/>
      <c r="GX28" s="7"/>
      <c r="GY28" s="7"/>
      <c r="GZ28" s="7"/>
      <c r="HA28" s="7"/>
      <c r="HB28" s="8"/>
      <c r="HC28" s="6"/>
      <c r="HD28" s="7"/>
      <c r="HE28" s="7"/>
      <c r="HF28" s="7"/>
      <c r="HG28" s="7"/>
      <c r="HH28" s="8"/>
      <c r="HI28" s="6"/>
      <c r="HJ28" s="7"/>
      <c r="HK28" s="7"/>
      <c r="HL28" s="7"/>
      <c r="HM28" s="7"/>
      <c r="HN28" s="8"/>
      <c r="HO28" s="6"/>
      <c r="HP28" s="7"/>
      <c r="HQ28" s="7"/>
      <c r="HR28" s="7"/>
      <c r="HS28" s="7"/>
      <c r="HT28" s="8"/>
      <c r="HU28" s="6"/>
      <c r="HV28" s="7"/>
      <c r="HW28" s="7"/>
      <c r="HX28" s="7"/>
      <c r="HY28" s="7"/>
      <c r="HZ28" s="8"/>
      <c r="IA28" s="6"/>
      <c r="IB28" s="7"/>
      <c r="IC28" s="7"/>
      <c r="ID28" s="7"/>
      <c r="IE28" s="7"/>
      <c r="IF28" s="8"/>
      <c r="IG28" s="6"/>
      <c r="IH28" s="7"/>
      <c r="II28" s="7"/>
      <c r="IJ28" s="7"/>
      <c r="IK28" s="7"/>
      <c r="IL28" s="8"/>
      <c r="IM28" s="6"/>
      <c r="IN28" s="7"/>
      <c r="IO28" s="7"/>
      <c r="IP28" s="7"/>
      <c r="IQ28" s="7"/>
      <c r="IR28" s="8"/>
      <c r="IS28" s="6"/>
      <c r="IT28" s="7"/>
      <c r="IU28" s="7"/>
      <c r="IV28" s="7"/>
    </row>
    <row r="29" customFormat="false" ht="12.75" hidden="false" customHeight="false" outlineLevel="0" collapsed="false">
      <c r="A29" s="5" t="s">
        <v>66</v>
      </c>
      <c r="B29" s="6" t="n">
        <v>37001</v>
      </c>
      <c r="C29" s="7" t="s">
        <v>67</v>
      </c>
      <c r="D29" s="7" t="s">
        <v>38</v>
      </c>
      <c r="E29" s="7" t="s">
        <v>39</v>
      </c>
      <c r="F29" s="8" t="s">
        <v>49</v>
      </c>
      <c r="G29" s="8" t="n">
        <v>2720</v>
      </c>
      <c r="H29" s="7"/>
      <c r="I29" s="7"/>
      <c r="J29" s="7"/>
      <c r="K29" s="7"/>
      <c r="L29" s="8"/>
      <c r="M29" s="6"/>
      <c r="N29" s="7"/>
      <c r="O29" s="7"/>
      <c r="P29" s="7"/>
      <c r="Q29" s="7"/>
      <c r="R29" s="8"/>
      <c r="S29" s="6"/>
      <c r="T29" s="7"/>
      <c r="U29" s="7"/>
      <c r="V29" s="7"/>
      <c r="W29" s="7"/>
      <c r="X29" s="8"/>
      <c r="Y29" s="6"/>
      <c r="Z29" s="7"/>
      <c r="AA29" s="7"/>
      <c r="AB29" s="7"/>
      <c r="AC29" s="7"/>
      <c r="AD29" s="8"/>
      <c r="AE29" s="6"/>
      <c r="AF29" s="7"/>
      <c r="AG29" s="7"/>
      <c r="AH29" s="7"/>
      <c r="AI29" s="7"/>
      <c r="AJ29" s="8"/>
      <c r="AK29" s="6"/>
      <c r="AL29" s="7"/>
      <c r="AM29" s="7"/>
      <c r="AN29" s="7"/>
      <c r="AO29" s="7"/>
      <c r="AP29" s="8"/>
      <c r="AQ29" s="6"/>
      <c r="AR29" s="7"/>
      <c r="AS29" s="7"/>
      <c r="AT29" s="7"/>
      <c r="AU29" s="7"/>
      <c r="AV29" s="8"/>
      <c r="AW29" s="6"/>
      <c r="AX29" s="7"/>
      <c r="AY29" s="7"/>
      <c r="AZ29" s="7"/>
      <c r="BA29" s="7"/>
      <c r="BB29" s="8"/>
      <c r="BC29" s="6"/>
      <c r="BD29" s="7"/>
      <c r="BE29" s="7"/>
      <c r="BF29" s="7"/>
      <c r="BG29" s="7"/>
      <c r="BH29" s="8"/>
      <c r="BI29" s="6"/>
      <c r="BJ29" s="7"/>
      <c r="BK29" s="7"/>
      <c r="BL29" s="7"/>
      <c r="BM29" s="7"/>
      <c r="BN29" s="8"/>
      <c r="BO29" s="6"/>
      <c r="BP29" s="7"/>
      <c r="BQ29" s="7"/>
      <c r="BR29" s="7"/>
      <c r="BS29" s="7"/>
      <c r="BT29" s="8"/>
      <c r="BU29" s="6"/>
      <c r="BV29" s="7"/>
      <c r="BW29" s="7"/>
      <c r="BX29" s="7"/>
      <c r="BY29" s="7"/>
      <c r="BZ29" s="8"/>
      <c r="CA29" s="6"/>
      <c r="CB29" s="7"/>
      <c r="CC29" s="7"/>
      <c r="CD29" s="7"/>
      <c r="CE29" s="7"/>
      <c r="CF29" s="8"/>
      <c r="CG29" s="6"/>
      <c r="CH29" s="7"/>
      <c r="CI29" s="7"/>
      <c r="CJ29" s="7"/>
      <c r="CK29" s="7"/>
      <c r="CL29" s="8"/>
      <c r="CM29" s="6"/>
      <c r="CN29" s="7"/>
      <c r="CO29" s="7"/>
      <c r="CP29" s="7"/>
      <c r="CQ29" s="7"/>
      <c r="CR29" s="8"/>
      <c r="CS29" s="6"/>
      <c r="CT29" s="7"/>
      <c r="CU29" s="7"/>
      <c r="CV29" s="7"/>
      <c r="CW29" s="7"/>
      <c r="CX29" s="8"/>
      <c r="CY29" s="6"/>
      <c r="CZ29" s="7"/>
      <c r="DA29" s="7"/>
      <c r="DB29" s="7"/>
      <c r="DC29" s="7"/>
      <c r="DD29" s="8"/>
      <c r="DE29" s="6"/>
      <c r="DF29" s="7"/>
      <c r="DG29" s="7"/>
      <c r="DH29" s="7"/>
      <c r="DI29" s="7"/>
      <c r="DJ29" s="8"/>
      <c r="DK29" s="6"/>
      <c r="DL29" s="7"/>
      <c r="DM29" s="7"/>
      <c r="DN29" s="7"/>
      <c r="DO29" s="7"/>
      <c r="DP29" s="8"/>
      <c r="DQ29" s="6"/>
      <c r="DR29" s="7"/>
      <c r="DS29" s="7"/>
      <c r="DT29" s="7"/>
      <c r="DU29" s="7"/>
      <c r="DV29" s="8"/>
      <c r="DW29" s="6"/>
      <c r="DX29" s="7"/>
      <c r="DY29" s="7"/>
      <c r="DZ29" s="7"/>
      <c r="EA29" s="7"/>
      <c r="EB29" s="8"/>
      <c r="EC29" s="6"/>
      <c r="ED29" s="7"/>
      <c r="EE29" s="7"/>
      <c r="EF29" s="7"/>
      <c r="EG29" s="7"/>
      <c r="EH29" s="8"/>
      <c r="EI29" s="6"/>
      <c r="EJ29" s="7"/>
      <c r="EK29" s="7"/>
      <c r="EL29" s="7"/>
      <c r="EM29" s="7"/>
      <c r="EN29" s="8"/>
      <c r="EO29" s="6"/>
      <c r="EP29" s="7"/>
      <c r="EQ29" s="7"/>
      <c r="ER29" s="7"/>
      <c r="ES29" s="7"/>
      <c r="ET29" s="8"/>
      <c r="EU29" s="6"/>
      <c r="EV29" s="7"/>
      <c r="EW29" s="7"/>
      <c r="EX29" s="7"/>
      <c r="EY29" s="7"/>
      <c r="EZ29" s="8"/>
      <c r="FA29" s="6"/>
      <c r="FB29" s="7"/>
      <c r="FC29" s="7"/>
      <c r="FD29" s="7"/>
      <c r="FE29" s="7"/>
      <c r="FF29" s="8"/>
      <c r="FG29" s="6"/>
      <c r="FH29" s="7"/>
      <c r="FI29" s="7"/>
      <c r="FJ29" s="7"/>
      <c r="FK29" s="7"/>
      <c r="FL29" s="8"/>
      <c r="FM29" s="6"/>
      <c r="FN29" s="7"/>
      <c r="FO29" s="7"/>
      <c r="FP29" s="7"/>
      <c r="FQ29" s="7"/>
      <c r="FR29" s="8"/>
      <c r="FS29" s="6"/>
      <c r="FT29" s="7"/>
      <c r="FU29" s="7"/>
      <c r="FV29" s="7"/>
      <c r="FW29" s="7"/>
      <c r="FX29" s="8"/>
      <c r="FY29" s="6"/>
      <c r="FZ29" s="7"/>
      <c r="GA29" s="7"/>
      <c r="GB29" s="7"/>
      <c r="GC29" s="7"/>
      <c r="GD29" s="8"/>
      <c r="GE29" s="6"/>
      <c r="GF29" s="7"/>
      <c r="GG29" s="7"/>
      <c r="GH29" s="7"/>
      <c r="GI29" s="7"/>
      <c r="GJ29" s="8"/>
      <c r="GK29" s="6"/>
      <c r="GL29" s="7"/>
      <c r="GM29" s="7"/>
      <c r="GN29" s="7"/>
      <c r="GO29" s="7"/>
      <c r="GP29" s="8"/>
      <c r="GQ29" s="6"/>
      <c r="GR29" s="7"/>
      <c r="GS29" s="7"/>
      <c r="GT29" s="7"/>
      <c r="GU29" s="7"/>
      <c r="GV29" s="8"/>
      <c r="GW29" s="6"/>
      <c r="GX29" s="7"/>
      <c r="GY29" s="7"/>
      <c r="GZ29" s="7"/>
      <c r="HA29" s="7"/>
      <c r="HB29" s="8"/>
      <c r="HC29" s="6"/>
      <c r="HD29" s="7"/>
      <c r="HE29" s="7"/>
      <c r="HF29" s="7"/>
      <c r="HG29" s="7"/>
      <c r="HH29" s="8"/>
      <c r="HI29" s="6"/>
      <c r="HJ29" s="7"/>
      <c r="HK29" s="7"/>
      <c r="HL29" s="7"/>
      <c r="HM29" s="7"/>
      <c r="HN29" s="8"/>
      <c r="HO29" s="6"/>
      <c r="HP29" s="7"/>
      <c r="HQ29" s="7"/>
      <c r="HR29" s="7"/>
      <c r="HS29" s="7"/>
      <c r="HT29" s="8"/>
      <c r="HU29" s="6"/>
      <c r="HV29" s="7"/>
      <c r="HW29" s="7"/>
      <c r="HX29" s="7"/>
      <c r="HY29" s="7"/>
      <c r="HZ29" s="8"/>
      <c r="IA29" s="6"/>
      <c r="IB29" s="7"/>
      <c r="IC29" s="7"/>
      <c r="ID29" s="7"/>
      <c r="IE29" s="7"/>
      <c r="IF29" s="8"/>
      <c r="IG29" s="6"/>
      <c r="IH29" s="7"/>
      <c r="II29" s="7"/>
      <c r="IJ29" s="7"/>
      <c r="IK29" s="7"/>
      <c r="IL29" s="8"/>
      <c r="IM29" s="6"/>
      <c r="IN29" s="7"/>
      <c r="IO29" s="7"/>
      <c r="IP29" s="7"/>
      <c r="IQ29" s="7"/>
      <c r="IR29" s="8"/>
      <c r="IS29" s="6"/>
      <c r="IT29" s="7"/>
      <c r="IU29" s="7"/>
      <c r="IV29" s="7"/>
    </row>
    <row r="30" customFormat="false" ht="12.75" hidden="false" customHeight="false" outlineLevel="0" collapsed="false">
      <c r="A30" s="5" t="s">
        <v>68</v>
      </c>
      <c r="B30" s="6" t="n">
        <v>37004</v>
      </c>
      <c r="C30" s="7" t="s">
        <v>69</v>
      </c>
      <c r="D30" s="7" t="s">
        <v>38</v>
      </c>
      <c r="E30" s="7" t="s">
        <v>39</v>
      </c>
      <c r="F30" s="8" t="s">
        <v>70</v>
      </c>
      <c r="G30" s="8" t="n">
        <v>8300</v>
      </c>
      <c r="H30" s="7"/>
      <c r="I30" s="7"/>
      <c r="J30" s="7"/>
      <c r="K30" s="7"/>
      <c r="L30" s="8"/>
      <c r="M30" s="6"/>
      <c r="N30" s="7"/>
      <c r="O30" s="7"/>
      <c r="P30" s="7"/>
      <c r="Q30" s="7"/>
      <c r="R30" s="8"/>
      <c r="S30" s="6"/>
      <c r="T30" s="7"/>
      <c r="U30" s="7"/>
      <c r="V30" s="7"/>
      <c r="W30" s="7"/>
      <c r="X30" s="8"/>
      <c r="Y30" s="6"/>
      <c r="Z30" s="7"/>
      <c r="AA30" s="7"/>
      <c r="AB30" s="7"/>
      <c r="AC30" s="7"/>
      <c r="AD30" s="8"/>
      <c r="AE30" s="6"/>
      <c r="AF30" s="7"/>
      <c r="AG30" s="7"/>
      <c r="AH30" s="7"/>
      <c r="AI30" s="7"/>
      <c r="AJ30" s="8"/>
      <c r="AK30" s="6"/>
      <c r="AL30" s="7"/>
      <c r="AM30" s="7"/>
      <c r="AN30" s="7"/>
      <c r="AO30" s="7"/>
      <c r="AP30" s="8"/>
      <c r="AQ30" s="6"/>
      <c r="AR30" s="7"/>
      <c r="AS30" s="7"/>
      <c r="AT30" s="7"/>
      <c r="AU30" s="7"/>
      <c r="AV30" s="8"/>
      <c r="AW30" s="6"/>
      <c r="AX30" s="7"/>
      <c r="AY30" s="7"/>
      <c r="AZ30" s="7"/>
      <c r="BA30" s="7"/>
      <c r="BB30" s="8"/>
      <c r="BC30" s="6"/>
      <c r="BD30" s="7"/>
      <c r="BE30" s="7"/>
      <c r="BF30" s="7"/>
      <c r="BG30" s="7"/>
      <c r="BH30" s="8"/>
      <c r="BI30" s="6"/>
      <c r="BJ30" s="7"/>
      <c r="BK30" s="7"/>
      <c r="BL30" s="7"/>
      <c r="BM30" s="7"/>
      <c r="BN30" s="8"/>
      <c r="BO30" s="6"/>
      <c r="BP30" s="7"/>
      <c r="BQ30" s="7"/>
      <c r="BR30" s="7"/>
      <c r="BS30" s="7"/>
      <c r="BT30" s="8"/>
      <c r="BU30" s="6"/>
      <c r="BV30" s="7"/>
      <c r="BW30" s="7"/>
      <c r="BX30" s="7"/>
      <c r="BY30" s="7"/>
      <c r="BZ30" s="8"/>
      <c r="CA30" s="6"/>
      <c r="CB30" s="7"/>
      <c r="CC30" s="7"/>
      <c r="CD30" s="7"/>
      <c r="CE30" s="7"/>
      <c r="CF30" s="8"/>
      <c r="CG30" s="6"/>
      <c r="CH30" s="7"/>
      <c r="CI30" s="7"/>
      <c r="CJ30" s="7"/>
      <c r="CK30" s="7"/>
      <c r="CL30" s="8"/>
      <c r="CM30" s="6"/>
      <c r="CN30" s="7"/>
      <c r="CO30" s="7"/>
      <c r="CP30" s="7"/>
      <c r="CQ30" s="7"/>
      <c r="CR30" s="8"/>
      <c r="CS30" s="6"/>
      <c r="CT30" s="7"/>
      <c r="CU30" s="7"/>
      <c r="CV30" s="7"/>
      <c r="CW30" s="7"/>
      <c r="CX30" s="8"/>
      <c r="CY30" s="6"/>
      <c r="CZ30" s="7"/>
      <c r="DA30" s="7"/>
      <c r="DB30" s="7"/>
      <c r="DC30" s="7"/>
      <c r="DD30" s="8"/>
      <c r="DE30" s="6"/>
      <c r="DF30" s="7"/>
      <c r="DG30" s="7"/>
      <c r="DH30" s="7"/>
      <c r="DI30" s="7"/>
      <c r="DJ30" s="8"/>
      <c r="DK30" s="6"/>
      <c r="DL30" s="7"/>
      <c r="DM30" s="7"/>
      <c r="DN30" s="7"/>
      <c r="DO30" s="7"/>
      <c r="DP30" s="8"/>
      <c r="DQ30" s="6"/>
      <c r="DR30" s="7"/>
      <c r="DS30" s="7"/>
      <c r="DT30" s="7"/>
      <c r="DU30" s="7"/>
      <c r="DV30" s="8"/>
      <c r="DW30" s="6"/>
      <c r="DX30" s="7"/>
      <c r="DY30" s="7"/>
      <c r="DZ30" s="7"/>
      <c r="EA30" s="7"/>
      <c r="EB30" s="8"/>
      <c r="EC30" s="6"/>
      <c r="ED30" s="7"/>
      <c r="EE30" s="7"/>
      <c r="EF30" s="7"/>
      <c r="EG30" s="7"/>
      <c r="EH30" s="8"/>
      <c r="EI30" s="6"/>
      <c r="EJ30" s="7"/>
      <c r="EK30" s="7"/>
      <c r="EL30" s="7"/>
      <c r="EM30" s="7"/>
      <c r="EN30" s="8"/>
      <c r="EO30" s="6"/>
      <c r="EP30" s="7"/>
      <c r="EQ30" s="7"/>
      <c r="ER30" s="7"/>
      <c r="ES30" s="7"/>
      <c r="ET30" s="8"/>
      <c r="EU30" s="6"/>
      <c r="EV30" s="7"/>
      <c r="EW30" s="7"/>
      <c r="EX30" s="7"/>
      <c r="EY30" s="7"/>
      <c r="EZ30" s="8"/>
      <c r="FA30" s="6"/>
      <c r="FB30" s="7"/>
      <c r="FC30" s="7"/>
      <c r="FD30" s="7"/>
      <c r="FE30" s="7"/>
      <c r="FF30" s="8"/>
      <c r="FG30" s="6"/>
      <c r="FH30" s="7"/>
      <c r="FI30" s="7"/>
      <c r="FJ30" s="7"/>
      <c r="FK30" s="7"/>
      <c r="FL30" s="8"/>
      <c r="FM30" s="6"/>
      <c r="FN30" s="7"/>
      <c r="FO30" s="7"/>
      <c r="FP30" s="7"/>
      <c r="FQ30" s="7"/>
      <c r="FR30" s="8"/>
      <c r="FS30" s="6"/>
      <c r="FT30" s="7"/>
      <c r="FU30" s="7"/>
      <c r="FV30" s="7"/>
      <c r="FW30" s="7"/>
      <c r="FX30" s="8"/>
      <c r="FY30" s="6"/>
      <c r="FZ30" s="7"/>
      <c r="GA30" s="7"/>
      <c r="GB30" s="7"/>
      <c r="GC30" s="7"/>
      <c r="GD30" s="8"/>
      <c r="GE30" s="6"/>
      <c r="GF30" s="7"/>
      <c r="GG30" s="7"/>
      <c r="GH30" s="7"/>
      <c r="GI30" s="7"/>
      <c r="GJ30" s="8"/>
      <c r="GK30" s="6"/>
      <c r="GL30" s="7"/>
      <c r="GM30" s="7"/>
      <c r="GN30" s="7"/>
      <c r="GO30" s="7"/>
      <c r="GP30" s="8"/>
      <c r="GQ30" s="6"/>
      <c r="GR30" s="7"/>
      <c r="GS30" s="7"/>
      <c r="GT30" s="7"/>
      <c r="GU30" s="7"/>
      <c r="GV30" s="8"/>
      <c r="GW30" s="6"/>
      <c r="GX30" s="7"/>
      <c r="GY30" s="7"/>
      <c r="GZ30" s="7"/>
      <c r="HA30" s="7"/>
      <c r="HB30" s="8"/>
      <c r="HC30" s="6"/>
      <c r="HD30" s="7"/>
      <c r="HE30" s="7"/>
      <c r="HF30" s="7"/>
      <c r="HG30" s="7"/>
      <c r="HH30" s="8"/>
      <c r="HI30" s="6"/>
      <c r="HJ30" s="7"/>
      <c r="HK30" s="7"/>
      <c r="HL30" s="7"/>
      <c r="HM30" s="7"/>
      <c r="HN30" s="8"/>
      <c r="HO30" s="6"/>
      <c r="HP30" s="7"/>
      <c r="HQ30" s="7"/>
      <c r="HR30" s="7"/>
      <c r="HS30" s="7"/>
      <c r="HT30" s="8"/>
      <c r="HU30" s="6"/>
      <c r="HV30" s="7"/>
      <c r="HW30" s="7"/>
      <c r="HX30" s="7"/>
      <c r="HY30" s="7"/>
      <c r="HZ30" s="8"/>
      <c r="IA30" s="6"/>
      <c r="IB30" s="7"/>
      <c r="IC30" s="7"/>
      <c r="ID30" s="7"/>
      <c r="IE30" s="7"/>
      <c r="IF30" s="8"/>
      <c r="IG30" s="6"/>
      <c r="IH30" s="7"/>
      <c r="II30" s="7"/>
      <c r="IJ30" s="7"/>
      <c r="IK30" s="7"/>
      <c r="IL30" s="8"/>
      <c r="IM30" s="6"/>
      <c r="IN30" s="7"/>
      <c r="IO30" s="7"/>
      <c r="IP30" s="7"/>
      <c r="IQ30" s="7"/>
      <c r="IR30" s="8"/>
      <c r="IS30" s="6"/>
      <c r="IT30" s="7"/>
      <c r="IU30" s="7"/>
      <c r="IV30" s="7"/>
    </row>
    <row r="31" customFormat="false" ht="12.75" hidden="false" customHeight="false" outlineLevel="0" collapsed="false">
      <c r="A31" s="5" t="s">
        <v>71</v>
      </c>
      <c r="B31" s="6" t="n">
        <v>37005</v>
      </c>
      <c r="C31" s="7" t="s">
        <v>72</v>
      </c>
      <c r="D31" s="7" t="s">
        <v>38</v>
      </c>
      <c r="E31" s="7" t="s">
        <v>39</v>
      </c>
      <c r="F31" s="8" t="s">
        <v>70</v>
      </c>
      <c r="G31" s="8" t="n">
        <v>1849</v>
      </c>
      <c r="H31" s="7"/>
      <c r="I31" s="7"/>
      <c r="J31" s="7"/>
      <c r="K31" s="7"/>
      <c r="L31" s="8"/>
      <c r="M31" s="6"/>
      <c r="N31" s="7"/>
      <c r="O31" s="7"/>
      <c r="P31" s="7"/>
      <c r="Q31" s="7"/>
      <c r="R31" s="8"/>
      <c r="S31" s="6"/>
      <c r="T31" s="7"/>
      <c r="U31" s="7"/>
      <c r="V31" s="7"/>
      <c r="W31" s="7"/>
      <c r="X31" s="8"/>
      <c r="Y31" s="6"/>
      <c r="Z31" s="7"/>
      <c r="AA31" s="7"/>
      <c r="AB31" s="7"/>
      <c r="AC31" s="7"/>
      <c r="AD31" s="8"/>
      <c r="AE31" s="6"/>
      <c r="AF31" s="7"/>
      <c r="AG31" s="7"/>
      <c r="AH31" s="7"/>
      <c r="AI31" s="7"/>
      <c r="AJ31" s="8"/>
      <c r="AK31" s="6"/>
      <c r="AL31" s="7"/>
      <c r="AM31" s="7"/>
      <c r="AN31" s="7"/>
      <c r="AO31" s="7"/>
      <c r="AP31" s="8"/>
      <c r="AQ31" s="6"/>
      <c r="AR31" s="7"/>
      <c r="AS31" s="7"/>
      <c r="AT31" s="7"/>
      <c r="AU31" s="7"/>
      <c r="AV31" s="8"/>
      <c r="AW31" s="6"/>
      <c r="AX31" s="7"/>
      <c r="AY31" s="7"/>
      <c r="AZ31" s="7"/>
      <c r="BA31" s="7"/>
      <c r="BB31" s="8"/>
      <c r="BC31" s="6"/>
      <c r="BD31" s="7"/>
      <c r="BE31" s="7"/>
      <c r="BF31" s="7"/>
      <c r="BG31" s="7"/>
      <c r="BH31" s="8"/>
      <c r="BI31" s="6"/>
      <c r="BJ31" s="7"/>
      <c r="BK31" s="7"/>
      <c r="BL31" s="7"/>
      <c r="BM31" s="7"/>
      <c r="BN31" s="8"/>
      <c r="BO31" s="6"/>
      <c r="BP31" s="7"/>
      <c r="BQ31" s="7"/>
      <c r="BR31" s="7"/>
      <c r="BS31" s="7"/>
      <c r="BT31" s="8"/>
      <c r="BU31" s="6"/>
      <c r="BV31" s="7"/>
      <c r="BW31" s="7"/>
      <c r="BX31" s="7"/>
      <c r="BY31" s="7"/>
      <c r="BZ31" s="8"/>
      <c r="CA31" s="6"/>
      <c r="CB31" s="7"/>
      <c r="CC31" s="7"/>
      <c r="CD31" s="7"/>
      <c r="CE31" s="7"/>
      <c r="CF31" s="8"/>
      <c r="CG31" s="6"/>
      <c r="CH31" s="7"/>
      <c r="CI31" s="7"/>
      <c r="CJ31" s="7"/>
      <c r="CK31" s="7"/>
      <c r="CL31" s="8"/>
      <c r="CM31" s="6"/>
      <c r="CN31" s="7"/>
      <c r="CO31" s="7"/>
      <c r="CP31" s="7"/>
      <c r="CQ31" s="7"/>
      <c r="CR31" s="8"/>
      <c r="CS31" s="6"/>
      <c r="CT31" s="7"/>
      <c r="CU31" s="7"/>
      <c r="CV31" s="7"/>
      <c r="CW31" s="7"/>
      <c r="CX31" s="8"/>
      <c r="CY31" s="6"/>
      <c r="CZ31" s="7"/>
      <c r="DA31" s="7"/>
      <c r="DB31" s="7"/>
      <c r="DC31" s="7"/>
      <c r="DD31" s="8"/>
      <c r="DE31" s="6"/>
      <c r="DF31" s="7"/>
      <c r="DG31" s="7"/>
      <c r="DH31" s="7"/>
      <c r="DI31" s="7"/>
      <c r="DJ31" s="8"/>
      <c r="DK31" s="6"/>
      <c r="DL31" s="7"/>
      <c r="DM31" s="7"/>
      <c r="DN31" s="7"/>
      <c r="DO31" s="7"/>
      <c r="DP31" s="8"/>
      <c r="DQ31" s="6"/>
      <c r="DR31" s="7"/>
      <c r="DS31" s="7"/>
      <c r="DT31" s="7"/>
      <c r="DU31" s="7"/>
      <c r="DV31" s="8"/>
      <c r="DW31" s="6"/>
      <c r="DX31" s="7"/>
      <c r="DY31" s="7"/>
      <c r="DZ31" s="7"/>
      <c r="EA31" s="7"/>
      <c r="EB31" s="8"/>
      <c r="EC31" s="6"/>
      <c r="ED31" s="7"/>
      <c r="EE31" s="7"/>
      <c r="EF31" s="7"/>
      <c r="EG31" s="7"/>
      <c r="EH31" s="8"/>
      <c r="EI31" s="6"/>
      <c r="EJ31" s="7"/>
      <c r="EK31" s="7"/>
      <c r="EL31" s="7"/>
      <c r="EM31" s="7"/>
      <c r="EN31" s="8"/>
      <c r="EO31" s="6"/>
      <c r="EP31" s="7"/>
      <c r="EQ31" s="7"/>
      <c r="ER31" s="7"/>
      <c r="ES31" s="7"/>
      <c r="ET31" s="8"/>
      <c r="EU31" s="6"/>
      <c r="EV31" s="7"/>
      <c r="EW31" s="7"/>
      <c r="EX31" s="7"/>
      <c r="EY31" s="7"/>
      <c r="EZ31" s="8"/>
      <c r="FA31" s="6"/>
      <c r="FB31" s="7"/>
      <c r="FC31" s="7"/>
      <c r="FD31" s="7"/>
      <c r="FE31" s="7"/>
      <c r="FF31" s="8"/>
      <c r="FG31" s="6"/>
      <c r="FH31" s="7"/>
      <c r="FI31" s="7"/>
      <c r="FJ31" s="7"/>
      <c r="FK31" s="7"/>
      <c r="FL31" s="8"/>
      <c r="FM31" s="6"/>
      <c r="FN31" s="7"/>
      <c r="FO31" s="7"/>
      <c r="FP31" s="7"/>
      <c r="FQ31" s="7"/>
      <c r="FR31" s="8"/>
      <c r="FS31" s="6"/>
      <c r="FT31" s="7"/>
      <c r="FU31" s="7"/>
      <c r="FV31" s="7"/>
      <c r="FW31" s="7"/>
      <c r="FX31" s="8"/>
      <c r="FY31" s="6"/>
      <c r="FZ31" s="7"/>
      <c r="GA31" s="7"/>
      <c r="GB31" s="7"/>
      <c r="GC31" s="7"/>
      <c r="GD31" s="8"/>
      <c r="GE31" s="6"/>
      <c r="GF31" s="7"/>
      <c r="GG31" s="7"/>
      <c r="GH31" s="7"/>
      <c r="GI31" s="7"/>
      <c r="GJ31" s="8"/>
      <c r="GK31" s="6"/>
      <c r="GL31" s="7"/>
      <c r="GM31" s="7"/>
      <c r="GN31" s="7"/>
      <c r="GO31" s="7"/>
      <c r="GP31" s="8"/>
      <c r="GQ31" s="6"/>
      <c r="GR31" s="7"/>
      <c r="GS31" s="7"/>
      <c r="GT31" s="7"/>
      <c r="GU31" s="7"/>
      <c r="GV31" s="8"/>
      <c r="GW31" s="6"/>
      <c r="GX31" s="7"/>
      <c r="GY31" s="7"/>
      <c r="GZ31" s="7"/>
      <c r="HA31" s="7"/>
      <c r="HB31" s="8"/>
      <c r="HC31" s="6"/>
      <c r="HD31" s="7"/>
      <c r="HE31" s="7"/>
      <c r="HF31" s="7"/>
      <c r="HG31" s="7"/>
      <c r="HH31" s="8"/>
      <c r="HI31" s="6"/>
      <c r="HJ31" s="7"/>
      <c r="HK31" s="7"/>
      <c r="HL31" s="7"/>
      <c r="HM31" s="7"/>
      <c r="HN31" s="8"/>
      <c r="HO31" s="6"/>
      <c r="HP31" s="7"/>
      <c r="HQ31" s="7"/>
      <c r="HR31" s="7"/>
      <c r="HS31" s="7"/>
      <c r="HT31" s="8"/>
      <c r="HU31" s="6"/>
      <c r="HV31" s="7"/>
      <c r="HW31" s="7"/>
      <c r="HX31" s="7"/>
      <c r="HY31" s="7"/>
      <c r="HZ31" s="8"/>
      <c r="IA31" s="6"/>
      <c r="IB31" s="7"/>
      <c r="IC31" s="7"/>
      <c r="ID31" s="7"/>
      <c r="IE31" s="7"/>
      <c r="IF31" s="8"/>
      <c r="IG31" s="6"/>
      <c r="IH31" s="7"/>
      <c r="II31" s="7"/>
      <c r="IJ31" s="7"/>
      <c r="IK31" s="7"/>
      <c r="IL31" s="8"/>
      <c r="IM31" s="6"/>
      <c r="IN31" s="7"/>
      <c r="IO31" s="7"/>
      <c r="IP31" s="7"/>
      <c r="IQ31" s="7"/>
      <c r="IR31" s="8"/>
      <c r="IS31" s="6"/>
      <c r="IT31" s="7"/>
      <c r="IU31" s="7"/>
      <c r="IV31" s="7"/>
    </row>
    <row r="32" customFormat="false" ht="12.75" hidden="false" customHeight="false" outlineLevel="0" collapsed="false">
      <c r="A32" s="5" t="s">
        <v>73</v>
      </c>
      <c r="B32" s="6" t="n">
        <v>37005</v>
      </c>
      <c r="C32" s="7" t="s">
        <v>74</v>
      </c>
      <c r="D32" s="7" t="s">
        <v>38</v>
      </c>
      <c r="E32" s="7" t="s">
        <v>39</v>
      </c>
      <c r="F32" s="8" t="s">
        <v>75</v>
      </c>
      <c r="G32" s="8" t="n">
        <v>387</v>
      </c>
      <c r="H32" s="7"/>
      <c r="I32" s="7"/>
      <c r="J32" s="7"/>
      <c r="K32" s="7"/>
      <c r="L32" s="8"/>
      <c r="M32" s="6"/>
      <c r="N32" s="7"/>
      <c r="O32" s="7"/>
      <c r="P32" s="7"/>
      <c r="Q32" s="7"/>
      <c r="R32" s="8"/>
      <c r="S32" s="6"/>
      <c r="T32" s="7"/>
      <c r="U32" s="7"/>
      <c r="V32" s="7"/>
      <c r="W32" s="7"/>
      <c r="X32" s="8"/>
      <c r="Y32" s="6"/>
      <c r="Z32" s="7"/>
      <c r="AA32" s="7"/>
      <c r="AB32" s="7"/>
      <c r="AC32" s="7"/>
      <c r="AD32" s="8"/>
      <c r="AE32" s="6"/>
      <c r="AF32" s="7"/>
      <c r="AG32" s="7"/>
      <c r="AH32" s="7"/>
      <c r="AI32" s="7"/>
      <c r="AJ32" s="8"/>
      <c r="AK32" s="6"/>
      <c r="AL32" s="7"/>
      <c r="AM32" s="7"/>
      <c r="AN32" s="7"/>
      <c r="AO32" s="7"/>
      <c r="AP32" s="8"/>
      <c r="AQ32" s="6"/>
      <c r="AR32" s="7"/>
      <c r="AS32" s="7"/>
      <c r="AT32" s="7"/>
      <c r="AU32" s="7"/>
      <c r="AV32" s="8"/>
      <c r="AW32" s="6"/>
      <c r="AX32" s="7"/>
      <c r="AY32" s="7"/>
      <c r="AZ32" s="7"/>
      <c r="BA32" s="7"/>
      <c r="BB32" s="8"/>
      <c r="BC32" s="6"/>
      <c r="BD32" s="7"/>
      <c r="BE32" s="7"/>
      <c r="BF32" s="7"/>
      <c r="BG32" s="7"/>
      <c r="BH32" s="8"/>
      <c r="BI32" s="6"/>
      <c r="BJ32" s="7"/>
      <c r="BK32" s="7"/>
      <c r="BL32" s="7"/>
      <c r="BM32" s="7"/>
      <c r="BN32" s="8"/>
      <c r="BO32" s="6"/>
      <c r="BP32" s="7"/>
      <c r="BQ32" s="7"/>
      <c r="BR32" s="7"/>
      <c r="BS32" s="7"/>
      <c r="BT32" s="8"/>
      <c r="BU32" s="6"/>
      <c r="BV32" s="7"/>
      <c r="BW32" s="7"/>
      <c r="BX32" s="7"/>
      <c r="BY32" s="7"/>
      <c r="BZ32" s="8"/>
      <c r="CA32" s="6"/>
      <c r="CB32" s="7"/>
      <c r="CC32" s="7"/>
      <c r="CD32" s="7"/>
      <c r="CE32" s="7"/>
      <c r="CF32" s="8"/>
      <c r="CG32" s="6"/>
      <c r="CH32" s="7"/>
      <c r="CI32" s="7"/>
      <c r="CJ32" s="7"/>
      <c r="CK32" s="7"/>
      <c r="CL32" s="8"/>
      <c r="CM32" s="6"/>
      <c r="CN32" s="7"/>
      <c r="CO32" s="7"/>
      <c r="CP32" s="7"/>
      <c r="CQ32" s="7"/>
      <c r="CR32" s="8"/>
      <c r="CS32" s="6"/>
      <c r="CT32" s="7"/>
      <c r="CU32" s="7"/>
      <c r="CV32" s="7"/>
      <c r="CW32" s="7"/>
      <c r="CX32" s="8"/>
      <c r="CY32" s="6"/>
      <c r="CZ32" s="7"/>
      <c r="DA32" s="7"/>
      <c r="DB32" s="7"/>
      <c r="DC32" s="7"/>
      <c r="DD32" s="8"/>
      <c r="DE32" s="6"/>
      <c r="DF32" s="7"/>
      <c r="DG32" s="7"/>
      <c r="DH32" s="7"/>
      <c r="DI32" s="7"/>
      <c r="DJ32" s="8"/>
      <c r="DK32" s="6"/>
      <c r="DL32" s="7"/>
      <c r="DM32" s="7"/>
      <c r="DN32" s="7"/>
      <c r="DO32" s="7"/>
      <c r="DP32" s="8"/>
      <c r="DQ32" s="6"/>
      <c r="DR32" s="7"/>
      <c r="DS32" s="7"/>
      <c r="DT32" s="7"/>
      <c r="DU32" s="7"/>
      <c r="DV32" s="8"/>
      <c r="DW32" s="6"/>
      <c r="DX32" s="7"/>
      <c r="DY32" s="7"/>
      <c r="DZ32" s="7"/>
      <c r="EA32" s="7"/>
      <c r="EB32" s="8"/>
      <c r="EC32" s="6"/>
      <c r="ED32" s="7"/>
      <c r="EE32" s="7"/>
      <c r="EF32" s="7"/>
      <c r="EG32" s="7"/>
      <c r="EH32" s="8"/>
      <c r="EI32" s="6"/>
      <c r="EJ32" s="7"/>
      <c r="EK32" s="7"/>
      <c r="EL32" s="7"/>
      <c r="EM32" s="7"/>
      <c r="EN32" s="8"/>
      <c r="EO32" s="6"/>
      <c r="EP32" s="7"/>
      <c r="EQ32" s="7"/>
      <c r="ER32" s="7"/>
      <c r="ES32" s="7"/>
      <c r="ET32" s="8"/>
      <c r="EU32" s="6"/>
      <c r="EV32" s="7"/>
      <c r="EW32" s="7"/>
      <c r="EX32" s="7"/>
      <c r="EY32" s="7"/>
      <c r="EZ32" s="8"/>
      <c r="FA32" s="6"/>
      <c r="FB32" s="7"/>
      <c r="FC32" s="7"/>
      <c r="FD32" s="7"/>
      <c r="FE32" s="7"/>
      <c r="FF32" s="8"/>
      <c r="FG32" s="6"/>
      <c r="FH32" s="7"/>
      <c r="FI32" s="7"/>
      <c r="FJ32" s="7"/>
      <c r="FK32" s="7"/>
      <c r="FL32" s="8"/>
      <c r="FM32" s="6"/>
      <c r="FN32" s="7"/>
      <c r="FO32" s="7"/>
      <c r="FP32" s="7"/>
      <c r="FQ32" s="7"/>
      <c r="FR32" s="8"/>
      <c r="FS32" s="6"/>
      <c r="FT32" s="7"/>
      <c r="FU32" s="7"/>
      <c r="FV32" s="7"/>
      <c r="FW32" s="7"/>
      <c r="FX32" s="8"/>
      <c r="FY32" s="6"/>
      <c r="FZ32" s="7"/>
      <c r="GA32" s="7"/>
      <c r="GB32" s="7"/>
      <c r="GC32" s="7"/>
      <c r="GD32" s="8"/>
      <c r="GE32" s="6"/>
      <c r="GF32" s="7"/>
      <c r="GG32" s="7"/>
      <c r="GH32" s="7"/>
      <c r="GI32" s="7"/>
      <c r="GJ32" s="8"/>
      <c r="GK32" s="6"/>
      <c r="GL32" s="7"/>
      <c r="GM32" s="7"/>
      <c r="GN32" s="7"/>
      <c r="GO32" s="7"/>
      <c r="GP32" s="8"/>
      <c r="GQ32" s="6"/>
      <c r="GR32" s="7"/>
      <c r="GS32" s="7"/>
      <c r="GT32" s="7"/>
      <c r="GU32" s="7"/>
      <c r="GV32" s="8"/>
      <c r="GW32" s="6"/>
      <c r="GX32" s="7"/>
      <c r="GY32" s="7"/>
      <c r="GZ32" s="7"/>
      <c r="HA32" s="7"/>
      <c r="HB32" s="8"/>
      <c r="HC32" s="6"/>
      <c r="HD32" s="7"/>
      <c r="HE32" s="7"/>
      <c r="HF32" s="7"/>
      <c r="HG32" s="7"/>
      <c r="HH32" s="8"/>
      <c r="HI32" s="6"/>
      <c r="HJ32" s="7"/>
      <c r="HK32" s="7"/>
      <c r="HL32" s="7"/>
      <c r="HM32" s="7"/>
      <c r="HN32" s="8"/>
      <c r="HO32" s="6"/>
      <c r="HP32" s="7"/>
      <c r="HQ32" s="7"/>
      <c r="HR32" s="7"/>
      <c r="HS32" s="7"/>
      <c r="HT32" s="8"/>
      <c r="HU32" s="6"/>
      <c r="HV32" s="7"/>
      <c r="HW32" s="7"/>
      <c r="HX32" s="7"/>
      <c r="HY32" s="7"/>
      <c r="HZ32" s="8"/>
      <c r="IA32" s="6"/>
      <c r="IB32" s="7"/>
      <c r="IC32" s="7"/>
      <c r="ID32" s="7"/>
      <c r="IE32" s="7"/>
      <c r="IF32" s="8"/>
      <c r="IG32" s="6"/>
      <c r="IH32" s="7"/>
      <c r="II32" s="7"/>
      <c r="IJ32" s="7"/>
      <c r="IK32" s="7"/>
      <c r="IL32" s="8"/>
      <c r="IM32" s="6"/>
      <c r="IN32" s="7"/>
      <c r="IO32" s="7"/>
      <c r="IP32" s="7"/>
      <c r="IQ32" s="7"/>
      <c r="IR32" s="8"/>
      <c r="IS32" s="6"/>
      <c r="IT32" s="7"/>
      <c r="IU32" s="7"/>
      <c r="IV32" s="7"/>
    </row>
    <row r="33" customFormat="false" ht="12.75" hidden="false" customHeight="false" outlineLevel="0" collapsed="false">
      <c r="A33" s="5" t="s">
        <v>76</v>
      </c>
      <c r="B33" s="6" t="n">
        <v>37006</v>
      </c>
      <c r="C33" s="7" t="s">
        <v>77</v>
      </c>
      <c r="D33" s="7" t="s">
        <v>38</v>
      </c>
      <c r="E33" s="7" t="s">
        <v>39</v>
      </c>
      <c r="F33" s="8" t="s">
        <v>44</v>
      </c>
      <c r="G33" s="8" t="n">
        <v>2645</v>
      </c>
      <c r="H33" s="7"/>
      <c r="I33" s="7"/>
      <c r="J33" s="7"/>
      <c r="K33" s="7"/>
      <c r="L33" s="8"/>
      <c r="M33" s="6"/>
      <c r="N33" s="7"/>
      <c r="O33" s="7"/>
      <c r="P33" s="7"/>
      <c r="Q33" s="7"/>
      <c r="R33" s="8"/>
      <c r="S33" s="6"/>
      <c r="T33" s="7"/>
      <c r="U33" s="7"/>
      <c r="V33" s="7"/>
      <c r="W33" s="7"/>
      <c r="X33" s="8"/>
      <c r="Y33" s="6"/>
      <c r="Z33" s="7"/>
      <c r="AA33" s="7"/>
      <c r="AB33" s="7"/>
      <c r="AC33" s="7"/>
      <c r="AD33" s="8"/>
      <c r="AE33" s="6"/>
      <c r="AF33" s="7"/>
      <c r="AG33" s="7"/>
      <c r="AH33" s="7"/>
      <c r="AI33" s="7"/>
      <c r="AJ33" s="8"/>
      <c r="AK33" s="6"/>
      <c r="AL33" s="7"/>
      <c r="AM33" s="7"/>
      <c r="AN33" s="7"/>
      <c r="AO33" s="7"/>
      <c r="AP33" s="8"/>
      <c r="AQ33" s="6"/>
      <c r="AR33" s="7"/>
      <c r="AS33" s="7"/>
      <c r="AT33" s="7"/>
      <c r="AU33" s="7"/>
      <c r="AV33" s="8"/>
      <c r="AW33" s="6"/>
      <c r="AX33" s="7"/>
      <c r="AY33" s="7"/>
      <c r="AZ33" s="7"/>
      <c r="BA33" s="7"/>
      <c r="BB33" s="8"/>
      <c r="BC33" s="6"/>
      <c r="BD33" s="7"/>
      <c r="BE33" s="7"/>
      <c r="BF33" s="7"/>
      <c r="BG33" s="7"/>
      <c r="BH33" s="8"/>
      <c r="BI33" s="6"/>
      <c r="BJ33" s="7"/>
      <c r="BK33" s="7"/>
      <c r="BL33" s="7"/>
      <c r="BM33" s="7"/>
      <c r="BN33" s="8"/>
      <c r="BO33" s="6"/>
      <c r="BP33" s="7"/>
      <c r="BQ33" s="7"/>
      <c r="BR33" s="7"/>
      <c r="BS33" s="7"/>
      <c r="BT33" s="8"/>
      <c r="BU33" s="6"/>
      <c r="BV33" s="7"/>
      <c r="BW33" s="7"/>
      <c r="BX33" s="7"/>
      <c r="BY33" s="7"/>
      <c r="BZ33" s="8"/>
      <c r="CA33" s="6"/>
      <c r="CB33" s="7"/>
      <c r="CC33" s="7"/>
      <c r="CD33" s="7"/>
      <c r="CE33" s="7"/>
      <c r="CF33" s="8"/>
      <c r="CG33" s="6"/>
      <c r="CH33" s="7"/>
      <c r="CI33" s="7"/>
      <c r="CJ33" s="7"/>
      <c r="CK33" s="7"/>
      <c r="CL33" s="8"/>
      <c r="CM33" s="6"/>
      <c r="CN33" s="7"/>
      <c r="CO33" s="7"/>
      <c r="CP33" s="7"/>
      <c r="CQ33" s="7"/>
      <c r="CR33" s="8"/>
      <c r="CS33" s="6"/>
      <c r="CT33" s="7"/>
      <c r="CU33" s="7"/>
      <c r="CV33" s="7"/>
      <c r="CW33" s="7"/>
      <c r="CX33" s="8"/>
      <c r="CY33" s="6"/>
      <c r="CZ33" s="7"/>
      <c r="DA33" s="7"/>
      <c r="DB33" s="7"/>
      <c r="DC33" s="7"/>
      <c r="DD33" s="8"/>
      <c r="DE33" s="6"/>
      <c r="DF33" s="7"/>
      <c r="DG33" s="7"/>
      <c r="DH33" s="7"/>
      <c r="DI33" s="7"/>
      <c r="DJ33" s="8"/>
      <c r="DK33" s="6"/>
      <c r="DL33" s="7"/>
      <c r="DM33" s="7"/>
      <c r="DN33" s="7"/>
      <c r="DO33" s="7"/>
      <c r="DP33" s="8"/>
      <c r="DQ33" s="6"/>
      <c r="DR33" s="7"/>
      <c r="DS33" s="7"/>
      <c r="DT33" s="7"/>
      <c r="DU33" s="7"/>
      <c r="DV33" s="8"/>
      <c r="DW33" s="6"/>
      <c r="DX33" s="7"/>
      <c r="DY33" s="7"/>
      <c r="DZ33" s="7"/>
      <c r="EA33" s="7"/>
      <c r="EB33" s="8"/>
      <c r="EC33" s="6"/>
      <c r="ED33" s="7"/>
      <c r="EE33" s="7"/>
      <c r="EF33" s="7"/>
      <c r="EG33" s="7"/>
      <c r="EH33" s="8"/>
      <c r="EI33" s="6"/>
      <c r="EJ33" s="7"/>
      <c r="EK33" s="7"/>
      <c r="EL33" s="7"/>
      <c r="EM33" s="7"/>
      <c r="EN33" s="8"/>
      <c r="EO33" s="6"/>
      <c r="EP33" s="7"/>
      <c r="EQ33" s="7"/>
      <c r="ER33" s="7"/>
      <c r="ES33" s="7"/>
      <c r="ET33" s="8"/>
      <c r="EU33" s="6"/>
      <c r="EV33" s="7"/>
      <c r="EW33" s="7"/>
      <c r="EX33" s="7"/>
      <c r="EY33" s="7"/>
      <c r="EZ33" s="8"/>
      <c r="FA33" s="6"/>
      <c r="FB33" s="7"/>
      <c r="FC33" s="7"/>
      <c r="FD33" s="7"/>
      <c r="FE33" s="7"/>
      <c r="FF33" s="8"/>
      <c r="FG33" s="6"/>
      <c r="FH33" s="7"/>
      <c r="FI33" s="7"/>
      <c r="FJ33" s="7"/>
      <c r="FK33" s="7"/>
      <c r="FL33" s="8"/>
      <c r="FM33" s="6"/>
      <c r="FN33" s="7"/>
      <c r="FO33" s="7"/>
      <c r="FP33" s="7"/>
      <c r="FQ33" s="7"/>
      <c r="FR33" s="8"/>
      <c r="FS33" s="6"/>
      <c r="FT33" s="7"/>
      <c r="FU33" s="7"/>
      <c r="FV33" s="7"/>
      <c r="FW33" s="7"/>
      <c r="FX33" s="8"/>
      <c r="FY33" s="6"/>
      <c r="FZ33" s="7"/>
      <c r="GA33" s="7"/>
      <c r="GB33" s="7"/>
      <c r="GC33" s="7"/>
      <c r="GD33" s="8"/>
      <c r="GE33" s="6"/>
      <c r="GF33" s="7"/>
      <c r="GG33" s="7"/>
      <c r="GH33" s="7"/>
      <c r="GI33" s="7"/>
      <c r="GJ33" s="8"/>
      <c r="GK33" s="6"/>
      <c r="GL33" s="7"/>
      <c r="GM33" s="7"/>
      <c r="GN33" s="7"/>
      <c r="GO33" s="7"/>
      <c r="GP33" s="8"/>
      <c r="GQ33" s="6"/>
      <c r="GR33" s="7"/>
      <c r="GS33" s="7"/>
      <c r="GT33" s="7"/>
      <c r="GU33" s="7"/>
      <c r="GV33" s="8"/>
      <c r="GW33" s="6"/>
      <c r="GX33" s="7"/>
      <c r="GY33" s="7"/>
      <c r="GZ33" s="7"/>
      <c r="HA33" s="7"/>
      <c r="HB33" s="8"/>
      <c r="HC33" s="6"/>
      <c r="HD33" s="7"/>
      <c r="HE33" s="7"/>
      <c r="HF33" s="7"/>
      <c r="HG33" s="7"/>
      <c r="HH33" s="8"/>
      <c r="HI33" s="6"/>
      <c r="HJ33" s="7"/>
      <c r="HK33" s="7"/>
      <c r="HL33" s="7"/>
      <c r="HM33" s="7"/>
      <c r="HN33" s="8"/>
      <c r="HO33" s="6"/>
      <c r="HP33" s="7"/>
      <c r="HQ33" s="7"/>
      <c r="HR33" s="7"/>
      <c r="HS33" s="7"/>
      <c r="HT33" s="8"/>
      <c r="HU33" s="6"/>
      <c r="HV33" s="7"/>
      <c r="HW33" s="7"/>
      <c r="HX33" s="7"/>
      <c r="HY33" s="7"/>
      <c r="HZ33" s="8"/>
      <c r="IA33" s="6"/>
      <c r="IB33" s="7"/>
      <c r="IC33" s="7"/>
      <c r="ID33" s="7"/>
      <c r="IE33" s="7"/>
      <c r="IF33" s="8"/>
      <c r="IG33" s="6"/>
      <c r="IH33" s="7"/>
      <c r="II33" s="7"/>
      <c r="IJ33" s="7"/>
      <c r="IK33" s="7"/>
      <c r="IL33" s="8"/>
      <c r="IM33" s="6"/>
      <c r="IN33" s="7"/>
      <c r="IO33" s="7"/>
      <c r="IP33" s="7"/>
      <c r="IQ33" s="7"/>
      <c r="IR33" s="8"/>
      <c r="IS33" s="6"/>
      <c r="IT33" s="7"/>
      <c r="IU33" s="7"/>
      <c r="IV33" s="7"/>
    </row>
    <row r="34" customFormat="false" ht="12.75" hidden="false" customHeight="false" outlineLevel="0" collapsed="false">
      <c r="A34" s="5" t="s">
        <v>78</v>
      </c>
      <c r="B34" s="6" t="n">
        <v>37006</v>
      </c>
      <c r="C34" s="7" t="s">
        <v>79</v>
      </c>
      <c r="D34" s="7" t="s">
        <v>38</v>
      </c>
      <c r="E34" s="7" t="s">
        <v>39</v>
      </c>
      <c r="F34" s="8" t="s">
        <v>49</v>
      </c>
      <c r="G34" s="8" t="n">
        <v>8249</v>
      </c>
      <c r="H34" s="7"/>
      <c r="I34" s="7"/>
      <c r="J34" s="7"/>
      <c r="K34" s="7"/>
      <c r="L34" s="8"/>
      <c r="M34" s="6"/>
      <c r="N34" s="7"/>
      <c r="O34" s="7"/>
      <c r="P34" s="7"/>
      <c r="Q34" s="7"/>
      <c r="R34" s="8"/>
      <c r="S34" s="6"/>
      <c r="T34" s="7"/>
      <c r="U34" s="7"/>
      <c r="V34" s="7"/>
      <c r="W34" s="7"/>
      <c r="X34" s="8"/>
      <c r="Y34" s="6"/>
      <c r="Z34" s="7"/>
      <c r="AA34" s="7"/>
      <c r="AB34" s="7"/>
      <c r="AC34" s="7"/>
      <c r="AD34" s="8"/>
      <c r="AE34" s="6"/>
      <c r="AF34" s="7"/>
      <c r="AG34" s="7"/>
      <c r="AH34" s="7"/>
      <c r="AI34" s="7"/>
      <c r="AJ34" s="8"/>
      <c r="AK34" s="6"/>
      <c r="AL34" s="7"/>
      <c r="AM34" s="7"/>
      <c r="AN34" s="7"/>
      <c r="AO34" s="7"/>
      <c r="AP34" s="8"/>
      <c r="AQ34" s="6"/>
      <c r="AR34" s="7"/>
      <c r="AS34" s="7"/>
      <c r="AT34" s="7"/>
      <c r="AU34" s="7"/>
      <c r="AV34" s="8"/>
      <c r="AW34" s="6"/>
      <c r="AX34" s="7"/>
      <c r="AY34" s="7"/>
      <c r="AZ34" s="7"/>
      <c r="BA34" s="7"/>
      <c r="BB34" s="8"/>
      <c r="BC34" s="6"/>
      <c r="BD34" s="7"/>
      <c r="BE34" s="7"/>
      <c r="BF34" s="7"/>
      <c r="BG34" s="7"/>
      <c r="BH34" s="8"/>
      <c r="BI34" s="6"/>
      <c r="BJ34" s="7"/>
      <c r="BK34" s="7"/>
      <c r="BL34" s="7"/>
      <c r="BM34" s="7"/>
      <c r="BN34" s="8"/>
      <c r="BO34" s="6"/>
      <c r="BP34" s="7"/>
      <c r="BQ34" s="7"/>
      <c r="BR34" s="7"/>
      <c r="BS34" s="7"/>
      <c r="BT34" s="8"/>
      <c r="BU34" s="6"/>
      <c r="BV34" s="7"/>
      <c r="BW34" s="7"/>
      <c r="BX34" s="7"/>
      <c r="BY34" s="7"/>
      <c r="BZ34" s="8"/>
      <c r="CA34" s="6"/>
      <c r="CB34" s="7"/>
      <c r="CC34" s="7"/>
      <c r="CD34" s="7"/>
      <c r="CE34" s="7"/>
      <c r="CF34" s="8"/>
      <c r="CG34" s="6"/>
      <c r="CH34" s="7"/>
      <c r="CI34" s="7"/>
      <c r="CJ34" s="7"/>
      <c r="CK34" s="7"/>
      <c r="CL34" s="8"/>
      <c r="CM34" s="6"/>
      <c r="CN34" s="7"/>
      <c r="CO34" s="7"/>
      <c r="CP34" s="7"/>
      <c r="CQ34" s="7"/>
      <c r="CR34" s="8"/>
      <c r="CS34" s="6"/>
      <c r="CT34" s="7"/>
      <c r="CU34" s="7"/>
      <c r="CV34" s="7"/>
      <c r="CW34" s="7"/>
      <c r="CX34" s="8"/>
      <c r="CY34" s="6"/>
      <c r="CZ34" s="7"/>
      <c r="DA34" s="7"/>
      <c r="DB34" s="7"/>
      <c r="DC34" s="7"/>
      <c r="DD34" s="8"/>
      <c r="DE34" s="6"/>
      <c r="DF34" s="7"/>
      <c r="DG34" s="7"/>
      <c r="DH34" s="7"/>
      <c r="DI34" s="7"/>
      <c r="DJ34" s="8"/>
      <c r="DK34" s="6"/>
      <c r="DL34" s="7"/>
      <c r="DM34" s="7"/>
      <c r="DN34" s="7"/>
      <c r="DO34" s="7"/>
      <c r="DP34" s="8"/>
      <c r="DQ34" s="6"/>
      <c r="DR34" s="7"/>
      <c r="DS34" s="7"/>
      <c r="DT34" s="7"/>
      <c r="DU34" s="7"/>
      <c r="DV34" s="8"/>
      <c r="DW34" s="6"/>
      <c r="DX34" s="7"/>
      <c r="DY34" s="7"/>
      <c r="DZ34" s="7"/>
      <c r="EA34" s="7"/>
      <c r="EB34" s="8"/>
      <c r="EC34" s="6"/>
      <c r="ED34" s="7"/>
      <c r="EE34" s="7"/>
      <c r="EF34" s="7"/>
      <c r="EG34" s="7"/>
      <c r="EH34" s="8"/>
      <c r="EI34" s="6"/>
      <c r="EJ34" s="7"/>
      <c r="EK34" s="7"/>
      <c r="EL34" s="7"/>
      <c r="EM34" s="7"/>
      <c r="EN34" s="8"/>
      <c r="EO34" s="6"/>
      <c r="EP34" s="7"/>
      <c r="EQ34" s="7"/>
      <c r="ER34" s="7"/>
      <c r="ES34" s="7"/>
      <c r="ET34" s="8"/>
      <c r="EU34" s="6"/>
      <c r="EV34" s="7"/>
      <c r="EW34" s="7"/>
      <c r="EX34" s="7"/>
      <c r="EY34" s="7"/>
      <c r="EZ34" s="8"/>
      <c r="FA34" s="6"/>
      <c r="FB34" s="7"/>
      <c r="FC34" s="7"/>
      <c r="FD34" s="7"/>
      <c r="FE34" s="7"/>
      <c r="FF34" s="8"/>
      <c r="FG34" s="6"/>
      <c r="FH34" s="7"/>
      <c r="FI34" s="7"/>
      <c r="FJ34" s="7"/>
      <c r="FK34" s="7"/>
      <c r="FL34" s="8"/>
      <c r="FM34" s="6"/>
      <c r="FN34" s="7"/>
      <c r="FO34" s="7"/>
      <c r="FP34" s="7"/>
      <c r="FQ34" s="7"/>
      <c r="FR34" s="8"/>
      <c r="FS34" s="6"/>
      <c r="FT34" s="7"/>
      <c r="FU34" s="7"/>
      <c r="FV34" s="7"/>
      <c r="FW34" s="7"/>
      <c r="FX34" s="8"/>
      <c r="FY34" s="6"/>
      <c r="FZ34" s="7"/>
      <c r="GA34" s="7"/>
      <c r="GB34" s="7"/>
      <c r="GC34" s="7"/>
      <c r="GD34" s="8"/>
      <c r="GE34" s="6"/>
      <c r="GF34" s="7"/>
      <c r="GG34" s="7"/>
      <c r="GH34" s="7"/>
      <c r="GI34" s="7"/>
      <c r="GJ34" s="8"/>
      <c r="GK34" s="6"/>
      <c r="GL34" s="7"/>
      <c r="GM34" s="7"/>
      <c r="GN34" s="7"/>
      <c r="GO34" s="7"/>
      <c r="GP34" s="8"/>
      <c r="GQ34" s="6"/>
      <c r="GR34" s="7"/>
      <c r="GS34" s="7"/>
      <c r="GT34" s="7"/>
      <c r="GU34" s="7"/>
      <c r="GV34" s="8"/>
      <c r="GW34" s="6"/>
      <c r="GX34" s="7"/>
      <c r="GY34" s="7"/>
      <c r="GZ34" s="7"/>
      <c r="HA34" s="7"/>
      <c r="HB34" s="8"/>
      <c r="HC34" s="6"/>
      <c r="HD34" s="7"/>
      <c r="HE34" s="7"/>
      <c r="HF34" s="7"/>
      <c r="HG34" s="7"/>
      <c r="HH34" s="8"/>
      <c r="HI34" s="6"/>
      <c r="HJ34" s="7"/>
      <c r="HK34" s="7"/>
      <c r="HL34" s="7"/>
      <c r="HM34" s="7"/>
      <c r="HN34" s="8"/>
      <c r="HO34" s="6"/>
      <c r="HP34" s="7"/>
      <c r="HQ34" s="7"/>
      <c r="HR34" s="7"/>
      <c r="HS34" s="7"/>
      <c r="HT34" s="8"/>
      <c r="HU34" s="6"/>
      <c r="HV34" s="7"/>
      <c r="HW34" s="7"/>
      <c r="HX34" s="7"/>
      <c r="HY34" s="7"/>
      <c r="HZ34" s="8"/>
      <c r="IA34" s="6"/>
      <c r="IB34" s="7"/>
      <c r="IC34" s="7"/>
      <c r="ID34" s="7"/>
      <c r="IE34" s="7"/>
      <c r="IF34" s="8"/>
      <c r="IG34" s="6"/>
      <c r="IH34" s="7"/>
      <c r="II34" s="7"/>
      <c r="IJ34" s="7"/>
      <c r="IK34" s="7"/>
      <c r="IL34" s="8"/>
      <c r="IM34" s="6"/>
      <c r="IN34" s="7"/>
      <c r="IO34" s="7"/>
      <c r="IP34" s="7"/>
      <c r="IQ34" s="7"/>
      <c r="IR34" s="8"/>
      <c r="IS34" s="6"/>
      <c r="IT34" s="7"/>
      <c r="IU34" s="7"/>
      <c r="IV34" s="7"/>
    </row>
    <row r="35" customFormat="false" ht="12.75" hidden="false" customHeight="false" outlineLevel="0" collapsed="false">
      <c r="A35" s="5" t="s">
        <v>80</v>
      </c>
      <c r="B35" s="6" t="n">
        <v>37006</v>
      </c>
      <c r="C35" s="7" t="s">
        <v>81</v>
      </c>
      <c r="D35" s="7" t="s">
        <v>38</v>
      </c>
      <c r="E35" s="7" t="s">
        <v>39</v>
      </c>
      <c r="F35" s="8" t="s">
        <v>40</v>
      </c>
      <c r="G35" s="8" t="n">
        <v>2741</v>
      </c>
      <c r="H35" s="7"/>
      <c r="I35" s="7"/>
      <c r="J35" s="7"/>
      <c r="K35" s="7"/>
      <c r="L35" s="8"/>
      <c r="M35" s="6"/>
      <c r="N35" s="7"/>
      <c r="O35" s="7"/>
      <c r="P35" s="7"/>
      <c r="Q35" s="7"/>
      <c r="R35" s="8"/>
      <c r="S35" s="6"/>
      <c r="T35" s="7"/>
      <c r="U35" s="7"/>
      <c r="V35" s="7"/>
      <c r="W35" s="7"/>
      <c r="X35" s="8"/>
      <c r="Y35" s="6"/>
      <c r="Z35" s="7"/>
      <c r="AA35" s="7"/>
      <c r="AB35" s="7"/>
      <c r="AC35" s="7"/>
      <c r="AD35" s="8"/>
      <c r="AE35" s="6"/>
      <c r="AF35" s="7"/>
      <c r="AG35" s="7"/>
      <c r="AH35" s="7"/>
      <c r="AI35" s="7"/>
      <c r="AJ35" s="8"/>
      <c r="AK35" s="6"/>
      <c r="AL35" s="7"/>
      <c r="AM35" s="7"/>
      <c r="AN35" s="7"/>
      <c r="AO35" s="7"/>
      <c r="AP35" s="8"/>
      <c r="AQ35" s="6"/>
      <c r="AR35" s="7"/>
      <c r="AS35" s="7"/>
      <c r="AT35" s="7"/>
      <c r="AU35" s="7"/>
      <c r="AV35" s="8"/>
      <c r="AW35" s="6"/>
      <c r="AX35" s="7"/>
      <c r="AY35" s="7"/>
      <c r="AZ35" s="7"/>
      <c r="BA35" s="7"/>
      <c r="BB35" s="8"/>
      <c r="BC35" s="6"/>
      <c r="BD35" s="7"/>
      <c r="BE35" s="7"/>
      <c r="BF35" s="7"/>
      <c r="BG35" s="7"/>
      <c r="BH35" s="8"/>
      <c r="BI35" s="6"/>
      <c r="BJ35" s="7"/>
      <c r="BK35" s="7"/>
      <c r="BL35" s="7"/>
      <c r="BM35" s="7"/>
      <c r="BN35" s="8"/>
      <c r="BO35" s="6"/>
      <c r="BP35" s="7"/>
      <c r="BQ35" s="7"/>
      <c r="BR35" s="7"/>
      <c r="BS35" s="7"/>
      <c r="BT35" s="8"/>
      <c r="BU35" s="6"/>
      <c r="BV35" s="7"/>
      <c r="BW35" s="7"/>
      <c r="BX35" s="7"/>
      <c r="BY35" s="7"/>
      <c r="BZ35" s="8"/>
      <c r="CA35" s="6"/>
      <c r="CB35" s="7"/>
      <c r="CC35" s="7"/>
      <c r="CD35" s="7"/>
      <c r="CE35" s="7"/>
      <c r="CF35" s="8"/>
      <c r="CG35" s="6"/>
      <c r="CH35" s="7"/>
      <c r="CI35" s="7"/>
      <c r="CJ35" s="7"/>
      <c r="CK35" s="7"/>
      <c r="CL35" s="8"/>
      <c r="CM35" s="6"/>
      <c r="CN35" s="7"/>
      <c r="CO35" s="7"/>
      <c r="CP35" s="7"/>
      <c r="CQ35" s="7"/>
      <c r="CR35" s="8"/>
      <c r="CS35" s="6"/>
      <c r="CT35" s="7"/>
      <c r="CU35" s="7"/>
      <c r="CV35" s="7"/>
      <c r="CW35" s="7"/>
      <c r="CX35" s="8"/>
      <c r="CY35" s="6"/>
      <c r="CZ35" s="7"/>
      <c r="DA35" s="7"/>
      <c r="DB35" s="7"/>
      <c r="DC35" s="7"/>
      <c r="DD35" s="8"/>
      <c r="DE35" s="6"/>
      <c r="DF35" s="7"/>
      <c r="DG35" s="7"/>
      <c r="DH35" s="7"/>
      <c r="DI35" s="7"/>
      <c r="DJ35" s="8"/>
      <c r="DK35" s="6"/>
      <c r="DL35" s="7"/>
      <c r="DM35" s="7"/>
      <c r="DN35" s="7"/>
      <c r="DO35" s="7"/>
      <c r="DP35" s="8"/>
      <c r="DQ35" s="6"/>
      <c r="DR35" s="7"/>
      <c r="DS35" s="7"/>
      <c r="DT35" s="7"/>
      <c r="DU35" s="7"/>
      <c r="DV35" s="8"/>
      <c r="DW35" s="6"/>
      <c r="DX35" s="7"/>
      <c r="DY35" s="7"/>
      <c r="DZ35" s="7"/>
      <c r="EA35" s="7"/>
      <c r="EB35" s="8"/>
      <c r="EC35" s="6"/>
      <c r="ED35" s="7"/>
      <c r="EE35" s="7"/>
      <c r="EF35" s="7"/>
      <c r="EG35" s="7"/>
      <c r="EH35" s="8"/>
      <c r="EI35" s="6"/>
      <c r="EJ35" s="7"/>
      <c r="EK35" s="7"/>
      <c r="EL35" s="7"/>
      <c r="EM35" s="7"/>
      <c r="EN35" s="8"/>
      <c r="EO35" s="6"/>
      <c r="EP35" s="7"/>
      <c r="EQ35" s="7"/>
      <c r="ER35" s="7"/>
      <c r="ES35" s="7"/>
      <c r="ET35" s="8"/>
      <c r="EU35" s="6"/>
      <c r="EV35" s="7"/>
      <c r="EW35" s="7"/>
      <c r="EX35" s="7"/>
      <c r="EY35" s="7"/>
      <c r="EZ35" s="8"/>
      <c r="FA35" s="6"/>
      <c r="FB35" s="7"/>
      <c r="FC35" s="7"/>
      <c r="FD35" s="7"/>
      <c r="FE35" s="7"/>
      <c r="FF35" s="8"/>
      <c r="FG35" s="6"/>
      <c r="FH35" s="7"/>
      <c r="FI35" s="7"/>
      <c r="FJ35" s="7"/>
      <c r="FK35" s="7"/>
      <c r="FL35" s="8"/>
      <c r="FM35" s="6"/>
      <c r="FN35" s="7"/>
      <c r="FO35" s="7"/>
      <c r="FP35" s="7"/>
      <c r="FQ35" s="7"/>
      <c r="FR35" s="8"/>
      <c r="FS35" s="6"/>
      <c r="FT35" s="7"/>
      <c r="FU35" s="7"/>
      <c r="FV35" s="7"/>
      <c r="FW35" s="7"/>
      <c r="FX35" s="8"/>
      <c r="FY35" s="6"/>
      <c r="FZ35" s="7"/>
      <c r="GA35" s="7"/>
      <c r="GB35" s="7"/>
      <c r="GC35" s="7"/>
      <c r="GD35" s="8"/>
      <c r="GE35" s="6"/>
      <c r="GF35" s="7"/>
      <c r="GG35" s="7"/>
      <c r="GH35" s="7"/>
      <c r="GI35" s="7"/>
      <c r="GJ35" s="8"/>
      <c r="GK35" s="6"/>
      <c r="GL35" s="7"/>
      <c r="GM35" s="7"/>
      <c r="GN35" s="7"/>
      <c r="GO35" s="7"/>
      <c r="GP35" s="8"/>
      <c r="GQ35" s="6"/>
      <c r="GR35" s="7"/>
      <c r="GS35" s="7"/>
      <c r="GT35" s="7"/>
      <c r="GU35" s="7"/>
      <c r="GV35" s="8"/>
      <c r="GW35" s="6"/>
      <c r="GX35" s="7"/>
      <c r="GY35" s="7"/>
      <c r="GZ35" s="7"/>
      <c r="HA35" s="7"/>
      <c r="HB35" s="8"/>
      <c r="HC35" s="6"/>
      <c r="HD35" s="7"/>
      <c r="HE35" s="7"/>
      <c r="HF35" s="7"/>
      <c r="HG35" s="7"/>
      <c r="HH35" s="8"/>
      <c r="HI35" s="6"/>
      <c r="HJ35" s="7"/>
      <c r="HK35" s="7"/>
      <c r="HL35" s="7"/>
      <c r="HM35" s="7"/>
      <c r="HN35" s="8"/>
      <c r="HO35" s="6"/>
      <c r="HP35" s="7"/>
      <c r="HQ35" s="7"/>
      <c r="HR35" s="7"/>
      <c r="HS35" s="7"/>
      <c r="HT35" s="8"/>
      <c r="HU35" s="6"/>
      <c r="HV35" s="7"/>
      <c r="HW35" s="7"/>
      <c r="HX35" s="7"/>
      <c r="HY35" s="7"/>
      <c r="HZ35" s="8"/>
      <c r="IA35" s="6"/>
      <c r="IB35" s="7"/>
      <c r="IC35" s="7"/>
      <c r="ID35" s="7"/>
      <c r="IE35" s="7"/>
      <c r="IF35" s="8"/>
      <c r="IG35" s="6"/>
      <c r="IH35" s="7"/>
      <c r="II35" s="7"/>
      <c r="IJ35" s="7"/>
      <c r="IK35" s="7"/>
      <c r="IL35" s="8"/>
      <c r="IM35" s="6"/>
      <c r="IN35" s="7"/>
      <c r="IO35" s="7"/>
      <c r="IP35" s="7"/>
      <c r="IQ35" s="7"/>
      <c r="IR35" s="8"/>
      <c r="IS35" s="6"/>
      <c r="IT35" s="7"/>
      <c r="IU35" s="7"/>
      <c r="IV35" s="7"/>
    </row>
    <row r="36" customFormat="false" ht="12.75" hidden="false" customHeight="false" outlineLevel="0" collapsed="false">
      <c r="A36" s="5" t="n">
        <v>4</v>
      </c>
      <c r="B36" s="6" t="n">
        <v>37011</v>
      </c>
      <c r="C36" s="7" t="s">
        <v>82</v>
      </c>
      <c r="D36" s="7" t="s">
        <v>38</v>
      </c>
      <c r="E36" s="7" t="s">
        <v>39</v>
      </c>
      <c r="F36" s="8" t="s">
        <v>83</v>
      </c>
      <c r="G36" s="8" t="n">
        <v>40000</v>
      </c>
      <c r="H36" s="7"/>
      <c r="I36" s="7"/>
      <c r="J36" s="7"/>
      <c r="K36" s="7"/>
      <c r="L36" s="8"/>
      <c r="M36" s="6"/>
      <c r="N36" s="7"/>
      <c r="O36" s="7"/>
      <c r="P36" s="7"/>
      <c r="Q36" s="7"/>
      <c r="R36" s="8"/>
      <c r="S36" s="6"/>
      <c r="T36" s="7"/>
      <c r="U36" s="7"/>
      <c r="V36" s="7"/>
      <c r="W36" s="7"/>
      <c r="X36" s="8"/>
      <c r="Y36" s="6"/>
      <c r="Z36" s="7"/>
      <c r="AA36" s="7"/>
      <c r="AB36" s="7"/>
      <c r="AC36" s="7"/>
      <c r="AD36" s="8"/>
      <c r="AE36" s="6"/>
      <c r="AF36" s="7"/>
      <c r="AG36" s="7"/>
      <c r="AH36" s="7"/>
      <c r="AI36" s="7"/>
      <c r="AJ36" s="8"/>
      <c r="AK36" s="6"/>
      <c r="AL36" s="7"/>
      <c r="AM36" s="7"/>
      <c r="AN36" s="7"/>
      <c r="AO36" s="7"/>
      <c r="AP36" s="8"/>
      <c r="AQ36" s="6"/>
      <c r="AR36" s="7"/>
      <c r="AS36" s="7"/>
      <c r="AT36" s="7"/>
      <c r="AU36" s="7"/>
      <c r="AV36" s="8"/>
      <c r="AW36" s="6"/>
      <c r="AX36" s="7"/>
      <c r="AY36" s="7"/>
      <c r="AZ36" s="7"/>
      <c r="BA36" s="7"/>
      <c r="BB36" s="8"/>
      <c r="BC36" s="6"/>
      <c r="BD36" s="7"/>
      <c r="BE36" s="7"/>
      <c r="BF36" s="7"/>
      <c r="BG36" s="7"/>
      <c r="BH36" s="8"/>
      <c r="BI36" s="6"/>
      <c r="BJ36" s="7"/>
      <c r="BK36" s="7"/>
      <c r="BL36" s="7"/>
      <c r="BM36" s="7"/>
      <c r="BN36" s="8"/>
      <c r="BO36" s="6"/>
      <c r="BP36" s="7"/>
      <c r="BQ36" s="7"/>
      <c r="BR36" s="7"/>
      <c r="BS36" s="7"/>
      <c r="BT36" s="8"/>
      <c r="BU36" s="6"/>
      <c r="BV36" s="7"/>
      <c r="BW36" s="7"/>
      <c r="BX36" s="7"/>
      <c r="BY36" s="7"/>
      <c r="BZ36" s="8"/>
      <c r="CA36" s="6"/>
      <c r="CB36" s="7"/>
      <c r="CC36" s="7"/>
      <c r="CD36" s="7"/>
      <c r="CE36" s="7"/>
      <c r="CF36" s="8"/>
      <c r="CG36" s="6"/>
      <c r="CH36" s="7"/>
      <c r="CI36" s="7"/>
      <c r="CJ36" s="7"/>
      <c r="CK36" s="7"/>
      <c r="CL36" s="8"/>
      <c r="CM36" s="6"/>
      <c r="CN36" s="7"/>
      <c r="CO36" s="7"/>
      <c r="CP36" s="7"/>
      <c r="CQ36" s="7"/>
      <c r="CR36" s="8"/>
      <c r="CS36" s="6"/>
      <c r="CT36" s="7"/>
      <c r="CU36" s="7"/>
      <c r="CV36" s="7"/>
      <c r="CW36" s="7"/>
      <c r="CX36" s="8"/>
      <c r="CY36" s="6"/>
      <c r="CZ36" s="7"/>
      <c r="DA36" s="7"/>
      <c r="DB36" s="7"/>
      <c r="DC36" s="7"/>
      <c r="DD36" s="8"/>
      <c r="DE36" s="6"/>
      <c r="DF36" s="7"/>
      <c r="DG36" s="7"/>
      <c r="DH36" s="7"/>
      <c r="DI36" s="7"/>
      <c r="DJ36" s="8"/>
      <c r="DK36" s="6"/>
      <c r="DL36" s="7"/>
      <c r="DM36" s="7"/>
      <c r="DN36" s="7"/>
      <c r="DO36" s="7"/>
      <c r="DP36" s="8"/>
      <c r="DQ36" s="6"/>
      <c r="DR36" s="7"/>
      <c r="DS36" s="7"/>
      <c r="DT36" s="7"/>
      <c r="DU36" s="7"/>
      <c r="DV36" s="8"/>
      <c r="DW36" s="6"/>
      <c r="DX36" s="7"/>
      <c r="DY36" s="7"/>
      <c r="DZ36" s="7"/>
      <c r="EA36" s="7"/>
      <c r="EB36" s="8"/>
      <c r="EC36" s="6"/>
      <c r="ED36" s="7"/>
      <c r="EE36" s="7"/>
      <c r="EF36" s="7"/>
      <c r="EG36" s="7"/>
      <c r="EH36" s="8"/>
      <c r="EI36" s="6"/>
      <c r="EJ36" s="7"/>
      <c r="EK36" s="7"/>
      <c r="EL36" s="7"/>
      <c r="EM36" s="7"/>
      <c r="EN36" s="8"/>
      <c r="EO36" s="6"/>
      <c r="EP36" s="7"/>
      <c r="EQ36" s="7"/>
      <c r="ER36" s="7"/>
      <c r="ES36" s="7"/>
      <c r="ET36" s="8"/>
      <c r="EU36" s="6"/>
      <c r="EV36" s="7"/>
      <c r="EW36" s="7"/>
      <c r="EX36" s="7"/>
      <c r="EY36" s="7"/>
      <c r="EZ36" s="8"/>
      <c r="FA36" s="6"/>
      <c r="FB36" s="7"/>
      <c r="FC36" s="7"/>
      <c r="FD36" s="7"/>
      <c r="FE36" s="7"/>
      <c r="FF36" s="8"/>
      <c r="FG36" s="6"/>
      <c r="FH36" s="7"/>
      <c r="FI36" s="7"/>
      <c r="FJ36" s="7"/>
      <c r="FK36" s="7"/>
      <c r="FL36" s="8"/>
      <c r="FM36" s="6"/>
      <c r="FN36" s="7"/>
      <c r="FO36" s="7"/>
      <c r="FP36" s="7"/>
      <c r="FQ36" s="7"/>
      <c r="FR36" s="8"/>
      <c r="FS36" s="6"/>
      <c r="FT36" s="7"/>
      <c r="FU36" s="7"/>
      <c r="FV36" s="7"/>
      <c r="FW36" s="7"/>
      <c r="FX36" s="8"/>
      <c r="FY36" s="6"/>
      <c r="FZ36" s="7"/>
      <c r="GA36" s="7"/>
      <c r="GB36" s="7"/>
      <c r="GC36" s="7"/>
      <c r="GD36" s="8"/>
      <c r="GE36" s="6"/>
      <c r="GF36" s="7"/>
      <c r="GG36" s="7"/>
      <c r="GH36" s="7"/>
      <c r="GI36" s="7"/>
      <c r="GJ36" s="8"/>
      <c r="GK36" s="6"/>
      <c r="GL36" s="7"/>
      <c r="GM36" s="7"/>
      <c r="GN36" s="7"/>
      <c r="GO36" s="7"/>
      <c r="GP36" s="8"/>
      <c r="GQ36" s="6"/>
      <c r="GR36" s="7"/>
      <c r="GS36" s="7"/>
      <c r="GT36" s="7"/>
      <c r="GU36" s="7"/>
      <c r="GV36" s="8"/>
      <c r="GW36" s="6"/>
      <c r="GX36" s="7"/>
      <c r="GY36" s="7"/>
      <c r="GZ36" s="7"/>
      <c r="HA36" s="7"/>
      <c r="HB36" s="8"/>
      <c r="HC36" s="6"/>
      <c r="HD36" s="7"/>
      <c r="HE36" s="7"/>
      <c r="HF36" s="7"/>
      <c r="HG36" s="7"/>
      <c r="HH36" s="8"/>
      <c r="HI36" s="6"/>
      <c r="HJ36" s="7"/>
      <c r="HK36" s="7"/>
      <c r="HL36" s="7"/>
      <c r="HM36" s="7"/>
      <c r="HN36" s="8"/>
      <c r="HO36" s="6"/>
      <c r="HP36" s="7"/>
      <c r="HQ36" s="7"/>
      <c r="HR36" s="7"/>
      <c r="HS36" s="7"/>
      <c r="HT36" s="8"/>
      <c r="HU36" s="6"/>
      <c r="HV36" s="7"/>
      <c r="HW36" s="7"/>
      <c r="HX36" s="7"/>
      <c r="HY36" s="7"/>
      <c r="HZ36" s="8"/>
      <c r="IA36" s="6"/>
      <c r="IB36" s="7"/>
      <c r="IC36" s="7"/>
      <c r="ID36" s="7"/>
      <c r="IE36" s="7"/>
      <c r="IF36" s="8"/>
      <c r="IG36" s="6"/>
      <c r="IH36" s="7"/>
      <c r="II36" s="7"/>
      <c r="IJ36" s="7"/>
      <c r="IK36" s="7"/>
      <c r="IL36" s="8"/>
      <c r="IM36" s="6"/>
      <c r="IN36" s="7"/>
      <c r="IO36" s="7"/>
      <c r="IP36" s="7"/>
      <c r="IQ36" s="7"/>
      <c r="IR36" s="8"/>
      <c r="IS36" s="6"/>
      <c r="IT36" s="7"/>
      <c r="IU36" s="7"/>
      <c r="IV36" s="7"/>
    </row>
    <row r="37" customFormat="false" ht="12.75" hidden="false" customHeight="false" outlineLevel="0" collapsed="false">
      <c r="A37" s="5" t="n">
        <v>5</v>
      </c>
      <c r="B37" s="6" t="n">
        <v>37011</v>
      </c>
      <c r="C37" s="7" t="s">
        <v>84</v>
      </c>
      <c r="D37" s="7" t="s">
        <v>38</v>
      </c>
      <c r="E37" s="7" t="s">
        <v>39</v>
      </c>
      <c r="F37" s="8" t="s">
        <v>40</v>
      </c>
      <c r="G37" s="8" t="n">
        <v>330000</v>
      </c>
      <c r="H37" s="7"/>
      <c r="I37" s="7"/>
      <c r="J37" s="7"/>
      <c r="K37" s="7"/>
      <c r="L37" s="8"/>
      <c r="M37" s="6"/>
      <c r="N37" s="7"/>
      <c r="O37" s="7"/>
      <c r="P37" s="7"/>
      <c r="Q37" s="7"/>
      <c r="R37" s="8"/>
      <c r="S37" s="6"/>
      <c r="T37" s="7"/>
      <c r="U37" s="7"/>
      <c r="V37" s="7"/>
      <c r="W37" s="7"/>
      <c r="X37" s="8"/>
      <c r="Y37" s="6"/>
      <c r="Z37" s="7"/>
      <c r="AA37" s="7"/>
      <c r="AB37" s="7"/>
      <c r="AC37" s="7"/>
      <c r="AD37" s="8"/>
      <c r="AE37" s="6"/>
      <c r="AF37" s="7"/>
      <c r="AG37" s="7"/>
      <c r="AH37" s="7"/>
      <c r="AI37" s="7"/>
      <c r="AJ37" s="8"/>
      <c r="AK37" s="6"/>
      <c r="AL37" s="7"/>
      <c r="AM37" s="7"/>
      <c r="AN37" s="7"/>
      <c r="AO37" s="7"/>
      <c r="AP37" s="8"/>
      <c r="AQ37" s="6"/>
      <c r="AR37" s="7"/>
      <c r="AS37" s="7"/>
      <c r="AT37" s="7"/>
      <c r="AU37" s="7"/>
      <c r="AV37" s="8"/>
      <c r="AW37" s="6"/>
      <c r="AX37" s="7"/>
      <c r="AY37" s="7"/>
      <c r="AZ37" s="7"/>
      <c r="BA37" s="7"/>
      <c r="BB37" s="8"/>
      <c r="BC37" s="6"/>
      <c r="BD37" s="7"/>
      <c r="BE37" s="7"/>
      <c r="BF37" s="7"/>
      <c r="BG37" s="7"/>
      <c r="BH37" s="8"/>
      <c r="BI37" s="6"/>
      <c r="BJ37" s="7"/>
      <c r="BK37" s="7"/>
      <c r="BL37" s="7"/>
      <c r="BM37" s="7"/>
      <c r="BN37" s="8"/>
      <c r="BO37" s="6"/>
      <c r="BP37" s="7"/>
      <c r="BQ37" s="7"/>
      <c r="BR37" s="7"/>
      <c r="BS37" s="7"/>
      <c r="BT37" s="8"/>
      <c r="BU37" s="6"/>
      <c r="BV37" s="7"/>
      <c r="BW37" s="7"/>
      <c r="BX37" s="7"/>
      <c r="BY37" s="7"/>
      <c r="BZ37" s="8"/>
      <c r="CA37" s="6"/>
      <c r="CB37" s="7"/>
      <c r="CC37" s="7"/>
      <c r="CD37" s="7"/>
      <c r="CE37" s="7"/>
      <c r="CF37" s="8"/>
      <c r="CG37" s="6"/>
      <c r="CH37" s="7"/>
      <c r="CI37" s="7"/>
      <c r="CJ37" s="7"/>
      <c r="CK37" s="7"/>
      <c r="CL37" s="8"/>
      <c r="CM37" s="6"/>
      <c r="CN37" s="7"/>
      <c r="CO37" s="7"/>
      <c r="CP37" s="7"/>
      <c r="CQ37" s="7"/>
      <c r="CR37" s="8"/>
      <c r="CS37" s="6"/>
      <c r="CT37" s="7"/>
      <c r="CU37" s="7"/>
      <c r="CV37" s="7"/>
      <c r="CW37" s="7"/>
      <c r="CX37" s="8"/>
      <c r="CY37" s="6"/>
      <c r="CZ37" s="7"/>
      <c r="DA37" s="7"/>
      <c r="DB37" s="7"/>
      <c r="DC37" s="7"/>
      <c r="DD37" s="8"/>
      <c r="DE37" s="6"/>
      <c r="DF37" s="7"/>
      <c r="DG37" s="7"/>
      <c r="DH37" s="7"/>
      <c r="DI37" s="7"/>
      <c r="DJ37" s="8"/>
      <c r="DK37" s="6"/>
      <c r="DL37" s="7"/>
      <c r="DM37" s="7"/>
      <c r="DN37" s="7"/>
      <c r="DO37" s="7"/>
      <c r="DP37" s="8"/>
      <c r="DQ37" s="6"/>
      <c r="DR37" s="7"/>
      <c r="DS37" s="7"/>
      <c r="DT37" s="7"/>
      <c r="DU37" s="7"/>
      <c r="DV37" s="8"/>
      <c r="DW37" s="6"/>
      <c r="DX37" s="7"/>
      <c r="DY37" s="7"/>
      <c r="DZ37" s="7"/>
      <c r="EA37" s="7"/>
      <c r="EB37" s="8"/>
      <c r="EC37" s="6"/>
      <c r="ED37" s="7"/>
      <c r="EE37" s="7"/>
      <c r="EF37" s="7"/>
      <c r="EG37" s="7"/>
      <c r="EH37" s="8"/>
      <c r="EI37" s="6"/>
      <c r="EJ37" s="7"/>
      <c r="EK37" s="7"/>
      <c r="EL37" s="7"/>
      <c r="EM37" s="7"/>
      <c r="EN37" s="8"/>
      <c r="EO37" s="6"/>
      <c r="EP37" s="7"/>
      <c r="EQ37" s="7"/>
      <c r="ER37" s="7"/>
      <c r="ES37" s="7"/>
      <c r="ET37" s="8"/>
      <c r="EU37" s="6"/>
      <c r="EV37" s="7"/>
      <c r="EW37" s="7"/>
      <c r="EX37" s="7"/>
      <c r="EY37" s="7"/>
      <c r="EZ37" s="8"/>
      <c r="FA37" s="6"/>
      <c r="FB37" s="7"/>
      <c r="FC37" s="7"/>
      <c r="FD37" s="7"/>
      <c r="FE37" s="7"/>
      <c r="FF37" s="8"/>
      <c r="FG37" s="6"/>
      <c r="FH37" s="7"/>
      <c r="FI37" s="7"/>
      <c r="FJ37" s="7"/>
      <c r="FK37" s="7"/>
      <c r="FL37" s="8"/>
      <c r="FM37" s="6"/>
      <c r="FN37" s="7"/>
      <c r="FO37" s="7"/>
      <c r="FP37" s="7"/>
      <c r="FQ37" s="7"/>
      <c r="FR37" s="8"/>
      <c r="FS37" s="6"/>
      <c r="FT37" s="7"/>
      <c r="FU37" s="7"/>
      <c r="FV37" s="7"/>
      <c r="FW37" s="7"/>
      <c r="FX37" s="8"/>
      <c r="FY37" s="6"/>
      <c r="FZ37" s="7"/>
      <c r="GA37" s="7"/>
      <c r="GB37" s="7"/>
      <c r="GC37" s="7"/>
      <c r="GD37" s="8"/>
      <c r="GE37" s="6"/>
      <c r="GF37" s="7"/>
      <c r="GG37" s="7"/>
      <c r="GH37" s="7"/>
      <c r="GI37" s="7"/>
      <c r="GJ37" s="8"/>
      <c r="GK37" s="6"/>
      <c r="GL37" s="7"/>
      <c r="GM37" s="7"/>
      <c r="GN37" s="7"/>
      <c r="GO37" s="7"/>
      <c r="GP37" s="8"/>
      <c r="GQ37" s="6"/>
      <c r="GR37" s="7"/>
      <c r="GS37" s="7"/>
      <c r="GT37" s="7"/>
      <c r="GU37" s="7"/>
      <c r="GV37" s="8"/>
      <c r="GW37" s="6"/>
      <c r="GX37" s="7"/>
      <c r="GY37" s="7"/>
      <c r="GZ37" s="7"/>
      <c r="HA37" s="7"/>
      <c r="HB37" s="8"/>
      <c r="HC37" s="6"/>
      <c r="HD37" s="7"/>
      <c r="HE37" s="7"/>
      <c r="HF37" s="7"/>
      <c r="HG37" s="7"/>
      <c r="HH37" s="8"/>
      <c r="HI37" s="6"/>
      <c r="HJ37" s="7"/>
      <c r="HK37" s="7"/>
      <c r="HL37" s="7"/>
      <c r="HM37" s="7"/>
      <c r="HN37" s="8"/>
      <c r="HO37" s="6"/>
      <c r="HP37" s="7"/>
      <c r="HQ37" s="7"/>
      <c r="HR37" s="7"/>
      <c r="HS37" s="7"/>
      <c r="HT37" s="8"/>
      <c r="HU37" s="6"/>
      <c r="HV37" s="7"/>
      <c r="HW37" s="7"/>
      <c r="HX37" s="7"/>
      <c r="HY37" s="7"/>
      <c r="HZ37" s="8"/>
      <c r="IA37" s="6"/>
      <c r="IB37" s="7"/>
      <c r="IC37" s="7"/>
      <c r="ID37" s="7"/>
      <c r="IE37" s="7"/>
      <c r="IF37" s="8"/>
      <c r="IG37" s="6"/>
      <c r="IH37" s="7"/>
      <c r="II37" s="7"/>
      <c r="IJ37" s="7"/>
      <c r="IK37" s="7"/>
      <c r="IL37" s="8"/>
      <c r="IM37" s="6"/>
      <c r="IN37" s="7"/>
      <c r="IO37" s="7"/>
      <c r="IP37" s="7"/>
      <c r="IQ37" s="7"/>
      <c r="IR37" s="8"/>
      <c r="IS37" s="6"/>
      <c r="IT37" s="7"/>
      <c r="IU37" s="7"/>
      <c r="IV37" s="7"/>
    </row>
    <row r="38" customFormat="false" ht="12.75" hidden="false" customHeight="false" outlineLevel="0" collapsed="false">
      <c r="A38" s="5" t="s">
        <v>85</v>
      </c>
      <c r="B38" s="6" t="n">
        <v>36987</v>
      </c>
      <c r="C38" s="7" t="s">
        <v>86</v>
      </c>
      <c r="D38" s="7" t="s">
        <v>87</v>
      </c>
      <c r="E38" s="7" t="s">
        <v>88</v>
      </c>
      <c r="F38" s="8" t="s">
        <v>89</v>
      </c>
      <c r="G38" s="8" t="n">
        <v>20130</v>
      </c>
      <c r="H38" s="7"/>
      <c r="I38" s="7"/>
      <c r="J38" s="7"/>
      <c r="K38" s="7"/>
      <c r="L38" s="8"/>
      <c r="M38" s="6"/>
      <c r="N38" s="7"/>
      <c r="O38" s="7"/>
      <c r="P38" s="7"/>
      <c r="Q38" s="7"/>
      <c r="R38" s="8"/>
      <c r="S38" s="6"/>
      <c r="T38" s="7"/>
      <c r="U38" s="7"/>
      <c r="V38" s="7"/>
      <c r="W38" s="7"/>
      <c r="X38" s="8"/>
      <c r="Y38" s="6"/>
      <c r="Z38" s="7"/>
      <c r="AA38" s="7"/>
      <c r="AB38" s="7"/>
      <c r="AC38" s="7"/>
      <c r="AD38" s="8"/>
      <c r="AE38" s="6"/>
      <c r="AF38" s="7"/>
      <c r="AG38" s="7"/>
      <c r="AH38" s="7"/>
      <c r="AI38" s="7"/>
      <c r="AJ38" s="8"/>
      <c r="AK38" s="6"/>
      <c r="AL38" s="7"/>
      <c r="AM38" s="7"/>
      <c r="AN38" s="7"/>
      <c r="AO38" s="7"/>
      <c r="AP38" s="8"/>
      <c r="AQ38" s="6"/>
      <c r="AR38" s="7"/>
      <c r="AS38" s="7"/>
      <c r="AT38" s="7"/>
      <c r="AU38" s="7"/>
      <c r="AV38" s="8"/>
      <c r="AW38" s="6"/>
      <c r="AX38" s="7"/>
      <c r="AY38" s="7"/>
      <c r="AZ38" s="7"/>
      <c r="BA38" s="7"/>
      <c r="BB38" s="8"/>
      <c r="BC38" s="6"/>
      <c r="BD38" s="7"/>
      <c r="BE38" s="7"/>
      <c r="BF38" s="7"/>
      <c r="BG38" s="7"/>
      <c r="BH38" s="8"/>
      <c r="BI38" s="6"/>
      <c r="BJ38" s="7"/>
      <c r="BK38" s="7"/>
      <c r="BL38" s="7"/>
      <c r="BM38" s="7"/>
      <c r="BN38" s="8"/>
      <c r="BO38" s="6"/>
      <c r="BP38" s="7"/>
      <c r="BQ38" s="7"/>
      <c r="BR38" s="7"/>
      <c r="BS38" s="7"/>
      <c r="BT38" s="8"/>
      <c r="BU38" s="6"/>
      <c r="BV38" s="7"/>
      <c r="BW38" s="7"/>
      <c r="BX38" s="7"/>
      <c r="BY38" s="7"/>
      <c r="BZ38" s="8"/>
      <c r="CA38" s="6"/>
      <c r="CB38" s="7"/>
      <c r="CC38" s="7"/>
      <c r="CD38" s="7"/>
      <c r="CE38" s="7"/>
      <c r="CF38" s="8"/>
      <c r="CG38" s="6"/>
      <c r="CH38" s="7"/>
      <c r="CI38" s="7"/>
      <c r="CJ38" s="7"/>
      <c r="CK38" s="7"/>
      <c r="CL38" s="8"/>
      <c r="CM38" s="6"/>
      <c r="CN38" s="7"/>
      <c r="CO38" s="7"/>
      <c r="CP38" s="7"/>
      <c r="CQ38" s="7"/>
      <c r="CR38" s="8"/>
      <c r="CS38" s="6"/>
      <c r="CT38" s="7"/>
      <c r="CU38" s="7"/>
      <c r="CV38" s="7"/>
      <c r="CW38" s="7"/>
      <c r="CX38" s="8"/>
      <c r="CY38" s="6"/>
      <c r="CZ38" s="7"/>
      <c r="DA38" s="7"/>
      <c r="DB38" s="7"/>
      <c r="DC38" s="7"/>
      <c r="DD38" s="8"/>
      <c r="DE38" s="6"/>
      <c r="DF38" s="7"/>
      <c r="DG38" s="7"/>
      <c r="DH38" s="7"/>
      <c r="DI38" s="7"/>
      <c r="DJ38" s="8"/>
      <c r="DK38" s="6"/>
      <c r="DL38" s="7"/>
      <c r="DM38" s="7"/>
      <c r="DN38" s="7"/>
      <c r="DO38" s="7"/>
      <c r="DP38" s="8"/>
      <c r="DQ38" s="6"/>
      <c r="DR38" s="7"/>
      <c r="DS38" s="7"/>
      <c r="DT38" s="7"/>
      <c r="DU38" s="7"/>
      <c r="DV38" s="8"/>
      <c r="DW38" s="6"/>
      <c r="DX38" s="7"/>
      <c r="DY38" s="7"/>
      <c r="DZ38" s="7"/>
      <c r="EA38" s="7"/>
      <c r="EB38" s="8"/>
      <c r="EC38" s="6"/>
      <c r="ED38" s="7"/>
      <c r="EE38" s="7"/>
      <c r="EF38" s="7"/>
      <c r="EG38" s="7"/>
      <c r="EH38" s="8"/>
      <c r="EI38" s="6"/>
      <c r="EJ38" s="7"/>
      <c r="EK38" s="7"/>
      <c r="EL38" s="7"/>
      <c r="EM38" s="7"/>
      <c r="EN38" s="8"/>
      <c r="EO38" s="6"/>
      <c r="EP38" s="7"/>
      <c r="EQ38" s="7"/>
      <c r="ER38" s="7"/>
      <c r="ES38" s="7"/>
      <c r="ET38" s="8"/>
      <c r="EU38" s="6"/>
      <c r="EV38" s="7"/>
      <c r="EW38" s="7"/>
      <c r="EX38" s="7"/>
      <c r="EY38" s="7"/>
      <c r="EZ38" s="8"/>
      <c r="FA38" s="6"/>
      <c r="FB38" s="7"/>
      <c r="FC38" s="7"/>
      <c r="FD38" s="7"/>
      <c r="FE38" s="7"/>
      <c r="FF38" s="8"/>
      <c r="FG38" s="6"/>
      <c r="FH38" s="7"/>
      <c r="FI38" s="7"/>
      <c r="FJ38" s="7"/>
      <c r="FK38" s="7"/>
      <c r="FL38" s="8"/>
      <c r="FM38" s="6"/>
      <c r="FN38" s="7"/>
      <c r="FO38" s="7"/>
      <c r="FP38" s="7"/>
      <c r="FQ38" s="7"/>
      <c r="FR38" s="8"/>
      <c r="FS38" s="6"/>
      <c r="FT38" s="7"/>
      <c r="FU38" s="7"/>
      <c r="FV38" s="7"/>
      <c r="FW38" s="7"/>
      <c r="FX38" s="8"/>
      <c r="FY38" s="6"/>
      <c r="FZ38" s="7"/>
      <c r="GA38" s="7"/>
      <c r="GB38" s="7"/>
      <c r="GC38" s="7"/>
      <c r="GD38" s="8"/>
      <c r="GE38" s="6"/>
      <c r="GF38" s="7"/>
      <c r="GG38" s="7"/>
      <c r="GH38" s="7"/>
      <c r="GI38" s="7"/>
      <c r="GJ38" s="8"/>
      <c r="GK38" s="6"/>
      <c r="GL38" s="7"/>
      <c r="GM38" s="7"/>
      <c r="GN38" s="7"/>
      <c r="GO38" s="7"/>
      <c r="GP38" s="8"/>
      <c r="GQ38" s="6"/>
      <c r="GR38" s="7"/>
      <c r="GS38" s="7"/>
      <c r="GT38" s="7"/>
      <c r="GU38" s="7"/>
      <c r="GV38" s="8"/>
      <c r="GW38" s="6"/>
      <c r="GX38" s="7"/>
      <c r="GY38" s="7"/>
      <c r="GZ38" s="7"/>
      <c r="HA38" s="7"/>
      <c r="HB38" s="8"/>
      <c r="HC38" s="6"/>
      <c r="HD38" s="7"/>
      <c r="HE38" s="7"/>
      <c r="HF38" s="7"/>
      <c r="HG38" s="7"/>
      <c r="HH38" s="8"/>
      <c r="HI38" s="6"/>
      <c r="HJ38" s="7"/>
      <c r="HK38" s="7"/>
      <c r="HL38" s="7"/>
      <c r="HM38" s="7"/>
      <c r="HN38" s="8"/>
      <c r="HO38" s="6"/>
      <c r="HP38" s="7"/>
      <c r="HQ38" s="7"/>
      <c r="HR38" s="7"/>
      <c r="HS38" s="7"/>
      <c r="HT38" s="8"/>
      <c r="HU38" s="6"/>
      <c r="HV38" s="7"/>
      <c r="HW38" s="7"/>
      <c r="HX38" s="7"/>
      <c r="HY38" s="7"/>
      <c r="HZ38" s="8"/>
      <c r="IA38" s="6"/>
      <c r="IB38" s="7"/>
      <c r="IC38" s="7"/>
      <c r="ID38" s="7"/>
      <c r="IE38" s="7"/>
      <c r="IF38" s="8"/>
      <c r="IG38" s="6"/>
      <c r="IH38" s="7"/>
      <c r="II38" s="7"/>
      <c r="IJ38" s="7"/>
      <c r="IK38" s="7"/>
      <c r="IL38" s="8"/>
      <c r="IM38" s="6"/>
      <c r="IN38" s="7"/>
      <c r="IO38" s="7"/>
      <c r="IP38" s="7"/>
      <c r="IQ38" s="7"/>
      <c r="IR38" s="8"/>
      <c r="IS38" s="6"/>
      <c r="IT38" s="7"/>
      <c r="IU38" s="7"/>
      <c r="IV38" s="7"/>
    </row>
    <row r="39" customFormat="false" ht="12.75" hidden="false" customHeight="false" outlineLevel="0" collapsed="false">
      <c r="A39" s="5" t="s">
        <v>85</v>
      </c>
      <c r="B39" s="6" t="n">
        <v>36987</v>
      </c>
      <c r="C39" s="7" t="s">
        <v>86</v>
      </c>
      <c r="D39" s="7" t="s">
        <v>87</v>
      </c>
      <c r="E39" s="7" t="s">
        <v>88</v>
      </c>
      <c r="F39" s="8" t="s">
        <v>89</v>
      </c>
      <c r="G39" s="8" t="n">
        <v>1100</v>
      </c>
      <c r="H39" s="7"/>
      <c r="I39" s="7"/>
      <c r="J39" s="7"/>
      <c r="K39" s="7"/>
      <c r="L39" s="8"/>
      <c r="M39" s="6"/>
      <c r="N39" s="7"/>
      <c r="O39" s="7"/>
      <c r="P39" s="7"/>
      <c r="Q39" s="7"/>
      <c r="R39" s="8"/>
      <c r="S39" s="6"/>
      <c r="T39" s="7"/>
      <c r="U39" s="7"/>
      <c r="V39" s="7"/>
      <c r="W39" s="7"/>
      <c r="X39" s="8"/>
      <c r="Y39" s="6"/>
      <c r="Z39" s="7"/>
      <c r="AA39" s="7"/>
      <c r="AB39" s="7"/>
      <c r="AC39" s="7"/>
      <c r="AD39" s="8"/>
      <c r="AE39" s="6"/>
      <c r="AF39" s="7"/>
      <c r="AG39" s="7"/>
      <c r="AH39" s="7"/>
      <c r="AI39" s="7"/>
      <c r="AJ39" s="8"/>
      <c r="AK39" s="6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8"/>
      <c r="AW39" s="6"/>
      <c r="AX39" s="7"/>
      <c r="AY39" s="7"/>
      <c r="AZ39" s="7"/>
      <c r="BA39" s="7"/>
      <c r="BB39" s="8"/>
      <c r="BC39" s="6"/>
      <c r="BD39" s="7"/>
      <c r="BE39" s="7"/>
      <c r="BF39" s="7"/>
      <c r="BG39" s="7"/>
      <c r="BH39" s="8"/>
      <c r="BI39" s="6"/>
      <c r="BJ39" s="7"/>
      <c r="BK39" s="7"/>
      <c r="BL39" s="7"/>
      <c r="BM39" s="7"/>
      <c r="BN39" s="8"/>
      <c r="BO39" s="6"/>
      <c r="BP39" s="7"/>
      <c r="BQ39" s="7"/>
      <c r="BR39" s="7"/>
      <c r="BS39" s="7"/>
      <c r="BT39" s="8"/>
      <c r="BU39" s="6"/>
      <c r="BV39" s="7"/>
      <c r="BW39" s="7"/>
      <c r="BX39" s="7"/>
      <c r="BY39" s="7"/>
      <c r="BZ39" s="8"/>
      <c r="CA39" s="6"/>
      <c r="CB39" s="7"/>
      <c r="CC39" s="7"/>
      <c r="CD39" s="7"/>
      <c r="CE39" s="7"/>
      <c r="CF39" s="8"/>
      <c r="CG39" s="6"/>
      <c r="CH39" s="7"/>
      <c r="CI39" s="7"/>
      <c r="CJ39" s="7"/>
      <c r="CK39" s="7"/>
      <c r="CL39" s="8"/>
      <c r="CM39" s="6"/>
      <c r="CN39" s="7"/>
      <c r="CO39" s="7"/>
      <c r="CP39" s="7"/>
      <c r="CQ39" s="7"/>
      <c r="CR39" s="8"/>
      <c r="CS39" s="6"/>
      <c r="CT39" s="7"/>
      <c r="CU39" s="7"/>
      <c r="CV39" s="7"/>
      <c r="CW39" s="7"/>
      <c r="CX39" s="8"/>
      <c r="CY39" s="6"/>
      <c r="CZ39" s="7"/>
      <c r="DA39" s="7"/>
      <c r="DB39" s="7"/>
      <c r="DC39" s="7"/>
      <c r="DD39" s="8"/>
      <c r="DE39" s="6"/>
      <c r="DF39" s="7"/>
      <c r="DG39" s="7"/>
      <c r="DH39" s="7"/>
      <c r="DI39" s="7"/>
      <c r="DJ39" s="8"/>
      <c r="DK39" s="6"/>
      <c r="DL39" s="7"/>
      <c r="DM39" s="7"/>
      <c r="DN39" s="7"/>
      <c r="DO39" s="7"/>
      <c r="DP39" s="8"/>
      <c r="DQ39" s="6"/>
      <c r="DR39" s="7"/>
      <c r="DS39" s="7"/>
      <c r="DT39" s="7"/>
      <c r="DU39" s="7"/>
      <c r="DV39" s="8"/>
      <c r="DW39" s="6"/>
      <c r="DX39" s="7"/>
      <c r="DY39" s="7"/>
      <c r="DZ39" s="7"/>
      <c r="EA39" s="7"/>
      <c r="EB39" s="8"/>
      <c r="EC39" s="6"/>
      <c r="ED39" s="7"/>
      <c r="EE39" s="7"/>
      <c r="EF39" s="7"/>
      <c r="EG39" s="7"/>
      <c r="EH39" s="8"/>
      <c r="EI39" s="6"/>
      <c r="EJ39" s="7"/>
      <c r="EK39" s="7"/>
      <c r="EL39" s="7"/>
      <c r="EM39" s="7"/>
      <c r="EN39" s="8"/>
      <c r="EO39" s="6"/>
      <c r="EP39" s="7"/>
      <c r="EQ39" s="7"/>
      <c r="ER39" s="7"/>
      <c r="ES39" s="7"/>
      <c r="ET39" s="8"/>
      <c r="EU39" s="6"/>
      <c r="EV39" s="7"/>
      <c r="EW39" s="7"/>
      <c r="EX39" s="7"/>
      <c r="EY39" s="7"/>
      <c r="EZ39" s="8"/>
      <c r="FA39" s="6"/>
      <c r="FB39" s="7"/>
      <c r="FC39" s="7"/>
      <c r="FD39" s="7"/>
      <c r="FE39" s="7"/>
      <c r="FF39" s="8"/>
      <c r="FG39" s="6"/>
      <c r="FH39" s="7"/>
      <c r="FI39" s="7"/>
      <c r="FJ39" s="7"/>
      <c r="FK39" s="7"/>
      <c r="FL39" s="8"/>
      <c r="FM39" s="6"/>
      <c r="FN39" s="7"/>
      <c r="FO39" s="7"/>
      <c r="FP39" s="7"/>
      <c r="FQ39" s="7"/>
      <c r="FR39" s="8"/>
      <c r="FS39" s="6"/>
      <c r="FT39" s="7"/>
      <c r="FU39" s="7"/>
      <c r="FV39" s="7"/>
      <c r="FW39" s="7"/>
      <c r="FX39" s="8"/>
      <c r="FY39" s="6"/>
      <c r="FZ39" s="7"/>
      <c r="GA39" s="7"/>
      <c r="GB39" s="7"/>
      <c r="GC39" s="7"/>
      <c r="GD39" s="8"/>
      <c r="GE39" s="6"/>
      <c r="GF39" s="7"/>
      <c r="GG39" s="7"/>
      <c r="GH39" s="7"/>
      <c r="GI39" s="7"/>
      <c r="GJ39" s="8"/>
      <c r="GK39" s="6"/>
      <c r="GL39" s="7"/>
      <c r="GM39" s="7"/>
      <c r="GN39" s="7"/>
      <c r="GO39" s="7"/>
      <c r="GP39" s="8"/>
      <c r="GQ39" s="6"/>
      <c r="GR39" s="7"/>
      <c r="GS39" s="7"/>
      <c r="GT39" s="7"/>
      <c r="GU39" s="7"/>
      <c r="GV39" s="8"/>
      <c r="GW39" s="6"/>
      <c r="GX39" s="7"/>
      <c r="GY39" s="7"/>
      <c r="GZ39" s="7"/>
      <c r="HA39" s="7"/>
      <c r="HB39" s="8"/>
      <c r="HC39" s="6"/>
      <c r="HD39" s="7"/>
      <c r="HE39" s="7"/>
      <c r="HF39" s="7"/>
      <c r="HG39" s="7"/>
      <c r="HH39" s="8"/>
      <c r="HI39" s="6"/>
      <c r="HJ39" s="7"/>
      <c r="HK39" s="7"/>
      <c r="HL39" s="7"/>
      <c r="HM39" s="7"/>
      <c r="HN39" s="8"/>
      <c r="HO39" s="6"/>
      <c r="HP39" s="7"/>
      <c r="HQ39" s="7"/>
      <c r="HR39" s="7"/>
      <c r="HS39" s="7"/>
      <c r="HT39" s="8"/>
      <c r="HU39" s="6"/>
      <c r="HV39" s="7"/>
      <c r="HW39" s="7"/>
      <c r="HX39" s="7"/>
      <c r="HY39" s="7"/>
      <c r="HZ39" s="8"/>
      <c r="IA39" s="6"/>
      <c r="IB39" s="7"/>
      <c r="IC39" s="7"/>
      <c r="ID39" s="7"/>
      <c r="IE39" s="7"/>
      <c r="IF39" s="8"/>
      <c r="IG39" s="6"/>
      <c r="IH39" s="7"/>
      <c r="II39" s="7"/>
      <c r="IJ39" s="7"/>
      <c r="IK39" s="7"/>
      <c r="IL39" s="8"/>
      <c r="IM39" s="6"/>
      <c r="IN39" s="7"/>
      <c r="IO39" s="7"/>
      <c r="IP39" s="7"/>
      <c r="IQ39" s="7"/>
      <c r="IR39" s="8"/>
      <c r="IS39" s="6"/>
      <c r="IT39" s="7"/>
      <c r="IU39" s="7"/>
      <c r="IV39" s="7"/>
    </row>
    <row r="40" customFormat="false" ht="12.75" hidden="false" customHeight="false" outlineLevel="0" collapsed="false">
      <c r="A40" s="5" t="s">
        <v>90</v>
      </c>
      <c r="B40" s="6" t="n">
        <v>36983</v>
      </c>
      <c r="C40" s="7" t="s">
        <v>91</v>
      </c>
      <c r="D40" s="7" t="s">
        <v>38</v>
      </c>
      <c r="E40" s="7" t="s">
        <v>20</v>
      </c>
      <c r="F40" s="8" t="s">
        <v>92</v>
      </c>
      <c r="G40" s="8" t="n">
        <v>2878</v>
      </c>
      <c r="H40" s="7"/>
      <c r="I40" s="7"/>
      <c r="J40" s="7"/>
      <c r="K40" s="7"/>
      <c r="L40" s="8"/>
      <c r="M40" s="6"/>
      <c r="N40" s="7"/>
      <c r="O40" s="7"/>
      <c r="P40" s="7"/>
      <c r="Q40" s="7"/>
      <c r="R40" s="8"/>
      <c r="S40" s="6"/>
      <c r="T40" s="7"/>
      <c r="U40" s="7"/>
      <c r="V40" s="7"/>
      <c r="W40" s="7"/>
      <c r="X40" s="8"/>
      <c r="Y40" s="6"/>
      <c r="Z40" s="7"/>
      <c r="AA40" s="7"/>
      <c r="AB40" s="7"/>
      <c r="AC40" s="7"/>
      <c r="AD40" s="8"/>
      <c r="AE40" s="6"/>
      <c r="AF40" s="7"/>
      <c r="AG40" s="7"/>
      <c r="AH40" s="7"/>
      <c r="AI40" s="7"/>
      <c r="AJ40" s="8"/>
      <c r="AK40" s="6"/>
      <c r="AL40" s="7"/>
      <c r="AM40" s="7"/>
      <c r="AN40" s="7"/>
      <c r="AO40" s="7"/>
      <c r="AP40" s="8"/>
      <c r="AQ40" s="6"/>
      <c r="AR40" s="7"/>
      <c r="AS40" s="7"/>
      <c r="AT40" s="7"/>
      <c r="AU40" s="7"/>
      <c r="AV40" s="8"/>
      <c r="AW40" s="6"/>
      <c r="AX40" s="7"/>
      <c r="AY40" s="7"/>
      <c r="AZ40" s="7"/>
      <c r="BA40" s="7"/>
      <c r="BB40" s="8"/>
      <c r="BC40" s="6"/>
      <c r="BD40" s="7"/>
      <c r="BE40" s="7"/>
      <c r="BF40" s="7"/>
      <c r="BG40" s="7"/>
      <c r="BH40" s="8"/>
      <c r="BI40" s="6"/>
      <c r="BJ40" s="7"/>
      <c r="BK40" s="7"/>
      <c r="BL40" s="7"/>
      <c r="BM40" s="7"/>
      <c r="BN40" s="8"/>
      <c r="BO40" s="6"/>
      <c r="BP40" s="7"/>
      <c r="BQ40" s="7"/>
      <c r="BR40" s="7"/>
      <c r="BS40" s="7"/>
      <c r="BT40" s="8"/>
      <c r="BU40" s="6"/>
      <c r="BV40" s="7"/>
      <c r="BW40" s="7"/>
      <c r="BX40" s="7"/>
      <c r="BY40" s="7"/>
      <c r="BZ40" s="8"/>
      <c r="CA40" s="6"/>
      <c r="CB40" s="7"/>
      <c r="CC40" s="7"/>
      <c r="CD40" s="7"/>
      <c r="CE40" s="7"/>
      <c r="CF40" s="8"/>
      <c r="CG40" s="6"/>
      <c r="CH40" s="7"/>
      <c r="CI40" s="7"/>
      <c r="CJ40" s="7"/>
      <c r="CK40" s="7"/>
      <c r="CL40" s="8"/>
      <c r="CM40" s="6"/>
      <c r="CN40" s="7"/>
      <c r="CO40" s="7"/>
      <c r="CP40" s="7"/>
      <c r="CQ40" s="7"/>
      <c r="CR40" s="8"/>
      <c r="CS40" s="6"/>
      <c r="CT40" s="7"/>
      <c r="CU40" s="7"/>
      <c r="CV40" s="7"/>
      <c r="CW40" s="7"/>
      <c r="CX40" s="8"/>
      <c r="CY40" s="6"/>
      <c r="CZ40" s="7"/>
      <c r="DA40" s="7"/>
      <c r="DB40" s="7"/>
      <c r="DC40" s="7"/>
      <c r="DD40" s="8"/>
      <c r="DE40" s="6"/>
      <c r="DF40" s="7"/>
      <c r="DG40" s="7"/>
      <c r="DH40" s="7"/>
      <c r="DI40" s="7"/>
      <c r="DJ40" s="8"/>
      <c r="DK40" s="6"/>
      <c r="DL40" s="7"/>
      <c r="DM40" s="7"/>
      <c r="DN40" s="7"/>
      <c r="DO40" s="7"/>
      <c r="DP40" s="8"/>
      <c r="DQ40" s="6"/>
      <c r="DR40" s="7"/>
      <c r="DS40" s="7"/>
      <c r="DT40" s="7"/>
      <c r="DU40" s="7"/>
      <c r="DV40" s="8"/>
      <c r="DW40" s="6"/>
      <c r="DX40" s="7"/>
      <c r="DY40" s="7"/>
      <c r="DZ40" s="7"/>
      <c r="EA40" s="7"/>
      <c r="EB40" s="8"/>
      <c r="EC40" s="6"/>
      <c r="ED40" s="7"/>
      <c r="EE40" s="7"/>
      <c r="EF40" s="7"/>
      <c r="EG40" s="7"/>
      <c r="EH40" s="8"/>
      <c r="EI40" s="6"/>
      <c r="EJ40" s="7"/>
      <c r="EK40" s="7"/>
      <c r="EL40" s="7"/>
      <c r="EM40" s="7"/>
      <c r="EN40" s="8"/>
      <c r="EO40" s="6"/>
      <c r="EP40" s="7"/>
      <c r="EQ40" s="7"/>
      <c r="ER40" s="7"/>
      <c r="ES40" s="7"/>
      <c r="ET40" s="8"/>
      <c r="EU40" s="6"/>
      <c r="EV40" s="7"/>
      <c r="EW40" s="7"/>
      <c r="EX40" s="7"/>
      <c r="EY40" s="7"/>
      <c r="EZ40" s="8"/>
      <c r="FA40" s="6"/>
      <c r="FB40" s="7"/>
      <c r="FC40" s="7"/>
      <c r="FD40" s="7"/>
      <c r="FE40" s="7"/>
      <c r="FF40" s="8"/>
      <c r="FG40" s="6"/>
      <c r="FH40" s="7"/>
      <c r="FI40" s="7"/>
      <c r="FJ40" s="7"/>
      <c r="FK40" s="7"/>
      <c r="FL40" s="8"/>
      <c r="FM40" s="6"/>
      <c r="FN40" s="7"/>
      <c r="FO40" s="7"/>
      <c r="FP40" s="7"/>
      <c r="FQ40" s="7"/>
      <c r="FR40" s="8"/>
      <c r="FS40" s="6"/>
      <c r="FT40" s="7"/>
      <c r="FU40" s="7"/>
      <c r="FV40" s="7"/>
      <c r="FW40" s="7"/>
      <c r="FX40" s="8"/>
      <c r="FY40" s="6"/>
      <c r="FZ40" s="7"/>
      <c r="GA40" s="7"/>
      <c r="GB40" s="7"/>
      <c r="GC40" s="7"/>
      <c r="GD40" s="8"/>
      <c r="GE40" s="6"/>
      <c r="GF40" s="7"/>
      <c r="GG40" s="7"/>
      <c r="GH40" s="7"/>
      <c r="GI40" s="7"/>
      <c r="GJ40" s="8"/>
      <c r="GK40" s="6"/>
      <c r="GL40" s="7"/>
      <c r="GM40" s="7"/>
      <c r="GN40" s="7"/>
      <c r="GO40" s="7"/>
      <c r="GP40" s="8"/>
      <c r="GQ40" s="6"/>
      <c r="GR40" s="7"/>
      <c r="GS40" s="7"/>
      <c r="GT40" s="7"/>
      <c r="GU40" s="7"/>
      <c r="GV40" s="8"/>
      <c r="GW40" s="6"/>
      <c r="GX40" s="7"/>
      <c r="GY40" s="7"/>
      <c r="GZ40" s="7"/>
      <c r="HA40" s="7"/>
      <c r="HB40" s="8"/>
      <c r="HC40" s="6"/>
      <c r="HD40" s="7"/>
      <c r="HE40" s="7"/>
      <c r="HF40" s="7"/>
      <c r="HG40" s="7"/>
      <c r="HH40" s="8"/>
      <c r="HI40" s="6"/>
      <c r="HJ40" s="7"/>
      <c r="HK40" s="7"/>
      <c r="HL40" s="7"/>
      <c r="HM40" s="7"/>
      <c r="HN40" s="8"/>
      <c r="HO40" s="6"/>
      <c r="HP40" s="7"/>
      <c r="HQ40" s="7"/>
      <c r="HR40" s="7"/>
      <c r="HS40" s="7"/>
      <c r="HT40" s="8"/>
      <c r="HU40" s="6"/>
      <c r="HV40" s="7"/>
      <c r="HW40" s="7"/>
      <c r="HX40" s="7"/>
      <c r="HY40" s="7"/>
      <c r="HZ40" s="8"/>
      <c r="IA40" s="6"/>
      <c r="IB40" s="7"/>
      <c r="IC40" s="7"/>
      <c r="ID40" s="7"/>
      <c r="IE40" s="7"/>
      <c r="IF40" s="8"/>
      <c r="IG40" s="6"/>
      <c r="IH40" s="7"/>
      <c r="II40" s="7"/>
      <c r="IJ40" s="7"/>
      <c r="IK40" s="7"/>
      <c r="IL40" s="8"/>
      <c r="IM40" s="6"/>
      <c r="IN40" s="7"/>
      <c r="IO40" s="7"/>
      <c r="IP40" s="7"/>
      <c r="IQ40" s="7"/>
      <c r="IR40" s="8"/>
      <c r="IS40" s="6"/>
      <c r="IT40" s="7"/>
      <c r="IU40" s="7"/>
      <c r="IV40" s="7"/>
    </row>
    <row r="41" customFormat="false" ht="12.75" hidden="false" customHeight="false" outlineLevel="0" collapsed="false">
      <c r="A41" s="5" t="s">
        <v>93</v>
      </c>
      <c r="B41" s="6" t="n">
        <v>36992</v>
      </c>
      <c r="C41" s="7" t="s">
        <v>91</v>
      </c>
      <c r="D41" s="7" t="s">
        <v>38</v>
      </c>
      <c r="E41" s="7" t="s">
        <v>20</v>
      </c>
      <c r="F41" s="8" t="s">
        <v>92</v>
      </c>
      <c r="G41" s="8" t="n">
        <v>1583</v>
      </c>
      <c r="H41" s="7"/>
      <c r="I41" s="7"/>
      <c r="J41" s="7"/>
      <c r="K41" s="7"/>
      <c r="L41" s="8"/>
      <c r="M41" s="6"/>
      <c r="N41" s="7"/>
      <c r="O41" s="7"/>
      <c r="P41" s="7"/>
      <c r="Q41" s="7"/>
      <c r="R41" s="8"/>
      <c r="S41" s="6"/>
      <c r="T41" s="7"/>
      <c r="U41" s="7"/>
      <c r="V41" s="7"/>
      <c r="W41" s="7"/>
      <c r="X41" s="8"/>
      <c r="Y41" s="6"/>
      <c r="Z41" s="7"/>
      <c r="AA41" s="7"/>
      <c r="AB41" s="7"/>
      <c r="AC41" s="7"/>
      <c r="AD41" s="8"/>
      <c r="AE41" s="6"/>
      <c r="AF41" s="7"/>
      <c r="AG41" s="7"/>
      <c r="AH41" s="7"/>
      <c r="AI41" s="7"/>
      <c r="AJ41" s="8"/>
      <c r="AK41" s="6"/>
      <c r="AL41" s="7"/>
      <c r="AM41" s="7"/>
      <c r="AN41" s="7"/>
      <c r="AO41" s="7"/>
      <c r="AP41" s="8"/>
      <c r="AQ41" s="6"/>
      <c r="AR41" s="7"/>
      <c r="AS41" s="7"/>
      <c r="AT41" s="7"/>
      <c r="AU41" s="7"/>
      <c r="AV41" s="8"/>
      <c r="AW41" s="6"/>
      <c r="AX41" s="7"/>
      <c r="AY41" s="7"/>
      <c r="AZ41" s="7"/>
      <c r="BA41" s="7"/>
      <c r="BB41" s="8"/>
      <c r="BC41" s="6"/>
      <c r="BD41" s="7"/>
      <c r="BE41" s="7"/>
      <c r="BF41" s="7"/>
      <c r="BG41" s="7"/>
      <c r="BH41" s="8"/>
      <c r="BI41" s="6"/>
      <c r="BJ41" s="7"/>
      <c r="BK41" s="7"/>
      <c r="BL41" s="7"/>
      <c r="BM41" s="7"/>
      <c r="BN41" s="8"/>
      <c r="BO41" s="6"/>
      <c r="BP41" s="7"/>
      <c r="BQ41" s="7"/>
      <c r="BR41" s="7"/>
      <c r="BS41" s="7"/>
      <c r="BT41" s="8"/>
      <c r="BU41" s="6"/>
      <c r="BV41" s="7"/>
      <c r="BW41" s="7"/>
      <c r="BX41" s="7"/>
      <c r="BY41" s="7"/>
      <c r="BZ41" s="8"/>
      <c r="CA41" s="6"/>
      <c r="CB41" s="7"/>
      <c r="CC41" s="7"/>
      <c r="CD41" s="7"/>
      <c r="CE41" s="7"/>
      <c r="CF41" s="8"/>
      <c r="CG41" s="6"/>
      <c r="CH41" s="7"/>
      <c r="CI41" s="7"/>
      <c r="CJ41" s="7"/>
      <c r="CK41" s="7"/>
      <c r="CL41" s="8"/>
      <c r="CM41" s="6"/>
      <c r="CN41" s="7"/>
      <c r="CO41" s="7"/>
      <c r="CP41" s="7"/>
      <c r="CQ41" s="7"/>
      <c r="CR41" s="8"/>
      <c r="CS41" s="6"/>
      <c r="CT41" s="7"/>
      <c r="CU41" s="7"/>
      <c r="CV41" s="7"/>
      <c r="CW41" s="7"/>
      <c r="CX41" s="8"/>
      <c r="CY41" s="6"/>
      <c r="CZ41" s="7"/>
      <c r="DA41" s="7"/>
      <c r="DB41" s="7"/>
      <c r="DC41" s="7"/>
      <c r="DD41" s="8"/>
      <c r="DE41" s="6"/>
      <c r="DF41" s="7"/>
      <c r="DG41" s="7"/>
      <c r="DH41" s="7"/>
      <c r="DI41" s="7"/>
      <c r="DJ41" s="8"/>
      <c r="DK41" s="6"/>
      <c r="DL41" s="7"/>
      <c r="DM41" s="7"/>
      <c r="DN41" s="7"/>
      <c r="DO41" s="7"/>
      <c r="DP41" s="8"/>
      <c r="DQ41" s="6"/>
      <c r="DR41" s="7"/>
      <c r="DS41" s="7"/>
      <c r="DT41" s="7"/>
      <c r="DU41" s="7"/>
      <c r="DV41" s="8"/>
      <c r="DW41" s="6"/>
      <c r="DX41" s="7"/>
      <c r="DY41" s="7"/>
      <c r="DZ41" s="7"/>
      <c r="EA41" s="7"/>
      <c r="EB41" s="8"/>
      <c r="EC41" s="6"/>
      <c r="ED41" s="7"/>
      <c r="EE41" s="7"/>
      <c r="EF41" s="7"/>
      <c r="EG41" s="7"/>
      <c r="EH41" s="8"/>
      <c r="EI41" s="6"/>
      <c r="EJ41" s="7"/>
      <c r="EK41" s="7"/>
      <c r="EL41" s="7"/>
      <c r="EM41" s="7"/>
      <c r="EN41" s="8"/>
      <c r="EO41" s="6"/>
      <c r="EP41" s="7"/>
      <c r="EQ41" s="7"/>
      <c r="ER41" s="7"/>
      <c r="ES41" s="7"/>
      <c r="ET41" s="8"/>
      <c r="EU41" s="6"/>
      <c r="EV41" s="7"/>
      <c r="EW41" s="7"/>
      <c r="EX41" s="7"/>
      <c r="EY41" s="7"/>
      <c r="EZ41" s="8"/>
      <c r="FA41" s="6"/>
      <c r="FB41" s="7"/>
      <c r="FC41" s="7"/>
      <c r="FD41" s="7"/>
      <c r="FE41" s="7"/>
      <c r="FF41" s="8"/>
      <c r="FG41" s="6"/>
      <c r="FH41" s="7"/>
      <c r="FI41" s="7"/>
      <c r="FJ41" s="7"/>
      <c r="FK41" s="7"/>
      <c r="FL41" s="8"/>
      <c r="FM41" s="6"/>
      <c r="FN41" s="7"/>
      <c r="FO41" s="7"/>
      <c r="FP41" s="7"/>
      <c r="FQ41" s="7"/>
      <c r="FR41" s="8"/>
      <c r="FS41" s="6"/>
      <c r="FT41" s="7"/>
      <c r="FU41" s="7"/>
      <c r="FV41" s="7"/>
      <c r="FW41" s="7"/>
      <c r="FX41" s="8"/>
      <c r="FY41" s="6"/>
      <c r="FZ41" s="7"/>
      <c r="GA41" s="7"/>
      <c r="GB41" s="7"/>
      <c r="GC41" s="7"/>
      <c r="GD41" s="8"/>
      <c r="GE41" s="6"/>
      <c r="GF41" s="7"/>
      <c r="GG41" s="7"/>
      <c r="GH41" s="7"/>
      <c r="GI41" s="7"/>
      <c r="GJ41" s="8"/>
      <c r="GK41" s="6"/>
      <c r="GL41" s="7"/>
      <c r="GM41" s="7"/>
      <c r="GN41" s="7"/>
      <c r="GO41" s="7"/>
      <c r="GP41" s="8"/>
      <c r="GQ41" s="6"/>
      <c r="GR41" s="7"/>
      <c r="GS41" s="7"/>
      <c r="GT41" s="7"/>
      <c r="GU41" s="7"/>
      <c r="GV41" s="8"/>
      <c r="GW41" s="6"/>
      <c r="GX41" s="7"/>
      <c r="GY41" s="7"/>
      <c r="GZ41" s="7"/>
      <c r="HA41" s="7"/>
      <c r="HB41" s="8"/>
      <c r="HC41" s="6"/>
      <c r="HD41" s="7"/>
      <c r="HE41" s="7"/>
      <c r="HF41" s="7"/>
      <c r="HG41" s="7"/>
      <c r="HH41" s="8"/>
      <c r="HI41" s="6"/>
      <c r="HJ41" s="7"/>
      <c r="HK41" s="7"/>
      <c r="HL41" s="7"/>
      <c r="HM41" s="7"/>
      <c r="HN41" s="8"/>
      <c r="HO41" s="6"/>
      <c r="HP41" s="7"/>
      <c r="HQ41" s="7"/>
      <c r="HR41" s="7"/>
      <c r="HS41" s="7"/>
      <c r="HT41" s="8"/>
      <c r="HU41" s="6"/>
      <c r="HV41" s="7"/>
      <c r="HW41" s="7"/>
      <c r="HX41" s="7"/>
      <c r="HY41" s="7"/>
      <c r="HZ41" s="8"/>
      <c r="IA41" s="6"/>
      <c r="IB41" s="7"/>
      <c r="IC41" s="7"/>
      <c r="ID41" s="7"/>
      <c r="IE41" s="7"/>
      <c r="IF41" s="8"/>
      <c r="IG41" s="6"/>
      <c r="IH41" s="7"/>
      <c r="II41" s="7"/>
      <c r="IJ41" s="7"/>
      <c r="IK41" s="7"/>
      <c r="IL41" s="8"/>
      <c r="IM41" s="6"/>
      <c r="IN41" s="7"/>
      <c r="IO41" s="7"/>
      <c r="IP41" s="7"/>
      <c r="IQ41" s="7"/>
      <c r="IR41" s="8"/>
      <c r="IS41" s="6"/>
      <c r="IT41" s="7"/>
      <c r="IU41" s="7"/>
      <c r="IV41" s="7"/>
    </row>
    <row r="42" customFormat="false" ht="12.75" hidden="false" customHeight="false" outlineLevel="0" collapsed="false">
      <c r="A42" s="5" t="s">
        <v>94</v>
      </c>
      <c r="B42" s="6" t="n">
        <v>37027</v>
      </c>
      <c r="C42" s="7" t="s">
        <v>95</v>
      </c>
      <c r="D42" s="7" t="s">
        <v>38</v>
      </c>
      <c r="E42" s="7" t="s">
        <v>39</v>
      </c>
      <c r="F42" s="7" t="s">
        <v>75</v>
      </c>
      <c r="G42" s="8" t="n">
        <v>5679</v>
      </c>
    </row>
    <row r="43" customFormat="false" ht="12.75" hidden="false" customHeight="false" outlineLevel="0" collapsed="false">
      <c r="A43" s="5" t="n">
        <v>1</v>
      </c>
      <c r="B43" s="6" t="n">
        <v>37042</v>
      </c>
      <c r="C43" s="7" t="s">
        <v>84</v>
      </c>
      <c r="D43" s="7" t="s">
        <v>38</v>
      </c>
      <c r="E43" s="7" t="s">
        <v>39</v>
      </c>
      <c r="F43" s="7" t="s">
        <v>40</v>
      </c>
      <c r="G43" s="8" t="n">
        <v>302000</v>
      </c>
    </row>
    <row r="44" customFormat="false" ht="12.75" hidden="false" customHeight="false" outlineLevel="0" collapsed="false">
      <c r="A44" s="5" t="n">
        <v>2</v>
      </c>
      <c r="B44" s="6" t="n">
        <v>37042</v>
      </c>
      <c r="C44" s="7" t="s">
        <v>82</v>
      </c>
      <c r="D44" s="7" t="s">
        <v>38</v>
      </c>
      <c r="E44" s="7" t="s">
        <v>39</v>
      </c>
      <c r="F44" s="7" t="s">
        <v>83</v>
      </c>
      <c r="G44" s="8" t="n">
        <v>40000</v>
      </c>
    </row>
    <row r="45" customFormat="false" ht="12.75" hidden="false" customHeight="false" outlineLevel="0" collapsed="false">
      <c r="A45" s="5" t="n">
        <v>3</v>
      </c>
      <c r="B45" s="6" t="n">
        <v>37042</v>
      </c>
      <c r="C45" s="7" t="s">
        <v>84</v>
      </c>
      <c r="D45" s="7" t="s">
        <v>38</v>
      </c>
      <c r="E45" s="7" t="s">
        <v>39</v>
      </c>
      <c r="F45" s="7" t="s">
        <v>40</v>
      </c>
      <c r="G45" s="8" t="n">
        <v>35000</v>
      </c>
    </row>
    <row r="46" customFormat="false" ht="12.75" hidden="false" customHeight="false" outlineLevel="0" collapsed="false">
      <c r="A46" s="5" t="s">
        <v>96</v>
      </c>
      <c r="B46" s="6" t="n">
        <v>37014</v>
      </c>
      <c r="C46" s="7" t="s">
        <v>97</v>
      </c>
      <c r="D46" s="7" t="s">
        <v>38</v>
      </c>
      <c r="E46" s="7" t="s">
        <v>20</v>
      </c>
      <c r="F46" s="7" t="s">
        <v>98</v>
      </c>
      <c r="G46" s="8" t="n">
        <v>34775</v>
      </c>
    </row>
    <row r="47" customFormat="false" ht="12.75" hidden="false" customHeight="false" outlineLevel="0" collapsed="false">
      <c r="A47" s="5" t="s">
        <v>99</v>
      </c>
      <c r="B47" s="6" t="n">
        <v>37014</v>
      </c>
      <c r="C47" s="7" t="s">
        <v>100</v>
      </c>
      <c r="D47" s="7" t="s">
        <v>38</v>
      </c>
      <c r="E47" s="7" t="s">
        <v>20</v>
      </c>
      <c r="F47" s="7" t="s">
        <v>101</v>
      </c>
      <c r="G47" s="8" t="n">
        <v>8220</v>
      </c>
    </row>
    <row r="48" customFormat="false" ht="12.75" hidden="false" customHeight="false" outlineLevel="0" collapsed="false">
      <c r="A48" s="5" t="n">
        <v>4</v>
      </c>
      <c r="B48" s="6" t="n">
        <v>37040</v>
      </c>
      <c r="C48" s="7" t="s">
        <v>102</v>
      </c>
      <c r="D48" s="7" t="s">
        <v>103</v>
      </c>
      <c r="E48" s="7" t="s">
        <v>104</v>
      </c>
      <c r="F48" s="7" t="s">
        <v>105</v>
      </c>
      <c r="G48" s="8" t="n">
        <f aca="false">1250000-125000</f>
        <v>1125000</v>
      </c>
    </row>
    <row r="49" customFormat="false" ht="12.75" hidden="false" customHeight="false" outlineLevel="0" collapsed="false">
      <c r="A49" s="5" t="s">
        <v>106</v>
      </c>
      <c r="B49" s="6" t="n">
        <v>37064</v>
      </c>
      <c r="C49" s="7" t="s">
        <v>107</v>
      </c>
      <c r="D49" s="7" t="s">
        <v>103</v>
      </c>
      <c r="E49" s="7" t="s">
        <v>108</v>
      </c>
      <c r="F49" s="8" t="s">
        <v>109</v>
      </c>
      <c r="G49" s="8" t="n">
        <v>393750</v>
      </c>
      <c r="H49" s="7"/>
      <c r="I49" s="7"/>
      <c r="J49" s="7"/>
      <c r="K49" s="7"/>
      <c r="L49" s="8"/>
      <c r="M49" s="6"/>
      <c r="N49" s="7"/>
      <c r="O49" s="7"/>
      <c r="P49" s="7"/>
      <c r="Q49" s="7"/>
      <c r="R49" s="8"/>
      <c r="S49" s="6"/>
      <c r="T49" s="7"/>
      <c r="U49" s="7"/>
      <c r="V49" s="7"/>
      <c r="W49" s="7"/>
      <c r="X49" s="8"/>
      <c r="Y49" s="6"/>
      <c r="Z49" s="7"/>
      <c r="AA49" s="7"/>
      <c r="AB49" s="7"/>
      <c r="AC49" s="7"/>
      <c r="AD49" s="8"/>
      <c r="AE49" s="6"/>
      <c r="AF49" s="7"/>
      <c r="AG49" s="7"/>
      <c r="AH49" s="7"/>
      <c r="AI49" s="7"/>
      <c r="AJ49" s="8"/>
      <c r="AK49" s="6"/>
      <c r="AL49" s="7"/>
      <c r="AM49" s="7"/>
      <c r="AN49" s="7"/>
      <c r="AO49" s="7"/>
      <c r="AP49" s="8"/>
      <c r="AQ49" s="6"/>
      <c r="AR49" s="7"/>
      <c r="AS49" s="7"/>
      <c r="AT49" s="7"/>
      <c r="AU49" s="7"/>
      <c r="AV49" s="8"/>
      <c r="AW49" s="6"/>
      <c r="AX49" s="7"/>
      <c r="AY49" s="7"/>
      <c r="AZ49" s="7"/>
      <c r="BA49" s="7"/>
      <c r="BB49" s="8"/>
      <c r="BC49" s="6"/>
      <c r="BD49" s="7"/>
      <c r="BE49" s="7"/>
      <c r="BF49" s="7"/>
      <c r="BG49" s="7"/>
      <c r="BH49" s="8"/>
      <c r="BI49" s="6"/>
      <c r="BJ49" s="7"/>
      <c r="BK49" s="7"/>
      <c r="BL49" s="7"/>
      <c r="BM49" s="7"/>
      <c r="BN49" s="8"/>
      <c r="BO49" s="6"/>
      <c r="BP49" s="7"/>
      <c r="BQ49" s="7"/>
      <c r="BR49" s="7"/>
      <c r="BS49" s="7"/>
      <c r="BT49" s="8"/>
      <c r="BU49" s="6"/>
      <c r="BV49" s="7"/>
      <c r="BW49" s="7"/>
      <c r="BX49" s="7"/>
      <c r="BY49" s="7"/>
      <c r="BZ49" s="8"/>
      <c r="CA49" s="6"/>
      <c r="CB49" s="7"/>
      <c r="CC49" s="7"/>
      <c r="CD49" s="7"/>
      <c r="CE49" s="7"/>
      <c r="CF49" s="8"/>
      <c r="CG49" s="6"/>
      <c r="CH49" s="7"/>
      <c r="CI49" s="7"/>
      <c r="CJ49" s="7"/>
      <c r="CK49" s="7"/>
      <c r="CL49" s="8"/>
      <c r="CM49" s="6"/>
      <c r="CN49" s="7"/>
      <c r="CO49" s="7"/>
      <c r="CP49" s="7"/>
      <c r="CQ49" s="7"/>
      <c r="CR49" s="8"/>
      <c r="CS49" s="6"/>
      <c r="CT49" s="7"/>
      <c r="CU49" s="7"/>
      <c r="CV49" s="7"/>
      <c r="CW49" s="7"/>
      <c r="CX49" s="8"/>
      <c r="CY49" s="6"/>
      <c r="CZ49" s="7"/>
      <c r="DA49" s="7"/>
      <c r="DB49" s="7"/>
      <c r="DC49" s="7"/>
      <c r="DD49" s="8"/>
      <c r="DE49" s="6"/>
      <c r="DF49" s="7"/>
      <c r="DG49" s="7"/>
      <c r="DH49" s="7"/>
      <c r="DI49" s="7"/>
      <c r="DJ49" s="8"/>
      <c r="DK49" s="6"/>
      <c r="DL49" s="7"/>
      <c r="DM49" s="7"/>
      <c r="DN49" s="7"/>
      <c r="DO49" s="7"/>
      <c r="DP49" s="8"/>
      <c r="DQ49" s="6"/>
      <c r="DR49" s="7"/>
      <c r="DS49" s="7"/>
      <c r="DT49" s="7"/>
      <c r="DU49" s="7"/>
      <c r="DV49" s="8"/>
      <c r="DW49" s="6"/>
      <c r="DX49" s="7"/>
      <c r="DY49" s="7"/>
      <c r="DZ49" s="7"/>
      <c r="EA49" s="7"/>
      <c r="EB49" s="8"/>
      <c r="EC49" s="6"/>
      <c r="ED49" s="7"/>
      <c r="EE49" s="7"/>
      <c r="EF49" s="7"/>
      <c r="EG49" s="7"/>
      <c r="EH49" s="8"/>
      <c r="EI49" s="6"/>
      <c r="EJ49" s="7"/>
      <c r="EK49" s="7"/>
      <c r="EL49" s="7"/>
      <c r="EM49" s="7"/>
      <c r="EN49" s="8"/>
      <c r="EO49" s="6"/>
      <c r="EP49" s="7"/>
      <c r="EQ49" s="7"/>
      <c r="ER49" s="7"/>
      <c r="ES49" s="7"/>
      <c r="ET49" s="8"/>
      <c r="EU49" s="6"/>
      <c r="EV49" s="7"/>
      <c r="EW49" s="7"/>
      <c r="EX49" s="7"/>
      <c r="EY49" s="7"/>
      <c r="EZ49" s="8"/>
      <c r="FA49" s="6"/>
      <c r="FB49" s="7"/>
      <c r="FC49" s="7"/>
      <c r="FD49" s="7"/>
      <c r="FE49" s="7"/>
      <c r="FF49" s="8"/>
      <c r="FG49" s="6"/>
      <c r="FH49" s="7"/>
      <c r="FI49" s="7"/>
      <c r="FJ49" s="7"/>
      <c r="FK49" s="7"/>
      <c r="FL49" s="8"/>
      <c r="FM49" s="6"/>
      <c r="FN49" s="7"/>
      <c r="FO49" s="7"/>
      <c r="FP49" s="7"/>
      <c r="FQ49" s="7"/>
      <c r="FR49" s="8"/>
      <c r="FS49" s="6"/>
      <c r="FT49" s="7"/>
      <c r="FU49" s="7"/>
      <c r="FV49" s="7"/>
      <c r="FW49" s="7"/>
      <c r="FX49" s="8"/>
      <c r="FY49" s="6"/>
      <c r="FZ49" s="7"/>
      <c r="GA49" s="7"/>
      <c r="GB49" s="7"/>
      <c r="GC49" s="7"/>
      <c r="GD49" s="8"/>
      <c r="GE49" s="6"/>
      <c r="GF49" s="7"/>
      <c r="GG49" s="7"/>
      <c r="GH49" s="7"/>
      <c r="GI49" s="7"/>
      <c r="GJ49" s="8"/>
      <c r="GK49" s="6"/>
      <c r="GL49" s="7"/>
      <c r="GM49" s="7"/>
      <c r="GN49" s="7"/>
      <c r="GO49" s="7"/>
      <c r="GP49" s="8"/>
      <c r="GQ49" s="6"/>
      <c r="GR49" s="7"/>
      <c r="GS49" s="7"/>
      <c r="GT49" s="7"/>
      <c r="GU49" s="7"/>
      <c r="GV49" s="8"/>
      <c r="GW49" s="6"/>
      <c r="GX49" s="7"/>
      <c r="GY49" s="7"/>
      <c r="GZ49" s="7"/>
      <c r="HA49" s="7"/>
      <c r="HB49" s="8"/>
      <c r="HC49" s="6"/>
      <c r="HD49" s="7"/>
      <c r="HE49" s="7"/>
      <c r="HF49" s="7"/>
      <c r="HG49" s="7"/>
      <c r="HH49" s="8"/>
      <c r="HI49" s="6"/>
      <c r="HJ49" s="7"/>
      <c r="HK49" s="7"/>
      <c r="HL49" s="7"/>
      <c r="HM49" s="7"/>
      <c r="HN49" s="8"/>
      <c r="HO49" s="6"/>
      <c r="HP49" s="7"/>
      <c r="HQ49" s="7"/>
      <c r="HR49" s="7"/>
      <c r="HS49" s="7"/>
      <c r="HT49" s="8"/>
      <c r="HU49" s="6"/>
      <c r="HV49" s="7"/>
      <c r="HW49" s="7"/>
      <c r="HX49" s="7"/>
      <c r="HY49" s="7"/>
      <c r="HZ49" s="8"/>
      <c r="IA49" s="6"/>
      <c r="IB49" s="7"/>
      <c r="IC49" s="7"/>
      <c r="ID49" s="7"/>
      <c r="IE49" s="7"/>
      <c r="IF49" s="8"/>
      <c r="IG49" s="6"/>
      <c r="IH49" s="7"/>
      <c r="II49" s="7"/>
      <c r="IJ49" s="7"/>
      <c r="IK49" s="7"/>
      <c r="IL49" s="8"/>
      <c r="IM49" s="6"/>
      <c r="IN49" s="7"/>
      <c r="IO49" s="7"/>
      <c r="IP49" s="7"/>
      <c r="IQ49" s="7"/>
      <c r="IR49" s="8"/>
      <c r="IS49" s="6"/>
      <c r="IT49" s="7"/>
      <c r="IU49" s="7"/>
      <c r="IV49" s="7"/>
    </row>
    <row r="50" customFormat="false" ht="12.75" hidden="false" customHeight="false" outlineLevel="0" collapsed="false">
      <c r="A50" s="5" t="s">
        <v>110</v>
      </c>
      <c r="B50" s="6" t="n">
        <v>36985</v>
      </c>
      <c r="C50" s="7" t="s">
        <v>110</v>
      </c>
      <c r="D50" s="7" t="s">
        <v>111</v>
      </c>
      <c r="E50" s="7" t="s">
        <v>112</v>
      </c>
      <c r="F50" s="8" t="s">
        <v>113</v>
      </c>
      <c r="G50" s="8" t="n">
        <v>1440611</v>
      </c>
      <c r="H50" s="7"/>
      <c r="I50" s="7"/>
      <c r="J50" s="7"/>
      <c r="K50" s="7"/>
      <c r="L50" s="8"/>
      <c r="M50" s="6"/>
      <c r="N50" s="7"/>
      <c r="O50" s="7"/>
      <c r="P50" s="7"/>
      <c r="Q50" s="7"/>
      <c r="R50" s="8"/>
      <c r="S50" s="6"/>
      <c r="T50" s="7"/>
      <c r="U50" s="7"/>
      <c r="V50" s="7"/>
      <c r="W50" s="7"/>
      <c r="X50" s="8"/>
      <c r="Y50" s="6"/>
      <c r="Z50" s="7"/>
      <c r="AA50" s="7"/>
      <c r="AB50" s="7"/>
      <c r="AC50" s="7"/>
      <c r="AD50" s="8"/>
      <c r="AE50" s="6"/>
      <c r="AF50" s="7"/>
      <c r="AG50" s="7"/>
      <c r="AH50" s="7"/>
      <c r="AI50" s="7"/>
      <c r="AJ50" s="8"/>
      <c r="AK50" s="6"/>
      <c r="AL50" s="7"/>
      <c r="AM50" s="7"/>
      <c r="AN50" s="7"/>
      <c r="AO50" s="7"/>
      <c r="AP50" s="8"/>
      <c r="AQ50" s="6"/>
      <c r="AR50" s="7"/>
      <c r="AS50" s="7"/>
      <c r="AT50" s="7"/>
      <c r="AU50" s="7"/>
      <c r="AV50" s="8"/>
      <c r="AW50" s="6"/>
      <c r="AX50" s="7"/>
      <c r="AY50" s="7"/>
      <c r="AZ50" s="7"/>
      <c r="BA50" s="7"/>
      <c r="BB50" s="8"/>
      <c r="BC50" s="6"/>
      <c r="BD50" s="7"/>
      <c r="BE50" s="7"/>
      <c r="BF50" s="7"/>
      <c r="BG50" s="7"/>
      <c r="BH50" s="8"/>
      <c r="BI50" s="6"/>
      <c r="BJ50" s="7"/>
      <c r="BK50" s="7"/>
      <c r="BL50" s="7"/>
      <c r="BM50" s="7"/>
      <c r="BN50" s="8"/>
      <c r="BO50" s="6"/>
      <c r="BP50" s="7"/>
      <c r="BQ50" s="7"/>
      <c r="BR50" s="7"/>
      <c r="BS50" s="7"/>
      <c r="BT50" s="8"/>
      <c r="BU50" s="6"/>
      <c r="BV50" s="7"/>
      <c r="BW50" s="7"/>
      <c r="BX50" s="7"/>
      <c r="BY50" s="7"/>
      <c r="BZ50" s="8"/>
      <c r="CA50" s="6"/>
      <c r="CB50" s="7"/>
      <c r="CC50" s="7"/>
      <c r="CD50" s="7"/>
      <c r="CE50" s="7"/>
      <c r="CF50" s="8"/>
      <c r="CG50" s="6"/>
      <c r="CH50" s="7"/>
      <c r="CI50" s="7"/>
      <c r="CJ50" s="7"/>
      <c r="CK50" s="7"/>
      <c r="CL50" s="8"/>
      <c r="CM50" s="6"/>
      <c r="CN50" s="7"/>
      <c r="CO50" s="7"/>
      <c r="CP50" s="7"/>
      <c r="CQ50" s="7"/>
      <c r="CR50" s="8"/>
      <c r="CS50" s="6"/>
      <c r="CT50" s="7"/>
      <c r="CU50" s="7"/>
      <c r="CV50" s="7"/>
      <c r="CW50" s="7"/>
      <c r="CX50" s="8"/>
      <c r="CY50" s="6"/>
      <c r="CZ50" s="7"/>
      <c r="DA50" s="7"/>
      <c r="DB50" s="7"/>
      <c r="DC50" s="7"/>
      <c r="DD50" s="8"/>
      <c r="DE50" s="6"/>
      <c r="DF50" s="7"/>
      <c r="DG50" s="7"/>
      <c r="DH50" s="7"/>
      <c r="DI50" s="7"/>
      <c r="DJ50" s="8"/>
      <c r="DK50" s="6"/>
      <c r="DL50" s="7"/>
      <c r="DM50" s="7"/>
      <c r="DN50" s="7"/>
      <c r="DO50" s="7"/>
      <c r="DP50" s="8"/>
      <c r="DQ50" s="6"/>
      <c r="DR50" s="7"/>
      <c r="DS50" s="7"/>
      <c r="DT50" s="7"/>
      <c r="DU50" s="7"/>
      <c r="DV50" s="8"/>
      <c r="DW50" s="6"/>
      <c r="DX50" s="7"/>
      <c r="DY50" s="7"/>
      <c r="DZ50" s="7"/>
      <c r="EA50" s="7"/>
      <c r="EB50" s="8"/>
      <c r="EC50" s="6"/>
      <c r="ED50" s="7"/>
      <c r="EE50" s="7"/>
      <c r="EF50" s="7"/>
      <c r="EG50" s="7"/>
      <c r="EH50" s="8"/>
      <c r="EI50" s="6"/>
      <c r="EJ50" s="7"/>
      <c r="EK50" s="7"/>
      <c r="EL50" s="7"/>
      <c r="EM50" s="7"/>
      <c r="EN50" s="8"/>
      <c r="EO50" s="6"/>
      <c r="EP50" s="7"/>
      <c r="EQ50" s="7"/>
      <c r="ER50" s="7"/>
      <c r="ES50" s="7"/>
      <c r="ET50" s="8"/>
      <c r="EU50" s="6"/>
      <c r="EV50" s="7"/>
      <c r="EW50" s="7"/>
      <c r="EX50" s="7"/>
      <c r="EY50" s="7"/>
      <c r="EZ50" s="8"/>
      <c r="FA50" s="6"/>
      <c r="FB50" s="7"/>
      <c r="FC50" s="7"/>
      <c r="FD50" s="7"/>
      <c r="FE50" s="7"/>
      <c r="FF50" s="8"/>
      <c r="FG50" s="6"/>
      <c r="FH50" s="7"/>
      <c r="FI50" s="7"/>
      <c r="FJ50" s="7"/>
      <c r="FK50" s="7"/>
      <c r="FL50" s="8"/>
      <c r="FM50" s="6"/>
      <c r="FN50" s="7"/>
      <c r="FO50" s="7"/>
      <c r="FP50" s="7"/>
      <c r="FQ50" s="7"/>
      <c r="FR50" s="8"/>
      <c r="FS50" s="6"/>
      <c r="FT50" s="7"/>
      <c r="FU50" s="7"/>
      <c r="FV50" s="7"/>
      <c r="FW50" s="7"/>
      <c r="FX50" s="8"/>
      <c r="FY50" s="6"/>
      <c r="FZ50" s="7"/>
      <c r="GA50" s="7"/>
      <c r="GB50" s="7"/>
      <c r="GC50" s="7"/>
      <c r="GD50" s="8"/>
      <c r="GE50" s="6"/>
      <c r="GF50" s="7"/>
      <c r="GG50" s="7"/>
      <c r="GH50" s="7"/>
      <c r="GI50" s="7"/>
      <c r="GJ50" s="8"/>
      <c r="GK50" s="6"/>
      <c r="GL50" s="7"/>
      <c r="GM50" s="7"/>
      <c r="GN50" s="7"/>
      <c r="GO50" s="7"/>
      <c r="GP50" s="8"/>
      <c r="GQ50" s="6"/>
      <c r="GR50" s="7"/>
      <c r="GS50" s="7"/>
      <c r="GT50" s="7"/>
      <c r="GU50" s="7"/>
      <c r="GV50" s="8"/>
      <c r="GW50" s="6"/>
      <c r="GX50" s="7"/>
      <c r="GY50" s="7"/>
      <c r="GZ50" s="7"/>
      <c r="HA50" s="7"/>
      <c r="HB50" s="8"/>
      <c r="HC50" s="6"/>
      <c r="HD50" s="7"/>
      <c r="HE50" s="7"/>
      <c r="HF50" s="7"/>
      <c r="HG50" s="7"/>
      <c r="HH50" s="8"/>
      <c r="HI50" s="6"/>
      <c r="HJ50" s="7"/>
      <c r="HK50" s="7"/>
      <c r="HL50" s="7"/>
      <c r="HM50" s="7"/>
      <c r="HN50" s="8"/>
      <c r="HO50" s="6"/>
      <c r="HP50" s="7"/>
      <c r="HQ50" s="7"/>
      <c r="HR50" s="7"/>
      <c r="HS50" s="7"/>
      <c r="HT50" s="8"/>
      <c r="HU50" s="6"/>
      <c r="HV50" s="7"/>
      <c r="HW50" s="7"/>
      <c r="HX50" s="7"/>
      <c r="HY50" s="7"/>
      <c r="HZ50" s="8"/>
      <c r="IA50" s="6"/>
      <c r="IB50" s="7"/>
      <c r="IC50" s="7"/>
      <c r="ID50" s="7"/>
      <c r="IE50" s="7"/>
      <c r="IF50" s="8"/>
      <c r="IG50" s="6"/>
      <c r="IH50" s="7"/>
      <c r="II50" s="7"/>
      <c r="IJ50" s="7"/>
      <c r="IK50" s="7"/>
      <c r="IL50" s="8"/>
      <c r="IM50" s="6"/>
      <c r="IN50" s="7"/>
      <c r="IO50" s="7"/>
      <c r="IP50" s="7"/>
      <c r="IQ50" s="7"/>
      <c r="IR50" s="8"/>
      <c r="IS50" s="6"/>
      <c r="IT50" s="7"/>
      <c r="IU50" s="7"/>
      <c r="IV50" s="7"/>
    </row>
    <row r="51" customFormat="false" ht="12.75" hidden="false" customHeight="false" outlineLevel="0" collapsed="false">
      <c r="A51" s="5" t="s">
        <v>114</v>
      </c>
      <c r="B51" s="6" t="n">
        <v>36999</v>
      </c>
      <c r="C51" s="7" t="s">
        <v>115</v>
      </c>
      <c r="D51" s="7" t="s">
        <v>111</v>
      </c>
      <c r="E51" s="7" t="s">
        <v>112</v>
      </c>
      <c r="F51" s="8" t="s">
        <v>113</v>
      </c>
      <c r="G51" s="8" t="n">
        <v>0</v>
      </c>
      <c r="H51" s="7"/>
      <c r="I51" s="7"/>
      <c r="J51" s="7"/>
      <c r="K51" s="7"/>
      <c r="L51" s="8"/>
      <c r="M51" s="6"/>
      <c r="N51" s="7"/>
      <c r="O51" s="7"/>
      <c r="P51" s="7"/>
      <c r="Q51" s="7"/>
      <c r="R51" s="8"/>
      <c r="S51" s="6"/>
      <c r="T51" s="7"/>
      <c r="U51" s="7"/>
      <c r="V51" s="7"/>
      <c r="W51" s="7"/>
      <c r="X51" s="8"/>
      <c r="Y51" s="6"/>
      <c r="Z51" s="7"/>
      <c r="AA51" s="7"/>
      <c r="AB51" s="7"/>
      <c r="AC51" s="7"/>
      <c r="AD51" s="8"/>
      <c r="AE51" s="6"/>
      <c r="AF51" s="7"/>
      <c r="AG51" s="7"/>
      <c r="AH51" s="7"/>
      <c r="AI51" s="7"/>
      <c r="AJ51" s="8"/>
      <c r="AK51" s="6"/>
      <c r="AL51" s="7"/>
      <c r="AM51" s="7"/>
      <c r="AN51" s="7"/>
      <c r="AO51" s="7"/>
      <c r="AP51" s="8"/>
      <c r="AQ51" s="6"/>
      <c r="AR51" s="7"/>
      <c r="AS51" s="7"/>
      <c r="AT51" s="7"/>
      <c r="AU51" s="7"/>
      <c r="AV51" s="8"/>
      <c r="AW51" s="6"/>
      <c r="AX51" s="7"/>
      <c r="AY51" s="7"/>
      <c r="AZ51" s="7"/>
      <c r="BA51" s="7"/>
      <c r="BB51" s="8"/>
      <c r="BC51" s="6"/>
      <c r="BD51" s="7"/>
      <c r="BE51" s="7"/>
      <c r="BF51" s="7"/>
      <c r="BG51" s="7"/>
      <c r="BH51" s="8"/>
      <c r="BI51" s="6"/>
      <c r="BJ51" s="7"/>
      <c r="BK51" s="7"/>
      <c r="BL51" s="7"/>
      <c r="BM51" s="7"/>
      <c r="BN51" s="8"/>
      <c r="BO51" s="6"/>
      <c r="BP51" s="7"/>
      <c r="BQ51" s="7"/>
      <c r="BR51" s="7"/>
      <c r="BS51" s="7"/>
      <c r="BT51" s="8"/>
      <c r="BU51" s="6"/>
      <c r="BV51" s="7"/>
      <c r="BW51" s="7"/>
      <c r="BX51" s="7"/>
      <c r="BY51" s="7"/>
      <c r="BZ51" s="8"/>
      <c r="CA51" s="6"/>
      <c r="CB51" s="7"/>
      <c r="CC51" s="7"/>
      <c r="CD51" s="7"/>
      <c r="CE51" s="7"/>
      <c r="CF51" s="8"/>
      <c r="CG51" s="6"/>
      <c r="CH51" s="7"/>
      <c r="CI51" s="7"/>
      <c r="CJ51" s="7"/>
      <c r="CK51" s="7"/>
      <c r="CL51" s="8"/>
      <c r="CM51" s="6"/>
      <c r="CN51" s="7"/>
      <c r="CO51" s="7"/>
      <c r="CP51" s="7"/>
      <c r="CQ51" s="7"/>
      <c r="CR51" s="8"/>
      <c r="CS51" s="6"/>
      <c r="CT51" s="7"/>
      <c r="CU51" s="7"/>
      <c r="CV51" s="7"/>
      <c r="CW51" s="7"/>
      <c r="CX51" s="8"/>
      <c r="CY51" s="6"/>
      <c r="CZ51" s="7"/>
      <c r="DA51" s="7"/>
      <c r="DB51" s="7"/>
      <c r="DC51" s="7"/>
      <c r="DD51" s="8"/>
      <c r="DE51" s="6"/>
      <c r="DF51" s="7"/>
      <c r="DG51" s="7"/>
      <c r="DH51" s="7"/>
      <c r="DI51" s="7"/>
      <c r="DJ51" s="8"/>
      <c r="DK51" s="6"/>
      <c r="DL51" s="7"/>
      <c r="DM51" s="7"/>
      <c r="DN51" s="7"/>
      <c r="DO51" s="7"/>
      <c r="DP51" s="8"/>
      <c r="DQ51" s="6"/>
      <c r="DR51" s="7"/>
      <c r="DS51" s="7"/>
      <c r="DT51" s="7"/>
      <c r="DU51" s="7"/>
      <c r="DV51" s="8"/>
      <c r="DW51" s="6"/>
      <c r="DX51" s="7"/>
      <c r="DY51" s="7"/>
      <c r="DZ51" s="7"/>
      <c r="EA51" s="7"/>
      <c r="EB51" s="8"/>
      <c r="EC51" s="6"/>
      <c r="ED51" s="7"/>
      <c r="EE51" s="7"/>
      <c r="EF51" s="7"/>
      <c r="EG51" s="7"/>
      <c r="EH51" s="8"/>
      <c r="EI51" s="6"/>
      <c r="EJ51" s="7"/>
      <c r="EK51" s="7"/>
      <c r="EL51" s="7"/>
      <c r="EM51" s="7"/>
      <c r="EN51" s="8"/>
      <c r="EO51" s="6"/>
      <c r="EP51" s="7"/>
      <c r="EQ51" s="7"/>
      <c r="ER51" s="7"/>
      <c r="ES51" s="7"/>
      <c r="ET51" s="8"/>
      <c r="EU51" s="6"/>
      <c r="EV51" s="7"/>
      <c r="EW51" s="7"/>
      <c r="EX51" s="7"/>
      <c r="EY51" s="7"/>
      <c r="EZ51" s="8"/>
      <c r="FA51" s="6"/>
      <c r="FB51" s="7"/>
      <c r="FC51" s="7"/>
      <c r="FD51" s="7"/>
      <c r="FE51" s="7"/>
      <c r="FF51" s="8"/>
      <c r="FG51" s="6"/>
      <c r="FH51" s="7"/>
      <c r="FI51" s="7"/>
      <c r="FJ51" s="7"/>
      <c r="FK51" s="7"/>
      <c r="FL51" s="8"/>
      <c r="FM51" s="6"/>
      <c r="FN51" s="7"/>
      <c r="FO51" s="7"/>
      <c r="FP51" s="7"/>
      <c r="FQ51" s="7"/>
      <c r="FR51" s="8"/>
      <c r="FS51" s="6"/>
      <c r="FT51" s="7"/>
      <c r="FU51" s="7"/>
      <c r="FV51" s="7"/>
      <c r="FW51" s="7"/>
      <c r="FX51" s="8"/>
      <c r="FY51" s="6"/>
      <c r="FZ51" s="7"/>
      <c r="GA51" s="7"/>
      <c r="GB51" s="7"/>
      <c r="GC51" s="7"/>
      <c r="GD51" s="8"/>
      <c r="GE51" s="6"/>
      <c r="GF51" s="7"/>
      <c r="GG51" s="7"/>
      <c r="GH51" s="7"/>
      <c r="GI51" s="7"/>
      <c r="GJ51" s="8"/>
      <c r="GK51" s="6"/>
      <c r="GL51" s="7"/>
      <c r="GM51" s="7"/>
      <c r="GN51" s="7"/>
      <c r="GO51" s="7"/>
      <c r="GP51" s="8"/>
      <c r="GQ51" s="6"/>
      <c r="GR51" s="7"/>
      <c r="GS51" s="7"/>
      <c r="GT51" s="7"/>
      <c r="GU51" s="7"/>
      <c r="GV51" s="8"/>
      <c r="GW51" s="6"/>
      <c r="GX51" s="7"/>
      <c r="GY51" s="7"/>
      <c r="GZ51" s="7"/>
      <c r="HA51" s="7"/>
      <c r="HB51" s="8"/>
      <c r="HC51" s="6"/>
      <c r="HD51" s="7"/>
      <c r="HE51" s="7"/>
      <c r="HF51" s="7"/>
      <c r="HG51" s="7"/>
      <c r="HH51" s="8"/>
      <c r="HI51" s="6"/>
      <c r="HJ51" s="7"/>
      <c r="HK51" s="7"/>
      <c r="HL51" s="7"/>
      <c r="HM51" s="7"/>
      <c r="HN51" s="8"/>
      <c r="HO51" s="6"/>
      <c r="HP51" s="7"/>
      <c r="HQ51" s="7"/>
      <c r="HR51" s="7"/>
      <c r="HS51" s="7"/>
      <c r="HT51" s="8"/>
      <c r="HU51" s="6"/>
      <c r="HV51" s="7"/>
      <c r="HW51" s="7"/>
      <c r="HX51" s="7"/>
      <c r="HY51" s="7"/>
      <c r="HZ51" s="8"/>
      <c r="IA51" s="6"/>
      <c r="IB51" s="7"/>
      <c r="IC51" s="7"/>
      <c r="ID51" s="7"/>
      <c r="IE51" s="7"/>
      <c r="IF51" s="8"/>
      <c r="IG51" s="6"/>
      <c r="IH51" s="7"/>
      <c r="II51" s="7"/>
      <c r="IJ51" s="7"/>
      <c r="IK51" s="7"/>
      <c r="IL51" s="8"/>
      <c r="IM51" s="6"/>
      <c r="IN51" s="7"/>
      <c r="IO51" s="7"/>
      <c r="IP51" s="7"/>
      <c r="IQ51" s="7"/>
      <c r="IR51" s="8"/>
      <c r="IS51" s="6"/>
      <c r="IT51" s="7"/>
      <c r="IU51" s="7"/>
      <c r="IV51" s="7"/>
    </row>
    <row r="52" customFormat="false" ht="12.75" hidden="false" customHeight="false" outlineLevel="0" collapsed="false">
      <c r="A52" s="5" t="s">
        <v>116</v>
      </c>
      <c r="B52" s="6" t="n">
        <v>37005</v>
      </c>
      <c r="C52" s="7" t="s">
        <v>117</v>
      </c>
      <c r="D52" s="7" t="s">
        <v>111</v>
      </c>
      <c r="E52" s="7" t="s">
        <v>112</v>
      </c>
      <c r="F52" s="8" t="s">
        <v>113</v>
      </c>
      <c r="G52" s="8" t="n">
        <v>45544</v>
      </c>
      <c r="H52" s="7"/>
      <c r="I52" s="7"/>
      <c r="J52" s="7"/>
      <c r="K52" s="7"/>
      <c r="L52" s="8"/>
      <c r="M52" s="6"/>
      <c r="N52" s="7"/>
      <c r="O52" s="7"/>
      <c r="P52" s="7"/>
      <c r="Q52" s="7"/>
      <c r="R52" s="8"/>
      <c r="S52" s="6"/>
      <c r="T52" s="7"/>
      <c r="U52" s="7"/>
      <c r="V52" s="7"/>
      <c r="W52" s="7"/>
      <c r="X52" s="8"/>
      <c r="Y52" s="6"/>
      <c r="Z52" s="7"/>
      <c r="AA52" s="7"/>
      <c r="AB52" s="7"/>
      <c r="AC52" s="7"/>
      <c r="AD52" s="8"/>
      <c r="AE52" s="6"/>
      <c r="AF52" s="7"/>
      <c r="AG52" s="7"/>
      <c r="AH52" s="7"/>
      <c r="AI52" s="7"/>
      <c r="AJ52" s="8"/>
      <c r="AK52" s="6"/>
      <c r="AL52" s="7"/>
      <c r="AM52" s="7"/>
      <c r="AN52" s="7"/>
      <c r="AO52" s="7"/>
      <c r="AP52" s="8"/>
      <c r="AQ52" s="6"/>
      <c r="AR52" s="7"/>
      <c r="AS52" s="7"/>
      <c r="AT52" s="7"/>
      <c r="AU52" s="7"/>
      <c r="AV52" s="8"/>
      <c r="AW52" s="6"/>
      <c r="AX52" s="7"/>
      <c r="AY52" s="7"/>
      <c r="AZ52" s="7"/>
      <c r="BA52" s="7"/>
      <c r="BB52" s="8"/>
      <c r="BC52" s="6"/>
      <c r="BD52" s="7"/>
      <c r="BE52" s="7"/>
      <c r="BF52" s="7"/>
      <c r="BG52" s="7"/>
      <c r="BH52" s="8"/>
      <c r="BI52" s="6"/>
      <c r="BJ52" s="7"/>
      <c r="BK52" s="7"/>
      <c r="BL52" s="7"/>
      <c r="BM52" s="7"/>
      <c r="BN52" s="8"/>
      <c r="BO52" s="6"/>
      <c r="BP52" s="7"/>
      <c r="BQ52" s="7"/>
      <c r="BR52" s="7"/>
      <c r="BS52" s="7"/>
      <c r="BT52" s="8"/>
      <c r="BU52" s="6"/>
      <c r="BV52" s="7"/>
      <c r="BW52" s="7"/>
      <c r="BX52" s="7"/>
      <c r="BY52" s="7"/>
      <c r="BZ52" s="8"/>
      <c r="CA52" s="6"/>
      <c r="CB52" s="7"/>
      <c r="CC52" s="7"/>
      <c r="CD52" s="7"/>
      <c r="CE52" s="7"/>
      <c r="CF52" s="8"/>
      <c r="CG52" s="6"/>
      <c r="CH52" s="7"/>
      <c r="CI52" s="7"/>
      <c r="CJ52" s="7"/>
      <c r="CK52" s="7"/>
      <c r="CL52" s="8"/>
      <c r="CM52" s="6"/>
      <c r="CN52" s="7"/>
      <c r="CO52" s="7"/>
      <c r="CP52" s="7"/>
      <c r="CQ52" s="7"/>
      <c r="CR52" s="8"/>
      <c r="CS52" s="6"/>
      <c r="CT52" s="7"/>
      <c r="CU52" s="7"/>
      <c r="CV52" s="7"/>
      <c r="CW52" s="7"/>
      <c r="CX52" s="8"/>
      <c r="CY52" s="6"/>
      <c r="CZ52" s="7"/>
      <c r="DA52" s="7"/>
      <c r="DB52" s="7"/>
      <c r="DC52" s="7"/>
      <c r="DD52" s="8"/>
      <c r="DE52" s="6"/>
      <c r="DF52" s="7"/>
      <c r="DG52" s="7"/>
      <c r="DH52" s="7"/>
      <c r="DI52" s="7"/>
      <c r="DJ52" s="8"/>
      <c r="DK52" s="6"/>
      <c r="DL52" s="7"/>
      <c r="DM52" s="7"/>
      <c r="DN52" s="7"/>
      <c r="DO52" s="7"/>
      <c r="DP52" s="8"/>
      <c r="DQ52" s="6"/>
      <c r="DR52" s="7"/>
      <c r="DS52" s="7"/>
      <c r="DT52" s="7"/>
      <c r="DU52" s="7"/>
      <c r="DV52" s="8"/>
      <c r="DW52" s="6"/>
      <c r="DX52" s="7"/>
      <c r="DY52" s="7"/>
      <c r="DZ52" s="7"/>
      <c r="EA52" s="7"/>
      <c r="EB52" s="8"/>
      <c r="EC52" s="6"/>
      <c r="ED52" s="7"/>
      <c r="EE52" s="7"/>
      <c r="EF52" s="7"/>
      <c r="EG52" s="7"/>
      <c r="EH52" s="8"/>
      <c r="EI52" s="6"/>
      <c r="EJ52" s="7"/>
      <c r="EK52" s="7"/>
      <c r="EL52" s="7"/>
      <c r="EM52" s="7"/>
      <c r="EN52" s="8"/>
      <c r="EO52" s="6"/>
      <c r="EP52" s="7"/>
      <c r="EQ52" s="7"/>
      <c r="ER52" s="7"/>
      <c r="ES52" s="7"/>
      <c r="ET52" s="8"/>
      <c r="EU52" s="6"/>
      <c r="EV52" s="7"/>
      <c r="EW52" s="7"/>
      <c r="EX52" s="7"/>
      <c r="EY52" s="7"/>
      <c r="EZ52" s="8"/>
      <c r="FA52" s="6"/>
      <c r="FB52" s="7"/>
      <c r="FC52" s="7"/>
      <c r="FD52" s="7"/>
      <c r="FE52" s="7"/>
      <c r="FF52" s="8"/>
      <c r="FG52" s="6"/>
      <c r="FH52" s="7"/>
      <c r="FI52" s="7"/>
      <c r="FJ52" s="7"/>
      <c r="FK52" s="7"/>
      <c r="FL52" s="8"/>
      <c r="FM52" s="6"/>
      <c r="FN52" s="7"/>
      <c r="FO52" s="7"/>
      <c r="FP52" s="7"/>
      <c r="FQ52" s="7"/>
      <c r="FR52" s="8"/>
      <c r="FS52" s="6"/>
      <c r="FT52" s="7"/>
      <c r="FU52" s="7"/>
      <c r="FV52" s="7"/>
      <c r="FW52" s="7"/>
      <c r="FX52" s="8"/>
      <c r="FY52" s="6"/>
      <c r="FZ52" s="7"/>
      <c r="GA52" s="7"/>
      <c r="GB52" s="7"/>
      <c r="GC52" s="7"/>
      <c r="GD52" s="8"/>
      <c r="GE52" s="6"/>
      <c r="GF52" s="7"/>
      <c r="GG52" s="7"/>
      <c r="GH52" s="7"/>
      <c r="GI52" s="7"/>
      <c r="GJ52" s="8"/>
      <c r="GK52" s="6"/>
      <c r="GL52" s="7"/>
      <c r="GM52" s="7"/>
      <c r="GN52" s="7"/>
      <c r="GO52" s="7"/>
      <c r="GP52" s="8"/>
      <c r="GQ52" s="6"/>
      <c r="GR52" s="7"/>
      <c r="GS52" s="7"/>
      <c r="GT52" s="7"/>
      <c r="GU52" s="7"/>
      <c r="GV52" s="8"/>
      <c r="GW52" s="6"/>
      <c r="GX52" s="7"/>
      <c r="GY52" s="7"/>
      <c r="GZ52" s="7"/>
      <c r="HA52" s="7"/>
      <c r="HB52" s="8"/>
      <c r="HC52" s="6"/>
      <c r="HD52" s="7"/>
      <c r="HE52" s="7"/>
      <c r="HF52" s="7"/>
      <c r="HG52" s="7"/>
      <c r="HH52" s="8"/>
      <c r="HI52" s="6"/>
      <c r="HJ52" s="7"/>
      <c r="HK52" s="7"/>
      <c r="HL52" s="7"/>
      <c r="HM52" s="7"/>
      <c r="HN52" s="8"/>
      <c r="HO52" s="6"/>
      <c r="HP52" s="7"/>
      <c r="HQ52" s="7"/>
      <c r="HR52" s="7"/>
      <c r="HS52" s="7"/>
      <c r="HT52" s="8"/>
      <c r="HU52" s="6"/>
      <c r="HV52" s="7"/>
      <c r="HW52" s="7"/>
      <c r="HX52" s="7"/>
      <c r="HY52" s="7"/>
      <c r="HZ52" s="8"/>
      <c r="IA52" s="6"/>
      <c r="IB52" s="7"/>
      <c r="IC52" s="7"/>
      <c r="ID52" s="7"/>
      <c r="IE52" s="7"/>
      <c r="IF52" s="8"/>
      <c r="IG52" s="6"/>
      <c r="IH52" s="7"/>
      <c r="II52" s="7"/>
      <c r="IJ52" s="7"/>
      <c r="IK52" s="7"/>
      <c r="IL52" s="8"/>
      <c r="IM52" s="6"/>
      <c r="IN52" s="7"/>
      <c r="IO52" s="7"/>
      <c r="IP52" s="7"/>
      <c r="IQ52" s="7"/>
      <c r="IR52" s="8"/>
      <c r="IS52" s="6"/>
      <c r="IT52" s="7"/>
      <c r="IU52" s="7"/>
      <c r="IV52" s="7"/>
    </row>
    <row r="53" customFormat="false" ht="12.75" hidden="false" customHeight="false" outlineLevel="0" collapsed="false">
      <c r="A53" s="5" t="s">
        <v>118</v>
      </c>
      <c r="B53" s="6" t="n">
        <v>37005</v>
      </c>
      <c r="C53" s="7" t="s">
        <v>119</v>
      </c>
      <c r="D53" s="7" t="s">
        <v>111</v>
      </c>
      <c r="E53" s="7" t="s">
        <v>112</v>
      </c>
      <c r="F53" s="8" t="s">
        <v>113</v>
      </c>
      <c r="G53" s="8" t="n">
        <v>6564</v>
      </c>
      <c r="H53" s="7"/>
      <c r="I53" s="7"/>
      <c r="J53" s="7"/>
      <c r="K53" s="7"/>
      <c r="L53" s="8"/>
      <c r="M53" s="6"/>
      <c r="N53" s="7"/>
      <c r="O53" s="7"/>
      <c r="P53" s="7"/>
      <c r="Q53" s="7"/>
      <c r="R53" s="8"/>
      <c r="S53" s="6"/>
      <c r="T53" s="7"/>
      <c r="U53" s="7"/>
      <c r="V53" s="7"/>
      <c r="W53" s="7"/>
      <c r="X53" s="8"/>
      <c r="Y53" s="6"/>
      <c r="Z53" s="7"/>
      <c r="AA53" s="7"/>
      <c r="AB53" s="7"/>
      <c r="AC53" s="7"/>
      <c r="AD53" s="8"/>
      <c r="AE53" s="6"/>
      <c r="AF53" s="7"/>
      <c r="AG53" s="7"/>
      <c r="AH53" s="7"/>
      <c r="AI53" s="7"/>
      <c r="AJ53" s="8"/>
      <c r="AK53" s="6"/>
      <c r="AL53" s="7"/>
      <c r="AM53" s="7"/>
      <c r="AN53" s="7"/>
      <c r="AO53" s="7"/>
      <c r="AP53" s="8"/>
      <c r="AQ53" s="6"/>
      <c r="AR53" s="7"/>
      <c r="AS53" s="7"/>
      <c r="AT53" s="7"/>
      <c r="AU53" s="7"/>
      <c r="AV53" s="8"/>
      <c r="AW53" s="6"/>
      <c r="AX53" s="7"/>
      <c r="AY53" s="7"/>
      <c r="AZ53" s="7"/>
      <c r="BA53" s="7"/>
      <c r="BB53" s="8"/>
      <c r="BC53" s="6"/>
      <c r="BD53" s="7"/>
      <c r="BE53" s="7"/>
      <c r="BF53" s="7"/>
      <c r="BG53" s="7"/>
      <c r="BH53" s="8"/>
      <c r="BI53" s="6"/>
      <c r="BJ53" s="7"/>
      <c r="BK53" s="7"/>
      <c r="BL53" s="7"/>
      <c r="BM53" s="7"/>
      <c r="BN53" s="8"/>
      <c r="BO53" s="6"/>
      <c r="BP53" s="7"/>
      <c r="BQ53" s="7"/>
      <c r="BR53" s="7"/>
      <c r="BS53" s="7"/>
      <c r="BT53" s="8"/>
      <c r="BU53" s="6"/>
      <c r="BV53" s="7"/>
      <c r="BW53" s="7"/>
      <c r="BX53" s="7"/>
      <c r="BY53" s="7"/>
      <c r="BZ53" s="8"/>
      <c r="CA53" s="6"/>
      <c r="CB53" s="7"/>
      <c r="CC53" s="7"/>
      <c r="CD53" s="7"/>
      <c r="CE53" s="7"/>
      <c r="CF53" s="8"/>
      <c r="CG53" s="6"/>
      <c r="CH53" s="7"/>
      <c r="CI53" s="7"/>
      <c r="CJ53" s="7"/>
      <c r="CK53" s="7"/>
      <c r="CL53" s="8"/>
      <c r="CM53" s="6"/>
      <c r="CN53" s="7"/>
      <c r="CO53" s="7"/>
      <c r="CP53" s="7"/>
      <c r="CQ53" s="7"/>
      <c r="CR53" s="8"/>
      <c r="CS53" s="6"/>
      <c r="CT53" s="7"/>
      <c r="CU53" s="7"/>
      <c r="CV53" s="7"/>
      <c r="CW53" s="7"/>
      <c r="CX53" s="8"/>
      <c r="CY53" s="6"/>
      <c r="CZ53" s="7"/>
      <c r="DA53" s="7"/>
      <c r="DB53" s="7"/>
      <c r="DC53" s="7"/>
      <c r="DD53" s="8"/>
      <c r="DE53" s="6"/>
      <c r="DF53" s="7"/>
      <c r="DG53" s="7"/>
      <c r="DH53" s="7"/>
      <c r="DI53" s="7"/>
      <c r="DJ53" s="8"/>
      <c r="DK53" s="6"/>
      <c r="DL53" s="7"/>
      <c r="DM53" s="7"/>
      <c r="DN53" s="7"/>
      <c r="DO53" s="7"/>
      <c r="DP53" s="8"/>
      <c r="DQ53" s="6"/>
      <c r="DR53" s="7"/>
      <c r="DS53" s="7"/>
      <c r="DT53" s="7"/>
      <c r="DU53" s="7"/>
      <c r="DV53" s="8"/>
      <c r="DW53" s="6"/>
      <c r="DX53" s="7"/>
      <c r="DY53" s="7"/>
      <c r="DZ53" s="7"/>
      <c r="EA53" s="7"/>
      <c r="EB53" s="8"/>
      <c r="EC53" s="6"/>
      <c r="ED53" s="7"/>
      <c r="EE53" s="7"/>
      <c r="EF53" s="7"/>
      <c r="EG53" s="7"/>
      <c r="EH53" s="8"/>
      <c r="EI53" s="6"/>
      <c r="EJ53" s="7"/>
      <c r="EK53" s="7"/>
      <c r="EL53" s="7"/>
      <c r="EM53" s="7"/>
      <c r="EN53" s="8"/>
      <c r="EO53" s="6"/>
      <c r="EP53" s="7"/>
      <c r="EQ53" s="7"/>
      <c r="ER53" s="7"/>
      <c r="ES53" s="7"/>
      <c r="ET53" s="8"/>
      <c r="EU53" s="6"/>
      <c r="EV53" s="7"/>
      <c r="EW53" s="7"/>
      <c r="EX53" s="7"/>
      <c r="EY53" s="7"/>
      <c r="EZ53" s="8"/>
      <c r="FA53" s="6"/>
      <c r="FB53" s="7"/>
      <c r="FC53" s="7"/>
      <c r="FD53" s="7"/>
      <c r="FE53" s="7"/>
      <c r="FF53" s="8"/>
      <c r="FG53" s="6"/>
      <c r="FH53" s="7"/>
      <c r="FI53" s="7"/>
      <c r="FJ53" s="7"/>
      <c r="FK53" s="7"/>
      <c r="FL53" s="8"/>
      <c r="FM53" s="6"/>
      <c r="FN53" s="7"/>
      <c r="FO53" s="7"/>
      <c r="FP53" s="7"/>
      <c r="FQ53" s="7"/>
      <c r="FR53" s="8"/>
      <c r="FS53" s="6"/>
      <c r="FT53" s="7"/>
      <c r="FU53" s="7"/>
      <c r="FV53" s="7"/>
      <c r="FW53" s="7"/>
      <c r="FX53" s="8"/>
      <c r="FY53" s="6"/>
      <c r="FZ53" s="7"/>
      <c r="GA53" s="7"/>
      <c r="GB53" s="7"/>
      <c r="GC53" s="7"/>
      <c r="GD53" s="8"/>
      <c r="GE53" s="6"/>
      <c r="GF53" s="7"/>
      <c r="GG53" s="7"/>
      <c r="GH53" s="7"/>
      <c r="GI53" s="7"/>
      <c r="GJ53" s="8"/>
      <c r="GK53" s="6"/>
      <c r="GL53" s="7"/>
      <c r="GM53" s="7"/>
      <c r="GN53" s="7"/>
      <c r="GO53" s="7"/>
      <c r="GP53" s="8"/>
      <c r="GQ53" s="6"/>
      <c r="GR53" s="7"/>
      <c r="GS53" s="7"/>
      <c r="GT53" s="7"/>
      <c r="GU53" s="7"/>
      <c r="GV53" s="8"/>
      <c r="GW53" s="6"/>
      <c r="GX53" s="7"/>
      <c r="GY53" s="7"/>
      <c r="GZ53" s="7"/>
      <c r="HA53" s="7"/>
      <c r="HB53" s="8"/>
      <c r="HC53" s="6"/>
      <c r="HD53" s="7"/>
      <c r="HE53" s="7"/>
      <c r="HF53" s="7"/>
      <c r="HG53" s="7"/>
      <c r="HH53" s="8"/>
      <c r="HI53" s="6"/>
      <c r="HJ53" s="7"/>
      <c r="HK53" s="7"/>
      <c r="HL53" s="7"/>
      <c r="HM53" s="7"/>
      <c r="HN53" s="8"/>
      <c r="HO53" s="6"/>
      <c r="HP53" s="7"/>
      <c r="HQ53" s="7"/>
      <c r="HR53" s="7"/>
      <c r="HS53" s="7"/>
      <c r="HT53" s="8"/>
      <c r="HU53" s="6"/>
      <c r="HV53" s="7"/>
      <c r="HW53" s="7"/>
      <c r="HX53" s="7"/>
      <c r="HY53" s="7"/>
      <c r="HZ53" s="8"/>
      <c r="IA53" s="6"/>
      <c r="IB53" s="7"/>
      <c r="IC53" s="7"/>
      <c r="ID53" s="7"/>
      <c r="IE53" s="7"/>
      <c r="IF53" s="8"/>
      <c r="IG53" s="6"/>
      <c r="IH53" s="7"/>
      <c r="II53" s="7"/>
      <c r="IJ53" s="7"/>
      <c r="IK53" s="7"/>
      <c r="IL53" s="8"/>
      <c r="IM53" s="6"/>
      <c r="IN53" s="7"/>
      <c r="IO53" s="7"/>
      <c r="IP53" s="7"/>
      <c r="IQ53" s="7"/>
      <c r="IR53" s="8"/>
      <c r="IS53" s="6"/>
      <c r="IT53" s="7"/>
      <c r="IU53" s="7"/>
      <c r="IV53" s="7"/>
    </row>
    <row r="54" customFormat="false" ht="12.75" hidden="false" customHeight="false" outlineLevel="0" collapsed="false">
      <c r="A54" s="5" t="s">
        <v>120</v>
      </c>
      <c r="B54" s="6" t="n">
        <v>37005</v>
      </c>
      <c r="C54" s="7" t="s">
        <v>121</v>
      </c>
      <c r="D54" s="7" t="s">
        <v>111</v>
      </c>
      <c r="E54" s="7" t="s">
        <v>112</v>
      </c>
      <c r="F54" s="8" t="s">
        <v>113</v>
      </c>
      <c r="G54" s="8" t="n">
        <v>57485</v>
      </c>
      <c r="H54" s="7"/>
      <c r="I54" s="7"/>
      <c r="J54" s="7"/>
      <c r="K54" s="7"/>
      <c r="L54" s="8"/>
      <c r="M54" s="6"/>
      <c r="N54" s="7"/>
      <c r="O54" s="7"/>
      <c r="P54" s="7"/>
      <c r="Q54" s="7"/>
      <c r="R54" s="8"/>
      <c r="S54" s="6"/>
      <c r="T54" s="7"/>
      <c r="U54" s="7"/>
      <c r="V54" s="7"/>
      <c r="W54" s="7"/>
      <c r="X54" s="8"/>
      <c r="Y54" s="6"/>
      <c r="Z54" s="7"/>
      <c r="AA54" s="7"/>
      <c r="AB54" s="7"/>
      <c r="AC54" s="7"/>
      <c r="AD54" s="8"/>
      <c r="AE54" s="6"/>
      <c r="AF54" s="7"/>
      <c r="AG54" s="7"/>
      <c r="AH54" s="7"/>
      <c r="AI54" s="7"/>
      <c r="AJ54" s="8"/>
      <c r="AK54" s="6"/>
      <c r="AL54" s="7"/>
      <c r="AM54" s="7"/>
      <c r="AN54" s="7"/>
      <c r="AO54" s="7"/>
      <c r="AP54" s="8"/>
      <c r="AQ54" s="6"/>
      <c r="AR54" s="7"/>
      <c r="AS54" s="7"/>
      <c r="AT54" s="7"/>
      <c r="AU54" s="7"/>
      <c r="AV54" s="8"/>
      <c r="AW54" s="6"/>
      <c r="AX54" s="7"/>
      <c r="AY54" s="7"/>
      <c r="AZ54" s="7"/>
      <c r="BA54" s="7"/>
      <c r="BB54" s="8"/>
      <c r="BC54" s="6"/>
      <c r="BD54" s="7"/>
      <c r="BE54" s="7"/>
      <c r="BF54" s="7"/>
      <c r="BG54" s="7"/>
      <c r="BH54" s="8"/>
      <c r="BI54" s="6"/>
      <c r="BJ54" s="7"/>
      <c r="BK54" s="7"/>
      <c r="BL54" s="7"/>
      <c r="BM54" s="7"/>
      <c r="BN54" s="8"/>
      <c r="BO54" s="6"/>
      <c r="BP54" s="7"/>
      <c r="BQ54" s="7"/>
      <c r="BR54" s="7"/>
      <c r="BS54" s="7"/>
      <c r="BT54" s="8"/>
      <c r="BU54" s="6"/>
      <c r="BV54" s="7"/>
      <c r="BW54" s="7"/>
      <c r="BX54" s="7"/>
      <c r="BY54" s="7"/>
      <c r="BZ54" s="8"/>
      <c r="CA54" s="6"/>
      <c r="CB54" s="7"/>
      <c r="CC54" s="7"/>
      <c r="CD54" s="7"/>
      <c r="CE54" s="7"/>
      <c r="CF54" s="8"/>
      <c r="CG54" s="6"/>
      <c r="CH54" s="7"/>
      <c r="CI54" s="7"/>
      <c r="CJ54" s="7"/>
      <c r="CK54" s="7"/>
      <c r="CL54" s="8"/>
      <c r="CM54" s="6"/>
      <c r="CN54" s="7"/>
      <c r="CO54" s="7"/>
      <c r="CP54" s="7"/>
      <c r="CQ54" s="7"/>
      <c r="CR54" s="8"/>
      <c r="CS54" s="6"/>
      <c r="CT54" s="7"/>
      <c r="CU54" s="7"/>
      <c r="CV54" s="7"/>
      <c r="CW54" s="7"/>
      <c r="CX54" s="8"/>
      <c r="CY54" s="6"/>
      <c r="CZ54" s="7"/>
      <c r="DA54" s="7"/>
      <c r="DB54" s="7"/>
      <c r="DC54" s="7"/>
      <c r="DD54" s="8"/>
      <c r="DE54" s="6"/>
      <c r="DF54" s="7"/>
      <c r="DG54" s="7"/>
      <c r="DH54" s="7"/>
      <c r="DI54" s="7"/>
      <c r="DJ54" s="8"/>
      <c r="DK54" s="6"/>
      <c r="DL54" s="7"/>
      <c r="DM54" s="7"/>
      <c r="DN54" s="7"/>
      <c r="DO54" s="7"/>
      <c r="DP54" s="8"/>
      <c r="DQ54" s="6"/>
      <c r="DR54" s="7"/>
      <c r="DS54" s="7"/>
      <c r="DT54" s="7"/>
      <c r="DU54" s="7"/>
      <c r="DV54" s="8"/>
      <c r="DW54" s="6"/>
      <c r="DX54" s="7"/>
      <c r="DY54" s="7"/>
      <c r="DZ54" s="7"/>
      <c r="EA54" s="7"/>
      <c r="EB54" s="8"/>
      <c r="EC54" s="6"/>
      <c r="ED54" s="7"/>
      <c r="EE54" s="7"/>
      <c r="EF54" s="7"/>
      <c r="EG54" s="7"/>
      <c r="EH54" s="8"/>
      <c r="EI54" s="6"/>
      <c r="EJ54" s="7"/>
      <c r="EK54" s="7"/>
      <c r="EL54" s="7"/>
      <c r="EM54" s="7"/>
      <c r="EN54" s="8"/>
      <c r="EO54" s="6"/>
      <c r="EP54" s="7"/>
      <c r="EQ54" s="7"/>
      <c r="ER54" s="7"/>
      <c r="ES54" s="7"/>
      <c r="ET54" s="8"/>
      <c r="EU54" s="6"/>
      <c r="EV54" s="7"/>
      <c r="EW54" s="7"/>
      <c r="EX54" s="7"/>
      <c r="EY54" s="7"/>
      <c r="EZ54" s="8"/>
      <c r="FA54" s="6"/>
      <c r="FB54" s="7"/>
      <c r="FC54" s="7"/>
      <c r="FD54" s="7"/>
      <c r="FE54" s="7"/>
      <c r="FF54" s="8"/>
      <c r="FG54" s="6"/>
      <c r="FH54" s="7"/>
      <c r="FI54" s="7"/>
      <c r="FJ54" s="7"/>
      <c r="FK54" s="7"/>
      <c r="FL54" s="8"/>
      <c r="FM54" s="6"/>
      <c r="FN54" s="7"/>
      <c r="FO54" s="7"/>
      <c r="FP54" s="7"/>
      <c r="FQ54" s="7"/>
      <c r="FR54" s="8"/>
      <c r="FS54" s="6"/>
      <c r="FT54" s="7"/>
      <c r="FU54" s="7"/>
      <c r="FV54" s="7"/>
      <c r="FW54" s="7"/>
      <c r="FX54" s="8"/>
      <c r="FY54" s="6"/>
      <c r="FZ54" s="7"/>
      <c r="GA54" s="7"/>
      <c r="GB54" s="7"/>
      <c r="GC54" s="7"/>
      <c r="GD54" s="8"/>
      <c r="GE54" s="6"/>
      <c r="GF54" s="7"/>
      <c r="GG54" s="7"/>
      <c r="GH54" s="7"/>
      <c r="GI54" s="7"/>
      <c r="GJ54" s="8"/>
      <c r="GK54" s="6"/>
      <c r="GL54" s="7"/>
      <c r="GM54" s="7"/>
      <c r="GN54" s="7"/>
      <c r="GO54" s="7"/>
      <c r="GP54" s="8"/>
      <c r="GQ54" s="6"/>
      <c r="GR54" s="7"/>
      <c r="GS54" s="7"/>
      <c r="GT54" s="7"/>
      <c r="GU54" s="7"/>
      <c r="GV54" s="8"/>
      <c r="GW54" s="6"/>
      <c r="GX54" s="7"/>
      <c r="GY54" s="7"/>
      <c r="GZ54" s="7"/>
      <c r="HA54" s="7"/>
      <c r="HB54" s="8"/>
      <c r="HC54" s="6"/>
      <c r="HD54" s="7"/>
      <c r="HE54" s="7"/>
      <c r="HF54" s="7"/>
      <c r="HG54" s="7"/>
      <c r="HH54" s="8"/>
      <c r="HI54" s="6"/>
      <c r="HJ54" s="7"/>
      <c r="HK54" s="7"/>
      <c r="HL54" s="7"/>
      <c r="HM54" s="7"/>
      <c r="HN54" s="8"/>
      <c r="HO54" s="6"/>
      <c r="HP54" s="7"/>
      <c r="HQ54" s="7"/>
      <c r="HR54" s="7"/>
      <c r="HS54" s="7"/>
      <c r="HT54" s="8"/>
      <c r="HU54" s="6"/>
      <c r="HV54" s="7"/>
      <c r="HW54" s="7"/>
      <c r="HX54" s="7"/>
      <c r="HY54" s="7"/>
      <c r="HZ54" s="8"/>
      <c r="IA54" s="6"/>
      <c r="IB54" s="7"/>
      <c r="IC54" s="7"/>
      <c r="ID54" s="7"/>
      <c r="IE54" s="7"/>
      <c r="IF54" s="8"/>
      <c r="IG54" s="6"/>
      <c r="IH54" s="7"/>
      <c r="II54" s="7"/>
      <c r="IJ54" s="7"/>
      <c r="IK54" s="7"/>
      <c r="IL54" s="8"/>
      <c r="IM54" s="6"/>
      <c r="IN54" s="7"/>
      <c r="IO54" s="7"/>
      <c r="IP54" s="7"/>
      <c r="IQ54" s="7"/>
      <c r="IR54" s="8"/>
      <c r="IS54" s="6"/>
      <c r="IT54" s="7"/>
      <c r="IU54" s="7"/>
      <c r="IV54" s="7"/>
    </row>
    <row r="55" customFormat="false" ht="12.75" hidden="false" customHeight="false" outlineLevel="0" collapsed="false">
      <c r="A55" s="5" t="s">
        <v>122</v>
      </c>
      <c r="B55" s="6" t="n">
        <v>37005</v>
      </c>
      <c r="C55" s="7" t="s">
        <v>123</v>
      </c>
      <c r="D55" s="7" t="s">
        <v>111</v>
      </c>
      <c r="E55" s="7" t="s">
        <v>112</v>
      </c>
      <c r="F55" s="8" t="s">
        <v>113</v>
      </c>
      <c r="G55" s="8" t="n">
        <v>7743</v>
      </c>
      <c r="H55" s="7"/>
      <c r="I55" s="7"/>
      <c r="J55" s="7"/>
      <c r="K55" s="7"/>
      <c r="L55" s="8"/>
      <c r="M55" s="6"/>
      <c r="N55" s="7"/>
      <c r="O55" s="7"/>
      <c r="P55" s="7"/>
      <c r="Q55" s="7"/>
      <c r="R55" s="8"/>
      <c r="S55" s="6"/>
      <c r="T55" s="7"/>
      <c r="U55" s="7"/>
      <c r="V55" s="7"/>
      <c r="W55" s="7"/>
      <c r="X55" s="8"/>
      <c r="Y55" s="6"/>
      <c r="Z55" s="7"/>
      <c r="AA55" s="7"/>
      <c r="AB55" s="7"/>
      <c r="AC55" s="7"/>
      <c r="AD55" s="8"/>
      <c r="AE55" s="6"/>
      <c r="AF55" s="7"/>
      <c r="AG55" s="7"/>
      <c r="AH55" s="7"/>
      <c r="AI55" s="7"/>
      <c r="AJ55" s="8"/>
      <c r="AK55" s="6"/>
      <c r="AL55" s="7"/>
      <c r="AM55" s="7"/>
      <c r="AN55" s="7"/>
      <c r="AO55" s="7"/>
      <c r="AP55" s="8"/>
      <c r="AQ55" s="6"/>
      <c r="AR55" s="7"/>
      <c r="AS55" s="7"/>
      <c r="AT55" s="7"/>
      <c r="AU55" s="7"/>
      <c r="AV55" s="8"/>
      <c r="AW55" s="6"/>
      <c r="AX55" s="7"/>
      <c r="AY55" s="7"/>
      <c r="AZ55" s="7"/>
      <c r="BA55" s="7"/>
      <c r="BB55" s="8"/>
      <c r="BC55" s="6"/>
      <c r="BD55" s="7"/>
      <c r="BE55" s="7"/>
      <c r="BF55" s="7"/>
      <c r="BG55" s="7"/>
      <c r="BH55" s="8"/>
      <c r="BI55" s="6"/>
      <c r="BJ55" s="7"/>
      <c r="BK55" s="7"/>
      <c r="BL55" s="7"/>
      <c r="BM55" s="7"/>
      <c r="BN55" s="8"/>
      <c r="BO55" s="6"/>
      <c r="BP55" s="7"/>
      <c r="BQ55" s="7"/>
      <c r="BR55" s="7"/>
      <c r="BS55" s="7"/>
      <c r="BT55" s="8"/>
      <c r="BU55" s="6"/>
      <c r="BV55" s="7"/>
      <c r="BW55" s="7"/>
      <c r="BX55" s="7"/>
      <c r="BY55" s="7"/>
      <c r="BZ55" s="8"/>
      <c r="CA55" s="6"/>
      <c r="CB55" s="7"/>
      <c r="CC55" s="7"/>
      <c r="CD55" s="7"/>
      <c r="CE55" s="7"/>
      <c r="CF55" s="8"/>
      <c r="CG55" s="6"/>
      <c r="CH55" s="7"/>
      <c r="CI55" s="7"/>
      <c r="CJ55" s="7"/>
      <c r="CK55" s="7"/>
      <c r="CL55" s="8"/>
      <c r="CM55" s="6"/>
      <c r="CN55" s="7"/>
      <c r="CO55" s="7"/>
      <c r="CP55" s="7"/>
      <c r="CQ55" s="7"/>
      <c r="CR55" s="8"/>
      <c r="CS55" s="6"/>
      <c r="CT55" s="7"/>
      <c r="CU55" s="7"/>
      <c r="CV55" s="7"/>
      <c r="CW55" s="7"/>
      <c r="CX55" s="8"/>
      <c r="CY55" s="6"/>
      <c r="CZ55" s="7"/>
      <c r="DA55" s="7"/>
      <c r="DB55" s="7"/>
      <c r="DC55" s="7"/>
      <c r="DD55" s="8"/>
      <c r="DE55" s="6"/>
      <c r="DF55" s="7"/>
      <c r="DG55" s="7"/>
      <c r="DH55" s="7"/>
      <c r="DI55" s="7"/>
      <c r="DJ55" s="8"/>
      <c r="DK55" s="6"/>
      <c r="DL55" s="7"/>
      <c r="DM55" s="7"/>
      <c r="DN55" s="7"/>
      <c r="DO55" s="7"/>
      <c r="DP55" s="8"/>
      <c r="DQ55" s="6"/>
      <c r="DR55" s="7"/>
      <c r="DS55" s="7"/>
      <c r="DT55" s="7"/>
      <c r="DU55" s="7"/>
      <c r="DV55" s="8"/>
      <c r="DW55" s="6"/>
      <c r="DX55" s="7"/>
      <c r="DY55" s="7"/>
      <c r="DZ55" s="7"/>
      <c r="EA55" s="7"/>
      <c r="EB55" s="8"/>
      <c r="EC55" s="6"/>
      <c r="ED55" s="7"/>
      <c r="EE55" s="7"/>
      <c r="EF55" s="7"/>
      <c r="EG55" s="7"/>
      <c r="EH55" s="8"/>
      <c r="EI55" s="6"/>
      <c r="EJ55" s="7"/>
      <c r="EK55" s="7"/>
      <c r="EL55" s="7"/>
      <c r="EM55" s="7"/>
      <c r="EN55" s="8"/>
      <c r="EO55" s="6"/>
      <c r="EP55" s="7"/>
      <c r="EQ55" s="7"/>
      <c r="ER55" s="7"/>
      <c r="ES55" s="7"/>
      <c r="ET55" s="8"/>
      <c r="EU55" s="6"/>
      <c r="EV55" s="7"/>
      <c r="EW55" s="7"/>
      <c r="EX55" s="7"/>
      <c r="EY55" s="7"/>
      <c r="EZ55" s="8"/>
      <c r="FA55" s="6"/>
      <c r="FB55" s="7"/>
      <c r="FC55" s="7"/>
      <c r="FD55" s="7"/>
      <c r="FE55" s="7"/>
      <c r="FF55" s="8"/>
      <c r="FG55" s="6"/>
      <c r="FH55" s="7"/>
      <c r="FI55" s="7"/>
      <c r="FJ55" s="7"/>
      <c r="FK55" s="7"/>
      <c r="FL55" s="8"/>
      <c r="FM55" s="6"/>
      <c r="FN55" s="7"/>
      <c r="FO55" s="7"/>
      <c r="FP55" s="7"/>
      <c r="FQ55" s="7"/>
      <c r="FR55" s="8"/>
      <c r="FS55" s="6"/>
      <c r="FT55" s="7"/>
      <c r="FU55" s="7"/>
      <c r="FV55" s="7"/>
      <c r="FW55" s="7"/>
      <c r="FX55" s="8"/>
      <c r="FY55" s="6"/>
      <c r="FZ55" s="7"/>
      <c r="GA55" s="7"/>
      <c r="GB55" s="7"/>
      <c r="GC55" s="7"/>
      <c r="GD55" s="8"/>
      <c r="GE55" s="6"/>
      <c r="GF55" s="7"/>
      <c r="GG55" s="7"/>
      <c r="GH55" s="7"/>
      <c r="GI55" s="7"/>
      <c r="GJ55" s="8"/>
      <c r="GK55" s="6"/>
      <c r="GL55" s="7"/>
      <c r="GM55" s="7"/>
      <c r="GN55" s="7"/>
      <c r="GO55" s="7"/>
      <c r="GP55" s="8"/>
      <c r="GQ55" s="6"/>
      <c r="GR55" s="7"/>
      <c r="GS55" s="7"/>
      <c r="GT55" s="7"/>
      <c r="GU55" s="7"/>
      <c r="GV55" s="8"/>
      <c r="GW55" s="6"/>
      <c r="GX55" s="7"/>
      <c r="GY55" s="7"/>
      <c r="GZ55" s="7"/>
      <c r="HA55" s="7"/>
      <c r="HB55" s="8"/>
      <c r="HC55" s="6"/>
      <c r="HD55" s="7"/>
      <c r="HE55" s="7"/>
      <c r="HF55" s="7"/>
      <c r="HG55" s="7"/>
      <c r="HH55" s="8"/>
      <c r="HI55" s="6"/>
      <c r="HJ55" s="7"/>
      <c r="HK55" s="7"/>
      <c r="HL55" s="7"/>
      <c r="HM55" s="7"/>
      <c r="HN55" s="8"/>
      <c r="HO55" s="6"/>
      <c r="HP55" s="7"/>
      <c r="HQ55" s="7"/>
      <c r="HR55" s="7"/>
      <c r="HS55" s="7"/>
      <c r="HT55" s="8"/>
      <c r="HU55" s="6"/>
      <c r="HV55" s="7"/>
      <c r="HW55" s="7"/>
      <c r="HX55" s="7"/>
      <c r="HY55" s="7"/>
      <c r="HZ55" s="8"/>
      <c r="IA55" s="6"/>
      <c r="IB55" s="7"/>
      <c r="IC55" s="7"/>
      <c r="ID55" s="7"/>
      <c r="IE55" s="7"/>
      <c r="IF55" s="8"/>
      <c r="IG55" s="6"/>
      <c r="IH55" s="7"/>
      <c r="II55" s="7"/>
      <c r="IJ55" s="7"/>
      <c r="IK55" s="7"/>
      <c r="IL55" s="8"/>
      <c r="IM55" s="6"/>
      <c r="IN55" s="7"/>
      <c r="IO55" s="7"/>
      <c r="IP55" s="7"/>
      <c r="IQ55" s="7"/>
      <c r="IR55" s="8"/>
      <c r="IS55" s="6"/>
      <c r="IT55" s="7"/>
      <c r="IU55" s="7"/>
      <c r="IV55" s="7"/>
    </row>
    <row r="56" customFormat="false" ht="12.75" hidden="false" customHeight="false" outlineLevel="0" collapsed="false">
      <c r="A56" s="5" t="s">
        <v>124</v>
      </c>
      <c r="B56" s="6" t="n">
        <v>36985</v>
      </c>
      <c r="C56" s="7" t="s">
        <v>125</v>
      </c>
      <c r="D56" s="7" t="s">
        <v>111</v>
      </c>
      <c r="E56" s="7" t="s">
        <v>126</v>
      </c>
      <c r="F56" s="8" t="s">
        <v>127</v>
      </c>
      <c r="G56" s="8" t="n">
        <v>220000</v>
      </c>
      <c r="H56" s="7"/>
      <c r="I56" s="7"/>
      <c r="J56" s="7"/>
      <c r="K56" s="7"/>
      <c r="L56" s="8"/>
      <c r="M56" s="6"/>
      <c r="N56" s="7"/>
      <c r="O56" s="7"/>
      <c r="P56" s="7"/>
      <c r="Q56" s="7"/>
      <c r="R56" s="8"/>
      <c r="S56" s="6"/>
      <c r="T56" s="7"/>
      <c r="U56" s="7"/>
      <c r="V56" s="7"/>
      <c r="W56" s="7"/>
      <c r="X56" s="8"/>
      <c r="Y56" s="6"/>
      <c r="Z56" s="7"/>
      <c r="AA56" s="7"/>
      <c r="AB56" s="7"/>
      <c r="AC56" s="7"/>
      <c r="AD56" s="8"/>
      <c r="AE56" s="6"/>
      <c r="AF56" s="7"/>
      <c r="AG56" s="7"/>
      <c r="AH56" s="7"/>
      <c r="AI56" s="7"/>
      <c r="AJ56" s="8"/>
      <c r="AK56" s="6"/>
      <c r="AL56" s="7"/>
      <c r="AM56" s="7"/>
      <c r="AN56" s="7"/>
      <c r="AO56" s="7"/>
      <c r="AP56" s="8"/>
      <c r="AQ56" s="6"/>
      <c r="AR56" s="7"/>
      <c r="AS56" s="7"/>
      <c r="AT56" s="7"/>
      <c r="AU56" s="7"/>
      <c r="AV56" s="8"/>
      <c r="AW56" s="6"/>
      <c r="AX56" s="7"/>
      <c r="AY56" s="7"/>
      <c r="AZ56" s="7"/>
      <c r="BA56" s="7"/>
      <c r="BB56" s="8"/>
      <c r="BC56" s="6"/>
      <c r="BD56" s="7"/>
      <c r="BE56" s="7"/>
      <c r="BF56" s="7"/>
      <c r="BG56" s="7"/>
      <c r="BH56" s="8"/>
      <c r="BI56" s="6"/>
      <c r="BJ56" s="7"/>
      <c r="BK56" s="7"/>
      <c r="BL56" s="7"/>
      <c r="BM56" s="7"/>
      <c r="BN56" s="8"/>
      <c r="BO56" s="6"/>
      <c r="BP56" s="7"/>
      <c r="BQ56" s="7"/>
      <c r="BR56" s="7"/>
      <c r="BS56" s="7"/>
      <c r="BT56" s="8"/>
      <c r="BU56" s="6"/>
      <c r="BV56" s="7"/>
      <c r="BW56" s="7"/>
      <c r="BX56" s="7"/>
      <c r="BY56" s="7"/>
      <c r="BZ56" s="8"/>
      <c r="CA56" s="6"/>
      <c r="CB56" s="7"/>
      <c r="CC56" s="7"/>
      <c r="CD56" s="7"/>
      <c r="CE56" s="7"/>
      <c r="CF56" s="8"/>
      <c r="CG56" s="6"/>
      <c r="CH56" s="7"/>
      <c r="CI56" s="7"/>
      <c r="CJ56" s="7"/>
      <c r="CK56" s="7"/>
      <c r="CL56" s="8"/>
      <c r="CM56" s="6"/>
      <c r="CN56" s="7"/>
      <c r="CO56" s="7"/>
      <c r="CP56" s="7"/>
      <c r="CQ56" s="7"/>
      <c r="CR56" s="8"/>
      <c r="CS56" s="6"/>
      <c r="CT56" s="7"/>
      <c r="CU56" s="7"/>
      <c r="CV56" s="7"/>
      <c r="CW56" s="7"/>
      <c r="CX56" s="8"/>
      <c r="CY56" s="6"/>
      <c r="CZ56" s="7"/>
      <c r="DA56" s="7"/>
      <c r="DB56" s="7"/>
      <c r="DC56" s="7"/>
      <c r="DD56" s="8"/>
      <c r="DE56" s="6"/>
      <c r="DF56" s="7"/>
      <c r="DG56" s="7"/>
      <c r="DH56" s="7"/>
      <c r="DI56" s="7"/>
      <c r="DJ56" s="8"/>
      <c r="DK56" s="6"/>
      <c r="DL56" s="7"/>
      <c r="DM56" s="7"/>
      <c r="DN56" s="7"/>
      <c r="DO56" s="7"/>
      <c r="DP56" s="8"/>
      <c r="DQ56" s="6"/>
      <c r="DR56" s="7"/>
      <c r="DS56" s="7"/>
      <c r="DT56" s="7"/>
      <c r="DU56" s="7"/>
      <c r="DV56" s="8"/>
      <c r="DW56" s="6"/>
      <c r="DX56" s="7"/>
      <c r="DY56" s="7"/>
      <c r="DZ56" s="7"/>
      <c r="EA56" s="7"/>
      <c r="EB56" s="8"/>
      <c r="EC56" s="6"/>
      <c r="ED56" s="7"/>
      <c r="EE56" s="7"/>
      <c r="EF56" s="7"/>
      <c r="EG56" s="7"/>
      <c r="EH56" s="8"/>
      <c r="EI56" s="6"/>
      <c r="EJ56" s="7"/>
      <c r="EK56" s="7"/>
      <c r="EL56" s="7"/>
      <c r="EM56" s="7"/>
      <c r="EN56" s="8"/>
      <c r="EO56" s="6"/>
      <c r="EP56" s="7"/>
      <c r="EQ56" s="7"/>
      <c r="ER56" s="7"/>
      <c r="ES56" s="7"/>
      <c r="ET56" s="8"/>
      <c r="EU56" s="6"/>
      <c r="EV56" s="7"/>
      <c r="EW56" s="7"/>
      <c r="EX56" s="7"/>
      <c r="EY56" s="7"/>
      <c r="EZ56" s="8"/>
      <c r="FA56" s="6"/>
      <c r="FB56" s="7"/>
      <c r="FC56" s="7"/>
      <c r="FD56" s="7"/>
      <c r="FE56" s="7"/>
      <c r="FF56" s="8"/>
      <c r="FG56" s="6"/>
      <c r="FH56" s="7"/>
      <c r="FI56" s="7"/>
      <c r="FJ56" s="7"/>
      <c r="FK56" s="7"/>
      <c r="FL56" s="8"/>
      <c r="FM56" s="6"/>
      <c r="FN56" s="7"/>
      <c r="FO56" s="7"/>
      <c r="FP56" s="7"/>
      <c r="FQ56" s="7"/>
      <c r="FR56" s="8"/>
      <c r="FS56" s="6"/>
      <c r="FT56" s="7"/>
      <c r="FU56" s="7"/>
      <c r="FV56" s="7"/>
      <c r="FW56" s="7"/>
      <c r="FX56" s="8"/>
      <c r="FY56" s="6"/>
      <c r="FZ56" s="7"/>
      <c r="GA56" s="7"/>
      <c r="GB56" s="7"/>
      <c r="GC56" s="7"/>
      <c r="GD56" s="8"/>
      <c r="GE56" s="6"/>
      <c r="GF56" s="7"/>
      <c r="GG56" s="7"/>
      <c r="GH56" s="7"/>
      <c r="GI56" s="7"/>
      <c r="GJ56" s="8"/>
      <c r="GK56" s="6"/>
      <c r="GL56" s="7"/>
      <c r="GM56" s="7"/>
      <c r="GN56" s="7"/>
      <c r="GO56" s="7"/>
      <c r="GP56" s="8"/>
      <c r="GQ56" s="6"/>
      <c r="GR56" s="7"/>
      <c r="GS56" s="7"/>
      <c r="GT56" s="7"/>
      <c r="GU56" s="7"/>
      <c r="GV56" s="8"/>
      <c r="GW56" s="6"/>
      <c r="GX56" s="7"/>
      <c r="GY56" s="7"/>
      <c r="GZ56" s="7"/>
      <c r="HA56" s="7"/>
      <c r="HB56" s="8"/>
      <c r="HC56" s="6"/>
      <c r="HD56" s="7"/>
      <c r="HE56" s="7"/>
      <c r="HF56" s="7"/>
      <c r="HG56" s="7"/>
      <c r="HH56" s="8"/>
      <c r="HI56" s="6"/>
      <c r="HJ56" s="7"/>
      <c r="HK56" s="7"/>
      <c r="HL56" s="7"/>
      <c r="HM56" s="7"/>
      <c r="HN56" s="8"/>
      <c r="HO56" s="6"/>
      <c r="HP56" s="7"/>
      <c r="HQ56" s="7"/>
      <c r="HR56" s="7"/>
      <c r="HS56" s="7"/>
      <c r="HT56" s="8"/>
      <c r="HU56" s="6"/>
      <c r="HV56" s="7"/>
      <c r="HW56" s="7"/>
      <c r="HX56" s="7"/>
      <c r="HY56" s="7"/>
      <c r="HZ56" s="8"/>
      <c r="IA56" s="6"/>
      <c r="IB56" s="7"/>
      <c r="IC56" s="7"/>
      <c r="ID56" s="7"/>
      <c r="IE56" s="7"/>
      <c r="IF56" s="8"/>
      <c r="IG56" s="6"/>
      <c r="IH56" s="7"/>
      <c r="II56" s="7"/>
      <c r="IJ56" s="7"/>
      <c r="IK56" s="7"/>
      <c r="IL56" s="8"/>
      <c r="IM56" s="6"/>
      <c r="IN56" s="7"/>
      <c r="IO56" s="7"/>
      <c r="IP56" s="7"/>
      <c r="IQ56" s="7"/>
      <c r="IR56" s="8"/>
      <c r="IS56" s="6"/>
      <c r="IT56" s="7"/>
      <c r="IU56" s="7"/>
      <c r="IV56" s="7"/>
    </row>
    <row r="57" customFormat="false" ht="12.75" hidden="false" customHeight="false" outlineLevel="0" collapsed="false">
      <c r="A57" s="5" t="s">
        <v>124</v>
      </c>
      <c r="B57" s="6" t="n">
        <v>36990</v>
      </c>
      <c r="C57" s="7" t="s">
        <v>125</v>
      </c>
      <c r="D57" s="7" t="s">
        <v>111</v>
      </c>
      <c r="E57" s="7" t="s">
        <v>126</v>
      </c>
      <c r="F57" s="8" t="s">
        <v>127</v>
      </c>
      <c r="G57" s="8" t="n">
        <v>-100000</v>
      </c>
      <c r="H57" s="7"/>
      <c r="I57" s="7"/>
      <c r="J57" s="7"/>
      <c r="K57" s="7"/>
      <c r="L57" s="8"/>
      <c r="M57" s="6"/>
      <c r="N57" s="7"/>
      <c r="O57" s="7"/>
      <c r="P57" s="7"/>
      <c r="Q57" s="7"/>
      <c r="R57" s="8"/>
      <c r="S57" s="6"/>
      <c r="T57" s="7"/>
      <c r="U57" s="7"/>
      <c r="V57" s="7"/>
      <c r="W57" s="7"/>
      <c r="X57" s="8"/>
      <c r="Y57" s="6"/>
      <c r="Z57" s="7"/>
      <c r="AA57" s="7"/>
      <c r="AB57" s="7"/>
      <c r="AC57" s="7"/>
      <c r="AD57" s="8"/>
      <c r="AE57" s="6"/>
      <c r="AF57" s="7"/>
      <c r="AG57" s="7"/>
      <c r="AH57" s="7"/>
      <c r="AI57" s="7"/>
      <c r="AJ57" s="8"/>
      <c r="AK57" s="6"/>
      <c r="AL57" s="7"/>
      <c r="AM57" s="7"/>
      <c r="AN57" s="7"/>
      <c r="AO57" s="7"/>
      <c r="AP57" s="8"/>
      <c r="AQ57" s="6"/>
      <c r="AR57" s="7"/>
      <c r="AS57" s="7"/>
      <c r="AT57" s="7"/>
      <c r="AU57" s="7"/>
      <c r="AV57" s="8"/>
      <c r="AW57" s="6"/>
      <c r="AX57" s="7"/>
      <c r="AY57" s="7"/>
      <c r="AZ57" s="7"/>
      <c r="BA57" s="7"/>
      <c r="BB57" s="8"/>
      <c r="BC57" s="6"/>
      <c r="BD57" s="7"/>
      <c r="BE57" s="7"/>
      <c r="BF57" s="7"/>
      <c r="BG57" s="7"/>
      <c r="BH57" s="8"/>
      <c r="BI57" s="6"/>
      <c r="BJ57" s="7"/>
      <c r="BK57" s="7"/>
      <c r="BL57" s="7"/>
      <c r="BM57" s="7"/>
      <c r="BN57" s="8"/>
      <c r="BO57" s="6"/>
      <c r="BP57" s="7"/>
      <c r="BQ57" s="7"/>
      <c r="BR57" s="7"/>
      <c r="BS57" s="7"/>
      <c r="BT57" s="8"/>
      <c r="BU57" s="6"/>
      <c r="BV57" s="7"/>
      <c r="BW57" s="7"/>
      <c r="BX57" s="7"/>
      <c r="BY57" s="7"/>
      <c r="BZ57" s="8"/>
      <c r="CA57" s="6"/>
      <c r="CB57" s="7"/>
      <c r="CC57" s="7"/>
      <c r="CD57" s="7"/>
      <c r="CE57" s="7"/>
      <c r="CF57" s="8"/>
      <c r="CG57" s="6"/>
      <c r="CH57" s="7"/>
      <c r="CI57" s="7"/>
      <c r="CJ57" s="7"/>
      <c r="CK57" s="7"/>
      <c r="CL57" s="8"/>
      <c r="CM57" s="6"/>
      <c r="CN57" s="7"/>
      <c r="CO57" s="7"/>
      <c r="CP57" s="7"/>
      <c r="CQ57" s="7"/>
      <c r="CR57" s="8"/>
      <c r="CS57" s="6"/>
      <c r="CT57" s="7"/>
      <c r="CU57" s="7"/>
      <c r="CV57" s="7"/>
      <c r="CW57" s="7"/>
      <c r="CX57" s="8"/>
      <c r="CY57" s="6"/>
      <c r="CZ57" s="7"/>
      <c r="DA57" s="7"/>
      <c r="DB57" s="7"/>
      <c r="DC57" s="7"/>
      <c r="DD57" s="8"/>
      <c r="DE57" s="6"/>
      <c r="DF57" s="7"/>
      <c r="DG57" s="7"/>
      <c r="DH57" s="7"/>
      <c r="DI57" s="7"/>
      <c r="DJ57" s="8"/>
      <c r="DK57" s="6"/>
      <c r="DL57" s="7"/>
      <c r="DM57" s="7"/>
      <c r="DN57" s="7"/>
      <c r="DO57" s="7"/>
      <c r="DP57" s="8"/>
      <c r="DQ57" s="6"/>
      <c r="DR57" s="7"/>
      <c r="DS57" s="7"/>
      <c r="DT57" s="7"/>
      <c r="DU57" s="7"/>
      <c r="DV57" s="8"/>
      <c r="DW57" s="6"/>
      <c r="DX57" s="7"/>
      <c r="DY57" s="7"/>
      <c r="DZ57" s="7"/>
      <c r="EA57" s="7"/>
      <c r="EB57" s="8"/>
      <c r="EC57" s="6"/>
      <c r="ED57" s="7"/>
      <c r="EE57" s="7"/>
      <c r="EF57" s="7"/>
      <c r="EG57" s="7"/>
      <c r="EH57" s="8"/>
      <c r="EI57" s="6"/>
      <c r="EJ57" s="7"/>
      <c r="EK57" s="7"/>
      <c r="EL57" s="7"/>
      <c r="EM57" s="7"/>
      <c r="EN57" s="8"/>
      <c r="EO57" s="6"/>
      <c r="EP57" s="7"/>
      <c r="EQ57" s="7"/>
      <c r="ER57" s="7"/>
      <c r="ES57" s="7"/>
      <c r="ET57" s="8"/>
      <c r="EU57" s="6"/>
      <c r="EV57" s="7"/>
      <c r="EW57" s="7"/>
      <c r="EX57" s="7"/>
      <c r="EY57" s="7"/>
      <c r="EZ57" s="8"/>
      <c r="FA57" s="6"/>
      <c r="FB57" s="7"/>
      <c r="FC57" s="7"/>
      <c r="FD57" s="7"/>
      <c r="FE57" s="7"/>
      <c r="FF57" s="8"/>
      <c r="FG57" s="6"/>
      <c r="FH57" s="7"/>
      <c r="FI57" s="7"/>
      <c r="FJ57" s="7"/>
      <c r="FK57" s="7"/>
      <c r="FL57" s="8"/>
      <c r="FM57" s="6"/>
      <c r="FN57" s="7"/>
      <c r="FO57" s="7"/>
      <c r="FP57" s="7"/>
      <c r="FQ57" s="7"/>
      <c r="FR57" s="8"/>
      <c r="FS57" s="6"/>
      <c r="FT57" s="7"/>
      <c r="FU57" s="7"/>
      <c r="FV57" s="7"/>
      <c r="FW57" s="7"/>
      <c r="FX57" s="8"/>
      <c r="FY57" s="6"/>
      <c r="FZ57" s="7"/>
      <c r="GA57" s="7"/>
      <c r="GB57" s="7"/>
      <c r="GC57" s="7"/>
      <c r="GD57" s="8"/>
      <c r="GE57" s="6"/>
      <c r="GF57" s="7"/>
      <c r="GG57" s="7"/>
      <c r="GH57" s="7"/>
      <c r="GI57" s="7"/>
      <c r="GJ57" s="8"/>
      <c r="GK57" s="6"/>
      <c r="GL57" s="7"/>
      <c r="GM57" s="7"/>
      <c r="GN57" s="7"/>
      <c r="GO57" s="7"/>
      <c r="GP57" s="8"/>
      <c r="GQ57" s="6"/>
      <c r="GR57" s="7"/>
      <c r="GS57" s="7"/>
      <c r="GT57" s="7"/>
      <c r="GU57" s="7"/>
      <c r="GV57" s="8"/>
      <c r="GW57" s="6"/>
      <c r="GX57" s="7"/>
      <c r="GY57" s="7"/>
      <c r="GZ57" s="7"/>
      <c r="HA57" s="7"/>
      <c r="HB57" s="8"/>
      <c r="HC57" s="6"/>
      <c r="HD57" s="7"/>
      <c r="HE57" s="7"/>
      <c r="HF57" s="7"/>
      <c r="HG57" s="7"/>
      <c r="HH57" s="8"/>
      <c r="HI57" s="6"/>
      <c r="HJ57" s="7"/>
      <c r="HK57" s="7"/>
      <c r="HL57" s="7"/>
      <c r="HM57" s="7"/>
      <c r="HN57" s="8"/>
      <c r="HO57" s="6"/>
      <c r="HP57" s="7"/>
      <c r="HQ57" s="7"/>
      <c r="HR57" s="7"/>
      <c r="HS57" s="7"/>
      <c r="HT57" s="8"/>
      <c r="HU57" s="6"/>
      <c r="HV57" s="7"/>
      <c r="HW57" s="7"/>
      <c r="HX57" s="7"/>
      <c r="HY57" s="7"/>
      <c r="HZ57" s="8"/>
      <c r="IA57" s="6"/>
      <c r="IB57" s="7"/>
      <c r="IC57" s="7"/>
      <c r="ID57" s="7"/>
      <c r="IE57" s="7"/>
      <c r="IF57" s="8"/>
      <c r="IG57" s="6"/>
      <c r="IH57" s="7"/>
      <c r="II57" s="7"/>
      <c r="IJ57" s="7"/>
      <c r="IK57" s="7"/>
      <c r="IL57" s="8"/>
      <c r="IM57" s="6"/>
      <c r="IN57" s="7"/>
      <c r="IO57" s="7"/>
      <c r="IP57" s="7"/>
      <c r="IQ57" s="7"/>
      <c r="IR57" s="8"/>
      <c r="IS57" s="6"/>
      <c r="IT57" s="7"/>
      <c r="IU57" s="7"/>
      <c r="IV57" s="7"/>
    </row>
    <row r="58" customFormat="false" ht="12.75" hidden="false" customHeight="false" outlineLevel="0" collapsed="false">
      <c r="A58" s="5" t="s">
        <v>128</v>
      </c>
      <c r="B58" s="6" t="n">
        <v>36992</v>
      </c>
      <c r="C58" s="7" t="s">
        <v>129</v>
      </c>
      <c r="D58" s="7" t="s">
        <v>111</v>
      </c>
      <c r="E58" s="7" t="s">
        <v>130</v>
      </c>
      <c r="F58" s="8" t="s">
        <v>131</v>
      </c>
      <c r="G58" s="8" t="n">
        <v>26700</v>
      </c>
      <c r="H58" s="7"/>
      <c r="I58" s="7"/>
      <c r="J58" s="7"/>
      <c r="K58" s="7"/>
      <c r="L58" s="8"/>
      <c r="M58" s="6"/>
      <c r="N58" s="7"/>
      <c r="O58" s="7"/>
      <c r="P58" s="7"/>
      <c r="Q58" s="7"/>
      <c r="R58" s="8"/>
      <c r="S58" s="6"/>
      <c r="T58" s="7"/>
      <c r="U58" s="7"/>
      <c r="V58" s="7"/>
      <c r="W58" s="7"/>
      <c r="X58" s="8"/>
      <c r="Y58" s="6"/>
      <c r="Z58" s="7"/>
      <c r="AA58" s="7"/>
      <c r="AB58" s="7"/>
      <c r="AC58" s="7"/>
      <c r="AD58" s="8"/>
      <c r="AE58" s="6"/>
      <c r="AF58" s="7"/>
      <c r="AG58" s="7"/>
      <c r="AH58" s="7"/>
      <c r="AI58" s="7"/>
      <c r="AJ58" s="8"/>
      <c r="AK58" s="6"/>
      <c r="AL58" s="7"/>
      <c r="AM58" s="7"/>
      <c r="AN58" s="7"/>
      <c r="AO58" s="7"/>
      <c r="AP58" s="8"/>
      <c r="AQ58" s="6"/>
      <c r="AR58" s="7"/>
      <c r="AS58" s="7"/>
      <c r="AT58" s="7"/>
      <c r="AU58" s="7"/>
      <c r="AV58" s="8"/>
      <c r="AW58" s="6"/>
      <c r="AX58" s="7"/>
      <c r="AY58" s="7"/>
      <c r="AZ58" s="7"/>
      <c r="BA58" s="7"/>
      <c r="BB58" s="8"/>
      <c r="BC58" s="6"/>
      <c r="BD58" s="7"/>
      <c r="BE58" s="7"/>
      <c r="BF58" s="7"/>
      <c r="BG58" s="7"/>
      <c r="BH58" s="8"/>
      <c r="BI58" s="6"/>
      <c r="BJ58" s="7"/>
      <c r="BK58" s="7"/>
      <c r="BL58" s="7"/>
      <c r="BM58" s="7"/>
      <c r="BN58" s="8"/>
      <c r="BO58" s="6"/>
      <c r="BP58" s="7"/>
      <c r="BQ58" s="7"/>
      <c r="BR58" s="7"/>
      <c r="BS58" s="7"/>
      <c r="BT58" s="8"/>
      <c r="BU58" s="6"/>
      <c r="BV58" s="7"/>
      <c r="BW58" s="7"/>
      <c r="BX58" s="7"/>
      <c r="BY58" s="7"/>
      <c r="BZ58" s="8"/>
      <c r="CA58" s="6"/>
      <c r="CB58" s="7"/>
      <c r="CC58" s="7"/>
      <c r="CD58" s="7"/>
      <c r="CE58" s="7"/>
      <c r="CF58" s="8"/>
      <c r="CG58" s="6"/>
      <c r="CH58" s="7"/>
      <c r="CI58" s="7"/>
      <c r="CJ58" s="7"/>
      <c r="CK58" s="7"/>
      <c r="CL58" s="8"/>
      <c r="CM58" s="6"/>
      <c r="CN58" s="7"/>
      <c r="CO58" s="7"/>
      <c r="CP58" s="7"/>
      <c r="CQ58" s="7"/>
      <c r="CR58" s="8"/>
      <c r="CS58" s="6"/>
      <c r="CT58" s="7"/>
      <c r="CU58" s="7"/>
      <c r="CV58" s="7"/>
      <c r="CW58" s="7"/>
      <c r="CX58" s="8"/>
      <c r="CY58" s="6"/>
      <c r="CZ58" s="7"/>
      <c r="DA58" s="7"/>
      <c r="DB58" s="7"/>
      <c r="DC58" s="7"/>
      <c r="DD58" s="8"/>
      <c r="DE58" s="6"/>
      <c r="DF58" s="7"/>
      <c r="DG58" s="7"/>
      <c r="DH58" s="7"/>
      <c r="DI58" s="7"/>
      <c r="DJ58" s="8"/>
      <c r="DK58" s="6"/>
      <c r="DL58" s="7"/>
      <c r="DM58" s="7"/>
      <c r="DN58" s="7"/>
      <c r="DO58" s="7"/>
      <c r="DP58" s="8"/>
      <c r="DQ58" s="6"/>
      <c r="DR58" s="7"/>
      <c r="DS58" s="7"/>
      <c r="DT58" s="7"/>
      <c r="DU58" s="7"/>
      <c r="DV58" s="8"/>
      <c r="DW58" s="6"/>
      <c r="DX58" s="7"/>
      <c r="DY58" s="7"/>
      <c r="DZ58" s="7"/>
      <c r="EA58" s="7"/>
      <c r="EB58" s="8"/>
      <c r="EC58" s="6"/>
      <c r="ED58" s="7"/>
      <c r="EE58" s="7"/>
      <c r="EF58" s="7"/>
      <c r="EG58" s="7"/>
      <c r="EH58" s="8"/>
      <c r="EI58" s="6"/>
      <c r="EJ58" s="7"/>
      <c r="EK58" s="7"/>
      <c r="EL58" s="7"/>
      <c r="EM58" s="7"/>
      <c r="EN58" s="8"/>
      <c r="EO58" s="6"/>
      <c r="EP58" s="7"/>
      <c r="EQ58" s="7"/>
      <c r="ER58" s="7"/>
      <c r="ES58" s="7"/>
      <c r="ET58" s="8"/>
      <c r="EU58" s="6"/>
      <c r="EV58" s="7"/>
      <c r="EW58" s="7"/>
      <c r="EX58" s="7"/>
      <c r="EY58" s="7"/>
      <c r="EZ58" s="8"/>
      <c r="FA58" s="6"/>
      <c r="FB58" s="7"/>
      <c r="FC58" s="7"/>
      <c r="FD58" s="7"/>
      <c r="FE58" s="7"/>
      <c r="FF58" s="8"/>
      <c r="FG58" s="6"/>
      <c r="FH58" s="7"/>
      <c r="FI58" s="7"/>
      <c r="FJ58" s="7"/>
      <c r="FK58" s="7"/>
      <c r="FL58" s="8"/>
      <c r="FM58" s="6"/>
      <c r="FN58" s="7"/>
      <c r="FO58" s="7"/>
      <c r="FP58" s="7"/>
      <c r="FQ58" s="7"/>
      <c r="FR58" s="8"/>
      <c r="FS58" s="6"/>
      <c r="FT58" s="7"/>
      <c r="FU58" s="7"/>
      <c r="FV58" s="7"/>
      <c r="FW58" s="7"/>
      <c r="FX58" s="8"/>
      <c r="FY58" s="6"/>
      <c r="FZ58" s="7"/>
      <c r="GA58" s="7"/>
      <c r="GB58" s="7"/>
      <c r="GC58" s="7"/>
      <c r="GD58" s="8"/>
      <c r="GE58" s="6"/>
      <c r="GF58" s="7"/>
      <c r="GG58" s="7"/>
      <c r="GH58" s="7"/>
      <c r="GI58" s="7"/>
      <c r="GJ58" s="8"/>
      <c r="GK58" s="6"/>
      <c r="GL58" s="7"/>
      <c r="GM58" s="7"/>
      <c r="GN58" s="7"/>
      <c r="GO58" s="7"/>
      <c r="GP58" s="8"/>
      <c r="GQ58" s="6"/>
      <c r="GR58" s="7"/>
      <c r="GS58" s="7"/>
      <c r="GT58" s="7"/>
      <c r="GU58" s="7"/>
      <c r="GV58" s="8"/>
      <c r="GW58" s="6"/>
      <c r="GX58" s="7"/>
      <c r="GY58" s="7"/>
      <c r="GZ58" s="7"/>
      <c r="HA58" s="7"/>
      <c r="HB58" s="8"/>
      <c r="HC58" s="6"/>
      <c r="HD58" s="7"/>
      <c r="HE58" s="7"/>
      <c r="HF58" s="7"/>
      <c r="HG58" s="7"/>
      <c r="HH58" s="8"/>
      <c r="HI58" s="6"/>
      <c r="HJ58" s="7"/>
      <c r="HK58" s="7"/>
      <c r="HL58" s="7"/>
      <c r="HM58" s="7"/>
      <c r="HN58" s="8"/>
      <c r="HO58" s="6"/>
      <c r="HP58" s="7"/>
      <c r="HQ58" s="7"/>
      <c r="HR58" s="7"/>
      <c r="HS58" s="7"/>
      <c r="HT58" s="8"/>
      <c r="HU58" s="6"/>
      <c r="HV58" s="7"/>
      <c r="HW58" s="7"/>
      <c r="HX58" s="7"/>
      <c r="HY58" s="7"/>
      <c r="HZ58" s="8"/>
      <c r="IA58" s="6"/>
      <c r="IB58" s="7"/>
      <c r="IC58" s="7"/>
      <c r="ID58" s="7"/>
      <c r="IE58" s="7"/>
      <c r="IF58" s="8"/>
      <c r="IG58" s="6"/>
      <c r="IH58" s="7"/>
      <c r="II58" s="7"/>
      <c r="IJ58" s="7"/>
      <c r="IK58" s="7"/>
      <c r="IL58" s="8"/>
      <c r="IM58" s="6"/>
      <c r="IN58" s="7"/>
      <c r="IO58" s="7"/>
      <c r="IP58" s="7"/>
      <c r="IQ58" s="7"/>
      <c r="IR58" s="8"/>
      <c r="IS58" s="6"/>
      <c r="IT58" s="7"/>
      <c r="IU58" s="7"/>
      <c r="IV58" s="7"/>
    </row>
    <row r="59" customFormat="false" ht="12.75" hidden="false" customHeight="false" outlineLevel="0" collapsed="false">
      <c r="A59" s="5" t="s">
        <v>132</v>
      </c>
      <c r="B59" s="6" t="n">
        <v>36992</v>
      </c>
      <c r="C59" s="7" t="s">
        <v>133</v>
      </c>
      <c r="D59" s="7" t="s">
        <v>111</v>
      </c>
      <c r="E59" s="7" t="s">
        <v>130</v>
      </c>
      <c r="F59" s="8" t="s">
        <v>134</v>
      </c>
      <c r="G59" s="8" t="n">
        <v>14600</v>
      </c>
      <c r="H59" s="7"/>
      <c r="I59" s="7"/>
      <c r="J59" s="7"/>
      <c r="K59" s="7"/>
      <c r="L59" s="8"/>
      <c r="M59" s="6"/>
      <c r="N59" s="7"/>
      <c r="O59" s="7"/>
      <c r="P59" s="7"/>
      <c r="Q59" s="7"/>
      <c r="R59" s="8"/>
      <c r="S59" s="6"/>
      <c r="T59" s="7"/>
      <c r="U59" s="7"/>
      <c r="V59" s="7"/>
      <c r="W59" s="7"/>
      <c r="X59" s="8"/>
      <c r="Y59" s="6"/>
      <c r="Z59" s="7"/>
      <c r="AA59" s="7"/>
      <c r="AB59" s="7"/>
      <c r="AC59" s="7"/>
      <c r="AD59" s="8"/>
      <c r="AE59" s="6"/>
      <c r="AF59" s="7"/>
      <c r="AG59" s="7"/>
      <c r="AH59" s="7"/>
      <c r="AI59" s="7"/>
      <c r="AJ59" s="8"/>
      <c r="AK59" s="6"/>
      <c r="AL59" s="7"/>
      <c r="AM59" s="7"/>
      <c r="AN59" s="7"/>
      <c r="AO59" s="7"/>
      <c r="AP59" s="8"/>
      <c r="AQ59" s="6"/>
      <c r="AR59" s="7"/>
      <c r="AS59" s="7"/>
      <c r="AT59" s="7"/>
      <c r="AU59" s="7"/>
      <c r="AV59" s="8"/>
      <c r="AW59" s="6"/>
      <c r="AX59" s="7"/>
      <c r="AY59" s="7"/>
      <c r="AZ59" s="7"/>
      <c r="BA59" s="7"/>
      <c r="BB59" s="8"/>
      <c r="BC59" s="6"/>
      <c r="BD59" s="7"/>
      <c r="BE59" s="7"/>
      <c r="BF59" s="7"/>
      <c r="BG59" s="7"/>
      <c r="BH59" s="8"/>
      <c r="BI59" s="6"/>
      <c r="BJ59" s="7"/>
      <c r="BK59" s="7"/>
      <c r="BL59" s="7"/>
      <c r="BM59" s="7"/>
      <c r="BN59" s="8"/>
      <c r="BO59" s="6"/>
      <c r="BP59" s="7"/>
      <c r="BQ59" s="7"/>
      <c r="BR59" s="7"/>
      <c r="BS59" s="7"/>
      <c r="BT59" s="8"/>
      <c r="BU59" s="6"/>
      <c r="BV59" s="7"/>
      <c r="BW59" s="7"/>
      <c r="BX59" s="7"/>
      <c r="BY59" s="7"/>
      <c r="BZ59" s="8"/>
      <c r="CA59" s="6"/>
      <c r="CB59" s="7"/>
      <c r="CC59" s="7"/>
      <c r="CD59" s="7"/>
      <c r="CE59" s="7"/>
      <c r="CF59" s="8"/>
      <c r="CG59" s="6"/>
      <c r="CH59" s="7"/>
      <c r="CI59" s="7"/>
      <c r="CJ59" s="7"/>
      <c r="CK59" s="7"/>
      <c r="CL59" s="8"/>
      <c r="CM59" s="6"/>
      <c r="CN59" s="7"/>
      <c r="CO59" s="7"/>
      <c r="CP59" s="7"/>
      <c r="CQ59" s="7"/>
      <c r="CR59" s="8"/>
      <c r="CS59" s="6"/>
      <c r="CT59" s="7"/>
      <c r="CU59" s="7"/>
      <c r="CV59" s="7"/>
      <c r="CW59" s="7"/>
      <c r="CX59" s="8"/>
      <c r="CY59" s="6"/>
      <c r="CZ59" s="7"/>
      <c r="DA59" s="7"/>
      <c r="DB59" s="7"/>
      <c r="DC59" s="7"/>
      <c r="DD59" s="8"/>
      <c r="DE59" s="6"/>
      <c r="DF59" s="7"/>
      <c r="DG59" s="7"/>
      <c r="DH59" s="7"/>
      <c r="DI59" s="7"/>
      <c r="DJ59" s="8"/>
      <c r="DK59" s="6"/>
      <c r="DL59" s="7"/>
      <c r="DM59" s="7"/>
      <c r="DN59" s="7"/>
      <c r="DO59" s="7"/>
      <c r="DP59" s="8"/>
      <c r="DQ59" s="6"/>
      <c r="DR59" s="7"/>
      <c r="DS59" s="7"/>
      <c r="DT59" s="7"/>
      <c r="DU59" s="7"/>
      <c r="DV59" s="8"/>
      <c r="DW59" s="6"/>
      <c r="DX59" s="7"/>
      <c r="DY59" s="7"/>
      <c r="DZ59" s="7"/>
      <c r="EA59" s="7"/>
      <c r="EB59" s="8"/>
      <c r="EC59" s="6"/>
      <c r="ED59" s="7"/>
      <c r="EE59" s="7"/>
      <c r="EF59" s="7"/>
      <c r="EG59" s="7"/>
      <c r="EH59" s="8"/>
      <c r="EI59" s="6"/>
      <c r="EJ59" s="7"/>
      <c r="EK59" s="7"/>
      <c r="EL59" s="7"/>
      <c r="EM59" s="7"/>
      <c r="EN59" s="8"/>
      <c r="EO59" s="6"/>
      <c r="EP59" s="7"/>
      <c r="EQ59" s="7"/>
      <c r="ER59" s="7"/>
      <c r="ES59" s="7"/>
      <c r="ET59" s="8"/>
      <c r="EU59" s="6"/>
      <c r="EV59" s="7"/>
      <c r="EW59" s="7"/>
      <c r="EX59" s="7"/>
      <c r="EY59" s="7"/>
      <c r="EZ59" s="8"/>
      <c r="FA59" s="6"/>
      <c r="FB59" s="7"/>
      <c r="FC59" s="7"/>
      <c r="FD59" s="7"/>
      <c r="FE59" s="7"/>
      <c r="FF59" s="8"/>
      <c r="FG59" s="6"/>
      <c r="FH59" s="7"/>
      <c r="FI59" s="7"/>
      <c r="FJ59" s="7"/>
      <c r="FK59" s="7"/>
      <c r="FL59" s="8"/>
      <c r="FM59" s="6"/>
      <c r="FN59" s="7"/>
      <c r="FO59" s="7"/>
      <c r="FP59" s="7"/>
      <c r="FQ59" s="7"/>
      <c r="FR59" s="8"/>
      <c r="FS59" s="6"/>
      <c r="FT59" s="7"/>
      <c r="FU59" s="7"/>
      <c r="FV59" s="7"/>
      <c r="FW59" s="7"/>
      <c r="FX59" s="8"/>
      <c r="FY59" s="6"/>
      <c r="FZ59" s="7"/>
      <c r="GA59" s="7"/>
      <c r="GB59" s="7"/>
      <c r="GC59" s="7"/>
      <c r="GD59" s="8"/>
      <c r="GE59" s="6"/>
      <c r="GF59" s="7"/>
      <c r="GG59" s="7"/>
      <c r="GH59" s="7"/>
      <c r="GI59" s="7"/>
      <c r="GJ59" s="8"/>
      <c r="GK59" s="6"/>
      <c r="GL59" s="7"/>
      <c r="GM59" s="7"/>
      <c r="GN59" s="7"/>
      <c r="GO59" s="7"/>
      <c r="GP59" s="8"/>
      <c r="GQ59" s="6"/>
      <c r="GR59" s="7"/>
      <c r="GS59" s="7"/>
      <c r="GT59" s="7"/>
      <c r="GU59" s="7"/>
      <c r="GV59" s="8"/>
      <c r="GW59" s="6"/>
      <c r="GX59" s="7"/>
      <c r="GY59" s="7"/>
      <c r="GZ59" s="7"/>
      <c r="HA59" s="7"/>
      <c r="HB59" s="8"/>
      <c r="HC59" s="6"/>
      <c r="HD59" s="7"/>
      <c r="HE59" s="7"/>
      <c r="HF59" s="7"/>
      <c r="HG59" s="7"/>
      <c r="HH59" s="8"/>
      <c r="HI59" s="6"/>
      <c r="HJ59" s="7"/>
      <c r="HK59" s="7"/>
      <c r="HL59" s="7"/>
      <c r="HM59" s="7"/>
      <c r="HN59" s="8"/>
      <c r="HO59" s="6"/>
      <c r="HP59" s="7"/>
      <c r="HQ59" s="7"/>
      <c r="HR59" s="7"/>
      <c r="HS59" s="7"/>
      <c r="HT59" s="8"/>
      <c r="HU59" s="6"/>
      <c r="HV59" s="7"/>
      <c r="HW59" s="7"/>
      <c r="HX59" s="7"/>
      <c r="HY59" s="7"/>
      <c r="HZ59" s="8"/>
      <c r="IA59" s="6"/>
      <c r="IB59" s="7"/>
      <c r="IC59" s="7"/>
      <c r="ID59" s="7"/>
      <c r="IE59" s="7"/>
      <c r="IF59" s="8"/>
      <c r="IG59" s="6"/>
      <c r="IH59" s="7"/>
      <c r="II59" s="7"/>
      <c r="IJ59" s="7"/>
      <c r="IK59" s="7"/>
      <c r="IL59" s="8"/>
      <c r="IM59" s="6"/>
      <c r="IN59" s="7"/>
      <c r="IO59" s="7"/>
      <c r="IP59" s="7"/>
      <c r="IQ59" s="7"/>
      <c r="IR59" s="8"/>
      <c r="IS59" s="6"/>
      <c r="IT59" s="7"/>
      <c r="IU59" s="7"/>
      <c r="IV59" s="7"/>
    </row>
    <row r="60" customFormat="false" ht="12.75" hidden="false" customHeight="false" outlineLevel="0" collapsed="false">
      <c r="A60" s="5" t="n">
        <v>6</v>
      </c>
      <c r="B60" s="6" t="n">
        <v>36993</v>
      </c>
      <c r="C60" s="7"/>
      <c r="D60" s="7" t="s">
        <v>111</v>
      </c>
      <c r="E60" s="7" t="s">
        <v>130</v>
      </c>
      <c r="F60" s="8" t="s">
        <v>131</v>
      </c>
      <c r="G60" s="8" t="n">
        <v>-21887</v>
      </c>
      <c r="H60" s="7"/>
      <c r="I60" s="7"/>
      <c r="J60" s="7"/>
      <c r="K60" s="7"/>
      <c r="L60" s="8"/>
      <c r="M60" s="6"/>
      <c r="N60" s="7"/>
      <c r="O60" s="7"/>
      <c r="P60" s="7"/>
      <c r="Q60" s="7"/>
      <c r="R60" s="8"/>
      <c r="S60" s="6"/>
      <c r="T60" s="7"/>
      <c r="U60" s="7"/>
      <c r="V60" s="7"/>
      <c r="W60" s="7"/>
      <c r="X60" s="8"/>
      <c r="Y60" s="6"/>
      <c r="Z60" s="7"/>
      <c r="AA60" s="7"/>
      <c r="AB60" s="7"/>
      <c r="AC60" s="7"/>
      <c r="AD60" s="8"/>
      <c r="AE60" s="6"/>
      <c r="AF60" s="7"/>
      <c r="AG60" s="7"/>
      <c r="AH60" s="7"/>
      <c r="AI60" s="7"/>
      <c r="AJ60" s="8"/>
      <c r="AK60" s="6"/>
      <c r="AL60" s="7"/>
      <c r="AM60" s="7"/>
      <c r="AN60" s="7"/>
      <c r="AO60" s="7"/>
      <c r="AP60" s="8"/>
      <c r="AQ60" s="6"/>
      <c r="AR60" s="7"/>
      <c r="AS60" s="7"/>
      <c r="AT60" s="7"/>
      <c r="AU60" s="7"/>
      <c r="AV60" s="8"/>
      <c r="AW60" s="6"/>
      <c r="AX60" s="7"/>
      <c r="AY60" s="7"/>
      <c r="AZ60" s="7"/>
      <c r="BA60" s="7"/>
      <c r="BB60" s="8"/>
      <c r="BC60" s="6"/>
      <c r="BD60" s="7"/>
      <c r="BE60" s="7"/>
      <c r="BF60" s="7"/>
      <c r="BG60" s="7"/>
      <c r="BH60" s="8"/>
      <c r="BI60" s="6"/>
      <c r="BJ60" s="7"/>
      <c r="BK60" s="7"/>
      <c r="BL60" s="7"/>
      <c r="BM60" s="7"/>
      <c r="BN60" s="8"/>
      <c r="BO60" s="6"/>
      <c r="BP60" s="7"/>
      <c r="BQ60" s="7"/>
      <c r="BR60" s="7"/>
      <c r="BS60" s="7"/>
      <c r="BT60" s="8"/>
      <c r="BU60" s="6"/>
      <c r="BV60" s="7"/>
      <c r="BW60" s="7"/>
      <c r="BX60" s="7"/>
      <c r="BY60" s="7"/>
      <c r="BZ60" s="8"/>
      <c r="CA60" s="6"/>
      <c r="CB60" s="7"/>
      <c r="CC60" s="7"/>
      <c r="CD60" s="7"/>
      <c r="CE60" s="7"/>
      <c r="CF60" s="8"/>
      <c r="CG60" s="6"/>
      <c r="CH60" s="7"/>
      <c r="CI60" s="7"/>
      <c r="CJ60" s="7"/>
      <c r="CK60" s="7"/>
      <c r="CL60" s="8"/>
      <c r="CM60" s="6"/>
      <c r="CN60" s="7"/>
      <c r="CO60" s="7"/>
      <c r="CP60" s="7"/>
      <c r="CQ60" s="7"/>
      <c r="CR60" s="8"/>
      <c r="CS60" s="6"/>
      <c r="CT60" s="7"/>
      <c r="CU60" s="7"/>
      <c r="CV60" s="7"/>
      <c r="CW60" s="7"/>
      <c r="CX60" s="8"/>
      <c r="CY60" s="6"/>
      <c r="CZ60" s="7"/>
      <c r="DA60" s="7"/>
      <c r="DB60" s="7"/>
      <c r="DC60" s="7"/>
      <c r="DD60" s="8"/>
      <c r="DE60" s="6"/>
      <c r="DF60" s="7"/>
      <c r="DG60" s="7"/>
      <c r="DH60" s="7"/>
      <c r="DI60" s="7"/>
      <c r="DJ60" s="8"/>
      <c r="DK60" s="6"/>
      <c r="DL60" s="7"/>
      <c r="DM60" s="7"/>
      <c r="DN60" s="7"/>
      <c r="DO60" s="7"/>
      <c r="DP60" s="8"/>
      <c r="DQ60" s="6"/>
      <c r="DR60" s="7"/>
      <c r="DS60" s="7"/>
      <c r="DT60" s="7"/>
      <c r="DU60" s="7"/>
      <c r="DV60" s="8"/>
      <c r="DW60" s="6"/>
      <c r="DX60" s="7"/>
      <c r="DY60" s="7"/>
      <c r="DZ60" s="7"/>
      <c r="EA60" s="7"/>
      <c r="EB60" s="8"/>
      <c r="EC60" s="6"/>
      <c r="ED60" s="7"/>
      <c r="EE60" s="7"/>
      <c r="EF60" s="7"/>
      <c r="EG60" s="7"/>
      <c r="EH60" s="8"/>
      <c r="EI60" s="6"/>
      <c r="EJ60" s="7"/>
      <c r="EK60" s="7"/>
      <c r="EL60" s="7"/>
      <c r="EM60" s="7"/>
      <c r="EN60" s="8"/>
      <c r="EO60" s="6"/>
      <c r="EP60" s="7"/>
      <c r="EQ60" s="7"/>
      <c r="ER60" s="7"/>
      <c r="ES60" s="7"/>
      <c r="ET60" s="8"/>
      <c r="EU60" s="6"/>
      <c r="EV60" s="7"/>
      <c r="EW60" s="7"/>
      <c r="EX60" s="7"/>
      <c r="EY60" s="7"/>
      <c r="EZ60" s="8"/>
      <c r="FA60" s="6"/>
      <c r="FB60" s="7"/>
      <c r="FC60" s="7"/>
      <c r="FD60" s="7"/>
      <c r="FE60" s="7"/>
      <c r="FF60" s="8"/>
      <c r="FG60" s="6"/>
      <c r="FH60" s="7"/>
      <c r="FI60" s="7"/>
      <c r="FJ60" s="7"/>
      <c r="FK60" s="7"/>
      <c r="FL60" s="8"/>
      <c r="FM60" s="6"/>
      <c r="FN60" s="7"/>
      <c r="FO60" s="7"/>
      <c r="FP60" s="7"/>
      <c r="FQ60" s="7"/>
      <c r="FR60" s="8"/>
      <c r="FS60" s="6"/>
      <c r="FT60" s="7"/>
      <c r="FU60" s="7"/>
      <c r="FV60" s="7"/>
      <c r="FW60" s="7"/>
      <c r="FX60" s="8"/>
      <c r="FY60" s="6"/>
      <c r="FZ60" s="7"/>
      <c r="GA60" s="7"/>
      <c r="GB60" s="7"/>
      <c r="GC60" s="7"/>
      <c r="GD60" s="8"/>
      <c r="GE60" s="6"/>
      <c r="GF60" s="7"/>
      <c r="GG60" s="7"/>
      <c r="GH60" s="7"/>
      <c r="GI60" s="7"/>
      <c r="GJ60" s="8"/>
      <c r="GK60" s="6"/>
      <c r="GL60" s="7"/>
      <c r="GM60" s="7"/>
      <c r="GN60" s="7"/>
      <c r="GO60" s="7"/>
      <c r="GP60" s="8"/>
      <c r="GQ60" s="6"/>
      <c r="GR60" s="7"/>
      <c r="GS60" s="7"/>
      <c r="GT60" s="7"/>
      <c r="GU60" s="7"/>
      <c r="GV60" s="8"/>
      <c r="GW60" s="6"/>
      <c r="GX60" s="7"/>
      <c r="GY60" s="7"/>
      <c r="GZ60" s="7"/>
      <c r="HA60" s="7"/>
      <c r="HB60" s="8"/>
      <c r="HC60" s="6"/>
      <c r="HD60" s="7"/>
      <c r="HE60" s="7"/>
      <c r="HF60" s="7"/>
      <c r="HG60" s="7"/>
      <c r="HH60" s="8"/>
      <c r="HI60" s="6"/>
      <c r="HJ60" s="7"/>
      <c r="HK60" s="7"/>
      <c r="HL60" s="7"/>
      <c r="HM60" s="7"/>
      <c r="HN60" s="8"/>
      <c r="HO60" s="6"/>
      <c r="HP60" s="7"/>
      <c r="HQ60" s="7"/>
      <c r="HR60" s="7"/>
      <c r="HS60" s="7"/>
      <c r="HT60" s="8"/>
      <c r="HU60" s="6"/>
      <c r="HV60" s="7"/>
      <c r="HW60" s="7"/>
      <c r="HX60" s="7"/>
      <c r="HY60" s="7"/>
      <c r="HZ60" s="8"/>
      <c r="IA60" s="6"/>
      <c r="IB60" s="7"/>
      <c r="IC60" s="7"/>
      <c r="ID60" s="7"/>
      <c r="IE60" s="7"/>
      <c r="IF60" s="8"/>
      <c r="IG60" s="6"/>
      <c r="IH60" s="7"/>
      <c r="II60" s="7"/>
      <c r="IJ60" s="7"/>
      <c r="IK60" s="7"/>
      <c r="IL60" s="8"/>
      <c r="IM60" s="6"/>
      <c r="IN60" s="7"/>
      <c r="IO60" s="7"/>
      <c r="IP60" s="7"/>
      <c r="IQ60" s="7"/>
      <c r="IR60" s="8"/>
      <c r="IS60" s="6"/>
      <c r="IT60" s="7"/>
      <c r="IU60" s="7"/>
      <c r="IV60" s="7"/>
    </row>
    <row r="61" customFormat="false" ht="12.75" hidden="false" customHeight="false" outlineLevel="0" collapsed="false">
      <c r="A61" s="5" t="s">
        <v>135</v>
      </c>
      <c r="B61" s="6" t="n">
        <v>36992</v>
      </c>
      <c r="C61" s="7" t="s">
        <v>136</v>
      </c>
      <c r="D61" s="7" t="s">
        <v>111</v>
      </c>
      <c r="E61" s="7" t="s">
        <v>137</v>
      </c>
      <c r="F61" s="8" t="s">
        <v>134</v>
      </c>
      <c r="G61" s="8" t="n">
        <v>6561</v>
      </c>
      <c r="H61" s="7"/>
      <c r="I61" s="7"/>
      <c r="J61" s="7"/>
      <c r="K61" s="7"/>
      <c r="L61" s="8"/>
      <c r="M61" s="6"/>
      <c r="N61" s="7"/>
      <c r="O61" s="7"/>
      <c r="P61" s="7"/>
      <c r="Q61" s="7"/>
      <c r="R61" s="8"/>
      <c r="S61" s="6"/>
      <c r="T61" s="7"/>
      <c r="U61" s="7"/>
      <c r="V61" s="7"/>
      <c r="W61" s="7"/>
      <c r="X61" s="8"/>
      <c r="Y61" s="6"/>
      <c r="Z61" s="7"/>
      <c r="AA61" s="7"/>
      <c r="AB61" s="7"/>
      <c r="AC61" s="7"/>
      <c r="AD61" s="8"/>
      <c r="AE61" s="6"/>
      <c r="AF61" s="7"/>
      <c r="AG61" s="7"/>
      <c r="AH61" s="7"/>
      <c r="AI61" s="7"/>
      <c r="AJ61" s="8"/>
      <c r="AK61" s="6"/>
      <c r="AL61" s="7"/>
      <c r="AM61" s="7"/>
      <c r="AN61" s="7"/>
      <c r="AO61" s="7"/>
      <c r="AP61" s="8"/>
      <c r="AQ61" s="6"/>
      <c r="AR61" s="7"/>
      <c r="AS61" s="7"/>
      <c r="AT61" s="7"/>
      <c r="AU61" s="7"/>
      <c r="AV61" s="8"/>
      <c r="AW61" s="6"/>
      <c r="AX61" s="7"/>
      <c r="AY61" s="7"/>
      <c r="AZ61" s="7"/>
      <c r="BA61" s="7"/>
      <c r="BB61" s="8"/>
      <c r="BC61" s="6"/>
      <c r="BD61" s="7"/>
      <c r="BE61" s="7"/>
      <c r="BF61" s="7"/>
      <c r="BG61" s="7"/>
      <c r="BH61" s="8"/>
      <c r="BI61" s="6"/>
      <c r="BJ61" s="7"/>
      <c r="BK61" s="7"/>
      <c r="BL61" s="7"/>
      <c r="BM61" s="7"/>
      <c r="BN61" s="8"/>
      <c r="BO61" s="6"/>
      <c r="BP61" s="7"/>
      <c r="BQ61" s="7"/>
      <c r="BR61" s="7"/>
      <c r="BS61" s="7"/>
      <c r="BT61" s="8"/>
      <c r="BU61" s="6"/>
      <c r="BV61" s="7"/>
      <c r="BW61" s="7"/>
      <c r="BX61" s="7"/>
      <c r="BY61" s="7"/>
      <c r="BZ61" s="8"/>
      <c r="CA61" s="6"/>
      <c r="CB61" s="7"/>
      <c r="CC61" s="7"/>
      <c r="CD61" s="7"/>
      <c r="CE61" s="7"/>
      <c r="CF61" s="8"/>
      <c r="CG61" s="6"/>
      <c r="CH61" s="7"/>
      <c r="CI61" s="7"/>
      <c r="CJ61" s="7"/>
      <c r="CK61" s="7"/>
      <c r="CL61" s="8"/>
      <c r="CM61" s="6"/>
      <c r="CN61" s="7"/>
      <c r="CO61" s="7"/>
      <c r="CP61" s="7"/>
      <c r="CQ61" s="7"/>
      <c r="CR61" s="8"/>
      <c r="CS61" s="6"/>
      <c r="CT61" s="7"/>
      <c r="CU61" s="7"/>
      <c r="CV61" s="7"/>
      <c r="CW61" s="7"/>
      <c r="CX61" s="8"/>
      <c r="CY61" s="6"/>
      <c r="CZ61" s="7"/>
      <c r="DA61" s="7"/>
      <c r="DB61" s="7"/>
      <c r="DC61" s="7"/>
      <c r="DD61" s="8"/>
      <c r="DE61" s="6"/>
      <c r="DF61" s="7"/>
      <c r="DG61" s="7"/>
      <c r="DH61" s="7"/>
      <c r="DI61" s="7"/>
      <c r="DJ61" s="8"/>
      <c r="DK61" s="6"/>
      <c r="DL61" s="7"/>
      <c r="DM61" s="7"/>
      <c r="DN61" s="7"/>
      <c r="DO61" s="7"/>
      <c r="DP61" s="8"/>
      <c r="DQ61" s="6"/>
      <c r="DR61" s="7"/>
      <c r="DS61" s="7"/>
      <c r="DT61" s="7"/>
      <c r="DU61" s="7"/>
      <c r="DV61" s="8"/>
      <c r="DW61" s="6"/>
      <c r="DX61" s="7"/>
      <c r="DY61" s="7"/>
      <c r="DZ61" s="7"/>
      <c r="EA61" s="7"/>
      <c r="EB61" s="8"/>
      <c r="EC61" s="6"/>
      <c r="ED61" s="7"/>
      <c r="EE61" s="7"/>
      <c r="EF61" s="7"/>
      <c r="EG61" s="7"/>
      <c r="EH61" s="8"/>
      <c r="EI61" s="6"/>
      <c r="EJ61" s="7"/>
      <c r="EK61" s="7"/>
      <c r="EL61" s="7"/>
      <c r="EM61" s="7"/>
      <c r="EN61" s="8"/>
      <c r="EO61" s="6"/>
      <c r="EP61" s="7"/>
      <c r="EQ61" s="7"/>
      <c r="ER61" s="7"/>
      <c r="ES61" s="7"/>
      <c r="ET61" s="8"/>
      <c r="EU61" s="6"/>
      <c r="EV61" s="7"/>
      <c r="EW61" s="7"/>
      <c r="EX61" s="7"/>
      <c r="EY61" s="7"/>
      <c r="EZ61" s="8"/>
      <c r="FA61" s="6"/>
      <c r="FB61" s="7"/>
      <c r="FC61" s="7"/>
      <c r="FD61" s="7"/>
      <c r="FE61" s="7"/>
      <c r="FF61" s="8"/>
      <c r="FG61" s="6"/>
      <c r="FH61" s="7"/>
      <c r="FI61" s="7"/>
      <c r="FJ61" s="7"/>
      <c r="FK61" s="7"/>
      <c r="FL61" s="8"/>
      <c r="FM61" s="6"/>
      <c r="FN61" s="7"/>
      <c r="FO61" s="7"/>
      <c r="FP61" s="7"/>
      <c r="FQ61" s="7"/>
      <c r="FR61" s="8"/>
      <c r="FS61" s="6"/>
      <c r="FT61" s="7"/>
      <c r="FU61" s="7"/>
      <c r="FV61" s="7"/>
      <c r="FW61" s="7"/>
      <c r="FX61" s="8"/>
      <c r="FY61" s="6"/>
      <c r="FZ61" s="7"/>
      <c r="GA61" s="7"/>
      <c r="GB61" s="7"/>
      <c r="GC61" s="7"/>
      <c r="GD61" s="8"/>
      <c r="GE61" s="6"/>
      <c r="GF61" s="7"/>
      <c r="GG61" s="7"/>
      <c r="GH61" s="7"/>
      <c r="GI61" s="7"/>
      <c r="GJ61" s="8"/>
      <c r="GK61" s="6"/>
      <c r="GL61" s="7"/>
      <c r="GM61" s="7"/>
      <c r="GN61" s="7"/>
      <c r="GO61" s="7"/>
      <c r="GP61" s="8"/>
      <c r="GQ61" s="6"/>
      <c r="GR61" s="7"/>
      <c r="GS61" s="7"/>
      <c r="GT61" s="7"/>
      <c r="GU61" s="7"/>
      <c r="GV61" s="8"/>
      <c r="GW61" s="6"/>
      <c r="GX61" s="7"/>
      <c r="GY61" s="7"/>
      <c r="GZ61" s="7"/>
      <c r="HA61" s="7"/>
      <c r="HB61" s="8"/>
      <c r="HC61" s="6"/>
      <c r="HD61" s="7"/>
      <c r="HE61" s="7"/>
      <c r="HF61" s="7"/>
      <c r="HG61" s="7"/>
      <c r="HH61" s="8"/>
      <c r="HI61" s="6"/>
      <c r="HJ61" s="7"/>
      <c r="HK61" s="7"/>
      <c r="HL61" s="7"/>
      <c r="HM61" s="7"/>
      <c r="HN61" s="8"/>
      <c r="HO61" s="6"/>
      <c r="HP61" s="7"/>
      <c r="HQ61" s="7"/>
      <c r="HR61" s="7"/>
      <c r="HS61" s="7"/>
      <c r="HT61" s="8"/>
      <c r="HU61" s="6"/>
      <c r="HV61" s="7"/>
      <c r="HW61" s="7"/>
      <c r="HX61" s="7"/>
      <c r="HY61" s="7"/>
      <c r="HZ61" s="8"/>
      <c r="IA61" s="6"/>
      <c r="IB61" s="7"/>
      <c r="IC61" s="7"/>
      <c r="ID61" s="7"/>
      <c r="IE61" s="7"/>
      <c r="IF61" s="8"/>
      <c r="IG61" s="6"/>
      <c r="IH61" s="7"/>
      <c r="II61" s="7"/>
      <c r="IJ61" s="7"/>
      <c r="IK61" s="7"/>
      <c r="IL61" s="8"/>
      <c r="IM61" s="6"/>
      <c r="IN61" s="7"/>
      <c r="IO61" s="7"/>
      <c r="IP61" s="7"/>
      <c r="IQ61" s="7"/>
      <c r="IR61" s="8"/>
      <c r="IS61" s="6"/>
      <c r="IT61" s="7"/>
      <c r="IU61" s="7"/>
      <c r="IV61" s="7"/>
    </row>
    <row r="62" customFormat="false" ht="12.75" hidden="false" customHeight="false" outlineLevel="0" collapsed="false">
      <c r="A62" s="5" t="s">
        <v>138</v>
      </c>
      <c r="B62" s="6" t="n">
        <v>37000</v>
      </c>
      <c r="C62" s="7" t="s">
        <v>139</v>
      </c>
      <c r="D62" s="7" t="s">
        <v>111</v>
      </c>
      <c r="E62" s="7" t="s">
        <v>137</v>
      </c>
      <c r="F62" s="8" t="s">
        <v>134</v>
      </c>
      <c r="G62" s="8" t="n">
        <v>29220</v>
      </c>
      <c r="H62" s="7"/>
      <c r="I62" s="7"/>
      <c r="J62" s="7"/>
      <c r="K62" s="7"/>
      <c r="L62" s="8"/>
      <c r="M62" s="6"/>
      <c r="N62" s="7"/>
      <c r="O62" s="7"/>
      <c r="P62" s="7"/>
      <c r="Q62" s="7"/>
      <c r="R62" s="8"/>
      <c r="S62" s="6"/>
      <c r="T62" s="7"/>
      <c r="U62" s="7"/>
      <c r="V62" s="7"/>
      <c r="W62" s="7"/>
      <c r="X62" s="8"/>
      <c r="Y62" s="6"/>
      <c r="Z62" s="7"/>
      <c r="AA62" s="7"/>
      <c r="AB62" s="7"/>
      <c r="AC62" s="7"/>
      <c r="AD62" s="8"/>
      <c r="AE62" s="6"/>
      <c r="AF62" s="7"/>
      <c r="AG62" s="7"/>
      <c r="AH62" s="7"/>
      <c r="AI62" s="7"/>
      <c r="AJ62" s="8"/>
      <c r="AK62" s="6"/>
      <c r="AL62" s="7"/>
      <c r="AM62" s="7"/>
      <c r="AN62" s="7"/>
      <c r="AO62" s="7"/>
      <c r="AP62" s="8"/>
      <c r="AQ62" s="6"/>
      <c r="AR62" s="7"/>
      <c r="AS62" s="7"/>
      <c r="AT62" s="7"/>
      <c r="AU62" s="7"/>
      <c r="AV62" s="8"/>
      <c r="AW62" s="6"/>
      <c r="AX62" s="7"/>
      <c r="AY62" s="7"/>
      <c r="AZ62" s="7"/>
      <c r="BA62" s="7"/>
      <c r="BB62" s="8"/>
      <c r="BC62" s="6"/>
      <c r="BD62" s="7"/>
      <c r="BE62" s="7"/>
      <c r="BF62" s="7"/>
      <c r="BG62" s="7"/>
      <c r="BH62" s="8"/>
      <c r="BI62" s="6"/>
      <c r="BJ62" s="7"/>
      <c r="BK62" s="7"/>
      <c r="BL62" s="7"/>
      <c r="BM62" s="7"/>
      <c r="BN62" s="8"/>
      <c r="BO62" s="6"/>
      <c r="BP62" s="7"/>
      <c r="BQ62" s="7"/>
      <c r="BR62" s="7"/>
      <c r="BS62" s="7"/>
      <c r="BT62" s="8"/>
      <c r="BU62" s="6"/>
      <c r="BV62" s="7"/>
      <c r="BW62" s="7"/>
      <c r="BX62" s="7"/>
      <c r="BY62" s="7"/>
      <c r="BZ62" s="8"/>
      <c r="CA62" s="6"/>
      <c r="CB62" s="7"/>
      <c r="CC62" s="7"/>
      <c r="CD62" s="7"/>
      <c r="CE62" s="7"/>
      <c r="CF62" s="8"/>
      <c r="CG62" s="6"/>
      <c r="CH62" s="7"/>
      <c r="CI62" s="7"/>
      <c r="CJ62" s="7"/>
      <c r="CK62" s="7"/>
      <c r="CL62" s="8"/>
      <c r="CM62" s="6"/>
      <c r="CN62" s="7"/>
      <c r="CO62" s="7"/>
      <c r="CP62" s="7"/>
      <c r="CQ62" s="7"/>
      <c r="CR62" s="8"/>
      <c r="CS62" s="6"/>
      <c r="CT62" s="7"/>
      <c r="CU62" s="7"/>
      <c r="CV62" s="7"/>
      <c r="CW62" s="7"/>
      <c r="CX62" s="8"/>
      <c r="CY62" s="6"/>
      <c r="CZ62" s="7"/>
      <c r="DA62" s="7"/>
      <c r="DB62" s="7"/>
      <c r="DC62" s="7"/>
      <c r="DD62" s="8"/>
      <c r="DE62" s="6"/>
      <c r="DF62" s="7"/>
      <c r="DG62" s="7"/>
      <c r="DH62" s="7"/>
      <c r="DI62" s="7"/>
      <c r="DJ62" s="8"/>
      <c r="DK62" s="6"/>
      <c r="DL62" s="7"/>
      <c r="DM62" s="7"/>
      <c r="DN62" s="7"/>
      <c r="DO62" s="7"/>
      <c r="DP62" s="8"/>
      <c r="DQ62" s="6"/>
      <c r="DR62" s="7"/>
      <c r="DS62" s="7"/>
      <c r="DT62" s="7"/>
      <c r="DU62" s="7"/>
      <c r="DV62" s="8"/>
      <c r="DW62" s="6"/>
      <c r="DX62" s="7"/>
      <c r="DY62" s="7"/>
      <c r="DZ62" s="7"/>
      <c r="EA62" s="7"/>
      <c r="EB62" s="8"/>
      <c r="EC62" s="6"/>
      <c r="ED62" s="7"/>
      <c r="EE62" s="7"/>
      <c r="EF62" s="7"/>
      <c r="EG62" s="7"/>
      <c r="EH62" s="8"/>
      <c r="EI62" s="6"/>
      <c r="EJ62" s="7"/>
      <c r="EK62" s="7"/>
      <c r="EL62" s="7"/>
      <c r="EM62" s="7"/>
      <c r="EN62" s="8"/>
      <c r="EO62" s="6"/>
      <c r="EP62" s="7"/>
      <c r="EQ62" s="7"/>
      <c r="ER62" s="7"/>
      <c r="ES62" s="7"/>
      <c r="ET62" s="8"/>
      <c r="EU62" s="6"/>
      <c r="EV62" s="7"/>
      <c r="EW62" s="7"/>
      <c r="EX62" s="7"/>
      <c r="EY62" s="7"/>
      <c r="EZ62" s="8"/>
      <c r="FA62" s="6"/>
      <c r="FB62" s="7"/>
      <c r="FC62" s="7"/>
      <c r="FD62" s="7"/>
      <c r="FE62" s="7"/>
      <c r="FF62" s="8"/>
      <c r="FG62" s="6"/>
      <c r="FH62" s="7"/>
      <c r="FI62" s="7"/>
      <c r="FJ62" s="7"/>
      <c r="FK62" s="7"/>
      <c r="FL62" s="8"/>
      <c r="FM62" s="6"/>
      <c r="FN62" s="7"/>
      <c r="FO62" s="7"/>
      <c r="FP62" s="7"/>
      <c r="FQ62" s="7"/>
      <c r="FR62" s="8"/>
      <c r="FS62" s="6"/>
      <c r="FT62" s="7"/>
      <c r="FU62" s="7"/>
      <c r="FV62" s="7"/>
      <c r="FW62" s="7"/>
      <c r="FX62" s="8"/>
      <c r="FY62" s="6"/>
      <c r="FZ62" s="7"/>
      <c r="GA62" s="7"/>
      <c r="GB62" s="7"/>
      <c r="GC62" s="7"/>
      <c r="GD62" s="8"/>
      <c r="GE62" s="6"/>
      <c r="GF62" s="7"/>
      <c r="GG62" s="7"/>
      <c r="GH62" s="7"/>
      <c r="GI62" s="7"/>
      <c r="GJ62" s="8"/>
      <c r="GK62" s="6"/>
      <c r="GL62" s="7"/>
      <c r="GM62" s="7"/>
      <c r="GN62" s="7"/>
      <c r="GO62" s="7"/>
      <c r="GP62" s="8"/>
      <c r="GQ62" s="6"/>
      <c r="GR62" s="7"/>
      <c r="GS62" s="7"/>
      <c r="GT62" s="7"/>
      <c r="GU62" s="7"/>
      <c r="GV62" s="8"/>
      <c r="GW62" s="6"/>
      <c r="GX62" s="7"/>
      <c r="GY62" s="7"/>
      <c r="GZ62" s="7"/>
      <c r="HA62" s="7"/>
      <c r="HB62" s="8"/>
      <c r="HC62" s="6"/>
      <c r="HD62" s="7"/>
      <c r="HE62" s="7"/>
      <c r="HF62" s="7"/>
      <c r="HG62" s="7"/>
      <c r="HH62" s="8"/>
      <c r="HI62" s="6"/>
      <c r="HJ62" s="7"/>
      <c r="HK62" s="7"/>
      <c r="HL62" s="7"/>
      <c r="HM62" s="7"/>
      <c r="HN62" s="8"/>
      <c r="HO62" s="6"/>
      <c r="HP62" s="7"/>
      <c r="HQ62" s="7"/>
      <c r="HR62" s="7"/>
      <c r="HS62" s="7"/>
      <c r="HT62" s="8"/>
      <c r="HU62" s="6"/>
      <c r="HV62" s="7"/>
      <c r="HW62" s="7"/>
      <c r="HX62" s="7"/>
      <c r="HY62" s="7"/>
      <c r="HZ62" s="8"/>
      <c r="IA62" s="6"/>
      <c r="IB62" s="7"/>
      <c r="IC62" s="7"/>
      <c r="ID62" s="7"/>
      <c r="IE62" s="7"/>
      <c r="IF62" s="8"/>
      <c r="IG62" s="6"/>
      <c r="IH62" s="7"/>
      <c r="II62" s="7"/>
      <c r="IJ62" s="7"/>
      <c r="IK62" s="7"/>
      <c r="IL62" s="8"/>
      <c r="IM62" s="6"/>
      <c r="IN62" s="7"/>
      <c r="IO62" s="7"/>
      <c r="IP62" s="7"/>
      <c r="IQ62" s="7"/>
      <c r="IR62" s="8"/>
      <c r="IS62" s="6"/>
      <c r="IT62" s="7"/>
      <c r="IU62" s="7"/>
      <c r="IV62" s="7"/>
    </row>
    <row r="63" customFormat="false" ht="12.75" hidden="false" customHeight="false" outlineLevel="0" collapsed="false">
      <c r="A63" s="5" t="s">
        <v>138</v>
      </c>
      <c r="B63" s="6" t="n">
        <v>37000</v>
      </c>
      <c r="C63" s="7" t="s">
        <v>140</v>
      </c>
      <c r="D63" s="7" t="s">
        <v>111</v>
      </c>
      <c r="E63" s="7" t="s">
        <v>137</v>
      </c>
      <c r="F63" s="8" t="s">
        <v>134</v>
      </c>
      <c r="G63" s="8" t="n">
        <v>11625</v>
      </c>
      <c r="H63" s="7"/>
      <c r="I63" s="7"/>
      <c r="J63" s="7"/>
      <c r="K63" s="7"/>
      <c r="L63" s="8"/>
      <c r="M63" s="6"/>
      <c r="N63" s="7"/>
      <c r="O63" s="7"/>
      <c r="P63" s="7"/>
      <c r="Q63" s="7"/>
      <c r="R63" s="8"/>
      <c r="S63" s="6"/>
      <c r="T63" s="7"/>
      <c r="U63" s="7"/>
      <c r="V63" s="7"/>
      <c r="W63" s="7"/>
      <c r="X63" s="8"/>
      <c r="Y63" s="6"/>
      <c r="Z63" s="7"/>
      <c r="AA63" s="7"/>
      <c r="AB63" s="7"/>
      <c r="AC63" s="7"/>
      <c r="AD63" s="8"/>
      <c r="AE63" s="6"/>
      <c r="AF63" s="7"/>
      <c r="AG63" s="7"/>
      <c r="AH63" s="7"/>
      <c r="AI63" s="7"/>
      <c r="AJ63" s="8"/>
      <c r="AK63" s="6"/>
      <c r="AL63" s="7"/>
      <c r="AM63" s="7"/>
      <c r="AN63" s="7"/>
      <c r="AO63" s="7"/>
      <c r="AP63" s="8"/>
      <c r="AQ63" s="6"/>
      <c r="AR63" s="7"/>
      <c r="AS63" s="7"/>
      <c r="AT63" s="7"/>
      <c r="AU63" s="7"/>
      <c r="AV63" s="8"/>
      <c r="AW63" s="6"/>
      <c r="AX63" s="7"/>
      <c r="AY63" s="7"/>
      <c r="AZ63" s="7"/>
      <c r="BA63" s="7"/>
      <c r="BB63" s="8"/>
      <c r="BC63" s="6"/>
      <c r="BD63" s="7"/>
      <c r="BE63" s="7"/>
      <c r="BF63" s="7"/>
      <c r="BG63" s="7"/>
      <c r="BH63" s="8"/>
      <c r="BI63" s="6"/>
      <c r="BJ63" s="7"/>
      <c r="BK63" s="7"/>
      <c r="BL63" s="7"/>
      <c r="BM63" s="7"/>
      <c r="BN63" s="8"/>
      <c r="BO63" s="6"/>
      <c r="BP63" s="7"/>
      <c r="BQ63" s="7"/>
      <c r="BR63" s="7"/>
      <c r="BS63" s="7"/>
      <c r="BT63" s="8"/>
      <c r="BU63" s="6"/>
      <c r="BV63" s="7"/>
      <c r="BW63" s="7"/>
      <c r="BX63" s="7"/>
      <c r="BY63" s="7"/>
      <c r="BZ63" s="8"/>
      <c r="CA63" s="6"/>
      <c r="CB63" s="7"/>
      <c r="CC63" s="7"/>
      <c r="CD63" s="7"/>
      <c r="CE63" s="7"/>
      <c r="CF63" s="8"/>
      <c r="CG63" s="6"/>
      <c r="CH63" s="7"/>
      <c r="CI63" s="7"/>
      <c r="CJ63" s="7"/>
      <c r="CK63" s="7"/>
      <c r="CL63" s="8"/>
      <c r="CM63" s="6"/>
      <c r="CN63" s="7"/>
      <c r="CO63" s="7"/>
      <c r="CP63" s="7"/>
      <c r="CQ63" s="7"/>
      <c r="CR63" s="8"/>
      <c r="CS63" s="6"/>
      <c r="CT63" s="7"/>
      <c r="CU63" s="7"/>
      <c r="CV63" s="7"/>
      <c r="CW63" s="7"/>
      <c r="CX63" s="8"/>
      <c r="CY63" s="6"/>
      <c r="CZ63" s="7"/>
      <c r="DA63" s="7"/>
      <c r="DB63" s="7"/>
      <c r="DC63" s="7"/>
      <c r="DD63" s="8"/>
      <c r="DE63" s="6"/>
      <c r="DF63" s="7"/>
      <c r="DG63" s="7"/>
      <c r="DH63" s="7"/>
      <c r="DI63" s="7"/>
      <c r="DJ63" s="8"/>
      <c r="DK63" s="6"/>
      <c r="DL63" s="7"/>
      <c r="DM63" s="7"/>
      <c r="DN63" s="7"/>
      <c r="DO63" s="7"/>
      <c r="DP63" s="8"/>
      <c r="DQ63" s="6"/>
      <c r="DR63" s="7"/>
      <c r="DS63" s="7"/>
      <c r="DT63" s="7"/>
      <c r="DU63" s="7"/>
      <c r="DV63" s="8"/>
      <c r="DW63" s="6"/>
      <c r="DX63" s="7"/>
      <c r="DY63" s="7"/>
      <c r="DZ63" s="7"/>
      <c r="EA63" s="7"/>
      <c r="EB63" s="8"/>
      <c r="EC63" s="6"/>
      <c r="ED63" s="7"/>
      <c r="EE63" s="7"/>
      <c r="EF63" s="7"/>
      <c r="EG63" s="7"/>
      <c r="EH63" s="8"/>
      <c r="EI63" s="6"/>
      <c r="EJ63" s="7"/>
      <c r="EK63" s="7"/>
      <c r="EL63" s="7"/>
      <c r="EM63" s="7"/>
      <c r="EN63" s="8"/>
      <c r="EO63" s="6"/>
      <c r="EP63" s="7"/>
      <c r="EQ63" s="7"/>
      <c r="ER63" s="7"/>
      <c r="ES63" s="7"/>
      <c r="ET63" s="8"/>
      <c r="EU63" s="6"/>
      <c r="EV63" s="7"/>
      <c r="EW63" s="7"/>
      <c r="EX63" s="7"/>
      <c r="EY63" s="7"/>
      <c r="EZ63" s="8"/>
      <c r="FA63" s="6"/>
      <c r="FB63" s="7"/>
      <c r="FC63" s="7"/>
      <c r="FD63" s="7"/>
      <c r="FE63" s="7"/>
      <c r="FF63" s="8"/>
      <c r="FG63" s="6"/>
      <c r="FH63" s="7"/>
      <c r="FI63" s="7"/>
      <c r="FJ63" s="7"/>
      <c r="FK63" s="7"/>
      <c r="FL63" s="8"/>
      <c r="FM63" s="6"/>
      <c r="FN63" s="7"/>
      <c r="FO63" s="7"/>
      <c r="FP63" s="7"/>
      <c r="FQ63" s="7"/>
      <c r="FR63" s="8"/>
      <c r="FS63" s="6"/>
      <c r="FT63" s="7"/>
      <c r="FU63" s="7"/>
      <c r="FV63" s="7"/>
      <c r="FW63" s="7"/>
      <c r="FX63" s="8"/>
      <c r="FY63" s="6"/>
      <c r="FZ63" s="7"/>
      <c r="GA63" s="7"/>
      <c r="GB63" s="7"/>
      <c r="GC63" s="7"/>
      <c r="GD63" s="8"/>
      <c r="GE63" s="6"/>
      <c r="GF63" s="7"/>
      <c r="GG63" s="7"/>
      <c r="GH63" s="7"/>
      <c r="GI63" s="7"/>
      <c r="GJ63" s="8"/>
      <c r="GK63" s="6"/>
      <c r="GL63" s="7"/>
      <c r="GM63" s="7"/>
      <c r="GN63" s="7"/>
      <c r="GO63" s="7"/>
      <c r="GP63" s="8"/>
      <c r="GQ63" s="6"/>
      <c r="GR63" s="7"/>
      <c r="GS63" s="7"/>
      <c r="GT63" s="7"/>
      <c r="GU63" s="7"/>
      <c r="GV63" s="8"/>
      <c r="GW63" s="6"/>
      <c r="GX63" s="7"/>
      <c r="GY63" s="7"/>
      <c r="GZ63" s="7"/>
      <c r="HA63" s="7"/>
      <c r="HB63" s="8"/>
      <c r="HC63" s="6"/>
      <c r="HD63" s="7"/>
      <c r="HE63" s="7"/>
      <c r="HF63" s="7"/>
      <c r="HG63" s="7"/>
      <c r="HH63" s="8"/>
      <c r="HI63" s="6"/>
      <c r="HJ63" s="7"/>
      <c r="HK63" s="7"/>
      <c r="HL63" s="7"/>
      <c r="HM63" s="7"/>
      <c r="HN63" s="8"/>
      <c r="HO63" s="6"/>
      <c r="HP63" s="7"/>
      <c r="HQ63" s="7"/>
      <c r="HR63" s="7"/>
      <c r="HS63" s="7"/>
      <c r="HT63" s="8"/>
      <c r="HU63" s="6"/>
      <c r="HV63" s="7"/>
      <c r="HW63" s="7"/>
      <c r="HX63" s="7"/>
      <c r="HY63" s="7"/>
      <c r="HZ63" s="8"/>
      <c r="IA63" s="6"/>
      <c r="IB63" s="7"/>
      <c r="IC63" s="7"/>
      <c r="ID63" s="7"/>
      <c r="IE63" s="7"/>
      <c r="IF63" s="8"/>
      <c r="IG63" s="6"/>
      <c r="IH63" s="7"/>
      <c r="II63" s="7"/>
      <c r="IJ63" s="7"/>
      <c r="IK63" s="7"/>
      <c r="IL63" s="8"/>
      <c r="IM63" s="6"/>
      <c r="IN63" s="7"/>
      <c r="IO63" s="7"/>
      <c r="IP63" s="7"/>
      <c r="IQ63" s="7"/>
      <c r="IR63" s="8"/>
      <c r="IS63" s="6"/>
      <c r="IT63" s="7"/>
      <c r="IU63" s="7"/>
      <c r="IV63" s="7"/>
    </row>
    <row r="64" customFormat="false" ht="12.75" hidden="false" customHeight="false" outlineLevel="0" collapsed="false">
      <c r="A64" s="5" t="s">
        <v>141</v>
      </c>
      <c r="B64" s="6" t="n">
        <v>37004</v>
      </c>
      <c r="C64" s="7" t="s">
        <v>142</v>
      </c>
      <c r="D64" s="7" t="s">
        <v>111</v>
      </c>
      <c r="E64" s="7" t="s">
        <v>137</v>
      </c>
      <c r="F64" s="8" t="s">
        <v>134</v>
      </c>
      <c r="G64" s="8" t="n">
        <v>0</v>
      </c>
      <c r="H64" s="7"/>
      <c r="I64" s="7"/>
      <c r="J64" s="7"/>
      <c r="K64" s="7"/>
      <c r="L64" s="8"/>
      <c r="M64" s="6"/>
      <c r="N64" s="7"/>
      <c r="O64" s="7"/>
      <c r="P64" s="7"/>
      <c r="Q64" s="7"/>
      <c r="R64" s="8"/>
      <c r="S64" s="6"/>
      <c r="T64" s="7"/>
      <c r="U64" s="7"/>
      <c r="V64" s="7"/>
      <c r="W64" s="7"/>
      <c r="X64" s="8"/>
      <c r="Y64" s="6"/>
      <c r="Z64" s="7"/>
      <c r="AA64" s="7"/>
      <c r="AB64" s="7"/>
      <c r="AC64" s="7"/>
      <c r="AD64" s="8"/>
      <c r="AE64" s="6"/>
      <c r="AF64" s="7"/>
      <c r="AG64" s="7"/>
      <c r="AH64" s="7"/>
      <c r="AI64" s="7"/>
      <c r="AJ64" s="8"/>
      <c r="AK64" s="6"/>
      <c r="AL64" s="7"/>
      <c r="AM64" s="7"/>
      <c r="AN64" s="7"/>
      <c r="AO64" s="7"/>
      <c r="AP64" s="8"/>
      <c r="AQ64" s="6"/>
      <c r="AR64" s="7"/>
      <c r="AS64" s="7"/>
      <c r="AT64" s="7"/>
      <c r="AU64" s="7"/>
      <c r="AV64" s="8"/>
      <c r="AW64" s="6"/>
      <c r="AX64" s="7"/>
      <c r="AY64" s="7"/>
      <c r="AZ64" s="7"/>
      <c r="BA64" s="7"/>
      <c r="BB64" s="8"/>
      <c r="BC64" s="6"/>
      <c r="BD64" s="7"/>
      <c r="BE64" s="7"/>
      <c r="BF64" s="7"/>
      <c r="BG64" s="7"/>
      <c r="BH64" s="8"/>
      <c r="BI64" s="6"/>
      <c r="BJ64" s="7"/>
      <c r="BK64" s="7"/>
      <c r="BL64" s="7"/>
      <c r="BM64" s="7"/>
      <c r="BN64" s="8"/>
      <c r="BO64" s="6"/>
      <c r="BP64" s="7"/>
      <c r="BQ64" s="7"/>
      <c r="BR64" s="7"/>
      <c r="BS64" s="7"/>
      <c r="BT64" s="8"/>
      <c r="BU64" s="6"/>
      <c r="BV64" s="7"/>
      <c r="BW64" s="7"/>
      <c r="BX64" s="7"/>
      <c r="BY64" s="7"/>
      <c r="BZ64" s="8"/>
      <c r="CA64" s="6"/>
      <c r="CB64" s="7"/>
      <c r="CC64" s="7"/>
      <c r="CD64" s="7"/>
      <c r="CE64" s="7"/>
      <c r="CF64" s="8"/>
      <c r="CG64" s="6"/>
      <c r="CH64" s="7"/>
      <c r="CI64" s="7"/>
      <c r="CJ64" s="7"/>
      <c r="CK64" s="7"/>
      <c r="CL64" s="8"/>
      <c r="CM64" s="6"/>
      <c r="CN64" s="7"/>
      <c r="CO64" s="7"/>
      <c r="CP64" s="7"/>
      <c r="CQ64" s="7"/>
      <c r="CR64" s="8"/>
      <c r="CS64" s="6"/>
      <c r="CT64" s="7"/>
      <c r="CU64" s="7"/>
      <c r="CV64" s="7"/>
      <c r="CW64" s="7"/>
      <c r="CX64" s="8"/>
      <c r="CY64" s="6"/>
      <c r="CZ64" s="7"/>
      <c r="DA64" s="7"/>
      <c r="DB64" s="7"/>
      <c r="DC64" s="7"/>
      <c r="DD64" s="8"/>
      <c r="DE64" s="6"/>
      <c r="DF64" s="7"/>
      <c r="DG64" s="7"/>
      <c r="DH64" s="7"/>
      <c r="DI64" s="7"/>
      <c r="DJ64" s="8"/>
      <c r="DK64" s="6"/>
      <c r="DL64" s="7"/>
      <c r="DM64" s="7"/>
      <c r="DN64" s="7"/>
      <c r="DO64" s="7"/>
      <c r="DP64" s="8"/>
      <c r="DQ64" s="6"/>
      <c r="DR64" s="7"/>
      <c r="DS64" s="7"/>
      <c r="DT64" s="7"/>
      <c r="DU64" s="7"/>
      <c r="DV64" s="8"/>
      <c r="DW64" s="6"/>
      <c r="DX64" s="7"/>
      <c r="DY64" s="7"/>
      <c r="DZ64" s="7"/>
      <c r="EA64" s="7"/>
      <c r="EB64" s="8"/>
      <c r="EC64" s="6"/>
      <c r="ED64" s="7"/>
      <c r="EE64" s="7"/>
      <c r="EF64" s="7"/>
      <c r="EG64" s="7"/>
      <c r="EH64" s="8"/>
      <c r="EI64" s="6"/>
      <c r="EJ64" s="7"/>
      <c r="EK64" s="7"/>
      <c r="EL64" s="7"/>
      <c r="EM64" s="7"/>
      <c r="EN64" s="8"/>
      <c r="EO64" s="6"/>
      <c r="EP64" s="7"/>
      <c r="EQ64" s="7"/>
      <c r="ER64" s="7"/>
      <c r="ES64" s="7"/>
      <c r="ET64" s="8"/>
      <c r="EU64" s="6"/>
      <c r="EV64" s="7"/>
      <c r="EW64" s="7"/>
      <c r="EX64" s="7"/>
      <c r="EY64" s="7"/>
      <c r="EZ64" s="8"/>
      <c r="FA64" s="6"/>
      <c r="FB64" s="7"/>
      <c r="FC64" s="7"/>
      <c r="FD64" s="7"/>
      <c r="FE64" s="7"/>
      <c r="FF64" s="8"/>
      <c r="FG64" s="6"/>
      <c r="FH64" s="7"/>
      <c r="FI64" s="7"/>
      <c r="FJ64" s="7"/>
      <c r="FK64" s="7"/>
      <c r="FL64" s="8"/>
      <c r="FM64" s="6"/>
      <c r="FN64" s="7"/>
      <c r="FO64" s="7"/>
      <c r="FP64" s="7"/>
      <c r="FQ64" s="7"/>
      <c r="FR64" s="8"/>
      <c r="FS64" s="6"/>
      <c r="FT64" s="7"/>
      <c r="FU64" s="7"/>
      <c r="FV64" s="7"/>
      <c r="FW64" s="7"/>
      <c r="FX64" s="8"/>
      <c r="FY64" s="6"/>
      <c r="FZ64" s="7"/>
      <c r="GA64" s="7"/>
      <c r="GB64" s="7"/>
      <c r="GC64" s="7"/>
      <c r="GD64" s="8"/>
      <c r="GE64" s="6"/>
      <c r="GF64" s="7"/>
      <c r="GG64" s="7"/>
      <c r="GH64" s="7"/>
      <c r="GI64" s="7"/>
      <c r="GJ64" s="8"/>
      <c r="GK64" s="6"/>
      <c r="GL64" s="7"/>
      <c r="GM64" s="7"/>
      <c r="GN64" s="7"/>
      <c r="GO64" s="7"/>
      <c r="GP64" s="8"/>
      <c r="GQ64" s="6"/>
      <c r="GR64" s="7"/>
      <c r="GS64" s="7"/>
      <c r="GT64" s="7"/>
      <c r="GU64" s="7"/>
      <c r="GV64" s="8"/>
      <c r="GW64" s="6"/>
      <c r="GX64" s="7"/>
      <c r="GY64" s="7"/>
      <c r="GZ64" s="7"/>
      <c r="HA64" s="7"/>
      <c r="HB64" s="8"/>
      <c r="HC64" s="6"/>
      <c r="HD64" s="7"/>
      <c r="HE64" s="7"/>
      <c r="HF64" s="7"/>
      <c r="HG64" s="7"/>
      <c r="HH64" s="8"/>
      <c r="HI64" s="6"/>
      <c r="HJ64" s="7"/>
      <c r="HK64" s="7"/>
      <c r="HL64" s="7"/>
      <c r="HM64" s="7"/>
      <c r="HN64" s="8"/>
      <c r="HO64" s="6"/>
      <c r="HP64" s="7"/>
      <c r="HQ64" s="7"/>
      <c r="HR64" s="7"/>
      <c r="HS64" s="7"/>
      <c r="HT64" s="8"/>
      <c r="HU64" s="6"/>
      <c r="HV64" s="7"/>
      <c r="HW64" s="7"/>
      <c r="HX64" s="7"/>
      <c r="HY64" s="7"/>
      <c r="HZ64" s="8"/>
      <c r="IA64" s="6"/>
      <c r="IB64" s="7"/>
      <c r="IC64" s="7"/>
      <c r="ID64" s="7"/>
      <c r="IE64" s="7"/>
      <c r="IF64" s="8"/>
      <c r="IG64" s="6"/>
      <c r="IH64" s="7"/>
      <c r="II64" s="7"/>
      <c r="IJ64" s="7"/>
      <c r="IK64" s="7"/>
      <c r="IL64" s="8"/>
      <c r="IM64" s="6"/>
      <c r="IN64" s="7"/>
      <c r="IO64" s="7"/>
      <c r="IP64" s="7"/>
      <c r="IQ64" s="7"/>
      <c r="IR64" s="8"/>
      <c r="IS64" s="6"/>
      <c r="IT64" s="7"/>
      <c r="IU64" s="7"/>
      <c r="IV64" s="7"/>
    </row>
    <row r="65" customFormat="false" ht="12.75" hidden="false" customHeight="false" outlineLevel="0" collapsed="false">
      <c r="A65" s="5" t="s">
        <v>143</v>
      </c>
      <c r="B65" s="6" t="n">
        <v>37005</v>
      </c>
      <c r="C65" s="7" t="s">
        <v>144</v>
      </c>
      <c r="D65" s="7" t="s">
        <v>111</v>
      </c>
      <c r="E65" s="7" t="s">
        <v>137</v>
      </c>
      <c r="F65" s="8" t="s">
        <v>134</v>
      </c>
      <c r="G65" s="8" t="n">
        <v>0</v>
      </c>
      <c r="H65" s="7"/>
      <c r="I65" s="7"/>
      <c r="J65" s="7"/>
      <c r="K65" s="7"/>
      <c r="L65" s="8"/>
      <c r="M65" s="6"/>
      <c r="N65" s="7"/>
      <c r="O65" s="7"/>
      <c r="P65" s="7"/>
      <c r="Q65" s="7"/>
      <c r="R65" s="8"/>
      <c r="S65" s="6"/>
      <c r="T65" s="7"/>
      <c r="U65" s="7"/>
      <c r="V65" s="7"/>
      <c r="W65" s="7"/>
      <c r="X65" s="8"/>
      <c r="Y65" s="6"/>
      <c r="Z65" s="7"/>
      <c r="AA65" s="7"/>
      <c r="AB65" s="7"/>
      <c r="AC65" s="7"/>
      <c r="AD65" s="8"/>
      <c r="AE65" s="6"/>
      <c r="AF65" s="7"/>
      <c r="AG65" s="7"/>
      <c r="AH65" s="7"/>
      <c r="AI65" s="7"/>
      <c r="AJ65" s="8"/>
      <c r="AK65" s="6"/>
      <c r="AL65" s="7"/>
      <c r="AM65" s="7"/>
      <c r="AN65" s="7"/>
      <c r="AO65" s="7"/>
      <c r="AP65" s="8"/>
      <c r="AQ65" s="6"/>
      <c r="AR65" s="7"/>
      <c r="AS65" s="7"/>
      <c r="AT65" s="7"/>
      <c r="AU65" s="7"/>
      <c r="AV65" s="8"/>
      <c r="AW65" s="6"/>
      <c r="AX65" s="7"/>
      <c r="AY65" s="7"/>
      <c r="AZ65" s="7"/>
      <c r="BA65" s="7"/>
      <c r="BB65" s="8"/>
      <c r="BC65" s="6"/>
      <c r="BD65" s="7"/>
      <c r="BE65" s="7"/>
      <c r="BF65" s="7"/>
      <c r="BG65" s="7"/>
      <c r="BH65" s="8"/>
      <c r="BI65" s="6"/>
      <c r="BJ65" s="7"/>
      <c r="BK65" s="7"/>
      <c r="BL65" s="7"/>
      <c r="BM65" s="7"/>
      <c r="BN65" s="8"/>
      <c r="BO65" s="6"/>
      <c r="BP65" s="7"/>
      <c r="BQ65" s="7"/>
      <c r="BR65" s="7"/>
      <c r="BS65" s="7"/>
      <c r="BT65" s="8"/>
      <c r="BU65" s="6"/>
      <c r="BV65" s="7"/>
      <c r="BW65" s="7"/>
      <c r="BX65" s="7"/>
      <c r="BY65" s="7"/>
      <c r="BZ65" s="8"/>
      <c r="CA65" s="6"/>
      <c r="CB65" s="7"/>
      <c r="CC65" s="7"/>
      <c r="CD65" s="7"/>
      <c r="CE65" s="7"/>
      <c r="CF65" s="8"/>
      <c r="CG65" s="6"/>
      <c r="CH65" s="7"/>
      <c r="CI65" s="7"/>
      <c r="CJ65" s="7"/>
      <c r="CK65" s="7"/>
      <c r="CL65" s="8"/>
      <c r="CM65" s="6"/>
      <c r="CN65" s="7"/>
      <c r="CO65" s="7"/>
      <c r="CP65" s="7"/>
      <c r="CQ65" s="7"/>
      <c r="CR65" s="8"/>
      <c r="CS65" s="6"/>
      <c r="CT65" s="7"/>
      <c r="CU65" s="7"/>
      <c r="CV65" s="7"/>
      <c r="CW65" s="7"/>
      <c r="CX65" s="8"/>
      <c r="CY65" s="6"/>
      <c r="CZ65" s="7"/>
      <c r="DA65" s="7"/>
      <c r="DB65" s="7"/>
      <c r="DC65" s="7"/>
      <c r="DD65" s="8"/>
      <c r="DE65" s="6"/>
      <c r="DF65" s="7"/>
      <c r="DG65" s="7"/>
      <c r="DH65" s="7"/>
      <c r="DI65" s="7"/>
      <c r="DJ65" s="8"/>
      <c r="DK65" s="6"/>
      <c r="DL65" s="7"/>
      <c r="DM65" s="7"/>
      <c r="DN65" s="7"/>
      <c r="DO65" s="7"/>
      <c r="DP65" s="8"/>
      <c r="DQ65" s="6"/>
      <c r="DR65" s="7"/>
      <c r="DS65" s="7"/>
      <c r="DT65" s="7"/>
      <c r="DU65" s="7"/>
      <c r="DV65" s="8"/>
      <c r="DW65" s="6"/>
      <c r="DX65" s="7"/>
      <c r="DY65" s="7"/>
      <c r="DZ65" s="7"/>
      <c r="EA65" s="7"/>
      <c r="EB65" s="8"/>
      <c r="EC65" s="6"/>
      <c r="ED65" s="7"/>
      <c r="EE65" s="7"/>
      <c r="EF65" s="7"/>
      <c r="EG65" s="7"/>
      <c r="EH65" s="8"/>
      <c r="EI65" s="6"/>
      <c r="EJ65" s="7"/>
      <c r="EK65" s="7"/>
      <c r="EL65" s="7"/>
      <c r="EM65" s="7"/>
      <c r="EN65" s="8"/>
      <c r="EO65" s="6"/>
      <c r="EP65" s="7"/>
      <c r="EQ65" s="7"/>
      <c r="ER65" s="7"/>
      <c r="ES65" s="7"/>
      <c r="ET65" s="8"/>
      <c r="EU65" s="6"/>
      <c r="EV65" s="7"/>
      <c r="EW65" s="7"/>
      <c r="EX65" s="7"/>
      <c r="EY65" s="7"/>
      <c r="EZ65" s="8"/>
      <c r="FA65" s="6"/>
      <c r="FB65" s="7"/>
      <c r="FC65" s="7"/>
      <c r="FD65" s="7"/>
      <c r="FE65" s="7"/>
      <c r="FF65" s="8"/>
      <c r="FG65" s="6"/>
      <c r="FH65" s="7"/>
      <c r="FI65" s="7"/>
      <c r="FJ65" s="7"/>
      <c r="FK65" s="7"/>
      <c r="FL65" s="8"/>
      <c r="FM65" s="6"/>
      <c r="FN65" s="7"/>
      <c r="FO65" s="7"/>
      <c r="FP65" s="7"/>
      <c r="FQ65" s="7"/>
      <c r="FR65" s="8"/>
      <c r="FS65" s="6"/>
      <c r="FT65" s="7"/>
      <c r="FU65" s="7"/>
      <c r="FV65" s="7"/>
      <c r="FW65" s="7"/>
      <c r="FX65" s="8"/>
      <c r="FY65" s="6"/>
      <c r="FZ65" s="7"/>
      <c r="GA65" s="7"/>
      <c r="GB65" s="7"/>
      <c r="GC65" s="7"/>
      <c r="GD65" s="8"/>
      <c r="GE65" s="6"/>
      <c r="GF65" s="7"/>
      <c r="GG65" s="7"/>
      <c r="GH65" s="7"/>
      <c r="GI65" s="7"/>
      <c r="GJ65" s="8"/>
      <c r="GK65" s="6"/>
      <c r="GL65" s="7"/>
      <c r="GM65" s="7"/>
      <c r="GN65" s="7"/>
      <c r="GO65" s="7"/>
      <c r="GP65" s="8"/>
      <c r="GQ65" s="6"/>
      <c r="GR65" s="7"/>
      <c r="GS65" s="7"/>
      <c r="GT65" s="7"/>
      <c r="GU65" s="7"/>
      <c r="GV65" s="8"/>
      <c r="GW65" s="6"/>
      <c r="GX65" s="7"/>
      <c r="GY65" s="7"/>
      <c r="GZ65" s="7"/>
      <c r="HA65" s="7"/>
      <c r="HB65" s="8"/>
      <c r="HC65" s="6"/>
      <c r="HD65" s="7"/>
      <c r="HE65" s="7"/>
      <c r="HF65" s="7"/>
      <c r="HG65" s="7"/>
      <c r="HH65" s="8"/>
      <c r="HI65" s="6"/>
      <c r="HJ65" s="7"/>
      <c r="HK65" s="7"/>
      <c r="HL65" s="7"/>
      <c r="HM65" s="7"/>
      <c r="HN65" s="8"/>
      <c r="HO65" s="6"/>
      <c r="HP65" s="7"/>
      <c r="HQ65" s="7"/>
      <c r="HR65" s="7"/>
      <c r="HS65" s="7"/>
      <c r="HT65" s="8"/>
      <c r="HU65" s="6"/>
      <c r="HV65" s="7"/>
      <c r="HW65" s="7"/>
      <c r="HX65" s="7"/>
      <c r="HY65" s="7"/>
      <c r="HZ65" s="8"/>
      <c r="IA65" s="6"/>
      <c r="IB65" s="7"/>
      <c r="IC65" s="7"/>
      <c r="ID65" s="7"/>
      <c r="IE65" s="7"/>
      <c r="IF65" s="8"/>
      <c r="IG65" s="6"/>
      <c r="IH65" s="7"/>
      <c r="II65" s="7"/>
      <c r="IJ65" s="7"/>
      <c r="IK65" s="7"/>
      <c r="IL65" s="8"/>
      <c r="IM65" s="6"/>
      <c r="IN65" s="7"/>
      <c r="IO65" s="7"/>
      <c r="IP65" s="7"/>
      <c r="IQ65" s="7"/>
      <c r="IR65" s="8"/>
      <c r="IS65" s="6"/>
      <c r="IT65" s="7"/>
      <c r="IU65" s="7"/>
      <c r="IV65" s="7"/>
    </row>
    <row r="66" customFormat="false" ht="12.75" hidden="false" customHeight="false" outlineLevel="0" collapsed="false">
      <c r="A66" s="5" t="n">
        <v>755904</v>
      </c>
      <c r="B66" s="6" t="n">
        <v>37007</v>
      </c>
      <c r="C66" s="7" t="s">
        <v>145</v>
      </c>
      <c r="D66" s="7" t="s">
        <v>111</v>
      </c>
      <c r="E66" s="7" t="s">
        <v>137</v>
      </c>
      <c r="F66" s="8" t="s">
        <v>113</v>
      </c>
      <c r="G66" s="8" t="n">
        <v>0</v>
      </c>
      <c r="H66" s="7"/>
      <c r="I66" s="7"/>
      <c r="J66" s="7"/>
      <c r="K66" s="7"/>
      <c r="L66" s="8"/>
      <c r="M66" s="6"/>
      <c r="N66" s="7"/>
      <c r="O66" s="7"/>
      <c r="P66" s="7"/>
      <c r="Q66" s="7"/>
      <c r="R66" s="8"/>
      <c r="S66" s="6"/>
      <c r="T66" s="7"/>
      <c r="U66" s="7"/>
      <c r="V66" s="7"/>
      <c r="W66" s="7"/>
      <c r="X66" s="8"/>
      <c r="Y66" s="6"/>
      <c r="Z66" s="7"/>
      <c r="AA66" s="7"/>
      <c r="AB66" s="7"/>
      <c r="AC66" s="7"/>
      <c r="AD66" s="8"/>
      <c r="AE66" s="6"/>
      <c r="AF66" s="7"/>
      <c r="AG66" s="7"/>
      <c r="AH66" s="7"/>
      <c r="AI66" s="7"/>
      <c r="AJ66" s="8"/>
      <c r="AK66" s="6"/>
      <c r="AL66" s="7"/>
      <c r="AM66" s="7"/>
      <c r="AN66" s="7"/>
      <c r="AO66" s="7"/>
      <c r="AP66" s="8"/>
      <c r="AQ66" s="6"/>
      <c r="AR66" s="7"/>
      <c r="AS66" s="7"/>
      <c r="AT66" s="7"/>
      <c r="AU66" s="7"/>
      <c r="AV66" s="8"/>
      <c r="AW66" s="6"/>
      <c r="AX66" s="7"/>
      <c r="AY66" s="7"/>
      <c r="AZ66" s="7"/>
      <c r="BA66" s="7"/>
      <c r="BB66" s="8"/>
      <c r="BC66" s="6"/>
      <c r="BD66" s="7"/>
      <c r="BE66" s="7"/>
      <c r="BF66" s="7"/>
      <c r="BG66" s="7"/>
      <c r="BH66" s="8"/>
      <c r="BI66" s="6"/>
      <c r="BJ66" s="7"/>
      <c r="BK66" s="7"/>
      <c r="BL66" s="7"/>
      <c r="BM66" s="7"/>
      <c r="BN66" s="8"/>
      <c r="BO66" s="6"/>
      <c r="BP66" s="7"/>
      <c r="BQ66" s="7"/>
      <c r="BR66" s="7"/>
      <c r="BS66" s="7"/>
      <c r="BT66" s="8"/>
      <c r="BU66" s="6"/>
      <c r="BV66" s="7"/>
      <c r="BW66" s="7"/>
      <c r="BX66" s="7"/>
      <c r="BY66" s="7"/>
      <c r="BZ66" s="8"/>
      <c r="CA66" s="6"/>
      <c r="CB66" s="7"/>
      <c r="CC66" s="7"/>
      <c r="CD66" s="7"/>
      <c r="CE66" s="7"/>
      <c r="CF66" s="8"/>
      <c r="CG66" s="6"/>
      <c r="CH66" s="7"/>
      <c r="CI66" s="7"/>
      <c r="CJ66" s="7"/>
      <c r="CK66" s="7"/>
      <c r="CL66" s="8"/>
      <c r="CM66" s="6"/>
      <c r="CN66" s="7"/>
      <c r="CO66" s="7"/>
      <c r="CP66" s="7"/>
      <c r="CQ66" s="7"/>
      <c r="CR66" s="8"/>
      <c r="CS66" s="6"/>
      <c r="CT66" s="7"/>
      <c r="CU66" s="7"/>
      <c r="CV66" s="7"/>
      <c r="CW66" s="7"/>
      <c r="CX66" s="8"/>
      <c r="CY66" s="6"/>
      <c r="CZ66" s="7"/>
      <c r="DA66" s="7"/>
      <c r="DB66" s="7"/>
      <c r="DC66" s="7"/>
      <c r="DD66" s="8"/>
      <c r="DE66" s="6"/>
      <c r="DF66" s="7"/>
      <c r="DG66" s="7"/>
      <c r="DH66" s="7"/>
      <c r="DI66" s="7"/>
      <c r="DJ66" s="8"/>
      <c r="DK66" s="6"/>
      <c r="DL66" s="7"/>
      <c r="DM66" s="7"/>
      <c r="DN66" s="7"/>
      <c r="DO66" s="7"/>
      <c r="DP66" s="8"/>
      <c r="DQ66" s="6"/>
      <c r="DR66" s="7"/>
      <c r="DS66" s="7"/>
      <c r="DT66" s="7"/>
      <c r="DU66" s="7"/>
      <c r="DV66" s="8"/>
      <c r="DW66" s="6"/>
      <c r="DX66" s="7"/>
      <c r="DY66" s="7"/>
      <c r="DZ66" s="7"/>
      <c r="EA66" s="7"/>
      <c r="EB66" s="8"/>
      <c r="EC66" s="6"/>
      <c r="ED66" s="7"/>
      <c r="EE66" s="7"/>
      <c r="EF66" s="7"/>
      <c r="EG66" s="7"/>
      <c r="EH66" s="8"/>
      <c r="EI66" s="6"/>
      <c r="EJ66" s="7"/>
      <c r="EK66" s="7"/>
      <c r="EL66" s="7"/>
      <c r="EM66" s="7"/>
      <c r="EN66" s="8"/>
      <c r="EO66" s="6"/>
      <c r="EP66" s="7"/>
      <c r="EQ66" s="7"/>
      <c r="ER66" s="7"/>
      <c r="ES66" s="7"/>
      <c r="ET66" s="8"/>
      <c r="EU66" s="6"/>
      <c r="EV66" s="7"/>
      <c r="EW66" s="7"/>
      <c r="EX66" s="7"/>
      <c r="EY66" s="7"/>
      <c r="EZ66" s="8"/>
      <c r="FA66" s="6"/>
      <c r="FB66" s="7"/>
      <c r="FC66" s="7"/>
      <c r="FD66" s="7"/>
      <c r="FE66" s="7"/>
      <c r="FF66" s="8"/>
      <c r="FG66" s="6"/>
      <c r="FH66" s="7"/>
      <c r="FI66" s="7"/>
      <c r="FJ66" s="7"/>
      <c r="FK66" s="7"/>
      <c r="FL66" s="8"/>
      <c r="FM66" s="6"/>
      <c r="FN66" s="7"/>
      <c r="FO66" s="7"/>
      <c r="FP66" s="7"/>
      <c r="FQ66" s="7"/>
      <c r="FR66" s="8"/>
      <c r="FS66" s="6"/>
      <c r="FT66" s="7"/>
      <c r="FU66" s="7"/>
      <c r="FV66" s="7"/>
      <c r="FW66" s="7"/>
      <c r="FX66" s="8"/>
      <c r="FY66" s="6"/>
      <c r="FZ66" s="7"/>
      <c r="GA66" s="7"/>
      <c r="GB66" s="7"/>
      <c r="GC66" s="7"/>
      <c r="GD66" s="8"/>
      <c r="GE66" s="6"/>
      <c r="GF66" s="7"/>
      <c r="GG66" s="7"/>
      <c r="GH66" s="7"/>
      <c r="GI66" s="7"/>
      <c r="GJ66" s="8"/>
      <c r="GK66" s="6"/>
      <c r="GL66" s="7"/>
      <c r="GM66" s="7"/>
      <c r="GN66" s="7"/>
      <c r="GO66" s="7"/>
      <c r="GP66" s="8"/>
      <c r="GQ66" s="6"/>
      <c r="GR66" s="7"/>
      <c r="GS66" s="7"/>
      <c r="GT66" s="7"/>
      <c r="GU66" s="7"/>
      <c r="GV66" s="8"/>
      <c r="GW66" s="6"/>
      <c r="GX66" s="7"/>
      <c r="GY66" s="7"/>
      <c r="GZ66" s="7"/>
      <c r="HA66" s="7"/>
      <c r="HB66" s="8"/>
      <c r="HC66" s="6"/>
      <c r="HD66" s="7"/>
      <c r="HE66" s="7"/>
      <c r="HF66" s="7"/>
      <c r="HG66" s="7"/>
      <c r="HH66" s="8"/>
      <c r="HI66" s="6"/>
      <c r="HJ66" s="7"/>
      <c r="HK66" s="7"/>
      <c r="HL66" s="7"/>
      <c r="HM66" s="7"/>
      <c r="HN66" s="8"/>
      <c r="HO66" s="6"/>
      <c r="HP66" s="7"/>
      <c r="HQ66" s="7"/>
      <c r="HR66" s="7"/>
      <c r="HS66" s="7"/>
      <c r="HT66" s="8"/>
      <c r="HU66" s="6"/>
      <c r="HV66" s="7"/>
      <c r="HW66" s="7"/>
      <c r="HX66" s="7"/>
      <c r="HY66" s="7"/>
      <c r="HZ66" s="8"/>
      <c r="IA66" s="6"/>
      <c r="IB66" s="7"/>
      <c r="IC66" s="7"/>
      <c r="ID66" s="7"/>
      <c r="IE66" s="7"/>
      <c r="IF66" s="8"/>
      <c r="IG66" s="6"/>
      <c r="IH66" s="7"/>
      <c r="II66" s="7"/>
      <c r="IJ66" s="7"/>
      <c r="IK66" s="7"/>
      <c r="IL66" s="8"/>
      <c r="IM66" s="6"/>
      <c r="IN66" s="7"/>
      <c r="IO66" s="7"/>
      <c r="IP66" s="7"/>
      <c r="IQ66" s="7"/>
      <c r="IR66" s="8"/>
      <c r="IS66" s="6"/>
      <c r="IT66" s="7"/>
      <c r="IU66" s="7"/>
      <c r="IV66" s="7"/>
    </row>
    <row r="67" customFormat="false" ht="12.75" hidden="false" customHeight="false" outlineLevel="0" collapsed="false">
      <c r="A67" s="5" t="n">
        <v>755897</v>
      </c>
      <c r="B67" s="6" t="n">
        <v>37007</v>
      </c>
      <c r="C67" s="7" t="s">
        <v>115</v>
      </c>
      <c r="D67" s="7" t="s">
        <v>111</v>
      </c>
      <c r="E67" s="7" t="s">
        <v>137</v>
      </c>
      <c r="F67" s="8" t="s">
        <v>113</v>
      </c>
      <c r="G67" s="8" t="n">
        <v>1550</v>
      </c>
      <c r="H67" s="7"/>
      <c r="I67" s="7"/>
      <c r="J67" s="7"/>
      <c r="K67" s="7"/>
      <c r="L67" s="8"/>
      <c r="M67" s="6"/>
      <c r="N67" s="7"/>
      <c r="O67" s="7"/>
      <c r="P67" s="7"/>
      <c r="Q67" s="7"/>
      <c r="R67" s="8"/>
      <c r="S67" s="6"/>
      <c r="T67" s="7"/>
      <c r="U67" s="7"/>
      <c r="V67" s="7"/>
      <c r="W67" s="7"/>
      <c r="X67" s="8"/>
      <c r="Y67" s="6"/>
      <c r="Z67" s="7"/>
      <c r="AA67" s="7"/>
      <c r="AB67" s="7"/>
      <c r="AC67" s="7"/>
      <c r="AD67" s="8"/>
      <c r="AE67" s="6"/>
      <c r="AF67" s="7"/>
      <c r="AG67" s="7"/>
      <c r="AH67" s="7"/>
      <c r="AI67" s="7"/>
      <c r="AJ67" s="8"/>
      <c r="AK67" s="6"/>
      <c r="AL67" s="7"/>
      <c r="AM67" s="7"/>
      <c r="AN67" s="7"/>
      <c r="AO67" s="7"/>
      <c r="AP67" s="8"/>
      <c r="AQ67" s="6"/>
      <c r="AR67" s="7"/>
      <c r="AS67" s="7"/>
      <c r="AT67" s="7"/>
      <c r="AU67" s="7"/>
      <c r="AV67" s="8"/>
      <c r="AW67" s="6"/>
      <c r="AX67" s="7"/>
      <c r="AY67" s="7"/>
      <c r="AZ67" s="7"/>
      <c r="BA67" s="7"/>
      <c r="BB67" s="8"/>
      <c r="BC67" s="6"/>
      <c r="BD67" s="7"/>
      <c r="BE67" s="7"/>
      <c r="BF67" s="7"/>
      <c r="BG67" s="7"/>
      <c r="BH67" s="8"/>
      <c r="BI67" s="6"/>
      <c r="BJ67" s="7"/>
      <c r="BK67" s="7"/>
      <c r="BL67" s="7"/>
      <c r="BM67" s="7"/>
      <c r="BN67" s="8"/>
      <c r="BO67" s="6"/>
      <c r="BP67" s="7"/>
      <c r="BQ67" s="7"/>
      <c r="BR67" s="7"/>
      <c r="BS67" s="7"/>
      <c r="BT67" s="8"/>
      <c r="BU67" s="6"/>
      <c r="BV67" s="7"/>
      <c r="BW67" s="7"/>
      <c r="BX67" s="7"/>
      <c r="BY67" s="7"/>
      <c r="BZ67" s="8"/>
      <c r="CA67" s="6"/>
      <c r="CB67" s="7"/>
      <c r="CC67" s="7"/>
      <c r="CD67" s="7"/>
      <c r="CE67" s="7"/>
      <c r="CF67" s="8"/>
      <c r="CG67" s="6"/>
      <c r="CH67" s="7"/>
      <c r="CI67" s="7"/>
      <c r="CJ67" s="7"/>
      <c r="CK67" s="7"/>
      <c r="CL67" s="8"/>
      <c r="CM67" s="6"/>
      <c r="CN67" s="7"/>
      <c r="CO67" s="7"/>
      <c r="CP67" s="7"/>
      <c r="CQ67" s="7"/>
      <c r="CR67" s="8"/>
      <c r="CS67" s="6"/>
      <c r="CT67" s="7"/>
      <c r="CU67" s="7"/>
      <c r="CV67" s="7"/>
      <c r="CW67" s="7"/>
      <c r="CX67" s="8"/>
      <c r="CY67" s="6"/>
      <c r="CZ67" s="7"/>
      <c r="DA67" s="7"/>
      <c r="DB67" s="7"/>
      <c r="DC67" s="7"/>
      <c r="DD67" s="8"/>
      <c r="DE67" s="6"/>
      <c r="DF67" s="7"/>
      <c r="DG67" s="7"/>
      <c r="DH67" s="7"/>
      <c r="DI67" s="7"/>
      <c r="DJ67" s="8"/>
      <c r="DK67" s="6"/>
      <c r="DL67" s="7"/>
      <c r="DM67" s="7"/>
      <c r="DN67" s="7"/>
      <c r="DO67" s="7"/>
      <c r="DP67" s="8"/>
      <c r="DQ67" s="6"/>
      <c r="DR67" s="7"/>
      <c r="DS67" s="7"/>
      <c r="DT67" s="7"/>
      <c r="DU67" s="7"/>
      <c r="DV67" s="8"/>
      <c r="DW67" s="6"/>
      <c r="DX67" s="7"/>
      <c r="DY67" s="7"/>
      <c r="DZ67" s="7"/>
      <c r="EA67" s="7"/>
      <c r="EB67" s="8"/>
      <c r="EC67" s="6"/>
      <c r="ED67" s="7"/>
      <c r="EE67" s="7"/>
      <c r="EF67" s="7"/>
      <c r="EG67" s="7"/>
      <c r="EH67" s="8"/>
      <c r="EI67" s="6"/>
      <c r="EJ67" s="7"/>
      <c r="EK67" s="7"/>
      <c r="EL67" s="7"/>
      <c r="EM67" s="7"/>
      <c r="EN67" s="8"/>
      <c r="EO67" s="6"/>
      <c r="EP67" s="7"/>
      <c r="EQ67" s="7"/>
      <c r="ER67" s="7"/>
      <c r="ES67" s="7"/>
      <c r="ET67" s="8"/>
      <c r="EU67" s="6"/>
      <c r="EV67" s="7"/>
      <c r="EW67" s="7"/>
      <c r="EX67" s="7"/>
      <c r="EY67" s="7"/>
      <c r="EZ67" s="8"/>
      <c r="FA67" s="6"/>
      <c r="FB67" s="7"/>
      <c r="FC67" s="7"/>
      <c r="FD67" s="7"/>
      <c r="FE67" s="7"/>
      <c r="FF67" s="8"/>
      <c r="FG67" s="6"/>
      <c r="FH67" s="7"/>
      <c r="FI67" s="7"/>
      <c r="FJ67" s="7"/>
      <c r="FK67" s="7"/>
      <c r="FL67" s="8"/>
      <c r="FM67" s="6"/>
      <c r="FN67" s="7"/>
      <c r="FO67" s="7"/>
      <c r="FP67" s="7"/>
      <c r="FQ67" s="7"/>
      <c r="FR67" s="8"/>
      <c r="FS67" s="6"/>
      <c r="FT67" s="7"/>
      <c r="FU67" s="7"/>
      <c r="FV67" s="7"/>
      <c r="FW67" s="7"/>
      <c r="FX67" s="8"/>
      <c r="FY67" s="6"/>
      <c r="FZ67" s="7"/>
      <c r="GA67" s="7"/>
      <c r="GB67" s="7"/>
      <c r="GC67" s="7"/>
      <c r="GD67" s="8"/>
      <c r="GE67" s="6"/>
      <c r="GF67" s="7"/>
      <c r="GG67" s="7"/>
      <c r="GH67" s="7"/>
      <c r="GI67" s="7"/>
      <c r="GJ67" s="8"/>
      <c r="GK67" s="6"/>
      <c r="GL67" s="7"/>
      <c r="GM67" s="7"/>
      <c r="GN67" s="7"/>
      <c r="GO67" s="7"/>
      <c r="GP67" s="8"/>
      <c r="GQ67" s="6"/>
      <c r="GR67" s="7"/>
      <c r="GS67" s="7"/>
      <c r="GT67" s="7"/>
      <c r="GU67" s="7"/>
      <c r="GV67" s="8"/>
      <c r="GW67" s="6"/>
      <c r="GX67" s="7"/>
      <c r="GY67" s="7"/>
      <c r="GZ67" s="7"/>
      <c r="HA67" s="7"/>
      <c r="HB67" s="8"/>
      <c r="HC67" s="6"/>
      <c r="HD67" s="7"/>
      <c r="HE67" s="7"/>
      <c r="HF67" s="7"/>
      <c r="HG67" s="7"/>
      <c r="HH67" s="8"/>
      <c r="HI67" s="6"/>
      <c r="HJ67" s="7"/>
      <c r="HK67" s="7"/>
      <c r="HL67" s="7"/>
      <c r="HM67" s="7"/>
      <c r="HN67" s="8"/>
      <c r="HO67" s="6"/>
      <c r="HP67" s="7"/>
      <c r="HQ67" s="7"/>
      <c r="HR67" s="7"/>
      <c r="HS67" s="7"/>
      <c r="HT67" s="8"/>
      <c r="HU67" s="6"/>
      <c r="HV67" s="7"/>
      <c r="HW67" s="7"/>
      <c r="HX67" s="7"/>
      <c r="HY67" s="7"/>
      <c r="HZ67" s="8"/>
      <c r="IA67" s="6"/>
      <c r="IB67" s="7"/>
      <c r="IC67" s="7"/>
      <c r="ID67" s="7"/>
      <c r="IE67" s="7"/>
      <c r="IF67" s="8"/>
      <c r="IG67" s="6"/>
      <c r="IH67" s="7"/>
      <c r="II67" s="7"/>
      <c r="IJ67" s="7"/>
      <c r="IK67" s="7"/>
      <c r="IL67" s="8"/>
      <c r="IM67" s="6"/>
      <c r="IN67" s="7"/>
      <c r="IO67" s="7"/>
      <c r="IP67" s="7"/>
      <c r="IQ67" s="7"/>
      <c r="IR67" s="8"/>
      <c r="IS67" s="6"/>
      <c r="IT67" s="7"/>
      <c r="IU67" s="7"/>
      <c r="IV67" s="7"/>
    </row>
    <row r="68" customFormat="false" ht="12.75" hidden="false" customHeight="false" outlineLevel="0" collapsed="false">
      <c r="A68" s="5" t="s">
        <v>146</v>
      </c>
      <c r="B68" s="6" t="n">
        <v>36983</v>
      </c>
      <c r="C68" s="7" t="s">
        <v>147</v>
      </c>
      <c r="D68" s="7" t="s">
        <v>111</v>
      </c>
      <c r="E68" s="7" t="s">
        <v>148</v>
      </c>
      <c r="F68" s="8" t="s">
        <v>131</v>
      </c>
      <c r="G68" s="8" t="n">
        <v>8375</v>
      </c>
      <c r="H68" s="7"/>
      <c r="I68" s="7"/>
      <c r="J68" s="7"/>
      <c r="K68" s="7"/>
      <c r="L68" s="8"/>
      <c r="M68" s="6"/>
      <c r="N68" s="7"/>
      <c r="O68" s="7"/>
      <c r="P68" s="7"/>
      <c r="Q68" s="7"/>
      <c r="R68" s="8"/>
      <c r="S68" s="6"/>
      <c r="T68" s="7"/>
      <c r="U68" s="7"/>
      <c r="V68" s="7"/>
      <c r="W68" s="7"/>
      <c r="X68" s="8"/>
      <c r="Y68" s="6"/>
      <c r="Z68" s="7"/>
      <c r="AA68" s="7"/>
      <c r="AB68" s="7"/>
      <c r="AC68" s="7"/>
      <c r="AD68" s="8"/>
      <c r="AE68" s="6"/>
      <c r="AF68" s="7"/>
      <c r="AG68" s="7"/>
      <c r="AH68" s="7"/>
      <c r="AI68" s="7"/>
      <c r="AJ68" s="8"/>
      <c r="AK68" s="6"/>
      <c r="AL68" s="7"/>
      <c r="AM68" s="7"/>
      <c r="AN68" s="7"/>
      <c r="AO68" s="7"/>
      <c r="AP68" s="8"/>
      <c r="AQ68" s="6"/>
      <c r="AR68" s="7"/>
      <c r="AS68" s="7"/>
      <c r="AT68" s="7"/>
      <c r="AU68" s="7"/>
      <c r="AV68" s="8"/>
      <c r="AW68" s="6"/>
      <c r="AX68" s="7"/>
      <c r="AY68" s="7"/>
      <c r="AZ68" s="7"/>
      <c r="BA68" s="7"/>
      <c r="BB68" s="8"/>
      <c r="BC68" s="6"/>
      <c r="BD68" s="7"/>
      <c r="BE68" s="7"/>
      <c r="BF68" s="7"/>
      <c r="BG68" s="7"/>
      <c r="BH68" s="8"/>
      <c r="BI68" s="6"/>
      <c r="BJ68" s="7"/>
      <c r="BK68" s="7"/>
      <c r="BL68" s="7"/>
      <c r="BM68" s="7"/>
      <c r="BN68" s="8"/>
      <c r="BO68" s="6"/>
      <c r="BP68" s="7"/>
      <c r="BQ68" s="7"/>
      <c r="BR68" s="7"/>
      <c r="BS68" s="7"/>
      <c r="BT68" s="8"/>
      <c r="BU68" s="6"/>
      <c r="BV68" s="7"/>
      <c r="BW68" s="7"/>
      <c r="BX68" s="7"/>
      <c r="BY68" s="7"/>
      <c r="BZ68" s="8"/>
      <c r="CA68" s="6"/>
      <c r="CB68" s="7"/>
      <c r="CC68" s="7"/>
      <c r="CD68" s="7"/>
      <c r="CE68" s="7"/>
      <c r="CF68" s="8"/>
      <c r="CG68" s="6"/>
      <c r="CH68" s="7"/>
      <c r="CI68" s="7"/>
      <c r="CJ68" s="7"/>
      <c r="CK68" s="7"/>
      <c r="CL68" s="8"/>
      <c r="CM68" s="6"/>
      <c r="CN68" s="7"/>
      <c r="CO68" s="7"/>
      <c r="CP68" s="7"/>
      <c r="CQ68" s="7"/>
      <c r="CR68" s="8"/>
      <c r="CS68" s="6"/>
      <c r="CT68" s="7"/>
      <c r="CU68" s="7"/>
      <c r="CV68" s="7"/>
      <c r="CW68" s="7"/>
      <c r="CX68" s="8"/>
      <c r="CY68" s="6"/>
      <c r="CZ68" s="7"/>
      <c r="DA68" s="7"/>
      <c r="DB68" s="7"/>
      <c r="DC68" s="7"/>
      <c r="DD68" s="8"/>
      <c r="DE68" s="6"/>
      <c r="DF68" s="7"/>
      <c r="DG68" s="7"/>
      <c r="DH68" s="7"/>
      <c r="DI68" s="7"/>
      <c r="DJ68" s="8"/>
      <c r="DK68" s="6"/>
      <c r="DL68" s="7"/>
      <c r="DM68" s="7"/>
      <c r="DN68" s="7"/>
      <c r="DO68" s="7"/>
      <c r="DP68" s="8"/>
      <c r="DQ68" s="6"/>
      <c r="DR68" s="7"/>
      <c r="DS68" s="7"/>
      <c r="DT68" s="7"/>
      <c r="DU68" s="7"/>
      <c r="DV68" s="8"/>
      <c r="DW68" s="6"/>
      <c r="DX68" s="7"/>
      <c r="DY68" s="7"/>
      <c r="DZ68" s="7"/>
      <c r="EA68" s="7"/>
      <c r="EB68" s="8"/>
      <c r="EC68" s="6"/>
      <c r="ED68" s="7"/>
      <c r="EE68" s="7"/>
      <c r="EF68" s="7"/>
      <c r="EG68" s="7"/>
      <c r="EH68" s="8"/>
      <c r="EI68" s="6"/>
      <c r="EJ68" s="7"/>
      <c r="EK68" s="7"/>
      <c r="EL68" s="7"/>
      <c r="EM68" s="7"/>
      <c r="EN68" s="8"/>
      <c r="EO68" s="6"/>
      <c r="EP68" s="7"/>
      <c r="EQ68" s="7"/>
      <c r="ER68" s="7"/>
      <c r="ES68" s="7"/>
      <c r="ET68" s="8"/>
      <c r="EU68" s="6"/>
      <c r="EV68" s="7"/>
      <c r="EW68" s="7"/>
      <c r="EX68" s="7"/>
      <c r="EY68" s="7"/>
      <c r="EZ68" s="8"/>
      <c r="FA68" s="6"/>
      <c r="FB68" s="7"/>
      <c r="FC68" s="7"/>
      <c r="FD68" s="7"/>
      <c r="FE68" s="7"/>
      <c r="FF68" s="8"/>
      <c r="FG68" s="6"/>
      <c r="FH68" s="7"/>
      <c r="FI68" s="7"/>
      <c r="FJ68" s="7"/>
      <c r="FK68" s="7"/>
      <c r="FL68" s="8"/>
      <c r="FM68" s="6"/>
      <c r="FN68" s="7"/>
      <c r="FO68" s="7"/>
      <c r="FP68" s="7"/>
      <c r="FQ68" s="7"/>
      <c r="FR68" s="8"/>
      <c r="FS68" s="6"/>
      <c r="FT68" s="7"/>
      <c r="FU68" s="7"/>
      <c r="FV68" s="7"/>
      <c r="FW68" s="7"/>
      <c r="FX68" s="8"/>
      <c r="FY68" s="6"/>
      <c r="FZ68" s="7"/>
      <c r="GA68" s="7"/>
      <c r="GB68" s="7"/>
      <c r="GC68" s="7"/>
      <c r="GD68" s="8"/>
      <c r="GE68" s="6"/>
      <c r="GF68" s="7"/>
      <c r="GG68" s="7"/>
      <c r="GH68" s="7"/>
      <c r="GI68" s="7"/>
      <c r="GJ68" s="8"/>
      <c r="GK68" s="6"/>
      <c r="GL68" s="7"/>
      <c r="GM68" s="7"/>
      <c r="GN68" s="7"/>
      <c r="GO68" s="7"/>
      <c r="GP68" s="8"/>
      <c r="GQ68" s="6"/>
      <c r="GR68" s="7"/>
      <c r="GS68" s="7"/>
      <c r="GT68" s="7"/>
      <c r="GU68" s="7"/>
      <c r="GV68" s="8"/>
      <c r="GW68" s="6"/>
      <c r="GX68" s="7"/>
      <c r="GY68" s="7"/>
      <c r="GZ68" s="7"/>
      <c r="HA68" s="7"/>
      <c r="HB68" s="8"/>
      <c r="HC68" s="6"/>
      <c r="HD68" s="7"/>
      <c r="HE68" s="7"/>
      <c r="HF68" s="7"/>
      <c r="HG68" s="7"/>
      <c r="HH68" s="8"/>
      <c r="HI68" s="6"/>
      <c r="HJ68" s="7"/>
      <c r="HK68" s="7"/>
      <c r="HL68" s="7"/>
      <c r="HM68" s="7"/>
      <c r="HN68" s="8"/>
      <c r="HO68" s="6"/>
      <c r="HP68" s="7"/>
      <c r="HQ68" s="7"/>
      <c r="HR68" s="7"/>
      <c r="HS68" s="7"/>
      <c r="HT68" s="8"/>
      <c r="HU68" s="6"/>
      <c r="HV68" s="7"/>
      <c r="HW68" s="7"/>
      <c r="HX68" s="7"/>
      <c r="HY68" s="7"/>
      <c r="HZ68" s="8"/>
      <c r="IA68" s="6"/>
      <c r="IB68" s="7"/>
      <c r="IC68" s="7"/>
      <c r="ID68" s="7"/>
      <c r="IE68" s="7"/>
      <c r="IF68" s="8"/>
      <c r="IG68" s="6"/>
      <c r="IH68" s="7"/>
      <c r="II68" s="7"/>
      <c r="IJ68" s="7"/>
      <c r="IK68" s="7"/>
      <c r="IL68" s="8"/>
      <c r="IM68" s="6"/>
      <c r="IN68" s="7"/>
      <c r="IO68" s="7"/>
      <c r="IP68" s="7"/>
      <c r="IQ68" s="7"/>
      <c r="IR68" s="8"/>
      <c r="IS68" s="6"/>
      <c r="IT68" s="7"/>
      <c r="IU68" s="7"/>
      <c r="IV68" s="7"/>
    </row>
    <row r="69" customFormat="false" ht="12.75" hidden="false" customHeight="false" outlineLevel="0" collapsed="false">
      <c r="A69" s="5" t="s">
        <v>149</v>
      </c>
      <c r="B69" s="6" t="n">
        <v>36983</v>
      </c>
      <c r="C69" s="7" t="s">
        <v>147</v>
      </c>
      <c r="D69" s="7" t="s">
        <v>111</v>
      </c>
      <c r="E69" s="7" t="s">
        <v>148</v>
      </c>
      <c r="F69" s="8" t="s">
        <v>131</v>
      </c>
      <c r="G69" s="8" t="n">
        <v>5520</v>
      </c>
      <c r="H69" s="7"/>
      <c r="I69" s="7"/>
      <c r="J69" s="7"/>
      <c r="K69" s="7"/>
      <c r="L69" s="8"/>
      <c r="M69" s="6"/>
      <c r="N69" s="7"/>
      <c r="O69" s="7"/>
      <c r="P69" s="7"/>
      <c r="Q69" s="7"/>
      <c r="R69" s="8"/>
      <c r="S69" s="6"/>
      <c r="T69" s="7"/>
      <c r="U69" s="7"/>
      <c r="V69" s="7"/>
      <c r="W69" s="7"/>
      <c r="X69" s="8"/>
      <c r="Y69" s="6"/>
      <c r="Z69" s="7"/>
      <c r="AA69" s="7"/>
      <c r="AB69" s="7"/>
      <c r="AC69" s="7"/>
      <c r="AD69" s="8"/>
      <c r="AE69" s="6"/>
      <c r="AF69" s="7"/>
      <c r="AG69" s="7"/>
      <c r="AH69" s="7"/>
      <c r="AI69" s="7"/>
      <c r="AJ69" s="8"/>
      <c r="AK69" s="6"/>
      <c r="AL69" s="7"/>
      <c r="AM69" s="7"/>
      <c r="AN69" s="7"/>
      <c r="AO69" s="7"/>
      <c r="AP69" s="8"/>
      <c r="AQ69" s="6"/>
      <c r="AR69" s="7"/>
      <c r="AS69" s="7"/>
      <c r="AT69" s="7"/>
      <c r="AU69" s="7"/>
      <c r="AV69" s="8"/>
      <c r="AW69" s="6"/>
      <c r="AX69" s="7"/>
      <c r="AY69" s="7"/>
      <c r="AZ69" s="7"/>
      <c r="BA69" s="7"/>
      <c r="BB69" s="8"/>
      <c r="BC69" s="6"/>
      <c r="BD69" s="7"/>
      <c r="BE69" s="7"/>
      <c r="BF69" s="7"/>
      <c r="BG69" s="7"/>
      <c r="BH69" s="8"/>
      <c r="BI69" s="6"/>
      <c r="BJ69" s="7"/>
      <c r="BK69" s="7"/>
      <c r="BL69" s="7"/>
      <c r="BM69" s="7"/>
      <c r="BN69" s="8"/>
      <c r="BO69" s="6"/>
      <c r="BP69" s="7"/>
      <c r="BQ69" s="7"/>
      <c r="BR69" s="7"/>
      <c r="BS69" s="7"/>
      <c r="BT69" s="8"/>
      <c r="BU69" s="6"/>
      <c r="BV69" s="7"/>
      <c r="BW69" s="7"/>
      <c r="BX69" s="7"/>
      <c r="BY69" s="7"/>
      <c r="BZ69" s="8"/>
      <c r="CA69" s="6"/>
      <c r="CB69" s="7"/>
      <c r="CC69" s="7"/>
      <c r="CD69" s="7"/>
      <c r="CE69" s="7"/>
      <c r="CF69" s="8"/>
      <c r="CG69" s="6"/>
      <c r="CH69" s="7"/>
      <c r="CI69" s="7"/>
      <c r="CJ69" s="7"/>
      <c r="CK69" s="7"/>
      <c r="CL69" s="8"/>
      <c r="CM69" s="6"/>
      <c r="CN69" s="7"/>
      <c r="CO69" s="7"/>
      <c r="CP69" s="7"/>
      <c r="CQ69" s="7"/>
      <c r="CR69" s="8"/>
      <c r="CS69" s="6"/>
      <c r="CT69" s="7"/>
      <c r="CU69" s="7"/>
      <c r="CV69" s="7"/>
      <c r="CW69" s="7"/>
      <c r="CX69" s="8"/>
      <c r="CY69" s="6"/>
      <c r="CZ69" s="7"/>
      <c r="DA69" s="7"/>
      <c r="DB69" s="7"/>
      <c r="DC69" s="7"/>
      <c r="DD69" s="8"/>
      <c r="DE69" s="6"/>
      <c r="DF69" s="7"/>
      <c r="DG69" s="7"/>
      <c r="DH69" s="7"/>
      <c r="DI69" s="7"/>
      <c r="DJ69" s="8"/>
      <c r="DK69" s="6"/>
      <c r="DL69" s="7"/>
      <c r="DM69" s="7"/>
      <c r="DN69" s="7"/>
      <c r="DO69" s="7"/>
      <c r="DP69" s="8"/>
      <c r="DQ69" s="6"/>
      <c r="DR69" s="7"/>
      <c r="DS69" s="7"/>
      <c r="DT69" s="7"/>
      <c r="DU69" s="7"/>
      <c r="DV69" s="8"/>
      <c r="DW69" s="6"/>
      <c r="DX69" s="7"/>
      <c r="DY69" s="7"/>
      <c r="DZ69" s="7"/>
      <c r="EA69" s="7"/>
      <c r="EB69" s="8"/>
      <c r="EC69" s="6"/>
      <c r="ED69" s="7"/>
      <c r="EE69" s="7"/>
      <c r="EF69" s="7"/>
      <c r="EG69" s="7"/>
      <c r="EH69" s="8"/>
      <c r="EI69" s="6"/>
      <c r="EJ69" s="7"/>
      <c r="EK69" s="7"/>
      <c r="EL69" s="7"/>
      <c r="EM69" s="7"/>
      <c r="EN69" s="8"/>
      <c r="EO69" s="6"/>
      <c r="EP69" s="7"/>
      <c r="EQ69" s="7"/>
      <c r="ER69" s="7"/>
      <c r="ES69" s="7"/>
      <c r="ET69" s="8"/>
      <c r="EU69" s="6"/>
      <c r="EV69" s="7"/>
      <c r="EW69" s="7"/>
      <c r="EX69" s="7"/>
      <c r="EY69" s="7"/>
      <c r="EZ69" s="8"/>
      <c r="FA69" s="6"/>
      <c r="FB69" s="7"/>
      <c r="FC69" s="7"/>
      <c r="FD69" s="7"/>
      <c r="FE69" s="7"/>
      <c r="FF69" s="8"/>
      <c r="FG69" s="6"/>
      <c r="FH69" s="7"/>
      <c r="FI69" s="7"/>
      <c r="FJ69" s="7"/>
      <c r="FK69" s="7"/>
      <c r="FL69" s="8"/>
      <c r="FM69" s="6"/>
      <c r="FN69" s="7"/>
      <c r="FO69" s="7"/>
      <c r="FP69" s="7"/>
      <c r="FQ69" s="7"/>
      <c r="FR69" s="8"/>
      <c r="FS69" s="6"/>
      <c r="FT69" s="7"/>
      <c r="FU69" s="7"/>
      <c r="FV69" s="7"/>
      <c r="FW69" s="7"/>
      <c r="FX69" s="8"/>
      <c r="FY69" s="6"/>
      <c r="FZ69" s="7"/>
      <c r="GA69" s="7"/>
      <c r="GB69" s="7"/>
      <c r="GC69" s="7"/>
      <c r="GD69" s="8"/>
      <c r="GE69" s="6"/>
      <c r="GF69" s="7"/>
      <c r="GG69" s="7"/>
      <c r="GH69" s="7"/>
      <c r="GI69" s="7"/>
      <c r="GJ69" s="8"/>
      <c r="GK69" s="6"/>
      <c r="GL69" s="7"/>
      <c r="GM69" s="7"/>
      <c r="GN69" s="7"/>
      <c r="GO69" s="7"/>
      <c r="GP69" s="8"/>
      <c r="GQ69" s="6"/>
      <c r="GR69" s="7"/>
      <c r="GS69" s="7"/>
      <c r="GT69" s="7"/>
      <c r="GU69" s="7"/>
      <c r="GV69" s="8"/>
      <c r="GW69" s="6"/>
      <c r="GX69" s="7"/>
      <c r="GY69" s="7"/>
      <c r="GZ69" s="7"/>
      <c r="HA69" s="7"/>
      <c r="HB69" s="8"/>
      <c r="HC69" s="6"/>
      <c r="HD69" s="7"/>
      <c r="HE69" s="7"/>
      <c r="HF69" s="7"/>
      <c r="HG69" s="7"/>
      <c r="HH69" s="8"/>
      <c r="HI69" s="6"/>
      <c r="HJ69" s="7"/>
      <c r="HK69" s="7"/>
      <c r="HL69" s="7"/>
      <c r="HM69" s="7"/>
      <c r="HN69" s="8"/>
      <c r="HO69" s="6"/>
      <c r="HP69" s="7"/>
      <c r="HQ69" s="7"/>
      <c r="HR69" s="7"/>
      <c r="HS69" s="7"/>
      <c r="HT69" s="8"/>
      <c r="HU69" s="6"/>
      <c r="HV69" s="7"/>
      <c r="HW69" s="7"/>
      <c r="HX69" s="7"/>
      <c r="HY69" s="7"/>
      <c r="HZ69" s="8"/>
      <c r="IA69" s="6"/>
      <c r="IB69" s="7"/>
      <c r="IC69" s="7"/>
      <c r="ID69" s="7"/>
      <c r="IE69" s="7"/>
      <c r="IF69" s="8"/>
      <c r="IG69" s="6"/>
      <c r="IH69" s="7"/>
      <c r="II69" s="7"/>
      <c r="IJ69" s="7"/>
      <c r="IK69" s="7"/>
      <c r="IL69" s="8"/>
      <c r="IM69" s="6"/>
      <c r="IN69" s="7"/>
      <c r="IO69" s="7"/>
      <c r="IP69" s="7"/>
      <c r="IQ69" s="7"/>
      <c r="IR69" s="8"/>
      <c r="IS69" s="6"/>
      <c r="IT69" s="7"/>
      <c r="IU69" s="7"/>
      <c r="IV69" s="7"/>
    </row>
    <row r="70" customFormat="false" ht="12.75" hidden="false" customHeight="false" outlineLevel="0" collapsed="false">
      <c r="A70" s="5" t="s">
        <v>150</v>
      </c>
      <c r="B70" s="6" t="n">
        <v>36983</v>
      </c>
      <c r="C70" s="7" t="s">
        <v>147</v>
      </c>
      <c r="D70" s="7" t="s">
        <v>111</v>
      </c>
      <c r="E70" s="7" t="s">
        <v>148</v>
      </c>
      <c r="F70" s="8" t="s">
        <v>131</v>
      </c>
      <c r="G70" s="8" t="n">
        <v>33120</v>
      </c>
      <c r="H70" s="7"/>
      <c r="I70" s="7"/>
      <c r="J70" s="7"/>
      <c r="K70" s="7"/>
      <c r="L70" s="8"/>
      <c r="M70" s="6"/>
      <c r="N70" s="7"/>
      <c r="O70" s="7"/>
      <c r="P70" s="7"/>
      <c r="Q70" s="7"/>
      <c r="R70" s="8"/>
      <c r="S70" s="6"/>
      <c r="T70" s="7"/>
      <c r="U70" s="7"/>
      <c r="V70" s="7"/>
      <c r="W70" s="7"/>
      <c r="X70" s="8"/>
      <c r="Y70" s="6"/>
      <c r="Z70" s="7"/>
      <c r="AA70" s="7"/>
      <c r="AB70" s="7"/>
      <c r="AC70" s="7"/>
      <c r="AD70" s="8"/>
      <c r="AE70" s="6"/>
      <c r="AF70" s="7"/>
      <c r="AG70" s="7"/>
      <c r="AH70" s="7"/>
      <c r="AI70" s="7"/>
      <c r="AJ70" s="8"/>
      <c r="AK70" s="6"/>
      <c r="AL70" s="7"/>
      <c r="AM70" s="7"/>
      <c r="AN70" s="7"/>
      <c r="AO70" s="7"/>
      <c r="AP70" s="8"/>
      <c r="AQ70" s="6"/>
      <c r="AR70" s="7"/>
      <c r="AS70" s="7"/>
      <c r="AT70" s="7"/>
      <c r="AU70" s="7"/>
      <c r="AV70" s="8"/>
      <c r="AW70" s="6"/>
      <c r="AX70" s="7"/>
      <c r="AY70" s="7"/>
      <c r="AZ70" s="7"/>
      <c r="BA70" s="7"/>
      <c r="BB70" s="8"/>
      <c r="BC70" s="6"/>
      <c r="BD70" s="7"/>
      <c r="BE70" s="7"/>
      <c r="BF70" s="7"/>
      <c r="BG70" s="7"/>
      <c r="BH70" s="8"/>
      <c r="BI70" s="6"/>
      <c r="BJ70" s="7"/>
      <c r="BK70" s="7"/>
      <c r="BL70" s="7"/>
      <c r="BM70" s="7"/>
      <c r="BN70" s="8"/>
      <c r="BO70" s="6"/>
      <c r="BP70" s="7"/>
      <c r="BQ70" s="7"/>
      <c r="BR70" s="7"/>
      <c r="BS70" s="7"/>
      <c r="BT70" s="8"/>
      <c r="BU70" s="6"/>
      <c r="BV70" s="7"/>
      <c r="BW70" s="7"/>
      <c r="BX70" s="7"/>
      <c r="BY70" s="7"/>
      <c r="BZ70" s="8"/>
      <c r="CA70" s="6"/>
      <c r="CB70" s="7"/>
      <c r="CC70" s="7"/>
      <c r="CD70" s="7"/>
      <c r="CE70" s="7"/>
      <c r="CF70" s="8"/>
      <c r="CG70" s="6"/>
      <c r="CH70" s="7"/>
      <c r="CI70" s="7"/>
      <c r="CJ70" s="7"/>
      <c r="CK70" s="7"/>
      <c r="CL70" s="8"/>
      <c r="CM70" s="6"/>
      <c r="CN70" s="7"/>
      <c r="CO70" s="7"/>
      <c r="CP70" s="7"/>
      <c r="CQ70" s="7"/>
      <c r="CR70" s="8"/>
      <c r="CS70" s="6"/>
      <c r="CT70" s="7"/>
      <c r="CU70" s="7"/>
      <c r="CV70" s="7"/>
      <c r="CW70" s="7"/>
      <c r="CX70" s="8"/>
      <c r="CY70" s="6"/>
      <c r="CZ70" s="7"/>
      <c r="DA70" s="7"/>
      <c r="DB70" s="7"/>
      <c r="DC70" s="7"/>
      <c r="DD70" s="8"/>
      <c r="DE70" s="6"/>
      <c r="DF70" s="7"/>
      <c r="DG70" s="7"/>
      <c r="DH70" s="7"/>
      <c r="DI70" s="7"/>
      <c r="DJ70" s="8"/>
      <c r="DK70" s="6"/>
      <c r="DL70" s="7"/>
      <c r="DM70" s="7"/>
      <c r="DN70" s="7"/>
      <c r="DO70" s="7"/>
      <c r="DP70" s="8"/>
      <c r="DQ70" s="6"/>
      <c r="DR70" s="7"/>
      <c r="DS70" s="7"/>
      <c r="DT70" s="7"/>
      <c r="DU70" s="7"/>
      <c r="DV70" s="8"/>
      <c r="DW70" s="6"/>
      <c r="DX70" s="7"/>
      <c r="DY70" s="7"/>
      <c r="DZ70" s="7"/>
      <c r="EA70" s="7"/>
      <c r="EB70" s="8"/>
      <c r="EC70" s="6"/>
      <c r="ED70" s="7"/>
      <c r="EE70" s="7"/>
      <c r="EF70" s="7"/>
      <c r="EG70" s="7"/>
      <c r="EH70" s="8"/>
      <c r="EI70" s="6"/>
      <c r="EJ70" s="7"/>
      <c r="EK70" s="7"/>
      <c r="EL70" s="7"/>
      <c r="EM70" s="7"/>
      <c r="EN70" s="8"/>
      <c r="EO70" s="6"/>
      <c r="EP70" s="7"/>
      <c r="EQ70" s="7"/>
      <c r="ER70" s="7"/>
      <c r="ES70" s="7"/>
      <c r="ET70" s="8"/>
      <c r="EU70" s="6"/>
      <c r="EV70" s="7"/>
      <c r="EW70" s="7"/>
      <c r="EX70" s="7"/>
      <c r="EY70" s="7"/>
      <c r="EZ70" s="8"/>
      <c r="FA70" s="6"/>
      <c r="FB70" s="7"/>
      <c r="FC70" s="7"/>
      <c r="FD70" s="7"/>
      <c r="FE70" s="7"/>
      <c r="FF70" s="8"/>
      <c r="FG70" s="6"/>
      <c r="FH70" s="7"/>
      <c r="FI70" s="7"/>
      <c r="FJ70" s="7"/>
      <c r="FK70" s="7"/>
      <c r="FL70" s="8"/>
      <c r="FM70" s="6"/>
      <c r="FN70" s="7"/>
      <c r="FO70" s="7"/>
      <c r="FP70" s="7"/>
      <c r="FQ70" s="7"/>
      <c r="FR70" s="8"/>
      <c r="FS70" s="6"/>
      <c r="FT70" s="7"/>
      <c r="FU70" s="7"/>
      <c r="FV70" s="7"/>
      <c r="FW70" s="7"/>
      <c r="FX70" s="8"/>
      <c r="FY70" s="6"/>
      <c r="FZ70" s="7"/>
      <c r="GA70" s="7"/>
      <c r="GB70" s="7"/>
      <c r="GC70" s="7"/>
      <c r="GD70" s="8"/>
      <c r="GE70" s="6"/>
      <c r="GF70" s="7"/>
      <c r="GG70" s="7"/>
      <c r="GH70" s="7"/>
      <c r="GI70" s="7"/>
      <c r="GJ70" s="8"/>
      <c r="GK70" s="6"/>
      <c r="GL70" s="7"/>
      <c r="GM70" s="7"/>
      <c r="GN70" s="7"/>
      <c r="GO70" s="7"/>
      <c r="GP70" s="8"/>
      <c r="GQ70" s="6"/>
      <c r="GR70" s="7"/>
      <c r="GS70" s="7"/>
      <c r="GT70" s="7"/>
      <c r="GU70" s="7"/>
      <c r="GV70" s="8"/>
      <c r="GW70" s="6"/>
      <c r="GX70" s="7"/>
      <c r="GY70" s="7"/>
      <c r="GZ70" s="7"/>
      <c r="HA70" s="7"/>
      <c r="HB70" s="8"/>
      <c r="HC70" s="6"/>
      <c r="HD70" s="7"/>
      <c r="HE70" s="7"/>
      <c r="HF70" s="7"/>
      <c r="HG70" s="7"/>
      <c r="HH70" s="8"/>
      <c r="HI70" s="6"/>
      <c r="HJ70" s="7"/>
      <c r="HK70" s="7"/>
      <c r="HL70" s="7"/>
      <c r="HM70" s="7"/>
      <c r="HN70" s="8"/>
      <c r="HO70" s="6"/>
      <c r="HP70" s="7"/>
      <c r="HQ70" s="7"/>
      <c r="HR70" s="7"/>
      <c r="HS70" s="7"/>
      <c r="HT70" s="8"/>
      <c r="HU70" s="6"/>
      <c r="HV70" s="7"/>
      <c r="HW70" s="7"/>
      <c r="HX70" s="7"/>
      <c r="HY70" s="7"/>
      <c r="HZ70" s="8"/>
      <c r="IA70" s="6"/>
      <c r="IB70" s="7"/>
      <c r="IC70" s="7"/>
      <c r="ID70" s="7"/>
      <c r="IE70" s="7"/>
      <c r="IF70" s="8"/>
      <c r="IG70" s="6"/>
      <c r="IH70" s="7"/>
      <c r="II70" s="7"/>
      <c r="IJ70" s="7"/>
      <c r="IK70" s="7"/>
      <c r="IL70" s="8"/>
      <c r="IM70" s="6"/>
      <c r="IN70" s="7"/>
      <c r="IO70" s="7"/>
      <c r="IP70" s="7"/>
      <c r="IQ70" s="7"/>
      <c r="IR70" s="8"/>
      <c r="IS70" s="6"/>
      <c r="IT70" s="7"/>
      <c r="IU70" s="7"/>
      <c r="IV70" s="7"/>
    </row>
    <row r="71" customFormat="false" ht="12.75" hidden="false" customHeight="false" outlineLevel="0" collapsed="false">
      <c r="A71" s="5" t="s">
        <v>151</v>
      </c>
      <c r="B71" s="6" t="n">
        <v>36992</v>
      </c>
      <c r="C71" s="7" t="s">
        <v>152</v>
      </c>
      <c r="D71" s="7" t="s">
        <v>111</v>
      </c>
      <c r="E71" s="7" t="s">
        <v>148</v>
      </c>
      <c r="F71" s="8" t="s">
        <v>134</v>
      </c>
      <c r="G71" s="8" t="n">
        <v>2049</v>
      </c>
      <c r="H71" s="7"/>
      <c r="I71" s="7"/>
      <c r="J71" s="7"/>
      <c r="K71" s="7"/>
      <c r="L71" s="8"/>
      <c r="M71" s="6"/>
      <c r="N71" s="7"/>
      <c r="O71" s="7"/>
      <c r="P71" s="7"/>
      <c r="Q71" s="7"/>
      <c r="R71" s="8"/>
      <c r="S71" s="6"/>
      <c r="T71" s="7"/>
      <c r="U71" s="7"/>
      <c r="V71" s="7"/>
      <c r="W71" s="7"/>
      <c r="X71" s="8"/>
      <c r="Y71" s="6"/>
      <c r="Z71" s="7"/>
      <c r="AA71" s="7"/>
      <c r="AB71" s="7"/>
      <c r="AC71" s="7"/>
      <c r="AD71" s="8"/>
      <c r="AE71" s="6"/>
      <c r="AF71" s="7"/>
      <c r="AG71" s="7"/>
      <c r="AH71" s="7"/>
      <c r="AI71" s="7"/>
      <c r="AJ71" s="8"/>
      <c r="AK71" s="6"/>
      <c r="AL71" s="7"/>
      <c r="AM71" s="7"/>
      <c r="AN71" s="7"/>
      <c r="AO71" s="7"/>
      <c r="AP71" s="8"/>
      <c r="AQ71" s="6"/>
      <c r="AR71" s="7"/>
      <c r="AS71" s="7"/>
      <c r="AT71" s="7"/>
      <c r="AU71" s="7"/>
      <c r="AV71" s="8"/>
      <c r="AW71" s="6"/>
      <c r="AX71" s="7"/>
      <c r="AY71" s="7"/>
      <c r="AZ71" s="7"/>
      <c r="BA71" s="7"/>
      <c r="BB71" s="8"/>
      <c r="BC71" s="6"/>
      <c r="BD71" s="7"/>
      <c r="BE71" s="7"/>
      <c r="BF71" s="7"/>
      <c r="BG71" s="7"/>
      <c r="BH71" s="8"/>
      <c r="BI71" s="6"/>
      <c r="BJ71" s="7"/>
      <c r="BK71" s="7"/>
      <c r="BL71" s="7"/>
      <c r="BM71" s="7"/>
      <c r="BN71" s="8"/>
      <c r="BO71" s="6"/>
      <c r="BP71" s="7"/>
      <c r="BQ71" s="7"/>
      <c r="BR71" s="7"/>
      <c r="BS71" s="7"/>
      <c r="BT71" s="8"/>
      <c r="BU71" s="6"/>
      <c r="BV71" s="7"/>
      <c r="BW71" s="7"/>
      <c r="BX71" s="7"/>
      <c r="BY71" s="7"/>
      <c r="BZ71" s="8"/>
      <c r="CA71" s="6"/>
      <c r="CB71" s="7"/>
      <c r="CC71" s="7"/>
      <c r="CD71" s="7"/>
      <c r="CE71" s="7"/>
      <c r="CF71" s="8"/>
      <c r="CG71" s="6"/>
      <c r="CH71" s="7"/>
      <c r="CI71" s="7"/>
      <c r="CJ71" s="7"/>
      <c r="CK71" s="7"/>
      <c r="CL71" s="8"/>
      <c r="CM71" s="6"/>
      <c r="CN71" s="7"/>
      <c r="CO71" s="7"/>
      <c r="CP71" s="7"/>
      <c r="CQ71" s="7"/>
      <c r="CR71" s="8"/>
      <c r="CS71" s="6"/>
      <c r="CT71" s="7"/>
      <c r="CU71" s="7"/>
      <c r="CV71" s="7"/>
      <c r="CW71" s="7"/>
      <c r="CX71" s="8"/>
      <c r="CY71" s="6"/>
      <c r="CZ71" s="7"/>
      <c r="DA71" s="7"/>
      <c r="DB71" s="7"/>
      <c r="DC71" s="7"/>
      <c r="DD71" s="8"/>
      <c r="DE71" s="6"/>
      <c r="DF71" s="7"/>
      <c r="DG71" s="7"/>
      <c r="DH71" s="7"/>
      <c r="DI71" s="7"/>
      <c r="DJ71" s="8"/>
      <c r="DK71" s="6"/>
      <c r="DL71" s="7"/>
      <c r="DM71" s="7"/>
      <c r="DN71" s="7"/>
      <c r="DO71" s="7"/>
      <c r="DP71" s="8"/>
      <c r="DQ71" s="6"/>
      <c r="DR71" s="7"/>
      <c r="DS71" s="7"/>
      <c r="DT71" s="7"/>
      <c r="DU71" s="7"/>
      <c r="DV71" s="8"/>
      <c r="DW71" s="6"/>
      <c r="DX71" s="7"/>
      <c r="DY71" s="7"/>
      <c r="DZ71" s="7"/>
      <c r="EA71" s="7"/>
      <c r="EB71" s="8"/>
      <c r="EC71" s="6"/>
      <c r="ED71" s="7"/>
      <c r="EE71" s="7"/>
      <c r="EF71" s="7"/>
      <c r="EG71" s="7"/>
      <c r="EH71" s="8"/>
      <c r="EI71" s="6"/>
      <c r="EJ71" s="7"/>
      <c r="EK71" s="7"/>
      <c r="EL71" s="7"/>
      <c r="EM71" s="7"/>
      <c r="EN71" s="8"/>
      <c r="EO71" s="6"/>
      <c r="EP71" s="7"/>
      <c r="EQ71" s="7"/>
      <c r="ER71" s="7"/>
      <c r="ES71" s="7"/>
      <c r="ET71" s="8"/>
      <c r="EU71" s="6"/>
      <c r="EV71" s="7"/>
      <c r="EW71" s="7"/>
      <c r="EX71" s="7"/>
      <c r="EY71" s="7"/>
      <c r="EZ71" s="8"/>
      <c r="FA71" s="6"/>
      <c r="FB71" s="7"/>
      <c r="FC71" s="7"/>
      <c r="FD71" s="7"/>
      <c r="FE71" s="7"/>
      <c r="FF71" s="8"/>
      <c r="FG71" s="6"/>
      <c r="FH71" s="7"/>
      <c r="FI71" s="7"/>
      <c r="FJ71" s="7"/>
      <c r="FK71" s="7"/>
      <c r="FL71" s="8"/>
      <c r="FM71" s="6"/>
      <c r="FN71" s="7"/>
      <c r="FO71" s="7"/>
      <c r="FP71" s="7"/>
      <c r="FQ71" s="7"/>
      <c r="FR71" s="8"/>
      <c r="FS71" s="6"/>
      <c r="FT71" s="7"/>
      <c r="FU71" s="7"/>
      <c r="FV71" s="7"/>
      <c r="FW71" s="7"/>
      <c r="FX71" s="8"/>
      <c r="FY71" s="6"/>
      <c r="FZ71" s="7"/>
      <c r="GA71" s="7"/>
      <c r="GB71" s="7"/>
      <c r="GC71" s="7"/>
      <c r="GD71" s="8"/>
      <c r="GE71" s="6"/>
      <c r="GF71" s="7"/>
      <c r="GG71" s="7"/>
      <c r="GH71" s="7"/>
      <c r="GI71" s="7"/>
      <c r="GJ71" s="8"/>
      <c r="GK71" s="6"/>
      <c r="GL71" s="7"/>
      <c r="GM71" s="7"/>
      <c r="GN71" s="7"/>
      <c r="GO71" s="7"/>
      <c r="GP71" s="8"/>
      <c r="GQ71" s="6"/>
      <c r="GR71" s="7"/>
      <c r="GS71" s="7"/>
      <c r="GT71" s="7"/>
      <c r="GU71" s="7"/>
      <c r="GV71" s="8"/>
      <c r="GW71" s="6"/>
      <c r="GX71" s="7"/>
      <c r="GY71" s="7"/>
      <c r="GZ71" s="7"/>
      <c r="HA71" s="7"/>
      <c r="HB71" s="8"/>
      <c r="HC71" s="6"/>
      <c r="HD71" s="7"/>
      <c r="HE71" s="7"/>
      <c r="HF71" s="7"/>
      <c r="HG71" s="7"/>
      <c r="HH71" s="8"/>
      <c r="HI71" s="6"/>
      <c r="HJ71" s="7"/>
      <c r="HK71" s="7"/>
      <c r="HL71" s="7"/>
      <c r="HM71" s="7"/>
      <c r="HN71" s="8"/>
      <c r="HO71" s="6"/>
      <c r="HP71" s="7"/>
      <c r="HQ71" s="7"/>
      <c r="HR71" s="7"/>
      <c r="HS71" s="7"/>
      <c r="HT71" s="8"/>
      <c r="HU71" s="6"/>
      <c r="HV71" s="7"/>
      <c r="HW71" s="7"/>
      <c r="HX71" s="7"/>
      <c r="HY71" s="7"/>
      <c r="HZ71" s="8"/>
      <c r="IA71" s="6"/>
      <c r="IB71" s="7"/>
      <c r="IC71" s="7"/>
      <c r="ID71" s="7"/>
      <c r="IE71" s="7"/>
      <c r="IF71" s="8"/>
      <c r="IG71" s="6"/>
      <c r="IH71" s="7"/>
      <c r="II71" s="7"/>
      <c r="IJ71" s="7"/>
      <c r="IK71" s="7"/>
      <c r="IL71" s="8"/>
      <c r="IM71" s="6"/>
      <c r="IN71" s="7"/>
      <c r="IO71" s="7"/>
      <c r="IP71" s="7"/>
      <c r="IQ71" s="7"/>
      <c r="IR71" s="8"/>
      <c r="IS71" s="6"/>
      <c r="IT71" s="7"/>
      <c r="IU71" s="7"/>
      <c r="IV71" s="7"/>
    </row>
    <row r="72" customFormat="false" ht="12.75" hidden="false" customHeight="false" outlineLevel="0" collapsed="false">
      <c r="A72" s="5" t="s">
        <v>153</v>
      </c>
      <c r="B72" s="6" t="n">
        <v>36997</v>
      </c>
      <c r="C72" s="7" t="s">
        <v>152</v>
      </c>
      <c r="D72" s="7" t="s">
        <v>111</v>
      </c>
      <c r="E72" s="7" t="s">
        <v>148</v>
      </c>
      <c r="F72" s="8" t="s">
        <v>134</v>
      </c>
      <c r="G72" s="8" t="n">
        <v>756</v>
      </c>
      <c r="H72" s="7"/>
      <c r="I72" s="7"/>
      <c r="J72" s="7"/>
      <c r="K72" s="7"/>
      <c r="L72" s="8"/>
      <c r="M72" s="6"/>
      <c r="N72" s="7"/>
      <c r="O72" s="7"/>
      <c r="P72" s="7"/>
      <c r="Q72" s="7"/>
      <c r="R72" s="8"/>
      <c r="S72" s="6"/>
      <c r="T72" s="7"/>
      <c r="U72" s="7"/>
      <c r="V72" s="7"/>
      <c r="W72" s="7"/>
      <c r="X72" s="8"/>
      <c r="Y72" s="6"/>
      <c r="Z72" s="7"/>
      <c r="AA72" s="7"/>
      <c r="AB72" s="7"/>
      <c r="AC72" s="7"/>
      <c r="AD72" s="8"/>
      <c r="AE72" s="6"/>
      <c r="AF72" s="7"/>
      <c r="AG72" s="7"/>
      <c r="AH72" s="7"/>
      <c r="AI72" s="7"/>
      <c r="AJ72" s="8"/>
      <c r="AK72" s="6"/>
      <c r="AL72" s="7"/>
      <c r="AM72" s="7"/>
      <c r="AN72" s="7"/>
      <c r="AO72" s="7"/>
      <c r="AP72" s="8"/>
      <c r="AQ72" s="6"/>
      <c r="AR72" s="7"/>
      <c r="AS72" s="7"/>
      <c r="AT72" s="7"/>
      <c r="AU72" s="7"/>
      <c r="AV72" s="8"/>
      <c r="AW72" s="6"/>
      <c r="AX72" s="7"/>
      <c r="AY72" s="7"/>
      <c r="AZ72" s="7"/>
      <c r="BA72" s="7"/>
      <c r="BB72" s="8"/>
      <c r="BC72" s="6"/>
      <c r="BD72" s="7"/>
      <c r="BE72" s="7"/>
      <c r="BF72" s="7"/>
      <c r="BG72" s="7"/>
      <c r="BH72" s="8"/>
      <c r="BI72" s="6"/>
      <c r="BJ72" s="7"/>
      <c r="BK72" s="7"/>
      <c r="BL72" s="7"/>
      <c r="BM72" s="7"/>
      <c r="BN72" s="8"/>
      <c r="BO72" s="6"/>
      <c r="BP72" s="7"/>
      <c r="BQ72" s="7"/>
      <c r="BR72" s="7"/>
      <c r="BS72" s="7"/>
      <c r="BT72" s="8"/>
      <c r="BU72" s="6"/>
      <c r="BV72" s="7"/>
      <c r="BW72" s="7"/>
      <c r="BX72" s="7"/>
      <c r="BY72" s="7"/>
      <c r="BZ72" s="8"/>
      <c r="CA72" s="6"/>
      <c r="CB72" s="7"/>
      <c r="CC72" s="7"/>
      <c r="CD72" s="7"/>
      <c r="CE72" s="7"/>
      <c r="CF72" s="8"/>
      <c r="CG72" s="6"/>
      <c r="CH72" s="7"/>
      <c r="CI72" s="7"/>
      <c r="CJ72" s="7"/>
      <c r="CK72" s="7"/>
      <c r="CL72" s="8"/>
      <c r="CM72" s="6"/>
      <c r="CN72" s="7"/>
      <c r="CO72" s="7"/>
      <c r="CP72" s="7"/>
      <c r="CQ72" s="7"/>
      <c r="CR72" s="8"/>
      <c r="CS72" s="6"/>
      <c r="CT72" s="7"/>
      <c r="CU72" s="7"/>
      <c r="CV72" s="7"/>
      <c r="CW72" s="7"/>
      <c r="CX72" s="8"/>
      <c r="CY72" s="6"/>
      <c r="CZ72" s="7"/>
      <c r="DA72" s="7"/>
      <c r="DB72" s="7"/>
      <c r="DC72" s="7"/>
      <c r="DD72" s="8"/>
      <c r="DE72" s="6"/>
      <c r="DF72" s="7"/>
      <c r="DG72" s="7"/>
      <c r="DH72" s="7"/>
      <c r="DI72" s="7"/>
      <c r="DJ72" s="8"/>
      <c r="DK72" s="6"/>
      <c r="DL72" s="7"/>
      <c r="DM72" s="7"/>
      <c r="DN72" s="7"/>
      <c r="DO72" s="7"/>
      <c r="DP72" s="8"/>
      <c r="DQ72" s="6"/>
      <c r="DR72" s="7"/>
      <c r="DS72" s="7"/>
      <c r="DT72" s="7"/>
      <c r="DU72" s="7"/>
      <c r="DV72" s="8"/>
      <c r="DW72" s="6"/>
      <c r="DX72" s="7"/>
      <c r="DY72" s="7"/>
      <c r="DZ72" s="7"/>
      <c r="EA72" s="7"/>
      <c r="EB72" s="8"/>
      <c r="EC72" s="6"/>
      <c r="ED72" s="7"/>
      <c r="EE72" s="7"/>
      <c r="EF72" s="7"/>
      <c r="EG72" s="7"/>
      <c r="EH72" s="8"/>
      <c r="EI72" s="6"/>
      <c r="EJ72" s="7"/>
      <c r="EK72" s="7"/>
      <c r="EL72" s="7"/>
      <c r="EM72" s="7"/>
      <c r="EN72" s="8"/>
      <c r="EO72" s="6"/>
      <c r="EP72" s="7"/>
      <c r="EQ72" s="7"/>
      <c r="ER72" s="7"/>
      <c r="ES72" s="7"/>
      <c r="ET72" s="8"/>
      <c r="EU72" s="6"/>
      <c r="EV72" s="7"/>
      <c r="EW72" s="7"/>
      <c r="EX72" s="7"/>
      <c r="EY72" s="7"/>
      <c r="EZ72" s="8"/>
      <c r="FA72" s="6"/>
      <c r="FB72" s="7"/>
      <c r="FC72" s="7"/>
      <c r="FD72" s="7"/>
      <c r="FE72" s="7"/>
      <c r="FF72" s="8"/>
      <c r="FG72" s="6"/>
      <c r="FH72" s="7"/>
      <c r="FI72" s="7"/>
      <c r="FJ72" s="7"/>
      <c r="FK72" s="7"/>
      <c r="FL72" s="8"/>
      <c r="FM72" s="6"/>
      <c r="FN72" s="7"/>
      <c r="FO72" s="7"/>
      <c r="FP72" s="7"/>
      <c r="FQ72" s="7"/>
      <c r="FR72" s="8"/>
      <c r="FS72" s="6"/>
      <c r="FT72" s="7"/>
      <c r="FU72" s="7"/>
      <c r="FV72" s="7"/>
      <c r="FW72" s="7"/>
      <c r="FX72" s="8"/>
      <c r="FY72" s="6"/>
      <c r="FZ72" s="7"/>
      <c r="GA72" s="7"/>
      <c r="GB72" s="7"/>
      <c r="GC72" s="7"/>
      <c r="GD72" s="8"/>
      <c r="GE72" s="6"/>
      <c r="GF72" s="7"/>
      <c r="GG72" s="7"/>
      <c r="GH72" s="7"/>
      <c r="GI72" s="7"/>
      <c r="GJ72" s="8"/>
      <c r="GK72" s="6"/>
      <c r="GL72" s="7"/>
      <c r="GM72" s="7"/>
      <c r="GN72" s="7"/>
      <c r="GO72" s="7"/>
      <c r="GP72" s="8"/>
      <c r="GQ72" s="6"/>
      <c r="GR72" s="7"/>
      <c r="GS72" s="7"/>
      <c r="GT72" s="7"/>
      <c r="GU72" s="7"/>
      <c r="GV72" s="8"/>
      <c r="GW72" s="6"/>
      <c r="GX72" s="7"/>
      <c r="GY72" s="7"/>
      <c r="GZ72" s="7"/>
      <c r="HA72" s="7"/>
      <c r="HB72" s="8"/>
      <c r="HC72" s="6"/>
      <c r="HD72" s="7"/>
      <c r="HE72" s="7"/>
      <c r="HF72" s="7"/>
      <c r="HG72" s="7"/>
      <c r="HH72" s="8"/>
      <c r="HI72" s="6"/>
      <c r="HJ72" s="7"/>
      <c r="HK72" s="7"/>
      <c r="HL72" s="7"/>
      <c r="HM72" s="7"/>
      <c r="HN72" s="8"/>
      <c r="HO72" s="6"/>
      <c r="HP72" s="7"/>
      <c r="HQ72" s="7"/>
      <c r="HR72" s="7"/>
      <c r="HS72" s="7"/>
      <c r="HT72" s="8"/>
      <c r="HU72" s="6"/>
      <c r="HV72" s="7"/>
      <c r="HW72" s="7"/>
      <c r="HX72" s="7"/>
      <c r="HY72" s="7"/>
      <c r="HZ72" s="8"/>
      <c r="IA72" s="6"/>
      <c r="IB72" s="7"/>
      <c r="IC72" s="7"/>
      <c r="ID72" s="7"/>
      <c r="IE72" s="7"/>
      <c r="IF72" s="8"/>
      <c r="IG72" s="6"/>
      <c r="IH72" s="7"/>
      <c r="II72" s="7"/>
      <c r="IJ72" s="7"/>
      <c r="IK72" s="7"/>
      <c r="IL72" s="8"/>
      <c r="IM72" s="6"/>
      <c r="IN72" s="7"/>
      <c r="IO72" s="7"/>
      <c r="IP72" s="7"/>
      <c r="IQ72" s="7"/>
      <c r="IR72" s="8"/>
      <c r="IS72" s="6"/>
      <c r="IT72" s="7"/>
      <c r="IU72" s="7"/>
      <c r="IV72" s="7"/>
    </row>
    <row r="73" customFormat="false" ht="12.75" hidden="false" customHeight="false" outlineLevel="0" collapsed="false">
      <c r="A73" s="5" t="s">
        <v>154</v>
      </c>
      <c r="B73" s="6" t="n">
        <v>36983</v>
      </c>
      <c r="C73" s="7" t="s">
        <v>155</v>
      </c>
      <c r="D73" s="7" t="s">
        <v>111</v>
      </c>
      <c r="E73" s="7" t="s">
        <v>156</v>
      </c>
      <c r="F73" s="8" t="s">
        <v>131</v>
      </c>
      <c r="G73" s="8" t="n">
        <v>144375</v>
      </c>
      <c r="H73" s="7"/>
      <c r="I73" s="7"/>
      <c r="J73" s="7"/>
      <c r="K73" s="7"/>
      <c r="L73" s="8"/>
      <c r="M73" s="6"/>
      <c r="N73" s="7"/>
      <c r="O73" s="7"/>
      <c r="P73" s="7"/>
      <c r="Q73" s="7"/>
      <c r="R73" s="8"/>
      <c r="S73" s="6"/>
      <c r="T73" s="7"/>
      <c r="U73" s="7"/>
      <c r="V73" s="7"/>
      <c r="W73" s="7"/>
      <c r="X73" s="8"/>
      <c r="Y73" s="6"/>
      <c r="Z73" s="7"/>
      <c r="AA73" s="7"/>
      <c r="AB73" s="7"/>
      <c r="AC73" s="7"/>
      <c r="AD73" s="8"/>
      <c r="AE73" s="6"/>
      <c r="AF73" s="7"/>
      <c r="AG73" s="7"/>
      <c r="AH73" s="7"/>
      <c r="AI73" s="7"/>
      <c r="AJ73" s="8"/>
      <c r="AK73" s="6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8"/>
      <c r="AW73" s="6"/>
      <c r="AX73" s="7"/>
      <c r="AY73" s="7"/>
      <c r="AZ73" s="7"/>
      <c r="BA73" s="7"/>
      <c r="BB73" s="8"/>
      <c r="BC73" s="6"/>
      <c r="BD73" s="7"/>
      <c r="BE73" s="7"/>
      <c r="BF73" s="7"/>
      <c r="BG73" s="7"/>
      <c r="BH73" s="8"/>
      <c r="BI73" s="6"/>
      <c r="BJ73" s="7"/>
      <c r="BK73" s="7"/>
      <c r="BL73" s="7"/>
      <c r="BM73" s="7"/>
      <c r="BN73" s="8"/>
      <c r="BO73" s="6"/>
      <c r="BP73" s="7"/>
      <c r="BQ73" s="7"/>
      <c r="BR73" s="7"/>
      <c r="BS73" s="7"/>
      <c r="BT73" s="8"/>
      <c r="BU73" s="6"/>
      <c r="BV73" s="7"/>
      <c r="BW73" s="7"/>
      <c r="BX73" s="7"/>
      <c r="BY73" s="7"/>
      <c r="BZ73" s="8"/>
      <c r="CA73" s="6"/>
      <c r="CB73" s="7"/>
      <c r="CC73" s="7"/>
      <c r="CD73" s="7"/>
      <c r="CE73" s="7"/>
      <c r="CF73" s="8"/>
      <c r="CG73" s="6"/>
      <c r="CH73" s="7"/>
      <c r="CI73" s="7"/>
      <c r="CJ73" s="7"/>
      <c r="CK73" s="7"/>
      <c r="CL73" s="8"/>
      <c r="CM73" s="6"/>
      <c r="CN73" s="7"/>
      <c r="CO73" s="7"/>
      <c r="CP73" s="7"/>
      <c r="CQ73" s="7"/>
      <c r="CR73" s="8"/>
      <c r="CS73" s="6"/>
      <c r="CT73" s="7"/>
      <c r="CU73" s="7"/>
      <c r="CV73" s="7"/>
      <c r="CW73" s="7"/>
      <c r="CX73" s="8"/>
      <c r="CY73" s="6"/>
      <c r="CZ73" s="7"/>
      <c r="DA73" s="7"/>
      <c r="DB73" s="7"/>
      <c r="DC73" s="7"/>
      <c r="DD73" s="8"/>
      <c r="DE73" s="6"/>
      <c r="DF73" s="7"/>
      <c r="DG73" s="7"/>
      <c r="DH73" s="7"/>
      <c r="DI73" s="7"/>
      <c r="DJ73" s="8"/>
      <c r="DK73" s="6"/>
      <c r="DL73" s="7"/>
      <c r="DM73" s="7"/>
      <c r="DN73" s="7"/>
      <c r="DO73" s="7"/>
      <c r="DP73" s="8"/>
      <c r="DQ73" s="6"/>
      <c r="DR73" s="7"/>
      <c r="DS73" s="7"/>
      <c r="DT73" s="7"/>
      <c r="DU73" s="7"/>
      <c r="DV73" s="8"/>
      <c r="DW73" s="6"/>
      <c r="DX73" s="7"/>
      <c r="DY73" s="7"/>
      <c r="DZ73" s="7"/>
      <c r="EA73" s="7"/>
      <c r="EB73" s="8"/>
      <c r="EC73" s="6"/>
      <c r="ED73" s="7"/>
      <c r="EE73" s="7"/>
      <c r="EF73" s="7"/>
      <c r="EG73" s="7"/>
      <c r="EH73" s="8"/>
      <c r="EI73" s="6"/>
      <c r="EJ73" s="7"/>
      <c r="EK73" s="7"/>
      <c r="EL73" s="7"/>
      <c r="EM73" s="7"/>
      <c r="EN73" s="8"/>
      <c r="EO73" s="6"/>
      <c r="EP73" s="7"/>
      <c r="EQ73" s="7"/>
      <c r="ER73" s="7"/>
      <c r="ES73" s="7"/>
      <c r="ET73" s="8"/>
      <c r="EU73" s="6"/>
      <c r="EV73" s="7"/>
      <c r="EW73" s="7"/>
      <c r="EX73" s="7"/>
      <c r="EY73" s="7"/>
      <c r="EZ73" s="8"/>
      <c r="FA73" s="6"/>
      <c r="FB73" s="7"/>
      <c r="FC73" s="7"/>
      <c r="FD73" s="7"/>
      <c r="FE73" s="7"/>
      <c r="FF73" s="8"/>
      <c r="FG73" s="6"/>
      <c r="FH73" s="7"/>
      <c r="FI73" s="7"/>
      <c r="FJ73" s="7"/>
      <c r="FK73" s="7"/>
      <c r="FL73" s="8"/>
      <c r="FM73" s="6"/>
      <c r="FN73" s="7"/>
      <c r="FO73" s="7"/>
      <c r="FP73" s="7"/>
      <c r="FQ73" s="7"/>
      <c r="FR73" s="8"/>
      <c r="FS73" s="6"/>
      <c r="FT73" s="7"/>
      <c r="FU73" s="7"/>
      <c r="FV73" s="7"/>
      <c r="FW73" s="7"/>
      <c r="FX73" s="8"/>
      <c r="FY73" s="6"/>
      <c r="FZ73" s="7"/>
      <c r="GA73" s="7"/>
      <c r="GB73" s="7"/>
      <c r="GC73" s="7"/>
      <c r="GD73" s="8"/>
      <c r="GE73" s="6"/>
      <c r="GF73" s="7"/>
      <c r="GG73" s="7"/>
      <c r="GH73" s="7"/>
      <c r="GI73" s="7"/>
      <c r="GJ73" s="8"/>
      <c r="GK73" s="6"/>
      <c r="GL73" s="7"/>
      <c r="GM73" s="7"/>
      <c r="GN73" s="7"/>
      <c r="GO73" s="7"/>
      <c r="GP73" s="8"/>
      <c r="GQ73" s="6"/>
      <c r="GR73" s="7"/>
      <c r="GS73" s="7"/>
      <c r="GT73" s="7"/>
      <c r="GU73" s="7"/>
      <c r="GV73" s="8"/>
      <c r="GW73" s="6"/>
      <c r="GX73" s="7"/>
      <c r="GY73" s="7"/>
      <c r="GZ73" s="7"/>
      <c r="HA73" s="7"/>
      <c r="HB73" s="8"/>
      <c r="HC73" s="6"/>
      <c r="HD73" s="7"/>
      <c r="HE73" s="7"/>
      <c r="HF73" s="7"/>
      <c r="HG73" s="7"/>
      <c r="HH73" s="8"/>
      <c r="HI73" s="6"/>
      <c r="HJ73" s="7"/>
      <c r="HK73" s="7"/>
      <c r="HL73" s="7"/>
      <c r="HM73" s="7"/>
      <c r="HN73" s="8"/>
      <c r="HO73" s="6"/>
      <c r="HP73" s="7"/>
      <c r="HQ73" s="7"/>
      <c r="HR73" s="7"/>
      <c r="HS73" s="7"/>
      <c r="HT73" s="8"/>
      <c r="HU73" s="6"/>
      <c r="HV73" s="7"/>
      <c r="HW73" s="7"/>
      <c r="HX73" s="7"/>
      <c r="HY73" s="7"/>
      <c r="HZ73" s="8"/>
      <c r="IA73" s="6"/>
      <c r="IB73" s="7"/>
      <c r="IC73" s="7"/>
      <c r="ID73" s="7"/>
      <c r="IE73" s="7"/>
      <c r="IF73" s="8"/>
      <c r="IG73" s="6"/>
      <c r="IH73" s="7"/>
      <c r="II73" s="7"/>
      <c r="IJ73" s="7"/>
      <c r="IK73" s="7"/>
      <c r="IL73" s="8"/>
      <c r="IM73" s="6"/>
      <c r="IN73" s="7"/>
      <c r="IO73" s="7"/>
      <c r="IP73" s="7"/>
      <c r="IQ73" s="7"/>
      <c r="IR73" s="8"/>
      <c r="IS73" s="6"/>
      <c r="IT73" s="7"/>
      <c r="IU73" s="7"/>
      <c r="IV73" s="7"/>
    </row>
    <row r="74" customFormat="false" ht="12.75" hidden="false" customHeight="false" outlineLevel="0" collapsed="false">
      <c r="A74" s="5" t="s">
        <v>157</v>
      </c>
      <c r="B74" s="6" t="n">
        <v>36998</v>
      </c>
      <c r="C74" s="7" t="s">
        <v>158</v>
      </c>
      <c r="D74" s="7" t="s">
        <v>111</v>
      </c>
      <c r="E74" s="7" t="s">
        <v>20</v>
      </c>
      <c r="F74" s="8" t="s">
        <v>159</v>
      </c>
      <c r="G74" s="8" t="n">
        <v>0</v>
      </c>
      <c r="H74" s="7"/>
      <c r="I74" s="7"/>
      <c r="J74" s="7"/>
      <c r="K74" s="7"/>
      <c r="L74" s="8"/>
      <c r="M74" s="6"/>
      <c r="N74" s="7"/>
      <c r="O74" s="7"/>
      <c r="P74" s="7"/>
      <c r="Q74" s="7"/>
      <c r="R74" s="8"/>
      <c r="S74" s="6"/>
      <c r="T74" s="7"/>
      <c r="U74" s="7"/>
      <c r="V74" s="7"/>
      <c r="W74" s="7"/>
      <c r="X74" s="8"/>
      <c r="Y74" s="6"/>
      <c r="Z74" s="7"/>
      <c r="AA74" s="7"/>
      <c r="AB74" s="7"/>
      <c r="AC74" s="7"/>
      <c r="AD74" s="8"/>
      <c r="AE74" s="6"/>
      <c r="AF74" s="7"/>
      <c r="AG74" s="7"/>
      <c r="AH74" s="7"/>
      <c r="AI74" s="7"/>
      <c r="AJ74" s="8"/>
      <c r="AK74" s="6"/>
      <c r="AL74" s="7"/>
      <c r="AM74" s="7"/>
      <c r="AN74" s="7"/>
      <c r="AO74" s="7"/>
      <c r="AP74" s="8"/>
      <c r="AQ74" s="6"/>
      <c r="AR74" s="7"/>
      <c r="AS74" s="7"/>
      <c r="AT74" s="7"/>
      <c r="AU74" s="7"/>
      <c r="AV74" s="8"/>
      <c r="AW74" s="6"/>
      <c r="AX74" s="7"/>
      <c r="AY74" s="7"/>
      <c r="AZ74" s="7"/>
      <c r="BA74" s="7"/>
      <c r="BB74" s="8"/>
      <c r="BC74" s="6"/>
      <c r="BD74" s="7"/>
      <c r="BE74" s="7"/>
      <c r="BF74" s="7"/>
      <c r="BG74" s="7"/>
      <c r="BH74" s="8"/>
      <c r="BI74" s="6"/>
      <c r="BJ74" s="7"/>
      <c r="BK74" s="7"/>
      <c r="BL74" s="7"/>
      <c r="BM74" s="7"/>
      <c r="BN74" s="8"/>
      <c r="BO74" s="6"/>
      <c r="BP74" s="7"/>
      <c r="BQ74" s="7"/>
      <c r="BR74" s="7"/>
      <c r="BS74" s="7"/>
      <c r="BT74" s="8"/>
      <c r="BU74" s="6"/>
      <c r="BV74" s="7"/>
      <c r="BW74" s="7"/>
      <c r="BX74" s="7"/>
      <c r="BY74" s="7"/>
      <c r="BZ74" s="8"/>
      <c r="CA74" s="6"/>
      <c r="CB74" s="7"/>
      <c r="CC74" s="7"/>
      <c r="CD74" s="7"/>
      <c r="CE74" s="7"/>
      <c r="CF74" s="8"/>
      <c r="CG74" s="6"/>
      <c r="CH74" s="7"/>
      <c r="CI74" s="7"/>
      <c r="CJ74" s="7"/>
      <c r="CK74" s="7"/>
      <c r="CL74" s="8"/>
      <c r="CM74" s="6"/>
      <c r="CN74" s="7"/>
      <c r="CO74" s="7"/>
      <c r="CP74" s="7"/>
      <c r="CQ74" s="7"/>
      <c r="CR74" s="8"/>
      <c r="CS74" s="6"/>
      <c r="CT74" s="7"/>
      <c r="CU74" s="7"/>
      <c r="CV74" s="7"/>
      <c r="CW74" s="7"/>
      <c r="CX74" s="8"/>
      <c r="CY74" s="6"/>
      <c r="CZ74" s="7"/>
      <c r="DA74" s="7"/>
      <c r="DB74" s="7"/>
      <c r="DC74" s="7"/>
      <c r="DD74" s="8"/>
      <c r="DE74" s="6"/>
      <c r="DF74" s="7"/>
      <c r="DG74" s="7"/>
      <c r="DH74" s="7"/>
      <c r="DI74" s="7"/>
      <c r="DJ74" s="8"/>
      <c r="DK74" s="6"/>
      <c r="DL74" s="7"/>
      <c r="DM74" s="7"/>
      <c r="DN74" s="7"/>
      <c r="DO74" s="7"/>
      <c r="DP74" s="8"/>
      <c r="DQ74" s="6"/>
      <c r="DR74" s="7"/>
      <c r="DS74" s="7"/>
      <c r="DT74" s="7"/>
      <c r="DU74" s="7"/>
      <c r="DV74" s="8"/>
      <c r="DW74" s="6"/>
      <c r="DX74" s="7"/>
      <c r="DY74" s="7"/>
      <c r="DZ74" s="7"/>
      <c r="EA74" s="7"/>
      <c r="EB74" s="8"/>
      <c r="EC74" s="6"/>
      <c r="ED74" s="7"/>
      <c r="EE74" s="7"/>
      <c r="EF74" s="7"/>
      <c r="EG74" s="7"/>
      <c r="EH74" s="8"/>
      <c r="EI74" s="6"/>
      <c r="EJ74" s="7"/>
      <c r="EK74" s="7"/>
      <c r="EL74" s="7"/>
      <c r="EM74" s="7"/>
      <c r="EN74" s="8"/>
      <c r="EO74" s="6"/>
      <c r="EP74" s="7"/>
      <c r="EQ74" s="7"/>
      <c r="ER74" s="7"/>
      <c r="ES74" s="7"/>
      <c r="ET74" s="8"/>
      <c r="EU74" s="6"/>
      <c r="EV74" s="7"/>
      <c r="EW74" s="7"/>
      <c r="EX74" s="7"/>
      <c r="EY74" s="7"/>
      <c r="EZ74" s="8"/>
      <c r="FA74" s="6"/>
      <c r="FB74" s="7"/>
      <c r="FC74" s="7"/>
      <c r="FD74" s="7"/>
      <c r="FE74" s="7"/>
      <c r="FF74" s="8"/>
      <c r="FG74" s="6"/>
      <c r="FH74" s="7"/>
      <c r="FI74" s="7"/>
      <c r="FJ74" s="7"/>
      <c r="FK74" s="7"/>
      <c r="FL74" s="8"/>
      <c r="FM74" s="6"/>
      <c r="FN74" s="7"/>
      <c r="FO74" s="7"/>
      <c r="FP74" s="7"/>
      <c r="FQ74" s="7"/>
      <c r="FR74" s="8"/>
      <c r="FS74" s="6"/>
      <c r="FT74" s="7"/>
      <c r="FU74" s="7"/>
      <c r="FV74" s="7"/>
      <c r="FW74" s="7"/>
      <c r="FX74" s="8"/>
      <c r="FY74" s="6"/>
      <c r="FZ74" s="7"/>
      <c r="GA74" s="7"/>
      <c r="GB74" s="7"/>
      <c r="GC74" s="7"/>
      <c r="GD74" s="8"/>
      <c r="GE74" s="6"/>
      <c r="GF74" s="7"/>
      <c r="GG74" s="7"/>
      <c r="GH74" s="7"/>
      <c r="GI74" s="7"/>
      <c r="GJ74" s="8"/>
      <c r="GK74" s="6"/>
      <c r="GL74" s="7"/>
      <c r="GM74" s="7"/>
      <c r="GN74" s="7"/>
      <c r="GO74" s="7"/>
      <c r="GP74" s="8"/>
      <c r="GQ74" s="6"/>
      <c r="GR74" s="7"/>
      <c r="GS74" s="7"/>
      <c r="GT74" s="7"/>
      <c r="GU74" s="7"/>
      <c r="GV74" s="8"/>
      <c r="GW74" s="6"/>
      <c r="GX74" s="7"/>
      <c r="GY74" s="7"/>
      <c r="GZ74" s="7"/>
      <c r="HA74" s="7"/>
      <c r="HB74" s="8"/>
      <c r="HC74" s="6"/>
      <c r="HD74" s="7"/>
      <c r="HE74" s="7"/>
      <c r="HF74" s="7"/>
      <c r="HG74" s="7"/>
      <c r="HH74" s="8"/>
      <c r="HI74" s="6"/>
      <c r="HJ74" s="7"/>
      <c r="HK74" s="7"/>
      <c r="HL74" s="7"/>
      <c r="HM74" s="7"/>
      <c r="HN74" s="8"/>
      <c r="HO74" s="6"/>
      <c r="HP74" s="7"/>
      <c r="HQ74" s="7"/>
      <c r="HR74" s="7"/>
      <c r="HS74" s="7"/>
      <c r="HT74" s="8"/>
      <c r="HU74" s="6"/>
      <c r="HV74" s="7"/>
      <c r="HW74" s="7"/>
      <c r="HX74" s="7"/>
      <c r="HY74" s="7"/>
      <c r="HZ74" s="8"/>
      <c r="IA74" s="6"/>
      <c r="IB74" s="7"/>
      <c r="IC74" s="7"/>
      <c r="ID74" s="7"/>
      <c r="IE74" s="7"/>
      <c r="IF74" s="8"/>
      <c r="IG74" s="6"/>
      <c r="IH74" s="7"/>
      <c r="II74" s="7"/>
      <c r="IJ74" s="7"/>
      <c r="IK74" s="7"/>
      <c r="IL74" s="8"/>
      <c r="IM74" s="6"/>
      <c r="IN74" s="7"/>
      <c r="IO74" s="7"/>
      <c r="IP74" s="7"/>
      <c r="IQ74" s="7"/>
      <c r="IR74" s="8"/>
      <c r="IS74" s="6"/>
      <c r="IT74" s="7"/>
      <c r="IU74" s="7"/>
      <c r="IV74" s="7"/>
    </row>
    <row r="75" customFormat="false" ht="12.75" hidden="false" customHeight="false" outlineLevel="0" collapsed="false">
      <c r="A75" s="5" t="s">
        <v>160</v>
      </c>
      <c r="B75" s="6" t="n">
        <v>36998</v>
      </c>
      <c r="C75" s="7" t="s">
        <v>158</v>
      </c>
      <c r="D75" s="7" t="s">
        <v>111</v>
      </c>
      <c r="E75" s="7" t="s">
        <v>20</v>
      </c>
      <c r="F75" s="8" t="s">
        <v>159</v>
      </c>
      <c r="G75" s="8" t="n">
        <v>0</v>
      </c>
      <c r="H75" s="7"/>
      <c r="I75" s="7"/>
      <c r="J75" s="7"/>
      <c r="K75" s="7"/>
      <c r="L75" s="8"/>
      <c r="M75" s="6"/>
      <c r="N75" s="7"/>
      <c r="O75" s="7"/>
      <c r="P75" s="7"/>
      <c r="Q75" s="7"/>
      <c r="R75" s="8"/>
      <c r="S75" s="6"/>
      <c r="T75" s="7"/>
      <c r="U75" s="7"/>
      <c r="V75" s="7"/>
      <c r="W75" s="7"/>
      <c r="X75" s="8"/>
      <c r="Y75" s="6"/>
      <c r="Z75" s="7"/>
      <c r="AA75" s="7"/>
      <c r="AB75" s="7"/>
      <c r="AC75" s="7"/>
      <c r="AD75" s="8"/>
      <c r="AE75" s="6"/>
      <c r="AF75" s="7"/>
      <c r="AG75" s="7"/>
      <c r="AH75" s="7"/>
      <c r="AI75" s="7"/>
      <c r="AJ75" s="8"/>
      <c r="AK75" s="6"/>
      <c r="AL75" s="7"/>
      <c r="AM75" s="7"/>
      <c r="AN75" s="7"/>
      <c r="AO75" s="7"/>
      <c r="AP75" s="8"/>
      <c r="AQ75" s="6"/>
      <c r="AR75" s="7"/>
      <c r="AS75" s="7"/>
      <c r="AT75" s="7"/>
      <c r="AU75" s="7"/>
      <c r="AV75" s="8"/>
      <c r="AW75" s="6"/>
      <c r="AX75" s="7"/>
      <c r="AY75" s="7"/>
      <c r="AZ75" s="7"/>
      <c r="BA75" s="7"/>
      <c r="BB75" s="8"/>
      <c r="BC75" s="6"/>
      <c r="BD75" s="7"/>
      <c r="BE75" s="7"/>
      <c r="BF75" s="7"/>
      <c r="BG75" s="7"/>
      <c r="BH75" s="8"/>
      <c r="BI75" s="6"/>
      <c r="BJ75" s="7"/>
      <c r="BK75" s="7"/>
      <c r="BL75" s="7"/>
      <c r="BM75" s="7"/>
      <c r="BN75" s="8"/>
      <c r="BO75" s="6"/>
      <c r="BP75" s="7"/>
      <c r="BQ75" s="7"/>
      <c r="BR75" s="7"/>
      <c r="BS75" s="7"/>
      <c r="BT75" s="8"/>
      <c r="BU75" s="6"/>
      <c r="BV75" s="7"/>
      <c r="BW75" s="7"/>
      <c r="BX75" s="7"/>
      <c r="BY75" s="7"/>
      <c r="BZ75" s="8"/>
      <c r="CA75" s="6"/>
      <c r="CB75" s="7"/>
      <c r="CC75" s="7"/>
      <c r="CD75" s="7"/>
      <c r="CE75" s="7"/>
      <c r="CF75" s="8"/>
      <c r="CG75" s="6"/>
      <c r="CH75" s="7"/>
      <c r="CI75" s="7"/>
      <c r="CJ75" s="7"/>
      <c r="CK75" s="7"/>
      <c r="CL75" s="8"/>
      <c r="CM75" s="6"/>
      <c r="CN75" s="7"/>
      <c r="CO75" s="7"/>
      <c r="CP75" s="7"/>
      <c r="CQ75" s="7"/>
      <c r="CR75" s="8"/>
      <c r="CS75" s="6"/>
      <c r="CT75" s="7"/>
      <c r="CU75" s="7"/>
      <c r="CV75" s="7"/>
      <c r="CW75" s="7"/>
      <c r="CX75" s="8"/>
      <c r="CY75" s="6"/>
      <c r="CZ75" s="7"/>
      <c r="DA75" s="7"/>
      <c r="DB75" s="7"/>
      <c r="DC75" s="7"/>
      <c r="DD75" s="8"/>
      <c r="DE75" s="6"/>
      <c r="DF75" s="7"/>
      <c r="DG75" s="7"/>
      <c r="DH75" s="7"/>
      <c r="DI75" s="7"/>
      <c r="DJ75" s="8"/>
      <c r="DK75" s="6"/>
      <c r="DL75" s="7"/>
      <c r="DM75" s="7"/>
      <c r="DN75" s="7"/>
      <c r="DO75" s="7"/>
      <c r="DP75" s="8"/>
      <c r="DQ75" s="6"/>
      <c r="DR75" s="7"/>
      <c r="DS75" s="7"/>
      <c r="DT75" s="7"/>
      <c r="DU75" s="7"/>
      <c r="DV75" s="8"/>
      <c r="DW75" s="6"/>
      <c r="DX75" s="7"/>
      <c r="DY75" s="7"/>
      <c r="DZ75" s="7"/>
      <c r="EA75" s="7"/>
      <c r="EB75" s="8"/>
      <c r="EC75" s="6"/>
      <c r="ED75" s="7"/>
      <c r="EE75" s="7"/>
      <c r="EF75" s="7"/>
      <c r="EG75" s="7"/>
      <c r="EH75" s="8"/>
      <c r="EI75" s="6"/>
      <c r="EJ75" s="7"/>
      <c r="EK75" s="7"/>
      <c r="EL75" s="7"/>
      <c r="EM75" s="7"/>
      <c r="EN75" s="8"/>
      <c r="EO75" s="6"/>
      <c r="EP75" s="7"/>
      <c r="EQ75" s="7"/>
      <c r="ER75" s="7"/>
      <c r="ES75" s="7"/>
      <c r="ET75" s="8"/>
      <c r="EU75" s="6"/>
      <c r="EV75" s="7"/>
      <c r="EW75" s="7"/>
      <c r="EX75" s="7"/>
      <c r="EY75" s="7"/>
      <c r="EZ75" s="8"/>
      <c r="FA75" s="6"/>
      <c r="FB75" s="7"/>
      <c r="FC75" s="7"/>
      <c r="FD75" s="7"/>
      <c r="FE75" s="7"/>
      <c r="FF75" s="8"/>
      <c r="FG75" s="6"/>
      <c r="FH75" s="7"/>
      <c r="FI75" s="7"/>
      <c r="FJ75" s="7"/>
      <c r="FK75" s="7"/>
      <c r="FL75" s="8"/>
      <c r="FM75" s="6"/>
      <c r="FN75" s="7"/>
      <c r="FO75" s="7"/>
      <c r="FP75" s="7"/>
      <c r="FQ75" s="7"/>
      <c r="FR75" s="8"/>
      <c r="FS75" s="6"/>
      <c r="FT75" s="7"/>
      <c r="FU75" s="7"/>
      <c r="FV75" s="7"/>
      <c r="FW75" s="7"/>
      <c r="FX75" s="8"/>
      <c r="FY75" s="6"/>
      <c r="FZ75" s="7"/>
      <c r="GA75" s="7"/>
      <c r="GB75" s="7"/>
      <c r="GC75" s="7"/>
      <c r="GD75" s="8"/>
      <c r="GE75" s="6"/>
      <c r="GF75" s="7"/>
      <c r="GG75" s="7"/>
      <c r="GH75" s="7"/>
      <c r="GI75" s="7"/>
      <c r="GJ75" s="8"/>
      <c r="GK75" s="6"/>
      <c r="GL75" s="7"/>
      <c r="GM75" s="7"/>
      <c r="GN75" s="7"/>
      <c r="GO75" s="7"/>
      <c r="GP75" s="8"/>
      <c r="GQ75" s="6"/>
      <c r="GR75" s="7"/>
      <c r="GS75" s="7"/>
      <c r="GT75" s="7"/>
      <c r="GU75" s="7"/>
      <c r="GV75" s="8"/>
      <c r="GW75" s="6"/>
      <c r="GX75" s="7"/>
      <c r="GY75" s="7"/>
      <c r="GZ75" s="7"/>
      <c r="HA75" s="7"/>
      <c r="HB75" s="8"/>
      <c r="HC75" s="6"/>
      <c r="HD75" s="7"/>
      <c r="HE75" s="7"/>
      <c r="HF75" s="7"/>
      <c r="HG75" s="7"/>
      <c r="HH75" s="8"/>
      <c r="HI75" s="6"/>
      <c r="HJ75" s="7"/>
      <c r="HK75" s="7"/>
      <c r="HL75" s="7"/>
      <c r="HM75" s="7"/>
      <c r="HN75" s="8"/>
      <c r="HO75" s="6"/>
      <c r="HP75" s="7"/>
      <c r="HQ75" s="7"/>
      <c r="HR75" s="7"/>
      <c r="HS75" s="7"/>
      <c r="HT75" s="8"/>
      <c r="HU75" s="6"/>
      <c r="HV75" s="7"/>
      <c r="HW75" s="7"/>
      <c r="HX75" s="7"/>
      <c r="HY75" s="7"/>
      <c r="HZ75" s="8"/>
      <c r="IA75" s="6"/>
      <c r="IB75" s="7"/>
      <c r="IC75" s="7"/>
      <c r="ID75" s="7"/>
      <c r="IE75" s="7"/>
      <c r="IF75" s="8"/>
      <c r="IG75" s="6"/>
      <c r="IH75" s="7"/>
      <c r="II75" s="7"/>
      <c r="IJ75" s="7"/>
      <c r="IK75" s="7"/>
      <c r="IL75" s="8"/>
      <c r="IM75" s="6"/>
      <c r="IN75" s="7"/>
      <c r="IO75" s="7"/>
      <c r="IP75" s="7"/>
      <c r="IQ75" s="7"/>
      <c r="IR75" s="8"/>
      <c r="IS75" s="6"/>
      <c r="IT75" s="7"/>
      <c r="IU75" s="7"/>
      <c r="IV75" s="7"/>
    </row>
    <row r="76" customFormat="false" ht="12.75" hidden="false" customHeight="false" outlineLevel="0" collapsed="false">
      <c r="A76" s="5" t="s">
        <v>161</v>
      </c>
      <c r="B76" s="6" t="n">
        <v>36998</v>
      </c>
      <c r="C76" s="7" t="s">
        <v>158</v>
      </c>
      <c r="D76" s="7" t="s">
        <v>111</v>
      </c>
      <c r="E76" s="7" t="s">
        <v>20</v>
      </c>
      <c r="F76" s="8" t="s">
        <v>159</v>
      </c>
      <c r="G76" s="8" t="n">
        <v>0</v>
      </c>
      <c r="H76" s="7"/>
      <c r="I76" s="7"/>
      <c r="J76" s="7"/>
      <c r="K76" s="7"/>
      <c r="L76" s="8"/>
      <c r="M76" s="6"/>
      <c r="N76" s="7"/>
      <c r="O76" s="7"/>
      <c r="P76" s="7"/>
      <c r="Q76" s="7"/>
      <c r="R76" s="8"/>
      <c r="S76" s="6"/>
      <c r="T76" s="7"/>
      <c r="U76" s="7"/>
      <c r="V76" s="7"/>
      <c r="W76" s="7"/>
      <c r="X76" s="8"/>
      <c r="Y76" s="6"/>
      <c r="Z76" s="7"/>
      <c r="AA76" s="7"/>
      <c r="AB76" s="7"/>
      <c r="AC76" s="7"/>
      <c r="AD76" s="8"/>
      <c r="AE76" s="6"/>
      <c r="AF76" s="7"/>
      <c r="AG76" s="7"/>
      <c r="AH76" s="7"/>
      <c r="AI76" s="7"/>
      <c r="AJ76" s="8"/>
      <c r="AK76" s="6"/>
      <c r="AL76" s="7"/>
      <c r="AM76" s="7"/>
      <c r="AN76" s="7"/>
      <c r="AO76" s="7"/>
      <c r="AP76" s="8"/>
      <c r="AQ76" s="6"/>
      <c r="AR76" s="7"/>
      <c r="AS76" s="7"/>
      <c r="AT76" s="7"/>
      <c r="AU76" s="7"/>
      <c r="AV76" s="8"/>
      <c r="AW76" s="6"/>
      <c r="AX76" s="7"/>
      <c r="AY76" s="7"/>
      <c r="AZ76" s="7"/>
      <c r="BA76" s="7"/>
      <c r="BB76" s="8"/>
      <c r="BC76" s="6"/>
      <c r="BD76" s="7"/>
      <c r="BE76" s="7"/>
      <c r="BF76" s="7"/>
      <c r="BG76" s="7"/>
      <c r="BH76" s="8"/>
      <c r="BI76" s="6"/>
      <c r="BJ76" s="7"/>
      <c r="BK76" s="7"/>
      <c r="BL76" s="7"/>
      <c r="BM76" s="7"/>
      <c r="BN76" s="8"/>
      <c r="BO76" s="6"/>
      <c r="BP76" s="7"/>
      <c r="BQ76" s="7"/>
      <c r="BR76" s="7"/>
      <c r="BS76" s="7"/>
      <c r="BT76" s="8"/>
      <c r="BU76" s="6"/>
      <c r="BV76" s="7"/>
      <c r="BW76" s="7"/>
      <c r="BX76" s="7"/>
      <c r="BY76" s="7"/>
      <c r="BZ76" s="8"/>
      <c r="CA76" s="6"/>
      <c r="CB76" s="7"/>
      <c r="CC76" s="7"/>
      <c r="CD76" s="7"/>
      <c r="CE76" s="7"/>
      <c r="CF76" s="8"/>
      <c r="CG76" s="6"/>
      <c r="CH76" s="7"/>
      <c r="CI76" s="7"/>
      <c r="CJ76" s="7"/>
      <c r="CK76" s="7"/>
      <c r="CL76" s="8"/>
      <c r="CM76" s="6"/>
      <c r="CN76" s="7"/>
      <c r="CO76" s="7"/>
      <c r="CP76" s="7"/>
      <c r="CQ76" s="7"/>
      <c r="CR76" s="8"/>
      <c r="CS76" s="6"/>
      <c r="CT76" s="7"/>
      <c r="CU76" s="7"/>
      <c r="CV76" s="7"/>
      <c r="CW76" s="7"/>
      <c r="CX76" s="8"/>
      <c r="CY76" s="6"/>
      <c r="CZ76" s="7"/>
      <c r="DA76" s="7"/>
      <c r="DB76" s="7"/>
      <c r="DC76" s="7"/>
      <c r="DD76" s="8"/>
      <c r="DE76" s="6"/>
      <c r="DF76" s="7"/>
      <c r="DG76" s="7"/>
      <c r="DH76" s="7"/>
      <c r="DI76" s="7"/>
      <c r="DJ76" s="8"/>
      <c r="DK76" s="6"/>
      <c r="DL76" s="7"/>
      <c r="DM76" s="7"/>
      <c r="DN76" s="7"/>
      <c r="DO76" s="7"/>
      <c r="DP76" s="8"/>
      <c r="DQ76" s="6"/>
      <c r="DR76" s="7"/>
      <c r="DS76" s="7"/>
      <c r="DT76" s="7"/>
      <c r="DU76" s="7"/>
      <c r="DV76" s="8"/>
      <c r="DW76" s="6"/>
      <c r="DX76" s="7"/>
      <c r="DY76" s="7"/>
      <c r="DZ76" s="7"/>
      <c r="EA76" s="7"/>
      <c r="EB76" s="8"/>
      <c r="EC76" s="6"/>
      <c r="ED76" s="7"/>
      <c r="EE76" s="7"/>
      <c r="EF76" s="7"/>
      <c r="EG76" s="7"/>
      <c r="EH76" s="8"/>
      <c r="EI76" s="6"/>
      <c r="EJ76" s="7"/>
      <c r="EK76" s="7"/>
      <c r="EL76" s="7"/>
      <c r="EM76" s="7"/>
      <c r="EN76" s="8"/>
      <c r="EO76" s="6"/>
      <c r="EP76" s="7"/>
      <c r="EQ76" s="7"/>
      <c r="ER76" s="7"/>
      <c r="ES76" s="7"/>
      <c r="ET76" s="8"/>
      <c r="EU76" s="6"/>
      <c r="EV76" s="7"/>
      <c r="EW76" s="7"/>
      <c r="EX76" s="7"/>
      <c r="EY76" s="7"/>
      <c r="EZ76" s="8"/>
      <c r="FA76" s="6"/>
      <c r="FB76" s="7"/>
      <c r="FC76" s="7"/>
      <c r="FD76" s="7"/>
      <c r="FE76" s="7"/>
      <c r="FF76" s="8"/>
      <c r="FG76" s="6"/>
      <c r="FH76" s="7"/>
      <c r="FI76" s="7"/>
      <c r="FJ76" s="7"/>
      <c r="FK76" s="7"/>
      <c r="FL76" s="8"/>
      <c r="FM76" s="6"/>
      <c r="FN76" s="7"/>
      <c r="FO76" s="7"/>
      <c r="FP76" s="7"/>
      <c r="FQ76" s="7"/>
      <c r="FR76" s="8"/>
      <c r="FS76" s="6"/>
      <c r="FT76" s="7"/>
      <c r="FU76" s="7"/>
      <c r="FV76" s="7"/>
      <c r="FW76" s="7"/>
      <c r="FX76" s="8"/>
      <c r="FY76" s="6"/>
      <c r="FZ76" s="7"/>
      <c r="GA76" s="7"/>
      <c r="GB76" s="7"/>
      <c r="GC76" s="7"/>
      <c r="GD76" s="8"/>
      <c r="GE76" s="6"/>
      <c r="GF76" s="7"/>
      <c r="GG76" s="7"/>
      <c r="GH76" s="7"/>
      <c r="GI76" s="7"/>
      <c r="GJ76" s="8"/>
      <c r="GK76" s="6"/>
      <c r="GL76" s="7"/>
      <c r="GM76" s="7"/>
      <c r="GN76" s="7"/>
      <c r="GO76" s="7"/>
      <c r="GP76" s="8"/>
      <c r="GQ76" s="6"/>
      <c r="GR76" s="7"/>
      <c r="GS76" s="7"/>
      <c r="GT76" s="7"/>
      <c r="GU76" s="7"/>
      <c r="GV76" s="8"/>
      <c r="GW76" s="6"/>
      <c r="GX76" s="7"/>
      <c r="GY76" s="7"/>
      <c r="GZ76" s="7"/>
      <c r="HA76" s="7"/>
      <c r="HB76" s="8"/>
      <c r="HC76" s="6"/>
      <c r="HD76" s="7"/>
      <c r="HE76" s="7"/>
      <c r="HF76" s="7"/>
      <c r="HG76" s="7"/>
      <c r="HH76" s="8"/>
      <c r="HI76" s="6"/>
      <c r="HJ76" s="7"/>
      <c r="HK76" s="7"/>
      <c r="HL76" s="7"/>
      <c r="HM76" s="7"/>
      <c r="HN76" s="8"/>
      <c r="HO76" s="6"/>
      <c r="HP76" s="7"/>
      <c r="HQ76" s="7"/>
      <c r="HR76" s="7"/>
      <c r="HS76" s="7"/>
      <c r="HT76" s="8"/>
      <c r="HU76" s="6"/>
      <c r="HV76" s="7"/>
      <c r="HW76" s="7"/>
      <c r="HX76" s="7"/>
      <c r="HY76" s="7"/>
      <c r="HZ76" s="8"/>
      <c r="IA76" s="6"/>
      <c r="IB76" s="7"/>
      <c r="IC76" s="7"/>
      <c r="ID76" s="7"/>
      <c r="IE76" s="7"/>
      <c r="IF76" s="8"/>
      <c r="IG76" s="6"/>
      <c r="IH76" s="7"/>
      <c r="II76" s="7"/>
      <c r="IJ76" s="7"/>
      <c r="IK76" s="7"/>
      <c r="IL76" s="8"/>
      <c r="IM76" s="6"/>
      <c r="IN76" s="7"/>
      <c r="IO76" s="7"/>
      <c r="IP76" s="7"/>
      <c r="IQ76" s="7"/>
      <c r="IR76" s="8"/>
      <c r="IS76" s="6"/>
      <c r="IT76" s="7"/>
      <c r="IU76" s="7"/>
      <c r="IV76" s="7"/>
    </row>
    <row r="77" customFormat="false" ht="12.75" hidden="false" customHeight="false" outlineLevel="0" collapsed="false">
      <c r="A77" s="5" t="s">
        <v>162</v>
      </c>
      <c r="B77" s="6" t="n">
        <v>36998</v>
      </c>
      <c r="C77" s="7" t="s">
        <v>144</v>
      </c>
      <c r="D77" s="7" t="s">
        <v>111</v>
      </c>
      <c r="E77" s="7" t="s">
        <v>20</v>
      </c>
      <c r="F77" s="8" t="s">
        <v>159</v>
      </c>
      <c r="G77" s="8" t="n">
        <v>0</v>
      </c>
      <c r="H77" s="7"/>
      <c r="I77" s="7"/>
      <c r="J77" s="7"/>
      <c r="K77" s="7"/>
      <c r="L77" s="8"/>
      <c r="M77" s="6"/>
      <c r="N77" s="7"/>
      <c r="O77" s="7"/>
      <c r="P77" s="7"/>
      <c r="Q77" s="7"/>
      <c r="R77" s="8"/>
      <c r="S77" s="6"/>
      <c r="T77" s="7"/>
      <c r="U77" s="7"/>
      <c r="V77" s="7"/>
      <c r="W77" s="7"/>
      <c r="X77" s="8"/>
      <c r="Y77" s="6"/>
      <c r="Z77" s="7"/>
      <c r="AA77" s="7"/>
      <c r="AB77" s="7"/>
      <c r="AC77" s="7"/>
      <c r="AD77" s="8"/>
      <c r="AE77" s="6"/>
      <c r="AF77" s="7"/>
      <c r="AG77" s="7"/>
      <c r="AH77" s="7"/>
      <c r="AI77" s="7"/>
      <c r="AJ77" s="8"/>
      <c r="AK77" s="6"/>
      <c r="AL77" s="7"/>
      <c r="AM77" s="7"/>
      <c r="AN77" s="7"/>
      <c r="AO77" s="7"/>
      <c r="AP77" s="8"/>
      <c r="AQ77" s="6"/>
      <c r="AR77" s="7"/>
      <c r="AS77" s="7"/>
      <c r="AT77" s="7"/>
      <c r="AU77" s="7"/>
      <c r="AV77" s="8"/>
      <c r="AW77" s="6"/>
      <c r="AX77" s="7"/>
      <c r="AY77" s="7"/>
      <c r="AZ77" s="7"/>
      <c r="BA77" s="7"/>
      <c r="BB77" s="8"/>
      <c r="BC77" s="6"/>
      <c r="BD77" s="7"/>
      <c r="BE77" s="7"/>
      <c r="BF77" s="7"/>
      <c r="BG77" s="7"/>
      <c r="BH77" s="8"/>
      <c r="BI77" s="6"/>
      <c r="BJ77" s="7"/>
      <c r="BK77" s="7"/>
      <c r="BL77" s="7"/>
      <c r="BM77" s="7"/>
      <c r="BN77" s="8"/>
      <c r="BO77" s="6"/>
      <c r="BP77" s="7"/>
      <c r="BQ77" s="7"/>
      <c r="BR77" s="7"/>
      <c r="BS77" s="7"/>
      <c r="BT77" s="8"/>
      <c r="BU77" s="6"/>
      <c r="BV77" s="7"/>
      <c r="BW77" s="7"/>
      <c r="BX77" s="7"/>
      <c r="BY77" s="7"/>
      <c r="BZ77" s="8"/>
      <c r="CA77" s="6"/>
      <c r="CB77" s="7"/>
      <c r="CC77" s="7"/>
      <c r="CD77" s="7"/>
      <c r="CE77" s="7"/>
      <c r="CF77" s="8"/>
      <c r="CG77" s="6"/>
      <c r="CH77" s="7"/>
      <c r="CI77" s="7"/>
      <c r="CJ77" s="7"/>
      <c r="CK77" s="7"/>
      <c r="CL77" s="8"/>
      <c r="CM77" s="6"/>
      <c r="CN77" s="7"/>
      <c r="CO77" s="7"/>
      <c r="CP77" s="7"/>
      <c r="CQ77" s="7"/>
      <c r="CR77" s="8"/>
      <c r="CS77" s="6"/>
      <c r="CT77" s="7"/>
      <c r="CU77" s="7"/>
      <c r="CV77" s="7"/>
      <c r="CW77" s="7"/>
      <c r="CX77" s="8"/>
      <c r="CY77" s="6"/>
      <c r="CZ77" s="7"/>
      <c r="DA77" s="7"/>
      <c r="DB77" s="7"/>
      <c r="DC77" s="7"/>
      <c r="DD77" s="8"/>
      <c r="DE77" s="6"/>
      <c r="DF77" s="7"/>
      <c r="DG77" s="7"/>
      <c r="DH77" s="7"/>
      <c r="DI77" s="7"/>
      <c r="DJ77" s="8"/>
      <c r="DK77" s="6"/>
      <c r="DL77" s="7"/>
      <c r="DM77" s="7"/>
      <c r="DN77" s="7"/>
      <c r="DO77" s="7"/>
      <c r="DP77" s="8"/>
      <c r="DQ77" s="6"/>
      <c r="DR77" s="7"/>
      <c r="DS77" s="7"/>
      <c r="DT77" s="7"/>
      <c r="DU77" s="7"/>
      <c r="DV77" s="8"/>
      <c r="DW77" s="6"/>
      <c r="DX77" s="7"/>
      <c r="DY77" s="7"/>
      <c r="DZ77" s="7"/>
      <c r="EA77" s="7"/>
      <c r="EB77" s="8"/>
      <c r="EC77" s="6"/>
      <c r="ED77" s="7"/>
      <c r="EE77" s="7"/>
      <c r="EF77" s="7"/>
      <c r="EG77" s="7"/>
      <c r="EH77" s="8"/>
      <c r="EI77" s="6"/>
      <c r="EJ77" s="7"/>
      <c r="EK77" s="7"/>
      <c r="EL77" s="7"/>
      <c r="EM77" s="7"/>
      <c r="EN77" s="8"/>
      <c r="EO77" s="6"/>
      <c r="EP77" s="7"/>
      <c r="EQ77" s="7"/>
      <c r="ER77" s="7"/>
      <c r="ES77" s="7"/>
      <c r="ET77" s="8"/>
      <c r="EU77" s="6"/>
      <c r="EV77" s="7"/>
      <c r="EW77" s="7"/>
      <c r="EX77" s="7"/>
      <c r="EY77" s="7"/>
      <c r="EZ77" s="8"/>
      <c r="FA77" s="6"/>
      <c r="FB77" s="7"/>
      <c r="FC77" s="7"/>
      <c r="FD77" s="7"/>
      <c r="FE77" s="7"/>
      <c r="FF77" s="8"/>
      <c r="FG77" s="6"/>
      <c r="FH77" s="7"/>
      <c r="FI77" s="7"/>
      <c r="FJ77" s="7"/>
      <c r="FK77" s="7"/>
      <c r="FL77" s="8"/>
      <c r="FM77" s="6"/>
      <c r="FN77" s="7"/>
      <c r="FO77" s="7"/>
      <c r="FP77" s="7"/>
      <c r="FQ77" s="7"/>
      <c r="FR77" s="8"/>
      <c r="FS77" s="6"/>
      <c r="FT77" s="7"/>
      <c r="FU77" s="7"/>
      <c r="FV77" s="7"/>
      <c r="FW77" s="7"/>
      <c r="FX77" s="8"/>
      <c r="FY77" s="6"/>
      <c r="FZ77" s="7"/>
      <c r="GA77" s="7"/>
      <c r="GB77" s="7"/>
      <c r="GC77" s="7"/>
      <c r="GD77" s="8"/>
      <c r="GE77" s="6"/>
      <c r="GF77" s="7"/>
      <c r="GG77" s="7"/>
      <c r="GH77" s="7"/>
      <c r="GI77" s="7"/>
      <c r="GJ77" s="8"/>
      <c r="GK77" s="6"/>
      <c r="GL77" s="7"/>
      <c r="GM77" s="7"/>
      <c r="GN77" s="7"/>
      <c r="GO77" s="7"/>
      <c r="GP77" s="8"/>
      <c r="GQ77" s="6"/>
      <c r="GR77" s="7"/>
      <c r="GS77" s="7"/>
      <c r="GT77" s="7"/>
      <c r="GU77" s="7"/>
      <c r="GV77" s="8"/>
      <c r="GW77" s="6"/>
      <c r="GX77" s="7"/>
      <c r="GY77" s="7"/>
      <c r="GZ77" s="7"/>
      <c r="HA77" s="7"/>
      <c r="HB77" s="8"/>
      <c r="HC77" s="6"/>
      <c r="HD77" s="7"/>
      <c r="HE77" s="7"/>
      <c r="HF77" s="7"/>
      <c r="HG77" s="7"/>
      <c r="HH77" s="8"/>
      <c r="HI77" s="6"/>
      <c r="HJ77" s="7"/>
      <c r="HK77" s="7"/>
      <c r="HL77" s="7"/>
      <c r="HM77" s="7"/>
      <c r="HN77" s="8"/>
      <c r="HO77" s="6"/>
      <c r="HP77" s="7"/>
      <c r="HQ77" s="7"/>
      <c r="HR77" s="7"/>
      <c r="HS77" s="7"/>
      <c r="HT77" s="8"/>
      <c r="HU77" s="6"/>
      <c r="HV77" s="7"/>
      <c r="HW77" s="7"/>
      <c r="HX77" s="7"/>
      <c r="HY77" s="7"/>
      <c r="HZ77" s="8"/>
      <c r="IA77" s="6"/>
      <c r="IB77" s="7"/>
      <c r="IC77" s="7"/>
      <c r="ID77" s="7"/>
      <c r="IE77" s="7"/>
      <c r="IF77" s="8"/>
      <c r="IG77" s="6"/>
      <c r="IH77" s="7"/>
      <c r="II77" s="7"/>
      <c r="IJ77" s="7"/>
      <c r="IK77" s="7"/>
      <c r="IL77" s="8"/>
      <c r="IM77" s="6"/>
      <c r="IN77" s="7"/>
      <c r="IO77" s="7"/>
      <c r="IP77" s="7"/>
      <c r="IQ77" s="7"/>
      <c r="IR77" s="8"/>
      <c r="IS77" s="6"/>
      <c r="IT77" s="7"/>
      <c r="IU77" s="7"/>
      <c r="IV77" s="7"/>
    </row>
    <row r="78" customFormat="false" ht="12.75" hidden="false" customHeight="false" outlineLevel="0" collapsed="false">
      <c r="A78" s="5" t="s">
        <v>149</v>
      </c>
      <c r="B78" s="6" t="n">
        <v>36983</v>
      </c>
      <c r="C78" s="7" t="s">
        <v>155</v>
      </c>
      <c r="D78" s="7" t="s">
        <v>111</v>
      </c>
      <c r="E78" s="7" t="s">
        <v>20</v>
      </c>
      <c r="F78" s="8" t="s">
        <v>131</v>
      </c>
      <c r="G78" s="8" t="n">
        <v>5500</v>
      </c>
      <c r="H78" s="7"/>
      <c r="I78" s="7"/>
      <c r="J78" s="7"/>
      <c r="K78" s="7"/>
      <c r="L78" s="8"/>
      <c r="M78" s="6"/>
      <c r="N78" s="7"/>
      <c r="O78" s="7"/>
      <c r="P78" s="7"/>
      <c r="Q78" s="7"/>
      <c r="R78" s="8"/>
      <c r="S78" s="6"/>
      <c r="T78" s="7"/>
      <c r="U78" s="7"/>
      <c r="V78" s="7"/>
      <c r="W78" s="7"/>
      <c r="X78" s="8"/>
      <c r="Y78" s="6"/>
      <c r="Z78" s="7"/>
      <c r="AA78" s="7"/>
      <c r="AB78" s="7"/>
      <c r="AC78" s="7"/>
      <c r="AD78" s="8"/>
      <c r="AE78" s="6"/>
      <c r="AF78" s="7"/>
      <c r="AG78" s="7"/>
      <c r="AH78" s="7"/>
      <c r="AI78" s="7"/>
      <c r="AJ78" s="8"/>
      <c r="AK78" s="6"/>
      <c r="AL78" s="7"/>
      <c r="AM78" s="7"/>
      <c r="AN78" s="7"/>
      <c r="AO78" s="7"/>
      <c r="AP78" s="8"/>
      <c r="AQ78" s="6"/>
      <c r="AR78" s="7"/>
      <c r="AS78" s="7"/>
      <c r="AT78" s="7"/>
      <c r="AU78" s="7"/>
      <c r="AV78" s="8"/>
      <c r="AW78" s="6"/>
      <c r="AX78" s="7"/>
      <c r="AY78" s="7"/>
      <c r="AZ78" s="7"/>
      <c r="BA78" s="7"/>
      <c r="BB78" s="8"/>
      <c r="BC78" s="6"/>
      <c r="BD78" s="7"/>
      <c r="BE78" s="7"/>
      <c r="BF78" s="7"/>
      <c r="BG78" s="7"/>
      <c r="BH78" s="8"/>
      <c r="BI78" s="6"/>
      <c r="BJ78" s="7"/>
      <c r="BK78" s="7"/>
      <c r="BL78" s="7"/>
      <c r="BM78" s="7"/>
      <c r="BN78" s="8"/>
      <c r="BO78" s="6"/>
      <c r="BP78" s="7"/>
      <c r="BQ78" s="7"/>
      <c r="BR78" s="7"/>
      <c r="BS78" s="7"/>
      <c r="BT78" s="8"/>
      <c r="BU78" s="6"/>
      <c r="BV78" s="7"/>
      <c r="BW78" s="7"/>
      <c r="BX78" s="7"/>
      <c r="BY78" s="7"/>
      <c r="BZ78" s="8"/>
      <c r="CA78" s="6"/>
      <c r="CB78" s="7"/>
      <c r="CC78" s="7"/>
      <c r="CD78" s="7"/>
      <c r="CE78" s="7"/>
      <c r="CF78" s="8"/>
      <c r="CG78" s="6"/>
      <c r="CH78" s="7"/>
      <c r="CI78" s="7"/>
      <c r="CJ78" s="7"/>
      <c r="CK78" s="7"/>
      <c r="CL78" s="8"/>
      <c r="CM78" s="6"/>
      <c r="CN78" s="7"/>
      <c r="CO78" s="7"/>
      <c r="CP78" s="7"/>
      <c r="CQ78" s="7"/>
      <c r="CR78" s="8"/>
      <c r="CS78" s="6"/>
      <c r="CT78" s="7"/>
      <c r="CU78" s="7"/>
      <c r="CV78" s="7"/>
      <c r="CW78" s="7"/>
      <c r="CX78" s="8"/>
      <c r="CY78" s="6"/>
      <c r="CZ78" s="7"/>
      <c r="DA78" s="7"/>
      <c r="DB78" s="7"/>
      <c r="DC78" s="7"/>
      <c r="DD78" s="8"/>
      <c r="DE78" s="6"/>
      <c r="DF78" s="7"/>
      <c r="DG78" s="7"/>
      <c r="DH78" s="7"/>
      <c r="DI78" s="7"/>
      <c r="DJ78" s="8"/>
      <c r="DK78" s="6"/>
      <c r="DL78" s="7"/>
      <c r="DM78" s="7"/>
      <c r="DN78" s="7"/>
      <c r="DO78" s="7"/>
      <c r="DP78" s="8"/>
      <c r="DQ78" s="6"/>
      <c r="DR78" s="7"/>
      <c r="DS78" s="7"/>
      <c r="DT78" s="7"/>
      <c r="DU78" s="7"/>
      <c r="DV78" s="8"/>
      <c r="DW78" s="6"/>
      <c r="DX78" s="7"/>
      <c r="DY78" s="7"/>
      <c r="DZ78" s="7"/>
      <c r="EA78" s="7"/>
      <c r="EB78" s="8"/>
      <c r="EC78" s="6"/>
      <c r="ED78" s="7"/>
      <c r="EE78" s="7"/>
      <c r="EF78" s="7"/>
      <c r="EG78" s="7"/>
      <c r="EH78" s="8"/>
      <c r="EI78" s="6"/>
      <c r="EJ78" s="7"/>
      <c r="EK78" s="7"/>
      <c r="EL78" s="7"/>
      <c r="EM78" s="7"/>
      <c r="EN78" s="8"/>
      <c r="EO78" s="6"/>
      <c r="EP78" s="7"/>
      <c r="EQ78" s="7"/>
      <c r="ER78" s="7"/>
      <c r="ES78" s="7"/>
      <c r="ET78" s="8"/>
      <c r="EU78" s="6"/>
      <c r="EV78" s="7"/>
      <c r="EW78" s="7"/>
      <c r="EX78" s="7"/>
      <c r="EY78" s="7"/>
      <c r="EZ78" s="8"/>
      <c r="FA78" s="6"/>
      <c r="FB78" s="7"/>
      <c r="FC78" s="7"/>
      <c r="FD78" s="7"/>
      <c r="FE78" s="7"/>
      <c r="FF78" s="8"/>
      <c r="FG78" s="6"/>
      <c r="FH78" s="7"/>
      <c r="FI78" s="7"/>
      <c r="FJ78" s="7"/>
      <c r="FK78" s="7"/>
      <c r="FL78" s="8"/>
      <c r="FM78" s="6"/>
      <c r="FN78" s="7"/>
      <c r="FO78" s="7"/>
      <c r="FP78" s="7"/>
      <c r="FQ78" s="7"/>
      <c r="FR78" s="8"/>
      <c r="FS78" s="6"/>
      <c r="FT78" s="7"/>
      <c r="FU78" s="7"/>
      <c r="FV78" s="7"/>
      <c r="FW78" s="7"/>
      <c r="FX78" s="8"/>
      <c r="FY78" s="6"/>
      <c r="FZ78" s="7"/>
      <c r="GA78" s="7"/>
      <c r="GB78" s="7"/>
      <c r="GC78" s="7"/>
      <c r="GD78" s="8"/>
      <c r="GE78" s="6"/>
      <c r="GF78" s="7"/>
      <c r="GG78" s="7"/>
      <c r="GH78" s="7"/>
      <c r="GI78" s="7"/>
      <c r="GJ78" s="8"/>
      <c r="GK78" s="6"/>
      <c r="GL78" s="7"/>
      <c r="GM78" s="7"/>
      <c r="GN78" s="7"/>
      <c r="GO78" s="7"/>
      <c r="GP78" s="8"/>
      <c r="GQ78" s="6"/>
      <c r="GR78" s="7"/>
      <c r="GS78" s="7"/>
      <c r="GT78" s="7"/>
      <c r="GU78" s="7"/>
      <c r="GV78" s="8"/>
      <c r="GW78" s="6"/>
      <c r="GX78" s="7"/>
      <c r="GY78" s="7"/>
      <c r="GZ78" s="7"/>
      <c r="HA78" s="7"/>
      <c r="HB78" s="8"/>
      <c r="HC78" s="6"/>
      <c r="HD78" s="7"/>
      <c r="HE78" s="7"/>
      <c r="HF78" s="7"/>
      <c r="HG78" s="7"/>
      <c r="HH78" s="8"/>
      <c r="HI78" s="6"/>
      <c r="HJ78" s="7"/>
      <c r="HK78" s="7"/>
      <c r="HL78" s="7"/>
      <c r="HM78" s="7"/>
      <c r="HN78" s="8"/>
      <c r="HO78" s="6"/>
      <c r="HP78" s="7"/>
      <c r="HQ78" s="7"/>
      <c r="HR78" s="7"/>
      <c r="HS78" s="7"/>
      <c r="HT78" s="8"/>
      <c r="HU78" s="6"/>
      <c r="HV78" s="7"/>
      <c r="HW78" s="7"/>
      <c r="HX78" s="7"/>
      <c r="HY78" s="7"/>
      <c r="HZ78" s="8"/>
      <c r="IA78" s="6"/>
      <c r="IB78" s="7"/>
      <c r="IC78" s="7"/>
      <c r="ID78" s="7"/>
      <c r="IE78" s="7"/>
      <c r="IF78" s="8"/>
      <c r="IG78" s="6"/>
      <c r="IH78" s="7"/>
      <c r="II78" s="7"/>
      <c r="IJ78" s="7"/>
      <c r="IK78" s="7"/>
      <c r="IL78" s="8"/>
      <c r="IM78" s="6"/>
      <c r="IN78" s="7"/>
      <c r="IO78" s="7"/>
      <c r="IP78" s="7"/>
      <c r="IQ78" s="7"/>
      <c r="IR78" s="8"/>
      <c r="IS78" s="6"/>
      <c r="IT78" s="7"/>
      <c r="IU78" s="7"/>
      <c r="IV78" s="7"/>
    </row>
    <row r="79" customFormat="false" ht="12.75" hidden="false" customHeight="false" outlineLevel="0" collapsed="false">
      <c r="A79" s="5" t="s">
        <v>163</v>
      </c>
      <c r="B79" s="6" t="n">
        <v>36983</v>
      </c>
      <c r="C79" s="7" t="s">
        <v>155</v>
      </c>
      <c r="D79" s="7" t="s">
        <v>111</v>
      </c>
      <c r="E79" s="7" t="s">
        <v>20</v>
      </c>
      <c r="F79" s="8" t="s">
        <v>131</v>
      </c>
      <c r="G79" s="8" t="n">
        <v>107000</v>
      </c>
      <c r="H79" s="7"/>
      <c r="I79" s="7"/>
      <c r="J79" s="7"/>
      <c r="K79" s="7"/>
      <c r="L79" s="8"/>
      <c r="M79" s="6"/>
      <c r="N79" s="7"/>
      <c r="O79" s="7"/>
      <c r="P79" s="7"/>
      <c r="Q79" s="7"/>
      <c r="R79" s="8"/>
      <c r="S79" s="6"/>
      <c r="T79" s="7"/>
      <c r="U79" s="7"/>
      <c r="V79" s="7"/>
      <c r="W79" s="7"/>
      <c r="X79" s="8"/>
      <c r="Y79" s="6"/>
      <c r="Z79" s="7"/>
      <c r="AA79" s="7"/>
      <c r="AB79" s="7"/>
      <c r="AC79" s="7"/>
      <c r="AD79" s="8"/>
      <c r="AE79" s="6"/>
      <c r="AF79" s="7"/>
      <c r="AG79" s="7"/>
      <c r="AH79" s="7"/>
      <c r="AI79" s="7"/>
      <c r="AJ79" s="8"/>
      <c r="AK79" s="6"/>
      <c r="AL79" s="7"/>
      <c r="AM79" s="7"/>
      <c r="AN79" s="7"/>
      <c r="AO79" s="7"/>
      <c r="AP79" s="8"/>
      <c r="AQ79" s="6"/>
      <c r="AR79" s="7"/>
      <c r="AS79" s="7"/>
      <c r="AT79" s="7"/>
      <c r="AU79" s="7"/>
      <c r="AV79" s="8"/>
      <c r="AW79" s="6"/>
      <c r="AX79" s="7"/>
      <c r="AY79" s="7"/>
      <c r="AZ79" s="7"/>
      <c r="BA79" s="7"/>
      <c r="BB79" s="8"/>
      <c r="BC79" s="6"/>
      <c r="BD79" s="7"/>
      <c r="BE79" s="7"/>
      <c r="BF79" s="7"/>
      <c r="BG79" s="7"/>
      <c r="BH79" s="8"/>
      <c r="BI79" s="6"/>
      <c r="BJ79" s="7"/>
      <c r="BK79" s="7"/>
      <c r="BL79" s="7"/>
      <c r="BM79" s="7"/>
      <c r="BN79" s="8"/>
      <c r="BO79" s="6"/>
      <c r="BP79" s="7"/>
      <c r="BQ79" s="7"/>
      <c r="BR79" s="7"/>
      <c r="BS79" s="7"/>
      <c r="BT79" s="8"/>
      <c r="BU79" s="6"/>
      <c r="BV79" s="7"/>
      <c r="BW79" s="7"/>
      <c r="BX79" s="7"/>
      <c r="BY79" s="7"/>
      <c r="BZ79" s="8"/>
      <c r="CA79" s="6"/>
      <c r="CB79" s="7"/>
      <c r="CC79" s="7"/>
      <c r="CD79" s="7"/>
      <c r="CE79" s="7"/>
      <c r="CF79" s="8"/>
      <c r="CG79" s="6"/>
      <c r="CH79" s="7"/>
      <c r="CI79" s="7"/>
      <c r="CJ79" s="7"/>
      <c r="CK79" s="7"/>
      <c r="CL79" s="8"/>
      <c r="CM79" s="6"/>
      <c r="CN79" s="7"/>
      <c r="CO79" s="7"/>
      <c r="CP79" s="7"/>
      <c r="CQ79" s="7"/>
      <c r="CR79" s="8"/>
      <c r="CS79" s="6"/>
      <c r="CT79" s="7"/>
      <c r="CU79" s="7"/>
      <c r="CV79" s="7"/>
      <c r="CW79" s="7"/>
      <c r="CX79" s="8"/>
      <c r="CY79" s="6"/>
      <c r="CZ79" s="7"/>
      <c r="DA79" s="7"/>
      <c r="DB79" s="7"/>
      <c r="DC79" s="7"/>
      <c r="DD79" s="8"/>
      <c r="DE79" s="6"/>
      <c r="DF79" s="7"/>
      <c r="DG79" s="7"/>
      <c r="DH79" s="7"/>
      <c r="DI79" s="7"/>
      <c r="DJ79" s="8"/>
      <c r="DK79" s="6"/>
      <c r="DL79" s="7"/>
      <c r="DM79" s="7"/>
      <c r="DN79" s="7"/>
      <c r="DO79" s="7"/>
      <c r="DP79" s="8"/>
      <c r="DQ79" s="6"/>
      <c r="DR79" s="7"/>
      <c r="DS79" s="7"/>
      <c r="DT79" s="7"/>
      <c r="DU79" s="7"/>
      <c r="DV79" s="8"/>
      <c r="DW79" s="6"/>
      <c r="DX79" s="7"/>
      <c r="DY79" s="7"/>
      <c r="DZ79" s="7"/>
      <c r="EA79" s="7"/>
      <c r="EB79" s="8"/>
      <c r="EC79" s="6"/>
      <c r="ED79" s="7"/>
      <c r="EE79" s="7"/>
      <c r="EF79" s="7"/>
      <c r="EG79" s="7"/>
      <c r="EH79" s="8"/>
      <c r="EI79" s="6"/>
      <c r="EJ79" s="7"/>
      <c r="EK79" s="7"/>
      <c r="EL79" s="7"/>
      <c r="EM79" s="7"/>
      <c r="EN79" s="8"/>
      <c r="EO79" s="6"/>
      <c r="EP79" s="7"/>
      <c r="EQ79" s="7"/>
      <c r="ER79" s="7"/>
      <c r="ES79" s="7"/>
      <c r="ET79" s="8"/>
      <c r="EU79" s="6"/>
      <c r="EV79" s="7"/>
      <c r="EW79" s="7"/>
      <c r="EX79" s="7"/>
      <c r="EY79" s="7"/>
      <c r="EZ79" s="8"/>
      <c r="FA79" s="6"/>
      <c r="FB79" s="7"/>
      <c r="FC79" s="7"/>
      <c r="FD79" s="7"/>
      <c r="FE79" s="7"/>
      <c r="FF79" s="8"/>
      <c r="FG79" s="6"/>
      <c r="FH79" s="7"/>
      <c r="FI79" s="7"/>
      <c r="FJ79" s="7"/>
      <c r="FK79" s="7"/>
      <c r="FL79" s="8"/>
      <c r="FM79" s="6"/>
      <c r="FN79" s="7"/>
      <c r="FO79" s="7"/>
      <c r="FP79" s="7"/>
      <c r="FQ79" s="7"/>
      <c r="FR79" s="8"/>
      <c r="FS79" s="6"/>
      <c r="FT79" s="7"/>
      <c r="FU79" s="7"/>
      <c r="FV79" s="7"/>
      <c r="FW79" s="7"/>
      <c r="FX79" s="8"/>
      <c r="FY79" s="6"/>
      <c r="FZ79" s="7"/>
      <c r="GA79" s="7"/>
      <c r="GB79" s="7"/>
      <c r="GC79" s="7"/>
      <c r="GD79" s="8"/>
      <c r="GE79" s="6"/>
      <c r="GF79" s="7"/>
      <c r="GG79" s="7"/>
      <c r="GH79" s="7"/>
      <c r="GI79" s="7"/>
      <c r="GJ79" s="8"/>
      <c r="GK79" s="6"/>
      <c r="GL79" s="7"/>
      <c r="GM79" s="7"/>
      <c r="GN79" s="7"/>
      <c r="GO79" s="7"/>
      <c r="GP79" s="8"/>
      <c r="GQ79" s="6"/>
      <c r="GR79" s="7"/>
      <c r="GS79" s="7"/>
      <c r="GT79" s="7"/>
      <c r="GU79" s="7"/>
      <c r="GV79" s="8"/>
      <c r="GW79" s="6"/>
      <c r="GX79" s="7"/>
      <c r="GY79" s="7"/>
      <c r="GZ79" s="7"/>
      <c r="HA79" s="7"/>
      <c r="HB79" s="8"/>
      <c r="HC79" s="6"/>
      <c r="HD79" s="7"/>
      <c r="HE79" s="7"/>
      <c r="HF79" s="7"/>
      <c r="HG79" s="7"/>
      <c r="HH79" s="8"/>
      <c r="HI79" s="6"/>
      <c r="HJ79" s="7"/>
      <c r="HK79" s="7"/>
      <c r="HL79" s="7"/>
      <c r="HM79" s="7"/>
      <c r="HN79" s="8"/>
      <c r="HO79" s="6"/>
      <c r="HP79" s="7"/>
      <c r="HQ79" s="7"/>
      <c r="HR79" s="7"/>
      <c r="HS79" s="7"/>
      <c r="HT79" s="8"/>
      <c r="HU79" s="6"/>
      <c r="HV79" s="7"/>
      <c r="HW79" s="7"/>
      <c r="HX79" s="7"/>
      <c r="HY79" s="7"/>
      <c r="HZ79" s="8"/>
      <c r="IA79" s="6"/>
      <c r="IB79" s="7"/>
      <c r="IC79" s="7"/>
      <c r="ID79" s="7"/>
      <c r="IE79" s="7"/>
      <c r="IF79" s="8"/>
      <c r="IG79" s="6"/>
      <c r="IH79" s="7"/>
      <c r="II79" s="7"/>
      <c r="IJ79" s="7"/>
      <c r="IK79" s="7"/>
      <c r="IL79" s="8"/>
      <c r="IM79" s="6"/>
      <c r="IN79" s="7"/>
      <c r="IO79" s="7"/>
      <c r="IP79" s="7"/>
      <c r="IQ79" s="7"/>
      <c r="IR79" s="8"/>
      <c r="IS79" s="6"/>
      <c r="IT79" s="7"/>
      <c r="IU79" s="7"/>
      <c r="IV79" s="7"/>
    </row>
    <row r="80" customFormat="false" ht="12.75" hidden="false" customHeight="false" outlineLevel="0" collapsed="false">
      <c r="A80" s="5" t="s">
        <v>164</v>
      </c>
      <c r="B80" s="6" t="n">
        <v>36983</v>
      </c>
      <c r="C80" s="7" t="s">
        <v>155</v>
      </c>
      <c r="D80" s="7" t="s">
        <v>111</v>
      </c>
      <c r="E80" s="7" t="s">
        <v>20</v>
      </c>
      <c r="F80" s="8" t="s">
        <v>131</v>
      </c>
      <c r="G80" s="8" t="n">
        <v>8000</v>
      </c>
      <c r="H80" s="7"/>
      <c r="I80" s="7"/>
      <c r="J80" s="7"/>
      <c r="K80" s="7"/>
      <c r="L80" s="8"/>
      <c r="M80" s="6"/>
      <c r="N80" s="7"/>
      <c r="O80" s="7"/>
      <c r="P80" s="7"/>
      <c r="Q80" s="7"/>
      <c r="R80" s="8"/>
      <c r="S80" s="6"/>
      <c r="T80" s="7"/>
      <c r="U80" s="7"/>
      <c r="V80" s="7"/>
      <c r="W80" s="7"/>
      <c r="X80" s="8"/>
      <c r="Y80" s="6"/>
      <c r="Z80" s="7"/>
      <c r="AA80" s="7"/>
      <c r="AB80" s="7"/>
      <c r="AC80" s="7"/>
      <c r="AD80" s="8"/>
      <c r="AE80" s="6"/>
      <c r="AF80" s="7"/>
      <c r="AG80" s="7"/>
      <c r="AH80" s="7"/>
      <c r="AI80" s="7"/>
      <c r="AJ80" s="8"/>
      <c r="AK80" s="6"/>
      <c r="AL80" s="7"/>
      <c r="AM80" s="7"/>
      <c r="AN80" s="7"/>
      <c r="AO80" s="7"/>
      <c r="AP80" s="8"/>
      <c r="AQ80" s="6"/>
      <c r="AR80" s="7"/>
      <c r="AS80" s="7"/>
      <c r="AT80" s="7"/>
      <c r="AU80" s="7"/>
      <c r="AV80" s="8"/>
      <c r="AW80" s="6"/>
      <c r="AX80" s="7"/>
      <c r="AY80" s="7"/>
      <c r="AZ80" s="7"/>
      <c r="BA80" s="7"/>
      <c r="BB80" s="8"/>
      <c r="BC80" s="6"/>
      <c r="BD80" s="7"/>
      <c r="BE80" s="7"/>
      <c r="BF80" s="7"/>
      <c r="BG80" s="7"/>
      <c r="BH80" s="8"/>
      <c r="BI80" s="6"/>
      <c r="BJ80" s="7"/>
      <c r="BK80" s="7"/>
      <c r="BL80" s="7"/>
      <c r="BM80" s="7"/>
      <c r="BN80" s="8"/>
      <c r="BO80" s="6"/>
      <c r="BP80" s="7"/>
      <c r="BQ80" s="7"/>
      <c r="BR80" s="7"/>
      <c r="BS80" s="7"/>
      <c r="BT80" s="8"/>
      <c r="BU80" s="6"/>
      <c r="BV80" s="7"/>
      <c r="BW80" s="7"/>
      <c r="BX80" s="7"/>
      <c r="BY80" s="7"/>
      <c r="BZ80" s="8"/>
      <c r="CA80" s="6"/>
      <c r="CB80" s="7"/>
      <c r="CC80" s="7"/>
      <c r="CD80" s="7"/>
      <c r="CE80" s="7"/>
      <c r="CF80" s="8"/>
      <c r="CG80" s="6"/>
      <c r="CH80" s="7"/>
      <c r="CI80" s="7"/>
      <c r="CJ80" s="7"/>
      <c r="CK80" s="7"/>
      <c r="CL80" s="8"/>
      <c r="CM80" s="6"/>
      <c r="CN80" s="7"/>
      <c r="CO80" s="7"/>
      <c r="CP80" s="7"/>
      <c r="CQ80" s="7"/>
      <c r="CR80" s="8"/>
      <c r="CS80" s="6"/>
      <c r="CT80" s="7"/>
      <c r="CU80" s="7"/>
      <c r="CV80" s="7"/>
      <c r="CW80" s="7"/>
      <c r="CX80" s="8"/>
      <c r="CY80" s="6"/>
      <c r="CZ80" s="7"/>
      <c r="DA80" s="7"/>
      <c r="DB80" s="7"/>
      <c r="DC80" s="7"/>
      <c r="DD80" s="8"/>
      <c r="DE80" s="6"/>
      <c r="DF80" s="7"/>
      <c r="DG80" s="7"/>
      <c r="DH80" s="7"/>
      <c r="DI80" s="7"/>
      <c r="DJ80" s="8"/>
      <c r="DK80" s="6"/>
      <c r="DL80" s="7"/>
      <c r="DM80" s="7"/>
      <c r="DN80" s="7"/>
      <c r="DO80" s="7"/>
      <c r="DP80" s="8"/>
      <c r="DQ80" s="6"/>
      <c r="DR80" s="7"/>
      <c r="DS80" s="7"/>
      <c r="DT80" s="7"/>
      <c r="DU80" s="7"/>
      <c r="DV80" s="8"/>
      <c r="DW80" s="6"/>
      <c r="DX80" s="7"/>
      <c r="DY80" s="7"/>
      <c r="DZ80" s="7"/>
      <c r="EA80" s="7"/>
      <c r="EB80" s="8"/>
      <c r="EC80" s="6"/>
      <c r="ED80" s="7"/>
      <c r="EE80" s="7"/>
      <c r="EF80" s="7"/>
      <c r="EG80" s="7"/>
      <c r="EH80" s="8"/>
      <c r="EI80" s="6"/>
      <c r="EJ80" s="7"/>
      <c r="EK80" s="7"/>
      <c r="EL80" s="7"/>
      <c r="EM80" s="7"/>
      <c r="EN80" s="8"/>
      <c r="EO80" s="6"/>
      <c r="EP80" s="7"/>
      <c r="EQ80" s="7"/>
      <c r="ER80" s="7"/>
      <c r="ES80" s="7"/>
      <c r="ET80" s="8"/>
      <c r="EU80" s="6"/>
      <c r="EV80" s="7"/>
      <c r="EW80" s="7"/>
      <c r="EX80" s="7"/>
      <c r="EY80" s="7"/>
      <c r="EZ80" s="8"/>
      <c r="FA80" s="6"/>
      <c r="FB80" s="7"/>
      <c r="FC80" s="7"/>
      <c r="FD80" s="7"/>
      <c r="FE80" s="7"/>
      <c r="FF80" s="8"/>
      <c r="FG80" s="6"/>
      <c r="FH80" s="7"/>
      <c r="FI80" s="7"/>
      <c r="FJ80" s="7"/>
      <c r="FK80" s="7"/>
      <c r="FL80" s="8"/>
      <c r="FM80" s="6"/>
      <c r="FN80" s="7"/>
      <c r="FO80" s="7"/>
      <c r="FP80" s="7"/>
      <c r="FQ80" s="7"/>
      <c r="FR80" s="8"/>
      <c r="FS80" s="6"/>
      <c r="FT80" s="7"/>
      <c r="FU80" s="7"/>
      <c r="FV80" s="7"/>
      <c r="FW80" s="7"/>
      <c r="FX80" s="8"/>
      <c r="FY80" s="6"/>
      <c r="FZ80" s="7"/>
      <c r="GA80" s="7"/>
      <c r="GB80" s="7"/>
      <c r="GC80" s="7"/>
      <c r="GD80" s="8"/>
      <c r="GE80" s="6"/>
      <c r="GF80" s="7"/>
      <c r="GG80" s="7"/>
      <c r="GH80" s="7"/>
      <c r="GI80" s="7"/>
      <c r="GJ80" s="8"/>
      <c r="GK80" s="6"/>
      <c r="GL80" s="7"/>
      <c r="GM80" s="7"/>
      <c r="GN80" s="7"/>
      <c r="GO80" s="7"/>
      <c r="GP80" s="8"/>
      <c r="GQ80" s="6"/>
      <c r="GR80" s="7"/>
      <c r="GS80" s="7"/>
      <c r="GT80" s="7"/>
      <c r="GU80" s="7"/>
      <c r="GV80" s="8"/>
      <c r="GW80" s="6"/>
      <c r="GX80" s="7"/>
      <c r="GY80" s="7"/>
      <c r="GZ80" s="7"/>
      <c r="HA80" s="7"/>
      <c r="HB80" s="8"/>
      <c r="HC80" s="6"/>
      <c r="HD80" s="7"/>
      <c r="HE80" s="7"/>
      <c r="HF80" s="7"/>
      <c r="HG80" s="7"/>
      <c r="HH80" s="8"/>
      <c r="HI80" s="6"/>
      <c r="HJ80" s="7"/>
      <c r="HK80" s="7"/>
      <c r="HL80" s="7"/>
      <c r="HM80" s="7"/>
      <c r="HN80" s="8"/>
      <c r="HO80" s="6"/>
      <c r="HP80" s="7"/>
      <c r="HQ80" s="7"/>
      <c r="HR80" s="7"/>
      <c r="HS80" s="7"/>
      <c r="HT80" s="8"/>
      <c r="HU80" s="6"/>
      <c r="HV80" s="7"/>
      <c r="HW80" s="7"/>
      <c r="HX80" s="7"/>
      <c r="HY80" s="7"/>
      <c r="HZ80" s="8"/>
      <c r="IA80" s="6"/>
      <c r="IB80" s="7"/>
      <c r="IC80" s="7"/>
      <c r="ID80" s="7"/>
      <c r="IE80" s="7"/>
      <c r="IF80" s="8"/>
      <c r="IG80" s="6"/>
      <c r="IH80" s="7"/>
      <c r="II80" s="7"/>
      <c r="IJ80" s="7"/>
      <c r="IK80" s="7"/>
      <c r="IL80" s="8"/>
      <c r="IM80" s="6"/>
      <c r="IN80" s="7"/>
      <c r="IO80" s="7"/>
      <c r="IP80" s="7"/>
      <c r="IQ80" s="7"/>
      <c r="IR80" s="8"/>
      <c r="IS80" s="6"/>
      <c r="IT80" s="7"/>
      <c r="IU80" s="7"/>
      <c r="IV80" s="7"/>
    </row>
    <row r="81" customFormat="false" ht="12.75" hidden="false" customHeight="false" outlineLevel="0" collapsed="false">
      <c r="A81" s="5" t="s">
        <v>165</v>
      </c>
      <c r="B81" s="6" t="n">
        <v>36984</v>
      </c>
      <c r="C81" s="7" t="s">
        <v>166</v>
      </c>
      <c r="D81" s="7" t="s">
        <v>111</v>
      </c>
      <c r="E81" s="7" t="s">
        <v>20</v>
      </c>
      <c r="F81" s="8" t="s">
        <v>134</v>
      </c>
      <c r="G81" s="8" t="n">
        <v>999</v>
      </c>
      <c r="H81" s="7"/>
      <c r="I81" s="7"/>
      <c r="J81" s="7"/>
      <c r="K81" s="7"/>
      <c r="L81" s="8"/>
      <c r="M81" s="6"/>
      <c r="N81" s="7"/>
      <c r="O81" s="7"/>
      <c r="P81" s="7"/>
      <c r="Q81" s="7"/>
      <c r="R81" s="8"/>
      <c r="S81" s="6"/>
      <c r="T81" s="7"/>
      <c r="U81" s="7"/>
      <c r="V81" s="7"/>
      <c r="W81" s="7"/>
      <c r="X81" s="8"/>
      <c r="Y81" s="6"/>
      <c r="Z81" s="7"/>
      <c r="AA81" s="7"/>
      <c r="AB81" s="7"/>
      <c r="AC81" s="7"/>
      <c r="AD81" s="8"/>
      <c r="AE81" s="6"/>
      <c r="AF81" s="7"/>
      <c r="AG81" s="7"/>
      <c r="AH81" s="7"/>
      <c r="AI81" s="7"/>
      <c r="AJ81" s="8"/>
      <c r="AK81" s="6"/>
      <c r="AL81" s="7"/>
      <c r="AM81" s="7"/>
      <c r="AN81" s="7"/>
      <c r="AO81" s="7"/>
      <c r="AP81" s="8"/>
      <c r="AQ81" s="6"/>
      <c r="AR81" s="7"/>
      <c r="AS81" s="7"/>
      <c r="AT81" s="7"/>
      <c r="AU81" s="7"/>
      <c r="AV81" s="8"/>
      <c r="AW81" s="6"/>
      <c r="AX81" s="7"/>
      <c r="AY81" s="7"/>
      <c r="AZ81" s="7"/>
      <c r="BA81" s="7"/>
      <c r="BB81" s="8"/>
      <c r="BC81" s="6"/>
      <c r="BD81" s="7"/>
      <c r="BE81" s="7"/>
      <c r="BF81" s="7"/>
      <c r="BG81" s="7"/>
      <c r="BH81" s="8"/>
      <c r="BI81" s="6"/>
      <c r="BJ81" s="7"/>
      <c r="BK81" s="7"/>
      <c r="BL81" s="7"/>
      <c r="BM81" s="7"/>
      <c r="BN81" s="8"/>
      <c r="BO81" s="6"/>
      <c r="BP81" s="7"/>
      <c r="BQ81" s="7"/>
      <c r="BR81" s="7"/>
      <c r="BS81" s="7"/>
      <c r="BT81" s="8"/>
      <c r="BU81" s="6"/>
      <c r="BV81" s="7"/>
      <c r="BW81" s="7"/>
      <c r="BX81" s="7"/>
      <c r="BY81" s="7"/>
      <c r="BZ81" s="8"/>
      <c r="CA81" s="6"/>
      <c r="CB81" s="7"/>
      <c r="CC81" s="7"/>
      <c r="CD81" s="7"/>
      <c r="CE81" s="7"/>
      <c r="CF81" s="8"/>
      <c r="CG81" s="6"/>
      <c r="CH81" s="7"/>
      <c r="CI81" s="7"/>
      <c r="CJ81" s="7"/>
      <c r="CK81" s="7"/>
      <c r="CL81" s="8"/>
      <c r="CM81" s="6"/>
      <c r="CN81" s="7"/>
      <c r="CO81" s="7"/>
      <c r="CP81" s="7"/>
      <c r="CQ81" s="7"/>
      <c r="CR81" s="8"/>
      <c r="CS81" s="6"/>
      <c r="CT81" s="7"/>
      <c r="CU81" s="7"/>
      <c r="CV81" s="7"/>
      <c r="CW81" s="7"/>
      <c r="CX81" s="8"/>
      <c r="CY81" s="6"/>
      <c r="CZ81" s="7"/>
      <c r="DA81" s="7"/>
      <c r="DB81" s="7"/>
      <c r="DC81" s="7"/>
      <c r="DD81" s="8"/>
      <c r="DE81" s="6"/>
      <c r="DF81" s="7"/>
      <c r="DG81" s="7"/>
      <c r="DH81" s="7"/>
      <c r="DI81" s="7"/>
      <c r="DJ81" s="8"/>
      <c r="DK81" s="6"/>
      <c r="DL81" s="7"/>
      <c r="DM81" s="7"/>
      <c r="DN81" s="7"/>
      <c r="DO81" s="7"/>
      <c r="DP81" s="8"/>
      <c r="DQ81" s="6"/>
      <c r="DR81" s="7"/>
      <c r="DS81" s="7"/>
      <c r="DT81" s="7"/>
      <c r="DU81" s="7"/>
      <c r="DV81" s="8"/>
      <c r="DW81" s="6"/>
      <c r="DX81" s="7"/>
      <c r="DY81" s="7"/>
      <c r="DZ81" s="7"/>
      <c r="EA81" s="7"/>
      <c r="EB81" s="8"/>
      <c r="EC81" s="6"/>
      <c r="ED81" s="7"/>
      <c r="EE81" s="7"/>
      <c r="EF81" s="7"/>
      <c r="EG81" s="7"/>
      <c r="EH81" s="8"/>
      <c r="EI81" s="6"/>
      <c r="EJ81" s="7"/>
      <c r="EK81" s="7"/>
      <c r="EL81" s="7"/>
      <c r="EM81" s="7"/>
      <c r="EN81" s="8"/>
      <c r="EO81" s="6"/>
      <c r="EP81" s="7"/>
      <c r="EQ81" s="7"/>
      <c r="ER81" s="7"/>
      <c r="ES81" s="7"/>
      <c r="ET81" s="8"/>
      <c r="EU81" s="6"/>
      <c r="EV81" s="7"/>
      <c r="EW81" s="7"/>
      <c r="EX81" s="7"/>
      <c r="EY81" s="7"/>
      <c r="EZ81" s="8"/>
      <c r="FA81" s="6"/>
      <c r="FB81" s="7"/>
      <c r="FC81" s="7"/>
      <c r="FD81" s="7"/>
      <c r="FE81" s="7"/>
      <c r="FF81" s="8"/>
      <c r="FG81" s="6"/>
      <c r="FH81" s="7"/>
      <c r="FI81" s="7"/>
      <c r="FJ81" s="7"/>
      <c r="FK81" s="7"/>
      <c r="FL81" s="8"/>
      <c r="FM81" s="6"/>
      <c r="FN81" s="7"/>
      <c r="FO81" s="7"/>
      <c r="FP81" s="7"/>
      <c r="FQ81" s="7"/>
      <c r="FR81" s="8"/>
      <c r="FS81" s="6"/>
      <c r="FT81" s="7"/>
      <c r="FU81" s="7"/>
      <c r="FV81" s="7"/>
      <c r="FW81" s="7"/>
      <c r="FX81" s="8"/>
      <c r="FY81" s="6"/>
      <c r="FZ81" s="7"/>
      <c r="GA81" s="7"/>
      <c r="GB81" s="7"/>
      <c r="GC81" s="7"/>
      <c r="GD81" s="8"/>
      <c r="GE81" s="6"/>
      <c r="GF81" s="7"/>
      <c r="GG81" s="7"/>
      <c r="GH81" s="7"/>
      <c r="GI81" s="7"/>
      <c r="GJ81" s="8"/>
      <c r="GK81" s="6"/>
      <c r="GL81" s="7"/>
      <c r="GM81" s="7"/>
      <c r="GN81" s="7"/>
      <c r="GO81" s="7"/>
      <c r="GP81" s="8"/>
      <c r="GQ81" s="6"/>
      <c r="GR81" s="7"/>
      <c r="GS81" s="7"/>
      <c r="GT81" s="7"/>
      <c r="GU81" s="7"/>
      <c r="GV81" s="8"/>
      <c r="GW81" s="6"/>
      <c r="GX81" s="7"/>
      <c r="GY81" s="7"/>
      <c r="GZ81" s="7"/>
      <c r="HA81" s="7"/>
      <c r="HB81" s="8"/>
      <c r="HC81" s="6"/>
      <c r="HD81" s="7"/>
      <c r="HE81" s="7"/>
      <c r="HF81" s="7"/>
      <c r="HG81" s="7"/>
      <c r="HH81" s="8"/>
      <c r="HI81" s="6"/>
      <c r="HJ81" s="7"/>
      <c r="HK81" s="7"/>
      <c r="HL81" s="7"/>
      <c r="HM81" s="7"/>
      <c r="HN81" s="8"/>
      <c r="HO81" s="6"/>
      <c r="HP81" s="7"/>
      <c r="HQ81" s="7"/>
      <c r="HR81" s="7"/>
      <c r="HS81" s="7"/>
      <c r="HT81" s="8"/>
      <c r="HU81" s="6"/>
      <c r="HV81" s="7"/>
      <c r="HW81" s="7"/>
      <c r="HX81" s="7"/>
      <c r="HY81" s="7"/>
      <c r="HZ81" s="8"/>
      <c r="IA81" s="6"/>
      <c r="IB81" s="7"/>
      <c r="IC81" s="7"/>
      <c r="ID81" s="7"/>
      <c r="IE81" s="7"/>
      <c r="IF81" s="8"/>
      <c r="IG81" s="6"/>
      <c r="IH81" s="7"/>
      <c r="II81" s="7"/>
      <c r="IJ81" s="7"/>
      <c r="IK81" s="7"/>
      <c r="IL81" s="8"/>
      <c r="IM81" s="6"/>
      <c r="IN81" s="7"/>
      <c r="IO81" s="7"/>
      <c r="IP81" s="7"/>
      <c r="IQ81" s="7"/>
      <c r="IR81" s="8"/>
      <c r="IS81" s="6"/>
      <c r="IT81" s="7"/>
      <c r="IU81" s="7"/>
      <c r="IV81" s="7"/>
    </row>
    <row r="82" customFormat="false" ht="12.75" hidden="false" customHeight="false" outlineLevel="0" collapsed="false">
      <c r="A82" s="5" t="s">
        <v>165</v>
      </c>
      <c r="B82" s="6" t="n">
        <v>36984</v>
      </c>
      <c r="C82" s="7" t="s">
        <v>166</v>
      </c>
      <c r="D82" s="7" t="s">
        <v>111</v>
      </c>
      <c r="E82" s="7" t="s">
        <v>20</v>
      </c>
      <c r="F82" s="8" t="s">
        <v>134</v>
      </c>
      <c r="G82" s="8" t="n">
        <v>1451</v>
      </c>
      <c r="H82" s="7"/>
      <c r="I82" s="7"/>
      <c r="J82" s="7"/>
      <c r="K82" s="7"/>
      <c r="L82" s="8"/>
      <c r="M82" s="6"/>
      <c r="N82" s="7"/>
      <c r="O82" s="7"/>
      <c r="P82" s="7"/>
      <c r="Q82" s="7"/>
      <c r="R82" s="8"/>
      <c r="S82" s="6"/>
      <c r="T82" s="7"/>
      <c r="U82" s="7"/>
      <c r="V82" s="7"/>
      <c r="W82" s="7"/>
      <c r="X82" s="8"/>
      <c r="Y82" s="6"/>
      <c r="Z82" s="7"/>
      <c r="AA82" s="7"/>
      <c r="AB82" s="7"/>
      <c r="AC82" s="7"/>
      <c r="AD82" s="8"/>
      <c r="AE82" s="6"/>
      <c r="AF82" s="7"/>
      <c r="AG82" s="7"/>
      <c r="AH82" s="7"/>
      <c r="AI82" s="7"/>
      <c r="AJ82" s="8"/>
      <c r="AK82" s="6"/>
      <c r="AL82" s="7"/>
      <c r="AM82" s="7"/>
      <c r="AN82" s="7"/>
      <c r="AO82" s="7"/>
      <c r="AP82" s="8"/>
      <c r="AQ82" s="6"/>
      <c r="AR82" s="7"/>
      <c r="AS82" s="7"/>
      <c r="AT82" s="7"/>
      <c r="AU82" s="7"/>
      <c r="AV82" s="8"/>
      <c r="AW82" s="6"/>
      <c r="AX82" s="7"/>
      <c r="AY82" s="7"/>
      <c r="AZ82" s="7"/>
      <c r="BA82" s="7"/>
      <c r="BB82" s="8"/>
      <c r="BC82" s="6"/>
      <c r="BD82" s="7"/>
      <c r="BE82" s="7"/>
      <c r="BF82" s="7"/>
      <c r="BG82" s="7"/>
      <c r="BH82" s="8"/>
      <c r="BI82" s="6"/>
      <c r="BJ82" s="7"/>
      <c r="BK82" s="7"/>
      <c r="BL82" s="7"/>
      <c r="BM82" s="7"/>
      <c r="BN82" s="8"/>
      <c r="BO82" s="6"/>
      <c r="BP82" s="7"/>
      <c r="BQ82" s="7"/>
      <c r="BR82" s="7"/>
      <c r="BS82" s="7"/>
      <c r="BT82" s="8"/>
      <c r="BU82" s="6"/>
      <c r="BV82" s="7"/>
      <c r="BW82" s="7"/>
      <c r="BX82" s="7"/>
      <c r="BY82" s="7"/>
      <c r="BZ82" s="8"/>
      <c r="CA82" s="6"/>
      <c r="CB82" s="7"/>
      <c r="CC82" s="7"/>
      <c r="CD82" s="7"/>
      <c r="CE82" s="7"/>
      <c r="CF82" s="8"/>
      <c r="CG82" s="6"/>
      <c r="CH82" s="7"/>
      <c r="CI82" s="7"/>
      <c r="CJ82" s="7"/>
      <c r="CK82" s="7"/>
      <c r="CL82" s="8"/>
      <c r="CM82" s="6"/>
      <c r="CN82" s="7"/>
      <c r="CO82" s="7"/>
      <c r="CP82" s="7"/>
      <c r="CQ82" s="7"/>
      <c r="CR82" s="8"/>
      <c r="CS82" s="6"/>
      <c r="CT82" s="7"/>
      <c r="CU82" s="7"/>
      <c r="CV82" s="7"/>
      <c r="CW82" s="7"/>
      <c r="CX82" s="8"/>
      <c r="CY82" s="6"/>
      <c r="CZ82" s="7"/>
      <c r="DA82" s="7"/>
      <c r="DB82" s="7"/>
      <c r="DC82" s="7"/>
      <c r="DD82" s="8"/>
      <c r="DE82" s="6"/>
      <c r="DF82" s="7"/>
      <c r="DG82" s="7"/>
      <c r="DH82" s="7"/>
      <c r="DI82" s="7"/>
      <c r="DJ82" s="8"/>
      <c r="DK82" s="6"/>
      <c r="DL82" s="7"/>
      <c r="DM82" s="7"/>
      <c r="DN82" s="7"/>
      <c r="DO82" s="7"/>
      <c r="DP82" s="8"/>
      <c r="DQ82" s="6"/>
      <c r="DR82" s="7"/>
      <c r="DS82" s="7"/>
      <c r="DT82" s="7"/>
      <c r="DU82" s="7"/>
      <c r="DV82" s="8"/>
      <c r="DW82" s="6"/>
      <c r="DX82" s="7"/>
      <c r="DY82" s="7"/>
      <c r="DZ82" s="7"/>
      <c r="EA82" s="7"/>
      <c r="EB82" s="8"/>
      <c r="EC82" s="6"/>
      <c r="ED82" s="7"/>
      <c r="EE82" s="7"/>
      <c r="EF82" s="7"/>
      <c r="EG82" s="7"/>
      <c r="EH82" s="8"/>
      <c r="EI82" s="6"/>
      <c r="EJ82" s="7"/>
      <c r="EK82" s="7"/>
      <c r="EL82" s="7"/>
      <c r="EM82" s="7"/>
      <c r="EN82" s="8"/>
      <c r="EO82" s="6"/>
      <c r="EP82" s="7"/>
      <c r="EQ82" s="7"/>
      <c r="ER82" s="7"/>
      <c r="ES82" s="7"/>
      <c r="ET82" s="8"/>
      <c r="EU82" s="6"/>
      <c r="EV82" s="7"/>
      <c r="EW82" s="7"/>
      <c r="EX82" s="7"/>
      <c r="EY82" s="7"/>
      <c r="EZ82" s="8"/>
      <c r="FA82" s="6"/>
      <c r="FB82" s="7"/>
      <c r="FC82" s="7"/>
      <c r="FD82" s="7"/>
      <c r="FE82" s="7"/>
      <c r="FF82" s="8"/>
      <c r="FG82" s="6"/>
      <c r="FH82" s="7"/>
      <c r="FI82" s="7"/>
      <c r="FJ82" s="7"/>
      <c r="FK82" s="7"/>
      <c r="FL82" s="8"/>
      <c r="FM82" s="6"/>
      <c r="FN82" s="7"/>
      <c r="FO82" s="7"/>
      <c r="FP82" s="7"/>
      <c r="FQ82" s="7"/>
      <c r="FR82" s="8"/>
      <c r="FS82" s="6"/>
      <c r="FT82" s="7"/>
      <c r="FU82" s="7"/>
      <c r="FV82" s="7"/>
      <c r="FW82" s="7"/>
      <c r="FX82" s="8"/>
      <c r="FY82" s="6"/>
      <c r="FZ82" s="7"/>
      <c r="GA82" s="7"/>
      <c r="GB82" s="7"/>
      <c r="GC82" s="7"/>
      <c r="GD82" s="8"/>
      <c r="GE82" s="6"/>
      <c r="GF82" s="7"/>
      <c r="GG82" s="7"/>
      <c r="GH82" s="7"/>
      <c r="GI82" s="7"/>
      <c r="GJ82" s="8"/>
      <c r="GK82" s="6"/>
      <c r="GL82" s="7"/>
      <c r="GM82" s="7"/>
      <c r="GN82" s="7"/>
      <c r="GO82" s="7"/>
      <c r="GP82" s="8"/>
      <c r="GQ82" s="6"/>
      <c r="GR82" s="7"/>
      <c r="GS82" s="7"/>
      <c r="GT82" s="7"/>
      <c r="GU82" s="7"/>
      <c r="GV82" s="8"/>
      <c r="GW82" s="6"/>
      <c r="GX82" s="7"/>
      <c r="GY82" s="7"/>
      <c r="GZ82" s="7"/>
      <c r="HA82" s="7"/>
      <c r="HB82" s="8"/>
      <c r="HC82" s="6"/>
      <c r="HD82" s="7"/>
      <c r="HE82" s="7"/>
      <c r="HF82" s="7"/>
      <c r="HG82" s="7"/>
      <c r="HH82" s="8"/>
      <c r="HI82" s="6"/>
      <c r="HJ82" s="7"/>
      <c r="HK82" s="7"/>
      <c r="HL82" s="7"/>
      <c r="HM82" s="7"/>
      <c r="HN82" s="8"/>
      <c r="HO82" s="6"/>
      <c r="HP82" s="7"/>
      <c r="HQ82" s="7"/>
      <c r="HR82" s="7"/>
      <c r="HS82" s="7"/>
      <c r="HT82" s="8"/>
      <c r="HU82" s="6"/>
      <c r="HV82" s="7"/>
      <c r="HW82" s="7"/>
      <c r="HX82" s="7"/>
      <c r="HY82" s="7"/>
      <c r="HZ82" s="8"/>
      <c r="IA82" s="6"/>
      <c r="IB82" s="7"/>
      <c r="IC82" s="7"/>
      <c r="ID82" s="7"/>
      <c r="IE82" s="7"/>
      <c r="IF82" s="8"/>
      <c r="IG82" s="6"/>
      <c r="IH82" s="7"/>
      <c r="II82" s="7"/>
      <c r="IJ82" s="7"/>
      <c r="IK82" s="7"/>
      <c r="IL82" s="8"/>
      <c r="IM82" s="6"/>
      <c r="IN82" s="7"/>
      <c r="IO82" s="7"/>
      <c r="IP82" s="7"/>
      <c r="IQ82" s="7"/>
      <c r="IR82" s="8"/>
      <c r="IS82" s="6"/>
      <c r="IT82" s="7"/>
      <c r="IU82" s="7"/>
      <c r="IV82" s="7"/>
    </row>
    <row r="83" customFormat="false" ht="12.75" hidden="false" customHeight="false" outlineLevel="0" collapsed="false">
      <c r="A83" s="5" t="s">
        <v>167</v>
      </c>
      <c r="B83" s="6" t="n">
        <v>36986</v>
      </c>
      <c r="C83" s="7" t="s">
        <v>168</v>
      </c>
      <c r="D83" s="7" t="s">
        <v>111</v>
      </c>
      <c r="E83" s="7" t="s">
        <v>20</v>
      </c>
      <c r="F83" s="8" t="s">
        <v>134</v>
      </c>
      <c r="G83" s="8" t="n">
        <v>9167</v>
      </c>
      <c r="H83" s="7"/>
      <c r="I83" s="7"/>
      <c r="J83" s="7"/>
      <c r="K83" s="7"/>
      <c r="L83" s="8"/>
      <c r="M83" s="6"/>
      <c r="N83" s="7"/>
      <c r="O83" s="7"/>
      <c r="P83" s="7"/>
      <c r="Q83" s="7"/>
      <c r="R83" s="8"/>
      <c r="S83" s="6"/>
      <c r="T83" s="7"/>
      <c r="U83" s="7"/>
      <c r="V83" s="7"/>
      <c r="W83" s="7"/>
      <c r="X83" s="8"/>
      <c r="Y83" s="6"/>
      <c r="Z83" s="7"/>
      <c r="AA83" s="7"/>
      <c r="AB83" s="7"/>
      <c r="AC83" s="7"/>
      <c r="AD83" s="8"/>
      <c r="AE83" s="6"/>
      <c r="AF83" s="7"/>
      <c r="AG83" s="7"/>
      <c r="AH83" s="7"/>
      <c r="AI83" s="7"/>
      <c r="AJ83" s="8"/>
      <c r="AK83" s="6"/>
      <c r="AL83" s="7"/>
      <c r="AM83" s="7"/>
      <c r="AN83" s="7"/>
      <c r="AO83" s="7"/>
      <c r="AP83" s="8"/>
      <c r="AQ83" s="6"/>
      <c r="AR83" s="7"/>
      <c r="AS83" s="7"/>
      <c r="AT83" s="7"/>
      <c r="AU83" s="7"/>
      <c r="AV83" s="8"/>
      <c r="AW83" s="6"/>
      <c r="AX83" s="7"/>
      <c r="AY83" s="7"/>
      <c r="AZ83" s="7"/>
      <c r="BA83" s="7"/>
      <c r="BB83" s="8"/>
      <c r="BC83" s="6"/>
      <c r="BD83" s="7"/>
      <c r="BE83" s="7"/>
      <c r="BF83" s="7"/>
      <c r="BG83" s="7"/>
      <c r="BH83" s="8"/>
      <c r="BI83" s="6"/>
      <c r="BJ83" s="7"/>
      <c r="BK83" s="7"/>
      <c r="BL83" s="7"/>
      <c r="BM83" s="7"/>
      <c r="BN83" s="8"/>
      <c r="BO83" s="6"/>
      <c r="BP83" s="7"/>
      <c r="BQ83" s="7"/>
      <c r="BR83" s="7"/>
      <c r="BS83" s="7"/>
      <c r="BT83" s="8"/>
      <c r="BU83" s="6"/>
      <c r="BV83" s="7"/>
      <c r="BW83" s="7"/>
      <c r="BX83" s="7"/>
      <c r="BY83" s="7"/>
      <c r="BZ83" s="8"/>
      <c r="CA83" s="6"/>
      <c r="CB83" s="7"/>
      <c r="CC83" s="7"/>
      <c r="CD83" s="7"/>
      <c r="CE83" s="7"/>
      <c r="CF83" s="8"/>
      <c r="CG83" s="6"/>
      <c r="CH83" s="7"/>
      <c r="CI83" s="7"/>
      <c r="CJ83" s="7"/>
      <c r="CK83" s="7"/>
      <c r="CL83" s="8"/>
      <c r="CM83" s="6"/>
      <c r="CN83" s="7"/>
      <c r="CO83" s="7"/>
      <c r="CP83" s="7"/>
      <c r="CQ83" s="7"/>
      <c r="CR83" s="8"/>
      <c r="CS83" s="6"/>
      <c r="CT83" s="7"/>
      <c r="CU83" s="7"/>
      <c r="CV83" s="7"/>
      <c r="CW83" s="7"/>
      <c r="CX83" s="8"/>
      <c r="CY83" s="6"/>
      <c r="CZ83" s="7"/>
      <c r="DA83" s="7"/>
      <c r="DB83" s="7"/>
      <c r="DC83" s="7"/>
      <c r="DD83" s="8"/>
      <c r="DE83" s="6"/>
      <c r="DF83" s="7"/>
      <c r="DG83" s="7"/>
      <c r="DH83" s="7"/>
      <c r="DI83" s="7"/>
      <c r="DJ83" s="8"/>
      <c r="DK83" s="6"/>
      <c r="DL83" s="7"/>
      <c r="DM83" s="7"/>
      <c r="DN83" s="7"/>
      <c r="DO83" s="7"/>
      <c r="DP83" s="8"/>
      <c r="DQ83" s="6"/>
      <c r="DR83" s="7"/>
      <c r="DS83" s="7"/>
      <c r="DT83" s="7"/>
      <c r="DU83" s="7"/>
      <c r="DV83" s="8"/>
      <c r="DW83" s="6"/>
      <c r="DX83" s="7"/>
      <c r="DY83" s="7"/>
      <c r="DZ83" s="7"/>
      <c r="EA83" s="7"/>
      <c r="EB83" s="8"/>
      <c r="EC83" s="6"/>
      <c r="ED83" s="7"/>
      <c r="EE83" s="7"/>
      <c r="EF83" s="7"/>
      <c r="EG83" s="7"/>
      <c r="EH83" s="8"/>
      <c r="EI83" s="6"/>
      <c r="EJ83" s="7"/>
      <c r="EK83" s="7"/>
      <c r="EL83" s="7"/>
      <c r="EM83" s="7"/>
      <c r="EN83" s="8"/>
      <c r="EO83" s="6"/>
      <c r="EP83" s="7"/>
      <c r="EQ83" s="7"/>
      <c r="ER83" s="7"/>
      <c r="ES83" s="7"/>
      <c r="ET83" s="8"/>
      <c r="EU83" s="6"/>
      <c r="EV83" s="7"/>
      <c r="EW83" s="7"/>
      <c r="EX83" s="7"/>
      <c r="EY83" s="7"/>
      <c r="EZ83" s="8"/>
      <c r="FA83" s="6"/>
      <c r="FB83" s="7"/>
      <c r="FC83" s="7"/>
      <c r="FD83" s="7"/>
      <c r="FE83" s="7"/>
      <c r="FF83" s="8"/>
      <c r="FG83" s="6"/>
      <c r="FH83" s="7"/>
      <c r="FI83" s="7"/>
      <c r="FJ83" s="7"/>
      <c r="FK83" s="7"/>
      <c r="FL83" s="8"/>
      <c r="FM83" s="6"/>
      <c r="FN83" s="7"/>
      <c r="FO83" s="7"/>
      <c r="FP83" s="7"/>
      <c r="FQ83" s="7"/>
      <c r="FR83" s="8"/>
      <c r="FS83" s="6"/>
      <c r="FT83" s="7"/>
      <c r="FU83" s="7"/>
      <c r="FV83" s="7"/>
      <c r="FW83" s="7"/>
      <c r="FX83" s="8"/>
      <c r="FY83" s="6"/>
      <c r="FZ83" s="7"/>
      <c r="GA83" s="7"/>
      <c r="GB83" s="7"/>
      <c r="GC83" s="7"/>
      <c r="GD83" s="8"/>
      <c r="GE83" s="6"/>
      <c r="GF83" s="7"/>
      <c r="GG83" s="7"/>
      <c r="GH83" s="7"/>
      <c r="GI83" s="7"/>
      <c r="GJ83" s="8"/>
      <c r="GK83" s="6"/>
      <c r="GL83" s="7"/>
      <c r="GM83" s="7"/>
      <c r="GN83" s="7"/>
      <c r="GO83" s="7"/>
      <c r="GP83" s="8"/>
      <c r="GQ83" s="6"/>
      <c r="GR83" s="7"/>
      <c r="GS83" s="7"/>
      <c r="GT83" s="7"/>
      <c r="GU83" s="7"/>
      <c r="GV83" s="8"/>
      <c r="GW83" s="6"/>
      <c r="GX83" s="7"/>
      <c r="GY83" s="7"/>
      <c r="GZ83" s="7"/>
      <c r="HA83" s="7"/>
      <c r="HB83" s="8"/>
      <c r="HC83" s="6"/>
      <c r="HD83" s="7"/>
      <c r="HE83" s="7"/>
      <c r="HF83" s="7"/>
      <c r="HG83" s="7"/>
      <c r="HH83" s="8"/>
      <c r="HI83" s="6"/>
      <c r="HJ83" s="7"/>
      <c r="HK83" s="7"/>
      <c r="HL83" s="7"/>
      <c r="HM83" s="7"/>
      <c r="HN83" s="8"/>
      <c r="HO83" s="6"/>
      <c r="HP83" s="7"/>
      <c r="HQ83" s="7"/>
      <c r="HR83" s="7"/>
      <c r="HS83" s="7"/>
      <c r="HT83" s="8"/>
      <c r="HU83" s="6"/>
      <c r="HV83" s="7"/>
      <c r="HW83" s="7"/>
      <c r="HX83" s="7"/>
      <c r="HY83" s="7"/>
      <c r="HZ83" s="8"/>
      <c r="IA83" s="6"/>
      <c r="IB83" s="7"/>
      <c r="IC83" s="7"/>
      <c r="ID83" s="7"/>
      <c r="IE83" s="7"/>
      <c r="IF83" s="8"/>
      <c r="IG83" s="6"/>
      <c r="IH83" s="7"/>
      <c r="II83" s="7"/>
      <c r="IJ83" s="7"/>
      <c r="IK83" s="7"/>
      <c r="IL83" s="8"/>
      <c r="IM83" s="6"/>
      <c r="IN83" s="7"/>
      <c r="IO83" s="7"/>
      <c r="IP83" s="7"/>
      <c r="IQ83" s="7"/>
      <c r="IR83" s="8"/>
      <c r="IS83" s="6"/>
      <c r="IT83" s="7"/>
      <c r="IU83" s="7"/>
      <c r="IV83" s="7"/>
    </row>
    <row r="84" customFormat="false" ht="12.75" hidden="false" customHeight="false" outlineLevel="0" collapsed="false">
      <c r="A84" s="5" t="s">
        <v>165</v>
      </c>
      <c r="B84" s="6" t="n">
        <v>36986</v>
      </c>
      <c r="C84" s="7" t="s">
        <v>168</v>
      </c>
      <c r="D84" s="7" t="s">
        <v>111</v>
      </c>
      <c r="E84" s="7" t="s">
        <v>20</v>
      </c>
      <c r="F84" s="8" t="s">
        <v>134</v>
      </c>
      <c r="G84" s="8" t="n">
        <v>850</v>
      </c>
      <c r="H84" s="7"/>
      <c r="I84" s="7"/>
      <c r="J84" s="7"/>
      <c r="K84" s="7"/>
      <c r="L84" s="8"/>
      <c r="M84" s="6"/>
      <c r="N84" s="7"/>
      <c r="O84" s="7"/>
      <c r="P84" s="7"/>
      <c r="Q84" s="7"/>
      <c r="R84" s="8"/>
      <c r="S84" s="6"/>
      <c r="T84" s="7"/>
      <c r="U84" s="7"/>
      <c r="V84" s="7"/>
      <c r="W84" s="7"/>
      <c r="X84" s="8"/>
      <c r="Y84" s="6"/>
      <c r="Z84" s="7"/>
      <c r="AA84" s="7"/>
      <c r="AB84" s="7"/>
      <c r="AC84" s="7"/>
      <c r="AD84" s="8"/>
      <c r="AE84" s="6"/>
      <c r="AF84" s="7"/>
      <c r="AG84" s="7"/>
      <c r="AH84" s="7"/>
      <c r="AI84" s="7"/>
      <c r="AJ84" s="8"/>
      <c r="AK84" s="6"/>
      <c r="AL84" s="7"/>
      <c r="AM84" s="7"/>
      <c r="AN84" s="7"/>
      <c r="AO84" s="7"/>
      <c r="AP84" s="8"/>
      <c r="AQ84" s="6"/>
      <c r="AR84" s="7"/>
      <c r="AS84" s="7"/>
      <c r="AT84" s="7"/>
      <c r="AU84" s="7"/>
      <c r="AV84" s="8"/>
      <c r="AW84" s="6"/>
      <c r="AX84" s="7"/>
      <c r="AY84" s="7"/>
      <c r="AZ84" s="7"/>
      <c r="BA84" s="7"/>
      <c r="BB84" s="8"/>
      <c r="BC84" s="6"/>
      <c r="BD84" s="7"/>
      <c r="BE84" s="7"/>
      <c r="BF84" s="7"/>
      <c r="BG84" s="7"/>
      <c r="BH84" s="8"/>
      <c r="BI84" s="6"/>
      <c r="BJ84" s="7"/>
      <c r="BK84" s="7"/>
      <c r="BL84" s="7"/>
      <c r="BM84" s="7"/>
      <c r="BN84" s="8"/>
      <c r="BO84" s="6"/>
      <c r="BP84" s="7"/>
      <c r="BQ84" s="7"/>
      <c r="BR84" s="7"/>
      <c r="BS84" s="7"/>
      <c r="BT84" s="8"/>
      <c r="BU84" s="6"/>
      <c r="BV84" s="7"/>
      <c r="BW84" s="7"/>
      <c r="BX84" s="7"/>
      <c r="BY84" s="7"/>
      <c r="BZ84" s="8"/>
      <c r="CA84" s="6"/>
      <c r="CB84" s="7"/>
      <c r="CC84" s="7"/>
      <c r="CD84" s="7"/>
      <c r="CE84" s="7"/>
      <c r="CF84" s="8"/>
      <c r="CG84" s="6"/>
      <c r="CH84" s="7"/>
      <c r="CI84" s="7"/>
      <c r="CJ84" s="7"/>
      <c r="CK84" s="7"/>
      <c r="CL84" s="8"/>
      <c r="CM84" s="6"/>
      <c r="CN84" s="7"/>
      <c r="CO84" s="7"/>
      <c r="CP84" s="7"/>
      <c r="CQ84" s="7"/>
      <c r="CR84" s="8"/>
      <c r="CS84" s="6"/>
      <c r="CT84" s="7"/>
      <c r="CU84" s="7"/>
      <c r="CV84" s="7"/>
      <c r="CW84" s="7"/>
      <c r="CX84" s="8"/>
      <c r="CY84" s="6"/>
      <c r="CZ84" s="7"/>
      <c r="DA84" s="7"/>
      <c r="DB84" s="7"/>
      <c r="DC84" s="7"/>
      <c r="DD84" s="8"/>
      <c r="DE84" s="6"/>
      <c r="DF84" s="7"/>
      <c r="DG84" s="7"/>
      <c r="DH84" s="7"/>
      <c r="DI84" s="7"/>
      <c r="DJ84" s="8"/>
      <c r="DK84" s="6"/>
      <c r="DL84" s="7"/>
      <c r="DM84" s="7"/>
      <c r="DN84" s="7"/>
      <c r="DO84" s="7"/>
      <c r="DP84" s="8"/>
      <c r="DQ84" s="6"/>
      <c r="DR84" s="7"/>
      <c r="DS84" s="7"/>
      <c r="DT84" s="7"/>
      <c r="DU84" s="7"/>
      <c r="DV84" s="8"/>
      <c r="DW84" s="6"/>
      <c r="DX84" s="7"/>
      <c r="DY84" s="7"/>
      <c r="DZ84" s="7"/>
      <c r="EA84" s="7"/>
      <c r="EB84" s="8"/>
      <c r="EC84" s="6"/>
      <c r="ED84" s="7"/>
      <c r="EE84" s="7"/>
      <c r="EF84" s="7"/>
      <c r="EG84" s="7"/>
      <c r="EH84" s="8"/>
      <c r="EI84" s="6"/>
      <c r="EJ84" s="7"/>
      <c r="EK84" s="7"/>
      <c r="EL84" s="7"/>
      <c r="EM84" s="7"/>
      <c r="EN84" s="8"/>
      <c r="EO84" s="6"/>
      <c r="EP84" s="7"/>
      <c r="EQ84" s="7"/>
      <c r="ER84" s="7"/>
      <c r="ES84" s="7"/>
      <c r="ET84" s="8"/>
      <c r="EU84" s="6"/>
      <c r="EV84" s="7"/>
      <c r="EW84" s="7"/>
      <c r="EX84" s="7"/>
      <c r="EY84" s="7"/>
      <c r="EZ84" s="8"/>
      <c r="FA84" s="6"/>
      <c r="FB84" s="7"/>
      <c r="FC84" s="7"/>
      <c r="FD84" s="7"/>
      <c r="FE84" s="7"/>
      <c r="FF84" s="8"/>
      <c r="FG84" s="6"/>
      <c r="FH84" s="7"/>
      <c r="FI84" s="7"/>
      <c r="FJ84" s="7"/>
      <c r="FK84" s="7"/>
      <c r="FL84" s="8"/>
      <c r="FM84" s="6"/>
      <c r="FN84" s="7"/>
      <c r="FO84" s="7"/>
      <c r="FP84" s="7"/>
      <c r="FQ84" s="7"/>
      <c r="FR84" s="8"/>
      <c r="FS84" s="6"/>
      <c r="FT84" s="7"/>
      <c r="FU84" s="7"/>
      <c r="FV84" s="7"/>
      <c r="FW84" s="7"/>
      <c r="FX84" s="8"/>
      <c r="FY84" s="6"/>
      <c r="FZ84" s="7"/>
      <c r="GA84" s="7"/>
      <c r="GB84" s="7"/>
      <c r="GC84" s="7"/>
      <c r="GD84" s="8"/>
      <c r="GE84" s="6"/>
      <c r="GF84" s="7"/>
      <c r="GG84" s="7"/>
      <c r="GH84" s="7"/>
      <c r="GI84" s="7"/>
      <c r="GJ84" s="8"/>
      <c r="GK84" s="6"/>
      <c r="GL84" s="7"/>
      <c r="GM84" s="7"/>
      <c r="GN84" s="7"/>
      <c r="GO84" s="7"/>
      <c r="GP84" s="8"/>
      <c r="GQ84" s="6"/>
      <c r="GR84" s="7"/>
      <c r="GS84" s="7"/>
      <c r="GT84" s="7"/>
      <c r="GU84" s="7"/>
      <c r="GV84" s="8"/>
      <c r="GW84" s="6"/>
      <c r="GX84" s="7"/>
      <c r="GY84" s="7"/>
      <c r="GZ84" s="7"/>
      <c r="HA84" s="7"/>
      <c r="HB84" s="8"/>
      <c r="HC84" s="6"/>
      <c r="HD84" s="7"/>
      <c r="HE84" s="7"/>
      <c r="HF84" s="7"/>
      <c r="HG84" s="7"/>
      <c r="HH84" s="8"/>
      <c r="HI84" s="6"/>
      <c r="HJ84" s="7"/>
      <c r="HK84" s="7"/>
      <c r="HL84" s="7"/>
      <c r="HM84" s="7"/>
      <c r="HN84" s="8"/>
      <c r="HO84" s="6"/>
      <c r="HP84" s="7"/>
      <c r="HQ84" s="7"/>
      <c r="HR84" s="7"/>
      <c r="HS84" s="7"/>
      <c r="HT84" s="8"/>
      <c r="HU84" s="6"/>
      <c r="HV84" s="7"/>
      <c r="HW84" s="7"/>
      <c r="HX84" s="7"/>
      <c r="HY84" s="7"/>
      <c r="HZ84" s="8"/>
      <c r="IA84" s="6"/>
      <c r="IB84" s="7"/>
      <c r="IC84" s="7"/>
      <c r="ID84" s="7"/>
      <c r="IE84" s="7"/>
      <c r="IF84" s="8"/>
      <c r="IG84" s="6"/>
      <c r="IH84" s="7"/>
      <c r="II84" s="7"/>
      <c r="IJ84" s="7"/>
      <c r="IK84" s="7"/>
      <c r="IL84" s="8"/>
      <c r="IM84" s="6"/>
      <c r="IN84" s="7"/>
      <c r="IO84" s="7"/>
      <c r="IP84" s="7"/>
      <c r="IQ84" s="7"/>
      <c r="IR84" s="8"/>
      <c r="IS84" s="6"/>
      <c r="IT84" s="7"/>
      <c r="IU84" s="7"/>
      <c r="IV84" s="7"/>
    </row>
    <row r="85" customFormat="false" ht="12.75" hidden="false" customHeight="false" outlineLevel="0" collapsed="false">
      <c r="A85" s="5" t="s">
        <v>165</v>
      </c>
      <c r="B85" s="6" t="n">
        <v>36986</v>
      </c>
      <c r="C85" s="7" t="s">
        <v>168</v>
      </c>
      <c r="D85" s="7" t="s">
        <v>111</v>
      </c>
      <c r="E85" s="7" t="s">
        <v>20</v>
      </c>
      <c r="F85" s="8" t="s">
        <v>134</v>
      </c>
      <c r="G85" s="8" t="n">
        <v>3400</v>
      </c>
      <c r="H85" s="7"/>
      <c r="I85" s="7"/>
      <c r="J85" s="7"/>
      <c r="K85" s="7"/>
      <c r="L85" s="8"/>
      <c r="M85" s="6"/>
      <c r="N85" s="7"/>
      <c r="O85" s="7"/>
      <c r="P85" s="7"/>
      <c r="Q85" s="7"/>
      <c r="R85" s="8"/>
      <c r="S85" s="6"/>
      <c r="T85" s="7"/>
      <c r="U85" s="7"/>
      <c r="V85" s="7"/>
      <c r="W85" s="7"/>
      <c r="X85" s="8"/>
      <c r="Y85" s="6"/>
      <c r="Z85" s="7"/>
      <c r="AA85" s="7"/>
      <c r="AB85" s="7"/>
      <c r="AC85" s="7"/>
      <c r="AD85" s="8"/>
      <c r="AE85" s="6"/>
      <c r="AF85" s="7"/>
      <c r="AG85" s="7"/>
      <c r="AH85" s="7"/>
      <c r="AI85" s="7"/>
      <c r="AJ85" s="8"/>
      <c r="AK85" s="6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8"/>
      <c r="AW85" s="6"/>
      <c r="AX85" s="7"/>
      <c r="AY85" s="7"/>
      <c r="AZ85" s="7"/>
      <c r="BA85" s="7"/>
      <c r="BB85" s="8"/>
      <c r="BC85" s="6"/>
      <c r="BD85" s="7"/>
      <c r="BE85" s="7"/>
      <c r="BF85" s="7"/>
      <c r="BG85" s="7"/>
      <c r="BH85" s="8"/>
      <c r="BI85" s="6"/>
      <c r="BJ85" s="7"/>
      <c r="BK85" s="7"/>
      <c r="BL85" s="7"/>
      <c r="BM85" s="7"/>
      <c r="BN85" s="8"/>
      <c r="BO85" s="6"/>
      <c r="BP85" s="7"/>
      <c r="BQ85" s="7"/>
      <c r="BR85" s="7"/>
      <c r="BS85" s="7"/>
      <c r="BT85" s="8"/>
      <c r="BU85" s="6"/>
      <c r="BV85" s="7"/>
      <c r="BW85" s="7"/>
      <c r="BX85" s="7"/>
      <c r="BY85" s="7"/>
      <c r="BZ85" s="8"/>
      <c r="CA85" s="6"/>
      <c r="CB85" s="7"/>
      <c r="CC85" s="7"/>
      <c r="CD85" s="7"/>
      <c r="CE85" s="7"/>
      <c r="CF85" s="8"/>
      <c r="CG85" s="6"/>
      <c r="CH85" s="7"/>
      <c r="CI85" s="7"/>
      <c r="CJ85" s="7"/>
      <c r="CK85" s="7"/>
      <c r="CL85" s="8"/>
      <c r="CM85" s="6"/>
      <c r="CN85" s="7"/>
      <c r="CO85" s="7"/>
      <c r="CP85" s="7"/>
      <c r="CQ85" s="7"/>
      <c r="CR85" s="8"/>
      <c r="CS85" s="6"/>
      <c r="CT85" s="7"/>
      <c r="CU85" s="7"/>
      <c r="CV85" s="7"/>
      <c r="CW85" s="7"/>
      <c r="CX85" s="8"/>
      <c r="CY85" s="6"/>
      <c r="CZ85" s="7"/>
      <c r="DA85" s="7"/>
      <c r="DB85" s="7"/>
      <c r="DC85" s="7"/>
      <c r="DD85" s="8"/>
      <c r="DE85" s="6"/>
      <c r="DF85" s="7"/>
      <c r="DG85" s="7"/>
      <c r="DH85" s="7"/>
      <c r="DI85" s="7"/>
      <c r="DJ85" s="8"/>
      <c r="DK85" s="6"/>
      <c r="DL85" s="7"/>
      <c r="DM85" s="7"/>
      <c r="DN85" s="7"/>
      <c r="DO85" s="7"/>
      <c r="DP85" s="8"/>
      <c r="DQ85" s="6"/>
      <c r="DR85" s="7"/>
      <c r="DS85" s="7"/>
      <c r="DT85" s="7"/>
      <c r="DU85" s="7"/>
      <c r="DV85" s="8"/>
      <c r="DW85" s="6"/>
      <c r="DX85" s="7"/>
      <c r="DY85" s="7"/>
      <c r="DZ85" s="7"/>
      <c r="EA85" s="7"/>
      <c r="EB85" s="8"/>
      <c r="EC85" s="6"/>
      <c r="ED85" s="7"/>
      <c r="EE85" s="7"/>
      <c r="EF85" s="7"/>
      <c r="EG85" s="7"/>
      <c r="EH85" s="8"/>
      <c r="EI85" s="6"/>
      <c r="EJ85" s="7"/>
      <c r="EK85" s="7"/>
      <c r="EL85" s="7"/>
      <c r="EM85" s="7"/>
      <c r="EN85" s="8"/>
      <c r="EO85" s="6"/>
      <c r="EP85" s="7"/>
      <c r="EQ85" s="7"/>
      <c r="ER85" s="7"/>
      <c r="ES85" s="7"/>
      <c r="ET85" s="8"/>
      <c r="EU85" s="6"/>
      <c r="EV85" s="7"/>
      <c r="EW85" s="7"/>
      <c r="EX85" s="7"/>
      <c r="EY85" s="7"/>
      <c r="EZ85" s="8"/>
      <c r="FA85" s="6"/>
      <c r="FB85" s="7"/>
      <c r="FC85" s="7"/>
      <c r="FD85" s="7"/>
      <c r="FE85" s="7"/>
      <c r="FF85" s="8"/>
      <c r="FG85" s="6"/>
      <c r="FH85" s="7"/>
      <c r="FI85" s="7"/>
      <c r="FJ85" s="7"/>
      <c r="FK85" s="7"/>
      <c r="FL85" s="8"/>
      <c r="FM85" s="6"/>
      <c r="FN85" s="7"/>
      <c r="FO85" s="7"/>
      <c r="FP85" s="7"/>
      <c r="FQ85" s="7"/>
      <c r="FR85" s="8"/>
      <c r="FS85" s="6"/>
      <c r="FT85" s="7"/>
      <c r="FU85" s="7"/>
      <c r="FV85" s="7"/>
      <c r="FW85" s="7"/>
      <c r="FX85" s="8"/>
      <c r="FY85" s="6"/>
      <c r="FZ85" s="7"/>
      <c r="GA85" s="7"/>
      <c r="GB85" s="7"/>
      <c r="GC85" s="7"/>
      <c r="GD85" s="8"/>
      <c r="GE85" s="6"/>
      <c r="GF85" s="7"/>
      <c r="GG85" s="7"/>
      <c r="GH85" s="7"/>
      <c r="GI85" s="7"/>
      <c r="GJ85" s="8"/>
      <c r="GK85" s="6"/>
      <c r="GL85" s="7"/>
      <c r="GM85" s="7"/>
      <c r="GN85" s="7"/>
      <c r="GO85" s="7"/>
      <c r="GP85" s="8"/>
      <c r="GQ85" s="6"/>
      <c r="GR85" s="7"/>
      <c r="GS85" s="7"/>
      <c r="GT85" s="7"/>
      <c r="GU85" s="7"/>
      <c r="GV85" s="8"/>
      <c r="GW85" s="6"/>
      <c r="GX85" s="7"/>
      <c r="GY85" s="7"/>
      <c r="GZ85" s="7"/>
      <c r="HA85" s="7"/>
      <c r="HB85" s="8"/>
      <c r="HC85" s="6"/>
      <c r="HD85" s="7"/>
      <c r="HE85" s="7"/>
      <c r="HF85" s="7"/>
      <c r="HG85" s="7"/>
      <c r="HH85" s="8"/>
      <c r="HI85" s="6"/>
      <c r="HJ85" s="7"/>
      <c r="HK85" s="7"/>
      <c r="HL85" s="7"/>
      <c r="HM85" s="7"/>
      <c r="HN85" s="8"/>
      <c r="HO85" s="6"/>
      <c r="HP85" s="7"/>
      <c r="HQ85" s="7"/>
      <c r="HR85" s="7"/>
      <c r="HS85" s="7"/>
      <c r="HT85" s="8"/>
      <c r="HU85" s="6"/>
      <c r="HV85" s="7"/>
      <c r="HW85" s="7"/>
      <c r="HX85" s="7"/>
      <c r="HY85" s="7"/>
      <c r="HZ85" s="8"/>
      <c r="IA85" s="6"/>
      <c r="IB85" s="7"/>
      <c r="IC85" s="7"/>
      <c r="ID85" s="7"/>
      <c r="IE85" s="7"/>
      <c r="IF85" s="8"/>
      <c r="IG85" s="6"/>
      <c r="IH85" s="7"/>
      <c r="II85" s="7"/>
      <c r="IJ85" s="7"/>
      <c r="IK85" s="7"/>
      <c r="IL85" s="8"/>
      <c r="IM85" s="6"/>
      <c r="IN85" s="7"/>
      <c r="IO85" s="7"/>
      <c r="IP85" s="7"/>
      <c r="IQ85" s="7"/>
      <c r="IR85" s="8"/>
      <c r="IS85" s="6"/>
      <c r="IT85" s="7"/>
      <c r="IU85" s="7"/>
      <c r="IV85" s="7"/>
    </row>
    <row r="86" customFormat="false" ht="12.75" hidden="false" customHeight="false" outlineLevel="0" collapsed="false">
      <c r="A86" s="5" t="s">
        <v>157</v>
      </c>
      <c r="B86" s="6" t="n">
        <v>36998</v>
      </c>
      <c r="C86" s="7" t="s">
        <v>169</v>
      </c>
      <c r="D86" s="7" t="s">
        <v>111</v>
      </c>
      <c r="E86" s="7" t="s">
        <v>20</v>
      </c>
      <c r="F86" s="8" t="s">
        <v>134</v>
      </c>
      <c r="G86" s="8" t="n">
        <v>18255</v>
      </c>
      <c r="H86" s="7"/>
      <c r="I86" s="7"/>
      <c r="J86" s="7"/>
      <c r="K86" s="7"/>
      <c r="L86" s="8"/>
      <c r="M86" s="6"/>
      <c r="N86" s="7"/>
      <c r="O86" s="7"/>
      <c r="P86" s="7"/>
      <c r="Q86" s="7"/>
      <c r="R86" s="8"/>
      <c r="S86" s="6"/>
      <c r="T86" s="7"/>
      <c r="U86" s="7"/>
      <c r="V86" s="7"/>
      <c r="W86" s="7"/>
      <c r="X86" s="8"/>
      <c r="Y86" s="6"/>
      <c r="Z86" s="7"/>
      <c r="AA86" s="7"/>
      <c r="AB86" s="7"/>
      <c r="AC86" s="7"/>
      <c r="AD86" s="8"/>
      <c r="AE86" s="6"/>
      <c r="AF86" s="7"/>
      <c r="AG86" s="7"/>
      <c r="AH86" s="7"/>
      <c r="AI86" s="7"/>
      <c r="AJ86" s="8"/>
      <c r="AK86" s="6"/>
      <c r="AL86" s="7"/>
      <c r="AM86" s="7"/>
      <c r="AN86" s="7"/>
      <c r="AO86" s="7"/>
      <c r="AP86" s="8"/>
      <c r="AQ86" s="6"/>
      <c r="AR86" s="7"/>
      <c r="AS86" s="7"/>
      <c r="AT86" s="7"/>
      <c r="AU86" s="7"/>
      <c r="AV86" s="8"/>
      <c r="AW86" s="6"/>
      <c r="AX86" s="7"/>
      <c r="AY86" s="7"/>
      <c r="AZ86" s="7"/>
      <c r="BA86" s="7"/>
      <c r="BB86" s="8"/>
      <c r="BC86" s="6"/>
      <c r="BD86" s="7"/>
      <c r="BE86" s="7"/>
      <c r="BF86" s="7"/>
      <c r="BG86" s="7"/>
      <c r="BH86" s="8"/>
      <c r="BI86" s="6"/>
      <c r="BJ86" s="7"/>
      <c r="BK86" s="7"/>
      <c r="BL86" s="7"/>
      <c r="BM86" s="7"/>
      <c r="BN86" s="8"/>
      <c r="BO86" s="6"/>
      <c r="BP86" s="7"/>
      <c r="BQ86" s="7"/>
      <c r="BR86" s="7"/>
      <c r="BS86" s="7"/>
      <c r="BT86" s="8"/>
      <c r="BU86" s="6"/>
      <c r="BV86" s="7"/>
      <c r="BW86" s="7"/>
      <c r="BX86" s="7"/>
      <c r="BY86" s="7"/>
      <c r="BZ86" s="8"/>
      <c r="CA86" s="6"/>
      <c r="CB86" s="7"/>
      <c r="CC86" s="7"/>
      <c r="CD86" s="7"/>
      <c r="CE86" s="7"/>
      <c r="CF86" s="8"/>
      <c r="CG86" s="6"/>
      <c r="CH86" s="7"/>
      <c r="CI86" s="7"/>
      <c r="CJ86" s="7"/>
      <c r="CK86" s="7"/>
      <c r="CL86" s="8"/>
      <c r="CM86" s="6"/>
      <c r="CN86" s="7"/>
      <c r="CO86" s="7"/>
      <c r="CP86" s="7"/>
      <c r="CQ86" s="7"/>
      <c r="CR86" s="8"/>
      <c r="CS86" s="6"/>
      <c r="CT86" s="7"/>
      <c r="CU86" s="7"/>
      <c r="CV86" s="7"/>
      <c r="CW86" s="7"/>
      <c r="CX86" s="8"/>
      <c r="CY86" s="6"/>
      <c r="CZ86" s="7"/>
      <c r="DA86" s="7"/>
      <c r="DB86" s="7"/>
      <c r="DC86" s="7"/>
      <c r="DD86" s="8"/>
      <c r="DE86" s="6"/>
      <c r="DF86" s="7"/>
      <c r="DG86" s="7"/>
      <c r="DH86" s="7"/>
      <c r="DI86" s="7"/>
      <c r="DJ86" s="8"/>
      <c r="DK86" s="6"/>
      <c r="DL86" s="7"/>
      <c r="DM86" s="7"/>
      <c r="DN86" s="7"/>
      <c r="DO86" s="7"/>
      <c r="DP86" s="8"/>
      <c r="DQ86" s="6"/>
      <c r="DR86" s="7"/>
      <c r="DS86" s="7"/>
      <c r="DT86" s="7"/>
      <c r="DU86" s="7"/>
      <c r="DV86" s="8"/>
      <c r="DW86" s="6"/>
      <c r="DX86" s="7"/>
      <c r="DY86" s="7"/>
      <c r="DZ86" s="7"/>
      <c r="EA86" s="7"/>
      <c r="EB86" s="8"/>
      <c r="EC86" s="6"/>
      <c r="ED86" s="7"/>
      <c r="EE86" s="7"/>
      <c r="EF86" s="7"/>
      <c r="EG86" s="7"/>
      <c r="EH86" s="8"/>
      <c r="EI86" s="6"/>
      <c r="EJ86" s="7"/>
      <c r="EK86" s="7"/>
      <c r="EL86" s="7"/>
      <c r="EM86" s="7"/>
      <c r="EN86" s="8"/>
      <c r="EO86" s="6"/>
      <c r="EP86" s="7"/>
      <c r="EQ86" s="7"/>
      <c r="ER86" s="7"/>
      <c r="ES86" s="7"/>
      <c r="ET86" s="8"/>
      <c r="EU86" s="6"/>
      <c r="EV86" s="7"/>
      <c r="EW86" s="7"/>
      <c r="EX86" s="7"/>
      <c r="EY86" s="7"/>
      <c r="EZ86" s="8"/>
      <c r="FA86" s="6"/>
      <c r="FB86" s="7"/>
      <c r="FC86" s="7"/>
      <c r="FD86" s="7"/>
      <c r="FE86" s="7"/>
      <c r="FF86" s="8"/>
      <c r="FG86" s="6"/>
      <c r="FH86" s="7"/>
      <c r="FI86" s="7"/>
      <c r="FJ86" s="7"/>
      <c r="FK86" s="7"/>
      <c r="FL86" s="8"/>
      <c r="FM86" s="6"/>
      <c r="FN86" s="7"/>
      <c r="FO86" s="7"/>
      <c r="FP86" s="7"/>
      <c r="FQ86" s="7"/>
      <c r="FR86" s="8"/>
      <c r="FS86" s="6"/>
      <c r="FT86" s="7"/>
      <c r="FU86" s="7"/>
      <c r="FV86" s="7"/>
      <c r="FW86" s="7"/>
      <c r="FX86" s="8"/>
      <c r="FY86" s="6"/>
      <c r="FZ86" s="7"/>
      <c r="GA86" s="7"/>
      <c r="GB86" s="7"/>
      <c r="GC86" s="7"/>
      <c r="GD86" s="8"/>
      <c r="GE86" s="6"/>
      <c r="GF86" s="7"/>
      <c r="GG86" s="7"/>
      <c r="GH86" s="7"/>
      <c r="GI86" s="7"/>
      <c r="GJ86" s="8"/>
      <c r="GK86" s="6"/>
      <c r="GL86" s="7"/>
      <c r="GM86" s="7"/>
      <c r="GN86" s="7"/>
      <c r="GO86" s="7"/>
      <c r="GP86" s="8"/>
      <c r="GQ86" s="6"/>
      <c r="GR86" s="7"/>
      <c r="GS86" s="7"/>
      <c r="GT86" s="7"/>
      <c r="GU86" s="7"/>
      <c r="GV86" s="8"/>
      <c r="GW86" s="6"/>
      <c r="GX86" s="7"/>
      <c r="GY86" s="7"/>
      <c r="GZ86" s="7"/>
      <c r="HA86" s="7"/>
      <c r="HB86" s="8"/>
      <c r="HC86" s="6"/>
      <c r="HD86" s="7"/>
      <c r="HE86" s="7"/>
      <c r="HF86" s="7"/>
      <c r="HG86" s="7"/>
      <c r="HH86" s="8"/>
      <c r="HI86" s="6"/>
      <c r="HJ86" s="7"/>
      <c r="HK86" s="7"/>
      <c r="HL86" s="7"/>
      <c r="HM86" s="7"/>
      <c r="HN86" s="8"/>
      <c r="HO86" s="6"/>
      <c r="HP86" s="7"/>
      <c r="HQ86" s="7"/>
      <c r="HR86" s="7"/>
      <c r="HS86" s="7"/>
      <c r="HT86" s="8"/>
      <c r="HU86" s="6"/>
      <c r="HV86" s="7"/>
      <c r="HW86" s="7"/>
      <c r="HX86" s="7"/>
      <c r="HY86" s="7"/>
      <c r="HZ86" s="8"/>
      <c r="IA86" s="6"/>
      <c r="IB86" s="7"/>
      <c r="IC86" s="7"/>
      <c r="ID86" s="7"/>
      <c r="IE86" s="7"/>
      <c r="IF86" s="8"/>
      <c r="IG86" s="6"/>
      <c r="IH86" s="7"/>
      <c r="II86" s="7"/>
      <c r="IJ86" s="7"/>
      <c r="IK86" s="7"/>
      <c r="IL86" s="8"/>
      <c r="IM86" s="6"/>
      <c r="IN86" s="7"/>
      <c r="IO86" s="7"/>
      <c r="IP86" s="7"/>
      <c r="IQ86" s="7"/>
      <c r="IR86" s="8"/>
      <c r="IS86" s="6"/>
      <c r="IT86" s="7"/>
      <c r="IU86" s="7"/>
      <c r="IV86" s="7"/>
    </row>
    <row r="87" customFormat="false" ht="12.75" hidden="false" customHeight="false" outlineLevel="0" collapsed="false">
      <c r="A87" s="5" t="s">
        <v>157</v>
      </c>
      <c r="B87" s="6" t="n">
        <v>36998</v>
      </c>
      <c r="C87" s="7" t="s">
        <v>169</v>
      </c>
      <c r="D87" s="7" t="s">
        <v>111</v>
      </c>
      <c r="E87" s="7" t="s">
        <v>20</v>
      </c>
      <c r="F87" s="8" t="s">
        <v>134</v>
      </c>
      <c r="G87" s="8" t="n">
        <v>86220</v>
      </c>
      <c r="H87" s="7"/>
      <c r="I87" s="7"/>
      <c r="J87" s="7"/>
      <c r="K87" s="7"/>
      <c r="L87" s="8"/>
      <c r="M87" s="6"/>
      <c r="N87" s="7"/>
      <c r="O87" s="7"/>
      <c r="P87" s="7"/>
      <c r="Q87" s="7"/>
      <c r="R87" s="8"/>
      <c r="S87" s="6"/>
      <c r="T87" s="7"/>
      <c r="U87" s="7"/>
      <c r="V87" s="7"/>
      <c r="W87" s="7"/>
      <c r="X87" s="8"/>
      <c r="Y87" s="6"/>
      <c r="Z87" s="7"/>
      <c r="AA87" s="7"/>
      <c r="AB87" s="7"/>
      <c r="AC87" s="7"/>
      <c r="AD87" s="8"/>
      <c r="AE87" s="6"/>
      <c r="AF87" s="7"/>
      <c r="AG87" s="7"/>
      <c r="AH87" s="7"/>
      <c r="AI87" s="7"/>
      <c r="AJ87" s="8"/>
      <c r="AK87" s="6"/>
      <c r="AL87" s="7"/>
      <c r="AM87" s="7"/>
      <c r="AN87" s="7"/>
      <c r="AO87" s="7"/>
      <c r="AP87" s="8"/>
      <c r="AQ87" s="6"/>
      <c r="AR87" s="7"/>
      <c r="AS87" s="7"/>
      <c r="AT87" s="7"/>
      <c r="AU87" s="7"/>
      <c r="AV87" s="8"/>
      <c r="AW87" s="6"/>
      <c r="AX87" s="7"/>
      <c r="AY87" s="7"/>
      <c r="AZ87" s="7"/>
      <c r="BA87" s="7"/>
      <c r="BB87" s="8"/>
      <c r="BC87" s="6"/>
      <c r="BD87" s="7"/>
      <c r="BE87" s="7"/>
      <c r="BF87" s="7"/>
      <c r="BG87" s="7"/>
      <c r="BH87" s="8"/>
      <c r="BI87" s="6"/>
      <c r="BJ87" s="7"/>
      <c r="BK87" s="7"/>
      <c r="BL87" s="7"/>
      <c r="BM87" s="7"/>
      <c r="BN87" s="8"/>
      <c r="BO87" s="6"/>
      <c r="BP87" s="7"/>
      <c r="BQ87" s="7"/>
      <c r="BR87" s="7"/>
      <c r="BS87" s="7"/>
      <c r="BT87" s="8"/>
      <c r="BU87" s="6"/>
      <c r="BV87" s="7"/>
      <c r="BW87" s="7"/>
      <c r="BX87" s="7"/>
      <c r="BY87" s="7"/>
      <c r="BZ87" s="8"/>
      <c r="CA87" s="6"/>
      <c r="CB87" s="7"/>
      <c r="CC87" s="7"/>
      <c r="CD87" s="7"/>
      <c r="CE87" s="7"/>
      <c r="CF87" s="8"/>
      <c r="CG87" s="6"/>
      <c r="CH87" s="7"/>
      <c r="CI87" s="7"/>
      <c r="CJ87" s="7"/>
      <c r="CK87" s="7"/>
      <c r="CL87" s="8"/>
      <c r="CM87" s="6"/>
      <c r="CN87" s="7"/>
      <c r="CO87" s="7"/>
      <c r="CP87" s="7"/>
      <c r="CQ87" s="7"/>
      <c r="CR87" s="8"/>
      <c r="CS87" s="6"/>
      <c r="CT87" s="7"/>
      <c r="CU87" s="7"/>
      <c r="CV87" s="7"/>
      <c r="CW87" s="7"/>
      <c r="CX87" s="8"/>
      <c r="CY87" s="6"/>
      <c r="CZ87" s="7"/>
      <c r="DA87" s="7"/>
      <c r="DB87" s="7"/>
      <c r="DC87" s="7"/>
      <c r="DD87" s="8"/>
      <c r="DE87" s="6"/>
      <c r="DF87" s="7"/>
      <c r="DG87" s="7"/>
      <c r="DH87" s="7"/>
      <c r="DI87" s="7"/>
      <c r="DJ87" s="8"/>
      <c r="DK87" s="6"/>
      <c r="DL87" s="7"/>
      <c r="DM87" s="7"/>
      <c r="DN87" s="7"/>
      <c r="DO87" s="7"/>
      <c r="DP87" s="8"/>
      <c r="DQ87" s="6"/>
      <c r="DR87" s="7"/>
      <c r="DS87" s="7"/>
      <c r="DT87" s="7"/>
      <c r="DU87" s="7"/>
      <c r="DV87" s="8"/>
      <c r="DW87" s="6"/>
      <c r="DX87" s="7"/>
      <c r="DY87" s="7"/>
      <c r="DZ87" s="7"/>
      <c r="EA87" s="7"/>
      <c r="EB87" s="8"/>
      <c r="EC87" s="6"/>
      <c r="ED87" s="7"/>
      <c r="EE87" s="7"/>
      <c r="EF87" s="7"/>
      <c r="EG87" s="7"/>
      <c r="EH87" s="8"/>
      <c r="EI87" s="6"/>
      <c r="EJ87" s="7"/>
      <c r="EK87" s="7"/>
      <c r="EL87" s="7"/>
      <c r="EM87" s="7"/>
      <c r="EN87" s="8"/>
      <c r="EO87" s="6"/>
      <c r="EP87" s="7"/>
      <c r="EQ87" s="7"/>
      <c r="ER87" s="7"/>
      <c r="ES87" s="7"/>
      <c r="ET87" s="8"/>
      <c r="EU87" s="6"/>
      <c r="EV87" s="7"/>
      <c r="EW87" s="7"/>
      <c r="EX87" s="7"/>
      <c r="EY87" s="7"/>
      <c r="EZ87" s="8"/>
      <c r="FA87" s="6"/>
      <c r="FB87" s="7"/>
      <c r="FC87" s="7"/>
      <c r="FD87" s="7"/>
      <c r="FE87" s="7"/>
      <c r="FF87" s="8"/>
      <c r="FG87" s="6"/>
      <c r="FH87" s="7"/>
      <c r="FI87" s="7"/>
      <c r="FJ87" s="7"/>
      <c r="FK87" s="7"/>
      <c r="FL87" s="8"/>
      <c r="FM87" s="6"/>
      <c r="FN87" s="7"/>
      <c r="FO87" s="7"/>
      <c r="FP87" s="7"/>
      <c r="FQ87" s="7"/>
      <c r="FR87" s="8"/>
      <c r="FS87" s="6"/>
      <c r="FT87" s="7"/>
      <c r="FU87" s="7"/>
      <c r="FV87" s="7"/>
      <c r="FW87" s="7"/>
      <c r="FX87" s="8"/>
      <c r="FY87" s="6"/>
      <c r="FZ87" s="7"/>
      <c r="GA87" s="7"/>
      <c r="GB87" s="7"/>
      <c r="GC87" s="7"/>
      <c r="GD87" s="8"/>
      <c r="GE87" s="6"/>
      <c r="GF87" s="7"/>
      <c r="GG87" s="7"/>
      <c r="GH87" s="7"/>
      <c r="GI87" s="7"/>
      <c r="GJ87" s="8"/>
      <c r="GK87" s="6"/>
      <c r="GL87" s="7"/>
      <c r="GM87" s="7"/>
      <c r="GN87" s="7"/>
      <c r="GO87" s="7"/>
      <c r="GP87" s="8"/>
      <c r="GQ87" s="6"/>
      <c r="GR87" s="7"/>
      <c r="GS87" s="7"/>
      <c r="GT87" s="7"/>
      <c r="GU87" s="7"/>
      <c r="GV87" s="8"/>
      <c r="GW87" s="6"/>
      <c r="GX87" s="7"/>
      <c r="GY87" s="7"/>
      <c r="GZ87" s="7"/>
      <c r="HA87" s="7"/>
      <c r="HB87" s="8"/>
      <c r="HC87" s="6"/>
      <c r="HD87" s="7"/>
      <c r="HE87" s="7"/>
      <c r="HF87" s="7"/>
      <c r="HG87" s="7"/>
      <c r="HH87" s="8"/>
      <c r="HI87" s="6"/>
      <c r="HJ87" s="7"/>
      <c r="HK87" s="7"/>
      <c r="HL87" s="7"/>
      <c r="HM87" s="7"/>
      <c r="HN87" s="8"/>
      <c r="HO87" s="6"/>
      <c r="HP87" s="7"/>
      <c r="HQ87" s="7"/>
      <c r="HR87" s="7"/>
      <c r="HS87" s="7"/>
      <c r="HT87" s="8"/>
      <c r="HU87" s="6"/>
      <c r="HV87" s="7"/>
      <c r="HW87" s="7"/>
      <c r="HX87" s="7"/>
      <c r="HY87" s="7"/>
      <c r="HZ87" s="8"/>
      <c r="IA87" s="6"/>
      <c r="IB87" s="7"/>
      <c r="IC87" s="7"/>
      <c r="ID87" s="7"/>
      <c r="IE87" s="7"/>
      <c r="IF87" s="8"/>
      <c r="IG87" s="6"/>
      <c r="IH87" s="7"/>
      <c r="II87" s="7"/>
      <c r="IJ87" s="7"/>
      <c r="IK87" s="7"/>
      <c r="IL87" s="8"/>
      <c r="IM87" s="6"/>
      <c r="IN87" s="7"/>
      <c r="IO87" s="7"/>
      <c r="IP87" s="7"/>
      <c r="IQ87" s="7"/>
      <c r="IR87" s="8"/>
      <c r="IS87" s="6"/>
      <c r="IT87" s="7"/>
      <c r="IU87" s="7"/>
      <c r="IV87" s="7"/>
    </row>
    <row r="88" customFormat="false" ht="12.75" hidden="false" customHeight="false" outlineLevel="0" collapsed="false">
      <c r="A88" s="5" t="s">
        <v>162</v>
      </c>
      <c r="B88" s="6" t="n">
        <v>36998</v>
      </c>
      <c r="C88" s="7" t="s">
        <v>170</v>
      </c>
      <c r="D88" s="7" t="s">
        <v>111</v>
      </c>
      <c r="E88" s="7" t="s">
        <v>20</v>
      </c>
      <c r="F88" s="8" t="s">
        <v>134</v>
      </c>
      <c r="G88" s="8" t="n">
        <v>8608</v>
      </c>
      <c r="H88" s="7"/>
      <c r="I88" s="7"/>
      <c r="J88" s="7"/>
      <c r="K88" s="7"/>
      <c r="L88" s="8"/>
      <c r="M88" s="6"/>
      <c r="N88" s="7"/>
      <c r="O88" s="7"/>
      <c r="P88" s="7"/>
      <c r="Q88" s="7"/>
      <c r="R88" s="8"/>
      <c r="S88" s="6"/>
      <c r="T88" s="7"/>
      <c r="U88" s="7"/>
      <c r="V88" s="7"/>
      <c r="W88" s="7"/>
      <c r="X88" s="8"/>
      <c r="Y88" s="6"/>
      <c r="Z88" s="7"/>
      <c r="AA88" s="7"/>
      <c r="AB88" s="7"/>
      <c r="AC88" s="7"/>
      <c r="AD88" s="8"/>
      <c r="AE88" s="6"/>
      <c r="AF88" s="7"/>
      <c r="AG88" s="7"/>
      <c r="AH88" s="7"/>
      <c r="AI88" s="7"/>
      <c r="AJ88" s="8"/>
      <c r="AK88" s="6"/>
      <c r="AL88" s="7"/>
      <c r="AM88" s="7"/>
      <c r="AN88" s="7"/>
      <c r="AO88" s="7"/>
      <c r="AP88" s="8"/>
      <c r="AQ88" s="6"/>
      <c r="AR88" s="7"/>
      <c r="AS88" s="7"/>
      <c r="AT88" s="7"/>
      <c r="AU88" s="7"/>
      <c r="AV88" s="8"/>
      <c r="AW88" s="6"/>
      <c r="AX88" s="7"/>
      <c r="AY88" s="7"/>
      <c r="AZ88" s="7"/>
      <c r="BA88" s="7"/>
      <c r="BB88" s="8"/>
      <c r="BC88" s="6"/>
      <c r="BD88" s="7"/>
      <c r="BE88" s="7"/>
      <c r="BF88" s="7"/>
      <c r="BG88" s="7"/>
      <c r="BH88" s="8"/>
      <c r="BI88" s="6"/>
      <c r="BJ88" s="7"/>
      <c r="BK88" s="7"/>
      <c r="BL88" s="7"/>
      <c r="BM88" s="7"/>
      <c r="BN88" s="8"/>
      <c r="BO88" s="6"/>
      <c r="BP88" s="7"/>
      <c r="BQ88" s="7"/>
      <c r="BR88" s="7"/>
      <c r="BS88" s="7"/>
      <c r="BT88" s="8"/>
      <c r="BU88" s="6"/>
      <c r="BV88" s="7"/>
      <c r="BW88" s="7"/>
      <c r="BX88" s="7"/>
      <c r="BY88" s="7"/>
      <c r="BZ88" s="8"/>
      <c r="CA88" s="6"/>
      <c r="CB88" s="7"/>
      <c r="CC88" s="7"/>
      <c r="CD88" s="7"/>
      <c r="CE88" s="7"/>
      <c r="CF88" s="8"/>
      <c r="CG88" s="6"/>
      <c r="CH88" s="7"/>
      <c r="CI88" s="7"/>
      <c r="CJ88" s="7"/>
      <c r="CK88" s="7"/>
      <c r="CL88" s="8"/>
      <c r="CM88" s="6"/>
      <c r="CN88" s="7"/>
      <c r="CO88" s="7"/>
      <c r="CP88" s="7"/>
      <c r="CQ88" s="7"/>
      <c r="CR88" s="8"/>
      <c r="CS88" s="6"/>
      <c r="CT88" s="7"/>
      <c r="CU88" s="7"/>
      <c r="CV88" s="7"/>
      <c r="CW88" s="7"/>
      <c r="CX88" s="8"/>
      <c r="CY88" s="6"/>
      <c r="CZ88" s="7"/>
      <c r="DA88" s="7"/>
      <c r="DB88" s="7"/>
      <c r="DC88" s="7"/>
      <c r="DD88" s="8"/>
      <c r="DE88" s="6"/>
      <c r="DF88" s="7"/>
      <c r="DG88" s="7"/>
      <c r="DH88" s="7"/>
      <c r="DI88" s="7"/>
      <c r="DJ88" s="8"/>
      <c r="DK88" s="6"/>
      <c r="DL88" s="7"/>
      <c r="DM88" s="7"/>
      <c r="DN88" s="7"/>
      <c r="DO88" s="7"/>
      <c r="DP88" s="8"/>
      <c r="DQ88" s="6"/>
      <c r="DR88" s="7"/>
      <c r="DS88" s="7"/>
      <c r="DT88" s="7"/>
      <c r="DU88" s="7"/>
      <c r="DV88" s="8"/>
      <c r="DW88" s="6"/>
      <c r="DX88" s="7"/>
      <c r="DY88" s="7"/>
      <c r="DZ88" s="7"/>
      <c r="EA88" s="7"/>
      <c r="EB88" s="8"/>
      <c r="EC88" s="6"/>
      <c r="ED88" s="7"/>
      <c r="EE88" s="7"/>
      <c r="EF88" s="7"/>
      <c r="EG88" s="7"/>
      <c r="EH88" s="8"/>
      <c r="EI88" s="6"/>
      <c r="EJ88" s="7"/>
      <c r="EK88" s="7"/>
      <c r="EL88" s="7"/>
      <c r="EM88" s="7"/>
      <c r="EN88" s="8"/>
      <c r="EO88" s="6"/>
      <c r="EP88" s="7"/>
      <c r="EQ88" s="7"/>
      <c r="ER88" s="7"/>
      <c r="ES88" s="7"/>
      <c r="ET88" s="8"/>
      <c r="EU88" s="6"/>
      <c r="EV88" s="7"/>
      <c r="EW88" s="7"/>
      <c r="EX88" s="7"/>
      <c r="EY88" s="7"/>
      <c r="EZ88" s="8"/>
      <c r="FA88" s="6"/>
      <c r="FB88" s="7"/>
      <c r="FC88" s="7"/>
      <c r="FD88" s="7"/>
      <c r="FE88" s="7"/>
      <c r="FF88" s="8"/>
      <c r="FG88" s="6"/>
      <c r="FH88" s="7"/>
      <c r="FI88" s="7"/>
      <c r="FJ88" s="7"/>
      <c r="FK88" s="7"/>
      <c r="FL88" s="8"/>
      <c r="FM88" s="6"/>
      <c r="FN88" s="7"/>
      <c r="FO88" s="7"/>
      <c r="FP88" s="7"/>
      <c r="FQ88" s="7"/>
      <c r="FR88" s="8"/>
      <c r="FS88" s="6"/>
      <c r="FT88" s="7"/>
      <c r="FU88" s="7"/>
      <c r="FV88" s="7"/>
      <c r="FW88" s="7"/>
      <c r="FX88" s="8"/>
      <c r="FY88" s="6"/>
      <c r="FZ88" s="7"/>
      <c r="GA88" s="7"/>
      <c r="GB88" s="7"/>
      <c r="GC88" s="7"/>
      <c r="GD88" s="8"/>
      <c r="GE88" s="6"/>
      <c r="GF88" s="7"/>
      <c r="GG88" s="7"/>
      <c r="GH88" s="7"/>
      <c r="GI88" s="7"/>
      <c r="GJ88" s="8"/>
      <c r="GK88" s="6"/>
      <c r="GL88" s="7"/>
      <c r="GM88" s="7"/>
      <c r="GN88" s="7"/>
      <c r="GO88" s="7"/>
      <c r="GP88" s="8"/>
      <c r="GQ88" s="6"/>
      <c r="GR88" s="7"/>
      <c r="GS88" s="7"/>
      <c r="GT88" s="7"/>
      <c r="GU88" s="7"/>
      <c r="GV88" s="8"/>
      <c r="GW88" s="6"/>
      <c r="GX88" s="7"/>
      <c r="GY88" s="7"/>
      <c r="GZ88" s="7"/>
      <c r="HA88" s="7"/>
      <c r="HB88" s="8"/>
      <c r="HC88" s="6"/>
      <c r="HD88" s="7"/>
      <c r="HE88" s="7"/>
      <c r="HF88" s="7"/>
      <c r="HG88" s="7"/>
      <c r="HH88" s="8"/>
      <c r="HI88" s="6"/>
      <c r="HJ88" s="7"/>
      <c r="HK88" s="7"/>
      <c r="HL88" s="7"/>
      <c r="HM88" s="7"/>
      <c r="HN88" s="8"/>
      <c r="HO88" s="6"/>
      <c r="HP88" s="7"/>
      <c r="HQ88" s="7"/>
      <c r="HR88" s="7"/>
      <c r="HS88" s="7"/>
      <c r="HT88" s="8"/>
      <c r="HU88" s="6"/>
      <c r="HV88" s="7"/>
      <c r="HW88" s="7"/>
      <c r="HX88" s="7"/>
      <c r="HY88" s="7"/>
      <c r="HZ88" s="8"/>
      <c r="IA88" s="6"/>
      <c r="IB88" s="7"/>
      <c r="IC88" s="7"/>
      <c r="ID88" s="7"/>
      <c r="IE88" s="7"/>
      <c r="IF88" s="8"/>
      <c r="IG88" s="6"/>
      <c r="IH88" s="7"/>
      <c r="II88" s="7"/>
      <c r="IJ88" s="7"/>
      <c r="IK88" s="7"/>
      <c r="IL88" s="8"/>
      <c r="IM88" s="6"/>
      <c r="IN88" s="7"/>
      <c r="IO88" s="7"/>
      <c r="IP88" s="7"/>
      <c r="IQ88" s="7"/>
      <c r="IR88" s="8"/>
      <c r="IS88" s="6"/>
      <c r="IT88" s="7"/>
      <c r="IU88" s="7"/>
      <c r="IV88" s="7"/>
    </row>
    <row r="89" customFormat="false" ht="12.75" hidden="false" customHeight="false" outlineLevel="0" collapsed="false">
      <c r="A89" s="5" t="s">
        <v>171</v>
      </c>
      <c r="B89" s="6" t="n">
        <v>37007</v>
      </c>
      <c r="C89" s="7" t="s">
        <v>144</v>
      </c>
      <c r="D89" s="7" t="s">
        <v>111</v>
      </c>
      <c r="E89" s="7" t="s">
        <v>20</v>
      </c>
      <c r="F89" s="8" t="s">
        <v>134</v>
      </c>
      <c r="G89" s="8" t="n">
        <v>2125</v>
      </c>
      <c r="H89" s="7"/>
      <c r="I89" s="7"/>
      <c r="J89" s="7"/>
      <c r="K89" s="7"/>
      <c r="L89" s="8"/>
      <c r="M89" s="6"/>
      <c r="N89" s="7"/>
      <c r="O89" s="7"/>
      <c r="P89" s="7"/>
      <c r="Q89" s="7"/>
      <c r="R89" s="8"/>
      <c r="S89" s="6"/>
      <c r="T89" s="7"/>
      <c r="U89" s="7"/>
      <c r="V89" s="7"/>
      <c r="W89" s="7"/>
      <c r="X89" s="8"/>
      <c r="Y89" s="6"/>
      <c r="Z89" s="7"/>
      <c r="AA89" s="7"/>
      <c r="AB89" s="7"/>
      <c r="AC89" s="7"/>
      <c r="AD89" s="8"/>
      <c r="AE89" s="6"/>
      <c r="AF89" s="7"/>
      <c r="AG89" s="7"/>
      <c r="AH89" s="7"/>
      <c r="AI89" s="7"/>
      <c r="AJ89" s="8"/>
      <c r="AK89" s="6"/>
      <c r="AL89" s="7"/>
      <c r="AM89" s="7"/>
      <c r="AN89" s="7"/>
      <c r="AO89" s="7"/>
      <c r="AP89" s="8"/>
      <c r="AQ89" s="6"/>
      <c r="AR89" s="7"/>
      <c r="AS89" s="7"/>
      <c r="AT89" s="7"/>
      <c r="AU89" s="7"/>
      <c r="AV89" s="8"/>
      <c r="AW89" s="6"/>
      <c r="AX89" s="7"/>
      <c r="AY89" s="7"/>
      <c r="AZ89" s="7"/>
      <c r="BA89" s="7"/>
      <c r="BB89" s="8"/>
      <c r="BC89" s="6"/>
      <c r="BD89" s="7"/>
      <c r="BE89" s="7"/>
      <c r="BF89" s="7"/>
      <c r="BG89" s="7"/>
      <c r="BH89" s="8"/>
      <c r="BI89" s="6"/>
      <c r="BJ89" s="7"/>
      <c r="BK89" s="7"/>
      <c r="BL89" s="7"/>
      <c r="BM89" s="7"/>
      <c r="BN89" s="8"/>
      <c r="BO89" s="6"/>
      <c r="BP89" s="7"/>
      <c r="BQ89" s="7"/>
      <c r="BR89" s="7"/>
      <c r="BS89" s="7"/>
      <c r="BT89" s="8"/>
      <c r="BU89" s="6"/>
      <c r="BV89" s="7"/>
      <c r="BW89" s="7"/>
      <c r="BX89" s="7"/>
      <c r="BY89" s="7"/>
      <c r="BZ89" s="8"/>
      <c r="CA89" s="6"/>
      <c r="CB89" s="7"/>
      <c r="CC89" s="7"/>
      <c r="CD89" s="7"/>
      <c r="CE89" s="7"/>
      <c r="CF89" s="8"/>
      <c r="CG89" s="6"/>
      <c r="CH89" s="7"/>
      <c r="CI89" s="7"/>
      <c r="CJ89" s="7"/>
      <c r="CK89" s="7"/>
      <c r="CL89" s="8"/>
      <c r="CM89" s="6"/>
      <c r="CN89" s="7"/>
      <c r="CO89" s="7"/>
      <c r="CP89" s="7"/>
      <c r="CQ89" s="7"/>
      <c r="CR89" s="8"/>
      <c r="CS89" s="6"/>
      <c r="CT89" s="7"/>
      <c r="CU89" s="7"/>
      <c r="CV89" s="7"/>
      <c r="CW89" s="7"/>
      <c r="CX89" s="8"/>
      <c r="CY89" s="6"/>
      <c r="CZ89" s="7"/>
      <c r="DA89" s="7"/>
      <c r="DB89" s="7"/>
      <c r="DC89" s="7"/>
      <c r="DD89" s="8"/>
      <c r="DE89" s="6"/>
      <c r="DF89" s="7"/>
      <c r="DG89" s="7"/>
      <c r="DH89" s="7"/>
      <c r="DI89" s="7"/>
      <c r="DJ89" s="8"/>
      <c r="DK89" s="6"/>
      <c r="DL89" s="7"/>
      <c r="DM89" s="7"/>
      <c r="DN89" s="7"/>
      <c r="DO89" s="7"/>
      <c r="DP89" s="8"/>
      <c r="DQ89" s="6"/>
      <c r="DR89" s="7"/>
      <c r="DS89" s="7"/>
      <c r="DT89" s="7"/>
      <c r="DU89" s="7"/>
      <c r="DV89" s="8"/>
      <c r="DW89" s="6"/>
      <c r="DX89" s="7"/>
      <c r="DY89" s="7"/>
      <c r="DZ89" s="7"/>
      <c r="EA89" s="7"/>
      <c r="EB89" s="8"/>
      <c r="EC89" s="6"/>
      <c r="ED89" s="7"/>
      <c r="EE89" s="7"/>
      <c r="EF89" s="7"/>
      <c r="EG89" s="7"/>
      <c r="EH89" s="8"/>
      <c r="EI89" s="6"/>
      <c r="EJ89" s="7"/>
      <c r="EK89" s="7"/>
      <c r="EL89" s="7"/>
      <c r="EM89" s="7"/>
      <c r="EN89" s="8"/>
      <c r="EO89" s="6"/>
      <c r="EP89" s="7"/>
      <c r="EQ89" s="7"/>
      <c r="ER89" s="7"/>
      <c r="ES89" s="7"/>
      <c r="ET89" s="8"/>
      <c r="EU89" s="6"/>
      <c r="EV89" s="7"/>
      <c r="EW89" s="7"/>
      <c r="EX89" s="7"/>
      <c r="EY89" s="7"/>
      <c r="EZ89" s="8"/>
      <c r="FA89" s="6"/>
      <c r="FB89" s="7"/>
      <c r="FC89" s="7"/>
      <c r="FD89" s="7"/>
      <c r="FE89" s="7"/>
      <c r="FF89" s="8"/>
      <c r="FG89" s="6"/>
      <c r="FH89" s="7"/>
      <c r="FI89" s="7"/>
      <c r="FJ89" s="7"/>
      <c r="FK89" s="7"/>
      <c r="FL89" s="8"/>
      <c r="FM89" s="6"/>
      <c r="FN89" s="7"/>
      <c r="FO89" s="7"/>
      <c r="FP89" s="7"/>
      <c r="FQ89" s="7"/>
      <c r="FR89" s="8"/>
      <c r="FS89" s="6"/>
      <c r="FT89" s="7"/>
      <c r="FU89" s="7"/>
      <c r="FV89" s="7"/>
      <c r="FW89" s="7"/>
      <c r="FX89" s="8"/>
      <c r="FY89" s="6"/>
      <c r="FZ89" s="7"/>
      <c r="GA89" s="7"/>
      <c r="GB89" s="7"/>
      <c r="GC89" s="7"/>
      <c r="GD89" s="8"/>
      <c r="GE89" s="6"/>
      <c r="GF89" s="7"/>
      <c r="GG89" s="7"/>
      <c r="GH89" s="7"/>
      <c r="GI89" s="7"/>
      <c r="GJ89" s="8"/>
      <c r="GK89" s="6"/>
      <c r="GL89" s="7"/>
      <c r="GM89" s="7"/>
      <c r="GN89" s="7"/>
      <c r="GO89" s="7"/>
      <c r="GP89" s="8"/>
      <c r="GQ89" s="6"/>
      <c r="GR89" s="7"/>
      <c r="GS89" s="7"/>
      <c r="GT89" s="7"/>
      <c r="GU89" s="7"/>
      <c r="GV89" s="8"/>
      <c r="GW89" s="6"/>
      <c r="GX89" s="7"/>
      <c r="GY89" s="7"/>
      <c r="GZ89" s="7"/>
      <c r="HA89" s="7"/>
      <c r="HB89" s="8"/>
      <c r="HC89" s="6"/>
      <c r="HD89" s="7"/>
      <c r="HE89" s="7"/>
      <c r="HF89" s="7"/>
      <c r="HG89" s="7"/>
      <c r="HH89" s="8"/>
      <c r="HI89" s="6"/>
      <c r="HJ89" s="7"/>
      <c r="HK89" s="7"/>
      <c r="HL89" s="7"/>
      <c r="HM89" s="7"/>
      <c r="HN89" s="8"/>
      <c r="HO89" s="6"/>
      <c r="HP89" s="7"/>
      <c r="HQ89" s="7"/>
      <c r="HR89" s="7"/>
      <c r="HS89" s="7"/>
      <c r="HT89" s="8"/>
      <c r="HU89" s="6"/>
      <c r="HV89" s="7"/>
      <c r="HW89" s="7"/>
      <c r="HX89" s="7"/>
      <c r="HY89" s="7"/>
      <c r="HZ89" s="8"/>
      <c r="IA89" s="6"/>
      <c r="IB89" s="7"/>
      <c r="IC89" s="7"/>
      <c r="ID89" s="7"/>
      <c r="IE89" s="7"/>
      <c r="IF89" s="8"/>
      <c r="IG89" s="6"/>
      <c r="IH89" s="7"/>
      <c r="II89" s="7"/>
      <c r="IJ89" s="7"/>
      <c r="IK89" s="7"/>
      <c r="IL89" s="8"/>
      <c r="IM89" s="6"/>
      <c r="IN89" s="7"/>
      <c r="IO89" s="7"/>
      <c r="IP89" s="7"/>
      <c r="IQ89" s="7"/>
      <c r="IR89" s="8"/>
      <c r="IS89" s="6"/>
      <c r="IT89" s="7"/>
      <c r="IU89" s="7"/>
      <c r="IV89" s="7"/>
    </row>
    <row r="90" customFormat="false" ht="12.75" hidden="false" customHeight="false" outlineLevel="0" collapsed="false">
      <c r="A90" s="5" t="s">
        <v>172</v>
      </c>
      <c r="B90" s="6" t="n">
        <v>37007</v>
      </c>
      <c r="C90" s="7" t="s">
        <v>144</v>
      </c>
      <c r="D90" s="7" t="s">
        <v>111</v>
      </c>
      <c r="E90" s="7" t="s">
        <v>20</v>
      </c>
      <c r="F90" s="8" t="s">
        <v>159</v>
      </c>
      <c r="G90" s="8" t="n">
        <v>0</v>
      </c>
      <c r="H90" s="7"/>
      <c r="I90" s="7"/>
      <c r="J90" s="7"/>
      <c r="K90" s="7"/>
      <c r="L90" s="8"/>
      <c r="M90" s="6"/>
      <c r="N90" s="7"/>
      <c r="O90" s="7"/>
      <c r="P90" s="7"/>
      <c r="Q90" s="7"/>
      <c r="R90" s="8"/>
      <c r="S90" s="6"/>
      <c r="T90" s="7"/>
      <c r="U90" s="7"/>
      <c r="V90" s="7"/>
      <c r="W90" s="7"/>
      <c r="X90" s="8"/>
      <c r="Y90" s="6"/>
      <c r="Z90" s="7"/>
      <c r="AA90" s="7"/>
      <c r="AB90" s="7"/>
      <c r="AC90" s="7"/>
      <c r="AD90" s="8"/>
      <c r="AE90" s="6"/>
      <c r="AF90" s="7"/>
      <c r="AG90" s="7"/>
      <c r="AH90" s="7"/>
      <c r="AI90" s="7"/>
      <c r="AJ90" s="8"/>
      <c r="AK90" s="6"/>
      <c r="AL90" s="7"/>
      <c r="AM90" s="7"/>
      <c r="AN90" s="7"/>
      <c r="AO90" s="7"/>
      <c r="AP90" s="8"/>
      <c r="AQ90" s="6"/>
      <c r="AR90" s="7"/>
      <c r="AS90" s="7"/>
      <c r="AT90" s="7"/>
      <c r="AU90" s="7"/>
      <c r="AV90" s="8"/>
      <c r="AW90" s="6"/>
      <c r="AX90" s="7"/>
      <c r="AY90" s="7"/>
      <c r="AZ90" s="7"/>
      <c r="BA90" s="7"/>
      <c r="BB90" s="8"/>
      <c r="BC90" s="6"/>
      <c r="BD90" s="7"/>
      <c r="BE90" s="7"/>
      <c r="BF90" s="7"/>
      <c r="BG90" s="7"/>
      <c r="BH90" s="8"/>
      <c r="BI90" s="6"/>
      <c r="BJ90" s="7"/>
      <c r="BK90" s="7"/>
      <c r="BL90" s="7"/>
      <c r="BM90" s="7"/>
      <c r="BN90" s="8"/>
      <c r="BO90" s="6"/>
      <c r="BP90" s="7"/>
      <c r="BQ90" s="7"/>
      <c r="BR90" s="7"/>
      <c r="BS90" s="7"/>
      <c r="BT90" s="8"/>
      <c r="BU90" s="6"/>
      <c r="BV90" s="7"/>
      <c r="BW90" s="7"/>
      <c r="BX90" s="7"/>
      <c r="BY90" s="7"/>
      <c r="BZ90" s="8"/>
      <c r="CA90" s="6"/>
      <c r="CB90" s="7"/>
      <c r="CC90" s="7"/>
      <c r="CD90" s="7"/>
      <c r="CE90" s="7"/>
      <c r="CF90" s="8"/>
      <c r="CG90" s="6"/>
      <c r="CH90" s="7"/>
      <c r="CI90" s="7"/>
      <c r="CJ90" s="7"/>
      <c r="CK90" s="7"/>
      <c r="CL90" s="8"/>
      <c r="CM90" s="6"/>
      <c r="CN90" s="7"/>
      <c r="CO90" s="7"/>
      <c r="CP90" s="7"/>
      <c r="CQ90" s="7"/>
      <c r="CR90" s="8"/>
      <c r="CS90" s="6"/>
      <c r="CT90" s="7"/>
      <c r="CU90" s="7"/>
      <c r="CV90" s="7"/>
      <c r="CW90" s="7"/>
      <c r="CX90" s="8"/>
      <c r="CY90" s="6"/>
      <c r="CZ90" s="7"/>
      <c r="DA90" s="7"/>
      <c r="DB90" s="7"/>
      <c r="DC90" s="7"/>
      <c r="DD90" s="8"/>
      <c r="DE90" s="6"/>
      <c r="DF90" s="7"/>
      <c r="DG90" s="7"/>
      <c r="DH90" s="7"/>
      <c r="DI90" s="7"/>
      <c r="DJ90" s="8"/>
      <c r="DK90" s="6"/>
      <c r="DL90" s="7"/>
      <c r="DM90" s="7"/>
      <c r="DN90" s="7"/>
      <c r="DO90" s="7"/>
      <c r="DP90" s="8"/>
      <c r="DQ90" s="6"/>
      <c r="DR90" s="7"/>
      <c r="DS90" s="7"/>
      <c r="DT90" s="7"/>
      <c r="DU90" s="7"/>
      <c r="DV90" s="8"/>
      <c r="DW90" s="6"/>
      <c r="DX90" s="7"/>
      <c r="DY90" s="7"/>
      <c r="DZ90" s="7"/>
      <c r="EA90" s="7"/>
      <c r="EB90" s="8"/>
      <c r="EC90" s="6"/>
      <c r="ED90" s="7"/>
      <c r="EE90" s="7"/>
      <c r="EF90" s="7"/>
      <c r="EG90" s="7"/>
      <c r="EH90" s="8"/>
      <c r="EI90" s="6"/>
      <c r="EJ90" s="7"/>
      <c r="EK90" s="7"/>
      <c r="EL90" s="7"/>
      <c r="EM90" s="7"/>
      <c r="EN90" s="8"/>
      <c r="EO90" s="6"/>
      <c r="EP90" s="7"/>
      <c r="EQ90" s="7"/>
      <c r="ER90" s="7"/>
      <c r="ES90" s="7"/>
      <c r="ET90" s="8"/>
      <c r="EU90" s="6"/>
      <c r="EV90" s="7"/>
      <c r="EW90" s="7"/>
      <c r="EX90" s="7"/>
      <c r="EY90" s="7"/>
      <c r="EZ90" s="8"/>
      <c r="FA90" s="6"/>
      <c r="FB90" s="7"/>
      <c r="FC90" s="7"/>
      <c r="FD90" s="7"/>
      <c r="FE90" s="7"/>
      <c r="FF90" s="8"/>
      <c r="FG90" s="6"/>
      <c r="FH90" s="7"/>
      <c r="FI90" s="7"/>
      <c r="FJ90" s="7"/>
      <c r="FK90" s="7"/>
      <c r="FL90" s="8"/>
      <c r="FM90" s="6"/>
      <c r="FN90" s="7"/>
      <c r="FO90" s="7"/>
      <c r="FP90" s="7"/>
      <c r="FQ90" s="7"/>
      <c r="FR90" s="8"/>
      <c r="FS90" s="6"/>
      <c r="FT90" s="7"/>
      <c r="FU90" s="7"/>
      <c r="FV90" s="7"/>
      <c r="FW90" s="7"/>
      <c r="FX90" s="8"/>
      <c r="FY90" s="6"/>
      <c r="FZ90" s="7"/>
      <c r="GA90" s="7"/>
      <c r="GB90" s="7"/>
      <c r="GC90" s="7"/>
      <c r="GD90" s="8"/>
      <c r="GE90" s="6"/>
      <c r="GF90" s="7"/>
      <c r="GG90" s="7"/>
      <c r="GH90" s="7"/>
      <c r="GI90" s="7"/>
      <c r="GJ90" s="8"/>
      <c r="GK90" s="6"/>
      <c r="GL90" s="7"/>
      <c r="GM90" s="7"/>
      <c r="GN90" s="7"/>
      <c r="GO90" s="7"/>
      <c r="GP90" s="8"/>
      <c r="GQ90" s="6"/>
      <c r="GR90" s="7"/>
      <c r="GS90" s="7"/>
      <c r="GT90" s="7"/>
      <c r="GU90" s="7"/>
      <c r="GV90" s="8"/>
      <c r="GW90" s="6"/>
      <c r="GX90" s="7"/>
      <c r="GY90" s="7"/>
      <c r="GZ90" s="7"/>
      <c r="HA90" s="7"/>
      <c r="HB90" s="8"/>
      <c r="HC90" s="6"/>
      <c r="HD90" s="7"/>
      <c r="HE90" s="7"/>
      <c r="HF90" s="7"/>
      <c r="HG90" s="7"/>
      <c r="HH90" s="8"/>
      <c r="HI90" s="6"/>
      <c r="HJ90" s="7"/>
      <c r="HK90" s="7"/>
      <c r="HL90" s="7"/>
      <c r="HM90" s="7"/>
      <c r="HN90" s="8"/>
      <c r="HO90" s="6"/>
      <c r="HP90" s="7"/>
      <c r="HQ90" s="7"/>
      <c r="HR90" s="7"/>
      <c r="HS90" s="7"/>
      <c r="HT90" s="8"/>
      <c r="HU90" s="6"/>
      <c r="HV90" s="7"/>
      <c r="HW90" s="7"/>
      <c r="HX90" s="7"/>
      <c r="HY90" s="7"/>
      <c r="HZ90" s="8"/>
      <c r="IA90" s="6"/>
      <c r="IB90" s="7"/>
      <c r="IC90" s="7"/>
      <c r="ID90" s="7"/>
      <c r="IE90" s="7"/>
      <c r="IF90" s="8"/>
      <c r="IG90" s="6"/>
      <c r="IH90" s="7"/>
      <c r="II90" s="7"/>
      <c r="IJ90" s="7"/>
      <c r="IK90" s="7"/>
      <c r="IL90" s="8"/>
      <c r="IM90" s="6"/>
      <c r="IN90" s="7"/>
      <c r="IO90" s="7"/>
      <c r="IP90" s="7"/>
      <c r="IQ90" s="7"/>
      <c r="IR90" s="8"/>
      <c r="IS90" s="6"/>
      <c r="IT90" s="7"/>
      <c r="IU90" s="7"/>
      <c r="IV90" s="7"/>
    </row>
    <row r="91" customFormat="false" ht="12.75" hidden="false" customHeight="false" outlineLevel="0" collapsed="false">
      <c r="A91" s="5" t="s">
        <v>171</v>
      </c>
      <c r="B91" s="6" t="n">
        <v>37007</v>
      </c>
      <c r="C91" s="7" t="s">
        <v>144</v>
      </c>
      <c r="D91" s="7" t="s">
        <v>111</v>
      </c>
      <c r="E91" s="7" t="s">
        <v>20</v>
      </c>
      <c r="F91" s="8" t="s">
        <v>159</v>
      </c>
      <c r="G91" s="8" t="n">
        <v>0</v>
      </c>
      <c r="H91" s="7"/>
      <c r="I91" s="7"/>
      <c r="J91" s="7"/>
      <c r="K91" s="7"/>
      <c r="L91" s="8"/>
      <c r="M91" s="6"/>
      <c r="N91" s="7"/>
      <c r="O91" s="7"/>
      <c r="P91" s="7"/>
      <c r="Q91" s="7"/>
      <c r="R91" s="8"/>
      <c r="S91" s="6"/>
      <c r="T91" s="7"/>
      <c r="U91" s="7"/>
      <c r="V91" s="7"/>
      <c r="W91" s="7"/>
      <c r="X91" s="8"/>
      <c r="Y91" s="6"/>
      <c r="Z91" s="7"/>
      <c r="AA91" s="7"/>
      <c r="AB91" s="7"/>
      <c r="AC91" s="7"/>
      <c r="AD91" s="8"/>
      <c r="AE91" s="6"/>
      <c r="AF91" s="7"/>
      <c r="AG91" s="7"/>
      <c r="AH91" s="7"/>
      <c r="AI91" s="7"/>
      <c r="AJ91" s="8"/>
      <c r="AK91" s="6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8"/>
      <c r="AW91" s="6"/>
      <c r="AX91" s="7"/>
      <c r="AY91" s="7"/>
      <c r="AZ91" s="7"/>
      <c r="BA91" s="7"/>
      <c r="BB91" s="8"/>
      <c r="BC91" s="6"/>
      <c r="BD91" s="7"/>
      <c r="BE91" s="7"/>
      <c r="BF91" s="7"/>
      <c r="BG91" s="7"/>
      <c r="BH91" s="8"/>
      <c r="BI91" s="6"/>
      <c r="BJ91" s="7"/>
      <c r="BK91" s="7"/>
      <c r="BL91" s="7"/>
      <c r="BM91" s="7"/>
      <c r="BN91" s="8"/>
      <c r="BO91" s="6"/>
      <c r="BP91" s="7"/>
      <c r="BQ91" s="7"/>
      <c r="BR91" s="7"/>
      <c r="BS91" s="7"/>
      <c r="BT91" s="8"/>
      <c r="BU91" s="6"/>
      <c r="BV91" s="7"/>
      <c r="BW91" s="7"/>
      <c r="BX91" s="7"/>
      <c r="BY91" s="7"/>
      <c r="BZ91" s="8"/>
      <c r="CA91" s="6"/>
      <c r="CB91" s="7"/>
      <c r="CC91" s="7"/>
      <c r="CD91" s="7"/>
      <c r="CE91" s="7"/>
      <c r="CF91" s="8"/>
      <c r="CG91" s="6"/>
      <c r="CH91" s="7"/>
      <c r="CI91" s="7"/>
      <c r="CJ91" s="7"/>
      <c r="CK91" s="7"/>
      <c r="CL91" s="8"/>
      <c r="CM91" s="6"/>
      <c r="CN91" s="7"/>
      <c r="CO91" s="7"/>
      <c r="CP91" s="7"/>
      <c r="CQ91" s="7"/>
      <c r="CR91" s="8"/>
      <c r="CS91" s="6"/>
      <c r="CT91" s="7"/>
      <c r="CU91" s="7"/>
      <c r="CV91" s="7"/>
      <c r="CW91" s="7"/>
      <c r="CX91" s="8"/>
      <c r="CY91" s="6"/>
      <c r="CZ91" s="7"/>
      <c r="DA91" s="7"/>
      <c r="DB91" s="7"/>
      <c r="DC91" s="7"/>
      <c r="DD91" s="8"/>
      <c r="DE91" s="6"/>
      <c r="DF91" s="7"/>
      <c r="DG91" s="7"/>
      <c r="DH91" s="7"/>
      <c r="DI91" s="7"/>
      <c r="DJ91" s="8"/>
      <c r="DK91" s="6"/>
      <c r="DL91" s="7"/>
      <c r="DM91" s="7"/>
      <c r="DN91" s="7"/>
      <c r="DO91" s="7"/>
      <c r="DP91" s="8"/>
      <c r="DQ91" s="6"/>
      <c r="DR91" s="7"/>
      <c r="DS91" s="7"/>
      <c r="DT91" s="7"/>
      <c r="DU91" s="7"/>
      <c r="DV91" s="8"/>
      <c r="DW91" s="6"/>
      <c r="DX91" s="7"/>
      <c r="DY91" s="7"/>
      <c r="DZ91" s="7"/>
      <c r="EA91" s="7"/>
      <c r="EB91" s="8"/>
      <c r="EC91" s="6"/>
      <c r="ED91" s="7"/>
      <c r="EE91" s="7"/>
      <c r="EF91" s="7"/>
      <c r="EG91" s="7"/>
      <c r="EH91" s="8"/>
      <c r="EI91" s="6"/>
      <c r="EJ91" s="7"/>
      <c r="EK91" s="7"/>
      <c r="EL91" s="7"/>
      <c r="EM91" s="7"/>
      <c r="EN91" s="8"/>
      <c r="EO91" s="6"/>
      <c r="EP91" s="7"/>
      <c r="EQ91" s="7"/>
      <c r="ER91" s="7"/>
      <c r="ES91" s="7"/>
      <c r="ET91" s="8"/>
      <c r="EU91" s="6"/>
      <c r="EV91" s="7"/>
      <c r="EW91" s="7"/>
      <c r="EX91" s="7"/>
      <c r="EY91" s="7"/>
      <c r="EZ91" s="8"/>
      <c r="FA91" s="6"/>
      <c r="FB91" s="7"/>
      <c r="FC91" s="7"/>
      <c r="FD91" s="7"/>
      <c r="FE91" s="7"/>
      <c r="FF91" s="8"/>
      <c r="FG91" s="6"/>
      <c r="FH91" s="7"/>
      <c r="FI91" s="7"/>
      <c r="FJ91" s="7"/>
      <c r="FK91" s="7"/>
      <c r="FL91" s="8"/>
      <c r="FM91" s="6"/>
      <c r="FN91" s="7"/>
      <c r="FO91" s="7"/>
      <c r="FP91" s="7"/>
      <c r="FQ91" s="7"/>
      <c r="FR91" s="8"/>
      <c r="FS91" s="6"/>
      <c r="FT91" s="7"/>
      <c r="FU91" s="7"/>
      <c r="FV91" s="7"/>
      <c r="FW91" s="7"/>
      <c r="FX91" s="8"/>
      <c r="FY91" s="6"/>
      <c r="FZ91" s="7"/>
      <c r="GA91" s="7"/>
      <c r="GB91" s="7"/>
      <c r="GC91" s="7"/>
      <c r="GD91" s="8"/>
      <c r="GE91" s="6"/>
      <c r="GF91" s="7"/>
      <c r="GG91" s="7"/>
      <c r="GH91" s="7"/>
      <c r="GI91" s="7"/>
      <c r="GJ91" s="8"/>
      <c r="GK91" s="6"/>
      <c r="GL91" s="7"/>
      <c r="GM91" s="7"/>
      <c r="GN91" s="7"/>
      <c r="GO91" s="7"/>
      <c r="GP91" s="8"/>
      <c r="GQ91" s="6"/>
      <c r="GR91" s="7"/>
      <c r="GS91" s="7"/>
      <c r="GT91" s="7"/>
      <c r="GU91" s="7"/>
      <c r="GV91" s="8"/>
      <c r="GW91" s="6"/>
      <c r="GX91" s="7"/>
      <c r="GY91" s="7"/>
      <c r="GZ91" s="7"/>
      <c r="HA91" s="7"/>
      <c r="HB91" s="8"/>
      <c r="HC91" s="6"/>
      <c r="HD91" s="7"/>
      <c r="HE91" s="7"/>
      <c r="HF91" s="7"/>
      <c r="HG91" s="7"/>
      <c r="HH91" s="8"/>
      <c r="HI91" s="6"/>
      <c r="HJ91" s="7"/>
      <c r="HK91" s="7"/>
      <c r="HL91" s="7"/>
      <c r="HM91" s="7"/>
      <c r="HN91" s="8"/>
      <c r="HO91" s="6"/>
      <c r="HP91" s="7"/>
      <c r="HQ91" s="7"/>
      <c r="HR91" s="7"/>
      <c r="HS91" s="7"/>
      <c r="HT91" s="8"/>
      <c r="HU91" s="6"/>
      <c r="HV91" s="7"/>
      <c r="HW91" s="7"/>
      <c r="HX91" s="7"/>
      <c r="HY91" s="7"/>
      <c r="HZ91" s="8"/>
      <c r="IA91" s="6"/>
      <c r="IB91" s="7"/>
      <c r="IC91" s="7"/>
      <c r="ID91" s="7"/>
      <c r="IE91" s="7"/>
      <c r="IF91" s="8"/>
      <c r="IG91" s="6"/>
      <c r="IH91" s="7"/>
      <c r="II91" s="7"/>
      <c r="IJ91" s="7"/>
      <c r="IK91" s="7"/>
      <c r="IL91" s="8"/>
      <c r="IM91" s="6"/>
      <c r="IN91" s="7"/>
      <c r="IO91" s="7"/>
      <c r="IP91" s="7"/>
      <c r="IQ91" s="7"/>
      <c r="IR91" s="8"/>
      <c r="IS91" s="6"/>
      <c r="IT91" s="7"/>
      <c r="IU91" s="7"/>
      <c r="IV91" s="7"/>
    </row>
    <row r="92" customFormat="false" ht="12.75" hidden="false" customHeight="false" outlineLevel="0" collapsed="false">
      <c r="A92" s="5" t="n">
        <v>720617</v>
      </c>
      <c r="B92" s="6" t="n">
        <v>36987</v>
      </c>
      <c r="C92" s="7" t="s">
        <v>173</v>
      </c>
      <c r="D92" s="7" t="s">
        <v>111</v>
      </c>
      <c r="E92" s="7" t="s">
        <v>137</v>
      </c>
      <c r="F92" s="8" t="s">
        <v>131</v>
      </c>
      <c r="G92" s="8" t="n">
        <v>4164360</v>
      </c>
      <c r="H92" s="7"/>
      <c r="I92" s="7"/>
      <c r="J92" s="7"/>
      <c r="K92" s="7"/>
      <c r="L92" s="8"/>
      <c r="M92" s="6"/>
      <c r="N92" s="7"/>
      <c r="O92" s="7"/>
      <c r="P92" s="7"/>
      <c r="Q92" s="7"/>
      <c r="R92" s="8"/>
      <c r="S92" s="6"/>
      <c r="T92" s="7"/>
      <c r="U92" s="7"/>
      <c r="V92" s="7"/>
      <c r="W92" s="7"/>
      <c r="X92" s="8"/>
      <c r="Y92" s="6"/>
      <c r="Z92" s="7"/>
      <c r="AA92" s="7"/>
      <c r="AB92" s="7"/>
      <c r="AC92" s="7"/>
      <c r="AD92" s="8"/>
      <c r="AE92" s="6"/>
      <c r="AF92" s="7"/>
      <c r="AG92" s="7"/>
      <c r="AH92" s="7"/>
      <c r="AI92" s="7"/>
      <c r="AJ92" s="8"/>
      <c r="AK92" s="6"/>
      <c r="AL92" s="7"/>
      <c r="AM92" s="7"/>
      <c r="AN92" s="7"/>
      <c r="AO92" s="7"/>
      <c r="AP92" s="8"/>
      <c r="AQ92" s="6"/>
      <c r="AR92" s="7"/>
      <c r="AS92" s="7"/>
      <c r="AT92" s="7"/>
      <c r="AU92" s="7"/>
      <c r="AV92" s="8"/>
      <c r="AW92" s="6"/>
      <c r="AX92" s="7"/>
      <c r="AY92" s="7"/>
      <c r="AZ92" s="7"/>
      <c r="BA92" s="7"/>
      <c r="BB92" s="8"/>
      <c r="BC92" s="6"/>
      <c r="BD92" s="7"/>
      <c r="BE92" s="7"/>
      <c r="BF92" s="7"/>
      <c r="BG92" s="7"/>
      <c r="BH92" s="8"/>
      <c r="BI92" s="6"/>
      <c r="BJ92" s="7"/>
      <c r="BK92" s="7"/>
      <c r="BL92" s="7"/>
      <c r="BM92" s="7"/>
      <c r="BN92" s="8"/>
      <c r="BO92" s="6"/>
      <c r="BP92" s="7"/>
      <c r="BQ92" s="7"/>
      <c r="BR92" s="7"/>
      <c r="BS92" s="7"/>
      <c r="BT92" s="8"/>
      <c r="BU92" s="6"/>
      <c r="BV92" s="7"/>
      <c r="BW92" s="7"/>
      <c r="BX92" s="7"/>
      <c r="BY92" s="7"/>
      <c r="BZ92" s="8"/>
      <c r="CA92" s="6"/>
      <c r="CB92" s="7"/>
      <c r="CC92" s="7"/>
      <c r="CD92" s="7"/>
      <c r="CE92" s="7"/>
      <c r="CF92" s="8"/>
      <c r="CG92" s="6"/>
      <c r="CH92" s="7"/>
      <c r="CI92" s="7"/>
      <c r="CJ92" s="7"/>
      <c r="CK92" s="7"/>
      <c r="CL92" s="8"/>
      <c r="CM92" s="6"/>
      <c r="CN92" s="7"/>
      <c r="CO92" s="7"/>
      <c r="CP92" s="7"/>
      <c r="CQ92" s="7"/>
      <c r="CR92" s="8"/>
      <c r="CS92" s="6"/>
      <c r="CT92" s="7"/>
      <c r="CU92" s="7"/>
      <c r="CV92" s="7"/>
      <c r="CW92" s="7"/>
      <c r="CX92" s="8"/>
      <c r="CY92" s="6"/>
      <c r="CZ92" s="7"/>
      <c r="DA92" s="7"/>
      <c r="DB92" s="7"/>
      <c r="DC92" s="7"/>
      <c r="DD92" s="8"/>
      <c r="DE92" s="6"/>
      <c r="DF92" s="7"/>
      <c r="DG92" s="7"/>
      <c r="DH92" s="7"/>
      <c r="DI92" s="7"/>
      <c r="DJ92" s="8"/>
      <c r="DK92" s="6"/>
      <c r="DL92" s="7"/>
      <c r="DM92" s="7"/>
      <c r="DN92" s="7"/>
      <c r="DO92" s="7"/>
      <c r="DP92" s="8"/>
      <c r="DQ92" s="6"/>
      <c r="DR92" s="7"/>
      <c r="DS92" s="7"/>
      <c r="DT92" s="7"/>
      <c r="DU92" s="7"/>
      <c r="DV92" s="8"/>
      <c r="DW92" s="6"/>
      <c r="DX92" s="7"/>
      <c r="DY92" s="7"/>
      <c r="DZ92" s="7"/>
      <c r="EA92" s="7"/>
      <c r="EB92" s="8"/>
      <c r="EC92" s="6"/>
      <c r="ED92" s="7"/>
      <c r="EE92" s="7"/>
      <c r="EF92" s="7"/>
      <c r="EG92" s="7"/>
      <c r="EH92" s="8"/>
      <c r="EI92" s="6"/>
      <c r="EJ92" s="7"/>
      <c r="EK92" s="7"/>
      <c r="EL92" s="7"/>
      <c r="EM92" s="7"/>
      <c r="EN92" s="8"/>
      <c r="EO92" s="6"/>
      <c r="EP92" s="7"/>
      <c r="EQ92" s="7"/>
      <c r="ER92" s="7"/>
      <c r="ES92" s="7"/>
      <c r="ET92" s="8"/>
      <c r="EU92" s="6"/>
      <c r="EV92" s="7"/>
      <c r="EW92" s="7"/>
      <c r="EX92" s="7"/>
      <c r="EY92" s="7"/>
      <c r="EZ92" s="8"/>
      <c r="FA92" s="6"/>
      <c r="FB92" s="7"/>
      <c r="FC92" s="7"/>
      <c r="FD92" s="7"/>
      <c r="FE92" s="7"/>
      <c r="FF92" s="8"/>
      <c r="FG92" s="6"/>
      <c r="FH92" s="7"/>
      <c r="FI92" s="7"/>
      <c r="FJ92" s="7"/>
      <c r="FK92" s="7"/>
      <c r="FL92" s="8"/>
      <c r="FM92" s="6"/>
      <c r="FN92" s="7"/>
      <c r="FO92" s="7"/>
      <c r="FP92" s="7"/>
      <c r="FQ92" s="7"/>
      <c r="FR92" s="8"/>
      <c r="FS92" s="6"/>
      <c r="FT92" s="7"/>
      <c r="FU92" s="7"/>
      <c r="FV92" s="7"/>
      <c r="FW92" s="7"/>
      <c r="FX92" s="8"/>
      <c r="FY92" s="6"/>
      <c r="FZ92" s="7"/>
      <c r="GA92" s="7"/>
      <c r="GB92" s="7"/>
      <c r="GC92" s="7"/>
      <c r="GD92" s="8"/>
      <c r="GE92" s="6"/>
      <c r="GF92" s="7"/>
      <c r="GG92" s="7"/>
      <c r="GH92" s="7"/>
      <c r="GI92" s="7"/>
      <c r="GJ92" s="8"/>
      <c r="GK92" s="6"/>
      <c r="GL92" s="7"/>
      <c r="GM92" s="7"/>
      <c r="GN92" s="7"/>
      <c r="GO92" s="7"/>
      <c r="GP92" s="8"/>
      <c r="GQ92" s="6"/>
      <c r="GR92" s="7"/>
      <c r="GS92" s="7"/>
      <c r="GT92" s="7"/>
      <c r="GU92" s="7"/>
      <c r="GV92" s="8"/>
      <c r="GW92" s="6"/>
      <c r="GX92" s="7"/>
      <c r="GY92" s="7"/>
      <c r="GZ92" s="7"/>
      <c r="HA92" s="7"/>
      <c r="HB92" s="8"/>
      <c r="HC92" s="6"/>
      <c r="HD92" s="7"/>
      <c r="HE92" s="7"/>
      <c r="HF92" s="7"/>
      <c r="HG92" s="7"/>
      <c r="HH92" s="8"/>
      <c r="HI92" s="6"/>
      <c r="HJ92" s="7"/>
      <c r="HK92" s="7"/>
      <c r="HL92" s="7"/>
      <c r="HM92" s="7"/>
      <c r="HN92" s="8"/>
      <c r="HO92" s="6"/>
      <c r="HP92" s="7"/>
      <c r="HQ92" s="7"/>
      <c r="HR92" s="7"/>
      <c r="HS92" s="7"/>
      <c r="HT92" s="8"/>
      <c r="HU92" s="6"/>
      <c r="HV92" s="7"/>
      <c r="HW92" s="7"/>
      <c r="HX92" s="7"/>
      <c r="HY92" s="7"/>
      <c r="HZ92" s="8"/>
      <c r="IA92" s="6"/>
      <c r="IB92" s="7"/>
      <c r="IC92" s="7"/>
      <c r="ID92" s="7"/>
      <c r="IE92" s="7"/>
      <c r="IF92" s="8"/>
      <c r="IG92" s="6"/>
      <c r="IH92" s="7"/>
      <c r="II92" s="7"/>
      <c r="IJ92" s="7"/>
      <c r="IK92" s="7"/>
      <c r="IL92" s="8"/>
      <c r="IM92" s="6"/>
      <c r="IN92" s="7"/>
      <c r="IO92" s="7"/>
      <c r="IP92" s="7"/>
      <c r="IQ92" s="7"/>
      <c r="IR92" s="8"/>
      <c r="IS92" s="6"/>
      <c r="IT92" s="7"/>
      <c r="IU92" s="7"/>
      <c r="IV92" s="7"/>
    </row>
    <row r="93" customFormat="false" ht="12.75" hidden="false" customHeight="false" outlineLevel="0" collapsed="false">
      <c r="A93" s="5" t="n">
        <v>29</v>
      </c>
      <c r="B93" s="6" t="n">
        <v>37000</v>
      </c>
      <c r="C93" s="7" t="s">
        <v>174</v>
      </c>
      <c r="D93" s="7" t="s">
        <v>111</v>
      </c>
      <c r="E93" s="7" t="s">
        <v>137</v>
      </c>
      <c r="F93" s="8" t="s">
        <v>131</v>
      </c>
      <c r="G93" s="8" t="n">
        <v>25360942</v>
      </c>
      <c r="H93" s="7"/>
      <c r="I93" s="7"/>
      <c r="J93" s="7"/>
      <c r="K93" s="7"/>
      <c r="L93" s="8"/>
      <c r="M93" s="6"/>
      <c r="N93" s="7"/>
      <c r="O93" s="7"/>
      <c r="P93" s="7"/>
      <c r="Q93" s="7"/>
      <c r="R93" s="8"/>
      <c r="S93" s="6"/>
      <c r="T93" s="7"/>
      <c r="U93" s="7"/>
      <c r="V93" s="7"/>
      <c r="W93" s="7"/>
      <c r="X93" s="8"/>
      <c r="Y93" s="6"/>
      <c r="Z93" s="7"/>
      <c r="AA93" s="7"/>
      <c r="AB93" s="7"/>
      <c r="AC93" s="7"/>
      <c r="AD93" s="8"/>
      <c r="AE93" s="6"/>
      <c r="AF93" s="7"/>
      <c r="AG93" s="7"/>
      <c r="AH93" s="7"/>
      <c r="AI93" s="7"/>
      <c r="AJ93" s="8"/>
      <c r="AK93" s="6"/>
      <c r="AL93" s="7"/>
      <c r="AM93" s="7"/>
      <c r="AN93" s="7"/>
      <c r="AO93" s="7"/>
      <c r="AP93" s="8"/>
      <c r="AQ93" s="6"/>
      <c r="AR93" s="7"/>
      <c r="AS93" s="7"/>
      <c r="AT93" s="7"/>
      <c r="AU93" s="7"/>
      <c r="AV93" s="8"/>
      <c r="AW93" s="6"/>
      <c r="AX93" s="7"/>
      <c r="AY93" s="7"/>
      <c r="AZ93" s="7"/>
      <c r="BA93" s="7"/>
      <c r="BB93" s="8"/>
      <c r="BC93" s="6"/>
      <c r="BD93" s="7"/>
      <c r="BE93" s="7"/>
      <c r="BF93" s="7"/>
      <c r="BG93" s="7"/>
      <c r="BH93" s="8"/>
      <c r="BI93" s="6"/>
      <c r="BJ93" s="7"/>
      <c r="BK93" s="7"/>
      <c r="BL93" s="7"/>
      <c r="BM93" s="7"/>
      <c r="BN93" s="8"/>
      <c r="BO93" s="6"/>
      <c r="BP93" s="7"/>
      <c r="BQ93" s="7"/>
      <c r="BR93" s="7"/>
      <c r="BS93" s="7"/>
      <c r="BT93" s="8"/>
      <c r="BU93" s="6"/>
      <c r="BV93" s="7"/>
      <c r="BW93" s="7"/>
      <c r="BX93" s="7"/>
      <c r="BY93" s="7"/>
      <c r="BZ93" s="8"/>
      <c r="CA93" s="6"/>
      <c r="CB93" s="7"/>
      <c r="CC93" s="7"/>
      <c r="CD93" s="7"/>
      <c r="CE93" s="7"/>
      <c r="CF93" s="8"/>
      <c r="CG93" s="6"/>
      <c r="CH93" s="7"/>
      <c r="CI93" s="7"/>
      <c r="CJ93" s="7"/>
      <c r="CK93" s="7"/>
      <c r="CL93" s="8"/>
      <c r="CM93" s="6"/>
      <c r="CN93" s="7"/>
      <c r="CO93" s="7"/>
      <c r="CP93" s="7"/>
      <c r="CQ93" s="7"/>
      <c r="CR93" s="8"/>
      <c r="CS93" s="6"/>
      <c r="CT93" s="7"/>
      <c r="CU93" s="7"/>
      <c r="CV93" s="7"/>
      <c r="CW93" s="7"/>
      <c r="CX93" s="8"/>
      <c r="CY93" s="6"/>
      <c r="CZ93" s="7"/>
      <c r="DA93" s="7"/>
      <c r="DB93" s="7"/>
      <c r="DC93" s="7"/>
      <c r="DD93" s="8"/>
      <c r="DE93" s="6"/>
      <c r="DF93" s="7"/>
      <c r="DG93" s="7"/>
      <c r="DH93" s="7"/>
      <c r="DI93" s="7"/>
      <c r="DJ93" s="8"/>
      <c r="DK93" s="6"/>
      <c r="DL93" s="7"/>
      <c r="DM93" s="7"/>
      <c r="DN93" s="7"/>
      <c r="DO93" s="7"/>
      <c r="DP93" s="8"/>
      <c r="DQ93" s="6"/>
      <c r="DR93" s="7"/>
      <c r="DS93" s="7"/>
      <c r="DT93" s="7"/>
      <c r="DU93" s="7"/>
      <c r="DV93" s="8"/>
      <c r="DW93" s="6"/>
      <c r="DX93" s="7"/>
      <c r="DY93" s="7"/>
      <c r="DZ93" s="7"/>
      <c r="EA93" s="7"/>
      <c r="EB93" s="8"/>
      <c r="EC93" s="6"/>
      <c r="ED93" s="7"/>
      <c r="EE93" s="7"/>
      <c r="EF93" s="7"/>
      <c r="EG93" s="7"/>
      <c r="EH93" s="8"/>
      <c r="EI93" s="6"/>
      <c r="EJ93" s="7"/>
      <c r="EK93" s="7"/>
      <c r="EL93" s="7"/>
      <c r="EM93" s="7"/>
      <c r="EN93" s="8"/>
      <c r="EO93" s="6"/>
      <c r="EP93" s="7"/>
      <c r="EQ93" s="7"/>
      <c r="ER93" s="7"/>
      <c r="ES93" s="7"/>
      <c r="ET93" s="8"/>
      <c r="EU93" s="6"/>
      <c r="EV93" s="7"/>
      <c r="EW93" s="7"/>
      <c r="EX93" s="7"/>
      <c r="EY93" s="7"/>
      <c r="EZ93" s="8"/>
      <c r="FA93" s="6"/>
      <c r="FB93" s="7"/>
      <c r="FC93" s="7"/>
      <c r="FD93" s="7"/>
      <c r="FE93" s="7"/>
      <c r="FF93" s="8"/>
      <c r="FG93" s="6"/>
      <c r="FH93" s="7"/>
      <c r="FI93" s="7"/>
      <c r="FJ93" s="7"/>
      <c r="FK93" s="7"/>
      <c r="FL93" s="8"/>
      <c r="FM93" s="6"/>
      <c r="FN93" s="7"/>
      <c r="FO93" s="7"/>
      <c r="FP93" s="7"/>
      <c r="FQ93" s="7"/>
      <c r="FR93" s="8"/>
      <c r="FS93" s="6"/>
      <c r="FT93" s="7"/>
      <c r="FU93" s="7"/>
      <c r="FV93" s="7"/>
      <c r="FW93" s="7"/>
      <c r="FX93" s="8"/>
      <c r="FY93" s="6"/>
      <c r="FZ93" s="7"/>
      <c r="GA93" s="7"/>
      <c r="GB93" s="7"/>
      <c r="GC93" s="7"/>
      <c r="GD93" s="8"/>
      <c r="GE93" s="6"/>
      <c r="GF93" s="7"/>
      <c r="GG93" s="7"/>
      <c r="GH93" s="7"/>
      <c r="GI93" s="7"/>
      <c r="GJ93" s="8"/>
      <c r="GK93" s="6"/>
      <c r="GL93" s="7"/>
      <c r="GM93" s="7"/>
      <c r="GN93" s="7"/>
      <c r="GO93" s="7"/>
      <c r="GP93" s="8"/>
      <c r="GQ93" s="6"/>
      <c r="GR93" s="7"/>
      <c r="GS93" s="7"/>
      <c r="GT93" s="7"/>
      <c r="GU93" s="7"/>
      <c r="GV93" s="8"/>
      <c r="GW93" s="6"/>
      <c r="GX93" s="7"/>
      <c r="GY93" s="7"/>
      <c r="GZ93" s="7"/>
      <c r="HA93" s="7"/>
      <c r="HB93" s="8"/>
      <c r="HC93" s="6"/>
      <c r="HD93" s="7"/>
      <c r="HE93" s="7"/>
      <c r="HF93" s="7"/>
      <c r="HG93" s="7"/>
      <c r="HH93" s="8"/>
      <c r="HI93" s="6"/>
      <c r="HJ93" s="7"/>
      <c r="HK93" s="7"/>
      <c r="HL93" s="7"/>
      <c r="HM93" s="7"/>
      <c r="HN93" s="8"/>
      <c r="HO93" s="6"/>
      <c r="HP93" s="7"/>
      <c r="HQ93" s="7"/>
      <c r="HR93" s="7"/>
      <c r="HS93" s="7"/>
      <c r="HT93" s="8"/>
      <c r="HU93" s="6"/>
      <c r="HV93" s="7"/>
      <c r="HW93" s="7"/>
      <c r="HX93" s="7"/>
      <c r="HY93" s="7"/>
      <c r="HZ93" s="8"/>
      <c r="IA93" s="6"/>
      <c r="IB93" s="7"/>
      <c r="IC93" s="7"/>
      <c r="ID93" s="7"/>
      <c r="IE93" s="7"/>
      <c r="IF93" s="8"/>
      <c r="IG93" s="6"/>
      <c r="IH93" s="7"/>
      <c r="II93" s="7"/>
      <c r="IJ93" s="7"/>
      <c r="IK93" s="7"/>
      <c r="IL93" s="8"/>
      <c r="IM93" s="6"/>
      <c r="IN93" s="7"/>
      <c r="IO93" s="7"/>
      <c r="IP93" s="7"/>
      <c r="IQ93" s="7"/>
      <c r="IR93" s="8"/>
      <c r="IS93" s="6"/>
      <c r="IT93" s="7"/>
      <c r="IU93" s="7"/>
      <c r="IV93" s="7"/>
    </row>
    <row r="94" customFormat="false" ht="12.75" hidden="false" customHeight="false" outlineLevel="0" collapsed="false">
      <c r="A94" s="5" t="n">
        <v>30</v>
      </c>
      <c r="B94" s="6" t="n">
        <v>37001</v>
      </c>
      <c r="C94" s="7" t="s">
        <v>174</v>
      </c>
      <c r="D94" s="7" t="s">
        <v>111</v>
      </c>
      <c r="E94" s="7" t="s">
        <v>137</v>
      </c>
      <c r="F94" s="8" t="s">
        <v>131</v>
      </c>
      <c r="G94" s="8" t="n">
        <v>-1500000</v>
      </c>
      <c r="H94" s="7"/>
      <c r="I94" s="7"/>
      <c r="J94" s="7"/>
      <c r="K94" s="7"/>
      <c r="L94" s="8"/>
      <c r="M94" s="6"/>
      <c r="N94" s="7"/>
      <c r="O94" s="7"/>
      <c r="P94" s="7"/>
      <c r="Q94" s="7"/>
      <c r="R94" s="8"/>
      <c r="S94" s="6"/>
      <c r="T94" s="7"/>
      <c r="U94" s="7"/>
      <c r="V94" s="7"/>
      <c r="W94" s="7"/>
      <c r="X94" s="8"/>
      <c r="Y94" s="6"/>
      <c r="Z94" s="7"/>
      <c r="AA94" s="7"/>
      <c r="AB94" s="7"/>
      <c r="AC94" s="7"/>
      <c r="AD94" s="8"/>
      <c r="AE94" s="6"/>
      <c r="AF94" s="7"/>
      <c r="AG94" s="7"/>
      <c r="AH94" s="7"/>
      <c r="AI94" s="7"/>
      <c r="AJ94" s="8"/>
      <c r="AK94" s="6"/>
      <c r="AL94" s="7"/>
      <c r="AM94" s="7"/>
      <c r="AN94" s="7"/>
      <c r="AO94" s="7"/>
      <c r="AP94" s="8"/>
      <c r="AQ94" s="6"/>
      <c r="AR94" s="7"/>
      <c r="AS94" s="7"/>
      <c r="AT94" s="7"/>
      <c r="AU94" s="7"/>
      <c r="AV94" s="8"/>
      <c r="AW94" s="6"/>
      <c r="AX94" s="7"/>
      <c r="AY94" s="7"/>
      <c r="AZ94" s="7"/>
      <c r="BA94" s="7"/>
      <c r="BB94" s="8"/>
      <c r="BC94" s="6"/>
      <c r="BD94" s="7"/>
      <c r="BE94" s="7"/>
      <c r="BF94" s="7"/>
      <c r="BG94" s="7"/>
      <c r="BH94" s="8"/>
      <c r="BI94" s="6"/>
      <c r="BJ94" s="7"/>
      <c r="BK94" s="7"/>
      <c r="BL94" s="7"/>
      <c r="BM94" s="7"/>
      <c r="BN94" s="8"/>
      <c r="BO94" s="6"/>
      <c r="BP94" s="7"/>
      <c r="BQ94" s="7"/>
      <c r="BR94" s="7"/>
      <c r="BS94" s="7"/>
      <c r="BT94" s="8"/>
      <c r="BU94" s="6"/>
      <c r="BV94" s="7"/>
      <c r="BW94" s="7"/>
      <c r="BX94" s="7"/>
      <c r="BY94" s="7"/>
      <c r="BZ94" s="8"/>
      <c r="CA94" s="6"/>
      <c r="CB94" s="7"/>
      <c r="CC94" s="7"/>
      <c r="CD94" s="7"/>
      <c r="CE94" s="7"/>
      <c r="CF94" s="8"/>
      <c r="CG94" s="6"/>
      <c r="CH94" s="7"/>
      <c r="CI94" s="7"/>
      <c r="CJ94" s="7"/>
      <c r="CK94" s="7"/>
      <c r="CL94" s="8"/>
      <c r="CM94" s="6"/>
      <c r="CN94" s="7"/>
      <c r="CO94" s="7"/>
      <c r="CP94" s="7"/>
      <c r="CQ94" s="7"/>
      <c r="CR94" s="8"/>
      <c r="CS94" s="6"/>
      <c r="CT94" s="7"/>
      <c r="CU94" s="7"/>
      <c r="CV94" s="7"/>
      <c r="CW94" s="7"/>
      <c r="CX94" s="8"/>
      <c r="CY94" s="6"/>
      <c r="CZ94" s="7"/>
      <c r="DA94" s="7"/>
      <c r="DB94" s="7"/>
      <c r="DC94" s="7"/>
      <c r="DD94" s="8"/>
      <c r="DE94" s="6"/>
      <c r="DF94" s="7"/>
      <c r="DG94" s="7"/>
      <c r="DH94" s="7"/>
      <c r="DI94" s="7"/>
      <c r="DJ94" s="8"/>
      <c r="DK94" s="6"/>
      <c r="DL94" s="7"/>
      <c r="DM94" s="7"/>
      <c r="DN94" s="7"/>
      <c r="DO94" s="7"/>
      <c r="DP94" s="8"/>
      <c r="DQ94" s="6"/>
      <c r="DR94" s="7"/>
      <c r="DS94" s="7"/>
      <c r="DT94" s="7"/>
      <c r="DU94" s="7"/>
      <c r="DV94" s="8"/>
      <c r="DW94" s="6"/>
      <c r="DX94" s="7"/>
      <c r="DY94" s="7"/>
      <c r="DZ94" s="7"/>
      <c r="EA94" s="7"/>
      <c r="EB94" s="8"/>
      <c r="EC94" s="6"/>
      <c r="ED94" s="7"/>
      <c r="EE94" s="7"/>
      <c r="EF94" s="7"/>
      <c r="EG94" s="7"/>
      <c r="EH94" s="8"/>
      <c r="EI94" s="6"/>
      <c r="EJ94" s="7"/>
      <c r="EK94" s="7"/>
      <c r="EL94" s="7"/>
      <c r="EM94" s="7"/>
      <c r="EN94" s="8"/>
      <c r="EO94" s="6"/>
      <c r="EP94" s="7"/>
      <c r="EQ94" s="7"/>
      <c r="ER94" s="7"/>
      <c r="ES94" s="7"/>
      <c r="ET94" s="8"/>
      <c r="EU94" s="6"/>
      <c r="EV94" s="7"/>
      <c r="EW94" s="7"/>
      <c r="EX94" s="7"/>
      <c r="EY94" s="7"/>
      <c r="EZ94" s="8"/>
      <c r="FA94" s="6"/>
      <c r="FB94" s="7"/>
      <c r="FC94" s="7"/>
      <c r="FD94" s="7"/>
      <c r="FE94" s="7"/>
      <c r="FF94" s="8"/>
      <c r="FG94" s="6"/>
      <c r="FH94" s="7"/>
      <c r="FI94" s="7"/>
      <c r="FJ94" s="7"/>
      <c r="FK94" s="7"/>
      <c r="FL94" s="8"/>
      <c r="FM94" s="6"/>
      <c r="FN94" s="7"/>
      <c r="FO94" s="7"/>
      <c r="FP94" s="7"/>
      <c r="FQ94" s="7"/>
      <c r="FR94" s="8"/>
      <c r="FS94" s="6"/>
      <c r="FT94" s="7"/>
      <c r="FU94" s="7"/>
      <c r="FV94" s="7"/>
      <c r="FW94" s="7"/>
      <c r="FX94" s="8"/>
      <c r="FY94" s="6"/>
      <c r="FZ94" s="7"/>
      <c r="GA94" s="7"/>
      <c r="GB94" s="7"/>
      <c r="GC94" s="7"/>
      <c r="GD94" s="8"/>
      <c r="GE94" s="6"/>
      <c r="GF94" s="7"/>
      <c r="GG94" s="7"/>
      <c r="GH94" s="7"/>
      <c r="GI94" s="7"/>
      <c r="GJ94" s="8"/>
      <c r="GK94" s="6"/>
      <c r="GL94" s="7"/>
      <c r="GM94" s="7"/>
      <c r="GN94" s="7"/>
      <c r="GO94" s="7"/>
      <c r="GP94" s="8"/>
      <c r="GQ94" s="6"/>
      <c r="GR94" s="7"/>
      <c r="GS94" s="7"/>
      <c r="GT94" s="7"/>
      <c r="GU94" s="7"/>
      <c r="GV94" s="8"/>
      <c r="GW94" s="6"/>
      <c r="GX94" s="7"/>
      <c r="GY94" s="7"/>
      <c r="GZ94" s="7"/>
      <c r="HA94" s="7"/>
      <c r="HB94" s="8"/>
      <c r="HC94" s="6"/>
      <c r="HD94" s="7"/>
      <c r="HE94" s="7"/>
      <c r="HF94" s="7"/>
      <c r="HG94" s="7"/>
      <c r="HH94" s="8"/>
      <c r="HI94" s="6"/>
      <c r="HJ94" s="7"/>
      <c r="HK94" s="7"/>
      <c r="HL94" s="7"/>
      <c r="HM94" s="7"/>
      <c r="HN94" s="8"/>
      <c r="HO94" s="6"/>
      <c r="HP94" s="7"/>
      <c r="HQ94" s="7"/>
      <c r="HR94" s="7"/>
      <c r="HS94" s="7"/>
      <c r="HT94" s="8"/>
      <c r="HU94" s="6"/>
      <c r="HV94" s="7"/>
      <c r="HW94" s="7"/>
      <c r="HX94" s="7"/>
      <c r="HY94" s="7"/>
      <c r="HZ94" s="8"/>
      <c r="IA94" s="6"/>
      <c r="IB94" s="7"/>
      <c r="IC94" s="7"/>
      <c r="ID94" s="7"/>
      <c r="IE94" s="7"/>
      <c r="IF94" s="8"/>
      <c r="IG94" s="6"/>
      <c r="IH94" s="7"/>
      <c r="II94" s="7"/>
      <c r="IJ94" s="7"/>
      <c r="IK94" s="7"/>
      <c r="IL94" s="8"/>
      <c r="IM94" s="6"/>
      <c r="IN94" s="7"/>
      <c r="IO94" s="7"/>
      <c r="IP94" s="7"/>
      <c r="IQ94" s="7"/>
      <c r="IR94" s="8"/>
      <c r="IS94" s="6"/>
      <c r="IT94" s="7"/>
      <c r="IU94" s="7"/>
      <c r="IV94" s="7"/>
    </row>
    <row r="95" customFormat="false" ht="12.75" hidden="false" customHeight="false" outlineLevel="0" collapsed="false">
      <c r="A95" s="5" t="n">
        <v>753000</v>
      </c>
      <c r="B95" s="6" t="n">
        <v>37022</v>
      </c>
      <c r="C95" s="7" t="s">
        <v>175</v>
      </c>
      <c r="D95" s="7" t="s">
        <v>111</v>
      </c>
      <c r="E95" s="7" t="s">
        <v>112</v>
      </c>
      <c r="F95" s="7" t="s">
        <v>113</v>
      </c>
      <c r="G95" s="8" t="n">
        <v>2330</v>
      </c>
    </row>
    <row r="96" customFormat="false" ht="12.75" hidden="false" customHeight="false" outlineLevel="0" collapsed="false">
      <c r="A96" s="5" t="n">
        <v>752984</v>
      </c>
      <c r="B96" s="6" t="n">
        <v>37022</v>
      </c>
      <c r="C96" s="7" t="s">
        <v>176</v>
      </c>
      <c r="D96" s="7" t="s">
        <v>111</v>
      </c>
      <c r="E96" s="7" t="s">
        <v>112</v>
      </c>
      <c r="F96" s="7" t="s">
        <v>113</v>
      </c>
      <c r="G96" s="8" t="n">
        <v>6200</v>
      </c>
    </row>
    <row r="97" customFormat="false" ht="12.75" hidden="false" customHeight="false" outlineLevel="0" collapsed="false">
      <c r="A97" s="5" t="n">
        <v>754222</v>
      </c>
      <c r="B97" s="6" t="n">
        <v>37022</v>
      </c>
      <c r="C97" s="7" t="s">
        <v>177</v>
      </c>
      <c r="D97" s="7" t="s">
        <v>111</v>
      </c>
      <c r="E97" s="7" t="s">
        <v>112</v>
      </c>
      <c r="F97" s="7" t="s">
        <v>113</v>
      </c>
      <c r="G97" s="8" t="n">
        <v>4808</v>
      </c>
    </row>
    <row r="98" customFormat="false" ht="12.75" hidden="false" customHeight="false" outlineLevel="0" collapsed="false">
      <c r="A98" s="5" t="n">
        <v>754337</v>
      </c>
      <c r="B98" s="6" t="n">
        <v>37022</v>
      </c>
      <c r="C98" s="7" t="s">
        <v>145</v>
      </c>
      <c r="D98" s="7" t="s">
        <v>111</v>
      </c>
      <c r="E98" s="7" t="s">
        <v>112</v>
      </c>
      <c r="F98" s="7" t="s">
        <v>113</v>
      </c>
      <c r="G98" s="8" t="n">
        <v>1777</v>
      </c>
    </row>
    <row r="99" customFormat="false" ht="12.75" hidden="false" customHeight="false" outlineLevel="0" collapsed="false">
      <c r="A99" s="5" t="s">
        <v>178</v>
      </c>
      <c r="B99" s="6" t="n">
        <v>37034</v>
      </c>
      <c r="C99" s="7" t="s">
        <v>119</v>
      </c>
      <c r="D99" s="7" t="s">
        <v>111</v>
      </c>
      <c r="E99" s="7" t="s">
        <v>112</v>
      </c>
      <c r="F99" s="7" t="s">
        <v>113</v>
      </c>
      <c r="G99" s="8" t="n">
        <v>6741</v>
      </c>
    </row>
    <row r="100" customFormat="false" ht="12.75" hidden="false" customHeight="false" outlineLevel="0" collapsed="false">
      <c r="A100" s="5" t="s">
        <v>179</v>
      </c>
      <c r="B100" s="6" t="n">
        <v>37034</v>
      </c>
      <c r="C100" s="7" t="s">
        <v>180</v>
      </c>
      <c r="D100" s="7" t="s">
        <v>111</v>
      </c>
      <c r="E100" s="7" t="s">
        <v>112</v>
      </c>
      <c r="F100" s="7" t="s">
        <v>113</v>
      </c>
      <c r="G100" s="8" t="n">
        <v>0</v>
      </c>
    </row>
    <row r="101" customFormat="false" ht="12.75" hidden="false" customHeight="false" outlineLevel="0" collapsed="false">
      <c r="A101" s="5" t="s">
        <v>181</v>
      </c>
      <c r="B101" s="6" t="n">
        <v>37035</v>
      </c>
      <c r="C101" s="7" t="s">
        <v>182</v>
      </c>
      <c r="D101" s="7" t="s">
        <v>111</v>
      </c>
      <c r="E101" s="7" t="s">
        <v>112</v>
      </c>
      <c r="F101" s="7" t="s">
        <v>183</v>
      </c>
      <c r="G101" s="8" t="n">
        <v>18400</v>
      </c>
    </row>
    <row r="102" customFormat="false" ht="12.75" hidden="false" customHeight="false" outlineLevel="0" collapsed="false">
      <c r="A102" s="5" t="s">
        <v>184</v>
      </c>
      <c r="B102" s="6" t="n">
        <v>37036</v>
      </c>
      <c r="C102" s="7" t="s">
        <v>185</v>
      </c>
      <c r="D102" s="7" t="s">
        <v>111</v>
      </c>
      <c r="E102" s="7" t="s">
        <v>112</v>
      </c>
      <c r="F102" s="7" t="s">
        <v>186</v>
      </c>
      <c r="G102" s="8" t="n">
        <v>0</v>
      </c>
    </row>
    <row r="103" customFormat="false" ht="12.75" hidden="false" customHeight="false" outlineLevel="0" collapsed="false">
      <c r="A103" s="5" t="n">
        <v>812673</v>
      </c>
      <c r="B103" s="6" t="n">
        <v>37041</v>
      </c>
      <c r="C103" s="7" t="s">
        <v>187</v>
      </c>
      <c r="D103" s="7" t="s">
        <v>111</v>
      </c>
      <c r="E103" s="7" t="s">
        <v>112</v>
      </c>
      <c r="F103" s="7" t="s">
        <v>113</v>
      </c>
      <c r="G103" s="8" t="n">
        <v>22500</v>
      </c>
    </row>
    <row r="104" customFormat="false" ht="12.75" hidden="false" customHeight="false" outlineLevel="0" collapsed="false">
      <c r="A104" s="5" t="n">
        <v>812667</v>
      </c>
      <c r="B104" s="6" t="n">
        <v>37041</v>
      </c>
      <c r="C104" s="7" t="s">
        <v>188</v>
      </c>
      <c r="D104" s="7" t="s">
        <v>111</v>
      </c>
      <c r="E104" s="7" t="s">
        <v>112</v>
      </c>
      <c r="F104" s="7" t="s">
        <v>113</v>
      </c>
      <c r="G104" s="8" t="n">
        <v>3000</v>
      </c>
    </row>
    <row r="105" customFormat="false" ht="12.75" hidden="false" customHeight="false" outlineLevel="0" collapsed="false">
      <c r="A105" s="5" t="n">
        <v>812680</v>
      </c>
      <c r="B105" s="6" t="n">
        <v>37041</v>
      </c>
      <c r="C105" s="7" t="s">
        <v>121</v>
      </c>
      <c r="D105" s="7" t="s">
        <v>111</v>
      </c>
      <c r="E105" s="7" t="s">
        <v>112</v>
      </c>
      <c r="F105" s="7" t="s">
        <v>113</v>
      </c>
      <c r="G105" s="8" t="n">
        <v>0</v>
      </c>
    </row>
    <row r="106" customFormat="false" ht="12.75" hidden="false" customHeight="false" outlineLevel="0" collapsed="false">
      <c r="A106" s="5" t="n">
        <v>812687</v>
      </c>
      <c r="B106" s="6" t="n">
        <v>37041</v>
      </c>
      <c r="C106" s="7" t="s">
        <v>121</v>
      </c>
      <c r="D106" s="7" t="s">
        <v>111</v>
      </c>
      <c r="E106" s="7" t="s">
        <v>112</v>
      </c>
      <c r="F106" s="7" t="s">
        <v>113</v>
      </c>
      <c r="G106" s="8" t="n">
        <v>0</v>
      </c>
    </row>
    <row r="107" customFormat="false" ht="12.75" hidden="false" customHeight="false" outlineLevel="0" collapsed="false">
      <c r="A107" s="5" t="s">
        <v>189</v>
      </c>
      <c r="B107" s="6" t="n">
        <v>37021</v>
      </c>
      <c r="C107" s="7" t="s">
        <v>190</v>
      </c>
      <c r="D107" s="7" t="s">
        <v>111</v>
      </c>
      <c r="E107" s="7" t="s">
        <v>126</v>
      </c>
      <c r="F107" s="7" t="s">
        <v>183</v>
      </c>
      <c r="G107" s="8" t="n">
        <v>2298</v>
      </c>
    </row>
    <row r="108" customFormat="false" ht="12.75" hidden="false" customHeight="false" outlineLevel="0" collapsed="false">
      <c r="A108" s="5" t="s">
        <v>191</v>
      </c>
      <c r="B108" s="6" t="n">
        <v>37029</v>
      </c>
      <c r="C108" s="7" t="s">
        <v>190</v>
      </c>
      <c r="D108" s="7" t="s">
        <v>111</v>
      </c>
      <c r="E108" s="7" t="s">
        <v>126</v>
      </c>
      <c r="F108" s="7" t="s">
        <v>183</v>
      </c>
      <c r="G108" s="8" t="n">
        <v>6445</v>
      </c>
    </row>
    <row r="109" customFormat="false" ht="12.75" hidden="false" customHeight="false" outlineLevel="0" collapsed="false">
      <c r="A109" s="5" t="s">
        <v>192</v>
      </c>
      <c r="B109" s="6" t="n">
        <v>37036</v>
      </c>
      <c r="C109" s="7" t="s">
        <v>182</v>
      </c>
      <c r="D109" s="7" t="s">
        <v>111</v>
      </c>
      <c r="E109" s="7" t="s">
        <v>126</v>
      </c>
      <c r="F109" s="7" t="s">
        <v>183</v>
      </c>
      <c r="G109" s="8" t="n">
        <v>12970</v>
      </c>
    </row>
    <row r="110" customFormat="false" ht="12.75" hidden="false" customHeight="false" outlineLevel="0" collapsed="false">
      <c r="A110" s="5" t="n">
        <v>37039</v>
      </c>
      <c r="B110" s="6" t="n">
        <v>37040</v>
      </c>
      <c r="C110" s="7" t="s">
        <v>182</v>
      </c>
      <c r="D110" s="7" t="s">
        <v>111</v>
      </c>
      <c r="E110" s="7" t="s">
        <v>126</v>
      </c>
      <c r="F110" s="7" t="s">
        <v>183</v>
      </c>
      <c r="G110" s="8" t="n">
        <v>2506.32</v>
      </c>
    </row>
    <row r="111" customFormat="false" ht="12.75" hidden="false" customHeight="false" outlineLevel="0" collapsed="false">
      <c r="A111" s="5" t="s">
        <v>192</v>
      </c>
      <c r="B111" s="6" t="n">
        <v>37042</v>
      </c>
      <c r="C111" s="7" t="s">
        <v>182</v>
      </c>
      <c r="D111" s="7" t="s">
        <v>111</v>
      </c>
      <c r="E111" s="7" t="s">
        <v>126</v>
      </c>
      <c r="F111" s="7" t="s">
        <v>183</v>
      </c>
      <c r="G111" s="8" t="n">
        <v>-9149</v>
      </c>
    </row>
    <row r="112" customFormat="false" ht="12.75" hidden="false" customHeight="false" outlineLevel="0" collapsed="false">
      <c r="A112" s="5" t="s">
        <v>193</v>
      </c>
      <c r="B112" s="6" t="n">
        <v>37026</v>
      </c>
      <c r="C112" s="7" t="s">
        <v>194</v>
      </c>
      <c r="D112" s="7" t="s">
        <v>111</v>
      </c>
      <c r="E112" s="7" t="s">
        <v>88</v>
      </c>
      <c r="F112" s="7" t="s">
        <v>134</v>
      </c>
      <c r="G112" s="8" t="n">
        <v>0</v>
      </c>
    </row>
    <row r="113" customFormat="false" ht="12.75" hidden="false" customHeight="false" outlineLevel="0" collapsed="false">
      <c r="A113" s="5" t="n">
        <v>5</v>
      </c>
      <c r="B113" s="6" t="n">
        <v>37033</v>
      </c>
      <c r="C113" s="7" t="s">
        <v>195</v>
      </c>
      <c r="D113" s="7" t="s">
        <v>111</v>
      </c>
      <c r="E113" s="7" t="s">
        <v>196</v>
      </c>
      <c r="F113" s="7" t="s">
        <v>183</v>
      </c>
      <c r="G113" s="8" t="n">
        <v>26989</v>
      </c>
    </row>
    <row r="114" customFormat="false" ht="12.75" hidden="false" customHeight="false" outlineLevel="0" collapsed="false">
      <c r="A114" s="5" t="s">
        <v>197</v>
      </c>
      <c r="B114" s="6" t="n">
        <v>37034</v>
      </c>
      <c r="C114" s="7" t="s">
        <v>198</v>
      </c>
      <c r="D114" s="7" t="s">
        <v>111</v>
      </c>
      <c r="E114" s="7" t="s">
        <v>196</v>
      </c>
      <c r="F114" s="7" t="s">
        <v>183</v>
      </c>
      <c r="G114" s="8" t="n">
        <v>46269</v>
      </c>
    </row>
    <row r="115" customFormat="false" ht="12.75" hidden="false" customHeight="false" outlineLevel="0" collapsed="false">
      <c r="A115" s="5" t="s">
        <v>199</v>
      </c>
      <c r="B115" s="6" t="n">
        <v>37034</v>
      </c>
      <c r="C115" s="7" t="s">
        <v>198</v>
      </c>
      <c r="D115" s="7" t="s">
        <v>111</v>
      </c>
      <c r="E115" s="7" t="s">
        <v>196</v>
      </c>
      <c r="F115" s="7" t="s">
        <v>183</v>
      </c>
      <c r="G115" s="8" t="n">
        <v>5021</v>
      </c>
    </row>
    <row r="116" customFormat="false" ht="12.75" hidden="false" customHeight="false" outlineLevel="0" collapsed="false">
      <c r="A116" s="5" t="n">
        <v>6</v>
      </c>
      <c r="B116" s="6" t="n">
        <v>37013</v>
      </c>
      <c r="C116" s="7" t="s">
        <v>200</v>
      </c>
      <c r="D116" s="7" t="s">
        <v>111</v>
      </c>
      <c r="E116" s="7" t="s">
        <v>137</v>
      </c>
      <c r="F116" s="7" t="s">
        <v>134</v>
      </c>
      <c r="G116" s="8" t="n">
        <f aca="false">2430*31*0.09</f>
        <v>6779.7</v>
      </c>
    </row>
    <row r="117" customFormat="false" ht="12.75" hidden="false" customHeight="false" outlineLevel="0" collapsed="false">
      <c r="A117" s="5" t="s">
        <v>201</v>
      </c>
      <c r="B117" s="6" t="n">
        <v>37027</v>
      </c>
      <c r="C117" s="7" t="s">
        <v>174</v>
      </c>
      <c r="D117" s="7" t="s">
        <v>111</v>
      </c>
      <c r="E117" s="7" t="s">
        <v>137</v>
      </c>
      <c r="F117" s="7" t="s">
        <v>131</v>
      </c>
      <c r="G117" s="8" t="n">
        <v>-14000000</v>
      </c>
    </row>
    <row r="118" customFormat="false" ht="12.75" hidden="false" customHeight="false" outlineLevel="0" collapsed="false">
      <c r="A118" s="5" t="s">
        <v>201</v>
      </c>
      <c r="B118" s="6" t="n">
        <v>37027</v>
      </c>
      <c r="C118" s="7" t="s">
        <v>174</v>
      </c>
      <c r="D118" s="7" t="s">
        <v>111</v>
      </c>
      <c r="E118" s="7" t="s">
        <v>137</v>
      </c>
      <c r="F118" s="7" t="s">
        <v>202</v>
      </c>
      <c r="G118" s="8" t="n">
        <v>8000000</v>
      </c>
    </row>
    <row r="119" customFormat="false" ht="12.75" hidden="false" customHeight="false" outlineLevel="0" collapsed="false">
      <c r="A119" s="5" t="s">
        <v>201</v>
      </c>
      <c r="B119" s="6" t="n">
        <v>37027</v>
      </c>
      <c r="C119" s="7" t="s">
        <v>174</v>
      </c>
      <c r="D119" s="7" t="s">
        <v>111</v>
      </c>
      <c r="E119" s="7" t="s">
        <v>137</v>
      </c>
      <c r="F119" s="7" t="s">
        <v>113</v>
      </c>
      <c r="G119" s="8" t="n">
        <v>4000000</v>
      </c>
    </row>
    <row r="120" customFormat="false" ht="12.75" hidden="false" customHeight="false" outlineLevel="0" collapsed="false">
      <c r="A120" s="5" t="s">
        <v>201</v>
      </c>
      <c r="B120" s="6" t="n">
        <v>37027</v>
      </c>
      <c r="C120" s="7" t="s">
        <v>174</v>
      </c>
      <c r="D120" s="7" t="s">
        <v>111</v>
      </c>
      <c r="E120" s="7" t="s">
        <v>137</v>
      </c>
      <c r="F120" s="7" t="s">
        <v>203</v>
      </c>
      <c r="G120" s="8" t="n">
        <v>2000000</v>
      </c>
    </row>
    <row r="121" customFormat="false" ht="12.75" hidden="false" customHeight="false" outlineLevel="0" collapsed="false">
      <c r="A121" s="5" t="s">
        <v>204</v>
      </c>
      <c r="B121" s="6" t="n">
        <v>37027</v>
      </c>
      <c r="C121" s="7" t="s">
        <v>194</v>
      </c>
      <c r="D121" s="7" t="s">
        <v>111</v>
      </c>
      <c r="E121" s="7" t="s">
        <v>137</v>
      </c>
      <c r="F121" s="7" t="s">
        <v>134</v>
      </c>
      <c r="G121" s="8" t="n">
        <v>0</v>
      </c>
    </row>
    <row r="122" customFormat="false" ht="12.75" hidden="false" customHeight="false" outlineLevel="0" collapsed="false">
      <c r="A122" s="5" t="s">
        <v>205</v>
      </c>
      <c r="B122" s="6" t="n">
        <v>37028</v>
      </c>
      <c r="C122" s="7" t="s">
        <v>206</v>
      </c>
      <c r="D122" s="7" t="s">
        <v>111</v>
      </c>
      <c r="E122" s="7" t="s">
        <v>137</v>
      </c>
      <c r="F122" s="7" t="s">
        <v>134</v>
      </c>
      <c r="G122" s="8" t="n">
        <f aca="false">0.05*7500*30</f>
        <v>11250</v>
      </c>
    </row>
    <row r="123" customFormat="false" ht="12.75" hidden="false" customHeight="false" outlineLevel="0" collapsed="false">
      <c r="A123" s="5" t="s">
        <v>207</v>
      </c>
      <c r="B123" s="6" t="n">
        <v>37028</v>
      </c>
      <c r="C123" s="7" t="s">
        <v>208</v>
      </c>
      <c r="D123" s="7" t="s">
        <v>111</v>
      </c>
      <c r="E123" s="7" t="s">
        <v>137</v>
      </c>
      <c r="F123" s="7" t="s">
        <v>131</v>
      </c>
      <c r="G123" s="8" t="n">
        <v>39040</v>
      </c>
    </row>
    <row r="124" customFormat="false" ht="12.75" hidden="false" customHeight="false" outlineLevel="0" collapsed="false">
      <c r="A124" s="5" t="s">
        <v>209</v>
      </c>
      <c r="B124" s="6" t="n">
        <v>37033</v>
      </c>
      <c r="C124" s="7" t="s">
        <v>210</v>
      </c>
      <c r="D124" s="7" t="s">
        <v>111</v>
      </c>
      <c r="E124" s="7" t="s">
        <v>137</v>
      </c>
      <c r="F124" s="7" t="s">
        <v>113</v>
      </c>
      <c r="G124" s="8" t="n">
        <v>6368</v>
      </c>
    </row>
    <row r="125" customFormat="false" ht="12.75" hidden="false" customHeight="false" outlineLevel="0" collapsed="false">
      <c r="A125" s="5" t="s">
        <v>211</v>
      </c>
      <c r="B125" s="6" t="n">
        <v>37033</v>
      </c>
      <c r="C125" s="7" t="s">
        <v>210</v>
      </c>
      <c r="D125" s="7" t="s">
        <v>111</v>
      </c>
      <c r="E125" s="7" t="s">
        <v>137</v>
      </c>
      <c r="F125" s="7" t="s">
        <v>113</v>
      </c>
      <c r="G125" s="8" t="n">
        <v>19795</v>
      </c>
    </row>
    <row r="126" customFormat="false" ht="12.75" hidden="false" customHeight="false" outlineLevel="0" collapsed="false">
      <c r="A126" s="5" t="n">
        <v>803601</v>
      </c>
      <c r="B126" s="6" t="n">
        <v>37033</v>
      </c>
      <c r="C126" s="7" t="s">
        <v>210</v>
      </c>
      <c r="D126" s="7" t="s">
        <v>111</v>
      </c>
      <c r="E126" s="7" t="s">
        <v>137</v>
      </c>
      <c r="F126" s="7" t="s">
        <v>113</v>
      </c>
      <c r="G126" s="8" t="n">
        <v>1798</v>
      </c>
    </row>
    <row r="127" customFormat="false" ht="12.75" hidden="false" customHeight="false" outlineLevel="0" collapsed="false">
      <c r="A127" s="5" t="s">
        <v>212</v>
      </c>
      <c r="B127" s="6" t="n">
        <v>37033</v>
      </c>
      <c r="C127" s="7" t="s">
        <v>145</v>
      </c>
      <c r="D127" s="7" t="s">
        <v>111</v>
      </c>
      <c r="E127" s="7" t="s">
        <v>137</v>
      </c>
      <c r="F127" s="7" t="s">
        <v>113</v>
      </c>
      <c r="G127" s="8" t="n">
        <v>0</v>
      </c>
    </row>
    <row r="128" customFormat="false" ht="12.75" hidden="false" customHeight="false" outlineLevel="0" collapsed="false">
      <c r="A128" s="5" t="s">
        <v>213</v>
      </c>
      <c r="B128" s="6" t="n">
        <v>37033</v>
      </c>
      <c r="C128" s="7" t="s">
        <v>145</v>
      </c>
      <c r="D128" s="7" t="s">
        <v>111</v>
      </c>
      <c r="E128" s="7" t="s">
        <v>137</v>
      </c>
      <c r="F128" s="7" t="s">
        <v>113</v>
      </c>
      <c r="G128" s="8" t="n">
        <v>0</v>
      </c>
    </row>
    <row r="129" customFormat="false" ht="12.75" hidden="false" customHeight="false" outlineLevel="0" collapsed="false">
      <c r="A129" s="5" t="n">
        <v>803672</v>
      </c>
      <c r="B129" s="6" t="n">
        <v>37033</v>
      </c>
      <c r="C129" s="7" t="s">
        <v>145</v>
      </c>
      <c r="D129" s="7" t="s">
        <v>111</v>
      </c>
      <c r="E129" s="7" t="s">
        <v>137</v>
      </c>
      <c r="F129" s="7" t="s">
        <v>113</v>
      </c>
      <c r="G129" s="8" t="n">
        <v>0</v>
      </c>
    </row>
    <row r="130" customFormat="false" ht="12.75" hidden="false" customHeight="false" outlineLevel="0" collapsed="false">
      <c r="A130" s="5" t="s">
        <v>214</v>
      </c>
      <c r="B130" s="6" t="n">
        <v>37036</v>
      </c>
      <c r="C130" s="7" t="s">
        <v>215</v>
      </c>
      <c r="D130" s="7" t="s">
        <v>111</v>
      </c>
      <c r="E130" s="7" t="s">
        <v>137</v>
      </c>
      <c r="F130" s="7" t="s">
        <v>202</v>
      </c>
      <c r="G130" s="8" t="n">
        <v>24452</v>
      </c>
    </row>
    <row r="131" customFormat="false" ht="12.75" hidden="false" customHeight="false" outlineLevel="0" collapsed="false">
      <c r="A131" s="5" t="s">
        <v>216</v>
      </c>
      <c r="B131" s="6" t="n">
        <v>37036</v>
      </c>
      <c r="C131" s="7" t="s">
        <v>217</v>
      </c>
      <c r="D131" s="7" t="s">
        <v>111</v>
      </c>
      <c r="E131" s="7" t="s">
        <v>137</v>
      </c>
      <c r="F131" s="7" t="s">
        <v>183</v>
      </c>
      <c r="G131" s="8" t="n">
        <v>2217</v>
      </c>
    </row>
    <row r="132" customFormat="false" ht="12.75" hidden="false" customHeight="false" outlineLevel="0" collapsed="false">
      <c r="A132" s="5" t="n">
        <v>816251</v>
      </c>
      <c r="B132" s="6" t="n">
        <v>37042</v>
      </c>
      <c r="C132" s="7" t="s">
        <v>218</v>
      </c>
      <c r="D132" s="7" t="s">
        <v>111</v>
      </c>
      <c r="E132" s="7" t="s">
        <v>219</v>
      </c>
      <c r="F132" s="7" t="s">
        <v>113</v>
      </c>
      <c r="G132" s="8" t="n">
        <v>3735</v>
      </c>
    </row>
    <row r="133" customFormat="false" ht="12.75" hidden="false" customHeight="false" outlineLevel="0" collapsed="false">
      <c r="A133" s="5" t="s">
        <v>220</v>
      </c>
      <c r="B133" s="6" t="n">
        <v>37014</v>
      </c>
      <c r="C133" s="7" t="s">
        <v>221</v>
      </c>
      <c r="D133" s="7" t="s">
        <v>111</v>
      </c>
      <c r="E133" s="7" t="s">
        <v>148</v>
      </c>
      <c r="F133" s="7" t="s">
        <v>134</v>
      </c>
      <c r="G133" s="8" t="n">
        <v>339</v>
      </c>
    </row>
    <row r="134" customFormat="false" ht="12.75" hidden="false" customHeight="false" outlineLevel="0" collapsed="false">
      <c r="A134" s="5" t="s">
        <v>222</v>
      </c>
      <c r="B134" s="6" t="n">
        <v>37026</v>
      </c>
      <c r="C134" s="7" t="s">
        <v>194</v>
      </c>
      <c r="D134" s="7" t="s">
        <v>111</v>
      </c>
      <c r="E134" s="7" t="s">
        <v>148</v>
      </c>
      <c r="F134" s="7" t="s">
        <v>134</v>
      </c>
      <c r="G134" s="8" t="n">
        <v>0</v>
      </c>
    </row>
    <row r="135" customFormat="false" ht="12.75" hidden="false" customHeight="false" outlineLevel="0" collapsed="false">
      <c r="A135" s="5" t="s">
        <v>223</v>
      </c>
      <c r="B135" s="6" t="n">
        <v>37021</v>
      </c>
      <c r="C135" s="7" t="s">
        <v>190</v>
      </c>
      <c r="D135" s="7" t="s">
        <v>111</v>
      </c>
      <c r="E135" s="7" t="s">
        <v>156</v>
      </c>
      <c r="F135" s="7" t="s">
        <v>113</v>
      </c>
      <c r="G135" s="8" t="n">
        <v>1500</v>
      </c>
    </row>
    <row r="136" customFormat="false" ht="12.75" hidden="false" customHeight="false" outlineLevel="0" collapsed="false">
      <c r="A136" s="5" t="s">
        <v>224</v>
      </c>
      <c r="B136" s="6" t="n">
        <v>37012</v>
      </c>
      <c r="C136" s="7" t="s">
        <v>225</v>
      </c>
      <c r="D136" s="7" t="s">
        <v>111</v>
      </c>
      <c r="E136" s="7" t="s">
        <v>20</v>
      </c>
      <c r="F136" s="7" t="s">
        <v>134</v>
      </c>
      <c r="G136" s="8" t="n">
        <v>287600</v>
      </c>
    </row>
    <row r="137" customFormat="false" ht="12.75" hidden="false" customHeight="false" outlineLevel="0" collapsed="false">
      <c r="A137" s="5" t="s">
        <v>220</v>
      </c>
      <c r="B137" s="6" t="n">
        <v>37014</v>
      </c>
      <c r="C137" s="7" t="s">
        <v>221</v>
      </c>
      <c r="D137" s="7" t="s">
        <v>111</v>
      </c>
      <c r="E137" s="7" t="s">
        <v>20</v>
      </c>
      <c r="F137" s="7" t="s">
        <v>134</v>
      </c>
      <c r="G137" s="8" t="n">
        <v>660</v>
      </c>
    </row>
    <row r="138" customFormat="false" ht="12.75" hidden="false" customHeight="false" outlineLevel="0" collapsed="false">
      <c r="A138" s="5" t="s">
        <v>226</v>
      </c>
      <c r="B138" s="6" t="n">
        <v>37018</v>
      </c>
      <c r="C138" s="7" t="s">
        <v>227</v>
      </c>
      <c r="D138" s="7" t="s">
        <v>111</v>
      </c>
      <c r="E138" s="7" t="s">
        <v>20</v>
      </c>
      <c r="F138" s="7" t="s">
        <v>134</v>
      </c>
      <c r="G138" s="8" t="n">
        <v>21270</v>
      </c>
    </row>
    <row r="139" customFormat="false" ht="12.75" hidden="false" customHeight="false" outlineLevel="0" collapsed="false">
      <c r="A139" s="5" t="s">
        <v>228</v>
      </c>
      <c r="B139" s="6" t="n">
        <v>37027</v>
      </c>
      <c r="C139" s="7" t="s">
        <v>225</v>
      </c>
      <c r="D139" s="7" t="s">
        <v>111</v>
      </c>
      <c r="E139" s="7" t="s">
        <v>20</v>
      </c>
      <c r="F139" s="7" t="s">
        <v>134</v>
      </c>
      <c r="G139" s="8" t="n">
        <v>166850</v>
      </c>
    </row>
    <row r="140" customFormat="false" ht="12.75" hidden="false" customHeight="false" outlineLevel="0" collapsed="false">
      <c r="A140" s="5" t="s">
        <v>229</v>
      </c>
      <c r="B140" s="6" t="n">
        <v>37028</v>
      </c>
      <c r="C140" s="7" t="s">
        <v>176</v>
      </c>
      <c r="D140" s="7" t="s">
        <v>111</v>
      </c>
      <c r="E140" s="7" t="s">
        <v>20</v>
      </c>
      <c r="F140" s="7" t="s">
        <v>113</v>
      </c>
      <c r="G140" s="8" t="n">
        <v>10755</v>
      </c>
    </row>
    <row r="141" customFormat="false" ht="12.75" hidden="false" customHeight="false" outlineLevel="0" collapsed="false">
      <c r="A141" s="5" t="s">
        <v>230</v>
      </c>
      <c r="B141" s="6" t="n">
        <v>37029</v>
      </c>
      <c r="C141" s="7" t="s">
        <v>231</v>
      </c>
      <c r="D141" s="7" t="s">
        <v>111</v>
      </c>
      <c r="E141" s="7" t="s">
        <v>20</v>
      </c>
      <c r="F141" s="7" t="s">
        <v>134</v>
      </c>
      <c r="G141" s="8" t="n">
        <v>11996</v>
      </c>
    </row>
    <row r="142" customFormat="false" ht="12.75" hidden="false" customHeight="false" outlineLevel="0" collapsed="false">
      <c r="A142" s="5" t="s">
        <v>232</v>
      </c>
      <c r="B142" s="6" t="n">
        <v>37032</v>
      </c>
      <c r="C142" s="7" t="s">
        <v>233</v>
      </c>
      <c r="D142" s="7" t="s">
        <v>111</v>
      </c>
      <c r="E142" s="7" t="s">
        <v>20</v>
      </c>
      <c r="F142" s="7" t="s">
        <v>134</v>
      </c>
      <c r="G142" s="8" t="n">
        <v>1500</v>
      </c>
    </row>
    <row r="143" customFormat="false" ht="12.75" hidden="false" customHeight="false" outlineLevel="0" collapsed="false">
      <c r="A143" s="5" t="s">
        <v>234</v>
      </c>
      <c r="B143" s="6" t="n">
        <v>37033</v>
      </c>
      <c r="C143" s="7" t="s">
        <v>235</v>
      </c>
      <c r="D143" s="7" t="s">
        <v>111</v>
      </c>
      <c r="E143" s="7" t="s">
        <v>20</v>
      </c>
      <c r="F143" s="7" t="s">
        <v>134</v>
      </c>
      <c r="G143" s="8" t="n">
        <v>28665</v>
      </c>
    </row>
    <row r="144" customFormat="false" ht="12.75" hidden="false" customHeight="false" outlineLevel="0" collapsed="false">
      <c r="A144" s="5" t="s">
        <v>236</v>
      </c>
      <c r="B144" s="6" t="n">
        <v>37033</v>
      </c>
      <c r="C144" s="7" t="s">
        <v>190</v>
      </c>
      <c r="D144" s="7" t="s">
        <v>111</v>
      </c>
      <c r="E144" s="7" t="s">
        <v>20</v>
      </c>
      <c r="F144" s="7" t="s">
        <v>183</v>
      </c>
      <c r="G144" s="8" t="n">
        <v>22738</v>
      </c>
    </row>
    <row r="145" customFormat="false" ht="12.75" hidden="false" customHeight="false" outlineLevel="0" collapsed="false">
      <c r="A145" s="5" t="s">
        <v>237</v>
      </c>
      <c r="B145" s="6" t="n">
        <v>37034</v>
      </c>
      <c r="C145" s="7" t="s">
        <v>238</v>
      </c>
      <c r="D145" s="7" t="s">
        <v>111</v>
      </c>
      <c r="E145" s="7" t="s">
        <v>20</v>
      </c>
      <c r="F145" s="7" t="s">
        <v>239</v>
      </c>
      <c r="G145" s="8" t="n">
        <v>0</v>
      </c>
    </row>
    <row r="146" customFormat="false" ht="12.75" hidden="false" customHeight="false" outlineLevel="0" collapsed="false">
      <c r="A146" s="5" t="s">
        <v>240</v>
      </c>
      <c r="B146" s="6" t="n">
        <v>37034</v>
      </c>
      <c r="C146" s="7" t="s">
        <v>231</v>
      </c>
      <c r="D146" s="7" t="s">
        <v>111</v>
      </c>
      <c r="E146" s="7" t="s">
        <v>20</v>
      </c>
      <c r="F146" s="7" t="s">
        <v>134</v>
      </c>
      <c r="G146" s="8" t="n">
        <v>16680</v>
      </c>
    </row>
    <row r="147" customFormat="false" ht="12.75" hidden="false" customHeight="false" outlineLevel="0" collapsed="false">
      <c r="A147" s="5" t="s">
        <v>241</v>
      </c>
      <c r="B147" s="6" t="n">
        <v>37035</v>
      </c>
      <c r="C147" s="7" t="s">
        <v>231</v>
      </c>
      <c r="D147" s="7" t="s">
        <v>111</v>
      </c>
      <c r="E147" s="7" t="s">
        <v>20</v>
      </c>
      <c r="F147" s="7" t="s">
        <v>134</v>
      </c>
      <c r="G147" s="8" t="n">
        <v>3569</v>
      </c>
    </row>
    <row r="148" customFormat="false" ht="12.75" hidden="false" customHeight="false" outlineLevel="0" collapsed="false">
      <c r="A148" s="5" t="s">
        <v>242</v>
      </c>
      <c r="B148" s="6" t="n">
        <v>37036</v>
      </c>
      <c r="C148" s="7" t="s">
        <v>243</v>
      </c>
      <c r="D148" s="7" t="s">
        <v>111</v>
      </c>
      <c r="E148" s="7" t="s">
        <v>20</v>
      </c>
      <c r="F148" s="7" t="s">
        <v>183</v>
      </c>
      <c r="G148" s="8" t="n">
        <v>2111</v>
      </c>
    </row>
    <row r="149" customFormat="false" ht="12.75" hidden="false" customHeight="false" outlineLevel="0" collapsed="false">
      <c r="A149" s="5" t="s">
        <v>244</v>
      </c>
      <c r="B149" s="6" t="n">
        <v>37040</v>
      </c>
      <c r="C149" s="7" t="s">
        <v>182</v>
      </c>
      <c r="D149" s="7" t="s">
        <v>111</v>
      </c>
      <c r="E149" s="7" t="s">
        <v>20</v>
      </c>
      <c r="F149" s="7" t="s">
        <v>183</v>
      </c>
      <c r="G149" s="8" t="n">
        <v>0</v>
      </c>
    </row>
    <row r="150" customFormat="false" ht="12.75" hidden="false" customHeight="false" outlineLevel="0" collapsed="false">
      <c r="A150" s="5" t="s">
        <v>245</v>
      </c>
      <c r="B150" s="6" t="n">
        <v>37043</v>
      </c>
      <c r="C150" s="7" t="s">
        <v>246</v>
      </c>
      <c r="D150" s="7" t="s">
        <v>111</v>
      </c>
      <c r="E150" s="7" t="s">
        <v>137</v>
      </c>
      <c r="F150" s="8" t="s">
        <v>134</v>
      </c>
      <c r="G150" s="8" t="n">
        <v>3645</v>
      </c>
      <c r="H150" s="7"/>
      <c r="I150" s="7"/>
      <c r="J150" s="7"/>
      <c r="K150" s="7"/>
      <c r="L150" s="8"/>
      <c r="M150" s="6"/>
      <c r="N150" s="7"/>
      <c r="O150" s="7"/>
      <c r="P150" s="7"/>
      <c r="Q150" s="7"/>
      <c r="R150" s="8"/>
      <c r="S150" s="6"/>
      <c r="T150" s="7"/>
      <c r="U150" s="7"/>
      <c r="V150" s="7"/>
      <c r="W150" s="7"/>
      <c r="X150" s="8"/>
      <c r="Y150" s="6"/>
      <c r="Z150" s="7"/>
      <c r="AA150" s="7"/>
      <c r="AB150" s="7"/>
      <c r="AC150" s="7"/>
      <c r="AD150" s="8"/>
      <c r="AE150" s="6"/>
      <c r="AF150" s="7"/>
      <c r="AG150" s="7"/>
      <c r="AH150" s="7"/>
      <c r="AI150" s="7"/>
      <c r="AJ150" s="8"/>
      <c r="AK150" s="6"/>
      <c r="AL150" s="7"/>
      <c r="AM150" s="7"/>
      <c r="AN150" s="7"/>
      <c r="AO150" s="7"/>
      <c r="AP150" s="8"/>
      <c r="AQ150" s="6"/>
      <c r="AR150" s="7"/>
      <c r="AS150" s="7"/>
      <c r="AT150" s="7"/>
      <c r="AU150" s="7"/>
      <c r="AV150" s="8"/>
      <c r="AW150" s="6"/>
      <c r="AX150" s="7"/>
      <c r="AY150" s="7"/>
      <c r="AZ150" s="7"/>
      <c r="BA150" s="7"/>
      <c r="BB150" s="8"/>
      <c r="BC150" s="6"/>
      <c r="BD150" s="7"/>
      <c r="BE150" s="7"/>
      <c r="BF150" s="7"/>
      <c r="BG150" s="7"/>
      <c r="BH150" s="8"/>
      <c r="BI150" s="6"/>
      <c r="BJ150" s="7"/>
      <c r="BK150" s="7"/>
      <c r="BL150" s="7"/>
      <c r="BM150" s="7"/>
      <c r="BN150" s="8"/>
      <c r="BO150" s="6"/>
      <c r="BP150" s="7"/>
      <c r="BQ150" s="7"/>
      <c r="BR150" s="7"/>
      <c r="BS150" s="7"/>
      <c r="BT150" s="8"/>
      <c r="BU150" s="6"/>
      <c r="BV150" s="7"/>
      <c r="BW150" s="7"/>
      <c r="BX150" s="7"/>
      <c r="BY150" s="7"/>
      <c r="BZ150" s="8"/>
      <c r="CA150" s="6"/>
      <c r="CB150" s="7"/>
      <c r="CC150" s="7"/>
      <c r="CD150" s="7"/>
      <c r="CE150" s="7"/>
      <c r="CF150" s="8"/>
      <c r="CG150" s="6"/>
      <c r="CH150" s="7"/>
      <c r="CI150" s="7"/>
      <c r="CJ150" s="7"/>
      <c r="CK150" s="7"/>
      <c r="CL150" s="8"/>
      <c r="CM150" s="6"/>
      <c r="CN150" s="7"/>
      <c r="CO150" s="7"/>
      <c r="CP150" s="7"/>
      <c r="CQ150" s="7"/>
      <c r="CR150" s="8"/>
      <c r="CS150" s="6"/>
      <c r="CT150" s="7"/>
      <c r="CU150" s="7"/>
      <c r="CV150" s="7"/>
      <c r="CW150" s="7"/>
      <c r="CX150" s="8"/>
      <c r="CY150" s="6"/>
      <c r="CZ150" s="7"/>
      <c r="DA150" s="7"/>
      <c r="DB150" s="7"/>
      <c r="DC150" s="7"/>
      <c r="DD150" s="8"/>
      <c r="DE150" s="6"/>
      <c r="DF150" s="7"/>
      <c r="DG150" s="7"/>
      <c r="DH150" s="7"/>
      <c r="DI150" s="7"/>
      <c r="DJ150" s="8"/>
      <c r="DK150" s="6"/>
      <c r="DL150" s="7"/>
      <c r="DM150" s="7"/>
      <c r="DN150" s="7"/>
      <c r="DO150" s="7"/>
      <c r="DP150" s="8"/>
      <c r="DQ150" s="6"/>
      <c r="DR150" s="7"/>
      <c r="DS150" s="7"/>
      <c r="DT150" s="7"/>
      <c r="DU150" s="7"/>
      <c r="DV150" s="8"/>
      <c r="DW150" s="6"/>
      <c r="DX150" s="7"/>
      <c r="DY150" s="7"/>
      <c r="DZ150" s="7"/>
      <c r="EA150" s="7"/>
      <c r="EB150" s="8"/>
      <c r="EC150" s="6"/>
      <c r="ED150" s="7"/>
      <c r="EE150" s="7"/>
      <c r="EF150" s="7"/>
      <c r="EG150" s="7"/>
      <c r="EH150" s="8"/>
      <c r="EI150" s="6"/>
      <c r="EJ150" s="7"/>
      <c r="EK150" s="7"/>
      <c r="EL150" s="7"/>
      <c r="EM150" s="7"/>
      <c r="EN150" s="8"/>
      <c r="EO150" s="6"/>
      <c r="EP150" s="7"/>
      <c r="EQ150" s="7"/>
      <c r="ER150" s="7"/>
      <c r="ES150" s="7"/>
      <c r="ET150" s="8"/>
      <c r="EU150" s="6"/>
      <c r="EV150" s="7"/>
      <c r="EW150" s="7"/>
      <c r="EX150" s="7"/>
      <c r="EY150" s="7"/>
      <c r="EZ150" s="8"/>
      <c r="FA150" s="6"/>
      <c r="FB150" s="7"/>
      <c r="FC150" s="7"/>
      <c r="FD150" s="7"/>
      <c r="FE150" s="7"/>
      <c r="FF150" s="8"/>
      <c r="FG150" s="6"/>
      <c r="FH150" s="7"/>
      <c r="FI150" s="7"/>
      <c r="FJ150" s="7"/>
      <c r="FK150" s="7"/>
      <c r="FL150" s="8"/>
      <c r="FM150" s="6"/>
      <c r="FN150" s="7"/>
      <c r="FO150" s="7"/>
      <c r="FP150" s="7"/>
      <c r="FQ150" s="7"/>
      <c r="FR150" s="8"/>
      <c r="FS150" s="6"/>
      <c r="FT150" s="7"/>
      <c r="FU150" s="7"/>
      <c r="FV150" s="7"/>
      <c r="FW150" s="7"/>
      <c r="FX150" s="8"/>
      <c r="FY150" s="6"/>
      <c r="FZ150" s="7"/>
      <c r="GA150" s="7"/>
      <c r="GB150" s="7"/>
      <c r="GC150" s="7"/>
      <c r="GD150" s="8"/>
      <c r="GE150" s="6"/>
      <c r="GF150" s="7"/>
      <c r="GG150" s="7"/>
      <c r="GH150" s="7"/>
      <c r="GI150" s="7"/>
      <c r="GJ150" s="8"/>
      <c r="GK150" s="6"/>
      <c r="GL150" s="7"/>
      <c r="GM150" s="7"/>
      <c r="GN150" s="7"/>
      <c r="GO150" s="7"/>
      <c r="GP150" s="8"/>
      <c r="GQ150" s="6"/>
      <c r="GR150" s="7"/>
      <c r="GS150" s="7"/>
      <c r="GT150" s="7"/>
      <c r="GU150" s="7"/>
      <c r="GV150" s="8"/>
      <c r="GW150" s="6"/>
      <c r="GX150" s="7"/>
      <c r="GY150" s="7"/>
      <c r="GZ150" s="7"/>
      <c r="HA150" s="7"/>
      <c r="HB150" s="8"/>
      <c r="HC150" s="6"/>
      <c r="HD150" s="7"/>
      <c r="HE150" s="7"/>
      <c r="HF150" s="7"/>
      <c r="HG150" s="7"/>
      <c r="HH150" s="8"/>
      <c r="HI150" s="6"/>
      <c r="HJ150" s="7"/>
      <c r="HK150" s="7"/>
      <c r="HL150" s="7"/>
      <c r="HM150" s="7"/>
      <c r="HN150" s="8"/>
      <c r="HO150" s="6"/>
      <c r="HP150" s="7"/>
      <c r="HQ150" s="7"/>
      <c r="HR150" s="7"/>
      <c r="HS150" s="7"/>
      <c r="HT150" s="8"/>
      <c r="HU150" s="6"/>
      <c r="HV150" s="7"/>
      <c r="HW150" s="7"/>
      <c r="HX150" s="7"/>
      <c r="HY150" s="7"/>
      <c r="HZ150" s="8"/>
      <c r="IA150" s="6"/>
      <c r="IB150" s="7"/>
      <c r="IC150" s="7"/>
      <c r="ID150" s="7"/>
      <c r="IE150" s="7"/>
      <c r="IF150" s="8"/>
      <c r="IG150" s="6"/>
      <c r="IH150" s="7"/>
      <c r="II150" s="7"/>
      <c r="IJ150" s="7"/>
      <c r="IK150" s="7"/>
      <c r="IL150" s="8"/>
      <c r="IM150" s="6"/>
      <c r="IN150" s="7"/>
      <c r="IO150" s="7"/>
      <c r="IP150" s="7"/>
      <c r="IQ150" s="7"/>
      <c r="IR150" s="8"/>
      <c r="IS150" s="6"/>
      <c r="IT150" s="7"/>
      <c r="IU150" s="7"/>
      <c r="IV150" s="7"/>
    </row>
    <row r="151" customFormat="false" ht="12.75" hidden="false" customHeight="false" outlineLevel="0" collapsed="false">
      <c r="A151" s="5" t="n">
        <v>826044</v>
      </c>
      <c r="B151" s="6" t="n">
        <v>37043</v>
      </c>
      <c r="C151" s="7" t="s">
        <v>247</v>
      </c>
      <c r="D151" s="7" t="s">
        <v>111</v>
      </c>
      <c r="E151" s="7" t="s">
        <v>137</v>
      </c>
      <c r="F151" s="8" t="s">
        <v>134</v>
      </c>
      <c r="G151" s="8" t="n">
        <v>7800</v>
      </c>
      <c r="H151" s="7"/>
      <c r="I151" s="7"/>
      <c r="J151" s="7"/>
      <c r="K151" s="7"/>
      <c r="L151" s="8"/>
      <c r="M151" s="6"/>
      <c r="N151" s="7"/>
      <c r="O151" s="7"/>
      <c r="P151" s="7"/>
      <c r="Q151" s="7"/>
      <c r="R151" s="8"/>
      <c r="S151" s="6"/>
      <c r="T151" s="7"/>
      <c r="U151" s="7"/>
      <c r="V151" s="7"/>
      <c r="W151" s="7"/>
      <c r="X151" s="8"/>
      <c r="Y151" s="6"/>
      <c r="Z151" s="7"/>
      <c r="AA151" s="7"/>
      <c r="AB151" s="7"/>
      <c r="AC151" s="7"/>
      <c r="AD151" s="8"/>
      <c r="AE151" s="6"/>
      <c r="AF151" s="7"/>
      <c r="AG151" s="7"/>
      <c r="AH151" s="7"/>
      <c r="AI151" s="7"/>
      <c r="AJ151" s="8"/>
      <c r="AK151" s="6"/>
      <c r="AL151" s="7"/>
      <c r="AM151" s="7"/>
      <c r="AN151" s="7"/>
      <c r="AO151" s="7"/>
      <c r="AP151" s="8"/>
      <c r="AQ151" s="6"/>
      <c r="AR151" s="7"/>
      <c r="AS151" s="7"/>
      <c r="AT151" s="7"/>
      <c r="AU151" s="7"/>
      <c r="AV151" s="8"/>
      <c r="AW151" s="6"/>
      <c r="AX151" s="7"/>
      <c r="AY151" s="7"/>
      <c r="AZ151" s="7"/>
      <c r="BA151" s="7"/>
      <c r="BB151" s="8"/>
      <c r="BC151" s="6"/>
      <c r="BD151" s="7"/>
      <c r="BE151" s="7"/>
      <c r="BF151" s="7"/>
      <c r="BG151" s="7"/>
      <c r="BH151" s="8"/>
      <c r="BI151" s="6"/>
      <c r="BJ151" s="7"/>
      <c r="BK151" s="7"/>
      <c r="BL151" s="7"/>
      <c r="BM151" s="7"/>
      <c r="BN151" s="8"/>
      <c r="BO151" s="6"/>
      <c r="BP151" s="7"/>
      <c r="BQ151" s="7"/>
      <c r="BR151" s="7"/>
      <c r="BS151" s="7"/>
      <c r="BT151" s="8"/>
      <c r="BU151" s="6"/>
      <c r="BV151" s="7"/>
      <c r="BW151" s="7"/>
      <c r="BX151" s="7"/>
      <c r="BY151" s="7"/>
      <c r="BZ151" s="8"/>
      <c r="CA151" s="6"/>
      <c r="CB151" s="7"/>
      <c r="CC151" s="7"/>
      <c r="CD151" s="7"/>
      <c r="CE151" s="7"/>
      <c r="CF151" s="8"/>
      <c r="CG151" s="6"/>
      <c r="CH151" s="7"/>
      <c r="CI151" s="7"/>
      <c r="CJ151" s="7"/>
      <c r="CK151" s="7"/>
      <c r="CL151" s="8"/>
      <c r="CM151" s="6"/>
      <c r="CN151" s="7"/>
      <c r="CO151" s="7"/>
      <c r="CP151" s="7"/>
      <c r="CQ151" s="7"/>
      <c r="CR151" s="8"/>
      <c r="CS151" s="6"/>
      <c r="CT151" s="7"/>
      <c r="CU151" s="7"/>
      <c r="CV151" s="7"/>
      <c r="CW151" s="7"/>
      <c r="CX151" s="8"/>
      <c r="CY151" s="6"/>
      <c r="CZ151" s="7"/>
      <c r="DA151" s="7"/>
      <c r="DB151" s="7"/>
      <c r="DC151" s="7"/>
      <c r="DD151" s="8"/>
      <c r="DE151" s="6"/>
      <c r="DF151" s="7"/>
      <c r="DG151" s="7"/>
      <c r="DH151" s="7"/>
      <c r="DI151" s="7"/>
      <c r="DJ151" s="8"/>
      <c r="DK151" s="6"/>
      <c r="DL151" s="7"/>
      <c r="DM151" s="7"/>
      <c r="DN151" s="7"/>
      <c r="DO151" s="7"/>
      <c r="DP151" s="8"/>
      <c r="DQ151" s="6"/>
      <c r="DR151" s="7"/>
      <c r="DS151" s="7"/>
      <c r="DT151" s="7"/>
      <c r="DU151" s="7"/>
      <c r="DV151" s="8"/>
      <c r="DW151" s="6"/>
      <c r="DX151" s="7"/>
      <c r="DY151" s="7"/>
      <c r="DZ151" s="7"/>
      <c r="EA151" s="7"/>
      <c r="EB151" s="8"/>
      <c r="EC151" s="6"/>
      <c r="ED151" s="7"/>
      <c r="EE151" s="7"/>
      <c r="EF151" s="7"/>
      <c r="EG151" s="7"/>
      <c r="EH151" s="8"/>
      <c r="EI151" s="6"/>
      <c r="EJ151" s="7"/>
      <c r="EK151" s="7"/>
      <c r="EL151" s="7"/>
      <c r="EM151" s="7"/>
      <c r="EN151" s="8"/>
      <c r="EO151" s="6"/>
      <c r="EP151" s="7"/>
      <c r="EQ151" s="7"/>
      <c r="ER151" s="7"/>
      <c r="ES151" s="7"/>
      <c r="ET151" s="8"/>
      <c r="EU151" s="6"/>
      <c r="EV151" s="7"/>
      <c r="EW151" s="7"/>
      <c r="EX151" s="7"/>
      <c r="EY151" s="7"/>
      <c r="EZ151" s="8"/>
      <c r="FA151" s="6"/>
      <c r="FB151" s="7"/>
      <c r="FC151" s="7"/>
      <c r="FD151" s="7"/>
      <c r="FE151" s="7"/>
      <c r="FF151" s="8"/>
      <c r="FG151" s="6"/>
      <c r="FH151" s="7"/>
      <c r="FI151" s="7"/>
      <c r="FJ151" s="7"/>
      <c r="FK151" s="7"/>
      <c r="FL151" s="8"/>
      <c r="FM151" s="6"/>
      <c r="FN151" s="7"/>
      <c r="FO151" s="7"/>
      <c r="FP151" s="7"/>
      <c r="FQ151" s="7"/>
      <c r="FR151" s="8"/>
      <c r="FS151" s="6"/>
      <c r="FT151" s="7"/>
      <c r="FU151" s="7"/>
      <c r="FV151" s="7"/>
      <c r="FW151" s="7"/>
      <c r="FX151" s="8"/>
      <c r="FY151" s="6"/>
      <c r="FZ151" s="7"/>
      <c r="GA151" s="7"/>
      <c r="GB151" s="7"/>
      <c r="GC151" s="7"/>
      <c r="GD151" s="8"/>
      <c r="GE151" s="6"/>
      <c r="GF151" s="7"/>
      <c r="GG151" s="7"/>
      <c r="GH151" s="7"/>
      <c r="GI151" s="7"/>
      <c r="GJ151" s="8"/>
      <c r="GK151" s="6"/>
      <c r="GL151" s="7"/>
      <c r="GM151" s="7"/>
      <c r="GN151" s="7"/>
      <c r="GO151" s="7"/>
      <c r="GP151" s="8"/>
      <c r="GQ151" s="6"/>
      <c r="GR151" s="7"/>
      <c r="GS151" s="7"/>
      <c r="GT151" s="7"/>
      <c r="GU151" s="7"/>
      <c r="GV151" s="8"/>
      <c r="GW151" s="6"/>
      <c r="GX151" s="7"/>
      <c r="GY151" s="7"/>
      <c r="GZ151" s="7"/>
      <c r="HA151" s="7"/>
      <c r="HB151" s="8"/>
      <c r="HC151" s="6"/>
      <c r="HD151" s="7"/>
      <c r="HE151" s="7"/>
      <c r="HF151" s="7"/>
      <c r="HG151" s="7"/>
      <c r="HH151" s="8"/>
      <c r="HI151" s="6"/>
      <c r="HJ151" s="7"/>
      <c r="HK151" s="7"/>
      <c r="HL151" s="7"/>
      <c r="HM151" s="7"/>
      <c r="HN151" s="8"/>
      <c r="HO151" s="6"/>
      <c r="HP151" s="7"/>
      <c r="HQ151" s="7"/>
      <c r="HR151" s="7"/>
      <c r="HS151" s="7"/>
      <c r="HT151" s="8"/>
      <c r="HU151" s="6"/>
      <c r="HV151" s="7"/>
      <c r="HW151" s="7"/>
      <c r="HX151" s="7"/>
      <c r="HY151" s="7"/>
      <c r="HZ151" s="8"/>
      <c r="IA151" s="6"/>
      <c r="IB151" s="7"/>
      <c r="IC151" s="7"/>
      <c r="ID151" s="7"/>
      <c r="IE151" s="7"/>
      <c r="IF151" s="8"/>
      <c r="IG151" s="6"/>
      <c r="IH151" s="7"/>
      <c r="II151" s="7"/>
      <c r="IJ151" s="7"/>
      <c r="IK151" s="7"/>
      <c r="IL151" s="8"/>
      <c r="IM151" s="6"/>
      <c r="IN151" s="7"/>
      <c r="IO151" s="7"/>
      <c r="IP151" s="7"/>
      <c r="IQ151" s="7"/>
      <c r="IR151" s="8"/>
      <c r="IS151" s="6"/>
      <c r="IT151" s="7"/>
      <c r="IU151" s="7"/>
      <c r="IV151" s="7"/>
    </row>
    <row r="152" customFormat="false" ht="12.75" hidden="false" customHeight="false" outlineLevel="0" collapsed="false">
      <c r="A152" s="5" t="s">
        <v>248</v>
      </c>
      <c r="B152" s="6" t="n">
        <v>37043</v>
      </c>
      <c r="C152" s="7" t="s">
        <v>249</v>
      </c>
      <c r="D152" s="7" t="s">
        <v>111</v>
      </c>
      <c r="E152" s="7" t="s">
        <v>25</v>
      </c>
      <c r="F152" s="8" t="s">
        <v>134</v>
      </c>
      <c r="G152" s="8" t="n">
        <v>139857</v>
      </c>
      <c r="H152" s="7"/>
      <c r="I152" s="7"/>
      <c r="J152" s="7"/>
      <c r="K152" s="7"/>
      <c r="L152" s="8"/>
      <c r="M152" s="6"/>
      <c r="N152" s="7"/>
      <c r="O152" s="7"/>
      <c r="P152" s="7"/>
      <c r="Q152" s="7"/>
      <c r="R152" s="8"/>
      <c r="S152" s="6"/>
      <c r="T152" s="7"/>
      <c r="U152" s="7"/>
      <c r="V152" s="7"/>
      <c r="W152" s="7"/>
      <c r="X152" s="8"/>
      <c r="Y152" s="6"/>
      <c r="Z152" s="7"/>
      <c r="AA152" s="7"/>
      <c r="AB152" s="7"/>
      <c r="AC152" s="7"/>
      <c r="AD152" s="8"/>
      <c r="AE152" s="6"/>
      <c r="AF152" s="7"/>
      <c r="AG152" s="7"/>
      <c r="AH152" s="7"/>
      <c r="AI152" s="7"/>
      <c r="AJ152" s="8"/>
      <c r="AK152" s="6"/>
      <c r="AL152" s="7"/>
      <c r="AM152" s="7"/>
      <c r="AN152" s="7"/>
      <c r="AO152" s="7"/>
      <c r="AP152" s="8"/>
      <c r="AQ152" s="6"/>
      <c r="AR152" s="7"/>
      <c r="AS152" s="7"/>
      <c r="AT152" s="7"/>
      <c r="AU152" s="7"/>
      <c r="AV152" s="8"/>
      <c r="AW152" s="6"/>
      <c r="AX152" s="7"/>
      <c r="AY152" s="7"/>
      <c r="AZ152" s="7"/>
      <c r="BA152" s="7"/>
      <c r="BB152" s="8"/>
      <c r="BC152" s="6"/>
      <c r="BD152" s="7"/>
      <c r="BE152" s="7"/>
      <c r="BF152" s="7"/>
      <c r="BG152" s="7"/>
      <c r="BH152" s="8"/>
      <c r="BI152" s="6"/>
      <c r="BJ152" s="7"/>
      <c r="BK152" s="7"/>
      <c r="BL152" s="7"/>
      <c r="BM152" s="7"/>
      <c r="BN152" s="8"/>
      <c r="BO152" s="6"/>
      <c r="BP152" s="7"/>
      <c r="BQ152" s="7"/>
      <c r="BR152" s="7"/>
      <c r="BS152" s="7"/>
      <c r="BT152" s="8"/>
      <c r="BU152" s="6"/>
      <c r="BV152" s="7"/>
      <c r="BW152" s="7"/>
      <c r="BX152" s="7"/>
      <c r="BY152" s="7"/>
      <c r="BZ152" s="8"/>
      <c r="CA152" s="6"/>
      <c r="CB152" s="7"/>
      <c r="CC152" s="7"/>
      <c r="CD152" s="7"/>
      <c r="CE152" s="7"/>
      <c r="CF152" s="8"/>
      <c r="CG152" s="6"/>
      <c r="CH152" s="7"/>
      <c r="CI152" s="7"/>
      <c r="CJ152" s="7"/>
      <c r="CK152" s="7"/>
      <c r="CL152" s="8"/>
      <c r="CM152" s="6"/>
      <c r="CN152" s="7"/>
      <c r="CO152" s="7"/>
      <c r="CP152" s="7"/>
      <c r="CQ152" s="7"/>
      <c r="CR152" s="8"/>
      <c r="CS152" s="6"/>
      <c r="CT152" s="7"/>
      <c r="CU152" s="7"/>
      <c r="CV152" s="7"/>
      <c r="CW152" s="7"/>
      <c r="CX152" s="8"/>
      <c r="CY152" s="6"/>
      <c r="CZ152" s="7"/>
      <c r="DA152" s="7"/>
      <c r="DB152" s="7"/>
      <c r="DC152" s="7"/>
      <c r="DD152" s="8"/>
      <c r="DE152" s="6"/>
      <c r="DF152" s="7"/>
      <c r="DG152" s="7"/>
      <c r="DH152" s="7"/>
      <c r="DI152" s="7"/>
      <c r="DJ152" s="8"/>
      <c r="DK152" s="6"/>
      <c r="DL152" s="7"/>
      <c r="DM152" s="7"/>
      <c r="DN152" s="7"/>
      <c r="DO152" s="7"/>
      <c r="DP152" s="8"/>
      <c r="DQ152" s="6"/>
      <c r="DR152" s="7"/>
      <c r="DS152" s="7"/>
      <c r="DT152" s="7"/>
      <c r="DU152" s="7"/>
      <c r="DV152" s="8"/>
      <c r="DW152" s="6"/>
      <c r="DX152" s="7"/>
      <c r="DY152" s="7"/>
      <c r="DZ152" s="7"/>
      <c r="EA152" s="7"/>
      <c r="EB152" s="8"/>
      <c r="EC152" s="6"/>
      <c r="ED152" s="7"/>
      <c r="EE152" s="7"/>
      <c r="EF152" s="7"/>
      <c r="EG152" s="7"/>
      <c r="EH152" s="8"/>
      <c r="EI152" s="6"/>
      <c r="EJ152" s="7"/>
      <c r="EK152" s="7"/>
      <c r="EL152" s="7"/>
      <c r="EM152" s="7"/>
      <c r="EN152" s="8"/>
      <c r="EO152" s="6"/>
      <c r="EP152" s="7"/>
      <c r="EQ152" s="7"/>
      <c r="ER152" s="7"/>
      <c r="ES152" s="7"/>
      <c r="ET152" s="8"/>
      <c r="EU152" s="6"/>
      <c r="EV152" s="7"/>
      <c r="EW152" s="7"/>
      <c r="EX152" s="7"/>
      <c r="EY152" s="7"/>
      <c r="EZ152" s="8"/>
      <c r="FA152" s="6"/>
      <c r="FB152" s="7"/>
      <c r="FC152" s="7"/>
      <c r="FD152" s="7"/>
      <c r="FE152" s="7"/>
      <c r="FF152" s="8"/>
      <c r="FG152" s="6"/>
      <c r="FH152" s="7"/>
      <c r="FI152" s="7"/>
      <c r="FJ152" s="7"/>
      <c r="FK152" s="7"/>
      <c r="FL152" s="8"/>
      <c r="FM152" s="6"/>
      <c r="FN152" s="7"/>
      <c r="FO152" s="7"/>
      <c r="FP152" s="7"/>
      <c r="FQ152" s="7"/>
      <c r="FR152" s="8"/>
      <c r="FS152" s="6"/>
      <c r="FT152" s="7"/>
      <c r="FU152" s="7"/>
      <c r="FV152" s="7"/>
      <c r="FW152" s="7"/>
      <c r="FX152" s="8"/>
      <c r="FY152" s="6"/>
      <c r="FZ152" s="7"/>
      <c r="GA152" s="7"/>
      <c r="GB152" s="7"/>
      <c r="GC152" s="7"/>
      <c r="GD152" s="8"/>
      <c r="GE152" s="6"/>
      <c r="GF152" s="7"/>
      <c r="GG152" s="7"/>
      <c r="GH152" s="7"/>
      <c r="GI152" s="7"/>
      <c r="GJ152" s="8"/>
      <c r="GK152" s="6"/>
      <c r="GL152" s="7"/>
      <c r="GM152" s="7"/>
      <c r="GN152" s="7"/>
      <c r="GO152" s="7"/>
      <c r="GP152" s="8"/>
      <c r="GQ152" s="6"/>
      <c r="GR152" s="7"/>
      <c r="GS152" s="7"/>
      <c r="GT152" s="7"/>
      <c r="GU152" s="7"/>
      <c r="GV152" s="8"/>
      <c r="GW152" s="6"/>
      <c r="GX152" s="7"/>
      <c r="GY152" s="7"/>
      <c r="GZ152" s="7"/>
      <c r="HA152" s="7"/>
      <c r="HB152" s="8"/>
      <c r="HC152" s="6"/>
      <c r="HD152" s="7"/>
      <c r="HE152" s="7"/>
      <c r="HF152" s="7"/>
      <c r="HG152" s="7"/>
      <c r="HH152" s="8"/>
      <c r="HI152" s="6"/>
      <c r="HJ152" s="7"/>
      <c r="HK152" s="7"/>
      <c r="HL152" s="7"/>
      <c r="HM152" s="7"/>
      <c r="HN152" s="8"/>
      <c r="HO152" s="6"/>
      <c r="HP152" s="7"/>
      <c r="HQ152" s="7"/>
      <c r="HR152" s="7"/>
      <c r="HS152" s="7"/>
      <c r="HT152" s="8"/>
      <c r="HU152" s="6"/>
      <c r="HV152" s="7"/>
      <c r="HW152" s="7"/>
      <c r="HX152" s="7"/>
      <c r="HY152" s="7"/>
      <c r="HZ152" s="8"/>
      <c r="IA152" s="6"/>
      <c r="IB152" s="7"/>
      <c r="IC152" s="7"/>
      <c r="ID152" s="7"/>
      <c r="IE152" s="7"/>
      <c r="IF152" s="8"/>
      <c r="IG152" s="6"/>
      <c r="IH152" s="7"/>
      <c r="II152" s="7"/>
      <c r="IJ152" s="7"/>
      <c r="IK152" s="7"/>
      <c r="IL152" s="8"/>
      <c r="IM152" s="6"/>
      <c r="IN152" s="7"/>
      <c r="IO152" s="7"/>
      <c r="IP152" s="7"/>
      <c r="IQ152" s="7"/>
      <c r="IR152" s="8"/>
      <c r="IS152" s="6"/>
      <c r="IT152" s="7"/>
      <c r="IU152" s="7"/>
      <c r="IV152" s="7"/>
    </row>
    <row r="153" customFormat="false" ht="12.75" hidden="false" customHeight="false" outlineLevel="0" collapsed="false">
      <c r="A153" s="5" t="s">
        <v>250</v>
      </c>
      <c r="B153" s="6" t="n">
        <v>37043</v>
      </c>
      <c r="C153" s="7" t="s">
        <v>251</v>
      </c>
      <c r="D153" s="7" t="s">
        <v>111</v>
      </c>
      <c r="E153" s="7" t="s">
        <v>25</v>
      </c>
      <c r="F153" s="8" t="s">
        <v>134</v>
      </c>
      <c r="G153" s="8" t="n">
        <v>7319</v>
      </c>
      <c r="H153" s="7"/>
      <c r="I153" s="7"/>
      <c r="J153" s="7"/>
      <c r="K153" s="7"/>
      <c r="L153" s="8"/>
      <c r="M153" s="6"/>
      <c r="N153" s="7"/>
      <c r="O153" s="7"/>
      <c r="P153" s="7"/>
      <c r="Q153" s="7"/>
      <c r="R153" s="8"/>
      <c r="S153" s="6"/>
      <c r="T153" s="7"/>
      <c r="U153" s="7"/>
      <c r="V153" s="7"/>
      <c r="W153" s="7"/>
      <c r="X153" s="8"/>
      <c r="Y153" s="6"/>
      <c r="Z153" s="7"/>
      <c r="AA153" s="7"/>
      <c r="AB153" s="7"/>
      <c r="AC153" s="7"/>
      <c r="AD153" s="8"/>
      <c r="AE153" s="6"/>
      <c r="AF153" s="7"/>
      <c r="AG153" s="7"/>
      <c r="AH153" s="7"/>
      <c r="AI153" s="7"/>
      <c r="AJ153" s="8"/>
      <c r="AK153" s="6"/>
      <c r="AL153" s="7"/>
      <c r="AM153" s="7"/>
      <c r="AN153" s="7"/>
      <c r="AO153" s="7"/>
      <c r="AP153" s="8"/>
      <c r="AQ153" s="6"/>
      <c r="AR153" s="7"/>
      <c r="AS153" s="7"/>
      <c r="AT153" s="7"/>
      <c r="AU153" s="7"/>
      <c r="AV153" s="8"/>
      <c r="AW153" s="6"/>
      <c r="AX153" s="7"/>
      <c r="AY153" s="7"/>
      <c r="AZ153" s="7"/>
      <c r="BA153" s="7"/>
      <c r="BB153" s="8"/>
      <c r="BC153" s="6"/>
      <c r="BD153" s="7"/>
      <c r="BE153" s="7"/>
      <c r="BF153" s="7"/>
      <c r="BG153" s="7"/>
      <c r="BH153" s="8"/>
      <c r="BI153" s="6"/>
      <c r="BJ153" s="7"/>
      <c r="BK153" s="7"/>
      <c r="BL153" s="7"/>
      <c r="BM153" s="7"/>
      <c r="BN153" s="8"/>
      <c r="BO153" s="6"/>
      <c r="BP153" s="7"/>
      <c r="BQ153" s="7"/>
      <c r="BR153" s="7"/>
      <c r="BS153" s="7"/>
      <c r="BT153" s="8"/>
      <c r="BU153" s="6"/>
      <c r="BV153" s="7"/>
      <c r="BW153" s="7"/>
      <c r="BX153" s="7"/>
      <c r="BY153" s="7"/>
      <c r="BZ153" s="8"/>
      <c r="CA153" s="6"/>
      <c r="CB153" s="7"/>
      <c r="CC153" s="7"/>
      <c r="CD153" s="7"/>
      <c r="CE153" s="7"/>
      <c r="CF153" s="8"/>
      <c r="CG153" s="6"/>
      <c r="CH153" s="7"/>
      <c r="CI153" s="7"/>
      <c r="CJ153" s="7"/>
      <c r="CK153" s="7"/>
      <c r="CL153" s="8"/>
      <c r="CM153" s="6"/>
      <c r="CN153" s="7"/>
      <c r="CO153" s="7"/>
      <c r="CP153" s="7"/>
      <c r="CQ153" s="7"/>
      <c r="CR153" s="8"/>
      <c r="CS153" s="6"/>
      <c r="CT153" s="7"/>
      <c r="CU153" s="7"/>
      <c r="CV153" s="7"/>
      <c r="CW153" s="7"/>
      <c r="CX153" s="8"/>
      <c r="CY153" s="6"/>
      <c r="CZ153" s="7"/>
      <c r="DA153" s="7"/>
      <c r="DB153" s="7"/>
      <c r="DC153" s="7"/>
      <c r="DD153" s="8"/>
      <c r="DE153" s="6"/>
      <c r="DF153" s="7"/>
      <c r="DG153" s="7"/>
      <c r="DH153" s="7"/>
      <c r="DI153" s="7"/>
      <c r="DJ153" s="8"/>
      <c r="DK153" s="6"/>
      <c r="DL153" s="7"/>
      <c r="DM153" s="7"/>
      <c r="DN153" s="7"/>
      <c r="DO153" s="7"/>
      <c r="DP153" s="8"/>
      <c r="DQ153" s="6"/>
      <c r="DR153" s="7"/>
      <c r="DS153" s="7"/>
      <c r="DT153" s="7"/>
      <c r="DU153" s="7"/>
      <c r="DV153" s="8"/>
      <c r="DW153" s="6"/>
      <c r="DX153" s="7"/>
      <c r="DY153" s="7"/>
      <c r="DZ153" s="7"/>
      <c r="EA153" s="7"/>
      <c r="EB153" s="8"/>
      <c r="EC153" s="6"/>
      <c r="ED153" s="7"/>
      <c r="EE153" s="7"/>
      <c r="EF153" s="7"/>
      <c r="EG153" s="7"/>
      <c r="EH153" s="8"/>
      <c r="EI153" s="6"/>
      <c r="EJ153" s="7"/>
      <c r="EK153" s="7"/>
      <c r="EL153" s="7"/>
      <c r="EM153" s="7"/>
      <c r="EN153" s="8"/>
      <c r="EO153" s="6"/>
      <c r="EP153" s="7"/>
      <c r="EQ153" s="7"/>
      <c r="ER153" s="7"/>
      <c r="ES153" s="7"/>
      <c r="ET153" s="8"/>
      <c r="EU153" s="6"/>
      <c r="EV153" s="7"/>
      <c r="EW153" s="7"/>
      <c r="EX153" s="7"/>
      <c r="EY153" s="7"/>
      <c r="EZ153" s="8"/>
      <c r="FA153" s="6"/>
      <c r="FB153" s="7"/>
      <c r="FC153" s="7"/>
      <c r="FD153" s="7"/>
      <c r="FE153" s="7"/>
      <c r="FF153" s="8"/>
      <c r="FG153" s="6"/>
      <c r="FH153" s="7"/>
      <c r="FI153" s="7"/>
      <c r="FJ153" s="7"/>
      <c r="FK153" s="7"/>
      <c r="FL153" s="8"/>
      <c r="FM153" s="6"/>
      <c r="FN153" s="7"/>
      <c r="FO153" s="7"/>
      <c r="FP153" s="7"/>
      <c r="FQ153" s="7"/>
      <c r="FR153" s="8"/>
      <c r="FS153" s="6"/>
      <c r="FT153" s="7"/>
      <c r="FU153" s="7"/>
      <c r="FV153" s="7"/>
      <c r="FW153" s="7"/>
      <c r="FX153" s="8"/>
      <c r="FY153" s="6"/>
      <c r="FZ153" s="7"/>
      <c r="GA153" s="7"/>
      <c r="GB153" s="7"/>
      <c r="GC153" s="7"/>
      <c r="GD153" s="8"/>
      <c r="GE153" s="6"/>
      <c r="GF153" s="7"/>
      <c r="GG153" s="7"/>
      <c r="GH153" s="7"/>
      <c r="GI153" s="7"/>
      <c r="GJ153" s="8"/>
      <c r="GK153" s="6"/>
      <c r="GL153" s="7"/>
      <c r="GM153" s="7"/>
      <c r="GN153" s="7"/>
      <c r="GO153" s="7"/>
      <c r="GP153" s="8"/>
      <c r="GQ153" s="6"/>
      <c r="GR153" s="7"/>
      <c r="GS153" s="7"/>
      <c r="GT153" s="7"/>
      <c r="GU153" s="7"/>
      <c r="GV153" s="8"/>
      <c r="GW153" s="6"/>
      <c r="GX153" s="7"/>
      <c r="GY153" s="7"/>
      <c r="GZ153" s="7"/>
      <c r="HA153" s="7"/>
      <c r="HB153" s="8"/>
      <c r="HC153" s="6"/>
      <c r="HD153" s="7"/>
      <c r="HE153" s="7"/>
      <c r="HF153" s="7"/>
      <c r="HG153" s="7"/>
      <c r="HH153" s="8"/>
      <c r="HI153" s="6"/>
      <c r="HJ153" s="7"/>
      <c r="HK153" s="7"/>
      <c r="HL153" s="7"/>
      <c r="HM153" s="7"/>
      <c r="HN153" s="8"/>
      <c r="HO153" s="6"/>
      <c r="HP153" s="7"/>
      <c r="HQ153" s="7"/>
      <c r="HR153" s="7"/>
      <c r="HS153" s="7"/>
      <c r="HT153" s="8"/>
      <c r="HU153" s="6"/>
      <c r="HV153" s="7"/>
      <c r="HW153" s="7"/>
      <c r="HX153" s="7"/>
      <c r="HY153" s="7"/>
      <c r="HZ153" s="8"/>
      <c r="IA153" s="6"/>
      <c r="IB153" s="7"/>
      <c r="IC153" s="7"/>
      <c r="ID153" s="7"/>
      <c r="IE153" s="7"/>
      <c r="IF153" s="8"/>
      <c r="IG153" s="6"/>
      <c r="IH153" s="7"/>
      <c r="II153" s="7"/>
      <c r="IJ153" s="7"/>
      <c r="IK153" s="7"/>
      <c r="IL153" s="8"/>
      <c r="IM153" s="6"/>
      <c r="IN153" s="7"/>
      <c r="IO153" s="7"/>
      <c r="IP153" s="7"/>
      <c r="IQ153" s="7"/>
      <c r="IR153" s="8"/>
      <c r="IS153" s="6"/>
      <c r="IT153" s="7"/>
      <c r="IU153" s="7"/>
      <c r="IV153" s="7"/>
    </row>
    <row r="154" customFormat="false" ht="12.75" hidden="false" customHeight="false" outlineLevel="0" collapsed="false">
      <c r="A154" s="5" t="s">
        <v>252</v>
      </c>
      <c r="B154" s="6" t="n">
        <v>37046</v>
      </c>
      <c r="C154" s="7" t="s">
        <v>253</v>
      </c>
      <c r="D154" s="7" t="s">
        <v>111</v>
      </c>
      <c r="E154" s="7" t="s">
        <v>137</v>
      </c>
      <c r="F154" s="8" t="s">
        <v>127</v>
      </c>
      <c r="G154" s="8" t="n">
        <v>22000</v>
      </c>
      <c r="H154" s="7"/>
      <c r="I154" s="7"/>
      <c r="J154" s="7"/>
      <c r="K154" s="7"/>
      <c r="L154" s="8"/>
      <c r="M154" s="6"/>
      <c r="N154" s="7"/>
      <c r="O154" s="7"/>
      <c r="P154" s="7"/>
      <c r="Q154" s="7"/>
      <c r="R154" s="8"/>
      <c r="S154" s="6"/>
      <c r="T154" s="7"/>
      <c r="U154" s="7"/>
      <c r="V154" s="7"/>
      <c r="W154" s="7"/>
      <c r="X154" s="8"/>
      <c r="Y154" s="6"/>
      <c r="Z154" s="7"/>
      <c r="AA154" s="7"/>
      <c r="AB154" s="7"/>
      <c r="AC154" s="7"/>
      <c r="AD154" s="8"/>
      <c r="AE154" s="6"/>
      <c r="AF154" s="7"/>
      <c r="AG154" s="7"/>
      <c r="AH154" s="7"/>
      <c r="AI154" s="7"/>
      <c r="AJ154" s="8"/>
      <c r="AK154" s="6"/>
      <c r="AL154" s="7"/>
      <c r="AM154" s="7"/>
      <c r="AN154" s="7"/>
      <c r="AO154" s="7"/>
      <c r="AP154" s="8"/>
      <c r="AQ154" s="6"/>
      <c r="AR154" s="7"/>
      <c r="AS154" s="7"/>
      <c r="AT154" s="7"/>
      <c r="AU154" s="7"/>
      <c r="AV154" s="8"/>
      <c r="AW154" s="6"/>
      <c r="AX154" s="7"/>
      <c r="AY154" s="7"/>
      <c r="AZ154" s="7"/>
      <c r="BA154" s="7"/>
      <c r="BB154" s="8"/>
      <c r="BC154" s="6"/>
      <c r="BD154" s="7"/>
      <c r="BE154" s="7"/>
      <c r="BF154" s="7"/>
      <c r="BG154" s="7"/>
      <c r="BH154" s="8"/>
      <c r="BI154" s="6"/>
      <c r="BJ154" s="7"/>
      <c r="BK154" s="7"/>
      <c r="BL154" s="7"/>
      <c r="BM154" s="7"/>
      <c r="BN154" s="8"/>
      <c r="BO154" s="6"/>
      <c r="BP154" s="7"/>
      <c r="BQ154" s="7"/>
      <c r="BR154" s="7"/>
      <c r="BS154" s="7"/>
      <c r="BT154" s="8"/>
      <c r="BU154" s="6"/>
      <c r="BV154" s="7"/>
      <c r="BW154" s="7"/>
      <c r="BX154" s="7"/>
      <c r="BY154" s="7"/>
      <c r="BZ154" s="8"/>
      <c r="CA154" s="6"/>
      <c r="CB154" s="7"/>
      <c r="CC154" s="7"/>
      <c r="CD154" s="7"/>
      <c r="CE154" s="7"/>
      <c r="CF154" s="8"/>
      <c r="CG154" s="6"/>
      <c r="CH154" s="7"/>
      <c r="CI154" s="7"/>
      <c r="CJ154" s="7"/>
      <c r="CK154" s="7"/>
      <c r="CL154" s="8"/>
      <c r="CM154" s="6"/>
      <c r="CN154" s="7"/>
      <c r="CO154" s="7"/>
      <c r="CP154" s="7"/>
      <c r="CQ154" s="7"/>
      <c r="CR154" s="8"/>
      <c r="CS154" s="6"/>
      <c r="CT154" s="7"/>
      <c r="CU154" s="7"/>
      <c r="CV154" s="7"/>
      <c r="CW154" s="7"/>
      <c r="CX154" s="8"/>
      <c r="CY154" s="6"/>
      <c r="CZ154" s="7"/>
      <c r="DA154" s="7"/>
      <c r="DB154" s="7"/>
      <c r="DC154" s="7"/>
      <c r="DD154" s="8"/>
      <c r="DE154" s="6"/>
      <c r="DF154" s="7"/>
      <c r="DG154" s="7"/>
      <c r="DH154" s="7"/>
      <c r="DI154" s="7"/>
      <c r="DJ154" s="8"/>
      <c r="DK154" s="6"/>
      <c r="DL154" s="7"/>
      <c r="DM154" s="7"/>
      <c r="DN154" s="7"/>
      <c r="DO154" s="7"/>
      <c r="DP154" s="8"/>
      <c r="DQ154" s="6"/>
      <c r="DR154" s="7"/>
      <c r="DS154" s="7"/>
      <c r="DT154" s="7"/>
      <c r="DU154" s="7"/>
      <c r="DV154" s="8"/>
      <c r="DW154" s="6"/>
      <c r="DX154" s="7"/>
      <c r="DY154" s="7"/>
      <c r="DZ154" s="7"/>
      <c r="EA154" s="7"/>
      <c r="EB154" s="8"/>
      <c r="EC154" s="6"/>
      <c r="ED154" s="7"/>
      <c r="EE154" s="7"/>
      <c r="EF154" s="7"/>
      <c r="EG154" s="7"/>
      <c r="EH154" s="8"/>
      <c r="EI154" s="6"/>
      <c r="EJ154" s="7"/>
      <c r="EK154" s="7"/>
      <c r="EL154" s="7"/>
      <c r="EM154" s="7"/>
      <c r="EN154" s="8"/>
      <c r="EO154" s="6"/>
      <c r="EP154" s="7"/>
      <c r="EQ154" s="7"/>
      <c r="ER154" s="7"/>
      <c r="ES154" s="7"/>
      <c r="ET154" s="8"/>
      <c r="EU154" s="6"/>
      <c r="EV154" s="7"/>
      <c r="EW154" s="7"/>
      <c r="EX154" s="7"/>
      <c r="EY154" s="7"/>
      <c r="EZ154" s="8"/>
      <c r="FA154" s="6"/>
      <c r="FB154" s="7"/>
      <c r="FC154" s="7"/>
      <c r="FD154" s="7"/>
      <c r="FE154" s="7"/>
      <c r="FF154" s="8"/>
      <c r="FG154" s="6"/>
      <c r="FH154" s="7"/>
      <c r="FI154" s="7"/>
      <c r="FJ154" s="7"/>
      <c r="FK154" s="7"/>
      <c r="FL154" s="8"/>
      <c r="FM154" s="6"/>
      <c r="FN154" s="7"/>
      <c r="FO154" s="7"/>
      <c r="FP154" s="7"/>
      <c r="FQ154" s="7"/>
      <c r="FR154" s="8"/>
      <c r="FS154" s="6"/>
      <c r="FT154" s="7"/>
      <c r="FU154" s="7"/>
      <c r="FV154" s="7"/>
      <c r="FW154" s="7"/>
      <c r="FX154" s="8"/>
      <c r="FY154" s="6"/>
      <c r="FZ154" s="7"/>
      <c r="GA154" s="7"/>
      <c r="GB154" s="7"/>
      <c r="GC154" s="7"/>
      <c r="GD154" s="8"/>
      <c r="GE154" s="6"/>
      <c r="GF154" s="7"/>
      <c r="GG154" s="7"/>
      <c r="GH154" s="7"/>
      <c r="GI154" s="7"/>
      <c r="GJ154" s="8"/>
      <c r="GK154" s="6"/>
      <c r="GL154" s="7"/>
      <c r="GM154" s="7"/>
      <c r="GN154" s="7"/>
      <c r="GO154" s="7"/>
      <c r="GP154" s="8"/>
      <c r="GQ154" s="6"/>
      <c r="GR154" s="7"/>
      <c r="GS154" s="7"/>
      <c r="GT154" s="7"/>
      <c r="GU154" s="7"/>
      <c r="GV154" s="8"/>
      <c r="GW154" s="6"/>
      <c r="GX154" s="7"/>
      <c r="GY154" s="7"/>
      <c r="GZ154" s="7"/>
      <c r="HA154" s="7"/>
      <c r="HB154" s="8"/>
      <c r="HC154" s="6"/>
      <c r="HD154" s="7"/>
      <c r="HE154" s="7"/>
      <c r="HF154" s="7"/>
      <c r="HG154" s="7"/>
      <c r="HH154" s="8"/>
      <c r="HI154" s="6"/>
      <c r="HJ154" s="7"/>
      <c r="HK154" s="7"/>
      <c r="HL154" s="7"/>
      <c r="HM154" s="7"/>
      <c r="HN154" s="8"/>
      <c r="HO154" s="6"/>
      <c r="HP154" s="7"/>
      <c r="HQ154" s="7"/>
      <c r="HR154" s="7"/>
      <c r="HS154" s="7"/>
      <c r="HT154" s="8"/>
      <c r="HU154" s="6"/>
      <c r="HV154" s="7"/>
      <c r="HW154" s="7"/>
      <c r="HX154" s="7"/>
      <c r="HY154" s="7"/>
      <c r="HZ154" s="8"/>
      <c r="IA154" s="6"/>
      <c r="IB154" s="7"/>
      <c r="IC154" s="7"/>
      <c r="ID154" s="7"/>
      <c r="IE154" s="7"/>
      <c r="IF154" s="8"/>
      <c r="IG154" s="6"/>
      <c r="IH154" s="7"/>
      <c r="II154" s="7"/>
      <c r="IJ154" s="7"/>
      <c r="IK154" s="7"/>
      <c r="IL154" s="8"/>
      <c r="IM154" s="6"/>
      <c r="IN154" s="7"/>
      <c r="IO154" s="7"/>
      <c r="IP154" s="7"/>
      <c r="IQ154" s="7"/>
      <c r="IR154" s="8"/>
      <c r="IS154" s="6"/>
      <c r="IT154" s="7"/>
      <c r="IU154" s="7"/>
      <c r="IV154" s="7"/>
    </row>
    <row r="155" customFormat="false" ht="12.75" hidden="false" customHeight="false" outlineLevel="0" collapsed="false">
      <c r="A155" s="5" t="s">
        <v>254</v>
      </c>
      <c r="B155" s="6" t="n">
        <v>37048</v>
      </c>
      <c r="C155" s="7" t="s">
        <v>251</v>
      </c>
      <c r="D155" s="7" t="s">
        <v>111</v>
      </c>
      <c r="E155" s="7" t="s">
        <v>25</v>
      </c>
      <c r="F155" s="8" t="s">
        <v>134</v>
      </c>
      <c r="G155" s="8" t="n">
        <v>26850</v>
      </c>
      <c r="H155" s="7"/>
      <c r="I155" s="7"/>
      <c r="J155" s="7"/>
      <c r="K155" s="7"/>
      <c r="L155" s="8"/>
      <c r="M155" s="6"/>
      <c r="N155" s="7"/>
      <c r="O155" s="7"/>
      <c r="P155" s="7"/>
      <c r="Q155" s="7"/>
      <c r="R155" s="8"/>
      <c r="S155" s="6"/>
      <c r="T155" s="7"/>
      <c r="U155" s="7"/>
      <c r="V155" s="7"/>
      <c r="W155" s="7"/>
      <c r="X155" s="8"/>
      <c r="Y155" s="6"/>
      <c r="Z155" s="7"/>
      <c r="AA155" s="7"/>
      <c r="AB155" s="7"/>
      <c r="AC155" s="7"/>
      <c r="AD155" s="8"/>
      <c r="AE155" s="6"/>
      <c r="AF155" s="7"/>
      <c r="AG155" s="7"/>
      <c r="AH155" s="7"/>
      <c r="AI155" s="7"/>
      <c r="AJ155" s="8"/>
      <c r="AK155" s="6"/>
      <c r="AL155" s="7"/>
      <c r="AM155" s="7"/>
      <c r="AN155" s="7"/>
      <c r="AO155" s="7"/>
      <c r="AP155" s="8"/>
      <c r="AQ155" s="6"/>
      <c r="AR155" s="7"/>
      <c r="AS155" s="7"/>
      <c r="AT155" s="7"/>
      <c r="AU155" s="7"/>
      <c r="AV155" s="8"/>
      <c r="AW155" s="6"/>
      <c r="AX155" s="7"/>
      <c r="AY155" s="7"/>
      <c r="AZ155" s="7"/>
      <c r="BA155" s="7"/>
      <c r="BB155" s="8"/>
      <c r="BC155" s="6"/>
      <c r="BD155" s="7"/>
      <c r="BE155" s="7"/>
      <c r="BF155" s="7"/>
      <c r="BG155" s="7"/>
      <c r="BH155" s="8"/>
      <c r="BI155" s="6"/>
      <c r="BJ155" s="7"/>
      <c r="BK155" s="7"/>
      <c r="BL155" s="7"/>
      <c r="BM155" s="7"/>
      <c r="BN155" s="8"/>
      <c r="BO155" s="6"/>
      <c r="BP155" s="7"/>
      <c r="BQ155" s="7"/>
      <c r="BR155" s="7"/>
      <c r="BS155" s="7"/>
      <c r="BT155" s="8"/>
      <c r="BU155" s="6"/>
      <c r="BV155" s="7"/>
      <c r="BW155" s="7"/>
      <c r="BX155" s="7"/>
      <c r="BY155" s="7"/>
      <c r="BZ155" s="8"/>
      <c r="CA155" s="6"/>
      <c r="CB155" s="7"/>
      <c r="CC155" s="7"/>
      <c r="CD155" s="7"/>
      <c r="CE155" s="7"/>
      <c r="CF155" s="8"/>
      <c r="CG155" s="6"/>
      <c r="CH155" s="7"/>
      <c r="CI155" s="7"/>
      <c r="CJ155" s="7"/>
      <c r="CK155" s="7"/>
      <c r="CL155" s="8"/>
      <c r="CM155" s="6"/>
      <c r="CN155" s="7"/>
      <c r="CO155" s="7"/>
      <c r="CP155" s="7"/>
      <c r="CQ155" s="7"/>
      <c r="CR155" s="8"/>
      <c r="CS155" s="6"/>
      <c r="CT155" s="7"/>
      <c r="CU155" s="7"/>
      <c r="CV155" s="7"/>
      <c r="CW155" s="7"/>
      <c r="CX155" s="8"/>
      <c r="CY155" s="6"/>
      <c r="CZ155" s="7"/>
      <c r="DA155" s="7"/>
      <c r="DB155" s="7"/>
      <c r="DC155" s="7"/>
      <c r="DD155" s="8"/>
      <c r="DE155" s="6"/>
      <c r="DF155" s="7"/>
      <c r="DG155" s="7"/>
      <c r="DH155" s="7"/>
      <c r="DI155" s="7"/>
      <c r="DJ155" s="8"/>
      <c r="DK155" s="6"/>
      <c r="DL155" s="7"/>
      <c r="DM155" s="7"/>
      <c r="DN155" s="7"/>
      <c r="DO155" s="7"/>
      <c r="DP155" s="8"/>
      <c r="DQ155" s="6"/>
      <c r="DR155" s="7"/>
      <c r="DS155" s="7"/>
      <c r="DT155" s="7"/>
      <c r="DU155" s="7"/>
      <c r="DV155" s="8"/>
      <c r="DW155" s="6"/>
      <c r="DX155" s="7"/>
      <c r="DY155" s="7"/>
      <c r="DZ155" s="7"/>
      <c r="EA155" s="7"/>
      <c r="EB155" s="8"/>
      <c r="EC155" s="6"/>
      <c r="ED155" s="7"/>
      <c r="EE155" s="7"/>
      <c r="EF155" s="7"/>
      <c r="EG155" s="7"/>
      <c r="EH155" s="8"/>
      <c r="EI155" s="6"/>
      <c r="EJ155" s="7"/>
      <c r="EK155" s="7"/>
      <c r="EL155" s="7"/>
      <c r="EM155" s="7"/>
      <c r="EN155" s="8"/>
      <c r="EO155" s="6"/>
      <c r="EP155" s="7"/>
      <c r="EQ155" s="7"/>
      <c r="ER155" s="7"/>
      <c r="ES155" s="7"/>
      <c r="ET155" s="8"/>
      <c r="EU155" s="6"/>
      <c r="EV155" s="7"/>
      <c r="EW155" s="7"/>
      <c r="EX155" s="7"/>
      <c r="EY155" s="7"/>
      <c r="EZ155" s="8"/>
      <c r="FA155" s="6"/>
      <c r="FB155" s="7"/>
      <c r="FC155" s="7"/>
      <c r="FD155" s="7"/>
      <c r="FE155" s="7"/>
      <c r="FF155" s="8"/>
      <c r="FG155" s="6"/>
      <c r="FH155" s="7"/>
      <c r="FI155" s="7"/>
      <c r="FJ155" s="7"/>
      <c r="FK155" s="7"/>
      <c r="FL155" s="8"/>
      <c r="FM155" s="6"/>
      <c r="FN155" s="7"/>
      <c r="FO155" s="7"/>
      <c r="FP155" s="7"/>
      <c r="FQ155" s="7"/>
      <c r="FR155" s="8"/>
      <c r="FS155" s="6"/>
      <c r="FT155" s="7"/>
      <c r="FU155" s="7"/>
      <c r="FV155" s="7"/>
      <c r="FW155" s="7"/>
      <c r="FX155" s="8"/>
      <c r="FY155" s="6"/>
      <c r="FZ155" s="7"/>
      <c r="GA155" s="7"/>
      <c r="GB155" s="7"/>
      <c r="GC155" s="7"/>
      <c r="GD155" s="8"/>
      <c r="GE155" s="6"/>
      <c r="GF155" s="7"/>
      <c r="GG155" s="7"/>
      <c r="GH155" s="7"/>
      <c r="GI155" s="7"/>
      <c r="GJ155" s="8"/>
      <c r="GK155" s="6"/>
      <c r="GL155" s="7"/>
      <c r="GM155" s="7"/>
      <c r="GN155" s="7"/>
      <c r="GO155" s="7"/>
      <c r="GP155" s="8"/>
      <c r="GQ155" s="6"/>
      <c r="GR155" s="7"/>
      <c r="GS155" s="7"/>
      <c r="GT155" s="7"/>
      <c r="GU155" s="7"/>
      <c r="GV155" s="8"/>
      <c r="GW155" s="6"/>
      <c r="GX155" s="7"/>
      <c r="GY155" s="7"/>
      <c r="GZ155" s="7"/>
      <c r="HA155" s="7"/>
      <c r="HB155" s="8"/>
      <c r="HC155" s="6"/>
      <c r="HD155" s="7"/>
      <c r="HE155" s="7"/>
      <c r="HF155" s="7"/>
      <c r="HG155" s="7"/>
      <c r="HH155" s="8"/>
      <c r="HI155" s="6"/>
      <c r="HJ155" s="7"/>
      <c r="HK155" s="7"/>
      <c r="HL155" s="7"/>
      <c r="HM155" s="7"/>
      <c r="HN155" s="8"/>
      <c r="HO155" s="6"/>
      <c r="HP155" s="7"/>
      <c r="HQ155" s="7"/>
      <c r="HR155" s="7"/>
      <c r="HS155" s="7"/>
      <c r="HT155" s="8"/>
      <c r="HU155" s="6"/>
      <c r="HV155" s="7"/>
      <c r="HW155" s="7"/>
      <c r="HX155" s="7"/>
      <c r="HY155" s="7"/>
      <c r="HZ155" s="8"/>
      <c r="IA155" s="6"/>
      <c r="IB155" s="7"/>
      <c r="IC155" s="7"/>
      <c r="ID155" s="7"/>
      <c r="IE155" s="7"/>
      <c r="IF155" s="8"/>
      <c r="IG155" s="6"/>
      <c r="IH155" s="7"/>
      <c r="II155" s="7"/>
      <c r="IJ155" s="7"/>
      <c r="IK155" s="7"/>
      <c r="IL155" s="8"/>
      <c r="IM155" s="6"/>
      <c r="IN155" s="7"/>
      <c r="IO155" s="7"/>
      <c r="IP155" s="7"/>
      <c r="IQ155" s="7"/>
      <c r="IR155" s="8"/>
      <c r="IS155" s="6"/>
      <c r="IT155" s="7"/>
      <c r="IU155" s="7"/>
      <c r="IV155" s="7"/>
    </row>
    <row r="156" customFormat="false" ht="12.75" hidden="false" customHeight="false" outlineLevel="0" collapsed="false">
      <c r="A156" s="5" t="s">
        <v>255</v>
      </c>
      <c r="B156" s="6" t="n">
        <v>37049</v>
      </c>
      <c r="C156" s="7" t="s">
        <v>256</v>
      </c>
      <c r="D156" s="7" t="s">
        <v>111</v>
      </c>
      <c r="E156" s="7" t="s">
        <v>112</v>
      </c>
      <c r="F156" s="8" t="s">
        <v>113</v>
      </c>
      <c r="G156" s="8" t="n">
        <v>50000</v>
      </c>
      <c r="H156" s="7"/>
      <c r="I156" s="7"/>
      <c r="J156" s="7"/>
      <c r="K156" s="7"/>
      <c r="L156" s="8"/>
      <c r="M156" s="6"/>
      <c r="N156" s="7"/>
      <c r="O156" s="7"/>
      <c r="P156" s="7"/>
      <c r="Q156" s="7"/>
      <c r="R156" s="8"/>
      <c r="S156" s="6"/>
      <c r="T156" s="7"/>
      <c r="U156" s="7"/>
      <c r="V156" s="7"/>
      <c r="W156" s="7"/>
      <c r="X156" s="8"/>
      <c r="Y156" s="6"/>
      <c r="Z156" s="7"/>
      <c r="AA156" s="7"/>
      <c r="AB156" s="7"/>
      <c r="AC156" s="7"/>
      <c r="AD156" s="8"/>
      <c r="AE156" s="6"/>
      <c r="AF156" s="7"/>
      <c r="AG156" s="7"/>
      <c r="AH156" s="7"/>
      <c r="AI156" s="7"/>
      <c r="AJ156" s="8"/>
      <c r="AK156" s="6"/>
      <c r="AL156" s="7"/>
      <c r="AM156" s="7"/>
      <c r="AN156" s="7"/>
      <c r="AO156" s="7"/>
      <c r="AP156" s="8"/>
      <c r="AQ156" s="6"/>
      <c r="AR156" s="7"/>
      <c r="AS156" s="7"/>
      <c r="AT156" s="7"/>
      <c r="AU156" s="7"/>
      <c r="AV156" s="8"/>
      <c r="AW156" s="6"/>
      <c r="AX156" s="7"/>
      <c r="AY156" s="7"/>
      <c r="AZ156" s="7"/>
      <c r="BA156" s="7"/>
      <c r="BB156" s="8"/>
      <c r="BC156" s="6"/>
      <c r="BD156" s="7"/>
      <c r="BE156" s="7"/>
      <c r="BF156" s="7"/>
      <c r="BG156" s="7"/>
      <c r="BH156" s="8"/>
      <c r="BI156" s="6"/>
      <c r="BJ156" s="7"/>
      <c r="BK156" s="7"/>
      <c r="BL156" s="7"/>
      <c r="BM156" s="7"/>
      <c r="BN156" s="8"/>
      <c r="BO156" s="6"/>
      <c r="BP156" s="7"/>
      <c r="BQ156" s="7"/>
      <c r="BR156" s="7"/>
      <c r="BS156" s="7"/>
      <c r="BT156" s="8"/>
      <c r="BU156" s="6"/>
      <c r="BV156" s="7"/>
      <c r="BW156" s="7"/>
      <c r="BX156" s="7"/>
      <c r="BY156" s="7"/>
      <c r="BZ156" s="8"/>
      <c r="CA156" s="6"/>
      <c r="CB156" s="7"/>
      <c r="CC156" s="7"/>
      <c r="CD156" s="7"/>
      <c r="CE156" s="7"/>
      <c r="CF156" s="8"/>
      <c r="CG156" s="6"/>
      <c r="CH156" s="7"/>
      <c r="CI156" s="7"/>
      <c r="CJ156" s="7"/>
      <c r="CK156" s="7"/>
      <c r="CL156" s="8"/>
      <c r="CM156" s="6"/>
      <c r="CN156" s="7"/>
      <c r="CO156" s="7"/>
      <c r="CP156" s="7"/>
      <c r="CQ156" s="7"/>
      <c r="CR156" s="8"/>
      <c r="CS156" s="6"/>
      <c r="CT156" s="7"/>
      <c r="CU156" s="7"/>
      <c r="CV156" s="7"/>
      <c r="CW156" s="7"/>
      <c r="CX156" s="8"/>
      <c r="CY156" s="6"/>
      <c r="CZ156" s="7"/>
      <c r="DA156" s="7"/>
      <c r="DB156" s="7"/>
      <c r="DC156" s="7"/>
      <c r="DD156" s="8"/>
      <c r="DE156" s="6"/>
      <c r="DF156" s="7"/>
      <c r="DG156" s="7"/>
      <c r="DH156" s="7"/>
      <c r="DI156" s="7"/>
      <c r="DJ156" s="8"/>
      <c r="DK156" s="6"/>
      <c r="DL156" s="7"/>
      <c r="DM156" s="7"/>
      <c r="DN156" s="7"/>
      <c r="DO156" s="7"/>
      <c r="DP156" s="8"/>
      <c r="DQ156" s="6"/>
      <c r="DR156" s="7"/>
      <c r="DS156" s="7"/>
      <c r="DT156" s="7"/>
      <c r="DU156" s="7"/>
      <c r="DV156" s="8"/>
      <c r="DW156" s="6"/>
      <c r="DX156" s="7"/>
      <c r="DY156" s="7"/>
      <c r="DZ156" s="7"/>
      <c r="EA156" s="7"/>
      <c r="EB156" s="8"/>
      <c r="EC156" s="6"/>
      <c r="ED156" s="7"/>
      <c r="EE156" s="7"/>
      <c r="EF156" s="7"/>
      <c r="EG156" s="7"/>
      <c r="EH156" s="8"/>
      <c r="EI156" s="6"/>
      <c r="EJ156" s="7"/>
      <c r="EK156" s="7"/>
      <c r="EL156" s="7"/>
      <c r="EM156" s="7"/>
      <c r="EN156" s="8"/>
      <c r="EO156" s="6"/>
      <c r="EP156" s="7"/>
      <c r="EQ156" s="7"/>
      <c r="ER156" s="7"/>
      <c r="ES156" s="7"/>
      <c r="ET156" s="8"/>
      <c r="EU156" s="6"/>
      <c r="EV156" s="7"/>
      <c r="EW156" s="7"/>
      <c r="EX156" s="7"/>
      <c r="EY156" s="7"/>
      <c r="EZ156" s="8"/>
      <c r="FA156" s="6"/>
      <c r="FB156" s="7"/>
      <c r="FC156" s="7"/>
      <c r="FD156" s="7"/>
      <c r="FE156" s="7"/>
      <c r="FF156" s="8"/>
      <c r="FG156" s="6"/>
      <c r="FH156" s="7"/>
      <c r="FI156" s="7"/>
      <c r="FJ156" s="7"/>
      <c r="FK156" s="7"/>
      <c r="FL156" s="8"/>
      <c r="FM156" s="6"/>
      <c r="FN156" s="7"/>
      <c r="FO156" s="7"/>
      <c r="FP156" s="7"/>
      <c r="FQ156" s="7"/>
      <c r="FR156" s="8"/>
      <c r="FS156" s="6"/>
      <c r="FT156" s="7"/>
      <c r="FU156" s="7"/>
      <c r="FV156" s="7"/>
      <c r="FW156" s="7"/>
      <c r="FX156" s="8"/>
      <c r="FY156" s="6"/>
      <c r="FZ156" s="7"/>
      <c r="GA156" s="7"/>
      <c r="GB156" s="7"/>
      <c r="GC156" s="7"/>
      <c r="GD156" s="8"/>
      <c r="GE156" s="6"/>
      <c r="GF156" s="7"/>
      <c r="GG156" s="7"/>
      <c r="GH156" s="7"/>
      <c r="GI156" s="7"/>
      <c r="GJ156" s="8"/>
      <c r="GK156" s="6"/>
      <c r="GL156" s="7"/>
      <c r="GM156" s="7"/>
      <c r="GN156" s="7"/>
      <c r="GO156" s="7"/>
      <c r="GP156" s="8"/>
      <c r="GQ156" s="6"/>
      <c r="GR156" s="7"/>
      <c r="GS156" s="7"/>
      <c r="GT156" s="7"/>
      <c r="GU156" s="7"/>
      <c r="GV156" s="8"/>
      <c r="GW156" s="6"/>
      <c r="GX156" s="7"/>
      <c r="GY156" s="7"/>
      <c r="GZ156" s="7"/>
      <c r="HA156" s="7"/>
      <c r="HB156" s="8"/>
      <c r="HC156" s="6"/>
      <c r="HD156" s="7"/>
      <c r="HE156" s="7"/>
      <c r="HF156" s="7"/>
      <c r="HG156" s="7"/>
      <c r="HH156" s="8"/>
      <c r="HI156" s="6"/>
      <c r="HJ156" s="7"/>
      <c r="HK156" s="7"/>
      <c r="HL156" s="7"/>
      <c r="HM156" s="7"/>
      <c r="HN156" s="8"/>
      <c r="HO156" s="6"/>
      <c r="HP156" s="7"/>
      <c r="HQ156" s="7"/>
      <c r="HR156" s="7"/>
      <c r="HS156" s="7"/>
      <c r="HT156" s="8"/>
      <c r="HU156" s="6"/>
      <c r="HV156" s="7"/>
      <c r="HW156" s="7"/>
      <c r="HX156" s="7"/>
      <c r="HY156" s="7"/>
      <c r="HZ156" s="8"/>
      <c r="IA156" s="6"/>
      <c r="IB156" s="7"/>
      <c r="IC156" s="7"/>
      <c r="ID156" s="7"/>
      <c r="IE156" s="7"/>
      <c r="IF156" s="8"/>
      <c r="IG156" s="6"/>
      <c r="IH156" s="7"/>
      <c r="II156" s="7"/>
      <c r="IJ156" s="7"/>
      <c r="IK156" s="7"/>
      <c r="IL156" s="8"/>
      <c r="IM156" s="6"/>
      <c r="IN156" s="7"/>
      <c r="IO156" s="7"/>
      <c r="IP156" s="7"/>
      <c r="IQ156" s="7"/>
      <c r="IR156" s="8"/>
      <c r="IS156" s="6"/>
      <c r="IT156" s="7"/>
      <c r="IU156" s="7"/>
      <c r="IV156" s="7"/>
    </row>
    <row r="157" customFormat="false" ht="12.75" hidden="false" customHeight="false" outlineLevel="0" collapsed="false">
      <c r="A157" s="5" t="s">
        <v>257</v>
      </c>
      <c r="B157" s="6" t="n">
        <v>37049</v>
      </c>
      <c r="C157" s="7" t="s">
        <v>256</v>
      </c>
      <c r="D157" s="7" t="s">
        <v>111</v>
      </c>
      <c r="E157" s="7" t="s">
        <v>112</v>
      </c>
      <c r="F157" s="8" t="s">
        <v>113</v>
      </c>
      <c r="G157" s="8" t="n">
        <v>0</v>
      </c>
      <c r="H157" s="7"/>
      <c r="I157" s="7"/>
      <c r="J157" s="7"/>
      <c r="K157" s="7"/>
      <c r="L157" s="8"/>
      <c r="M157" s="6"/>
      <c r="N157" s="7"/>
      <c r="O157" s="7"/>
      <c r="P157" s="7"/>
      <c r="Q157" s="7"/>
      <c r="R157" s="8"/>
      <c r="S157" s="6"/>
      <c r="T157" s="7"/>
      <c r="U157" s="7"/>
      <c r="V157" s="7"/>
      <c r="W157" s="7"/>
      <c r="X157" s="8"/>
      <c r="Y157" s="6"/>
      <c r="Z157" s="7"/>
      <c r="AA157" s="7"/>
      <c r="AB157" s="7"/>
      <c r="AC157" s="7"/>
      <c r="AD157" s="8"/>
      <c r="AE157" s="6"/>
      <c r="AF157" s="7"/>
      <c r="AG157" s="7"/>
      <c r="AH157" s="7"/>
      <c r="AI157" s="7"/>
      <c r="AJ157" s="8"/>
      <c r="AK157" s="6"/>
      <c r="AL157" s="7"/>
      <c r="AM157" s="7"/>
      <c r="AN157" s="7"/>
      <c r="AO157" s="7"/>
      <c r="AP157" s="8"/>
      <c r="AQ157" s="6"/>
      <c r="AR157" s="7"/>
      <c r="AS157" s="7"/>
      <c r="AT157" s="7"/>
      <c r="AU157" s="7"/>
      <c r="AV157" s="8"/>
      <c r="AW157" s="6"/>
      <c r="AX157" s="7"/>
      <c r="AY157" s="7"/>
      <c r="AZ157" s="7"/>
      <c r="BA157" s="7"/>
      <c r="BB157" s="8"/>
      <c r="BC157" s="6"/>
      <c r="BD157" s="7"/>
      <c r="BE157" s="7"/>
      <c r="BF157" s="7"/>
      <c r="BG157" s="7"/>
      <c r="BH157" s="8"/>
      <c r="BI157" s="6"/>
      <c r="BJ157" s="7"/>
      <c r="BK157" s="7"/>
      <c r="BL157" s="7"/>
      <c r="BM157" s="7"/>
      <c r="BN157" s="8"/>
      <c r="BO157" s="6"/>
      <c r="BP157" s="7"/>
      <c r="BQ157" s="7"/>
      <c r="BR157" s="7"/>
      <c r="BS157" s="7"/>
      <c r="BT157" s="8"/>
      <c r="BU157" s="6"/>
      <c r="BV157" s="7"/>
      <c r="BW157" s="7"/>
      <c r="BX157" s="7"/>
      <c r="BY157" s="7"/>
      <c r="BZ157" s="8"/>
      <c r="CA157" s="6"/>
      <c r="CB157" s="7"/>
      <c r="CC157" s="7"/>
      <c r="CD157" s="7"/>
      <c r="CE157" s="7"/>
      <c r="CF157" s="8"/>
      <c r="CG157" s="6"/>
      <c r="CH157" s="7"/>
      <c r="CI157" s="7"/>
      <c r="CJ157" s="7"/>
      <c r="CK157" s="7"/>
      <c r="CL157" s="8"/>
      <c r="CM157" s="6"/>
      <c r="CN157" s="7"/>
      <c r="CO157" s="7"/>
      <c r="CP157" s="7"/>
      <c r="CQ157" s="7"/>
      <c r="CR157" s="8"/>
      <c r="CS157" s="6"/>
      <c r="CT157" s="7"/>
      <c r="CU157" s="7"/>
      <c r="CV157" s="7"/>
      <c r="CW157" s="7"/>
      <c r="CX157" s="8"/>
      <c r="CY157" s="6"/>
      <c r="CZ157" s="7"/>
      <c r="DA157" s="7"/>
      <c r="DB157" s="7"/>
      <c r="DC157" s="7"/>
      <c r="DD157" s="8"/>
      <c r="DE157" s="6"/>
      <c r="DF157" s="7"/>
      <c r="DG157" s="7"/>
      <c r="DH157" s="7"/>
      <c r="DI157" s="7"/>
      <c r="DJ157" s="8"/>
      <c r="DK157" s="6"/>
      <c r="DL157" s="7"/>
      <c r="DM157" s="7"/>
      <c r="DN157" s="7"/>
      <c r="DO157" s="7"/>
      <c r="DP157" s="8"/>
      <c r="DQ157" s="6"/>
      <c r="DR157" s="7"/>
      <c r="DS157" s="7"/>
      <c r="DT157" s="7"/>
      <c r="DU157" s="7"/>
      <c r="DV157" s="8"/>
      <c r="DW157" s="6"/>
      <c r="DX157" s="7"/>
      <c r="DY157" s="7"/>
      <c r="DZ157" s="7"/>
      <c r="EA157" s="7"/>
      <c r="EB157" s="8"/>
      <c r="EC157" s="6"/>
      <c r="ED157" s="7"/>
      <c r="EE157" s="7"/>
      <c r="EF157" s="7"/>
      <c r="EG157" s="7"/>
      <c r="EH157" s="8"/>
      <c r="EI157" s="6"/>
      <c r="EJ157" s="7"/>
      <c r="EK157" s="7"/>
      <c r="EL157" s="7"/>
      <c r="EM157" s="7"/>
      <c r="EN157" s="8"/>
      <c r="EO157" s="6"/>
      <c r="EP157" s="7"/>
      <c r="EQ157" s="7"/>
      <c r="ER157" s="7"/>
      <c r="ES157" s="7"/>
      <c r="ET157" s="8"/>
      <c r="EU157" s="6"/>
      <c r="EV157" s="7"/>
      <c r="EW157" s="7"/>
      <c r="EX157" s="7"/>
      <c r="EY157" s="7"/>
      <c r="EZ157" s="8"/>
      <c r="FA157" s="6"/>
      <c r="FB157" s="7"/>
      <c r="FC157" s="7"/>
      <c r="FD157" s="7"/>
      <c r="FE157" s="7"/>
      <c r="FF157" s="8"/>
      <c r="FG157" s="6"/>
      <c r="FH157" s="7"/>
      <c r="FI157" s="7"/>
      <c r="FJ157" s="7"/>
      <c r="FK157" s="7"/>
      <c r="FL157" s="8"/>
      <c r="FM157" s="6"/>
      <c r="FN157" s="7"/>
      <c r="FO157" s="7"/>
      <c r="FP157" s="7"/>
      <c r="FQ157" s="7"/>
      <c r="FR157" s="8"/>
      <c r="FS157" s="6"/>
      <c r="FT157" s="7"/>
      <c r="FU157" s="7"/>
      <c r="FV157" s="7"/>
      <c r="FW157" s="7"/>
      <c r="FX157" s="8"/>
      <c r="FY157" s="6"/>
      <c r="FZ157" s="7"/>
      <c r="GA157" s="7"/>
      <c r="GB157" s="7"/>
      <c r="GC157" s="7"/>
      <c r="GD157" s="8"/>
      <c r="GE157" s="6"/>
      <c r="GF157" s="7"/>
      <c r="GG157" s="7"/>
      <c r="GH157" s="7"/>
      <c r="GI157" s="7"/>
      <c r="GJ157" s="8"/>
      <c r="GK157" s="6"/>
      <c r="GL157" s="7"/>
      <c r="GM157" s="7"/>
      <c r="GN157" s="7"/>
      <c r="GO157" s="7"/>
      <c r="GP157" s="8"/>
      <c r="GQ157" s="6"/>
      <c r="GR157" s="7"/>
      <c r="GS157" s="7"/>
      <c r="GT157" s="7"/>
      <c r="GU157" s="7"/>
      <c r="GV157" s="8"/>
      <c r="GW157" s="6"/>
      <c r="GX157" s="7"/>
      <c r="GY157" s="7"/>
      <c r="GZ157" s="7"/>
      <c r="HA157" s="7"/>
      <c r="HB157" s="8"/>
      <c r="HC157" s="6"/>
      <c r="HD157" s="7"/>
      <c r="HE157" s="7"/>
      <c r="HF157" s="7"/>
      <c r="HG157" s="7"/>
      <c r="HH157" s="8"/>
      <c r="HI157" s="6"/>
      <c r="HJ157" s="7"/>
      <c r="HK157" s="7"/>
      <c r="HL157" s="7"/>
      <c r="HM157" s="7"/>
      <c r="HN157" s="8"/>
      <c r="HO157" s="6"/>
      <c r="HP157" s="7"/>
      <c r="HQ157" s="7"/>
      <c r="HR157" s="7"/>
      <c r="HS157" s="7"/>
      <c r="HT157" s="8"/>
      <c r="HU157" s="6"/>
      <c r="HV157" s="7"/>
      <c r="HW157" s="7"/>
      <c r="HX157" s="7"/>
      <c r="HY157" s="7"/>
      <c r="HZ157" s="8"/>
      <c r="IA157" s="6"/>
      <c r="IB157" s="7"/>
      <c r="IC157" s="7"/>
      <c r="ID157" s="7"/>
      <c r="IE157" s="7"/>
      <c r="IF157" s="8"/>
      <c r="IG157" s="6"/>
      <c r="IH157" s="7"/>
      <c r="II157" s="7"/>
      <c r="IJ157" s="7"/>
      <c r="IK157" s="7"/>
      <c r="IL157" s="8"/>
      <c r="IM157" s="6"/>
      <c r="IN157" s="7"/>
      <c r="IO157" s="7"/>
      <c r="IP157" s="7"/>
      <c r="IQ157" s="7"/>
      <c r="IR157" s="8"/>
      <c r="IS157" s="6"/>
      <c r="IT157" s="7"/>
      <c r="IU157" s="7"/>
      <c r="IV157" s="7"/>
    </row>
    <row r="158" customFormat="false" ht="12.75" hidden="false" customHeight="false" outlineLevel="0" collapsed="false">
      <c r="A158" s="5" t="s">
        <v>258</v>
      </c>
      <c r="B158" s="6" t="n">
        <v>37049</v>
      </c>
      <c r="C158" s="7" t="s">
        <v>256</v>
      </c>
      <c r="D158" s="7" t="s">
        <v>111</v>
      </c>
      <c r="E158" s="7" t="s">
        <v>112</v>
      </c>
      <c r="F158" s="8" t="s">
        <v>113</v>
      </c>
      <c r="G158" s="8" t="n">
        <v>0</v>
      </c>
      <c r="H158" s="7"/>
      <c r="I158" s="7"/>
      <c r="J158" s="7"/>
      <c r="K158" s="7"/>
      <c r="L158" s="8"/>
      <c r="M158" s="6"/>
      <c r="N158" s="7"/>
      <c r="O158" s="7"/>
      <c r="P158" s="7"/>
      <c r="Q158" s="7"/>
      <c r="R158" s="8"/>
      <c r="S158" s="6"/>
      <c r="T158" s="7"/>
      <c r="U158" s="7"/>
      <c r="V158" s="7"/>
      <c r="W158" s="7"/>
      <c r="X158" s="8"/>
      <c r="Y158" s="6"/>
      <c r="Z158" s="7"/>
      <c r="AA158" s="7"/>
      <c r="AB158" s="7"/>
      <c r="AC158" s="7"/>
      <c r="AD158" s="8"/>
      <c r="AE158" s="6"/>
      <c r="AF158" s="7"/>
      <c r="AG158" s="7"/>
      <c r="AH158" s="7"/>
      <c r="AI158" s="7"/>
      <c r="AJ158" s="8"/>
      <c r="AK158" s="6"/>
      <c r="AL158" s="7"/>
      <c r="AM158" s="7"/>
      <c r="AN158" s="7"/>
      <c r="AO158" s="7"/>
      <c r="AP158" s="8"/>
      <c r="AQ158" s="6"/>
      <c r="AR158" s="7"/>
      <c r="AS158" s="7"/>
      <c r="AT158" s="7"/>
      <c r="AU158" s="7"/>
      <c r="AV158" s="8"/>
      <c r="AW158" s="6"/>
      <c r="AX158" s="7"/>
      <c r="AY158" s="7"/>
      <c r="AZ158" s="7"/>
      <c r="BA158" s="7"/>
      <c r="BB158" s="8"/>
      <c r="BC158" s="6"/>
      <c r="BD158" s="7"/>
      <c r="BE158" s="7"/>
      <c r="BF158" s="7"/>
      <c r="BG158" s="7"/>
      <c r="BH158" s="8"/>
      <c r="BI158" s="6"/>
      <c r="BJ158" s="7"/>
      <c r="BK158" s="7"/>
      <c r="BL158" s="7"/>
      <c r="BM158" s="7"/>
      <c r="BN158" s="8"/>
      <c r="BO158" s="6"/>
      <c r="BP158" s="7"/>
      <c r="BQ158" s="7"/>
      <c r="BR158" s="7"/>
      <c r="BS158" s="7"/>
      <c r="BT158" s="8"/>
      <c r="BU158" s="6"/>
      <c r="BV158" s="7"/>
      <c r="BW158" s="7"/>
      <c r="BX158" s="7"/>
      <c r="BY158" s="7"/>
      <c r="BZ158" s="8"/>
      <c r="CA158" s="6"/>
      <c r="CB158" s="7"/>
      <c r="CC158" s="7"/>
      <c r="CD158" s="7"/>
      <c r="CE158" s="7"/>
      <c r="CF158" s="8"/>
      <c r="CG158" s="6"/>
      <c r="CH158" s="7"/>
      <c r="CI158" s="7"/>
      <c r="CJ158" s="7"/>
      <c r="CK158" s="7"/>
      <c r="CL158" s="8"/>
      <c r="CM158" s="6"/>
      <c r="CN158" s="7"/>
      <c r="CO158" s="7"/>
      <c r="CP158" s="7"/>
      <c r="CQ158" s="7"/>
      <c r="CR158" s="8"/>
      <c r="CS158" s="6"/>
      <c r="CT158" s="7"/>
      <c r="CU158" s="7"/>
      <c r="CV158" s="7"/>
      <c r="CW158" s="7"/>
      <c r="CX158" s="8"/>
      <c r="CY158" s="6"/>
      <c r="CZ158" s="7"/>
      <c r="DA158" s="7"/>
      <c r="DB158" s="7"/>
      <c r="DC158" s="7"/>
      <c r="DD158" s="8"/>
      <c r="DE158" s="6"/>
      <c r="DF158" s="7"/>
      <c r="DG158" s="7"/>
      <c r="DH158" s="7"/>
      <c r="DI158" s="7"/>
      <c r="DJ158" s="8"/>
      <c r="DK158" s="6"/>
      <c r="DL158" s="7"/>
      <c r="DM158" s="7"/>
      <c r="DN158" s="7"/>
      <c r="DO158" s="7"/>
      <c r="DP158" s="8"/>
      <c r="DQ158" s="6"/>
      <c r="DR158" s="7"/>
      <c r="DS158" s="7"/>
      <c r="DT158" s="7"/>
      <c r="DU158" s="7"/>
      <c r="DV158" s="8"/>
      <c r="DW158" s="6"/>
      <c r="DX158" s="7"/>
      <c r="DY158" s="7"/>
      <c r="DZ158" s="7"/>
      <c r="EA158" s="7"/>
      <c r="EB158" s="8"/>
      <c r="EC158" s="6"/>
      <c r="ED158" s="7"/>
      <c r="EE158" s="7"/>
      <c r="EF158" s="7"/>
      <c r="EG158" s="7"/>
      <c r="EH158" s="8"/>
      <c r="EI158" s="6"/>
      <c r="EJ158" s="7"/>
      <c r="EK158" s="7"/>
      <c r="EL158" s="7"/>
      <c r="EM158" s="7"/>
      <c r="EN158" s="8"/>
      <c r="EO158" s="6"/>
      <c r="EP158" s="7"/>
      <c r="EQ158" s="7"/>
      <c r="ER158" s="7"/>
      <c r="ES158" s="7"/>
      <c r="ET158" s="8"/>
      <c r="EU158" s="6"/>
      <c r="EV158" s="7"/>
      <c r="EW158" s="7"/>
      <c r="EX158" s="7"/>
      <c r="EY158" s="7"/>
      <c r="EZ158" s="8"/>
      <c r="FA158" s="6"/>
      <c r="FB158" s="7"/>
      <c r="FC158" s="7"/>
      <c r="FD158" s="7"/>
      <c r="FE158" s="7"/>
      <c r="FF158" s="8"/>
      <c r="FG158" s="6"/>
      <c r="FH158" s="7"/>
      <c r="FI158" s="7"/>
      <c r="FJ158" s="7"/>
      <c r="FK158" s="7"/>
      <c r="FL158" s="8"/>
      <c r="FM158" s="6"/>
      <c r="FN158" s="7"/>
      <c r="FO158" s="7"/>
      <c r="FP158" s="7"/>
      <c r="FQ158" s="7"/>
      <c r="FR158" s="8"/>
      <c r="FS158" s="6"/>
      <c r="FT158" s="7"/>
      <c r="FU158" s="7"/>
      <c r="FV158" s="7"/>
      <c r="FW158" s="7"/>
      <c r="FX158" s="8"/>
      <c r="FY158" s="6"/>
      <c r="FZ158" s="7"/>
      <c r="GA158" s="7"/>
      <c r="GB158" s="7"/>
      <c r="GC158" s="7"/>
      <c r="GD158" s="8"/>
      <c r="GE158" s="6"/>
      <c r="GF158" s="7"/>
      <c r="GG158" s="7"/>
      <c r="GH158" s="7"/>
      <c r="GI158" s="7"/>
      <c r="GJ158" s="8"/>
      <c r="GK158" s="6"/>
      <c r="GL158" s="7"/>
      <c r="GM158" s="7"/>
      <c r="GN158" s="7"/>
      <c r="GO158" s="7"/>
      <c r="GP158" s="8"/>
      <c r="GQ158" s="6"/>
      <c r="GR158" s="7"/>
      <c r="GS158" s="7"/>
      <c r="GT158" s="7"/>
      <c r="GU158" s="7"/>
      <c r="GV158" s="8"/>
      <c r="GW158" s="6"/>
      <c r="GX158" s="7"/>
      <c r="GY158" s="7"/>
      <c r="GZ158" s="7"/>
      <c r="HA158" s="7"/>
      <c r="HB158" s="8"/>
      <c r="HC158" s="6"/>
      <c r="HD158" s="7"/>
      <c r="HE158" s="7"/>
      <c r="HF158" s="7"/>
      <c r="HG158" s="7"/>
      <c r="HH158" s="8"/>
      <c r="HI158" s="6"/>
      <c r="HJ158" s="7"/>
      <c r="HK158" s="7"/>
      <c r="HL158" s="7"/>
      <c r="HM158" s="7"/>
      <c r="HN158" s="8"/>
      <c r="HO158" s="6"/>
      <c r="HP158" s="7"/>
      <c r="HQ158" s="7"/>
      <c r="HR158" s="7"/>
      <c r="HS158" s="7"/>
      <c r="HT158" s="8"/>
      <c r="HU158" s="6"/>
      <c r="HV158" s="7"/>
      <c r="HW158" s="7"/>
      <c r="HX158" s="7"/>
      <c r="HY158" s="7"/>
      <c r="HZ158" s="8"/>
      <c r="IA158" s="6"/>
      <c r="IB158" s="7"/>
      <c r="IC158" s="7"/>
      <c r="ID158" s="7"/>
      <c r="IE158" s="7"/>
      <c r="IF158" s="8"/>
      <c r="IG158" s="6"/>
      <c r="IH158" s="7"/>
      <c r="II158" s="7"/>
      <c r="IJ158" s="7"/>
      <c r="IK158" s="7"/>
      <c r="IL158" s="8"/>
      <c r="IM158" s="6"/>
      <c r="IN158" s="7"/>
      <c r="IO158" s="7"/>
      <c r="IP158" s="7"/>
      <c r="IQ158" s="7"/>
      <c r="IR158" s="8"/>
      <c r="IS158" s="6"/>
      <c r="IT158" s="7"/>
      <c r="IU158" s="7"/>
      <c r="IV158" s="7"/>
    </row>
    <row r="159" customFormat="false" ht="12.75" hidden="false" customHeight="false" outlineLevel="0" collapsed="false">
      <c r="A159" s="5" t="s">
        <v>259</v>
      </c>
      <c r="B159" s="6" t="n">
        <v>37049</v>
      </c>
      <c r="C159" s="7" t="s">
        <v>260</v>
      </c>
      <c r="D159" s="7" t="s">
        <v>111</v>
      </c>
      <c r="E159" s="7" t="s">
        <v>25</v>
      </c>
      <c r="F159" s="8" t="s">
        <v>134</v>
      </c>
      <c r="G159" s="8" t="n">
        <v>3021</v>
      </c>
      <c r="H159" s="7"/>
      <c r="I159" s="7"/>
      <c r="J159" s="7"/>
      <c r="K159" s="7"/>
      <c r="L159" s="8"/>
      <c r="M159" s="6"/>
      <c r="N159" s="7"/>
      <c r="O159" s="7"/>
      <c r="P159" s="7"/>
      <c r="Q159" s="7"/>
      <c r="R159" s="8"/>
      <c r="S159" s="6"/>
      <c r="T159" s="7"/>
      <c r="U159" s="7"/>
      <c r="V159" s="7"/>
      <c r="W159" s="7"/>
      <c r="X159" s="8"/>
      <c r="Y159" s="6"/>
      <c r="Z159" s="7"/>
      <c r="AA159" s="7"/>
      <c r="AB159" s="7"/>
      <c r="AC159" s="7"/>
      <c r="AD159" s="8"/>
      <c r="AE159" s="6"/>
      <c r="AF159" s="7"/>
      <c r="AG159" s="7"/>
      <c r="AH159" s="7"/>
      <c r="AI159" s="7"/>
      <c r="AJ159" s="8"/>
      <c r="AK159" s="6"/>
      <c r="AL159" s="7"/>
      <c r="AM159" s="7"/>
      <c r="AN159" s="7"/>
      <c r="AO159" s="7"/>
      <c r="AP159" s="8"/>
      <c r="AQ159" s="6"/>
      <c r="AR159" s="7"/>
      <c r="AS159" s="7"/>
      <c r="AT159" s="7"/>
      <c r="AU159" s="7"/>
      <c r="AV159" s="8"/>
      <c r="AW159" s="6"/>
      <c r="AX159" s="7"/>
      <c r="AY159" s="7"/>
      <c r="AZ159" s="7"/>
      <c r="BA159" s="7"/>
      <c r="BB159" s="8"/>
      <c r="BC159" s="6"/>
      <c r="BD159" s="7"/>
      <c r="BE159" s="7"/>
      <c r="BF159" s="7"/>
      <c r="BG159" s="7"/>
      <c r="BH159" s="8"/>
      <c r="BI159" s="6"/>
      <c r="BJ159" s="7"/>
      <c r="BK159" s="7"/>
      <c r="BL159" s="7"/>
      <c r="BM159" s="7"/>
      <c r="BN159" s="8"/>
      <c r="BO159" s="6"/>
      <c r="BP159" s="7"/>
      <c r="BQ159" s="7"/>
      <c r="BR159" s="7"/>
      <c r="BS159" s="7"/>
      <c r="BT159" s="8"/>
      <c r="BU159" s="6"/>
      <c r="BV159" s="7"/>
      <c r="BW159" s="7"/>
      <c r="BX159" s="7"/>
      <c r="BY159" s="7"/>
      <c r="BZ159" s="8"/>
      <c r="CA159" s="6"/>
      <c r="CB159" s="7"/>
      <c r="CC159" s="7"/>
      <c r="CD159" s="7"/>
      <c r="CE159" s="7"/>
      <c r="CF159" s="8"/>
      <c r="CG159" s="6"/>
      <c r="CH159" s="7"/>
      <c r="CI159" s="7"/>
      <c r="CJ159" s="7"/>
      <c r="CK159" s="7"/>
      <c r="CL159" s="8"/>
      <c r="CM159" s="6"/>
      <c r="CN159" s="7"/>
      <c r="CO159" s="7"/>
      <c r="CP159" s="7"/>
      <c r="CQ159" s="7"/>
      <c r="CR159" s="8"/>
      <c r="CS159" s="6"/>
      <c r="CT159" s="7"/>
      <c r="CU159" s="7"/>
      <c r="CV159" s="7"/>
      <c r="CW159" s="7"/>
      <c r="CX159" s="8"/>
      <c r="CY159" s="6"/>
      <c r="CZ159" s="7"/>
      <c r="DA159" s="7"/>
      <c r="DB159" s="7"/>
      <c r="DC159" s="7"/>
      <c r="DD159" s="8"/>
      <c r="DE159" s="6"/>
      <c r="DF159" s="7"/>
      <c r="DG159" s="7"/>
      <c r="DH159" s="7"/>
      <c r="DI159" s="7"/>
      <c r="DJ159" s="8"/>
      <c r="DK159" s="6"/>
      <c r="DL159" s="7"/>
      <c r="DM159" s="7"/>
      <c r="DN159" s="7"/>
      <c r="DO159" s="7"/>
      <c r="DP159" s="8"/>
      <c r="DQ159" s="6"/>
      <c r="DR159" s="7"/>
      <c r="DS159" s="7"/>
      <c r="DT159" s="7"/>
      <c r="DU159" s="7"/>
      <c r="DV159" s="8"/>
      <c r="DW159" s="6"/>
      <c r="DX159" s="7"/>
      <c r="DY159" s="7"/>
      <c r="DZ159" s="7"/>
      <c r="EA159" s="7"/>
      <c r="EB159" s="8"/>
      <c r="EC159" s="6"/>
      <c r="ED159" s="7"/>
      <c r="EE159" s="7"/>
      <c r="EF159" s="7"/>
      <c r="EG159" s="7"/>
      <c r="EH159" s="8"/>
      <c r="EI159" s="6"/>
      <c r="EJ159" s="7"/>
      <c r="EK159" s="7"/>
      <c r="EL159" s="7"/>
      <c r="EM159" s="7"/>
      <c r="EN159" s="8"/>
      <c r="EO159" s="6"/>
      <c r="EP159" s="7"/>
      <c r="EQ159" s="7"/>
      <c r="ER159" s="7"/>
      <c r="ES159" s="7"/>
      <c r="ET159" s="8"/>
      <c r="EU159" s="6"/>
      <c r="EV159" s="7"/>
      <c r="EW159" s="7"/>
      <c r="EX159" s="7"/>
      <c r="EY159" s="7"/>
      <c r="EZ159" s="8"/>
      <c r="FA159" s="6"/>
      <c r="FB159" s="7"/>
      <c r="FC159" s="7"/>
      <c r="FD159" s="7"/>
      <c r="FE159" s="7"/>
      <c r="FF159" s="8"/>
      <c r="FG159" s="6"/>
      <c r="FH159" s="7"/>
      <c r="FI159" s="7"/>
      <c r="FJ159" s="7"/>
      <c r="FK159" s="7"/>
      <c r="FL159" s="8"/>
      <c r="FM159" s="6"/>
      <c r="FN159" s="7"/>
      <c r="FO159" s="7"/>
      <c r="FP159" s="7"/>
      <c r="FQ159" s="7"/>
      <c r="FR159" s="8"/>
      <c r="FS159" s="6"/>
      <c r="FT159" s="7"/>
      <c r="FU159" s="7"/>
      <c r="FV159" s="7"/>
      <c r="FW159" s="7"/>
      <c r="FX159" s="8"/>
      <c r="FY159" s="6"/>
      <c r="FZ159" s="7"/>
      <c r="GA159" s="7"/>
      <c r="GB159" s="7"/>
      <c r="GC159" s="7"/>
      <c r="GD159" s="8"/>
      <c r="GE159" s="6"/>
      <c r="GF159" s="7"/>
      <c r="GG159" s="7"/>
      <c r="GH159" s="7"/>
      <c r="GI159" s="7"/>
      <c r="GJ159" s="8"/>
      <c r="GK159" s="6"/>
      <c r="GL159" s="7"/>
      <c r="GM159" s="7"/>
      <c r="GN159" s="7"/>
      <c r="GO159" s="7"/>
      <c r="GP159" s="8"/>
      <c r="GQ159" s="6"/>
      <c r="GR159" s="7"/>
      <c r="GS159" s="7"/>
      <c r="GT159" s="7"/>
      <c r="GU159" s="7"/>
      <c r="GV159" s="8"/>
      <c r="GW159" s="6"/>
      <c r="GX159" s="7"/>
      <c r="GY159" s="7"/>
      <c r="GZ159" s="7"/>
      <c r="HA159" s="7"/>
      <c r="HB159" s="8"/>
      <c r="HC159" s="6"/>
      <c r="HD159" s="7"/>
      <c r="HE159" s="7"/>
      <c r="HF159" s="7"/>
      <c r="HG159" s="7"/>
      <c r="HH159" s="8"/>
      <c r="HI159" s="6"/>
      <c r="HJ159" s="7"/>
      <c r="HK159" s="7"/>
      <c r="HL159" s="7"/>
      <c r="HM159" s="7"/>
      <c r="HN159" s="8"/>
      <c r="HO159" s="6"/>
      <c r="HP159" s="7"/>
      <c r="HQ159" s="7"/>
      <c r="HR159" s="7"/>
      <c r="HS159" s="7"/>
      <c r="HT159" s="8"/>
      <c r="HU159" s="6"/>
      <c r="HV159" s="7"/>
      <c r="HW159" s="7"/>
      <c r="HX159" s="7"/>
      <c r="HY159" s="7"/>
      <c r="HZ159" s="8"/>
      <c r="IA159" s="6"/>
      <c r="IB159" s="7"/>
      <c r="IC159" s="7"/>
      <c r="ID159" s="7"/>
      <c r="IE159" s="7"/>
      <c r="IF159" s="8"/>
      <c r="IG159" s="6"/>
      <c r="IH159" s="7"/>
      <c r="II159" s="7"/>
      <c r="IJ159" s="7"/>
      <c r="IK159" s="7"/>
      <c r="IL159" s="8"/>
      <c r="IM159" s="6"/>
      <c r="IN159" s="7"/>
      <c r="IO159" s="7"/>
      <c r="IP159" s="7"/>
      <c r="IQ159" s="7"/>
      <c r="IR159" s="8"/>
      <c r="IS159" s="6"/>
      <c r="IT159" s="7"/>
      <c r="IU159" s="7"/>
      <c r="IV159" s="7"/>
    </row>
    <row r="160" customFormat="false" ht="12.75" hidden="false" customHeight="false" outlineLevel="0" collapsed="false">
      <c r="A160" s="5" t="s">
        <v>261</v>
      </c>
      <c r="B160" s="6" t="n">
        <v>37050</v>
      </c>
      <c r="C160" s="7" t="s">
        <v>262</v>
      </c>
      <c r="D160" s="7" t="s">
        <v>111</v>
      </c>
      <c r="E160" s="7" t="s">
        <v>25</v>
      </c>
      <c r="F160" s="8" t="s">
        <v>183</v>
      </c>
      <c r="G160" s="8" t="n">
        <v>0</v>
      </c>
      <c r="H160" s="7"/>
      <c r="I160" s="7"/>
      <c r="J160" s="7"/>
      <c r="K160" s="7"/>
      <c r="L160" s="8"/>
      <c r="M160" s="6"/>
      <c r="N160" s="7"/>
      <c r="O160" s="7"/>
      <c r="P160" s="7"/>
      <c r="Q160" s="7"/>
      <c r="R160" s="8"/>
      <c r="S160" s="6"/>
      <c r="T160" s="7"/>
      <c r="U160" s="7"/>
      <c r="V160" s="7"/>
      <c r="W160" s="7"/>
      <c r="X160" s="8"/>
      <c r="Y160" s="6"/>
      <c r="Z160" s="7"/>
      <c r="AA160" s="7"/>
      <c r="AB160" s="7"/>
      <c r="AC160" s="7"/>
      <c r="AD160" s="8"/>
      <c r="AE160" s="6"/>
      <c r="AF160" s="7"/>
      <c r="AG160" s="7"/>
      <c r="AH160" s="7"/>
      <c r="AI160" s="7"/>
      <c r="AJ160" s="8"/>
      <c r="AK160" s="6"/>
      <c r="AL160" s="7"/>
      <c r="AM160" s="7"/>
      <c r="AN160" s="7"/>
      <c r="AO160" s="7"/>
      <c r="AP160" s="8"/>
      <c r="AQ160" s="6"/>
      <c r="AR160" s="7"/>
      <c r="AS160" s="7"/>
      <c r="AT160" s="7"/>
      <c r="AU160" s="7"/>
      <c r="AV160" s="8"/>
      <c r="AW160" s="6"/>
      <c r="AX160" s="7"/>
      <c r="AY160" s="7"/>
      <c r="AZ160" s="7"/>
      <c r="BA160" s="7"/>
      <c r="BB160" s="8"/>
      <c r="BC160" s="6"/>
      <c r="BD160" s="7"/>
      <c r="BE160" s="7"/>
      <c r="BF160" s="7"/>
      <c r="BG160" s="7"/>
      <c r="BH160" s="8"/>
      <c r="BI160" s="6"/>
      <c r="BJ160" s="7"/>
      <c r="BK160" s="7"/>
      <c r="BL160" s="7"/>
      <c r="BM160" s="7"/>
      <c r="BN160" s="8"/>
      <c r="BO160" s="6"/>
      <c r="BP160" s="7"/>
      <c r="BQ160" s="7"/>
      <c r="BR160" s="7"/>
      <c r="BS160" s="7"/>
      <c r="BT160" s="8"/>
      <c r="BU160" s="6"/>
      <c r="BV160" s="7"/>
      <c r="BW160" s="7"/>
      <c r="BX160" s="7"/>
      <c r="BY160" s="7"/>
      <c r="BZ160" s="8"/>
      <c r="CA160" s="6"/>
      <c r="CB160" s="7"/>
      <c r="CC160" s="7"/>
      <c r="CD160" s="7"/>
      <c r="CE160" s="7"/>
      <c r="CF160" s="8"/>
      <c r="CG160" s="6"/>
      <c r="CH160" s="7"/>
      <c r="CI160" s="7"/>
      <c r="CJ160" s="7"/>
      <c r="CK160" s="7"/>
      <c r="CL160" s="8"/>
      <c r="CM160" s="6"/>
      <c r="CN160" s="7"/>
      <c r="CO160" s="7"/>
      <c r="CP160" s="7"/>
      <c r="CQ160" s="7"/>
      <c r="CR160" s="8"/>
      <c r="CS160" s="6"/>
      <c r="CT160" s="7"/>
      <c r="CU160" s="7"/>
      <c r="CV160" s="7"/>
      <c r="CW160" s="7"/>
      <c r="CX160" s="8"/>
      <c r="CY160" s="6"/>
      <c r="CZ160" s="7"/>
      <c r="DA160" s="7"/>
      <c r="DB160" s="7"/>
      <c r="DC160" s="7"/>
      <c r="DD160" s="8"/>
      <c r="DE160" s="6"/>
      <c r="DF160" s="7"/>
      <c r="DG160" s="7"/>
      <c r="DH160" s="7"/>
      <c r="DI160" s="7"/>
      <c r="DJ160" s="8"/>
      <c r="DK160" s="6"/>
      <c r="DL160" s="7"/>
      <c r="DM160" s="7"/>
      <c r="DN160" s="7"/>
      <c r="DO160" s="7"/>
      <c r="DP160" s="8"/>
      <c r="DQ160" s="6"/>
      <c r="DR160" s="7"/>
      <c r="DS160" s="7"/>
      <c r="DT160" s="7"/>
      <c r="DU160" s="7"/>
      <c r="DV160" s="8"/>
      <c r="DW160" s="6"/>
      <c r="DX160" s="7"/>
      <c r="DY160" s="7"/>
      <c r="DZ160" s="7"/>
      <c r="EA160" s="7"/>
      <c r="EB160" s="8"/>
      <c r="EC160" s="6"/>
      <c r="ED160" s="7"/>
      <c r="EE160" s="7"/>
      <c r="EF160" s="7"/>
      <c r="EG160" s="7"/>
      <c r="EH160" s="8"/>
      <c r="EI160" s="6"/>
      <c r="EJ160" s="7"/>
      <c r="EK160" s="7"/>
      <c r="EL160" s="7"/>
      <c r="EM160" s="7"/>
      <c r="EN160" s="8"/>
      <c r="EO160" s="6"/>
      <c r="EP160" s="7"/>
      <c r="EQ160" s="7"/>
      <c r="ER160" s="7"/>
      <c r="ES160" s="7"/>
      <c r="ET160" s="8"/>
      <c r="EU160" s="6"/>
      <c r="EV160" s="7"/>
      <c r="EW160" s="7"/>
      <c r="EX160" s="7"/>
      <c r="EY160" s="7"/>
      <c r="EZ160" s="8"/>
      <c r="FA160" s="6"/>
      <c r="FB160" s="7"/>
      <c r="FC160" s="7"/>
      <c r="FD160" s="7"/>
      <c r="FE160" s="7"/>
      <c r="FF160" s="8"/>
      <c r="FG160" s="6"/>
      <c r="FH160" s="7"/>
      <c r="FI160" s="7"/>
      <c r="FJ160" s="7"/>
      <c r="FK160" s="7"/>
      <c r="FL160" s="8"/>
      <c r="FM160" s="6"/>
      <c r="FN160" s="7"/>
      <c r="FO160" s="7"/>
      <c r="FP160" s="7"/>
      <c r="FQ160" s="7"/>
      <c r="FR160" s="8"/>
      <c r="FS160" s="6"/>
      <c r="FT160" s="7"/>
      <c r="FU160" s="7"/>
      <c r="FV160" s="7"/>
      <c r="FW160" s="7"/>
      <c r="FX160" s="8"/>
      <c r="FY160" s="6"/>
      <c r="FZ160" s="7"/>
      <c r="GA160" s="7"/>
      <c r="GB160" s="7"/>
      <c r="GC160" s="7"/>
      <c r="GD160" s="8"/>
      <c r="GE160" s="6"/>
      <c r="GF160" s="7"/>
      <c r="GG160" s="7"/>
      <c r="GH160" s="7"/>
      <c r="GI160" s="7"/>
      <c r="GJ160" s="8"/>
      <c r="GK160" s="6"/>
      <c r="GL160" s="7"/>
      <c r="GM160" s="7"/>
      <c r="GN160" s="7"/>
      <c r="GO160" s="7"/>
      <c r="GP160" s="8"/>
      <c r="GQ160" s="6"/>
      <c r="GR160" s="7"/>
      <c r="GS160" s="7"/>
      <c r="GT160" s="7"/>
      <c r="GU160" s="7"/>
      <c r="GV160" s="8"/>
      <c r="GW160" s="6"/>
      <c r="GX160" s="7"/>
      <c r="GY160" s="7"/>
      <c r="GZ160" s="7"/>
      <c r="HA160" s="7"/>
      <c r="HB160" s="8"/>
      <c r="HC160" s="6"/>
      <c r="HD160" s="7"/>
      <c r="HE160" s="7"/>
      <c r="HF160" s="7"/>
      <c r="HG160" s="7"/>
      <c r="HH160" s="8"/>
      <c r="HI160" s="6"/>
      <c r="HJ160" s="7"/>
      <c r="HK160" s="7"/>
      <c r="HL160" s="7"/>
      <c r="HM160" s="7"/>
      <c r="HN160" s="8"/>
      <c r="HO160" s="6"/>
      <c r="HP160" s="7"/>
      <c r="HQ160" s="7"/>
      <c r="HR160" s="7"/>
      <c r="HS160" s="7"/>
      <c r="HT160" s="8"/>
      <c r="HU160" s="6"/>
      <c r="HV160" s="7"/>
      <c r="HW160" s="7"/>
      <c r="HX160" s="7"/>
      <c r="HY160" s="7"/>
      <c r="HZ160" s="8"/>
      <c r="IA160" s="6"/>
      <c r="IB160" s="7"/>
      <c r="IC160" s="7"/>
      <c r="ID160" s="7"/>
      <c r="IE160" s="7"/>
      <c r="IF160" s="8"/>
      <c r="IG160" s="6"/>
      <c r="IH160" s="7"/>
      <c r="II160" s="7"/>
      <c r="IJ160" s="7"/>
      <c r="IK160" s="7"/>
      <c r="IL160" s="8"/>
      <c r="IM160" s="6"/>
      <c r="IN160" s="7"/>
      <c r="IO160" s="7"/>
      <c r="IP160" s="7"/>
      <c r="IQ160" s="7"/>
      <c r="IR160" s="8"/>
      <c r="IS160" s="6"/>
      <c r="IT160" s="7"/>
      <c r="IU160" s="7"/>
      <c r="IV160" s="7"/>
    </row>
    <row r="161" customFormat="false" ht="12.75" hidden="false" customHeight="false" outlineLevel="0" collapsed="false">
      <c r="A161" s="5" t="s">
        <v>263</v>
      </c>
      <c r="B161" s="6" t="n">
        <v>37053</v>
      </c>
      <c r="C161" s="7" t="s">
        <v>264</v>
      </c>
      <c r="D161" s="7" t="s">
        <v>111</v>
      </c>
      <c r="E161" s="7" t="s">
        <v>126</v>
      </c>
      <c r="F161" s="8" t="s">
        <v>183</v>
      </c>
      <c r="G161" s="8" t="n">
        <v>956</v>
      </c>
      <c r="H161" s="7"/>
      <c r="I161" s="7"/>
      <c r="J161" s="7"/>
      <c r="K161" s="7"/>
      <c r="L161" s="8"/>
      <c r="M161" s="6"/>
      <c r="N161" s="7"/>
      <c r="O161" s="7"/>
      <c r="P161" s="7"/>
      <c r="Q161" s="7"/>
      <c r="R161" s="8"/>
      <c r="S161" s="6"/>
      <c r="T161" s="7"/>
      <c r="U161" s="7"/>
      <c r="V161" s="7"/>
      <c r="W161" s="7"/>
      <c r="X161" s="8"/>
      <c r="Y161" s="6"/>
      <c r="Z161" s="7"/>
      <c r="AA161" s="7"/>
      <c r="AB161" s="7"/>
      <c r="AC161" s="7"/>
      <c r="AD161" s="8"/>
      <c r="AE161" s="6"/>
      <c r="AF161" s="7"/>
      <c r="AG161" s="7"/>
      <c r="AH161" s="7"/>
      <c r="AI161" s="7"/>
      <c r="AJ161" s="8"/>
      <c r="AK161" s="6"/>
      <c r="AL161" s="7"/>
      <c r="AM161" s="7"/>
      <c r="AN161" s="7"/>
      <c r="AO161" s="7"/>
      <c r="AP161" s="8"/>
      <c r="AQ161" s="6"/>
      <c r="AR161" s="7"/>
      <c r="AS161" s="7"/>
      <c r="AT161" s="7"/>
      <c r="AU161" s="7"/>
      <c r="AV161" s="8"/>
      <c r="AW161" s="6"/>
      <c r="AX161" s="7"/>
      <c r="AY161" s="7"/>
      <c r="AZ161" s="7"/>
      <c r="BA161" s="7"/>
      <c r="BB161" s="8"/>
      <c r="BC161" s="6"/>
      <c r="BD161" s="7"/>
      <c r="BE161" s="7"/>
      <c r="BF161" s="7"/>
      <c r="BG161" s="7"/>
      <c r="BH161" s="8"/>
      <c r="BI161" s="6"/>
      <c r="BJ161" s="7"/>
      <c r="BK161" s="7"/>
      <c r="BL161" s="7"/>
      <c r="BM161" s="7"/>
      <c r="BN161" s="8"/>
      <c r="BO161" s="6"/>
      <c r="BP161" s="7"/>
      <c r="BQ161" s="7"/>
      <c r="BR161" s="7"/>
      <c r="BS161" s="7"/>
      <c r="BT161" s="8"/>
      <c r="BU161" s="6"/>
      <c r="BV161" s="7"/>
      <c r="BW161" s="7"/>
      <c r="BX161" s="7"/>
      <c r="BY161" s="7"/>
      <c r="BZ161" s="8"/>
      <c r="CA161" s="6"/>
      <c r="CB161" s="7"/>
      <c r="CC161" s="7"/>
      <c r="CD161" s="7"/>
      <c r="CE161" s="7"/>
      <c r="CF161" s="8"/>
      <c r="CG161" s="6"/>
      <c r="CH161" s="7"/>
      <c r="CI161" s="7"/>
      <c r="CJ161" s="7"/>
      <c r="CK161" s="7"/>
      <c r="CL161" s="8"/>
      <c r="CM161" s="6"/>
      <c r="CN161" s="7"/>
      <c r="CO161" s="7"/>
      <c r="CP161" s="7"/>
      <c r="CQ161" s="7"/>
      <c r="CR161" s="8"/>
      <c r="CS161" s="6"/>
      <c r="CT161" s="7"/>
      <c r="CU161" s="7"/>
      <c r="CV161" s="7"/>
      <c r="CW161" s="7"/>
      <c r="CX161" s="8"/>
      <c r="CY161" s="6"/>
      <c r="CZ161" s="7"/>
      <c r="DA161" s="7"/>
      <c r="DB161" s="7"/>
      <c r="DC161" s="7"/>
      <c r="DD161" s="8"/>
      <c r="DE161" s="6"/>
      <c r="DF161" s="7"/>
      <c r="DG161" s="7"/>
      <c r="DH161" s="7"/>
      <c r="DI161" s="7"/>
      <c r="DJ161" s="8"/>
      <c r="DK161" s="6"/>
      <c r="DL161" s="7"/>
      <c r="DM161" s="7"/>
      <c r="DN161" s="7"/>
      <c r="DO161" s="7"/>
      <c r="DP161" s="8"/>
      <c r="DQ161" s="6"/>
      <c r="DR161" s="7"/>
      <c r="DS161" s="7"/>
      <c r="DT161" s="7"/>
      <c r="DU161" s="7"/>
      <c r="DV161" s="8"/>
      <c r="DW161" s="6"/>
      <c r="DX161" s="7"/>
      <c r="DY161" s="7"/>
      <c r="DZ161" s="7"/>
      <c r="EA161" s="7"/>
      <c r="EB161" s="8"/>
      <c r="EC161" s="6"/>
      <c r="ED161" s="7"/>
      <c r="EE161" s="7"/>
      <c r="EF161" s="7"/>
      <c r="EG161" s="7"/>
      <c r="EH161" s="8"/>
      <c r="EI161" s="6"/>
      <c r="EJ161" s="7"/>
      <c r="EK161" s="7"/>
      <c r="EL161" s="7"/>
      <c r="EM161" s="7"/>
      <c r="EN161" s="8"/>
      <c r="EO161" s="6"/>
      <c r="EP161" s="7"/>
      <c r="EQ161" s="7"/>
      <c r="ER161" s="7"/>
      <c r="ES161" s="7"/>
      <c r="ET161" s="8"/>
      <c r="EU161" s="6"/>
      <c r="EV161" s="7"/>
      <c r="EW161" s="7"/>
      <c r="EX161" s="7"/>
      <c r="EY161" s="7"/>
      <c r="EZ161" s="8"/>
      <c r="FA161" s="6"/>
      <c r="FB161" s="7"/>
      <c r="FC161" s="7"/>
      <c r="FD161" s="7"/>
      <c r="FE161" s="7"/>
      <c r="FF161" s="8"/>
      <c r="FG161" s="6"/>
      <c r="FH161" s="7"/>
      <c r="FI161" s="7"/>
      <c r="FJ161" s="7"/>
      <c r="FK161" s="7"/>
      <c r="FL161" s="8"/>
      <c r="FM161" s="6"/>
      <c r="FN161" s="7"/>
      <c r="FO161" s="7"/>
      <c r="FP161" s="7"/>
      <c r="FQ161" s="7"/>
      <c r="FR161" s="8"/>
      <c r="FS161" s="6"/>
      <c r="FT161" s="7"/>
      <c r="FU161" s="7"/>
      <c r="FV161" s="7"/>
      <c r="FW161" s="7"/>
      <c r="FX161" s="8"/>
      <c r="FY161" s="6"/>
      <c r="FZ161" s="7"/>
      <c r="GA161" s="7"/>
      <c r="GB161" s="7"/>
      <c r="GC161" s="7"/>
      <c r="GD161" s="8"/>
      <c r="GE161" s="6"/>
      <c r="GF161" s="7"/>
      <c r="GG161" s="7"/>
      <c r="GH161" s="7"/>
      <c r="GI161" s="7"/>
      <c r="GJ161" s="8"/>
      <c r="GK161" s="6"/>
      <c r="GL161" s="7"/>
      <c r="GM161" s="7"/>
      <c r="GN161" s="7"/>
      <c r="GO161" s="7"/>
      <c r="GP161" s="8"/>
      <c r="GQ161" s="6"/>
      <c r="GR161" s="7"/>
      <c r="GS161" s="7"/>
      <c r="GT161" s="7"/>
      <c r="GU161" s="7"/>
      <c r="GV161" s="8"/>
      <c r="GW161" s="6"/>
      <c r="GX161" s="7"/>
      <c r="GY161" s="7"/>
      <c r="GZ161" s="7"/>
      <c r="HA161" s="7"/>
      <c r="HB161" s="8"/>
      <c r="HC161" s="6"/>
      <c r="HD161" s="7"/>
      <c r="HE161" s="7"/>
      <c r="HF161" s="7"/>
      <c r="HG161" s="7"/>
      <c r="HH161" s="8"/>
      <c r="HI161" s="6"/>
      <c r="HJ161" s="7"/>
      <c r="HK161" s="7"/>
      <c r="HL161" s="7"/>
      <c r="HM161" s="7"/>
      <c r="HN161" s="8"/>
      <c r="HO161" s="6"/>
      <c r="HP161" s="7"/>
      <c r="HQ161" s="7"/>
      <c r="HR161" s="7"/>
      <c r="HS161" s="7"/>
      <c r="HT161" s="8"/>
      <c r="HU161" s="6"/>
      <c r="HV161" s="7"/>
      <c r="HW161" s="7"/>
      <c r="HX161" s="7"/>
      <c r="HY161" s="7"/>
      <c r="HZ161" s="8"/>
      <c r="IA161" s="6"/>
      <c r="IB161" s="7"/>
      <c r="IC161" s="7"/>
      <c r="ID161" s="7"/>
      <c r="IE161" s="7"/>
      <c r="IF161" s="8"/>
      <c r="IG161" s="6"/>
      <c r="IH161" s="7"/>
      <c r="II161" s="7"/>
      <c r="IJ161" s="7"/>
      <c r="IK161" s="7"/>
      <c r="IL161" s="8"/>
      <c r="IM161" s="6"/>
      <c r="IN161" s="7"/>
      <c r="IO161" s="7"/>
      <c r="IP161" s="7"/>
      <c r="IQ161" s="7"/>
      <c r="IR161" s="8"/>
      <c r="IS161" s="6"/>
      <c r="IT161" s="7"/>
      <c r="IU161" s="7"/>
      <c r="IV161" s="7"/>
    </row>
    <row r="162" customFormat="false" ht="12.75" hidden="false" customHeight="false" outlineLevel="0" collapsed="false">
      <c r="A162" s="5" t="s">
        <v>265</v>
      </c>
      <c r="B162" s="6" t="n">
        <v>37054</v>
      </c>
      <c r="C162" s="7" t="s">
        <v>266</v>
      </c>
      <c r="D162" s="7" t="s">
        <v>111</v>
      </c>
      <c r="E162" s="7" t="s">
        <v>137</v>
      </c>
      <c r="F162" s="8" t="s">
        <v>134</v>
      </c>
      <c r="G162" s="8" t="n">
        <v>11625</v>
      </c>
      <c r="H162" s="7"/>
      <c r="I162" s="7"/>
      <c r="J162" s="7"/>
      <c r="K162" s="7"/>
      <c r="L162" s="8"/>
      <c r="M162" s="6"/>
      <c r="N162" s="7"/>
      <c r="O162" s="7"/>
      <c r="P162" s="7"/>
      <c r="Q162" s="7"/>
      <c r="R162" s="8"/>
      <c r="S162" s="6"/>
      <c r="T162" s="7"/>
      <c r="U162" s="7"/>
      <c r="V162" s="7"/>
      <c r="W162" s="7"/>
      <c r="X162" s="8"/>
      <c r="Y162" s="6"/>
      <c r="Z162" s="7"/>
      <c r="AA162" s="7"/>
      <c r="AB162" s="7"/>
      <c r="AC162" s="7"/>
      <c r="AD162" s="8"/>
      <c r="AE162" s="6"/>
      <c r="AF162" s="7"/>
      <c r="AG162" s="7"/>
      <c r="AH162" s="7"/>
      <c r="AI162" s="7"/>
      <c r="AJ162" s="8"/>
      <c r="AK162" s="6"/>
      <c r="AL162" s="7"/>
      <c r="AM162" s="7"/>
      <c r="AN162" s="7"/>
      <c r="AO162" s="7"/>
      <c r="AP162" s="8"/>
      <c r="AQ162" s="6"/>
      <c r="AR162" s="7"/>
      <c r="AS162" s="7"/>
      <c r="AT162" s="7"/>
      <c r="AU162" s="7"/>
      <c r="AV162" s="8"/>
      <c r="AW162" s="6"/>
      <c r="AX162" s="7"/>
      <c r="AY162" s="7"/>
      <c r="AZ162" s="7"/>
      <c r="BA162" s="7"/>
      <c r="BB162" s="8"/>
      <c r="BC162" s="6"/>
      <c r="BD162" s="7"/>
      <c r="BE162" s="7"/>
      <c r="BF162" s="7"/>
      <c r="BG162" s="7"/>
      <c r="BH162" s="8"/>
      <c r="BI162" s="6"/>
      <c r="BJ162" s="7"/>
      <c r="BK162" s="7"/>
      <c r="BL162" s="7"/>
      <c r="BM162" s="7"/>
      <c r="BN162" s="8"/>
      <c r="BO162" s="6"/>
      <c r="BP162" s="7"/>
      <c r="BQ162" s="7"/>
      <c r="BR162" s="7"/>
      <c r="BS162" s="7"/>
      <c r="BT162" s="8"/>
      <c r="BU162" s="6"/>
      <c r="BV162" s="7"/>
      <c r="BW162" s="7"/>
      <c r="BX162" s="7"/>
      <c r="BY162" s="7"/>
      <c r="BZ162" s="8"/>
      <c r="CA162" s="6"/>
      <c r="CB162" s="7"/>
      <c r="CC162" s="7"/>
      <c r="CD162" s="7"/>
      <c r="CE162" s="7"/>
      <c r="CF162" s="8"/>
      <c r="CG162" s="6"/>
      <c r="CH162" s="7"/>
      <c r="CI162" s="7"/>
      <c r="CJ162" s="7"/>
      <c r="CK162" s="7"/>
      <c r="CL162" s="8"/>
      <c r="CM162" s="6"/>
      <c r="CN162" s="7"/>
      <c r="CO162" s="7"/>
      <c r="CP162" s="7"/>
      <c r="CQ162" s="7"/>
      <c r="CR162" s="8"/>
      <c r="CS162" s="6"/>
      <c r="CT162" s="7"/>
      <c r="CU162" s="7"/>
      <c r="CV162" s="7"/>
      <c r="CW162" s="7"/>
      <c r="CX162" s="8"/>
      <c r="CY162" s="6"/>
      <c r="CZ162" s="7"/>
      <c r="DA162" s="7"/>
      <c r="DB162" s="7"/>
      <c r="DC162" s="7"/>
      <c r="DD162" s="8"/>
      <c r="DE162" s="6"/>
      <c r="DF162" s="7"/>
      <c r="DG162" s="7"/>
      <c r="DH162" s="7"/>
      <c r="DI162" s="7"/>
      <c r="DJ162" s="8"/>
      <c r="DK162" s="6"/>
      <c r="DL162" s="7"/>
      <c r="DM162" s="7"/>
      <c r="DN162" s="7"/>
      <c r="DO162" s="7"/>
      <c r="DP162" s="8"/>
      <c r="DQ162" s="6"/>
      <c r="DR162" s="7"/>
      <c r="DS162" s="7"/>
      <c r="DT162" s="7"/>
      <c r="DU162" s="7"/>
      <c r="DV162" s="8"/>
      <c r="DW162" s="6"/>
      <c r="DX162" s="7"/>
      <c r="DY162" s="7"/>
      <c r="DZ162" s="7"/>
      <c r="EA162" s="7"/>
      <c r="EB162" s="8"/>
      <c r="EC162" s="6"/>
      <c r="ED162" s="7"/>
      <c r="EE162" s="7"/>
      <c r="EF162" s="7"/>
      <c r="EG162" s="7"/>
      <c r="EH162" s="8"/>
      <c r="EI162" s="6"/>
      <c r="EJ162" s="7"/>
      <c r="EK162" s="7"/>
      <c r="EL162" s="7"/>
      <c r="EM162" s="7"/>
      <c r="EN162" s="8"/>
      <c r="EO162" s="6"/>
      <c r="EP162" s="7"/>
      <c r="EQ162" s="7"/>
      <c r="ER162" s="7"/>
      <c r="ES162" s="7"/>
      <c r="ET162" s="8"/>
      <c r="EU162" s="6"/>
      <c r="EV162" s="7"/>
      <c r="EW162" s="7"/>
      <c r="EX162" s="7"/>
      <c r="EY162" s="7"/>
      <c r="EZ162" s="8"/>
      <c r="FA162" s="6"/>
      <c r="FB162" s="7"/>
      <c r="FC162" s="7"/>
      <c r="FD162" s="7"/>
      <c r="FE162" s="7"/>
      <c r="FF162" s="8"/>
      <c r="FG162" s="6"/>
      <c r="FH162" s="7"/>
      <c r="FI162" s="7"/>
      <c r="FJ162" s="7"/>
      <c r="FK162" s="7"/>
      <c r="FL162" s="8"/>
      <c r="FM162" s="6"/>
      <c r="FN162" s="7"/>
      <c r="FO162" s="7"/>
      <c r="FP162" s="7"/>
      <c r="FQ162" s="7"/>
      <c r="FR162" s="8"/>
      <c r="FS162" s="6"/>
      <c r="FT162" s="7"/>
      <c r="FU162" s="7"/>
      <c r="FV162" s="7"/>
      <c r="FW162" s="7"/>
      <c r="FX162" s="8"/>
      <c r="FY162" s="6"/>
      <c r="FZ162" s="7"/>
      <c r="GA162" s="7"/>
      <c r="GB162" s="7"/>
      <c r="GC162" s="7"/>
      <c r="GD162" s="8"/>
      <c r="GE162" s="6"/>
      <c r="GF162" s="7"/>
      <c r="GG162" s="7"/>
      <c r="GH162" s="7"/>
      <c r="GI162" s="7"/>
      <c r="GJ162" s="8"/>
      <c r="GK162" s="6"/>
      <c r="GL162" s="7"/>
      <c r="GM162" s="7"/>
      <c r="GN162" s="7"/>
      <c r="GO162" s="7"/>
      <c r="GP162" s="8"/>
      <c r="GQ162" s="6"/>
      <c r="GR162" s="7"/>
      <c r="GS162" s="7"/>
      <c r="GT162" s="7"/>
      <c r="GU162" s="7"/>
      <c r="GV162" s="8"/>
      <c r="GW162" s="6"/>
      <c r="GX162" s="7"/>
      <c r="GY162" s="7"/>
      <c r="GZ162" s="7"/>
      <c r="HA162" s="7"/>
      <c r="HB162" s="8"/>
      <c r="HC162" s="6"/>
      <c r="HD162" s="7"/>
      <c r="HE162" s="7"/>
      <c r="HF162" s="7"/>
      <c r="HG162" s="7"/>
      <c r="HH162" s="8"/>
      <c r="HI162" s="6"/>
      <c r="HJ162" s="7"/>
      <c r="HK162" s="7"/>
      <c r="HL162" s="7"/>
      <c r="HM162" s="7"/>
      <c r="HN162" s="8"/>
      <c r="HO162" s="6"/>
      <c r="HP162" s="7"/>
      <c r="HQ162" s="7"/>
      <c r="HR162" s="7"/>
      <c r="HS162" s="7"/>
      <c r="HT162" s="8"/>
      <c r="HU162" s="6"/>
      <c r="HV162" s="7"/>
      <c r="HW162" s="7"/>
      <c r="HX162" s="7"/>
      <c r="HY162" s="7"/>
      <c r="HZ162" s="8"/>
      <c r="IA162" s="6"/>
      <c r="IB162" s="7"/>
      <c r="IC162" s="7"/>
      <c r="ID162" s="7"/>
      <c r="IE162" s="7"/>
      <c r="IF162" s="8"/>
      <c r="IG162" s="6"/>
      <c r="IH162" s="7"/>
      <c r="II162" s="7"/>
      <c r="IJ162" s="7"/>
      <c r="IK162" s="7"/>
      <c r="IL162" s="8"/>
      <c r="IM162" s="6"/>
      <c r="IN162" s="7"/>
      <c r="IO162" s="7"/>
      <c r="IP162" s="7"/>
      <c r="IQ162" s="7"/>
      <c r="IR162" s="8"/>
      <c r="IS162" s="6"/>
      <c r="IT162" s="7"/>
      <c r="IU162" s="7"/>
      <c r="IV162" s="7"/>
    </row>
    <row r="163" customFormat="false" ht="12.75" hidden="false" customHeight="false" outlineLevel="0" collapsed="false">
      <c r="A163" s="5" t="s">
        <v>267</v>
      </c>
      <c r="B163" s="6" t="n">
        <v>37055</v>
      </c>
      <c r="C163" s="7" t="s">
        <v>268</v>
      </c>
      <c r="D163" s="7" t="s">
        <v>111</v>
      </c>
      <c r="E163" s="7" t="s">
        <v>137</v>
      </c>
      <c r="F163" s="8" t="s">
        <v>113</v>
      </c>
      <c r="G163" s="8" t="n">
        <v>54600</v>
      </c>
      <c r="H163" s="7"/>
      <c r="I163" s="7"/>
      <c r="J163" s="7"/>
      <c r="K163" s="7"/>
      <c r="L163" s="8"/>
      <c r="M163" s="6"/>
      <c r="N163" s="7"/>
      <c r="O163" s="7"/>
      <c r="P163" s="7"/>
      <c r="Q163" s="7"/>
      <c r="R163" s="8"/>
      <c r="S163" s="6"/>
      <c r="T163" s="7"/>
      <c r="U163" s="7"/>
      <c r="V163" s="7"/>
      <c r="W163" s="7"/>
      <c r="X163" s="8"/>
      <c r="Y163" s="6"/>
      <c r="Z163" s="7"/>
      <c r="AA163" s="7"/>
      <c r="AB163" s="7"/>
      <c r="AC163" s="7"/>
      <c r="AD163" s="8"/>
      <c r="AE163" s="6"/>
      <c r="AF163" s="7"/>
      <c r="AG163" s="7"/>
      <c r="AH163" s="7"/>
      <c r="AI163" s="7"/>
      <c r="AJ163" s="8"/>
      <c r="AK163" s="6"/>
      <c r="AL163" s="7"/>
      <c r="AM163" s="7"/>
      <c r="AN163" s="7"/>
      <c r="AO163" s="7"/>
      <c r="AP163" s="8"/>
      <c r="AQ163" s="6"/>
      <c r="AR163" s="7"/>
      <c r="AS163" s="7"/>
      <c r="AT163" s="7"/>
      <c r="AU163" s="7"/>
      <c r="AV163" s="8"/>
      <c r="AW163" s="6"/>
      <c r="AX163" s="7"/>
      <c r="AY163" s="7"/>
      <c r="AZ163" s="7"/>
      <c r="BA163" s="7"/>
      <c r="BB163" s="8"/>
      <c r="BC163" s="6"/>
      <c r="BD163" s="7"/>
      <c r="BE163" s="7"/>
      <c r="BF163" s="7"/>
      <c r="BG163" s="7"/>
      <c r="BH163" s="8"/>
      <c r="BI163" s="6"/>
      <c r="BJ163" s="7"/>
      <c r="BK163" s="7"/>
      <c r="BL163" s="7"/>
      <c r="BM163" s="7"/>
      <c r="BN163" s="8"/>
      <c r="BO163" s="6"/>
      <c r="BP163" s="7"/>
      <c r="BQ163" s="7"/>
      <c r="BR163" s="7"/>
      <c r="BS163" s="7"/>
      <c r="BT163" s="8"/>
      <c r="BU163" s="6"/>
      <c r="BV163" s="7"/>
      <c r="BW163" s="7"/>
      <c r="BX163" s="7"/>
      <c r="BY163" s="7"/>
      <c r="BZ163" s="8"/>
      <c r="CA163" s="6"/>
      <c r="CB163" s="7"/>
      <c r="CC163" s="7"/>
      <c r="CD163" s="7"/>
      <c r="CE163" s="7"/>
      <c r="CF163" s="8"/>
      <c r="CG163" s="6"/>
      <c r="CH163" s="7"/>
      <c r="CI163" s="7"/>
      <c r="CJ163" s="7"/>
      <c r="CK163" s="7"/>
      <c r="CL163" s="8"/>
      <c r="CM163" s="6"/>
      <c r="CN163" s="7"/>
      <c r="CO163" s="7"/>
      <c r="CP163" s="7"/>
      <c r="CQ163" s="7"/>
      <c r="CR163" s="8"/>
      <c r="CS163" s="6"/>
      <c r="CT163" s="7"/>
      <c r="CU163" s="7"/>
      <c r="CV163" s="7"/>
      <c r="CW163" s="7"/>
      <c r="CX163" s="8"/>
      <c r="CY163" s="6"/>
      <c r="CZ163" s="7"/>
      <c r="DA163" s="7"/>
      <c r="DB163" s="7"/>
      <c r="DC163" s="7"/>
      <c r="DD163" s="8"/>
      <c r="DE163" s="6"/>
      <c r="DF163" s="7"/>
      <c r="DG163" s="7"/>
      <c r="DH163" s="7"/>
      <c r="DI163" s="7"/>
      <c r="DJ163" s="8"/>
      <c r="DK163" s="6"/>
      <c r="DL163" s="7"/>
      <c r="DM163" s="7"/>
      <c r="DN163" s="7"/>
      <c r="DO163" s="7"/>
      <c r="DP163" s="8"/>
      <c r="DQ163" s="6"/>
      <c r="DR163" s="7"/>
      <c r="DS163" s="7"/>
      <c r="DT163" s="7"/>
      <c r="DU163" s="7"/>
      <c r="DV163" s="8"/>
      <c r="DW163" s="6"/>
      <c r="DX163" s="7"/>
      <c r="DY163" s="7"/>
      <c r="DZ163" s="7"/>
      <c r="EA163" s="7"/>
      <c r="EB163" s="8"/>
      <c r="EC163" s="6"/>
      <c r="ED163" s="7"/>
      <c r="EE163" s="7"/>
      <c r="EF163" s="7"/>
      <c r="EG163" s="7"/>
      <c r="EH163" s="8"/>
      <c r="EI163" s="6"/>
      <c r="EJ163" s="7"/>
      <c r="EK163" s="7"/>
      <c r="EL163" s="7"/>
      <c r="EM163" s="7"/>
      <c r="EN163" s="8"/>
      <c r="EO163" s="6"/>
      <c r="EP163" s="7"/>
      <c r="EQ163" s="7"/>
      <c r="ER163" s="7"/>
      <c r="ES163" s="7"/>
      <c r="ET163" s="8"/>
      <c r="EU163" s="6"/>
      <c r="EV163" s="7"/>
      <c r="EW163" s="7"/>
      <c r="EX163" s="7"/>
      <c r="EY163" s="7"/>
      <c r="EZ163" s="8"/>
      <c r="FA163" s="6"/>
      <c r="FB163" s="7"/>
      <c r="FC163" s="7"/>
      <c r="FD163" s="7"/>
      <c r="FE163" s="7"/>
      <c r="FF163" s="8"/>
      <c r="FG163" s="6"/>
      <c r="FH163" s="7"/>
      <c r="FI163" s="7"/>
      <c r="FJ163" s="7"/>
      <c r="FK163" s="7"/>
      <c r="FL163" s="8"/>
      <c r="FM163" s="6"/>
      <c r="FN163" s="7"/>
      <c r="FO163" s="7"/>
      <c r="FP163" s="7"/>
      <c r="FQ163" s="7"/>
      <c r="FR163" s="8"/>
      <c r="FS163" s="6"/>
      <c r="FT163" s="7"/>
      <c r="FU163" s="7"/>
      <c r="FV163" s="7"/>
      <c r="FW163" s="7"/>
      <c r="FX163" s="8"/>
      <c r="FY163" s="6"/>
      <c r="FZ163" s="7"/>
      <c r="GA163" s="7"/>
      <c r="GB163" s="7"/>
      <c r="GC163" s="7"/>
      <c r="GD163" s="8"/>
      <c r="GE163" s="6"/>
      <c r="GF163" s="7"/>
      <c r="GG163" s="7"/>
      <c r="GH163" s="7"/>
      <c r="GI163" s="7"/>
      <c r="GJ163" s="8"/>
      <c r="GK163" s="6"/>
      <c r="GL163" s="7"/>
      <c r="GM163" s="7"/>
      <c r="GN163" s="7"/>
      <c r="GO163" s="7"/>
      <c r="GP163" s="8"/>
      <c r="GQ163" s="6"/>
      <c r="GR163" s="7"/>
      <c r="GS163" s="7"/>
      <c r="GT163" s="7"/>
      <c r="GU163" s="7"/>
      <c r="GV163" s="8"/>
      <c r="GW163" s="6"/>
      <c r="GX163" s="7"/>
      <c r="GY163" s="7"/>
      <c r="GZ163" s="7"/>
      <c r="HA163" s="7"/>
      <c r="HB163" s="8"/>
      <c r="HC163" s="6"/>
      <c r="HD163" s="7"/>
      <c r="HE163" s="7"/>
      <c r="HF163" s="7"/>
      <c r="HG163" s="7"/>
      <c r="HH163" s="8"/>
      <c r="HI163" s="6"/>
      <c r="HJ163" s="7"/>
      <c r="HK163" s="7"/>
      <c r="HL163" s="7"/>
      <c r="HM163" s="7"/>
      <c r="HN163" s="8"/>
      <c r="HO163" s="6"/>
      <c r="HP163" s="7"/>
      <c r="HQ163" s="7"/>
      <c r="HR163" s="7"/>
      <c r="HS163" s="7"/>
      <c r="HT163" s="8"/>
      <c r="HU163" s="6"/>
      <c r="HV163" s="7"/>
      <c r="HW163" s="7"/>
      <c r="HX163" s="7"/>
      <c r="HY163" s="7"/>
      <c r="HZ163" s="8"/>
      <c r="IA163" s="6"/>
      <c r="IB163" s="7"/>
      <c r="IC163" s="7"/>
      <c r="ID163" s="7"/>
      <c r="IE163" s="7"/>
      <c r="IF163" s="8"/>
      <c r="IG163" s="6"/>
      <c r="IH163" s="7"/>
      <c r="II163" s="7"/>
      <c r="IJ163" s="7"/>
      <c r="IK163" s="7"/>
      <c r="IL163" s="8"/>
      <c r="IM163" s="6"/>
      <c r="IN163" s="7"/>
      <c r="IO163" s="7"/>
      <c r="IP163" s="7"/>
      <c r="IQ163" s="7"/>
      <c r="IR163" s="8"/>
      <c r="IS163" s="6"/>
      <c r="IT163" s="7"/>
      <c r="IU163" s="7"/>
      <c r="IV163" s="7"/>
    </row>
    <row r="164" customFormat="false" ht="12.75" hidden="false" customHeight="false" outlineLevel="0" collapsed="false">
      <c r="A164" s="5" t="s">
        <v>269</v>
      </c>
      <c r="B164" s="6" t="n">
        <v>37055</v>
      </c>
      <c r="C164" s="7" t="s">
        <v>169</v>
      </c>
      <c r="D164" s="7" t="s">
        <v>111</v>
      </c>
      <c r="E164" s="7" t="s">
        <v>25</v>
      </c>
      <c r="F164" s="8" t="s">
        <v>134</v>
      </c>
      <c r="G164" s="8" t="n">
        <v>5951</v>
      </c>
      <c r="H164" s="7"/>
      <c r="I164" s="7"/>
      <c r="J164" s="7"/>
      <c r="K164" s="7"/>
      <c r="L164" s="8"/>
      <c r="M164" s="6"/>
      <c r="N164" s="7"/>
      <c r="O164" s="7"/>
      <c r="P164" s="7"/>
      <c r="Q164" s="7"/>
      <c r="R164" s="8"/>
      <c r="S164" s="6"/>
      <c r="T164" s="7"/>
      <c r="U164" s="7"/>
      <c r="V164" s="7"/>
      <c r="W164" s="7"/>
      <c r="X164" s="8"/>
      <c r="Y164" s="6"/>
      <c r="Z164" s="7"/>
      <c r="AA164" s="7"/>
      <c r="AB164" s="7"/>
      <c r="AC164" s="7"/>
      <c r="AD164" s="8"/>
      <c r="AE164" s="6"/>
      <c r="AF164" s="7"/>
      <c r="AG164" s="7"/>
      <c r="AH164" s="7"/>
      <c r="AI164" s="7"/>
      <c r="AJ164" s="8"/>
      <c r="AK164" s="6"/>
      <c r="AL164" s="7"/>
      <c r="AM164" s="7"/>
      <c r="AN164" s="7"/>
      <c r="AO164" s="7"/>
      <c r="AP164" s="8"/>
      <c r="AQ164" s="6"/>
      <c r="AR164" s="7"/>
      <c r="AS164" s="7"/>
      <c r="AT164" s="7"/>
      <c r="AU164" s="7"/>
      <c r="AV164" s="8"/>
      <c r="AW164" s="6"/>
      <c r="AX164" s="7"/>
      <c r="AY164" s="7"/>
      <c r="AZ164" s="7"/>
      <c r="BA164" s="7"/>
      <c r="BB164" s="8"/>
      <c r="BC164" s="6"/>
      <c r="BD164" s="7"/>
      <c r="BE164" s="7"/>
      <c r="BF164" s="7"/>
      <c r="BG164" s="7"/>
      <c r="BH164" s="8"/>
      <c r="BI164" s="6"/>
      <c r="BJ164" s="7"/>
      <c r="BK164" s="7"/>
      <c r="BL164" s="7"/>
      <c r="BM164" s="7"/>
      <c r="BN164" s="8"/>
      <c r="BO164" s="6"/>
      <c r="BP164" s="7"/>
      <c r="BQ164" s="7"/>
      <c r="BR164" s="7"/>
      <c r="BS164" s="7"/>
      <c r="BT164" s="8"/>
      <c r="BU164" s="6"/>
      <c r="BV164" s="7"/>
      <c r="BW164" s="7"/>
      <c r="BX164" s="7"/>
      <c r="BY164" s="7"/>
      <c r="BZ164" s="8"/>
      <c r="CA164" s="6"/>
      <c r="CB164" s="7"/>
      <c r="CC164" s="7"/>
      <c r="CD164" s="7"/>
      <c r="CE164" s="7"/>
      <c r="CF164" s="8"/>
      <c r="CG164" s="6"/>
      <c r="CH164" s="7"/>
      <c r="CI164" s="7"/>
      <c r="CJ164" s="7"/>
      <c r="CK164" s="7"/>
      <c r="CL164" s="8"/>
      <c r="CM164" s="6"/>
      <c r="CN164" s="7"/>
      <c r="CO164" s="7"/>
      <c r="CP164" s="7"/>
      <c r="CQ164" s="7"/>
      <c r="CR164" s="8"/>
      <c r="CS164" s="6"/>
      <c r="CT164" s="7"/>
      <c r="CU164" s="7"/>
      <c r="CV164" s="7"/>
      <c r="CW164" s="7"/>
      <c r="CX164" s="8"/>
      <c r="CY164" s="6"/>
      <c r="CZ164" s="7"/>
      <c r="DA164" s="7"/>
      <c r="DB164" s="7"/>
      <c r="DC164" s="7"/>
      <c r="DD164" s="8"/>
      <c r="DE164" s="6"/>
      <c r="DF164" s="7"/>
      <c r="DG164" s="7"/>
      <c r="DH164" s="7"/>
      <c r="DI164" s="7"/>
      <c r="DJ164" s="8"/>
      <c r="DK164" s="6"/>
      <c r="DL164" s="7"/>
      <c r="DM164" s="7"/>
      <c r="DN164" s="7"/>
      <c r="DO164" s="7"/>
      <c r="DP164" s="8"/>
      <c r="DQ164" s="6"/>
      <c r="DR164" s="7"/>
      <c r="DS164" s="7"/>
      <c r="DT164" s="7"/>
      <c r="DU164" s="7"/>
      <c r="DV164" s="8"/>
      <c r="DW164" s="6"/>
      <c r="DX164" s="7"/>
      <c r="DY164" s="7"/>
      <c r="DZ164" s="7"/>
      <c r="EA164" s="7"/>
      <c r="EB164" s="8"/>
      <c r="EC164" s="6"/>
      <c r="ED164" s="7"/>
      <c r="EE164" s="7"/>
      <c r="EF164" s="7"/>
      <c r="EG164" s="7"/>
      <c r="EH164" s="8"/>
      <c r="EI164" s="6"/>
      <c r="EJ164" s="7"/>
      <c r="EK164" s="7"/>
      <c r="EL164" s="7"/>
      <c r="EM164" s="7"/>
      <c r="EN164" s="8"/>
      <c r="EO164" s="6"/>
      <c r="EP164" s="7"/>
      <c r="EQ164" s="7"/>
      <c r="ER164" s="7"/>
      <c r="ES164" s="7"/>
      <c r="ET164" s="8"/>
      <c r="EU164" s="6"/>
      <c r="EV164" s="7"/>
      <c r="EW164" s="7"/>
      <c r="EX164" s="7"/>
      <c r="EY164" s="7"/>
      <c r="EZ164" s="8"/>
      <c r="FA164" s="6"/>
      <c r="FB164" s="7"/>
      <c r="FC164" s="7"/>
      <c r="FD164" s="7"/>
      <c r="FE164" s="7"/>
      <c r="FF164" s="8"/>
      <c r="FG164" s="6"/>
      <c r="FH164" s="7"/>
      <c r="FI164" s="7"/>
      <c r="FJ164" s="7"/>
      <c r="FK164" s="7"/>
      <c r="FL164" s="8"/>
      <c r="FM164" s="6"/>
      <c r="FN164" s="7"/>
      <c r="FO164" s="7"/>
      <c r="FP164" s="7"/>
      <c r="FQ164" s="7"/>
      <c r="FR164" s="8"/>
      <c r="FS164" s="6"/>
      <c r="FT164" s="7"/>
      <c r="FU164" s="7"/>
      <c r="FV164" s="7"/>
      <c r="FW164" s="7"/>
      <c r="FX164" s="8"/>
      <c r="FY164" s="6"/>
      <c r="FZ164" s="7"/>
      <c r="GA164" s="7"/>
      <c r="GB164" s="7"/>
      <c r="GC164" s="7"/>
      <c r="GD164" s="8"/>
      <c r="GE164" s="6"/>
      <c r="GF164" s="7"/>
      <c r="GG164" s="7"/>
      <c r="GH164" s="7"/>
      <c r="GI164" s="7"/>
      <c r="GJ164" s="8"/>
      <c r="GK164" s="6"/>
      <c r="GL164" s="7"/>
      <c r="GM164" s="7"/>
      <c r="GN164" s="7"/>
      <c r="GO164" s="7"/>
      <c r="GP164" s="8"/>
      <c r="GQ164" s="6"/>
      <c r="GR164" s="7"/>
      <c r="GS164" s="7"/>
      <c r="GT164" s="7"/>
      <c r="GU164" s="7"/>
      <c r="GV164" s="8"/>
      <c r="GW164" s="6"/>
      <c r="GX164" s="7"/>
      <c r="GY164" s="7"/>
      <c r="GZ164" s="7"/>
      <c r="HA164" s="7"/>
      <c r="HB164" s="8"/>
      <c r="HC164" s="6"/>
      <c r="HD164" s="7"/>
      <c r="HE164" s="7"/>
      <c r="HF164" s="7"/>
      <c r="HG164" s="7"/>
      <c r="HH164" s="8"/>
      <c r="HI164" s="6"/>
      <c r="HJ164" s="7"/>
      <c r="HK164" s="7"/>
      <c r="HL164" s="7"/>
      <c r="HM164" s="7"/>
      <c r="HN164" s="8"/>
      <c r="HO164" s="6"/>
      <c r="HP164" s="7"/>
      <c r="HQ164" s="7"/>
      <c r="HR164" s="7"/>
      <c r="HS164" s="7"/>
      <c r="HT164" s="8"/>
      <c r="HU164" s="6"/>
      <c r="HV164" s="7"/>
      <c r="HW164" s="7"/>
      <c r="HX164" s="7"/>
      <c r="HY164" s="7"/>
      <c r="HZ164" s="8"/>
      <c r="IA164" s="6"/>
      <c r="IB164" s="7"/>
      <c r="IC164" s="7"/>
      <c r="ID164" s="7"/>
      <c r="IE164" s="7"/>
      <c r="IF164" s="8"/>
      <c r="IG164" s="6"/>
      <c r="IH164" s="7"/>
      <c r="II164" s="7"/>
      <c r="IJ164" s="7"/>
      <c r="IK164" s="7"/>
      <c r="IL164" s="8"/>
      <c r="IM164" s="6"/>
      <c r="IN164" s="7"/>
      <c r="IO164" s="7"/>
      <c r="IP164" s="7"/>
      <c r="IQ164" s="7"/>
      <c r="IR164" s="8"/>
      <c r="IS164" s="6"/>
      <c r="IT164" s="7"/>
      <c r="IU164" s="7"/>
      <c r="IV164" s="7"/>
    </row>
    <row r="165" customFormat="false" ht="12.75" hidden="false" customHeight="false" outlineLevel="0" collapsed="false">
      <c r="A165" s="5" t="s">
        <v>270</v>
      </c>
      <c r="B165" s="6" t="n">
        <v>37055</v>
      </c>
      <c r="C165" s="7" t="s">
        <v>169</v>
      </c>
      <c r="D165" s="7" t="s">
        <v>111</v>
      </c>
      <c r="E165" s="7" t="s">
        <v>25</v>
      </c>
      <c r="F165" s="8" t="s">
        <v>134</v>
      </c>
      <c r="G165" s="8" t="n">
        <v>5687</v>
      </c>
      <c r="H165" s="7"/>
      <c r="I165" s="7"/>
      <c r="J165" s="7"/>
      <c r="K165" s="7"/>
      <c r="L165" s="8"/>
      <c r="M165" s="6"/>
      <c r="N165" s="7"/>
      <c r="O165" s="7"/>
      <c r="P165" s="7"/>
      <c r="Q165" s="7"/>
      <c r="R165" s="8"/>
      <c r="S165" s="6"/>
      <c r="T165" s="7"/>
      <c r="U165" s="7"/>
      <c r="V165" s="7"/>
      <c r="W165" s="7"/>
      <c r="X165" s="8"/>
      <c r="Y165" s="6"/>
      <c r="Z165" s="7"/>
      <c r="AA165" s="7"/>
      <c r="AB165" s="7"/>
      <c r="AC165" s="7"/>
      <c r="AD165" s="8"/>
      <c r="AE165" s="6"/>
      <c r="AF165" s="7"/>
      <c r="AG165" s="7"/>
      <c r="AH165" s="7"/>
      <c r="AI165" s="7"/>
      <c r="AJ165" s="8"/>
      <c r="AK165" s="6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8"/>
      <c r="AW165" s="6"/>
      <c r="AX165" s="7"/>
      <c r="AY165" s="7"/>
      <c r="AZ165" s="7"/>
      <c r="BA165" s="7"/>
      <c r="BB165" s="8"/>
      <c r="BC165" s="6"/>
      <c r="BD165" s="7"/>
      <c r="BE165" s="7"/>
      <c r="BF165" s="7"/>
      <c r="BG165" s="7"/>
      <c r="BH165" s="8"/>
      <c r="BI165" s="6"/>
      <c r="BJ165" s="7"/>
      <c r="BK165" s="7"/>
      <c r="BL165" s="7"/>
      <c r="BM165" s="7"/>
      <c r="BN165" s="8"/>
      <c r="BO165" s="6"/>
      <c r="BP165" s="7"/>
      <c r="BQ165" s="7"/>
      <c r="BR165" s="7"/>
      <c r="BS165" s="7"/>
      <c r="BT165" s="8"/>
      <c r="BU165" s="6"/>
      <c r="BV165" s="7"/>
      <c r="BW165" s="7"/>
      <c r="BX165" s="7"/>
      <c r="BY165" s="7"/>
      <c r="BZ165" s="8"/>
      <c r="CA165" s="6"/>
      <c r="CB165" s="7"/>
      <c r="CC165" s="7"/>
      <c r="CD165" s="7"/>
      <c r="CE165" s="7"/>
      <c r="CF165" s="8"/>
      <c r="CG165" s="6"/>
      <c r="CH165" s="7"/>
      <c r="CI165" s="7"/>
      <c r="CJ165" s="7"/>
      <c r="CK165" s="7"/>
      <c r="CL165" s="8"/>
      <c r="CM165" s="6"/>
      <c r="CN165" s="7"/>
      <c r="CO165" s="7"/>
      <c r="CP165" s="7"/>
      <c r="CQ165" s="7"/>
      <c r="CR165" s="8"/>
      <c r="CS165" s="6"/>
      <c r="CT165" s="7"/>
      <c r="CU165" s="7"/>
      <c r="CV165" s="7"/>
      <c r="CW165" s="7"/>
      <c r="CX165" s="8"/>
      <c r="CY165" s="6"/>
      <c r="CZ165" s="7"/>
      <c r="DA165" s="7"/>
      <c r="DB165" s="7"/>
      <c r="DC165" s="7"/>
      <c r="DD165" s="8"/>
      <c r="DE165" s="6"/>
      <c r="DF165" s="7"/>
      <c r="DG165" s="7"/>
      <c r="DH165" s="7"/>
      <c r="DI165" s="7"/>
      <c r="DJ165" s="8"/>
      <c r="DK165" s="6"/>
      <c r="DL165" s="7"/>
      <c r="DM165" s="7"/>
      <c r="DN165" s="7"/>
      <c r="DO165" s="7"/>
      <c r="DP165" s="8"/>
      <c r="DQ165" s="6"/>
      <c r="DR165" s="7"/>
      <c r="DS165" s="7"/>
      <c r="DT165" s="7"/>
      <c r="DU165" s="7"/>
      <c r="DV165" s="8"/>
      <c r="DW165" s="6"/>
      <c r="DX165" s="7"/>
      <c r="DY165" s="7"/>
      <c r="DZ165" s="7"/>
      <c r="EA165" s="7"/>
      <c r="EB165" s="8"/>
      <c r="EC165" s="6"/>
      <c r="ED165" s="7"/>
      <c r="EE165" s="7"/>
      <c r="EF165" s="7"/>
      <c r="EG165" s="7"/>
      <c r="EH165" s="8"/>
      <c r="EI165" s="6"/>
      <c r="EJ165" s="7"/>
      <c r="EK165" s="7"/>
      <c r="EL165" s="7"/>
      <c r="EM165" s="7"/>
      <c r="EN165" s="8"/>
      <c r="EO165" s="6"/>
      <c r="EP165" s="7"/>
      <c r="EQ165" s="7"/>
      <c r="ER165" s="7"/>
      <c r="ES165" s="7"/>
      <c r="ET165" s="8"/>
      <c r="EU165" s="6"/>
      <c r="EV165" s="7"/>
      <c r="EW165" s="7"/>
      <c r="EX165" s="7"/>
      <c r="EY165" s="7"/>
      <c r="EZ165" s="8"/>
      <c r="FA165" s="6"/>
      <c r="FB165" s="7"/>
      <c r="FC165" s="7"/>
      <c r="FD165" s="7"/>
      <c r="FE165" s="7"/>
      <c r="FF165" s="8"/>
      <c r="FG165" s="6"/>
      <c r="FH165" s="7"/>
      <c r="FI165" s="7"/>
      <c r="FJ165" s="7"/>
      <c r="FK165" s="7"/>
      <c r="FL165" s="8"/>
      <c r="FM165" s="6"/>
      <c r="FN165" s="7"/>
      <c r="FO165" s="7"/>
      <c r="FP165" s="7"/>
      <c r="FQ165" s="7"/>
      <c r="FR165" s="8"/>
      <c r="FS165" s="6"/>
      <c r="FT165" s="7"/>
      <c r="FU165" s="7"/>
      <c r="FV165" s="7"/>
      <c r="FW165" s="7"/>
      <c r="FX165" s="8"/>
      <c r="FY165" s="6"/>
      <c r="FZ165" s="7"/>
      <c r="GA165" s="7"/>
      <c r="GB165" s="7"/>
      <c r="GC165" s="7"/>
      <c r="GD165" s="8"/>
      <c r="GE165" s="6"/>
      <c r="GF165" s="7"/>
      <c r="GG165" s="7"/>
      <c r="GH165" s="7"/>
      <c r="GI165" s="7"/>
      <c r="GJ165" s="8"/>
      <c r="GK165" s="6"/>
      <c r="GL165" s="7"/>
      <c r="GM165" s="7"/>
      <c r="GN165" s="7"/>
      <c r="GO165" s="7"/>
      <c r="GP165" s="8"/>
      <c r="GQ165" s="6"/>
      <c r="GR165" s="7"/>
      <c r="GS165" s="7"/>
      <c r="GT165" s="7"/>
      <c r="GU165" s="7"/>
      <c r="GV165" s="8"/>
      <c r="GW165" s="6"/>
      <c r="GX165" s="7"/>
      <c r="GY165" s="7"/>
      <c r="GZ165" s="7"/>
      <c r="HA165" s="7"/>
      <c r="HB165" s="8"/>
      <c r="HC165" s="6"/>
      <c r="HD165" s="7"/>
      <c r="HE165" s="7"/>
      <c r="HF165" s="7"/>
      <c r="HG165" s="7"/>
      <c r="HH165" s="8"/>
      <c r="HI165" s="6"/>
      <c r="HJ165" s="7"/>
      <c r="HK165" s="7"/>
      <c r="HL165" s="7"/>
      <c r="HM165" s="7"/>
      <c r="HN165" s="8"/>
      <c r="HO165" s="6"/>
      <c r="HP165" s="7"/>
      <c r="HQ165" s="7"/>
      <c r="HR165" s="7"/>
      <c r="HS165" s="7"/>
      <c r="HT165" s="8"/>
      <c r="HU165" s="6"/>
      <c r="HV165" s="7"/>
      <c r="HW165" s="7"/>
      <c r="HX165" s="7"/>
      <c r="HY165" s="7"/>
      <c r="HZ165" s="8"/>
      <c r="IA165" s="6"/>
      <c r="IB165" s="7"/>
      <c r="IC165" s="7"/>
      <c r="ID165" s="7"/>
      <c r="IE165" s="7"/>
      <c r="IF165" s="8"/>
      <c r="IG165" s="6"/>
      <c r="IH165" s="7"/>
      <c r="II165" s="7"/>
      <c r="IJ165" s="7"/>
      <c r="IK165" s="7"/>
      <c r="IL165" s="8"/>
      <c r="IM165" s="6"/>
      <c r="IN165" s="7"/>
      <c r="IO165" s="7"/>
      <c r="IP165" s="7"/>
      <c r="IQ165" s="7"/>
      <c r="IR165" s="8"/>
      <c r="IS165" s="6"/>
      <c r="IT165" s="7"/>
      <c r="IU165" s="7"/>
      <c r="IV165" s="7"/>
    </row>
    <row r="166" customFormat="false" ht="12.75" hidden="false" customHeight="false" outlineLevel="0" collapsed="false">
      <c r="A166" s="5" t="s">
        <v>271</v>
      </c>
      <c r="B166" s="6" t="n">
        <v>37057</v>
      </c>
      <c r="C166" s="7" t="s">
        <v>247</v>
      </c>
      <c r="D166" s="7" t="s">
        <v>111</v>
      </c>
      <c r="E166" s="7" t="s">
        <v>25</v>
      </c>
      <c r="F166" s="8" t="s">
        <v>134</v>
      </c>
      <c r="G166" s="8" t="n">
        <v>1562</v>
      </c>
      <c r="H166" s="7"/>
      <c r="I166" s="7"/>
      <c r="J166" s="7"/>
      <c r="K166" s="7"/>
      <c r="L166" s="8"/>
      <c r="M166" s="6"/>
      <c r="N166" s="7"/>
      <c r="O166" s="7"/>
      <c r="P166" s="7"/>
      <c r="Q166" s="7"/>
      <c r="R166" s="8"/>
      <c r="S166" s="6"/>
      <c r="T166" s="7"/>
      <c r="U166" s="7"/>
      <c r="V166" s="7"/>
      <c r="W166" s="7"/>
      <c r="X166" s="8"/>
      <c r="Y166" s="6"/>
      <c r="Z166" s="7"/>
      <c r="AA166" s="7"/>
      <c r="AB166" s="7"/>
      <c r="AC166" s="7"/>
      <c r="AD166" s="8"/>
      <c r="AE166" s="6"/>
      <c r="AF166" s="7"/>
      <c r="AG166" s="7"/>
      <c r="AH166" s="7"/>
      <c r="AI166" s="7"/>
      <c r="AJ166" s="8"/>
      <c r="AK166" s="6"/>
      <c r="AL166" s="7"/>
      <c r="AM166" s="7"/>
      <c r="AN166" s="7"/>
      <c r="AO166" s="7"/>
      <c r="AP166" s="8"/>
      <c r="AQ166" s="6"/>
      <c r="AR166" s="7"/>
      <c r="AS166" s="7"/>
      <c r="AT166" s="7"/>
      <c r="AU166" s="7"/>
      <c r="AV166" s="8"/>
      <c r="AW166" s="6"/>
      <c r="AX166" s="7"/>
      <c r="AY166" s="7"/>
      <c r="AZ166" s="7"/>
      <c r="BA166" s="7"/>
      <c r="BB166" s="8"/>
      <c r="BC166" s="6"/>
      <c r="BD166" s="7"/>
      <c r="BE166" s="7"/>
      <c r="BF166" s="7"/>
      <c r="BG166" s="7"/>
      <c r="BH166" s="8"/>
      <c r="BI166" s="6"/>
      <c r="BJ166" s="7"/>
      <c r="BK166" s="7"/>
      <c r="BL166" s="7"/>
      <c r="BM166" s="7"/>
      <c r="BN166" s="8"/>
      <c r="BO166" s="6"/>
      <c r="BP166" s="7"/>
      <c r="BQ166" s="7"/>
      <c r="BR166" s="7"/>
      <c r="BS166" s="7"/>
      <c r="BT166" s="8"/>
      <c r="BU166" s="6"/>
      <c r="BV166" s="7"/>
      <c r="BW166" s="7"/>
      <c r="BX166" s="7"/>
      <c r="BY166" s="7"/>
      <c r="BZ166" s="8"/>
      <c r="CA166" s="6"/>
      <c r="CB166" s="7"/>
      <c r="CC166" s="7"/>
      <c r="CD166" s="7"/>
      <c r="CE166" s="7"/>
      <c r="CF166" s="8"/>
      <c r="CG166" s="6"/>
      <c r="CH166" s="7"/>
      <c r="CI166" s="7"/>
      <c r="CJ166" s="7"/>
      <c r="CK166" s="7"/>
      <c r="CL166" s="8"/>
      <c r="CM166" s="6"/>
      <c r="CN166" s="7"/>
      <c r="CO166" s="7"/>
      <c r="CP166" s="7"/>
      <c r="CQ166" s="7"/>
      <c r="CR166" s="8"/>
      <c r="CS166" s="6"/>
      <c r="CT166" s="7"/>
      <c r="CU166" s="7"/>
      <c r="CV166" s="7"/>
      <c r="CW166" s="7"/>
      <c r="CX166" s="8"/>
      <c r="CY166" s="6"/>
      <c r="CZ166" s="7"/>
      <c r="DA166" s="7"/>
      <c r="DB166" s="7"/>
      <c r="DC166" s="7"/>
      <c r="DD166" s="8"/>
      <c r="DE166" s="6"/>
      <c r="DF166" s="7"/>
      <c r="DG166" s="7"/>
      <c r="DH166" s="7"/>
      <c r="DI166" s="7"/>
      <c r="DJ166" s="8"/>
      <c r="DK166" s="6"/>
      <c r="DL166" s="7"/>
      <c r="DM166" s="7"/>
      <c r="DN166" s="7"/>
      <c r="DO166" s="7"/>
      <c r="DP166" s="8"/>
      <c r="DQ166" s="6"/>
      <c r="DR166" s="7"/>
      <c r="DS166" s="7"/>
      <c r="DT166" s="7"/>
      <c r="DU166" s="7"/>
      <c r="DV166" s="8"/>
      <c r="DW166" s="6"/>
      <c r="DX166" s="7"/>
      <c r="DY166" s="7"/>
      <c r="DZ166" s="7"/>
      <c r="EA166" s="7"/>
      <c r="EB166" s="8"/>
      <c r="EC166" s="6"/>
      <c r="ED166" s="7"/>
      <c r="EE166" s="7"/>
      <c r="EF166" s="7"/>
      <c r="EG166" s="7"/>
      <c r="EH166" s="8"/>
      <c r="EI166" s="6"/>
      <c r="EJ166" s="7"/>
      <c r="EK166" s="7"/>
      <c r="EL166" s="7"/>
      <c r="EM166" s="7"/>
      <c r="EN166" s="8"/>
      <c r="EO166" s="6"/>
      <c r="EP166" s="7"/>
      <c r="EQ166" s="7"/>
      <c r="ER166" s="7"/>
      <c r="ES166" s="7"/>
      <c r="ET166" s="8"/>
      <c r="EU166" s="6"/>
      <c r="EV166" s="7"/>
      <c r="EW166" s="7"/>
      <c r="EX166" s="7"/>
      <c r="EY166" s="7"/>
      <c r="EZ166" s="8"/>
      <c r="FA166" s="6"/>
      <c r="FB166" s="7"/>
      <c r="FC166" s="7"/>
      <c r="FD166" s="7"/>
      <c r="FE166" s="7"/>
      <c r="FF166" s="8"/>
      <c r="FG166" s="6"/>
      <c r="FH166" s="7"/>
      <c r="FI166" s="7"/>
      <c r="FJ166" s="7"/>
      <c r="FK166" s="7"/>
      <c r="FL166" s="8"/>
      <c r="FM166" s="6"/>
      <c r="FN166" s="7"/>
      <c r="FO166" s="7"/>
      <c r="FP166" s="7"/>
      <c r="FQ166" s="7"/>
      <c r="FR166" s="8"/>
      <c r="FS166" s="6"/>
      <c r="FT166" s="7"/>
      <c r="FU166" s="7"/>
      <c r="FV166" s="7"/>
      <c r="FW166" s="7"/>
      <c r="FX166" s="8"/>
      <c r="FY166" s="6"/>
      <c r="FZ166" s="7"/>
      <c r="GA166" s="7"/>
      <c r="GB166" s="7"/>
      <c r="GC166" s="7"/>
      <c r="GD166" s="8"/>
      <c r="GE166" s="6"/>
      <c r="GF166" s="7"/>
      <c r="GG166" s="7"/>
      <c r="GH166" s="7"/>
      <c r="GI166" s="7"/>
      <c r="GJ166" s="8"/>
      <c r="GK166" s="6"/>
      <c r="GL166" s="7"/>
      <c r="GM166" s="7"/>
      <c r="GN166" s="7"/>
      <c r="GO166" s="7"/>
      <c r="GP166" s="8"/>
      <c r="GQ166" s="6"/>
      <c r="GR166" s="7"/>
      <c r="GS166" s="7"/>
      <c r="GT166" s="7"/>
      <c r="GU166" s="7"/>
      <c r="GV166" s="8"/>
      <c r="GW166" s="6"/>
      <c r="GX166" s="7"/>
      <c r="GY166" s="7"/>
      <c r="GZ166" s="7"/>
      <c r="HA166" s="7"/>
      <c r="HB166" s="8"/>
      <c r="HC166" s="6"/>
      <c r="HD166" s="7"/>
      <c r="HE166" s="7"/>
      <c r="HF166" s="7"/>
      <c r="HG166" s="7"/>
      <c r="HH166" s="8"/>
      <c r="HI166" s="6"/>
      <c r="HJ166" s="7"/>
      <c r="HK166" s="7"/>
      <c r="HL166" s="7"/>
      <c r="HM166" s="7"/>
      <c r="HN166" s="8"/>
      <c r="HO166" s="6"/>
      <c r="HP166" s="7"/>
      <c r="HQ166" s="7"/>
      <c r="HR166" s="7"/>
      <c r="HS166" s="7"/>
      <c r="HT166" s="8"/>
      <c r="HU166" s="6"/>
      <c r="HV166" s="7"/>
      <c r="HW166" s="7"/>
      <c r="HX166" s="7"/>
      <c r="HY166" s="7"/>
      <c r="HZ166" s="8"/>
      <c r="IA166" s="6"/>
      <c r="IB166" s="7"/>
      <c r="IC166" s="7"/>
      <c r="ID166" s="7"/>
      <c r="IE166" s="7"/>
      <c r="IF166" s="8"/>
      <c r="IG166" s="6"/>
      <c r="IH166" s="7"/>
      <c r="II166" s="7"/>
      <c r="IJ166" s="7"/>
      <c r="IK166" s="7"/>
      <c r="IL166" s="8"/>
      <c r="IM166" s="6"/>
      <c r="IN166" s="7"/>
      <c r="IO166" s="7"/>
      <c r="IP166" s="7"/>
      <c r="IQ166" s="7"/>
      <c r="IR166" s="8"/>
      <c r="IS166" s="6"/>
      <c r="IT166" s="7"/>
      <c r="IU166" s="7"/>
      <c r="IV166" s="7"/>
    </row>
    <row r="167" customFormat="false" ht="12.75" hidden="false" customHeight="false" outlineLevel="0" collapsed="false">
      <c r="A167" s="5" t="s">
        <v>272</v>
      </c>
      <c r="B167" s="6" t="n">
        <v>37057</v>
      </c>
      <c r="C167" s="7" t="s">
        <v>273</v>
      </c>
      <c r="D167" s="7" t="s">
        <v>111</v>
      </c>
      <c r="E167" s="7" t="s">
        <v>25</v>
      </c>
      <c r="F167" s="8" t="s">
        <v>134</v>
      </c>
      <c r="G167" s="8" t="n">
        <v>4706</v>
      </c>
      <c r="H167" s="7"/>
      <c r="I167" s="7"/>
      <c r="J167" s="7"/>
      <c r="K167" s="7"/>
      <c r="L167" s="8"/>
      <c r="M167" s="6"/>
      <c r="N167" s="7"/>
      <c r="O167" s="7"/>
      <c r="P167" s="7"/>
      <c r="Q167" s="7"/>
      <c r="R167" s="8"/>
      <c r="S167" s="6"/>
      <c r="T167" s="7"/>
      <c r="U167" s="7"/>
      <c r="V167" s="7"/>
      <c r="W167" s="7"/>
      <c r="X167" s="8"/>
      <c r="Y167" s="6"/>
      <c r="Z167" s="7"/>
      <c r="AA167" s="7"/>
      <c r="AB167" s="7"/>
      <c r="AC167" s="7"/>
      <c r="AD167" s="8"/>
      <c r="AE167" s="6"/>
      <c r="AF167" s="7"/>
      <c r="AG167" s="7"/>
      <c r="AH167" s="7"/>
      <c r="AI167" s="7"/>
      <c r="AJ167" s="8"/>
      <c r="AK167" s="6"/>
      <c r="AL167" s="7"/>
      <c r="AM167" s="7"/>
      <c r="AN167" s="7"/>
      <c r="AO167" s="7"/>
      <c r="AP167" s="8"/>
      <c r="AQ167" s="6"/>
      <c r="AR167" s="7"/>
      <c r="AS167" s="7"/>
      <c r="AT167" s="7"/>
      <c r="AU167" s="7"/>
      <c r="AV167" s="8"/>
      <c r="AW167" s="6"/>
      <c r="AX167" s="7"/>
      <c r="AY167" s="7"/>
      <c r="AZ167" s="7"/>
      <c r="BA167" s="7"/>
      <c r="BB167" s="8"/>
      <c r="BC167" s="6"/>
      <c r="BD167" s="7"/>
      <c r="BE167" s="7"/>
      <c r="BF167" s="7"/>
      <c r="BG167" s="7"/>
      <c r="BH167" s="8"/>
      <c r="BI167" s="6"/>
      <c r="BJ167" s="7"/>
      <c r="BK167" s="7"/>
      <c r="BL167" s="7"/>
      <c r="BM167" s="7"/>
      <c r="BN167" s="8"/>
      <c r="BO167" s="6"/>
      <c r="BP167" s="7"/>
      <c r="BQ167" s="7"/>
      <c r="BR167" s="7"/>
      <c r="BS167" s="7"/>
      <c r="BT167" s="8"/>
      <c r="BU167" s="6"/>
      <c r="BV167" s="7"/>
      <c r="BW167" s="7"/>
      <c r="BX167" s="7"/>
      <c r="BY167" s="7"/>
      <c r="BZ167" s="8"/>
      <c r="CA167" s="6"/>
      <c r="CB167" s="7"/>
      <c r="CC167" s="7"/>
      <c r="CD167" s="7"/>
      <c r="CE167" s="7"/>
      <c r="CF167" s="8"/>
      <c r="CG167" s="6"/>
      <c r="CH167" s="7"/>
      <c r="CI167" s="7"/>
      <c r="CJ167" s="7"/>
      <c r="CK167" s="7"/>
      <c r="CL167" s="8"/>
      <c r="CM167" s="6"/>
      <c r="CN167" s="7"/>
      <c r="CO167" s="7"/>
      <c r="CP167" s="7"/>
      <c r="CQ167" s="7"/>
      <c r="CR167" s="8"/>
      <c r="CS167" s="6"/>
      <c r="CT167" s="7"/>
      <c r="CU167" s="7"/>
      <c r="CV167" s="7"/>
      <c r="CW167" s="7"/>
      <c r="CX167" s="8"/>
      <c r="CY167" s="6"/>
      <c r="CZ167" s="7"/>
      <c r="DA167" s="7"/>
      <c r="DB167" s="7"/>
      <c r="DC167" s="7"/>
      <c r="DD167" s="8"/>
      <c r="DE167" s="6"/>
      <c r="DF167" s="7"/>
      <c r="DG167" s="7"/>
      <c r="DH167" s="7"/>
      <c r="DI167" s="7"/>
      <c r="DJ167" s="8"/>
      <c r="DK167" s="6"/>
      <c r="DL167" s="7"/>
      <c r="DM167" s="7"/>
      <c r="DN167" s="7"/>
      <c r="DO167" s="7"/>
      <c r="DP167" s="8"/>
      <c r="DQ167" s="6"/>
      <c r="DR167" s="7"/>
      <c r="DS167" s="7"/>
      <c r="DT167" s="7"/>
      <c r="DU167" s="7"/>
      <c r="DV167" s="8"/>
      <c r="DW167" s="6"/>
      <c r="DX167" s="7"/>
      <c r="DY167" s="7"/>
      <c r="DZ167" s="7"/>
      <c r="EA167" s="7"/>
      <c r="EB167" s="8"/>
      <c r="EC167" s="6"/>
      <c r="ED167" s="7"/>
      <c r="EE167" s="7"/>
      <c r="EF167" s="7"/>
      <c r="EG167" s="7"/>
      <c r="EH167" s="8"/>
      <c r="EI167" s="6"/>
      <c r="EJ167" s="7"/>
      <c r="EK167" s="7"/>
      <c r="EL167" s="7"/>
      <c r="EM167" s="7"/>
      <c r="EN167" s="8"/>
      <c r="EO167" s="6"/>
      <c r="EP167" s="7"/>
      <c r="EQ167" s="7"/>
      <c r="ER167" s="7"/>
      <c r="ES167" s="7"/>
      <c r="ET167" s="8"/>
      <c r="EU167" s="6"/>
      <c r="EV167" s="7"/>
      <c r="EW167" s="7"/>
      <c r="EX167" s="7"/>
      <c r="EY167" s="7"/>
      <c r="EZ167" s="8"/>
      <c r="FA167" s="6"/>
      <c r="FB167" s="7"/>
      <c r="FC167" s="7"/>
      <c r="FD167" s="7"/>
      <c r="FE167" s="7"/>
      <c r="FF167" s="8"/>
      <c r="FG167" s="6"/>
      <c r="FH167" s="7"/>
      <c r="FI167" s="7"/>
      <c r="FJ167" s="7"/>
      <c r="FK167" s="7"/>
      <c r="FL167" s="8"/>
      <c r="FM167" s="6"/>
      <c r="FN167" s="7"/>
      <c r="FO167" s="7"/>
      <c r="FP167" s="7"/>
      <c r="FQ167" s="7"/>
      <c r="FR167" s="8"/>
      <c r="FS167" s="6"/>
      <c r="FT167" s="7"/>
      <c r="FU167" s="7"/>
      <c r="FV167" s="7"/>
      <c r="FW167" s="7"/>
      <c r="FX167" s="8"/>
      <c r="FY167" s="6"/>
      <c r="FZ167" s="7"/>
      <c r="GA167" s="7"/>
      <c r="GB167" s="7"/>
      <c r="GC167" s="7"/>
      <c r="GD167" s="8"/>
      <c r="GE167" s="6"/>
      <c r="GF167" s="7"/>
      <c r="GG167" s="7"/>
      <c r="GH167" s="7"/>
      <c r="GI167" s="7"/>
      <c r="GJ167" s="8"/>
      <c r="GK167" s="6"/>
      <c r="GL167" s="7"/>
      <c r="GM167" s="7"/>
      <c r="GN167" s="7"/>
      <c r="GO167" s="7"/>
      <c r="GP167" s="8"/>
      <c r="GQ167" s="6"/>
      <c r="GR167" s="7"/>
      <c r="GS167" s="7"/>
      <c r="GT167" s="7"/>
      <c r="GU167" s="7"/>
      <c r="GV167" s="8"/>
      <c r="GW167" s="6"/>
      <c r="GX167" s="7"/>
      <c r="GY167" s="7"/>
      <c r="GZ167" s="7"/>
      <c r="HA167" s="7"/>
      <c r="HB167" s="8"/>
      <c r="HC167" s="6"/>
      <c r="HD167" s="7"/>
      <c r="HE167" s="7"/>
      <c r="HF167" s="7"/>
      <c r="HG167" s="7"/>
      <c r="HH167" s="8"/>
      <c r="HI167" s="6"/>
      <c r="HJ167" s="7"/>
      <c r="HK167" s="7"/>
      <c r="HL167" s="7"/>
      <c r="HM167" s="7"/>
      <c r="HN167" s="8"/>
      <c r="HO167" s="6"/>
      <c r="HP167" s="7"/>
      <c r="HQ167" s="7"/>
      <c r="HR167" s="7"/>
      <c r="HS167" s="7"/>
      <c r="HT167" s="8"/>
      <c r="HU167" s="6"/>
      <c r="HV167" s="7"/>
      <c r="HW167" s="7"/>
      <c r="HX167" s="7"/>
      <c r="HY167" s="7"/>
      <c r="HZ167" s="8"/>
      <c r="IA167" s="6"/>
      <c r="IB167" s="7"/>
      <c r="IC167" s="7"/>
      <c r="ID167" s="7"/>
      <c r="IE167" s="7"/>
      <c r="IF167" s="8"/>
      <c r="IG167" s="6"/>
      <c r="IH167" s="7"/>
      <c r="II167" s="7"/>
      <c r="IJ167" s="7"/>
      <c r="IK167" s="7"/>
      <c r="IL167" s="8"/>
      <c r="IM167" s="6"/>
      <c r="IN167" s="7"/>
      <c r="IO167" s="7"/>
      <c r="IP167" s="7"/>
      <c r="IQ167" s="7"/>
      <c r="IR167" s="8"/>
      <c r="IS167" s="6"/>
      <c r="IT167" s="7"/>
      <c r="IU167" s="7"/>
      <c r="IV167" s="7"/>
    </row>
    <row r="168" customFormat="false" ht="12.75" hidden="false" customHeight="false" outlineLevel="0" collapsed="false">
      <c r="A168" s="5" t="s">
        <v>274</v>
      </c>
      <c r="B168" s="6" t="n">
        <v>37057</v>
      </c>
      <c r="C168" s="7" t="s">
        <v>158</v>
      </c>
      <c r="D168" s="7" t="s">
        <v>111</v>
      </c>
      <c r="E168" s="7" t="s">
        <v>25</v>
      </c>
      <c r="F168" s="8" t="s">
        <v>134</v>
      </c>
      <c r="G168" s="8" t="n">
        <v>9257</v>
      </c>
      <c r="H168" s="7"/>
      <c r="I168" s="7"/>
      <c r="J168" s="7"/>
      <c r="K168" s="7"/>
      <c r="L168" s="8"/>
      <c r="M168" s="6"/>
      <c r="N168" s="7"/>
      <c r="O168" s="7"/>
      <c r="P168" s="7"/>
      <c r="Q168" s="7"/>
      <c r="R168" s="8"/>
      <c r="S168" s="6"/>
      <c r="T168" s="7"/>
      <c r="U168" s="7"/>
      <c r="V168" s="7"/>
      <c r="W168" s="7"/>
      <c r="X168" s="8"/>
      <c r="Y168" s="6"/>
      <c r="Z168" s="7"/>
      <c r="AA168" s="7"/>
      <c r="AB168" s="7"/>
      <c r="AC168" s="7"/>
      <c r="AD168" s="8"/>
      <c r="AE168" s="6"/>
      <c r="AF168" s="7"/>
      <c r="AG168" s="7"/>
      <c r="AH168" s="7"/>
      <c r="AI168" s="7"/>
      <c r="AJ168" s="8"/>
      <c r="AK168" s="6"/>
      <c r="AL168" s="7"/>
      <c r="AM168" s="7"/>
      <c r="AN168" s="7"/>
      <c r="AO168" s="7"/>
      <c r="AP168" s="8"/>
      <c r="AQ168" s="6"/>
      <c r="AR168" s="7"/>
      <c r="AS168" s="7"/>
      <c r="AT168" s="7"/>
      <c r="AU168" s="7"/>
      <c r="AV168" s="8"/>
      <c r="AW168" s="6"/>
      <c r="AX168" s="7"/>
      <c r="AY168" s="7"/>
      <c r="AZ168" s="7"/>
      <c r="BA168" s="7"/>
      <c r="BB168" s="8"/>
      <c r="BC168" s="6"/>
      <c r="BD168" s="7"/>
      <c r="BE168" s="7"/>
      <c r="BF168" s="7"/>
      <c r="BG168" s="7"/>
      <c r="BH168" s="8"/>
      <c r="BI168" s="6"/>
      <c r="BJ168" s="7"/>
      <c r="BK168" s="7"/>
      <c r="BL168" s="7"/>
      <c r="BM168" s="7"/>
      <c r="BN168" s="8"/>
      <c r="BO168" s="6"/>
      <c r="BP168" s="7"/>
      <c r="BQ168" s="7"/>
      <c r="BR168" s="7"/>
      <c r="BS168" s="7"/>
      <c r="BT168" s="8"/>
      <c r="BU168" s="6"/>
      <c r="BV168" s="7"/>
      <c r="BW168" s="7"/>
      <c r="BX168" s="7"/>
      <c r="BY168" s="7"/>
      <c r="BZ168" s="8"/>
      <c r="CA168" s="6"/>
      <c r="CB168" s="7"/>
      <c r="CC168" s="7"/>
      <c r="CD168" s="7"/>
      <c r="CE168" s="7"/>
      <c r="CF168" s="8"/>
      <c r="CG168" s="6"/>
      <c r="CH168" s="7"/>
      <c r="CI168" s="7"/>
      <c r="CJ168" s="7"/>
      <c r="CK168" s="7"/>
      <c r="CL168" s="8"/>
      <c r="CM168" s="6"/>
      <c r="CN168" s="7"/>
      <c r="CO168" s="7"/>
      <c r="CP168" s="7"/>
      <c r="CQ168" s="7"/>
      <c r="CR168" s="8"/>
      <c r="CS168" s="6"/>
      <c r="CT168" s="7"/>
      <c r="CU168" s="7"/>
      <c r="CV168" s="7"/>
      <c r="CW168" s="7"/>
      <c r="CX168" s="8"/>
      <c r="CY168" s="6"/>
      <c r="CZ168" s="7"/>
      <c r="DA168" s="7"/>
      <c r="DB168" s="7"/>
      <c r="DC168" s="7"/>
      <c r="DD168" s="8"/>
      <c r="DE168" s="6"/>
      <c r="DF168" s="7"/>
      <c r="DG168" s="7"/>
      <c r="DH168" s="7"/>
      <c r="DI168" s="7"/>
      <c r="DJ168" s="8"/>
      <c r="DK168" s="6"/>
      <c r="DL168" s="7"/>
      <c r="DM168" s="7"/>
      <c r="DN168" s="7"/>
      <c r="DO168" s="7"/>
      <c r="DP168" s="8"/>
      <c r="DQ168" s="6"/>
      <c r="DR168" s="7"/>
      <c r="DS168" s="7"/>
      <c r="DT168" s="7"/>
      <c r="DU168" s="7"/>
      <c r="DV168" s="8"/>
      <c r="DW168" s="6"/>
      <c r="DX168" s="7"/>
      <c r="DY168" s="7"/>
      <c r="DZ168" s="7"/>
      <c r="EA168" s="7"/>
      <c r="EB168" s="8"/>
      <c r="EC168" s="6"/>
      <c r="ED168" s="7"/>
      <c r="EE168" s="7"/>
      <c r="EF168" s="7"/>
      <c r="EG168" s="7"/>
      <c r="EH168" s="8"/>
      <c r="EI168" s="6"/>
      <c r="EJ168" s="7"/>
      <c r="EK168" s="7"/>
      <c r="EL168" s="7"/>
      <c r="EM168" s="7"/>
      <c r="EN168" s="8"/>
      <c r="EO168" s="6"/>
      <c r="EP168" s="7"/>
      <c r="EQ168" s="7"/>
      <c r="ER168" s="7"/>
      <c r="ES168" s="7"/>
      <c r="ET168" s="8"/>
      <c r="EU168" s="6"/>
      <c r="EV168" s="7"/>
      <c r="EW168" s="7"/>
      <c r="EX168" s="7"/>
      <c r="EY168" s="7"/>
      <c r="EZ168" s="8"/>
      <c r="FA168" s="6"/>
      <c r="FB168" s="7"/>
      <c r="FC168" s="7"/>
      <c r="FD168" s="7"/>
      <c r="FE168" s="7"/>
      <c r="FF168" s="8"/>
      <c r="FG168" s="6"/>
      <c r="FH168" s="7"/>
      <c r="FI168" s="7"/>
      <c r="FJ168" s="7"/>
      <c r="FK168" s="7"/>
      <c r="FL168" s="8"/>
      <c r="FM168" s="6"/>
      <c r="FN168" s="7"/>
      <c r="FO168" s="7"/>
      <c r="FP168" s="7"/>
      <c r="FQ168" s="7"/>
      <c r="FR168" s="8"/>
      <c r="FS168" s="6"/>
      <c r="FT168" s="7"/>
      <c r="FU168" s="7"/>
      <c r="FV168" s="7"/>
      <c r="FW168" s="7"/>
      <c r="FX168" s="8"/>
      <c r="FY168" s="6"/>
      <c r="FZ168" s="7"/>
      <c r="GA168" s="7"/>
      <c r="GB168" s="7"/>
      <c r="GC168" s="7"/>
      <c r="GD168" s="8"/>
      <c r="GE168" s="6"/>
      <c r="GF168" s="7"/>
      <c r="GG168" s="7"/>
      <c r="GH168" s="7"/>
      <c r="GI168" s="7"/>
      <c r="GJ168" s="8"/>
      <c r="GK168" s="6"/>
      <c r="GL168" s="7"/>
      <c r="GM168" s="7"/>
      <c r="GN168" s="7"/>
      <c r="GO168" s="7"/>
      <c r="GP168" s="8"/>
      <c r="GQ168" s="6"/>
      <c r="GR168" s="7"/>
      <c r="GS168" s="7"/>
      <c r="GT168" s="7"/>
      <c r="GU168" s="7"/>
      <c r="GV168" s="8"/>
      <c r="GW168" s="6"/>
      <c r="GX168" s="7"/>
      <c r="GY168" s="7"/>
      <c r="GZ168" s="7"/>
      <c r="HA168" s="7"/>
      <c r="HB168" s="8"/>
      <c r="HC168" s="6"/>
      <c r="HD168" s="7"/>
      <c r="HE168" s="7"/>
      <c r="HF168" s="7"/>
      <c r="HG168" s="7"/>
      <c r="HH168" s="8"/>
      <c r="HI168" s="6"/>
      <c r="HJ168" s="7"/>
      <c r="HK168" s="7"/>
      <c r="HL168" s="7"/>
      <c r="HM168" s="7"/>
      <c r="HN168" s="8"/>
      <c r="HO168" s="6"/>
      <c r="HP168" s="7"/>
      <c r="HQ168" s="7"/>
      <c r="HR168" s="7"/>
      <c r="HS168" s="7"/>
      <c r="HT168" s="8"/>
      <c r="HU168" s="6"/>
      <c r="HV168" s="7"/>
      <c r="HW168" s="7"/>
      <c r="HX168" s="7"/>
      <c r="HY168" s="7"/>
      <c r="HZ168" s="8"/>
      <c r="IA168" s="6"/>
      <c r="IB168" s="7"/>
      <c r="IC168" s="7"/>
      <c r="ID168" s="7"/>
      <c r="IE168" s="7"/>
      <c r="IF168" s="8"/>
      <c r="IG168" s="6"/>
      <c r="IH168" s="7"/>
      <c r="II168" s="7"/>
      <c r="IJ168" s="7"/>
      <c r="IK168" s="7"/>
      <c r="IL168" s="8"/>
      <c r="IM168" s="6"/>
      <c r="IN168" s="7"/>
      <c r="IO168" s="7"/>
      <c r="IP168" s="7"/>
      <c r="IQ168" s="7"/>
      <c r="IR168" s="8"/>
      <c r="IS168" s="6"/>
      <c r="IT168" s="7"/>
      <c r="IU168" s="7"/>
      <c r="IV168" s="7"/>
    </row>
    <row r="169" customFormat="false" ht="12.75" hidden="false" customHeight="false" outlineLevel="0" collapsed="false">
      <c r="A169" s="5" t="s">
        <v>274</v>
      </c>
      <c r="B169" s="6" t="n">
        <v>37057</v>
      </c>
      <c r="C169" s="7" t="s">
        <v>158</v>
      </c>
      <c r="D169" s="7" t="s">
        <v>111</v>
      </c>
      <c r="E169" s="7" t="s">
        <v>25</v>
      </c>
      <c r="F169" s="8" t="s">
        <v>134</v>
      </c>
      <c r="G169" s="8" t="n">
        <v>8850</v>
      </c>
      <c r="H169" s="7"/>
      <c r="I169" s="7"/>
      <c r="J169" s="7"/>
      <c r="K169" s="7"/>
      <c r="L169" s="8"/>
      <c r="M169" s="6"/>
      <c r="N169" s="7"/>
      <c r="O169" s="7"/>
      <c r="P169" s="7"/>
      <c r="Q169" s="7"/>
      <c r="R169" s="8"/>
      <c r="S169" s="6"/>
      <c r="T169" s="7"/>
      <c r="U169" s="7"/>
      <c r="V169" s="7"/>
      <c r="W169" s="7"/>
      <c r="X169" s="8"/>
      <c r="Y169" s="6"/>
      <c r="Z169" s="7"/>
      <c r="AA169" s="7"/>
      <c r="AB169" s="7"/>
      <c r="AC169" s="7"/>
      <c r="AD169" s="8"/>
      <c r="AE169" s="6"/>
      <c r="AF169" s="7"/>
      <c r="AG169" s="7"/>
      <c r="AH169" s="7"/>
      <c r="AI169" s="7"/>
      <c r="AJ169" s="8"/>
      <c r="AK169" s="6"/>
      <c r="AL169" s="7"/>
      <c r="AM169" s="7"/>
      <c r="AN169" s="7"/>
      <c r="AO169" s="7"/>
      <c r="AP169" s="8"/>
      <c r="AQ169" s="6"/>
      <c r="AR169" s="7"/>
      <c r="AS169" s="7"/>
      <c r="AT169" s="7"/>
      <c r="AU169" s="7"/>
      <c r="AV169" s="8"/>
      <c r="AW169" s="6"/>
      <c r="AX169" s="7"/>
      <c r="AY169" s="7"/>
      <c r="AZ169" s="7"/>
      <c r="BA169" s="7"/>
      <c r="BB169" s="8"/>
      <c r="BC169" s="6"/>
      <c r="BD169" s="7"/>
      <c r="BE169" s="7"/>
      <c r="BF169" s="7"/>
      <c r="BG169" s="7"/>
      <c r="BH169" s="8"/>
      <c r="BI169" s="6"/>
      <c r="BJ169" s="7"/>
      <c r="BK169" s="7"/>
      <c r="BL169" s="7"/>
      <c r="BM169" s="7"/>
      <c r="BN169" s="8"/>
      <c r="BO169" s="6"/>
      <c r="BP169" s="7"/>
      <c r="BQ169" s="7"/>
      <c r="BR169" s="7"/>
      <c r="BS169" s="7"/>
      <c r="BT169" s="8"/>
      <c r="BU169" s="6"/>
      <c r="BV169" s="7"/>
      <c r="BW169" s="7"/>
      <c r="BX169" s="7"/>
      <c r="BY169" s="7"/>
      <c r="BZ169" s="8"/>
      <c r="CA169" s="6"/>
      <c r="CB169" s="7"/>
      <c r="CC169" s="7"/>
      <c r="CD169" s="7"/>
      <c r="CE169" s="7"/>
      <c r="CF169" s="8"/>
      <c r="CG169" s="6"/>
      <c r="CH169" s="7"/>
      <c r="CI169" s="7"/>
      <c r="CJ169" s="7"/>
      <c r="CK169" s="7"/>
      <c r="CL169" s="8"/>
      <c r="CM169" s="6"/>
      <c r="CN169" s="7"/>
      <c r="CO169" s="7"/>
      <c r="CP169" s="7"/>
      <c r="CQ169" s="7"/>
      <c r="CR169" s="8"/>
      <c r="CS169" s="6"/>
      <c r="CT169" s="7"/>
      <c r="CU169" s="7"/>
      <c r="CV169" s="7"/>
      <c r="CW169" s="7"/>
      <c r="CX169" s="8"/>
      <c r="CY169" s="6"/>
      <c r="CZ169" s="7"/>
      <c r="DA169" s="7"/>
      <c r="DB169" s="7"/>
      <c r="DC169" s="7"/>
      <c r="DD169" s="8"/>
      <c r="DE169" s="6"/>
      <c r="DF169" s="7"/>
      <c r="DG169" s="7"/>
      <c r="DH169" s="7"/>
      <c r="DI169" s="7"/>
      <c r="DJ169" s="8"/>
      <c r="DK169" s="6"/>
      <c r="DL169" s="7"/>
      <c r="DM169" s="7"/>
      <c r="DN169" s="7"/>
      <c r="DO169" s="7"/>
      <c r="DP169" s="8"/>
      <c r="DQ169" s="6"/>
      <c r="DR169" s="7"/>
      <c r="DS169" s="7"/>
      <c r="DT169" s="7"/>
      <c r="DU169" s="7"/>
      <c r="DV169" s="8"/>
      <c r="DW169" s="6"/>
      <c r="DX169" s="7"/>
      <c r="DY169" s="7"/>
      <c r="DZ169" s="7"/>
      <c r="EA169" s="7"/>
      <c r="EB169" s="8"/>
      <c r="EC169" s="6"/>
      <c r="ED169" s="7"/>
      <c r="EE169" s="7"/>
      <c r="EF169" s="7"/>
      <c r="EG169" s="7"/>
      <c r="EH169" s="8"/>
      <c r="EI169" s="6"/>
      <c r="EJ169" s="7"/>
      <c r="EK169" s="7"/>
      <c r="EL169" s="7"/>
      <c r="EM169" s="7"/>
      <c r="EN169" s="8"/>
      <c r="EO169" s="6"/>
      <c r="EP169" s="7"/>
      <c r="EQ169" s="7"/>
      <c r="ER169" s="7"/>
      <c r="ES169" s="7"/>
      <c r="ET169" s="8"/>
      <c r="EU169" s="6"/>
      <c r="EV169" s="7"/>
      <c r="EW169" s="7"/>
      <c r="EX169" s="7"/>
      <c r="EY169" s="7"/>
      <c r="EZ169" s="8"/>
      <c r="FA169" s="6"/>
      <c r="FB169" s="7"/>
      <c r="FC169" s="7"/>
      <c r="FD169" s="7"/>
      <c r="FE169" s="7"/>
      <c r="FF169" s="8"/>
      <c r="FG169" s="6"/>
      <c r="FH169" s="7"/>
      <c r="FI169" s="7"/>
      <c r="FJ169" s="7"/>
      <c r="FK169" s="7"/>
      <c r="FL169" s="8"/>
      <c r="FM169" s="6"/>
      <c r="FN169" s="7"/>
      <c r="FO169" s="7"/>
      <c r="FP169" s="7"/>
      <c r="FQ169" s="7"/>
      <c r="FR169" s="8"/>
      <c r="FS169" s="6"/>
      <c r="FT169" s="7"/>
      <c r="FU169" s="7"/>
      <c r="FV169" s="7"/>
      <c r="FW169" s="7"/>
      <c r="FX169" s="8"/>
      <c r="FY169" s="6"/>
      <c r="FZ169" s="7"/>
      <c r="GA169" s="7"/>
      <c r="GB169" s="7"/>
      <c r="GC169" s="7"/>
      <c r="GD169" s="8"/>
      <c r="GE169" s="6"/>
      <c r="GF169" s="7"/>
      <c r="GG169" s="7"/>
      <c r="GH169" s="7"/>
      <c r="GI169" s="7"/>
      <c r="GJ169" s="8"/>
      <c r="GK169" s="6"/>
      <c r="GL169" s="7"/>
      <c r="GM169" s="7"/>
      <c r="GN169" s="7"/>
      <c r="GO169" s="7"/>
      <c r="GP169" s="8"/>
      <c r="GQ169" s="6"/>
      <c r="GR169" s="7"/>
      <c r="GS169" s="7"/>
      <c r="GT169" s="7"/>
      <c r="GU169" s="7"/>
      <c r="GV169" s="8"/>
      <c r="GW169" s="6"/>
      <c r="GX169" s="7"/>
      <c r="GY169" s="7"/>
      <c r="GZ169" s="7"/>
      <c r="HA169" s="7"/>
      <c r="HB169" s="8"/>
      <c r="HC169" s="6"/>
      <c r="HD169" s="7"/>
      <c r="HE169" s="7"/>
      <c r="HF169" s="7"/>
      <c r="HG169" s="7"/>
      <c r="HH169" s="8"/>
      <c r="HI169" s="6"/>
      <c r="HJ169" s="7"/>
      <c r="HK169" s="7"/>
      <c r="HL169" s="7"/>
      <c r="HM169" s="7"/>
      <c r="HN169" s="8"/>
      <c r="HO169" s="6"/>
      <c r="HP169" s="7"/>
      <c r="HQ169" s="7"/>
      <c r="HR169" s="7"/>
      <c r="HS169" s="7"/>
      <c r="HT169" s="8"/>
      <c r="HU169" s="6"/>
      <c r="HV169" s="7"/>
      <c r="HW169" s="7"/>
      <c r="HX169" s="7"/>
      <c r="HY169" s="7"/>
      <c r="HZ169" s="8"/>
      <c r="IA169" s="6"/>
      <c r="IB169" s="7"/>
      <c r="IC169" s="7"/>
      <c r="ID169" s="7"/>
      <c r="IE169" s="7"/>
      <c r="IF169" s="8"/>
      <c r="IG169" s="6"/>
      <c r="IH169" s="7"/>
      <c r="II169" s="7"/>
      <c r="IJ169" s="7"/>
      <c r="IK169" s="7"/>
      <c r="IL169" s="8"/>
      <c r="IM169" s="6"/>
      <c r="IN169" s="7"/>
      <c r="IO169" s="7"/>
      <c r="IP169" s="7"/>
      <c r="IQ169" s="7"/>
      <c r="IR169" s="8"/>
      <c r="IS169" s="6"/>
      <c r="IT169" s="7"/>
      <c r="IU169" s="7"/>
      <c r="IV169" s="7"/>
    </row>
    <row r="170" customFormat="false" ht="12.75" hidden="false" customHeight="false" outlineLevel="0" collapsed="false">
      <c r="A170" s="5" t="s">
        <v>275</v>
      </c>
      <c r="B170" s="6" t="n">
        <v>37061</v>
      </c>
      <c r="C170" s="7" t="s">
        <v>247</v>
      </c>
      <c r="D170" s="7" t="s">
        <v>111</v>
      </c>
      <c r="E170" s="7" t="s">
        <v>25</v>
      </c>
      <c r="F170" s="8" t="s">
        <v>134</v>
      </c>
      <c r="G170" s="8" t="n">
        <v>1042</v>
      </c>
      <c r="H170" s="7"/>
      <c r="I170" s="7"/>
      <c r="J170" s="7"/>
      <c r="K170" s="7"/>
      <c r="L170" s="8"/>
      <c r="M170" s="6"/>
      <c r="N170" s="7"/>
      <c r="O170" s="7"/>
      <c r="P170" s="7"/>
      <c r="Q170" s="7"/>
      <c r="R170" s="8"/>
      <c r="S170" s="6"/>
      <c r="T170" s="7"/>
      <c r="U170" s="7"/>
      <c r="V170" s="7"/>
      <c r="W170" s="7"/>
      <c r="X170" s="8"/>
      <c r="Y170" s="6"/>
      <c r="Z170" s="7"/>
      <c r="AA170" s="7"/>
      <c r="AB170" s="7"/>
      <c r="AC170" s="7"/>
      <c r="AD170" s="8"/>
      <c r="AE170" s="6"/>
      <c r="AF170" s="7"/>
      <c r="AG170" s="7"/>
      <c r="AH170" s="7"/>
      <c r="AI170" s="7"/>
      <c r="AJ170" s="8"/>
      <c r="AK170" s="6"/>
      <c r="AL170" s="7"/>
      <c r="AM170" s="7"/>
      <c r="AN170" s="7"/>
      <c r="AO170" s="7"/>
      <c r="AP170" s="8"/>
      <c r="AQ170" s="6"/>
      <c r="AR170" s="7"/>
      <c r="AS170" s="7"/>
      <c r="AT170" s="7"/>
      <c r="AU170" s="7"/>
      <c r="AV170" s="8"/>
      <c r="AW170" s="6"/>
      <c r="AX170" s="7"/>
      <c r="AY170" s="7"/>
      <c r="AZ170" s="7"/>
      <c r="BA170" s="7"/>
      <c r="BB170" s="8"/>
      <c r="BC170" s="6"/>
      <c r="BD170" s="7"/>
      <c r="BE170" s="7"/>
      <c r="BF170" s="7"/>
      <c r="BG170" s="7"/>
      <c r="BH170" s="8"/>
      <c r="BI170" s="6"/>
      <c r="BJ170" s="7"/>
      <c r="BK170" s="7"/>
      <c r="BL170" s="7"/>
      <c r="BM170" s="7"/>
      <c r="BN170" s="8"/>
      <c r="BO170" s="6"/>
      <c r="BP170" s="7"/>
      <c r="BQ170" s="7"/>
      <c r="BR170" s="7"/>
      <c r="BS170" s="7"/>
      <c r="BT170" s="8"/>
      <c r="BU170" s="6"/>
      <c r="BV170" s="7"/>
      <c r="BW170" s="7"/>
      <c r="BX170" s="7"/>
      <c r="BY170" s="7"/>
      <c r="BZ170" s="8"/>
      <c r="CA170" s="6"/>
      <c r="CB170" s="7"/>
      <c r="CC170" s="7"/>
      <c r="CD170" s="7"/>
      <c r="CE170" s="7"/>
      <c r="CF170" s="8"/>
      <c r="CG170" s="6"/>
      <c r="CH170" s="7"/>
      <c r="CI170" s="7"/>
      <c r="CJ170" s="7"/>
      <c r="CK170" s="7"/>
      <c r="CL170" s="8"/>
      <c r="CM170" s="6"/>
      <c r="CN170" s="7"/>
      <c r="CO170" s="7"/>
      <c r="CP170" s="7"/>
      <c r="CQ170" s="7"/>
      <c r="CR170" s="8"/>
      <c r="CS170" s="6"/>
      <c r="CT170" s="7"/>
      <c r="CU170" s="7"/>
      <c r="CV170" s="7"/>
      <c r="CW170" s="7"/>
      <c r="CX170" s="8"/>
      <c r="CY170" s="6"/>
      <c r="CZ170" s="7"/>
      <c r="DA170" s="7"/>
      <c r="DB170" s="7"/>
      <c r="DC170" s="7"/>
      <c r="DD170" s="8"/>
      <c r="DE170" s="6"/>
      <c r="DF170" s="7"/>
      <c r="DG170" s="7"/>
      <c r="DH170" s="7"/>
      <c r="DI170" s="7"/>
      <c r="DJ170" s="8"/>
      <c r="DK170" s="6"/>
      <c r="DL170" s="7"/>
      <c r="DM170" s="7"/>
      <c r="DN170" s="7"/>
      <c r="DO170" s="7"/>
      <c r="DP170" s="8"/>
      <c r="DQ170" s="6"/>
      <c r="DR170" s="7"/>
      <c r="DS170" s="7"/>
      <c r="DT170" s="7"/>
      <c r="DU170" s="7"/>
      <c r="DV170" s="8"/>
      <c r="DW170" s="6"/>
      <c r="DX170" s="7"/>
      <c r="DY170" s="7"/>
      <c r="DZ170" s="7"/>
      <c r="EA170" s="7"/>
      <c r="EB170" s="8"/>
      <c r="EC170" s="6"/>
      <c r="ED170" s="7"/>
      <c r="EE170" s="7"/>
      <c r="EF170" s="7"/>
      <c r="EG170" s="7"/>
      <c r="EH170" s="8"/>
      <c r="EI170" s="6"/>
      <c r="EJ170" s="7"/>
      <c r="EK170" s="7"/>
      <c r="EL170" s="7"/>
      <c r="EM170" s="7"/>
      <c r="EN170" s="8"/>
      <c r="EO170" s="6"/>
      <c r="EP170" s="7"/>
      <c r="EQ170" s="7"/>
      <c r="ER170" s="7"/>
      <c r="ES170" s="7"/>
      <c r="ET170" s="8"/>
      <c r="EU170" s="6"/>
      <c r="EV170" s="7"/>
      <c r="EW170" s="7"/>
      <c r="EX170" s="7"/>
      <c r="EY170" s="7"/>
      <c r="EZ170" s="8"/>
      <c r="FA170" s="6"/>
      <c r="FB170" s="7"/>
      <c r="FC170" s="7"/>
      <c r="FD170" s="7"/>
      <c r="FE170" s="7"/>
      <c r="FF170" s="8"/>
      <c r="FG170" s="6"/>
      <c r="FH170" s="7"/>
      <c r="FI170" s="7"/>
      <c r="FJ170" s="7"/>
      <c r="FK170" s="7"/>
      <c r="FL170" s="8"/>
      <c r="FM170" s="6"/>
      <c r="FN170" s="7"/>
      <c r="FO170" s="7"/>
      <c r="FP170" s="7"/>
      <c r="FQ170" s="7"/>
      <c r="FR170" s="8"/>
      <c r="FS170" s="6"/>
      <c r="FT170" s="7"/>
      <c r="FU170" s="7"/>
      <c r="FV170" s="7"/>
      <c r="FW170" s="7"/>
      <c r="FX170" s="8"/>
      <c r="FY170" s="6"/>
      <c r="FZ170" s="7"/>
      <c r="GA170" s="7"/>
      <c r="GB170" s="7"/>
      <c r="GC170" s="7"/>
      <c r="GD170" s="8"/>
      <c r="GE170" s="6"/>
      <c r="GF170" s="7"/>
      <c r="GG170" s="7"/>
      <c r="GH170" s="7"/>
      <c r="GI170" s="7"/>
      <c r="GJ170" s="8"/>
      <c r="GK170" s="6"/>
      <c r="GL170" s="7"/>
      <c r="GM170" s="7"/>
      <c r="GN170" s="7"/>
      <c r="GO170" s="7"/>
      <c r="GP170" s="8"/>
      <c r="GQ170" s="6"/>
      <c r="GR170" s="7"/>
      <c r="GS170" s="7"/>
      <c r="GT170" s="7"/>
      <c r="GU170" s="7"/>
      <c r="GV170" s="8"/>
      <c r="GW170" s="6"/>
      <c r="GX170" s="7"/>
      <c r="GY170" s="7"/>
      <c r="GZ170" s="7"/>
      <c r="HA170" s="7"/>
      <c r="HB170" s="8"/>
      <c r="HC170" s="6"/>
      <c r="HD170" s="7"/>
      <c r="HE170" s="7"/>
      <c r="HF170" s="7"/>
      <c r="HG170" s="7"/>
      <c r="HH170" s="8"/>
      <c r="HI170" s="6"/>
      <c r="HJ170" s="7"/>
      <c r="HK170" s="7"/>
      <c r="HL170" s="7"/>
      <c r="HM170" s="7"/>
      <c r="HN170" s="8"/>
      <c r="HO170" s="6"/>
      <c r="HP170" s="7"/>
      <c r="HQ170" s="7"/>
      <c r="HR170" s="7"/>
      <c r="HS170" s="7"/>
      <c r="HT170" s="8"/>
      <c r="HU170" s="6"/>
      <c r="HV170" s="7"/>
      <c r="HW170" s="7"/>
      <c r="HX170" s="7"/>
      <c r="HY170" s="7"/>
      <c r="HZ170" s="8"/>
      <c r="IA170" s="6"/>
      <c r="IB170" s="7"/>
      <c r="IC170" s="7"/>
      <c r="ID170" s="7"/>
      <c r="IE170" s="7"/>
      <c r="IF170" s="8"/>
      <c r="IG170" s="6"/>
      <c r="IH170" s="7"/>
      <c r="II170" s="7"/>
      <c r="IJ170" s="7"/>
      <c r="IK170" s="7"/>
      <c r="IL170" s="8"/>
      <c r="IM170" s="6"/>
      <c r="IN170" s="7"/>
      <c r="IO170" s="7"/>
      <c r="IP170" s="7"/>
      <c r="IQ170" s="7"/>
      <c r="IR170" s="8"/>
      <c r="IS170" s="6"/>
      <c r="IT170" s="7"/>
      <c r="IU170" s="7"/>
      <c r="IV170" s="7"/>
    </row>
    <row r="171" customFormat="false" ht="12.75" hidden="false" customHeight="false" outlineLevel="0" collapsed="false">
      <c r="A171" s="5" t="s">
        <v>276</v>
      </c>
      <c r="B171" s="6" t="n">
        <v>37061</v>
      </c>
      <c r="C171" s="7" t="s">
        <v>277</v>
      </c>
      <c r="D171" s="7" t="s">
        <v>111</v>
      </c>
      <c r="E171" s="7" t="s">
        <v>25</v>
      </c>
      <c r="F171" s="8" t="s">
        <v>183</v>
      </c>
      <c r="G171" s="8" t="n">
        <v>0</v>
      </c>
      <c r="H171" s="7"/>
      <c r="I171" s="7"/>
      <c r="J171" s="7"/>
      <c r="K171" s="7"/>
      <c r="L171" s="8"/>
      <c r="M171" s="6"/>
      <c r="N171" s="7"/>
      <c r="O171" s="7"/>
      <c r="P171" s="7"/>
      <c r="Q171" s="7"/>
      <c r="R171" s="8"/>
      <c r="S171" s="6"/>
      <c r="T171" s="7"/>
      <c r="U171" s="7"/>
      <c r="V171" s="7"/>
      <c r="W171" s="7"/>
      <c r="X171" s="8"/>
      <c r="Y171" s="6"/>
      <c r="Z171" s="7"/>
      <c r="AA171" s="7"/>
      <c r="AB171" s="7"/>
      <c r="AC171" s="7"/>
      <c r="AD171" s="8"/>
      <c r="AE171" s="6"/>
      <c r="AF171" s="7"/>
      <c r="AG171" s="7"/>
      <c r="AH171" s="7"/>
      <c r="AI171" s="7"/>
      <c r="AJ171" s="8"/>
      <c r="AK171" s="6"/>
      <c r="AL171" s="7"/>
      <c r="AM171" s="7"/>
      <c r="AN171" s="7"/>
      <c r="AO171" s="7"/>
      <c r="AP171" s="8"/>
      <c r="AQ171" s="6"/>
      <c r="AR171" s="7"/>
      <c r="AS171" s="7"/>
      <c r="AT171" s="7"/>
      <c r="AU171" s="7"/>
      <c r="AV171" s="8"/>
      <c r="AW171" s="6"/>
      <c r="AX171" s="7"/>
      <c r="AY171" s="7"/>
      <c r="AZ171" s="7"/>
      <c r="BA171" s="7"/>
      <c r="BB171" s="8"/>
      <c r="BC171" s="6"/>
      <c r="BD171" s="7"/>
      <c r="BE171" s="7"/>
      <c r="BF171" s="7"/>
      <c r="BG171" s="7"/>
      <c r="BH171" s="8"/>
      <c r="BI171" s="6"/>
      <c r="BJ171" s="7"/>
      <c r="BK171" s="7"/>
      <c r="BL171" s="7"/>
      <c r="BM171" s="7"/>
      <c r="BN171" s="8"/>
      <c r="BO171" s="6"/>
      <c r="BP171" s="7"/>
      <c r="BQ171" s="7"/>
      <c r="BR171" s="7"/>
      <c r="BS171" s="7"/>
      <c r="BT171" s="8"/>
      <c r="BU171" s="6"/>
      <c r="BV171" s="7"/>
      <c r="BW171" s="7"/>
      <c r="BX171" s="7"/>
      <c r="BY171" s="7"/>
      <c r="BZ171" s="8"/>
      <c r="CA171" s="6"/>
      <c r="CB171" s="7"/>
      <c r="CC171" s="7"/>
      <c r="CD171" s="7"/>
      <c r="CE171" s="7"/>
      <c r="CF171" s="8"/>
      <c r="CG171" s="6"/>
      <c r="CH171" s="7"/>
      <c r="CI171" s="7"/>
      <c r="CJ171" s="7"/>
      <c r="CK171" s="7"/>
      <c r="CL171" s="8"/>
      <c r="CM171" s="6"/>
      <c r="CN171" s="7"/>
      <c r="CO171" s="7"/>
      <c r="CP171" s="7"/>
      <c r="CQ171" s="7"/>
      <c r="CR171" s="8"/>
      <c r="CS171" s="6"/>
      <c r="CT171" s="7"/>
      <c r="CU171" s="7"/>
      <c r="CV171" s="7"/>
      <c r="CW171" s="7"/>
      <c r="CX171" s="8"/>
      <c r="CY171" s="6"/>
      <c r="CZ171" s="7"/>
      <c r="DA171" s="7"/>
      <c r="DB171" s="7"/>
      <c r="DC171" s="7"/>
      <c r="DD171" s="8"/>
      <c r="DE171" s="6"/>
      <c r="DF171" s="7"/>
      <c r="DG171" s="7"/>
      <c r="DH171" s="7"/>
      <c r="DI171" s="7"/>
      <c r="DJ171" s="8"/>
      <c r="DK171" s="6"/>
      <c r="DL171" s="7"/>
      <c r="DM171" s="7"/>
      <c r="DN171" s="7"/>
      <c r="DO171" s="7"/>
      <c r="DP171" s="8"/>
      <c r="DQ171" s="6"/>
      <c r="DR171" s="7"/>
      <c r="DS171" s="7"/>
      <c r="DT171" s="7"/>
      <c r="DU171" s="7"/>
      <c r="DV171" s="8"/>
      <c r="DW171" s="6"/>
      <c r="DX171" s="7"/>
      <c r="DY171" s="7"/>
      <c r="DZ171" s="7"/>
      <c r="EA171" s="7"/>
      <c r="EB171" s="8"/>
      <c r="EC171" s="6"/>
      <c r="ED171" s="7"/>
      <c r="EE171" s="7"/>
      <c r="EF171" s="7"/>
      <c r="EG171" s="7"/>
      <c r="EH171" s="8"/>
      <c r="EI171" s="6"/>
      <c r="EJ171" s="7"/>
      <c r="EK171" s="7"/>
      <c r="EL171" s="7"/>
      <c r="EM171" s="7"/>
      <c r="EN171" s="8"/>
      <c r="EO171" s="6"/>
      <c r="EP171" s="7"/>
      <c r="EQ171" s="7"/>
      <c r="ER171" s="7"/>
      <c r="ES171" s="7"/>
      <c r="ET171" s="8"/>
      <c r="EU171" s="6"/>
      <c r="EV171" s="7"/>
      <c r="EW171" s="7"/>
      <c r="EX171" s="7"/>
      <c r="EY171" s="7"/>
      <c r="EZ171" s="8"/>
      <c r="FA171" s="6"/>
      <c r="FB171" s="7"/>
      <c r="FC171" s="7"/>
      <c r="FD171" s="7"/>
      <c r="FE171" s="7"/>
      <c r="FF171" s="8"/>
      <c r="FG171" s="6"/>
      <c r="FH171" s="7"/>
      <c r="FI171" s="7"/>
      <c r="FJ171" s="7"/>
      <c r="FK171" s="7"/>
      <c r="FL171" s="8"/>
      <c r="FM171" s="6"/>
      <c r="FN171" s="7"/>
      <c r="FO171" s="7"/>
      <c r="FP171" s="7"/>
      <c r="FQ171" s="7"/>
      <c r="FR171" s="8"/>
      <c r="FS171" s="6"/>
      <c r="FT171" s="7"/>
      <c r="FU171" s="7"/>
      <c r="FV171" s="7"/>
      <c r="FW171" s="7"/>
      <c r="FX171" s="8"/>
      <c r="FY171" s="6"/>
      <c r="FZ171" s="7"/>
      <c r="GA171" s="7"/>
      <c r="GB171" s="7"/>
      <c r="GC171" s="7"/>
      <c r="GD171" s="8"/>
      <c r="GE171" s="6"/>
      <c r="GF171" s="7"/>
      <c r="GG171" s="7"/>
      <c r="GH171" s="7"/>
      <c r="GI171" s="7"/>
      <c r="GJ171" s="8"/>
      <c r="GK171" s="6"/>
      <c r="GL171" s="7"/>
      <c r="GM171" s="7"/>
      <c r="GN171" s="7"/>
      <c r="GO171" s="7"/>
      <c r="GP171" s="8"/>
      <c r="GQ171" s="6"/>
      <c r="GR171" s="7"/>
      <c r="GS171" s="7"/>
      <c r="GT171" s="7"/>
      <c r="GU171" s="7"/>
      <c r="GV171" s="8"/>
      <c r="GW171" s="6"/>
      <c r="GX171" s="7"/>
      <c r="GY171" s="7"/>
      <c r="GZ171" s="7"/>
      <c r="HA171" s="7"/>
      <c r="HB171" s="8"/>
      <c r="HC171" s="6"/>
      <c r="HD171" s="7"/>
      <c r="HE171" s="7"/>
      <c r="HF171" s="7"/>
      <c r="HG171" s="7"/>
      <c r="HH171" s="8"/>
      <c r="HI171" s="6"/>
      <c r="HJ171" s="7"/>
      <c r="HK171" s="7"/>
      <c r="HL171" s="7"/>
      <c r="HM171" s="7"/>
      <c r="HN171" s="8"/>
      <c r="HO171" s="6"/>
      <c r="HP171" s="7"/>
      <c r="HQ171" s="7"/>
      <c r="HR171" s="7"/>
      <c r="HS171" s="7"/>
      <c r="HT171" s="8"/>
      <c r="HU171" s="6"/>
      <c r="HV171" s="7"/>
      <c r="HW171" s="7"/>
      <c r="HX171" s="7"/>
      <c r="HY171" s="7"/>
      <c r="HZ171" s="8"/>
      <c r="IA171" s="6"/>
      <c r="IB171" s="7"/>
      <c r="IC171" s="7"/>
      <c r="ID171" s="7"/>
      <c r="IE171" s="7"/>
      <c r="IF171" s="8"/>
      <c r="IG171" s="6"/>
      <c r="IH171" s="7"/>
      <c r="II171" s="7"/>
      <c r="IJ171" s="7"/>
      <c r="IK171" s="7"/>
      <c r="IL171" s="8"/>
      <c r="IM171" s="6"/>
      <c r="IN171" s="7"/>
      <c r="IO171" s="7"/>
      <c r="IP171" s="7"/>
      <c r="IQ171" s="7"/>
      <c r="IR171" s="8"/>
      <c r="IS171" s="6"/>
      <c r="IT171" s="7"/>
      <c r="IU171" s="7"/>
      <c r="IV171" s="7"/>
    </row>
    <row r="172" customFormat="false" ht="12.75" hidden="false" customHeight="false" outlineLevel="0" collapsed="false">
      <c r="A172" s="5" t="s">
        <v>278</v>
      </c>
      <c r="B172" s="6" t="n">
        <v>37062</v>
      </c>
      <c r="C172" s="7" t="s">
        <v>264</v>
      </c>
      <c r="D172" s="7" t="s">
        <v>111</v>
      </c>
      <c r="E172" s="7" t="s">
        <v>126</v>
      </c>
      <c r="F172" s="8" t="s">
        <v>183</v>
      </c>
      <c r="G172" s="8" t="n">
        <v>0</v>
      </c>
      <c r="H172" s="7"/>
      <c r="I172" s="7"/>
      <c r="J172" s="7"/>
      <c r="K172" s="7"/>
      <c r="L172" s="8"/>
      <c r="M172" s="6"/>
      <c r="N172" s="7"/>
      <c r="O172" s="7"/>
      <c r="P172" s="7"/>
      <c r="Q172" s="7"/>
      <c r="R172" s="8"/>
      <c r="S172" s="6"/>
      <c r="T172" s="7"/>
      <c r="U172" s="7"/>
      <c r="V172" s="7"/>
      <c r="W172" s="7"/>
      <c r="X172" s="8"/>
      <c r="Y172" s="6"/>
      <c r="Z172" s="7"/>
      <c r="AA172" s="7"/>
      <c r="AB172" s="7"/>
      <c r="AC172" s="7"/>
      <c r="AD172" s="8"/>
      <c r="AE172" s="6"/>
      <c r="AF172" s="7"/>
      <c r="AG172" s="7"/>
      <c r="AH172" s="7"/>
      <c r="AI172" s="7"/>
      <c r="AJ172" s="8"/>
      <c r="AK172" s="6"/>
      <c r="AL172" s="7"/>
      <c r="AM172" s="7"/>
      <c r="AN172" s="7"/>
      <c r="AO172" s="7"/>
      <c r="AP172" s="8"/>
      <c r="AQ172" s="6"/>
      <c r="AR172" s="7"/>
      <c r="AS172" s="7"/>
      <c r="AT172" s="7"/>
      <c r="AU172" s="7"/>
      <c r="AV172" s="8"/>
      <c r="AW172" s="6"/>
      <c r="AX172" s="7"/>
      <c r="AY172" s="7"/>
      <c r="AZ172" s="7"/>
      <c r="BA172" s="7"/>
      <c r="BB172" s="8"/>
      <c r="BC172" s="6"/>
      <c r="BD172" s="7"/>
      <c r="BE172" s="7"/>
      <c r="BF172" s="7"/>
      <c r="BG172" s="7"/>
      <c r="BH172" s="8"/>
      <c r="BI172" s="6"/>
      <c r="BJ172" s="7"/>
      <c r="BK172" s="7"/>
      <c r="BL172" s="7"/>
      <c r="BM172" s="7"/>
      <c r="BN172" s="8"/>
      <c r="BO172" s="6"/>
      <c r="BP172" s="7"/>
      <c r="BQ172" s="7"/>
      <c r="BR172" s="7"/>
      <c r="BS172" s="7"/>
      <c r="BT172" s="8"/>
      <c r="BU172" s="6"/>
      <c r="BV172" s="7"/>
      <c r="BW172" s="7"/>
      <c r="BX172" s="7"/>
      <c r="BY172" s="7"/>
      <c r="BZ172" s="8"/>
      <c r="CA172" s="6"/>
      <c r="CB172" s="7"/>
      <c r="CC172" s="7"/>
      <c r="CD172" s="7"/>
      <c r="CE172" s="7"/>
      <c r="CF172" s="8"/>
      <c r="CG172" s="6"/>
      <c r="CH172" s="7"/>
      <c r="CI172" s="7"/>
      <c r="CJ172" s="7"/>
      <c r="CK172" s="7"/>
      <c r="CL172" s="8"/>
      <c r="CM172" s="6"/>
      <c r="CN172" s="7"/>
      <c r="CO172" s="7"/>
      <c r="CP172" s="7"/>
      <c r="CQ172" s="7"/>
      <c r="CR172" s="8"/>
      <c r="CS172" s="6"/>
      <c r="CT172" s="7"/>
      <c r="CU172" s="7"/>
      <c r="CV172" s="7"/>
      <c r="CW172" s="7"/>
      <c r="CX172" s="8"/>
      <c r="CY172" s="6"/>
      <c r="CZ172" s="7"/>
      <c r="DA172" s="7"/>
      <c r="DB172" s="7"/>
      <c r="DC172" s="7"/>
      <c r="DD172" s="8"/>
      <c r="DE172" s="6"/>
      <c r="DF172" s="7"/>
      <c r="DG172" s="7"/>
      <c r="DH172" s="7"/>
      <c r="DI172" s="7"/>
      <c r="DJ172" s="8"/>
      <c r="DK172" s="6"/>
      <c r="DL172" s="7"/>
      <c r="DM172" s="7"/>
      <c r="DN172" s="7"/>
      <c r="DO172" s="7"/>
      <c r="DP172" s="8"/>
      <c r="DQ172" s="6"/>
      <c r="DR172" s="7"/>
      <c r="DS172" s="7"/>
      <c r="DT172" s="7"/>
      <c r="DU172" s="7"/>
      <c r="DV172" s="8"/>
      <c r="DW172" s="6"/>
      <c r="DX172" s="7"/>
      <c r="DY172" s="7"/>
      <c r="DZ172" s="7"/>
      <c r="EA172" s="7"/>
      <c r="EB172" s="8"/>
      <c r="EC172" s="6"/>
      <c r="ED172" s="7"/>
      <c r="EE172" s="7"/>
      <c r="EF172" s="7"/>
      <c r="EG172" s="7"/>
      <c r="EH172" s="8"/>
      <c r="EI172" s="6"/>
      <c r="EJ172" s="7"/>
      <c r="EK172" s="7"/>
      <c r="EL172" s="7"/>
      <c r="EM172" s="7"/>
      <c r="EN172" s="8"/>
      <c r="EO172" s="6"/>
      <c r="EP172" s="7"/>
      <c r="EQ172" s="7"/>
      <c r="ER172" s="7"/>
      <c r="ES172" s="7"/>
      <c r="ET172" s="8"/>
      <c r="EU172" s="6"/>
      <c r="EV172" s="7"/>
      <c r="EW172" s="7"/>
      <c r="EX172" s="7"/>
      <c r="EY172" s="7"/>
      <c r="EZ172" s="8"/>
      <c r="FA172" s="6"/>
      <c r="FB172" s="7"/>
      <c r="FC172" s="7"/>
      <c r="FD172" s="7"/>
      <c r="FE172" s="7"/>
      <c r="FF172" s="8"/>
      <c r="FG172" s="6"/>
      <c r="FH172" s="7"/>
      <c r="FI172" s="7"/>
      <c r="FJ172" s="7"/>
      <c r="FK172" s="7"/>
      <c r="FL172" s="8"/>
      <c r="FM172" s="6"/>
      <c r="FN172" s="7"/>
      <c r="FO172" s="7"/>
      <c r="FP172" s="7"/>
      <c r="FQ172" s="7"/>
      <c r="FR172" s="8"/>
      <c r="FS172" s="6"/>
      <c r="FT172" s="7"/>
      <c r="FU172" s="7"/>
      <c r="FV172" s="7"/>
      <c r="FW172" s="7"/>
      <c r="FX172" s="8"/>
      <c r="FY172" s="6"/>
      <c r="FZ172" s="7"/>
      <c r="GA172" s="7"/>
      <c r="GB172" s="7"/>
      <c r="GC172" s="7"/>
      <c r="GD172" s="8"/>
      <c r="GE172" s="6"/>
      <c r="GF172" s="7"/>
      <c r="GG172" s="7"/>
      <c r="GH172" s="7"/>
      <c r="GI172" s="7"/>
      <c r="GJ172" s="8"/>
      <c r="GK172" s="6"/>
      <c r="GL172" s="7"/>
      <c r="GM172" s="7"/>
      <c r="GN172" s="7"/>
      <c r="GO172" s="7"/>
      <c r="GP172" s="8"/>
      <c r="GQ172" s="6"/>
      <c r="GR172" s="7"/>
      <c r="GS172" s="7"/>
      <c r="GT172" s="7"/>
      <c r="GU172" s="7"/>
      <c r="GV172" s="8"/>
      <c r="GW172" s="6"/>
      <c r="GX172" s="7"/>
      <c r="GY172" s="7"/>
      <c r="GZ172" s="7"/>
      <c r="HA172" s="7"/>
      <c r="HB172" s="8"/>
      <c r="HC172" s="6"/>
      <c r="HD172" s="7"/>
      <c r="HE172" s="7"/>
      <c r="HF172" s="7"/>
      <c r="HG172" s="7"/>
      <c r="HH172" s="8"/>
      <c r="HI172" s="6"/>
      <c r="HJ172" s="7"/>
      <c r="HK172" s="7"/>
      <c r="HL172" s="7"/>
      <c r="HM172" s="7"/>
      <c r="HN172" s="8"/>
      <c r="HO172" s="6"/>
      <c r="HP172" s="7"/>
      <c r="HQ172" s="7"/>
      <c r="HR172" s="7"/>
      <c r="HS172" s="7"/>
      <c r="HT172" s="8"/>
      <c r="HU172" s="6"/>
      <c r="HV172" s="7"/>
      <c r="HW172" s="7"/>
      <c r="HX172" s="7"/>
      <c r="HY172" s="7"/>
      <c r="HZ172" s="8"/>
      <c r="IA172" s="6"/>
      <c r="IB172" s="7"/>
      <c r="IC172" s="7"/>
      <c r="ID172" s="7"/>
      <c r="IE172" s="7"/>
      <c r="IF172" s="8"/>
      <c r="IG172" s="6"/>
      <c r="IH172" s="7"/>
      <c r="II172" s="7"/>
      <c r="IJ172" s="7"/>
      <c r="IK172" s="7"/>
      <c r="IL172" s="8"/>
      <c r="IM172" s="6"/>
      <c r="IN172" s="7"/>
      <c r="IO172" s="7"/>
      <c r="IP172" s="7"/>
      <c r="IQ172" s="7"/>
      <c r="IR172" s="8"/>
      <c r="IS172" s="6"/>
      <c r="IT172" s="7"/>
      <c r="IU172" s="7"/>
      <c r="IV172" s="7"/>
    </row>
    <row r="173" customFormat="false" ht="12.75" hidden="false" customHeight="false" outlineLevel="0" collapsed="false">
      <c r="A173" s="5" t="s">
        <v>279</v>
      </c>
      <c r="B173" s="6" t="n">
        <v>37062</v>
      </c>
      <c r="C173" s="7" t="s">
        <v>277</v>
      </c>
      <c r="D173" s="7" t="s">
        <v>111</v>
      </c>
      <c r="E173" s="7" t="s">
        <v>25</v>
      </c>
      <c r="F173" s="8" t="s">
        <v>183</v>
      </c>
      <c r="G173" s="8" t="n">
        <v>1124</v>
      </c>
      <c r="H173" s="7"/>
      <c r="I173" s="7"/>
      <c r="J173" s="7"/>
      <c r="K173" s="7"/>
      <c r="L173" s="8"/>
      <c r="M173" s="6"/>
      <c r="N173" s="7"/>
      <c r="O173" s="7"/>
      <c r="P173" s="7"/>
      <c r="Q173" s="7"/>
      <c r="R173" s="8"/>
      <c r="S173" s="6"/>
      <c r="T173" s="7"/>
      <c r="U173" s="7"/>
      <c r="V173" s="7"/>
      <c r="W173" s="7"/>
      <c r="X173" s="8"/>
      <c r="Y173" s="6"/>
      <c r="Z173" s="7"/>
      <c r="AA173" s="7"/>
      <c r="AB173" s="7"/>
      <c r="AC173" s="7"/>
      <c r="AD173" s="8"/>
      <c r="AE173" s="6"/>
      <c r="AF173" s="7"/>
      <c r="AG173" s="7"/>
      <c r="AH173" s="7"/>
      <c r="AI173" s="7"/>
      <c r="AJ173" s="8"/>
      <c r="AK173" s="6"/>
      <c r="AL173" s="7"/>
      <c r="AM173" s="7"/>
      <c r="AN173" s="7"/>
      <c r="AO173" s="7"/>
      <c r="AP173" s="8"/>
      <c r="AQ173" s="6"/>
      <c r="AR173" s="7"/>
      <c r="AS173" s="7"/>
      <c r="AT173" s="7"/>
      <c r="AU173" s="7"/>
      <c r="AV173" s="8"/>
      <c r="AW173" s="6"/>
      <c r="AX173" s="7"/>
      <c r="AY173" s="7"/>
      <c r="AZ173" s="7"/>
      <c r="BA173" s="7"/>
      <c r="BB173" s="8"/>
      <c r="BC173" s="6"/>
      <c r="BD173" s="7"/>
      <c r="BE173" s="7"/>
      <c r="BF173" s="7"/>
      <c r="BG173" s="7"/>
      <c r="BH173" s="8"/>
      <c r="BI173" s="6"/>
      <c r="BJ173" s="7"/>
      <c r="BK173" s="7"/>
      <c r="BL173" s="7"/>
      <c r="BM173" s="7"/>
      <c r="BN173" s="8"/>
      <c r="BO173" s="6"/>
      <c r="BP173" s="7"/>
      <c r="BQ173" s="7"/>
      <c r="BR173" s="7"/>
      <c r="BS173" s="7"/>
      <c r="BT173" s="8"/>
      <c r="BU173" s="6"/>
      <c r="BV173" s="7"/>
      <c r="BW173" s="7"/>
      <c r="BX173" s="7"/>
      <c r="BY173" s="7"/>
      <c r="BZ173" s="8"/>
      <c r="CA173" s="6"/>
      <c r="CB173" s="7"/>
      <c r="CC173" s="7"/>
      <c r="CD173" s="7"/>
      <c r="CE173" s="7"/>
      <c r="CF173" s="8"/>
      <c r="CG173" s="6"/>
      <c r="CH173" s="7"/>
      <c r="CI173" s="7"/>
      <c r="CJ173" s="7"/>
      <c r="CK173" s="7"/>
      <c r="CL173" s="8"/>
      <c r="CM173" s="6"/>
      <c r="CN173" s="7"/>
      <c r="CO173" s="7"/>
      <c r="CP173" s="7"/>
      <c r="CQ173" s="7"/>
      <c r="CR173" s="8"/>
      <c r="CS173" s="6"/>
      <c r="CT173" s="7"/>
      <c r="CU173" s="7"/>
      <c r="CV173" s="7"/>
      <c r="CW173" s="7"/>
      <c r="CX173" s="8"/>
      <c r="CY173" s="6"/>
      <c r="CZ173" s="7"/>
      <c r="DA173" s="7"/>
      <c r="DB173" s="7"/>
      <c r="DC173" s="7"/>
      <c r="DD173" s="8"/>
      <c r="DE173" s="6"/>
      <c r="DF173" s="7"/>
      <c r="DG173" s="7"/>
      <c r="DH173" s="7"/>
      <c r="DI173" s="7"/>
      <c r="DJ173" s="8"/>
      <c r="DK173" s="6"/>
      <c r="DL173" s="7"/>
      <c r="DM173" s="7"/>
      <c r="DN173" s="7"/>
      <c r="DO173" s="7"/>
      <c r="DP173" s="8"/>
      <c r="DQ173" s="6"/>
      <c r="DR173" s="7"/>
      <c r="DS173" s="7"/>
      <c r="DT173" s="7"/>
      <c r="DU173" s="7"/>
      <c r="DV173" s="8"/>
      <c r="DW173" s="6"/>
      <c r="DX173" s="7"/>
      <c r="DY173" s="7"/>
      <c r="DZ173" s="7"/>
      <c r="EA173" s="7"/>
      <c r="EB173" s="8"/>
      <c r="EC173" s="6"/>
      <c r="ED173" s="7"/>
      <c r="EE173" s="7"/>
      <c r="EF173" s="7"/>
      <c r="EG173" s="7"/>
      <c r="EH173" s="8"/>
      <c r="EI173" s="6"/>
      <c r="EJ173" s="7"/>
      <c r="EK173" s="7"/>
      <c r="EL173" s="7"/>
      <c r="EM173" s="7"/>
      <c r="EN173" s="8"/>
      <c r="EO173" s="6"/>
      <c r="EP173" s="7"/>
      <c r="EQ173" s="7"/>
      <c r="ER173" s="7"/>
      <c r="ES173" s="7"/>
      <c r="ET173" s="8"/>
      <c r="EU173" s="6"/>
      <c r="EV173" s="7"/>
      <c r="EW173" s="7"/>
      <c r="EX173" s="7"/>
      <c r="EY173" s="7"/>
      <c r="EZ173" s="8"/>
      <c r="FA173" s="6"/>
      <c r="FB173" s="7"/>
      <c r="FC173" s="7"/>
      <c r="FD173" s="7"/>
      <c r="FE173" s="7"/>
      <c r="FF173" s="8"/>
      <c r="FG173" s="6"/>
      <c r="FH173" s="7"/>
      <c r="FI173" s="7"/>
      <c r="FJ173" s="7"/>
      <c r="FK173" s="7"/>
      <c r="FL173" s="8"/>
      <c r="FM173" s="6"/>
      <c r="FN173" s="7"/>
      <c r="FO173" s="7"/>
      <c r="FP173" s="7"/>
      <c r="FQ173" s="7"/>
      <c r="FR173" s="8"/>
      <c r="FS173" s="6"/>
      <c r="FT173" s="7"/>
      <c r="FU173" s="7"/>
      <c r="FV173" s="7"/>
      <c r="FW173" s="7"/>
      <c r="FX173" s="8"/>
      <c r="FY173" s="6"/>
      <c r="FZ173" s="7"/>
      <c r="GA173" s="7"/>
      <c r="GB173" s="7"/>
      <c r="GC173" s="7"/>
      <c r="GD173" s="8"/>
      <c r="GE173" s="6"/>
      <c r="GF173" s="7"/>
      <c r="GG173" s="7"/>
      <c r="GH173" s="7"/>
      <c r="GI173" s="7"/>
      <c r="GJ173" s="8"/>
      <c r="GK173" s="6"/>
      <c r="GL173" s="7"/>
      <c r="GM173" s="7"/>
      <c r="GN173" s="7"/>
      <c r="GO173" s="7"/>
      <c r="GP173" s="8"/>
      <c r="GQ173" s="6"/>
      <c r="GR173" s="7"/>
      <c r="GS173" s="7"/>
      <c r="GT173" s="7"/>
      <c r="GU173" s="7"/>
      <c r="GV173" s="8"/>
      <c r="GW173" s="6"/>
      <c r="GX173" s="7"/>
      <c r="GY173" s="7"/>
      <c r="GZ173" s="7"/>
      <c r="HA173" s="7"/>
      <c r="HB173" s="8"/>
      <c r="HC173" s="6"/>
      <c r="HD173" s="7"/>
      <c r="HE173" s="7"/>
      <c r="HF173" s="7"/>
      <c r="HG173" s="7"/>
      <c r="HH173" s="8"/>
      <c r="HI173" s="6"/>
      <c r="HJ173" s="7"/>
      <c r="HK173" s="7"/>
      <c r="HL173" s="7"/>
      <c r="HM173" s="7"/>
      <c r="HN173" s="8"/>
      <c r="HO173" s="6"/>
      <c r="HP173" s="7"/>
      <c r="HQ173" s="7"/>
      <c r="HR173" s="7"/>
      <c r="HS173" s="7"/>
      <c r="HT173" s="8"/>
      <c r="HU173" s="6"/>
      <c r="HV173" s="7"/>
      <c r="HW173" s="7"/>
      <c r="HX173" s="7"/>
      <c r="HY173" s="7"/>
      <c r="HZ173" s="8"/>
      <c r="IA173" s="6"/>
      <c r="IB173" s="7"/>
      <c r="IC173" s="7"/>
      <c r="ID173" s="7"/>
      <c r="IE173" s="7"/>
      <c r="IF173" s="8"/>
      <c r="IG173" s="6"/>
      <c r="IH173" s="7"/>
      <c r="II173" s="7"/>
      <c r="IJ173" s="7"/>
      <c r="IK173" s="7"/>
      <c r="IL173" s="8"/>
      <c r="IM173" s="6"/>
      <c r="IN173" s="7"/>
      <c r="IO173" s="7"/>
      <c r="IP173" s="7"/>
      <c r="IQ173" s="7"/>
      <c r="IR173" s="8"/>
      <c r="IS173" s="6"/>
      <c r="IT173" s="7"/>
      <c r="IU173" s="7"/>
      <c r="IV173" s="7"/>
    </row>
    <row r="174" customFormat="false" ht="12.75" hidden="false" customHeight="false" outlineLevel="0" collapsed="false">
      <c r="A174" s="5" t="s">
        <v>280</v>
      </c>
      <c r="B174" s="6" t="n">
        <v>37063</v>
      </c>
      <c r="C174" s="7" t="s">
        <v>277</v>
      </c>
      <c r="D174" s="7" t="s">
        <v>111</v>
      </c>
      <c r="E174" s="7" t="s">
        <v>25</v>
      </c>
      <c r="F174" s="8" t="s">
        <v>183</v>
      </c>
      <c r="G174" s="8" t="n">
        <v>0</v>
      </c>
      <c r="H174" s="7"/>
      <c r="I174" s="7"/>
      <c r="J174" s="7"/>
      <c r="K174" s="7"/>
      <c r="L174" s="8"/>
      <c r="M174" s="6"/>
      <c r="N174" s="7"/>
      <c r="O174" s="7"/>
      <c r="P174" s="7"/>
      <c r="Q174" s="7"/>
      <c r="R174" s="8"/>
      <c r="S174" s="6"/>
      <c r="T174" s="7"/>
      <c r="U174" s="7"/>
      <c r="V174" s="7"/>
      <c r="W174" s="7"/>
      <c r="X174" s="8"/>
      <c r="Y174" s="6"/>
      <c r="Z174" s="7"/>
      <c r="AA174" s="7"/>
      <c r="AB174" s="7"/>
      <c r="AC174" s="7"/>
      <c r="AD174" s="8"/>
      <c r="AE174" s="6"/>
      <c r="AF174" s="7"/>
      <c r="AG174" s="7"/>
      <c r="AH174" s="7"/>
      <c r="AI174" s="7"/>
      <c r="AJ174" s="8"/>
      <c r="AK174" s="6"/>
      <c r="AL174" s="7"/>
      <c r="AM174" s="7"/>
      <c r="AN174" s="7"/>
      <c r="AO174" s="7"/>
      <c r="AP174" s="8"/>
      <c r="AQ174" s="6"/>
      <c r="AR174" s="7"/>
      <c r="AS174" s="7"/>
      <c r="AT174" s="7"/>
      <c r="AU174" s="7"/>
      <c r="AV174" s="8"/>
      <c r="AW174" s="6"/>
      <c r="AX174" s="7"/>
      <c r="AY174" s="7"/>
      <c r="AZ174" s="7"/>
      <c r="BA174" s="7"/>
      <c r="BB174" s="8"/>
      <c r="BC174" s="6"/>
      <c r="BD174" s="7"/>
      <c r="BE174" s="7"/>
      <c r="BF174" s="7"/>
      <c r="BG174" s="7"/>
      <c r="BH174" s="8"/>
      <c r="BI174" s="6"/>
      <c r="BJ174" s="7"/>
      <c r="BK174" s="7"/>
      <c r="BL174" s="7"/>
      <c r="BM174" s="7"/>
      <c r="BN174" s="8"/>
      <c r="BO174" s="6"/>
      <c r="BP174" s="7"/>
      <c r="BQ174" s="7"/>
      <c r="BR174" s="7"/>
      <c r="BS174" s="7"/>
      <c r="BT174" s="8"/>
      <c r="BU174" s="6"/>
      <c r="BV174" s="7"/>
      <c r="BW174" s="7"/>
      <c r="BX174" s="7"/>
      <c r="BY174" s="7"/>
      <c r="BZ174" s="8"/>
      <c r="CA174" s="6"/>
      <c r="CB174" s="7"/>
      <c r="CC174" s="7"/>
      <c r="CD174" s="7"/>
      <c r="CE174" s="7"/>
      <c r="CF174" s="8"/>
      <c r="CG174" s="6"/>
      <c r="CH174" s="7"/>
      <c r="CI174" s="7"/>
      <c r="CJ174" s="7"/>
      <c r="CK174" s="7"/>
      <c r="CL174" s="8"/>
      <c r="CM174" s="6"/>
      <c r="CN174" s="7"/>
      <c r="CO174" s="7"/>
      <c r="CP174" s="7"/>
      <c r="CQ174" s="7"/>
      <c r="CR174" s="8"/>
      <c r="CS174" s="6"/>
      <c r="CT174" s="7"/>
      <c r="CU174" s="7"/>
      <c r="CV174" s="7"/>
      <c r="CW174" s="7"/>
      <c r="CX174" s="8"/>
      <c r="CY174" s="6"/>
      <c r="CZ174" s="7"/>
      <c r="DA174" s="7"/>
      <c r="DB174" s="7"/>
      <c r="DC174" s="7"/>
      <c r="DD174" s="8"/>
      <c r="DE174" s="6"/>
      <c r="DF174" s="7"/>
      <c r="DG174" s="7"/>
      <c r="DH174" s="7"/>
      <c r="DI174" s="7"/>
      <c r="DJ174" s="8"/>
      <c r="DK174" s="6"/>
      <c r="DL174" s="7"/>
      <c r="DM174" s="7"/>
      <c r="DN174" s="7"/>
      <c r="DO174" s="7"/>
      <c r="DP174" s="8"/>
      <c r="DQ174" s="6"/>
      <c r="DR174" s="7"/>
      <c r="DS174" s="7"/>
      <c r="DT174" s="7"/>
      <c r="DU174" s="7"/>
      <c r="DV174" s="8"/>
      <c r="DW174" s="6"/>
      <c r="DX174" s="7"/>
      <c r="DY174" s="7"/>
      <c r="DZ174" s="7"/>
      <c r="EA174" s="7"/>
      <c r="EB174" s="8"/>
      <c r="EC174" s="6"/>
      <c r="ED174" s="7"/>
      <c r="EE174" s="7"/>
      <c r="EF174" s="7"/>
      <c r="EG174" s="7"/>
      <c r="EH174" s="8"/>
      <c r="EI174" s="6"/>
      <c r="EJ174" s="7"/>
      <c r="EK174" s="7"/>
      <c r="EL174" s="7"/>
      <c r="EM174" s="7"/>
      <c r="EN174" s="8"/>
      <c r="EO174" s="6"/>
      <c r="EP174" s="7"/>
      <c r="EQ174" s="7"/>
      <c r="ER174" s="7"/>
      <c r="ES174" s="7"/>
      <c r="ET174" s="8"/>
      <c r="EU174" s="6"/>
      <c r="EV174" s="7"/>
      <c r="EW174" s="7"/>
      <c r="EX174" s="7"/>
      <c r="EY174" s="7"/>
      <c r="EZ174" s="8"/>
      <c r="FA174" s="6"/>
      <c r="FB174" s="7"/>
      <c r="FC174" s="7"/>
      <c r="FD174" s="7"/>
      <c r="FE174" s="7"/>
      <c r="FF174" s="8"/>
      <c r="FG174" s="6"/>
      <c r="FH174" s="7"/>
      <c r="FI174" s="7"/>
      <c r="FJ174" s="7"/>
      <c r="FK174" s="7"/>
      <c r="FL174" s="8"/>
      <c r="FM174" s="6"/>
      <c r="FN174" s="7"/>
      <c r="FO174" s="7"/>
      <c r="FP174" s="7"/>
      <c r="FQ174" s="7"/>
      <c r="FR174" s="8"/>
      <c r="FS174" s="6"/>
      <c r="FT174" s="7"/>
      <c r="FU174" s="7"/>
      <c r="FV174" s="7"/>
      <c r="FW174" s="7"/>
      <c r="FX174" s="8"/>
      <c r="FY174" s="6"/>
      <c r="FZ174" s="7"/>
      <c r="GA174" s="7"/>
      <c r="GB174" s="7"/>
      <c r="GC174" s="7"/>
      <c r="GD174" s="8"/>
      <c r="GE174" s="6"/>
      <c r="GF174" s="7"/>
      <c r="GG174" s="7"/>
      <c r="GH174" s="7"/>
      <c r="GI174" s="7"/>
      <c r="GJ174" s="8"/>
      <c r="GK174" s="6"/>
      <c r="GL174" s="7"/>
      <c r="GM174" s="7"/>
      <c r="GN174" s="7"/>
      <c r="GO174" s="7"/>
      <c r="GP174" s="8"/>
      <c r="GQ174" s="6"/>
      <c r="GR174" s="7"/>
      <c r="GS174" s="7"/>
      <c r="GT174" s="7"/>
      <c r="GU174" s="7"/>
      <c r="GV174" s="8"/>
      <c r="GW174" s="6"/>
      <c r="GX174" s="7"/>
      <c r="GY174" s="7"/>
      <c r="GZ174" s="7"/>
      <c r="HA174" s="7"/>
      <c r="HB174" s="8"/>
      <c r="HC174" s="6"/>
      <c r="HD174" s="7"/>
      <c r="HE174" s="7"/>
      <c r="HF174" s="7"/>
      <c r="HG174" s="7"/>
      <c r="HH174" s="8"/>
      <c r="HI174" s="6"/>
      <c r="HJ174" s="7"/>
      <c r="HK174" s="7"/>
      <c r="HL174" s="7"/>
      <c r="HM174" s="7"/>
      <c r="HN174" s="8"/>
      <c r="HO174" s="6"/>
      <c r="HP174" s="7"/>
      <c r="HQ174" s="7"/>
      <c r="HR174" s="7"/>
      <c r="HS174" s="7"/>
      <c r="HT174" s="8"/>
      <c r="HU174" s="6"/>
      <c r="HV174" s="7"/>
      <c r="HW174" s="7"/>
      <c r="HX174" s="7"/>
      <c r="HY174" s="7"/>
      <c r="HZ174" s="8"/>
      <c r="IA174" s="6"/>
      <c r="IB174" s="7"/>
      <c r="IC174" s="7"/>
      <c r="ID174" s="7"/>
      <c r="IE174" s="7"/>
      <c r="IF174" s="8"/>
      <c r="IG174" s="6"/>
      <c r="IH174" s="7"/>
      <c r="II174" s="7"/>
      <c r="IJ174" s="7"/>
      <c r="IK174" s="7"/>
      <c r="IL174" s="8"/>
      <c r="IM174" s="6"/>
      <c r="IN174" s="7"/>
      <c r="IO174" s="7"/>
      <c r="IP174" s="7"/>
      <c r="IQ174" s="7"/>
      <c r="IR174" s="8"/>
      <c r="IS174" s="6"/>
      <c r="IT174" s="7"/>
      <c r="IU174" s="7"/>
      <c r="IV174" s="7"/>
    </row>
    <row r="175" customFormat="false" ht="12.75" hidden="false" customHeight="false" outlineLevel="0" collapsed="false">
      <c r="A175" s="5" t="s">
        <v>281</v>
      </c>
      <c r="B175" s="6" t="n">
        <v>37063</v>
      </c>
      <c r="C175" s="7" t="s">
        <v>282</v>
      </c>
      <c r="D175" s="7" t="s">
        <v>111</v>
      </c>
      <c r="E175" s="7" t="s">
        <v>137</v>
      </c>
      <c r="F175" s="8" t="s">
        <v>183</v>
      </c>
      <c r="G175" s="8" t="n">
        <v>1718.64</v>
      </c>
      <c r="H175" s="7"/>
      <c r="I175" s="7"/>
      <c r="J175" s="7"/>
      <c r="K175" s="7"/>
      <c r="L175" s="8"/>
      <c r="M175" s="6"/>
      <c r="N175" s="7"/>
      <c r="O175" s="7"/>
      <c r="P175" s="7"/>
      <c r="Q175" s="7"/>
      <c r="R175" s="8"/>
      <c r="S175" s="6"/>
      <c r="T175" s="7"/>
      <c r="U175" s="7"/>
      <c r="V175" s="7"/>
      <c r="W175" s="7"/>
      <c r="X175" s="8"/>
      <c r="Y175" s="6"/>
      <c r="Z175" s="7"/>
      <c r="AA175" s="7"/>
      <c r="AB175" s="7"/>
      <c r="AC175" s="7"/>
      <c r="AD175" s="8"/>
      <c r="AE175" s="6"/>
      <c r="AF175" s="7"/>
      <c r="AG175" s="7"/>
      <c r="AH175" s="7"/>
      <c r="AI175" s="7"/>
      <c r="AJ175" s="8"/>
      <c r="AK175" s="6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8"/>
      <c r="AW175" s="6"/>
      <c r="AX175" s="7"/>
      <c r="AY175" s="7"/>
      <c r="AZ175" s="7"/>
      <c r="BA175" s="7"/>
      <c r="BB175" s="8"/>
      <c r="BC175" s="6"/>
      <c r="BD175" s="7"/>
      <c r="BE175" s="7"/>
      <c r="BF175" s="7"/>
      <c r="BG175" s="7"/>
      <c r="BH175" s="8"/>
      <c r="BI175" s="6"/>
      <c r="BJ175" s="7"/>
      <c r="BK175" s="7"/>
      <c r="BL175" s="7"/>
      <c r="BM175" s="7"/>
      <c r="BN175" s="8"/>
      <c r="BO175" s="6"/>
      <c r="BP175" s="7"/>
      <c r="BQ175" s="7"/>
      <c r="BR175" s="7"/>
      <c r="BS175" s="7"/>
      <c r="BT175" s="8"/>
      <c r="BU175" s="6"/>
      <c r="BV175" s="7"/>
      <c r="BW175" s="7"/>
      <c r="BX175" s="7"/>
      <c r="BY175" s="7"/>
      <c r="BZ175" s="8"/>
      <c r="CA175" s="6"/>
      <c r="CB175" s="7"/>
      <c r="CC175" s="7"/>
      <c r="CD175" s="7"/>
      <c r="CE175" s="7"/>
      <c r="CF175" s="8"/>
      <c r="CG175" s="6"/>
      <c r="CH175" s="7"/>
      <c r="CI175" s="7"/>
      <c r="CJ175" s="7"/>
      <c r="CK175" s="7"/>
      <c r="CL175" s="8"/>
      <c r="CM175" s="6"/>
      <c r="CN175" s="7"/>
      <c r="CO175" s="7"/>
      <c r="CP175" s="7"/>
      <c r="CQ175" s="7"/>
      <c r="CR175" s="8"/>
      <c r="CS175" s="6"/>
      <c r="CT175" s="7"/>
      <c r="CU175" s="7"/>
      <c r="CV175" s="7"/>
      <c r="CW175" s="7"/>
      <c r="CX175" s="8"/>
      <c r="CY175" s="6"/>
      <c r="CZ175" s="7"/>
      <c r="DA175" s="7"/>
      <c r="DB175" s="7"/>
      <c r="DC175" s="7"/>
      <c r="DD175" s="8"/>
      <c r="DE175" s="6"/>
      <c r="DF175" s="7"/>
      <c r="DG175" s="7"/>
      <c r="DH175" s="7"/>
      <c r="DI175" s="7"/>
      <c r="DJ175" s="8"/>
      <c r="DK175" s="6"/>
      <c r="DL175" s="7"/>
      <c r="DM175" s="7"/>
      <c r="DN175" s="7"/>
      <c r="DO175" s="7"/>
      <c r="DP175" s="8"/>
      <c r="DQ175" s="6"/>
      <c r="DR175" s="7"/>
      <c r="DS175" s="7"/>
      <c r="DT175" s="7"/>
      <c r="DU175" s="7"/>
      <c r="DV175" s="8"/>
      <c r="DW175" s="6"/>
      <c r="DX175" s="7"/>
      <c r="DY175" s="7"/>
      <c r="DZ175" s="7"/>
      <c r="EA175" s="7"/>
      <c r="EB175" s="8"/>
      <c r="EC175" s="6"/>
      <c r="ED175" s="7"/>
      <c r="EE175" s="7"/>
      <c r="EF175" s="7"/>
      <c r="EG175" s="7"/>
      <c r="EH175" s="8"/>
      <c r="EI175" s="6"/>
      <c r="EJ175" s="7"/>
      <c r="EK175" s="7"/>
      <c r="EL175" s="7"/>
      <c r="EM175" s="7"/>
      <c r="EN175" s="8"/>
      <c r="EO175" s="6"/>
      <c r="EP175" s="7"/>
      <c r="EQ175" s="7"/>
      <c r="ER175" s="7"/>
      <c r="ES175" s="7"/>
      <c r="ET175" s="8"/>
      <c r="EU175" s="6"/>
      <c r="EV175" s="7"/>
      <c r="EW175" s="7"/>
      <c r="EX175" s="7"/>
      <c r="EY175" s="7"/>
      <c r="EZ175" s="8"/>
      <c r="FA175" s="6"/>
      <c r="FB175" s="7"/>
      <c r="FC175" s="7"/>
      <c r="FD175" s="7"/>
      <c r="FE175" s="7"/>
      <c r="FF175" s="8"/>
      <c r="FG175" s="6"/>
      <c r="FH175" s="7"/>
      <c r="FI175" s="7"/>
      <c r="FJ175" s="7"/>
      <c r="FK175" s="7"/>
      <c r="FL175" s="8"/>
      <c r="FM175" s="6"/>
      <c r="FN175" s="7"/>
      <c r="FO175" s="7"/>
      <c r="FP175" s="7"/>
      <c r="FQ175" s="7"/>
      <c r="FR175" s="8"/>
      <c r="FS175" s="6"/>
      <c r="FT175" s="7"/>
      <c r="FU175" s="7"/>
      <c r="FV175" s="7"/>
      <c r="FW175" s="7"/>
      <c r="FX175" s="8"/>
      <c r="FY175" s="6"/>
      <c r="FZ175" s="7"/>
      <c r="GA175" s="7"/>
      <c r="GB175" s="7"/>
      <c r="GC175" s="7"/>
      <c r="GD175" s="8"/>
      <c r="GE175" s="6"/>
      <c r="GF175" s="7"/>
      <c r="GG175" s="7"/>
      <c r="GH175" s="7"/>
      <c r="GI175" s="7"/>
      <c r="GJ175" s="8"/>
      <c r="GK175" s="6"/>
      <c r="GL175" s="7"/>
      <c r="GM175" s="7"/>
      <c r="GN175" s="7"/>
      <c r="GO175" s="7"/>
      <c r="GP175" s="8"/>
      <c r="GQ175" s="6"/>
      <c r="GR175" s="7"/>
      <c r="GS175" s="7"/>
      <c r="GT175" s="7"/>
      <c r="GU175" s="7"/>
      <c r="GV175" s="8"/>
      <c r="GW175" s="6"/>
      <c r="GX175" s="7"/>
      <c r="GY175" s="7"/>
      <c r="GZ175" s="7"/>
      <c r="HA175" s="7"/>
      <c r="HB175" s="8"/>
      <c r="HC175" s="6"/>
      <c r="HD175" s="7"/>
      <c r="HE175" s="7"/>
      <c r="HF175" s="7"/>
      <c r="HG175" s="7"/>
      <c r="HH175" s="8"/>
      <c r="HI175" s="6"/>
      <c r="HJ175" s="7"/>
      <c r="HK175" s="7"/>
      <c r="HL175" s="7"/>
      <c r="HM175" s="7"/>
      <c r="HN175" s="8"/>
      <c r="HO175" s="6"/>
      <c r="HP175" s="7"/>
      <c r="HQ175" s="7"/>
      <c r="HR175" s="7"/>
      <c r="HS175" s="7"/>
      <c r="HT175" s="8"/>
      <c r="HU175" s="6"/>
      <c r="HV175" s="7"/>
      <c r="HW175" s="7"/>
      <c r="HX175" s="7"/>
      <c r="HY175" s="7"/>
      <c r="HZ175" s="8"/>
      <c r="IA175" s="6"/>
      <c r="IB175" s="7"/>
      <c r="IC175" s="7"/>
      <c r="ID175" s="7"/>
      <c r="IE175" s="7"/>
      <c r="IF175" s="8"/>
      <c r="IG175" s="6"/>
      <c r="IH175" s="7"/>
      <c r="II175" s="7"/>
      <c r="IJ175" s="7"/>
      <c r="IK175" s="7"/>
      <c r="IL175" s="8"/>
      <c r="IM175" s="6"/>
      <c r="IN175" s="7"/>
      <c r="IO175" s="7"/>
      <c r="IP175" s="7"/>
      <c r="IQ175" s="7"/>
      <c r="IR175" s="8"/>
      <c r="IS175" s="6"/>
      <c r="IT175" s="7"/>
      <c r="IU175" s="7"/>
      <c r="IV175" s="7"/>
    </row>
    <row r="176" customFormat="false" ht="12.75" hidden="false" customHeight="false" outlineLevel="0" collapsed="false">
      <c r="A176" s="5" t="s">
        <v>283</v>
      </c>
      <c r="B176" s="6" t="n">
        <v>37064</v>
      </c>
      <c r="C176" s="7" t="s">
        <v>268</v>
      </c>
      <c r="D176" s="7" t="s">
        <v>111</v>
      </c>
      <c r="E176" s="7" t="s">
        <v>112</v>
      </c>
      <c r="F176" s="8" t="s">
        <v>113</v>
      </c>
      <c r="G176" s="8" t="n">
        <v>7402</v>
      </c>
      <c r="H176" s="7"/>
      <c r="I176" s="7"/>
      <c r="J176" s="7"/>
      <c r="K176" s="7"/>
      <c r="L176" s="8"/>
      <c r="M176" s="6"/>
      <c r="N176" s="7"/>
      <c r="O176" s="7"/>
      <c r="P176" s="7"/>
      <c r="Q176" s="7"/>
      <c r="R176" s="8"/>
      <c r="S176" s="6"/>
      <c r="T176" s="7"/>
      <c r="U176" s="7"/>
      <c r="V176" s="7"/>
      <c r="W176" s="7"/>
      <c r="X176" s="8"/>
      <c r="Y176" s="6"/>
      <c r="Z176" s="7"/>
      <c r="AA176" s="7"/>
      <c r="AB176" s="7"/>
      <c r="AC176" s="7"/>
      <c r="AD176" s="8"/>
      <c r="AE176" s="6"/>
      <c r="AF176" s="7"/>
      <c r="AG176" s="7"/>
      <c r="AH176" s="7"/>
      <c r="AI176" s="7"/>
      <c r="AJ176" s="8"/>
      <c r="AK176" s="6"/>
      <c r="AL176" s="7"/>
      <c r="AM176" s="7"/>
      <c r="AN176" s="7"/>
      <c r="AO176" s="7"/>
      <c r="AP176" s="8"/>
      <c r="AQ176" s="6"/>
      <c r="AR176" s="7"/>
      <c r="AS176" s="7"/>
      <c r="AT176" s="7"/>
      <c r="AU176" s="7"/>
      <c r="AV176" s="8"/>
      <c r="AW176" s="6"/>
      <c r="AX176" s="7"/>
      <c r="AY176" s="7"/>
      <c r="AZ176" s="7"/>
      <c r="BA176" s="7"/>
      <c r="BB176" s="8"/>
      <c r="BC176" s="6"/>
      <c r="BD176" s="7"/>
      <c r="BE176" s="7"/>
      <c r="BF176" s="7"/>
      <c r="BG176" s="7"/>
      <c r="BH176" s="8"/>
      <c r="BI176" s="6"/>
      <c r="BJ176" s="7"/>
      <c r="BK176" s="7"/>
      <c r="BL176" s="7"/>
      <c r="BM176" s="7"/>
      <c r="BN176" s="8"/>
      <c r="BO176" s="6"/>
      <c r="BP176" s="7"/>
      <c r="BQ176" s="7"/>
      <c r="BR176" s="7"/>
      <c r="BS176" s="7"/>
      <c r="BT176" s="8"/>
      <c r="BU176" s="6"/>
      <c r="BV176" s="7"/>
      <c r="BW176" s="7"/>
      <c r="BX176" s="7"/>
      <c r="BY176" s="7"/>
      <c r="BZ176" s="8"/>
      <c r="CA176" s="6"/>
      <c r="CB176" s="7"/>
      <c r="CC176" s="7"/>
      <c r="CD176" s="7"/>
      <c r="CE176" s="7"/>
      <c r="CF176" s="8"/>
      <c r="CG176" s="6"/>
      <c r="CH176" s="7"/>
      <c r="CI176" s="7"/>
      <c r="CJ176" s="7"/>
      <c r="CK176" s="7"/>
      <c r="CL176" s="8"/>
      <c r="CM176" s="6"/>
      <c r="CN176" s="7"/>
      <c r="CO176" s="7"/>
      <c r="CP176" s="7"/>
      <c r="CQ176" s="7"/>
      <c r="CR176" s="8"/>
      <c r="CS176" s="6"/>
      <c r="CT176" s="7"/>
      <c r="CU176" s="7"/>
      <c r="CV176" s="7"/>
      <c r="CW176" s="7"/>
      <c r="CX176" s="8"/>
      <c r="CY176" s="6"/>
      <c r="CZ176" s="7"/>
      <c r="DA176" s="7"/>
      <c r="DB176" s="7"/>
      <c r="DC176" s="7"/>
      <c r="DD176" s="8"/>
      <c r="DE176" s="6"/>
      <c r="DF176" s="7"/>
      <c r="DG176" s="7"/>
      <c r="DH176" s="7"/>
      <c r="DI176" s="7"/>
      <c r="DJ176" s="8"/>
      <c r="DK176" s="6"/>
      <c r="DL176" s="7"/>
      <c r="DM176" s="7"/>
      <c r="DN176" s="7"/>
      <c r="DO176" s="7"/>
      <c r="DP176" s="8"/>
      <c r="DQ176" s="6"/>
      <c r="DR176" s="7"/>
      <c r="DS176" s="7"/>
      <c r="DT176" s="7"/>
      <c r="DU176" s="7"/>
      <c r="DV176" s="8"/>
      <c r="DW176" s="6"/>
      <c r="DX176" s="7"/>
      <c r="DY176" s="7"/>
      <c r="DZ176" s="7"/>
      <c r="EA176" s="7"/>
      <c r="EB176" s="8"/>
      <c r="EC176" s="6"/>
      <c r="ED176" s="7"/>
      <c r="EE176" s="7"/>
      <c r="EF176" s="7"/>
      <c r="EG176" s="7"/>
      <c r="EH176" s="8"/>
      <c r="EI176" s="6"/>
      <c r="EJ176" s="7"/>
      <c r="EK176" s="7"/>
      <c r="EL176" s="7"/>
      <c r="EM176" s="7"/>
      <c r="EN176" s="8"/>
      <c r="EO176" s="6"/>
      <c r="EP176" s="7"/>
      <c r="EQ176" s="7"/>
      <c r="ER176" s="7"/>
      <c r="ES176" s="7"/>
      <c r="ET176" s="8"/>
      <c r="EU176" s="6"/>
      <c r="EV176" s="7"/>
      <c r="EW176" s="7"/>
      <c r="EX176" s="7"/>
      <c r="EY176" s="7"/>
      <c r="EZ176" s="8"/>
      <c r="FA176" s="6"/>
      <c r="FB176" s="7"/>
      <c r="FC176" s="7"/>
      <c r="FD176" s="7"/>
      <c r="FE176" s="7"/>
      <c r="FF176" s="8"/>
      <c r="FG176" s="6"/>
      <c r="FH176" s="7"/>
      <c r="FI176" s="7"/>
      <c r="FJ176" s="7"/>
      <c r="FK176" s="7"/>
      <c r="FL176" s="8"/>
      <c r="FM176" s="6"/>
      <c r="FN176" s="7"/>
      <c r="FO176" s="7"/>
      <c r="FP176" s="7"/>
      <c r="FQ176" s="7"/>
      <c r="FR176" s="8"/>
      <c r="FS176" s="6"/>
      <c r="FT176" s="7"/>
      <c r="FU176" s="7"/>
      <c r="FV176" s="7"/>
      <c r="FW176" s="7"/>
      <c r="FX176" s="8"/>
      <c r="FY176" s="6"/>
      <c r="FZ176" s="7"/>
      <c r="GA176" s="7"/>
      <c r="GB176" s="7"/>
      <c r="GC176" s="7"/>
      <c r="GD176" s="8"/>
      <c r="GE176" s="6"/>
      <c r="GF176" s="7"/>
      <c r="GG176" s="7"/>
      <c r="GH176" s="7"/>
      <c r="GI176" s="7"/>
      <c r="GJ176" s="8"/>
      <c r="GK176" s="6"/>
      <c r="GL176" s="7"/>
      <c r="GM176" s="7"/>
      <c r="GN176" s="7"/>
      <c r="GO176" s="7"/>
      <c r="GP176" s="8"/>
      <c r="GQ176" s="6"/>
      <c r="GR176" s="7"/>
      <c r="GS176" s="7"/>
      <c r="GT176" s="7"/>
      <c r="GU176" s="7"/>
      <c r="GV176" s="8"/>
      <c r="GW176" s="6"/>
      <c r="GX176" s="7"/>
      <c r="GY176" s="7"/>
      <c r="GZ176" s="7"/>
      <c r="HA176" s="7"/>
      <c r="HB176" s="8"/>
      <c r="HC176" s="6"/>
      <c r="HD176" s="7"/>
      <c r="HE176" s="7"/>
      <c r="HF176" s="7"/>
      <c r="HG176" s="7"/>
      <c r="HH176" s="8"/>
      <c r="HI176" s="6"/>
      <c r="HJ176" s="7"/>
      <c r="HK176" s="7"/>
      <c r="HL176" s="7"/>
      <c r="HM176" s="7"/>
      <c r="HN176" s="8"/>
      <c r="HO176" s="6"/>
      <c r="HP176" s="7"/>
      <c r="HQ176" s="7"/>
      <c r="HR176" s="7"/>
      <c r="HS176" s="7"/>
      <c r="HT176" s="8"/>
      <c r="HU176" s="6"/>
      <c r="HV176" s="7"/>
      <c r="HW176" s="7"/>
      <c r="HX176" s="7"/>
      <c r="HY176" s="7"/>
      <c r="HZ176" s="8"/>
      <c r="IA176" s="6"/>
      <c r="IB176" s="7"/>
      <c r="IC176" s="7"/>
      <c r="ID176" s="7"/>
      <c r="IE176" s="7"/>
      <c r="IF176" s="8"/>
      <c r="IG176" s="6"/>
      <c r="IH176" s="7"/>
      <c r="II176" s="7"/>
      <c r="IJ176" s="7"/>
      <c r="IK176" s="7"/>
      <c r="IL176" s="8"/>
      <c r="IM176" s="6"/>
      <c r="IN176" s="7"/>
      <c r="IO176" s="7"/>
      <c r="IP176" s="7"/>
      <c r="IQ176" s="7"/>
      <c r="IR176" s="8"/>
      <c r="IS176" s="6"/>
      <c r="IT176" s="7"/>
      <c r="IU176" s="7"/>
      <c r="IV176" s="7"/>
    </row>
    <row r="177" customFormat="false" ht="12.75" hidden="false" customHeight="false" outlineLevel="0" collapsed="false">
      <c r="A177" s="5" t="n">
        <v>870843</v>
      </c>
      <c r="B177" s="6" t="n">
        <v>37064</v>
      </c>
      <c r="C177" s="7" t="s">
        <v>284</v>
      </c>
      <c r="D177" s="7" t="s">
        <v>111</v>
      </c>
      <c r="E177" s="7" t="s">
        <v>112</v>
      </c>
      <c r="F177" s="8" t="s">
        <v>113</v>
      </c>
      <c r="G177" s="8" t="n">
        <v>2480</v>
      </c>
      <c r="H177" s="7"/>
      <c r="I177" s="7"/>
      <c r="J177" s="7"/>
      <c r="K177" s="7"/>
      <c r="L177" s="8"/>
      <c r="M177" s="6"/>
      <c r="N177" s="7"/>
      <c r="O177" s="7"/>
      <c r="P177" s="7"/>
      <c r="Q177" s="7"/>
      <c r="R177" s="8"/>
      <c r="S177" s="6"/>
      <c r="T177" s="7"/>
      <c r="U177" s="7"/>
      <c r="V177" s="7"/>
      <c r="W177" s="7"/>
      <c r="X177" s="8"/>
      <c r="Y177" s="6"/>
      <c r="Z177" s="7"/>
      <c r="AA177" s="7"/>
      <c r="AB177" s="7"/>
      <c r="AC177" s="7"/>
      <c r="AD177" s="8"/>
      <c r="AE177" s="6"/>
      <c r="AF177" s="7"/>
      <c r="AG177" s="7"/>
      <c r="AH177" s="7"/>
      <c r="AI177" s="7"/>
      <c r="AJ177" s="8"/>
      <c r="AK177" s="6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8"/>
      <c r="AW177" s="6"/>
      <c r="AX177" s="7"/>
      <c r="AY177" s="7"/>
      <c r="AZ177" s="7"/>
      <c r="BA177" s="7"/>
      <c r="BB177" s="8"/>
      <c r="BC177" s="6"/>
      <c r="BD177" s="7"/>
      <c r="BE177" s="7"/>
      <c r="BF177" s="7"/>
      <c r="BG177" s="7"/>
      <c r="BH177" s="8"/>
      <c r="BI177" s="6"/>
      <c r="BJ177" s="7"/>
      <c r="BK177" s="7"/>
      <c r="BL177" s="7"/>
      <c r="BM177" s="7"/>
      <c r="BN177" s="8"/>
      <c r="BO177" s="6"/>
      <c r="BP177" s="7"/>
      <c r="BQ177" s="7"/>
      <c r="BR177" s="7"/>
      <c r="BS177" s="7"/>
      <c r="BT177" s="8"/>
      <c r="BU177" s="6"/>
      <c r="BV177" s="7"/>
      <c r="BW177" s="7"/>
      <c r="BX177" s="7"/>
      <c r="BY177" s="7"/>
      <c r="BZ177" s="8"/>
      <c r="CA177" s="6"/>
      <c r="CB177" s="7"/>
      <c r="CC177" s="7"/>
      <c r="CD177" s="7"/>
      <c r="CE177" s="7"/>
      <c r="CF177" s="8"/>
      <c r="CG177" s="6"/>
      <c r="CH177" s="7"/>
      <c r="CI177" s="7"/>
      <c r="CJ177" s="7"/>
      <c r="CK177" s="7"/>
      <c r="CL177" s="8"/>
      <c r="CM177" s="6"/>
      <c r="CN177" s="7"/>
      <c r="CO177" s="7"/>
      <c r="CP177" s="7"/>
      <c r="CQ177" s="7"/>
      <c r="CR177" s="8"/>
      <c r="CS177" s="6"/>
      <c r="CT177" s="7"/>
      <c r="CU177" s="7"/>
      <c r="CV177" s="7"/>
      <c r="CW177" s="7"/>
      <c r="CX177" s="8"/>
      <c r="CY177" s="6"/>
      <c r="CZ177" s="7"/>
      <c r="DA177" s="7"/>
      <c r="DB177" s="7"/>
      <c r="DC177" s="7"/>
      <c r="DD177" s="8"/>
      <c r="DE177" s="6"/>
      <c r="DF177" s="7"/>
      <c r="DG177" s="7"/>
      <c r="DH177" s="7"/>
      <c r="DI177" s="7"/>
      <c r="DJ177" s="8"/>
      <c r="DK177" s="6"/>
      <c r="DL177" s="7"/>
      <c r="DM177" s="7"/>
      <c r="DN177" s="7"/>
      <c r="DO177" s="7"/>
      <c r="DP177" s="8"/>
      <c r="DQ177" s="6"/>
      <c r="DR177" s="7"/>
      <c r="DS177" s="7"/>
      <c r="DT177" s="7"/>
      <c r="DU177" s="7"/>
      <c r="DV177" s="8"/>
      <c r="DW177" s="6"/>
      <c r="DX177" s="7"/>
      <c r="DY177" s="7"/>
      <c r="DZ177" s="7"/>
      <c r="EA177" s="7"/>
      <c r="EB177" s="8"/>
      <c r="EC177" s="6"/>
      <c r="ED177" s="7"/>
      <c r="EE177" s="7"/>
      <c r="EF177" s="7"/>
      <c r="EG177" s="7"/>
      <c r="EH177" s="8"/>
      <c r="EI177" s="6"/>
      <c r="EJ177" s="7"/>
      <c r="EK177" s="7"/>
      <c r="EL177" s="7"/>
      <c r="EM177" s="7"/>
      <c r="EN177" s="8"/>
      <c r="EO177" s="6"/>
      <c r="EP177" s="7"/>
      <c r="EQ177" s="7"/>
      <c r="ER177" s="7"/>
      <c r="ES177" s="7"/>
      <c r="ET177" s="8"/>
      <c r="EU177" s="6"/>
      <c r="EV177" s="7"/>
      <c r="EW177" s="7"/>
      <c r="EX177" s="7"/>
      <c r="EY177" s="7"/>
      <c r="EZ177" s="8"/>
      <c r="FA177" s="6"/>
      <c r="FB177" s="7"/>
      <c r="FC177" s="7"/>
      <c r="FD177" s="7"/>
      <c r="FE177" s="7"/>
      <c r="FF177" s="8"/>
      <c r="FG177" s="6"/>
      <c r="FH177" s="7"/>
      <c r="FI177" s="7"/>
      <c r="FJ177" s="7"/>
      <c r="FK177" s="7"/>
      <c r="FL177" s="8"/>
      <c r="FM177" s="6"/>
      <c r="FN177" s="7"/>
      <c r="FO177" s="7"/>
      <c r="FP177" s="7"/>
      <c r="FQ177" s="7"/>
      <c r="FR177" s="8"/>
      <c r="FS177" s="6"/>
      <c r="FT177" s="7"/>
      <c r="FU177" s="7"/>
      <c r="FV177" s="7"/>
      <c r="FW177" s="7"/>
      <c r="FX177" s="8"/>
      <c r="FY177" s="6"/>
      <c r="FZ177" s="7"/>
      <c r="GA177" s="7"/>
      <c r="GB177" s="7"/>
      <c r="GC177" s="7"/>
      <c r="GD177" s="8"/>
      <c r="GE177" s="6"/>
      <c r="GF177" s="7"/>
      <c r="GG177" s="7"/>
      <c r="GH177" s="7"/>
      <c r="GI177" s="7"/>
      <c r="GJ177" s="8"/>
      <c r="GK177" s="6"/>
      <c r="GL177" s="7"/>
      <c r="GM177" s="7"/>
      <c r="GN177" s="7"/>
      <c r="GO177" s="7"/>
      <c r="GP177" s="8"/>
      <c r="GQ177" s="6"/>
      <c r="GR177" s="7"/>
      <c r="GS177" s="7"/>
      <c r="GT177" s="7"/>
      <c r="GU177" s="7"/>
      <c r="GV177" s="8"/>
      <c r="GW177" s="6"/>
      <c r="GX177" s="7"/>
      <c r="GY177" s="7"/>
      <c r="GZ177" s="7"/>
      <c r="HA177" s="7"/>
      <c r="HB177" s="8"/>
      <c r="HC177" s="6"/>
      <c r="HD177" s="7"/>
      <c r="HE177" s="7"/>
      <c r="HF177" s="7"/>
      <c r="HG177" s="7"/>
      <c r="HH177" s="8"/>
      <c r="HI177" s="6"/>
      <c r="HJ177" s="7"/>
      <c r="HK177" s="7"/>
      <c r="HL177" s="7"/>
      <c r="HM177" s="7"/>
      <c r="HN177" s="8"/>
      <c r="HO177" s="6"/>
      <c r="HP177" s="7"/>
      <c r="HQ177" s="7"/>
      <c r="HR177" s="7"/>
      <c r="HS177" s="7"/>
      <c r="HT177" s="8"/>
      <c r="HU177" s="6"/>
      <c r="HV177" s="7"/>
      <c r="HW177" s="7"/>
      <c r="HX177" s="7"/>
      <c r="HY177" s="7"/>
      <c r="HZ177" s="8"/>
      <c r="IA177" s="6"/>
      <c r="IB177" s="7"/>
      <c r="IC177" s="7"/>
      <c r="ID177" s="7"/>
      <c r="IE177" s="7"/>
      <c r="IF177" s="8"/>
      <c r="IG177" s="6"/>
      <c r="IH177" s="7"/>
      <c r="II177" s="7"/>
      <c r="IJ177" s="7"/>
      <c r="IK177" s="7"/>
      <c r="IL177" s="8"/>
      <c r="IM177" s="6"/>
      <c r="IN177" s="7"/>
      <c r="IO177" s="7"/>
      <c r="IP177" s="7"/>
      <c r="IQ177" s="7"/>
      <c r="IR177" s="8"/>
      <c r="IS177" s="6"/>
      <c r="IT177" s="7"/>
      <c r="IU177" s="7"/>
      <c r="IV177" s="7"/>
    </row>
    <row r="178" customFormat="false" ht="12.75" hidden="false" customHeight="false" outlineLevel="0" collapsed="false">
      <c r="A178" s="5" t="s">
        <v>285</v>
      </c>
      <c r="B178" s="6" t="n">
        <v>37064</v>
      </c>
      <c r="C178" s="7" t="s">
        <v>282</v>
      </c>
      <c r="D178" s="7" t="s">
        <v>111</v>
      </c>
      <c r="E178" s="7" t="s">
        <v>126</v>
      </c>
      <c r="F178" s="8" t="s">
        <v>183</v>
      </c>
      <c r="G178" s="8" t="n">
        <v>177</v>
      </c>
      <c r="H178" s="7"/>
      <c r="I178" s="7"/>
      <c r="J178" s="7"/>
      <c r="K178" s="7"/>
      <c r="L178" s="8"/>
      <c r="M178" s="6"/>
      <c r="N178" s="7"/>
      <c r="O178" s="7"/>
      <c r="P178" s="7"/>
      <c r="Q178" s="7"/>
      <c r="R178" s="8"/>
      <c r="S178" s="6"/>
      <c r="T178" s="7"/>
      <c r="U178" s="7"/>
      <c r="V178" s="7"/>
      <c r="W178" s="7"/>
      <c r="X178" s="8"/>
      <c r="Y178" s="6"/>
      <c r="Z178" s="7"/>
      <c r="AA178" s="7"/>
      <c r="AB178" s="7"/>
      <c r="AC178" s="7"/>
      <c r="AD178" s="8"/>
      <c r="AE178" s="6"/>
      <c r="AF178" s="7"/>
      <c r="AG178" s="7"/>
      <c r="AH178" s="7"/>
      <c r="AI178" s="7"/>
      <c r="AJ178" s="8"/>
      <c r="AK178" s="6"/>
      <c r="AL178" s="7"/>
      <c r="AM178" s="7"/>
      <c r="AN178" s="7"/>
      <c r="AO178" s="7"/>
      <c r="AP178" s="8"/>
      <c r="AQ178" s="6"/>
      <c r="AR178" s="7"/>
      <c r="AS178" s="7"/>
      <c r="AT178" s="7"/>
      <c r="AU178" s="7"/>
      <c r="AV178" s="8"/>
      <c r="AW178" s="6"/>
      <c r="AX178" s="7"/>
      <c r="AY178" s="7"/>
      <c r="AZ178" s="7"/>
      <c r="BA178" s="7"/>
      <c r="BB178" s="8"/>
      <c r="BC178" s="6"/>
      <c r="BD178" s="7"/>
      <c r="BE178" s="7"/>
      <c r="BF178" s="7"/>
      <c r="BG178" s="7"/>
      <c r="BH178" s="8"/>
      <c r="BI178" s="6"/>
      <c r="BJ178" s="7"/>
      <c r="BK178" s="7"/>
      <c r="BL178" s="7"/>
      <c r="BM178" s="7"/>
      <c r="BN178" s="8"/>
      <c r="BO178" s="6"/>
      <c r="BP178" s="7"/>
      <c r="BQ178" s="7"/>
      <c r="BR178" s="7"/>
      <c r="BS178" s="7"/>
      <c r="BT178" s="8"/>
      <c r="BU178" s="6"/>
      <c r="BV178" s="7"/>
      <c r="BW178" s="7"/>
      <c r="BX178" s="7"/>
      <c r="BY178" s="7"/>
      <c r="BZ178" s="8"/>
      <c r="CA178" s="6"/>
      <c r="CB178" s="7"/>
      <c r="CC178" s="7"/>
      <c r="CD178" s="7"/>
      <c r="CE178" s="7"/>
      <c r="CF178" s="8"/>
      <c r="CG178" s="6"/>
      <c r="CH178" s="7"/>
      <c r="CI178" s="7"/>
      <c r="CJ178" s="7"/>
      <c r="CK178" s="7"/>
      <c r="CL178" s="8"/>
      <c r="CM178" s="6"/>
      <c r="CN178" s="7"/>
      <c r="CO178" s="7"/>
      <c r="CP178" s="7"/>
      <c r="CQ178" s="7"/>
      <c r="CR178" s="8"/>
      <c r="CS178" s="6"/>
      <c r="CT178" s="7"/>
      <c r="CU178" s="7"/>
      <c r="CV178" s="7"/>
      <c r="CW178" s="7"/>
      <c r="CX178" s="8"/>
      <c r="CY178" s="6"/>
      <c r="CZ178" s="7"/>
      <c r="DA178" s="7"/>
      <c r="DB178" s="7"/>
      <c r="DC178" s="7"/>
      <c r="DD178" s="8"/>
      <c r="DE178" s="6"/>
      <c r="DF178" s="7"/>
      <c r="DG178" s="7"/>
      <c r="DH178" s="7"/>
      <c r="DI178" s="7"/>
      <c r="DJ178" s="8"/>
      <c r="DK178" s="6"/>
      <c r="DL178" s="7"/>
      <c r="DM178" s="7"/>
      <c r="DN178" s="7"/>
      <c r="DO178" s="7"/>
      <c r="DP178" s="8"/>
      <c r="DQ178" s="6"/>
      <c r="DR178" s="7"/>
      <c r="DS178" s="7"/>
      <c r="DT178" s="7"/>
      <c r="DU178" s="7"/>
      <c r="DV178" s="8"/>
      <c r="DW178" s="6"/>
      <c r="DX178" s="7"/>
      <c r="DY178" s="7"/>
      <c r="DZ178" s="7"/>
      <c r="EA178" s="7"/>
      <c r="EB178" s="8"/>
      <c r="EC178" s="6"/>
      <c r="ED178" s="7"/>
      <c r="EE178" s="7"/>
      <c r="EF178" s="7"/>
      <c r="EG178" s="7"/>
      <c r="EH178" s="8"/>
      <c r="EI178" s="6"/>
      <c r="EJ178" s="7"/>
      <c r="EK178" s="7"/>
      <c r="EL178" s="7"/>
      <c r="EM178" s="7"/>
      <c r="EN178" s="8"/>
      <c r="EO178" s="6"/>
      <c r="EP178" s="7"/>
      <c r="EQ178" s="7"/>
      <c r="ER178" s="7"/>
      <c r="ES178" s="7"/>
      <c r="ET178" s="8"/>
      <c r="EU178" s="6"/>
      <c r="EV178" s="7"/>
      <c r="EW178" s="7"/>
      <c r="EX178" s="7"/>
      <c r="EY178" s="7"/>
      <c r="EZ178" s="8"/>
      <c r="FA178" s="6"/>
      <c r="FB178" s="7"/>
      <c r="FC178" s="7"/>
      <c r="FD178" s="7"/>
      <c r="FE178" s="7"/>
      <c r="FF178" s="8"/>
      <c r="FG178" s="6"/>
      <c r="FH178" s="7"/>
      <c r="FI178" s="7"/>
      <c r="FJ178" s="7"/>
      <c r="FK178" s="7"/>
      <c r="FL178" s="8"/>
      <c r="FM178" s="6"/>
      <c r="FN178" s="7"/>
      <c r="FO178" s="7"/>
      <c r="FP178" s="7"/>
      <c r="FQ178" s="7"/>
      <c r="FR178" s="8"/>
      <c r="FS178" s="6"/>
      <c r="FT178" s="7"/>
      <c r="FU178" s="7"/>
      <c r="FV178" s="7"/>
      <c r="FW178" s="7"/>
      <c r="FX178" s="8"/>
      <c r="FY178" s="6"/>
      <c r="FZ178" s="7"/>
      <c r="GA178" s="7"/>
      <c r="GB178" s="7"/>
      <c r="GC178" s="7"/>
      <c r="GD178" s="8"/>
      <c r="GE178" s="6"/>
      <c r="GF178" s="7"/>
      <c r="GG178" s="7"/>
      <c r="GH178" s="7"/>
      <c r="GI178" s="7"/>
      <c r="GJ178" s="8"/>
      <c r="GK178" s="6"/>
      <c r="GL178" s="7"/>
      <c r="GM178" s="7"/>
      <c r="GN178" s="7"/>
      <c r="GO178" s="7"/>
      <c r="GP178" s="8"/>
      <c r="GQ178" s="6"/>
      <c r="GR178" s="7"/>
      <c r="GS178" s="7"/>
      <c r="GT178" s="7"/>
      <c r="GU178" s="7"/>
      <c r="GV178" s="8"/>
      <c r="GW178" s="6"/>
      <c r="GX178" s="7"/>
      <c r="GY178" s="7"/>
      <c r="GZ178" s="7"/>
      <c r="HA178" s="7"/>
      <c r="HB178" s="8"/>
      <c r="HC178" s="6"/>
      <c r="HD178" s="7"/>
      <c r="HE178" s="7"/>
      <c r="HF178" s="7"/>
      <c r="HG178" s="7"/>
      <c r="HH178" s="8"/>
      <c r="HI178" s="6"/>
      <c r="HJ178" s="7"/>
      <c r="HK178" s="7"/>
      <c r="HL178" s="7"/>
      <c r="HM178" s="7"/>
      <c r="HN178" s="8"/>
      <c r="HO178" s="6"/>
      <c r="HP178" s="7"/>
      <c r="HQ178" s="7"/>
      <c r="HR178" s="7"/>
      <c r="HS178" s="7"/>
      <c r="HT178" s="8"/>
      <c r="HU178" s="6"/>
      <c r="HV178" s="7"/>
      <c r="HW178" s="7"/>
      <c r="HX178" s="7"/>
      <c r="HY178" s="7"/>
      <c r="HZ178" s="8"/>
      <c r="IA178" s="6"/>
      <c r="IB178" s="7"/>
      <c r="IC178" s="7"/>
      <c r="ID178" s="7"/>
      <c r="IE178" s="7"/>
      <c r="IF178" s="8"/>
      <c r="IG178" s="6"/>
      <c r="IH178" s="7"/>
      <c r="II178" s="7"/>
      <c r="IJ178" s="7"/>
      <c r="IK178" s="7"/>
      <c r="IL178" s="8"/>
      <c r="IM178" s="6"/>
      <c r="IN178" s="7"/>
      <c r="IO178" s="7"/>
      <c r="IP178" s="7"/>
      <c r="IQ178" s="7"/>
      <c r="IR178" s="8"/>
      <c r="IS178" s="6"/>
      <c r="IT178" s="7"/>
      <c r="IU178" s="7"/>
      <c r="IV178" s="7"/>
    </row>
    <row r="179" customFormat="false" ht="12.75" hidden="false" customHeight="false" outlineLevel="0" collapsed="false">
      <c r="A179" s="5" t="s">
        <v>286</v>
      </c>
      <c r="B179" s="6" t="n">
        <v>37064</v>
      </c>
      <c r="C179" s="7" t="s">
        <v>287</v>
      </c>
      <c r="D179" s="7" t="s">
        <v>111</v>
      </c>
      <c r="E179" s="7" t="s">
        <v>126</v>
      </c>
      <c r="F179" s="8" t="s">
        <v>183</v>
      </c>
      <c r="G179" s="8" t="n">
        <v>1502</v>
      </c>
      <c r="H179" s="7"/>
      <c r="I179" s="7"/>
      <c r="J179" s="7"/>
      <c r="K179" s="7"/>
      <c r="L179" s="8"/>
      <c r="M179" s="6"/>
      <c r="N179" s="7"/>
      <c r="O179" s="7"/>
      <c r="P179" s="7"/>
      <c r="Q179" s="7"/>
      <c r="R179" s="8"/>
      <c r="S179" s="6"/>
      <c r="T179" s="7"/>
      <c r="U179" s="7"/>
      <c r="V179" s="7"/>
      <c r="W179" s="7"/>
      <c r="X179" s="8"/>
      <c r="Y179" s="6"/>
      <c r="Z179" s="7"/>
      <c r="AA179" s="7"/>
      <c r="AB179" s="7"/>
      <c r="AC179" s="7"/>
      <c r="AD179" s="8"/>
      <c r="AE179" s="6"/>
      <c r="AF179" s="7"/>
      <c r="AG179" s="7"/>
      <c r="AH179" s="7"/>
      <c r="AI179" s="7"/>
      <c r="AJ179" s="8"/>
      <c r="AK179" s="6"/>
      <c r="AL179" s="7"/>
      <c r="AM179" s="7"/>
      <c r="AN179" s="7"/>
      <c r="AO179" s="7"/>
      <c r="AP179" s="8"/>
      <c r="AQ179" s="6"/>
      <c r="AR179" s="7"/>
      <c r="AS179" s="7"/>
      <c r="AT179" s="7"/>
      <c r="AU179" s="7"/>
      <c r="AV179" s="8"/>
      <c r="AW179" s="6"/>
      <c r="AX179" s="7"/>
      <c r="AY179" s="7"/>
      <c r="AZ179" s="7"/>
      <c r="BA179" s="7"/>
      <c r="BB179" s="8"/>
      <c r="BC179" s="6"/>
      <c r="BD179" s="7"/>
      <c r="BE179" s="7"/>
      <c r="BF179" s="7"/>
      <c r="BG179" s="7"/>
      <c r="BH179" s="8"/>
      <c r="BI179" s="6"/>
      <c r="BJ179" s="7"/>
      <c r="BK179" s="7"/>
      <c r="BL179" s="7"/>
      <c r="BM179" s="7"/>
      <c r="BN179" s="8"/>
      <c r="BO179" s="6"/>
      <c r="BP179" s="7"/>
      <c r="BQ179" s="7"/>
      <c r="BR179" s="7"/>
      <c r="BS179" s="7"/>
      <c r="BT179" s="8"/>
      <c r="BU179" s="6"/>
      <c r="BV179" s="7"/>
      <c r="BW179" s="7"/>
      <c r="BX179" s="7"/>
      <c r="BY179" s="7"/>
      <c r="BZ179" s="8"/>
      <c r="CA179" s="6"/>
      <c r="CB179" s="7"/>
      <c r="CC179" s="7"/>
      <c r="CD179" s="7"/>
      <c r="CE179" s="7"/>
      <c r="CF179" s="8"/>
      <c r="CG179" s="6"/>
      <c r="CH179" s="7"/>
      <c r="CI179" s="7"/>
      <c r="CJ179" s="7"/>
      <c r="CK179" s="7"/>
      <c r="CL179" s="8"/>
      <c r="CM179" s="6"/>
      <c r="CN179" s="7"/>
      <c r="CO179" s="7"/>
      <c r="CP179" s="7"/>
      <c r="CQ179" s="7"/>
      <c r="CR179" s="8"/>
      <c r="CS179" s="6"/>
      <c r="CT179" s="7"/>
      <c r="CU179" s="7"/>
      <c r="CV179" s="7"/>
      <c r="CW179" s="7"/>
      <c r="CX179" s="8"/>
      <c r="CY179" s="6"/>
      <c r="CZ179" s="7"/>
      <c r="DA179" s="7"/>
      <c r="DB179" s="7"/>
      <c r="DC179" s="7"/>
      <c r="DD179" s="8"/>
      <c r="DE179" s="6"/>
      <c r="DF179" s="7"/>
      <c r="DG179" s="7"/>
      <c r="DH179" s="7"/>
      <c r="DI179" s="7"/>
      <c r="DJ179" s="8"/>
      <c r="DK179" s="6"/>
      <c r="DL179" s="7"/>
      <c r="DM179" s="7"/>
      <c r="DN179" s="7"/>
      <c r="DO179" s="7"/>
      <c r="DP179" s="8"/>
      <c r="DQ179" s="6"/>
      <c r="DR179" s="7"/>
      <c r="DS179" s="7"/>
      <c r="DT179" s="7"/>
      <c r="DU179" s="7"/>
      <c r="DV179" s="8"/>
      <c r="DW179" s="6"/>
      <c r="DX179" s="7"/>
      <c r="DY179" s="7"/>
      <c r="DZ179" s="7"/>
      <c r="EA179" s="7"/>
      <c r="EB179" s="8"/>
      <c r="EC179" s="6"/>
      <c r="ED179" s="7"/>
      <c r="EE179" s="7"/>
      <c r="EF179" s="7"/>
      <c r="EG179" s="7"/>
      <c r="EH179" s="8"/>
      <c r="EI179" s="6"/>
      <c r="EJ179" s="7"/>
      <c r="EK179" s="7"/>
      <c r="EL179" s="7"/>
      <c r="EM179" s="7"/>
      <c r="EN179" s="8"/>
      <c r="EO179" s="6"/>
      <c r="EP179" s="7"/>
      <c r="EQ179" s="7"/>
      <c r="ER179" s="7"/>
      <c r="ES179" s="7"/>
      <c r="ET179" s="8"/>
      <c r="EU179" s="6"/>
      <c r="EV179" s="7"/>
      <c r="EW179" s="7"/>
      <c r="EX179" s="7"/>
      <c r="EY179" s="7"/>
      <c r="EZ179" s="8"/>
      <c r="FA179" s="6"/>
      <c r="FB179" s="7"/>
      <c r="FC179" s="7"/>
      <c r="FD179" s="7"/>
      <c r="FE179" s="7"/>
      <c r="FF179" s="8"/>
      <c r="FG179" s="6"/>
      <c r="FH179" s="7"/>
      <c r="FI179" s="7"/>
      <c r="FJ179" s="7"/>
      <c r="FK179" s="7"/>
      <c r="FL179" s="8"/>
      <c r="FM179" s="6"/>
      <c r="FN179" s="7"/>
      <c r="FO179" s="7"/>
      <c r="FP179" s="7"/>
      <c r="FQ179" s="7"/>
      <c r="FR179" s="8"/>
      <c r="FS179" s="6"/>
      <c r="FT179" s="7"/>
      <c r="FU179" s="7"/>
      <c r="FV179" s="7"/>
      <c r="FW179" s="7"/>
      <c r="FX179" s="8"/>
      <c r="FY179" s="6"/>
      <c r="FZ179" s="7"/>
      <c r="GA179" s="7"/>
      <c r="GB179" s="7"/>
      <c r="GC179" s="7"/>
      <c r="GD179" s="8"/>
      <c r="GE179" s="6"/>
      <c r="GF179" s="7"/>
      <c r="GG179" s="7"/>
      <c r="GH179" s="7"/>
      <c r="GI179" s="7"/>
      <c r="GJ179" s="8"/>
      <c r="GK179" s="6"/>
      <c r="GL179" s="7"/>
      <c r="GM179" s="7"/>
      <c r="GN179" s="7"/>
      <c r="GO179" s="7"/>
      <c r="GP179" s="8"/>
      <c r="GQ179" s="6"/>
      <c r="GR179" s="7"/>
      <c r="GS179" s="7"/>
      <c r="GT179" s="7"/>
      <c r="GU179" s="7"/>
      <c r="GV179" s="8"/>
      <c r="GW179" s="6"/>
      <c r="GX179" s="7"/>
      <c r="GY179" s="7"/>
      <c r="GZ179" s="7"/>
      <c r="HA179" s="7"/>
      <c r="HB179" s="8"/>
      <c r="HC179" s="6"/>
      <c r="HD179" s="7"/>
      <c r="HE179" s="7"/>
      <c r="HF179" s="7"/>
      <c r="HG179" s="7"/>
      <c r="HH179" s="8"/>
      <c r="HI179" s="6"/>
      <c r="HJ179" s="7"/>
      <c r="HK179" s="7"/>
      <c r="HL179" s="7"/>
      <c r="HM179" s="7"/>
      <c r="HN179" s="8"/>
      <c r="HO179" s="6"/>
      <c r="HP179" s="7"/>
      <c r="HQ179" s="7"/>
      <c r="HR179" s="7"/>
      <c r="HS179" s="7"/>
      <c r="HT179" s="8"/>
      <c r="HU179" s="6"/>
      <c r="HV179" s="7"/>
      <c r="HW179" s="7"/>
      <c r="HX179" s="7"/>
      <c r="HY179" s="7"/>
      <c r="HZ179" s="8"/>
      <c r="IA179" s="6"/>
      <c r="IB179" s="7"/>
      <c r="IC179" s="7"/>
      <c r="ID179" s="7"/>
      <c r="IE179" s="7"/>
      <c r="IF179" s="8"/>
      <c r="IG179" s="6"/>
      <c r="IH179" s="7"/>
      <c r="II179" s="7"/>
      <c r="IJ179" s="7"/>
      <c r="IK179" s="7"/>
      <c r="IL179" s="8"/>
      <c r="IM179" s="6"/>
      <c r="IN179" s="7"/>
      <c r="IO179" s="7"/>
      <c r="IP179" s="7"/>
      <c r="IQ179" s="7"/>
      <c r="IR179" s="8"/>
      <c r="IS179" s="6"/>
      <c r="IT179" s="7"/>
      <c r="IU179" s="7"/>
      <c r="IV179" s="7"/>
    </row>
    <row r="180" customFormat="false" ht="12.75" hidden="false" customHeight="false" outlineLevel="0" collapsed="false">
      <c r="A180" s="5" t="n">
        <v>870876</v>
      </c>
      <c r="B180" s="6" t="n">
        <v>37064</v>
      </c>
      <c r="C180" s="7" t="s">
        <v>145</v>
      </c>
      <c r="D180" s="7" t="s">
        <v>111</v>
      </c>
      <c r="E180" s="7" t="s">
        <v>112</v>
      </c>
      <c r="F180" s="8" t="s">
        <v>113</v>
      </c>
      <c r="G180" s="8" t="n">
        <v>0</v>
      </c>
      <c r="H180" s="7"/>
      <c r="I180" s="7"/>
      <c r="J180" s="7"/>
      <c r="K180" s="7"/>
      <c r="L180" s="8"/>
      <c r="M180" s="6"/>
      <c r="N180" s="7"/>
      <c r="O180" s="7"/>
      <c r="P180" s="7"/>
      <c r="Q180" s="7"/>
      <c r="R180" s="8"/>
      <c r="S180" s="6"/>
      <c r="T180" s="7"/>
      <c r="U180" s="7"/>
      <c r="V180" s="7"/>
      <c r="W180" s="7"/>
      <c r="X180" s="8"/>
      <c r="Y180" s="6"/>
      <c r="Z180" s="7"/>
      <c r="AA180" s="7"/>
      <c r="AB180" s="7"/>
      <c r="AC180" s="7"/>
      <c r="AD180" s="8"/>
      <c r="AE180" s="6"/>
      <c r="AF180" s="7"/>
      <c r="AG180" s="7"/>
      <c r="AH180" s="7"/>
      <c r="AI180" s="7"/>
      <c r="AJ180" s="8"/>
      <c r="AK180" s="6"/>
      <c r="AL180" s="7"/>
      <c r="AM180" s="7"/>
      <c r="AN180" s="7"/>
      <c r="AO180" s="7"/>
      <c r="AP180" s="8"/>
      <c r="AQ180" s="6"/>
      <c r="AR180" s="7"/>
      <c r="AS180" s="7"/>
      <c r="AT180" s="7"/>
      <c r="AU180" s="7"/>
      <c r="AV180" s="8"/>
      <c r="AW180" s="6"/>
      <c r="AX180" s="7"/>
      <c r="AY180" s="7"/>
      <c r="AZ180" s="7"/>
      <c r="BA180" s="7"/>
      <c r="BB180" s="8"/>
      <c r="BC180" s="6"/>
      <c r="BD180" s="7"/>
      <c r="BE180" s="7"/>
      <c r="BF180" s="7"/>
      <c r="BG180" s="7"/>
      <c r="BH180" s="8"/>
      <c r="BI180" s="6"/>
      <c r="BJ180" s="7"/>
      <c r="BK180" s="7"/>
      <c r="BL180" s="7"/>
      <c r="BM180" s="7"/>
      <c r="BN180" s="8"/>
      <c r="BO180" s="6"/>
      <c r="BP180" s="7"/>
      <c r="BQ180" s="7"/>
      <c r="BR180" s="7"/>
      <c r="BS180" s="7"/>
      <c r="BT180" s="8"/>
      <c r="BU180" s="6"/>
      <c r="BV180" s="7"/>
      <c r="BW180" s="7"/>
      <c r="BX180" s="7"/>
      <c r="BY180" s="7"/>
      <c r="BZ180" s="8"/>
      <c r="CA180" s="6"/>
      <c r="CB180" s="7"/>
      <c r="CC180" s="7"/>
      <c r="CD180" s="7"/>
      <c r="CE180" s="7"/>
      <c r="CF180" s="8"/>
      <c r="CG180" s="6"/>
      <c r="CH180" s="7"/>
      <c r="CI180" s="7"/>
      <c r="CJ180" s="7"/>
      <c r="CK180" s="7"/>
      <c r="CL180" s="8"/>
      <c r="CM180" s="6"/>
      <c r="CN180" s="7"/>
      <c r="CO180" s="7"/>
      <c r="CP180" s="7"/>
      <c r="CQ180" s="7"/>
      <c r="CR180" s="8"/>
      <c r="CS180" s="6"/>
      <c r="CT180" s="7"/>
      <c r="CU180" s="7"/>
      <c r="CV180" s="7"/>
      <c r="CW180" s="7"/>
      <c r="CX180" s="8"/>
      <c r="CY180" s="6"/>
      <c r="CZ180" s="7"/>
      <c r="DA180" s="7"/>
      <c r="DB180" s="7"/>
      <c r="DC180" s="7"/>
      <c r="DD180" s="8"/>
      <c r="DE180" s="6"/>
      <c r="DF180" s="7"/>
      <c r="DG180" s="7"/>
      <c r="DH180" s="7"/>
      <c r="DI180" s="7"/>
      <c r="DJ180" s="8"/>
      <c r="DK180" s="6"/>
      <c r="DL180" s="7"/>
      <c r="DM180" s="7"/>
      <c r="DN180" s="7"/>
      <c r="DO180" s="7"/>
      <c r="DP180" s="8"/>
      <c r="DQ180" s="6"/>
      <c r="DR180" s="7"/>
      <c r="DS180" s="7"/>
      <c r="DT180" s="7"/>
      <c r="DU180" s="7"/>
      <c r="DV180" s="8"/>
      <c r="DW180" s="6"/>
      <c r="DX180" s="7"/>
      <c r="DY180" s="7"/>
      <c r="DZ180" s="7"/>
      <c r="EA180" s="7"/>
      <c r="EB180" s="8"/>
      <c r="EC180" s="6"/>
      <c r="ED180" s="7"/>
      <c r="EE180" s="7"/>
      <c r="EF180" s="7"/>
      <c r="EG180" s="7"/>
      <c r="EH180" s="8"/>
      <c r="EI180" s="6"/>
      <c r="EJ180" s="7"/>
      <c r="EK180" s="7"/>
      <c r="EL180" s="7"/>
      <c r="EM180" s="7"/>
      <c r="EN180" s="8"/>
      <c r="EO180" s="6"/>
      <c r="EP180" s="7"/>
      <c r="EQ180" s="7"/>
      <c r="ER180" s="7"/>
      <c r="ES180" s="7"/>
      <c r="ET180" s="8"/>
      <c r="EU180" s="6"/>
      <c r="EV180" s="7"/>
      <c r="EW180" s="7"/>
      <c r="EX180" s="7"/>
      <c r="EY180" s="7"/>
      <c r="EZ180" s="8"/>
      <c r="FA180" s="6"/>
      <c r="FB180" s="7"/>
      <c r="FC180" s="7"/>
      <c r="FD180" s="7"/>
      <c r="FE180" s="7"/>
      <c r="FF180" s="8"/>
      <c r="FG180" s="6"/>
      <c r="FH180" s="7"/>
      <c r="FI180" s="7"/>
      <c r="FJ180" s="7"/>
      <c r="FK180" s="7"/>
      <c r="FL180" s="8"/>
      <c r="FM180" s="6"/>
      <c r="FN180" s="7"/>
      <c r="FO180" s="7"/>
      <c r="FP180" s="7"/>
      <c r="FQ180" s="7"/>
      <c r="FR180" s="8"/>
      <c r="FS180" s="6"/>
      <c r="FT180" s="7"/>
      <c r="FU180" s="7"/>
      <c r="FV180" s="7"/>
      <c r="FW180" s="7"/>
      <c r="FX180" s="8"/>
      <c r="FY180" s="6"/>
      <c r="FZ180" s="7"/>
      <c r="GA180" s="7"/>
      <c r="GB180" s="7"/>
      <c r="GC180" s="7"/>
      <c r="GD180" s="8"/>
      <c r="GE180" s="6"/>
      <c r="GF180" s="7"/>
      <c r="GG180" s="7"/>
      <c r="GH180" s="7"/>
      <c r="GI180" s="7"/>
      <c r="GJ180" s="8"/>
      <c r="GK180" s="6"/>
      <c r="GL180" s="7"/>
      <c r="GM180" s="7"/>
      <c r="GN180" s="7"/>
      <c r="GO180" s="7"/>
      <c r="GP180" s="8"/>
      <c r="GQ180" s="6"/>
      <c r="GR180" s="7"/>
      <c r="GS180" s="7"/>
      <c r="GT180" s="7"/>
      <c r="GU180" s="7"/>
      <c r="GV180" s="8"/>
      <c r="GW180" s="6"/>
      <c r="GX180" s="7"/>
      <c r="GY180" s="7"/>
      <c r="GZ180" s="7"/>
      <c r="HA180" s="7"/>
      <c r="HB180" s="8"/>
      <c r="HC180" s="6"/>
      <c r="HD180" s="7"/>
      <c r="HE180" s="7"/>
      <c r="HF180" s="7"/>
      <c r="HG180" s="7"/>
      <c r="HH180" s="8"/>
      <c r="HI180" s="6"/>
      <c r="HJ180" s="7"/>
      <c r="HK180" s="7"/>
      <c r="HL180" s="7"/>
      <c r="HM180" s="7"/>
      <c r="HN180" s="8"/>
      <c r="HO180" s="6"/>
      <c r="HP180" s="7"/>
      <c r="HQ180" s="7"/>
      <c r="HR180" s="7"/>
      <c r="HS180" s="7"/>
      <c r="HT180" s="8"/>
      <c r="HU180" s="6"/>
      <c r="HV180" s="7"/>
      <c r="HW180" s="7"/>
      <c r="HX180" s="7"/>
      <c r="HY180" s="7"/>
      <c r="HZ180" s="8"/>
      <c r="IA180" s="6"/>
      <c r="IB180" s="7"/>
      <c r="IC180" s="7"/>
      <c r="ID180" s="7"/>
      <c r="IE180" s="7"/>
      <c r="IF180" s="8"/>
      <c r="IG180" s="6"/>
      <c r="IH180" s="7"/>
      <c r="II180" s="7"/>
      <c r="IJ180" s="7"/>
      <c r="IK180" s="7"/>
      <c r="IL180" s="8"/>
      <c r="IM180" s="6"/>
      <c r="IN180" s="7"/>
      <c r="IO180" s="7"/>
      <c r="IP180" s="7"/>
      <c r="IQ180" s="7"/>
      <c r="IR180" s="8"/>
      <c r="IS180" s="6"/>
      <c r="IT180" s="7"/>
      <c r="IU180" s="7"/>
      <c r="IV180" s="7"/>
    </row>
    <row r="181" customFormat="false" ht="12.75" hidden="false" customHeight="false" outlineLevel="0" collapsed="false">
      <c r="A181" s="5" t="s">
        <v>288</v>
      </c>
      <c r="B181" s="6" t="n">
        <v>37067</v>
      </c>
      <c r="C181" s="7" t="s">
        <v>119</v>
      </c>
      <c r="D181" s="7" t="s">
        <v>111</v>
      </c>
      <c r="E181" s="7" t="s">
        <v>112</v>
      </c>
      <c r="F181" s="8" t="s">
        <v>113</v>
      </c>
      <c r="G181" s="8" t="n">
        <v>13434</v>
      </c>
      <c r="H181" s="7"/>
      <c r="I181" s="7"/>
      <c r="J181" s="7"/>
      <c r="K181" s="7"/>
      <c r="L181" s="8"/>
      <c r="M181" s="6"/>
      <c r="N181" s="7"/>
      <c r="O181" s="7"/>
      <c r="P181" s="7"/>
      <c r="Q181" s="7"/>
      <c r="R181" s="8"/>
      <c r="S181" s="6"/>
      <c r="T181" s="7"/>
      <c r="U181" s="7"/>
      <c r="V181" s="7"/>
      <c r="W181" s="7"/>
      <c r="X181" s="8"/>
      <c r="Y181" s="6"/>
      <c r="Z181" s="7"/>
      <c r="AA181" s="7"/>
      <c r="AB181" s="7"/>
      <c r="AC181" s="7"/>
      <c r="AD181" s="8"/>
      <c r="AE181" s="6"/>
      <c r="AF181" s="7"/>
      <c r="AG181" s="7"/>
      <c r="AH181" s="7"/>
      <c r="AI181" s="7"/>
      <c r="AJ181" s="8"/>
      <c r="AK181" s="6"/>
      <c r="AL181" s="7"/>
      <c r="AM181" s="7"/>
      <c r="AN181" s="7"/>
      <c r="AO181" s="7"/>
      <c r="AP181" s="8"/>
      <c r="AQ181" s="6"/>
      <c r="AR181" s="7"/>
      <c r="AS181" s="7"/>
      <c r="AT181" s="7"/>
      <c r="AU181" s="7"/>
      <c r="AV181" s="8"/>
      <c r="AW181" s="6"/>
      <c r="AX181" s="7"/>
      <c r="AY181" s="7"/>
      <c r="AZ181" s="7"/>
      <c r="BA181" s="7"/>
      <c r="BB181" s="8"/>
      <c r="BC181" s="6"/>
      <c r="BD181" s="7"/>
      <c r="BE181" s="7"/>
      <c r="BF181" s="7"/>
      <c r="BG181" s="7"/>
      <c r="BH181" s="8"/>
      <c r="BI181" s="6"/>
      <c r="BJ181" s="7"/>
      <c r="BK181" s="7"/>
      <c r="BL181" s="7"/>
      <c r="BM181" s="7"/>
      <c r="BN181" s="8"/>
      <c r="BO181" s="6"/>
      <c r="BP181" s="7"/>
      <c r="BQ181" s="7"/>
      <c r="BR181" s="7"/>
      <c r="BS181" s="7"/>
      <c r="BT181" s="8"/>
      <c r="BU181" s="6"/>
      <c r="BV181" s="7"/>
      <c r="BW181" s="7"/>
      <c r="BX181" s="7"/>
      <c r="BY181" s="7"/>
      <c r="BZ181" s="8"/>
      <c r="CA181" s="6"/>
      <c r="CB181" s="7"/>
      <c r="CC181" s="7"/>
      <c r="CD181" s="7"/>
      <c r="CE181" s="7"/>
      <c r="CF181" s="8"/>
      <c r="CG181" s="6"/>
      <c r="CH181" s="7"/>
      <c r="CI181" s="7"/>
      <c r="CJ181" s="7"/>
      <c r="CK181" s="7"/>
      <c r="CL181" s="8"/>
      <c r="CM181" s="6"/>
      <c r="CN181" s="7"/>
      <c r="CO181" s="7"/>
      <c r="CP181" s="7"/>
      <c r="CQ181" s="7"/>
      <c r="CR181" s="8"/>
      <c r="CS181" s="6"/>
      <c r="CT181" s="7"/>
      <c r="CU181" s="7"/>
      <c r="CV181" s="7"/>
      <c r="CW181" s="7"/>
      <c r="CX181" s="8"/>
      <c r="CY181" s="6"/>
      <c r="CZ181" s="7"/>
      <c r="DA181" s="7"/>
      <c r="DB181" s="7"/>
      <c r="DC181" s="7"/>
      <c r="DD181" s="8"/>
      <c r="DE181" s="6"/>
      <c r="DF181" s="7"/>
      <c r="DG181" s="7"/>
      <c r="DH181" s="7"/>
      <c r="DI181" s="7"/>
      <c r="DJ181" s="8"/>
      <c r="DK181" s="6"/>
      <c r="DL181" s="7"/>
      <c r="DM181" s="7"/>
      <c r="DN181" s="7"/>
      <c r="DO181" s="7"/>
      <c r="DP181" s="8"/>
      <c r="DQ181" s="6"/>
      <c r="DR181" s="7"/>
      <c r="DS181" s="7"/>
      <c r="DT181" s="7"/>
      <c r="DU181" s="7"/>
      <c r="DV181" s="8"/>
      <c r="DW181" s="6"/>
      <c r="DX181" s="7"/>
      <c r="DY181" s="7"/>
      <c r="DZ181" s="7"/>
      <c r="EA181" s="7"/>
      <c r="EB181" s="8"/>
      <c r="EC181" s="6"/>
      <c r="ED181" s="7"/>
      <c r="EE181" s="7"/>
      <c r="EF181" s="7"/>
      <c r="EG181" s="7"/>
      <c r="EH181" s="8"/>
      <c r="EI181" s="6"/>
      <c r="EJ181" s="7"/>
      <c r="EK181" s="7"/>
      <c r="EL181" s="7"/>
      <c r="EM181" s="7"/>
      <c r="EN181" s="8"/>
      <c r="EO181" s="6"/>
      <c r="EP181" s="7"/>
      <c r="EQ181" s="7"/>
      <c r="ER181" s="7"/>
      <c r="ES181" s="7"/>
      <c r="ET181" s="8"/>
      <c r="EU181" s="6"/>
      <c r="EV181" s="7"/>
      <c r="EW181" s="7"/>
      <c r="EX181" s="7"/>
      <c r="EY181" s="7"/>
      <c r="EZ181" s="8"/>
      <c r="FA181" s="6"/>
      <c r="FB181" s="7"/>
      <c r="FC181" s="7"/>
      <c r="FD181" s="7"/>
      <c r="FE181" s="7"/>
      <c r="FF181" s="8"/>
      <c r="FG181" s="6"/>
      <c r="FH181" s="7"/>
      <c r="FI181" s="7"/>
      <c r="FJ181" s="7"/>
      <c r="FK181" s="7"/>
      <c r="FL181" s="8"/>
      <c r="FM181" s="6"/>
      <c r="FN181" s="7"/>
      <c r="FO181" s="7"/>
      <c r="FP181" s="7"/>
      <c r="FQ181" s="7"/>
      <c r="FR181" s="8"/>
      <c r="FS181" s="6"/>
      <c r="FT181" s="7"/>
      <c r="FU181" s="7"/>
      <c r="FV181" s="7"/>
      <c r="FW181" s="7"/>
      <c r="FX181" s="8"/>
      <c r="FY181" s="6"/>
      <c r="FZ181" s="7"/>
      <c r="GA181" s="7"/>
      <c r="GB181" s="7"/>
      <c r="GC181" s="7"/>
      <c r="GD181" s="8"/>
      <c r="GE181" s="6"/>
      <c r="GF181" s="7"/>
      <c r="GG181" s="7"/>
      <c r="GH181" s="7"/>
      <c r="GI181" s="7"/>
      <c r="GJ181" s="8"/>
      <c r="GK181" s="6"/>
      <c r="GL181" s="7"/>
      <c r="GM181" s="7"/>
      <c r="GN181" s="7"/>
      <c r="GO181" s="7"/>
      <c r="GP181" s="8"/>
      <c r="GQ181" s="6"/>
      <c r="GR181" s="7"/>
      <c r="GS181" s="7"/>
      <c r="GT181" s="7"/>
      <c r="GU181" s="7"/>
      <c r="GV181" s="8"/>
      <c r="GW181" s="6"/>
      <c r="GX181" s="7"/>
      <c r="GY181" s="7"/>
      <c r="GZ181" s="7"/>
      <c r="HA181" s="7"/>
      <c r="HB181" s="8"/>
      <c r="HC181" s="6"/>
      <c r="HD181" s="7"/>
      <c r="HE181" s="7"/>
      <c r="HF181" s="7"/>
      <c r="HG181" s="7"/>
      <c r="HH181" s="8"/>
      <c r="HI181" s="6"/>
      <c r="HJ181" s="7"/>
      <c r="HK181" s="7"/>
      <c r="HL181" s="7"/>
      <c r="HM181" s="7"/>
      <c r="HN181" s="8"/>
      <c r="HO181" s="6"/>
      <c r="HP181" s="7"/>
      <c r="HQ181" s="7"/>
      <c r="HR181" s="7"/>
      <c r="HS181" s="7"/>
      <c r="HT181" s="8"/>
      <c r="HU181" s="6"/>
      <c r="HV181" s="7"/>
      <c r="HW181" s="7"/>
      <c r="HX181" s="7"/>
      <c r="HY181" s="7"/>
      <c r="HZ181" s="8"/>
      <c r="IA181" s="6"/>
      <c r="IB181" s="7"/>
      <c r="IC181" s="7"/>
      <c r="ID181" s="7"/>
      <c r="IE181" s="7"/>
      <c r="IF181" s="8"/>
      <c r="IG181" s="6"/>
      <c r="IH181" s="7"/>
      <c r="II181" s="7"/>
      <c r="IJ181" s="7"/>
      <c r="IK181" s="7"/>
      <c r="IL181" s="8"/>
      <c r="IM181" s="6"/>
      <c r="IN181" s="7"/>
      <c r="IO181" s="7"/>
      <c r="IP181" s="7"/>
      <c r="IQ181" s="7"/>
      <c r="IR181" s="8"/>
      <c r="IS181" s="6"/>
      <c r="IT181" s="7"/>
      <c r="IU181" s="7"/>
      <c r="IV181" s="7"/>
    </row>
    <row r="182" customFormat="false" ht="12.75" hidden="false" customHeight="false" outlineLevel="0" collapsed="false">
      <c r="A182" s="5" t="s">
        <v>289</v>
      </c>
      <c r="B182" s="6" t="n">
        <v>37067</v>
      </c>
      <c r="C182" s="7" t="s">
        <v>290</v>
      </c>
      <c r="D182" s="7" t="s">
        <v>111</v>
      </c>
      <c r="E182" s="7" t="s">
        <v>112</v>
      </c>
      <c r="F182" s="8" t="s">
        <v>113</v>
      </c>
      <c r="G182" s="8" t="n">
        <v>1048</v>
      </c>
      <c r="H182" s="7"/>
      <c r="I182" s="7"/>
      <c r="J182" s="7"/>
      <c r="K182" s="7"/>
      <c r="L182" s="8"/>
      <c r="M182" s="6"/>
      <c r="N182" s="7"/>
      <c r="O182" s="7"/>
      <c r="P182" s="7"/>
      <c r="Q182" s="7"/>
      <c r="R182" s="8"/>
      <c r="S182" s="6"/>
      <c r="T182" s="7"/>
      <c r="U182" s="7"/>
      <c r="V182" s="7"/>
      <c r="W182" s="7"/>
      <c r="X182" s="8"/>
      <c r="Y182" s="6"/>
      <c r="Z182" s="7"/>
      <c r="AA182" s="7"/>
      <c r="AB182" s="7"/>
      <c r="AC182" s="7"/>
      <c r="AD182" s="8"/>
      <c r="AE182" s="6"/>
      <c r="AF182" s="7"/>
      <c r="AG182" s="7"/>
      <c r="AH182" s="7"/>
      <c r="AI182" s="7"/>
      <c r="AJ182" s="8"/>
      <c r="AK182" s="6"/>
      <c r="AL182" s="7"/>
      <c r="AM182" s="7"/>
      <c r="AN182" s="7"/>
      <c r="AO182" s="7"/>
      <c r="AP182" s="8"/>
      <c r="AQ182" s="6"/>
      <c r="AR182" s="7"/>
      <c r="AS182" s="7"/>
      <c r="AT182" s="7"/>
      <c r="AU182" s="7"/>
      <c r="AV182" s="8"/>
      <c r="AW182" s="6"/>
      <c r="AX182" s="7"/>
      <c r="AY182" s="7"/>
      <c r="AZ182" s="7"/>
      <c r="BA182" s="7"/>
      <c r="BB182" s="8"/>
      <c r="BC182" s="6"/>
      <c r="BD182" s="7"/>
      <c r="BE182" s="7"/>
      <c r="BF182" s="7"/>
      <c r="BG182" s="7"/>
      <c r="BH182" s="8"/>
      <c r="BI182" s="6"/>
      <c r="BJ182" s="7"/>
      <c r="BK182" s="7"/>
      <c r="BL182" s="7"/>
      <c r="BM182" s="7"/>
      <c r="BN182" s="8"/>
      <c r="BO182" s="6"/>
      <c r="BP182" s="7"/>
      <c r="BQ182" s="7"/>
      <c r="BR182" s="7"/>
      <c r="BS182" s="7"/>
      <c r="BT182" s="8"/>
      <c r="BU182" s="6"/>
      <c r="BV182" s="7"/>
      <c r="BW182" s="7"/>
      <c r="BX182" s="7"/>
      <c r="BY182" s="7"/>
      <c r="BZ182" s="8"/>
      <c r="CA182" s="6"/>
      <c r="CB182" s="7"/>
      <c r="CC182" s="7"/>
      <c r="CD182" s="7"/>
      <c r="CE182" s="7"/>
      <c r="CF182" s="8"/>
      <c r="CG182" s="6"/>
      <c r="CH182" s="7"/>
      <c r="CI182" s="7"/>
      <c r="CJ182" s="7"/>
      <c r="CK182" s="7"/>
      <c r="CL182" s="8"/>
      <c r="CM182" s="6"/>
      <c r="CN182" s="7"/>
      <c r="CO182" s="7"/>
      <c r="CP182" s="7"/>
      <c r="CQ182" s="7"/>
      <c r="CR182" s="8"/>
      <c r="CS182" s="6"/>
      <c r="CT182" s="7"/>
      <c r="CU182" s="7"/>
      <c r="CV182" s="7"/>
      <c r="CW182" s="7"/>
      <c r="CX182" s="8"/>
      <c r="CY182" s="6"/>
      <c r="CZ182" s="7"/>
      <c r="DA182" s="7"/>
      <c r="DB182" s="7"/>
      <c r="DC182" s="7"/>
      <c r="DD182" s="8"/>
      <c r="DE182" s="6"/>
      <c r="DF182" s="7"/>
      <c r="DG182" s="7"/>
      <c r="DH182" s="7"/>
      <c r="DI182" s="7"/>
      <c r="DJ182" s="8"/>
      <c r="DK182" s="6"/>
      <c r="DL182" s="7"/>
      <c r="DM182" s="7"/>
      <c r="DN182" s="7"/>
      <c r="DO182" s="7"/>
      <c r="DP182" s="8"/>
      <c r="DQ182" s="6"/>
      <c r="DR182" s="7"/>
      <c r="DS182" s="7"/>
      <c r="DT182" s="7"/>
      <c r="DU182" s="7"/>
      <c r="DV182" s="8"/>
      <c r="DW182" s="6"/>
      <c r="DX182" s="7"/>
      <c r="DY182" s="7"/>
      <c r="DZ182" s="7"/>
      <c r="EA182" s="7"/>
      <c r="EB182" s="8"/>
      <c r="EC182" s="6"/>
      <c r="ED182" s="7"/>
      <c r="EE182" s="7"/>
      <c r="EF182" s="7"/>
      <c r="EG182" s="7"/>
      <c r="EH182" s="8"/>
      <c r="EI182" s="6"/>
      <c r="EJ182" s="7"/>
      <c r="EK182" s="7"/>
      <c r="EL182" s="7"/>
      <c r="EM182" s="7"/>
      <c r="EN182" s="8"/>
      <c r="EO182" s="6"/>
      <c r="EP182" s="7"/>
      <c r="EQ182" s="7"/>
      <c r="ER182" s="7"/>
      <c r="ES182" s="7"/>
      <c r="ET182" s="8"/>
      <c r="EU182" s="6"/>
      <c r="EV182" s="7"/>
      <c r="EW182" s="7"/>
      <c r="EX182" s="7"/>
      <c r="EY182" s="7"/>
      <c r="EZ182" s="8"/>
      <c r="FA182" s="6"/>
      <c r="FB182" s="7"/>
      <c r="FC182" s="7"/>
      <c r="FD182" s="7"/>
      <c r="FE182" s="7"/>
      <c r="FF182" s="8"/>
      <c r="FG182" s="6"/>
      <c r="FH182" s="7"/>
      <c r="FI182" s="7"/>
      <c r="FJ182" s="7"/>
      <c r="FK182" s="7"/>
      <c r="FL182" s="8"/>
      <c r="FM182" s="6"/>
      <c r="FN182" s="7"/>
      <c r="FO182" s="7"/>
      <c r="FP182" s="7"/>
      <c r="FQ182" s="7"/>
      <c r="FR182" s="8"/>
      <c r="FS182" s="6"/>
      <c r="FT182" s="7"/>
      <c r="FU182" s="7"/>
      <c r="FV182" s="7"/>
      <c r="FW182" s="7"/>
      <c r="FX182" s="8"/>
      <c r="FY182" s="6"/>
      <c r="FZ182" s="7"/>
      <c r="GA182" s="7"/>
      <c r="GB182" s="7"/>
      <c r="GC182" s="7"/>
      <c r="GD182" s="8"/>
      <c r="GE182" s="6"/>
      <c r="GF182" s="7"/>
      <c r="GG182" s="7"/>
      <c r="GH182" s="7"/>
      <c r="GI182" s="7"/>
      <c r="GJ182" s="8"/>
      <c r="GK182" s="6"/>
      <c r="GL182" s="7"/>
      <c r="GM182" s="7"/>
      <c r="GN182" s="7"/>
      <c r="GO182" s="7"/>
      <c r="GP182" s="8"/>
      <c r="GQ182" s="6"/>
      <c r="GR182" s="7"/>
      <c r="GS182" s="7"/>
      <c r="GT182" s="7"/>
      <c r="GU182" s="7"/>
      <c r="GV182" s="8"/>
      <c r="GW182" s="6"/>
      <c r="GX182" s="7"/>
      <c r="GY182" s="7"/>
      <c r="GZ182" s="7"/>
      <c r="HA182" s="7"/>
      <c r="HB182" s="8"/>
      <c r="HC182" s="6"/>
      <c r="HD182" s="7"/>
      <c r="HE182" s="7"/>
      <c r="HF182" s="7"/>
      <c r="HG182" s="7"/>
      <c r="HH182" s="8"/>
      <c r="HI182" s="6"/>
      <c r="HJ182" s="7"/>
      <c r="HK182" s="7"/>
      <c r="HL182" s="7"/>
      <c r="HM182" s="7"/>
      <c r="HN182" s="8"/>
      <c r="HO182" s="6"/>
      <c r="HP182" s="7"/>
      <c r="HQ182" s="7"/>
      <c r="HR182" s="7"/>
      <c r="HS182" s="7"/>
      <c r="HT182" s="8"/>
      <c r="HU182" s="6"/>
      <c r="HV182" s="7"/>
      <c r="HW182" s="7"/>
      <c r="HX182" s="7"/>
      <c r="HY182" s="7"/>
      <c r="HZ182" s="8"/>
      <c r="IA182" s="6"/>
      <c r="IB182" s="7"/>
      <c r="IC182" s="7"/>
      <c r="ID182" s="7"/>
      <c r="IE182" s="7"/>
      <c r="IF182" s="8"/>
      <c r="IG182" s="6"/>
      <c r="IH182" s="7"/>
      <c r="II182" s="7"/>
      <c r="IJ182" s="7"/>
      <c r="IK182" s="7"/>
      <c r="IL182" s="8"/>
      <c r="IM182" s="6"/>
      <c r="IN182" s="7"/>
      <c r="IO182" s="7"/>
      <c r="IP182" s="7"/>
      <c r="IQ182" s="7"/>
      <c r="IR182" s="8"/>
      <c r="IS182" s="6"/>
      <c r="IT182" s="7"/>
      <c r="IU182" s="7"/>
      <c r="IV182" s="7"/>
    </row>
    <row r="183" customFormat="false" ht="12.75" hidden="false" customHeight="false" outlineLevel="0" collapsed="false">
      <c r="A183" s="5" t="s">
        <v>291</v>
      </c>
      <c r="B183" s="6" t="n">
        <v>37067</v>
      </c>
      <c r="C183" s="7" t="s">
        <v>292</v>
      </c>
      <c r="D183" s="7" t="s">
        <v>111</v>
      </c>
      <c r="E183" s="7" t="s">
        <v>112</v>
      </c>
      <c r="F183" s="8" t="s">
        <v>113</v>
      </c>
      <c r="G183" s="8" t="n">
        <v>310</v>
      </c>
      <c r="H183" s="7"/>
      <c r="I183" s="7"/>
      <c r="J183" s="7"/>
      <c r="K183" s="7"/>
      <c r="L183" s="8"/>
      <c r="M183" s="6"/>
      <c r="N183" s="7"/>
      <c r="O183" s="7"/>
      <c r="P183" s="7"/>
      <c r="Q183" s="7"/>
      <c r="R183" s="8"/>
      <c r="S183" s="6"/>
      <c r="T183" s="7"/>
      <c r="U183" s="7"/>
      <c r="V183" s="7"/>
      <c r="W183" s="7"/>
      <c r="X183" s="8"/>
      <c r="Y183" s="6"/>
      <c r="Z183" s="7"/>
      <c r="AA183" s="7"/>
      <c r="AB183" s="7"/>
      <c r="AC183" s="7"/>
      <c r="AD183" s="8"/>
      <c r="AE183" s="6"/>
      <c r="AF183" s="7"/>
      <c r="AG183" s="7"/>
      <c r="AH183" s="7"/>
      <c r="AI183" s="7"/>
      <c r="AJ183" s="8"/>
      <c r="AK183" s="6"/>
      <c r="AL183" s="7"/>
      <c r="AM183" s="7"/>
      <c r="AN183" s="7"/>
      <c r="AO183" s="7"/>
      <c r="AP183" s="8"/>
      <c r="AQ183" s="6"/>
      <c r="AR183" s="7"/>
      <c r="AS183" s="7"/>
      <c r="AT183" s="7"/>
      <c r="AU183" s="7"/>
      <c r="AV183" s="8"/>
      <c r="AW183" s="6"/>
      <c r="AX183" s="7"/>
      <c r="AY183" s="7"/>
      <c r="AZ183" s="7"/>
      <c r="BA183" s="7"/>
      <c r="BB183" s="8"/>
      <c r="BC183" s="6"/>
      <c r="BD183" s="7"/>
      <c r="BE183" s="7"/>
      <c r="BF183" s="7"/>
      <c r="BG183" s="7"/>
      <c r="BH183" s="8"/>
      <c r="BI183" s="6"/>
      <c r="BJ183" s="7"/>
      <c r="BK183" s="7"/>
      <c r="BL183" s="7"/>
      <c r="BM183" s="7"/>
      <c r="BN183" s="8"/>
      <c r="BO183" s="6"/>
      <c r="BP183" s="7"/>
      <c r="BQ183" s="7"/>
      <c r="BR183" s="7"/>
      <c r="BS183" s="7"/>
      <c r="BT183" s="8"/>
      <c r="BU183" s="6"/>
      <c r="BV183" s="7"/>
      <c r="BW183" s="7"/>
      <c r="BX183" s="7"/>
      <c r="BY183" s="7"/>
      <c r="BZ183" s="8"/>
      <c r="CA183" s="6"/>
      <c r="CB183" s="7"/>
      <c r="CC183" s="7"/>
      <c r="CD183" s="7"/>
      <c r="CE183" s="7"/>
      <c r="CF183" s="8"/>
      <c r="CG183" s="6"/>
      <c r="CH183" s="7"/>
      <c r="CI183" s="7"/>
      <c r="CJ183" s="7"/>
      <c r="CK183" s="7"/>
      <c r="CL183" s="8"/>
      <c r="CM183" s="6"/>
      <c r="CN183" s="7"/>
      <c r="CO183" s="7"/>
      <c r="CP183" s="7"/>
      <c r="CQ183" s="7"/>
      <c r="CR183" s="8"/>
      <c r="CS183" s="6"/>
      <c r="CT183" s="7"/>
      <c r="CU183" s="7"/>
      <c r="CV183" s="7"/>
      <c r="CW183" s="7"/>
      <c r="CX183" s="8"/>
      <c r="CY183" s="6"/>
      <c r="CZ183" s="7"/>
      <c r="DA183" s="7"/>
      <c r="DB183" s="7"/>
      <c r="DC183" s="7"/>
      <c r="DD183" s="8"/>
      <c r="DE183" s="6"/>
      <c r="DF183" s="7"/>
      <c r="DG183" s="7"/>
      <c r="DH183" s="7"/>
      <c r="DI183" s="7"/>
      <c r="DJ183" s="8"/>
      <c r="DK183" s="6"/>
      <c r="DL183" s="7"/>
      <c r="DM183" s="7"/>
      <c r="DN183" s="7"/>
      <c r="DO183" s="7"/>
      <c r="DP183" s="8"/>
      <c r="DQ183" s="6"/>
      <c r="DR183" s="7"/>
      <c r="DS183" s="7"/>
      <c r="DT183" s="7"/>
      <c r="DU183" s="7"/>
      <c r="DV183" s="8"/>
      <c r="DW183" s="6"/>
      <c r="DX183" s="7"/>
      <c r="DY183" s="7"/>
      <c r="DZ183" s="7"/>
      <c r="EA183" s="7"/>
      <c r="EB183" s="8"/>
      <c r="EC183" s="6"/>
      <c r="ED183" s="7"/>
      <c r="EE183" s="7"/>
      <c r="EF183" s="7"/>
      <c r="EG183" s="7"/>
      <c r="EH183" s="8"/>
      <c r="EI183" s="6"/>
      <c r="EJ183" s="7"/>
      <c r="EK183" s="7"/>
      <c r="EL183" s="7"/>
      <c r="EM183" s="7"/>
      <c r="EN183" s="8"/>
      <c r="EO183" s="6"/>
      <c r="EP183" s="7"/>
      <c r="EQ183" s="7"/>
      <c r="ER183" s="7"/>
      <c r="ES183" s="7"/>
      <c r="ET183" s="8"/>
      <c r="EU183" s="6"/>
      <c r="EV183" s="7"/>
      <c r="EW183" s="7"/>
      <c r="EX183" s="7"/>
      <c r="EY183" s="7"/>
      <c r="EZ183" s="8"/>
      <c r="FA183" s="6"/>
      <c r="FB183" s="7"/>
      <c r="FC183" s="7"/>
      <c r="FD183" s="7"/>
      <c r="FE183" s="7"/>
      <c r="FF183" s="8"/>
      <c r="FG183" s="6"/>
      <c r="FH183" s="7"/>
      <c r="FI183" s="7"/>
      <c r="FJ183" s="7"/>
      <c r="FK183" s="7"/>
      <c r="FL183" s="8"/>
      <c r="FM183" s="6"/>
      <c r="FN183" s="7"/>
      <c r="FO183" s="7"/>
      <c r="FP183" s="7"/>
      <c r="FQ183" s="7"/>
      <c r="FR183" s="8"/>
      <c r="FS183" s="6"/>
      <c r="FT183" s="7"/>
      <c r="FU183" s="7"/>
      <c r="FV183" s="7"/>
      <c r="FW183" s="7"/>
      <c r="FX183" s="8"/>
      <c r="FY183" s="6"/>
      <c r="FZ183" s="7"/>
      <c r="GA183" s="7"/>
      <c r="GB183" s="7"/>
      <c r="GC183" s="7"/>
      <c r="GD183" s="8"/>
      <c r="GE183" s="6"/>
      <c r="GF183" s="7"/>
      <c r="GG183" s="7"/>
      <c r="GH183" s="7"/>
      <c r="GI183" s="7"/>
      <c r="GJ183" s="8"/>
      <c r="GK183" s="6"/>
      <c r="GL183" s="7"/>
      <c r="GM183" s="7"/>
      <c r="GN183" s="7"/>
      <c r="GO183" s="7"/>
      <c r="GP183" s="8"/>
      <c r="GQ183" s="6"/>
      <c r="GR183" s="7"/>
      <c r="GS183" s="7"/>
      <c r="GT183" s="7"/>
      <c r="GU183" s="7"/>
      <c r="GV183" s="8"/>
      <c r="GW183" s="6"/>
      <c r="GX183" s="7"/>
      <c r="GY183" s="7"/>
      <c r="GZ183" s="7"/>
      <c r="HA183" s="7"/>
      <c r="HB183" s="8"/>
      <c r="HC183" s="6"/>
      <c r="HD183" s="7"/>
      <c r="HE183" s="7"/>
      <c r="HF183" s="7"/>
      <c r="HG183" s="7"/>
      <c r="HH183" s="8"/>
      <c r="HI183" s="6"/>
      <c r="HJ183" s="7"/>
      <c r="HK183" s="7"/>
      <c r="HL183" s="7"/>
      <c r="HM183" s="7"/>
      <c r="HN183" s="8"/>
      <c r="HO183" s="6"/>
      <c r="HP183" s="7"/>
      <c r="HQ183" s="7"/>
      <c r="HR183" s="7"/>
      <c r="HS183" s="7"/>
      <c r="HT183" s="8"/>
      <c r="HU183" s="6"/>
      <c r="HV183" s="7"/>
      <c r="HW183" s="7"/>
      <c r="HX183" s="7"/>
      <c r="HY183" s="7"/>
      <c r="HZ183" s="8"/>
      <c r="IA183" s="6"/>
      <c r="IB183" s="7"/>
      <c r="IC183" s="7"/>
      <c r="ID183" s="7"/>
      <c r="IE183" s="7"/>
      <c r="IF183" s="8"/>
      <c r="IG183" s="6"/>
      <c r="IH183" s="7"/>
      <c r="II183" s="7"/>
      <c r="IJ183" s="7"/>
      <c r="IK183" s="7"/>
      <c r="IL183" s="8"/>
      <c r="IM183" s="6"/>
      <c r="IN183" s="7"/>
      <c r="IO183" s="7"/>
      <c r="IP183" s="7"/>
      <c r="IQ183" s="7"/>
      <c r="IR183" s="8"/>
      <c r="IS183" s="6"/>
      <c r="IT183" s="7"/>
      <c r="IU183" s="7"/>
      <c r="IV183" s="7"/>
    </row>
    <row r="184" customFormat="false" ht="12.75" hidden="false" customHeight="false" outlineLevel="0" collapsed="false">
      <c r="A184" s="5" t="s">
        <v>293</v>
      </c>
      <c r="B184" s="6" t="n">
        <v>37067</v>
      </c>
      <c r="C184" s="7" t="s">
        <v>294</v>
      </c>
      <c r="D184" s="7" t="s">
        <v>111</v>
      </c>
      <c r="E184" s="7" t="s">
        <v>112</v>
      </c>
      <c r="F184" s="8" t="s">
        <v>113</v>
      </c>
      <c r="G184" s="8" t="n">
        <v>30225</v>
      </c>
      <c r="H184" s="7"/>
      <c r="I184" s="7"/>
      <c r="J184" s="7"/>
      <c r="K184" s="7"/>
      <c r="L184" s="8"/>
      <c r="M184" s="6"/>
      <c r="N184" s="7"/>
      <c r="O184" s="7"/>
      <c r="P184" s="7"/>
      <c r="Q184" s="7"/>
      <c r="R184" s="8"/>
      <c r="S184" s="6"/>
      <c r="T184" s="7"/>
      <c r="U184" s="7"/>
      <c r="V184" s="7"/>
      <c r="W184" s="7"/>
      <c r="X184" s="8"/>
      <c r="Y184" s="6"/>
      <c r="Z184" s="7"/>
      <c r="AA184" s="7"/>
      <c r="AB184" s="7"/>
      <c r="AC184" s="7"/>
      <c r="AD184" s="8"/>
      <c r="AE184" s="6"/>
      <c r="AF184" s="7"/>
      <c r="AG184" s="7"/>
      <c r="AH184" s="7"/>
      <c r="AI184" s="7"/>
      <c r="AJ184" s="8"/>
      <c r="AK184" s="6"/>
      <c r="AL184" s="7"/>
      <c r="AM184" s="7"/>
      <c r="AN184" s="7"/>
      <c r="AO184" s="7"/>
      <c r="AP184" s="8"/>
      <c r="AQ184" s="6"/>
      <c r="AR184" s="7"/>
      <c r="AS184" s="7"/>
      <c r="AT184" s="7"/>
      <c r="AU184" s="7"/>
      <c r="AV184" s="8"/>
      <c r="AW184" s="6"/>
      <c r="AX184" s="7"/>
      <c r="AY184" s="7"/>
      <c r="AZ184" s="7"/>
      <c r="BA184" s="7"/>
      <c r="BB184" s="8"/>
      <c r="BC184" s="6"/>
      <c r="BD184" s="7"/>
      <c r="BE184" s="7"/>
      <c r="BF184" s="7"/>
      <c r="BG184" s="7"/>
      <c r="BH184" s="8"/>
      <c r="BI184" s="6"/>
      <c r="BJ184" s="7"/>
      <c r="BK184" s="7"/>
      <c r="BL184" s="7"/>
      <c r="BM184" s="7"/>
      <c r="BN184" s="8"/>
      <c r="BO184" s="6"/>
      <c r="BP184" s="7"/>
      <c r="BQ184" s="7"/>
      <c r="BR184" s="7"/>
      <c r="BS184" s="7"/>
      <c r="BT184" s="8"/>
      <c r="BU184" s="6"/>
      <c r="BV184" s="7"/>
      <c r="BW184" s="7"/>
      <c r="BX184" s="7"/>
      <c r="BY184" s="7"/>
      <c r="BZ184" s="8"/>
      <c r="CA184" s="6"/>
      <c r="CB184" s="7"/>
      <c r="CC184" s="7"/>
      <c r="CD184" s="7"/>
      <c r="CE184" s="7"/>
      <c r="CF184" s="8"/>
      <c r="CG184" s="6"/>
      <c r="CH184" s="7"/>
      <c r="CI184" s="7"/>
      <c r="CJ184" s="7"/>
      <c r="CK184" s="7"/>
      <c r="CL184" s="8"/>
      <c r="CM184" s="6"/>
      <c r="CN184" s="7"/>
      <c r="CO184" s="7"/>
      <c r="CP184" s="7"/>
      <c r="CQ184" s="7"/>
      <c r="CR184" s="8"/>
      <c r="CS184" s="6"/>
      <c r="CT184" s="7"/>
      <c r="CU184" s="7"/>
      <c r="CV184" s="7"/>
      <c r="CW184" s="7"/>
      <c r="CX184" s="8"/>
      <c r="CY184" s="6"/>
      <c r="CZ184" s="7"/>
      <c r="DA184" s="7"/>
      <c r="DB184" s="7"/>
      <c r="DC184" s="7"/>
      <c r="DD184" s="8"/>
      <c r="DE184" s="6"/>
      <c r="DF184" s="7"/>
      <c r="DG184" s="7"/>
      <c r="DH184" s="7"/>
      <c r="DI184" s="7"/>
      <c r="DJ184" s="8"/>
      <c r="DK184" s="6"/>
      <c r="DL184" s="7"/>
      <c r="DM184" s="7"/>
      <c r="DN184" s="7"/>
      <c r="DO184" s="7"/>
      <c r="DP184" s="8"/>
      <c r="DQ184" s="6"/>
      <c r="DR184" s="7"/>
      <c r="DS184" s="7"/>
      <c r="DT184" s="7"/>
      <c r="DU184" s="7"/>
      <c r="DV184" s="8"/>
      <c r="DW184" s="6"/>
      <c r="DX184" s="7"/>
      <c r="DY184" s="7"/>
      <c r="DZ184" s="7"/>
      <c r="EA184" s="7"/>
      <c r="EB184" s="8"/>
      <c r="EC184" s="6"/>
      <c r="ED184" s="7"/>
      <c r="EE184" s="7"/>
      <c r="EF184" s="7"/>
      <c r="EG184" s="7"/>
      <c r="EH184" s="8"/>
      <c r="EI184" s="6"/>
      <c r="EJ184" s="7"/>
      <c r="EK184" s="7"/>
      <c r="EL184" s="7"/>
      <c r="EM184" s="7"/>
      <c r="EN184" s="8"/>
      <c r="EO184" s="6"/>
      <c r="EP184" s="7"/>
      <c r="EQ184" s="7"/>
      <c r="ER184" s="7"/>
      <c r="ES184" s="7"/>
      <c r="ET184" s="8"/>
      <c r="EU184" s="6"/>
      <c r="EV184" s="7"/>
      <c r="EW184" s="7"/>
      <c r="EX184" s="7"/>
      <c r="EY184" s="7"/>
      <c r="EZ184" s="8"/>
      <c r="FA184" s="6"/>
      <c r="FB184" s="7"/>
      <c r="FC184" s="7"/>
      <c r="FD184" s="7"/>
      <c r="FE184" s="7"/>
      <c r="FF184" s="8"/>
      <c r="FG184" s="6"/>
      <c r="FH184" s="7"/>
      <c r="FI184" s="7"/>
      <c r="FJ184" s="7"/>
      <c r="FK184" s="7"/>
      <c r="FL184" s="8"/>
      <c r="FM184" s="6"/>
      <c r="FN184" s="7"/>
      <c r="FO184" s="7"/>
      <c r="FP184" s="7"/>
      <c r="FQ184" s="7"/>
      <c r="FR184" s="8"/>
      <c r="FS184" s="6"/>
      <c r="FT184" s="7"/>
      <c r="FU184" s="7"/>
      <c r="FV184" s="7"/>
      <c r="FW184" s="7"/>
      <c r="FX184" s="8"/>
      <c r="FY184" s="6"/>
      <c r="FZ184" s="7"/>
      <c r="GA184" s="7"/>
      <c r="GB184" s="7"/>
      <c r="GC184" s="7"/>
      <c r="GD184" s="8"/>
      <c r="GE184" s="6"/>
      <c r="GF184" s="7"/>
      <c r="GG184" s="7"/>
      <c r="GH184" s="7"/>
      <c r="GI184" s="7"/>
      <c r="GJ184" s="8"/>
      <c r="GK184" s="6"/>
      <c r="GL184" s="7"/>
      <c r="GM184" s="7"/>
      <c r="GN184" s="7"/>
      <c r="GO184" s="7"/>
      <c r="GP184" s="8"/>
      <c r="GQ184" s="6"/>
      <c r="GR184" s="7"/>
      <c r="GS184" s="7"/>
      <c r="GT184" s="7"/>
      <c r="GU184" s="7"/>
      <c r="GV184" s="8"/>
      <c r="GW184" s="6"/>
      <c r="GX184" s="7"/>
      <c r="GY184" s="7"/>
      <c r="GZ184" s="7"/>
      <c r="HA184" s="7"/>
      <c r="HB184" s="8"/>
      <c r="HC184" s="6"/>
      <c r="HD184" s="7"/>
      <c r="HE184" s="7"/>
      <c r="HF184" s="7"/>
      <c r="HG184" s="7"/>
      <c r="HH184" s="8"/>
      <c r="HI184" s="6"/>
      <c r="HJ184" s="7"/>
      <c r="HK184" s="7"/>
      <c r="HL184" s="7"/>
      <c r="HM184" s="7"/>
      <c r="HN184" s="8"/>
      <c r="HO184" s="6"/>
      <c r="HP184" s="7"/>
      <c r="HQ184" s="7"/>
      <c r="HR184" s="7"/>
      <c r="HS184" s="7"/>
      <c r="HT184" s="8"/>
      <c r="HU184" s="6"/>
      <c r="HV184" s="7"/>
      <c r="HW184" s="7"/>
      <c r="HX184" s="7"/>
      <c r="HY184" s="7"/>
      <c r="HZ184" s="8"/>
      <c r="IA184" s="6"/>
      <c r="IB184" s="7"/>
      <c r="IC184" s="7"/>
      <c r="ID184" s="7"/>
      <c r="IE184" s="7"/>
      <c r="IF184" s="8"/>
      <c r="IG184" s="6"/>
      <c r="IH184" s="7"/>
      <c r="II184" s="7"/>
      <c r="IJ184" s="7"/>
      <c r="IK184" s="7"/>
      <c r="IL184" s="8"/>
      <c r="IM184" s="6"/>
      <c r="IN184" s="7"/>
      <c r="IO184" s="7"/>
      <c r="IP184" s="7"/>
      <c r="IQ184" s="7"/>
      <c r="IR184" s="8"/>
      <c r="IS184" s="6"/>
      <c r="IT184" s="7"/>
      <c r="IU184" s="7"/>
      <c r="IV184" s="7"/>
    </row>
    <row r="185" customFormat="false" ht="12.75" hidden="false" customHeight="false" outlineLevel="0" collapsed="false">
      <c r="A185" s="5" t="s">
        <v>295</v>
      </c>
      <c r="B185" s="6" t="n">
        <v>37067</v>
      </c>
      <c r="C185" s="7" t="s">
        <v>251</v>
      </c>
      <c r="D185" s="7" t="s">
        <v>111</v>
      </c>
      <c r="E185" s="7" t="s">
        <v>25</v>
      </c>
      <c r="F185" s="8" t="s">
        <v>134</v>
      </c>
      <c r="G185" s="8" t="n">
        <v>3670</v>
      </c>
      <c r="H185" s="7"/>
      <c r="I185" s="7"/>
      <c r="J185" s="7"/>
      <c r="K185" s="7"/>
      <c r="L185" s="8"/>
      <c r="M185" s="6"/>
      <c r="N185" s="7"/>
      <c r="O185" s="7"/>
      <c r="P185" s="7"/>
      <c r="Q185" s="7"/>
      <c r="R185" s="8"/>
      <c r="S185" s="6"/>
      <c r="T185" s="7"/>
      <c r="U185" s="7"/>
      <c r="V185" s="7"/>
      <c r="W185" s="7"/>
      <c r="X185" s="8"/>
      <c r="Y185" s="6"/>
      <c r="Z185" s="7"/>
      <c r="AA185" s="7"/>
      <c r="AB185" s="7"/>
      <c r="AC185" s="7"/>
      <c r="AD185" s="8"/>
      <c r="AE185" s="6"/>
      <c r="AF185" s="7"/>
      <c r="AG185" s="7"/>
      <c r="AH185" s="7"/>
      <c r="AI185" s="7"/>
      <c r="AJ185" s="8"/>
      <c r="AK185" s="6"/>
      <c r="AL185" s="7"/>
      <c r="AM185" s="7"/>
      <c r="AN185" s="7"/>
      <c r="AO185" s="7"/>
      <c r="AP185" s="8"/>
      <c r="AQ185" s="6"/>
      <c r="AR185" s="7"/>
      <c r="AS185" s="7"/>
      <c r="AT185" s="7"/>
      <c r="AU185" s="7"/>
      <c r="AV185" s="8"/>
      <c r="AW185" s="6"/>
      <c r="AX185" s="7"/>
      <c r="AY185" s="7"/>
      <c r="AZ185" s="7"/>
      <c r="BA185" s="7"/>
      <c r="BB185" s="8"/>
      <c r="BC185" s="6"/>
      <c r="BD185" s="7"/>
      <c r="BE185" s="7"/>
      <c r="BF185" s="7"/>
      <c r="BG185" s="7"/>
      <c r="BH185" s="8"/>
      <c r="BI185" s="6"/>
      <c r="BJ185" s="7"/>
      <c r="BK185" s="7"/>
      <c r="BL185" s="7"/>
      <c r="BM185" s="7"/>
      <c r="BN185" s="8"/>
      <c r="BO185" s="6"/>
      <c r="BP185" s="7"/>
      <c r="BQ185" s="7"/>
      <c r="BR185" s="7"/>
      <c r="BS185" s="7"/>
      <c r="BT185" s="8"/>
      <c r="BU185" s="6"/>
      <c r="BV185" s="7"/>
      <c r="BW185" s="7"/>
      <c r="BX185" s="7"/>
      <c r="BY185" s="7"/>
      <c r="BZ185" s="8"/>
      <c r="CA185" s="6"/>
      <c r="CB185" s="7"/>
      <c r="CC185" s="7"/>
      <c r="CD185" s="7"/>
      <c r="CE185" s="7"/>
      <c r="CF185" s="8"/>
      <c r="CG185" s="6"/>
      <c r="CH185" s="7"/>
      <c r="CI185" s="7"/>
      <c r="CJ185" s="7"/>
      <c r="CK185" s="7"/>
      <c r="CL185" s="8"/>
      <c r="CM185" s="6"/>
      <c r="CN185" s="7"/>
      <c r="CO185" s="7"/>
      <c r="CP185" s="7"/>
      <c r="CQ185" s="7"/>
      <c r="CR185" s="8"/>
      <c r="CS185" s="6"/>
      <c r="CT185" s="7"/>
      <c r="CU185" s="7"/>
      <c r="CV185" s="7"/>
      <c r="CW185" s="7"/>
      <c r="CX185" s="8"/>
      <c r="CY185" s="6"/>
      <c r="CZ185" s="7"/>
      <c r="DA185" s="7"/>
      <c r="DB185" s="7"/>
      <c r="DC185" s="7"/>
      <c r="DD185" s="8"/>
      <c r="DE185" s="6"/>
      <c r="DF185" s="7"/>
      <c r="DG185" s="7"/>
      <c r="DH185" s="7"/>
      <c r="DI185" s="7"/>
      <c r="DJ185" s="8"/>
      <c r="DK185" s="6"/>
      <c r="DL185" s="7"/>
      <c r="DM185" s="7"/>
      <c r="DN185" s="7"/>
      <c r="DO185" s="7"/>
      <c r="DP185" s="8"/>
      <c r="DQ185" s="6"/>
      <c r="DR185" s="7"/>
      <c r="DS185" s="7"/>
      <c r="DT185" s="7"/>
      <c r="DU185" s="7"/>
      <c r="DV185" s="8"/>
      <c r="DW185" s="6"/>
      <c r="DX185" s="7"/>
      <c r="DY185" s="7"/>
      <c r="DZ185" s="7"/>
      <c r="EA185" s="7"/>
      <c r="EB185" s="8"/>
      <c r="EC185" s="6"/>
      <c r="ED185" s="7"/>
      <c r="EE185" s="7"/>
      <c r="EF185" s="7"/>
      <c r="EG185" s="7"/>
      <c r="EH185" s="8"/>
      <c r="EI185" s="6"/>
      <c r="EJ185" s="7"/>
      <c r="EK185" s="7"/>
      <c r="EL185" s="7"/>
      <c r="EM185" s="7"/>
      <c r="EN185" s="8"/>
      <c r="EO185" s="6"/>
      <c r="EP185" s="7"/>
      <c r="EQ185" s="7"/>
      <c r="ER185" s="7"/>
      <c r="ES185" s="7"/>
      <c r="ET185" s="8"/>
      <c r="EU185" s="6"/>
      <c r="EV185" s="7"/>
      <c r="EW185" s="7"/>
      <c r="EX185" s="7"/>
      <c r="EY185" s="7"/>
      <c r="EZ185" s="8"/>
      <c r="FA185" s="6"/>
      <c r="FB185" s="7"/>
      <c r="FC185" s="7"/>
      <c r="FD185" s="7"/>
      <c r="FE185" s="7"/>
      <c r="FF185" s="8"/>
      <c r="FG185" s="6"/>
      <c r="FH185" s="7"/>
      <c r="FI185" s="7"/>
      <c r="FJ185" s="7"/>
      <c r="FK185" s="7"/>
      <c r="FL185" s="8"/>
      <c r="FM185" s="6"/>
      <c r="FN185" s="7"/>
      <c r="FO185" s="7"/>
      <c r="FP185" s="7"/>
      <c r="FQ185" s="7"/>
      <c r="FR185" s="8"/>
      <c r="FS185" s="6"/>
      <c r="FT185" s="7"/>
      <c r="FU185" s="7"/>
      <c r="FV185" s="7"/>
      <c r="FW185" s="7"/>
      <c r="FX185" s="8"/>
      <c r="FY185" s="6"/>
      <c r="FZ185" s="7"/>
      <c r="GA185" s="7"/>
      <c r="GB185" s="7"/>
      <c r="GC185" s="7"/>
      <c r="GD185" s="8"/>
      <c r="GE185" s="6"/>
      <c r="GF185" s="7"/>
      <c r="GG185" s="7"/>
      <c r="GH185" s="7"/>
      <c r="GI185" s="7"/>
      <c r="GJ185" s="8"/>
      <c r="GK185" s="6"/>
      <c r="GL185" s="7"/>
      <c r="GM185" s="7"/>
      <c r="GN185" s="7"/>
      <c r="GO185" s="7"/>
      <c r="GP185" s="8"/>
      <c r="GQ185" s="6"/>
      <c r="GR185" s="7"/>
      <c r="GS185" s="7"/>
      <c r="GT185" s="7"/>
      <c r="GU185" s="7"/>
      <c r="GV185" s="8"/>
      <c r="GW185" s="6"/>
      <c r="GX185" s="7"/>
      <c r="GY185" s="7"/>
      <c r="GZ185" s="7"/>
      <c r="HA185" s="7"/>
      <c r="HB185" s="8"/>
      <c r="HC185" s="6"/>
      <c r="HD185" s="7"/>
      <c r="HE185" s="7"/>
      <c r="HF185" s="7"/>
      <c r="HG185" s="7"/>
      <c r="HH185" s="8"/>
      <c r="HI185" s="6"/>
      <c r="HJ185" s="7"/>
      <c r="HK185" s="7"/>
      <c r="HL185" s="7"/>
      <c r="HM185" s="7"/>
      <c r="HN185" s="8"/>
      <c r="HO185" s="6"/>
      <c r="HP185" s="7"/>
      <c r="HQ185" s="7"/>
      <c r="HR185" s="7"/>
      <c r="HS185" s="7"/>
      <c r="HT185" s="8"/>
      <c r="HU185" s="6"/>
      <c r="HV185" s="7"/>
      <c r="HW185" s="7"/>
      <c r="HX185" s="7"/>
      <c r="HY185" s="7"/>
      <c r="HZ185" s="8"/>
      <c r="IA185" s="6"/>
      <c r="IB185" s="7"/>
      <c r="IC185" s="7"/>
      <c r="ID185" s="7"/>
      <c r="IE185" s="7"/>
      <c r="IF185" s="8"/>
      <c r="IG185" s="6"/>
      <c r="IH185" s="7"/>
      <c r="II185" s="7"/>
      <c r="IJ185" s="7"/>
      <c r="IK185" s="7"/>
      <c r="IL185" s="8"/>
      <c r="IM185" s="6"/>
      <c r="IN185" s="7"/>
      <c r="IO185" s="7"/>
      <c r="IP185" s="7"/>
      <c r="IQ185" s="7"/>
      <c r="IR185" s="8"/>
      <c r="IS185" s="6"/>
      <c r="IT185" s="7"/>
      <c r="IU185" s="7"/>
      <c r="IV185" s="7"/>
    </row>
    <row r="186" customFormat="false" ht="12.75" hidden="false" customHeight="false" outlineLevel="0" collapsed="false">
      <c r="A186" s="5" t="n">
        <v>877537</v>
      </c>
      <c r="B186" s="6" t="n">
        <v>37067</v>
      </c>
      <c r="C186" s="7" t="s">
        <v>296</v>
      </c>
      <c r="D186" s="7" t="s">
        <v>111</v>
      </c>
      <c r="E186" s="7" t="s">
        <v>156</v>
      </c>
      <c r="F186" s="8" t="s">
        <v>113</v>
      </c>
      <c r="G186" s="8" t="n">
        <v>6010.75</v>
      </c>
      <c r="H186" s="7"/>
      <c r="I186" s="7"/>
      <c r="J186" s="7"/>
      <c r="K186" s="7"/>
      <c r="L186" s="8"/>
      <c r="M186" s="6"/>
      <c r="N186" s="7"/>
      <c r="O186" s="7"/>
      <c r="P186" s="7"/>
      <c r="Q186" s="7"/>
      <c r="R186" s="8"/>
      <c r="S186" s="6"/>
      <c r="T186" s="7"/>
      <c r="U186" s="7"/>
      <c r="V186" s="7"/>
      <c r="W186" s="7"/>
      <c r="X186" s="8"/>
      <c r="Y186" s="6"/>
      <c r="Z186" s="7"/>
      <c r="AA186" s="7"/>
      <c r="AB186" s="7"/>
      <c r="AC186" s="7"/>
      <c r="AD186" s="8"/>
      <c r="AE186" s="6"/>
      <c r="AF186" s="7"/>
      <c r="AG186" s="7"/>
      <c r="AH186" s="7"/>
      <c r="AI186" s="7"/>
      <c r="AJ186" s="8"/>
      <c r="AK186" s="6"/>
      <c r="AL186" s="7"/>
      <c r="AM186" s="7"/>
      <c r="AN186" s="7"/>
      <c r="AO186" s="7"/>
      <c r="AP186" s="8"/>
      <c r="AQ186" s="6"/>
      <c r="AR186" s="7"/>
      <c r="AS186" s="7"/>
      <c r="AT186" s="7"/>
      <c r="AU186" s="7"/>
      <c r="AV186" s="8"/>
      <c r="AW186" s="6"/>
      <c r="AX186" s="7"/>
      <c r="AY186" s="7"/>
      <c r="AZ186" s="7"/>
      <c r="BA186" s="7"/>
      <c r="BB186" s="8"/>
      <c r="BC186" s="6"/>
      <c r="BD186" s="7"/>
      <c r="BE186" s="7"/>
      <c r="BF186" s="7"/>
      <c r="BG186" s="7"/>
      <c r="BH186" s="8"/>
      <c r="BI186" s="6"/>
      <c r="BJ186" s="7"/>
      <c r="BK186" s="7"/>
      <c r="BL186" s="7"/>
      <c r="BM186" s="7"/>
      <c r="BN186" s="8"/>
      <c r="BO186" s="6"/>
      <c r="BP186" s="7"/>
      <c r="BQ186" s="7"/>
      <c r="BR186" s="7"/>
      <c r="BS186" s="7"/>
      <c r="BT186" s="8"/>
      <c r="BU186" s="6"/>
      <c r="BV186" s="7"/>
      <c r="BW186" s="7"/>
      <c r="BX186" s="7"/>
      <c r="BY186" s="7"/>
      <c r="BZ186" s="8"/>
      <c r="CA186" s="6"/>
      <c r="CB186" s="7"/>
      <c r="CC186" s="7"/>
      <c r="CD186" s="7"/>
      <c r="CE186" s="7"/>
      <c r="CF186" s="8"/>
      <c r="CG186" s="6"/>
      <c r="CH186" s="7"/>
      <c r="CI186" s="7"/>
      <c r="CJ186" s="7"/>
      <c r="CK186" s="7"/>
      <c r="CL186" s="8"/>
      <c r="CM186" s="6"/>
      <c r="CN186" s="7"/>
      <c r="CO186" s="7"/>
      <c r="CP186" s="7"/>
      <c r="CQ186" s="7"/>
      <c r="CR186" s="8"/>
      <c r="CS186" s="6"/>
      <c r="CT186" s="7"/>
      <c r="CU186" s="7"/>
      <c r="CV186" s="7"/>
      <c r="CW186" s="7"/>
      <c r="CX186" s="8"/>
      <c r="CY186" s="6"/>
      <c r="CZ186" s="7"/>
      <c r="DA186" s="7"/>
      <c r="DB186" s="7"/>
      <c r="DC186" s="7"/>
      <c r="DD186" s="8"/>
      <c r="DE186" s="6"/>
      <c r="DF186" s="7"/>
      <c r="DG186" s="7"/>
      <c r="DH186" s="7"/>
      <c r="DI186" s="7"/>
      <c r="DJ186" s="8"/>
      <c r="DK186" s="6"/>
      <c r="DL186" s="7"/>
      <c r="DM186" s="7"/>
      <c r="DN186" s="7"/>
      <c r="DO186" s="7"/>
      <c r="DP186" s="8"/>
      <c r="DQ186" s="6"/>
      <c r="DR186" s="7"/>
      <c r="DS186" s="7"/>
      <c r="DT186" s="7"/>
      <c r="DU186" s="7"/>
      <c r="DV186" s="8"/>
      <c r="DW186" s="6"/>
      <c r="DX186" s="7"/>
      <c r="DY186" s="7"/>
      <c r="DZ186" s="7"/>
      <c r="EA186" s="7"/>
      <c r="EB186" s="8"/>
      <c r="EC186" s="6"/>
      <c r="ED186" s="7"/>
      <c r="EE186" s="7"/>
      <c r="EF186" s="7"/>
      <c r="EG186" s="7"/>
      <c r="EH186" s="8"/>
      <c r="EI186" s="6"/>
      <c r="EJ186" s="7"/>
      <c r="EK186" s="7"/>
      <c r="EL186" s="7"/>
      <c r="EM186" s="7"/>
      <c r="EN186" s="8"/>
      <c r="EO186" s="6"/>
      <c r="EP186" s="7"/>
      <c r="EQ186" s="7"/>
      <c r="ER186" s="7"/>
      <c r="ES186" s="7"/>
      <c r="ET186" s="8"/>
      <c r="EU186" s="6"/>
      <c r="EV186" s="7"/>
      <c r="EW186" s="7"/>
      <c r="EX186" s="7"/>
      <c r="EY186" s="7"/>
      <c r="EZ186" s="8"/>
      <c r="FA186" s="6"/>
      <c r="FB186" s="7"/>
      <c r="FC186" s="7"/>
      <c r="FD186" s="7"/>
      <c r="FE186" s="7"/>
      <c r="FF186" s="8"/>
      <c r="FG186" s="6"/>
      <c r="FH186" s="7"/>
      <c r="FI186" s="7"/>
      <c r="FJ186" s="7"/>
      <c r="FK186" s="7"/>
      <c r="FL186" s="8"/>
      <c r="FM186" s="6"/>
      <c r="FN186" s="7"/>
      <c r="FO186" s="7"/>
      <c r="FP186" s="7"/>
      <c r="FQ186" s="7"/>
      <c r="FR186" s="8"/>
      <c r="FS186" s="6"/>
      <c r="FT186" s="7"/>
      <c r="FU186" s="7"/>
      <c r="FV186" s="7"/>
      <c r="FW186" s="7"/>
      <c r="FX186" s="8"/>
      <c r="FY186" s="6"/>
      <c r="FZ186" s="7"/>
      <c r="GA186" s="7"/>
      <c r="GB186" s="7"/>
      <c r="GC186" s="7"/>
      <c r="GD186" s="8"/>
      <c r="GE186" s="6"/>
      <c r="GF186" s="7"/>
      <c r="GG186" s="7"/>
      <c r="GH186" s="7"/>
      <c r="GI186" s="7"/>
      <c r="GJ186" s="8"/>
      <c r="GK186" s="6"/>
      <c r="GL186" s="7"/>
      <c r="GM186" s="7"/>
      <c r="GN186" s="7"/>
      <c r="GO186" s="7"/>
      <c r="GP186" s="8"/>
      <c r="GQ186" s="6"/>
      <c r="GR186" s="7"/>
      <c r="GS186" s="7"/>
      <c r="GT186" s="7"/>
      <c r="GU186" s="7"/>
      <c r="GV186" s="8"/>
      <c r="GW186" s="6"/>
      <c r="GX186" s="7"/>
      <c r="GY186" s="7"/>
      <c r="GZ186" s="7"/>
      <c r="HA186" s="7"/>
      <c r="HB186" s="8"/>
      <c r="HC186" s="6"/>
      <c r="HD186" s="7"/>
      <c r="HE186" s="7"/>
      <c r="HF186" s="7"/>
      <c r="HG186" s="7"/>
      <c r="HH186" s="8"/>
      <c r="HI186" s="6"/>
      <c r="HJ186" s="7"/>
      <c r="HK186" s="7"/>
      <c r="HL186" s="7"/>
      <c r="HM186" s="7"/>
      <c r="HN186" s="8"/>
      <c r="HO186" s="6"/>
      <c r="HP186" s="7"/>
      <c r="HQ186" s="7"/>
      <c r="HR186" s="7"/>
      <c r="HS186" s="7"/>
      <c r="HT186" s="8"/>
      <c r="HU186" s="6"/>
      <c r="HV186" s="7"/>
      <c r="HW186" s="7"/>
      <c r="HX186" s="7"/>
      <c r="HY186" s="7"/>
      <c r="HZ186" s="8"/>
      <c r="IA186" s="6"/>
      <c r="IB186" s="7"/>
      <c r="IC186" s="7"/>
      <c r="ID186" s="7"/>
      <c r="IE186" s="7"/>
      <c r="IF186" s="8"/>
      <c r="IG186" s="6"/>
      <c r="IH186" s="7"/>
      <c r="II186" s="7"/>
      <c r="IJ186" s="7"/>
      <c r="IK186" s="7"/>
      <c r="IL186" s="8"/>
      <c r="IM186" s="6"/>
      <c r="IN186" s="7"/>
      <c r="IO186" s="7"/>
      <c r="IP186" s="7"/>
      <c r="IQ186" s="7"/>
      <c r="IR186" s="8"/>
      <c r="IS186" s="6"/>
      <c r="IT186" s="7"/>
      <c r="IU186" s="7"/>
      <c r="IV186" s="7"/>
    </row>
    <row r="187" customFormat="false" ht="12.75" hidden="false" customHeight="false" outlineLevel="0" collapsed="false">
      <c r="A187" s="5" t="n">
        <v>877546</v>
      </c>
      <c r="B187" s="6" t="n">
        <v>37067</v>
      </c>
      <c r="C187" s="7" t="s">
        <v>145</v>
      </c>
      <c r="D187" s="7" t="s">
        <v>111</v>
      </c>
      <c r="E187" s="7" t="s">
        <v>156</v>
      </c>
      <c r="F187" s="8" t="s">
        <v>113</v>
      </c>
      <c r="G187" s="8" t="n">
        <v>0</v>
      </c>
      <c r="H187" s="7"/>
      <c r="I187" s="7"/>
      <c r="J187" s="7"/>
      <c r="K187" s="7"/>
      <c r="L187" s="8"/>
      <c r="M187" s="6"/>
      <c r="N187" s="7"/>
      <c r="O187" s="7"/>
      <c r="P187" s="7"/>
      <c r="Q187" s="7"/>
      <c r="R187" s="8"/>
      <c r="S187" s="6"/>
      <c r="T187" s="7"/>
      <c r="U187" s="7"/>
      <c r="V187" s="7"/>
      <c r="W187" s="7"/>
      <c r="X187" s="8"/>
      <c r="Y187" s="6"/>
      <c r="Z187" s="7"/>
      <c r="AA187" s="7"/>
      <c r="AB187" s="7"/>
      <c r="AC187" s="7"/>
      <c r="AD187" s="8"/>
      <c r="AE187" s="6"/>
      <c r="AF187" s="7"/>
      <c r="AG187" s="7"/>
      <c r="AH187" s="7"/>
      <c r="AI187" s="7"/>
      <c r="AJ187" s="8"/>
      <c r="AK187" s="6"/>
      <c r="AL187" s="7"/>
      <c r="AM187" s="7"/>
      <c r="AN187" s="7"/>
      <c r="AO187" s="7"/>
      <c r="AP187" s="8"/>
      <c r="AQ187" s="6"/>
      <c r="AR187" s="7"/>
      <c r="AS187" s="7"/>
      <c r="AT187" s="7"/>
      <c r="AU187" s="7"/>
      <c r="AV187" s="8"/>
      <c r="AW187" s="6"/>
      <c r="AX187" s="7"/>
      <c r="AY187" s="7"/>
      <c r="AZ187" s="7"/>
      <c r="BA187" s="7"/>
      <c r="BB187" s="8"/>
      <c r="BC187" s="6"/>
      <c r="BD187" s="7"/>
      <c r="BE187" s="7"/>
      <c r="BF187" s="7"/>
      <c r="BG187" s="7"/>
      <c r="BH187" s="8"/>
      <c r="BI187" s="6"/>
      <c r="BJ187" s="7"/>
      <c r="BK187" s="7"/>
      <c r="BL187" s="7"/>
      <c r="BM187" s="7"/>
      <c r="BN187" s="8"/>
      <c r="BO187" s="6"/>
      <c r="BP187" s="7"/>
      <c r="BQ187" s="7"/>
      <c r="BR187" s="7"/>
      <c r="BS187" s="7"/>
      <c r="BT187" s="8"/>
      <c r="BU187" s="6"/>
      <c r="BV187" s="7"/>
      <c r="BW187" s="7"/>
      <c r="BX187" s="7"/>
      <c r="BY187" s="7"/>
      <c r="BZ187" s="8"/>
      <c r="CA187" s="6"/>
      <c r="CB187" s="7"/>
      <c r="CC187" s="7"/>
      <c r="CD187" s="7"/>
      <c r="CE187" s="7"/>
      <c r="CF187" s="8"/>
      <c r="CG187" s="6"/>
      <c r="CH187" s="7"/>
      <c r="CI187" s="7"/>
      <c r="CJ187" s="7"/>
      <c r="CK187" s="7"/>
      <c r="CL187" s="8"/>
      <c r="CM187" s="6"/>
      <c r="CN187" s="7"/>
      <c r="CO187" s="7"/>
      <c r="CP187" s="7"/>
      <c r="CQ187" s="7"/>
      <c r="CR187" s="8"/>
      <c r="CS187" s="6"/>
      <c r="CT187" s="7"/>
      <c r="CU187" s="7"/>
      <c r="CV187" s="7"/>
      <c r="CW187" s="7"/>
      <c r="CX187" s="8"/>
      <c r="CY187" s="6"/>
      <c r="CZ187" s="7"/>
      <c r="DA187" s="7"/>
      <c r="DB187" s="7"/>
      <c r="DC187" s="7"/>
      <c r="DD187" s="8"/>
      <c r="DE187" s="6"/>
      <c r="DF187" s="7"/>
      <c r="DG187" s="7"/>
      <c r="DH187" s="7"/>
      <c r="DI187" s="7"/>
      <c r="DJ187" s="8"/>
      <c r="DK187" s="6"/>
      <c r="DL187" s="7"/>
      <c r="DM187" s="7"/>
      <c r="DN187" s="7"/>
      <c r="DO187" s="7"/>
      <c r="DP187" s="8"/>
      <c r="DQ187" s="6"/>
      <c r="DR187" s="7"/>
      <c r="DS187" s="7"/>
      <c r="DT187" s="7"/>
      <c r="DU187" s="7"/>
      <c r="DV187" s="8"/>
      <c r="DW187" s="6"/>
      <c r="DX187" s="7"/>
      <c r="DY187" s="7"/>
      <c r="DZ187" s="7"/>
      <c r="EA187" s="7"/>
      <c r="EB187" s="8"/>
      <c r="EC187" s="6"/>
      <c r="ED187" s="7"/>
      <c r="EE187" s="7"/>
      <c r="EF187" s="7"/>
      <c r="EG187" s="7"/>
      <c r="EH187" s="8"/>
      <c r="EI187" s="6"/>
      <c r="EJ187" s="7"/>
      <c r="EK187" s="7"/>
      <c r="EL187" s="7"/>
      <c r="EM187" s="7"/>
      <c r="EN187" s="8"/>
      <c r="EO187" s="6"/>
      <c r="EP187" s="7"/>
      <c r="EQ187" s="7"/>
      <c r="ER187" s="7"/>
      <c r="ES187" s="7"/>
      <c r="ET187" s="8"/>
      <c r="EU187" s="6"/>
      <c r="EV187" s="7"/>
      <c r="EW187" s="7"/>
      <c r="EX187" s="7"/>
      <c r="EY187" s="7"/>
      <c r="EZ187" s="8"/>
      <c r="FA187" s="6"/>
      <c r="FB187" s="7"/>
      <c r="FC187" s="7"/>
      <c r="FD187" s="7"/>
      <c r="FE187" s="7"/>
      <c r="FF187" s="8"/>
      <c r="FG187" s="6"/>
      <c r="FH187" s="7"/>
      <c r="FI187" s="7"/>
      <c r="FJ187" s="7"/>
      <c r="FK187" s="7"/>
      <c r="FL187" s="8"/>
      <c r="FM187" s="6"/>
      <c r="FN187" s="7"/>
      <c r="FO187" s="7"/>
      <c r="FP187" s="7"/>
      <c r="FQ187" s="7"/>
      <c r="FR187" s="8"/>
      <c r="FS187" s="6"/>
      <c r="FT187" s="7"/>
      <c r="FU187" s="7"/>
      <c r="FV187" s="7"/>
      <c r="FW187" s="7"/>
      <c r="FX187" s="8"/>
      <c r="FY187" s="6"/>
      <c r="FZ187" s="7"/>
      <c r="GA187" s="7"/>
      <c r="GB187" s="7"/>
      <c r="GC187" s="7"/>
      <c r="GD187" s="8"/>
      <c r="GE187" s="6"/>
      <c r="GF187" s="7"/>
      <c r="GG187" s="7"/>
      <c r="GH187" s="7"/>
      <c r="GI187" s="7"/>
      <c r="GJ187" s="8"/>
      <c r="GK187" s="6"/>
      <c r="GL187" s="7"/>
      <c r="GM187" s="7"/>
      <c r="GN187" s="7"/>
      <c r="GO187" s="7"/>
      <c r="GP187" s="8"/>
      <c r="GQ187" s="6"/>
      <c r="GR187" s="7"/>
      <c r="GS187" s="7"/>
      <c r="GT187" s="7"/>
      <c r="GU187" s="7"/>
      <c r="GV187" s="8"/>
      <c r="GW187" s="6"/>
      <c r="GX187" s="7"/>
      <c r="GY187" s="7"/>
      <c r="GZ187" s="7"/>
      <c r="HA187" s="7"/>
      <c r="HB187" s="8"/>
      <c r="HC187" s="6"/>
      <c r="HD187" s="7"/>
      <c r="HE187" s="7"/>
      <c r="HF187" s="7"/>
      <c r="HG187" s="7"/>
      <c r="HH187" s="8"/>
      <c r="HI187" s="6"/>
      <c r="HJ187" s="7"/>
      <c r="HK187" s="7"/>
      <c r="HL187" s="7"/>
      <c r="HM187" s="7"/>
      <c r="HN187" s="8"/>
      <c r="HO187" s="6"/>
      <c r="HP187" s="7"/>
      <c r="HQ187" s="7"/>
      <c r="HR187" s="7"/>
      <c r="HS187" s="7"/>
      <c r="HT187" s="8"/>
      <c r="HU187" s="6"/>
      <c r="HV187" s="7"/>
      <c r="HW187" s="7"/>
      <c r="HX187" s="7"/>
      <c r="HY187" s="7"/>
      <c r="HZ187" s="8"/>
      <c r="IA187" s="6"/>
      <c r="IB187" s="7"/>
      <c r="IC187" s="7"/>
      <c r="ID187" s="7"/>
      <c r="IE187" s="7"/>
      <c r="IF187" s="8"/>
      <c r="IG187" s="6"/>
      <c r="IH187" s="7"/>
      <c r="II187" s="7"/>
      <c r="IJ187" s="7"/>
      <c r="IK187" s="7"/>
      <c r="IL187" s="8"/>
      <c r="IM187" s="6"/>
      <c r="IN187" s="7"/>
      <c r="IO187" s="7"/>
      <c r="IP187" s="7"/>
      <c r="IQ187" s="7"/>
      <c r="IR187" s="8"/>
      <c r="IS187" s="6"/>
      <c r="IT187" s="7"/>
      <c r="IU187" s="7"/>
      <c r="IV187" s="7"/>
    </row>
    <row r="188" customFormat="false" ht="12.75" hidden="false" customHeight="false" outlineLevel="0" collapsed="false">
      <c r="A188" s="5" t="n">
        <v>881204</v>
      </c>
      <c r="B188" s="6" t="n">
        <v>37068</v>
      </c>
      <c r="C188" s="7" t="s">
        <v>297</v>
      </c>
      <c r="D188" s="7" t="s">
        <v>111</v>
      </c>
      <c r="E188" s="7" t="s">
        <v>112</v>
      </c>
      <c r="F188" s="8" t="s">
        <v>113</v>
      </c>
      <c r="G188" s="8" t="n">
        <v>1748</v>
      </c>
      <c r="H188" s="7"/>
      <c r="I188" s="7"/>
      <c r="J188" s="7"/>
      <c r="K188" s="7"/>
      <c r="L188" s="8"/>
      <c r="M188" s="6"/>
      <c r="N188" s="7"/>
      <c r="O188" s="7"/>
      <c r="P188" s="7"/>
      <c r="Q188" s="7"/>
      <c r="R188" s="8"/>
      <c r="S188" s="6"/>
      <c r="T188" s="7"/>
      <c r="U188" s="7"/>
      <c r="V188" s="7"/>
      <c r="W188" s="7"/>
      <c r="X188" s="8"/>
      <c r="Y188" s="6"/>
      <c r="Z188" s="7"/>
      <c r="AA188" s="7"/>
      <c r="AB188" s="7"/>
      <c r="AC188" s="7"/>
      <c r="AD188" s="8"/>
      <c r="AE188" s="6"/>
      <c r="AF188" s="7"/>
      <c r="AG188" s="7"/>
      <c r="AH188" s="7"/>
      <c r="AI188" s="7"/>
      <c r="AJ188" s="8"/>
      <c r="AK188" s="6"/>
      <c r="AL188" s="7"/>
      <c r="AM188" s="7"/>
      <c r="AN188" s="7"/>
      <c r="AO188" s="7"/>
      <c r="AP188" s="8"/>
      <c r="AQ188" s="6"/>
      <c r="AR188" s="7"/>
      <c r="AS188" s="7"/>
      <c r="AT188" s="7"/>
      <c r="AU188" s="7"/>
      <c r="AV188" s="8"/>
      <c r="AW188" s="6"/>
      <c r="AX188" s="7"/>
      <c r="AY188" s="7"/>
      <c r="AZ188" s="7"/>
      <c r="BA188" s="7"/>
      <c r="BB188" s="8"/>
      <c r="BC188" s="6"/>
      <c r="BD188" s="7"/>
      <c r="BE188" s="7"/>
      <c r="BF188" s="7"/>
      <c r="BG188" s="7"/>
      <c r="BH188" s="8"/>
      <c r="BI188" s="6"/>
      <c r="BJ188" s="7"/>
      <c r="BK188" s="7"/>
      <c r="BL188" s="7"/>
      <c r="BM188" s="7"/>
      <c r="BN188" s="8"/>
      <c r="BO188" s="6"/>
      <c r="BP188" s="7"/>
      <c r="BQ188" s="7"/>
      <c r="BR188" s="7"/>
      <c r="BS188" s="7"/>
      <c r="BT188" s="8"/>
      <c r="BU188" s="6"/>
      <c r="BV188" s="7"/>
      <c r="BW188" s="7"/>
      <c r="BX188" s="7"/>
      <c r="BY188" s="7"/>
      <c r="BZ188" s="8"/>
      <c r="CA188" s="6"/>
      <c r="CB188" s="7"/>
      <c r="CC188" s="7"/>
      <c r="CD188" s="7"/>
      <c r="CE188" s="7"/>
      <c r="CF188" s="8"/>
      <c r="CG188" s="6"/>
      <c r="CH188" s="7"/>
      <c r="CI188" s="7"/>
      <c r="CJ188" s="7"/>
      <c r="CK188" s="7"/>
      <c r="CL188" s="8"/>
      <c r="CM188" s="6"/>
      <c r="CN188" s="7"/>
      <c r="CO188" s="7"/>
      <c r="CP188" s="7"/>
      <c r="CQ188" s="7"/>
      <c r="CR188" s="8"/>
      <c r="CS188" s="6"/>
      <c r="CT188" s="7"/>
      <c r="CU188" s="7"/>
      <c r="CV188" s="7"/>
      <c r="CW188" s="7"/>
      <c r="CX188" s="8"/>
      <c r="CY188" s="6"/>
      <c r="CZ188" s="7"/>
      <c r="DA188" s="7"/>
      <c r="DB188" s="7"/>
      <c r="DC188" s="7"/>
      <c r="DD188" s="8"/>
      <c r="DE188" s="6"/>
      <c r="DF188" s="7"/>
      <c r="DG188" s="7"/>
      <c r="DH188" s="7"/>
      <c r="DI188" s="7"/>
      <c r="DJ188" s="8"/>
      <c r="DK188" s="6"/>
      <c r="DL188" s="7"/>
      <c r="DM188" s="7"/>
      <c r="DN188" s="7"/>
      <c r="DO188" s="7"/>
      <c r="DP188" s="8"/>
      <c r="DQ188" s="6"/>
      <c r="DR188" s="7"/>
      <c r="DS188" s="7"/>
      <c r="DT188" s="7"/>
      <c r="DU188" s="7"/>
      <c r="DV188" s="8"/>
      <c r="DW188" s="6"/>
      <c r="DX188" s="7"/>
      <c r="DY188" s="7"/>
      <c r="DZ188" s="7"/>
      <c r="EA188" s="7"/>
      <c r="EB188" s="8"/>
      <c r="EC188" s="6"/>
      <c r="ED188" s="7"/>
      <c r="EE188" s="7"/>
      <c r="EF188" s="7"/>
      <c r="EG188" s="7"/>
      <c r="EH188" s="8"/>
      <c r="EI188" s="6"/>
      <c r="EJ188" s="7"/>
      <c r="EK188" s="7"/>
      <c r="EL188" s="7"/>
      <c r="EM188" s="7"/>
      <c r="EN188" s="8"/>
      <c r="EO188" s="6"/>
      <c r="EP188" s="7"/>
      <c r="EQ188" s="7"/>
      <c r="ER188" s="7"/>
      <c r="ES188" s="7"/>
      <c r="ET188" s="8"/>
      <c r="EU188" s="6"/>
      <c r="EV188" s="7"/>
      <c r="EW188" s="7"/>
      <c r="EX188" s="7"/>
      <c r="EY188" s="7"/>
      <c r="EZ188" s="8"/>
      <c r="FA188" s="6"/>
      <c r="FB188" s="7"/>
      <c r="FC188" s="7"/>
      <c r="FD188" s="7"/>
      <c r="FE188" s="7"/>
      <c r="FF188" s="8"/>
      <c r="FG188" s="6"/>
      <c r="FH188" s="7"/>
      <c r="FI188" s="7"/>
      <c r="FJ188" s="7"/>
      <c r="FK188" s="7"/>
      <c r="FL188" s="8"/>
      <c r="FM188" s="6"/>
      <c r="FN188" s="7"/>
      <c r="FO188" s="7"/>
      <c r="FP188" s="7"/>
      <c r="FQ188" s="7"/>
      <c r="FR188" s="8"/>
      <c r="FS188" s="6"/>
      <c r="FT188" s="7"/>
      <c r="FU188" s="7"/>
      <c r="FV188" s="7"/>
      <c r="FW188" s="7"/>
      <c r="FX188" s="8"/>
      <c r="FY188" s="6"/>
      <c r="FZ188" s="7"/>
      <c r="GA188" s="7"/>
      <c r="GB188" s="7"/>
      <c r="GC188" s="7"/>
      <c r="GD188" s="8"/>
      <c r="GE188" s="6"/>
      <c r="GF188" s="7"/>
      <c r="GG188" s="7"/>
      <c r="GH188" s="7"/>
      <c r="GI188" s="7"/>
      <c r="GJ188" s="8"/>
      <c r="GK188" s="6"/>
      <c r="GL188" s="7"/>
      <c r="GM188" s="7"/>
      <c r="GN188" s="7"/>
      <c r="GO188" s="7"/>
      <c r="GP188" s="8"/>
      <c r="GQ188" s="6"/>
      <c r="GR188" s="7"/>
      <c r="GS188" s="7"/>
      <c r="GT188" s="7"/>
      <c r="GU188" s="7"/>
      <c r="GV188" s="8"/>
      <c r="GW188" s="6"/>
      <c r="GX188" s="7"/>
      <c r="GY188" s="7"/>
      <c r="GZ188" s="7"/>
      <c r="HA188" s="7"/>
      <c r="HB188" s="8"/>
      <c r="HC188" s="6"/>
      <c r="HD188" s="7"/>
      <c r="HE188" s="7"/>
      <c r="HF188" s="7"/>
      <c r="HG188" s="7"/>
      <c r="HH188" s="8"/>
      <c r="HI188" s="6"/>
      <c r="HJ188" s="7"/>
      <c r="HK188" s="7"/>
      <c r="HL188" s="7"/>
      <c r="HM188" s="7"/>
      <c r="HN188" s="8"/>
      <c r="HO188" s="6"/>
      <c r="HP188" s="7"/>
      <c r="HQ188" s="7"/>
      <c r="HR188" s="7"/>
      <c r="HS188" s="7"/>
      <c r="HT188" s="8"/>
      <c r="HU188" s="6"/>
      <c r="HV188" s="7"/>
      <c r="HW188" s="7"/>
      <c r="HX188" s="7"/>
      <c r="HY188" s="7"/>
      <c r="HZ188" s="8"/>
      <c r="IA188" s="6"/>
      <c r="IB188" s="7"/>
      <c r="IC188" s="7"/>
      <c r="ID188" s="7"/>
      <c r="IE188" s="7"/>
      <c r="IF188" s="8"/>
      <c r="IG188" s="6"/>
      <c r="IH188" s="7"/>
      <c r="II188" s="7"/>
      <c r="IJ188" s="7"/>
      <c r="IK188" s="7"/>
      <c r="IL188" s="8"/>
      <c r="IM188" s="6"/>
      <c r="IN188" s="7"/>
      <c r="IO188" s="7"/>
      <c r="IP188" s="7"/>
      <c r="IQ188" s="7"/>
      <c r="IR188" s="8"/>
      <c r="IS188" s="6"/>
      <c r="IT188" s="7"/>
      <c r="IU188" s="7"/>
      <c r="IV188" s="7"/>
    </row>
    <row r="189" customFormat="false" ht="12.75" hidden="false" customHeight="false" outlineLevel="0" collapsed="false">
      <c r="A189" s="5" t="s">
        <v>298</v>
      </c>
      <c r="B189" s="6" t="n">
        <v>37068</v>
      </c>
      <c r="C189" s="7" t="s">
        <v>297</v>
      </c>
      <c r="D189" s="7" t="s">
        <v>111</v>
      </c>
      <c r="E189" s="7" t="s">
        <v>112</v>
      </c>
      <c r="F189" s="8" t="s">
        <v>113</v>
      </c>
      <c r="G189" s="8" t="n">
        <v>0</v>
      </c>
      <c r="H189" s="7"/>
      <c r="I189" s="7"/>
      <c r="J189" s="7"/>
      <c r="K189" s="7"/>
      <c r="L189" s="8"/>
      <c r="M189" s="6"/>
      <c r="N189" s="7"/>
      <c r="O189" s="7"/>
      <c r="P189" s="7"/>
      <c r="Q189" s="7"/>
      <c r="R189" s="8"/>
      <c r="S189" s="6"/>
      <c r="T189" s="7"/>
      <c r="U189" s="7"/>
      <c r="V189" s="7"/>
      <c r="W189" s="7"/>
      <c r="X189" s="8"/>
      <c r="Y189" s="6"/>
      <c r="Z189" s="7"/>
      <c r="AA189" s="7"/>
      <c r="AB189" s="7"/>
      <c r="AC189" s="7"/>
      <c r="AD189" s="8"/>
      <c r="AE189" s="6"/>
      <c r="AF189" s="7"/>
      <c r="AG189" s="7"/>
      <c r="AH189" s="7"/>
      <c r="AI189" s="7"/>
      <c r="AJ189" s="8"/>
      <c r="AK189" s="6"/>
      <c r="AL189" s="7"/>
      <c r="AM189" s="7"/>
      <c r="AN189" s="7"/>
      <c r="AO189" s="7"/>
      <c r="AP189" s="8"/>
      <c r="AQ189" s="6"/>
      <c r="AR189" s="7"/>
      <c r="AS189" s="7"/>
      <c r="AT189" s="7"/>
      <c r="AU189" s="7"/>
      <c r="AV189" s="8"/>
      <c r="AW189" s="6"/>
      <c r="AX189" s="7"/>
      <c r="AY189" s="7"/>
      <c r="AZ189" s="7"/>
      <c r="BA189" s="7"/>
      <c r="BB189" s="8"/>
      <c r="BC189" s="6"/>
      <c r="BD189" s="7"/>
      <c r="BE189" s="7"/>
      <c r="BF189" s="7"/>
      <c r="BG189" s="7"/>
      <c r="BH189" s="8"/>
      <c r="BI189" s="6"/>
      <c r="BJ189" s="7"/>
      <c r="BK189" s="7"/>
      <c r="BL189" s="7"/>
      <c r="BM189" s="7"/>
      <c r="BN189" s="8"/>
      <c r="BO189" s="6"/>
      <c r="BP189" s="7"/>
      <c r="BQ189" s="7"/>
      <c r="BR189" s="7"/>
      <c r="BS189" s="7"/>
      <c r="BT189" s="8"/>
      <c r="BU189" s="6"/>
      <c r="BV189" s="7"/>
      <c r="BW189" s="7"/>
      <c r="BX189" s="7"/>
      <c r="BY189" s="7"/>
      <c r="BZ189" s="8"/>
      <c r="CA189" s="6"/>
      <c r="CB189" s="7"/>
      <c r="CC189" s="7"/>
      <c r="CD189" s="7"/>
      <c r="CE189" s="7"/>
      <c r="CF189" s="8"/>
      <c r="CG189" s="6"/>
      <c r="CH189" s="7"/>
      <c r="CI189" s="7"/>
      <c r="CJ189" s="7"/>
      <c r="CK189" s="7"/>
      <c r="CL189" s="8"/>
      <c r="CM189" s="6"/>
      <c r="CN189" s="7"/>
      <c r="CO189" s="7"/>
      <c r="CP189" s="7"/>
      <c r="CQ189" s="7"/>
      <c r="CR189" s="8"/>
      <c r="CS189" s="6"/>
      <c r="CT189" s="7"/>
      <c r="CU189" s="7"/>
      <c r="CV189" s="7"/>
      <c r="CW189" s="7"/>
      <c r="CX189" s="8"/>
      <c r="CY189" s="6"/>
      <c r="CZ189" s="7"/>
      <c r="DA189" s="7"/>
      <c r="DB189" s="7"/>
      <c r="DC189" s="7"/>
      <c r="DD189" s="8"/>
      <c r="DE189" s="6"/>
      <c r="DF189" s="7"/>
      <c r="DG189" s="7"/>
      <c r="DH189" s="7"/>
      <c r="DI189" s="7"/>
      <c r="DJ189" s="8"/>
      <c r="DK189" s="6"/>
      <c r="DL189" s="7"/>
      <c r="DM189" s="7"/>
      <c r="DN189" s="7"/>
      <c r="DO189" s="7"/>
      <c r="DP189" s="8"/>
      <c r="DQ189" s="6"/>
      <c r="DR189" s="7"/>
      <c r="DS189" s="7"/>
      <c r="DT189" s="7"/>
      <c r="DU189" s="7"/>
      <c r="DV189" s="8"/>
      <c r="DW189" s="6"/>
      <c r="DX189" s="7"/>
      <c r="DY189" s="7"/>
      <c r="DZ189" s="7"/>
      <c r="EA189" s="7"/>
      <c r="EB189" s="8"/>
      <c r="EC189" s="6"/>
      <c r="ED189" s="7"/>
      <c r="EE189" s="7"/>
      <c r="EF189" s="7"/>
      <c r="EG189" s="7"/>
      <c r="EH189" s="8"/>
      <c r="EI189" s="6"/>
      <c r="EJ189" s="7"/>
      <c r="EK189" s="7"/>
      <c r="EL189" s="7"/>
      <c r="EM189" s="7"/>
      <c r="EN189" s="8"/>
      <c r="EO189" s="6"/>
      <c r="EP189" s="7"/>
      <c r="EQ189" s="7"/>
      <c r="ER189" s="7"/>
      <c r="ES189" s="7"/>
      <c r="ET189" s="8"/>
      <c r="EU189" s="6"/>
      <c r="EV189" s="7"/>
      <c r="EW189" s="7"/>
      <c r="EX189" s="7"/>
      <c r="EY189" s="7"/>
      <c r="EZ189" s="8"/>
      <c r="FA189" s="6"/>
      <c r="FB189" s="7"/>
      <c r="FC189" s="7"/>
      <c r="FD189" s="7"/>
      <c r="FE189" s="7"/>
      <c r="FF189" s="8"/>
      <c r="FG189" s="6"/>
      <c r="FH189" s="7"/>
      <c r="FI189" s="7"/>
      <c r="FJ189" s="7"/>
      <c r="FK189" s="7"/>
      <c r="FL189" s="8"/>
      <c r="FM189" s="6"/>
      <c r="FN189" s="7"/>
      <c r="FO189" s="7"/>
      <c r="FP189" s="7"/>
      <c r="FQ189" s="7"/>
      <c r="FR189" s="8"/>
      <c r="FS189" s="6"/>
      <c r="FT189" s="7"/>
      <c r="FU189" s="7"/>
      <c r="FV189" s="7"/>
      <c r="FW189" s="7"/>
      <c r="FX189" s="8"/>
      <c r="FY189" s="6"/>
      <c r="FZ189" s="7"/>
      <c r="GA189" s="7"/>
      <c r="GB189" s="7"/>
      <c r="GC189" s="7"/>
      <c r="GD189" s="8"/>
      <c r="GE189" s="6"/>
      <c r="GF189" s="7"/>
      <c r="GG189" s="7"/>
      <c r="GH189" s="7"/>
      <c r="GI189" s="7"/>
      <c r="GJ189" s="8"/>
      <c r="GK189" s="6"/>
      <c r="GL189" s="7"/>
      <c r="GM189" s="7"/>
      <c r="GN189" s="7"/>
      <c r="GO189" s="7"/>
      <c r="GP189" s="8"/>
      <c r="GQ189" s="6"/>
      <c r="GR189" s="7"/>
      <c r="GS189" s="7"/>
      <c r="GT189" s="7"/>
      <c r="GU189" s="7"/>
      <c r="GV189" s="8"/>
      <c r="GW189" s="6"/>
      <c r="GX189" s="7"/>
      <c r="GY189" s="7"/>
      <c r="GZ189" s="7"/>
      <c r="HA189" s="7"/>
      <c r="HB189" s="8"/>
      <c r="HC189" s="6"/>
      <c r="HD189" s="7"/>
      <c r="HE189" s="7"/>
      <c r="HF189" s="7"/>
      <c r="HG189" s="7"/>
      <c r="HH189" s="8"/>
      <c r="HI189" s="6"/>
      <c r="HJ189" s="7"/>
      <c r="HK189" s="7"/>
      <c r="HL189" s="7"/>
      <c r="HM189" s="7"/>
      <c r="HN189" s="8"/>
      <c r="HO189" s="6"/>
      <c r="HP189" s="7"/>
      <c r="HQ189" s="7"/>
      <c r="HR189" s="7"/>
      <c r="HS189" s="7"/>
      <c r="HT189" s="8"/>
      <c r="HU189" s="6"/>
      <c r="HV189" s="7"/>
      <c r="HW189" s="7"/>
      <c r="HX189" s="7"/>
      <c r="HY189" s="7"/>
      <c r="HZ189" s="8"/>
      <c r="IA189" s="6"/>
      <c r="IB189" s="7"/>
      <c r="IC189" s="7"/>
      <c r="ID189" s="7"/>
      <c r="IE189" s="7"/>
      <c r="IF189" s="8"/>
      <c r="IG189" s="6"/>
      <c r="IH189" s="7"/>
      <c r="II189" s="7"/>
      <c r="IJ189" s="7"/>
      <c r="IK189" s="7"/>
      <c r="IL189" s="8"/>
      <c r="IM189" s="6"/>
      <c r="IN189" s="7"/>
      <c r="IO189" s="7"/>
      <c r="IP189" s="7"/>
      <c r="IQ189" s="7"/>
      <c r="IR189" s="8"/>
      <c r="IS189" s="6"/>
      <c r="IT189" s="7"/>
      <c r="IU189" s="7"/>
      <c r="IV189" s="7"/>
    </row>
    <row r="190" customFormat="false" ht="12.75" hidden="false" customHeight="false" outlineLevel="0" collapsed="false">
      <c r="A190" s="5" t="s">
        <v>299</v>
      </c>
      <c r="B190" s="6" t="n">
        <v>37068</v>
      </c>
      <c r="C190" s="7" t="s">
        <v>145</v>
      </c>
      <c r="D190" s="7" t="s">
        <v>111</v>
      </c>
      <c r="E190" s="7" t="s">
        <v>112</v>
      </c>
      <c r="F190" s="8" t="s">
        <v>113</v>
      </c>
      <c r="G190" s="8" t="n">
        <v>0</v>
      </c>
      <c r="H190" s="7"/>
      <c r="I190" s="7"/>
      <c r="J190" s="7"/>
      <c r="K190" s="7"/>
      <c r="L190" s="8"/>
      <c r="M190" s="6"/>
      <c r="N190" s="7"/>
      <c r="O190" s="7"/>
      <c r="P190" s="7"/>
      <c r="Q190" s="7"/>
      <c r="R190" s="8"/>
      <c r="S190" s="6"/>
      <c r="T190" s="7"/>
      <c r="U190" s="7"/>
      <c r="V190" s="7"/>
      <c r="W190" s="7"/>
      <c r="X190" s="8"/>
      <c r="Y190" s="6"/>
      <c r="Z190" s="7"/>
      <c r="AA190" s="7"/>
      <c r="AB190" s="7"/>
      <c r="AC190" s="7"/>
      <c r="AD190" s="8"/>
      <c r="AE190" s="6"/>
      <c r="AF190" s="7"/>
      <c r="AG190" s="7"/>
      <c r="AH190" s="7"/>
      <c r="AI190" s="7"/>
      <c r="AJ190" s="8"/>
      <c r="AK190" s="6"/>
      <c r="AL190" s="7"/>
      <c r="AM190" s="7"/>
      <c r="AN190" s="7"/>
      <c r="AO190" s="7"/>
      <c r="AP190" s="8"/>
      <c r="AQ190" s="6"/>
      <c r="AR190" s="7"/>
      <c r="AS190" s="7"/>
      <c r="AT190" s="7"/>
      <c r="AU190" s="7"/>
      <c r="AV190" s="8"/>
      <c r="AW190" s="6"/>
      <c r="AX190" s="7"/>
      <c r="AY190" s="7"/>
      <c r="AZ190" s="7"/>
      <c r="BA190" s="7"/>
      <c r="BB190" s="8"/>
      <c r="BC190" s="6"/>
      <c r="BD190" s="7"/>
      <c r="BE190" s="7"/>
      <c r="BF190" s="7"/>
      <c r="BG190" s="7"/>
      <c r="BH190" s="8"/>
      <c r="BI190" s="6"/>
      <c r="BJ190" s="7"/>
      <c r="BK190" s="7"/>
      <c r="BL190" s="7"/>
      <c r="BM190" s="7"/>
      <c r="BN190" s="8"/>
      <c r="BO190" s="6"/>
      <c r="BP190" s="7"/>
      <c r="BQ190" s="7"/>
      <c r="BR190" s="7"/>
      <c r="BS190" s="7"/>
      <c r="BT190" s="8"/>
      <c r="BU190" s="6"/>
      <c r="BV190" s="7"/>
      <c r="BW190" s="7"/>
      <c r="BX190" s="7"/>
      <c r="BY190" s="7"/>
      <c r="BZ190" s="8"/>
      <c r="CA190" s="6"/>
      <c r="CB190" s="7"/>
      <c r="CC190" s="7"/>
      <c r="CD190" s="7"/>
      <c r="CE190" s="7"/>
      <c r="CF190" s="8"/>
      <c r="CG190" s="6"/>
      <c r="CH190" s="7"/>
      <c r="CI190" s="7"/>
      <c r="CJ190" s="7"/>
      <c r="CK190" s="7"/>
      <c r="CL190" s="8"/>
      <c r="CM190" s="6"/>
      <c r="CN190" s="7"/>
      <c r="CO190" s="7"/>
      <c r="CP190" s="7"/>
      <c r="CQ190" s="7"/>
      <c r="CR190" s="8"/>
      <c r="CS190" s="6"/>
      <c r="CT190" s="7"/>
      <c r="CU190" s="7"/>
      <c r="CV190" s="7"/>
      <c r="CW190" s="7"/>
      <c r="CX190" s="8"/>
      <c r="CY190" s="6"/>
      <c r="CZ190" s="7"/>
      <c r="DA190" s="7"/>
      <c r="DB190" s="7"/>
      <c r="DC190" s="7"/>
      <c r="DD190" s="8"/>
      <c r="DE190" s="6"/>
      <c r="DF190" s="7"/>
      <c r="DG190" s="7"/>
      <c r="DH190" s="7"/>
      <c r="DI190" s="7"/>
      <c r="DJ190" s="8"/>
      <c r="DK190" s="6"/>
      <c r="DL190" s="7"/>
      <c r="DM190" s="7"/>
      <c r="DN190" s="7"/>
      <c r="DO190" s="7"/>
      <c r="DP190" s="8"/>
      <c r="DQ190" s="6"/>
      <c r="DR190" s="7"/>
      <c r="DS190" s="7"/>
      <c r="DT190" s="7"/>
      <c r="DU190" s="7"/>
      <c r="DV190" s="8"/>
      <c r="DW190" s="6"/>
      <c r="DX190" s="7"/>
      <c r="DY190" s="7"/>
      <c r="DZ190" s="7"/>
      <c r="EA190" s="7"/>
      <c r="EB190" s="8"/>
      <c r="EC190" s="6"/>
      <c r="ED190" s="7"/>
      <c r="EE190" s="7"/>
      <c r="EF190" s="7"/>
      <c r="EG190" s="7"/>
      <c r="EH190" s="8"/>
      <c r="EI190" s="6"/>
      <c r="EJ190" s="7"/>
      <c r="EK190" s="7"/>
      <c r="EL190" s="7"/>
      <c r="EM190" s="7"/>
      <c r="EN190" s="8"/>
      <c r="EO190" s="6"/>
      <c r="EP190" s="7"/>
      <c r="EQ190" s="7"/>
      <c r="ER190" s="7"/>
      <c r="ES190" s="7"/>
      <c r="ET190" s="8"/>
      <c r="EU190" s="6"/>
      <c r="EV190" s="7"/>
      <c r="EW190" s="7"/>
      <c r="EX190" s="7"/>
      <c r="EY190" s="7"/>
      <c r="EZ190" s="8"/>
      <c r="FA190" s="6"/>
      <c r="FB190" s="7"/>
      <c r="FC190" s="7"/>
      <c r="FD190" s="7"/>
      <c r="FE190" s="7"/>
      <c r="FF190" s="8"/>
      <c r="FG190" s="6"/>
      <c r="FH190" s="7"/>
      <c r="FI190" s="7"/>
      <c r="FJ190" s="7"/>
      <c r="FK190" s="7"/>
      <c r="FL190" s="8"/>
      <c r="FM190" s="6"/>
      <c r="FN190" s="7"/>
      <c r="FO190" s="7"/>
      <c r="FP190" s="7"/>
      <c r="FQ190" s="7"/>
      <c r="FR190" s="8"/>
      <c r="FS190" s="6"/>
      <c r="FT190" s="7"/>
      <c r="FU190" s="7"/>
      <c r="FV190" s="7"/>
      <c r="FW190" s="7"/>
      <c r="FX190" s="8"/>
      <c r="FY190" s="6"/>
      <c r="FZ190" s="7"/>
      <c r="GA190" s="7"/>
      <c r="GB190" s="7"/>
      <c r="GC190" s="7"/>
      <c r="GD190" s="8"/>
      <c r="GE190" s="6"/>
      <c r="GF190" s="7"/>
      <c r="GG190" s="7"/>
      <c r="GH190" s="7"/>
      <c r="GI190" s="7"/>
      <c r="GJ190" s="8"/>
      <c r="GK190" s="6"/>
      <c r="GL190" s="7"/>
      <c r="GM190" s="7"/>
      <c r="GN190" s="7"/>
      <c r="GO190" s="7"/>
      <c r="GP190" s="8"/>
      <c r="GQ190" s="6"/>
      <c r="GR190" s="7"/>
      <c r="GS190" s="7"/>
      <c r="GT190" s="7"/>
      <c r="GU190" s="7"/>
      <c r="GV190" s="8"/>
      <c r="GW190" s="6"/>
      <c r="GX190" s="7"/>
      <c r="GY190" s="7"/>
      <c r="GZ190" s="7"/>
      <c r="HA190" s="7"/>
      <c r="HB190" s="8"/>
      <c r="HC190" s="6"/>
      <c r="HD190" s="7"/>
      <c r="HE190" s="7"/>
      <c r="HF190" s="7"/>
      <c r="HG190" s="7"/>
      <c r="HH190" s="8"/>
      <c r="HI190" s="6"/>
      <c r="HJ190" s="7"/>
      <c r="HK190" s="7"/>
      <c r="HL190" s="7"/>
      <c r="HM190" s="7"/>
      <c r="HN190" s="8"/>
      <c r="HO190" s="6"/>
      <c r="HP190" s="7"/>
      <c r="HQ190" s="7"/>
      <c r="HR190" s="7"/>
      <c r="HS190" s="7"/>
      <c r="HT190" s="8"/>
      <c r="HU190" s="6"/>
      <c r="HV190" s="7"/>
      <c r="HW190" s="7"/>
      <c r="HX190" s="7"/>
      <c r="HY190" s="7"/>
      <c r="HZ190" s="8"/>
      <c r="IA190" s="6"/>
      <c r="IB190" s="7"/>
      <c r="IC190" s="7"/>
      <c r="ID190" s="7"/>
      <c r="IE190" s="7"/>
      <c r="IF190" s="8"/>
      <c r="IG190" s="6"/>
      <c r="IH190" s="7"/>
      <c r="II190" s="7"/>
      <c r="IJ190" s="7"/>
      <c r="IK190" s="7"/>
      <c r="IL190" s="8"/>
      <c r="IM190" s="6"/>
      <c r="IN190" s="7"/>
      <c r="IO190" s="7"/>
      <c r="IP190" s="7"/>
      <c r="IQ190" s="7"/>
      <c r="IR190" s="8"/>
      <c r="IS190" s="6"/>
      <c r="IT190" s="7"/>
      <c r="IU190" s="7"/>
      <c r="IV190" s="7"/>
    </row>
    <row r="191" customFormat="false" ht="12.75" hidden="false" customHeight="false" outlineLevel="0" collapsed="false">
      <c r="A191" s="5" t="n">
        <v>881445</v>
      </c>
      <c r="B191" s="6" t="n">
        <v>37068</v>
      </c>
      <c r="C191" s="7" t="s">
        <v>145</v>
      </c>
      <c r="D191" s="7" t="s">
        <v>111</v>
      </c>
      <c r="E191" s="7" t="s">
        <v>112</v>
      </c>
      <c r="F191" s="8" t="s">
        <v>113</v>
      </c>
      <c r="G191" s="8" t="n">
        <v>0</v>
      </c>
      <c r="H191" s="7"/>
      <c r="I191" s="7"/>
      <c r="J191" s="7"/>
      <c r="K191" s="7"/>
      <c r="L191" s="8"/>
      <c r="M191" s="6"/>
      <c r="N191" s="7"/>
      <c r="O191" s="7"/>
      <c r="P191" s="7"/>
      <c r="Q191" s="7"/>
      <c r="R191" s="8"/>
      <c r="S191" s="6"/>
      <c r="T191" s="7"/>
      <c r="U191" s="7"/>
      <c r="V191" s="7"/>
      <c r="W191" s="7"/>
      <c r="X191" s="8"/>
      <c r="Y191" s="6"/>
      <c r="Z191" s="7"/>
      <c r="AA191" s="7"/>
      <c r="AB191" s="7"/>
      <c r="AC191" s="7"/>
      <c r="AD191" s="8"/>
      <c r="AE191" s="6"/>
      <c r="AF191" s="7"/>
      <c r="AG191" s="7"/>
      <c r="AH191" s="7"/>
      <c r="AI191" s="7"/>
      <c r="AJ191" s="8"/>
      <c r="AK191" s="6"/>
      <c r="AL191" s="7"/>
      <c r="AM191" s="7"/>
      <c r="AN191" s="7"/>
      <c r="AO191" s="7"/>
      <c r="AP191" s="8"/>
      <c r="AQ191" s="6"/>
      <c r="AR191" s="7"/>
      <c r="AS191" s="7"/>
      <c r="AT191" s="7"/>
      <c r="AU191" s="7"/>
      <c r="AV191" s="8"/>
      <c r="AW191" s="6"/>
      <c r="AX191" s="7"/>
      <c r="AY191" s="7"/>
      <c r="AZ191" s="7"/>
      <c r="BA191" s="7"/>
      <c r="BB191" s="8"/>
      <c r="BC191" s="6"/>
      <c r="BD191" s="7"/>
      <c r="BE191" s="7"/>
      <c r="BF191" s="7"/>
      <c r="BG191" s="7"/>
      <c r="BH191" s="8"/>
      <c r="BI191" s="6"/>
      <c r="BJ191" s="7"/>
      <c r="BK191" s="7"/>
      <c r="BL191" s="7"/>
      <c r="BM191" s="7"/>
      <c r="BN191" s="8"/>
      <c r="BO191" s="6"/>
      <c r="BP191" s="7"/>
      <c r="BQ191" s="7"/>
      <c r="BR191" s="7"/>
      <c r="BS191" s="7"/>
      <c r="BT191" s="8"/>
      <c r="BU191" s="6"/>
      <c r="BV191" s="7"/>
      <c r="BW191" s="7"/>
      <c r="BX191" s="7"/>
      <c r="BY191" s="7"/>
      <c r="BZ191" s="8"/>
      <c r="CA191" s="6"/>
      <c r="CB191" s="7"/>
      <c r="CC191" s="7"/>
      <c r="CD191" s="7"/>
      <c r="CE191" s="7"/>
      <c r="CF191" s="8"/>
      <c r="CG191" s="6"/>
      <c r="CH191" s="7"/>
      <c r="CI191" s="7"/>
      <c r="CJ191" s="7"/>
      <c r="CK191" s="7"/>
      <c r="CL191" s="8"/>
      <c r="CM191" s="6"/>
      <c r="CN191" s="7"/>
      <c r="CO191" s="7"/>
      <c r="CP191" s="7"/>
      <c r="CQ191" s="7"/>
      <c r="CR191" s="8"/>
      <c r="CS191" s="6"/>
      <c r="CT191" s="7"/>
      <c r="CU191" s="7"/>
      <c r="CV191" s="7"/>
      <c r="CW191" s="7"/>
      <c r="CX191" s="8"/>
      <c r="CY191" s="6"/>
      <c r="CZ191" s="7"/>
      <c r="DA191" s="7"/>
      <c r="DB191" s="7"/>
      <c r="DC191" s="7"/>
      <c r="DD191" s="8"/>
      <c r="DE191" s="6"/>
      <c r="DF191" s="7"/>
      <c r="DG191" s="7"/>
      <c r="DH191" s="7"/>
      <c r="DI191" s="7"/>
      <c r="DJ191" s="8"/>
      <c r="DK191" s="6"/>
      <c r="DL191" s="7"/>
      <c r="DM191" s="7"/>
      <c r="DN191" s="7"/>
      <c r="DO191" s="7"/>
      <c r="DP191" s="8"/>
      <c r="DQ191" s="6"/>
      <c r="DR191" s="7"/>
      <c r="DS191" s="7"/>
      <c r="DT191" s="7"/>
      <c r="DU191" s="7"/>
      <c r="DV191" s="8"/>
      <c r="DW191" s="6"/>
      <c r="DX191" s="7"/>
      <c r="DY191" s="7"/>
      <c r="DZ191" s="7"/>
      <c r="EA191" s="7"/>
      <c r="EB191" s="8"/>
      <c r="EC191" s="6"/>
      <c r="ED191" s="7"/>
      <c r="EE191" s="7"/>
      <c r="EF191" s="7"/>
      <c r="EG191" s="7"/>
      <c r="EH191" s="8"/>
      <c r="EI191" s="6"/>
      <c r="EJ191" s="7"/>
      <c r="EK191" s="7"/>
      <c r="EL191" s="7"/>
      <c r="EM191" s="7"/>
      <c r="EN191" s="8"/>
      <c r="EO191" s="6"/>
      <c r="EP191" s="7"/>
      <c r="EQ191" s="7"/>
      <c r="ER191" s="7"/>
      <c r="ES191" s="7"/>
      <c r="ET191" s="8"/>
      <c r="EU191" s="6"/>
      <c r="EV191" s="7"/>
      <c r="EW191" s="7"/>
      <c r="EX191" s="7"/>
      <c r="EY191" s="7"/>
      <c r="EZ191" s="8"/>
      <c r="FA191" s="6"/>
      <c r="FB191" s="7"/>
      <c r="FC191" s="7"/>
      <c r="FD191" s="7"/>
      <c r="FE191" s="7"/>
      <c r="FF191" s="8"/>
      <c r="FG191" s="6"/>
      <c r="FH191" s="7"/>
      <c r="FI191" s="7"/>
      <c r="FJ191" s="7"/>
      <c r="FK191" s="7"/>
      <c r="FL191" s="8"/>
      <c r="FM191" s="6"/>
      <c r="FN191" s="7"/>
      <c r="FO191" s="7"/>
      <c r="FP191" s="7"/>
      <c r="FQ191" s="7"/>
      <c r="FR191" s="8"/>
      <c r="FS191" s="6"/>
      <c r="FT191" s="7"/>
      <c r="FU191" s="7"/>
      <c r="FV191" s="7"/>
      <c r="FW191" s="7"/>
      <c r="FX191" s="8"/>
      <c r="FY191" s="6"/>
      <c r="FZ191" s="7"/>
      <c r="GA191" s="7"/>
      <c r="GB191" s="7"/>
      <c r="GC191" s="7"/>
      <c r="GD191" s="8"/>
      <c r="GE191" s="6"/>
      <c r="GF191" s="7"/>
      <c r="GG191" s="7"/>
      <c r="GH191" s="7"/>
      <c r="GI191" s="7"/>
      <c r="GJ191" s="8"/>
      <c r="GK191" s="6"/>
      <c r="GL191" s="7"/>
      <c r="GM191" s="7"/>
      <c r="GN191" s="7"/>
      <c r="GO191" s="7"/>
      <c r="GP191" s="8"/>
      <c r="GQ191" s="6"/>
      <c r="GR191" s="7"/>
      <c r="GS191" s="7"/>
      <c r="GT191" s="7"/>
      <c r="GU191" s="7"/>
      <c r="GV191" s="8"/>
      <c r="GW191" s="6"/>
      <c r="GX191" s="7"/>
      <c r="GY191" s="7"/>
      <c r="GZ191" s="7"/>
      <c r="HA191" s="7"/>
      <c r="HB191" s="8"/>
      <c r="HC191" s="6"/>
      <c r="HD191" s="7"/>
      <c r="HE191" s="7"/>
      <c r="HF191" s="7"/>
      <c r="HG191" s="7"/>
      <c r="HH191" s="8"/>
      <c r="HI191" s="6"/>
      <c r="HJ191" s="7"/>
      <c r="HK191" s="7"/>
      <c r="HL191" s="7"/>
      <c r="HM191" s="7"/>
      <c r="HN191" s="8"/>
      <c r="HO191" s="6"/>
      <c r="HP191" s="7"/>
      <c r="HQ191" s="7"/>
      <c r="HR191" s="7"/>
      <c r="HS191" s="7"/>
      <c r="HT191" s="8"/>
      <c r="HU191" s="6"/>
      <c r="HV191" s="7"/>
      <c r="HW191" s="7"/>
      <c r="HX191" s="7"/>
      <c r="HY191" s="7"/>
      <c r="HZ191" s="8"/>
      <c r="IA191" s="6"/>
      <c r="IB191" s="7"/>
      <c r="IC191" s="7"/>
      <c r="ID191" s="7"/>
      <c r="IE191" s="7"/>
      <c r="IF191" s="8"/>
      <c r="IG191" s="6"/>
      <c r="IH191" s="7"/>
      <c r="II191" s="7"/>
      <c r="IJ191" s="7"/>
      <c r="IK191" s="7"/>
      <c r="IL191" s="8"/>
      <c r="IM191" s="6"/>
      <c r="IN191" s="7"/>
      <c r="IO191" s="7"/>
      <c r="IP191" s="7"/>
      <c r="IQ191" s="7"/>
      <c r="IR191" s="8"/>
      <c r="IS191" s="6"/>
      <c r="IT191" s="7"/>
      <c r="IU191" s="7"/>
      <c r="IV191" s="7"/>
    </row>
    <row r="192" customFormat="false" ht="12.75" hidden="false" customHeight="false" outlineLevel="0" collapsed="false">
      <c r="A192" s="5" t="s">
        <v>300</v>
      </c>
      <c r="B192" s="6" t="n">
        <v>37068</v>
      </c>
      <c r="C192" s="7" t="s">
        <v>301</v>
      </c>
      <c r="D192" s="7" t="s">
        <v>111</v>
      </c>
      <c r="E192" s="7" t="s">
        <v>112</v>
      </c>
      <c r="F192" s="8" t="s">
        <v>113</v>
      </c>
      <c r="G192" s="8" t="n">
        <v>0</v>
      </c>
      <c r="H192" s="7"/>
      <c r="I192" s="7"/>
      <c r="J192" s="7"/>
      <c r="K192" s="7"/>
      <c r="L192" s="8"/>
      <c r="M192" s="6"/>
      <c r="N192" s="7"/>
      <c r="O192" s="7"/>
      <c r="P192" s="7"/>
      <c r="Q192" s="7"/>
      <c r="R192" s="8"/>
      <c r="S192" s="6"/>
      <c r="T192" s="7"/>
      <c r="U192" s="7"/>
      <c r="V192" s="7"/>
      <c r="W192" s="7"/>
      <c r="X192" s="8"/>
      <c r="Y192" s="6"/>
      <c r="Z192" s="7"/>
      <c r="AA192" s="7"/>
      <c r="AB192" s="7"/>
      <c r="AC192" s="7"/>
      <c r="AD192" s="8"/>
      <c r="AE192" s="6"/>
      <c r="AF192" s="7"/>
      <c r="AG192" s="7"/>
      <c r="AH192" s="7"/>
      <c r="AI192" s="7"/>
      <c r="AJ192" s="8"/>
      <c r="AK192" s="6"/>
      <c r="AL192" s="7"/>
      <c r="AM192" s="7"/>
      <c r="AN192" s="7"/>
      <c r="AO192" s="7"/>
      <c r="AP192" s="8"/>
      <c r="AQ192" s="6"/>
      <c r="AR192" s="7"/>
      <c r="AS192" s="7"/>
      <c r="AT192" s="7"/>
      <c r="AU192" s="7"/>
      <c r="AV192" s="8"/>
      <c r="AW192" s="6"/>
      <c r="AX192" s="7"/>
      <c r="AY192" s="7"/>
      <c r="AZ192" s="7"/>
      <c r="BA192" s="7"/>
      <c r="BB192" s="8"/>
      <c r="BC192" s="6"/>
      <c r="BD192" s="7"/>
      <c r="BE192" s="7"/>
      <c r="BF192" s="7"/>
      <c r="BG192" s="7"/>
      <c r="BH192" s="8"/>
      <c r="BI192" s="6"/>
      <c r="BJ192" s="7"/>
      <c r="BK192" s="7"/>
      <c r="BL192" s="7"/>
      <c r="BM192" s="7"/>
      <c r="BN192" s="8"/>
      <c r="BO192" s="6"/>
      <c r="BP192" s="7"/>
      <c r="BQ192" s="7"/>
      <c r="BR192" s="7"/>
      <c r="BS192" s="7"/>
      <c r="BT192" s="8"/>
      <c r="BU192" s="6"/>
      <c r="BV192" s="7"/>
      <c r="BW192" s="7"/>
      <c r="BX192" s="7"/>
      <c r="BY192" s="7"/>
      <c r="BZ192" s="8"/>
      <c r="CA192" s="6"/>
      <c r="CB192" s="7"/>
      <c r="CC192" s="7"/>
      <c r="CD192" s="7"/>
      <c r="CE192" s="7"/>
      <c r="CF192" s="8"/>
      <c r="CG192" s="6"/>
      <c r="CH192" s="7"/>
      <c r="CI192" s="7"/>
      <c r="CJ192" s="7"/>
      <c r="CK192" s="7"/>
      <c r="CL192" s="8"/>
      <c r="CM192" s="6"/>
      <c r="CN192" s="7"/>
      <c r="CO192" s="7"/>
      <c r="CP192" s="7"/>
      <c r="CQ192" s="7"/>
      <c r="CR192" s="8"/>
      <c r="CS192" s="6"/>
      <c r="CT192" s="7"/>
      <c r="CU192" s="7"/>
      <c r="CV192" s="7"/>
      <c r="CW192" s="7"/>
      <c r="CX192" s="8"/>
      <c r="CY192" s="6"/>
      <c r="CZ192" s="7"/>
      <c r="DA192" s="7"/>
      <c r="DB192" s="7"/>
      <c r="DC192" s="7"/>
      <c r="DD192" s="8"/>
      <c r="DE192" s="6"/>
      <c r="DF192" s="7"/>
      <c r="DG192" s="7"/>
      <c r="DH192" s="7"/>
      <c r="DI192" s="7"/>
      <c r="DJ192" s="8"/>
      <c r="DK192" s="6"/>
      <c r="DL192" s="7"/>
      <c r="DM192" s="7"/>
      <c r="DN192" s="7"/>
      <c r="DO192" s="7"/>
      <c r="DP192" s="8"/>
      <c r="DQ192" s="6"/>
      <c r="DR192" s="7"/>
      <c r="DS192" s="7"/>
      <c r="DT192" s="7"/>
      <c r="DU192" s="7"/>
      <c r="DV192" s="8"/>
      <c r="DW192" s="6"/>
      <c r="DX192" s="7"/>
      <c r="DY192" s="7"/>
      <c r="DZ192" s="7"/>
      <c r="EA192" s="7"/>
      <c r="EB192" s="8"/>
      <c r="EC192" s="6"/>
      <c r="ED192" s="7"/>
      <c r="EE192" s="7"/>
      <c r="EF192" s="7"/>
      <c r="EG192" s="7"/>
      <c r="EH192" s="8"/>
      <c r="EI192" s="6"/>
      <c r="EJ192" s="7"/>
      <c r="EK192" s="7"/>
      <c r="EL192" s="7"/>
      <c r="EM192" s="7"/>
      <c r="EN192" s="8"/>
      <c r="EO192" s="6"/>
      <c r="EP192" s="7"/>
      <c r="EQ192" s="7"/>
      <c r="ER192" s="7"/>
      <c r="ES192" s="7"/>
      <c r="ET192" s="8"/>
      <c r="EU192" s="6"/>
      <c r="EV192" s="7"/>
      <c r="EW192" s="7"/>
      <c r="EX192" s="7"/>
      <c r="EY192" s="7"/>
      <c r="EZ192" s="8"/>
      <c r="FA192" s="6"/>
      <c r="FB192" s="7"/>
      <c r="FC192" s="7"/>
      <c r="FD192" s="7"/>
      <c r="FE192" s="7"/>
      <c r="FF192" s="8"/>
      <c r="FG192" s="6"/>
      <c r="FH192" s="7"/>
      <c r="FI192" s="7"/>
      <c r="FJ192" s="7"/>
      <c r="FK192" s="7"/>
      <c r="FL192" s="8"/>
      <c r="FM192" s="6"/>
      <c r="FN192" s="7"/>
      <c r="FO192" s="7"/>
      <c r="FP192" s="7"/>
      <c r="FQ192" s="7"/>
      <c r="FR192" s="8"/>
      <c r="FS192" s="6"/>
      <c r="FT192" s="7"/>
      <c r="FU192" s="7"/>
      <c r="FV192" s="7"/>
      <c r="FW192" s="7"/>
      <c r="FX192" s="8"/>
      <c r="FY192" s="6"/>
      <c r="FZ192" s="7"/>
      <c r="GA192" s="7"/>
      <c r="GB192" s="7"/>
      <c r="GC192" s="7"/>
      <c r="GD192" s="8"/>
      <c r="GE192" s="6"/>
      <c r="GF192" s="7"/>
      <c r="GG192" s="7"/>
      <c r="GH192" s="7"/>
      <c r="GI192" s="7"/>
      <c r="GJ192" s="8"/>
      <c r="GK192" s="6"/>
      <c r="GL192" s="7"/>
      <c r="GM192" s="7"/>
      <c r="GN192" s="7"/>
      <c r="GO192" s="7"/>
      <c r="GP192" s="8"/>
      <c r="GQ192" s="6"/>
      <c r="GR192" s="7"/>
      <c r="GS192" s="7"/>
      <c r="GT192" s="7"/>
      <c r="GU192" s="7"/>
      <c r="GV192" s="8"/>
      <c r="GW192" s="6"/>
      <c r="GX192" s="7"/>
      <c r="GY192" s="7"/>
      <c r="GZ192" s="7"/>
      <c r="HA192" s="7"/>
      <c r="HB192" s="8"/>
      <c r="HC192" s="6"/>
      <c r="HD192" s="7"/>
      <c r="HE192" s="7"/>
      <c r="HF192" s="7"/>
      <c r="HG192" s="7"/>
      <c r="HH192" s="8"/>
      <c r="HI192" s="6"/>
      <c r="HJ192" s="7"/>
      <c r="HK192" s="7"/>
      <c r="HL192" s="7"/>
      <c r="HM192" s="7"/>
      <c r="HN192" s="8"/>
      <c r="HO192" s="6"/>
      <c r="HP192" s="7"/>
      <c r="HQ192" s="7"/>
      <c r="HR192" s="7"/>
      <c r="HS192" s="7"/>
      <c r="HT192" s="8"/>
      <c r="HU192" s="6"/>
      <c r="HV192" s="7"/>
      <c r="HW192" s="7"/>
      <c r="HX192" s="7"/>
      <c r="HY192" s="7"/>
      <c r="HZ192" s="8"/>
      <c r="IA192" s="6"/>
      <c r="IB192" s="7"/>
      <c r="IC192" s="7"/>
      <c r="ID192" s="7"/>
      <c r="IE192" s="7"/>
      <c r="IF192" s="8"/>
      <c r="IG192" s="6"/>
      <c r="IH192" s="7"/>
      <c r="II192" s="7"/>
      <c r="IJ192" s="7"/>
      <c r="IK192" s="7"/>
      <c r="IL192" s="8"/>
      <c r="IM192" s="6"/>
      <c r="IN192" s="7"/>
      <c r="IO192" s="7"/>
      <c r="IP192" s="7"/>
      <c r="IQ192" s="7"/>
      <c r="IR192" s="8"/>
      <c r="IS192" s="6"/>
      <c r="IT192" s="7"/>
      <c r="IU192" s="7"/>
      <c r="IV192" s="7"/>
    </row>
    <row r="193" customFormat="false" ht="12.75" hidden="false" customHeight="false" outlineLevel="0" collapsed="false">
      <c r="A193" s="5" t="s">
        <v>214</v>
      </c>
      <c r="B193" s="6" t="n">
        <v>37068</v>
      </c>
      <c r="C193" s="7" t="s">
        <v>302</v>
      </c>
      <c r="D193" s="7" t="s">
        <v>111</v>
      </c>
      <c r="E193" s="7" t="s">
        <v>137</v>
      </c>
      <c r="F193" s="8" t="s">
        <v>131</v>
      </c>
      <c r="G193" s="8" t="n">
        <v>1831253</v>
      </c>
      <c r="H193" s="7"/>
      <c r="I193" s="7"/>
      <c r="J193" s="7"/>
      <c r="K193" s="7"/>
      <c r="L193" s="8"/>
      <c r="M193" s="6"/>
      <c r="N193" s="7"/>
      <c r="O193" s="7"/>
      <c r="P193" s="7"/>
      <c r="Q193" s="7"/>
      <c r="R193" s="8"/>
      <c r="S193" s="6"/>
      <c r="T193" s="7"/>
      <c r="U193" s="7"/>
      <c r="V193" s="7"/>
      <c r="W193" s="7"/>
      <c r="X193" s="8"/>
      <c r="Y193" s="6"/>
      <c r="Z193" s="7"/>
      <c r="AA193" s="7"/>
      <c r="AB193" s="7"/>
      <c r="AC193" s="7"/>
      <c r="AD193" s="8"/>
      <c r="AE193" s="6"/>
      <c r="AF193" s="7"/>
      <c r="AG193" s="7"/>
      <c r="AH193" s="7"/>
      <c r="AI193" s="7"/>
      <c r="AJ193" s="8"/>
      <c r="AK193" s="6"/>
      <c r="AL193" s="7"/>
      <c r="AM193" s="7"/>
      <c r="AN193" s="7"/>
      <c r="AO193" s="7"/>
      <c r="AP193" s="8"/>
      <c r="AQ193" s="6"/>
      <c r="AR193" s="7"/>
      <c r="AS193" s="7"/>
      <c r="AT193" s="7"/>
      <c r="AU193" s="7"/>
      <c r="AV193" s="8"/>
      <c r="AW193" s="6"/>
      <c r="AX193" s="7"/>
      <c r="AY193" s="7"/>
      <c r="AZ193" s="7"/>
      <c r="BA193" s="7"/>
      <c r="BB193" s="8"/>
      <c r="BC193" s="6"/>
      <c r="BD193" s="7"/>
      <c r="BE193" s="7"/>
      <c r="BF193" s="7"/>
      <c r="BG193" s="7"/>
      <c r="BH193" s="8"/>
      <c r="BI193" s="6"/>
      <c r="BJ193" s="7"/>
      <c r="BK193" s="7"/>
      <c r="BL193" s="7"/>
      <c r="BM193" s="7"/>
      <c r="BN193" s="8"/>
      <c r="BO193" s="6"/>
      <c r="BP193" s="7"/>
      <c r="BQ193" s="7"/>
      <c r="BR193" s="7"/>
      <c r="BS193" s="7"/>
      <c r="BT193" s="8"/>
      <c r="BU193" s="6"/>
      <c r="BV193" s="7"/>
      <c r="BW193" s="7"/>
      <c r="BX193" s="7"/>
      <c r="BY193" s="7"/>
      <c r="BZ193" s="8"/>
      <c r="CA193" s="6"/>
      <c r="CB193" s="7"/>
      <c r="CC193" s="7"/>
      <c r="CD193" s="7"/>
      <c r="CE193" s="7"/>
      <c r="CF193" s="8"/>
      <c r="CG193" s="6"/>
      <c r="CH193" s="7"/>
      <c r="CI193" s="7"/>
      <c r="CJ193" s="7"/>
      <c r="CK193" s="7"/>
      <c r="CL193" s="8"/>
      <c r="CM193" s="6"/>
      <c r="CN193" s="7"/>
      <c r="CO193" s="7"/>
      <c r="CP193" s="7"/>
      <c r="CQ193" s="7"/>
      <c r="CR193" s="8"/>
      <c r="CS193" s="6"/>
      <c r="CT193" s="7"/>
      <c r="CU193" s="7"/>
      <c r="CV193" s="7"/>
      <c r="CW193" s="7"/>
      <c r="CX193" s="8"/>
      <c r="CY193" s="6"/>
      <c r="CZ193" s="7"/>
      <c r="DA193" s="7"/>
      <c r="DB193" s="7"/>
      <c r="DC193" s="7"/>
      <c r="DD193" s="8"/>
      <c r="DE193" s="6"/>
      <c r="DF193" s="7"/>
      <c r="DG193" s="7"/>
      <c r="DH193" s="7"/>
      <c r="DI193" s="7"/>
      <c r="DJ193" s="8"/>
      <c r="DK193" s="6"/>
      <c r="DL193" s="7"/>
      <c r="DM193" s="7"/>
      <c r="DN193" s="7"/>
      <c r="DO193" s="7"/>
      <c r="DP193" s="8"/>
      <c r="DQ193" s="6"/>
      <c r="DR193" s="7"/>
      <c r="DS193" s="7"/>
      <c r="DT193" s="7"/>
      <c r="DU193" s="7"/>
      <c r="DV193" s="8"/>
      <c r="DW193" s="6"/>
      <c r="DX193" s="7"/>
      <c r="DY193" s="7"/>
      <c r="DZ193" s="7"/>
      <c r="EA193" s="7"/>
      <c r="EB193" s="8"/>
      <c r="EC193" s="6"/>
      <c r="ED193" s="7"/>
      <c r="EE193" s="7"/>
      <c r="EF193" s="7"/>
      <c r="EG193" s="7"/>
      <c r="EH193" s="8"/>
      <c r="EI193" s="6"/>
      <c r="EJ193" s="7"/>
      <c r="EK193" s="7"/>
      <c r="EL193" s="7"/>
      <c r="EM193" s="7"/>
      <c r="EN193" s="8"/>
      <c r="EO193" s="6"/>
      <c r="EP193" s="7"/>
      <c r="EQ193" s="7"/>
      <c r="ER193" s="7"/>
      <c r="ES193" s="7"/>
      <c r="ET193" s="8"/>
      <c r="EU193" s="6"/>
      <c r="EV193" s="7"/>
      <c r="EW193" s="7"/>
      <c r="EX193" s="7"/>
      <c r="EY193" s="7"/>
      <c r="EZ193" s="8"/>
      <c r="FA193" s="6"/>
      <c r="FB193" s="7"/>
      <c r="FC193" s="7"/>
      <c r="FD193" s="7"/>
      <c r="FE193" s="7"/>
      <c r="FF193" s="8"/>
      <c r="FG193" s="6"/>
      <c r="FH193" s="7"/>
      <c r="FI193" s="7"/>
      <c r="FJ193" s="7"/>
      <c r="FK193" s="7"/>
      <c r="FL193" s="8"/>
      <c r="FM193" s="6"/>
      <c r="FN193" s="7"/>
      <c r="FO193" s="7"/>
      <c r="FP193" s="7"/>
      <c r="FQ193" s="7"/>
      <c r="FR193" s="8"/>
      <c r="FS193" s="6"/>
      <c r="FT193" s="7"/>
      <c r="FU193" s="7"/>
      <c r="FV193" s="7"/>
      <c r="FW193" s="7"/>
      <c r="FX193" s="8"/>
      <c r="FY193" s="6"/>
      <c r="FZ193" s="7"/>
      <c r="GA193" s="7"/>
      <c r="GB193" s="7"/>
      <c r="GC193" s="7"/>
      <c r="GD193" s="8"/>
      <c r="GE193" s="6"/>
      <c r="GF193" s="7"/>
      <c r="GG193" s="7"/>
      <c r="GH193" s="7"/>
      <c r="GI193" s="7"/>
      <c r="GJ193" s="8"/>
      <c r="GK193" s="6"/>
      <c r="GL193" s="7"/>
      <c r="GM193" s="7"/>
      <c r="GN193" s="7"/>
      <c r="GO193" s="7"/>
      <c r="GP193" s="8"/>
      <c r="GQ193" s="6"/>
      <c r="GR193" s="7"/>
      <c r="GS193" s="7"/>
      <c r="GT193" s="7"/>
      <c r="GU193" s="7"/>
      <c r="GV193" s="8"/>
      <c r="GW193" s="6"/>
      <c r="GX193" s="7"/>
      <c r="GY193" s="7"/>
      <c r="GZ193" s="7"/>
      <c r="HA193" s="7"/>
      <c r="HB193" s="8"/>
      <c r="HC193" s="6"/>
      <c r="HD193" s="7"/>
      <c r="HE193" s="7"/>
      <c r="HF193" s="7"/>
      <c r="HG193" s="7"/>
      <c r="HH193" s="8"/>
      <c r="HI193" s="6"/>
      <c r="HJ193" s="7"/>
      <c r="HK193" s="7"/>
      <c r="HL193" s="7"/>
      <c r="HM193" s="7"/>
      <c r="HN193" s="8"/>
      <c r="HO193" s="6"/>
      <c r="HP193" s="7"/>
      <c r="HQ193" s="7"/>
      <c r="HR193" s="7"/>
      <c r="HS193" s="7"/>
      <c r="HT193" s="8"/>
      <c r="HU193" s="6"/>
      <c r="HV193" s="7"/>
      <c r="HW193" s="7"/>
      <c r="HX193" s="7"/>
      <c r="HY193" s="7"/>
      <c r="HZ193" s="8"/>
      <c r="IA193" s="6"/>
      <c r="IB193" s="7"/>
      <c r="IC193" s="7"/>
      <c r="ID193" s="7"/>
      <c r="IE193" s="7"/>
      <c r="IF193" s="8"/>
      <c r="IG193" s="6"/>
      <c r="IH193" s="7"/>
      <c r="II193" s="7"/>
      <c r="IJ193" s="7"/>
      <c r="IK193" s="7"/>
      <c r="IL193" s="8"/>
      <c r="IM193" s="6"/>
      <c r="IN193" s="7"/>
      <c r="IO193" s="7"/>
      <c r="IP193" s="7"/>
      <c r="IQ193" s="7"/>
      <c r="IR193" s="8"/>
      <c r="IS193" s="6"/>
      <c r="IT193" s="7"/>
      <c r="IU193" s="7"/>
      <c r="IV193" s="7"/>
    </row>
    <row r="194" customFormat="false" ht="12.75" hidden="false" customHeight="false" outlineLevel="0" collapsed="false">
      <c r="A194" s="5" t="n">
        <v>882391</v>
      </c>
      <c r="B194" s="6" t="n">
        <v>37069</v>
      </c>
      <c r="C194" s="7" t="s">
        <v>303</v>
      </c>
      <c r="D194" s="7" t="s">
        <v>111</v>
      </c>
      <c r="E194" s="7" t="s">
        <v>112</v>
      </c>
      <c r="F194" s="8" t="s">
        <v>113</v>
      </c>
      <c r="G194" s="8" t="n">
        <v>0</v>
      </c>
      <c r="H194" s="7"/>
      <c r="I194" s="7"/>
      <c r="J194" s="7"/>
      <c r="K194" s="7"/>
      <c r="L194" s="8"/>
      <c r="M194" s="6"/>
      <c r="N194" s="7"/>
      <c r="O194" s="7"/>
      <c r="P194" s="7"/>
      <c r="Q194" s="7"/>
      <c r="R194" s="8"/>
      <c r="S194" s="6"/>
      <c r="T194" s="7"/>
      <c r="U194" s="7"/>
      <c r="V194" s="7"/>
      <c r="W194" s="7"/>
      <c r="X194" s="8"/>
      <c r="Y194" s="6"/>
      <c r="Z194" s="7"/>
      <c r="AA194" s="7"/>
      <c r="AB194" s="7"/>
      <c r="AC194" s="7"/>
      <c r="AD194" s="8"/>
      <c r="AE194" s="6"/>
      <c r="AF194" s="7"/>
      <c r="AG194" s="7"/>
      <c r="AH194" s="7"/>
      <c r="AI194" s="7"/>
      <c r="AJ194" s="8"/>
      <c r="AK194" s="6"/>
      <c r="AL194" s="7"/>
      <c r="AM194" s="7"/>
      <c r="AN194" s="7"/>
      <c r="AO194" s="7"/>
      <c r="AP194" s="8"/>
      <c r="AQ194" s="6"/>
      <c r="AR194" s="7"/>
      <c r="AS194" s="7"/>
      <c r="AT194" s="7"/>
      <c r="AU194" s="7"/>
      <c r="AV194" s="8"/>
      <c r="AW194" s="6"/>
      <c r="AX194" s="7"/>
      <c r="AY194" s="7"/>
      <c r="AZ194" s="7"/>
      <c r="BA194" s="7"/>
      <c r="BB194" s="8"/>
      <c r="BC194" s="6"/>
      <c r="BD194" s="7"/>
      <c r="BE194" s="7"/>
      <c r="BF194" s="7"/>
      <c r="BG194" s="7"/>
      <c r="BH194" s="8"/>
      <c r="BI194" s="6"/>
      <c r="BJ194" s="7"/>
      <c r="BK194" s="7"/>
      <c r="BL194" s="7"/>
      <c r="BM194" s="7"/>
      <c r="BN194" s="8"/>
      <c r="BO194" s="6"/>
      <c r="BP194" s="7"/>
      <c r="BQ194" s="7"/>
      <c r="BR194" s="7"/>
      <c r="BS194" s="7"/>
      <c r="BT194" s="8"/>
      <c r="BU194" s="6"/>
      <c r="BV194" s="7"/>
      <c r="BW194" s="7"/>
      <c r="BX194" s="7"/>
      <c r="BY194" s="7"/>
      <c r="BZ194" s="8"/>
      <c r="CA194" s="6"/>
      <c r="CB194" s="7"/>
      <c r="CC194" s="7"/>
      <c r="CD194" s="7"/>
      <c r="CE194" s="7"/>
      <c r="CF194" s="8"/>
      <c r="CG194" s="6"/>
      <c r="CH194" s="7"/>
      <c r="CI194" s="7"/>
      <c r="CJ194" s="7"/>
      <c r="CK194" s="7"/>
      <c r="CL194" s="8"/>
      <c r="CM194" s="6"/>
      <c r="CN194" s="7"/>
      <c r="CO194" s="7"/>
      <c r="CP194" s="7"/>
      <c r="CQ194" s="7"/>
      <c r="CR194" s="8"/>
      <c r="CS194" s="6"/>
      <c r="CT194" s="7"/>
      <c r="CU194" s="7"/>
      <c r="CV194" s="7"/>
      <c r="CW194" s="7"/>
      <c r="CX194" s="8"/>
      <c r="CY194" s="6"/>
      <c r="CZ194" s="7"/>
      <c r="DA194" s="7"/>
      <c r="DB194" s="7"/>
      <c r="DC194" s="7"/>
      <c r="DD194" s="8"/>
      <c r="DE194" s="6"/>
      <c r="DF194" s="7"/>
      <c r="DG194" s="7"/>
      <c r="DH194" s="7"/>
      <c r="DI194" s="7"/>
      <c r="DJ194" s="8"/>
      <c r="DK194" s="6"/>
      <c r="DL194" s="7"/>
      <c r="DM194" s="7"/>
      <c r="DN194" s="7"/>
      <c r="DO194" s="7"/>
      <c r="DP194" s="8"/>
      <c r="DQ194" s="6"/>
      <c r="DR194" s="7"/>
      <c r="DS194" s="7"/>
      <c r="DT194" s="7"/>
      <c r="DU194" s="7"/>
      <c r="DV194" s="8"/>
      <c r="DW194" s="6"/>
      <c r="DX194" s="7"/>
      <c r="DY194" s="7"/>
      <c r="DZ194" s="7"/>
      <c r="EA194" s="7"/>
      <c r="EB194" s="8"/>
      <c r="EC194" s="6"/>
      <c r="ED194" s="7"/>
      <c r="EE194" s="7"/>
      <c r="EF194" s="7"/>
      <c r="EG194" s="7"/>
      <c r="EH194" s="8"/>
      <c r="EI194" s="6"/>
      <c r="EJ194" s="7"/>
      <c r="EK194" s="7"/>
      <c r="EL194" s="7"/>
      <c r="EM194" s="7"/>
      <c r="EN194" s="8"/>
      <c r="EO194" s="6"/>
      <c r="EP194" s="7"/>
      <c r="EQ194" s="7"/>
      <c r="ER194" s="7"/>
      <c r="ES194" s="7"/>
      <c r="ET194" s="8"/>
      <c r="EU194" s="6"/>
      <c r="EV194" s="7"/>
      <c r="EW194" s="7"/>
      <c r="EX194" s="7"/>
      <c r="EY194" s="7"/>
      <c r="EZ194" s="8"/>
      <c r="FA194" s="6"/>
      <c r="FB194" s="7"/>
      <c r="FC194" s="7"/>
      <c r="FD194" s="7"/>
      <c r="FE194" s="7"/>
      <c r="FF194" s="8"/>
      <c r="FG194" s="6"/>
      <c r="FH194" s="7"/>
      <c r="FI194" s="7"/>
      <c r="FJ194" s="7"/>
      <c r="FK194" s="7"/>
      <c r="FL194" s="8"/>
      <c r="FM194" s="6"/>
      <c r="FN194" s="7"/>
      <c r="FO194" s="7"/>
      <c r="FP194" s="7"/>
      <c r="FQ194" s="7"/>
      <c r="FR194" s="8"/>
      <c r="FS194" s="6"/>
      <c r="FT194" s="7"/>
      <c r="FU194" s="7"/>
      <c r="FV194" s="7"/>
      <c r="FW194" s="7"/>
      <c r="FX194" s="8"/>
      <c r="FY194" s="6"/>
      <c r="FZ194" s="7"/>
      <c r="GA194" s="7"/>
      <c r="GB194" s="7"/>
      <c r="GC194" s="7"/>
      <c r="GD194" s="8"/>
      <c r="GE194" s="6"/>
      <c r="GF194" s="7"/>
      <c r="GG194" s="7"/>
      <c r="GH194" s="7"/>
      <c r="GI194" s="7"/>
      <c r="GJ194" s="8"/>
      <c r="GK194" s="6"/>
      <c r="GL194" s="7"/>
      <c r="GM194" s="7"/>
      <c r="GN194" s="7"/>
      <c r="GO194" s="7"/>
      <c r="GP194" s="8"/>
      <c r="GQ194" s="6"/>
      <c r="GR194" s="7"/>
      <c r="GS194" s="7"/>
      <c r="GT194" s="7"/>
      <c r="GU194" s="7"/>
      <c r="GV194" s="8"/>
      <c r="GW194" s="6"/>
      <c r="GX194" s="7"/>
      <c r="GY194" s="7"/>
      <c r="GZ194" s="7"/>
      <c r="HA194" s="7"/>
      <c r="HB194" s="8"/>
      <c r="HC194" s="6"/>
      <c r="HD194" s="7"/>
      <c r="HE194" s="7"/>
      <c r="HF194" s="7"/>
      <c r="HG194" s="7"/>
      <c r="HH194" s="8"/>
      <c r="HI194" s="6"/>
      <c r="HJ194" s="7"/>
      <c r="HK194" s="7"/>
      <c r="HL194" s="7"/>
      <c r="HM194" s="7"/>
      <c r="HN194" s="8"/>
      <c r="HO194" s="6"/>
      <c r="HP194" s="7"/>
      <c r="HQ194" s="7"/>
      <c r="HR194" s="7"/>
      <c r="HS194" s="7"/>
      <c r="HT194" s="8"/>
      <c r="HU194" s="6"/>
      <c r="HV194" s="7"/>
      <c r="HW194" s="7"/>
      <c r="HX194" s="7"/>
      <c r="HY194" s="7"/>
      <c r="HZ194" s="8"/>
      <c r="IA194" s="6"/>
      <c r="IB194" s="7"/>
      <c r="IC194" s="7"/>
      <c r="ID194" s="7"/>
      <c r="IE194" s="7"/>
      <c r="IF194" s="8"/>
      <c r="IG194" s="6"/>
      <c r="IH194" s="7"/>
      <c r="II194" s="7"/>
      <c r="IJ194" s="7"/>
      <c r="IK194" s="7"/>
      <c r="IL194" s="8"/>
      <c r="IM194" s="6"/>
      <c r="IN194" s="7"/>
      <c r="IO194" s="7"/>
      <c r="IP194" s="7"/>
      <c r="IQ194" s="7"/>
      <c r="IR194" s="8"/>
      <c r="IS194" s="6"/>
      <c r="IT194" s="7"/>
      <c r="IU194" s="7"/>
      <c r="IV194" s="7"/>
    </row>
    <row r="195" customFormat="false" ht="12.75" hidden="false" customHeight="false" outlineLevel="0" collapsed="false">
      <c r="A195" s="5" t="n">
        <v>882393</v>
      </c>
      <c r="B195" s="6" t="n">
        <v>37069</v>
      </c>
      <c r="C195" s="7" t="s">
        <v>294</v>
      </c>
      <c r="D195" s="7" t="s">
        <v>111</v>
      </c>
      <c r="E195" s="7" t="s">
        <v>112</v>
      </c>
      <c r="F195" s="8" t="s">
        <v>113</v>
      </c>
      <c r="G195" s="8" t="n">
        <v>0</v>
      </c>
      <c r="H195" s="7"/>
      <c r="I195" s="7"/>
      <c r="J195" s="7"/>
      <c r="K195" s="7"/>
      <c r="L195" s="8"/>
      <c r="M195" s="6"/>
      <c r="N195" s="7"/>
      <c r="O195" s="7"/>
      <c r="P195" s="7"/>
      <c r="Q195" s="7"/>
      <c r="R195" s="8"/>
      <c r="S195" s="6"/>
      <c r="T195" s="7"/>
      <c r="U195" s="7"/>
      <c r="V195" s="7"/>
      <c r="W195" s="7"/>
      <c r="X195" s="8"/>
      <c r="Y195" s="6"/>
      <c r="Z195" s="7"/>
      <c r="AA195" s="7"/>
      <c r="AB195" s="7"/>
      <c r="AC195" s="7"/>
      <c r="AD195" s="8"/>
      <c r="AE195" s="6"/>
      <c r="AF195" s="7"/>
      <c r="AG195" s="7"/>
      <c r="AH195" s="7"/>
      <c r="AI195" s="7"/>
      <c r="AJ195" s="8"/>
      <c r="AK195" s="6"/>
      <c r="AL195" s="7"/>
      <c r="AM195" s="7"/>
      <c r="AN195" s="7"/>
      <c r="AO195" s="7"/>
      <c r="AP195" s="8"/>
      <c r="AQ195" s="6"/>
      <c r="AR195" s="7"/>
      <c r="AS195" s="7"/>
      <c r="AT195" s="7"/>
      <c r="AU195" s="7"/>
      <c r="AV195" s="8"/>
      <c r="AW195" s="6"/>
      <c r="AX195" s="7"/>
      <c r="AY195" s="7"/>
      <c r="AZ195" s="7"/>
      <c r="BA195" s="7"/>
      <c r="BB195" s="8"/>
      <c r="BC195" s="6"/>
      <c r="BD195" s="7"/>
      <c r="BE195" s="7"/>
      <c r="BF195" s="7"/>
      <c r="BG195" s="7"/>
      <c r="BH195" s="8"/>
      <c r="BI195" s="6"/>
      <c r="BJ195" s="7"/>
      <c r="BK195" s="7"/>
      <c r="BL195" s="7"/>
      <c r="BM195" s="7"/>
      <c r="BN195" s="8"/>
      <c r="BO195" s="6"/>
      <c r="BP195" s="7"/>
      <c r="BQ195" s="7"/>
      <c r="BR195" s="7"/>
      <c r="BS195" s="7"/>
      <c r="BT195" s="8"/>
      <c r="BU195" s="6"/>
      <c r="BV195" s="7"/>
      <c r="BW195" s="7"/>
      <c r="BX195" s="7"/>
      <c r="BY195" s="7"/>
      <c r="BZ195" s="8"/>
      <c r="CA195" s="6"/>
      <c r="CB195" s="7"/>
      <c r="CC195" s="7"/>
      <c r="CD195" s="7"/>
      <c r="CE195" s="7"/>
      <c r="CF195" s="8"/>
      <c r="CG195" s="6"/>
      <c r="CH195" s="7"/>
      <c r="CI195" s="7"/>
      <c r="CJ195" s="7"/>
      <c r="CK195" s="7"/>
      <c r="CL195" s="8"/>
      <c r="CM195" s="6"/>
      <c r="CN195" s="7"/>
      <c r="CO195" s="7"/>
      <c r="CP195" s="7"/>
      <c r="CQ195" s="7"/>
      <c r="CR195" s="8"/>
      <c r="CS195" s="6"/>
      <c r="CT195" s="7"/>
      <c r="CU195" s="7"/>
      <c r="CV195" s="7"/>
      <c r="CW195" s="7"/>
      <c r="CX195" s="8"/>
      <c r="CY195" s="6"/>
      <c r="CZ195" s="7"/>
      <c r="DA195" s="7"/>
      <c r="DB195" s="7"/>
      <c r="DC195" s="7"/>
      <c r="DD195" s="8"/>
      <c r="DE195" s="6"/>
      <c r="DF195" s="7"/>
      <c r="DG195" s="7"/>
      <c r="DH195" s="7"/>
      <c r="DI195" s="7"/>
      <c r="DJ195" s="8"/>
      <c r="DK195" s="6"/>
      <c r="DL195" s="7"/>
      <c r="DM195" s="7"/>
      <c r="DN195" s="7"/>
      <c r="DO195" s="7"/>
      <c r="DP195" s="8"/>
      <c r="DQ195" s="6"/>
      <c r="DR195" s="7"/>
      <c r="DS195" s="7"/>
      <c r="DT195" s="7"/>
      <c r="DU195" s="7"/>
      <c r="DV195" s="8"/>
      <c r="DW195" s="6"/>
      <c r="DX195" s="7"/>
      <c r="DY195" s="7"/>
      <c r="DZ195" s="7"/>
      <c r="EA195" s="7"/>
      <c r="EB195" s="8"/>
      <c r="EC195" s="6"/>
      <c r="ED195" s="7"/>
      <c r="EE195" s="7"/>
      <c r="EF195" s="7"/>
      <c r="EG195" s="7"/>
      <c r="EH195" s="8"/>
      <c r="EI195" s="6"/>
      <c r="EJ195" s="7"/>
      <c r="EK195" s="7"/>
      <c r="EL195" s="7"/>
      <c r="EM195" s="7"/>
      <c r="EN195" s="8"/>
      <c r="EO195" s="6"/>
      <c r="EP195" s="7"/>
      <c r="EQ195" s="7"/>
      <c r="ER195" s="7"/>
      <c r="ES195" s="7"/>
      <c r="ET195" s="8"/>
      <c r="EU195" s="6"/>
      <c r="EV195" s="7"/>
      <c r="EW195" s="7"/>
      <c r="EX195" s="7"/>
      <c r="EY195" s="7"/>
      <c r="EZ195" s="8"/>
      <c r="FA195" s="6"/>
      <c r="FB195" s="7"/>
      <c r="FC195" s="7"/>
      <c r="FD195" s="7"/>
      <c r="FE195" s="7"/>
      <c r="FF195" s="8"/>
      <c r="FG195" s="6"/>
      <c r="FH195" s="7"/>
      <c r="FI195" s="7"/>
      <c r="FJ195" s="7"/>
      <c r="FK195" s="7"/>
      <c r="FL195" s="8"/>
      <c r="FM195" s="6"/>
      <c r="FN195" s="7"/>
      <c r="FO195" s="7"/>
      <c r="FP195" s="7"/>
      <c r="FQ195" s="7"/>
      <c r="FR195" s="8"/>
      <c r="FS195" s="6"/>
      <c r="FT195" s="7"/>
      <c r="FU195" s="7"/>
      <c r="FV195" s="7"/>
      <c r="FW195" s="7"/>
      <c r="FX195" s="8"/>
      <c r="FY195" s="6"/>
      <c r="FZ195" s="7"/>
      <c r="GA195" s="7"/>
      <c r="GB195" s="7"/>
      <c r="GC195" s="7"/>
      <c r="GD195" s="8"/>
      <c r="GE195" s="6"/>
      <c r="GF195" s="7"/>
      <c r="GG195" s="7"/>
      <c r="GH195" s="7"/>
      <c r="GI195" s="7"/>
      <c r="GJ195" s="8"/>
      <c r="GK195" s="6"/>
      <c r="GL195" s="7"/>
      <c r="GM195" s="7"/>
      <c r="GN195" s="7"/>
      <c r="GO195" s="7"/>
      <c r="GP195" s="8"/>
      <c r="GQ195" s="6"/>
      <c r="GR195" s="7"/>
      <c r="GS195" s="7"/>
      <c r="GT195" s="7"/>
      <c r="GU195" s="7"/>
      <c r="GV195" s="8"/>
      <c r="GW195" s="6"/>
      <c r="GX195" s="7"/>
      <c r="GY195" s="7"/>
      <c r="GZ195" s="7"/>
      <c r="HA195" s="7"/>
      <c r="HB195" s="8"/>
      <c r="HC195" s="6"/>
      <c r="HD195" s="7"/>
      <c r="HE195" s="7"/>
      <c r="HF195" s="7"/>
      <c r="HG195" s="7"/>
      <c r="HH195" s="8"/>
      <c r="HI195" s="6"/>
      <c r="HJ195" s="7"/>
      <c r="HK195" s="7"/>
      <c r="HL195" s="7"/>
      <c r="HM195" s="7"/>
      <c r="HN195" s="8"/>
      <c r="HO195" s="6"/>
      <c r="HP195" s="7"/>
      <c r="HQ195" s="7"/>
      <c r="HR195" s="7"/>
      <c r="HS195" s="7"/>
      <c r="HT195" s="8"/>
      <c r="HU195" s="6"/>
      <c r="HV195" s="7"/>
      <c r="HW195" s="7"/>
      <c r="HX195" s="7"/>
      <c r="HY195" s="7"/>
      <c r="HZ195" s="8"/>
      <c r="IA195" s="6"/>
      <c r="IB195" s="7"/>
      <c r="IC195" s="7"/>
      <c r="ID195" s="7"/>
      <c r="IE195" s="7"/>
      <c r="IF195" s="8"/>
      <c r="IG195" s="6"/>
      <c r="IH195" s="7"/>
      <c r="II195" s="7"/>
      <c r="IJ195" s="7"/>
      <c r="IK195" s="7"/>
      <c r="IL195" s="8"/>
      <c r="IM195" s="6"/>
      <c r="IN195" s="7"/>
      <c r="IO195" s="7"/>
      <c r="IP195" s="7"/>
      <c r="IQ195" s="7"/>
      <c r="IR195" s="8"/>
      <c r="IS195" s="6"/>
      <c r="IT195" s="7"/>
      <c r="IU195" s="7"/>
      <c r="IV195" s="7"/>
    </row>
    <row r="196" customFormat="false" ht="12.75" hidden="false" customHeight="false" outlineLevel="0" collapsed="false">
      <c r="A196" s="5" t="n">
        <v>882385</v>
      </c>
      <c r="B196" s="6" t="n">
        <v>37069</v>
      </c>
      <c r="C196" s="7" t="s">
        <v>121</v>
      </c>
      <c r="D196" s="7" t="s">
        <v>111</v>
      </c>
      <c r="E196" s="7" t="s">
        <v>112</v>
      </c>
      <c r="F196" s="8" t="s">
        <v>113</v>
      </c>
      <c r="G196" s="8" t="n">
        <v>16136</v>
      </c>
      <c r="H196" s="7"/>
      <c r="I196" s="7"/>
      <c r="J196" s="7"/>
      <c r="K196" s="7"/>
      <c r="L196" s="8"/>
      <c r="M196" s="6"/>
      <c r="N196" s="7"/>
      <c r="O196" s="7"/>
      <c r="P196" s="7"/>
      <c r="Q196" s="7"/>
      <c r="R196" s="8"/>
      <c r="S196" s="6"/>
      <c r="T196" s="7"/>
      <c r="U196" s="7"/>
      <c r="V196" s="7"/>
      <c r="W196" s="7"/>
      <c r="X196" s="8"/>
      <c r="Y196" s="6"/>
      <c r="Z196" s="7"/>
      <c r="AA196" s="7"/>
      <c r="AB196" s="7"/>
      <c r="AC196" s="7"/>
      <c r="AD196" s="8"/>
      <c r="AE196" s="6"/>
      <c r="AF196" s="7"/>
      <c r="AG196" s="7"/>
      <c r="AH196" s="7"/>
      <c r="AI196" s="7"/>
      <c r="AJ196" s="8"/>
      <c r="AK196" s="6"/>
      <c r="AL196" s="7"/>
      <c r="AM196" s="7"/>
      <c r="AN196" s="7"/>
      <c r="AO196" s="7"/>
      <c r="AP196" s="8"/>
      <c r="AQ196" s="6"/>
      <c r="AR196" s="7"/>
      <c r="AS196" s="7"/>
      <c r="AT196" s="7"/>
      <c r="AU196" s="7"/>
      <c r="AV196" s="8"/>
      <c r="AW196" s="6"/>
      <c r="AX196" s="7"/>
      <c r="AY196" s="7"/>
      <c r="AZ196" s="7"/>
      <c r="BA196" s="7"/>
      <c r="BB196" s="8"/>
      <c r="BC196" s="6"/>
      <c r="BD196" s="7"/>
      <c r="BE196" s="7"/>
      <c r="BF196" s="7"/>
      <c r="BG196" s="7"/>
      <c r="BH196" s="8"/>
      <c r="BI196" s="6"/>
      <c r="BJ196" s="7"/>
      <c r="BK196" s="7"/>
      <c r="BL196" s="7"/>
      <c r="BM196" s="7"/>
      <c r="BN196" s="8"/>
      <c r="BO196" s="6"/>
      <c r="BP196" s="7"/>
      <c r="BQ196" s="7"/>
      <c r="BR196" s="7"/>
      <c r="BS196" s="7"/>
      <c r="BT196" s="8"/>
      <c r="BU196" s="6"/>
      <c r="BV196" s="7"/>
      <c r="BW196" s="7"/>
      <c r="BX196" s="7"/>
      <c r="BY196" s="7"/>
      <c r="BZ196" s="8"/>
      <c r="CA196" s="6"/>
      <c r="CB196" s="7"/>
      <c r="CC196" s="7"/>
      <c r="CD196" s="7"/>
      <c r="CE196" s="7"/>
      <c r="CF196" s="8"/>
      <c r="CG196" s="6"/>
      <c r="CH196" s="7"/>
      <c r="CI196" s="7"/>
      <c r="CJ196" s="7"/>
      <c r="CK196" s="7"/>
      <c r="CL196" s="8"/>
      <c r="CM196" s="6"/>
      <c r="CN196" s="7"/>
      <c r="CO196" s="7"/>
      <c r="CP196" s="7"/>
      <c r="CQ196" s="7"/>
      <c r="CR196" s="8"/>
      <c r="CS196" s="6"/>
      <c r="CT196" s="7"/>
      <c r="CU196" s="7"/>
      <c r="CV196" s="7"/>
      <c r="CW196" s="7"/>
      <c r="CX196" s="8"/>
      <c r="CY196" s="6"/>
      <c r="CZ196" s="7"/>
      <c r="DA196" s="7"/>
      <c r="DB196" s="7"/>
      <c r="DC196" s="7"/>
      <c r="DD196" s="8"/>
      <c r="DE196" s="6"/>
      <c r="DF196" s="7"/>
      <c r="DG196" s="7"/>
      <c r="DH196" s="7"/>
      <c r="DI196" s="7"/>
      <c r="DJ196" s="8"/>
      <c r="DK196" s="6"/>
      <c r="DL196" s="7"/>
      <c r="DM196" s="7"/>
      <c r="DN196" s="7"/>
      <c r="DO196" s="7"/>
      <c r="DP196" s="8"/>
      <c r="DQ196" s="6"/>
      <c r="DR196" s="7"/>
      <c r="DS196" s="7"/>
      <c r="DT196" s="7"/>
      <c r="DU196" s="7"/>
      <c r="DV196" s="8"/>
      <c r="DW196" s="6"/>
      <c r="DX196" s="7"/>
      <c r="DY196" s="7"/>
      <c r="DZ196" s="7"/>
      <c r="EA196" s="7"/>
      <c r="EB196" s="8"/>
      <c r="EC196" s="6"/>
      <c r="ED196" s="7"/>
      <c r="EE196" s="7"/>
      <c r="EF196" s="7"/>
      <c r="EG196" s="7"/>
      <c r="EH196" s="8"/>
      <c r="EI196" s="6"/>
      <c r="EJ196" s="7"/>
      <c r="EK196" s="7"/>
      <c r="EL196" s="7"/>
      <c r="EM196" s="7"/>
      <c r="EN196" s="8"/>
      <c r="EO196" s="6"/>
      <c r="EP196" s="7"/>
      <c r="EQ196" s="7"/>
      <c r="ER196" s="7"/>
      <c r="ES196" s="7"/>
      <c r="ET196" s="8"/>
      <c r="EU196" s="6"/>
      <c r="EV196" s="7"/>
      <c r="EW196" s="7"/>
      <c r="EX196" s="7"/>
      <c r="EY196" s="7"/>
      <c r="EZ196" s="8"/>
      <c r="FA196" s="6"/>
      <c r="FB196" s="7"/>
      <c r="FC196" s="7"/>
      <c r="FD196" s="7"/>
      <c r="FE196" s="7"/>
      <c r="FF196" s="8"/>
      <c r="FG196" s="6"/>
      <c r="FH196" s="7"/>
      <c r="FI196" s="7"/>
      <c r="FJ196" s="7"/>
      <c r="FK196" s="7"/>
      <c r="FL196" s="8"/>
      <c r="FM196" s="6"/>
      <c r="FN196" s="7"/>
      <c r="FO196" s="7"/>
      <c r="FP196" s="7"/>
      <c r="FQ196" s="7"/>
      <c r="FR196" s="8"/>
      <c r="FS196" s="6"/>
      <c r="FT196" s="7"/>
      <c r="FU196" s="7"/>
      <c r="FV196" s="7"/>
      <c r="FW196" s="7"/>
      <c r="FX196" s="8"/>
      <c r="FY196" s="6"/>
      <c r="FZ196" s="7"/>
      <c r="GA196" s="7"/>
      <c r="GB196" s="7"/>
      <c r="GC196" s="7"/>
      <c r="GD196" s="8"/>
      <c r="GE196" s="6"/>
      <c r="GF196" s="7"/>
      <c r="GG196" s="7"/>
      <c r="GH196" s="7"/>
      <c r="GI196" s="7"/>
      <c r="GJ196" s="8"/>
      <c r="GK196" s="6"/>
      <c r="GL196" s="7"/>
      <c r="GM196" s="7"/>
      <c r="GN196" s="7"/>
      <c r="GO196" s="7"/>
      <c r="GP196" s="8"/>
      <c r="GQ196" s="6"/>
      <c r="GR196" s="7"/>
      <c r="GS196" s="7"/>
      <c r="GT196" s="7"/>
      <c r="GU196" s="7"/>
      <c r="GV196" s="8"/>
      <c r="GW196" s="6"/>
      <c r="GX196" s="7"/>
      <c r="GY196" s="7"/>
      <c r="GZ196" s="7"/>
      <c r="HA196" s="7"/>
      <c r="HB196" s="8"/>
      <c r="HC196" s="6"/>
      <c r="HD196" s="7"/>
      <c r="HE196" s="7"/>
      <c r="HF196" s="7"/>
      <c r="HG196" s="7"/>
      <c r="HH196" s="8"/>
      <c r="HI196" s="6"/>
      <c r="HJ196" s="7"/>
      <c r="HK196" s="7"/>
      <c r="HL196" s="7"/>
      <c r="HM196" s="7"/>
      <c r="HN196" s="8"/>
      <c r="HO196" s="6"/>
      <c r="HP196" s="7"/>
      <c r="HQ196" s="7"/>
      <c r="HR196" s="7"/>
      <c r="HS196" s="7"/>
      <c r="HT196" s="8"/>
      <c r="HU196" s="6"/>
      <c r="HV196" s="7"/>
      <c r="HW196" s="7"/>
      <c r="HX196" s="7"/>
      <c r="HY196" s="7"/>
      <c r="HZ196" s="8"/>
      <c r="IA196" s="6"/>
      <c r="IB196" s="7"/>
      <c r="IC196" s="7"/>
      <c r="ID196" s="7"/>
      <c r="IE196" s="7"/>
      <c r="IF196" s="8"/>
      <c r="IG196" s="6"/>
      <c r="IH196" s="7"/>
      <c r="II196" s="7"/>
      <c r="IJ196" s="7"/>
      <c r="IK196" s="7"/>
      <c r="IL196" s="8"/>
      <c r="IM196" s="6"/>
      <c r="IN196" s="7"/>
      <c r="IO196" s="7"/>
      <c r="IP196" s="7"/>
      <c r="IQ196" s="7"/>
      <c r="IR196" s="8"/>
      <c r="IS196" s="6"/>
      <c r="IT196" s="7"/>
      <c r="IU196" s="7"/>
      <c r="IV196" s="7"/>
    </row>
    <row r="197" customFormat="false" ht="12.75" hidden="false" customHeight="false" outlineLevel="0" collapsed="false">
      <c r="A197" s="5" t="n">
        <v>882387</v>
      </c>
      <c r="B197" s="6" t="n">
        <v>37069</v>
      </c>
      <c r="C197" s="7" t="s">
        <v>121</v>
      </c>
      <c r="D197" s="7" t="s">
        <v>111</v>
      </c>
      <c r="E197" s="7" t="s">
        <v>112</v>
      </c>
      <c r="F197" s="8" t="s">
        <v>113</v>
      </c>
      <c r="G197" s="8" t="n">
        <v>15594</v>
      </c>
      <c r="H197" s="7"/>
      <c r="I197" s="7"/>
      <c r="J197" s="7"/>
      <c r="K197" s="7"/>
      <c r="L197" s="8"/>
      <c r="M197" s="6"/>
      <c r="N197" s="7"/>
      <c r="O197" s="7"/>
      <c r="P197" s="7"/>
      <c r="Q197" s="7"/>
      <c r="R197" s="8"/>
      <c r="S197" s="6"/>
      <c r="T197" s="7"/>
      <c r="U197" s="7"/>
      <c r="V197" s="7"/>
      <c r="W197" s="7"/>
      <c r="X197" s="8"/>
      <c r="Y197" s="6"/>
      <c r="Z197" s="7"/>
      <c r="AA197" s="7"/>
      <c r="AB197" s="7"/>
      <c r="AC197" s="7"/>
      <c r="AD197" s="8"/>
      <c r="AE197" s="6"/>
      <c r="AF197" s="7"/>
      <c r="AG197" s="7"/>
      <c r="AH197" s="7"/>
      <c r="AI197" s="7"/>
      <c r="AJ197" s="8"/>
      <c r="AK197" s="6"/>
      <c r="AL197" s="7"/>
      <c r="AM197" s="7"/>
      <c r="AN197" s="7"/>
      <c r="AO197" s="7"/>
      <c r="AP197" s="8"/>
      <c r="AQ197" s="6"/>
      <c r="AR197" s="7"/>
      <c r="AS197" s="7"/>
      <c r="AT197" s="7"/>
      <c r="AU197" s="7"/>
      <c r="AV197" s="8"/>
      <c r="AW197" s="6"/>
      <c r="AX197" s="7"/>
      <c r="AY197" s="7"/>
      <c r="AZ197" s="7"/>
      <c r="BA197" s="7"/>
      <c r="BB197" s="8"/>
      <c r="BC197" s="6"/>
      <c r="BD197" s="7"/>
      <c r="BE197" s="7"/>
      <c r="BF197" s="7"/>
      <c r="BG197" s="7"/>
      <c r="BH197" s="8"/>
      <c r="BI197" s="6"/>
      <c r="BJ197" s="7"/>
      <c r="BK197" s="7"/>
      <c r="BL197" s="7"/>
      <c r="BM197" s="7"/>
      <c r="BN197" s="8"/>
      <c r="BO197" s="6"/>
      <c r="BP197" s="7"/>
      <c r="BQ197" s="7"/>
      <c r="BR197" s="7"/>
      <c r="BS197" s="7"/>
      <c r="BT197" s="8"/>
      <c r="BU197" s="6"/>
      <c r="BV197" s="7"/>
      <c r="BW197" s="7"/>
      <c r="BX197" s="7"/>
      <c r="BY197" s="7"/>
      <c r="BZ197" s="8"/>
      <c r="CA197" s="6"/>
      <c r="CB197" s="7"/>
      <c r="CC197" s="7"/>
      <c r="CD197" s="7"/>
      <c r="CE197" s="7"/>
      <c r="CF197" s="8"/>
      <c r="CG197" s="6"/>
      <c r="CH197" s="7"/>
      <c r="CI197" s="7"/>
      <c r="CJ197" s="7"/>
      <c r="CK197" s="7"/>
      <c r="CL197" s="8"/>
      <c r="CM197" s="6"/>
      <c r="CN197" s="7"/>
      <c r="CO197" s="7"/>
      <c r="CP197" s="7"/>
      <c r="CQ197" s="7"/>
      <c r="CR197" s="8"/>
      <c r="CS197" s="6"/>
      <c r="CT197" s="7"/>
      <c r="CU197" s="7"/>
      <c r="CV197" s="7"/>
      <c r="CW197" s="7"/>
      <c r="CX197" s="8"/>
      <c r="CY197" s="6"/>
      <c r="CZ197" s="7"/>
      <c r="DA197" s="7"/>
      <c r="DB197" s="7"/>
      <c r="DC197" s="7"/>
      <c r="DD197" s="8"/>
      <c r="DE197" s="6"/>
      <c r="DF197" s="7"/>
      <c r="DG197" s="7"/>
      <c r="DH197" s="7"/>
      <c r="DI197" s="7"/>
      <c r="DJ197" s="8"/>
      <c r="DK197" s="6"/>
      <c r="DL197" s="7"/>
      <c r="DM197" s="7"/>
      <c r="DN197" s="7"/>
      <c r="DO197" s="7"/>
      <c r="DP197" s="8"/>
      <c r="DQ197" s="6"/>
      <c r="DR197" s="7"/>
      <c r="DS197" s="7"/>
      <c r="DT197" s="7"/>
      <c r="DU197" s="7"/>
      <c r="DV197" s="8"/>
      <c r="DW197" s="6"/>
      <c r="DX197" s="7"/>
      <c r="DY197" s="7"/>
      <c r="DZ197" s="7"/>
      <c r="EA197" s="7"/>
      <c r="EB197" s="8"/>
      <c r="EC197" s="6"/>
      <c r="ED197" s="7"/>
      <c r="EE197" s="7"/>
      <c r="EF197" s="7"/>
      <c r="EG197" s="7"/>
      <c r="EH197" s="8"/>
      <c r="EI197" s="6"/>
      <c r="EJ197" s="7"/>
      <c r="EK197" s="7"/>
      <c r="EL197" s="7"/>
      <c r="EM197" s="7"/>
      <c r="EN197" s="8"/>
      <c r="EO197" s="6"/>
      <c r="EP197" s="7"/>
      <c r="EQ197" s="7"/>
      <c r="ER197" s="7"/>
      <c r="ES197" s="7"/>
      <c r="ET197" s="8"/>
      <c r="EU197" s="6"/>
      <c r="EV197" s="7"/>
      <c r="EW197" s="7"/>
      <c r="EX197" s="7"/>
      <c r="EY197" s="7"/>
      <c r="EZ197" s="8"/>
      <c r="FA197" s="6"/>
      <c r="FB197" s="7"/>
      <c r="FC197" s="7"/>
      <c r="FD197" s="7"/>
      <c r="FE197" s="7"/>
      <c r="FF197" s="8"/>
      <c r="FG197" s="6"/>
      <c r="FH197" s="7"/>
      <c r="FI197" s="7"/>
      <c r="FJ197" s="7"/>
      <c r="FK197" s="7"/>
      <c r="FL197" s="8"/>
      <c r="FM197" s="6"/>
      <c r="FN197" s="7"/>
      <c r="FO197" s="7"/>
      <c r="FP197" s="7"/>
      <c r="FQ197" s="7"/>
      <c r="FR197" s="8"/>
      <c r="FS197" s="6"/>
      <c r="FT197" s="7"/>
      <c r="FU197" s="7"/>
      <c r="FV197" s="7"/>
      <c r="FW197" s="7"/>
      <c r="FX197" s="8"/>
      <c r="FY197" s="6"/>
      <c r="FZ197" s="7"/>
      <c r="GA197" s="7"/>
      <c r="GB197" s="7"/>
      <c r="GC197" s="7"/>
      <c r="GD197" s="8"/>
      <c r="GE197" s="6"/>
      <c r="GF197" s="7"/>
      <c r="GG197" s="7"/>
      <c r="GH197" s="7"/>
      <c r="GI197" s="7"/>
      <c r="GJ197" s="8"/>
      <c r="GK197" s="6"/>
      <c r="GL197" s="7"/>
      <c r="GM197" s="7"/>
      <c r="GN197" s="7"/>
      <c r="GO197" s="7"/>
      <c r="GP197" s="8"/>
      <c r="GQ197" s="6"/>
      <c r="GR197" s="7"/>
      <c r="GS197" s="7"/>
      <c r="GT197" s="7"/>
      <c r="GU197" s="7"/>
      <c r="GV197" s="8"/>
      <c r="GW197" s="6"/>
      <c r="GX197" s="7"/>
      <c r="GY197" s="7"/>
      <c r="GZ197" s="7"/>
      <c r="HA197" s="7"/>
      <c r="HB197" s="8"/>
      <c r="HC197" s="6"/>
      <c r="HD197" s="7"/>
      <c r="HE197" s="7"/>
      <c r="HF197" s="7"/>
      <c r="HG197" s="7"/>
      <c r="HH197" s="8"/>
      <c r="HI197" s="6"/>
      <c r="HJ197" s="7"/>
      <c r="HK197" s="7"/>
      <c r="HL197" s="7"/>
      <c r="HM197" s="7"/>
      <c r="HN197" s="8"/>
      <c r="HO197" s="6"/>
      <c r="HP197" s="7"/>
      <c r="HQ197" s="7"/>
      <c r="HR197" s="7"/>
      <c r="HS197" s="7"/>
      <c r="HT197" s="8"/>
      <c r="HU197" s="6"/>
      <c r="HV197" s="7"/>
      <c r="HW197" s="7"/>
      <c r="HX197" s="7"/>
      <c r="HY197" s="7"/>
      <c r="HZ197" s="8"/>
      <c r="IA197" s="6"/>
      <c r="IB197" s="7"/>
      <c r="IC197" s="7"/>
      <c r="ID197" s="7"/>
      <c r="IE197" s="7"/>
      <c r="IF197" s="8"/>
      <c r="IG197" s="6"/>
      <c r="IH197" s="7"/>
      <c r="II197" s="7"/>
      <c r="IJ197" s="7"/>
      <c r="IK197" s="7"/>
      <c r="IL197" s="8"/>
      <c r="IM197" s="6"/>
      <c r="IN197" s="7"/>
      <c r="IO197" s="7"/>
      <c r="IP197" s="7"/>
      <c r="IQ197" s="7"/>
      <c r="IR197" s="8"/>
      <c r="IS197" s="6"/>
      <c r="IT197" s="7"/>
      <c r="IU197" s="7"/>
      <c r="IV197" s="7"/>
    </row>
    <row r="198" customFormat="false" ht="12.75" hidden="false" customHeight="false" outlineLevel="0" collapsed="false">
      <c r="A198" s="5" t="n">
        <v>881871</v>
      </c>
      <c r="B198" s="6" t="n">
        <v>37069</v>
      </c>
      <c r="C198" s="7" t="s">
        <v>304</v>
      </c>
      <c r="D198" s="7" t="s">
        <v>111</v>
      </c>
      <c r="E198" s="7" t="s">
        <v>112</v>
      </c>
      <c r="F198" s="8" t="s">
        <v>113</v>
      </c>
      <c r="G198" s="8" t="n">
        <v>6473</v>
      </c>
      <c r="H198" s="7"/>
      <c r="I198" s="7"/>
      <c r="J198" s="7"/>
      <c r="K198" s="7"/>
      <c r="L198" s="8"/>
      <c r="M198" s="6"/>
      <c r="N198" s="7"/>
      <c r="O198" s="7"/>
      <c r="P198" s="7"/>
      <c r="Q198" s="7"/>
      <c r="R198" s="8"/>
      <c r="S198" s="6"/>
      <c r="T198" s="7"/>
      <c r="U198" s="7"/>
      <c r="V198" s="7"/>
      <c r="W198" s="7"/>
      <c r="X198" s="8"/>
      <c r="Y198" s="6"/>
      <c r="Z198" s="7"/>
      <c r="AA198" s="7"/>
      <c r="AB198" s="7"/>
      <c r="AC198" s="7"/>
      <c r="AD198" s="8"/>
      <c r="AE198" s="6"/>
      <c r="AF198" s="7"/>
      <c r="AG198" s="7"/>
      <c r="AH198" s="7"/>
      <c r="AI198" s="7"/>
      <c r="AJ198" s="8"/>
      <c r="AK198" s="6"/>
      <c r="AL198" s="7"/>
      <c r="AM198" s="7"/>
      <c r="AN198" s="7"/>
      <c r="AO198" s="7"/>
      <c r="AP198" s="8"/>
      <c r="AQ198" s="6"/>
      <c r="AR198" s="7"/>
      <c r="AS198" s="7"/>
      <c r="AT198" s="7"/>
      <c r="AU198" s="7"/>
      <c r="AV198" s="8"/>
      <c r="AW198" s="6"/>
      <c r="AX198" s="7"/>
      <c r="AY198" s="7"/>
      <c r="AZ198" s="7"/>
      <c r="BA198" s="7"/>
      <c r="BB198" s="8"/>
      <c r="BC198" s="6"/>
      <c r="BD198" s="7"/>
      <c r="BE198" s="7"/>
      <c r="BF198" s="7"/>
      <c r="BG198" s="7"/>
      <c r="BH198" s="8"/>
      <c r="BI198" s="6"/>
      <c r="BJ198" s="7"/>
      <c r="BK198" s="7"/>
      <c r="BL198" s="7"/>
      <c r="BM198" s="7"/>
      <c r="BN198" s="8"/>
      <c r="BO198" s="6"/>
      <c r="BP198" s="7"/>
      <c r="BQ198" s="7"/>
      <c r="BR198" s="7"/>
      <c r="BS198" s="7"/>
      <c r="BT198" s="8"/>
      <c r="BU198" s="6"/>
      <c r="BV198" s="7"/>
      <c r="BW198" s="7"/>
      <c r="BX198" s="7"/>
      <c r="BY198" s="7"/>
      <c r="BZ198" s="8"/>
      <c r="CA198" s="6"/>
      <c r="CB198" s="7"/>
      <c r="CC198" s="7"/>
      <c r="CD198" s="7"/>
      <c r="CE198" s="7"/>
      <c r="CF198" s="8"/>
      <c r="CG198" s="6"/>
      <c r="CH198" s="7"/>
      <c r="CI198" s="7"/>
      <c r="CJ198" s="7"/>
      <c r="CK198" s="7"/>
      <c r="CL198" s="8"/>
      <c r="CM198" s="6"/>
      <c r="CN198" s="7"/>
      <c r="CO198" s="7"/>
      <c r="CP198" s="7"/>
      <c r="CQ198" s="7"/>
      <c r="CR198" s="8"/>
      <c r="CS198" s="6"/>
      <c r="CT198" s="7"/>
      <c r="CU198" s="7"/>
      <c r="CV198" s="7"/>
      <c r="CW198" s="7"/>
      <c r="CX198" s="8"/>
      <c r="CY198" s="6"/>
      <c r="CZ198" s="7"/>
      <c r="DA198" s="7"/>
      <c r="DB198" s="7"/>
      <c r="DC198" s="7"/>
      <c r="DD198" s="8"/>
      <c r="DE198" s="6"/>
      <c r="DF198" s="7"/>
      <c r="DG198" s="7"/>
      <c r="DH198" s="7"/>
      <c r="DI198" s="7"/>
      <c r="DJ198" s="8"/>
      <c r="DK198" s="6"/>
      <c r="DL198" s="7"/>
      <c r="DM198" s="7"/>
      <c r="DN198" s="7"/>
      <c r="DO198" s="7"/>
      <c r="DP198" s="8"/>
      <c r="DQ198" s="6"/>
      <c r="DR198" s="7"/>
      <c r="DS198" s="7"/>
      <c r="DT198" s="7"/>
      <c r="DU198" s="7"/>
      <c r="DV198" s="8"/>
      <c r="DW198" s="6"/>
      <c r="DX198" s="7"/>
      <c r="DY198" s="7"/>
      <c r="DZ198" s="7"/>
      <c r="EA198" s="7"/>
      <c r="EB198" s="8"/>
      <c r="EC198" s="6"/>
      <c r="ED198" s="7"/>
      <c r="EE198" s="7"/>
      <c r="EF198" s="7"/>
      <c r="EG198" s="7"/>
      <c r="EH198" s="8"/>
      <c r="EI198" s="6"/>
      <c r="EJ198" s="7"/>
      <c r="EK198" s="7"/>
      <c r="EL198" s="7"/>
      <c r="EM198" s="7"/>
      <c r="EN198" s="8"/>
      <c r="EO198" s="6"/>
      <c r="EP198" s="7"/>
      <c r="EQ198" s="7"/>
      <c r="ER198" s="7"/>
      <c r="ES198" s="7"/>
      <c r="ET198" s="8"/>
      <c r="EU198" s="6"/>
      <c r="EV198" s="7"/>
      <c r="EW198" s="7"/>
      <c r="EX198" s="7"/>
      <c r="EY198" s="7"/>
      <c r="EZ198" s="8"/>
      <c r="FA198" s="6"/>
      <c r="FB198" s="7"/>
      <c r="FC198" s="7"/>
      <c r="FD198" s="7"/>
      <c r="FE198" s="7"/>
      <c r="FF198" s="8"/>
      <c r="FG198" s="6"/>
      <c r="FH198" s="7"/>
      <c r="FI198" s="7"/>
      <c r="FJ198" s="7"/>
      <c r="FK198" s="7"/>
      <c r="FL198" s="8"/>
      <c r="FM198" s="6"/>
      <c r="FN198" s="7"/>
      <c r="FO198" s="7"/>
      <c r="FP198" s="7"/>
      <c r="FQ198" s="7"/>
      <c r="FR198" s="8"/>
      <c r="FS198" s="6"/>
      <c r="FT198" s="7"/>
      <c r="FU198" s="7"/>
      <c r="FV198" s="7"/>
      <c r="FW198" s="7"/>
      <c r="FX198" s="8"/>
      <c r="FY198" s="6"/>
      <c r="FZ198" s="7"/>
      <c r="GA198" s="7"/>
      <c r="GB198" s="7"/>
      <c r="GC198" s="7"/>
      <c r="GD198" s="8"/>
      <c r="GE198" s="6"/>
      <c r="GF198" s="7"/>
      <c r="GG198" s="7"/>
      <c r="GH198" s="7"/>
      <c r="GI198" s="7"/>
      <c r="GJ198" s="8"/>
      <c r="GK198" s="6"/>
      <c r="GL198" s="7"/>
      <c r="GM198" s="7"/>
      <c r="GN198" s="7"/>
      <c r="GO198" s="7"/>
      <c r="GP198" s="8"/>
      <c r="GQ198" s="6"/>
      <c r="GR198" s="7"/>
      <c r="GS198" s="7"/>
      <c r="GT198" s="7"/>
      <c r="GU198" s="7"/>
      <c r="GV198" s="8"/>
      <c r="GW198" s="6"/>
      <c r="GX198" s="7"/>
      <c r="GY198" s="7"/>
      <c r="GZ198" s="7"/>
      <c r="HA198" s="7"/>
      <c r="HB198" s="8"/>
      <c r="HC198" s="6"/>
      <c r="HD198" s="7"/>
      <c r="HE198" s="7"/>
      <c r="HF198" s="7"/>
      <c r="HG198" s="7"/>
      <c r="HH198" s="8"/>
      <c r="HI198" s="6"/>
      <c r="HJ198" s="7"/>
      <c r="HK198" s="7"/>
      <c r="HL198" s="7"/>
      <c r="HM198" s="7"/>
      <c r="HN198" s="8"/>
      <c r="HO198" s="6"/>
      <c r="HP198" s="7"/>
      <c r="HQ198" s="7"/>
      <c r="HR198" s="7"/>
      <c r="HS198" s="7"/>
      <c r="HT198" s="8"/>
      <c r="HU198" s="6"/>
      <c r="HV198" s="7"/>
      <c r="HW198" s="7"/>
      <c r="HX198" s="7"/>
      <c r="HY198" s="7"/>
      <c r="HZ198" s="8"/>
      <c r="IA198" s="6"/>
      <c r="IB198" s="7"/>
      <c r="IC198" s="7"/>
      <c r="ID198" s="7"/>
      <c r="IE198" s="7"/>
      <c r="IF198" s="8"/>
      <c r="IG198" s="6"/>
      <c r="IH198" s="7"/>
      <c r="II198" s="7"/>
      <c r="IJ198" s="7"/>
      <c r="IK198" s="7"/>
      <c r="IL198" s="8"/>
      <c r="IM198" s="6"/>
      <c r="IN198" s="7"/>
      <c r="IO198" s="7"/>
      <c r="IP198" s="7"/>
      <c r="IQ198" s="7"/>
      <c r="IR198" s="8"/>
      <c r="IS198" s="6"/>
      <c r="IT198" s="7"/>
      <c r="IU198" s="7"/>
      <c r="IV198" s="7"/>
    </row>
    <row r="199" customFormat="false" ht="12.75" hidden="false" customHeight="false" outlineLevel="0" collapsed="false">
      <c r="A199" s="5" t="n">
        <v>881971</v>
      </c>
      <c r="B199" s="6" t="n">
        <v>37069</v>
      </c>
      <c r="C199" s="7" t="s">
        <v>305</v>
      </c>
      <c r="D199" s="7" t="s">
        <v>111</v>
      </c>
      <c r="E199" s="7" t="s">
        <v>112</v>
      </c>
      <c r="F199" s="8" t="s">
        <v>113</v>
      </c>
      <c r="G199" s="8" t="n">
        <v>4883</v>
      </c>
      <c r="H199" s="7"/>
      <c r="I199" s="7"/>
      <c r="J199" s="7"/>
      <c r="K199" s="7"/>
      <c r="L199" s="8"/>
      <c r="M199" s="6"/>
      <c r="N199" s="7"/>
      <c r="O199" s="7"/>
      <c r="P199" s="7"/>
      <c r="Q199" s="7"/>
      <c r="R199" s="8"/>
      <c r="S199" s="6"/>
      <c r="T199" s="7"/>
      <c r="U199" s="7"/>
      <c r="V199" s="7"/>
      <c r="W199" s="7"/>
      <c r="X199" s="8"/>
      <c r="Y199" s="6"/>
      <c r="Z199" s="7"/>
      <c r="AA199" s="7"/>
      <c r="AB199" s="7"/>
      <c r="AC199" s="7"/>
      <c r="AD199" s="8"/>
      <c r="AE199" s="6"/>
      <c r="AF199" s="7"/>
      <c r="AG199" s="7"/>
      <c r="AH199" s="7"/>
      <c r="AI199" s="7"/>
      <c r="AJ199" s="8"/>
      <c r="AK199" s="6"/>
      <c r="AL199" s="7"/>
      <c r="AM199" s="7"/>
      <c r="AN199" s="7"/>
      <c r="AO199" s="7"/>
      <c r="AP199" s="8"/>
      <c r="AQ199" s="6"/>
      <c r="AR199" s="7"/>
      <c r="AS199" s="7"/>
      <c r="AT199" s="7"/>
      <c r="AU199" s="7"/>
      <c r="AV199" s="8"/>
      <c r="AW199" s="6"/>
      <c r="AX199" s="7"/>
      <c r="AY199" s="7"/>
      <c r="AZ199" s="7"/>
      <c r="BA199" s="7"/>
      <c r="BB199" s="8"/>
      <c r="BC199" s="6"/>
      <c r="BD199" s="7"/>
      <c r="BE199" s="7"/>
      <c r="BF199" s="7"/>
      <c r="BG199" s="7"/>
      <c r="BH199" s="8"/>
      <c r="BI199" s="6"/>
      <c r="BJ199" s="7"/>
      <c r="BK199" s="7"/>
      <c r="BL199" s="7"/>
      <c r="BM199" s="7"/>
      <c r="BN199" s="8"/>
      <c r="BO199" s="6"/>
      <c r="BP199" s="7"/>
      <c r="BQ199" s="7"/>
      <c r="BR199" s="7"/>
      <c r="BS199" s="7"/>
      <c r="BT199" s="8"/>
      <c r="BU199" s="6"/>
      <c r="BV199" s="7"/>
      <c r="BW199" s="7"/>
      <c r="BX199" s="7"/>
      <c r="BY199" s="7"/>
      <c r="BZ199" s="8"/>
      <c r="CA199" s="6"/>
      <c r="CB199" s="7"/>
      <c r="CC199" s="7"/>
      <c r="CD199" s="7"/>
      <c r="CE199" s="7"/>
      <c r="CF199" s="8"/>
      <c r="CG199" s="6"/>
      <c r="CH199" s="7"/>
      <c r="CI199" s="7"/>
      <c r="CJ199" s="7"/>
      <c r="CK199" s="7"/>
      <c r="CL199" s="8"/>
      <c r="CM199" s="6"/>
      <c r="CN199" s="7"/>
      <c r="CO199" s="7"/>
      <c r="CP199" s="7"/>
      <c r="CQ199" s="7"/>
      <c r="CR199" s="8"/>
      <c r="CS199" s="6"/>
      <c r="CT199" s="7"/>
      <c r="CU199" s="7"/>
      <c r="CV199" s="7"/>
      <c r="CW199" s="7"/>
      <c r="CX199" s="8"/>
      <c r="CY199" s="6"/>
      <c r="CZ199" s="7"/>
      <c r="DA199" s="7"/>
      <c r="DB199" s="7"/>
      <c r="DC199" s="7"/>
      <c r="DD199" s="8"/>
      <c r="DE199" s="6"/>
      <c r="DF199" s="7"/>
      <c r="DG199" s="7"/>
      <c r="DH199" s="7"/>
      <c r="DI199" s="7"/>
      <c r="DJ199" s="8"/>
      <c r="DK199" s="6"/>
      <c r="DL199" s="7"/>
      <c r="DM199" s="7"/>
      <c r="DN199" s="7"/>
      <c r="DO199" s="7"/>
      <c r="DP199" s="8"/>
      <c r="DQ199" s="6"/>
      <c r="DR199" s="7"/>
      <c r="DS199" s="7"/>
      <c r="DT199" s="7"/>
      <c r="DU199" s="7"/>
      <c r="DV199" s="8"/>
      <c r="DW199" s="6"/>
      <c r="DX199" s="7"/>
      <c r="DY199" s="7"/>
      <c r="DZ199" s="7"/>
      <c r="EA199" s="7"/>
      <c r="EB199" s="8"/>
      <c r="EC199" s="6"/>
      <c r="ED199" s="7"/>
      <c r="EE199" s="7"/>
      <c r="EF199" s="7"/>
      <c r="EG199" s="7"/>
      <c r="EH199" s="8"/>
      <c r="EI199" s="6"/>
      <c r="EJ199" s="7"/>
      <c r="EK199" s="7"/>
      <c r="EL199" s="7"/>
      <c r="EM199" s="7"/>
      <c r="EN199" s="8"/>
      <c r="EO199" s="6"/>
      <c r="EP199" s="7"/>
      <c r="EQ199" s="7"/>
      <c r="ER199" s="7"/>
      <c r="ES199" s="7"/>
      <c r="ET199" s="8"/>
      <c r="EU199" s="6"/>
      <c r="EV199" s="7"/>
      <c r="EW199" s="7"/>
      <c r="EX199" s="7"/>
      <c r="EY199" s="7"/>
      <c r="EZ199" s="8"/>
      <c r="FA199" s="6"/>
      <c r="FB199" s="7"/>
      <c r="FC199" s="7"/>
      <c r="FD199" s="7"/>
      <c r="FE199" s="7"/>
      <c r="FF199" s="8"/>
      <c r="FG199" s="6"/>
      <c r="FH199" s="7"/>
      <c r="FI199" s="7"/>
      <c r="FJ199" s="7"/>
      <c r="FK199" s="7"/>
      <c r="FL199" s="8"/>
      <c r="FM199" s="6"/>
      <c r="FN199" s="7"/>
      <c r="FO199" s="7"/>
      <c r="FP199" s="7"/>
      <c r="FQ199" s="7"/>
      <c r="FR199" s="8"/>
      <c r="FS199" s="6"/>
      <c r="FT199" s="7"/>
      <c r="FU199" s="7"/>
      <c r="FV199" s="7"/>
      <c r="FW199" s="7"/>
      <c r="FX199" s="8"/>
      <c r="FY199" s="6"/>
      <c r="FZ199" s="7"/>
      <c r="GA199" s="7"/>
      <c r="GB199" s="7"/>
      <c r="GC199" s="7"/>
      <c r="GD199" s="8"/>
      <c r="GE199" s="6"/>
      <c r="GF199" s="7"/>
      <c r="GG199" s="7"/>
      <c r="GH199" s="7"/>
      <c r="GI199" s="7"/>
      <c r="GJ199" s="8"/>
      <c r="GK199" s="6"/>
      <c r="GL199" s="7"/>
      <c r="GM199" s="7"/>
      <c r="GN199" s="7"/>
      <c r="GO199" s="7"/>
      <c r="GP199" s="8"/>
      <c r="GQ199" s="6"/>
      <c r="GR199" s="7"/>
      <c r="GS199" s="7"/>
      <c r="GT199" s="7"/>
      <c r="GU199" s="7"/>
      <c r="GV199" s="8"/>
      <c r="GW199" s="6"/>
      <c r="GX199" s="7"/>
      <c r="GY199" s="7"/>
      <c r="GZ199" s="7"/>
      <c r="HA199" s="7"/>
      <c r="HB199" s="8"/>
      <c r="HC199" s="6"/>
      <c r="HD199" s="7"/>
      <c r="HE199" s="7"/>
      <c r="HF199" s="7"/>
      <c r="HG199" s="7"/>
      <c r="HH199" s="8"/>
      <c r="HI199" s="6"/>
      <c r="HJ199" s="7"/>
      <c r="HK199" s="7"/>
      <c r="HL199" s="7"/>
      <c r="HM199" s="7"/>
      <c r="HN199" s="8"/>
      <c r="HO199" s="6"/>
      <c r="HP199" s="7"/>
      <c r="HQ199" s="7"/>
      <c r="HR199" s="7"/>
      <c r="HS199" s="7"/>
      <c r="HT199" s="8"/>
      <c r="HU199" s="6"/>
      <c r="HV199" s="7"/>
      <c r="HW199" s="7"/>
      <c r="HX199" s="7"/>
      <c r="HY199" s="7"/>
      <c r="HZ199" s="8"/>
      <c r="IA199" s="6"/>
      <c r="IB199" s="7"/>
      <c r="IC199" s="7"/>
      <c r="ID199" s="7"/>
      <c r="IE199" s="7"/>
      <c r="IF199" s="8"/>
      <c r="IG199" s="6"/>
      <c r="IH199" s="7"/>
      <c r="II199" s="7"/>
      <c r="IJ199" s="7"/>
      <c r="IK199" s="7"/>
      <c r="IL199" s="8"/>
      <c r="IM199" s="6"/>
      <c r="IN199" s="7"/>
      <c r="IO199" s="7"/>
      <c r="IP199" s="7"/>
      <c r="IQ199" s="7"/>
      <c r="IR199" s="8"/>
      <c r="IS199" s="6"/>
      <c r="IT199" s="7"/>
      <c r="IU199" s="7"/>
      <c r="IV199" s="7"/>
    </row>
    <row r="200" customFormat="false" ht="12.75" hidden="false" customHeight="false" outlineLevel="0" collapsed="false">
      <c r="A200" s="5" t="s">
        <v>306</v>
      </c>
      <c r="B200" s="6" t="n">
        <v>37069</v>
      </c>
      <c r="C200" s="7" t="s">
        <v>144</v>
      </c>
      <c r="D200" s="7" t="s">
        <v>111</v>
      </c>
      <c r="E200" s="7" t="s">
        <v>112</v>
      </c>
      <c r="F200" s="8" t="s">
        <v>113</v>
      </c>
      <c r="G200" s="8" t="n">
        <v>5000</v>
      </c>
      <c r="H200" s="7"/>
      <c r="I200" s="7"/>
      <c r="J200" s="7"/>
      <c r="K200" s="7"/>
      <c r="L200" s="8"/>
      <c r="M200" s="6"/>
      <c r="N200" s="7"/>
      <c r="O200" s="7"/>
      <c r="P200" s="7"/>
      <c r="Q200" s="7"/>
      <c r="R200" s="8"/>
      <c r="S200" s="6"/>
      <c r="T200" s="7"/>
      <c r="U200" s="7"/>
      <c r="V200" s="7"/>
      <c r="W200" s="7"/>
      <c r="X200" s="8"/>
      <c r="Y200" s="6"/>
      <c r="Z200" s="7"/>
      <c r="AA200" s="7"/>
      <c r="AB200" s="7"/>
      <c r="AC200" s="7"/>
      <c r="AD200" s="8"/>
      <c r="AE200" s="6"/>
      <c r="AF200" s="7"/>
      <c r="AG200" s="7"/>
      <c r="AH200" s="7"/>
      <c r="AI200" s="7"/>
      <c r="AJ200" s="8"/>
      <c r="AK200" s="6"/>
      <c r="AL200" s="7"/>
      <c r="AM200" s="7"/>
      <c r="AN200" s="7"/>
      <c r="AO200" s="7"/>
      <c r="AP200" s="8"/>
      <c r="AQ200" s="6"/>
      <c r="AR200" s="7"/>
      <c r="AS200" s="7"/>
      <c r="AT200" s="7"/>
      <c r="AU200" s="7"/>
      <c r="AV200" s="8"/>
      <c r="AW200" s="6"/>
      <c r="AX200" s="7"/>
      <c r="AY200" s="7"/>
      <c r="AZ200" s="7"/>
      <c r="BA200" s="7"/>
      <c r="BB200" s="8"/>
      <c r="BC200" s="6"/>
      <c r="BD200" s="7"/>
      <c r="BE200" s="7"/>
      <c r="BF200" s="7"/>
      <c r="BG200" s="7"/>
      <c r="BH200" s="8"/>
      <c r="BI200" s="6"/>
      <c r="BJ200" s="7"/>
      <c r="BK200" s="7"/>
      <c r="BL200" s="7"/>
      <c r="BM200" s="7"/>
      <c r="BN200" s="8"/>
      <c r="BO200" s="6"/>
      <c r="BP200" s="7"/>
      <c r="BQ200" s="7"/>
      <c r="BR200" s="7"/>
      <c r="BS200" s="7"/>
      <c r="BT200" s="8"/>
      <c r="BU200" s="6"/>
      <c r="BV200" s="7"/>
      <c r="BW200" s="7"/>
      <c r="BX200" s="7"/>
      <c r="BY200" s="7"/>
      <c r="BZ200" s="8"/>
      <c r="CA200" s="6"/>
      <c r="CB200" s="7"/>
      <c r="CC200" s="7"/>
      <c r="CD200" s="7"/>
      <c r="CE200" s="7"/>
      <c r="CF200" s="8"/>
      <c r="CG200" s="6"/>
      <c r="CH200" s="7"/>
      <c r="CI200" s="7"/>
      <c r="CJ200" s="7"/>
      <c r="CK200" s="7"/>
      <c r="CL200" s="8"/>
      <c r="CM200" s="6"/>
      <c r="CN200" s="7"/>
      <c r="CO200" s="7"/>
      <c r="CP200" s="7"/>
      <c r="CQ200" s="7"/>
      <c r="CR200" s="8"/>
      <c r="CS200" s="6"/>
      <c r="CT200" s="7"/>
      <c r="CU200" s="7"/>
      <c r="CV200" s="7"/>
      <c r="CW200" s="7"/>
      <c r="CX200" s="8"/>
      <c r="CY200" s="6"/>
      <c r="CZ200" s="7"/>
      <c r="DA200" s="7"/>
      <c r="DB200" s="7"/>
      <c r="DC200" s="7"/>
      <c r="DD200" s="8"/>
      <c r="DE200" s="6"/>
      <c r="DF200" s="7"/>
      <c r="DG200" s="7"/>
      <c r="DH200" s="7"/>
      <c r="DI200" s="7"/>
      <c r="DJ200" s="8"/>
      <c r="DK200" s="6"/>
      <c r="DL200" s="7"/>
      <c r="DM200" s="7"/>
      <c r="DN200" s="7"/>
      <c r="DO200" s="7"/>
      <c r="DP200" s="8"/>
      <c r="DQ200" s="6"/>
      <c r="DR200" s="7"/>
      <c r="DS200" s="7"/>
      <c r="DT200" s="7"/>
      <c r="DU200" s="7"/>
      <c r="DV200" s="8"/>
      <c r="DW200" s="6"/>
      <c r="DX200" s="7"/>
      <c r="DY200" s="7"/>
      <c r="DZ200" s="7"/>
      <c r="EA200" s="7"/>
      <c r="EB200" s="8"/>
      <c r="EC200" s="6"/>
      <c r="ED200" s="7"/>
      <c r="EE200" s="7"/>
      <c r="EF200" s="7"/>
      <c r="EG200" s="7"/>
      <c r="EH200" s="8"/>
      <c r="EI200" s="6"/>
      <c r="EJ200" s="7"/>
      <c r="EK200" s="7"/>
      <c r="EL200" s="7"/>
      <c r="EM200" s="7"/>
      <c r="EN200" s="8"/>
      <c r="EO200" s="6"/>
      <c r="EP200" s="7"/>
      <c r="EQ200" s="7"/>
      <c r="ER200" s="7"/>
      <c r="ES200" s="7"/>
      <c r="ET200" s="8"/>
      <c r="EU200" s="6"/>
      <c r="EV200" s="7"/>
      <c r="EW200" s="7"/>
      <c r="EX200" s="7"/>
      <c r="EY200" s="7"/>
      <c r="EZ200" s="8"/>
      <c r="FA200" s="6"/>
      <c r="FB200" s="7"/>
      <c r="FC200" s="7"/>
      <c r="FD200" s="7"/>
      <c r="FE200" s="7"/>
      <c r="FF200" s="8"/>
      <c r="FG200" s="6"/>
      <c r="FH200" s="7"/>
      <c r="FI200" s="7"/>
      <c r="FJ200" s="7"/>
      <c r="FK200" s="7"/>
      <c r="FL200" s="8"/>
      <c r="FM200" s="6"/>
      <c r="FN200" s="7"/>
      <c r="FO200" s="7"/>
      <c r="FP200" s="7"/>
      <c r="FQ200" s="7"/>
      <c r="FR200" s="8"/>
      <c r="FS200" s="6"/>
      <c r="FT200" s="7"/>
      <c r="FU200" s="7"/>
      <c r="FV200" s="7"/>
      <c r="FW200" s="7"/>
      <c r="FX200" s="8"/>
      <c r="FY200" s="6"/>
      <c r="FZ200" s="7"/>
      <c r="GA200" s="7"/>
      <c r="GB200" s="7"/>
      <c r="GC200" s="7"/>
      <c r="GD200" s="8"/>
      <c r="GE200" s="6"/>
      <c r="GF200" s="7"/>
      <c r="GG200" s="7"/>
      <c r="GH200" s="7"/>
      <c r="GI200" s="7"/>
      <c r="GJ200" s="8"/>
      <c r="GK200" s="6"/>
      <c r="GL200" s="7"/>
      <c r="GM200" s="7"/>
      <c r="GN200" s="7"/>
      <c r="GO200" s="7"/>
      <c r="GP200" s="8"/>
      <c r="GQ200" s="6"/>
      <c r="GR200" s="7"/>
      <c r="GS200" s="7"/>
      <c r="GT200" s="7"/>
      <c r="GU200" s="7"/>
      <c r="GV200" s="8"/>
      <c r="GW200" s="6"/>
      <c r="GX200" s="7"/>
      <c r="GY200" s="7"/>
      <c r="GZ200" s="7"/>
      <c r="HA200" s="7"/>
      <c r="HB200" s="8"/>
      <c r="HC200" s="6"/>
      <c r="HD200" s="7"/>
      <c r="HE200" s="7"/>
      <c r="HF200" s="7"/>
      <c r="HG200" s="7"/>
      <c r="HH200" s="8"/>
      <c r="HI200" s="6"/>
      <c r="HJ200" s="7"/>
      <c r="HK200" s="7"/>
      <c r="HL200" s="7"/>
      <c r="HM200" s="7"/>
      <c r="HN200" s="8"/>
      <c r="HO200" s="6"/>
      <c r="HP200" s="7"/>
      <c r="HQ200" s="7"/>
      <c r="HR200" s="7"/>
      <c r="HS200" s="7"/>
      <c r="HT200" s="8"/>
      <c r="HU200" s="6"/>
      <c r="HV200" s="7"/>
      <c r="HW200" s="7"/>
      <c r="HX200" s="7"/>
      <c r="HY200" s="7"/>
      <c r="HZ200" s="8"/>
      <c r="IA200" s="6"/>
      <c r="IB200" s="7"/>
      <c r="IC200" s="7"/>
      <c r="ID200" s="7"/>
      <c r="IE200" s="7"/>
      <c r="IF200" s="8"/>
      <c r="IG200" s="6"/>
      <c r="IH200" s="7"/>
      <c r="II200" s="7"/>
      <c r="IJ200" s="7"/>
      <c r="IK200" s="7"/>
      <c r="IL200" s="8"/>
      <c r="IM200" s="6"/>
      <c r="IN200" s="7"/>
      <c r="IO200" s="7"/>
      <c r="IP200" s="7"/>
      <c r="IQ200" s="7"/>
      <c r="IR200" s="8"/>
      <c r="IS200" s="6"/>
      <c r="IT200" s="7"/>
      <c r="IU200" s="7"/>
      <c r="IV200" s="7"/>
    </row>
    <row r="201" customFormat="false" ht="12.75" hidden="false" customHeight="false" outlineLevel="0" collapsed="false">
      <c r="A201" s="5" t="s">
        <v>307</v>
      </c>
      <c r="B201" s="6" t="n">
        <v>37069</v>
      </c>
      <c r="C201" s="7" t="s">
        <v>144</v>
      </c>
      <c r="D201" s="7" t="s">
        <v>111</v>
      </c>
      <c r="E201" s="7" t="s">
        <v>112</v>
      </c>
      <c r="F201" s="8" t="s">
        <v>113</v>
      </c>
      <c r="G201" s="8" t="n">
        <v>40000</v>
      </c>
      <c r="H201" s="7"/>
      <c r="I201" s="7"/>
      <c r="J201" s="7"/>
      <c r="K201" s="7"/>
      <c r="L201" s="8"/>
      <c r="M201" s="6"/>
      <c r="N201" s="7"/>
      <c r="O201" s="7"/>
      <c r="P201" s="7"/>
      <c r="Q201" s="7"/>
      <c r="R201" s="8"/>
      <c r="S201" s="6"/>
      <c r="T201" s="7"/>
      <c r="U201" s="7"/>
      <c r="V201" s="7"/>
      <c r="W201" s="7"/>
      <c r="X201" s="8"/>
      <c r="Y201" s="6"/>
      <c r="Z201" s="7"/>
      <c r="AA201" s="7"/>
      <c r="AB201" s="7"/>
      <c r="AC201" s="7"/>
      <c r="AD201" s="8"/>
      <c r="AE201" s="6"/>
      <c r="AF201" s="7"/>
      <c r="AG201" s="7"/>
      <c r="AH201" s="7"/>
      <c r="AI201" s="7"/>
      <c r="AJ201" s="8"/>
      <c r="AK201" s="6"/>
      <c r="AL201" s="7"/>
      <c r="AM201" s="7"/>
      <c r="AN201" s="7"/>
      <c r="AO201" s="7"/>
      <c r="AP201" s="8"/>
      <c r="AQ201" s="6"/>
      <c r="AR201" s="7"/>
      <c r="AS201" s="7"/>
      <c r="AT201" s="7"/>
      <c r="AU201" s="7"/>
      <c r="AV201" s="8"/>
      <c r="AW201" s="6"/>
      <c r="AX201" s="7"/>
      <c r="AY201" s="7"/>
      <c r="AZ201" s="7"/>
      <c r="BA201" s="7"/>
      <c r="BB201" s="8"/>
      <c r="BC201" s="6"/>
      <c r="BD201" s="7"/>
      <c r="BE201" s="7"/>
      <c r="BF201" s="7"/>
      <c r="BG201" s="7"/>
      <c r="BH201" s="8"/>
      <c r="BI201" s="6"/>
      <c r="BJ201" s="7"/>
      <c r="BK201" s="7"/>
      <c r="BL201" s="7"/>
      <c r="BM201" s="7"/>
      <c r="BN201" s="8"/>
      <c r="BO201" s="6"/>
      <c r="BP201" s="7"/>
      <c r="BQ201" s="7"/>
      <c r="BR201" s="7"/>
      <c r="BS201" s="7"/>
      <c r="BT201" s="8"/>
      <c r="BU201" s="6"/>
      <c r="BV201" s="7"/>
      <c r="BW201" s="7"/>
      <c r="BX201" s="7"/>
      <c r="BY201" s="7"/>
      <c r="BZ201" s="8"/>
      <c r="CA201" s="6"/>
      <c r="CB201" s="7"/>
      <c r="CC201" s="7"/>
      <c r="CD201" s="7"/>
      <c r="CE201" s="7"/>
      <c r="CF201" s="8"/>
      <c r="CG201" s="6"/>
      <c r="CH201" s="7"/>
      <c r="CI201" s="7"/>
      <c r="CJ201" s="7"/>
      <c r="CK201" s="7"/>
      <c r="CL201" s="8"/>
      <c r="CM201" s="6"/>
      <c r="CN201" s="7"/>
      <c r="CO201" s="7"/>
      <c r="CP201" s="7"/>
      <c r="CQ201" s="7"/>
      <c r="CR201" s="8"/>
      <c r="CS201" s="6"/>
      <c r="CT201" s="7"/>
      <c r="CU201" s="7"/>
      <c r="CV201" s="7"/>
      <c r="CW201" s="7"/>
      <c r="CX201" s="8"/>
      <c r="CY201" s="6"/>
      <c r="CZ201" s="7"/>
      <c r="DA201" s="7"/>
      <c r="DB201" s="7"/>
      <c r="DC201" s="7"/>
      <c r="DD201" s="8"/>
      <c r="DE201" s="6"/>
      <c r="DF201" s="7"/>
      <c r="DG201" s="7"/>
      <c r="DH201" s="7"/>
      <c r="DI201" s="7"/>
      <c r="DJ201" s="8"/>
      <c r="DK201" s="6"/>
      <c r="DL201" s="7"/>
      <c r="DM201" s="7"/>
      <c r="DN201" s="7"/>
      <c r="DO201" s="7"/>
      <c r="DP201" s="8"/>
      <c r="DQ201" s="6"/>
      <c r="DR201" s="7"/>
      <c r="DS201" s="7"/>
      <c r="DT201" s="7"/>
      <c r="DU201" s="7"/>
      <c r="DV201" s="8"/>
      <c r="DW201" s="6"/>
      <c r="DX201" s="7"/>
      <c r="DY201" s="7"/>
      <c r="DZ201" s="7"/>
      <c r="EA201" s="7"/>
      <c r="EB201" s="8"/>
      <c r="EC201" s="6"/>
      <c r="ED201" s="7"/>
      <c r="EE201" s="7"/>
      <c r="EF201" s="7"/>
      <c r="EG201" s="7"/>
      <c r="EH201" s="8"/>
      <c r="EI201" s="6"/>
      <c r="EJ201" s="7"/>
      <c r="EK201" s="7"/>
      <c r="EL201" s="7"/>
      <c r="EM201" s="7"/>
      <c r="EN201" s="8"/>
      <c r="EO201" s="6"/>
      <c r="EP201" s="7"/>
      <c r="EQ201" s="7"/>
      <c r="ER201" s="7"/>
      <c r="ES201" s="7"/>
      <c r="ET201" s="8"/>
      <c r="EU201" s="6"/>
      <c r="EV201" s="7"/>
      <c r="EW201" s="7"/>
      <c r="EX201" s="7"/>
      <c r="EY201" s="7"/>
      <c r="EZ201" s="8"/>
      <c r="FA201" s="6"/>
      <c r="FB201" s="7"/>
      <c r="FC201" s="7"/>
      <c r="FD201" s="7"/>
      <c r="FE201" s="7"/>
      <c r="FF201" s="8"/>
      <c r="FG201" s="6"/>
      <c r="FH201" s="7"/>
      <c r="FI201" s="7"/>
      <c r="FJ201" s="7"/>
      <c r="FK201" s="7"/>
      <c r="FL201" s="8"/>
      <c r="FM201" s="6"/>
      <c r="FN201" s="7"/>
      <c r="FO201" s="7"/>
      <c r="FP201" s="7"/>
      <c r="FQ201" s="7"/>
      <c r="FR201" s="8"/>
      <c r="FS201" s="6"/>
      <c r="FT201" s="7"/>
      <c r="FU201" s="7"/>
      <c r="FV201" s="7"/>
      <c r="FW201" s="7"/>
      <c r="FX201" s="8"/>
      <c r="FY201" s="6"/>
      <c r="FZ201" s="7"/>
      <c r="GA201" s="7"/>
      <c r="GB201" s="7"/>
      <c r="GC201" s="7"/>
      <c r="GD201" s="8"/>
      <c r="GE201" s="6"/>
      <c r="GF201" s="7"/>
      <c r="GG201" s="7"/>
      <c r="GH201" s="7"/>
      <c r="GI201" s="7"/>
      <c r="GJ201" s="8"/>
      <c r="GK201" s="6"/>
      <c r="GL201" s="7"/>
      <c r="GM201" s="7"/>
      <c r="GN201" s="7"/>
      <c r="GO201" s="7"/>
      <c r="GP201" s="8"/>
      <c r="GQ201" s="6"/>
      <c r="GR201" s="7"/>
      <c r="GS201" s="7"/>
      <c r="GT201" s="7"/>
      <c r="GU201" s="7"/>
      <c r="GV201" s="8"/>
      <c r="GW201" s="6"/>
      <c r="GX201" s="7"/>
      <c r="GY201" s="7"/>
      <c r="GZ201" s="7"/>
      <c r="HA201" s="7"/>
      <c r="HB201" s="8"/>
      <c r="HC201" s="6"/>
      <c r="HD201" s="7"/>
      <c r="HE201" s="7"/>
      <c r="HF201" s="7"/>
      <c r="HG201" s="7"/>
      <c r="HH201" s="8"/>
      <c r="HI201" s="6"/>
      <c r="HJ201" s="7"/>
      <c r="HK201" s="7"/>
      <c r="HL201" s="7"/>
      <c r="HM201" s="7"/>
      <c r="HN201" s="8"/>
      <c r="HO201" s="6"/>
      <c r="HP201" s="7"/>
      <c r="HQ201" s="7"/>
      <c r="HR201" s="7"/>
      <c r="HS201" s="7"/>
      <c r="HT201" s="8"/>
      <c r="HU201" s="6"/>
      <c r="HV201" s="7"/>
      <c r="HW201" s="7"/>
      <c r="HX201" s="7"/>
      <c r="HY201" s="7"/>
      <c r="HZ201" s="8"/>
      <c r="IA201" s="6"/>
      <c r="IB201" s="7"/>
      <c r="IC201" s="7"/>
      <c r="ID201" s="7"/>
      <c r="IE201" s="7"/>
      <c r="IF201" s="8"/>
      <c r="IG201" s="6"/>
      <c r="IH201" s="7"/>
      <c r="II201" s="7"/>
      <c r="IJ201" s="7"/>
      <c r="IK201" s="7"/>
      <c r="IL201" s="8"/>
      <c r="IM201" s="6"/>
      <c r="IN201" s="7"/>
      <c r="IO201" s="7"/>
      <c r="IP201" s="7"/>
      <c r="IQ201" s="7"/>
      <c r="IR201" s="8"/>
      <c r="IS201" s="6"/>
      <c r="IT201" s="7"/>
      <c r="IU201" s="7"/>
      <c r="IV201" s="7"/>
    </row>
    <row r="202" customFormat="false" ht="12.75" hidden="false" customHeight="false" outlineLevel="0" collapsed="false">
      <c r="A202" s="5" t="s">
        <v>308</v>
      </c>
      <c r="B202" s="6" t="n">
        <v>37069</v>
      </c>
      <c r="C202" s="7" t="s">
        <v>231</v>
      </c>
      <c r="D202" s="7" t="s">
        <v>111</v>
      </c>
      <c r="E202" s="7" t="s">
        <v>25</v>
      </c>
      <c r="F202" s="8" t="s">
        <v>134</v>
      </c>
      <c r="G202" s="8" t="n">
        <v>0</v>
      </c>
      <c r="H202" s="7"/>
      <c r="I202" s="7"/>
      <c r="J202" s="7"/>
      <c r="K202" s="7"/>
      <c r="L202" s="8"/>
      <c r="M202" s="6"/>
      <c r="N202" s="7"/>
      <c r="O202" s="7"/>
      <c r="P202" s="7"/>
      <c r="Q202" s="7"/>
      <c r="R202" s="8"/>
      <c r="S202" s="6"/>
      <c r="T202" s="7"/>
      <c r="U202" s="7"/>
      <c r="V202" s="7"/>
      <c r="W202" s="7"/>
      <c r="X202" s="8"/>
      <c r="Y202" s="6"/>
      <c r="Z202" s="7"/>
      <c r="AA202" s="7"/>
      <c r="AB202" s="7"/>
      <c r="AC202" s="7"/>
      <c r="AD202" s="8"/>
      <c r="AE202" s="6"/>
      <c r="AF202" s="7"/>
      <c r="AG202" s="7"/>
      <c r="AH202" s="7"/>
      <c r="AI202" s="7"/>
      <c r="AJ202" s="8"/>
      <c r="AK202" s="6"/>
      <c r="AL202" s="7"/>
      <c r="AM202" s="7"/>
      <c r="AN202" s="7"/>
      <c r="AO202" s="7"/>
      <c r="AP202" s="8"/>
      <c r="AQ202" s="6"/>
      <c r="AR202" s="7"/>
      <c r="AS202" s="7"/>
      <c r="AT202" s="7"/>
      <c r="AU202" s="7"/>
      <c r="AV202" s="8"/>
      <c r="AW202" s="6"/>
      <c r="AX202" s="7"/>
      <c r="AY202" s="7"/>
      <c r="AZ202" s="7"/>
      <c r="BA202" s="7"/>
      <c r="BB202" s="8"/>
      <c r="BC202" s="6"/>
      <c r="BD202" s="7"/>
      <c r="BE202" s="7"/>
      <c r="BF202" s="7"/>
      <c r="BG202" s="7"/>
      <c r="BH202" s="8"/>
      <c r="BI202" s="6"/>
      <c r="BJ202" s="7"/>
      <c r="BK202" s="7"/>
      <c r="BL202" s="7"/>
      <c r="BM202" s="7"/>
      <c r="BN202" s="8"/>
      <c r="BO202" s="6"/>
      <c r="BP202" s="7"/>
      <c r="BQ202" s="7"/>
      <c r="BR202" s="7"/>
      <c r="BS202" s="7"/>
      <c r="BT202" s="8"/>
      <c r="BU202" s="6"/>
      <c r="BV202" s="7"/>
      <c r="BW202" s="7"/>
      <c r="BX202" s="7"/>
      <c r="BY202" s="7"/>
      <c r="BZ202" s="8"/>
      <c r="CA202" s="6"/>
      <c r="CB202" s="7"/>
      <c r="CC202" s="7"/>
      <c r="CD202" s="7"/>
      <c r="CE202" s="7"/>
      <c r="CF202" s="8"/>
      <c r="CG202" s="6"/>
      <c r="CH202" s="7"/>
      <c r="CI202" s="7"/>
      <c r="CJ202" s="7"/>
      <c r="CK202" s="7"/>
      <c r="CL202" s="8"/>
      <c r="CM202" s="6"/>
      <c r="CN202" s="7"/>
      <c r="CO202" s="7"/>
      <c r="CP202" s="7"/>
      <c r="CQ202" s="7"/>
      <c r="CR202" s="8"/>
      <c r="CS202" s="6"/>
      <c r="CT202" s="7"/>
      <c r="CU202" s="7"/>
      <c r="CV202" s="7"/>
      <c r="CW202" s="7"/>
      <c r="CX202" s="8"/>
      <c r="CY202" s="6"/>
      <c r="CZ202" s="7"/>
      <c r="DA202" s="7"/>
      <c r="DB202" s="7"/>
      <c r="DC202" s="7"/>
      <c r="DD202" s="8"/>
      <c r="DE202" s="6"/>
      <c r="DF202" s="7"/>
      <c r="DG202" s="7"/>
      <c r="DH202" s="7"/>
      <c r="DI202" s="7"/>
      <c r="DJ202" s="8"/>
      <c r="DK202" s="6"/>
      <c r="DL202" s="7"/>
      <c r="DM202" s="7"/>
      <c r="DN202" s="7"/>
      <c r="DO202" s="7"/>
      <c r="DP202" s="8"/>
      <c r="DQ202" s="6"/>
      <c r="DR202" s="7"/>
      <c r="DS202" s="7"/>
      <c r="DT202" s="7"/>
      <c r="DU202" s="7"/>
      <c r="DV202" s="8"/>
      <c r="DW202" s="6"/>
      <c r="DX202" s="7"/>
      <c r="DY202" s="7"/>
      <c r="DZ202" s="7"/>
      <c r="EA202" s="7"/>
      <c r="EB202" s="8"/>
      <c r="EC202" s="6"/>
      <c r="ED202" s="7"/>
      <c r="EE202" s="7"/>
      <c r="EF202" s="7"/>
      <c r="EG202" s="7"/>
      <c r="EH202" s="8"/>
      <c r="EI202" s="6"/>
      <c r="EJ202" s="7"/>
      <c r="EK202" s="7"/>
      <c r="EL202" s="7"/>
      <c r="EM202" s="7"/>
      <c r="EN202" s="8"/>
      <c r="EO202" s="6"/>
      <c r="EP202" s="7"/>
      <c r="EQ202" s="7"/>
      <c r="ER202" s="7"/>
      <c r="ES202" s="7"/>
      <c r="ET202" s="8"/>
      <c r="EU202" s="6"/>
      <c r="EV202" s="7"/>
      <c r="EW202" s="7"/>
      <c r="EX202" s="7"/>
      <c r="EY202" s="7"/>
      <c r="EZ202" s="8"/>
      <c r="FA202" s="6"/>
      <c r="FB202" s="7"/>
      <c r="FC202" s="7"/>
      <c r="FD202" s="7"/>
      <c r="FE202" s="7"/>
      <c r="FF202" s="8"/>
      <c r="FG202" s="6"/>
      <c r="FH202" s="7"/>
      <c r="FI202" s="7"/>
      <c r="FJ202" s="7"/>
      <c r="FK202" s="7"/>
      <c r="FL202" s="8"/>
      <c r="FM202" s="6"/>
      <c r="FN202" s="7"/>
      <c r="FO202" s="7"/>
      <c r="FP202" s="7"/>
      <c r="FQ202" s="7"/>
      <c r="FR202" s="8"/>
      <c r="FS202" s="6"/>
      <c r="FT202" s="7"/>
      <c r="FU202" s="7"/>
      <c r="FV202" s="7"/>
      <c r="FW202" s="7"/>
      <c r="FX202" s="8"/>
      <c r="FY202" s="6"/>
      <c r="FZ202" s="7"/>
      <c r="GA202" s="7"/>
      <c r="GB202" s="7"/>
      <c r="GC202" s="7"/>
      <c r="GD202" s="8"/>
      <c r="GE202" s="6"/>
      <c r="GF202" s="7"/>
      <c r="GG202" s="7"/>
      <c r="GH202" s="7"/>
      <c r="GI202" s="7"/>
      <c r="GJ202" s="8"/>
      <c r="GK202" s="6"/>
      <c r="GL202" s="7"/>
      <c r="GM202" s="7"/>
      <c r="GN202" s="7"/>
      <c r="GO202" s="7"/>
      <c r="GP202" s="8"/>
      <c r="GQ202" s="6"/>
      <c r="GR202" s="7"/>
      <c r="GS202" s="7"/>
      <c r="GT202" s="7"/>
      <c r="GU202" s="7"/>
      <c r="GV202" s="8"/>
      <c r="GW202" s="6"/>
      <c r="GX202" s="7"/>
      <c r="GY202" s="7"/>
      <c r="GZ202" s="7"/>
      <c r="HA202" s="7"/>
      <c r="HB202" s="8"/>
      <c r="HC202" s="6"/>
      <c r="HD202" s="7"/>
      <c r="HE202" s="7"/>
      <c r="HF202" s="7"/>
      <c r="HG202" s="7"/>
      <c r="HH202" s="8"/>
      <c r="HI202" s="6"/>
      <c r="HJ202" s="7"/>
      <c r="HK202" s="7"/>
      <c r="HL202" s="7"/>
      <c r="HM202" s="7"/>
      <c r="HN202" s="8"/>
      <c r="HO202" s="6"/>
      <c r="HP202" s="7"/>
      <c r="HQ202" s="7"/>
      <c r="HR202" s="7"/>
      <c r="HS202" s="7"/>
      <c r="HT202" s="8"/>
      <c r="HU202" s="6"/>
      <c r="HV202" s="7"/>
      <c r="HW202" s="7"/>
      <c r="HX202" s="7"/>
      <c r="HY202" s="7"/>
      <c r="HZ202" s="8"/>
      <c r="IA202" s="6"/>
      <c r="IB202" s="7"/>
      <c r="IC202" s="7"/>
      <c r="ID202" s="7"/>
      <c r="IE202" s="7"/>
      <c r="IF202" s="8"/>
      <c r="IG202" s="6"/>
      <c r="IH202" s="7"/>
      <c r="II202" s="7"/>
      <c r="IJ202" s="7"/>
      <c r="IK202" s="7"/>
      <c r="IL202" s="8"/>
      <c r="IM202" s="6"/>
      <c r="IN202" s="7"/>
      <c r="IO202" s="7"/>
      <c r="IP202" s="7"/>
      <c r="IQ202" s="7"/>
      <c r="IR202" s="8"/>
      <c r="IS202" s="6"/>
      <c r="IT202" s="7"/>
      <c r="IU202" s="7"/>
      <c r="IV202" s="7"/>
    </row>
    <row r="203" customFormat="false" ht="12.75" hidden="false" customHeight="false" outlineLevel="0" collapsed="false">
      <c r="A203" s="5" t="s">
        <v>309</v>
      </c>
      <c r="B203" s="6" t="n">
        <v>37069</v>
      </c>
      <c r="C203" s="7" t="s">
        <v>247</v>
      </c>
      <c r="D203" s="7" t="s">
        <v>111</v>
      </c>
      <c r="E203" s="7" t="s">
        <v>137</v>
      </c>
      <c r="F203" s="8" t="s">
        <v>134</v>
      </c>
      <c r="G203" s="8" t="n">
        <v>1550</v>
      </c>
      <c r="H203" s="7"/>
      <c r="I203" s="7"/>
      <c r="J203" s="7"/>
      <c r="K203" s="7"/>
      <c r="L203" s="8"/>
      <c r="M203" s="6"/>
      <c r="N203" s="7"/>
      <c r="O203" s="7"/>
      <c r="P203" s="7"/>
      <c r="Q203" s="7"/>
      <c r="R203" s="8"/>
      <c r="S203" s="6"/>
      <c r="T203" s="7"/>
      <c r="U203" s="7"/>
      <c r="V203" s="7"/>
      <c r="W203" s="7"/>
      <c r="X203" s="8"/>
      <c r="Y203" s="6"/>
      <c r="Z203" s="7"/>
      <c r="AA203" s="7"/>
      <c r="AB203" s="7"/>
      <c r="AC203" s="7"/>
      <c r="AD203" s="8"/>
      <c r="AE203" s="6"/>
      <c r="AF203" s="7"/>
      <c r="AG203" s="7"/>
      <c r="AH203" s="7"/>
      <c r="AI203" s="7"/>
      <c r="AJ203" s="8"/>
      <c r="AK203" s="6"/>
      <c r="AL203" s="7"/>
      <c r="AM203" s="7"/>
      <c r="AN203" s="7"/>
      <c r="AO203" s="7"/>
      <c r="AP203" s="8"/>
      <c r="AQ203" s="6"/>
      <c r="AR203" s="7"/>
      <c r="AS203" s="7"/>
      <c r="AT203" s="7"/>
      <c r="AU203" s="7"/>
      <c r="AV203" s="8"/>
      <c r="AW203" s="6"/>
      <c r="AX203" s="7"/>
      <c r="AY203" s="7"/>
      <c r="AZ203" s="7"/>
      <c r="BA203" s="7"/>
      <c r="BB203" s="8"/>
      <c r="BC203" s="6"/>
      <c r="BD203" s="7"/>
      <c r="BE203" s="7"/>
      <c r="BF203" s="7"/>
      <c r="BG203" s="7"/>
      <c r="BH203" s="8"/>
      <c r="BI203" s="6"/>
      <c r="BJ203" s="7"/>
      <c r="BK203" s="7"/>
      <c r="BL203" s="7"/>
      <c r="BM203" s="7"/>
      <c r="BN203" s="8"/>
      <c r="BO203" s="6"/>
      <c r="BP203" s="7"/>
      <c r="BQ203" s="7"/>
      <c r="BR203" s="7"/>
      <c r="BS203" s="7"/>
      <c r="BT203" s="8"/>
      <c r="BU203" s="6"/>
      <c r="BV203" s="7"/>
      <c r="BW203" s="7"/>
      <c r="BX203" s="7"/>
      <c r="BY203" s="7"/>
      <c r="BZ203" s="8"/>
      <c r="CA203" s="6"/>
      <c r="CB203" s="7"/>
      <c r="CC203" s="7"/>
      <c r="CD203" s="7"/>
      <c r="CE203" s="7"/>
      <c r="CF203" s="8"/>
      <c r="CG203" s="6"/>
      <c r="CH203" s="7"/>
      <c r="CI203" s="7"/>
      <c r="CJ203" s="7"/>
      <c r="CK203" s="7"/>
      <c r="CL203" s="8"/>
      <c r="CM203" s="6"/>
      <c r="CN203" s="7"/>
      <c r="CO203" s="7"/>
      <c r="CP203" s="7"/>
      <c r="CQ203" s="7"/>
      <c r="CR203" s="8"/>
      <c r="CS203" s="6"/>
      <c r="CT203" s="7"/>
      <c r="CU203" s="7"/>
      <c r="CV203" s="7"/>
      <c r="CW203" s="7"/>
      <c r="CX203" s="8"/>
      <c r="CY203" s="6"/>
      <c r="CZ203" s="7"/>
      <c r="DA203" s="7"/>
      <c r="DB203" s="7"/>
      <c r="DC203" s="7"/>
      <c r="DD203" s="8"/>
      <c r="DE203" s="6"/>
      <c r="DF203" s="7"/>
      <c r="DG203" s="7"/>
      <c r="DH203" s="7"/>
      <c r="DI203" s="7"/>
      <c r="DJ203" s="8"/>
      <c r="DK203" s="6"/>
      <c r="DL203" s="7"/>
      <c r="DM203" s="7"/>
      <c r="DN203" s="7"/>
      <c r="DO203" s="7"/>
      <c r="DP203" s="8"/>
      <c r="DQ203" s="6"/>
      <c r="DR203" s="7"/>
      <c r="DS203" s="7"/>
      <c r="DT203" s="7"/>
      <c r="DU203" s="7"/>
      <c r="DV203" s="8"/>
      <c r="DW203" s="6"/>
      <c r="DX203" s="7"/>
      <c r="DY203" s="7"/>
      <c r="DZ203" s="7"/>
      <c r="EA203" s="7"/>
      <c r="EB203" s="8"/>
      <c r="EC203" s="6"/>
      <c r="ED203" s="7"/>
      <c r="EE203" s="7"/>
      <c r="EF203" s="7"/>
      <c r="EG203" s="7"/>
      <c r="EH203" s="8"/>
      <c r="EI203" s="6"/>
      <c r="EJ203" s="7"/>
      <c r="EK203" s="7"/>
      <c r="EL203" s="7"/>
      <c r="EM203" s="7"/>
      <c r="EN203" s="8"/>
      <c r="EO203" s="6"/>
      <c r="EP203" s="7"/>
      <c r="EQ203" s="7"/>
      <c r="ER203" s="7"/>
      <c r="ES203" s="7"/>
      <c r="ET203" s="8"/>
      <c r="EU203" s="6"/>
      <c r="EV203" s="7"/>
      <c r="EW203" s="7"/>
      <c r="EX203" s="7"/>
      <c r="EY203" s="7"/>
      <c r="EZ203" s="8"/>
      <c r="FA203" s="6"/>
      <c r="FB203" s="7"/>
      <c r="FC203" s="7"/>
      <c r="FD203" s="7"/>
      <c r="FE203" s="7"/>
      <c r="FF203" s="8"/>
      <c r="FG203" s="6"/>
      <c r="FH203" s="7"/>
      <c r="FI203" s="7"/>
      <c r="FJ203" s="7"/>
      <c r="FK203" s="7"/>
      <c r="FL203" s="8"/>
      <c r="FM203" s="6"/>
      <c r="FN203" s="7"/>
      <c r="FO203" s="7"/>
      <c r="FP203" s="7"/>
      <c r="FQ203" s="7"/>
      <c r="FR203" s="8"/>
      <c r="FS203" s="6"/>
      <c r="FT203" s="7"/>
      <c r="FU203" s="7"/>
      <c r="FV203" s="7"/>
      <c r="FW203" s="7"/>
      <c r="FX203" s="8"/>
      <c r="FY203" s="6"/>
      <c r="FZ203" s="7"/>
      <c r="GA203" s="7"/>
      <c r="GB203" s="7"/>
      <c r="GC203" s="7"/>
      <c r="GD203" s="8"/>
      <c r="GE203" s="6"/>
      <c r="GF203" s="7"/>
      <c r="GG203" s="7"/>
      <c r="GH203" s="7"/>
      <c r="GI203" s="7"/>
      <c r="GJ203" s="8"/>
      <c r="GK203" s="6"/>
      <c r="GL203" s="7"/>
      <c r="GM203" s="7"/>
      <c r="GN203" s="7"/>
      <c r="GO203" s="7"/>
      <c r="GP203" s="8"/>
      <c r="GQ203" s="6"/>
      <c r="GR203" s="7"/>
      <c r="GS203" s="7"/>
      <c r="GT203" s="7"/>
      <c r="GU203" s="7"/>
      <c r="GV203" s="8"/>
      <c r="GW203" s="6"/>
      <c r="GX203" s="7"/>
      <c r="GY203" s="7"/>
      <c r="GZ203" s="7"/>
      <c r="HA203" s="7"/>
      <c r="HB203" s="8"/>
      <c r="HC203" s="6"/>
      <c r="HD203" s="7"/>
      <c r="HE203" s="7"/>
      <c r="HF203" s="7"/>
      <c r="HG203" s="7"/>
      <c r="HH203" s="8"/>
      <c r="HI203" s="6"/>
      <c r="HJ203" s="7"/>
      <c r="HK203" s="7"/>
      <c r="HL203" s="7"/>
      <c r="HM203" s="7"/>
      <c r="HN203" s="8"/>
      <c r="HO203" s="6"/>
      <c r="HP203" s="7"/>
      <c r="HQ203" s="7"/>
      <c r="HR203" s="7"/>
      <c r="HS203" s="7"/>
      <c r="HT203" s="8"/>
      <c r="HU203" s="6"/>
      <c r="HV203" s="7"/>
      <c r="HW203" s="7"/>
      <c r="HX203" s="7"/>
      <c r="HY203" s="7"/>
      <c r="HZ203" s="8"/>
      <c r="IA203" s="6"/>
      <c r="IB203" s="7"/>
      <c r="IC203" s="7"/>
      <c r="ID203" s="7"/>
      <c r="IE203" s="7"/>
      <c r="IF203" s="8"/>
      <c r="IG203" s="6"/>
      <c r="IH203" s="7"/>
      <c r="II203" s="7"/>
      <c r="IJ203" s="7"/>
      <c r="IK203" s="7"/>
      <c r="IL203" s="8"/>
      <c r="IM203" s="6"/>
      <c r="IN203" s="7"/>
      <c r="IO203" s="7"/>
      <c r="IP203" s="7"/>
      <c r="IQ203" s="7"/>
      <c r="IR203" s="8"/>
      <c r="IS203" s="6"/>
      <c r="IT203" s="7"/>
      <c r="IU203" s="7"/>
      <c r="IV203" s="7"/>
    </row>
    <row r="204" customFormat="false" ht="12.75" hidden="false" customHeight="false" outlineLevel="0" collapsed="false">
      <c r="A204" s="5" t="s">
        <v>310</v>
      </c>
      <c r="B204" s="6" t="n">
        <v>37069</v>
      </c>
      <c r="C204" s="7" t="s">
        <v>247</v>
      </c>
      <c r="D204" s="7" t="s">
        <v>111</v>
      </c>
      <c r="E204" s="7" t="s">
        <v>137</v>
      </c>
      <c r="F204" s="8" t="s">
        <v>134</v>
      </c>
      <c r="G204" s="8" t="n">
        <v>0</v>
      </c>
      <c r="H204" s="7"/>
      <c r="I204" s="7"/>
      <c r="J204" s="7"/>
      <c r="K204" s="7"/>
      <c r="L204" s="8"/>
      <c r="M204" s="6"/>
      <c r="N204" s="7"/>
      <c r="O204" s="7"/>
      <c r="P204" s="7"/>
      <c r="Q204" s="7"/>
      <c r="R204" s="8"/>
      <c r="S204" s="6"/>
      <c r="T204" s="7"/>
      <c r="U204" s="7"/>
      <c r="V204" s="7"/>
      <c r="W204" s="7"/>
      <c r="X204" s="8"/>
      <c r="Y204" s="6"/>
      <c r="Z204" s="7"/>
      <c r="AA204" s="7"/>
      <c r="AB204" s="7"/>
      <c r="AC204" s="7"/>
      <c r="AD204" s="8"/>
      <c r="AE204" s="6"/>
      <c r="AF204" s="7"/>
      <c r="AG204" s="7"/>
      <c r="AH204" s="7"/>
      <c r="AI204" s="7"/>
      <c r="AJ204" s="8"/>
      <c r="AK204" s="6"/>
      <c r="AL204" s="7"/>
      <c r="AM204" s="7"/>
      <c r="AN204" s="7"/>
      <c r="AO204" s="7"/>
      <c r="AP204" s="8"/>
      <c r="AQ204" s="6"/>
      <c r="AR204" s="7"/>
      <c r="AS204" s="7"/>
      <c r="AT204" s="7"/>
      <c r="AU204" s="7"/>
      <c r="AV204" s="8"/>
      <c r="AW204" s="6"/>
      <c r="AX204" s="7"/>
      <c r="AY204" s="7"/>
      <c r="AZ204" s="7"/>
      <c r="BA204" s="7"/>
      <c r="BB204" s="8"/>
      <c r="BC204" s="6"/>
      <c r="BD204" s="7"/>
      <c r="BE204" s="7"/>
      <c r="BF204" s="7"/>
      <c r="BG204" s="7"/>
      <c r="BH204" s="8"/>
      <c r="BI204" s="6"/>
      <c r="BJ204" s="7"/>
      <c r="BK204" s="7"/>
      <c r="BL204" s="7"/>
      <c r="BM204" s="7"/>
      <c r="BN204" s="8"/>
      <c r="BO204" s="6"/>
      <c r="BP204" s="7"/>
      <c r="BQ204" s="7"/>
      <c r="BR204" s="7"/>
      <c r="BS204" s="7"/>
      <c r="BT204" s="8"/>
      <c r="BU204" s="6"/>
      <c r="BV204" s="7"/>
      <c r="BW204" s="7"/>
      <c r="BX204" s="7"/>
      <c r="BY204" s="7"/>
      <c r="BZ204" s="8"/>
      <c r="CA204" s="6"/>
      <c r="CB204" s="7"/>
      <c r="CC204" s="7"/>
      <c r="CD204" s="7"/>
      <c r="CE204" s="7"/>
      <c r="CF204" s="8"/>
      <c r="CG204" s="6"/>
      <c r="CH204" s="7"/>
      <c r="CI204" s="7"/>
      <c r="CJ204" s="7"/>
      <c r="CK204" s="7"/>
      <c r="CL204" s="8"/>
      <c r="CM204" s="6"/>
      <c r="CN204" s="7"/>
      <c r="CO204" s="7"/>
      <c r="CP204" s="7"/>
      <c r="CQ204" s="7"/>
      <c r="CR204" s="8"/>
      <c r="CS204" s="6"/>
      <c r="CT204" s="7"/>
      <c r="CU204" s="7"/>
      <c r="CV204" s="7"/>
      <c r="CW204" s="7"/>
      <c r="CX204" s="8"/>
      <c r="CY204" s="6"/>
      <c r="CZ204" s="7"/>
      <c r="DA204" s="7"/>
      <c r="DB204" s="7"/>
      <c r="DC204" s="7"/>
      <c r="DD204" s="8"/>
      <c r="DE204" s="6"/>
      <c r="DF204" s="7"/>
      <c r="DG204" s="7"/>
      <c r="DH204" s="7"/>
      <c r="DI204" s="7"/>
      <c r="DJ204" s="8"/>
      <c r="DK204" s="6"/>
      <c r="DL204" s="7"/>
      <c r="DM204" s="7"/>
      <c r="DN204" s="7"/>
      <c r="DO204" s="7"/>
      <c r="DP204" s="8"/>
      <c r="DQ204" s="6"/>
      <c r="DR204" s="7"/>
      <c r="DS204" s="7"/>
      <c r="DT204" s="7"/>
      <c r="DU204" s="7"/>
      <c r="DV204" s="8"/>
      <c r="DW204" s="6"/>
      <c r="DX204" s="7"/>
      <c r="DY204" s="7"/>
      <c r="DZ204" s="7"/>
      <c r="EA204" s="7"/>
      <c r="EB204" s="8"/>
      <c r="EC204" s="6"/>
      <c r="ED204" s="7"/>
      <c r="EE204" s="7"/>
      <c r="EF204" s="7"/>
      <c r="EG204" s="7"/>
      <c r="EH204" s="8"/>
      <c r="EI204" s="6"/>
      <c r="EJ204" s="7"/>
      <c r="EK204" s="7"/>
      <c r="EL204" s="7"/>
      <c r="EM204" s="7"/>
      <c r="EN204" s="8"/>
      <c r="EO204" s="6"/>
      <c r="EP204" s="7"/>
      <c r="EQ204" s="7"/>
      <c r="ER204" s="7"/>
      <c r="ES204" s="7"/>
      <c r="ET204" s="8"/>
      <c r="EU204" s="6"/>
      <c r="EV204" s="7"/>
      <c r="EW204" s="7"/>
      <c r="EX204" s="7"/>
      <c r="EY204" s="7"/>
      <c r="EZ204" s="8"/>
      <c r="FA204" s="6"/>
      <c r="FB204" s="7"/>
      <c r="FC204" s="7"/>
      <c r="FD204" s="7"/>
      <c r="FE204" s="7"/>
      <c r="FF204" s="8"/>
      <c r="FG204" s="6"/>
      <c r="FH204" s="7"/>
      <c r="FI204" s="7"/>
      <c r="FJ204" s="7"/>
      <c r="FK204" s="7"/>
      <c r="FL204" s="8"/>
      <c r="FM204" s="6"/>
      <c r="FN204" s="7"/>
      <c r="FO204" s="7"/>
      <c r="FP204" s="7"/>
      <c r="FQ204" s="7"/>
      <c r="FR204" s="8"/>
      <c r="FS204" s="6"/>
      <c r="FT204" s="7"/>
      <c r="FU204" s="7"/>
      <c r="FV204" s="7"/>
      <c r="FW204" s="7"/>
      <c r="FX204" s="8"/>
      <c r="FY204" s="6"/>
      <c r="FZ204" s="7"/>
      <c r="GA204" s="7"/>
      <c r="GB204" s="7"/>
      <c r="GC204" s="7"/>
      <c r="GD204" s="8"/>
      <c r="GE204" s="6"/>
      <c r="GF204" s="7"/>
      <c r="GG204" s="7"/>
      <c r="GH204" s="7"/>
      <c r="GI204" s="7"/>
      <c r="GJ204" s="8"/>
      <c r="GK204" s="6"/>
      <c r="GL204" s="7"/>
      <c r="GM204" s="7"/>
      <c r="GN204" s="7"/>
      <c r="GO204" s="7"/>
      <c r="GP204" s="8"/>
      <c r="GQ204" s="6"/>
      <c r="GR204" s="7"/>
      <c r="GS204" s="7"/>
      <c r="GT204" s="7"/>
      <c r="GU204" s="7"/>
      <c r="GV204" s="8"/>
      <c r="GW204" s="6"/>
      <c r="GX204" s="7"/>
      <c r="GY204" s="7"/>
      <c r="GZ204" s="7"/>
      <c r="HA204" s="7"/>
      <c r="HB204" s="8"/>
      <c r="HC204" s="6"/>
      <c r="HD204" s="7"/>
      <c r="HE204" s="7"/>
      <c r="HF204" s="7"/>
      <c r="HG204" s="7"/>
      <c r="HH204" s="8"/>
      <c r="HI204" s="6"/>
      <c r="HJ204" s="7"/>
      <c r="HK204" s="7"/>
      <c r="HL204" s="7"/>
      <c r="HM204" s="7"/>
      <c r="HN204" s="8"/>
      <c r="HO204" s="6"/>
      <c r="HP204" s="7"/>
      <c r="HQ204" s="7"/>
      <c r="HR204" s="7"/>
      <c r="HS204" s="7"/>
      <c r="HT204" s="8"/>
      <c r="HU204" s="6"/>
      <c r="HV204" s="7"/>
      <c r="HW204" s="7"/>
      <c r="HX204" s="7"/>
      <c r="HY204" s="7"/>
      <c r="HZ204" s="8"/>
      <c r="IA204" s="6"/>
      <c r="IB204" s="7"/>
      <c r="IC204" s="7"/>
      <c r="ID204" s="7"/>
      <c r="IE204" s="7"/>
      <c r="IF204" s="8"/>
      <c r="IG204" s="6"/>
      <c r="IH204" s="7"/>
      <c r="II204" s="7"/>
      <c r="IJ204" s="7"/>
      <c r="IK204" s="7"/>
      <c r="IL204" s="8"/>
      <c r="IM204" s="6"/>
      <c r="IN204" s="7"/>
      <c r="IO204" s="7"/>
      <c r="IP204" s="7"/>
      <c r="IQ204" s="7"/>
      <c r="IR204" s="8"/>
      <c r="IS204" s="6"/>
      <c r="IT204" s="7"/>
      <c r="IU204" s="7"/>
      <c r="IV204" s="7"/>
    </row>
    <row r="205" customFormat="false" ht="12.75" hidden="false" customHeight="false" outlineLevel="0" collapsed="false">
      <c r="A205" s="5" t="n">
        <v>885986</v>
      </c>
      <c r="B205" s="6" t="n">
        <v>37070</v>
      </c>
      <c r="C205" s="7" t="s">
        <v>188</v>
      </c>
      <c r="D205" s="7" t="s">
        <v>111</v>
      </c>
      <c r="E205" s="7" t="s">
        <v>112</v>
      </c>
      <c r="F205" s="8" t="s">
        <v>113</v>
      </c>
      <c r="G205" s="8" t="n">
        <v>0</v>
      </c>
      <c r="H205" s="7"/>
      <c r="I205" s="7"/>
      <c r="J205" s="7"/>
      <c r="K205" s="7"/>
      <c r="L205" s="8"/>
      <c r="M205" s="6"/>
      <c r="N205" s="7"/>
      <c r="O205" s="7"/>
      <c r="P205" s="7"/>
      <c r="Q205" s="7"/>
      <c r="R205" s="8"/>
      <c r="S205" s="6"/>
      <c r="T205" s="7"/>
      <c r="U205" s="7"/>
      <c r="V205" s="7"/>
      <c r="W205" s="7"/>
      <c r="X205" s="8"/>
      <c r="Y205" s="6"/>
      <c r="Z205" s="7"/>
      <c r="AA205" s="7"/>
      <c r="AB205" s="7"/>
      <c r="AC205" s="7"/>
      <c r="AD205" s="8"/>
      <c r="AE205" s="6"/>
      <c r="AF205" s="7"/>
      <c r="AG205" s="7"/>
      <c r="AH205" s="7"/>
      <c r="AI205" s="7"/>
      <c r="AJ205" s="8"/>
      <c r="AK205" s="6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8"/>
      <c r="AW205" s="6"/>
      <c r="AX205" s="7"/>
      <c r="AY205" s="7"/>
      <c r="AZ205" s="7"/>
      <c r="BA205" s="7"/>
      <c r="BB205" s="8"/>
      <c r="BC205" s="6"/>
      <c r="BD205" s="7"/>
      <c r="BE205" s="7"/>
      <c r="BF205" s="7"/>
      <c r="BG205" s="7"/>
      <c r="BH205" s="8"/>
      <c r="BI205" s="6"/>
      <c r="BJ205" s="7"/>
      <c r="BK205" s="7"/>
      <c r="BL205" s="7"/>
      <c r="BM205" s="7"/>
      <c r="BN205" s="8"/>
      <c r="BO205" s="6"/>
      <c r="BP205" s="7"/>
      <c r="BQ205" s="7"/>
      <c r="BR205" s="7"/>
      <c r="BS205" s="7"/>
      <c r="BT205" s="8"/>
      <c r="BU205" s="6"/>
      <c r="BV205" s="7"/>
      <c r="BW205" s="7"/>
      <c r="BX205" s="7"/>
      <c r="BY205" s="7"/>
      <c r="BZ205" s="8"/>
      <c r="CA205" s="6"/>
      <c r="CB205" s="7"/>
      <c r="CC205" s="7"/>
      <c r="CD205" s="7"/>
      <c r="CE205" s="7"/>
      <c r="CF205" s="8"/>
      <c r="CG205" s="6"/>
      <c r="CH205" s="7"/>
      <c r="CI205" s="7"/>
      <c r="CJ205" s="7"/>
      <c r="CK205" s="7"/>
      <c r="CL205" s="8"/>
      <c r="CM205" s="6"/>
      <c r="CN205" s="7"/>
      <c r="CO205" s="7"/>
      <c r="CP205" s="7"/>
      <c r="CQ205" s="7"/>
      <c r="CR205" s="8"/>
      <c r="CS205" s="6"/>
      <c r="CT205" s="7"/>
      <c r="CU205" s="7"/>
      <c r="CV205" s="7"/>
      <c r="CW205" s="7"/>
      <c r="CX205" s="8"/>
      <c r="CY205" s="6"/>
      <c r="CZ205" s="7"/>
      <c r="DA205" s="7"/>
      <c r="DB205" s="7"/>
      <c r="DC205" s="7"/>
      <c r="DD205" s="8"/>
      <c r="DE205" s="6"/>
      <c r="DF205" s="7"/>
      <c r="DG205" s="7"/>
      <c r="DH205" s="7"/>
      <c r="DI205" s="7"/>
      <c r="DJ205" s="8"/>
      <c r="DK205" s="6"/>
      <c r="DL205" s="7"/>
      <c r="DM205" s="7"/>
      <c r="DN205" s="7"/>
      <c r="DO205" s="7"/>
      <c r="DP205" s="8"/>
      <c r="DQ205" s="6"/>
      <c r="DR205" s="7"/>
      <c r="DS205" s="7"/>
      <c r="DT205" s="7"/>
      <c r="DU205" s="7"/>
      <c r="DV205" s="8"/>
      <c r="DW205" s="6"/>
      <c r="DX205" s="7"/>
      <c r="DY205" s="7"/>
      <c r="DZ205" s="7"/>
      <c r="EA205" s="7"/>
      <c r="EB205" s="8"/>
      <c r="EC205" s="6"/>
      <c r="ED205" s="7"/>
      <c r="EE205" s="7"/>
      <c r="EF205" s="7"/>
      <c r="EG205" s="7"/>
      <c r="EH205" s="8"/>
      <c r="EI205" s="6"/>
      <c r="EJ205" s="7"/>
      <c r="EK205" s="7"/>
      <c r="EL205" s="7"/>
      <c r="EM205" s="7"/>
      <c r="EN205" s="8"/>
      <c r="EO205" s="6"/>
      <c r="EP205" s="7"/>
      <c r="EQ205" s="7"/>
      <c r="ER205" s="7"/>
      <c r="ES205" s="7"/>
      <c r="ET205" s="8"/>
      <c r="EU205" s="6"/>
      <c r="EV205" s="7"/>
      <c r="EW205" s="7"/>
      <c r="EX205" s="7"/>
      <c r="EY205" s="7"/>
      <c r="EZ205" s="8"/>
      <c r="FA205" s="6"/>
      <c r="FB205" s="7"/>
      <c r="FC205" s="7"/>
      <c r="FD205" s="7"/>
      <c r="FE205" s="7"/>
      <c r="FF205" s="8"/>
      <c r="FG205" s="6"/>
      <c r="FH205" s="7"/>
      <c r="FI205" s="7"/>
      <c r="FJ205" s="7"/>
      <c r="FK205" s="7"/>
      <c r="FL205" s="8"/>
      <c r="FM205" s="6"/>
      <c r="FN205" s="7"/>
      <c r="FO205" s="7"/>
      <c r="FP205" s="7"/>
      <c r="FQ205" s="7"/>
      <c r="FR205" s="8"/>
      <c r="FS205" s="6"/>
      <c r="FT205" s="7"/>
      <c r="FU205" s="7"/>
      <c r="FV205" s="7"/>
      <c r="FW205" s="7"/>
      <c r="FX205" s="8"/>
      <c r="FY205" s="6"/>
      <c r="FZ205" s="7"/>
      <c r="GA205" s="7"/>
      <c r="GB205" s="7"/>
      <c r="GC205" s="7"/>
      <c r="GD205" s="8"/>
      <c r="GE205" s="6"/>
      <c r="GF205" s="7"/>
      <c r="GG205" s="7"/>
      <c r="GH205" s="7"/>
      <c r="GI205" s="7"/>
      <c r="GJ205" s="8"/>
      <c r="GK205" s="6"/>
      <c r="GL205" s="7"/>
      <c r="GM205" s="7"/>
      <c r="GN205" s="7"/>
      <c r="GO205" s="7"/>
      <c r="GP205" s="8"/>
      <c r="GQ205" s="6"/>
      <c r="GR205" s="7"/>
      <c r="GS205" s="7"/>
      <c r="GT205" s="7"/>
      <c r="GU205" s="7"/>
      <c r="GV205" s="8"/>
      <c r="GW205" s="6"/>
      <c r="GX205" s="7"/>
      <c r="GY205" s="7"/>
      <c r="GZ205" s="7"/>
      <c r="HA205" s="7"/>
      <c r="HB205" s="8"/>
      <c r="HC205" s="6"/>
      <c r="HD205" s="7"/>
      <c r="HE205" s="7"/>
      <c r="HF205" s="7"/>
      <c r="HG205" s="7"/>
      <c r="HH205" s="8"/>
      <c r="HI205" s="6"/>
      <c r="HJ205" s="7"/>
      <c r="HK205" s="7"/>
      <c r="HL205" s="7"/>
      <c r="HM205" s="7"/>
      <c r="HN205" s="8"/>
      <c r="HO205" s="6"/>
      <c r="HP205" s="7"/>
      <c r="HQ205" s="7"/>
      <c r="HR205" s="7"/>
      <c r="HS205" s="7"/>
      <c r="HT205" s="8"/>
      <c r="HU205" s="6"/>
      <c r="HV205" s="7"/>
      <c r="HW205" s="7"/>
      <c r="HX205" s="7"/>
      <c r="HY205" s="7"/>
      <c r="HZ205" s="8"/>
      <c r="IA205" s="6"/>
      <c r="IB205" s="7"/>
      <c r="IC205" s="7"/>
      <c r="ID205" s="7"/>
      <c r="IE205" s="7"/>
      <c r="IF205" s="8"/>
      <c r="IG205" s="6"/>
      <c r="IH205" s="7"/>
      <c r="II205" s="7"/>
      <c r="IJ205" s="7"/>
      <c r="IK205" s="7"/>
      <c r="IL205" s="8"/>
      <c r="IM205" s="6"/>
      <c r="IN205" s="7"/>
      <c r="IO205" s="7"/>
      <c r="IP205" s="7"/>
      <c r="IQ205" s="7"/>
      <c r="IR205" s="8"/>
      <c r="IS205" s="6"/>
      <c r="IT205" s="7"/>
      <c r="IU205" s="7"/>
      <c r="IV205" s="7"/>
    </row>
    <row r="206" customFormat="false" ht="12.75" hidden="false" customHeight="false" outlineLevel="0" collapsed="false">
      <c r="A206" s="5" t="n">
        <v>888775</v>
      </c>
      <c r="B206" s="6" t="n">
        <v>37070</v>
      </c>
      <c r="C206" s="7" t="s">
        <v>311</v>
      </c>
      <c r="D206" s="7" t="s">
        <v>111</v>
      </c>
      <c r="E206" s="7" t="s">
        <v>112</v>
      </c>
      <c r="F206" s="8" t="s">
        <v>113</v>
      </c>
      <c r="G206" s="8" t="n">
        <v>620</v>
      </c>
      <c r="H206" s="7"/>
      <c r="I206" s="7"/>
      <c r="J206" s="7"/>
      <c r="K206" s="7"/>
      <c r="L206" s="8"/>
      <c r="M206" s="6"/>
      <c r="N206" s="7"/>
      <c r="O206" s="7"/>
      <c r="P206" s="7"/>
      <c r="Q206" s="7"/>
      <c r="R206" s="8"/>
      <c r="S206" s="6"/>
      <c r="T206" s="7"/>
      <c r="U206" s="7"/>
      <c r="V206" s="7"/>
      <c r="W206" s="7"/>
      <c r="X206" s="8"/>
      <c r="Y206" s="6"/>
      <c r="Z206" s="7"/>
      <c r="AA206" s="7"/>
      <c r="AB206" s="7"/>
      <c r="AC206" s="7"/>
      <c r="AD206" s="8"/>
      <c r="AE206" s="6"/>
      <c r="AF206" s="7"/>
      <c r="AG206" s="7"/>
      <c r="AH206" s="7"/>
      <c r="AI206" s="7"/>
      <c r="AJ206" s="8"/>
      <c r="AK206" s="6"/>
      <c r="AL206" s="7"/>
      <c r="AM206" s="7"/>
      <c r="AN206" s="7"/>
      <c r="AO206" s="7"/>
      <c r="AP206" s="8"/>
      <c r="AQ206" s="6"/>
      <c r="AR206" s="7"/>
      <c r="AS206" s="7"/>
      <c r="AT206" s="7"/>
      <c r="AU206" s="7"/>
      <c r="AV206" s="8"/>
      <c r="AW206" s="6"/>
      <c r="AX206" s="7"/>
      <c r="AY206" s="7"/>
      <c r="AZ206" s="7"/>
      <c r="BA206" s="7"/>
      <c r="BB206" s="8"/>
      <c r="BC206" s="6"/>
      <c r="BD206" s="7"/>
      <c r="BE206" s="7"/>
      <c r="BF206" s="7"/>
      <c r="BG206" s="7"/>
      <c r="BH206" s="8"/>
      <c r="BI206" s="6"/>
      <c r="BJ206" s="7"/>
      <c r="BK206" s="7"/>
      <c r="BL206" s="7"/>
      <c r="BM206" s="7"/>
      <c r="BN206" s="8"/>
      <c r="BO206" s="6"/>
      <c r="BP206" s="7"/>
      <c r="BQ206" s="7"/>
      <c r="BR206" s="7"/>
      <c r="BS206" s="7"/>
      <c r="BT206" s="8"/>
      <c r="BU206" s="6"/>
      <c r="BV206" s="7"/>
      <c r="BW206" s="7"/>
      <c r="BX206" s="7"/>
      <c r="BY206" s="7"/>
      <c r="BZ206" s="8"/>
      <c r="CA206" s="6"/>
      <c r="CB206" s="7"/>
      <c r="CC206" s="7"/>
      <c r="CD206" s="7"/>
      <c r="CE206" s="7"/>
      <c r="CF206" s="8"/>
      <c r="CG206" s="6"/>
      <c r="CH206" s="7"/>
      <c r="CI206" s="7"/>
      <c r="CJ206" s="7"/>
      <c r="CK206" s="7"/>
      <c r="CL206" s="8"/>
      <c r="CM206" s="6"/>
      <c r="CN206" s="7"/>
      <c r="CO206" s="7"/>
      <c r="CP206" s="7"/>
      <c r="CQ206" s="7"/>
      <c r="CR206" s="8"/>
      <c r="CS206" s="6"/>
      <c r="CT206" s="7"/>
      <c r="CU206" s="7"/>
      <c r="CV206" s="7"/>
      <c r="CW206" s="7"/>
      <c r="CX206" s="8"/>
      <c r="CY206" s="6"/>
      <c r="CZ206" s="7"/>
      <c r="DA206" s="7"/>
      <c r="DB206" s="7"/>
      <c r="DC206" s="7"/>
      <c r="DD206" s="8"/>
      <c r="DE206" s="6"/>
      <c r="DF206" s="7"/>
      <c r="DG206" s="7"/>
      <c r="DH206" s="7"/>
      <c r="DI206" s="7"/>
      <c r="DJ206" s="8"/>
      <c r="DK206" s="6"/>
      <c r="DL206" s="7"/>
      <c r="DM206" s="7"/>
      <c r="DN206" s="7"/>
      <c r="DO206" s="7"/>
      <c r="DP206" s="8"/>
      <c r="DQ206" s="6"/>
      <c r="DR206" s="7"/>
      <c r="DS206" s="7"/>
      <c r="DT206" s="7"/>
      <c r="DU206" s="7"/>
      <c r="DV206" s="8"/>
      <c r="DW206" s="6"/>
      <c r="DX206" s="7"/>
      <c r="DY206" s="7"/>
      <c r="DZ206" s="7"/>
      <c r="EA206" s="7"/>
      <c r="EB206" s="8"/>
      <c r="EC206" s="6"/>
      <c r="ED206" s="7"/>
      <c r="EE206" s="7"/>
      <c r="EF206" s="7"/>
      <c r="EG206" s="7"/>
      <c r="EH206" s="8"/>
      <c r="EI206" s="6"/>
      <c r="EJ206" s="7"/>
      <c r="EK206" s="7"/>
      <c r="EL206" s="7"/>
      <c r="EM206" s="7"/>
      <c r="EN206" s="8"/>
      <c r="EO206" s="6"/>
      <c r="EP206" s="7"/>
      <c r="EQ206" s="7"/>
      <c r="ER206" s="7"/>
      <c r="ES206" s="7"/>
      <c r="ET206" s="8"/>
      <c r="EU206" s="6"/>
      <c r="EV206" s="7"/>
      <c r="EW206" s="7"/>
      <c r="EX206" s="7"/>
      <c r="EY206" s="7"/>
      <c r="EZ206" s="8"/>
      <c r="FA206" s="6"/>
      <c r="FB206" s="7"/>
      <c r="FC206" s="7"/>
      <c r="FD206" s="7"/>
      <c r="FE206" s="7"/>
      <c r="FF206" s="8"/>
      <c r="FG206" s="6"/>
      <c r="FH206" s="7"/>
      <c r="FI206" s="7"/>
      <c r="FJ206" s="7"/>
      <c r="FK206" s="7"/>
      <c r="FL206" s="8"/>
      <c r="FM206" s="6"/>
      <c r="FN206" s="7"/>
      <c r="FO206" s="7"/>
      <c r="FP206" s="7"/>
      <c r="FQ206" s="7"/>
      <c r="FR206" s="8"/>
      <c r="FS206" s="6"/>
      <c r="FT206" s="7"/>
      <c r="FU206" s="7"/>
      <c r="FV206" s="7"/>
      <c r="FW206" s="7"/>
      <c r="FX206" s="8"/>
      <c r="FY206" s="6"/>
      <c r="FZ206" s="7"/>
      <c r="GA206" s="7"/>
      <c r="GB206" s="7"/>
      <c r="GC206" s="7"/>
      <c r="GD206" s="8"/>
      <c r="GE206" s="6"/>
      <c r="GF206" s="7"/>
      <c r="GG206" s="7"/>
      <c r="GH206" s="7"/>
      <c r="GI206" s="7"/>
      <c r="GJ206" s="8"/>
      <c r="GK206" s="6"/>
      <c r="GL206" s="7"/>
      <c r="GM206" s="7"/>
      <c r="GN206" s="7"/>
      <c r="GO206" s="7"/>
      <c r="GP206" s="8"/>
      <c r="GQ206" s="6"/>
      <c r="GR206" s="7"/>
      <c r="GS206" s="7"/>
      <c r="GT206" s="7"/>
      <c r="GU206" s="7"/>
      <c r="GV206" s="8"/>
      <c r="GW206" s="6"/>
      <c r="GX206" s="7"/>
      <c r="GY206" s="7"/>
      <c r="GZ206" s="7"/>
      <c r="HA206" s="7"/>
      <c r="HB206" s="8"/>
      <c r="HC206" s="6"/>
      <c r="HD206" s="7"/>
      <c r="HE206" s="7"/>
      <c r="HF206" s="7"/>
      <c r="HG206" s="7"/>
      <c r="HH206" s="8"/>
      <c r="HI206" s="6"/>
      <c r="HJ206" s="7"/>
      <c r="HK206" s="7"/>
      <c r="HL206" s="7"/>
      <c r="HM206" s="7"/>
      <c r="HN206" s="8"/>
      <c r="HO206" s="6"/>
      <c r="HP206" s="7"/>
      <c r="HQ206" s="7"/>
      <c r="HR206" s="7"/>
      <c r="HS206" s="7"/>
      <c r="HT206" s="8"/>
      <c r="HU206" s="6"/>
      <c r="HV206" s="7"/>
      <c r="HW206" s="7"/>
      <c r="HX206" s="7"/>
      <c r="HY206" s="7"/>
      <c r="HZ206" s="8"/>
      <c r="IA206" s="6"/>
      <c r="IB206" s="7"/>
      <c r="IC206" s="7"/>
      <c r="ID206" s="7"/>
      <c r="IE206" s="7"/>
      <c r="IF206" s="8"/>
      <c r="IG206" s="6"/>
      <c r="IH206" s="7"/>
      <c r="II206" s="7"/>
      <c r="IJ206" s="7"/>
      <c r="IK206" s="7"/>
      <c r="IL206" s="8"/>
      <c r="IM206" s="6"/>
      <c r="IN206" s="7"/>
      <c r="IO206" s="7"/>
      <c r="IP206" s="7"/>
      <c r="IQ206" s="7"/>
      <c r="IR206" s="8"/>
      <c r="IS206" s="6"/>
      <c r="IT206" s="7"/>
      <c r="IU206" s="7"/>
      <c r="IV206" s="7"/>
    </row>
    <row r="207" customFormat="false" ht="12.75" hidden="false" customHeight="false" outlineLevel="0" collapsed="false">
      <c r="A207" s="5" t="s">
        <v>312</v>
      </c>
      <c r="B207" s="6" t="n">
        <v>37070</v>
      </c>
      <c r="C207" s="7" t="s">
        <v>264</v>
      </c>
      <c r="D207" s="7" t="s">
        <v>111</v>
      </c>
      <c r="E207" s="7" t="s">
        <v>126</v>
      </c>
      <c r="F207" s="8" t="s">
        <v>183</v>
      </c>
      <c r="G207" s="8" t="n">
        <v>1063</v>
      </c>
      <c r="H207" s="7"/>
      <c r="I207" s="7"/>
      <c r="J207" s="7"/>
      <c r="K207" s="7"/>
      <c r="L207" s="8"/>
      <c r="M207" s="6"/>
      <c r="N207" s="7"/>
      <c r="O207" s="7"/>
      <c r="P207" s="7"/>
      <c r="Q207" s="7"/>
      <c r="R207" s="8"/>
      <c r="S207" s="6"/>
      <c r="T207" s="7"/>
      <c r="U207" s="7"/>
      <c r="V207" s="7"/>
      <c r="W207" s="7"/>
      <c r="X207" s="8"/>
      <c r="Y207" s="6"/>
      <c r="Z207" s="7"/>
      <c r="AA207" s="7"/>
      <c r="AB207" s="7"/>
      <c r="AC207" s="7"/>
      <c r="AD207" s="8"/>
      <c r="AE207" s="6"/>
      <c r="AF207" s="7"/>
      <c r="AG207" s="7"/>
      <c r="AH207" s="7"/>
      <c r="AI207" s="7"/>
      <c r="AJ207" s="8"/>
      <c r="AK207" s="6"/>
      <c r="AL207" s="7"/>
      <c r="AM207" s="7"/>
      <c r="AN207" s="7"/>
      <c r="AO207" s="7"/>
      <c r="AP207" s="8"/>
      <c r="AQ207" s="6"/>
      <c r="AR207" s="7"/>
      <c r="AS207" s="7"/>
      <c r="AT207" s="7"/>
      <c r="AU207" s="7"/>
      <c r="AV207" s="8"/>
      <c r="AW207" s="6"/>
      <c r="AX207" s="7"/>
      <c r="AY207" s="7"/>
      <c r="AZ207" s="7"/>
      <c r="BA207" s="7"/>
      <c r="BB207" s="8"/>
      <c r="BC207" s="6"/>
      <c r="BD207" s="7"/>
      <c r="BE207" s="7"/>
      <c r="BF207" s="7"/>
      <c r="BG207" s="7"/>
      <c r="BH207" s="8"/>
      <c r="BI207" s="6"/>
      <c r="BJ207" s="7"/>
      <c r="BK207" s="7"/>
      <c r="BL207" s="7"/>
      <c r="BM207" s="7"/>
      <c r="BN207" s="8"/>
      <c r="BO207" s="6"/>
      <c r="BP207" s="7"/>
      <c r="BQ207" s="7"/>
      <c r="BR207" s="7"/>
      <c r="BS207" s="7"/>
      <c r="BT207" s="8"/>
      <c r="BU207" s="6"/>
      <c r="BV207" s="7"/>
      <c r="BW207" s="7"/>
      <c r="BX207" s="7"/>
      <c r="BY207" s="7"/>
      <c r="BZ207" s="8"/>
      <c r="CA207" s="6"/>
      <c r="CB207" s="7"/>
      <c r="CC207" s="7"/>
      <c r="CD207" s="7"/>
      <c r="CE207" s="7"/>
      <c r="CF207" s="8"/>
      <c r="CG207" s="6"/>
      <c r="CH207" s="7"/>
      <c r="CI207" s="7"/>
      <c r="CJ207" s="7"/>
      <c r="CK207" s="7"/>
      <c r="CL207" s="8"/>
      <c r="CM207" s="6"/>
      <c r="CN207" s="7"/>
      <c r="CO207" s="7"/>
      <c r="CP207" s="7"/>
      <c r="CQ207" s="7"/>
      <c r="CR207" s="8"/>
      <c r="CS207" s="6"/>
      <c r="CT207" s="7"/>
      <c r="CU207" s="7"/>
      <c r="CV207" s="7"/>
      <c r="CW207" s="7"/>
      <c r="CX207" s="8"/>
      <c r="CY207" s="6"/>
      <c r="CZ207" s="7"/>
      <c r="DA207" s="7"/>
      <c r="DB207" s="7"/>
      <c r="DC207" s="7"/>
      <c r="DD207" s="8"/>
      <c r="DE207" s="6"/>
      <c r="DF207" s="7"/>
      <c r="DG207" s="7"/>
      <c r="DH207" s="7"/>
      <c r="DI207" s="7"/>
      <c r="DJ207" s="8"/>
      <c r="DK207" s="6"/>
      <c r="DL207" s="7"/>
      <c r="DM207" s="7"/>
      <c r="DN207" s="7"/>
      <c r="DO207" s="7"/>
      <c r="DP207" s="8"/>
      <c r="DQ207" s="6"/>
      <c r="DR207" s="7"/>
      <c r="DS207" s="7"/>
      <c r="DT207" s="7"/>
      <c r="DU207" s="7"/>
      <c r="DV207" s="8"/>
      <c r="DW207" s="6"/>
      <c r="DX207" s="7"/>
      <c r="DY207" s="7"/>
      <c r="DZ207" s="7"/>
      <c r="EA207" s="7"/>
      <c r="EB207" s="8"/>
      <c r="EC207" s="6"/>
      <c r="ED207" s="7"/>
      <c r="EE207" s="7"/>
      <c r="EF207" s="7"/>
      <c r="EG207" s="7"/>
      <c r="EH207" s="8"/>
      <c r="EI207" s="6"/>
      <c r="EJ207" s="7"/>
      <c r="EK207" s="7"/>
      <c r="EL207" s="7"/>
      <c r="EM207" s="7"/>
      <c r="EN207" s="8"/>
      <c r="EO207" s="6"/>
      <c r="EP207" s="7"/>
      <c r="EQ207" s="7"/>
      <c r="ER207" s="7"/>
      <c r="ES207" s="7"/>
      <c r="ET207" s="8"/>
      <c r="EU207" s="6"/>
      <c r="EV207" s="7"/>
      <c r="EW207" s="7"/>
      <c r="EX207" s="7"/>
      <c r="EY207" s="7"/>
      <c r="EZ207" s="8"/>
      <c r="FA207" s="6"/>
      <c r="FB207" s="7"/>
      <c r="FC207" s="7"/>
      <c r="FD207" s="7"/>
      <c r="FE207" s="7"/>
      <c r="FF207" s="8"/>
      <c r="FG207" s="6"/>
      <c r="FH207" s="7"/>
      <c r="FI207" s="7"/>
      <c r="FJ207" s="7"/>
      <c r="FK207" s="7"/>
      <c r="FL207" s="8"/>
      <c r="FM207" s="6"/>
      <c r="FN207" s="7"/>
      <c r="FO207" s="7"/>
      <c r="FP207" s="7"/>
      <c r="FQ207" s="7"/>
      <c r="FR207" s="8"/>
      <c r="FS207" s="6"/>
      <c r="FT207" s="7"/>
      <c r="FU207" s="7"/>
      <c r="FV207" s="7"/>
      <c r="FW207" s="7"/>
      <c r="FX207" s="8"/>
      <c r="FY207" s="6"/>
      <c r="FZ207" s="7"/>
      <c r="GA207" s="7"/>
      <c r="GB207" s="7"/>
      <c r="GC207" s="7"/>
      <c r="GD207" s="8"/>
      <c r="GE207" s="6"/>
      <c r="GF207" s="7"/>
      <c r="GG207" s="7"/>
      <c r="GH207" s="7"/>
      <c r="GI207" s="7"/>
      <c r="GJ207" s="8"/>
      <c r="GK207" s="6"/>
      <c r="GL207" s="7"/>
      <c r="GM207" s="7"/>
      <c r="GN207" s="7"/>
      <c r="GO207" s="7"/>
      <c r="GP207" s="8"/>
      <c r="GQ207" s="6"/>
      <c r="GR207" s="7"/>
      <c r="GS207" s="7"/>
      <c r="GT207" s="7"/>
      <c r="GU207" s="7"/>
      <c r="GV207" s="8"/>
      <c r="GW207" s="6"/>
      <c r="GX207" s="7"/>
      <c r="GY207" s="7"/>
      <c r="GZ207" s="7"/>
      <c r="HA207" s="7"/>
      <c r="HB207" s="8"/>
      <c r="HC207" s="6"/>
      <c r="HD207" s="7"/>
      <c r="HE207" s="7"/>
      <c r="HF207" s="7"/>
      <c r="HG207" s="7"/>
      <c r="HH207" s="8"/>
      <c r="HI207" s="6"/>
      <c r="HJ207" s="7"/>
      <c r="HK207" s="7"/>
      <c r="HL207" s="7"/>
      <c r="HM207" s="7"/>
      <c r="HN207" s="8"/>
      <c r="HO207" s="6"/>
      <c r="HP207" s="7"/>
      <c r="HQ207" s="7"/>
      <c r="HR207" s="7"/>
      <c r="HS207" s="7"/>
      <c r="HT207" s="8"/>
      <c r="HU207" s="6"/>
      <c r="HV207" s="7"/>
      <c r="HW207" s="7"/>
      <c r="HX207" s="7"/>
      <c r="HY207" s="7"/>
      <c r="HZ207" s="8"/>
      <c r="IA207" s="6"/>
      <c r="IB207" s="7"/>
      <c r="IC207" s="7"/>
      <c r="ID207" s="7"/>
      <c r="IE207" s="7"/>
      <c r="IF207" s="8"/>
      <c r="IG207" s="6"/>
      <c r="IH207" s="7"/>
      <c r="II207" s="7"/>
      <c r="IJ207" s="7"/>
      <c r="IK207" s="7"/>
      <c r="IL207" s="8"/>
      <c r="IM207" s="6"/>
      <c r="IN207" s="7"/>
      <c r="IO207" s="7"/>
      <c r="IP207" s="7"/>
      <c r="IQ207" s="7"/>
      <c r="IR207" s="8"/>
      <c r="IS207" s="6"/>
      <c r="IT207" s="7"/>
      <c r="IU207" s="7"/>
      <c r="IV207" s="7"/>
    </row>
    <row r="208" customFormat="false" ht="12.75" hidden="false" customHeight="false" outlineLevel="0" collapsed="false">
      <c r="A208" s="5" t="n">
        <v>888924</v>
      </c>
      <c r="B208" s="6" t="n">
        <v>37070</v>
      </c>
      <c r="C208" s="7" t="s">
        <v>313</v>
      </c>
      <c r="D208" s="7" t="s">
        <v>111</v>
      </c>
      <c r="E208" s="7" t="s">
        <v>156</v>
      </c>
      <c r="F208" s="8" t="s">
        <v>113</v>
      </c>
      <c r="G208" s="8" t="n">
        <v>4650</v>
      </c>
      <c r="H208" s="7"/>
      <c r="I208" s="7"/>
      <c r="J208" s="7"/>
      <c r="K208" s="7"/>
      <c r="L208" s="8"/>
      <c r="M208" s="6"/>
      <c r="N208" s="7"/>
      <c r="O208" s="7"/>
      <c r="P208" s="7"/>
      <c r="Q208" s="7"/>
      <c r="R208" s="8"/>
      <c r="S208" s="6"/>
      <c r="T208" s="7"/>
      <c r="U208" s="7"/>
      <c r="V208" s="7"/>
      <c r="W208" s="7"/>
      <c r="X208" s="8"/>
      <c r="Y208" s="6"/>
      <c r="Z208" s="7"/>
      <c r="AA208" s="7"/>
      <c r="AB208" s="7"/>
      <c r="AC208" s="7"/>
      <c r="AD208" s="8"/>
      <c r="AE208" s="6"/>
      <c r="AF208" s="7"/>
      <c r="AG208" s="7"/>
      <c r="AH208" s="7"/>
      <c r="AI208" s="7"/>
      <c r="AJ208" s="8"/>
      <c r="AK208" s="6"/>
      <c r="AL208" s="7"/>
      <c r="AM208" s="7"/>
      <c r="AN208" s="7"/>
      <c r="AO208" s="7"/>
      <c r="AP208" s="8"/>
      <c r="AQ208" s="6"/>
      <c r="AR208" s="7"/>
      <c r="AS208" s="7"/>
      <c r="AT208" s="7"/>
      <c r="AU208" s="7"/>
      <c r="AV208" s="8"/>
      <c r="AW208" s="6"/>
      <c r="AX208" s="7"/>
      <c r="AY208" s="7"/>
      <c r="AZ208" s="7"/>
      <c r="BA208" s="7"/>
      <c r="BB208" s="8"/>
      <c r="BC208" s="6"/>
      <c r="BD208" s="7"/>
      <c r="BE208" s="7"/>
      <c r="BF208" s="7"/>
      <c r="BG208" s="7"/>
      <c r="BH208" s="8"/>
      <c r="BI208" s="6"/>
      <c r="BJ208" s="7"/>
      <c r="BK208" s="7"/>
      <c r="BL208" s="7"/>
      <c r="BM208" s="7"/>
      <c r="BN208" s="8"/>
      <c r="BO208" s="6"/>
      <c r="BP208" s="7"/>
      <c r="BQ208" s="7"/>
      <c r="BR208" s="7"/>
      <c r="BS208" s="7"/>
      <c r="BT208" s="8"/>
      <c r="BU208" s="6"/>
      <c r="BV208" s="7"/>
      <c r="BW208" s="7"/>
      <c r="BX208" s="7"/>
      <c r="BY208" s="7"/>
      <c r="BZ208" s="8"/>
      <c r="CA208" s="6"/>
      <c r="CB208" s="7"/>
      <c r="CC208" s="7"/>
      <c r="CD208" s="7"/>
      <c r="CE208" s="7"/>
      <c r="CF208" s="8"/>
      <c r="CG208" s="6"/>
      <c r="CH208" s="7"/>
      <c r="CI208" s="7"/>
      <c r="CJ208" s="7"/>
      <c r="CK208" s="7"/>
      <c r="CL208" s="8"/>
      <c r="CM208" s="6"/>
      <c r="CN208" s="7"/>
      <c r="CO208" s="7"/>
      <c r="CP208" s="7"/>
      <c r="CQ208" s="7"/>
      <c r="CR208" s="8"/>
      <c r="CS208" s="6"/>
      <c r="CT208" s="7"/>
      <c r="CU208" s="7"/>
      <c r="CV208" s="7"/>
      <c r="CW208" s="7"/>
      <c r="CX208" s="8"/>
      <c r="CY208" s="6"/>
      <c r="CZ208" s="7"/>
      <c r="DA208" s="7"/>
      <c r="DB208" s="7"/>
      <c r="DC208" s="7"/>
      <c r="DD208" s="8"/>
      <c r="DE208" s="6"/>
      <c r="DF208" s="7"/>
      <c r="DG208" s="7"/>
      <c r="DH208" s="7"/>
      <c r="DI208" s="7"/>
      <c r="DJ208" s="8"/>
      <c r="DK208" s="6"/>
      <c r="DL208" s="7"/>
      <c r="DM208" s="7"/>
      <c r="DN208" s="7"/>
      <c r="DO208" s="7"/>
      <c r="DP208" s="8"/>
      <c r="DQ208" s="6"/>
      <c r="DR208" s="7"/>
      <c r="DS208" s="7"/>
      <c r="DT208" s="7"/>
      <c r="DU208" s="7"/>
      <c r="DV208" s="8"/>
      <c r="DW208" s="6"/>
      <c r="DX208" s="7"/>
      <c r="DY208" s="7"/>
      <c r="DZ208" s="7"/>
      <c r="EA208" s="7"/>
      <c r="EB208" s="8"/>
      <c r="EC208" s="6"/>
      <c r="ED208" s="7"/>
      <c r="EE208" s="7"/>
      <c r="EF208" s="7"/>
      <c r="EG208" s="7"/>
      <c r="EH208" s="8"/>
      <c r="EI208" s="6"/>
      <c r="EJ208" s="7"/>
      <c r="EK208" s="7"/>
      <c r="EL208" s="7"/>
      <c r="EM208" s="7"/>
      <c r="EN208" s="8"/>
      <c r="EO208" s="6"/>
      <c r="EP208" s="7"/>
      <c r="EQ208" s="7"/>
      <c r="ER208" s="7"/>
      <c r="ES208" s="7"/>
      <c r="ET208" s="8"/>
      <c r="EU208" s="6"/>
      <c r="EV208" s="7"/>
      <c r="EW208" s="7"/>
      <c r="EX208" s="7"/>
      <c r="EY208" s="7"/>
      <c r="EZ208" s="8"/>
      <c r="FA208" s="6"/>
      <c r="FB208" s="7"/>
      <c r="FC208" s="7"/>
      <c r="FD208" s="7"/>
      <c r="FE208" s="7"/>
      <c r="FF208" s="8"/>
      <c r="FG208" s="6"/>
      <c r="FH208" s="7"/>
      <c r="FI208" s="7"/>
      <c r="FJ208" s="7"/>
      <c r="FK208" s="7"/>
      <c r="FL208" s="8"/>
      <c r="FM208" s="6"/>
      <c r="FN208" s="7"/>
      <c r="FO208" s="7"/>
      <c r="FP208" s="7"/>
      <c r="FQ208" s="7"/>
      <c r="FR208" s="8"/>
      <c r="FS208" s="6"/>
      <c r="FT208" s="7"/>
      <c r="FU208" s="7"/>
      <c r="FV208" s="7"/>
      <c r="FW208" s="7"/>
      <c r="FX208" s="8"/>
      <c r="FY208" s="6"/>
      <c r="FZ208" s="7"/>
      <c r="GA208" s="7"/>
      <c r="GB208" s="7"/>
      <c r="GC208" s="7"/>
      <c r="GD208" s="8"/>
      <c r="GE208" s="6"/>
      <c r="GF208" s="7"/>
      <c r="GG208" s="7"/>
      <c r="GH208" s="7"/>
      <c r="GI208" s="7"/>
      <c r="GJ208" s="8"/>
      <c r="GK208" s="6"/>
      <c r="GL208" s="7"/>
      <c r="GM208" s="7"/>
      <c r="GN208" s="7"/>
      <c r="GO208" s="7"/>
      <c r="GP208" s="8"/>
      <c r="GQ208" s="6"/>
      <c r="GR208" s="7"/>
      <c r="GS208" s="7"/>
      <c r="GT208" s="7"/>
      <c r="GU208" s="7"/>
      <c r="GV208" s="8"/>
      <c r="GW208" s="6"/>
      <c r="GX208" s="7"/>
      <c r="GY208" s="7"/>
      <c r="GZ208" s="7"/>
      <c r="HA208" s="7"/>
      <c r="HB208" s="8"/>
      <c r="HC208" s="6"/>
      <c r="HD208" s="7"/>
      <c r="HE208" s="7"/>
      <c r="HF208" s="7"/>
      <c r="HG208" s="7"/>
      <c r="HH208" s="8"/>
      <c r="HI208" s="6"/>
      <c r="HJ208" s="7"/>
      <c r="HK208" s="7"/>
      <c r="HL208" s="7"/>
      <c r="HM208" s="7"/>
      <c r="HN208" s="8"/>
      <c r="HO208" s="6"/>
      <c r="HP208" s="7"/>
      <c r="HQ208" s="7"/>
      <c r="HR208" s="7"/>
      <c r="HS208" s="7"/>
      <c r="HT208" s="8"/>
      <c r="HU208" s="6"/>
      <c r="HV208" s="7"/>
      <c r="HW208" s="7"/>
      <c r="HX208" s="7"/>
      <c r="HY208" s="7"/>
      <c r="HZ208" s="8"/>
      <c r="IA208" s="6"/>
      <c r="IB208" s="7"/>
      <c r="IC208" s="7"/>
      <c r="ID208" s="7"/>
      <c r="IE208" s="7"/>
      <c r="IF208" s="8"/>
      <c r="IG208" s="6"/>
      <c r="IH208" s="7"/>
      <c r="II208" s="7"/>
      <c r="IJ208" s="7"/>
      <c r="IK208" s="7"/>
      <c r="IL208" s="8"/>
      <c r="IM208" s="6"/>
      <c r="IN208" s="7"/>
      <c r="IO208" s="7"/>
      <c r="IP208" s="7"/>
      <c r="IQ208" s="7"/>
      <c r="IR208" s="8"/>
      <c r="IS208" s="6"/>
      <c r="IT208" s="7"/>
      <c r="IU208" s="7"/>
      <c r="IV208" s="7"/>
    </row>
    <row r="209" customFormat="false" ht="12.75" hidden="false" customHeight="false" outlineLevel="0" collapsed="false">
      <c r="A209" s="5" t="s">
        <v>314</v>
      </c>
      <c r="B209" s="6" t="n">
        <v>37070</v>
      </c>
      <c r="C209" s="7" t="s">
        <v>315</v>
      </c>
      <c r="D209" s="7" t="s">
        <v>111</v>
      </c>
      <c r="E209" s="7" t="s">
        <v>112</v>
      </c>
      <c r="F209" s="8" t="s">
        <v>113</v>
      </c>
      <c r="G209" s="8" t="n">
        <v>10464</v>
      </c>
      <c r="H209" s="7"/>
      <c r="I209" s="7"/>
      <c r="J209" s="7"/>
      <c r="K209" s="7"/>
      <c r="L209" s="8"/>
      <c r="M209" s="6"/>
      <c r="N209" s="7"/>
      <c r="O209" s="7"/>
      <c r="P209" s="7"/>
      <c r="Q209" s="7"/>
      <c r="R209" s="8"/>
      <c r="S209" s="6"/>
      <c r="T209" s="7"/>
      <c r="U209" s="7"/>
      <c r="V209" s="7"/>
      <c r="W209" s="7"/>
      <c r="X209" s="8"/>
      <c r="Y209" s="6"/>
      <c r="Z209" s="7"/>
      <c r="AA209" s="7"/>
      <c r="AB209" s="7"/>
      <c r="AC209" s="7"/>
      <c r="AD209" s="8"/>
      <c r="AE209" s="6"/>
      <c r="AF209" s="7"/>
      <c r="AG209" s="7"/>
      <c r="AH209" s="7"/>
      <c r="AI209" s="7"/>
      <c r="AJ209" s="8"/>
      <c r="AK209" s="6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8"/>
      <c r="AW209" s="6"/>
      <c r="AX209" s="7"/>
      <c r="AY209" s="7"/>
      <c r="AZ209" s="7"/>
      <c r="BA209" s="7"/>
      <c r="BB209" s="8"/>
      <c r="BC209" s="6"/>
      <c r="BD209" s="7"/>
      <c r="BE209" s="7"/>
      <c r="BF209" s="7"/>
      <c r="BG209" s="7"/>
      <c r="BH209" s="8"/>
      <c r="BI209" s="6"/>
      <c r="BJ209" s="7"/>
      <c r="BK209" s="7"/>
      <c r="BL209" s="7"/>
      <c r="BM209" s="7"/>
      <c r="BN209" s="8"/>
      <c r="BO209" s="6"/>
      <c r="BP209" s="7"/>
      <c r="BQ209" s="7"/>
      <c r="BR209" s="7"/>
      <c r="BS209" s="7"/>
      <c r="BT209" s="8"/>
      <c r="BU209" s="6"/>
      <c r="BV209" s="7"/>
      <c r="BW209" s="7"/>
      <c r="BX209" s="7"/>
      <c r="BY209" s="7"/>
      <c r="BZ209" s="8"/>
      <c r="CA209" s="6"/>
      <c r="CB209" s="7"/>
      <c r="CC209" s="7"/>
      <c r="CD209" s="7"/>
      <c r="CE209" s="7"/>
      <c r="CF209" s="8"/>
      <c r="CG209" s="6"/>
      <c r="CH209" s="7"/>
      <c r="CI209" s="7"/>
      <c r="CJ209" s="7"/>
      <c r="CK209" s="7"/>
      <c r="CL209" s="8"/>
      <c r="CM209" s="6"/>
      <c r="CN209" s="7"/>
      <c r="CO209" s="7"/>
      <c r="CP209" s="7"/>
      <c r="CQ209" s="7"/>
      <c r="CR209" s="8"/>
      <c r="CS209" s="6"/>
      <c r="CT209" s="7"/>
      <c r="CU209" s="7"/>
      <c r="CV209" s="7"/>
      <c r="CW209" s="7"/>
      <c r="CX209" s="8"/>
      <c r="CY209" s="6"/>
      <c r="CZ209" s="7"/>
      <c r="DA209" s="7"/>
      <c r="DB209" s="7"/>
      <c r="DC209" s="7"/>
      <c r="DD209" s="8"/>
      <c r="DE209" s="6"/>
      <c r="DF209" s="7"/>
      <c r="DG209" s="7"/>
      <c r="DH209" s="7"/>
      <c r="DI209" s="7"/>
      <c r="DJ209" s="8"/>
      <c r="DK209" s="6"/>
      <c r="DL209" s="7"/>
      <c r="DM209" s="7"/>
      <c r="DN209" s="7"/>
      <c r="DO209" s="7"/>
      <c r="DP209" s="8"/>
      <c r="DQ209" s="6"/>
      <c r="DR209" s="7"/>
      <c r="DS209" s="7"/>
      <c r="DT209" s="7"/>
      <c r="DU209" s="7"/>
      <c r="DV209" s="8"/>
      <c r="DW209" s="6"/>
      <c r="DX209" s="7"/>
      <c r="DY209" s="7"/>
      <c r="DZ209" s="7"/>
      <c r="EA209" s="7"/>
      <c r="EB209" s="8"/>
      <c r="EC209" s="6"/>
      <c r="ED209" s="7"/>
      <c r="EE209" s="7"/>
      <c r="EF209" s="7"/>
      <c r="EG209" s="7"/>
      <c r="EH209" s="8"/>
      <c r="EI209" s="6"/>
      <c r="EJ209" s="7"/>
      <c r="EK209" s="7"/>
      <c r="EL209" s="7"/>
      <c r="EM209" s="7"/>
      <c r="EN209" s="8"/>
      <c r="EO209" s="6"/>
      <c r="EP209" s="7"/>
      <c r="EQ209" s="7"/>
      <c r="ER209" s="7"/>
      <c r="ES209" s="7"/>
      <c r="ET209" s="8"/>
      <c r="EU209" s="6"/>
      <c r="EV209" s="7"/>
      <c r="EW209" s="7"/>
      <c r="EX209" s="7"/>
      <c r="EY209" s="7"/>
      <c r="EZ209" s="8"/>
      <c r="FA209" s="6"/>
      <c r="FB209" s="7"/>
      <c r="FC209" s="7"/>
      <c r="FD209" s="7"/>
      <c r="FE209" s="7"/>
      <c r="FF209" s="8"/>
      <c r="FG209" s="6"/>
      <c r="FH209" s="7"/>
      <c r="FI209" s="7"/>
      <c r="FJ209" s="7"/>
      <c r="FK209" s="7"/>
      <c r="FL209" s="8"/>
      <c r="FM209" s="6"/>
      <c r="FN209" s="7"/>
      <c r="FO209" s="7"/>
      <c r="FP209" s="7"/>
      <c r="FQ209" s="7"/>
      <c r="FR209" s="8"/>
      <c r="FS209" s="6"/>
      <c r="FT209" s="7"/>
      <c r="FU209" s="7"/>
      <c r="FV209" s="7"/>
      <c r="FW209" s="7"/>
      <c r="FX209" s="8"/>
      <c r="FY209" s="6"/>
      <c r="FZ209" s="7"/>
      <c r="GA209" s="7"/>
      <c r="GB209" s="7"/>
      <c r="GC209" s="7"/>
      <c r="GD209" s="8"/>
      <c r="GE209" s="6"/>
      <c r="GF209" s="7"/>
      <c r="GG209" s="7"/>
      <c r="GH209" s="7"/>
      <c r="GI209" s="7"/>
      <c r="GJ209" s="8"/>
      <c r="GK209" s="6"/>
      <c r="GL209" s="7"/>
      <c r="GM209" s="7"/>
      <c r="GN209" s="7"/>
      <c r="GO209" s="7"/>
      <c r="GP209" s="8"/>
      <c r="GQ209" s="6"/>
      <c r="GR209" s="7"/>
      <c r="GS209" s="7"/>
      <c r="GT209" s="7"/>
      <c r="GU209" s="7"/>
      <c r="GV209" s="8"/>
      <c r="GW209" s="6"/>
      <c r="GX209" s="7"/>
      <c r="GY209" s="7"/>
      <c r="GZ209" s="7"/>
      <c r="HA209" s="7"/>
      <c r="HB209" s="8"/>
      <c r="HC209" s="6"/>
      <c r="HD209" s="7"/>
      <c r="HE209" s="7"/>
      <c r="HF209" s="7"/>
      <c r="HG209" s="7"/>
      <c r="HH209" s="8"/>
      <c r="HI209" s="6"/>
      <c r="HJ209" s="7"/>
      <c r="HK209" s="7"/>
      <c r="HL209" s="7"/>
      <c r="HM209" s="7"/>
      <c r="HN209" s="8"/>
      <c r="HO209" s="6"/>
      <c r="HP209" s="7"/>
      <c r="HQ209" s="7"/>
      <c r="HR209" s="7"/>
      <c r="HS209" s="7"/>
      <c r="HT209" s="8"/>
      <c r="HU209" s="6"/>
      <c r="HV209" s="7"/>
      <c r="HW209" s="7"/>
      <c r="HX209" s="7"/>
      <c r="HY209" s="7"/>
      <c r="HZ209" s="8"/>
      <c r="IA209" s="6"/>
      <c r="IB209" s="7"/>
      <c r="IC209" s="7"/>
      <c r="ID209" s="7"/>
      <c r="IE209" s="7"/>
      <c r="IF209" s="8"/>
      <c r="IG209" s="6"/>
      <c r="IH209" s="7"/>
      <c r="II209" s="7"/>
      <c r="IJ209" s="7"/>
      <c r="IK209" s="7"/>
      <c r="IL209" s="8"/>
      <c r="IM209" s="6"/>
      <c r="IN209" s="7"/>
      <c r="IO209" s="7"/>
      <c r="IP209" s="7"/>
      <c r="IQ209" s="7"/>
      <c r="IR209" s="8"/>
      <c r="IS209" s="6"/>
      <c r="IT209" s="7"/>
      <c r="IU209" s="7"/>
      <c r="IV209" s="7"/>
    </row>
    <row r="210" customFormat="false" ht="12.75" hidden="false" customHeight="false" outlineLevel="0" collapsed="false">
      <c r="A210" s="5" t="n">
        <v>888790</v>
      </c>
      <c r="B210" s="6" t="n">
        <v>37070</v>
      </c>
      <c r="C210" s="7" t="s">
        <v>315</v>
      </c>
      <c r="D210" s="7" t="s">
        <v>111</v>
      </c>
      <c r="E210" s="7" t="s">
        <v>112</v>
      </c>
      <c r="F210" s="8" t="s">
        <v>113</v>
      </c>
      <c r="G210" s="8" t="n">
        <v>0</v>
      </c>
      <c r="H210" s="7"/>
      <c r="I210" s="7"/>
      <c r="J210" s="7"/>
      <c r="K210" s="7"/>
      <c r="L210" s="8"/>
      <c r="M210" s="6"/>
      <c r="N210" s="7"/>
      <c r="O210" s="7"/>
      <c r="P210" s="7"/>
      <c r="Q210" s="7"/>
      <c r="R210" s="8"/>
      <c r="S210" s="6"/>
      <c r="T210" s="7"/>
      <c r="U210" s="7"/>
      <c r="V210" s="7"/>
      <c r="W210" s="7"/>
      <c r="X210" s="8"/>
      <c r="Y210" s="6"/>
      <c r="Z210" s="7"/>
      <c r="AA210" s="7"/>
      <c r="AB210" s="7"/>
      <c r="AC210" s="7"/>
      <c r="AD210" s="8"/>
      <c r="AE210" s="6"/>
      <c r="AF210" s="7"/>
      <c r="AG210" s="7"/>
      <c r="AH210" s="7"/>
      <c r="AI210" s="7"/>
      <c r="AJ210" s="8"/>
      <c r="AK210" s="6"/>
      <c r="AL210" s="7"/>
      <c r="AM210" s="7"/>
      <c r="AN210" s="7"/>
      <c r="AO210" s="7"/>
      <c r="AP210" s="8"/>
      <c r="AQ210" s="6"/>
      <c r="AR210" s="7"/>
      <c r="AS210" s="7"/>
      <c r="AT210" s="7"/>
      <c r="AU210" s="7"/>
      <c r="AV210" s="8"/>
      <c r="AW210" s="6"/>
      <c r="AX210" s="7"/>
      <c r="AY210" s="7"/>
      <c r="AZ210" s="7"/>
      <c r="BA210" s="7"/>
      <c r="BB210" s="8"/>
      <c r="BC210" s="6"/>
      <c r="BD210" s="7"/>
      <c r="BE210" s="7"/>
      <c r="BF210" s="7"/>
      <c r="BG210" s="7"/>
      <c r="BH210" s="8"/>
      <c r="BI210" s="6"/>
      <c r="BJ210" s="7"/>
      <c r="BK210" s="7"/>
      <c r="BL210" s="7"/>
      <c r="BM210" s="7"/>
      <c r="BN210" s="8"/>
      <c r="BO210" s="6"/>
      <c r="BP210" s="7"/>
      <c r="BQ210" s="7"/>
      <c r="BR210" s="7"/>
      <c r="BS210" s="7"/>
      <c r="BT210" s="8"/>
      <c r="BU210" s="6"/>
      <c r="BV210" s="7"/>
      <c r="BW210" s="7"/>
      <c r="BX210" s="7"/>
      <c r="BY210" s="7"/>
      <c r="BZ210" s="8"/>
      <c r="CA210" s="6"/>
      <c r="CB210" s="7"/>
      <c r="CC210" s="7"/>
      <c r="CD210" s="7"/>
      <c r="CE210" s="7"/>
      <c r="CF210" s="8"/>
      <c r="CG210" s="6"/>
      <c r="CH210" s="7"/>
      <c r="CI210" s="7"/>
      <c r="CJ210" s="7"/>
      <c r="CK210" s="7"/>
      <c r="CL210" s="8"/>
      <c r="CM210" s="6"/>
      <c r="CN210" s="7"/>
      <c r="CO210" s="7"/>
      <c r="CP210" s="7"/>
      <c r="CQ210" s="7"/>
      <c r="CR210" s="8"/>
      <c r="CS210" s="6"/>
      <c r="CT210" s="7"/>
      <c r="CU210" s="7"/>
      <c r="CV210" s="7"/>
      <c r="CW210" s="7"/>
      <c r="CX210" s="8"/>
      <c r="CY210" s="6"/>
      <c r="CZ210" s="7"/>
      <c r="DA210" s="7"/>
      <c r="DB210" s="7"/>
      <c r="DC210" s="7"/>
      <c r="DD210" s="8"/>
      <c r="DE210" s="6"/>
      <c r="DF210" s="7"/>
      <c r="DG210" s="7"/>
      <c r="DH210" s="7"/>
      <c r="DI210" s="7"/>
      <c r="DJ210" s="8"/>
      <c r="DK210" s="6"/>
      <c r="DL210" s="7"/>
      <c r="DM210" s="7"/>
      <c r="DN210" s="7"/>
      <c r="DO210" s="7"/>
      <c r="DP210" s="8"/>
      <c r="DQ210" s="6"/>
      <c r="DR210" s="7"/>
      <c r="DS210" s="7"/>
      <c r="DT210" s="7"/>
      <c r="DU210" s="7"/>
      <c r="DV210" s="8"/>
      <c r="DW210" s="6"/>
      <c r="DX210" s="7"/>
      <c r="DY210" s="7"/>
      <c r="DZ210" s="7"/>
      <c r="EA210" s="7"/>
      <c r="EB210" s="8"/>
      <c r="EC210" s="6"/>
      <c r="ED210" s="7"/>
      <c r="EE210" s="7"/>
      <c r="EF210" s="7"/>
      <c r="EG210" s="7"/>
      <c r="EH210" s="8"/>
      <c r="EI210" s="6"/>
      <c r="EJ210" s="7"/>
      <c r="EK210" s="7"/>
      <c r="EL210" s="7"/>
      <c r="EM210" s="7"/>
      <c r="EN210" s="8"/>
      <c r="EO210" s="6"/>
      <c r="EP210" s="7"/>
      <c r="EQ210" s="7"/>
      <c r="ER210" s="7"/>
      <c r="ES210" s="7"/>
      <c r="ET210" s="8"/>
      <c r="EU210" s="6"/>
      <c r="EV210" s="7"/>
      <c r="EW210" s="7"/>
      <c r="EX210" s="7"/>
      <c r="EY210" s="7"/>
      <c r="EZ210" s="8"/>
      <c r="FA210" s="6"/>
      <c r="FB210" s="7"/>
      <c r="FC210" s="7"/>
      <c r="FD210" s="7"/>
      <c r="FE210" s="7"/>
      <c r="FF210" s="8"/>
      <c r="FG210" s="6"/>
      <c r="FH210" s="7"/>
      <c r="FI210" s="7"/>
      <c r="FJ210" s="7"/>
      <c r="FK210" s="7"/>
      <c r="FL210" s="8"/>
      <c r="FM210" s="6"/>
      <c r="FN210" s="7"/>
      <c r="FO210" s="7"/>
      <c r="FP210" s="7"/>
      <c r="FQ210" s="7"/>
      <c r="FR210" s="8"/>
      <c r="FS210" s="6"/>
      <c r="FT210" s="7"/>
      <c r="FU210" s="7"/>
      <c r="FV210" s="7"/>
      <c r="FW210" s="7"/>
      <c r="FX210" s="8"/>
      <c r="FY210" s="6"/>
      <c r="FZ210" s="7"/>
      <c r="GA210" s="7"/>
      <c r="GB210" s="7"/>
      <c r="GC210" s="7"/>
      <c r="GD210" s="8"/>
      <c r="GE210" s="6"/>
      <c r="GF210" s="7"/>
      <c r="GG210" s="7"/>
      <c r="GH210" s="7"/>
      <c r="GI210" s="7"/>
      <c r="GJ210" s="8"/>
      <c r="GK210" s="6"/>
      <c r="GL210" s="7"/>
      <c r="GM210" s="7"/>
      <c r="GN210" s="7"/>
      <c r="GO210" s="7"/>
      <c r="GP210" s="8"/>
      <c r="GQ210" s="6"/>
      <c r="GR210" s="7"/>
      <c r="GS210" s="7"/>
      <c r="GT210" s="7"/>
      <c r="GU210" s="7"/>
      <c r="GV210" s="8"/>
      <c r="GW210" s="6"/>
      <c r="GX210" s="7"/>
      <c r="GY210" s="7"/>
      <c r="GZ210" s="7"/>
      <c r="HA210" s="7"/>
      <c r="HB210" s="8"/>
      <c r="HC210" s="6"/>
      <c r="HD210" s="7"/>
      <c r="HE210" s="7"/>
      <c r="HF210" s="7"/>
      <c r="HG210" s="7"/>
      <c r="HH210" s="8"/>
      <c r="HI210" s="6"/>
      <c r="HJ210" s="7"/>
      <c r="HK210" s="7"/>
      <c r="HL210" s="7"/>
      <c r="HM210" s="7"/>
      <c r="HN210" s="8"/>
      <c r="HO210" s="6"/>
      <c r="HP210" s="7"/>
      <c r="HQ210" s="7"/>
      <c r="HR210" s="7"/>
      <c r="HS210" s="7"/>
      <c r="HT210" s="8"/>
      <c r="HU210" s="6"/>
      <c r="HV210" s="7"/>
      <c r="HW210" s="7"/>
      <c r="HX210" s="7"/>
      <c r="HY210" s="7"/>
      <c r="HZ210" s="8"/>
      <c r="IA210" s="6"/>
      <c r="IB210" s="7"/>
      <c r="IC210" s="7"/>
      <c r="ID210" s="7"/>
      <c r="IE210" s="7"/>
      <c r="IF210" s="8"/>
      <c r="IG210" s="6"/>
      <c r="IH210" s="7"/>
      <c r="II210" s="7"/>
      <c r="IJ210" s="7"/>
      <c r="IK210" s="7"/>
      <c r="IL210" s="8"/>
      <c r="IM210" s="6"/>
      <c r="IN210" s="7"/>
      <c r="IO210" s="7"/>
      <c r="IP210" s="7"/>
      <c r="IQ210" s="7"/>
      <c r="IR210" s="8"/>
      <c r="IS210" s="6"/>
      <c r="IT210" s="7"/>
      <c r="IU210" s="7"/>
      <c r="IV210" s="7"/>
    </row>
    <row r="211" customFormat="false" ht="12.75" hidden="false" customHeight="false" outlineLevel="0" collapsed="false">
      <c r="A211" s="5" t="n">
        <v>888790</v>
      </c>
      <c r="B211" s="6" t="n">
        <v>37070</v>
      </c>
      <c r="C211" s="7" t="s">
        <v>315</v>
      </c>
      <c r="D211" s="7" t="s">
        <v>111</v>
      </c>
      <c r="E211" s="7" t="s">
        <v>112</v>
      </c>
      <c r="F211" s="8" t="s">
        <v>113</v>
      </c>
      <c r="G211" s="8" t="n">
        <v>0</v>
      </c>
      <c r="H211" s="7"/>
      <c r="I211" s="7"/>
      <c r="J211" s="7"/>
      <c r="K211" s="7"/>
      <c r="L211" s="8"/>
      <c r="M211" s="6"/>
      <c r="N211" s="7"/>
      <c r="O211" s="7"/>
      <c r="P211" s="7"/>
      <c r="Q211" s="7"/>
      <c r="R211" s="8"/>
      <c r="S211" s="6"/>
      <c r="T211" s="7"/>
      <c r="U211" s="7"/>
      <c r="V211" s="7"/>
      <c r="W211" s="7"/>
      <c r="X211" s="8"/>
      <c r="Y211" s="6"/>
      <c r="Z211" s="7"/>
      <c r="AA211" s="7"/>
      <c r="AB211" s="7"/>
      <c r="AC211" s="7"/>
      <c r="AD211" s="8"/>
      <c r="AE211" s="6"/>
      <c r="AF211" s="7"/>
      <c r="AG211" s="7"/>
      <c r="AH211" s="7"/>
      <c r="AI211" s="7"/>
      <c r="AJ211" s="8"/>
      <c r="AK211" s="6"/>
      <c r="AL211" s="7"/>
      <c r="AM211" s="7"/>
      <c r="AN211" s="7"/>
      <c r="AO211" s="7"/>
      <c r="AP211" s="8"/>
      <c r="AQ211" s="6"/>
      <c r="AR211" s="7"/>
      <c r="AS211" s="7"/>
      <c r="AT211" s="7"/>
      <c r="AU211" s="7"/>
      <c r="AV211" s="8"/>
      <c r="AW211" s="6"/>
      <c r="AX211" s="7"/>
      <c r="AY211" s="7"/>
      <c r="AZ211" s="7"/>
      <c r="BA211" s="7"/>
      <c r="BB211" s="8"/>
      <c r="BC211" s="6"/>
      <c r="BD211" s="7"/>
      <c r="BE211" s="7"/>
      <c r="BF211" s="7"/>
      <c r="BG211" s="7"/>
      <c r="BH211" s="8"/>
      <c r="BI211" s="6"/>
      <c r="BJ211" s="7"/>
      <c r="BK211" s="7"/>
      <c r="BL211" s="7"/>
      <c r="BM211" s="7"/>
      <c r="BN211" s="8"/>
      <c r="BO211" s="6"/>
      <c r="BP211" s="7"/>
      <c r="BQ211" s="7"/>
      <c r="BR211" s="7"/>
      <c r="BS211" s="7"/>
      <c r="BT211" s="8"/>
      <c r="BU211" s="6"/>
      <c r="BV211" s="7"/>
      <c r="BW211" s="7"/>
      <c r="BX211" s="7"/>
      <c r="BY211" s="7"/>
      <c r="BZ211" s="8"/>
      <c r="CA211" s="6"/>
      <c r="CB211" s="7"/>
      <c r="CC211" s="7"/>
      <c r="CD211" s="7"/>
      <c r="CE211" s="7"/>
      <c r="CF211" s="8"/>
      <c r="CG211" s="6"/>
      <c r="CH211" s="7"/>
      <c r="CI211" s="7"/>
      <c r="CJ211" s="7"/>
      <c r="CK211" s="7"/>
      <c r="CL211" s="8"/>
      <c r="CM211" s="6"/>
      <c r="CN211" s="7"/>
      <c r="CO211" s="7"/>
      <c r="CP211" s="7"/>
      <c r="CQ211" s="7"/>
      <c r="CR211" s="8"/>
      <c r="CS211" s="6"/>
      <c r="CT211" s="7"/>
      <c r="CU211" s="7"/>
      <c r="CV211" s="7"/>
      <c r="CW211" s="7"/>
      <c r="CX211" s="8"/>
      <c r="CY211" s="6"/>
      <c r="CZ211" s="7"/>
      <c r="DA211" s="7"/>
      <c r="DB211" s="7"/>
      <c r="DC211" s="7"/>
      <c r="DD211" s="8"/>
      <c r="DE211" s="6"/>
      <c r="DF211" s="7"/>
      <c r="DG211" s="7"/>
      <c r="DH211" s="7"/>
      <c r="DI211" s="7"/>
      <c r="DJ211" s="8"/>
      <c r="DK211" s="6"/>
      <c r="DL211" s="7"/>
      <c r="DM211" s="7"/>
      <c r="DN211" s="7"/>
      <c r="DO211" s="7"/>
      <c r="DP211" s="8"/>
      <c r="DQ211" s="6"/>
      <c r="DR211" s="7"/>
      <c r="DS211" s="7"/>
      <c r="DT211" s="7"/>
      <c r="DU211" s="7"/>
      <c r="DV211" s="8"/>
      <c r="DW211" s="6"/>
      <c r="DX211" s="7"/>
      <c r="DY211" s="7"/>
      <c r="DZ211" s="7"/>
      <c r="EA211" s="7"/>
      <c r="EB211" s="8"/>
      <c r="EC211" s="6"/>
      <c r="ED211" s="7"/>
      <c r="EE211" s="7"/>
      <c r="EF211" s="7"/>
      <c r="EG211" s="7"/>
      <c r="EH211" s="8"/>
      <c r="EI211" s="6"/>
      <c r="EJ211" s="7"/>
      <c r="EK211" s="7"/>
      <c r="EL211" s="7"/>
      <c r="EM211" s="7"/>
      <c r="EN211" s="8"/>
      <c r="EO211" s="6"/>
      <c r="EP211" s="7"/>
      <c r="EQ211" s="7"/>
      <c r="ER211" s="7"/>
      <c r="ES211" s="7"/>
      <c r="ET211" s="8"/>
      <c r="EU211" s="6"/>
      <c r="EV211" s="7"/>
      <c r="EW211" s="7"/>
      <c r="EX211" s="7"/>
      <c r="EY211" s="7"/>
      <c r="EZ211" s="8"/>
      <c r="FA211" s="6"/>
      <c r="FB211" s="7"/>
      <c r="FC211" s="7"/>
      <c r="FD211" s="7"/>
      <c r="FE211" s="7"/>
      <c r="FF211" s="8"/>
      <c r="FG211" s="6"/>
      <c r="FH211" s="7"/>
      <c r="FI211" s="7"/>
      <c r="FJ211" s="7"/>
      <c r="FK211" s="7"/>
      <c r="FL211" s="8"/>
      <c r="FM211" s="6"/>
      <c r="FN211" s="7"/>
      <c r="FO211" s="7"/>
      <c r="FP211" s="7"/>
      <c r="FQ211" s="7"/>
      <c r="FR211" s="8"/>
      <c r="FS211" s="6"/>
      <c r="FT211" s="7"/>
      <c r="FU211" s="7"/>
      <c r="FV211" s="7"/>
      <c r="FW211" s="7"/>
      <c r="FX211" s="8"/>
      <c r="FY211" s="6"/>
      <c r="FZ211" s="7"/>
      <c r="GA211" s="7"/>
      <c r="GB211" s="7"/>
      <c r="GC211" s="7"/>
      <c r="GD211" s="8"/>
      <c r="GE211" s="6"/>
      <c r="GF211" s="7"/>
      <c r="GG211" s="7"/>
      <c r="GH211" s="7"/>
      <c r="GI211" s="7"/>
      <c r="GJ211" s="8"/>
      <c r="GK211" s="6"/>
      <c r="GL211" s="7"/>
      <c r="GM211" s="7"/>
      <c r="GN211" s="7"/>
      <c r="GO211" s="7"/>
      <c r="GP211" s="8"/>
      <c r="GQ211" s="6"/>
      <c r="GR211" s="7"/>
      <c r="GS211" s="7"/>
      <c r="GT211" s="7"/>
      <c r="GU211" s="7"/>
      <c r="GV211" s="8"/>
      <c r="GW211" s="6"/>
      <c r="GX211" s="7"/>
      <c r="GY211" s="7"/>
      <c r="GZ211" s="7"/>
      <c r="HA211" s="7"/>
      <c r="HB211" s="8"/>
      <c r="HC211" s="6"/>
      <c r="HD211" s="7"/>
      <c r="HE211" s="7"/>
      <c r="HF211" s="7"/>
      <c r="HG211" s="7"/>
      <c r="HH211" s="8"/>
      <c r="HI211" s="6"/>
      <c r="HJ211" s="7"/>
      <c r="HK211" s="7"/>
      <c r="HL211" s="7"/>
      <c r="HM211" s="7"/>
      <c r="HN211" s="8"/>
      <c r="HO211" s="6"/>
      <c r="HP211" s="7"/>
      <c r="HQ211" s="7"/>
      <c r="HR211" s="7"/>
      <c r="HS211" s="7"/>
      <c r="HT211" s="8"/>
      <c r="HU211" s="6"/>
      <c r="HV211" s="7"/>
      <c r="HW211" s="7"/>
      <c r="HX211" s="7"/>
      <c r="HY211" s="7"/>
      <c r="HZ211" s="8"/>
      <c r="IA211" s="6"/>
      <c r="IB211" s="7"/>
      <c r="IC211" s="7"/>
      <c r="ID211" s="7"/>
      <c r="IE211" s="7"/>
      <c r="IF211" s="8"/>
      <c r="IG211" s="6"/>
      <c r="IH211" s="7"/>
      <c r="II211" s="7"/>
      <c r="IJ211" s="7"/>
      <c r="IK211" s="7"/>
      <c r="IL211" s="8"/>
      <c r="IM211" s="6"/>
      <c r="IN211" s="7"/>
      <c r="IO211" s="7"/>
      <c r="IP211" s="7"/>
      <c r="IQ211" s="7"/>
      <c r="IR211" s="8"/>
      <c r="IS211" s="6"/>
      <c r="IT211" s="7"/>
      <c r="IU211" s="7"/>
      <c r="IV211" s="7"/>
    </row>
    <row r="212" customFormat="false" ht="12.75" hidden="false" customHeight="false" outlineLevel="0" collapsed="false">
      <c r="A212" s="5" t="s">
        <v>316</v>
      </c>
      <c r="B212" s="6" t="n">
        <v>37070</v>
      </c>
      <c r="C212" s="7" t="s">
        <v>317</v>
      </c>
      <c r="D212" s="7" t="s">
        <v>111</v>
      </c>
      <c r="E212" s="7" t="s">
        <v>156</v>
      </c>
      <c r="F212" s="8" t="s">
        <v>183</v>
      </c>
      <c r="G212" s="8" t="n">
        <v>472</v>
      </c>
      <c r="H212" s="7"/>
      <c r="I212" s="7"/>
      <c r="J212" s="7"/>
      <c r="K212" s="7"/>
      <c r="L212" s="8"/>
      <c r="M212" s="6"/>
      <c r="N212" s="7"/>
      <c r="O212" s="7"/>
      <c r="P212" s="7"/>
      <c r="Q212" s="7"/>
      <c r="R212" s="8"/>
      <c r="S212" s="6"/>
      <c r="T212" s="7"/>
      <c r="U212" s="7"/>
      <c r="V212" s="7"/>
      <c r="W212" s="7"/>
      <c r="X212" s="8"/>
      <c r="Y212" s="6"/>
      <c r="Z212" s="7"/>
      <c r="AA212" s="7"/>
      <c r="AB212" s="7"/>
      <c r="AC212" s="7"/>
      <c r="AD212" s="8"/>
      <c r="AE212" s="6"/>
      <c r="AF212" s="7"/>
      <c r="AG212" s="7"/>
      <c r="AH212" s="7"/>
      <c r="AI212" s="7"/>
      <c r="AJ212" s="8"/>
      <c r="AK212" s="6"/>
      <c r="AL212" s="7"/>
      <c r="AM212" s="7"/>
      <c r="AN212" s="7"/>
      <c r="AO212" s="7"/>
      <c r="AP212" s="8"/>
      <c r="AQ212" s="6"/>
      <c r="AR212" s="7"/>
      <c r="AS212" s="7"/>
      <c r="AT212" s="7"/>
      <c r="AU212" s="7"/>
      <c r="AV212" s="8"/>
      <c r="AW212" s="6"/>
      <c r="AX212" s="7"/>
      <c r="AY212" s="7"/>
      <c r="AZ212" s="7"/>
      <c r="BA212" s="7"/>
      <c r="BB212" s="8"/>
      <c r="BC212" s="6"/>
      <c r="BD212" s="7"/>
      <c r="BE212" s="7"/>
      <c r="BF212" s="7"/>
      <c r="BG212" s="7"/>
      <c r="BH212" s="8"/>
      <c r="BI212" s="6"/>
      <c r="BJ212" s="7"/>
      <c r="BK212" s="7"/>
      <c r="BL212" s="7"/>
      <c r="BM212" s="7"/>
      <c r="BN212" s="8"/>
      <c r="BO212" s="6"/>
      <c r="BP212" s="7"/>
      <c r="BQ212" s="7"/>
      <c r="BR212" s="7"/>
      <c r="BS212" s="7"/>
      <c r="BT212" s="8"/>
      <c r="BU212" s="6"/>
      <c r="BV212" s="7"/>
      <c r="BW212" s="7"/>
      <c r="BX212" s="7"/>
      <c r="BY212" s="7"/>
      <c r="BZ212" s="8"/>
      <c r="CA212" s="6"/>
      <c r="CB212" s="7"/>
      <c r="CC212" s="7"/>
      <c r="CD212" s="7"/>
      <c r="CE212" s="7"/>
      <c r="CF212" s="8"/>
      <c r="CG212" s="6"/>
      <c r="CH212" s="7"/>
      <c r="CI212" s="7"/>
      <c r="CJ212" s="7"/>
      <c r="CK212" s="7"/>
      <c r="CL212" s="8"/>
      <c r="CM212" s="6"/>
      <c r="CN212" s="7"/>
      <c r="CO212" s="7"/>
      <c r="CP212" s="7"/>
      <c r="CQ212" s="7"/>
      <c r="CR212" s="8"/>
      <c r="CS212" s="6"/>
      <c r="CT212" s="7"/>
      <c r="CU212" s="7"/>
      <c r="CV212" s="7"/>
      <c r="CW212" s="7"/>
      <c r="CX212" s="8"/>
      <c r="CY212" s="6"/>
      <c r="CZ212" s="7"/>
      <c r="DA212" s="7"/>
      <c r="DB212" s="7"/>
      <c r="DC212" s="7"/>
      <c r="DD212" s="8"/>
      <c r="DE212" s="6"/>
      <c r="DF212" s="7"/>
      <c r="DG212" s="7"/>
      <c r="DH212" s="7"/>
      <c r="DI212" s="7"/>
      <c r="DJ212" s="8"/>
      <c r="DK212" s="6"/>
      <c r="DL212" s="7"/>
      <c r="DM212" s="7"/>
      <c r="DN212" s="7"/>
      <c r="DO212" s="7"/>
      <c r="DP212" s="8"/>
      <c r="DQ212" s="6"/>
      <c r="DR212" s="7"/>
      <c r="DS212" s="7"/>
      <c r="DT212" s="7"/>
      <c r="DU212" s="7"/>
      <c r="DV212" s="8"/>
      <c r="DW212" s="6"/>
      <c r="DX212" s="7"/>
      <c r="DY212" s="7"/>
      <c r="DZ212" s="7"/>
      <c r="EA212" s="7"/>
      <c r="EB212" s="8"/>
      <c r="EC212" s="6"/>
      <c r="ED212" s="7"/>
      <c r="EE212" s="7"/>
      <c r="EF212" s="7"/>
      <c r="EG212" s="7"/>
      <c r="EH212" s="8"/>
      <c r="EI212" s="6"/>
      <c r="EJ212" s="7"/>
      <c r="EK212" s="7"/>
      <c r="EL212" s="7"/>
      <c r="EM212" s="7"/>
      <c r="EN212" s="8"/>
      <c r="EO212" s="6"/>
      <c r="EP212" s="7"/>
      <c r="EQ212" s="7"/>
      <c r="ER212" s="7"/>
      <c r="ES212" s="7"/>
      <c r="ET212" s="8"/>
      <c r="EU212" s="6"/>
      <c r="EV212" s="7"/>
      <c r="EW212" s="7"/>
      <c r="EX212" s="7"/>
      <c r="EY212" s="7"/>
      <c r="EZ212" s="8"/>
      <c r="FA212" s="6"/>
      <c r="FB212" s="7"/>
      <c r="FC212" s="7"/>
      <c r="FD212" s="7"/>
      <c r="FE212" s="7"/>
      <c r="FF212" s="8"/>
      <c r="FG212" s="6"/>
      <c r="FH212" s="7"/>
      <c r="FI212" s="7"/>
      <c r="FJ212" s="7"/>
      <c r="FK212" s="7"/>
      <c r="FL212" s="8"/>
      <c r="FM212" s="6"/>
      <c r="FN212" s="7"/>
      <c r="FO212" s="7"/>
      <c r="FP212" s="7"/>
      <c r="FQ212" s="7"/>
      <c r="FR212" s="8"/>
      <c r="FS212" s="6"/>
      <c r="FT212" s="7"/>
      <c r="FU212" s="7"/>
      <c r="FV212" s="7"/>
      <c r="FW212" s="7"/>
      <c r="FX212" s="8"/>
      <c r="FY212" s="6"/>
      <c r="FZ212" s="7"/>
      <c r="GA212" s="7"/>
      <c r="GB212" s="7"/>
      <c r="GC212" s="7"/>
      <c r="GD212" s="8"/>
      <c r="GE212" s="6"/>
      <c r="GF212" s="7"/>
      <c r="GG212" s="7"/>
      <c r="GH212" s="7"/>
      <c r="GI212" s="7"/>
      <c r="GJ212" s="8"/>
      <c r="GK212" s="6"/>
      <c r="GL212" s="7"/>
      <c r="GM212" s="7"/>
      <c r="GN212" s="7"/>
      <c r="GO212" s="7"/>
      <c r="GP212" s="8"/>
      <c r="GQ212" s="6"/>
      <c r="GR212" s="7"/>
      <c r="GS212" s="7"/>
      <c r="GT212" s="7"/>
      <c r="GU212" s="7"/>
      <c r="GV212" s="8"/>
      <c r="GW212" s="6"/>
      <c r="GX212" s="7"/>
      <c r="GY212" s="7"/>
      <c r="GZ212" s="7"/>
      <c r="HA212" s="7"/>
      <c r="HB212" s="8"/>
      <c r="HC212" s="6"/>
      <c r="HD212" s="7"/>
      <c r="HE212" s="7"/>
      <c r="HF212" s="7"/>
      <c r="HG212" s="7"/>
      <c r="HH212" s="8"/>
      <c r="HI212" s="6"/>
      <c r="HJ212" s="7"/>
      <c r="HK212" s="7"/>
      <c r="HL212" s="7"/>
      <c r="HM212" s="7"/>
      <c r="HN212" s="8"/>
      <c r="HO212" s="6"/>
      <c r="HP212" s="7"/>
      <c r="HQ212" s="7"/>
      <c r="HR212" s="7"/>
      <c r="HS212" s="7"/>
      <c r="HT212" s="8"/>
      <c r="HU212" s="6"/>
      <c r="HV212" s="7"/>
      <c r="HW212" s="7"/>
      <c r="HX212" s="7"/>
      <c r="HY212" s="7"/>
      <c r="HZ212" s="8"/>
      <c r="IA212" s="6"/>
      <c r="IB212" s="7"/>
      <c r="IC212" s="7"/>
      <c r="ID212" s="7"/>
      <c r="IE212" s="7"/>
      <c r="IF212" s="8"/>
      <c r="IG212" s="6"/>
      <c r="IH212" s="7"/>
      <c r="II212" s="7"/>
      <c r="IJ212" s="7"/>
      <c r="IK212" s="7"/>
      <c r="IL212" s="8"/>
      <c r="IM212" s="6"/>
      <c r="IN212" s="7"/>
      <c r="IO212" s="7"/>
      <c r="IP212" s="7"/>
      <c r="IQ212" s="7"/>
      <c r="IR212" s="8"/>
      <c r="IS212" s="6"/>
      <c r="IT212" s="7"/>
      <c r="IU212" s="7"/>
      <c r="IV212" s="7"/>
    </row>
    <row r="213" customFormat="false" ht="12.75" hidden="false" customHeight="false" outlineLevel="0" collapsed="false">
      <c r="A213" s="5" t="n">
        <v>889014</v>
      </c>
      <c r="B213" s="6" t="n">
        <v>37071</v>
      </c>
      <c r="C213" s="7" t="s">
        <v>318</v>
      </c>
      <c r="D213" s="7" t="s">
        <v>111</v>
      </c>
      <c r="E213" s="7" t="s">
        <v>112</v>
      </c>
      <c r="F213" s="8" t="s">
        <v>203</v>
      </c>
      <c r="G213" s="8" t="n">
        <v>9000</v>
      </c>
      <c r="H213" s="7"/>
      <c r="I213" s="7"/>
      <c r="J213" s="7"/>
      <c r="K213" s="7"/>
      <c r="L213" s="8"/>
      <c r="M213" s="6"/>
      <c r="N213" s="7"/>
      <c r="O213" s="7"/>
      <c r="P213" s="7"/>
      <c r="Q213" s="7"/>
      <c r="R213" s="8"/>
      <c r="S213" s="6"/>
      <c r="T213" s="7"/>
      <c r="U213" s="7"/>
      <c r="V213" s="7"/>
      <c r="W213" s="7"/>
      <c r="X213" s="8"/>
      <c r="Y213" s="6"/>
      <c r="Z213" s="7"/>
      <c r="AA213" s="7"/>
      <c r="AB213" s="7"/>
      <c r="AC213" s="7"/>
      <c r="AD213" s="8"/>
      <c r="AE213" s="6"/>
      <c r="AF213" s="7"/>
      <c r="AG213" s="7"/>
      <c r="AH213" s="7"/>
      <c r="AI213" s="7"/>
      <c r="AJ213" s="8"/>
      <c r="AK213" s="6"/>
      <c r="AL213" s="7"/>
      <c r="AM213" s="7"/>
      <c r="AN213" s="7"/>
      <c r="AO213" s="7"/>
      <c r="AP213" s="8"/>
      <c r="AQ213" s="6"/>
      <c r="AR213" s="7"/>
      <c r="AS213" s="7"/>
      <c r="AT213" s="7"/>
      <c r="AU213" s="7"/>
      <c r="AV213" s="8"/>
      <c r="AW213" s="6"/>
      <c r="AX213" s="7"/>
      <c r="AY213" s="7"/>
      <c r="AZ213" s="7"/>
      <c r="BA213" s="7"/>
      <c r="BB213" s="8"/>
      <c r="BC213" s="6"/>
      <c r="BD213" s="7"/>
      <c r="BE213" s="7"/>
      <c r="BF213" s="7"/>
      <c r="BG213" s="7"/>
      <c r="BH213" s="8"/>
      <c r="BI213" s="6"/>
      <c r="BJ213" s="7"/>
      <c r="BK213" s="7"/>
      <c r="BL213" s="7"/>
      <c r="BM213" s="7"/>
      <c r="BN213" s="8"/>
      <c r="BO213" s="6"/>
      <c r="BP213" s="7"/>
      <c r="BQ213" s="7"/>
      <c r="BR213" s="7"/>
      <c r="BS213" s="7"/>
      <c r="BT213" s="8"/>
      <c r="BU213" s="6"/>
      <c r="BV213" s="7"/>
      <c r="BW213" s="7"/>
      <c r="BX213" s="7"/>
      <c r="BY213" s="7"/>
      <c r="BZ213" s="8"/>
      <c r="CA213" s="6"/>
      <c r="CB213" s="7"/>
      <c r="CC213" s="7"/>
      <c r="CD213" s="7"/>
      <c r="CE213" s="7"/>
      <c r="CF213" s="8"/>
      <c r="CG213" s="6"/>
      <c r="CH213" s="7"/>
      <c r="CI213" s="7"/>
      <c r="CJ213" s="7"/>
      <c r="CK213" s="7"/>
      <c r="CL213" s="8"/>
      <c r="CM213" s="6"/>
      <c r="CN213" s="7"/>
      <c r="CO213" s="7"/>
      <c r="CP213" s="7"/>
      <c r="CQ213" s="7"/>
      <c r="CR213" s="8"/>
      <c r="CS213" s="6"/>
      <c r="CT213" s="7"/>
      <c r="CU213" s="7"/>
      <c r="CV213" s="7"/>
      <c r="CW213" s="7"/>
      <c r="CX213" s="8"/>
      <c r="CY213" s="6"/>
      <c r="CZ213" s="7"/>
      <c r="DA213" s="7"/>
      <c r="DB213" s="7"/>
      <c r="DC213" s="7"/>
      <c r="DD213" s="8"/>
      <c r="DE213" s="6"/>
      <c r="DF213" s="7"/>
      <c r="DG213" s="7"/>
      <c r="DH213" s="7"/>
      <c r="DI213" s="7"/>
      <c r="DJ213" s="8"/>
      <c r="DK213" s="6"/>
      <c r="DL213" s="7"/>
      <c r="DM213" s="7"/>
      <c r="DN213" s="7"/>
      <c r="DO213" s="7"/>
      <c r="DP213" s="8"/>
      <c r="DQ213" s="6"/>
      <c r="DR213" s="7"/>
      <c r="DS213" s="7"/>
      <c r="DT213" s="7"/>
      <c r="DU213" s="7"/>
      <c r="DV213" s="8"/>
      <c r="DW213" s="6"/>
      <c r="DX213" s="7"/>
      <c r="DY213" s="7"/>
      <c r="DZ213" s="7"/>
      <c r="EA213" s="7"/>
      <c r="EB213" s="8"/>
      <c r="EC213" s="6"/>
      <c r="ED213" s="7"/>
      <c r="EE213" s="7"/>
      <c r="EF213" s="7"/>
      <c r="EG213" s="7"/>
      <c r="EH213" s="8"/>
      <c r="EI213" s="6"/>
      <c r="EJ213" s="7"/>
      <c r="EK213" s="7"/>
      <c r="EL213" s="7"/>
      <c r="EM213" s="7"/>
      <c r="EN213" s="8"/>
      <c r="EO213" s="6"/>
      <c r="EP213" s="7"/>
      <c r="EQ213" s="7"/>
      <c r="ER213" s="7"/>
      <c r="ES213" s="7"/>
      <c r="ET213" s="8"/>
      <c r="EU213" s="6"/>
      <c r="EV213" s="7"/>
      <c r="EW213" s="7"/>
      <c r="EX213" s="7"/>
      <c r="EY213" s="7"/>
      <c r="EZ213" s="8"/>
      <c r="FA213" s="6"/>
      <c r="FB213" s="7"/>
      <c r="FC213" s="7"/>
      <c r="FD213" s="7"/>
      <c r="FE213" s="7"/>
      <c r="FF213" s="8"/>
      <c r="FG213" s="6"/>
      <c r="FH213" s="7"/>
      <c r="FI213" s="7"/>
      <c r="FJ213" s="7"/>
      <c r="FK213" s="7"/>
      <c r="FL213" s="8"/>
      <c r="FM213" s="6"/>
      <c r="FN213" s="7"/>
      <c r="FO213" s="7"/>
      <c r="FP213" s="7"/>
      <c r="FQ213" s="7"/>
      <c r="FR213" s="8"/>
      <c r="FS213" s="6"/>
      <c r="FT213" s="7"/>
      <c r="FU213" s="7"/>
      <c r="FV213" s="7"/>
      <c r="FW213" s="7"/>
      <c r="FX213" s="8"/>
      <c r="FY213" s="6"/>
      <c r="FZ213" s="7"/>
      <c r="GA213" s="7"/>
      <c r="GB213" s="7"/>
      <c r="GC213" s="7"/>
      <c r="GD213" s="8"/>
      <c r="GE213" s="6"/>
      <c r="GF213" s="7"/>
      <c r="GG213" s="7"/>
      <c r="GH213" s="7"/>
      <c r="GI213" s="7"/>
      <c r="GJ213" s="8"/>
      <c r="GK213" s="6"/>
      <c r="GL213" s="7"/>
      <c r="GM213" s="7"/>
      <c r="GN213" s="7"/>
      <c r="GO213" s="7"/>
      <c r="GP213" s="8"/>
      <c r="GQ213" s="6"/>
      <c r="GR213" s="7"/>
      <c r="GS213" s="7"/>
      <c r="GT213" s="7"/>
      <c r="GU213" s="7"/>
      <c r="GV213" s="8"/>
      <c r="GW213" s="6"/>
      <c r="GX213" s="7"/>
      <c r="GY213" s="7"/>
      <c r="GZ213" s="7"/>
      <c r="HA213" s="7"/>
      <c r="HB213" s="8"/>
      <c r="HC213" s="6"/>
      <c r="HD213" s="7"/>
      <c r="HE213" s="7"/>
      <c r="HF213" s="7"/>
      <c r="HG213" s="7"/>
      <c r="HH213" s="8"/>
      <c r="HI213" s="6"/>
      <c r="HJ213" s="7"/>
      <c r="HK213" s="7"/>
      <c r="HL213" s="7"/>
      <c r="HM213" s="7"/>
      <c r="HN213" s="8"/>
      <c r="HO213" s="6"/>
      <c r="HP213" s="7"/>
      <c r="HQ213" s="7"/>
      <c r="HR213" s="7"/>
      <c r="HS213" s="7"/>
      <c r="HT213" s="8"/>
      <c r="HU213" s="6"/>
      <c r="HV213" s="7"/>
      <c r="HW213" s="7"/>
      <c r="HX213" s="7"/>
      <c r="HY213" s="7"/>
      <c r="HZ213" s="8"/>
      <c r="IA213" s="6"/>
      <c r="IB213" s="7"/>
      <c r="IC213" s="7"/>
      <c r="ID213" s="7"/>
      <c r="IE213" s="7"/>
      <c r="IF213" s="8"/>
      <c r="IG213" s="6"/>
      <c r="IH213" s="7"/>
      <c r="II213" s="7"/>
      <c r="IJ213" s="7"/>
      <c r="IK213" s="7"/>
      <c r="IL213" s="8"/>
      <c r="IM213" s="6"/>
      <c r="IN213" s="7"/>
      <c r="IO213" s="7"/>
      <c r="IP213" s="7"/>
      <c r="IQ213" s="7"/>
      <c r="IR213" s="8"/>
      <c r="IS213" s="6"/>
      <c r="IT213" s="7"/>
      <c r="IU213" s="7"/>
      <c r="IV213" s="7"/>
    </row>
    <row r="214" customFormat="false" ht="12.75" hidden="false" customHeight="false" outlineLevel="0" collapsed="false">
      <c r="A214" s="5" t="s">
        <v>248</v>
      </c>
      <c r="B214" s="6" t="n">
        <v>37043</v>
      </c>
      <c r="C214" s="7" t="s">
        <v>319</v>
      </c>
      <c r="D214" s="7" t="s">
        <v>111</v>
      </c>
      <c r="E214" s="7" t="s">
        <v>25</v>
      </c>
      <c r="F214" s="8" t="s">
        <v>159</v>
      </c>
      <c r="G214" s="8" t="n">
        <v>0</v>
      </c>
      <c r="H214" s="7"/>
      <c r="I214" s="7"/>
      <c r="J214" s="7"/>
      <c r="K214" s="7"/>
      <c r="L214" s="8"/>
      <c r="M214" s="6"/>
      <c r="N214" s="7"/>
      <c r="O214" s="7"/>
      <c r="P214" s="7"/>
      <c r="Q214" s="7"/>
      <c r="R214" s="8"/>
      <c r="S214" s="6"/>
      <c r="T214" s="7"/>
      <c r="U214" s="7"/>
      <c r="V214" s="7"/>
      <c r="W214" s="7"/>
      <c r="X214" s="8"/>
      <c r="Y214" s="6"/>
      <c r="Z214" s="7"/>
      <c r="AA214" s="7"/>
      <c r="AB214" s="7"/>
      <c r="AC214" s="7"/>
      <c r="AD214" s="8"/>
      <c r="AE214" s="6"/>
      <c r="AF214" s="7"/>
      <c r="AG214" s="7"/>
      <c r="AH214" s="7"/>
      <c r="AI214" s="7"/>
      <c r="AJ214" s="8"/>
      <c r="AK214" s="6"/>
      <c r="AL214" s="7"/>
      <c r="AM214" s="7"/>
      <c r="AN214" s="7"/>
      <c r="AO214" s="7"/>
      <c r="AP214" s="8"/>
      <c r="AQ214" s="6"/>
      <c r="AR214" s="7"/>
      <c r="AS214" s="7"/>
      <c r="AT214" s="7"/>
      <c r="AU214" s="7"/>
      <c r="AV214" s="8"/>
      <c r="AW214" s="6"/>
      <c r="AX214" s="7"/>
      <c r="AY214" s="7"/>
      <c r="AZ214" s="7"/>
      <c r="BA214" s="7"/>
      <c r="BB214" s="8"/>
      <c r="BC214" s="6"/>
      <c r="BD214" s="7"/>
      <c r="BE214" s="7"/>
      <c r="BF214" s="7"/>
      <c r="BG214" s="7"/>
      <c r="BH214" s="8"/>
      <c r="BI214" s="6"/>
      <c r="BJ214" s="7"/>
      <c r="BK214" s="7"/>
      <c r="BL214" s="7"/>
      <c r="BM214" s="7"/>
      <c r="BN214" s="8"/>
      <c r="BO214" s="6"/>
      <c r="BP214" s="7"/>
      <c r="BQ214" s="7"/>
      <c r="BR214" s="7"/>
      <c r="BS214" s="7"/>
      <c r="BT214" s="8"/>
      <c r="BU214" s="6"/>
      <c r="BV214" s="7"/>
      <c r="BW214" s="7"/>
      <c r="BX214" s="7"/>
      <c r="BY214" s="7"/>
      <c r="BZ214" s="8"/>
      <c r="CA214" s="6"/>
      <c r="CB214" s="7"/>
      <c r="CC214" s="7"/>
      <c r="CD214" s="7"/>
      <c r="CE214" s="7"/>
      <c r="CF214" s="8"/>
      <c r="CG214" s="6"/>
      <c r="CH214" s="7"/>
      <c r="CI214" s="7"/>
      <c r="CJ214" s="7"/>
      <c r="CK214" s="7"/>
      <c r="CL214" s="8"/>
      <c r="CM214" s="6"/>
      <c r="CN214" s="7"/>
      <c r="CO214" s="7"/>
      <c r="CP214" s="7"/>
      <c r="CQ214" s="7"/>
      <c r="CR214" s="8"/>
      <c r="CS214" s="6"/>
      <c r="CT214" s="7"/>
      <c r="CU214" s="7"/>
      <c r="CV214" s="7"/>
      <c r="CW214" s="7"/>
      <c r="CX214" s="8"/>
      <c r="CY214" s="6"/>
      <c r="CZ214" s="7"/>
      <c r="DA214" s="7"/>
      <c r="DB214" s="7"/>
      <c r="DC214" s="7"/>
      <c r="DD214" s="8"/>
      <c r="DE214" s="6"/>
      <c r="DF214" s="7"/>
      <c r="DG214" s="7"/>
      <c r="DH214" s="7"/>
      <c r="DI214" s="7"/>
      <c r="DJ214" s="8"/>
      <c r="DK214" s="6"/>
      <c r="DL214" s="7"/>
      <c r="DM214" s="7"/>
      <c r="DN214" s="7"/>
      <c r="DO214" s="7"/>
      <c r="DP214" s="8"/>
      <c r="DQ214" s="6"/>
      <c r="DR214" s="7"/>
      <c r="DS214" s="7"/>
      <c r="DT214" s="7"/>
      <c r="DU214" s="7"/>
      <c r="DV214" s="8"/>
      <c r="DW214" s="6"/>
      <c r="DX214" s="7"/>
      <c r="DY214" s="7"/>
      <c r="DZ214" s="7"/>
      <c r="EA214" s="7"/>
      <c r="EB214" s="8"/>
      <c r="EC214" s="6"/>
      <c r="ED214" s="7"/>
      <c r="EE214" s="7"/>
      <c r="EF214" s="7"/>
      <c r="EG214" s="7"/>
      <c r="EH214" s="8"/>
      <c r="EI214" s="6"/>
      <c r="EJ214" s="7"/>
      <c r="EK214" s="7"/>
      <c r="EL214" s="7"/>
      <c r="EM214" s="7"/>
      <c r="EN214" s="8"/>
      <c r="EO214" s="6"/>
      <c r="EP214" s="7"/>
      <c r="EQ214" s="7"/>
      <c r="ER214" s="7"/>
      <c r="ES214" s="7"/>
      <c r="ET214" s="8"/>
      <c r="EU214" s="6"/>
      <c r="EV214" s="7"/>
      <c r="EW214" s="7"/>
      <c r="EX214" s="7"/>
      <c r="EY214" s="7"/>
      <c r="EZ214" s="8"/>
      <c r="FA214" s="6"/>
      <c r="FB214" s="7"/>
      <c r="FC214" s="7"/>
      <c r="FD214" s="7"/>
      <c r="FE214" s="7"/>
      <c r="FF214" s="8"/>
      <c r="FG214" s="6"/>
      <c r="FH214" s="7"/>
      <c r="FI214" s="7"/>
      <c r="FJ214" s="7"/>
      <c r="FK214" s="7"/>
      <c r="FL214" s="8"/>
      <c r="FM214" s="6"/>
      <c r="FN214" s="7"/>
      <c r="FO214" s="7"/>
      <c r="FP214" s="7"/>
      <c r="FQ214" s="7"/>
      <c r="FR214" s="8"/>
      <c r="FS214" s="6"/>
      <c r="FT214" s="7"/>
      <c r="FU214" s="7"/>
      <c r="FV214" s="7"/>
      <c r="FW214" s="7"/>
      <c r="FX214" s="8"/>
      <c r="FY214" s="6"/>
      <c r="FZ214" s="7"/>
      <c r="GA214" s="7"/>
      <c r="GB214" s="7"/>
      <c r="GC214" s="7"/>
      <c r="GD214" s="8"/>
      <c r="GE214" s="6"/>
      <c r="GF214" s="7"/>
      <c r="GG214" s="7"/>
      <c r="GH214" s="7"/>
      <c r="GI214" s="7"/>
      <c r="GJ214" s="8"/>
      <c r="GK214" s="6"/>
      <c r="GL214" s="7"/>
      <c r="GM214" s="7"/>
      <c r="GN214" s="7"/>
      <c r="GO214" s="7"/>
      <c r="GP214" s="8"/>
      <c r="GQ214" s="6"/>
      <c r="GR214" s="7"/>
      <c r="GS214" s="7"/>
      <c r="GT214" s="7"/>
      <c r="GU214" s="7"/>
      <c r="GV214" s="8"/>
      <c r="GW214" s="6"/>
      <c r="GX214" s="7"/>
      <c r="GY214" s="7"/>
      <c r="GZ214" s="7"/>
      <c r="HA214" s="7"/>
      <c r="HB214" s="8"/>
      <c r="HC214" s="6"/>
      <c r="HD214" s="7"/>
      <c r="HE214" s="7"/>
      <c r="HF214" s="7"/>
      <c r="HG214" s="7"/>
      <c r="HH214" s="8"/>
      <c r="HI214" s="6"/>
      <c r="HJ214" s="7"/>
      <c r="HK214" s="7"/>
      <c r="HL214" s="7"/>
      <c r="HM214" s="7"/>
      <c r="HN214" s="8"/>
      <c r="HO214" s="6"/>
      <c r="HP214" s="7"/>
      <c r="HQ214" s="7"/>
      <c r="HR214" s="7"/>
      <c r="HS214" s="7"/>
      <c r="HT214" s="8"/>
      <c r="HU214" s="6"/>
      <c r="HV214" s="7"/>
      <c r="HW214" s="7"/>
      <c r="HX214" s="7"/>
      <c r="HY214" s="7"/>
      <c r="HZ214" s="8"/>
      <c r="IA214" s="6"/>
      <c r="IB214" s="7"/>
      <c r="IC214" s="7"/>
      <c r="ID214" s="7"/>
      <c r="IE214" s="7"/>
      <c r="IF214" s="8"/>
      <c r="IG214" s="6"/>
      <c r="IH214" s="7"/>
      <c r="II214" s="7"/>
      <c r="IJ214" s="7"/>
      <c r="IK214" s="7"/>
      <c r="IL214" s="8"/>
      <c r="IM214" s="6"/>
      <c r="IN214" s="7"/>
      <c r="IO214" s="7"/>
      <c r="IP214" s="7"/>
      <c r="IQ214" s="7"/>
      <c r="IR214" s="8"/>
      <c r="IS214" s="6"/>
      <c r="IT214" s="7"/>
      <c r="IU214" s="7"/>
      <c r="IV214" s="7"/>
    </row>
    <row r="215" customFormat="false" ht="12.75" hidden="false" customHeight="false" outlineLevel="0" collapsed="false">
      <c r="A215" s="5" t="s">
        <v>250</v>
      </c>
      <c r="B215" s="6" t="n">
        <v>37043</v>
      </c>
      <c r="C215" s="7" t="s">
        <v>251</v>
      </c>
      <c r="D215" s="7" t="s">
        <v>111</v>
      </c>
      <c r="E215" s="7" t="s">
        <v>25</v>
      </c>
      <c r="F215" s="8" t="s">
        <v>159</v>
      </c>
      <c r="G215" s="8" t="n">
        <v>0</v>
      </c>
      <c r="H215" s="7"/>
      <c r="I215" s="7"/>
      <c r="J215" s="7"/>
      <c r="K215" s="7"/>
      <c r="L215" s="8"/>
      <c r="M215" s="6"/>
      <c r="N215" s="7"/>
      <c r="O215" s="7"/>
      <c r="P215" s="7"/>
      <c r="Q215" s="7"/>
      <c r="R215" s="8"/>
      <c r="S215" s="6"/>
      <c r="T215" s="7"/>
      <c r="U215" s="7"/>
      <c r="V215" s="7"/>
      <c r="W215" s="7"/>
      <c r="X215" s="8"/>
      <c r="Y215" s="6"/>
      <c r="Z215" s="7"/>
      <c r="AA215" s="7"/>
      <c r="AB215" s="7"/>
      <c r="AC215" s="7"/>
      <c r="AD215" s="8"/>
      <c r="AE215" s="6"/>
      <c r="AF215" s="7"/>
      <c r="AG215" s="7"/>
      <c r="AH215" s="7"/>
      <c r="AI215" s="7"/>
      <c r="AJ215" s="8"/>
      <c r="AK215" s="6"/>
      <c r="AL215" s="7"/>
      <c r="AM215" s="7"/>
      <c r="AN215" s="7"/>
      <c r="AO215" s="7"/>
      <c r="AP215" s="8"/>
      <c r="AQ215" s="6"/>
      <c r="AR215" s="7"/>
      <c r="AS215" s="7"/>
      <c r="AT215" s="7"/>
      <c r="AU215" s="7"/>
      <c r="AV215" s="8"/>
      <c r="AW215" s="6"/>
      <c r="AX215" s="7"/>
      <c r="AY215" s="7"/>
      <c r="AZ215" s="7"/>
      <c r="BA215" s="7"/>
      <c r="BB215" s="8"/>
      <c r="BC215" s="6"/>
      <c r="BD215" s="7"/>
      <c r="BE215" s="7"/>
      <c r="BF215" s="7"/>
      <c r="BG215" s="7"/>
      <c r="BH215" s="8"/>
      <c r="BI215" s="6"/>
      <c r="BJ215" s="7"/>
      <c r="BK215" s="7"/>
      <c r="BL215" s="7"/>
      <c r="BM215" s="7"/>
      <c r="BN215" s="8"/>
      <c r="BO215" s="6"/>
      <c r="BP215" s="7"/>
      <c r="BQ215" s="7"/>
      <c r="BR215" s="7"/>
      <c r="BS215" s="7"/>
      <c r="BT215" s="8"/>
      <c r="BU215" s="6"/>
      <c r="BV215" s="7"/>
      <c r="BW215" s="7"/>
      <c r="BX215" s="7"/>
      <c r="BY215" s="7"/>
      <c r="BZ215" s="8"/>
      <c r="CA215" s="6"/>
      <c r="CB215" s="7"/>
      <c r="CC215" s="7"/>
      <c r="CD215" s="7"/>
      <c r="CE215" s="7"/>
      <c r="CF215" s="8"/>
      <c r="CG215" s="6"/>
      <c r="CH215" s="7"/>
      <c r="CI215" s="7"/>
      <c r="CJ215" s="7"/>
      <c r="CK215" s="7"/>
      <c r="CL215" s="8"/>
      <c r="CM215" s="6"/>
      <c r="CN215" s="7"/>
      <c r="CO215" s="7"/>
      <c r="CP215" s="7"/>
      <c r="CQ215" s="7"/>
      <c r="CR215" s="8"/>
      <c r="CS215" s="6"/>
      <c r="CT215" s="7"/>
      <c r="CU215" s="7"/>
      <c r="CV215" s="7"/>
      <c r="CW215" s="7"/>
      <c r="CX215" s="8"/>
      <c r="CY215" s="6"/>
      <c r="CZ215" s="7"/>
      <c r="DA215" s="7"/>
      <c r="DB215" s="7"/>
      <c r="DC215" s="7"/>
      <c r="DD215" s="8"/>
      <c r="DE215" s="6"/>
      <c r="DF215" s="7"/>
      <c r="DG215" s="7"/>
      <c r="DH215" s="7"/>
      <c r="DI215" s="7"/>
      <c r="DJ215" s="8"/>
      <c r="DK215" s="6"/>
      <c r="DL215" s="7"/>
      <c r="DM215" s="7"/>
      <c r="DN215" s="7"/>
      <c r="DO215" s="7"/>
      <c r="DP215" s="8"/>
      <c r="DQ215" s="6"/>
      <c r="DR215" s="7"/>
      <c r="DS215" s="7"/>
      <c r="DT215" s="7"/>
      <c r="DU215" s="7"/>
      <c r="DV215" s="8"/>
      <c r="DW215" s="6"/>
      <c r="DX215" s="7"/>
      <c r="DY215" s="7"/>
      <c r="DZ215" s="7"/>
      <c r="EA215" s="7"/>
      <c r="EB215" s="8"/>
      <c r="EC215" s="6"/>
      <c r="ED215" s="7"/>
      <c r="EE215" s="7"/>
      <c r="EF215" s="7"/>
      <c r="EG215" s="7"/>
      <c r="EH215" s="8"/>
      <c r="EI215" s="6"/>
      <c r="EJ215" s="7"/>
      <c r="EK215" s="7"/>
      <c r="EL215" s="7"/>
      <c r="EM215" s="7"/>
      <c r="EN215" s="8"/>
      <c r="EO215" s="6"/>
      <c r="EP215" s="7"/>
      <c r="EQ215" s="7"/>
      <c r="ER215" s="7"/>
      <c r="ES215" s="7"/>
      <c r="ET215" s="8"/>
      <c r="EU215" s="6"/>
      <c r="EV215" s="7"/>
      <c r="EW215" s="7"/>
      <c r="EX215" s="7"/>
      <c r="EY215" s="7"/>
      <c r="EZ215" s="8"/>
      <c r="FA215" s="6"/>
      <c r="FB215" s="7"/>
      <c r="FC215" s="7"/>
      <c r="FD215" s="7"/>
      <c r="FE215" s="7"/>
      <c r="FF215" s="8"/>
      <c r="FG215" s="6"/>
      <c r="FH215" s="7"/>
      <c r="FI215" s="7"/>
      <c r="FJ215" s="7"/>
      <c r="FK215" s="7"/>
      <c r="FL215" s="8"/>
      <c r="FM215" s="6"/>
      <c r="FN215" s="7"/>
      <c r="FO215" s="7"/>
      <c r="FP215" s="7"/>
      <c r="FQ215" s="7"/>
      <c r="FR215" s="8"/>
      <c r="FS215" s="6"/>
      <c r="FT215" s="7"/>
      <c r="FU215" s="7"/>
      <c r="FV215" s="7"/>
      <c r="FW215" s="7"/>
      <c r="FX215" s="8"/>
      <c r="FY215" s="6"/>
      <c r="FZ215" s="7"/>
      <c r="GA215" s="7"/>
      <c r="GB215" s="7"/>
      <c r="GC215" s="7"/>
      <c r="GD215" s="8"/>
      <c r="GE215" s="6"/>
      <c r="GF215" s="7"/>
      <c r="GG215" s="7"/>
      <c r="GH215" s="7"/>
      <c r="GI215" s="7"/>
      <c r="GJ215" s="8"/>
      <c r="GK215" s="6"/>
      <c r="GL215" s="7"/>
      <c r="GM215" s="7"/>
      <c r="GN215" s="7"/>
      <c r="GO215" s="7"/>
      <c r="GP215" s="8"/>
      <c r="GQ215" s="6"/>
      <c r="GR215" s="7"/>
      <c r="GS215" s="7"/>
      <c r="GT215" s="7"/>
      <c r="GU215" s="7"/>
      <c r="GV215" s="8"/>
      <c r="GW215" s="6"/>
      <c r="GX215" s="7"/>
      <c r="GY215" s="7"/>
      <c r="GZ215" s="7"/>
      <c r="HA215" s="7"/>
      <c r="HB215" s="8"/>
      <c r="HC215" s="6"/>
      <c r="HD215" s="7"/>
      <c r="HE215" s="7"/>
      <c r="HF215" s="7"/>
      <c r="HG215" s="7"/>
      <c r="HH215" s="8"/>
      <c r="HI215" s="6"/>
      <c r="HJ215" s="7"/>
      <c r="HK215" s="7"/>
      <c r="HL215" s="7"/>
      <c r="HM215" s="7"/>
      <c r="HN215" s="8"/>
      <c r="HO215" s="6"/>
      <c r="HP215" s="7"/>
      <c r="HQ215" s="7"/>
      <c r="HR215" s="7"/>
      <c r="HS215" s="7"/>
      <c r="HT215" s="8"/>
      <c r="HU215" s="6"/>
      <c r="HV215" s="7"/>
      <c r="HW215" s="7"/>
      <c r="HX215" s="7"/>
      <c r="HY215" s="7"/>
      <c r="HZ215" s="8"/>
      <c r="IA215" s="6"/>
      <c r="IB215" s="7"/>
      <c r="IC215" s="7"/>
      <c r="ID215" s="7"/>
      <c r="IE215" s="7"/>
      <c r="IF215" s="8"/>
      <c r="IG215" s="6"/>
      <c r="IH215" s="7"/>
      <c r="II215" s="7"/>
      <c r="IJ215" s="7"/>
      <c r="IK215" s="7"/>
      <c r="IL215" s="8"/>
      <c r="IM215" s="6"/>
      <c r="IN215" s="7"/>
      <c r="IO215" s="7"/>
      <c r="IP215" s="7"/>
      <c r="IQ215" s="7"/>
      <c r="IR215" s="8"/>
      <c r="IS215" s="6"/>
      <c r="IT215" s="7"/>
      <c r="IU215" s="7"/>
      <c r="IV215" s="7"/>
    </row>
    <row r="216" customFormat="false" ht="12.75" hidden="false" customHeight="false" outlineLevel="0" collapsed="false">
      <c r="A216" s="5" t="s">
        <v>254</v>
      </c>
      <c r="B216" s="6" t="n">
        <v>37048</v>
      </c>
      <c r="C216" s="7" t="s">
        <v>251</v>
      </c>
      <c r="D216" s="7" t="s">
        <v>111</v>
      </c>
      <c r="E216" s="7" t="s">
        <v>25</v>
      </c>
      <c r="F216" s="8" t="s">
        <v>159</v>
      </c>
      <c r="G216" s="8" t="n">
        <v>0</v>
      </c>
      <c r="H216" s="7"/>
      <c r="I216" s="7"/>
      <c r="J216" s="7"/>
      <c r="K216" s="7"/>
      <c r="L216" s="8"/>
      <c r="M216" s="6"/>
      <c r="N216" s="7"/>
      <c r="O216" s="7"/>
      <c r="P216" s="7"/>
      <c r="Q216" s="7"/>
      <c r="R216" s="8"/>
      <c r="S216" s="6"/>
      <c r="T216" s="7"/>
      <c r="U216" s="7"/>
      <c r="V216" s="7"/>
      <c r="W216" s="7"/>
      <c r="X216" s="8"/>
      <c r="Y216" s="6"/>
      <c r="Z216" s="7"/>
      <c r="AA216" s="7"/>
      <c r="AB216" s="7"/>
      <c r="AC216" s="7"/>
      <c r="AD216" s="8"/>
      <c r="AE216" s="6"/>
      <c r="AF216" s="7"/>
      <c r="AG216" s="7"/>
      <c r="AH216" s="7"/>
      <c r="AI216" s="7"/>
      <c r="AJ216" s="8"/>
      <c r="AK216" s="6"/>
      <c r="AL216" s="7"/>
      <c r="AM216" s="7"/>
      <c r="AN216" s="7"/>
      <c r="AO216" s="7"/>
      <c r="AP216" s="8"/>
      <c r="AQ216" s="6"/>
      <c r="AR216" s="7"/>
      <c r="AS216" s="7"/>
      <c r="AT216" s="7"/>
      <c r="AU216" s="7"/>
      <c r="AV216" s="8"/>
      <c r="AW216" s="6"/>
      <c r="AX216" s="7"/>
      <c r="AY216" s="7"/>
      <c r="AZ216" s="7"/>
      <c r="BA216" s="7"/>
      <c r="BB216" s="8"/>
      <c r="BC216" s="6"/>
      <c r="BD216" s="7"/>
      <c r="BE216" s="7"/>
      <c r="BF216" s="7"/>
      <c r="BG216" s="7"/>
      <c r="BH216" s="8"/>
      <c r="BI216" s="6"/>
      <c r="BJ216" s="7"/>
      <c r="BK216" s="7"/>
      <c r="BL216" s="7"/>
      <c r="BM216" s="7"/>
      <c r="BN216" s="8"/>
      <c r="BO216" s="6"/>
      <c r="BP216" s="7"/>
      <c r="BQ216" s="7"/>
      <c r="BR216" s="7"/>
      <c r="BS216" s="7"/>
      <c r="BT216" s="8"/>
      <c r="BU216" s="6"/>
      <c r="BV216" s="7"/>
      <c r="BW216" s="7"/>
      <c r="BX216" s="7"/>
      <c r="BY216" s="7"/>
      <c r="BZ216" s="8"/>
      <c r="CA216" s="6"/>
      <c r="CB216" s="7"/>
      <c r="CC216" s="7"/>
      <c r="CD216" s="7"/>
      <c r="CE216" s="7"/>
      <c r="CF216" s="8"/>
      <c r="CG216" s="6"/>
      <c r="CH216" s="7"/>
      <c r="CI216" s="7"/>
      <c r="CJ216" s="7"/>
      <c r="CK216" s="7"/>
      <c r="CL216" s="8"/>
      <c r="CM216" s="6"/>
      <c r="CN216" s="7"/>
      <c r="CO216" s="7"/>
      <c r="CP216" s="7"/>
      <c r="CQ216" s="7"/>
      <c r="CR216" s="8"/>
      <c r="CS216" s="6"/>
      <c r="CT216" s="7"/>
      <c r="CU216" s="7"/>
      <c r="CV216" s="7"/>
      <c r="CW216" s="7"/>
      <c r="CX216" s="8"/>
      <c r="CY216" s="6"/>
      <c r="CZ216" s="7"/>
      <c r="DA216" s="7"/>
      <c r="DB216" s="7"/>
      <c r="DC216" s="7"/>
      <c r="DD216" s="8"/>
      <c r="DE216" s="6"/>
      <c r="DF216" s="7"/>
      <c r="DG216" s="7"/>
      <c r="DH216" s="7"/>
      <c r="DI216" s="7"/>
      <c r="DJ216" s="8"/>
      <c r="DK216" s="6"/>
      <c r="DL216" s="7"/>
      <c r="DM216" s="7"/>
      <c r="DN216" s="7"/>
      <c r="DO216" s="7"/>
      <c r="DP216" s="8"/>
      <c r="DQ216" s="6"/>
      <c r="DR216" s="7"/>
      <c r="DS216" s="7"/>
      <c r="DT216" s="7"/>
      <c r="DU216" s="7"/>
      <c r="DV216" s="8"/>
      <c r="DW216" s="6"/>
      <c r="DX216" s="7"/>
      <c r="DY216" s="7"/>
      <c r="DZ216" s="7"/>
      <c r="EA216" s="7"/>
      <c r="EB216" s="8"/>
      <c r="EC216" s="6"/>
      <c r="ED216" s="7"/>
      <c r="EE216" s="7"/>
      <c r="EF216" s="7"/>
      <c r="EG216" s="7"/>
      <c r="EH216" s="8"/>
      <c r="EI216" s="6"/>
      <c r="EJ216" s="7"/>
      <c r="EK216" s="7"/>
      <c r="EL216" s="7"/>
      <c r="EM216" s="7"/>
      <c r="EN216" s="8"/>
      <c r="EO216" s="6"/>
      <c r="EP216" s="7"/>
      <c r="EQ216" s="7"/>
      <c r="ER216" s="7"/>
      <c r="ES216" s="7"/>
      <c r="ET216" s="8"/>
      <c r="EU216" s="6"/>
      <c r="EV216" s="7"/>
      <c r="EW216" s="7"/>
      <c r="EX216" s="7"/>
      <c r="EY216" s="7"/>
      <c r="EZ216" s="8"/>
      <c r="FA216" s="6"/>
      <c r="FB216" s="7"/>
      <c r="FC216" s="7"/>
      <c r="FD216" s="7"/>
      <c r="FE216" s="7"/>
      <c r="FF216" s="8"/>
      <c r="FG216" s="6"/>
      <c r="FH216" s="7"/>
      <c r="FI216" s="7"/>
      <c r="FJ216" s="7"/>
      <c r="FK216" s="7"/>
      <c r="FL216" s="8"/>
      <c r="FM216" s="6"/>
      <c r="FN216" s="7"/>
      <c r="FO216" s="7"/>
      <c r="FP216" s="7"/>
      <c r="FQ216" s="7"/>
      <c r="FR216" s="8"/>
      <c r="FS216" s="6"/>
      <c r="FT216" s="7"/>
      <c r="FU216" s="7"/>
      <c r="FV216" s="7"/>
      <c r="FW216" s="7"/>
      <c r="FX216" s="8"/>
      <c r="FY216" s="6"/>
      <c r="FZ216" s="7"/>
      <c r="GA216" s="7"/>
      <c r="GB216" s="7"/>
      <c r="GC216" s="7"/>
      <c r="GD216" s="8"/>
      <c r="GE216" s="6"/>
      <c r="GF216" s="7"/>
      <c r="GG216" s="7"/>
      <c r="GH216" s="7"/>
      <c r="GI216" s="7"/>
      <c r="GJ216" s="8"/>
      <c r="GK216" s="6"/>
      <c r="GL216" s="7"/>
      <c r="GM216" s="7"/>
      <c r="GN216" s="7"/>
      <c r="GO216" s="7"/>
      <c r="GP216" s="8"/>
      <c r="GQ216" s="6"/>
      <c r="GR216" s="7"/>
      <c r="GS216" s="7"/>
      <c r="GT216" s="7"/>
      <c r="GU216" s="7"/>
      <c r="GV216" s="8"/>
      <c r="GW216" s="6"/>
      <c r="GX216" s="7"/>
      <c r="GY216" s="7"/>
      <c r="GZ216" s="7"/>
      <c r="HA216" s="7"/>
      <c r="HB216" s="8"/>
      <c r="HC216" s="6"/>
      <c r="HD216" s="7"/>
      <c r="HE216" s="7"/>
      <c r="HF216" s="7"/>
      <c r="HG216" s="7"/>
      <c r="HH216" s="8"/>
      <c r="HI216" s="6"/>
      <c r="HJ216" s="7"/>
      <c r="HK216" s="7"/>
      <c r="HL216" s="7"/>
      <c r="HM216" s="7"/>
      <c r="HN216" s="8"/>
      <c r="HO216" s="6"/>
      <c r="HP216" s="7"/>
      <c r="HQ216" s="7"/>
      <c r="HR216" s="7"/>
      <c r="HS216" s="7"/>
      <c r="HT216" s="8"/>
      <c r="HU216" s="6"/>
      <c r="HV216" s="7"/>
      <c r="HW216" s="7"/>
      <c r="HX216" s="7"/>
      <c r="HY216" s="7"/>
      <c r="HZ216" s="8"/>
      <c r="IA216" s="6"/>
      <c r="IB216" s="7"/>
      <c r="IC216" s="7"/>
      <c r="ID216" s="7"/>
      <c r="IE216" s="7"/>
      <c r="IF216" s="8"/>
      <c r="IG216" s="6"/>
      <c r="IH216" s="7"/>
      <c r="II216" s="7"/>
      <c r="IJ216" s="7"/>
      <c r="IK216" s="7"/>
      <c r="IL216" s="8"/>
      <c r="IM216" s="6"/>
      <c r="IN216" s="7"/>
      <c r="IO216" s="7"/>
      <c r="IP216" s="7"/>
      <c r="IQ216" s="7"/>
      <c r="IR216" s="8"/>
      <c r="IS216" s="6"/>
      <c r="IT216" s="7"/>
      <c r="IU216" s="7"/>
      <c r="IV216" s="7"/>
    </row>
    <row r="217" customFormat="false" ht="12.75" hidden="false" customHeight="false" outlineLevel="0" collapsed="false">
      <c r="A217" s="5" t="s">
        <v>259</v>
      </c>
      <c r="B217" s="6" t="n">
        <v>37049</v>
      </c>
      <c r="C217" s="7" t="s">
        <v>260</v>
      </c>
      <c r="D217" s="7" t="s">
        <v>111</v>
      </c>
      <c r="E217" s="7" t="s">
        <v>25</v>
      </c>
      <c r="F217" s="8" t="s">
        <v>159</v>
      </c>
      <c r="G217" s="8" t="n">
        <v>0</v>
      </c>
      <c r="H217" s="7"/>
      <c r="I217" s="7"/>
      <c r="J217" s="7"/>
      <c r="K217" s="7"/>
      <c r="L217" s="8"/>
      <c r="M217" s="6"/>
      <c r="N217" s="7"/>
      <c r="O217" s="7"/>
      <c r="P217" s="7"/>
      <c r="Q217" s="7"/>
      <c r="R217" s="8"/>
      <c r="S217" s="6"/>
      <c r="T217" s="7"/>
      <c r="U217" s="7"/>
      <c r="V217" s="7"/>
      <c r="W217" s="7"/>
      <c r="X217" s="8"/>
      <c r="Y217" s="6"/>
      <c r="Z217" s="7"/>
      <c r="AA217" s="7"/>
      <c r="AB217" s="7"/>
      <c r="AC217" s="7"/>
      <c r="AD217" s="8"/>
      <c r="AE217" s="6"/>
      <c r="AF217" s="7"/>
      <c r="AG217" s="7"/>
      <c r="AH217" s="7"/>
      <c r="AI217" s="7"/>
      <c r="AJ217" s="8"/>
      <c r="AK217" s="6"/>
      <c r="AL217" s="7"/>
      <c r="AM217" s="7"/>
      <c r="AN217" s="7"/>
      <c r="AO217" s="7"/>
      <c r="AP217" s="8"/>
      <c r="AQ217" s="6"/>
      <c r="AR217" s="7"/>
      <c r="AS217" s="7"/>
      <c r="AT217" s="7"/>
      <c r="AU217" s="7"/>
      <c r="AV217" s="8"/>
      <c r="AW217" s="6"/>
      <c r="AX217" s="7"/>
      <c r="AY217" s="7"/>
      <c r="AZ217" s="7"/>
      <c r="BA217" s="7"/>
      <c r="BB217" s="8"/>
      <c r="BC217" s="6"/>
      <c r="BD217" s="7"/>
      <c r="BE217" s="7"/>
      <c r="BF217" s="7"/>
      <c r="BG217" s="7"/>
      <c r="BH217" s="8"/>
      <c r="BI217" s="6"/>
      <c r="BJ217" s="7"/>
      <c r="BK217" s="7"/>
      <c r="BL217" s="7"/>
      <c r="BM217" s="7"/>
      <c r="BN217" s="8"/>
      <c r="BO217" s="6"/>
      <c r="BP217" s="7"/>
      <c r="BQ217" s="7"/>
      <c r="BR217" s="7"/>
      <c r="BS217" s="7"/>
      <c r="BT217" s="8"/>
      <c r="BU217" s="6"/>
      <c r="BV217" s="7"/>
      <c r="BW217" s="7"/>
      <c r="BX217" s="7"/>
      <c r="BY217" s="7"/>
      <c r="BZ217" s="8"/>
      <c r="CA217" s="6"/>
      <c r="CB217" s="7"/>
      <c r="CC217" s="7"/>
      <c r="CD217" s="7"/>
      <c r="CE217" s="7"/>
      <c r="CF217" s="8"/>
      <c r="CG217" s="6"/>
      <c r="CH217" s="7"/>
      <c r="CI217" s="7"/>
      <c r="CJ217" s="7"/>
      <c r="CK217" s="7"/>
      <c r="CL217" s="8"/>
      <c r="CM217" s="6"/>
      <c r="CN217" s="7"/>
      <c r="CO217" s="7"/>
      <c r="CP217" s="7"/>
      <c r="CQ217" s="7"/>
      <c r="CR217" s="8"/>
      <c r="CS217" s="6"/>
      <c r="CT217" s="7"/>
      <c r="CU217" s="7"/>
      <c r="CV217" s="7"/>
      <c r="CW217" s="7"/>
      <c r="CX217" s="8"/>
      <c r="CY217" s="6"/>
      <c r="CZ217" s="7"/>
      <c r="DA217" s="7"/>
      <c r="DB217" s="7"/>
      <c r="DC217" s="7"/>
      <c r="DD217" s="8"/>
      <c r="DE217" s="6"/>
      <c r="DF217" s="7"/>
      <c r="DG217" s="7"/>
      <c r="DH217" s="7"/>
      <c r="DI217" s="7"/>
      <c r="DJ217" s="8"/>
      <c r="DK217" s="6"/>
      <c r="DL217" s="7"/>
      <c r="DM217" s="7"/>
      <c r="DN217" s="7"/>
      <c r="DO217" s="7"/>
      <c r="DP217" s="8"/>
      <c r="DQ217" s="6"/>
      <c r="DR217" s="7"/>
      <c r="DS217" s="7"/>
      <c r="DT217" s="7"/>
      <c r="DU217" s="7"/>
      <c r="DV217" s="8"/>
      <c r="DW217" s="6"/>
      <c r="DX217" s="7"/>
      <c r="DY217" s="7"/>
      <c r="DZ217" s="7"/>
      <c r="EA217" s="7"/>
      <c r="EB217" s="8"/>
      <c r="EC217" s="6"/>
      <c r="ED217" s="7"/>
      <c r="EE217" s="7"/>
      <c r="EF217" s="7"/>
      <c r="EG217" s="7"/>
      <c r="EH217" s="8"/>
      <c r="EI217" s="6"/>
      <c r="EJ217" s="7"/>
      <c r="EK217" s="7"/>
      <c r="EL217" s="7"/>
      <c r="EM217" s="7"/>
      <c r="EN217" s="8"/>
      <c r="EO217" s="6"/>
      <c r="EP217" s="7"/>
      <c r="EQ217" s="7"/>
      <c r="ER217" s="7"/>
      <c r="ES217" s="7"/>
      <c r="ET217" s="8"/>
      <c r="EU217" s="6"/>
      <c r="EV217" s="7"/>
      <c r="EW217" s="7"/>
      <c r="EX217" s="7"/>
      <c r="EY217" s="7"/>
      <c r="EZ217" s="8"/>
      <c r="FA217" s="6"/>
      <c r="FB217" s="7"/>
      <c r="FC217" s="7"/>
      <c r="FD217" s="7"/>
      <c r="FE217" s="7"/>
      <c r="FF217" s="8"/>
      <c r="FG217" s="6"/>
      <c r="FH217" s="7"/>
      <c r="FI217" s="7"/>
      <c r="FJ217" s="7"/>
      <c r="FK217" s="7"/>
      <c r="FL217" s="8"/>
      <c r="FM217" s="6"/>
      <c r="FN217" s="7"/>
      <c r="FO217" s="7"/>
      <c r="FP217" s="7"/>
      <c r="FQ217" s="7"/>
      <c r="FR217" s="8"/>
      <c r="FS217" s="6"/>
      <c r="FT217" s="7"/>
      <c r="FU217" s="7"/>
      <c r="FV217" s="7"/>
      <c r="FW217" s="7"/>
      <c r="FX217" s="8"/>
      <c r="FY217" s="6"/>
      <c r="FZ217" s="7"/>
      <c r="GA217" s="7"/>
      <c r="GB217" s="7"/>
      <c r="GC217" s="7"/>
      <c r="GD217" s="8"/>
      <c r="GE217" s="6"/>
      <c r="GF217" s="7"/>
      <c r="GG217" s="7"/>
      <c r="GH217" s="7"/>
      <c r="GI217" s="7"/>
      <c r="GJ217" s="8"/>
      <c r="GK217" s="6"/>
      <c r="GL217" s="7"/>
      <c r="GM217" s="7"/>
      <c r="GN217" s="7"/>
      <c r="GO217" s="7"/>
      <c r="GP217" s="8"/>
      <c r="GQ217" s="6"/>
      <c r="GR217" s="7"/>
      <c r="GS217" s="7"/>
      <c r="GT217" s="7"/>
      <c r="GU217" s="7"/>
      <c r="GV217" s="8"/>
      <c r="GW217" s="6"/>
      <c r="GX217" s="7"/>
      <c r="GY217" s="7"/>
      <c r="GZ217" s="7"/>
      <c r="HA217" s="7"/>
      <c r="HB217" s="8"/>
      <c r="HC217" s="6"/>
      <c r="HD217" s="7"/>
      <c r="HE217" s="7"/>
      <c r="HF217" s="7"/>
      <c r="HG217" s="7"/>
      <c r="HH217" s="8"/>
      <c r="HI217" s="6"/>
      <c r="HJ217" s="7"/>
      <c r="HK217" s="7"/>
      <c r="HL217" s="7"/>
      <c r="HM217" s="7"/>
      <c r="HN217" s="8"/>
      <c r="HO217" s="6"/>
      <c r="HP217" s="7"/>
      <c r="HQ217" s="7"/>
      <c r="HR217" s="7"/>
      <c r="HS217" s="7"/>
      <c r="HT217" s="8"/>
      <c r="HU217" s="6"/>
      <c r="HV217" s="7"/>
      <c r="HW217" s="7"/>
      <c r="HX217" s="7"/>
      <c r="HY217" s="7"/>
      <c r="HZ217" s="8"/>
      <c r="IA217" s="6"/>
      <c r="IB217" s="7"/>
      <c r="IC217" s="7"/>
      <c r="ID217" s="7"/>
      <c r="IE217" s="7"/>
      <c r="IF217" s="8"/>
      <c r="IG217" s="6"/>
      <c r="IH217" s="7"/>
      <c r="II217" s="7"/>
      <c r="IJ217" s="7"/>
      <c r="IK217" s="7"/>
      <c r="IL217" s="8"/>
      <c r="IM217" s="6"/>
      <c r="IN217" s="7"/>
      <c r="IO217" s="7"/>
      <c r="IP217" s="7"/>
      <c r="IQ217" s="7"/>
      <c r="IR217" s="8"/>
      <c r="IS217" s="6"/>
      <c r="IT217" s="7"/>
      <c r="IU217" s="7"/>
      <c r="IV217" s="7"/>
    </row>
    <row r="218" customFormat="false" ht="12.75" hidden="false" customHeight="false" outlineLevel="0" collapsed="false">
      <c r="A218" s="5" t="s">
        <v>261</v>
      </c>
      <c r="B218" s="6" t="n">
        <v>37050</v>
      </c>
      <c r="C218" s="7" t="s">
        <v>262</v>
      </c>
      <c r="D218" s="7" t="s">
        <v>111</v>
      </c>
      <c r="E218" s="7" t="s">
        <v>25</v>
      </c>
      <c r="F218" s="8" t="s">
        <v>183</v>
      </c>
      <c r="G218" s="8" t="n">
        <v>0</v>
      </c>
      <c r="H218" s="7"/>
      <c r="I218" s="7"/>
      <c r="J218" s="7"/>
      <c r="K218" s="7"/>
      <c r="L218" s="8"/>
      <c r="M218" s="6"/>
      <c r="N218" s="7"/>
      <c r="O218" s="7"/>
      <c r="P218" s="7"/>
      <c r="Q218" s="7"/>
      <c r="R218" s="8"/>
      <c r="S218" s="6"/>
      <c r="T218" s="7"/>
      <c r="U218" s="7"/>
      <c r="V218" s="7"/>
      <c r="W218" s="7"/>
      <c r="X218" s="8"/>
      <c r="Y218" s="6"/>
      <c r="Z218" s="7"/>
      <c r="AA218" s="7"/>
      <c r="AB218" s="7"/>
      <c r="AC218" s="7"/>
      <c r="AD218" s="8"/>
      <c r="AE218" s="6"/>
      <c r="AF218" s="7"/>
      <c r="AG218" s="7"/>
      <c r="AH218" s="7"/>
      <c r="AI218" s="7"/>
      <c r="AJ218" s="8"/>
      <c r="AK218" s="6"/>
      <c r="AL218" s="7"/>
      <c r="AM218" s="7"/>
      <c r="AN218" s="7"/>
      <c r="AO218" s="7"/>
      <c r="AP218" s="8"/>
      <c r="AQ218" s="6"/>
      <c r="AR218" s="7"/>
      <c r="AS218" s="7"/>
      <c r="AT218" s="7"/>
      <c r="AU218" s="7"/>
      <c r="AV218" s="8"/>
      <c r="AW218" s="6"/>
      <c r="AX218" s="7"/>
      <c r="AY218" s="7"/>
      <c r="AZ218" s="7"/>
      <c r="BA218" s="7"/>
      <c r="BB218" s="8"/>
      <c r="BC218" s="6"/>
      <c r="BD218" s="7"/>
      <c r="BE218" s="7"/>
      <c r="BF218" s="7"/>
      <c r="BG218" s="7"/>
      <c r="BH218" s="8"/>
      <c r="BI218" s="6"/>
      <c r="BJ218" s="7"/>
      <c r="BK218" s="7"/>
      <c r="BL218" s="7"/>
      <c r="BM218" s="7"/>
      <c r="BN218" s="8"/>
      <c r="BO218" s="6"/>
      <c r="BP218" s="7"/>
      <c r="BQ218" s="7"/>
      <c r="BR218" s="7"/>
      <c r="BS218" s="7"/>
      <c r="BT218" s="8"/>
      <c r="BU218" s="6"/>
      <c r="BV218" s="7"/>
      <c r="BW218" s="7"/>
      <c r="BX218" s="7"/>
      <c r="BY218" s="7"/>
      <c r="BZ218" s="8"/>
      <c r="CA218" s="6"/>
      <c r="CB218" s="7"/>
      <c r="CC218" s="7"/>
      <c r="CD218" s="7"/>
      <c r="CE218" s="7"/>
      <c r="CF218" s="8"/>
      <c r="CG218" s="6"/>
      <c r="CH218" s="7"/>
      <c r="CI218" s="7"/>
      <c r="CJ218" s="7"/>
      <c r="CK218" s="7"/>
      <c r="CL218" s="8"/>
      <c r="CM218" s="6"/>
      <c r="CN218" s="7"/>
      <c r="CO218" s="7"/>
      <c r="CP218" s="7"/>
      <c r="CQ218" s="7"/>
      <c r="CR218" s="8"/>
      <c r="CS218" s="6"/>
      <c r="CT218" s="7"/>
      <c r="CU218" s="7"/>
      <c r="CV218" s="7"/>
      <c r="CW218" s="7"/>
      <c r="CX218" s="8"/>
      <c r="CY218" s="6"/>
      <c r="CZ218" s="7"/>
      <c r="DA218" s="7"/>
      <c r="DB218" s="7"/>
      <c r="DC218" s="7"/>
      <c r="DD218" s="8"/>
      <c r="DE218" s="6"/>
      <c r="DF218" s="7"/>
      <c r="DG218" s="7"/>
      <c r="DH218" s="7"/>
      <c r="DI218" s="7"/>
      <c r="DJ218" s="8"/>
      <c r="DK218" s="6"/>
      <c r="DL218" s="7"/>
      <c r="DM218" s="7"/>
      <c r="DN218" s="7"/>
      <c r="DO218" s="7"/>
      <c r="DP218" s="8"/>
      <c r="DQ218" s="6"/>
      <c r="DR218" s="7"/>
      <c r="DS218" s="7"/>
      <c r="DT218" s="7"/>
      <c r="DU218" s="7"/>
      <c r="DV218" s="8"/>
      <c r="DW218" s="6"/>
      <c r="DX218" s="7"/>
      <c r="DY218" s="7"/>
      <c r="DZ218" s="7"/>
      <c r="EA218" s="7"/>
      <c r="EB218" s="8"/>
      <c r="EC218" s="6"/>
      <c r="ED218" s="7"/>
      <c r="EE218" s="7"/>
      <c r="EF218" s="7"/>
      <c r="EG218" s="7"/>
      <c r="EH218" s="8"/>
      <c r="EI218" s="6"/>
      <c r="EJ218" s="7"/>
      <c r="EK218" s="7"/>
      <c r="EL218" s="7"/>
      <c r="EM218" s="7"/>
      <c r="EN218" s="8"/>
      <c r="EO218" s="6"/>
      <c r="EP218" s="7"/>
      <c r="EQ218" s="7"/>
      <c r="ER218" s="7"/>
      <c r="ES218" s="7"/>
      <c r="ET218" s="8"/>
      <c r="EU218" s="6"/>
      <c r="EV218" s="7"/>
      <c r="EW218" s="7"/>
      <c r="EX218" s="7"/>
      <c r="EY218" s="7"/>
      <c r="EZ218" s="8"/>
      <c r="FA218" s="6"/>
      <c r="FB218" s="7"/>
      <c r="FC218" s="7"/>
      <c r="FD218" s="7"/>
      <c r="FE218" s="7"/>
      <c r="FF218" s="8"/>
      <c r="FG218" s="6"/>
      <c r="FH218" s="7"/>
      <c r="FI218" s="7"/>
      <c r="FJ218" s="7"/>
      <c r="FK218" s="7"/>
      <c r="FL218" s="8"/>
      <c r="FM218" s="6"/>
      <c r="FN218" s="7"/>
      <c r="FO218" s="7"/>
      <c r="FP218" s="7"/>
      <c r="FQ218" s="7"/>
      <c r="FR218" s="8"/>
      <c r="FS218" s="6"/>
      <c r="FT218" s="7"/>
      <c r="FU218" s="7"/>
      <c r="FV218" s="7"/>
      <c r="FW218" s="7"/>
      <c r="FX218" s="8"/>
      <c r="FY218" s="6"/>
      <c r="FZ218" s="7"/>
      <c r="GA218" s="7"/>
      <c r="GB218" s="7"/>
      <c r="GC218" s="7"/>
      <c r="GD218" s="8"/>
      <c r="GE218" s="6"/>
      <c r="GF218" s="7"/>
      <c r="GG218" s="7"/>
      <c r="GH218" s="7"/>
      <c r="GI218" s="7"/>
      <c r="GJ218" s="8"/>
      <c r="GK218" s="6"/>
      <c r="GL218" s="7"/>
      <c r="GM218" s="7"/>
      <c r="GN218" s="7"/>
      <c r="GO218" s="7"/>
      <c r="GP218" s="8"/>
      <c r="GQ218" s="6"/>
      <c r="GR218" s="7"/>
      <c r="GS218" s="7"/>
      <c r="GT218" s="7"/>
      <c r="GU218" s="7"/>
      <c r="GV218" s="8"/>
      <c r="GW218" s="6"/>
      <c r="GX218" s="7"/>
      <c r="GY218" s="7"/>
      <c r="GZ218" s="7"/>
      <c r="HA218" s="7"/>
      <c r="HB218" s="8"/>
      <c r="HC218" s="6"/>
      <c r="HD218" s="7"/>
      <c r="HE218" s="7"/>
      <c r="HF218" s="7"/>
      <c r="HG218" s="7"/>
      <c r="HH218" s="8"/>
      <c r="HI218" s="6"/>
      <c r="HJ218" s="7"/>
      <c r="HK218" s="7"/>
      <c r="HL218" s="7"/>
      <c r="HM218" s="7"/>
      <c r="HN218" s="8"/>
      <c r="HO218" s="6"/>
      <c r="HP218" s="7"/>
      <c r="HQ218" s="7"/>
      <c r="HR218" s="7"/>
      <c r="HS218" s="7"/>
      <c r="HT218" s="8"/>
      <c r="HU218" s="6"/>
      <c r="HV218" s="7"/>
      <c r="HW218" s="7"/>
      <c r="HX218" s="7"/>
      <c r="HY218" s="7"/>
      <c r="HZ218" s="8"/>
      <c r="IA218" s="6"/>
      <c r="IB218" s="7"/>
      <c r="IC218" s="7"/>
      <c r="ID218" s="7"/>
      <c r="IE218" s="7"/>
      <c r="IF218" s="8"/>
      <c r="IG218" s="6"/>
      <c r="IH218" s="7"/>
      <c r="II218" s="7"/>
      <c r="IJ218" s="7"/>
      <c r="IK218" s="7"/>
      <c r="IL218" s="8"/>
      <c r="IM218" s="6"/>
      <c r="IN218" s="7"/>
      <c r="IO218" s="7"/>
      <c r="IP218" s="7"/>
      <c r="IQ218" s="7"/>
      <c r="IR218" s="8"/>
      <c r="IS218" s="6"/>
      <c r="IT218" s="7"/>
      <c r="IU218" s="7"/>
      <c r="IV218" s="7"/>
    </row>
    <row r="219" customFormat="false" ht="12.75" hidden="false" customHeight="false" outlineLevel="0" collapsed="false">
      <c r="A219" s="5" t="s">
        <v>269</v>
      </c>
      <c r="B219" s="6" t="n">
        <v>37055</v>
      </c>
      <c r="C219" s="7" t="s">
        <v>169</v>
      </c>
      <c r="D219" s="7" t="s">
        <v>111</v>
      </c>
      <c r="E219" s="7" t="s">
        <v>25</v>
      </c>
      <c r="F219" s="8" t="s">
        <v>159</v>
      </c>
      <c r="G219" s="8" t="n">
        <v>0</v>
      </c>
      <c r="H219" s="7"/>
      <c r="I219" s="7"/>
      <c r="J219" s="7"/>
      <c r="K219" s="7"/>
      <c r="L219" s="8"/>
      <c r="M219" s="6"/>
      <c r="N219" s="7"/>
      <c r="O219" s="7"/>
      <c r="P219" s="7"/>
      <c r="Q219" s="7"/>
      <c r="R219" s="8"/>
      <c r="S219" s="6"/>
      <c r="T219" s="7"/>
      <c r="U219" s="7"/>
      <c r="V219" s="7"/>
      <c r="W219" s="7"/>
      <c r="X219" s="8"/>
      <c r="Y219" s="6"/>
      <c r="Z219" s="7"/>
      <c r="AA219" s="7"/>
      <c r="AB219" s="7"/>
      <c r="AC219" s="7"/>
      <c r="AD219" s="8"/>
      <c r="AE219" s="6"/>
      <c r="AF219" s="7"/>
      <c r="AG219" s="7"/>
      <c r="AH219" s="7"/>
      <c r="AI219" s="7"/>
      <c r="AJ219" s="8"/>
      <c r="AK219" s="6"/>
      <c r="AL219" s="7"/>
      <c r="AM219" s="7"/>
      <c r="AN219" s="7"/>
      <c r="AO219" s="7"/>
      <c r="AP219" s="8"/>
      <c r="AQ219" s="6"/>
      <c r="AR219" s="7"/>
      <c r="AS219" s="7"/>
      <c r="AT219" s="7"/>
      <c r="AU219" s="7"/>
      <c r="AV219" s="8"/>
      <c r="AW219" s="6"/>
      <c r="AX219" s="7"/>
      <c r="AY219" s="7"/>
      <c r="AZ219" s="7"/>
      <c r="BA219" s="7"/>
      <c r="BB219" s="8"/>
      <c r="BC219" s="6"/>
      <c r="BD219" s="7"/>
      <c r="BE219" s="7"/>
      <c r="BF219" s="7"/>
      <c r="BG219" s="7"/>
      <c r="BH219" s="8"/>
      <c r="BI219" s="6"/>
      <c r="BJ219" s="7"/>
      <c r="BK219" s="7"/>
      <c r="BL219" s="7"/>
      <c r="BM219" s="7"/>
      <c r="BN219" s="8"/>
      <c r="BO219" s="6"/>
      <c r="BP219" s="7"/>
      <c r="BQ219" s="7"/>
      <c r="BR219" s="7"/>
      <c r="BS219" s="7"/>
      <c r="BT219" s="8"/>
      <c r="BU219" s="6"/>
      <c r="BV219" s="7"/>
      <c r="BW219" s="7"/>
      <c r="BX219" s="7"/>
      <c r="BY219" s="7"/>
      <c r="BZ219" s="8"/>
      <c r="CA219" s="6"/>
      <c r="CB219" s="7"/>
      <c r="CC219" s="7"/>
      <c r="CD219" s="7"/>
      <c r="CE219" s="7"/>
      <c r="CF219" s="8"/>
      <c r="CG219" s="6"/>
      <c r="CH219" s="7"/>
      <c r="CI219" s="7"/>
      <c r="CJ219" s="7"/>
      <c r="CK219" s="7"/>
      <c r="CL219" s="8"/>
      <c r="CM219" s="6"/>
      <c r="CN219" s="7"/>
      <c r="CO219" s="7"/>
      <c r="CP219" s="7"/>
      <c r="CQ219" s="7"/>
      <c r="CR219" s="8"/>
      <c r="CS219" s="6"/>
      <c r="CT219" s="7"/>
      <c r="CU219" s="7"/>
      <c r="CV219" s="7"/>
      <c r="CW219" s="7"/>
      <c r="CX219" s="8"/>
      <c r="CY219" s="6"/>
      <c r="CZ219" s="7"/>
      <c r="DA219" s="7"/>
      <c r="DB219" s="7"/>
      <c r="DC219" s="7"/>
      <c r="DD219" s="8"/>
      <c r="DE219" s="6"/>
      <c r="DF219" s="7"/>
      <c r="DG219" s="7"/>
      <c r="DH219" s="7"/>
      <c r="DI219" s="7"/>
      <c r="DJ219" s="8"/>
      <c r="DK219" s="6"/>
      <c r="DL219" s="7"/>
      <c r="DM219" s="7"/>
      <c r="DN219" s="7"/>
      <c r="DO219" s="7"/>
      <c r="DP219" s="8"/>
      <c r="DQ219" s="6"/>
      <c r="DR219" s="7"/>
      <c r="DS219" s="7"/>
      <c r="DT219" s="7"/>
      <c r="DU219" s="7"/>
      <c r="DV219" s="8"/>
      <c r="DW219" s="6"/>
      <c r="DX219" s="7"/>
      <c r="DY219" s="7"/>
      <c r="DZ219" s="7"/>
      <c r="EA219" s="7"/>
      <c r="EB219" s="8"/>
      <c r="EC219" s="6"/>
      <c r="ED219" s="7"/>
      <c r="EE219" s="7"/>
      <c r="EF219" s="7"/>
      <c r="EG219" s="7"/>
      <c r="EH219" s="8"/>
      <c r="EI219" s="6"/>
      <c r="EJ219" s="7"/>
      <c r="EK219" s="7"/>
      <c r="EL219" s="7"/>
      <c r="EM219" s="7"/>
      <c r="EN219" s="8"/>
      <c r="EO219" s="6"/>
      <c r="EP219" s="7"/>
      <c r="EQ219" s="7"/>
      <c r="ER219" s="7"/>
      <c r="ES219" s="7"/>
      <c r="ET219" s="8"/>
      <c r="EU219" s="6"/>
      <c r="EV219" s="7"/>
      <c r="EW219" s="7"/>
      <c r="EX219" s="7"/>
      <c r="EY219" s="7"/>
      <c r="EZ219" s="8"/>
      <c r="FA219" s="6"/>
      <c r="FB219" s="7"/>
      <c r="FC219" s="7"/>
      <c r="FD219" s="7"/>
      <c r="FE219" s="7"/>
      <c r="FF219" s="8"/>
      <c r="FG219" s="6"/>
      <c r="FH219" s="7"/>
      <c r="FI219" s="7"/>
      <c r="FJ219" s="7"/>
      <c r="FK219" s="7"/>
      <c r="FL219" s="8"/>
      <c r="FM219" s="6"/>
      <c r="FN219" s="7"/>
      <c r="FO219" s="7"/>
      <c r="FP219" s="7"/>
      <c r="FQ219" s="7"/>
      <c r="FR219" s="8"/>
      <c r="FS219" s="6"/>
      <c r="FT219" s="7"/>
      <c r="FU219" s="7"/>
      <c r="FV219" s="7"/>
      <c r="FW219" s="7"/>
      <c r="FX219" s="8"/>
      <c r="FY219" s="6"/>
      <c r="FZ219" s="7"/>
      <c r="GA219" s="7"/>
      <c r="GB219" s="7"/>
      <c r="GC219" s="7"/>
      <c r="GD219" s="8"/>
      <c r="GE219" s="6"/>
      <c r="GF219" s="7"/>
      <c r="GG219" s="7"/>
      <c r="GH219" s="7"/>
      <c r="GI219" s="7"/>
      <c r="GJ219" s="8"/>
      <c r="GK219" s="6"/>
      <c r="GL219" s="7"/>
      <c r="GM219" s="7"/>
      <c r="GN219" s="7"/>
      <c r="GO219" s="7"/>
      <c r="GP219" s="8"/>
      <c r="GQ219" s="6"/>
      <c r="GR219" s="7"/>
      <c r="GS219" s="7"/>
      <c r="GT219" s="7"/>
      <c r="GU219" s="7"/>
      <c r="GV219" s="8"/>
      <c r="GW219" s="6"/>
      <c r="GX219" s="7"/>
      <c r="GY219" s="7"/>
      <c r="GZ219" s="7"/>
      <c r="HA219" s="7"/>
      <c r="HB219" s="8"/>
      <c r="HC219" s="6"/>
      <c r="HD219" s="7"/>
      <c r="HE219" s="7"/>
      <c r="HF219" s="7"/>
      <c r="HG219" s="7"/>
      <c r="HH219" s="8"/>
      <c r="HI219" s="6"/>
      <c r="HJ219" s="7"/>
      <c r="HK219" s="7"/>
      <c r="HL219" s="7"/>
      <c r="HM219" s="7"/>
      <c r="HN219" s="8"/>
      <c r="HO219" s="6"/>
      <c r="HP219" s="7"/>
      <c r="HQ219" s="7"/>
      <c r="HR219" s="7"/>
      <c r="HS219" s="7"/>
      <c r="HT219" s="8"/>
      <c r="HU219" s="6"/>
      <c r="HV219" s="7"/>
      <c r="HW219" s="7"/>
      <c r="HX219" s="7"/>
      <c r="HY219" s="7"/>
      <c r="HZ219" s="8"/>
      <c r="IA219" s="6"/>
      <c r="IB219" s="7"/>
      <c r="IC219" s="7"/>
      <c r="ID219" s="7"/>
      <c r="IE219" s="7"/>
      <c r="IF219" s="8"/>
      <c r="IG219" s="6"/>
      <c r="IH219" s="7"/>
      <c r="II219" s="7"/>
      <c r="IJ219" s="7"/>
      <c r="IK219" s="7"/>
      <c r="IL219" s="8"/>
      <c r="IM219" s="6"/>
      <c r="IN219" s="7"/>
      <c r="IO219" s="7"/>
      <c r="IP219" s="7"/>
      <c r="IQ219" s="7"/>
      <c r="IR219" s="8"/>
      <c r="IS219" s="6"/>
      <c r="IT219" s="7"/>
      <c r="IU219" s="7"/>
      <c r="IV219" s="7"/>
    </row>
    <row r="220" customFormat="false" ht="12.75" hidden="false" customHeight="false" outlineLevel="0" collapsed="false">
      <c r="A220" s="5" t="s">
        <v>270</v>
      </c>
      <c r="B220" s="6" t="n">
        <v>37055</v>
      </c>
      <c r="C220" s="7" t="s">
        <v>169</v>
      </c>
      <c r="D220" s="7" t="s">
        <v>111</v>
      </c>
      <c r="E220" s="7" t="s">
        <v>25</v>
      </c>
      <c r="F220" s="8" t="s">
        <v>159</v>
      </c>
      <c r="G220" s="8" t="n">
        <v>0</v>
      </c>
      <c r="H220" s="7"/>
      <c r="I220" s="7"/>
      <c r="J220" s="7"/>
      <c r="K220" s="7"/>
      <c r="L220" s="8"/>
      <c r="M220" s="6"/>
      <c r="N220" s="7"/>
      <c r="O220" s="7"/>
      <c r="P220" s="7"/>
      <c r="Q220" s="7"/>
      <c r="R220" s="8"/>
      <c r="S220" s="6"/>
      <c r="T220" s="7"/>
      <c r="U220" s="7"/>
      <c r="V220" s="7"/>
      <c r="W220" s="7"/>
      <c r="X220" s="8"/>
      <c r="Y220" s="6"/>
      <c r="Z220" s="7"/>
      <c r="AA220" s="7"/>
      <c r="AB220" s="7"/>
      <c r="AC220" s="7"/>
      <c r="AD220" s="8"/>
      <c r="AE220" s="6"/>
      <c r="AF220" s="7"/>
      <c r="AG220" s="7"/>
      <c r="AH220" s="7"/>
      <c r="AI220" s="7"/>
      <c r="AJ220" s="8"/>
      <c r="AK220" s="6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8"/>
      <c r="AW220" s="6"/>
      <c r="AX220" s="7"/>
      <c r="AY220" s="7"/>
      <c r="AZ220" s="7"/>
      <c r="BA220" s="7"/>
      <c r="BB220" s="8"/>
      <c r="BC220" s="6"/>
      <c r="BD220" s="7"/>
      <c r="BE220" s="7"/>
      <c r="BF220" s="7"/>
      <c r="BG220" s="7"/>
      <c r="BH220" s="8"/>
      <c r="BI220" s="6"/>
      <c r="BJ220" s="7"/>
      <c r="BK220" s="7"/>
      <c r="BL220" s="7"/>
      <c r="BM220" s="7"/>
      <c r="BN220" s="8"/>
      <c r="BO220" s="6"/>
      <c r="BP220" s="7"/>
      <c r="BQ220" s="7"/>
      <c r="BR220" s="7"/>
      <c r="BS220" s="7"/>
      <c r="BT220" s="8"/>
      <c r="BU220" s="6"/>
      <c r="BV220" s="7"/>
      <c r="BW220" s="7"/>
      <c r="BX220" s="7"/>
      <c r="BY220" s="7"/>
      <c r="BZ220" s="8"/>
      <c r="CA220" s="6"/>
      <c r="CB220" s="7"/>
      <c r="CC220" s="7"/>
      <c r="CD220" s="7"/>
      <c r="CE220" s="7"/>
      <c r="CF220" s="8"/>
      <c r="CG220" s="6"/>
      <c r="CH220" s="7"/>
      <c r="CI220" s="7"/>
      <c r="CJ220" s="7"/>
      <c r="CK220" s="7"/>
      <c r="CL220" s="8"/>
      <c r="CM220" s="6"/>
      <c r="CN220" s="7"/>
      <c r="CO220" s="7"/>
      <c r="CP220" s="7"/>
      <c r="CQ220" s="7"/>
      <c r="CR220" s="8"/>
      <c r="CS220" s="6"/>
      <c r="CT220" s="7"/>
      <c r="CU220" s="7"/>
      <c r="CV220" s="7"/>
      <c r="CW220" s="7"/>
      <c r="CX220" s="8"/>
      <c r="CY220" s="6"/>
      <c r="CZ220" s="7"/>
      <c r="DA220" s="7"/>
      <c r="DB220" s="7"/>
      <c r="DC220" s="7"/>
      <c r="DD220" s="8"/>
      <c r="DE220" s="6"/>
      <c r="DF220" s="7"/>
      <c r="DG220" s="7"/>
      <c r="DH220" s="7"/>
      <c r="DI220" s="7"/>
      <c r="DJ220" s="8"/>
      <c r="DK220" s="6"/>
      <c r="DL220" s="7"/>
      <c r="DM220" s="7"/>
      <c r="DN220" s="7"/>
      <c r="DO220" s="7"/>
      <c r="DP220" s="8"/>
      <c r="DQ220" s="6"/>
      <c r="DR220" s="7"/>
      <c r="DS220" s="7"/>
      <c r="DT220" s="7"/>
      <c r="DU220" s="7"/>
      <c r="DV220" s="8"/>
      <c r="DW220" s="6"/>
      <c r="DX220" s="7"/>
      <c r="DY220" s="7"/>
      <c r="DZ220" s="7"/>
      <c r="EA220" s="7"/>
      <c r="EB220" s="8"/>
      <c r="EC220" s="6"/>
      <c r="ED220" s="7"/>
      <c r="EE220" s="7"/>
      <c r="EF220" s="7"/>
      <c r="EG220" s="7"/>
      <c r="EH220" s="8"/>
      <c r="EI220" s="6"/>
      <c r="EJ220" s="7"/>
      <c r="EK220" s="7"/>
      <c r="EL220" s="7"/>
      <c r="EM220" s="7"/>
      <c r="EN220" s="8"/>
      <c r="EO220" s="6"/>
      <c r="EP220" s="7"/>
      <c r="EQ220" s="7"/>
      <c r="ER220" s="7"/>
      <c r="ES220" s="7"/>
      <c r="ET220" s="8"/>
      <c r="EU220" s="6"/>
      <c r="EV220" s="7"/>
      <c r="EW220" s="7"/>
      <c r="EX220" s="7"/>
      <c r="EY220" s="7"/>
      <c r="EZ220" s="8"/>
      <c r="FA220" s="6"/>
      <c r="FB220" s="7"/>
      <c r="FC220" s="7"/>
      <c r="FD220" s="7"/>
      <c r="FE220" s="7"/>
      <c r="FF220" s="8"/>
      <c r="FG220" s="6"/>
      <c r="FH220" s="7"/>
      <c r="FI220" s="7"/>
      <c r="FJ220" s="7"/>
      <c r="FK220" s="7"/>
      <c r="FL220" s="8"/>
      <c r="FM220" s="6"/>
      <c r="FN220" s="7"/>
      <c r="FO220" s="7"/>
      <c r="FP220" s="7"/>
      <c r="FQ220" s="7"/>
      <c r="FR220" s="8"/>
      <c r="FS220" s="6"/>
      <c r="FT220" s="7"/>
      <c r="FU220" s="7"/>
      <c r="FV220" s="7"/>
      <c r="FW220" s="7"/>
      <c r="FX220" s="8"/>
      <c r="FY220" s="6"/>
      <c r="FZ220" s="7"/>
      <c r="GA220" s="7"/>
      <c r="GB220" s="7"/>
      <c r="GC220" s="7"/>
      <c r="GD220" s="8"/>
      <c r="GE220" s="6"/>
      <c r="GF220" s="7"/>
      <c r="GG220" s="7"/>
      <c r="GH220" s="7"/>
      <c r="GI220" s="7"/>
      <c r="GJ220" s="8"/>
      <c r="GK220" s="6"/>
      <c r="GL220" s="7"/>
      <c r="GM220" s="7"/>
      <c r="GN220" s="7"/>
      <c r="GO220" s="7"/>
      <c r="GP220" s="8"/>
      <c r="GQ220" s="6"/>
      <c r="GR220" s="7"/>
      <c r="GS220" s="7"/>
      <c r="GT220" s="7"/>
      <c r="GU220" s="7"/>
      <c r="GV220" s="8"/>
      <c r="GW220" s="6"/>
      <c r="GX220" s="7"/>
      <c r="GY220" s="7"/>
      <c r="GZ220" s="7"/>
      <c r="HA220" s="7"/>
      <c r="HB220" s="8"/>
      <c r="HC220" s="6"/>
      <c r="HD220" s="7"/>
      <c r="HE220" s="7"/>
      <c r="HF220" s="7"/>
      <c r="HG220" s="7"/>
      <c r="HH220" s="8"/>
      <c r="HI220" s="6"/>
      <c r="HJ220" s="7"/>
      <c r="HK220" s="7"/>
      <c r="HL220" s="7"/>
      <c r="HM220" s="7"/>
      <c r="HN220" s="8"/>
      <c r="HO220" s="6"/>
      <c r="HP220" s="7"/>
      <c r="HQ220" s="7"/>
      <c r="HR220" s="7"/>
      <c r="HS220" s="7"/>
      <c r="HT220" s="8"/>
      <c r="HU220" s="6"/>
      <c r="HV220" s="7"/>
      <c r="HW220" s="7"/>
      <c r="HX220" s="7"/>
      <c r="HY220" s="7"/>
      <c r="HZ220" s="8"/>
      <c r="IA220" s="6"/>
      <c r="IB220" s="7"/>
      <c r="IC220" s="7"/>
      <c r="ID220" s="7"/>
      <c r="IE220" s="7"/>
      <c r="IF220" s="8"/>
      <c r="IG220" s="6"/>
      <c r="IH220" s="7"/>
      <c r="II220" s="7"/>
      <c r="IJ220" s="7"/>
      <c r="IK220" s="7"/>
      <c r="IL220" s="8"/>
      <c r="IM220" s="6"/>
      <c r="IN220" s="7"/>
      <c r="IO220" s="7"/>
      <c r="IP220" s="7"/>
      <c r="IQ220" s="7"/>
      <c r="IR220" s="8"/>
      <c r="IS220" s="6"/>
      <c r="IT220" s="7"/>
      <c r="IU220" s="7"/>
      <c r="IV220" s="7"/>
    </row>
    <row r="221" customFormat="false" ht="12.75" hidden="false" customHeight="false" outlineLevel="0" collapsed="false">
      <c r="A221" s="5" t="s">
        <v>271</v>
      </c>
      <c r="B221" s="6" t="n">
        <v>37057</v>
      </c>
      <c r="C221" s="7" t="s">
        <v>231</v>
      </c>
      <c r="D221" s="7" t="s">
        <v>111</v>
      </c>
      <c r="E221" s="7" t="s">
        <v>25</v>
      </c>
      <c r="F221" s="8" t="s">
        <v>159</v>
      </c>
      <c r="G221" s="8" t="n">
        <v>0</v>
      </c>
      <c r="H221" s="7"/>
      <c r="I221" s="7"/>
      <c r="J221" s="7"/>
      <c r="K221" s="7"/>
      <c r="L221" s="8"/>
      <c r="M221" s="6"/>
      <c r="N221" s="7"/>
      <c r="O221" s="7"/>
      <c r="P221" s="7"/>
      <c r="Q221" s="7"/>
      <c r="R221" s="8"/>
      <c r="S221" s="6"/>
      <c r="T221" s="7"/>
      <c r="U221" s="7"/>
      <c r="V221" s="7"/>
      <c r="W221" s="7"/>
      <c r="X221" s="8"/>
      <c r="Y221" s="6"/>
      <c r="Z221" s="7"/>
      <c r="AA221" s="7"/>
      <c r="AB221" s="7"/>
      <c r="AC221" s="7"/>
      <c r="AD221" s="8"/>
      <c r="AE221" s="6"/>
      <c r="AF221" s="7"/>
      <c r="AG221" s="7"/>
      <c r="AH221" s="7"/>
      <c r="AI221" s="7"/>
      <c r="AJ221" s="8"/>
      <c r="AK221" s="6"/>
      <c r="AL221" s="7"/>
      <c r="AM221" s="7"/>
      <c r="AN221" s="7"/>
      <c r="AO221" s="7"/>
      <c r="AP221" s="8"/>
      <c r="AQ221" s="6"/>
      <c r="AR221" s="7"/>
      <c r="AS221" s="7"/>
      <c r="AT221" s="7"/>
      <c r="AU221" s="7"/>
      <c r="AV221" s="8"/>
      <c r="AW221" s="6"/>
      <c r="AX221" s="7"/>
      <c r="AY221" s="7"/>
      <c r="AZ221" s="7"/>
      <c r="BA221" s="7"/>
      <c r="BB221" s="8"/>
      <c r="BC221" s="6"/>
      <c r="BD221" s="7"/>
      <c r="BE221" s="7"/>
      <c r="BF221" s="7"/>
      <c r="BG221" s="7"/>
      <c r="BH221" s="8"/>
      <c r="BI221" s="6"/>
      <c r="BJ221" s="7"/>
      <c r="BK221" s="7"/>
      <c r="BL221" s="7"/>
      <c r="BM221" s="7"/>
      <c r="BN221" s="8"/>
      <c r="BO221" s="6"/>
      <c r="BP221" s="7"/>
      <c r="BQ221" s="7"/>
      <c r="BR221" s="7"/>
      <c r="BS221" s="7"/>
      <c r="BT221" s="8"/>
      <c r="BU221" s="6"/>
      <c r="BV221" s="7"/>
      <c r="BW221" s="7"/>
      <c r="BX221" s="7"/>
      <c r="BY221" s="7"/>
      <c r="BZ221" s="8"/>
      <c r="CA221" s="6"/>
      <c r="CB221" s="7"/>
      <c r="CC221" s="7"/>
      <c r="CD221" s="7"/>
      <c r="CE221" s="7"/>
      <c r="CF221" s="8"/>
      <c r="CG221" s="6"/>
      <c r="CH221" s="7"/>
      <c r="CI221" s="7"/>
      <c r="CJ221" s="7"/>
      <c r="CK221" s="7"/>
      <c r="CL221" s="8"/>
      <c r="CM221" s="6"/>
      <c r="CN221" s="7"/>
      <c r="CO221" s="7"/>
      <c r="CP221" s="7"/>
      <c r="CQ221" s="7"/>
      <c r="CR221" s="8"/>
      <c r="CS221" s="6"/>
      <c r="CT221" s="7"/>
      <c r="CU221" s="7"/>
      <c r="CV221" s="7"/>
      <c r="CW221" s="7"/>
      <c r="CX221" s="8"/>
      <c r="CY221" s="6"/>
      <c r="CZ221" s="7"/>
      <c r="DA221" s="7"/>
      <c r="DB221" s="7"/>
      <c r="DC221" s="7"/>
      <c r="DD221" s="8"/>
      <c r="DE221" s="6"/>
      <c r="DF221" s="7"/>
      <c r="DG221" s="7"/>
      <c r="DH221" s="7"/>
      <c r="DI221" s="7"/>
      <c r="DJ221" s="8"/>
      <c r="DK221" s="6"/>
      <c r="DL221" s="7"/>
      <c r="DM221" s="7"/>
      <c r="DN221" s="7"/>
      <c r="DO221" s="7"/>
      <c r="DP221" s="8"/>
      <c r="DQ221" s="6"/>
      <c r="DR221" s="7"/>
      <c r="DS221" s="7"/>
      <c r="DT221" s="7"/>
      <c r="DU221" s="7"/>
      <c r="DV221" s="8"/>
      <c r="DW221" s="6"/>
      <c r="DX221" s="7"/>
      <c r="DY221" s="7"/>
      <c r="DZ221" s="7"/>
      <c r="EA221" s="7"/>
      <c r="EB221" s="8"/>
      <c r="EC221" s="6"/>
      <c r="ED221" s="7"/>
      <c r="EE221" s="7"/>
      <c r="EF221" s="7"/>
      <c r="EG221" s="7"/>
      <c r="EH221" s="8"/>
      <c r="EI221" s="6"/>
      <c r="EJ221" s="7"/>
      <c r="EK221" s="7"/>
      <c r="EL221" s="7"/>
      <c r="EM221" s="7"/>
      <c r="EN221" s="8"/>
      <c r="EO221" s="6"/>
      <c r="EP221" s="7"/>
      <c r="EQ221" s="7"/>
      <c r="ER221" s="7"/>
      <c r="ES221" s="7"/>
      <c r="ET221" s="8"/>
      <c r="EU221" s="6"/>
      <c r="EV221" s="7"/>
      <c r="EW221" s="7"/>
      <c r="EX221" s="7"/>
      <c r="EY221" s="7"/>
      <c r="EZ221" s="8"/>
      <c r="FA221" s="6"/>
      <c r="FB221" s="7"/>
      <c r="FC221" s="7"/>
      <c r="FD221" s="7"/>
      <c r="FE221" s="7"/>
      <c r="FF221" s="8"/>
      <c r="FG221" s="6"/>
      <c r="FH221" s="7"/>
      <c r="FI221" s="7"/>
      <c r="FJ221" s="7"/>
      <c r="FK221" s="7"/>
      <c r="FL221" s="8"/>
      <c r="FM221" s="6"/>
      <c r="FN221" s="7"/>
      <c r="FO221" s="7"/>
      <c r="FP221" s="7"/>
      <c r="FQ221" s="7"/>
      <c r="FR221" s="8"/>
      <c r="FS221" s="6"/>
      <c r="FT221" s="7"/>
      <c r="FU221" s="7"/>
      <c r="FV221" s="7"/>
      <c r="FW221" s="7"/>
      <c r="FX221" s="8"/>
      <c r="FY221" s="6"/>
      <c r="FZ221" s="7"/>
      <c r="GA221" s="7"/>
      <c r="GB221" s="7"/>
      <c r="GC221" s="7"/>
      <c r="GD221" s="8"/>
      <c r="GE221" s="6"/>
      <c r="GF221" s="7"/>
      <c r="GG221" s="7"/>
      <c r="GH221" s="7"/>
      <c r="GI221" s="7"/>
      <c r="GJ221" s="8"/>
      <c r="GK221" s="6"/>
      <c r="GL221" s="7"/>
      <c r="GM221" s="7"/>
      <c r="GN221" s="7"/>
      <c r="GO221" s="7"/>
      <c r="GP221" s="8"/>
      <c r="GQ221" s="6"/>
      <c r="GR221" s="7"/>
      <c r="GS221" s="7"/>
      <c r="GT221" s="7"/>
      <c r="GU221" s="7"/>
      <c r="GV221" s="8"/>
      <c r="GW221" s="6"/>
      <c r="GX221" s="7"/>
      <c r="GY221" s="7"/>
      <c r="GZ221" s="7"/>
      <c r="HA221" s="7"/>
      <c r="HB221" s="8"/>
      <c r="HC221" s="6"/>
      <c r="HD221" s="7"/>
      <c r="HE221" s="7"/>
      <c r="HF221" s="7"/>
      <c r="HG221" s="7"/>
      <c r="HH221" s="8"/>
      <c r="HI221" s="6"/>
      <c r="HJ221" s="7"/>
      <c r="HK221" s="7"/>
      <c r="HL221" s="7"/>
      <c r="HM221" s="7"/>
      <c r="HN221" s="8"/>
      <c r="HO221" s="6"/>
      <c r="HP221" s="7"/>
      <c r="HQ221" s="7"/>
      <c r="HR221" s="7"/>
      <c r="HS221" s="7"/>
      <c r="HT221" s="8"/>
      <c r="HU221" s="6"/>
      <c r="HV221" s="7"/>
      <c r="HW221" s="7"/>
      <c r="HX221" s="7"/>
      <c r="HY221" s="7"/>
      <c r="HZ221" s="8"/>
      <c r="IA221" s="6"/>
      <c r="IB221" s="7"/>
      <c r="IC221" s="7"/>
      <c r="ID221" s="7"/>
      <c r="IE221" s="7"/>
      <c r="IF221" s="8"/>
      <c r="IG221" s="6"/>
      <c r="IH221" s="7"/>
      <c r="II221" s="7"/>
      <c r="IJ221" s="7"/>
      <c r="IK221" s="7"/>
      <c r="IL221" s="8"/>
      <c r="IM221" s="6"/>
      <c r="IN221" s="7"/>
      <c r="IO221" s="7"/>
      <c r="IP221" s="7"/>
      <c r="IQ221" s="7"/>
      <c r="IR221" s="8"/>
      <c r="IS221" s="6"/>
      <c r="IT221" s="7"/>
      <c r="IU221" s="7"/>
      <c r="IV221" s="7"/>
    </row>
    <row r="222" customFormat="false" ht="12.75" hidden="false" customHeight="false" outlineLevel="0" collapsed="false">
      <c r="A222" s="5" t="s">
        <v>272</v>
      </c>
      <c r="B222" s="6" t="n">
        <v>37057</v>
      </c>
      <c r="C222" s="7" t="s">
        <v>273</v>
      </c>
      <c r="D222" s="7" t="s">
        <v>111</v>
      </c>
      <c r="E222" s="7" t="s">
        <v>25</v>
      </c>
      <c r="F222" s="8" t="s">
        <v>159</v>
      </c>
      <c r="G222" s="8" t="n">
        <v>0</v>
      </c>
      <c r="H222" s="7"/>
      <c r="I222" s="7"/>
      <c r="J222" s="7"/>
      <c r="K222" s="7"/>
      <c r="L222" s="8"/>
      <c r="M222" s="6"/>
      <c r="N222" s="7"/>
      <c r="O222" s="7"/>
      <c r="P222" s="7"/>
      <c r="Q222" s="7"/>
      <c r="R222" s="8"/>
      <c r="S222" s="6"/>
      <c r="T222" s="7"/>
      <c r="U222" s="7"/>
      <c r="V222" s="7"/>
      <c r="W222" s="7"/>
      <c r="X222" s="8"/>
      <c r="Y222" s="6"/>
      <c r="Z222" s="7"/>
      <c r="AA222" s="7"/>
      <c r="AB222" s="7"/>
      <c r="AC222" s="7"/>
      <c r="AD222" s="8"/>
      <c r="AE222" s="6"/>
      <c r="AF222" s="7"/>
      <c r="AG222" s="7"/>
      <c r="AH222" s="7"/>
      <c r="AI222" s="7"/>
      <c r="AJ222" s="8"/>
      <c r="AK222" s="6"/>
      <c r="AL222" s="7"/>
      <c r="AM222" s="7"/>
      <c r="AN222" s="7"/>
      <c r="AO222" s="7"/>
      <c r="AP222" s="8"/>
      <c r="AQ222" s="6"/>
      <c r="AR222" s="7"/>
      <c r="AS222" s="7"/>
      <c r="AT222" s="7"/>
      <c r="AU222" s="7"/>
      <c r="AV222" s="8"/>
      <c r="AW222" s="6"/>
      <c r="AX222" s="7"/>
      <c r="AY222" s="7"/>
      <c r="AZ222" s="7"/>
      <c r="BA222" s="7"/>
      <c r="BB222" s="8"/>
      <c r="BC222" s="6"/>
      <c r="BD222" s="7"/>
      <c r="BE222" s="7"/>
      <c r="BF222" s="7"/>
      <c r="BG222" s="7"/>
      <c r="BH222" s="8"/>
      <c r="BI222" s="6"/>
      <c r="BJ222" s="7"/>
      <c r="BK222" s="7"/>
      <c r="BL222" s="7"/>
      <c r="BM222" s="7"/>
      <c r="BN222" s="8"/>
      <c r="BO222" s="6"/>
      <c r="BP222" s="7"/>
      <c r="BQ222" s="7"/>
      <c r="BR222" s="7"/>
      <c r="BS222" s="7"/>
      <c r="BT222" s="8"/>
      <c r="BU222" s="6"/>
      <c r="BV222" s="7"/>
      <c r="BW222" s="7"/>
      <c r="BX222" s="7"/>
      <c r="BY222" s="7"/>
      <c r="BZ222" s="8"/>
      <c r="CA222" s="6"/>
      <c r="CB222" s="7"/>
      <c r="CC222" s="7"/>
      <c r="CD222" s="7"/>
      <c r="CE222" s="7"/>
      <c r="CF222" s="8"/>
      <c r="CG222" s="6"/>
      <c r="CH222" s="7"/>
      <c r="CI222" s="7"/>
      <c r="CJ222" s="7"/>
      <c r="CK222" s="7"/>
      <c r="CL222" s="8"/>
      <c r="CM222" s="6"/>
      <c r="CN222" s="7"/>
      <c r="CO222" s="7"/>
      <c r="CP222" s="7"/>
      <c r="CQ222" s="7"/>
      <c r="CR222" s="8"/>
      <c r="CS222" s="6"/>
      <c r="CT222" s="7"/>
      <c r="CU222" s="7"/>
      <c r="CV222" s="7"/>
      <c r="CW222" s="7"/>
      <c r="CX222" s="8"/>
      <c r="CY222" s="6"/>
      <c r="CZ222" s="7"/>
      <c r="DA222" s="7"/>
      <c r="DB222" s="7"/>
      <c r="DC222" s="7"/>
      <c r="DD222" s="8"/>
      <c r="DE222" s="6"/>
      <c r="DF222" s="7"/>
      <c r="DG222" s="7"/>
      <c r="DH222" s="7"/>
      <c r="DI222" s="7"/>
      <c r="DJ222" s="8"/>
      <c r="DK222" s="6"/>
      <c r="DL222" s="7"/>
      <c r="DM222" s="7"/>
      <c r="DN222" s="7"/>
      <c r="DO222" s="7"/>
      <c r="DP222" s="8"/>
      <c r="DQ222" s="6"/>
      <c r="DR222" s="7"/>
      <c r="DS222" s="7"/>
      <c r="DT222" s="7"/>
      <c r="DU222" s="7"/>
      <c r="DV222" s="8"/>
      <c r="DW222" s="6"/>
      <c r="DX222" s="7"/>
      <c r="DY222" s="7"/>
      <c r="DZ222" s="7"/>
      <c r="EA222" s="7"/>
      <c r="EB222" s="8"/>
      <c r="EC222" s="6"/>
      <c r="ED222" s="7"/>
      <c r="EE222" s="7"/>
      <c r="EF222" s="7"/>
      <c r="EG222" s="7"/>
      <c r="EH222" s="8"/>
      <c r="EI222" s="6"/>
      <c r="EJ222" s="7"/>
      <c r="EK222" s="7"/>
      <c r="EL222" s="7"/>
      <c r="EM222" s="7"/>
      <c r="EN222" s="8"/>
      <c r="EO222" s="6"/>
      <c r="EP222" s="7"/>
      <c r="EQ222" s="7"/>
      <c r="ER222" s="7"/>
      <c r="ES222" s="7"/>
      <c r="ET222" s="8"/>
      <c r="EU222" s="6"/>
      <c r="EV222" s="7"/>
      <c r="EW222" s="7"/>
      <c r="EX222" s="7"/>
      <c r="EY222" s="7"/>
      <c r="EZ222" s="8"/>
      <c r="FA222" s="6"/>
      <c r="FB222" s="7"/>
      <c r="FC222" s="7"/>
      <c r="FD222" s="7"/>
      <c r="FE222" s="7"/>
      <c r="FF222" s="8"/>
      <c r="FG222" s="6"/>
      <c r="FH222" s="7"/>
      <c r="FI222" s="7"/>
      <c r="FJ222" s="7"/>
      <c r="FK222" s="7"/>
      <c r="FL222" s="8"/>
      <c r="FM222" s="6"/>
      <c r="FN222" s="7"/>
      <c r="FO222" s="7"/>
      <c r="FP222" s="7"/>
      <c r="FQ222" s="7"/>
      <c r="FR222" s="8"/>
      <c r="FS222" s="6"/>
      <c r="FT222" s="7"/>
      <c r="FU222" s="7"/>
      <c r="FV222" s="7"/>
      <c r="FW222" s="7"/>
      <c r="FX222" s="8"/>
      <c r="FY222" s="6"/>
      <c r="FZ222" s="7"/>
      <c r="GA222" s="7"/>
      <c r="GB222" s="7"/>
      <c r="GC222" s="7"/>
      <c r="GD222" s="8"/>
      <c r="GE222" s="6"/>
      <c r="GF222" s="7"/>
      <c r="GG222" s="7"/>
      <c r="GH222" s="7"/>
      <c r="GI222" s="7"/>
      <c r="GJ222" s="8"/>
      <c r="GK222" s="6"/>
      <c r="GL222" s="7"/>
      <c r="GM222" s="7"/>
      <c r="GN222" s="7"/>
      <c r="GO222" s="7"/>
      <c r="GP222" s="8"/>
      <c r="GQ222" s="6"/>
      <c r="GR222" s="7"/>
      <c r="GS222" s="7"/>
      <c r="GT222" s="7"/>
      <c r="GU222" s="7"/>
      <c r="GV222" s="8"/>
      <c r="GW222" s="6"/>
      <c r="GX222" s="7"/>
      <c r="GY222" s="7"/>
      <c r="GZ222" s="7"/>
      <c r="HA222" s="7"/>
      <c r="HB222" s="8"/>
      <c r="HC222" s="6"/>
      <c r="HD222" s="7"/>
      <c r="HE222" s="7"/>
      <c r="HF222" s="7"/>
      <c r="HG222" s="7"/>
      <c r="HH222" s="8"/>
      <c r="HI222" s="6"/>
      <c r="HJ222" s="7"/>
      <c r="HK222" s="7"/>
      <c r="HL222" s="7"/>
      <c r="HM222" s="7"/>
      <c r="HN222" s="8"/>
      <c r="HO222" s="6"/>
      <c r="HP222" s="7"/>
      <c r="HQ222" s="7"/>
      <c r="HR222" s="7"/>
      <c r="HS222" s="7"/>
      <c r="HT222" s="8"/>
      <c r="HU222" s="6"/>
      <c r="HV222" s="7"/>
      <c r="HW222" s="7"/>
      <c r="HX222" s="7"/>
      <c r="HY222" s="7"/>
      <c r="HZ222" s="8"/>
      <c r="IA222" s="6"/>
      <c r="IB222" s="7"/>
      <c r="IC222" s="7"/>
      <c r="ID222" s="7"/>
      <c r="IE222" s="7"/>
      <c r="IF222" s="8"/>
      <c r="IG222" s="6"/>
      <c r="IH222" s="7"/>
      <c r="II222" s="7"/>
      <c r="IJ222" s="7"/>
      <c r="IK222" s="7"/>
      <c r="IL222" s="8"/>
      <c r="IM222" s="6"/>
      <c r="IN222" s="7"/>
      <c r="IO222" s="7"/>
      <c r="IP222" s="7"/>
      <c r="IQ222" s="7"/>
      <c r="IR222" s="8"/>
      <c r="IS222" s="6"/>
      <c r="IT222" s="7"/>
      <c r="IU222" s="7"/>
      <c r="IV222" s="7"/>
    </row>
    <row r="223" customFormat="false" ht="12.75" hidden="false" customHeight="false" outlineLevel="0" collapsed="false">
      <c r="A223" s="5" t="s">
        <v>274</v>
      </c>
      <c r="B223" s="6" t="n">
        <v>37057</v>
      </c>
      <c r="C223" s="7" t="s">
        <v>169</v>
      </c>
      <c r="D223" s="7" t="s">
        <v>111</v>
      </c>
      <c r="E223" s="7" t="s">
        <v>25</v>
      </c>
      <c r="F223" s="8" t="s">
        <v>159</v>
      </c>
      <c r="G223" s="8" t="n">
        <v>0</v>
      </c>
      <c r="H223" s="7"/>
      <c r="I223" s="7"/>
      <c r="J223" s="7"/>
      <c r="K223" s="7"/>
      <c r="L223" s="8"/>
      <c r="M223" s="6"/>
      <c r="N223" s="7"/>
      <c r="O223" s="7"/>
      <c r="P223" s="7"/>
      <c r="Q223" s="7"/>
      <c r="R223" s="8"/>
      <c r="S223" s="6"/>
      <c r="T223" s="7"/>
      <c r="U223" s="7"/>
      <c r="V223" s="7"/>
      <c r="W223" s="7"/>
      <c r="X223" s="8"/>
      <c r="Y223" s="6"/>
      <c r="Z223" s="7"/>
      <c r="AA223" s="7"/>
      <c r="AB223" s="7"/>
      <c r="AC223" s="7"/>
      <c r="AD223" s="8"/>
      <c r="AE223" s="6"/>
      <c r="AF223" s="7"/>
      <c r="AG223" s="7"/>
      <c r="AH223" s="7"/>
      <c r="AI223" s="7"/>
      <c r="AJ223" s="8"/>
      <c r="AK223" s="6"/>
      <c r="AL223" s="7"/>
      <c r="AM223" s="7"/>
      <c r="AN223" s="7"/>
      <c r="AO223" s="7"/>
      <c r="AP223" s="8"/>
      <c r="AQ223" s="6"/>
      <c r="AR223" s="7"/>
      <c r="AS223" s="7"/>
      <c r="AT223" s="7"/>
      <c r="AU223" s="7"/>
      <c r="AV223" s="8"/>
      <c r="AW223" s="6"/>
      <c r="AX223" s="7"/>
      <c r="AY223" s="7"/>
      <c r="AZ223" s="7"/>
      <c r="BA223" s="7"/>
      <c r="BB223" s="8"/>
      <c r="BC223" s="6"/>
      <c r="BD223" s="7"/>
      <c r="BE223" s="7"/>
      <c r="BF223" s="7"/>
      <c r="BG223" s="7"/>
      <c r="BH223" s="8"/>
      <c r="BI223" s="6"/>
      <c r="BJ223" s="7"/>
      <c r="BK223" s="7"/>
      <c r="BL223" s="7"/>
      <c r="BM223" s="7"/>
      <c r="BN223" s="8"/>
      <c r="BO223" s="6"/>
      <c r="BP223" s="7"/>
      <c r="BQ223" s="7"/>
      <c r="BR223" s="7"/>
      <c r="BS223" s="7"/>
      <c r="BT223" s="8"/>
      <c r="BU223" s="6"/>
      <c r="BV223" s="7"/>
      <c r="BW223" s="7"/>
      <c r="BX223" s="7"/>
      <c r="BY223" s="7"/>
      <c r="BZ223" s="8"/>
      <c r="CA223" s="6"/>
      <c r="CB223" s="7"/>
      <c r="CC223" s="7"/>
      <c r="CD223" s="7"/>
      <c r="CE223" s="7"/>
      <c r="CF223" s="8"/>
      <c r="CG223" s="6"/>
      <c r="CH223" s="7"/>
      <c r="CI223" s="7"/>
      <c r="CJ223" s="7"/>
      <c r="CK223" s="7"/>
      <c r="CL223" s="8"/>
      <c r="CM223" s="6"/>
      <c r="CN223" s="7"/>
      <c r="CO223" s="7"/>
      <c r="CP223" s="7"/>
      <c r="CQ223" s="7"/>
      <c r="CR223" s="8"/>
      <c r="CS223" s="6"/>
      <c r="CT223" s="7"/>
      <c r="CU223" s="7"/>
      <c r="CV223" s="7"/>
      <c r="CW223" s="7"/>
      <c r="CX223" s="8"/>
      <c r="CY223" s="6"/>
      <c r="CZ223" s="7"/>
      <c r="DA223" s="7"/>
      <c r="DB223" s="7"/>
      <c r="DC223" s="7"/>
      <c r="DD223" s="8"/>
      <c r="DE223" s="6"/>
      <c r="DF223" s="7"/>
      <c r="DG223" s="7"/>
      <c r="DH223" s="7"/>
      <c r="DI223" s="7"/>
      <c r="DJ223" s="8"/>
      <c r="DK223" s="6"/>
      <c r="DL223" s="7"/>
      <c r="DM223" s="7"/>
      <c r="DN223" s="7"/>
      <c r="DO223" s="7"/>
      <c r="DP223" s="8"/>
      <c r="DQ223" s="6"/>
      <c r="DR223" s="7"/>
      <c r="DS223" s="7"/>
      <c r="DT223" s="7"/>
      <c r="DU223" s="7"/>
      <c r="DV223" s="8"/>
      <c r="DW223" s="6"/>
      <c r="DX223" s="7"/>
      <c r="DY223" s="7"/>
      <c r="DZ223" s="7"/>
      <c r="EA223" s="7"/>
      <c r="EB223" s="8"/>
      <c r="EC223" s="6"/>
      <c r="ED223" s="7"/>
      <c r="EE223" s="7"/>
      <c r="EF223" s="7"/>
      <c r="EG223" s="7"/>
      <c r="EH223" s="8"/>
      <c r="EI223" s="6"/>
      <c r="EJ223" s="7"/>
      <c r="EK223" s="7"/>
      <c r="EL223" s="7"/>
      <c r="EM223" s="7"/>
      <c r="EN223" s="8"/>
      <c r="EO223" s="6"/>
      <c r="EP223" s="7"/>
      <c r="EQ223" s="7"/>
      <c r="ER223" s="7"/>
      <c r="ES223" s="7"/>
      <c r="ET223" s="8"/>
      <c r="EU223" s="6"/>
      <c r="EV223" s="7"/>
      <c r="EW223" s="7"/>
      <c r="EX223" s="7"/>
      <c r="EY223" s="7"/>
      <c r="EZ223" s="8"/>
      <c r="FA223" s="6"/>
      <c r="FB223" s="7"/>
      <c r="FC223" s="7"/>
      <c r="FD223" s="7"/>
      <c r="FE223" s="7"/>
      <c r="FF223" s="8"/>
      <c r="FG223" s="6"/>
      <c r="FH223" s="7"/>
      <c r="FI223" s="7"/>
      <c r="FJ223" s="7"/>
      <c r="FK223" s="7"/>
      <c r="FL223" s="8"/>
      <c r="FM223" s="6"/>
      <c r="FN223" s="7"/>
      <c r="FO223" s="7"/>
      <c r="FP223" s="7"/>
      <c r="FQ223" s="7"/>
      <c r="FR223" s="8"/>
      <c r="FS223" s="6"/>
      <c r="FT223" s="7"/>
      <c r="FU223" s="7"/>
      <c r="FV223" s="7"/>
      <c r="FW223" s="7"/>
      <c r="FX223" s="8"/>
      <c r="FY223" s="6"/>
      <c r="FZ223" s="7"/>
      <c r="GA223" s="7"/>
      <c r="GB223" s="7"/>
      <c r="GC223" s="7"/>
      <c r="GD223" s="8"/>
      <c r="GE223" s="6"/>
      <c r="GF223" s="7"/>
      <c r="GG223" s="7"/>
      <c r="GH223" s="7"/>
      <c r="GI223" s="7"/>
      <c r="GJ223" s="8"/>
      <c r="GK223" s="6"/>
      <c r="GL223" s="7"/>
      <c r="GM223" s="7"/>
      <c r="GN223" s="7"/>
      <c r="GO223" s="7"/>
      <c r="GP223" s="8"/>
      <c r="GQ223" s="6"/>
      <c r="GR223" s="7"/>
      <c r="GS223" s="7"/>
      <c r="GT223" s="7"/>
      <c r="GU223" s="7"/>
      <c r="GV223" s="8"/>
      <c r="GW223" s="6"/>
      <c r="GX223" s="7"/>
      <c r="GY223" s="7"/>
      <c r="GZ223" s="7"/>
      <c r="HA223" s="7"/>
      <c r="HB223" s="8"/>
      <c r="HC223" s="6"/>
      <c r="HD223" s="7"/>
      <c r="HE223" s="7"/>
      <c r="HF223" s="7"/>
      <c r="HG223" s="7"/>
      <c r="HH223" s="8"/>
      <c r="HI223" s="6"/>
      <c r="HJ223" s="7"/>
      <c r="HK223" s="7"/>
      <c r="HL223" s="7"/>
      <c r="HM223" s="7"/>
      <c r="HN223" s="8"/>
      <c r="HO223" s="6"/>
      <c r="HP223" s="7"/>
      <c r="HQ223" s="7"/>
      <c r="HR223" s="7"/>
      <c r="HS223" s="7"/>
      <c r="HT223" s="8"/>
      <c r="HU223" s="6"/>
      <c r="HV223" s="7"/>
      <c r="HW223" s="7"/>
      <c r="HX223" s="7"/>
      <c r="HY223" s="7"/>
      <c r="HZ223" s="8"/>
      <c r="IA223" s="6"/>
      <c r="IB223" s="7"/>
      <c r="IC223" s="7"/>
      <c r="ID223" s="7"/>
      <c r="IE223" s="7"/>
      <c r="IF223" s="8"/>
      <c r="IG223" s="6"/>
      <c r="IH223" s="7"/>
      <c r="II223" s="7"/>
      <c r="IJ223" s="7"/>
      <c r="IK223" s="7"/>
      <c r="IL223" s="8"/>
      <c r="IM223" s="6"/>
      <c r="IN223" s="7"/>
      <c r="IO223" s="7"/>
      <c r="IP223" s="7"/>
      <c r="IQ223" s="7"/>
      <c r="IR223" s="8"/>
      <c r="IS223" s="6"/>
      <c r="IT223" s="7"/>
      <c r="IU223" s="7"/>
      <c r="IV223" s="7"/>
    </row>
    <row r="224" customFormat="false" ht="12.75" hidden="false" customHeight="false" outlineLevel="0" collapsed="false">
      <c r="A224" s="5" t="s">
        <v>274</v>
      </c>
      <c r="B224" s="6" t="n">
        <v>37057</v>
      </c>
      <c r="C224" s="7" t="s">
        <v>158</v>
      </c>
      <c r="D224" s="7" t="s">
        <v>111</v>
      </c>
      <c r="E224" s="7" t="s">
        <v>25</v>
      </c>
      <c r="F224" s="8" t="s">
        <v>159</v>
      </c>
      <c r="G224" s="8" t="n">
        <v>0</v>
      </c>
      <c r="H224" s="7"/>
      <c r="I224" s="7"/>
      <c r="J224" s="7"/>
      <c r="K224" s="7"/>
      <c r="L224" s="8"/>
      <c r="M224" s="6"/>
      <c r="N224" s="7"/>
      <c r="O224" s="7"/>
      <c r="P224" s="7"/>
      <c r="Q224" s="7"/>
      <c r="R224" s="8"/>
      <c r="S224" s="6"/>
      <c r="T224" s="7"/>
      <c r="U224" s="7"/>
      <c r="V224" s="7"/>
      <c r="W224" s="7"/>
      <c r="X224" s="8"/>
      <c r="Y224" s="6"/>
      <c r="Z224" s="7"/>
      <c r="AA224" s="7"/>
      <c r="AB224" s="7"/>
      <c r="AC224" s="7"/>
      <c r="AD224" s="8"/>
      <c r="AE224" s="6"/>
      <c r="AF224" s="7"/>
      <c r="AG224" s="7"/>
      <c r="AH224" s="7"/>
      <c r="AI224" s="7"/>
      <c r="AJ224" s="8"/>
      <c r="AK224" s="6"/>
      <c r="AL224" s="7"/>
      <c r="AM224" s="7"/>
      <c r="AN224" s="7"/>
      <c r="AO224" s="7"/>
      <c r="AP224" s="8"/>
      <c r="AQ224" s="6"/>
      <c r="AR224" s="7"/>
      <c r="AS224" s="7"/>
      <c r="AT224" s="7"/>
      <c r="AU224" s="7"/>
      <c r="AV224" s="8"/>
      <c r="AW224" s="6"/>
      <c r="AX224" s="7"/>
      <c r="AY224" s="7"/>
      <c r="AZ224" s="7"/>
      <c r="BA224" s="7"/>
      <c r="BB224" s="8"/>
      <c r="BC224" s="6"/>
      <c r="BD224" s="7"/>
      <c r="BE224" s="7"/>
      <c r="BF224" s="7"/>
      <c r="BG224" s="7"/>
      <c r="BH224" s="8"/>
      <c r="BI224" s="6"/>
      <c r="BJ224" s="7"/>
      <c r="BK224" s="7"/>
      <c r="BL224" s="7"/>
      <c r="BM224" s="7"/>
      <c r="BN224" s="8"/>
      <c r="BO224" s="6"/>
      <c r="BP224" s="7"/>
      <c r="BQ224" s="7"/>
      <c r="BR224" s="7"/>
      <c r="BS224" s="7"/>
      <c r="BT224" s="8"/>
      <c r="BU224" s="6"/>
      <c r="BV224" s="7"/>
      <c r="BW224" s="7"/>
      <c r="BX224" s="7"/>
      <c r="BY224" s="7"/>
      <c r="BZ224" s="8"/>
      <c r="CA224" s="6"/>
      <c r="CB224" s="7"/>
      <c r="CC224" s="7"/>
      <c r="CD224" s="7"/>
      <c r="CE224" s="7"/>
      <c r="CF224" s="8"/>
      <c r="CG224" s="6"/>
      <c r="CH224" s="7"/>
      <c r="CI224" s="7"/>
      <c r="CJ224" s="7"/>
      <c r="CK224" s="7"/>
      <c r="CL224" s="8"/>
      <c r="CM224" s="6"/>
      <c r="CN224" s="7"/>
      <c r="CO224" s="7"/>
      <c r="CP224" s="7"/>
      <c r="CQ224" s="7"/>
      <c r="CR224" s="8"/>
      <c r="CS224" s="6"/>
      <c r="CT224" s="7"/>
      <c r="CU224" s="7"/>
      <c r="CV224" s="7"/>
      <c r="CW224" s="7"/>
      <c r="CX224" s="8"/>
      <c r="CY224" s="6"/>
      <c r="CZ224" s="7"/>
      <c r="DA224" s="7"/>
      <c r="DB224" s="7"/>
      <c r="DC224" s="7"/>
      <c r="DD224" s="8"/>
      <c r="DE224" s="6"/>
      <c r="DF224" s="7"/>
      <c r="DG224" s="7"/>
      <c r="DH224" s="7"/>
      <c r="DI224" s="7"/>
      <c r="DJ224" s="8"/>
      <c r="DK224" s="6"/>
      <c r="DL224" s="7"/>
      <c r="DM224" s="7"/>
      <c r="DN224" s="7"/>
      <c r="DO224" s="7"/>
      <c r="DP224" s="8"/>
      <c r="DQ224" s="6"/>
      <c r="DR224" s="7"/>
      <c r="DS224" s="7"/>
      <c r="DT224" s="7"/>
      <c r="DU224" s="7"/>
      <c r="DV224" s="8"/>
      <c r="DW224" s="6"/>
      <c r="DX224" s="7"/>
      <c r="DY224" s="7"/>
      <c r="DZ224" s="7"/>
      <c r="EA224" s="7"/>
      <c r="EB224" s="8"/>
      <c r="EC224" s="6"/>
      <c r="ED224" s="7"/>
      <c r="EE224" s="7"/>
      <c r="EF224" s="7"/>
      <c r="EG224" s="7"/>
      <c r="EH224" s="8"/>
      <c r="EI224" s="6"/>
      <c r="EJ224" s="7"/>
      <c r="EK224" s="7"/>
      <c r="EL224" s="7"/>
      <c r="EM224" s="7"/>
      <c r="EN224" s="8"/>
      <c r="EO224" s="6"/>
      <c r="EP224" s="7"/>
      <c r="EQ224" s="7"/>
      <c r="ER224" s="7"/>
      <c r="ES224" s="7"/>
      <c r="ET224" s="8"/>
      <c r="EU224" s="6"/>
      <c r="EV224" s="7"/>
      <c r="EW224" s="7"/>
      <c r="EX224" s="7"/>
      <c r="EY224" s="7"/>
      <c r="EZ224" s="8"/>
      <c r="FA224" s="6"/>
      <c r="FB224" s="7"/>
      <c r="FC224" s="7"/>
      <c r="FD224" s="7"/>
      <c r="FE224" s="7"/>
      <c r="FF224" s="8"/>
      <c r="FG224" s="6"/>
      <c r="FH224" s="7"/>
      <c r="FI224" s="7"/>
      <c r="FJ224" s="7"/>
      <c r="FK224" s="7"/>
      <c r="FL224" s="8"/>
      <c r="FM224" s="6"/>
      <c r="FN224" s="7"/>
      <c r="FO224" s="7"/>
      <c r="FP224" s="7"/>
      <c r="FQ224" s="7"/>
      <c r="FR224" s="8"/>
      <c r="FS224" s="6"/>
      <c r="FT224" s="7"/>
      <c r="FU224" s="7"/>
      <c r="FV224" s="7"/>
      <c r="FW224" s="7"/>
      <c r="FX224" s="8"/>
      <c r="FY224" s="6"/>
      <c r="FZ224" s="7"/>
      <c r="GA224" s="7"/>
      <c r="GB224" s="7"/>
      <c r="GC224" s="7"/>
      <c r="GD224" s="8"/>
      <c r="GE224" s="6"/>
      <c r="GF224" s="7"/>
      <c r="GG224" s="7"/>
      <c r="GH224" s="7"/>
      <c r="GI224" s="7"/>
      <c r="GJ224" s="8"/>
      <c r="GK224" s="6"/>
      <c r="GL224" s="7"/>
      <c r="GM224" s="7"/>
      <c r="GN224" s="7"/>
      <c r="GO224" s="7"/>
      <c r="GP224" s="8"/>
      <c r="GQ224" s="6"/>
      <c r="GR224" s="7"/>
      <c r="GS224" s="7"/>
      <c r="GT224" s="7"/>
      <c r="GU224" s="7"/>
      <c r="GV224" s="8"/>
      <c r="GW224" s="6"/>
      <c r="GX224" s="7"/>
      <c r="GY224" s="7"/>
      <c r="GZ224" s="7"/>
      <c r="HA224" s="7"/>
      <c r="HB224" s="8"/>
      <c r="HC224" s="6"/>
      <c r="HD224" s="7"/>
      <c r="HE224" s="7"/>
      <c r="HF224" s="7"/>
      <c r="HG224" s="7"/>
      <c r="HH224" s="8"/>
      <c r="HI224" s="6"/>
      <c r="HJ224" s="7"/>
      <c r="HK224" s="7"/>
      <c r="HL224" s="7"/>
      <c r="HM224" s="7"/>
      <c r="HN224" s="8"/>
      <c r="HO224" s="6"/>
      <c r="HP224" s="7"/>
      <c r="HQ224" s="7"/>
      <c r="HR224" s="7"/>
      <c r="HS224" s="7"/>
      <c r="HT224" s="8"/>
      <c r="HU224" s="6"/>
      <c r="HV224" s="7"/>
      <c r="HW224" s="7"/>
      <c r="HX224" s="7"/>
      <c r="HY224" s="7"/>
      <c r="HZ224" s="8"/>
      <c r="IA224" s="6"/>
      <c r="IB224" s="7"/>
      <c r="IC224" s="7"/>
      <c r="ID224" s="7"/>
      <c r="IE224" s="7"/>
      <c r="IF224" s="8"/>
      <c r="IG224" s="6"/>
      <c r="IH224" s="7"/>
      <c r="II224" s="7"/>
      <c r="IJ224" s="7"/>
      <c r="IK224" s="7"/>
      <c r="IL224" s="8"/>
      <c r="IM224" s="6"/>
      <c r="IN224" s="7"/>
      <c r="IO224" s="7"/>
      <c r="IP224" s="7"/>
      <c r="IQ224" s="7"/>
      <c r="IR224" s="8"/>
      <c r="IS224" s="6"/>
      <c r="IT224" s="7"/>
      <c r="IU224" s="7"/>
      <c r="IV224" s="7"/>
    </row>
    <row r="225" customFormat="false" ht="12.75" hidden="false" customHeight="false" outlineLevel="0" collapsed="false">
      <c r="A225" s="5" t="s">
        <v>275</v>
      </c>
      <c r="B225" s="6" t="n">
        <v>37061</v>
      </c>
      <c r="C225" s="7" t="s">
        <v>231</v>
      </c>
      <c r="D225" s="7" t="s">
        <v>111</v>
      </c>
      <c r="E225" s="7" t="s">
        <v>25</v>
      </c>
      <c r="F225" s="8" t="s">
        <v>159</v>
      </c>
      <c r="G225" s="8" t="n">
        <v>0</v>
      </c>
      <c r="H225" s="7"/>
      <c r="I225" s="7"/>
      <c r="J225" s="7"/>
      <c r="K225" s="7"/>
      <c r="L225" s="8"/>
      <c r="M225" s="6"/>
      <c r="N225" s="7"/>
      <c r="O225" s="7"/>
      <c r="P225" s="7"/>
      <c r="Q225" s="7"/>
      <c r="R225" s="8"/>
      <c r="S225" s="6"/>
      <c r="T225" s="7"/>
      <c r="U225" s="7"/>
      <c r="V225" s="7"/>
      <c r="W225" s="7"/>
      <c r="X225" s="8"/>
      <c r="Y225" s="6"/>
      <c r="Z225" s="7"/>
      <c r="AA225" s="7"/>
      <c r="AB225" s="7"/>
      <c r="AC225" s="7"/>
      <c r="AD225" s="8"/>
      <c r="AE225" s="6"/>
      <c r="AF225" s="7"/>
      <c r="AG225" s="7"/>
      <c r="AH225" s="7"/>
      <c r="AI225" s="7"/>
      <c r="AJ225" s="8"/>
      <c r="AK225" s="6"/>
      <c r="AL225" s="7"/>
      <c r="AM225" s="7"/>
      <c r="AN225" s="7"/>
      <c r="AO225" s="7"/>
      <c r="AP225" s="8"/>
      <c r="AQ225" s="6"/>
      <c r="AR225" s="7"/>
      <c r="AS225" s="7"/>
      <c r="AT225" s="7"/>
      <c r="AU225" s="7"/>
      <c r="AV225" s="8"/>
      <c r="AW225" s="6"/>
      <c r="AX225" s="7"/>
      <c r="AY225" s="7"/>
      <c r="AZ225" s="7"/>
      <c r="BA225" s="7"/>
      <c r="BB225" s="8"/>
      <c r="BC225" s="6"/>
      <c r="BD225" s="7"/>
      <c r="BE225" s="7"/>
      <c r="BF225" s="7"/>
      <c r="BG225" s="7"/>
      <c r="BH225" s="8"/>
      <c r="BI225" s="6"/>
      <c r="BJ225" s="7"/>
      <c r="BK225" s="7"/>
      <c r="BL225" s="7"/>
      <c r="BM225" s="7"/>
      <c r="BN225" s="8"/>
      <c r="BO225" s="6"/>
      <c r="BP225" s="7"/>
      <c r="BQ225" s="7"/>
      <c r="BR225" s="7"/>
      <c r="BS225" s="7"/>
      <c r="BT225" s="8"/>
      <c r="BU225" s="6"/>
      <c r="BV225" s="7"/>
      <c r="BW225" s="7"/>
      <c r="BX225" s="7"/>
      <c r="BY225" s="7"/>
      <c r="BZ225" s="8"/>
      <c r="CA225" s="6"/>
      <c r="CB225" s="7"/>
      <c r="CC225" s="7"/>
      <c r="CD225" s="7"/>
      <c r="CE225" s="7"/>
      <c r="CF225" s="8"/>
      <c r="CG225" s="6"/>
      <c r="CH225" s="7"/>
      <c r="CI225" s="7"/>
      <c r="CJ225" s="7"/>
      <c r="CK225" s="7"/>
      <c r="CL225" s="8"/>
      <c r="CM225" s="6"/>
      <c r="CN225" s="7"/>
      <c r="CO225" s="7"/>
      <c r="CP225" s="7"/>
      <c r="CQ225" s="7"/>
      <c r="CR225" s="8"/>
      <c r="CS225" s="6"/>
      <c r="CT225" s="7"/>
      <c r="CU225" s="7"/>
      <c r="CV225" s="7"/>
      <c r="CW225" s="7"/>
      <c r="CX225" s="8"/>
      <c r="CY225" s="6"/>
      <c r="CZ225" s="7"/>
      <c r="DA225" s="7"/>
      <c r="DB225" s="7"/>
      <c r="DC225" s="7"/>
      <c r="DD225" s="8"/>
      <c r="DE225" s="6"/>
      <c r="DF225" s="7"/>
      <c r="DG225" s="7"/>
      <c r="DH225" s="7"/>
      <c r="DI225" s="7"/>
      <c r="DJ225" s="8"/>
      <c r="DK225" s="6"/>
      <c r="DL225" s="7"/>
      <c r="DM225" s="7"/>
      <c r="DN225" s="7"/>
      <c r="DO225" s="7"/>
      <c r="DP225" s="8"/>
      <c r="DQ225" s="6"/>
      <c r="DR225" s="7"/>
      <c r="DS225" s="7"/>
      <c r="DT225" s="7"/>
      <c r="DU225" s="7"/>
      <c r="DV225" s="8"/>
      <c r="DW225" s="6"/>
      <c r="DX225" s="7"/>
      <c r="DY225" s="7"/>
      <c r="DZ225" s="7"/>
      <c r="EA225" s="7"/>
      <c r="EB225" s="8"/>
      <c r="EC225" s="6"/>
      <c r="ED225" s="7"/>
      <c r="EE225" s="7"/>
      <c r="EF225" s="7"/>
      <c r="EG225" s="7"/>
      <c r="EH225" s="8"/>
      <c r="EI225" s="6"/>
      <c r="EJ225" s="7"/>
      <c r="EK225" s="7"/>
      <c r="EL225" s="7"/>
      <c r="EM225" s="7"/>
      <c r="EN225" s="8"/>
      <c r="EO225" s="6"/>
      <c r="EP225" s="7"/>
      <c r="EQ225" s="7"/>
      <c r="ER225" s="7"/>
      <c r="ES225" s="7"/>
      <c r="ET225" s="8"/>
      <c r="EU225" s="6"/>
      <c r="EV225" s="7"/>
      <c r="EW225" s="7"/>
      <c r="EX225" s="7"/>
      <c r="EY225" s="7"/>
      <c r="EZ225" s="8"/>
      <c r="FA225" s="6"/>
      <c r="FB225" s="7"/>
      <c r="FC225" s="7"/>
      <c r="FD225" s="7"/>
      <c r="FE225" s="7"/>
      <c r="FF225" s="8"/>
      <c r="FG225" s="6"/>
      <c r="FH225" s="7"/>
      <c r="FI225" s="7"/>
      <c r="FJ225" s="7"/>
      <c r="FK225" s="7"/>
      <c r="FL225" s="8"/>
      <c r="FM225" s="6"/>
      <c r="FN225" s="7"/>
      <c r="FO225" s="7"/>
      <c r="FP225" s="7"/>
      <c r="FQ225" s="7"/>
      <c r="FR225" s="8"/>
      <c r="FS225" s="6"/>
      <c r="FT225" s="7"/>
      <c r="FU225" s="7"/>
      <c r="FV225" s="7"/>
      <c r="FW225" s="7"/>
      <c r="FX225" s="8"/>
      <c r="FY225" s="6"/>
      <c r="FZ225" s="7"/>
      <c r="GA225" s="7"/>
      <c r="GB225" s="7"/>
      <c r="GC225" s="7"/>
      <c r="GD225" s="8"/>
      <c r="GE225" s="6"/>
      <c r="GF225" s="7"/>
      <c r="GG225" s="7"/>
      <c r="GH225" s="7"/>
      <c r="GI225" s="7"/>
      <c r="GJ225" s="8"/>
      <c r="GK225" s="6"/>
      <c r="GL225" s="7"/>
      <c r="GM225" s="7"/>
      <c r="GN225" s="7"/>
      <c r="GO225" s="7"/>
      <c r="GP225" s="8"/>
      <c r="GQ225" s="6"/>
      <c r="GR225" s="7"/>
      <c r="GS225" s="7"/>
      <c r="GT225" s="7"/>
      <c r="GU225" s="7"/>
      <c r="GV225" s="8"/>
      <c r="GW225" s="6"/>
      <c r="GX225" s="7"/>
      <c r="GY225" s="7"/>
      <c r="GZ225" s="7"/>
      <c r="HA225" s="7"/>
      <c r="HB225" s="8"/>
      <c r="HC225" s="6"/>
      <c r="HD225" s="7"/>
      <c r="HE225" s="7"/>
      <c r="HF225" s="7"/>
      <c r="HG225" s="7"/>
      <c r="HH225" s="8"/>
      <c r="HI225" s="6"/>
      <c r="HJ225" s="7"/>
      <c r="HK225" s="7"/>
      <c r="HL225" s="7"/>
      <c r="HM225" s="7"/>
      <c r="HN225" s="8"/>
      <c r="HO225" s="6"/>
      <c r="HP225" s="7"/>
      <c r="HQ225" s="7"/>
      <c r="HR225" s="7"/>
      <c r="HS225" s="7"/>
      <c r="HT225" s="8"/>
      <c r="HU225" s="6"/>
      <c r="HV225" s="7"/>
      <c r="HW225" s="7"/>
      <c r="HX225" s="7"/>
      <c r="HY225" s="7"/>
      <c r="HZ225" s="8"/>
      <c r="IA225" s="6"/>
      <c r="IB225" s="7"/>
      <c r="IC225" s="7"/>
      <c r="ID225" s="7"/>
      <c r="IE225" s="7"/>
      <c r="IF225" s="8"/>
      <c r="IG225" s="6"/>
      <c r="IH225" s="7"/>
      <c r="II225" s="7"/>
      <c r="IJ225" s="7"/>
      <c r="IK225" s="7"/>
      <c r="IL225" s="8"/>
      <c r="IM225" s="6"/>
      <c r="IN225" s="7"/>
      <c r="IO225" s="7"/>
      <c r="IP225" s="7"/>
      <c r="IQ225" s="7"/>
      <c r="IR225" s="8"/>
      <c r="IS225" s="6"/>
      <c r="IT225" s="7"/>
      <c r="IU225" s="7"/>
      <c r="IV225" s="7"/>
    </row>
    <row r="226" customFormat="false" ht="12.75" hidden="false" customHeight="false" outlineLevel="0" collapsed="false">
      <c r="A226" s="5" t="s">
        <v>276</v>
      </c>
      <c r="B226" s="6" t="n">
        <v>37061</v>
      </c>
      <c r="C226" s="7" t="s">
        <v>320</v>
      </c>
      <c r="D226" s="7" t="s">
        <v>111</v>
      </c>
      <c r="E226" s="7" t="s">
        <v>25</v>
      </c>
      <c r="F226" s="8" t="s">
        <v>183</v>
      </c>
      <c r="G226" s="8" t="n">
        <v>0</v>
      </c>
      <c r="H226" s="7"/>
      <c r="I226" s="7"/>
      <c r="J226" s="7"/>
      <c r="K226" s="7"/>
      <c r="L226" s="8"/>
      <c r="M226" s="6"/>
      <c r="N226" s="7"/>
      <c r="O226" s="7"/>
      <c r="P226" s="7"/>
      <c r="Q226" s="7"/>
      <c r="R226" s="8"/>
      <c r="S226" s="6"/>
      <c r="T226" s="7"/>
      <c r="U226" s="7"/>
      <c r="V226" s="7"/>
      <c r="W226" s="7"/>
      <c r="X226" s="8"/>
      <c r="Y226" s="6"/>
      <c r="Z226" s="7"/>
      <c r="AA226" s="7"/>
      <c r="AB226" s="7"/>
      <c r="AC226" s="7"/>
      <c r="AD226" s="8"/>
      <c r="AE226" s="6"/>
      <c r="AF226" s="7"/>
      <c r="AG226" s="7"/>
      <c r="AH226" s="7"/>
      <c r="AI226" s="7"/>
      <c r="AJ226" s="8"/>
      <c r="AK226" s="6"/>
      <c r="AL226" s="7"/>
      <c r="AM226" s="7"/>
      <c r="AN226" s="7"/>
      <c r="AO226" s="7"/>
      <c r="AP226" s="8"/>
      <c r="AQ226" s="6"/>
      <c r="AR226" s="7"/>
      <c r="AS226" s="7"/>
      <c r="AT226" s="7"/>
      <c r="AU226" s="7"/>
      <c r="AV226" s="8"/>
      <c r="AW226" s="6"/>
      <c r="AX226" s="7"/>
      <c r="AY226" s="7"/>
      <c r="AZ226" s="7"/>
      <c r="BA226" s="7"/>
      <c r="BB226" s="8"/>
      <c r="BC226" s="6"/>
      <c r="BD226" s="7"/>
      <c r="BE226" s="7"/>
      <c r="BF226" s="7"/>
      <c r="BG226" s="7"/>
      <c r="BH226" s="8"/>
      <c r="BI226" s="6"/>
      <c r="BJ226" s="7"/>
      <c r="BK226" s="7"/>
      <c r="BL226" s="7"/>
      <c r="BM226" s="7"/>
      <c r="BN226" s="8"/>
      <c r="BO226" s="6"/>
      <c r="BP226" s="7"/>
      <c r="BQ226" s="7"/>
      <c r="BR226" s="7"/>
      <c r="BS226" s="7"/>
      <c r="BT226" s="8"/>
      <c r="BU226" s="6"/>
      <c r="BV226" s="7"/>
      <c r="BW226" s="7"/>
      <c r="BX226" s="7"/>
      <c r="BY226" s="7"/>
      <c r="BZ226" s="8"/>
      <c r="CA226" s="6"/>
      <c r="CB226" s="7"/>
      <c r="CC226" s="7"/>
      <c r="CD226" s="7"/>
      <c r="CE226" s="7"/>
      <c r="CF226" s="8"/>
      <c r="CG226" s="6"/>
      <c r="CH226" s="7"/>
      <c r="CI226" s="7"/>
      <c r="CJ226" s="7"/>
      <c r="CK226" s="7"/>
      <c r="CL226" s="8"/>
      <c r="CM226" s="6"/>
      <c r="CN226" s="7"/>
      <c r="CO226" s="7"/>
      <c r="CP226" s="7"/>
      <c r="CQ226" s="7"/>
      <c r="CR226" s="8"/>
      <c r="CS226" s="6"/>
      <c r="CT226" s="7"/>
      <c r="CU226" s="7"/>
      <c r="CV226" s="7"/>
      <c r="CW226" s="7"/>
      <c r="CX226" s="8"/>
      <c r="CY226" s="6"/>
      <c r="CZ226" s="7"/>
      <c r="DA226" s="7"/>
      <c r="DB226" s="7"/>
      <c r="DC226" s="7"/>
      <c r="DD226" s="8"/>
      <c r="DE226" s="6"/>
      <c r="DF226" s="7"/>
      <c r="DG226" s="7"/>
      <c r="DH226" s="7"/>
      <c r="DI226" s="7"/>
      <c r="DJ226" s="8"/>
      <c r="DK226" s="6"/>
      <c r="DL226" s="7"/>
      <c r="DM226" s="7"/>
      <c r="DN226" s="7"/>
      <c r="DO226" s="7"/>
      <c r="DP226" s="8"/>
      <c r="DQ226" s="6"/>
      <c r="DR226" s="7"/>
      <c r="DS226" s="7"/>
      <c r="DT226" s="7"/>
      <c r="DU226" s="7"/>
      <c r="DV226" s="8"/>
      <c r="DW226" s="6"/>
      <c r="DX226" s="7"/>
      <c r="DY226" s="7"/>
      <c r="DZ226" s="7"/>
      <c r="EA226" s="7"/>
      <c r="EB226" s="8"/>
      <c r="EC226" s="6"/>
      <c r="ED226" s="7"/>
      <c r="EE226" s="7"/>
      <c r="EF226" s="7"/>
      <c r="EG226" s="7"/>
      <c r="EH226" s="8"/>
      <c r="EI226" s="6"/>
      <c r="EJ226" s="7"/>
      <c r="EK226" s="7"/>
      <c r="EL226" s="7"/>
      <c r="EM226" s="7"/>
      <c r="EN226" s="8"/>
      <c r="EO226" s="6"/>
      <c r="EP226" s="7"/>
      <c r="EQ226" s="7"/>
      <c r="ER226" s="7"/>
      <c r="ES226" s="7"/>
      <c r="ET226" s="8"/>
      <c r="EU226" s="6"/>
      <c r="EV226" s="7"/>
      <c r="EW226" s="7"/>
      <c r="EX226" s="7"/>
      <c r="EY226" s="7"/>
      <c r="EZ226" s="8"/>
      <c r="FA226" s="6"/>
      <c r="FB226" s="7"/>
      <c r="FC226" s="7"/>
      <c r="FD226" s="7"/>
      <c r="FE226" s="7"/>
      <c r="FF226" s="8"/>
      <c r="FG226" s="6"/>
      <c r="FH226" s="7"/>
      <c r="FI226" s="7"/>
      <c r="FJ226" s="7"/>
      <c r="FK226" s="7"/>
      <c r="FL226" s="8"/>
      <c r="FM226" s="6"/>
      <c r="FN226" s="7"/>
      <c r="FO226" s="7"/>
      <c r="FP226" s="7"/>
      <c r="FQ226" s="7"/>
      <c r="FR226" s="8"/>
      <c r="FS226" s="6"/>
      <c r="FT226" s="7"/>
      <c r="FU226" s="7"/>
      <c r="FV226" s="7"/>
      <c r="FW226" s="7"/>
      <c r="FX226" s="8"/>
      <c r="FY226" s="6"/>
      <c r="FZ226" s="7"/>
      <c r="GA226" s="7"/>
      <c r="GB226" s="7"/>
      <c r="GC226" s="7"/>
      <c r="GD226" s="8"/>
      <c r="GE226" s="6"/>
      <c r="GF226" s="7"/>
      <c r="GG226" s="7"/>
      <c r="GH226" s="7"/>
      <c r="GI226" s="7"/>
      <c r="GJ226" s="8"/>
      <c r="GK226" s="6"/>
      <c r="GL226" s="7"/>
      <c r="GM226" s="7"/>
      <c r="GN226" s="7"/>
      <c r="GO226" s="7"/>
      <c r="GP226" s="8"/>
      <c r="GQ226" s="6"/>
      <c r="GR226" s="7"/>
      <c r="GS226" s="7"/>
      <c r="GT226" s="7"/>
      <c r="GU226" s="7"/>
      <c r="GV226" s="8"/>
      <c r="GW226" s="6"/>
      <c r="GX226" s="7"/>
      <c r="GY226" s="7"/>
      <c r="GZ226" s="7"/>
      <c r="HA226" s="7"/>
      <c r="HB226" s="8"/>
      <c r="HC226" s="6"/>
      <c r="HD226" s="7"/>
      <c r="HE226" s="7"/>
      <c r="HF226" s="7"/>
      <c r="HG226" s="7"/>
      <c r="HH226" s="8"/>
      <c r="HI226" s="6"/>
      <c r="HJ226" s="7"/>
      <c r="HK226" s="7"/>
      <c r="HL226" s="7"/>
      <c r="HM226" s="7"/>
      <c r="HN226" s="8"/>
      <c r="HO226" s="6"/>
      <c r="HP226" s="7"/>
      <c r="HQ226" s="7"/>
      <c r="HR226" s="7"/>
      <c r="HS226" s="7"/>
      <c r="HT226" s="8"/>
      <c r="HU226" s="6"/>
      <c r="HV226" s="7"/>
      <c r="HW226" s="7"/>
      <c r="HX226" s="7"/>
      <c r="HY226" s="7"/>
      <c r="HZ226" s="8"/>
      <c r="IA226" s="6"/>
      <c r="IB226" s="7"/>
      <c r="IC226" s="7"/>
      <c r="ID226" s="7"/>
      <c r="IE226" s="7"/>
      <c r="IF226" s="8"/>
      <c r="IG226" s="6"/>
      <c r="IH226" s="7"/>
      <c r="II226" s="7"/>
      <c r="IJ226" s="7"/>
      <c r="IK226" s="7"/>
      <c r="IL226" s="8"/>
      <c r="IM226" s="6"/>
      <c r="IN226" s="7"/>
      <c r="IO226" s="7"/>
      <c r="IP226" s="7"/>
      <c r="IQ226" s="7"/>
      <c r="IR226" s="8"/>
      <c r="IS226" s="6"/>
      <c r="IT226" s="7"/>
      <c r="IU226" s="7"/>
      <c r="IV226" s="7"/>
    </row>
    <row r="227" customFormat="false" ht="12.75" hidden="false" customHeight="false" outlineLevel="0" collapsed="false">
      <c r="A227" s="5" t="s">
        <v>279</v>
      </c>
      <c r="B227" s="6" t="n">
        <v>37062</v>
      </c>
      <c r="C227" s="7" t="s">
        <v>320</v>
      </c>
      <c r="D227" s="7" t="s">
        <v>111</v>
      </c>
      <c r="E227" s="7" t="s">
        <v>25</v>
      </c>
      <c r="F227" s="8" t="s">
        <v>183</v>
      </c>
      <c r="G227" s="8" t="n">
        <v>0</v>
      </c>
      <c r="H227" s="7"/>
      <c r="I227" s="7"/>
      <c r="J227" s="7"/>
      <c r="K227" s="7"/>
      <c r="L227" s="8"/>
      <c r="M227" s="6"/>
      <c r="N227" s="7"/>
      <c r="O227" s="7"/>
      <c r="P227" s="7"/>
      <c r="Q227" s="7"/>
      <c r="R227" s="8"/>
      <c r="S227" s="6"/>
      <c r="T227" s="7"/>
      <c r="U227" s="7"/>
      <c r="V227" s="7"/>
      <c r="W227" s="7"/>
      <c r="X227" s="8"/>
      <c r="Y227" s="6"/>
      <c r="Z227" s="7"/>
      <c r="AA227" s="7"/>
      <c r="AB227" s="7"/>
      <c r="AC227" s="7"/>
      <c r="AD227" s="8"/>
      <c r="AE227" s="6"/>
      <c r="AF227" s="7"/>
      <c r="AG227" s="7"/>
      <c r="AH227" s="7"/>
      <c r="AI227" s="7"/>
      <c r="AJ227" s="8"/>
      <c r="AK227" s="6"/>
      <c r="AL227" s="7"/>
      <c r="AM227" s="7"/>
      <c r="AN227" s="7"/>
      <c r="AO227" s="7"/>
      <c r="AP227" s="8"/>
      <c r="AQ227" s="6"/>
      <c r="AR227" s="7"/>
      <c r="AS227" s="7"/>
      <c r="AT227" s="7"/>
      <c r="AU227" s="7"/>
      <c r="AV227" s="8"/>
      <c r="AW227" s="6"/>
      <c r="AX227" s="7"/>
      <c r="AY227" s="7"/>
      <c r="AZ227" s="7"/>
      <c r="BA227" s="7"/>
      <c r="BB227" s="8"/>
      <c r="BC227" s="6"/>
      <c r="BD227" s="7"/>
      <c r="BE227" s="7"/>
      <c r="BF227" s="7"/>
      <c r="BG227" s="7"/>
      <c r="BH227" s="8"/>
      <c r="BI227" s="6"/>
      <c r="BJ227" s="7"/>
      <c r="BK227" s="7"/>
      <c r="BL227" s="7"/>
      <c r="BM227" s="7"/>
      <c r="BN227" s="8"/>
      <c r="BO227" s="6"/>
      <c r="BP227" s="7"/>
      <c r="BQ227" s="7"/>
      <c r="BR227" s="7"/>
      <c r="BS227" s="7"/>
      <c r="BT227" s="8"/>
      <c r="BU227" s="6"/>
      <c r="BV227" s="7"/>
      <c r="BW227" s="7"/>
      <c r="BX227" s="7"/>
      <c r="BY227" s="7"/>
      <c r="BZ227" s="8"/>
      <c r="CA227" s="6"/>
      <c r="CB227" s="7"/>
      <c r="CC227" s="7"/>
      <c r="CD227" s="7"/>
      <c r="CE227" s="7"/>
      <c r="CF227" s="8"/>
      <c r="CG227" s="6"/>
      <c r="CH227" s="7"/>
      <c r="CI227" s="7"/>
      <c r="CJ227" s="7"/>
      <c r="CK227" s="7"/>
      <c r="CL227" s="8"/>
      <c r="CM227" s="6"/>
      <c r="CN227" s="7"/>
      <c r="CO227" s="7"/>
      <c r="CP227" s="7"/>
      <c r="CQ227" s="7"/>
      <c r="CR227" s="8"/>
      <c r="CS227" s="6"/>
      <c r="CT227" s="7"/>
      <c r="CU227" s="7"/>
      <c r="CV227" s="7"/>
      <c r="CW227" s="7"/>
      <c r="CX227" s="8"/>
      <c r="CY227" s="6"/>
      <c r="CZ227" s="7"/>
      <c r="DA227" s="7"/>
      <c r="DB227" s="7"/>
      <c r="DC227" s="7"/>
      <c r="DD227" s="8"/>
      <c r="DE227" s="6"/>
      <c r="DF227" s="7"/>
      <c r="DG227" s="7"/>
      <c r="DH227" s="7"/>
      <c r="DI227" s="7"/>
      <c r="DJ227" s="8"/>
      <c r="DK227" s="6"/>
      <c r="DL227" s="7"/>
      <c r="DM227" s="7"/>
      <c r="DN227" s="7"/>
      <c r="DO227" s="7"/>
      <c r="DP227" s="8"/>
      <c r="DQ227" s="6"/>
      <c r="DR227" s="7"/>
      <c r="DS227" s="7"/>
      <c r="DT227" s="7"/>
      <c r="DU227" s="7"/>
      <c r="DV227" s="8"/>
      <c r="DW227" s="6"/>
      <c r="DX227" s="7"/>
      <c r="DY227" s="7"/>
      <c r="DZ227" s="7"/>
      <c r="EA227" s="7"/>
      <c r="EB227" s="8"/>
      <c r="EC227" s="6"/>
      <c r="ED227" s="7"/>
      <c r="EE227" s="7"/>
      <c r="EF227" s="7"/>
      <c r="EG227" s="7"/>
      <c r="EH227" s="8"/>
      <c r="EI227" s="6"/>
      <c r="EJ227" s="7"/>
      <c r="EK227" s="7"/>
      <c r="EL227" s="7"/>
      <c r="EM227" s="7"/>
      <c r="EN227" s="8"/>
      <c r="EO227" s="6"/>
      <c r="EP227" s="7"/>
      <c r="EQ227" s="7"/>
      <c r="ER227" s="7"/>
      <c r="ES227" s="7"/>
      <c r="ET227" s="8"/>
      <c r="EU227" s="6"/>
      <c r="EV227" s="7"/>
      <c r="EW227" s="7"/>
      <c r="EX227" s="7"/>
      <c r="EY227" s="7"/>
      <c r="EZ227" s="8"/>
      <c r="FA227" s="6"/>
      <c r="FB227" s="7"/>
      <c r="FC227" s="7"/>
      <c r="FD227" s="7"/>
      <c r="FE227" s="7"/>
      <c r="FF227" s="8"/>
      <c r="FG227" s="6"/>
      <c r="FH227" s="7"/>
      <c r="FI227" s="7"/>
      <c r="FJ227" s="7"/>
      <c r="FK227" s="7"/>
      <c r="FL227" s="8"/>
      <c r="FM227" s="6"/>
      <c r="FN227" s="7"/>
      <c r="FO227" s="7"/>
      <c r="FP227" s="7"/>
      <c r="FQ227" s="7"/>
      <c r="FR227" s="8"/>
      <c r="FS227" s="6"/>
      <c r="FT227" s="7"/>
      <c r="FU227" s="7"/>
      <c r="FV227" s="7"/>
      <c r="FW227" s="7"/>
      <c r="FX227" s="8"/>
      <c r="FY227" s="6"/>
      <c r="FZ227" s="7"/>
      <c r="GA227" s="7"/>
      <c r="GB227" s="7"/>
      <c r="GC227" s="7"/>
      <c r="GD227" s="8"/>
      <c r="GE227" s="6"/>
      <c r="GF227" s="7"/>
      <c r="GG227" s="7"/>
      <c r="GH227" s="7"/>
      <c r="GI227" s="7"/>
      <c r="GJ227" s="8"/>
      <c r="GK227" s="6"/>
      <c r="GL227" s="7"/>
      <c r="GM227" s="7"/>
      <c r="GN227" s="7"/>
      <c r="GO227" s="7"/>
      <c r="GP227" s="8"/>
      <c r="GQ227" s="6"/>
      <c r="GR227" s="7"/>
      <c r="GS227" s="7"/>
      <c r="GT227" s="7"/>
      <c r="GU227" s="7"/>
      <c r="GV227" s="8"/>
      <c r="GW227" s="6"/>
      <c r="GX227" s="7"/>
      <c r="GY227" s="7"/>
      <c r="GZ227" s="7"/>
      <c r="HA227" s="7"/>
      <c r="HB227" s="8"/>
      <c r="HC227" s="6"/>
      <c r="HD227" s="7"/>
      <c r="HE227" s="7"/>
      <c r="HF227" s="7"/>
      <c r="HG227" s="7"/>
      <c r="HH227" s="8"/>
      <c r="HI227" s="6"/>
      <c r="HJ227" s="7"/>
      <c r="HK227" s="7"/>
      <c r="HL227" s="7"/>
      <c r="HM227" s="7"/>
      <c r="HN227" s="8"/>
      <c r="HO227" s="6"/>
      <c r="HP227" s="7"/>
      <c r="HQ227" s="7"/>
      <c r="HR227" s="7"/>
      <c r="HS227" s="7"/>
      <c r="HT227" s="8"/>
      <c r="HU227" s="6"/>
      <c r="HV227" s="7"/>
      <c r="HW227" s="7"/>
      <c r="HX227" s="7"/>
      <c r="HY227" s="7"/>
      <c r="HZ227" s="8"/>
      <c r="IA227" s="6"/>
      <c r="IB227" s="7"/>
      <c r="IC227" s="7"/>
      <c r="ID227" s="7"/>
      <c r="IE227" s="7"/>
      <c r="IF227" s="8"/>
      <c r="IG227" s="6"/>
      <c r="IH227" s="7"/>
      <c r="II227" s="7"/>
      <c r="IJ227" s="7"/>
      <c r="IK227" s="7"/>
      <c r="IL227" s="8"/>
      <c r="IM227" s="6"/>
      <c r="IN227" s="7"/>
      <c r="IO227" s="7"/>
      <c r="IP227" s="7"/>
      <c r="IQ227" s="7"/>
      <c r="IR227" s="8"/>
      <c r="IS227" s="6"/>
      <c r="IT227" s="7"/>
      <c r="IU227" s="7"/>
      <c r="IV227" s="7"/>
    </row>
    <row r="228" customFormat="false" ht="12.75" hidden="false" customHeight="false" outlineLevel="0" collapsed="false">
      <c r="A228" s="5" t="s">
        <v>280</v>
      </c>
      <c r="B228" s="6" t="n">
        <v>37063</v>
      </c>
      <c r="C228" s="7" t="s">
        <v>320</v>
      </c>
      <c r="D228" s="7" t="s">
        <v>111</v>
      </c>
      <c r="E228" s="7" t="s">
        <v>25</v>
      </c>
      <c r="F228" s="8" t="s">
        <v>183</v>
      </c>
      <c r="G228" s="8" t="n">
        <v>0</v>
      </c>
      <c r="H228" s="7"/>
      <c r="I228" s="7"/>
      <c r="J228" s="7"/>
      <c r="K228" s="7"/>
      <c r="L228" s="8"/>
      <c r="M228" s="6"/>
      <c r="N228" s="7"/>
      <c r="O228" s="7"/>
      <c r="P228" s="7"/>
      <c r="Q228" s="7"/>
      <c r="R228" s="8"/>
      <c r="S228" s="6"/>
      <c r="T228" s="7"/>
      <c r="U228" s="7"/>
      <c r="V228" s="7"/>
      <c r="W228" s="7"/>
      <c r="X228" s="8"/>
      <c r="Y228" s="6"/>
      <c r="Z228" s="7"/>
      <c r="AA228" s="7"/>
      <c r="AB228" s="7"/>
      <c r="AC228" s="7"/>
      <c r="AD228" s="8"/>
      <c r="AE228" s="6"/>
      <c r="AF228" s="7"/>
      <c r="AG228" s="7"/>
      <c r="AH228" s="7"/>
      <c r="AI228" s="7"/>
      <c r="AJ228" s="8"/>
      <c r="AK228" s="6"/>
      <c r="AL228" s="7"/>
      <c r="AM228" s="7"/>
      <c r="AN228" s="7"/>
      <c r="AO228" s="7"/>
      <c r="AP228" s="8"/>
      <c r="AQ228" s="6"/>
      <c r="AR228" s="7"/>
      <c r="AS228" s="7"/>
      <c r="AT228" s="7"/>
      <c r="AU228" s="7"/>
      <c r="AV228" s="8"/>
      <c r="AW228" s="6"/>
      <c r="AX228" s="7"/>
      <c r="AY228" s="7"/>
      <c r="AZ228" s="7"/>
      <c r="BA228" s="7"/>
      <c r="BB228" s="8"/>
      <c r="BC228" s="6"/>
      <c r="BD228" s="7"/>
      <c r="BE228" s="7"/>
      <c r="BF228" s="7"/>
      <c r="BG228" s="7"/>
      <c r="BH228" s="8"/>
      <c r="BI228" s="6"/>
      <c r="BJ228" s="7"/>
      <c r="BK228" s="7"/>
      <c r="BL228" s="7"/>
      <c r="BM228" s="7"/>
      <c r="BN228" s="8"/>
      <c r="BO228" s="6"/>
      <c r="BP228" s="7"/>
      <c r="BQ228" s="7"/>
      <c r="BR228" s="7"/>
      <c r="BS228" s="7"/>
      <c r="BT228" s="8"/>
      <c r="BU228" s="6"/>
      <c r="BV228" s="7"/>
      <c r="BW228" s="7"/>
      <c r="BX228" s="7"/>
      <c r="BY228" s="7"/>
      <c r="BZ228" s="8"/>
      <c r="CA228" s="6"/>
      <c r="CB228" s="7"/>
      <c r="CC228" s="7"/>
      <c r="CD228" s="7"/>
      <c r="CE228" s="7"/>
      <c r="CF228" s="8"/>
      <c r="CG228" s="6"/>
      <c r="CH228" s="7"/>
      <c r="CI228" s="7"/>
      <c r="CJ228" s="7"/>
      <c r="CK228" s="7"/>
      <c r="CL228" s="8"/>
      <c r="CM228" s="6"/>
      <c r="CN228" s="7"/>
      <c r="CO228" s="7"/>
      <c r="CP228" s="7"/>
      <c r="CQ228" s="7"/>
      <c r="CR228" s="8"/>
      <c r="CS228" s="6"/>
      <c r="CT228" s="7"/>
      <c r="CU228" s="7"/>
      <c r="CV228" s="7"/>
      <c r="CW228" s="7"/>
      <c r="CX228" s="8"/>
      <c r="CY228" s="6"/>
      <c r="CZ228" s="7"/>
      <c r="DA228" s="7"/>
      <c r="DB228" s="7"/>
      <c r="DC228" s="7"/>
      <c r="DD228" s="8"/>
      <c r="DE228" s="6"/>
      <c r="DF228" s="7"/>
      <c r="DG228" s="7"/>
      <c r="DH228" s="7"/>
      <c r="DI228" s="7"/>
      <c r="DJ228" s="8"/>
      <c r="DK228" s="6"/>
      <c r="DL228" s="7"/>
      <c r="DM228" s="7"/>
      <c r="DN228" s="7"/>
      <c r="DO228" s="7"/>
      <c r="DP228" s="8"/>
      <c r="DQ228" s="6"/>
      <c r="DR228" s="7"/>
      <c r="DS228" s="7"/>
      <c r="DT228" s="7"/>
      <c r="DU228" s="7"/>
      <c r="DV228" s="8"/>
      <c r="DW228" s="6"/>
      <c r="DX228" s="7"/>
      <c r="DY228" s="7"/>
      <c r="DZ228" s="7"/>
      <c r="EA228" s="7"/>
      <c r="EB228" s="8"/>
      <c r="EC228" s="6"/>
      <c r="ED228" s="7"/>
      <c r="EE228" s="7"/>
      <c r="EF228" s="7"/>
      <c r="EG228" s="7"/>
      <c r="EH228" s="8"/>
      <c r="EI228" s="6"/>
      <c r="EJ228" s="7"/>
      <c r="EK228" s="7"/>
      <c r="EL228" s="7"/>
      <c r="EM228" s="7"/>
      <c r="EN228" s="8"/>
      <c r="EO228" s="6"/>
      <c r="EP228" s="7"/>
      <c r="EQ228" s="7"/>
      <c r="ER228" s="7"/>
      <c r="ES228" s="7"/>
      <c r="ET228" s="8"/>
      <c r="EU228" s="6"/>
      <c r="EV228" s="7"/>
      <c r="EW228" s="7"/>
      <c r="EX228" s="7"/>
      <c r="EY228" s="7"/>
      <c r="EZ228" s="8"/>
      <c r="FA228" s="6"/>
      <c r="FB228" s="7"/>
      <c r="FC228" s="7"/>
      <c r="FD228" s="7"/>
      <c r="FE228" s="7"/>
      <c r="FF228" s="8"/>
      <c r="FG228" s="6"/>
      <c r="FH228" s="7"/>
      <c r="FI228" s="7"/>
      <c r="FJ228" s="7"/>
      <c r="FK228" s="7"/>
      <c r="FL228" s="8"/>
      <c r="FM228" s="6"/>
      <c r="FN228" s="7"/>
      <c r="FO228" s="7"/>
      <c r="FP228" s="7"/>
      <c r="FQ228" s="7"/>
      <c r="FR228" s="8"/>
      <c r="FS228" s="6"/>
      <c r="FT228" s="7"/>
      <c r="FU228" s="7"/>
      <c r="FV228" s="7"/>
      <c r="FW228" s="7"/>
      <c r="FX228" s="8"/>
      <c r="FY228" s="6"/>
      <c r="FZ228" s="7"/>
      <c r="GA228" s="7"/>
      <c r="GB228" s="7"/>
      <c r="GC228" s="7"/>
      <c r="GD228" s="8"/>
      <c r="GE228" s="6"/>
      <c r="GF228" s="7"/>
      <c r="GG228" s="7"/>
      <c r="GH228" s="7"/>
      <c r="GI228" s="7"/>
      <c r="GJ228" s="8"/>
      <c r="GK228" s="6"/>
      <c r="GL228" s="7"/>
      <c r="GM228" s="7"/>
      <c r="GN228" s="7"/>
      <c r="GO228" s="7"/>
      <c r="GP228" s="8"/>
      <c r="GQ228" s="6"/>
      <c r="GR228" s="7"/>
      <c r="GS228" s="7"/>
      <c r="GT228" s="7"/>
      <c r="GU228" s="7"/>
      <c r="GV228" s="8"/>
      <c r="GW228" s="6"/>
      <c r="GX228" s="7"/>
      <c r="GY228" s="7"/>
      <c r="GZ228" s="7"/>
      <c r="HA228" s="7"/>
      <c r="HB228" s="8"/>
      <c r="HC228" s="6"/>
      <c r="HD228" s="7"/>
      <c r="HE228" s="7"/>
      <c r="HF228" s="7"/>
      <c r="HG228" s="7"/>
      <c r="HH228" s="8"/>
      <c r="HI228" s="6"/>
      <c r="HJ228" s="7"/>
      <c r="HK228" s="7"/>
      <c r="HL228" s="7"/>
      <c r="HM228" s="7"/>
      <c r="HN228" s="8"/>
      <c r="HO228" s="6"/>
      <c r="HP228" s="7"/>
      <c r="HQ228" s="7"/>
      <c r="HR228" s="7"/>
      <c r="HS228" s="7"/>
      <c r="HT228" s="8"/>
      <c r="HU228" s="6"/>
      <c r="HV228" s="7"/>
      <c r="HW228" s="7"/>
      <c r="HX228" s="7"/>
      <c r="HY228" s="7"/>
      <c r="HZ228" s="8"/>
      <c r="IA228" s="6"/>
      <c r="IB228" s="7"/>
      <c r="IC228" s="7"/>
      <c r="ID228" s="7"/>
      <c r="IE228" s="7"/>
      <c r="IF228" s="8"/>
      <c r="IG228" s="6"/>
      <c r="IH228" s="7"/>
      <c r="II228" s="7"/>
      <c r="IJ228" s="7"/>
      <c r="IK228" s="7"/>
      <c r="IL228" s="8"/>
      <c r="IM228" s="6"/>
      <c r="IN228" s="7"/>
      <c r="IO228" s="7"/>
      <c r="IP228" s="7"/>
      <c r="IQ228" s="7"/>
      <c r="IR228" s="8"/>
      <c r="IS228" s="6"/>
      <c r="IT228" s="7"/>
      <c r="IU228" s="7"/>
      <c r="IV228" s="7"/>
    </row>
    <row r="229" customFormat="false" ht="12.75" hidden="false" customHeight="false" outlineLevel="0" collapsed="false">
      <c r="A229" s="5" t="s">
        <v>295</v>
      </c>
      <c r="B229" s="6" t="n">
        <v>37067</v>
      </c>
      <c r="C229" s="7" t="s">
        <v>251</v>
      </c>
      <c r="D229" s="7" t="s">
        <v>111</v>
      </c>
      <c r="E229" s="7" t="s">
        <v>25</v>
      </c>
      <c r="F229" s="8" t="s">
        <v>159</v>
      </c>
      <c r="G229" s="8" t="n">
        <v>0</v>
      </c>
      <c r="H229" s="7"/>
      <c r="I229" s="7"/>
      <c r="J229" s="7"/>
      <c r="K229" s="7"/>
      <c r="L229" s="8"/>
      <c r="M229" s="6"/>
      <c r="N229" s="7"/>
      <c r="O229" s="7"/>
      <c r="P229" s="7"/>
      <c r="Q229" s="7"/>
      <c r="R229" s="8"/>
      <c r="S229" s="6"/>
      <c r="T229" s="7"/>
      <c r="U229" s="7"/>
      <c r="V229" s="7"/>
      <c r="W229" s="7"/>
      <c r="X229" s="8"/>
      <c r="Y229" s="6"/>
      <c r="Z229" s="7"/>
      <c r="AA229" s="7"/>
      <c r="AB229" s="7"/>
      <c r="AC229" s="7"/>
      <c r="AD229" s="8"/>
      <c r="AE229" s="6"/>
      <c r="AF229" s="7"/>
      <c r="AG229" s="7"/>
      <c r="AH229" s="7"/>
      <c r="AI229" s="7"/>
      <c r="AJ229" s="8"/>
      <c r="AK229" s="6"/>
      <c r="AL229" s="7"/>
      <c r="AM229" s="7"/>
      <c r="AN229" s="7"/>
      <c r="AO229" s="7"/>
      <c r="AP229" s="8"/>
      <c r="AQ229" s="6"/>
      <c r="AR229" s="7"/>
      <c r="AS229" s="7"/>
      <c r="AT229" s="7"/>
      <c r="AU229" s="7"/>
      <c r="AV229" s="8"/>
      <c r="AW229" s="6"/>
      <c r="AX229" s="7"/>
      <c r="AY229" s="7"/>
      <c r="AZ229" s="7"/>
      <c r="BA229" s="7"/>
      <c r="BB229" s="8"/>
      <c r="BC229" s="6"/>
      <c r="BD229" s="7"/>
      <c r="BE229" s="7"/>
      <c r="BF229" s="7"/>
      <c r="BG229" s="7"/>
      <c r="BH229" s="8"/>
      <c r="BI229" s="6"/>
      <c r="BJ229" s="7"/>
      <c r="BK229" s="7"/>
      <c r="BL229" s="7"/>
      <c r="BM229" s="7"/>
      <c r="BN229" s="8"/>
      <c r="BO229" s="6"/>
      <c r="BP229" s="7"/>
      <c r="BQ229" s="7"/>
      <c r="BR229" s="7"/>
      <c r="BS229" s="7"/>
      <c r="BT229" s="8"/>
      <c r="BU229" s="6"/>
      <c r="BV229" s="7"/>
      <c r="BW229" s="7"/>
      <c r="BX229" s="7"/>
      <c r="BY229" s="7"/>
      <c r="BZ229" s="8"/>
      <c r="CA229" s="6"/>
      <c r="CB229" s="7"/>
      <c r="CC229" s="7"/>
      <c r="CD229" s="7"/>
      <c r="CE229" s="7"/>
      <c r="CF229" s="8"/>
      <c r="CG229" s="6"/>
      <c r="CH229" s="7"/>
      <c r="CI229" s="7"/>
      <c r="CJ229" s="7"/>
      <c r="CK229" s="7"/>
      <c r="CL229" s="8"/>
      <c r="CM229" s="6"/>
      <c r="CN229" s="7"/>
      <c r="CO229" s="7"/>
      <c r="CP229" s="7"/>
      <c r="CQ229" s="7"/>
      <c r="CR229" s="8"/>
      <c r="CS229" s="6"/>
      <c r="CT229" s="7"/>
      <c r="CU229" s="7"/>
      <c r="CV229" s="7"/>
      <c r="CW229" s="7"/>
      <c r="CX229" s="8"/>
      <c r="CY229" s="6"/>
      <c r="CZ229" s="7"/>
      <c r="DA229" s="7"/>
      <c r="DB229" s="7"/>
      <c r="DC229" s="7"/>
      <c r="DD229" s="8"/>
      <c r="DE229" s="6"/>
      <c r="DF229" s="7"/>
      <c r="DG229" s="7"/>
      <c r="DH229" s="7"/>
      <c r="DI229" s="7"/>
      <c r="DJ229" s="8"/>
      <c r="DK229" s="6"/>
      <c r="DL229" s="7"/>
      <c r="DM229" s="7"/>
      <c r="DN229" s="7"/>
      <c r="DO229" s="7"/>
      <c r="DP229" s="8"/>
      <c r="DQ229" s="6"/>
      <c r="DR229" s="7"/>
      <c r="DS229" s="7"/>
      <c r="DT229" s="7"/>
      <c r="DU229" s="7"/>
      <c r="DV229" s="8"/>
      <c r="DW229" s="6"/>
      <c r="DX229" s="7"/>
      <c r="DY229" s="7"/>
      <c r="DZ229" s="7"/>
      <c r="EA229" s="7"/>
      <c r="EB229" s="8"/>
      <c r="EC229" s="6"/>
      <c r="ED229" s="7"/>
      <c r="EE229" s="7"/>
      <c r="EF229" s="7"/>
      <c r="EG229" s="7"/>
      <c r="EH229" s="8"/>
      <c r="EI229" s="6"/>
      <c r="EJ229" s="7"/>
      <c r="EK229" s="7"/>
      <c r="EL229" s="7"/>
      <c r="EM229" s="7"/>
      <c r="EN229" s="8"/>
      <c r="EO229" s="6"/>
      <c r="EP229" s="7"/>
      <c r="EQ229" s="7"/>
      <c r="ER229" s="7"/>
      <c r="ES229" s="7"/>
      <c r="ET229" s="8"/>
      <c r="EU229" s="6"/>
      <c r="EV229" s="7"/>
      <c r="EW229" s="7"/>
      <c r="EX229" s="7"/>
      <c r="EY229" s="7"/>
      <c r="EZ229" s="8"/>
      <c r="FA229" s="6"/>
      <c r="FB229" s="7"/>
      <c r="FC229" s="7"/>
      <c r="FD229" s="7"/>
      <c r="FE229" s="7"/>
      <c r="FF229" s="8"/>
      <c r="FG229" s="6"/>
      <c r="FH229" s="7"/>
      <c r="FI229" s="7"/>
      <c r="FJ229" s="7"/>
      <c r="FK229" s="7"/>
      <c r="FL229" s="8"/>
      <c r="FM229" s="6"/>
      <c r="FN229" s="7"/>
      <c r="FO229" s="7"/>
      <c r="FP229" s="7"/>
      <c r="FQ229" s="7"/>
      <c r="FR229" s="8"/>
      <c r="FS229" s="6"/>
      <c r="FT229" s="7"/>
      <c r="FU229" s="7"/>
      <c r="FV229" s="7"/>
      <c r="FW229" s="7"/>
      <c r="FX229" s="8"/>
      <c r="FY229" s="6"/>
      <c r="FZ229" s="7"/>
      <c r="GA229" s="7"/>
      <c r="GB229" s="7"/>
      <c r="GC229" s="7"/>
      <c r="GD229" s="8"/>
      <c r="GE229" s="6"/>
      <c r="GF229" s="7"/>
      <c r="GG229" s="7"/>
      <c r="GH229" s="7"/>
      <c r="GI229" s="7"/>
      <c r="GJ229" s="8"/>
      <c r="GK229" s="6"/>
      <c r="GL229" s="7"/>
      <c r="GM229" s="7"/>
      <c r="GN229" s="7"/>
      <c r="GO229" s="7"/>
      <c r="GP229" s="8"/>
      <c r="GQ229" s="6"/>
      <c r="GR229" s="7"/>
      <c r="GS229" s="7"/>
      <c r="GT229" s="7"/>
      <c r="GU229" s="7"/>
      <c r="GV229" s="8"/>
      <c r="GW229" s="6"/>
      <c r="GX229" s="7"/>
      <c r="GY229" s="7"/>
      <c r="GZ229" s="7"/>
      <c r="HA229" s="7"/>
      <c r="HB229" s="8"/>
      <c r="HC229" s="6"/>
      <c r="HD229" s="7"/>
      <c r="HE229" s="7"/>
      <c r="HF229" s="7"/>
      <c r="HG229" s="7"/>
      <c r="HH229" s="8"/>
      <c r="HI229" s="6"/>
      <c r="HJ229" s="7"/>
      <c r="HK229" s="7"/>
      <c r="HL229" s="7"/>
      <c r="HM229" s="7"/>
      <c r="HN229" s="8"/>
      <c r="HO229" s="6"/>
      <c r="HP229" s="7"/>
      <c r="HQ229" s="7"/>
      <c r="HR229" s="7"/>
      <c r="HS229" s="7"/>
      <c r="HT229" s="8"/>
      <c r="HU229" s="6"/>
      <c r="HV229" s="7"/>
      <c r="HW229" s="7"/>
      <c r="HX229" s="7"/>
      <c r="HY229" s="7"/>
      <c r="HZ229" s="8"/>
      <c r="IA229" s="6"/>
      <c r="IB229" s="7"/>
      <c r="IC229" s="7"/>
      <c r="ID229" s="7"/>
      <c r="IE229" s="7"/>
      <c r="IF229" s="8"/>
      <c r="IG229" s="6"/>
      <c r="IH229" s="7"/>
      <c r="II229" s="7"/>
      <c r="IJ229" s="7"/>
      <c r="IK229" s="7"/>
      <c r="IL229" s="8"/>
      <c r="IM229" s="6"/>
      <c r="IN229" s="7"/>
      <c r="IO229" s="7"/>
      <c r="IP229" s="7"/>
      <c r="IQ229" s="7"/>
      <c r="IR229" s="8"/>
      <c r="IS229" s="6"/>
      <c r="IT229" s="7"/>
      <c r="IU229" s="7"/>
      <c r="IV229" s="7"/>
    </row>
    <row r="230" customFormat="false" ht="12.75" hidden="false" customHeight="false" outlineLevel="0" collapsed="false">
      <c r="A230" s="5" t="s">
        <v>308</v>
      </c>
      <c r="B230" s="6" t="n">
        <v>37069</v>
      </c>
      <c r="C230" s="7" t="s">
        <v>231</v>
      </c>
      <c r="D230" s="7" t="s">
        <v>111</v>
      </c>
      <c r="E230" s="7" t="s">
        <v>25</v>
      </c>
      <c r="F230" s="8" t="s">
        <v>159</v>
      </c>
      <c r="G230" s="8" t="n">
        <v>0</v>
      </c>
      <c r="H230" s="7"/>
      <c r="I230" s="7"/>
      <c r="J230" s="7"/>
      <c r="K230" s="7"/>
      <c r="L230" s="8"/>
      <c r="M230" s="6"/>
      <c r="N230" s="7"/>
      <c r="O230" s="7"/>
      <c r="P230" s="7"/>
      <c r="Q230" s="7"/>
      <c r="R230" s="8"/>
      <c r="S230" s="6"/>
      <c r="T230" s="7"/>
      <c r="U230" s="7"/>
      <c r="V230" s="7"/>
      <c r="W230" s="7"/>
      <c r="X230" s="8"/>
      <c r="Y230" s="6"/>
      <c r="Z230" s="7"/>
      <c r="AA230" s="7"/>
      <c r="AB230" s="7"/>
      <c r="AC230" s="7"/>
      <c r="AD230" s="8"/>
      <c r="AE230" s="6"/>
      <c r="AF230" s="7"/>
      <c r="AG230" s="7"/>
      <c r="AH230" s="7"/>
      <c r="AI230" s="7"/>
      <c r="AJ230" s="8"/>
      <c r="AK230" s="6"/>
      <c r="AL230" s="7"/>
      <c r="AM230" s="7"/>
      <c r="AN230" s="7"/>
      <c r="AO230" s="7"/>
      <c r="AP230" s="8"/>
      <c r="AQ230" s="6"/>
      <c r="AR230" s="7"/>
      <c r="AS230" s="7"/>
      <c r="AT230" s="7"/>
      <c r="AU230" s="7"/>
      <c r="AV230" s="8"/>
      <c r="AW230" s="6"/>
      <c r="AX230" s="7"/>
      <c r="AY230" s="7"/>
      <c r="AZ230" s="7"/>
      <c r="BA230" s="7"/>
      <c r="BB230" s="8"/>
      <c r="BC230" s="6"/>
      <c r="BD230" s="7"/>
      <c r="BE230" s="7"/>
      <c r="BF230" s="7"/>
      <c r="BG230" s="7"/>
      <c r="BH230" s="8"/>
      <c r="BI230" s="6"/>
      <c r="BJ230" s="7"/>
      <c r="BK230" s="7"/>
      <c r="BL230" s="7"/>
      <c r="BM230" s="7"/>
      <c r="BN230" s="8"/>
      <c r="BO230" s="6"/>
      <c r="BP230" s="7"/>
      <c r="BQ230" s="7"/>
      <c r="BR230" s="7"/>
      <c r="BS230" s="7"/>
      <c r="BT230" s="8"/>
      <c r="BU230" s="6"/>
      <c r="BV230" s="7"/>
      <c r="BW230" s="7"/>
      <c r="BX230" s="7"/>
      <c r="BY230" s="7"/>
      <c r="BZ230" s="8"/>
      <c r="CA230" s="6"/>
      <c r="CB230" s="7"/>
      <c r="CC230" s="7"/>
      <c r="CD230" s="7"/>
      <c r="CE230" s="7"/>
      <c r="CF230" s="8"/>
      <c r="CG230" s="6"/>
      <c r="CH230" s="7"/>
      <c r="CI230" s="7"/>
      <c r="CJ230" s="7"/>
      <c r="CK230" s="7"/>
      <c r="CL230" s="8"/>
      <c r="CM230" s="6"/>
      <c r="CN230" s="7"/>
      <c r="CO230" s="7"/>
      <c r="CP230" s="7"/>
      <c r="CQ230" s="7"/>
      <c r="CR230" s="8"/>
      <c r="CS230" s="6"/>
      <c r="CT230" s="7"/>
      <c r="CU230" s="7"/>
      <c r="CV230" s="7"/>
      <c r="CW230" s="7"/>
      <c r="CX230" s="8"/>
      <c r="CY230" s="6"/>
      <c r="CZ230" s="7"/>
      <c r="DA230" s="7"/>
      <c r="DB230" s="7"/>
      <c r="DC230" s="7"/>
      <c r="DD230" s="8"/>
      <c r="DE230" s="6"/>
      <c r="DF230" s="7"/>
      <c r="DG230" s="7"/>
      <c r="DH230" s="7"/>
      <c r="DI230" s="7"/>
      <c r="DJ230" s="8"/>
      <c r="DK230" s="6"/>
      <c r="DL230" s="7"/>
      <c r="DM230" s="7"/>
      <c r="DN230" s="7"/>
      <c r="DO230" s="7"/>
      <c r="DP230" s="8"/>
      <c r="DQ230" s="6"/>
      <c r="DR230" s="7"/>
      <c r="DS230" s="7"/>
      <c r="DT230" s="7"/>
      <c r="DU230" s="7"/>
      <c r="DV230" s="8"/>
      <c r="DW230" s="6"/>
      <c r="DX230" s="7"/>
      <c r="DY230" s="7"/>
      <c r="DZ230" s="7"/>
      <c r="EA230" s="7"/>
      <c r="EB230" s="8"/>
      <c r="EC230" s="6"/>
      <c r="ED230" s="7"/>
      <c r="EE230" s="7"/>
      <c r="EF230" s="7"/>
      <c r="EG230" s="7"/>
      <c r="EH230" s="8"/>
      <c r="EI230" s="6"/>
      <c r="EJ230" s="7"/>
      <c r="EK230" s="7"/>
      <c r="EL230" s="7"/>
      <c r="EM230" s="7"/>
      <c r="EN230" s="8"/>
      <c r="EO230" s="6"/>
      <c r="EP230" s="7"/>
      <c r="EQ230" s="7"/>
      <c r="ER230" s="7"/>
      <c r="ES230" s="7"/>
      <c r="ET230" s="8"/>
      <c r="EU230" s="6"/>
      <c r="EV230" s="7"/>
      <c r="EW230" s="7"/>
      <c r="EX230" s="7"/>
      <c r="EY230" s="7"/>
      <c r="EZ230" s="8"/>
      <c r="FA230" s="6"/>
      <c r="FB230" s="7"/>
      <c r="FC230" s="7"/>
      <c r="FD230" s="7"/>
      <c r="FE230" s="7"/>
      <c r="FF230" s="8"/>
      <c r="FG230" s="6"/>
      <c r="FH230" s="7"/>
      <c r="FI230" s="7"/>
      <c r="FJ230" s="7"/>
      <c r="FK230" s="7"/>
      <c r="FL230" s="8"/>
      <c r="FM230" s="6"/>
      <c r="FN230" s="7"/>
      <c r="FO230" s="7"/>
      <c r="FP230" s="7"/>
      <c r="FQ230" s="7"/>
      <c r="FR230" s="8"/>
      <c r="FS230" s="6"/>
      <c r="FT230" s="7"/>
      <c r="FU230" s="7"/>
      <c r="FV230" s="7"/>
      <c r="FW230" s="7"/>
      <c r="FX230" s="8"/>
      <c r="FY230" s="6"/>
      <c r="FZ230" s="7"/>
      <c r="GA230" s="7"/>
      <c r="GB230" s="7"/>
      <c r="GC230" s="7"/>
      <c r="GD230" s="8"/>
      <c r="GE230" s="6"/>
      <c r="GF230" s="7"/>
      <c r="GG230" s="7"/>
      <c r="GH230" s="7"/>
      <c r="GI230" s="7"/>
      <c r="GJ230" s="8"/>
      <c r="GK230" s="6"/>
      <c r="GL230" s="7"/>
      <c r="GM230" s="7"/>
      <c r="GN230" s="7"/>
      <c r="GO230" s="7"/>
      <c r="GP230" s="8"/>
      <c r="GQ230" s="6"/>
      <c r="GR230" s="7"/>
      <c r="GS230" s="7"/>
      <c r="GT230" s="7"/>
      <c r="GU230" s="7"/>
      <c r="GV230" s="8"/>
      <c r="GW230" s="6"/>
      <c r="GX230" s="7"/>
      <c r="GY230" s="7"/>
      <c r="GZ230" s="7"/>
      <c r="HA230" s="7"/>
      <c r="HB230" s="8"/>
      <c r="HC230" s="6"/>
      <c r="HD230" s="7"/>
      <c r="HE230" s="7"/>
      <c r="HF230" s="7"/>
      <c r="HG230" s="7"/>
      <c r="HH230" s="8"/>
      <c r="HI230" s="6"/>
      <c r="HJ230" s="7"/>
      <c r="HK230" s="7"/>
      <c r="HL230" s="7"/>
      <c r="HM230" s="7"/>
      <c r="HN230" s="8"/>
      <c r="HO230" s="6"/>
      <c r="HP230" s="7"/>
      <c r="HQ230" s="7"/>
      <c r="HR230" s="7"/>
      <c r="HS230" s="7"/>
      <c r="HT230" s="8"/>
      <c r="HU230" s="6"/>
      <c r="HV230" s="7"/>
      <c r="HW230" s="7"/>
      <c r="HX230" s="7"/>
      <c r="HY230" s="7"/>
      <c r="HZ230" s="8"/>
      <c r="IA230" s="6"/>
      <c r="IB230" s="7"/>
      <c r="IC230" s="7"/>
      <c r="ID230" s="7"/>
      <c r="IE230" s="7"/>
      <c r="IF230" s="8"/>
      <c r="IG230" s="6"/>
      <c r="IH230" s="7"/>
      <c r="II230" s="7"/>
      <c r="IJ230" s="7"/>
      <c r="IK230" s="7"/>
      <c r="IL230" s="8"/>
      <c r="IM230" s="6"/>
      <c r="IN230" s="7"/>
      <c r="IO230" s="7"/>
      <c r="IP230" s="7"/>
      <c r="IQ230" s="7"/>
      <c r="IR230" s="8"/>
      <c r="IS230" s="6"/>
      <c r="IT230" s="7"/>
      <c r="IU230" s="7"/>
      <c r="IV230" s="7"/>
    </row>
    <row r="231" customFormat="false" ht="12.75" hidden="false" customHeight="false" outlineLevel="0" collapsed="false">
      <c r="A231" s="5" t="s">
        <v>321</v>
      </c>
      <c r="B231" s="6" t="n">
        <v>36985</v>
      </c>
      <c r="C231" s="7" t="s">
        <v>322</v>
      </c>
      <c r="D231" s="7" t="s">
        <v>323</v>
      </c>
      <c r="E231" s="7" t="s">
        <v>20</v>
      </c>
      <c r="F231" s="8" t="s">
        <v>324</v>
      </c>
      <c r="G231" s="8" t="n">
        <v>-379</v>
      </c>
      <c r="H231" s="7"/>
      <c r="I231" s="7"/>
      <c r="J231" s="7"/>
      <c r="K231" s="7"/>
      <c r="L231" s="8"/>
      <c r="M231" s="6"/>
      <c r="N231" s="7"/>
      <c r="O231" s="7"/>
      <c r="P231" s="7"/>
      <c r="Q231" s="7"/>
      <c r="R231" s="8"/>
      <c r="S231" s="6"/>
      <c r="T231" s="7"/>
      <c r="U231" s="7"/>
      <c r="V231" s="7"/>
      <c r="W231" s="7"/>
      <c r="X231" s="8"/>
      <c r="Y231" s="6"/>
      <c r="Z231" s="7"/>
      <c r="AA231" s="7"/>
      <c r="AB231" s="7"/>
      <c r="AC231" s="7"/>
      <c r="AD231" s="8"/>
      <c r="AE231" s="6"/>
      <c r="AF231" s="7"/>
      <c r="AG231" s="7"/>
      <c r="AH231" s="7"/>
      <c r="AI231" s="7"/>
      <c r="AJ231" s="8"/>
      <c r="AK231" s="6"/>
      <c r="AL231" s="7"/>
      <c r="AM231" s="7"/>
      <c r="AN231" s="7"/>
      <c r="AO231" s="7"/>
      <c r="AP231" s="8"/>
      <c r="AQ231" s="6"/>
      <c r="AR231" s="7"/>
      <c r="AS231" s="7"/>
      <c r="AT231" s="7"/>
      <c r="AU231" s="7"/>
      <c r="AV231" s="8"/>
      <c r="AW231" s="6"/>
      <c r="AX231" s="7"/>
      <c r="AY231" s="7"/>
      <c r="AZ231" s="7"/>
      <c r="BA231" s="7"/>
      <c r="BB231" s="8"/>
      <c r="BC231" s="6"/>
      <c r="BD231" s="7"/>
      <c r="BE231" s="7"/>
      <c r="BF231" s="7"/>
      <c r="BG231" s="7"/>
      <c r="BH231" s="8"/>
      <c r="BI231" s="6"/>
      <c r="BJ231" s="7"/>
      <c r="BK231" s="7"/>
      <c r="BL231" s="7"/>
      <c r="BM231" s="7"/>
      <c r="BN231" s="8"/>
      <c r="BO231" s="6"/>
      <c r="BP231" s="7"/>
      <c r="BQ231" s="7"/>
      <c r="BR231" s="7"/>
      <c r="BS231" s="7"/>
      <c r="BT231" s="8"/>
      <c r="BU231" s="6"/>
      <c r="BV231" s="7"/>
      <c r="BW231" s="7"/>
      <c r="BX231" s="7"/>
      <c r="BY231" s="7"/>
      <c r="BZ231" s="8"/>
      <c r="CA231" s="6"/>
      <c r="CB231" s="7"/>
      <c r="CC231" s="7"/>
      <c r="CD231" s="7"/>
      <c r="CE231" s="7"/>
      <c r="CF231" s="8"/>
      <c r="CG231" s="6"/>
      <c r="CH231" s="7"/>
      <c r="CI231" s="7"/>
      <c r="CJ231" s="7"/>
      <c r="CK231" s="7"/>
      <c r="CL231" s="8"/>
      <c r="CM231" s="6"/>
      <c r="CN231" s="7"/>
      <c r="CO231" s="7"/>
      <c r="CP231" s="7"/>
      <c r="CQ231" s="7"/>
      <c r="CR231" s="8"/>
      <c r="CS231" s="6"/>
      <c r="CT231" s="7"/>
      <c r="CU231" s="7"/>
      <c r="CV231" s="7"/>
      <c r="CW231" s="7"/>
      <c r="CX231" s="8"/>
      <c r="CY231" s="6"/>
      <c r="CZ231" s="7"/>
      <c r="DA231" s="7"/>
      <c r="DB231" s="7"/>
      <c r="DC231" s="7"/>
      <c r="DD231" s="8"/>
      <c r="DE231" s="6"/>
      <c r="DF231" s="7"/>
      <c r="DG231" s="7"/>
      <c r="DH231" s="7"/>
      <c r="DI231" s="7"/>
      <c r="DJ231" s="8"/>
      <c r="DK231" s="6"/>
      <c r="DL231" s="7"/>
      <c r="DM231" s="7"/>
      <c r="DN231" s="7"/>
      <c r="DO231" s="7"/>
      <c r="DP231" s="8"/>
      <c r="DQ231" s="6"/>
      <c r="DR231" s="7"/>
      <c r="DS231" s="7"/>
      <c r="DT231" s="7"/>
      <c r="DU231" s="7"/>
      <c r="DV231" s="8"/>
      <c r="DW231" s="6"/>
      <c r="DX231" s="7"/>
      <c r="DY231" s="7"/>
      <c r="DZ231" s="7"/>
      <c r="EA231" s="7"/>
      <c r="EB231" s="8"/>
      <c r="EC231" s="6"/>
      <c r="ED231" s="7"/>
      <c r="EE231" s="7"/>
      <c r="EF231" s="7"/>
      <c r="EG231" s="7"/>
      <c r="EH231" s="8"/>
      <c r="EI231" s="6"/>
      <c r="EJ231" s="7"/>
      <c r="EK231" s="7"/>
      <c r="EL231" s="7"/>
      <c r="EM231" s="7"/>
      <c r="EN231" s="8"/>
      <c r="EO231" s="6"/>
      <c r="EP231" s="7"/>
      <c r="EQ231" s="7"/>
      <c r="ER231" s="7"/>
      <c r="ES231" s="7"/>
      <c r="ET231" s="8"/>
      <c r="EU231" s="6"/>
      <c r="EV231" s="7"/>
      <c r="EW231" s="7"/>
      <c r="EX231" s="7"/>
      <c r="EY231" s="7"/>
      <c r="EZ231" s="8"/>
      <c r="FA231" s="6"/>
      <c r="FB231" s="7"/>
      <c r="FC231" s="7"/>
      <c r="FD231" s="7"/>
      <c r="FE231" s="7"/>
      <c r="FF231" s="8"/>
      <c r="FG231" s="6"/>
      <c r="FH231" s="7"/>
      <c r="FI231" s="7"/>
      <c r="FJ231" s="7"/>
      <c r="FK231" s="7"/>
      <c r="FL231" s="8"/>
      <c r="FM231" s="6"/>
      <c r="FN231" s="7"/>
      <c r="FO231" s="7"/>
      <c r="FP231" s="7"/>
      <c r="FQ231" s="7"/>
      <c r="FR231" s="8"/>
      <c r="FS231" s="6"/>
      <c r="FT231" s="7"/>
      <c r="FU231" s="7"/>
      <c r="FV231" s="7"/>
      <c r="FW231" s="7"/>
      <c r="FX231" s="8"/>
      <c r="FY231" s="6"/>
      <c r="FZ231" s="7"/>
      <c r="GA231" s="7"/>
      <c r="GB231" s="7"/>
      <c r="GC231" s="7"/>
      <c r="GD231" s="8"/>
      <c r="GE231" s="6"/>
      <c r="GF231" s="7"/>
      <c r="GG231" s="7"/>
      <c r="GH231" s="7"/>
      <c r="GI231" s="7"/>
      <c r="GJ231" s="8"/>
      <c r="GK231" s="6"/>
      <c r="GL231" s="7"/>
      <c r="GM231" s="7"/>
      <c r="GN231" s="7"/>
      <c r="GO231" s="7"/>
      <c r="GP231" s="8"/>
      <c r="GQ231" s="6"/>
      <c r="GR231" s="7"/>
      <c r="GS231" s="7"/>
      <c r="GT231" s="7"/>
      <c r="GU231" s="7"/>
      <c r="GV231" s="8"/>
      <c r="GW231" s="6"/>
      <c r="GX231" s="7"/>
      <c r="GY231" s="7"/>
      <c r="GZ231" s="7"/>
      <c r="HA231" s="7"/>
      <c r="HB231" s="8"/>
      <c r="HC231" s="6"/>
      <c r="HD231" s="7"/>
      <c r="HE231" s="7"/>
      <c r="HF231" s="7"/>
      <c r="HG231" s="7"/>
      <c r="HH231" s="8"/>
      <c r="HI231" s="6"/>
      <c r="HJ231" s="7"/>
      <c r="HK231" s="7"/>
      <c r="HL231" s="7"/>
      <c r="HM231" s="7"/>
      <c r="HN231" s="8"/>
      <c r="HO231" s="6"/>
      <c r="HP231" s="7"/>
      <c r="HQ231" s="7"/>
      <c r="HR231" s="7"/>
      <c r="HS231" s="7"/>
      <c r="HT231" s="8"/>
      <c r="HU231" s="6"/>
      <c r="HV231" s="7"/>
      <c r="HW231" s="7"/>
      <c r="HX231" s="7"/>
      <c r="HY231" s="7"/>
      <c r="HZ231" s="8"/>
      <c r="IA231" s="6"/>
      <c r="IB231" s="7"/>
      <c r="IC231" s="7"/>
      <c r="ID231" s="7"/>
      <c r="IE231" s="7"/>
      <c r="IF231" s="8"/>
      <c r="IG231" s="6"/>
      <c r="IH231" s="7"/>
      <c r="II231" s="7"/>
      <c r="IJ231" s="7"/>
      <c r="IK231" s="7"/>
      <c r="IL231" s="8"/>
      <c r="IM231" s="6"/>
      <c r="IN231" s="7"/>
      <c r="IO231" s="7"/>
      <c r="IP231" s="7"/>
      <c r="IQ231" s="7"/>
      <c r="IR231" s="8"/>
      <c r="IS231" s="6"/>
      <c r="IT231" s="7"/>
      <c r="IU231" s="7"/>
      <c r="IV231" s="7"/>
    </row>
    <row r="232" customFormat="false" ht="12.75" hidden="false" customHeight="false" outlineLevel="0" collapsed="false">
      <c r="A232" s="5" t="s">
        <v>321</v>
      </c>
      <c r="B232" s="6" t="n">
        <v>36985</v>
      </c>
      <c r="C232" s="7" t="s">
        <v>322</v>
      </c>
      <c r="D232" s="7" t="s">
        <v>323</v>
      </c>
      <c r="E232" s="7" t="s">
        <v>20</v>
      </c>
      <c r="F232" s="8" t="s">
        <v>324</v>
      </c>
      <c r="G232" s="8" t="n">
        <v>-379</v>
      </c>
      <c r="H232" s="7"/>
      <c r="I232" s="7"/>
      <c r="J232" s="7"/>
      <c r="K232" s="7"/>
      <c r="L232" s="8"/>
      <c r="M232" s="6"/>
      <c r="N232" s="7"/>
      <c r="O232" s="7"/>
      <c r="P232" s="7"/>
      <c r="Q232" s="7"/>
      <c r="R232" s="8"/>
      <c r="S232" s="6"/>
      <c r="T232" s="7"/>
      <c r="U232" s="7"/>
      <c r="V232" s="7"/>
      <c r="W232" s="7"/>
      <c r="X232" s="8"/>
      <c r="Y232" s="6"/>
      <c r="Z232" s="7"/>
      <c r="AA232" s="7"/>
      <c r="AB232" s="7"/>
      <c r="AC232" s="7"/>
      <c r="AD232" s="8"/>
      <c r="AE232" s="6"/>
      <c r="AF232" s="7"/>
      <c r="AG232" s="7"/>
      <c r="AH232" s="7"/>
      <c r="AI232" s="7"/>
      <c r="AJ232" s="8"/>
      <c r="AK232" s="6"/>
      <c r="AL232" s="7"/>
      <c r="AM232" s="7"/>
      <c r="AN232" s="7"/>
      <c r="AO232" s="7"/>
      <c r="AP232" s="8"/>
      <c r="AQ232" s="6"/>
      <c r="AR232" s="7"/>
      <c r="AS232" s="7"/>
      <c r="AT232" s="7"/>
      <c r="AU232" s="7"/>
      <c r="AV232" s="8"/>
      <c r="AW232" s="6"/>
      <c r="AX232" s="7"/>
      <c r="AY232" s="7"/>
      <c r="AZ232" s="7"/>
      <c r="BA232" s="7"/>
      <c r="BB232" s="8"/>
      <c r="BC232" s="6"/>
      <c r="BD232" s="7"/>
      <c r="BE232" s="7"/>
      <c r="BF232" s="7"/>
      <c r="BG232" s="7"/>
      <c r="BH232" s="8"/>
      <c r="BI232" s="6"/>
      <c r="BJ232" s="7"/>
      <c r="BK232" s="7"/>
      <c r="BL232" s="7"/>
      <c r="BM232" s="7"/>
      <c r="BN232" s="8"/>
      <c r="BO232" s="6"/>
      <c r="BP232" s="7"/>
      <c r="BQ232" s="7"/>
      <c r="BR232" s="7"/>
      <c r="BS232" s="7"/>
      <c r="BT232" s="8"/>
      <c r="BU232" s="6"/>
      <c r="BV232" s="7"/>
      <c r="BW232" s="7"/>
      <c r="BX232" s="7"/>
      <c r="BY232" s="7"/>
      <c r="BZ232" s="8"/>
      <c r="CA232" s="6"/>
      <c r="CB232" s="7"/>
      <c r="CC232" s="7"/>
      <c r="CD232" s="7"/>
      <c r="CE232" s="7"/>
      <c r="CF232" s="8"/>
      <c r="CG232" s="6"/>
      <c r="CH232" s="7"/>
      <c r="CI232" s="7"/>
      <c r="CJ232" s="7"/>
      <c r="CK232" s="7"/>
      <c r="CL232" s="8"/>
      <c r="CM232" s="6"/>
      <c r="CN232" s="7"/>
      <c r="CO232" s="7"/>
      <c r="CP232" s="7"/>
      <c r="CQ232" s="7"/>
      <c r="CR232" s="8"/>
      <c r="CS232" s="6"/>
      <c r="CT232" s="7"/>
      <c r="CU232" s="7"/>
      <c r="CV232" s="7"/>
      <c r="CW232" s="7"/>
      <c r="CX232" s="8"/>
      <c r="CY232" s="6"/>
      <c r="CZ232" s="7"/>
      <c r="DA232" s="7"/>
      <c r="DB232" s="7"/>
      <c r="DC232" s="7"/>
      <c r="DD232" s="8"/>
      <c r="DE232" s="6"/>
      <c r="DF232" s="7"/>
      <c r="DG232" s="7"/>
      <c r="DH232" s="7"/>
      <c r="DI232" s="7"/>
      <c r="DJ232" s="8"/>
      <c r="DK232" s="6"/>
      <c r="DL232" s="7"/>
      <c r="DM232" s="7"/>
      <c r="DN232" s="7"/>
      <c r="DO232" s="7"/>
      <c r="DP232" s="8"/>
      <c r="DQ232" s="6"/>
      <c r="DR232" s="7"/>
      <c r="DS232" s="7"/>
      <c r="DT232" s="7"/>
      <c r="DU232" s="7"/>
      <c r="DV232" s="8"/>
      <c r="DW232" s="6"/>
      <c r="DX232" s="7"/>
      <c r="DY232" s="7"/>
      <c r="DZ232" s="7"/>
      <c r="EA232" s="7"/>
      <c r="EB232" s="8"/>
      <c r="EC232" s="6"/>
      <c r="ED232" s="7"/>
      <c r="EE232" s="7"/>
      <c r="EF232" s="7"/>
      <c r="EG232" s="7"/>
      <c r="EH232" s="8"/>
      <c r="EI232" s="6"/>
      <c r="EJ232" s="7"/>
      <c r="EK232" s="7"/>
      <c r="EL232" s="7"/>
      <c r="EM232" s="7"/>
      <c r="EN232" s="8"/>
      <c r="EO232" s="6"/>
      <c r="EP232" s="7"/>
      <c r="EQ232" s="7"/>
      <c r="ER232" s="7"/>
      <c r="ES232" s="7"/>
      <c r="ET232" s="8"/>
      <c r="EU232" s="6"/>
      <c r="EV232" s="7"/>
      <c r="EW232" s="7"/>
      <c r="EX232" s="7"/>
      <c r="EY232" s="7"/>
      <c r="EZ232" s="8"/>
      <c r="FA232" s="6"/>
      <c r="FB232" s="7"/>
      <c r="FC232" s="7"/>
      <c r="FD232" s="7"/>
      <c r="FE232" s="7"/>
      <c r="FF232" s="8"/>
      <c r="FG232" s="6"/>
      <c r="FH232" s="7"/>
      <c r="FI232" s="7"/>
      <c r="FJ232" s="7"/>
      <c r="FK232" s="7"/>
      <c r="FL232" s="8"/>
      <c r="FM232" s="6"/>
      <c r="FN232" s="7"/>
      <c r="FO232" s="7"/>
      <c r="FP232" s="7"/>
      <c r="FQ232" s="7"/>
      <c r="FR232" s="8"/>
      <c r="FS232" s="6"/>
      <c r="FT232" s="7"/>
      <c r="FU232" s="7"/>
      <c r="FV232" s="7"/>
      <c r="FW232" s="7"/>
      <c r="FX232" s="8"/>
      <c r="FY232" s="6"/>
      <c r="FZ232" s="7"/>
      <c r="GA232" s="7"/>
      <c r="GB232" s="7"/>
      <c r="GC232" s="7"/>
      <c r="GD232" s="8"/>
      <c r="GE232" s="6"/>
      <c r="GF232" s="7"/>
      <c r="GG232" s="7"/>
      <c r="GH232" s="7"/>
      <c r="GI232" s="7"/>
      <c r="GJ232" s="8"/>
      <c r="GK232" s="6"/>
      <c r="GL232" s="7"/>
      <c r="GM232" s="7"/>
      <c r="GN232" s="7"/>
      <c r="GO232" s="7"/>
      <c r="GP232" s="8"/>
      <c r="GQ232" s="6"/>
      <c r="GR232" s="7"/>
      <c r="GS232" s="7"/>
      <c r="GT232" s="7"/>
      <c r="GU232" s="7"/>
      <c r="GV232" s="8"/>
      <c r="GW232" s="6"/>
      <c r="GX232" s="7"/>
      <c r="GY232" s="7"/>
      <c r="GZ232" s="7"/>
      <c r="HA232" s="7"/>
      <c r="HB232" s="8"/>
      <c r="HC232" s="6"/>
      <c r="HD232" s="7"/>
      <c r="HE232" s="7"/>
      <c r="HF232" s="7"/>
      <c r="HG232" s="7"/>
      <c r="HH232" s="8"/>
      <c r="HI232" s="6"/>
      <c r="HJ232" s="7"/>
      <c r="HK232" s="7"/>
      <c r="HL232" s="7"/>
      <c r="HM232" s="7"/>
      <c r="HN232" s="8"/>
      <c r="HO232" s="6"/>
      <c r="HP232" s="7"/>
      <c r="HQ232" s="7"/>
      <c r="HR232" s="7"/>
      <c r="HS232" s="7"/>
      <c r="HT232" s="8"/>
      <c r="HU232" s="6"/>
      <c r="HV232" s="7"/>
      <c r="HW232" s="7"/>
      <c r="HX232" s="7"/>
      <c r="HY232" s="7"/>
      <c r="HZ232" s="8"/>
      <c r="IA232" s="6"/>
      <c r="IB232" s="7"/>
      <c r="IC232" s="7"/>
      <c r="ID232" s="7"/>
      <c r="IE232" s="7"/>
      <c r="IF232" s="8"/>
      <c r="IG232" s="6"/>
      <c r="IH232" s="7"/>
      <c r="II232" s="7"/>
      <c r="IJ232" s="7"/>
      <c r="IK232" s="7"/>
      <c r="IL232" s="8"/>
      <c r="IM232" s="6"/>
      <c r="IN232" s="7"/>
      <c r="IO232" s="7"/>
      <c r="IP232" s="7"/>
      <c r="IQ232" s="7"/>
      <c r="IR232" s="8"/>
      <c r="IS232" s="6"/>
      <c r="IT232" s="7"/>
      <c r="IU232" s="7"/>
      <c r="IV232" s="7"/>
    </row>
    <row r="233" customFormat="false" ht="12.75" hidden="false" customHeight="false" outlineLevel="0" collapsed="false">
      <c r="A233" s="5" t="s">
        <v>325</v>
      </c>
      <c r="B233" s="6" t="n">
        <v>36985</v>
      </c>
      <c r="C233" s="7" t="s">
        <v>326</v>
      </c>
      <c r="D233" s="7" t="s">
        <v>323</v>
      </c>
      <c r="E233" s="7" t="s">
        <v>20</v>
      </c>
      <c r="F233" s="8" t="s">
        <v>324</v>
      </c>
      <c r="G233" s="8" t="n">
        <v>338955</v>
      </c>
      <c r="H233" s="7"/>
      <c r="I233" s="7"/>
      <c r="J233" s="7"/>
      <c r="K233" s="7"/>
      <c r="L233" s="8"/>
      <c r="M233" s="6"/>
      <c r="N233" s="7"/>
      <c r="O233" s="7"/>
      <c r="P233" s="7"/>
      <c r="Q233" s="7"/>
      <c r="R233" s="8"/>
      <c r="S233" s="6"/>
      <c r="T233" s="7"/>
      <c r="U233" s="7"/>
      <c r="V233" s="7"/>
      <c r="W233" s="7"/>
      <c r="X233" s="8"/>
      <c r="Y233" s="6"/>
      <c r="Z233" s="7"/>
      <c r="AA233" s="7"/>
      <c r="AB233" s="7"/>
      <c r="AC233" s="7"/>
      <c r="AD233" s="8"/>
      <c r="AE233" s="6"/>
      <c r="AF233" s="7"/>
      <c r="AG233" s="7"/>
      <c r="AH233" s="7"/>
      <c r="AI233" s="7"/>
      <c r="AJ233" s="8"/>
      <c r="AK233" s="6"/>
      <c r="AL233" s="7"/>
      <c r="AM233" s="7"/>
      <c r="AN233" s="7"/>
      <c r="AO233" s="7"/>
      <c r="AP233" s="8"/>
      <c r="AQ233" s="6"/>
      <c r="AR233" s="7"/>
      <c r="AS233" s="7"/>
      <c r="AT233" s="7"/>
      <c r="AU233" s="7"/>
      <c r="AV233" s="8"/>
      <c r="AW233" s="6"/>
      <c r="AX233" s="7"/>
      <c r="AY233" s="7"/>
      <c r="AZ233" s="7"/>
      <c r="BA233" s="7"/>
      <c r="BB233" s="8"/>
      <c r="BC233" s="6"/>
      <c r="BD233" s="7"/>
      <c r="BE233" s="7"/>
      <c r="BF233" s="7"/>
      <c r="BG233" s="7"/>
      <c r="BH233" s="8"/>
      <c r="BI233" s="6"/>
      <c r="BJ233" s="7"/>
      <c r="BK233" s="7"/>
      <c r="BL233" s="7"/>
      <c r="BM233" s="7"/>
      <c r="BN233" s="8"/>
      <c r="BO233" s="6"/>
      <c r="BP233" s="7"/>
      <c r="BQ233" s="7"/>
      <c r="BR233" s="7"/>
      <c r="BS233" s="7"/>
      <c r="BT233" s="8"/>
      <c r="BU233" s="6"/>
      <c r="BV233" s="7"/>
      <c r="BW233" s="7"/>
      <c r="BX233" s="7"/>
      <c r="BY233" s="7"/>
      <c r="BZ233" s="8"/>
      <c r="CA233" s="6"/>
      <c r="CB233" s="7"/>
      <c r="CC233" s="7"/>
      <c r="CD233" s="7"/>
      <c r="CE233" s="7"/>
      <c r="CF233" s="8"/>
      <c r="CG233" s="6"/>
      <c r="CH233" s="7"/>
      <c r="CI233" s="7"/>
      <c r="CJ233" s="7"/>
      <c r="CK233" s="7"/>
      <c r="CL233" s="8"/>
      <c r="CM233" s="6"/>
      <c r="CN233" s="7"/>
      <c r="CO233" s="7"/>
      <c r="CP233" s="7"/>
      <c r="CQ233" s="7"/>
      <c r="CR233" s="8"/>
      <c r="CS233" s="6"/>
      <c r="CT233" s="7"/>
      <c r="CU233" s="7"/>
      <c r="CV233" s="7"/>
      <c r="CW233" s="7"/>
      <c r="CX233" s="8"/>
      <c r="CY233" s="6"/>
      <c r="CZ233" s="7"/>
      <c r="DA233" s="7"/>
      <c r="DB233" s="7"/>
      <c r="DC233" s="7"/>
      <c r="DD233" s="8"/>
      <c r="DE233" s="6"/>
      <c r="DF233" s="7"/>
      <c r="DG233" s="7"/>
      <c r="DH233" s="7"/>
      <c r="DI233" s="7"/>
      <c r="DJ233" s="8"/>
      <c r="DK233" s="6"/>
      <c r="DL233" s="7"/>
      <c r="DM233" s="7"/>
      <c r="DN233" s="7"/>
      <c r="DO233" s="7"/>
      <c r="DP233" s="8"/>
      <c r="DQ233" s="6"/>
      <c r="DR233" s="7"/>
      <c r="DS233" s="7"/>
      <c r="DT233" s="7"/>
      <c r="DU233" s="7"/>
      <c r="DV233" s="8"/>
      <c r="DW233" s="6"/>
      <c r="DX233" s="7"/>
      <c r="DY233" s="7"/>
      <c r="DZ233" s="7"/>
      <c r="EA233" s="7"/>
      <c r="EB233" s="8"/>
      <c r="EC233" s="6"/>
      <c r="ED233" s="7"/>
      <c r="EE233" s="7"/>
      <c r="EF233" s="7"/>
      <c r="EG233" s="7"/>
      <c r="EH233" s="8"/>
      <c r="EI233" s="6"/>
      <c r="EJ233" s="7"/>
      <c r="EK233" s="7"/>
      <c r="EL233" s="7"/>
      <c r="EM233" s="7"/>
      <c r="EN233" s="8"/>
      <c r="EO233" s="6"/>
      <c r="EP233" s="7"/>
      <c r="EQ233" s="7"/>
      <c r="ER233" s="7"/>
      <c r="ES233" s="7"/>
      <c r="ET233" s="8"/>
      <c r="EU233" s="6"/>
      <c r="EV233" s="7"/>
      <c r="EW233" s="7"/>
      <c r="EX233" s="7"/>
      <c r="EY233" s="7"/>
      <c r="EZ233" s="8"/>
      <c r="FA233" s="6"/>
      <c r="FB233" s="7"/>
      <c r="FC233" s="7"/>
      <c r="FD233" s="7"/>
      <c r="FE233" s="7"/>
      <c r="FF233" s="8"/>
      <c r="FG233" s="6"/>
      <c r="FH233" s="7"/>
      <c r="FI233" s="7"/>
      <c r="FJ233" s="7"/>
      <c r="FK233" s="7"/>
      <c r="FL233" s="8"/>
      <c r="FM233" s="6"/>
      <c r="FN233" s="7"/>
      <c r="FO233" s="7"/>
      <c r="FP233" s="7"/>
      <c r="FQ233" s="7"/>
      <c r="FR233" s="8"/>
      <c r="FS233" s="6"/>
      <c r="FT233" s="7"/>
      <c r="FU233" s="7"/>
      <c r="FV233" s="7"/>
      <c r="FW233" s="7"/>
      <c r="FX233" s="8"/>
      <c r="FY233" s="6"/>
      <c r="FZ233" s="7"/>
      <c r="GA233" s="7"/>
      <c r="GB233" s="7"/>
      <c r="GC233" s="7"/>
      <c r="GD233" s="8"/>
      <c r="GE233" s="6"/>
      <c r="GF233" s="7"/>
      <c r="GG233" s="7"/>
      <c r="GH233" s="7"/>
      <c r="GI233" s="7"/>
      <c r="GJ233" s="8"/>
      <c r="GK233" s="6"/>
      <c r="GL233" s="7"/>
      <c r="GM233" s="7"/>
      <c r="GN233" s="7"/>
      <c r="GO233" s="7"/>
      <c r="GP233" s="8"/>
      <c r="GQ233" s="6"/>
      <c r="GR233" s="7"/>
      <c r="GS233" s="7"/>
      <c r="GT233" s="7"/>
      <c r="GU233" s="7"/>
      <c r="GV233" s="8"/>
      <c r="GW233" s="6"/>
      <c r="GX233" s="7"/>
      <c r="GY233" s="7"/>
      <c r="GZ233" s="7"/>
      <c r="HA233" s="7"/>
      <c r="HB233" s="8"/>
      <c r="HC233" s="6"/>
      <c r="HD233" s="7"/>
      <c r="HE233" s="7"/>
      <c r="HF233" s="7"/>
      <c r="HG233" s="7"/>
      <c r="HH233" s="8"/>
      <c r="HI233" s="6"/>
      <c r="HJ233" s="7"/>
      <c r="HK233" s="7"/>
      <c r="HL233" s="7"/>
      <c r="HM233" s="7"/>
      <c r="HN233" s="8"/>
      <c r="HO233" s="6"/>
      <c r="HP233" s="7"/>
      <c r="HQ233" s="7"/>
      <c r="HR233" s="7"/>
      <c r="HS233" s="7"/>
      <c r="HT233" s="8"/>
      <c r="HU233" s="6"/>
      <c r="HV233" s="7"/>
      <c r="HW233" s="7"/>
      <c r="HX233" s="7"/>
      <c r="HY233" s="7"/>
      <c r="HZ233" s="8"/>
      <c r="IA233" s="6"/>
      <c r="IB233" s="7"/>
      <c r="IC233" s="7"/>
      <c r="ID233" s="7"/>
      <c r="IE233" s="7"/>
      <c r="IF233" s="8"/>
      <c r="IG233" s="6"/>
      <c r="IH233" s="7"/>
      <c r="II233" s="7"/>
      <c r="IJ233" s="7"/>
      <c r="IK233" s="7"/>
      <c r="IL233" s="8"/>
      <c r="IM233" s="6"/>
      <c r="IN233" s="7"/>
      <c r="IO233" s="7"/>
      <c r="IP233" s="7"/>
      <c r="IQ233" s="7"/>
      <c r="IR233" s="8"/>
      <c r="IS233" s="6"/>
      <c r="IT233" s="7"/>
      <c r="IU233" s="7"/>
      <c r="IV233" s="7"/>
    </row>
    <row r="234" customFormat="false" ht="12.75" hidden="false" customHeight="false" outlineLevel="0" collapsed="false">
      <c r="A234" s="5" t="s">
        <v>327</v>
      </c>
      <c r="B234" s="6" t="n">
        <v>36987</v>
      </c>
      <c r="C234" s="7" t="s">
        <v>322</v>
      </c>
      <c r="D234" s="7" t="s">
        <v>323</v>
      </c>
      <c r="E234" s="7" t="s">
        <v>20</v>
      </c>
      <c r="F234" s="8" t="s">
        <v>328</v>
      </c>
      <c r="G234" s="8" t="n">
        <v>25326</v>
      </c>
      <c r="H234" s="7"/>
      <c r="I234" s="7"/>
      <c r="J234" s="7"/>
      <c r="K234" s="7"/>
      <c r="L234" s="8"/>
      <c r="M234" s="6"/>
      <c r="N234" s="7"/>
      <c r="O234" s="7"/>
      <c r="P234" s="7"/>
      <c r="Q234" s="7"/>
      <c r="R234" s="8"/>
      <c r="S234" s="6"/>
      <c r="T234" s="7"/>
      <c r="U234" s="7"/>
      <c r="V234" s="7"/>
      <c r="W234" s="7"/>
      <c r="X234" s="8"/>
      <c r="Y234" s="6"/>
      <c r="Z234" s="7"/>
      <c r="AA234" s="7"/>
      <c r="AB234" s="7"/>
      <c r="AC234" s="7"/>
      <c r="AD234" s="8"/>
      <c r="AE234" s="6"/>
      <c r="AF234" s="7"/>
      <c r="AG234" s="7"/>
      <c r="AH234" s="7"/>
      <c r="AI234" s="7"/>
      <c r="AJ234" s="8"/>
      <c r="AK234" s="6"/>
      <c r="AL234" s="7"/>
      <c r="AM234" s="7"/>
      <c r="AN234" s="7"/>
      <c r="AO234" s="7"/>
      <c r="AP234" s="8"/>
      <c r="AQ234" s="6"/>
      <c r="AR234" s="7"/>
      <c r="AS234" s="7"/>
      <c r="AT234" s="7"/>
      <c r="AU234" s="7"/>
      <c r="AV234" s="8"/>
      <c r="AW234" s="6"/>
      <c r="AX234" s="7"/>
      <c r="AY234" s="7"/>
      <c r="AZ234" s="7"/>
      <c r="BA234" s="7"/>
      <c r="BB234" s="8"/>
      <c r="BC234" s="6"/>
      <c r="BD234" s="7"/>
      <c r="BE234" s="7"/>
      <c r="BF234" s="7"/>
      <c r="BG234" s="7"/>
      <c r="BH234" s="8"/>
      <c r="BI234" s="6"/>
      <c r="BJ234" s="7"/>
      <c r="BK234" s="7"/>
      <c r="BL234" s="7"/>
      <c r="BM234" s="7"/>
      <c r="BN234" s="8"/>
      <c r="BO234" s="6"/>
      <c r="BP234" s="7"/>
      <c r="BQ234" s="7"/>
      <c r="BR234" s="7"/>
      <c r="BS234" s="7"/>
      <c r="BT234" s="8"/>
      <c r="BU234" s="6"/>
      <c r="BV234" s="7"/>
      <c r="BW234" s="7"/>
      <c r="BX234" s="7"/>
      <c r="BY234" s="7"/>
      <c r="BZ234" s="8"/>
      <c r="CA234" s="6"/>
      <c r="CB234" s="7"/>
      <c r="CC234" s="7"/>
      <c r="CD234" s="7"/>
      <c r="CE234" s="7"/>
      <c r="CF234" s="8"/>
      <c r="CG234" s="6"/>
      <c r="CH234" s="7"/>
      <c r="CI234" s="7"/>
      <c r="CJ234" s="7"/>
      <c r="CK234" s="7"/>
      <c r="CL234" s="8"/>
      <c r="CM234" s="6"/>
      <c r="CN234" s="7"/>
      <c r="CO234" s="7"/>
      <c r="CP234" s="7"/>
      <c r="CQ234" s="7"/>
      <c r="CR234" s="8"/>
      <c r="CS234" s="6"/>
      <c r="CT234" s="7"/>
      <c r="CU234" s="7"/>
      <c r="CV234" s="7"/>
      <c r="CW234" s="7"/>
      <c r="CX234" s="8"/>
      <c r="CY234" s="6"/>
      <c r="CZ234" s="7"/>
      <c r="DA234" s="7"/>
      <c r="DB234" s="7"/>
      <c r="DC234" s="7"/>
      <c r="DD234" s="8"/>
      <c r="DE234" s="6"/>
      <c r="DF234" s="7"/>
      <c r="DG234" s="7"/>
      <c r="DH234" s="7"/>
      <c r="DI234" s="7"/>
      <c r="DJ234" s="8"/>
      <c r="DK234" s="6"/>
      <c r="DL234" s="7"/>
      <c r="DM234" s="7"/>
      <c r="DN234" s="7"/>
      <c r="DO234" s="7"/>
      <c r="DP234" s="8"/>
      <c r="DQ234" s="6"/>
      <c r="DR234" s="7"/>
      <c r="DS234" s="7"/>
      <c r="DT234" s="7"/>
      <c r="DU234" s="7"/>
      <c r="DV234" s="8"/>
      <c r="DW234" s="6"/>
      <c r="DX234" s="7"/>
      <c r="DY234" s="7"/>
      <c r="DZ234" s="7"/>
      <c r="EA234" s="7"/>
      <c r="EB234" s="8"/>
      <c r="EC234" s="6"/>
      <c r="ED234" s="7"/>
      <c r="EE234" s="7"/>
      <c r="EF234" s="7"/>
      <c r="EG234" s="7"/>
      <c r="EH234" s="8"/>
      <c r="EI234" s="6"/>
      <c r="EJ234" s="7"/>
      <c r="EK234" s="7"/>
      <c r="EL234" s="7"/>
      <c r="EM234" s="7"/>
      <c r="EN234" s="8"/>
      <c r="EO234" s="6"/>
      <c r="EP234" s="7"/>
      <c r="EQ234" s="7"/>
      <c r="ER234" s="7"/>
      <c r="ES234" s="7"/>
      <c r="ET234" s="8"/>
      <c r="EU234" s="6"/>
      <c r="EV234" s="7"/>
      <c r="EW234" s="7"/>
      <c r="EX234" s="7"/>
      <c r="EY234" s="7"/>
      <c r="EZ234" s="8"/>
      <c r="FA234" s="6"/>
      <c r="FB234" s="7"/>
      <c r="FC234" s="7"/>
      <c r="FD234" s="7"/>
      <c r="FE234" s="7"/>
      <c r="FF234" s="8"/>
      <c r="FG234" s="6"/>
      <c r="FH234" s="7"/>
      <c r="FI234" s="7"/>
      <c r="FJ234" s="7"/>
      <c r="FK234" s="7"/>
      <c r="FL234" s="8"/>
      <c r="FM234" s="6"/>
      <c r="FN234" s="7"/>
      <c r="FO234" s="7"/>
      <c r="FP234" s="7"/>
      <c r="FQ234" s="7"/>
      <c r="FR234" s="8"/>
      <c r="FS234" s="6"/>
      <c r="FT234" s="7"/>
      <c r="FU234" s="7"/>
      <c r="FV234" s="7"/>
      <c r="FW234" s="7"/>
      <c r="FX234" s="8"/>
      <c r="FY234" s="6"/>
      <c r="FZ234" s="7"/>
      <c r="GA234" s="7"/>
      <c r="GB234" s="7"/>
      <c r="GC234" s="7"/>
      <c r="GD234" s="8"/>
      <c r="GE234" s="6"/>
      <c r="GF234" s="7"/>
      <c r="GG234" s="7"/>
      <c r="GH234" s="7"/>
      <c r="GI234" s="7"/>
      <c r="GJ234" s="8"/>
      <c r="GK234" s="6"/>
      <c r="GL234" s="7"/>
      <c r="GM234" s="7"/>
      <c r="GN234" s="7"/>
      <c r="GO234" s="7"/>
      <c r="GP234" s="8"/>
      <c r="GQ234" s="6"/>
      <c r="GR234" s="7"/>
      <c r="GS234" s="7"/>
      <c r="GT234" s="7"/>
      <c r="GU234" s="7"/>
      <c r="GV234" s="8"/>
      <c r="GW234" s="6"/>
      <c r="GX234" s="7"/>
      <c r="GY234" s="7"/>
      <c r="GZ234" s="7"/>
      <c r="HA234" s="7"/>
      <c r="HB234" s="8"/>
      <c r="HC234" s="6"/>
      <c r="HD234" s="7"/>
      <c r="HE234" s="7"/>
      <c r="HF234" s="7"/>
      <c r="HG234" s="7"/>
      <c r="HH234" s="8"/>
      <c r="HI234" s="6"/>
      <c r="HJ234" s="7"/>
      <c r="HK234" s="7"/>
      <c r="HL234" s="7"/>
      <c r="HM234" s="7"/>
      <c r="HN234" s="8"/>
      <c r="HO234" s="6"/>
      <c r="HP234" s="7"/>
      <c r="HQ234" s="7"/>
      <c r="HR234" s="7"/>
      <c r="HS234" s="7"/>
      <c r="HT234" s="8"/>
      <c r="HU234" s="6"/>
      <c r="HV234" s="7"/>
      <c r="HW234" s="7"/>
      <c r="HX234" s="7"/>
      <c r="HY234" s="7"/>
      <c r="HZ234" s="8"/>
      <c r="IA234" s="6"/>
      <c r="IB234" s="7"/>
      <c r="IC234" s="7"/>
      <c r="ID234" s="7"/>
      <c r="IE234" s="7"/>
      <c r="IF234" s="8"/>
      <c r="IG234" s="6"/>
      <c r="IH234" s="7"/>
      <c r="II234" s="7"/>
      <c r="IJ234" s="7"/>
      <c r="IK234" s="7"/>
      <c r="IL234" s="8"/>
      <c r="IM234" s="6"/>
      <c r="IN234" s="7"/>
      <c r="IO234" s="7"/>
      <c r="IP234" s="7"/>
      <c r="IQ234" s="7"/>
      <c r="IR234" s="8"/>
      <c r="IS234" s="6"/>
      <c r="IT234" s="7"/>
      <c r="IU234" s="7"/>
      <c r="IV234" s="7"/>
    </row>
    <row r="235" customFormat="false" ht="12.75" hidden="false" customHeight="false" outlineLevel="0" collapsed="false">
      <c r="A235" s="5" t="s">
        <v>329</v>
      </c>
      <c r="B235" s="6" t="n">
        <v>36987</v>
      </c>
      <c r="C235" s="7" t="s">
        <v>330</v>
      </c>
      <c r="D235" s="7" t="s">
        <v>323</v>
      </c>
      <c r="E235" s="7" t="s">
        <v>20</v>
      </c>
      <c r="F235" s="8" t="s">
        <v>328</v>
      </c>
      <c r="G235" s="8" t="n">
        <v>6840</v>
      </c>
      <c r="H235" s="7"/>
      <c r="I235" s="7"/>
      <c r="J235" s="7"/>
      <c r="K235" s="7"/>
      <c r="L235" s="8"/>
      <c r="M235" s="6"/>
      <c r="N235" s="7"/>
      <c r="O235" s="7"/>
      <c r="P235" s="7"/>
      <c r="Q235" s="7"/>
      <c r="R235" s="8"/>
      <c r="S235" s="6"/>
      <c r="T235" s="7"/>
      <c r="U235" s="7"/>
      <c r="V235" s="7"/>
      <c r="W235" s="7"/>
      <c r="X235" s="8"/>
      <c r="Y235" s="6"/>
      <c r="Z235" s="7"/>
      <c r="AA235" s="7"/>
      <c r="AB235" s="7"/>
      <c r="AC235" s="7"/>
      <c r="AD235" s="8"/>
      <c r="AE235" s="6"/>
      <c r="AF235" s="7"/>
      <c r="AG235" s="7"/>
      <c r="AH235" s="7"/>
      <c r="AI235" s="7"/>
      <c r="AJ235" s="8"/>
      <c r="AK235" s="6"/>
      <c r="AL235" s="7"/>
      <c r="AM235" s="7"/>
      <c r="AN235" s="7"/>
      <c r="AO235" s="7"/>
      <c r="AP235" s="8"/>
      <c r="AQ235" s="6"/>
      <c r="AR235" s="7"/>
      <c r="AS235" s="7"/>
      <c r="AT235" s="7"/>
      <c r="AU235" s="7"/>
      <c r="AV235" s="8"/>
      <c r="AW235" s="6"/>
      <c r="AX235" s="7"/>
      <c r="AY235" s="7"/>
      <c r="AZ235" s="7"/>
      <c r="BA235" s="7"/>
      <c r="BB235" s="8"/>
      <c r="BC235" s="6"/>
      <c r="BD235" s="7"/>
      <c r="BE235" s="7"/>
      <c r="BF235" s="7"/>
      <c r="BG235" s="7"/>
      <c r="BH235" s="8"/>
      <c r="BI235" s="6"/>
      <c r="BJ235" s="7"/>
      <c r="BK235" s="7"/>
      <c r="BL235" s="7"/>
      <c r="BM235" s="7"/>
      <c r="BN235" s="8"/>
      <c r="BO235" s="6"/>
      <c r="BP235" s="7"/>
      <c r="BQ235" s="7"/>
      <c r="BR235" s="7"/>
      <c r="BS235" s="7"/>
      <c r="BT235" s="8"/>
      <c r="BU235" s="6"/>
      <c r="BV235" s="7"/>
      <c r="BW235" s="7"/>
      <c r="BX235" s="7"/>
      <c r="BY235" s="7"/>
      <c r="BZ235" s="8"/>
      <c r="CA235" s="6"/>
      <c r="CB235" s="7"/>
      <c r="CC235" s="7"/>
      <c r="CD235" s="7"/>
      <c r="CE235" s="7"/>
      <c r="CF235" s="8"/>
      <c r="CG235" s="6"/>
      <c r="CH235" s="7"/>
      <c r="CI235" s="7"/>
      <c r="CJ235" s="7"/>
      <c r="CK235" s="7"/>
      <c r="CL235" s="8"/>
      <c r="CM235" s="6"/>
      <c r="CN235" s="7"/>
      <c r="CO235" s="7"/>
      <c r="CP235" s="7"/>
      <c r="CQ235" s="7"/>
      <c r="CR235" s="8"/>
      <c r="CS235" s="6"/>
      <c r="CT235" s="7"/>
      <c r="CU235" s="7"/>
      <c r="CV235" s="7"/>
      <c r="CW235" s="7"/>
      <c r="CX235" s="8"/>
      <c r="CY235" s="6"/>
      <c r="CZ235" s="7"/>
      <c r="DA235" s="7"/>
      <c r="DB235" s="7"/>
      <c r="DC235" s="7"/>
      <c r="DD235" s="8"/>
      <c r="DE235" s="6"/>
      <c r="DF235" s="7"/>
      <c r="DG235" s="7"/>
      <c r="DH235" s="7"/>
      <c r="DI235" s="7"/>
      <c r="DJ235" s="8"/>
      <c r="DK235" s="6"/>
      <c r="DL235" s="7"/>
      <c r="DM235" s="7"/>
      <c r="DN235" s="7"/>
      <c r="DO235" s="7"/>
      <c r="DP235" s="8"/>
      <c r="DQ235" s="6"/>
      <c r="DR235" s="7"/>
      <c r="DS235" s="7"/>
      <c r="DT235" s="7"/>
      <c r="DU235" s="7"/>
      <c r="DV235" s="8"/>
      <c r="DW235" s="6"/>
      <c r="DX235" s="7"/>
      <c r="DY235" s="7"/>
      <c r="DZ235" s="7"/>
      <c r="EA235" s="7"/>
      <c r="EB235" s="8"/>
      <c r="EC235" s="6"/>
      <c r="ED235" s="7"/>
      <c r="EE235" s="7"/>
      <c r="EF235" s="7"/>
      <c r="EG235" s="7"/>
      <c r="EH235" s="8"/>
      <c r="EI235" s="6"/>
      <c r="EJ235" s="7"/>
      <c r="EK235" s="7"/>
      <c r="EL235" s="7"/>
      <c r="EM235" s="7"/>
      <c r="EN235" s="8"/>
      <c r="EO235" s="6"/>
      <c r="EP235" s="7"/>
      <c r="EQ235" s="7"/>
      <c r="ER235" s="7"/>
      <c r="ES235" s="7"/>
      <c r="ET235" s="8"/>
      <c r="EU235" s="6"/>
      <c r="EV235" s="7"/>
      <c r="EW235" s="7"/>
      <c r="EX235" s="7"/>
      <c r="EY235" s="7"/>
      <c r="EZ235" s="8"/>
      <c r="FA235" s="6"/>
      <c r="FB235" s="7"/>
      <c r="FC235" s="7"/>
      <c r="FD235" s="7"/>
      <c r="FE235" s="7"/>
      <c r="FF235" s="8"/>
      <c r="FG235" s="6"/>
      <c r="FH235" s="7"/>
      <c r="FI235" s="7"/>
      <c r="FJ235" s="7"/>
      <c r="FK235" s="7"/>
      <c r="FL235" s="8"/>
      <c r="FM235" s="6"/>
      <c r="FN235" s="7"/>
      <c r="FO235" s="7"/>
      <c r="FP235" s="7"/>
      <c r="FQ235" s="7"/>
      <c r="FR235" s="8"/>
      <c r="FS235" s="6"/>
      <c r="FT235" s="7"/>
      <c r="FU235" s="7"/>
      <c r="FV235" s="7"/>
      <c r="FW235" s="7"/>
      <c r="FX235" s="8"/>
      <c r="FY235" s="6"/>
      <c r="FZ235" s="7"/>
      <c r="GA235" s="7"/>
      <c r="GB235" s="7"/>
      <c r="GC235" s="7"/>
      <c r="GD235" s="8"/>
      <c r="GE235" s="6"/>
      <c r="GF235" s="7"/>
      <c r="GG235" s="7"/>
      <c r="GH235" s="7"/>
      <c r="GI235" s="7"/>
      <c r="GJ235" s="8"/>
      <c r="GK235" s="6"/>
      <c r="GL235" s="7"/>
      <c r="GM235" s="7"/>
      <c r="GN235" s="7"/>
      <c r="GO235" s="7"/>
      <c r="GP235" s="8"/>
      <c r="GQ235" s="6"/>
      <c r="GR235" s="7"/>
      <c r="GS235" s="7"/>
      <c r="GT235" s="7"/>
      <c r="GU235" s="7"/>
      <c r="GV235" s="8"/>
      <c r="GW235" s="6"/>
      <c r="GX235" s="7"/>
      <c r="GY235" s="7"/>
      <c r="GZ235" s="7"/>
      <c r="HA235" s="7"/>
      <c r="HB235" s="8"/>
      <c r="HC235" s="6"/>
      <c r="HD235" s="7"/>
      <c r="HE235" s="7"/>
      <c r="HF235" s="7"/>
      <c r="HG235" s="7"/>
      <c r="HH235" s="8"/>
      <c r="HI235" s="6"/>
      <c r="HJ235" s="7"/>
      <c r="HK235" s="7"/>
      <c r="HL235" s="7"/>
      <c r="HM235" s="7"/>
      <c r="HN235" s="8"/>
      <c r="HO235" s="6"/>
      <c r="HP235" s="7"/>
      <c r="HQ235" s="7"/>
      <c r="HR235" s="7"/>
      <c r="HS235" s="7"/>
      <c r="HT235" s="8"/>
      <c r="HU235" s="6"/>
      <c r="HV235" s="7"/>
      <c r="HW235" s="7"/>
      <c r="HX235" s="7"/>
      <c r="HY235" s="7"/>
      <c r="HZ235" s="8"/>
      <c r="IA235" s="6"/>
      <c r="IB235" s="7"/>
      <c r="IC235" s="7"/>
      <c r="ID235" s="7"/>
      <c r="IE235" s="7"/>
      <c r="IF235" s="8"/>
      <c r="IG235" s="6"/>
      <c r="IH235" s="7"/>
      <c r="II235" s="7"/>
      <c r="IJ235" s="7"/>
      <c r="IK235" s="7"/>
      <c r="IL235" s="8"/>
      <c r="IM235" s="6"/>
      <c r="IN235" s="7"/>
      <c r="IO235" s="7"/>
      <c r="IP235" s="7"/>
      <c r="IQ235" s="7"/>
      <c r="IR235" s="8"/>
      <c r="IS235" s="6"/>
      <c r="IT235" s="7"/>
      <c r="IU235" s="7"/>
      <c r="IV235" s="7"/>
    </row>
    <row r="236" customFormat="false" ht="12.75" hidden="false" customHeight="false" outlineLevel="0" collapsed="false">
      <c r="A236" s="5" t="s">
        <v>331</v>
      </c>
      <c r="B236" s="6" t="n">
        <v>37007</v>
      </c>
      <c r="C236" s="7" t="s">
        <v>326</v>
      </c>
      <c r="D236" s="7" t="s">
        <v>323</v>
      </c>
      <c r="E236" s="7" t="s">
        <v>20</v>
      </c>
      <c r="F236" s="8" t="s">
        <v>324</v>
      </c>
      <c r="G236" s="8" t="n">
        <v>63000</v>
      </c>
      <c r="H236" s="7"/>
      <c r="I236" s="7"/>
      <c r="J236" s="7"/>
      <c r="K236" s="7"/>
      <c r="L236" s="8"/>
      <c r="M236" s="6"/>
      <c r="N236" s="7"/>
      <c r="O236" s="7"/>
      <c r="P236" s="7"/>
      <c r="Q236" s="7"/>
      <c r="R236" s="8"/>
      <c r="S236" s="6"/>
      <c r="T236" s="7"/>
      <c r="U236" s="7"/>
      <c r="V236" s="7"/>
      <c r="W236" s="7"/>
      <c r="X236" s="8"/>
      <c r="Y236" s="6"/>
      <c r="Z236" s="7"/>
      <c r="AA236" s="7"/>
      <c r="AB236" s="7"/>
      <c r="AC236" s="7"/>
      <c r="AD236" s="8"/>
      <c r="AE236" s="6"/>
      <c r="AF236" s="7"/>
      <c r="AG236" s="7"/>
      <c r="AH236" s="7"/>
      <c r="AI236" s="7"/>
      <c r="AJ236" s="8"/>
      <c r="AK236" s="6"/>
      <c r="AL236" s="7"/>
      <c r="AM236" s="7"/>
      <c r="AN236" s="7"/>
      <c r="AO236" s="7"/>
      <c r="AP236" s="8"/>
      <c r="AQ236" s="6"/>
      <c r="AR236" s="7"/>
      <c r="AS236" s="7"/>
      <c r="AT236" s="7"/>
      <c r="AU236" s="7"/>
      <c r="AV236" s="8"/>
      <c r="AW236" s="6"/>
      <c r="AX236" s="7"/>
      <c r="AY236" s="7"/>
      <c r="AZ236" s="7"/>
      <c r="BA236" s="7"/>
      <c r="BB236" s="8"/>
      <c r="BC236" s="6"/>
      <c r="BD236" s="7"/>
      <c r="BE236" s="7"/>
      <c r="BF236" s="7"/>
      <c r="BG236" s="7"/>
      <c r="BH236" s="8"/>
      <c r="BI236" s="6"/>
      <c r="BJ236" s="7"/>
      <c r="BK236" s="7"/>
      <c r="BL236" s="7"/>
      <c r="BM236" s="7"/>
      <c r="BN236" s="8"/>
      <c r="BO236" s="6"/>
      <c r="BP236" s="7"/>
      <c r="BQ236" s="7"/>
      <c r="BR236" s="7"/>
      <c r="BS236" s="7"/>
      <c r="BT236" s="8"/>
      <c r="BU236" s="6"/>
      <c r="BV236" s="7"/>
      <c r="BW236" s="7"/>
      <c r="BX236" s="7"/>
      <c r="BY236" s="7"/>
      <c r="BZ236" s="8"/>
      <c r="CA236" s="6"/>
      <c r="CB236" s="7"/>
      <c r="CC236" s="7"/>
      <c r="CD236" s="7"/>
      <c r="CE236" s="7"/>
      <c r="CF236" s="8"/>
      <c r="CG236" s="6"/>
      <c r="CH236" s="7"/>
      <c r="CI236" s="7"/>
      <c r="CJ236" s="7"/>
      <c r="CK236" s="7"/>
      <c r="CL236" s="8"/>
      <c r="CM236" s="6"/>
      <c r="CN236" s="7"/>
      <c r="CO236" s="7"/>
      <c r="CP236" s="7"/>
      <c r="CQ236" s="7"/>
      <c r="CR236" s="8"/>
      <c r="CS236" s="6"/>
      <c r="CT236" s="7"/>
      <c r="CU236" s="7"/>
      <c r="CV236" s="7"/>
      <c r="CW236" s="7"/>
      <c r="CX236" s="8"/>
      <c r="CY236" s="6"/>
      <c r="CZ236" s="7"/>
      <c r="DA236" s="7"/>
      <c r="DB236" s="7"/>
      <c r="DC236" s="7"/>
      <c r="DD236" s="8"/>
      <c r="DE236" s="6"/>
      <c r="DF236" s="7"/>
      <c r="DG236" s="7"/>
      <c r="DH236" s="7"/>
      <c r="DI236" s="7"/>
      <c r="DJ236" s="8"/>
      <c r="DK236" s="6"/>
      <c r="DL236" s="7"/>
      <c r="DM236" s="7"/>
      <c r="DN236" s="7"/>
      <c r="DO236" s="7"/>
      <c r="DP236" s="8"/>
      <c r="DQ236" s="6"/>
      <c r="DR236" s="7"/>
      <c r="DS236" s="7"/>
      <c r="DT236" s="7"/>
      <c r="DU236" s="7"/>
      <c r="DV236" s="8"/>
      <c r="DW236" s="6"/>
      <c r="DX236" s="7"/>
      <c r="DY236" s="7"/>
      <c r="DZ236" s="7"/>
      <c r="EA236" s="7"/>
      <c r="EB236" s="8"/>
      <c r="EC236" s="6"/>
      <c r="ED236" s="7"/>
      <c r="EE236" s="7"/>
      <c r="EF236" s="7"/>
      <c r="EG236" s="7"/>
      <c r="EH236" s="8"/>
      <c r="EI236" s="6"/>
      <c r="EJ236" s="7"/>
      <c r="EK236" s="7"/>
      <c r="EL236" s="7"/>
      <c r="EM236" s="7"/>
      <c r="EN236" s="8"/>
      <c r="EO236" s="6"/>
      <c r="EP236" s="7"/>
      <c r="EQ236" s="7"/>
      <c r="ER236" s="7"/>
      <c r="ES236" s="7"/>
      <c r="ET236" s="8"/>
      <c r="EU236" s="6"/>
      <c r="EV236" s="7"/>
      <c r="EW236" s="7"/>
      <c r="EX236" s="7"/>
      <c r="EY236" s="7"/>
      <c r="EZ236" s="8"/>
      <c r="FA236" s="6"/>
      <c r="FB236" s="7"/>
      <c r="FC236" s="7"/>
      <c r="FD236" s="7"/>
      <c r="FE236" s="7"/>
      <c r="FF236" s="8"/>
      <c r="FG236" s="6"/>
      <c r="FH236" s="7"/>
      <c r="FI236" s="7"/>
      <c r="FJ236" s="7"/>
      <c r="FK236" s="7"/>
      <c r="FL236" s="8"/>
      <c r="FM236" s="6"/>
      <c r="FN236" s="7"/>
      <c r="FO236" s="7"/>
      <c r="FP236" s="7"/>
      <c r="FQ236" s="7"/>
      <c r="FR236" s="8"/>
      <c r="FS236" s="6"/>
      <c r="FT236" s="7"/>
      <c r="FU236" s="7"/>
      <c r="FV236" s="7"/>
      <c r="FW236" s="7"/>
      <c r="FX236" s="8"/>
      <c r="FY236" s="6"/>
      <c r="FZ236" s="7"/>
      <c r="GA236" s="7"/>
      <c r="GB236" s="7"/>
      <c r="GC236" s="7"/>
      <c r="GD236" s="8"/>
      <c r="GE236" s="6"/>
      <c r="GF236" s="7"/>
      <c r="GG236" s="7"/>
      <c r="GH236" s="7"/>
      <c r="GI236" s="7"/>
      <c r="GJ236" s="8"/>
      <c r="GK236" s="6"/>
      <c r="GL236" s="7"/>
      <c r="GM236" s="7"/>
      <c r="GN236" s="7"/>
      <c r="GO236" s="7"/>
      <c r="GP236" s="8"/>
      <c r="GQ236" s="6"/>
      <c r="GR236" s="7"/>
      <c r="GS236" s="7"/>
      <c r="GT236" s="7"/>
      <c r="GU236" s="7"/>
      <c r="GV236" s="8"/>
      <c r="GW236" s="6"/>
      <c r="GX236" s="7"/>
      <c r="GY236" s="7"/>
      <c r="GZ236" s="7"/>
      <c r="HA236" s="7"/>
      <c r="HB236" s="8"/>
      <c r="HC236" s="6"/>
      <c r="HD236" s="7"/>
      <c r="HE236" s="7"/>
      <c r="HF236" s="7"/>
      <c r="HG236" s="7"/>
      <c r="HH236" s="8"/>
      <c r="HI236" s="6"/>
      <c r="HJ236" s="7"/>
      <c r="HK236" s="7"/>
      <c r="HL236" s="7"/>
      <c r="HM236" s="7"/>
      <c r="HN236" s="8"/>
      <c r="HO236" s="6"/>
      <c r="HP236" s="7"/>
      <c r="HQ236" s="7"/>
      <c r="HR236" s="7"/>
      <c r="HS236" s="7"/>
      <c r="HT236" s="8"/>
      <c r="HU236" s="6"/>
      <c r="HV236" s="7"/>
      <c r="HW236" s="7"/>
      <c r="HX236" s="7"/>
      <c r="HY236" s="7"/>
      <c r="HZ236" s="8"/>
      <c r="IA236" s="6"/>
      <c r="IB236" s="7"/>
      <c r="IC236" s="7"/>
      <c r="ID236" s="7"/>
      <c r="IE236" s="7"/>
      <c r="IF236" s="8"/>
      <c r="IG236" s="6"/>
      <c r="IH236" s="7"/>
      <c r="II236" s="7"/>
      <c r="IJ236" s="7"/>
      <c r="IK236" s="7"/>
      <c r="IL236" s="8"/>
      <c r="IM236" s="6"/>
      <c r="IN236" s="7"/>
      <c r="IO236" s="7"/>
      <c r="IP236" s="7"/>
      <c r="IQ236" s="7"/>
      <c r="IR236" s="8"/>
      <c r="IS236" s="6"/>
      <c r="IT236" s="7"/>
      <c r="IU236" s="7"/>
      <c r="IV236" s="7"/>
    </row>
    <row r="237" customFormat="false" ht="12.75" hidden="false" customHeight="false" outlineLevel="0" collapsed="false">
      <c r="A237" s="5" t="s">
        <v>332</v>
      </c>
      <c r="B237" s="6" t="n">
        <v>37042</v>
      </c>
      <c r="C237" s="7" t="s">
        <v>333</v>
      </c>
      <c r="D237" s="7" t="s">
        <v>323</v>
      </c>
      <c r="E237" s="7" t="s">
        <v>26</v>
      </c>
      <c r="F237" s="7" t="s">
        <v>324</v>
      </c>
      <c r="G237" s="8" t="n">
        <v>14872</v>
      </c>
    </row>
    <row r="238" customFormat="false" ht="12.75" hidden="false" customHeight="false" outlineLevel="0" collapsed="false">
      <c r="A238" s="5" t="s">
        <v>334</v>
      </c>
      <c r="B238" s="6" t="n">
        <v>37025</v>
      </c>
      <c r="C238" s="7" t="s">
        <v>326</v>
      </c>
      <c r="D238" s="7" t="s">
        <v>335</v>
      </c>
      <c r="E238" s="7" t="s">
        <v>20</v>
      </c>
      <c r="F238" s="7" t="s">
        <v>328</v>
      </c>
      <c r="G238" s="8" t="n">
        <v>328860</v>
      </c>
    </row>
    <row r="239" customFormat="false" ht="12.75" hidden="false" customHeight="false" outlineLevel="0" collapsed="false">
      <c r="A239" s="5" t="s">
        <v>334</v>
      </c>
      <c r="B239" s="6" t="n">
        <v>37026</v>
      </c>
      <c r="C239" s="7" t="s">
        <v>326</v>
      </c>
      <c r="D239" s="7" t="s">
        <v>335</v>
      </c>
      <c r="E239" s="7" t="s">
        <v>20</v>
      </c>
      <c r="F239" s="7" t="s">
        <v>328</v>
      </c>
      <c r="G239" s="8" t="n">
        <v>27405</v>
      </c>
    </row>
    <row r="240" customFormat="false" ht="12.75" hidden="false" customHeight="false" outlineLevel="0" collapsed="false">
      <c r="A240" s="5" t="s">
        <v>336</v>
      </c>
      <c r="B240" s="6" t="n">
        <v>37035</v>
      </c>
      <c r="C240" s="7" t="s">
        <v>337</v>
      </c>
      <c r="D240" s="7" t="s">
        <v>335</v>
      </c>
      <c r="E240" s="7" t="s">
        <v>20</v>
      </c>
      <c r="F240" s="7" t="s">
        <v>324</v>
      </c>
      <c r="G240" s="8" t="n">
        <v>157500</v>
      </c>
    </row>
    <row r="241" customFormat="false" ht="12.75" hidden="false" customHeight="false" outlineLevel="0" collapsed="false">
      <c r="A241" s="5" t="s">
        <v>338</v>
      </c>
      <c r="B241" s="6" t="n">
        <v>37035</v>
      </c>
      <c r="C241" s="7" t="s">
        <v>339</v>
      </c>
      <c r="D241" s="7" t="s">
        <v>335</v>
      </c>
      <c r="E241" s="7" t="s">
        <v>20</v>
      </c>
      <c r="F241" s="7" t="s">
        <v>324</v>
      </c>
      <c r="G241" s="8" t="n">
        <v>56700</v>
      </c>
    </row>
    <row r="242" customFormat="false" ht="12.75" hidden="false" customHeight="false" outlineLevel="0" collapsed="false">
      <c r="A242" s="5" t="s">
        <v>340</v>
      </c>
      <c r="B242" s="6" t="n">
        <v>37035</v>
      </c>
      <c r="C242" s="7" t="s">
        <v>341</v>
      </c>
      <c r="D242" s="7" t="s">
        <v>335</v>
      </c>
      <c r="E242" s="7" t="s">
        <v>20</v>
      </c>
      <c r="F242" s="7" t="s">
        <v>324</v>
      </c>
      <c r="G242" s="8" t="n">
        <v>37800</v>
      </c>
    </row>
    <row r="243" customFormat="false" ht="12.75" hidden="false" customHeight="false" outlineLevel="0" collapsed="false">
      <c r="A243" s="5" t="s">
        <v>342</v>
      </c>
      <c r="B243" s="6" t="n">
        <v>37035</v>
      </c>
      <c r="C243" s="7" t="s">
        <v>343</v>
      </c>
      <c r="D243" s="7" t="s">
        <v>335</v>
      </c>
      <c r="E243" s="7" t="s">
        <v>20</v>
      </c>
      <c r="F243" s="7" t="s">
        <v>324</v>
      </c>
      <c r="G243" s="8" t="n">
        <v>132300</v>
      </c>
    </row>
    <row r="244" customFormat="false" ht="12.75" hidden="false" customHeight="false" outlineLevel="0" collapsed="false">
      <c r="A244" s="5" t="s">
        <v>344</v>
      </c>
      <c r="B244" s="6" t="n">
        <v>37036</v>
      </c>
      <c r="C244" s="7" t="s">
        <v>322</v>
      </c>
      <c r="D244" s="7" t="s">
        <v>335</v>
      </c>
      <c r="E244" s="7" t="s">
        <v>20</v>
      </c>
      <c r="F244" s="7" t="s">
        <v>324</v>
      </c>
      <c r="G244" s="8" t="n">
        <v>44332</v>
      </c>
    </row>
    <row r="245" customFormat="false" ht="12.75" hidden="false" customHeight="false" outlineLevel="0" collapsed="false">
      <c r="A245" s="5" t="s">
        <v>345</v>
      </c>
      <c r="B245" s="6" t="n">
        <v>37036</v>
      </c>
      <c r="C245" s="7" t="s">
        <v>346</v>
      </c>
      <c r="D245" s="7" t="s">
        <v>335</v>
      </c>
      <c r="E245" s="7" t="s">
        <v>20</v>
      </c>
      <c r="F245" s="7" t="s">
        <v>324</v>
      </c>
      <c r="G245" s="8" t="n">
        <v>79852</v>
      </c>
    </row>
    <row r="246" customFormat="false" ht="12.75" hidden="false" customHeight="false" outlineLevel="0" collapsed="false">
      <c r="A246" s="5" t="s">
        <v>347</v>
      </c>
      <c r="B246" s="6" t="n">
        <v>37036</v>
      </c>
      <c r="C246" s="7" t="s">
        <v>330</v>
      </c>
      <c r="D246" s="7" t="s">
        <v>335</v>
      </c>
      <c r="E246" s="7" t="s">
        <v>20</v>
      </c>
      <c r="F246" s="7" t="s">
        <v>324</v>
      </c>
      <c r="G246" s="8" t="n">
        <v>12024</v>
      </c>
    </row>
    <row r="247" customFormat="false" ht="12.75" hidden="false" customHeight="false" outlineLevel="0" collapsed="false">
      <c r="A247" s="5" t="s">
        <v>348</v>
      </c>
      <c r="B247" s="6" t="n">
        <v>37040</v>
      </c>
      <c r="C247" s="7" t="s">
        <v>349</v>
      </c>
      <c r="D247" s="7" t="s">
        <v>335</v>
      </c>
      <c r="E247" s="7" t="s">
        <v>20</v>
      </c>
      <c r="F247" s="7" t="s">
        <v>324</v>
      </c>
      <c r="G247" s="8" t="n">
        <v>0</v>
      </c>
    </row>
    <row r="248" customFormat="false" ht="12.75" hidden="false" customHeight="false" outlineLevel="0" collapsed="false">
      <c r="A248" s="5" t="s">
        <v>350</v>
      </c>
      <c r="B248" s="6" t="n">
        <v>37042</v>
      </c>
      <c r="C248" s="7" t="s">
        <v>343</v>
      </c>
      <c r="D248" s="7" t="s">
        <v>335</v>
      </c>
      <c r="E248" s="7" t="s">
        <v>20</v>
      </c>
      <c r="F248" s="7" t="s">
        <v>324</v>
      </c>
      <c r="G248" s="8" t="n">
        <v>21839</v>
      </c>
    </row>
    <row r="249" customFormat="false" ht="12.75" hidden="false" customHeight="false" outlineLevel="0" collapsed="false">
      <c r="A249" s="5" t="s">
        <v>351</v>
      </c>
      <c r="B249" s="6" t="n">
        <v>37042</v>
      </c>
      <c r="C249" s="7" t="s">
        <v>352</v>
      </c>
      <c r="D249" s="7" t="s">
        <v>335</v>
      </c>
      <c r="E249" s="7" t="s">
        <v>20</v>
      </c>
      <c r="F249" s="7" t="s">
        <v>324</v>
      </c>
      <c r="G249" s="8" t="n">
        <v>53821</v>
      </c>
    </row>
    <row r="250" customFormat="false" ht="12.75" hidden="false" customHeight="false" outlineLevel="0" collapsed="false">
      <c r="A250" s="5" t="s">
        <v>353</v>
      </c>
      <c r="B250" s="6" t="n">
        <v>37053</v>
      </c>
      <c r="C250" s="7" t="s">
        <v>354</v>
      </c>
      <c r="D250" s="7" t="s">
        <v>323</v>
      </c>
      <c r="E250" s="7" t="s">
        <v>25</v>
      </c>
      <c r="F250" s="8" t="s">
        <v>324</v>
      </c>
      <c r="G250" s="8" t="n">
        <v>0</v>
      </c>
      <c r="H250" s="7"/>
      <c r="I250" s="7"/>
      <c r="J250" s="7"/>
      <c r="K250" s="7"/>
      <c r="L250" s="8"/>
      <c r="M250" s="6"/>
      <c r="N250" s="7"/>
      <c r="O250" s="7"/>
      <c r="P250" s="7"/>
      <c r="Q250" s="7"/>
      <c r="R250" s="8"/>
      <c r="S250" s="6"/>
      <c r="T250" s="7"/>
      <c r="U250" s="7"/>
      <c r="V250" s="7"/>
      <c r="W250" s="7"/>
      <c r="X250" s="8"/>
      <c r="Y250" s="6"/>
      <c r="Z250" s="7"/>
      <c r="AA250" s="7"/>
      <c r="AB250" s="7"/>
      <c r="AC250" s="7"/>
      <c r="AD250" s="8"/>
      <c r="AE250" s="6"/>
      <c r="AF250" s="7"/>
      <c r="AG250" s="7"/>
      <c r="AH250" s="7"/>
      <c r="AI250" s="7"/>
      <c r="AJ250" s="8"/>
      <c r="AK250" s="6"/>
      <c r="AL250" s="7"/>
      <c r="AM250" s="7"/>
      <c r="AN250" s="7"/>
      <c r="AO250" s="7"/>
      <c r="AP250" s="8"/>
      <c r="AQ250" s="6"/>
      <c r="AR250" s="7"/>
      <c r="AS250" s="7"/>
      <c r="AT250" s="7"/>
      <c r="AU250" s="7"/>
      <c r="AV250" s="8"/>
      <c r="AW250" s="6"/>
      <c r="AX250" s="7"/>
      <c r="AY250" s="7"/>
      <c r="AZ250" s="7"/>
      <c r="BA250" s="7"/>
      <c r="BB250" s="8"/>
      <c r="BC250" s="6"/>
      <c r="BD250" s="7"/>
      <c r="BE250" s="7"/>
      <c r="BF250" s="7"/>
      <c r="BG250" s="7"/>
      <c r="BH250" s="8"/>
      <c r="BI250" s="6"/>
      <c r="BJ250" s="7"/>
      <c r="BK250" s="7"/>
      <c r="BL250" s="7"/>
      <c r="BM250" s="7"/>
      <c r="BN250" s="8"/>
      <c r="BO250" s="6"/>
      <c r="BP250" s="7"/>
      <c r="BQ250" s="7"/>
      <c r="BR250" s="7"/>
      <c r="BS250" s="7"/>
      <c r="BT250" s="8"/>
      <c r="BU250" s="6"/>
      <c r="BV250" s="7"/>
      <c r="BW250" s="7"/>
      <c r="BX250" s="7"/>
      <c r="BY250" s="7"/>
      <c r="BZ250" s="8"/>
      <c r="CA250" s="6"/>
      <c r="CB250" s="7"/>
      <c r="CC250" s="7"/>
      <c r="CD250" s="7"/>
      <c r="CE250" s="7"/>
      <c r="CF250" s="8"/>
      <c r="CG250" s="6"/>
      <c r="CH250" s="7"/>
      <c r="CI250" s="7"/>
      <c r="CJ250" s="7"/>
      <c r="CK250" s="7"/>
      <c r="CL250" s="8"/>
      <c r="CM250" s="6"/>
      <c r="CN250" s="7"/>
      <c r="CO250" s="7"/>
      <c r="CP250" s="7"/>
      <c r="CQ250" s="7"/>
      <c r="CR250" s="8"/>
      <c r="CS250" s="6"/>
      <c r="CT250" s="7"/>
      <c r="CU250" s="7"/>
      <c r="CV250" s="7"/>
      <c r="CW250" s="7"/>
      <c r="CX250" s="8"/>
      <c r="CY250" s="6"/>
      <c r="CZ250" s="7"/>
      <c r="DA250" s="7"/>
      <c r="DB250" s="7"/>
      <c r="DC250" s="7"/>
      <c r="DD250" s="8"/>
      <c r="DE250" s="6"/>
      <c r="DF250" s="7"/>
      <c r="DG250" s="7"/>
      <c r="DH250" s="7"/>
      <c r="DI250" s="7"/>
      <c r="DJ250" s="8"/>
      <c r="DK250" s="6"/>
      <c r="DL250" s="7"/>
      <c r="DM250" s="7"/>
      <c r="DN250" s="7"/>
      <c r="DO250" s="7"/>
      <c r="DP250" s="8"/>
      <c r="DQ250" s="6"/>
      <c r="DR250" s="7"/>
      <c r="DS250" s="7"/>
      <c r="DT250" s="7"/>
      <c r="DU250" s="7"/>
      <c r="DV250" s="8"/>
      <c r="DW250" s="6"/>
      <c r="DX250" s="7"/>
      <c r="DY250" s="7"/>
      <c r="DZ250" s="7"/>
      <c r="EA250" s="7"/>
      <c r="EB250" s="8"/>
      <c r="EC250" s="6"/>
      <c r="ED250" s="7"/>
      <c r="EE250" s="7"/>
      <c r="EF250" s="7"/>
      <c r="EG250" s="7"/>
      <c r="EH250" s="8"/>
      <c r="EI250" s="6"/>
      <c r="EJ250" s="7"/>
      <c r="EK250" s="7"/>
      <c r="EL250" s="7"/>
      <c r="EM250" s="7"/>
      <c r="EN250" s="8"/>
      <c r="EO250" s="6"/>
      <c r="EP250" s="7"/>
      <c r="EQ250" s="7"/>
      <c r="ER250" s="7"/>
      <c r="ES250" s="7"/>
      <c r="ET250" s="8"/>
      <c r="EU250" s="6"/>
      <c r="EV250" s="7"/>
      <c r="EW250" s="7"/>
      <c r="EX250" s="7"/>
      <c r="EY250" s="7"/>
      <c r="EZ250" s="8"/>
      <c r="FA250" s="6"/>
      <c r="FB250" s="7"/>
      <c r="FC250" s="7"/>
      <c r="FD250" s="7"/>
      <c r="FE250" s="7"/>
      <c r="FF250" s="8"/>
      <c r="FG250" s="6"/>
      <c r="FH250" s="7"/>
      <c r="FI250" s="7"/>
      <c r="FJ250" s="7"/>
      <c r="FK250" s="7"/>
      <c r="FL250" s="8"/>
      <c r="FM250" s="6"/>
      <c r="FN250" s="7"/>
      <c r="FO250" s="7"/>
      <c r="FP250" s="7"/>
      <c r="FQ250" s="7"/>
      <c r="FR250" s="8"/>
      <c r="FS250" s="6"/>
      <c r="FT250" s="7"/>
      <c r="FU250" s="7"/>
      <c r="FV250" s="7"/>
      <c r="FW250" s="7"/>
      <c r="FX250" s="8"/>
      <c r="FY250" s="6"/>
      <c r="FZ250" s="7"/>
      <c r="GA250" s="7"/>
      <c r="GB250" s="7"/>
      <c r="GC250" s="7"/>
      <c r="GD250" s="8"/>
      <c r="GE250" s="6"/>
      <c r="GF250" s="7"/>
      <c r="GG250" s="7"/>
      <c r="GH250" s="7"/>
      <c r="GI250" s="7"/>
      <c r="GJ250" s="8"/>
      <c r="GK250" s="6"/>
      <c r="GL250" s="7"/>
      <c r="GM250" s="7"/>
      <c r="GN250" s="7"/>
      <c r="GO250" s="7"/>
      <c r="GP250" s="8"/>
      <c r="GQ250" s="6"/>
      <c r="GR250" s="7"/>
      <c r="GS250" s="7"/>
      <c r="GT250" s="7"/>
      <c r="GU250" s="7"/>
      <c r="GV250" s="8"/>
      <c r="GW250" s="6"/>
      <c r="GX250" s="7"/>
      <c r="GY250" s="7"/>
      <c r="GZ250" s="7"/>
      <c r="HA250" s="7"/>
      <c r="HB250" s="8"/>
      <c r="HC250" s="6"/>
      <c r="HD250" s="7"/>
      <c r="HE250" s="7"/>
      <c r="HF250" s="7"/>
      <c r="HG250" s="7"/>
      <c r="HH250" s="8"/>
      <c r="HI250" s="6"/>
      <c r="HJ250" s="7"/>
      <c r="HK250" s="7"/>
      <c r="HL250" s="7"/>
      <c r="HM250" s="7"/>
      <c r="HN250" s="8"/>
      <c r="HO250" s="6"/>
      <c r="HP250" s="7"/>
      <c r="HQ250" s="7"/>
      <c r="HR250" s="7"/>
      <c r="HS250" s="7"/>
      <c r="HT250" s="8"/>
      <c r="HU250" s="6"/>
      <c r="HV250" s="7"/>
      <c r="HW250" s="7"/>
      <c r="HX250" s="7"/>
      <c r="HY250" s="7"/>
      <c r="HZ250" s="8"/>
      <c r="IA250" s="6"/>
      <c r="IB250" s="7"/>
      <c r="IC250" s="7"/>
      <c r="ID250" s="7"/>
      <c r="IE250" s="7"/>
      <c r="IF250" s="8"/>
      <c r="IG250" s="6"/>
      <c r="IH250" s="7"/>
      <c r="II250" s="7"/>
      <c r="IJ250" s="7"/>
      <c r="IK250" s="7"/>
      <c r="IL250" s="8"/>
      <c r="IM250" s="6"/>
      <c r="IN250" s="7"/>
      <c r="IO250" s="7"/>
      <c r="IP250" s="7"/>
      <c r="IQ250" s="7"/>
      <c r="IR250" s="8"/>
      <c r="IS250" s="6"/>
      <c r="IT250" s="7"/>
      <c r="IU250" s="7"/>
      <c r="IV250" s="7"/>
    </row>
    <row r="251" customFormat="false" ht="12.75" hidden="false" customHeight="false" outlineLevel="0" collapsed="false">
      <c r="A251" s="5" t="s">
        <v>353</v>
      </c>
      <c r="B251" s="6" t="n">
        <v>37053</v>
      </c>
      <c r="C251" s="7" t="s">
        <v>354</v>
      </c>
      <c r="D251" s="7" t="s">
        <v>323</v>
      </c>
      <c r="E251" s="7" t="s">
        <v>25</v>
      </c>
      <c r="F251" s="8" t="s">
        <v>324</v>
      </c>
      <c r="G251" s="8" t="n">
        <v>0</v>
      </c>
      <c r="H251" s="7"/>
      <c r="I251" s="7"/>
      <c r="J251" s="7"/>
      <c r="K251" s="7"/>
      <c r="L251" s="8"/>
      <c r="M251" s="6"/>
      <c r="N251" s="7"/>
      <c r="O251" s="7"/>
      <c r="P251" s="7"/>
      <c r="Q251" s="7"/>
      <c r="R251" s="8"/>
      <c r="S251" s="6"/>
      <c r="T251" s="7"/>
      <c r="U251" s="7"/>
      <c r="V251" s="7"/>
      <c r="W251" s="7"/>
      <c r="X251" s="8"/>
      <c r="Y251" s="6"/>
      <c r="Z251" s="7"/>
      <c r="AA251" s="7"/>
      <c r="AB251" s="7"/>
      <c r="AC251" s="7"/>
      <c r="AD251" s="8"/>
      <c r="AE251" s="6"/>
      <c r="AF251" s="7"/>
      <c r="AG251" s="7"/>
      <c r="AH251" s="7"/>
      <c r="AI251" s="7"/>
      <c r="AJ251" s="8"/>
      <c r="AK251" s="6"/>
      <c r="AL251" s="7"/>
      <c r="AM251" s="7"/>
      <c r="AN251" s="7"/>
      <c r="AO251" s="7"/>
      <c r="AP251" s="8"/>
      <c r="AQ251" s="6"/>
      <c r="AR251" s="7"/>
      <c r="AS251" s="7"/>
      <c r="AT251" s="7"/>
      <c r="AU251" s="7"/>
      <c r="AV251" s="8"/>
      <c r="AW251" s="6"/>
      <c r="AX251" s="7"/>
      <c r="AY251" s="7"/>
      <c r="AZ251" s="7"/>
      <c r="BA251" s="7"/>
      <c r="BB251" s="8"/>
      <c r="BC251" s="6"/>
      <c r="BD251" s="7"/>
      <c r="BE251" s="7"/>
      <c r="BF251" s="7"/>
      <c r="BG251" s="7"/>
      <c r="BH251" s="8"/>
      <c r="BI251" s="6"/>
      <c r="BJ251" s="7"/>
      <c r="BK251" s="7"/>
      <c r="BL251" s="7"/>
      <c r="BM251" s="7"/>
      <c r="BN251" s="8"/>
      <c r="BO251" s="6"/>
      <c r="BP251" s="7"/>
      <c r="BQ251" s="7"/>
      <c r="BR251" s="7"/>
      <c r="BS251" s="7"/>
      <c r="BT251" s="8"/>
      <c r="BU251" s="6"/>
      <c r="BV251" s="7"/>
      <c r="BW251" s="7"/>
      <c r="BX251" s="7"/>
      <c r="BY251" s="7"/>
      <c r="BZ251" s="8"/>
      <c r="CA251" s="6"/>
      <c r="CB251" s="7"/>
      <c r="CC251" s="7"/>
      <c r="CD251" s="7"/>
      <c r="CE251" s="7"/>
      <c r="CF251" s="8"/>
      <c r="CG251" s="6"/>
      <c r="CH251" s="7"/>
      <c r="CI251" s="7"/>
      <c r="CJ251" s="7"/>
      <c r="CK251" s="7"/>
      <c r="CL251" s="8"/>
      <c r="CM251" s="6"/>
      <c r="CN251" s="7"/>
      <c r="CO251" s="7"/>
      <c r="CP251" s="7"/>
      <c r="CQ251" s="7"/>
      <c r="CR251" s="8"/>
      <c r="CS251" s="6"/>
      <c r="CT251" s="7"/>
      <c r="CU251" s="7"/>
      <c r="CV251" s="7"/>
      <c r="CW251" s="7"/>
      <c r="CX251" s="8"/>
      <c r="CY251" s="6"/>
      <c r="CZ251" s="7"/>
      <c r="DA251" s="7"/>
      <c r="DB251" s="7"/>
      <c r="DC251" s="7"/>
      <c r="DD251" s="8"/>
      <c r="DE251" s="6"/>
      <c r="DF251" s="7"/>
      <c r="DG251" s="7"/>
      <c r="DH251" s="7"/>
      <c r="DI251" s="7"/>
      <c r="DJ251" s="8"/>
      <c r="DK251" s="6"/>
      <c r="DL251" s="7"/>
      <c r="DM251" s="7"/>
      <c r="DN251" s="7"/>
      <c r="DO251" s="7"/>
      <c r="DP251" s="8"/>
      <c r="DQ251" s="6"/>
      <c r="DR251" s="7"/>
      <c r="DS251" s="7"/>
      <c r="DT251" s="7"/>
      <c r="DU251" s="7"/>
      <c r="DV251" s="8"/>
      <c r="DW251" s="6"/>
      <c r="DX251" s="7"/>
      <c r="DY251" s="7"/>
      <c r="DZ251" s="7"/>
      <c r="EA251" s="7"/>
      <c r="EB251" s="8"/>
      <c r="EC251" s="6"/>
      <c r="ED251" s="7"/>
      <c r="EE251" s="7"/>
      <c r="EF251" s="7"/>
      <c r="EG251" s="7"/>
      <c r="EH251" s="8"/>
      <c r="EI251" s="6"/>
      <c r="EJ251" s="7"/>
      <c r="EK251" s="7"/>
      <c r="EL251" s="7"/>
      <c r="EM251" s="7"/>
      <c r="EN251" s="8"/>
      <c r="EO251" s="6"/>
      <c r="EP251" s="7"/>
      <c r="EQ251" s="7"/>
      <c r="ER251" s="7"/>
      <c r="ES251" s="7"/>
      <c r="ET251" s="8"/>
      <c r="EU251" s="6"/>
      <c r="EV251" s="7"/>
      <c r="EW251" s="7"/>
      <c r="EX251" s="7"/>
      <c r="EY251" s="7"/>
      <c r="EZ251" s="8"/>
      <c r="FA251" s="6"/>
      <c r="FB251" s="7"/>
      <c r="FC251" s="7"/>
      <c r="FD251" s="7"/>
      <c r="FE251" s="7"/>
      <c r="FF251" s="8"/>
      <c r="FG251" s="6"/>
      <c r="FH251" s="7"/>
      <c r="FI251" s="7"/>
      <c r="FJ251" s="7"/>
      <c r="FK251" s="7"/>
      <c r="FL251" s="8"/>
      <c r="FM251" s="6"/>
      <c r="FN251" s="7"/>
      <c r="FO251" s="7"/>
      <c r="FP251" s="7"/>
      <c r="FQ251" s="7"/>
      <c r="FR251" s="8"/>
      <c r="FS251" s="6"/>
      <c r="FT251" s="7"/>
      <c r="FU251" s="7"/>
      <c r="FV251" s="7"/>
      <c r="FW251" s="7"/>
      <c r="FX251" s="8"/>
      <c r="FY251" s="6"/>
      <c r="FZ251" s="7"/>
      <c r="GA251" s="7"/>
      <c r="GB251" s="7"/>
      <c r="GC251" s="7"/>
      <c r="GD251" s="8"/>
      <c r="GE251" s="6"/>
      <c r="GF251" s="7"/>
      <c r="GG251" s="7"/>
      <c r="GH251" s="7"/>
      <c r="GI251" s="7"/>
      <c r="GJ251" s="8"/>
      <c r="GK251" s="6"/>
      <c r="GL251" s="7"/>
      <c r="GM251" s="7"/>
      <c r="GN251" s="7"/>
      <c r="GO251" s="7"/>
      <c r="GP251" s="8"/>
      <c r="GQ251" s="6"/>
      <c r="GR251" s="7"/>
      <c r="GS251" s="7"/>
      <c r="GT251" s="7"/>
      <c r="GU251" s="7"/>
      <c r="GV251" s="8"/>
      <c r="GW251" s="6"/>
      <c r="GX251" s="7"/>
      <c r="GY251" s="7"/>
      <c r="GZ251" s="7"/>
      <c r="HA251" s="7"/>
      <c r="HB251" s="8"/>
      <c r="HC251" s="6"/>
      <c r="HD251" s="7"/>
      <c r="HE251" s="7"/>
      <c r="HF251" s="7"/>
      <c r="HG251" s="7"/>
      <c r="HH251" s="8"/>
      <c r="HI251" s="6"/>
      <c r="HJ251" s="7"/>
      <c r="HK251" s="7"/>
      <c r="HL251" s="7"/>
      <c r="HM251" s="7"/>
      <c r="HN251" s="8"/>
      <c r="HO251" s="6"/>
      <c r="HP251" s="7"/>
      <c r="HQ251" s="7"/>
      <c r="HR251" s="7"/>
      <c r="HS251" s="7"/>
      <c r="HT251" s="8"/>
      <c r="HU251" s="6"/>
      <c r="HV251" s="7"/>
      <c r="HW251" s="7"/>
      <c r="HX251" s="7"/>
      <c r="HY251" s="7"/>
      <c r="HZ251" s="8"/>
      <c r="IA251" s="6"/>
      <c r="IB251" s="7"/>
      <c r="IC251" s="7"/>
      <c r="ID251" s="7"/>
      <c r="IE251" s="7"/>
      <c r="IF251" s="8"/>
      <c r="IG251" s="6"/>
      <c r="IH251" s="7"/>
      <c r="II251" s="7"/>
      <c r="IJ251" s="7"/>
      <c r="IK251" s="7"/>
      <c r="IL251" s="8"/>
      <c r="IM251" s="6"/>
      <c r="IN251" s="7"/>
      <c r="IO251" s="7"/>
      <c r="IP251" s="7"/>
      <c r="IQ251" s="7"/>
      <c r="IR251" s="8"/>
      <c r="IS251" s="6"/>
      <c r="IT251" s="7"/>
      <c r="IU251" s="7"/>
      <c r="IV251" s="7"/>
    </row>
    <row r="252" customFormat="false" ht="12.75" hidden="false" customHeight="false" outlineLevel="0" collapsed="false">
      <c r="A252" s="5" t="s">
        <v>355</v>
      </c>
      <c r="B252" s="6" t="n">
        <v>37053</v>
      </c>
      <c r="C252" s="7" t="s">
        <v>356</v>
      </c>
      <c r="D252" s="7" t="s">
        <v>323</v>
      </c>
      <c r="E252" s="7" t="s">
        <v>25</v>
      </c>
      <c r="F252" s="8" t="s">
        <v>324</v>
      </c>
      <c r="G252" s="8" t="n">
        <v>0</v>
      </c>
      <c r="H252" s="7"/>
      <c r="I252" s="7"/>
      <c r="J252" s="7"/>
      <c r="K252" s="7"/>
      <c r="L252" s="8"/>
      <c r="M252" s="6"/>
      <c r="N252" s="7"/>
      <c r="O252" s="7"/>
      <c r="P252" s="7"/>
      <c r="Q252" s="7"/>
      <c r="R252" s="8"/>
      <c r="S252" s="6"/>
      <c r="T252" s="7"/>
      <c r="U252" s="7"/>
      <c r="V252" s="7"/>
      <c r="W252" s="7"/>
      <c r="X252" s="8"/>
      <c r="Y252" s="6"/>
      <c r="Z252" s="7"/>
      <c r="AA252" s="7"/>
      <c r="AB252" s="7"/>
      <c r="AC252" s="7"/>
      <c r="AD252" s="8"/>
      <c r="AE252" s="6"/>
      <c r="AF252" s="7"/>
      <c r="AG252" s="7"/>
      <c r="AH252" s="7"/>
      <c r="AI252" s="7"/>
      <c r="AJ252" s="8"/>
      <c r="AK252" s="6"/>
      <c r="AL252" s="7"/>
      <c r="AM252" s="7"/>
      <c r="AN252" s="7"/>
      <c r="AO252" s="7"/>
      <c r="AP252" s="8"/>
      <c r="AQ252" s="6"/>
      <c r="AR252" s="7"/>
      <c r="AS252" s="7"/>
      <c r="AT252" s="7"/>
      <c r="AU252" s="7"/>
      <c r="AV252" s="8"/>
      <c r="AW252" s="6"/>
      <c r="AX252" s="7"/>
      <c r="AY252" s="7"/>
      <c r="AZ252" s="7"/>
      <c r="BA252" s="7"/>
      <c r="BB252" s="8"/>
      <c r="BC252" s="6"/>
      <c r="BD252" s="7"/>
      <c r="BE252" s="7"/>
      <c r="BF252" s="7"/>
      <c r="BG252" s="7"/>
      <c r="BH252" s="8"/>
      <c r="BI252" s="6"/>
      <c r="BJ252" s="7"/>
      <c r="BK252" s="7"/>
      <c r="BL252" s="7"/>
      <c r="BM252" s="7"/>
      <c r="BN252" s="8"/>
      <c r="BO252" s="6"/>
      <c r="BP252" s="7"/>
      <c r="BQ252" s="7"/>
      <c r="BR252" s="7"/>
      <c r="BS252" s="7"/>
      <c r="BT252" s="8"/>
      <c r="BU252" s="6"/>
      <c r="BV252" s="7"/>
      <c r="BW252" s="7"/>
      <c r="BX252" s="7"/>
      <c r="BY252" s="7"/>
      <c r="BZ252" s="8"/>
      <c r="CA252" s="6"/>
      <c r="CB252" s="7"/>
      <c r="CC252" s="7"/>
      <c r="CD252" s="7"/>
      <c r="CE252" s="7"/>
      <c r="CF252" s="8"/>
      <c r="CG252" s="6"/>
      <c r="CH252" s="7"/>
      <c r="CI252" s="7"/>
      <c r="CJ252" s="7"/>
      <c r="CK252" s="7"/>
      <c r="CL252" s="8"/>
      <c r="CM252" s="6"/>
      <c r="CN252" s="7"/>
      <c r="CO252" s="7"/>
      <c r="CP252" s="7"/>
      <c r="CQ252" s="7"/>
      <c r="CR252" s="8"/>
      <c r="CS252" s="6"/>
      <c r="CT252" s="7"/>
      <c r="CU252" s="7"/>
      <c r="CV252" s="7"/>
      <c r="CW252" s="7"/>
      <c r="CX252" s="8"/>
      <c r="CY252" s="6"/>
      <c r="CZ252" s="7"/>
      <c r="DA252" s="7"/>
      <c r="DB252" s="7"/>
      <c r="DC252" s="7"/>
      <c r="DD252" s="8"/>
      <c r="DE252" s="6"/>
      <c r="DF252" s="7"/>
      <c r="DG252" s="7"/>
      <c r="DH252" s="7"/>
      <c r="DI252" s="7"/>
      <c r="DJ252" s="8"/>
      <c r="DK252" s="6"/>
      <c r="DL252" s="7"/>
      <c r="DM252" s="7"/>
      <c r="DN252" s="7"/>
      <c r="DO252" s="7"/>
      <c r="DP252" s="8"/>
      <c r="DQ252" s="6"/>
      <c r="DR252" s="7"/>
      <c r="DS252" s="7"/>
      <c r="DT252" s="7"/>
      <c r="DU252" s="7"/>
      <c r="DV252" s="8"/>
      <c r="DW252" s="6"/>
      <c r="DX252" s="7"/>
      <c r="DY252" s="7"/>
      <c r="DZ252" s="7"/>
      <c r="EA252" s="7"/>
      <c r="EB252" s="8"/>
      <c r="EC252" s="6"/>
      <c r="ED252" s="7"/>
      <c r="EE252" s="7"/>
      <c r="EF252" s="7"/>
      <c r="EG252" s="7"/>
      <c r="EH252" s="8"/>
      <c r="EI252" s="6"/>
      <c r="EJ252" s="7"/>
      <c r="EK252" s="7"/>
      <c r="EL252" s="7"/>
      <c r="EM252" s="7"/>
      <c r="EN252" s="8"/>
      <c r="EO252" s="6"/>
      <c r="EP252" s="7"/>
      <c r="EQ252" s="7"/>
      <c r="ER252" s="7"/>
      <c r="ES252" s="7"/>
      <c r="ET252" s="8"/>
      <c r="EU252" s="6"/>
      <c r="EV252" s="7"/>
      <c r="EW252" s="7"/>
      <c r="EX252" s="7"/>
      <c r="EY252" s="7"/>
      <c r="EZ252" s="8"/>
      <c r="FA252" s="6"/>
      <c r="FB252" s="7"/>
      <c r="FC252" s="7"/>
      <c r="FD252" s="7"/>
      <c r="FE252" s="7"/>
      <c r="FF252" s="8"/>
      <c r="FG252" s="6"/>
      <c r="FH252" s="7"/>
      <c r="FI252" s="7"/>
      <c r="FJ252" s="7"/>
      <c r="FK252" s="7"/>
      <c r="FL252" s="8"/>
      <c r="FM252" s="6"/>
      <c r="FN252" s="7"/>
      <c r="FO252" s="7"/>
      <c r="FP252" s="7"/>
      <c r="FQ252" s="7"/>
      <c r="FR252" s="8"/>
      <c r="FS252" s="6"/>
      <c r="FT252" s="7"/>
      <c r="FU252" s="7"/>
      <c r="FV252" s="7"/>
      <c r="FW252" s="7"/>
      <c r="FX252" s="8"/>
      <c r="FY252" s="6"/>
      <c r="FZ252" s="7"/>
      <c r="GA252" s="7"/>
      <c r="GB252" s="7"/>
      <c r="GC252" s="7"/>
      <c r="GD252" s="8"/>
      <c r="GE252" s="6"/>
      <c r="GF252" s="7"/>
      <c r="GG252" s="7"/>
      <c r="GH252" s="7"/>
      <c r="GI252" s="7"/>
      <c r="GJ252" s="8"/>
      <c r="GK252" s="6"/>
      <c r="GL252" s="7"/>
      <c r="GM252" s="7"/>
      <c r="GN252" s="7"/>
      <c r="GO252" s="7"/>
      <c r="GP252" s="8"/>
      <c r="GQ252" s="6"/>
      <c r="GR252" s="7"/>
      <c r="GS252" s="7"/>
      <c r="GT252" s="7"/>
      <c r="GU252" s="7"/>
      <c r="GV252" s="8"/>
      <c r="GW252" s="6"/>
      <c r="GX252" s="7"/>
      <c r="GY252" s="7"/>
      <c r="GZ252" s="7"/>
      <c r="HA252" s="7"/>
      <c r="HB252" s="8"/>
      <c r="HC252" s="6"/>
      <c r="HD252" s="7"/>
      <c r="HE252" s="7"/>
      <c r="HF252" s="7"/>
      <c r="HG252" s="7"/>
      <c r="HH252" s="8"/>
      <c r="HI252" s="6"/>
      <c r="HJ252" s="7"/>
      <c r="HK252" s="7"/>
      <c r="HL252" s="7"/>
      <c r="HM252" s="7"/>
      <c r="HN252" s="8"/>
      <c r="HO252" s="6"/>
      <c r="HP252" s="7"/>
      <c r="HQ252" s="7"/>
      <c r="HR252" s="7"/>
      <c r="HS252" s="7"/>
      <c r="HT252" s="8"/>
      <c r="HU252" s="6"/>
      <c r="HV252" s="7"/>
      <c r="HW252" s="7"/>
      <c r="HX252" s="7"/>
      <c r="HY252" s="7"/>
      <c r="HZ252" s="8"/>
      <c r="IA252" s="6"/>
      <c r="IB252" s="7"/>
      <c r="IC252" s="7"/>
      <c r="ID252" s="7"/>
      <c r="IE252" s="7"/>
      <c r="IF252" s="8"/>
      <c r="IG252" s="6"/>
      <c r="IH252" s="7"/>
      <c r="II252" s="7"/>
      <c r="IJ252" s="7"/>
      <c r="IK252" s="7"/>
      <c r="IL252" s="8"/>
      <c r="IM252" s="6"/>
      <c r="IN252" s="7"/>
      <c r="IO252" s="7"/>
      <c r="IP252" s="7"/>
      <c r="IQ252" s="7"/>
      <c r="IR252" s="8"/>
      <c r="IS252" s="6"/>
      <c r="IT252" s="7"/>
      <c r="IU252" s="7"/>
      <c r="IV252" s="7"/>
    </row>
    <row r="253" customFormat="false" ht="12.75" hidden="false" customHeight="false" outlineLevel="0" collapsed="false">
      <c r="A253" s="5" t="s">
        <v>357</v>
      </c>
      <c r="B253" s="6" t="n">
        <v>37053</v>
      </c>
      <c r="C253" s="7" t="s">
        <v>343</v>
      </c>
      <c r="D253" s="7" t="s">
        <v>323</v>
      </c>
      <c r="E253" s="7" t="s">
        <v>25</v>
      </c>
      <c r="F253" s="8" t="s">
        <v>324</v>
      </c>
      <c r="G253" s="8" t="n">
        <v>0</v>
      </c>
      <c r="H253" s="7"/>
      <c r="I253" s="7"/>
      <c r="J253" s="7"/>
      <c r="K253" s="7"/>
      <c r="L253" s="8"/>
      <c r="M253" s="6"/>
      <c r="N253" s="7"/>
      <c r="O253" s="7"/>
      <c r="P253" s="7"/>
      <c r="Q253" s="7"/>
      <c r="R253" s="8"/>
      <c r="S253" s="6"/>
      <c r="T253" s="7"/>
      <c r="U253" s="7"/>
      <c r="V253" s="7"/>
      <c r="W253" s="7"/>
      <c r="X253" s="8"/>
      <c r="Y253" s="6"/>
      <c r="Z253" s="7"/>
      <c r="AA253" s="7"/>
      <c r="AB253" s="7"/>
      <c r="AC253" s="7"/>
      <c r="AD253" s="8"/>
      <c r="AE253" s="6"/>
      <c r="AF253" s="7"/>
      <c r="AG253" s="7"/>
      <c r="AH253" s="7"/>
      <c r="AI253" s="7"/>
      <c r="AJ253" s="8"/>
      <c r="AK253" s="6"/>
      <c r="AL253" s="7"/>
      <c r="AM253" s="7"/>
      <c r="AN253" s="7"/>
      <c r="AO253" s="7"/>
      <c r="AP253" s="8"/>
      <c r="AQ253" s="6"/>
      <c r="AR253" s="7"/>
      <c r="AS253" s="7"/>
      <c r="AT253" s="7"/>
      <c r="AU253" s="7"/>
      <c r="AV253" s="8"/>
      <c r="AW253" s="6"/>
      <c r="AX253" s="7"/>
      <c r="AY253" s="7"/>
      <c r="AZ253" s="7"/>
      <c r="BA253" s="7"/>
      <c r="BB253" s="8"/>
      <c r="BC253" s="6"/>
      <c r="BD253" s="7"/>
      <c r="BE253" s="7"/>
      <c r="BF253" s="7"/>
      <c r="BG253" s="7"/>
      <c r="BH253" s="8"/>
      <c r="BI253" s="6"/>
      <c r="BJ253" s="7"/>
      <c r="BK253" s="7"/>
      <c r="BL253" s="7"/>
      <c r="BM253" s="7"/>
      <c r="BN253" s="8"/>
      <c r="BO253" s="6"/>
      <c r="BP253" s="7"/>
      <c r="BQ253" s="7"/>
      <c r="BR253" s="7"/>
      <c r="BS253" s="7"/>
      <c r="BT253" s="8"/>
      <c r="BU253" s="6"/>
      <c r="BV253" s="7"/>
      <c r="BW253" s="7"/>
      <c r="BX253" s="7"/>
      <c r="BY253" s="7"/>
      <c r="BZ253" s="8"/>
      <c r="CA253" s="6"/>
      <c r="CB253" s="7"/>
      <c r="CC253" s="7"/>
      <c r="CD253" s="7"/>
      <c r="CE253" s="7"/>
      <c r="CF253" s="8"/>
      <c r="CG253" s="6"/>
      <c r="CH253" s="7"/>
      <c r="CI253" s="7"/>
      <c r="CJ253" s="7"/>
      <c r="CK253" s="7"/>
      <c r="CL253" s="8"/>
      <c r="CM253" s="6"/>
      <c r="CN253" s="7"/>
      <c r="CO253" s="7"/>
      <c r="CP253" s="7"/>
      <c r="CQ253" s="7"/>
      <c r="CR253" s="8"/>
      <c r="CS253" s="6"/>
      <c r="CT253" s="7"/>
      <c r="CU253" s="7"/>
      <c r="CV253" s="7"/>
      <c r="CW253" s="7"/>
      <c r="CX253" s="8"/>
      <c r="CY253" s="6"/>
      <c r="CZ253" s="7"/>
      <c r="DA253" s="7"/>
      <c r="DB253" s="7"/>
      <c r="DC253" s="7"/>
      <c r="DD253" s="8"/>
      <c r="DE253" s="6"/>
      <c r="DF253" s="7"/>
      <c r="DG253" s="7"/>
      <c r="DH253" s="7"/>
      <c r="DI253" s="7"/>
      <c r="DJ253" s="8"/>
      <c r="DK253" s="6"/>
      <c r="DL253" s="7"/>
      <c r="DM253" s="7"/>
      <c r="DN253" s="7"/>
      <c r="DO253" s="7"/>
      <c r="DP253" s="8"/>
      <c r="DQ253" s="6"/>
      <c r="DR253" s="7"/>
      <c r="DS253" s="7"/>
      <c r="DT253" s="7"/>
      <c r="DU253" s="7"/>
      <c r="DV253" s="8"/>
      <c r="DW253" s="6"/>
      <c r="DX253" s="7"/>
      <c r="DY253" s="7"/>
      <c r="DZ253" s="7"/>
      <c r="EA253" s="7"/>
      <c r="EB253" s="8"/>
      <c r="EC253" s="6"/>
      <c r="ED253" s="7"/>
      <c r="EE253" s="7"/>
      <c r="EF253" s="7"/>
      <c r="EG253" s="7"/>
      <c r="EH253" s="8"/>
      <c r="EI253" s="6"/>
      <c r="EJ253" s="7"/>
      <c r="EK253" s="7"/>
      <c r="EL253" s="7"/>
      <c r="EM253" s="7"/>
      <c r="EN253" s="8"/>
      <c r="EO253" s="6"/>
      <c r="EP253" s="7"/>
      <c r="EQ253" s="7"/>
      <c r="ER253" s="7"/>
      <c r="ES253" s="7"/>
      <c r="ET253" s="8"/>
      <c r="EU253" s="6"/>
      <c r="EV253" s="7"/>
      <c r="EW253" s="7"/>
      <c r="EX253" s="7"/>
      <c r="EY253" s="7"/>
      <c r="EZ253" s="8"/>
      <c r="FA253" s="6"/>
      <c r="FB253" s="7"/>
      <c r="FC253" s="7"/>
      <c r="FD253" s="7"/>
      <c r="FE253" s="7"/>
      <c r="FF253" s="8"/>
      <c r="FG253" s="6"/>
      <c r="FH253" s="7"/>
      <c r="FI253" s="7"/>
      <c r="FJ253" s="7"/>
      <c r="FK253" s="7"/>
      <c r="FL253" s="8"/>
      <c r="FM253" s="6"/>
      <c r="FN253" s="7"/>
      <c r="FO253" s="7"/>
      <c r="FP253" s="7"/>
      <c r="FQ253" s="7"/>
      <c r="FR253" s="8"/>
      <c r="FS253" s="6"/>
      <c r="FT253" s="7"/>
      <c r="FU253" s="7"/>
      <c r="FV253" s="7"/>
      <c r="FW253" s="7"/>
      <c r="FX253" s="8"/>
      <c r="FY253" s="6"/>
      <c r="FZ253" s="7"/>
      <c r="GA253" s="7"/>
      <c r="GB253" s="7"/>
      <c r="GC253" s="7"/>
      <c r="GD253" s="8"/>
      <c r="GE253" s="6"/>
      <c r="GF253" s="7"/>
      <c r="GG253" s="7"/>
      <c r="GH253" s="7"/>
      <c r="GI253" s="7"/>
      <c r="GJ253" s="8"/>
      <c r="GK253" s="6"/>
      <c r="GL253" s="7"/>
      <c r="GM253" s="7"/>
      <c r="GN253" s="7"/>
      <c r="GO253" s="7"/>
      <c r="GP253" s="8"/>
      <c r="GQ253" s="6"/>
      <c r="GR253" s="7"/>
      <c r="GS253" s="7"/>
      <c r="GT253" s="7"/>
      <c r="GU253" s="7"/>
      <c r="GV253" s="8"/>
      <c r="GW253" s="6"/>
      <c r="GX253" s="7"/>
      <c r="GY253" s="7"/>
      <c r="GZ253" s="7"/>
      <c r="HA253" s="7"/>
      <c r="HB253" s="8"/>
      <c r="HC253" s="6"/>
      <c r="HD253" s="7"/>
      <c r="HE253" s="7"/>
      <c r="HF253" s="7"/>
      <c r="HG253" s="7"/>
      <c r="HH253" s="8"/>
      <c r="HI253" s="6"/>
      <c r="HJ253" s="7"/>
      <c r="HK253" s="7"/>
      <c r="HL253" s="7"/>
      <c r="HM253" s="7"/>
      <c r="HN253" s="8"/>
      <c r="HO253" s="6"/>
      <c r="HP253" s="7"/>
      <c r="HQ253" s="7"/>
      <c r="HR253" s="7"/>
      <c r="HS253" s="7"/>
      <c r="HT253" s="8"/>
      <c r="HU253" s="6"/>
      <c r="HV253" s="7"/>
      <c r="HW253" s="7"/>
      <c r="HX253" s="7"/>
      <c r="HY253" s="7"/>
      <c r="HZ253" s="8"/>
      <c r="IA253" s="6"/>
      <c r="IB253" s="7"/>
      <c r="IC253" s="7"/>
      <c r="ID253" s="7"/>
      <c r="IE253" s="7"/>
      <c r="IF253" s="8"/>
      <c r="IG253" s="6"/>
      <c r="IH253" s="7"/>
      <c r="II253" s="7"/>
      <c r="IJ253" s="7"/>
      <c r="IK253" s="7"/>
      <c r="IL253" s="8"/>
      <c r="IM253" s="6"/>
      <c r="IN253" s="7"/>
      <c r="IO253" s="7"/>
      <c r="IP253" s="7"/>
      <c r="IQ253" s="7"/>
      <c r="IR253" s="8"/>
      <c r="IS253" s="6"/>
      <c r="IT253" s="7"/>
      <c r="IU253" s="7"/>
      <c r="IV253" s="7"/>
    </row>
    <row r="254" customFormat="false" ht="12.75" hidden="false" customHeight="false" outlineLevel="0" collapsed="false">
      <c r="A254" s="5" t="s">
        <v>358</v>
      </c>
      <c r="B254" s="6" t="n">
        <v>37053</v>
      </c>
      <c r="C254" s="7" t="s">
        <v>359</v>
      </c>
      <c r="D254" s="7" t="s">
        <v>323</v>
      </c>
      <c r="E254" s="7" t="s">
        <v>25</v>
      </c>
      <c r="F254" s="8" t="s">
        <v>324</v>
      </c>
      <c r="G254" s="8" t="n">
        <v>0</v>
      </c>
      <c r="H254" s="7"/>
      <c r="I254" s="7"/>
      <c r="J254" s="7"/>
      <c r="K254" s="7"/>
      <c r="L254" s="8"/>
      <c r="M254" s="6"/>
      <c r="N254" s="7"/>
      <c r="O254" s="7"/>
      <c r="P254" s="7"/>
      <c r="Q254" s="7"/>
      <c r="R254" s="8"/>
      <c r="S254" s="6"/>
      <c r="T254" s="7"/>
      <c r="U254" s="7"/>
      <c r="V254" s="7"/>
      <c r="W254" s="7"/>
      <c r="X254" s="8"/>
      <c r="Y254" s="6"/>
      <c r="Z254" s="7"/>
      <c r="AA254" s="7"/>
      <c r="AB254" s="7"/>
      <c r="AC254" s="7"/>
      <c r="AD254" s="8"/>
      <c r="AE254" s="6"/>
      <c r="AF254" s="7"/>
      <c r="AG254" s="7"/>
      <c r="AH254" s="7"/>
      <c r="AI254" s="7"/>
      <c r="AJ254" s="8"/>
      <c r="AK254" s="6"/>
      <c r="AL254" s="7"/>
      <c r="AM254" s="7"/>
      <c r="AN254" s="7"/>
      <c r="AO254" s="7"/>
      <c r="AP254" s="8"/>
      <c r="AQ254" s="6"/>
      <c r="AR254" s="7"/>
      <c r="AS254" s="7"/>
      <c r="AT254" s="7"/>
      <c r="AU254" s="7"/>
      <c r="AV254" s="8"/>
      <c r="AW254" s="6"/>
      <c r="AX254" s="7"/>
      <c r="AY254" s="7"/>
      <c r="AZ254" s="7"/>
      <c r="BA254" s="7"/>
      <c r="BB254" s="8"/>
      <c r="BC254" s="6"/>
      <c r="BD254" s="7"/>
      <c r="BE254" s="7"/>
      <c r="BF254" s="7"/>
      <c r="BG254" s="7"/>
      <c r="BH254" s="8"/>
      <c r="BI254" s="6"/>
      <c r="BJ254" s="7"/>
      <c r="BK254" s="7"/>
      <c r="BL254" s="7"/>
      <c r="BM254" s="7"/>
      <c r="BN254" s="8"/>
      <c r="BO254" s="6"/>
      <c r="BP254" s="7"/>
      <c r="BQ254" s="7"/>
      <c r="BR254" s="7"/>
      <c r="BS254" s="7"/>
      <c r="BT254" s="8"/>
      <c r="BU254" s="6"/>
      <c r="BV254" s="7"/>
      <c r="BW254" s="7"/>
      <c r="BX254" s="7"/>
      <c r="BY254" s="7"/>
      <c r="BZ254" s="8"/>
      <c r="CA254" s="6"/>
      <c r="CB254" s="7"/>
      <c r="CC254" s="7"/>
      <c r="CD254" s="7"/>
      <c r="CE254" s="7"/>
      <c r="CF254" s="8"/>
      <c r="CG254" s="6"/>
      <c r="CH254" s="7"/>
      <c r="CI254" s="7"/>
      <c r="CJ254" s="7"/>
      <c r="CK254" s="7"/>
      <c r="CL254" s="8"/>
      <c r="CM254" s="6"/>
      <c r="CN254" s="7"/>
      <c r="CO254" s="7"/>
      <c r="CP254" s="7"/>
      <c r="CQ254" s="7"/>
      <c r="CR254" s="8"/>
      <c r="CS254" s="6"/>
      <c r="CT254" s="7"/>
      <c r="CU254" s="7"/>
      <c r="CV254" s="7"/>
      <c r="CW254" s="7"/>
      <c r="CX254" s="8"/>
      <c r="CY254" s="6"/>
      <c r="CZ254" s="7"/>
      <c r="DA254" s="7"/>
      <c r="DB254" s="7"/>
      <c r="DC254" s="7"/>
      <c r="DD254" s="8"/>
      <c r="DE254" s="6"/>
      <c r="DF254" s="7"/>
      <c r="DG254" s="7"/>
      <c r="DH254" s="7"/>
      <c r="DI254" s="7"/>
      <c r="DJ254" s="8"/>
      <c r="DK254" s="6"/>
      <c r="DL254" s="7"/>
      <c r="DM254" s="7"/>
      <c r="DN254" s="7"/>
      <c r="DO254" s="7"/>
      <c r="DP254" s="8"/>
      <c r="DQ254" s="6"/>
      <c r="DR254" s="7"/>
      <c r="DS254" s="7"/>
      <c r="DT254" s="7"/>
      <c r="DU254" s="7"/>
      <c r="DV254" s="8"/>
      <c r="DW254" s="6"/>
      <c r="DX254" s="7"/>
      <c r="DY254" s="7"/>
      <c r="DZ254" s="7"/>
      <c r="EA254" s="7"/>
      <c r="EB254" s="8"/>
      <c r="EC254" s="6"/>
      <c r="ED254" s="7"/>
      <c r="EE254" s="7"/>
      <c r="EF254" s="7"/>
      <c r="EG254" s="7"/>
      <c r="EH254" s="8"/>
      <c r="EI254" s="6"/>
      <c r="EJ254" s="7"/>
      <c r="EK254" s="7"/>
      <c r="EL254" s="7"/>
      <c r="EM254" s="7"/>
      <c r="EN254" s="8"/>
      <c r="EO254" s="6"/>
      <c r="EP254" s="7"/>
      <c r="EQ254" s="7"/>
      <c r="ER254" s="7"/>
      <c r="ES254" s="7"/>
      <c r="ET254" s="8"/>
      <c r="EU254" s="6"/>
      <c r="EV254" s="7"/>
      <c r="EW254" s="7"/>
      <c r="EX254" s="7"/>
      <c r="EY254" s="7"/>
      <c r="EZ254" s="8"/>
      <c r="FA254" s="6"/>
      <c r="FB254" s="7"/>
      <c r="FC254" s="7"/>
      <c r="FD254" s="7"/>
      <c r="FE254" s="7"/>
      <c r="FF254" s="8"/>
      <c r="FG254" s="6"/>
      <c r="FH254" s="7"/>
      <c r="FI254" s="7"/>
      <c r="FJ254" s="7"/>
      <c r="FK254" s="7"/>
      <c r="FL254" s="8"/>
      <c r="FM254" s="6"/>
      <c r="FN254" s="7"/>
      <c r="FO254" s="7"/>
      <c r="FP254" s="7"/>
      <c r="FQ254" s="7"/>
      <c r="FR254" s="8"/>
      <c r="FS254" s="6"/>
      <c r="FT254" s="7"/>
      <c r="FU254" s="7"/>
      <c r="FV254" s="7"/>
      <c r="FW254" s="7"/>
      <c r="FX254" s="8"/>
      <c r="FY254" s="6"/>
      <c r="FZ254" s="7"/>
      <c r="GA254" s="7"/>
      <c r="GB254" s="7"/>
      <c r="GC254" s="7"/>
      <c r="GD254" s="8"/>
      <c r="GE254" s="6"/>
      <c r="GF254" s="7"/>
      <c r="GG254" s="7"/>
      <c r="GH254" s="7"/>
      <c r="GI254" s="7"/>
      <c r="GJ254" s="8"/>
      <c r="GK254" s="6"/>
      <c r="GL254" s="7"/>
      <c r="GM254" s="7"/>
      <c r="GN254" s="7"/>
      <c r="GO254" s="7"/>
      <c r="GP254" s="8"/>
      <c r="GQ254" s="6"/>
      <c r="GR254" s="7"/>
      <c r="GS254" s="7"/>
      <c r="GT254" s="7"/>
      <c r="GU254" s="7"/>
      <c r="GV254" s="8"/>
      <c r="GW254" s="6"/>
      <c r="GX254" s="7"/>
      <c r="GY254" s="7"/>
      <c r="GZ254" s="7"/>
      <c r="HA254" s="7"/>
      <c r="HB254" s="8"/>
      <c r="HC254" s="6"/>
      <c r="HD254" s="7"/>
      <c r="HE254" s="7"/>
      <c r="HF254" s="7"/>
      <c r="HG254" s="7"/>
      <c r="HH254" s="8"/>
      <c r="HI254" s="6"/>
      <c r="HJ254" s="7"/>
      <c r="HK254" s="7"/>
      <c r="HL254" s="7"/>
      <c r="HM254" s="7"/>
      <c r="HN254" s="8"/>
      <c r="HO254" s="6"/>
      <c r="HP254" s="7"/>
      <c r="HQ254" s="7"/>
      <c r="HR254" s="7"/>
      <c r="HS254" s="7"/>
      <c r="HT254" s="8"/>
      <c r="HU254" s="6"/>
      <c r="HV254" s="7"/>
      <c r="HW254" s="7"/>
      <c r="HX254" s="7"/>
      <c r="HY254" s="7"/>
      <c r="HZ254" s="8"/>
      <c r="IA254" s="6"/>
      <c r="IB254" s="7"/>
      <c r="IC254" s="7"/>
      <c r="ID254" s="7"/>
      <c r="IE254" s="7"/>
      <c r="IF254" s="8"/>
      <c r="IG254" s="6"/>
      <c r="IH254" s="7"/>
      <c r="II254" s="7"/>
      <c r="IJ254" s="7"/>
      <c r="IK254" s="7"/>
      <c r="IL254" s="8"/>
      <c r="IM254" s="6"/>
      <c r="IN254" s="7"/>
      <c r="IO254" s="7"/>
      <c r="IP254" s="7"/>
      <c r="IQ254" s="7"/>
      <c r="IR254" s="8"/>
      <c r="IS254" s="6"/>
      <c r="IT254" s="7"/>
      <c r="IU254" s="7"/>
      <c r="IV254" s="7"/>
    </row>
    <row r="255" customFormat="false" ht="12.75" hidden="false" customHeight="false" outlineLevel="0" collapsed="false">
      <c r="A255" s="5" t="s">
        <v>360</v>
      </c>
      <c r="B255" s="6" t="n">
        <v>37053</v>
      </c>
      <c r="C255" s="7" t="s">
        <v>354</v>
      </c>
      <c r="D255" s="7" t="s">
        <v>323</v>
      </c>
      <c r="E255" s="7" t="s">
        <v>25</v>
      </c>
      <c r="F255" s="8" t="s">
        <v>324</v>
      </c>
      <c r="G255" s="8" t="n">
        <v>0</v>
      </c>
      <c r="H255" s="7"/>
      <c r="I255" s="7"/>
      <c r="J255" s="7"/>
      <c r="K255" s="7"/>
      <c r="L255" s="8"/>
      <c r="M255" s="6"/>
      <c r="N255" s="7"/>
      <c r="O255" s="7"/>
      <c r="P255" s="7"/>
      <c r="Q255" s="7"/>
      <c r="R255" s="8"/>
      <c r="S255" s="6"/>
      <c r="T255" s="7"/>
      <c r="U255" s="7"/>
      <c r="V255" s="7"/>
      <c r="W255" s="7"/>
      <c r="X255" s="8"/>
      <c r="Y255" s="6"/>
      <c r="Z255" s="7"/>
      <c r="AA255" s="7"/>
      <c r="AB255" s="7"/>
      <c r="AC255" s="7"/>
      <c r="AD255" s="8"/>
      <c r="AE255" s="6"/>
      <c r="AF255" s="7"/>
      <c r="AG255" s="7"/>
      <c r="AH255" s="7"/>
      <c r="AI255" s="7"/>
      <c r="AJ255" s="8"/>
      <c r="AK255" s="6"/>
      <c r="AL255" s="7"/>
      <c r="AM255" s="7"/>
      <c r="AN255" s="7"/>
      <c r="AO255" s="7"/>
      <c r="AP255" s="8"/>
      <c r="AQ255" s="6"/>
      <c r="AR255" s="7"/>
      <c r="AS255" s="7"/>
      <c r="AT255" s="7"/>
      <c r="AU255" s="7"/>
      <c r="AV255" s="8"/>
      <c r="AW255" s="6"/>
      <c r="AX255" s="7"/>
      <c r="AY255" s="7"/>
      <c r="AZ255" s="7"/>
      <c r="BA255" s="7"/>
      <c r="BB255" s="8"/>
      <c r="BC255" s="6"/>
      <c r="BD255" s="7"/>
      <c r="BE255" s="7"/>
      <c r="BF255" s="7"/>
      <c r="BG255" s="7"/>
      <c r="BH255" s="8"/>
      <c r="BI255" s="6"/>
      <c r="BJ255" s="7"/>
      <c r="BK255" s="7"/>
      <c r="BL255" s="7"/>
      <c r="BM255" s="7"/>
      <c r="BN255" s="8"/>
      <c r="BO255" s="6"/>
      <c r="BP255" s="7"/>
      <c r="BQ255" s="7"/>
      <c r="BR255" s="7"/>
      <c r="BS255" s="7"/>
      <c r="BT255" s="8"/>
      <c r="BU255" s="6"/>
      <c r="BV255" s="7"/>
      <c r="BW255" s="7"/>
      <c r="BX255" s="7"/>
      <c r="BY255" s="7"/>
      <c r="BZ255" s="8"/>
      <c r="CA255" s="6"/>
      <c r="CB255" s="7"/>
      <c r="CC255" s="7"/>
      <c r="CD255" s="7"/>
      <c r="CE255" s="7"/>
      <c r="CF255" s="8"/>
      <c r="CG255" s="6"/>
      <c r="CH255" s="7"/>
      <c r="CI255" s="7"/>
      <c r="CJ255" s="7"/>
      <c r="CK255" s="7"/>
      <c r="CL255" s="8"/>
      <c r="CM255" s="6"/>
      <c r="CN255" s="7"/>
      <c r="CO255" s="7"/>
      <c r="CP255" s="7"/>
      <c r="CQ255" s="7"/>
      <c r="CR255" s="8"/>
      <c r="CS255" s="6"/>
      <c r="CT255" s="7"/>
      <c r="CU255" s="7"/>
      <c r="CV255" s="7"/>
      <c r="CW255" s="7"/>
      <c r="CX255" s="8"/>
      <c r="CY255" s="6"/>
      <c r="CZ255" s="7"/>
      <c r="DA255" s="7"/>
      <c r="DB255" s="7"/>
      <c r="DC255" s="7"/>
      <c r="DD255" s="8"/>
      <c r="DE255" s="6"/>
      <c r="DF255" s="7"/>
      <c r="DG255" s="7"/>
      <c r="DH255" s="7"/>
      <c r="DI255" s="7"/>
      <c r="DJ255" s="8"/>
      <c r="DK255" s="6"/>
      <c r="DL255" s="7"/>
      <c r="DM255" s="7"/>
      <c r="DN255" s="7"/>
      <c r="DO255" s="7"/>
      <c r="DP255" s="8"/>
      <c r="DQ255" s="6"/>
      <c r="DR255" s="7"/>
      <c r="DS255" s="7"/>
      <c r="DT255" s="7"/>
      <c r="DU255" s="7"/>
      <c r="DV255" s="8"/>
      <c r="DW255" s="6"/>
      <c r="DX255" s="7"/>
      <c r="DY255" s="7"/>
      <c r="DZ255" s="7"/>
      <c r="EA255" s="7"/>
      <c r="EB255" s="8"/>
      <c r="EC255" s="6"/>
      <c r="ED255" s="7"/>
      <c r="EE255" s="7"/>
      <c r="EF255" s="7"/>
      <c r="EG255" s="7"/>
      <c r="EH255" s="8"/>
      <c r="EI255" s="6"/>
      <c r="EJ255" s="7"/>
      <c r="EK255" s="7"/>
      <c r="EL255" s="7"/>
      <c r="EM255" s="7"/>
      <c r="EN255" s="8"/>
      <c r="EO255" s="6"/>
      <c r="EP255" s="7"/>
      <c r="EQ255" s="7"/>
      <c r="ER255" s="7"/>
      <c r="ES255" s="7"/>
      <c r="ET255" s="8"/>
      <c r="EU255" s="6"/>
      <c r="EV255" s="7"/>
      <c r="EW255" s="7"/>
      <c r="EX255" s="7"/>
      <c r="EY255" s="7"/>
      <c r="EZ255" s="8"/>
      <c r="FA255" s="6"/>
      <c r="FB255" s="7"/>
      <c r="FC255" s="7"/>
      <c r="FD255" s="7"/>
      <c r="FE255" s="7"/>
      <c r="FF255" s="8"/>
      <c r="FG255" s="6"/>
      <c r="FH255" s="7"/>
      <c r="FI255" s="7"/>
      <c r="FJ255" s="7"/>
      <c r="FK255" s="7"/>
      <c r="FL255" s="8"/>
      <c r="FM255" s="6"/>
      <c r="FN255" s="7"/>
      <c r="FO255" s="7"/>
      <c r="FP255" s="7"/>
      <c r="FQ255" s="7"/>
      <c r="FR255" s="8"/>
      <c r="FS255" s="6"/>
      <c r="FT255" s="7"/>
      <c r="FU255" s="7"/>
      <c r="FV255" s="7"/>
      <c r="FW255" s="7"/>
      <c r="FX255" s="8"/>
      <c r="FY255" s="6"/>
      <c r="FZ255" s="7"/>
      <c r="GA255" s="7"/>
      <c r="GB255" s="7"/>
      <c r="GC255" s="7"/>
      <c r="GD255" s="8"/>
      <c r="GE255" s="6"/>
      <c r="GF255" s="7"/>
      <c r="GG255" s="7"/>
      <c r="GH255" s="7"/>
      <c r="GI255" s="7"/>
      <c r="GJ255" s="8"/>
      <c r="GK255" s="6"/>
      <c r="GL255" s="7"/>
      <c r="GM255" s="7"/>
      <c r="GN255" s="7"/>
      <c r="GO255" s="7"/>
      <c r="GP255" s="8"/>
      <c r="GQ255" s="6"/>
      <c r="GR255" s="7"/>
      <c r="GS255" s="7"/>
      <c r="GT255" s="7"/>
      <c r="GU255" s="7"/>
      <c r="GV255" s="8"/>
      <c r="GW255" s="6"/>
      <c r="GX255" s="7"/>
      <c r="GY255" s="7"/>
      <c r="GZ255" s="7"/>
      <c r="HA255" s="7"/>
      <c r="HB255" s="8"/>
      <c r="HC255" s="6"/>
      <c r="HD255" s="7"/>
      <c r="HE255" s="7"/>
      <c r="HF255" s="7"/>
      <c r="HG255" s="7"/>
      <c r="HH255" s="8"/>
      <c r="HI255" s="6"/>
      <c r="HJ255" s="7"/>
      <c r="HK255" s="7"/>
      <c r="HL255" s="7"/>
      <c r="HM255" s="7"/>
      <c r="HN255" s="8"/>
      <c r="HO255" s="6"/>
      <c r="HP255" s="7"/>
      <c r="HQ255" s="7"/>
      <c r="HR255" s="7"/>
      <c r="HS255" s="7"/>
      <c r="HT255" s="8"/>
      <c r="HU255" s="6"/>
      <c r="HV255" s="7"/>
      <c r="HW255" s="7"/>
      <c r="HX255" s="7"/>
      <c r="HY255" s="7"/>
      <c r="HZ255" s="8"/>
      <c r="IA255" s="6"/>
      <c r="IB255" s="7"/>
      <c r="IC255" s="7"/>
      <c r="ID255" s="7"/>
      <c r="IE255" s="7"/>
      <c r="IF255" s="8"/>
      <c r="IG255" s="6"/>
      <c r="IH255" s="7"/>
      <c r="II255" s="7"/>
      <c r="IJ255" s="7"/>
      <c r="IK255" s="7"/>
      <c r="IL255" s="8"/>
      <c r="IM255" s="6"/>
      <c r="IN255" s="7"/>
      <c r="IO255" s="7"/>
      <c r="IP255" s="7"/>
      <c r="IQ255" s="7"/>
      <c r="IR255" s="8"/>
      <c r="IS255" s="6"/>
      <c r="IT255" s="7"/>
      <c r="IU255" s="7"/>
      <c r="IV255" s="7"/>
    </row>
    <row r="256" customFormat="false" ht="12.75" hidden="false" customHeight="false" outlineLevel="0" collapsed="false">
      <c r="A256" s="5" t="s">
        <v>361</v>
      </c>
      <c r="B256" s="6" t="n">
        <v>37053</v>
      </c>
      <c r="C256" s="7" t="s">
        <v>359</v>
      </c>
      <c r="D256" s="7" t="s">
        <v>323</v>
      </c>
      <c r="E256" s="7" t="s">
        <v>25</v>
      </c>
      <c r="F256" s="8" t="s">
        <v>324</v>
      </c>
      <c r="G256" s="8" t="n">
        <v>0</v>
      </c>
      <c r="H256" s="7"/>
      <c r="I256" s="7"/>
      <c r="J256" s="7"/>
      <c r="K256" s="7"/>
      <c r="L256" s="8"/>
      <c r="M256" s="6"/>
      <c r="N256" s="7"/>
      <c r="O256" s="7"/>
      <c r="P256" s="7"/>
      <c r="Q256" s="7"/>
      <c r="R256" s="8"/>
      <c r="S256" s="6"/>
      <c r="T256" s="7"/>
      <c r="U256" s="7"/>
      <c r="V256" s="7"/>
      <c r="W256" s="7"/>
      <c r="X256" s="8"/>
      <c r="Y256" s="6"/>
      <c r="Z256" s="7"/>
      <c r="AA256" s="7"/>
      <c r="AB256" s="7"/>
      <c r="AC256" s="7"/>
      <c r="AD256" s="8"/>
      <c r="AE256" s="6"/>
      <c r="AF256" s="7"/>
      <c r="AG256" s="7"/>
      <c r="AH256" s="7"/>
      <c r="AI256" s="7"/>
      <c r="AJ256" s="8"/>
      <c r="AK256" s="6"/>
      <c r="AL256" s="7"/>
      <c r="AM256" s="7"/>
      <c r="AN256" s="7"/>
      <c r="AO256" s="7"/>
      <c r="AP256" s="8"/>
      <c r="AQ256" s="6"/>
      <c r="AR256" s="7"/>
      <c r="AS256" s="7"/>
      <c r="AT256" s="7"/>
      <c r="AU256" s="7"/>
      <c r="AV256" s="8"/>
      <c r="AW256" s="6"/>
      <c r="AX256" s="7"/>
      <c r="AY256" s="7"/>
      <c r="AZ256" s="7"/>
      <c r="BA256" s="7"/>
      <c r="BB256" s="8"/>
      <c r="BC256" s="6"/>
      <c r="BD256" s="7"/>
      <c r="BE256" s="7"/>
      <c r="BF256" s="7"/>
      <c r="BG256" s="7"/>
      <c r="BH256" s="8"/>
      <c r="BI256" s="6"/>
      <c r="BJ256" s="7"/>
      <c r="BK256" s="7"/>
      <c r="BL256" s="7"/>
      <c r="BM256" s="7"/>
      <c r="BN256" s="8"/>
      <c r="BO256" s="6"/>
      <c r="BP256" s="7"/>
      <c r="BQ256" s="7"/>
      <c r="BR256" s="7"/>
      <c r="BS256" s="7"/>
      <c r="BT256" s="8"/>
      <c r="BU256" s="6"/>
      <c r="BV256" s="7"/>
      <c r="BW256" s="7"/>
      <c r="BX256" s="7"/>
      <c r="BY256" s="7"/>
      <c r="BZ256" s="8"/>
      <c r="CA256" s="6"/>
      <c r="CB256" s="7"/>
      <c r="CC256" s="7"/>
      <c r="CD256" s="7"/>
      <c r="CE256" s="7"/>
      <c r="CF256" s="8"/>
      <c r="CG256" s="6"/>
      <c r="CH256" s="7"/>
      <c r="CI256" s="7"/>
      <c r="CJ256" s="7"/>
      <c r="CK256" s="7"/>
      <c r="CL256" s="8"/>
      <c r="CM256" s="6"/>
      <c r="CN256" s="7"/>
      <c r="CO256" s="7"/>
      <c r="CP256" s="7"/>
      <c r="CQ256" s="7"/>
      <c r="CR256" s="8"/>
      <c r="CS256" s="6"/>
      <c r="CT256" s="7"/>
      <c r="CU256" s="7"/>
      <c r="CV256" s="7"/>
      <c r="CW256" s="7"/>
      <c r="CX256" s="8"/>
      <c r="CY256" s="6"/>
      <c r="CZ256" s="7"/>
      <c r="DA256" s="7"/>
      <c r="DB256" s="7"/>
      <c r="DC256" s="7"/>
      <c r="DD256" s="8"/>
      <c r="DE256" s="6"/>
      <c r="DF256" s="7"/>
      <c r="DG256" s="7"/>
      <c r="DH256" s="7"/>
      <c r="DI256" s="7"/>
      <c r="DJ256" s="8"/>
      <c r="DK256" s="6"/>
      <c r="DL256" s="7"/>
      <c r="DM256" s="7"/>
      <c r="DN256" s="7"/>
      <c r="DO256" s="7"/>
      <c r="DP256" s="8"/>
      <c r="DQ256" s="6"/>
      <c r="DR256" s="7"/>
      <c r="DS256" s="7"/>
      <c r="DT256" s="7"/>
      <c r="DU256" s="7"/>
      <c r="DV256" s="8"/>
      <c r="DW256" s="6"/>
      <c r="DX256" s="7"/>
      <c r="DY256" s="7"/>
      <c r="DZ256" s="7"/>
      <c r="EA256" s="7"/>
      <c r="EB256" s="8"/>
      <c r="EC256" s="6"/>
      <c r="ED256" s="7"/>
      <c r="EE256" s="7"/>
      <c r="EF256" s="7"/>
      <c r="EG256" s="7"/>
      <c r="EH256" s="8"/>
      <c r="EI256" s="6"/>
      <c r="EJ256" s="7"/>
      <c r="EK256" s="7"/>
      <c r="EL256" s="7"/>
      <c r="EM256" s="7"/>
      <c r="EN256" s="8"/>
      <c r="EO256" s="6"/>
      <c r="EP256" s="7"/>
      <c r="EQ256" s="7"/>
      <c r="ER256" s="7"/>
      <c r="ES256" s="7"/>
      <c r="ET256" s="8"/>
      <c r="EU256" s="6"/>
      <c r="EV256" s="7"/>
      <c r="EW256" s="7"/>
      <c r="EX256" s="7"/>
      <c r="EY256" s="7"/>
      <c r="EZ256" s="8"/>
      <c r="FA256" s="6"/>
      <c r="FB256" s="7"/>
      <c r="FC256" s="7"/>
      <c r="FD256" s="7"/>
      <c r="FE256" s="7"/>
      <c r="FF256" s="8"/>
      <c r="FG256" s="6"/>
      <c r="FH256" s="7"/>
      <c r="FI256" s="7"/>
      <c r="FJ256" s="7"/>
      <c r="FK256" s="7"/>
      <c r="FL256" s="8"/>
      <c r="FM256" s="6"/>
      <c r="FN256" s="7"/>
      <c r="FO256" s="7"/>
      <c r="FP256" s="7"/>
      <c r="FQ256" s="7"/>
      <c r="FR256" s="8"/>
      <c r="FS256" s="6"/>
      <c r="FT256" s="7"/>
      <c r="FU256" s="7"/>
      <c r="FV256" s="7"/>
      <c r="FW256" s="7"/>
      <c r="FX256" s="8"/>
      <c r="FY256" s="6"/>
      <c r="FZ256" s="7"/>
      <c r="GA256" s="7"/>
      <c r="GB256" s="7"/>
      <c r="GC256" s="7"/>
      <c r="GD256" s="8"/>
      <c r="GE256" s="6"/>
      <c r="GF256" s="7"/>
      <c r="GG256" s="7"/>
      <c r="GH256" s="7"/>
      <c r="GI256" s="7"/>
      <c r="GJ256" s="8"/>
      <c r="GK256" s="6"/>
      <c r="GL256" s="7"/>
      <c r="GM256" s="7"/>
      <c r="GN256" s="7"/>
      <c r="GO256" s="7"/>
      <c r="GP256" s="8"/>
      <c r="GQ256" s="6"/>
      <c r="GR256" s="7"/>
      <c r="GS256" s="7"/>
      <c r="GT256" s="7"/>
      <c r="GU256" s="7"/>
      <c r="GV256" s="8"/>
      <c r="GW256" s="6"/>
      <c r="GX256" s="7"/>
      <c r="GY256" s="7"/>
      <c r="GZ256" s="7"/>
      <c r="HA256" s="7"/>
      <c r="HB256" s="8"/>
      <c r="HC256" s="6"/>
      <c r="HD256" s="7"/>
      <c r="HE256" s="7"/>
      <c r="HF256" s="7"/>
      <c r="HG256" s="7"/>
      <c r="HH256" s="8"/>
      <c r="HI256" s="6"/>
      <c r="HJ256" s="7"/>
      <c r="HK256" s="7"/>
      <c r="HL256" s="7"/>
      <c r="HM256" s="7"/>
      <c r="HN256" s="8"/>
      <c r="HO256" s="6"/>
      <c r="HP256" s="7"/>
      <c r="HQ256" s="7"/>
      <c r="HR256" s="7"/>
      <c r="HS256" s="7"/>
      <c r="HT256" s="8"/>
      <c r="HU256" s="6"/>
      <c r="HV256" s="7"/>
      <c r="HW256" s="7"/>
      <c r="HX256" s="7"/>
      <c r="HY256" s="7"/>
      <c r="HZ256" s="8"/>
      <c r="IA256" s="6"/>
      <c r="IB256" s="7"/>
      <c r="IC256" s="7"/>
      <c r="ID256" s="7"/>
      <c r="IE256" s="7"/>
      <c r="IF256" s="8"/>
      <c r="IG256" s="6"/>
      <c r="IH256" s="7"/>
      <c r="II256" s="7"/>
      <c r="IJ256" s="7"/>
      <c r="IK256" s="7"/>
      <c r="IL256" s="8"/>
      <c r="IM256" s="6"/>
      <c r="IN256" s="7"/>
      <c r="IO256" s="7"/>
      <c r="IP256" s="7"/>
      <c r="IQ256" s="7"/>
      <c r="IR256" s="8"/>
      <c r="IS256" s="6"/>
      <c r="IT256" s="7"/>
      <c r="IU256" s="7"/>
      <c r="IV256" s="7"/>
    </row>
    <row r="257" customFormat="false" ht="12.75" hidden="false" customHeight="false" outlineLevel="0" collapsed="false">
      <c r="A257" s="5" t="s">
        <v>360</v>
      </c>
      <c r="B257" s="6" t="n">
        <v>37053</v>
      </c>
      <c r="C257" s="7" t="s">
        <v>362</v>
      </c>
      <c r="D257" s="7" t="s">
        <v>323</v>
      </c>
      <c r="E257" s="7" t="s">
        <v>25</v>
      </c>
      <c r="F257" s="8" t="s">
        <v>324</v>
      </c>
      <c r="G257" s="8" t="n">
        <v>0</v>
      </c>
      <c r="H257" s="7"/>
      <c r="I257" s="7"/>
      <c r="J257" s="7"/>
      <c r="K257" s="7"/>
      <c r="L257" s="8"/>
      <c r="M257" s="6"/>
      <c r="N257" s="7"/>
      <c r="O257" s="7"/>
      <c r="P257" s="7"/>
      <c r="Q257" s="7"/>
      <c r="R257" s="8"/>
      <c r="S257" s="6"/>
      <c r="T257" s="7"/>
      <c r="U257" s="7"/>
      <c r="V257" s="7"/>
      <c r="W257" s="7"/>
      <c r="X257" s="8"/>
      <c r="Y257" s="6"/>
      <c r="Z257" s="7"/>
      <c r="AA257" s="7"/>
      <c r="AB257" s="7"/>
      <c r="AC257" s="7"/>
      <c r="AD257" s="8"/>
      <c r="AE257" s="6"/>
      <c r="AF257" s="7"/>
      <c r="AG257" s="7"/>
      <c r="AH257" s="7"/>
      <c r="AI257" s="7"/>
      <c r="AJ257" s="8"/>
      <c r="AK257" s="6"/>
      <c r="AL257" s="7"/>
      <c r="AM257" s="7"/>
      <c r="AN257" s="7"/>
      <c r="AO257" s="7"/>
      <c r="AP257" s="8"/>
      <c r="AQ257" s="6"/>
      <c r="AR257" s="7"/>
      <c r="AS257" s="7"/>
      <c r="AT257" s="7"/>
      <c r="AU257" s="7"/>
      <c r="AV257" s="8"/>
      <c r="AW257" s="6"/>
      <c r="AX257" s="7"/>
      <c r="AY257" s="7"/>
      <c r="AZ257" s="7"/>
      <c r="BA257" s="7"/>
      <c r="BB257" s="8"/>
      <c r="BC257" s="6"/>
      <c r="BD257" s="7"/>
      <c r="BE257" s="7"/>
      <c r="BF257" s="7"/>
      <c r="BG257" s="7"/>
      <c r="BH257" s="8"/>
      <c r="BI257" s="6"/>
      <c r="BJ257" s="7"/>
      <c r="BK257" s="7"/>
      <c r="BL257" s="7"/>
      <c r="BM257" s="7"/>
      <c r="BN257" s="8"/>
      <c r="BO257" s="6"/>
      <c r="BP257" s="7"/>
      <c r="BQ257" s="7"/>
      <c r="BR257" s="7"/>
      <c r="BS257" s="7"/>
      <c r="BT257" s="8"/>
      <c r="BU257" s="6"/>
      <c r="BV257" s="7"/>
      <c r="BW257" s="7"/>
      <c r="BX257" s="7"/>
      <c r="BY257" s="7"/>
      <c r="BZ257" s="8"/>
      <c r="CA257" s="6"/>
      <c r="CB257" s="7"/>
      <c r="CC257" s="7"/>
      <c r="CD257" s="7"/>
      <c r="CE257" s="7"/>
      <c r="CF257" s="8"/>
      <c r="CG257" s="6"/>
      <c r="CH257" s="7"/>
      <c r="CI257" s="7"/>
      <c r="CJ257" s="7"/>
      <c r="CK257" s="7"/>
      <c r="CL257" s="8"/>
      <c r="CM257" s="6"/>
      <c r="CN257" s="7"/>
      <c r="CO257" s="7"/>
      <c r="CP257" s="7"/>
      <c r="CQ257" s="7"/>
      <c r="CR257" s="8"/>
      <c r="CS257" s="6"/>
      <c r="CT257" s="7"/>
      <c r="CU257" s="7"/>
      <c r="CV257" s="7"/>
      <c r="CW257" s="7"/>
      <c r="CX257" s="8"/>
      <c r="CY257" s="6"/>
      <c r="CZ257" s="7"/>
      <c r="DA257" s="7"/>
      <c r="DB257" s="7"/>
      <c r="DC257" s="7"/>
      <c r="DD257" s="8"/>
      <c r="DE257" s="6"/>
      <c r="DF257" s="7"/>
      <c r="DG257" s="7"/>
      <c r="DH257" s="7"/>
      <c r="DI257" s="7"/>
      <c r="DJ257" s="8"/>
      <c r="DK257" s="6"/>
      <c r="DL257" s="7"/>
      <c r="DM257" s="7"/>
      <c r="DN257" s="7"/>
      <c r="DO257" s="7"/>
      <c r="DP257" s="8"/>
      <c r="DQ257" s="6"/>
      <c r="DR257" s="7"/>
      <c r="DS257" s="7"/>
      <c r="DT257" s="7"/>
      <c r="DU257" s="7"/>
      <c r="DV257" s="8"/>
      <c r="DW257" s="6"/>
      <c r="DX257" s="7"/>
      <c r="DY257" s="7"/>
      <c r="DZ257" s="7"/>
      <c r="EA257" s="7"/>
      <c r="EB257" s="8"/>
      <c r="EC257" s="6"/>
      <c r="ED257" s="7"/>
      <c r="EE257" s="7"/>
      <c r="EF257" s="7"/>
      <c r="EG257" s="7"/>
      <c r="EH257" s="8"/>
      <c r="EI257" s="6"/>
      <c r="EJ257" s="7"/>
      <c r="EK257" s="7"/>
      <c r="EL257" s="7"/>
      <c r="EM257" s="7"/>
      <c r="EN257" s="8"/>
      <c r="EO257" s="6"/>
      <c r="EP257" s="7"/>
      <c r="EQ257" s="7"/>
      <c r="ER257" s="7"/>
      <c r="ES257" s="7"/>
      <c r="ET257" s="8"/>
      <c r="EU257" s="6"/>
      <c r="EV257" s="7"/>
      <c r="EW257" s="7"/>
      <c r="EX257" s="7"/>
      <c r="EY257" s="7"/>
      <c r="EZ257" s="8"/>
      <c r="FA257" s="6"/>
      <c r="FB257" s="7"/>
      <c r="FC257" s="7"/>
      <c r="FD257" s="7"/>
      <c r="FE257" s="7"/>
      <c r="FF257" s="8"/>
      <c r="FG257" s="6"/>
      <c r="FH257" s="7"/>
      <c r="FI257" s="7"/>
      <c r="FJ257" s="7"/>
      <c r="FK257" s="7"/>
      <c r="FL257" s="8"/>
      <c r="FM257" s="6"/>
      <c r="FN257" s="7"/>
      <c r="FO257" s="7"/>
      <c r="FP257" s="7"/>
      <c r="FQ257" s="7"/>
      <c r="FR257" s="8"/>
      <c r="FS257" s="6"/>
      <c r="FT257" s="7"/>
      <c r="FU257" s="7"/>
      <c r="FV257" s="7"/>
      <c r="FW257" s="7"/>
      <c r="FX257" s="8"/>
      <c r="FY257" s="6"/>
      <c r="FZ257" s="7"/>
      <c r="GA257" s="7"/>
      <c r="GB257" s="7"/>
      <c r="GC257" s="7"/>
      <c r="GD257" s="8"/>
      <c r="GE257" s="6"/>
      <c r="GF257" s="7"/>
      <c r="GG257" s="7"/>
      <c r="GH257" s="7"/>
      <c r="GI257" s="7"/>
      <c r="GJ257" s="8"/>
      <c r="GK257" s="6"/>
      <c r="GL257" s="7"/>
      <c r="GM257" s="7"/>
      <c r="GN257" s="7"/>
      <c r="GO257" s="7"/>
      <c r="GP257" s="8"/>
      <c r="GQ257" s="6"/>
      <c r="GR257" s="7"/>
      <c r="GS257" s="7"/>
      <c r="GT257" s="7"/>
      <c r="GU257" s="7"/>
      <c r="GV257" s="8"/>
      <c r="GW257" s="6"/>
      <c r="GX257" s="7"/>
      <c r="GY257" s="7"/>
      <c r="GZ257" s="7"/>
      <c r="HA257" s="7"/>
      <c r="HB257" s="8"/>
      <c r="HC257" s="6"/>
      <c r="HD257" s="7"/>
      <c r="HE257" s="7"/>
      <c r="HF257" s="7"/>
      <c r="HG257" s="7"/>
      <c r="HH257" s="8"/>
      <c r="HI257" s="6"/>
      <c r="HJ257" s="7"/>
      <c r="HK257" s="7"/>
      <c r="HL257" s="7"/>
      <c r="HM257" s="7"/>
      <c r="HN257" s="8"/>
      <c r="HO257" s="6"/>
      <c r="HP257" s="7"/>
      <c r="HQ257" s="7"/>
      <c r="HR257" s="7"/>
      <c r="HS257" s="7"/>
      <c r="HT257" s="8"/>
      <c r="HU257" s="6"/>
      <c r="HV257" s="7"/>
      <c r="HW257" s="7"/>
      <c r="HX257" s="7"/>
      <c r="HY257" s="7"/>
      <c r="HZ257" s="8"/>
      <c r="IA257" s="6"/>
      <c r="IB257" s="7"/>
      <c r="IC257" s="7"/>
      <c r="ID257" s="7"/>
      <c r="IE257" s="7"/>
      <c r="IF257" s="8"/>
      <c r="IG257" s="6"/>
      <c r="IH257" s="7"/>
      <c r="II257" s="7"/>
      <c r="IJ257" s="7"/>
      <c r="IK257" s="7"/>
      <c r="IL257" s="8"/>
      <c r="IM257" s="6"/>
      <c r="IN257" s="7"/>
      <c r="IO257" s="7"/>
      <c r="IP257" s="7"/>
      <c r="IQ257" s="7"/>
      <c r="IR257" s="8"/>
      <c r="IS257" s="6"/>
      <c r="IT257" s="7"/>
      <c r="IU257" s="7"/>
      <c r="IV257" s="7"/>
    </row>
    <row r="258" customFormat="false" ht="12.75" hidden="false" customHeight="false" outlineLevel="0" collapsed="false">
      <c r="A258" s="5" t="s">
        <v>363</v>
      </c>
      <c r="B258" s="6" t="n">
        <v>37054</v>
      </c>
      <c r="C258" s="7" t="s">
        <v>359</v>
      </c>
      <c r="D258" s="7" t="s">
        <v>323</v>
      </c>
      <c r="E258" s="7" t="s">
        <v>25</v>
      </c>
      <c r="F258" s="8" t="s">
        <v>324</v>
      </c>
      <c r="G258" s="8" t="n">
        <v>0</v>
      </c>
      <c r="H258" s="7"/>
      <c r="I258" s="7"/>
      <c r="J258" s="7"/>
      <c r="K258" s="7"/>
      <c r="L258" s="8"/>
      <c r="M258" s="6"/>
      <c r="N258" s="7"/>
      <c r="O258" s="7"/>
      <c r="P258" s="7"/>
      <c r="Q258" s="7"/>
      <c r="R258" s="8"/>
      <c r="S258" s="6"/>
      <c r="T258" s="7"/>
      <c r="U258" s="7"/>
      <c r="V258" s="7"/>
      <c r="W258" s="7"/>
      <c r="X258" s="8"/>
      <c r="Y258" s="6"/>
      <c r="Z258" s="7"/>
      <c r="AA258" s="7"/>
      <c r="AB258" s="7"/>
      <c r="AC258" s="7"/>
      <c r="AD258" s="8"/>
      <c r="AE258" s="6"/>
      <c r="AF258" s="7"/>
      <c r="AG258" s="7"/>
      <c r="AH258" s="7"/>
      <c r="AI258" s="7"/>
      <c r="AJ258" s="8"/>
      <c r="AK258" s="6"/>
      <c r="AL258" s="7"/>
      <c r="AM258" s="7"/>
      <c r="AN258" s="7"/>
      <c r="AO258" s="7"/>
      <c r="AP258" s="8"/>
      <c r="AQ258" s="6"/>
      <c r="AR258" s="7"/>
      <c r="AS258" s="7"/>
      <c r="AT258" s="7"/>
      <c r="AU258" s="7"/>
      <c r="AV258" s="8"/>
      <c r="AW258" s="6"/>
      <c r="AX258" s="7"/>
      <c r="AY258" s="7"/>
      <c r="AZ258" s="7"/>
      <c r="BA258" s="7"/>
      <c r="BB258" s="8"/>
      <c r="BC258" s="6"/>
      <c r="BD258" s="7"/>
      <c r="BE258" s="7"/>
      <c r="BF258" s="7"/>
      <c r="BG258" s="7"/>
      <c r="BH258" s="8"/>
      <c r="BI258" s="6"/>
      <c r="BJ258" s="7"/>
      <c r="BK258" s="7"/>
      <c r="BL258" s="7"/>
      <c r="BM258" s="7"/>
      <c r="BN258" s="8"/>
      <c r="BO258" s="6"/>
      <c r="BP258" s="7"/>
      <c r="BQ258" s="7"/>
      <c r="BR258" s="7"/>
      <c r="BS258" s="7"/>
      <c r="BT258" s="8"/>
      <c r="BU258" s="6"/>
      <c r="BV258" s="7"/>
      <c r="BW258" s="7"/>
      <c r="BX258" s="7"/>
      <c r="BY258" s="7"/>
      <c r="BZ258" s="8"/>
      <c r="CA258" s="6"/>
      <c r="CB258" s="7"/>
      <c r="CC258" s="7"/>
      <c r="CD258" s="7"/>
      <c r="CE258" s="7"/>
      <c r="CF258" s="8"/>
      <c r="CG258" s="6"/>
      <c r="CH258" s="7"/>
      <c r="CI258" s="7"/>
      <c r="CJ258" s="7"/>
      <c r="CK258" s="7"/>
      <c r="CL258" s="8"/>
      <c r="CM258" s="6"/>
      <c r="CN258" s="7"/>
      <c r="CO258" s="7"/>
      <c r="CP258" s="7"/>
      <c r="CQ258" s="7"/>
      <c r="CR258" s="8"/>
      <c r="CS258" s="6"/>
      <c r="CT258" s="7"/>
      <c r="CU258" s="7"/>
      <c r="CV258" s="7"/>
      <c r="CW258" s="7"/>
      <c r="CX258" s="8"/>
      <c r="CY258" s="6"/>
      <c r="CZ258" s="7"/>
      <c r="DA258" s="7"/>
      <c r="DB258" s="7"/>
      <c r="DC258" s="7"/>
      <c r="DD258" s="8"/>
      <c r="DE258" s="6"/>
      <c r="DF258" s="7"/>
      <c r="DG258" s="7"/>
      <c r="DH258" s="7"/>
      <c r="DI258" s="7"/>
      <c r="DJ258" s="8"/>
      <c r="DK258" s="6"/>
      <c r="DL258" s="7"/>
      <c r="DM258" s="7"/>
      <c r="DN258" s="7"/>
      <c r="DO258" s="7"/>
      <c r="DP258" s="8"/>
      <c r="DQ258" s="6"/>
      <c r="DR258" s="7"/>
      <c r="DS258" s="7"/>
      <c r="DT258" s="7"/>
      <c r="DU258" s="7"/>
      <c r="DV258" s="8"/>
      <c r="DW258" s="6"/>
      <c r="DX258" s="7"/>
      <c r="DY258" s="7"/>
      <c r="DZ258" s="7"/>
      <c r="EA258" s="7"/>
      <c r="EB258" s="8"/>
      <c r="EC258" s="6"/>
      <c r="ED258" s="7"/>
      <c r="EE258" s="7"/>
      <c r="EF258" s="7"/>
      <c r="EG258" s="7"/>
      <c r="EH258" s="8"/>
      <c r="EI258" s="6"/>
      <c r="EJ258" s="7"/>
      <c r="EK258" s="7"/>
      <c r="EL258" s="7"/>
      <c r="EM258" s="7"/>
      <c r="EN258" s="8"/>
      <c r="EO258" s="6"/>
      <c r="EP258" s="7"/>
      <c r="EQ258" s="7"/>
      <c r="ER258" s="7"/>
      <c r="ES258" s="7"/>
      <c r="ET258" s="8"/>
      <c r="EU258" s="6"/>
      <c r="EV258" s="7"/>
      <c r="EW258" s="7"/>
      <c r="EX258" s="7"/>
      <c r="EY258" s="7"/>
      <c r="EZ258" s="8"/>
      <c r="FA258" s="6"/>
      <c r="FB258" s="7"/>
      <c r="FC258" s="7"/>
      <c r="FD258" s="7"/>
      <c r="FE258" s="7"/>
      <c r="FF258" s="8"/>
      <c r="FG258" s="6"/>
      <c r="FH258" s="7"/>
      <c r="FI258" s="7"/>
      <c r="FJ258" s="7"/>
      <c r="FK258" s="7"/>
      <c r="FL258" s="8"/>
      <c r="FM258" s="6"/>
      <c r="FN258" s="7"/>
      <c r="FO258" s="7"/>
      <c r="FP258" s="7"/>
      <c r="FQ258" s="7"/>
      <c r="FR258" s="8"/>
      <c r="FS258" s="6"/>
      <c r="FT258" s="7"/>
      <c r="FU258" s="7"/>
      <c r="FV258" s="7"/>
      <c r="FW258" s="7"/>
      <c r="FX258" s="8"/>
      <c r="FY258" s="6"/>
      <c r="FZ258" s="7"/>
      <c r="GA258" s="7"/>
      <c r="GB258" s="7"/>
      <c r="GC258" s="7"/>
      <c r="GD258" s="8"/>
      <c r="GE258" s="6"/>
      <c r="GF258" s="7"/>
      <c r="GG258" s="7"/>
      <c r="GH258" s="7"/>
      <c r="GI258" s="7"/>
      <c r="GJ258" s="8"/>
      <c r="GK258" s="6"/>
      <c r="GL258" s="7"/>
      <c r="GM258" s="7"/>
      <c r="GN258" s="7"/>
      <c r="GO258" s="7"/>
      <c r="GP258" s="8"/>
      <c r="GQ258" s="6"/>
      <c r="GR258" s="7"/>
      <c r="GS258" s="7"/>
      <c r="GT258" s="7"/>
      <c r="GU258" s="7"/>
      <c r="GV258" s="8"/>
      <c r="GW258" s="6"/>
      <c r="GX258" s="7"/>
      <c r="GY258" s="7"/>
      <c r="GZ258" s="7"/>
      <c r="HA258" s="7"/>
      <c r="HB258" s="8"/>
      <c r="HC258" s="6"/>
      <c r="HD258" s="7"/>
      <c r="HE258" s="7"/>
      <c r="HF258" s="7"/>
      <c r="HG258" s="7"/>
      <c r="HH258" s="8"/>
      <c r="HI258" s="6"/>
      <c r="HJ258" s="7"/>
      <c r="HK258" s="7"/>
      <c r="HL258" s="7"/>
      <c r="HM258" s="7"/>
      <c r="HN258" s="8"/>
      <c r="HO258" s="6"/>
      <c r="HP258" s="7"/>
      <c r="HQ258" s="7"/>
      <c r="HR258" s="7"/>
      <c r="HS258" s="7"/>
      <c r="HT258" s="8"/>
      <c r="HU258" s="6"/>
      <c r="HV258" s="7"/>
      <c r="HW258" s="7"/>
      <c r="HX258" s="7"/>
      <c r="HY258" s="7"/>
      <c r="HZ258" s="8"/>
      <c r="IA258" s="6"/>
      <c r="IB258" s="7"/>
      <c r="IC258" s="7"/>
      <c r="ID258" s="7"/>
      <c r="IE258" s="7"/>
      <c r="IF258" s="8"/>
      <c r="IG258" s="6"/>
      <c r="IH258" s="7"/>
      <c r="II258" s="7"/>
      <c r="IJ258" s="7"/>
      <c r="IK258" s="7"/>
      <c r="IL258" s="8"/>
      <c r="IM258" s="6"/>
      <c r="IN258" s="7"/>
      <c r="IO258" s="7"/>
      <c r="IP258" s="7"/>
      <c r="IQ258" s="7"/>
      <c r="IR258" s="8"/>
      <c r="IS258" s="6"/>
      <c r="IT258" s="7"/>
      <c r="IU258" s="7"/>
      <c r="IV258" s="7"/>
    </row>
    <row r="259" customFormat="false" ht="12.75" hidden="false" customHeight="false" outlineLevel="0" collapsed="false">
      <c r="A259" s="5" t="s">
        <v>364</v>
      </c>
      <c r="B259" s="6" t="n">
        <v>37054</v>
      </c>
      <c r="C259" s="7" t="s">
        <v>354</v>
      </c>
      <c r="D259" s="7" t="s">
        <v>323</v>
      </c>
      <c r="E259" s="7" t="s">
        <v>25</v>
      </c>
      <c r="F259" s="8" t="s">
        <v>324</v>
      </c>
      <c r="G259" s="8" t="n">
        <v>0</v>
      </c>
      <c r="H259" s="7"/>
      <c r="I259" s="7"/>
      <c r="J259" s="7"/>
      <c r="K259" s="7"/>
      <c r="L259" s="8"/>
      <c r="M259" s="6"/>
      <c r="N259" s="7"/>
      <c r="O259" s="7"/>
      <c r="P259" s="7"/>
      <c r="Q259" s="7"/>
      <c r="R259" s="8"/>
      <c r="S259" s="6"/>
      <c r="T259" s="7"/>
      <c r="U259" s="7"/>
      <c r="V259" s="7"/>
      <c r="W259" s="7"/>
      <c r="X259" s="8"/>
      <c r="Y259" s="6"/>
      <c r="Z259" s="7"/>
      <c r="AA259" s="7"/>
      <c r="AB259" s="7"/>
      <c r="AC259" s="7"/>
      <c r="AD259" s="8"/>
      <c r="AE259" s="6"/>
      <c r="AF259" s="7"/>
      <c r="AG259" s="7"/>
      <c r="AH259" s="7"/>
      <c r="AI259" s="7"/>
      <c r="AJ259" s="8"/>
      <c r="AK259" s="6"/>
      <c r="AL259" s="7"/>
      <c r="AM259" s="7"/>
      <c r="AN259" s="7"/>
      <c r="AO259" s="7"/>
      <c r="AP259" s="8"/>
      <c r="AQ259" s="6"/>
      <c r="AR259" s="7"/>
      <c r="AS259" s="7"/>
      <c r="AT259" s="7"/>
      <c r="AU259" s="7"/>
      <c r="AV259" s="8"/>
      <c r="AW259" s="6"/>
      <c r="AX259" s="7"/>
      <c r="AY259" s="7"/>
      <c r="AZ259" s="7"/>
      <c r="BA259" s="7"/>
      <c r="BB259" s="8"/>
      <c r="BC259" s="6"/>
      <c r="BD259" s="7"/>
      <c r="BE259" s="7"/>
      <c r="BF259" s="7"/>
      <c r="BG259" s="7"/>
      <c r="BH259" s="8"/>
      <c r="BI259" s="6"/>
      <c r="BJ259" s="7"/>
      <c r="BK259" s="7"/>
      <c r="BL259" s="7"/>
      <c r="BM259" s="7"/>
      <c r="BN259" s="8"/>
      <c r="BO259" s="6"/>
      <c r="BP259" s="7"/>
      <c r="BQ259" s="7"/>
      <c r="BR259" s="7"/>
      <c r="BS259" s="7"/>
      <c r="BT259" s="8"/>
      <c r="BU259" s="6"/>
      <c r="BV259" s="7"/>
      <c r="BW259" s="7"/>
      <c r="BX259" s="7"/>
      <c r="BY259" s="7"/>
      <c r="BZ259" s="8"/>
      <c r="CA259" s="6"/>
      <c r="CB259" s="7"/>
      <c r="CC259" s="7"/>
      <c r="CD259" s="7"/>
      <c r="CE259" s="7"/>
      <c r="CF259" s="8"/>
      <c r="CG259" s="6"/>
      <c r="CH259" s="7"/>
      <c r="CI259" s="7"/>
      <c r="CJ259" s="7"/>
      <c r="CK259" s="7"/>
      <c r="CL259" s="8"/>
      <c r="CM259" s="6"/>
      <c r="CN259" s="7"/>
      <c r="CO259" s="7"/>
      <c r="CP259" s="7"/>
      <c r="CQ259" s="7"/>
      <c r="CR259" s="8"/>
      <c r="CS259" s="6"/>
      <c r="CT259" s="7"/>
      <c r="CU259" s="7"/>
      <c r="CV259" s="7"/>
      <c r="CW259" s="7"/>
      <c r="CX259" s="8"/>
      <c r="CY259" s="6"/>
      <c r="CZ259" s="7"/>
      <c r="DA259" s="7"/>
      <c r="DB259" s="7"/>
      <c r="DC259" s="7"/>
      <c r="DD259" s="8"/>
      <c r="DE259" s="6"/>
      <c r="DF259" s="7"/>
      <c r="DG259" s="7"/>
      <c r="DH259" s="7"/>
      <c r="DI259" s="7"/>
      <c r="DJ259" s="8"/>
      <c r="DK259" s="6"/>
      <c r="DL259" s="7"/>
      <c r="DM259" s="7"/>
      <c r="DN259" s="7"/>
      <c r="DO259" s="7"/>
      <c r="DP259" s="8"/>
      <c r="DQ259" s="6"/>
      <c r="DR259" s="7"/>
      <c r="DS259" s="7"/>
      <c r="DT259" s="7"/>
      <c r="DU259" s="7"/>
      <c r="DV259" s="8"/>
      <c r="DW259" s="6"/>
      <c r="DX259" s="7"/>
      <c r="DY259" s="7"/>
      <c r="DZ259" s="7"/>
      <c r="EA259" s="7"/>
      <c r="EB259" s="8"/>
      <c r="EC259" s="6"/>
      <c r="ED259" s="7"/>
      <c r="EE259" s="7"/>
      <c r="EF259" s="7"/>
      <c r="EG259" s="7"/>
      <c r="EH259" s="8"/>
      <c r="EI259" s="6"/>
      <c r="EJ259" s="7"/>
      <c r="EK259" s="7"/>
      <c r="EL259" s="7"/>
      <c r="EM259" s="7"/>
      <c r="EN259" s="8"/>
      <c r="EO259" s="6"/>
      <c r="EP259" s="7"/>
      <c r="EQ259" s="7"/>
      <c r="ER259" s="7"/>
      <c r="ES259" s="7"/>
      <c r="ET259" s="8"/>
      <c r="EU259" s="6"/>
      <c r="EV259" s="7"/>
      <c r="EW259" s="7"/>
      <c r="EX259" s="7"/>
      <c r="EY259" s="7"/>
      <c r="EZ259" s="8"/>
      <c r="FA259" s="6"/>
      <c r="FB259" s="7"/>
      <c r="FC259" s="7"/>
      <c r="FD259" s="7"/>
      <c r="FE259" s="7"/>
      <c r="FF259" s="8"/>
      <c r="FG259" s="6"/>
      <c r="FH259" s="7"/>
      <c r="FI259" s="7"/>
      <c r="FJ259" s="7"/>
      <c r="FK259" s="7"/>
      <c r="FL259" s="8"/>
      <c r="FM259" s="6"/>
      <c r="FN259" s="7"/>
      <c r="FO259" s="7"/>
      <c r="FP259" s="7"/>
      <c r="FQ259" s="7"/>
      <c r="FR259" s="8"/>
      <c r="FS259" s="6"/>
      <c r="FT259" s="7"/>
      <c r="FU259" s="7"/>
      <c r="FV259" s="7"/>
      <c r="FW259" s="7"/>
      <c r="FX259" s="8"/>
      <c r="FY259" s="6"/>
      <c r="FZ259" s="7"/>
      <c r="GA259" s="7"/>
      <c r="GB259" s="7"/>
      <c r="GC259" s="7"/>
      <c r="GD259" s="8"/>
      <c r="GE259" s="6"/>
      <c r="GF259" s="7"/>
      <c r="GG259" s="7"/>
      <c r="GH259" s="7"/>
      <c r="GI259" s="7"/>
      <c r="GJ259" s="8"/>
      <c r="GK259" s="6"/>
      <c r="GL259" s="7"/>
      <c r="GM259" s="7"/>
      <c r="GN259" s="7"/>
      <c r="GO259" s="7"/>
      <c r="GP259" s="8"/>
      <c r="GQ259" s="6"/>
      <c r="GR259" s="7"/>
      <c r="GS259" s="7"/>
      <c r="GT259" s="7"/>
      <c r="GU259" s="7"/>
      <c r="GV259" s="8"/>
      <c r="GW259" s="6"/>
      <c r="GX259" s="7"/>
      <c r="GY259" s="7"/>
      <c r="GZ259" s="7"/>
      <c r="HA259" s="7"/>
      <c r="HB259" s="8"/>
      <c r="HC259" s="6"/>
      <c r="HD259" s="7"/>
      <c r="HE259" s="7"/>
      <c r="HF259" s="7"/>
      <c r="HG259" s="7"/>
      <c r="HH259" s="8"/>
      <c r="HI259" s="6"/>
      <c r="HJ259" s="7"/>
      <c r="HK259" s="7"/>
      <c r="HL259" s="7"/>
      <c r="HM259" s="7"/>
      <c r="HN259" s="8"/>
      <c r="HO259" s="6"/>
      <c r="HP259" s="7"/>
      <c r="HQ259" s="7"/>
      <c r="HR259" s="7"/>
      <c r="HS259" s="7"/>
      <c r="HT259" s="8"/>
      <c r="HU259" s="6"/>
      <c r="HV259" s="7"/>
      <c r="HW259" s="7"/>
      <c r="HX259" s="7"/>
      <c r="HY259" s="7"/>
      <c r="HZ259" s="8"/>
      <c r="IA259" s="6"/>
      <c r="IB259" s="7"/>
      <c r="IC259" s="7"/>
      <c r="ID259" s="7"/>
      <c r="IE259" s="7"/>
      <c r="IF259" s="8"/>
      <c r="IG259" s="6"/>
      <c r="IH259" s="7"/>
      <c r="II259" s="7"/>
      <c r="IJ259" s="7"/>
      <c r="IK259" s="7"/>
      <c r="IL259" s="8"/>
      <c r="IM259" s="6"/>
      <c r="IN259" s="7"/>
      <c r="IO259" s="7"/>
      <c r="IP259" s="7"/>
      <c r="IQ259" s="7"/>
      <c r="IR259" s="8"/>
      <c r="IS259" s="6"/>
      <c r="IT259" s="7"/>
      <c r="IU259" s="7"/>
      <c r="IV259" s="7"/>
    </row>
    <row r="260" customFormat="false" ht="12.75" hidden="false" customHeight="false" outlineLevel="0" collapsed="false">
      <c r="A260" s="5" t="s">
        <v>364</v>
      </c>
      <c r="B260" s="6" t="n">
        <v>37054</v>
      </c>
      <c r="C260" s="7" t="s">
        <v>337</v>
      </c>
      <c r="D260" s="7" t="s">
        <v>323</v>
      </c>
      <c r="E260" s="7" t="s">
        <v>25</v>
      </c>
      <c r="F260" s="8" t="s">
        <v>324</v>
      </c>
      <c r="G260" s="8" t="n">
        <v>0</v>
      </c>
      <c r="H260" s="7"/>
      <c r="I260" s="7"/>
      <c r="J260" s="7"/>
      <c r="K260" s="7"/>
      <c r="L260" s="8"/>
      <c r="M260" s="6"/>
      <c r="N260" s="7"/>
      <c r="O260" s="7"/>
      <c r="P260" s="7"/>
      <c r="Q260" s="7"/>
      <c r="R260" s="8"/>
      <c r="S260" s="6"/>
      <c r="T260" s="7"/>
      <c r="U260" s="7"/>
      <c r="V260" s="7"/>
      <c r="W260" s="7"/>
      <c r="X260" s="8"/>
      <c r="Y260" s="6"/>
      <c r="Z260" s="7"/>
      <c r="AA260" s="7"/>
      <c r="AB260" s="7"/>
      <c r="AC260" s="7"/>
      <c r="AD260" s="8"/>
      <c r="AE260" s="6"/>
      <c r="AF260" s="7"/>
      <c r="AG260" s="7"/>
      <c r="AH260" s="7"/>
      <c r="AI260" s="7"/>
      <c r="AJ260" s="8"/>
      <c r="AK260" s="6"/>
      <c r="AL260" s="7"/>
      <c r="AM260" s="7"/>
      <c r="AN260" s="7"/>
      <c r="AO260" s="7"/>
      <c r="AP260" s="8"/>
      <c r="AQ260" s="6"/>
      <c r="AR260" s="7"/>
      <c r="AS260" s="7"/>
      <c r="AT260" s="7"/>
      <c r="AU260" s="7"/>
      <c r="AV260" s="8"/>
      <c r="AW260" s="6"/>
      <c r="AX260" s="7"/>
      <c r="AY260" s="7"/>
      <c r="AZ260" s="7"/>
      <c r="BA260" s="7"/>
      <c r="BB260" s="8"/>
      <c r="BC260" s="6"/>
      <c r="BD260" s="7"/>
      <c r="BE260" s="7"/>
      <c r="BF260" s="7"/>
      <c r="BG260" s="7"/>
      <c r="BH260" s="8"/>
      <c r="BI260" s="6"/>
      <c r="BJ260" s="7"/>
      <c r="BK260" s="7"/>
      <c r="BL260" s="7"/>
      <c r="BM260" s="7"/>
      <c r="BN260" s="8"/>
      <c r="BO260" s="6"/>
      <c r="BP260" s="7"/>
      <c r="BQ260" s="7"/>
      <c r="BR260" s="7"/>
      <c r="BS260" s="7"/>
      <c r="BT260" s="8"/>
      <c r="BU260" s="6"/>
      <c r="BV260" s="7"/>
      <c r="BW260" s="7"/>
      <c r="BX260" s="7"/>
      <c r="BY260" s="7"/>
      <c r="BZ260" s="8"/>
      <c r="CA260" s="6"/>
      <c r="CB260" s="7"/>
      <c r="CC260" s="7"/>
      <c r="CD260" s="7"/>
      <c r="CE260" s="7"/>
      <c r="CF260" s="8"/>
      <c r="CG260" s="6"/>
      <c r="CH260" s="7"/>
      <c r="CI260" s="7"/>
      <c r="CJ260" s="7"/>
      <c r="CK260" s="7"/>
      <c r="CL260" s="8"/>
      <c r="CM260" s="6"/>
      <c r="CN260" s="7"/>
      <c r="CO260" s="7"/>
      <c r="CP260" s="7"/>
      <c r="CQ260" s="7"/>
      <c r="CR260" s="8"/>
      <c r="CS260" s="6"/>
      <c r="CT260" s="7"/>
      <c r="CU260" s="7"/>
      <c r="CV260" s="7"/>
      <c r="CW260" s="7"/>
      <c r="CX260" s="8"/>
      <c r="CY260" s="6"/>
      <c r="CZ260" s="7"/>
      <c r="DA260" s="7"/>
      <c r="DB260" s="7"/>
      <c r="DC260" s="7"/>
      <c r="DD260" s="8"/>
      <c r="DE260" s="6"/>
      <c r="DF260" s="7"/>
      <c r="DG260" s="7"/>
      <c r="DH260" s="7"/>
      <c r="DI260" s="7"/>
      <c r="DJ260" s="8"/>
      <c r="DK260" s="6"/>
      <c r="DL260" s="7"/>
      <c r="DM260" s="7"/>
      <c r="DN260" s="7"/>
      <c r="DO260" s="7"/>
      <c r="DP260" s="8"/>
      <c r="DQ260" s="6"/>
      <c r="DR260" s="7"/>
      <c r="DS260" s="7"/>
      <c r="DT260" s="7"/>
      <c r="DU260" s="7"/>
      <c r="DV260" s="8"/>
      <c r="DW260" s="6"/>
      <c r="DX260" s="7"/>
      <c r="DY260" s="7"/>
      <c r="DZ260" s="7"/>
      <c r="EA260" s="7"/>
      <c r="EB260" s="8"/>
      <c r="EC260" s="6"/>
      <c r="ED260" s="7"/>
      <c r="EE260" s="7"/>
      <c r="EF260" s="7"/>
      <c r="EG260" s="7"/>
      <c r="EH260" s="8"/>
      <c r="EI260" s="6"/>
      <c r="EJ260" s="7"/>
      <c r="EK260" s="7"/>
      <c r="EL260" s="7"/>
      <c r="EM260" s="7"/>
      <c r="EN260" s="8"/>
      <c r="EO260" s="6"/>
      <c r="EP260" s="7"/>
      <c r="EQ260" s="7"/>
      <c r="ER260" s="7"/>
      <c r="ES260" s="7"/>
      <c r="ET260" s="8"/>
      <c r="EU260" s="6"/>
      <c r="EV260" s="7"/>
      <c r="EW260" s="7"/>
      <c r="EX260" s="7"/>
      <c r="EY260" s="7"/>
      <c r="EZ260" s="8"/>
      <c r="FA260" s="6"/>
      <c r="FB260" s="7"/>
      <c r="FC260" s="7"/>
      <c r="FD260" s="7"/>
      <c r="FE260" s="7"/>
      <c r="FF260" s="8"/>
      <c r="FG260" s="6"/>
      <c r="FH260" s="7"/>
      <c r="FI260" s="7"/>
      <c r="FJ260" s="7"/>
      <c r="FK260" s="7"/>
      <c r="FL260" s="8"/>
      <c r="FM260" s="6"/>
      <c r="FN260" s="7"/>
      <c r="FO260" s="7"/>
      <c r="FP260" s="7"/>
      <c r="FQ260" s="7"/>
      <c r="FR260" s="8"/>
      <c r="FS260" s="6"/>
      <c r="FT260" s="7"/>
      <c r="FU260" s="7"/>
      <c r="FV260" s="7"/>
      <c r="FW260" s="7"/>
      <c r="FX260" s="8"/>
      <c r="FY260" s="6"/>
      <c r="FZ260" s="7"/>
      <c r="GA260" s="7"/>
      <c r="GB260" s="7"/>
      <c r="GC260" s="7"/>
      <c r="GD260" s="8"/>
      <c r="GE260" s="6"/>
      <c r="GF260" s="7"/>
      <c r="GG260" s="7"/>
      <c r="GH260" s="7"/>
      <c r="GI260" s="7"/>
      <c r="GJ260" s="8"/>
      <c r="GK260" s="6"/>
      <c r="GL260" s="7"/>
      <c r="GM260" s="7"/>
      <c r="GN260" s="7"/>
      <c r="GO260" s="7"/>
      <c r="GP260" s="8"/>
      <c r="GQ260" s="6"/>
      <c r="GR260" s="7"/>
      <c r="GS260" s="7"/>
      <c r="GT260" s="7"/>
      <c r="GU260" s="7"/>
      <c r="GV260" s="8"/>
      <c r="GW260" s="6"/>
      <c r="GX260" s="7"/>
      <c r="GY260" s="7"/>
      <c r="GZ260" s="7"/>
      <c r="HA260" s="7"/>
      <c r="HB260" s="8"/>
      <c r="HC260" s="6"/>
      <c r="HD260" s="7"/>
      <c r="HE260" s="7"/>
      <c r="HF260" s="7"/>
      <c r="HG260" s="7"/>
      <c r="HH260" s="8"/>
      <c r="HI260" s="6"/>
      <c r="HJ260" s="7"/>
      <c r="HK260" s="7"/>
      <c r="HL260" s="7"/>
      <c r="HM260" s="7"/>
      <c r="HN260" s="8"/>
      <c r="HO260" s="6"/>
      <c r="HP260" s="7"/>
      <c r="HQ260" s="7"/>
      <c r="HR260" s="7"/>
      <c r="HS260" s="7"/>
      <c r="HT260" s="8"/>
      <c r="HU260" s="6"/>
      <c r="HV260" s="7"/>
      <c r="HW260" s="7"/>
      <c r="HX260" s="7"/>
      <c r="HY260" s="7"/>
      <c r="HZ260" s="8"/>
      <c r="IA260" s="6"/>
      <c r="IB260" s="7"/>
      <c r="IC260" s="7"/>
      <c r="ID260" s="7"/>
      <c r="IE260" s="7"/>
      <c r="IF260" s="8"/>
      <c r="IG260" s="6"/>
      <c r="IH260" s="7"/>
      <c r="II260" s="7"/>
      <c r="IJ260" s="7"/>
      <c r="IK260" s="7"/>
      <c r="IL260" s="8"/>
      <c r="IM260" s="6"/>
      <c r="IN260" s="7"/>
      <c r="IO260" s="7"/>
      <c r="IP260" s="7"/>
      <c r="IQ260" s="7"/>
      <c r="IR260" s="8"/>
      <c r="IS260" s="6"/>
      <c r="IT260" s="7"/>
      <c r="IU260" s="7"/>
      <c r="IV260" s="7"/>
    </row>
    <row r="261" customFormat="false" ht="12.75" hidden="false" customHeight="false" outlineLevel="0" collapsed="false">
      <c r="A261" s="5" t="s">
        <v>365</v>
      </c>
      <c r="B261" s="6" t="n">
        <v>37061</v>
      </c>
      <c r="C261" s="7" t="s">
        <v>366</v>
      </c>
      <c r="D261" s="7" t="s">
        <v>323</v>
      </c>
      <c r="E261" s="7" t="s">
        <v>25</v>
      </c>
      <c r="F261" s="8" t="s">
        <v>324</v>
      </c>
      <c r="G261" s="8" t="n">
        <v>0</v>
      </c>
      <c r="H261" s="7"/>
      <c r="I261" s="7"/>
      <c r="J261" s="7"/>
      <c r="K261" s="7"/>
      <c r="L261" s="8"/>
      <c r="M261" s="6"/>
      <c r="N261" s="7"/>
      <c r="O261" s="7"/>
      <c r="P261" s="7"/>
      <c r="Q261" s="7"/>
      <c r="R261" s="8"/>
      <c r="S261" s="6"/>
      <c r="T261" s="7"/>
      <c r="U261" s="7"/>
      <c r="V261" s="7"/>
      <c r="W261" s="7"/>
      <c r="X261" s="8"/>
      <c r="Y261" s="6"/>
      <c r="Z261" s="7"/>
      <c r="AA261" s="7"/>
      <c r="AB261" s="7"/>
      <c r="AC261" s="7"/>
      <c r="AD261" s="8"/>
      <c r="AE261" s="6"/>
      <c r="AF261" s="7"/>
      <c r="AG261" s="7"/>
      <c r="AH261" s="7"/>
      <c r="AI261" s="7"/>
      <c r="AJ261" s="8"/>
      <c r="AK261" s="6"/>
      <c r="AL261" s="7"/>
      <c r="AM261" s="7"/>
      <c r="AN261" s="7"/>
      <c r="AO261" s="7"/>
      <c r="AP261" s="8"/>
      <c r="AQ261" s="6"/>
      <c r="AR261" s="7"/>
      <c r="AS261" s="7"/>
      <c r="AT261" s="7"/>
      <c r="AU261" s="7"/>
      <c r="AV261" s="8"/>
      <c r="AW261" s="6"/>
      <c r="AX261" s="7"/>
      <c r="AY261" s="7"/>
      <c r="AZ261" s="7"/>
      <c r="BA261" s="7"/>
      <c r="BB261" s="8"/>
      <c r="BC261" s="6"/>
      <c r="BD261" s="7"/>
      <c r="BE261" s="7"/>
      <c r="BF261" s="7"/>
      <c r="BG261" s="7"/>
      <c r="BH261" s="8"/>
      <c r="BI261" s="6"/>
      <c r="BJ261" s="7"/>
      <c r="BK261" s="7"/>
      <c r="BL261" s="7"/>
      <c r="BM261" s="7"/>
      <c r="BN261" s="8"/>
      <c r="BO261" s="6"/>
      <c r="BP261" s="7"/>
      <c r="BQ261" s="7"/>
      <c r="BR261" s="7"/>
      <c r="BS261" s="7"/>
      <c r="BT261" s="8"/>
      <c r="BU261" s="6"/>
      <c r="BV261" s="7"/>
      <c r="BW261" s="7"/>
      <c r="BX261" s="7"/>
      <c r="BY261" s="7"/>
      <c r="BZ261" s="8"/>
      <c r="CA261" s="6"/>
      <c r="CB261" s="7"/>
      <c r="CC261" s="7"/>
      <c r="CD261" s="7"/>
      <c r="CE261" s="7"/>
      <c r="CF261" s="8"/>
      <c r="CG261" s="6"/>
      <c r="CH261" s="7"/>
      <c r="CI261" s="7"/>
      <c r="CJ261" s="7"/>
      <c r="CK261" s="7"/>
      <c r="CL261" s="8"/>
      <c r="CM261" s="6"/>
      <c r="CN261" s="7"/>
      <c r="CO261" s="7"/>
      <c r="CP261" s="7"/>
      <c r="CQ261" s="7"/>
      <c r="CR261" s="8"/>
      <c r="CS261" s="6"/>
      <c r="CT261" s="7"/>
      <c r="CU261" s="7"/>
      <c r="CV261" s="7"/>
      <c r="CW261" s="7"/>
      <c r="CX261" s="8"/>
      <c r="CY261" s="6"/>
      <c r="CZ261" s="7"/>
      <c r="DA261" s="7"/>
      <c r="DB261" s="7"/>
      <c r="DC261" s="7"/>
      <c r="DD261" s="8"/>
      <c r="DE261" s="6"/>
      <c r="DF261" s="7"/>
      <c r="DG261" s="7"/>
      <c r="DH261" s="7"/>
      <c r="DI261" s="7"/>
      <c r="DJ261" s="8"/>
      <c r="DK261" s="6"/>
      <c r="DL261" s="7"/>
      <c r="DM261" s="7"/>
      <c r="DN261" s="7"/>
      <c r="DO261" s="7"/>
      <c r="DP261" s="8"/>
      <c r="DQ261" s="6"/>
      <c r="DR261" s="7"/>
      <c r="DS261" s="7"/>
      <c r="DT261" s="7"/>
      <c r="DU261" s="7"/>
      <c r="DV261" s="8"/>
      <c r="DW261" s="6"/>
      <c r="DX261" s="7"/>
      <c r="DY261" s="7"/>
      <c r="DZ261" s="7"/>
      <c r="EA261" s="7"/>
      <c r="EB261" s="8"/>
      <c r="EC261" s="6"/>
      <c r="ED261" s="7"/>
      <c r="EE261" s="7"/>
      <c r="EF261" s="7"/>
      <c r="EG261" s="7"/>
      <c r="EH261" s="8"/>
      <c r="EI261" s="6"/>
      <c r="EJ261" s="7"/>
      <c r="EK261" s="7"/>
      <c r="EL261" s="7"/>
      <c r="EM261" s="7"/>
      <c r="EN261" s="8"/>
      <c r="EO261" s="6"/>
      <c r="EP261" s="7"/>
      <c r="EQ261" s="7"/>
      <c r="ER261" s="7"/>
      <c r="ES261" s="7"/>
      <c r="ET261" s="8"/>
      <c r="EU261" s="6"/>
      <c r="EV261" s="7"/>
      <c r="EW261" s="7"/>
      <c r="EX261" s="7"/>
      <c r="EY261" s="7"/>
      <c r="EZ261" s="8"/>
      <c r="FA261" s="6"/>
      <c r="FB261" s="7"/>
      <c r="FC261" s="7"/>
      <c r="FD261" s="7"/>
      <c r="FE261" s="7"/>
      <c r="FF261" s="8"/>
      <c r="FG261" s="6"/>
      <c r="FH261" s="7"/>
      <c r="FI261" s="7"/>
      <c r="FJ261" s="7"/>
      <c r="FK261" s="7"/>
      <c r="FL261" s="8"/>
      <c r="FM261" s="6"/>
      <c r="FN261" s="7"/>
      <c r="FO261" s="7"/>
      <c r="FP261" s="7"/>
      <c r="FQ261" s="7"/>
      <c r="FR261" s="8"/>
      <c r="FS261" s="6"/>
      <c r="FT261" s="7"/>
      <c r="FU261" s="7"/>
      <c r="FV261" s="7"/>
      <c r="FW261" s="7"/>
      <c r="FX261" s="8"/>
      <c r="FY261" s="6"/>
      <c r="FZ261" s="7"/>
      <c r="GA261" s="7"/>
      <c r="GB261" s="7"/>
      <c r="GC261" s="7"/>
      <c r="GD261" s="8"/>
      <c r="GE261" s="6"/>
      <c r="GF261" s="7"/>
      <c r="GG261" s="7"/>
      <c r="GH261" s="7"/>
      <c r="GI261" s="7"/>
      <c r="GJ261" s="8"/>
      <c r="GK261" s="6"/>
      <c r="GL261" s="7"/>
      <c r="GM261" s="7"/>
      <c r="GN261" s="7"/>
      <c r="GO261" s="7"/>
      <c r="GP261" s="8"/>
      <c r="GQ261" s="6"/>
      <c r="GR261" s="7"/>
      <c r="GS261" s="7"/>
      <c r="GT261" s="7"/>
      <c r="GU261" s="7"/>
      <c r="GV261" s="8"/>
      <c r="GW261" s="6"/>
      <c r="GX261" s="7"/>
      <c r="GY261" s="7"/>
      <c r="GZ261" s="7"/>
      <c r="HA261" s="7"/>
      <c r="HB261" s="8"/>
      <c r="HC261" s="6"/>
      <c r="HD261" s="7"/>
      <c r="HE261" s="7"/>
      <c r="HF261" s="7"/>
      <c r="HG261" s="7"/>
      <c r="HH261" s="8"/>
      <c r="HI261" s="6"/>
      <c r="HJ261" s="7"/>
      <c r="HK261" s="7"/>
      <c r="HL261" s="7"/>
      <c r="HM261" s="7"/>
      <c r="HN261" s="8"/>
      <c r="HO261" s="6"/>
      <c r="HP261" s="7"/>
      <c r="HQ261" s="7"/>
      <c r="HR261" s="7"/>
      <c r="HS261" s="7"/>
      <c r="HT261" s="8"/>
      <c r="HU261" s="6"/>
      <c r="HV261" s="7"/>
      <c r="HW261" s="7"/>
      <c r="HX261" s="7"/>
      <c r="HY261" s="7"/>
      <c r="HZ261" s="8"/>
      <c r="IA261" s="6"/>
      <c r="IB261" s="7"/>
      <c r="IC261" s="7"/>
      <c r="ID261" s="7"/>
      <c r="IE261" s="7"/>
      <c r="IF261" s="8"/>
      <c r="IG261" s="6"/>
      <c r="IH261" s="7"/>
      <c r="II261" s="7"/>
      <c r="IJ261" s="7"/>
      <c r="IK261" s="7"/>
      <c r="IL261" s="8"/>
      <c r="IM261" s="6"/>
      <c r="IN261" s="7"/>
      <c r="IO261" s="7"/>
      <c r="IP261" s="7"/>
      <c r="IQ261" s="7"/>
      <c r="IR261" s="8"/>
      <c r="IS261" s="6"/>
      <c r="IT261" s="7"/>
      <c r="IU261" s="7"/>
      <c r="IV261" s="7"/>
    </row>
    <row r="262" customFormat="false" ht="12.75" hidden="false" customHeight="false" outlineLevel="0" collapsed="false">
      <c r="A262" s="5" t="s">
        <v>336</v>
      </c>
      <c r="B262" s="6" t="n">
        <v>37062</v>
      </c>
      <c r="C262" s="7" t="s">
        <v>337</v>
      </c>
      <c r="D262" s="7" t="s">
        <v>323</v>
      </c>
      <c r="E262" s="7" t="s">
        <v>25</v>
      </c>
      <c r="F262" s="8" t="s">
        <v>324</v>
      </c>
      <c r="G262" s="8" t="n">
        <v>0</v>
      </c>
      <c r="H262" s="7"/>
      <c r="I262" s="7"/>
      <c r="J262" s="7"/>
      <c r="K262" s="7"/>
      <c r="L262" s="8"/>
      <c r="M262" s="6"/>
      <c r="N262" s="7"/>
      <c r="O262" s="7"/>
      <c r="P262" s="7"/>
      <c r="Q262" s="7"/>
      <c r="R262" s="8"/>
      <c r="S262" s="6"/>
      <c r="T262" s="7"/>
      <c r="U262" s="7"/>
      <c r="V262" s="7"/>
      <c r="W262" s="7"/>
      <c r="X262" s="8"/>
      <c r="Y262" s="6"/>
      <c r="Z262" s="7"/>
      <c r="AA262" s="7"/>
      <c r="AB262" s="7"/>
      <c r="AC262" s="7"/>
      <c r="AD262" s="8"/>
      <c r="AE262" s="6"/>
      <c r="AF262" s="7"/>
      <c r="AG262" s="7"/>
      <c r="AH262" s="7"/>
      <c r="AI262" s="7"/>
      <c r="AJ262" s="8"/>
      <c r="AK262" s="6"/>
      <c r="AL262" s="7"/>
      <c r="AM262" s="7"/>
      <c r="AN262" s="7"/>
      <c r="AO262" s="7"/>
      <c r="AP262" s="8"/>
      <c r="AQ262" s="6"/>
      <c r="AR262" s="7"/>
      <c r="AS262" s="7"/>
      <c r="AT262" s="7"/>
      <c r="AU262" s="7"/>
      <c r="AV262" s="8"/>
      <c r="AW262" s="6"/>
      <c r="AX262" s="7"/>
      <c r="AY262" s="7"/>
      <c r="AZ262" s="7"/>
      <c r="BA262" s="7"/>
      <c r="BB262" s="8"/>
      <c r="BC262" s="6"/>
      <c r="BD262" s="7"/>
      <c r="BE262" s="7"/>
      <c r="BF262" s="7"/>
      <c r="BG262" s="7"/>
      <c r="BH262" s="8"/>
      <c r="BI262" s="6"/>
      <c r="BJ262" s="7"/>
      <c r="BK262" s="7"/>
      <c r="BL262" s="7"/>
      <c r="BM262" s="7"/>
      <c r="BN262" s="8"/>
      <c r="BO262" s="6"/>
      <c r="BP262" s="7"/>
      <c r="BQ262" s="7"/>
      <c r="BR262" s="7"/>
      <c r="BS262" s="7"/>
      <c r="BT262" s="8"/>
      <c r="BU262" s="6"/>
      <c r="BV262" s="7"/>
      <c r="BW262" s="7"/>
      <c r="BX262" s="7"/>
      <c r="BY262" s="7"/>
      <c r="BZ262" s="8"/>
      <c r="CA262" s="6"/>
      <c r="CB262" s="7"/>
      <c r="CC262" s="7"/>
      <c r="CD262" s="7"/>
      <c r="CE262" s="7"/>
      <c r="CF262" s="8"/>
      <c r="CG262" s="6"/>
      <c r="CH262" s="7"/>
      <c r="CI262" s="7"/>
      <c r="CJ262" s="7"/>
      <c r="CK262" s="7"/>
      <c r="CL262" s="8"/>
      <c r="CM262" s="6"/>
      <c r="CN262" s="7"/>
      <c r="CO262" s="7"/>
      <c r="CP262" s="7"/>
      <c r="CQ262" s="7"/>
      <c r="CR262" s="8"/>
      <c r="CS262" s="6"/>
      <c r="CT262" s="7"/>
      <c r="CU262" s="7"/>
      <c r="CV262" s="7"/>
      <c r="CW262" s="7"/>
      <c r="CX262" s="8"/>
      <c r="CY262" s="6"/>
      <c r="CZ262" s="7"/>
      <c r="DA262" s="7"/>
      <c r="DB262" s="7"/>
      <c r="DC262" s="7"/>
      <c r="DD262" s="8"/>
      <c r="DE262" s="6"/>
      <c r="DF262" s="7"/>
      <c r="DG262" s="7"/>
      <c r="DH262" s="7"/>
      <c r="DI262" s="7"/>
      <c r="DJ262" s="8"/>
      <c r="DK262" s="6"/>
      <c r="DL262" s="7"/>
      <c r="DM262" s="7"/>
      <c r="DN262" s="7"/>
      <c r="DO262" s="7"/>
      <c r="DP262" s="8"/>
      <c r="DQ262" s="6"/>
      <c r="DR262" s="7"/>
      <c r="DS262" s="7"/>
      <c r="DT262" s="7"/>
      <c r="DU262" s="7"/>
      <c r="DV262" s="8"/>
      <c r="DW262" s="6"/>
      <c r="DX262" s="7"/>
      <c r="DY262" s="7"/>
      <c r="DZ262" s="7"/>
      <c r="EA262" s="7"/>
      <c r="EB262" s="8"/>
      <c r="EC262" s="6"/>
      <c r="ED262" s="7"/>
      <c r="EE262" s="7"/>
      <c r="EF262" s="7"/>
      <c r="EG262" s="7"/>
      <c r="EH262" s="8"/>
      <c r="EI262" s="6"/>
      <c r="EJ262" s="7"/>
      <c r="EK262" s="7"/>
      <c r="EL262" s="7"/>
      <c r="EM262" s="7"/>
      <c r="EN262" s="8"/>
      <c r="EO262" s="6"/>
      <c r="EP262" s="7"/>
      <c r="EQ262" s="7"/>
      <c r="ER262" s="7"/>
      <c r="ES262" s="7"/>
      <c r="ET262" s="8"/>
      <c r="EU262" s="6"/>
      <c r="EV262" s="7"/>
      <c r="EW262" s="7"/>
      <c r="EX262" s="7"/>
      <c r="EY262" s="7"/>
      <c r="EZ262" s="8"/>
      <c r="FA262" s="6"/>
      <c r="FB262" s="7"/>
      <c r="FC262" s="7"/>
      <c r="FD262" s="7"/>
      <c r="FE262" s="7"/>
      <c r="FF262" s="8"/>
      <c r="FG262" s="6"/>
      <c r="FH262" s="7"/>
      <c r="FI262" s="7"/>
      <c r="FJ262" s="7"/>
      <c r="FK262" s="7"/>
      <c r="FL262" s="8"/>
      <c r="FM262" s="6"/>
      <c r="FN262" s="7"/>
      <c r="FO262" s="7"/>
      <c r="FP262" s="7"/>
      <c r="FQ262" s="7"/>
      <c r="FR262" s="8"/>
      <c r="FS262" s="6"/>
      <c r="FT262" s="7"/>
      <c r="FU262" s="7"/>
      <c r="FV262" s="7"/>
      <c r="FW262" s="7"/>
      <c r="FX262" s="8"/>
      <c r="FY262" s="6"/>
      <c r="FZ262" s="7"/>
      <c r="GA262" s="7"/>
      <c r="GB262" s="7"/>
      <c r="GC262" s="7"/>
      <c r="GD262" s="8"/>
      <c r="GE262" s="6"/>
      <c r="GF262" s="7"/>
      <c r="GG262" s="7"/>
      <c r="GH262" s="7"/>
      <c r="GI262" s="7"/>
      <c r="GJ262" s="8"/>
      <c r="GK262" s="6"/>
      <c r="GL262" s="7"/>
      <c r="GM262" s="7"/>
      <c r="GN262" s="7"/>
      <c r="GO262" s="7"/>
      <c r="GP262" s="8"/>
      <c r="GQ262" s="6"/>
      <c r="GR262" s="7"/>
      <c r="GS262" s="7"/>
      <c r="GT262" s="7"/>
      <c r="GU262" s="7"/>
      <c r="GV262" s="8"/>
      <c r="GW262" s="6"/>
      <c r="GX262" s="7"/>
      <c r="GY262" s="7"/>
      <c r="GZ262" s="7"/>
      <c r="HA262" s="7"/>
      <c r="HB262" s="8"/>
      <c r="HC262" s="6"/>
      <c r="HD262" s="7"/>
      <c r="HE262" s="7"/>
      <c r="HF262" s="7"/>
      <c r="HG262" s="7"/>
      <c r="HH262" s="8"/>
      <c r="HI262" s="6"/>
      <c r="HJ262" s="7"/>
      <c r="HK262" s="7"/>
      <c r="HL262" s="7"/>
      <c r="HM262" s="7"/>
      <c r="HN262" s="8"/>
      <c r="HO262" s="6"/>
      <c r="HP262" s="7"/>
      <c r="HQ262" s="7"/>
      <c r="HR262" s="7"/>
      <c r="HS262" s="7"/>
      <c r="HT262" s="8"/>
      <c r="HU262" s="6"/>
      <c r="HV262" s="7"/>
      <c r="HW262" s="7"/>
      <c r="HX262" s="7"/>
      <c r="HY262" s="7"/>
      <c r="HZ262" s="8"/>
      <c r="IA262" s="6"/>
      <c r="IB262" s="7"/>
      <c r="IC262" s="7"/>
      <c r="ID262" s="7"/>
      <c r="IE262" s="7"/>
      <c r="IF262" s="8"/>
      <c r="IG262" s="6"/>
      <c r="IH262" s="7"/>
      <c r="II262" s="7"/>
      <c r="IJ262" s="7"/>
      <c r="IK262" s="7"/>
      <c r="IL262" s="8"/>
      <c r="IM262" s="6"/>
      <c r="IN262" s="7"/>
      <c r="IO262" s="7"/>
      <c r="IP262" s="7"/>
      <c r="IQ262" s="7"/>
      <c r="IR262" s="8"/>
      <c r="IS262" s="6"/>
      <c r="IT262" s="7"/>
      <c r="IU262" s="7"/>
      <c r="IV262" s="7"/>
    </row>
    <row r="263" customFormat="false" ht="12.75" hidden="false" customHeight="false" outlineLevel="0" collapsed="false">
      <c r="A263" s="5" t="s">
        <v>364</v>
      </c>
      <c r="B263" s="6" t="n">
        <v>37062</v>
      </c>
      <c r="C263" s="7" t="s">
        <v>337</v>
      </c>
      <c r="D263" s="7" t="s">
        <v>323</v>
      </c>
      <c r="E263" s="7" t="s">
        <v>25</v>
      </c>
      <c r="F263" s="8" t="s">
        <v>324</v>
      </c>
      <c r="G263" s="8" t="n">
        <v>0</v>
      </c>
      <c r="H263" s="7"/>
      <c r="I263" s="7"/>
      <c r="J263" s="7"/>
      <c r="K263" s="7"/>
      <c r="L263" s="8"/>
      <c r="M263" s="6"/>
      <c r="N263" s="7"/>
      <c r="O263" s="7"/>
      <c r="P263" s="7"/>
      <c r="Q263" s="7"/>
      <c r="R263" s="8"/>
      <c r="S263" s="6"/>
      <c r="T263" s="7"/>
      <c r="U263" s="7"/>
      <c r="V263" s="7"/>
      <c r="W263" s="7"/>
      <c r="X263" s="8"/>
      <c r="Y263" s="6"/>
      <c r="Z263" s="7"/>
      <c r="AA263" s="7"/>
      <c r="AB263" s="7"/>
      <c r="AC263" s="7"/>
      <c r="AD263" s="8"/>
      <c r="AE263" s="6"/>
      <c r="AF263" s="7"/>
      <c r="AG263" s="7"/>
      <c r="AH263" s="7"/>
      <c r="AI263" s="7"/>
      <c r="AJ263" s="8"/>
      <c r="AK263" s="6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8"/>
      <c r="AW263" s="6"/>
      <c r="AX263" s="7"/>
      <c r="AY263" s="7"/>
      <c r="AZ263" s="7"/>
      <c r="BA263" s="7"/>
      <c r="BB263" s="8"/>
      <c r="BC263" s="6"/>
      <c r="BD263" s="7"/>
      <c r="BE263" s="7"/>
      <c r="BF263" s="7"/>
      <c r="BG263" s="7"/>
      <c r="BH263" s="8"/>
      <c r="BI263" s="6"/>
      <c r="BJ263" s="7"/>
      <c r="BK263" s="7"/>
      <c r="BL263" s="7"/>
      <c r="BM263" s="7"/>
      <c r="BN263" s="8"/>
      <c r="BO263" s="6"/>
      <c r="BP263" s="7"/>
      <c r="BQ263" s="7"/>
      <c r="BR263" s="7"/>
      <c r="BS263" s="7"/>
      <c r="BT263" s="8"/>
      <c r="BU263" s="6"/>
      <c r="BV263" s="7"/>
      <c r="BW263" s="7"/>
      <c r="BX263" s="7"/>
      <c r="BY263" s="7"/>
      <c r="BZ263" s="8"/>
      <c r="CA263" s="6"/>
      <c r="CB263" s="7"/>
      <c r="CC263" s="7"/>
      <c r="CD263" s="7"/>
      <c r="CE263" s="7"/>
      <c r="CF263" s="8"/>
      <c r="CG263" s="6"/>
      <c r="CH263" s="7"/>
      <c r="CI263" s="7"/>
      <c r="CJ263" s="7"/>
      <c r="CK263" s="7"/>
      <c r="CL263" s="8"/>
      <c r="CM263" s="6"/>
      <c r="CN263" s="7"/>
      <c r="CO263" s="7"/>
      <c r="CP263" s="7"/>
      <c r="CQ263" s="7"/>
      <c r="CR263" s="8"/>
      <c r="CS263" s="6"/>
      <c r="CT263" s="7"/>
      <c r="CU263" s="7"/>
      <c r="CV263" s="7"/>
      <c r="CW263" s="7"/>
      <c r="CX263" s="8"/>
      <c r="CY263" s="6"/>
      <c r="CZ263" s="7"/>
      <c r="DA263" s="7"/>
      <c r="DB263" s="7"/>
      <c r="DC263" s="7"/>
      <c r="DD263" s="8"/>
      <c r="DE263" s="6"/>
      <c r="DF263" s="7"/>
      <c r="DG263" s="7"/>
      <c r="DH263" s="7"/>
      <c r="DI263" s="7"/>
      <c r="DJ263" s="8"/>
      <c r="DK263" s="6"/>
      <c r="DL263" s="7"/>
      <c r="DM263" s="7"/>
      <c r="DN263" s="7"/>
      <c r="DO263" s="7"/>
      <c r="DP263" s="8"/>
      <c r="DQ263" s="6"/>
      <c r="DR263" s="7"/>
      <c r="DS263" s="7"/>
      <c r="DT263" s="7"/>
      <c r="DU263" s="7"/>
      <c r="DV263" s="8"/>
      <c r="DW263" s="6"/>
      <c r="DX263" s="7"/>
      <c r="DY263" s="7"/>
      <c r="DZ263" s="7"/>
      <c r="EA263" s="7"/>
      <c r="EB263" s="8"/>
      <c r="EC263" s="6"/>
      <c r="ED263" s="7"/>
      <c r="EE263" s="7"/>
      <c r="EF263" s="7"/>
      <c r="EG263" s="7"/>
      <c r="EH263" s="8"/>
      <c r="EI263" s="6"/>
      <c r="EJ263" s="7"/>
      <c r="EK263" s="7"/>
      <c r="EL263" s="7"/>
      <c r="EM263" s="7"/>
      <c r="EN263" s="8"/>
      <c r="EO263" s="6"/>
      <c r="EP263" s="7"/>
      <c r="EQ263" s="7"/>
      <c r="ER263" s="7"/>
      <c r="ES263" s="7"/>
      <c r="ET263" s="8"/>
      <c r="EU263" s="6"/>
      <c r="EV263" s="7"/>
      <c r="EW263" s="7"/>
      <c r="EX263" s="7"/>
      <c r="EY263" s="7"/>
      <c r="EZ263" s="8"/>
      <c r="FA263" s="6"/>
      <c r="FB263" s="7"/>
      <c r="FC263" s="7"/>
      <c r="FD263" s="7"/>
      <c r="FE263" s="7"/>
      <c r="FF263" s="8"/>
      <c r="FG263" s="6"/>
      <c r="FH263" s="7"/>
      <c r="FI263" s="7"/>
      <c r="FJ263" s="7"/>
      <c r="FK263" s="7"/>
      <c r="FL263" s="8"/>
      <c r="FM263" s="6"/>
      <c r="FN263" s="7"/>
      <c r="FO263" s="7"/>
      <c r="FP263" s="7"/>
      <c r="FQ263" s="7"/>
      <c r="FR263" s="8"/>
      <c r="FS263" s="6"/>
      <c r="FT263" s="7"/>
      <c r="FU263" s="7"/>
      <c r="FV263" s="7"/>
      <c r="FW263" s="7"/>
      <c r="FX263" s="8"/>
      <c r="FY263" s="6"/>
      <c r="FZ263" s="7"/>
      <c r="GA263" s="7"/>
      <c r="GB263" s="7"/>
      <c r="GC263" s="7"/>
      <c r="GD263" s="8"/>
      <c r="GE263" s="6"/>
      <c r="GF263" s="7"/>
      <c r="GG263" s="7"/>
      <c r="GH263" s="7"/>
      <c r="GI263" s="7"/>
      <c r="GJ263" s="8"/>
      <c r="GK263" s="6"/>
      <c r="GL263" s="7"/>
      <c r="GM263" s="7"/>
      <c r="GN263" s="7"/>
      <c r="GO263" s="7"/>
      <c r="GP263" s="8"/>
      <c r="GQ263" s="6"/>
      <c r="GR263" s="7"/>
      <c r="GS263" s="7"/>
      <c r="GT263" s="7"/>
      <c r="GU263" s="7"/>
      <c r="GV263" s="8"/>
      <c r="GW263" s="6"/>
      <c r="GX263" s="7"/>
      <c r="GY263" s="7"/>
      <c r="GZ263" s="7"/>
      <c r="HA263" s="7"/>
      <c r="HB263" s="8"/>
      <c r="HC263" s="6"/>
      <c r="HD263" s="7"/>
      <c r="HE263" s="7"/>
      <c r="HF263" s="7"/>
      <c r="HG263" s="7"/>
      <c r="HH263" s="8"/>
      <c r="HI263" s="6"/>
      <c r="HJ263" s="7"/>
      <c r="HK263" s="7"/>
      <c r="HL263" s="7"/>
      <c r="HM263" s="7"/>
      <c r="HN263" s="8"/>
      <c r="HO263" s="6"/>
      <c r="HP263" s="7"/>
      <c r="HQ263" s="7"/>
      <c r="HR263" s="7"/>
      <c r="HS263" s="7"/>
      <c r="HT263" s="8"/>
      <c r="HU263" s="6"/>
      <c r="HV263" s="7"/>
      <c r="HW263" s="7"/>
      <c r="HX263" s="7"/>
      <c r="HY263" s="7"/>
      <c r="HZ263" s="8"/>
      <c r="IA263" s="6"/>
      <c r="IB263" s="7"/>
      <c r="IC263" s="7"/>
      <c r="ID263" s="7"/>
      <c r="IE263" s="7"/>
      <c r="IF263" s="8"/>
      <c r="IG263" s="6"/>
      <c r="IH263" s="7"/>
      <c r="II263" s="7"/>
      <c r="IJ263" s="7"/>
      <c r="IK263" s="7"/>
      <c r="IL263" s="8"/>
      <c r="IM263" s="6"/>
      <c r="IN263" s="7"/>
      <c r="IO263" s="7"/>
      <c r="IP263" s="7"/>
      <c r="IQ263" s="7"/>
      <c r="IR263" s="8"/>
      <c r="IS263" s="6"/>
      <c r="IT263" s="7"/>
      <c r="IU263" s="7"/>
      <c r="IV263" s="7"/>
    </row>
    <row r="264" customFormat="false" ht="12.75" hidden="false" customHeight="false" outlineLevel="0" collapsed="false">
      <c r="A264" s="5" t="s">
        <v>357</v>
      </c>
      <c r="B264" s="6" t="n">
        <v>37064</v>
      </c>
      <c r="C264" s="7" t="s">
        <v>343</v>
      </c>
      <c r="D264" s="7" t="s">
        <v>323</v>
      </c>
      <c r="E264" s="7" t="s">
        <v>25</v>
      </c>
      <c r="F264" s="8" t="s">
        <v>324</v>
      </c>
      <c r="G264" s="8" t="n">
        <v>0</v>
      </c>
      <c r="H264" s="7"/>
      <c r="I264" s="7"/>
      <c r="J264" s="7"/>
      <c r="K264" s="7"/>
      <c r="L264" s="8"/>
      <c r="M264" s="6"/>
      <c r="N264" s="7"/>
      <c r="O264" s="7"/>
      <c r="P264" s="7"/>
      <c r="Q264" s="7"/>
      <c r="R264" s="8"/>
      <c r="S264" s="6"/>
      <c r="T264" s="7"/>
      <c r="U264" s="7"/>
      <c r="V264" s="7"/>
      <c r="W264" s="7"/>
      <c r="X264" s="8"/>
      <c r="Y264" s="6"/>
      <c r="Z264" s="7"/>
      <c r="AA264" s="7"/>
      <c r="AB264" s="7"/>
      <c r="AC264" s="7"/>
      <c r="AD264" s="8"/>
      <c r="AE264" s="6"/>
      <c r="AF264" s="7"/>
      <c r="AG264" s="7"/>
      <c r="AH264" s="7"/>
      <c r="AI264" s="7"/>
      <c r="AJ264" s="8"/>
      <c r="AK264" s="6"/>
      <c r="AL264" s="7"/>
      <c r="AM264" s="7"/>
      <c r="AN264" s="7"/>
      <c r="AO264" s="7"/>
      <c r="AP264" s="8"/>
      <c r="AQ264" s="6"/>
      <c r="AR264" s="7"/>
      <c r="AS264" s="7"/>
      <c r="AT264" s="7"/>
      <c r="AU264" s="7"/>
      <c r="AV264" s="8"/>
      <c r="AW264" s="6"/>
      <c r="AX264" s="7"/>
      <c r="AY264" s="7"/>
      <c r="AZ264" s="7"/>
      <c r="BA264" s="7"/>
      <c r="BB264" s="8"/>
      <c r="BC264" s="6"/>
      <c r="BD264" s="7"/>
      <c r="BE264" s="7"/>
      <c r="BF264" s="7"/>
      <c r="BG264" s="7"/>
      <c r="BH264" s="8"/>
      <c r="BI264" s="6"/>
      <c r="BJ264" s="7"/>
      <c r="BK264" s="7"/>
      <c r="BL264" s="7"/>
      <c r="BM264" s="7"/>
      <c r="BN264" s="8"/>
      <c r="BO264" s="6"/>
      <c r="BP264" s="7"/>
      <c r="BQ264" s="7"/>
      <c r="BR264" s="7"/>
      <c r="BS264" s="7"/>
      <c r="BT264" s="8"/>
      <c r="BU264" s="6"/>
      <c r="BV264" s="7"/>
      <c r="BW264" s="7"/>
      <c r="BX264" s="7"/>
      <c r="BY264" s="7"/>
      <c r="BZ264" s="8"/>
      <c r="CA264" s="6"/>
      <c r="CB264" s="7"/>
      <c r="CC264" s="7"/>
      <c r="CD264" s="7"/>
      <c r="CE264" s="7"/>
      <c r="CF264" s="8"/>
      <c r="CG264" s="6"/>
      <c r="CH264" s="7"/>
      <c r="CI264" s="7"/>
      <c r="CJ264" s="7"/>
      <c r="CK264" s="7"/>
      <c r="CL264" s="8"/>
      <c r="CM264" s="6"/>
      <c r="CN264" s="7"/>
      <c r="CO264" s="7"/>
      <c r="CP264" s="7"/>
      <c r="CQ264" s="7"/>
      <c r="CR264" s="8"/>
      <c r="CS264" s="6"/>
      <c r="CT264" s="7"/>
      <c r="CU264" s="7"/>
      <c r="CV264" s="7"/>
      <c r="CW264" s="7"/>
      <c r="CX264" s="8"/>
      <c r="CY264" s="6"/>
      <c r="CZ264" s="7"/>
      <c r="DA264" s="7"/>
      <c r="DB264" s="7"/>
      <c r="DC264" s="7"/>
      <c r="DD264" s="8"/>
      <c r="DE264" s="6"/>
      <c r="DF264" s="7"/>
      <c r="DG264" s="7"/>
      <c r="DH264" s="7"/>
      <c r="DI264" s="7"/>
      <c r="DJ264" s="8"/>
      <c r="DK264" s="6"/>
      <c r="DL264" s="7"/>
      <c r="DM264" s="7"/>
      <c r="DN264" s="7"/>
      <c r="DO264" s="7"/>
      <c r="DP264" s="8"/>
      <c r="DQ264" s="6"/>
      <c r="DR264" s="7"/>
      <c r="DS264" s="7"/>
      <c r="DT264" s="7"/>
      <c r="DU264" s="7"/>
      <c r="DV264" s="8"/>
      <c r="DW264" s="6"/>
      <c r="DX264" s="7"/>
      <c r="DY264" s="7"/>
      <c r="DZ264" s="7"/>
      <c r="EA264" s="7"/>
      <c r="EB264" s="8"/>
      <c r="EC264" s="6"/>
      <c r="ED264" s="7"/>
      <c r="EE264" s="7"/>
      <c r="EF264" s="7"/>
      <c r="EG264" s="7"/>
      <c r="EH264" s="8"/>
      <c r="EI264" s="6"/>
      <c r="EJ264" s="7"/>
      <c r="EK264" s="7"/>
      <c r="EL264" s="7"/>
      <c r="EM264" s="7"/>
      <c r="EN264" s="8"/>
      <c r="EO264" s="6"/>
      <c r="EP264" s="7"/>
      <c r="EQ264" s="7"/>
      <c r="ER264" s="7"/>
      <c r="ES264" s="7"/>
      <c r="ET264" s="8"/>
      <c r="EU264" s="6"/>
      <c r="EV264" s="7"/>
      <c r="EW264" s="7"/>
      <c r="EX264" s="7"/>
      <c r="EY264" s="7"/>
      <c r="EZ264" s="8"/>
      <c r="FA264" s="6"/>
      <c r="FB264" s="7"/>
      <c r="FC264" s="7"/>
      <c r="FD264" s="7"/>
      <c r="FE264" s="7"/>
      <c r="FF264" s="8"/>
      <c r="FG264" s="6"/>
      <c r="FH264" s="7"/>
      <c r="FI264" s="7"/>
      <c r="FJ264" s="7"/>
      <c r="FK264" s="7"/>
      <c r="FL264" s="8"/>
      <c r="FM264" s="6"/>
      <c r="FN264" s="7"/>
      <c r="FO264" s="7"/>
      <c r="FP264" s="7"/>
      <c r="FQ264" s="7"/>
      <c r="FR264" s="8"/>
      <c r="FS264" s="6"/>
      <c r="FT264" s="7"/>
      <c r="FU264" s="7"/>
      <c r="FV264" s="7"/>
      <c r="FW264" s="7"/>
      <c r="FX264" s="8"/>
      <c r="FY264" s="6"/>
      <c r="FZ264" s="7"/>
      <c r="GA264" s="7"/>
      <c r="GB264" s="7"/>
      <c r="GC264" s="7"/>
      <c r="GD264" s="8"/>
      <c r="GE264" s="6"/>
      <c r="GF264" s="7"/>
      <c r="GG264" s="7"/>
      <c r="GH264" s="7"/>
      <c r="GI264" s="7"/>
      <c r="GJ264" s="8"/>
      <c r="GK264" s="6"/>
      <c r="GL264" s="7"/>
      <c r="GM264" s="7"/>
      <c r="GN264" s="7"/>
      <c r="GO264" s="7"/>
      <c r="GP264" s="8"/>
      <c r="GQ264" s="6"/>
      <c r="GR264" s="7"/>
      <c r="GS264" s="7"/>
      <c r="GT264" s="7"/>
      <c r="GU264" s="7"/>
      <c r="GV264" s="8"/>
      <c r="GW264" s="6"/>
      <c r="GX264" s="7"/>
      <c r="GY264" s="7"/>
      <c r="GZ264" s="7"/>
      <c r="HA264" s="7"/>
      <c r="HB264" s="8"/>
      <c r="HC264" s="6"/>
      <c r="HD264" s="7"/>
      <c r="HE264" s="7"/>
      <c r="HF264" s="7"/>
      <c r="HG264" s="7"/>
      <c r="HH264" s="8"/>
      <c r="HI264" s="6"/>
      <c r="HJ264" s="7"/>
      <c r="HK264" s="7"/>
      <c r="HL264" s="7"/>
      <c r="HM264" s="7"/>
      <c r="HN264" s="8"/>
      <c r="HO264" s="6"/>
      <c r="HP264" s="7"/>
      <c r="HQ264" s="7"/>
      <c r="HR264" s="7"/>
      <c r="HS264" s="7"/>
      <c r="HT264" s="8"/>
      <c r="HU264" s="6"/>
      <c r="HV264" s="7"/>
      <c r="HW264" s="7"/>
      <c r="HX264" s="7"/>
      <c r="HY264" s="7"/>
      <c r="HZ264" s="8"/>
      <c r="IA264" s="6"/>
      <c r="IB264" s="7"/>
      <c r="IC264" s="7"/>
      <c r="ID264" s="7"/>
      <c r="IE264" s="7"/>
      <c r="IF264" s="8"/>
      <c r="IG264" s="6"/>
      <c r="IH264" s="7"/>
      <c r="II264" s="7"/>
      <c r="IJ264" s="7"/>
      <c r="IK264" s="7"/>
      <c r="IL264" s="8"/>
      <c r="IM264" s="6"/>
      <c r="IN264" s="7"/>
      <c r="IO264" s="7"/>
      <c r="IP264" s="7"/>
      <c r="IQ264" s="7"/>
      <c r="IR264" s="8"/>
      <c r="IS264" s="6"/>
      <c r="IT264" s="7"/>
      <c r="IU264" s="7"/>
      <c r="IV264" s="7"/>
    </row>
    <row r="265" customFormat="false" ht="12.75" hidden="false" customHeight="false" outlineLevel="0" collapsed="false">
      <c r="A265" s="5" t="s">
        <v>357</v>
      </c>
      <c r="B265" s="6" t="n">
        <v>37064</v>
      </c>
      <c r="C265" s="7" t="s">
        <v>343</v>
      </c>
      <c r="D265" s="7" t="s">
        <v>323</v>
      </c>
      <c r="E265" s="7" t="s">
        <v>25</v>
      </c>
      <c r="F265" s="8" t="s">
        <v>324</v>
      </c>
      <c r="G265" s="8" t="n">
        <v>0</v>
      </c>
      <c r="H265" s="7"/>
      <c r="I265" s="7"/>
      <c r="J265" s="7"/>
      <c r="K265" s="7"/>
      <c r="L265" s="8"/>
      <c r="M265" s="6"/>
      <c r="N265" s="7"/>
      <c r="O265" s="7"/>
      <c r="P265" s="7"/>
      <c r="Q265" s="7"/>
      <c r="R265" s="8"/>
      <c r="S265" s="6"/>
      <c r="T265" s="7"/>
      <c r="U265" s="7"/>
      <c r="V265" s="7"/>
      <c r="W265" s="7"/>
      <c r="X265" s="8"/>
      <c r="Y265" s="6"/>
      <c r="Z265" s="7"/>
      <c r="AA265" s="7"/>
      <c r="AB265" s="7"/>
      <c r="AC265" s="7"/>
      <c r="AD265" s="8"/>
      <c r="AE265" s="6"/>
      <c r="AF265" s="7"/>
      <c r="AG265" s="7"/>
      <c r="AH265" s="7"/>
      <c r="AI265" s="7"/>
      <c r="AJ265" s="8"/>
      <c r="AK265" s="6"/>
      <c r="AL265" s="7"/>
      <c r="AM265" s="7"/>
      <c r="AN265" s="7"/>
      <c r="AO265" s="7"/>
      <c r="AP265" s="8"/>
      <c r="AQ265" s="6"/>
      <c r="AR265" s="7"/>
      <c r="AS265" s="7"/>
      <c r="AT265" s="7"/>
      <c r="AU265" s="7"/>
      <c r="AV265" s="8"/>
      <c r="AW265" s="6"/>
      <c r="AX265" s="7"/>
      <c r="AY265" s="7"/>
      <c r="AZ265" s="7"/>
      <c r="BA265" s="7"/>
      <c r="BB265" s="8"/>
      <c r="BC265" s="6"/>
      <c r="BD265" s="7"/>
      <c r="BE265" s="7"/>
      <c r="BF265" s="7"/>
      <c r="BG265" s="7"/>
      <c r="BH265" s="8"/>
      <c r="BI265" s="6"/>
      <c r="BJ265" s="7"/>
      <c r="BK265" s="7"/>
      <c r="BL265" s="7"/>
      <c r="BM265" s="7"/>
      <c r="BN265" s="8"/>
      <c r="BO265" s="6"/>
      <c r="BP265" s="7"/>
      <c r="BQ265" s="7"/>
      <c r="BR265" s="7"/>
      <c r="BS265" s="7"/>
      <c r="BT265" s="8"/>
      <c r="BU265" s="6"/>
      <c r="BV265" s="7"/>
      <c r="BW265" s="7"/>
      <c r="BX265" s="7"/>
      <c r="BY265" s="7"/>
      <c r="BZ265" s="8"/>
      <c r="CA265" s="6"/>
      <c r="CB265" s="7"/>
      <c r="CC265" s="7"/>
      <c r="CD265" s="7"/>
      <c r="CE265" s="7"/>
      <c r="CF265" s="8"/>
      <c r="CG265" s="6"/>
      <c r="CH265" s="7"/>
      <c r="CI265" s="7"/>
      <c r="CJ265" s="7"/>
      <c r="CK265" s="7"/>
      <c r="CL265" s="8"/>
      <c r="CM265" s="6"/>
      <c r="CN265" s="7"/>
      <c r="CO265" s="7"/>
      <c r="CP265" s="7"/>
      <c r="CQ265" s="7"/>
      <c r="CR265" s="8"/>
      <c r="CS265" s="6"/>
      <c r="CT265" s="7"/>
      <c r="CU265" s="7"/>
      <c r="CV265" s="7"/>
      <c r="CW265" s="7"/>
      <c r="CX265" s="8"/>
      <c r="CY265" s="6"/>
      <c r="CZ265" s="7"/>
      <c r="DA265" s="7"/>
      <c r="DB265" s="7"/>
      <c r="DC265" s="7"/>
      <c r="DD265" s="8"/>
      <c r="DE265" s="6"/>
      <c r="DF265" s="7"/>
      <c r="DG265" s="7"/>
      <c r="DH265" s="7"/>
      <c r="DI265" s="7"/>
      <c r="DJ265" s="8"/>
      <c r="DK265" s="6"/>
      <c r="DL265" s="7"/>
      <c r="DM265" s="7"/>
      <c r="DN265" s="7"/>
      <c r="DO265" s="7"/>
      <c r="DP265" s="8"/>
      <c r="DQ265" s="6"/>
      <c r="DR265" s="7"/>
      <c r="DS265" s="7"/>
      <c r="DT265" s="7"/>
      <c r="DU265" s="7"/>
      <c r="DV265" s="8"/>
      <c r="DW265" s="6"/>
      <c r="DX265" s="7"/>
      <c r="DY265" s="7"/>
      <c r="DZ265" s="7"/>
      <c r="EA265" s="7"/>
      <c r="EB265" s="8"/>
      <c r="EC265" s="6"/>
      <c r="ED265" s="7"/>
      <c r="EE265" s="7"/>
      <c r="EF265" s="7"/>
      <c r="EG265" s="7"/>
      <c r="EH265" s="8"/>
      <c r="EI265" s="6"/>
      <c r="EJ265" s="7"/>
      <c r="EK265" s="7"/>
      <c r="EL265" s="7"/>
      <c r="EM265" s="7"/>
      <c r="EN265" s="8"/>
      <c r="EO265" s="6"/>
      <c r="EP265" s="7"/>
      <c r="EQ265" s="7"/>
      <c r="ER265" s="7"/>
      <c r="ES265" s="7"/>
      <c r="ET265" s="8"/>
      <c r="EU265" s="6"/>
      <c r="EV265" s="7"/>
      <c r="EW265" s="7"/>
      <c r="EX265" s="7"/>
      <c r="EY265" s="7"/>
      <c r="EZ265" s="8"/>
      <c r="FA265" s="6"/>
      <c r="FB265" s="7"/>
      <c r="FC265" s="7"/>
      <c r="FD265" s="7"/>
      <c r="FE265" s="7"/>
      <c r="FF265" s="8"/>
      <c r="FG265" s="6"/>
      <c r="FH265" s="7"/>
      <c r="FI265" s="7"/>
      <c r="FJ265" s="7"/>
      <c r="FK265" s="7"/>
      <c r="FL265" s="8"/>
      <c r="FM265" s="6"/>
      <c r="FN265" s="7"/>
      <c r="FO265" s="7"/>
      <c r="FP265" s="7"/>
      <c r="FQ265" s="7"/>
      <c r="FR265" s="8"/>
      <c r="FS265" s="6"/>
      <c r="FT265" s="7"/>
      <c r="FU265" s="7"/>
      <c r="FV265" s="7"/>
      <c r="FW265" s="7"/>
      <c r="FX265" s="8"/>
      <c r="FY265" s="6"/>
      <c r="FZ265" s="7"/>
      <c r="GA265" s="7"/>
      <c r="GB265" s="7"/>
      <c r="GC265" s="7"/>
      <c r="GD265" s="8"/>
      <c r="GE265" s="6"/>
      <c r="GF265" s="7"/>
      <c r="GG265" s="7"/>
      <c r="GH265" s="7"/>
      <c r="GI265" s="7"/>
      <c r="GJ265" s="8"/>
      <c r="GK265" s="6"/>
      <c r="GL265" s="7"/>
      <c r="GM265" s="7"/>
      <c r="GN265" s="7"/>
      <c r="GO265" s="7"/>
      <c r="GP265" s="8"/>
      <c r="GQ265" s="6"/>
      <c r="GR265" s="7"/>
      <c r="GS265" s="7"/>
      <c r="GT265" s="7"/>
      <c r="GU265" s="7"/>
      <c r="GV265" s="8"/>
      <c r="GW265" s="6"/>
      <c r="GX265" s="7"/>
      <c r="GY265" s="7"/>
      <c r="GZ265" s="7"/>
      <c r="HA265" s="7"/>
      <c r="HB265" s="8"/>
      <c r="HC265" s="6"/>
      <c r="HD265" s="7"/>
      <c r="HE265" s="7"/>
      <c r="HF265" s="7"/>
      <c r="HG265" s="7"/>
      <c r="HH265" s="8"/>
      <c r="HI265" s="6"/>
      <c r="HJ265" s="7"/>
      <c r="HK265" s="7"/>
      <c r="HL265" s="7"/>
      <c r="HM265" s="7"/>
      <c r="HN265" s="8"/>
      <c r="HO265" s="6"/>
      <c r="HP265" s="7"/>
      <c r="HQ265" s="7"/>
      <c r="HR265" s="7"/>
      <c r="HS265" s="7"/>
      <c r="HT265" s="8"/>
      <c r="HU265" s="6"/>
      <c r="HV265" s="7"/>
      <c r="HW265" s="7"/>
      <c r="HX265" s="7"/>
      <c r="HY265" s="7"/>
      <c r="HZ265" s="8"/>
      <c r="IA265" s="6"/>
      <c r="IB265" s="7"/>
      <c r="IC265" s="7"/>
      <c r="ID265" s="7"/>
      <c r="IE265" s="7"/>
      <c r="IF265" s="8"/>
      <c r="IG265" s="6"/>
      <c r="IH265" s="7"/>
      <c r="II265" s="7"/>
      <c r="IJ265" s="7"/>
      <c r="IK265" s="7"/>
      <c r="IL265" s="8"/>
      <c r="IM265" s="6"/>
      <c r="IN265" s="7"/>
      <c r="IO265" s="7"/>
      <c r="IP265" s="7"/>
      <c r="IQ265" s="7"/>
      <c r="IR265" s="8"/>
      <c r="IS265" s="6"/>
      <c r="IT265" s="7"/>
      <c r="IU265" s="7"/>
      <c r="IV265" s="7"/>
    </row>
    <row r="266" customFormat="false" ht="12.75" hidden="false" customHeight="false" outlineLevel="0" collapsed="false">
      <c r="A266" s="5" t="s">
        <v>355</v>
      </c>
      <c r="B266" s="6" t="n">
        <v>37064</v>
      </c>
      <c r="C266" s="7" t="s">
        <v>356</v>
      </c>
      <c r="D266" s="7" t="s">
        <v>323</v>
      </c>
      <c r="E266" s="7" t="s">
        <v>25</v>
      </c>
      <c r="F266" s="8" t="s">
        <v>324</v>
      </c>
      <c r="G266" s="8" t="n">
        <v>0</v>
      </c>
      <c r="H266" s="7"/>
      <c r="I266" s="7"/>
      <c r="J266" s="7"/>
      <c r="K266" s="7"/>
      <c r="L266" s="8"/>
      <c r="M266" s="6"/>
      <c r="N266" s="7"/>
      <c r="O266" s="7"/>
      <c r="P266" s="7"/>
      <c r="Q266" s="7"/>
      <c r="R266" s="8"/>
      <c r="S266" s="6"/>
      <c r="T266" s="7"/>
      <c r="U266" s="7"/>
      <c r="V266" s="7"/>
      <c r="W266" s="7"/>
      <c r="X266" s="8"/>
      <c r="Y266" s="6"/>
      <c r="Z266" s="7"/>
      <c r="AA266" s="7"/>
      <c r="AB266" s="7"/>
      <c r="AC266" s="7"/>
      <c r="AD266" s="8"/>
      <c r="AE266" s="6"/>
      <c r="AF266" s="7"/>
      <c r="AG266" s="7"/>
      <c r="AH266" s="7"/>
      <c r="AI266" s="7"/>
      <c r="AJ266" s="8"/>
      <c r="AK266" s="6"/>
      <c r="AL266" s="7"/>
      <c r="AM266" s="7"/>
      <c r="AN266" s="7"/>
      <c r="AO266" s="7"/>
      <c r="AP266" s="8"/>
      <c r="AQ266" s="6"/>
      <c r="AR266" s="7"/>
      <c r="AS266" s="7"/>
      <c r="AT266" s="7"/>
      <c r="AU266" s="7"/>
      <c r="AV266" s="8"/>
      <c r="AW266" s="6"/>
      <c r="AX266" s="7"/>
      <c r="AY266" s="7"/>
      <c r="AZ266" s="7"/>
      <c r="BA266" s="7"/>
      <c r="BB266" s="8"/>
      <c r="BC266" s="6"/>
      <c r="BD266" s="7"/>
      <c r="BE266" s="7"/>
      <c r="BF266" s="7"/>
      <c r="BG266" s="7"/>
      <c r="BH266" s="8"/>
      <c r="BI266" s="6"/>
      <c r="BJ266" s="7"/>
      <c r="BK266" s="7"/>
      <c r="BL266" s="7"/>
      <c r="BM266" s="7"/>
      <c r="BN266" s="8"/>
      <c r="BO266" s="6"/>
      <c r="BP266" s="7"/>
      <c r="BQ266" s="7"/>
      <c r="BR266" s="7"/>
      <c r="BS266" s="7"/>
      <c r="BT266" s="8"/>
      <c r="BU266" s="6"/>
      <c r="BV266" s="7"/>
      <c r="BW266" s="7"/>
      <c r="BX266" s="7"/>
      <c r="BY266" s="7"/>
      <c r="BZ266" s="8"/>
      <c r="CA266" s="6"/>
      <c r="CB266" s="7"/>
      <c r="CC266" s="7"/>
      <c r="CD266" s="7"/>
      <c r="CE266" s="7"/>
      <c r="CF266" s="8"/>
      <c r="CG266" s="6"/>
      <c r="CH266" s="7"/>
      <c r="CI266" s="7"/>
      <c r="CJ266" s="7"/>
      <c r="CK266" s="7"/>
      <c r="CL266" s="8"/>
      <c r="CM266" s="6"/>
      <c r="CN266" s="7"/>
      <c r="CO266" s="7"/>
      <c r="CP266" s="7"/>
      <c r="CQ266" s="7"/>
      <c r="CR266" s="8"/>
      <c r="CS266" s="6"/>
      <c r="CT266" s="7"/>
      <c r="CU266" s="7"/>
      <c r="CV266" s="7"/>
      <c r="CW266" s="7"/>
      <c r="CX266" s="8"/>
      <c r="CY266" s="6"/>
      <c r="CZ266" s="7"/>
      <c r="DA266" s="7"/>
      <c r="DB266" s="7"/>
      <c r="DC266" s="7"/>
      <c r="DD266" s="8"/>
      <c r="DE266" s="6"/>
      <c r="DF266" s="7"/>
      <c r="DG266" s="7"/>
      <c r="DH266" s="7"/>
      <c r="DI266" s="7"/>
      <c r="DJ266" s="8"/>
      <c r="DK266" s="6"/>
      <c r="DL266" s="7"/>
      <c r="DM266" s="7"/>
      <c r="DN266" s="7"/>
      <c r="DO266" s="7"/>
      <c r="DP266" s="8"/>
      <c r="DQ266" s="6"/>
      <c r="DR266" s="7"/>
      <c r="DS266" s="7"/>
      <c r="DT266" s="7"/>
      <c r="DU266" s="7"/>
      <c r="DV266" s="8"/>
      <c r="DW266" s="6"/>
      <c r="DX266" s="7"/>
      <c r="DY266" s="7"/>
      <c r="DZ266" s="7"/>
      <c r="EA266" s="7"/>
      <c r="EB266" s="8"/>
      <c r="EC266" s="6"/>
      <c r="ED266" s="7"/>
      <c r="EE266" s="7"/>
      <c r="EF266" s="7"/>
      <c r="EG266" s="7"/>
      <c r="EH266" s="8"/>
      <c r="EI266" s="6"/>
      <c r="EJ266" s="7"/>
      <c r="EK266" s="7"/>
      <c r="EL266" s="7"/>
      <c r="EM266" s="7"/>
      <c r="EN266" s="8"/>
      <c r="EO266" s="6"/>
      <c r="EP266" s="7"/>
      <c r="EQ266" s="7"/>
      <c r="ER266" s="7"/>
      <c r="ES266" s="7"/>
      <c r="ET266" s="8"/>
      <c r="EU266" s="6"/>
      <c r="EV266" s="7"/>
      <c r="EW266" s="7"/>
      <c r="EX266" s="7"/>
      <c r="EY266" s="7"/>
      <c r="EZ266" s="8"/>
      <c r="FA266" s="6"/>
      <c r="FB266" s="7"/>
      <c r="FC266" s="7"/>
      <c r="FD266" s="7"/>
      <c r="FE266" s="7"/>
      <c r="FF266" s="8"/>
      <c r="FG266" s="6"/>
      <c r="FH266" s="7"/>
      <c r="FI266" s="7"/>
      <c r="FJ266" s="7"/>
      <c r="FK266" s="7"/>
      <c r="FL266" s="8"/>
      <c r="FM266" s="6"/>
      <c r="FN266" s="7"/>
      <c r="FO266" s="7"/>
      <c r="FP266" s="7"/>
      <c r="FQ266" s="7"/>
      <c r="FR266" s="8"/>
      <c r="FS266" s="6"/>
      <c r="FT266" s="7"/>
      <c r="FU266" s="7"/>
      <c r="FV266" s="7"/>
      <c r="FW266" s="7"/>
      <c r="FX266" s="8"/>
      <c r="FY266" s="6"/>
      <c r="FZ266" s="7"/>
      <c r="GA266" s="7"/>
      <c r="GB266" s="7"/>
      <c r="GC266" s="7"/>
      <c r="GD266" s="8"/>
      <c r="GE266" s="6"/>
      <c r="GF266" s="7"/>
      <c r="GG266" s="7"/>
      <c r="GH266" s="7"/>
      <c r="GI266" s="7"/>
      <c r="GJ266" s="8"/>
      <c r="GK266" s="6"/>
      <c r="GL266" s="7"/>
      <c r="GM266" s="7"/>
      <c r="GN266" s="7"/>
      <c r="GO266" s="7"/>
      <c r="GP266" s="8"/>
      <c r="GQ266" s="6"/>
      <c r="GR266" s="7"/>
      <c r="GS266" s="7"/>
      <c r="GT266" s="7"/>
      <c r="GU266" s="7"/>
      <c r="GV266" s="8"/>
      <c r="GW266" s="6"/>
      <c r="GX266" s="7"/>
      <c r="GY266" s="7"/>
      <c r="GZ266" s="7"/>
      <c r="HA266" s="7"/>
      <c r="HB266" s="8"/>
      <c r="HC266" s="6"/>
      <c r="HD266" s="7"/>
      <c r="HE266" s="7"/>
      <c r="HF266" s="7"/>
      <c r="HG266" s="7"/>
      <c r="HH266" s="8"/>
      <c r="HI266" s="6"/>
      <c r="HJ266" s="7"/>
      <c r="HK266" s="7"/>
      <c r="HL266" s="7"/>
      <c r="HM266" s="7"/>
      <c r="HN266" s="8"/>
      <c r="HO266" s="6"/>
      <c r="HP266" s="7"/>
      <c r="HQ266" s="7"/>
      <c r="HR266" s="7"/>
      <c r="HS266" s="7"/>
      <c r="HT266" s="8"/>
      <c r="HU266" s="6"/>
      <c r="HV266" s="7"/>
      <c r="HW266" s="7"/>
      <c r="HX266" s="7"/>
      <c r="HY266" s="7"/>
      <c r="HZ266" s="8"/>
      <c r="IA266" s="6"/>
      <c r="IB266" s="7"/>
      <c r="IC266" s="7"/>
      <c r="ID266" s="7"/>
      <c r="IE266" s="7"/>
      <c r="IF266" s="8"/>
      <c r="IG266" s="6"/>
      <c r="IH266" s="7"/>
      <c r="II266" s="7"/>
      <c r="IJ266" s="7"/>
      <c r="IK266" s="7"/>
      <c r="IL266" s="8"/>
      <c r="IM266" s="6"/>
      <c r="IN266" s="7"/>
      <c r="IO266" s="7"/>
      <c r="IP266" s="7"/>
      <c r="IQ266" s="7"/>
      <c r="IR266" s="8"/>
      <c r="IS266" s="6"/>
      <c r="IT266" s="7"/>
      <c r="IU266" s="7"/>
      <c r="IV266" s="7"/>
    </row>
    <row r="267" customFormat="false" ht="12.75" hidden="false" customHeight="false" outlineLevel="0" collapsed="false">
      <c r="A267" s="5" t="s">
        <v>355</v>
      </c>
      <c r="B267" s="6" t="n">
        <v>37064</v>
      </c>
      <c r="C267" s="7" t="s">
        <v>356</v>
      </c>
      <c r="D267" s="7" t="s">
        <v>323</v>
      </c>
      <c r="E267" s="7" t="s">
        <v>25</v>
      </c>
      <c r="F267" s="8" t="s">
        <v>324</v>
      </c>
      <c r="G267" s="8" t="n">
        <v>0</v>
      </c>
      <c r="H267" s="7"/>
      <c r="I267" s="7"/>
      <c r="J267" s="7"/>
      <c r="K267" s="7"/>
      <c r="L267" s="8"/>
      <c r="M267" s="6"/>
      <c r="N267" s="7"/>
      <c r="O267" s="7"/>
      <c r="P267" s="7"/>
      <c r="Q267" s="7"/>
      <c r="R267" s="8"/>
      <c r="S267" s="6"/>
      <c r="T267" s="7"/>
      <c r="U267" s="7"/>
      <c r="V267" s="7"/>
      <c r="W267" s="7"/>
      <c r="X267" s="8"/>
      <c r="Y267" s="6"/>
      <c r="Z267" s="7"/>
      <c r="AA267" s="7"/>
      <c r="AB267" s="7"/>
      <c r="AC267" s="7"/>
      <c r="AD267" s="8"/>
      <c r="AE267" s="6"/>
      <c r="AF267" s="7"/>
      <c r="AG267" s="7"/>
      <c r="AH267" s="7"/>
      <c r="AI267" s="7"/>
      <c r="AJ267" s="8"/>
      <c r="AK267" s="6"/>
      <c r="AL267" s="7"/>
      <c r="AM267" s="7"/>
      <c r="AN267" s="7"/>
      <c r="AO267" s="7"/>
      <c r="AP267" s="8"/>
      <c r="AQ267" s="6"/>
      <c r="AR267" s="7"/>
      <c r="AS267" s="7"/>
      <c r="AT267" s="7"/>
      <c r="AU267" s="7"/>
      <c r="AV267" s="8"/>
      <c r="AW267" s="6"/>
      <c r="AX267" s="7"/>
      <c r="AY267" s="7"/>
      <c r="AZ267" s="7"/>
      <c r="BA267" s="7"/>
      <c r="BB267" s="8"/>
      <c r="BC267" s="6"/>
      <c r="BD267" s="7"/>
      <c r="BE267" s="7"/>
      <c r="BF267" s="7"/>
      <c r="BG267" s="7"/>
      <c r="BH267" s="8"/>
      <c r="BI267" s="6"/>
      <c r="BJ267" s="7"/>
      <c r="BK267" s="7"/>
      <c r="BL267" s="7"/>
      <c r="BM267" s="7"/>
      <c r="BN267" s="8"/>
      <c r="BO267" s="6"/>
      <c r="BP267" s="7"/>
      <c r="BQ267" s="7"/>
      <c r="BR267" s="7"/>
      <c r="BS267" s="7"/>
      <c r="BT267" s="8"/>
      <c r="BU267" s="6"/>
      <c r="BV267" s="7"/>
      <c r="BW267" s="7"/>
      <c r="BX267" s="7"/>
      <c r="BY267" s="7"/>
      <c r="BZ267" s="8"/>
      <c r="CA267" s="6"/>
      <c r="CB267" s="7"/>
      <c r="CC267" s="7"/>
      <c r="CD267" s="7"/>
      <c r="CE267" s="7"/>
      <c r="CF267" s="8"/>
      <c r="CG267" s="6"/>
      <c r="CH267" s="7"/>
      <c r="CI267" s="7"/>
      <c r="CJ267" s="7"/>
      <c r="CK267" s="7"/>
      <c r="CL267" s="8"/>
      <c r="CM267" s="6"/>
      <c r="CN267" s="7"/>
      <c r="CO267" s="7"/>
      <c r="CP267" s="7"/>
      <c r="CQ267" s="7"/>
      <c r="CR267" s="8"/>
      <c r="CS267" s="6"/>
      <c r="CT267" s="7"/>
      <c r="CU267" s="7"/>
      <c r="CV267" s="7"/>
      <c r="CW267" s="7"/>
      <c r="CX267" s="8"/>
      <c r="CY267" s="6"/>
      <c r="CZ267" s="7"/>
      <c r="DA267" s="7"/>
      <c r="DB267" s="7"/>
      <c r="DC267" s="7"/>
      <c r="DD267" s="8"/>
      <c r="DE267" s="6"/>
      <c r="DF267" s="7"/>
      <c r="DG267" s="7"/>
      <c r="DH267" s="7"/>
      <c r="DI267" s="7"/>
      <c r="DJ267" s="8"/>
      <c r="DK267" s="6"/>
      <c r="DL267" s="7"/>
      <c r="DM267" s="7"/>
      <c r="DN267" s="7"/>
      <c r="DO267" s="7"/>
      <c r="DP267" s="8"/>
      <c r="DQ267" s="6"/>
      <c r="DR267" s="7"/>
      <c r="DS267" s="7"/>
      <c r="DT267" s="7"/>
      <c r="DU267" s="7"/>
      <c r="DV267" s="8"/>
      <c r="DW267" s="6"/>
      <c r="DX267" s="7"/>
      <c r="DY267" s="7"/>
      <c r="DZ267" s="7"/>
      <c r="EA267" s="7"/>
      <c r="EB267" s="8"/>
      <c r="EC267" s="6"/>
      <c r="ED267" s="7"/>
      <c r="EE267" s="7"/>
      <c r="EF267" s="7"/>
      <c r="EG267" s="7"/>
      <c r="EH267" s="8"/>
      <c r="EI267" s="6"/>
      <c r="EJ267" s="7"/>
      <c r="EK267" s="7"/>
      <c r="EL267" s="7"/>
      <c r="EM267" s="7"/>
      <c r="EN267" s="8"/>
      <c r="EO267" s="6"/>
      <c r="EP267" s="7"/>
      <c r="EQ267" s="7"/>
      <c r="ER267" s="7"/>
      <c r="ES267" s="7"/>
      <c r="ET267" s="8"/>
      <c r="EU267" s="6"/>
      <c r="EV267" s="7"/>
      <c r="EW267" s="7"/>
      <c r="EX267" s="7"/>
      <c r="EY267" s="7"/>
      <c r="EZ267" s="8"/>
      <c r="FA267" s="6"/>
      <c r="FB267" s="7"/>
      <c r="FC267" s="7"/>
      <c r="FD267" s="7"/>
      <c r="FE267" s="7"/>
      <c r="FF267" s="8"/>
      <c r="FG267" s="6"/>
      <c r="FH267" s="7"/>
      <c r="FI267" s="7"/>
      <c r="FJ267" s="7"/>
      <c r="FK267" s="7"/>
      <c r="FL267" s="8"/>
      <c r="FM267" s="6"/>
      <c r="FN267" s="7"/>
      <c r="FO267" s="7"/>
      <c r="FP267" s="7"/>
      <c r="FQ267" s="7"/>
      <c r="FR267" s="8"/>
      <c r="FS267" s="6"/>
      <c r="FT267" s="7"/>
      <c r="FU267" s="7"/>
      <c r="FV267" s="7"/>
      <c r="FW267" s="7"/>
      <c r="FX267" s="8"/>
      <c r="FY267" s="6"/>
      <c r="FZ267" s="7"/>
      <c r="GA267" s="7"/>
      <c r="GB267" s="7"/>
      <c r="GC267" s="7"/>
      <c r="GD267" s="8"/>
      <c r="GE267" s="6"/>
      <c r="GF267" s="7"/>
      <c r="GG267" s="7"/>
      <c r="GH267" s="7"/>
      <c r="GI267" s="7"/>
      <c r="GJ267" s="8"/>
      <c r="GK267" s="6"/>
      <c r="GL267" s="7"/>
      <c r="GM267" s="7"/>
      <c r="GN267" s="7"/>
      <c r="GO267" s="7"/>
      <c r="GP267" s="8"/>
      <c r="GQ267" s="6"/>
      <c r="GR267" s="7"/>
      <c r="GS267" s="7"/>
      <c r="GT267" s="7"/>
      <c r="GU267" s="7"/>
      <c r="GV267" s="8"/>
      <c r="GW267" s="6"/>
      <c r="GX267" s="7"/>
      <c r="GY267" s="7"/>
      <c r="GZ267" s="7"/>
      <c r="HA267" s="7"/>
      <c r="HB267" s="8"/>
      <c r="HC267" s="6"/>
      <c r="HD267" s="7"/>
      <c r="HE267" s="7"/>
      <c r="HF267" s="7"/>
      <c r="HG267" s="7"/>
      <c r="HH267" s="8"/>
      <c r="HI267" s="6"/>
      <c r="HJ267" s="7"/>
      <c r="HK267" s="7"/>
      <c r="HL267" s="7"/>
      <c r="HM267" s="7"/>
      <c r="HN267" s="8"/>
      <c r="HO267" s="6"/>
      <c r="HP267" s="7"/>
      <c r="HQ267" s="7"/>
      <c r="HR267" s="7"/>
      <c r="HS267" s="7"/>
      <c r="HT267" s="8"/>
      <c r="HU267" s="6"/>
      <c r="HV267" s="7"/>
      <c r="HW267" s="7"/>
      <c r="HX267" s="7"/>
      <c r="HY267" s="7"/>
      <c r="HZ267" s="8"/>
      <c r="IA267" s="6"/>
      <c r="IB267" s="7"/>
      <c r="IC267" s="7"/>
      <c r="ID267" s="7"/>
      <c r="IE267" s="7"/>
      <c r="IF267" s="8"/>
      <c r="IG267" s="6"/>
      <c r="IH267" s="7"/>
      <c r="II267" s="7"/>
      <c r="IJ267" s="7"/>
      <c r="IK267" s="7"/>
      <c r="IL267" s="8"/>
      <c r="IM267" s="6"/>
      <c r="IN267" s="7"/>
      <c r="IO267" s="7"/>
      <c r="IP267" s="7"/>
      <c r="IQ267" s="7"/>
      <c r="IR267" s="8"/>
      <c r="IS267" s="6"/>
      <c r="IT267" s="7"/>
      <c r="IU267" s="7"/>
      <c r="IV267" s="7"/>
    </row>
    <row r="268" customFormat="false" ht="12.75" hidden="false" customHeight="false" outlineLevel="0" collapsed="false">
      <c r="A268" s="5" t="s">
        <v>367</v>
      </c>
      <c r="B268" s="6" t="n">
        <v>37067</v>
      </c>
      <c r="C268" s="7" t="s">
        <v>368</v>
      </c>
      <c r="D268" s="7" t="s">
        <v>323</v>
      </c>
      <c r="E268" s="7" t="s">
        <v>25</v>
      </c>
      <c r="F268" s="8" t="s">
        <v>324</v>
      </c>
      <c r="G268" s="8" t="n">
        <v>0</v>
      </c>
      <c r="H268" s="7"/>
      <c r="I268" s="7"/>
      <c r="J268" s="7"/>
      <c r="K268" s="7"/>
      <c r="L268" s="8"/>
      <c r="M268" s="6"/>
      <c r="N268" s="7"/>
      <c r="O268" s="7"/>
      <c r="P268" s="7"/>
      <c r="Q268" s="7"/>
      <c r="R268" s="8"/>
      <c r="S268" s="6"/>
      <c r="T268" s="7"/>
      <c r="U268" s="7"/>
      <c r="V268" s="7"/>
      <c r="W268" s="7"/>
      <c r="X268" s="8"/>
      <c r="Y268" s="6"/>
      <c r="Z268" s="7"/>
      <c r="AA268" s="7"/>
      <c r="AB268" s="7"/>
      <c r="AC268" s="7"/>
      <c r="AD268" s="8"/>
      <c r="AE268" s="6"/>
      <c r="AF268" s="7"/>
      <c r="AG268" s="7"/>
      <c r="AH268" s="7"/>
      <c r="AI268" s="7"/>
      <c r="AJ268" s="8"/>
      <c r="AK268" s="6"/>
      <c r="AL268" s="7"/>
      <c r="AM268" s="7"/>
      <c r="AN268" s="7"/>
      <c r="AO268" s="7"/>
      <c r="AP268" s="8"/>
      <c r="AQ268" s="6"/>
      <c r="AR268" s="7"/>
      <c r="AS268" s="7"/>
      <c r="AT268" s="7"/>
      <c r="AU268" s="7"/>
      <c r="AV268" s="8"/>
      <c r="AW268" s="6"/>
      <c r="AX268" s="7"/>
      <c r="AY268" s="7"/>
      <c r="AZ268" s="7"/>
      <c r="BA268" s="7"/>
      <c r="BB268" s="8"/>
      <c r="BC268" s="6"/>
      <c r="BD268" s="7"/>
      <c r="BE268" s="7"/>
      <c r="BF268" s="7"/>
      <c r="BG268" s="7"/>
      <c r="BH268" s="8"/>
      <c r="BI268" s="6"/>
      <c r="BJ268" s="7"/>
      <c r="BK268" s="7"/>
      <c r="BL268" s="7"/>
      <c r="BM268" s="7"/>
      <c r="BN268" s="8"/>
      <c r="BO268" s="6"/>
      <c r="BP268" s="7"/>
      <c r="BQ268" s="7"/>
      <c r="BR268" s="7"/>
      <c r="BS268" s="7"/>
      <c r="BT268" s="8"/>
      <c r="BU268" s="6"/>
      <c r="BV268" s="7"/>
      <c r="BW268" s="7"/>
      <c r="BX268" s="7"/>
      <c r="BY268" s="7"/>
      <c r="BZ268" s="8"/>
      <c r="CA268" s="6"/>
      <c r="CB268" s="7"/>
      <c r="CC268" s="7"/>
      <c r="CD268" s="7"/>
      <c r="CE268" s="7"/>
      <c r="CF268" s="8"/>
      <c r="CG268" s="6"/>
      <c r="CH268" s="7"/>
      <c r="CI268" s="7"/>
      <c r="CJ268" s="7"/>
      <c r="CK268" s="7"/>
      <c r="CL268" s="8"/>
      <c r="CM268" s="6"/>
      <c r="CN268" s="7"/>
      <c r="CO268" s="7"/>
      <c r="CP268" s="7"/>
      <c r="CQ268" s="7"/>
      <c r="CR268" s="8"/>
      <c r="CS268" s="6"/>
      <c r="CT268" s="7"/>
      <c r="CU268" s="7"/>
      <c r="CV268" s="7"/>
      <c r="CW268" s="7"/>
      <c r="CX268" s="8"/>
      <c r="CY268" s="6"/>
      <c r="CZ268" s="7"/>
      <c r="DA268" s="7"/>
      <c r="DB268" s="7"/>
      <c r="DC268" s="7"/>
      <c r="DD268" s="8"/>
      <c r="DE268" s="6"/>
      <c r="DF268" s="7"/>
      <c r="DG268" s="7"/>
      <c r="DH268" s="7"/>
      <c r="DI268" s="7"/>
      <c r="DJ268" s="8"/>
      <c r="DK268" s="6"/>
      <c r="DL268" s="7"/>
      <c r="DM268" s="7"/>
      <c r="DN268" s="7"/>
      <c r="DO268" s="7"/>
      <c r="DP268" s="8"/>
      <c r="DQ268" s="6"/>
      <c r="DR268" s="7"/>
      <c r="DS268" s="7"/>
      <c r="DT268" s="7"/>
      <c r="DU268" s="7"/>
      <c r="DV268" s="8"/>
      <c r="DW268" s="6"/>
      <c r="DX268" s="7"/>
      <c r="DY268" s="7"/>
      <c r="DZ268" s="7"/>
      <c r="EA268" s="7"/>
      <c r="EB268" s="8"/>
      <c r="EC268" s="6"/>
      <c r="ED268" s="7"/>
      <c r="EE268" s="7"/>
      <c r="EF268" s="7"/>
      <c r="EG268" s="7"/>
      <c r="EH268" s="8"/>
      <c r="EI268" s="6"/>
      <c r="EJ268" s="7"/>
      <c r="EK268" s="7"/>
      <c r="EL268" s="7"/>
      <c r="EM268" s="7"/>
      <c r="EN268" s="8"/>
      <c r="EO268" s="6"/>
      <c r="EP268" s="7"/>
      <c r="EQ268" s="7"/>
      <c r="ER268" s="7"/>
      <c r="ES268" s="7"/>
      <c r="ET268" s="8"/>
      <c r="EU268" s="6"/>
      <c r="EV268" s="7"/>
      <c r="EW268" s="7"/>
      <c r="EX268" s="7"/>
      <c r="EY268" s="7"/>
      <c r="EZ268" s="8"/>
      <c r="FA268" s="6"/>
      <c r="FB268" s="7"/>
      <c r="FC268" s="7"/>
      <c r="FD268" s="7"/>
      <c r="FE268" s="7"/>
      <c r="FF268" s="8"/>
      <c r="FG268" s="6"/>
      <c r="FH268" s="7"/>
      <c r="FI268" s="7"/>
      <c r="FJ268" s="7"/>
      <c r="FK268" s="7"/>
      <c r="FL268" s="8"/>
      <c r="FM268" s="6"/>
      <c r="FN268" s="7"/>
      <c r="FO268" s="7"/>
      <c r="FP268" s="7"/>
      <c r="FQ268" s="7"/>
      <c r="FR268" s="8"/>
      <c r="FS268" s="6"/>
      <c r="FT268" s="7"/>
      <c r="FU268" s="7"/>
      <c r="FV268" s="7"/>
      <c r="FW268" s="7"/>
      <c r="FX268" s="8"/>
      <c r="FY268" s="6"/>
      <c r="FZ268" s="7"/>
      <c r="GA268" s="7"/>
      <c r="GB268" s="7"/>
      <c r="GC268" s="7"/>
      <c r="GD268" s="8"/>
      <c r="GE268" s="6"/>
      <c r="GF268" s="7"/>
      <c r="GG268" s="7"/>
      <c r="GH268" s="7"/>
      <c r="GI268" s="7"/>
      <c r="GJ268" s="8"/>
      <c r="GK268" s="6"/>
      <c r="GL268" s="7"/>
      <c r="GM268" s="7"/>
      <c r="GN268" s="7"/>
      <c r="GO268" s="7"/>
      <c r="GP268" s="8"/>
      <c r="GQ268" s="6"/>
      <c r="GR268" s="7"/>
      <c r="GS268" s="7"/>
      <c r="GT268" s="7"/>
      <c r="GU268" s="7"/>
      <c r="GV268" s="8"/>
      <c r="GW268" s="6"/>
      <c r="GX268" s="7"/>
      <c r="GY268" s="7"/>
      <c r="GZ268" s="7"/>
      <c r="HA268" s="7"/>
      <c r="HB268" s="8"/>
      <c r="HC268" s="6"/>
      <c r="HD268" s="7"/>
      <c r="HE268" s="7"/>
      <c r="HF268" s="7"/>
      <c r="HG268" s="7"/>
      <c r="HH268" s="8"/>
      <c r="HI268" s="6"/>
      <c r="HJ268" s="7"/>
      <c r="HK268" s="7"/>
      <c r="HL268" s="7"/>
      <c r="HM268" s="7"/>
      <c r="HN268" s="8"/>
      <c r="HO268" s="6"/>
      <c r="HP268" s="7"/>
      <c r="HQ268" s="7"/>
      <c r="HR268" s="7"/>
      <c r="HS268" s="7"/>
      <c r="HT268" s="8"/>
      <c r="HU268" s="6"/>
      <c r="HV268" s="7"/>
      <c r="HW268" s="7"/>
      <c r="HX268" s="7"/>
      <c r="HY268" s="7"/>
      <c r="HZ268" s="8"/>
      <c r="IA268" s="6"/>
      <c r="IB268" s="7"/>
      <c r="IC268" s="7"/>
      <c r="ID268" s="7"/>
      <c r="IE268" s="7"/>
      <c r="IF268" s="8"/>
      <c r="IG268" s="6"/>
      <c r="IH268" s="7"/>
      <c r="II268" s="7"/>
      <c r="IJ268" s="7"/>
      <c r="IK268" s="7"/>
      <c r="IL268" s="8"/>
      <c r="IM268" s="6"/>
      <c r="IN268" s="7"/>
      <c r="IO268" s="7"/>
      <c r="IP268" s="7"/>
      <c r="IQ268" s="7"/>
      <c r="IR268" s="8"/>
      <c r="IS268" s="6"/>
      <c r="IT268" s="7"/>
      <c r="IU268" s="7"/>
      <c r="IV268" s="7"/>
    </row>
    <row r="269" customFormat="false" ht="12.75" hidden="false" customHeight="false" outlineLevel="0" collapsed="false">
      <c r="A269" s="5" t="s">
        <v>369</v>
      </c>
      <c r="B269" s="6" t="n">
        <v>37067</v>
      </c>
      <c r="C269" s="7" t="s">
        <v>370</v>
      </c>
      <c r="D269" s="7" t="s">
        <v>323</v>
      </c>
      <c r="E269" s="7" t="s">
        <v>25</v>
      </c>
      <c r="F269" s="8" t="s">
        <v>324</v>
      </c>
      <c r="G269" s="8" t="n">
        <v>0</v>
      </c>
      <c r="H269" s="7"/>
      <c r="I269" s="7"/>
      <c r="J269" s="7"/>
      <c r="K269" s="7"/>
      <c r="L269" s="8"/>
      <c r="M269" s="6"/>
      <c r="N269" s="7"/>
      <c r="O269" s="7"/>
      <c r="P269" s="7"/>
      <c r="Q269" s="7"/>
      <c r="R269" s="8"/>
      <c r="S269" s="6"/>
      <c r="T269" s="7"/>
      <c r="U269" s="7"/>
      <c r="V269" s="7"/>
      <c r="W269" s="7"/>
      <c r="X269" s="8"/>
      <c r="Y269" s="6"/>
      <c r="Z269" s="7"/>
      <c r="AA269" s="7"/>
      <c r="AB269" s="7"/>
      <c r="AC269" s="7"/>
      <c r="AD269" s="8"/>
      <c r="AE269" s="6"/>
      <c r="AF269" s="7"/>
      <c r="AG269" s="7"/>
      <c r="AH269" s="7"/>
      <c r="AI269" s="7"/>
      <c r="AJ269" s="8"/>
      <c r="AK269" s="6"/>
      <c r="AL269" s="7"/>
      <c r="AM269" s="7"/>
      <c r="AN269" s="7"/>
      <c r="AO269" s="7"/>
      <c r="AP269" s="8"/>
      <c r="AQ269" s="6"/>
      <c r="AR269" s="7"/>
      <c r="AS269" s="7"/>
      <c r="AT269" s="7"/>
      <c r="AU269" s="7"/>
      <c r="AV269" s="8"/>
      <c r="AW269" s="6"/>
      <c r="AX269" s="7"/>
      <c r="AY269" s="7"/>
      <c r="AZ269" s="7"/>
      <c r="BA269" s="7"/>
      <c r="BB269" s="8"/>
      <c r="BC269" s="6"/>
      <c r="BD269" s="7"/>
      <c r="BE269" s="7"/>
      <c r="BF269" s="7"/>
      <c r="BG269" s="7"/>
      <c r="BH269" s="8"/>
      <c r="BI269" s="6"/>
      <c r="BJ269" s="7"/>
      <c r="BK269" s="7"/>
      <c r="BL269" s="7"/>
      <c r="BM269" s="7"/>
      <c r="BN269" s="8"/>
      <c r="BO269" s="6"/>
      <c r="BP269" s="7"/>
      <c r="BQ269" s="7"/>
      <c r="BR269" s="7"/>
      <c r="BS269" s="7"/>
      <c r="BT269" s="8"/>
      <c r="BU269" s="6"/>
      <c r="BV269" s="7"/>
      <c r="BW269" s="7"/>
      <c r="BX269" s="7"/>
      <c r="BY269" s="7"/>
      <c r="BZ269" s="8"/>
      <c r="CA269" s="6"/>
      <c r="CB269" s="7"/>
      <c r="CC269" s="7"/>
      <c r="CD269" s="7"/>
      <c r="CE269" s="7"/>
      <c r="CF269" s="8"/>
      <c r="CG269" s="6"/>
      <c r="CH269" s="7"/>
      <c r="CI269" s="7"/>
      <c r="CJ269" s="7"/>
      <c r="CK269" s="7"/>
      <c r="CL269" s="8"/>
      <c r="CM269" s="6"/>
      <c r="CN269" s="7"/>
      <c r="CO269" s="7"/>
      <c r="CP269" s="7"/>
      <c r="CQ269" s="7"/>
      <c r="CR269" s="8"/>
      <c r="CS269" s="6"/>
      <c r="CT269" s="7"/>
      <c r="CU269" s="7"/>
      <c r="CV269" s="7"/>
      <c r="CW269" s="7"/>
      <c r="CX269" s="8"/>
      <c r="CY269" s="6"/>
      <c r="CZ269" s="7"/>
      <c r="DA269" s="7"/>
      <c r="DB269" s="7"/>
      <c r="DC269" s="7"/>
      <c r="DD269" s="8"/>
      <c r="DE269" s="6"/>
      <c r="DF269" s="7"/>
      <c r="DG269" s="7"/>
      <c r="DH269" s="7"/>
      <c r="DI269" s="7"/>
      <c r="DJ269" s="8"/>
      <c r="DK269" s="6"/>
      <c r="DL269" s="7"/>
      <c r="DM269" s="7"/>
      <c r="DN269" s="7"/>
      <c r="DO269" s="7"/>
      <c r="DP269" s="8"/>
      <c r="DQ269" s="6"/>
      <c r="DR269" s="7"/>
      <c r="DS269" s="7"/>
      <c r="DT269" s="7"/>
      <c r="DU269" s="7"/>
      <c r="DV269" s="8"/>
      <c r="DW269" s="6"/>
      <c r="DX269" s="7"/>
      <c r="DY269" s="7"/>
      <c r="DZ269" s="7"/>
      <c r="EA269" s="7"/>
      <c r="EB269" s="8"/>
      <c r="EC269" s="6"/>
      <c r="ED269" s="7"/>
      <c r="EE269" s="7"/>
      <c r="EF269" s="7"/>
      <c r="EG269" s="7"/>
      <c r="EH269" s="8"/>
      <c r="EI269" s="6"/>
      <c r="EJ269" s="7"/>
      <c r="EK269" s="7"/>
      <c r="EL269" s="7"/>
      <c r="EM269" s="7"/>
      <c r="EN269" s="8"/>
      <c r="EO269" s="6"/>
      <c r="EP269" s="7"/>
      <c r="EQ269" s="7"/>
      <c r="ER269" s="7"/>
      <c r="ES269" s="7"/>
      <c r="ET269" s="8"/>
      <c r="EU269" s="6"/>
      <c r="EV269" s="7"/>
      <c r="EW269" s="7"/>
      <c r="EX269" s="7"/>
      <c r="EY269" s="7"/>
      <c r="EZ269" s="8"/>
      <c r="FA269" s="6"/>
      <c r="FB269" s="7"/>
      <c r="FC269" s="7"/>
      <c r="FD269" s="7"/>
      <c r="FE269" s="7"/>
      <c r="FF269" s="8"/>
      <c r="FG269" s="6"/>
      <c r="FH269" s="7"/>
      <c r="FI269" s="7"/>
      <c r="FJ269" s="7"/>
      <c r="FK269" s="7"/>
      <c r="FL269" s="8"/>
      <c r="FM269" s="6"/>
      <c r="FN269" s="7"/>
      <c r="FO269" s="7"/>
      <c r="FP269" s="7"/>
      <c r="FQ269" s="7"/>
      <c r="FR269" s="8"/>
      <c r="FS269" s="6"/>
      <c r="FT269" s="7"/>
      <c r="FU269" s="7"/>
      <c r="FV269" s="7"/>
      <c r="FW269" s="7"/>
      <c r="FX269" s="8"/>
      <c r="FY269" s="6"/>
      <c r="FZ269" s="7"/>
      <c r="GA269" s="7"/>
      <c r="GB269" s="7"/>
      <c r="GC269" s="7"/>
      <c r="GD269" s="8"/>
      <c r="GE269" s="6"/>
      <c r="GF269" s="7"/>
      <c r="GG269" s="7"/>
      <c r="GH269" s="7"/>
      <c r="GI269" s="7"/>
      <c r="GJ269" s="8"/>
      <c r="GK269" s="6"/>
      <c r="GL269" s="7"/>
      <c r="GM269" s="7"/>
      <c r="GN269" s="7"/>
      <c r="GO269" s="7"/>
      <c r="GP269" s="8"/>
      <c r="GQ269" s="6"/>
      <c r="GR269" s="7"/>
      <c r="GS269" s="7"/>
      <c r="GT269" s="7"/>
      <c r="GU269" s="7"/>
      <c r="GV269" s="8"/>
      <c r="GW269" s="6"/>
      <c r="GX269" s="7"/>
      <c r="GY269" s="7"/>
      <c r="GZ269" s="7"/>
      <c r="HA269" s="7"/>
      <c r="HB269" s="8"/>
      <c r="HC269" s="6"/>
      <c r="HD269" s="7"/>
      <c r="HE269" s="7"/>
      <c r="HF269" s="7"/>
      <c r="HG269" s="7"/>
      <c r="HH269" s="8"/>
      <c r="HI269" s="6"/>
      <c r="HJ269" s="7"/>
      <c r="HK269" s="7"/>
      <c r="HL269" s="7"/>
      <c r="HM269" s="7"/>
      <c r="HN269" s="8"/>
      <c r="HO269" s="6"/>
      <c r="HP269" s="7"/>
      <c r="HQ269" s="7"/>
      <c r="HR269" s="7"/>
      <c r="HS269" s="7"/>
      <c r="HT269" s="8"/>
      <c r="HU269" s="6"/>
      <c r="HV269" s="7"/>
      <c r="HW269" s="7"/>
      <c r="HX269" s="7"/>
      <c r="HY269" s="7"/>
      <c r="HZ269" s="8"/>
      <c r="IA269" s="6"/>
      <c r="IB269" s="7"/>
      <c r="IC269" s="7"/>
      <c r="ID269" s="7"/>
      <c r="IE269" s="7"/>
      <c r="IF269" s="8"/>
      <c r="IG269" s="6"/>
      <c r="IH269" s="7"/>
      <c r="II269" s="7"/>
      <c r="IJ269" s="7"/>
      <c r="IK269" s="7"/>
      <c r="IL269" s="8"/>
      <c r="IM269" s="6"/>
      <c r="IN269" s="7"/>
      <c r="IO269" s="7"/>
      <c r="IP269" s="7"/>
      <c r="IQ269" s="7"/>
      <c r="IR269" s="8"/>
      <c r="IS269" s="6"/>
      <c r="IT269" s="7"/>
      <c r="IU269" s="7"/>
      <c r="IV269" s="7"/>
    </row>
    <row r="270" customFormat="false" ht="12.75" hidden="false" customHeight="false" outlineLevel="0" collapsed="false">
      <c r="A270" s="5" t="s">
        <v>371</v>
      </c>
      <c r="B270" s="6" t="n">
        <v>37067</v>
      </c>
      <c r="C270" s="7" t="s">
        <v>371</v>
      </c>
      <c r="D270" s="7" t="s">
        <v>323</v>
      </c>
      <c r="E270" s="7" t="s">
        <v>25</v>
      </c>
      <c r="F270" s="8" t="s">
        <v>324</v>
      </c>
      <c r="G270" s="8" t="n">
        <v>0</v>
      </c>
      <c r="H270" s="7"/>
      <c r="I270" s="7"/>
      <c r="J270" s="7"/>
      <c r="K270" s="7"/>
      <c r="L270" s="8"/>
      <c r="M270" s="6"/>
      <c r="N270" s="7"/>
      <c r="O270" s="7"/>
      <c r="P270" s="7"/>
      <c r="Q270" s="7"/>
      <c r="R270" s="8"/>
      <c r="S270" s="6"/>
      <c r="T270" s="7"/>
      <c r="U270" s="7"/>
      <c r="V270" s="7"/>
      <c r="W270" s="7"/>
      <c r="X270" s="8"/>
      <c r="Y270" s="6"/>
      <c r="Z270" s="7"/>
      <c r="AA270" s="7"/>
      <c r="AB270" s="7"/>
      <c r="AC270" s="7"/>
      <c r="AD270" s="8"/>
      <c r="AE270" s="6"/>
      <c r="AF270" s="7"/>
      <c r="AG270" s="7"/>
      <c r="AH270" s="7"/>
      <c r="AI270" s="7"/>
      <c r="AJ270" s="8"/>
      <c r="AK270" s="6"/>
      <c r="AL270" s="7"/>
      <c r="AM270" s="7"/>
      <c r="AN270" s="7"/>
      <c r="AO270" s="7"/>
      <c r="AP270" s="8"/>
      <c r="AQ270" s="6"/>
      <c r="AR270" s="7"/>
      <c r="AS270" s="7"/>
      <c r="AT270" s="7"/>
      <c r="AU270" s="7"/>
      <c r="AV270" s="8"/>
      <c r="AW270" s="6"/>
      <c r="AX270" s="7"/>
      <c r="AY270" s="7"/>
      <c r="AZ270" s="7"/>
      <c r="BA270" s="7"/>
      <c r="BB270" s="8"/>
      <c r="BC270" s="6"/>
      <c r="BD270" s="7"/>
      <c r="BE270" s="7"/>
      <c r="BF270" s="7"/>
      <c r="BG270" s="7"/>
      <c r="BH270" s="8"/>
      <c r="BI270" s="6"/>
      <c r="BJ270" s="7"/>
      <c r="BK270" s="7"/>
      <c r="BL270" s="7"/>
      <c r="BM270" s="7"/>
      <c r="BN270" s="8"/>
      <c r="BO270" s="6"/>
      <c r="BP270" s="7"/>
      <c r="BQ270" s="7"/>
      <c r="BR270" s="7"/>
      <c r="BS270" s="7"/>
      <c r="BT270" s="8"/>
      <c r="BU270" s="6"/>
      <c r="BV270" s="7"/>
      <c r="BW270" s="7"/>
      <c r="BX270" s="7"/>
      <c r="BY270" s="7"/>
      <c r="BZ270" s="8"/>
      <c r="CA270" s="6"/>
      <c r="CB270" s="7"/>
      <c r="CC270" s="7"/>
      <c r="CD270" s="7"/>
      <c r="CE270" s="7"/>
      <c r="CF270" s="8"/>
      <c r="CG270" s="6"/>
      <c r="CH270" s="7"/>
      <c r="CI270" s="7"/>
      <c r="CJ270" s="7"/>
      <c r="CK270" s="7"/>
      <c r="CL270" s="8"/>
      <c r="CM270" s="6"/>
      <c r="CN270" s="7"/>
      <c r="CO270" s="7"/>
      <c r="CP270" s="7"/>
      <c r="CQ270" s="7"/>
      <c r="CR270" s="8"/>
      <c r="CS270" s="6"/>
      <c r="CT270" s="7"/>
      <c r="CU270" s="7"/>
      <c r="CV270" s="7"/>
      <c r="CW270" s="7"/>
      <c r="CX270" s="8"/>
      <c r="CY270" s="6"/>
      <c r="CZ270" s="7"/>
      <c r="DA270" s="7"/>
      <c r="DB270" s="7"/>
      <c r="DC270" s="7"/>
      <c r="DD270" s="8"/>
      <c r="DE270" s="6"/>
      <c r="DF270" s="7"/>
      <c r="DG270" s="7"/>
      <c r="DH270" s="7"/>
      <c r="DI270" s="7"/>
      <c r="DJ270" s="8"/>
      <c r="DK270" s="6"/>
      <c r="DL270" s="7"/>
      <c r="DM270" s="7"/>
      <c r="DN270" s="7"/>
      <c r="DO270" s="7"/>
      <c r="DP270" s="8"/>
      <c r="DQ270" s="6"/>
      <c r="DR270" s="7"/>
      <c r="DS270" s="7"/>
      <c r="DT270" s="7"/>
      <c r="DU270" s="7"/>
      <c r="DV270" s="8"/>
      <c r="DW270" s="6"/>
      <c r="DX270" s="7"/>
      <c r="DY270" s="7"/>
      <c r="DZ270" s="7"/>
      <c r="EA270" s="7"/>
      <c r="EB270" s="8"/>
      <c r="EC270" s="6"/>
      <c r="ED270" s="7"/>
      <c r="EE270" s="7"/>
      <c r="EF270" s="7"/>
      <c r="EG270" s="7"/>
      <c r="EH270" s="8"/>
      <c r="EI270" s="6"/>
      <c r="EJ270" s="7"/>
      <c r="EK270" s="7"/>
      <c r="EL270" s="7"/>
      <c r="EM270" s="7"/>
      <c r="EN270" s="8"/>
      <c r="EO270" s="6"/>
      <c r="EP270" s="7"/>
      <c r="EQ270" s="7"/>
      <c r="ER270" s="7"/>
      <c r="ES270" s="7"/>
      <c r="ET270" s="8"/>
      <c r="EU270" s="6"/>
      <c r="EV270" s="7"/>
      <c r="EW270" s="7"/>
      <c r="EX270" s="7"/>
      <c r="EY270" s="7"/>
      <c r="EZ270" s="8"/>
      <c r="FA270" s="6"/>
      <c r="FB270" s="7"/>
      <c r="FC270" s="7"/>
      <c r="FD270" s="7"/>
      <c r="FE270" s="7"/>
      <c r="FF270" s="8"/>
      <c r="FG270" s="6"/>
      <c r="FH270" s="7"/>
      <c r="FI270" s="7"/>
      <c r="FJ270" s="7"/>
      <c r="FK270" s="7"/>
      <c r="FL270" s="8"/>
      <c r="FM270" s="6"/>
      <c r="FN270" s="7"/>
      <c r="FO270" s="7"/>
      <c r="FP270" s="7"/>
      <c r="FQ270" s="7"/>
      <c r="FR270" s="8"/>
      <c r="FS270" s="6"/>
      <c r="FT270" s="7"/>
      <c r="FU270" s="7"/>
      <c r="FV270" s="7"/>
      <c r="FW270" s="7"/>
      <c r="FX270" s="8"/>
      <c r="FY270" s="6"/>
      <c r="FZ270" s="7"/>
      <c r="GA270" s="7"/>
      <c r="GB270" s="7"/>
      <c r="GC270" s="7"/>
      <c r="GD270" s="8"/>
      <c r="GE270" s="6"/>
      <c r="GF270" s="7"/>
      <c r="GG270" s="7"/>
      <c r="GH270" s="7"/>
      <c r="GI270" s="7"/>
      <c r="GJ270" s="8"/>
      <c r="GK270" s="6"/>
      <c r="GL270" s="7"/>
      <c r="GM270" s="7"/>
      <c r="GN270" s="7"/>
      <c r="GO270" s="7"/>
      <c r="GP270" s="8"/>
      <c r="GQ270" s="6"/>
      <c r="GR270" s="7"/>
      <c r="GS270" s="7"/>
      <c r="GT270" s="7"/>
      <c r="GU270" s="7"/>
      <c r="GV270" s="8"/>
      <c r="GW270" s="6"/>
      <c r="GX270" s="7"/>
      <c r="GY270" s="7"/>
      <c r="GZ270" s="7"/>
      <c r="HA270" s="7"/>
      <c r="HB270" s="8"/>
      <c r="HC270" s="6"/>
      <c r="HD270" s="7"/>
      <c r="HE270" s="7"/>
      <c r="HF270" s="7"/>
      <c r="HG270" s="7"/>
      <c r="HH270" s="8"/>
      <c r="HI270" s="6"/>
      <c r="HJ270" s="7"/>
      <c r="HK270" s="7"/>
      <c r="HL270" s="7"/>
      <c r="HM270" s="7"/>
      <c r="HN270" s="8"/>
      <c r="HO270" s="6"/>
      <c r="HP270" s="7"/>
      <c r="HQ270" s="7"/>
      <c r="HR270" s="7"/>
      <c r="HS270" s="7"/>
      <c r="HT270" s="8"/>
      <c r="HU270" s="6"/>
      <c r="HV270" s="7"/>
      <c r="HW270" s="7"/>
      <c r="HX270" s="7"/>
      <c r="HY270" s="7"/>
      <c r="HZ270" s="8"/>
      <c r="IA270" s="6"/>
      <c r="IB270" s="7"/>
      <c r="IC270" s="7"/>
      <c r="ID270" s="7"/>
      <c r="IE270" s="7"/>
      <c r="IF270" s="8"/>
      <c r="IG270" s="6"/>
      <c r="IH270" s="7"/>
      <c r="II270" s="7"/>
      <c r="IJ270" s="7"/>
      <c r="IK270" s="7"/>
      <c r="IL270" s="8"/>
      <c r="IM270" s="6"/>
      <c r="IN270" s="7"/>
      <c r="IO270" s="7"/>
      <c r="IP270" s="7"/>
      <c r="IQ270" s="7"/>
      <c r="IR270" s="8"/>
      <c r="IS270" s="6"/>
      <c r="IT270" s="7"/>
      <c r="IU270" s="7"/>
      <c r="IV270" s="7"/>
    </row>
    <row r="271" customFormat="false" ht="12.75" hidden="false" customHeight="false" outlineLevel="0" collapsed="false">
      <c r="A271" s="5" t="s">
        <v>372</v>
      </c>
      <c r="B271" s="6" t="n">
        <v>37067</v>
      </c>
      <c r="C271" s="7" t="s">
        <v>341</v>
      </c>
      <c r="D271" s="7" t="s">
        <v>323</v>
      </c>
      <c r="E271" s="7" t="s">
        <v>25</v>
      </c>
      <c r="F271" s="8" t="s">
        <v>324</v>
      </c>
      <c r="G271" s="8" t="n">
        <v>0</v>
      </c>
      <c r="H271" s="7"/>
      <c r="I271" s="7"/>
      <c r="J271" s="7"/>
      <c r="K271" s="7"/>
      <c r="L271" s="8"/>
      <c r="M271" s="6"/>
      <c r="N271" s="7"/>
      <c r="O271" s="7"/>
      <c r="P271" s="7"/>
      <c r="Q271" s="7"/>
      <c r="R271" s="8"/>
      <c r="S271" s="6"/>
      <c r="T271" s="7"/>
      <c r="U271" s="7"/>
      <c r="V271" s="7"/>
      <c r="W271" s="7"/>
      <c r="X271" s="8"/>
      <c r="Y271" s="6"/>
      <c r="Z271" s="7"/>
      <c r="AA271" s="7"/>
      <c r="AB271" s="7"/>
      <c r="AC271" s="7"/>
      <c r="AD271" s="8"/>
      <c r="AE271" s="6"/>
      <c r="AF271" s="7"/>
      <c r="AG271" s="7"/>
      <c r="AH271" s="7"/>
      <c r="AI271" s="7"/>
      <c r="AJ271" s="8"/>
      <c r="AK271" s="6"/>
      <c r="AL271" s="7"/>
      <c r="AM271" s="7"/>
      <c r="AN271" s="7"/>
      <c r="AO271" s="7"/>
      <c r="AP271" s="8"/>
      <c r="AQ271" s="6"/>
      <c r="AR271" s="7"/>
      <c r="AS271" s="7"/>
      <c r="AT271" s="7"/>
      <c r="AU271" s="7"/>
      <c r="AV271" s="8"/>
      <c r="AW271" s="6"/>
      <c r="AX271" s="7"/>
      <c r="AY271" s="7"/>
      <c r="AZ271" s="7"/>
      <c r="BA271" s="7"/>
      <c r="BB271" s="8"/>
      <c r="BC271" s="6"/>
      <c r="BD271" s="7"/>
      <c r="BE271" s="7"/>
      <c r="BF271" s="7"/>
      <c r="BG271" s="7"/>
      <c r="BH271" s="8"/>
      <c r="BI271" s="6"/>
      <c r="BJ271" s="7"/>
      <c r="BK271" s="7"/>
      <c r="BL271" s="7"/>
      <c r="BM271" s="7"/>
      <c r="BN271" s="8"/>
      <c r="BO271" s="6"/>
      <c r="BP271" s="7"/>
      <c r="BQ271" s="7"/>
      <c r="BR271" s="7"/>
      <c r="BS271" s="7"/>
      <c r="BT271" s="8"/>
      <c r="BU271" s="6"/>
      <c r="BV271" s="7"/>
      <c r="BW271" s="7"/>
      <c r="BX271" s="7"/>
      <c r="BY271" s="7"/>
      <c r="BZ271" s="8"/>
      <c r="CA271" s="6"/>
      <c r="CB271" s="7"/>
      <c r="CC271" s="7"/>
      <c r="CD271" s="7"/>
      <c r="CE271" s="7"/>
      <c r="CF271" s="8"/>
      <c r="CG271" s="6"/>
      <c r="CH271" s="7"/>
      <c r="CI271" s="7"/>
      <c r="CJ271" s="7"/>
      <c r="CK271" s="7"/>
      <c r="CL271" s="8"/>
      <c r="CM271" s="6"/>
      <c r="CN271" s="7"/>
      <c r="CO271" s="7"/>
      <c r="CP271" s="7"/>
      <c r="CQ271" s="7"/>
      <c r="CR271" s="8"/>
      <c r="CS271" s="6"/>
      <c r="CT271" s="7"/>
      <c r="CU271" s="7"/>
      <c r="CV271" s="7"/>
      <c r="CW271" s="7"/>
      <c r="CX271" s="8"/>
      <c r="CY271" s="6"/>
      <c r="CZ271" s="7"/>
      <c r="DA271" s="7"/>
      <c r="DB271" s="7"/>
      <c r="DC271" s="7"/>
      <c r="DD271" s="8"/>
      <c r="DE271" s="6"/>
      <c r="DF271" s="7"/>
      <c r="DG271" s="7"/>
      <c r="DH271" s="7"/>
      <c r="DI271" s="7"/>
      <c r="DJ271" s="8"/>
      <c r="DK271" s="6"/>
      <c r="DL271" s="7"/>
      <c r="DM271" s="7"/>
      <c r="DN271" s="7"/>
      <c r="DO271" s="7"/>
      <c r="DP271" s="8"/>
      <c r="DQ271" s="6"/>
      <c r="DR271" s="7"/>
      <c r="DS271" s="7"/>
      <c r="DT271" s="7"/>
      <c r="DU271" s="7"/>
      <c r="DV271" s="8"/>
      <c r="DW271" s="6"/>
      <c r="DX271" s="7"/>
      <c r="DY271" s="7"/>
      <c r="DZ271" s="7"/>
      <c r="EA271" s="7"/>
      <c r="EB271" s="8"/>
      <c r="EC271" s="6"/>
      <c r="ED271" s="7"/>
      <c r="EE271" s="7"/>
      <c r="EF271" s="7"/>
      <c r="EG271" s="7"/>
      <c r="EH271" s="8"/>
      <c r="EI271" s="6"/>
      <c r="EJ271" s="7"/>
      <c r="EK271" s="7"/>
      <c r="EL271" s="7"/>
      <c r="EM271" s="7"/>
      <c r="EN271" s="8"/>
      <c r="EO271" s="6"/>
      <c r="EP271" s="7"/>
      <c r="EQ271" s="7"/>
      <c r="ER271" s="7"/>
      <c r="ES271" s="7"/>
      <c r="ET271" s="8"/>
      <c r="EU271" s="6"/>
      <c r="EV271" s="7"/>
      <c r="EW271" s="7"/>
      <c r="EX271" s="7"/>
      <c r="EY271" s="7"/>
      <c r="EZ271" s="8"/>
      <c r="FA271" s="6"/>
      <c r="FB271" s="7"/>
      <c r="FC271" s="7"/>
      <c r="FD271" s="7"/>
      <c r="FE271" s="7"/>
      <c r="FF271" s="8"/>
      <c r="FG271" s="6"/>
      <c r="FH271" s="7"/>
      <c r="FI271" s="7"/>
      <c r="FJ271" s="7"/>
      <c r="FK271" s="7"/>
      <c r="FL271" s="8"/>
      <c r="FM271" s="6"/>
      <c r="FN271" s="7"/>
      <c r="FO271" s="7"/>
      <c r="FP271" s="7"/>
      <c r="FQ271" s="7"/>
      <c r="FR271" s="8"/>
      <c r="FS271" s="6"/>
      <c r="FT271" s="7"/>
      <c r="FU271" s="7"/>
      <c r="FV271" s="7"/>
      <c r="FW271" s="7"/>
      <c r="FX271" s="8"/>
      <c r="FY271" s="6"/>
      <c r="FZ271" s="7"/>
      <c r="GA271" s="7"/>
      <c r="GB271" s="7"/>
      <c r="GC271" s="7"/>
      <c r="GD271" s="8"/>
      <c r="GE271" s="6"/>
      <c r="GF271" s="7"/>
      <c r="GG271" s="7"/>
      <c r="GH271" s="7"/>
      <c r="GI271" s="7"/>
      <c r="GJ271" s="8"/>
      <c r="GK271" s="6"/>
      <c r="GL271" s="7"/>
      <c r="GM271" s="7"/>
      <c r="GN271" s="7"/>
      <c r="GO271" s="7"/>
      <c r="GP271" s="8"/>
      <c r="GQ271" s="6"/>
      <c r="GR271" s="7"/>
      <c r="GS271" s="7"/>
      <c r="GT271" s="7"/>
      <c r="GU271" s="7"/>
      <c r="GV271" s="8"/>
      <c r="GW271" s="6"/>
      <c r="GX271" s="7"/>
      <c r="GY271" s="7"/>
      <c r="GZ271" s="7"/>
      <c r="HA271" s="7"/>
      <c r="HB271" s="8"/>
      <c r="HC271" s="6"/>
      <c r="HD271" s="7"/>
      <c r="HE271" s="7"/>
      <c r="HF271" s="7"/>
      <c r="HG271" s="7"/>
      <c r="HH271" s="8"/>
      <c r="HI271" s="6"/>
      <c r="HJ271" s="7"/>
      <c r="HK271" s="7"/>
      <c r="HL271" s="7"/>
      <c r="HM271" s="7"/>
      <c r="HN271" s="8"/>
      <c r="HO271" s="6"/>
      <c r="HP271" s="7"/>
      <c r="HQ271" s="7"/>
      <c r="HR271" s="7"/>
      <c r="HS271" s="7"/>
      <c r="HT271" s="8"/>
      <c r="HU271" s="6"/>
      <c r="HV271" s="7"/>
      <c r="HW271" s="7"/>
      <c r="HX271" s="7"/>
      <c r="HY271" s="7"/>
      <c r="HZ271" s="8"/>
      <c r="IA271" s="6"/>
      <c r="IB271" s="7"/>
      <c r="IC271" s="7"/>
      <c r="ID271" s="7"/>
      <c r="IE271" s="7"/>
      <c r="IF271" s="8"/>
      <c r="IG271" s="6"/>
      <c r="IH271" s="7"/>
      <c r="II271" s="7"/>
      <c r="IJ271" s="7"/>
      <c r="IK271" s="7"/>
      <c r="IL271" s="8"/>
      <c r="IM271" s="6"/>
      <c r="IN271" s="7"/>
      <c r="IO271" s="7"/>
      <c r="IP271" s="7"/>
      <c r="IQ271" s="7"/>
      <c r="IR271" s="8"/>
      <c r="IS271" s="6"/>
      <c r="IT271" s="7"/>
      <c r="IU271" s="7"/>
      <c r="IV271" s="7"/>
    </row>
    <row r="272" customFormat="false" ht="12.75" hidden="false" customHeight="false" outlineLevel="0" collapsed="false">
      <c r="A272" s="5" t="s">
        <v>373</v>
      </c>
      <c r="B272" s="6" t="n">
        <v>37043</v>
      </c>
      <c r="C272" s="7" t="s">
        <v>374</v>
      </c>
      <c r="D272" s="7" t="s">
        <v>375</v>
      </c>
      <c r="E272" s="7" t="s">
        <v>376</v>
      </c>
      <c r="F272" s="8" t="s">
        <v>377</v>
      </c>
      <c r="G272" s="8" t="n">
        <v>90660.84</v>
      </c>
      <c r="H272" s="7"/>
      <c r="I272" s="7"/>
      <c r="J272" s="7"/>
      <c r="K272" s="7"/>
      <c r="L272" s="8"/>
      <c r="M272" s="6"/>
      <c r="N272" s="7"/>
      <c r="O272" s="7"/>
      <c r="P272" s="7"/>
      <c r="Q272" s="7"/>
      <c r="R272" s="8"/>
      <c r="S272" s="6"/>
      <c r="T272" s="7"/>
      <c r="U272" s="7"/>
      <c r="V272" s="7"/>
      <c r="W272" s="7"/>
      <c r="X272" s="8"/>
      <c r="Y272" s="6"/>
      <c r="Z272" s="7"/>
      <c r="AA272" s="7"/>
      <c r="AB272" s="7"/>
      <c r="AC272" s="7"/>
      <c r="AD272" s="8"/>
      <c r="AE272" s="6"/>
      <c r="AF272" s="7"/>
      <c r="AG272" s="7"/>
      <c r="AH272" s="7"/>
      <c r="AI272" s="7"/>
      <c r="AJ272" s="8"/>
      <c r="AK272" s="6"/>
      <c r="AL272" s="7"/>
      <c r="AM272" s="7"/>
      <c r="AN272" s="7"/>
      <c r="AO272" s="7"/>
      <c r="AP272" s="8"/>
      <c r="AQ272" s="6"/>
      <c r="AR272" s="7"/>
      <c r="AS272" s="7"/>
      <c r="AT272" s="7"/>
      <c r="AU272" s="7"/>
      <c r="AV272" s="8"/>
      <c r="AW272" s="6"/>
      <c r="AX272" s="7"/>
      <c r="AY272" s="7"/>
      <c r="AZ272" s="7"/>
      <c r="BA272" s="7"/>
      <c r="BB272" s="8"/>
      <c r="BC272" s="6"/>
      <c r="BD272" s="7"/>
      <c r="BE272" s="7"/>
      <c r="BF272" s="7"/>
      <c r="BG272" s="7"/>
      <c r="BH272" s="8"/>
      <c r="BI272" s="6"/>
      <c r="BJ272" s="7"/>
      <c r="BK272" s="7"/>
      <c r="BL272" s="7"/>
      <c r="BM272" s="7"/>
      <c r="BN272" s="8"/>
      <c r="BO272" s="6"/>
      <c r="BP272" s="7"/>
      <c r="BQ272" s="7"/>
      <c r="BR272" s="7"/>
      <c r="BS272" s="7"/>
      <c r="BT272" s="8"/>
      <c r="BU272" s="6"/>
      <c r="BV272" s="7"/>
      <c r="BW272" s="7"/>
      <c r="BX272" s="7"/>
      <c r="BY272" s="7"/>
      <c r="BZ272" s="8"/>
      <c r="CA272" s="6"/>
      <c r="CB272" s="7"/>
      <c r="CC272" s="7"/>
      <c r="CD272" s="7"/>
      <c r="CE272" s="7"/>
      <c r="CF272" s="8"/>
      <c r="CG272" s="6"/>
      <c r="CH272" s="7"/>
      <c r="CI272" s="7"/>
      <c r="CJ272" s="7"/>
      <c r="CK272" s="7"/>
      <c r="CL272" s="8"/>
      <c r="CM272" s="6"/>
      <c r="CN272" s="7"/>
      <c r="CO272" s="7"/>
      <c r="CP272" s="7"/>
      <c r="CQ272" s="7"/>
      <c r="CR272" s="8"/>
      <c r="CS272" s="6"/>
      <c r="CT272" s="7"/>
      <c r="CU272" s="7"/>
      <c r="CV272" s="7"/>
      <c r="CW272" s="7"/>
      <c r="CX272" s="8"/>
      <c r="CY272" s="6"/>
      <c r="CZ272" s="7"/>
      <c r="DA272" s="7"/>
      <c r="DB272" s="7"/>
      <c r="DC272" s="7"/>
      <c r="DD272" s="8"/>
      <c r="DE272" s="6"/>
      <c r="DF272" s="7"/>
      <c r="DG272" s="7"/>
      <c r="DH272" s="7"/>
      <c r="DI272" s="7"/>
      <c r="DJ272" s="8"/>
      <c r="DK272" s="6"/>
      <c r="DL272" s="7"/>
      <c r="DM272" s="7"/>
      <c r="DN272" s="7"/>
      <c r="DO272" s="7"/>
      <c r="DP272" s="8"/>
      <c r="DQ272" s="6"/>
      <c r="DR272" s="7"/>
      <c r="DS272" s="7"/>
      <c r="DT272" s="7"/>
      <c r="DU272" s="7"/>
      <c r="DV272" s="8"/>
      <c r="DW272" s="6"/>
      <c r="DX272" s="7"/>
      <c r="DY272" s="7"/>
      <c r="DZ272" s="7"/>
      <c r="EA272" s="7"/>
      <c r="EB272" s="8"/>
      <c r="EC272" s="6"/>
      <c r="ED272" s="7"/>
      <c r="EE272" s="7"/>
      <c r="EF272" s="7"/>
      <c r="EG272" s="7"/>
      <c r="EH272" s="8"/>
      <c r="EI272" s="6"/>
      <c r="EJ272" s="7"/>
      <c r="EK272" s="7"/>
      <c r="EL272" s="7"/>
      <c r="EM272" s="7"/>
      <c r="EN272" s="8"/>
      <c r="EO272" s="6"/>
      <c r="EP272" s="7"/>
      <c r="EQ272" s="7"/>
      <c r="ER272" s="7"/>
      <c r="ES272" s="7"/>
      <c r="ET272" s="8"/>
      <c r="EU272" s="6"/>
      <c r="EV272" s="7"/>
      <c r="EW272" s="7"/>
      <c r="EX272" s="7"/>
      <c r="EY272" s="7"/>
      <c r="EZ272" s="8"/>
      <c r="FA272" s="6"/>
      <c r="FB272" s="7"/>
      <c r="FC272" s="7"/>
      <c r="FD272" s="7"/>
      <c r="FE272" s="7"/>
      <c r="FF272" s="8"/>
      <c r="FG272" s="6"/>
      <c r="FH272" s="7"/>
      <c r="FI272" s="7"/>
      <c r="FJ272" s="7"/>
      <c r="FK272" s="7"/>
      <c r="FL272" s="8"/>
      <c r="FM272" s="6"/>
      <c r="FN272" s="7"/>
      <c r="FO272" s="7"/>
      <c r="FP272" s="7"/>
      <c r="FQ272" s="7"/>
      <c r="FR272" s="8"/>
      <c r="FS272" s="6"/>
      <c r="FT272" s="7"/>
      <c r="FU272" s="7"/>
      <c r="FV272" s="7"/>
      <c r="FW272" s="7"/>
      <c r="FX272" s="8"/>
      <c r="FY272" s="6"/>
      <c r="FZ272" s="7"/>
      <c r="GA272" s="7"/>
      <c r="GB272" s="7"/>
      <c r="GC272" s="7"/>
      <c r="GD272" s="8"/>
      <c r="GE272" s="6"/>
      <c r="GF272" s="7"/>
      <c r="GG272" s="7"/>
      <c r="GH272" s="7"/>
      <c r="GI272" s="7"/>
      <c r="GJ272" s="8"/>
      <c r="GK272" s="6"/>
      <c r="GL272" s="7"/>
      <c r="GM272" s="7"/>
      <c r="GN272" s="7"/>
      <c r="GO272" s="7"/>
      <c r="GP272" s="8"/>
      <c r="GQ272" s="6"/>
      <c r="GR272" s="7"/>
      <c r="GS272" s="7"/>
      <c r="GT272" s="7"/>
      <c r="GU272" s="7"/>
      <c r="GV272" s="8"/>
      <c r="GW272" s="6"/>
      <c r="GX272" s="7"/>
      <c r="GY272" s="7"/>
      <c r="GZ272" s="7"/>
      <c r="HA272" s="7"/>
      <c r="HB272" s="8"/>
      <c r="HC272" s="6"/>
      <c r="HD272" s="7"/>
      <c r="HE272" s="7"/>
      <c r="HF272" s="7"/>
      <c r="HG272" s="7"/>
      <c r="HH272" s="8"/>
      <c r="HI272" s="6"/>
      <c r="HJ272" s="7"/>
      <c r="HK272" s="7"/>
      <c r="HL272" s="7"/>
      <c r="HM272" s="7"/>
      <c r="HN272" s="8"/>
      <c r="HO272" s="6"/>
      <c r="HP272" s="7"/>
      <c r="HQ272" s="7"/>
      <c r="HR272" s="7"/>
      <c r="HS272" s="7"/>
      <c r="HT272" s="8"/>
      <c r="HU272" s="6"/>
      <c r="HV272" s="7"/>
      <c r="HW272" s="7"/>
      <c r="HX272" s="7"/>
      <c r="HY272" s="7"/>
      <c r="HZ272" s="8"/>
      <c r="IA272" s="6"/>
      <c r="IB272" s="7"/>
      <c r="IC272" s="7"/>
      <c r="ID272" s="7"/>
      <c r="IE272" s="7"/>
      <c r="IF272" s="8"/>
      <c r="IG272" s="6"/>
      <c r="IH272" s="7"/>
      <c r="II272" s="7"/>
      <c r="IJ272" s="7"/>
      <c r="IK272" s="7"/>
      <c r="IL272" s="8"/>
      <c r="IM272" s="6"/>
      <c r="IN272" s="7"/>
      <c r="IO272" s="7"/>
      <c r="IP272" s="7"/>
      <c r="IQ272" s="7"/>
      <c r="IR272" s="8"/>
      <c r="IS272" s="6"/>
      <c r="IT272" s="7"/>
      <c r="IU272" s="7"/>
      <c r="IV272" s="7"/>
    </row>
    <row r="273" customFormat="false" ht="12.75" hidden="false" customHeight="false" outlineLevel="0" collapsed="false">
      <c r="A273" s="5" t="s">
        <v>378</v>
      </c>
      <c r="B273" s="6" t="n">
        <v>37050</v>
      </c>
      <c r="C273" s="7" t="s">
        <v>379</v>
      </c>
      <c r="D273" s="7" t="s">
        <v>375</v>
      </c>
      <c r="E273" s="7" t="s">
        <v>376</v>
      </c>
      <c r="F273" s="8" t="s">
        <v>377</v>
      </c>
      <c r="G273" s="8" t="n">
        <v>36000</v>
      </c>
      <c r="H273" s="7"/>
      <c r="I273" s="7"/>
      <c r="J273" s="7"/>
      <c r="K273" s="7"/>
      <c r="L273" s="8"/>
      <c r="M273" s="6"/>
      <c r="N273" s="7"/>
      <c r="O273" s="7"/>
      <c r="P273" s="7"/>
      <c r="Q273" s="7"/>
      <c r="R273" s="8"/>
      <c r="S273" s="6"/>
      <c r="T273" s="7"/>
      <c r="U273" s="7"/>
      <c r="V273" s="7"/>
      <c r="W273" s="7"/>
      <c r="X273" s="8"/>
      <c r="Y273" s="6"/>
      <c r="Z273" s="7"/>
      <c r="AA273" s="7"/>
      <c r="AB273" s="7"/>
      <c r="AC273" s="7"/>
      <c r="AD273" s="8"/>
      <c r="AE273" s="6"/>
      <c r="AF273" s="7"/>
      <c r="AG273" s="7"/>
      <c r="AH273" s="7"/>
      <c r="AI273" s="7"/>
      <c r="AJ273" s="8"/>
      <c r="AK273" s="6"/>
      <c r="AL273" s="7"/>
      <c r="AM273" s="7"/>
      <c r="AN273" s="7"/>
      <c r="AO273" s="7"/>
      <c r="AP273" s="8"/>
      <c r="AQ273" s="6"/>
      <c r="AR273" s="7"/>
      <c r="AS273" s="7"/>
      <c r="AT273" s="7"/>
      <c r="AU273" s="7"/>
      <c r="AV273" s="8"/>
      <c r="AW273" s="6"/>
      <c r="AX273" s="7"/>
      <c r="AY273" s="7"/>
      <c r="AZ273" s="7"/>
      <c r="BA273" s="7"/>
      <c r="BB273" s="8"/>
      <c r="BC273" s="6"/>
      <c r="BD273" s="7"/>
      <c r="BE273" s="7"/>
      <c r="BF273" s="7"/>
      <c r="BG273" s="7"/>
      <c r="BH273" s="8"/>
      <c r="BI273" s="6"/>
      <c r="BJ273" s="7"/>
      <c r="BK273" s="7"/>
      <c r="BL273" s="7"/>
      <c r="BM273" s="7"/>
      <c r="BN273" s="8"/>
      <c r="BO273" s="6"/>
      <c r="BP273" s="7"/>
      <c r="BQ273" s="7"/>
      <c r="BR273" s="7"/>
      <c r="BS273" s="7"/>
      <c r="BT273" s="8"/>
      <c r="BU273" s="6"/>
      <c r="BV273" s="7"/>
      <c r="BW273" s="7"/>
      <c r="BX273" s="7"/>
      <c r="BY273" s="7"/>
      <c r="BZ273" s="8"/>
      <c r="CA273" s="6"/>
      <c r="CB273" s="7"/>
      <c r="CC273" s="7"/>
      <c r="CD273" s="7"/>
      <c r="CE273" s="7"/>
      <c r="CF273" s="8"/>
      <c r="CG273" s="6"/>
      <c r="CH273" s="7"/>
      <c r="CI273" s="7"/>
      <c r="CJ273" s="7"/>
      <c r="CK273" s="7"/>
      <c r="CL273" s="8"/>
      <c r="CM273" s="6"/>
      <c r="CN273" s="7"/>
      <c r="CO273" s="7"/>
      <c r="CP273" s="7"/>
      <c r="CQ273" s="7"/>
      <c r="CR273" s="8"/>
      <c r="CS273" s="6"/>
      <c r="CT273" s="7"/>
      <c r="CU273" s="7"/>
      <c r="CV273" s="7"/>
      <c r="CW273" s="7"/>
      <c r="CX273" s="8"/>
      <c r="CY273" s="6"/>
      <c r="CZ273" s="7"/>
      <c r="DA273" s="7"/>
      <c r="DB273" s="7"/>
      <c r="DC273" s="7"/>
      <c r="DD273" s="8"/>
      <c r="DE273" s="6"/>
      <c r="DF273" s="7"/>
      <c r="DG273" s="7"/>
      <c r="DH273" s="7"/>
      <c r="DI273" s="7"/>
      <c r="DJ273" s="8"/>
      <c r="DK273" s="6"/>
      <c r="DL273" s="7"/>
      <c r="DM273" s="7"/>
      <c r="DN273" s="7"/>
      <c r="DO273" s="7"/>
      <c r="DP273" s="8"/>
      <c r="DQ273" s="6"/>
      <c r="DR273" s="7"/>
      <c r="DS273" s="7"/>
      <c r="DT273" s="7"/>
      <c r="DU273" s="7"/>
      <c r="DV273" s="8"/>
      <c r="DW273" s="6"/>
      <c r="DX273" s="7"/>
      <c r="DY273" s="7"/>
      <c r="DZ273" s="7"/>
      <c r="EA273" s="7"/>
      <c r="EB273" s="8"/>
      <c r="EC273" s="6"/>
      <c r="ED273" s="7"/>
      <c r="EE273" s="7"/>
      <c r="EF273" s="7"/>
      <c r="EG273" s="7"/>
      <c r="EH273" s="8"/>
      <c r="EI273" s="6"/>
      <c r="EJ273" s="7"/>
      <c r="EK273" s="7"/>
      <c r="EL273" s="7"/>
      <c r="EM273" s="7"/>
      <c r="EN273" s="8"/>
      <c r="EO273" s="6"/>
      <c r="EP273" s="7"/>
      <c r="EQ273" s="7"/>
      <c r="ER273" s="7"/>
      <c r="ES273" s="7"/>
      <c r="ET273" s="8"/>
      <c r="EU273" s="6"/>
      <c r="EV273" s="7"/>
      <c r="EW273" s="7"/>
      <c r="EX273" s="7"/>
      <c r="EY273" s="7"/>
      <c r="EZ273" s="8"/>
      <c r="FA273" s="6"/>
      <c r="FB273" s="7"/>
      <c r="FC273" s="7"/>
      <c r="FD273" s="7"/>
      <c r="FE273" s="7"/>
      <c r="FF273" s="8"/>
      <c r="FG273" s="6"/>
      <c r="FH273" s="7"/>
      <c r="FI273" s="7"/>
      <c r="FJ273" s="7"/>
      <c r="FK273" s="7"/>
      <c r="FL273" s="8"/>
      <c r="FM273" s="6"/>
      <c r="FN273" s="7"/>
      <c r="FO273" s="7"/>
      <c r="FP273" s="7"/>
      <c r="FQ273" s="7"/>
      <c r="FR273" s="8"/>
      <c r="FS273" s="6"/>
      <c r="FT273" s="7"/>
      <c r="FU273" s="7"/>
      <c r="FV273" s="7"/>
      <c r="FW273" s="7"/>
      <c r="FX273" s="8"/>
      <c r="FY273" s="6"/>
      <c r="FZ273" s="7"/>
      <c r="GA273" s="7"/>
      <c r="GB273" s="7"/>
      <c r="GC273" s="7"/>
      <c r="GD273" s="8"/>
      <c r="GE273" s="6"/>
      <c r="GF273" s="7"/>
      <c r="GG273" s="7"/>
      <c r="GH273" s="7"/>
      <c r="GI273" s="7"/>
      <c r="GJ273" s="8"/>
      <c r="GK273" s="6"/>
      <c r="GL273" s="7"/>
      <c r="GM273" s="7"/>
      <c r="GN273" s="7"/>
      <c r="GO273" s="7"/>
      <c r="GP273" s="8"/>
      <c r="GQ273" s="6"/>
      <c r="GR273" s="7"/>
      <c r="GS273" s="7"/>
      <c r="GT273" s="7"/>
      <c r="GU273" s="7"/>
      <c r="GV273" s="8"/>
      <c r="GW273" s="6"/>
      <c r="GX273" s="7"/>
      <c r="GY273" s="7"/>
      <c r="GZ273" s="7"/>
      <c r="HA273" s="7"/>
      <c r="HB273" s="8"/>
      <c r="HC273" s="6"/>
      <c r="HD273" s="7"/>
      <c r="HE273" s="7"/>
      <c r="HF273" s="7"/>
      <c r="HG273" s="7"/>
      <c r="HH273" s="8"/>
      <c r="HI273" s="6"/>
      <c r="HJ273" s="7"/>
      <c r="HK273" s="7"/>
      <c r="HL273" s="7"/>
      <c r="HM273" s="7"/>
      <c r="HN273" s="8"/>
      <c r="HO273" s="6"/>
      <c r="HP273" s="7"/>
      <c r="HQ273" s="7"/>
      <c r="HR273" s="7"/>
      <c r="HS273" s="7"/>
      <c r="HT273" s="8"/>
      <c r="HU273" s="6"/>
      <c r="HV273" s="7"/>
      <c r="HW273" s="7"/>
      <c r="HX273" s="7"/>
      <c r="HY273" s="7"/>
      <c r="HZ273" s="8"/>
      <c r="IA273" s="6"/>
      <c r="IB273" s="7"/>
      <c r="IC273" s="7"/>
      <c r="ID273" s="7"/>
      <c r="IE273" s="7"/>
      <c r="IF273" s="8"/>
      <c r="IG273" s="6"/>
      <c r="IH273" s="7"/>
      <c r="II273" s="7"/>
      <c r="IJ273" s="7"/>
      <c r="IK273" s="7"/>
      <c r="IL273" s="8"/>
      <c r="IM273" s="6"/>
      <c r="IN273" s="7"/>
      <c r="IO273" s="7"/>
      <c r="IP273" s="7"/>
      <c r="IQ273" s="7"/>
      <c r="IR273" s="8"/>
      <c r="IS273" s="6"/>
      <c r="IT273" s="7"/>
      <c r="IU273" s="7"/>
      <c r="IV273" s="7"/>
    </row>
    <row r="274" customFormat="false" ht="12.75" hidden="false" customHeight="false" outlineLevel="0" collapsed="false">
      <c r="A274" s="5" t="s">
        <v>353</v>
      </c>
      <c r="B274" s="6" t="n">
        <v>37053</v>
      </c>
      <c r="C274" s="7" t="s">
        <v>354</v>
      </c>
      <c r="D274" s="7" t="s">
        <v>375</v>
      </c>
      <c r="E274" s="7" t="s">
        <v>380</v>
      </c>
      <c r="F274" s="8" t="s">
        <v>377</v>
      </c>
      <c r="G274" s="8" t="n">
        <v>39017</v>
      </c>
      <c r="H274" s="7"/>
      <c r="I274" s="7"/>
      <c r="J274" s="7"/>
      <c r="K274" s="7"/>
      <c r="L274" s="8"/>
      <c r="M274" s="6"/>
      <c r="N274" s="7"/>
      <c r="O274" s="7"/>
      <c r="P274" s="7"/>
      <c r="Q274" s="7"/>
      <c r="R274" s="8"/>
      <c r="S274" s="6"/>
      <c r="T274" s="7"/>
      <c r="U274" s="7"/>
      <c r="V274" s="7"/>
      <c r="W274" s="7"/>
      <c r="X274" s="8"/>
      <c r="Y274" s="6"/>
      <c r="Z274" s="7"/>
      <c r="AA274" s="7"/>
      <c r="AB274" s="7"/>
      <c r="AC274" s="7"/>
      <c r="AD274" s="8"/>
      <c r="AE274" s="6"/>
      <c r="AF274" s="7"/>
      <c r="AG274" s="7"/>
      <c r="AH274" s="7"/>
      <c r="AI274" s="7"/>
      <c r="AJ274" s="8"/>
      <c r="AK274" s="6"/>
      <c r="AL274" s="7"/>
      <c r="AM274" s="7"/>
      <c r="AN274" s="7"/>
      <c r="AO274" s="7"/>
      <c r="AP274" s="8"/>
      <c r="AQ274" s="6"/>
      <c r="AR274" s="7"/>
      <c r="AS274" s="7"/>
      <c r="AT274" s="7"/>
      <c r="AU274" s="7"/>
      <c r="AV274" s="8"/>
      <c r="AW274" s="6"/>
      <c r="AX274" s="7"/>
      <c r="AY274" s="7"/>
      <c r="AZ274" s="7"/>
      <c r="BA274" s="7"/>
      <c r="BB274" s="8"/>
      <c r="BC274" s="6"/>
      <c r="BD274" s="7"/>
      <c r="BE274" s="7"/>
      <c r="BF274" s="7"/>
      <c r="BG274" s="7"/>
      <c r="BH274" s="8"/>
      <c r="BI274" s="6"/>
      <c r="BJ274" s="7"/>
      <c r="BK274" s="7"/>
      <c r="BL274" s="7"/>
      <c r="BM274" s="7"/>
      <c r="BN274" s="8"/>
      <c r="BO274" s="6"/>
      <c r="BP274" s="7"/>
      <c r="BQ274" s="7"/>
      <c r="BR274" s="7"/>
      <c r="BS274" s="7"/>
      <c r="BT274" s="8"/>
      <c r="BU274" s="6"/>
      <c r="BV274" s="7"/>
      <c r="BW274" s="7"/>
      <c r="BX274" s="7"/>
      <c r="BY274" s="7"/>
      <c r="BZ274" s="8"/>
      <c r="CA274" s="6"/>
      <c r="CB274" s="7"/>
      <c r="CC274" s="7"/>
      <c r="CD274" s="7"/>
      <c r="CE274" s="7"/>
      <c r="CF274" s="8"/>
      <c r="CG274" s="6"/>
      <c r="CH274" s="7"/>
      <c r="CI274" s="7"/>
      <c r="CJ274" s="7"/>
      <c r="CK274" s="7"/>
      <c r="CL274" s="8"/>
      <c r="CM274" s="6"/>
      <c r="CN274" s="7"/>
      <c r="CO274" s="7"/>
      <c r="CP274" s="7"/>
      <c r="CQ274" s="7"/>
      <c r="CR274" s="8"/>
      <c r="CS274" s="6"/>
      <c r="CT274" s="7"/>
      <c r="CU274" s="7"/>
      <c r="CV274" s="7"/>
      <c r="CW274" s="7"/>
      <c r="CX274" s="8"/>
      <c r="CY274" s="6"/>
      <c r="CZ274" s="7"/>
      <c r="DA274" s="7"/>
      <c r="DB274" s="7"/>
      <c r="DC274" s="7"/>
      <c r="DD274" s="8"/>
      <c r="DE274" s="6"/>
      <c r="DF274" s="7"/>
      <c r="DG274" s="7"/>
      <c r="DH274" s="7"/>
      <c r="DI274" s="7"/>
      <c r="DJ274" s="8"/>
      <c r="DK274" s="6"/>
      <c r="DL274" s="7"/>
      <c r="DM274" s="7"/>
      <c r="DN274" s="7"/>
      <c r="DO274" s="7"/>
      <c r="DP274" s="8"/>
      <c r="DQ274" s="6"/>
      <c r="DR274" s="7"/>
      <c r="DS274" s="7"/>
      <c r="DT274" s="7"/>
      <c r="DU274" s="7"/>
      <c r="DV274" s="8"/>
      <c r="DW274" s="6"/>
      <c r="DX274" s="7"/>
      <c r="DY274" s="7"/>
      <c r="DZ274" s="7"/>
      <c r="EA274" s="7"/>
      <c r="EB274" s="8"/>
      <c r="EC274" s="6"/>
      <c r="ED274" s="7"/>
      <c r="EE274" s="7"/>
      <c r="EF274" s="7"/>
      <c r="EG274" s="7"/>
      <c r="EH274" s="8"/>
      <c r="EI274" s="6"/>
      <c r="EJ274" s="7"/>
      <c r="EK274" s="7"/>
      <c r="EL274" s="7"/>
      <c r="EM274" s="7"/>
      <c r="EN274" s="8"/>
      <c r="EO274" s="6"/>
      <c r="EP274" s="7"/>
      <c r="EQ274" s="7"/>
      <c r="ER274" s="7"/>
      <c r="ES274" s="7"/>
      <c r="ET274" s="8"/>
      <c r="EU274" s="6"/>
      <c r="EV274" s="7"/>
      <c r="EW274" s="7"/>
      <c r="EX274" s="7"/>
      <c r="EY274" s="7"/>
      <c r="EZ274" s="8"/>
      <c r="FA274" s="6"/>
      <c r="FB274" s="7"/>
      <c r="FC274" s="7"/>
      <c r="FD274" s="7"/>
      <c r="FE274" s="7"/>
      <c r="FF274" s="8"/>
      <c r="FG274" s="6"/>
      <c r="FH274" s="7"/>
      <c r="FI274" s="7"/>
      <c r="FJ274" s="7"/>
      <c r="FK274" s="7"/>
      <c r="FL274" s="8"/>
      <c r="FM274" s="6"/>
      <c r="FN274" s="7"/>
      <c r="FO274" s="7"/>
      <c r="FP274" s="7"/>
      <c r="FQ274" s="7"/>
      <c r="FR274" s="8"/>
      <c r="FS274" s="6"/>
      <c r="FT274" s="7"/>
      <c r="FU274" s="7"/>
      <c r="FV274" s="7"/>
      <c r="FW274" s="7"/>
      <c r="FX274" s="8"/>
      <c r="FY274" s="6"/>
      <c r="FZ274" s="7"/>
      <c r="GA274" s="7"/>
      <c r="GB274" s="7"/>
      <c r="GC274" s="7"/>
      <c r="GD274" s="8"/>
      <c r="GE274" s="6"/>
      <c r="GF274" s="7"/>
      <c r="GG274" s="7"/>
      <c r="GH274" s="7"/>
      <c r="GI274" s="7"/>
      <c r="GJ274" s="8"/>
      <c r="GK274" s="6"/>
      <c r="GL274" s="7"/>
      <c r="GM274" s="7"/>
      <c r="GN274" s="7"/>
      <c r="GO274" s="7"/>
      <c r="GP274" s="8"/>
      <c r="GQ274" s="6"/>
      <c r="GR274" s="7"/>
      <c r="GS274" s="7"/>
      <c r="GT274" s="7"/>
      <c r="GU274" s="7"/>
      <c r="GV274" s="8"/>
      <c r="GW274" s="6"/>
      <c r="GX274" s="7"/>
      <c r="GY274" s="7"/>
      <c r="GZ274" s="7"/>
      <c r="HA274" s="7"/>
      <c r="HB274" s="8"/>
      <c r="HC274" s="6"/>
      <c r="HD274" s="7"/>
      <c r="HE274" s="7"/>
      <c r="HF274" s="7"/>
      <c r="HG274" s="7"/>
      <c r="HH274" s="8"/>
      <c r="HI274" s="6"/>
      <c r="HJ274" s="7"/>
      <c r="HK274" s="7"/>
      <c r="HL274" s="7"/>
      <c r="HM274" s="7"/>
      <c r="HN274" s="8"/>
      <c r="HO274" s="6"/>
      <c r="HP274" s="7"/>
      <c r="HQ274" s="7"/>
      <c r="HR274" s="7"/>
      <c r="HS274" s="7"/>
      <c r="HT274" s="8"/>
      <c r="HU274" s="6"/>
      <c r="HV274" s="7"/>
      <c r="HW274" s="7"/>
      <c r="HX274" s="7"/>
      <c r="HY274" s="7"/>
      <c r="HZ274" s="8"/>
      <c r="IA274" s="6"/>
      <c r="IB274" s="7"/>
      <c r="IC274" s="7"/>
      <c r="ID274" s="7"/>
      <c r="IE274" s="7"/>
      <c r="IF274" s="8"/>
      <c r="IG274" s="6"/>
      <c r="IH274" s="7"/>
      <c r="II274" s="7"/>
      <c r="IJ274" s="7"/>
      <c r="IK274" s="7"/>
      <c r="IL274" s="8"/>
      <c r="IM274" s="6"/>
      <c r="IN274" s="7"/>
      <c r="IO274" s="7"/>
      <c r="IP274" s="7"/>
      <c r="IQ274" s="7"/>
      <c r="IR274" s="8"/>
      <c r="IS274" s="6"/>
      <c r="IT274" s="7"/>
      <c r="IU274" s="7"/>
      <c r="IV274" s="7"/>
    </row>
    <row r="275" customFormat="false" ht="12.75" hidden="false" customHeight="false" outlineLevel="0" collapsed="false">
      <c r="A275" s="5" t="s">
        <v>353</v>
      </c>
      <c r="B275" s="6" t="n">
        <v>37053</v>
      </c>
      <c r="C275" s="7" t="s">
        <v>354</v>
      </c>
      <c r="D275" s="7" t="s">
        <v>375</v>
      </c>
      <c r="E275" s="7" t="s">
        <v>380</v>
      </c>
      <c r="F275" s="8" t="s">
        <v>377</v>
      </c>
      <c r="G275" s="8" t="n">
        <v>13743</v>
      </c>
      <c r="H275" s="7"/>
      <c r="I275" s="7"/>
      <c r="J275" s="7"/>
      <c r="K275" s="7"/>
      <c r="L275" s="8"/>
      <c r="M275" s="6"/>
      <c r="N275" s="7"/>
      <c r="O275" s="7"/>
      <c r="P275" s="7"/>
      <c r="Q275" s="7"/>
      <c r="R275" s="8"/>
      <c r="S275" s="6"/>
      <c r="T275" s="7"/>
      <c r="U275" s="7"/>
      <c r="V275" s="7"/>
      <c r="W275" s="7"/>
      <c r="X275" s="8"/>
      <c r="Y275" s="6"/>
      <c r="Z275" s="7"/>
      <c r="AA275" s="7"/>
      <c r="AB275" s="7"/>
      <c r="AC275" s="7"/>
      <c r="AD275" s="8"/>
      <c r="AE275" s="6"/>
      <c r="AF275" s="7"/>
      <c r="AG275" s="7"/>
      <c r="AH275" s="7"/>
      <c r="AI275" s="7"/>
      <c r="AJ275" s="8"/>
      <c r="AK275" s="6"/>
      <c r="AL275" s="7"/>
      <c r="AM275" s="7"/>
      <c r="AN275" s="7"/>
      <c r="AO275" s="7"/>
      <c r="AP275" s="8"/>
      <c r="AQ275" s="6"/>
      <c r="AR275" s="7"/>
      <c r="AS275" s="7"/>
      <c r="AT275" s="7"/>
      <c r="AU275" s="7"/>
      <c r="AV275" s="8"/>
      <c r="AW275" s="6"/>
      <c r="AX275" s="7"/>
      <c r="AY275" s="7"/>
      <c r="AZ275" s="7"/>
      <c r="BA275" s="7"/>
      <c r="BB275" s="8"/>
      <c r="BC275" s="6"/>
      <c r="BD275" s="7"/>
      <c r="BE275" s="7"/>
      <c r="BF275" s="7"/>
      <c r="BG275" s="7"/>
      <c r="BH275" s="8"/>
      <c r="BI275" s="6"/>
      <c r="BJ275" s="7"/>
      <c r="BK275" s="7"/>
      <c r="BL275" s="7"/>
      <c r="BM275" s="7"/>
      <c r="BN275" s="8"/>
      <c r="BO275" s="6"/>
      <c r="BP275" s="7"/>
      <c r="BQ275" s="7"/>
      <c r="BR275" s="7"/>
      <c r="BS275" s="7"/>
      <c r="BT275" s="8"/>
      <c r="BU275" s="6"/>
      <c r="BV275" s="7"/>
      <c r="BW275" s="7"/>
      <c r="BX275" s="7"/>
      <c r="BY275" s="7"/>
      <c r="BZ275" s="8"/>
      <c r="CA275" s="6"/>
      <c r="CB275" s="7"/>
      <c r="CC275" s="7"/>
      <c r="CD275" s="7"/>
      <c r="CE275" s="7"/>
      <c r="CF275" s="8"/>
      <c r="CG275" s="6"/>
      <c r="CH275" s="7"/>
      <c r="CI275" s="7"/>
      <c r="CJ275" s="7"/>
      <c r="CK275" s="7"/>
      <c r="CL275" s="8"/>
      <c r="CM275" s="6"/>
      <c r="CN275" s="7"/>
      <c r="CO275" s="7"/>
      <c r="CP275" s="7"/>
      <c r="CQ275" s="7"/>
      <c r="CR275" s="8"/>
      <c r="CS275" s="6"/>
      <c r="CT275" s="7"/>
      <c r="CU275" s="7"/>
      <c r="CV275" s="7"/>
      <c r="CW275" s="7"/>
      <c r="CX275" s="8"/>
      <c r="CY275" s="6"/>
      <c r="CZ275" s="7"/>
      <c r="DA275" s="7"/>
      <c r="DB275" s="7"/>
      <c r="DC275" s="7"/>
      <c r="DD275" s="8"/>
      <c r="DE275" s="6"/>
      <c r="DF275" s="7"/>
      <c r="DG275" s="7"/>
      <c r="DH275" s="7"/>
      <c r="DI275" s="7"/>
      <c r="DJ275" s="8"/>
      <c r="DK275" s="6"/>
      <c r="DL275" s="7"/>
      <c r="DM275" s="7"/>
      <c r="DN275" s="7"/>
      <c r="DO275" s="7"/>
      <c r="DP275" s="8"/>
      <c r="DQ275" s="6"/>
      <c r="DR275" s="7"/>
      <c r="DS275" s="7"/>
      <c r="DT275" s="7"/>
      <c r="DU275" s="7"/>
      <c r="DV275" s="8"/>
      <c r="DW275" s="6"/>
      <c r="DX275" s="7"/>
      <c r="DY275" s="7"/>
      <c r="DZ275" s="7"/>
      <c r="EA275" s="7"/>
      <c r="EB275" s="8"/>
      <c r="EC275" s="6"/>
      <c r="ED275" s="7"/>
      <c r="EE275" s="7"/>
      <c r="EF275" s="7"/>
      <c r="EG275" s="7"/>
      <c r="EH275" s="8"/>
      <c r="EI275" s="6"/>
      <c r="EJ275" s="7"/>
      <c r="EK275" s="7"/>
      <c r="EL275" s="7"/>
      <c r="EM275" s="7"/>
      <c r="EN275" s="8"/>
      <c r="EO275" s="6"/>
      <c r="EP275" s="7"/>
      <c r="EQ275" s="7"/>
      <c r="ER275" s="7"/>
      <c r="ES275" s="7"/>
      <c r="ET275" s="8"/>
      <c r="EU275" s="6"/>
      <c r="EV275" s="7"/>
      <c r="EW275" s="7"/>
      <c r="EX275" s="7"/>
      <c r="EY275" s="7"/>
      <c r="EZ275" s="8"/>
      <c r="FA275" s="6"/>
      <c r="FB275" s="7"/>
      <c r="FC275" s="7"/>
      <c r="FD275" s="7"/>
      <c r="FE275" s="7"/>
      <c r="FF275" s="8"/>
      <c r="FG275" s="6"/>
      <c r="FH275" s="7"/>
      <c r="FI275" s="7"/>
      <c r="FJ275" s="7"/>
      <c r="FK275" s="7"/>
      <c r="FL275" s="8"/>
      <c r="FM275" s="6"/>
      <c r="FN275" s="7"/>
      <c r="FO275" s="7"/>
      <c r="FP275" s="7"/>
      <c r="FQ275" s="7"/>
      <c r="FR275" s="8"/>
      <c r="FS275" s="6"/>
      <c r="FT275" s="7"/>
      <c r="FU275" s="7"/>
      <c r="FV275" s="7"/>
      <c r="FW275" s="7"/>
      <c r="FX275" s="8"/>
      <c r="FY275" s="6"/>
      <c r="FZ275" s="7"/>
      <c r="GA275" s="7"/>
      <c r="GB275" s="7"/>
      <c r="GC275" s="7"/>
      <c r="GD275" s="8"/>
      <c r="GE275" s="6"/>
      <c r="GF275" s="7"/>
      <c r="GG275" s="7"/>
      <c r="GH275" s="7"/>
      <c r="GI275" s="7"/>
      <c r="GJ275" s="8"/>
      <c r="GK275" s="6"/>
      <c r="GL275" s="7"/>
      <c r="GM275" s="7"/>
      <c r="GN275" s="7"/>
      <c r="GO275" s="7"/>
      <c r="GP275" s="8"/>
      <c r="GQ275" s="6"/>
      <c r="GR275" s="7"/>
      <c r="GS275" s="7"/>
      <c r="GT275" s="7"/>
      <c r="GU275" s="7"/>
      <c r="GV275" s="8"/>
      <c r="GW275" s="6"/>
      <c r="GX275" s="7"/>
      <c r="GY275" s="7"/>
      <c r="GZ275" s="7"/>
      <c r="HA275" s="7"/>
      <c r="HB275" s="8"/>
      <c r="HC275" s="6"/>
      <c r="HD275" s="7"/>
      <c r="HE275" s="7"/>
      <c r="HF275" s="7"/>
      <c r="HG275" s="7"/>
      <c r="HH275" s="8"/>
      <c r="HI275" s="6"/>
      <c r="HJ275" s="7"/>
      <c r="HK275" s="7"/>
      <c r="HL275" s="7"/>
      <c r="HM275" s="7"/>
      <c r="HN275" s="8"/>
      <c r="HO275" s="6"/>
      <c r="HP275" s="7"/>
      <c r="HQ275" s="7"/>
      <c r="HR275" s="7"/>
      <c r="HS275" s="7"/>
      <c r="HT275" s="8"/>
      <c r="HU275" s="6"/>
      <c r="HV275" s="7"/>
      <c r="HW275" s="7"/>
      <c r="HX275" s="7"/>
      <c r="HY275" s="7"/>
      <c r="HZ275" s="8"/>
      <c r="IA275" s="6"/>
      <c r="IB275" s="7"/>
      <c r="IC275" s="7"/>
      <c r="ID275" s="7"/>
      <c r="IE275" s="7"/>
      <c r="IF275" s="8"/>
      <c r="IG275" s="6"/>
      <c r="IH275" s="7"/>
      <c r="II275" s="7"/>
      <c r="IJ275" s="7"/>
      <c r="IK275" s="7"/>
      <c r="IL275" s="8"/>
      <c r="IM275" s="6"/>
      <c r="IN275" s="7"/>
      <c r="IO275" s="7"/>
      <c r="IP275" s="7"/>
      <c r="IQ275" s="7"/>
      <c r="IR275" s="8"/>
      <c r="IS275" s="6"/>
      <c r="IT275" s="7"/>
      <c r="IU275" s="7"/>
      <c r="IV275" s="7"/>
    </row>
    <row r="276" customFormat="false" ht="12.75" hidden="false" customHeight="false" outlineLevel="0" collapsed="false">
      <c r="A276" s="5" t="s">
        <v>353</v>
      </c>
      <c r="B276" s="6" t="n">
        <v>37053</v>
      </c>
      <c r="C276" s="7" t="s">
        <v>356</v>
      </c>
      <c r="D276" s="7" t="s">
        <v>375</v>
      </c>
      <c r="E276" s="7" t="s">
        <v>380</v>
      </c>
      <c r="F276" s="8" t="s">
        <v>377</v>
      </c>
      <c r="G276" s="8" t="n">
        <v>8123</v>
      </c>
      <c r="H276" s="7"/>
      <c r="I276" s="7"/>
      <c r="J276" s="7"/>
      <c r="K276" s="7"/>
      <c r="L276" s="8"/>
      <c r="M276" s="6"/>
      <c r="N276" s="7"/>
      <c r="O276" s="7"/>
      <c r="P276" s="7"/>
      <c r="Q276" s="7"/>
      <c r="R276" s="8"/>
      <c r="S276" s="6"/>
      <c r="T276" s="7"/>
      <c r="U276" s="7"/>
      <c r="V276" s="7"/>
      <c r="W276" s="7"/>
      <c r="X276" s="8"/>
      <c r="Y276" s="6"/>
      <c r="Z276" s="7"/>
      <c r="AA276" s="7"/>
      <c r="AB276" s="7"/>
      <c r="AC276" s="7"/>
      <c r="AD276" s="8"/>
      <c r="AE276" s="6"/>
      <c r="AF276" s="7"/>
      <c r="AG276" s="7"/>
      <c r="AH276" s="7"/>
      <c r="AI276" s="7"/>
      <c r="AJ276" s="8"/>
      <c r="AK276" s="6"/>
      <c r="AL276" s="7"/>
      <c r="AM276" s="7"/>
      <c r="AN276" s="7"/>
      <c r="AO276" s="7"/>
      <c r="AP276" s="8"/>
      <c r="AQ276" s="6"/>
      <c r="AR276" s="7"/>
      <c r="AS276" s="7"/>
      <c r="AT276" s="7"/>
      <c r="AU276" s="7"/>
      <c r="AV276" s="8"/>
      <c r="AW276" s="6"/>
      <c r="AX276" s="7"/>
      <c r="AY276" s="7"/>
      <c r="AZ276" s="7"/>
      <c r="BA276" s="7"/>
      <c r="BB276" s="8"/>
      <c r="BC276" s="6"/>
      <c r="BD276" s="7"/>
      <c r="BE276" s="7"/>
      <c r="BF276" s="7"/>
      <c r="BG276" s="7"/>
      <c r="BH276" s="8"/>
      <c r="BI276" s="6"/>
      <c r="BJ276" s="7"/>
      <c r="BK276" s="7"/>
      <c r="BL276" s="7"/>
      <c r="BM276" s="7"/>
      <c r="BN276" s="8"/>
      <c r="BO276" s="6"/>
      <c r="BP276" s="7"/>
      <c r="BQ276" s="7"/>
      <c r="BR276" s="7"/>
      <c r="BS276" s="7"/>
      <c r="BT276" s="8"/>
      <c r="BU276" s="6"/>
      <c r="BV276" s="7"/>
      <c r="BW276" s="7"/>
      <c r="BX276" s="7"/>
      <c r="BY276" s="7"/>
      <c r="BZ276" s="8"/>
      <c r="CA276" s="6"/>
      <c r="CB276" s="7"/>
      <c r="CC276" s="7"/>
      <c r="CD276" s="7"/>
      <c r="CE276" s="7"/>
      <c r="CF276" s="8"/>
      <c r="CG276" s="6"/>
      <c r="CH276" s="7"/>
      <c r="CI276" s="7"/>
      <c r="CJ276" s="7"/>
      <c r="CK276" s="7"/>
      <c r="CL276" s="8"/>
      <c r="CM276" s="6"/>
      <c r="CN276" s="7"/>
      <c r="CO276" s="7"/>
      <c r="CP276" s="7"/>
      <c r="CQ276" s="7"/>
      <c r="CR276" s="8"/>
      <c r="CS276" s="6"/>
      <c r="CT276" s="7"/>
      <c r="CU276" s="7"/>
      <c r="CV276" s="7"/>
      <c r="CW276" s="7"/>
      <c r="CX276" s="8"/>
      <c r="CY276" s="6"/>
      <c r="CZ276" s="7"/>
      <c r="DA276" s="7"/>
      <c r="DB276" s="7"/>
      <c r="DC276" s="7"/>
      <c r="DD276" s="8"/>
      <c r="DE276" s="6"/>
      <c r="DF276" s="7"/>
      <c r="DG276" s="7"/>
      <c r="DH276" s="7"/>
      <c r="DI276" s="7"/>
      <c r="DJ276" s="8"/>
      <c r="DK276" s="6"/>
      <c r="DL276" s="7"/>
      <c r="DM276" s="7"/>
      <c r="DN276" s="7"/>
      <c r="DO276" s="7"/>
      <c r="DP276" s="8"/>
      <c r="DQ276" s="6"/>
      <c r="DR276" s="7"/>
      <c r="DS276" s="7"/>
      <c r="DT276" s="7"/>
      <c r="DU276" s="7"/>
      <c r="DV276" s="8"/>
      <c r="DW276" s="6"/>
      <c r="DX276" s="7"/>
      <c r="DY276" s="7"/>
      <c r="DZ276" s="7"/>
      <c r="EA276" s="7"/>
      <c r="EB276" s="8"/>
      <c r="EC276" s="6"/>
      <c r="ED276" s="7"/>
      <c r="EE276" s="7"/>
      <c r="EF276" s="7"/>
      <c r="EG276" s="7"/>
      <c r="EH276" s="8"/>
      <c r="EI276" s="6"/>
      <c r="EJ276" s="7"/>
      <c r="EK276" s="7"/>
      <c r="EL276" s="7"/>
      <c r="EM276" s="7"/>
      <c r="EN276" s="8"/>
      <c r="EO276" s="6"/>
      <c r="EP276" s="7"/>
      <c r="EQ276" s="7"/>
      <c r="ER276" s="7"/>
      <c r="ES276" s="7"/>
      <c r="ET276" s="8"/>
      <c r="EU276" s="6"/>
      <c r="EV276" s="7"/>
      <c r="EW276" s="7"/>
      <c r="EX276" s="7"/>
      <c r="EY276" s="7"/>
      <c r="EZ276" s="8"/>
      <c r="FA276" s="6"/>
      <c r="FB276" s="7"/>
      <c r="FC276" s="7"/>
      <c r="FD276" s="7"/>
      <c r="FE276" s="7"/>
      <c r="FF276" s="8"/>
      <c r="FG276" s="6"/>
      <c r="FH276" s="7"/>
      <c r="FI276" s="7"/>
      <c r="FJ276" s="7"/>
      <c r="FK276" s="7"/>
      <c r="FL276" s="8"/>
      <c r="FM276" s="6"/>
      <c r="FN276" s="7"/>
      <c r="FO276" s="7"/>
      <c r="FP276" s="7"/>
      <c r="FQ276" s="7"/>
      <c r="FR276" s="8"/>
      <c r="FS276" s="6"/>
      <c r="FT276" s="7"/>
      <c r="FU276" s="7"/>
      <c r="FV276" s="7"/>
      <c r="FW276" s="7"/>
      <c r="FX276" s="8"/>
      <c r="FY276" s="6"/>
      <c r="FZ276" s="7"/>
      <c r="GA276" s="7"/>
      <c r="GB276" s="7"/>
      <c r="GC276" s="7"/>
      <c r="GD276" s="8"/>
      <c r="GE276" s="6"/>
      <c r="GF276" s="7"/>
      <c r="GG276" s="7"/>
      <c r="GH276" s="7"/>
      <c r="GI276" s="7"/>
      <c r="GJ276" s="8"/>
      <c r="GK276" s="6"/>
      <c r="GL276" s="7"/>
      <c r="GM276" s="7"/>
      <c r="GN276" s="7"/>
      <c r="GO276" s="7"/>
      <c r="GP276" s="8"/>
      <c r="GQ276" s="6"/>
      <c r="GR276" s="7"/>
      <c r="GS276" s="7"/>
      <c r="GT276" s="7"/>
      <c r="GU276" s="7"/>
      <c r="GV276" s="8"/>
      <c r="GW276" s="6"/>
      <c r="GX276" s="7"/>
      <c r="GY276" s="7"/>
      <c r="GZ276" s="7"/>
      <c r="HA276" s="7"/>
      <c r="HB276" s="8"/>
      <c r="HC276" s="6"/>
      <c r="HD276" s="7"/>
      <c r="HE276" s="7"/>
      <c r="HF276" s="7"/>
      <c r="HG276" s="7"/>
      <c r="HH276" s="8"/>
      <c r="HI276" s="6"/>
      <c r="HJ276" s="7"/>
      <c r="HK276" s="7"/>
      <c r="HL276" s="7"/>
      <c r="HM276" s="7"/>
      <c r="HN276" s="8"/>
      <c r="HO276" s="6"/>
      <c r="HP276" s="7"/>
      <c r="HQ276" s="7"/>
      <c r="HR276" s="7"/>
      <c r="HS276" s="7"/>
      <c r="HT276" s="8"/>
      <c r="HU276" s="6"/>
      <c r="HV276" s="7"/>
      <c r="HW276" s="7"/>
      <c r="HX276" s="7"/>
      <c r="HY276" s="7"/>
      <c r="HZ276" s="8"/>
      <c r="IA276" s="6"/>
      <c r="IB276" s="7"/>
      <c r="IC276" s="7"/>
      <c r="ID276" s="7"/>
      <c r="IE276" s="7"/>
      <c r="IF276" s="8"/>
      <c r="IG276" s="6"/>
      <c r="IH276" s="7"/>
      <c r="II276" s="7"/>
      <c r="IJ276" s="7"/>
      <c r="IK276" s="7"/>
      <c r="IL276" s="8"/>
      <c r="IM276" s="6"/>
      <c r="IN276" s="7"/>
      <c r="IO276" s="7"/>
      <c r="IP276" s="7"/>
      <c r="IQ276" s="7"/>
      <c r="IR276" s="8"/>
      <c r="IS276" s="6"/>
      <c r="IT276" s="7"/>
      <c r="IU276" s="7"/>
      <c r="IV276" s="7"/>
    </row>
    <row r="277" customFormat="false" ht="12.75" hidden="false" customHeight="false" outlineLevel="0" collapsed="false">
      <c r="A277" s="5" t="s">
        <v>353</v>
      </c>
      <c r="B277" s="6" t="n">
        <v>37053</v>
      </c>
      <c r="C277" s="7" t="s">
        <v>343</v>
      </c>
      <c r="D277" s="7" t="s">
        <v>375</v>
      </c>
      <c r="E277" s="7" t="s">
        <v>380</v>
      </c>
      <c r="F277" s="8" t="s">
        <v>377</v>
      </c>
      <c r="G277" s="8" t="n">
        <v>14079</v>
      </c>
      <c r="H277" s="7"/>
      <c r="I277" s="7"/>
      <c r="J277" s="7"/>
      <c r="K277" s="7"/>
      <c r="L277" s="8"/>
      <c r="M277" s="6"/>
      <c r="N277" s="7"/>
      <c r="O277" s="7"/>
      <c r="P277" s="7"/>
      <c r="Q277" s="7"/>
      <c r="R277" s="8"/>
      <c r="S277" s="6"/>
      <c r="T277" s="7"/>
      <c r="U277" s="7"/>
      <c r="V277" s="7"/>
      <c r="W277" s="7"/>
      <c r="X277" s="8"/>
      <c r="Y277" s="6"/>
      <c r="Z277" s="7"/>
      <c r="AA277" s="7"/>
      <c r="AB277" s="7"/>
      <c r="AC277" s="7"/>
      <c r="AD277" s="8"/>
      <c r="AE277" s="6"/>
      <c r="AF277" s="7"/>
      <c r="AG277" s="7"/>
      <c r="AH277" s="7"/>
      <c r="AI277" s="7"/>
      <c r="AJ277" s="8"/>
      <c r="AK277" s="6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8"/>
      <c r="AW277" s="6"/>
      <c r="AX277" s="7"/>
      <c r="AY277" s="7"/>
      <c r="AZ277" s="7"/>
      <c r="BA277" s="7"/>
      <c r="BB277" s="8"/>
      <c r="BC277" s="6"/>
      <c r="BD277" s="7"/>
      <c r="BE277" s="7"/>
      <c r="BF277" s="7"/>
      <c r="BG277" s="7"/>
      <c r="BH277" s="8"/>
      <c r="BI277" s="6"/>
      <c r="BJ277" s="7"/>
      <c r="BK277" s="7"/>
      <c r="BL277" s="7"/>
      <c r="BM277" s="7"/>
      <c r="BN277" s="8"/>
      <c r="BO277" s="6"/>
      <c r="BP277" s="7"/>
      <c r="BQ277" s="7"/>
      <c r="BR277" s="7"/>
      <c r="BS277" s="7"/>
      <c r="BT277" s="8"/>
      <c r="BU277" s="6"/>
      <c r="BV277" s="7"/>
      <c r="BW277" s="7"/>
      <c r="BX277" s="7"/>
      <c r="BY277" s="7"/>
      <c r="BZ277" s="8"/>
      <c r="CA277" s="6"/>
      <c r="CB277" s="7"/>
      <c r="CC277" s="7"/>
      <c r="CD277" s="7"/>
      <c r="CE277" s="7"/>
      <c r="CF277" s="8"/>
      <c r="CG277" s="6"/>
      <c r="CH277" s="7"/>
      <c r="CI277" s="7"/>
      <c r="CJ277" s="7"/>
      <c r="CK277" s="7"/>
      <c r="CL277" s="8"/>
      <c r="CM277" s="6"/>
      <c r="CN277" s="7"/>
      <c r="CO277" s="7"/>
      <c r="CP277" s="7"/>
      <c r="CQ277" s="7"/>
      <c r="CR277" s="8"/>
      <c r="CS277" s="6"/>
      <c r="CT277" s="7"/>
      <c r="CU277" s="7"/>
      <c r="CV277" s="7"/>
      <c r="CW277" s="7"/>
      <c r="CX277" s="8"/>
      <c r="CY277" s="6"/>
      <c r="CZ277" s="7"/>
      <c r="DA277" s="7"/>
      <c r="DB277" s="7"/>
      <c r="DC277" s="7"/>
      <c r="DD277" s="8"/>
      <c r="DE277" s="6"/>
      <c r="DF277" s="7"/>
      <c r="DG277" s="7"/>
      <c r="DH277" s="7"/>
      <c r="DI277" s="7"/>
      <c r="DJ277" s="8"/>
      <c r="DK277" s="6"/>
      <c r="DL277" s="7"/>
      <c r="DM277" s="7"/>
      <c r="DN277" s="7"/>
      <c r="DO277" s="7"/>
      <c r="DP277" s="8"/>
      <c r="DQ277" s="6"/>
      <c r="DR277" s="7"/>
      <c r="DS277" s="7"/>
      <c r="DT277" s="7"/>
      <c r="DU277" s="7"/>
      <c r="DV277" s="8"/>
      <c r="DW277" s="6"/>
      <c r="DX277" s="7"/>
      <c r="DY277" s="7"/>
      <c r="DZ277" s="7"/>
      <c r="EA277" s="7"/>
      <c r="EB277" s="8"/>
      <c r="EC277" s="6"/>
      <c r="ED277" s="7"/>
      <c r="EE277" s="7"/>
      <c r="EF277" s="7"/>
      <c r="EG277" s="7"/>
      <c r="EH277" s="8"/>
      <c r="EI277" s="6"/>
      <c r="EJ277" s="7"/>
      <c r="EK277" s="7"/>
      <c r="EL277" s="7"/>
      <c r="EM277" s="7"/>
      <c r="EN277" s="8"/>
      <c r="EO277" s="6"/>
      <c r="EP277" s="7"/>
      <c r="EQ277" s="7"/>
      <c r="ER277" s="7"/>
      <c r="ES277" s="7"/>
      <c r="ET277" s="8"/>
      <c r="EU277" s="6"/>
      <c r="EV277" s="7"/>
      <c r="EW277" s="7"/>
      <c r="EX277" s="7"/>
      <c r="EY277" s="7"/>
      <c r="EZ277" s="8"/>
      <c r="FA277" s="6"/>
      <c r="FB277" s="7"/>
      <c r="FC277" s="7"/>
      <c r="FD277" s="7"/>
      <c r="FE277" s="7"/>
      <c r="FF277" s="8"/>
      <c r="FG277" s="6"/>
      <c r="FH277" s="7"/>
      <c r="FI277" s="7"/>
      <c r="FJ277" s="7"/>
      <c r="FK277" s="7"/>
      <c r="FL277" s="8"/>
      <c r="FM277" s="6"/>
      <c r="FN277" s="7"/>
      <c r="FO277" s="7"/>
      <c r="FP277" s="7"/>
      <c r="FQ277" s="7"/>
      <c r="FR277" s="8"/>
      <c r="FS277" s="6"/>
      <c r="FT277" s="7"/>
      <c r="FU277" s="7"/>
      <c r="FV277" s="7"/>
      <c r="FW277" s="7"/>
      <c r="FX277" s="8"/>
      <c r="FY277" s="6"/>
      <c r="FZ277" s="7"/>
      <c r="GA277" s="7"/>
      <c r="GB277" s="7"/>
      <c r="GC277" s="7"/>
      <c r="GD277" s="8"/>
      <c r="GE277" s="6"/>
      <c r="GF277" s="7"/>
      <c r="GG277" s="7"/>
      <c r="GH277" s="7"/>
      <c r="GI277" s="7"/>
      <c r="GJ277" s="8"/>
      <c r="GK277" s="6"/>
      <c r="GL277" s="7"/>
      <c r="GM277" s="7"/>
      <c r="GN277" s="7"/>
      <c r="GO277" s="7"/>
      <c r="GP277" s="8"/>
      <c r="GQ277" s="6"/>
      <c r="GR277" s="7"/>
      <c r="GS277" s="7"/>
      <c r="GT277" s="7"/>
      <c r="GU277" s="7"/>
      <c r="GV277" s="8"/>
      <c r="GW277" s="6"/>
      <c r="GX277" s="7"/>
      <c r="GY277" s="7"/>
      <c r="GZ277" s="7"/>
      <c r="HA277" s="7"/>
      <c r="HB277" s="8"/>
      <c r="HC277" s="6"/>
      <c r="HD277" s="7"/>
      <c r="HE277" s="7"/>
      <c r="HF277" s="7"/>
      <c r="HG277" s="7"/>
      <c r="HH277" s="8"/>
      <c r="HI277" s="6"/>
      <c r="HJ277" s="7"/>
      <c r="HK277" s="7"/>
      <c r="HL277" s="7"/>
      <c r="HM277" s="7"/>
      <c r="HN277" s="8"/>
      <c r="HO277" s="6"/>
      <c r="HP277" s="7"/>
      <c r="HQ277" s="7"/>
      <c r="HR277" s="7"/>
      <c r="HS277" s="7"/>
      <c r="HT277" s="8"/>
      <c r="HU277" s="6"/>
      <c r="HV277" s="7"/>
      <c r="HW277" s="7"/>
      <c r="HX277" s="7"/>
      <c r="HY277" s="7"/>
      <c r="HZ277" s="8"/>
      <c r="IA277" s="6"/>
      <c r="IB277" s="7"/>
      <c r="IC277" s="7"/>
      <c r="ID277" s="7"/>
      <c r="IE277" s="7"/>
      <c r="IF277" s="8"/>
      <c r="IG277" s="6"/>
      <c r="IH277" s="7"/>
      <c r="II277" s="7"/>
      <c r="IJ277" s="7"/>
      <c r="IK277" s="7"/>
      <c r="IL277" s="8"/>
      <c r="IM277" s="6"/>
      <c r="IN277" s="7"/>
      <c r="IO277" s="7"/>
      <c r="IP277" s="7"/>
      <c r="IQ277" s="7"/>
      <c r="IR277" s="8"/>
      <c r="IS277" s="6"/>
      <c r="IT277" s="7"/>
      <c r="IU277" s="7"/>
      <c r="IV277" s="7"/>
    </row>
    <row r="278" customFormat="false" ht="12.75" hidden="false" customHeight="false" outlineLevel="0" collapsed="false">
      <c r="A278" s="5" t="s">
        <v>358</v>
      </c>
      <c r="B278" s="6" t="n">
        <v>37053</v>
      </c>
      <c r="C278" s="7" t="s">
        <v>359</v>
      </c>
      <c r="D278" s="7" t="s">
        <v>375</v>
      </c>
      <c r="E278" s="7" t="s">
        <v>380</v>
      </c>
      <c r="F278" s="8" t="s">
        <v>377</v>
      </c>
      <c r="G278" s="8" t="n">
        <v>51949</v>
      </c>
      <c r="H278" s="7"/>
      <c r="I278" s="7"/>
      <c r="J278" s="7"/>
      <c r="K278" s="7"/>
      <c r="L278" s="8"/>
      <c r="M278" s="6"/>
      <c r="N278" s="7"/>
      <c r="O278" s="7"/>
      <c r="P278" s="7"/>
      <c r="Q278" s="7"/>
      <c r="R278" s="8"/>
      <c r="S278" s="6"/>
      <c r="T278" s="7"/>
      <c r="U278" s="7"/>
      <c r="V278" s="7"/>
      <c r="W278" s="7"/>
      <c r="X278" s="8"/>
      <c r="Y278" s="6"/>
      <c r="Z278" s="7"/>
      <c r="AA278" s="7"/>
      <c r="AB278" s="7"/>
      <c r="AC278" s="7"/>
      <c r="AD278" s="8"/>
      <c r="AE278" s="6"/>
      <c r="AF278" s="7"/>
      <c r="AG278" s="7"/>
      <c r="AH278" s="7"/>
      <c r="AI278" s="7"/>
      <c r="AJ278" s="8"/>
      <c r="AK278" s="6"/>
      <c r="AL278" s="7"/>
      <c r="AM278" s="7"/>
      <c r="AN278" s="7"/>
      <c r="AO278" s="7"/>
      <c r="AP278" s="8"/>
      <c r="AQ278" s="6"/>
      <c r="AR278" s="7"/>
      <c r="AS278" s="7"/>
      <c r="AT278" s="7"/>
      <c r="AU278" s="7"/>
      <c r="AV278" s="8"/>
      <c r="AW278" s="6"/>
      <c r="AX278" s="7"/>
      <c r="AY278" s="7"/>
      <c r="AZ278" s="7"/>
      <c r="BA278" s="7"/>
      <c r="BB278" s="8"/>
      <c r="BC278" s="6"/>
      <c r="BD278" s="7"/>
      <c r="BE278" s="7"/>
      <c r="BF278" s="7"/>
      <c r="BG278" s="7"/>
      <c r="BH278" s="8"/>
      <c r="BI278" s="6"/>
      <c r="BJ278" s="7"/>
      <c r="BK278" s="7"/>
      <c r="BL278" s="7"/>
      <c r="BM278" s="7"/>
      <c r="BN278" s="8"/>
      <c r="BO278" s="6"/>
      <c r="BP278" s="7"/>
      <c r="BQ278" s="7"/>
      <c r="BR278" s="7"/>
      <c r="BS278" s="7"/>
      <c r="BT278" s="8"/>
      <c r="BU278" s="6"/>
      <c r="BV278" s="7"/>
      <c r="BW278" s="7"/>
      <c r="BX278" s="7"/>
      <c r="BY278" s="7"/>
      <c r="BZ278" s="8"/>
      <c r="CA278" s="6"/>
      <c r="CB278" s="7"/>
      <c r="CC278" s="7"/>
      <c r="CD278" s="7"/>
      <c r="CE278" s="7"/>
      <c r="CF278" s="8"/>
      <c r="CG278" s="6"/>
      <c r="CH278" s="7"/>
      <c r="CI278" s="7"/>
      <c r="CJ278" s="7"/>
      <c r="CK278" s="7"/>
      <c r="CL278" s="8"/>
      <c r="CM278" s="6"/>
      <c r="CN278" s="7"/>
      <c r="CO278" s="7"/>
      <c r="CP278" s="7"/>
      <c r="CQ278" s="7"/>
      <c r="CR278" s="8"/>
      <c r="CS278" s="6"/>
      <c r="CT278" s="7"/>
      <c r="CU278" s="7"/>
      <c r="CV278" s="7"/>
      <c r="CW278" s="7"/>
      <c r="CX278" s="8"/>
      <c r="CY278" s="6"/>
      <c r="CZ278" s="7"/>
      <c r="DA278" s="7"/>
      <c r="DB278" s="7"/>
      <c r="DC278" s="7"/>
      <c r="DD278" s="8"/>
      <c r="DE278" s="6"/>
      <c r="DF278" s="7"/>
      <c r="DG278" s="7"/>
      <c r="DH278" s="7"/>
      <c r="DI278" s="7"/>
      <c r="DJ278" s="8"/>
      <c r="DK278" s="6"/>
      <c r="DL278" s="7"/>
      <c r="DM278" s="7"/>
      <c r="DN278" s="7"/>
      <c r="DO278" s="7"/>
      <c r="DP278" s="8"/>
      <c r="DQ278" s="6"/>
      <c r="DR278" s="7"/>
      <c r="DS278" s="7"/>
      <c r="DT278" s="7"/>
      <c r="DU278" s="7"/>
      <c r="DV278" s="8"/>
      <c r="DW278" s="6"/>
      <c r="DX278" s="7"/>
      <c r="DY278" s="7"/>
      <c r="DZ278" s="7"/>
      <c r="EA278" s="7"/>
      <c r="EB278" s="8"/>
      <c r="EC278" s="6"/>
      <c r="ED278" s="7"/>
      <c r="EE278" s="7"/>
      <c r="EF278" s="7"/>
      <c r="EG278" s="7"/>
      <c r="EH278" s="8"/>
      <c r="EI278" s="6"/>
      <c r="EJ278" s="7"/>
      <c r="EK278" s="7"/>
      <c r="EL278" s="7"/>
      <c r="EM278" s="7"/>
      <c r="EN278" s="8"/>
      <c r="EO278" s="6"/>
      <c r="EP278" s="7"/>
      <c r="EQ278" s="7"/>
      <c r="ER278" s="7"/>
      <c r="ES278" s="7"/>
      <c r="ET278" s="8"/>
      <c r="EU278" s="6"/>
      <c r="EV278" s="7"/>
      <c r="EW278" s="7"/>
      <c r="EX278" s="7"/>
      <c r="EY278" s="7"/>
      <c r="EZ278" s="8"/>
      <c r="FA278" s="6"/>
      <c r="FB278" s="7"/>
      <c r="FC278" s="7"/>
      <c r="FD278" s="7"/>
      <c r="FE278" s="7"/>
      <c r="FF278" s="8"/>
      <c r="FG278" s="6"/>
      <c r="FH278" s="7"/>
      <c r="FI278" s="7"/>
      <c r="FJ278" s="7"/>
      <c r="FK278" s="7"/>
      <c r="FL278" s="8"/>
      <c r="FM278" s="6"/>
      <c r="FN278" s="7"/>
      <c r="FO278" s="7"/>
      <c r="FP278" s="7"/>
      <c r="FQ278" s="7"/>
      <c r="FR278" s="8"/>
      <c r="FS278" s="6"/>
      <c r="FT278" s="7"/>
      <c r="FU278" s="7"/>
      <c r="FV278" s="7"/>
      <c r="FW278" s="7"/>
      <c r="FX278" s="8"/>
      <c r="FY278" s="6"/>
      <c r="FZ278" s="7"/>
      <c r="GA278" s="7"/>
      <c r="GB278" s="7"/>
      <c r="GC278" s="7"/>
      <c r="GD278" s="8"/>
      <c r="GE278" s="6"/>
      <c r="GF278" s="7"/>
      <c r="GG278" s="7"/>
      <c r="GH278" s="7"/>
      <c r="GI278" s="7"/>
      <c r="GJ278" s="8"/>
      <c r="GK278" s="6"/>
      <c r="GL278" s="7"/>
      <c r="GM278" s="7"/>
      <c r="GN278" s="7"/>
      <c r="GO278" s="7"/>
      <c r="GP278" s="8"/>
      <c r="GQ278" s="6"/>
      <c r="GR278" s="7"/>
      <c r="GS278" s="7"/>
      <c r="GT278" s="7"/>
      <c r="GU278" s="7"/>
      <c r="GV278" s="8"/>
      <c r="GW278" s="6"/>
      <c r="GX278" s="7"/>
      <c r="GY278" s="7"/>
      <c r="GZ278" s="7"/>
      <c r="HA278" s="7"/>
      <c r="HB278" s="8"/>
      <c r="HC278" s="6"/>
      <c r="HD278" s="7"/>
      <c r="HE278" s="7"/>
      <c r="HF278" s="7"/>
      <c r="HG278" s="7"/>
      <c r="HH278" s="8"/>
      <c r="HI278" s="6"/>
      <c r="HJ278" s="7"/>
      <c r="HK278" s="7"/>
      <c r="HL278" s="7"/>
      <c r="HM278" s="7"/>
      <c r="HN278" s="8"/>
      <c r="HO278" s="6"/>
      <c r="HP278" s="7"/>
      <c r="HQ278" s="7"/>
      <c r="HR278" s="7"/>
      <c r="HS278" s="7"/>
      <c r="HT278" s="8"/>
      <c r="HU278" s="6"/>
      <c r="HV278" s="7"/>
      <c r="HW278" s="7"/>
      <c r="HX278" s="7"/>
      <c r="HY278" s="7"/>
      <c r="HZ278" s="8"/>
      <c r="IA278" s="6"/>
      <c r="IB278" s="7"/>
      <c r="IC278" s="7"/>
      <c r="ID278" s="7"/>
      <c r="IE278" s="7"/>
      <c r="IF278" s="8"/>
      <c r="IG278" s="6"/>
      <c r="IH278" s="7"/>
      <c r="II278" s="7"/>
      <c r="IJ278" s="7"/>
      <c r="IK278" s="7"/>
      <c r="IL278" s="8"/>
      <c r="IM278" s="6"/>
      <c r="IN278" s="7"/>
      <c r="IO278" s="7"/>
      <c r="IP278" s="7"/>
      <c r="IQ278" s="7"/>
      <c r="IR278" s="8"/>
      <c r="IS278" s="6"/>
      <c r="IT278" s="7"/>
      <c r="IU278" s="7"/>
      <c r="IV278" s="7"/>
    </row>
    <row r="279" customFormat="false" ht="12.75" hidden="false" customHeight="false" outlineLevel="0" collapsed="false">
      <c r="A279" s="5" t="s">
        <v>360</v>
      </c>
      <c r="B279" s="6" t="n">
        <v>37053</v>
      </c>
      <c r="C279" s="7" t="s">
        <v>354</v>
      </c>
      <c r="D279" s="7" t="s">
        <v>375</v>
      </c>
      <c r="E279" s="7" t="s">
        <v>380</v>
      </c>
      <c r="F279" s="8" t="s">
        <v>377</v>
      </c>
      <c r="G279" s="8" t="n">
        <v>5204</v>
      </c>
      <c r="H279" s="7"/>
      <c r="I279" s="7"/>
      <c r="J279" s="7"/>
      <c r="K279" s="7"/>
      <c r="L279" s="8"/>
      <c r="M279" s="6"/>
      <c r="N279" s="7"/>
      <c r="O279" s="7"/>
      <c r="P279" s="7"/>
      <c r="Q279" s="7"/>
      <c r="R279" s="8"/>
      <c r="S279" s="6"/>
      <c r="T279" s="7"/>
      <c r="U279" s="7"/>
      <c r="V279" s="7"/>
      <c r="W279" s="7"/>
      <c r="X279" s="8"/>
      <c r="Y279" s="6"/>
      <c r="Z279" s="7"/>
      <c r="AA279" s="7"/>
      <c r="AB279" s="7"/>
      <c r="AC279" s="7"/>
      <c r="AD279" s="8"/>
      <c r="AE279" s="6"/>
      <c r="AF279" s="7"/>
      <c r="AG279" s="7"/>
      <c r="AH279" s="7"/>
      <c r="AI279" s="7"/>
      <c r="AJ279" s="8"/>
      <c r="AK279" s="6"/>
      <c r="AL279" s="7"/>
      <c r="AM279" s="7"/>
      <c r="AN279" s="7"/>
      <c r="AO279" s="7"/>
      <c r="AP279" s="8"/>
      <c r="AQ279" s="6"/>
      <c r="AR279" s="7"/>
      <c r="AS279" s="7"/>
      <c r="AT279" s="7"/>
      <c r="AU279" s="7"/>
      <c r="AV279" s="8"/>
      <c r="AW279" s="6"/>
      <c r="AX279" s="7"/>
      <c r="AY279" s="7"/>
      <c r="AZ279" s="7"/>
      <c r="BA279" s="7"/>
      <c r="BB279" s="8"/>
      <c r="BC279" s="6"/>
      <c r="BD279" s="7"/>
      <c r="BE279" s="7"/>
      <c r="BF279" s="7"/>
      <c r="BG279" s="7"/>
      <c r="BH279" s="8"/>
      <c r="BI279" s="6"/>
      <c r="BJ279" s="7"/>
      <c r="BK279" s="7"/>
      <c r="BL279" s="7"/>
      <c r="BM279" s="7"/>
      <c r="BN279" s="8"/>
      <c r="BO279" s="6"/>
      <c r="BP279" s="7"/>
      <c r="BQ279" s="7"/>
      <c r="BR279" s="7"/>
      <c r="BS279" s="7"/>
      <c r="BT279" s="8"/>
      <c r="BU279" s="6"/>
      <c r="BV279" s="7"/>
      <c r="BW279" s="7"/>
      <c r="BX279" s="7"/>
      <c r="BY279" s="7"/>
      <c r="BZ279" s="8"/>
      <c r="CA279" s="6"/>
      <c r="CB279" s="7"/>
      <c r="CC279" s="7"/>
      <c r="CD279" s="7"/>
      <c r="CE279" s="7"/>
      <c r="CF279" s="8"/>
      <c r="CG279" s="6"/>
      <c r="CH279" s="7"/>
      <c r="CI279" s="7"/>
      <c r="CJ279" s="7"/>
      <c r="CK279" s="7"/>
      <c r="CL279" s="8"/>
      <c r="CM279" s="6"/>
      <c r="CN279" s="7"/>
      <c r="CO279" s="7"/>
      <c r="CP279" s="7"/>
      <c r="CQ279" s="7"/>
      <c r="CR279" s="8"/>
      <c r="CS279" s="6"/>
      <c r="CT279" s="7"/>
      <c r="CU279" s="7"/>
      <c r="CV279" s="7"/>
      <c r="CW279" s="7"/>
      <c r="CX279" s="8"/>
      <c r="CY279" s="6"/>
      <c r="CZ279" s="7"/>
      <c r="DA279" s="7"/>
      <c r="DB279" s="7"/>
      <c r="DC279" s="7"/>
      <c r="DD279" s="8"/>
      <c r="DE279" s="6"/>
      <c r="DF279" s="7"/>
      <c r="DG279" s="7"/>
      <c r="DH279" s="7"/>
      <c r="DI279" s="7"/>
      <c r="DJ279" s="8"/>
      <c r="DK279" s="6"/>
      <c r="DL279" s="7"/>
      <c r="DM279" s="7"/>
      <c r="DN279" s="7"/>
      <c r="DO279" s="7"/>
      <c r="DP279" s="8"/>
      <c r="DQ279" s="6"/>
      <c r="DR279" s="7"/>
      <c r="DS279" s="7"/>
      <c r="DT279" s="7"/>
      <c r="DU279" s="7"/>
      <c r="DV279" s="8"/>
      <c r="DW279" s="6"/>
      <c r="DX279" s="7"/>
      <c r="DY279" s="7"/>
      <c r="DZ279" s="7"/>
      <c r="EA279" s="7"/>
      <c r="EB279" s="8"/>
      <c r="EC279" s="6"/>
      <c r="ED279" s="7"/>
      <c r="EE279" s="7"/>
      <c r="EF279" s="7"/>
      <c r="EG279" s="7"/>
      <c r="EH279" s="8"/>
      <c r="EI279" s="6"/>
      <c r="EJ279" s="7"/>
      <c r="EK279" s="7"/>
      <c r="EL279" s="7"/>
      <c r="EM279" s="7"/>
      <c r="EN279" s="8"/>
      <c r="EO279" s="6"/>
      <c r="EP279" s="7"/>
      <c r="EQ279" s="7"/>
      <c r="ER279" s="7"/>
      <c r="ES279" s="7"/>
      <c r="ET279" s="8"/>
      <c r="EU279" s="6"/>
      <c r="EV279" s="7"/>
      <c r="EW279" s="7"/>
      <c r="EX279" s="7"/>
      <c r="EY279" s="7"/>
      <c r="EZ279" s="8"/>
      <c r="FA279" s="6"/>
      <c r="FB279" s="7"/>
      <c r="FC279" s="7"/>
      <c r="FD279" s="7"/>
      <c r="FE279" s="7"/>
      <c r="FF279" s="8"/>
      <c r="FG279" s="6"/>
      <c r="FH279" s="7"/>
      <c r="FI279" s="7"/>
      <c r="FJ279" s="7"/>
      <c r="FK279" s="7"/>
      <c r="FL279" s="8"/>
      <c r="FM279" s="6"/>
      <c r="FN279" s="7"/>
      <c r="FO279" s="7"/>
      <c r="FP279" s="7"/>
      <c r="FQ279" s="7"/>
      <c r="FR279" s="8"/>
      <c r="FS279" s="6"/>
      <c r="FT279" s="7"/>
      <c r="FU279" s="7"/>
      <c r="FV279" s="7"/>
      <c r="FW279" s="7"/>
      <c r="FX279" s="8"/>
      <c r="FY279" s="6"/>
      <c r="FZ279" s="7"/>
      <c r="GA279" s="7"/>
      <c r="GB279" s="7"/>
      <c r="GC279" s="7"/>
      <c r="GD279" s="8"/>
      <c r="GE279" s="6"/>
      <c r="GF279" s="7"/>
      <c r="GG279" s="7"/>
      <c r="GH279" s="7"/>
      <c r="GI279" s="7"/>
      <c r="GJ279" s="8"/>
      <c r="GK279" s="6"/>
      <c r="GL279" s="7"/>
      <c r="GM279" s="7"/>
      <c r="GN279" s="7"/>
      <c r="GO279" s="7"/>
      <c r="GP279" s="8"/>
      <c r="GQ279" s="6"/>
      <c r="GR279" s="7"/>
      <c r="GS279" s="7"/>
      <c r="GT279" s="7"/>
      <c r="GU279" s="7"/>
      <c r="GV279" s="8"/>
      <c r="GW279" s="6"/>
      <c r="GX279" s="7"/>
      <c r="GY279" s="7"/>
      <c r="GZ279" s="7"/>
      <c r="HA279" s="7"/>
      <c r="HB279" s="8"/>
      <c r="HC279" s="6"/>
      <c r="HD279" s="7"/>
      <c r="HE279" s="7"/>
      <c r="HF279" s="7"/>
      <c r="HG279" s="7"/>
      <c r="HH279" s="8"/>
      <c r="HI279" s="6"/>
      <c r="HJ279" s="7"/>
      <c r="HK279" s="7"/>
      <c r="HL279" s="7"/>
      <c r="HM279" s="7"/>
      <c r="HN279" s="8"/>
      <c r="HO279" s="6"/>
      <c r="HP279" s="7"/>
      <c r="HQ279" s="7"/>
      <c r="HR279" s="7"/>
      <c r="HS279" s="7"/>
      <c r="HT279" s="8"/>
      <c r="HU279" s="6"/>
      <c r="HV279" s="7"/>
      <c r="HW279" s="7"/>
      <c r="HX279" s="7"/>
      <c r="HY279" s="7"/>
      <c r="HZ279" s="8"/>
      <c r="IA279" s="6"/>
      <c r="IB279" s="7"/>
      <c r="IC279" s="7"/>
      <c r="ID279" s="7"/>
      <c r="IE279" s="7"/>
      <c r="IF279" s="8"/>
      <c r="IG279" s="6"/>
      <c r="IH279" s="7"/>
      <c r="II279" s="7"/>
      <c r="IJ279" s="7"/>
      <c r="IK279" s="7"/>
      <c r="IL279" s="8"/>
      <c r="IM279" s="6"/>
      <c r="IN279" s="7"/>
      <c r="IO279" s="7"/>
      <c r="IP279" s="7"/>
      <c r="IQ279" s="7"/>
      <c r="IR279" s="8"/>
      <c r="IS279" s="6"/>
      <c r="IT279" s="7"/>
      <c r="IU279" s="7"/>
      <c r="IV279" s="7"/>
    </row>
    <row r="280" customFormat="false" ht="12.75" hidden="false" customHeight="false" outlineLevel="0" collapsed="false">
      <c r="A280" s="5" t="s">
        <v>361</v>
      </c>
      <c r="B280" s="6" t="n">
        <v>37053</v>
      </c>
      <c r="C280" s="7" t="s">
        <v>359</v>
      </c>
      <c r="D280" s="7" t="s">
        <v>375</v>
      </c>
      <c r="E280" s="7" t="s">
        <v>380</v>
      </c>
      <c r="F280" s="8" t="s">
        <v>377</v>
      </c>
      <c r="G280" s="8" t="n">
        <v>89984</v>
      </c>
      <c r="H280" s="7"/>
      <c r="I280" s="7"/>
      <c r="J280" s="7"/>
      <c r="K280" s="7"/>
      <c r="L280" s="8"/>
      <c r="M280" s="6"/>
      <c r="N280" s="7"/>
      <c r="O280" s="7"/>
      <c r="P280" s="7"/>
      <c r="Q280" s="7"/>
      <c r="R280" s="8"/>
      <c r="S280" s="6"/>
      <c r="T280" s="7"/>
      <c r="U280" s="7"/>
      <c r="V280" s="7"/>
      <c r="W280" s="7"/>
      <c r="X280" s="8"/>
      <c r="Y280" s="6"/>
      <c r="Z280" s="7"/>
      <c r="AA280" s="7"/>
      <c r="AB280" s="7"/>
      <c r="AC280" s="7"/>
      <c r="AD280" s="8"/>
      <c r="AE280" s="6"/>
      <c r="AF280" s="7"/>
      <c r="AG280" s="7"/>
      <c r="AH280" s="7"/>
      <c r="AI280" s="7"/>
      <c r="AJ280" s="8"/>
      <c r="AK280" s="6"/>
      <c r="AL280" s="7"/>
      <c r="AM280" s="7"/>
      <c r="AN280" s="7"/>
      <c r="AO280" s="7"/>
      <c r="AP280" s="8"/>
      <c r="AQ280" s="6"/>
      <c r="AR280" s="7"/>
      <c r="AS280" s="7"/>
      <c r="AT280" s="7"/>
      <c r="AU280" s="7"/>
      <c r="AV280" s="8"/>
      <c r="AW280" s="6"/>
      <c r="AX280" s="7"/>
      <c r="AY280" s="7"/>
      <c r="AZ280" s="7"/>
      <c r="BA280" s="7"/>
      <c r="BB280" s="8"/>
      <c r="BC280" s="6"/>
      <c r="BD280" s="7"/>
      <c r="BE280" s="7"/>
      <c r="BF280" s="7"/>
      <c r="BG280" s="7"/>
      <c r="BH280" s="8"/>
      <c r="BI280" s="6"/>
      <c r="BJ280" s="7"/>
      <c r="BK280" s="7"/>
      <c r="BL280" s="7"/>
      <c r="BM280" s="7"/>
      <c r="BN280" s="8"/>
      <c r="BO280" s="6"/>
      <c r="BP280" s="7"/>
      <c r="BQ280" s="7"/>
      <c r="BR280" s="7"/>
      <c r="BS280" s="7"/>
      <c r="BT280" s="8"/>
      <c r="BU280" s="6"/>
      <c r="BV280" s="7"/>
      <c r="BW280" s="7"/>
      <c r="BX280" s="7"/>
      <c r="BY280" s="7"/>
      <c r="BZ280" s="8"/>
      <c r="CA280" s="6"/>
      <c r="CB280" s="7"/>
      <c r="CC280" s="7"/>
      <c r="CD280" s="7"/>
      <c r="CE280" s="7"/>
      <c r="CF280" s="8"/>
      <c r="CG280" s="6"/>
      <c r="CH280" s="7"/>
      <c r="CI280" s="7"/>
      <c r="CJ280" s="7"/>
      <c r="CK280" s="7"/>
      <c r="CL280" s="8"/>
      <c r="CM280" s="6"/>
      <c r="CN280" s="7"/>
      <c r="CO280" s="7"/>
      <c r="CP280" s="7"/>
      <c r="CQ280" s="7"/>
      <c r="CR280" s="8"/>
      <c r="CS280" s="6"/>
      <c r="CT280" s="7"/>
      <c r="CU280" s="7"/>
      <c r="CV280" s="7"/>
      <c r="CW280" s="7"/>
      <c r="CX280" s="8"/>
      <c r="CY280" s="6"/>
      <c r="CZ280" s="7"/>
      <c r="DA280" s="7"/>
      <c r="DB280" s="7"/>
      <c r="DC280" s="7"/>
      <c r="DD280" s="8"/>
      <c r="DE280" s="6"/>
      <c r="DF280" s="7"/>
      <c r="DG280" s="7"/>
      <c r="DH280" s="7"/>
      <c r="DI280" s="7"/>
      <c r="DJ280" s="8"/>
      <c r="DK280" s="6"/>
      <c r="DL280" s="7"/>
      <c r="DM280" s="7"/>
      <c r="DN280" s="7"/>
      <c r="DO280" s="7"/>
      <c r="DP280" s="8"/>
      <c r="DQ280" s="6"/>
      <c r="DR280" s="7"/>
      <c r="DS280" s="7"/>
      <c r="DT280" s="7"/>
      <c r="DU280" s="7"/>
      <c r="DV280" s="8"/>
      <c r="DW280" s="6"/>
      <c r="DX280" s="7"/>
      <c r="DY280" s="7"/>
      <c r="DZ280" s="7"/>
      <c r="EA280" s="7"/>
      <c r="EB280" s="8"/>
      <c r="EC280" s="6"/>
      <c r="ED280" s="7"/>
      <c r="EE280" s="7"/>
      <c r="EF280" s="7"/>
      <c r="EG280" s="7"/>
      <c r="EH280" s="8"/>
      <c r="EI280" s="6"/>
      <c r="EJ280" s="7"/>
      <c r="EK280" s="7"/>
      <c r="EL280" s="7"/>
      <c r="EM280" s="7"/>
      <c r="EN280" s="8"/>
      <c r="EO280" s="6"/>
      <c r="EP280" s="7"/>
      <c r="EQ280" s="7"/>
      <c r="ER280" s="7"/>
      <c r="ES280" s="7"/>
      <c r="ET280" s="8"/>
      <c r="EU280" s="6"/>
      <c r="EV280" s="7"/>
      <c r="EW280" s="7"/>
      <c r="EX280" s="7"/>
      <c r="EY280" s="7"/>
      <c r="EZ280" s="8"/>
      <c r="FA280" s="6"/>
      <c r="FB280" s="7"/>
      <c r="FC280" s="7"/>
      <c r="FD280" s="7"/>
      <c r="FE280" s="7"/>
      <c r="FF280" s="8"/>
      <c r="FG280" s="6"/>
      <c r="FH280" s="7"/>
      <c r="FI280" s="7"/>
      <c r="FJ280" s="7"/>
      <c r="FK280" s="7"/>
      <c r="FL280" s="8"/>
      <c r="FM280" s="6"/>
      <c r="FN280" s="7"/>
      <c r="FO280" s="7"/>
      <c r="FP280" s="7"/>
      <c r="FQ280" s="7"/>
      <c r="FR280" s="8"/>
      <c r="FS280" s="6"/>
      <c r="FT280" s="7"/>
      <c r="FU280" s="7"/>
      <c r="FV280" s="7"/>
      <c r="FW280" s="7"/>
      <c r="FX280" s="8"/>
      <c r="FY280" s="6"/>
      <c r="FZ280" s="7"/>
      <c r="GA280" s="7"/>
      <c r="GB280" s="7"/>
      <c r="GC280" s="7"/>
      <c r="GD280" s="8"/>
      <c r="GE280" s="6"/>
      <c r="GF280" s="7"/>
      <c r="GG280" s="7"/>
      <c r="GH280" s="7"/>
      <c r="GI280" s="7"/>
      <c r="GJ280" s="8"/>
      <c r="GK280" s="6"/>
      <c r="GL280" s="7"/>
      <c r="GM280" s="7"/>
      <c r="GN280" s="7"/>
      <c r="GO280" s="7"/>
      <c r="GP280" s="8"/>
      <c r="GQ280" s="6"/>
      <c r="GR280" s="7"/>
      <c r="GS280" s="7"/>
      <c r="GT280" s="7"/>
      <c r="GU280" s="7"/>
      <c r="GV280" s="8"/>
      <c r="GW280" s="6"/>
      <c r="GX280" s="7"/>
      <c r="GY280" s="7"/>
      <c r="GZ280" s="7"/>
      <c r="HA280" s="7"/>
      <c r="HB280" s="8"/>
      <c r="HC280" s="6"/>
      <c r="HD280" s="7"/>
      <c r="HE280" s="7"/>
      <c r="HF280" s="7"/>
      <c r="HG280" s="7"/>
      <c r="HH280" s="8"/>
      <c r="HI280" s="6"/>
      <c r="HJ280" s="7"/>
      <c r="HK280" s="7"/>
      <c r="HL280" s="7"/>
      <c r="HM280" s="7"/>
      <c r="HN280" s="8"/>
      <c r="HO280" s="6"/>
      <c r="HP280" s="7"/>
      <c r="HQ280" s="7"/>
      <c r="HR280" s="7"/>
      <c r="HS280" s="7"/>
      <c r="HT280" s="8"/>
      <c r="HU280" s="6"/>
      <c r="HV280" s="7"/>
      <c r="HW280" s="7"/>
      <c r="HX280" s="7"/>
      <c r="HY280" s="7"/>
      <c r="HZ280" s="8"/>
      <c r="IA280" s="6"/>
      <c r="IB280" s="7"/>
      <c r="IC280" s="7"/>
      <c r="ID280" s="7"/>
      <c r="IE280" s="7"/>
      <c r="IF280" s="8"/>
      <c r="IG280" s="6"/>
      <c r="IH280" s="7"/>
      <c r="II280" s="7"/>
      <c r="IJ280" s="7"/>
      <c r="IK280" s="7"/>
      <c r="IL280" s="8"/>
      <c r="IM280" s="6"/>
      <c r="IN280" s="7"/>
      <c r="IO280" s="7"/>
      <c r="IP280" s="7"/>
      <c r="IQ280" s="7"/>
      <c r="IR280" s="8"/>
      <c r="IS280" s="6"/>
      <c r="IT280" s="7"/>
      <c r="IU280" s="7"/>
      <c r="IV280" s="7"/>
    </row>
    <row r="281" customFormat="false" ht="12.75" hidden="false" customHeight="false" outlineLevel="0" collapsed="false">
      <c r="A281" s="5" t="s">
        <v>381</v>
      </c>
      <c r="B281" s="6" t="n">
        <v>37053</v>
      </c>
      <c r="C281" s="7" t="s">
        <v>368</v>
      </c>
      <c r="D281" s="7" t="s">
        <v>375</v>
      </c>
      <c r="E281" s="7" t="s">
        <v>380</v>
      </c>
      <c r="F281" s="8" t="s">
        <v>377</v>
      </c>
      <c r="G281" s="8" t="n">
        <v>39971</v>
      </c>
      <c r="H281" s="7"/>
      <c r="I281" s="7"/>
      <c r="J281" s="7"/>
      <c r="K281" s="7"/>
      <c r="L281" s="8"/>
      <c r="M281" s="6"/>
      <c r="N281" s="7"/>
      <c r="O281" s="7"/>
      <c r="P281" s="7"/>
      <c r="Q281" s="7"/>
      <c r="R281" s="8"/>
      <c r="S281" s="6"/>
      <c r="T281" s="7"/>
      <c r="U281" s="7"/>
      <c r="V281" s="7"/>
      <c r="W281" s="7"/>
      <c r="X281" s="8"/>
      <c r="Y281" s="6"/>
      <c r="Z281" s="7"/>
      <c r="AA281" s="7"/>
      <c r="AB281" s="7"/>
      <c r="AC281" s="7"/>
      <c r="AD281" s="8"/>
      <c r="AE281" s="6"/>
      <c r="AF281" s="7"/>
      <c r="AG281" s="7"/>
      <c r="AH281" s="7"/>
      <c r="AI281" s="7"/>
      <c r="AJ281" s="8"/>
      <c r="AK281" s="6"/>
      <c r="AL281" s="7"/>
      <c r="AM281" s="7"/>
      <c r="AN281" s="7"/>
      <c r="AO281" s="7"/>
      <c r="AP281" s="8"/>
      <c r="AQ281" s="6"/>
      <c r="AR281" s="7"/>
      <c r="AS281" s="7"/>
      <c r="AT281" s="7"/>
      <c r="AU281" s="7"/>
      <c r="AV281" s="8"/>
      <c r="AW281" s="6"/>
      <c r="AX281" s="7"/>
      <c r="AY281" s="7"/>
      <c r="AZ281" s="7"/>
      <c r="BA281" s="7"/>
      <c r="BB281" s="8"/>
      <c r="BC281" s="6"/>
      <c r="BD281" s="7"/>
      <c r="BE281" s="7"/>
      <c r="BF281" s="7"/>
      <c r="BG281" s="7"/>
      <c r="BH281" s="8"/>
      <c r="BI281" s="6"/>
      <c r="BJ281" s="7"/>
      <c r="BK281" s="7"/>
      <c r="BL281" s="7"/>
      <c r="BM281" s="7"/>
      <c r="BN281" s="8"/>
      <c r="BO281" s="6"/>
      <c r="BP281" s="7"/>
      <c r="BQ281" s="7"/>
      <c r="BR281" s="7"/>
      <c r="BS281" s="7"/>
      <c r="BT281" s="8"/>
      <c r="BU281" s="6"/>
      <c r="BV281" s="7"/>
      <c r="BW281" s="7"/>
      <c r="BX281" s="7"/>
      <c r="BY281" s="7"/>
      <c r="BZ281" s="8"/>
      <c r="CA281" s="6"/>
      <c r="CB281" s="7"/>
      <c r="CC281" s="7"/>
      <c r="CD281" s="7"/>
      <c r="CE281" s="7"/>
      <c r="CF281" s="8"/>
      <c r="CG281" s="6"/>
      <c r="CH281" s="7"/>
      <c r="CI281" s="7"/>
      <c r="CJ281" s="7"/>
      <c r="CK281" s="7"/>
      <c r="CL281" s="8"/>
      <c r="CM281" s="6"/>
      <c r="CN281" s="7"/>
      <c r="CO281" s="7"/>
      <c r="CP281" s="7"/>
      <c r="CQ281" s="7"/>
      <c r="CR281" s="8"/>
      <c r="CS281" s="6"/>
      <c r="CT281" s="7"/>
      <c r="CU281" s="7"/>
      <c r="CV281" s="7"/>
      <c r="CW281" s="7"/>
      <c r="CX281" s="8"/>
      <c r="CY281" s="6"/>
      <c r="CZ281" s="7"/>
      <c r="DA281" s="7"/>
      <c r="DB281" s="7"/>
      <c r="DC281" s="7"/>
      <c r="DD281" s="8"/>
      <c r="DE281" s="6"/>
      <c r="DF281" s="7"/>
      <c r="DG281" s="7"/>
      <c r="DH281" s="7"/>
      <c r="DI281" s="7"/>
      <c r="DJ281" s="8"/>
      <c r="DK281" s="6"/>
      <c r="DL281" s="7"/>
      <c r="DM281" s="7"/>
      <c r="DN281" s="7"/>
      <c r="DO281" s="7"/>
      <c r="DP281" s="8"/>
      <c r="DQ281" s="6"/>
      <c r="DR281" s="7"/>
      <c r="DS281" s="7"/>
      <c r="DT281" s="7"/>
      <c r="DU281" s="7"/>
      <c r="DV281" s="8"/>
      <c r="DW281" s="6"/>
      <c r="DX281" s="7"/>
      <c r="DY281" s="7"/>
      <c r="DZ281" s="7"/>
      <c r="EA281" s="7"/>
      <c r="EB281" s="8"/>
      <c r="EC281" s="6"/>
      <c r="ED281" s="7"/>
      <c r="EE281" s="7"/>
      <c r="EF281" s="7"/>
      <c r="EG281" s="7"/>
      <c r="EH281" s="8"/>
      <c r="EI281" s="6"/>
      <c r="EJ281" s="7"/>
      <c r="EK281" s="7"/>
      <c r="EL281" s="7"/>
      <c r="EM281" s="7"/>
      <c r="EN281" s="8"/>
      <c r="EO281" s="6"/>
      <c r="EP281" s="7"/>
      <c r="EQ281" s="7"/>
      <c r="ER281" s="7"/>
      <c r="ES281" s="7"/>
      <c r="ET281" s="8"/>
      <c r="EU281" s="6"/>
      <c r="EV281" s="7"/>
      <c r="EW281" s="7"/>
      <c r="EX281" s="7"/>
      <c r="EY281" s="7"/>
      <c r="EZ281" s="8"/>
      <c r="FA281" s="6"/>
      <c r="FB281" s="7"/>
      <c r="FC281" s="7"/>
      <c r="FD281" s="7"/>
      <c r="FE281" s="7"/>
      <c r="FF281" s="8"/>
      <c r="FG281" s="6"/>
      <c r="FH281" s="7"/>
      <c r="FI281" s="7"/>
      <c r="FJ281" s="7"/>
      <c r="FK281" s="7"/>
      <c r="FL281" s="8"/>
      <c r="FM281" s="6"/>
      <c r="FN281" s="7"/>
      <c r="FO281" s="7"/>
      <c r="FP281" s="7"/>
      <c r="FQ281" s="7"/>
      <c r="FR281" s="8"/>
      <c r="FS281" s="6"/>
      <c r="FT281" s="7"/>
      <c r="FU281" s="7"/>
      <c r="FV281" s="7"/>
      <c r="FW281" s="7"/>
      <c r="FX281" s="8"/>
      <c r="FY281" s="6"/>
      <c r="FZ281" s="7"/>
      <c r="GA281" s="7"/>
      <c r="GB281" s="7"/>
      <c r="GC281" s="7"/>
      <c r="GD281" s="8"/>
      <c r="GE281" s="6"/>
      <c r="GF281" s="7"/>
      <c r="GG281" s="7"/>
      <c r="GH281" s="7"/>
      <c r="GI281" s="7"/>
      <c r="GJ281" s="8"/>
      <c r="GK281" s="6"/>
      <c r="GL281" s="7"/>
      <c r="GM281" s="7"/>
      <c r="GN281" s="7"/>
      <c r="GO281" s="7"/>
      <c r="GP281" s="8"/>
      <c r="GQ281" s="6"/>
      <c r="GR281" s="7"/>
      <c r="GS281" s="7"/>
      <c r="GT281" s="7"/>
      <c r="GU281" s="7"/>
      <c r="GV281" s="8"/>
      <c r="GW281" s="6"/>
      <c r="GX281" s="7"/>
      <c r="GY281" s="7"/>
      <c r="GZ281" s="7"/>
      <c r="HA281" s="7"/>
      <c r="HB281" s="8"/>
      <c r="HC281" s="6"/>
      <c r="HD281" s="7"/>
      <c r="HE281" s="7"/>
      <c r="HF281" s="7"/>
      <c r="HG281" s="7"/>
      <c r="HH281" s="8"/>
      <c r="HI281" s="6"/>
      <c r="HJ281" s="7"/>
      <c r="HK281" s="7"/>
      <c r="HL281" s="7"/>
      <c r="HM281" s="7"/>
      <c r="HN281" s="8"/>
      <c r="HO281" s="6"/>
      <c r="HP281" s="7"/>
      <c r="HQ281" s="7"/>
      <c r="HR281" s="7"/>
      <c r="HS281" s="7"/>
      <c r="HT281" s="8"/>
      <c r="HU281" s="6"/>
      <c r="HV281" s="7"/>
      <c r="HW281" s="7"/>
      <c r="HX281" s="7"/>
      <c r="HY281" s="7"/>
      <c r="HZ281" s="8"/>
      <c r="IA281" s="6"/>
      <c r="IB281" s="7"/>
      <c r="IC281" s="7"/>
      <c r="ID281" s="7"/>
      <c r="IE281" s="7"/>
      <c r="IF281" s="8"/>
      <c r="IG281" s="6"/>
      <c r="IH281" s="7"/>
      <c r="II281" s="7"/>
      <c r="IJ281" s="7"/>
      <c r="IK281" s="7"/>
      <c r="IL281" s="8"/>
      <c r="IM281" s="6"/>
      <c r="IN281" s="7"/>
      <c r="IO281" s="7"/>
      <c r="IP281" s="7"/>
      <c r="IQ281" s="7"/>
      <c r="IR281" s="8"/>
      <c r="IS281" s="6"/>
      <c r="IT281" s="7"/>
      <c r="IU281" s="7"/>
      <c r="IV281" s="7"/>
    </row>
    <row r="282" customFormat="false" ht="12.75" hidden="false" customHeight="false" outlineLevel="0" collapsed="false">
      <c r="A282" s="5" t="s">
        <v>363</v>
      </c>
      <c r="B282" s="6" t="n">
        <v>37054</v>
      </c>
      <c r="C282" s="7" t="s">
        <v>359</v>
      </c>
      <c r="D282" s="7" t="s">
        <v>375</v>
      </c>
      <c r="E282" s="7" t="s">
        <v>380</v>
      </c>
      <c r="F282" s="8" t="s">
        <v>377</v>
      </c>
      <c r="G282" s="8" t="n">
        <v>39722</v>
      </c>
      <c r="H282" s="7"/>
      <c r="I282" s="7"/>
      <c r="J282" s="7"/>
      <c r="K282" s="7"/>
      <c r="L282" s="8"/>
      <c r="M282" s="6"/>
      <c r="N282" s="7"/>
      <c r="O282" s="7"/>
      <c r="P282" s="7"/>
      <c r="Q282" s="7"/>
      <c r="R282" s="8"/>
      <c r="S282" s="6"/>
      <c r="T282" s="7"/>
      <c r="U282" s="7"/>
      <c r="V282" s="7"/>
      <c r="W282" s="7"/>
      <c r="X282" s="8"/>
      <c r="Y282" s="6"/>
      <c r="Z282" s="7"/>
      <c r="AA282" s="7"/>
      <c r="AB282" s="7"/>
      <c r="AC282" s="7"/>
      <c r="AD282" s="8"/>
      <c r="AE282" s="6"/>
      <c r="AF282" s="7"/>
      <c r="AG282" s="7"/>
      <c r="AH282" s="7"/>
      <c r="AI282" s="7"/>
      <c r="AJ282" s="8"/>
      <c r="AK282" s="6"/>
      <c r="AL282" s="7"/>
      <c r="AM282" s="7"/>
      <c r="AN282" s="7"/>
      <c r="AO282" s="7"/>
      <c r="AP282" s="8"/>
      <c r="AQ282" s="6"/>
      <c r="AR282" s="7"/>
      <c r="AS282" s="7"/>
      <c r="AT282" s="7"/>
      <c r="AU282" s="7"/>
      <c r="AV282" s="8"/>
      <c r="AW282" s="6"/>
      <c r="AX282" s="7"/>
      <c r="AY282" s="7"/>
      <c r="AZ282" s="7"/>
      <c r="BA282" s="7"/>
      <c r="BB282" s="8"/>
      <c r="BC282" s="6"/>
      <c r="BD282" s="7"/>
      <c r="BE282" s="7"/>
      <c r="BF282" s="7"/>
      <c r="BG282" s="7"/>
      <c r="BH282" s="8"/>
      <c r="BI282" s="6"/>
      <c r="BJ282" s="7"/>
      <c r="BK282" s="7"/>
      <c r="BL282" s="7"/>
      <c r="BM282" s="7"/>
      <c r="BN282" s="8"/>
      <c r="BO282" s="6"/>
      <c r="BP282" s="7"/>
      <c r="BQ282" s="7"/>
      <c r="BR282" s="7"/>
      <c r="BS282" s="7"/>
      <c r="BT282" s="8"/>
      <c r="BU282" s="6"/>
      <c r="BV282" s="7"/>
      <c r="BW282" s="7"/>
      <c r="BX282" s="7"/>
      <c r="BY282" s="7"/>
      <c r="BZ282" s="8"/>
      <c r="CA282" s="6"/>
      <c r="CB282" s="7"/>
      <c r="CC282" s="7"/>
      <c r="CD282" s="7"/>
      <c r="CE282" s="7"/>
      <c r="CF282" s="8"/>
      <c r="CG282" s="6"/>
      <c r="CH282" s="7"/>
      <c r="CI282" s="7"/>
      <c r="CJ282" s="7"/>
      <c r="CK282" s="7"/>
      <c r="CL282" s="8"/>
      <c r="CM282" s="6"/>
      <c r="CN282" s="7"/>
      <c r="CO282" s="7"/>
      <c r="CP282" s="7"/>
      <c r="CQ282" s="7"/>
      <c r="CR282" s="8"/>
      <c r="CS282" s="6"/>
      <c r="CT282" s="7"/>
      <c r="CU282" s="7"/>
      <c r="CV282" s="7"/>
      <c r="CW282" s="7"/>
      <c r="CX282" s="8"/>
      <c r="CY282" s="6"/>
      <c r="CZ282" s="7"/>
      <c r="DA282" s="7"/>
      <c r="DB282" s="7"/>
      <c r="DC282" s="7"/>
      <c r="DD282" s="8"/>
      <c r="DE282" s="6"/>
      <c r="DF282" s="7"/>
      <c r="DG282" s="7"/>
      <c r="DH282" s="7"/>
      <c r="DI282" s="7"/>
      <c r="DJ282" s="8"/>
      <c r="DK282" s="6"/>
      <c r="DL282" s="7"/>
      <c r="DM282" s="7"/>
      <c r="DN282" s="7"/>
      <c r="DO282" s="7"/>
      <c r="DP282" s="8"/>
      <c r="DQ282" s="6"/>
      <c r="DR282" s="7"/>
      <c r="DS282" s="7"/>
      <c r="DT282" s="7"/>
      <c r="DU282" s="7"/>
      <c r="DV282" s="8"/>
      <c r="DW282" s="6"/>
      <c r="DX282" s="7"/>
      <c r="DY282" s="7"/>
      <c r="DZ282" s="7"/>
      <c r="EA282" s="7"/>
      <c r="EB282" s="8"/>
      <c r="EC282" s="6"/>
      <c r="ED282" s="7"/>
      <c r="EE282" s="7"/>
      <c r="EF282" s="7"/>
      <c r="EG282" s="7"/>
      <c r="EH282" s="8"/>
      <c r="EI282" s="6"/>
      <c r="EJ282" s="7"/>
      <c r="EK282" s="7"/>
      <c r="EL282" s="7"/>
      <c r="EM282" s="7"/>
      <c r="EN282" s="8"/>
      <c r="EO282" s="6"/>
      <c r="EP282" s="7"/>
      <c r="EQ282" s="7"/>
      <c r="ER282" s="7"/>
      <c r="ES282" s="7"/>
      <c r="ET282" s="8"/>
      <c r="EU282" s="6"/>
      <c r="EV282" s="7"/>
      <c r="EW282" s="7"/>
      <c r="EX282" s="7"/>
      <c r="EY282" s="7"/>
      <c r="EZ282" s="8"/>
      <c r="FA282" s="6"/>
      <c r="FB282" s="7"/>
      <c r="FC282" s="7"/>
      <c r="FD282" s="7"/>
      <c r="FE282" s="7"/>
      <c r="FF282" s="8"/>
      <c r="FG282" s="6"/>
      <c r="FH282" s="7"/>
      <c r="FI282" s="7"/>
      <c r="FJ282" s="7"/>
      <c r="FK282" s="7"/>
      <c r="FL282" s="8"/>
      <c r="FM282" s="6"/>
      <c r="FN282" s="7"/>
      <c r="FO282" s="7"/>
      <c r="FP282" s="7"/>
      <c r="FQ282" s="7"/>
      <c r="FR282" s="8"/>
      <c r="FS282" s="6"/>
      <c r="FT282" s="7"/>
      <c r="FU282" s="7"/>
      <c r="FV282" s="7"/>
      <c r="FW282" s="7"/>
      <c r="FX282" s="8"/>
      <c r="FY282" s="6"/>
      <c r="FZ282" s="7"/>
      <c r="GA282" s="7"/>
      <c r="GB282" s="7"/>
      <c r="GC282" s="7"/>
      <c r="GD282" s="8"/>
      <c r="GE282" s="6"/>
      <c r="GF282" s="7"/>
      <c r="GG282" s="7"/>
      <c r="GH282" s="7"/>
      <c r="GI282" s="7"/>
      <c r="GJ282" s="8"/>
      <c r="GK282" s="6"/>
      <c r="GL282" s="7"/>
      <c r="GM282" s="7"/>
      <c r="GN282" s="7"/>
      <c r="GO282" s="7"/>
      <c r="GP282" s="8"/>
      <c r="GQ282" s="6"/>
      <c r="GR282" s="7"/>
      <c r="GS282" s="7"/>
      <c r="GT282" s="7"/>
      <c r="GU282" s="7"/>
      <c r="GV282" s="8"/>
      <c r="GW282" s="6"/>
      <c r="GX282" s="7"/>
      <c r="GY282" s="7"/>
      <c r="GZ282" s="7"/>
      <c r="HA282" s="7"/>
      <c r="HB282" s="8"/>
      <c r="HC282" s="6"/>
      <c r="HD282" s="7"/>
      <c r="HE282" s="7"/>
      <c r="HF282" s="7"/>
      <c r="HG282" s="7"/>
      <c r="HH282" s="8"/>
      <c r="HI282" s="6"/>
      <c r="HJ282" s="7"/>
      <c r="HK282" s="7"/>
      <c r="HL282" s="7"/>
      <c r="HM282" s="7"/>
      <c r="HN282" s="8"/>
      <c r="HO282" s="6"/>
      <c r="HP282" s="7"/>
      <c r="HQ282" s="7"/>
      <c r="HR282" s="7"/>
      <c r="HS282" s="7"/>
      <c r="HT282" s="8"/>
      <c r="HU282" s="6"/>
      <c r="HV282" s="7"/>
      <c r="HW282" s="7"/>
      <c r="HX282" s="7"/>
      <c r="HY282" s="7"/>
      <c r="HZ282" s="8"/>
      <c r="IA282" s="6"/>
      <c r="IB282" s="7"/>
      <c r="IC282" s="7"/>
      <c r="ID282" s="7"/>
      <c r="IE282" s="7"/>
      <c r="IF282" s="8"/>
      <c r="IG282" s="6"/>
      <c r="IH282" s="7"/>
      <c r="II282" s="7"/>
      <c r="IJ282" s="7"/>
      <c r="IK282" s="7"/>
      <c r="IL282" s="8"/>
      <c r="IM282" s="6"/>
      <c r="IN282" s="7"/>
      <c r="IO282" s="7"/>
      <c r="IP282" s="7"/>
      <c r="IQ282" s="7"/>
      <c r="IR282" s="8"/>
      <c r="IS282" s="6"/>
      <c r="IT282" s="7"/>
      <c r="IU282" s="7"/>
      <c r="IV282" s="7"/>
    </row>
    <row r="283" customFormat="false" ht="12.75" hidden="false" customHeight="false" outlineLevel="0" collapsed="false">
      <c r="A283" s="5" t="s">
        <v>364</v>
      </c>
      <c r="B283" s="6" t="n">
        <v>37054</v>
      </c>
      <c r="C283" s="7" t="s">
        <v>354</v>
      </c>
      <c r="D283" s="7" t="s">
        <v>375</v>
      </c>
      <c r="E283" s="7" t="s">
        <v>380</v>
      </c>
      <c r="F283" s="8" t="s">
        <v>377</v>
      </c>
      <c r="G283" s="8" t="n">
        <v>1207</v>
      </c>
      <c r="H283" s="7"/>
      <c r="I283" s="7"/>
      <c r="J283" s="7"/>
      <c r="K283" s="7"/>
      <c r="L283" s="8"/>
      <c r="M283" s="6"/>
      <c r="N283" s="7"/>
      <c r="O283" s="7"/>
      <c r="P283" s="7"/>
      <c r="Q283" s="7"/>
      <c r="R283" s="8"/>
      <c r="S283" s="6"/>
      <c r="T283" s="7"/>
      <c r="U283" s="7"/>
      <c r="V283" s="7"/>
      <c r="W283" s="7"/>
      <c r="X283" s="8"/>
      <c r="Y283" s="6"/>
      <c r="Z283" s="7"/>
      <c r="AA283" s="7"/>
      <c r="AB283" s="7"/>
      <c r="AC283" s="7"/>
      <c r="AD283" s="8"/>
      <c r="AE283" s="6"/>
      <c r="AF283" s="7"/>
      <c r="AG283" s="7"/>
      <c r="AH283" s="7"/>
      <c r="AI283" s="7"/>
      <c r="AJ283" s="8"/>
      <c r="AK283" s="6"/>
      <c r="AL283" s="7"/>
      <c r="AM283" s="7"/>
      <c r="AN283" s="7"/>
      <c r="AO283" s="7"/>
      <c r="AP283" s="8"/>
      <c r="AQ283" s="6"/>
      <c r="AR283" s="7"/>
      <c r="AS283" s="7"/>
      <c r="AT283" s="7"/>
      <c r="AU283" s="7"/>
      <c r="AV283" s="8"/>
      <c r="AW283" s="6"/>
      <c r="AX283" s="7"/>
      <c r="AY283" s="7"/>
      <c r="AZ283" s="7"/>
      <c r="BA283" s="7"/>
      <c r="BB283" s="8"/>
      <c r="BC283" s="6"/>
      <c r="BD283" s="7"/>
      <c r="BE283" s="7"/>
      <c r="BF283" s="7"/>
      <c r="BG283" s="7"/>
      <c r="BH283" s="8"/>
      <c r="BI283" s="6"/>
      <c r="BJ283" s="7"/>
      <c r="BK283" s="7"/>
      <c r="BL283" s="7"/>
      <c r="BM283" s="7"/>
      <c r="BN283" s="8"/>
      <c r="BO283" s="6"/>
      <c r="BP283" s="7"/>
      <c r="BQ283" s="7"/>
      <c r="BR283" s="7"/>
      <c r="BS283" s="7"/>
      <c r="BT283" s="8"/>
      <c r="BU283" s="6"/>
      <c r="BV283" s="7"/>
      <c r="BW283" s="7"/>
      <c r="BX283" s="7"/>
      <c r="BY283" s="7"/>
      <c r="BZ283" s="8"/>
      <c r="CA283" s="6"/>
      <c r="CB283" s="7"/>
      <c r="CC283" s="7"/>
      <c r="CD283" s="7"/>
      <c r="CE283" s="7"/>
      <c r="CF283" s="8"/>
      <c r="CG283" s="6"/>
      <c r="CH283" s="7"/>
      <c r="CI283" s="7"/>
      <c r="CJ283" s="7"/>
      <c r="CK283" s="7"/>
      <c r="CL283" s="8"/>
      <c r="CM283" s="6"/>
      <c r="CN283" s="7"/>
      <c r="CO283" s="7"/>
      <c r="CP283" s="7"/>
      <c r="CQ283" s="7"/>
      <c r="CR283" s="8"/>
      <c r="CS283" s="6"/>
      <c r="CT283" s="7"/>
      <c r="CU283" s="7"/>
      <c r="CV283" s="7"/>
      <c r="CW283" s="7"/>
      <c r="CX283" s="8"/>
      <c r="CY283" s="6"/>
      <c r="CZ283" s="7"/>
      <c r="DA283" s="7"/>
      <c r="DB283" s="7"/>
      <c r="DC283" s="7"/>
      <c r="DD283" s="8"/>
      <c r="DE283" s="6"/>
      <c r="DF283" s="7"/>
      <c r="DG283" s="7"/>
      <c r="DH283" s="7"/>
      <c r="DI283" s="7"/>
      <c r="DJ283" s="8"/>
      <c r="DK283" s="6"/>
      <c r="DL283" s="7"/>
      <c r="DM283" s="7"/>
      <c r="DN283" s="7"/>
      <c r="DO283" s="7"/>
      <c r="DP283" s="8"/>
      <c r="DQ283" s="6"/>
      <c r="DR283" s="7"/>
      <c r="DS283" s="7"/>
      <c r="DT283" s="7"/>
      <c r="DU283" s="7"/>
      <c r="DV283" s="8"/>
      <c r="DW283" s="6"/>
      <c r="DX283" s="7"/>
      <c r="DY283" s="7"/>
      <c r="DZ283" s="7"/>
      <c r="EA283" s="7"/>
      <c r="EB283" s="8"/>
      <c r="EC283" s="6"/>
      <c r="ED283" s="7"/>
      <c r="EE283" s="7"/>
      <c r="EF283" s="7"/>
      <c r="EG283" s="7"/>
      <c r="EH283" s="8"/>
      <c r="EI283" s="6"/>
      <c r="EJ283" s="7"/>
      <c r="EK283" s="7"/>
      <c r="EL283" s="7"/>
      <c r="EM283" s="7"/>
      <c r="EN283" s="8"/>
      <c r="EO283" s="6"/>
      <c r="EP283" s="7"/>
      <c r="EQ283" s="7"/>
      <c r="ER283" s="7"/>
      <c r="ES283" s="7"/>
      <c r="ET283" s="8"/>
      <c r="EU283" s="6"/>
      <c r="EV283" s="7"/>
      <c r="EW283" s="7"/>
      <c r="EX283" s="7"/>
      <c r="EY283" s="7"/>
      <c r="EZ283" s="8"/>
      <c r="FA283" s="6"/>
      <c r="FB283" s="7"/>
      <c r="FC283" s="7"/>
      <c r="FD283" s="7"/>
      <c r="FE283" s="7"/>
      <c r="FF283" s="8"/>
      <c r="FG283" s="6"/>
      <c r="FH283" s="7"/>
      <c r="FI283" s="7"/>
      <c r="FJ283" s="7"/>
      <c r="FK283" s="7"/>
      <c r="FL283" s="8"/>
      <c r="FM283" s="6"/>
      <c r="FN283" s="7"/>
      <c r="FO283" s="7"/>
      <c r="FP283" s="7"/>
      <c r="FQ283" s="7"/>
      <c r="FR283" s="8"/>
      <c r="FS283" s="6"/>
      <c r="FT283" s="7"/>
      <c r="FU283" s="7"/>
      <c r="FV283" s="7"/>
      <c r="FW283" s="7"/>
      <c r="FX283" s="8"/>
      <c r="FY283" s="6"/>
      <c r="FZ283" s="7"/>
      <c r="GA283" s="7"/>
      <c r="GB283" s="7"/>
      <c r="GC283" s="7"/>
      <c r="GD283" s="8"/>
      <c r="GE283" s="6"/>
      <c r="GF283" s="7"/>
      <c r="GG283" s="7"/>
      <c r="GH283" s="7"/>
      <c r="GI283" s="7"/>
      <c r="GJ283" s="8"/>
      <c r="GK283" s="6"/>
      <c r="GL283" s="7"/>
      <c r="GM283" s="7"/>
      <c r="GN283" s="7"/>
      <c r="GO283" s="7"/>
      <c r="GP283" s="8"/>
      <c r="GQ283" s="6"/>
      <c r="GR283" s="7"/>
      <c r="GS283" s="7"/>
      <c r="GT283" s="7"/>
      <c r="GU283" s="7"/>
      <c r="GV283" s="8"/>
      <c r="GW283" s="6"/>
      <c r="GX283" s="7"/>
      <c r="GY283" s="7"/>
      <c r="GZ283" s="7"/>
      <c r="HA283" s="7"/>
      <c r="HB283" s="8"/>
      <c r="HC283" s="6"/>
      <c r="HD283" s="7"/>
      <c r="HE283" s="7"/>
      <c r="HF283" s="7"/>
      <c r="HG283" s="7"/>
      <c r="HH283" s="8"/>
      <c r="HI283" s="6"/>
      <c r="HJ283" s="7"/>
      <c r="HK283" s="7"/>
      <c r="HL283" s="7"/>
      <c r="HM283" s="7"/>
      <c r="HN283" s="8"/>
      <c r="HO283" s="6"/>
      <c r="HP283" s="7"/>
      <c r="HQ283" s="7"/>
      <c r="HR283" s="7"/>
      <c r="HS283" s="7"/>
      <c r="HT283" s="8"/>
      <c r="HU283" s="6"/>
      <c r="HV283" s="7"/>
      <c r="HW283" s="7"/>
      <c r="HX283" s="7"/>
      <c r="HY283" s="7"/>
      <c r="HZ283" s="8"/>
      <c r="IA283" s="6"/>
      <c r="IB283" s="7"/>
      <c r="IC283" s="7"/>
      <c r="ID283" s="7"/>
      <c r="IE283" s="7"/>
      <c r="IF283" s="8"/>
      <c r="IG283" s="6"/>
      <c r="IH283" s="7"/>
      <c r="II283" s="7"/>
      <c r="IJ283" s="7"/>
      <c r="IK283" s="7"/>
      <c r="IL283" s="8"/>
      <c r="IM283" s="6"/>
      <c r="IN283" s="7"/>
      <c r="IO283" s="7"/>
      <c r="IP283" s="7"/>
      <c r="IQ283" s="7"/>
      <c r="IR283" s="8"/>
      <c r="IS283" s="6"/>
      <c r="IT283" s="7"/>
      <c r="IU283" s="7"/>
      <c r="IV283" s="7"/>
    </row>
    <row r="284" customFormat="false" ht="12.75" hidden="false" customHeight="false" outlineLevel="0" collapsed="false">
      <c r="A284" s="5" t="s">
        <v>364</v>
      </c>
      <c r="B284" s="6" t="n">
        <v>37054</v>
      </c>
      <c r="C284" s="7" t="s">
        <v>337</v>
      </c>
      <c r="D284" s="7" t="s">
        <v>375</v>
      </c>
      <c r="E284" s="7" t="s">
        <v>380</v>
      </c>
      <c r="F284" s="8" t="s">
        <v>377</v>
      </c>
      <c r="G284" s="8" t="n">
        <v>6697</v>
      </c>
      <c r="H284" s="7"/>
      <c r="I284" s="7"/>
      <c r="J284" s="7"/>
      <c r="K284" s="7"/>
      <c r="L284" s="8"/>
      <c r="M284" s="6"/>
      <c r="N284" s="7"/>
      <c r="O284" s="7"/>
      <c r="P284" s="7"/>
      <c r="Q284" s="7"/>
      <c r="R284" s="8"/>
      <c r="S284" s="6"/>
      <c r="T284" s="7"/>
      <c r="U284" s="7"/>
      <c r="V284" s="7"/>
      <c r="W284" s="7"/>
      <c r="X284" s="8"/>
      <c r="Y284" s="6"/>
      <c r="Z284" s="7"/>
      <c r="AA284" s="7"/>
      <c r="AB284" s="7"/>
      <c r="AC284" s="7"/>
      <c r="AD284" s="8"/>
      <c r="AE284" s="6"/>
      <c r="AF284" s="7"/>
      <c r="AG284" s="7"/>
      <c r="AH284" s="7"/>
      <c r="AI284" s="7"/>
      <c r="AJ284" s="8"/>
      <c r="AK284" s="6"/>
      <c r="AL284" s="7"/>
      <c r="AM284" s="7"/>
      <c r="AN284" s="7"/>
      <c r="AO284" s="7"/>
      <c r="AP284" s="8"/>
      <c r="AQ284" s="6"/>
      <c r="AR284" s="7"/>
      <c r="AS284" s="7"/>
      <c r="AT284" s="7"/>
      <c r="AU284" s="7"/>
      <c r="AV284" s="8"/>
      <c r="AW284" s="6"/>
      <c r="AX284" s="7"/>
      <c r="AY284" s="7"/>
      <c r="AZ284" s="7"/>
      <c r="BA284" s="7"/>
      <c r="BB284" s="8"/>
      <c r="BC284" s="6"/>
      <c r="BD284" s="7"/>
      <c r="BE284" s="7"/>
      <c r="BF284" s="7"/>
      <c r="BG284" s="7"/>
      <c r="BH284" s="8"/>
      <c r="BI284" s="6"/>
      <c r="BJ284" s="7"/>
      <c r="BK284" s="7"/>
      <c r="BL284" s="7"/>
      <c r="BM284" s="7"/>
      <c r="BN284" s="8"/>
      <c r="BO284" s="6"/>
      <c r="BP284" s="7"/>
      <c r="BQ284" s="7"/>
      <c r="BR284" s="7"/>
      <c r="BS284" s="7"/>
      <c r="BT284" s="8"/>
      <c r="BU284" s="6"/>
      <c r="BV284" s="7"/>
      <c r="BW284" s="7"/>
      <c r="BX284" s="7"/>
      <c r="BY284" s="7"/>
      <c r="BZ284" s="8"/>
      <c r="CA284" s="6"/>
      <c r="CB284" s="7"/>
      <c r="CC284" s="7"/>
      <c r="CD284" s="7"/>
      <c r="CE284" s="7"/>
      <c r="CF284" s="8"/>
      <c r="CG284" s="6"/>
      <c r="CH284" s="7"/>
      <c r="CI284" s="7"/>
      <c r="CJ284" s="7"/>
      <c r="CK284" s="7"/>
      <c r="CL284" s="8"/>
      <c r="CM284" s="6"/>
      <c r="CN284" s="7"/>
      <c r="CO284" s="7"/>
      <c r="CP284" s="7"/>
      <c r="CQ284" s="7"/>
      <c r="CR284" s="8"/>
      <c r="CS284" s="6"/>
      <c r="CT284" s="7"/>
      <c r="CU284" s="7"/>
      <c r="CV284" s="7"/>
      <c r="CW284" s="7"/>
      <c r="CX284" s="8"/>
      <c r="CY284" s="6"/>
      <c r="CZ284" s="7"/>
      <c r="DA284" s="7"/>
      <c r="DB284" s="7"/>
      <c r="DC284" s="7"/>
      <c r="DD284" s="8"/>
      <c r="DE284" s="6"/>
      <c r="DF284" s="7"/>
      <c r="DG284" s="7"/>
      <c r="DH284" s="7"/>
      <c r="DI284" s="7"/>
      <c r="DJ284" s="8"/>
      <c r="DK284" s="6"/>
      <c r="DL284" s="7"/>
      <c r="DM284" s="7"/>
      <c r="DN284" s="7"/>
      <c r="DO284" s="7"/>
      <c r="DP284" s="8"/>
      <c r="DQ284" s="6"/>
      <c r="DR284" s="7"/>
      <c r="DS284" s="7"/>
      <c r="DT284" s="7"/>
      <c r="DU284" s="7"/>
      <c r="DV284" s="8"/>
      <c r="DW284" s="6"/>
      <c r="DX284" s="7"/>
      <c r="DY284" s="7"/>
      <c r="DZ284" s="7"/>
      <c r="EA284" s="7"/>
      <c r="EB284" s="8"/>
      <c r="EC284" s="6"/>
      <c r="ED284" s="7"/>
      <c r="EE284" s="7"/>
      <c r="EF284" s="7"/>
      <c r="EG284" s="7"/>
      <c r="EH284" s="8"/>
      <c r="EI284" s="6"/>
      <c r="EJ284" s="7"/>
      <c r="EK284" s="7"/>
      <c r="EL284" s="7"/>
      <c r="EM284" s="7"/>
      <c r="EN284" s="8"/>
      <c r="EO284" s="6"/>
      <c r="EP284" s="7"/>
      <c r="EQ284" s="7"/>
      <c r="ER284" s="7"/>
      <c r="ES284" s="7"/>
      <c r="ET284" s="8"/>
      <c r="EU284" s="6"/>
      <c r="EV284" s="7"/>
      <c r="EW284" s="7"/>
      <c r="EX284" s="7"/>
      <c r="EY284" s="7"/>
      <c r="EZ284" s="8"/>
      <c r="FA284" s="6"/>
      <c r="FB284" s="7"/>
      <c r="FC284" s="7"/>
      <c r="FD284" s="7"/>
      <c r="FE284" s="7"/>
      <c r="FF284" s="8"/>
      <c r="FG284" s="6"/>
      <c r="FH284" s="7"/>
      <c r="FI284" s="7"/>
      <c r="FJ284" s="7"/>
      <c r="FK284" s="7"/>
      <c r="FL284" s="8"/>
      <c r="FM284" s="6"/>
      <c r="FN284" s="7"/>
      <c r="FO284" s="7"/>
      <c r="FP284" s="7"/>
      <c r="FQ284" s="7"/>
      <c r="FR284" s="8"/>
      <c r="FS284" s="6"/>
      <c r="FT284" s="7"/>
      <c r="FU284" s="7"/>
      <c r="FV284" s="7"/>
      <c r="FW284" s="7"/>
      <c r="FX284" s="8"/>
      <c r="FY284" s="6"/>
      <c r="FZ284" s="7"/>
      <c r="GA284" s="7"/>
      <c r="GB284" s="7"/>
      <c r="GC284" s="7"/>
      <c r="GD284" s="8"/>
      <c r="GE284" s="6"/>
      <c r="GF284" s="7"/>
      <c r="GG284" s="7"/>
      <c r="GH284" s="7"/>
      <c r="GI284" s="7"/>
      <c r="GJ284" s="8"/>
      <c r="GK284" s="6"/>
      <c r="GL284" s="7"/>
      <c r="GM284" s="7"/>
      <c r="GN284" s="7"/>
      <c r="GO284" s="7"/>
      <c r="GP284" s="8"/>
      <c r="GQ284" s="6"/>
      <c r="GR284" s="7"/>
      <c r="GS284" s="7"/>
      <c r="GT284" s="7"/>
      <c r="GU284" s="7"/>
      <c r="GV284" s="8"/>
      <c r="GW284" s="6"/>
      <c r="GX284" s="7"/>
      <c r="GY284" s="7"/>
      <c r="GZ284" s="7"/>
      <c r="HA284" s="7"/>
      <c r="HB284" s="8"/>
      <c r="HC284" s="6"/>
      <c r="HD284" s="7"/>
      <c r="HE284" s="7"/>
      <c r="HF284" s="7"/>
      <c r="HG284" s="7"/>
      <c r="HH284" s="8"/>
      <c r="HI284" s="6"/>
      <c r="HJ284" s="7"/>
      <c r="HK284" s="7"/>
      <c r="HL284" s="7"/>
      <c r="HM284" s="7"/>
      <c r="HN284" s="8"/>
      <c r="HO284" s="6"/>
      <c r="HP284" s="7"/>
      <c r="HQ284" s="7"/>
      <c r="HR284" s="7"/>
      <c r="HS284" s="7"/>
      <c r="HT284" s="8"/>
      <c r="HU284" s="6"/>
      <c r="HV284" s="7"/>
      <c r="HW284" s="7"/>
      <c r="HX284" s="7"/>
      <c r="HY284" s="7"/>
      <c r="HZ284" s="8"/>
      <c r="IA284" s="6"/>
      <c r="IB284" s="7"/>
      <c r="IC284" s="7"/>
      <c r="ID284" s="7"/>
      <c r="IE284" s="7"/>
      <c r="IF284" s="8"/>
      <c r="IG284" s="6"/>
      <c r="IH284" s="7"/>
      <c r="II284" s="7"/>
      <c r="IJ284" s="7"/>
      <c r="IK284" s="7"/>
      <c r="IL284" s="8"/>
      <c r="IM284" s="6"/>
      <c r="IN284" s="7"/>
      <c r="IO284" s="7"/>
      <c r="IP284" s="7"/>
      <c r="IQ284" s="7"/>
      <c r="IR284" s="8"/>
      <c r="IS284" s="6"/>
      <c r="IT284" s="7"/>
      <c r="IU284" s="7"/>
      <c r="IV284" s="7"/>
    </row>
    <row r="285" customFormat="false" ht="12.75" hidden="false" customHeight="false" outlineLevel="0" collapsed="false">
      <c r="A285" s="5" t="s">
        <v>365</v>
      </c>
      <c r="B285" s="6" t="n">
        <v>37061</v>
      </c>
      <c r="C285" s="7" t="s">
        <v>366</v>
      </c>
      <c r="D285" s="7" t="s">
        <v>375</v>
      </c>
      <c r="E285" s="7" t="s">
        <v>26</v>
      </c>
      <c r="F285" s="8" t="s">
        <v>377</v>
      </c>
      <c r="G285" s="8" t="n">
        <v>125886</v>
      </c>
      <c r="H285" s="7"/>
      <c r="I285" s="7"/>
      <c r="J285" s="7"/>
      <c r="K285" s="7"/>
      <c r="L285" s="8"/>
      <c r="M285" s="6"/>
      <c r="N285" s="7"/>
      <c r="O285" s="7"/>
      <c r="P285" s="7"/>
      <c r="Q285" s="7"/>
      <c r="R285" s="8"/>
      <c r="S285" s="6"/>
      <c r="T285" s="7"/>
      <c r="U285" s="7"/>
      <c r="V285" s="7"/>
      <c r="W285" s="7"/>
      <c r="X285" s="8"/>
      <c r="Y285" s="6"/>
      <c r="Z285" s="7"/>
      <c r="AA285" s="7"/>
      <c r="AB285" s="7"/>
      <c r="AC285" s="7"/>
      <c r="AD285" s="8"/>
      <c r="AE285" s="6"/>
      <c r="AF285" s="7"/>
      <c r="AG285" s="7"/>
      <c r="AH285" s="7"/>
      <c r="AI285" s="7"/>
      <c r="AJ285" s="8"/>
      <c r="AK285" s="6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8"/>
      <c r="AW285" s="6"/>
      <c r="AX285" s="7"/>
      <c r="AY285" s="7"/>
      <c r="AZ285" s="7"/>
      <c r="BA285" s="7"/>
      <c r="BB285" s="8"/>
      <c r="BC285" s="6"/>
      <c r="BD285" s="7"/>
      <c r="BE285" s="7"/>
      <c r="BF285" s="7"/>
      <c r="BG285" s="7"/>
      <c r="BH285" s="8"/>
      <c r="BI285" s="6"/>
      <c r="BJ285" s="7"/>
      <c r="BK285" s="7"/>
      <c r="BL285" s="7"/>
      <c r="BM285" s="7"/>
      <c r="BN285" s="8"/>
      <c r="BO285" s="6"/>
      <c r="BP285" s="7"/>
      <c r="BQ285" s="7"/>
      <c r="BR285" s="7"/>
      <c r="BS285" s="7"/>
      <c r="BT285" s="8"/>
      <c r="BU285" s="6"/>
      <c r="BV285" s="7"/>
      <c r="BW285" s="7"/>
      <c r="BX285" s="7"/>
      <c r="BY285" s="7"/>
      <c r="BZ285" s="8"/>
      <c r="CA285" s="6"/>
      <c r="CB285" s="7"/>
      <c r="CC285" s="7"/>
      <c r="CD285" s="7"/>
      <c r="CE285" s="7"/>
      <c r="CF285" s="8"/>
      <c r="CG285" s="6"/>
      <c r="CH285" s="7"/>
      <c r="CI285" s="7"/>
      <c r="CJ285" s="7"/>
      <c r="CK285" s="7"/>
      <c r="CL285" s="8"/>
      <c r="CM285" s="6"/>
      <c r="CN285" s="7"/>
      <c r="CO285" s="7"/>
      <c r="CP285" s="7"/>
      <c r="CQ285" s="7"/>
      <c r="CR285" s="8"/>
      <c r="CS285" s="6"/>
      <c r="CT285" s="7"/>
      <c r="CU285" s="7"/>
      <c r="CV285" s="7"/>
      <c r="CW285" s="7"/>
      <c r="CX285" s="8"/>
      <c r="CY285" s="6"/>
      <c r="CZ285" s="7"/>
      <c r="DA285" s="7"/>
      <c r="DB285" s="7"/>
      <c r="DC285" s="7"/>
      <c r="DD285" s="8"/>
      <c r="DE285" s="6"/>
      <c r="DF285" s="7"/>
      <c r="DG285" s="7"/>
      <c r="DH285" s="7"/>
      <c r="DI285" s="7"/>
      <c r="DJ285" s="8"/>
      <c r="DK285" s="6"/>
      <c r="DL285" s="7"/>
      <c r="DM285" s="7"/>
      <c r="DN285" s="7"/>
      <c r="DO285" s="7"/>
      <c r="DP285" s="8"/>
      <c r="DQ285" s="6"/>
      <c r="DR285" s="7"/>
      <c r="DS285" s="7"/>
      <c r="DT285" s="7"/>
      <c r="DU285" s="7"/>
      <c r="DV285" s="8"/>
      <c r="DW285" s="6"/>
      <c r="DX285" s="7"/>
      <c r="DY285" s="7"/>
      <c r="DZ285" s="7"/>
      <c r="EA285" s="7"/>
      <c r="EB285" s="8"/>
      <c r="EC285" s="6"/>
      <c r="ED285" s="7"/>
      <c r="EE285" s="7"/>
      <c r="EF285" s="7"/>
      <c r="EG285" s="7"/>
      <c r="EH285" s="8"/>
      <c r="EI285" s="6"/>
      <c r="EJ285" s="7"/>
      <c r="EK285" s="7"/>
      <c r="EL285" s="7"/>
      <c r="EM285" s="7"/>
      <c r="EN285" s="8"/>
      <c r="EO285" s="6"/>
      <c r="EP285" s="7"/>
      <c r="EQ285" s="7"/>
      <c r="ER285" s="7"/>
      <c r="ES285" s="7"/>
      <c r="ET285" s="8"/>
      <c r="EU285" s="6"/>
      <c r="EV285" s="7"/>
      <c r="EW285" s="7"/>
      <c r="EX285" s="7"/>
      <c r="EY285" s="7"/>
      <c r="EZ285" s="8"/>
      <c r="FA285" s="6"/>
      <c r="FB285" s="7"/>
      <c r="FC285" s="7"/>
      <c r="FD285" s="7"/>
      <c r="FE285" s="7"/>
      <c r="FF285" s="8"/>
      <c r="FG285" s="6"/>
      <c r="FH285" s="7"/>
      <c r="FI285" s="7"/>
      <c r="FJ285" s="7"/>
      <c r="FK285" s="7"/>
      <c r="FL285" s="8"/>
      <c r="FM285" s="6"/>
      <c r="FN285" s="7"/>
      <c r="FO285" s="7"/>
      <c r="FP285" s="7"/>
      <c r="FQ285" s="7"/>
      <c r="FR285" s="8"/>
      <c r="FS285" s="6"/>
      <c r="FT285" s="7"/>
      <c r="FU285" s="7"/>
      <c r="FV285" s="7"/>
      <c r="FW285" s="7"/>
      <c r="FX285" s="8"/>
      <c r="FY285" s="6"/>
      <c r="FZ285" s="7"/>
      <c r="GA285" s="7"/>
      <c r="GB285" s="7"/>
      <c r="GC285" s="7"/>
      <c r="GD285" s="8"/>
      <c r="GE285" s="6"/>
      <c r="GF285" s="7"/>
      <c r="GG285" s="7"/>
      <c r="GH285" s="7"/>
      <c r="GI285" s="7"/>
      <c r="GJ285" s="8"/>
      <c r="GK285" s="6"/>
      <c r="GL285" s="7"/>
      <c r="GM285" s="7"/>
      <c r="GN285" s="7"/>
      <c r="GO285" s="7"/>
      <c r="GP285" s="8"/>
      <c r="GQ285" s="6"/>
      <c r="GR285" s="7"/>
      <c r="GS285" s="7"/>
      <c r="GT285" s="7"/>
      <c r="GU285" s="7"/>
      <c r="GV285" s="8"/>
      <c r="GW285" s="6"/>
      <c r="GX285" s="7"/>
      <c r="GY285" s="7"/>
      <c r="GZ285" s="7"/>
      <c r="HA285" s="7"/>
      <c r="HB285" s="8"/>
      <c r="HC285" s="6"/>
      <c r="HD285" s="7"/>
      <c r="HE285" s="7"/>
      <c r="HF285" s="7"/>
      <c r="HG285" s="7"/>
      <c r="HH285" s="8"/>
      <c r="HI285" s="6"/>
      <c r="HJ285" s="7"/>
      <c r="HK285" s="7"/>
      <c r="HL285" s="7"/>
      <c r="HM285" s="7"/>
      <c r="HN285" s="8"/>
      <c r="HO285" s="6"/>
      <c r="HP285" s="7"/>
      <c r="HQ285" s="7"/>
      <c r="HR285" s="7"/>
      <c r="HS285" s="7"/>
      <c r="HT285" s="8"/>
      <c r="HU285" s="6"/>
      <c r="HV285" s="7"/>
      <c r="HW285" s="7"/>
      <c r="HX285" s="7"/>
      <c r="HY285" s="7"/>
      <c r="HZ285" s="8"/>
      <c r="IA285" s="6"/>
      <c r="IB285" s="7"/>
      <c r="IC285" s="7"/>
      <c r="ID285" s="7"/>
      <c r="IE285" s="7"/>
      <c r="IF285" s="8"/>
      <c r="IG285" s="6"/>
      <c r="IH285" s="7"/>
      <c r="II285" s="7"/>
      <c r="IJ285" s="7"/>
      <c r="IK285" s="7"/>
      <c r="IL285" s="8"/>
      <c r="IM285" s="6"/>
      <c r="IN285" s="7"/>
      <c r="IO285" s="7"/>
      <c r="IP285" s="7"/>
      <c r="IQ285" s="7"/>
      <c r="IR285" s="8"/>
      <c r="IS285" s="6"/>
      <c r="IT285" s="7"/>
      <c r="IU285" s="7"/>
      <c r="IV285" s="7"/>
    </row>
    <row r="286" customFormat="false" ht="12.75" hidden="false" customHeight="false" outlineLevel="0" collapsed="false">
      <c r="A286" s="5" t="s">
        <v>22</v>
      </c>
      <c r="B286" s="6" t="n">
        <v>37061</v>
      </c>
      <c r="C286" s="7" t="s">
        <v>23</v>
      </c>
      <c r="D286" s="7" t="s">
        <v>375</v>
      </c>
      <c r="E286" s="7" t="s">
        <v>26</v>
      </c>
      <c r="F286" s="8" t="s">
        <v>21</v>
      </c>
      <c r="G286" s="8" t="n">
        <v>33000</v>
      </c>
      <c r="H286" s="7"/>
      <c r="I286" s="7"/>
      <c r="J286" s="7"/>
      <c r="K286" s="7"/>
      <c r="L286" s="8"/>
      <c r="M286" s="6"/>
      <c r="N286" s="7"/>
      <c r="O286" s="7"/>
      <c r="P286" s="7"/>
      <c r="Q286" s="7"/>
      <c r="R286" s="8"/>
      <c r="S286" s="6"/>
      <c r="T286" s="7"/>
      <c r="U286" s="7"/>
      <c r="V286" s="7"/>
      <c r="W286" s="7"/>
      <c r="X286" s="8"/>
      <c r="Y286" s="6"/>
      <c r="Z286" s="7"/>
      <c r="AA286" s="7"/>
      <c r="AB286" s="7"/>
      <c r="AC286" s="7"/>
      <c r="AD286" s="8"/>
      <c r="AE286" s="6"/>
      <c r="AF286" s="7"/>
      <c r="AG286" s="7"/>
      <c r="AH286" s="7"/>
      <c r="AI286" s="7"/>
      <c r="AJ286" s="8"/>
      <c r="AK286" s="6"/>
      <c r="AL286" s="7"/>
      <c r="AM286" s="7"/>
      <c r="AN286" s="7"/>
      <c r="AO286" s="7"/>
      <c r="AP286" s="8"/>
      <c r="AQ286" s="6"/>
      <c r="AR286" s="7"/>
      <c r="AS286" s="7"/>
      <c r="AT286" s="7"/>
      <c r="AU286" s="7"/>
      <c r="AV286" s="8"/>
      <c r="AW286" s="6"/>
      <c r="AX286" s="7"/>
      <c r="AY286" s="7"/>
      <c r="AZ286" s="7"/>
      <c r="BA286" s="7"/>
      <c r="BB286" s="8"/>
      <c r="BC286" s="6"/>
      <c r="BD286" s="7"/>
      <c r="BE286" s="7"/>
      <c r="BF286" s="7"/>
      <c r="BG286" s="7"/>
      <c r="BH286" s="8"/>
      <c r="BI286" s="6"/>
      <c r="BJ286" s="7"/>
      <c r="BK286" s="7"/>
      <c r="BL286" s="7"/>
      <c r="BM286" s="7"/>
      <c r="BN286" s="8"/>
      <c r="BO286" s="6"/>
      <c r="BP286" s="7"/>
      <c r="BQ286" s="7"/>
      <c r="BR286" s="7"/>
      <c r="BS286" s="7"/>
      <c r="BT286" s="8"/>
      <c r="BU286" s="6"/>
      <c r="BV286" s="7"/>
      <c r="BW286" s="7"/>
      <c r="BX286" s="7"/>
      <c r="BY286" s="7"/>
      <c r="BZ286" s="8"/>
      <c r="CA286" s="6"/>
      <c r="CB286" s="7"/>
      <c r="CC286" s="7"/>
      <c r="CD286" s="7"/>
      <c r="CE286" s="7"/>
      <c r="CF286" s="8"/>
      <c r="CG286" s="6"/>
      <c r="CH286" s="7"/>
      <c r="CI286" s="7"/>
      <c r="CJ286" s="7"/>
      <c r="CK286" s="7"/>
      <c r="CL286" s="8"/>
      <c r="CM286" s="6"/>
      <c r="CN286" s="7"/>
      <c r="CO286" s="7"/>
      <c r="CP286" s="7"/>
      <c r="CQ286" s="7"/>
      <c r="CR286" s="8"/>
      <c r="CS286" s="6"/>
      <c r="CT286" s="7"/>
      <c r="CU286" s="7"/>
      <c r="CV286" s="7"/>
      <c r="CW286" s="7"/>
      <c r="CX286" s="8"/>
      <c r="CY286" s="6"/>
      <c r="CZ286" s="7"/>
      <c r="DA286" s="7"/>
      <c r="DB286" s="7"/>
      <c r="DC286" s="7"/>
      <c r="DD286" s="8"/>
      <c r="DE286" s="6"/>
      <c r="DF286" s="7"/>
      <c r="DG286" s="7"/>
      <c r="DH286" s="7"/>
      <c r="DI286" s="7"/>
      <c r="DJ286" s="8"/>
      <c r="DK286" s="6"/>
      <c r="DL286" s="7"/>
      <c r="DM286" s="7"/>
      <c r="DN286" s="7"/>
      <c r="DO286" s="7"/>
      <c r="DP286" s="8"/>
      <c r="DQ286" s="6"/>
      <c r="DR286" s="7"/>
      <c r="DS286" s="7"/>
      <c r="DT286" s="7"/>
      <c r="DU286" s="7"/>
      <c r="DV286" s="8"/>
      <c r="DW286" s="6"/>
      <c r="DX286" s="7"/>
      <c r="DY286" s="7"/>
      <c r="DZ286" s="7"/>
      <c r="EA286" s="7"/>
      <c r="EB286" s="8"/>
      <c r="EC286" s="6"/>
      <c r="ED286" s="7"/>
      <c r="EE286" s="7"/>
      <c r="EF286" s="7"/>
      <c r="EG286" s="7"/>
      <c r="EH286" s="8"/>
      <c r="EI286" s="6"/>
      <c r="EJ286" s="7"/>
      <c r="EK286" s="7"/>
      <c r="EL286" s="7"/>
      <c r="EM286" s="7"/>
      <c r="EN286" s="8"/>
      <c r="EO286" s="6"/>
      <c r="EP286" s="7"/>
      <c r="EQ286" s="7"/>
      <c r="ER286" s="7"/>
      <c r="ES286" s="7"/>
      <c r="ET286" s="8"/>
      <c r="EU286" s="6"/>
      <c r="EV286" s="7"/>
      <c r="EW286" s="7"/>
      <c r="EX286" s="7"/>
      <c r="EY286" s="7"/>
      <c r="EZ286" s="8"/>
      <c r="FA286" s="6"/>
      <c r="FB286" s="7"/>
      <c r="FC286" s="7"/>
      <c r="FD286" s="7"/>
      <c r="FE286" s="7"/>
      <c r="FF286" s="8"/>
      <c r="FG286" s="6"/>
      <c r="FH286" s="7"/>
      <c r="FI286" s="7"/>
      <c r="FJ286" s="7"/>
      <c r="FK286" s="7"/>
      <c r="FL286" s="8"/>
      <c r="FM286" s="6"/>
      <c r="FN286" s="7"/>
      <c r="FO286" s="7"/>
      <c r="FP286" s="7"/>
      <c r="FQ286" s="7"/>
      <c r="FR286" s="8"/>
      <c r="FS286" s="6"/>
      <c r="FT286" s="7"/>
      <c r="FU286" s="7"/>
      <c r="FV286" s="7"/>
      <c r="FW286" s="7"/>
      <c r="FX286" s="8"/>
      <c r="FY286" s="6"/>
      <c r="FZ286" s="7"/>
      <c r="GA286" s="7"/>
      <c r="GB286" s="7"/>
      <c r="GC286" s="7"/>
      <c r="GD286" s="8"/>
      <c r="GE286" s="6"/>
      <c r="GF286" s="7"/>
      <c r="GG286" s="7"/>
      <c r="GH286" s="7"/>
      <c r="GI286" s="7"/>
      <c r="GJ286" s="8"/>
      <c r="GK286" s="6"/>
      <c r="GL286" s="7"/>
      <c r="GM286" s="7"/>
      <c r="GN286" s="7"/>
      <c r="GO286" s="7"/>
      <c r="GP286" s="8"/>
      <c r="GQ286" s="6"/>
      <c r="GR286" s="7"/>
      <c r="GS286" s="7"/>
      <c r="GT286" s="7"/>
      <c r="GU286" s="7"/>
      <c r="GV286" s="8"/>
      <c r="GW286" s="6"/>
      <c r="GX286" s="7"/>
      <c r="GY286" s="7"/>
      <c r="GZ286" s="7"/>
      <c r="HA286" s="7"/>
      <c r="HB286" s="8"/>
      <c r="HC286" s="6"/>
      <c r="HD286" s="7"/>
      <c r="HE286" s="7"/>
      <c r="HF286" s="7"/>
      <c r="HG286" s="7"/>
      <c r="HH286" s="8"/>
      <c r="HI286" s="6"/>
      <c r="HJ286" s="7"/>
      <c r="HK286" s="7"/>
      <c r="HL286" s="7"/>
      <c r="HM286" s="7"/>
      <c r="HN286" s="8"/>
      <c r="HO286" s="6"/>
      <c r="HP286" s="7"/>
      <c r="HQ286" s="7"/>
      <c r="HR286" s="7"/>
      <c r="HS286" s="7"/>
      <c r="HT286" s="8"/>
      <c r="HU286" s="6"/>
      <c r="HV286" s="7"/>
      <c r="HW286" s="7"/>
      <c r="HX286" s="7"/>
      <c r="HY286" s="7"/>
      <c r="HZ286" s="8"/>
      <c r="IA286" s="6"/>
      <c r="IB286" s="7"/>
      <c r="IC286" s="7"/>
      <c r="ID286" s="7"/>
      <c r="IE286" s="7"/>
      <c r="IF286" s="8"/>
      <c r="IG286" s="6"/>
      <c r="IH286" s="7"/>
      <c r="II286" s="7"/>
      <c r="IJ286" s="7"/>
      <c r="IK286" s="7"/>
      <c r="IL286" s="8"/>
      <c r="IM286" s="6"/>
      <c r="IN286" s="7"/>
      <c r="IO286" s="7"/>
      <c r="IP286" s="7"/>
      <c r="IQ286" s="7"/>
      <c r="IR286" s="8"/>
      <c r="IS286" s="6"/>
      <c r="IT286" s="7"/>
      <c r="IU286" s="7"/>
      <c r="IV286" s="7"/>
    </row>
    <row r="287" customFormat="false" ht="12.75" hidden="false" customHeight="false" outlineLevel="0" collapsed="false">
      <c r="A287" s="5" t="s">
        <v>336</v>
      </c>
      <c r="B287" s="6" t="n">
        <v>37062</v>
      </c>
      <c r="C287" s="7" t="s">
        <v>337</v>
      </c>
      <c r="D287" s="7" t="s">
        <v>375</v>
      </c>
      <c r="E287" s="7" t="s">
        <v>26</v>
      </c>
      <c r="F287" s="8" t="s">
        <v>377</v>
      </c>
      <c r="G287" s="8" t="n">
        <v>245572</v>
      </c>
      <c r="H287" s="7"/>
      <c r="I287" s="7"/>
      <c r="J287" s="7"/>
      <c r="K287" s="7"/>
      <c r="L287" s="8"/>
      <c r="M287" s="6"/>
      <c r="N287" s="7"/>
      <c r="O287" s="7"/>
      <c r="P287" s="7"/>
      <c r="Q287" s="7"/>
      <c r="R287" s="8"/>
      <c r="S287" s="6"/>
      <c r="T287" s="7"/>
      <c r="U287" s="7"/>
      <c r="V287" s="7"/>
      <c r="W287" s="7"/>
      <c r="X287" s="8"/>
      <c r="Y287" s="6"/>
      <c r="Z287" s="7"/>
      <c r="AA287" s="7"/>
      <c r="AB287" s="7"/>
      <c r="AC287" s="7"/>
      <c r="AD287" s="8"/>
      <c r="AE287" s="6"/>
      <c r="AF287" s="7"/>
      <c r="AG287" s="7"/>
      <c r="AH287" s="7"/>
      <c r="AI287" s="7"/>
      <c r="AJ287" s="8"/>
      <c r="AK287" s="6"/>
      <c r="AL287" s="7"/>
      <c r="AM287" s="7"/>
      <c r="AN287" s="7"/>
      <c r="AO287" s="7"/>
      <c r="AP287" s="8"/>
      <c r="AQ287" s="6"/>
      <c r="AR287" s="7"/>
      <c r="AS287" s="7"/>
      <c r="AT287" s="7"/>
      <c r="AU287" s="7"/>
      <c r="AV287" s="8"/>
      <c r="AW287" s="6"/>
      <c r="AX287" s="7"/>
      <c r="AY287" s="7"/>
      <c r="AZ287" s="7"/>
      <c r="BA287" s="7"/>
      <c r="BB287" s="8"/>
      <c r="BC287" s="6"/>
      <c r="BD287" s="7"/>
      <c r="BE287" s="7"/>
      <c r="BF287" s="7"/>
      <c r="BG287" s="7"/>
      <c r="BH287" s="8"/>
      <c r="BI287" s="6"/>
      <c r="BJ287" s="7"/>
      <c r="BK287" s="7"/>
      <c r="BL287" s="7"/>
      <c r="BM287" s="7"/>
      <c r="BN287" s="8"/>
      <c r="BO287" s="6"/>
      <c r="BP287" s="7"/>
      <c r="BQ287" s="7"/>
      <c r="BR287" s="7"/>
      <c r="BS287" s="7"/>
      <c r="BT287" s="8"/>
      <c r="BU287" s="6"/>
      <c r="BV287" s="7"/>
      <c r="BW287" s="7"/>
      <c r="BX287" s="7"/>
      <c r="BY287" s="7"/>
      <c r="BZ287" s="8"/>
      <c r="CA287" s="6"/>
      <c r="CB287" s="7"/>
      <c r="CC287" s="7"/>
      <c r="CD287" s="7"/>
      <c r="CE287" s="7"/>
      <c r="CF287" s="8"/>
      <c r="CG287" s="6"/>
      <c r="CH287" s="7"/>
      <c r="CI287" s="7"/>
      <c r="CJ287" s="7"/>
      <c r="CK287" s="7"/>
      <c r="CL287" s="8"/>
      <c r="CM287" s="6"/>
      <c r="CN287" s="7"/>
      <c r="CO287" s="7"/>
      <c r="CP287" s="7"/>
      <c r="CQ287" s="7"/>
      <c r="CR287" s="8"/>
      <c r="CS287" s="6"/>
      <c r="CT287" s="7"/>
      <c r="CU287" s="7"/>
      <c r="CV287" s="7"/>
      <c r="CW287" s="7"/>
      <c r="CX287" s="8"/>
      <c r="CY287" s="6"/>
      <c r="CZ287" s="7"/>
      <c r="DA287" s="7"/>
      <c r="DB287" s="7"/>
      <c r="DC287" s="7"/>
      <c r="DD287" s="8"/>
      <c r="DE287" s="6"/>
      <c r="DF287" s="7"/>
      <c r="DG287" s="7"/>
      <c r="DH287" s="7"/>
      <c r="DI287" s="7"/>
      <c r="DJ287" s="8"/>
      <c r="DK287" s="6"/>
      <c r="DL287" s="7"/>
      <c r="DM287" s="7"/>
      <c r="DN287" s="7"/>
      <c r="DO287" s="7"/>
      <c r="DP287" s="8"/>
      <c r="DQ287" s="6"/>
      <c r="DR287" s="7"/>
      <c r="DS287" s="7"/>
      <c r="DT287" s="7"/>
      <c r="DU287" s="7"/>
      <c r="DV287" s="8"/>
      <c r="DW287" s="6"/>
      <c r="DX287" s="7"/>
      <c r="DY287" s="7"/>
      <c r="DZ287" s="7"/>
      <c r="EA287" s="7"/>
      <c r="EB287" s="8"/>
      <c r="EC287" s="6"/>
      <c r="ED287" s="7"/>
      <c r="EE287" s="7"/>
      <c r="EF287" s="7"/>
      <c r="EG287" s="7"/>
      <c r="EH287" s="8"/>
      <c r="EI287" s="6"/>
      <c r="EJ287" s="7"/>
      <c r="EK287" s="7"/>
      <c r="EL287" s="7"/>
      <c r="EM287" s="7"/>
      <c r="EN287" s="8"/>
      <c r="EO287" s="6"/>
      <c r="EP287" s="7"/>
      <c r="EQ287" s="7"/>
      <c r="ER287" s="7"/>
      <c r="ES287" s="7"/>
      <c r="ET287" s="8"/>
      <c r="EU287" s="6"/>
      <c r="EV287" s="7"/>
      <c r="EW287" s="7"/>
      <c r="EX287" s="7"/>
      <c r="EY287" s="7"/>
      <c r="EZ287" s="8"/>
      <c r="FA287" s="6"/>
      <c r="FB287" s="7"/>
      <c r="FC287" s="7"/>
      <c r="FD287" s="7"/>
      <c r="FE287" s="7"/>
      <c r="FF287" s="8"/>
      <c r="FG287" s="6"/>
      <c r="FH287" s="7"/>
      <c r="FI287" s="7"/>
      <c r="FJ287" s="7"/>
      <c r="FK287" s="7"/>
      <c r="FL287" s="8"/>
      <c r="FM287" s="6"/>
      <c r="FN287" s="7"/>
      <c r="FO287" s="7"/>
      <c r="FP287" s="7"/>
      <c r="FQ287" s="7"/>
      <c r="FR287" s="8"/>
      <c r="FS287" s="6"/>
      <c r="FT287" s="7"/>
      <c r="FU287" s="7"/>
      <c r="FV287" s="7"/>
      <c r="FW287" s="7"/>
      <c r="FX287" s="8"/>
      <c r="FY287" s="6"/>
      <c r="FZ287" s="7"/>
      <c r="GA287" s="7"/>
      <c r="GB287" s="7"/>
      <c r="GC287" s="7"/>
      <c r="GD287" s="8"/>
      <c r="GE287" s="6"/>
      <c r="GF287" s="7"/>
      <c r="GG287" s="7"/>
      <c r="GH287" s="7"/>
      <c r="GI287" s="7"/>
      <c r="GJ287" s="8"/>
      <c r="GK287" s="6"/>
      <c r="GL287" s="7"/>
      <c r="GM287" s="7"/>
      <c r="GN287" s="7"/>
      <c r="GO287" s="7"/>
      <c r="GP287" s="8"/>
      <c r="GQ287" s="6"/>
      <c r="GR287" s="7"/>
      <c r="GS287" s="7"/>
      <c r="GT287" s="7"/>
      <c r="GU287" s="7"/>
      <c r="GV287" s="8"/>
      <c r="GW287" s="6"/>
      <c r="GX287" s="7"/>
      <c r="GY287" s="7"/>
      <c r="GZ287" s="7"/>
      <c r="HA287" s="7"/>
      <c r="HB287" s="8"/>
      <c r="HC287" s="6"/>
      <c r="HD287" s="7"/>
      <c r="HE287" s="7"/>
      <c r="HF287" s="7"/>
      <c r="HG287" s="7"/>
      <c r="HH287" s="8"/>
      <c r="HI287" s="6"/>
      <c r="HJ287" s="7"/>
      <c r="HK287" s="7"/>
      <c r="HL287" s="7"/>
      <c r="HM287" s="7"/>
      <c r="HN287" s="8"/>
      <c r="HO287" s="6"/>
      <c r="HP287" s="7"/>
      <c r="HQ287" s="7"/>
      <c r="HR287" s="7"/>
      <c r="HS287" s="7"/>
      <c r="HT287" s="8"/>
      <c r="HU287" s="6"/>
      <c r="HV287" s="7"/>
      <c r="HW287" s="7"/>
      <c r="HX287" s="7"/>
      <c r="HY287" s="7"/>
      <c r="HZ287" s="8"/>
      <c r="IA287" s="6"/>
      <c r="IB287" s="7"/>
      <c r="IC287" s="7"/>
      <c r="ID287" s="7"/>
      <c r="IE287" s="7"/>
      <c r="IF287" s="8"/>
      <c r="IG287" s="6"/>
      <c r="IH287" s="7"/>
      <c r="II287" s="7"/>
      <c r="IJ287" s="7"/>
      <c r="IK287" s="7"/>
      <c r="IL287" s="8"/>
      <c r="IM287" s="6"/>
      <c r="IN287" s="7"/>
      <c r="IO287" s="7"/>
      <c r="IP287" s="7"/>
      <c r="IQ287" s="7"/>
      <c r="IR287" s="8"/>
      <c r="IS287" s="6"/>
      <c r="IT287" s="7"/>
      <c r="IU287" s="7"/>
      <c r="IV287" s="7"/>
    </row>
    <row r="288" customFormat="false" ht="12.75" hidden="false" customHeight="false" outlineLevel="0" collapsed="false">
      <c r="A288" s="5" t="s">
        <v>364</v>
      </c>
      <c r="B288" s="6" t="n">
        <v>37062</v>
      </c>
      <c r="C288" s="7" t="s">
        <v>337</v>
      </c>
      <c r="D288" s="7" t="s">
        <v>375</v>
      </c>
      <c r="E288" s="7" t="s">
        <v>26</v>
      </c>
      <c r="F288" s="8" t="s">
        <v>377</v>
      </c>
      <c r="G288" s="8" t="n">
        <v>6706</v>
      </c>
      <c r="H288" s="7"/>
      <c r="I288" s="7"/>
      <c r="J288" s="7"/>
      <c r="K288" s="7"/>
      <c r="L288" s="8"/>
      <c r="M288" s="6"/>
      <c r="N288" s="7"/>
      <c r="O288" s="7"/>
      <c r="P288" s="7"/>
      <c r="Q288" s="7"/>
      <c r="R288" s="8"/>
      <c r="S288" s="6"/>
      <c r="T288" s="7"/>
      <c r="U288" s="7"/>
      <c r="V288" s="7"/>
      <c r="W288" s="7"/>
      <c r="X288" s="8"/>
      <c r="Y288" s="6"/>
      <c r="Z288" s="7"/>
      <c r="AA288" s="7"/>
      <c r="AB288" s="7"/>
      <c r="AC288" s="7"/>
      <c r="AD288" s="8"/>
      <c r="AE288" s="6"/>
      <c r="AF288" s="7"/>
      <c r="AG288" s="7"/>
      <c r="AH288" s="7"/>
      <c r="AI288" s="7"/>
      <c r="AJ288" s="8"/>
      <c r="AK288" s="6"/>
      <c r="AL288" s="7"/>
      <c r="AM288" s="7"/>
      <c r="AN288" s="7"/>
      <c r="AO288" s="7"/>
      <c r="AP288" s="8"/>
      <c r="AQ288" s="6"/>
      <c r="AR288" s="7"/>
      <c r="AS288" s="7"/>
      <c r="AT288" s="7"/>
      <c r="AU288" s="7"/>
      <c r="AV288" s="8"/>
      <c r="AW288" s="6"/>
      <c r="AX288" s="7"/>
      <c r="AY288" s="7"/>
      <c r="AZ288" s="7"/>
      <c r="BA288" s="7"/>
      <c r="BB288" s="8"/>
      <c r="BC288" s="6"/>
      <c r="BD288" s="7"/>
      <c r="BE288" s="7"/>
      <c r="BF288" s="7"/>
      <c r="BG288" s="7"/>
      <c r="BH288" s="8"/>
      <c r="BI288" s="6"/>
      <c r="BJ288" s="7"/>
      <c r="BK288" s="7"/>
      <c r="BL288" s="7"/>
      <c r="BM288" s="7"/>
      <c r="BN288" s="8"/>
      <c r="BO288" s="6"/>
      <c r="BP288" s="7"/>
      <c r="BQ288" s="7"/>
      <c r="BR288" s="7"/>
      <c r="BS288" s="7"/>
      <c r="BT288" s="8"/>
      <c r="BU288" s="6"/>
      <c r="BV288" s="7"/>
      <c r="BW288" s="7"/>
      <c r="BX288" s="7"/>
      <c r="BY288" s="7"/>
      <c r="BZ288" s="8"/>
      <c r="CA288" s="6"/>
      <c r="CB288" s="7"/>
      <c r="CC288" s="7"/>
      <c r="CD288" s="7"/>
      <c r="CE288" s="7"/>
      <c r="CF288" s="8"/>
      <c r="CG288" s="6"/>
      <c r="CH288" s="7"/>
      <c r="CI288" s="7"/>
      <c r="CJ288" s="7"/>
      <c r="CK288" s="7"/>
      <c r="CL288" s="8"/>
      <c r="CM288" s="6"/>
      <c r="CN288" s="7"/>
      <c r="CO288" s="7"/>
      <c r="CP288" s="7"/>
      <c r="CQ288" s="7"/>
      <c r="CR288" s="8"/>
      <c r="CS288" s="6"/>
      <c r="CT288" s="7"/>
      <c r="CU288" s="7"/>
      <c r="CV288" s="7"/>
      <c r="CW288" s="7"/>
      <c r="CX288" s="8"/>
      <c r="CY288" s="6"/>
      <c r="CZ288" s="7"/>
      <c r="DA288" s="7"/>
      <c r="DB288" s="7"/>
      <c r="DC288" s="7"/>
      <c r="DD288" s="8"/>
      <c r="DE288" s="6"/>
      <c r="DF288" s="7"/>
      <c r="DG288" s="7"/>
      <c r="DH288" s="7"/>
      <c r="DI288" s="7"/>
      <c r="DJ288" s="8"/>
      <c r="DK288" s="6"/>
      <c r="DL288" s="7"/>
      <c r="DM288" s="7"/>
      <c r="DN288" s="7"/>
      <c r="DO288" s="7"/>
      <c r="DP288" s="8"/>
      <c r="DQ288" s="6"/>
      <c r="DR288" s="7"/>
      <c r="DS288" s="7"/>
      <c r="DT288" s="7"/>
      <c r="DU288" s="7"/>
      <c r="DV288" s="8"/>
      <c r="DW288" s="6"/>
      <c r="DX288" s="7"/>
      <c r="DY288" s="7"/>
      <c r="DZ288" s="7"/>
      <c r="EA288" s="7"/>
      <c r="EB288" s="8"/>
      <c r="EC288" s="6"/>
      <c r="ED288" s="7"/>
      <c r="EE288" s="7"/>
      <c r="EF288" s="7"/>
      <c r="EG288" s="7"/>
      <c r="EH288" s="8"/>
      <c r="EI288" s="6"/>
      <c r="EJ288" s="7"/>
      <c r="EK288" s="7"/>
      <c r="EL288" s="7"/>
      <c r="EM288" s="7"/>
      <c r="EN288" s="8"/>
      <c r="EO288" s="6"/>
      <c r="EP288" s="7"/>
      <c r="EQ288" s="7"/>
      <c r="ER288" s="7"/>
      <c r="ES288" s="7"/>
      <c r="ET288" s="8"/>
      <c r="EU288" s="6"/>
      <c r="EV288" s="7"/>
      <c r="EW288" s="7"/>
      <c r="EX288" s="7"/>
      <c r="EY288" s="7"/>
      <c r="EZ288" s="8"/>
      <c r="FA288" s="6"/>
      <c r="FB288" s="7"/>
      <c r="FC288" s="7"/>
      <c r="FD288" s="7"/>
      <c r="FE288" s="7"/>
      <c r="FF288" s="8"/>
      <c r="FG288" s="6"/>
      <c r="FH288" s="7"/>
      <c r="FI288" s="7"/>
      <c r="FJ288" s="7"/>
      <c r="FK288" s="7"/>
      <c r="FL288" s="8"/>
      <c r="FM288" s="6"/>
      <c r="FN288" s="7"/>
      <c r="FO288" s="7"/>
      <c r="FP288" s="7"/>
      <c r="FQ288" s="7"/>
      <c r="FR288" s="8"/>
      <c r="FS288" s="6"/>
      <c r="FT288" s="7"/>
      <c r="FU288" s="7"/>
      <c r="FV288" s="7"/>
      <c r="FW288" s="7"/>
      <c r="FX288" s="8"/>
      <c r="FY288" s="6"/>
      <c r="FZ288" s="7"/>
      <c r="GA288" s="7"/>
      <c r="GB288" s="7"/>
      <c r="GC288" s="7"/>
      <c r="GD288" s="8"/>
      <c r="GE288" s="6"/>
      <c r="GF288" s="7"/>
      <c r="GG288" s="7"/>
      <c r="GH288" s="7"/>
      <c r="GI288" s="7"/>
      <c r="GJ288" s="8"/>
      <c r="GK288" s="6"/>
      <c r="GL288" s="7"/>
      <c r="GM288" s="7"/>
      <c r="GN288" s="7"/>
      <c r="GO288" s="7"/>
      <c r="GP288" s="8"/>
      <c r="GQ288" s="6"/>
      <c r="GR288" s="7"/>
      <c r="GS288" s="7"/>
      <c r="GT288" s="7"/>
      <c r="GU288" s="7"/>
      <c r="GV288" s="8"/>
      <c r="GW288" s="6"/>
      <c r="GX288" s="7"/>
      <c r="GY288" s="7"/>
      <c r="GZ288" s="7"/>
      <c r="HA288" s="7"/>
      <c r="HB288" s="8"/>
      <c r="HC288" s="6"/>
      <c r="HD288" s="7"/>
      <c r="HE288" s="7"/>
      <c r="HF288" s="7"/>
      <c r="HG288" s="7"/>
      <c r="HH288" s="8"/>
      <c r="HI288" s="6"/>
      <c r="HJ288" s="7"/>
      <c r="HK288" s="7"/>
      <c r="HL288" s="7"/>
      <c r="HM288" s="7"/>
      <c r="HN288" s="8"/>
      <c r="HO288" s="6"/>
      <c r="HP288" s="7"/>
      <c r="HQ288" s="7"/>
      <c r="HR288" s="7"/>
      <c r="HS288" s="7"/>
      <c r="HT288" s="8"/>
      <c r="HU288" s="6"/>
      <c r="HV288" s="7"/>
      <c r="HW288" s="7"/>
      <c r="HX288" s="7"/>
      <c r="HY288" s="7"/>
      <c r="HZ288" s="8"/>
      <c r="IA288" s="6"/>
      <c r="IB288" s="7"/>
      <c r="IC288" s="7"/>
      <c r="ID288" s="7"/>
      <c r="IE288" s="7"/>
      <c r="IF288" s="8"/>
      <c r="IG288" s="6"/>
      <c r="IH288" s="7"/>
      <c r="II288" s="7"/>
      <c r="IJ288" s="7"/>
      <c r="IK288" s="7"/>
      <c r="IL288" s="8"/>
      <c r="IM288" s="6"/>
      <c r="IN288" s="7"/>
      <c r="IO288" s="7"/>
      <c r="IP288" s="7"/>
      <c r="IQ288" s="7"/>
      <c r="IR288" s="8"/>
      <c r="IS288" s="6"/>
      <c r="IT288" s="7"/>
      <c r="IU288" s="7"/>
      <c r="IV288" s="7"/>
    </row>
    <row r="289" customFormat="false" ht="12.75" hidden="false" customHeight="false" outlineLevel="0" collapsed="false">
      <c r="A289" s="5" t="s">
        <v>22</v>
      </c>
      <c r="B289" s="6" t="n">
        <v>37063</v>
      </c>
      <c r="C289" s="7" t="s">
        <v>23</v>
      </c>
      <c r="D289" s="7" t="s">
        <v>375</v>
      </c>
      <c r="E289" s="7" t="s">
        <v>26</v>
      </c>
      <c r="F289" s="8" t="s">
        <v>21</v>
      </c>
      <c r="G289" s="8" t="n">
        <v>-33000</v>
      </c>
      <c r="H289" s="7"/>
      <c r="I289" s="7"/>
      <c r="J289" s="7"/>
      <c r="K289" s="7"/>
      <c r="L289" s="8"/>
      <c r="M289" s="6"/>
      <c r="N289" s="7"/>
      <c r="O289" s="7"/>
      <c r="P289" s="7"/>
      <c r="Q289" s="7"/>
      <c r="R289" s="8"/>
      <c r="S289" s="6"/>
      <c r="T289" s="7"/>
      <c r="U289" s="7"/>
      <c r="V289" s="7"/>
      <c r="W289" s="7"/>
      <c r="X289" s="8"/>
      <c r="Y289" s="6"/>
      <c r="Z289" s="7"/>
      <c r="AA289" s="7"/>
      <c r="AB289" s="7"/>
      <c r="AC289" s="7"/>
      <c r="AD289" s="8"/>
      <c r="AE289" s="6"/>
      <c r="AF289" s="7"/>
      <c r="AG289" s="7"/>
      <c r="AH289" s="7"/>
      <c r="AI289" s="7"/>
      <c r="AJ289" s="8"/>
      <c r="AK289" s="6"/>
      <c r="AL289" s="7"/>
      <c r="AM289" s="7"/>
      <c r="AN289" s="7"/>
      <c r="AO289" s="7"/>
      <c r="AP289" s="8"/>
      <c r="AQ289" s="6"/>
      <c r="AR289" s="7"/>
      <c r="AS289" s="7"/>
      <c r="AT289" s="7"/>
      <c r="AU289" s="7"/>
      <c r="AV289" s="8"/>
      <c r="AW289" s="6"/>
      <c r="AX289" s="7"/>
      <c r="AY289" s="7"/>
      <c r="AZ289" s="7"/>
      <c r="BA289" s="7"/>
      <c r="BB289" s="8"/>
      <c r="BC289" s="6"/>
      <c r="BD289" s="7"/>
      <c r="BE289" s="7"/>
      <c r="BF289" s="7"/>
      <c r="BG289" s="7"/>
      <c r="BH289" s="8"/>
      <c r="BI289" s="6"/>
      <c r="BJ289" s="7"/>
      <c r="BK289" s="7"/>
      <c r="BL289" s="7"/>
      <c r="BM289" s="7"/>
      <c r="BN289" s="8"/>
      <c r="BO289" s="6"/>
      <c r="BP289" s="7"/>
      <c r="BQ289" s="7"/>
      <c r="BR289" s="7"/>
      <c r="BS289" s="7"/>
      <c r="BT289" s="8"/>
      <c r="BU289" s="6"/>
      <c r="BV289" s="7"/>
      <c r="BW289" s="7"/>
      <c r="BX289" s="7"/>
      <c r="BY289" s="7"/>
      <c r="BZ289" s="8"/>
      <c r="CA289" s="6"/>
      <c r="CB289" s="7"/>
      <c r="CC289" s="7"/>
      <c r="CD289" s="7"/>
      <c r="CE289" s="7"/>
      <c r="CF289" s="8"/>
      <c r="CG289" s="6"/>
      <c r="CH289" s="7"/>
      <c r="CI289" s="7"/>
      <c r="CJ289" s="7"/>
      <c r="CK289" s="7"/>
      <c r="CL289" s="8"/>
      <c r="CM289" s="6"/>
      <c r="CN289" s="7"/>
      <c r="CO289" s="7"/>
      <c r="CP289" s="7"/>
      <c r="CQ289" s="7"/>
      <c r="CR289" s="8"/>
      <c r="CS289" s="6"/>
      <c r="CT289" s="7"/>
      <c r="CU289" s="7"/>
      <c r="CV289" s="7"/>
      <c r="CW289" s="7"/>
      <c r="CX289" s="8"/>
      <c r="CY289" s="6"/>
      <c r="CZ289" s="7"/>
      <c r="DA289" s="7"/>
      <c r="DB289" s="7"/>
      <c r="DC289" s="7"/>
      <c r="DD289" s="8"/>
      <c r="DE289" s="6"/>
      <c r="DF289" s="7"/>
      <c r="DG289" s="7"/>
      <c r="DH289" s="7"/>
      <c r="DI289" s="7"/>
      <c r="DJ289" s="8"/>
      <c r="DK289" s="6"/>
      <c r="DL289" s="7"/>
      <c r="DM289" s="7"/>
      <c r="DN289" s="7"/>
      <c r="DO289" s="7"/>
      <c r="DP289" s="8"/>
      <c r="DQ289" s="6"/>
      <c r="DR289" s="7"/>
      <c r="DS289" s="7"/>
      <c r="DT289" s="7"/>
      <c r="DU289" s="7"/>
      <c r="DV289" s="8"/>
      <c r="DW289" s="6"/>
      <c r="DX289" s="7"/>
      <c r="DY289" s="7"/>
      <c r="DZ289" s="7"/>
      <c r="EA289" s="7"/>
      <c r="EB289" s="8"/>
      <c r="EC289" s="6"/>
      <c r="ED289" s="7"/>
      <c r="EE289" s="7"/>
      <c r="EF289" s="7"/>
      <c r="EG289" s="7"/>
      <c r="EH289" s="8"/>
      <c r="EI289" s="6"/>
      <c r="EJ289" s="7"/>
      <c r="EK289" s="7"/>
      <c r="EL289" s="7"/>
      <c r="EM289" s="7"/>
      <c r="EN289" s="8"/>
      <c r="EO289" s="6"/>
      <c r="EP289" s="7"/>
      <c r="EQ289" s="7"/>
      <c r="ER289" s="7"/>
      <c r="ES289" s="7"/>
      <c r="ET289" s="8"/>
      <c r="EU289" s="6"/>
      <c r="EV289" s="7"/>
      <c r="EW289" s="7"/>
      <c r="EX289" s="7"/>
      <c r="EY289" s="7"/>
      <c r="EZ289" s="8"/>
      <c r="FA289" s="6"/>
      <c r="FB289" s="7"/>
      <c r="FC289" s="7"/>
      <c r="FD289" s="7"/>
      <c r="FE289" s="7"/>
      <c r="FF289" s="8"/>
      <c r="FG289" s="6"/>
      <c r="FH289" s="7"/>
      <c r="FI289" s="7"/>
      <c r="FJ289" s="7"/>
      <c r="FK289" s="7"/>
      <c r="FL289" s="8"/>
      <c r="FM289" s="6"/>
      <c r="FN289" s="7"/>
      <c r="FO289" s="7"/>
      <c r="FP289" s="7"/>
      <c r="FQ289" s="7"/>
      <c r="FR289" s="8"/>
      <c r="FS289" s="6"/>
      <c r="FT289" s="7"/>
      <c r="FU289" s="7"/>
      <c r="FV289" s="7"/>
      <c r="FW289" s="7"/>
      <c r="FX289" s="8"/>
      <c r="FY289" s="6"/>
      <c r="FZ289" s="7"/>
      <c r="GA289" s="7"/>
      <c r="GB289" s="7"/>
      <c r="GC289" s="7"/>
      <c r="GD289" s="8"/>
      <c r="GE289" s="6"/>
      <c r="GF289" s="7"/>
      <c r="GG289" s="7"/>
      <c r="GH289" s="7"/>
      <c r="GI289" s="7"/>
      <c r="GJ289" s="8"/>
      <c r="GK289" s="6"/>
      <c r="GL289" s="7"/>
      <c r="GM289" s="7"/>
      <c r="GN289" s="7"/>
      <c r="GO289" s="7"/>
      <c r="GP289" s="8"/>
      <c r="GQ289" s="6"/>
      <c r="GR289" s="7"/>
      <c r="GS289" s="7"/>
      <c r="GT289" s="7"/>
      <c r="GU289" s="7"/>
      <c r="GV289" s="8"/>
      <c r="GW289" s="6"/>
      <c r="GX289" s="7"/>
      <c r="GY289" s="7"/>
      <c r="GZ289" s="7"/>
      <c r="HA289" s="7"/>
      <c r="HB289" s="8"/>
      <c r="HC289" s="6"/>
      <c r="HD289" s="7"/>
      <c r="HE289" s="7"/>
      <c r="HF289" s="7"/>
      <c r="HG289" s="7"/>
      <c r="HH289" s="8"/>
      <c r="HI289" s="6"/>
      <c r="HJ289" s="7"/>
      <c r="HK289" s="7"/>
      <c r="HL289" s="7"/>
      <c r="HM289" s="7"/>
      <c r="HN289" s="8"/>
      <c r="HO289" s="6"/>
      <c r="HP289" s="7"/>
      <c r="HQ289" s="7"/>
      <c r="HR289" s="7"/>
      <c r="HS289" s="7"/>
      <c r="HT289" s="8"/>
      <c r="HU289" s="6"/>
      <c r="HV289" s="7"/>
      <c r="HW289" s="7"/>
      <c r="HX289" s="7"/>
      <c r="HY289" s="7"/>
      <c r="HZ289" s="8"/>
      <c r="IA289" s="6"/>
      <c r="IB289" s="7"/>
      <c r="IC289" s="7"/>
      <c r="ID289" s="7"/>
      <c r="IE289" s="7"/>
      <c r="IF289" s="8"/>
      <c r="IG289" s="6"/>
      <c r="IH289" s="7"/>
      <c r="II289" s="7"/>
      <c r="IJ289" s="7"/>
      <c r="IK289" s="7"/>
      <c r="IL289" s="8"/>
      <c r="IM289" s="6"/>
      <c r="IN289" s="7"/>
      <c r="IO289" s="7"/>
      <c r="IP289" s="7"/>
      <c r="IQ289" s="7"/>
      <c r="IR289" s="8"/>
      <c r="IS289" s="6"/>
      <c r="IT289" s="7"/>
      <c r="IU289" s="7"/>
      <c r="IV289" s="7"/>
    </row>
    <row r="290" customFormat="false" ht="12.75" hidden="false" customHeight="false" outlineLevel="0" collapsed="false">
      <c r="A290" s="5" t="s">
        <v>353</v>
      </c>
      <c r="B290" s="6" t="n">
        <v>37064</v>
      </c>
      <c r="C290" s="7" t="s">
        <v>343</v>
      </c>
      <c r="D290" s="7" t="s">
        <v>375</v>
      </c>
      <c r="E290" s="7" t="s">
        <v>380</v>
      </c>
      <c r="F290" s="8" t="s">
        <v>377</v>
      </c>
      <c r="G290" s="8" t="n">
        <v>-14079</v>
      </c>
      <c r="H290" s="7"/>
      <c r="I290" s="7"/>
      <c r="J290" s="7"/>
      <c r="K290" s="7"/>
      <c r="L290" s="8"/>
      <c r="M290" s="6"/>
      <c r="N290" s="7"/>
      <c r="O290" s="7"/>
      <c r="P290" s="7"/>
      <c r="Q290" s="7"/>
      <c r="R290" s="8"/>
      <c r="S290" s="6"/>
      <c r="T290" s="7"/>
      <c r="U290" s="7"/>
      <c r="V290" s="7"/>
      <c r="W290" s="7"/>
      <c r="X290" s="8"/>
      <c r="Y290" s="6"/>
      <c r="Z290" s="7"/>
      <c r="AA290" s="7"/>
      <c r="AB290" s="7"/>
      <c r="AC290" s="7"/>
      <c r="AD290" s="8"/>
      <c r="AE290" s="6"/>
      <c r="AF290" s="7"/>
      <c r="AG290" s="7"/>
      <c r="AH290" s="7"/>
      <c r="AI290" s="7"/>
      <c r="AJ290" s="8"/>
      <c r="AK290" s="6"/>
      <c r="AL290" s="7"/>
      <c r="AM290" s="7"/>
      <c r="AN290" s="7"/>
      <c r="AO290" s="7"/>
      <c r="AP290" s="8"/>
      <c r="AQ290" s="6"/>
      <c r="AR290" s="7"/>
      <c r="AS290" s="7"/>
      <c r="AT290" s="7"/>
      <c r="AU290" s="7"/>
      <c r="AV290" s="8"/>
      <c r="AW290" s="6"/>
      <c r="AX290" s="7"/>
      <c r="AY290" s="7"/>
      <c r="AZ290" s="7"/>
      <c r="BA290" s="7"/>
      <c r="BB290" s="8"/>
      <c r="BC290" s="6"/>
      <c r="BD290" s="7"/>
      <c r="BE290" s="7"/>
      <c r="BF290" s="7"/>
      <c r="BG290" s="7"/>
      <c r="BH290" s="8"/>
      <c r="BI290" s="6"/>
      <c r="BJ290" s="7"/>
      <c r="BK290" s="7"/>
      <c r="BL290" s="7"/>
      <c r="BM290" s="7"/>
      <c r="BN290" s="8"/>
      <c r="BO290" s="6"/>
      <c r="BP290" s="7"/>
      <c r="BQ290" s="7"/>
      <c r="BR290" s="7"/>
      <c r="BS290" s="7"/>
      <c r="BT290" s="8"/>
      <c r="BU290" s="6"/>
      <c r="BV290" s="7"/>
      <c r="BW290" s="7"/>
      <c r="BX290" s="7"/>
      <c r="BY290" s="7"/>
      <c r="BZ290" s="8"/>
      <c r="CA290" s="6"/>
      <c r="CB290" s="7"/>
      <c r="CC290" s="7"/>
      <c r="CD290" s="7"/>
      <c r="CE290" s="7"/>
      <c r="CF290" s="8"/>
      <c r="CG290" s="6"/>
      <c r="CH290" s="7"/>
      <c r="CI290" s="7"/>
      <c r="CJ290" s="7"/>
      <c r="CK290" s="7"/>
      <c r="CL290" s="8"/>
      <c r="CM290" s="6"/>
      <c r="CN290" s="7"/>
      <c r="CO290" s="7"/>
      <c r="CP290" s="7"/>
      <c r="CQ290" s="7"/>
      <c r="CR290" s="8"/>
      <c r="CS290" s="6"/>
      <c r="CT290" s="7"/>
      <c r="CU290" s="7"/>
      <c r="CV290" s="7"/>
      <c r="CW290" s="7"/>
      <c r="CX290" s="8"/>
      <c r="CY290" s="6"/>
      <c r="CZ290" s="7"/>
      <c r="DA290" s="7"/>
      <c r="DB290" s="7"/>
      <c r="DC290" s="7"/>
      <c r="DD290" s="8"/>
      <c r="DE290" s="6"/>
      <c r="DF290" s="7"/>
      <c r="DG290" s="7"/>
      <c r="DH290" s="7"/>
      <c r="DI290" s="7"/>
      <c r="DJ290" s="8"/>
      <c r="DK290" s="6"/>
      <c r="DL290" s="7"/>
      <c r="DM290" s="7"/>
      <c r="DN290" s="7"/>
      <c r="DO290" s="7"/>
      <c r="DP290" s="8"/>
      <c r="DQ290" s="6"/>
      <c r="DR290" s="7"/>
      <c r="DS290" s="7"/>
      <c r="DT290" s="7"/>
      <c r="DU290" s="7"/>
      <c r="DV290" s="8"/>
      <c r="DW290" s="6"/>
      <c r="DX290" s="7"/>
      <c r="DY290" s="7"/>
      <c r="DZ290" s="7"/>
      <c r="EA290" s="7"/>
      <c r="EB290" s="8"/>
      <c r="EC290" s="6"/>
      <c r="ED290" s="7"/>
      <c r="EE290" s="7"/>
      <c r="EF290" s="7"/>
      <c r="EG290" s="7"/>
      <c r="EH290" s="8"/>
      <c r="EI290" s="6"/>
      <c r="EJ290" s="7"/>
      <c r="EK290" s="7"/>
      <c r="EL290" s="7"/>
      <c r="EM290" s="7"/>
      <c r="EN290" s="8"/>
      <c r="EO290" s="6"/>
      <c r="EP290" s="7"/>
      <c r="EQ290" s="7"/>
      <c r="ER290" s="7"/>
      <c r="ES290" s="7"/>
      <c r="ET290" s="8"/>
      <c r="EU290" s="6"/>
      <c r="EV290" s="7"/>
      <c r="EW290" s="7"/>
      <c r="EX290" s="7"/>
      <c r="EY290" s="7"/>
      <c r="EZ290" s="8"/>
      <c r="FA290" s="6"/>
      <c r="FB290" s="7"/>
      <c r="FC290" s="7"/>
      <c r="FD290" s="7"/>
      <c r="FE290" s="7"/>
      <c r="FF290" s="8"/>
      <c r="FG290" s="6"/>
      <c r="FH290" s="7"/>
      <c r="FI290" s="7"/>
      <c r="FJ290" s="7"/>
      <c r="FK290" s="7"/>
      <c r="FL290" s="8"/>
      <c r="FM290" s="6"/>
      <c r="FN290" s="7"/>
      <c r="FO290" s="7"/>
      <c r="FP290" s="7"/>
      <c r="FQ290" s="7"/>
      <c r="FR290" s="8"/>
      <c r="FS290" s="6"/>
      <c r="FT290" s="7"/>
      <c r="FU290" s="7"/>
      <c r="FV290" s="7"/>
      <c r="FW290" s="7"/>
      <c r="FX290" s="8"/>
      <c r="FY290" s="6"/>
      <c r="FZ290" s="7"/>
      <c r="GA290" s="7"/>
      <c r="GB290" s="7"/>
      <c r="GC290" s="7"/>
      <c r="GD290" s="8"/>
      <c r="GE290" s="6"/>
      <c r="GF290" s="7"/>
      <c r="GG290" s="7"/>
      <c r="GH290" s="7"/>
      <c r="GI290" s="7"/>
      <c r="GJ290" s="8"/>
      <c r="GK290" s="6"/>
      <c r="GL290" s="7"/>
      <c r="GM290" s="7"/>
      <c r="GN290" s="7"/>
      <c r="GO290" s="7"/>
      <c r="GP290" s="8"/>
      <c r="GQ290" s="6"/>
      <c r="GR290" s="7"/>
      <c r="GS290" s="7"/>
      <c r="GT290" s="7"/>
      <c r="GU290" s="7"/>
      <c r="GV290" s="8"/>
      <c r="GW290" s="6"/>
      <c r="GX290" s="7"/>
      <c r="GY290" s="7"/>
      <c r="GZ290" s="7"/>
      <c r="HA290" s="7"/>
      <c r="HB290" s="8"/>
      <c r="HC290" s="6"/>
      <c r="HD290" s="7"/>
      <c r="HE290" s="7"/>
      <c r="HF290" s="7"/>
      <c r="HG290" s="7"/>
      <c r="HH290" s="8"/>
      <c r="HI290" s="6"/>
      <c r="HJ290" s="7"/>
      <c r="HK290" s="7"/>
      <c r="HL290" s="7"/>
      <c r="HM290" s="7"/>
      <c r="HN290" s="8"/>
      <c r="HO290" s="6"/>
      <c r="HP290" s="7"/>
      <c r="HQ290" s="7"/>
      <c r="HR290" s="7"/>
      <c r="HS290" s="7"/>
      <c r="HT290" s="8"/>
      <c r="HU290" s="6"/>
      <c r="HV290" s="7"/>
      <c r="HW290" s="7"/>
      <c r="HX290" s="7"/>
      <c r="HY290" s="7"/>
      <c r="HZ290" s="8"/>
      <c r="IA290" s="6"/>
      <c r="IB290" s="7"/>
      <c r="IC290" s="7"/>
      <c r="ID290" s="7"/>
      <c r="IE290" s="7"/>
      <c r="IF290" s="8"/>
      <c r="IG290" s="6"/>
      <c r="IH290" s="7"/>
      <c r="II290" s="7"/>
      <c r="IJ290" s="7"/>
      <c r="IK290" s="7"/>
      <c r="IL290" s="8"/>
      <c r="IM290" s="6"/>
      <c r="IN290" s="7"/>
      <c r="IO290" s="7"/>
      <c r="IP290" s="7"/>
      <c r="IQ290" s="7"/>
      <c r="IR290" s="8"/>
      <c r="IS290" s="6"/>
      <c r="IT290" s="7"/>
      <c r="IU290" s="7"/>
      <c r="IV290" s="7"/>
    </row>
    <row r="291" customFormat="false" ht="12.75" hidden="false" customHeight="false" outlineLevel="0" collapsed="false">
      <c r="A291" s="5" t="s">
        <v>353</v>
      </c>
      <c r="B291" s="6" t="n">
        <v>37064</v>
      </c>
      <c r="C291" s="7" t="s">
        <v>343</v>
      </c>
      <c r="D291" s="7" t="s">
        <v>375</v>
      </c>
      <c r="E291" s="7" t="s">
        <v>380</v>
      </c>
      <c r="F291" s="8" t="s">
        <v>377</v>
      </c>
      <c r="G291" s="8" t="n">
        <v>8800</v>
      </c>
      <c r="H291" s="7"/>
      <c r="I291" s="7"/>
      <c r="J291" s="7"/>
      <c r="K291" s="7"/>
      <c r="L291" s="8"/>
      <c r="M291" s="6"/>
      <c r="N291" s="7"/>
      <c r="O291" s="7"/>
      <c r="P291" s="7"/>
      <c r="Q291" s="7"/>
      <c r="R291" s="8"/>
      <c r="S291" s="6"/>
      <c r="T291" s="7"/>
      <c r="U291" s="7"/>
      <c r="V291" s="7"/>
      <c r="W291" s="7"/>
      <c r="X291" s="8"/>
      <c r="Y291" s="6"/>
      <c r="Z291" s="7"/>
      <c r="AA291" s="7"/>
      <c r="AB291" s="7"/>
      <c r="AC291" s="7"/>
      <c r="AD291" s="8"/>
      <c r="AE291" s="6"/>
      <c r="AF291" s="7"/>
      <c r="AG291" s="7"/>
      <c r="AH291" s="7"/>
      <c r="AI291" s="7"/>
      <c r="AJ291" s="8"/>
      <c r="AK291" s="6"/>
      <c r="AL291" s="7"/>
      <c r="AM291" s="7"/>
      <c r="AN291" s="7"/>
      <c r="AO291" s="7"/>
      <c r="AP291" s="8"/>
      <c r="AQ291" s="6"/>
      <c r="AR291" s="7"/>
      <c r="AS291" s="7"/>
      <c r="AT291" s="7"/>
      <c r="AU291" s="7"/>
      <c r="AV291" s="8"/>
      <c r="AW291" s="6"/>
      <c r="AX291" s="7"/>
      <c r="AY291" s="7"/>
      <c r="AZ291" s="7"/>
      <c r="BA291" s="7"/>
      <c r="BB291" s="8"/>
      <c r="BC291" s="6"/>
      <c r="BD291" s="7"/>
      <c r="BE291" s="7"/>
      <c r="BF291" s="7"/>
      <c r="BG291" s="7"/>
      <c r="BH291" s="8"/>
      <c r="BI291" s="6"/>
      <c r="BJ291" s="7"/>
      <c r="BK291" s="7"/>
      <c r="BL291" s="7"/>
      <c r="BM291" s="7"/>
      <c r="BN291" s="8"/>
      <c r="BO291" s="6"/>
      <c r="BP291" s="7"/>
      <c r="BQ291" s="7"/>
      <c r="BR291" s="7"/>
      <c r="BS291" s="7"/>
      <c r="BT291" s="8"/>
      <c r="BU291" s="6"/>
      <c r="BV291" s="7"/>
      <c r="BW291" s="7"/>
      <c r="BX291" s="7"/>
      <c r="BY291" s="7"/>
      <c r="BZ291" s="8"/>
      <c r="CA291" s="6"/>
      <c r="CB291" s="7"/>
      <c r="CC291" s="7"/>
      <c r="CD291" s="7"/>
      <c r="CE291" s="7"/>
      <c r="CF291" s="8"/>
      <c r="CG291" s="6"/>
      <c r="CH291" s="7"/>
      <c r="CI291" s="7"/>
      <c r="CJ291" s="7"/>
      <c r="CK291" s="7"/>
      <c r="CL291" s="8"/>
      <c r="CM291" s="6"/>
      <c r="CN291" s="7"/>
      <c r="CO291" s="7"/>
      <c r="CP291" s="7"/>
      <c r="CQ291" s="7"/>
      <c r="CR291" s="8"/>
      <c r="CS291" s="6"/>
      <c r="CT291" s="7"/>
      <c r="CU291" s="7"/>
      <c r="CV291" s="7"/>
      <c r="CW291" s="7"/>
      <c r="CX291" s="8"/>
      <c r="CY291" s="6"/>
      <c r="CZ291" s="7"/>
      <c r="DA291" s="7"/>
      <c r="DB291" s="7"/>
      <c r="DC291" s="7"/>
      <c r="DD291" s="8"/>
      <c r="DE291" s="6"/>
      <c r="DF291" s="7"/>
      <c r="DG291" s="7"/>
      <c r="DH291" s="7"/>
      <c r="DI291" s="7"/>
      <c r="DJ291" s="8"/>
      <c r="DK291" s="6"/>
      <c r="DL291" s="7"/>
      <c r="DM291" s="7"/>
      <c r="DN291" s="7"/>
      <c r="DO291" s="7"/>
      <c r="DP291" s="8"/>
      <c r="DQ291" s="6"/>
      <c r="DR291" s="7"/>
      <c r="DS291" s="7"/>
      <c r="DT291" s="7"/>
      <c r="DU291" s="7"/>
      <c r="DV291" s="8"/>
      <c r="DW291" s="6"/>
      <c r="DX291" s="7"/>
      <c r="DY291" s="7"/>
      <c r="DZ291" s="7"/>
      <c r="EA291" s="7"/>
      <c r="EB291" s="8"/>
      <c r="EC291" s="6"/>
      <c r="ED291" s="7"/>
      <c r="EE291" s="7"/>
      <c r="EF291" s="7"/>
      <c r="EG291" s="7"/>
      <c r="EH291" s="8"/>
      <c r="EI291" s="6"/>
      <c r="EJ291" s="7"/>
      <c r="EK291" s="7"/>
      <c r="EL291" s="7"/>
      <c r="EM291" s="7"/>
      <c r="EN291" s="8"/>
      <c r="EO291" s="6"/>
      <c r="EP291" s="7"/>
      <c r="EQ291" s="7"/>
      <c r="ER291" s="7"/>
      <c r="ES291" s="7"/>
      <c r="ET291" s="8"/>
      <c r="EU291" s="6"/>
      <c r="EV291" s="7"/>
      <c r="EW291" s="7"/>
      <c r="EX291" s="7"/>
      <c r="EY291" s="7"/>
      <c r="EZ291" s="8"/>
      <c r="FA291" s="6"/>
      <c r="FB291" s="7"/>
      <c r="FC291" s="7"/>
      <c r="FD291" s="7"/>
      <c r="FE291" s="7"/>
      <c r="FF291" s="8"/>
      <c r="FG291" s="6"/>
      <c r="FH291" s="7"/>
      <c r="FI291" s="7"/>
      <c r="FJ291" s="7"/>
      <c r="FK291" s="7"/>
      <c r="FL291" s="8"/>
      <c r="FM291" s="6"/>
      <c r="FN291" s="7"/>
      <c r="FO291" s="7"/>
      <c r="FP291" s="7"/>
      <c r="FQ291" s="7"/>
      <c r="FR291" s="8"/>
      <c r="FS291" s="6"/>
      <c r="FT291" s="7"/>
      <c r="FU291" s="7"/>
      <c r="FV291" s="7"/>
      <c r="FW291" s="7"/>
      <c r="FX291" s="8"/>
      <c r="FY291" s="6"/>
      <c r="FZ291" s="7"/>
      <c r="GA291" s="7"/>
      <c r="GB291" s="7"/>
      <c r="GC291" s="7"/>
      <c r="GD291" s="8"/>
      <c r="GE291" s="6"/>
      <c r="GF291" s="7"/>
      <c r="GG291" s="7"/>
      <c r="GH291" s="7"/>
      <c r="GI291" s="7"/>
      <c r="GJ291" s="8"/>
      <c r="GK291" s="6"/>
      <c r="GL291" s="7"/>
      <c r="GM291" s="7"/>
      <c r="GN291" s="7"/>
      <c r="GO291" s="7"/>
      <c r="GP291" s="8"/>
      <c r="GQ291" s="6"/>
      <c r="GR291" s="7"/>
      <c r="GS291" s="7"/>
      <c r="GT291" s="7"/>
      <c r="GU291" s="7"/>
      <c r="GV291" s="8"/>
      <c r="GW291" s="6"/>
      <c r="GX291" s="7"/>
      <c r="GY291" s="7"/>
      <c r="GZ291" s="7"/>
      <c r="HA291" s="7"/>
      <c r="HB291" s="8"/>
      <c r="HC291" s="6"/>
      <c r="HD291" s="7"/>
      <c r="HE291" s="7"/>
      <c r="HF291" s="7"/>
      <c r="HG291" s="7"/>
      <c r="HH291" s="8"/>
      <c r="HI291" s="6"/>
      <c r="HJ291" s="7"/>
      <c r="HK291" s="7"/>
      <c r="HL291" s="7"/>
      <c r="HM291" s="7"/>
      <c r="HN291" s="8"/>
      <c r="HO291" s="6"/>
      <c r="HP291" s="7"/>
      <c r="HQ291" s="7"/>
      <c r="HR291" s="7"/>
      <c r="HS291" s="7"/>
      <c r="HT291" s="8"/>
      <c r="HU291" s="6"/>
      <c r="HV291" s="7"/>
      <c r="HW291" s="7"/>
      <c r="HX291" s="7"/>
      <c r="HY291" s="7"/>
      <c r="HZ291" s="8"/>
      <c r="IA291" s="6"/>
      <c r="IB291" s="7"/>
      <c r="IC291" s="7"/>
      <c r="ID291" s="7"/>
      <c r="IE291" s="7"/>
      <c r="IF291" s="8"/>
      <c r="IG291" s="6"/>
      <c r="IH291" s="7"/>
      <c r="II291" s="7"/>
      <c r="IJ291" s="7"/>
      <c r="IK291" s="7"/>
      <c r="IL291" s="8"/>
      <c r="IM291" s="6"/>
      <c r="IN291" s="7"/>
      <c r="IO291" s="7"/>
      <c r="IP291" s="7"/>
      <c r="IQ291" s="7"/>
      <c r="IR291" s="8"/>
      <c r="IS291" s="6"/>
      <c r="IT291" s="7"/>
      <c r="IU291" s="7"/>
      <c r="IV291" s="7"/>
    </row>
    <row r="292" customFormat="false" ht="12.75" hidden="false" customHeight="false" outlineLevel="0" collapsed="false">
      <c r="A292" s="5" t="s">
        <v>353</v>
      </c>
      <c r="B292" s="6" t="n">
        <v>37064</v>
      </c>
      <c r="C292" s="7" t="s">
        <v>356</v>
      </c>
      <c r="D292" s="7" t="s">
        <v>375</v>
      </c>
      <c r="E292" s="7" t="s">
        <v>380</v>
      </c>
      <c r="F292" s="8" t="s">
        <v>377</v>
      </c>
      <c r="G292" s="8" t="n">
        <v>-8123</v>
      </c>
      <c r="H292" s="7"/>
      <c r="I292" s="7"/>
      <c r="J292" s="7"/>
      <c r="K292" s="7"/>
      <c r="L292" s="8"/>
      <c r="M292" s="6"/>
      <c r="N292" s="7"/>
      <c r="O292" s="7"/>
      <c r="P292" s="7"/>
      <c r="Q292" s="7"/>
      <c r="R292" s="8"/>
      <c r="S292" s="6"/>
      <c r="T292" s="7"/>
      <c r="U292" s="7"/>
      <c r="V292" s="7"/>
      <c r="W292" s="7"/>
      <c r="X292" s="8"/>
      <c r="Y292" s="6"/>
      <c r="Z292" s="7"/>
      <c r="AA292" s="7"/>
      <c r="AB292" s="7"/>
      <c r="AC292" s="7"/>
      <c r="AD292" s="8"/>
      <c r="AE292" s="6"/>
      <c r="AF292" s="7"/>
      <c r="AG292" s="7"/>
      <c r="AH292" s="7"/>
      <c r="AI292" s="7"/>
      <c r="AJ292" s="8"/>
      <c r="AK292" s="6"/>
      <c r="AL292" s="7"/>
      <c r="AM292" s="7"/>
      <c r="AN292" s="7"/>
      <c r="AO292" s="7"/>
      <c r="AP292" s="8"/>
      <c r="AQ292" s="6"/>
      <c r="AR292" s="7"/>
      <c r="AS292" s="7"/>
      <c r="AT292" s="7"/>
      <c r="AU292" s="7"/>
      <c r="AV292" s="8"/>
      <c r="AW292" s="6"/>
      <c r="AX292" s="7"/>
      <c r="AY292" s="7"/>
      <c r="AZ292" s="7"/>
      <c r="BA292" s="7"/>
      <c r="BB292" s="8"/>
      <c r="BC292" s="6"/>
      <c r="BD292" s="7"/>
      <c r="BE292" s="7"/>
      <c r="BF292" s="7"/>
      <c r="BG292" s="7"/>
      <c r="BH292" s="8"/>
      <c r="BI292" s="6"/>
      <c r="BJ292" s="7"/>
      <c r="BK292" s="7"/>
      <c r="BL292" s="7"/>
      <c r="BM292" s="7"/>
      <c r="BN292" s="8"/>
      <c r="BO292" s="6"/>
      <c r="BP292" s="7"/>
      <c r="BQ292" s="7"/>
      <c r="BR292" s="7"/>
      <c r="BS292" s="7"/>
      <c r="BT292" s="8"/>
      <c r="BU292" s="6"/>
      <c r="BV292" s="7"/>
      <c r="BW292" s="7"/>
      <c r="BX292" s="7"/>
      <c r="BY292" s="7"/>
      <c r="BZ292" s="8"/>
      <c r="CA292" s="6"/>
      <c r="CB292" s="7"/>
      <c r="CC292" s="7"/>
      <c r="CD292" s="7"/>
      <c r="CE292" s="7"/>
      <c r="CF292" s="8"/>
      <c r="CG292" s="6"/>
      <c r="CH292" s="7"/>
      <c r="CI292" s="7"/>
      <c r="CJ292" s="7"/>
      <c r="CK292" s="7"/>
      <c r="CL292" s="8"/>
      <c r="CM292" s="6"/>
      <c r="CN292" s="7"/>
      <c r="CO292" s="7"/>
      <c r="CP292" s="7"/>
      <c r="CQ292" s="7"/>
      <c r="CR292" s="8"/>
      <c r="CS292" s="6"/>
      <c r="CT292" s="7"/>
      <c r="CU292" s="7"/>
      <c r="CV292" s="7"/>
      <c r="CW292" s="7"/>
      <c r="CX292" s="8"/>
      <c r="CY292" s="6"/>
      <c r="CZ292" s="7"/>
      <c r="DA292" s="7"/>
      <c r="DB292" s="7"/>
      <c r="DC292" s="7"/>
      <c r="DD292" s="8"/>
      <c r="DE292" s="6"/>
      <c r="DF292" s="7"/>
      <c r="DG292" s="7"/>
      <c r="DH292" s="7"/>
      <c r="DI292" s="7"/>
      <c r="DJ292" s="8"/>
      <c r="DK292" s="6"/>
      <c r="DL292" s="7"/>
      <c r="DM292" s="7"/>
      <c r="DN292" s="7"/>
      <c r="DO292" s="7"/>
      <c r="DP292" s="8"/>
      <c r="DQ292" s="6"/>
      <c r="DR292" s="7"/>
      <c r="DS292" s="7"/>
      <c r="DT292" s="7"/>
      <c r="DU292" s="7"/>
      <c r="DV292" s="8"/>
      <c r="DW292" s="6"/>
      <c r="DX292" s="7"/>
      <c r="DY292" s="7"/>
      <c r="DZ292" s="7"/>
      <c r="EA292" s="7"/>
      <c r="EB292" s="8"/>
      <c r="EC292" s="6"/>
      <c r="ED292" s="7"/>
      <c r="EE292" s="7"/>
      <c r="EF292" s="7"/>
      <c r="EG292" s="7"/>
      <c r="EH292" s="8"/>
      <c r="EI292" s="6"/>
      <c r="EJ292" s="7"/>
      <c r="EK292" s="7"/>
      <c r="EL292" s="7"/>
      <c r="EM292" s="7"/>
      <c r="EN292" s="8"/>
      <c r="EO292" s="6"/>
      <c r="EP292" s="7"/>
      <c r="EQ292" s="7"/>
      <c r="ER292" s="7"/>
      <c r="ES292" s="7"/>
      <c r="ET292" s="8"/>
      <c r="EU292" s="6"/>
      <c r="EV292" s="7"/>
      <c r="EW292" s="7"/>
      <c r="EX292" s="7"/>
      <c r="EY292" s="7"/>
      <c r="EZ292" s="8"/>
      <c r="FA292" s="6"/>
      <c r="FB292" s="7"/>
      <c r="FC292" s="7"/>
      <c r="FD292" s="7"/>
      <c r="FE292" s="7"/>
      <c r="FF292" s="8"/>
      <c r="FG292" s="6"/>
      <c r="FH292" s="7"/>
      <c r="FI292" s="7"/>
      <c r="FJ292" s="7"/>
      <c r="FK292" s="7"/>
      <c r="FL292" s="8"/>
      <c r="FM292" s="6"/>
      <c r="FN292" s="7"/>
      <c r="FO292" s="7"/>
      <c r="FP292" s="7"/>
      <c r="FQ292" s="7"/>
      <c r="FR292" s="8"/>
      <c r="FS292" s="6"/>
      <c r="FT292" s="7"/>
      <c r="FU292" s="7"/>
      <c r="FV292" s="7"/>
      <c r="FW292" s="7"/>
      <c r="FX292" s="8"/>
      <c r="FY292" s="6"/>
      <c r="FZ292" s="7"/>
      <c r="GA292" s="7"/>
      <c r="GB292" s="7"/>
      <c r="GC292" s="7"/>
      <c r="GD292" s="8"/>
      <c r="GE292" s="6"/>
      <c r="GF292" s="7"/>
      <c r="GG292" s="7"/>
      <c r="GH292" s="7"/>
      <c r="GI292" s="7"/>
      <c r="GJ292" s="8"/>
      <c r="GK292" s="6"/>
      <c r="GL292" s="7"/>
      <c r="GM292" s="7"/>
      <c r="GN292" s="7"/>
      <c r="GO292" s="7"/>
      <c r="GP292" s="8"/>
      <c r="GQ292" s="6"/>
      <c r="GR292" s="7"/>
      <c r="GS292" s="7"/>
      <c r="GT292" s="7"/>
      <c r="GU292" s="7"/>
      <c r="GV292" s="8"/>
      <c r="GW292" s="6"/>
      <c r="GX292" s="7"/>
      <c r="GY292" s="7"/>
      <c r="GZ292" s="7"/>
      <c r="HA292" s="7"/>
      <c r="HB292" s="8"/>
      <c r="HC292" s="6"/>
      <c r="HD292" s="7"/>
      <c r="HE292" s="7"/>
      <c r="HF292" s="7"/>
      <c r="HG292" s="7"/>
      <c r="HH292" s="8"/>
      <c r="HI292" s="6"/>
      <c r="HJ292" s="7"/>
      <c r="HK292" s="7"/>
      <c r="HL292" s="7"/>
      <c r="HM292" s="7"/>
      <c r="HN292" s="8"/>
      <c r="HO292" s="6"/>
      <c r="HP292" s="7"/>
      <c r="HQ292" s="7"/>
      <c r="HR292" s="7"/>
      <c r="HS292" s="7"/>
      <c r="HT292" s="8"/>
      <c r="HU292" s="6"/>
      <c r="HV292" s="7"/>
      <c r="HW292" s="7"/>
      <c r="HX292" s="7"/>
      <c r="HY292" s="7"/>
      <c r="HZ292" s="8"/>
      <c r="IA292" s="6"/>
      <c r="IB292" s="7"/>
      <c r="IC292" s="7"/>
      <c r="ID292" s="7"/>
      <c r="IE292" s="7"/>
      <c r="IF292" s="8"/>
      <c r="IG292" s="6"/>
      <c r="IH292" s="7"/>
      <c r="II292" s="7"/>
      <c r="IJ292" s="7"/>
      <c r="IK292" s="7"/>
      <c r="IL292" s="8"/>
      <c r="IM292" s="6"/>
      <c r="IN292" s="7"/>
      <c r="IO292" s="7"/>
      <c r="IP292" s="7"/>
      <c r="IQ292" s="7"/>
      <c r="IR292" s="8"/>
      <c r="IS292" s="6"/>
      <c r="IT292" s="7"/>
      <c r="IU292" s="7"/>
      <c r="IV292" s="7"/>
    </row>
    <row r="293" customFormat="false" ht="12.75" hidden="false" customHeight="false" outlineLevel="0" collapsed="false">
      <c r="A293" s="5" t="s">
        <v>353</v>
      </c>
      <c r="B293" s="6" t="n">
        <v>37064</v>
      </c>
      <c r="C293" s="7" t="s">
        <v>356</v>
      </c>
      <c r="D293" s="7" t="s">
        <v>375</v>
      </c>
      <c r="E293" s="7" t="s">
        <v>380</v>
      </c>
      <c r="F293" s="8" t="s">
        <v>377</v>
      </c>
      <c r="G293" s="8" t="n">
        <v>6000</v>
      </c>
      <c r="H293" s="7"/>
      <c r="I293" s="7"/>
      <c r="J293" s="7"/>
      <c r="K293" s="7"/>
      <c r="L293" s="8"/>
      <c r="M293" s="6"/>
      <c r="N293" s="7"/>
      <c r="O293" s="7"/>
      <c r="P293" s="7"/>
      <c r="Q293" s="7"/>
      <c r="R293" s="8"/>
      <c r="S293" s="6"/>
      <c r="T293" s="7"/>
      <c r="U293" s="7"/>
      <c r="V293" s="7"/>
      <c r="W293" s="7"/>
      <c r="X293" s="8"/>
      <c r="Y293" s="6"/>
      <c r="Z293" s="7"/>
      <c r="AA293" s="7"/>
      <c r="AB293" s="7"/>
      <c r="AC293" s="7"/>
      <c r="AD293" s="8"/>
      <c r="AE293" s="6"/>
      <c r="AF293" s="7"/>
      <c r="AG293" s="7"/>
      <c r="AH293" s="7"/>
      <c r="AI293" s="7"/>
      <c r="AJ293" s="8"/>
      <c r="AK293" s="6"/>
      <c r="AL293" s="7"/>
      <c r="AM293" s="7"/>
      <c r="AN293" s="7"/>
      <c r="AO293" s="7"/>
      <c r="AP293" s="8"/>
      <c r="AQ293" s="6"/>
      <c r="AR293" s="7"/>
      <c r="AS293" s="7"/>
      <c r="AT293" s="7"/>
      <c r="AU293" s="7"/>
      <c r="AV293" s="8"/>
      <c r="AW293" s="6"/>
      <c r="AX293" s="7"/>
      <c r="AY293" s="7"/>
      <c r="AZ293" s="7"/>
      <c r="BA293" s="7"/>
      <c r="BB293" s="8"/>
      <c r="BC293" s="6"/>
      <c r="BD293" s="7"/>
      <c r="BE293" s="7"/>
      <c r="BF293" s="7"/>
      <c r="BG293" s="7"/>
      <c r="BH293" s="8"/>
      <c r="BI293" s="6"/>
      <c r="BJ293" s="7"/>
      <c r="BK293" s="7"/>
      <c r="BL293" s="7"/>
      <c r="BM293" s="7"/>
      <c r="BN293" s="8"/>
      <c r="BO293" s="6"/>
      <c r="BP293" s="7"/>
      <c r="BQ293" s="7"/>
      <c r="BR293" s="7"/>
      <c r="BS293" s="7"/>
      <c r="BT293" s="8"/>
      <c r="BU293" s="6"/>
      <c r="BV293" s="7"/>
      <c r="BW293" s="7"/>
      <c r="BX293" s="7"/>
      <c r="BY293" s="7"/>
      <c r="BZ293" s="8"/>
      <c r="CA293" s="6"/>
      <c r="CB293" s="7"/>
      <c r="CC293" s="7"/>
      <c r="CD293" s="7"/>
      <c r="CE293" s="7"/>
      <c r="CF293" s="8"/>
      <c r="CG293" s="6"/>
      <c r="CH293" s="7"/>
      <c r="CI293" s="7"/>
      <c r="CJ293" s="7"/>
      <c r="CK293" s="7"/>
      <c r="CL293" s="8"/>
      <c r="CM293" s="6"/>
      <c r="CN293" s="7"/>
      <c r="CO293" s="7"/>
      <c r="CP293" s="7"/>
      <c r="CQ293" s="7"/>
      <c r="CR293" s="8"/>
      <c r="CS293" s="6"/>
      <c r="CT293" s="7"/>
      <c r="CU293" s="7"/>
      <c r="CV293" s="7"/>
      <c r="CW293" s="7"/>
      <c r="CX293" s="8"/>
      <c r="CY293" s="6"/>
      <c r="CZ293" s="7"/>
      <c r="DA293" s="7"/>
      <c r="DB293" s="7"/>
      <c r="DC293" s="7"/>
      <c r="DD293" s="8"/>
      <c r="DE293" s="6"/>
      <c r="DF293" s="7"/>
      <c r="DG293" s="7"/>
      <c r="DH293" s="7"/>
      <c r="DI293" s="7"/>
      <c r="DJ293" s="8"/>
      <c r="DK293" s="6"/>
      <c r="DL293" s="7"/>
      <c r="DM293" s="7"/>
      <c r="DN293" s="7"/>
      <c r="DO293" s="7"/>
      <c r="DP293" s="8"/>
      <c r="DQ293" s="6"/>
      <c r="DR293" s="7"/>
      <c r="DS293" s="7"/>
      <c r="DT293" s="7"/>
      <c r="DU293" s="7"/>
      <c r="DV293" s="8"/>
      <c r="DW293" s="6"/>
      <c r="DX293" s="7"/>
      <c r="DY293" s="7"/>
      <c r="DZ293" s="7"/>
      <c r="EA293" s="7"/>
      <c r="EB293" s="8"/>
      <c r="EC293" s="6"/>
      <c r="ED293" s="7"/>
      <c r="EE293" s="7"/>
      <c r="EF293" s="7"/>
      <c r="EG293" s="7"/>
      <c r="EH293" s="8"/>
      <c r="EI293" s="6"/>
      <c r="EJ293" s="7"/>
      <c r="EK293" s="7"/>
      <c r="EL293" s="7"/>
      <c r="EM293" s="7"/>
      <c r="EN293" s="8"/>
      <c r="EO293" s="6"/>
      <c r="EP293" s="7"/>
      <c r="EQ293" s="7"/>
      <c r="ER293" s="7"/>
      <c r="ES293" s="7"/>
      <c r="ET293" s="8"/>
      <c r="EU293" s="6"/>
      <c r="EV293" s="7"/>
      <c r="EW293" s="7"/>
      <c r="EX293" s="7"/>
      <c r="EY293" s="7"/>
      <c r="EZ293" s="8"/>
      <c r="FA293" s="6"/>
      <c r="FB293" s="7"/>
      <c r="FC293" s="7"/>
      <c r="FD293" s="7"/>
      <c r="FE293" s="7"/>
      <c r="FF293" s="8"/>
      <c r="FG293" s="6"/>
      <c r="FH293" s="7"/>
      <c r="FI293" s="7"/>
      <c r="FJ293" s="7"/>
      <c r="FK293" s="7"/>
      <c r="FL293" s="8"/>
      <c r="FM293" s="6"/>
      <c r="FN293" s="7"/>
      <c r="FO293" s="7"/>
      <c r="FP293" s="7"/>
      <c r="FQ293" s="7"/>
      <c r="FR293" s="8"/>
      <c r="FS293" s="6"/>
      <c r="FT293" s="7"/>
      <c r="FU293" s="7"/>
      <c r="FV293" s="7"/>
      <c r="FW293" s="7"/>
      <c r="FX293" s="8"/>
      <c r="FY293" s="6"/>
      <c r="FZ293" s="7"/>
      <c r="GA293" s="7"/>
      <c r="GB293" s="7"/>
      <c r="GC293" s="7"/>
      <c r="GD293" s="8"/>
      <c r="GE293" s="6"/>
      <c r="GF293" s="7"/>
      <c r="GG293" s="7"/>
      <c r="GH293" s="7"/>
      <c r="GI293" s="7"/>
      <c r="GJ293" s="8"/>
      <c r="GK293" s="6"/>
      <c r="GL293" s="7"/>
      <c r="GM293" s="7"/>
      <c r="GN293" s="7"/>
      <c r="GO293" s="7"/>
      <c r="GP293" s="8"/>
      <c r="GQ293" s="6"/>
      <c r="GR293" s="7"/>
      <c r="GS293" s="7"/>
      <c r="GT293" s="7"/>
      <c r="GU293" s="7"/>
      <c r="GV293" s="8"/>
      <c r="GW293" s="6"/>
      <c r="GX293" s="7"/>
      <c r="GY293" s="7"/>
      <c r="GZ293" s="7"/>
      <c r="HA293" s="7"/>
      <c r="HB293" s="8"/>
      <c r="HC293" s="6"/>
      <c r="HD293" s="7"/>
      <c r="HE293" s="7"/>
      <c r="HF293" s="7"/>
      <c r="HG293" s="7"/>
      <c r="HH293" s="8"/>
      <c r="HI293" s="6"/>
      <c r="HJ293" s="7"/>
      <c r="HK293" s="7"/>
      <c r="HL293" s="7"/>
      <c r="HM293" s="7"/>
      <c r="HN293" s="8"/>
      <c r="HO293" s="6"/>
      <c r="HP293" s="7"/>
      <c r="HQ293" s="7"/>
      <c r="HR293" s="7"/>
      <c r="HS293" s="7"/>
      <c r="HT293" s="8"/>
      <c r="HU293" s="6"/>
      <c r="HV293" s="7"/>
      <c r="HW293" s="7"/>
      <c r="HX293" s="7"/>
      <c r="HY293" s="7"/>
      <c r="HZ293" s="8"/>
      <c r="IA293" s="6"/>
      <c r="IB293" s="7"/>
      <c r="IC293" s="7"/>
      <c r="ID293" s="7"/>
      <c r="IE293" s="7"/>
      <c r="IF293" s="8"/>
      <c r="IG293" s="6"/>
      <c r="IH293" s="7"/>
      <c r="II293" s="7"/>
      <c r="IJ293" s="7"/>
      <c r="IK293" s="7"/>
      <c r="IL293" s="8"/>
      <c r="IM293" s="6"/>
      <c r="IN293" s="7"/>
      <c r="IO293" s="7"/>
      <c r="IP293" s="7"/>
      <c r="IQ293" s="7"/>
      <c r="IR293" s="8"/>
      <c r="IS293" s="6"/>
      <c r="IT293" s="7"/>
      <c r="IU293" s="7"/>
      <c r="IV293" s="7"/>
    </row>
    <row r="294" customFormat="false" ht="12.75" hidden="false" customHeight="false" outlineLevel="0" collapsed="false">
      <c r="A294" s="5" t="s">
        <v>367</v>
      </c>
      <c r="B294" s="6" t="n">
        <v>37067</v>
      </c>
      <c r="C294" s="7" t="s">
        <v>368</v>
      </c>
      <c r="D294" s="7" t="s">
        <v>375</v>
      </c>
      <c r="E294" s="7" t="s">
        <v>26</v>
      </c>
      <c r="F294" s="8" t="s">
        <v>377</v>
      </c>
      <c r="G294" s="8" t="n">
        <v>26902</v>
      </c>
      <c r="H294" s="7"/>
      <c r="I294" s="7"/>
      <c r="J294" s="7"/>
      <c r="K294" s="7"/>
      <c r="L294" s="8"/>
      <c r="M294" s="6"/>
      <c r="N294" s="7"/>
      <c r="O294" s="7"/>
      <c r="P294" s="7"/>
      <c r="Q294" s="7"/>
      <c r="R294" s="8"/>
      <c r="S294" s="6"/>
      <c r="T294" s="7"/>
      <c r="U294" s="7"/>
      <c r="V294" s="7"/>
      <c r="W294" s="7"/>
      <c r="X294" s="8"/>
      <c r="Y294" s="6"/>
      <c r="Z294" s="7"/>
      <c r="AA294" s="7"/>
      <c r="AB294" s="7"/>
      <c r="AC294" s="7"/>
      <c r="AD294" s="8"/>
      <c r="AE294" s="6"/>
      <c r="AF294" s="7"/>
      <c r="AG294" s="7"/>
      <c r="AH294" s="7"/>
      <c r="AI294" s="7"/>
      <c r="AJ294" s="8"/>
      <c r="AK294" s="6"/>
      <c r="AL294" s="7"/>
      <c r="AM294" s="7"/>
      <c r="AN294" s="7"/>
      <c r="AO294" s="7"/>
      <c r="AP294" s="8"/>
      <c r="AQ294" s="6"/>
      <c r="AR294" s="7"/>
      <c r="AS294" s="7"/>
      <c r="AT294" s="7"/>
      <c r="AU294" s="7"/>
      <c r="AV294" s="8"/>
      <c r="AW294" s="6"/>
      <c r="AX294" s="7"/>
      <c r="AY294" s="7"/>
      <c r="AZ294" s="7"/>
      <c r="BA294" s="7"/>
      <c r="BB294" s="8"/>
      <c r="BC294" s="6"/>
      <c r="BD294" s="7"/>
      <c r="BE294" s="7"/>
      <c r="BF294" s="7"/>
      <c r="BG294" s="7"/>
      <c r="BH294" s="8"/>
      <c r="BI294" s="6"/>
      <c r="BJ294" s="7"/>
      <c r="BK294" s="7"/>
      <c r="BL294" s="7"/>
      <c r="BM294" s="7"/>
      <c r="BN294" s="8"/>
      <c r="BO294" s="6"/>
      <c r="BP294" s="7"/>
      <c r="BQ294" s="7"/>
      <c r="BR294" s="7"/>
      <c r="BS294" s="7"/>
      <c r="BT294" s="8"/>
      <c r="BU294" s="6"/>
      <c r="BV294" s="7"/>
      <c r="BW294" s="7"/>
      <c r="BX294" s="7"/>
      <c r="BY294" s="7"/>
      <c r="BZ294" s="8"/>
      <c r="CA294" s="6"/>
      <c r="CB294" s="7"/>
      <c r="CC294" s="7"/>
      <c r="CD294" s="7"/>
      <c r="CE294" s="7"/>
      <c r="CF294" s="8"/>
      <c r="CG294" s="6"/>
      <c r="CH294" s="7"/>
      <c r="CI294" s="7"/>
      <c r="CJ294" s="7"/>
      <c r="CK294" s="7"/>
      <c r="CL294" s="8"/>
      <c r="CM294" s="6"/>
      <c r="CN294" s="7"/>
      <c r="CO294" s="7"/>
      <c r="CP294" s="7"/>
      <c r="CQ294" s="7"/>
      <c r="CR294" s="8"/>
      <c r="CS294" s="6"/>
      <c r="CT294" s="7"/>
      <c r="CU294" s="7"/>
      <c r="CV294" s="7"/>
      <c r="CW294" s="7"/>
      <c r="CX294" s="8"/>
      <c r="CY294" s="6"/>
      <c r="CZ294" s="7"/>
      <c r="DA294" s="7"/>
      <c r="DB294" s="7"/>
      <c r="DC294" s="7"/>
      <c r="DD294" s="8"/>
      <c r="DE294" s="6"/>
      <c r="DF294" s="7"/>
      <c r="DG294" s="7"/>
      <c r="DH294" s="7"/>
      <c r="DI294" s="7"/>
      <c r="DJ294" s="8"/>
      <c r="DK294" s="6"/>
      <c r="DL294" s="7"/>
      <c r="DM294" s="7"/>
      <c r="DN294" s="7"/>
      <c r="DO294" s="7"/>
      <c r="DP294" s="8"/>
      <c r="DQ294" s="6"/>
      <c r="DR294" s="7"/>
      <c r="DS294" s="7"/>
      <c r="DT294" s="7"/>
      <c r="DU294" s="7"/>
      <c r="DV294" s="8"/>
      <c r="DW294" s="6"/>
      <c r="DX294" s="7"/>
      <c r="DY294" s="7"/>
      <c r="DZ294" s="7"/>
      <c r="EA294" s="7"/>
      <c r="EB294" s="8"/>
      <c r="EC294" s="6"/>
      <c r="ED294" s="7"/>
      <c r="EE294" s="7"/>
      <c r="EF294" s="7"/>
      <c r="EG294" s="7"/>
      <c r="EH294" s="8"/>
      <c r="EI294" s="6"/>
      <c r="EJ294" s="7"/>
      <c r="EK294" s="7"/>
      <c r="EL294" s="7"/>
      <c r="EM294" s="7"/>
      <c r="EN294" s="8"/>
      <c r="EO294" s="6"/>
      <c r="EP294" s="7"/>
      <c r="EQ294" s="7"/>
      <c r="ER294" s="7"/>
      <c r="ES294" s="7"/>
      <c r="ET294" s="8"/>
      <c r="EU294" s="6"/>
      <c r="EV294" s="7"/>
      <c r="EW294" s="7"/>
      <c r="EX294" s="7"/>
      <c r="EY294" s="7"/>
      <c r="EZ294" s="8"/>
      <c r="FA294" s="6"/>
      <c r="FB294" s="7"/>
      <c r="FC294" s="7"/>
      <c r="FD294" s="7"/>
      <c r="FE294" s="7"/>
      <c r="FF294" s="8"/>
      <c r="FG294" s="6"/>
      <c r="FH294" s="7"/>
      <c r="FI294" s="7"/>
      <c r="FJ294" s="7"/>
      <c r="FK294" s="7"/>
      <c r="FL294" s="8"/>
      <c r="FM294" s="6"/>
      <c r="FN294" s="7"/>
      <c r="FO294" s="7"/>
      <c r="FP294" s="7"/>
      <c r="FQ294" s="7"/>
      <c r="FR294" s="8"/>
      <c r="FS294" s="6"/>
      <c r="FT294" s="7"/>
      <c r="FU294" s="7"/>
      <c r="FV294" s="7"/>
      <c r="FW294" s="7"/>
      <c r="FX294" s="8"/>
      <c r="FY294" s="6"/>
      <c r="FZ294" s="7"/>
      <c r="GA294" s="7"/>
      <c r="GB294" s="7"/>
      <c r="GC294" s="7"/>
      <c r="GD294" s="8"/>
      <c r="GE294" s="6"/>
      <c r="GF294" s="7"/>
      <c r="GG294" s="7"/>
      <c r="GH294" s="7"/>
      <c r="GI294" s="7"/>
      <c r="GJ294" s="8"/>
      <c r="GK294" s="6"/>
      <c r="GL294" s="7"/>
      <c r="GM294" s="7"/>
      <c r="GN294" s="7"/>
      <c r="GO294" s="7"/>
      <c r="GP294" s="8"/>
      <c r="GQ294" s="6"/>
      <c r="GR294" s="7"/>
      <c r="GS294" s="7"/>
      <c r="GT294" s="7"/>
      <c r="GU294" s="7"/>
      <c r="GV294" s="8"/>
      <c r="GW294" s="6"/>
      <c r="GX294" s="7"/>
      <c r="GY294" s="7"/>
      <c r="GZ294" s="7"/>
      <c r="HA294" s="7"/>
      <c r="HB294" s="8"/>
      <c r="HC294" s="6"/>
      <c r="HD294" s="7"/>
      <c r="HE294" s="7"/>
      <c r="HF294" s="7"/>
      <c r="HG294" s="7"/>
      <c r="HH294" s="8"/>
      <c r="HI294" s="6"/>
      <c r="HJ294" s="7"/>
      <c r="HK294" s="7"/>
      <c r="HL294" s="7"/>
      <c r="HM294" s="7"/>
      <c r="HN294" s="8"/>
      <c r="HO294" s="6"/>
      <c r="HP294" s="7"/>
      <c r="HQ294" s="7"/>
      <c r="HR294" s="7"/>
      <c r="HS294" s="7"/>
      <c r="HT294" s="8"/>
      <c r="HU294" s="6"/>
      <c r="HV294" s="7"/>
      <c r="HW294" s="7"/>
      <c r="HX294" s="7"/>
      <c r="HY294" s="7"/>
      <c r="HZ294" s="8"/>
      <c r="IA294" s="6"/>
      <c r="IB294" s="7"/>
      <c r="IC294" s="7"/>
      <c r="ID294" s="7"/>
      <c r="IE294" s="7"/>
      <c r="IF294" s="8"/>
      <c r="IG294" s="6"/>
      <c r="IH294" s="7"/>
      <c r="II294" s="7"/>
      <c r="IJ294" s="7"/>
      <c r="IK294" s="7"/>
      <c r="IL294" s="8"/>
      <c r="IM294" s="6"/>
      <c r="IN294" s="7"/>
      <c r="IO294" s="7"/>
      <c r="IP294" s="7"/>
      <c r="IQ294" s="7"/>
      <c r="IR294" s="8"/>
      <c r="IS294" s="6"/>
      <c r="IT294" s="7"/>
      <c r="IU294" s="7"/>
      <c r="IV294" s="7"/>
    </row>
    <row r="295" customFormat="false" ht="12.75" hidden="false" customHeight="false" outlineLevel="0" collapsed="false">
      <c r="A295" s="5" t="s">
        <v>369</v>
      </c>
      <c r="B295" s="6" t="n">
        <v>37067</v>
      </c>
      <c r="C295" s="7" t="s">
        <v>370</v>
      </c>
      <c r="D295" s="7" t="s">
        <v>375</v>
      </c>
      <c r="E295" s="7" t="s">
        <v>26</v>
      </c>
      <c r="F295" s="8" t="s">
        <v>377</v>
      </c>
      <c r="G295" s="8" t="n">
        <v>9987</v>
      </c>
      <c r="H295" s="7"/>
      <c r="I295" s="7"/>
      <c r="J295" s="7"/>
      <c r="K295" s="7"/>
      <c r="L295" s="8"/>
      <c r="M295" s="6"/>
      <c r="N295" s="7"/>
      <c r="O295" s="7"/>
      <c r="P295" s="7"/>
      <c r="Q295" s="7"/>
      <c r="R295" s="8"/>
      <c r="S295" s="6"/>
      <c r="T295" s="7"/>
      <c r="U295" s="7"/>
      <c r="V295" s="7"/>
      <c r="W295" s="7"/>
      <c r="X295" s="8"/>
      <c r="Y295" s="6"/>
      <c r="Z295" s="7"/>
      <c r="AA295" s="7"/>
      <c r="AB295" s="7"/>
      <c r="AC295" s="7"/>
      <c r="AD295" s="8"/>
      <c r="AE295" s="6"/>
      <c r="AF295" s="7"/>
      <c r="AG295" s="7"/>
      <c r="AH295" s="7"/>
      <c r="AI295" s="7"/>
      <c r="AJ295" s="8"/>
      <c r="AK295" s="6"/>
      <c r="AL295" s="7"/>
      <c r="AM295" s="7"/>
      <c r="AN295" s="7"/>
      <c r="AO295" s="7"/>
      <c r="AP295" s="8"/>
      <c r="AQ295" s="6"/>
      <c r="AR295" s="7"/>
      <c r="AS295" s="7"/>
      <c r="AT295" s="7"/>
      <c r="AU295" s="7"/>
      <c r="AV295" s="8"/>
      <c r="AW295" s="6"/>
      <c r="AX295" s="7"/>
      <c r="AY295" s="7"/>
      <c r="AZ295" s="7"/>
      <c r="BA295" s="7"/>
      <c r="BB295" s="8"/>
      <c r="BC295" s="6"/>
      <c r="BD295" s="7"/>
      <c r="BE295" s="7"/>
      <c r="BF295" s="7"/>
      <c r="BG295" s="7"/>
      <c r="BH295" s="8"/>
      <c r="BI295" s="6"/>
      <c r="BJ295" s="7"/>
      <c r="BK295" s="7"/>
      <c r="BL295" s="7"/>
      <c r="BM295" s="7"/>
      <c r="BN295" s="8"/>
      <c r="BO295" s="6"/>
      <c r="BP295" s="7"/>
      <c r="BQ295" s="7"/>
      <c r="BR295" s="7"/>
      <c r="BS295" s="7"/>
      <c r="BT295" s="8"/>
      <c r="BU295" s="6"/>
      <c r="BV295" s="7"/>
      <c r="BW295" s="7"/>
      <c r="BX295" s="7"/>
      <c r="BY295" s="7"/>
      <c r="BZ295" s="8"/>
      <c r="CA295" s="6"/>
      <c r="CB295" s="7"/>
      <c r="CC295" s="7"/>
      <c r="CD295" s="7"/>
      <c r="CE295" s="7"/>
      <c r="CF295" s="8"/>
      <c r="CG295" s="6"/>
      <c r="CH295" s="7"/>
      <c r="CI295" s="7"/>
      <c r="CJ295" s="7"/>
      <c r="CK295" s="7"/>
      <c r="CL295" s="8"/>
      <c r="CM295" s="6"/>
      <c r="CN295" s="7"/>
      <c r="CO295" s="7"/>
      <c r="CP295" s="7"/>
      <c r="CQ295" s="7"/>
      <c r="CR295" s="8"/>
      <c r="CS295" s="6"/>
      <c r="CT295" s="7"/>
      <c r="CU295" s="7"/>
      <c r="CV295" s="7"/>
      <c r="CW295" s="7"/>
      <c r="CX295" s="8"/>
      <c r="CY295" s="6"/>
      <c r="CZ295" s="7"/>
      <c r="DA295" s="7"/>
      <c r="DB295" s="7"/>
      <c r="DC295" s="7"/>
      <c r="DD295" s="8"/>
      <c r="DE295" s="6"/>
      <c r="DF295" s="7"/>
      <c r="DG295" s="7"/>
      <c r="DH295" s="7"/>
      <c r="DI295" s="7"/>
      <c r="DJ295" s="8"/>
      <c r="DK295" s="6"/>
      <c r="DL295" s="7"/>
      <c r="DM295" s="7"/>
      <c r="DN295" s="7"/>
      <c r="DO295" s="7"/>
      <c r="DP295" s="8"/>
      <c r="DQ295" s="6"/>
      <c r="DR295" s="7"/>
      <c r="DS295" s="7"/>
      <c r="DT295" s="7"/>
      <c r="DU295" s="7"/>
      <c r="DV295" s="8"/>
      <c r="DW295" s="6"/>
      <c r="DX295" s="7"/>
      <c r="DY295" s="7"/>
      <c r="DZ295" s="7"/>
      <c r="EA295" s="7"/>
      <c r="EB295" s="8"/>
      <c r="EC295" s="6"/>
      <c r="ED295" s="7"/>
      <c r="EE295" s="7"/>
      <c r="EF295" s="7"/>
      <c r="EG295" s="7"/>
      <c r="EH295" s="8"/>
      <c r="EI295" s="6"/>
      <c r="EJ295" s="7"/>
      <c r="EK295" s="7"/>
      <c r="EL295" s="7"/>
      <c r="EM295" s="7"/>
      <c r="EN295" s="8"/>
      <c r="EO295" s="6"/>
      <c r="EP295" s="7"/>
      <c r="EQ295" s="7"/>
      <c r="ER295" s="7"/>
      <c r="ES295" s="7"/>
      <c r="ET295" s="8"/>
      <c r="EU295" s="6"/>
      <c r="EV295" s="7"/>
      <c r="EW295" s="7"/>
      <c r="EX295" s="7"/>
      <c r="EY295" s="7"/>
      <c r="EZ295" s="8"/>
      <c r="FA295" s="6"/>
      <c r="FB295" s="7"/>
      <c r="FC295" s="7"/>
      <c r="FD295" s="7"/>
      <c r="FE295" s="7"/>
      <c r="FF295" s="8"/>
      <c r="FG295" s="6"/>
      <c r="FH295" s="7"/>
      <c r="FI295" s="7"/>
      <c r="FJ295" s="7"/>
      <c r="FK295" s="7"/>
      <c r="FL295" s="8"/>
      <c r="FM295" s="6"/>
      <c r="FN295" s="7"/>
      <c r="FO295" s="7"/>
      <c r="FP295" s="7"/>
      <c r="FQ295" s="7"/>
      <c r="FR295" s="8"/>
      <c r="FS295" s="6"/>
      <c r="FT295" s="7"/>
      <c r="FU295" s="7"/>
      <c r="FV295" s="7"/>
      <c r="FW295" s="7"/>
      <c r="FX295" s="8"/>
      <c r="FY295" s="6"/>
      <c r="FZ295" s="7"/>
      <c r="GA295" s="7"/>
      <c r="GB295" s="7"/>
      <c r="GC295" s="7"/>
      <c r="GD295" s="8"/>
      <c r="GE295" s="6"/>
      <c r="GF295" s="7"/>
      <c r="GG295" s="7"/>
      <c r="GH295" s="7"/>
      <c r="GI295" s="7"/>
      <c r="GJ295" s="8"/>
      <c r="GK295" s="6"/>
      <c r="GL295" s="7"/>
      <c r="GM295" s="7"/>
      <c r="GN295" s="7"/>
      <c r="GO295" s="7"/>
      <c r="GP295" s="8"/>
      <c r="GQ295" s="6"/>
      <c r="GR295" s="7"/>
      <c r="GS295" s="7"/>
      <c r="GT295" s="7"/>
      <c r="GU295" s="7"/>
      <c r="GV295" s="8"/>
      <c r="GW295" s="6"/>
      <c r="GX295" s="7"/>
      <c r="GY295" s="7"/>
      <c r="GZ295" s="7"/>
      <c r="HA295" s="7"/>
      <c r="HB295" s="8"/>
      <c r="HC295" s="6"/>
      <c r="HD295" s="7"/>
      <c r="HE295" s="7"/>
      <c r="HF295" s="7"/>
      <c r="HG295" s="7"/>
      <c r="HH295" s="8"/>
      <c r="HI295" s="6"/>
      <c r="HJ295" s="7"/>
      <c r="HK295" s="7"/>
      <c r="HL295" s="7"/>
      <c r="HM295" s="7"/>
      <c r="HN295" s="8"/>
      <c r="HO295" s="6"/>
      <c r="HP295" s="7"/>
      <c r="HQ295" s="7"/>
      <c r="HR295" s="7"/>
      <c r="HS295" s="7"/>
      <c r="HT295" s="8"/>
      <c r="HU295" s="6"/>
      <c r="HV295" s="7"/>
      <c r="HW295" s="7"/>
      <c r="HX295" s="7"/>
      <c r="HY295" s="7"/>
      <c r="HZ295" s="8"/>
      <c r="IA295" s="6"/>
      <c r="IB295" s="7"/>
      <c r="IC295" s="7"/>
      <c r="ID295" s="7"/>
      <c r="IE295" s="7"/>
      <c r="IF295" s="8"/>
      <c r="IG295" s="6"/>
      <c r="IH295" s="7"/>
      <c r="II295" s="7"/>
      <c r="IJ295" s="7"/>
      <c r="IK295" s="7"/>
      <c r="IL295" s="8"/>
      <c r="IM295" s="6"/>
      <c r="IN295" s="7"/>
      <c r="IO295" s="7"/>
      <c r="IP295" s="7"/>
      <c r="IQ295" s="7"/>
      <c r="IR295" s="8"/>
      <c r="IS295" s="6"/>
      <c r="IT295" s="7"/>
      <c r="IU295" s="7"/>
      <c r="IV295" s="7"/>
    </row>
    <row r="296" customFormat="false" ht="12.75" hidden="false" customHeight="false" outlineLevel="0" collapsed="false">
      <c r="A296" s="5" t="s">
        <v>382</v>
      </c>
      <c r="B296" s="6" t="n">
        <v>37067</v>
      </c>
      <c r="C296" s="7" t="s">
        <v>383</v>
      </c>
      <c r="D296" s="7" t="s">
        <v>375</v>
      </c>
      <c r="E296" s="7" t="s">
        <v>26</v>
      </c>
      <c r="F296" s="8" t="s">
        <v>377</v>
      </c>
      <c r="G296" s="8" t="n">
        <v>3710</v>
      </c>
      <c r="H296" s="7"/>
      <c r="I296" s="7"/>
      <c r="J296" s="7"/>
      <c r="K296" s="7"/>
      <c r="L296" s="8"/>
      <c r="M296" s="6"/>
      <c r="N296" s="7"/>
      <c r="O296" s="7"/>
      <c r="P296" s="7"/>
      <c r="Q296" s="7"/>
      <c r="R296" s="8"/>
      <c r="S296" s="6"/>
      <c r="T296" s="7"/>
      <c r="U296" s="7"/>
      <c r="V296" s="7"/>
      <c r="W296" s="7"/>
      <c r="X296" s="8"/>
      <c r="Y296" s="6"/>
      <c r="Z296" s="7"/>
      <c r="AA296" s="7"/>
      <c r="AB296" s="7"/>
      <c r="AC296" s="7"/>
      <c r="AD296" s="8"/>
      <c r="AE296" s="6"/>
      <c r="AF296" s="7"/>
      <c r="AG296" s="7"/>
      <c r="AH296" s="7"/>
      <c r="AI296" s="7"/>
      <c r="AJ296" s="8"/>
      <c r="AK296" s="6"/>
      <c r="AL296" s="7"/>
      <c r="AM296" s="7"/>
      <c r="AN296" s="7"/>
      <c r="AO296" s="7"/>
      <c r="AP296" s="8"/>
      <c r="AQ296" s="6"/>
      <c r="AR296" s="7"/>
      <c r="AS296" s="7"/>
      <c r="AT296" s="7"/>
      <c r="AU296" s="7"/>
      <c r="AV296" s="8"/>
      <c r="AW296" s="6"/>
      <c r="AX296" s="7"/>
      <c r="AY296" s="7"/>
      <c r="AZ296" s="7"/>
      <c r="BA296" s="7"/>
      <c r="BB296" s="8"/>
      <c r="BC296" s="6"/>
      <c r="BD296" s="7"/>
      <c r="BE296" s="7"/>
      <c r="BF296" s="7"/>
      <c r="BG296" s="7"/>
      <c r="BH296" s="8"/>
      <c r="BI296" s="6"/>
      <c r="BJ296" s="7"/>
      <c r="BK296" s="7"/>
      <c r="BL296" s="7"/>
      <c r="BM296" s="7"/>
      <c r="BN296" s="8"/>
      <c r="BO296" s="6"/>
      <c r="BP296" s="7"/>
      <c r="BQ296" s="7"/>
      <c r="BR296" s="7"/>
      <c r="BS296" s="7"/>
      <c r="BT296" s="8"/>
      <c r="BU296" s="6"/>
      <c r="BV296" s="7"/>
      <c r="BW296" s="7"/>
      <c r="BX296" s="7"/>
      <c r="BY296" s="7"/>
      <c r="BZ296" s="8"/>
      <c r="CA296" s="6"/>
      <c r="CB296" s="7"/>
      <c r="CC296" s="7"/>
      <c r="CD296" s="7"/>
      <c r="CE296" s="7"/>
      <c r="CF296" s="8"/>
      <c r="CG296" s="6"/>
      <c r="CH296" s="7"/>
      <c r="CI296" s="7"/>
      <c r="CJ296" s="7"/>
      <c r="CK296" s="7"/>
      <c r="CL296" s="8"/>
      <c r="CM296" s="6"/>
      <c r="CN296" s="7"/>
      <c r="CO296" s="7"/>
      <c r="CP296" s="7"/>
      <c r="CQ296" s="7"/>
      <c r="CR296" s="8"/>
      <c r="CS296" s="6"/>
      <c r="CT296" s="7"/>
      <c r="CU296" s="7"/>
      <c r="CV296" s="7"/>
      <c r="CW296" s="7"/>
      <c r="CX296" s="8"/>
      <c r="CY296" s="6"/>
      <c r="CZ296" s="7"/>
      <c r="DA296" s="7"/>
      <c r="DB296" s="7"/>
      <c r="DC296" s="7"/>
      <c r="DD296" s="8"/>
      <c r="DE296" s="6"/>
      <c r="DF296" s="7"/>
      <c r="DG296" s="7"/>
      <c r="DH296" s="7"/>
      <c r="DI296" s="7"/>
      <c r="DJ296" s="8"/>
      <c r="DK296" s="6"/>
      <c r="DL296" s="7"/>
      <c r="DM296" s="7"/>
      <c r="DN296" s="7"/>
      <c r="DO296" s="7"/>
      <c r="DP296" s="8"/>
      <c r="DQ296" s="6"/>
      <c r="DR296" s="7"/>
      <c r="DS296" s="7"/>
      <c r="DT296" s="7"/>
      <c r="DU296" s="7"/>
      <c r="DV296" s="8"/>
      <c r="DW296" s="6"/>
      <c r="DX296" s="7"/>
      <c r="DY296" s="7"/>
      <c r="DZ296" s="7"/>
      <c r="EA296" s="7"/>
      <c r="EB296" s="8"/>
      <c r="EC296" s="6"/>
      <c r="ED296" s="7"/>
      <c r="EE296" s="7"/>
      <c r="EF296" s="7"/>
      <c r="EG296" s="7"/>
      <c r="EH296" s="8"/>
      <c r="EI296" s="6"/>
      <c r="EJ296" s="7"/>
      <c r="EK296" s="7"/>
      <c r="EL296" s="7"/>
      <c r="EM296" s="7"/>
      <c r="EN296" s="8"/>
      <c r="EO296" s="6"/>
      <c r="EP296" s="7"/>
      <c r="EQ296" s="7"/>
      <c r="ER296" s="7"/>
      <c r="ES296" s="7"/>
      <c r="ET296" s="8"/>
      <c r="EU296" s="6"/>
      <c r="EV296" s="7"/>
      <c r="EW296" s="7"/>
      <c r="EX296" s="7"/>
      <c r="EY296" s="7"/>
      <c r="EZ296" s="8"/>
      <c r="FA296" s="6"/>
      <c r="FB296" s="7"/>
      <c r="FC296" s="7"/>
      <c r="FD296" s="7"/>
      <c r="FE296" s="7"/>
      <c r="FF296" s="8"/>
      <c r="FG296" s="6"/>
      <c r="FH296" s="7"/>
      <c r="FI296" s="7"/>
      <c r="FJ296" s="7"/>
      <c r="FK296" s="7"/>
      <c r="FL296" s="8"/>
      <c r="FM296" s="6"/>
      <c r="FN296" s="7"/>
      <c r="FO296" s="7"/>
      <c r="FP296" s="7"/>
      <c r="FQ296" s="7"/>
      <c r="FR296" s="8"/>
      <c r="FS296" s="6"/>
      <c r="FT296" s="7"/>
      <c r="FU296" s="7"/>
      <c r="FV296" s="7"/>
      <c r="FW296" s="7"/>
      <c r="FX296" s="8"/>
      <c r="FY296" s="6"/>
      <c r="FZ296" s="7"/>
      <c r="GA296" s="7"/>
      <c r="GB296" s="7"/>
      <c r="GC296" s="7"/>
      <c r="GD296" s="8"/>
      <c r="GE296" s="6"/>
      <c r="GF296" s="7"/>
      <c r="GG296" s="7"/>
      <c r="GH296" s="7"/>
      <c r="GI296" s="7"/>
      <c r="GJ296" s="8"/>
      <c r="GK296" s="6"/>
      <c r="GL296" s="7"/>
      <c r="GM296" s="7"/>
      <c r="GN296" s="7"/>
      <c r="GO296" s="7"/>
      <c r="GP296" s="8"/>
      <c r="GQ296" s="6"/>
      <c r="GR296" s="7"/>
      <c r="GS296" s="7"/>
      <c r="GT296" s="7"/>
      <c r="GU296" s="7"/>
      <c r="GV296" s="8"/>
      <c r="GW296" s="6"/>
      <c r="GX296" s="7"/>
      <c r="GY296" s="7"/>
      <c r="GZ296" s="7"/>
      <c r="HA296" s="7"/>
      <c r="HB296" s="8"/>
      <c r="HC296" s="6"/>
      <c r="HD296" s="7"/>
      <c r="HE296" s="7"/>
      <c r="HF296" s="7"/>
      <c r="HG296" s="7"/>
      <c r="HH296" s="8"/>
      <c r="HI296" s="6"/>
      <c r="HJ296" s="7"/>
      <c r="HK296" s="7"/>
      <c r="HL296" s="7"/>
      <c r="HM296" s="7"/>
      <c r="HN296" s="8"/>
      <c r="HO296" s="6"/>
      <c r="HP296" s="7"/>
      <c r="HQ296" s="7"/>
      <c r="HR296" s="7"/>
      <c r="HS296" s="7"/>
      <c r="HT296" s="8"/>
      <c r="HU296" s="6"/>
      <c r="HV296" s="7"/>
      <c r="HW296" s="7"/>
      <c r="HX296" s="7"/>
      <c r="HY296" s="7"/>
      <c r="HZ296" s="8"/>
      <c r="IA296" s="6"/>
      <c r="IB296" s="7"/>
      <c r="IC296" s="7"/>
      <c r="ID296" s="7"/>
      <c r="IE296" s="7"/>
      <c r="IF296" s="8"/>
      <c r="IG296" s="6"/>
      <c r="IH296" s="7"/>
      <c r="II296" s="7"/>
      <c r="IJ296" s="7"/>
      <c r="IK296" s="7"/>
      <c r="IL296" s="8"/>
      <c r="IM296" s="6"/>
      <c r="IN296" s="7"/>
      <c r="IO296" s="7"/>
      <c r="IP296" s="7"/>
      <c r="IQ296" s="7"/>
      <c r="IR296" s="8"/>
      <c r="IS296" s="6"/>
      <c r="IT296" s="7"/>
      <c r="IU296" s="7"/>
      <c r="IV296" s="7"/>
    </row>
    <row r="297" customFormat="false" ht="12.75" hidden="false" customHeight="false" outlineLevel="0" collapsed="false">
      <c r="A297" s="5" t="s">
        <v>372</v>
      </c>
      <c r="B297" s="6" t="n">
        <v>37067</v>
      </c>
      <c r="C297" s="7" t="s">
        <v>341</v>
      </c>
      <c r="D297" s="7" t="s">
        <v>375</v>
      </c>
      <c r="E297" s="7" t="s">
        <v>26</v>
      </c>
      <c r="F297" s="8" t="s">
        <v>377</v>
      </c>
      <c r="G297" s="8" t="n">
        <v>25008</v>
      </c>
      <c r="H297" s="7"/>
      <c r="I297" s="7"/>
      <c r="J297" s="7"/>
      <c r="K297" s="7"/>
      <c r="L297" s="8"/>
      <c r="M297" s="6"/>
      <c r="N297" s="7"/>
      <c r="O297" s="7"/>
      <c r="P297" s="7"/>
      <c r="Q297" s="7"/>
      <c r="R297" s="8"/>
      <c r="S297" s="6"/>
      <c r="T297" s="7"/>
      <c r="U297" s="7"/>
      <c r="V297" s="7"/>
      <c r="W297" s="7"/>
      <c r="X297" s="8"/>
      <c r="Y297" s="6"/>
      <c r="Z297" s="7"/>
      <c r="AA297" s="7"/>
      <c r="AB297" s="7"/>
      <c r="AC297" s="7"/>
      <c r="AD297" s="8"/>
      <c r="AE297" s="6"/>
      <c r="AF297" s="7"/>
      <c r="AG297" s="7"/>
      <c r="AH297" s="7"/>
      <c r="AI297" s="7"/>
      <c r="AJ297" s="8"/>
      <c r="AK297" s="6"/>
      <c r="AL297" s="7"/>
      <c r="AM297" s="7"/>
      <c r="AN297" s="7"/>
      <c r="AO297" s="7"/>
      <c r="AP297" s="8"/>
      <c r="AQ297" s="6"/>
      <c r="AR297" s="7"/>
      <c r="AS297" s="7"/>
      <c r="AT297" s="7"/>
      <c r="AU297" s="7"/>
      <c r="AV297" s="8"/>
      <c r="AW297" s="6"/>
      <c r="AX297" s="7"/>
      <c r="AY297" s="7"/>
      <c r="AZ297" s="7"/>
      <c r="BA297" s="7"/>
      <c r="BB297" s="8"/>
      <c r="BC297" s="6"/>
      <c r="BD297" s="7"/>
      <c r="BE297" s="7"/>
      <c r="BF297" s="7"/>
      <c r="BG297" s="7"/>
      <c r="BH297" s="8"/>
      <c r="BI297" s="6"/>
      <c r="BJ297" s="7"/>
      <c r="BK297" s="7"/>
      <c r="BL297" s="7"/>
      <c r="BM297" s="7"/>
      <c r="BN297" s="8"/>
      <c r="BO297" s="6"/>
      <c r="BP297" s="7"/>
      <c r="BQ297" s="7"/>
      <c r="BR297" s="7"/>
      <c r="BS297" s="7"/>
      <c r="BT297" s="8"/>
      <c r="BU297" s="6"/>
      <c r="BV297" s="7"/>
      <c r="BW297" s="7"/>
      <c r="BX297" s="7"/>
      <c r="BY297" s="7"/>
      <c r="BZ297" s="8"/>
      <c r="CA297" s="6"/>
      <c r="CB297" s="7"/>
      <c r="CC297" s="7"/>
      <c r="CD297" s="7"/>
      <c r="CE297" s="7"/>
      <c r="CF297" s="8"/>
      <c r="CG297" s="6"/>
      <c r="CH297" s="7"/>
      <c r="CI297" s="7"/>
      <c r="CJ297" s="7"/>
      <c r="CK297" s="7"/>
      <c r="CL297" s="8"/>
      <c r="CM297" s="6"/>
      <c r="CN297" s="7"/>
      <c r="CO297" s="7"/>
      <c r="CP297" s="7"/>
      <c r="CQ297" s="7"/>
      <c r="CR297" s="8"/>
      <c r="CS297" s="6"/>
      <c r="CT297" s="7"/>
      <c r="CU297" s="7"/>
      <c r="CV297" s="7"/>
      <c r="CW297" s="7"/>
      <c r="CX297" s="8"/>
      <c r="CY297" s="6"/>
      <c r="CZ297" s="7"/>
      <c r="DA297" s="7"/>
      <c r="DB297" s="7"/>
      <c r="DC297" s="7"/>
      <c r="DD297" s="8"/>
      <c r="DE297" s="6"/>
      <c r="DF297" s="7"/>
      <c r="DG297" s="7"/>
      <c r="DH297" s="7"/>
      <c r="DI297" s="7"/>
      <c r="DJ297" s="8"/>
      <c r="DK297" s="6"/>
      <c r="DL297" s="7"/>
      <c r="DM297" s="7"/>
      <c r="DN297" s="7"/>
      <c r="DO297" s="7"/>
      <c r="DP297" s="8"/>
      <c r="DQ297" s="6"/>
      <c r="DR297" s="7"/>
      <c r="DS297" s="7"/>
      <c r="DT297" s="7"/>
      <c r="DU297" s="7"/>
      <c r="DV297" s="8"/>
      <c r="DW297" s="6"/>
      <c r="DX297" s="7"/>
      <c r="DY297" s="7"/>
      <c r="DZ297" s="7"/>
      <c r="EA297" s="7"/>
      <c r="EB297" s="8"/>
      <c r="EC297" s="6"/>
      <c r="ED297" s="7"/>
      <c r="EE297" s="7"/>
      <c r="EF297" s="7"/>
      <c r="EG297" s="7"/>
      <c r="EH297" s="8"/>
      <c r="EI297" s="6"/>
      <c r="EJ297" s="7"/>
      <c r="EK297" s="7"/>
      <c r="EL297" s="7"/>
      <c r="EM297" s="7"/>
      <c r="EN297" s="8"/>
      <c r="EO297" s="6"/>
      <c r="EP297" s="7"/>
      <c r="EQ297" s="7"/>
      <c r="ER297" s="7"/>
      <c r="ES297" s="7"/>
      <c r="ET297" s="8"/>
      <c r="EU297" s="6"/>
      <c r="EV297" s="7"/>
      <c r="EW297" s="7"/>
      <c r="EX297" s="7"/>
      <c r="EY297" s="7"/>
      <c r="EZ297" s="8"/>
      <c r="FA297" s="6"/>
      <c r="FB297" s="7"/>
      <c r="FC297" s="7"/>
      <c r="FD297" s="7"/>
      <c r="FE297" s="7"/>
      <c r="FF297" s="8"/>
      <c r="FG297" s="6"/>
      <c r="FH297" s="7"/>
      <c r="FI297" s="7"/>
      <c r="FJ297" s="7"/>
      <c r="FK297" s="7"/>
      <c r="FL297" s="8"/>
      <c r="FM297" s="6"/>
      <c r="FN297" s="7"/>
      <c r="FO297" s="7"/>
      <c r="FP297" s="7"/>
      <c r="FQ297" s="7"/>
      <c r="FR297" s="8"/>
      <c r="FS297" s="6"/>
      <c r="FT297" s="7"/>
      <c r="FU297" s="7"/>
      <c r="FV297" s="7"/>
      <c r="FW297" s="7"/>
      <c r="FX297" s="8"/>
      <c r="FY297" s="6"/>
      <c r="FZ297" s="7"/>
      <c r="GA297" s="7"/>
      <c r="GB297" s="7"/>
      <c r="GC297" s="7"/>
      <c r="GD297" s="8"/>
      <c r="GE297" s="6"/>
      <c r="GF297" s="7"/>
      <c r="GG297" s="7"/>
      <c r="GH297" s="7"/>
      <c r="GI297" s="7"/>
      <c r="GJ297" s="8"/>
      <c r="GK297" s="6"/>
      <c r="GL297" s="7"/>
      <c r="GM297" s="7"/>
      <c r="GN297" s="7"/>
      <c r="GO297" s="7"/>
      <c r="GP297" s="8"/>
      <c r="GQ297" s="6"/>
      <c r="GR297" s="7"/>
      <c r="GS297" s="7"/>
      <c r="GT297" s="7"/>
      <c r="GU297" s="7"/>
      <c r="GV297" s="8"/>
      <c r="GW297" s="6"/>
      <c r="GX297" s="7"/>
      <c r="GY297" s="7"/>
      <c r="GZ297" s="7"/>
      <c r="HA297" s="7"/>
      <c r="HB297" s="8"/>
      <c r="HC297" s="6"/>
      <c r="HD297" s="7"/>
      <c r="HE297" s="7"/>
      <c r="HF297" s="7"/>
      <c r="HG297" s="7"/>
      <c r="HH297" s="8"/>
      <c r="HI297" s="6"/>
      <c r="HJ297" s="7"/>
      <c r="HK297" s="7"/>
      <c r="HL297" s="7"/>
      <c r="HM297" s="7"/>
      <c r="HN297" s="8"/>
      <c r="HO297" s="6"/>
      <c r="HP297" s="7"/>
      <c r="HQ297" s="7"/>
      <c r="HR297" s="7"/>
      <c r="HS297" s="7"/>
      <c r="HT297" s="8"/>
      <c r="HU297" s="6"/>
      <c r="HV297" s="7"/>
      <c r="HW297" s="7"/>
      <c r="HX297" s="7"/>
      <c r="HY297" s="7"/>
      <c r="HZ297" s="8"/>
      <c r="IA297" s="6"/>
      <c r="IB297" s="7"/>
      <c r="IC297" s="7"/>
      <c r="ID297" s="7"/>
      <c r="IE297" s="7"/>
      <c r="IF297" s="8"/>
      <c r="IG297" s="6"/>
      <c r="IH297" s="7"/>
      <c r="II297" s="7"/>
      <c r="IJ297" s="7"/>
      <c r="IK297" s="7"/>
      <c r="IL297" s="8"/>
      <c r="IM297" s="6"/>
      <c r="IN297" s="7"/>
      <c r="IO297" s="7"/>
      <c r="IP297" s="7"/>
      <c r="IQ297" s="7"/>
      <c r="IR297" s="8"/>
      <c r="IS297" s="6"/>
      <c r="IT297" s="7"/>
      <c r="IU297" s="7"/>
      <c r="IV297" s="7"/>
    </row>
    <row r="298" customFormat="false" ht="12.75" hidden="false" customHeight="false" outlineLevel="0" collapsed="false">
      <c r="A298" s="5" t="s">
        <v>384</v>
      </c>
      <c r="B298" s="6" t="n">
        <v>36983</v>
      </c>
      <c r="C298" s="7" t="s">
        <v>385</v>
      </c>
      <c r="D298" s="7" t="s">
        <v>386</v>
      </c>
      <c r="E298" s="7" t="s">
        <v>387</v>
      </c>
      <c r="F298" s="8" t="s">
        <v>388</v>
      </c>
      <c r="G298" s="8" t="n">
        <v>124263.207845618</v>
      </c>
      <c r="H298" s="7"/>
      <c r="I298" s="7"/>
      <c r="J298" s="7"/>
      <c r="K298" s="7"/>
      <c r="L298" s="8"/>
      <c r="M298" s="6"/>
      <c r="N298" s="7"/>
      <c r="O298" s="7"/>
      <c r="P298" s="7"/>
      <c r="Q298" s="7"/>
      <c r="R298" s="8"/>
      <c r="S298" s="6"/>
      <c r="T298" s="7"/>
      <c r="U298" s="7"/>
      <c r="V298" s="7"/>
      <c r="W298" s="7"/>
      <c r="X298" s="8"/>
      <c r="Y298" s="6"/>
      <c r="Z298" s="7"/>
      <c r="AA298" s="7"/>
      <c r="AB298" s="7"/>
      <c r="AC298" s="7"/>
      <c r="AD298" s="8"/>
      <c r="AE298" s="6"/>
      <c r="AF298" s="7"/>
      <c r="AG298" s="7"/>
      <c r="AH298" s="7"/>
      <c r="AI298" s="7"/>
      <c r="AJ298" s="8"/>
      <c r="AK298" s="6"/>
      <c r="AL298" s="7"/>
      <c r="AM298" s="7"/>
      <c r="AN298" s="7"/>
      <c r="AO298" s="7"/>
      <c r="AP298" s="8"/>
      <c r="AQ298" s="6"/>
      <c r="AR298" s="7"/>
      <c r="AS298" s="7"/>
      <c r="AT298" s="7"/>
      <c r="AU298" s="7"/>
      <c r="AV298" s="8"/>
      <c r="AW298" s="6"/>
      <c r="AX298" s="7"/>
      <c r="AY298" s="7"/>
      <c r="AZ298" s="7"/>
      <c r="BA298" s="7"/>
      <c r="BB298" s="8"/>
      <c r="BC298" s="6"/>
      <c r="BD298" s="7"/>
      <c r="BE298" s="7"/>
      <c r="BF298" s="7"/>
      <c r="BG298" s="7"/>
      <c r="BH298" s="8"/>
      <c r="BI298" s="6"/>
      <c r="BJ298" s="7"/>
      <c r="BK298" s="7"/>
      <c r="BL298" s="7"/>
      <c r="BM298" s="7"/>
      <c r="BN298" s="8"/>
      <c r="BO298" s="6"/>
      <c r="BP298" s="7"/>
      <c r="BQ298" s="7"/>
      <c r="BR298" s="7"/>
      <c r="BS298" s="7"/>
      <c r="BT298" s="8"/>
      <c r="BU298" s="6"/>
      <c r="BV298" s="7"/>
      <c r="BW298" s="7"/>
      <c r="BX298" s="7"/>
      <c r="BY298" s="7"/>
      <c r="BZ298" s="8"/>
      <c r="CA298" s="6"/>
      <c r="CB298" s="7"/>
      <c r="CC298" s="7"/>
      <c r="CD298" s="7"/>
      <c r="CE298" s="7"/>
      <c r="CF298" s="8"/>
      <c r="CG298" s="6"/>
      <c r="CH298" s="7"/>
      <c r="CI298" s="7"/>
      <c r="CJ298" s="7"/>
      <c r="CK298" s="7"/>
      <c r="CL298" s="8"/>
      <c r="CM298" s="6"/>
      <c r="CN298" s="7"/>
      <c r="CO298" s="7"/>
      <c r="CP298" s="7"/>
      <c r="CQ298" s="7"/>
      <c r="CR298" s="8"/>
      <c r="CS298" s="6"/>
      <c r="CT298" s="7"/>
      <c r="CU298" s="7"/>
      <c r="CV298" s="7"/>
      <c r="CW298" s="7"/>
      <c r="CX298" s="8"/>
      <c r="CY298" s="6"/>
      <c r="CZ298" s="7"/>
      <c r="DA298" s="7"/>
      <c r="DB298" s="7"/>
      <c r="DC298" s="7"/>
      <c r="DD298" s="8"/>
      <c r="DE298" s="6"/>
      <c r="DF298" s="7"/>
      <c r="DG298" s="7"/>
      <c r="DH298" s="7"/>
      <c r="DI298" s="7"/>
      <c r="DJ298" s="8"/>
      <c r="DK298" s="6"/>
      <c r="DL298" s="7"/>
      <c r="DM298" s="7"/>
      <c r="DN298" s="7"/>
      <c r="DO298" s="7"/>
      <c r="DP298" s="8"/>
      <c r="DQ298" s="6"/>
      <c r="DR298" s="7"/>
      <c r="DS298" s="7"/>
      <c r="DT298" s="7"/>
      <c r="DU298" s="7"/>
      <c r="DV298" s="8"/>
      <c r="DW298" s="6"/>
      <c r="DX298" s="7"/>
      <c r="DY298" s="7"/>
      <c r="DZ298" s="7"/>
      <c r="EA298" s="7"/>
      <c r="EB298" s="8"/>
      <c r="EC298" s="6"/>
      <c r="ED298" s="7"/>
      <c r="EE298" s="7"/>
      <c r="EF298" s="7"/>
      <c r="EG298" s="7"/>
      <c r="EH298" s="8"/>
      <c r="EI298" s="6"/>
      <c r="EJ298" s="7"/>
      <c r="EK298" s="7"/>
      <c r="EL298" s="7"/>
      <c r="EM298" s="7"/>
      <c r="EN298" s="8"/>
      <c r="EO298" s="6"/>
      <c r="EP298" s="7"/>
      <c r="EQ298" s="7"/>
      <c r="ER298" s="7"/>
      <c r="ES298" s="7"/>
      <c r="ET298" s="8"/>
      <c r="EU298" s="6"/>
      <c r="EV298" s="7"/>
      <c r="EW298" s="7"/>
      <c r="EX298" s="7"/>
      <c r="EY298" s="7"/>
      <c r="EZ298" s="8"/>
      <c r="FA298" s="6"/>
      <c r="FB298" s="7"/>
      <c r="FC298" s="7"/>
      <c r="FD298" s="7"/>
      <c r="FE298" s="7"/>
      <c r="FF298" s="8"/>
      <c r="FG298" s="6"/>
      <c r="FH298" s="7"/>
      <c r="FI298" s="7"/>
      <c r="FJ298" s="7"/>
      <c r="FK298" s="7"/>
      <c r="FL298" s="8"/>
      <c r="FM298" s="6"/>
      <c r="FN298" s="7"/>
      <c r="FO298" s="7"/>
      <c r="FP298" s="7"/>
      <c r="FQ298" s="7"/>
      <c r="FR298" s="8"/>
      <c r="FS298" s="6"/>
      <c r="FT298" s="7"/>
      <c r="FU298" s="7"/>
      <c r="FV298" s="7"/>
      <c r="FW298" s="7"/>
      <c r="FX298" s="8"/>
      <c r="FY298" s="6"/>
      <c r="FZ298" s="7"/>
      <c r="GA298" s="7"/>
      <c r="GB298" s="7"/>
      <c r="GC298" s="7"/>
      <c r="GD298" s="8"/>
      <c r="GE298" s="6"/>
      <c r="GF298" s="7"/>
      <c r="GG298" s="7"/>
      <c r="GH298" s="7"/>
      <c r="GI298" s="7"/>
      <c r="GJ298" s="8"/>
      <c r="GK298" s="6"/>
      <c r="GL298" s="7"/>
      <c r="GM298" s="7"/>
      <c r="GN298" s="7"/>
      <c r="GO298" s="7"/>
      <c r="GP298" s="8"/>
      <c r="GQ298" s="6"/>
      <c r="GR298" s="7"/>
      <c r="GS298" s="7"/>
      <c r="GT298" s="7"/>
      <c r="GU298" s="7"/>
      <c r="GV298" s="8"/>
      <c r="GW298" s="6"/>
      <c r="GX298" s="7"/>
      <c r="GY298" s="7"/>
      <c r="GZ298" s="7"/>
      <c r="HA298" s="7"/>
      <c r="HB298" s="8"/>
      <c r="HC298" s="6"/>
      <c r="HD298" s="7"/>
      <c r="HE298" s="7"/>
      <c r="HF298" s="7"/>
      <c r="HG298" s="7"/>
      <c r="HH298" s="8"/>
      <c r="HI298" s="6"/>
      <c r="HJ298" s="7"/>
      <c r="HK298" s="7"/>
      <c r="HL298" s="7"/>
      <c r="HM298" s="7"/>
      <c r="HN298" s="8"/>
      <c r="HO298" s="6"/>
      <c r="HP298" s="7"/>
      <c r="HQ298" s="7"/>
      <c r="HR298" s="7"/>
      <c r="HS298" s="7"/>
      <c r="HT298" s="8"/>
      <c r="HU298" s="6"/>
      <c r="HV298" s="7"/>
      <c r="HW298" s="7"/>
      <c r="HX298" s="7"/>
      <c r="HY298" s="7"/>
      <c r="HZ298" s="8"/>
      <c r="IA298" s="6"/>
      <c r="IB298" s="7"/>
      <c r="IC298" s="7"/>
      <c r="ID298" s="7"/>
      <c r="IE298" s="7"/>
      <c r="IF298" s="8"/>
      <c r="IG298" s="6"/>
      <c r="IH298" s="7"/>
      <c r="II298" s="7"/>
      <c r="IJ298" s="7"/>
      <c r="IK298" s="7"/>
      <c r="IL298" s="8"/>
      <c r="IM298" s="6"/>
      <c r="IN298" s="7"/>
      <c r="IO298" s="7"/>
      <c r="IP298" s="7"/>
      <c r="IQ298" s="7"/>
      <c r="IR298" s="8"/>
      <c r="IS298" s="6"/>
      <c r="IT298" s="7"/>
      <c r="IU298" s="7"/>
      <c r="IV298" s="7"/>
    </row>
    <row r="299" customFormat="false" ht="12.75" hidden="false" customHeight="false" outlineLevel="0" collapsed="false">
      <c r="A299" s="5" t="s">
        <v>389</v>
      </c>
      <c r="B299" s="6" t="n">
        <v>36985</v>
      </c>
      <c r="C299" s="7" t="s">
        <v>390</v>
      </c>
      <c r="D299" s="7" t="s">
        <v>386</v>
      </c>
      <c r="E299" s="7" t="s">
        <v>387</v>
      </c>
      <c r="F299" s="8" t="s">
        <v>391</v>
      </c>
      <c r="G299" s="8" t="n">
        <v>1825928.77583466</v>
      </c>
      <c r="H299" s="7"/>
      <c r="I299" s="7"/>
      <c r="J299" s="7"/>
      <c r="K299" s="7"/>
      <c r="L299" s="8"/>
      <c r="M299" s="6"/>
      <c r="N299" s="7"/>
      <c r="O299" s="7"/>
      <c r="P299" s="7"/>
      <c r="Q299" s="7"/>
      <c r="R299" s="8"/>
      <c r="S299" s="6"/>
      <c r="T299" s="7"/>
      <c r="U299" s="7"/>
      <c r="V299" s="7"/>
      <c r="W299" s="7"/>
      <c r="X299" s="8"/>
      <c r="Y299" s="6"/>
      <c r="Z299" s="7"/>
      <c r="AA299" s="7"/>
      <c r="AB299" s="7"/>
      <c r="AC299" s="7"/>
      <c r="AD299" s="8"/>
      <c r="AE299" s="6"/>
      <c r="AF299" s="7"/>
      <c r="AG299" s="7"/>
      <c r="AH299" s="7"/>
      <c r="AI299" s="7"/>
      <c r="AJ299" s="8"/>
      <c r="AK299" s="6"/>
      <c r="AL299" s="7"/>
      <c r="AM299" s="7"/>
      <c r="AN299" s="7"/>
      <c r="AO299" s="7"/>
      <c r="AP299" s="8"/>
      <c r="AQ299" s="6"/>
      <c r="AR299" s="7"/>
      <c r="AS299" s="7"/>
      <c r="AT299" s="7"/>
      <c r="AU299" s="7"/>
      <c r="AV299" s="8"/>
      <c r="AW299" s="6"/>
      <c r="AX299" s="7"/>
      <c r="AY299" s="7"/>
      <c r="AZ299" s="7"/>
      <c r="BA299" s="7"/>
      <c r="BB299" s="8"/>
      <c r="BC299" s="6"/>
      <c r="BD299" s="7"/>
      <c r="BE299" s="7"/>
      <c r="BF299" s="7"/>
      <c r="BG299" s="7"/>
      <c r="BH299" s="8"/>
      <c r="BI299" s="6"/>
      <c r="BJ299" s="7"/>
      <c r="BK299" s="7"/>
      <c r="BL299" s="7"/>
      <c r="BM299" s="7"/>
      <c r="BN299" s="8"/>
      <c r="BO299" s="6"/>
      <c r="BP299" s="7"/>
      <c r="BQ299" s="7"/>
      <c r="BR299" s="7"/>
      <c r="BS299" s="7"/>
      <c r="BT299" s="8"/>
      <c r="BU299" s="6"/>
      <c r="BV299" s="7"/>
      <c r="BW299" s="7"/>
      <c r="BX299" s="7"/>
      <c r="BY299" s="7"/>
      <c r="BZ299" s="8"/>
      <c r="CA299" s="6"/>
      <c r="CB299" s="7"/>
      <c r="CC299" s="7"/>
      <c r="CD299" s="7"/>
      <c r="CE299" s="7"/>
      <c r="CF299" s="8"/>
      <c r="CG299" s="6"/>
      <c r="CH299" s="7"/>
      <c r="CI299" s="7"/>
      <c r="CJ299" s="7"/>
      <c r="CK299" s="7"/>
      <c r="CL299" s="8"/>
      <c r="CM299" s="6"/>
      <c r="CN299" s="7"/>
      <c r="CO299" s="7"/>
      <c r="CP299" s="7"/>
      <c r="CQ299" s="7"/>
      <c r="CR299" s="8"/>
      <c r="CS299" s="6"/>
      <c r="CT299" s="7"/>
      <c r="CU299" s="7"/>
      <c r="CV299" s="7"/>
      <c r="CW299" s="7"/>
      <c r="CX299" s="8"/>
      <c r="CY299" s="6"/>
      <c r="CZ299" s="7"/>
      <c r="DA299" s="7"/>
      <c r="DB299" s="7"/>
      <c r="DC299" s="7"/>
      <c r="DD299" s="8"/>
      <c r="DE299" s="6"/>
      <c r="DF299" s="7"/>
      <c r="DG299" s="7"/>
      <c r="DH299" s="7"/>
      <c r="DI299" s="7"/>
      <c r="DJ299" s="8"/>
      <c r="DK299" s="6"/>
      <c r="DL299" s="7"/>
      <c r="DM299" s="7"/>
      <c r="DN299" s="7"/>
      <c r="DO299" s="7"/>
      <c r="DP299" s="8"/>
      <c r="DQ299" s="6"/>
      <c r="DR299" s="7"/>
      <c r="DS299" s="7"/>
      <c r="DT299" s="7"/>
      <c r="DU299" s="7"/>
      <c r="DV299" s="8"/>
      <c r="DW299" s="6"/>
      <c r="DX299" s="7"/>
      <c r="DY299" s="7"/>
      <c r="DZ299" s="7"/>
      <c r="EA299" s="7"/>
      <c r="EB299" s="8"/>
      <c r="EC299" s="6"/>
      <c r="ED299" s="7"/>
      <c r="EE299" s="7"/>
      <c r="EF299" s="7"/>
      <c r="EG299" s="7"/>
      <c r="EH299" s="8"/>
      <c r="EI299" s="6"/>
      <c r="EJ299" s="7"/>
      <c r="EK299" s="7"/>
      <c r="EL299" s="7"/>
      <c r="EM299" s="7"/>
      <c r="EN299" s="8"/>
      <c r="EO299" s="6"/>
      <c r="EP299" s="7"/>
      <c r="EQ299" s="7"/>
      <c r="ER299" s="7"/>
      <c r="ES299" s="7"/>
      <c r="ET299" s="8"/>
      <c r="EU299" s="6"/>
      <c r="EV299" s="7"/>
      <c r="EW299" s="7"/>
      <c r="EX299" s="7"/>
      <c r="EY299" s="7"/>
      <c r="EZ299" s="8"/>
      <c r="FA299" s="6"/>
      <c r="FB299" s="7"/>
      <c r="FC299" s="7"/>
      <c r="FD299" s="7"/>
      <c r="FE299" s="7"/>
      <c r="FF299" s="8"/>
      <c r="FG299" s="6"/>
      <c r="FH299" s="7"/>
      <c r="FI299" s="7"/>
      <c r="FJ299" s="7"/>
      <c r="FK299" s="7"/>
      <c r="FL299" s="8"/>
      <c r="FM299" s="6"/>
      <c r="FN299" s="7"/>
      <c r="FO299" s="7"/>
      <c r="FP299" s="7"/>
      <c r="FQ299" s="7"/>
      <c r="FR299" s="8"/>
      <c r="FS299" s="6"/>
      <c r="FT299" s="7"/>
      <c r="FU299" s="7"/>
      <c r="FV299" s="7"/>
      <c r="FW299" s="7"/>
      <c r="FX299" s="8"/>
      <c r="FY299" s="6"/>
      <c r="FZ299" s="7"/>
      <c r="GA299" s="7"/>
      <c r="GB299" s="7"/>
      <c r="GC299" s="7"/>
      <c r="GD299" s="8"/>
      <c r="GE299" s="6"/>
      <c r="GF299" s="7"/>
      <c r="GG299" s="7"/>
      <c r="GH299" s="7"/>
      <c r="GI299" s="7"/>
      <c r="GJ299" s="8"/>
      <c r="GK299" s="6"/>
      <c r="GL299" s="7"/>
      <c r="GM299" s="7"/>
      <c r="GN299" s="7"/>
      <c r="GO299" s="7"/>
      <c r="GP299" s="8"/>
      <c r="GQ299" s="6"/>
      <c r="GR299" s="7"/>
      <c r="GS299" s="7"/>
      <c r="GT299" s="7"/>
      <c r="GU299" s="7"/>
      <c r="GV299" s="8"/>
      <c r="GW299" s="6"/>
      <c r="GX299" s="7"/>
      <c r="GY299" s="7"/>
      <c r="GZ299" s="7"/>
      <c r="HA299" s="7"/>
      <c r="HB299" s="8"/>
      <c r="HC299" s="6"/>
      <c r="HD299" s="7"/>
      <c r="HE299" s="7"/>
      <c r="HF299" s="7"/>
      <c r="HG299" s="7"/>
      <c r="HH299" s="8"/>
      <c r="HI299" s="6"/>
      <c r="HJ299" s="7"/>
      <c r="HK299" s="7"/>
      <c r="HL299" s="7"/>
      <c r="HM299" s="7"/>
      <c r="HN299" s="8"/>
      <c r="HO299" s="6"/>
      <c r="HP299" s="7"/>
      <c r="HQ299" s="7"/>
      <c r="HR299" s="7"/>
      <c r="HS299" s="7"/>
      <c r="HT299" s="8"/>
      <c r="HU299" s="6"/>
      <c r="HV299" s="7"/>
      <c r="HW299" s="7"/>
      <c r="HX299" s="7"/>
      <c r="HY299" s="7"/>
      <c r="HZ299" s="8"/>
      <c r="IA299" s="6"/>
      <c r="IB299" s="7"/>
      <c r="IC299" s="7"/>
      <c r="ID299" s="7"/>
      <c r="IE299" s="7"/>
      <c r="IF299" s="8"/>
      <c r="IG299" s="6"/>
      <c r="IH299" s="7"/>
      <c r="II299" s="7"/>
      <c r="IJ299" s="7"/>
      <c r="IK299" s="7"/>
      <c r="IL299" s="8"/>
      <c r="IM299" s="6"/>
      <c r="IN299" s="7"/>
      <c r="IO299" s="7"/>
      <c r="IP299" s="7"/>
      <c r="IQ299" s="7"/>
      <c r="IR299" s="8"/>
      <c r="IS299" s="6"/>
      <c r="IT299" s="7"/>
      <c r="IU299" s="7"/>
      <c r="IV299" s="7"/>
    </row>
    <row r="300" customFormat="false" ht="12.75" hidden="false" customHeight="false" outlineLevel="0" collapsed="false">
      <c r="A300" s="5" t="s">
        <v>392</v>
      </c>
      <c r="B300" s="6" t="n">
        <v>36986</v>
      </c>
      <c r="C300" s="7" t="s">
        <v>393</v>
      </c>
      <c r="D300" s="7" t="s">
        <v>386</v>
      </c>
      <c r="E300" s="7" t="s">
        <v>387</v>
      </c>
      <c r="F300" s="8" t="s">
        <v>394</v>
      </c>
      <c r="G300" s="8" t="n">
        <v>794.558860920417</v>
      </c>
      <c r="H300" s="7"/>
      <c r="I300" s="7"/>
      <c r="J300" s="7"/>
      <c r="K300" s="7"/>
      <c r="L300" s="8"/>
      <c r="M300" s="6"/>
      <c r="N300" s="7"/>
      <c r="O300" s="7"/>
      <c r="P300" s="7"/>
      <c r="Q300" s="7"/>
      <c r="R300" s="8"/>
      <c r="S300" s="6"/>
      <c r="T300" s="7"/>
      <c r="U300" s="7"/>
      <c r="V300" s="7"/>
      <c r="W300" s="7"/>
      <c r="X300" s="8"/>
      <c r="Y300" s="6"/>
      <c r="Z300" s="7"/>
      <c r="AA300" s="7"/>
      <c r="AB300" s="7"/>
      <c r="AC300" s="7"/>
      <c r="AD300" s="8"/>
      <c r="AE300" s="6"/>
      <c r="AF300" s="7"/>
      <c r="AG300" s="7"/>
      <c r="AH300" s="7"/>
      <c r="AI300" s="7"/>
      <c r="AJ300" s="8"/>
      <c r="AK300" s="6"/>
      <c r="AL300" s="7"/>
      <c r="AM300" s="7"/>
      <c r="AN300" s="7"/>
      <c r="AO300" s="7"/>
      <c r="AP300" s="8"/>
      <c r="AQ300" s="6"/>
      <c r="AR300" s="7"/>
      <c r="AS300" s="7"/>
      <c r="AT300" s="7"/>
      <c r="AU300" s="7"/>
      <c r="AV300" s="8"/>
      <c r="AW300" s="6"/>
      <c r="AX300" s="7"/>
      <c r="AY300" s="7"/>
      <c r="AZ300" s="7"/>
      <c r="BA300" s="7"/>
      <c r="BB300" s="8"/>
      <c r="BC300" s="6"/>
      <c r="BD300" s="7"/>
      <c r="BE300" s="7"/>
      <c r="BF300" s="7"/>
      <c r="BG300" s="7"/>
      <c r="BH300" s="8"/>
      <c r="BI300" s="6"/>
      <c r="BJ300" s="7"/>
      <c r="BK300" s="7"/>
      <c r="BL300" s="7"/>
      <c r="BM300" s="7"/>
      <c r="BN300" s="8"/>
      <c r="BO300" s="6"/>
      <c r="BP300" s="7"/>
      <c r="BQ300" s="7"/>
      <c r="BR300" s="7"/>
      <c r="BS300" s="7"/>
      <c r="BT300" s="8"/>
      <c r="BU300" s="6"/>
      <c r="BV300" s="7"/>
      <c r="BW300" s="7"/>
      <c r="BX300" s="7"/>
      <c r="BY300" s="7"/>
      <c r="BZ300" s="8"/>
      <c r="CA300" s="6"/>
      <c r="CB300" s="7"/>
      <c r="CC300" s="7"/>
      <c r="CD300" s="7"/>
      <c r="CE300" s="7"/>
      <c r="CF300" s="8"/>
      <c r="CG300" s="6"/>
      <c r="CH300" s="7"/>
      <c r="CI300" s="7"/>
      <c r="CJ300" s="7"/>
      <c r="CK300" s="7"/>
      <c r="CL300" s="8"/>
      <c r="CM300" s="6"/>
      <c r="CN300" s="7"/>
      <c r="CO300" s="7"/>
      <c r="CP300" s="7"/>
      <c r="CQ300" s="7"/>
      <c r="CR300" s="8"/>
      <c r="CS300" s="6"/>
      <c r="CT300" s="7"/>
      <c r="CU300" s="7"/>
      <c r="CV300" s="7"/>
      <c r="CW300" s="7"/>
      <c r="CX300" s="8"/>
      <c r="CY300" s="6"/>
      <c r="CZ300" s="7"/>
      <c r="DA300" s="7"/>
      <c r="DB300" s="7"/>
      <c r="DC300" s="7"/>
      <c r="DD300" s="8"/>
      <c r="DE300" s="6"/>
      <c r="DF300" s="7"/>
      <c r="DG300" s="7"/>
      <c r="DH300" s="7"/>
      <c r="DI300" s="7"/>
      <c r="DJ300" s="8"/>
      <c r="DK300" s="6"/>
      <c r="DL300" s="7"/>
      <c r="DM300" s="7"/>
      <c r="DN300" s="7"/>
      <c r="DO300" s="7"/>
      <c r="DP300" s="8"/>
      <c r="DQ300" s="6"/>
      <c r="DR300" s="7"/>
      <c r="DS300" s="7"/>
      <c r="DT300" s="7"/>
      <c r="DU300" s="7"/>
      <c r="DV300" s="8"/>
      <c r="DW300" s="6"/>
      <c r="DX300" s="7"/>
      <c r="DY300" s="7"/>
      <c r="DZ300" s="7"/>
      <c r="EA300" s="7"/>
      <c r="EB300" s="8"/>
      <c r="EC300" s="6"/>
      <c r="ED300" s="7"/>
      <c r="EE300" s="7"/>
      <c r="EF300" s="7"/>
      <c r="EG300" s="7"/>
      <c r="EH300" s="8"/>
      <c r="EI300" s="6"/>
      <c r="EJ300" s="7"/>
      <c r="EK300" s="7"/>
      <c r="EL300" s="7"/>
      <c r="EM300" s="7"/>
      <c r="EN300" s="8"/>
      <c r="EO300" s="6"/>
      <c r="EP300" s="7"/>
      <c r="EQ300" s="7"/>
      <c r="ER300" s="7"/>
      <c r="ES300" s="7"/>
      <c r="ET300" s="8"/>
      <c r="EU300" s="6"/>
      <c r="EV300" s="7"/>
      <c r="EW300" s="7"/>
      <c r="EX300" s="7"/>
      <c r="EY300" s="7"/>
      <c r="EZ300" s="8"/>
      <c r="FA300" s="6"/>
      <c r="FB300" s="7"/>
      <c r="FC300" s="7"/>
      <c r="FD300" s="7"/>
      <c r="FE300" s="7"/>
      <c r="FF300" s="8"/>
      <c r="FG300" s="6"/>
      <c r="FH300" s="7"/>
      <c r="FI300" s="7"/>
      <c r="FJ300" s="7"/>
      <c r="FK300" s="7"/>
      <c r="FL300" s="8"/>
      <c r="FM300" s="6"/>
      <c r="FN300" s="7"/>
      <c r="FO300" s="7"/>
      <c r="FP300" s="7"/>
      <c r="FQ300" s="7"/>
      <c r="FR300" s="8"/>
      <c r="FS300" s="6"/>
      <c r="FT300" s="7"/>
      <c r="FU300" s="7"/>
      <c r="FV300" s="7"/>
      <c r="FW300" s="7"/>
      <c r="FX300" s="8"/>
      <c r="FY300" s="6"/>
      <c r="FZ300" s="7"/>
      <c r="GA300" s="7"/>
      <c r="GB300" s="7"/>
      <c r="GC300" s="7"/>
      <c r="GD300" s="8"/>
      <c r="GE300" s="6"/>
      <c r="GF300" s="7"/>
      <c r="GG300" s="7"/>
      <c r="GH300" s="7"/>
      <c r="GI300" s="7"/>
      <c r="GJ300" s="8"/>
      <c r="GK300" s="6"/>
      <c r="GL300" s="7"/>
      <c r="GM300" s="7"/>
      <c r="GN300" s="7"/>
      <c r="GO300" s="7"/>
      <c r="GP300" s="8"/>
      <c r="GQ300" s="6"/>
      <c r="GR300" s="7"/>
      <c r="GS300" s="7"/>
      <c r="GT300" s="7"/>
      <c r="GU300" s="7"/>
      <c r="GV300" s="8"/>
      <c r="GW300" s="6"/>
      <c r="GX300" s="7"/>
      <c r="GY300" s="7"/>
      <c r="GZ300" s="7"/>
      <c r="HA300" s="7"/>
      <c r="HB300" s="8"/>
      <c r="HC300" s="6"/>
      <c r="HD300" s="7"/>
      <c r="HE300" s="7"/>
      <c r="HF300" s="7"/>
      <c r="HG300" s="7"/>
      <c r="HH300" s="8"/>
      <c r="HI300" s="6"/>
      <c r="HJ300" s="7"/>
      <c r="HK300" s="7"/>
      <c r="HL300" s="7"/>
      <c r="HM300" s="7"/>
      <c r="HN300" s="8"/>
      <c r="HO300" s="6"/>
      <c r="HP300" s="7"/>
      <c r="HQ300" s="7"/>
      <c r="HR300" s="7"/>
      <c r="HS300" s="7"/>
      <c r="HT300" s="8"/>
      <c r="HU300" s="6"/>
      <c r="HV300" s="7"/>
      <c r="HW300" s="7"/>
      <c r="HX300" s="7"/>
      <c r="HY300" s="7"/>
      <c r="HZ300" s="8"/>
      <c r="IA300" s="6"/>
      <c r="IB300" s="7"/>
      <c r="IC300" s="7"/>
      <c r="ID300" s="7"/>
      <c r="IE300" s="7"/>
      <c r="IF300" s="8"/>
      <c r="IG300" s="6"/>
      <c r="IH300" s="7"/>
      <c r="II300" s="7"/>
      <c r="IJ300" s="7"/>
      <c r="IK300" s="7"/>
      <c r="IL300" s="8"/>
      <c r="IM300" s="6"/>
      <c r="IN300" s="7"/>
      <c r="IO300" s="7"/>
      <c r="IP300" s="7"/>
      <c r="IQ300" s="7"/>
      <c r="IR300" s="8"/>
      <c r="IS300" s="6"/>
      <c r="IT300" s="7"/>
      <c r="IU300" s="7"/>
      <c r="IV300" s="7"/>
    </row>
    <row r="301" customFormat="false" ht="12.75" hidden="false" customHeight="false" outlineLevel="0" collapsed="false">
      <c r="A301" s="5" t="s">
        <v>395</v>
      </c>
      <c r="B301" s="6" t="n">
        <v>36986</v>
      </c>
      <c r="C301" s="7" t="s">
        <v>396</v>
      </c>
      <c r="D301" s="7" t="s">
        <v>386</v>
      </c>
      <c r="E301" s="7" t="s">
        <v>387</v>
      </c>
      <c r="F301" s="8" t="s">
        <v>388</v>
      </c>
      <c r="G301" s="8" t="n">
        <v>28856.4708873633</v>
      </c>
      <c r="H301" s="7"/>
      <c r="I301" s="7"/>
      <c r="J301" s="7"/>
      <c r="K301" s="7"/>
      <c r="L301" s="8"/>
      <c r="M301" s="6"/>
      <c r="N301" s="7"/>
      <c r="O301" s="7"/>
      <c r="P301" s="7"/>
      <c r="Q301" s="7"/>
      <c r="R301" s="8"/>
      <c r="S301" s="6"/>
      <c r="T301" s="7"/>
      <c r="U301" s="7"/>
      <c r="V301" s="7"/>
      <c r="W301" s="7"/>
      <c r="X301" s="8"/>
      <c r="Y301" s="6"/>
      <c r="Z301" s="7"/>
      <c r="AA301" s="7"/>
      <c r="AB301" s="7"/>
      <c r="AC301" s="7"/>
      <c r="AD301" s="8"/>
      <c r="AE301" s="6"/>
      <c r="AF301" s="7"/>
      <c r="AG301" s="7"/>
      <c r="AH301" s="7"/>
      <c r="AI301" s="7"/>
      <c r="AJ301" s="8"/>
      <c r="AK301" s="6"/>
      <c r="AL301" s="7"/>
      <c r="AM301" s="7"/>
      <c r="AN301" s="7"/>
      <c r="AO301" s="7"/>
      <c r="AP301" s="8"/>
      <c r="AQ301" s="6"/>
      <c r="AR301" s="7"/>
      <c r="AS301" s="7"/>
      <c r="AT301" s="7"/>
      <c r="AU301" s="7"/>
      <c r="AV301" s="8"/>
      <c r="AW301" s="6"/>
      <c r="AX301" s="7"/>
      <c r="AY301" s="7"/>
      <c r="AZ301" s="7"/>
      <c r="BA301" s="7"/>
      <c r="BB301" s="8"/>
      <c r="BC301" s="6"/>
      <c r="BD301" s="7"/>
      <c r="BE301" s="7"/>
      <c r="BF301" s="7"/>
      <c r="BG301" s="7"/>
      <c r="BH301" s="8"/>
      <c r="BI301" s="6"/>
      <c r="BJ301" s="7"/>
      <c r="BK301" s="7"/>
      <c r="BL301" s="7"/>
      <c r="BM301" s="7"/>
      <c r="BN301" s="8"/>
      <c r="BO301" s="6"/>
      <c r="BP301" s="7"/>
      <c r="BQ301" s="7"/>
      <c r="BR301" s="7"/>
      <c r="BS301" s="7"/>
      <c r="BT301" s="8"/>
      <c r="BU301" s="6"/>
      <c r="BV301" s="7"/>
      <c r="BW301" s="7"/>
      <c r="BX301" s="7"/>
      <c r="BY301" s="7"/>
      <c r="BZ301" s="8"/>
      <c r="CA301" s="6"/>
      <c r="CB301" s="7"/>
      <c r="CC301" s="7"/>
      <c r="CD301" s="7"/>
      <c r="CE301" s="7"/>
      <c r="CF301" s="8"/>
      <c r="CG301" s="6"/>
      <c r="CH301" s="7"/>
      <c r="CI301" s="7"/>
      <c r="CJ301" s="7"/>
      <c r="CK301" s="7"/>
      <c r="CL301" s="8"/>
      <c r="CM301" s="6"/>
      <c r="CN301" s="7"/>
      <c r="CO301" s="7"/>
      <c r="CP301" s="7"/>
      <c r="CQ301" s="7"/>
      <c r="CR301" s="8"/>
      <c r="CS301" s="6"/>
      <c r="CT301" s="7"/>
      <c r="CU301" s="7"/>
      <c r="CV301" s="7"/>
      <c r="CW301" s="7"/>
      <c r="CX301" s="8"/>
      <c r="CY301" s="6"/>
      <c r="CZ301" s="7"/>
      <c r="DA301" s="7"/>
      <c r="DB301" s="7"/>
      <c r="DC301" s="7"/>
      <c r="DD301" s="8"/>
      <c r="DE301" s="6"/>
      <c r="DF301" s="7"/>
      <c r="DG301" s="7"/>
      <c r="DH301" s="7"/>
      <c r="DI301" s="7"/>
      <c r="DJ301" s="8"/>
      <c r="DK301" s="6"/>
      <c r="DL301" s="7"/>
      <c r="DM301" s="7"/>
      <c r="DN301" s="7"/>
      <c r="DO301" s="7"/>
      <c r="DP301" s="8"/>
      <c r="DQ301" s="6"/>
      <c r="DR301" s="7"/>
      <c r="DS301" s="7"/>
      <c r="DT301" s="7"/>
      <c r="DU301" s="7"/>
      <c r="DV301" s="8"/>
      <c r="DW301" s="6"/>
      <c r="DX301" s="7"/>
      <c r="DY301" s="7"/>
      <c r="DZ301" s="7"/>
      <c r="EA301" s="7"/>
      <c r="EB301" s="8"/>
      <c r="EC301" s="6"/>
      <c r="ED301" s="7"/>
      <c r="EE301" s="7"/>
      <c r="EF301" s="7"/>
      <c r="EG301" s="7"/>
      <c r="EH301" s="8"/>
      <c r="EI301" s="6"/>
      <c r="EJ301" s="7"/>
      <c r="EK301" s="7"/>
      <c r="EL301" s="7"/>
      <c r="EM301" s="7"/>
      <c r="EN301" s="8"/>
      <c r="EO301" s="6"/>
      <c r="EP301" s="7"/>
      <c r="EQ301" s="7"/>
      <c r="ER301" s="7"/>
      <c r="ES301" s="7"/>
      <c r="ET301" s="8"/>
      <c r="EU301" s="6"/>
      <c r="EV301" s="7"/>
      <c r="EW301" s="7"/>
      <c r="EX301" s="7"/>
      <c r="EY301" s="7"/>
      <c r="EZ301" s="8"/>
      <c r="FA301" s="6"/>
      <c r="FB301" s="7"/>
      <c r="FC301" s="7"/>
      <c r="FD301" s="7"/>
      <c r="FE301" s="7"/>
      <c r="FF301" s="8"/>
      <c r="FG301" s="6"/>
      <c r="FH301" s="7"/>
      <c r="FI301" s="7"/>
      <c r="FJ301" s="7"/>
      <c r="FK301" s="7"/>
      <c r="FL301" s="8"/>
      <c r="FM301" s="6"/>
      <c r="FN301" s="7"/>
      <c r="FO301" s="7"/>
      <c r="FP301" s="7"/>
      <c r="FQ301" s="7"/>
      <c r="FR301" s="8"/>
      <c r="FS301" s="6"/>
      <c r="FT301" s="7"/>
      <c r="FU301" s="7"/>
      <c r="FV301" s="7"/>
      <c r="FW301" s="7"/>
      <c r="FX301" s="8"/>
      <c r="FY301" s="6"/>
      <c r="FZ301" s="7"/>
      <c r="GA301" s="7"/>
      <c r="GB301" s="7"/>
      <c r="GC301" s="7"/>
      <c r="GD301" s="8"/>
      <c r="GE301" s="6"/>
      <c r="GF301" s="7"/>
      <c r="GG301" s="7"/>
      <c r="GH301" s="7"/>
      <c r="GI301" s="7"/>
      <c r="GJ301" s="8"/>
      <c r="GK301" s="6"/>
      <c r="GL301" s="7"/>
      <c r="GM301" s="7"/>
      <c r="GN301" s="7"/>
      <c r="GO301" s="7"/>
      <c r="GP301" s="8"/>
      <c r="GQ301" s="6"/>
      <c r="GR301" s="7"/>
      <c r="GS301" s="7"/>
      <c r="GT301" s="7"/>
      <c r="GU301" s="7"/>
      <c r="GV301" s="8"/>
      <c r="GW301" s="6"/>
      <c r="GX301" s="7"/>
      <c r="GY301" s="7"/>
      <c r="GZ301" s="7"/>
      <c r="HA301" s="7"/>
      <c r="HB301" s="8"/>
      <c r="HC301" s="6"/>
      <c r="HD301" s="7"/>
      <c r="HE301" s="7"/>
      <c r="HF301" s="7"/>
      <c r="HG301" s="7"/>
      <c r="HH301" s="8"/>
      <c r="HI301" s="6"/>
      <c r="HJ301" s="7"/>
      <c r="HK301" s="7"/>
      <c r="HL301" s="7"/>
      <c r="HM301" s="7"/>
      <c r="HN301" s="8"/>
      <c r="HO301" s="6"/>
      <c r="HP301" s="7"/>
      <c r="HQ301" s="7"/>
      <c r="HR301" s="7"/>
      <c r="HS301" s="7"/>
      <c r="HT301" s="8"/>
      <c r="HU301" s="6"/>
      <c r="HV301" s="7"/>
      <c r="HW301" s="7"/>
      <c r="HX301" s="7"/>
      <c r="HY301" s="7"/>
      <c r="HZ301" s="8"/>
      <c r="IA301" s="6"/>
      <c r="IB301" s="7"/>
      <c r="IC301" s="7"/>
      <c r="ID301" s="7"/>
      <c r="IE301" s="7"/>
      <c r="IF301" s="8"/>
      <c r="IG301" s="6"/>
      <c r="IH301" s="7"/>
      <c r="II301" s="7"/>
      <c r="IJ301" s="7"/>
      <c r="IK301" s="7"/>
      <c r="IL301" s="8"/>
      <c r="IM301" s="6"/>
      <c r="IN301" s="7"/>
      <c r="IO301" s="7"/>
      <c r="IP301" s="7"/>
      <c r="IQ301" s="7"/>
      <c r="IR301" s="8"/>
      <c r="IS301" s="6"/>
      <c r="IT301" s="7"/>
      <c r="IU301" s="7"/>
      <c r="IV301" s="7"/>
    </row>
    <row r="302" customFormat="false" ht="12.75" hidden="false" customHeight="false" outlineLevel="0" collapsed="false">
      <c r="A302" s="5" t="s">
        <v>397</v>
      </c>
      <c r="B302" s="6" t="n">
        <v>36986</v>
      </c>
      <c r="C302" s="7" t="s">
        <v>398</v>
      </c>
      <c r="D302" s="7" t="s">
        <v>386</v>
      </c>
      <c r="E302" s="7" t="s">
        <v>387</v>
      </c>
      <c r="F302" s="8" t="s">
        <v>388</v>
      </c>
      <c r="G302" s="8" t="n">
        <v>779.303330790745</v>
      </c>
      <c r="H302" s="7"/>
      <c r="I302" s="7"/>
      <c r="J302" s="7"/>
      <c r="K302" s="7"/>
      <c r="L302" s="8"/>
      <c r="M302" s="6"/>
      <c r="N302" s="7"/>
      <c r="O302" s="7"/>
      <c r="P302" s="7"/>
      <c r="Q302" s="7"/>
      <c r="R302" s="8"/>
      <c r="S302" s="6"/>
      <c r="T302" s="7"/>
      <c r="U302" s="7"/>
      <c r="V302" s="7"/>
      <c r="W302" s="7"/>
      <c r="X302" s="8"/>
      <c r="Y302" s="6"/>
      <c r="Z302" s="7"/>
      <c r="AA302" s="7"/>
      <c r="AB302" s="7"/>
      <c r="AC302" s="7"/>
      <c r="AD302" s="8"/>
      <c r="AE302" s="6"/>
      <c r="AF302" s="7"/>
      <c r="AG302" s="7"/>
      <c r="AH302" s="7"/>
      <c r="AI302" s="7"/>
      <c r="AJ302" s="8"/>
      <c r="AK302" s="6"/>
      <c r="AL302" s="7"/>
      <c r="AM302" s="7"/>
      <c r="AN302" s="7"/>
      <c r="AO302" s="7"/>
      <c r="AP302" s="8"/>
      <c r="AQ302" s="6"/>
      <c r="AR302" s="7"/>
      <c r="AS302" s="7"/>
      <c r="AT302" s="7"/>
      <c r="AU302" s="7"/>
      <c r="AV302" s="8"/>
      <c r="AW302" s="6"/>
      <c r="AX302" s="7"/>
      <c r="AY302" s="7"/>
      <c r="AZ302" s="7"/>
      <c r="BA302" s="7"/>
      <c r="BB302" s="8"/>
      <c r="BC302" s="6"/>
      <c r="BD302" s="7"/>
      <c r="BE302" s="7"/>
      <c r="BF302" s="7"/>
      <c r="BG302" s="7"/>
      <c r="BH302" s="8"/>
      <c r="BI302" s="6"/>
      <c r="BJ302" s="7"/>
      <c r="BK302" s="7"/>
      <c r="BL302" s="7"/>
      <c r="BM302" s="7"/>
      <c r="BN302" s="8"/>
      <c r="BO302" s="6"/>
      <c r="BP302" s="7"/>
      <c r="BQ302" s="7"/>
      <c r="BR302" s="7"/>
      <c r="BS302" s="7"/>
      <c r="BT302" s="8"/>
      <c r="BU302" s="6"/>
      <c r="BV302" s="7"/>
      <c r="BW302" s="7"/>
      <c r="BX302" s="7"/>
      <c r="BY302" s="7"/>
      <c r="BZ302" s="8"/>
      <c r="CA302" s="6"/>
      <c r="CB302" s="7"/>
      <c r="CC302" s="7"/>
      <c r="CD302" s="7"/>
      <c r="CE302" s="7"/>
      <c r="CF302" s="8"/>
      <c r="CG302" s="6"/>
      <c r="CH302" s="7"/>
      <c r="CI302" s="7"/>
      <c r="CJ302" s="7"/>
      <c r="CK302" s="7"/>
      <c r="CL302" s="8"/>
      <c r="CM302" s="6"/>
      <c r="CN302" s="7"/>
      <c r="CO302" s="7"/>
      <c r="CP302" s="7"/>
      <c r="CQ302" s="7"/>
      <c r="CR302" s="8"/>
      <c r="CS302" s="6"/>
      <c r="CT302" s="7"/>
      <c r="CU302" s="7"/>
      <c r="CV302" s="7"/>
      <c r="CW302" s="7"/>
      <c r="CX302" s="8"/>
      <c r="CY302" s="6"/>
      <c r="CZ302" s="7"/>
      <c r="DA302" s="7"/>
      <c r="DB302" s="7"/>
      <c r="DC302" s="7"/>
      <c r="DD302" s="8"/>
      <c r="DE302" s="6"/>
      <c r="DF302" s="7"/>
      <c r="DG302" s="7"/>
      <c r="DH302" s="7"/>
      <c r="DI302" s="7"/>
      <c r="DJ302" s="8"/>
      <c r="DK302" s="6"/>
      <c r="DL302" s="7"/>
      <c r="DM302" s="7"/>
      <c r="DN302" s="7"/>
      <c r="DO302" s="7"/>
      <c r="DP302" s="8"/>
      <c r="DQ302" s="6"/>
      <c r="DR302" s="7"/>
      <c r="DS302" s="7"/>
      <c r="DT302" s="7"/>
      <c r="DU302" s="7"/>
      <c r="DV302" s="8"/>
      <c r="DW302" s="6"/>
      <c r="DX302" s="7"/>
      <c r="DY302" s="7"/>
      <c r="DZ302" s="7"/>
      <c r="EA302" s="7"/>
      <c r="EB302" s="8"/>
      <c r="EC302" s="6"/>
      <c r="ED302" s="7"/>
      <c r="EE302" s="7"/>
      <c r="EF302" s="7"/>
      <c r="EG302" s="7"/>
      <c r="EH302" s="8"/>
      <c r="EI302" s="6"/>
      <c r="EJ302" s="7"/>
      <c r="EK302" s="7"/>
      <c r="EL302" s="7"/>
      <c r="EM302" s="7"/>
      <c r="EN302" s="8"/>
      <c r="EO302" s="6"/>
      <c r="EP302" s="7"/>
      <c r="EQ302" s="7"/>
      <c r="ER302" s="7"/>
      <c r="ES302" s="7"/>
      <c r="ET302" s="8"/>
      <c r="EU302" s="6"/>
      <c r="EV302" s="7"/>
      <c r="EW302" s="7"/>
      <c r="EX302" s="7"/>
      <c r="EY302" s="7"/>
      <c r="EZ302" s="8"/>
      <c r="FA302" s="6"/>
      <c r="FB302" s="7"/>
      <c r="FC302" s="7"/>
      <c r="FD302" s="7"/>
      <c r="FE302" s="7"/>
      <c r="FF302" s="8"/>
      <c r="FG302" s="6"/>
      <c r="FH302" s="7"/>
      <c r="FI302" s="7"/>
      <c r="FJ302" s="7"/>
      <c r="FK302" s="7"/>
      <c r="FL302" s="8"/>
      <c r="FM302" s="6"/>
      <c r="FN302" s="7"/>
      <c r="FO302" s="7"/>
      <c r="FP302" s="7"/>
      <c r="FQ302" s="7"/>
      <c r="FR302" s="8"/>
      <c r="FS302" s="6"/>
      <c r="FT302" s="7"/>
      <c r="FU302" s="7"/>
      <c r="FV302" s="7"/>
      <c r="FW302" s="7"/>
      <c r="FX302" s="8"/>
      <c r="FY302" s="6"/>
      <c r="FZ302" s="7"/>
      <c r="GA302" s="7"/>
      <c r="GB302" s="7"/>
      <c r="GC302" s="7"/>
      <c r="GD302" s="8"/>
      <c r="GE302" s="6"/>
      <c r="GF302" s="7"/>
      <c r="GG302" s="7"/>
      <c r="GH302" s="7"/>
      <c r="GI302" s="7"/>
      <c r="GJ302" s="8"/>
      <c r="GK302" s="6"/>
      <c r="GL302" s="7"/>
      <c r="GM302" s="7"/>
      <c r="GN302" s="7"/>
      <c r="GO302" s="7"/>
      <c r="GP302" s="8"/>
      <c r="GQ302" s="6"/>
      <c r="GR302" s="7"/>
      <c r="GS302" s="7"/>
      <c r="GT302" s="7"/>
      <c r="GU302" s="7"/>
      <c r="GV302" s="8"/>
      <c r="GW302" s="6"/>
      <c r="GX302" s="7"/>
      <c r="GY302" s="7"/>
      <c r="GZ302" s="7"/>
      <c r="HA302" s="7"/>
      <c r="HB302" s="8"/>
      <c r="HC302" s="6"/>
      <c r="HD302" s="7"/>
      <c r="HE302" s="7"/>
      <c r="HF302" s="7"/>
      <c r="HG302" s="7"/>
      <c r="HH302" s="8"/>
      <c r="HI302" s="6"/>
      <c r="HJ302" s="7"/>
      <c r="HK302" s="7"/>
      <c r="HL302" s="7"/>
      <c r="HM302" s="7"/>
      <c r="HN302" s="8"/>
      <c r="HO302" s="6"/>
      <c r="HP302" s="7"/>
      <c r="HQ302" s="7"/>
      <c r="HR302" s="7"/>
      <c r="HS302" s="7"/>
      <c r="HT302" s="8"/>
      <c r="HU302" s="6"/>
      <c r="HV302" s="7"/>
      <c r="HW302" s="7"/>
      <c r="HX302" s="7"/>
      <c r="HY302" s="7"/>
      <c r="HZ302" s="8"/>
      <c r="IA302" s="6"/>
      <c r="IB302" s="7"/>
      <c r="IC302" s="7"/>
      <c r="ID302" s="7"/>
      <c r="IE302" s="7"/>
      <c r="IF302" s="8"/>
      <c r="IG302" s="6"/>
      <c r="IH302" s="7"/>
      <c r="II302" s="7"/>
      <c r="IJ302" s="7"/>
      <c r="IK302" s="7"/>
      <c r="IL302" s="8"/>
      <c r="IM302" s="6"/>
      <c r="IN302" s="7"/>
      <c r="IO302" s="7"/>
      <c r="IP302" s="7"/>
      <c r="IQ302" s="7"/>
      <c r="IR302" s="8"/>
      <c r="IS302" s="6"/>
      <c r="IT302" s="7"/>
      <c r="IU302" s="7"/>
      <c r="IV302" s="7"/>
    </row>
    <row r="303" customFormat="false" ht="12.75" hidden="false" customHeight="false" outlineLevel="0" collapsed="false">
      <c r="A303" s="5" t="s">
        <v>399</v>
      </c>
      <c r="B303" s="6" t="n">
        <v>36986</v>
      </c>
      <c r="C303" s="7" t="s">
        <v>400</v>
      </c>
      <c r="D303" s="7" t="s">
        <v>386</v>
      </c>
      <c r="E303" s="7" t="s">
        <v>387</v>
      </c>
      <c r="F303" s="8" t="s">
        <v>388</v>
      </c>
      <c r="G303" s="8" t="n">
        <v>42587</v>
      </c>
      <c r="H303" s="7"/>
      <c r="I303" s="7"/>
      <c r="J303" s="7"/>
      <c r="K303" s="7"/>
      <c r="L303" s="8"/>
      <c r="M303" s="6"/>
      <c r="N303" s="7"/>
      <c r="O303" s="7"/>
      <c r="P303" s="7"/>
      <c r="Q303" s="7"/>
      <c r="R303" s="8"/>
      <c r="S303" s="6"/>
      <c r="T303" s="7"/>
      <c r="U303" s="7"/>
      <c r="V303" s="7"/>
      <c r="W303" s="7"/>
      <c r="X303" s="8"/>
      <c r="Y303" s="6"/>
      <c r="Z303" s="7"/>
      <c r="AA303" s="7"/>
      <c r="AB303" s="7"/>
      <c r="AC303" s="7"/>
      <c r="AD303" s="8"/>
      <c r="AE303" s="6"/>
      <c r="AF303" s="7"/>
      <c r="AG303" s="7"/>
      <c r="AH303" s="7"/>
      <c r="AI303" s="7"/>
      <c r="AJ303" s="8"/>
      <c r="AK303" s="6"/>
      <c r="AL303" s="7"/>
      <c r="AM303" s="7"/>
      <c r="AN303" s="7"/>
      <c r="AO303" s="7"/>
      <c r="AP303" s="8"/>
      <c r="AQ303" s="6"/>
      <c r="AR303" s="7"/>
      <c r="AS303" s="7"/>
      <c r="AT303" s="7"/>
      <c r="AU303" s="7"/>
      <c r="AV303" s="8"/>
      <c r="AW303" s="6"/>
      <c r="AX303" s="7"/>
      <c r="AY303" s="7"/>
      <c r="AZ303" s="7"/>
      <c r="BA303" s="7"/>
      <c r="BB303" s="8"/>
      <c r="BC303" s="6"/>
      <c r="BD303" s="7"/>
      <c r="BE303" s="7"/>
      <c r="BF303" s="7"/>
      <c r="BG303" s="7"/>
      <c r="BH303" s="8"/>
      <c r="BI303" s="6"/>
      <c r="BJ303" s="7"/>
      <c r="BK303" s="7"/>
      <c r="BL303" s="7"/>
      <c r="BM303" s="7"/>
      <c r="BN303" s="8"/>
      <c r="BO303" s="6"/>
      <c r="BP303" s="7"/>
      <c r="BQ303" s="7"/>
      <c r="BR303" s="7"/>
      <c r="BS303" s="7"/>
      <c r="BT303" s="8"/>
      <c r="BU303" s="6"/>
      <c r="BV303" s="7"/>
      <c r="BW303" s="7"/>
      <c r="BX303" s="7"/>
      <c r="BY303" s="7"/>
      <c r="BZ303" s="8"/>
      <c r="CA303" s="6"/>
      <c r="CB303" s="7"/>
      <c r="CC303" s="7"/>
      <c r="CD303" s="7"/>
      <c r="CE303" s="7"/>
      <c r="CF303" s="8"/>
      <c r="CG303" s="6"/>
      <c r="CH303" s="7"/>
      <c r="CI303" s="7"/>
      <c r="CJ303" s="7"/>
      <c r="CK303" s="7"/>
      <c r="CL303" s="8"/>
      <c r="CM303" s="6"/>
      <c r="CN303" s="7"/>
      <c r="CO303" s="7"/>
      <c r="CP303" s="7"/>
      <c r="CQ303" s="7"/>
      <c r="CR303" s="8"/>
      <c r="CS303" s="6"/>
      <c r="CT303" s="7"/>
      <c r="CU303" s="7"/>
      <c r="CV303" s="7"/>
      <c r="CW303" s="7"/>
      <c r="CX303" s="8"/>
      <c r="CY303" s="6"/>
      <c r="CZ303" s="7"/>
      <c r="DA303" s="7"/>
      <c r="DB303" s="7"/>
      <c r="DC303" s="7"/>
      <c r="DD303" s="8"/>
      <c r="DE303" s="6"/>
      <c r="DF303" s="7"/>
      <c r="DG303" s="7"/>
      <c r="DH303" s="7"/>
      <c r="DI303" s="7"/>
      <c r="DJ303" s="8"/>
      <c r="DK303" s="6"/>
      <c r="DL303" s="7"/>
      <c r="DM303" s="7"/>
      <c r="DN303" s="7"/>
      <c r="DO303" s="7"/>
      <c r="DP303" s="8"/>
      <c r="DQ303" s="6"/>
      <c r="DR303" s="7"/>
      <c r="DS303" s="7"/>
      <c r="DT303" s="7"/>
      <c r="DU303" s="7"/>
      <c r="DV303" s="8"/>
      <c r="DW303" s="6"/>
      <c r="DX303" s="7"/>
      <c r="DY303" s="7"/>
      <c r="DZ303" s="7"/>
      <c r="EA303" s="7"/>
      <c r="EB303" s="8"/>
      <c r="EC303" s="6"/>
      <c r="ED303" s="7"/>
      <c r="EE303" s="7"/>
      <c r="EF303" s="7"/>
      <c r="EG303" s="7"/>
      <c r="EH303" s="8"/>
      <c r="EI303" s="6"/>
      <c r="EJ303" s="7"/>
      <c r="EK303" s="7"/>
      <c r="EL303" s="7"/>
      <c r="EM303" s="7"/>
      <c r="EN303" s="8"/>
      <c r="EO303" s="6"/>
      <c r="EP303" s="7"/>
      <c r="EQ303" s="7"/>
      <c r="ER303" s="7"/>
      <c r="ES303" s="7"/>
      <c r="ET303" s="8"/>
      <c r="EU303" s="6"/>
      <c r="EV303" s="7"/>
      <c r="EW303" s="7"/>
      <c r="EX303" s="7"/>
      <c r="EY303" s="7"/>
      <c r="EZ303" s="8"/>
      <c r="FA303" s="6"/>
      <c r="FB303" s="7"/>
      <c r="FC303" s="7"/>
      <c r="FD303" s="7"/>
      <c r="FE303" s="7"/>
      <c r="FF303" s="8"/>
      <c r="FG303" s="6"/>
      <c r="FH303" s="7"/>
      <c r="FI303" s="7"/>
      <c r="FJ303" s="7"/>
      <c r="FK303" s="7"/>
      <c r="FL303" s="8"/>
      <c r="FM303" s="6"/>
      <c r="FN303" s="7"/>
      <c r="FO303" s="7"/>
      <c r="FP303" s="7"/>
      <c r="FQ303" s="7"/>
      <c r="FR303" s="8"/>
      <c r="FS303" s="6"/>
      <c r="FT303" s="7"/>
      <c r="FU303" s="7"/>
      <c r="FV303" s="7"/>
      <c r="FW303" s="7"/>
      <c r="FX303" s="8"/>
      <c r="FY303" s="6"/>
      <c r="FZ303" s="7"/>
      <c r="GA303" s="7"/>
      <c r="GB303" s="7"/>
      <c r="GC303" s="7"/>
      <c r="GD303" s="8"/>
      <c r="GE303" s="6"/>
      <c r="GF303" s="7"/>
      <c r="GG303" s="7"/>
      <c r="GH303" s="7"/>
      <c r="GI303" s="7"/>
      <c r="GJ303" s="8"/>
      <c r="GK303" s="6"/>
      <c r="GL303" s="7"/>
      <c r="GM303" s="7"/>
      <c r="GN303" s="7"/>
      <c r="GO303" s="7"/>
      <c r="GP303" s="8"/>
      <c r="GQ303" s="6"/>
      <c r="GR303" s="7"/>
      <c r="GS303" s="7"/>
      <c r="GT303" s="7"/>
      <c r="GU303" s="7"/>
      <c r="GV303" s="8"/>
      <c r="GW303" s="6"/>
      <c r="GX303" s="7"/>
      <c r="GY303" s="7"/>
      <c r="GZ303" s="7"/>
      <c r="HA303" s="7"/>
      <c r="HB303" s="8"/>
      <c r="HC303" s="6"/>
      <c r="HD303" s="7"/>
      <c r="HE303" s="7"/>
      <c r="HF303" s="7"/>
      <c r="HG303" s="7"/>
      <c r="HH303" s="8"/>
      <c r="HI303" s="6"/>
      <c r="HJ303" s="7"/>
      <c r="HK303" s="7"/>
      <c r="HL303" s="7"/>
      <c r="HM303" s="7"/>
      <c r="HN303" s="8"/>
      <c r="HO303" s="6"/>
      <c r="HP303" s="7"/>
      <c r="HQ303" s="7"/>
      <c r="HR303" s="7"/>
      <c r="HS303" s="7"/>
      <c r="HT303" s="8"/>
      <c r="HU303" s="6"/>
      <c r="HV303" s="7"/>
      <c r="HW303" s="7"/>
      <c r="HX303" s="7"/>
      <c r="HY303" s="7"/>
      <c r="HZ303" s="8"/>
      <c r="IA303" s="6"/>
      <c r="IB303" s="7"/>
      <c r="IC303" s="7"/>
      <c r="ID303" s="7"/>
      <c r="IE303" s="7"/>
      <c r="IF303" s="8"/>
      <c r="IG303" s="6"/>
      <c r="IH303" s="7"/>
      <c r="II303" s="7"/>
      <c r="IJ303" s="7"/>
      <c r="IK303" s="7"/>
      <c r="IL303" s="8"/>
      <c r="IM303" s="6"/>
      <c r="IN303" s="7"/>
      <c r="IO303" s="7"/>
      <c r="IP303" s="7"/>
      <c r="IQ303" s="7"/>
      <c r="IR303" s="8"/>
      <c r="IS303" s="6"/>
      <c r="IT303" s="7"/>
      <c r="IU303" s="7"/>
      <c r="IV303" s="7"/>
    </row>
    <row r="304" customFormat="false" ht="12.75" hidden="false" customHeight="false" outlineLevel="0" collapsed="false">
      <c r="A304" s="5" t="s">
        <v>401</v>
      </c>
      <c r="B304" s="6" t="n">
        <v>36987</v>
      </c>
      <c r="C304" s="7" t="s">
        <v>398</v>
      </c>
      <c r="D304" s="7" t="s">
        <v>386</v>
      </c>
      <c r="E304" s="7" t="s">
        <v>387</v>
      </c>
      <c r="F304" s="8" t="s">
        <v>388</v>
      </c>
      <c r="G304" s="8" t="n">
        <v>1175.07987220447</v>
      </c>
      <c r="H304" s="7"/>
      <c r="I304" s="7"/>
      <c r="J304" s="7"/>
      <c r="K304" s="7"/>
      <c r="L304" s="8"/>
      <c r="M304" s="6"/>
      <c r="N304" s="7"/>
      <c r="O304" s="7"/>
      <c r="P304" s="7"/>
      <c r="Q304" s="7"/>
      <c r="R304" s="8"/>
      <c r="S304" s="6"/>
      <c r="T304" s="7"/>
      <c r="U304" s="7"/>
      <c r="V304" s="7"/>
      <c r="W304" s="7"/>
      <c r="X304" s="8"/>
      <c r="Y304" s="6"/>
      <c r="Z304" s="7"/>
      <c r="AA304" s="7"/>
      <c r="AB304" s="7"/>
      <c r="AC304" s="7"/>
      <c r="AD304" s="8"/>
      <c r="AE304" s="6"/>
      <c r="AF304" s="7"/>
      <c r="AG304" s="7"/>
      <c r="AH304" s="7"/>
      <c r="AI304" s="7"/>
      <c r="AJ304" s="8"/>
      <c r="AK304" s="6"/>
      <c r="AL304" s="7"/>
      <c r="AM304" s="7"/>
      <c r="AN304" s="7"/>
      <c r="AO304" s="7"/>
      <c r="AP304" s="8"/>
      <c r="AQ304" s="6"/>
      <c r="AR304" s="7"/>
      <c r="AS304" s="7"/>
      <c r="AT304" s="7"/>
      <c r="AU304" s="7"/>
      <c r="AV304" s="8"/>
      <c r="AW304" s="6"/>
      <c r="AX304" s="7"/>
      <c r="AY304" s="7"/>
      <c r="AZ304" s="7"/>
      <c r="BA304" s="7"/>
      <c r="BB304" s="8"/>
      <c r="BC304" s="6"/>
      <c r="BD304" s="7"/>
      <c r="BE304" s="7"/>
      <c r="BF304" s="7"/>
      <c r="BG304" s="7"/>
      <c r="BH304" s="8"/>
      <c r="BI304" s="6"/>
      <c r="BJ304" s="7"/>
      <c r="BK304" s="7"/>
      <c r="BL304" s="7"/>
      <c r="BM304" s="7"/>
      <c r="BN304" s="8"/>
      <c r="BO304" s="6"/>
      <c r="BP304" s="7"/>
      <c r="BQ304" s="7"/>
      <c r="BR304" s="7"/>
      <c r="BS304" s="7"/>
      <c r="BT304" s="8"/>
      <c r="BU304" s="6"/>
      <c r="BV304" s="7"/>
      <c r="BW304" s="7"/>
      <c r="BX304" s="7"/>
      <c r="BY304" s="7"/>
      <c r="BZ304" s="8"/>
      <c r="CA304" s="6"/>
      <c r="CB304" s="7"/>
      <c r="CC304" s="7"/>
      <c r="CD304" s="7"/>
      <c r="CE304" s="7"/>
      <c r="CF304" s="8"/>
      <c r="CG304" s="6"/>
      <c r="CH304" s="7"/>
      <c r="CI304" s="7"/>
      <c r="CJ304" s="7"/>
      <c r="CK304" s="7"/>
      <c r="CL304" s="8"/>
      <c r="CM304" s="6"/>
      <c r="CN304" s="7"/>
      <c r="CO304" s="7"/>
      <c r="CP304" s="7"/>
      <c r="CQ304" s="7"/>
      <c r="CR304" s="8"/>
      <c r="CS304" s="6"/>
      <c r="CT304" s="7"/>
      <c r="CU304" s="7"/>
      <c r="CV304" s="7"/>
      <c r="CW304" s="7"/>
      <c r="CX304" s="8"/>
      <c r="CY304" s="6"/>
      <c r="CZ304" s="7"/>
      <c r="DA304" s="7"/>
      <c r="DB304" s="7"/>
      <c r="DC304" s="7"/>
      <c r="DD304" s="8"/>
      <c r="DE304" s="6"/>
      <c r="DF304" s="7"/>
      <c r="DG304" s="7"/>
      <c r="DH304" s="7"/>
      <c r="DI304" s="7"/>
      <c r="DJ304" s="8"/>
      <c r="DK304" s="6"/>
      <c r="DL304" s="7"/>
      <c r="DM304" s="7"/>
      <c r="DN304" s="7"/>
      <c r="DO304" s="7"/>
      <c r="DP304" s="8"/>
      <c r="DQ304" s="6"/>
      <c r="DR304" s="7"/>
      <c r="DS304" s="7"/>
      <c r="DT304" s="7"/>
      <c r="DU304" s="7"/>
      <c r="DV304" s="8"/>
      <c r="DW304" s="6"/>
      <c r="DX304" s="7"/>
      <c r="DY304" s="7"/>
      <c r="DZ304" s="7"/>
      <c r="EA304" s="7"/>
      <c r="EB304" s="8"/>
      <c r="EC304" s="6"/>
      <c r="ED304" s="7"/>
      <c r="EE304" s="7"/>
      <c r="EF304" s="7"/>
      <c r="EG304" s="7"/>
      <c r="EH304" s="8"/>
      <c r="EI304" s="6"/>
      <c r="EJ304" s="7"/>
      <c r="EK304" s="7"/>
      <c r="EL304" s="7"/>
      <c r="EM304" s="7"/>
      <c r="EN304" s="8"/>
      <c r="EO304" s="6"/>
      <c r="EP304" s="7"/>
      <c r="EQ304" s="7"/>
      <c r="ER304" s="7"/>
      <c r="ES304" s="7"/>
      <c r="ET304" s="8"/>
      <c r="EU304" s="6"/>
      <c r="EV304" s="7"/>
      <c r="EW304" s="7"/>
      <c r="EX304" s="7"/>
      <c r="EY304" s="7"/>
      <c r="EZ304" s="8"/>
      <c r="FA304" s="6"/>
      <c r="FB304" s="7"/>
      <c r="FC304" s="7"/>
      <c r="FD304" s="7"/>
      <c r="FE304" s="7"/>
      <c r="FF304" s="8"/>
      <c r="FG304" s="6"/>
      <c r="FH304" s="7"/>
      <c r="FI304" s="7"/>
      <c r="FJ304" s="7"/>
      <c r="FK304" s="7"/>
      <c r="FL304" s="8"/>
      <c r="FM304" s="6"/>
      <c r="FN304" s="7"/>
      <c r="FO304" s="7"/>
      <c r="FP304" s="7"/>
      <c r="FQ304" s="7"/>
      <c r="FR304" s="8"/>
      <c r="FS304" s="6"/>
      <c r="FT304" s="7"/>
      <c r="FU304" s="7"/>
      <c r="FV304" s="7"/>
      <c r="FW304" s="7"/>
      <c r="FX304" s="8"/>
      <c r="FY304" s="6"/>
      <c r="FZ304" s="7"/>
      <c r="GA304" s="7"/>
      <c r="GB304" s="7"/>
      <c r="GC304" s="7"/>
      <c r="GD304" s="8"/>
      <c r="GE304" s="6"/>
      <c r="GF304" s="7"/>
      <c r="GG304" s="7"/>
      <c r="GH304" s="7"/>
      <c r="GI304" s="7"/>
      <c r="GJ304" s="8"/>
      <c r="GK304" s="6"/>
      <c r="GL304" s="7"/>
      <c r="GM304" s="7"/>
      <c r="GN304" s="7"/>
      <c r="GO304" s="7"/>
      <c r="GP304" s="8"/>
      <c r="GQ304" s="6"/>
      <c r="GR304" s="7"/>
      <c r="GS304" s="7"/>
      <c r="GT304" s="7"/>
      <c r="GU304" s="7"/>
      <c r="GV304" s="8"/>
      <c r="GW304" s="6"/>
      <c r="GX304" s="7"/>
      <c r="GY304" s="7"/>
      <c r="GZ304" s="7"/>
      <c r="HA304" s="7"/>
      <c r="HB304" s="8"/>
      <c r="HC304" s="6"/>
      <c r="HD304" s="7"/>
      <c r="HE304" s="7"/>
      <c r="HF304" s="7"/>
      <c r="HG304" s="7"/>
      <c r="HH304" s="8"/>
      <c r="HI304" s="6"/>
      <c r="HJ304" s="7"/>
      <c r="HK304" s="7"/>
      <c r="HL304" s="7"/>
      <c r="HM304" s="7"/>
      <c r="HN304" s="8"/>
      <c r="HO304" s="6"/>
      <c r="HP304" s="7"/>
      <c r="HQ304" s="7"/>
      <c r="HR304" s="7"/>
      <c r="HS304" s="7"/>
      <c r="HT304" s="8"/>
      <c r="HU304" s="6"/>
      <c r="HV304" s="7"/>
      <c r="HW304" s="7"/>
      <c r="HX304" s="7"/>
      <c r="HY304" s="7"/>
      <c r="HZ304" s="8"/>
      <c r="IA304" s="6"/>
      <c r="IB304" s="7"/>
      <c r="IC304" s="7"/>
      <c r="ID304" s="7"/>
      <c r="IE304" s="7"/>
      <c r="IF304" s="8"/>
      <c r="IG304" s="6"/>
      <c r="IH304" s="7"/>
      <c r="II304" s="7"/>
      <c r="IJ304" s="7"/>
      <c r="IK304" s="7"/>
      <c r="IL304" s="8"/>
      <c r="IM304" s="6"/>
      <c r="IN304" s="7"/>
      <c r="IO304" s="7"/>
      <c r="IP304" s="7"/>
      <c r="IQ304" s="7"/>
      <c r="IR304" s="8"/>
      <c r="IS304" s="6"/>
      <c r="IT304" s="7"/>
      <c r="IU304" s="7"/>
      <c r="IV304" s="7"/>
    </row>
    <row r="305" customFormat="false" ht="12.75" hidden="false" customHeight="false" outlineLevel="0" collapsed="false">
      <c r="A305" s="5" t="s">
        <v>384</v>
      </c>
      <c r="B305" s="6" t="n">
        <v>36990</v>
      </c>
      <c r="C305" s="7" t="s">
        <v>385</v>
      </c>
      <c r="D305" s="7" t="s">
        <v>386</v>
      </c>
      <c r="E305" s="7" t="s">
        <v>387</v>
      </c>
      <c r="F305" s="8" t="s">
        <v>388</v>
      </c>
      <c r="G305" s="8" t="n">
        <v>-124263.207845618</v>
      </c>
      <c r="H305" s="7"/>
      <c r="I305" s="7"/>
      <c r="J305" s="7"/>
      <c r="K305" s="7"/>
      <c r="L305" s="8"/>
      <c r="M305" s="6"/>
      <c r="N305" s="7"/>
      <c r="O305" s="7"/>
      <c r="P305" s="7"/>
      <c r="Q305" s="7"/>
      <c r="R305" s="8"/>
      <c r="S305" s="6"/>
      <c r="T305" s="7"/>
      <c r="U305" s="7"/>
      <c r="V305" s="7"/>
      <c r="W305" s="7"/>
      <c r="X305" s="8"/>
      <c r="Y305" s="6"/>
      <c r="Z305" s="7"/>
      <c r="AA305" s="7"/>
      <c r="AB305" s="7"/>
      <c r="AC305" s="7"/>
      <c r="AD305" s="8"/>
      <c r="AE305" s="6"/>
      <c r="AF305" s="7"/>
      <c r="AG305" s="7"/>
      <c r="AH305" s="7"/>
      <c r="AI305" s="7"/>
      <c r="AJ305" s="8"/>
      <c r="AK305" s="6"/>
      <c r="AL305" s="7"/>
      <c r="AM305" s="7"/>
      <c r="AN305" s="7"/>
      <c r="AO305" s="7"/>
      <c r="AP305" s="8"/>
      <c r="AQ305" s="6"/>
      <c r="AR305" s="7"/>
      <c r="AS305" s="7"/>
      <c r="AT305" s="7"/>
      <c r="AU305" s="7"/>
      <c r="AV305" s="8"/>
      <c r="AW305" s="6"/>
      <c r="AX305" s="7"/>
      <c r="AY305" s="7"/>
      <c r="AZ305" s="7"/>
      <c r="BA305" s="7"/>
      <c r="BB305" s="8"/>
      <c r="BC305" s="6"/>
      <c r="BD305" s="7"/>
      <c r="BE305" s="7"/>
      <c r="BF305" s="7"/>
      <c r="BG305" s="7"/>
      <c r="BH305" s="8"/>
      <c r="BI305" s="6"/>
      <c r="BJ305" s="7"/>
      <c r="BK305" s="7"/>
      <c r="BL305" s="7"/>
      <c r="BM305" s="7"/>
      <c r="BN305" s="8"/>
      <c r="BO305" s="6"/>
      <c r="BP305" s="7"/>
      <c r="BQ305" s="7"/>
      <c r="BR305" s="7"/>
      <c r="BS305" s="7"/>
      <c r="BT305" s="8"/>
      <c r="BU305" s="6"/>
      <c r="BV305" s="7"/>
      <c r="BW305" s="7"/>
      <c r="BX305" s="7"/>
      <c r="BY305" s="7"/>
      <c r="BZ305" s="8"/>
      <c r="CA305" s="6"/>
      <c r="CB305" s="7"/>
      <c r="CC305" s="7"/>
      <c r="CD305" s="7"/>
      <c r="CE305" s="7"/>
      <c r="CF305" s="8"/>
      <c r="CG305" s="6"/>
      <c r="CH305" s="7"/>
      <c r="CI305" s="7"/>
      <c r="CJ305" s="7"/>
      <c r="CK305" s="7"/>
      <c r="CL305" s="8"/>
      <c r="CM305" s="6"/>
      <c r="CN305" s="7"/>
      <c r="CO305" s="7"/>
      <c r="CP305" s="7"/>
      <c r="CQ305" s="7"/>
      <c r="CR305" s="8"/>
      <c r="CS305" s="6"/>
      <c r="CT305" s="7"/>
      <c r="CU305" s="7"/>
      <c r="CV305" s="7"/>
      <c r="CW305" s="7"/>
      <c r="CX305" s="8"/>
      <c r="CY305" s="6"/>
      <c r="CZ305" s="7"/>
      <c r="DA305" s="7"/>
      <c r="DB305" s="7"/>
      <c r="DC305" s="7"/>
      <c r="DD305" s="8"/>
      <c r="DE305" s="6"/>
      <c r="DF305" s="7"/>
      <c r="DG305" s="7"/>
      <c r="DH305" s="7"/>
      <c r="DI305" s="7"/>
      <c r="DJ305" s="8"/>
      <c r="DK305" s="6"/>
      <c r="DL305" s="7"/>
      <c r="DM305" s="7"/>
      <c r="DN305" s="7"/>
      <c r="DO305" s="7"/>
      <c r="DP305" s="8"/>
      <c r="DQ305" s="6"/>
      <c r="DR305" s="7"/>
      <c r="DS305" s="7"/>
      <c r="DT305" s="7"/>
      <c r="DU305" s="7"/>
      <c r="DV305" s="8"/>
      <c r="DW305" s="6"/>
      <c r="DX305" s="7"/>
      <c r="DY305" s="7"/>
      <c r="DZ305" s="7"/>
      <c r="EA305" s="7"/>
      <c r="EB305" s="8"/>
      <c r="EC305" s="6"/>
      <c r="ED305" s="7"/>
      <c r="EE305" s="7"/>
      <c r="EF305" s="7"/>
      <c r="EG305" s="7"/>
      <c r="EH305" s="8"/>
      <c r="EI305" s="6"/>
      <c r="EJ305" s="7"/>
      <c r="EK305" s="7"/>
      <c r="EL305" s="7"/>
      <c r="EM305" s="7"/>
      <c r="EN305" s="8"/>
      <c r="EO305" s="6"/>
      <c r="EP305" s="7"/>
      <c r="EQ305" s="7"/>
      <c r="ER305" s="7"/>
      <c r="ES305" s="7"/>
      <c r="ET305" s="8"/>
      <c r="EU305" s="6"/>
      <c r="EV305" s="7"/>
      <c r="EW305" s="7"/>
      <c r="EX305" s="7"/>
      <c r="EY305" s="7"/>
      <c r="EZ305" s="8"/>
      <c r="FA305" s="6"/>
      <c r="FB305" s="7"/>
      <c r="FC305" s="7"/>
      <c r="FD305" s="7"/>
      <c r="FE305" s="7"/>
      <c r="FF305" s="8"/>
      <c r="FG305" s="6"/>
      <c r="FH305" s="7"/>
      <c r="FI305" s="7"/>
      <c r="FJ305" s="7"/>
      <c r="FK305" s="7"/>
      <c r="FL305" s="8"/>
      <c r="FM305" s="6"/>
      <c r="FN305" s="7"/>
      <c r="FO305" s="7"/>
      <c r="FP305" s="7"/>
      <c r="FQ305" s="7"/>
      <c r="FR305" s="8"/>
      <c r="FS305" s="6"/>
      <c r="FT305" s="7"/>
      <c r="FU305" s="7"/>
      <c r="FV305" s="7"/>
      <c r="FW305" s="7"/>
      <c r="FX305" s="8"/>
      <c r="FY305" s="6"/>
      <c r="FZ305" s="7"/>
      <c r="GA305" s="7"/>
      <c r="GB305" s="7"/>
      <c r="GC305" s="7"/>
      <c r="GD305" s="8"/>
      <c r="GE305" s="6"/>
      <c r="GF305" s="7"/>
      <c r="GG305" s="7"/>
      <c r="GH305" s="7"/>
      <c r="GI305" s="7"/>
      <c r="GJ305" s="8"/>
      <c r="GK305" s="6"/>
      <c r="GL305" s="7"/>
      <c r="GM305" s="7"/>
      <c r="GN305" s="7"/>
      <c r="GO305" s="7"/>
      <c r="GP305" s="8"/>
      <c r="GQ305" s="6"/>
      <c r="GR305" s="7"/>
      <c r="GS305" s="7"/>
      <c r="GT305" s="7"/>
      <c r="GU305" s="7"/>
      <c r="GV305" s="8"/>
      <c r="GW305" s="6"/>
      <c r="GX305" s="7"/>
      <c r="GY305" s="7"/>
      <c r="GZ305" s="7"/>
      <c r="HA305" s="7"/>
      <c r="HB305" s="8"/>
      <c r="HC305" s="6"/>
      <c r="HD305" s="7"/>
      <c r="HE305" s="7"/>
      <c r="HF305" s="7"/>
      <c r="HG305" s="7"/>
      <c r="HH305" s="8"/>
      <c r="HI305" s="6"/>
      <c r="HJ305" s="7"/>
      <c r="HK305" s="7"/>
      <c r="HL305" s="7"/>
      <c r="HM305" s="7"/>
      <c r="HN305" s="8"/>
      <c r="HO305" s="6"/>
      <c r="HP305" s="7"/>
      <c r="HQ305" s="7"/>
      <c r="HR305" s="7"/>
      <c r="HS305" s="7"/>
      <c r="HT305" s="8"/>
      <c r="HU305" s="6"/>
      <c r="HV305" s="7"/>
      <c r="HW305" s="7"/>
      <c r="HX305" s="7"/>
      <c r="HY305" s="7"/>
      <c r="HZ305" s="8"/>
      <c r="IA305" s="6"/>
      <c r="IB305" s="7"/>
      <c r="IC305" s="7"/>
      <c r="ID305" s="7"/>
      <c r="IE305" s="7"/>
      <c r="IF305" s="8"/>
      <c r="IG305" s="6"/>
      <c r="IH305" s="7"/>
      <c r="II305" s="7"/>
      <c r="IJ305" s="7"/>
      <c r="IK305" s="7"/>
      <c r="IL305" s="8"/>
      <c r="IM305" s="6"/>
      <c r="IN305" s="7"/>
      <c r="IO305" s="7"/>
      <c r="IP305" s="7"/>
      <c r="IQ305" s="7"/>
      <c r="IR305" s="8"/>
      <c r="IS305" s="6"/>
      <c r="IT305" s="7"/>
      <c r="IU305" s="7"/>
      <c r="IV305" s="7"/>
    </row>
    <row r="306" customFormat="false" ht="12.75" hidden="false" customHeight="false" outlineLevel="0" collapsed="false">
      <c r="A306" s="5" t="s">
        <v>384</v>
      </c>
      <c r="B306" s="6" t="n">
        <v>36990</v>
      </c>
      <c r="C306" s="7" t="s">
        <v>385</v>
      </c>
      <c r="D306" s="7" t="s">
        <v>386</v>
      </c>
      <c r="E306" s="7" t="s">
        <v>387</v>
      </c>
      <c r="F306" s="8" t="s">
        <v>388</v>
      </c>
      <c r="G306" s="8" t="n">
        <v>124263.207845618</v>
      </c>
      <c r="H306" s="7"/>
      <c r="I306" s="7"/>
      <c r="J306" s="7"/>
      <c r="K306" s="7"/>
      <c r="L306" s="8"/>
      <c r="M306" s="6"/>
      <c r="N306" s="7"/>
      <c r="O306" s="7"/>
      <c r="P306" s="7"/>
      <c r="Q306" s="7"/>
      <c r="R306" s="8"/>
      <c r="S306" s="6"/>
      <c r="T306" s="7"/>
      <c r="U306" s="7"/>
      <c r="V306" s="7"/>
      <c r="W306" s="7"/>
      <c r="X306" s="8"/>
      <c r="Y306" s="6"/>
      <c r="Z306" s="7"/>
      <c r="AA306" s="7"/>
      <c r="AB306" s="7"/>
      <c r="AC306" s="7"/>
      <c r="AD306" s="8"/>
      <c r="AE306" s="6"/>
      <c r="AF306" s="7"/>
      <c r="AG306" s="7"/>
      <c r="AH306" s="7"/>
      <c r="AI306" s="7"/>
      <c r="AJ306" s="8"/>
      <c r="AK306" s="6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8"/>
      <c r="AW306" s="6"/>
      <c r="AX306" s="7"/>
      <c r="AY306" s="7"/>
      <c r="AZ306" s="7"/>
      <c r="BA306" s="7"/>
      <c r="BB306" s="8"/>
      <c r="BC306" s="6"/>
      <c r="BD306" s="7"/>
      <c r="BE306" s="7"/>
      <c r="BF306" s="7"/>
      <c r="BG306" s="7"/>
      <c r="BH306" s="8"/>
      <c r="BI306" s="6"/>
      <c r="BJ306" s="7"/>
      <c r="BK306" s="7"/>
      <c r="BL306" s="7"/>
      <c r="BM306" s="7"/>
      <c r="BN306" s="8"/>
      <c r="BO306" s="6"/>
      <c r="BP306" s="7"/>
      <c r="BQ306" s="7"/>
      <c r="BR306" s="7"/>
      <c r="BS306" s="7"/>
      <c r="BT306" s="8"/>
      <c r="BU306" s="6"/>
      <c r="BV306" s="7"/>
      <c r="BW306" s="7"/>
      <c r="BX306" s="7"/>
      <c r="BY306" s="7"/>
      <c r="BZ306" s="8"/>
      <c r="CA306" s="6"/>
      <c r="CB306" s="7"/>
      <c r="CC306" s="7"/>
      <c r="CD306" s="7"/>
      <c r="CE306" s="7"/>
      <c r="CF306" s="8"/>
      <c r="CG306" s="6"/>
      <c r="CH306" s="7"/>
      <c r="CI306" s="7"/>
      <c r="CJ306" s="7"/>
      <c r="CK306" s="7"/>
      <c r="CL306" s="8"/>
      <c r="CM306" s="6"/>
      <c r="CN306" s="7"/>
      <c r="CO306" s="7"/>
      <c r="CP306" s="7"/>
      <c r="CQ306" s="7"/>
      <c r="CR306" s="8"/>
      <c r="CS306" s="6"/>
      <c r="CT306" s="7"/>
      <c r="CU306" s="7"/>
      <c r="CV306" s="7"/>
      <c r="CW306" s="7"/>
      <c r="CX306" s="8"/>
      <c r="CY306" s="6"/>
      <c r="CZ306" s="7"/>
      <c r="DA306" s="7"/>
      <c r="DB306" s="7"/>
      <c r="DC306" s="7"/>
      <c r="DD306" s="8"/>
      <c r="DE306" s="6"/>
      <c r="DF306" s="7"/>
      <c r="DG306" s="7"/>
      <c r="DH306" s="7"/>
      <c r="DI306" s="7"/>
      <c r="DJ306" s="8"/>
      <c r="DK306" s="6"/>
      <c r="DL306" s="7"/>
      <c r="DM306" s="7"/>
      <c r="DN306" s="7"/>
      <c r="DO306" s="7"/>
      <c r="DP306" s="8"/>
      <c r="DQ306" s="6"/>
      <c r="DR306" s="7"/>
      <c r="DS306" s="7"/>
      <c r="DT306" s="7"/>
      <c r="DU306" s="7"/>
      <c r="DV306" s="8"/>
      <c r="DW306" s="6"/>
      <c r="DX306" s="7"/>
      <c r="DY306" s="7"/>
      <c r="DZ306" s="7"/>
      <c r="EA306" s="7"/>
      <c r="EB306" s="8"/>
      <c r="EC306" s="6"/>
      <c r="ED306" s="7"/>
      <c r="EE306" s="7"/>
      <c r="EF306" s="7"/>
      <c r="EG306" s="7"/>
      <c r="EH306" s="8"/>
      <c r="EI306" s="6"/>
      <c r="EJ306" s="7"/>
      <c r="EK306" s="7"/>
      <c r="EL306" s="7"/>
      <c r="EM306" s="7"/>
      <c r="EN306" s="8"/>
      <c r="EO306" s="6"/>
      <c r="EP306" s="7"/>
      <c r="EQ306" s="7"/>
      <c r="ER306" s="7"/>
      <c r="ES306" s="7"/>
      <c r="ET306" s="8"/>
      <c r="EU306" s="6"/>
      <c r="EV306" s="7"/>
      <c r="EW306" s="7"/>
      <c r="EX306" s="7"/>
      <c r="EY306" s="7"/>
      <c r="EZ306" s="8"/>
      <c r="FA306" s="6"/>
      <c r="FB306" s="7"/>
      <c r="FC306" s="7"/>
      <c r="FD306" s="7"/>
      <c r="FE306" s="7"/>
      <c r="FF306" s="8"/>
      <c r="FG306" s="6"/>
      <c r="FH306" s="7"/>
      <c r="FI306" s="7"/>
      <c r="FJ306" s="7"/>
      <c r="FK306" s="7"/>
      <c r="FL306" s="8"/>
      <c r="FM306" s="6"/>
      <c r="FN306" s="7"/>
      <c r="FO306" s="7"/>
      <c r="FP306" s="7"/>
      <c r="FQ306" s="7"/>
      <c r="FR306" s="8"/>
      <c r="FS306" s="6"/>
      <c r="FT306" s="7"/>
      <c r="FU306" s="7"/>
      <c r="FV306" s="7"/>
      <c r="FW306" s="7"/>
      <c r="FX306" s="8"/>
      <c r="FY306" s="6"/>
      <c r="FZ306" s="7"/>
      <c r="GA306" s="7"/>
      <c r="GB306" s="7"/>
      <c r="GC306" s="7"/>
      <c r="GD306" s="8"/>
      <c r="GE306" s="6"/>
      <c r="GF306" s="7"/>
      <c r="GG306" s="7"/>
      <c r="GH306" s="7"/>
      <c r="GI306" s="7"/>
      <c r="GJ306" s="8"/>
      <c r="GK306" s="6"/>
      <c r="GL306" s="7"/>
      <c r="GM306" s="7"/>
      <c r="GN306" s="7"/>
      <c r="GO306" s="7"/>
      <c r="GP306" s="8"/>
      <c r="GQ306" s="6"/>
      <c r="GR306" s="7"/>
      <c r="GS306" s="7"/>
      <c r="GT306" s="7"/>
      <c r="GU306" s="7"/>
      <c r="GV306" s="8"/>
      <c r="GW306" s="6"/>
      <c r="GX306" s="7"/>
      <c r="GY306" s="7"/>
      <c r="GZ306" s="7"/>
      <c r="HA306" s="7"/>
      <c r="HB306" s="8"/>
      <c r="HC306" s="6"/>
      <c r="HD306" s="7"/>
      <c r="HE306" s="7"/>
      <c r="HF306" s="7"/>
      <c r="HG306" s="7"/>
      <c r="HH306" s="8"/>
      <c r="HI306" s="6"/>
      <c r="HJ306" s="7"/>
      <c r="HK306" s="7"/>
      <c r="HL306" s="7"/>
      <c r="HM306" s="7"/>
      <c r="HN306" s="8"/>
      <c r="HO306" s="6"/>
      <c r="HP306" s="7"/>
      <c r="HQ306" s="7"/>
      <c r="HR306" s="7"/>
      <c r="HS306" s="7"/>
      <c r="HT306" s="8"/>
      <c r="HU306" s="6"/>
      <c r="HV306" s="7"/>
      <c r="HW306" s="7"/>
      <c r="HX306" s="7"/>
      <c r="HY306" s="7"/>
      <c r="HZ306" s="8"/>
      <c r="IA306" s="6"/>
      <c r="IB306" s="7"/>
      <c r="IC306" s="7"/>
      <c r="ID306" s="7"/>
      <c r="IE306" s="7"/>
      <c r="IF306" s="8"/>
      <c r="IG306" s="6"/>
      <c r="IH306" s="7"/>
      <c r="II306" s="7"/>
      <c r="IJ306" s="7"/>
      <c r="IK306" s="7"/>
      <c r="IL306" s="8"/>
      <c r="IM306" s="6"/>
      <c r="IN306" s="7"/>
      <c r="IO306" s="7"/>
      <c r="IP306" s="7"/>
      <c r="IQ306" s="7"/>
      <c r="IR306" s="8"/>
      <c r="IS306" s="6"/>
      <c r="IT306" s="7"/>
      <c r="IU306" s="7"/>
      <c r="IV306" s="7"/>
    </row>
    <row r="307" customFormat="false" ht="12.75" hidden="false" customHeight="false" outlineLevel="0" collapsed="false">
      <c r="A307" s="5" t="s">
        <v>402</v>
      </c>
      <c r="B307" s="6" t="n">
        <v>36991</v>
      </c>
      <c r="C307" s="7" t="s">
        <v>403</v>
      </c>
      <c r="D307" s="7" t="s">
        <v>386</v>
      </c>
      <c r="E307" s="7" t="s">
        <v>387</v>
      </c>
      <c r="F307" s="8" t="s">
        <v>394</v>
      </c>
      <c r="G307" s="8" t="n">
        <v>4959</v>
      </c>
      <c r="H307" s="7"/>
      <c r="I307" s="7"/>
      <c r="J307" s="7"/>
      <c r="K307" s="7"/>
      <c r="L307" s="8"/>
      <c r="M307" s="6"/>
      <c r="N307" s="7"/>
      <c r="O307" s="7"/>
      <c r="P307" s="7"/>
      <c r="Q307" s="7"/>
      <c r="R307" s="8"/>
      <c r="S307" s="6"/>
      <c r="T307" s="7"/>
      <c r="U307" s="7"/>
      <c r="V307" s="7"/>
      <c r="W307" s="7"/>
      <c r="X307" s="8"/>
      <c r="Y307" s="6"/>
      <c r="Z307" s="7"/>
      <c r="AA307" s="7"/>
      <c r="AB307" s="7"/>
      <c r="AC307" s="7"/>
      <c r="AD307" s="8"/>
      <c r="AE307" s="6"/>
      <c r="AF307" s="7"/>
      <c r="AG307" s="7"/>
      <c r="AH307" s="7"/>
      <c r="AI307" s="7"/>
      <c r="AJ307" s="8"/>
      <c r="AK307" s="6"/>
      <c r="AL307" s="7"/>
      <c r="AM307" s="7"/>
      <c r="AN307" s="7"/>
      <c r="AO307" s="7"/>
      <c r="AP307" s="8"/>
      <c r="AQ307" s="6"/>
      <c r="AR307" s="7"/>
      <c r="AS307" s="7"/>
      <c r="AT307" s="7"/>
      <c r="AU307" s="7"/>
      <c r="AV307" s="8"/>
      <c r="AW307" s="6"/>
      <c r="AX307" s="7"/>
      <c r="AY307" s="7"/>
      <c r="AZ307" s="7"/>
      <c r="BA307" s="7"/>
      <c r="BB307" s="8"/>
      <c r="BC307" s="6"/>
      <c r="BD307" s="7"/>
      <c r="BE307" s="7"/>
      <c r="BF307" s="7"/>
      <c r="BG307" s="7"/>
      <c r="BH307" s="8"/>
      <c r="BI307" s="6"/>
      <c r="BJ307" s="7"/>
      <c r="BK307" s="7"/>
      <c r="BL307" s="7"/>
      <c r="BM307" s="7"/>
      <c r="BN307" s="8"/>
      <c r="BO307" s="6"/>
      <c r="BP307" s="7"/>
      <c r="BQ307" s="7"/>
      <c r="BR307" s="7"/>
      <c r="BS307" s="7"/>
      <c r="BT307" s="8"/>
      <c r="BU307" s="6"/>
      <c r="BV307" s="7"/>
      <c r="BW307" s="7"/>
      <c r="BX307" s="7"/>
      <c r="BY307" s="7"/>
      <c r="BZ307" s="8"/>
      <c r="CA307" s="6"/>
      <c r="CB307" s="7"/>
      <c r="CC307" s="7"/>
      <c r="CD307" s="7"/>
      <c r="CE307" s="7"/>
      <c r="CF307" s="8"/>
      <c r="CG307" s="6"/>
      <c r="CH307" s="7"/>
      <c r="CI307" s="7"/>
      <c r="CJ307" s="7"/>
      <c r="CK307" s="7"/>
      <c r="CL307" s="8"/>
      <c r="CM307" s="6"/>
      <c r="CN307" s="7"/>
      <c r="CO307" s="7"/>
      <c r="CP307" s="7"/>
      <c r="CQ307" s="7"/>
      <c r="CR307" s="8"/>
      <c r="CS307" s="6"/>
      <c r="CT307" s="7"/>
      <c r="CU307" s="7"/>
      <c r="CV307" s="7"/>
      <c r="CW307" s="7"/>
      <c r="CX307" s="8"/>
      <c r="CY307" s="6"/>
      <c r="CZ307" s="7"/>
      <c r="DA307" s="7"/>
      <c r="DB307" s="7"/>
      <c r="DC307" s="7"/>
      <c r="DD307" s="8"/>
      <c r="DE307" s="6"/>
      <c r="DF307" s="7"/>
      <c r="DG307" s="7"/>
      <c r="DH307" s="7"/>
      <c r="DI307" s="7"/>
      <c r="DJ307" s="8"/>
      <c r="DK307" s="6"/>
      <c r="DL307" s="7"/>
      <c r="DM307" s="7"/>
      <c r="DN307" s="7"/>
      <c r="DO307" s="7"/>
      <c r="DP307" s="8"/>
      <c r="DQ307" s="6"/>
      <c r="DR307" s="7"/>
      <c r="DS307" s="7"/>
      <c r="DT307" s="7"/>
      <c r="DU307" s="7"/>
      <c r="DV307" s="8"/>
      <c r="DW307" s="6"/>
      <c r="DX307" s="7"/>
      <c r="DY307" s="7"/>
      <c r="DZ307" s="7"/>
      <c r="EA307" s="7"/>
      <c r="EB307" s="8"/>
      <c r="EC307" s="6"/>
      <c r="ED307" s="7"/>
      <c r="EE307" s="7"/>
      <c r="EF307" s="7"/>
      <c r="EG307" s="7"/>
      <c r="EH307" s="8"/>
      <c r="EI307" s="6"/>
      <c r="EJ307" s="7"/>
      <c r="EK307" s="7"/>
      <c r="EL307" s="7"/>
      <c r="EM307" s="7"/>
      <c r="EN307" s="8"/>
      <c r="EO307" s="6"/>
      <c r="EP307" s="7"/>
      <c r="EQ307" s="7"/>
      <c r="ER307" s="7"/>
      <c r="ES307" s="7"/>
      <c r="ET307" s="8"/>
      <c r="EU307" s="6"/>
      <c r="EV307" s="7"/>
      <c r="EW307" s="7"/>
      <c r="EX307" s="7"/>
      <c r="EY307" s="7"/>
      <c r="EZ307" s="8"/>
      <c r="FA307" s="6"/>
      <c r="FB307" s="7"/>
      <c r="FC307" s="7"/>
      <c r="FD307" s="7"/>
      <c r="FE307" s="7"/>
      <c r="FF307" s="8"/>
      <c r="FG307" s="6"/>
      <c r="FH307" s="7"/>
      <c r="FI307" s="7"/>
      <c r="FJ307" s="7"/>
      <c r="FK307" s="7"/>
      <c r="FL307" s="8"/>
      <c r="FM307" s="6"/>
      <c r="FN307" s="7"/>
      <c r="FO307" s="7"/>
      <c r="FP307" s="7"/>
      <c r="FQ307" s="7"/>
      <c r="FR307" s="8"/>
      <c r="FS307" s="6"/>
      <c r="FT307" s="7"/>
      <c r="FU307" s="7"/>
      <c r="FV307" s="7"/>
      <c r="FW307" s="7"/>
      <c r="FX307" s="8"/>
      <c r="FY307" s="6"/>
      <c r="FZ307" s="7"/>
      <c r="GA307" s="7"/>
      <c r="GB307" s="7"/>
      <c r="GC307" s="7"/>
      <c r="GD307" s="8"/>
      <c r="GE307" s="6"/>
      <c r="GF307" s="7"/>
      <c r="GG307" s="7"/>
      <c r="GH307" s="7"/>
      <c r="GI307" s="7"/>
      <c r="GJ307" s="8"/>
      <c r="GK307" s="6"/>
      <c r="GL307" s="7"/>
      <c r="GM307" s="7"/>
      <c r="GN307" s="7"/>
      <c r="GO307" s="7"/>
      <c r="GP307" s="8"/>
      <c r="GQ307" s="6"/>
      <c r="GR307" s="7"/>
      <c r="GS307" s="7"/>
      <c r="GT307" s="7"/>
      <c r="GU307" s="7"/>
      <c r="GV307" s="8"/>
      <c r="GW307" s="6"/>
      <c r="GX307" s="7"/>
      <c r="GY307" s="7"/>
      <c r="GZ307" s="7"/>
      <c r="HA307" s="7"/>
      <c r="HB307" s="8"/>
      <c r="HC307" s="6"/>
      <c r="HD307" s="7"/>
      <c r="HE307" s="7"/>
      <c r="HF307" s="7"/>
      <c r="HG307" s="7"/>
      <c r="HH307" s="8"/>
      <c r="HI307" s="6"/>
      <c r="HJ307" s="7"/>
      <c r="HK307" s="7"/>
      <c r="HL307" s="7"/>
      <c r="HM307" s="7"/>
      <c r="HN307" s="8"/>
      <c r="HO307" s="6"/>
      <c r="HP307" s="7"/>
      <c r="HQ307" s="7"/>
      <c r="HR307" s="7"/>
      <c r="HS307" s="7"/>
      <c r="HT307" s="8"/>
      <c r="HU307" s="6"/>
      <c r="HV307" s="7"/>
      <c r="HW307" s="7"/>
      <c r="HX307" s="7"/>
      <c r="HY307" s="7"/>
      <c r="HZ307" s="8"/>
      <c r="IA307" s="6"/>
      <c r="IB307" s="7"/>
      <c r="IC307" s="7"/>
      <c r="ID307" s="7"/>
      <c r="IE307" s="7"/>
      <c r="IF307" s="8"/>
      <c r="IG307" s="6"/>
      <c r="IH307" s="7"/>
      <c r="II307" s="7"/>
      <c r="IJ307" s="7"/>
      <c r="IK307" s="7"/>
      <c r="IL307" s="8"/>
      <c r="IM307" s="6"/>
      <c r="IN307" s="7"/>
      <c r="IO307" s="7"/>
      <c r="IP307" s="7"/>
      <c r="IQ307" s="7"/>
      <c r="IR307" s="8"/>
      <c r="IS307" s="6"/>
      <c r="IT307" s="7"/>
      <c r="IU307" s="7"/>
      <c r="IV307" s="7"/>
    </row>
    <row r="308" customFormat="false" ht="12.75" hidden="false" customHeight="false" outlineLevel="0" collapsed="false">
      <c r="A308" s="5" t="s">
        <v>404</v>
      </c>
      <c r="B308" s="6" t="n">
        <v>36993</v>
      </c>
      <c r="C308" s="7" t="s">
        <v>398</v>
      </c>
      <c r="D308" s="7" t="s">
        <v>386</v>
      </c>
      <c r="E308" s="7" t="s">
        <v>387</v>
      </c>
      <c r="F308" s="8" t="s">
        <v>388</v>
      </c>
      <c r="G308" s="8" t="n">
        <v>220.710894392403</v>
      </c>
      <c r="H308" s="7"/>
      <c r="I308" s="7"/>
      <c r="J308" s="7"/>
      <c r="K308" s="7"/>
      <c r="L308" s="8"/>
      <c r="M308" s="6"/>
      <c r="N308" s="7"/>
      <c r="O308" s="7"/>
      <c r="P308" s="7"/>
      <c r="Q308" s="7"/>
      <c r="R308" s="8"/>
      <c r="S308" s="6"/>
      <c r="T308" s="7"/>
      <c r="U308" s="7"/>
      <c r="V308" s="7"/>
      <c r="W308" s="7"/>
      <c r="X308" s="8"/>
      <c r="Y308" s="6"/>
      <c r="Z308" s="7"/>
      <c r="AA308" s="7"/>
      <c r="AB308" s="7"/>
      <c r="AC308" s="7"/>
      <c r="AD308" s="8"/>
      <c r="AE308" s="6"/>
      <c r="AF308" s="7"/>
      <c r="AG308" s="7"/>
      <c r="AH308" s="7"/>
      <c r="AI308" s="7"/>
      <c r="AJ308" s="8"/>
      <c r="AK308" s="6"/>
      <c r="AL308" s="7"/>
      <c r="AM308" s="7"/>
      <c r="AN308" s="7"/>
      <c r="AO308" s="7"/>
      <c r="AP308" s="8"/>
      <c r="AQ308" s="6"/>
      <c r="AR308" s="7"/>
      <c r="AS308" s="7"/>
      <c r="AT308" s="7"/>
      <c r="AU308" s="7"/>
      <c r="AV308" s="8"/>
      <c r="AW308" s="6"/>
      <c r="AX308" s="7"/>
      <c r="AY308" s="7"/>
      <c r="AZ308" s="7"/>
      <c r="BA308" s="7"/>
      <c r="BB308" s="8"/>
      <c r="BC308" s="6"/>
      <c r="BD308" s="7"/>
      <c r="BE308" s="7"/>
      <c r="BF308" s="7"/>
      <c r="BG308" s="7"/>
      <c r="BH308" s="8"/>
      <c r="BI308" s="6"/>
      <c r="BJ308" s="7"/>
      <c r="BK308" s="7"/>
      <c r="BL308" s="7"/>
      <c r="BM308" s="7"/>
      <c r="BN308" s="8"/>
      <c r="BO308" s="6"/>
      <c r="BP308" s="7"/>
      <c r="BQ308" s="7"/>
      <c r="BR308" s="7"/>
      <c r="BS308" s="7"/>
      <c r="BT308" s="8"/>
      <c r="BU308" s="6"/>
      <c r="BV308" s="7"/>
      <c r="BW308" s="7"/>
      <c r="BX308" s="7"/>
      <c r="BY308" s="7"/>
      <c r="BZ308" s="8"/>
      <c r="CA308" s="6"/>
      <c r="CB308" s="7"/>
      <c r="CC308" s="7"/>
      <c r="CD308" s="7"/>
      <c r="CE308" s="7"/>
      <c r="CF308" s="8"/>
      <c r="CG308" s="6"/>
      <c r="CH308" s="7"/>
      <c r="CI308" s="7"/>
      <c r="CJ308" s="7"/>
      <c r="CK308" s="7"/>
      <c r="CL308" s="8"/>
      <c r="CM308" s="6"/>
      <c r="CN308" s="7"/>
      <c r="CO308" s="7"/>
      <c r="CP308" s="7"/>
      <c r="CQ308" s="7"/>
      <c r="CR308" s="8"/>
      <c r="CS308" s="6"/>
      <c r="CT308" s="7"/>
      <c r="CU308" s="7"/>
      <c r="CV308" s="7"/>
      <c r="CW308" s="7"/>
      <c r="CX308" s="8"/>
      <c r="CY308" s="6"/>
      <c r="CZ308" s="7"/>
      <c r="DA308" s="7"/>
      <c r="DB308" s="7"/>
      <c r="DC308" s="7"/>
      <c r="DD308" s="8"/>
      <c r="DE308" s="6"/>
      <c r="DF308" s="7"/>
      <c r="DG308" s="7"/>
      <c r="DH308" s="7"/>
      <c r="DI308" s="7"/>
      <c r="DJ308" s="8"/>
      <c r="DK308" s="6"/>
      <c r="DL308" s="7"/>
      <c r="DM308" s="7"/>
      <c r="DN308" s="7"/>
      <c r="DO308" s="7"/>
      <c r="DP308" s="8"/>
      <c r="DQ308" s="6"/>
      <c r="DR308" s="7"/>
      <c r="DS308" s="7"/>
      <c r="DT308" s="7"/>
      <c r="DU308" s="7"/>
      <c r="DV308" s="8"/>
      <c r="DW308" s="6"/>
      <c r="DX308" s="7"/>
      <c r="DY308" s="7"/>
      <c r="DZ308" s="7"/>
      <c r="EA308" s="7"/>
      <c r="EB308" s="8"/>
      <c r="EC308" s="6"/>
      <c r="ED308" s="7"/>
      <c r="EE308" s="7"/>
      <c r="EF308" s="7"/>
      <c r="EG308" s="7"/>
      <c r="EH308" s="8"/>
      <c r="EI308" s="6"/>
      <c r="EJ308" s="7"/>
      <c r="EK308" s="7"/>
      <c r="EL308" s="7"/>
      <c r="EM308" s="7"/>
      <c r="EN308" s="8"/>
      <c r="EO308" s="6"/>
      <c r="EP308" s="7"/>
      <c r="EQ308" s="7"/>
      <c r="ER308" s="7"/>
      <c r="ES308" s="7"/>
      <c r="ET308" s="8"/>
      <c r="EU308" s="6"/>
      <c r="EV308" s="7"/>
      <c r="EW308" s="7"/>
      <c r="EX308" s="7"/>
      <c r="EY308" s="7"/>
      <c r="EZ308" s="8"/>
      <c r="FA308" s="6"/>
      <c r="FB308" s="7"/>
      <c r="FC308" s="7"/>
      <c r="FD308" s="7"/>
      <c r="FE308" s="7"/>
      <c r="FF308" s="8"/>
      <c r="FG308" s="6"/>
      <c r="FH308" s="7"/>
      <c r="FI308" s="7"/>
      <c r="FJ308" s="7"/>
      <c r="FK308" s="7"/>
      <c r="FL308" s="8"/>
      <c r="FM308" s="6"/>
      <c r="FN308" s="7"/>
      <c r="FO308" s="7"/>
      <c r="FP308" s="7"/>
      <c r="FQ308" s="7"/>
      <c r="FR308" s="8"/>
      <c r="FS308" s="6"/>
      <c r="FT308" s="7"/>
      <c r="FU308" s="7"/>
      <c r="FV308" s="7"/>
      <c r="FW308" s="7"/>
      <c r="FX308" s="8"/>
      <c r="FY308" s="6"/>
      <c r="FZ308" s="7"/>
      <c r="GA308" s="7"/>
      <c r="GB308" s="7"/>
      <c r="GC308" s="7"/>
      <c r="GD308" s="8"/>
      <c r="GE308" s="6"/>
      <c r="GF308" s="7"/>
      <c r="GG308" s="7"/>
      <c r="GH308" s="7"/>
      <c r="GI308" s="7"/>
      <c r="GJ308" s="8"/>
      <c r="GK308" s="6"/>
      <c r="GL308" s="7"/>
      <c r="GM308" s="7"/>
      <c r="GN308" s="7"/>
      <c r="GO308" s="7"/>
      <c r="GP308" s="8"/>
      <c r="GQ308" s="6"/>
      <c r="GR308" s="7"/>
      <c r="GS308" s="7"/>
      <c r="GT308" s="7"/>
      <c r="GU308" s="7"/>
      <c r="GV308" s="8"/>
      <c r="GW308" s="6"/>
      <c r="GX308" s="7"/>
      <c r="GY308" s="7"/>
      <c r="GZ308" s="7"/>
      <c r="HA308" s="7"/>
      <c r="HB308" s="8"/>
      <c r="HC308" s="6"/>
      <c r="HD308" s="7"/>
      <c r="HE308" s="7"/>
      <c r="HF308" s="7"/>
      <c r="HG308" s="7"/>
      <c r="HH308" s="8"/>
      <c r="HI308" s="6"/>
      <c r="HJ308" s="7"/>
      <c r="HK308" s="7"/>
      <c r="HL308" s="7"/>
      <c r="HM308" s="7"/>
      <c r="HN308" s="8"/>
      <c r="HO308" s="6"/>
      <c r="HP308" s="7"/>
      <c r="HQ308" s="7"/>
      <c r="HR308" s="7"/>
      <c r="HS308" s="7"/>
      <c r="HT308" s="8"/>
      <c r="HU308" s="6"/>
      <c r="HV308" s="7"/>
      <c r="HW308" s="7"/>
      <c r="HX308" s="7"/>
      <c r="HY308" s="7"/>
      <c r="HZ308" s="8"/>
      <c r="IA308" s="6"/>
      <c r="IB308" s="7"/>
      <c r="IC308" s="7"/>
      <c r="ID308" s="7"/>
      <c r="IE308" s="7"/>
      <c r="IF308" s="8"/>
      <c r="IG308" s="6"/>
      <c r="IH308" s="7"/>
      <c r="II308" s="7"/>
      <c r="IJ308" s="7"/>
      <c r="IK308" s="7"/>
      <c r="IL308" s="8"/>
      <c r="IM308" s="6"/>
      <c r="IN308" s="7"/>
      <c r="IO308" s="7"/>
      <c r="IP308" s="7"/>
      <c r="IQ308" s="7"/>
      <c r="IR308" s="8"/>
      <c r="IS308" s="6"/>
      <c r="IT308" s="7"/>
      <c r="IU308" s="7"/>
      <c r="IV308" s="7"/>
    </row>
    <row r="309" customFormat="false" ht="12.75" hidden="false" customHeight="false" outlineLevel="0" collapsed="false">
      <c r="A309" s="5" t="s">
        <v>405</v>
      </c>
      <c r="B309" s="6" t="n">
        <v>36993</v>
      </c>
      <c r="C309" s="7" t="s">
        <v>398</v>
      </c>
      <c r="D309" s="7" t="s">
        <v>386</v>
      </c>
      <c r="E309" s="7" t="s">
        <v>387</v>
      </c>
      <c r="F309" s="8" t="s">
        <v>388</v>
      </c>
      <c r="G309" s="8" t="n">
        <v>588.34851790068</v>
      </c>
      <c r="H309" s="7"/>
      <c r="I309" s="7"/>
      <c r="J309" s="7"/>
      <c r="K309" s="7"/>
      <c r="L309" s="8"/>
      <c r="M309" s="6"/>
      <c r="N309" s="7"/>
      <c r="O309" s="7"/>
      <c r="P309" s="7"/>
      <c r="Q309" s="7"/>
      <c r="R309" s="8"/>
      <c r="S309" s="6"/>
      <c r="T309" s="7"/>
      <c r="U309" s="7"/>
      <c r="V309" s="7"/>
      <c r="W309" s="7"/>
      <c r="X309" s="8"/>
      <c r="Y309" s="6"/>
      <c r="Z309" s="7"/>
      <c r="AA309" s="7"/>
      <c r="AB309" s="7"/>
      <c r="AC309" s="7"/>
      <c r="AD309" s="8"/>
      <c r="AE309" s="6"/>
      <c r="AF309" s="7"/>
      <c r="AG309" s="7"/>
      <c r="AH309" s="7"/>
      <c r="AI309" s="7"/>
      <c r="AJ309" s="8"/>
      <c r="AK309" s="6"/>
      <c r="AL309" s="7"/>
      <c r="AM309" s="7"/>
      <c r="AN309" s="7"/>
      <c r="AO309" s="7"/>
      <c r="AP309" s="8"/>
      <c r="AQ309" s="6"/>
      <c r="AR309" s="7"/>
      <c r="AS309" s="7"/>
      <c r="AT309" s="7"/>
      <c r="AU309" s="7"/>
      <c r="AV309" s="8"/>
      <c r="AW309" s="6"/>
      <c r="AX309" s="7"/>
      <c r="AY309" s="7"/>
      <c r="AZ309" s="7"/>
      <c r="BA309" s="7"/>
      <c r="BB309" s="8"/>
      <c r="BC309" s="6"/>
      <c r="BD309" s="7"/>
      <c r="BE309" s="7"/>
      <c r="BF309" s="7"/>
      <c r="BG309" s="7"/>
      <c r="BH309" s="8"/>
      <c r="BI309" s="6"/>
      <c r="BJ309" s="7"/>
      <c r="BK309" s="7"/>
      <c r="BL309" s="7"/>
      <c r="BM309" s="7"/>
      <c r="BN309" s="8"/>
      <c r="BO309" s="6"/>
      <c r="BP309" s="7"/>
      <c r="BQ309" s="7"/>
      <c r="BR309" s="7"/>
      <c r="BS309" s="7"/>
      <c r="BT309" s="8"/>
      <c r="BU309" s="6"/>
      <c r="BV309" s="7"/>
      <c r="BW309" s="7"/>
      <c r="BX309" s="7"/>
      <c r="BY309" s="7"/>
      <c r="BZ309" s="8"/>
      <c r="CA309" s="6"/>
      <c r="CB309" s="7"/>
      <c r="CC309" s="7"/>
      <c r="CD309" s="7"/>
      <c r="CE309" s="7"/>
      <c r="CF309" s="8"/>
      <c r="CG309" s="6"/>
      <c r="CH309" s="7"/>
      <c r="CI309" s="7"/>
      <c r="CJ309" s="7"/>
      <c r="CK309" s="7"/>
      <c r="CL309" s="8"/>
      <c r="CM309" s="6"/>
      <c r="CN309" s="7"/>
      <c r="CO309" s="7"/>
      <c r="CP309" s="7"/>
      <c r="CQ309" s="7"/>
      <c r="CR309" s="8"/>
      <c r="CS309" s="6"/>
      <c r="CT309" s="7"/>
      <c r="CU309" s="7"/>
      <c r="CV309" s="7"/>
      <c r="CW309" s="7"/>
      <c r="CX309" s="8"/>
      <c r="CY309" s="6"/>
      <c r="CZ309" s="7"/>
      <c r="DA309" s="7"/>
      <c r="DB309" s="7"/>
      <c r="DC309" s="7"/>
      <c r="DD309" s="8"/>
      <c r="DE309" s="6"/>
      <c r="DF309" s="7"/>
      <c r="DG309" s="7"/>
      <c r="DH309" s="7"/>
      <c r="DI309" s="7"/>
      <c r="DJ309" s="8"/>
      <c r="DK309" s="6"/>
      <c r="DL309" s="7"/>
      <c r="DM309" s="7"/>
      <c r="DN309" s="7"/>
      <c r="DO309" s="7"/>
      <c r="DP309" s="8"/>
      <c r="DQ309" s="6"/>
      <c r="DR309" s="7"/>
      <c r="DS309" s="7"/>
      <c r="DT309" s="7"/>
      <c r="DU309" s="7"/>
      <c r="DV309" s="8"/>
      <c r="DW309" s="6"/>
      <c r="DX309" s="7"/>
      <c r="DY309" s="7"/>
      <c r="DZ309" s="7"/>
      <c r="EA309" s="7"/>
      <c r="EB309" s="8"/>
      <c r="EC309" s="6"/>
      <c r="ED309" s="7"/>
      <c r="EE309" s="7"/>
      <c r="EF309" s="7"/>
      <c r="EG309" s="7"/>
      <c r="EH309" s="8"/>
      <c r="EI309" s="6"/>
      <c r="EJ309" s="7"/>
      <c r="EK309" s="7"/>
      <c r="EL309" s="7"/>
      <c r="EM309" s="7"/>
      <c r="EN309" s="8"/>
      <c r="EO309" s="6"/>
      <c r="EP309" s="7"/>
      <c r="EQ309" s="7"/>
      <c r="ER309" s="7"/>
      <c r="ES309" s="7"/>
      <c r="ET309" s="8"/>
      <c r="EU309" s="6"/>
      <c r="EV309" s="7"/>
      <c r="EW309" s="7"/>
      <c r="EX309" s="7"/>
      <c r="EY309" s="7"/>
      <c r="EZ309" s="8"/>
      <c r="FA309" s="6"/>
      <c r="FB309" s="7"/>
      <c r="FC309" s="7"/>
      <c r="FD309" s="7"/>
      <c r="FE309" s="7"/>
      <c r="FF309" s="8"/>
      <c r="FG309" s="6"/>
      <c r="FH309" s="7"/>
      <c r="FI309" s="7"/>
      <c r="FJ309" s="7"/>
      <c r="FK309" s="7"/>
      <c r="FL309" s="8"/>
      <c r="FM309" s="6"/>
      <c r="FN309" s="7"/>
      <c r="FO309" s="7"/>
      <c r="FP309" s="7"/>
      <c r="FQ309" s="7"/>
      <c r="FR309" s="8"/>
      <c r="FS309" s="6"/>
      <c r="FT309" s="7"/>
      <c r="FU309" s="7"/>
      <c r="FV309" s="7"/>
      <c r="FW309" s="7"/>
      <c r="FX309" s="8"/>
      <c r="FY309" s="6"/>
      <c r="FZ309" s="7"/>
      <c r="GA309" s="7"/>
      <c r="GB309" s="7"/>
      <c r="GC309" s="7"/>
      <c r="GD309" s="8"/>
      <c r="GE309" s="6"/>
      <c r="GF309" s="7"/>
      <c r="GG309" s="7"/>
      <c r="GH309" s="7"/>
      <c r="GI309" s="7"/>
      <c r="GJ309" s="8"/>
      <c r="GK309" s="6"/>
      <c r="GL309" s="7"/>
      <c r="GM309" s="7"/>
      <c r="GN309" s="7"/>
      <c r="GO309" s="7"/>
      <c r="GP309" s="8"/>
      <c r="GQ309" s="6"/>
      <c r="GR309" s="7"/>
      <c r="GS309" s="7"/>
      <c r="GT309" s="7"/>
      <c r="GU309" s="7"/>
      <c r="GV309" s="8"/>
      <c r="GW309" s="6"/>
      <c r="GX309" s="7"/>
      <c r="GY309" s="7"/>
      <c r="GZ309" s="7"/>
      <c r="HA309" s="7"/>
      <c r="HB309" s="8"/>
      <c r="HC309" s="6"/>
      <c r="HD309" s="7"/>
      <c r="HE309" s="7"/>
      <c r="HF309" s="7"/>
      <c r="HG309" s="7"/>
      <c r="HH309" s="8"/>
      <c r="HI309" s="6"/>
      <c r="HJ309" s="7"/>
      <c r="HK309" s="7"/>
      <c r="HL309" s="7"/>
      <c r="HM309" s="7"/>
      <c r="HN309" s="8"/>
      <c r="HO309" s="6"/>
      <c r="HP309" s="7"/>
      <c r="HQ309" s="7"/>
      <c r="HR309" s="7"/>
      <c r="HS309" s="7"/>
      <c r="HT309" s="8"/>
      <c r="HU309" s="6"/>
      <c r="HV309" s="7"/>
      <c r="HW309" s="7"/>
      <c r="HX309" s="7"/>
      <c r="HY309" s="7"/>
      <c r="HZ309" s="8"/>
      <c r="IA309" s="6"/>
      <c r="IB309" s="7"/>
      <c r="IC309" s="7"/>
      <c r="ID309" s="7"/>
      <c r="IE309" s="7"/>
      <c r="IF309" s="8"/>
      <c r="IG309" s="6"/>
      <c r="IH309" s="7"/>
      <c r="II309" s="7"/>
      <c r="IJ309" s="7"/>
      <c r="IK309" s="7"/>
      <c r="IL309" s="8"/>
      <c r="IM309" s="6"/>
      <c r="IN309" s="7"/>
      <c r="IO309" s="7"/>
      <c r="IP309" s="7"/>
      <c r="IQ309" s="7"/>
      <c r="IR309" s="8"/>
      <c r="IS309" s="6"/>
      <c r="IT309" s="7"/>
      <c r="IU309" s="7"/>
      <c r="IV309" s="7"/>
    </row>
    <row r="310" customFormat="false" ht="12.75" hidden="false" customHeight="false" outlineLevel="0" collapsed="false">
      <c r="A310" s="5" t="s">
        <v>406</v>
      </c>
      <c r="B310" s="6" t="n">
        <v>36993</v>
      </c>
      <c r="C310" s="7" t="s">
        <v>407</v>
      </c>
      <c r="D310" s="7" t="s">
        <v>386</v>
      </c>
      <c r="E310" s="7" t="s">
        <v>387</v>
      </c>
      <c r="F310" s="8" t="s">
        <v>394</v>
      </c>
      <c r="G310" s="8" t="n">
        <v>837</v>
      </c>
      <c r="H310" s="7"/>
      <c r="I310" s="7"/>
      <c r="J310" s="7"/>
      <c r="K310" s="7"/>
      <c r="L310" s="8"/>
      <c r="M310" s="6"/>
      <c r="N310" s="7"/>
      <c r="O310" s="7"/>
      <c r="P310" s="7"/>
      <c r="Q310" s="7"/>
      <c r="R310" s="8"/>
      <c r="S310" s="6"/>
      <c r="T310" s="7"/>
      <c r="U310" s="7"/>
      <c r="V310" s="7"/>
      <c r="W310" s="7"/>
      <c r="X310" s="8"/>
      <c r="Y310" s="6"/>
      <c r="Z310" s="7"/>
      <c r="AA310" s="7"/>
      <c r="AB310" s="7"/>
      <c r="AC310" s="7"/>
      <c r="AD310" s="8"/>
      <c r="AE310" s="6"/>
      <c r="AF310" s="7"/>
      <c r="AG310" s="7"/>
      <c r="AH310" s="7"/>
      <c r="AI310" s="7"/>
      <c r="AJ310" s="8"/>
      <c r="AK310" s="6"/>
      <c r="AL310" s="7"/>
      <c r="AM310" s="7"/>
      <c r="AN310" s="7"/>
      <c r="AO310" s="7"/>
      <c r="AP310" s="8"/>
      <c r="AQ310" s="6"/>
      <c r="AR310" s="7"/>
      <c r="AS310" s="7"/>
      <c r="AT310" s="7"/>
      <c r="AU310" s="7"/>
      <c r="AV310" s="8"/>
      <c r="AW310" s="6"/>
      <c r="AX310" s="7"/>
      <c r="AY310" s="7"/>
      <c r="AZ310" s="7"/>
      <c r="BA310" s="7"/>
      <c r="BB310" s="8"/>
      <c r="BC310" s="6"/>
      <c r="BD310" s="7"/>
      <c r="BE310" s="7"/>
      <c r="BF310" s="7"/>
      <c r="BG310" s="7"/>
      <c r="BH310" s="8"/>
      <c r="BI310" s="6"/>
      <c r="BJ310" s="7"/>
      <c r="BK310" s="7"/>
      <c r="BL310" s="7"/>
      <c r="BM310" s="7"/>
      <c r="BN310" s="8"/>
      <c r="BO310" s="6"/>
      <c r="BP310" s="7"/>
      <c r="BQ310" s="7"/>
      <c r="BR310" s="7"/>
      <c r="BS310" s="7"/>
      <c r="BT310" s="8"/>
      <c r="BU310" s="6"/>
      <c r="BV310" s="7"/>
      <c r="BW310" s="7"/>
      <c r="BX310" s="7"/>
      <c r="BY310" s="7"/>
      <c r="BZ310" s="8"/>
      <c r="CA310" s="6"/>
      <c r="CB310" s="7"/>
      <c r="CC310" s="7"/>
      <c r="CD310" s="7"/>
      <c r="CE310" s="7"/>
      <c r="CF310" s="8"/>
      <c r="CG310" s="6"/>
      <c r="CH310" s="7"/>
      <c r="CI310" s="7"/>
      <c r="CJ310" s="7"/>
      <c r="CK310" s="7"/>
      <c r="CL310" s="8"/>
      <c r="CM310" s="6"/>
      <c r="CN310" s="7"/>
      <c r="CO310" s="7"/>
      <c r="CP310" s="7"/>
      <c r="CQ310" s="7"/>
      <c r="CR310" s="8"/>
      <c r="CS310" s="6"/>
      <c r="CT310" s="7"/>
      <c r="CU310" s="7"/>
      <c r="CV310" s="7"/>
      <c r="CW310" s="7"/>
      <c r="CX310" s="8"/>
      <c r="CY310" s="6"/>
      <c r="CZ310" s="7"/>
      <c r="DA310" s="7"/>
      <c r="DB310" s="7"/>
      <c r="DC310" s="7"/>
      <c r="DD310" s="8"/>
      <c r="DE310" s="6"/>
      <c r="DF310" s="7"/>
      <c r="DG310" s="7"/>
      <c r="DH310" s="7"/>
      <c r="DI310" s="7"/>
      <c r="DJ310" s="8"/>
      <c r="DK310" s="6"/>
      <c r="DL310" s="7"/>
      <c r="DM310" s="7"/>
      <c r="DN310" s="7"/>
      <c r="DO310" s="7"/>
      <c r="DP310" s="8"/>
      <c r="DQ310" s="6"/>
      <c r="DR310" s="7"/>
      <c r="DS310" s="7"/>
      <c r="DT310" s="7"/>
      <c r="DU310" s="7"/>
      <c r="DV310" s="8"/>
      <c r="DW310" s="6"/>
      <c r="DX310" s="7"/>
      <c r="DY310" s="7"/>
      <c r="DZ310" s="7"/>
      <c r="EA310" s="7"/>
      <c r="EB310" s="8"/>
      <c r="EC310" s="6"/>
      <c r="ED310" s="7"/>
      <c r="EE310" s="7"/>
      <c r="EF310" s="7"/>
      <c r="EG310" s="7"/>
      <c r="EH310" s="8"/>
      <c r="EI310" s="6"/>
      <c r="EJ310" s="7"/>
      <c r="EK310" s="7"/>
      <c r="EL310" s="7"/>
      <c r="EM310" s="7"/>
      <c r="EN310" s="8"/>
      <c r="EO310" s="6"/>
      <c r="EP310" s="7"/>
      <c r="EQ310" s="7"/>
      <c r="ER310" s="7"/>
      <c r="ES310" s="7"/>
      <c r="ET310" s="8"/>
      <c r="EU310" s="6"/>
      <c r="EV310" s="7"/>
      <c r="EW310" s="7"/>
      <c r="EX310" s="7"/>
      <c r="EY310" s="7"/>
      <c r="EZ310" s="8"/>
      <c r="FA310" s="6"/>
      <c r="FB310" s="7"/>
      <c r="FC310" s="7"/>
      <c r="FD310" s="7"/>
      <c r="FE310" s="7"/>
      <c r="FF310" s="8"/>
      <c r="FG310" s="6"/>
      <c r="FH310" s="7"/>
      <c r="FI310" s="7"/>
      <c r="FJ310" s="7"/>
      <c r="FK310" s="7"/>
      <c r="FL310" s="8"/>
      <c r="FM310" s="6"/>
      <c r="FN310" s="7"/>
      <c r="FO310" s="7"/>
      <c r="FP310" s="7"/>
      <c r="FQ310" s="7"/>
      <c r="FR310" s="8"/>
      <c r="FS310" s="6"/>
      <c r="FT310" s="7"/>
      <c r="FU310" s="7"/>
      <c r="FV310" s="7"/>
      <c r="FW310" s="7"/>
      <c r="FX310" s="8"/>
      <c r="FY310" s="6"/>
      <c r="FZ310" s="7"/>
      <c r="GA310" s="7"/>
      <c r="GB310" s="7"/>
      <c r="GC310" s="7"/>
      <c r="GD310" s="8"/>
      <c r="GE310" s="6"/>
      <c r="GF310" s="7"/>
      <c r="GG310" s="7"/>
      <c r="GH310" s="7"/>
      <c r="GI310" s="7"/>
      <c r="GJ310" s="8"/>
      <c r="GK310" s="6"/>
      <c r="GL310" s="7"/>
      <c r="GM310" s="7"/>
      <c r="GN310" s="7"/>
      <c r="GO310" s="7"/>
      <c r="GP310" s="8"/>
      <c r="GQ310" s="6"/>
      <c r="GR310" s="7"/>
      <c r="GS310" s="7"/>
      <c r="GT310" s="7"/>
      <c r="GU310" s="7"/>
      <c r="GV310" s="8"/>
      <c r="GW310" s="6"/>
      <c r="GX310" s="7"/>
      <c r="GY310" s="7"/>
      <c r="GZ310" s="7"/>
      <c r="HA310" s="7"/>
      <c r="HB310" s="8"/>
      <c r="HC310" s="6"/>
      <c r="HD310" s="7"/>
      <c r="HE310" s="7"/>
      <c r="HF310" s="7"/>
      <c r="HG310" s="7"/>
      <c r="HH310" s="8"/>
      <c r="HI310" s="6"/>
      <c r="HJ310" s="7"/>
      <c r="HK310" s="7"/>
      <c r="HL310" s="7"/>
      <c r="HM310" s="7"/>
      <c r="HN310" s="8"/>
      <c r="HO310" s="6"/>
      <c r="HP310" s="7"/>
      <c r="HQ310" s="7"/>
      <c r="HR310" s="7"/>
      <c r="HS310" s="7"/>
      <c r="HT310" s="8"/>
      <c r="HU310" s="6"/>
      <c r="HV310" s="7"/>
      <c r="HW310" s="7"/>
      <c r="HX310" s="7"/>
      <c r="HY310" s="7"/>
      <c r="HZ310" s="8"/>
      <c r="IA310" s="6"/>
      <c r="IB310" s="7"/>
      <c r="IC310" s="7"/>
      <c r="ID310" s="7"/>
      <c r="IE310" s="7"/>
      <c r="IF310" s="8"/>
      <c r="IG310" s="6"/>
      <c r="IH310" s="7"/>
      <c r="II310" s="7"/>
      <c r="IJ310" s="7"/>
      <c r="IK310" s="7"/>
      <c r="IL310" s="8"/>
      <c r="IM310" s="6"/>
      <c r="IN310" s="7"/>
      <c r="IO310" s="7"/>
      <c r="IP310" s="7"/>
      <c r="IQ310" s="7"/>
      <c r="IR310" s="8"/>
      <c r="IS310" s="6"/>
      <c r="IT310" s="7"/>
      <c r="IU310" s="7"/>
      <c r="IV310" s="7"/>
    </row>
    <row r="311" customFormat="false" ht="12.75" hidden="false" customHeight="false" outlineLevel="0" collapsed="false">
      <c r="A311" s="5" t="s">
        <v>408</v>
      </c>
      <c r="B311" s="6" t="n">
        <v>36993</v>
      </c>
      <c r="C311" s="7" t="s">
        <v>407</v>
      </c>
      <c r="D311" s="7" t="s">
        <v>386</v>
      </c>
      <c r="E311" s="7" t="s">
        <v>387</v>
      </c>
      <c r="F311" s="8" t="s">
        <v>394</v>
      </c>
      <c r="G311" s="8" t="n">
        <v>5685.87193635314</v>
      </c>
      <c r="H311" s="7"/>
      <c r="I311" s="7"/>
      <c r="J311" s="7"/>
      <c r="K311" s="7"/>
      <c r="L311" s="8"/>
      <c r="M311" s="6"/>
      <c r="N311" s="7"/>
      <c r="O311" s="7"/>
      <c r="P311" s="7"/>
      <c r="Q311" s="7"/>
      <c r="R311" s="8"/>
      <c r="S311" s="6"/>
      <c r="T311" s="7"/>
      <c r="U311" s="7"/>
      <c r="V311" s="7"/>
      <c r="W311" s="7"/>
      <c r="X311" s="8"/>
      <c r="Y311" s="6"/>
      <c r="Z311" s="7"/>
      <c r="AA311" s="7"/>
      <c r="AB311" s="7"/>
      <c r="AC311" s="7"/>
      <c r="AD311" s="8"/>
      <c r="AE311" s="6"/>
      <c r="AF311" s="7"/>
      <c r="AG311" s="7"/>
      <c r="AH311" s="7"/>
      <c r="AI311" s="7"/>
      <c r="AJ311" s="8"/>
      <c r="AK311" s="6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8"/>
      <c r="AW311" s="6"/>
      <c r="AX311" s="7"/>
      <c r="AY311" s="7"/>
      <c r="AZ311" s="7"/>
      <c r="BA311" s="7"/>
      <c r="BB311" s="8"/>
      <c r="BC311" s="6"/>
      <c r="BD311" s="7"/>
      <c r="BE311" s="7"/>
      <c r="BF311" s="7"/>
      <c r="BG311" s="7"/>
      <c r="BH311" s="8"/>
      <c r="BI311" s="6"/>
      <c r="BJ311" s="7"/>
      <c r="BK311" s="7"/>
      <c r="BL311" s="7"/>
      <c r="BM311" s="7"/>
      <c r="BN311" s="8"/>
      <c r="BO311" s="6"/>
      <c r="BP311" s="7"/>
      <c r="BQ311" s="7"/>
      <c r="BR311" s="7"/>
      <c r="BS311" s="7"/>
      <c r="BT311" s="8"/>
      <c r="BU311" s="6"/>
      <c r="BV311" s="7"/>
      <c r="BW311" s="7"/>
      <c r="BX311" s="7"/>
      <c r="BY311" s="7"/>
      <c r="BZ311" s="8"/>
      <c r="CA311" s="6"/>
      <c r="CB311" s="7"/>
      <c r="CC311" s="7"/>
      <c r="CD311" s="7"/>
      <c r="CE311" s="7"/>
      <c r="CF311" s="8"/>
      <c r="CG311" s="6"/>
      <c r="CH311" s="7"/>
      <c r="CI311" s="7"/>
      <c r="CJ311" s="7"/>
      <c r="CK311" s="7"/>
      <c r="CL311" s="8"/>
      <c r="CM311" s="6"/>
      <c r="CN311" s="7"/>
      <c r="CO311" s="7"/>
      <c r="CP311" s="7"/>
      <c r="CQ311" s="7"/>
      <c r="CR311" s="8"/>
      <c r="CS311" s="6"/>
      <c r="CT311" s="7"/>
      <c r="CU311" s="7"/>
      <c r="CV311" s="7"/>
      <c r="CW311" s="7"/>
      <c r="CX311" s="8"/>
      <c r="CY311" s="6"/>
      <c r="CZ311" s="7"/>
      <c r="DA311" s="7"/>
      <c r="DB311" s="7"/>
      <c r="DC311" s="7"/>
      <c r="DD311" s="8"/>
      <c r="DE311" s="6"/>
      <c r="DF311" s="7"/>
      <c r="DG311" s="7"/>
      <c r="DH311" s="7"/>
      <c r="DI311" s="7"/>
      <c r="DJ311" s="8"/>
      <c r="DK311" s="6"/>
      <c r="DL311" s="7"/>
      <c r="DM311" s="7"/>
      <c r="DN311" s="7"/>
      <c r="DO311" s="7"/>
      <c r="DP311" s="8"/>
      <c r="DQ311" s="6"/>
      <c r="DR311" s="7"/>
      <c r="DS311" s="7"/>
      <c r="DT311" s="7"/>
      <c r="DU311" s="7"/>
      <c r="DV311" s="8"/>
      <c r="DW311" s="6"/>
      <c r="DX311" s="7"/>
      <c r="DY311" s="7"/>
      <c r="DZ311" s="7"/>
      <c r="EA311" s="7"/>
      <c r="EB311" s="8"/>
      <c r="EC311" s="6"/>
      <c r="ED311" s="7"/>
      <c r="EE311" s="7"/>
      <c r="EF311" s="7"/>
      <c r="EG311" s="7"/>
      <c r="EH311" s="8"/>
      <c r="EI311" s="6"/>
      <c r="EJ311" s="7"/>
      <c r="EK311" s="7"/>
      <c r="EL311" s="7"/>
      <c r="EM311" s="7"/>
      <c r="EN311" s="8"/>
      <c r="EO311" s="6"/>
      <c r="EP311" s="7"/>
      <c r="EQ311" s="7"/>
      <c r="ER311" s="7"/>
      <c r="ES311" s="7"/>
      <c r="ET311" s="8"/>
      <c r="EU311" s="6"/>
      <c r="EV311" s="7"/>
      <c r="EW311" s="7"/>
      <c r="EX311" s="7"/>
      <c r="EY311" s="7"/>
      <c r="EZ311" s="8"/>
      <c r="FA311" s="6"/>
      <c r="FB311" s="7"/>
      <c r="FC311" s="7"/>
      <c r="FD311" s="7"/>
      <c r="FE311" s="7"/>
      <c r="FF311" s="8"/>
      <c r="FG311" s="6"/>
      <c r="FH311" s="7"/>
      <c r="FI311" s="7"/>
      <c r="FJ311" s="7"/>
      <c r="FK311" s="7"/>
      <c r="FL311" s="8"/>
      <c r="FM311" s="6"/>
      <c r="FN311" s="7"/>
      <c r="FO311" s="7"/>
      <c r="FP311" s="7"/>
      <c r="FQ311" s="7"/>
      <c r="FR311" s="8"/>
      <c r="FS311" s="6"/>
      <c r="FT311" s="7"/>
      <c r="FU311" s="7"/>
      <c r="FV311" s="7"/>
      <c r="FW311" s="7"/>
      <c r="FX311" s="8"/>
      <c r="FY311" s="6"/>
      <c r="FZ311" s="7"/>
      <c r="GA311" s="7"/>
      <c r="GB311" s="7"/>
      <c r="GC311" s="7"/>
      <c r="GD311" s="8"/>
      <c r="GE311" s="6"/>
      <c r="GF311" s="7"/>
      <c r="GG311" s="7"/>
      <c r="GH311" s="7"/>
      <c r="GI311" s="7"/>
      <c r="GJ311" s="8"/>
      <c r="GK311" s="6"/>
      <c r="GL311" s="7"/>
      <c r="GM311" s="7"/>
      <c r="GN311" s="7"/>
      <c r="GO311" s="7"/>
      <c r="GP311" s="8"/>
      <c r="GQ311" s="6"/>
      <c r="GR311" s="7"/>
      <c r="GS311" s="7"/>
      <c r="GT311" s="7"/>
      <c r="GU311" s="7"/>
      <c r="GV311" s="8"/>
      <c r="GW311" s="6"/>
      <c r="GX311" s="7"/>
      <c r="GY311" s="7"/>
      <c r="GZ311" s="7"/>
      <c r="HA311" s="7"/>
      <c r="HB311" s="8"/>
      <c r="HC311" s="6"/>
      <c r="HD311" s="7"/>
      <c r="HE311" s="7"/>
      <c r="HF311" s="7"/>
      <c r="HG311" s="7"/>
      <c r="HH311" s="8"/>
      <c r="HI311" s="6"/>
      <c r="HJ311" s="7"/>
      <c r="HK311" s="7"/>
      <c r="HL311" s="7"/>
      <c r="HM311" s="7"/>
      <c r="HN311" s="8"/>
      <c r="HO311" s="6"/>
      <c r="HP311" s="7"/>
      <c r="HQ311" s="7"/>
      <c r="HR311" s="7"/>
      <c r="HS311" s="7"/>
      <c r="HT311" s="8"/>
      <c r="HU311" s="6"/>
      <c r="HV311" s="7"/>
      <c r="HW311" s="7"/>
      <c r="HX311" s="7"/>
      <c r="HY311" s="7"/>
      <c r="HZ311" s="8"/>
      <c r="IA311" s="6"/>
      <c r="IB311" s="7"/>
      <c r="IC311" s="7"/>
      <c r="ID311" s="7"/>
      <c r="IE311" s="7"/>
      <c r="IF311" s="8"/>
      <c r="IG311" s="6"/>
      <c r="IH311" s="7"/>
      <c r="II311" s="7"/>
      <c r="IJ311" s="7"/>
      <c r="IK311" s="7"/>
      <c r="IL311" s="8"/>
      <c r="IM311" s="6"/>
      <c r="IN311" s="7"/>
      <c r="IO311" s="7"/>
      <c r="IP311" s="7"/>
      <c r="IQ311" s="7"/>
      <c r="IR311" s="8"/>
      <c r="IS311" s="6"/>
      <c r="IT311" s="7"/>
      <c r="IU311" s="7"/>
      <c r="IV311" s="7"/>
    </row>
    <row r="312" customFormat="false" ht="12.75" hidden="false" customHeight="false" outlineLevel="0" collapsed="false">
      <c r="A312" s="5" t="s">
        <v>409</v>
      </c>
      <c r="B312" s="6" t="n">
        <v>36993</v>
      </c>
      <c r="C312" s="7" t="s">
        <v>407</v>
      </c>
      <c r="D312" s="7" t="s">
        <v>386</v>
      </c>
      <c r="E312" s="7" t="s">
        <v>387</v>
      </c>
      <c r="F312" s="8" t="s">
        <v>394</v>
      </c>
      <c r="G312" s="8" t="n">
        <v>2332.22122417554</v>
      </c>
      <c r="H312" s="7"/>
      <c r="I312" s="7"/>
      <c r="J312" s="7"/>
      <c r="K312" s="7"/>
      <c r="L312" s="8"/>
      <c r="M312" s="6"/>
      <c r="N312" s="7"/>
      <c r="O312" s="7"/>
      <c r="P312" s="7"/>
      <c r="Q312" s="7"/>
      <c r="R312" s="8"/>
      <c r="S312" s="6"/>
      <c r="T312" s="7"/>
      <c r="U312" s="7"/>
      <c r="V312" s="7"/>
      <c r="W312" s="7"/>
      <c r="X312" s="8"/>
      <c r="Y312" s="6"/>
      <c r="Z312" s="7"/>
      <c r="AA312" s="7"/>
      <c r="AB312" s="7"/>
      <c r="AC312" s="7"/>
      <c r="AD312" s="8"/>
      <c r="AE312" s="6"/>
      <c r="AF312" s="7"/>
      <c r="AG312" s="7"/>
      <c r="AH312" s="7"/>
      <c r="AI312" s="7"/>
      <c r="AJ312" s="8"/>
      <c r="AK312" s="6"/>
      <c r="AL312" s="7"/>
      <c r="AM312" s="7"/>
      <c r="AN312" s="7"/>
      <c r="AO312" s="7"/>
      <c r="AP312" s="8"/>
      <c r="AQ312" s="6"/>
      <c r="AR312" s="7"/>
      <c r="AS312" s="7"/>
      <c r="AT312" s="7"/>
      <c r="AU312" s="7"/>
      <c r="AV312" s="8"/>
      <c r="AW312" s="6"/>
      <c r="AX312" s="7"/>
      <c r="AY312" s="7"/>
      <c r="AZ312" s="7"/>
      <c r="BA312" s="7"/>
      <c r="BB312" s="8"/>
      <c r="BC312" s="6"/>
      <c r="BD312" s="7"/>
      <c r="BE312" s="7"/>
      <c r="BF312" s="7"/>
      <c r="BG312" s="7"/>
      <c r="BH312" s="8"/>
      <c r="BI312" s="6"/>
      <c r="BJ312" s="7"/>
      <c r="BK312" s="7"/>
      <c r="BL312" s="7"/>
      <c r="BM312" s="7"/>
      <c r="BN312" s="8"/>
      <c r="BO312" s="6"/>
      <c r="BP312" s="7"/>
      <c r="BQ312" s="7"/>
      <c r="BR312" s="7"/>
      <c r="BS312" s="7"/>
      <c r="BT312" s="8"/>
      <c r="BU312" s="6"/>
      <c r="BV312" s="7"/>
      <c r="BW312" s="7"/>
      <c r="BX312" s="7"/>
      <c r="BY312" s="7"/>
      <c r="BZ312" s="8"/>
      <c r="CA312" s="6"/>
      <c r="CB312" s="7"/>
      <c r="CC312" s="7"/>
      <c r="CD312" s="7"/>
      <c r="CE312" s="7"/>
      <c r="CF312" s="8"/>
      <c r="CG312" s="6"/>
      <c r="CH312" s="7"/>
      <c r="CI312" s="7"/>
      <c r="CJ312" s="7"/>
      <c r="CK312" s="7"/>
      <c r="CL312" s="8"/>
      <c r="CM312" s="6"/>
      <c r="CN312" s="7"/>
      <c r="CO312" s="7"/>
      <c r="CP312" s="7"/>
      <c r="CQ312" s="7"/>
      <c r="CR312" s="8"/>
      <c r="CS312" s="6"/>
      <c r="CT312" s="7"/>
      <c r="CU312" s="7"/>
      <c r="CV312" s="7"/>
      <c r="CW312" s="7"/>
      <c r="CX312" s="8"/>
      <c r="CY312" s="6"/>
      <c r="CZ312" s="7"/>
      <c r="DA312" s="7"/>
      <c r="DB312" s="7"/>
      <c r="DC312" s="7"/>
      <c r="DD312" s="8"/>
      <c r="DE312" s="6"/>
      <c r="DF312" s="7"/>
      <c r="DG312" s="7"/>
      <c r="DH312" s="7"/>
      <c r="DI312" s="7"/>
      <c r="DJ312" s="8"/>
      <c r="DK312" s="6"/>
      <c r="DL312" s="7"/>
      <c r="DM312" s="7"/>
      <c r="DN312" s="7"/>
      <c r="DO312" s="7"/>
      <c r="DP312" s="8"/>
      <c r="DQ312" s="6"/>
      <c r="DR312" s="7"/>
      <c r="DS312" s="7"/>
      <c r="DT312" s="7"/>
      <c r="DU312" s="7"/>
      <c r="DV312" s="8"/>
      <c r="DW312" s="6"/>
      <c r="DX312" s="7"/>
      <c r="DY312" s="7"/>
      <c r="DZ312" s="7"/>
      <c r="EA312" s="7"/>
      <c r="EB312" s="8"/>
      <c r="EC312" s="6"/>
      <c r="ED312" s="7"/>
      <c r="EE312" s="7"/>
      <c r="EF312" s="7"/>
      <c r="EG312" s="7"/>
      <c r="EH312" s="8"/>
      <c r="EI312" s="6"/>
      <c r="EJ312" s="7"/>
      <c r="EK312" s="7"/>
      <c r="EL312" s="7"/>
      <c r="EM312" s="7"/>
      <c r="EN312" s="8"/>
      <c r="EO312" s="6"/>
      <c r="EP312" s="7"/>
      <c r="EQ312" s="7"/>
      <c r="ER312" s="7"/>
      <c r="ES312" s="7"/>
      <c r="ET312" s="8"/>
      <c r="EU312" s="6"/>
      <c r="EV312" s="7"/>
      <c r="EW312" s="7"/>
      <c r="EX312" s="7"/>
      <c r="EY312" s="7"/>
      <c r="EZ312" s="8"/>
      <c r="FA312" s="6"/>
      <c r="FB312" s="7"/>
      <c r="FC312" s="7"/>
      <c r="FD312" s="7"/>
      <c r="FE312" s="7"/>
      <c r="FF312" s="8"/>
      <c r="FG312" s="6"/>
      <c r="FH312" s="7"/>
      <c r="FI312" s="7"/>
      <c r="FJ312" s="7"/>
      <c r="FK312" s="7"/>
      <c r="FL312" s="8"/>
      <c r="FM312" s="6"/>
      <c r="FN312" s="7"/>
      <c r="FO312" s="7"/>
      <c r="FP312" s="7"/>
      <c r="FQ312" s="7"/>
      <c r="FR312" s="8"/>
      <c r="FS312" s="6"/>
      <c r="FT312" s="7"/>
      <c r="FU312" s="7"/>
      <c r="FV312" s="7"/>
      <c r="FW312" s="7"/>
      <c r="FX312" s="8"/>
      <c r="FY312" s="6"/>
      <c r="FZ312" s="7"/>
      <c r="GA312" s="7"/>
      <c r="GB312" s="7"/>
      <c r="GC312" s="7"/>
      <c r="GD312" s="8"/>
      <c r="GE312" s="6"/>
      <c r="GF312" s="7"/>
      <c r="GG312" s="7"/>
      <c r="GH312" s="7"/>
      <c r="GI312" s="7"/>
      <c r="GJ312" s="8"/>
      <c r="GK312" s="6"/>
      <c r="GL312" s="7"/>
      <c r="GM312" s="7"/>
      <c r="GN312" s="7"/>
      <c r="GO312" s="7"/>
      <c r="GP312" s="8"/>
      <c r="GQ312" s="6"/>
      <c r="GR312" s="7"/>
      <c r="GS312" s="7"/>
      <c r="GT312" s="7"/>
      <c r="GU312" s="7"/>
      <c r="GV312" s="8"/>
      <c r="GW312" s="6"/>
      <c r="GX312" s="7"/>
      <c r="GY312" s="7"/>
      <c r="GZ312" s="7"/>
      <c r="HA312" s="7"/>
      <c r="HB312" s="8"/>
      <c r="HC312" s="6"/>
      <c r="HD312" s="7"/>
      <c r="HE312" s="7"/>
      <c r="HF312" s="7"/>
      <c r="HG312" s="7"/>
      <c r="HH312" s="8"/>
      <c r="HI312" s="6"/>
      <c r="HJ312" s="7"/>
      <c r="HK312" s="7"/>
      <c r="HL312" s="7"/>
      <c r="HM312" s="7"/>
      <c r="HN312" s="8"/>
      <c r="HO312" s="6"/>
      <c r="HP312" s="7"/>
      <c r="HQ312" s="7"/>
      <c r="HR312" s="7"/>
      <c r="HS312" s="7"/>
      <c r="HT312" s="8"/>
      <c r="HU312" s="6"/>
      <c r="HV312" s="7"/>
      <c r="HW312" s="7"/>
      <c r="HX312" s="7"/>
      <c r="HY312" s="7"/>
      <c r="HZ312" s="8"/>
      <c r="IA312" s="6"/>
      <c r="IB312" s="7"/>
      <c r="IC312" s="7"/>
      <c r="ID312" s="7"/>
      <c r="IE312" s="7"/>
      <c r="IF312" s="8"/>
      <c r="IG312" s="6"/>
      <c r="IH312" s="7"/>
      <c r="II312" s="7"/>
      <c r="IJ312" s="7"/>
      <c r="IK312" s="7"/>
      <c r="IL312" s="8"/>
      <c r="IM312" s="6"/>
      <c r="IN312" s="7"/>
      <c r="IO312" s="7"/>
      <c r="IP312" s="7"/>
      <c r="IQ312" s="7"/>
      <c r="IR312" s="8"/>
      <c r="IS312" s="6"/>
      <c r="IT312" s="7"/>
      <c r="IU312" s="7"/>
      <c r="IV312" s="7"/>
    </row>
    <row r="313" customFormat="false" ht="12.75" hidden="false" customHeight="false" outlineLevel="0" collapsed="false">
      <c r="A313" s="5" t="s">
        <v>410</v>
      </c>
      <c r="B313" s="6" t="n">
        <v>36993</v>
      </c>
      <c r="C313" s="7" t="s">
        <v>407</v>
      </c>
      <c r="D313" s="7" t="s">
        <v>386</v>
      </c>
      <c r="E313" s="7" t="s">
        <v>387</v>
      </c>
      <c r="F313" s="8" t="s">
        <v>394</v>
      </c>
      <c r="G313" s="8" t="n">
        <v>1749.64711920955</v>
      </c>
      <c r="H313" s="7"/>
      <c r="I313" s="7"/>
      <c r="J313" s="7"/>
      <c r="K313" s="7"/>
      <c r="L313" s="8"/>
      <c r="M313" s="6"/>
      <c r="N313" s="7"/>
      <c r="O313" s="7"/>
      <c r="P313" s="7"/>
      <c r="Q313" s="7"/>
      <c r="R313" s="8"/>
      <c r="S313" s="6"/>
      <c r="T313" s="7"/>
      <c r="U313" s="7"/>
      <c r="V313" s="7"/>
      <c r="W313" s="7"/>
      <c r="X313" s="8"/>
      <c r="Y313" s="6"/>
      <c r="Z313" s="7"/>
      <c r="AA313" s="7"/>
      <c r="AB313" s="7"/>
      <c r="AC313" s="7"/>
      <c r="AD313" s="8"/>
      <c r="AE313" s="6"/>
      <c r="AF313" s="7"/>
      <c r="AG313" s="7"/>
      <c r="AH313" s="7"/>
      <c r="AI313" s="7"/>
      <c r="AJ313" s="8"/>
      <c r="AK313" s="6"/>
      <c r="AL313" s="7"/>
      <c r="AM313" s="7"/>
      <c r="AN313" s="7"/>
      <c r="AO313" s="7"/>
      <c r="AP313" s="8"/>
      <c r="AQ313" s="6"/>
      <c r="AR313" s="7"/>
      <c r="AS313" s="7"/>
      <c r="AT313" s="7"/>
      <c r="AU313" s="7"/>
      <c r="AV313" s="8"/>
      <c r="AW313" s="6"/>
      <c r="AX313" s="7"/>
      <c r="AY313" s="7"/>
      <c r="AZ313" s="7"/>
      <c r="BA313" s="7"/>
      <c r="BB313" s="8"/>
      <c r="BC313" s="6"/>
      <c r="BD313" s="7"/>
      <c r="BE313" s="7"/>
      <c r="BF313" s="7"/>
      <c r="BG313" s="7"/>
      <c r="BH313" s="8"/>
      <c r="BI313" s="6"/>
      <c r="BJ313" s="7"/>
      <c r="BK313" s="7"/>
      <c r="BL313" s="7"/>
      <c r="BM313" s="7"/>
      <c r="BN313" s="8"/>
      <c r="BO313" s="6"/>
      <c r="BP313" s="7"/>
      <c r="BQ313" s="7"/>
      <c r="BR313" s="7"/>
      <c r="BS313" s="7"/>
      <c r="BT313" s="8"/>
      <c r="BU313" s="6"/>
      <c r="BV313" s="7"/>
      <c r="BW313" s="7"/>
      <c r="BX313" s="7"/>
      <c r="BY313" s="7"/>
      <c r="BZ313" s="8"/>
      <c r="CA313" s="6"/>
      <c r="CB313" s="7"/>
      <c r="CC313" s="7"/>
      <c r="CD313" s="7"/>
      <c r="CE313" s="7"/>
      <c r="CF313" s="8"/>
      <c r="CG313" s="6"/>
      <c r="CH313" s="7"/>
      <c r="CI313" s="7"/>
      <c r="CJ313" s="7"/>
      <c r="CK313" s="7"/>
      <c r="CL313" s="8"/>
      <c r="CM313" s="6"/>
      <c r="CN313" s="7"/>
      <c r="CO313" s="7"/>
      <c r="CP313" s="7"/>
      <c r="CQ313" s="7"/>
      <c r="CR313" s="8"/>
      <c r="CS313" s="6"/>
      <c r="CT313" s="7"/>
      <c r="CU313" s="7"/>
      <c r="CV313" s="7"/>
      <c r="CW313" s="7"/>
      <c r="CX313" s="8"/>
      <c r="CY313" s="6"/>
      <c r="CZ313" s="7"/>
      <c r="DA313" s="7"/>
      <c r="DB313" s="7"/>
      <c r="DC313" s="7"/>
      <c r="DD313" s="8"/>
      <c r="DE313" s="6"/>
      <c r="DF313" s="7"/>
      <c r="DG313" s="7"/>
      <c r="DH313" s="7"/>
      <c r="DI313" s="7"/>
      <c r="DJ313" s="8"/>
      <c r="DK313" s="6"/>
      <c r="DL313" s="7"/>
      <c r="DM313" s="7"/>
      <c r="DN313" s="7"/>
      <c r="DO313" s="7"/>
      <c r="DP313" s="8"/>
      <c r="DQ313" s="6"/>
      <c r="DR313" s="7"/>
      <c r="DS313" s="7"/>
      <c r="DT313" s="7"/>
      <c r="DU313" s="7"/>
      <c r="DV313" s="8"/>
      <c r="DW313" s="6"/>
      <c r="DX313" s="7"/>
      <c r="DY313" s="7"/>
      <c r="DZ313" s="7"/>
      <c r="EA313" s="7"/>
      <c r="EB313" s="8"/>
      <c r="EC313" s="6"/>
      <c r="ED313" s="7"/>
      <c r="EE313" s="7"/>
      <c r="EF313" s="7"/>
      <c r="EG313" s="7"/>
      <c r="EH313" s="8"/>
      <c r="EI313" s="6"/>
      <c r="EJ313" s="7"/>
      <c r="EK313" s="7"/>
      <c r="EL313" s="7"/>
      <c r="EM313" s="7"/>
      <c r="EN313" s="8"/>
      <c r="EO313" s="6"/>
      <c r="EP313" s="7"/>
      <c r="EQ313" s="7"/>
      <c r="ER313" s="7"/>
      <c r="ES313" s="7"/>
      <c r="ET313" s="8"/>
      <c r="EU313" s="6"/>
      <c r="EV313" s="7"/>
      <c r="EW313" s="7"/>
      <c r="EX313" s="7"/>
      <c r="EY313" s="7"/>
      <c r="EZ313" s="8"/>
      <c r="FA313" s="6"/>
      <c r="FB313" s="7"/>
      <c r="FC313" s="7"/>
      <c r="FD313" s="7"/>
      <c r="FE313" s="7"/>
      <c r="FF313" s="8"/>
      <c r="FG313" s="6"/>
      <c r="FH313" s="7"/>
      <c r="FI313" s="7"/>
      <c r="FJ313" s="7"/>
      <c r="FK313" s="7"/>
      <c r="FL313" s="8"/>
      <c r="FM313" s="6"/>
      <c r="FN313" s="7"/>
      <c r="FO313" s="7"/>
      <c r="FP313" s="7"/>
      <c r="FQ313" s="7"/>
      <c r="FR313" s="8"/>
      <c r="FS313" s="6"/>
      <c r="FT313" s="7"/>
      <c r="FU313" s="7"/>
      <c r="FV313" s="7"/>
      <c r="FW313" s="7"/>
      <c r="FX313" s="8"/>
      <c r="FY313" s="6"/>
      <c r="FZ313" s="7"/>
      <c r="GA313" s="7"/>
      <c r="GB313" s="7"/>
      <c r="GC313" s="7"/>
      <c r="GD313" s="8"/>
      <c r="GE313" s="6"/>
      <c r="GF313" s="7"/>
      <c r="GG313" s="7"/>
      <c r="GH313" s="7"/>
      <c r="GI313" s="7"/>
      <c r="GJ313" s="8"/>
      <c r="GK313" s="6"/>
      <c r="GL313" s="7"/>
      <c r="GM313" s="7"/>
      <c r="GN313" s="7"/>
      <c r="GO313" s="7"/>
      <c r="GP313" s="8"/>
      <c r="GQ313" s="6"/>
      <c r="GR313" s="7"/>
      <c r="GS313" s="7"/>
      <c r="GT313" s="7"/>
      <c r="GU313" s="7"/>
      <c r="GV313" s="8"/>
      <c r="GW313" s="6"/>
      <c r="GX313" s="7"/>
      <c r="GY313" s="7"/>
      <c r="GZ313" s="7"/>
      <c r="HA313" s="7"/>
      <c r="HB313" s="8"/>
      <c r="HC313" s="6"/>
      <c r="HD313" s="7"/>
      <c r="HE313" s="7"/>
      <c r="HF313" s="7"/>
      <c r="HG313" s="7"/>
      <c r="HH313" s="8"/>
      <c r="HI313" s="6"/>
      <c r="HJ313" s="7"/>
      <c r="HK313" s="7"/>
      <c r="HL313" s="7"/>
      <c r="HM313" s="7"/>
      <c r="HN313" s="8"/>
      <c r="HO313" s="6"/>
      <c r="HP313" s="7"/>
      <c r="HQ313" s="7"/>
      <c r="HR313" s="7"/>
      <c r="HS313" s="7"/>
      <c r="HT313" s="8"/>
      <c r="HU313" s="6"/>
      <c r="HV313" s="7"/>
      <c r="HW313" s="7"/>
      <c r="HX313" s="7"/>
      <c r="HY313" s="7"/>
      <c r="HZ313" s="8"/>
      <c r="IA313" s="6"/>
      <c r="IB313" s="7"/>
      <c r="IC313" s="7"/>
      <c r="ID313" s="7"/>
      <c r="IE313" s="7"/>
      <c r="IF313" s="8"/>
      <c r="IG313" s="6"/>
      <c r="IH313" s="7"/>
      <c r="II313" s="7"/>
      <c r="IJ313" s="7"/>
      <c r="IK313" s="7"/>
      <c r="IL313" s="8"/>
      <c r="IM313" s="6"/>
      <c r="IN313" s="7"/>
      <c r="IO313" s="7"/>
      <c r="IP313" s="7"/>
      <c r="IQ313" s="7"/>
      <c r="IR313" s="8"/>
      <c r="IS313" s="6"/>
      <c r="IT313" s="7"/>
      <c r="IU313" s="7"/>
      <c r="IV313" s="7"/>
    </row>
    <row r="314" customFormat="false" ht="12.75" hidden="false" customHeight="false" outlineLevel="0" collapsed="false">
      <c r="A314" s="5" t="s">
        <v>411</v>
      </c>
      <c r="B314" s="6" t="n">
        <v>36993</v>
      </c>
      <c r="C314" s="7" t="s">
        <v>407</v>
      </c>
      <c r="D314" s="7" t="s">
        <v>386</v>
      </c>
      <c r="E314" s="7" t="s">
        <v>387</v>
      </c>
      <c r="F314" s="8" t="s">
        <v>394</v>
      </c>
      <c r="G314" s="8" t="n">
        <v>5831.51546259464</v>
      </c>
      <c r="H314" s="7"/>
      <c r="I314" s="7"/>
      <c r="J314" s="7"/>
      <c r="K314" s="7"/>
      <c r="L314" s="8"/>
      <c r="M314" s="6"/>
      <c r="N314" s="7"/>
      <c r="O314" s="7"/>
      <c r="P314" s="7"/>
      <c r="Q314" s="7"/>
      <c r="R314" s="8"/>
      <c r="S314" s="6"/>
      <c r="T314" s="7"/>
      <c r="U314" s="7"/>
      <c r="V314" s="7"/>
      <c r="W314" s="7"/>
      <c r="X314" s="8"/>
      <c r="Y314" s="6"/>
      <c r="Z314" s="7"/>
      <c r="AA314" s="7"/>
      <c r="AB314" s="7"/>
      <c r="AC314" s="7"/>
      <c r="AD314" s="8"/>
      <c r="AE314" s="6"/>
      <c r="AF314" s="7"/>
      <c r="AG314" s="7"/>
      <c r="AH314" s="7"/>
      <c r="AI314" s="7"/>
      <c r="AJ314" s="8"/>
      <c r="AK314" s="6"/>
      <c r="AL314" s="7"/>
      <c r="AM314" s="7"/>
      <c r="AN314" s="7"/>
      <c r="AO314" s="7"/>
      <c r="AP314" s="8"/>
      <c r="AQ314" s="6"/>
      <c r="AR314" s="7"/>
      <c r="AS314" s="7"/>
      <c r="AT314" s="7"/>
      <c r="AU314" s="7"/>
      <c r="AV314" s="8"/>
      <c r="AW314" s="6"/>
      <c r="AX314" s="7"/>
      <c r="AY314" s="7"/>
      <c r="AZ314" s="7"/>
      <c r="BA314" s="7"/>
      <c r="BB314" s="8"/>
      <c r="BC314" s="6"/>
      <c r="BD314" s="7"/>
      <c r="BE314" s="7"/>
      <c r="BF314" s="7"/>
      <c r="BG314" s="7"/>
      <c r="BH314" s="8"/>
      <c r="BI314" s="6"/>
      <c r="BJ314" s="7"/>
      <c r="BK314" s="7"/>
      <c r="BL314" s="7"/>
      <c r="BM314" s="7"/>
      <c r="BN314" s="8"/>
      <c r="BO314" s="6"/>
      <c r="BP314" s="7"/>
      <c r="BQ314" s="7"/>
      <c r="BR314" s="7"/>
      <c r="BS314" s="7"/>
      <c r="BT314" s="8"/>
      <c r="BU314" s="6"/>
      <c r="BV314" s="7"/>
      <c r="BW314" s="7"/>
      <c r="BX314" s="7"/>
      <c r="BY314" s="7"/>
      <c r="BZ314" s="8"/>
      <c r="CA314" s="6"/>
      <c r="CB314" s="7"/>
      <c r="CC314" s="7"/>
      <c r="CD314" s="7"/>
      <c r="CE314" s="7"/>
      <c r="CF314" s="8"/>
      <c r="CG314" s="6"/>
      <c r="CH314" s="7"/>
      <c r="CI314" s="7"/>
      <c r="CJ314" s="7"/>
      <c r="CK314" s="7"/>
      <c r="CL314" s="8"/>
      <c r="CM314" s="6"/>
      <c r="CN314" s="7"/>
      <c r="CO314" s="7"/>
      <c r="CP314" s="7"/>
      <c r="CQ314" s="7"/>
      <c r="CR314" s="8"/>
      <c r="CS314" s="6"/>
      <c r="CT314" s="7"/>
      <c r="CU314" s="7"/>
      <c r="CV314" s="7"/>
      <c r="CW314" s="7"/>
      <c r="CX314" s="8"/>
      <c r="CY314" s="6"/>
      <c r="CZ314" s="7"/>
      <c r="DA314" s="7"/>
      <c r="DB314" s="7"/>
      <c r="DC314" s="7"/>
      <c r="DD314" s="8"/>
      <c r="DE314" s="6"/>
      <c r="DF314" s="7"/>
      <c r="DG314" s="7"/>
      <c r="DH314" s="7"/>
      <c r="DI314" s="7"/>
      <c r="DJ314" s="8"/>
      <c r="DK314" s="6"/>
      <c r="DL314" s="7"/>
      <c r="DM314" s="7"/>
      <c r="DN314" s="7"/>
      <c r="DO314" s="7"/>
      <c r="DP314" s="8"/>
      <c r="DQ314" s="6"/>
      <c r="DR314" s="7"/>
      <c r="DS314" s="7"/>
      <c r="DT314" s="7"/>
      <c r="DU314" s="7"/>
      <c r="DV314" s="8"/>
      <c r="DW314" s="6"/>
      <c r="DX314" s="7"/>
      <c r="DY314" s="7"/>
      <c r="DZ314" s="7"/>
      <c r="EA314" s="7"/>
      <c r="EB314" s="8"/>
      <c r="EC314" s="6"/>
      <c r="ED314" s="7"/>
      <c r="EE314" s="7"/>
      <c r="EF314" s="7"/>
      <c r="EG314" s="7"/>
      <c r="EH314" s="8"/>
      <c r="EI314" s="6"/>
      <c r="EJ314" s="7"/>
      <c r="EK314" s="7"/>
      <c r="EL314" s="7"/>
      <c r="EM314" s="7"/>
      <c r="EN314" s="8"/>
      <c r="EO314" s="6"/>
      <c r="EP314" s="7"/>
      <c r="EQ314" s="7"/>
      <c r="ER314" s="7"/>
      <c r="ES314" s="7"/>
      <c r="ET314" s="8"/>
      <c r="EU314" s="6"/>
      <c r="EV314" s="7"/>
      <c r="EW314" s="7"/>
      <c r="EX314" s="7"/>
      <c r="EY314" s="7"/>
      <c r="EZ314" s="8"/>
      <c r="FA314" s="6"/>
      <c r="FB314" s="7"/>
      <c r="FC314" s="7"/>
      <c r="FD314" s="7"/>
      <c r="FE314" s="7"/>
      <c r="FF314" s="8"/>
      <c r="FG314" s="6"/>
      <c r="FH314" s="7"/>
      <c r="FI314" s="7"/>
      <c r="FJ314" s="7"/>
      <c r="FK314" s="7"/>
      <c r="FL314" s="8"/>
      <c r="FM314" s="6"/>
      <c r="FN314" s="7"/>
      <c r="FO314" s="7"/>
      <c r="FP314" s="7"/>
      <c r="FQ314" s="7"/>
      <c r="FR314" s="8"/>
      <c r="FS314" s="6"/>
      <c r="FT314" s="7"/>
      <c r="FU314" s="7"/>
      <c r="FV314" s="7"/>
      <c r="FW314" s="7"/>
      <c r="FX314" s="8"/>
      <c r="FY314" s="6"/>
      <c r="FZ314" s="7"/>
      <c r="GA314" s="7"/>
      <c r="GB314" s="7"/>
      <c r="GC314" s="7"/>
      <c r="GD314" s="8"/>
      <c r="GE314" s="6"/>
      <c r="GF314" s="7"/>
      <c r="GG314" s="7"/>
      <c r="GH314" s="7"/>
      <c r="GI314" s="7"/>
      <c r="GJ314" s="8"/>
      <c r="GK314" s="6"/>
      <c r="GL314" s="7"/>
      <c r="GM314" s="7"/>
      <c r="GN314" s="7"/>
      <c r="GO314" s="7"/>
      <c r="GP314" s="8"/>
      <c r="GQ314" s="6"/>
      <c r="GR314" s="7"/>
      <c r="GS314" s="7"/>
      <c r="GT314" s="7"/>
      <c r="GU314" s="7"/>
      <c r="GV314" s="8"/>
      <c r="GW314" s="6"/>
      <c r="GX314" s="7"/>
      <c r="GY314" s="7"/>
      <c r="GZ314" s="7"/>
      <c r="HA314" s="7"/>
      <c r="HB314" s="8"/>
      <c r="HC314" s="6"/>
      <c r="HD314" s="7"/>
      <c r="HE314" s="7"/>
      <c r="HF314" s="7"/>
      <c r="HG314" s="7"/>
      <c r="HH314" s="8"/>
      <c r="HI314" s="6"/>
      <c r="HJ314" s="7"/>
      <c r="HK314" s="7"/>
      <c r="HL314" s="7"/>
      <c r="HM314" s="7"/>
      <c r="HN314" s="8"/>
      <c r="HO314" s="6"/>
      <c r="HP314" s="7"/>
      <c r="HQ314" s="7"/>
      <c r="HR314" s="7"/>
      <c r="HS314" s="7"/>
      <c r="HT314" s="8"/>
      <c r="HU314" s="6"/>
      <c r="HV314" s="7"/>
      <c r="HW314" s="7"/>
      <c r="HX314" s="7"/>
      <c r="HY314" s="7"/>
      <c r="HZ314" s="8"/>
      <c r="IA314" s="6"/>
      <c r="IB314" s="7"/>
      <c r="IC314" s="7"/>
      <c r="ID314" s="7"/>
      <c r="IE314" s="7"/>
      <c r="IF314" s="8"/>
      <c r="IG314" s="6"/>
      <c r="IH314" s="7"/>
      <c r="II314" s="7"/>
      <c r="IJ314" s="7"/>
      <c r="IK314" s="7"/>
      <c r="IL314" s="8"/>
      <c r="IM314" s="6"/>
      <c r="IN314" s="7"/>
      <c r="IO314" s="7"/>
      <c r="IP314" s="7"/>
      <c r="IQ314" s="7"/>
      <c r="IR314" s="8"/>
      <c r="IS314" s="6"/>
      <c r="IT314" s="7"/>
      <c r="IU314" s="7"/>
      <c r="IV314" s="7"/>
    </row>
    <row r="315" customFormat="false" ht="12.75" hidden="false" customHeight="false" outlineLevel="0" collapsed="false">
      <c r="A315" s="5" t="s">
        <v>412</v>
      </c>
      <c r="B315" s="6" t="n">
        <v>36993</v>
      </c>
      <c r="C315" s="7" t="s">
        <v>407</v>
      </c>
      <c r="D315" s="7" t="s">
        <v>386</v>
      </c>
      <c r="E315" s="7" t="s">
        <v>387</v>
      </c>
      <c r="F315" s="8" t="s">
        <v>394</v>
      </c>
      <c r="G315" s="8" t="n">
        <v>5831.51546259464</v>
      </c>
      <c r="H315" s="7"/>
      <c r="I315" s="7"/>
      <c r="J315" s="7"/>
      <c r="K315" s="7"/>
      <c r="L315" s="8"/>
      <c r="M315" s="6"/>
      <c r="N315" s="7"/>
      <c r="O315" s="7"/>
      <c r="P315" s="7"/>
      <c r="Q315" s="7"/>
      <c r="R315" s="8"/>
      <c r="S315" s="6"/>
      <c r="T315" s="7"/>
      <c r="U315" s="7"/>
      <c r="V315" s="7"/>
      <c r="W315" s="7"/>
      <c r="X315" s="8"/>
      <c r="Y315" s="6"/>
      <c r="Z315" s="7"/>
      <c r="AA315" s="7"/>
      <c r="AB315" s="7"/>
      <c r="AC315" s="7"/>
      <c r="AD315" s="8"/>
      <c r="AE315" s="6"/>
      <c r="AF315" s="7"/>
      <c r="AG315" s="7"/>
      <c r="AH315" s="7"/>
      <c r="AI315" s="7"/>
      <c r="AJ315" s="8"/>
      <c r="AK315" s="6"/>
      <c r="AL315" s="7"/>
      <c r="AM315" s="7"/>
      <c r="AN315" s="7"/>
      <c r="AO315" s="7"/>
      <c r="AP315" s="8"/>
      <c r="AQ315" s="6"/>
      <c r="AR315" s="7"/>
      <c r="AS315" s="7"/>
      <c r="AT315" s="7"/>
      <c r="AU315" s="7"/>
      <c r="AV315" s="8"/>
      <c r="AW315" s="6"/>
      <c r="AX315" s="7"/>
      <c r="AY315" s="7"/>
      <c r="AZ315" s="7"/>
      <c r="BA315" s="7"/>
      <c r="BB315" s="8"/>
      <c r="BC315" s="6"/>
      <c r="BD315" s="7"/>
      <c r="BE315" s="7"/>
      <c r="BF315" s="7"/>
      <c r="BG315" s="7"/>
      <c r="BH315" s="8"/>
      <c r="BI315" s="6"/>
      <c r="BJ315" s="7"/>
      <c r="BK315" s="7"/>
      <c r="BL315" s="7"/>
      <c r="BM315" s="7"/>
      <c r="BN315" s="8"/>
      <c r="BO315" s="6"/>
      <c r="BP315" s="7"/>
      <c r="BQ315" s="7"/>
      <c r="BR315" s="7"/>
      <c r="BS315" s="7"/>
      <c r="BT315" s="8"/>
      <c r="BU315" s="6"/>
      <c r="BV315" s="7"/>
      <c r="BW315" s="7"/>
      <c r="BX315" s="7"/>
      <c r="BY315" s="7"/>
      <c r="BZ315" s="8"/>
      <c r="CA315" s="6"/>
      <c r="CB315" s="7"/>
      <c r="CC315" s="7"/>
      <c r="CD315" s="7"/>
      <c r="CE315" s="7"/>
      <c r="CF315" s="8"/>
      <c r="CG315" s="6"/>
      <c r="CH315" s="7"/>
      <c r="CI315" s="7"/>
      <c r="CJ315" s="7"/>
      <c r="CK315" s="7"/>
      <c r="CL315" s="8"/>
      <c r="CM315" s="6"/>
      <c r="CN315" s="7"/>
      <c r="CO315" s="7"/>
      <c r="CP315" s="7"/>
      <c r="CQ315" s="7"/>
      <c r="CR315" s="8"/>
      <c r="CS315" s="6"/>
      <c r="CT315" s="7"/>
      <c r="CU315" s="7"/>
      <c r="CV315" s="7"/>
      <c r="CW315" s="7"/>
      <c r="CX315" s="8"/>
      <c r="CY315" s="6"/>
      <c r="CZ315" s="7"/>
      <c r="DA315" s="7"/>
      <c r="DB315" s="7"/>
      <c r="DC315" s="7"/>
      <c r="DD315" s="8"/>
      <c r="DE315" s="6"/>
      <c r="DF315" s="7"/>
      <c r="DG315" s="7"/>
      <c r="DH315" s="7"/>
      <c r="DI315" s="7"/>
      <c r="DJ315" s="8"/>
      <c r="DK315" s="6"/>
      <c r="DL315" s="7"/>
      <c r="DM315" s="7"/>
      <c r="DN315" s="7"/>
      <c r="DO315" s="7"/>
      <c r="DP315" s="8"/>
      <c r="DQ315" s="6"/>
      <c r="DR315" s="7"/>
      <c r="DS315" s="7"/>
      <c r="DT315" s="7"/>
      <c r="DU315" s="7"/>
      <c r="DV315" s="8"/>
      <c r="DW315" s="6"/>
      <c r="DX315" s="7"/>
      <c r="DY315" s="7"/>
      <c r="DZ315" s="7"/>
      <c r="EA315" s="7"/>
      <c r="EB315" s="8"/>
      <c r="EC315" s="6"/>
      <c r="ED315" s="7"/>
      <c r="EE315" s="7"/>
      <c r="EF315" s="7"/>
      <c r="EG315" s="7"/>
      <c r="EH315" s="8"/>
      <c r="EI315" s="6"/>
      <c r="EJ315" s="7"/>
      <c r="EK315" s="7"/>
      <c r="EL315" s="7"/>
      <c r="EM315" s="7"/>
      <c r="EN315" s="8"/>
      <c r="EO315" s="6"/>
      <c r="EP315" s="7"/>
      <c r="EQ315" s="7"/>
      <c r="ER315" s="7"/>
      <c r="ES315" s="7"/>
      <c r="ET315" s="8"/>
      <c r="EU315" s="6"/>
      <c r="EV315" s="7"/>
      <c r="EW315" s="7"/>
      <c r="EX315" s="7"/>
      <c r="EY315" s="7"/>
      <c r="EZ315" s="8"/>
      <c r="FA315" s="6"/>
      <c r="FB315" s="7"/>
      <c r="FC315" s="7"/>
      <c r="FD315" s="7"/>
      <c r="FE315" s="7"/>
      <c r="FF315" s="8"/>
      <c r="FG315" s="6"/>
      <c r="FH315" s="7"/>
      <c r="FI315" s="7"/>
      <c r="FJ315" s="7"/>
      <c r="FK315" s="7"/>
      <c r="FL315" s="8"/>
      <c r="FM315" s="6"/>
      <c r="FN315" s="7"/>
      <c r="FO315" s="7"/>
      <c r="FP315" s="7"/>
      <c r="FQ315" s="7"/>
      <c r="FR315" s="8"/>
      <c r="FS315" s="6"/>
      <c r="FT315" s="7"/>
      <c r="FU315" s="7"/>
      <c r="FV315" s="7"/>
      <c r="FW315" s="7"/>
      <c r="FX315" s="8"/>
      <c r="FY315" s="6"/>
      <c r="FZ315" s="7"/>
      <c r="GA315" s="7"/>
      <c r="GB315" s="7"/>
      <c r="GC315" s="7"/>
      <c r="GD315" s="8"/>
      <c r="GE315" s="6"/>
      <c r="GF315" s="7"/>
      <c r="GG315" s="7"/>
      <c r="GH315" s="7"/>
      <c r="GI315" s="7"/>
      <c r="GJ315" s="8"/>
      <c r="GK315" s="6"/>
      <c r="GL315" s="7"/>
      <c r="GM315" s="7"/>
      <c r="GN315" s="7"/>
      <c r="GO315" s="7"/>
      <c r="GP315" s="8"/>
      <c r="GQ315" s="6"/>
      <c r="GR315" s="7"/>
      <c r="GS315" s="7"/>
      <c r="GT315" s="7"/>
      <c r="GU315" s="7"/>
      <c r="GV315" s="8"/>
      <c r="GW315" s="6"/>
      <c r="GX315" s="7"/>
      <c r="GY315" s="7"/>
      <c r="GZ315" s="7"/>
      <c r="HA315" s="7"/>
      <c r="HB315" s="8"/>
      <c r="HC315" s="6"/>
      <c r="HD315" s="7"/>
      <c r="HE315" s="7"/>
      <c r="HF315" s="7"/>
      <c r="HG315" s="7"/>
      <c r="HH315" s="8"/>
      <c r="HI315" s="6"/>
      <c r="HJ315" s="7"/>
      <c r="HK315" s="7"/>
      <c r="HL315" s="7"/>
      <c r="HM315" s="7"/>
      <c r="HN315" s="8"/>
      <c r="HO315" s="6"/>
      <c r="HP315" s="7"/>
      <c r="HQ315" s="7"/>
      <c r="HR315" s="7"/>
      <c r="HS315" s="7"/>
      <c r="HT315" s="8"/>
      <c r="HU315" s="6"/>
      <c r="HV315" s="7"/>
      <c r="HW315" s="7"/>
      <c r="HX315" s="7"/>
      <c r="HY315" s="7"/>
      <c r="HZ315" s="8"/>
      <c r="IA315" s="6"/>
      <c r="IB315" s="7"/>
      <c r="IC315" s="7"/>
      <c r="ID315" s="7"/>
      <c r="IE315" s="7"/>
      <c r="IF315" s="8"/>
      <c r="IG315" s="6"/>
      <c r="IH315" s="7"/>
      <c r="II315" s="7"/>
      <c r="IJ315" s="7"/>
      <c r="IK315" s="7"/>
      <c r="IL315" s="8"/>
      <c r="IM315" s="6"/>
      <c r="IN315" s="7"/>
      <c r="IO315" s="7"/>
      <c r="IP315" s="7"/>
      <c r="IQ315" s="7"/>
      <c r="IR315" s="8"/>
      <c r="IS315" s="6"/>
      <c r="IT315" s="7"/>
      <c r="IU315" s="7"/>
      <c r="IV315" s="7"/>
    </row>
    <row r="316" customFormat="false" ht="12.75" hidden="false" customHeight="false" outlineLevel="0" collapsed="false">
      <c r="A316" s="5" t="s">
        <v>413</v>
      </c>
      <c r="B316" s="6" t="n">
        <v>36993</v>
      </c>
      <c r="C316" s="7" t="s">
        <v>407</v>
      </c>
      <c r="D316" s="7" t="s">
        <v>386</v>
      </c>
      <c r="E316" s="7" t="s">
        <v>387</v>
      </c>
      <c r="F316" s="8" t="s">
        <v>394</v>
      </c>
      <c r="G316" s="8" t="n">
        <v>3592</v>
      </c>
      <c r="H316" s="7"/>
      <c r="I316" s="7"/>
      <c r="J316" s="7"/>
      <c r="K316" s="7"/>
      <c r="L316" s="8"/>
      <c r="M316" s="6"/>
      <c r="N316" s="7"/>
      <c r="O316" s="7"/>
      <c r="P316" s="7"/>
      <c r="Q316" s="7"/>
      <c r="R316" s="8"/>
      <c r="S316" s="6"/>
      <c r="T316" s="7"/>
      <c r="U316" s="7"/>
      <c r="V316" s="7"/>
      <c r="W316" s="7"/>
      <c r="X316" s="8"/>
      <c r="Y316" s="6"/>
      <c r="Z316" s="7"/>
      <c r="AA316" s="7"/>
      <c r="AB316" s="7"/>
      <c r="AC316" s="7"/>
      <c r="AD316" s="8"/>
      <c r="AE316" s="6"/>
      <c r="AF316" s="7"/>
      <c r="AG316" s="7"/>
      <c r="AH316" s="7"/>
      <c r="AI316" s="7"/>
      <c r="AJ316" s="8"/>
      <c r="AK316" s="6"/>
      <c r="AL316" s="7"/>
      <c r="AM316" s="7"/>
      <c r="AN316" s="7"/>
      <c r="AO316" s="7"/>
      <c r="AP316" s="8"/>
      <c r="AQ316" s="6"/>
      <c r="AR316" s="7"/>
      <c r="AS316" s="7"/>
      <c r="AT316" s="7"/>
      <c r="AU316" s="7"/>
      <c r="AV316" s="8"/>
      <c r="AW316" s="6"/>
      <c r="AX316" s="7"/>
      <c r="AY316" s="7"/>
      <c r="AZ316" s="7"/>
      <c r="BA316" s="7"/>
      <c r="BB316" s="8"/>
      <c r="BC316" s="6"/>
      <c r="BD316" s="7"/>
      <c r="BE316" s="7"/>
      <c r="BF316" s="7"/>
      <c r="BG316" s="7"/>
      <c r="BH316" s="8"/>
      <c r="BI316" s="6"/>
      <c r="BJ316" s="7"/>
      <c r="BK316" s="7"/>
      <c r="BL316" s="7"/>
      <c r="BM316" s="7"/>
      <c r="BN316" s="8"/>
      <c r="BO316" s="6"/>
      <c r="BP316" s="7"/>
      <c r="BQ316" s="7"/>
      <c r="BR316" s="7"/>
      <c r="BS316" s="7"/>
      <c r="BT316" s="8"/>
      <c r="BU316" s="6"/>
      <c r="BV316" s="7"/>
      <c r="BW316" s="7"/>
      <c r="BX316" s="7"/>
      <c r="BY316" s="7"/>
      <c r="BZ316" s="8"/>
      <c r="CA316" s="6"/>
      <c r="CB316" s="7"/>
      <c r="CC316" s="7"/>
      <c r="CD316" s="7"/>
      <c r="CE316" s="7"/>
      <c r="CF316" s="8"/>
      <c r="CG316" s="6"/>
      <c r="CH316" s="7"/>
      <c r="CI316" s="7"/>
      <c r="CJ316" s="7"/>
      <c r="CK316" s="7"/>
      <c r="CL316" s="8"/>
      <c r="CM316" s="6"/>
      <c r="CN316" s="7"/>
      <c r="CO316" s="7"/>
      <c r="CP316" s="7"/>
      <c r="CQ316" s="7"/>
      <c r="CR316" s="8"/>
      <c r="CS316" s="6"/>
      <c r="CT316" s="7"/>
      <c r="CU316" s="7"/>
      <c r="CV316" s="7"/>
      <c r="CW316" s="7"/>
      <c r="CX316" s="8"/>
      <c r="CY316" s="6"/>
      <c r="CZ316" s="7"/>
      <c r="DA316" s="7"/>
      <c r="DB316" s="7"/>
      <c r="DC316" s="7"/>
      <c r="DD316" s="8"/>
      <c r="DE316" s="6"/>
      <c r="DF316" s="7"/>
      <c r="DG316" s="7"/>
      <c r="DH316" s="7"/>
      <c r="DI316" s="7"/>
      <c r="DJ316" s="8"/>
      <c r="DK316" s="6"/>
      <c r="DL316" s="7"/>
      <c r="DM316" s="7"/>
      <c r="DN316" s="7"/>
      <c r="DO316" s="7"/>
      <c r="DP316" s="8"/>
      <c r="DQ316" s="6"/>
      <c r="DR316" s="7"/>
      <c r="DS316" s="7"/>
      <c r="DT316" s="7"/>
      <c r="DU316" s="7"/>
      <c r="DV316" s="8"/>
      <c r="DW316" s="6"/>
      <c r="DX316" s="7"/>
      <c r="DY316" s="7"/>
      <c r="DZ316" s="7"/>
      <c r="EA316" s="7"/>
      <c r="EB316" s="8"/>
      <c r="EC316" s="6"/>
      <c r="ED316" s="7"/>
      <c r="EE316" s="7"/>
      <c r="EF316" s="7"/>
      <c r="EG316" s="7"/>
      <c r="EH316" s="8"/>
      <c r="EI316" s="6"/>
      <c r="EJ316" s="7"/>
      <c r="EK316" s="7"/>
      <c r="EL316" s="7"/>
      <c r="EM316" s="7"/>
      <c r="EN316" s="8"/>
      <c r="EO316" s="6"/>
      <c r="EP316" s="7"/>
      <c r="EQ316" s="7"/>
      <c r="ER316" s="7"/>
      <c r="ES316" s="7"/>
      <c r="ET316" s="8"/>
      <c r="EU316" s="6"/>
      <c r="EV316" s="7"/>
      <c r="EW316" s="7"/>
      <c r="EX316" s="7"/>
      <c r="EY316" s="7"/>
      <c r="EZ316" s="8"/>
      <c r="FA316" s="6"/>
      <c r="FB316" s="7"/>
      <c r="FC316" s="7"/>
      <c r="FD316" s="7"/>
      <c r="FE316" s="7"/>
      <c r="FF316" s="8"/>
      <c r="FG316" s="6"/>
      <c r="FH316" s="7"/>
      <c r="FI316" s="7"/>
      <c r="FJ316" s="7"/>
      <c r="FK316" s="7"/>
      <c r="FL316" s="8"/>
      <c r="FM316" s="6"/>
      <c r="FN316" s="7"/>
      <c r="FO316" s="7"/>
      <c r="FP316" s="7"/>
      <c r="FQ316" s="7"/>
      <c r="FR316" s="8"/>
      <c r="FS316" s="6"/>
      <c r="FT316" s="7"/>
      <c r="FU316" s="7"/>
      <c r="FV316" s="7"/>
      <c r="FW316" s="7"/>
      <c r="FX316" s="8"/>
      <c r="FY316" s="6"/>
      <c r="FZ316" s="7"/>
      <c r="GA316" s="7"/>
      <c r="GB316" s="7"/>
      <c r="GC316" s="7"/>
      <c r="GD316" s="8"/>
      <c r="GE316" s="6"/>
      <c r="GF316" s="7"/>
      <c r="GG316" s="7"/>
      <c r="GH316" s="7"/>
      <c r="GI316" s="7"/>
      <c r="GJ316" s="8"/>
      <c r="GK316" s="6"/>
      <c r="GL316" s="7"/>
      <c r="GM316" s="7"/>
      <c r="GN316" s="7"/>
      <c r="GO316" s="7"/>
      <c r="GP316" s="8"/>
      <c r="GQ316" s="6"/>
      <c r="GR316" s="7"/>
      <c r="GS316" s="7"/>
      <c r="GT316" s="7"/>
      <c r="GU316" s="7"/>
      <c r="GV316" s="8"/>
      <c r="GW316" s="6"/>
      <c r="GX316" s="7"/>
      <c r="GY316" s="7"/>
      <c r="GZ316" s="7"/>
      <c r="HA316" s="7"/>
      <c r="HB316" s="8"/>
      <c r="HC316" s="6"/>
      <c r="HD316" s="7"/>
      <c r="HE316" s="7"/>
      <c r="HF316" s="7"/>
      <c r="HG316" s="7"/>
      <c r="HH316" s="8"/>
      <c r="HI316" s="6"/>
      <c r="HJ316" s="7"/>
      <c r="HK316" s="7"/>
      <c r="HL316" s="7"/>
      <c r="HM316" s="7"/>
      <c r="HN316" s="8"/>
      <c r="HO316" s="6"/>
      <c r="HP316" s="7"/>
      <c r="HQ316" s="7"/>
      <c r="HR316" s="7"/>
      <c r="HS316" s="7"/>
      <c r="HT316" s="8"/>
      <c r="HU316" s="6"/>
      <c r="HV316" s="7"/>
      <c r="HW316" s="7"/>
      <c r="HX316" s="7"/>
      <c r="HY316" s="7"/>
      <c r="HZ316" s="8"/>
      <c r="IA316" s="6"/>
      <c r="IB316" s="7"/>
      <c r="IC316" s="7"/>
      <c r="ID316" s="7"/>
      <c r="IE316" s="7"/>
      <c r="IF316" s="8"/>
      <c r="IG316" s="6"/>
      <c r="IH316" s="7"/>
      <c r="II316" s="7"/>
      <c r="IJ316" s="7"/>
      <c r="IK316" s="7"/>
      <c r="IL316" s="8"/>
      <c r="IM316" s="6"/>
      <c r="IN316" s="7"/>
      <c r="IO316" s="7"/>
      <c r="IP316" s="7"/>
      <c r="IQ316" s="7"/>
      <c r="IR316" s="8"/>
      <c r="IS316" s="6"/>
      <c r="IT316" s="7"/>
      <c r="IU316" s="7"/>
      <c r="IV316" s="7"/>
    </row>
    <row r="317" customFormat="false" ht="12.75" hidden="false" customHeight="false" outlineLevel="0" collapsed="false">
      <c r="A317" s="5" t="s">
        <v>414</v>
      </c>
      <c r="B317" s="6" t="n">
        <v>36997</v>
      </c>
      <c r="C317" s="7" t="s">
        <v>415</v>
      </c>
      <c r="D317" s="7" t="s">
        <v>386</v>
      </c>
      <c r="E317" s="7" t="s">
        <v>387</v>
      </c>
      <c r="F317" s="8" t="s">
        <v>416</v>
      </c>
      <c r="G317" s="8" t="n">
        <v>-1793.72197309417</v>
      </c>
      <c r="H317" s="7"/>
      <c r="I317" s="7"/>
      <c r="J317" s="7"/>
      <c r="K317" s="7"/>
      <c r="L317" s="8"/>
      <c r="M317" s="6"/>
      <c r="N317" s="7"/>
      <c r="O317" s="7"/>
      <c r="P317" s="7"/>
      <c r="Q317" s="7"/>
      <c r="R317" s="8"/>
      <c r="S317" s="6"/>
      <c r="T317" s="7"/>
      <c r="U317" s="7"/>
      <c r="V317" s="7"/>
      <c r="W317" s="7"/>
      <c r="X317" s="8"/>
      <c r="Y317" s="6"/>
      <c r="Z317" s="7"/>
      <c r="AA317" s="7"/>
      <c r="AB317" s="7"/>
      <c r="AC317" s="7"/>
      <c r="AD317" s="8"/>
      <c r="AE317" s="6"/>
      <c r="AF317" s="7"/>
      <c r="AG317" s="7"/>
      <c r="AH317" s="7"/>
      <c r="AI317" s="7"/>
      <c r="AJ317" s="8"/>
      <c r="AK317" s="6"/>
      <c r="AL317" s="7"/>
      <c r="AM317" s="7"/>
      <c r="AN317" s="7"/>
      <c r="AO317" s="7"/>
      <c r="AP317" s="8"/>
      <c r="AQ317" s="6"/>
      <c r="AR317" s="7"/>
      <c r="AS317" s="7"/>
      <c r="AT317" s="7"/>
      <c r="AU317" s="7"/>
      <c r="AV317" s="8"/>
      <c r="AW317" s="6"/>
      <c r="AX317" s="7"/>
      <c r="AY317" s="7"/>
      <c r="AZ317" s="7"/>
      <c r="BA317" s="7"/>
      <c r="BB317" s="8"/>
      <c r="BC317" s="6"/>
      <c r="BD317" s="7"/>
      <c r="BE317" s="7"/>
      <c r="BF317" s="7"/>
      <c r="BG317" s="7"/>
      <c r="BH317" s="8"/>
      <c r="BI317" s="6"/>
      <c r="BJ317" s="7"/>
      <c r="BK317" s="7"/>
      <c r="BL317" s="7"/>
      <c r="BM317" s="7"/>
      <c r="BN317" s="8"/>
      <c r="BO317" s="6"/>
      <c r="BP317" s="7"/>
      <c r="BQ317" s="7"/>
      <c r="BR317" s="7"/>
      <c r="BS317" s="7"/>
      <c r="BT317" s="8"/>
      <c r="BU317" s="6"/>
      <c r="BV317" s="7"/>
      <c r="BW317" s="7"/>
      <c r="BX317" s="7"/>
      <c r="BY317" s="7"/>
      <c r="BZ317" s="8"/>
      <c r="CA317" s="6"/>
      <c r="CB317" s="7"/>
      <c r="CC317" s="7"/>
      <c r="CD317" s="7"/>
      <c r="CE317" s="7"/>
      <c r="CF317" s="8"/>
      <c r="CG317" s="6"/>
      <c r="CH317" s="7"/>
      <c r="CI317" s="7"/>
      <c r="CJ317" s="7"/>
      <c r="CK317" s="7"/>
      <c r="CL317" s="8"/>
      <c r="CM317" s="6"/>
      <c r="CN317" s="7"/>
      <c r="CO317" s="7"/>
      <c r="CP317" s="7"/>
      <c r="CQ317" s="7"/>
      <c r="CR317" s="8"/>
      <c r="CS317" s="6"/>
      <c r="CT317" s="7"/>
      <c r="CU317" s="7"/>
      <c r="CV317" s="7"/>
      <c r="CW317" s="7"/>
      <c r="CX317" s="8"/>
      <c r="CY317" s="6"/>
      <c r="CZ317" s="7"/>
      <c r="DA317" s="7"/>
      <c r="DB317" s="7"/>
      <c r="DC317" s="7"/>
      <c r="DD317" s="8"/>
      <c r="DE317" s="6"/>
      <c r="DF317" s="7"/>
      <c r="DG317" s="7"/>
      <c r="DH317" s="7"/>
      <c r="DI317" s="7"/>
      <c r="DJ317" s="8"/>
      <c r="DK317" s="6"/>
      <c r="DL317" s="7"/>
      <c r="DM317" s="7"/>
      <c r="DN317" s="7"/>
      <c r="DO317" s="7"/>
      <c r="DP317" s="8"/>
      <c r="DQ317" s="6"/>
      <c r="DR317" s="7"/>
      <c r="DS317" s="7"/>
      <c r="DT317" s="7"/>
      <c r="DU317" s="7"/>
      <c r="DV317" s="8"/>
      <c r="DW317" s="6"/>
      <c r="DX317" s="7"/>
      <c r="DY317" s="7"/>
      <c r="DZ317" s="7"/>
      <c r="EA317" s="7"/>
      <c r="EB317" s="8"/>
      <c r="EC317" s="6"/>
      <c r="ED317" s="7"/>
      <c r="EE317" s="7"/>
      <c r="EF317" s="7"/>
      <c r="EG317" s="7"/>
      <c r="EH317" s="8"/>
      <c r="EI317" s="6"/>
      <c r="EJ317" s="7"/>
      <c r="EK317" s="7"/>
      <c r="EL317" s="7"/>
      <c r="EM317" s="7"/>
      <c r="EN317" s="8"/>
      <c r="EO317" s="6"/>
      <c r="EP317" s="7"/>
      <c r="EQ317" s="7"/>
      <c r="ER317" s="7"/>
      <c r="ES317" s="7"/>
      <c r="ET317" s="8"/>
      <c r="EU317" s="6"/>
      <c r="EV317" s="7"/>
      <c r="EW317" s="7"/>
      <c r="EX317" s="7"/>
      <c r="EY317" s="7"/>
      <c r="EZ317" s="8"/>
      <c r="FA317" s="6"/>
      <c r="FB317" s="7"/>
      <c r="FC317" s="7"/>
      <c r="FD317" s="7"/>
      <c r="FE317" s="7"/>
      <c r="FF317" s="8"/>
      <c r="FG317" s="6"/>
      <c r="FH317" s="7"/>
      <c r="FI317" s="7"/>
      <c r="FJ317" s="7"/>
      <c r="FK317" s="7"/>
      <c r="FL317" s="8"/>
      <c r="FM317" s="6"/>
      <c r="FN317" s="7"/>
      <c r="FO317" s="7"/>
      <c r="FP317" s="7"/>
      <c r="FQ317" s="7"/>
      <c r="FR317" s="8"/>
      <c r="FS317" s="6"/>
      <c r="FT317" s="7"/>
      <c r="FU317" s="7"/>
      <c r="FV317" s="7"/>
      <c r="FW317" s="7"/>
      <c r="FX317" s="8"/>
      <c r="FY317" s="6"/>
      <c r="FZ317" s="7"/>
      <c r="GA317" s="7"/>
      <c r="GB317" s="7"/>
      <c r="GC317" s="7"/>
      <c r="GD317" s="8"/>
      <c r="GE317" s="6"/>
      <c r="GF317" s="7"/>
      <c r="GG317" s="7"/>
      <c r="GH317" s="7"/>
      <c r="GI317" s="7"/>
      <c r="GJ317" s="8"/>
      <c r="GK317" s="6"/>
      <c r="GL317" s="7"/>
      <c r="GM317" s="7"/>
      <c r="GN317" s="7"/>
      <c r="GO317" s="7"/>
      <c r="GP317" s="8"/>
      <c r="GQ317" s="6"/>
      <c r="GR317" s="7"/>
      <c r="GS317" s="7"/>
      <c r="GT317" s="7"/>
      <c r="GU317" s="7"/>
      <c r="GV317" s="8"/>
      <c r="GW317" s="6"/>
      <c r="GX317" s="7"/>
      <c r="GY317" s="7"/>
      <c r="GZ317" s="7"/>
      <c r="HA317" s="7"/>
      <c r="HB317" s="8"/>
      <c r="HC317" s="6"/>
      <c r="HD317" s="7"/>
      <c r="HE317" s="7"/>
      <c r="HF317" s="7"/>
      <c r="HG317" s="7"/>
      <c r="HH317" s="8"/>
      <c r="HI317" s="6"/>
      <c r="HJ317" s="7"/>
      <c r="HK317" s="7"/>
      <c r="HL317" s="7"/>
      <c r="HM317" s="7"/>
      <c r="HN317" s="8"/>
      <c r="HO317" s="6"/>
      <c r="HP317" s="7"/>
      <c r="HQ317" s="7"/>
      <c r="HR317" s="7"/>
      <c r="HS317" s="7"/>
      <c r="HT317" s="8"/>
      <c r="HU317" s="6"/>
      <c r="HV317" s="7"/>
      <c r="HW317" s="7"/>
      <c r="HX317" s="7"/>
      <c r="HY317" s="7"/>
      <c r="HZ317" s="8"/>
      <c r="IA317" s="6"/>
      <c r="IB317" s="7"/>
      <c r="IC317" s="7"/>
      <c r="ID317" s="7"/>
      <c r="IE317" s="7"/>
      <c r="IF317" s="8"/>
      <c r="IG317" s="6"/>
      <c r="IH317" s="7"/>
      <c r="II317" s="7"/>
      <c r="IJ317" s="7"/>
      <c r="IK317" s="7"/>
      <c r="IL317" s="8"/>
      <c r="IM317" s="6"/>
      <c r="IN317" s="7"/>
      <c r="IO317" s="7"/>
      <c r="IP317" s="7"/>
      <c r="IQ317" s="7"/>
      <c r="IR317" s="8"/>
      <c r="IS317" s="6"/>
      <c r="IT317" s="7"/>
      <c r="IU317" s="7"/>
      <c r="IV317" s="7"/>
    </row>
    <row r="318" customFormat="false" ht="12.75" hidden="false" customHeight="false" outlineLevel="0" collapsed="false">
      <c r="A318" s="5" t="s">
        <v>417</v>
      </c>
      <c r="B318" s="6" t="n">
        <v>36997</v>
      </c>
      <c r="C318" s="7" t="s">
        <v>398</v>
      </c>
      <c r="D318" s="7" t="s">
        <v>386</v>
      </c>
      <c r="E318" s="7" t="s">
        <v>387</v>
      </c>
      <c r="F318" s="8" t="s">
        <v>388</v>
      </c>
      <c r="G318" s="8" t="n">
        <v>3112.10762331839</v>
      </c>
      <c r="H318" s="7"/>
      <c r="I318" s="7"/>
      <c r="J318" s="7"/>
      <c r="K318" s="7"/>
      <c r="L318" s="8"/>
      <c r="M318" s="6"/>
      <c r="N318" s="7"/>
      <c r="O318" s="7"/>
      <c r="P318" s="7"/>
      <c r="Q318" s="7"/>
      <c r="R318" s="8"/>
      <c r="S318" s="6"/>
      <c r="T318" s="7"/>
      <c r="U318" s="7"/>
      <c r="V318" s="7"/>
      <c r="W318" s="7"/>
      <c r="X318" s="8"/>
      <c r="Y318" s="6"/>
      <c r="Z318" s="7"/>
      <c r="AA318" s="7"/>
      <c r="AB318" s="7"/>
      <c r="AC318" s="7"/>
      <c r="AD318" s="8"/>
      <c r="AE318" s="6"/>
      <c r="AF318" s="7"/>
      <c r="AG318" s="7"/>
      <c r="AH318" s="7"/>
      <c r="AI318" s="7"/>
      <c r="AJ318" s="8"/>
      <c r="AK318" s="6"/>
      <c r="AL318" s="7"/>
      <c r="AM318" s="7"/>
      <c r="AN318" s="7"/>
      <c r="AO318" s="7"/>
      <c r="AP318" s="8"/>
      <c r="AQ318" s="6"/>
      <c r="AR318" s="7"/>
      <c r="AS318" s="7"/>
      <c r="AT318" s="7"/>
      <c r="AU318" s="7"/>
      <c r="AV318" s="8"/>
      <c r="AW318" s="6"/>
      <c r="AX318" s="7"/>
      <c r="AY318" s="7"/>
      <c r="AZ318" s="7"/>
      <c r="BA318" s="7"/>
      <c r="BB318" s="8"/>
      <c r="BC318" s="6"/>
      <c r="BD318" s="7"/>
      <c r="BE318" s="7"/>
      <c r="BF318" s="7"/>
      <c r="BG318" s="7"/>
      <c r="BH318" s="8"/>
      <c r="BI318" s="6"/>
      <c r="BJ318" s="7"/>
      <c r="BK318" s="7"/>
      <c r="BL318" s="7"/>
      <c r="BM318" s="7"/>
      <c r="BN318" s="8"/>
      <c r="BO318" s="6"/>
      <c r="BP318" s="7"/>
      <c r="BQ318" s="7"/>
      <c r="BR318" s="7"/>
      <c r="BS318" s="7"/>
      <c r="BT318" s="8"/>
      <c r="BU318" s="6"/>
      <c r="BV318" s="7"/>
      <c r="BW318" s="7"/>
      <c r="BX318" s="7"/>
      <c r="BY318" s="7"/>
      <c r="BZ318" s="8"/>
      <c r="CA318" s="6"/>
      <c r="CB318" s="7"/>
      <c r="CC318" s="7"/>
      <c r="CD318" s="7"/>
      <c r="CE318" s="7"/>
      <c r="CF318" s="8"/>
      <c r="CG318" s="6"/>
      <c r="CH318" s="7"/>
      <c r="CI318" s="7"/>
      <c r="CJ318" s="7"/>
      <c r="CK318" s="7"/>
      <c r="CL318" s="8"/>
      <c r="CM318" s="6"/>
      <c r="CN318" s="7"/>
      <c r="CO318" s="7"/>
      <c r="CP318" s="7"/>
      <c r="CQ318" s="7"/>
      <c r="CR318" s="8"/>
      <c r="CS318" s="6"/>
      <c r="CT318" s="7"/>
      <c r="CU318" s="7"/>
      <c r="CV318" s="7"/>
      <c r="CW318" s="7"/>
      <c r="CX318" s="8"/>
      <c r="CY318" s="6"/>
      <c r="CZ318" s="7"/>
      <c r="DA318" s="7"/>
      <c r="DB318" s="7"/>
      <c r="DC318" s="7"/>
      <c r="DD318" s="8"/>
      <c r="DE318" s="6"/>
      <c r="DF318" s="7"/>
      <c r="DG318" s="7"/>
      <c r="DH318" s="7"/>
      <c r="DI318" s="7"/>
      <c r="DJ318" s="8"/>
      <c r="DK318" s="6"/>
      <c r="DL318" s="7"/>
      <c r="DM318" s="7"/>
      <c r="DN318" s="7"/>
      <c r="DO318" s="7"/>
      <c r="DP318" s="8"/>
      <c r="DQ318" s="6"/>
      <c r="DR318" s="7"/>
      <c r="DS318" s="7"/>
      <c r="DT318" s="7"/>
      <c r="DU318" s="7"/>
      <c r="DV318" s="8"/>
      <c r="DW318" s="6"/>
      <c r="DX318" s="7"/>
      <c r="DY318" s="7"/>
      <c r="DZ318" s="7"/>
      <c r="EA318" s="7"/>
      <c r="EB318" s="8"/>
      <c r="EC318" s="6"/>
      <c r="ED318" s="7"/>
      <c r="EE318" s="7"/>
      <c r="EF318" s="7"/>
      <c r="EG318" s="7"/>
      <c r="EH318" s="8"/>
      <c r="EI318" s="6"/>
      <c r="EJ318" s="7"/>
      <c r="EK318" s="7"/>
      <c r="EL318" s="7"/>
      <c r="EM318" s="7"/>
      <c r="EN318" s="8"/>
      <c r="EO318" s="6"/>
      <c r="EP318" s="7"/>
      <c r="EQ318" s="7"/>
      <c r="ER318" s="7"/>
      <c r="ES318" s="7"/>
      <c r="ET318" s="8"/>
      <c r="EU318" s="6"/>
      <c r="EV318" s="7"/>
      <c r="EW318" s="7"/>
      <c r="EX318" s="7"/>
      <c r="EY318" s="7"/>
      <c r="EZ318" s="8"/>
      <c r="FA318" s="6"/>
      <c r="FB318" s="7"/>
      <c r="FC318" s="7"/>
      <c r="FD318" s="7"/>
      <c r="FE318" s="7"/>
      <c r="FF318" s="8"/>
      <c r="FG318" s="6"/>
      <c r="FH318" s="7"/>
      <c r="FI318" s="7"/>
      <c r="FJ318" s="7"/>
      <c r="FK318" s="7"/>
      <c r="FL318" s="8"/>
      <c r="FM318" s="6"/>
      <c r="FN318" s="7"/>
      <c r="FO318" s="7"/>
      <c r="FP318" s="7"/>
      <c r="FQ318" s="7"/>
      <c r="FR318" s="8"/>
      <c r="FS318" s="6"/>
      <c r="FT318" s="7"/>
      <c r="FU318" s="7"/>
      <c r="FV318" s="7"/>
      <c r="FW318" s="7"/>
      <c r="FX318" s="8"/>
      <c r="FY318" s="6"/>
      <c r="FZ318" s="7"/>
      <c r="GA318" s="7"/>
      <c r="GB318" s="7"/>
      <c r="GC318" s="7"/>
      <c r="GD318" s="8"/>
      <c r="GE318" s="6"/>
      <c r="GF318" s="7"/>
      <c r="GG318" s="7"/>
      <c r="GH318" s="7"/>
      <c r="GI318" s="7"/>
      <c r="GJ318" s="8"/>
      <c r="GK318" s="6"/>
      <c r="GL318" s="7"/>
      <c r="GM318" s="7"/>
      <c r="GN318" s="7"/>
      <c r="GO318" s="7"/>
      <c r="GP318" s="8"/>
      <c r="GQ318" s="6"/>
      <c r="GR318" s="7"/>
      <c r="GS318" s="7"/>
      <c r="GT318" s="7"/>
      <c r="GU318" s="7"/>
      <c r="GV318" s="8"/>
      <c r="GW318" s="6"/>
      <c r="GX318" s="7"/>
      <c r="GY318" s="7"/>
      <c r="GZ318" s="7"/>
      <c r="HA318" s="7"/>
      <c r="HB318" s="8"/>
      <c r="HC318" s="6"/>
      <c r="HD318" s="7"/>
      <c r="HE318" s="7"/>
      <c r="HF318" s="7"/>
      <c r="HG318" s="7"/>
      <c r="HH318" s="8"/>
      <c r="HI318" s="6"/>
      <c r="HJ318" s="7"/>
      <c r="HK318" s="7"/>
      <c r="HL318" s="7"/>
      <c r="HM318" s="7"/>
      <c r="HN318" s="8"/>
      <c r="HO318" s="6"/>
      <c r="HP318" s="7"/>
      <c r="HQ318" s="7"/>
      <c r="HR318" s="7"/>
      <c r="HS318" s="7"/>
      <c r="HT318" s="8"/>
      <c r="HU318" s="6"/>
      <c r="HV318" s="7"/>
      <c r="HW318" s="7"/>
      <c r="HX318" s="7"/>
      <c r="HY318" s="7"/>
      <c r="HZ318" s="8"/>
      <c r="IA318" s="6"/>
      <c r="IB318" s="7"/>
      <c r="IC318" s="7"/>
      <c r="ID318" s="7"/>
      <c r="IE318" s="7"/>
      <c r="IF318" s="8"/>
      <c r="IG318" s="6"/>
      <c r="IH318" s="7"/>
      <c r="II318" s="7"/>
      <c r="IJ318" s="7"/>
      <c r="IK318" s="7"/>
      <c r="IL318" s="8"/>
      <c r="IM318" s="6"/>
      <c r="IN318" s="7"/>
      <c r="IO318" s="7"/>
      <c r="IP318" s="7"/>
      <c r="IQ318" s="7"/>
      <c r="IR318" s="8"/>
      <c r="IS318" s="6"/>
      <c r="IT318" s="7"/>
      <c r="IU318" s="7"/>
      <c r="IV318" s="7"/>
    </row>
    <row r="319" customFormat="false" ht="12.75" hidden="false" customHeight="false" outlineLevel="0" collapsed="false">
      <c r="A319" s="5" t="s">
        <v>418</v>
      </c>
      <c r="B319" s="6" t="n">
        <v>36997</v>
      </c>
      <c r="C319" s="7" t="s">
        <v>398</v>
      </c>
      <c r="D319" s="7" t="s">
        <v>386</v>
      </c>
      <c r="E319" s="7" t="s">
        <v>387</v>
      </c>
      <c r="F319" s="8" t="s">
        <v>388</v>
      </c>
      <c r="G319" s="8" t="n">
        <v>4433.05573350417</v>
      </c>
      <c r="H319" s="7"/>
      <c r="I319" s="7"/>
      <c r="J319" s="7"/>
      <c r="K319" s="7"/>
      <c r="L319" s="8"/>
      <c r="M319" s="6"/>
      <c r="N319" s="7"/>
      <c r="O319" s="7"/>
      <c r="P319" s="7"/>
      <c r="Q319" s="7"/>
      <c r="R319" s="8"/>
      <c r="S319" s="6"/>
      <c r="T319" s="7"/>
      <c r="U319" s="7"/>
      <c r="V319" s="7"/>
      <c r="W319" s="7"/>
      <c r="X319" s="8"/>
      <c r="Y319" s="6"/>
      <c r="Z319" s="7"/>
      <c r="AA319" s="7"/>
      <c r="AB319" s="7"/>
      <c r="AC319" s="7"/>
      <c r="AD319" s="8"/>
      <c r="AE319" s="6"/>
      <c r="AF319" s="7"/>
      <c r="AG319" s="7"/>
      <c r="AH319" s="7"/>
      <c r="AI319" s="7"/>
      <c r="AJ319" s="8"/>
      <c r="AK319" s="6"/>
      <c r="AL319" s="7"/>
      <c r="AM319" s="7"/>
      <c r="AN319" s="7"/>
      <c r="AO319" s="7"/>
      <c r="AP319" s="8"/>
      <c r="AQ319" s="6"/>
      <c r="AR319" s="7"/>
      <c r="AS319" s="7"/>
      <c r="AT319" s="7"/>
      <c r="AU319" s="7"/>
      <c r="AV319" s="8"/>
      <c r="AW319" s="6"/>
      <c r="AX319" s="7"/>
      <c r="AY319" s="7"/>
      <c r="AZ319" s="7"/>
      <c r="BA319" s="7"/>
      <c r="BB319" s="8"/>
      <c r="BC319" s="6"/>
      <c r="BD319" s="7"/>
      <c r="BE319" s="7"/>
      <c r="BF319" s="7"/>
      <c r="BG319" s="7"/>
      <c r="BH319" s="8"/>
      <c r="BI319" s="6"/>
      <c r="BJ319" s="7"/>
      <c r="BK319" s="7"/>
      <c r="BL319" s="7"/>
      <c r="BM319" s="7"/>
      <c r="BN319" s="8"/>
      <c r="BO319" s="6"/>
      <c r="BP319" s="7"/>
      <c r="BQ319" s="7"/>
      <c r="BR319" s="7"/>
      <c r="BS319" s="7"/>
      <c r="BT319" s="8"/>
      <c r="BU319" s="6"/>
      <c r="BV319" s="7"/>
      <c r="BW319" s="7"/>
      <c r="BX319" s="7"/>
      <c r="BY319" s="7"/>
      <c r="BZ319" s="8"/>
      <c r="CA319" s="6"/>
      <c r="CB319" s="7"/>
      <c r="CC319" s="7"/>
      <c r="CD319" s="7"/>
      <c r="CE319" s="7"/>
      <c r="CF319" s="8"/>
      <c r="CG319" s="6"/>
      <c r="CH319" s="7"/>
      <c r="CI319" s="7"/>
      <c r="CJ319" s="7"/>
      <c r="CK319" s="7"/>
      <c r="CL319" s="8"/>
      <c r="CM319" s="6"/>
      <c r="CN319" s="7"/>
      <c r="CO319" s="7"/>
      <c r="CP319" s="7"/>
      <c r="CQ319" s="7"/>
      <c r="CR319" s="8"/>
      <c r="CS319" s="6"/>
      <c r="CT319" s="7"/>
      <c r="CU319" s="7"/>
      <c r="CV319" s="7"/>
      <c r="CW319" s="7"/>
      <c r="CX319" s="8"/>
      <c r="CY319" s="6"/>
      <c r="CZ319" s="7"/>
      <c r="DA319" s="7"/>
      <c r="DB319" s="7"/>
      <c r="DC319" s="7"/>
      <c r="DD319" s="8"/>
      <c r="DE319" s="6"/>
      <c r="DF319" s="7"/>
      <c r="DG319" s="7"/>
      <c r="DH319" s="7"/>
      <c r="DI319" s="7"/>
      <c r="DJ319" s="8"/>
      <c r="DK319" s="6"/>
      <c r="DL319" s="7"/>
      <c r="DM319" s="7"/>
      <c r="DN319" s="7"/>
      <c r="DO319" s="7"/>
      <c r="DP319" s="8"/>
      <c r="DQ319" s="6"/>
      <c r="DR319" s="7"/>
      <c r="DS319" s="7"/>
      <c r="DT319" s="7"/>
      <c r="DU319" s="7"/>
      <c r="DV319" s="8"/>
      <c r="DW319" s="6"/>
      <c r="DX319" s="7"/>
      <c r="DY319" s="7"/>
      <c r="DZ319" s="7"/>
      <c r="EA319" s="7"/>
      <c r="EB319" s="8"/>
      <c r="EC319" s="6"/>
      <c r="ED319" s="7"/>
      <c r="EE319" s="7"/>
      <c r="EF319" s="7"/>
      <c r="EG319" s="7"/>
      <c r="EH319" s="8"/>
      <c r="EI319" s="6"/>
      <c r="EJ319" s="7"/>
      <c r="EK319" s="7"/>
      <c r="EL319" s="7"/>
      <c r="EM319" s="7"/>
      <c r="EN319" s="8"/>
      <c r="EO319" s="6"/>
      <c r="EP319" s="7"/>
      <c r="EQ319" s="7"/>
      <c r="ER319" s="7"/>
      <c r="ES319" s="7"/>
      <c r="ET319" s="8"/>
      <c r="EU319" s="6"/>
      <c r="EV319" s="7"/>
      <c r="EW319" s="7"/>
      <c r="EX319" s="7"/>
      <c r="EY319" s="7"/>
      <c r="EZ319" s="8"/>
      <c r="FA319" s="6"/>
      <c r="FB319" s="7"/>
      <c r="FC319" s="7"/>
      <c r="FD319" s="7"/>
      <c r="FE319" s="7"/>
      <c r="FF319" s="8"/>
      <c r="FG319" s="6"/>
      <c r="FH319" s="7"/>
      <c r="FI319" s="7"/>
      <c r="FJ319" s="7"/>
      <c r="FK319" s="7"/>
      <c r="FL319" s="8"/>
      <c r="FM319" s="6"/>
      <c r="FN319" s="7"/>
      <c r="FO319" s="7"/>
      <c r="FP319" s="7"/>
      <c r="FQ319" s="7"/>
      <c r="FR319" s="8"/>
      <c r="FS319" s="6"/>
      <c r="FT319" s="7"/>
      <c r="FU319" s="7"/>
      <c r="FV319" s="7"/>
      <c r="FW319" s="7"/>
      <c r="FX319" s="8"/>
      <c r="FY319" s="6"/>
      <c r="FZ319" s="7"/>
      <c r="GA319" s="7"/>
      <c r="GB319" s="7"/>
      <c r="GC319" s="7"/>
      <c r="GD319" s="8"/>
      <c r="GE319" s="6"/>
      <c r="GF319" s="7"/>
      <c r="GG319" s="7"/>
      <c r="GH319" s="7"/>
      <c r="GI319" s="7"/>
      <c r="GJ319" s="8"/>
      <c r="GK319" s="6"/>
      <c r="GL319" s="7"/>
      <c r="GM319" s="7"/>
      <c r="GN319" s="7"/>
      <c r="GO319" s="7"/>
      <c r="GP319" s="8"/>
      <c r="GQ319" s="6"/>
      <c r="GR319" s="7"/>
      <c r="GS319" s="7"/>
      <c r="GT319" s="7"/>
      <c r="GU319" s="7"/>
      <c r="GV319" s="8"/>
      <c r="GW319" s="6"/>
      <c r="GX319" s="7"/>
      <c r="GY319" s="7"/>
      <c r="GZ319" s="7"/>
      <c r="HA319" s="7"/>
      <c r="HB319" s="8"/>
      <c r="HC319" s="6"/>
      <c r="HD319" s="7"/>
      <c r="HE319" s="7"/>
      <c r="HF319" s="7"/>
      <c r="HG319" s="7"/>
      <c r="HH319" s="8"/>
      <c r="HI319" s="6"/>
      <c r="HJ319" s="7"/>
      <c r="HK319" s="7"/>
      <c r="HL319" s="7"/>
      <c r="HM319" s="7"/>
      <c r="HN319" s="8"/>
      <c r="HO319" s="6"/>
      <c r="HP319" s="7"/>
      <c r="HQ319" s="7"/>
      <c r="HR319" s="7"/>
      <c r="HS319" s="7"/>
      <c r="HT319" s="8"/>
      <c r="HU319" s="6"/>
      <c r="HV319" s="7"/>
      <c r="HW319" s="7"/>
      <c r="HX319" s="7"/>
      <c r="HY319" s="7"/>
      <c r="HZ319" s="8"/>
      <c r="IA319" s="6"/>
      <c r="IB319" s="7"/>
      <c r="IC319" s="7"/>
      <c r="ID319" s="7"/>
      <c r="IE319" s="7"/>
      <c r="IF319" s="8"/>
      <c r="IG319" s="6"/>
      <c r="IH319" s="7"/>
      <c r="II319" s="7"/>
      <c r="IJ319" s="7"/>
      <c r="IK319" s="7"/>
      <c r="IL319" s="8"/>
      <c r="IM319" s="6"/>
      <c r="IN319" s="7"/>
      <c r="IO319" s="7"/>
      <c r="IP319" s="7"/>
      <c r="IQ319" s="7"/>
      <c r="IR319" s="8"/>
      <c r="IS319" s="6"/>
      <c r="IT319" s="7"/>
      <c r="IU319" s="7"/>
      <c r="IV319" s="7"/>
    </row>
    <row r="320" customFormat="false" ht="12.75" hidden="false" customHeight="false" outlineLevel="0" collapsed="false">
      <c r="A320" s="5" t="s">
        <v>419</v>
      </c>
      <c r="B320" s="6" t="n">
        <v>36997</v>
      </c>
      <c r="C320" s="7" t="s">
        <v>420</v>
      </c>
      <c r="D320" s="7" t="s">
        <v>386</v>
      </c>
      <c r="E320" s="7" t="s">
        <v>387</v>
      </c>
      <c r="F320" s="8" t="s">
        <v>388</v>
      </c>
      <c r="G320" s="8" t="n">
        <v>1800</v>
      </c>
      <c r="H320" s="7"/>
      <c r="I320" s="7"/>
      <c r="J320" s="7"/>
      <c r="K320" s="7"/>
      <c r="L320" s="8"/>
      <c r="M320" s="6"/>
      <c r="N320" s="7"/>
      <c r="O320" s="7"/>
      <c r="P320" s="7"/>
      <c r="Q320" s="7"/>
      <c r="R320" s="8"/>
      <c r="S320" s="6"/>
      <c r="T320" s="7"/>
      <c r="U320" s="7"/>
      <c r="V320" s="7"/>
      <c r="W320" s="7"/>
      <c r="X320" s="8"/>
      <c r="Y320" s="6"/>
      <c r="Z320" s="7"/>
      <c r="AA320" s="7"/>
      <c r="AB320" s="7"/>
      <c r="AC320" s="7"/>
      <c r="AD320" s="8"/>
      <c r="AE320" s="6"/>
      <c r="AF320" s="7"/>
      <c r="AG320" s="7"/>
      <c r="AH320" s="7"/>
      <c r="AI320" s="7"/>
      <c r="AJ320" s="8"/>
      <c r="AK320" s="6"/>
      <c r="AL320" s="7"/>
      <c r="AM320" s="7"/>
      <c r="AN320" s="7"/>
      <c r="AO320" s="7"/>
      <c r="AP320" s="8"/>
      <c r="AQ320" s="6"/>
      <c r="AR320" s="7"/>
      <c r="AS320" s="7"/>
      <c r="AT320" s="7"/>
      <c r="AU320" s="7"/>
      <c r="AV320" s="8"/>
      <c r="AW320" s="6"/>
      <c r="AX320" s="7"/>
      <c r="AY320" s="7"/>
      <c r="AZ320" s="7"/>
      <c r="BA320" s="7"/>
      <c r="BB320" s="8"/>
      <c r="BC320" s="6"/>
      <c r="BD320" s="7"/>
      <c r="BE320" s="7"/>
      <c r="BF320" s="7"/>
      <c r="BG320" s="7"/>
      <c r="BH320" s="8"/>
      <c r="BI320" s="6"/>
      <c r="BJ320" s="7"/>
      <c r="BK320" s="7"/>
      <c r="BL320" s="7"/>
      <c r="BM320" s="7"/>
      <c r="BN320" s="8"/>
      <c r="BO320" s="6"/>
      <c r="BP320" s="7"/>
      <c r="BQ320" s="7"/>
      <c r="BR320" s="7"/>
      <c r="BS320" s="7"/>
      <c r="BT320" s="8"/>
      <c r="BU320" s="6"/>
      <c r="BV320" s="7"/>
      <c r="BW320" s="7"/>
      <c r="BX320" s="7"/>
      <c r="BY320" s="7"/>
      <c r="BZ320" s="8"/>
      <c r="CA320" s="6"/>
      <c r="CB320" s="7"/>
      <c r="CC320" s="7"/>
      <c r="CD320" s="7"/>
      <c r="CE320" s="7"/>
      <c r="CF320" s="8"/>
      <c r="CG320" s="6"/>
      <c r="CH320" s="7"/>
      <c r="CI320" s="7"/>
      <c r="CJ320" s="7"/>
      <c r="CK320" s="7"/>
      <c r="CL320" s="8"/>
      <c r="CM320" s="6"/>
      <c r="CN320" s="7"/>
      <c r="CO320" s="7"/>
      <c r="CP320" s="7"/>
      <c r="CQ320" s="7"/>
      <c r="CR320" s="8"/>
      <c r="CS320" s="6"/>
      <c r="CT320" s="7"/>
      <c r="CU320" s="7"/>
      <c r="CV320" s="7"/>
      <c r="CW320" s="7"/>
      <c r="CX320" s="8"/>
      <c r="CY320" s="6"/>
      <c r="CZ320" s="7"/>
      <c r="DA320" s="7"/>
      <c r="DB320" s="7"/>
      <c r="DC320" s="7"/>
      <c r="DD320" s="8"/>
      <c r="DE320" s="6"/>
      <c r="DF320" s="7"/>
      <c r="DG320" s="7"/>
      <c r="DH320" s="7"/>
      <c r="DI320" s="7"/>
      <c r="DJ320" s="8"/>
      <c r="DK320" s="6"/>
      <c r="DL320" s="7"/>
      <c r="DM320" s="7"/>
      <c r="DN320" s="7"/>
      <c r="DO320" s="7"/>
      <c r="DP320" s="8"/>
      <c r="DQ320" s="6"/>
      <c r="DR320" s="7"/>
      <c r="DS320" s="7"/>
      <c r="DT320" s="7"/>
      <c r="DU320" s="7"/>
      <c r="DV320" s="8"/>
      <c r="DW320" s="6"/>
      <c r="DX320" s="7"/>
      <c r="DY320" s="7"/>
      <c r="DZ320" s="7"/>
      <c r="EA320" s="7"/>
      <c r="EB320" s="8"/>
      <c r="EC320" s="6"/>
      <c r="ED320" s="7"/>
      <c r="EE320" s="7"/>
      <c r="EF320" s="7"/>
      <c r="EG320" s="7"/>
      <c r="EH320" s="8"/>
      <c r="EI320" s="6"/>
      <c r="EJ320" s="7"/>
      <c r="EK320" s="7"/>
      <c r="EL320" s="7"/>
      <c r="EM320" s="7"/>
      <c r="EN320" s="8"/>
      <c r="EO320" s="6"/>
      <c r="EP320" s="7"/>
      <c r="EQ320" s="7"/>
      <c r="ER320" s="7"/>
      <c r="ES320" s="7"/>
      <c r="ET320" s="8"/>
      <c r="EU320" s="6"/>
      <c r="EV320" s="7"/>
      <c r="EW320" s="7"/>
      <c r="EX320" s="7"/>
      <c r="EY320" s="7"/>
      <c r="EZ320" s="8"/>
      <c r="FA320" s="6"/>
      <c r="FB320" s="7"/>
      <c r="FC320" s="7"/>
      <c r="FD320" s="7"/>
      <c r="FE320" s="7"/>
      <c r="FF320" s="8"/>
      <c r="FG320" s="6"/>
      <c r="FH320" s="7"/>
      <c r="FI320" s="7"/>
      <c r="FJ320" s="7"/>
      <c r="FK320" s="7"/>
      <c r="FL320" s="8"/>
      <c r="FM320" s="6"/>
      <c r="FN320" s="7"/>
      <c r="FO320" s="7"/>
      <c r="FP320" s="7"/>
      <c r="FQ320" s="7"/>
      <c r="FR320" s="8"/>
      <c r="FS320" s="6"/>
      <c r="FT320" s="7"/>
      <c r="FU320" s="7"/>
      <c r="FV320" s="7"/>
      <c r="FW320" s="7"/>
      <c r="FX320" s="8"/>
      <c r="FY320" s="6"/>
      <c r="FZ320" s="7"/>
      <c r="GA320" s="7"/>
      <c r="GB320" s="7"/>
      <c r="GC320" s="7"/>
      <c r="GD320" s="8"/>
      <c r="GE320" s="6"/>
      <c r="GF320" s="7"/>
      <c r="GG320" s="7"/>
      <c r="GH320" s="7"/>
      <c r="GI320" s="7"/>
      <c r="GJ320" s="8"/>
      <c r="GK320" s="6"/>
      <c r="GL320" s="7"/>
      <c r="GM320" s="7"/>
      <c r="GN320" s="7"/>
      <c r="GO320" s="7"/>
      <c r="GP320" s="8"/>
      <c r="GQ320" s="6"/>
      <c r="GR320" s="7"/>
      <c r="GS320" s="7"/>
      <c r="GT320" s="7"/>
      <c r="GU320" s="7"/>
      <c r="GV320" s="8"/>
      <c r="GW320" s="6"/>
      <c r="GX320" s="7"/>
      <c r="GY320" s="7"/>
      <c r="GZ320" s="7"/>
      <c r="HA320" s="7"/>
      <c r="HB320" s="8"/>
      <c r="HC320" s="6"/>
      <c r="HD320" s="7"/>
      <c r="HE320" s="7"/>
      <c r="HF320" s="7"/>
      <c r="HG320" s="7"/>
      <c r="HH320" s="8"/>
      <c r="HI320" s="6"/>
      <c r="HJ320" s="7"/>
      <c r="HK320" s="7"/>
      <c r="HL320" s="7"/>
      <c r="HM320" s="7"/>
      <c r="HN320" s="8"/>
      <c r="HO320" s="6"/>
      <c r="HP320" s="7"/>
      <c r="HQ320" s="7"/>
      <c r="HR320" s="7"/>
      <c r="HS320" s="7"/>
      <c r="HT320" s="8"/>
      <c r="HU320" s="6"/>
      <c r="HV320" s="7"/>
      <c r="HW320" s="7"/>
      <c r="HX320" s="7"/>
      <c r="HY320" s="7"/>
      <c r="HZ320" s="8"/>
      <c r="IA320" s="6"/>
      <c r="IB320" s="7"/>
      <c r="IC320" s="7"/>
      <c r="ID320" s="7"/>
      <c r="IE320" s="7"/>
      <c r="IF320" s="8"/>
      <c r="IG320" s="6"/>
      <c r="IH320" s="7"/>
      <c r="II320" s="7"/>
      <c r="IJ320" s="7"/>
      <c r="IK320" s="7"/>
      <c r="IL320" s="8"/>
      <c r="IM320" s="6"/>
      <c r="IN320" s="7"/>
      <c r="IO320" s="7"/>
      <c r="IP320" s="7"/>
      <c r="IQ320" s="7"/>
      <c r="IR320" s="8"/>
      <c r="IS320" s="6"/>
      <c r="IT320" s="7"/>
      <c r="IU320" s="7"/>
      <c r="IV320" s="7"/>
    </row>
    <row r="321" customFormat="false" ht="12.75" hidden="false" customHeight="false" outlineLevel="0" collapsed="false">
      <c r="A321" s="5" t="s">
        <v>421</v>
      </c>
      <c r="B321" s="6" t="n">
        <v>36999</v>
      </c>
      <c r="C321" s="7" t="s">
        <v>398</v>
      </c>
      <c r="D321" s="7" t="s">
        <v>386</v>
      </c>
      <c r="E321" s="7" t="s">
        <v>387</v>
      </c>
      <c r="F321" s="8" t="s">
        <v>388</v>
      </c>
      <c r="G321" s="8" t="n">
        <v>659.424920127796</v>
      </c>
      <c r="H321" s="7"/>
      <c r="I321" s="7"/>
      <c r="J321" s="7"/>
      <c r="K321" s="7"/>
      <c r="L321" s="8"/>
      <c r="M321" s="6"/>
      <c r="N321" s="7"/>
      <c r="O321" s="7"/>
      <c r="P321" s="7"/>
      <c r="Q321" s="7"/>
      <c r="R321" s="8"/>
      <c r="S321" s="6"/>
      <c r="T321" s="7"/>
      <c r="U321" s="7"/>
      <c r="V321" s="7"/>
      <c r="W321" s="7"/>
      <c r="X321" s="8"/>
      <c r="Y321" s="6"/>
      <c r="Z321" s="7"/>
      <c r="AA321" s="7"/>
      <c r="AB321" s="7"/>
      <c r="AC321" s="7"/>
      <c r="AD321" s="8"/>
      <c r="AE321" s="6"/>
      <c r="AF321" s="7"/>
      <c r="AG321" s="7"/>
      <c r="AH321" s="7"/>
      <c r="AI321" s="7"/>
      <c r="AJ321" s="8"/>
      <c r="AK321" s="6"/>
      <c r="AL321" s="7"/>
      <c r="AM321" s="7"/>
      <c r="AN321" s="7"/>
      <c r="AO321" s="7"/>
      <c r="AP321" s="8"/>
      <c r="AQ321" s="6"/>
      <c r="AR321" s="7"/>
      <c r="AS321" s="7"/>
      <c r="AT321" s="7"/>
      <c r="AU321" s="7"/>
      <c r="AV321" s="8"/>
      <c r="AW321" s="6"/>
      <c r="AX321" s="7"/>
      <c r="AY321" s="7"/>
      <c r="AZ321" s="7"/>
      <c r="BA321" s="7"/>
      <c r="BB321" s="8"/>
      <c r="BC321" s="6"/>
      <c r="BD321" s="7"/>
      <c r="BE321" s="7"/>
      <c r="BF321" s="7"/>
      <c r="BG321" s="7"/>
      <c r="BH321" s="8"/>
      <c r="BI321" s="6"/>
      <c r="BJ321" s="7"/>
      <c r="BK321" s="7"/>
      <c r="BL321" s="7"/>
      <c r="BM321" s="7"/>
      <c r="BN321" s="8"/>
      <c r="BO321" s="6"/>
      <c r="BP321" s="7"/>
      <c r="BQ321" s="7"/>
      <c r="BR321" s="7"/>
      <c r="BS321" s="7"/>
      <c r="BT321" s="8"/>
      <c r="BU321" s="6"/>
      <c r="BV321" s="7"/>
      <c r="BW321" s="7"/>
      <c r="BX321" s="7"/>
      <c r="BY321" s="7"/>
      <c r="BZ321" s="8"/>
      <c r="CA321" s="6"/>
      <c r="CB321" s="7"/>
      <c r="CC321" s="7"/>
      <c r="CD321" s="7"/>
      <c r="CE321" s="7"/>
      <c r="CF321" s="8"/>
      <c r="CG321" s="6"/>
      <c r="CH321" s="7"/>
      <c r="CI321" s="7"/>
      <c r="CJ321" s="7"/>
      <c r="CK321" s="7"/>
      <c r="CL321" s="8"/>
      <c r="CM321" s="6"/>
      <c r="CN321" s="7"/>
      <c r="CO321" s="7"/>
      <c r="CP321" s="7"/>
      <c r="CQ321" s="7"/>
      <c r="CR321" s="8"/>
      <c r="CS321" s="6"/>
      <c r="CT321" s="7"/>
      <c r="CU321" s="7"/>
      <c r="CV321" s="7"/>
      <c r="CW321" s="7"/>
      <c r="CX321" s="8"/>
      <c r="CY321" s="6"/>
      <c r="CZ321" s="7"/>
      <c r="DA321" s="7"/>
      <c r="DB321" s="7"/>
      <c r="DC321" s="7"/>
      <c r="DD321" s="8"/>
      <c r="DE321" s="6"/>
      <c r="DF321" s="7"/>
      <c r="DG321" s="7"/>
      <c r="DH321" s="7"/>
      <c r="DI321" s="7"/>
      <c r="DJ321" s="8"/>
      <c r="DK321" s="6"/>
      <c r="DL321" s="7"/>
      <c r="DM321" s="7"/>
      <c r="DN321" s="7"/>
      <c r="DO321" s="7"/>
      <c r="DP321" s="8"/>
      <c r="DQ321" s="6"/>
      <c r="DR321" s="7"/>
      <c r="DS321" s="7"/>
      <c r="DT321" s="7"/>
      <c r="DU321" s="7"/>
      <c r="DV321" s="8"/>
      <c r="DW321" s="6"/>
      <c r="DX321" s="7"/>
      <c r="DY321" s="7"/>
      <c r="DZ321" s="7"/>
      <c r="EA321" s="7"/>
      <c r="EB321" s="8"/>
      <c r="EC321" s="6"/>
      <c r="ED321" s="7"/>
      <c r="EE321" s="7"/>
      <c r="EF321" s="7"/>
      <c r="EG321" s="7"/>
      <c r="EH321" s="8"/>
      <c r="EI321" s="6"/>
      <c r="EJ321" s="7"/>
      <c r="EK321" s="7"/>
      <c r="EL321" s="7"/>
      <c r="EM321" s="7"/>
      <c r="EN321" s="8"/>
      <c r="EO321" s="6"/>
      <c r="EP321" s="7"/>
      <c r="EQ321" s="7"/>
      <c r="ER321" s="7"/>
      <c r="ES321" s="7"/>
      <c r="ET321" s="8"/>
      <c r="EU321" s="6"/>
      <c r="EV321" s="7"/>
      <c r="EW321" s="7"/>
      <c r="EX321" s="7"/>
      <c r="EY321" s="7"/>
      <c r="EZ321" s="8"/>
      <c r="FA321" s="6"/>
      <c r="FB321" s="7"/>
      <c r="FC321" s="7"/>
      <c r="FD321" s="7"/>
      <c r="FE321" s="7"/>
      <c r="FF321" s="8"/>
      <c r="FG321" s="6"/>
      <c r="FH321" s="7"/>
      <c r="FI321" s="7"/>
      <c r="FJ321" s="7"/>
      <c r="FK321" s="7"/>
      <c r="FL321" s="8"/>
      <c r="FM321" s="6"/>
      <c r="FN321" s="7"/>
      <c r="FO321" s="7"/>
      <c r="FP321" s="7"/>
      <c r="FQ321" s="7"/>
      <c r="FR321" s="8"/>
      <c r="FS321" s="6"/>
      <c r="FT321" s="7"/>
      <c r="FU321" s="7"/>
      <c r="FV321" s="7"/>
      <c r="FW321" s="7"/>
      <c r="FX321" s="8"/>
      <c r="FY321" s="6"/>
      <c r="FZ321" s="7"/>
      <c r="GA321" s="7"/>
      <c r="GB321" s="7"/>
      <c r="GC321" s="7"/>
      <c r="GD321" s="8"/>
      <c r="GE321" s="6"/>
      <c r="GF321" s="7"/>
      <c r="GG321" s="7"/>
      <c r="GH321" s="7"/>
      <c r="GI321" s="7"/>
      <c r="GJ321" s="8"/>
      <c r="GK321" s="6"/>
      <c r="GL321" s="7"/>
      <c r="GM321" s="7"/>
      <c r="GN321" s="7"/>
      <c r="GO321" s="7"/>
      <c r="GP321" s="8"/>
      <c r="GQ321" s="6"/>
      <c r="GR321" s="7"/>
      <c r="GS321" s="7"/>
      <c r="GT321" s="7"/>
      <c r="GU321" s="7"/>
      <c r="GV321" s="8"/>
      <c r="GW321" s="6"/>
      <c r="GX321" s="7"/>
      <c r="GY321" s="7"/>
      <c r="GZ321" s="7"/>
      <c r="HA321" s="7"/>
      <c r="HB321" s="8"/>
      <c r="HC321" s="6"/>
      <c r="HD321" s="7"/>
      <c r="HE321" s="7"/>
      <c r="HF321" s="7"/>
      <c r="HG321" s="7"/>
      <c r="HH321" s="8"/>
      <c r="HI321" s="6"/>
      <c r="HJ321" s="7"/>
      <c r="HK321" s="7"/>
      <c r="HL321" s="7"/>
      <c r="HM321" s="7"/>
      <c r="HN321" s="8"/>
      <c r="HO321" s="6"/>
      <c r="HP321" s="7"/>
      <c r="HQ321" s="7"/>
      <c r="HR321" s="7"/>
      <c r="HS321" s="7"/>
      <c r="HT321" s="8"/>
      <c r="HU321" s="6"/>
      <c r="HV321" s="7"/>
      <c r="HW321" s="7"/>
      <c r="HX321" s="7"/>
      <c r="HY321" s="7"/>
      <c r="HZ321" s="8"/>
      <c r="IA321" s="6"/>
      <c r="IB321" s="7"/>
      <c r="IC321" s="7"/>
      <c r="ID321" s="7"/>
      <c r="IE321" s="7"/>
      <c r="IF321" s="8"/>
      <c r="IG321" s="6"/>
      <c r="IH321" s="7"/>
      <c r="II321" s="7"/>
      <c r="IJ321" s="7"/>
      <c r="IK321" s="7"/>
      <c r="IL321" s="8"/>
      <c r="IM321" s="6"/>
      <c r="IN321" s="7"/>
      <c r="IO321" s="7"/>
      <c r="IP321" s="7"/>
      <c r="IQ321" s="7"/>
      <c r="IR321" s="8"/>
      <c r="IS321" s="6"/>
      <c r="IT321" s="7"/>
      <c r="IU321" s="7"/>
      <c r="IV321" s="7"/>
    </row>
    <row r="322" customFormat="false" ht="12.75" hidden="false" customHeight="false" outlineLevel="0" collapsed="false">
      <c r="A322" s="5" t="s">
        <v>422</v>
      </c>
      <c r="B322" s="6" t="n">
        <v>36999</v>
      </c>
      <c r="C322" s="7" t="s">
        <v>398</v>
      </c>
      <c r="D322" s="7" t="s">
        <v>386</v>
      </c>
      <c r="E322" s="7" t="s">
        <v>387</v>
      </c>
      <c r="F322" s="8" t="s">
        <v>388</v>
      </c>
      <c r="G322" s="8" t="n">
        <v>441.533546325879</v>
      </c>
      <c r="H322" s="7"/>
      <c r="I322" s="7"/>
      <c r="J322" s="7"/>
      <c r="K322" s="7"/>
      <c r="L322" s="8"/>
      <c r="M322" s="6"/>
      <c r="N322" s="7"/>
      <c r="O322" s="7"/>
      <c r="P322" s="7"/>
      <c r="Q322" s="7"/>
      <c r="R322" s="8"/>
      <c r="S322" s="6"/>
      <c r="T322" s="7"/>
      <c r="U322" s="7"/>
      <c r="V322" s="7"/>
      <c r="W322" s="7"/>
      <c r="X322" s="8"/>
      <c r="Y322" s="6"/>
      <c r="Z322" s="7"/>
      <c r="AA322" s="7"/>
      <c r="AB322" s="7"/>
      <c r="AC322" s="7"/>
      <c r="AD322" s="8"/>
      <c r="AE322" s="6"/>
      <c r="AF322" s="7"/>
      <c r="AG322" s="7"/>
      <c r="AH322" s="7"/>
      <c r="AI322" s="7"/>
      <c r="AJ322" s="8"/>
      <c r="AK322" s="6"/>
      <c r="AL322" s="7"/>
      <c r="AM322" s="7"/>
      <c r="AN322" s="7"/>
      <c r="AO322" s="7"/>
      <c r="AP322" s="8"/>
      <c r="AQ322" s="6"/>
      <c r="AR322" s="7"/>
      <c r="AS322" s="7"/>
      <c r="AT322" s="7"/>
      <c r="AU322" s="7"/>
      <c r="AV322" s="8"/>
      <c r="AW322" s="6"/>
      <c r="AX322" s="7"/>
      <c r="AY322" s="7"/>
      <c r="AZ322" s="7"/>
      <c r="BA322" s="7"/>
      <c r="BB322" s="8"/>
      <c r="BC322" s="6"/>
      <c r="BD322" s="7"/>
      <c r="BE322" s="7"/>
      <c r="BF322" s="7"/>
      <c r="BG322" s="7"/>
      <c r="BH322" s="8"/>
      <c r="BI322" s="6"/>
      <c r="BJ322" s="7"/>
      <c r="BK322" s="7"/>
      <c r="BL322" s="7"/>
      <c r="BM322" s="7"/>
      <c r="BN322" s="8"/>
      <c r="BO322" s="6"/>
      <c r="BP322" s="7"/>
      <c r="BQ322" s="7"/>
      <c r="BR322" s="7"/>
      <c r="BS322" s="7"/>
      <c r="BT322" s="8"/>
      <c r="BU322" s="6"/>
      <c r="BV322" s="7"/>
      <c r="BW322" s="7"/>
      <c r="BX322" s="7"/>
      <c r="BY322" s="7"/>
      <c r="BZ322" s="8"/>
      <c r="CA322" s="6"/>
      <c r="CB322" s="7"/>
      <c r="CC322" s="7"/>
      <c r="CD322" s="7"/>
      <c r="CE322" s="7"/>
      <c r="CF322" s="8"/>
      <c r="CG322" s="6"/>
      <c r="CH322" s="7"/>
      <c r="CI322" s="7"/>
      <c r="CJ322" s="7"/>
      <c r="CK322" s="7"/>
      <c r="CL322" s="8"/>
      <c r="CM322" s="6"/>
      <c r="CN322" s="7"/>
      <c r="CO322" s="7"/>
      <c r="CP322" s="7"/>
      <c r="CQ322" s="7"/>
      <c r="CR322" s="8"/>
      <c r="CS322" s="6"/>
      <c r="CT322" s="7"/>
      <c r="CU322" s="7"/>
      <c r="CV322" s="7"/>
      <c r="CW322" s="7"/>
      <c r="CX322" s="8"/>
      <c r="CY322" s="6"/>
      <c r="CZ322" s="7"/>
      <c r="DA322" s="7"/>
      <c r="DB322" s="7"/>
      <c r="DC322" s="7"/>
      <c r="DD322" s="8"/>
      <c r="DE322" s="6"/>
      <c r="DF322" s="7"/>
      <c r="DG322" s="7"/>
      <c r="DH322" s="7"/>
      <c r="DI322" s="7"/>
      <c r="DJ322" s="8"/>
      <c r="DK322" s="6"/>
      <c r="DL322" s="7"/>
      <c r="DM322" s="7"/>
      <c r="DN322" s="7"/>
      <c r="DO322" s="7"/>
      <c r="DP322" s="8"/>
      <c r="DQ322" s="6"/>
      <c r="DR322" s="7"/>
      <c r="DS322" s="7"/>
      <c r="DT322" s="7"/>
      <c r="DU322" s="7"/>
      <c r="DV322" s="8"/>
      <c r="DW322" s="6"/>
      <c r="DX322" s="7"/>
      <c r="DY322" s="7"/>
      <c r="DZ322" s="7"/>
      <c r="EA322" s="7"/>
      <c r="EB322" s="8"/>
      <c r="EC322" s="6"/>
      <c r="ED322" s="7"/>
      <c r="EE322" s="7"/>
      <c r="EF322" s="7"/>
      <c r="EG322" s="7"/>
      <c r="EH322" s="8"/>
      <c r="EI322" s="6"/>
      <c r="EJ322" s="7"/>
      <c r="EK322" s="7"/>
      <c r="EL322" s="7"/>
      <c r="EM322" s="7"/>
      <c r="EN322" s="8"/>
      <c r="EO322" s="6"/>
      <c r="EP322" s="7"/>
      <c r="EQ322" s="7"/>
      <c r="ER322" s="7"/>
      <c r="ES322" s="7"/>
      <c r="ET322" s="8"/>
      <c r="EU322" s="6"/>
      <c r="EV322" s="7"/>
      <c r="EW322" s="7"/>
      <c r="EX322" s="7"/>
      <c r="EY322" s="7"/>
      <c r="EZ322" s="8"/>
      <c r="FA322" s="6"/>
      <c r="FB322" s="7"/>
      <c r="FC322" s="7"/>
      <c r="FD322" s="7"/>
      <c r="FE322" s="7"/>
      <c r="FF322" s="8"/>
      <c r="FG322" s="6"/>
      <c r="FH322" s="7"/>
      <c r="FI322" s="7"/>
      <c r="FJ322" s="7"/>
      <c r="FK322" s="7"/>
      <c r="FL322" s="8"/>
      <c r="FM322" s="6"/>
      <c r="FN322" s="7"/>
      <c r="FO322" s="7"/>
      <c r="FP322" s="7"/>
      <c r="FQ322" s="7"/>
      <c r="FR322" s="8"/>
      <c r="FS322" s="6"/>
      <c r="FT322" s="7"/>
      <c r="FU322" s="7"/>
      <c r="FV322" s="7"/>
      <c r="FW322" s="7"/>
      <c r="FX322" s="8"/>
      <c r="FY322" s="6"/>
      <c r="FZ322" s="7"/>
      <c r="GA322" s="7"/>
      <c r="GB322" s="7"/>
      <c r="GC322" s="7"/>
      <c r="GD322" s="8"/>
      <c r="GE322" s="6"/>
      <c r="GF322" s="7"/>
      <c r="GG322" s="7"/>
      <c r="GH322" s="7"/>
      <c r="GI322" s="7"/>
      <c r="GJ322" s="8"/>
      <c r="GK322" s="6"/>
      <c r="GL322" s="7"/>
      <c r="GM322" s="7"/>
      <c r="GN322" s="7"/>
      <c r="GO322" s="7"/>
      <c r="GP322" s="8"/>
      <c r="GQ322" s="6"/>
      <c r="GR322" s="7"/>
      <c r="GS322" s="7"/>
      <c r="GT322" s="7"/>
      <c r="GU322" s="7"/>
      <c r="GV322" s="8"/>
      <c r="GW322" s="6"/>
      <c r="GX322" s="7"/>
      <c r="GY322" s="7"/>
      <c r="GZ322" s="7"/>
      <c r="HA322" s="7"/>
      <c r="HB322" s="8"/>
      <c r="HC322" s="6"/>
      <c r="HD322" s="7"/>
      <c r="HE322" s="7"/>
      <c r="HF322" s="7"/>
      <c r="HG322" s="7"/>
      <c r="HH322" s="8"/>
      <c r="HI322" s="6"/>
      <c r="HJ322" s="7"/>
      <c r="HK322" s="7"/>
      <c r="HL322" s="7"/>
      <c r="HM322" s="7"/>
      <c r="HN322" s="8"/>
      <c r="HO322" s="6"/>
      <c r="HP322" s="7"/>
      <c r="HQ322" s="7"/>
      <c r="HR322" s="7"/>
      <c r="HS322" s="7"/>
      <c r="HT322" s="8"/>
      <c r="HU322" s="6"/>
      <c r="HV322" s="7"/>
      <c r="HW322" s="7"/>
      <c r="HX322" s="7"/>
      <c r="HY322" s="7"/>
      <c r="HZ322" s="8"/>
      <c r="IA322" s="6"/>
      <c r="IB322" s="7"/>
      <c r="IC322" s="7"/>
      <c r="ID322" s="7"/>
      <c r="IE322" s="7"/>
      <c r="IF322" s="8"/>
      <c r="IG322" s="6"/>
      <c r="IH322" s="7"/>
      <c r="II322" s="7"/>
      <c r="IJ322" s="7"/>
      <c r="IK322" s="7"/>
      <c r="IL322" s="8"/>
      <c r="IM322" s="6"/>
      <c r="IN322" s="7"/>
      <c r="IO322" s="7"/>
      <c r="IP322" s="7"/>
      <c r="IQ322" s="7"/>
      <c r="IR322" s="8"/>
      <c r="IS322" s="6"/>
      <c r="IT322" s="7"/>
      <c r="IU322" s="7"/>
      <c r="IV322" s="7"/>
    </row>
    <row r="323" customFormat="false" ht="12.75" hidden="false" customHeight="false" outlineLevel="0" collapsed="false">
      <c r="A323" s="5" t="s">
        <v>423</v>
      </c>
      <c r="B323" s="6" t="n">
        <v>36999</v>
      </c>
      <c r="C323" s="7" t="s">
        <v>396</v>
      </c>
      <c r="D323" s="7" t="s">
        <v>386</v>
      </c>
      <c r="E323" s="7" t="s">
        <v>387</v>
      </c>
      <c r="F323" s="8" t="s">
        <v>388</v>
      </c>
      <c r="G323" s="8" t="n">
        <v>2905.43130990415</v>
      </c>
      <c r="H323" s="7"/>
      <c r="I323" s="7"/>
      <c r="J323" s="7"/>
      <c r="K323" s="7"/>
      <c r="L323" s="8"/>
      <c r="M323" s="6"/>
      <c r="N323" s="7"/>
      <c r="O323" s="7"/>
      <c r="P323" s="7"/>
      <c r="Q323" s="7"/>
      <c r="R323" s="8"/>
      <c r="S323" s="6"/>
      <c r="T323" s="7"/>
      <c r="U323" s="7"/>
      <c r="V323" s="7"/>
      <c r="W323" s="7"/>
      <c r="X323" s="8"/>
      <c r="Y323" s="6"/>
      <c r="Z323" s="7"/>
      <c r="AA323" s="7"/>
      <c r="AB323" s="7"/>
      <c r="AC323" s="7"/>
      <c r="AD323" s="8"/>
      <c r="AE323" s="6"/>
      <c r="AF323" s="7"/>
      <c r="AG323" s="7"/>
      <c r="AH323" s="7"/>
      <c r="AI323" s="7"/>
      <c r="AJ323" s="8"/>
      <c r="AK323" s="6"/>
      <c r="AL323" s="7"/>
      <c r="AM323" s="7"/>
      <c r="AN323" s="7"/>
      <c r="AO323" s="7"/>
      <c r="AP323" s="8"/>
      <c r="AQ323" s="6"/>
      <c r="AR323" s="7"/>
      <c r="AS323" s="7"/>
      <c r="AT323" s="7"/>
      <c r="AU323" s="7"/>
      <c r="AV323" s="8"/>
      <c r="AW323" s="6"/>
      <c r="AX323" s="7"/>
      <c r="AY323" s="7"/>
      <c r="AZ323" s="7"/>
      <c r="BA323" s="7"/>
      <c r="BB323" s="8"/>
      <c r="BC323" s="6"/>
      <c r="BD323" s="7"/>
      <c r="BE323" s="7"/>
      <c r="BF323" s="7"/>
      <c r="BG323" s="7"/>
      <c r="BH323" s="8"/>
      <c r="BI323" s="6"/>
      <c r="BJ323" s="7"/>
      <c r="BK323" s="7"/>
      <c r="BL323" s="7"/>
      <c r="BM323" s="7"/>
      <c r="BN323" s="8"/>
      <c r="BO323" s="6"/>
      <c r="BP323" s="7"/>
      <c r="BQ323" s="7"/>
      <c r="BR323" s="7"/>
      <c r="BS323" s="7"/>
      <c r="BT323" s="8"/>
      <c r="BU323" s="6"/>
      <c r="BV323" s="7"/>
      <c r="BW323" s="7"/>
      <c r="BX323" s="7"/>
      <c r="BY323" s="7"/>
      <c r="BZ323" s="8"/>
      <c r="CA323" s="6"/>
      <c r="CB323" s="7"/>
      <c r="CC323" s="7"/>
      <c r="CD323" s="7"/>
      <c r="CE323" s="7"/>
      <c r="CF323" s="8"/>
      <c r="CG323" s="6"/>
      <c r="CH323" s="7"/>
      <c r="CI323" s="7"/>
      <c r="CJ323" s="7"/>
      <c r="CK323" s="7"/>
      <c r="CL323" s="8"/>
      <c r="CM323" s="6"/>
      <c r="CN323" s="7"/>
      <c r="CO323" s="7"/>
      <c r="CP323" s="7"/>
      <c r="CQ323" s="7"/>
      <c r="CR323" s="8"/>
      <c r="CS323" s="6"/>
      <c r="CT323" s="7"/>
      <c r="CU323" s="7"/>
      <c r="CV323" s="7"/>
      <c r="CW323" s="7"/>
      <c r="CX323" s="8"/>
      <c r="CY323" s="6"/>
      <c r="CZ323" s="7"/>
      <c r="DA323" s="7"/>
      <c r="DB323" s="7"/>
      <c r="DC323" s="7"/>
      <c r="DD323" s="8"/>
      <c r="DE323" s="6"/>
      <c r="DF323" s="7"/>
      <c r="DG323" s="7"/>
      <c r="DH323" s="7"/>
      <c r="DI323" s="7"/>
      <c r="DJ323" s="8"/>
      <c r="DK323" s="6"/>
      <c r="DL323" s="7"/>
      <c r="DM323" s="7"/>
      <c r="DN323" s="7"/>
      <c r="DO323" s="7"/>
      <c r="DP323" s="8"/>
      <c r="DQ323" s="6"/>
      <c r="DR323" s="7"/>
      <c r="DS323" s="7"/>
      <c r="DT323" s="7"/>
      <c r="DU323" s="7"/>
      <c r="DV323" s="8"/>
      <c r="DW323" s="6"/>
      <c r="DX323" s="7"/>
      <c r="DY323" s="7"/>
      <c r="DZ323" s="7"/>
      <c r="EA323" s="7"/>
      <c r="EB323" s="8"/>
      <c r="EC323" s="6"/>
      <c r="ED323" s="7"/>
      <c r="EE323" s="7"/>
      <c r="EF323" s="7"/>
      <c r="EG323" s="7"/>
      <c r="EH323" s="8"/>
      <c r="EI323" s="6"/>
      <c r="EJ323" s="7"/>
      <c r="EK323" s="7"/>
      <c r="EL323" s="7"/>
      <c r="EM323" s="7"/>
      <c r="EN323" s="8"/>
      <c r="EO323" s="6"/>
      <c r="EP323" s="7"/>
      <c r="EQ323" s="7"/>
      <c r="ER323" s="7"/>
      <c r="ES323" s="7"/>
      <c r="ET323" s="8"/>
      <c r="EU323" s="6"/>
      <c r="EV323" s="7"/>
      <c r="EW323" s="7"/>
      <c r="EX323" s="7"/>
      <c r="EY323" s="7"/>
      <c r="EZ323" s="8"/>
      <c r="FA323" s="6"/>
      <c r="FB323" s="7"/>
      <c r="FC323" s="7"/>
      <c r="FD323" s="7"/>
      <c r="FE323" s="7"/>
      <c r="FF323" s="8"/>
      <c r="FG323" s="6"/>
      <c r="FH323" s="7"/>
      <c r="FI323" s="7"/>
      <c r="FJ323" s="7"/>
      <c r="FK323" s="7"/>
      <c r="FL323" s="8"/>
      <c r="FM323" s="6"/>
      <c r="FN323" s="7"/>
      <c r="FO323" s="7"/>
      <c r="FP323" s="7"/>
      <c r="FQ323" s="7"/>
      <c r="FR323" s="8"/>
      <c r="FS323" s="6"/>
      <c r="FT323" s="7"/>
      <c r="FU323" s="7"/>
      <c r="FV323" s="7"/>
      <c r="FW323" s="7"/>
      <c r="FX323" s="8"/>
      <c r="FY323" s="6"/>
      <c r="FZ323" s="7"/>
      <c r="GA323" s="7"/>
      <c r="GB323" s="7"/>
      <c r="GC323" s="7"/>
      <c r="GD323" s="8"/>
      <c r="GE323" s="6"/>
      <c r="GF323" s="7"/>
      <c r="GG323" s="7"/>
      <c r="GH323" s="7"/>
      <c r="GI323" s="7"/>
      <c r="GJ323" s="8"/>
      <c r="GK323" s="6"/>
      <c r="GL323" s="7"/>
      <c r="GM323" s="7"/>
      <c r="GN323" s="7"/>
      <c r="GO323" s="7"/>
      <c r="GP323" s="8"/>
      <c r="GQ323" s="6"/>
      <c r="GR323" s="7"/>
      <c r="GS323" s="7"/>
      <c r="GT323" s="7"/>
      <c r="GU323" s="7"/>
      <c r="GV323" s="8"/>
      <c r="GW323" s="6"/>
      <c r="GX323" s="7"/>
      <c r="GY323" s="7"/>
      <c r="GZ323" s="7"/>
      <c r="HA323" s="7"/>
      <c r="HB323" s="8"/>
      <c r="HC323" s="6"/>
      <c r="HD323" s="7"/>
      <c r="HE323" s="7"/>
      <c r="HF323" s="7"/>
      <c r="HG323" s="7"/>
      <c r="HH323" s="8"/>
      <c r="HI323" s="6"/>
      <c r="HJ323" s="7"/>
      <c r="HK323" s="7"/>
      <c r="HL323" s="7"/>
      <c r="HM323" s="7"/>
      <c r="HN323" s="8"/>
      <c r="HO323" s="6"/>
      <c r="HP323" s="7"/>
      <c r="HQ323" s="7"/>
      <c r="HR323" s="7"/>
      <c r="HS323" s="7"/>
      <c r="HT323" s="8"/>
      <c r="HU323" s="6"/>
      <c r="HV323" s="7"/>
      <c r="HW323" s="7"/>
      <c r="HX323" s="7"/>
      <c r="HY323" s="7"/>
      <c r="HZ323" s="8"/>
      <c r="IA323" s="6"/>
      <c r="IB323" s="7"/>
      <c r="IC323" s="7"/>
      <c r="ID323" s="7"/>
      <c r="IE323" s="7"/>
      <c r="IF323" s="8"/>
      <c r="IG323" s="6"/>
      <c r="IH323" s="7"/>
      <c r="II323" s="7"/>
      <c r="IJ323" s="7"/>
      <c r="IK323" s="7"/>
      <c r="IL323" s="8"/>
      <c r="IM323" s="6"/>
      <c r="IN323" s="7"/>
      <c r="IO323" s="7"/>
      <c r="IP323" s="7"/>
      <c r="IQ323" s="7"/>
      <c r="IR323" s="8"/>
      <c r="IS323" s="6"/>
      <c r="IT323" s="7"/>
      <c r="IU323" s="7"/>
      <c r="IV323" s="7"/>
    </row>
    <row r="324" customFormat="false" ht="12.75" hidden="false" customHeight="false" outlineLevel="0" collapsed="false">
      <c r="A324" s="5" t="s">
        <v>424</v>
      </c>
      <c r="B324" s="6" t="n">
        <v>36999</v>
      </c>
      <c r="C324" s="7" t="s">
        <v>398</v>
      </c>
      <c r="D324" s="7" t="s">
        <v>386</v>
      </c>
      <c r="E324" s="7" t="s">
        <v>387</v>
      </c>
      <c r="F324" s="8" t="s">
        <v>388</v>
      </c>
      <c r="G324" s="8" t="n">
        <v>1799.36102236422</v>
      </c>
      <c r="H324" s="7"/>
      <c r="I324" s="7"/>
      <c r="J324" s="7"/>
      <c r="K324" s="7"/>
      <c r="L324" s="8"/>
      <c r="M324" s="6"/>
      <c r="N324" s="7"/>
      <c r="O324" s="7"/>
      <c r="P324" s="7"/>
      <c r="Q324" s="7"/>
      <c r="R324" s="8"/>
      <c r="S324" s="6"/>
      <c r="T324" s="7"/>
      <c r="U324" s="7"/>
      <c r="V324" s="7"/>
      <c r="W324" s="7"/>
      <c r="X324" s="8"/>
      <c r="Y324" s="6"/>
      <c r="Z324" s="7"/>
      <c r="AA324" s="7"/>
      <c r="AB324" s="7"/>
      <c r="AC324" s="7"/>
      <c r="AD324" s="8"/>
      <c r="AE324" s="6"/>
      <c r="AF324" s="7"/>
      <c r="AG324" s="7"/>
      <c r="AH324" s="7"/>
      <c r="AI324" s="7"/>
      <c r="AJ324" s="8"/>
      <c r="AK324" s="6"/>
      <c r="AL324" s="7"/>
      <c r="AM324" s="7"/>
      <c r="AN324" s="7"/>
      <c r="AO324" s="7"/>
      <c r="AP324" s="8"/>
      <c r="AQ324" s="6"/>
      <c r="AR324" s="7"/>
      <c r="AS324" s="7"/>
      <c r="AT324" s="7"/>
      <c r="AU324" s="7"/>
      <c r="AV324" s="8"/>
      <c r="AW324" s="6"/>
      <c r="AX324" s="7"/>
      <c r="AY324" s="7"/>
      <c r="AZ324" s="7"/>
      <c r="BA324" s="7"/>
      <c r="BB324" s="8"/>
      <c r="BC324" s="6"/>
      <c r="BD324" s="7"/>
      <c r="BE324" s="7"/>
      <c r="BF324" s="7"/>
      <c r="BG324" s="7"/>
      <c r="BH324" s="8"/>
      <c r="BI324" s="6"/>
      <c r="BJ324" s="7"/>
      <c r="BK324" s="7"/>
      <c r="BL324" s="7"/>
      <c r="BM324" s="7"/>
      <c r="BN324" s="8"/>
      <c r="BO324" s="6"/>
      <c r="BP324" s="7"/>
      <c r="BQ324" s="7"/>
      <c r="BR324" s="7"/>
      <c r="BS324" s="7"/>
      <c r="BT324" s="8"/>
      <c r="BU324" s="6"/>
      <c r="BV324" s="7"/>
      <c r="BW324" s="7"/>
      <c r="BX324" s="7"/>
      <c r="BY324" s="7"/>
      <c r="BZ324" s="8"/>
      <c r="CA324" s="6"/>
      <c r="CB324" s="7"/>
      <c r="CC324" s="7"/>
      <c r="CD324" s="7"/>
      <c r="CE324" s="7"/>
      <c r="CF324" s="8"/>
      <c r="CG324" s="6"/>
      <c r="CH324" s="7"/>
      <c r="CI324" s="7"/>
      <c r="CJ324" s="7"/>
      <c r="CK324" s="7"/>
      <c r="CL324" s="8"/>
      <c r="CM324" s="6"/>
      <c r="CN324" s="7"/>
      <c r="CO324" s="7"/>
      <c r="CP324" s="7"/>
      <c r="CQ324" s="7"/>
      <c r="CR324" s="8"/>
      <c r="CS324" s="6"/>
      <c r="CT324" s="7"/>
      <c r="CU324" s="7"/>
      <c r="CV324" s="7"/>
      <c r="CW324" s="7"/>
      <c r="CX324" s="8"/>
      <c r="CY324" s="6"/>
      <c r="CZ324" s="7"/>
      <c r="DA324" s="7"/>
      <c r="DB324" s="7"/>
      <c r="DC324" s="7"/>
      <c r="DD324" s="8"/>
      <c r="DE324" s="6"/>
      <c r="DF324" s="7"/>
      <c r="DG324" s="7"/>
      <c r="DH324" s="7"/>
      <c r="DI324" s="7"/>
      <c r="DJ324" s="8"/>
      <c r="DK324" s="6"/>
      <c r="DL324" s="7"/>
      <c r="DM324" s="7"/>
      <c r="DN324" s="7"/>
      <c r="DO324" s="7"/>
      <c r="DP324" s="8"/>
      <c r="DQ324" s="6"/>
      <c r="DR324" s="7"/>
      <c r="DS324" s="7"/>
      <c r="DT324" s="7"/>
      <c r="DU324" s="7"/>
      <c r="DV324" s="8"/>
      <c r="DW324" s="6"/>
      <c r="DX324" s="7"/>
      <c r="DY324" s="7"/>
      <c r="DZ324" s="7"/>
      <c r="EA324" s="7"/>
      <c r="EB324" s="8"/>
      <c r="EC324" s="6"/>
      <c r="ED324" s="7"/>
      <c r="EE324" s="7"/>
      <c r="EF324" s="7"/>
      <c r="EG324" s="7"/>
      <c r="EH324" s="8"/>
      <c r="EI324" s="6"/>
      <c r="EJ324" s="7"/>
      <c r="EK324" s="7"/>
      <c r="EL324" s="7"/>
      <c r="EM324" s="7"/>
      <c r="EN324" s="8"/>
      <c r="EO324" s="6"/>
      <c r="EP324" s="7"/>
      <c r="EQ324" s="7"/>
      <c r="ER324" s="7"/>
      <c r="ES324" s="7"/>
      <c r="ET324" s="8"/>
      <c r="EU324" s="6"/>
      <c r="EV324" s="7"/>
      <c r="EW324" s="7"/>
      <c r="EX324" s="7"/>
      <c r="EY324" s="7"/>
      <c r="EZ324" s="8"/>
      <c r="FA324" s="6"/>
      <c r="FB324" s="7"/>
      <c r="FC324" s="7"/>
      <c r="FD324" s="7"/>
      <c r="FE324" s="7"/>
      <c r="FF324" s="8"/>
      <c r="FG324" s="6"/>
      <c r="FH324" s="7"/>
      <c r="FI324" s="7"/>
      <c r="FJ324" s="7"/>
      <c r="FK324" s="7"/>
      <c r="FL324" s="8"/>
      <c r="FM324" s="6"/>
      <c r="FN324" s="7"/>
      <c r="FO324" s="7"/>
      <c r="FP324" s="7"/>
      <c r="FQ324" s="7"/>
      <c r="FR324" s="8"/>
      <c r="FS324" s="6"/>
      <c r="FT324" s="7"/>
      <c r="FU324" s="7"/>
      <c r="FV324" s="7"/>
      <c r="FW324" s="7"/>
      <c r="FX324" s="8"/>
      <c r="FY324" s="6"/>
      <c r="FZ324" s="7"/>
      <c r="GA324" s="7"/>
      <c r="GB324" s="7"/>
      <c r="GC324" s="7"/>
      <c r="GD324" s="8"/>
      <c r="GE324" s="6"/>
      <c r="GF324" s="7"/>
      <c r="GG324" s="7"/>
      <c r="GH324" s="7"/>
      <c r="GI324" s="7"/>
      <c r="GJ324" s="8"/>
      <c r="GK324" s="6"/>
      <c r="GL324" s="7"/>
      <c r="GM324" s="7"/>
      <c r="GN324" s="7"/>
      <c r="GO324" s="7"/>
      <c r="GP324" s="8"/>
      <c r="GQ324" s="6"/>
      <c r="GR324" s="7"/>
      <c r="GS324" s="7"/>
      <c r="GT324" s="7"/>
      <c r="GU324" s="7"/>
      <c r="GV324" s="8"/>
      <c r="GW324" s="6"/>
      <c r="GX324" s="7"/>
      <c r="GY324" s="7"/>
      <c r="GZ324" s="7"/>
      <c r="HA324" s="7"/>
      <c r="HB324" s="8"/>
      <c r="HC324" s="6"/>
      <c r="HD324" s="7"/>
      <c r="HE324" s="7"/>
      <c r="HF324" s="7"/>
      <c r="HG324" s="7"/>
      <c r="HH324" s="8"/>
      <c r="HI324" s="6"/>
      <c r="HJ324" s="7"/>
      <c r="HK324" s="7"/>
      <c r="HL324" s="7"/>
      <c r="HM324" s="7"/>
      <c r="HN324" s="8"/>
      <c r="HO324" s="6"/>
      <c r="HP324" s="7"/>
      <c r="HQ324" s="7"/>
      <c r="HR324" s="7"/>
      <c r="HS324" s="7"/>
      <c r="HT324" s="8"/>
      <c r="HU324" s="6"/>
      <c r="HV324" s="7"/>
      <c r="HW324" s="7"/>
      <c r="HX324" s="7"/>
      <c r="HY324" s="7"/>
      <c r="HZ324" s="8"/>
      <c r="IA324" s="6"/>
      <c r="IB324" s="7"/>
      <c r="IC324" s="7"/>
      <c r="ID324" s="7"/>
      <c r="IE324" s="7"/>
      <c r="IF324" s="8"/>
      <c r="IG324" s="6"/>
      <c r="IH324" s="7"/>
      <c r="II324" s="7"/>
      <c r="IJ324" s="7"/>
      <c r="IK324" s="7"/>
      <c r="IL324" s="8"/>
      <c r="IM324" s="6"/>
      <c r="IN324" s="7"/>
      <c r="IO324" s="7"/>
      <c r="IP324" s="7"/>
      <c r="IQ324" s="7"/>
      <c r="IR324" s="8"/>
      <c r="IS324" s="6"/>
      <c r="IT324" s="7"/>
      <c r="IU324" s="7"/>
      <c r="IV324" s="7"/>
    </row>
    <row r="325" customFormat="false" ht="12.75" hidden="false" customHeight="false" outlineLevel="0" collapsed="false">
      <c r="A325" s="5" t="s">
        <v>423</v>
      </c>
      <c r="B325" s="6" t="n">
        <v>37000</v>
      </c>
      <c r="C325" s="7" t="s">
        <v>396</v>
      </c>
      <c r="D325" s="7" t="s">
        <v>386</v>
      </c>
      <c r="E325" s="7" t="s">
        <v>387</v>
      </c>
      <c r="F325" s="8" t="s">
        <v>388</v>
      </c>
      <c r="G325" s="8" t="n">
        <v>11736.2410478095</v>
      </c>
      <c r="H325" s="7"/>
      <c r="I325" s="7"/>
      <c r="J325" s="7"/>
      <c r="K325" s="7"/>
      <c r="L325" s="8"/>
      <c r="M325" s="6"/>
      <c r="N325" s="7"/>
      <c r="O325" s="7"/>
      <c r="P325" s="7"/>
      <c r="Q325" s="7"/>
      <c r="R325" s="8"/>
      <c r="S325" s="6"/>
      <c r="T325" s="7"/>
      <c r="U325" s="7"/>
      <c r="V325" s="7"/>
      <c r="W325" s="7"/>
      <c r="X325" s="8"/>
      <c r="Y325" s="6"/>
      <c r="Z325" s="7"/>
      <c r="AA325" s="7"/>
      <c r="AB325" s="7"/>
      <c r="AC325" s="7"/>
      <c r="AD325" s="8"/>
      <c r="AE325" s="6"/>
      <c r="AF325" s="7"/>
      <c r="AG325" s="7"/>
      <c r="AH325" s="7"/>
      <c r="AI325" s="7"/>
      <c r="AJ325" s="8"/>
      <c r="AK325" s="6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8"/>
      <c r="AW325" s="6"/>
      <c r="AX325" s="7"/>
      <c r="AY325" s="7"/>
      <c r="AZ325" s="7"/>
      <c r="BA325" s="7"/>
      <c r="BB325" s="8"/>
      <c r="BC325" s="6"/>
      <c r="BD325" s="7"/>
      <c r="BE325" s="7"/>
      <c r="BF325" s="7"/>
      <c r="BG325" s="7"/>
      <c r="BH325" s="8"/>
      <c r="BI325" s="6"/>
      <c r="BJ325" s="7"/>
      <c r="BK325" s="7"/>
      <c r="BL325" s="7"/>
      <c r="BM325" s="7"/>
      <c r="BN325" s="8"/>
      <c r="BO325" s="6"/>
      <c r="BP325" s="7"/>
      <c r="BQ325" s="7"/>
      <c r="BR325" s="7"/>
      <c r="BS325" s="7"/>
      <c r="BT325" s="8"/>
      <c r="BU325" s="6"/>
      <c r="BV325" s="7"/>
      <c r="BW325" s="7"/>
      <c r="BX325" s="7"/>
      <c r="BY325" s="7"/>
      <c r="BZ325" s="8"/>
      <c r="CA325" s="6"/>
      <c r="CB325" s="7"/>
      <c r="CC325" s="7"/>
      <c r="CD325" s="7"/>
      <c r="CE325" s="7"/>
      <c r="CF325" s="8"/>
      <c r="CG325" s="6"/>
      <c r="CH325" s="7"/>
      <c r="CI325" s="7"/>
      <c r="CJ325" s="7"/>
      <c r="CK325" s="7"/>
      <c r="CL325" s="8"/>
      <c r="CM325" s="6"/>
      <c r="CN325" s="7"/>
      <c r="CO325" s="7"/>
      <c r="CP325" s="7"/>
      <c r="CQ325" s="7"/>
      <c r="CR325" s="8"/>
      <c r="CS325" s="6"/>
      <c r="CT325" s="7"/>
      <c r="CU325" s="7"/>
      <c r="CV325" s="7"/>
      <c r="CW325" s="7"/>
      <c r="CX325" s="8"/>
      <c r="CY325" s="6"/>
      <c r="CZ325" s="7"/>
      <c r="DA325" s="7"/>
      <c r="DB325" s="7"/>
      <c r="DC325" s="7"/>
      <c r="DD325" s="8"/>
      <c r="DE325" s="6"/>
      <c r="DF325" s="7"/>
      <c r="DG325" s="7"/>
      <c r="DH325" s="7"/>
      <c r="DI325" s="7"/>
      <c r="DJ325" s="8"/>
      <c r="DK325" s="6"/>
      <c r="DL325" s="7"/>
      <c r="DM325" s="7"/>
      <c r="DN325" s="7"/>
      <c r="DO325" s="7"/>
      <c r="DP325" s="8"/>
      <c r="DQ325" s="6"/>
      <c r="DR325" s="7"/>
      <c r="DS325" s="7"/>
      <c r="DT325" s="7"/>
      <c r="DU325" s="7"/>
      <c r="DV325" s="8"/>
      <c r="DW325" s="6"/>
      <c r="DX325" s="7"/>
      <c r="DY325" s="7"/>
      <c r="DZ325" s="7"/>
      <c r="EA325" s="7"/>
      <c r="EB325" s="8"/>
      <c r="EC325" s="6"/>
      <c r="ED325" s="7"/>
      <c r="EE325" s="7"/>
      <c r="EF325" s="7"/>
      <c r="EG325" s="7"/>
      <c r="EH325" s="8"/>
      <c r="EI325" s="6"/>
      <c r="EJ325" s="7"/>
      <c r="EK325" s="7"/>
      <c r="EL325" s="7"/>
      <c r="EM325" s="7"/>
      <c r="EN325" s="8"/>
      <c r="EO325" s="6"/>
      <c r="EP325" s="7"/>
      <c r="EQ325" s="7"/>
      <c r="ER325" s="7"/>
      <c r="ES325" s="7"/>
      <c r="ET325" s="8"/>
      <c r="EU325" s="6"/>
      <c r="EV325" s="7"/>
      <c r="EW325" s="7"/>
      <c r="EX325" s="7"/>
      <c r="EY325" s="7"/>
      <c r="EZ325" s="8"/>
      <c r="FA325" s="6"/>
      <c r="FB325" s="7"/>
      <c r="FC325" s="7"/>
      <c r="FD325" s="7"/>
      <c r="FE325" s="7"/>
      <c r="FF325" s="8"/>
      <c r="FG325" s="6"/>
      <c r="FH325" s="7"/>
      <c r="FI325" s="7"/>
      <c r="FJ325" s="7"/>
      <c r="FK325" s="7"/>
      <c r="FL325" s="8"/>
      <c r="FM325" s="6"/>
      <c r="FN325" s="7"/>
      <c r="FO325" s="7"/>
      <c r="FP325" s="7"/>
      <c r="FQ325" s="7"/>
      <c r="FR325" s="8"/>
      <c r="FS325" s="6"/>
      <c r="FT325" s="7"/>
      <c r="FU325" s="7"/>
      <c r="FV325" s="7"/>
      <c r="FW325" s="7"/>
      <c r="FX325" s="8"/>
      <c r="FY325" s="6"/>
      <c r="FZ325" s="7"/>
      <c r="GA325" s="7"/>
      <c r="GB325" s="7"/>
      <c r="GC325" s="7"/>
      <c r="GD325" s="8"/>
      <c r="GE325" s="6"/>
      <c r="GF325" s="7"/>
      <c r="GG325" s="7"/>
      <c r="GH325" s="7"/>
      <c r="GI325" s="7"/>
      <c r="GJ325" s="8"/>
      <c r="GK325" s="6"/>
      <c r="GL325" s="7"/>
      <c r="GM325" s="7"/>
      <c r="GN325" s="7"/>
      <c r="GO325" s="7"/>
      <c r="GP325" s="8"/>
      <c r="GQ325" s="6"/>
      <c r="GR325" s="7"/>
      <c r="GS325" s="7"/>
      <c r="GT325" s="7"/>
      <c r="GU325" s="7"/>
      <c r="GV325" s="8"/>
      <c r="GW325" s="6"/>
      <c r="GX325" s="7"/>
      <c r="GY325" s="7"/>
      <c r="GZ325" s="7"/>
      <c r="HA325" s="7"/>
      <c r="HB325" s="8"/>
      <c r="HC325" s="6"/>
      <c r="HD325" s="7"/>
      <c r="HE325" s="7"/>
      <c r="HF325" s="7"/>
      <c r="HG325" s="7"/>
      <c r="HH325" s="8"/>
      <c r="HI325" s="6"/>
      <c r="HJ325" s="7"/>
      <c r="HK325" s="7"/>
      <c r="HL325" s="7"/>
      <c r="HM325" s="7"/>
      <c r="HN325" s="8"/>
      <c r="HO325" s="6"/>
      <c r="HP325" s="7"/>
      <c r="HQ325" s="7"/>
      <c r="HR325" s="7"/>
      <c r="HS325" s="7"/>
      <c r="HT325" s="8"/>
      <c r="HU325" s="6"/>
      <c r="HV325" s="7"/>
      <c r="HW325" s="7"/>
      <c r="HX325" s="7"/>
      <c r="HY325" s="7"/>
      <c r="HZ325" s="8"/>
      <c r="IA325" s="6"/>
      <c r="IB325" s="7"/>
      <c r="IC325" s="7"/>
      <c r="ID325" s="7"/>
      <c r="IE325" s="7"/>
      <c r="IF325" s="8"/>
      <c r="IG325" s="6"/>
      <c r="IH325" s="7"/>
      <c r="II325" s="7"/>
      <c r="IJ325" s="7"/>
      <c r="IK325" s="7"/>
      <c r="IL325" s="8"/>
      <c r="IM325" s="6"/>
      <c r="IN325" s="7"/>
      <c r="IO325" s="7"/>
      <c r="IP325" s="7"/>
      <c r="IQ325" s="7"/>
      <c r="IR325" s="8"/>
      <c r="IS325" s="6"/>
      <c r="IT325" s="7"/>
      <c r="IU325" s="7"/>
      <c r="IV325" s="7"/>
    </row>
    <row r="326" customFormat="false" ht="12.75" hidden="false" customHeight="false" outlineLevel="0" collapsed="false">
      <c r="A326" s="5" t="s">
        <v>425</v>
      </c>
      <c r="B326" s="6" t="n">
        <v>37000</v>
      </c>
      <c r="C326" s="7" t="s">
        <v>426</v>
      </c>
      <c r="D326" s="7" t="s">
        <v>386</v>
      </c>
      <c r="E326" s="7" t="s">
        <v>387</v>
      </c>
      <c r="F326" s="8" t="s">
        <v>394</v>
      </c>
      <c r="G326" s="8" t="n">
        <v>3200</v>
      </c>
      <c r="H326" s="7"/>
      <c r="I326" s="7"/>
      <c r="J326" s="7"/>
      <c r="K326" s="7"/>
      <c r="L326" s="8"/>
      <c r="M326" s="6"/>
      <c r="N326" s="7"/>
      <c r="O326" s="7"/>
      <c r="P326" s="7"/>
      <c r="Q326" s="7"/>
      <c r="R326" s="8"/>
      <c r="S326" s="6"/>
      <c r="T326" s="7"/>
      <c r="U326" s="7"/>
      <c r="V326" s="7"/>
      <c r="W326" s="7"/>
      <c r="X326" s="8"/>
      <c r="Y326" s="6"/>
      <c r="Z326" s="7"/>
      <c r="AA326" s="7"/>
      <c r="AB326" s="7"/>
      <c r="AC326" s="7"/>
      <c r="AD326" s="8"/>
      <c r="AE326" s="6"/>
      <c r="AF326" s="7"/>
      <c r="AG326" s="7"/>
      <c r="AH326" s="7"/>
      <c r="AI326" s="7"/>
      <c r="AJ326" s="8"/>
      <c r="AK326" s="6"/>
      <c r="AL326" s="7"/>
      <c r="AM326" s="7"/>
      <c r="AN326" s="7"/>
      <c r="AO326" s="7"/>
      <c r="AP326" s="8"/>
      <c r="AQ326" s="6"/>
      <c r="AR326" s="7"/>
      <c r="AS326" s="7"/>
      <c r="AT326" s="7"/>
      <c r="AU326" s="7"/>
      <c r="AV326" s="8"/>
      <c r="AW326" s="6"/>
      <c r="AX326" s="7"/>
      <c r="AY326" s="7"/>
      <c r="AZ326" s="7"/>
      <c r="BA326" s="7"/>
      <c r="BB326" s="8"/>
      <c r="BC326" s="6"/>
      <c r="BD326" s="7"/>
      <c r="BE326" s="7"/>
      <c r="BF326" s="7"/>
      <c r="BG326" s="7"/>
      <c r="BH326" s="8"/>
      <c r="BI326" s="6"/>
      <c r="BJ326" s="7"/>
      <c r="BK326" s="7"/>
      <c r="BL326" s="7"/>
      <c r="BM326" s="7"/>
      <c r="BN326" s="8"/>
      <c r="BO326" s="6"/>
      <c r="BP326" s="7"/>
      <c r="BQ326" s="7"/>
      <c r="BR326" s="7"/>
      <c r="BS326" s="7"/>
      <c r="BT326" s="8"/>
      <c r="BU326" s="6"/>
      <c r="BV326" s="7"/>
      <c r="BW326" s="7"/>
      <c r="BX326" s="7"/>
      <c r="BY326" s="7"/>
      <c r="BZ326" s="8"/>
      <c r="CA326" s="6"/>
      <c r="CB326" s="7"/>
      <c r="CC326" s="7"/>
      <c r="CD326" s="7"/>
      <c r="CE326" s="7"/>
      <c r="CF326" s="8"/>
      <c r="CG326" s="6"/>
      <c r="CH326" s="7"/>
      <c r="CI326" s="7"/>
      <c r="CJ326" s="7"/>
      <c r="CK326" s="7"/>
      <c r="CL326" s="8"/>
      <c r="CM326" s="6"/>
      <c r="CN326" s="7"/>
      <c r="CO326" s="7"/>
      <c r="CP326" s="7"/>
      <c r="CQ326" s="7"/>
      <c r="CR326" s="8"/>
      <c r="CS326" s="6"/>
      <c r="CT326" s="7"/>
      <c r="CU326" s="7"/>
      <c r="CV326" s="7"/>
      <c r="CW326" s="7"/>
      <c r="CX326" s="8"/>
      <c r="CY326" s="6"/>
      <c r="CZ326" s="7"/>
      <c r="DA326" s="7"/>
      <c r="DB326" s="7"/>
      <c r="DC326" s="7"/>
      <c r="DD326" s="8"/>
      <c r="DE326" s="6"/>
      <c r="DF326" s="7"/>
      <c r="DG326" s="7"/>
      <c r="DH326" s="7"/>
      <c r="DI326" s="7"/>
      <c r="DJ326" s="8"/>
      <c r="DK326" s="6"/>
      <c r="DL326" s="7"/>
      <c r="DM326" s="7"/>
      <c r="DN326" s="7"/>
      <c r="DO326" s="7"/>
      <c r="DP326" s="8"/>
      <c r="DQ326" s="6"/>
      <c r="DR326" s="7"/>
      <c r="DS326" s="7"/>
      <c r="DT326" s="7"/>
      <c r="DU326" s="7"/>
      <c r="DV326" s="8"/>
      <c r="DW326" s="6"/>
      <c r="DX326" s="7"/>
      <c r="DY326" s="7"/>
      <c r="DZ326" s="7"/>
      <c r="EA326" s="7"/>
      <c r="EB326" s="8"/>
      <c r="EC326" s="6"/>
      <c r="ED326" s="7"/>
      <c r="EE326" s="7"/>
      <c r="EF326" s="7"/>
      <c r="EG326" s="7"/>
      <c r="EH326" s="8"/>
      <c r="EI326" s="6"/>
      <c r="EJ326" s="7"/>
      <c r="EK326" s="7"/>
      <c r="EL326" s="7"/>
      <c r="EM326" s="7"/>
      <c r="EN326" s="8"/>
      <c r="EO326" s="6"/>
      <c r="EP326" s="7"/>
      <c r="EQ326" s="7"/>
      <c r="ER326" s="7"/>
      <c r="ES326" s="7"/>
      <c r="ET326" s="8"/>
      <c r="EU326" s="6"/>
      <c r="EV326" s="7"/>
      <c r="EW326" s="7"/>
      <c r="EX326" s="7"/>
      <c r="EY326" s="7"/>
      <c r="EZ326" s="8"/>
      <c r="FA326" s="6"/>
      <c r="FB326" s="7"/>
      <c r="FC326" s="7"/>
      <c r="FD326" s="7"/>
      <c r="FE326" s="7"/>
      <c r="FF326" s="8"/>
      <c r="FG326" s="6"/>
      <c r="FH326" s="7"/>
      <c r="FI326" s="7"/>
      <c r="FJ326" s="7"/>
      <c r="FK326" s="7"/>
      <c r="FL326" s="8"/>
      <c r="FM326" s="6"/>
      <c r="FN326" s="7"/>
      <c r="FO326" s="7"/>
      <c r="FP326" s="7"/>
      <c r="FQ326" s="7"/>
      <c r="FR326" s="8"/>
      <c r="FS326" s="6"/>
      <c r="FT326" s="7"/>
      <c r="FU326" s="7"/>
      <c r="FV326" s="7"/>
      <c r="FW326" s="7"/>
      <c r="FX326" s="8"/>
      <c r="FY326" s="6"/>
      <c r="FZ326" s="7"/>
      <c r="GA326" s="7"/>
      <c r="GB326" s="7"/>
      <c r="GC326" s="7"/>
      <c r="GD326" s="8"/>
      <c r="GE326" s="6"/>
      <c r="GF326" s="7"/>
      <c r="GG326" s="7"/>
      <c r="GH326" s="7"/>
      <c r="GI326" s="7"/>
      <c r="GJ326" s="8"/>
      <c r="GK326" s="6"/>
      <c r="GL326" s="7"/>
      <c r="GM326" s="7"/>
      <c r="GN326" s="7"/>
      <c r="GO326" s="7"/>
      <c r="GP326" s="8"/>
      <c r="GQ326" s="6"/>
      <c r="GR326" s="7"/>
      <c r="GS326" s="7"/>
      <c r="GT326" s="7"/>
      <c r="GU326" s="7"/>
      <c r="GV326" s="8"/>
      <c r="GW326" s="6"/>
      <c r="GX326" s="7"/>
      <c r="GY326" s="7"/>
      <c r="GZ326" s="7"/>
      <c r="HA326" s="7"/>
      <c r="HB326" s="8"/>
      <c r="HC326" s="6"/>
      <c r="HD326" s="7"/>
      <c r="HE326" s="7"/>
      <c r="HF326" s="7"/>
      <c r="HG326" s="7"/>
      <c r="HH326" s="8"/>
      <c r="HI326" s="6"/>
      <c r="HJ326" s="7"/>
      <c r="HK326" s="7"/>
      <c r="HL326" s="7"/>
      <c r="HM326" s="7"/>
      <c r="HN326" s="8"/>
      <c r="HO326" s="6"/>
      <c r="HP326" s="7"/>
      <c r="HQ326" s="7"/>
      <c r="HR326" s="7"/>
      <c r="HS326" s="7"/>
      <c r="HT326" s="8"/>
      <c r="HU326" s="6"/>
      <c r="HV326" s="7"/>
      <c r="HW326" s="7"/>
      <c r="HX326" s="7"/>
      <c r="HY326" s="7"/>
      <c r="HZ326" s="8"/>
      <c r="IA326" s="6"/>
      <c r="IB326" s="7"/>
      <c r="IC326" s="7"/>
      <c r="ID326" s="7"/>
      <c r="IE326" s="7"/>
      <c r="IF326" s="8"/>
      <c r="IG326" s="6"/>
      <c r="IH326" s="7"/>
      <c r="II326" s="7"/>
      <c r="IJ326" s="7"/>
      <c r="IK326" s="7"/>
      <c r="IL326" s="8"/>
      <c r="IM326" s="6"/>
      <c r="IN326" s="7"/>
      <c r="IO326" s="7"/>
      <c r="IP326" s="7"/>
      <c r="IQ326" s="7"/>
      <c r="IR326" s="8"/>
      <c r="IS326" s="6"/>
      <c r="IT326" s="7"/>
      <c r="IU326" s="7"/>
      <c r="IV326" s="7"/>
    </row>
    <row r="327" customFormat="false" ht="12.75" hidden="false" customHeight="false" outlineLevel="0" collapsed="false">
      <c r="A327" s="5" t="s">
        <v>427</v>
      </c>
      <c r="B327" s="6" t="n">
        <v>37000</v>
      </c>
      <c r="C327" s="7" t="s">
        <v>400</v>
      </c>
      <c r="D327" s="7" t="s">
        <v>386</v>
      </c>
      <c r="E327" s="7" t="s">
        <v>387</v>
      </c>
      <c r="F327" s="8" t="s">
        <v>388</v>
      </c>
      <c r="G327" s="8" t="n">
        <v>8141</v>
      </c>
      <c r="H327" s="7"/>
      <c r="I327" s="7"/>
      <c r="J327" s="7"/>
      <c r="K327" s="7"/>
      <c r="L327" s="8"/>
      <c r="M327" s="6"/>
      <c r="N327" s="7"/>
      <c r="O327" s="7"/>
      <c r="P327" s="7"/>
      <c r="Q327" s="7"/>
      <c r="R327" s="8"/>
      <c r="S327" s="6"/>
      <c r="T327" s="7"/>
      <c r="U327" s="7"/>
      <c r="V327" s="7"/>
      <c r="W327" s="7"/>
      <c r="X327" s="8"/>
      <c r="Y327" s="6"/>
      <c r="Z327" s="7"/>
      <c r="AA327" s="7"/>
      <c r="AB327" s="7"/>
      <c r="AC327" s="7"/>
      <c r="AD327" s="8"/>
      <c r="AE327" s="6"/>
      <c r="AF327" s="7"/>
      <c r="AG327" s="7"/>
      <c r="AH327" s="7"/>
      <c r="AI327" s="7"/>
      <c r="AJ327" s="8"/>
      <c r="AK327" s="6"/>
      <c r="AL327" s="7"/>
      <c r="AM327" s="7"/>
      <c r="AN327" s="7"/>
      <c r="AO327" s="7"/>
      <c r="AP327" s="8"/>
      <c r="AQ327" s="6"/>
      <c r="AR327" s="7"/>
      <c r="AS327" s="7"/>
      <c r="AT327" s="7"/>
      <c r="AU327" s="7"/>
      <c r="AV327" s="8"/>
      <c r="AW327" s="6"/>
      <c r="AX327" s="7"/>
      <c r="AY327" s="7"/>
      <c r="AZ327" s="7"/>
      <c r="BA327" s="7"/>
      <c r="BB327" s="8"/>
      <c r="BC327" s="6"/>
      <c r="BD327" s="7"/>
      <c r="BE327" s="7"/>
      <c r="BF327" s="7"/>
      <c r="BG327" s="7"/>
      <c r="BH327" s="8"/>
      <c r="BI327" s="6"/>
      <c r="BJ327" s="7"/>
      <c r="BK327" s="7"/>
      <c r="BL327" s="7"/>
      <c r="BM327" s="7"/>
      <c r="BN327" s="8"/>
      <c r="BO327" s="6"/>
      <c r="BP327" s="7"/>
      <c r="BQ327" s="7"/>
      <c r="BR327" s="7"/>
      <c r="BS327" s="7"/>
      <c r="BT327" s="8"/>
      <c r="BU327" s="6"/>
      <c r="BV327" s="7"/>
      <c r="BW327" s="7"/>
      <c r="BX327" s="7"/>
      <c r="BY327" s="7"/>
      <c r="BZ327" s="8"/>
      <c r="CA327" s="6"/>
      <c r="CB327" s="7"/>
      <c r="CC327" s="7"/>
      <c r="CD327" s="7"/>
      <c r="CE327" s="7"/>
      <c r="CF327" s="8"/>
      <c r="CG327" s="6"/>
      <c r="CH327" s="7"/>
      <c r="CI327" s="7"/>
      <c r="CJ327" s="7"/>
      <c r="CK327" s="7"/>
      <c r="CL327" s="8"/>
      <c r="CM327" s="6"/>
      <c r="CN327" s="7"/>
      <c r="CO327" s="7"/>
      <c r="CP327" s="7"/>
      <c r="CQ327" s="7"/>
      <c r="CR327" s="8"/>
      <c r="CS327" s="6"/>
      <c r="CT327" s="7"/>
      <c r="CU327" s="7"/>
      <c r="CV327" s="7"/>
      <c r="CW327" s="7"/>
      <c r="CX327" s="8"/>
      <c r="CY327" s="6"/>
      <c r="CZ327" s="7"/>
      <c r="DA327" s="7"/>
      <c r="DB327" s="7"/>
      <c r="DC327" s="7"/>
      <c r="DD327" s="8"/>
      <c r="DE327" s="6"/>
      <c r="DF327" s="7"/>
      <c r="DG327" s="7"/>
      <c r="DH327" s="7"/>
      <c r="DI327" s="7"/>
      <c r="DJ327" s="8"/>
      <c r="DK327" s="6"/>
      <c r="DL327" s="7"/>
      <c r="DM327" s="7"/>
      <c r="DN327" s="7"/>
      <c r="DO327" s="7"/>
      <c r="DP327" s="8"/>
      <c r="DQ327" s="6"/>
      <c r="DR327" s="7"/>
      <c r="DS327" s="7"/>
      <c r="DT327" s="7"/>
      <c r="DU327" s="7"/>
      <c r="DV327" s="8"/>
      <c r="DW327" s="6"/>
      <c r="DX327" s="7"/>
      <c r="DY327" s="7"/>
      <c r="DZ327" s="7"/>
      <c r="EA327" s="7"/>
      <c r="EB327" s="8"/>
      <c r="EC327" s="6"/>
      <c r="ED327" s="7"/>
      <c r="EE327" s="7"/>
      <c r="EF327" s="7"/>
      <c r="EG327" s="7"/>
      <c r="EH327" s="8"/>
      <c r="EI327" s="6"/>
      <c r="EJ327" s="7"/>
      <c r="EK327" s="7"/>
      <c r="EL327" s="7"/>
      <c r="EM327" s="7"/>
      <c r="EN327" s="8"/>
      <c r="EO327" s="6"/>
      <c r="EP327" s="7"/>
      <c r="EQ327" s="7"/>
      <c r="ER327" s="7"/>
      <c r="ES327" s="7"/>
      <c r="ET327" s="8"/>
      <c r="EU327" s="6"/>
      <c r="EV327" s="7"/>
      <c r="EW327" s="7"/>
      <c r="EX327" s="7"/>
      <c r="EY327" s="7"/>
      <c r="EZ327" s="8"/>
      <c r="FA327" s="6"/>
      <c r="FB327" s="7"/>
      <c r="FC327" s="7"/>
      <c r="FD327" s="7"/>
      <c r="FE327" s="7"/>
      <c r="FF327" s="8"/>
      <c r="FG327" s="6"/>
      <c r="FH327" s="7"/>
      <c r="FI327" s="7"/>
      <c r="FJ327" s="7"/>
      <c r="FK327" s="7"/>
      <c r="FL327" s="8"/>
      <c r="FM327" s="6"/>
      <c r="FN327" s="7"/>
      <c r="FO327" s="7"/>
      <c r="FP327" s="7"/>
      <c r="FQ327" s="7"/>
      <c r="FR327" s="8"/>
      <c r="FS327" s="6"/>
      <c r="FT327" s="7"/>
      <c r="FU327" s="7"/>
      <c r="FV327" s="7"/>
      <c r="FW327" s="7"/>
      <c r="FX327" s="8"/>
      <c r="FY327" s="6"/>
      <c r="FZ327" s="7"/>
      <c r="GA327" s="7"/>
      <c r="GB327" s="7"/>
      <c r="GC327" s="7"/>
      <c r="GD327" s="8"/>
      <c r="GE327" s="6"/>
      <c r="GF327" s="7"/>
      <c r="GG327" s="7"/>
      <c r="GH327" s="7"/>
      <c r="GI327" s="7"/>
      <c r="GJ327" s="8"/>
      <c r="GK327" s="6"/>
      <c r="GL327" s="7"/>
      <c r="GM327" s="7"/>
      <c r="GN327" s="7"/>
      <c r="GO327" s="7"/>
      <c r="GP327" s="8"/>
      <c r="GQ327" s="6"/>
      <c r="GR327" s="7"/>
      <c r="GS327" s="7"/>
      <c r="GT327" s="7"/>
      <c r="GU327" s="7"/>
      <c r="GV327" s="8"/>
      <c r="GW327" s="6"/>
      <c r="GX327" s="7"/>
      <c r="GY327" s="7"/>
      <c r="GZ327" s="7"/>
      <c r="HA327" s="7"/>
      <c r="HB327" s="8"/>
      <c r="HC327" s="6"/>
      <c r="HD327" s="7"/>
      <c r="HE327" s="7"/>
      <c r="HF327" s="7"/>
      <c r="HG327" s="7"/>
      <c r="HH327" s="8"/>
      <c r="HI327" s="6"/>
      <c r="HJ327" s="7"/>
      <c r="HK327" s="7"/>
      <c r="HL327" s="7"/>
      <c r="HM327" s="7"/>
      <c r="HN327" s="8"/>
      <c r="HO327" s="6"/>
      <c r="HP327" s="7"/>
      <c r="HQ327" s="7"/>
      <c r="HR327" s="7"/>
      <c r="HS327" s="7"/>
      <c r="HT327" s="8"/>
      <c r="HU327" s="6"/>
      <c r="HV327" s="7"/>
      <c r="HW327" s="7"/>
      <c r="HX327" s="7"/>
      <c r="HY327" s="7"/>
      <c r="HZ327" s="8"/>
      <c r="IA327" s="6"/>
      <c r="IB327" s="7"/>
      <c r="IC327" s="7"/>
      <c r="ID327" s="7"/>
      <c r="IE327" s="7"/>
      <c r="IF327" s="8"/>
      <c r="IG327" s="6"/>
      <c r="IH327" s="7"/>
      <c r="II327" s="7"/>
      <c r="IJ327" s="7"/>
      <c r="IK327" s="7"/>
      <c r="IL327" s="8"/>
      <c r="IM327" s="6"/>
      <c r="IN327" s="7"/>
      <c r="IO327" s="7"/>
      <c r="IP327" s="7"/>
      <c r="IQ327" s="7"/>
      <c r="IR327" s="8"/>
      <c r="IS327" s="6"/>
      <c r="IT327" s="7"/>
      <c r="IU327" s="7"/>
      <c r="IV327" s="7"/>
    </row>
    <row r="328" customFormat="false" ht="12.75" hidden="false" customHeight="false" outlineLevel="0" collapsed="false">
      <c r="A328" s="5" t="s">
        <v>428</v>
      </c>
      <c r="B328" s="6" t="n">
        <v>37000</v>
      </c>
      <c r="C328" s="7" t="s">
        <v>400</v>
      </c>
      <c r="D328" s="7" t="s">
        <v>386</v>
      </c>
      <c r="E328" s="7" t="s">
        <v>387</v>
      </c>
      <c r="F328" s="8" t="s">
        <v>388</v>
      </c>
      <c r="G328" s="8" t="n">
        <v>6231</v>
      </c>
      <c r="H328" s="7"/>
      <c r="I328" s="7"/>
      <c r="J328" s="7"/>
      <c r="K328" s="7"/>
      <c r="L328" s="8"/>
      <c r="M328" s="6"/>
      <c r="N328" s="7"/>
      <c r="O328" s="7"/>
      <c r="P328" s="7"/>
      <c r="Q328" s="7"/>
      <c r="R328" s="8"/>
      <c r="S328" s="6"/>
      <c r="T328" s="7"/>
      <c r="U328" s="7"/>
      <c r="V328" s="7"/>
      <c r="W328" s="7"/>
      <c r="X328" s="8"/>
      <c r="Y328" s="6"/>
      <c r="Z328" s="7"/>
      <c r="AA328" s="7"/>
      <c r="AB328" s="7"/>
      <c r="AC328" s="7"/>
      <c r="AD328" s="8"/>
      <c r="AE328" s="6"/>
      <c r="AF328" s="7"/>
      <c r="AG328" s="7"/>
      <c r="AH328" s="7"/>
      <c r="AI328" s="7"/>
      <c r="AJ328" s="8"/>
      <c r="AK328" s="6"/>
      <c r="AL328" s="7"/>
      <c r="AM328" s="7"/>
      <c r="AN328" s="7"/>
      <c r="AO328" s="7"/>
      <c r="AP328" s="8"/>
      <c r="AQ328" s="6"/>
      <c r="AR328" s="7"/>
      <c r="AS328" s="7"/>
      <c r="AT328" s="7"/>
      <c r="AU328" s="7"/>
      <c r="AV328" s="8"/>
      <c r="AW328" s="6"/>
      <c r="AX328" s="7"/>
      <c r="AY328" s="7"/>
      <c r="AZ328" s="7"/>
      <c r="BA328" s="7"/>
      <c r="BB328" s="8"/>
      <c r="BC328" s="6"/>
      <c r="BD328" s="7"/>
      <c r="BE328" s="7"/>
      <c r="BF328" s="7"/>
      <c r="BG328" s="7"/>
      <c r="BH328" s="8"/>
      <c r="BI328" s="6"/>
      <c r="BJ328" s="7"/>
      <c r="BK328" s="7"/>
      <c r="BL328" s="7"/>
      <c r="BM328" s="7"/>
      <c r="BN328" s="8"/>
      <c r="BO328" s="6"/>
      <c r="BP328" s="7"/>
      <c r="BQ328" s="7"/>
      <c r="BR328" s="7"/>
      <c r="BS328" s="7"/>
      <c r="BT328" s="8"/>
      <c r="BU328" s="6"/>
      <c r="BV328" s="7"/>
      <c r="BW328" s="7"/>
      <c r="BX328" s="7"/>
      <c r="BY328" s="7"/>
      <c r="BZ328" s="8"/>
      <c r="CA328" s="6"/>
      <c r="CB328" s="7"/>
      <c r="CC328" s="7"/>
      <c r="CD328" s="7"/>
      <c r="CE328" s="7"/>
      <c r="CF328" s="8"/>
      <c r="CG328" s="6"/>
      <c r="CH328" s="7"/>
      <c r="CI328" s="7"/>
      <c r="CJ328" s="7"/>
      <c r="CK328" s="7"/>
      <c r="CL328" s="8"/>
      <c r="CM328" s="6"/>
      <c r="CN328" s="7"/>
      <c r="CO328" s="7"/>
      <c r="CP328" s="7"/>
      <c r="CQ328" s="7"/>
      <c r="CR328" s="8"/>
      <c r="CS328" s="6"/>
      <c r="CT328" s="7"/>
      <c r="CU328" s="7"/>
      <c r="CV328" s="7"/>
      <c r="CW328" s="7"/>
      <c r="CX328" s="8"/>
      <c r="CY328" s="6"/>
      <c r="CZ328" s="7"/>
      <c r="DA328" s="7"/>
      <c r="DB328" s="7"/>
      <c r="DC328" s="7"/>
      <c r="DD328" s="8"/>
      <c r="DE328" s="6"/>
      <c r="DF328" s="7"/>
      <c r="DG328" s="7"/>
      <c r="DH328" s="7"/>
      <c r="DI328" s="7"/>
      <c r="DJ328" s="8"/>
      <c r="DK328" s="6"/>
      <c r="DL328" s="7"/>
      <c r="DM328" s="7"/>
      <c r="DN328" s="7"/>
      <c r="DO328" s="7"/>
      <c r="DP328" s="8"/>
      <c r="DQ328" s="6"/>
      <c r="DR328" s="7"/>
      <c r="DS328" s="7"/>
      <c r="DT328" s="7"/>
      <c r="DU328" s="7"/>
      <c r="DV328" s="8"/>
      <c r="DW328" s="6"/>
      <c r="DX328" s="7"/>
      <c r="DY328" s="7"/>
      <c r="DZ328" s="7"/>
      <c r="EA328" s="7"/>
      <c r="EB328" s="8"/>
      <c r="EC328" s="6"/>
      <c r="ED328" s="7"/>
      <c r="EE328" s="7"/>
      <c r="EF328" s="7"/>
      <c r="EG328" s="7"/>
      <c r="EH328" s="8"/>
      <c r="EI328" s="6"/>
      <c r="EJ328" s="7"/>
      <c r="EK328" s="7"/>
      <c r="EL328" s="7"/>
      <c r="EM328" s="7"/>
      <c r="EN328" s="8"/>
      <c r="EO328" s="6"/>
      <c r="EP328" s="7"/>
      <c r="EQ328" s="7"/>
      <c r="ER328" s="7"/>
      <c r="ES328" s="7"/>
      <c r="ET328" s="8"/>
      <c r="EU328" s="6"/>
      <c r="EV328" s="7"/>
      <c r="EW328" s="7"/>
      <c r="EX328" s="7"/>
      <c r="EY328" s="7"/>
      <c r="EZ328" s="8"/>
      <c r="FA328" s="6"/>
      <c r="FB328" s="7"/>
      <c r="FC328" s="7"/>
      <c r="FD328" s="7"/>
      <c r="FE328" s="7"/>
      <c r="FF328" s="8"/>
      <c r="FG328" s="6"/>
      <c r="FH328" s="7"/>
      <c r="FI328" s="7"/>
      <c r="FJ328" s="7"/>
      <c r="FK328" s="7"/>
      <c r="FL328" s="8"/>
      <c r="FM328" s="6"/>
      <c r="FN328" s="7"/>
      <c r="FO328" s="7"/>
      <c r="FP328" s="7"/>
      <c r="FQ328" s="7"/>
      <c r="FR328" s="8"/>
      <c r="FS328" s="6"/>
      <c r="FT328" s="7"/>
      <c r="FU328" s="7"/>
      <c r="FV328" s="7"/>
      <c r="FW328" s="7"/>
      <c r="FX328" s="8"/>
      <c r="FY328" s="6"/>
      <c r="FZ328" s="7"/>
      <c r="GA328" s="7"/>
      <c r="GB328" s="7"/>
      <c r="GC328" s="7"/>
      <c r="GD328" s="8"/>
      <c r="GE328" s="6"/>
      <c r="GF328" s="7"/>
      <c r="GG328" s="7"/>
      <c r="GH328" s="7"/>
      <c r="GI328" s="7"/>
      <c r="GJ328" s="8"/>
      <c r="GK328" s="6"/>
      <c r="GL328" s="7"/>
      <c r="GM328" s="7"/>
      <c r="GN328" s="7"/>
      <c r="GO328" s="7"/>
      <c r="GP328" s="8"/>
      <c r="GQ328" s="6"/>
      <c r="GR328" s="7"/>
      <c r="GS328" s="7"/>
      <c r="GT328" s="7"/>
      <c r="GU328" s="7"/>
      <c r="GV328" s="8"/>
      <c r="GW328" s="6"/>
      <c r="GX328" s="7"/>
      <c r="GY328" s="7"/>
      <c r="GZ328" s="7"/>
      <c r="HA328" s="7"/>
      <c r="HB328" s="8"/>
      <c r="HC328" s="6"/>
      <c r="HD328" s="7"/>
      <c r="HE328" s="7"/>
      <c r="HF328" s="7"/>
      <c r="HG328" s="7"/>
      <c r="HH328" s="8"/>
      <c r="HI328" s="6"/>
      <c r="HJ328" s="7"/>
      <c r="HK328" s="7"/>
      <c r="HL328" s="7"/>
      <c r="HM328" s="7"/>
      <c r="HN328" s="8"/>
      <c r="HO328" s="6"/>
      <c r="HP328" s="7"/>
      <c r="HQ328" s="7"/>
      <c r="HR328" s="7"/>
      <c r="HS328" s="7"/>
      <c r="HT328" s="8"/>
      <c r="HU328" s="6"/>
      <c r="HV328" s="7"/>
      <c r="HW328" s="7"/>
      <c r="HX328" s="7"/>
      <c r="HY328" s="7"/>
      <c r="HZ328" s="8"/>
      <c r="IA328" s="6"/>
      <c r="IB328" s="7"/>
      <c r="IC328" s="7"/>
      <c r="ID328" s="7"/>
      <c r="IE328" s="7"/>
      <c r="IF328" s="8"/>
      <c r="IG328" s="6"/>
      <c r="IH328" s="7"/>
      <c r="II328" s="7"/>
      <c r="IJ328" s="7"/>
      <c r="IK328" s="7"/>
      <c r="IL328" s="8"/>
      <c r="IM328" s="6"/>
      <c r="IN328" s="7"/>
      <c r="IO328" s="7"/>
      <c r="IP328" s="7"/>
      <c r="IQ328" s="7"/>
      <c r="IR328" s="8"/>
      <c r="IS328" s="6"/>
      <c r="IT328" s="7"/>
      <c r="IU328" s="7"/>
      <c r="IV328" s="7"/>
    </row>
    <row r="329" customFormat="false" ht="12.75" hidden="false" customHeight="false" outlineLevel="0" collapsed="false">
      <c r="A329" s="5" t="s">
        <v>429</v>
      </c>
      <c r="B329" s="6" t="n">
        <v>37001</v>
      </c>
      <c r="C329" s="7" t="s">
        <v>430</v>
      </c>
      <c r="D329" s="7" t="s">
        <v>386</v>
      </c>
      <c r="E329" s="7" t="s">
        <v>387</v>
      </c>
      <c r="F329" s="8" t="s">
        <v>431</v>
      </c>
      <c r="G329" s="8" t="n">
        <v>100.323624595469</v>
      </c>
      <c r="H329" s="7"/>
      <c r="I329" s="7"/>
      <c r="J329" s="7"/>
      <c r="K329" s="7"/>
      <c r="L329" s="8"/>
      <c r="M329" s="6"/>
      <c r="N329" s="7"/>
      <c r="O329" s="7"/>
      <c r="P329" s="7"/>
      <c r="Q329" s="7"/>
      <c r="R329" s="8"/>
      <c r="S329" s="6"/>
      <c r="T329" s="7"/>
      <c r="U329" s="7"/>
      <c r="V329" s="7"/>
      <c r="W329" s="7"/>
      <c r="X329" s="8"/>
      <c r="Y329" s="6"/>
      <c r="Z329" s="7"/>
      <c r="AA329" s="7"/>
      <c r="AB329" s="7"/>
      <c r="AC329" s="7"/>
      <c r="AD329" s="8"/>
      <c r="AE329" s="6"/>
      <c r="AF329" s="7"/>
      <c r="AG329" s="7"/>
      <c r="AH329" s="7"/>
      <c r="AI329" s="7"/>
      <c r="AJ329" s="8"/>
      <c r="AK329" s="6"/>
      <c r="AL329" s="7"/>
      <c r="AM329" s="7"/>
      <c r="AN329" s="7"/>
      <c r="AO329" s="7"/>
      <c r="AP329" s="8"/>
      <c r="AQ329" s="6"/>
      <c r="AR329" s="7"/>
      <c r="AS329" s="7"/>
      <c r="AT329" s="7"/>
      <c r="AU329" s="7"/>
      <c r="AV329" s="8"/>
      <c r="AW329" s="6"/>
      <c r="AX329" s="7"/>
      <c r="AY329" s="7"/>
      <c r="AZ329" s="7"/>
      <c r="BA329" s="7"/>
      <c r="BB329" s="8"/>
      <c r="BC329" s="6"/>
      <c r="BD329" s="7"/>
      <c r="BE329" s="7"/>
      <c r="BF329" s="7"/>
      <c r="BG329" s="7"/>
      <c r="BH329" s="8"/>
      <c r="BI329" s="6"/>
      <c r="BJ329" s="7"/>
      <c r="BK329" s="7"/>
      <c r="BL329" s="7"/>
      <c r="BM329" s="7"/>
      <c r="BN329" s="8"/>
      <c r="BO329" s="6"/>
      <c r="BP329" s="7"/>
      <c r="BQ329" s="7"/>
      <c r="BR329" s="7"/>
      <c r="BS329" s="7"/>
      <c r="BT329" s="8"/>
      <c r="BU329" s="6"/>
      <c r="BV329" s="7"/>
      <c r="BW329" s="7"/>
      <c r="BX329" s="7"/>
      <c r="BY329" s="7"/>
      <c r="BZ329" s="8"/>
      <c r="CA329" s="6"/>
      <c r="CB329" s="7"/>
      <c r="CC329" s="7"/>
      <c r="CD329" s="7"/>
      <c r="CE329" s="7"/>
      <c r="CF329" s="8"/>
      <c r="CG329" s="6"/>
      <c r="CH329" s="7"/>
      <c r="CI329" s="7"/>
      <c r="CJ329" s="7"/>
      <c r="CK329" s="7"/>
      <c r="CL329" s="8"/>
      <c r="CM329" s="6"/>
      <c r="CN329" s="7"/>
      <c r="CO329" s="7"/>
      <c r="CP329" s="7"/>
      <c r="CQ329" s="7"/>
      <c r="CR329" s="8"/>
      <c r="CS329" s="6"/>
      <c r="CT329" s="7"/>
      <c r="CU329" s="7"/>
      <c r="CV329" s="7"/>
      <c r="CW329" s="7"/>
      <c r="CX329" s="8"/>
      <c r="CY329" s="6"/>
      <c r="CZ329" s="7"/>
      <c r="DA329" s="7"/>
      <c r="DB329" s="7"/>
      <c r="DC329" s="7"/>
      <c r="DD329" s="8"/>
      <c r="DE329" s="6"/>
      <c r="DF329" s="7"/>
      <c r="DG329" s="7"/>
      <c r="DH329" s="7"/>
      <c r="DI329" s="7"/>
      <c r="DJ329" s="8"/>
      <c r="DK329" s="6"/>
      <c r="DL329" s="7"/>
      <c r="DM329" s="7"/>
      <c r="DN329" s="7"/>
      <c r="DO329" s="7"/>
      <c r="DP329" s="8"/>
      <c r="DQ329" s="6"/>
      <c r="DR329" s="7"/>
      <c r="DS329" s="7"/>
      <c r="DT329" s="7"/>
      <c r="DU329" s="7"/>
      <c r="DV329" s="8"/>
      <c r="DW329" s="6"/>
      <c r="DX329" s="7"/>
      <c r="DY329" s="7"/>
      <c r="DZ329" s="7"/>
      <c r="EA329" s="7"/>
      <c r="EB329" s="8"/>
      <c r="EC329" s="6"/>
      <c r="ED329" s="7"/>
      <c r="EE329" s="7"/>
      <c r="EF329" s="7"/>
      <c r="EG329" s="7"/>
      <c r="EH329" s="8"/>
      <c r="EI329" s="6"/>
      <c r="EJ329" s="7"/>
      <c r="EK329" s="7"/>
      <c r="EL329" s="7"/>
      <c r="EM329" s="7"/>
      <c r="EN329" s="8"/>
      <c r="EO329" s="6"/>
      <c r="EP329" s="7"/>
      <c r="EQ329" s="7"/>
      <c r="ER329" s="7"/>
      <c r="ES329" s="7"/>
      <c r="ET329" s="8"/>
      <c r="EU329" s="6"/>
      <c r="EV329" s="7"/>
      <c r="EW329" s="7"/>
      <c r="EX329" s="7"/>
      <c r="EY329" s="7"/>
      <c r="EZ329" s="8"/>
      <c r="FA329" s="6"/>
      <c r="FB329" s="7"/>
      <c r="FC329" s="7"/>
      <c r="FD329" s="7"/>
      <c r="FE329" s="7"/>
      <c r="FF329" s="8"/>
      <c r="FG329" s="6"/>
      <c r="FH329" s="7"/>
      <c r="FI329" s="7"/>
      <c r="FJ329" s="7"/>
      <c r="FK329" s="7"/>
      <c r="FL329" s="8"/>
      <c r="FM329" s="6"/>
      <c r="FN329" s="7"/>
      <c r="FO329" s="7"/>
      <c r="FP329" s="7"/>
      <c r="FQ329" s="7"/>
      <c r="FR329" s="8"/>
      <c r="FS329" s="6"/>
      <c r="FT329" s="7"/>
      <c r="FU329" s="7"/>
      <c r="FV329" s="7"/>
      <c r="FW329" s="7"/>
      <c r="FX329" s="8"/>
      <c r="FY329" s="6"/>
      <c r="FZ329" s="7"/>
      <c r="GA329" s="7"/>
      <c r="GB329" s="7"/>
      <c r="GC329" s="7"/>
      <c r="GD329" s="8"/>
      <c r="GE329" s="6"/>
      <c r="GF329" s="7"/>
      <c r="GG329" s="7"/>
      <c r="GH329" s="7"/>
      <c r="GI329" s="7"/>
      <c r="GJ329" s="8"/>
      <c r="GK329" s="6"/>
      <c r="GL329" s="7"/>
      <c r="GM329" s="7"/>
      <c r="GN329" s="7"/>
      <c r="GO329" s="7"/>
      <c r="GP329" s="8"/>
      <c r="GQ329" s="6"/>
      <c r="GR329" s="7"/>
      <c r="GS329" s="7"/>
      <c r="GT329" s="7"/>
      <c r="GU329" s="7"/>
      <c r="GV329" s="8"/>
      <c r="GW329" s="6"/>
      <c r="GX329" s="7"/>
      <c r="GY329" s="7"/>
      <c r="GZ329" s="7"/>
      <c r="HA329" s="7"/>
      <c r="HB329" s="8"/>
      <c r="HC329" s="6"/>
      <c r="HD329" s="7"/>
      <c r="HE329" s="7"/>
      <c r="HF329" s="7"/>
      <c r="HG329" s="7"/>
      <c r="HH329" s="8"/>
      <c r="HI329" s="6"/>
      <c r="HJ329" s="7"/>
      <c r="HK329" s="7"/>
      <c r="HL329" s="7"/>
      <c r="HM329" s="7"/>
      <c r="HN329" s="8"/>
      <c r="HO329" s="6"/>
      <c r="HP329" s="7"/>
      <c r="HQ329" s="7"/>
      <c r="HR329" s="7"/>
      <c r="HS329" s="7"/>
      <c r="HT329" s="8"/>
      <c r="HU329" s="6"/>
      <c r="HV329" s="7"/>
      <c r="HW329" s="7"/>
      <c r="HX329" s="7"/>
      <c r="HY329" s="7"/>
      <c r="HZ329" s="8"/>
      <c r="IA329" s="6"/>
      <c r="IB329" s="7"/>
      <c r="IC329" s="7"/>
      <c r="ID329" s="7"/>
      <c r="IE329" s="7"/>
      <c r="IF329" s="8"/>
      <c r="IG329" s="6"/>
      <c r="IH329" s="7"/>
      <c r="II329" s="7"/>
      <c r="IJ329" s="7"/>
      <c r="IK329" s="7"/>
      <c r="IL329" s="8"/>
      <c r="IM329" s="6"/>
      <c r="IN329" s="7"/>
      <c r="IO329" s="7"/>
      <c r="IP329" s="7"/>
      <c r="IQ329" s="7"/>
      <c r="IR329" s="8"/>
      <c r="IS329" s="6"/>
      <c r="IT329" s="7"/>
      <c r="IU329" s="7"/>
      <c r="IV329" s="7"/>
    </row>
    <row r="330" customFormat="false" ht="12.75" hidden="false" customHeight="false" outlineLevel="0" collapsed="false">
      <c r="A330" s="5" t="s">
        <v>432</v>
      </c>
      <c r="B330" s="6" t="n">
        <v>37001</v>
      </c>
      <c r="C330" s="7" t="s">
        <v>398</v>
      </c>
      <c r="D330" s="7" t="s">
        <v>386</v>
      </c>
      <c r="E330" s="7" t="s">
        <v>387</v>
      </c>
      <c r="F330" s="8" t="s">
        <v>388</v>
      </c>
      <c r="G330" s="8" t="n">
        <v>596.763754045308</v>
      </c>
      <c r="H330" s="7"/>
      <c r="I330" s="7"/>
      <c r="J330" s="7"/>
      <c r="K330" s="7"/>
      <c r="L330" s="8"/>
      <c r="M330" s="6"/>
      <c r="N330" s="7"/>
      <c r="O330" s="7"/>
      <c r="P330" s="7"/>
      <c r="Q330" s="7"/>
      <c r="R330" s="8"/>
      <c r="S330" s="6"/>
      <c r="T330" s="7"/>
      <c r="U330" s="7"/>
      <c r="V330" s="7"/>
      <c r="W330" s="7"/>
      <c r="X330" s="8"/>
      <c r="Y330" s="6"/>
      <c r="Z330" s="7"/>
      <c r="AA330" s="7"/>
      <c r="AB330" s="7"/>
      <c r="AC330" s="7"/>
      <c r="AD330" s="8"/>
      <c r="AE330" s="6"/>
      <c r="AF330" s="7"/>
      <c r="AG330" s="7"/>
      <c r="AH330" s="7"/>
      <c r="AI330" s="7"/>
      <c r="AJ330" s="8"/>
      <c r="AK330" s="6"/>
      <c r="AL330" s="7"/>
      <c r="AM330" s="7"/>
      <c r="AN330" s="7"/>
      <c r="AO330" s="7"/>
      <c r="AP330" s="8"/>
      <c r="AQ330" s="6"/>
      <c r="AR330" s="7"/>
      <c r="AS330" s="7"/>
      <c r="AT330" s="7"/>
      <c r="AU330" s="7"/>
      <c r="AV330" s="8"/>
      <c r="AW330" s="6"/>
      <c r="AX330" s="7"/>
      <c r="AY330" s="7"/>
      <c r="AZ330" s="7"/>
      <c r="BA330" s="7"/>
      <c r="BB330" s="8"/>
      <c r="BC330" s="6"/>
      <c r="BD330" s="7"/>
      <c r="BE330" s="7"/>
      <c r="BF330" s="7"/>
      <c r="BG330" s="7"/>
      <c r="BH330" s="8"/>
      <c r="BI330" s="6"/>
      <c r="BJ330" s="7"/>
      <c r="BK330" s="7"/>
      <c r="BL330" s="7"/>
      <c r="BM330" s="7"/>
      <c r="BN330" s="8"/>
      <c r="BO330" s="6"/>
      <c r="BP330" s="7"/>
      <c r="BQ330" s="7"/>
      <c r="BR330" s="7"/>
      <c r="BS330" s="7"/>
      <c r="BT330" s="8"/>
      <c r="BU330" s="6"/>
      <c r="BV330" s="7"/>
      <c r="BW330" s="7"/>
      <c r="BX330" s="7"/>
      <c r="BY330" s="7"/>
      <c r="BZ330" s="8"/>
      <c r="CA330" s="6"/>
      <c r="CB330" s="7"/>
      <c r="CC330" s="7"/>
      <c r="CD330" s="7"/>
      <c r="CE330" s="7"/>
      <c r="CF330" s="8"/>
      <c r="CG330" s="6"/>
      <c r="CH330" s="7"/>
      <c r="CI330" s="7"/>
      <c r="CJ330" s="7"/>
      <c r="CK330" s="7"/>
      <c r="CL330" s="8"/>
      <c r="CM330" s="6"/>
      <c r="CN330" s="7"/>
      <c r="CO330" s="7"/>
      <c r="CP330" s="7"/>
      <c r="CQ330" s="7"/>
      <c r="CR330" s="8"/>
      <c r="CS330" s="6"/>
      <c r="CT330" s="7"/>
      <c r="CU330" s="7"/>
      <c r="CV330" s="7"/>
      <c r="CW330" s="7"/>
      <c r="CX330" s="8"/>
      <c r="CY330" s="6"/>
      <c r="CZ330" s="7"/>
      <c r="DA330" s="7"/>
      <c r="DB330" s="7"/>
      <c r="DC330" s="7"/>
      <c r="DD330" s="8"/>
      <c r="DE330" s="6"/>
      <c r="DF330" s="7"/>
      <c r="DG330" s="7"/>
      <c r="DH330" s="7"/>
      <c r="DI330" s="7"/>
      <c r="DJ330" s="8"/>
      <c r="DK330" s="6"/>
      <c r="DL330" s="7"/>
      <c r="DM330" s="7"/>
      <c r="DN330" s="7"/>
      <c r="DO330" s="7"/>
      <c r="DP330" s="8"/>
      <c r="DQ330" s="6"/>
      <c r="DR330" s="7"/>
      <c r="DS330" s="7"/>
      <c r="DT330" s="7"/>
      <c r="DU330" s="7"/>
      <c r="DV330" s="8"/>
      <c r="DW330" s="6"/>
      <c r="DX330" s="7"/>
      <c r="DY330" s="7"/>
      <c r="DZ330" s="7"/>
      <c r="EA330" s="7"/>
      <c r="EB330" s="8"/>
      <c r="EC330" s="6"/>
      <c r="ED330" s="7"/>
      <c r="EE330" s="7"/>
      <c r="EF330" s="7"/>
      <c r="EG330" s="7"/>
      <c r="EH330" s="8"/>
      <c r="EI330" s="6"/>
      <c r="EJ330" s="7"/>
      <c r="EK330" s="7"/>
      <c r="EL330" s="7"/>
      <c r="EM330" s="7"/>
      <c r="EN330" s="8"/>
      <c r="EO330" s="6"/>
      <c r="EP330" s="7"/>
      <c r="EQ330" s="7"/>
      <c r="ER330" s="7"/>
      <c r="ES330" s="7"/>
      <c r="ET330" s="8"/>
      <c r="EU330" s="6"/>
      <c r="EV330" s="7"/>
      <c r="EW330" s="7"/>
      <c r="EX330" s="7"/>
      <c r="EY330" s="7"/>
      <c r="EZ330" s="8"/>
      <c r="FA330" s="6"/>
      <c r="FB330" s="7"/>
      <c r="FC330" s="7"/>
      <c r="FD330" s="7"/>
      <c r="FE330" s="7"/>
      <c r="FF330" s="8"/>
      <c r="FG330" s="6"/>
      <c r="FH330" s="7"/>
      <c r="FI330" s="7"/>
      <c r="FJ330" s="7"/>
      <c r="FK330" s="7"/>
      <c r="FL330" s="8"/>
      <c r="FM330" s="6"/>
      <c r="FN330" s="7"/>
      <c r="FO330" s="7"/>
      <c r="FP330" s="7"/>
      <c r="FQ330" s="7"/>
      <c r="FR330" s="8"/>
      <c r="FS330" s="6"/>
      <c r="FT330" s="7"/>
      <c r="FU330" s="7"/>
      <c r="FV330" s="7"/>
      <c r="FW330" s="7"/>
      <c r="FX330" s="8"/>
      <c r="FY330" s="6"/>
      <c r="FZ330" s="7"/>
      <c r="GA330" s="7"/>
      <c r="GB330" s="7"/>
      <c r="GC330" s="7"/>
      <c r="GD330" s="8"/>
      <c r="GE330" s="6"/>
      <c r="GF330" s="7"/>
      <c r="GG330" s="7"/>
      <c r="GH330" s="7"/>
      <c r="GI330" s="7"/>
      <c r="GJ330" s="8"/>
      <c r="GK330" s="6"/>
      <c r="GL330" s="7"/>
      <c r="GM330" s="7"/>
      <c r="GN330" s="7"/>
      <c r="GO330" s="7"/>
      <c r="GP330" s="8"/>
      <c r="GQ330" s="6"/>
      <c r="GR330" s="7"/>
      <c r="GS330" s="7"/>
      <c r="GT330" s="7"/>
      <c r="GU330" s="7"/>
      <c r="GV330" s="8"/>
      <c r="GW330" s="6"/>
      <c r="GX330" s="7"/>
      <c r="GY330" s="7"/>
      <c r="GZ330" s="7"/>
      <c r="HA330" s="7"/>
      <c r="HB330" s="8"/>
      <c r="HC330" s="6"/>
      <c r="HD330" s="7"/>
      <c r="HE330" s="7"/>
      <c r="HF330" s="7"/>
      <c r="HG330" s="7"/>
      <c r="HH330" s="8"/>
      <c r="HI330" s="6"/>
      <c r="HJ330" s="7"/>
      <c r="HK330" s="7"/>
      <c r="HL330" s="7"/>
      <c r="HM330" s="7"/>
      <c r="HN330" s="8"/>
      <c r="HO330" s="6"/>
      <c r="HP330" s="7"/>
      <c r="HQ330" s="7"/>
      <c r="HR330" s="7"/>
      <c r="HS330" s="7"/>
      <c r="HT330" s="8"/>
      <c r="HU330" s="6"/>
      <c r="HV330" s="7"/>
      <c r="HW330" s="7"/>
      <c r="HX330" s="7"/>
      <c r="HY330" s="7"/>
      <c r="HZ330" s="8"/>
      <c r="IA330" s="6"/>
      <c r="IB330" s="7"/>
      <c r="IC330" s="7"/>
      <c r="ID330" s="7"/>
      <c r="IE330" s="7"/>
      <c r="IF330" s="8"/>
      <c r="IG330" s="6"/>
      <c r="IH330" s="7"/>
      <c r="II330" s="7"/>
      <c r="IJ330" s="7"/>
      <c r="IK330" s="7"/>
      <c r="IL330" s="8"/>
      <c r="IM330" s="6"/>
      <c r="IN330" s="7"/>
      <c r="IO330" s="7"/>
      <c r="IP330" s="7"/>
      <c r="IQ330" s="7"/>
      <c r="IR330" s="8"/>
      <c r="IS330" s="6"/>
      <c r="IT330" s="7"/>
      <c r="IU330" s="7"/>
      <c r="IV330" s="7"/>
    </row>
    <row r="331" customFormat="false" ht="12.75" hidden="false" customHeight="false" outlineLevel="0" collapsed="false">
      <c r="A331" s="5" t="s">
        <v>433</v>
      </c>
      <c r="B331" s="6" t="n">
        <v>37001</v>
      </c>
      <c r="C331" s="7" t="s">
        <v>398</v>
      </c>
      <c r="D331" s="7" t="s">
        <v>386</v>
      </c>
      <c r="E331" s="7" t="s">
        <v>387</v>
      </c>
      <c r="F331" s="8" t="s">
        <v>388</v>
      </c>
      <c r="G331" s="8" t="n">
        <v>585.760517799353</v>
      </c>
      <c r="H331" s="7"/>
      <c r="I331" s="7"/>
      <c r="J331" s="7"/>
      <c r="K331" s="7"/>
      <c r="L331" s="8"/>
      <c r="M331" s="6"/>
      <c r="N331" s="7"/>
      <c r="O331" s="7"/>
      <c r="P331" s="7"/>
      <c r="Q331" s="7"/>
      <c r="R331" s="8"/>
      <c r="S331" s="6"/>
      <c r="T331" s="7"/>
      <c r="U331" s="7"/>
      <c r="V331" s="7"/>
      <c r="W331" s="7"/>
      <c r="X331" s="8"/>
      <c r="Y331" s="6"/>
      <c r="Z331" s="7"/>
      <c r="AA331" s="7"/>
      <c r="AB331" s="7"/>
      <c r="AC331" s="7"/>
      <c r="AD331" s="8"/>
      <c r="AE331" s="6"/>
      <c r="AF331" s="7"/>
      <c r="AG331" s="7"/>
      <c r="AH331" s="7"/>
      <c r="AI331" s="7"/>
      <c r="AJ331" s="8"/>
      <c r="AK331" s="6"/>
      <c r="AL331" s="7"/>
      <c r="AM331" s="7"/>
      <c r="AN331" s="7"/>
      <c r="AO331" s="7"/>
      <c r="AP331" s="8"/>
      <c r="AQ331" s="6"/>
      <c r="AR331" s="7"/>
      <c r="AS331" s="7"/>
      <c r="AT331" s="7"/>
      <c r="AU331" s="7"/>
      <c r="AV331" s="8"/>
      <c r="AW331" s="6"/>
      <c r="AX331" s="7"/>
      <c r="AY331" s="7"/>
      <c r="AZ331" s="7"/>
      <c r="BA331" s="7"/>
      <c r="BB331" s="8"/>
      <c r="BC331" s="6"/>
      <c r="BD331" s="7"/>
      <c r="BE331" s="7"/>
      <c r="BF331" s="7"/>
      <c r="BG331" s="7"/>
      <c r="BH331" s="8"/>
      <c r="BI331" s="6"/>
      <c r="BJ331" s="7"/>
      <c r="BK331" s="7"/>
      <c r="BL331" s="7"/>
      <c r="BM331" s="7"/>
      <c r="BN331" s="8"/>
      <c r="BO331" s="6"/>
      <c r="BP331" s="7"/>
      <c r="BQ331" s="7"/>
      <c r="BR331" s="7"/>
      <c r="BS331" s="7"/>
      <c r="BT331" s="8"/>
      <c r="BU331" s="6"/>
      <c r="BV331" s="7"/>
      <c r="BW331" s="7"/>
      <c r="BX331" s="7"/>
      <c r="BY331" s="7"/>
      <c r="BZ331" s="8"/>
      <c r="CA331" s="6"/>
      <c r="CB331" s="7"/>
      <c r="CC331" s="7"/>
      <c r="CD331" s="7"/>
      <c r="CE331" s="7"/>
      <c r="CF331" s="8"/>
      <c r="CG331" s="6"/>
      <c r="CH331" s="7"/>
      <c r="CI331" s="7"/>
      <c r="CJ331" s="7"/>
      <c r="CK331" s="7"/>
      <c r="CL331" s="8"/>
      <c r="CM331" s="6"/>
      <c r="CN331" s="7"/>
      <c r="CO331" s="7"/>
      <c r="CP331" s="7"/>
      <c r="CQ331" s="7"/>
      <c r="CR331" s="8"/>
      <c r="CS331" s="6"/>
      <c r="CT331" s="7"/>
      <c r="CU331" s="7"/>
      <c r="CV331" s="7"/>
      <c r="CW331" s="7"/>
      <c r="CX331" s="8"/>
      <c r="CY331" s="6"/>
      <c r="CZ331" s="7"/>
      <c r="DA331" s="7"/>
      <c r="DB331" s="7"/>
      <c r="DC331" s="7"/>
      <c r="DD331" s="8"/>
      <c r="DE331" s="6"/>
      <c r="DF331" s="7"/>
      <c r="DG331" s="7"/>
      <c r="DH331" s="7"/>
      <c r="DI331" s="7"/>
      <c r="DJ331" s="8"/>
      <c r="DK331" s="6"/>
      <c r="DL331" s="7"/>
      <c r="DM331" s="7"/>
      <c r="DN331" s="7"/>
      <c r="DO331" s="7"/>
      <c r="DP331" s="8"/>
      <c r="DQ331" s="6"/>
      <c r="DR331" s="7"/>
      <c r="DS331" s="7"/>
      <c r="DT331" s="7"/>
      <c r="DU331" s="7"/>
      <c r="DV331" s="8"/>
      <c r="DW331" s="6"/>
      <c r="DX331" s="7"/>
      <c r="DY331" s="7"/>
      <c r="DZ331" s="7"/>
      <c r="EA331" s="7"/>
      <c r="EB331" s="8"/>
      <c r="EC331" s="6"/>
      <c r="ED331" s="7"/>
      <c r="EE331" s="7"/>
      <c r="EF331" s="7"/>
      <c r="EG331" s="7"/>
      <c r="EH331" s="8"/>
      <c r="EI331" s="6"/>
      <c r="EJ331" s="7"/>
      <c r="EK331" s="7"/>
      <c r="EL331" s="7"/>
      <c r="EM331" s="7"/>
      <c r="EN331" s="8"/>
      <c r="EO331" s="6"/>
      <c r="EP331" s="7"/>
      <c r="EQ331" s="7"/>
      <c r="ER331" s="7"/>
      <c r="ES331" s="7"/>
      <c r="ET331" s="8"/>
      <c r="EU331" s="6"/>
      <c r="EV331" s="7"/>
      <c r="EW331" s="7"/>
      <c r="EX331" s="7"/>
      <c r="EY331" s="7"/>
      <c r="EZ331" s="8"/>
      <c r="FA331" s="6"/>
      <c r="FB331" s="7"/>
      <c r="FC331" s="7"/>
      <c r="FD331" s="7"/>
      <c r="FE331" s="7"/>
      <c r="FF331" s="8"/>
      <c r="FG331" s="6"/>
      <c r="FH331" s="7"/>
      <c r="FI331" s="7"/>
      <c r="FJ331" s="7"/>
      <c r="FK331" s="7"/>
      <c r="FL331" s="8"/>
      <c r="FM331" s="6"/>
      <c r="FN331" s="7"/>
      <c r="FO331" s="7"/>
      <c r="FP331" s="7"/>
      <c r="FQ331" s="7"/>
      <c r="FR331" s="8"/>
      <c r="FS331" s="6"/>
      <c r="FT331" s="7"/>
      <c r="FU331" s="7"/>
      <c r="FV331" s="7"/>
      <c r="FW331" s="7"/>
      <c r="FX331" s="8"/>
      <c r="FY331" s="6"/>
      <c r="FZ331" s="7"/>
      <c r="GA331" s="7"/>
      <c r="GB331" s="7"/>
      <c r="GC331" s="7"/>
      <c r="GD331" s="8"/>
      <c r="GE331" s="6"/>
      <c r="GF331" s="7"/>
      <c r="GG331" s="7"/>
      <c r="GH331" s="7"/>
      <c r="GI331" s="7"/>
      <c r="GJ331" s="8"/>
      <c r="GK331" s="6"/>
      <c r="GL331" s="7"/>
      <c r="GM331" s="7"/>
      <c r="GN331" s="7"/>
      <c r="GO331" s="7"/>
      <c r="GP331" s="8"/>
      <c r="GQ331" s="6"/>
      <c r="GR331" s="7"/>
      <c r="GS331" s="7"/>
      <c r="GT331" s="7"/>
      <c r="GU331" s="7"/>
      <c r="GV331" s="8"/>
      <c r="GW331" s="6"/>
      <c r="GX331" s="7"/>
      <c r="GY331" s="7"/>
      <c r="GZ331" s="7"/>
      <c r="HA331" s="7"/>
      <c r="HB331" s="8"/>
      <c r="HC331" s="6"/>
      <c r="HD331" s="7"/>
      <c r="HE331" s="7"/>
      <c r="HF331" s="7"/>
      <c r="HG331" s="7"/>
      <c r="HH331" s="8"/>
      <c r="HI331" s="6"/>
      <c r="HJ331" s="7"/>
      <c r="HK331" s="7"/>
      <c r="HL331" s="7"/>
      <c r="HM331" s="7"/>
      <c r="HN331" s="8"/>
      <c r="HO331" s="6"/>
      <c r="HP331" s="7"/>
      <c r="HQ331" s="7"/>
      <c r="HR331" s="7"/>
      <c r="HS331" s="7"/>
      <c r="HT331" s="8"/>
      <c r="HU331" s="6"/>
      <c r="HV331" s="7"/>
      <c r="HW331" s="7"/>
      <c r="HX331" s="7"/>
      <c r="HY331" s="7"/>
      <c r="HZ331" s="8"/>
      <c r="IA331" s="6"/>
      <c r="IB331" s="7"/>
      <c r="IC331" s="7"/>
      <c r="ID331" s="7"/>
      <c r="IE331" s="7"/>
      <c r="IF331" s="8"/>
      <c r="IG331" s="6"/>
      <c r="IH331" s="7"/>
      <c r="II331" s="7"/>
      <c r="IJ331" s="7"/>
      <c r="IK331" s="7"/>
      <c r="IL331" s="8"/>
      <c r="IM331" s="6"/>
      <c r="IN331" s="7"/>
      <c r="IO331" s="7"/>
      <c r="IP331" s="7"/>
      <c r="IQ331" s="7"/>
      <c r="IR331" s="8"/>
      <c r="IS331" s="6"/>
      <c r="IT331" s="7"/>
      <c r="IU331" s="7"/>
      <c r="IV331" s="7"/>
    </row>
    <row r="332" customFormat="false" ht="12.75" hidden="false" customHeight="false" outlineLevel="0" collapsed="false">
      <c r="A332" s="5" t="s">
        <v>434</v>
      </c>
      <c r="B332" s="6" t="n">
        <v>37001</v>
      </c>
      <c r="C332" s="7" t="s">
        <v>435</v>
      </c>
      <c r="D332" s="7" t="s">
        <v>386</v>
      </c>
      <c r="E332" s="7" t="s">
        <v>387</v>
      </c>
      <c r="F332" s="8" t="s">
        <v>388</v>
      </c>
      <c r="G332" s="8" t="n">
        <v>2321</v>
      </c>
      <c r="H332" s="7"/>
      <c r="I332" s="7"/>
      <c r="J332" s="7"/>
      <c r="K332" s="7"/>
      <c r="L332" s="8"/>
      <c r="M332" s="6"/>
      <c r="N332" s="7"/>
      <c r="O332" s="7"/>
      <c r="P332" s="7"/>
      <c r="Q332" s="7"/>
      <c r="R332" s="8"/>
      <c r="S332" s="6"/>
      <c r="T332" s="7"/>
      <c r="U332" s="7"/>
      <c r="V332" s="7"/>
      <c r="W332" s="7"/>
      <c r="X332" s="8"/>
      <c r="Y332" s="6"/>
      <c r="Z332" s="7"/>
      <c r="AA332" s="7"/>
      <c r="AB332" s="7"/>
      <c r="AC332" s="7"/>
      <c r="AD332" s="8"/>
      <c r="AE332" s="6"/>
      <c r="AF332" s="7"/>
      <c r="AG332" s="7"/>
      <c r="AH332" s="7"/>
      <c r="AI332" s="7"/>
      <c r="AJ332" s="8"/>
      <c r="AK332" s="6"/>
      <c r="AL332" s="7"/>
      <c r="AM332" s="7"/>
      <c r="AN332" s="7"/>
      <c r="AO332" s="7"/>
      <c r="AP332" s="8"/>
      <c r="AQ332" s="6"/>
      <c r="AR332" s="7"/>
      <c r="AS332" s="7"/>
      <c r="AT332" s="7"/>
      <c r="AU332" s="7"/>
      <c r="AV332" s="8"/>
      <c r="AW332" s="6"/>
      <c r="AX332" s="7"/>
      <c r="AY332" s="7"/>
      <c r="AZ332" s="7"/>
      <c r="BA332" s="7"/>
      <c r="BB332" s="8"/>
      <c r="BC332" s="6"/>
      <c r="BD332" s="7"/>
      <c r="BE332" s="7"/>
      <c r="BF332" s="7"/>
      <c r="BG332" s="7"/>
      <c r="BH332" s="8"/>
      <c r="BI332" s="6"/>
      <c r="BJ332" s="7"/>
      <c r="BK332" s="7"/>
      <c r="BL332" s="7"/>
      <c r="BM332" s="7"/>
      <c r="BN332" s="8"/>
      <c r="BO332" s="6"/>
      <c r="BP332" s="7"/>
      <c r="BQ332" s="7"/>
      <c r="BR332" s="7"/>
      <c r="BS332" s="7"/>
      <c r="BT332" s="8"/>
      <c r="BU332" s="6"/>
      <c r="BV332" s="7"/>
      <c r="BW332" s="7"/>
      <c r="BX332" s="7"/>
      <c r="BY332" s="7"/>
      <c r="BZ332" s="8"/>
      <c r="CA332" s="6"/>
      <c r="CB332" s="7"/>
      <c r="CC332" s="7"/>
      <c r="CD332" s="7"/>
      <c r="CE332" s="7"/>
      <c r="CF332" s="8"/>
      <c r="CG332" s="6"/>
      <c r="CH332" s="7"/>
      <c r="CI332" s="7"/>
      <c r="CJ332" s="7"/>
      <c r="CK332" s="7"/>
      <c r="CL332" s="8"/>
      <c r="CM332" s="6"/>
      <c r="CN332" s="7"/>
      <c r="CO332" s="7"/>
      <c r="CP332" s="7"/>
      <c r="CQ332" s="7"/>
      <c r="CR332" s="8"/>
      <c r="CS332" s="6"/>
      <c r="CT332" s="7"/>
      <c r="CU332" s="7"/>
      <c r="CV332" s="7"/>
      <c r="CW332" s="7"/>
      <c r="CX332" s="8"/>
      <c r="CY332" s="6"/>
      <c r="CZ332" s="7"/>
      <c r="DA332" s="7"/>
      <c r="DB332" s="7"/>
      <c r="DC332" s="7"/>
      <c r="DD332" s="8"/>
      <c r="DE332" s="6"/>
      <c r="DF332" s="7"/>
      <c r="DG332" s="7"/>
      <c r="DH332" s="7"/>
      <c r="DI332" s="7"/>
      <c r="DJ332" s="8"/>
      <c r="DK332" s="6"/>
      <c r="DL332" s="7"/>
      <c r="DM332" s="7"/>
      <c r="DN332" s="7"/>
      <c r="DO332" s="7"/>
      <c r="DP332" s="8"/>
      <c r="DQ332" s="6"/>
      <c r="DR332" s="7"/>
      <c r="DS332" s="7"/>
      <c r="DT332" s="7"/>
      <c r="DU332" s="7"/>
      <c r="DV332" s="8"/>
      <c r="DW332" s="6"/>
      <c r="DX332" s="7"/>
      <c r="DY332" s="7"/>
      <c r="DZ332" s="7"/>
      <c r="EA332" s="7"/>
      <c r="EB332" s="8"/>
      <c r="EC332" s="6"/>
      <c r="ED332" s="7"/>
      <c r="EE332" s="7"/>
      <c r="EF332" s="7"/>
      <c r="EG332" s="7"/>
      <c r="EH332" s="8"/>
      <c r="EI332" s="6"/>
      <c r="EJ332" s="7"/>
      <c r="EK332" s="7"/>
      <c r="EL332" s="7"/>
      <c r="EM332" s="7"/>
      <c r="EN332" s="8"/>
      <c r="EO332" s="6"/>
      <c r="EP332" s="7"/>
      <c r="EQ332" s="7"/>
      <c r="ER332" s="7"/>
      <c r="ES332" s="7"/>
      <c r="ET332" s="8"/>
      <c r="EU332" s="6"/>
      <c r="EV332" s="7"/>
      <c r="EW332" s="7"/>
      <c r="EX332" s="7"/>
      <c r="EY332" s="7"/>
      <c r="EZ332" s="8"/>
      <c r="FA332" s="6"/>
      <c r="FB332" s="7"/>
      <c r="FC332" s="7"/>
      <c r="FD332" s="7"/>
      <c r="FE332" s="7"/>
      <c r="FF332" s="8"/>
      <c r="FG332" s="6"/>
      <c r="FH332" s="7"/>
      <c r="FI332" s="7"/>
      <c r="FJ332" s="7"/>
      <c r="FK332" s="7"/>
      <c r="FL332" s="8"/>
      <c r="FM332" s="6"/>
      <c r="FN332" s="7"/>
      <c r="FO332" s="7"/>
      <c r="FP332" s="7"/>
      <c r="FQ332" s="7"/>
      <c r="FR332" s="8"/>
      <c r="FS332" s="6"/>
      <c r="FT332" s="7"/>
      <c r="FU332" s="7"/>
      <c r="FV332" s="7"/>
      <c r="FW332" s="7"/>
      <c r="FX332" s="8"/>
      <c r="FY332" s="6"/>
      <c r="FZ332" s="7"/>
      <c r="GA332" s="7"/>
      <c r="GB332" s="7"/>
      <c r="GC332" s="7"/>
      <c r="GD332" s="8"/>
      <c r="GE332" s="6"/>
      <c r="GF332" s="7"/>
      <c r="GG332" s="7"/>
      <c r="GH332" s="7"/>
      <c r="GI332" s="7"/>
      <c r="GJ332" s="8"/>
      <c r="GK332" s="6"/>
      <c r="GL332" s="7"/>
      <c r="GM332" s="7"/>
      <c r="GN332" s="7"/>
      <c r="GO332" s="7"/>
      <c r="GP332" s="8"/>
      <c r="GQ332" s="6"/>
      <c r="GR332" s="7"/>
      <c r="GS332" s="7"/>
      <c r="GT332" s="7"/>
      <c r="GU332" s="7"/>
      <c r="GV332" s="8"/>
      <c r="GW332" s="6"/>
      <c r="GX332" s="7"/>
      <c r="GY332" s="7"/>
      <c r="GZ332" s="7"/>
      <c r="HA332" s="7"/>
      <c r="HB332" s="8"/>
      <c r="HC332" s="6"/>
      <c r="HD332" s="7"/>
      <c r="HE332" s="7"/>
      <c r="HF332" s="7"/>
      <c r="HG332" s="7"/>
      <c r="HH332" s="8"/>
      <c r="HI332" s="6"/>
      <c r="HJ332" s="7"/>
      <c r="HK332" s="7"/>
      <c r="HL332" s="7"/>
      <c r="HM332" s="7"/>
      <c r="HN332" s="8"/>
      <c r="HO332" s="6"/>
      <c r="HP332" s="7"/>
      <c r="HQ332" s="7"/>
      <c r="HR332" s="7"/>
      <c r="HS332" s="7"/>
      <c r="HT332" s="8"/>
      <c r="HU332" s="6"/>
      <c r="HV332" s="7"/>
      <c r="HW332" s="7"/>
      <c r="HX332" s="7"/>
      <c r="HY332" s="7"/>
      <c r="HZ332" s="8"/>
      <c r="IA332" s="6"/>
      <c r="IB332" s="7"/>
      <c r="IC332" s="7"/>
      <c r="ID332" s="7"/>
      <c r="IE332" s="7"/>
      <c r="IF332" s="8"/>
      <c r="IG332" s="6"/>
      <c r="IH332" s="7"/>
      <c r="II332" s="7"/>
      <c r="IJ332" s="7"/>
      <c r="IK332" s="7"/>
      <c r="IL332" s="8"/>
      <c r="IM332" s="6"/>
      <c r="IN332" s="7"/>
      <c r="IO332" s="7"/>
      <c r="IP332" s="7"/>
      <c r="IQ332" s="7"/>
      <c r="IR332" s="8"/>
      <c r="IS332" s="6"/>
      <c r="IT332" s="7"/>
      <c r="IU332" s="7"/>
      <c r="IV332" s="7"/>
    </row>
    <row r="333" customFormat="false" ht="12.75" hidden="false" customHeight="false" outlineLevel="0" collapsed="false">
      <c r="A333" s="5" t="s">
        <v>436</v>
      </c>
      <c r="B333" s="6" t="n">
        <v>37004</v>
      </c>
      <c r="C333" s="7" t="s">
        <v>398</v>
      </c>
      <c r="D333" s="7" t="s">
        <v>386</v>
      </c>
      <c r="E333" s="7" t="s">
        <v>387</v>
      </c>
      <c r="F333" s="8" t="s">
        <v>388</v>
      </c>
      <c r="G333" s="8" t="n">
        <v>582.956746287928</v>
      </c>
      <c r="H333" s="7"/>
      <c r="I333" s="7"/>
      <c r="J333" s="7"/>
      <c r="K333" s="7"/>
      <c r="L333" s="8"/>
      <c r="M333" s="6"/>
      <c r="N333" s="7"/>
      <c r="O333" s="7"/>
      <c r="P333" s="7"/>
      <c r="Q333" s="7"/>
      <c r="R333" s="8"/>
      <c r="S333" s="6"/>
      <c r="T333" s="7"/>
      <c r="U333" s="7"/>
      <c r="V333" s="7"/>
      <c r="W333" s="7"/>
      <c r="X333" s="8"/>
      <c r="Y333" s="6"/>
      <c r="Z333" s="7"/>
      <c r="AA333" s="7"/>
      <c r="AB333" s="7"/>
      <c r="AC333" s="7"/>
      <c r="AD333" s="8"/>
      <c r="AE333" s="6"/>
      <c r="AF333" s="7"/>
      <c r="AG333" s="7"/>
      <c r="AH333" s="7"/>
      <c r="AI333" s="7"/>
      <c r="AJ333" s="8"/>
      <c r="AK333" s="6"/>
      <c r="AL333" s="7"/>
      <c r="AM333" s="7"/>
      <c r="AN333" s="7"/>
      <c r="AO333" s="7"/>
      <c r="AP333" s="8"/>
      <c r="AQ333" s="6"/>
      <c r="AR333" s="7"/>
      <c r="AS333" s="7"/>
      <c r="AT333" s="7"/>
      <c r="AU333" s="7"/>
      <c r="AV333" s="8"/>
      <c r="AW333" s="6"/>
      <c r="AX333" s="7"/>
      <c r="AY333" s="7"/>
      <c r="AZ333" s="7"/>
      <c r="BA333" s="7"/>
      <c r="BB333" s="8"/>
      <c r="BC333" s="6"/>
      <c r="BD333" s="7"/>
      <c r="BE333" s="7"/>
      <c r="BF333" s="7"/>
      <c r="BG333" s="7"/>
      <c r="BH333" s="8"/>
      <c r="BI333" s="6"/>
      <c r="BJ333" s="7"/>
      <c r="BK333" s="7"/>
      <c r="BL333" s="7"/>
      <c r="BM333" s="7"/>
      <c r="BN333" s="8"/>
      <c r="BO333" s="6"/>
      <c r="BP333" s="7"/>
      <c r="BQ333" s="7"/>
      <c r="BR333" s="7"/>
      <c r="BS333" s="7"/>
      <c r="BT333" s="8"/>
      <c r="BU333" s="6"/>
      <c r="BV333" s="7"/>
      <c r="BW333" s="7"/>
      <c r="BX333" s="7"/>
      <c r="BY333" s="7"/>
      <c r="BZ333" s="8"/>
      <c r="CA333" s="6"/>
      <c r="CB333" s="7"/>
      <c r="CC333" s="7"/>
      <c r="CD333" s="7"/>
      <c r="CE333" s="7"/>
      <c r="CF333" s="8"/>
      <c r="CG333" s="6"/>
      <c r="CH333" s="7"/>
      <c r="CI333" s="7"/>
      <c r="CJ333" s="7"/>
      <c r="CK333" s="7"/>
      <c r="CL333" s="8"/>
      <c r="CM333" s="6"/>
      <c r="CN333" s="7"/>
      <c r="CO333" s="7"/>
      <c r="CP333" s="7"/>
      <c r="CQ333" s="7"/>
      <c r="CR333" s="8"/>
      <c r="CS333" s="6"/>
      <c r="CT333" s="7"/>
      <c r="CU333" s="7"/>
      <c r="CV333" s="7"/>
      <c r="CW333" s="7"/>
      <c r="CX333" s="8"/>
      <c r="CY333" s="6"/>
      <c r="CZ333" s="7"/>
      <c r="DA333" s="7"/>
      <c r="DB333" s="7"/>
      <c r="DC333" s="7"/>
      <c r="DD333" s="8"/>
      <c r="DE333" s="6"/>
      <c r="DF333" s="7"/>
      <c r="DG333" s="7"/>
      <c r="DH333" s="7"/>
      <c r="DI333" s="7"/>
      <c r="DJ333" s="8"/>
      <c r="DK333" s="6"/>
      <c r="DL333" s="7"/>
      <c r="DM333" s="7"/>
      <c r="DN333" s="7"/>
      <c r="DO333" s="7"/>
      <c r="DP333" s="8"/>
      <c r="DQ333" s="6"/>
      <c r="DR333" s="7"/>
      <c r="DS333" s="7"/>
      <c r="DT333" s="7"/>
      <c r="DU333" s="7"/>
      <c r="DV333" s="8"/>
      <c r="DW333" s="6"/>
      <c r="DX333" s="7"/>
      <c r="DY333" s="7"/>
      <c r="DZ333" s="7"/>
      <c r="EA333" s="7"/>
      <c r="EB333" s="8"/>
      <c r="EC333" s="6"/>
      <c r="ED333" s="7"/>
      <c r="EE333" s="7"/>
      <c r="EF333" s="7"/>
      <c r="EG333" s="7"/>
      <c r="EH333" s="8"/>
      <c r="EI333" s="6"/>
      <c r="EJ333" s="7"/>
      <c r="EK333" s="7"/>
      <c r="EL333" s="7"/>
      <c r="EM333" s="7"/>
      <c r="EN333" s="8"/>
      <c r="EO333" s="6"/>
      <c r="EP333" s="7"/>
      <c r="EQ333" s="7"/>
      <c r="ER333" s="7"/>
      <c r="ES333" s="7"/>
      <c r="ET333" s="8"/>
      <c r="EU333" s="6"/>
      <c r="EV333" s="7"/>
      <c r="EW333" s="7"/>
      <c r="EX333" s="7"/>
      <c r="EY333" s="7"/>
      <c r="EZ333" s="8"/>
      <c r="FA333" s="6"/>
      <c r="FB333" s="7"/>
      <c r="FC333" s="7"/>
      <c r="FD333" s="7"/>
      <c r="FE333" s="7"/>
      <c r="FF333" s="8"/>
      <c r="FG333" s="6"/>
      <c r="FH333" s="7"/>
      <c r="FI333" s="7"/>
      <c r="FJ333" s="7"/>
      <c r="FK333" s="7"/>
      <c r="FL333" s="8"/>
      <c r="FM333" s="6"/>
      <c r="FN333" s="7"/>
      <c r="FO333" s="7"/>
      <c r="FP333" s="7"/>
      <c r="FQ333" s="7"/>
      <c r="FR333" s="8"/>
      <c r="FS333" s="6"/>
      <c r="FT333" s="7"/>
      <c r="FU333" s="7"/>
      <c r="FV333" s="7"/>
      <c r="FW333" s="7"/>
      <c r="FX333" s="8"/>
      <c r="FY333" s="6"/>
      <c r="FZ333" s="7"/>
      <c r="GA333" s="7"/>
      <c r="GB333" s="7"/>
      <c r="GC333" s="7"/>
      <c r="GD333" s="8"/>
      <c r="GE333" s="6"/>
      <c r="GF333" s="7"/>
      <c r="GG333" s="7"/>
      <c r="GH333" s="7"/>
      <c r="GI333" s="7"/>
      <c r="GJ333" s="8"/>
      <c r="GK333" s="6"/>
      <c r="GL333" s="7"/>
      <c r="GM333" s="7"/>
      <c r="GN333" s="7"/>
      <c r="GO333" s="7"/>
      <c r="GP333" s="8"/>
      <c r="GQ333" s="6"/>
      <c r="GR333" s="7"/>
      <c r="GS333" s="7"/>
      <c r="GT333" s="7"/>
      <c r="GU333" s="7"/>
      <c r="GV333" s="8"/>
      <c r="GW333" s="6"/>
      <c r="GX333" s="7"/>
      <c r="GY333" s="7"/>
      <c r="GZ333" s="7"/>
      <c r="HA333" s="7"/>
      <c r="HB333" s="8"/>
      <c r="HC333" s="6"/>
      <c r="HD333" s="7"/>
      <c r="HE333" s="7"/>
      <c r="HF333" s="7"/>
      <c r="HG333" s="7"/>
      <c r="HH333" s="8"/>
      <c r="HI333" s="6"/>
      <c r="HJ333" s="7"/>
      <c r="HK333" s="7"/>
      <c r="HL333" s="7"/>
      <c r="HM333" s="7"/>
      <c r="HN333" s="8"/>
      <c r="HO333" s="6"/>
      <c r="HP333" s="7"/>
      <c r="HQ333" s="7"/>
      <c r="HR333" s="7"/>
      <c r="HS333" s="7"/>
      <c r="HT333" s="8"/>
      <c r="HU333" s="6"/>
      <c r="HV333" s="7"/>
      <c r="HW333" s="7"/>
      <c r="HX333" s="7"/>
      <c r="HY333" s="7"/>
      <c r="HZ333" s="8"/>
      <c r="IA333" s="6"/>
      <c r="IB333" s="7"/>
      <c r="IC333" s="7"/>
      <c r="ID333" s="7"/>
      <c r="IE333" s="7"/>
      <c r="IF333" s="8"/>
      <c r="IG333" s="6"/>
      <c r="IH333" s="7"/>
      <c r="II333" s="7"/>
      <c r="IJ333" s="7"/>
      <c r="IK333" s="7"/>
      <c r="IL333" s="8"/>
      <c r="IM333" s="6"/>
      <c r="IN333" s="7"/>
      <c r="IO333" s="7"/>
      <c r="IP333" s="7"/>
      <c r="IQ333" s="7"/>
      <c r="IR333" s="8"/>
      <c r="IS333" s="6"/>
      <c r="IT333" s="7"/>
      <c r="IU333" s="7"/>
      <c r="IV333" s="7"/>
    </row>
    <row r="334" customFormat="false" ht="12.75" hidden="false" customHeight="false" outlineLevel="0" collapsed="false">
      <c r="A334" s="5" t="s">
        <v>437</v>
      </c>
      <c r="B334" s="6" t="n">
        <v>37004</v>
      </c>
      <c r="C334" s="7" t="s">
        <v>438</v>
      </c>
      <c r="D334" s="7" t="s">
        <v>386</v>
      </c>
      <c r="E334" s="7" t="s">
        <v>387</v>
      </c>
      <c r="F334" s="8" t="s">
        <v>388</v>
      </c>
      <c r="G334" s="8" t="n">
        <v>1182.05293737895</v>
      </c>
      <c r="H334" s="7"/>
      <c r="I334" s="7"/>
      <c r="J334" s="7"/>
      <c r="K334" s="7"/>
      <c r="L334" s="8"/>
      <c r="M334" s="6"/>
      <c r="N334" s="7"/>
      <c r="O334" s="7"/>
      <c r="P334" s="7"/>
      <c r="Q334" s="7"/>
      <c r="R334" s="8"/>
      <c r="S334" s="6"/>
      <c r="T334" s="7"/>
      <c r="U334" s="7"/>
      <c r="V334" s="7"/>
      <c r="W334" s="7"/>
      <c r="X334" s="8"/>
      <c r="Y334" s="6"/>
      <c r="Z334" s="7"/>
      <c r="AA334" s="7"/>
      <c r="AB334" s="7"/>
      <c r="AC334" s="7"/>
      <c r="AD334" s="8"/>
      <c r="AE334" s="6"/>
      <c r="AF334" s="7"/>
      <c r="AG334" s="7"/>
      <c r="AH334" s="7"/>
      <c r="AI334" s="7"/>
      <c r="AJ334" s="8"/>
      <c r="AK334" s="6"/>
      <c r="AL334" s="7"/>
      <c r="AM334" s="7"/>
      <c r="AN334" s="7"/>
      <c r="AO334" s="7"/>
      <c r="AP334" s="8"/>
      <c r="AQ334" s="6"/>
      <c r="AR334" s="7"/>
      <c r="AS334" s="7"/>
      <c r="AT334" s="7"/>
      <c r="AU334" s="7"/>
      <c r="AV334" s="8"/>
      <c r="AW334" s="6"/>
      <c r="AX334" s="7"/>
      <c r="AY334" s="7"/>
      <c r="AZ334" s="7"/>
      <c r="BA334" s="7"/>
      <c r="BB334" s="8"/>
      <c r="BC334" s="6"/>
      <c r="BD334" s="7"/>
      <c r="BE334" s="7"/>
      <c r="BF334" s="7"/>
      <c r="BG334" s="7"/>
      <c r="BH334" s="8"/>
      <c r="BI334" s="6"/>
      <c r="BJ334" s="7"/>
      <c r="BK334" s="7"/>
      <c r="BL334" s="7"/>
      <c r="BM334" s="7"/>
      <c r="BN334" s="8"/>
      <c r="BO334" s="6"/>
      <c r="BP334" s="7"/>
      <c r="BQ334" s="7"/>
      <c r="BR334" s="7"/>
      <c r="BS334" s="7"/>
      <c r="BT334" s="8"/>
      <c r="BU334" s="6"/>
      <c r="BV334" s="7"/>
      <c r="BW334" s="7"/>
      <c r="BX334" s="7"/>
      <c r="BY334" s="7"/>
      <c r="BZ334" s="8"/>
      <c r="CA334" s="6"/>
      <c r="CB334" s="7"/>
      <c r="CC334" s="7"/>
      <c r="CD334" s="7"/>
      <c r="CE334" s="7"/>
      <c r="CF334" s="8"/>
      <c r="CG334" s="6"/>
      <c r="CH334" s="7"/>
      <c r="CI334" s="7"/>
      <c r="CJ334" s="7"/>
      <c r="CK334" s="7"/>
      <c r="CL334" s="8"/>
      <c r="CM334" s="6"/>
      <c r="CN334" s="7"/>
      <c r="CO334" s="7"/>
      <c r="CP334" s="7"/>
      <c r="CQ334" s="7"/>
      <c r="CR334" s="8"/>
      <c r="CS334" s="6"/>
      <c r="CT334" s="7"/>
      <c r="CU334" s="7"/>
      <c r="CV334" s="7"/>
      <c r="CW334" s="7"/>
      <c r="CX334" s="8"/>
      <c r="CY334" s="6"/>
      <c r="CZ334" s="7"/>
      <c r="DA334" s="7"/>
      <c r="DB334" s="7"/>
      <c r="DC334" s="7"/>
      <c r="DD334" s="8"/>
      <c r="DE334" s="6"/>
      <c r="DF334" s="7"/>
      <c r="DG334" s="7"/>
      <c r="DH334" s="7"/>
      <c r="DI334" s="7"/>
      <c r="DJ334" s="8"/>
      <c r="DK334" s="6"/>
      <c r="DL334" s="7"/>
      <c r="DM334" s="7"/>
      <c r="DN334" s="7"/>
      <c r="DO334" s="7"/>
      <c r="DP334" s="8"/>
      <c r="DQ334" s="6"/>
      <c r="DR334" s="7"/>
      <c r="DS334" s="7"/>
      <c r="DT334" s="7"/>
      <c r="DU334" s="7"/>
      <c r="DV334" s="8"/>
      <c r="DW334" s="6"/>
      <c r="DX334" s="7"/>
      <c r="DY334" s="7"/>
      <c r="DZ334" s="7"/>
      <c r="EA334" s="7"/>
      <c r="EB334" s="8"/>
      <c r="EC334" s="6"/>
      <c r="ED334" s="7"/>
      <c r="EE334" s="7"/>
      <c r="EF334" s="7"/>
      <c r="EG334" s="7"/>
      <c r="EH334" s="8"/>
      <c r="EI334" s="6"/>
      <c r="EJ334" s="7"/>
      <c r="EK334" s="7"/>
      <c r="EL334" s="7"/>
      <c r="EM334" s="7"/>
      <c r="EN334" s="8"/>
      <c r="EO334" s="6"/>
      <c r="EP334" s="7"/>
      <c r="EQ334" s="7"/>
      <c r="ER334" s="7"/>
      <c r="ES334" s="7"/>
      <c r="ET334" s="8"/>
      <c r="EU334" s="6"/>
      <c r="EV334" s="7"/>
      <c r="EW334" s="7"/>
      <c r="EX334" s="7"/>
      <c r="EY334" s="7"/>
      <c r="EZ334" s="8"/>
      <c r="FA334" s="6"/>
      <c r="FB334" s="7"/>
      <c r="FC334" s="7"/>
      <c r="FD334" s="7"/>
      <c r="FE334" s="7"/>
      <c r="FF334" s="8"/>
      <c r="FG334" s="6"/>
      <c r="FH334" s="7"/>
      <c r="FI334" s="7"/>
      <c r="FJ334" s="7"/>
      <c r="FK334" s="7"/>
      <c r="FL334" s="8"/>
      <c r="FM334" s="6"/>
      <c r="FN334" s="7"/>
      <c r="FO334" s="7"/>
      <c r="FP334" s="7"/>
      <c r="FQ334" s="7"/>
      <c r="FR334" s="8"/>
      <c r="FS334" s="6"/>
      <c r="FT334" s="7"/>
      <c r="FU334" s="7"/>
      <c r="FV334" s="7"/>
      <c r="FW334" s="7"/>
      <c r="FX334" s="8"/>
      <c r="FY334" s="6"/>
      <c r="FZ334" s="7"/>
      <c r="GA334" s="7"/>
      <c r="GB334" s="7"/>
      <c r="GC334" s="7"/>
      <c r="GD334" s="8"/>
      <c r="GE334" s="6"/>
      <c r="GF334" s="7"/>
      <c r="GG334" s="7"/>
      <c r="GH334" s="7"/>
      <c r="GI334" s="7"/>
      <c r="GJ334" s="8"/>
      <c r="GK334" s="6"/>
      <c r="GL334" s="7"/>
      <c r="GM334" s="7"/>
      <c r="GN334" s="7"/>
      <c r="GO334" s="7"/>
      <c r="GP334" s="8"/>
      <c r="GQ334" s="6"/>
      <c r="GR334" s="7"/>
      <c r="GS334" s="7"/>
      <c r="GT334" s="7"/>
      <c r="GU334" s="7"/>
      <c r="GV334" s="8"/>
      <c r="GW334" s="6"/>
      <c r="GX334" s="7"/>
      <c r="GY334" s="7"/>
      <c r="GZ334" s="7"/>
      <c r="HA334" s="7"/>
      <c r="HB334" s="8"/>
      <c r="HC334" s="6"/>
      <c r="HD334" s="7"/>
      <c r="HE334" s="7"/>
      <c r="HF334" s="7"/>
      <c r="HG334" s="7"/>
      <c r="HH334" s="8"/>
      <c r="HI334" s="6"/>
      <c r="HJ334" s="7"/>
      <c r="HK334" s="7"/>
      <c r="HL334" s="7"/>
      <c r="HM334" s="7"/>
      <c r="HN334" s="8"/>
      <c r="HO334" s="6"/>
      <c r="HP334" s="7"/>
      <c r="HQ334" s="7"/>
      <c r="HR334" s="7"/>
      <c r="HS334" s="7"/>
      <c r="HT334" s="8"/>
      <c r="HU334" s="6"/>
      <c r="HV334" s="7"/>
      <c r="HW334" s="7"/>
      <c r="HX334" s="7"/>
      <c r="HY334" s="7"/>
      <c r="HZ334" s="8"/>
      <c r="IA334" s="6"/>
      <c r="IB334" s="7"/>
      <c r="IC334" s="7"/>
      <c r="ID334" s="7"/>
      <c r="IE334" s="7"/>
      <c r="IF334" s="8"/>
      <c r="IG334" s="6"/>
      <c r="IH334" s="7"/>
      <c r="II334" s="7"/>
      <c r="IJ334" s="7"/>
      <c r="IK334" s="7"/>
      <c r="IL334" s="8"/>
      <c r="IM334" s="6"/>
      <c r="IN334" s="7"/>
      <c r="IO334" s="7"/>
      <c r="IP334" s="7"/>
      <c r="IQ334" s="7"/>
      <c r="IR334" s="8"/>
      <c r="IS334" s="6"/>
      <c r="IT334" s="7"/>
      <c r="IU334" s="7"/>
      <c r="IV334" s="7"/>
    </row>
    <row r="335" customFormat="false" ht="12.75" hidden="false" customHeight="false" outlineLevel="0" collapsed="false">
      <c r="A335" s="5" t="s">
        <v>439</v>
      </c>
      <c r="B335" s="6" t="n">
        <v>37004</v>
      </c>
      <c r="C335" s="7" t="s">
        <v>438</v>
      </c>
      <c r="D335" s="7" t="s">
        <v>386</v>
      </c>
      <c r="E335" s="7" t="s">
        <v>387</v>
      </c>
      <c r="F335" s="8" t="s">
        <v>388</v>
      </c>
      <c r="G335" s="8" t="n">
        <v>9821.82052937379</v>
      </c>
      <c r="H335" s="7"/>
      <c r="I335" s="7"/>
      <c r="J335" s="7"/>
      <c r="K335" s="7"/>
      <c r="L335" s="8"/>
      <c r="M335" s="6"/>
      <c r="N335" s="7"/>
      <c r="O335" s="7"/>
      <c r="P335" s="7"/>
      <c r="Q335" s="7"/>
      <c r="R335" s="8"/>
      <c r="S335" s="6"/>
      <c r="T335" s="7"/>
      <c r="U335" s="7"/>
      <c r="V335" s="7"/>
      <c r="W335" s="7"/>
      <c r="X335" s="8"/>
      <c r="Y335" s="6"/>
      <c r="Z335" s="7"/>
      <c r="AA335" s="7"/>
      <c r="AB335" s="7"/>
      <c r="AC335" s="7"/>
      <c r="AD335" s="8"/>
      <c r="AE335" s="6"/>
      <c r="AF335" s="7"/>
      <c r="AG335" s="7"/>
      <c r="AH335" s="7"/>
      <c r="AI335" s="7"/>
      <c r="AJ335" s="8"/>
      <c r="AK335" s="6"/>
      <c r="AL335" s="7"/>
      <c r="AM335" s="7"/>
      <c r="AN335" s="7"/>
      <c r="AO335" s="7"/>
      <c r="AP335" s="8"/>
      <c r="AQ335" s="6"/>
      <c r="AR335" s="7"/>
      <c r="AS335" s="7"/>
      <c r="AT335" s="7"/>
      <c r="AU335" s="7"/>
      <c r="AV335" s="8"/>
      <c r="AW335" s="6"/>
      <c r="AX335" s="7"/>
      <c r="AY335" s="7"/>
      <c r="AZ335" s="7"/>
      <c r="BA335" s="7"/>
      <c r="BB335" s="8"/>
      <c r="BC335" s="6"/>
      <c r="BD335" s="7"/>
      <c r="BE335" s="7"/>
      <c r="BF335" s="7"/>
      <c r="BG335" s="7"/>
      <c r="BH335" s="8"/>
      <c r="BI335" s="6"/>
      <c r="BJ335" s="7"/>
      <c r="BK335" s="7"/>
      <c r="BL335" s="7"/>
      <c r="BM335" s="7"/>
      <c r="BN335" s="8"/>
      <c r="BO335" s="6"/>
      <c r="BP335" s="7"/>
      <c r="BQ335" s="7"/>
      <c r="BR335" s="7"/>
      <c r="BS335" s="7"/>
      <c r="BT335" s="8"/>
      <c r="BU335" s="6"/>
      <c r="BV335" s="7"/>
      <c r="BW335" s="7"/>
      <c r="BX335" s="7"/>
      <c r="BY335" s="7"/>
      <c r="BZ335" s="8"/>
      <c r="CA335" s="6"/>
      <c r="CB335" s="7"/>
      <c r="CC335" s="7"/>
      <c r="CD335" s="7"/>
      <c r="CE335" s="7"/>
      <c r="CF335" s="8"/>
      <c r="CG335" s="6"/>
      <c r="CH335" s="7"/>
      <c r="CI335" s="7"/>
      <c r="CJ335" s="7"/>
      <c r="CK335" s="7"/>
      <c r="CL335" s="8"/>
      <c r="CM335" s="6"/>
      <c r="CN335" s="7"/>
      <c r="CO335" s="7"/>
      <c r="CP335" s="7"/>
      <c r="CQ335" s="7"/>
      <c r="CR335" s="8"/>
      <c r="CS335" s="6"/>
      <c r="CT335" s="7"/>
      <c r="CU335" s="7"/>
      <c r="CV335" s="7"/>
      <c r="CW335" s="7"/>
      <c r="CX335" s="8"/>
      <c r="CY335" s="6"/>
      <c r="CZ335" s="7"/>
      <c r="DA335" s="7"/>
      <c r="DB335" s="7"/>
      <c r="DC335" s="7"/>
      <c r="DD335" s="8"/>
      <c r="DE335" s="6"/>
      <c r="DF335" s="7"/>
      <c r="DG335" s="7"/>
      <c r="DH335" s="7"/>
      <c r="DI335" s="7"/>
      <c r="DJ335" s="8"/>
      <c r="DK335" s="6"/>
      <c r="DL335" s="7"/>
      <c r="DM335" s="7"/>
      <c r="DN335" s="7"/>
      <c r="DO335" s="7"/>
      <c r="DP335" s="8"/>
      <c r="DQ335" s="6"/>
      <c r="DR335" s="7"/>
      <c r="DS335" s="7"/>
      <c r="DT335" s="7"/>
      <c r="DU335" s="7"/>
      <c r="DV335" s="8"/>
      <c r="DW335" s="6"/>
      <c r="DX335" s="7"/>
      <c r="DY335" s="7"/>
      <c r="DZ335" s="7"/>
      <c r="EA335" s="7"/>
      <c r="EB335" s="8"/>
      <c r="EC335" s="6"/>
      <c r="ED335" s="7"/>
      <c r="EE335" s="7"/>
      <c r="EF335" s="7"/>
      <c r="EG335" s="7"/>
      <c r="EH335" s="8"/>
      <c r="EI335" s="6"/>
      <c r="EJ335" s="7"/>
      <c r="EK335" s="7"/>
      <c r="EL335" s="7"/>
      <c r="EM335" s="7"/>
      <c r="EN335" s="8"/>
      <c r="EO335" s="6"/>
      <c r="EP335" s="7"/>
      <c r="EQ335" s="7"/>
      <c r="ER335" s="7"/>
      <c r="ES335" s="7"/>
      <c r="ET335" s="8"/>
      <c r="EU335" s="6"/>
      <c r="EV335" s="7"/>
      <c r="EW335" s="7"/>
      <c r="EX335" s="7"/>
      <c r="EY335" s="7"/>
      <c r="EZ335" s="8"/>
      <c r="FA335" s="6"/>
      <c r="FB335" s="7"/>
      <c r="FC335" s="7"/>
      <c r="FD335" s="7"/>
      <c r="FE335" s="7"/>
      <c r="FF335" s="8"/>
      <c r="FG335" s="6"/>
      <c r="FH335" s="7"/>
      <c r="FI335" s="7"/>
      <c r="FJ335" s="7"/>
      <c r="FK335" s="7"/>
      <c r="FL335" s="8"/>
      <c r="FM335" s="6"/>
      <c r="FN335" s="7"/>
      <c r="FO335" s="7"/>
      <c r="FP335" s="7"/>
      <c r="FQ335" s="7"/>
      <c r="FR335" s="8"/>
      <c r="FS335" s="6"/>
      <c r="FT335" s="7"/>
      <c r="FU335" s="7"/>
      <c r="FV335" s="7"/>
      <c r="FW335" s="7"/>
      <c r="FX335" s="8"/>
      <c r="FY335" s="6"/>
      <c r="FZ335" s="7"/>
      <c r="GA335" s="7"/>
      <c r="GB335" s="7"/>
      <c r="GC335" s="7"/>
      <c r="GD335" s="8"/>
      <c r="GE335" s="6"/>
      <c r="GF335" s="7"/>
      <c r="GG335" s="7"/>
      <c r="GH335" s="7"/>
      <c r="GI335" s="7"/>
      <c r="GJ335" s="8"/>
      <c r="GK335" s="6"/>
      <c r="GL335" s="7"/>
      <c r="GM335" s="7"/>
      <c r="GN335" s="7"/>
      <c r="GO335" s="7"/>
      <c r="GP335" s="8"/>
      <c r="GQ335" s="6"/>
      <c r="GR335" s="7"/>
      <c r="GS335" s="7"/>
      <c r="GT335" s="7"/>
      <c r="GU335" s="7"/>
      <c r="GV335" s="8"/>
      <c r="GW335" s="6"/>
      <c r="GX335" s="7"/>
      <c r="GY335" s="7"/>
      <c r="GZ335" s="7"/>
      <c r="HA335" s="7"/>
      <c r="HB335" s="8"/>
      <c r="HC335" s="6"/>
      <c r="HD335" s="7"/>
      <c r="HE335" s="7"/>
      <c r="HF335" s="7"/>
      <c r="HG335" s="7"/>
      <c r="HH335" s="8"/>
      <c r="HI335" s="6"/>
      <c r="HJ335" s="7"/>
      <c r="HK335" s="7"/>
      <c r="HL335" s="7"/>
      <c r="HM335" s="7"/>
      <c r="HN335" s="8"/>
      <c r="HO335" s="6"/>
      <c r="HP335" s="7"/>
      <c r="HQ335" s="7"/>
      <c r="HR335" s="7"/>
      <c r="HS335" s="7"/>
      <c r="HT335" s="8"/>
      <c r="HU335" s="6"/>
      <c r="HV335" s="7"/>
      <c r="HW335" s="7"/>
      <c r="HX335" s="7"/>
      <c r="HY335" s="7"/>
      <c r="HZ335" s="8"/>
      <c r="IA335" s="6"/>
      <c r="IB335" s="7"/>
      <c r="IC335" s="7"/>
      <c r="ID335" s="7"/>
      <c r="IE335" s="7"/>
      <c r="IF335" s="8"/>
      <c r="IG335" s="6"/>
      <c r="IH335" s="7"/>
      <c r="II335" s="7"/>
      <c r="IJ335" s="7"/>
      <c r="IK335" s="7"/>
      <c r="IL335" s="8"/>
      <c r="IM335" s="6"/>
      <c r="IN335" s="7"/>
      <c r="IO335" s="7"/>
      <c r="IP335" s="7"/>
      <c r="IQ335" s="7"/>
      <c r="IR335" s="8"/>
      <c r="IS335" s="6"/>
      <c r="IT335" s="7"/>
      <c r="IU335" s="7"/>
      <c r="IV335" s="7"/>
    </row>
    <row r="336" customFormat="false" ht="12.75" hidden="false" customHeight="false" outlineLevel="0" collapsed="false">
      <c r="A336" s="5" t="s">
        <v>440</v>
      </c>
      <c r="B336" s="6" t="n">
        <v>37004</v>
      </c>
      <c r="C336" s="7" t="s">
        <v>441</v>
      </c>
      <c r="D336" s="7" t="s">
        <v>386</v>
      </c>
      <c r="E336" s="7" t="s">
        <v>387</v>
      </c>
      <c r="F336" s="8" t="s">
        <v>388</v>
      </c>
      <c r="G336" s="8" t="n">
        <v>-861.200774693351</v>
      </c>
      <c r="H336" s="7"/>
      <c r="I336" s="7"/>
      <c r="J336" s="7"/>
      <c r="K336" s="7"/>
      <c r="L336" s="8"/>
      <c r="M336" s="6"/>
      <c r="N336" s="7"/>
      <c r="O336" s="7"/>
      <c r="P336" s="7"/>
      <c r="Q336" s="7"/>
      <c r="R336" s="8"/>
      <c r="S336" s="6"/>
      <c r="T336" s="7"/>
      <c r="U336" s="7"/>
      <c r="V336" s="7"/>
      <c r="W336" s="7"/>
      <c r="X336" s="8"/>
      <c r="Y336" s="6"/>
      <c r="Z336" s="7"/>
      <c r="AA336" s="7"/>
      <c r="AB336" s="7"/>
      <c r="AC336" s="7"/>
      <c r="AD336" s="8"/>
      <c r="AE336" s="6"/>
      <c r="AF336" s="7"/>
      <c r="AG336" s="7"/>
      <c r="AH336" s="7"/>
      <c r="AI336" s="7"/>
      <c r="AJ336" s="8"/>
      <c r="AK336" s="6"/>
      <c r="AL336" s="7"/>
      <c r="AM336" s="7"/>
      <c r="AN336" s="7"/>
      <c r="AO336" s="7"/>
      <c r="AP336" s="8"/>
      <c r="AQ336" s="6"/>
      <c r="AR336" s="7"/>
      <c r="AS336" s="7"/>
      <c r="AT336" s="7"/>
      <c r="AU336" s="7"/>
      <c r="AV336" s="8"/>
      <c r="AW336" s="6"/>
      <c r="AX336" s="7"/>
      <c r="AY336" s="7"/>
      <c r="AZ336" s="7"/>
      <c r="BA336" s="7"/>
      <c r="BB336" s="8"/>
      <c r="BC336" s="6"/>
      <c r="BD336" s="7"/>
      <c r="BE336" s="7"/>
      <c r="BF336" s="7"/>
      <c r="BG336" s="7"/>
      <c r="BH336" s="8"/>
      <c r="BI336" s="6"/>
      <c r="BJ336" s="7"/>
      <c r="BK336" s="7"/>
      <c r="BL336" s="7"/>
      <c r="BM336" s="7"/>
      <c r="BN336" s="8"/>
      <c r="BO336" s="6"/>
      <c r="BP336" s="7"/>
      <c r="BQ336" s="7"/>
      <c r="BR336" s="7"/>
      <c r="BS336" s="7"/>
      <c r="BT336" s="8"/>
      <c r="BU336" s="6"/>
      <c r="BV336" s="7"/>
      <c r="BW336" s="7"/>
      <c r="BX336" s="7"/>
      <c r="BY336" s="7"/>
      <c r="BZ336" s="8"/>
      <c r="CA336" s="6"/>
      <c r="CB336" s="7"/>
      <c r="CC336" s="7"/>
      <c r="CD336" s="7"/>
      <c r="CE336" s="7"/>
      <c r="CF336" s="8"/>
      <c r="CG336" s="6"/>
      <c r="CH336" s="7"/>
      <c r="CI336" s="7"/>
      <c r="CJ336" s="7"/>
      <c r="CK336" s="7"/>
      <c r="CL336" s="8"/>
      <c r="CM336" s="6"/>
      <c r="CN336" s="7"/>
      <c r="CO336" s="7"/>
      <c r="CP336" s="7"/>
      <c r="CQ336" s="7"/>
      <c r="CR336" s="8"/>
      <c r="CS336" s="6"/>
      <c r="CT336" s="7"/>
      <c r="CU336" s="7"/>
      <c r="CV336" s="7"/>
      <c r="CW336" s="7"/>
      <c r="CX336" s="8"/>
      <c r="CY336" s="6"/>
      <c r="CZ336" s="7"/>
      <c r="DA336" s="7"/>
      <c r="DB336" s="7"/>
      <c r="DC336" s="7"/>
      <c r="DD336" s="8"/>
      <c r="DE336" s="6"/>
      <c r="DF336" s="7"/>
      <c r="DG336" s="7"/>
      <c r="DH336" s="7"/>
      <c r="DI336" s="7"/>
      <c r="DJ336" s="8"/>
      <c r="DK336" s="6"/>
      <c r="DL336" s="7"/>
      <c r="DM336" s="7"/>
      <c r="DN336" s="7"/>
      <c r="DO336" s="7"/>
      <c r="DP336" s="8"/>
      <c r="DQ336" s="6"/>
      <c r="DR336" s="7"/>
      <c r="DS336" s="7"/>
      <c r="DT336" s="7"/>
      <c r="DU336" s="7"/>
      <c r="DV336" s="8"/>
      <c r="DW336" s="6"/>
      <c r="DX336" s="7"/>
      <c r="DY336" s="7"/>
      <c r="DZ336" s="7"/>
      <c r="EA336" s="7"/>
      <c r="EB336" s="8"/>
      <c r="EC336" s="6"/>
      <c r="ED336" s="7"/>
      <c r="EE336" s="7"/>
      <c r="EF336" s="7"/>
      <c r="EG336" s="7"/>
      <c r="EH336" s="8"/>
      <c r="EI336" s="6"/>
      <c r="EJ336" s="7"/>
      <c r="EK336" s="7"/>
      <c r="EL336" s="7"/>
      <c r="EM336" s="7"/>
      <c r="EN336" s="8"/>
      <c r="EO336" s="6"/>
      <c r="EP336" s="7"/>
      <c r="EQ336" s="7"/>
      <c r="ER336" s="7"/>
      <c r="ES336" s="7"/>
      <c r="ET336" s="8"/>
      <c r="EU336" s="6"/>
      <c r="EV336" s="7"/>
      <c r="EW336" s="7"/>
      <c r="EX336" s="7"/>
      <c r="EY336" s="7"/>
      <c r="EZ336" s="8"/>
      <c r="FA336" s="6"/>
      <c r="FB336" s="7"/>
      <c r="FC336" s="7"/>
      <c r="FD336" s="7"/>
      <c r="FE336" s="7"/>
      <c r="FF336" s="8"/>
      <c r="FG336" s="6"/>
      <c r="FH336" s="7"/>
      <c r="FI336" s="7"/>
      <c r="FJ336" s="7"/>
      <c r="FK336" s="7"/>
      <c r="FL336" s="8"/>
      <c r="FM336" s="6"/>
      <c r="FN336" s="7"/>
      <c r="FO336" s="7"/>
      <c r="FP336" s="7"/>
      <c r="FQ336" s="7"/>
      <c r="FR336" s="8"/>
      <c r="FS336" s="6"/>
      <c r="FT336" s="7"/>
      <c r="FU336" s="7"/>
      <c r="FV336" s="7"/>
      <c r="FW336" s="7"/>
      <c r="FX336" s="8"/>
      <c r="FY336" s="6"/>
      <c r="FZ336" s="7"/>
      <c r="GA336" s="7"/>
      <c r="GB336" s="7"/>
      <c r="GC336" s="7"/>
      <c r="GD336" s="8"/>
      <c r="GE336" s="6"/>
      <c r="GF336" s="7"/>
      <c r="GG336" s="7"/>
      <c r="GH336" s="7"/>
      <c r="GI336" s="7"/>
      <c r="GJ336" s="8"/>
      <c r="GK336" s="6"/>
      <c r="GL336" s="7"/>
      <c r="GM336" s="7"/>
      <c r="GN336" s="7"/>
      <c r="GO336" s="7"/>
      <c r="GP336" s="8"/>
      <c r="GQ336" s="6"/>
      <c r="GR336" s="7"/>
      <c r="GS336" s="7"/>
      <c r="GT336" s="7"/>
      <c r="GU336" s="7"/>
      <c r="GV336" s="8"/>
      <c r="GW336" s="6"/>
      <c r="GX336" s="7"/>
      <c r="GY336" s="7"/>
      <c r="GZ336" s="7"/>
      <c r="HA336" s="7"/>
      <c r="HB336" s="8"/>
      <c r="HC336" s="6"/>
      <c r="HD336" s="7"/>
      <c r="HE336" s="7"/>
      <c r="HF336" s="7"/>
      <c r="HG336" s="7"/>
      <c r="HH336" s="8"/>
      <c r="HI336" s="6"/>
      <c r="HJ336" s="7"/>
      <c r="HK336" s="7"/>
      <c r="HL336" s="7"/>
      <c r="HM336" s="7"/>
      <c r="HN336" s="8"/>
      <c r="HO336" s="6"/>
      <c r="HP336" s="7"/>
      <c r="HQ336" s="7"/>
      <c r="HR336" s="7"/>
      <c r="HS336" s="7"/>
      <c r="HT336" s="8"/>
      <c r="HU336" s="6"/>
      <c r="HV336" s="7"/>
      <c r="HW336" s="7"/>
      <c r="HX336" s="7"/>
      <c r="HY336" s="7"/>
      <c r="HZ336" s="8"/>
      <c r="IA336" s="6"/>
      <c r="IB336" s="7"/>
      <c r="IC336" s="7"/>
      <c r="ID336" s="7"/>
      <c r="IE336" s="7"/>
      <c r="IF336" s="8"/>
      <c r="IG336" s="6"/>
      <c r="IH336" s="7"/>
      <c r="II336" s="7"/>
      <c r="IJ336" s="7"/>
      <c r="IK336" s="7"/>
      <c r="IL336" s="8"/>
      <c r="IM336" s="6"/>
      <c r="IN336" s="7"/>
      <c r="IO336" s="7"/>
      <c r="IP336" s="7"/>
      <c r="IQ336" s="7"/>
      <c r="IR336" s="8"/>
      <c r="IS336" s="6"/>
      <c r="IT336" s="7"/>
      <c r="IU336" s="7"/>
      <c r="IV336" s="7"/>
    </row>
    <row r="337" customFormat="false" ht="12.75" hidden="false" customHeight="false" outlineLevel="0" collapsed="false">
      <c r="A337" s="5" t="s">
        <v>442</v>
      </c>
      <c r="B337" s="6" t="n">
        <v>37005</v>
      </c>
      <c r="C337" s="7" t="s">
        <v>398</v>
      </c>
      <c r="D337" s="7" t="s">
        <v>386</v>
      </c>
      <c r="E337" s="7" t="s">
        <v>387</v>
      </c>
      <c r="F337" s="8" t="s">
        <v>388</v>
      </c>
      <c r="G337" s="8" t="n">
        <v>1050.96365282628</v>
      </c>
      <c r="H337" s="7"/>
      <c r="I337" s="7"/>
      <c r="J337" s="7"/>
      <c r="K337" s="7"/>
      <c r="L337" s="8"/>
      <c r="M337" s="6"/>
      <c r="N337" s="7"/>
      <c r="O337" s="7"/>
      <c r="P337" s="7"/>
      <c r="Q337" s="7"/>
      <c r="R337" s="8"/>
      <c r="S337" s="6"/>
      <c r="T337" s="7"/>
      <c r="U337" s="7"/>
      <c r="V337" s="7"/>
      <c r="W337" s="7"/>
      <c r="X337" s="8"/>
      <c r="Y337" s="6"/>
      <c r="Z337" s="7"/>
      <c r="AA337" s="7"/>
      <c r="AB337" s="7"/>
      <c r="AC337" s="7"/>
      <c r="AD337" s="8"/>
      <c r="AE337" s="6"/>
      <c r="AF337" s="7"/>
      <c r="AG337" s="7"/>
      <c r="AH337" s="7"/>
      <c r="AI337" s="7"/>
      <c r="AJ337" s="8"/>
      <c r="AK337" s="6"/>
      <c r="AL337" s="7"/>
      <c r="AM337" s="7"/>
      <c r="AN337" s="7"/>
      <c r="AO337" s="7"/>
      <c r="AP337" s="8"/>
      <c r="AQ337" s="6"/>
      <c r="AR337" s="7"/>
      <c r="AS337" s="7"/>
      <c r="AT337" s="7"/>
      <c r="AU337" s="7"/>
      <c r="AV337" s="8"/>
      <c r="AW337" s="6"/>
      <c r="AX337" s="7"/>
      <c r="AY337" s="7"/>
      <c r="AZ337" s="7"/>
      <c r="BA337" s="7"/>
      <c r="BB337" s="8"/>
      <c r="BC337" s="6"/>
      <c r="BD337" s="7"/>
      <c r="BE337" s="7"/>
      <c r="BF337" s="7"/>
      <c r="BG337" s="7"/>
      <c r="BH337" s="8"/>
      <c r="BI337" s="6"/>
      <c r="BJ337" s="7"/>
      <c r="BK337" s="7"/>
      <c r="BL337" s="7"/>
      <c r="BM337" s="7"/>
      <c r="BN337" s="8"/>
      <c r="BO337" s="6"/>
      <c r="BP337" s="7"/>
      <c r="BQ337" s="7"/>
      <c r="BR337" s="7"/>
      <c r="BS337" s="7"/>
      <c r="BT337" s="8"/>
      <c r="BU337" s="6"/>
      <c r="BV337" s="7"/>
      <c r="BW337" s="7"/>
      <c r="BX337" s="7"/>
      <c r="BY337" s="7"/>
      <c r="BZ337" s="8"/>
      <c r="CA337" s="6"/>
      <c r="CB337" s="7"/>
      <c r="CC337" s="7"/>
      <c r="CD337" s="7"/>
      <c r="CE337" s="7"/>
      <c r="CF337" s="8"/>
      <c r="CG337" s="6"/>
      <c r="CH337" s="7"/>
      <c r="CI337" s="7"/>
      <c r="CJ337" s="7"/>
      <c r="CK337" s="7"/>
      <c r="CL337" s="8"/>
      <c r="CM337" s="6"/>
      <c r="CN337" s="7"/>
      <c r="CO337" s="7"/>
      <c r="CP337" s="7"/>
      <c r="CQ337" s="7"/>
      <c r="CR337" s="8"/>
      <c r="CS337" s="6"/>
      <c r="CT337" s="7"/>
      <c r="CU337" s="7"/>
      <c r="CV337" s="7"/>
      <c r="CW337" s="7"/>
      <c r="CX337" s="8"/>
      <c r="CY337" s="6"/>
      <c r="CZ337" s="7"/>
      <c r="DA337" s="7"/>
      <c r="DB337" s="7"/>
      <c r="DC337" s="7"/>
      <c r="DD337" s="8"/>
      <c r="DE337" s="6"/>
      <c r="DF337" s="7"/>
      <c r="DG337" s="7"/>
      <c r="DH337" s="7"/>
      <c r="DI337" s="7"/>
      <c r="DJ337" s="8"/>
      <c r="DK337" s="6"/>
      <c r="DL337" s="7"/>
      <c r="DM337" s="7"/>
      <c r="DN337" s="7"/>
      <c r="DO337" s="7"/>
      <c r="DP337" s="8"/>
      <c r="DQ337" s="6"/>
      <c r="DR337" s="7"/>
      <c r="DS337" s="7"/>
      <c r="DT337" s="7"/>
      <c r="DU337" s="7"/>
      <c r="DV337" s="8"/>
      <c r="DW337" s="6"/>
      <c r="DX337" s="7"/>
      <c r="DY337" s="7"/>
      <c r="DZ337" s="7"/>
      <c r="EA337" s="7"/>
      <c r="EB337" s="8"/>
      <c r="EC337" s="6"/>
      <c r="ED337" s="7"/>
      <c r="EE337" s="7"/>
      <c r="EF337" s="7"/>
      <c r="EG337" s="7"/>
      <c r="EH337" s="8"/>
      <c r="EI337" s="6"/>
      <c r="EJ337" s="7"/>
      <c r="EK337" s="7"/>
      <c r="EL337" s="7"/>
      <c r="EM337" s="7"/>
      <c r="EN337" s="8"/>
      <c r="EO337" s="6"/>
      <c r="EP337" s="7"/>
      <c r="EQ337" s="7"/>
      <c r="ER337" s="7"/>
      <c r="ES337" s="7"/>
      <c r="ET337" s="8"/>
      <c r="EU337" s="6"/>
      <c r="EV337" s="7"/>
      <c r="EW337" s="7"/>
      <c r="EX337" s="7"/>
      <c r="EY337" s="7"/>
      <c r="EZ337" s="8"/>
      <c r="FA337" s="6"/>
      <c r="FB337" s="7"/>
      <c r="FC337" s="7"/>
      <c r="FD337" s="7"/>
      <c r="FE337" s="7"/>
      <c r="FF337" s="8"/>
      <c r="FG337" s="6"/>
      <c r="FH337" s="7"/>
      <c r="FI337" s="7"/>
      <c r="FJ337" s="7"/>
      <c r="FK337" s="7"/>
      <c r="FL337" s="8"/>
      <c r="FM337" s="6"/>
      <c r="FN337" s="7"/>
      <c r="FO337" s="7"/>
      <c r="FP337" s="7"/>
      <c r="FQ337" s="7"/>
      <c r="FR337" s="8"/>
      <c r="FS337" s="6"/>
      <c r="FT337" s="7"/>
      <c r="FU337" s="7"/>
      <c r="FV337" s="7"/>
      <c r="FW337" s="7"/>
      <c r="FX337" s="8"/>
      <c r="FY337" s="6"/>
      <c r="FZ337" s="7"/>
      <c r="GA337" s="7"/>
      <c r="GB337" s="7"/>
      <c r="GC337" s="7"/>
      <c r="GD337" s="8"/>
      <c r="GE337" s="6"/>
      <c r="GF337" s="7"/>
      <c r="GG337" s="7"/>
      <c r="GH337" s="7"/>
      <c r="GI337" s="7"/>
      <c r="GJ337" s="8"/>
      <c r="GK337" s="6"/>
      <c r="GL337" s="7"/>
      <c r="GM337" s="7"/>
      <c r="GN337" s="7"/>
      <c r="GO337" s="7"/>
      <c r="GP337" s="8"/>
      <c r="GQ337" s="6"/>
      <c r="GR337" s="7"/>
      <c r="GS337" s="7"/>
      <c r="GT337" s="7"/>
      <c r="GU337" s="7"/>
      <c r="GV337" s="8"/>
      <c r="GW337" s="6"/>
      <c r="GX337" s="7"/>
      <c r="GY337" s="7"/>
      <c r="GZ337" s="7"/>
      <c r="HA337" s="7"/>
      <c r="HB337" s="8"/>
      <c r="HC337" s="6"/>
      <c r="HD337" s="7"/>
      <c r="HE337" s="7"/>
      <c r="HF337" s="7"/>
      <c r="HG337" s="7"/>
      <c r="HH337" s="8"/>
      <c r="HI337" s="6"/>
      <c r="HJ337" s="7"/>
      <c r="HK337" s="7"/>
      <c r="HL337" s="7"/>
      <c r="HM337" s="7"/>
      <c r="HN337" s="8"/>
      <c r="HO337" s="6"/>
      <c r="HP337" s="7"/>
      <c r="HQ337" s="7"/>
      <c r="HR337" s="7"/>
      <c r="HS337" s="7"/>
      <c r="HT337" s="8"/>
      <c r="HU337" s="6"/>
      <c r="HV337" s="7"/>
      <c r="HW337" s="7"/>
      <c r="HX337" s="7"/>
      <c r="HY337" s="7"/>
      <c r="HZ337" s="8"/>
      <c r="IA337" s="6"/>
      <c r="IB337" s="7"/>
      <c r="IC337" s="7"/>
      <c r="ID337" s="7"/>
      <c r="IE337" s="7"/>
      <c r="IF337" s="8"/>
      <c r="IG337" s="6"/>
      <c r="IH337" s="7"/>
      <c r="II337" s="7"/>
      <c r="IJ337" s="7"/>
      <c r="IK337" s="7"/>
      <c r="IL337" s="8"/>
      <c r="IM337" s="6"/>
      <c r="IN337" s="7"/>
      <c r="IO337" s="7"/>
      <c r="IP337" s="7"/>
      <c r="IQ337" s="7"/>
      <c r="IR337" s="8"/>
      <c r="IS337" s="6"/>
      <c r="IT337" s="7"/>
      <c r="IU337" s="7"/>
      <c r="IV337" s="7"/>
    </row>
    <row r="338" customFormat="false" ht="12.75" hidden="false" customHeight="false" outlineLevel="0" collapsed="false">
      <c r="A338" s="5" t="s">
        <v>443</v>
      </c>
      <c r="B338" s="6" t="n">
        <v>37006</v>
      </c>
      <c r="C338" s="7" t="s">
        <v>444</v>
      </c>
      <c r="D338" s="7" t="s">
        <v>386</v>
      </c>
      <c r="E338" s="7" t="s">
        <v>387</v>
      </c>
      <c r="F338" s="8" t="s">
        <v>394</v>
      </c>
      <c r="G338" s="8" t="n">
        <v>10508.0041311645</v>
      </c>
      <c r="H338" s="7"/>
      <c r="I338" s="7"/>
      <c r="J338" s="7"/>
      <c r="K338" s="7"/>
      <c r="L338" s="8"/>
      <c r="M338" s="6"/>
      <c r="N338" s="7"/>
      <c r="O338" s="7"/>
      <c r="P338" s="7"/>
      <c r="Q338" s="7"/>
      <c r="R338" s="8"/>
      <c r="S338" s="6"/>
      <c r="T338" s="7"/>
      <c r="U338" s="7"/>
      <c r="V338" s="7"/>
      <c r="W338" s="7"/>
      <c r="X338" s="8"/>
      <c r="Y338" s="6"/>
      <c r="Z338" s="7"/>
      <c r="AA338" s="7"/>
      <c r="AB338" s="7"/>
      <c r="AC338" s="7"/>
      <c r="AD338" s="8"/>
      <c r="AE338" s="6"/>
      <c r="AF338" s="7"/>
      <c r="AG338" s="7"/>
      <c r="AH338" s="7"/>
      <c r="AI338" s="7"/>
      <c r="AJ338" s="8"/>
      <c r="AK338" s="6"/>
      <c r="AL338" s="7"/>
      <c r="AM338" s="7"/>
      <c r="AN338" s="7"/>
      <c r="AO338" s="7"/>
      <c r="AP338" s="8"/>
      <c r="AQ338" s="6"/>
      <c r="AR338" s="7"/>
      <c r="AS338" s="7"/>
      <c r="AT338" s="7"/>
      <c r="AU338" s="7"/>
      <c r="AV338" s="8"/>
      <c r="AW338" s="6"/>
      <c r="AX338" s="7"/>
      <c r="AY338" s="7"/>
      <c r="AZ338" s="7"/>
      <c r="BA338" s="7"/>
      <c r="BB338" s="8"/>
      <c r="BC338" s="6"/>
      <c r="BD338" s="7"/>
      <c r="BE338" s="7"/>
      <c r="BF338" s="7"/>
      <c r="BG338" s="7"/>
      <c r="BH338" s="8"/>
      <c r="BI338" s="6"/>
      <c r="BJ338" s="7"/>
      <c r="BK338" s="7"/>
      <c r="BL338" s="7"/>
      <c r="BM338" s="7"/>
      <c r="BN338" s="8"/>
      <c r="BO338" s="6"/>
      <c r="BP338" s="7"/>
      <c r="BQ338" s="7"/>
      <c r="BR338" s="7"/>
      <c r="BS338" s="7"/>
      <c r="BT338" s="8"/>
      <c r="BU338" s="6"/>
      <c r="BV338" s="7"/>
      <c r="BW338" s="7"/>
      <c r="BX338" s="7"/>
      <c r="BY338" s="7"/>
      <c r="BZ338" s="8"/>
      <c r="CA338" s="6"/>
      <c r="CB338" s="7"/>
      <c r="CC338" s="7"/>
      <c r="CD338" s="7"/>
      <c r="CE338" s="7"/>
      <c r="CF338" s="8"/>
      <c r="CG338" s="6"/>
      <c r="CH338" s="7"/>
      <c r="CI338" s="7"/>
      <c r="CJ338" s="7"/>
      <c r="CK338" s="7"/>
      <c r="CL338" s="8"/>
      <c r="CM338" s="6"/>
      <c r="CN338" s="7"/>
      <c r="CO338" s="7"/>
      <c r="CP338" s="7"/>
      <c r="CQ338" s="7"/>
      <c r="CR338" s="8"/>
      <c r="CS338" s="6"/>
      <c r="CT338" s="7"/>
      <c r="CU338" s="7"/>
      <c r="CV338" s="7"/>
      <c r="CW338" s="7"/>
      <c r="CX338" s="8"/>
      <c r="CY338" s="6"/>
      <c r="CZ338" s="7"/>
      <c r="DA338" s="7"/>
      <c r="DB338" s="7"/>
      <c r="DC338" s="7"/>
      <c r="DD338" s="8"/>
      <c r="DE338" s="6"/>
      <c r="DF338" s="7"/>
      <c r="DG338" s="7"/>
      <c r="DH338" s="7"/>
      <c r="DI338" s="7"/>
      <c r="DJ338" s="8"/>
      <c r="DK338" s="6"/>
      <c r="DL338" s="7"/>
      <c r="DM338" s="7"/>
      <c r="DN338" s="7"/>
      <c r="DO338" s="7"/>
      <c r="DP338" s="8"/>
      <c r="DQ338" s="6"/>
      <c r="DR338" s="7"/>
      <c r="DS338" s="7"/>
      <c r="DT338" s="7"/>
      <c r="DU338" s="7"/>
      <c r="DV338" s="8"/>
      <c r="DW338" s="6"/>
      <c r="DX338" s="7"/>
      <c r="DY338" s="7"/>
      <c r="DZ338" s="7"/>
      <c r="EA338" s="7"/>
      <c r="EB338" s="8"/>
      <c r="EC338" s="6"/>
      <c r="ED338" s="7"/>
      <c r="EE338" s="7"/>
      <c r="EF338" s="7"/>
      <c r="EG338" s="7"/>
      <c r="EH338" s="8"/>
      <c r="EI338" s="6"/>
      <c r="EJ338" s="7"/>
      <c r="EK338" s="7"/>
      <c r="EL338" s="7"/>
      <c r="EM338" s="7"/>
      <c r="EN338" s="8"/>
      <c r="EO338" s="6"/>
      <c r="EP338" s="7"/>
      <c r="EQ338" s="7"/>
      <c r="ER338" s="7"/>
      <c r="ES338" s="7"/>
      <c r="ET338" s="8"/>
      <c r="EU338" s="6"/>
      <c r="EV338" s="7"/>
      <c r="EW338" s="7"/>
      <c r="EX338" s="7"/>
      <c r="EY338" s="7"/>
      <c r="EZ338" s="8"/>
      <c r="FA338" s="6"/>
      <c r="FB338" s="7"/>
      <c r="FC338" s="7"/>
      <c r="FD338" s="7"/>
      <c r="FE338" s="7"/>
      <c r="FF338" s="8"/>
      <c r="FG338" s="6"/>
      <c r="FH338" s="7"/>
      <c r="FI338" s="7"/>
      <c r="FJ338" s="7"/>
      <c r="FK338" s="7"/>
      <c r="FL338" s="8"/>
      <c r="FM338" s="6"/>
      <c r="FN338" s="7"/>
      <c r="FO338" s="7"/>
      <c r="FP338" s="7"/>
      <c r="FQ338" s="7"/>
      <c r="FR338" s="8"/>
      <c r="FS338" s="6"/>
      <c r="FT338" s="7"/>
      <c r="FU338" s="7"/>
      <c r="FV338" s="7"/>
      <c r="FW338" s="7"/>
      <c r="FX338" s="8"/>
      <c r="FY338" s="6"/>
      <c r="FZ338" s="7"/>
      <c r="GA338" s="7"/>
      <c r="GB338" s="7"/>
      <c r="GC338" s="7"/>
      <c r="GD338" s="8"/>
      <c r="GE338" s="6"/>
      <c r="GF338" s="7"/>
      <c r="GG338" s="7"/>
      <c r="GH338" s="7"/>
      <c r="GI338" s="7"/>
      <c r="GJ338" s="8"/>
      <c r="GK338" s="6"/>
      <c r="GL338" s="7"/>
      <c r="GM338" s="7"/>
      <c r="GN338" s="7"/>
      <c r="GO338" s="7"/>
      <c r="GP338" s="8"/>
      <c r="GQ338" s="6"/>
      <c r="GR338" s="7"/>
      <c r="GS338" s="7"/>
      <c r="GT338" s="7"/>
      <c r="GU338" s="7"/>
      <c r="GV338" s="8"/>
      <c r="GW338" s="6"/>
      <c r="GX338" s="7"/>
      <c r="GY338" s="7"/>
      <c r="GZ338" s="7"/>
      <c r="HA338" s="7"/>
      <c r="HB338" s="8"/>
      <c r="HC338" s="6"/>
      <c r="HD338" s="7"/>
      <c r="HE338" s="7"/>
      <c r="HF338" s="7"/>
      <c r="HG338" s="7"/>
      <c r="HH338" s="8"/>
      <c r="HI338" s="6"/>
      <c r="HJ338" s="7"/>
      <c r="HK338" s="7"/>
      <c r="HL338" s="7"/>
      <c r="HM338" s="7"/>
      <c r="HN338" s="8"/>
      <c r="HO338" s="6"/>
      <c r="HP338" s="7"/>
      <c r="HQ338" s="7"/>
      <c r="HR338" s="7"/>
      <c r="HS338" s="7"/>
      <c r="HT338" s="8"/>
      <c r="HU338" s="6"/>
      <c r="HV338" s="7"/>
      <c r="HW338" s="7"/>
      <c r="HX338" s="7"/>
      <c r="HY338" s="7"/>
      <c r="HZ338" s="8"/>
      <c r="IA338" s="6"/>
      <c r="IB338" s="7"/>
      <c r="IC338" s="7"/>
      <c r="ID338" s="7"/>
      <c r="IE338" s="7"/>
      <c r="IF338" s="8"/>
      <c r="IG338" s="6"/>
      <c r="IH338" s="7"/>
      <c r="II338" s="7"/>
      <c r="IJ338" s="7"/>
      <c r="IK338" s="7"/>
      <c r="IL338" s="8"/>
      <c r="IM338" s="6"/>
      <c r="IN338" s="7"/>
      <c r="IO338" s="7"/>
      <c r="IP338" s="7"/>
      <c r="IQ338" s="7"/>
      <c r="IR338" s="8"/>
      <c r="IS338" s="6"/>
      <c r="IT338" s="7"/>
      <c r="IU338" s="7"/>
      <c r="IV338" s="7"/>
    </row>
    <row r="339" customFormat="false" ht="12.75" hidden="false" customHeight="false" outlineLevel="0" collapsed="false">
      <c r="A339" s="5" t="s">
        <v>445</v>
      </c>
      <c r="B339" s="6" t="n">
        <v>37006</v>
      </c>
      <c r="C339" s="7" t="s">
        <v>398</v>
      </c>
      <c r="D339" s="7" t="s">
        <v>386</v>
      </c>
      <c r="E339" s="7" t="s">
        <v>387</v>
      </c>
      <c r="F339" s="8" t="s">
        <v>388</v>
      </c>
      <c r="G339" s="8" t="n">
        <v>873.999483604441</v>
      </c>
      <c r="H339" s="7"/>
      <c r="I339" s="7"/>
      <c r="J339" s="7"/>
      <c r="K339" s="7"/>
      <c r="L339" s="8"/>
      <c r="M339" s="6"/>
      <c r="N339" s="7"/>
      <c r="O339" s="7"/>
      <c r="P339" s="7"/>
      <c r="Q339" s="7"/>
      <c r="R339" s="8"/>
      <c r="S339" s="6"/>
      <c r="T339" s="7"/>
      <c r="U339" s="7"/>
      <c r="V339" s="7"/>
      <c r="W339" s="7"/>
      <c r="X339" s="8"/>
      <c r="Y339" s="6"/>
      <c r="Z339" s="7"/>
      <c r="AA339" s="7"/>
      <c r="AB339" s="7"/>
      <c r="AC339" s="7"/>
      <c r="AD339" s="8"/>
      <c r="AE339" s="6"/>
      <c r="AF339" s="7"/>
      <c r="AG339" s="7"/>
      <c r="AH339" s="7"/>
      <c r="AI339" s="7"/>
      <c r="AJ339" s="8"/>
      <c r="AK339" s="6"/>
      <c r="AL339" s="7"/>
      <c r="AM339" s="7"/>
      <c r="AN339" s="7"/>
      <c r="AO339" s="7"/>
      <c r="AP339" s="8"/>
      <c r="AQ339" s="6"/>
      <c r="AR339" s="7"/>
      <c r="AS339" s="7"/>
      <c r="AT339" s="7"/>
      <c r="AU339" s="7"/>
      <c r="AV339" s="8"/>
      <c r="AW339" s="6"/>
      <c r="AX339" s="7"/>
      <c r="AY339" s="7"/>
      <c r="AZ339" s="7"/>
      <c r="BA339" s="7"/>
      <c r="BB339" s="8"/>
      <c r="BC339" s="6"/>
      <c r="BD339" s="7"/>
      <c r="BE339" s="7"/>
      <c r="BF339" s="7"/>
      <c r="BG339" s="7"/>
      <c r="BH339" s="8"/>
      <c r="BI339" s="6"/>
      <c r="BJ339" s="7"/>
      <c r="BK339" s="7"/>
      <c r="BL339" s="7"/>
      <c r="BM339" s="7"/>
      <c r="BN339" s="8"/>
      <c r="BO339" s="6"/>
      <c r="BP339" s="7"/>
      <c r="BQ339" s="7"/>
      <c r="BR339" s="7"/>
      <c r="BS339" s="7"/>
      <c r="BT339" s="8"/>
      <c r="BU339" s="6"/>
      <c r="BV339" s="7"/>
      <c r="BW339" s="7"/>
      <c r="BX339" s="7"/>
      <c r="BY339" s="7"/>
      <c r="BZ339" s="8"/>
      <c r="CA339" s="6"/>
      <c r="CB339" s="7"/>
      <c r="CC339" s="7"/>
      <c r="CD339" s="7"/>
      <c r="CE339" s="7"/>
      <c r="CF339" s="8"/>
      <c r="CG339" s="6"/>
      <c r="CH339" s="7"/>
      <c r="CI339" s="7"/>
      <c r="CJ339" s="7"/>
      <c r="CK339" s="7"/>
      <c r="CL339" s="8"/>
      <c r="CM339" s="6"/>
      <c r="CN339" s="7"/>
      <c r="CO339" s="7"/>
      <c r="CP339" s="7"/>
      <c r="CQ339" s="7"/>
      <c r="CR339" s="8"/>
      <c r="CS339" s="6"/>
      <c r="CT339" s="7"/>
      <c r="CU339" s="7"/>
      <c r="CV339" s="7"/>
      <c r="CW339" s="7"/>
      <c r="CX339" s="8"/>
      <c r="CY339" s="6"/>
      <c r="CZ339" s="7"/>
      <c r="DA339" s="7"/>
      <c r="DB339" s="7"/>
      <c r="DC339" s="7"/>
      <c r="DD339" s="8"/>
      <c r="DE339" s="6"/>
      <c r="DF339" s="7"/>
      <c r="DG339" s="7"/>
      <c r="DH339" s="7"/>
      <c r="DI339" s="7"/>
      <c r="DJ339" s="8"/>
      <c r="DK339" s="6"/>
      <c r="DL339" s="7"/>
      <c r="DM339" s="7"/>
      <c r="DN339" s="7"/>
      <c r="DO339" s="7"/>
      <c r="DP339" s="8"/>
      <c r="DQ339" s="6"/>
      <c r="DR339" s="7"/>
      <c r="DS339" s="7"/>
      <c r="DT339" s="7"/>
      <c r="DU339" s="7"/>
      <c r="DV339" s="8"/>
      <c r="DW339" s="6"/>
      <c r="DX339" s="7"/>
      <c r="DY339" s="7"/>
      <c r="DZ339" s="7"/>
      <c r="EA339" s="7"/>
      <c r="EB339" s="8"/>
      <c r="EC339" s="6"/>
      <c r="ED339" s="7"/>
      <c r="EE339" s="7"/>
      <c r="EF339" s="7"/>
      <c r="EG339" s="7"/>
      <c r="EH339" s="8"/>
      <c r="EI339" s="6"/>
      <c r="EJ339" s="7"/>
      <c r="EK339" s="7"/>
      <c r="EL339" s="7"/>
      <c r="EM339" s="7"/>
      <c r="EN339" s="8"/>
      <c r="EO339" s="6"/>
      <c r="EP339" s="7"/>
      <c r="EQ339" s="7"/>
      <c r="ER339" s="7"/>
      <c r="ES339" s="7"/>
      <c r="ET339" s="8"/>
      <c r="EU339" s="6"/>
      <c r="EV339" s="7"/>
      <c r="EW339" s="7"/>
      <c r="EX339" s="7"/>
      <c r="EY339" s="7"/>
      <c r="EZ339" s="8"/>
      <c r="FA339" s="6"/>
      <c r="FB339" s="7"/>
      <c r="FC339" s="7"/>
      <c r="FD339" s="7"/>
      <c r="FE339" s="7"/>
      <c r="FF339" s="8"/>
      <c r="FG339" s="6"/>
      <c r="FH339" s="7"/>
      <c r="FI339" s="7"/>
      <c r="FJ339" s="7"/>
      <c r="FK339" s="7"/>
      <c r="FL339" s="8"/>
      <c r="FM339" s="6"/>
      <c r="FN339" s="7"/>
      <c r="FO339" s="7"/>
      <c r="FP339" s="7"/>
      <c r="FQ339" s="7"/>
      <c r="FR339" s="8"/>
      <c r="FS339" s="6"/>
      <c r="FT339" s="7"/>
      <c r="FU339" s="7"/>
      <c r="FV339" s="7"/>
      <c r="FW339" s="7"/>
      <c r="FX339" s="8"/>
      <c r="FY339" s="6"/>
      <c r="FZ339" s="7"/>
      <c r="GA339" s="7"/>
      <c r="GB339" s="7"/>
      <c r="GC339" s="7"/>
      <c r="GD339" s="8"/>
      <c r="GE339" s="6"/>
      <c r="GF339" s="7"/>
      <c r="GG339" s="7"/>
      <c r="GH339" s="7"/>
      <c r="GI339" s="7"/>
      <c r="GJ339" s="8"/>
      <c r="GK339" s="6"/>
      <c r="GL339" s="7"/>
      <c r="GM339" s="7"/>
      <c r="GN339" s="7"/>
      <c r="GO339" s="7"/>
      <c r="GP339" s="8"/>
      <c r="GQ339" s="6"/>
      <c r="GR339" s="7"/>
      <c r="GS339" s="7"/>
      <c r="GT339" s="7"/>
      <c r="GU339" s="7"/>
      <c r="GV339" s="8"/>
      <c r="GW339" s="6"/>
      <c r="GX339" s="7"/>
      <c r="GY339" s="7"/>
      <c r="GZ339" s="7"/>
      <c r="HA339" s="7"/>
      <c r="HB339" s="8"/>
      <c r="HC339" s="6"/>
      <c r="HD339" s="7"/>
      <c r="HE339" s="7"/>
      <c r="HF339" s="7"/>
      <c r="HG339" s="7"/>
      <c r="HH339" s="8"/>
      <c r="HI339" s="6"/>
      <c r="HJ339" s="7"/>
      <c r="HK339" s="7"/>
      <c r="HL339" s="7"/>
      <c r="HM339" s="7"/>
      <c r="HN339" s="8"/>
      <c r="HO339" s="6"/>
      <c r="HP339" s="7"/>
      <c r="HQ339" s="7"/>
      <c r="HR339" s="7"/>
      <c r="HS339" s="7"/>
      <c r="HT339" s="8"/>
      <c r="HU339" s="6"/>
      <c r="HV339" s="7"/>
      <c r="HW339" s="7"/>
      <c r="HX339" s="7"/>
      <c r="HY339" s="7"/>
      <c r="HZ339" s="8"/>
      <c r="IA339" s="6"/>
      <c r="IB339" s="7"/>
      <c r="IC339" s="7"/>
      <c r="ID339" s="7"/>
      <c r="IE339" s="7"/>
      <c r="IF339" s="8"/>
      <c r="IG339" s="6"/>
      <c r="IH339" s="7"/>
      <c r="II339" s="7"/>
      <c r="IJ339" s="7"/>
      <c r="IK339" s="7"/>
      <c r="IL339" s="8"/>
      <c r="IM339" s="6"/>
      <c r="IN339" s="7"/>
      <c r="IO339" s="7"/>
      <c r="IP339" s="7"/>
      <c r="IQ339" s="7"/>
      <c r="IR339" s="8"/>
      <c r="IS339" s="6"/>
      <c r="IT339" s="7"/>
      <c r="IU339" s="7"/>
      <c r="IV339" s="7"/>
    </row>
    <row r="340" customFormat="false" ht="12.75" hidden="false" customHeight="false" outlineLevel="0" collapsed="false">
      <c r="A340" s="5" t="s">
        <v>446</v>
      </c>
      <c r="B340" s="6" t="n">
        <v>37006</v>
      </c>
      <c r="C340" s="7" t="s">
        <v>444</v>
      </c>
      <c r="D340" s="7" t="s">
        <v>386</v>
      </c>
      <c r="E340" s="7" t="s">
        <v>387</v>
      </c>
      <c r="F340" s="8" t="s">
        <v>394</v>
      </c>
      <c r="G340" s="8" t="n">
        <v>4309.96643428866</v>
      </c>
      <c r="H340" s="7"/>
      <c r="I340" s="7"/>
      <c r="J340" s="7"/>
      <c r="K340" s="7"/>
      <c r="L340" s="8"/>
      <c r="M340" s="6"/>
      <c r="N340" s="7"/>
      <c r="O340" s="7"/>
      <c r="P340" s="7"/>
      <c r="Q340" s="7"/>
      <c r="R340" s="8"/>
      <c r="S340" s="6"/>
      <c r="T340" s="7"/>
      <c r="U340" s="7"/>
      <c r="V340" s="7"/>
      <c r="W340" s="7"/>
      <c r="X340" s="8"/>
      <c r="Y340" s="6"/>
      <c r="Z340" s="7"/>
      <c r="AA340" s="7"/>
      <c r="AB340" s="7"/>
      <c r="AC340" s="7"/>
      <c r="AD340" s="8"/>
      <c r="AE340" s="6"/>
      <c r="AF340" s="7"/>
      <c r="AG340" s="7"/>
      <c r="AH340" s="7"/>
      <c r="AI340" s="7"/>
      <c r="AJ340" s="8"/>
      <c r="AK340" s="6"/>
      <c r="AL340" s="7"/>
      <c r="AM340" s="7"/>
      <c r="AN340" s="7"/>
      <c r="AO340" s="7"/>
      <c r="AP340" s="8"/>
      <c r="AQ340" s="6"/>
      <c r="AR340" s="7"/>
      <c r="AS340" s="7"/>
      <c r="AT340" s="7"/>
      <c r="AU340" s="7"/>
      <c r="AV340" s="8"/>
      <c r="AW340" s="6"/>
      <c r="AX340" s="7"/>
      <c r="AY340" s="7"/>
      <c r="AZ340" s="7"/>
      <c r="BA340" s="7"/>
      <c r="BB340" s="8"/>
      <c r="BC340" s="6"/>
      <c r="BD340" s="7"/>
      <c r="BE340" s="7"/>
      <c r="BF340" s="7"/>
      <c r="BG340" s="7"/>
      <c r="BH340" s="8"/>
      <c r="BI340" s="6"/>
      <c r="BJ340" s="7"/>
      <c r="BK340" s="7"/>
      <c r="BL340" s="7"/>
      <c r="BM340" s="7"/>
      <c r="BN340" s="8"/>
      <c r="BO340" s="6"/>
      <c r="BP340" s="7"/>
      <c r="BQ340" s="7"/>
      <c r="BR340" s="7"/>
      <c r="BS340" s="7"/>
      <c r="BT340" s="8"/>
      <c r="BU340" s="6"/>
      <c r="BV340" s="7"/>
      <c r="BW340" s="7"/>
      <c r="BX340" s="7"/>
      <c r="BY340" s="7"/>
      <c r="BZ340" s="8"/>
      <c r="CA340" s="6"/>
      <c r="CB340" s="7"/>
      <c r="CC340" s="7"/>
      <c r="CD340" s="7"/>
      <c r="CE340" s="7"/>
      <c r="CF340" s="8"/>
      <c r="CG340" s="6"/>
      <c r="CH340" s="7"/>
      <c r="CI340" s="7"/>
      <c r="CJ340" s="7"/>
      <c r="CK340" s="7"/>
      <c r="CL340" s="8"/>
      <c r="CM340" s="6"/>
      <c r="CN340" s="7"/>
      <c r="CO340" s="7"/>
      <c r="CP340" s="7"/>
      <c r="CQ340" s="7"/>
      <c r="CR340" s="8"/>
      <c r="CS340" s="6"/>
      <c r="CT340" s="7"/>
      <c r="CU340" s="7"/>
      <c r="CV340" s="7"/>
      <c r="CW340" s="7"/>
      <c r="CX340" s="8"/>
      <c r="CY340" s="6"/>
      <c r="CZ340" s="7"/>
      <c r="DA340" s="7"/>
      <c r="DB340" s="7"/>
      <c r="DC340" s="7"/>
      <c r="DD340" s="8"/>
      <c r="DE340" s="6"/>
      <c r="DF340" s="7"/>
      <c r="DG340" s="7"/>
      <c r="DH340" s="7"/>
      <c r="DI340" s="7"/>
      <c r="DJ340" s="8"/>
      <c r="DK340" s="6"/>
      <c r="DL340" s="7"/>
      <c r="DM340" s="7"/>
      <c r="DN340" s="7"/>
      <c r="DO340" s="7"/>
      <c r="DP340" s="8"/>
      <c r="DQ340" s="6"/>
      <c r="DR340" s="7"/>
      <c r="DS340" s="7"/>
      <c r="DT340" s="7"/>
      <c r="DU340" s="7"/>
      <c r="DV340" s="8"/>
      <c r="DW340" s="6"/>
      <c r="DX340" s="7"/>
      <c r="DY340" s="7"/>
      <c r="DZ340" s="7"/>
      <c r="EA340" s="7"/>
      <c r="EB340" s="8"/>
      <c r="EC340" s="6"/>
      <c r="ED340" s="7"/>
      <c r="EE340" s="7"/>
      <c r="EF340" s="7"/>
      <c r="EG340" s="7"/>
      <c r="EH340" s="8"/>
      <c r="EI340" s="6"/>
      <c r="EJ340" s="7"/>
      <c r="EK340" s="7"/>
      <c r="EL340" s="7"/>
      <c r="EM340" s="7"/>
      <c r="EN340" s="8"/>
      <c r="EO340" s="6"/>
      <c r="EP340" s="7"/>
      <c r="EQ340" s="7"/>
      <c r="ER340" s="7"/>
      <c r="ES340" s="7"/>
      <c r="ET340" s="8"/>
      <c r="EU340" s="6"/>
      <c r="EV340" s="7"/>
      <c r="EW340" s="7"/>
      <c r="EX340" s="7"/>
      <c r="EY340" s="7"/>
      <c r="EZ340" s="8"/>
      <c r="FA340" s="6"/>
      <c r="FB340" s="7"/>
      <c r="FC340" s="7"/>
      <c r="FD340" s="7"/>
      <c r="FE340" s="7"/>
      <c r="FF340" s="8"/>
      <c r="FG340" s="6"/>
      <c r="FH340" s="7"/>
      <c r="FI340" s="7"/>
      <c r="FJ340" s="7"/>
      <c r="FK340" s="7"/>
      <c r="FL340" s="8"/>
      <c r="FM340" s="6"/>
      <c r="FN340" s="7"/>
      <c r="FO340" s="7"/>
      <c r="FP340" s="7"/>
      <c r="FQ340" s="7"/>
      <c r="FR340" s="8"/>
      <c r="FS340" s="6"/>
      <c r="FT340" s="7"/>
      <c r="FU340" s="7"/>
      <c r="FV340" s="7"/>
      <c r="FW340" s="7"/>
      <c r="FX340" s="8"/>
      <c r="FY340" s="6"/>
      <c r="FZ340" s="7"/>
      <c r="GA340" s="7"/>
      <c r="GB340" s="7"/>
      <c r="GC340" s="7"/>
      <c r="GD340" s="8"/>
      <c r="GE340" s="6"/>
      <c r="GF340" s="7"/>
      <c r="GG340" s="7"/>
      <c r="GH340" s="7"/>
      <c r="GI340" s="7"/>
      <c r="GJ340" s="8"/>
      <c r="GK340" s="6"/>
      <c r="GL340" s="7"/>
      <c r="GM340" s="7"/>
      <c r="GN340" s="7"/>
      <c r="GO340" s="7"/>
      <c r="GP340" s="8"/>
      <c r="GQ340" s="6"/>
      <c r="GR340" s="7"/>
      <c r="GS340" s="7"/>
      <c r="GT340" s="7"/>
      <c r="GU340" s="7"/>
      <c r="GV340" s="8"/>
      <c r="GW340" s="6"/>
      <c r="GX340" s="7"/>
      <c r="GY340" s="7"/>
      <c r="GZ340" s="7"/>
      <c r="HA340" s="7"/>
      <c r="HB340" s="8"/>
      <c r="HC340" s="6"/>
      <c r="HD340" s="7"/>
      <c r="HE340" s="7"/>
      <c r="HF340" s="7"/>
      <c r="HG340" s="7"/>
      <c r="HH340" s="8"/>
      <c r="HI340" s="6"/>
      <c r="HJ340" s="7"/>
      <c r="HK340" s="7"/>
      <c r="HL340" s="7"/>
      <c r="HM340" s="7"/>
      <c r="HN340" s="8"/>
      <c r="HO340" s="6"/>
      <c r="HP340" s="7"/>
      <c r="HQ340" s="7"/>
      <c r="HR340" s="7"/>
      <c r="HS340" s="7"/>
      <c r="HT340" s="8"/>
      <c r="HU340" s="6"/>
      <c r="HV340" s="7"/>
      <c r="HW340" s="7"/>
      <c r="HX340" s="7"/>
      <c r="HY340" s="7"/>
      <c r="HZ340" s="8"/>
      <c r="IA340" s="6"/>
      <c r="IB340" s="7"/>
      <c r="IC340" s="7"/>
      <c r="ID340" s="7"/>
      <c r="IE340" s="7"/>
      <c r="IF340" s="8"/>
      <c r="IG340" s="6"/>
      <c r="IH340" s="7"/>
      <c r="II340" s="7"/>
      <c r="IJ340" s="7"/>
      <c r="IK340" s="7"/>
      <c r="IL340" s="8"/>
      <c r="IM340" s="6"/>
      <c r="IN340" s="7"/>
      <c r="IO340" s="7"/>
      <c r="IP340" s="7"/>
      <c r="IQ340" s="7"/>
      <c r="IR340" s="8"/>
      <c r="IS340" s="6"/>
      <c r="IT340" s="7"/>
      <c r="IU340" s="7"/>
      <c r="IV340" s="7"/>
    </row>
    <row r="341" customFormat="false" ht="12.75" hidden="false" customHeight="false" outlineLevel="0" collapsed="false">
      <c r="A341" s="5" t="s">
        <v>447</v>
      </c>
      <c r="B341" s="6" t="n">
        <v>37006</v>
      </c>
      <c r="C341" s="7" t="s">
        <v>444</v>
      </c>
      <c r="D341" s="7" t="s">
        <v>386</v>
      </c>
      <c r="E341" s="7" t="s">
        <v>387</v>
      </c>
      <c r="F341" s="8" t="s">
        <v>394</v>
      </c>
      <c r="G341" s="8" t="n">
        <v>4236.38006713142</v>
      </c>
      <c r="H341" s="7"/>
      <c r="I341" s="7"/>
      <c r="J341" s="7"/>
      <c r="K341" s="7"/>
      <c r="L341" s="8"/>
      <c r="M341" s="6"/>
      <c r="N341" s="7"/>
      <c r="O341" s="7"/>
      <c r="P341" s="7"/>
      <c r="Q341" s="7"/>
      <c r="R341" s="8"/>
      <c r="S341" s="6"/>
      <c r="T341" s="7"/>
      <c r="U341" s="7"/>
      <c r="V341" s="7"/>
      <c r="W341" s="7"/>
      <c r="X341" s="8"/>
      <c r="Y341" s="6"/>
      <c r="Z341" s="7"/>
      <c r="AA341" s="7"/>
      <c r="AB341" s="7"/>
      <c r="AC341" s="7"/>
      <c r="AD341" s="8"/>
      <c r="AE341" s="6"/>
      <c r="AF341" s="7"/>
      <c r="AG341" s="7"/>
      <c r="AH341" s="7"/>
      <c r="AI341" s="7"/>
      <c r="AJ341" s="8"/>
      <c r="AK341" s="6"/>
      <c r="AL341" s="7"/>
      <c r="AM341" s="7"/>
      <c r="AN341" s="7"/>
      <c r="AO341" s="7"/>
      <c r="AP341" s="8"/>
      <c r="AQ341" s="6"/>
      <c r="AR341" s="7"/>
      <c r="AS341" s="7"/>
      <c r="AT341" s="7"/>
      <c r="AU341" s="7"/>
      <c r="AV341" s="8"/>
      <c r="AW341" s="6"/>
      <c r="AX341" s="7"/>
      <c r="AY341" s="7"/>
      <c r="AZ341" s="7"/>
      <c r="BA341" s="7"/>
      <c r="BB341" s="8"/>
      <c r="BC341" s="6"/>
      <c r="BD341" s="7"/>
      <c r="BE341" s="7"/>
      <c r="BF341" s="7"/>
      <c r="BG341" s="7"/>
      <c r="BH341" s="8"/>
      <c r="BI341" s="6"/>
      <c r="BJ341" s="7"/>
      <c r="BK341" s="7"/>
      <c r="BL341" s="7"/>
      <c r="BM341" s="7"/>
      <c r="BN341" s="8"/>
      <c r="BO341" s="6"/>
      <c r="BP341" s="7"/>
      <c r="BQ341" s="7"/>
      <c r="BR341" s="7"/>
      <c r="BS341" s="7"/>
      <c r="BT341" s="8"/>
      <c r="BU341" s="6"/>
      <c r="BV341" s="7"/>
      <c r="BW341" s="7"/>
      <c r="BX341" s="7"/>
      <c r="BY341" s="7"/>
      <c r="BZ341" s="8"/>
      <c r="CA341" s="6"/>
      <c r="CB341" s="7"/>
      <c r="CC341" s="7"/>
      <c r="CD341" s="7"/>
      <c r="CE341" s="7"/>
      <c r="CF341" s="8"/>
      <c r="CG341" s="6"/>
      <c r="CH341" s="7"/>
      <c r="CI341" s="7"/>
      <c r="CJ341" s="7"/>
      <c r="CK341" s="7"/>
      <c r="CL341" s="8"/>
      <c r="CM341" s="6"/>
      <c r="CN341" s="7"/>
      <c r="CO341" s="7"/>
      <c r="CP341" s="7"/>
      <c r="CQ341" s="7"/>
      <c r="CR341" s="8"/>
      <c r="CS341" s="6"/>
      <c r="CT341" s="7"/>
      <c r="CU341" s="7"/>
      <c r="CV341" s="7"/>
      <c r="CW341" s="7"/>
      <c r="CX341" s="8"/>
      <c r="CY341" s="6"/>
      <c r="CZ341" s="7"/>
      <c r="DA341" s="7"/>
      <c r="DB341" s="7"/>
      <c r="DC341" s="7"/>
      <c r="DD341" s="8"/>
      <c r="DE341" s="6"/>
      <c r="DF341" s="7"/>
      <c r="DG341" s="7"/>
      <c r="DH341" s="7"/>
      <c r="DI341" s="7"/>
      <c r="DJ341" s="8"/>
      <c r="DK341" s="6"/>
      <c r="DL341" s="7"/>
      <c r="DM341" s="7"/>
      <c r="DN341" s="7"/>
      <c r="DO341" s="7"/>
      <c r="DP341" s="8"/>
      <c r="DQ341" s="6"/>
      <c r="DR341" s="7"/>
      <c r="DS341" s="7"/>
      <c r="DT341" s="7"/>
      <c r="DU341" s="7"/>
      <c r="DV341" s="8"/>
      <c r="DW341" s="6"/>
      <c r="DX341" s="7"/>
      <c r="DY341" s="7"/>
      <c r="DZ341" s="7"/>
      <c r="EA341" s="7"/>
      <c r="EB341" s="8"/>
      <c r="EC341" s="6"/>
      <c r="ED341" s="7"/>
      <c r="EE341" s="7"/>
      <c r="EF341" s="7"/>
      <c r="EG341" s="7"/>
      <c r="EH341" s="8"/>
      <c r="EI341" s="6"/>
      <c r="EJ341" s="7"/>
      <c r="EK341" s="7"/>
      <c r="EL341" s="7"/>
      <c r="EM341" s="7"/>
      <c r="EN341" s="8"/>
      <c r="EO341" s="6"/>
      <c r="EP341" s="7"/>
      <c r="EQ341" s="7"/>
      <c r="ER341" s="7"/>
      <c r="ES341" s="7"/>
      <c r="ET341" s="8"/>
      <c r="EU341" s="6"/>
      <c r="EV341" s="7"/>
      <c r="EW341" s="7"/>
      <c r="EX341" s="7"/>
      <c r="EY341" s="7"/>
      <c r="EZ341" s="8"/>
      <c r="FA341" s="6"/>
      <c r="FB341" s="7"/>
      <c r="FC341" s="7"/>
      <c r="FD341" s="7"/>
      <c r="FE341" s="7"/>
      <c r="FF341" s="8"/>
      <c r="FG341" s="6"/>
      <c r="FH341" s="7"/>
      <c r="FI341" s="7"/>
      <c r="FJ341" s="7"/>
      <c r="FK341" s="7"/>
      <c r="FL341" s="8"/>
      <c r="FM341" s="6"/>
      <c r="FN341" s="7"/>
      <c r="FO341" s="7"/>
      <c r="FP341" s="7"/>
      <c r="FQ341" s="7"/>
      <c r="FR341" s="8"/>
      <c r="FS341" s="6"/>
      <c r="FT341" s="7"/>
      <c r="FU341" s="7"/>
      <c r="FV341" s="7"/>
      <c r="FW341" s="7"/>
      <c r="FX341" s="8"/>
      <c r="FY341" s="6"/>
      <c r="FZ341" s="7"/>
      <c r="GA341" s="7"/>
      <c r="GB341" s="7"/>
      <c r="GC341" s="7"/>
      <c r="GD341" s="8"/>
      <c r="GE341" s="6"/>
      <c r="GF341" s="7"/>
      <c r="GG341" s="7"/>
      <c r="GH341" s="7"/>
      <c r="GI341" s="7"/>
      <c r="GJ341" s="8"/>
      <c r="GK341" s="6"/>
      <c r="GL341" s="7"/>
      <c r="GM341" s="7"/>
      <c r="GN341" s="7"/>
      <c r="GO341" s="7"/>
      <c r="GP341" s="8"/>
      <c r="GQ341" s="6"/>
      <c r="GR341" s="7"/>
      <c r="GS341" s="7"/>
      <c r="GT341" s="7"/>
      <c r="GU341" s="7"/>
      <c r="GV341" s="8"/>
      <c r="GW341" s="6"/>
      <c r="GX341" s="7"/>
      <c r="GY341" s="7"/>
      <c r="GZ341" s="7"/>
      <c r="HA341" s="7"/>
      <c r="HB341" s="8"/>
      <c r="HC341" s="6"/>
      <c r="HD341" s="7"/>
      <c r="HE341" s="7"/>
      <c r="HF341" s="7"/>
      <c r="HG341" s="7"/>
      <c r="HH341" s="8"/>
      <c r="HI341" s="6"/>
      <c r="HJ341" s="7"/>
      <c r="HK341" s="7"/>
      <c r="HL341" s="7"/>
      <c r="HM341" s="7"/>
      <c r="HN341" s="8"/>
      <c r="HO341" s="6"/>
      <c r="HP341" s="7"/>
      <c r="HQ341" s="7"/>
      <c r="HR341" s="7"/>
      <c r="HS341" s="7"/>
      <c r="HT341" s="8"/>
      <c r="HU341" s="6"/>
      <c r="HV341" s="7"/>
      <c r="HW341" s="7"/>
      <c r="HX341" s="7"/>
      <c r="HY341" s="7"/>
      <c r="HZ341" s="8"/>
      <c r="IA341" s="6"/>
      <c r="IB341" s="7"/>
      <c r="IC341" s="7"/>
      <c r="ID341" s="7"/>
      <c r="IE341" s="7"/>
      <c r="IF341" s="8"/>
      <c r="IG341" s="6"/>
      <c r="IH341" s="7"/>
      <c r="II341" s="7"/>
      <c r="IJ341" s="7"/>
      <c r="IK341" s="7"/>
      <c r="IL341" s="8"/>
      <c r="IM341" s="6"/>
      <c r="IN341" s="7"/>
      <c r="IO341" s="7"/>
      <c r="IP341" s="7"/>
      <c r="IQ341" s="7"/>
      <c r="IR341" s="8"/>
      <c r="IS341" s="6"/>
      <c r="IT341" s="7"/>
      <c r="IU341" s="7"/>
      <c r="IV341" s="7"/>
    </row>
    <row r="342" customFormat="false" ht="12.75" hidden="false" customHeight="false" outlineLevel="0" collapsed="false">
      <c r="A342" s="5" t="s">
        <v>448</v>
      </c>
      <c r="B342" s="6" t="n">
        <v>37006</v>
      </c>
      <c r="C342" s="7" t="s">
        <v>444</v>
      </c>
      <c r="D342" s="7" t="s">
        <v>386</v>
      </c>
      <c r="E342" s="7" t="s">
        <v>387</v>
      </c>
      <c r="F342" s="8" t="s">
        <v>394</v>
      </c>
      <c r="G342" s="8" t="n">
        <v>10281</v>
      </c>
      <c r="H342" s="7"/>
      <c r="I342" s="7"/>
      <c r="J342" s="7"/>
      <c r="K342" s="7"/>
      <c r="L342" s="8"/>
      <c r="M342" s="6"/>
      <c r="N342" s="7"/>
      <c r="O342" s="7"/>
      <c r="P342" s="7"/>
      <c r="Q342" s="7"/>
      <c r="R342" s="8"/>
      <c r="S342" s="6"/>
      <c r="T342" s="7"/>
      <c r="U342" s="7"/>
      <c r="V342" s="7"/>
      <c r="W342" s="7"/>
      <c r="X342" s="8"/>
      <c r="Y342" s="6"/>
      <c r="Z342" s="7"/>
      <c r="AA342" s="7"/>
      <c r="AB342" s="7"/>
      <c r="AC342" s="7"/>
      <c r="AD342" s="8"/>
      <c r="AE342" s="6"/>
      <c r="AF342" s="7"/>
      <c r="AG342" s="7"/>
      <c r="AH342" s="7"/>
      <c r="AI342" s="7"/>
      <c r="AJ342" s="8"/>
      <c r="AK342" s="6"/>
      <c r="AL342" s="7"/>
      <c r="AM342" s="7"/>
      <c r="AN342" s="7"/>
      <c r="AO342" s="7"/>
      <c r="AP342" s="8"/>
      <c r="AQ342" s="6"/>
      <c r="AR342" s="7"/>
      <c r="AS342" s="7"/>
      <c r="AT342" s="7"/>
      <c r="AU342" s="7"/>
      <c r="AV342" s="8"/>
      <c r="AW342" s="6"/>
      <c r="AX342" s="7"/>
      <c r="AY342" s="7"/>
      <c r="AZ342" s="7"/>
      <c r="BA342" s="7"/>
      <c r="BB342" s="8"/>
      <c r="BC342" s="6"/>
      <c r="BD342" s="7"/>
      <c r="BE342" s="7"/>
      <c r="BF342" s="7"/>
      <c r="BG342" s="7"/>
      <c r="BH342" s="8"/>
      <c r="BI342" s="6"/>
      <c r="BJ342" s="7"/>
      <c r="BK342" s="7"/>
      <c r="BL342" s="7"/>
      <c r="BM342" s="7"/>
      <c r="BN342" s="8"/>
      <c r="BO342" s="6"/>
      <c r="BP342" s="7"/>
      <c r="BQ342" s="7"/>
      <c r="BR342" s="7"/>
      <c r="BS342" s="7"/>
      <c r="BT342" s="8"/>
      <c r="BU342" s="6"/>
      <c r="BV342" s="7"/>
      <c r="BW342" s="7"/>
      <c r="BX342" s="7"/>
      <c r="BY342" s="7"/>
      <c r="BZ342" s="8"/>
      <c r="CA342" s="6"/>
      <c r="CB342" s="7"/>
      <c r="CC342" s="7"/>
      <c r="CD342" s="7"/>
      <c r="CE342" s="7"/>
      <c r="CF342" s="8"/>
      <c r="CG342" s="6"/>
      <c r="CH342" s="7"/>
      <c r="CI342" s="7"/>
      <c r="CJ342" s="7"/>
      <c r="CK342" s="7"/>
      <c r="CL342" s="8"/>
      <c r="CM342" s="6"/>
      <c r="CN342" s="7"/>
      <c r="CO342" s="7"/>
      <c r="CP342" s="7"/>
      <c r="CQ342" s="7"/>
      <c r="CR342" s="8"/>
      <c r="CS342" s="6"/>
      <c r="CT342" s="7"/>
      <c r="CU342" s="7"/>
      <c r="CV342" s="7"/>
      <c r="CW342" s="7"/>
      <c r="CX342" s="8"/>
      <c r="CY342" s="6"/>
      <c r="CZ342" s="7"/>
      <c r="DA342" s="7"/>
      <c r="DB342" s="7"/>
      <c r="DC342" s="7"/>
      <c r="DD342" s="8"/>
      <c r="DE342" s="6"/>
      <c r="DF342" s="7"/>
      <c r="DG342" s="7"/>
      <c r="DH342" s="7"/>
      <c r="DI342" s="7"/>
      <c r="DJ342" s="8"/>
      <c r="DK342" s="6"/>
      <c r="DL342" s="7"/>
      <c r="DM342" s="7"/>
      <c r="DN342" s="7"/>
      <c r="DO342" s="7"/>
      <c r="DP342" s="8"/>
      <c r="DQ342" s="6"/>
      <c r="DR342" s="7"/>
      <c r="DS342" s="7"/>
      <c r="DT342" s="7"/>
      <c r="DU342" s="7"/>
      <c r="DV342" s="8"/>
      <c r="DW342" s="6"/>
      <c r="DX342" s="7"/>
      <c r="DY342" s="7"/>
      <c r="DZ342" s="7"/>
      <c r="EA342" s="7"/>
      <c r="EB342" s="8"/>
      <c r="EC342" s="6"/>
      <c r="ED342" s="7"/>
      <c r="EE342" s="7"/>
      <c r="EF342" s="7"/>
      <c r="EG342" s="7"/>
      <c r="EH342" s="8"/>
      <c r="EI342" s="6"/>
      <c r="EJ342" s="7"/>
      <c r="EK342" s="7"/>
      <c r="EL342" s="7"/>
      <c r="EM342" s="7"/>
      <c r="EN342" s="8"/>
      <c r="EO342" s="6"/>
      <c r="EP342" s="7"/>
      <c r="EQ342" s="7"/>
      <c r="ER342" s="7"/>
      <c r="ES342" s="7"/>
      <c r="ET342" s="8"/>
      <c r="EU342" s="6"/>
      <c r="EV342" s="7"/>
      <c r="EW342" s="7"/>
      <c r="EX342" s="7"/>
      <c r="EY342" s="7"/>
      <c r="EZ342" s="8"/>
      <c r="FA342" s="6"/>
      <c r="FB342" s="7"/>
      <c r="FC342" s="7"/>
      <c r="FD342" s="7"/>
      <c r="FE342" s="7"/>
      <c r="FF342" s="8"/>
      <c r="FG342" s="6"/>
      <c r="FH342" s="7"/>
      <c r="FI342" s="7"/>
      <c r="FJ342" s="7"/>
      <c r="FK342" s="7"/>
      <c r="FL342" s="8"/>
      <c r="FM342" s="6"/>
      <c r="FN342" s="7"/>
      <c r="FO342" s="7"/>
      <c r="FP342" s="7"/>
      <c r="FQ342" s="7"/>
      <c r="FR342" s="8"/>
      <c r="FS342" s="6"/>
      <c r="FT342" s="7"/>
      <c r="FU342" s="7"/>
      <c r="FV342" s="7"/>
      <c r="FW342" s="7"/>
      <c r="FX342" s="8"/>
      <c r="FY342" s="6"/>
      <c r="FZ342" s="7"/>
      <c r="GA342" s="7"/>
      <c r="GB342" s="7"/>
      <c r="GC342" s="7"/>
      <c r="GD342" s="8"/>
      <c r="GE342" s="6"/>
      <c r="GF342" s="7"/>
      <c r="GG342" s="7"/>
      <c r="GH342" s="7"/>
      <c r="GI342" s="7"/>
      <c r="GJ342" s="8"/>
      <c r="GK342" s="6"/>
      <c r="GL342" s="7"/>
      <c r="GM342" s="7"/>
      <c r="GN342" s="7"/>
      <c r="GO342" s="7"/>
      <c r="GP342" s="8"/>
      <c r="GQ342" s="6"/>
      <c r="GR342" s="7"/>
      <c r="GS342" s="7"/>
      <c r="GT342" s="7"/>
      <c r="GU342" s="7"/>
      <c r="GV342" s="8"/>
      <c r="GW342" s="6"/>
      <c r="GX342" s="7"/>
      <c r="GY342" s="7"/>
      <c r="GZ342" s="7"/>
      <c r="HA342" s="7"/>
      <c r="HB342" s="8"/>
      <c r="HC342" s="6"/>
      <c r="HD342" s="7"/>
      <c r="HE342" s="7"/>
      <c r="HF342" s="7"/>
      <c r="HG342" s="7"/>
      <c r="HH342" s="8"/>
      <c r="HI342" s="6"/>
      <c r="HJ342" s="7"/>
      <c r="HK342" s="7"/>
      <c r="HL342" s="7"/>
      <c r="HM342" s="7"/>
      <c r="HN342" s="8"/>
      <c r="HO342" s="6"/>
      <c r="HP342" s="7"/>
      <c r="HQ342" s="7"/>
      <c r="HR342" s="7"/>
      <c r="HS342" s="7"/>
      <c r="HT342" s="8"/>
      <c r="HU342" s="6"/>
      <c r="HV342" s="7"/>
      <c r="HW342" s="7"/>
      <c r="HX342" s="7"/>
      <c r="HY342" s="7"/>
      <c r="HZ342" s="8"/>
      <c r="IA342" s="6"/>
      <c r="IB342" s="7"/>
      <c r="IC342" s="7"/>
      <c r="ID342" s="7"/>
      <c r="IE342" s="7"/>
      <c r="IF342" s="8"/>
      <c r="IG342" s="6"/>
      <c r="IH342" s="7"/>
      <c r="II342" s="7"/>
      <c r="IJ342" s="7"/>
      <c r="IK342" s="7"/>
      <c r="IL342" s="8"/>
      <c r="IM342" s="6"/>
      <c r="IN342" s="7"/>
      <c r="IO342" s="7"/>
      <c r="IP342" s="7"/>
      <c r="IQ342" s="7"/>
      <c r="IR342" s="8"/>
      <c r="IS342" s="6"/>
      <c r="IT342" s="7"/>
      <c r="IU342" s="7"/>
      <c r="IV342" s="7"/>
    </row>
    <row r="343" customFormat="false" ht="12.75" hidden="false" customHeight="false" outlineLevel="0" collapsed="false">
      <c r="A343" s="5" t="s">
        <v>449</v>
      </c>
      <c r="B343" s="6" t="n">
        <v>37006</v>
      </c>
      <c r="C343" s="7" t="s">
        <v>450</v>
      </c>
      <c r="D343" s="7" t="s">
        <v>386</v>
      </c>
      <c r="E343" s="7" t="s">
        <v>387</v>
      </c>
      <c r="F343" s="8" t="s">
        <v>394</v>
      </c>
      <c r="G343" s="8" t="n">
        <v>6769.94577846631</v>
      </c>
      <c r="H343" s="7"/>
      <c r="I343" s="7"/>
      <c r="J343" s="7"/>
      <c r="K343" s="7"/>
      <c r="L343" s="8"/>
      <c r="M343" s="6"/>
      <c r="N343" s="7"/>
      <c r="O343" s="7"/>
      <c r="P343" s="7"/>
      <c r="Q343" s="7"/>
      <c r="R343" s="8"/>
      <c r="S343" s="6"/>
      <c r="T343" s="7"/>
      <c r="U343" s="7"/>
      <c r="V343" s="7"/>
      <c r="W343" s="7"/>
      <c r="X343" s="8"/>
      <c r="Y343" s="6"/>
      <c r="Z343" s="7"/>
      <c r="AA343" s="7"/>
      <c r="AB343" s="7"/>
      <c r="AC343" s="7"/>
      <c r="AD343" s="8"/>
      <c r="AE343" s="6"/>
      <c r="AF343" s="7"/>
      <c r="AG343" s="7"/>
      <c r="AH343" s="7"/>
      <c r="AI343" s="7"/>
      <c r="AJ343" s="8"/>
      <c r="AK343" s="6"/>
      <c r="AL343" s="7"/>
      <c r="AM343" s="7"/>
      <c r="AN343" s="7"/>
      <c r="AO343" s="7"/>
      <c r="AP343" s="8"/>
      <c r="AQ343" s="6"/>
      <c r="AR343" s="7"/>
      <c r="AS343" s="7"/>
      <c r="AT343" s="7"/>
      <c r="AU343" s="7"/>
      <c r="AV343" s="8"/>
      <c r="AW343" s="6"/>
      <c r="AX343" s="7"/>
      <c r="AY343" s="7"/>
      <c r="AZ343" s="7"/>
      <c r="BA343" s="7"/>
      <c r="BB343" s="8"/>
      <c r="BC343" s="6"/>
      <c r="BD343" s="7"/>
      <c r="BE343" s="7"/>
      <c r="BF343" s="7"/>
      <c r="BG343" s="7"/>
      <c r="BH343" s="8"/>
      <c r="BI343" s="6"/>
      <c r="BJ343" s="7"/>
      <c r="BK343" s="7"/>
      <c r="BL343" s="7"/>
      <c r="BM343" s="7"/>
      <c r="BN343" s="8"/>
      <c r="BO343" s="6"/>
      <c r="BP343" s="7"/>
      <c r="BQ343" s="7"/>
      <c r="BR343" s="7"/>
      <c r="BS343" s="7"/>
      <c r="BT343" s="8"/>
      <c r="BU343" s="6"/>
      <c r="BV343" s="7"/>
      <c r="BW343" s="7"/>
      <c r="BX343" s="7"/>
      <c r="BY343" s="7"/>
      <c r="BZ343" s="8"/>
      <c r="CA343" s="6"/>
      <c r="CB343" s="7"/>
      <c r="CC343" s="7"/>
      <c r="CD343" s="7"/>
      <c r="CE343" s="7"/>
      <c r="CF343" s="8"/>
      <c r="CG343" s="6"/>
      <c r="CH343" s="7"/>
      <c r="CI343" s="7"/>
      <c r="CJ343" s="7"/>
      <c r="CK343" s="7"/>
      <c r="CL343" s="8"/>
      <c r="CM343" s="6"/>
      <c r="CN343" s="7"/>
      <c r="CO343" s="7"/>
      <c r="CP343" s="7"/>
      <c r="CQ343" s="7"/>
      <c r="CR343" s="8"/>
      <c r="CS343" s="6"/>
      <c r="CT343" s="7"/>
      <c r="CU343" s="7"/>
      <c r="CV343" s="7"/>
      <c r="CW343" s="7"/>
      <c r="CX343" s="8"/>
      <c r="CY343" s="6"/>
      <c r="CZ343" s="7"/>
      <c r="DA343" s="7"/>
      <c r="DB343" s="7"/>
      <c r="DC343" s="7"/>
      <c r="DD343" s="8"/>
      <c r="DE343" s="6"/>
      <c r="DF343" s="7"/>
      <c r="DG343" s="7"/>
      <c r="DH343" s="7"/>
      <c r="DI343" s="7"/>
      <c r="DJ343" s="8"/>
      <c r="DK343" s="6"/>
      <c r="DL343" s="7"/>
      <c r="DM343" s="7"/>
      <c r="DN343" s="7"/>
      <c r="DO343" s="7"/>
      <c r="DP343" s="8"/>
      <c r="DQ343" s="6"/>
      <c r="DR343" s="7"/>
      <c r="DS343" s="7"/>
      <c r="DT343" s="7"/>
      <c r="DU343" s="7"/>
      <c r="DV343" s="8"/>
      <c r="DW343" s="6"/>
      <c r="DX343" s="7"/>
      <c r="DY343" s="7"/>
      <c r="DZ343" s="7"/>
      <c r="EA343" s="7"/>
      <c r="EB343" s="8"/>
      <c r="EC343" s="6"/>
      <c r="ED343" s="7"/>
      <c r="EE343" s="7"/>
      <c r="EF343" s="7"/>
      <c r="EG343" s="7"/>
      <c r="EH343" s="8"/>
      <c r="EI343" s="6"/>
      <c r="EJ343" s="7"/>
      <c r="EK343" s="7"/>
      <c r="EL343" s="7"/>
      <c r="EM343" s="7"/>
      <c r="EN343" s="8"/>
      <c r="EO343" s="6"/>
      <c r="EP343" s="7"/>
      <c r="EQ343" s="7"/>
      <c r="ER343" s="7"/>
      <c r="ES343" s="7"/>
      <c r="ET343" s="8"/>
      <c r="EU343" s="6"/>
      <c r="EV343" s="7"/>
      <c r="EW343" s="7"/>
      <c r="EX343" s="7"/>
      <c r="EY343" s="7"/>
      <c r="EZ343" s="8"/>
      <c r="FA343" s="6"/>
      <c r="FB343" s="7"/>
      <c r="FC343" s="7"/>
      <c r="FD343" s="7"/>
      <c r="FE343" s="7"/>
      <c r="FF343" s="8"/>
      <c r="FG343" s="6"/>
      <c r="FH343" s="7"/>
      <c r="FI343" s="7"/>
      <c r="FJ343" s="7"/>
      <c r="FK343" s="7"/>
      <c r="FL343" s="8"/>
      <c r="FM343" s="6"/>
      <c r="FN343" s="7"/>
      <c r="FO343" s="7"/>
      <c r="FP343" s="7"/>
      <c r="FQ343" s="7"/>
      <c r="FR343" s="8"/>
      <c r="FS343" s="6"/>
      <c r="FT343" s="7"/>
      <c r="FU343" s="7"/>
      <c r="FV343" s="7"/>
      <c r="FW343" s="7"/>
      <c r="FX343" s="8"/>
      <c r="FY343" s="6"/>
      <c r="FZ343" s="7"/>
      <c r="GA343" s="7"/>
      <c r="GB343" s="7"/>
      <c r="GC343" s="7"/>
      <c r="GD343" s="8"/>
      <c r="GE343" s="6"/>
      <c r="GF343" s="7"/>
      <c r="GG343" s="7"/>
      <c r="GH343" s="7"/>
      <c r="GI343" s="7"/>
      <c r="GJ343" s="8"/>
      <c r="GK343" s="6"/>
      <c r="GL343" s="7"/>
      <c r="GM343" s="7"/>
      <c r="GN343" s="7"/>
      <c r="GO343" s="7"/>
      <c r="GP343" s="8"/>
      <c r="GQ343" s="6"/>
      <c r="GR343" s="7"/>
      <c r="GS343" s="7"/>
      <c r="GT343" s="7"/>
      <c r="GU343" s="7"/>
      <c r="GV343" s="8"/>
      <c r="GW343" s="6"/>
      <c r="GX343" s="7"/>
      <c r="GY343" s="7"/>
      <c r="GZ343" s="7"/>
      <c r="HA343" s="7"/>
      <c r="HB343" s="8"/>
      <c r="HC343" s="6"/>
      <c r="HD343" s="7"/>
      <c r="HE343" s="7"/>
      <c r="HF343" s="7"/>
      <c r="HG343" s="7"/>
      <c r="HH343" s="8"/>
      <c r="HI343" s="6"/>
      <c r="HJ343" s="7"/>
      <c r="HK343" s="7"/>
      <c r="HL343" s="7"/>
      <c r="HM343" s="7"/>
      <c r="HN343" s="8"/>
      <c r="HO343" s="6"/>
      <c r="HP343" s="7"/>
      <c r="HQ343" s="7"/>
      <c r="HR343" s="7"/>
      <c r="HS343" s="7"/>
      <c r="HT343" s="8"/>
      <c r="HU343" s="6"/>
      <c r="HV343" s="7"/>
      <c r="HW343" s="7"/>
      <c r="HX343" s="7"/>
      <c r="HY343" s="7"/>
      <c r="HZ343" s="8"/>
      <c r="IA343" s="6"/>
      <c r="IB343" s="7"/>
      <c r="IC343" s="7"/>
      <c r="ID343" s="7"/>
      <c r="IE343" s="7"/>
      <c r="IF343" s="8"/>
      <c r="IG343" s="6"/>
      <c r="IH343" s="7"/>
      <c r="II343" s="7"/>
      <c r="IJ343" s="7"/>
      <c r="IK343" s="7"/>
      <c r="IL343" s="8"/>
      <c r="IM343" s="6"/>
      <c r="IN343" s="7"/>
      <c r="IO343" s="7"/>
      <c r="IP343" s="7"/>
      <c r="IQ343" s="7"/>
      <c r="IR343" s="8"/>
      <c r="IS343" s="6"/>
      <c r="IT343" s="7"/>
      <c r="IU343" s="7"/>
      <c r="IV343" s="7"/>
    </row>
    <row r="344" customFormat="false" ht="12.75" hidden="false" customHeight="false" outlineLevel="0" collapsed="false">
      <c r="A344" s="5" t="s">
        <v>451</v>
      </c>
      <c r="B344" s="6" t="n">
        <v>37006</v>
      </c>
      <c r="C344" s="7" t="s">
        <v>438</v>
      </c>
      <c r="D344" s="7" t="s">
        <v>386</v>
      </c>
      <c r="E344" s="7" t="s">
        <v>387</v>
      </c>
      <c r="F344" s="8" t="s">
        <v>388</v>
      </c>
      <c r="G344" s="8" t="n">
        <v>1555.64162148206</v>
      </c>
      <c r="H344" s="7"/>
      <c r="I344" s="7"/>
      <c r="J344" s="7"/>
      <c r="K344" s="7"/>
      <c r="L344" s="8"/>
      <c r="M344" s="6"/>
      <c r="N344" s="7"/>
      <c r="O344" s="7"/>
      <c r="P344" s="7"/>
      <c r="Q344" s="7"/>
      <c r="R344" s="8"/>
      <c r="S344" s="6"/>
      <c r="T344" s="7"/>
      <c r="U344" s="7"/>
      <c r="V344" s="7"/>
      <c r="W344" s="7"/>
      <c r="X344" s="8"/>
      <c r="Y344" s="6"/>
      <c r="Z344" s="7"/>
      <c r="AA344" s="7"/>
      <c r="AB344" s="7"/>
      <c r="AC344" s="7"/>
      <c r="AD344" s="8"/>
      <c r="AE344" s="6"/>
      <c r="AF344" s="7"/>
      <c r="AG344" s="7"/>
      <c r="AH344" s="7"/>
      <c r="AI344" s="7"/>
      <c r="AJ344" s="8"/>
      <c r="AK344" s="6"/>
      <c r="AL344" s="7"/>
      <c r="AM344" s="7"/>
      <c r="AN344" s="7"/>
      <c r="AO344" s="7"/>
      <c r="AP344" s="8"/>
      <c r="AQ344" s="6"/>
      <c r="AR344" s="7"/>
      <c r="AS344" s="7"/>
      <c r="AT344" s="7"/>
      <c r="AU344" s="7"/>
      <c r="AV344" s="8"/>
      <c r="AW344" s="6"/>
      <c r="AX344" s="7"/>
      <c r="AY344" s="7"/>
      <c r="AZ344" s="7"/>
      <c r="BA344" s="7"/>
      <c r="BB344" s="8"/>
      <c r="BC344" s="6"/>
      <c r="BD344" s="7"/>
      <c r="BE344" s="7"/>
      <c r="BF344" s="7"/>
      <c r="BG344" s="7"/>
      <c r="BH344" s="8"/>
      <c r="BI344" s="6"/>
      <c r="BJ344" s="7"/>
      <c r="BK344" s="7"/>
      <c r="BL344" s="7"/>
      <c r="BM344" s="7"/>
      <c r="BN344" s="8"/>
      <c r="BO344" s="6"/>
      <c r="BP344" s="7"/>
      <c r="BQ344" s="7"/>
      <c r="BR344" s="7"/>
      <c r="BS344" s="7"/>
      <c r="BT344" s="8"/>
      <c r="BU344" s="6"/>
      <c r="BV344" s="7"/>
      <c r="BW344" s="7"/>
      <c r="BX344" s="7"/>
      <c r="BY344" s="7"/>
      <c r="BZ344" s="8"/>
      <c r="CA344" s="6"/>
      <c r="CB344" s="7"/>
      <c r="CC344" s="7"/>
      <c r="CD344" s="7"/>
      <c r="CE344" s="7"/>
      <c r="CF344" s="8"/>
      <c r="CG344" s="6"/>
      <c r="CH344" s="7"/>
      <c r="CI344" s="7"/>
      <c r="CJ344" s="7"/>
      <c r="CK344" s="7"/>
      <c r="CL344" s="8"/>
      <c r="CM344" s="6"/>
      <c r="CN344" s="7"/>
      <c r="CO344" s="7"/>
      <c r="CP344" s="7"/>
      <c r="CQ344" s="7"/>
      <c r="CR344" s="8"/>
      <c r="CS344" s="6"/>
      <c r="CT344" s="7"/>
      <c r="CU344" s="7"/>
      <c r="CV344" s="7"/>
      <c r="CW344" s="7"/>
      <c r="CX344" s="8"/>
      <c r="CY344" s="6"/>
      <c r="CZ344" s="7"/>
      <c r="DA344" s="7"/>
      <c r="DB344" s="7"/>
      <c r="DC344" s="7"/>
      <c r="DD344" s="8"/>
      <c r="DE344" s="6"/>
      <c r="DF344" s="7"/>
      <c r="DG344" s="7"/>
      <c r="DH344" s="7"/>
      <c r="DI344" s="7"/>
      <c r="DJ344" s="8"/>
      <c r="DK344" s="6"/>
      <c r="DL344" s="7"/>
      <c r="DM344" s="7"/>
      <c r="DN344" s="7"/>
      <c r="DO344" s="7"/>
      <c r="DP344" s="8"/>
      <c r="DQ344" s="6"/>
      <c r="DR344" s="7"/>
      <c r="DS344" s="7"/>
      <c r="DT344" s="7"/>
      <c r="DU344" s="7"/>
      <c r="DV344" s="8"/>
      <c r="DW344" s="6"/>
      <c r="DX344" s="7"/>
      <c r="DY344" s="7"/>
      <c r="DZ344" s="7"/>
      <c r="EA344" s="7"/>
      <c r="EB344" s="8"/>
      <c r="EC344" s="6"/>
      <c r="ED344" s="7"/>
      <c r="EE344" s="7"/>
      <c r="EF344" s="7"/>
      <c r="EG344" s="7"/>
      <c r="EH344" s="8"/>
      <c r="EI344" s="6"/>
      <c r="EJ344" s="7"/>
      <c r="EK344" s="7"/>
      <c r="EL344" s="7"/>
      <c r="EM344" s="7"/>
      <c r="EN344" s="8"/>
      <c r="EO344" s="6"/>
      <c r="EP344" s="7"/>
      <c r="EQ344" s="7"/>
      <c r="ER344" s="7"/>
      <c r="ES344" s="7"/>
      <c r="ET344" s="8"/>
      <c r="EU344" s="6"/>
      <c r="EV344" s="7"/>
      <c r="EW344" s="7"/>
      <c r="EX344" s="7"/>
      <c r="EY344" s="7"/>
      <c r="EZ344" s="8"/>
      <c r="FA344" s="6"/>
      <c r="FB344" s="7"/>
      <c r="FC344" s="7"/>
      <c r="FD344" s="7"/>
      <c r="FE344" s="7"/>
      <c r="FF344" s="8"/>
      <c r="FG344" s="6"/>
      <c r="FH344" s="7"/>
      <c r="FI344" s="7"/>
      <c r="FJ344" s="7"/>
      <c r="FK344" s="7"/>
      <c r="FL344" s="8"/>
      <c r="FM344" s="6"/>
      <c r="FN344" s="7"/>
      <c r="FO344" s="7"/>
      <c r="FP344" s="7"/>
      <c r="FQ344" s="7"/>
      <c r="FR344" s="8"/>
      <c r="FS344" s="6"/>
      <c r="FT344" s="7"/>
      <c r="FU344" s="7"/>
      <c r="FV344" s="7"/>
      <c r="FW344" s="7"/>
      <c r="FX344" s="8"/>
      <c r="FY344" s="6"/>
      <c r="FZ344" s="7"/>
      <c r="GA344" s="7"/>
      <c r="GB344" s="7"/>
      <c r="GC344" s="7"/>
      <c r="GD344" s="8"/>
      <c r="GE344" s="6"/>
      <c r="GF344" s="7"/>
      <c r="GG344" s="7"/>
      <c r="GH344" s="7"/>
      <c r="GI344" s="7"/>
      <c r="GJ344" s="8"/>
      <c r="GK344" s="6"/>
      <c r="GL344" s="7"/>
      <c r="GM344" s="7"/>
      <c r="GN344" s="7"/>
      <c r="GO344" s="7"/>
      <c r="GP344" s="8"/>
      <c r="GQ344" s="6"/>
      <c r="GR344" s="7"/>
      <c r="GS344" s="7"/>
      <c r="GT344" s="7"/>
      <c r="GU344" s="7"/>
      <c r="GV344" s="8"/>
      <c r="GW344" s="6"/>
      <c r="GX344" s="7"/>
      <c r="GY344" s="7"/>
      <c r="GZ344" s="7"/>
      <c r="HA344" s="7"/>
      <c r="HB344" s="8"/>
      <c r="HC344" s="6"/>
      <c r="HD344" s="7"/>
      <c r="HE344" s="7"/>
      <c r="HF344" s="7"/>
      <c r="HG344" s="7"/>
      <c r="HH344" s="8"/>
      <c r="HI344" s="6"/>
      <c r="HJ344" s="7"/>
      <c r="HK344" s="7"/>
      <c r="HL344" s="7"/>
      <c r="HM344" s="7"/>
      <c r="HN344" s="8"/>
      <c r="HO344" s="6"/>
      <c r="HP344" s="7"/>
      <c r="HQ344" s="7"/>
      <c r="HR344" s="7"/>
      <c r="HS344" s="7"/>
      <c r="HT344" s="8"/>
      <c r="HU344" s="6"/>
      <c r="HV344" s="7"/>
      <c r="HW344" s="7"/>
      <c r="HX344" s="7"/>
      <c r="HY344" s="7"/>
      <c r="HZ344" s="8"/>
      <c r="IA344" s="6"/>
      <c r="IB344" s="7"/>
      <c r="IC344" s="7"/>
      <c r="ID344" s="7"/>
      <c r="IE344" s="7"/>
      <c r="IF344" s="8"/>
      <c r="IG344" s="6"/>
      <c r="IH344" s="7"/>
      <c r="II344" s="7"/>
      <c r="IJ344" s="7"/>
      <c r="IK344" s="7"/>
      <c r="IL344" s="8"/>
      <c r="IM344" s="6"/>
      <c r="IN344" s="7"/>
      <c r="IO344" s="7"/>
      <c r="IP344" s="7"/>
      <c r="IQ344" s="7"/>
      <c r="IR344" s="8"/>
      <c r="IS344" s="6"/>
      <c r="IT344" s="7"/>
      <c r="IU344" s="7"/>
      <c r="IV344" s="7"/>
    </row>
    <row r="345" customFormat="false" ht="12.75" hidden="false" customHeight="false" outlineLevel="0" collapsed="false">
      <c r="A345" s="5" t="s">
        <v>452</v>
      </c>
      <c r="B345" s="6" t="n">
        <v>37006</v>
      </c>
      <c r="C345" s="7" t="s">
        <v>438</v>
      </c>
      <c r="D345" s="7" t="s">
        <v>386</v>
      </c>
      <c r="E345" s="7" t="s">
        <v>387</v>
      </c>
      <c r="F345" s="8" t="s">
        <v>388</v>
      </c>
      <c r="G345" s="8" t="n">
        <v>3276.52982184353</v>
      </c>
      <c r="H345" s="7"/>
      <c r="I345" s="7"/>
      <c r="J345" s="7"/>
      <c r="K345" s="7"/>
      <c r="L345" s="8"/>
      <c r="M345" s="6"/>
      <c r="N345" s="7"/>
      <c r="O345" s="7"/>
      <c r="P345" s="7"/>
      <c r="Q345" s="7"/>
      <c r="R345" s="8"/>
      <c r="S345" s="6"/>
      <c r="T345" s="7"/>
      <c r="U345" s="7"/>
      <c r="V345" s="7"/>
      <c r="W345" s="7"/>
      <c r="X345" s="8"/>
      <c r="Y345" s="6"/>
      <c r="Z345" s="7"/>
      <c r="AA345" s="7"/>
      <c r="AB345" s="7"/>
      <c r="AC345" s="7"/>
      <c r="AD345" s="8"/>
      <c r="AE345" s="6"/>
      <c r="AF345" s="7"/>
      <c r="AG345" s="7"/>
      <c r="AH345" s="7"/>
      <c r="AI345" s="7"/>
      <c r="AJ345" s="8"/>
      <c r="AK345" s="6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8"/>
      <c r="AW345" s="6"/>
      <c r="AX345" s="7"/>
      <c r="AY345" s="7"/>
      <c r="AZ345" s="7"/>
      <c r="BA345" s="7"/>
      <c r="BB345" s="8"/>
      <c r="BC345" s="6"/>
      <c r="BD345" s="7"/>
      <c r="BE345" s="7"/>
      <c r="BF345" s="7"/>
      <c r="BG345" s="7"/>
      <c r="BH345" s="8"/>
      <c r="BI345" s="6"/>
      <c r="BJ345" s="7"/>
      <c r="BK345" s="7"/>
      <c r="BL345" s="7"/>
      <c r="BM345" s="7"/>
      <c r="BN345" s="8"/>
      <c r="BO345" s="6"/>
      <c r="BP345" s="7"/>
      <c r="BQ345" s="7"/>
      <c r="BR345" s="7"/>
      <c r="BS345" s="7"/>
      <c r="BT345" s="8"/>
      <c r="BU345" s="6"/>
      <c r="BV345" s="7"/>
      <c r="BW345" s="7"/>
      <c r="BX345" s="7"/>
      <c r="BY345" s="7"/>
      <c r="BZ345" s="8"/>
      <c r="CA345" s="6"/>
      <c r="CB345" s="7"/>
      <c r="CC345" s="7"/>
      <c r="CD345" s="7"/>
      <c r="CE345" s="7"/>
      <c r="CF345" s="8"/>
      <c r="CG345" s="6"/>
      <c r="CH345" s="7"/>
      <c r="CI345" s="7"/>
      <c r="CJ345" s="7"/>
      <c r="CK345" s="7"/>
      <c r="CL345" s="8"/>
      <c r="CM345" s="6"/>
      <c r="CN345" s="7"/>
      <c r="CO345" s="7"/>
      <c r="CP345" s="7"/>
      <c r="CQ345" s="7"/>
      <c r="CR345" s="8"/>
      <c r="CS345" s="6"/>
      <c r="CT345" s="7"/>
      <c r="CU345" s="7"/>
      <c r="CV345" s="7"/>
      <c r="CW345" s="7"/>
      <c r="CX345" s="8"/>
      <c r="CY345" s="6"/>
      <c r="CZ345" s="7"/>
      <c r="DA345" s="7"/>
      <c r="DB345" s="7"/>
      <c r="DC345" s="7"/>
      <c r="DD345" s="8"/>
      <c r="DE345" s="6"/>
      <c r="DF345" s="7"/>
      <c r="DG345" s="7"/>
      <c r="DH345" s="7"/>
      <c r="DI345" s="7"/>
      <c r="DJ345" s="8"/>
      <c r="DK345" s="6"/>
      <c r="DL345" s="7"/>
      <c r="DM345" s="7"/>
      <c r="DN345" s="7"/>
      <c r="DO345" s="7"/>
      <c r="DP345" s="8"/>
      <c r="DQ345" s="6"/>
      <c r="DR345" s="7"/>
      <c r="DS345" s="7"/>
      <c r="DT345" s="7"/>
      <c r="DU345" s="7"/>
      <c r="DV345" s="8"/>
      <c r="DW345" s="6"/>
      <c r="DX345" s="7"/>
      <c r="DY345" s="7"/>
      <c r="DZ345" s="7"/>
      <c r="EA345" s="7"/>
      <c r="EB345" s="8"/>
      <c r="EC345" s="6"/>
      <c r="ED345" s="7"/>
      <c r="EE345" s="7"/>
      <c r="EF345" s="7"/>
      <c r="EG345" s="7"/>
      <c r="EH345" s="8"/>
      <c r="EI345" s="6"/>
      <c r="EJ345" s="7"/>
      <c r="EK345" s="7"/>
      <c r="EL345" s="7"/>
      <c r="EM345" s="7"/>
      <c r="EN345" s="8"/>
      <c r="EO345" s="6"/>
      <c r="EP345" s="7"/>
      <c r="EQ345" s="7"/>
      <c r="ER345" s="7"/>
      <c r="ES345" s="7"/>
      <c r="ET345" s="8"/>
      <c r="EU345" s="6"/>
      <c r="EV345" s="7"/>
      <c r="EW345" s="7"/>
      <c r="EX345" s="7"/>
      <c r="EY345" s="7"/>
      <c r="EZ345" s="8"/>
      <c r="FA345" s="6"/>
      <c r="FB345" s="7"/>
      <c r="FC345" s="7"/>
      <c r="FD345" s="7"/>
      <c r="FE345" s="7"/>
      <c r="FF345" s="8"/>
      <c r="FG345" s="6"/>
      <c r="FH345" s="7"/>
      <c r="FI345" s="7"/>
      <c r="FJ345" s="7"/>
      <c r="FK345" s="7"/>
      <c r="FL345" s="8"/>
      <c r="FM345" s="6"/>
      <c r="FN345" s="7"/>
      <c r="FO345" s="7"/>
      <c r="FP345" s="7"/>
      <c r="FQ345" s="7"/>
      <c r="FR345" s="8"/>
      <c r="FS345" s="6"/>
      <c r="FT345" s="7"/>
      <c r="FU345" s="7"/>
      <c r="FV345" s="7"/>
      <c r="FW345" s="7"/>
      <c r="FX345" s="8"/>
      <c r="FY345" s="6"/>
      <c r="FZ345" s="7"/>
      <c r="GA345" s="7"/>
      <c r="GB345" s="7"/>
      <c r="GC345" s="7"/>
      <c r="GD345" s="8"/>
      <c r="GE345" s="6"/>
      <c r="GF345" s="7"/>
      <c r="GG345" s="7"/>
      <c r="GH345" s="7"/>
      <c r="GI345" s="7"/>
      <c r="GJ345" s="8"/>
      <c r="GK345" s="6"/>
      <c r="GL345" s="7"/>
      <c r="GM345" s="7"/>
      <c r="GN345" s="7"/>
      <c r="GO345" s="7"/>
      <c r="GP345" s="8"/>
      <c r="GQ345" s="6"/>
      <c r="GR345" s="7"/>
      <c r="GS345" s="7"/>
      <c r="GT345" s="7"/>
      <c r="GU345" s="7"/>
      <c r="GV345" s="8"/>
      <c r="GW345" s="6"/>
      <c r="GX345" s="7"/>
      <c r="GY345" s="7"/>
      <c r="GZ345" s="7"/>
      <c r="HA345" s="7"/>
      <c r="HB345" s="8"/>
      <c r="HC345" s="6"/>
      <c r="HD345" s="7"/>
      <c r="HE345" s="7"/>
      <c r="HF345" s="7"/>
      <c r="HG345" s="7"/>
      <c r="HH345" s="8"/>
      <c r="HI345" s="6"/>
      <c r="HJ345" s="7"/>
      <c r="HK345" s="7"/>
      <c r="HL345" s="7"/>
      <c r="HM345" s="7"/>
      <c r="HN345" s="8"/>
      <c r="HO345" s="6"/>
      <c r="HP345" s="7"/>
      <c r="HQ345" s="7"/>
      <c r="HR345" s="7"/>
      <c r="HS345" s="7"/>
      <c r="HT345" s="8"/>
      <c r="HU345" s="6"/>
      <c r="HV345" s="7"/>
      <c r="HW345" s="7"/>
      <c r="HX345" s="7"/>
      <c r="HY345" s="7"/>
      <c r="HZ345" s="8"/>
      <c r="IA345" s="6"/>
      <c r="IB345" s="7"/>
      <c r="IC345" s="7"/>
      <c r="ID345" s="7"/>
      <c r="IE345" s="7"/>
      <c r="IF345" s="8"/>
      <c r="IG345" s="6"/>
      <c r="IH345" s="7"/>
      <c r="II345" s="7"/>
      <c r="IJ345" s="7"/>
      <c r="IK345" s="7"/>
      <c r="IL345" s="8"/>
      <c r="IM345" s="6"/>
      <c r="IN345" s="7"/>
      <c r="IO345" s="7"/>
      <c r="IP345" s="7"/>
      <c r="IQ345" s="7"/>
      <c r="IR345" s="8"/>
      <c r="IS345" s="6"/>
      <c r="IT345" s="7"/>
      <c r="IU345" s="7"/>
      <c r="IV345" s="7"/>
    </row>
    <row r="346" customFormat="false" ht="12.75" hidden="false" customHeight="false" outlineLevel="0" collapsed="false">
      <c r="A346" s="5" t="s">
        <v>453</v>
      </c>
      <c r="B346" s="6" t="n">
        <v>37007</v>
      </c>
      <c r="C346" s="7" t="s">
        <v>454</v>
      </c>
      <c r="D346" s="7" t="s">
        <v>386</v>
      </c>
      <c r="E346" s="7" t="s">
        <v>387</v>
      </c>
      <c r="F346" s="8" t="s">
        <v>388</v>
      </c>
      <c r="G346" s="8" t="n">
        <v>22419.2817858298</v>
      </c>
      <c r="H346" s="7"/>
      <c r="I346" s="7"/>
      <c r="J346" s="7"/>
      <c r="K346" s="7"/>
      <c r="L346" s="8"/>
      <c r="M346" s="6"/>
      <c r="N346" s="7"/>
      <c r="O346" s="7"/>
      <c r="P346" s="7"/>
      <c r="Q346" s="7"/>
      <c r="R346" s="8"/>
      <c r="S346" s="6"/>
      <c r="T346" s="7"/>
      <c r="U346" s="7"/>
      <c r="V346" s="7"/>
      <c r="W346" s="7"/>
      <c r="X346" s="8"/>
      <c r="Y346" s="6"/>
      <c r="Z346" s="7"/>
      <c r="AA346" s="7"/>
      <c r="AB346" s="7"/>
      <c r="AC346" s="7"/>
      <c r="AD346" s="8"/>
      <c r="AE346" s="6"/>
      <c r="AF346" s="7"/>
      <c r="AG346" s="7"/>
      <c r="AH346" s="7"/>
      <c r="AI346" s="7"/>
      <c r="AJ346" s="8"/>
      <c r="AK346" s="6"/>
      <c r="AL346" s="7"/>
      <c r="AM346" s="7"/>
      <c r="AN346" s="7"/>
      <c r="AO346" s="7"/>
      <c r="AP346" s="8"/>
      <c r="AQ346" s="6"/>
      <c r="AR346" s="7"/>
      <c r="AS346" s="7"/>
      <c r="AT346" s="7"/>
      <c r="AU346" s="7"/>
      <c r="AV346" s="8"/>
      <c r="AW346" s="6"/>
      <c r="AX346" s="7"/>
      <c r="AY346" s="7"/>
      <c r="AZ346" s="7"/>
      <c r="BA346" s="7"/>
      <c r="BB346" s="8"/>
      <c r="BC346" s="6"/>
      <c r="BD346" s="7"/>
      <c r="BE346" s="7"/>
      <c r="BF346" s="7"/>
      <c r="BG346" s="7"/>
      <c r="BH346" s="8"/>
      <c r="BI346" s="6"/>
      <c r="BJ346" s="7"/>
      <c r="BK346" s="7"/>
      <c r="BL346" s="7"/>
      <c r="BM346" s="7"/>
      <c r="BN346" s="8"/>
      <c r="BO346" s="6"/>
      <c r="BP346" s="7"/>
      <c r="BQ346" s="7"/>
      <c r="BR346" s="7"/>
      <c r="BS346" s="7"/>
      <c r="BT346" s="8"/>
      <c r="BU346" s="6"/>
      <c r="BV346" s="7"/>
      <c r="BW346" s="7"/>
      <c r="BX346" s="7"/>
      <c r="BY346" s="7"/>
      <c r="BZ346" s="8"/>
      <c r="CA346" s="6"/>
      <c r="CB346" s="7"/>
      <c r="CC346" s="7"/>
      <c r="CD346" s="7"/>
      <c r="CE346" s="7"/>
      <c r="CF346" s="8"/>
      <c r="CG346" s="6"/>
      <c r="CH346" s="7"/>
      <c r="CI346" s="7"/>
      <c r="CJ346" s="7"/>
      <c r="CK346" s="7"/>
      <c r="CL346" s="8"/>
      <c r="CM346" s="6"/>
      <c r="CN346" s="7"/>
      <c r="CO346" s="7"/>
      <c r="CP346" s="7"/>
      <c r="CQ346" s="7"/>
      <c r="CR346" s="8"/>
      <c r="CS346" s="6"/>
      <c r="CT346" s="7"/>
      <c r="CU346" s="7"/>
      <c r="CV346" s="7"/>
      <c r="CW346" s="7"/>
      <c r="CX346" s="8"/>
      <c r="CY346" s="6"/>
      <c r="CZ346" s="7"/>
      <c r="DA346" s="7"/>
      <c r="DB346" s="7"/>
      <c r="DC346" s="7"/>
      <c r="DD346" s="8"/>
      <c r="DE346" s="6"/>
      <c r="DF346" s="7"/>
      <c r="DG346" s="7"/>
      <c r="DH346" s="7"/>
      <c r="DI346" s="7"/>
      <c r="DJ346" s="8"/>
      <c r="DK346" s="6"/>
      <c r="DL346" s="7"/>
      <c r="DM346" s="7"/>
      <c r="DN346" s="7"/>
      <c r="DO346" s="7"/>
      <c r="DP346" s="8"/>
      <c r="DQ346" s="6"/>
      <c r="DR346" s="7"/>
      <c r="DS346" s="7"/>
      <c r="DT346" s="7"/>
      <c r="DU346" s="7"/>
      <c r="DV346" s="8"/>
      <c r="DW346" s="6"/>
      <c r="DX346" s="7"/>
      <c r="DY346" s="7"/>
      <c r="DZ346" s="7"/>
      <c r="EA346" s="7"/>
      <c r="EB346" s="8"/>
      <c r="EC346" s="6"/>
      <c r="ED346" s="7"/>
      <c r="EE346" s="7"/>
      <c r="EF346" s="7"/>
      <c r="EG346" s="7"/>
      <c r="EH346" s="8"/>
      <c r="EI346" s="6"/>
      <c r="EJ346" s="7"/>
      <c r="EK346" s="7"/>
      <c r="EL346" s="7"/>
      <c r="EM346" s="7"/>
      <c r="EN346" s="8"/>
      <c r="EO346" s="6"/>
      <c r="EP346" s="7"/>
      <c r="EQ346" s="7"/>
      <c r="ER346" s="7"/>
      <c r="ES346" s="7"/>
      <c r="ET346" s="8"/>
      <c r="EU346" s="6"/>
      <c r="EV346" s="7"/>
      <c r="EW346" s="7"/>
      <c r="EX346" s="7"/>
      <c r="EY346" s="7"/>
      <c r="EZ346" s="8"/>
      <c r="FA346" s="6"/>
      <c r="FB346" s="7"/>
      <c r="FC346" s="7"/>
      <c r="FD346" s="7"/>
      <c r="FE346" s="7"/>
      <c r="FF346" s="8"/>
      <c r="FG346" s="6"/>
      <c r="FH346" s="7"/>
      <c r="FI346" s="7"/>
      <c r="FJ346" s="7"/>
      <c r="FK346" s="7"/>
      <c r="FL346" s="8"/>
      <c r="FM346" s="6"/>
      <c r="FN346" s="7"/>
      <c r="FO346" s="7"/>
      <c r="FP346" s="7"/>
      <c r="FQ346" s="7"/>
      <c r="FR346" s="8"/>
      <c r="FS346" s="6"/>
      <c r="FT346" s="7"/>
      <c r="FU346" s="7"/>
      <c r="FV346" s="7"/>
      <c r="FW346" s="7"/>
      <c r="FX346" s="8"/>
      <c r="FY346" s="6"/>
      <c r="FZ346" s="7"/>
      <c r="GA346" s="7"/>
      <c r="GB346" s="7"/>
      <c r="GC346" s="7"/>
      <c r="GD346" s="8"/>
      <c r="GE346" s="6"/>
      <c r="GF346" s="7"/>
      <c r="GG346" s="7"/>
      <c r="GH346" s="7"/>
      <c r="GI346" s="7"/>
      <c r="GJ346" s="8"/>
      <c r="GK346" s="6"/>
      <c r="GL346" s="7"/>
      <c r="GM346" s="7"/>
      <c r="GN346" s="7"/>
      <c r="GO346" s="7"/>
      <c r="GP346" s="8"/>
      <c r="GQ346" s="6"/>
      <c r="GR346" s="7"/>
      <c r="GS346" s="7"/>
      <c r="GT346" s="7"/>
      <c r="GU346" s="7"/>
      <c r="GV346" s="8"/>
      <c r="GW346" s="6"/>
      <c r="GX346" s="7"/>
      <c r="GY346" s="7"/>
      <c r="GZ346" s="7"/>
      <c r="HA346" s="7"/>
      <c r="HB346" s="8"/>
      <c r="HC346" s="6"/>
      <c r="HD346" s="7"/>
      <c r="HE346" s="7"/>
      <c r="HF346" s="7"/>
      <c r="HG346" s="7"/>
      <c r="HH346" s="8"/>
      <c r="HI346" s="6"/>
      <c r="HJ346" s="7"/>
      <c r="HK346" s="7"/>
      <c r="HL346" s="7"/>
      <c r="HM346" s="7"/>
      <c r="HN346" s="8"/>
      <c r="HO346" s="6"/>
      <c r="HP346" s="7"/>
      <c r="HQ346" s="7"/>
      <c r="HR346" s="7"/>
      <c r="HS346" s="7"/>
      <c r="HT346" s="8"/>
      <c r="HU346" s="6"/>
      <c r="HV346" s="7"/>
      <c r="HW346" s="7"/>
      <c r="HX346" s="7"/>
      <c r="HY346" s="7"/>
      <c r="HZ346" s="8"/>
      <c r="IA346" s="6"/>
      <c r="IB346" s="7"/>
      <c r="IC346" s="7"/>
      <c r="ID346" s="7"/>
      <c r="IE346" s="7"/>
      <c r="IF346" s="8"/>
      <c r="IG346" s="6"/>
      <c r="IH346" s="7"/>
      <c r="II346" s="7"/>
      <c r="IJ346" s="7"/>
      <c r="IK346" s="7"/>
      <c r="IL346" s="8"/>
      <c r="IM346" s="6"/>
      <c r="IN346" s="7"/>
      <c r="IO346" s="7"/>
      <c r="IP346" s="7"/>
      <c r="IQ346" s="7"/>
      <c r="IR346" s="8"/>
      <c r="IS346" s="6"/>
      <c r="IT346" s="7"/>
      <c r="IU346" s="7"/>
      <c r="IV346" s="7"/>
    </row>
    <row r="347" customFormat="false" ht="12.75" hidden="false" customHeight="false" outlineLevel="0" collapsed="false">
      <c r="A347" s="5" t="s">
        <v>455</v>
      </c>
      <c r="B347" s="6" t="n">
        <v>37007</v>
      </c>
      <c r="C347" s="7" t="s">
        <v>456</v>
      </c>
      <c r="D347" s="7" t="s">
        <v>386</v>
      </c>
      <c r="E347" s="7" t="s">
        <v>387</v>
      </c>
      <c r="F347" s="8" t="s">
        <v>388</v>
      </c>
      <c r="G347" s="8" t="n">
        <v>45192.4943384018</v>
      </c>
      <c r="H347" s="7"/>
      <c r="I347" s="7"/>
      <c r="J347" s="7"/>
      <c r="K347" s="7"/>
      <c r="L347" s="8"/>
      <c r="M347" s="6"/>
      <c r="N347" s="7"/>
      <c r="O347" s="7"/>
      <c r="P347" s="7"/>
      <c r="Q347" s="7"/>
      <c r="R347" s="8"/>
      <c r="S347" s="6"/>
      <c r="T347" s="7"/>
      <c r="U347" s="7"/>
      <c r="V347" s="7"/>
      <c r="W347" s="7"/>
      <c r="X347" s="8"/>
      <c r="Y347" s="6"/>
      <c r="Z347" s="7"/>
      <c r="AA347" s="7"/>
      <c r="AB347" s="7"/>
      <c r="AC347" s="7"/>
      <c r="AD347" s="8"/>
      <c r="AE347" s="6"/>
      <c r="AF347" s="7"/>
      <c r="AG347" s="7"/>
      <c r="AH347" s="7"/>
      <c r="AI347" s="7"/>
      <c r="AJ347" s="8"/>
      <c r="AK347" s="6"/>
      <c r="AL347" s="7"/>
      <c r="AM347" s="7"/>
      <c r="AN347" s="7"/>
      <c r="AO347" s="7"/>
      <c r="AP347" s="8"/>
      <c r="AQ347" s="6"/>
      <c r="AR347" s="7"/>
      <c r="AS347" s="7"/>
      <c r="AT347" s="7"/>
      <c r="AU347" s="7"/>
      <c r="AV347" s="8"/>
      <c r="AW347" s="6"/>
      <c r="AX347" s="7"/>
      <c r="AY347" s="7"/>
      <c r="AZ347" s="7"/>
      <c r="BA347" s="7"/>
      <c r="BB347" s="8"/>
      <c r="BC347" s="6"/>
      <c r="BD347" s="7"/>
      <c r="BE347" s="7"/>
      <c r="BF347" s="7"/>
      <c r="BG347" s="7"/>
      <c r="BH347" s="8"/>
      <c r="BI347" s="6"/>
      <c r="BJ347" s="7"/>
      <c r="BK347" s="7"/>
      <c r="BL347" s="7"/>
      <c r="BM347" s="7"/>
      <c r="BN347" s="8"/>
      <c r="BO347" s="6"/>
      <c r="BP347" s="7"/>
      <c r="BQ347" s="7"/>
      <c r="BR347" s="7"/>
      <c r="BS347" s="7"/>
      <c r="BT347" s="8"/>
      <c r="BU347" s="6"/>
      <c r="BV347" s="7"/>
      <c r="BW347" s="7"/>
      <c r="BX347" s="7"/>
      <c r="BY347" s="7"/>
      <c r="BZ347" s="8"/>
      <c r="CA347" s="6"/>
      <c r="CB347" s="7"/>
      <c r="CC347" s="7"/>
      <c r="CD347" s="7"/>
      <c r="CE347" s="7"/>
      <c r="CF347" s="8"/>
      <c r="CG347" s="6"/>
      <c r="CH347" s="7"/>
      <c r="CI347" s="7"/>
      <c r="CJ347" s="7"/>
      <c r="CK347" s="7"/>
      <c r="CL347" s="8"/>
      <c r="CM347" s="6"/>
      <c r="CN347" s="7"/>
      <c r="CO347" s="7"/>
      <c r="CP347" s="7"/>
      <c r="CQ347" s="7"/>
      <c r="CR347" s="8"/>
      <c r="CS347" s="6"/>
      <c r="CT347" s="7"/>
      <c r="CU347" s="7"/>
      <c r="CV347" s="7"/>
      <c r="CW347" s="7"/>
      <c r="CX347" s="8"/>
      <c r="CY347" s="6"/>
      <c r="CZ347" s="7"/>
      <c r="DA347" s="7"/>
      <c r="DB347" s="7"/>
      <c r="DC347" s="7"/>
      <c r="DD347" s="8"/>
      <c r="DE347" s="6"/>
      <c r="DF347" s="7"/>
      <c r="DG347" s="7"/>
      <c r="DH347" s="7"/>
      <c r="DI347" s="7"/>
      <c r="DJ347" s="8"/>
      <c r="DK347" s="6"/>
      <c r="DL347" s="7"/>
      <c r="DM347" s="7"/>
      <c r="DN347" s="7"/>
      <c r="DO347" s="7"/>
      <c r="DP347" s="8"/>
      <c r="DQ347" s="6"/>
      <c r="DR347" s="7"/>
      <c r="DS347" s="7"/>
      <c r="DT347" s="7"/>
      <c r="DU347" s="7"/>
      <c r="DV347" s="8"/>
      <c r="DW347" s="6"/>
      <c r="DX347" s="7"/>
      <c r="DY347" s="7"/>
      <c r="DZ347" s="7"/>
      <c r="EA347" s="7"/>
      <c r="EB347" s="8"/>
      <c r="EC347" s="6"/>
      <c r="ED347" s="7"/>
      <c r="EE347" s="7"/>
      <c r="EF347" s="7"/>
      <c r="EG347" s="7"/>
      <c r="EH347" s="8"/>
      <c r="EI347" s="6"/>
      <c r="EJ347" s="7"/>
      <c r="EK347" s="7"/>
      <c r="EL347" s="7"/>
      <c r="EM347" s="7"/>
      <c r="EN347" s="8"/>
      <c r="EO347" s="6"/>
      <c r="EP347" s="7"/>
      <c r="EQ347" s="7"/>
      <c r="ER347" s="7"/>
      <c r="ES347" s="7"/>
      <c r="ET347" s="8"/>
      <c r="EU347" s="6"/>
      <c r="EV347" s="7"/>
      <c r="EW347" s="7"/>
      <c r="EX347" s="7"/>
      <c r="EY347" s="7"/>
      <c r="EZ347" s="8"/>
      <c r="FA347" s="6"/>
      <c r="FB347" s="7"/>
      <c r="FC347" s="7"/>
      <c r="FD347" s="7"/>
      <c r="FE347" s="7"/>
      <c r="FF347" s="8"/>
      <c r="FG347" s="6"/>
      <c r="FH347" s="7"/>
      <c r="FI347" s="7"/>
      <c r="FJ347" s="7"/>
      <c r="FK347" s="7"/>
      <c r="FL347" s="8"/>
      <c r="FM347" s="6"/>
      <c r="FN347" s="7"/>
      <c r="FO347" s="7"/>
      <c r="FP347" s="7"/>
      <c r="FQ347" s="7"/>
      <c r="FR347" s="8"/>
      <c r="FS347" s="6"/>
      <c r="FT347" s="7"/>
      <c r="FU347" s="7"/>
      <c r="FV347" s="7"/>
      <c r="FW347" s="7"/>
      <c r="FX347" s="8"/>
      <c r="FY347" s="6"/>
      <c r="FZ347" s="7"/>
      <c r="GA347" s="7"/>
      <c r="GB347" s="7"/>
      <c r="GC347" s="7"/>
      <c r="GD347" s="8"/>
      <c r="GE347" s="6"/>
      <c r="GF347" s="7"/>
      <c r="GG347" s="7"/>
      <c r="GH347" s="7"/>
      <c r="GI347" s="7"/>
      <c r="GJ347" s="8"/>
      <c r="GK347" s="6"/>
      <c r="GL347" s="7"/>
      <c r="GM347" s="7"/>
      <c r="GN347" s="7"/>
      <c r="GO347" s="7"/>
      <c r="GP347" s="8"/>
      <c r="GQ347" s="6"/>
      <c r="GR347" s="7"/>
      <c r="GS347" s="7"/>
      <c r="GT347" s="7"/>
      <c r="GU347" s="7"/>
      <c r="GV347" s="8"/>
      <c r="GW347" s="6"/>
      <c r="GX347" s="7"/>
      <c r="GY347" s="7"/>
      <c r="GZ347" s="7"/>
      <c r="HA347" s="7"/>
      <c r="HB347" s="8"/>
      <c r="HC347" s="6"/>
      <c r="HD347" s="7"/>
      <c r="HE347" s="7"/>
      <c r="HF347" s="7"/>
      <c r="HG347" s="7"/>
      <c r="HH347" s="8"/>
      <c r="HI347" s="6"/>
      <c r="HJ347" s="7"/>
      <c r="HK347" s="7"/>
      <c r="HL347" s="7"/>
      <c r="HM347" s="7"/>
      <c r="HN347" s="8"/>
      <c r="HO347" s="6"/>
      <c r="HP347" s="7"/>
      <c r="HQ347" s="7"/>
      <c r="HR347" s="7"/>
      <c r="HS347" s="7"/>
      <c r="HT347" s="8"/>
      <c r="HU347" s="6"/>
      <c r="HV347" s="7"/>
      <c r="HW347" s="7"/>
      <c r="HX347" s="7"/>
      <c r="HY347" s="7"/>
      <c r="HZ347" s="8"/>
      <c r="IA347" s="6"/>
      <c r="IB347" s="7"/>
      <c r="IC347" s="7"/>
      <c r="ID347" s="7"/>
      <c r="IE347" s="7"/>
      <c r="IF347" s="8"/>
      <c r="IG347" s="6"/>
      <c r="IH347" s="7"/>
      <c r="II347" s="7"/>
      <c r="IJ347" s="7"/>
      <c r="IK347" s="7"/>
      <c r="IL347" s="8"/>
      <c r="IM347" s="6"/>
      <c r="IN347" s="7"/>
      <c r="IO347" s="7"/>
      <c r="IP347" s="7"/>
      <c r="IQ347" s="7"/>
      <c r="IR347" s="8"/>
      <c r="IS347" s="6"/>
      <c r="IT347" s="7"/>
      <c r="IU347" s="7"/>
      <c r="IV347" s="7"/>
    </row>
    <row r="348" customFormat="false" ht="12.75" hidden="false" customHeight="false" outlineLevel="0" collapsed="false">
      <c r="A348" s="5" t="s">
        <v>457</v>
      </c>
      <c r="B348" s="6" t="n">
        <v>37007</v>
      </c>
      <c r="C348" s="7" t="s">
        <v>438</v>
      </c>
      <c r="D348" s="7" t="s">
        <v>386</v>
      </c>
      <c r="E348" s="7" t="s">
        <v>387</v>
      </c>
      <c r="F348" s="8" t="s">
        <v>388</v>
      </c>
      <c r="G348" s="8" t="n">
        <v>2445.16337754772</v>
      </c>
      <c r="H348" s="7"/>
      <c r="I348" s="7"/>
      <c r="J348" s="7"/>
      <c r="K348" s="7"/>
      <c r="L348" s="8"/>
      <c r="M348" s="6"/>
      <c r="N348" s="7"/>
      <c r="O348" s="7"/>
      <c r="P348" s="7"/>
      <c r="Q348" s="7"/>
      <c r="R348" s="8"/>
      <c r="S348" s="6"/>
      <c r="T348" s="7"/>
      <c r="U348" s="7"/>
      <c r="V348" s="7"/>
      <c r="W348" s="7"/>
      <c r="X348" s="8"/>
      <c r="Y348" s="6"/>
      <c r="Z348" s="7"/>
      <c r="AA348" s="7"/>
      <c r="AB348" s="7"/>
      <c r="AC348" s="7"/>
      <c r="AD348" s="8"/>
      <c r="AE348" s="6"/>
      <c r="AF348" s="7"/>
      <c r="AG348" s="7"/>
      <c r="AH348" s="7"/>
      <c r="AI348" s="7"/>
      <c r="AJ348" s="8"/>
      <c r="AK348" s="6"/>
      <c r="AL348" s="7"/>
      <c r="AM348" s="7"/>
      <c r="AN348" s="7"/>
      <c r="AO348" s="7"/>
      <c r="AP348" s="8"/>
      <c r="AQ348" s="6"/>
      <c r="AR348" s="7"/>
      <c r="AS348" s="7"/>
      <c r="AT348" s="7"/>
      <c r="AU348" s="7"/>
      <c r="AV348" s="8"/>
      <c r="AW348" s="6"/>
      <c r="AX348" s="7"/>
      <c r="AY348" s="7"/>
      <c r="AZ348" s="7"/>
      <c r="BA348" s="7"/>
      <c r="BB348" s="8"/>
      <c r="BC348" s="6"/>
      <c r="BD348" s="7"/>
      <c r="BE348" s="7"/>
      <c r="BF348" s="7"/>
      <c r="BG348" s="7"/>
      <c r="BH348" s="8"/>
      <c r="BI348" s="6"/>
      <c r="BJ348" s="7"/>
      <c r="BK348" s="7"/>
      <c r="BL348" s="7"/>
      <c r="BM348" s="7"/>
      <c r="BN348" s="8"/>
      <c r="BO348" s="6"/>
      <c r="BP348" s="7"/>
      <c r="BQ348" s="7"/>
      <c r="BR348" s="7"/>
      <c r="BS348" s="7"/>
      <c r="BT348" s="8"/>
      <c r="BU348" s="6"/>
      <c r="BV348" s="7"/>
      <c r="BW348" s="7"/>
      <c r="BX348" s="7"/>
      <c r="BY348" s="7"/>
      <c r="BZ348" s="8"/>
      <c r="CA348" s="6"/>
      <c r="CB348" s="7"/>
      <c r="CC348" s="7"/>
      <c r="CD348" s="7"/>
      <c r="CE348" s="7"/>
      <c r="CF348" s="8"/>
      <c r="CG348" s="6"/>
      <c r="CH348" s="7"/>
      <c r="CI348" s="7"/>
      <c r="CJ348" s="7"/>
      <c r="CK348" s="7"/>
      <c r="CL348" s="8"/>
      <c r="CM348" s="6"/>
      <c r="CN348" s="7"/>
      <c r="CO348" s="7"/>
      <c r="CP348" s="7"/>
      <c r="CQ348" s="7"/>
      <c r="CR348" s="8"/>
      <c r="CS348" s="6"/>
      <c r="CT348" s="7"/>
      <c r="CU348" s="7"/>
      <c r="CV348" s="7"/>
      <c r="CW348" s="7"/>
      <c r="CX348" s="8"/>
      <c r="CY348" s="6"/>
      <c r="CZ348" s="7"/>
      <c r="DA348" s="7"/>
      <c r="DB348" s="7"/>
      <c r="DC348" s="7"/>
      <c r="DD348" s="8"/>
      <c r="DE348" s="6"/>
      <c r="DF348" s="7"/>
      <c r="DG348" s="7"/>
      <c r="DH348" s="7"/>
      <c r="DI348" s="7"/>
      <c r="DJ348" s="8"/>
      <c r="DK348" s="6"/>
      <c r="DL348" s="7"/>
      <c r="DM348" s="7"/>
      <c r="DN348" s="7"/>
      <c r="DO348" s="7"/>
      <c r="DP348" s="8"/>
      <c r="DQ348" s="6"/>
      <c r="DR348" s="7"/>
      <c r="DS348" s="7"/>
      <c r="DT348" s="7"/>
      <c r="DU348" s="7"/>
      <c r="DV348" s="8"/>
      <c r="DW348" s="6"/>
      <c r="DX348" s="7"/>
      <c r="DY348" s="7"/>
      <c r="DZ348" s="7"/>
      <c r="EA348" s="7"/>
      <c r="EB348" s="8"/>
      <c r="EC348" s="6"/>
      <c r="ED348" s="7"/>
      <c r="EE348" s="7"/>
      <c r="EF348" s="7"/>
      <c r="EG348" s="7"/>
      <c r="EH348" s="8"/>
      <c r="EI348" s="6"/>
      <c r="EJ348" s="7"/>
      <c r="EK348" s="7"/>
      <c r="EL348" s="7"/>
      <c r="EM348" s="7"/>
      <c r="EN348" s="8"/>
      <c r="EO348" s="6"/>
      <c r="EP348" s="7"/>
      <c r="EQ348" s="7"/>
      <c r="ER348" s="7"/>
      <c r="ES348" s="7"/>
      <c r="ET348" s="8"/>
      <c r="EU348" s="6"/>
      <c r="EV348" s="7"/>
      <c r="EW348" s="7"/>
      <c r="EX348" s="7"/>
      <c r="EY348" s="7"/>
      <c r="EZ348" s="8"/>
      <c r="FA348" s="6"/>
      <c r="FB348" s="7"/>
      <c r="FC348" s="7"/>
      <c r="FD348" s="7"/>
      <c r="FE348" s="7"/>
      <c r="FF348" s="8"/>
      <c r="FG348" s="6"/>
      <c r="FH348" s="7"/>
      <c r="FI348" s="7"/>
      <c r="FJ348" s="7"/>
      <c r="FK348" s="7"/>
      <c r="FL348" s="8"/>
      <c r="FM348" s="6"/>
      <c r="FN348" s="7"/>
      <c r="FO348" s="7"/>
      <c r="FP348" s="7"/>
      <c r="FQ348" s="7"/>
      <c r="FR348" s="8"/>
      <c r="FS348" s="6"/>
      <c r="FT348" s="7"/>
      <c r="FU348" s="7"/>
      <c r="FV348" s="7"/>
      <c r="FW348" s="7"/>
      <c r="FX348" s="8"/>
      <c r="FY348" s="6"/>
      <c r="FZ348" s="7"/>
      <c r="GA348" s="7"/>
      <c r="GB348" s="7"/>
      <c r="GC348" s="7"/>
      <c r="GD348" s="8"/>
      <c r="GE348" s="6"/>
      <c r="GF348" s="7"/>
      <c r="GG348" s="7"/>
      <c r="GH348" s="7"/>
      <c r="GI348" s="7"/>
      <c r="GJ348" s="8"/>
      <c r="GK348" s="6"/>
      <c r="GL348" s="7"/>
      <c r="GM348" s="7"/>
      <c r="GN348" s="7"/>
      <c r="GO348" s="7"/>
      <c r="GP348" s="8"/>
      <c r="GQ348" s="6"/>
      <c r="GR348" s="7"/>
      <c r="GS348" s="7"/>
      <c r="GT348" s="7"/>
      <c r="GU348" s="7"/>
      <c r="GV348" s="8"/>
      <c r="GW348" s="6"/>
      <c r="GX348" s="7"/>
      <c r="GY348" s="7"/>
      <c r="GZ348" s="7"/>
      <c r="HA348" s="7"/>
      <c r="HB348" s="8"/>
      <c r="HC348" s="6"/>
      <c r="HD348" s="7"/>
      <c r="HE348" s="7"/>
      <c r="HF348" s="7"/>
      <c r="HG348" s="7"/>
      <c r="HH348" s="8"/>
      <c r="HI348" s="6"/>
      <c r="HJ348" s="7"/>
      <c r="HK348" s="7"/>
      <c r="HL348" s="7"/>
      <c r="HM348" s="7"/>
      <c r="HN348" s="8"/>
      <c r="HO348" s="6"/>
      <c r="HP348" s="7"/>
      <c r="HQ348" s="7"/>
      <c r="HR348" s="7"/>
      <c r="HS348" s="7"/>
      <c r="HT348" s="8"/>
      <c r="HU348" s="6"/>
      <c r="HV348" s="7"/>
      <c r="HW348" s="7"/>
      <c r="HX348" s="7"/>
      <c r="HY348" s="7"/>
      <c r="HZ348" s="8"/>
      <c r="IA348" s="6"/>
      <c r="IB348" s="7"/>
      <c r="IC348" s="7"/>
      <c r="ID348" s="7"/>
      <c r="IE348" s="7"/>
      <c r="IF348" s="8"/>
      <c r="IG348" s="6"/>
      <c r="IH348" s="7"/>
      <c r="II348" s="7"/>
      <c r="IJ348" s="7"/>
      <c r="IK348" s="7"/>
      <c r="IL348" s="8"/>
      <c r="IM348" s="6"/>
      <c r="IN348" s="7"/>
      <c r="IO348" s="7"/>
      <c r="IP348" s="7"/>
      <c r="IQ348" s="7"/>
      <c r="IR348" s="8"/>
      <c r="IS348" s="6"/>
      <c r="IT348" s="7"/>
      <c r="IU348" s="7"/>
      <c r="IV348" s="7"/>
    </row>
    <row r="349" customFormat="false" ht="12.75" hidden="false" customHeight="false" outlineLevel="0" collapsed="false">
      <c r="A349" s="5" t="s">
        <v>458</v>
      </c>
      <c r="B349" s="6" t="n">
        <v>37007</v>
      </c>
      <c r="C349" s="7" t="s">
        <v>459</v>
      </c>
      <c r="D349" s="7" t="s">
        <v>386</v>
      </c>
      <c r="E349" s="7" t="s">
        <v>387</v>
      </c>
      <c r="F349" s="8" t="s">
        <v>460</v>
      </c>
      <c r="G349" s="8" t="n">
        <v>1414.42898738272</v>
      </c>
      <c r="H349" s="7"/>
      <c r="I349" s="7"/>
      <c r="J349" s="7"/>
      <c r="K349" s="7"/>
      <c r="L349" s="8"/>
      <c r="M349" s="6"/>
      <c r="N349" s="7"/>
      <c r="O349" s="7"/>
      <c r="P349" s="7"/>
      <c r="Q349" s="7"/>
      <c r="R349" s="8"/>
      <c r="S349" s="6"/>
      <c r="T349" s="7"/>
      <c r="U349" s="7"/>
      <c r="V349" s="7"/>
      <c r="W349" s="7"/>
      <c r="X349" s="8"/>
      <c r="Y349" s="6"/>
      <c r="Z349" s="7"/>
      <c r="AA349" s="7"/>
      <c r="AB349" s="7"/>
      <c r="AC349" s="7"/>
      <c r="AD349" s="8"/>
      <c r="AE349" s="6"/>
      <c r="AF349" s="7"/>
      <c r="AG349" s="7"/>
      <c r="AH349" s="7"/>
      <c r="AI349" s="7"/>
      <c r="AJ349" s="8"/>
      <c r="AK349" s="6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8"/>
      <c r="AW349" s="6"/>
      <c r="AX349" s="7"/>
      <c r="AY349" s="7"/>
      <c r="AZ349" s="7"/>
      <c r="BA349" s="7"/>
      <c r="BB349" s="8"/>
      <c r="BC349" s="6"/>
      <c r="BD349" s="7"/>
      <c r="BE349" s="7"/>
      <c r="BF349" s="7"/>
      <c r="BG349" s="7"/>
      <c r="BH349" s="8"/>
      <c r="BI349" s="6"/>
      <c r="BJ349" s="7"/>
      <c r="BK349" s="7"/>
      <c r="BL349" s="7"/>
      <c r="BM349" s="7"/>
      <c r="BN349" s="8"/>
      <c r="BO349" s="6"/>
      <c r="BP349" s="7"/>
      <c r="BQ349" s="7"/>
      <c r="BR349" s="7"/>
      <c r="BS349" s="7"/>
      <c r="BT349" s="8"/>
      <c r="BU349" s="6"/>
      <c r="BV349" s="7"/>
      <c r="BW349" s="7"/>
      <c r="BX349" s="7"/>
      <c r="BY349" s="7"/>
      <c r="BZ349" s="8"/>
      <c r="CA349" s="6"/>
      <c r="CB349" s="7"/>
      <c r="CC349" s="7"/>
      <c r="CD349" s="7"/>
      <c r="CE349" s="7"/>
      <c r="CF349" s="8"/>
      <c r="CG349" s="6"/>
      <c r="CH349" s="7"/>
      <c r="CI349" s="7"/>
      <c r="CJ349" s="7"/>
      <c r="CK349" s="7"/>
      <c r="CL349" s="8"/>
      <c r="CM349" s="6"/>
      <c r="CN349" s="7"/>
      <c r="CO349" s="7"/>
      <c r="CP349" s="7"/>
      <c r="CQ349" s="7"/>
      <c r="CR349" s="8"/>
      <c r="CS349" s="6"/>
      <c r="CT349" s="7"/>
      <c r="CU349" s="7"/>
      <c r="CV349" s="7"/>
      <c r="CW349" s="7"/>
      <c r="CX349" s="8"/>
      <c r="CY349" s="6"/>
      <c r="CZ349" s="7"/>
      <c r="DA349" s="7"/>
      <c r="DB349" s="7"/>
      <c r="DC349" s="7"/>
      <c r="DD349" s="8"/>
      <c r="DE349" s="6"/>
      <c r="DF349" s="7"/>
      <c r="DG349" s="7"/>
      <c r="DH349" s="7"/>
      <c r="DI349" s="7"/>
      <c r="DJ349" s="8"/>
      <c r="DK349" s="6"/>
      <c r="DL349" s="7"/>
      <c r="DM349" s="7"/>
      <c r="DN349" s="7"/>
      <c r="DO349" s="7"/>
      <c r="DP349" s="8"/>
      <c r="DQ349" s="6"/>
      <c r="DR349" s="7"/>
      <c r="DS349" s="7"/>
      <c r="DT349" s="7"/>
      <c r="DU349" s="7"/>
      <c r="DV349" s="8"/>
      <c r="DW349" s="6"/>
      <c r="DX349" s="7"/>
      <c r="DY349" s="7"/>
      <c r="DZ349" s="7"/>
      <c r="EA349" s="7"/>
      <c r="EB349" s="8"/>
      <c r="EC349" s="6"/>
      <c r="ED349" s="7"/>
      <c r="EE349" s="7"/>
      <c r="EF349" s="7"/>
      <c r="EG349" s="7"/>
      <c r="EH349" s="8"/>
      <c r="EI349" s="6"/>
      <c r="EJ349" s="7"/>
      <c r="EK349" s="7"/>
      <c r="EL349" s="7"/>
      <c r="EM349" s="7"/>
      <c r="EN349" s="8"/>
      <c r="EO349" s="6"/>
      <c r="EP349" s="7"/>
      <c r="EQ349" s="7"/>
      <c r="ER349" s="7"/>
      <c r="ES349" s="7"/>
      <c r="ET349" s="8"/>
      <c r="EU349" s="6"/>
      <c r="EV349" s="7"/>
      <c r="EW349" s="7"/>
      <c r="EX349" s="7"/>
      <c r="EY349" s="7"/>
      <c r="EZ349" s="8"/>
      <c r="FA349" s="6"/>
      <c r="FB349" s="7"/>
      <c r="FC349" s="7"/>
      <c r="FD349" s="7"/>
      <c r="FE349" s="7"/>
      <c r="FF349" s="8"/>
      <c r="FG349" s="6"/>
      <c r="FH349" s="7"/>
      <c r="FI349" s="7"/>
      <c r="FJ349" s="7"/>
      <c r="FK349" s="7"/>
      <c r="FL349" s="8"/>
      <c r="FM349" s="6"/>
      <c r="FN349" s="7"/>
      <c r="FO349" s="7"/>
      <c r="FP349" s="7"/>
      <c r="FQ349" s="7"/>
      <c r="FR349" s="8"/>
      <c r="FS349" s="6"/>
      <c r="FT349" s="7"/>
      <c r="FU349" s="7"/>
      <c r="FV349" s="7"/>
      <c r="FW349" s="7"/>
      <c r="FX349" s="8"/>
      <c r="FY349" s="6"/>
      <c r="FZ349" s="7"/>
      <c r="GA349" s="7"/>
      <c r="GB349" s="7"/>
      <c r="GC349" s="7"/>
      <c r="GD349" s="8"/>
      <c r="GE349" s="6"/>
      <c r="GF349" s="7"/>
      <c r="GG349" s="7"/>
      <c r="GH349" s="7"/>
      <c r="GI349" s="7"/>
      <c r="GJ349" s="8"/>
      <c r="GK349" s="6"/>
      <c r="GL349" s="7"/>
      <c r="GM349" s="7"/>
      <c r="GN349" s="7"/>
      <c r="GO349" s="7"/>
      <c r="GP349" s="8"/>
      <c r="GQ349" s="6"/>
      <c r="GR349" s="7"/>
      <c r="GS349" s="7"/>
      <c r="GT349" s="7"/>
      <c r="GU349" s="7"/>
      <c r="GV349" s="8"/>
      <c r="GW349" s="6"/>
      <c r="GX349" s="7"/>
      <c r="GY349" s="7"/>
      <c r="GZ349" s="7"/>
      <c r="HA349" s="7"/>
      <c r="HB349" s="8"/>
      <c r="HC349" s="6"/>
      <c r="HD349" s="7"/>
      <c r="HE349" s="7"/>
      <c r="HF349" s="7"/>
      <c r="HG349" s="7"/>
      <c r="HH349" s="8"/>
      <c r="HI349" s="6"/>
      <c r="HJ349" s="7"/>
      <c r="HK349" s="7"/>
      <c r="HL349" s="7"/>
      <c r="HM349" s="7"/>
      <c r="HN349" s="8"/>
      <c r="HO349" s="6"/>
      <c r="HP349" s="7"/>
      <c r="HQ349" s="7"/>
      <c r="HR349" s="7"/>
      <c r="HS349" s="7"/>
      <c r="HT349" s="8"/>
      <c r="HU349" s="6"/>
      <c r="HV349" s="7"/>
      <c r="HW349" s="7"/>
      <c r="HX349" s="7"/>
      <c r="HY349" s="7"/>
      <c r="HZ349" s="8"/>
      <c r="IA349" s="6"/>
      <c r="IB349" s="7"/>
      <c r="IC349" s="7"/>
      <c r="ID349" s="7"/>
      <c r="IE349" s="7"/>
      <c r="IF349" s="8"/>
      <c r="IG349" s="6"/>
      <c r="IH349" s="7"/>
      <c r="II349" s="7"/>
      <c r="IJ349" s="7"/>
      <c r="IK349" s="7"/>
      <c r="IL349" s="8"/>
      <c r="IM349" s="6"/>
      <c r="IN349" s="7"/>
      <c r="IO349" s="7"/>
      <c r="IP349" s="7"/>
      <c r="IQ349" s="7"/>
      <c r="IR349" s="8"/>
      <c r="IS349" s="6"/>
      <c r="IT349" s="7"/>
      <c r="IU349" s="7"/>
      <c r="IV349" s="7"/>
    </row>
    <row r="350" customFormat="false" ht="12.75" hidden="false" customHeight="false" outlineLevel="0" collapsed="false">
      <c r="A350" s="5" t="s">
        <v>440</v>
      </c>
      <c r="B350" s="6" t="n">
        <v>37008</v>
      </c>
      <c r="C350" s="7" t="s">
        <v>441</v>
      </c>
      <c r="D350" s="7" t="s">
        <v>386</v>
      </c>
      <c r="E350" s="7" t="s">
        <v>387</v>
      </c>
      <c r="F350" s="8" t="s">
        <v>388</v>
      </c>
      <c r="G350" s="8" t="n">
        <v>1678.98832684825</v>
      </c>
      <c r="H350" s="7"/>
      <c r="I350" s="7"/>
      <c r="J350" s="7"/>
      <c r="K350" s="7"/>
      <c r="L350" s="8"/>
      <c r="M350" s="6"/>
      <c r="N350" s="7"/>
      <c r="O350" s="7"/>
      <c r="P350" s="7"/>
      <c r="Q350" s="7"/>
      <c r="R350" s="8"/>
      <c r="S350" s="6"/>
      <c r="T350" s="7"/>
      <c r="U350" s="7"/>
      <c r="V350" s="7"/>
      <c r="W350" s="7"/>
      <c r="X350" s="8"/>
      <c r="Y350" s="6"/>
      <c r="Z350" s="7"/>
      <c r="AA350" s="7"/>
      <c r="AB350" s="7"/>
      <c r="AC350" s="7"/>
      <c r="AD350" s="8"/>
      <c r="AE350" s="6"/>
      <c r="AF350" s="7"/>
      <c r="AG350" s="7"/>
      <c r="AH350" s="7"/>
      <c r="AI350" s="7"/>
      <c r="AJ350" s="8"/>
      <c r="AK350" s="6"/>
      <c r="AL350" s="7"/>
      <c r="AM350" s="7"/>
      <c r="AN350" s="7"/>
      <c r="AO350" s="7"/>
      <c r="AP350" s="8"/>
      <c r="AQ350" s="6"/>
      <c r="AR350" s="7"/>
      <c r="AS350" s="7"/>
      <c r="AT350" s="7"/>
      <c r="AU350" s="7"/>
      <c r="AV350" s="8"/>
      <c r="AW350" s="6"/>
      <c r="AX350" s="7"/>
      <c r="AY350" s="7"/>
      <c r="AZ350" s="7"/>
      <c r="BA350" s="7"/>
      <c r="BB350" s="8"/>
      <c r="BC350" s="6"/>
      <c r="BD350" s="7"/>
      <c r="BE350" s="7"/>
      <c r="BF350" s="7"/>
      <c r="BG350" s="7"/>
      <c r="BH350" s="8"/>
      <c r="BI350" s="6"/>
      <c r="BJ350" s="7"/>
      <c r="BK350" s="7"/>
      <c r="BL350" s="7"/>
      <c r="BM350" s="7"/>
      <c r="BN350" s="8"/>
      <c r="BO350" s="6"/>
      <c r="BP350" s="7"/>
      <c r="BQ350" s="7"/>
      <c r="BR350" s="7"/>
      <c r="BS350" s="7"/>
      <c r="BT350" s="8"/>
      <c r="BU350" s="6"/>
      <c r="BV350" s="7"/>
      <c r="BW350" s="7"/>
      <c r="BX350" s="7"/>
      <c r="BY350" s="7"/>
      <c r="BZ350" s="8"/>
      <c r="CA350" s="6"/>
      <c r="CB350" s="7"/>
      <c r="CC350" s="7"/>
      <c r="CD350" s="7"/>
      <c r="CE350" s="7"/>
      <c r="CF350" s="8"/>
      <c r="CG350" s="6"/>
      <c r="CH350" s="7"/>
      <c r="CI350" s="7"/>
      <c r="CJ350" s="7"/>
      <c r="CK350" s="7"/>
      <c r="CL350" s="8"/>
      <c r="CM350" s="6"/>
      <c r="CN350" s="7"/>
      <c r="CO350" s="7"/>
      <c r="CP350" s="7"/>
      <c r="CQ350" s="7"/>
      <c r="CR350" s="8"/>
      <c r="CS350" s="6"/>
      <c r="CT350" s="7"/>
      <c r="CU350" s="7"/>
      <c r="CV350" s="7"/>
      <c r="CW350" s="7"/>
      <c r="CX350" s="8"/>
      <c r="CY350" s="6"/>
      <c r="CZ350" s="7"/>
      <c r="DA350" s="7"/>
      <c r="DB350" s="7"/>
      <c r="DC350" s="7"/>
      <c r="DD350" s="8"/>
      <c r="DE350" s="6"/>
      <c r="DF350" s="7"/>
      <c r="DG350" s="7"/>
      <c r="DH350" s="7"/>
      <c r="DI350" s="7"/>
      <c r="DJ350" s="8"/>
      <c r="DK350" s="6"/>
      <c r="DL350" s="7"/>
      <c r="DM350" s="7"/>
      <c r="DN350" s="7"/>
      <c r="DO350" s="7"/>
      <c r="DP350" s="8"/>
      <c r="DQ350" s="6"/>
      <c r="DR350" s="7"/>
      <c r="DS350" s="7"/>
      <c r="DT350" s="7"/>
      <c r="DU350" s="7"/>
      <c r="DV350" s="8"/>
      <c r="DW350" s="6"/>
      <c r="DX350" s="7"/>
      <c r="DY350" s="7"/>
      <c r="DZ350" s="7"/>
      <c r="EA350" s="7"/>
      <c r="EB350" s="8"/>
      <c r="EC350" s="6"/>
      <c r="ED350" s="7"/>
      <c r="EE350" s="7"/>
      <c r="EF350" s="7"/>
      <c r="EG350" s="7"/>
      <c r="EH350" s="8"/>
      <c r="EI350" s="6"/>
      <c r="EJ350" s="7"/>
      <c r="EK350" s="7"/>
      <c r="EL350" s="7"/>
      <c r="EM350" s="7"/>
      <c r="EN350" s="8"/>
      <c r="EO350" s="6"/>
      <c r="EP350" s="7"/>
      <c r="EQ350" s="7"/>
      <c r="ER350" s="7"/>
      <c r="ES350" s="7"/>
      <c r="ET350" s="8"/>
      <c r="EU350" s="6"/>
      <c r="EV350" s="7"/>
      <c r="EW350" s="7"/>
      <c r="EX350" s="7"/>
      <c r="EY350" s="7"/>
      <c r="EZ350" s="8"/>
      <c r="FA350" s="6"/>
      <c r="FB350" s="7"/>
      <c r="FC350" s="7"/>
      <c r="FD350" s="7"/>
      <c r="FE350" s="7"/>
      <c r="FF350" s="8"/>
      <c r="FG350" s="6"/>
      <c r="FH350" s="7"/>
      <c r="FI350" s="7"/>
      <c r="FJ350" s="7"/>
      <c r="FK350" s="7"/>
      <c r="FL350" s="8"/>
      <c r="FM350" s="6"/>
      <c r="FN350" s="7"/>
      <c r="FO350" s="7"/>
      <c r="FP350" s="7"/>
      <c r="FQ350" s="7"/>
      <c r="FR350" s="8"/>
      <c r="FS350" s="6"/>
      <c r="FT350" s="7"/>
      <c r="FU350" s="7"/>
      <c r="FV350" s="7"/>
      <c r="FW350" s="7"/>
      <c r="FX350" s="8"/>
      <c r="FY350" s="6"/>
      <c r="FZ350" s="7"/>
      <c r="GA350" s="7"/>
      <c r="GB350" s="7"/>
      <c r="GC350" s="7"/>
      <c r="GD350" s="8"/>
      <c r="GE350" s="6"/>
      <c r="GF350" s="7"/>
      <c r="GG350" s="7"/>
      <c r="GH350" s="7"/>
      <c r="GI350" s="7"/>
      <c r="GJ350" s="8"/>
      <c r="GK350" s="6"/>
      <c r="GL350" s="7"/>
      <c r="GM350" s="7"/>
      <c r="GN350" s="7"/>
      <c r="GO350" s="7"/>
      <c r="GP350" s="8"/>
      <c r="GQ350" s="6"/>
      <c r="GR350" s="7"/>
      <c r="GS350" s="7"/>
      <c r="GT350" s="7"/>
      <c r="GU350" s="7"/>
      <c r="GV350" s="8"/>
      <c r="GW350" s="6"/>
      <c r="GX350" s="7"/>
      <c r="GY350" s="7"/>
      <c r="GZ350" s="7"/>
      <c r="HA350" s="7"/>
      <c r="HB350" s="8"/>
      <c r="HC350" s="6"/>
      <c r="HD350" s="7"/>
      <c r="HE350" s="7"/>
      <c r="HF350" s="7"/>
      <c r="HG350" s="7"/>
      <c r="HH350" s="8"/>
      <c r="HI350" s="6"/>
      <c r="HJ350" s="7"/>
      <c r="HK350" s="7"/>
      <c r="HL350" s="7"/>
      <c r="HM350" s="7"/>
      <c r="HN350" s="8"/>
      <c r="HO350" s="6"/>
      <c r="HP350" s="7"/>
      <c r="HQ350" s="7"/>
      <c r="HR350" s="7"/>
      <c r="HS350" s="7"/>
      <c r="HT350" s="8"/>
      <c r="HU350" s="6"/>
      <c r="HV350" s="7"/>
      <c r="HW350" s="7"/>
      <c r="HX350" s="7"/>
      <c r="HY350" s="7"/>
      <c r="HZ350" s="8"/>
      <c r="IA350" s="6"/>
      <c r="IB350" s="7"/>
      <c r="IC350" s="7"/>
      <c r="ID350" s="7"/>
      <c r="IE350" s="7"/>
      <c r="IF350" s="8"/>
      <c r="IG350" s="6"/>
      <c r="IH350" s="7"/>
      <c r="II350" s="7"/>
      <c r="IJ350" s="7"/>
      <c r="IK350" s="7"/>
      <c r="IL350" s="8"/>
      <c r="IM350" s="6"/>
      <c r="IN350" s="7"/>
      <c r="IO350" s="7"/>
      <c r="IP350" s="7"/>
      <c r="IQ350" s="7"/>
      <c r="IR350" s="8"/>
      <c r="IS350" s="6"/>
      <c r="IT350" s="7"/>
      <c r="IU350" s="7"/>
      <c r="IV350" s="7"/>
    </row>
    <row r="351" customFormat="false" ht="12.75" hidden="false" customHeight="false" outlineLevel="0" collapsed="false">
      <c r="A351" s="5" t="s">
        <v>461</v>
      </c>
      <c r="B351" s="6" t="n">
        <v>37008</v>
      </c>
      <c r="C351" s="7" t="s">
        <v>462</v>
      </c>
      <c r="D351" s="7" t="s">
        <v>386</v>
      </c>
      <c r="E351" s="7" t="s">
        <v>387</v>
      </c>
      <c r="F351" s="8" t="s">
        <v>431</v>
      </c>
      <c r="G351" s="8" t="n">
        <v>3349.54604409857</v>
      </c>
      <c r="H351" s="7"/>
      <c r="I351" s="7"/>
      <c r="J351" s="7"/>
      <c r="K351" s="7"/>
      <c r="L351" s="8"/>
      <c r="M351" s="6"/>
      <c r="N351" s="7"/>
      <c r="O351" s="7"/>
      <c r="P351" s="7"/>
      <c r="Q351" s="7"/>
      <c r="R351" s="8"/>
      <c r="S351" s="6"/>
      <c r="T351" s="7"/>
      <c r="U351" s="7"/>
      <c r="V351" s="7"/>
      <c r="W351" s="7"/>
      <c r="X351" s="8"/>
      <c r="Y351" s="6"/>
      <c r="Z351" s="7"/>
      <c r="AA351" s="7"/>
      <c r="AB351" s="7"/>
      <c r="AC351" s="7"/>
      <c r="AD351" s="8"/>
      <c r="AE351" s="6"/>
      <c r="AF351" s="7"/>
      <c r="AG351" s="7"/>
      <c r="AH351" s="7"/>
      <c r="AI351" s="7"/>
      <c r="AJ351" s="8"/>
      <c r="AK351" s="6"/>
      <c r="AL351" s="7"/>
      <c r="AM351" s="7"/>
      <c r="AN351" s="7"/>
      <c r="AO351" s="7"/>
      <c r="AP351" s="8"/>
      <c r="AQ351" s="6"/>
      <c r="AR351" s="7"/>
      <c r="AS351" s="7"/>
      <c r="AT351" s="7"/>
      <c r="AU351" s="7"/>
      <c r="AV351" s="8"/>
      <c r="AW351" s="6"/>
      <c r="AX351" s="7"/>
      <c r="AY351" s="7"/>
      <c r="AZ351" s="7"/>
      <c r="BA351" s="7"/>
      <c r="BB351" s="8"/>
      <c r="BC351" s="6"/>
      <c r="BD351" s="7"/>
      <c r="BE351" s="7"/>
      <c r="BF351" s="7"/>
      <c r="BG351" s="7"/>
      <c r="BH351" s="8"/>
      <c r="BI351" s="6"/>
      <c r="BJ351" s="7"/>
      <c r="BK351" s="7"/>
      <c r="BL351" s="7"/>
      <c r="BM351" s="7"/>
      <c r="BN351" s="8"/>
      <c r="BO351" s="6"/>
      <c r="BP351" s="7"/>
      <c r="BQ351" s="7"/>
      <c r="BR351" s="7"/>
      <c r="BS351" s="7"/>
      <c r="BT351" s="8"/>
      <c r="BU351" s="6"/>
      <c r="BV351" s="7"/>
      <c r="BW351" s="7"/>
      <c r="BX351" s="7"/>
      <c r="BY351" s="7"/>
      <c r="BZ351" s="8"/>
      <c r="CA351" s="6"/>
      <c r="CB351" s="7"/>
      <c r="CC351" s="7"/>
      <c r="CD351" s="7"/>
      <c r="CE351" s="7"/>
      <c r="CF351" s="8"/>
      <c r="CG351" s="6"/>
      <c r="CH351" s="7"/>
      <c r="CI351" s="7"/>
      <c r="CJ351" s="7"/>
      <c r="CK351" s="7"/>
      <c r="CL351" s="8"/>
      <c r="CM351" s="6"/>
      <c r="CN351" s="7"/>
      <c r="CO351" s="7"/>
      <c r="CP351" s="7"/>
      <c r="CQ351" s="7"/>
      <c r="CR351" s="8"/>
      <c r="CS351" s="6"/>
      <c r="CT351" s="7"/>
      <c r="CU351" s="7"/>
      <c r="CV351" s="7"/>
      <c r="CW351" s="7"/>
      <c r="CX351" s="8"/>
      <c r="CY351" s="6"/>
      <c r="CZ351" s="7"/>
      <c r="DA351" s="7"/>
      <c r="DB351" s="7"/>
      <c r="DC351" s="7"/>
      <c r="DD351" s="8"/>
      <c r="DE351" s="6"/>
      <c r="DF351" s="7"/>
      <c r="DG351" s="7"/>
      <c r="DH351" s="7"/>
      <c r="DI351" s="7"/>
      <c r="DJ351" s="8"/>
      <c r="DK351" s="6"/>
      <c r="DL351" s="7"/>
      <c r="DM351" s="7"/>
      <c r="DN351" s="7"/>
      <c r="DO351" s="7"/>
      <c r="DP351" s="8"/>
      <c r="DQ351" s="6"/>
      <c r="DR351" s="7"/>
      <c r="DS351" s="7"/>
      <c r="DT351" s="7"/>
      <c r="DU351" s="7"/>
      <c r="DV351" s="8"/>
      <c r="DW351" s="6"/>
      <c r="DX351" s="7"/>
      <c r="DY351" s="7"/>
      <c r="DZ351" s="7"/>
      <c r="EA351" s="7"/>
      <c r="EB351" s="8"/>
      <c r="EC351" s="6"/>
      <c r="ED351" s="7"/>
      <c r="EE351" s="7"/>
      <c r="EF351" s="7"/>
      <c r="EG351" s="7"/>
      <c r="EH351" s="8"/>
      <c r="EI351" s="6"/>
      <c r="EJ351" s="7"/>
      <c r="EK351" s="7"/>
      <c r="EL351" s="7"/>
      <c r="EM351" s="7"/>
      <c r="EN351" s="8"/>
      <c r="EO351" s="6"/>
      <c r="EP351" s="7"/>
      <c r="EQ351" s="7"/>
      <c r="ER351" s="7"/>
      <c r="ES351" s="7"/>
      <c r="ET351" s="8"/>
      <c r="EU351" s="6"/>
      <c r="EV351" s="7"/>
      <c r="EW351" s="7"/>
      <c r="EX351" s="7"/>
      <c r="EY351" s="7"/>
      <c r="EZ351" s="8"/>
      <c r="FA351" s="6"/>
      <c r="FB351" s="7"/>
      <c r="FC351" s="7"/>
      <c r="FD351" s="7"/>
      <c r="FE351" s="7"/>
      <c r="FF351" s="8"/>
      <c r="FG351" s="6"/>
      <c r="FH351" s="7"/>
      <c r="FI351" s="7"/>
      <c r="FJ351" s="7"/>
      <c r="FK351" s="7"/>
      <c r="FL351" s="8"/>
      <c r="FM351" s="6"/>
      <c r="FN351" s="7"/>
      <c r="FO351" s="7"/>
      <c r="FP351" s="7"/>
      <c r="FQ351" s="7"/>
      <c r="FR351" s="8"/>
      <c r="FS351" s="6"/>
      <c r="FT351" s="7"/>
      <c r="FU351" s="7"/>
      <c r="FV351" s="7"/>
      <c r="FW351" s="7"/>
      <c r="FX351" s="8"/>
      <c r="FY351" s="6"/>
      <c r="FZ351" s="7"/>
      <c r="GA351" s="7"/>
      <c r="GB351" s="7"/>
      <c r="GC351" s="7"/>
      <c r="GD351" s="8"/>
      <c r="GE351" s="6"/>
      <c r="GF351" s="7"/>
      <c r="GG351" s="7"/>
      <c r="GH351" s="7"/>
      <c r="GI351" s="7"/>
      <c r="GJ351" s="8"/>
      <c r="GK351" s="6"/>
      <c r="GL351" s="7"/>
      <c r="GM351" s="7"/>
      <c r="GN351" s="7"/>
      <c r="GO351" s="7"/>
      <c r="GP351" s="8"/>
      <c r="GQ351" s="6"/>
      <c r="GR351" s="7"/>
      <c r="GS351" s="7"/>
      <c r="GT351" s="7"/>
      <c r="GU351" s="7"/>
      <c r="GV351" s="8"/>
      <c r="GW351" s="6"/>
      <c r="GX351" s="7"/>
      <c r="GY351" s="7"/>
      <c r="GZ351" s="7"/>
      <c r="HA351" s="7"/>
      <c r="HB351" s="8"/>
      <c r="HC351" s="6"/>
      <c r="HD351" s="7"/>
      <c r="HE351" s="7"/>
      <c r="HF351" s="7"/>
      <c r="HG351" s="7"/>
      <c r="HH351" s="8"/>
      <c r="HI351" s="6"/>
      <c r="HJ351" s="7"/>
      <c r="HK351" s="7"/>
      <c r="HL351" s="7"/>
      <c r="HM351" s="7"/>
      <c r="HN351" s="8"/>
      <c r="HO351" s="6"/>
      <c r="HP351" s="7"/>
      <c r="HQ351" s="7"/>
      <c r="HR351" s="7"/>
      <c r="HS351" s="7"/>
      <c r="HT351" s="8"/>
      <c r="HU351" s="6"/>
      <c r="HV351" s="7"/>
      <c r="HW351" s="7"/>
      <c r="HX351" s="7"/>
      <c r="HY351" s="7"/>
      <c r="HZ351" s="8"/>
      <c r="IA351" s="6"/>
      <c r="IB351" s="7"/>
      <c r="IC351" s="7"/>
      <c r="ID351" s="7"/>
      <c r="IE351" s="7"/>
      <c r="IF351" s="8"/>
      <c r="IG351" s="6"/>
      <c r="IH351" s="7"/>
      <c r="II351" s="7"/>
      <c r="IJ351" s="7"/>
      <c r="IK351" s="7"/>
      <c r="IL351" s="8"/>
      <c r="IM351" s="6"/>
      <c r="IN351" s="7"/>
      <c r="IO351" s="7"/>
      <c r="IP351" s="7"/>
      <c r="IQ351" s="7"/>
      <c r="IR351" s="8"/>
      <c r="IS351" s="6"/>
      <c r="IT351" s="7"/>
      <c r="IU351" s="7"/>
      <c r="IV351" s="7"/>
    </row>
    <row r="352" customFormat="false" ht="12.75" hidden="false" customHeight="false" outlineLevel="0" collapsed="false">
      <c r="A352" s="5" t="s">
        <v>463</v>
      </c>
      <c r="B352" s="6" t="n">
        <v>37008</v>
      </c>
      <c r="C352" s="7" t="s">
        <v>398</v>
      </c>
      <c r="D352" s="7" t="s">
        <v>386</v>
      </c>
      <c r="E352" s="7" t="s">
        <v>387</v>
      </c>
      <c r="F352" s="8" t="s">
        <v>388</v>
      </c>
      <c r="G352" s="8" t="n">
        <v>351.491569390402</v>
      </c>
      <c r="H352" s="7"/>
      <c r="I352" s="7"/>
      <c r="J352" s="7"/>
      <c r="K352" s="7"/>
      <c r="L352" s="8"/>
      <c r="M352" s="6"/>
      <c r="N352" s="7"/>
      <c r="O352" s="7"/>
      <c r="P352" s="7"/>
      <c r="Q352" s="7"/>
      <c r="R352" s="8"/>
      <c r="S352" s="6"/>
      <c r="T352" s="7"/>
      <c r="U352" s="7"/>
      <c r="V352" s="7"/>
      <c r="W352" s="7"/>
      <c r="X352" s="8"/>
      <c r="Y352" s="6"/>
      <c r="Z352" s="7"/>
      <c r="AA352" s="7"/>
      <c r="AB352" s="7"/>
      <c r="AC352" s="7"/>
      <c r="AD352" s="8"/>
      <c r="AE352" s="6"/>
      <c r="AF352" s="7"/>
      <c r="AG352" s="7"/>
      <c r="AH352" s="7"/>
      <c r="AI352" s="7"/>
      <c r="AJ352" s="8"/>
      <c r="AK352" s="6"/>
      <c r="AL352" s="7"/>
      <c r="AM352" s="7"/>
      <c r="AN352" s="7"/>
      <c r="AO352" s="7"/>
      <c r="AP352" s="8"/>
      <c r="AQ352" s="6"/>
      <c r="AR352" s="7"/>
      <c r="AS352" s="7"/>
      <c r="AT352" s="7"/>
      <c r="AU352" s="7"/>
      <c r="AV352" s="8"/>
      <c r="AW352" s="6"/>
      <c r="AX352" s="7"/>
      <c r="AY352" s="7"/>
      <c r="AZ352" s="7"/>
      <c r="BA352" s="7"/>
      <c r="BB352" s="8"/>
      <c r="BC352" s="6"/>
      <c r="BD352" s="7"/>
      <c r="BE352" s="7"/>
      <c r="BF352" s="7"/>
      <c r="BG352" s="7"/>
      <c r="BH352" s="8"/>
      <c r="BI352" s="6"/>
      <c r="BJ352" s="7"/>
      <c r="BK352" s="7"/>
      <c r="BL352" s="7"/>
      <c r="BM352" s="7"/>
      <c r="BN352" s="8"/>
      <c r="BO352" s="6"/>
      <c r="BP352" s="7"/>
      <c r="BQ352" s="7"/>
      <c r="BR352" s="7"/>
      <c r="BS352" s="7"/>
      <c r="BT352" s="8"/>
      <c r="BU352" s="6"/>
      <c r="BV352" s="7"/>
      <c r="BW352" s="7"/>
      <c r="BX352" s="7"/>
      <c r="BY352" s="7"/>
      <c r="BZ352" s="8"/>
      <c r="CA352" s="6"/>
      <c r="CB352" s="7"/>
      <c r="CC352" s="7"/>
      <c r="CD352" s="7"/>
      <c r="CE352" s="7"/>
      <c r="CF352" s="8"/>
      <c r="CG352" s="6"/>
      <c r="CH352" s="7"/>
      <c r="CI352" s="7"/>
      <c r="CJ352" s="7"/>
      <c r="CK352" s="7"/>
      <c r="CL352" s="8"/>
      <c r="CM352" s="6"/>
      <c r="CN352" s="7"/>
      <c r="CO352" s="7"/>
      <c r="CP352" s="7"/>
      <c r="CQ352" s="7"/>
      <c r="CR352" s="8"/>
      <c r="CS352" s="6"/>
      <c r="CT352" s="7"/>
      <c r="CU352" s="7"/>
      <c r="CV352" s="7"/>
      <c r="CW352" s="7"/>
      <c r="CX352" s="8"/>
      <c r="CY352" s="6"/>
      <c r="CZ352" s="7"/>
      <c r="DA352" s="7"/>
      <c r="DB352" s="7"/>
      <c r="DC352" s="7"/>
      <c r="DD352" s="8"/>
      <c r="DE352" s="6"/>
      <c r="DF352" s="7"/>
      <c r="DG352" s="7"/>
      <c r="DH352" s="7"/>
      <c r="DI352" s="7"/>
      <c r="DJ352" s="8"/>
      <c r="DK352" s="6"/>
      <c r="DL352" s="7"/>
      <c r="DM352" s="7"/>
      <c r="DN352" s="7"/>
      <c r="DO352" s="7"/>
      <c r="DP352" s="8"/>
      <c r="DQ352" s="6"/>
      <c r="DR352" s="7"/>
      <c r="DS352" s="7"/>
      <c r="DT352" s="7"/>
      <c r="DU352" s="7"/>
      <c r="DV352" s="8"/>
      <c r="DW352" s="6"/>
      <c r="DX352" s="7"/>
      <c r="DY352" s="7"/>
      <c r="DZ352" s="7"/>
      <c r="EA352" s="7"/>
      <c r="EB352" s="8"/>
      <c r="EC352" s="6"/>
      <c r="ED352" s="7"/>
      <c r="EE352" s="7"/>
      <c r="EF352" s="7"/>
      <c r="EG352" s="7"/>
      <c r="EH352" s="8"/>
      <c r="EI352" s="6"/>
      <c r="EJ352" s="7"/>
      <c r="EK352" s="7"/>
      <c r="EL352" s="7"/>
      <c r="EM352" s="7"/>
      <c r="EN352" s="8"/>
      <c r="EO352" s="6"/>
      <c r="EP352" s="7"/>
      <c r="EQ352" s="7"/>
      <c r="ER352" s="7"/>
      <c r="ES352" s="7"/>
      <c r="ET352" s="8"/>
      <c r="EU352" s="6"/>
      <c r="EV352" s="7"/>
      <c r="EW352" s="7"/>
      <c r="EX352" s="7"/>
      <c r="EY352" s="7"/>
      <c r="EZ352" s="8"/>
      <c r="FA352" s="6"/>
      <c r="FB352" s="7"/>
      <c r="FC352" s="7"/>
      <c r="FD352" s="7"/>
      <c r="FE352" s="7"/>
      <c r="FF352" s="8"/>
      <c r="FG352" s="6"/>
      <c r="FH352" s="7"/>
      <c r="FI352" s="7"/>
      <c r="FJ352" s="7"/>
      <c r="FK352" s="7"/>
      <c r="FL352" s="8"/>
      <c r="FM352" s="6"/>
      <c r="FN352" s="7"/>
      <c r="FO352" s="7"/>
      <c r="FP352" s="7"/>
      <c r="FQ352" s="7"/>
      <c r="FR352" s="8"/>
      <c r="FS352" s="6"/>
      <c r="FT352" s="7"/>
      <c r="FU352" s="7"/>
      <c r="FV352" s="7"/>
      <c r="FW352" s="7"/>
      <c r="FX352" s="8"/>
      <c r="FY352" s="6"/>
      <c r="FZ352" s="7"/>
      <c r="GA352" s="7"/>
      <c r="GB352" s="7"/>
      <c r="GC352" s="7"/>
      <c r="GD352" s="8"/>
      <c r="GE352" s="6"/>
      <c r="GF352" s="7"/>
      <c r="GG352" s="7"/>
      <c r="GH352" s="7"/>
      <c r="GI352" s="7"/>
      <c r="GJ352" s="8"/>
      <c r="GK352" s="6"/>
      <c r="GL352" s="7"/>
      <c r="GM352" s="7"/>
      <c r="GN352" s="7"/>
      <c r="GO352" s="7"/>
      <c r="GP352" s="8"/>
      <c r="GQ352" s="6"/>
      <c r="GR352" s="7"/>
      <c r="GS352" s="7"/>
      <c r="GT352" s="7"/>
      <c r="GU352" s="7"/>
      <c r="GV352" s="8"/>
      <c r="GW352" s="6"/>
      <c r="GX352" s="7"/>
      <c r="GY352" s="7"/>
      <c r="GZ352" s="7"/>
      <c r="HA352" s="7"/>
      <c r="HB352" s="8"/>
      <c r="HC352" s="6"/>
      <c r="HD352" s="7"/>
      <c r="HE352" s="7"/>
      <c r="HF352" s="7"/>
      <c r="HG352" s="7"/>
      <c r="HH352" s="8"/>
      <c r="HI352" s="6"/>
      <c r="HJ352" s="7"/>
      <c r="HK352" s="7"/>
      <c r="HL352" s="7"/>
      <c r="HM352" s="7"/>
      <c r="HN352" s="8"/>
      <c r="HO352" s="6"/>
      <c r="HP352" s="7"/>
      <c r="HQ352" s="7"/>
      <c r="HR352" s="7"/>
      <c r="HS352" s="7"/>
      <c r="HT352" s="8"/>
      <c r="HU352" s="6"/>
      <c r="HV352" s="7"/>
      <c r="HW352" s="7"/>
      <c r="HX352" s="7"/>
      <c r="HY352" s="7"/>
      <c r="HZ352" s="8"/>
      <c r="IA352" s="6"/>
      <c r="IB352" s="7"/>
      <c r="IC352" s="7"/>
      <c r="ID352" s="7"/>
      <c r="IE352" s="7"/>
      <c r="IF352" s="8"/>
      <c r="IG352" s="6"/>
      <c r="IH352" s="7"/>
      <c r="II352" s="7"/>
      <c r="IJ352" s="7"/>
      <c r="IK352" s="7"/>
      <c r="IL352" s="8"/>
      <c r="IM352" s="6"/>
      <c r="IN352" s="7"/>
      <c r="IO352" s="7"/>
      <c r="IP352" s="7"/>
      <c r="IQ352" s="7"/>
      <c r="IR352" s="8"/>
      <c r="IS352" s="6"/>
      <c r="IT352" s="7"/>
      <c r="IU352" s="7"/>
      <c r="IV352" s="7"/>
    </row>
    <row r="353" customFormat="false" ht="12.75" hidden="false" customHeight="false" outlineLevel="0" collapsed="false">
      <c r="A353" s="5" t="s">
        <v>464</v>
      </c>
      <c r="B353" s="6" t="n">
        <v>37008</v>
      </c>
      <c r="C353" s="7" t="s">
        <v>438</v>
      </c>
      <c r="D353" s="7" t="s">
        <v>386</v>
      </c>
      <c r="E353" s="7" t="s">
        <v>387</v>
      </c>
      <c r="F353" s="8" t="s">
        <v>388</v>
      </c>
      <c r="G353" s="8" t="n">
        <v>1562.25680933852</v>
      </c>
      <c r="H353" s="7"/>
      <c r="I353" s="7"/>
      <c r="J353" s="7"/>
      <c r="K353" s="7"/>
      <c r="L353" s="8"/>
      <c r="M353" s="6"/>
      <c r="N353" s="7"/>
      <c r="O353" s="7"/>
      <c r="P353" s="7"/>
      <c r="Q353" s="7"/>
      <c r="R353" s="8"/>
      <c r="S353" s="6"/>
      <c r="T353" s="7"/>
      <c r="U353" s="7"/>
      <c r="V353" s="7"/>
      <c r="W353" s="7"/>
      <c r="X353" s="8"/>
      <c r="Y353" s="6"/>
      <c r="Z353" s="7"/>
      <c r="AA353" s="7"/>
      <c r="AB353" s="7"/>
      <c r="AC353" s="7"/>
      <c r="AD353" s="8"/>
      <c r="AE353" s="6"/>
      <c r="AF353" s="7"/>
      <c r="AG353" s="7"/>
      <c r="AH353" s="7"/>
      <c r="AI353" s="7"/>
      <c r="AJ353" s="8"/>
      <c r="AK353" s="6"/>
      <c r="AL353" s="7"/>
      <c r="AM353" s="7"/>
      <c r="AN353" s="7"/>
      <c r="AO353" s="7"/>
      <c r="AP353" s="8"/>
      <c r="AQ353" s="6"/>
      <c r="AR353" s="7"/>
      <c r="AS353" s="7"/>
      <c r="AT353" s="7"/>
      <c r="AU353" s="7"/>
      <c r="AV353" s="8"/>
      <c r="AW353" s="6"/>
      <c r="AX353" s="7"/>
      <c r="AY353" s="7"/>
      <c r="AZ353" s="7"/>
      <c r="BA353" s="7"/>
      <c r="BB353" s="8"/>
      <c r="BC353" s="6"/>
      <c r="BD353" s="7"/>
      <c r="BE353" s="7"/>
      <c r="BF353" s="7"/>
      <c r="BG353" s="7"/>
      <c r="BH353" s="8"/>
      <c r="BI353" s="6"/>
      <c r="BJ353" s="7"/>
      <c r="BK353" s="7"/>
      <c r="BL353" s="7"/>
      <c r="BM353" s="7"/>
      <c r="BN353" s="8"/>
      <c r="BO353" s="6"/>
      <c r="BP353" s="7"/>
      <c r="BQ353" s="7"/>
      <c r="BR353" s="7"/>
      <c r="BS353" s="7"/>
      <c r="BT353" s="8"/>
      <c r="BU353" s="6"/>
      <c r="BV353" s="7"/>
      <c r="BW353" s="7"/>
      <c r="BX353" s="7"/>
      <c r="BY353" s="7"/>
      <c r="BZ353" s="8"/>
      <c r="CA353" s="6"/>
      <c r="CB353" s="7"/>
      <c r="CC353" s="7"/>
      <c r="CD353" s="7"/>
      <c r="CE353" s="7"/>
      <c r="CF353" s="8"/>
      <c r="CG353" s="6"/>
      <c r="CH353" s="7"/>
      <c r="CI353" s="7"/>
      <c r="CJ353" s="7"/>
      <c r="CK353" s="7"/>
      <c r="CL353" s="8"/>
      <c r="CM353" s="6"/>
      <c r="CN353" s="7"/>
      <c r="CO353" s="7"/>
      <c r="CP353" s="7"/>
      <c r="CQ353" s="7"/>
      <c r="CR353" s="8"/>
      <c r="CS353" s="6"/>
      <c r="CT353" s="7"/>
      <c r="CU353" s="7"/>
      <c r="CV353" s="7"/>
      <c r="CW353" s="7"/>
      <c r="CX353" s="8"/>
      <c r="CY353" s="6"/>
      <c r="CZ353" s="7"/>
      <c r="DA353" s="7"/>
      <c r="DB353" s="7"/>
      <c r="DC353" s="7"/>
      <c r="DD353" s="8"/>
      <c r="DE353" s="6"/>
      <c r="DF353" s="7"/>
      <c r="DG353" s="7"/>
      <c r="DH353" s="7"/>
      <c r="DI353" s="7"/>
      <c r="DJ353" s="8"/>
      <c r="DK353" s="6"/>
      <c r="DL353" s="7"/>
      <c r="DM353" s="7"/>
      <c r="DN353" s="7"/>
      <c r="DO353" s="7"/>
      <c r="DP353" s="8"/>
      <c r="DQ353" s="6"/>
      <c r="DR353" s="7"/>
      <c r="DS353" s="7"/>
      <c r="DT353" s="7"/>
      <c r="DU353" s="7"/>
      <c r="DV353" s="8"/>
      <c r="DW353" s="6"/>
      <c r="DX353" s="7"/>
      <c r="DY353" s="7"/>
      <c r="DZ353" s="7"/>
      <c r="EA353" s="7"/>
      <c r="EB353" s="8"/>
      <c r="EC353" s="6"/>
      <c r="ED353" s="7"/>
      <c r="EE353" s="7"/>
      <c r="EF353" s="7"/>
      <c r="EG353" s="7"/>
      <c r="EH353" s="8"/>
      <c r="EI353" s="6"/>
      <c r="EJ353" s="7"/>
      <c r="EK353" s="7"/>
      <c r="EL353" s="7"/>
      <c r="EM353" s="7"/>
      <c r="EN353" s="8"/>
      <c r="EO353" s="6"/>
      <c r="EP353" s="7"/>
      <c r="EQ353" s="7"/>
      <c r="ER353" s="7"/>
      <c r="ES353" s="7"/>
      <c r="ET353" s="8"/>
      <c r="EU353" s="6"/>
      <c r="EV353" s="7"/>
      <c r="EW353" s="7"/>
      <c r="EX353" s="7"/>
      <c r="EY353" s="7"/>
      <c r="EZ353" s="8"/>
      <c r="FA353" s="6"/>
      <c r="FB353" s="7"/>
      <c r="FC353" s="7"/>
      <c r="FD353" s="7"/>
      <c r="FE353" s="7"/>
      <c r="FF353" s="8"/>
      <c r="FG353" s="6"/>
      <c r="FH353" s="7"/>
      <c r="FI353" s="7"/>
      <c r="FJ353" s="7"/>
      <c r="FK353" s="7"/>
      <c r="FL353" s="8"/>
      <c r="FM353" s="6"/>
      <c r="FN353" s="7"/>
      <c r="FO353" s="7"/>
      <c r="FP353" s="7"/>
      <c r="FQ353" s="7"/>
      <c r="FR353" s="8"/>
      <c r="FS353" s="6"/>
      <c r="FT353" s="7"/>
      <c r="FU353" s="7"/>
      <c r="FV353" s="7"/>
      <c r="FW353" s="7"/>
      <c r="FX353" s="8"/>
      <c r="FY353" s="6"/>
      <c r="FZ353" s="7"/>
      <c r="GA353" s="7"/>
      <c r="GB353" s="7"/>
      <c r="GC353" s="7"/>
      <c r="GD353" s="8"/>
      <c r="GE353" s="6"/>
      <c r="GF353" s="7"/>
      <c r="GG353" s="7"/>
      <c r="GH353" s="7"/>
      <c r="GI353" s="7"/>
      <c r="GJ353" s="8"/>
      <c r="GK353" s="6"/>
      <c r="GL353" s="7"/>
      <c r="GM353" s="7"/>
      <c r="GN353" s="7"/>
      <c r="GO353" s="7"/>
      <c r="GP353" s="8"/>
      <c r="GQ353" s="6"/>
      <c r="GR353" s="7"/>
      <c r="GS353" s="7"/>
      <c r="GT353" s="7"/>
      <c r="GU353" s="7"/>
      <c r="GV353" s="8"/>
      <c r="GW353" s="6"/>
      <c r="GX353" s="7"/>
      <c r="GY353" s="7"/>
      <c r="GZ353" s="7"/>
      <c r="HA353" s="7"/>
      <c r="HB353" s="8"/>
      <c r="HC353" s="6"/>
      <c r="HD353" s="7"/>
      <c r="HE353" s="7"/>
      <c r="HF353" s="7"/>
      <c r="HG353" s="7"/>
      <c r="HH353" s="8"/>
      <c r="HI353" s="6"/>
      <c r="HJ353" s="7"/>
      <c r="HK353" s="7"/>
      <c r="HL353" s="7"/>
      <c r="HM353" s="7"/>
      <c r="HN353" s="8"/>
      <c r="HO353" s="6"/>
      <c r="HP353" s="7"/>
      <c r="HQ353" s="7"/>
      <c r="HR353" s="7"/>
      <c r="HS353" s="7"/>
      <c r="HT353" s="8"/>
      <c r="HU353" s="6"/>
      <c r="HV353" s="7"/>
      <c r="HW353" s="7"/>
      <c r="HX353" s="7"/>
      <c r="HY353" s="7"/>
      <c r="HZ353" s="8"/>
      <c r="IA353" s="6"/>
      <c r="IB353" s="7"/>
      <c r="IC353" s="7"/>
      <c r="ID353" s="7"/>
      <c r="IE353" s="7"/>
      <c r="IF353" s="8"/>
      <c r="IG353" s="6"/>
      <c r="IH353" s="7"/>
      <c r="II353" s="7"/>
      <c r="IJ353" s="7"/>
      <c r="IK353" s="7"/>
      <c r="IL353" s="8"/>
      <c r="IM353" s="6"/>
      <c r="IN353" s="7"/>
      <c r="IO353" s="7"/>
      <c r="IP353" s="7"/>
      <c r="IQ353" s="7"/>
      <c r="IR353" s="8"/>
      <c r="IS353" s="6"/>
      <c r="IT353" s="7"/>
      <c r="IU353" s="7"/>
      <c r="IV353" s="7"/>
    </row>
    <row r="354" customFormat="false" ht="12.75" hidden="false" customHeight="false" outlineLevel="0" collapsed="false">
      <c r="A354" s="5" t="s">
        <v>465</v>
      </c>
      <c r="B354" s="6" t="n">
        <v>37008</v>
      </c>
      <c r="C354" s="7" t="s">
        <v>398</v>
      </c>
      <c r="D354" s="7" t="s">
        <v>386</v>
      </c>
      <c r="E354" s="7" t="s">
        <v>387</v>
      </c>
      <c r="F354" s="8" t="s">
        <v>388</v>
      </c>
      <c r="G354" s="8" t="n">
        <v>2150.45395590143</v>
      </c>
      <c r="H354" s="7"/>
      <c r="I354" s="7"/>
      <c r="J354" s="7"/>
      <c r="K354" s="7"/>
      <c r="L354" s="8"/>
      <c r="M354" s="6"/>
      <c r="N354" s="7"/>
      <c r="O354" s="7"/>
      <c r="P354" s="7"/>
      <c r="Q354" s="7"/>
      <c r="R354" s="8"/>
      <c r="S354" s="6"/>
      <c r="T354" s="7"/>
      <c r="U354" s="7"/>
      <c r="V354" s="7"/>
      <c r="W354" s="7"/>
      <c r="X354" s="8"/>
      <c r="Y354" s="6"/>
      <c r="Z354" s="7"/>
      <c r="AA354" s="7"/>
      <c r="AB354" s="7"/>
      <c r="AC354" s="7"/>
      <c r="AD354" s="8"/>
      <c r="AE354" s="6"/>
      <c r="AF354" s="7"/>
      <c r="AG354" s="7"/>
      <c r="AH354" s="7"/>
      <c r="AI354" s="7"/>
      <c r="AJ354" s="8"/>
      <c r="AK354" s="6"/>
      <c r="AL354" s="7"/>
      <c r="AM354" s="7"/>
      <c r="AN354" s="7"/>
      <c r="AO354" s="7"/>
      <c r="AP354" s="8"/>
      <c r="AQ354" s="6"/>
      <c r="AR354" s="7"/>
      <c r="AS354" s="7"/>
      <c r="AT354" s="7"/>
      <c r="AU354" s="7"/>
      <c r="AV354" s="8"/>
      <c r="AW354" s="6"/>
      <c r="AX354" s="7"/>
      <c r="AY354" s="7"/>
      <c r="AZ354" s="7"/>
      <c r="BA354" s="7"/>
      <c r="BB354" s="8"/>
      <c r="BC354" s="6"/>
      <c r="BD354" s="7"/>
      <c r="BE354" s="7"/>
      <c r="BF354" s="7"/>
      <c r="BG354" s="7"/>
      <c r="BH354" s="8"/>
      <c r="BI354" s="6"/>
      <c r="BJ354" s="7"/>
      <c r="BK354" s="7"/>
      <c r="BL354" s="7"/>
      <c r="BM354" s="7"/>
      <c r="BN354" s="8"/>
      <c r="BO354" s="6"/>
      <c r="BP354" s="7"/>
      <c r="BQ354" s="7"/>
      <c r="BR354" s="7"/>
      <c r="BS354" s="7"/>
      <c r="BT354" s="8"/>
      <c r="BU354" s="6"/>
      <c r="BV354" s="7"/>
      <c r="BW354" s="7"/>
      <c r="BX354" s="7"/>
      <c r="BY354" s="7"/>
      <c r="BZ354" s="8"/>
      <c r="CA354" s="6"/>
      <c r="CB354" s="7"/>
      <c r="CC354" s="7"/>
      <c r="CD354" s="7"/>
      <c r="CE354" s="7"/>
      <c r="CF354" s="8"/>
      <c r="CG354" s="6"/>
      <c r="CH354" s="7"/>
      <c r="CI354" s="7"/>
      <c r="CJ354" s="7"/>
      <c r="CK354" s="7"/>
      <c r="CL354" s="8"/>
      <c r="CM354" s="6"/>
      <c r="CN354" s="7"/>
      <c r="CO354" s="7"/>
      <c r="CP354" s="7"/>
      <c r="CQ354" s="7"/>
      <c r="CR354" s="8"/>
      <c r="CS354" s="6"/>
      <c r="CT354" s="7"/>
      <c r="CU354" s="7"/>
      <c r="CV354" s="7"/>
      <c r="CW354" s="7"/>
      <c r="CX354" s="8"/>
      <c r="CY354" s="6"/>
      <c r="CZ354" s="7"/>
      <c r="DA354" s="7"/>
      <c r="DB354" s="7"/>
      <c r="DC354" s="7"/>
      <c r="DD354" s="8"/>
      <c r="DE354" s="6"/>
      <c r="DF354" s="7"/>
      <c r="DG354" s="7"/>
      <c r="DH354" s="7"/>
      <c r="DI354" s="7"/>
      <c r="DJ354" s="8"/>
      <c r="DK354" s="6"/>
      <c r="DL354" s="7"/>
      <c r="DM354" s="7"/>
      <c r="DN354" s="7"/>
      <c r="DO354" s="7"/>
      <c r="DP354" s="8"/>
      <c r="DQ354" s="6"/>
      <c r="DR354" s="7"/>
      <c r="DS354" s="7"/>
      <c r="DT354" s="7"/>
      <c r="DU354" s="7"/>
      <c r="DV354" s="8"/>
      <c r="DW354" s="6"/>
      <c r="DX354" s="7"/>
      <c r="DY354" s="7"/>
      <c r="DZ354" s="7"/>
      <c r="EA354" s="7"/>
      <c r="EB354" s="8"/>
      <c r="EC354" s="6"/>
      <c r="ED354" s="7"/>
      <c r="EE354" s="7"/>
      <c r="EF354" s="7"/>
      <c r="EG354" s="7"/>
      <c r="EH354" s="8"/>
      <c r="EI354" s="6"/>
      <c r="EJ354" s="7"/>
      <c r="EK354" s="7"/>
      <c r="EL354" s="7"/>
      <c r="EM354" s="7"/>
      <c r="EN354" s="8"/>
      <c r="EO354" s="6"/>
      <c r="EP354" s="7"/>
      <c r="EQ354" s="7"/>
      <c r="ER354" s="7"/>
      <c r="ES354" s="7"/>
      <c r="ET354" s="8"/>
      <c r="EU354" s="6"/>
      <c r="EV354" s="7"/>
      <c r="EW354" s="7"/>
      <c r="EX354" s="7"/>
      <c r="EY354" s="7"/>
      <c r="EZ354" s="8"/>
      <c r="FA354" s="6"/>
      <c r="FB354" s="7"/>
      <c r="FC354" s="7"/>
      <c r="FD354" s="7"/>
      <c r="FE354" s="7"/>
      <c r="FF354" s="8"/>
      <c r="FG354" s="6"/>
      <c r="FH354" s="7"/>
      <c r="FI354" s="7"/>
      <c r="FJ354" s="7"/>
      <c r="FK354" s="7"/>
      <c r="FL354" s="8"/>
      <c r="FM354" s="6"/>
      <c r="FN354" s="7"/>
      <c r="FO354" s="7"/>
      <c r="FP354" s="7"/>
      <c r="FQ354" s="7"/>
      <c r="FR354" s="8"/>
      <c r="FS354" s="6"/>
      <c r="FT354" s="7"/>
      <c r="FU354" s="7"/>
      <c r="FV354" s="7"/>
      <c r="FW354" s="7"/>
      <c r="FX354" s="8"/>
      <c r="FY354" s="6"/>
      <c r="FZ354" s="7"/>
      <c r="GA354" s="7"/>
      <c r="GB354" s="7"/>
      <c r="GC354" s="7"/>
      <c r="GD354" s="8"/>
      <c r="GE354" s="6"/>
      <c r="GF354" s="7"/>
      <c r="GG354" s="7"/>
      <c r="GH354" s="7"/>
      <c r="GI354" s="7"/>
      <c r="GJ354" s="8"/>
      <c r="GK354" s="6"/>
      <c r="GL354" s="7"/>
      <c r="GM354" s="7"/>
      <c r="GN354" s="7"/>
      <c r="GO354" s="7"/>
      <c r="GP354" s="8"/>
      <c r="GQ354" s="6"/>
      <c r="GR354" s="7"/>
      <c r="GS354" s="7"/>
      <c r="GT354" s="7"/>
      <c r="GU354" s="7"/>
      <c r="GV354" s="8"/>
      <c r="GW354" s="6"/>
      <c r="GX354" s="7"/>
      <c r="GY354" s="7"/>
      <c r="GZ354" s="7"/>
      <c r="HA354" s="7"/>
      <c r="HB354" s="8"/>
      <c r="HC354" s="6"/>
      <c r="HD354" s="7"/>
      <c r="HE354" s="7"/>
      <c r="HF354" s="7"/>
      <c r="HG354" s="7"/>
      <c r="HH354" s="8"/>
      <c r="HI354" s="6"/>
      <c r="HJ354" s="7"/>
      <c r="HK354" s="7"/>
      <c r="HL354" s="7"/>
      <c r="HM354" s="7"/>
      <c r="HN354" s="8"/>
      <c r="HO354" s="6"/>
      <c r="HP354" s="7"/>
      <c r="HQ354" s="7"/>
      <c r="HR354" s="7"/>
      <c r="HS354" s="7"/>
      <c r="HT354" s="8"/>
      <c r="HU354" s="6"/>
      <c r="HV354" s="7"/>
      <c r="HW354" s="7"/>
      <c r="HX354" s="7"/>
      <c r="HY354" s="7"/>
      <c r="HZ354" s="8"/>
      <c r="IA354" s="6"/>
      <c r="IB354" s="7"/>
      <c r="IC354" s="7"/>
      <c r="ID354" s="7"/>
      <c r="IE354" s="7"/>
      <c r="IF354" s="8"/>
      <c r="IG354" s="6"/>
      <c r="IH354" s="7"/>
      <c r="II354" s="7"/>
      <c r="IJ354" s="7"/>
      <c r="IK354" s="7"/>
      <c r="IL354" s="8"/>
      <c r="IM354" s="6"/>
      <c r="IN354" s="7"/>
      <c r="IO354" s="7"/>
      <c r="IP354" s="7"/>
      <c r="IQ354" s="7"/>
      <c r="IR354" s="8"/>
      <c r="IS354" s="6"/>
      <c r="IT354" s="7"/>
      <c r="IU354" s="7"/>
      <c r="IV354" s="7"/>
    </row>
    <row r="355" customFormat="false" ht="12.75" hidden="false" customHeight="false" outlineLevel="0" collapsed="false">
      <c r="A355" s="5" t="s">
        <v>466</v>
      </c>
      <c r="B355" s="6" t="n">
        <v>37008</v>
      </c>
      <c r="C355" s="7" t="s">
        <v>398</v>
      </c>
      <c r="D355" s="7" t="s">
        <v>386</v>
      </c>
      <c r="E355" s="7" t="s">
        <v>387</v>
      </c>
      <c r="F355" s="8" t="s">
        <v>388</v>
      </c>
      <c r="G355" s="8" t="n">
        <v>1297.66536964981</v>
      </c>
      <c r="H355" s="7"/>
      <c r="I355" s="7"/>
      <c r="J355" s="7"/>
      <c r="K355" s="7"/>
      <c r="L355" s="8"/>
      <c r="M355" s="6"/>
      <c r="N355" s="7"/>
      <c r="O355" s="7"/>
      <c r="P355" s="7"/>
      <c r="Q355" s="7"/>
      <c r="R355" s="8"/>
      <c r="S355" s="6"/>
      <c r="T355" s="7"/>
      <c r="U355" s="7"/>
      <c r="V355" s="7"/>
      <c r="W355" s="7"/>
      <c r="X355" s="8"/>
      <c r="Y355" s="6"/>
      <c r="Z355" s="7"/>
      <c r="AA355" s="7"/>
      <c r="AB355" s="7"/>
      <c r="AC355" s="7"/>
      <c r="AD355" s="8"/>
      <c r="AE355" s="6"/>
      <c r="AF355" s="7"/>
      <c r="AG355" s="7"/>
      <c r="AH355" s="7"/>
      <c r="AI355" s="7"/>
      <c r="AJ355" s="8"/>
      <c r="AK355" s="6"/>
      <c r="AL355" s="7"/>
      <c r="AM355" s="7"/>
      <c r="AN355" s="7"/>
      <c r="AO355" s="7"/>
      <c r="AP355" s="8"/>
      <c r="AQ355" s="6"/>
      <c r="AR355" s="7"/>
      <c r="AS355" s="7"/>
      <c r="AT355" s="7"/>
      <c r="AU355" s="7"/>
      <c r="AV355" s="8"/>
      <c r="AW355" s="6"/>
      <c r="AX355" s="7"/>
      <c r="AY355" s="7"/>
      <c r="AZ355" s="7"/>
      <c r="BA355" s="7"/>
      <c r="BB355" s="8"/>
      <c r="BC355" s="6"/>
      <c r="BD355" s="7"/>
      <c r="BE355" s="7"/>
      <c r="BF355" s="7"/>
      <c r="BG355" s="7"/>
      <c r="BH355" s="8"/>
      <c r="BI355" s="6"/>
      <c r="BJ355" s="7"/>
      <c r="BK355" s="7"/>
      <c r="BL355" s="7"/>
      <c r="BM355" s="7"/>
      <c r="BN355" s="8"/>
      <c r="BO355" s="6"/>
      <c r="BP355" s="7"/>
      <c r="BQ355" s="7"/>
      <c r="BR355" s="7"/>
      <c r="BS355" s="7"/>
      <c r="BT355" s="8"/>
      <c r="BU355" s="6"/>
      <c r="BV355" s="7"/>
      <c r="BW355" s="7"/>
      <c r="BX355" s="7"/>
      <c r="BY355" s="7"/>
      <c r="BZ355" s="8"/>
      <c r="CA355" s="6"/>
      <c r="CB355" s="7"/>
      <c r="CC355" s="7"/>
      <c r="CD355" s="7"/>
      <c r="CE355" s="7"/>
      <c r="CF355" s="8"/>
      <c r="CG355" s="6"/>
      <c r="CH355" s="7"/>
      <c r="CI355" s="7"/>
      <c r="CJ355" s="7"/>
      <c r="CK355" s="7"/>
      <c r="CL355" s="8"/>
      <c r="CM355" s="6"/>
      <c r="CN355" s="7"/>
      <c r="CO355" s="7"/>
      <c r="CP355" s="7"/>
      <c r="CQ355" s="7"/>
      <c r="CR355" s="8"/>
      <c r="CS355" s="6"/>
      <c r="CT355" s="7"/>
      <c r="CU355" s="7"/>
      <c r="CV355" s="7"/>
      <c r="CW355" s="7"/>
      <c r="CX355" s="8"/>
      <c r="CY355" s="6"/>
      <c r="CZ355" s="7"/>
      <c r="DA355" s="7"/>
      <c r="DB355" s="7"/>
      <c r="DC355" s="7"/>
      <c r="DD355" s="8"/>
      <c r="DE355" s="6"/>
      <c r="DF355" s="7"/>
      <c r="DG355" s="7"/>
      <c r="DH355" s="7"/>
      <c r="DI355" s="7"/>
      <c r="DJ355" s="8"/>
      <c r="DK355" s="6"/>
      <c r="DL355" s="7"/>
      <c r="DM355" s="7"/>
      <c r="DN355" s="7"/>
      <c r="DO355" s="7"/>
      <c r="DP355" s="8"/>
      <c r="DQ355" s="6"/>
      <c r="DR355" s="7"/>
      <c r="DS355" s="7"/>
      <c r="DT355" s="7"/>
      <c r="DU355" s="7"/>
      <c r="DV355" s="8"/>
      <c r="DW355" s="6"/>
      <c r="DX355" s="7"/>
      <c r="DY355" s="7"/>
      <c r="DZ355" s="7"/>
      <c r="EA355" s="7"/>
      <c r="EB355" s="8"/>
      <c r="EC355" s="6"/>
      <c r="ED355" s="7"/>
      <c r="EE355" s="7"/>
      <c r="EF355" s="7"/>
      <c r="EG355" s="7"/>
      <c r="EH355" s="8"/>
      <c r="EI355" s="6"/>
      <c r="EJ355" s="7"/>
      <c r="EK355" s="7"/>
      <c r="EL355" s="7"/>
      <c r="EM355" s="7"/>
      <c r="EN355" s="8"/>
      <c r="EO355" s="6"/>
      <c r="EP355" s="7"/>
      <c r="EQ355" s="7"/>
      <c r="ER355" s="7"/>
      <c r="ES355" s="7"/>
      <c r="ET355" s="8"/>
      <c r="EU355" s="6"/>
      <c r="EV355" s="7"/>
      <c r="EW355" s="7"/>
      <c r="EX355" s="7"/>
      <c r="EY355" s="7"/>
      <c r="EZ355" s="8"/>
      <c r="FA355" s="6"/>
      <c r="FB355" s="7"/>
      <c r="FC355" s="7"/>
      <c r="FD355" s="7"/>
      <c r="FE355" s="7"/>
      <c r="FF355" s="8"/>
      <c r="FG355" s="6"/>
      <c r="FH355" s="7"/>
      <c r="FI355" s="7"/>
      <c r="FJ355" s="7"/>
      <c r="FK355" s="7"/>
      <c r="FL355" s="8"/>
      <c r="FM355" s="6"/>
      <c r="FN355" s="7"/>
      <c r="FO355" s="7"/>
      <c r="FP355" s="7"/>
      <c r="FQ355" s="7"/>
      <c r="FR355" s="8"/>
      <c r="FS355" s="6"/>
      <c r="FT355" s="7"/>
      <c r="FU355" s="7"/>
      <c r="FV355" s="7"/>
      <c r="FW355" s="7"/>
      <c r="FX355" s="8"/>
      <c r="FY355" s="6"/>
      <c r="FZ355" s="7"/>
      <c r="GA355" s="7"/>
      <c r="GB355" s="7"/>
      <c r="GC355" s="7"/>
      <c r="GD355" s="8"/>
      <c r="GE355" s="6"/>
      <c r="GF355" s="7"/>
      <c r="GG355" s="7"/>
      <c r="GH355" s="7"/>
      <c r="GI355" s="7"/>
      <c r="GJ355" s="8"/>
      <c r="GK355" s="6"/>
      <c r="GL355" s="7"/>
      <c r="GM355" s="7"/>
      <c r="GN355" s="7"/>
      <c r="GO355" s="7"/>
      <c r="GP355" s="8"/>
      <c r="GQ355" s="6"/>
      <c r="GR355" s="7"/>
      <c r="GS355" s="7"/>
      <c r="GT355" s="7"/>
      <c r="GU355" s="7"/>
      <c r="GV355" s="8"/>
      <c r="GW355" s="6"/>
      <c r="GX355" s="7"/>
      <c r="GY355" s="7"/>
      <c r="GZ355" s="7"/>
      <c r="HA355" s="7"/>
      <c r="HB355" s="8"/>
      <c r="HC355" s="6"/>
      <c r="HD355" s="7"/>
      <c r="HE355" s="7"/>
      <c r="HF355" s="7"/>
      <c r="HG355" s="7"/>
      <c r="HH355" s="8"/>
      <c r="HI355" s="6"/>
      <c r="HJ355" s="7"/>
      <c r="HK355" s="7"/>
      <c r="HL355" s="7"/>
      <c r="HM355" s="7"/>
      <c r="HN355" s="8"/>
      <c r="HO355" s="6"/>
      <c r="HP355" s="7"/>
      <c r="HQ355" s="7"/>
      <c r="HR355" s="7"/>
      <c r="HS355" s="7"/>
      <c r="HT355" s="8"/>
      <c r="HU355" s="6"/>
      <c r="HV355" s="7"/>
      <c r="HW355" s="7"/>
      <c r="HX355" s="7"/>
      <c r="HY355" s="7"/>
      <c r="HZ355" s="8"/>
      <c r="IA355" s="6"/>
      <c r="IB355" s="7"/>
      <c r="IC355" s="7"/>
      <c r="ID355" s="7"/>
      <c r="IE355" s="7"/>
      <c r="IF355" s="8"/>
      <c r="IG355" s="6"/>
      <c r="IH355" s="7"/>
      <c r="II355" s="7"/>
      <c r="IJ355" s="7"/>
      <c r="IK355" s="7"/>
      <c r="IL355" s="8"/>
      <c r="IM355" s="6"/>
      <c r="IN355" s="7"/>
      <c r="IO355" s="7"/>
      <c r="IP355" s="7"/>
      <c r="IQ355" s="7"/>
      <c r="IR355" s="8"/>
      <c r="IS355" s="6"/>
      <c r="IT355" s="7"/>
      <c r="IU355" s="7"/>
      <c r="IV355" s="7"/>
    </row>
    <row r="356" customFormat="false" ht="12.75" hidden="false" customHeight="false" outlineLevel="0" collapsed="false">
      <c r="A356" s="5" t="s">
        <v>467</v>
      </c>
      <c r="B356" s="6" t="n">
        <v>37008</v>
      </c>
      <c r="C356" s="7" t="s">
        <v>468</v>
      </c>
      <c r="D356" s="7" t="s">
        <v>386</v>
      </c>
      <c r="E356" s="7" t="s">
        <v>387</v>
      </c>
      <c r="F356" s="8" t="s">
        <v>431</v>
      </c>
      <c r="G356" s="8" t="n">
        <v>162.1271076524</v>
      </c>
      <c r="H356" s="7"/>
      <c r="I356" s="7"/>
      <c r="J356" s="7"/>
      <c r="K356" s="7"/>
      <c r="L356" s="8"/>
      <c r="M356" s="6"/>
      <c r="N356" s="7"/>
      <c r="O356" s="7"/>
      <c r="P356" s="7"/>
      <c r="Q356" s="7"/>
      <c r="R356" s="8"/>
      <c r="S356" s="6"/>
      <c r="T356" s="7"/>
      <c r="U356" s="7"/>
      <c r="V356" s="7"/>
      <c r="W356" s="7"/>
      <c r="X356" s="8"/>
      <c r="Y356" s="6"/>
      <c r="Z356" s="7"/>
      <c r="AA356" s="7"/>
      <c r="AB356" s="7"/>
      <c r="AC356" s="7"/>
      <c r="AD356" s="8"/>
      <c r="AE356" s="6"/>
      <c r="AF356" s="7"/>
      <c r="AG356" s="7"/>
      <c r="AH356" s="7"/>
      <c r="AI356" s="7"/>
      <c r="AJ356" s="8"/>
      <c r="AK356" s="6"/>
      <c r="AL356" s="7"/>
      <c r="AM356" s="7"/>
      <c r="AN356" s="7"/>
      <c r="AO356" s="7"/>
      <c r="AP356" s="8"/>
      <c r="AQ356" s="6"/>
      <c r="AR356" s="7"/>
      <c r="AS356" s="7"/>
      <c r="AT356" s="7"/>
      <c r="AU356" s="7"/>
      <c r="AV356" s="8"/>
      <c r="AW356" s="6"/>
      <c r="AX356" s="7"/>
      <c r="AY356" s="7"/>
      <c r="AZ356" s="7"/>
      <c r="BA356" s="7"/>
      <c r="BB356" s="8"/>
      <c r="BC356" s="6"/>
      <c r="BD356" s="7"/>
      <c r="BE356" s="7"/>
      <c r="BF356" s="7"/>
      <c r="BG356" s="7"/>
      <c r="BH356" s="8"/>
      <c r="BI356" s="6"/>
      <c r="BJ356" s="7"/>
      <c r="BK356" s="7"/>
      <c r="BL356" s="7"/>
      <c r="BM356" s="7"/>
      <c r="BN356" s="8"/>
      <c r="BO356" s="6"/>
      <c r="BP356" s="7"/>
      <c r="BQ356" s="7"/>
      <c r="BR356" s="7"/>
      <c r="BS356" s="7"/>
      <c r="BT356" s="8"/>
      <c r="BU356" s="6"/>
      <c r="BV356" s="7"/>
      <c r="BW356" s="7"/>
      <c r="BX356" s="7"/>
      <c r="BY356" s="7"/>
      <c r="BZ356" s="8"/>
      <c r="CA356" s="6"/>
      <c r="CB356" s="7"/>
      <c r="CC356" s="7"/>
      <c r="CD356" s="7"/>
      <c r="CE356" s="7"/>
      <c r="CF356" s="8"/>
      <c r="CG356" s="6"/>
      <c r="CH356" s="7"/>
      <c r="CI356" s="7"/>
      <c r="CJ356" s="7"/>
      <c r="CK356" s="7"/>
      <c r="CL356" s="8"/>
      <c r="CM356" s="6"/>
      <c r="CN356" s="7"/>
      <c r="CO356" s="7"/>
      <c r="CP356" s="7"/>
      <c r="CQ356" s="7"/>
      <c r="CR356" s="8"/>
      <c r="CS356" s="6"/>
      <c r="CT356" s="7"/>
      <c r="CU356" s="7"/>
      <c r="CV356" s="7"/>
      <c r="CW356" s="7"/>
      <c r="CX356" s="8"/>
      <c r="CY356" s="6"/>
      <c r="CZ356" s="7"/>
      <c r="DA356" s="7"/>
      <c r="DB356" s="7"/>
      <c r="DC356" s="7"/>
      <c r="DD356" s="8"/>
      <c r="DE356" s="6"/>
      <c r="DF356" s="7"/>
      <c r="DG356" s="7"/>
      <c r="DH356" s="7"/>
      <c r="DI356" s="7"/>
      <c r="DJ356" s="8"/>
      <c r="DK356" s="6"/>
      <c r="DL356" s="7"/>
      <c r="DM356" s="7"/>
      <c r="DN356" s="7"/>
      <c r="DO356" s="7"/>
      <c r="DP356" s="8"/>
      <c r="DQ356" s="6"/>
      <c r="DR356" s="7"/>
      <c r="DS356" s="7"/>
      <c r="DT356" s="7"/>
      <c r="DU356" s="7"/>
      <c r="DV356" s="8"/>
      <c r="DW356" s="6"/>
      <c r="DX356" s="7"/>
      <c r="DY356" s="7"/>
      <c r="DZ356" s="7"/>
      <c r="EA356" s="7"/>
      <c r="EB356" s="8"/>
      <c r="EC356" s="6"/>
      <c r="ED356" s="7"/>
      <c r="EE356" s="7"/>
      <c r="EF356" s="7"/>
      <c r="EG356" s="7"/>
      <c r="EH356" s="8"/>
      <c r="EI356" s="6"/>
      <c r="EJ356" s="7"/>
      <c r="EK356" s="7"/>
      <c r="EL356" s="7"/>
      <c r="EM356" s="7"/>
      <c r="EN356" s="8"/>
      <c r="EO356" s="6"/>
      <c r="EP356" s="7"/>
      <c r="EQ356" s="7"/>
      <c r="ER356" s="7"/>
      <c r="ES356" s="7"/>
      <c r="ET356" s="8"/>
      <c r="EU356" s="6"/>
      <c r="EV356" s="7"/>
      <c r="EW356" s="7"/>
      <c r="EX356" s="7"/>
      <c r="EY356" s="7"/>
      <c r="EZ356" s="8"/>
      <c r="FA356" s="6"/>
      <c r="FB356" s="7"/>
      <c r="FC356" s="7"/>
      <c r="FD356" s="7"/>
      <c r="FE356" s="7"/>
      <c r="FF356" s="8"/>
      <c r="FG356" s="6"/>
      <c r="FH356" s="7"/>
      <c r="FI356" s="7"/>
      <c r="FJ356" s="7"/>
      <c r="FK356" s="7"/>
      <c r="FL356" s="8"/>
      <c r="FM356" s="6"/>
      <c r="FN356" s="7"/>
      <c r="FO356" s="7"/>
      <c r="FP356" s="7"/>
      <c r="FQ356" s="7"/>
      <c r="FR356" s="8"/>
      <c r="FS356" s="6"/>
      <c r="FT356" s="7"/>
      <c r="FU356" s="7"/>
      <c r="FV356" s="7"/>
      <c r="FW356" s="7"/>
      <c r="FX356" s="8"/>
      <c r="FY356" s="6"/>
      <c r="FZ356" s="7"/>
      <c r="GA356" s="7"/>
      <c r="GB356" s="7"/>
      <c r="GC356" s="7"/>
      <c r="GD356" s="8"/>
      <c r="GE356" s="6"/>
      <c r="GF356" s="7"/>
      <c r="GG356" s="7"/>
      <c r="GH356" s="7"/>
      <c r="GI356" s="7"/>
      <c r="GJ356" s="8"/>
      <c r="GK356" s="6"/>
      <c r="GL356" s="7"/>
      <c r="GM356" s="7"/>
      <c r="GN356" s="7"/>
      <c r="GO356" s="7"/>
      <c r="GP356" s="8"/>
      <c r="GQ356" s="6"/>
      <c r="GR356" s="7"/>
      <c r="GS356" s="7"/>
      <c r="GT356" s="7"/>
      <c r="GU356" s="7"/>
      <c r="GV356" s="8"/>
      <c r="GW356" s="6"/>
      <c r="GX356" s="7"/>
      <c r="GY356" s="7"/>
      <c r="GZ356" s="7"/>
      <c r="HA356" s="7"/>
      <c r="HB356" s="8"/>
      <c r="HC356" s="6"/>
      <c r="HD356" s="7"/>
      <c r="HE356" s="7"/>
      <c r="HF356" s="7"/>
      <c r="HG356" s="7"/>
      <c r="HH356" s="8"/>
      <c r="HI356" s="6"/>
      <c r="HJ356" s="7"/>
      <c r="HK356" s="7"/>
      <c r="HL356" s="7"/>
      <c r="HM356" s="7"/>
      <c r="HN356" s="8"/>
      <c r="HO356" s="6"/>
      <c r="HP356" s="7"/>
      <c r="HQ356" s="7"/>
      <c r="HR356" s="7"/>
      <c r="HS356" s="7"/>
      <c r="HT356" s="8"/>
      <c r="HU356" s="6"/>
      <c r="HV356" s="7"/>
      <c r="HW356" s="7"/>
      <c r="HX356" s="7"/>
      <c r="HY356" s="7"/>
      <c r="HZ356" s="8"/>
      <c r="IA356" s="6"/>
      <c r="IB356" s="7"/>
      <c r="IC356" s="7"/>
      <c r="ID356" s="7"/>
      <c r="IE356" s="7"/>
      <c r="IF356" s="8"/>
      <c r="IG356" s="6"/>
      <c r="IH356" s="7"/>
      <c r="II356" s="7"/>
      <c r="IJ356" s="7"/>
      <c r="IK356" s="7"/>
      <c r="IL356" s="8"/>
      <c r="IM356" s="6"/>
      <c r="IN356" s="7"/>
      <c r="IO356" s="7"/>
      <c r="IP356" s="7"/>
      <c r="IQ356" s="7"/>
      <c r="IR356" s="8"/>
      <c r="IS356" s="6"/>
      <c r="IT356" s="7"/>
      <c r="IU356" s="7"/>
      <c r="IV356" s="7"/>
    </row>
    <row r="357" customFormat="false" ht="12.75" hidden="false" customHeight="false" outlineLevel="0" collapsed="false">
      <c r="A357" s="5" t="s">
        <v>469</v>
      </c>
      <c r="B357" s="6" t="n">
        <v>37008</v>
      </c>
      <c r="C357" s="7" t="s">
        <v>468</v>
      </c>
      <c r="D357" s="7" t="s">
        <v>386</v>
      </c>
      <c r="E357" s="7" t="s">
        <v>387</v>
      </c>
      <c r="F357" s="8" t="s">
        <v>431</v>
      </c>
      <c r="G357" s="8" t="n">
        <v>6355.38261997406</v>
      </c>
      <c r="H357" s="7"/>
      <c r="I357" s="7"/>
      <c r="J357" s="7"/>
      <c r="K357" s="7"/>
      <c r="L357" s="8"/>
      <c r="M357" s="6"/>
      <c r="N357" s="7"/>
      <c r="O357" s="7"/>
      <c r="P357" s="7"/>
      <c r="Q357" s="7"/>
      <c r="R357" s="8"/>
      <c r="S357" s="6"/>
      <c r="T357" s="7"/>
      <c r="U357" s="7"/>
      <c r="V357" s="7"/>
      <c r="W357" s="7"/>
      <c r="X357" s="8"/>
      <c r="Y357" s="6"/>
      <c r="Z357" s="7"/>
      <c r="AA357" s="7"/>
      <c r="AB357" s="7"/>
      <c r="AC357" s="7"/>
      <c r="AD357" s="8"/>
      <c r="AE357" s="6"/>
      <c r="AF357" s="7"/>
      <c r="AG357" s="7"/>
      <c r="AH357" s="7"/>
      <c r="AI357" s="7"/>
      <c r="AJ357" s="8"/>
      <c r="AK357" s="6"/>
      <c r="AL357" s="7"/>
      <c r="AM357" s="7"/>
      <c r="AN357" s="7"/>
      <c r="AO357" s="7"/>
      <c r="AP357" s="8"/>
      <c r="AQ357" s="6"/>
      <c r="AR357" s="7"/>
      <c r="AS357" s="7"/>
      <c r="AT357" s="7"/>
      <c r="AU357" s="7"/>
      <c r="AV357" s="8"/>
      <c r="AW357" s="6"/>
      <c r="AX357" s="7"/>
      <c r="AY357" s="7"/>
      <c r="AZ357" s="7"/>
      <c r="BA357" s="7"/>
      <c r="BB357" s="8"/>
      <c r="BC357" s="6"/>
      <c r="BD357" s="7"/>
      <c r="BE357" s="7"/>
      <c r="BF357" s="7"/>
      <c r="BG357" s="7"/>
      <c r="BH357" s="8"/>
      <c r="BI357" s="6"/>
      <c r="BJ357" s="7"/>
      <c r="BK357" s="7"/>
      <c r="BL357" s="7"/>
      <c r="BM357" s="7"/>
      <c r="BN357" s="8"/>
      <c r="BO357" s="6"/>
      <c r="BP357" s="7"/>
      <c r="BQ357" s="7"/>
      <c r="BR357" s="7"/>
      <c r="BS357" s="7"/>
      <c r="BT357" s="8"/>
      <c r="BU357" s="6"/>
      <c r="BV357" s="7"/>
      <c r="BW357" s="7"/>
      <c r="BX357" s="7"/>
      <c r="BY357" s="7"/>
      <c r="BZ357" s="8"/>
      <c r="CA357" s="6"/>
      <c r="CB357" s="7"/>
      <c r="CC357" s="7"/>
      <c r="CD357" s="7"/>
      <c r="CE357" s="7"/>
      <c r="CF357" s="8"/>
      <c r="CG357" s="6"/>
      <c r="CH357" s="7"/>
      <c r="CI357" s="7"/>
      <c r="CJ357" s="7"/>
      <c r="CK357" s="7"/>
      <c r="CL357" s="8"/>
      <c r="CM357" s="6"/>
      <c r="CN357" s="7"/>
      <c r="CO357" s="7"/>
      <c r="CP357" s="7"/>
      <c r="CQ357" s="7"/>
      <c r="CR357" s="8"/>
      <c r="CS357" s="6"/>
      <c r="CT357" s="7"/>
      <c r="CU357" s="7"/>
      <c r="CV357" s="7"/>
      <c r="CW357" s="7"/>
      <c r="CX357" s="8"/>
      <c r="CY357" s="6"/>
      <c r="CZ357" s="7"/>
      <c r="DA357" s="7"/>
      <c r="DB357" s="7"/>
      <c r="DC357" s="7"/>
      <c r="DD357" s="8"/>
      <c r="DE357" s="6"/>
      <c r="DF357" s="7"/>
      <c r="DG357" s="7"/>
      <c r="DH357" s="7"/>
      <c r="DI357" s="7"/>
      <c r="DJ357" s="8"/>
      <c r="DK357" s="6"/>
      <c r="DL357" s="7"/>
      <c r="DM357" s="7"/>
      <c r="DN357" s="7"/>
      <c r="DO357" s="7"/>
      <c r="DP357" s="8"/>
      <c r="DQ357" s="6"/>
      <c r="DR357" s="7"/>
      <c r="DS357" s="7"/>
      <c r="DT357" s="7"/>
      <c r="DU357" s="7"/>
      <c r="DV357" s="8"/>
      <c r="DW357" s="6"/>
      <c r="DX357" s="7"/>
      <c r="DY357" s="7"/>
      <c r="DZ357" s="7"/>
      <c r="EA357" s="7"/>
      <c r="EB357" s="8"/>
      <c r="EC357" s="6"/>
      <c r="ED357" s="7"/>
      <c r="EE357" s="7"/>
      <c r="EF357" s="7"/>
      <c r="EG357" s="7"/>
      <c r="EH357" s="8"/>
      <c r="EI357" s="6"/>
      <c r="EJ357" s="7"/>
      <c r="EK357" s="7"/>
      <c r="EL357" s="7"/>
      <c r="EM357" s="7"/>
      <c r="EN357" s="8"/>
      <c r="EO357" s="6"/>
      <c r="EP357" s="7"/>
      <c r="EQ357" s="7"/>
      <c r="ER357" s="7"/>
      <c r="ES357" s="7"/>
      <c r="ET357" s="8"/>
      <c r="EU357" s="6"/>
      <c r="EV357" s="7"/>
      <c r="EW357" s="7"/>
      <c r="EX357" s="7"/>
      <c r="EY357" s="7"/>
      <c r="EZ357" s="8"/>
      <c r="FA357" s="6"/>
      <c r="FB357" s="7"/>
      <c r="FC357" s="7"/>
      <c r="FD357" s="7"/>
      <c r="FE357" s="7"/>
      <c r="FF357" s="8"/>
      <c r="FG357" s="6"/>
      <c r="FH357" s="7"/>
      <c r="FI357" s="7"/>
      <c r="FJ357" s="7"/>
      <c r="FK357" s="7"/>
      <c r="FL357" s="8"/>
      <c r="FM357" s="6"/>
      <c r="FN357" s="7"/>
      <c r="FO357" s="7"/>
      <c r="FP357" s="7"/>
      <c r="FQ357" s="7"/>
      <c r="FR357" s="8"/>
      <c r="FS357" s="6"/>
      <c r="FT357" s="7"/>
      <c r="FU357" s="7"/>
      <c r="FV357" s="7"/>
      <c r="FW357" s="7"/>
      <c r="FX357" s="8"/>
      <c r="FY357" s="6"/>
      <c r="FZ357" s="7"/>
      <c r="GA357" s="7"/>
      <c r="GB357" s="7"/>
      <c r="GC357" s="7"/>
      <c r="GD357" s="8"/>
      <c r="GE357" s="6"/>
      <c r="GF357" s="7"/>
      <c r="GG357" s="7"/>
      <c r="GH357" s="7"/>
      <c r="GI357" s="7"/>
      <c r="GJ357" s="8"/>
      <c r="GK357" s="6"/>
      <c r="GL357" s="7"/>
      <c r="GM357" s="7"/>
      <c r="GN357" s="7"/>
      <c r="GO357" s="7"/>
      <c r="GP357" s="8"/>
      <c r="GQ357" s="6"/>
      <c r="GR357" s="7"/>
      <c r="GS357" s="7"/>
      <c r="GT357" s="7"/>
      <c r="GU357" s="7"/>
      <c r="GV357" s="8"/>
      <c r="GW357" s="6"/>
      <c r="GX357" s="7"/>
      <c r="GY357" s="7"/>
      <c r="GZ357" s="7"/>
      <c r="HA357" s="7"/>
      <c r="HB357" s="8"/>
      <c r="HC357" s="6"/>
      <c r="HD357" s="7"/>
      <c r="HE357" s="7"/>
      <c r="HF357" s="7"/>
      <c r="HG357" s="7"/>
      <c r="HH357" s="8"/>
      <c r="HI357" s="6"/>
      <c r="HJ357" s="7"/>
      <c r="HK357" s="7"/>
      <c r="HL357" s="7"/>
      <c r="HM357" s="7"/>
      <c r="HN357" s="8"/>
      <c r="HO357" s="6"/>
      <c r="HP357" s="7"/>
      <c r="HQ357" s="7"/>
      <c r="HR357" s="7"/>
      <c r="HS357" s="7"/>
      <c r="HT357" s="8"/>
      <c r="HU357" s="6"/>
      <c r="HV357" s="7"/>
      <c r="HW357" s="7"/>
      <c r="HX357" s="7"/>
      <c r="HY357" s="7"/>
      <c r="HZ357" s="8"/>
      <c r="IA357" s="6"/>
      <c r="IB357" s="7"/>
      <c r="IC357" s="7"/>
      <c r="ID357" s="7"/>
      <c r="IE357" s="7"/>
      <c r="IF357" s="8"/>
      <c r="IG357" s="6"/>
      <c r="IH357" s="7"/>
      <c r="II357" s="7"/>
      <c r="IJ357" s="7"/>
      <c r="IK357" s="7"/>
      <c r="IL357" s="8"/>
      <c r="IM357" s="6"/>
      <c r="IN357" s="7"/>
      <c r="IO357" s="7"/>
      <c r="IP357" s="7"/>
      <c r="IQ357" s="7"/>
      <c r="IR357" s="8"/>
      <c r="IS357" s="6"/>
      <c r="IT357" s="7"/>
      <c r="IU357" s="7"/>
      <c r="IV357" s="7"/>
    </row>
    <row r="358" customFormat="false" ht="12.75" hidden="false" customHeight="false" outlineLevel="0" collapsed="false">
      <c r="A358" s="5" t="s">
        <v>470</v>
      </c>
      <c r="B358" s="6" t="n">
        <v>37008</v>
      </c>
      <c r="C358" s="7" t="s">
        <v>407</v>
      </c>
      <c r="D358" s="7" t="s">
        <v>386</v>
      </c>
      <c r="E358" s="7" t="s">
        <v>387</v>
      </c>
      <c r="F358" s="8" t="s">
        <v>394</v>
      </c>
      <c r="G358" s="8" t="n">
        <v>2140.07782101167</v>
      </c>
      <c r="H358" s="7"/>
      <c r="I358" s="7"/>
      <c r="J358" s="7"/>
      <c r="K358" s="7"/>
      <c r="L358" s="8"/>
      <c r="M358" s="6"/>
      <c r="N358" s="7"/>
      <c r="O358" s="7"/>
      <c r="P358" s="7"/>
      <c r="Q358" s="7"/>
      <c r="R358" s="8"/>
      <c r="S358" s="6"/>
      <c r="T358" s="7"/>
      <c r="U358" s="7"/>
      <c r="V358" s="7"/>
      <c r="W358" s="7"/>
      <c r="X358" s="8"/>
      <c r="Y358" s="6"/>
      <c r="Z358" s="7"/>
      <c r="AA358" s="7"/>
      <c r="AB358" s="7"/>
      <c r="AC358" s="7"/>
      <c r="AD358" s="8"/>
      <c r="AE358" s="6"/>
      <c r="AF358" s="7"/>
      <c r="AG358" s="7"/>
      <c r="AH358" s="7"/>
      <c r="AI358" s="7"/>
      <c r="AJ358" s="8"/>
      <c r="AK358" s="6"/>
      <c r="AL358" s="7"/>
      <c r="AM358" s="7"/>
      <c r="AN358" s="7"/>
      <c r="AO358" s="7"/>
      <c r="AP358" s="8"/>
      <c r="AQ358" s="6"/>
      <c r="AR358" s="7"/>
      <c r="AS358" s="7"/>
      <c r="AT358" s="7"/>
      <c r="AU358" s="7"/>
      <c r="AV358" s="8"/>
      <c r="AW358" s="6"/>
      <c r="AX358" s="7"/>
      <c r="AY358" s="7"/>
      <c r="AZ358" s="7"/>
      <c r="BA358" s="7"/>
      <c r="BB358" s="8"/>
      <c r="BC358" s="6"/>
      <c r="BD358" s="7"/>
      <c r="BE358" s="7"/>
      <c r="BF358" s="7"/>
      <c r="BG358" s="7"/>
      <c r="BH358" s="8"/>
      <c r="BI358" s="6"/>
      <c r="BJ358" s="7"/>
      <c r="BK358" s="7"/>
      <c r="BL358" s="7"/>
      <c r="BM358" s="7"/>
      <c r="BN358" s="8"/>
      <c r="BO358" s="6"/>
      <c r="BP358" s="7"/>
      <c r="BQ358" s="7"/>
      <c r="BR358" s="7"/>
      <c r="BS358" s="7"/>
      <c r="BT358" s="8"/>
      <c r="BU358" s="6"/>
      <c r="BV358" s="7"/>
      <c r="BW358" s="7"/>
      <c r="BX358" s="7"/>
      <c r="BY358" s="7"/>
      <c r="BZ358" s="8"/>
      <c r="CA358" s="6"/>
      <c r="CB358" s="7"/>
      <c r="CC358" s="7"/>
      <c r="CD358" s="7"/>
      <c r="CE358" s="7"/>
      <c r="CF358" s="8"/>
      <c r="CG358" s="6"/>
      <c r="CH358" s="7"/>
      <c r="CI358" s="7"/>
      <c r="CJ358" s="7"/>
      <c r="CK358" s="7"/>
      <c r="CL358" s="8"/>
      <c r="CM358" s="6"/>
      <c r="CN358" s="7"/>
      <c r="CO358" s="7"/>
      <c r="CP358" s="7"/>
      <c r="CQ358" s="7"/>
      <c r="CR358" s="8"/>
      <c r="CS358" s="6"/>
      <c r="CT358" s="7"/>
      <c r="CU358" s="7"/>
      <c r="CV358" s="7"/>
      <c r="CW358" s="7"/>
      <c r="CX358" s="8"/>
      <c r="CY358" s="6"/>
      <c r="CZ358" s="7"/>
      <c r="DA358" s="7"/>
      <c r="DB358" s="7"/>
      <c r="DC358" s="7"/>
      <c r="DD358" s="8"/>
      <c r="DE358" s="6"/>
      <c r="DF358" s="7"/>
      <c r="DG358" s="7"/>
      <c r="DH358" s="7"/>
      <c r="DI358" s="7"/>
      <c r="DJ358" s="8"/>
      <c r="DK358" s="6"/>
      <c r="DL358" s="7"/>
      <c r="DM358" s="7"/>
      <c r="DN358" s="7"/>
      <c r="DO358" s="7"/>
      <c r="DP358" s="8"/>
      <c r="DQ358" s="6"/>
      <c r="DR358" s="7"/>
      <c r="DS358" s="7"/>
      <c r="DT358" s="7"/>
      <c r="DU358" s="7"/>
      <c r="DV358" s="8"/>
      <c r="DW358" s="6"/>
      <c r="DX358" s="7"/>
      <c r="DY358" s="7"/>
      <c r="DZ358" s="7"/>
      <c r="EA358" s="7"/>
      <c r="EB358" s="8"/>
      <c r="EC358" s="6"/>
      <c r="ED358" s="7"/>
      <c r="EE358" s="7"/>
      <c r="EF358" s="7"/>
      <c r="EG358" s="7"/>
      <c r="EH358" s="8"/>
      <c r="EI358" s="6"/>
      <c r="EJ358" s="7"/>
      <c r="EK358" s="7"/>
      <c r="EL358" s="7"/>
      <c r="EM358" s="7"/>
      <c r="EN358" s="8"/>
      <c r="EO358" s="6"/>
      <c r="EP358" s="7"/>
      <c r="EQ358" s="7"/>
      <c r="ER358" s="7"/>
      <c r="ES358" s="7"/>
      <c r="ET358" s="8"/>
      <c r="EU358" s="6"/>
      <c r="EV358" s="7"/>
      <c r="EW358" s="7"/>
      <c r="EX358" s="7"/>
      <c r="EY358" s="7"/>
      <c r="EZ358" s="8"/>
      <c r="FA358" s="6"/>
      <c r="FB358" s="7"/>
      <c r="FC358" s="7"/>
      <c r="FD358" s="7"/>
      <c r="FE358" s="7"/>
      <c r="FF358" s="8"/>
      <c r="FG358" s="6"/>
      <c r="FH358" s="7"/>
      <c r="FI358" s="7"/>
      <c r="FJ358" s="7"/>
      <c r="FK358" s="7"/>
      <c r="FL358" s="8"/>
      <c r="FM358" s="6"/>
      <c r="FN358" s="7"/>
      <c r="FO358" s="7"/>
      <c r="FP358" s="7"/>
      <c r="FQ358" s="7"/>
      <c r="FR358" s="8"/>
      <c r="FS358" s="6"/>
      <c r="FT358" s="7"/>
      <c r="FU358" s="7"/>
      <c r="FV358" s="7"/>
      <c r="FW358" s="7"/>
      <c r="FX358" s="8"/>
      <c r="FY358" s="6"/>
      <c r="FZ358" s="7"/>
      <c r="GA358" s="7"/>
      <c r="GB358" s="7"/>
      <c r="GC358" s="7"/>
      <c r="GD358" s="8"/>
      <c r="GE358" s="6"/>
      <c r="GF358" s="7"/>
      <c r="GG358" s="7"/>
      <c r="GH358" s="7"/>
      <c r="GI358" s="7"/>
      <c r="GJ358" s="8"/>
      <c r="GK358" s="6"/>
      <c r="GL358" s="7"/>
      <c r="GM358" s="7"/>
      <c r="GN358" s="7"/>
      <c r="GO358" s="7"/>
      <c r="GP358" s="8"/>
      <c r="GQ358" s="6"/>
      <c r="GR358" s="7"/>
      <c r="GS358" s="7"/>
      <c r="GT358" s="7"/>
      <c r="GU358" s="7"/>
      <c r="GV358" s="8"/>
      <c r="GW358" s="6"/>
      <c r="GX358" s="7"/>
      <c r="GY358" s="7"/>
      <c r="GZ358" s="7"/>
      <c r="HA358" s="7"/>
      <c r="HB358" s="8"/>
      <c r="HC358" s="6"/>
      <c r="HD358" s="7"/>
      <c r="HE358" s="7"/>
      <c r="HF358" s="7"/>
      <c r="HG358" s="7"/>
      <c r="HH358" s="8"/>
      <c r="HI358" s="6"/>
      <c r="HJ358" s="7"/>
      <c r="HK358" s="7"/>
      <c r="HL358" s="7"/>
      <c r="HM358" s="7"/>
      <c r="HN358" s="8"/>
      <c r="HO358" s="6"/>
      <c r="HP358" s="7"/>
      <c r="HQ358" s="7"/>
      <c r="HR358" s="7"/>
      <c r="HS358" s="7"/>
      <c r="HT358" s="8"/>
      <c r="HU358" s="6"/>
      <c r="HV358" s="7"/>
      <c r="HW358" s="7"/>
      <c r="HX358" s="7"/>
      <c r="HY358" s="7"/>
      <c r="HZ358" s="8"/>
      <c r="IA358" s="6"/>
      <c r="IB358" s="7"/>
      <c r="IC358" s="7"/>
      <c r="ID358" s="7"/>
      <c r="IE358" s="7"/>
      <c r="IF358" s="8"/>
      <c r="IG358" s="6"/>
      <c r="IH358" s="7"/>
      <c r="II358" s="7"/>
      <c r="IJ358" s="7"/>
      <c r="IK358" s="7"/>
      <c r="IL358" s="8"/>
      <c r="IM358" s="6"/>
      <c r="IN358" s="7"/>
      <c r="IO358" s="7"/>
      <c r="IP358" s="7"/>
      <c r="IQ358" s="7"/>
      <c r="IR358" s="8"/>
      <c r="IS358" s="6"/>
      <c r="IT358" s="7"/>
      <c r="IU358" s="7"/>
      <c r="IV358" s="7"/>
    </row>
    <row r="359" customFormat="false" ht="12.75" hidden="false" customHeight="false" outlineLevel="0" collapsed="false">
      <c r="A359" s="5" t="s">
        <v>471</v>
      </c>
      <c r="B359" s="6" t="n">
        <v>37008</v>
      </c>
      <c r="C359" s="7" t="s">
        <v>407</v>
      </c>
      <c r="D359" s="7" t="s">
        <v>386</v>
      </c>
      <c r="E359" s="7" t="s">
        <v>387</v>
      </c>
      <c r="F359" s="8" t="s">
        <v>394</v>
      </c>
      <c r="G359" s="8" t="n">
        <v>70.3631647211414</v>
      </c>
      <c r="H359" s="7"/>
      <c r="I359" s="7"/>
      <c r="J359" s="7"/>
      <c r="K359" s="7"/>
      <c r="L359" s="8"/>
      <c r="M359" s="6"/>
      <c r="N359" s="7"/>
      <c r="O359" s="7"/>
      <c r="P359" s="7"/>
      <c r="Q359" s="7"/>
      <c r="R359" s="8"/>
      <c r="S359" s="6"/>
      <c r="T359" s="7"/>
      <c r="U359" s="7"/>
      <c r="V359" s="7"/>
      <c r="W359" s="7"/>
      <c r="X359" s="8"/>
      <c r="Y359" s="6"/>
      <c r="Z359" s="7"/>
      <c r="AA359" s="7"/>
      <c r="AB359" s="7"/>
      <c r="AC359" s="7"/>
      <c r="AD359" s="8"/>
      <c r="AE359" s="6"/>
      <c r="AF359" s="7"/>
      <c r="AG359" s="7"/>
      <c r="AH359" s="7"/>
      <c r="AI359" s="7"/>
      <c r="AJ359" s="8"/>
      <c r="AK359" s="6"/>
      <c r="AL359" s="7"/>
      <c r="AM359" s="7"/>
      <c r="AN359" s="7"/>
      <c r="AO359" s="7"/>
      <c r="AP359" s="8"/>
      <c r="AQ359" s="6"/>
      <c r="AR359" s="7"/>
      <c r="AS359" s="7"/>
      <c r="AT359" s="7"/>
      <c r="AU359" s="7"/>
      <c r="AV359" s="8"/>
      <c r="AW359" s="6"/>
      <c r="AX359" s="7"/>
      <c r="AY359" s="7"/>
      <c r="AZ359" s="7"/>
      <c r="BA359" s="7"/>
      <c r="BB359" s="8"/>
      <c r="BC359" s="6"/>
      <c r="BD359" s="7"/>
      <c r="BE359" s="7"/>
      <c r="BF359" s="7"/>
      <c r="BG359" s="7"/>
      <c r="BH359" s="8"/>
      <c r="BI359" s="6"/>
      <c r="BJ359" s="7"/>
      <c r="BK359" s="7"/>
      <c r="BL359" s="7"/>
      <c r="BM359" s="7"/>
      <c r="BN359" s="8"/>
      <c r="BO359" s="6"/>
      <c r="BP359" s="7"/>
      <c r="BQ359" s="7"/>
      <c r="BR359" s="7"/>
      <c r="BS359" s="7"/>
      <c r="BT359" s="8"/>
      <c r="BU359" s="6"/>
      <c r="BV359" s="7"/>
      <c r="BW359" s="7"/>
      <c r="BX359" s="7"/>
      <c r="BY359" s="7"/>
      <c r="BZ359" s="8"/>
      <c r="CA359" s="6"/>
      <c r="CB359" s="7"/>
      <c r="CC359" s="7"/>
      <c r="CD359" s="7"/>
      <c r="CE359" s="7"/>
      <c r="CF359" s="8"/>
      <c r="CG359" s="6"/>
      <c r="CH359" s="7"/>
      <c r="CI359" s="7"/>
      <c r="CJ359" s="7"/>
      <c r="CK359" s="7"/>
      <c r="CL359" s="8"/>
      <c r="CM359" s="6"/>
      <c r="CN359" s="7"/>
      <c r="CO359" s="7"/>
      <c r="CP359" s="7"/>
      <c r="CQ359" s="7"/>
      <c r="CR359" s="8"/>
      <c r="CS359" s="6"/>
      <c r="CT359" s="7"/>
      <c r="CU359" s="7"/>
      <c r="CV359" s="7"/>
      <c r="CW359" s="7"/>
      <c r="CX359" s="8"/>
      <c r="CY359" s="6"/>
      <c r="CZ359" s="7"/>
      <c r="DA359" s="7"/>
      <c r="DB359" s="7"/>
      <c r="DC359" s="7"/>
      <c r="DD359" s="8"/>
      <c r="DE359" s="6"/>
      <c r="DF359" s="7"/>
      <c r="DG359" s="7"/>
      <c r="DH359" s="7"/>
      <c r="DI359" s="7"/>
      <c r="DJ359" s="8"/>
      <c r="DK359" s="6"/>
      <c r="DL359" s="7"/>
      <c r="DM359" s="7"/>
      <c r="DN359" s="7"/>
      <c r="DO359" s="7"/>
      <c r="DP359" s="8"/>
      <c r="DQ359" s="6"/>
      <c r="DR359" s="7"/>
      <c r="DS359" s="7"/>
      <c r="DT359" s="7"/>
      <c r="DU359" s="7"/>
      <c r="DV359" s="8"/>
      <c r="DW359" s="6"/>
      <c r="DX359" s="7"/>
      <c r="DY359" s="7"/>
      <c r="DZ359" s="7"/>
      <c r="EA359" s="7"/>
      <c r="EB359" s="8"/>
      <c r="EC359" s="6"/>
      <c r="ED359" s="7"/>
      <c r="EE359" s="7"/>
      <c r="EF359" s="7"/>
      <c r="EG359" s="7"/>
      <c r="EH359" s="8"/>
      <c r="EI359" s="6"/>
      <c r="EJ359" s="7"/>
      <c r="EK359" s="7"/>
      <c r="EL359" s="7"/>
      <c r="EM359" s="7"/>
      <c r="EN359" s="8"/>
      <c r="EO359" s="6"/>
      <c r="EP359" s="7"/>
      <c r="EQ359" s="7"/>
      <c r="ER359" s="7"/>
      <c r="ES359" s="7"/>
      <c r="ET359" s="8"/>
      <c r="EU359" s="6"/>
      <c r="EV359" s="7"/>
      <c r="EW359" s="7"/>
      <c r="EX359" s="7"/>
      <c r="EY359" s="7"/>
      <c r="EZ359" s="8"/>
      <c r="FA359" s="6"/>
      <c r="FB359" s="7"/>
      <c r="FC359" s="7"/>
      <c r="FD359" s="7"/>
      <c r="FE359" s="7"/>
      <c r="FF359" s="8"/>
      <c r="FG359" s="6"/>
      <c r="FH359" s="7"/>
      <c r="FI359" s="7"/>
      <c r="FJ359" s="7"/>
      <c r="FK359" s="7"/>
      <c r="FL359" s="8"/>
      <c r="FM359" s="6"/>
      <c r="FN359" s="7"/>
      <c r="FO359" s="7"/>
      <c r="FP359" s="7"/>
      <c r="FQ359" s="7"/>
      <c r="FR359" s="8"/>
      <c r="FS359" s="6"/>
      <c r="FT359" s="7"/>
      <c r="FU359" s="7"/>
      <c r="FV359" s="7"/>
      <c r="FW359" s="7"/>
      <c r="FX359" s="8"/>
      <c r="FY359" s="6"/>
      <c r="FZ359" s="7"/>
      <c r="GA359" s="7"/>
      <c r="GB359" s="7"/>
      <c r="GC359" s="7"/>
      <c r="GD359" s="8"/>
      <c r="GE359" s="6"/>
      <c r="GF359" s="7"/>
      <c r="GG359" s="7"/>
      <c r="GH359" s="7"/>
      <c r="GI359" s="7"/>
      <c r="GJ359" s="8"/>
      <c r="GK359" s="6"/>
      <c r="GL359" s="7"/>
      <c r="GM359" s="7"/>
      <c r="GN359" s="7"/>
      <c r="GO359" s="7"/>
      <c r="GP359" s="8"/>
      <c r="GQ359" s="6"/>
      <c r="GR359" s="7"/>
      <c r="GS359" s="7"/>
      <c r="GT359" s="7"/>
      <c r="GU359" s="7"/>
      <c r="GV359" s="8"/>
      <c r="GW359" s="6"/>
      <c r="GX359" s="7"/>
      <c r="GY359" s="7"/>
      <c r="GZ359" s="7"/>
      <c r="HA359" s="7"/>
      <c r="HB359" s="8"/>
      <c r="HC359" s="6"/>
      <c r="HD359" s="7"/>
      <c r="HE359" s="7"/>
      <c r="HF359" s="7"/>
      <c r="HG359" s="7"/>
      <c r="HH359" s="8"/>
      <c r="HI359" s="6"/>
      <c r="HJ359" s="7"/>
      <c r="HK359" s="7"/>
      <c r="HL359" s="7"/>
      <c r="HM359" s="7"/>
      <c r="HN359" s="8"/>
      <c r="HO359" s="6"/>
      <c r="HP359" s="7"/>
      <c r="HQ359" s="7"/>
      <c r="HR359" s="7"/>
      <c r="HS359" s="7"/>
      <c r="HT359" s="8"/>
      <c r="HU359" s="6"/>
      <c r="HV359" s="7"/>
      <c r="HW359" s="7"/>
      <c r="HX359" s="7"/>
      <c r="HY359" s="7"/>
      <c r="HZ359" s="8"/>
      <c r="IA359" s="6"/>
      <c r="IB359" s="7"/>
      <c r="IC359" s="7"/>
      <c r="ID359" s="7"/>
      <c r="IE359" s="7"/>
      <c r="IF359" s="8"/>
      <c r="IG359" s="6"/>
      <c r="IH359" s="7"/>
      <c r="II359" s="7"/>
      <c r="IJ359" s="7"/>
      <c r="IK359" s="7"/>
      <c r="IL359" s="8"/>
      <c r="IM359" s="6"/>
      <c r="IN359" s="7"/>
      <c r="IO359" s="7"/>
      <c r="IP359" s="7"/>
      <c r="IQ359" s="7"/>
      <c r="IR359" s="8"/>
      <c r="IS359" s="6"/>
      <c r="IT359" s="7"/>
      <c r="IU359" s="7"/>
      <c r="IV359" s="7"/>
    </row>
    <row r="360" customFormat="false" ht="12.75" hidden="false" customHeight="false" outlineLevel="0" collapsed="false">
      <c r="A360" s="5" t="s">
        <v>472</v>
      </c>
      <c r="B360" s="6" t="n">
        <v>37008</v>
      </c>
      <c r="C360" s="7" t="s">
        <v>407</v>
      </c>
      <c r="D360" s="7" t="s">
        <v>386</v>
      </c>
      <c r="E360" s="7" t="s">
        <v>387</v>
      </c>
      <c r="F360" s="8" t="s">
        <v>394</v>
      </c>
      <c r="G360" s="8" t="n">
        <v>147.483787289235</v>
      </c>
      <c r="H360" s="7"/>
      <c r="I360" s="7"/>
      <c r="J360" s="7"/>
      <c r="K360" s="7"/>
      <c r="L360" s="8"/>
      <c r="M360" s="6"/>
      <c r="N360" s="7"/>
      <c r="O360" s="7"/>
      <c r="P360" s="7"/>
      <c r="Q360" s="7"/>
      <c r="R360" s="8"/>
      <c r="S360" s="6"/>
      <c r="T360" s="7"/>
      <c r="U360" s="7"/>
      <c r="V360" s="7"/>
      <c r="W360" s="7"/>
      <c r="X360" s="8"/>
      <c r="Y360" s="6"/>
      <c r="Z360" s="7"/>
      <c r="AA360" s="7"/>
      <c r="AB360" s="7"/>
      <c r="AC360" s="7"/>
      <c r="AD360" s="8"/>
      <c r="AE360" s="6"/>
      <c r="AF360" s="7"/>
      <c r="AG360" s="7"/>
      <c r="AH360" s="7"/>
      <c r="AI360" s="7"/>
      <c r="AJ360" s="8"/>
      <c r="AK360" s="6"/>
      <c r="AL360" s="7"/>
      <c r="AM360" s="7"/>
      <c r="AN360" s="7"/>
      <c r="AO360" s="7"/>
      <c r="AP360" s="8"/>
      <c r="AQ360" s="6"/>
      <c r="AR360" s="7"/>
      <c r="AS360" s="7"/>
      <c r="AT360" s="7"/>
      <c r="AU360" s="7"/>
      <c r="AV360" s="8"/>
      <c r="AW360" s="6"/>
      <c r="AX360" s="7"/>
      <c r="AY360" s="7"/>
      <c r="AZ360" s="7"/>
      <c r="BA360" s="7"/>
      <c r="BB360" s="8"/>
      <c r="BC360" s="6"/>
      <c r="BD360" s="7"/>
      <c r="BE360" s="7"/>
      <c r="BF360" s="7"/>
      <c r="BG360" s="7"/>
      <c r="BH360" s="8"/>
      <c r="BI360" s="6"/>
      <c r="BJ360" s="7"/>
      <c r="BK360" s="7"/>
      <c r="BL360" s="7"/>
      <c r="BM360" s="7"/>
      <c r="BN360" s="8"/>
      <c r="BO360" s="6"/>
      <c r="BP360" s="7"/>
      <c r="BQ360" s="7"/>
      <c r="BR360" s="7"/>
      <c r="BS360" s="7"/>
      <c r="BT360" s="8"/>
      <c r="BU360" s="6"/>
      <c r="BV360" s="7"/>
      <c r="BW360" s="7"/>
      <c r="BX360" s="7"/>
      <c r="BY360" s="7"/>
      <c r="BZ360" s="8"/>
      <c r="CA360" s="6"/>
      <c r="CB360" s="7"/>
      <c r="CC360" s="7"/>
      <c r="CD360" s="7"/>
      <c r="CE360" s="7"/>
      <c r="CF360" s="8"/>
      <c r="CG360" s="6"/>
      <c r="CH360" s="7"/>
      <c r="CI360" s="7"/>
      <c r="CJ360" s="7"/>
      <c r="CK360" s="7"/>
      <c r="CL360" s="8"/>
      <c r="CM360" s="6"/>
      <c r="CN360" s="7"/>
      <c r="CO360" s="7"/>
      <c r="CP360" s="7"/>
      <c r="CQ360" s="7"/>
      <c r="CR360" s="8"/>
      <c r="CS360" s="6"/>
      <c r="CT360" s="7"/>
      <c r="CU360" s="7"/>
      <c r="CV360" s="7"/>
      <c r="CW360" s="7"/>
      <c r="CX360" s="8"/>
      <c r="CY360" s="6"/>
      <c r="CZ360" s="7"/>
      <c r="DA360" s="7"/>
      <c r="DB360" s="7"/>
      <c r="DC360" s="7"/>
      <c r="DD360" s="8"/>
      <c r="DE360" s="6"/>
      <c r="DF360" s="7"/>
      <c r="DG360" s="7"/>
      <c r="DH360" s="7"/>
      <c r="DI360" s="7"/>
      <c r="DJ360" s="8"/>
      <c r="DK360" s="6"/>
      <c r="DL360" s="7"/>
      <c r="DM360" s="7"/>
      <c r="DN360" s="7"/>
      <c r="DO360" s="7"/>
      <c r="DP360" s="8"/>
      <c r="DQ360" s="6"/>
      <c r="DR360" s="7"/>
      <c r="DS360" s="7"/>
      <c r="DT360" s="7"/>
      <c r="DU360" s="7"/>
      <c r="DV360" s="8"/>
      <c r="DW360" s="6"/>
      <c r="DX360" s="7"/>
      <c r="DY360" s="7"/>
      <c r="DZ360" s="7"/>
      <c r="EA360" s="7"/>
      <c r="EB360" s="8"/>
      <c r="EC360" s="6"/>
      <c r="ED360" s="7"/>
      <c r="EE360" s="7"/>
      <c r="EF360" s="7"/>
      <c r="EG360" s="7"/>
      <c r="EH360" s="8"/>
      <c r="EI360" s="6"/>
      <c r="EJ360" s="7"/>
      <c r="EK360" s="7"/>
      <c r="EL360" s="7"/>
      <c r="EM360" s="7"/>
      <c r="EN360" s="8"/>
      <c r="EO360" s="6"/>
      <c r="EP360" s="7"/>
      <c r="EQ360" s="7"/>
      <c r="ER360" s="7"/>
      <c r="ES360" s="7"/>
      <c r="ET360" s="8"/>
      <c r="EU360" s="6"/>
      <c r="EV360" s="7"/>
      <c r="EW360" s="7"/>
      <c r="EX360" s="7"/>
      <c r="EY360" s="7"/>
      <c r="EZ360" s="8"/>
      <c r="FA360" s="6"/>
      <c r="FB360" s="7"/>
      <c r="FC360" s="7"/>
      <c r="FD360" s="7"/>
      <c r="FE360" s="7"/>
      <c r="FF360" s="8"/>
      <c r="FG360" s="6"/>
      <c r="FH360" s="7"/>
      <c r="FI360" s="7"/>
      <c r="FJ360" s="7"/>
      <c r="FK360" s="7"/>
      <c r="FL360" s="8"/>
      <c r="FM360" s="6"/>
      <c r="FN360" s="7"/>
      <c r="FO360" s="7"/>
      <c r="FP360" s="7"/>
      <c r="FQ360" s="7"/>
      <c r="FR360" s="8"/>
      <c r="FS360" s="6"/>
      <c r="FT360" s="7"/>
      <c r="FU360" s="7"/>
      <c r="FV360" s="7"/>
      <c r="FW360" s="7"/>
      <c r="FX360" s="8"/>
      <c r="FY360" s="6"/>
      <c r="FZ360" s="7"/>
      <c r="GA360" s="7"/>
      <c r="GB360" s="7"/>
      <c r="GC360" s="7"/>
      <c r="GD360" s="8"/>
      <c r="GE360" s="6"/>
      <c r="GF360" s="7"/>
      <c r="GG360" s="7"/>
      <c r="GH360" s="7"/>
      <c r="GI360" s="7"/>
      <c r="GJ360" s="8"/>
      <c r="GK360" s="6"/>
      <c r="GL360" s="7"/>
      <c r="GM360" s="7"/>
      <c r="GN360" s="7"/>
      <c r="GO360" s="7"/>
      <c r="GP360" s="8"/>
      <c r="GQ360" s="6"/>
      <c r="GR360" s="7"/>
      <c r="GS360" s="7"/>
      <c r="GT360" s="7"/>
      <c r="GU360" s="7"/>
      <c r="GV360" s="8"/>
      <c r="GW360" s="6"/>
      <c r="GX360" s="7"/>
      <c r="GY360" s="7"/>
      <c r="GZ360" s="7"/>
      <c r="HA360" s="7"/>
      <c r="HB360" s="8"/>
      <c r="HC360" s="6"/>
      <c r="HD360" s="7"/>
      <c r="HE360" s="7"/>
      <c r="HF360" s="7"/>
      <c r="HG360" s="7"/>
      <c r="HH360" s="8"/>
      <c r="HI360" s="6"/>
      <c r="HJ360" s="7"/>
      <c r="HK360" s="7"/>
      <c r="HL360" s="7"/>
      <c r="HM360" s="7"/>
      <c r="HN360" s="8"/>
      <c r="HO360" s="6"/>
      <c r="HP360" s="7"/>
      <c r="HQ360" s="7"/>
      <c r="HR360" s="7"/>
      <c r="HS360" s="7"/>
      <c r="HT360" s="8"/>
      <c r="HU360" s="6"/>
      <c r="HV360" s="7"/>
      <c r="HW360" s="7"/>
      <c r="HX360" s="7"/>
      <c r="HY360" s="7"/>
      <c r="HZ360" s="8"/>
      <c r="IA360" s="6"/>
      <c r="IB360" s="7"/>
      <c r="IC360" s="7"/>
      <c r="ID360" s="7"/>
      <c r="IE360" s="7"/>
      <c r="IF360" s="8"/>
      <c r="IG360" s="6"/>
      <c r="IH360" s="7"/>
      <c r="II360" s="7"/>
      <c r="IJ360" s="7"/>
      <c r="IK360" s="7"/>
      <c r="IL360" s="8"/>
      <c r="IM360" s="6"/>
      <c r="IN360" s="7"/>
      <c r="IO360" s="7"/>
      <c r="IP360" s="7"/>
      <c r="IQ360" s="7"/>
      <c r="IR360" s="8"/>
      <c r="IS360" s="6"/>
      <c r="IT360" s="7"/>
      <c r="IU360" s="7"/>
      <c r="IV360" s="7"/>
    </row>
    <row r="361" customFormat="false" ht="12.75" hidden="false" customHeight="false" outlineLevel="0" collapsed="false">
      <c r="A361" s="5" t="n">
        <v>7</v>
      </c>
      <c r="B361" s="6" t="n">
        <v>37008</v>
      </c>
      <c r="C361" s="7" t="s">
        <v>407</v>
      </c>
      <c r="D361" s="7" t="s">
        <v>386</v>
      </c>
      <c r="E361" s="7" t="s">
        <v>387</v>
      </c>
      <c r="F361" s="8" t="s">
        <v>394</v>
      </c>
      <c r="G361" s="8" t="n">
        <v>1516.21271076524</v>
      </c>
      <c r="H361" s="7"/>
      <c r="I361" s="7"/>
      <c r="J361" s="7"/>
      <c r="K361" s="7"/>
      <c r="L361" s="8"/>
      <c r="M361" s="6"/>
      <c r="N361" s="7"/>
      <c r="O361" s="7"/>
      <c r="P361" s="7"/>
      <c r="Q361" s="7"/>
      <c r="R361" s="8"/>
      <c r="S361" s="6"/>
      <c r="T361" s="7"/>
      <c r="U361" s="7"/>
      <c r="V361" s="7"/>
      <c r="W361" s="7"/>
      <c r="X361" s="8"/>
      <c r="Y361" s="6"/>
      <c r="Z361" s="7"/>
      <c r="AA361" s="7"/>
      <c r="AB361" s="7"/>
      <c r="AC361" s="7"/>
      <c r="AD361" s="8"/>
      <c r="AE361" s="6"/>
      <c r="AF361" s="7"/>
      <c r="AG361" s="7"/>
      <c r="AH361" s="7"/>
      <c r="AI361" s="7"/>
      <c r="AJ361" s="8"/>
      <c r="AK361" s="6"/>
      <c r="AL361" s="7"/>
      <c r="AM361" s="7"/>
      <c r="AN361" s="7"/>
      <c r="AO361" s="7"/>
      <c r="AP361" s="8"/>
      <c r="AQ361" s="6"/>
      <c r="AR361" s="7"/>
      <c r="AS361" s="7"/>
      <c r="AT361" s="7"/>
      <c r="AU361" s="7"/>
      <c r="AV361" s="8"/>
      <c r="AW361" s="6"/>
      <c r="AX361" s="7"/>
      <c r="AY361" s="7"/>
      <c r="AZ361" s="7"/>
      <c r="BA361" s="7"/>
      <c r="BB361" s="8"/>
      <c r="BC361" s="6"/>
      <c r="BD361" s="7"/>
      <c r="BE361" s="7"/>
      <c r="BF361" s="7"/>
      <c r="BG361" s="7"/>
      <c r="BH361" s="8"/>
      <c r="BI361" s="6"/>
      <c r="BJ361" s="7"/>
      <c r="BK361" s="7"/>
      <c r="BL361" s="7"/>
      <c r="BM361" s="7"/>
      <c r="BN361" s="8"/>
      <c r="BO361" s="6"/>
      <c r="BP361" s="7"/>
      <c r="BQ361" s="7"/>
      <c r="BR361" s="7"/>
      <c r="BS361" s="7"/>
      <c r="BT361" s="8"/>
      <c r="BU361" s="6"/>
      <c r="BV361" s="7"/>
      <c r="BW361" s="7"/>
      <c r="BX361" s="7"/>
      <c r="BY361" s="7"/>
      <c r="BZ361" s="8"/>
      <c r="CA361" s="6"/>
      <c r="CB361" s="7"/>
      <c r="CC361" s="7"/>
      <c r="CD361" s="7"/>
      <c r="CE361" s="7"/>
      <c r="CF361" s="8"/>
      <c r="CG361" s="6"/>
      <c r="CH361" s="7"/>
      <c r="CI361" s="7"/>
      <c r="CJ361" s="7"/>
      <c r="CK361" s="7"/>
      <c r="CL361" s="8"/>
      <c r="CM361" s="6"/>
      <c r="CN361" s="7"/>
      <c r="CO361" s="7"/>
      <c r="CP361" s="7"/>
      <c r="CQ361" s="7"/>
      <c r="CR361" s="8"/>
      <c r="CS361" s="6"/>
      <c r="CT361" s="7"/>
      <c r="CU361" s="7"/>
      <c r="CV361" s="7"/>
      <c r="CW361" s="7"/>
      <c r="CX361" s="8"/>
      <c r="CY361" s="6"/>
      <c r="CZ361" s="7"/>
      <c r="DA361" s="7"/>
      <c r="DB361" s="7"/>
      <c r="DC361" s="7"/>
      <c r="DD361" s="8"/>
      <c r="DE361" s="6"/>
      <c r="DF361" s="7"/>
      <c r="DG361" s="7"/>
      <c r="DH361" s="7"/>
      <c r="DI361" s="7"/>
      <c r="DJ361" s="8"/>
      <c r="DK361" s="6"/>
      <c r="DL361" s="7"/>
      <c r="DM361" s="7"/>
      <c r="DN361" s="7"/>
      <c r="DO361" s="7"/>
      <c r="DP361" s="8"/>
      <c r="DQ361" s="6"/>
      <c r="DR361" s="7"/>
      <c r="DS361" s="7"/>
      <c r="DT361" s="7"/>
      <c r="DU361" s="7"/>
      <c r="DV361" s="8"/>
      <c r="DW361" s="6"/>
      <c r="DX361" s="7"/>
      <c r="DY361" s="7"/>
      <c r="DZ361" s="7"/>
      <c r="EA361" s="7"/>
      <c r="EB361" s="8"/>
      <c r="EC361" s="6"/>
      <c r="ED361" s="7"/>
      <c r="EE361" s="7"/>
      <c r="EF361" s="7"/>
      <c r="EG361" s="7"/>
      <c r="EH361" s="8"/>
      <c r="EI361" s="6"/>
      <c r="EJ361" s="7"/>
      <c r="EK361" s="7"/>
      <c r="EL361" s="7"/>
      <c r="EM361" s="7"/>
      <c r="EN361" s="8"/>
      <c r="EO361" s="6"/>
      <c r="EP361" s="7"/>
      <c r="EQ361" s="7"/>
      <c r="ER361" s="7"/>
      <c r="ES361" s="7"/>
      <c r="ET361" s="8"/>
      <c r="EU361" s="6"/>
      <c r="EV361" s="7"/>
      <c r="EW361" s="7"/>
      <c r="EX361" s="7"/>
      <c r="EY361" s="7"/>
      <c r="EZ361" s="8"/>
      <c r="FA361" s="6"/>
      <c r="FB361" s="7"/>
      <c r="FC361" s="7"/>
      <c r="FD361" s="7"/>
      <c r="FE361" s="7"/>
      <c r="FF361" s="8"/>
      <c r="FG361" s="6"/>
      <c r="FH361" s="7"/>
      <c r="FI361" s="7"/>
      <c r="FJ361" s="7"/>
      <c r="FK361" s="7"/>
      <c r="FL361" s="8"/>
      <c r="FM361" s="6"/>
      <c r="FN361" s="7"/>
      <c r="FO361" s="7"/>
      <c r="FP361" s="7"/>
      <c r="FQ361" s="7"/>
      <c r="FR361" s="8"/>
      <c r="FS361" s="6"/>
      <c r="FT361" s="7"/>
      <c r="FU361" s="7"/>
      <c r="FV361" s="7"/>
      <c r="FW361" s="7"/>
      <c r="FX361" s="8"/>
      <c r="FY361" s="6"/>
      <c r="FZ361" s="7"/>
      <c r="GA361" s="7"/>
      <c r="GB361" s="7"/>
      <c r="GC361" s="7"/>
      <c r="GD361" s="8"/>
      <c r="GE361" s="6"/>
      <c r="GF361" s="7"/>
      <c r="GG361" s="7"/>
      <c r="GH361" s="7"/>
      <c r="GI361" s="7"/>
      <c r="GJ361" s="8"/>
      <c r="GK361" s="6"/>
      <c r="GL361" s="7"/>
      <c r="GM361" s="7"/>
      <c r="GN361" s="7"/>
      <c r="GO361" s="7"/>
      <c r="GP361" s="8"/>
      <c r="GQ361" s="6"/>
      <c r="GR361" s="7"/>
      <c r="GS361" s="7"/>
      <c r="GT361" s="7"/>
      <c r="GU361" s="7"/>
      <c r="GV361" s="8"/>
      <c r="GW361" s="6"/>
      <c r="GX361" s="7"/>
      <c r="GY361" s="7"/>
      <c r="GZ361" s="7"/>
      <c r="HA361" s="7"/>
      <c r="HB361" s="8"/>
      <c r="HC361" s="6"/>
      <c r="HD361" s="7"/>
      <c r="HE361" s="7"/>
      <c r="HF361" s="7"/>
      <c r="HG361" s="7"/>
      <c r="HH361" s="8"/>
      <c r="HI361" s="6"/>
      <c r="HJ361" s="7"/>
      <c r="HK361" s="7"/>
      <c r="HL361" s="7"/>
      <c r="HM361" s="7"/>
      <c r="HN361" s="8"/>
      <c r="HO361" s="6"/>
      <c r="HP361" s="7"/>
      <c r="HQ361" s="7"/>
      <c r="HR361" s="7"/>
      <c r="HS361" s="7"/>
      <c r="HT361" s="8"/>
      <c r="HU361" s="6"/>
      <c r="HV361" s="7"/>
      <c r="HW361" s="7"/>
      <c r="HX361" s="7"/>
      <c r="HY361" s="7"/>
      <c r="HZ361" s="8"/>
      <c r="IA361" s="6"/>
      <c r="IB361" s="7"/>
      <c r="IC361" s="7"/>
      <c r="ID361" s="7"/>
      <c r="IE361" s="7"/>
      <c r="IF361" s="8"/>
      <c r="IG361" s="6"/>
      <c r="IH361" s="7"/>
      <c r="II361" s="7"/>
      <c r="IJ361" s="7"/>
      <c r="IK361" s="7"/>
      <c r="IL361" s="8"/>
      <c r="IM361" s="6"/>
      <c r="IN361" s="7"/>
      <c r="IO361" s="7"/>
      <c r="IP361" s="7"/>
      <c r="IQ361" s="7"/>
      <c r="IR361" s="8"/>
      <c r="IS361" s="6"/>
      <c r="IT361" s="7"/>
      <c r="IU361" s="7"/>
      <c r="IV361" s="7"/>
    </row>
    <row r="362" customFormat="false" ht="12.75" hidden="false" customHeight="false" outlineLevel="0" collapsed="false">
      <c r="A362" s="5" t="s">
        <v>473</v>
      </c>
      <c r="B362" s="6" t="n">
        <v>37011</v>
      </c>
      <c r="C362" s="7" t="s">
        <v>450</v>
      </c>
      <c r="D362" s="7" t="s">
        <v>386</v>
      </c>
      <c r="E362" s="7" t="s">
        <v>387</v>
      </c>
      <c r="F362" s="8" t="s">
        <v>394</v>
      </c>
      <c r="G362" s="8" t="n">
        <v>6786</v>
      </c>
      <c r="H362" s="7"/>
      <c r="I362" s="7"/>
      <c r="J362" s="7"/>
      <c r="K362" s="7"/>
      <c r="L362" s="8"/>
      <c r="M362" s="6"/>
      <c r="N362" s="7"/>
      <c r="O362" s="7"/>
      <c r="P362" s="7"/>
      <c r="Q362" s="7"/>
      <c r="R362" s="8"/>
      <c r="S362" s="6"/>
      <c r="T362" s="7"/>
      <c r="U362" s="7"/>
      <c r="V362" s="7"/>
      <c r="W362" s="7"/>
      <c r="X362" s="8"/>
      <c r="Y362" s="6"/>
      <c r="Z362" s="7"/>
      <c r="AA362" s="7"/>
      <c r="AB362" s="7"/>
      <c r="AC362" s="7"/>
      <c r="AD362" s="8"/>
      <c r="AE362" s="6"/>
      <c r="AF362" s="7"/>
      <c r="AG362" s="7"/>
      <c r="AH362" s="7"/>
      <c r="AI362" s="7"/>
      <c r="AJ362" s="8"/>
      <c r="AK362" s="6"/>
      <c r="AL362" s="7"/>
      <c r="AM362" s="7"/>
      <c r="AN362" s="7"/>
      <c r="AO362" s="7"/>
      <c r="AP362" s="8"/>
      <c r="AQ362" s="6"/>
      <c r="AR362" s="7"/>
      <c r="AS362" s="7"/>
      <c r="AT362" s="7"/>
      <c r="AU362" s="7"/>
      <c r="AV362" s="8"/>
      <c r="AW362" s="6"/>
      <c r="AX362" s="7"/>
      <c r="AY362" s="7"/>
      <c r="AZ362" s="7"/>
      <c r="BA362" s="7"/>
      <c r="BB362" s="8"/>
      <c r="BC362" s="6"/>
      <c r="BD362" s="7"/>
      <c r="BE362" s="7"/>
      <c r="BF362" s="7"/>
      <c r="BG362" s="7"/>
      <c r="BH362" s="8"/>
      <c r="BI362" s="6"/>
      <c r="BJ362" s="7"/>
      <c r="BK362" s="7"/>
      <c r="BL362" s="7"/>
      <c r="BM362" s="7"/>
      <c r="BN362" s="8"/>
      <c r="BO362" s="6"/>
      <c r="BP362" s="7"/>
      <c r="BQ362" s="7"/>
      <c r="BR362" s="7"/>
      <c r="BS362" s="7"/>
      <c r="BT362" s="8"/>
      <c r="BU362" s="6"/>
      <c r="BV362" s="7"/>
      <c r="BW362" s="7"/>
      <c r="BX362" s="7"/>
      <c r="BY362" s="7"/>
      <c r="BZ362" s="8"/>
      <c r="CA362" s="6"/>
      <c r="CB362" s="7"/>
      <c r="CC362" s="7"/>
      <c r="CD362" s="7"/>
      <c r="CE362" s="7"/>
      <c r="CF362" s="8"/>
      <c r="CG362" s="6"/>
      <c r="CH362" s="7"/>
      <c r="CI362" s="7"/>
      <c r="CJ362" s="7"/>
      <c r="CK362" s="7"/>
      <c r="CL362" s="8"/>
      <c r="CM362" s="6"/>
      <c r="CN362" s="7"/>
      <c r="CO362" s="7"/>
      <c r="CP362" s="7"/>
      <c r="CQ362" s="7"/>
      <c r="CR362" s="8"/>
      <c r="CS362" s="6"/>
      <c r="CT362" s="7"/>
      <c r="CU362" s="7"/>
      <c r="CV362" s="7"/>
      <c r="CW362" s="7"/>
      <c r="CX362" s="8"/>
      <c r="CY362" s="6"/>
      <c r="CZ362" s="7"/>
      <c r="DA362" s="7"/>
      <c r="DB362" s="7"/>
      <c r="DC362" s="7"/>
      <c r="DD362" s="8"/>
      <c r="DE362" s="6"/>
      <c r="DF362" s="7"/>
      <c r="DG362" s="7"/>
      <c r="DH362" s="7"/>
      <c r="DI362" s="7"/>
      <c r="DJ362" s="8"/>
      <c r="DK362" s="6"/>
      <c r="DL362" s="7"/>
      <c r="DM362" s="7"/>
      <c r="DN362" s="7"/>
      <c r="DO362" s="7"/>
      <c r="DP362" s="8"/>
      <c r="DQ362" s="6"/>
      <c r="DR362" s="7"/>
      <c r="DS362" s="7"/>
      <c r="DT362" s="7"/>
      <c r="DU362" s="7"/>
      <c r="DV362" s="8"/>
      <c r="DW362" s="6"/>
      <c r="DX362" s="7"/>
      <c r="DY362" s="7"/>
      <c r="DZ362" s="7"/>
      <c r="EA362" s="7"/>
      <c r="EB362" s="8"/>
      <c r="EC362" s="6"/>
      <c r="ED362" s="7"/>
      <c r="EE362" s="7"/>
      <c r="EF362" s="7"/>
      <c r="EG362" s="7"/>
      <c r="EH362" s="8"/>
      <c r="EI362" s="6"/>
      <c r="EJ362" s="7"/>
      <c r="EK362" s="7"/>
      <c r="EL362" s="7"/>
      <c r="EM362" s="7"/>
      <c r="EN362" s="8"/>
      <c r="EO362" s="6"/>
      <c r="EP362" s="7"/>
      <c r="EQ362" s="7"/>
      <c r="ER362" s="7"/>
      <c r="ES362" s="7"/>
      <c r="ET362" s="8"/>
      <c r="EU362" s="6"/>
      <c r="EV362" s="7"/>
      <c r="EW362" s="7"/>
      <c r="EX362" s="7"/>
      <c r="EY362" s="7"/>
      <c r="EZ362" s="8"/>
      <c r="FA362" s="6"/>
      <c r="FB362" s="7"/>
      <c r="FC362" s="7"/>
      <c r="FD362" s="7"/>
      <c r="FE362" s="7"/>
      <c r="FF362" s="8"/>
      <c r="FG362" s="6"/>
      <c r="FH362" s="7"/>
      <c r="FI362" s="7"/>
      <c r="FJ362" s="7"/>
      <c r="FK362" s="7"/>
      <c r="FL362" s="8"/>
      <c r="FM362" s="6"/>
      <c r="FN362" s="7"/>
      <c r="FO362" s="7"/>
      <c r="FP362" s="7"/>
      <c r="FQ362" s="7"/>
      <c r="FR362" s="8"/>
      <c r="FS362" s="6"/>
      <c r="FT362" s="7"/>
      <c r="FU362" s="7"/>
      <c r="FV362" s="7"/>
      <c r="FW362" s="7"/>
      <c r="FX362" s="8"/>
      <c r="FY362" s="6"/>
      <c r="FZ362" s="7"/>
      <c r="GA362" s="7"/>
      <c r="GB362" s="7"/>
      <c r="GC362" s="7"/>
      <c r="GD362" s="8"/>
      <c r="GE362" s="6"/>
      <c r="GF362" s="7"/>
      <c r="GG362" s="7"/>
      <c r="GH362" s="7"/>
      <c r="GI362" s="7"/>
      <c r="GJ362" s="8"/>
      <c r="GK362" s="6"/>
      <c r="GL362" s="7"/>
      <c r="GM362" s="7"/>
      <c r="GN362" s="7"/>
      <c r="GO362" s="7"/>
      <c r="GP362" s="8"/>
      <c r="GQ362" s="6"/>
      <c r="GR362" s="7"/>
      <c r="GS362" s="7"/>
      <c r="GT362" s="7"/>
      <c r="GU362" s="7"/>
      <c r="GV362" s="8"/>
      <c r="GW362" s="6"/>
      <c r="GX362" s="7"/>
      <c r="GY362" s="7"/>
      <c r="GZ362" s="7"/>
      <c r="HA362" s="7"/>
      <c r="HB362" s="8"/>
      <c r="HC362" s="6"/>
      <c r="HD362" s="7"/>
      <c r="HE362" s="7"/>
      <c r="HF362" s="7"/>
      <c r="HG362" s="7"/>
      <c r="HH362" s="8"/>
      <c r="HI362" s="6"/>
      <c r="HJ362" s="7"/>
      <c r="HK362" s="7"/>
      <c r="HL362" s="7"/>
      <c r="HM362" s="7"/>
      <c r="HN362" s="8"/>
      <c r="HO362" s="6"/>
      <c r="HP362" s="7"/>
      <c r="HQ362" s="7"/>
      <c r="HR362" s="7"/>
      <c r="HS362" s="7"/>
      <c r="HT362" s="8"/>
      <c r="HU362" s="6"/>
      <c r="HV362" s="7"/>
      <c r="HW362" s="7"/>
      <c r="HX362" s="7"/>
      <c r="HY362" s="7"/>
      <c r="HZ362" s="8"/>
      <c r="IA362" s="6"/>
      <c r="IB362" s="7"/>
      <c r="IC362" s="7"/>
      <c r="ID362" s="7"/>
      <c r="IE362" s="7"/>
      <c r="IF362" s="8"/>
      <c r="IG362" s="6"/>
      <c r="IH362" s="7"/>
      <c r="II362" s="7"/>
      <c r="IJ362" s="7"/>
      <c r="IK362" s="7"/>
      <c r="IL362" s="8"/>
      <c r="IM362" s="6"/>
      <c r="IN362" s="7"/>
      <c r="IO362" s="7"/>
      <c r="IP362" s="7"/>
      <c r="IQ362" s="7"/>
      <c r="IR362" s="8"/>
      <c r="IS362" s="6"/>
      <c r="IT362" s="7"/>
      <c r="IU362" s="7"/>
      <c r="IV362" s="7"/>
    </row>
    <row r="363" customFormat="false" ht="12.75" hidden="false" customHeight="false" outlineLevel="0" collapsed="false">
      <c r="A363" s="5" t="s">
        <v>474</v>
      </c>
      <c r="B363" s="6" t="n">
        <v>37011</v>
      </c>
      <c r="C363" s="7" t="s">
        <v>475</v>
      </c>
      <c r="D363" s="7" t="s">
        <v>386</v>
      </c>
      <c r="E363" s="7" t="s">
        <v>387</v>
      </c>
      <c r="F363" s="8" t="s">
        <v>394</v>
      </c>
      <c r="G363" s="8" t="n">
        <v>5156.81936491411</v>
      </c>
      <c r="H363" s="7"/>
      <c r="I363" s="7"/>
      <c r="J363" s="7"/>
      <c r="K363" s="7"/>
      <c r="L363" s="8"/>
      <c r="M363" s="6"/>
      <c r="N363" s="7"/>
      <c r="O363" s="7"/>
      <c r="P363" s="7"/>
      <c r="Q363" s="7"/>
      <c r="R363" s="8"/>
      <c r="S363" s="6"/>
      <c r="T363" s="7"/>
      <c r="U363" s="7"/>
      <c r="V363" s="7"/>
      <c r="W363" s="7"/>
      <c r="X363" s="8"/>
      <c r="Y363" s="6"/>
      <c r="Z363" s="7"/>
      <c r="AA363" s="7"/>
      <c r="AB363" s="7"/>
      <c r="AC363" s="7"/>
      <c r="AD363" s="8"/>
      <c r="AE363" s="6"/>
      <c r="AF363" s="7"/>
      <c r="AG363" s="7"/>
      <c r="AH363" s="7"/>
      <c r="AI363" s="7"/>
      <c r="AJ363" s="8"/>
      <c r="AK363" s="6"/>
      <c r="AL363" s="7"/>
      <c r="AM363" s="7"/>
      <c r="AN363" s="7"/>
      <c r="AO363" s="7"/>
      <c r="AP363" s="8"/>
      <c r="AQ363" s="6"/>
      <c r="AR363" s="7"/>
      <c r="AS363" s="7"/>
      <c r="AT363" s="7"/>
      <c r="AU363" s="7"/>
      <c r="AV363" s="8"/>
      <c r="AW363" s="6"/>
      <c r="AX363" s="7"/>
      <c r="AY363" s="7"/>
      <c r="AZ363" s="7"/>
      <c r="BA363" s="7"/>
      <c r="BB363" s="8"/>
      <c r="BC363" s="6"/>
      <c r="BD363" s="7"/>
      <c r="BE363" s="7"/>
      <c r="BF363" s="7"/>
      <c r="BG363" s="7"/>
      <c r="BH363" s="8"/>
      <c r="BI363" s="6"/>
      <c r="BJ363" s="7"/>
      <c r="BK363" s="7"/>
      <c r="BL363" s="7"/>
      <c r="BM363" s="7"/>
      <c r="BN363" s="8"/>
      <c r="BO363" s="6"/>
      <c r="BP363" s="7"/>
      <c r="BQ363" s="7"/>
      <c r="BR363" s="7"/>
      <c r="BS363" s="7"/>
      <c r="BT363" s="8"/>
      <c r="BU363" s="6"/>
      <c r="BV363" s="7"/>
      <c r="BW363" s="7"/>
      <c r="BX363" s="7"/>
      <c r="BY363" s="7"/>
      <c r="BZ363" s="8"/>
      <c r="CA363" s="6"/>
      <c r="CB363" s="7"/>
      <c r="CC363" s="7"/>
      <c r="CD363" s="7"/>
      <c r="CE363" s="7"/>
      <c r="CF363" s="8"/>
      <c r="CG363" s="6"/>
      <c r="CH363" s="7"/>
      <c r="CI363" s="7"/>
      <c r="CJ363" s="7"/>
      <c r="CK363" s="7"/>
      <c r="CL363" s="8"/>
      <c r="CM363" s="6"/>
      <c r="CN363" s="7"/>
      <c r="CO363" s="7"/>
      <c r="CP363" s="7"/>
      <c r="CQ363" s="7"/>
      <c r="CR363" s="8"/>
      <c r="CS363" s="6"/>
      <c r="CT363" s="7"/>
      <c r="CU363" s="7"/>
      <c r="CV363" s="7"/>
      <c r="CW363" s="7"/>
      <c r="CX363" s="8"/>
      <c r="CY363" s="6"/>
      <c r="CZ363" s="7"/>
      <c r="DA363" s="7"/>
      <c r="DB363" s="7"/>
      <c r="DC363" s="7"/>
      <c r="DD363" s="8"/>
      <c r="DE363" s="6"/>
      <c r="DF363" s="7"/>
      <c r="DG363" s="7"/>
      <c r="DH363" s="7"/>
      <c r="DI363" s="7"/>
      <c r="DJ363" s="8"/>
      <c r="DK363" s="6"/>
      <c r="DL363" s="7"/>
      <c r="DM363" s="7"/>
      <c r="DN363" s="7"/>
      <c r="DO363" s="7"/>
      <c r="DP363" s="8"/>
      <c r="DQ363" s="6"/>
      <c r="DR363" s="7"/>
      <c r="DS363" s="7"/>
      <c r="DT363" s="7"/>
      <c r="DU363" s="7"/>
      <c r="DV363" s="8"/>
      <c r="DW363" s="6"/>
      <c r="DX363" s="7"/>
      <c r="DY363" s="7"/>
      <c r="DZ363" s="7"/>
      <c r="EA363" s="7"/>
      <c r="EB363" s="8"/>
      <c r="EC363" s="6"/>
      <c r="ED363" s="7"/>
      <c r="EE363" s="7"/>
      <c r="EF363" s="7"/>
      <c r="EG363" s="7"/>
      <c r="EH363" s="8"/>
      <c r="EI363" s="6"/>
      <c r="EJ363" s="7"/>
      <c r="EK363" s="7"/>
      <c r="EL363" s="7"/>
      <c r="EM363" s="7"/>
      <c r="EN363" s="8"/>
      <c r="EO363" s="6"/>
      <c r="EP363" s="7"/>
      <c r="EQ363" s="7"/>
      <c r="ER363" s="7"/>
      <c r="ES363" s="7"/>
      <c r="ET363" s="8"/>
      <c r="EU363" s="6"/>
      <c r="EV363" s="7"/>
      <c r="EW363" s="7"/>
      <c r="EX363" s="7"/>
      <c r="EY363" s="7"/>
      <c r="EZ363" s="8"/>
      <c r="FA363" s="6"/>
      <c r="FB363" s="7"/>
      <c r="FC363" s="7"/>
      <c r="FD363" s="7"/>
      <c r="FE363" s="7"/>
      <c r="FF363" s="8"/>
      <c r="FG363" s="6"/>
      <c r="FH363" s="7"/>
      <c r="FI363" s="7"/>
      <c r="FJ363" s="7"/>
      <c r="FK363" s="7"/>
      <c r="FL363" s="8"/>
      <c r="FM363" s="6"/>
      <c r="FN363" s="7"/>
      <c r="FO363" s="7"/>
      <c r="FP363" s="7"/>
      <c r="FQ363" s="7"/>
      <c r="FR363" s="8"/>
      <c r="FS363" s="6"/>
      <c r="FT363" s="7"/>
      <c r="FU363" s="7"/>
      <c r="FV363" s="7"/>
      <c r="FW363" s="7"/>
      <c r="FX363" s="8"/>
      <c r="FY363" s="6"/>
      <c r="FZ363" s="7"/>
      <c r="GA363" s="7"/>
      <c r="GB363" s="7"/>
      <c r="GC363" s="7"/>
      <c r="GD363" s="8"/>
      <c r="GE363" s="6"/>
      <c r="GF363" s="7"/>
      <c r="GG363" s="7"/>
      <c r="GH363" s="7"/>
      <c r="GI363" s="7"/>
      <c r="GJ363" s="8"/>
      <c r="GK363" s="6"/>
      <c r="GL363" s="7"/>
      <c r="GM363" s="7"/>
      <c r="GN363" s="7"/>
      <c r="GO363" s="7"/>
      <c r="GP363" s="8"/>
      <c r="GQ363" s="6"/>
      <c r="GR363" s="7"/>
      <c r="GS363" s="7"/>
      <c r="GT363" s="7"/>
      <c r="GU363" s="7"/>
      <c r="GV363" s="8"/>
      <c r="GW363" s="6"/>
      <c r="GX363" s="7"/>
      <c r="GY363" s="7"/>
      <c r="GZ363" s="7"/>
      <c r="HA363" s="7"/>
      <c r="HB363" s="8"/>
      <c r="HC363" s="6"/>
      <c r="HD363" s="7"/>
      <c r="HE363" s="7"/>
      <c r="HF363" s="7"/>
      <c r="HG363" s="7"/>
      <c r="HH363" s="8"/>
      <c r="HI363" s="6"/>
      <c r="HJ363" s="7"/>
      <c r="HK363" s="7"/>
      <c r="HL363" s="7"/>
      <c r="HM363" s="7"/>
      <c r="HN363" s="8"/>
      <c r="HO363" s="6"/>
      <c r="HP363" s="7"/>
      <c r="HQ363" s="7"/>
      <c r="HR363" s="7"/>
      <c r="HS363" s="7"/>
      <c r="HT363" s="8"/>
      <c r="HU363" s="6"/>
      <c r="HV363" s="7"/>
      <c r="HW363" s="7"/>
      <c r="HX363" s="7"/>
      <c r="HY363" s="7"/>
      <c r="HZ363" s="8"/>
      <c r="IA363" s="6"/>
      <c r="IB363" s="7"/>
      <c r="IC363" s="7"/>
      <c r="ID363" s="7"/>
      <c r="IE363" s="7"/>
      <c r="IF363" s="8"/>
      <c r="IG363" s="6"/>
      <c r="IH363" s="7"/>
      <c r="II363" s="7"/>
      <c r="IJ363" s="7"/>
      <c r="IK363" s="7"/>
      <c r="IL363" s="8"/>
      <c r="IM363" s="6"/>
      <c r="IN363" s="7"/>
      <c r="IO363" s="7"/>
      <c r="IP363" s="7"/>
      <c r="IQ363" s="7"/>
      <c r="IR363" s="8"/>
      <c r="IS363" s="6"/>
      <c r="IT363" s="7"/>
      <c r="IU363" s="7"/>
      <c r="IV363" s="7"/>
    </row>
    <row r="364" customFormat="false" ht="12.75" hidden="false" customHeight="false" outlineLevel="0" collapsed="false">
      <c r="A364" s="5" t="s">
        <v>476</v>
      </c>
      <c r="B364" s="6" t="n">
        <v>37011</v>
      </c>
      <c r="C364" s="7" t="s">
        <v>407</v>
      </c>
      <c r="D364" s="7" t="s">
        <v>386</v>
      </c>
      <c r="E364" s="7" t="s">
        <v>387</v>
      </c>
      <c r="F364" s="8" t="s">
        <v>431</v>
      </c>
      <c r="G364" s="8" t="n">
        <v>3253.51379489849</v>
      </c>
      <c r="H364" s="7"/>
      <c r="I364" s="7"/>
      <c r="J364" s="7"/>
      <c r="K364" s="7"/>
      <c r="L364" s="8"/>
      <c r="M364" s="6"/>
      <c r="N364" s="7"/>
      <c r="O364" s="7"/>
      <c r="P364" s="7"/>
      <c r="Q364" s="7"/>
      <c r="R364" s="8"/>
      <c r="S364" s="6"/>
      <c r="T364" s="7"/>
      <c r="U364" s="7"/>
      <c r="V364" s="7"/>
      <c r="W364" s="7"/>
      <c r="X364" s="8"/>
      <c r="Y364" s="6"/>
      <c r="Z364" s="7"/>
      <c r="AA364" s="7"/>
      <c r="AB364" s="7"/>
      <c r="AC364" s="7"/>
      <c r="AD364" s="8"/>
      <c r="AE364" s="6"/>
      <c r="AF364" s="7"/>
      <c r="AG364" s="7"/>
      <c r="AH364" s="7"/>
      <c r="AI364" s="7"/>
      <c r="AJ364" s="8"/>
      <c r="AK364" s="6"/>
      <c r="AL364" s="7"/>
      <c r="AM364" s="7"/>
      <c r="AN364" s="7"/>
      <c r="AO364" s="7"/>
      <c r="AP364" s="8"/>
      <c r="AQ364" s="6"/>
      <c r="AR364" s="7"/>
      <c r="AS364" s="7"/>
      <c r="AT364" s="7"/>
      <c r="AU364" s="7"/>
      <c r="AV364" s="8"/>
      <c r="AW364" s="6"/>
      <c r="AX364" s="7"/>
      <c r="AY364" s="7"/>
      <c r="AZ364" s="7"/>
      <c r="BA364" s="7"/>
      <c r="BB364" s="8"/>
      <c r="BC364" s="6"/>
      <c r="BD364" s="7"/>
      <c r="BE364" s="7"/>
      <c r="BF364" s="7"/>
      <c r="BG364" s="7"/>
      <c r="BH364" s="8"/>
      <c r="BI364" s="6"/>
      <c r="BJ364" s="7"/>
      <c r="BK364" s="7"/>
      <c r="BL364" s="7"/>
      <c r="BM364" s="7"/>
      <c r="BN364" s="8"/>
      <c r="BO364" s="6"/>
      <c r="BP364" s="7"/>
      <c r="BQ364" s="7"/>
      <c r="BR364" s="7"/>
      <c r="BS364" s="7"/>
      <c r="BT364" s="8"/>
      <c r="BU364" s="6"/>
      <c r="BV364" s="7"/>
      <c r="BW364" s="7"/>
      <c r="BX364" s="7"/>
      <c r="BY364" s="7"/>
      <c r="BZ364" s="8"/>
      <c r="CA364" s="6"/>
      <c r="CB364" s="7"/>
      <c r="CC364" s="7"/>
      <c r="CD364" s="7"/>
      <c r="CE364" s="7"/>
      <c r="CF364" s="8"/>
      <c r="CG364" s="6"/>
      <c r="CH364" s="7"/>
      <c r="CI364" s="7"/>
      <c r="CJ364" s="7"/>
      <c r="CK364" s="7"/>
      <c r="CL364" s="8"/>
      <c r="CM364" s="6"/>
      <c r="CN364" s="7"/>
      <c r="CO364" s="7"/>
      <c r="CP364" s="7"/>
      <c r="CQ364" s="7"/>
      <c r="CR364" s="8"/>
      <c r="CS364" s="6"/>
      <c r="CT364" s="7"/>
      <c r="CU364" s="7"/>
      <c r="CV364" s="7"/>
      <c r="CW364" s="7"/>
      <c r="CX364" s="8"/>
      <c r="CY364" s="6"/>
      <c r="CZ364" s="7"/>
      <c r="DA364" s="7"/>
      <c r="DB364" s="7"/>
      <c r="DC364" s="7"/>
      <c r="DD364" s="8"/>
      <c r="DE364" s="6"/>
      <c r="DF364" s="7"/>
      <c r="DG364" s="7"/>
      <c r="DH364" s="7"/>
      <c r="DI364" s="7"/>
      <c r="DJ364" s="8"/>
      <c r="DK364" s="6"/>
      <c r="DL364" s="7"/>
      <c r="DM364" s="7"/>
      <c r="DN364" s="7"/>
      <c r="DO364" s="7"/>
      <c r="DP364" s="8"/>
      <c r="DQ364" s="6"/>
      <c r="DR364" s="7"/>
      <c r="DS364" s="7"/>
      <c r="DT364" s="7"/>
      <c r="DU364" s="7"/>
      <c r="DV364" s="8"/>
      <c r="DW364" s="6"/>
      <c r="DX364" s="7"/>
      <c r="DY364" s="7"/>
      <c r="DZ364" s="7"/>
      <c r="EA364" s="7"/>
      <c r="EB364" s="8"/>
      <c r="EC364" s="6"/>
      <c r="ED364" s="7"/>
      <c r="EE364" s="7"/>
      <c r="EF364" s="7"/>
      <c r="EG364" s="7"/>
      <c r="EH364" s="8"/>
      <c r="EI364" s="6"/>
      <c r="EJ364" s="7"/>
      <c r="EK364" s="7"/>
      <c r="EL364" s="7"/>
      <c r="EM364" s="7"/>
      <c r="EN364" s="8"/>
      <c r="EO364" s="6"/>
      <c r="EP364" s="7"/>
      <c r="EQ364" s="7"/>
      <c r="ER364" s="7"/>
      <c r="ES364" s="7"/>
      <c r="ET364" s="8"/>
      <c r="EU364" s="6"/>
      <c r="EV364" s="7"/>
      <c r="EW364" s="7"/>
      <c r="EX364" s="7"/>
      <c r="EY364" s="7"/>
      <c r="EZ364" s="8"/>
      <c r="FA364" s="6"/>
      <c r="FB364" s="7"/>
      <c r="FC364" s="7"/>
      <c r="FD364" s="7"/>
      <c r="FE364" s="7"/>
      <c r="FF364" s="8"/>
      <c r="FG364" s="6"/>
      <c r="FH364" s="7"/>
      <c r="FI364" s="7"/>
      <c r="FJ364" s="7"/>
      <c r="FK364" s="7"/>
      <c r="FL364" s="8"/>
      <c r="FM364" s="6"/>
      <c r="FN364" s="7"/>
      <c r="FO364" s="7"/>
      <c r="FP364" s="7"/>
      <c r="FQ364" s="7"/>
      <c r="FR364" s="8"/>
      <c r="FS364" s="6"/>
      <c r="FT364" s="7"/>
      <c r="FU364" s="7"/>
      <c r="FV364" s="7"/>
      <c r="FW364" s="7"/>
      <c r="FX364" s="8"/>
      <c r="FY364" s="6"/>
      <c r="FZ364" s="7"/>
      <c r="GA364" s="7"/>
      <c r="GB364" s="7"/>
      <c r="GC364" s="7"/>
      <c r="GD364" s="8"/>
      <c r="GE364" s="6"/>
      <c r="GF364" s="7"/>
      <c r="GG364" s="7"/>
      <c r="GH364" s="7"/>
      <c r="GI364" s="7"/>
      <c r="GJ364" s="8"/>
      <c r="GK364" s="6"/>
      <c r="GL364" s="7"/>
      <c r="GM364" s="7"/>
      <c r="GN364" s="7"/>
      <c r="GO364" s="7"/>
      <c r="GP364" s="8"/>
      <c r="GQ364" s="6"/>
      <c r="GR364" s="7"/>
      <c r="GS364" s="7"/>
      <c r="GT364" s="7"/>
      <c r="GU364" s="7"/>
      <c r="GV364" s="8"/>
      <c r="GW364" s="6"/>
      <c r="GX364" s="7"/>
      <c r="GY364" s="7"/>
      <c r="GZ364" s="7"/>
      <c r="HA364" s="7"/>
      <c r="HB364" s="8"/>
      <c r="HC364" s="6"/>
      <c r="HD364" s="7"/>
      <c r="HE364" s="7"/>
      <c r="HF364" s="7"/>
      <c r="HG364" s="7"/>
      <c r="HH364" s="8"/>
      <c r="HI364" s="6"/>
      <c r="HJ364" s="7"/>
      <c r="HK364" s="7"/>
      <c r="HL364" s="7"/>
      <c r="HM364" s="7"/>
      <c r="HN364" s="8"/>
      <c r="HO364" s="6"/>
      <c r="HP364" s="7"/>
      <c r="HQ364" s="7"/>
      <c r="HR364" s="7"/>
      <c r="HS364" s="7"/>
      <c r="HT364" s="8"/>
      <c r="HU364" s="6"/>
      <c r="HV364" s="7"/>
      <c r="HW364" s="7"/>
      <c r="HX364" s="7"/>
      <c r="HY364" s="7"/>
      <c r="HZ364" s="8"/>
      <c r="IA364" s="6"/>
      <c r="IB364" s="7"/>
      <c r="IC364" s="7"/>
      <c r="ID364" s="7"/>
      <c r="IE364" s="7"/>
      <c r="IF364" s="8"/>
      <c r="IG364" s="6"/>
      <c r="IH364" s="7"/>
      <c r="II364" s="7"/>
      <c r="IJ364" s="7"/>
      <c r="IK364" s="7"/>
      <c r="IL364" s="8"/>
      <c r="IM364" s="6"/>
      <c r="IN364" s="7"/>
      <c r="IO364" s="7"/>
      <c r="IP364" s="7"/>
      <c r="IQ364" s="7"/>
      <c r="IR364" s="8"/>
      <c r="IS364" s="6"/>
      <c r="IT364" s="7"/>
      <c r="IU364" s="7"/>
      <c r="IV364" s="7"/>
    </row>
    <row r="365" customFormat="false" ht="12.75" hidden="false" customHeight="false" outlineLevel="0" collapsed="false">
      <c r="A365" s="5" t="n">
        <v>8</v>
      </c>
      <c r="B365" s="6" t="n">
        <v>37011</v>
      </c>
      <c r="C365" s="7" t="s">
        <v>477</v>
      </c>
      <c r="D365" s="7" t="s">
        <v>386</v>
      </c>
      <c r="E365" s="7" t="s">
        <v>387</v>
      </c>
      <c r="F365" s="8" t="s">
        <v>431</v>
      </c>
      <c r="G365" s="8" t="n">
        <v>292.816241540864</v>
      </c>
      <c r="H365" s="7"/>
      <c r="I365" s="7"/>
      <c r="J365" s="7"/>
      <c r="K365" s="7"/>
      <c r="L365" s="8"/>
      <c r="M365" s="6"/>
      <c r="N365" s="7"/>
      <c r="O365" s="7"/>
      <c r="P365" s="7"/>
      <c r="Q365" s="7"/>
      <c r="R365" s="8"/>
      <c r="S365" s="6"/>
      <c r="T365" s="7"/>
      <c r="U365" s="7"/>
      <c r="V365" s="7"/>
      <c r="W365" s="7"/>
      <c r="X365" s="8"/>
      <c r="Y365" s="6"/>
      <c r="Z365" s="7"/>
      <c r="AA365" s="7"/>
      <c r="AB365" s="7"/>
      <c r="AC365" s="7"/>
      <c r="AD365" s="8"/>
      <c r="AE365" s="6"/>
      <c r="AF365" s="7"/>
      <c r="AG365" s="7"/>
      <c r="AH365" s="7"/>
      <c r="AI365" s="7"/>
      <c r="AJ365" s="8"/>
      <c r="AK365" s="6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8"/>
      <c r="AW365" s="6"/>
      <c r="AX365" s="7"/>
      <c r="AY365" s="7"/>
      <c r="AZ365" s="7"/>
      <c r="BA365" s="7"/>
      <c r="BB365" s="8"/>
      <c r="BC365" s="6"/>
      <c r="BD365" s="7"/>
      <c r="BE365" s="7"/>
      <c r="BF365" s="7"/>
      <c r="BG365" s="7"/>
      <c r="BH365" s="8"/>
      <c r="BI365" s="6"/>
      <c r="BJ365" s="7"/>
      <c r="BK365" s="7"/>
      <c r="BL365" s="7"/>
      <c r="BM365" s="7"/>
      <c r="BN365" s="8"/>
      <c r="BO365" s="6"/>
      <c r="BP365" s="7"/>
      <c r="BQ365" s="7"/>
      <c r="BR365" s="7"/>
      <c r="BS365" s="7"/>
      <c r="BT365" s="8"/>
      <c r="BU365" s="6"/>
      <c r="BV365" s="7"/>
      <c r="BW365" s="7"/>
      <c r="BX365" s="7"/>
      <c r="BY365" s="7"/>
      <c r="BZ365" s="8"/>
      <c r="CA365" s="6"/>
      <c r="CB365" s="7"/>
      <c r="CC365" s="7"/>
      <c r="CD365" s="7"/>
      <c r="CE365" s="7"/>
      <c r="CF365" s="8"/>
      <c r="CG365" s="6"/>
      <c r="CH365" s="7"/>
      <c r="CI365" s="7"/>
      <c r="CJ365" s="7"/>
      <c r="CK365" s="7"/>
      <c r="CL365" s="8"/>
      <c r="CM365" s="6"/>
      <c r="CN365" s="7"/>
      <c r="CO365" s="7"/>
      <c r="CP365" s="7"/>
      <c r="CQ365" s="7"/>
      <c r="CR365" s="8"/>
      <c r="CS365" s="6"/>
      <c r="CT365" s="7"/>
      <c r="CU365" s="7"/>
      <c r="CV365" s="7"/>
      <c r="CW365" s="7"/>
      <c r="CX365" s="8"/>
      <c r="CY365" s="6"/>
      <c r="CZ365" s="7"/>
      <c r="DA365" s="7"/>
      <c r="DB365" s="7"/>
      <c r="DC365" s="7"/>
      <c r="DD365" s="8"/>
      <c r="DE365" s="6"/>
      <c r="DF365" s="7"/>
      <c r="DG365" s="7"/>
      <c r="DH365" s="7"/>
      <c r="DI365" s="7"/>
      <c r="DJ365" s="8"/>
      <c r="DK365" s="6"/>
      <c r="DL365" s="7"/>
      <c r="DM365" s="7"/>
      <c r="DN365" s="7"/>
      <c r="DO365" s="7"/>
      <c r="DP365" s="8"/>
      <c r="DQ365" s="6"/>
      <c r="DR365" s="7"/>
      <c r="DS365" s="7"/>
      <c r="DT365" s="7"/>
      <c r="DU365" s="7"/>
      <c r="DV365" s="8"/>
      <c r="DW365" s="6"/>
      <c r="DX365" s="7"/>
      <c r="DY365" s="7"/>
      <c r="DZ365" s="7"/>
      <c r="EA365" s="7"/>
      <c r="EB365" s="8"/>
      <c r="EC365" s="6"/>
      <c r="ED365" s="7"/>
      <c r="EE365" s="7"/>
      <c r="EF365" s="7"/>
      <c r="EG365" s="7"/>
      <c r="EH365" s="8"/>
      <c r="EI365" s="6"/>
      <c r="EJ365" s="7"/>
      <c r="EK365" s="7"/>
      <c r="EL365" s="7"/>
      <c r="EM365" s="7"/>
      <c r="EN365" s="8"/>
      <c r="EO365" s="6"/>
      <c r="EP365" s="7"/>
      <c r="EQ365" s="7"/>
      <c r="ER365" s="7"/>
      <c r="ES365" s="7"/>
      <c r="ET365" s="8"/>
      <c r="EU365" s="6"/>
      <c r="EV365" s="7"/>
      <c r="EW365" s="7"/>
      <c r="EX365" s="7"/>
      <c r="EY365" s="7"/>
      <c r="EZ365" s="8"/>
      <c r="FA365" s="6"/>
      <c r="FB365" s="7"/>
      <c r="FC365" s="7"/>
      <c r="FD365" s="7"/>
      <c r="FE365" s="7"/>
      <c r="FF365" s="8"/>
      <c r="FG365" s="6"/>
      <c r="FH365" s="7"/>
      <c r="FI365" s="7"/>
      <c r="FJ365" s="7"/>
      <c r="FK365" s="7"/>
      <c r="FL365" s="8"/>
      <c r="FM365" s="6"/>
      <c r="FN365" s="7"/>
      <c r="FO365" s="7"/>
      <c r="FP365" s="7"/>
      <c r="FQ365" s="7"/>
      <c r="FR365" s="8"/>
      <c r="FS365" s="6"/>
      <c r="FT365" s="7"/>
      <c r="FU365" s="7"/>
      <c r="FV365" s="7"/>
      <c r="FW365" s="7"/>
      <c r="FX365" s="8"/>
      <c r="FY365" s="6"/>
      <c r="FZ365" s="7"/>
      <c r="GA365" s="7"/>
      <c r="GB365" s="7"/>
      <c r="GC365" s="7"/>
      <c r="GD365" s="8"/>
      <c r="GE365" s="6"/>
      <c r="GF365" s="7"/>
      <c r="GG365" s="7"/>
      <c r="GH365" s="7"/>
      <c r="GI365" s="7"/>
      <c r="GJ365" s="8"/>
      <c r="GK365" s="6"/>
      <c r="GL365" s="7"/>
      <c r="GM365" s="7"/>
      <c r="GN365" s="7"/>
      <c r="GO365" s="7"/>
      <c r="GP365" s="8"/>
      <c r="GQ365" s="6"/>
      <c r="GR365" s="7"/>
      <c r="GS365" s="7"/>
      <c r="GT365" s="7"/>
      <c r="GU365" s="7"/>
      <c r="GV365" s="8"/>
      <c r="GW365" s="6"/>
      <c r="GX365" s="7"/>
      <c r="GY365" s="7"/>
      <c r="GZ365" s="7"/>
      <c r="HA365" s="7"/>
      <c r="HB365" s="8"/>
      <c r="HC365" s="6"/>
      <c r="HD365" s="7"/>
      <c r="HE365" s="7"/>
      <c r="HF365" s="7"/>
      <c r="HG365" s="7"/>
      <c r="HH365" s="8"/>
      <c r="HI365" s="6"/>
      <c r="HJ365" s="7"/>
      <c r="HK365" s="7"/>
      <c r="HL365" s="7"/>
      <c r="HM365" s="7"/>
      <c r="HN365" s="8"/>
      <c r="HO365" s="6"/>
      <c r="HP365" s="7"/>
      <c r="HQ365" s="7"/>
      <c r="HR365" s="7"/>
      <c r="HS365" s="7"/>
      <c r="HT365" s="8"/>
      <c r="HU365" s="6"/>
      <c r="HV365" s="7"/>
      <c r="HW365" s="7"/>
      <c r="HX365" s="7"/>
      <c r="HY365" s="7"/>
      <c r="HZ365" s="8"/>
      <c r="IA365" s="6"/>
      <c r="IB365" s="7"/>
      <c r="IC365" s="7"/>
      <c r="ID365" s="7"/>
      <c r="IE365" s="7"/>
      <c r="IF365" s="8"/>
      <c r="IG365" s="6"/>
      <c r="IH365" s="7"/>
      <c r="II365" s="7"/>
      <c r="IJ365" s="7"/>
      <c r="IK365" s="7"/>
      <c r="IL365" s="8"/>
      <c r="IM365" s="6"/>
      <c r="IN365" s="7"/>
      <c r="IO365" s="7"/>
      <c r="IP365" s="7"/>
      <c r="IQ365" s="7"/>
      <c r="IR365" s="8"/>
      <c r="IS365" s="6"/>
      <c r="IT365" s="7"/>
      <c r="IU365" s="7"/>
      <c r="IV365" s="7"/>
    </row>
    <row r="366" customFormat="false" ht="12.75" hidden="false" customHeight="false" outlineLevel="0" collapsed="false">
      <c r="A366" s="5" t="n">
        <v>9</v>
      </c>
      <c r="B366" s="6" t="n">
        <v>37011</v>
      </c>
      <c r="C366" s="7" t="s">
        <v>478</v>
      </c>
      <c r="D366" s="7" t="s">
        <v>386</v>
      </c>
      <c r="E366" s="7" t="s">
        <v>387</v>
      </c>
      <c r="F366" s="8" t="s">
        <v>394</v>
      </c>
      <c r="G366" s="8" t="n">
        <v>170000</v>
      </c>
      <c r="H366" s="7"/>
      <c r="I366" s="7"/>
      <c r="J366" s="7"/>
      <c r="K366" s="7"/>
      <c r="L366" s="8"/>
      <c r="M366" s="6"/>
      <c r="N366" s="7"/>
      <c r="O366" s="7"/>
      <c r="P366" s="7"/>
      <c r="Q366" s="7"/>
      <c r="R366" s="8"/>
      <c r="S366" s="6"/>
      <c r="T366" s="7"/>
      <c r="U366" s="7"/>
      <c r="V366" s="7"/>
      <c r="W366" s="7"/>
      <c r="X366" s="8"/>
      <c r="Y366" s="6"/>
      <c r="Z366" s="7"/>
      <c r="AA366" s="7"/>
      <c r="AB366" s="7"/>
      <c r="AC366" s="7"/>
      <c r="AD366" s="8"/>
      <c r="AE366" s="6"/>
      <c r="AF366" s="7"/>
      <c r="AG366" s="7"/>
      <c r="AH366" s="7"/>
      <c r="AI366" s="7"/>
      <c r="AJ366" s="8"/>
      <c r="AK366" s="6"/>
      <c r="AL366" s="7"/>
      <c r="AM366" s="7"/>
      <c r="AN366" s="7"/>
      <c r="AO366" s="7"/>
      <c r="AP366" s="8"/>
      <c r="AQ366" s="6"/>
      <c r="AR366" s="7"/>
      <c r="AS366" s="7"/>
      <c r="AT366" s="7"/>
      <c r="AU366" s="7"/>
      <c r="AV366" s="8"/>
      <c r="AW366" s="6"/>
      <c r="AX366" s="7"/>
      <c r="AY366" s="7"/>
      <c r="AZ366" s="7"/>
      <c r="BA366" s="7"/>
      <c r="BB366" s="8"/>
      <c r="BC366" s="6"/>
      <c r="BD366" s="7"/>
      <c r="BE366" s="7"/>
      <c r="BF366" s="7"/>
      <c r="BG366" s="7"/>
      <c r="BH366" s="8"/>
      <c r="BI366" s="6"/>
      <c r="BJ366" s="7"/>
      <c r="BK366" s="7"/>
      <c r="BL366" s="7"/>
      <c r="BM366" s="7"/>
      <c r="BN366" s="8"/>
      <c r="BO366" s="6"/>
      <c r="BP366" s="7"/>
      <c r="BQ366" s="7"/>
      <c r="BR366" s="7"/>
      <c r="BS366" s="7"/>
      <c r="BT366" s="8"/>
      <c r="BU366" s="6"/>
      <c r="BV366" s="7"/>
      <c r="BW366" s="7"/>
      <c r="BX366" s="7"/>
      <c r="BY366" s="7"/>
      <c r="BZ366" s="8"/>
      <c r="CA366" s="6"/>
      <c r="CB366" s="7"/>
      <c r="CC366" s="7"/>
      <c r="CD366" s="7"/>
      <c r="CE366" s="7"/>
      <c r="CF366" s="8"/>
      <c r="CG366" s="6"/>
      <c r="CH366" s="7"/>
      <c r="CI366" s="7"/>
      <c r="CJ366" s="7"/>
      <c r="CK366" s="7"/>
      <c r="CL366" s="8"/>
      <c r="CM366" s="6"/>
      <c r="CN366" s="7"/>
      <c r="CO366" s="7"/>
      <c r="CP366" s="7"/>
      <c r="CQ366" s="7"/>
      <c r="CR366" s="8"/>
      <c r="CS366" s="6"/>
      <c r="CT366" s="7"/>
      <c r="CU366" s="7"/>
      <c r="CV366" s="7"/>
      <c r="CW366" s="7"/>
      <c r="CX366" s="8"/>
      <c r="CY366" s="6"/>
      <c r="CZ366" s="7"/>
      <c r="DA366" s="7"/>
      <c r="DB366" s="7"/>
      <c r="DC366" s="7"/>
      <c r="DD366" s="8"/>
      <c r="DE366" s="6"/>
      <c r="DF366" s="7"/>
      <c r="DG366" s="7"/>
      <c r="DH366" s="7"/>
      <c r="DI366" s="7"/>
      <c r="DJ366" s="8"/>
      <c r="DK366" s="6"/>
      <c r="DL366" s="7"/>
      <c r="DM366" s="7"/>
      <c r="DN366" s="7"/>
      <c r="DO366" s="7"/>
      <c r="DP366" s="8"/>
      <c r="DQ366" s="6"/>
      <c r="DR366" s="7"/>
      <c r="DS366" s="7"/>
      <c r="DT366" s="7"/>
      <c r="DU366" s="7"/>
      <c r="DV366" s="8"/>
      <c r="DW366" s="6"/>
      <c r="DX366" s="7"/>
      <c r="DY366" s="7"/>
      <c r="DZ366" s="7"/>
      <c r="EA366" s="7"/>
      <c r="EB366" s="8"/>
      <c r="EC366" s="6"/>
      <c r="ED366" s="7"/>
      <c r="EE366" s="7"/>
      <c r="EF366" s="7"/>
      <c r="EG366" s="7"/>
      <c r="EH366" s="8"/>
      <c r="EI366" s="6"/>
      <c r="EJ366" s="7"/>
      <c r="EK366" s="7"/>
      <c r="EL366" s="7"/>
      <c r="EM366" s="7"/>
      <c r="EN366" s="8"/>
      <c r="EO366" s="6"/>
      <c r="EP366" s="7"/>
      <c r="EQ366" s="7"/>
      <c r="ER366" s="7"/>
      <c r="ES366" s="7"/>
      <c r="ET366" s="8"/>
      <c r="EU366" s="6"/>
      <c r="EV366" s="7"/>
      <c r="EW366" s="7"/>
      <c r="EX366" s="7"/>
      <c r="EY366" s="7"/>
      <c r="EZ366" s="8"/>
      <c r="FA366" s="6"/>
      <c r="FB366" s="7"/>
      <c r="FC366" s="7"/>
      <c r="FD366" s="7"/>
      <c r="FE366" s="7"/>
      <c r="FF366" s="8"/>
      <c r="FG366" s="6"/>
      <c r="FH366" s="7"/>
      <c r="FI366" s="7"/>
      <c r="FJ366" s="7"/>
      <c r="FK366" s="7"/>
      <c r="FL366" s="8"/>
      <c r="FM366" s="6"/>
      <c r="FN366" s="7"/>
      <c r="FO366" s="7"/>
      <c r="FP366" s="7"/>
      <c r="FQ366" s="7"/>
      <c r="FR366" s="8"/>
      <c r="FS366" s="6"/>
      <c r="FT366" s="7"/>
      <c r="FU366" s="7"/>
      <c r="FV366" s="7"/>
      <c r="FW366" s="7"/>
      <c r="FX366" s="8"/>
      <c r="FY366" s="6"/>
      <c r="FZ366" s="7"/>
      <c r="GA366" s="7"/>
      <c r="GB366" s="7"/>
      <c r="GC366" s="7"/>
      <c r="GD366" s="8"/>
      <c r="GE366" s="6"/>
      <c r="GF366" s="7"/>
      <c r="GG366" s="7"/>
      <c r="GH366" s="7"/>
      <c r="GI366" s="7"/>
      <c r="GJ366" s="8"/>
      <c r="GK366" s="6"/>
      <c r="GL366" s="7"/>
      <c r="GM366" s="7"/>
      <c r="GN366" s="7"/>
      <c r="GO366" s="7"/>
      <c r="GP366" s="8"/>
      <c r="GQ366" s="6"/>
      <c r="GR366" s="7"/>
      <c r="GS366" s="7"/>
      <c r="GT366" s="7"/>
      <c r="GU366" s="7"/>
      <c r="GV366" s="8"/>
      <c r="GW366" s="6"/>
      <c r="GX366" s="7"/>
      <c r="GY366" s="7"/>
      <c r="GZ366" s="7"/>
      <c r="HA366" s="7"/>
      <c r="HB366" s="8"/>
      <c r="HC366" s="6"/>
      <c r="HD366" s="7"/>
      <c r="HE366" s="7"/>
      <c r="HF366" s="7"/>
      <c r="HG366" s="7"/>
      <c r="HH366" s="8"/>
      <c r="HI366" s="6"/>
      <c r="HJ366" s="7"/>
      <c r="HK366" s="7"/>
      <c r="HL366" s="7"/>
      <c r="HM366" s="7"/>
      <c r="HN366" s="8"/>
      <c r="HO366" s="6"/>
      <c r="HP366" s="7"/>
      <c r="HQ366" s="7"/>
      <c r="HR366" s="7"/>
      <c r="HS366" s="7"/>
      <c r="HT366" s="8"/>
      <c r="HU366" s="6"/>
      <c r="HV366" s="7"/>
      <c r="HW366" s="7"/>
      <c r="HX366" s="7"/>
      <c r="HY366" s="7"/>
      <c r="HZ366" s="8"/>
      <c r="IA366" s="6"/>
      <c r="IB366" s="7"/>
      <c r="IC366" s="7"/>
      <c r="ID366" s="7"/>
      <c r="IE366" s="7"/>
      <c r="IF366" s="8"/>
      <c r="IG366" s="6"/>
      <c r="IH366" s="7"/>
      <c r="II366" s="7"/>
      <c r="IJ366" s="7"/>
      <c r="IK366" s="7"/>
      <c r="IL366" s="8"/>
      <c r="IM366" s="6"/>
      <c r="IN366" s="7"/>
      <c r="IO366" s="7"/>
      <c r="IP366" s="7"/>
      <c r="IQ366" s="7"/>
      <c r="IR366" s="8"/>
      <c r="IS366" s="6"/>
      <c r="IT366" s="7"/>
      <c r="IU366" s="7"/>
      <c r="IV366" s="7"/>
    </row>
    <row r="367" customFormat="false" ht="12.75" hidden="false" customHeight="false" outlineLevel="0" collapsed="false">
      <c r="A367" s="5" t="n">
        <v>10</v>
      </c>
      <c r="B367" s="6" t="n">
        <v>37011</v>
      </c>
      <c r="C367" s="7" t="s">
        <v>478</v>
      </c>
      <c r="D367" s="7" t="s">
        <v>386</v>
      </c>
      <c r="E367" s="7" t="s">
        <v>387</v>
      </c>
      <c r="F367" s="8" t="s">
        <v>416</v>
      </c>
      <c r="G367" s="8" t="n">
        <v>154068</v>
      </c>
      <c r="H367" s="7"/>
      <c r="I367" s="7"/>
      <c r="J367" s="7"/>
      <c r="K367" s="7"/>
      <c r="L367" s="8"/>
      <c r="M367" s="6"/>
      <c r="N367" s="7"/>
      <c r="O367" s="7"/>
      <c r="P367" s="7"/>
      <c r="Q367" s="7"/>
      <c r="R367" s="8"/>
      <c r="S367" s="6"/>
      <c r="T367" s="7"/>
      <c r="U367" s="7"/>
      <c r="V367" s="7"/>
      <c r="W367" s="7"/>
      <c r="X367" s="8"/>
      <c r="Y367" s="6"/>
      <c r="Z367" s="7"/>
      <c r="AA367" s="7"/>
      <c r="AB367" s="7"/>
      <c r="AC367" s="7"/>
      <c r="AD367" s="8"/>
      <c r="AE367" s="6"/>
      <c r="AF367" s="7"/>
      <c r="AG367" s="7"/>
      <c r="AH367" s="7"/>
      <c r="AI367" s="7"/>
      <c r="AJ367" s="8"/>
      <c r="AK367" s="6"/>
      <c r="AL367" s="7"/>
      <c r="AM367" s="7"/>
      <c r="AN367" s="7"/>
      <c r="AO367" s="7"/>
      <c r="AP367" s="8"/>
      <c r="AQ367" s="6"/>
      <c r="AR367" s="7"/>
      <c r="AS367" s="7"/>
      <c r="AT367" s="7"/>
      <c r="AU367" s="7"/>
      <c r="AV367" s="8"/>
      <c r="AW367" s="6"/>
      <c r="AX367" s="7"/>
      <c r="AY367" s="7"/>
      <c r="AZ367" s="7"/>
      <c r="BA367" s="7"/>
      <c r="BB367" s="8"/>
      <c r="BC367" s="6"/>
      <c r="BD367" s="7"/>
      <c r="BE367" s="7"/>
      <c r="BF367" s="7"/>
      <c r="BG367" s="7"/>
      <c r="BH367" s="8"/>
      <c r="BI367" s="6"/>
      <c r="BJ367" s="7"/>
      <c r="BK367" s="7"/>
      <c r="BL367" s="7"/>
      <c r="BM367" s="7"/>
      <c r="BN367" s="8"/>
      <c r="BO367" s="6"/>
      <c r="BP367" s="7"/>
      <c r="BQ367" s="7"/>
      <c r="BR367" s="7"/>
      <c r="BS367" s="7"/>
      <c r="BT367" s="8"/>
      <c r="BU367" s="6"/>
      <c r="BV367" s="7"/>
      <c r="BW367" s="7"/>
      <c r="BX367" s="7"/>
      <c r="BY367" s="7"/>
      <c r="BZ367" s="8"/>
      <c r="CA367" s="6"/>
      <c r="CB367" s="7"/>
      <c r="CC367" s="7"/>
      <c r="CD367" s="7"/>
      <c r="CE367" s="7"/>
      <c r="CF367" s="8"/>
      <c r="CG367" s="6"/>
      <c r="CH367" s="7"/>
      <c r="CI367" s="7"/>
      <c r="CJ367" s="7"/>
      <c r="CK367" s="7"/>
      <c r="CL367" s="8"/>
      <c r="CM367" s="6"/>
      <c r="CN367" s="7"/>
      <c r="CO367" s="7"/>
      <c r="CP367" s="7"/>
      <c r="CQ367" s="7"/>
      <c r="CR367" s="8"/>
      <c r="CS367" s="6"/>
      <c r="CT367" s="7"/>
      <c r="CU367" s="7"/>
      <c r="CV367" s="7"/>
      <c r="CW367" s="7"/>
      <c r="CX367" s="8"/>
      <c r="CY367" s="6"/>
      <c r="CZ367" s="7"/>
      <c r="DA367" s="7"/>
      <c r="DB367" s="7"/>
      <c r="DC367" s="7"/>
      <c r="DD367" s="8"/>
      <c r="DE367" s="6"/>
      <c r="DF367" s="7"/>
      <c r="DG367" s="7"/>
      <c r="DH367" s="7"/>
      <c r="DI367" s="7"/>
      <c r="DJ367" s="8"/>
      <c r="DK367" s="6"/>
      <c r="DL367" s="7"/>
      <c r="DM367" s="7"/>
      <c r="DN367" s="7"/>
      <c r="DO367" s="7"/>
      <c r="DP367" s="8"/>
      <c r="DQ367" s="6"/>
      <c r="DR367" s="7"/>
      <c r="DS367" s="7"/>
      <c r="DT367" s="7"/>
      <c r="DU367" s="7"/>
      <c r="DV367" s="8"/>
      <c r="DW367" s="6"/>
      <c r="DX367" s="7"/>
      <c r="DY367" s="7"/>
      <c r="DZ367" s="7"/>
      <c r="EA367" s="7"/>
      <c r="EB367" s="8"/>
      <c r="EC367" s="6"/>
      <c r="ED367" s="7"/>
      <c r="EE367" s="7"/>
      <c r="EF367" s="7"/>
      <c r="EG367" s="7"/>
      <c r="EH367" s="8"/>
      <c r="EI367" s="6"/>
      <c r="EJ367" s="7"/>
      <c r="EK367" s="7"/>
      <c r="EL367" s="7"/>
      <c r="EM367" s="7"/>
      <c r="EN367" s="8"/>
      <c r="EO367" s="6"/>
      <c r="EP367" s="7"/>
      <c r="EQ367" s="7"/>
      <c r="ER367" s="7"/>
      <c r="ES367" s="7"/>
      <c r="ET367" s="8"/>
      <c r="EU367" s="6"/>
      <c r="EV367" s="7"/>
      <c r="EW367" s="7"/>
      <c r="EX367" s="7"/>
      <c r="EY367" s="7"/>
      <c r="EZ367" s="8"/>
      <c r="FA367" s="6"/>
      <c r="FB367" s="7"/>
      <c r="FC367" s="7"/>
      <c r="FD367" s="7"/>
      <c r="FE367" s="7"/>
      <c r="FF367" s="8"/>
      <c r="FG367" s="6"/>
      <c r="FH367" s="7"/>
      <c r="FI367" s="7"/>
      <c r="FJ367" s="7"/>
      <c r="FK367" s="7"/>
      <c r="FL367" s="8"/>
      <c r="FM367" s="6"/>
      <c r="FN367" s="7"/>
      <c r="FO367" s="7"/>
      <c r="FP367" s="7"/>
      <c r="FQ367" s="7"/>
      <c r="FR367" s="8"/>
      <c r="FS367" s="6"/>
      <c r="FT367" s="7"/>
      <c r="FU367" s="7"/>
      <c r="FV367" s="7"/>
      <c r="FW367" s="7"/>
      <c r="FX367" s="8"/>
      <c r="FY367" s="6"/>
      <c r="FZ367" s="7"/>
      <c r="GA367" s="7"/>
      <c r="GB367" s="7"/>
      <c r="GC367" s="7"/>
      <c r="GD367" s="8"/>
      <c r="GE367" s="6"/>
      <c r="GF367" s="7"/>
      <c r="GG367" s="7"/>
      <c r="GH367" s="7"/>
      <c r="GI367" s="7"/>
      <c r="GJ367" s="8"/>
      <c r="GK367" s="6"/>
      <c r="GL367" s="7"/>
      <c r="GM367" s="7"/>
      <c r="GN367" s="7"/>
      <c r="GO367" s="7"/>
      <c r="GP367" s="8"/>
      <c r="GQ367" s="6"/>
      <c r="GR367" s="7"/>
      <c r="GS367" s="7"/>
      <c r="GT367" s="7"/>
      <c r="GU367" s="7"/>
      <c r="GV367" s="8"/>
      <c r="GW367" s="6"/>
      <c r="GX367" s="7"/>
      <c r="GY367" s="7"/>
      <c r="GZ367" s="7"/>
      <c r="HA367" s="7"/>
      <c r="HB367" s="8"/>
      <c r="HC367" s="6"/>
      <c r="HD367" s="7"/>
      <c r="HE367" s="7"/>
      <c r="HF367" s="7"/>
      <c r="HG367" s="7"/>
      <c r="HH367" s="8"/>
      <c r="HI367" s="6"/>
      <c r="HJ367" s="7"/>
      <c r="HK367" s="7"/>
      <c r="HL367" s="7"/>
      <c r="HM367" s="7"/>
      <c r="HN367" s="8"/>
      <c r="HO367" s="6"/>
      <c r="HP367" s="7"/>
      <c r="HQ367" s="7"/>
      <c r="HR367" s="7"/>
      <c r="HS367" s="7"/>
      <c r="HT367" s="8"/>
      <c r="HU367" s="6"/>
      <c r="HV367" s="7"/>
      <c r="HW367" s="7"/>
      <c r="HX367" s="7"/>
      <c r="HY367" s="7"/>
      <c r="HZ367" s="8"/>
      <c r="IA367" s="6"/>
      <c r="IB367" s="7"/>
      <c r="IC367" s="7"/>
      <c r="ID367" s="7"/>
      <c r="IE367" s="7"/>
      <c r="IF367" s="8"/>
      <c r="IG367" s="6"/>
      <c r="IH367" s="7"/>
      <c r="II367" s="7"/>
      <c r="IJ367" s="7"/>
      <c r="IK367" s="7"/>
      <c r="IL367" s="8"/>
      <c r="IM367" s="6"/>
      <c r="IN367" s="7"/>
      <c r="IO367" s="7"/>
      <c r="IP367" s="7"/>
      <c r="IQ367" s="7"/>
      <c r="IR367" s="8"/>
      <c r="IS367" s="6"/>
      <c r="IT367" s="7"/>
      <c r="IU367" s="7"/>
      <c r="IV367" s="7"/>
    </row>
    <row r="368" customFormat="false" ht="12.75" hidden="false" customHeight="false" outlineLevel="0" collapsed="false">
      <c r="A368" s="5" t="n">
        <v>11</v>
      </c>
      <c r="B368" s="6" t="n">
        <v>37011</v>
      </c>
      <c r="C368" s="7" t="s">
        <v>478</v>
      </c>
      <c r="D368" s="7" t="s">
        <v>386</v>
      </c>
      <c r="E368" s="7" t="s">
        <v>387</v>
      </c>
      <c r="F368" s="8" t="s">
        <v>460</v>
      </c>
      <c r="G368" s="8" t="n">
        <v>680000</v>
      </c>
      <c r="H368" s="7"/>
      <c r="I368" s="7"/>
      <c r="J368" s="7"/>
      <c r="K368" s="7"/>
      <c r="L368" s="8"/>
      <c r="M368" s="6"/>
      <c r="N368" s="7"/>
      <c r="O368" s="7"/>
      <c r="P368" s="7"/>
      <c r="Q368" s="7"/>
      <c r="R368" s="8"/>
      <c r="S368" s="6"/>
      <c r="T368" s="7"/>
      <c r="U368" s="7"/>
      <c r="V368" s="7"/>
      <c r="W368" s="7"/>
      <c r="X368" s="8"/>
      <c r="Y368" s="6"/>
      <c r="Z368" s="7"/>
      <c r="AA368" s="7"/>
      <c r="AB368" s="7"/>
      <c r="AC368" s="7"/>
      <c r="AD368" s="8"/>
      <c r="AE368" s="6"/>
      <c r="AF368" s="7"/>
      <c r="AG368" s="7"/>
      <c r="AH368" s="7"/>
      <c r="AI368" s="7"/>
      <c r="AJ368" s="8"/>
      <c r="AK368" s="6"/>
      <c r="AL368" s="7"/>
      <c r="AM368" s="7"/>
      <c r="AN368" s="7"/>
      <c r="AO368" s="7"/>
      <c r="AP368" s="8"/>
      <c r="AQ368" s="6"/>
      <c r="AR368" s="7"/>
      <c r="AS368" s="7"/>
      <c r="AT368" s="7"/>
      <c r="AU368" s="7"/>
      <c r="AV368" s="8"/>
      <c r="AW368" s="6"/>
      <c r="AX368" s="7"/>
      <c r="AY368" s="7"/>
      <c r="AZ368" s="7"/>
      <c r="BA368" s="7"/>
      <c r="BB368" s="8"/>
      <c r="BC368" s="6"/>
      <c r="BD368" s="7"/>
      <c r="BE368" s="7"/>
      <c r="BF368" s="7"/>
      <c r="BG368" s="7"/>
      <c r="BH368" s="8"/>
      <c r="BI368" s="6"/>
      <c r="BJ368" s="7"/>
      <c r="BK368" s="7"/>
      <c r="BL368" s="7"/>
      <c r="BM368" s="7"/>
      <c r="BN368" s="8"/>
      <c r="BO368" s="6"/>
      <c r="BP368" s="7"/>
      <c r="BQ368" s="7"/>
      <c r="BR368" s="7"/>
      <c r="BS368" s="7"/>
      <c r="BT368" s="8"/>
      <c r="BU368" s="6"/>
      <c r="BV368" s="7"/>
      <c r="BW368" s="7"/>
      <c r="BX368" s="7"/>
      <c r="BY368" s="7"/>
      <c r="BZ368" s="8"/>
      <c r="CA368" s="6"/>
      <c r="CB368" s="7"/>
      <c r="CC368" s="7"/>
      <c r="CD368" s="7"/>
      <c r="CE368" s="7"/>
      <c r="CF368" s="8"/>
      <c r="CG368" s="6"/>
      <c r="CH368" s="7"/>
      <c r="CI368" s="7"/>
      <c r="CJ368" s="7"/>
      <c r="CK368" s="7"/>
      <c r="CL368" s="8"/>
      <c r="CM368" s="6"/>
      <c r="CN368" s="7"/>
      <c r="CO368" s="7"/>
      <c r="CP368" s="7"/>
      <c r="CQ368" s="7"/>
      <c r="CR368" s="8"/>
      <c r="CS368" s="6"/>
      <c r="CT368" s="7"/>
      <c r="CU368" s="7"/>
      <c r="CV368" s="7"/>
      <c r="CW368" s="7"/>
      <c r="CX368" s="8"/>
      <c r="CY368" s="6"/>
      <c r="CZ368" s="7"/>
      <c r="DA368" s="7"/>
      <c r="DB368" s="7"/>
      <c r="DC368" s="7"/>
      <c r="DD368" s="8"/>
      <c r="DE368" s="6"/>
      <c r="DF368" s="7"/>
      <c r="DG368" s="7"/>
      <c r="DH368" s="7"/>
      <c r="DI368" s="7"/>
      <c r="DJ368" s="8"/>
      <c r="DK368" s="6"/>
      <c r="DL368" s="7"/>
      <c r="DM368" s="7"/>
      <c r="DN368" s="7"/>
      <c r="DO368" s="7"/>
      <c r="DP368" s="8"/>
      <c r="DQ368" s="6"/>
      <c r="DR368" s="7"/>
      <c r="DS368" s="7"/>
      <c r="DT368" s="7"/>
      <c r="DU368" s="7"/>
      <c r="DV368" s="8"/>
      <c r="DW368" s="6"/>
      <c r="DX368" s="7"/>
      <c r="DY368" s="7"/>
      <c r="DZ368" s="7"/>
      <c r="EA368" s="7"/>
      <c r="EB368" s="8"/>
      <c r="EC368" s="6"/>
      <c r="ED368" s="7"/>
      <c r="EE368" s="7"/>
      <c r="EF368" s="7"/>
      <c r="EG368" s="7"/>
      <c r="EH368" s="8"/>
      <c r="EI368" s="6"/>
      <c r="EJ368" s="7"/>
      <c r="EK368" s="7"/>
      <c r="EL368" s="7"/>
      <c r="EM368" s="7"/>
      <c r="EN368" s="8"/>
      <c r="EO368" s="6"/>
      <c r="EP368" s="7"/>
      <c r="EQ368" s="7"/>
      <c r="ER368" s="7"/>
      <c r="ES368" s="7"/>
      <c r="ET368" s="8"/>
      <c r="EU368" s="6"/>
      <c r="EV368" s="7"/>
      <c r="EW368" s="7"/>
      <c r="EX368" s="7"/>
      <c r="EY368" s="7"/>
      <c r="EZ368" s="8"/>
      <c r="FA368" s="6"/>
      <c r="FB368" s="7"/>
      <c r="FC368" s="7"/>
      <c r="FD368" s="7"/>
      <c r="FE368" s="7"/>
      <c r="FF368" s="8"/>
      <c r="FG368" s="6"/>
      <c r="FH368" s="7"/>
      <c r="FI368" s="7"/>
      <c r="FJ368" s="7"/>
      <c r="FK368" s="7"/>
      <c r="FL368" s="8"/>
      <c r="FM368" s="6"/>
      <c r="FN368" s="7"/>
      <c r="FO368" s="7"/>
      <c r="FP368" s="7"/>
      <c r="FQ368" s="7"/>
      <c r="FR368" s="8"/>
      <c r="FS368" s="6"/>
      <c r="FT368" s="7"/>
      <c r="FU368" s="7"/>
      <c r="FV368" s="7"/>
      <c r="FW368" s="7"/>
      <c r="FX368" s="8"/>
      <c r="FY368" s="6"/>
      <c r="FZ368" s="7"/>
      <c r="GA368" s="7"/>
      <c r="GB368" s="7"/>
      <c r="GC368" s="7"/>
      <c r="GD368" s="8"/>
      <c r="GE368" s="6"/>
      <c r="GF368" s="7"/>
      <c r="GG368" s="7"/>
      <c r="GH368" s="7"/>
      <c r="GI368" s="7"/>
      <c r="GJ368" s="8"/>
      <c r="GK368" s="6"/>
      <c r="GL368" s="7"/>
      <c r="GM368" s="7"/>
      <c r="GN368" s="7"/>
      <c r="GO368" s="7"/>
      <c r="GP368" s="8"/>
      <c r="GQ368" s="6"/>
      <c r="GR368" s="7"/>
      <c r="GS368" s="7"/>
      <c r="GT368" s="7"/>
      <c r="GU368" s="7"/>
      <c r="GV368" s="8"/>
      <c r="GW368" s="6"/>
      <c r="GX368" s="7"/>
      <c r="GY368" s="7"/>
      <c r="GZ368" s="7"/>
      <c r="HA368" s="7"/>
      <c r="HB368" s="8"/>
      <c r="HC368" s="6"/>
      <c r="HD368" s="7"/>
      <c r="HE368" s="7"/>
      <c r="HF368" s="7"/>
      <c r="HG368" s="7"/>
      <c r="HH368" s="8"/>
      <c r="HI368" s="6"/>
      <c r="HJ368" s="7"/>
      <c r="HK368" s="7"/>
      <c r="HL368" s="7"/>
      <c r="HM368" s="7"/>
      <c r="HN368" s="8"/>
      <c r="HO368" s="6"/>
      <c r="HP368" s="7"/>
      <c r="HQ368" s="7"/>
      <c r="HR368" s="7"/>
      <c r="HS368" s="7"/>
      <c r="HT368" s="8"/>
      <c r="HU368" s="6"/>
      <c r="HV368" s="7"/>
      <c r="HW368" s="7"/>
      <c r="HX368" s="7"/>
      <c r="HY368" s="7"/>
      <c r="HZ368" s="8"/>
      <c r="IA368" s="6"/>
      <c r="IB368" s="7"/>
      <c r="IC368" s="7"/>
      <c r="ID368" s="7"/>
      <c r="IE368" s="7"/>
      <c r="IF368" s="8"/>
      <c r="IG368" s="6"/>
      <c r="IH368" s="7"/>
      <c r="II368" s="7"/>
      <c r="IJ368" s="7"/>
      <c r="IK368" s="7"/>
      <c r="IL368" s="8"/>
      <c r="IM368" s="6"/>
      <c r="IN368" s="7"/>
      <c r="IO368" s="7"/>
      <c r="IP368" s="7"/>
      <c r="IQ368" s="7"/>
      <c r="IR368" s="8"/>
      <c r="IS368" s="6"/>
      <c r="IT368" s="7"/>
      <c r="IU368" s="7"/>
      <c r="IV368" s="7"/>
    </row>
    <row r="369" customFormat="false" ht="12.75" hidden="false" customHeight="false" outlineLevel="0" collapsed="false">
      <c r="A369" s="5" t="s">
        <v>479</v>
      </c>
      <c r="B369" s="6" t="n">
        <v>37011</v>
      </c>
      <c r="C369" s="7" t="s">
        <v>480</v>
      </c>
      <c r="D369" s="7" t="s">
        <v>386</v>
      </c>
      <c r="E369" s="7" t="s">
        <v>387</v>
      </c>
      <c r="F369" s="8" t="s">
        <v>388</v>
      </c>
      <c r="G369" s="8" t="n">
        <v>2268.34981780323</v>
      </c>
      <c r="H369" s="7"/>
      <c r="I369" s="7"/>
      <c r="J369" s="7"/>
      <c r="K369" s="7"/>
      <c r="L369" s="8"/>
      <c r="M369" s="6"/>
      <c r="N369" s="7"/>
      <c r="O369" s="7"/>
      <c r="P369" s="7"/>
      <c r="Q369" s="7"/>
      <c r="R369" s="8"/>
      <c r="S369" s="6"/>
      <c r="T369" s="7"/>
      <c r="U369" s="7"/>
      <c r="V369" s="7"/>
      <c r="W369" s="7"/>
      <c r="X369" s="8"/>
      <c r="Y369" s="6"/>
      <c r="Z369" s="7"/>
      <c r="AA369" s="7"/>
      <c r="AB369" s="7"/>
      <c r="AC369" s="7"/>
      <c r="AD369" s="8"/>
      <c r="AE369" s="6"/>
      <c r="AF369" s="7"/>
      <c r="AG369" s="7"/>
      <c r="AH369" s="7"/>
      <c r="AI369" s="7"/>
      <c r="AJ369" s="8"/>
      <c r="AK369" s="6"/>
      <c r="AL369" s="7"/>
      <c r="AM369" s="7"/>
      <c r="AN369" s="7"/>
      <c r="AO369" s="7"/>
      <c r="AP369" s="8"/>
      <c r="AQ369" s="6"/>
      <c r="AR369" s="7"/>
      <c r="AS369" s="7"/>
      <c r="AT369" s="7"/>
      <c r="AU369" s="7"/>
      <c r="AV369" s="8"/>
      <c r="AW369" s="6"/>
      <c r="AX369" s="7"/>
      <c r="AY369" s="7"/>
      <c r="AZ369" s="7"/>
      <c r="BA369" s="7"/>
      <c r="BB369" s="8"/>
      <c r="BC369" s="6"/>
      <c r="BD369" s="7"/>
      <c r="BE369" s="7"/>
      <c r="BF369" s="7"/>
      <c r="BG369" s="7"/>
      <c r="BH369" s="8"/>
      <c r="BI369" s="6"/>
      <c r="BJ369" s="7"/>
      <c r="BK369" s="7"/>
      <c r="BL369" s="7"/>
      <c r="BM369" s="7"/>
      <c r="BN369" s="8"/>
      <c r="BO369" s="6"/>
      <c r="BP369" s="7"/>
      <c r="BQ369" s="7"/>
      <c r="BR369" s="7"/>
      <c r="BS369" s="7"/>
      <c r="BT369" s="8"/>
      <c r="BU369" s="6"/>
      <c r="BV369" s="7"/>
      <c r="BW369" s="7"/>
      <c r="BX369" s="7"/>
      <c r="BY369" s="7"/>
      <c r="BZ369" s="8"/>
      <c r="CA369" s="6"/>
      <c r="CB369" s="7"/>
      <c r="CC369" s="7"/>
      <c r="CD369" s="7"/>
      <c r="CE369" s="7"/>
      <c r="CF369" s="8"/>
      <c r="CG369" s="6"/>
      <c r="CH369" s="7"/>
      <c r="CI369" s="7"/>
      <c r="CJ369" s="7"/>
      <c r="CK369" s="7"/>
      <c r="CL369" s="8"/>
      <c r="CM369" s="6"/>
      <c r="CN369" s="7"/>
      <c r="CO369" s="7"/>
      <c r="CP369" s="7"/>
      <c r="CQ369" s="7"/>
      <c r="CR369" s="8"/>
      <c r="CS369" s="6"/>
      <c r="CT369" s="7"/>
      <c r="CU369" s="7"/>
      <c r="CV369" s="7"/>
      <c r="CW369" s="7"/>
      <c r="CX369" s="8"/>
      <c r="CY369" s="6"/>
      <c r="CZ369" s="7"/>
      <c r="DA369" s="7"/>
      <c r="DB369" s="7"/>
      <c r="DC369" s="7"/>
      <c r="DD369" s="8"/>
      <c r="DE369" s="6"/>
      <c r="DF369" s="7"/>
      <c r="DG369" s="7"/>
      <c r="DH369" s="7"/>
      <c r="DI369" s="7"/>
      <c r="DJ369" s="8"/>
      <c r="DK369" s="6"/>
      <c r="DL369" s="7"/>
      <c r="DM369" s="7"/>
      <c r="DN369" s="7"/>
      <c r="DO369" s="7"/>
      <c r="DP369" s="8"/>
      <c r="DQ369" s="6"/>
      <c r="DR369" s="7"/>
      <c r="DS369" s="7"/>
      <c r="DT369" s="7"/>
      <c r="DU369" s="7"/>
      <c r="DV369" s="8"/>
      <c r="DW369" s="6"/>
      <c r="DX369" s="7"/>
      <c r="DY369" s="7"/>
      <c r="DZ369" s="7"/>
      <c r="EA369" s="7"/>
      <c r="EB369" s="8"/>
      <c r="EC369" s="6"/>
      <c r="ED369" s="7"/>
      <c r="EE369" s="7"/>
      <c r="EF369" s="7"/>
      <c r="EG369" s="7"/>
      <c r="EH369" s="8"/>
      <c r="EI369" s="6"/>
      <c r="EJ369" s="7"/>
      <c r="EK369" s="7"/>
      <c r="EL369" s="7"/>
      <c r="EM369" s="7"/>
      <c r="EN369" s="8"/>
      <c r="EO369" s="6"/>
      <c r="EP369" s="7"/>
      <c r="EQ369" s="7"/>
      <c r="ER369" s="7"/>
      <c r="ES369" s="7"/>
      <c r="ET369" s="8"/>
      <c r="EU369" s="6"/>
      <c r="EV369" s="7"/>
      <c r="EW369" s="7"/>
      <c r="EX369" s="7"/>
      <c r="EY369" s="7"/>
      <c r="EZ369" s="8"/>
      <c r="FA369" s="6"/>
      <c r="FB369" s="7"/>
      <c r="FC369" s="7"/>
      <c r="FD369" s="7"/>
      <c r="FE369" s="7"/>
      <c r="FF369" s="8"/>
      <c r="FG369" s="6"/>
      <c r="FH369" s="7"/>
      <c r="FI369" s="7"/>
      <c r="FJ369" s="7"/>
      <c r="FK369" s="7"/>
      <c r="FL369" s="8"/>
      <c r="FM369" s="6"/>
      <c r="FN369" s="7"/>
      <c r="FO369" s="7"/>
      <c r="FP369" s="7"/>
      <c r="FQ369" s="7"/>
      <c r="FR369" s="8"/>
      <c r="FS369" s="6"/>
      <c r="FT369" s="7"/>
      <c r="FU369" s="7"/>
      <c r="FV369" s="7"/>
      <c r="FW369" s="7"/>
      <c r="FX369" s="8"/>
      <c r="FY369" s="6"/>
      <c r="FZ369" s="7"/>
      <c r="GA369" s="7"/>
      <c r="GB369" s="7"/>
      <c r="GC369" s="7"/>
      <c r="GD369" s="8"/>
      <c r="GE369" s="6"/>
      <c r="GF369" s="7"/>
      <c r="GG369" s="7"/>
      <c r="GH369" s="7"/>
      <c r="GI369" s="7"/>
      <c r="GJ369" s="8"/>
      <c r="GK369" s="6"/>
      <c r="GL369" s="7"/>
      <c r="GM369" s="7"/>
      <c r="GN369" s="7"/>
      <c r="GO369" s="7"/>
      <c r="GP369" s="8"/>
      <c r="GQ369" s="6"/>
      <c r="GR369" s="7"/>
      <c r="GS369" s="7"/>
      <c r="GT369" s="7"/>
      <c r="GU369" s="7"/>
      <c r="GV369" s="8"/>
      <c r="GW369" s="6"/>
      <c r="GX369" s="7"/>
      <c r="GY369" s="7"/>
      <c r="GZ369" s="7"/>
      <c r="HA369" s="7"/>
      <c r="HB369" s="8"/>
      <c r="HC369" s="6"/>
      <c r="HD369" s="7"/>
      <c r="HE369" s="7"/>
      <c r="HF369" s="7"/>
      <c r="HG369" s="7"/>
      <c r="HH369" s="8"/>
      <c r="HI369" s="6"/>
      <c r="HJ369" s="7"/>
      <c r="HK369" s="7"/>
      <c r="HL369" s="7"/>
      <c r="HM369" s="7"/>
      <c r="HN369" s="8"/>
      <c r="HO369" s="6"/>
      <c r="HP369" s="7"/>
      <c r="HQ369" s="7"/>
      <c r="HR369" s="7"/>
      <c r="HS369" s="7"/>
      <c r="HT369" s="8"/>
      <c r="HU369" s="6"/>
      <c r="HV369" s="7"/>
      <c r="HW369" s="7"/>
      <c r="HX369" s="7"/>
      <c r="HY369" s="7"/>
      <c r="HZ369" s="8"/>
      <c r="IA369" s="6"/>
      <c r="IB369" s="7"/>
      <c r="IC369" s="7"/>
      <c r="ID369" s="7"/>
      <c r="IE369" s="7"/>
      <c r="IF369" s="8"/>
      <c r="IG369" s="6"/>
      <c r="IH369" s="7"/>
      <c r="II369" s="7"/>
      <c r="IJ369" s="7"/>
      <c r="IK369" s="7"/>
      <c r="IL369" s="8"/>
      <c r="IM369" s="6"/>
      <c r="IN369" s="7"/>
      <c r="IO369" s="7"/>
      <c r="IP369" s="7"/>
      <c r="IQ369" s="7"/>
      <c r="IR369" s="8"/>
      <c r="IS369" s="6"/>
      <c r="IT369" s="7"/>
      <c r="IU369" s="7"/>
      <c r="IV369" s="7"/>
    </row>
    <row r="370" customFormat="false" ht="12.75" hidden="false" customHeight="false" outlineLevel="0" collapsed="false">
      <c r="A370" s="5" t="s">
        <v>481</v>
      </c>
      <c r="B370" s="6" t="n">
        <v>37011</v>
      </c>
      <c r="C370" s="7" t="s">
        <v>482</v>
      </c>
      <c r="D370" s="7" t="s">
        <v>386</v>
      </c>
      <c r="E370" s="7" t="s">
        <v>387</v>
      </c>
      <c r="F370" s="8" t="s">
        <v>388</v>
      </c>
      <c r="G370" s="8" t="n">
        <v>388.46954711088</v>
      </c>
      <c r="H370" s="7"/>
      <c r="I370" s="7"/>
      <c r="J370" s="7"/>
      <c r="K370" s="7"/>
      <c r="L370" s="8"/>
      <c r="M370" s="6"/>
      <c r="N370" s="7"/>
      <c r="O370" s="7"/>
      <c r="P370" s="7"/>
      <c r="Q370" s="7"/>
      <c r="R370" s="8"/>
      <c r="S370" s="6"/>
      <c r="T370" s="7"/>
      <c r="U370" s="7"/>
      <c r="V370" s="7"/>
      <c r="W370" s="7"/>
      <c r="X370" s="8"/>
      <c r="Y370" s="6"/>
      <c r="Z370" s="7"/>
      <c r="AA370" s="7"/>
      <c r="AB370" s="7"/>
      <c r="AC370" s="7"/>
      <c r="AD370" s="8"/>
      <c r="AE370" s="6"/>
      <c r="AF370" s="7"/>
      <c r="AG370" s="7"/>
      <c r="AH370" s="7"/>
      <c r="AI370" s="7"/>
      <c r="AJ370" s="8"/>
      <c r="AK370" s="6"/>
      <c r="AL370" s="7"/>
      <c r="AM370" s="7"/>
      <c r="AN370" s="7"/>
      <c r="AO370" s="7"/>
      <c r="AP370" s="8"/>
      <c r="AQ370" s="6"/>
      <c r="AR370" s="7"/>
      <c r="AS370" s="7"/>
      <c r="AT370" s="7"/>
      <c r="AU370" s="7"/>
      <c r="AV370" s="8"/>
      <c r="AW370" s="6"/>
      <c r="AX370" s="7"/>
      <c r="AY370" s="7"/>
      <c r="AZ370" s="7"/>
      <c r="BA370" s="7"/>
      <c r="BB370" s="8"/>
      <c r="BC370" s="6"/>
      <c r="BD370" s="7"/>
      <c r="BE370" s="7"/>
      <c r="BF370" s="7"/>
      <c r="BG370" s="7"/>
      <c r="BH370" s="8"/>
      <c r="BI370" s="6"/>
      <c r="BJ370" s="7"/>
      <c r="BK370" s="7"/>
      <c r="BL370" s="7"/>
      <c r="BM370" s="7"/>
      <c r="BN370" s="8"/>
      <c r="BO370" s="6"/>
      <c r="BP370" s="7"/>
      <c r="BQ370" s="7"/>
      <c r="BR370" s="7"/>
      <c r="BS370" s="7"/>
      <c r="BT370" s="8"/>
      <c r="BU370" s="6"/>
      <c r="BV370" s="7"/>
      <c r="BW370" s="7"/>
      <c r="BX370" s="7"/>
      <c r="BY370" s="7"/>
      <c r="BZ370" s="8"/>
      <c r="CA370" s="6"/>
      <c r="CB370" s="7"/>
      <c r="CC370" s="7"/>
      <c r="CD370" s="7"/>
      <c r="CE370" s="7"/>
      <c r="CF370" s="8"/>
      <c r="CG370" s="6"/>
      <c r="CH370" s="7"/>
      <c r="CI370" s="7"/>
      <c r="CJ370" s="7"/>
      <c r="CK370" s="7"/>
      <c r="CL370" s="8"/>
      <c r="CM370" s="6"/>
      <c r="CN370" s="7"/>
      <c r="CO370" s="7"/>
      <c r="CP370" s="7"/>
      <c r="CQ370" s="7"/>
      <c r="CR370" s="8"/>
      <c r="CS370" s="6"/>
      <c r="CT370" s="7"/>
      <c r="CU370" s="7"/>
      <c r="CV370" s="7"/>
      <c r="CW370" s="7"/>
      <c r="CX370" s="8"/>
      <c r="CY370" s="6"/>
      <c r="CZ370" s="7"/>
      <c r="DA370" s="7"/>
      <c r="DB370" s="7"/>
      <c r="DC370" s="7"/>
      <c r="DD370" s="8"/>
      <c r="DE370" s="6"/>
      <c r="DF370" s="7"/>
      <c r="DG370" s="7"/>
      <c r="DH370" s="7"/>
      <c r="DI370" s="7"/>
      <c r="DJ370" s="8"/>
      <c r="DK370" s="6"/>
      <c r="DL370" s="7"/>
      <c r="DM370" s="7"/>
      <c r="DN370" s="7"/>
      <c r="DO370" s="7"/>
      <c r="DP370" s="8"/>
      <c r="DQ370" s="6"/>
      <c r="DR370" s="7"/>
      <c r="DS370" s="7"/>
      <c r="DT370" s="7"/>
      <c r="DU370" s="7"/>
      <c r="DV370" s="8"/>
      <c r="DW370" s="6"/>
      <c r="DX370" s="7"/>
      <c r="DY370" s="7"/>
      <c r="DZ370" s="7"/>
      <c r="EA370" s="7"/>
      <c r="EB370" s="8"/>
      <c r="EC370" s="6"/>
      <c r="ED370" s="7"/>
      <c r="EE370" s="7"/>
      <c r="EF370" s="7"/>
      <c r="EG370" s="7"/>
      <c r="EH370" s="8"/>
      <c r="EI370" s="6"/>
      <c r="EJ370" s="7"/>
      <c r="EK370" s="7"/>
      <c r="EL370" s="7"/>
      <c r="EM370" s="7"/>
      <c r="EN370" s="8"/>
      <c r="EO370" s="6"/>
      <c r="EP370" s="7"/>
      <c r="EQ370" s="7"/>
      <c r="ER370" s="7"/>
      <c r="ES370" s="7"/>
      <c r="ET370" s="8"/>
      <c r="EU370" s="6"/>
      <c r="EV370" s="7"/>
      <c r="EW370" s="7"/>
      <c r="EX370" s="7"/>
      <c r="EY370" s="7"/>
      <c r="EZ370" s="8"/>
      <c r="FA370" s="6"/>
      <c r="FB370" s="7"/>
      <c r="FC370" s="7"/>
      <c r="FD370" s="7"/>
      <c r="FE370" s="7"/>
      <c r="FF370" s="8"/>
      <c r="FG370" s="6"/>
      <c r="FH370" s="7"/>
      <c r="FI370" s="7"/>
      <c r="FJ370" s="7"/>
      <c r="FK370" s="7"/>
      <c r="FL370" s="8"/>
      <c r="FM370" s="6"/>
      <c r="FN370" s="7"/>
      <c r="FO370" s="7"/>
      <c r="FP370" s="7"/>
      <c r="FQ370" s="7"/>
      <c r="FR370" s="8"/>
      <c r="FS370" s="6"/>
      <c r="FT370" s="7"/>
      <c r="FU370" s="7"/>
      <c r="FV370" s="7"/>
      <c r="FW370" s="7"/>
      <c r="FX370" s="8"/>
      <c r="FY370" s="6"/>
      <c r="FZ370" s="7"/>
      <c r="GA370" s="7"/>
      <c r="GB370" s="7"/>
      <c r="GC370" s="7"/>
      <c r="GD370" s="8"/>
      <c r="GE370" s="6"/>
      <c r="GF370" s="7"/>
      <c r="GG370" s="7"/>
      <c r="GH370" s="7"/>
      <c r="GI370" s="7"/>
      <c r="GJ370" s="8"/>
      <c r="GK370" s="6"/>
      <c r="GL370" s="7"/>
      <c r="GM370" s="7"/>
      <c r="GN370" s="7"/>
      <c r="GO370" s="7"/>
      <c r="GP370" s="8"/>
      <c r="GQ370" s="6"/>
      <c r="GR370" s="7"/>
      <c r="GS370" s="7"/>
      <c r="GT370" s="7"/>
      <c r="GU370" s="7"/>
      <c r="GV370" s="8"/>
      <c r="GW370" s="6"/>
      <c r="GX370" s="7"/>
      <c r="GY370" s="7"/>
      <c r="GZ370" s="7"/>
      <c r="HA370" s="7"/>
      <c r="HB370" s="8"/>
      <c r="HC370" s="6"/>
      <c r="HD370" s="7"/>
      <c r="HE370" s="7"/>
      <c r="HF370" s="7"/>
      <c r="HG370" s="7"/>
      <c r="HH370" s="8"/>
      <c r="HI370" s="6"/>
      <c r="HJ370" s="7"/>
      <c r="HK370" s="7"/>
      <c r="HL370" s="7"/>
      <c r="HM370" s="7"/>
      <c r="HN370" s="8"/>
      <c r="HO370" s="6"/>
      <c r="HP370" s="7"/>
      <c r="HQ370" s="7"/>
      <c r="HR370" s="7"/>
      <c r="HS370" s="7"/>
      <c r="HT370" s="8"/>
      <c r="HU370" s="6"/>
      <c r="HV370" s="7"/>
      <c r="HW370" s="7"/>
      <c r="HX370" s="7"/>
      <c r="HY370" s="7"/>
      <c r="HZ370" s="8"/>
      <c r="IA370" s="6"/>
      <c r="IB370" s="7"/>
      <c r="IC370" s="7"/>
      <c r="ID370" s="7"/>
      <c r="IE370" s="7"/>
      <c r="IF370" s="8"/>
      <c r="IG370" s="6"/>
      <c r="IH370" s="7"/>
      <c r="II370" s="7"/>
      <c r="IJ370" s="7"/>
      <c r="IK370" s="7"/>
      <c r="IL370" s="8"/>
      <c r="IM370" s="6"/>
      <c r="IN370" s="7"/>
      <c r="IO370" s="7"/>
      <c r="IP370" s="7"/>
      <c r="IQ370" s="7"/>
      <c r="IR370" s="8"/>
      <c r="IS370" s="6"/>
      <c r="IT370" s="7"/>
      <c r="IU370" s="7"/>
      <c r="IV370" s="7"/>
    </row>
    <row r="371" customFormat="false" ht="12.75" hidden="false" customHeight="false" outlineLevel="0" collapsed="false">
      <c r="A371" s="5" t="n">
        <v>12</v>
      </c>
      <c r="B371" s="6" t="n">
        <v>37011</v>
      </c>
      <c r="C371" s="7" t="s">
        <v>483</v>
      </c>
      <c r="D371" s="7" t="s">
        <v>386</v>
      </c>
      <c r="E371" s="7" t="s">
        <v>387</v>
      </c>
      <c r="F371" s="8" t="s">
        <v>431</v>
      </c>
      <c r="G371" s="8" t="n">
        <v>65.0702758979698</v>
      </c>
      <c r="H371" s="7"/>
      <c r="I371" s="7"/>
      <c r="J371" s="7"/>
      <c r="K371" s="7"/>
      <c r="L371" s="8"/>
      <c r="M371" s="6"/>
      <c r="N371" s="7"/>
      <c r="O371" s="7"/>
      <c r="P371" s="7"/>
      <c r="Q371" s="7"/>
      <c r="R371" s="8"/>
      <c r="S371" s="6"/>
      <c r="T371" s="7"/>
      <c r="U371" s="7"/>
      <c r="V371" s="7"/>
      <c r="W371" s="7"/>
      <c r="X371" s="8"/>
      <c r="Y371" s="6"/>
      <c r="Z371" s="7"/>
      <c r="AA371" s="7"/>
      <c r="AB371" s="7"/>
      <c r="AC371" s="7"/>
      <c r="AD371" s="8"/>
      <c r="AE371" s="6"/>
      <c r="AF371" s="7"/>
      <c r="AG371" s="7"/>
      <c r="AH371" s="7"/>
      <c r="AI371" s="7"/>
      <c r="AJ371" s="8"/>
      <c r="AK371" s="6"/>
      <c r="AL371" s="7"/>
      <c r="AM371" s="7"/>
      <c r="AN371" s="7"/>
      <c r="AO371" s="7"/>
      <c r="AP371" s="8"/>
      <c r="AQ371" s="6"/>
      <c r="AR371" s="7"/>
      <c r="AS371" s="7"/>
      <c r="AT371" s="7"/>
      <c r="AU371" s="7"/>
      <c r="AV371" s="8"/>
      <c r="AW371" s="6"/>
      <c r="AX371" s="7"/>
      <c r="AY371" s="7"/>
      <c r="AZ371" s="7"/>
      <c r="BA371" s="7"/>
      <c r="BB371" s="8"/>
      <c r="BC371" s="6"/>
      <c r="BD371" s="7"/>
      <c r="BE371" s="7"/>
      <c r="BF371" s="7"/>
      <c r="BG371" s="7"/>
      <c r="BH371" s="8"/>
      <c r="BI371" s="6"/>
      <c r="BJ371" s="7"/>
      <c r="BK371" s="7"/>
      <c r="BL371" s="7"/>
      <c r="BM371" s="7"/>
      <c r="BN371" s="8"/>
      <c r="BO371" s="6"/>
      <c r="BP371" s="7"/>
      <c r="BQ371" s="7"/>
      <c r="BR371" s="7"/>
      <c r="BS371" s="7"/>
      <c r="BT371" s="8"/>
      <c r="BU371" s="6"/>
      <c r="BV371" s="7"/>
      <c r="BW371" s="7"/>
      <c r="BX371" s="7"/>
      <c r="BY371" s="7"/>
      <c r="BZ371" s="8"/>
      <c r="CA371" s="6"/>
      <c r="CB371" s="7"/>
      <c r="CC371" s="7"/>
      <c r="CD371" s="7"/>
      <c r="CE371" s="7"/>
      <c r="CF371" s="8"/>
      <c r="CG371" s="6"/>
      <c r="CH371" s="7"/>
      <c r="CI371" s="7"/>
      <c r="CJ371" s="7"/>
      <c r="CK371" s="7"/>
      <c r="CL371" s="8"/>
      <c r="CM371" s="6"/>
      <c r="CN371" s="7"/>
      <c r="CO371" s="7"/>
      <c r="CP371" s="7"/>
      <c r="CQ371" s="7"/>
      <c r="CR371" s="8"/>
      <c r="CS371" s="6"/>
      <c r="CT371" s="7"/>
      <c r="CU371" s="7"/>
      <c r="CV371" s="7"/>
      <c r="CW371" s="7"/>
      <c r="CX371" s="8"/>
      <c r="CY371" s="6"/>
      <c r="CZ371" s="7"/>
      <c r="DA371" s="7"/>
      <c r="DB371" s="7"/>
      <c r="DC371" s="7"/>
      <c r="DD371" s="8"/>
      <c r="DE371" s="6"/>
      <c r="DF371" s="7"/>
      <c r="DG371" s="7"/>
      <c r="DH371" s="7"/>
      <c r="DI371" s="7"/>
      <c r="DJ371" s="8"/>
      <c r="DK371" s="6"/>
      <c r="DL371" s="7"/>
      <c r="DM371" s="7"/>
      <c r="DN371" s="7"/>
      <c r="DO371" s="7"/>
      <c r="DP371" s="8"/>
      <c r="DQ371" s="6"/>
      <c r="DR371" s="7"/>
      <c r="DS371" s="7"/>
      <c r="DT371" s="7"/>
      <c r="DU371" s="7"/>
      <c r="DV371" s="8"/>
      <c r="DW371" s="6"/>
      <c r="DX371" s="7"/>
      <c r="DY371" s="7"/>
      <c r="DZ371" s="7"/>
      <c r="EA371" s="7"/>
      <c r="EB371" s="8"/>
      <c r="EC371" s="6"/>
      <c r="ED371" s="7"/>
      <c r="EE371" s="7"/>
      <c r="EF371" s="7"/>
      <c r="EG371" s="7"/>
      <c r="EH371" s="8"/>
      <c r="EI371" s="6"/>
      <c r="EJ371" s="7"/>
      <c r="EK371" s="7"/>
      <c r="EL371" s="7"/>
      <c r="EM371" s="7"/>
      <c r="EN371" s="8"/>
      <c r="EO371" s="6"/>
      <c r="EP371" s="7"/>
      <c r="EQ371" s="7"/>
      <c r="ER371" s="7"/>
      <c r="ES371" s="7"/>
      <c r="ET371" s="8"/>
      <c r="EU371" s="6"/>
      <c r="EV371" s="7"/>
      <c r="EW371" s="7"/>
      <c r="EX371" s="7"/>
      <c r="EY371" s="7"/>
      <c r="EZ371" s="8"/>
      <c r="FA371" s="6"/>
      <c r="FB371" s="7"/>
      <c r="FC371" s="7"/>
      <c r="FD371" s="7"/>
      <c r="FE371" s="7"/>
      <c r="FF371" s="8"/>
      <c r="FG371" s="6"/>
      <c r="FH371" s="7"/>
      <c r="FI371" s="7"/>
      <c r="FJ371" s="7"/>
      <c r="FK371" s="7"/>
      <c r="FL371" s="8"/>
      <c r="FM371" s="6"/>
      <c r="FN371" s="7"/>
      <c r="FO371" s="7"/>
      <c r="FP371" s="7"/>
      <c r="FQ371" s="7"/>
      <c r="FR371" s="8"/>
      <c r="FS371" s="6"/>
      <c r="FT371" s="7"/>
      <c r="FU371" s="7"/>
      <c r="FV371" s="7"/>
      <c r="FW371" s="7"/>
      <c r="FX371" s="8"/>
      <c r="FY371" s="6"/>
      <c r="FZ371" s="7"/>
      <c r="GA371" s="7"/>
      <c r="GB371" s="7"/>
      <c r="GC371" s="7"/>
      <c r="GD371" s="8"/>
      <c r="GE371" s="6"/>
      <c r="GF371" s="7"/>
      <c r="GG371" s="7"/>
      <c r="GH371" s="7"/>
      <c r="GI371" s="7"/>
      <c r="GJ371" s="8"/>
      <c r="GK371" s="6"/>
      <c r="GL371" s="7"/>
      <c r="GM371" s="7"/>
      <c r="GN371" s="7"/>
      <c r="GO371" s="7"/>
      <c r="GP371" s="8"/>
      <c r="GQ371" s="6"/>
      <c r="GR371" s="7"/>
      <c r="GS371" s="7"/>
      <c r="GT371" s="7"/>
      <c r="GU371" s="7"/>
      <c r="GV371" s="8"/>
      <c r="GW371" s="6"/>
      <c r="GX371" s="7"/>
      <c r="GY371" s="7"/>
      <c r="GZ371" s="7"/>
      <c r="HA371" s="7"/>
      <c r="HB371" s="8"/>
      <c r="HC371" s="6"/>
      <c r="HD371" s="7"/>
      <c r="HE371" s="7"/>
      <c r="HF371" s="7"/>
      <c r="HG371" s="7"/>
      <c r="HH371" s="8"/>
      <c r="HI371" s="6"/>
      <c r="HJ371" s="7"/>
      <c r="HK371" s="7"/>
      <c r="HL371" s="7"/>
      <c r="HM371" s="7"/>
      <c r="HN371" s="8"/>
      <c r="HO371" s="6"/>
      <c r="HP371" s="7"/>
      <c r="HQ371" s="7"/>
      <c r="HR371" s="7"/>
      <c r="HS371" s="7"/>
      <c r="HT371" s="8"/>
      <c r="HU371" s="6"/>
      <c r="HV371" s="7"/>
      <c r="HW371" s="7"/>
      <c r="HX371" s="7"/>
      <c r="HY371" s="7"/>
      <c r="HZ371" s="8"/>
      <c r="IA371" s="6"/>
      <c r="IB371" s="7"/>
      <c r="IC371" s="7"/>
      <c r="ID371" s="7"/>
      <c r="IE371" s="7"/>
      <c r="IF371" s="8"/>
      <c r="IG371" s="6"/>
      <c r="IH371" s="7"/>
      <c r="II371" s="7"/>
      <c r="IJ371" s="7"/>
      <c r="IK371" s="7"/>
      <c r="IL371" s="8"/>
      <c r="IM371" s="6"/>
      <c r="IN371" s="7"/>
      <c r="IO371" s="7"/>
      <c r="IP371" s="7"/>
      <c r="IQ371" s="7"/>
      <c r="IR371" s="8"/>
      <c r="IS371" s="6"/>
      <c r="IT371" s="7"/>
      <c r="IU371" s="7"/>
      <c r="IV371" s="7"/>
    </row>
    <row r="372" customFormat="false" ht="12.75" hidden="false" customHeight="false" outlineLevel="0" collapsed="false">
      <c r="A372" s="5" t="n">
        <v>13</v>
      </c>
      <c r="B372" s="6" t="n">
        <v>37011</v>
      </c>
      <c r="C372" s="7" t="s">
        <v>484</v>
      </c>
      <c r="D372" s="7" t="s">
        <v>386</v>
      </c>
      <c r="E372" s="7" t="s">
        <v>387</v>
      </c>
      <c r="F372" s="8" t="s">
        <v>431</v>
      </c>
      <c r="G372" s="8" t="n">
        <v>292.816241540864</v>
      </c>
      <c r="H372" s="7"/>
      <c r="I372" s="7"/>
      <c r="J372" s="7"/>
      <c r="K372" s="7"/>
      <c r="L372" s="8"/>
      <c r="M372" s="6"/>
      <c r="N372" s="7"/>
      <c r="O372" s="7"/>
      <c r="P372" s="7"/>
      <c r="Q372" s="7"/>
      <c r="R372" s="8"/>
      <c r="S372" s="6"/>
      <c r="T372" s="7"/>
      <c r="U372" s="7"/>
      <c r="V372" s="7"/>
      <c r="W372" s="7"/>
      <c r="X372" s="8"/>
      <c r="Y372" s="6"/>
      <c r="Z372" s="7"/>
      <c r="AA372" s="7"/>
      <c r="AB372" s="7"/>
      <c r="AC372" s="7"/>
      <c r="AD372" s="8"/>
      <c r="AE372" s="6"/>
      <c r="AF372" s="7"/>
      <c r="AG372" s="7"/>
      <c r="AH372" s="7"/>
      <c r="AI372" s="7"/>
      <c r="AJ372" s="8"/>
      <c r="AK372" s="6"/>
      <c r="AL372" s="7"/>
      <c r="AM372" s="7"/>
      <c r="AN372" s="7"/>
      <c r="AO372" s="7"/>
      <c r="AP372" s="8"/>
      <c r="AQ372" s="6"/>
      <c r="AR372" s="7"/>
      <c r="AS372" s="7"/>
      <c r="AT372" s="7"/>
      <c r="AU372" s="7"/>
      <c r="AV372" s="8"/>
      <c r="AW372" s="6"/>
      <c r="AX372" s="7"/>
      <c r="AY372" s="7"/>
      <c r="AZ372" s="7"/>
      <c r="BA372" s="7"/>
      <c r="BB372" s="8"/>
      <c r="BC372" s="6"/>
      <c r="BD372" s="7"/>
      <c r="BE372" s="7"/>
      <c r="BF372" s="7"/>
      <c r="BG372" s="7"/>
      <c r="BH372" s="8"/>
      <c r="BI372" s="6"/>
      <c r="BJ372" s="7"/>
      <c r="BK372" s="7"/>
      <c r="BL372" s="7"/>
      <c r="BM372" s="7"/>
      <c r="BN372" s="8"/>
      <c r="BO372" s="6"/>
      <c r="BP372" s="7"/>
      <c r="BQ372" s="7"/>
      <c r="BR372" s="7"/>
      <c r="BS372" s="7"/>
      <c r="BT372" s="8"/>
      <c r="BU372" s="6"/>
      <c r="BV372" s="7"/>
      <c r="BW372" s="7"/>
      <c r="BX372" s="7"/>
      <c r="BY372" s="7"/>
      <c r="BZ372" s="8"/>
      <c r="CA372" s="6"/>
      <c r="CB372" s="7"/>
      <c r="CC372" s="7"/>
      <c r="CD372" s="7"/>
      <c r="CE372" s="7"/>
      <c r="CF372" s="8"/>
      <c r="CG372" s="6"/>
      <c r="CH372" s="7"/>
      <c r="CI372" s="7"/>
      <c r="CJ372" s="7"/>
      <c r="CK372" s="7"/>
      <c r="CL372" s="8"/>
      <c r="CM372" s="6"/>
      <c r="CN372" s="7"/>
      <c r="CO372" s="7"/>
      <c r="CP372" s="7"/>
      <c r="CQ372" s="7"/>
      <c r="CR372" s="8"/>
      <c r="CS372" s="6"/>
      <c r="CT372" s="7"/>
      <c r="CU372" s="7"/>
      <c r="CV372" s="7"/>
      <c r="CW372" s="7"/>
      <c r="CX372" s="8"/>
      <c r="CY372" s="6"/>
      <c r="CZ372" s="7"/>
      <c r="DA372" s="7"/>
      <c r="DB372" s="7"/>
      <c r="DC372" s="7"/>
      <c r="DD372" s="8"/>
      <c r="DE372" s="6"/>
      <c r="DF372" s="7"/>
      <c r="DG372" s="7"/>
      <c r="DH372" s="7"/>
      <c r="DI372" s="7"/>
      <c r="DJ372" s="8"/>
      <c r="DK372" s="6"/>
      <c r="DL372" s="7"/>
      <c r="DM372" s="7"/>
      <c r="DN372" s="7"/>
      <c r="DO372" s="7"/>
      <c r="DP372" s="8"/>
      <c r="DQ372" s="6"/>
      <c r="DR372" s="7"/>
      <c r="DS372" s="7"/>
      <c r="DT372" s="7"/>
      <c r="DU372" s="7"/>
      <c r="DV372" s="8"/>
      <c r="DW372" s="6"/>
      <c r="DX372" s="7"/>
      <c r="DY372" s="7"/>
      <c r="DZ372" s="7"/>
      <c r="EA372" s="7"/>
      <c r="EB372" s="8"/>
      <c r="EC372" s="6"/>
      <c r="ED372" s="7"/>
      <c r="EE372" s="7"/>
      <c r="EF372" s="7"/>
      <c r="EG372" s="7"/>
      <c r="EH372" s="8"/>
      <c r="EI372" s="6"/>
      <c r="EJ372" s="7"/>
      <c r="EK372" s="7"/>
      <c r="EL372" s="7"/>
      <c r="EM372" s="7"/>
      <c r="EN372" s="8"/>
      <c r="EO372" s="6"/>
      <c r="EP372" s="7"/>
      <c r="EQ372" s="7"/>
      <c r="ER372" s="7"/>
      <c r="ES372" s="7"/>
      <c r="ET372" s="8"/>
      <c r="EU372" s="6"/>
      <c r="EV372" s="7"/>
      <c r="EW372" s="7"/>
      <c r="EX372" s="7"/>
      <c r="EY372" s="7"/>
      <c r="EZ372" s="8"/>
      <c r="FA372" s="6"/>
      <c r="FB372" s="7"/>
      <c r="FC372" s="7"/>
      <c r="FD372" s="7"/>
      <c r="FE372" s="7"/>
      <c r="FF372" s="8"/>
      <c r="FG372" s="6"/>
      <c r="FH372" s="7"/>
      <c r="FI372" s="7"/>
      <c r="FJ372" s="7"/>
      <c r="FK372" s="7"/>
      <c r="FL372" s="8"/>
      <c r="FM372" s="6"/>
      <c r="FN372" s="7"/>
      <c r="FO372" s="7"/>
      <c r="FP372" s="7"/>
      <c r="FQ372" s="7"/>
      <c r="FR372" s="8"/>
      <c r="FS372" s="6"/>
      <c r="FT372" s="7"/>
      <c r="FU372" s="7"/>
      <c r="FV372" s="7"/>
      <c r="FW372" s="7"/>
      <c r="FX372" s="8"/>
      <c r="FY372" s="6"/>
      <c r="FZ372" s="7"/>
      <c r="GA372" s="7"/>
      <c r="GB372" s="7"/>
      <c r="GC372" s="7"/>
      <c r="GD372" s="8"/>
      <c r="GE372" s="6"/>
      <c r="GF372" s="7"/>
      <c r="GG372" s="7"/>
      <c r="GH372" s="7"/>
      <c r="GI372" s="7"/>
      <c r="GJ372" s="8"/>
      <c r="GK372" s="6"/>
      <c r="GL372" s="7"/>
      <c r="GM372" s="7"/>
      <c r="GN372" s="7"/>
      <c r="GO372" s="7"/>
      <c r="GP372" s="8"/>
      <c r="GQ372" s="6"/>
      <c r="GR372" s="7"/>
      <c r="GS372" s="7"/>
      <c r="GT372" s="7"/>
      <c r="GU372" s="7"/>
      <c r="GV372" s="8"/>
      <c r="GW372" s="6"/>
      <c r="GX372" s="7"/>
      <c r="GY372" s="7"/>
      <c r="GZ372" s="7"/>
      <c r="HA372" s="7"/>
      <c r="HB372" s="8"/>
      <c r="HC372" s="6"/>
      <c r="HD372" s="7"/>
      <c r="HE372" s="7"/>
      <c r="HF372" s="7"/>
      <c r="HG372" s="7"/>
      <c r="HH372" s="8"/>
      <c r="HI372" s="6"/>
      <c r="HJ372" s="7"/>
      <c r="HK372" s="7"/>
      <c r="HL372" s="7"/>
      <c r="HM372" s="7"/>
      <c r="HN372" s="8"/>
      <c r="HO372" s="6"/>
      <c r="HP372" s="7"/>
      <c r="HQ372" s="7"/>
      <c r="HR372" s="7"/>
      <c r="HS372" s="7"/>
      <c r="HT372" s="8"/>
      <c r="HU372" s="6"/>
      <c r="HV372" s="7"/>
      <c r="HW372" s="7"/>
      <c r="HX372" s="7"/>
      <c r="HY372" s="7"/>
      <c r="HZ372" s="8"/>
      <c r="IA372" s="6"/>
      <c r="IB372" s="7"/>
      <c r="IC372" s="7"/>
      <c r="ID372" s="7"/>
      <c r="IE372" s="7"/>
      <c r="IF372" s="8"/>
      <c r="IG372" s="6"/>
      <c r="IH372" s="7"/>
      <c r="II372" s="7"/>
      <c r="IJ372" s="7"/>
      <c r="IK372" s="7"/>
      <c r="IL372" s="8"/>
      <c r="IM372" s="6"/>
      <c r="IN372" s="7"/>
      <c r="IO372" s="7"/>
      <c r="IP372" s="7"/>
      <c r="IQ372" s="7"/>
      <c r="IR372" s="8"/>
      <c r="IS372" s="6"/>
      <c r="IT372" s="7"/>
      <c r="IU372" s="7"/>
      <c r="IV372" s="7"/>
    </row>
    <row r="373" customFormat="false" ht="12.75" hidden="false" customHeight="false" outlineLevel="0" collapsed="false">
      <c r="A373" s="5" t="s">
        <v>448</v>
      </c>
      <c r="B373" s="6" t="n">
        <v>37012</v>
      </c>
      <c r="C373" s="7" t="s">
        <v>444</v>
      </c>
      <c r="D373" s="7" t="s">
        <v>386</v>
      </c>
      <c r="E373" s="7" t="s">
        <v>485</v>
      </c>
      <c r="F373" s="7" t="s">
        <v>394</v>
      </c>
      <c r="G373" s="8" t="n">
        <v>-6705.5830941821</v>
      </c>
    </row>
    <row r="374" customFormat="false" ht="12.75" hidden="false" customHeight="false" outlineLevel="0" collapsed="false">
      <c r="A374" s="5" t="s">
        <v>448</v>
      </c>
      <c r="B374" s="6" t="n">
        <v>37012</v>
      </c>
      <c r="C374" s="7" t="s">
        <v>444</v>
      </c>
      <c r="D374" s="7" t="s">
        <v>386</v>
      </c>
      <c r="E374" s="7" t="s">
        <v>485</v>
      </c>
      <c r="F374" s="7" t="s">
        <v>394</v>
      </c>
      <c r="G374" s="8" t="n">
        <v>10281</v>
      </c>
    </row>
    <row r="375" customFormat="false" ht="12.75" hidden="false" customHeight="false" outlineLevel="0" collapsed="false">
      <c r="A375" s="5" t="s">
        <v>486</v>
      </c>
      <c r="B375" s="6" t="n">
        <v>37012</v>
      </c>
      <c r="C375" s="7" t="s">
        <v>450</v>
      </c>
      <c r="D375" s="7" t="s">
        <v>386</v>
      </c>
      <c r="E375" s="7" t="s">
        <v>485</v>
      </c>
      <c r="F375" s="7" t="s">
        <v>394</v>
      </c>
      <c r="G375" s="8" t="n">
        <v>-131.750587007566</v>
      </c>
    </row>
    <row r="376" customFormat="false" ht="12.75" hidden="false" customHeight="false" outlineLevel="0" collapsed="false">
      <c r="A376" s="5" t="s">
        <v>487</v>
      </c>
      <c r="B376" s="6" t="n">
        <v>37012</v>
      </c>
      <c r="C376" s="7" t="s">
        <v>400</v>
      </c>
      <c r="D376" s="7" t="s">
        <v>386</v>
      </c>
      <c r="E376" s="7" t="s">
        <v>485</v>
      </c>
      <c r="F376" s="7" t="s">
        <v>388</v>
      </c>
      <c r="G376" s="8" t="n">
        <v>141189</v>
      </c>
    </row>
    <row r="377" customFormat="false" ht="12.75" hidden="false" customHeight="false" outlineLevel="0" collapsed="false">
      <c r="A377" s="5" t="s">
        <v>488</v>
      </c>
      <c r="B377" s="6" t="n">
        <v>37012</v>
      </c>
      <c r="C377" s="7" t="s">
        <v>450</v>
      </c>
      <c r="D377" s="7" t="s">
        <v>386</v>
      </c>
      <c r="E377" s="7" t="s">
        <v>485</v>
      </c>
      <c r="F377" s="7" t="s">
        <v>394</v>
      </c>
      <c r="G377" s="8" t="n">
        <v>3825.98486824941</v>
      </c>
    </row>
    <row r="378" customFormat="false" ht="12.75" hidden="false" customHeight="false" outlineLevel="0" collapsed="false">
      <c r="A378" s="5" t="s">
        <v>489</v>
      </c>
      <c r="B378" s="6" t="n">
        <v>37012</v>
      </c>
      <c r="C378" s="7" t="s">
        <v>490</v>
      </c>
      <c r="D378" s="7" t="s">
        <v>386</v>
      </c>
      <c r="E378" s="7" t="s">
        <v>485</v>
      </c>
      <c r="F378" s="7" t="s">
        <v>431</v>
      </c>
      <c r="G378" s="8" t="n">
        <v>238.716410122619</v>
      </c>
    </row>
    <row r="379" customFormat="false" ht="12.75" hidden="false" customHeight="false" outlineLevel="0" collapsed="false">
      <c r="A379" s="5" t="s">
        <v>491</v>
      </c>
      <c r="B379" s="6" t="n">
        <v>37013</v>
      </c>
      <c r="C379" s="7" t="s">
        <v>450</v>
      </c>
      <c r="D379" s="7" t="s">
        <v>386</v>
      </c>
      <c r="E379" s="7" t="s">
        <v>485</v>
      </c>
      <c r="F379" s="7" t="s">
        <v>394</v>
      </c>
      <c r="G379" s="8" t="n">
        <v>11408.2484990864</v>
      </c>
    </row>
    <row r="380" customFormat="false" ht="12.75" hidden="false" customHeight="false" outlineLevel="0" collapsed="false">
      <c r="A380" s="5" t="s">
        <v>492</v>
      </c>
      <c r="B380" s="6" t="n">
        <v>37013</v>
      </c>
      <c r="C380" s="7" t="s">
        <v>493</v>
      </c>
      <c r="D380" s="7" t="s">
        <v>386</v>
      </c>
      <c r="E380" s="7" t="s">
        <v>485</v>
      </c>
      <c r="F380" s="7" t="s">
        <v>394</v>
      </c>
      <c r="G380" s="8" t="n">
        <v>54782.0412424954</v>
      </c>
    </row>
    <row r="381" customFormat="false" ht="12.75" hidden="false" customHeight="false" outlineLevel="0" collapsed="false">
      <c r="A381" s="5" t="s">
        <v>494</v>
      </c>
      <c r="B381" s="6" t="n">
        <v>37013</v>
      </c>
      <c r="C381" s="7" t="s">
        <v>493</v>
      </c>
      <c r="D381" s="7" t="s">
        <v>386</v>
      </c>
      <c r="E381" s="7" t="s">
        <v>485</v>
      </c>
      <c r="F381" s="7" t="s">
        <v>394</v>
      </c>
      <c r="G381" s="8" t="n">
        <v>4479</v>
      </c>
    </row>
    <row r="382" customFormat="false" ht="12.75" hidden="false" customHeight="false" outlineLevel="0" collapsed="false">
      <c r="A382" s="5" t="s">
        <v>495</v>
      </c>
      <c r="B382" s="6" t="n">
        <v>37014</v>
      </c>
      <c r="C382" s="7" t="s">
        <v>398</v>
      </c>
      <c r="D382" s="7" t="s">
        <v>386</v>
      </c>
      <c r="E382" s="7" t="s">
        <v>485</v>
      </c>
      <c r="F382" s="7" t="s">
        <v>388</v>
      </c>
      <c r="G382" s="8" t="n">
        <v>438.384760910692</v>
      </c>
    </row>
    <row r="383" customFormat="false" ht="12.75" hidden="false" customHeight="false" outlineLevel="0" collapsed="false">
      <c r="A383" s="5" t="s">
        <v>496</v>
      </c>
      <c r="B383" s="6" t="n">
        <v>37014</v>
      </c>
      <c r="C383" s="7" t="s">
        <v>490</v>
      </c>
      <c r="D383" s="7" t="s">
        <v>386</v>
      </c>
      <c r="E383" s="7" t="s">
        <v>485</v>
      </c>
      <c r="F383" s="7" t="s">
        <v>431</v>
      </c>
      <c r="G383" s="8" t="n">
        <v>3420.31443668863</v>
      </c>
    </row>
    <row r="384" customFormat="false" ht="12.75" hidden="false" customHeight="false" outlineLevel="0" collapsed="false">
      <c r="A384" s="5" t="s">
        <v>497</v>
      </c>
      <c r="B384" s="6" t="n">
        <v>37014</v>
      </c>
      <c r="C384" s="7" t="s">
        <v>398</v>
      </c>
      <c r="D384" s="7" t="s">
        <v>386</v>
      </c>
      <c r="E384" s="7" t="s">
        <v>485</v>
      </c>
      <c r="F384" s="7" t="s">
        <v>388</v>
      </c>
      <c r="G384" s="8" t="n">
        <v>438.384760910692</v>
      </c>
    </row>
    <row r="385" customFormat="false" ht="12.75" hidden="false" customHeight="false" outlineLevel="0" collapsed="false">
      <c r="A385" s="5" t="s">
        <v>498</v>
      </c>
      <c r="B385" s="6" t="n">
        <v>37014</v>
      </c>
      <c r="C385" s="7" t="s">
        <v>499</v>
      </c>
      <c r="D385" s="7" t="s">
        <v>386</v>
      </c>
      <c r="E385" s="7" t="s">
        <v>485</v>
      </c>
      <c r="F385" s="7" t="s">
        <v>394</v>
      </c>
      <c r="G385" s="8" t="n">
        <v>20855</v>
      </c>
    </row>
    <row r="386" customFormat="false" ht="12.75" hidden="false" customHeight="false" outlineLevel="0" collapsed="false">
      <c r="A386" s="5" t="s">
        <v>500</v>
      </c>
      <c r="B386" s="6" t="n">
        <v>37014</v>
      </c>
      <c r="C386" s="7" t="s">
        <v>501</v>
      </c>
      <c r="D386" s="7" t="s">
        <v>386</v>
      </c>
      <c r="E386" s="7" t="s">
        <v>485</v>
      </c>
      <c r="F386" s="7" t="s">
        <v>394</v>
      </c>
      <c r="G386" s="8" t="n">
        <v>3691</v>
      </c>
    </row>
    <row r="387" customFormat="false" ht="12.75" hidden="false" customHeight="false" outlineLevel="0" collapsed="false">
      <c r="A387" s="5" t="s">
        <v>502</v>
      </c>
      <c r="B387" s="6" t="n">
        <v>37015</v>
      </c>
      <c r="C387" s="7" t="s">
        <v>503</v>
      </c>
      <c r="D387" s="7" t="s">
        <v>386</v>
      </c>
      <c r="E387" s="7" t="s">
        <v>485</v>
      </c>
      <c r="F387" s="7" t="s">
        <v>460</v>
      </c>
      <c r="G387" s="8" t="n">
        <v>22638</v>
      </c>
    </row>
    <row r="388" customFormat="false" ht="12.75" hidden="false" customHeight="false" outlineLevel="0" collapsed="false">
      <c r="A388" s="5" t="s">
        <v>504</v>
      </c>
      <c r="B388" s="6" t="n">
        <v>37015</v>
      </c>
      <c r="C388" s="7" t="s">
        <v>503</v>
      </c>
      <c r="D388" s="7" t="s">
        <v>386</v>
      </c>
      <c r="E388" s="7" t="s">
        <v>485</v>
      </c>
      <c r="F388" s="7" t="s">
        <v>460</v>
      </c>
      <c r="G388" s="8" t="n">
        <v>4527</v>
      </c>
    </row>
    <row r="389" customFormat="false" ht="12.75" hidden="false" customHeight="false" outlineLevel="0" collapsed="false">
      <c r="A389" s="5" t="s">
        <v>505</v>
      </c>
      <c r="B389" s="6" t="n">
        <v>37015</v>
      </c>
      <c r="C389" s="7" t="s">
        <v>506</v>
      </c>
      <c r="D389" s="7" t="s">
        <v>386</v>
      </c>
      <c r="E389" s="7" t="s">
        <v>485</v>
      </c>
      <c r="F389" s="7" t="s">
        <v>431</v>
      </c>
      <c r="G389" s="8" t="n">
        <v>11828.013029316</v>
      </c>
    </row>
    <row r="390" customFormat="false" ht="12.75" hidden="false" customHeight="false" outlineLevel="0" collapsed="false">
      <c r="A390" s="5" t="s">
        <v>507</v>
      </c>
      <c r="B390" s="6" t="n">
        <v>37015</v>
      </c>
      <c r="C390" s="7" t="s">
        <v>398</v>
      </c>
      <c r="D390" s="7" t="s">
        <v>386</v>
      </c>
      <c r="E390" s="7" t="s">
        <v>485</v>
      </c>
      <c r="F390" s="7" t="s">
        <v>388</v>
      </c>
      <c r="G390" s="8" t="n">
        <v>584.364820846906</v>
      </c>
    </row>
    <row r="391" customFormat="false" ht="12.75" hidden="false" customHeight="false" outlineLevel="0" collapsed="false">
      <c r="A391" s="5" t="s">
        <v>508</v>
      </c>
      <c r="B391" s="6" t="n">
        <v>37018</v>
      </c>
      <c r="C391" s="7" t="s">
        <v>398</v>
      </c>
      <c r="D391" s="7" t="s">
        <v>386</v>
      </c>
      <c r="E391" s="7" t="s">
        <v>485</v>
      </c>
      <c r="F391" s="7" t="s">
        <v>388</v>
      </c>
      <c r="G391" s="8" t="n">
        <v>17513</v>
      </c>
    </row>
    <row r="392" customFormat="false" ht="12.75" hidden="false" customHeight="false" outlineLevel="0" collapsed="false">
      <c r="A392" s="5" t="s">
        <v>509</v>
      </c>
      <c r="B392" s="6" t="n">
        <v>37018</v>
      </c>
      <c r="C392" s="7" t="s">
        <v>398</v>
      </c>
      <c r="D392" s="7" t="s">
        <v>386</v>
      </c>
      <c r="E392" s="7" t="s">
        <v>485</v>
      </c>
      <c r="F392" s="7" t="s">
        <v>388</v>
      </c>
      <c r="G392" s="8" t="n">
        <v>582.700668353773</v>
      </c>
    </row>
    <row r="393" customFormat="false" ht="12.75" hidden="false" customHeight="false" outlineLevel="0" collapsed="false">
      <c r="A393" s="5" t="s">
        <v>510</v>
      </c>
      <c r="B393" s="6" t="n">
        <v>37018</v>
      </c>
      <c r="C393" s="7" t="s">
        <v>398</v>
      </c>
      <c r="D393" s="7" t="s">
        <v>386</v>
      </c>
      <c r="E393" s="7" t="s">
        <v>485</v>
      </c>
      <c r="F393" s="7" t="s">
        <v>388</v>
      </c>
      <c r="G393" s="8" t="n">
        <v>194.017260398417</v>
      </c>
    </row>
    <row r="394" customFormat="false" ht="12.75" hidden="false" customHeight="false" outlineLevel="0" collapsed="false">
      <c r="A394" s="5" t="s">
        <v>511</v>
      </c>
      <c r="B394" s="6" t="n">
        <v>37019</v>
      </c>
      <c r="C394" s="7" t="s">
        <v>398</v>
      </c>
      <c r="D394" s="7" t="s">
        <v>386</v>
      </c>
      <c r="E394" s="7" t="s">
        <v>485</v>
      </c>
      <c r="F394" s="7" t="s">
        <v>431</v>
      </c>
      <c r="G394" s="8" t="n">
        <v>193.464898091233</v>
      </c>
    </row>
    <row r="395" customFormat="false" ht="12.75" hidden="false" customHeight="false" outlineLevel="0" collapsed="false">
      <c r="A395" s="5" t="s">
        <v>512</v>
      </c>
      <c r="B395" s="6" t="n">
        <v>37019</v>
      </c>
      <c r="C395" s="7" t="s">
        <v>398</v>
      </c>
      <c r="D395" s="7" t="s">
        <v>386</v>
      </c>
      <c r="E395" s="7" t="s">
        <v>485</v>
      </c>
      <c r="F395" s="7" t="s">
        <v>431</v>
      </c>
      <c r="G395" s="8" t="n">
        <v>193.464898091233</v>
      </c>
    </row>
    <row r="396" customFormat="false" ht="12.75" hidden="false" customHeight="false" outlineLevel="0" collapsed="false">
      <c r="A396" s="5" t="s">
        <v>513</v>
      </c>
      <c r="B396" s="6" t="n">
        <v>37019</v>
      </c>
      <c r="C396" s="7" t="s">
        <v>503</v>
      </c>
      <c r="D396" s="7" t="s">
        <v>386</v>
      </c>
      <c r="E396" s="7" t="s">
        <v>485</v>
      </c>
      <c r="F396" s="7" t="s">
        <v>460</v>
      </c>
      <c r="G396" s="8" t="n">
        <v>13526</v>
      </c>
    </row>
    <row r="397" customFormat="false" ht="12.75" hidden="false" customHeight="false" outlineLevel="0" collapsed="false">
      <c r="A397" s="5" t="s">
        <v>514</v>
      </c>
      <c r="B397" s="6" t="n">
        <v>37019</v>
      </c>
      <c r="C397" s="7" t="s">
        <v>503</v>
      </c>
      <c r="D397" s="7" t="s">
        <v>386</v>
      </c>
      <c r="E397" s="7" t="s">
        <v>485</v>
      </c>
      <c r="F397" s="7" t="s">
        <v>460</v>
      </c>
      <c r="G397" s="8" t="n">
        <v>1127</v>
      </c>
    </row>
    <row r="398" customFormat="false" ht="12.75" hidden="false" customHeight="false" outlineLevel="0" collapsed="false">
      <c r="A398" s="5" t="s">
        <v>515</v>
      </c>
      <c r="B398" s="6" t="n">
        <v>37020</v>
      </c>
      <c r="C398" s="7" t="s">
        <v>398</v>
      </c>
      <c r="D398" s="7" t="s">
        <v>386</v>
      </c>
      <c r="E398" s="7" t="s">
        <v>485</v>
      </c>
      <c r="F398" s="7" t="s">
        <v>431</v>
      </c>
      <c r="G398" s="8" t="n">
        <v>176.088369070825</v>
      </c>
    </row>
    <row r="399" customFormat="false" ht="12.75" hidden="false" customHeight="false" outlineLevel="0" collapsed="false">
      <c r="A399" s="5" t="s">
        <v>516</v>
      </c>
      <c r="B399" s="6" t="n">
        <v>37020</v>
      </c>
      <c r="C399" s="7" t="s">
        <v>400</v>
      </c>
      <c r="D399" s="7" t="s">
        <v>386</v>
      </c>
      <c r="E399" s="7" t="s">
        <v>485</v>
      </c>
      <c r="F399" s="7" t="s">
        <v>431</v>
      </c>
      <c r="G399" s="8" t="n">
        <v>14705</v>
      </c>
    </row>
    <row r="400" customFormat="false" ht="12.75" hidden="false" customHeight="false" outlineLevel="0" collapsed="false">
      <c r="A400" s="5" t="s">
        <v>517</v>
      </c>
      <c r="B400" s="6" t="n">
        <v>37020</v>
      </c>
      <c r="C400" s="7" t="s">
        <v>398</v>
      </c>
      <c r="D400" s="7" t="s">
        <v>386</v>
      </c>
      <c r="E400" s="7" t="s">
        <v>485</v>
      </c>
      <c r="F400" s="7" t="s">
        <v>431</v>
      </c>
      <c r="G400" s="8" t="n">
        <v>5690.70825211176</v>
      </c>
    </row>
    <row r="401" customFormat="false" ht="12.75" hidden="false" customHeight="false" outlineLevel="0" collapsed="false">
      <c r="A401" s="5" t="s">
        <v>518</v>
      </c>
      <c r="B401" s="6" t="n">
        <v>37020</v>
      </c>
      <c r="C401" s="7" t="s">
        <v>400</v>
      </c>
      <c r="D401" s="7" t="s">
        <v>386</v>
      </c>
      <c r="E401" s="7" t="s">
        <v>485</v>
      </c>
      <c r="F401" s="7" t="s">
        <v>431</v>
      </c>
      <c r="G401" s="8" t="n">
        <v>12867</v>
      </c>
    </row>
    <row r="402" customFormat="false" ht="12.75" hidden="false" customHeight="false" outlineLevel="0" collapsed="false">
      <c r="A402" s="5" t="s">
        <v>519</v>
      </c>
      <c r="B402" s="6" t="n">
        <v>37021</v>
      </c>
      <c r="C402" s="7" t="s">
        <v>398</v>
      </c>
      <c r="D402" s="7" t="s">
        <v>386</v>
      </c>
      <c r="E402" s="7" t="s">
        <v>485</v>
      </c>
      <c r="F402" s="7" t="s">
        <v>388</v>
      </c>
      <c r="G402" s="8" t="n">
        <v>263.85737439222</v>
      </c>
    </row>
    <row r="403" customFormat="false" ht="12.75" hidden="false" customHeight="false" outlineLevel="0" collapsed="false">
      <c r="A403" s="5" t="s">
        <v>520</v>
      </c>
      <c r="B403" s="6" t="n">
        <v>37021</v>
      </c>
      <c r="C403" s="7" t="s">
        <v>398</v>
      </c>
      <c r="D403" s="7" t="s">
        <v>386</v>
      </c>
      <c r="E403" s="7" t="s">
        <v>485</v>
      </c>
      <c r="F403" s="7" t="s">
        <v>394</v>
      </c>
      <c r="G403" s="8" t="n">
        <v>2707.94165316045</v>
      </c>
    </row>
    <row r="404" customFormat="false" ht="12.75" hidden="false" customHeight="false" outlineLevel="0" collapsed="false">
      <c r="A404" s="5" t="s">
        <v>521</v>
      </c>
      <c r="B404" s="6" t="n">
        <v>37021</v>
      </c>
      <c r="C404" s="7" t="s">
        <v>400</v>
      </c>
      <c r="D404" s="7" t="s">
        <v>386</v>
      </c>
      <c r="E404" s="7" t="s">
        <v>485</v>
      </c>
      <c r="F404" s="7" t="s">
        <v>388</v>
      </c>
      <c r="G404" s="8" t="n">
        <v>16425</v>
      </c>
    </row>
    <row r="405" customFormat="false" ht="12.75" hidden="false" customHeight="false" outlineLevel="0" collapsed="false">
      <c r="A405" s="5" t="s">
        <v>522</v>
      </c>
      <c r="B405" s="6" t="n">
        <v>37021</v>
      </c>
      <c r="C405" s="7" t="s">
        <v>398</v>
      </c>
      <c r="D405" s="7" t="s">
        <v>386</v>
      </c>
      <c r="E405" s="7" t="s">
        <v>485</v>
      </c>
      <c r="F405" s="7" t="s">
        <v>388</v>
      </c>
      <c r="G405" s="8" t="n">
        <v>175.688816855754</v>
      </c>
    </row>
    <row r="406" customFormat="false" ht="12.75" hidden="false" customHeight="false" outlineLevel="0" collapsed="false">
      <c r="A406" s="5" t="s">
        <v>523</v>
      </c>
      <c r="B406" s="6" t="n">
        <v>37022</v>
      </c>
      <c r="C406" s="7" t="s">
        <v>398</v>
      </c>
      <c r="D406" s="7" t="s">
        <v>386</v>
      </c>
      <c r="E406" s="7" t="s">
        <v>485</v>
      </c>
      <c r="F406" s="7" t="s">
        <v>388</v>
      </c>
      <c r="G406" s="8" t="n">
        <v>1577.51937984496</v>
      </c>
    </row>
    <row r="407" customFormat="false" ht="12.75" hidden="false" customHeight="false" outlineLevel="0" collapsed="false">
      <c r="A407" s="5" t="s">
        <v>524</v>
      </c>
      <c r="B407" s="6" t="n">
        <v>37022</v>
      </c>
      <c r="C407" s="7" t="s">
        <v>400</v>
      </c>
      <c r="D407" s="7" t="s">
        <v>386</v>
      </c>
      <c r="E407" s="7" t="s">
        <v>485</v>
      </c>
      <c r="F407" s="7" t="s">
        <v>388</v>
      </c>
      <c r="G407" s="8" t="n">
        <v>5972</v>
      </c>
    </row>
    <row r="408" customFormat="false" ht="12.75" hidden="false" customHeight="false" outlineLevel="0" collapsed="false">
      <c r="A408" s="5" t="s">
        <v>525</v>
      </c>
      <c r="B408" s="6" t="n">
        <v>37025</v>
      </c>
      <c r="C408" s="7" t="s">
        <v>398</v>
      </c>
      <c r="D408" s="7" t="s">
        <v>386</v>
      </c>
      <c r="E408" s="7" t="s">
        <v>485</v>
      </c>
      <c r="F408" s="7" t="s">
        <v>388</v>
      </c>
      <c r="G408" s="8" t="n">
        <v>776.817947395565</v>
      </c>
    </row>
    <row r="409" customFormat="false" ht="12.75" hidden="false" customHeight="false" outlineLevel="0" collapsed="false">
      <c r="A409" s="5" t="s">
        <v>526</v>
      </c>
      <c r="B409" s="6" t="n">
        <v>37026</v>
      </c>
      <c r="C409" s="7" t="s">
        <v>527</v>
      </c>
      <c r="D409" s="7" t="s">
        <v>386</v>
      </c>
      <c r="E409" s="7" t="s">
        <v>485</v>
      </c>
      <c r="F409" s="7" t="s">
        <v>431</v>
      </c>
      <c r="G409" s="8" t="n">
        <v>2940.4915912031</v>
      </c>
    </row>
    <row r="410" customFormat="false" ht="12.75" hidden="false" customHeight="false" outlineLevel="0" collapsed="false">
      <c r="A410" s="5" t="s">
        <v>528</v>
      </c>
      <c r="B410" s="6" t="n">
        <v>37026</v>
      </c>
      <c r="C410" s="7" t="s">
        <v>398</v>
      </c>
      <c r="D410" s="7" t="s">
        <v>386</v>
      </c>
      <c r="E410" s="7" t="s">
        <v>485</v>
      </c>
      <c r="F410" s="7" t="s">
        <v>388</v>
      </c>
      <c r="G410" s="8" t="n">
        <v>585.381630012937</v>
      </c>
    </row>
    <row r="411" customFormat="false" ht="12.75" hidden="false" customHeight="false" outlineLevel="0" collapsed="false">
      <c r="A411" s="5" t="s">
        <v>529</v>
      </c>
      <c r="B411" s="6" t="n">
        <v>37026</v>
      </c>
      <c r="C411" s="7" t="s">
        <v>398</v>
      </c>
      <c r="D411" s="7" t="s">
        <v>386</v>
      </c>
      <c r="E411" s="7" t="s">
        <v>485</v>
      </c>
      <c r="F411" s="7" t="s">
        <v>530</v>
      </c>
      <c r="G411" s="8" t="n">
        <v>8984.47606727037</v>
      </c>
    </row>
    <row r="412" customFormat="false" ht="12.75" hidden="false" customHeight="false" outlineLevel="0" collapsed="false">
      <c r="A412" s="5" t="s">
        <v>531</v>
      </c>
      <c r="B412" s="6" t="n">
        <v>37028</v>
      </c>
      <c r="C412" s="7" t="s">
        <v>398</v>
      </c>
      <c r="D412" s="7" t="s">
        <v>386</v>
      </c>
      <c r="E412" s="7" t="s">
        <v>485</v>
      </c>
      <c r="F412" s="7" t="s">
        <v>388</v>
      </c>
      <c r="G412" s="8" t="n">
        <v>442.258841920146</v>
      </c>
    </row>
    <row r="413" customFormat="false" ht="12.75" hidden="false" customHeight="false" outlineLevel="0" collapsed="false">
      <c r="A413" s="5" t="s">
        <v>532</v>
      </c>
      <c r="B413" s="6" t="n">
        <v>37034</v>
      </c>
      <c r="C413" s="7" t="s">
        <v>398</v>
      </c>
      <c r="D413" s="7" t="s">
        <v>386</v>
      </c>
      <c r="E413" s="7" t="s">
        <v>485</v>
      </c>
      <c r="F413" s="7" t="s">
        <v>388</v>
      </c>
      <c r="G413" s="8" t="n">
        <v>1167.5912785447</v>
      </c>
    </row>
    <row r="414" customFormat="false" ht="12.75" hidden="false" customHeight="false" outlineLevel="0" collapsed="false">
      <c r="A414" s="5" t="s">
        <v>533</v>
      </c>
      <c r="B414" s="6" t="n">
        <v>37034</v>
      </c>
      <c r="C414" s="7" t="s">
        <v>398</v>
      </c>
      <c r="D414" s="7" t="s">
        <v>386</v>
      </c>
      <c r="E414" s="7" t="s">
        <v>485</v>
      </c>
      <c r="F414" s="7" t="s">
        <v>388</v>
      </c>
      <c r="G414" s="8" t="n">
        <v>386.401754612308</v>
      </c>
    </row>
    <row r="415" customFormat="false" ht="12.75" hidden="false" customHeight="false" outlineLevel="0" collapsed="false">
      <c r="A415" s="5" t="s">
        <v>534</v>
      </c>
      <c r="B415" s="6" t="n">
        <v>37034</v>
      </c>
      <c r="C415" s="7" t="s">
        <v>400</v>
      </c>
      <c r="D415" s="7" t="s">
        <v>386</v>
      </c>
      <c r="E415" s="7" t="s">
        <v>485</v>
      </c>
      <c r="F415" s="7" t="s">
        <v>388</v>
      </c>
      <c r="G415" s="8" t="n">
        <v>4418</v>
      </c>
    </row>
    <row r="416" customFormat="false" ht="12.75" hidden="false" customHeight="false" outlineLevel="0" collapsed="false">
      <c r="A416" s="5" t="s">
        <v>535</v>
      </c>
      <c r="B416" s="6" t="n">
        <v>37034</v>
      </c>
      <c r="C416" s="7" t="s">
        <v>536</v>
      </c>
      <c r="D416" s="7" t="s">
        <v>386</v>
      </c>
      <c r="E416" s="7" t="s">
        <v>537</v>
      </c>
      <c r="F416" s="7" t="s">
        <v>394</v>
      </c>
      <c r="G416" s="8" t="n">
        <v>21788</v>
      </c>
    </row>
    <row r="417" customFormat="false" ht="12.75" hidden="false" customHeight="false" outlineLevel="0" collapsed="false">
      <c r="A417" s="5" t="s">
        <v>538</v>
      </c>
      <c r="B417" s="6" t="n">
        <v>37035</v>
      </c>
      <c r="C417" s="7" t="s">
        <v>400</v>
      </c>
      <c r="D417" s="7" t="s">
        <v>386</v>
      </c>
      <c r="E417" s="7" t="s">
        <v>485</v>
      </c>
      <c r="F417" s="7" t="s">
        <v>388</v>
      </c>
      <c r="G417" s="8" t="n">
        <v>29909</v>
      </c>
    </row>
    <row r="418" customFormat="false" ht="12.75" hidden="false" customHeight="false" outlineLevel="0" collapsed="false">
      <c r="A418" s="5" t="s">
        <v>539</v>
      </c>
      <c r="B418" s="6" t="n">
        <v>37035</v>
      </c>
      <c r="C418" s="7" t="s">
        <v>400</v>
      </c>
      <c r="D418" s="7" t="s">
        <v>386</v>
      </c>
      <c r="E418" s="7" t="s">
        <v>485</v>
      </c>
      <c r="F418" s="7" t="s">
        <v>388</v>
      </c>
      <c r="G418" s="8" t="n">
        <v>11047</v>
      </c>
    </row>
    <row r="419" customFormat="false" ht="12.75" hidden="false" customHeight="false" outlineLevel="0" collapsed="false">
      <c r="A419" s="5" t="s">
        <v>540</v>
      </c>
      <c r="B419" s="6" t="n">
        <v>37035</v>
      </c>
      <c r="C419" s="7" t="s">
        <v>541</v>
      </c>
      <c r="D419" s="7" t="s">
        <v>386</v>
      </c>
      <c r="E419" s="7" t="s">
        <v>542</v>
      </c>
      <c r="F419" s="7" t="s">
        <v>460</v>
      </c>
      <c r="G419" s="8" t="n">
        <v>968.263202120096</v>
      </c>
    </row>
    <row r="420" customFormat="false" ht="12.75" hidden="false" customHeight="false" outlineLevel="0" collapsed="false">
      <c r="A420" s="5" t="s">
        <v>543</v>
      </c>
      <c r="B420" s="6" t="n">
        <v>37035</v>
      </c>
      <c r="C420" s="7" t="s">
        <v>400</v>
      </c>
      <c r="D420" s="7" t="s">
        <v>386</v>
      </c>
      <c r="E420" s="7" t="s">
        <v>542</v>
      </c>
      <c r="F420" s="7" t="s">
        <v>388</v>
      </c>
      <c r="G420" s="8" t="n">
        <v>42071</v>
      </c>
    </row>
    <row r="421" customFormat="false" ht="12.75" hidden="false" customHeight="false" outlineLevel="0" collapsed="false">
      <c r="A421" s="5" t="s">
        <v>544</v>
      </c>
      <c r="B421" s="6" t="n">
        <v>37040</v>
      </c>
      <c r="C421" s="7" t="s">
        <v>398</v>
      </c>
      <c r="D421" s="7" t="s">
        <v>386</v>
      </c>
      <c r="E421" s="7" t="s">
        <v>485</v>
      </c>
      <c r="F421" s="7" t="s">
        <v>388</v>
      </c>
      <c r="G421" s="8" t="n">
        <v>706.065925492491</v>
      </c>
    </row>
    <row r="422" customFormat="false" ht="12.75" hidden="false" customHeight="false" outlineLevel="0" collapsed="false">
      <c r="A422" s="5" t="s">
        <v>545</v>
      </c>
      <c r="B422" s="6" t="n">
        <v>37040</v>
      </c>
      <c r="C422" s="7" t="s">
        <v>407</v>
      </c>
      <c r="D422" s="7" t="s">
        <v>386</v>
      </c>
      <c r="E422" s="7" t="s">
        <v>485</v>
      </c>
      <c r="F422" s="7" t="s">
        <v>394</v>
      </c>
      <c r="G422" s="8" t="n">
        <v>4931</v>
      </c>
    </row>
    <row r="423" customFormat="false" ht="12.75" hidden="false" customHeight="false" outlineLevel="0" collapsed="false">
      <c r="A423" s="5" t="s">
        <v>546</v>
      </c>
      <c r="B423" s="6" t="n">
        <v>37040</v>
      </c>
      <c r="C423" s="7" t="s">
        <v>407</v>
      </c>
      <c r="D423" s="7" t="s">
        <v>386</v>
      </c>
      <c r="E423" s="7" t="s">
        <v>485</v>
      </c>
      <c r="F423" s="7" t="s">
        <v>394</v>
      </c>
      <c r="G423" s="8" t="n">
        <v>4931</v>
      </c>
    </row>
    <row r="424" customFormat="false" ht="12.75" hidden="false" customHeight="false" outlineLevel="0" collapsed="false">
      <c r="A424" s="5" t="s">
        <v>547</v>
      </c>
      <c r="B424" s="6" t="n">
        <v>37040</v>
      </c>
      <c r="C424" s="7" t="s">
        <v>548</v>
      </c>
      <c r="D424" s="7" t="s">
        <v>386</v>
      </c>
      <c r="E424" s="7" t="s">
        <v>485</v>
      </c>
      <c r="F424" s="7" t="s">
        <v>388</v>
      </c>
      <c r="G424" s="8" t="n">
        <v>16659</v>
      </c>
    </row>
    <row r="425" customFormat="false" ht="12.75" hidden="false" customHeight="false" outlineLevel="0" collapsed="false">
      <c r="A425" s="5" t="s">
        <v>549</v>
      </c>
      <c r="B425" s="6" t="n">
        <v>37040</v>
      </c>
      <c r="C425" s="7" t="s">
        <v>548</v>
      </c>
      <c r="D425" s="7" t="s">
        <v>386</v>
      </c>
      <c r="E425" s="7" t="s">
        <v>485</v>
      </c>
      <c r="F425" s="7" t="s">
        <v>388</v>
      </c>
      <c r="G425" s="8" t="n">
        <v>2794</v>
      </c>
    </row>
    <row r="426" customFormat="false" ht="12.75" hidden="false" customHeight="false" outlineLevel="0" collapsed="false">
      <c r="A426" s="5" t="s">
        <v>550</v>
      </c>
      <c r="B426" s="6" t="n">
        <v>37040</v>
      </c>
      <c r="C426" s="7" t="s">
        <v>551</v>
      </c>
      <c r="D426" s="7" t="s">
        <v>386</v>
      </c>
      <c r="E426" s="7" t="s">
        <v>485</v>
      </c>
      <c r="F426" s="7" t="s">
        <v>388</v>
      </c>
      <c r="G426" s="8" t="n">
        <v>739.873870359534</v>
      </c>
    </row>
    <row r="427" customFormat="false" ht="12.75" hidden="false" customHeight="false" outlineLevel="0" collapsed="false">
      <c r="A427" s="5" t="s">
        <v>552</v>
      </c>
      <c r="B427" s="6" t="n">
        <v>37040</v>
      </c>
      <c r="C427" s="7" t="s">
        <v>553</v>
      </c>
      <c r="D427" s="7" t="s">
        <v>386</v>
      </c>
      <c r="E427" s="7" t="s">
        <v>485</v>
      </c>
      <c r="F427" s="7" t="s">
        <v>431</v>
      </c>
      <c r="G427" s="8" t="n">
        <v>1449.19055978155</v>
      </c>
    </row>
    <row r="428" customFormat="false" ht="12.75" hidden="false" customHeight="false" outlineLevel="0" collapsed="false">
      <c r="A428" s="5" t="s">
        <v>554</v>
      </c>
      <c r="B428" s="6" t="n">
        <v>37040</v>
      </c>
      <c r="C428" s="7" t="s">
        <v>553</v>
      </c>
      <c r="D428" s="7" t="s">
        <v>386</v>
      </c>
      <c r="E428" s="7" t="s">
        <v>485</v>
      </c>
      <c r="F428" s="7" t="s">
        <v>431</v>
      </c>
      <c r="G428" s="8" t="n">
        <v>68.9161953058969</v>
      </c>
    </row>
    <row r="429" customFormat="false" ht="12.75" hidden="false" customHeight="false" outlineLevel="0" collapsed="false">
      <c r="A429" s="5" t="s">
        <v>555</v>
      </c>
      <c r="B429" s="6" t="n">
        <v>37041</v>
      </c>
      <c r="C429" s="7" t="s">
        <v>398</v>
      </c>
      <c r="D429" s="7" t="s">
        <v>386</v>
      </c>
      <c r="E429" s="7" t="s">
        <v>485</v>
      </c>
      <c r="F429" s="7" t="s">
        <v>388</v>
      </c>
      <c r="G429" s="8" t="n">
        <v>586.711565859345</v>
      </c>
    </row>
    <row r="430" customFormat="false" ht="12.75" hidden="false" customHeight="false" outlineLevel="0" collapsed="false">
      <c r="A430" s="5" t="s">
        <v>556</v>
      </c>
      <c r="B430" s="6" t="n">
        <v>37041</v>
      </c>
      <c r="C430" s="7" t="s">
        <v>398</v>
      </c>
      <c r="D430" s="7" t="s">
        <v>386</v>
      </c>
      <c r="E430" s="7" t="s">
        <v>485</v>
      </c>
      <c r="F430" s="7" t="s">
        <v>388</v>
      </c>
      <c r="G430" s="8" t="n">
        <v>195.570521953115</v>
      </c>
    </row>
    <row r="431" customFormat="false" ht="12.75" hidden="false" customHeight="false" outlineLevel="0" collapsed="false">
      <c r="A431" s="5" t="s">
        <v>557</v>
      </c>
      <c r="B431" s="6" t="n">
        <v>37041</v>
      </c>
      <c r="C431" s="7" t="s">
        <v>420</v>
      </c>
      <c r="D431" s="7" t="s">
        <v>386</v>
      </c>
      <c r="E431" s="7" t="s">
        <v>485</v>
      </c>
      <c r="F431" s="7" t="s">
        <v>394</v>
      </c>
      <c r="G431" s="8" t="n">
        <v>4678.79808314985</v>
      </c>
    </row>
    <row r="432" customFormat="false" ht="12.75" hidden="false" customHeight="false" outlineLevel="0" collapsed="false">
      <c r="A432" s="5" t="s">
        <v>557</v>
      </c>
      <c r="B432" s="6" t="n">
        <v>37041</v>
      </c>
      <c r="C432" s="7" t="s">
        <v>420</v>
      </c>
      <c r="D432" s="7" t="s">
        <v>386</v>
      </c>
      <c r="E432" s="7" t="s">
        <v>485</v>
      </c>
      <c r="F432" s="7" t="s">
        <v>431</v>
      </c>
      <c r="G432" s="8" t="n">
        <v>214.350472736692</v>
      </c>
    </row>
    <row r="433" customFormat="false" ht="12.75" hidden="false" customHeight="false" outlineLevel="0" collapsed="false">
      <c r="A433" s="5" t="s">
        <v>558</v>
      </c>
      <c r="B433" s="6" t="n">
        <v>37042</v>
      </c>
      <c r="C433" s="7" t="s">
        <v>559</v>
      </c>
      <c r="D433" s="7" t="s">
        <v>386</v>
      </c>
      <c r="E433" s="7" t="s">
        <v>485</v>
      </c>
      <c r="F433" s="7" t="s">
        <v>460</v>
      </c>
      <c r="G433" s="8" t="n">
        <v>1542</v>
      </c>
    </row>
    <row r="434" customFormat="false" ht="12.75" hidden="false" customHeight="false" outlineLevel="0" collapsed="false">
      <c r="A434" s="5" t="s">
        <v>560</v>
      </c>
      <c r="B434" s="6" t="n">
        <v>37042</v>
      </c>
      <c r="C434" s="7" t="s">
        <v>398</v>
      </c>
      <c r="D434" s="7" t="s">
        <v>386</v>
      </c>
      <c r="E434" s="7" t="s">
        <v>485</v>
      </c>
      <c r="F434" s="7" t="s">
        <v>388</v>
      </c>
      <c r="G434" s="8" t="n">
        <v>779.989591465001</v>
      </c>
    </row>
    <row r="435" customFormat="false" ht="12.75" hidden="false" customHeight="false" outlineLevel="0" collapsed="false">
      <c r="A435" s="5" t="s">
        <v>416</v>
      </c>
      <c r="B435" s="6" t="n">
        <v>37042</v>
      </c>
      <c r="C435" s="7" t="s">
        <v>561</v>
      </c>
      <c r="D435" s="7" t="s">
        <v>386</v>
      </c>
      <c r="E435" s="7" t="s">
        <v>562</v>
      </c>
      <c r="F435" s="7" t="s">
        <v>416</v>
      </c>
      <c r="G435" s="8" t="n">
        <v>-113218.18891491</v>
      </c>
    </row>
    <row r="436" customFormat="false" ht="12.75" hidden="false" customHeight="false" outlineLevel="0" collapsed="false">
      <c r="A436" s="5" t="s">
        <v>416</v>
      </c>
      <c r="B436" s="6" t="n">
        <v>37042</v>
      </c>
      <c r="C436" s="7" t="s">
        <v>561</v>
      </c>
      <c r="D436" s="7" t="s">
        <v>386</v>
      </c>
      <c r="E436" s="7" t="s">
        <v>562</v>
      </c>
      <c r="F436" s="7" t="s">
        <v>416</v>
      </c>
      <c r="G436" s="8" t="n">
        <v>153037.991152745</v>
      </c>
    </row>
    <row r="437" customFormat="false" ht="12.75" hidden="false" customHeight="false" outlineLevel="0" collapsed="false">
      <c r="A437" s="5" t="s">
        <v>563</v>
      </c>
      <c r="B437" s="6" t="n">
        <v>37048</v>
      </c>
      <c r="C437" s="7" t="s">
        <v>564</v>
      </c>
      <c r="D437" s="7" t="s">
        <v>386</v>
      </c>
      <c r="E437" s="7" t="s">
        <v>485</v>
      </c>
      <c r="F437" s="8" t="s">
        <v>431</v>
      </c>
      <c r="G437" s="8" t="n">
        <v>1344.04722859954</v>
      </c>
      <c r="H437" s="7"/>
      <c r="I437" s="7"/>
      <c r="J437" s="7"/>
      <c r="K437" s="7"/>
      <c r="L437" s="8"/>
      <c r="M437" s="6"/>
      <c r="N437" s="7"/>
      <c r="O437" s="7"/>
      <c r="P437" s="7"/>
      <c r="Q437" s="7"/>
      <c r="R437" s="8"/>
      <c r="S437" s="6"/>
      <c r="T437" s="7"/>
      <c r="U437" s="7"/>
      <c r="V437" s="7"/>
      <c r="W437" s="7"/>
      <c r="X437" s="8"/>
      <c r="Y437" s="6"/>
      <c r="Z437" s="7"/>
      <c r="AA437" s="7"/>
      <c r="AB437" s="7"/>
      <c r="AC437" s="7"/>
      <c r="AD437" s="8"/>
      <c r="AE437" s="6"/>
      <c r="AF437" s="7"/>
      <c r="AG437" s="7"/>
      <c r="AH437" s="7"/>
      <c r="AI437" s="7"/>
      <c r="AJ437" s="8"/>
      <c r="AK437" s="6"/>
      <c r="AL437" s="7"/>
      <c r="AM437" s="7"/>
      <c r="AN437" s="7"/>
      <c r="AO437" s="7"/>
      <c r="AP437" s="8"/>
      <c r="AQ437" s="6"/>
      <c r="AR437" s="7"/>
      <c r="AS437" s="7"/>
      <c r="AT437" s="7"/>
      <c r="AU437" s="7"/>
      <c r="AV437" s="8"/>
      <c r="AW437" s="6"/>
      <c r="AX437" s="7"/>
      <c r="AY437" s="7"/>
      <c r="AZ437" s="7"/>
      <c r="BA437" s="7"/>
      <c r="BB437" s="8"/>
      <c r="BC437" s="6"/>
      <c r="BD437" s="7"/>
      <c r="BE437" s="7"/>
      <c r="BF437" s="7"/>
      <c r="BG437" s="7"/>
      <c r="BH437" s="8"/>
      <c r="BI437" s="6"/>
      <c r="BJ437" s="7"/>
      <c r="BK437" s="7"/>
      <c r="BL437" s="7"/>
      <c r="BM437" s="7"/>
      <c r="BN437" s="8"/>
      <c r="BO437" s="6"/>
      <c r="BP437" s="7"/>
      <c r="BQ437" s="7"/>
      <c r="BR437" s="7"/>
      <c r="BS437" s="7"/>
      <c r="BT437" s="8"/>
      <c r="BU437" s="6"/>
      <c r="BV437" s="7"/>
      <c r="BW437" s="7"/>
      <c r="BX437" s="7"/>
      <c r="BY437" s="7"/>
      <c r="BZ437" s="8"/>
      <c r="CA437" s="6"/>
      <c r="CB437" s="7"/>
      <c r="CC437" s="7"/>
      <c r="CD437" s="7"/>
      <c r="CE437" s="7"/>
      <c r="CF437" s="8"/>
      <c r="CG437" s="6"/>
      <c r="CH437" s="7"/>
      <c r="CI437" s="7"/>
      <c r="CJ437" s="7"/>
      <c r="CK437" s="7"/>
      <c r="CL437" s="8"/>
      <c r="CM437" s="6"/>
      <c r="CN437" s="7"/>
      <c r="CO437" s="7"/>
      <c r="CP437" s="7"/>
      <c r="CQ437" s="7"/>
      <c r="CR437" s="8"/>
      <c r="CS437" s="6"/>
      <c r="CT437" s="7"/>
      <c r="CU437" s="7"/>
      <c r="CV437" s="7"/>
      <c r="CW437" s="7"/>
      <c r="CX437" s="8"/>
      <c r="CY437" s="6"/>
      <c r="CZ437" s="7"/>
      <c r="DA437" s="7"/>
      <c r="DB437" s="7"/>
      <c r="DC437" s="7"/>
      <c r="DD437" s="8"/>
      <c r="DE437" s="6"/>
      <c r="DF437" s="7"/>
      <c r="DG437" s="7"/>
      <c r="DH437" s="7"/>
      <c r="DI437" s="7"/>
      <c r="DJ437" s="8"/>
      <c r="DK437" s="6"/>
      <c r="DL437" s="7"/>
      <c r="DM437" s="7"/>
      <c r="DN437" s="7"/>
      <c r="DO437" s="7"/>
      <c r="DP437" s="8"/>
      <c r="DQ437" s="6"/>
      <c r="DR437" s="7"/>
      <c r="DS437" s="7"/>
      <c r="DT437" s="7"/>
      <c r="DU437" s="7"/>
      <c r="DV437" s="8"/>
      <c r="DW437" s="6"/>
      <c r="DX437" s="7"/>
      <c r="DY437" s="7"/>
      <c r="DZ437" s="7"/>
      <c r="EA437" s="7"/>
      <c r="EB437" s="8"/>
      <c r="EC437" s="6"/>
      <c r="ED437" s="7"/>
      <c r="EE437" s="7"/>
      <c r="EF437" s="7"/>
      <c r="EG437" s="7"/>
      <c r="EH437" s="8"/>
      <c r="EI437" s="6"/>
      <c r="EJ437" s="7"/>
      <c r="EK437" s="7"/>
      <c r="EL437" s="7"/>
      <c r="EM437" s="7"/>
      <c r="EN437" s="8"/>
      <c r="EO437" s="6"/>
      <c r="EP437" s="7"/>
      <c r="EQ437" s="7"/>
      <c r="ER437" s="7"/>
      <c r="ES437" s="7"/>
      <c r="ET437" s="8"/>
      <c r="EU437" s="6"/>
      <c r="EV437" s="7"/>
      <c r="EW437" s="7"/>
      <c r="EX437" s="7"/>
      <c r="EY437" s="7"/>
      <c r="EZ437" s="8"/>
      <c r="FA437" s="6"/>
      <c r="FB437" s="7"/>
      <c r="FC437" s="7"/>
      <c r="FD437" s="7"/>
      <c r="FE437" s="7"/>
      <c r="FF437" s="8"/>
      <c r="FG437" s="6"/>
      <c r="FH437" s="7"/>
      <c r="FI437" s="7"/>
      <c r="FJ437" s="7"/>
      <c r="FK437" s="7"/>
      <c r="FL437" s="8"/>
      <c r="FM437" s="6"/>
      <c r="FN437" s="7"/>
      <c r="FO437" s="7"/>
      <c r="FP437" s="7"/>
      <c r="FQ437" s="7"/>
      <c r="FR437" s="8"/>
      <c r="FS437" s="6"/>
      <c r="FT437" s="7"/>
      <c r="FU437" s="7"/>
      <c r="FV437" s="7"/>
      <c r="FW437" s="7"/>
      <c r="FX437" s="8"/>
      <c r="FY437" s="6"/>
      <c r="FZ437" s="7"/>
      <c r="GA437" s="7"/>
      <c r="GB437" s="7"/>
      <c r="GC437" s="7"/>
      <c r="GD437" s="8"/>
      <c r="GE437" s="6"/>
      <c r="GF437" s="7"/>
      <c r="GG437" s="7"/>
      <c r="GH437" s="7"/>
      <c r="GI437" s="7"/>
      <c r="GJ437" s="8"/>
      <c r="GK437" s="6"/>
      <c r="GL437" s="7"/>
      <c r="GM437" s="7"/>
      <c r="GN437" s="7"/>
      <c r="GO437" s="7"/>
      <c r="GP437" s="8"/>
      <c r="GQ437" s="6"/>
      <c r="GR437" s="7"/>
      <c r="GS437" s="7"/>
      <c r="GT437" s="7"/>
      <c r="GU437" s="7"/>
      <c r="GV437" s="8"/>
      <c r="GW437" s="6"/>
      <c r="GX437" s="7"/>
      <c r="GY437" s="7"/>
      <c r="GZ437" s="7"/>
      <c r="HA437" s="7"/>
      <c r="HB437" s="8"/>
      <c r="HC437" s="6"/>
      <c r="HD437" s="7"/>
      <c r="HE437" s="7"/>
      <c r="HF437" s="7"/>
      <c r="HG437" s="7"/>
      <c r="HH437" s="8"/>
      <c r="HI437" s="6"/>
      <c r="HJ437" s="7"/>
      <c r="HK437" s="7"/>
      <c r="HL437" s="7"/>
      <c r="HM437" s="7"/>
      <c r="HN437" s="8"/>
      <c r="HO437" s="6"/>
      <c r="HP437" s="7"/>
      <c r="HQ437" s="7"/>
      <c r="HR437" s="7"/>
      <c r="HS437" s="7"/>
      <c r="HT437" s="8"/>
      <c r="HU437" s="6"/>
      <c r="HV437" s="7"/>
      <c r="HW437" s="7"/>
      <c r="HX437" s="7"/>
      <c r="HY437" s="7"/>
      <c r="HZ437" s="8"/>
      <c r="IA437" s="6"/>
      <c r="IB437" s="7"/>
      <c r="IC437" s="7"/>
      <c r="ID437" s="7"/>
      <c r="IE437" s="7"/>
      <c r="IF437" s="8"/>
      <c r="IG437" s="6"/>
      <c r="IH437" s="7"/>
      <c r="II437" s="7"/>
      <c r="IJ437" s="7"/>
      <c r="IK437" s="7"/>
      <c r="IL437" s="8"/>
      <c r="IM437" s="6"/>
      <c r="IN437" s="7"/>
      <c r="IO437" s="7"/>
      <c r="IP437" s="7"/>
      <c r="IQ437" s="7"/>
      <c r="IR437" s="8"/>
      <c r="IS437" s="6"/>
      <c r="IT437" s="7"/>
      <c r="IU437" s="7"/>
      <c r="IV437" s="7"/>
    </row>
    <row r="438" customFormat="false" ht="12.75" hidden="false" customHeight="false" outlineLevel="0" collapsed="false">
      <c r="A438" s="5" t="s">
        <v>565</v>
      </c>
      <c r="B438" s="6" t="n">
        <v>37048</v>
      </c>
      <c r="C438" s="7" t="s">
        <v>564</v>
      </c>
      <c r="D438" s="7" t="s">
        <v>386</v>
      </c>
      <c r="E438" s="7" t="s">
        <v>485</v>
      </c>
      <c r="F438" s="8" t="s">
        <v>431</v>
      </c>
      <c r="G438" s="8" t="n">
        <v>4002.6238110856</v>
      </c>
      <c r="H438" s="7"/>
      <c r="I438" s="7"/>
      <c r="J438" s="7"/>
      <c r="K438" s="7"/>
      <c r="L438" s="8"/>
      <c r="M438" s="6"/>
      <c r="N438" s="7"/>
      <c r="O438" s="7"/>
      <c r="P438" s="7"/>
      <c r="Q438" s="7"/>
      <c r="R438" s="8"/>
      <c r="S438" s="6"/>
      <c r="T438" s="7"/>
      <c r="U438" s="7"/>
      <c r="V438" s="7"/>
      <c r="W438" s="7"/>
      <c r="X438" s="8"/>
      <c r="Y438" s="6"/>
      <c r="Z438" s="7"/>
      <c r="AA438" s="7"/>
      <c r="AB438" s="7"/>
      <c r="AC438" s="7"/>
      <c r="AD438" s="8"/>
      <c r="AE438" s="6"/>
      <c r="AF438" s="7"/>
      <c r="AG438" s="7"/>
      <c r="AH438" s="7"/>
      <c r="AI438" s="7"/>
      <c r="AJ438" s="8"/>
      <c r="AK438" s="6"/>
      <c r="AL438" s="7"/>
      <c r="AM438" s="7"/>
      <c r="AN438" s="7"/>
      <c r="AO438" s="7"/>
      <c r="AP438" s="8"/>
      <c r="AQ438" s="6"/>
      <c r="AR438" s="7"/>
      <c r="AS438" s="7"/>
      <c r="AT438" s="7"/>
      <c r="AU438" s="7"/>
      <c r="AV438" s="8"/>
      <c r="AW438" s="6"/>
      <c r="AX438" s="7"/>
      <c r="AY438" s="7"/>
      <c r="AZ438" s="7"/>
      <c r="BA438" s="7"/>
      <c r="BB438" s="8"/>
      <c r="BC438" s="6"/>
      <c r="BD438" s="7"/>
      <c r="BE438" s="7"/>
      <c r="BF438" s="7"/>
      <c r="BG438" s="7"/>
      <c r="BH438" s="8"/>
      <c r="BI438" s="6"/>
      <c r="BJ438" s="7"/>
      <c r="BK438" s="7"/>
      <c r="BL438" s="7"/>
      <c r="BM438" s="7"/>
      <c r="BN438" s="8"/>
      <c r="BO438" s="6"/>
      <c r="BP438" s="7"/>
      <c r="BQ438" s="7"/>
      <c r="BR438" s="7"/>
      <c r="BS438" s="7"/>
      <c r="BT438" s="8"/>
      <c r="BU438" s="6"/>
      <c r="BV438" s="7"/>
      <c r="BW438" s="7"/>
      <c r="BX438" s="7"/>
      <c r="BY438" s="7"/>
      <c r="BZ438" s="8"/>
      <c r="CA438" s="6"/>
      <c r="CB438" s="7"/>
      <c r="CC438" s="7"/>
      <c r="CD438" s="7"/>
      <c r="CE438" s="7"/>
      <c r="CF438" s="8"/>
      <c r="CG438" s="6"/>
      <c r="CH438" s="7"/>
      <c r="CI438" s="7"/>
      <c r="CJ438" s="7"/>
      <c r="CK438" s="7"/>
      <c r="CL438" s="8"/>
      <c r="CM438" s="6"/>
      <c r="CN438" s="7"/>
      <c r="CO438" s="7"/>
      <c r="CP438" s="7"/>
      <c r="CQ438" s="7"/>
      <c r="CR438" s="8"/>
      <c r="CS438" s="6"/>
      <c r="CT438" s="7"/>
      <c r="CU438" s="7"/>
      <c r="CV438" s="7"/>
      <c r="CW438" s="7"/>
      <c r="CX438" s="8"/>
      <c r="CY438" s="6"/>
      <c r="CZ438" s="7"/>
      <c r="DA438" s="7"/>
      <c r="DB438" s="7"/>
      <c r="DC438" s="7"/>
      <c r="DD438" s="8"/>
      <c r="DE438" s="6"/>
      <c r="DF438" s="7"/>
      <c r="DG438" s="7"/>
      <c r="DH438" s="7"/>
      <c r="DI438" s="7"/>
      <c r="DJ438" s="8"/>
      <c r="DK438" s="6"/>
      <c r="DL438" s="7"/>
      <c r="DM438" s="7"/>
      <c r="DN438" s="7"/>
      <c r="DO438" s="7"/>
      <c r="DP438" s="8"/>
      <c r="DQ438" s="6"/>
      <c r="DR438" s="7"/>
      <c r="DS438" s="7"/>
      <c r="DT438" s="7"/>
      <c r="DU438" s="7"/>
      <c r="DV438" s="8"/>
      <c r="DW438" s="6"/>
      <c r="DX438" s="7"/>
      <c r="DY438" s="7"/>
      <c r="DZ438" s="7"/>
      <c r="EA438" s="7"/>
      <c r="EB438" s="8"/>
      <c r="EC438" s="6"/>
      <c r="ED438" s="7"/>
      <c r="EE438" s="7"/>
      <c r="EF438" s="7"/>
      <c r="EG438" s="7"/>
      <c r="EH438" s="8"/>
      <c r="EI438" s="6"/>
      <c r="EJ438" s="7"/>
      <c r="EK438" s="7"/>
      <c r="EL438" s="7"/>
      <c r="EM438" s="7"/>
      <c r="EN438" s="8"/>
      <c r="EO438" s="6"/>
      <c r="EP438" s="7"/>
      <c r="EQ438" s="7"/>
      <c r="ER438" s="7"/>
      <c r="ES438" s="7"/>
      <c r="ET438" s="8"/>
      <c r="EU438" s="6"/>
      <c r="EV438" s="7"/>
      <c r="EW438" s="7"/>
      <c r="EX438" s="7"/>
      <c r="EY438" s="7"/>
      <c r="EZ438" s="8"/>
      <c r="FA438" s="6"/>
      <c r="FB438" s="7"/>
      <c r="FC438" s="7"/>
      <c r="FD438" s="7"/>
      <c r="FE438" s="7"/>
      <c r="FF438" s="8"/>
      <c r="FG438" s="6"/>
      <c r="FH438" s="7"/>
      <c r="FI438" s="7"/>
      <c r="FJ438" s="7"/>
      <c r="FK438" s="7"/>
      <c r="FL438" s="8"/>
      <c r="FM438" s="6"/>
      <c r="FN438" s="7"/>
      <c r="FO438" s="7"/>
      <c r="FP438" s="7"/>
      <c r="FQ438" s="7"/>
      <c r="FR438" s="8"/>
      <c r="FS438" s="6"/>
      <c r="FT438" s="7"/>
      <c r="FU438" s="7"/>
      <c r="FV438" s="7"/>
      <c r="FW438" s="7"/>
      <c r="FX438" s="8"/>
      <c r="FY438" s="6"/>
      <c r="FZ438" s="7"/>
      <c r="GA438" s="7"/>
      <c r="GB438" s="7"/>
      <c r="GC438" s="7"/>
      <c r="GD438" s="8"/>
      <c r="GE438" s="6"/>
      <c r="GF438" s="7"/>
      <c r="GG438" s="7"/>
      <c r="GH438" s="7"/>
      <c r="GI438" s="7"/>
      <c r="GJ438" s="8"/>
      <c r="GK438" s="6"/>
      <c r="GL438" s="7"/>
      <c r="GM438" s="7"/>
      <c r="GN438" s="7"/>
      <c r="GO438" s="7"/>
      <c r="GP438" s="8"/>
      <c r="GQ438" s="6"/>
      <c r="GR438" s="7"/>
      <c r="GS438" s="7"/>
      <c r="GT438" s="7"/>
      <c r="GU438" s="7"/>
      <c r="GV438" s="8"/>
      <c r="GW438" s="6"/>
      <c r="GX438" s="7"/>
      <c r="GY438" s="7"/>
      <c r="GZ438" s="7"/>
      <c r="HA438" s="7"/>
      <c r="HB438" s="8"/>
      <c r="HC438" s="6"/>
      <c r="HD438" s="7"/>
      <c r="HE438" s="7"/>
      <c r="HF438" s="7"/>
      <c r="HG438" s="7"/>
      <c r="HH438" s="8"/>
      <c r="HI438" s="6"/>
      <c r="HJ438" s="7"/>
      <c r="HK438" s="7"/>
      <c r="HL438" s="7"/>
      <c r="HM438" s="7"/>
      <c r="HN438" s="8"/>
      <c r="HO438" s="6"/>
      <c r="HP438" s="7"/>
      <c r="HQ438" s="7"/>
      <c r="HR438" s="7"/>
      <c r="HS438" s="7"/>
      <c r="HT438" s="8"/>
      <c r="HU438" s="6"/>
      <c r="HV438" s="7"/>
      <c r="HW438" s="7"/>
      <c r="HX438" s="7"/>
      <c r="HY438" s="7"/>
      <c r="HZ438" s="8"/>
      <c r="IA438" s="6"/>
      <c r="IB438" s="7"/>
      <c r="IC438" s="7"/>
      <c r="ID438" s="7"/>
      <c r="IE438" s="7"/>
      <c r="IF438" s="8"/>
      <c r="IG438" s="6"/>
      <c r="IH438" s="7"/>
      <c r="II438" s="7"/>
      <c r="IJ438" s="7"/>
      <c r="IK438" s="7"/>
      <c r="IL438" s="8"/>
      <c r="IM438" s="6"/>
      <c r="IN438" s="7"/>
      <c r="IO438" s="7"/>
      <c r="IP438" s="7"/>
      <c r="IQ438" s="7"/>
      <c r="IR438" s="8"/>
      <c r="IS438" s="6"/>
      <c r="IT438" s="7"/>
      <c r="IU438" s="7"/>
      <c r="IV438" s="7"/>
    </row>
    <row r="439" customFormat="false" ht="12.75" hidden="false" customHeight="false" outlineLevel="0" collapsed="false">
      <c r="A439" s="5" t="s">
        <v>566</v>
      </c>
      <c r="B439" s="6" t="n">
        <v>37049</v>
      </c>
      <c r="C439" s="7" t="s">
        <v>398</v>
      </c>
      <c r="D439" s="7" t="s">
        <v>386</v>
      </c>
      <c r="E439" s="7" t="s">
        <v>485</v>
      </c>
      <c r="F439" s="8" t="s">
        <v>394</v>
      </c>
      <c r="G439" s="8" t="n">
        <v>23553.729871837</v>
      </c>
      <c r="H439" s="7"/>
      <c r="I439" s="7"/>
      <c r="J439" s="7"/>
      <c r="K439" s="7"/>
      <c r="L439" s="8"/>
      <c r="M439" s="6"/>
      <c r="N439" s="7"/>
      <c r="O439" s="7"/>
      <c r="P439" s="7"/>
      <c r="Q439" s="7"/>
      <c r="R439" s="8"/>
      <c r="S439" s="6"/>
      <c r="T439" s="7"/>
      <c r="U439" s="7"/>
      <c r="V439" s="7"/>
      <c r="W439" s="7"/>
      <c r="X439" s="8"/>
      <c r="Y439" s="6"/>
      <c r="Z439" s="7"/>
      <c r="AA439" s="7"/>
      <c r="AB439" s="7"/>
      <c r="AC439" s="7"/>
      <c r="AD439" s="8"/>
      <c r="AE439" s="6"/>
      <c r="AF439" s="7"/>
      <c r="AG439" s="7"/>
      <c r="AH439" s="7"/>
      <c r="AI439" s="7"/>
      <c r="AJ439" s="8"/>
      <c r="AK439" s="6"/>
      <c r="AL439" s="7"/>
      <c r="AM439" s="7"/>
      <c r="AN439" s="7"/>
      <c r="AO439" s="7"/>
      <c r="AP439" s="8"/>
      <c r="AQ439" s="6"/>
      <c r="AR439" s="7"/>
      <c r="AS439" s="7"/>
      <c r="AT439" s="7"/>
      <c r="AU439" s="7"/>
      <c r="AV439" s="8"/>
      <c r="AW439" s="6"/>
      <c r="AX439" s="7"/>
      <c r="AY439" s="7"/>
      <c r="AZ439" s="7"/>
      <c r="BA439" s="7"/>
      <c r="BB439" s="8"/>
      <c r="BC439" s="6"/>
      <c r="BD439" s="7"/>
      <c r="BE439" s="7"/>
      <c r="BF439" s="7"/>
      <c r="BG439" s="7"/>
      <c r="BH439" s="8"/>
      <c r="BI439" s="6"/>
      <c r="BJ439" s="7"/>
      <c r="BK439" s="7"/>
      <c r="BL439" s="7"/>
      <c r="BM439" s="7"/>
      <c r="BN439" s="8"/>
      <c r="BO439" s="6"/>
      <c r="BP439" s="7"/>
      <c r="BQ439" s="7"/>
      <c r="BR439" s="7"/>
      <c r="BS439" s="7"/>
      <c r="BT439" s="8"/>
      <c r="BU439" s="6"/>
      <c r="BV439" s="7"/>
      <c r="BW439" s="7"/>
      <c r="BX439" s="7"/>
      <c r="BY439" s="7"/>
      <c r="BZ439" s="8"/>
      <c r="CA439" s="6"/>
      <c r="CB439" s="7"/>
      <c r="CC439" s="7"/>
      <c r="CD439" s="7"/>
      <c r="CE439" s="7"/>
      <c r="CF439" s="8"/>
      <c r="CG439" s="6"/>
      <c r="CH439" s="7"/>
      <c r="CI439" s="7"/>
      <c r="CJ439" s="7"/>
      <c r="CK439" s="7"/>
      <c r="CL439" s="8"/>
      <c r="CM439" s="6"/>
      <c r="CN439" s="7"/>
      <c r="CO439" s="7"/>
      <c r="CP439" s="7"/>
      <c r="CQ439" s="7"/>
      <c r="CR439" s="8"/>
      <c r="CS439" s="6"/>
      <c r="CT439" s="7"/>
      <c r="CU439" s="7"/>
      <c r="CV439" s="7"/>
      <c r="CW439" s="7"/>
      <c r="CX439" s="8"/>
      <c r="CY439" s="6"/>
      <c r="CZ439" s="7"/>
      <c r="DA439" s="7"/>
      <c r="DB439" s="7"/>
      <c r="DC439" s="7"/>
      <c r="DD439" s="8"/>
      <c r="DE439" s="6"/>
      <c r="DF439" s="7"/>
      <c r="DG439" s="7"/>
      <c r="DH439" s="7"/>
      <c r="DI439" s="7"/>
      <c r="DJ439" s="8"/>
      <c r="DK439" s="6"/>
      <c r="DL439" s="7"/>
      <c r="DM439" s="7"/>
      <c r="DN439" s="7"/>
      <c r="DO439" s="7"/>
      <c r="DP439" s="8"/>
      <c r="DQ439" s="6"/>
      <c r="DR439" s="7"/>
      <c r="DS439" s="7"/>
      <c r="DT439" s="7"/>
      <c r="DU439" s="7"/>
      <c r="DV439" s="8"/>
      <c r="DW439" s="6"/>
      <c r="DX439" s="7"/>
      <c r="DY439" s="7"/>
      <c r="DZ439" s="7"/>
      <c r="EA439" s="7"/>
      <c r="EB439" s="8"/>
      <c r="EC439" s="6"/>
      <c r="ED439" s="7"/>
      <c r="EE439" s="7"/>
      <c r="EF439" s="7"/>
      <c r="EG439" s="7"/>
      <c r="EH439" s="8"/>
      <c r="EI439" s="6"/>
      <c r="EJ439" s="7"/>
      <c r="EK439" s="7"/>
      <c r="EL439" s="7"/>
      <c r="EM439" s="7"/>
      <c r="EN439" s="8"/>
      <c r="EO439" s="6"/>
      <c r="EP439" s="7"/>
      <c r="EQ439" s="7"/>
      <c r="ER439" s="7"/>
      <c r="ES439" s="7"/>
      <c r="ET439" s="8"/>
      <c r="EU439" s="6"/>
      <c r="EV439" s="7"/>
      <c r="EW439" s="7"/>
      <c r="EX439" s="7"/>
      <c r="EY439" s="7"/>
      <c r="EZ439" s="8"/>
      <c r="FA439" s="6"/>
      <c r="FB439" s="7"/>
      <c r="FC439" s="7"/>
      <c r="FD439" s="7"/>
      <c r="FE439" s="7"/>
      <c r="FF439" s="8"/>
      <c r="FG439" s="6"/>
      <c r="FH439" s="7"/>
      <c r="FI439" s="7"/>
      <c r="FJ439" s="7"/>
      <c r="FK439" s="7"/>
      <c r="FL439" s="8"/>
      <c r="FM439" s="6"/>
      <c r="FN439" s="7"/>
      <c r="FO439" s="7"/>
      <c r="FP439" s="7"/>
      <c r="FQ439" s="7"/>
      <c r="FR439" s="8"/>
      <c r="FS439" s="6"/>
      <c r="FT439" s="7"/>
      <c r="FU439" s="7"/>
      <c r="FV439" s="7"/>
      <c r="FW439" s="7"/>
      <c r="FX439" s="8"/>
      <c r="FY439" s="6"/>
      <c r="FZ439" s="7"/>
      <c r="GA439" s="7"/>
      <c r="GB439" s="7"/>
      <c r="GC439" s="7"/>
      <c r="GD439" s="8"/>
      <c r="GE439" s="6"/>
      <c r="GF439" s="7"/>
      <c r="GG439" s="7"/>
      <c r="GH439" s="7"/>
      <c r="GI439" s="7"/>
      <c r="GJ439" s="8"/>
      <c r="GK439" s="6"/>
      <c r="GL439" s="7"/>
      <c r="GM439" s="7"/>
      <c r="GN439" s="7"/>
      <c r="GO439" s="7"/>
      <c r="GP439" s="8"/>
      <c r="GQ439" s="6"/>
      <c r="GR439" s="7"/>
      <c r="GS439" s="7"/>
      <c r="GT439" s="7"/>
      <c r="GU439" s="7"/>
      <c r="GV439" s="8"/>
      <c r="GW439" s="6"/>
      <c r="GX439" s="7"/>
      <c r="GY439" s="7"/>
      <c r="GZ439" s="7"/>
      <c r="HA439" s="7"/>
      <c r="HB439" s="8"/>
      <c r="HC439" s="6"/>
      <c r="HD439" s="7"/>
      <c r="HE439" s="7"/>
      <c r="HF439" s="7"/>
      <c r="HG439" s="7"/>
      <c r="HH439" s="8"/>
      <c r="HI439" s="6"/>
      <c r="HJ439" s="7"/>
      <c r="HK439" s="7"/>
      <c r="HL439" s="7"/>
      <c r="HM439" s="7"/>
      <c r="HN439" s="8"/>
      <c r="HO439" s="6"/>
      <c r="HP439" s="7"/>
      <c r="HQ439" s="7"/>
      <c r="HR439" s="7"/>
      <c r="HS439" s="7"/>
      <c r="HT439" s="8"/>
      <c r="HU439" s="6"/>
      <c r="HV439" s="7"/>
      <c r="HW439" s="7"/>
      <c r="HX439" s="7"/>
      <c r="HY439" s="7"/>
      <c r="HZ439" s="8"/>
      <c r="IA439" s="6"/>
      <c r="IB439" s="7"/>
      <c r="IC439" s="7"/>
      <c r="ID439" s="7"/>
      <c r="IE439" s="7"/>
      <c r="IF439" s="8"/>
      <c r="IG439" s="6"/>
      <c r="IH439" s="7"/>
      <c r="II439" s="7"/>
      <c r="IJ439" s="7"/>
      <c r="IK439" s="7"/>
      <c r="IL439" s="8"/>
      <c r="IM439" s="6"/>
      <c r="IN439" s="7"/>
      <c r="IO439" s="7"/>
      <c r="IP439" s="7"/>
      <c r="IQ439" s="7"/>
      <c r="IR439" s="8"/>
      <c r="IS439" s="6"/>
      <c r="IT439" s="7"/>
      <c r="IU439" s="7"/>
      <c r="IV439" s="7"/>
    </row>
    <row r="440" customFormat="false" ht="12.75" hidden="false" customHeight="false" outlineLevel="0" collapsed="false">
      <c r="A440" s="5" t="s">
        <v>567</v>
      </c>
      <c r="B440" s="6" t="n">
        <v>37049</v>
      </c>
      <c r="C440" s="7" t="s">
        <v>564</v>
      </c>
      <c r="D440" s="7" t="s">
        <v>386</v>
      </c>
      <c r="E440" s="7" t="s">
        <v>485</v>
      </c>
      <c r="F440" s="8" t="s">
        <v>431</v>
      </c>
      <c r="G440" s="8" t="n">
        <v>383.174498849819</v>
      </c>
      <c r="H440" s="7"/>
      <c r="I440" s="7"/>
      <c r="J440" s="7"/>
      <c r="K440" s="7"/>
      <c r="L440" s="8"/>
      <c r="M440" s="6"/>
      <c r="N440" s="7"/>
      <c r="O440" s="7"/>
      <c r="P440" s="7"/>
      <c r="Q440" s="7"/>
      <c r="R440" s="8"/>
      <c r="S440" s="6"/>
      <c r="T440" s="7"/>
      <c r="U440" s="7"/>
      <c r="V440" s="7"/>
      <c r="W440" s="7"/>
      <c r="X440" s="8"/>
      <c r="Y440" s="6"/>
      <c r="Z440" s="7"/>
      <c r="AA440" s="7"/>
      <c r="AB440" s="7"/>
      <c r="AC440" s="7"/>
      <c r="AD440" s="8"/>
      <c r="AE440" s="6"/>
      <c r="AF440" s="7"/>
      <c r="AG440" s="7"/>
      <c r="AH440" s="7"/>
      <c r="AI440" s="7"/>
      <c r="AJ440" s="8"/>
      <c r="AK440" s="6"/>
      <c r="AL440" s="7"/>
      <c r="AM440" s="7"/>
      <c r="AN440" s="7"/>
      <c r="AO440" s="7"/>
      <c r="AP440" s="8"/>
      <c r="AQ440" s="6"/>
      <c r="AR440" s="7"/>
      <c r="AS440" s="7"/>
      <c r="AT440" s="7"/>
      <c r="AU440" s="7"/>
      <c r="AV440" s="8"/>
      <c r="AW440" s="6"/>
      <c r="AX440" s="7"/>
      <c r="AY440" s="7"/>
      <c r="AZ440" s="7"/>
      <c r="BA440" s="7"/>
      <c r="BB440" s="8"/>
      <c r="BC440" s="6"/>
      <c r="BD440" s="7"/>
      <c r="BE440" s="7"/>
      <c r="BF440" s="7"/>
      <c r="BG440" s="7"/>
      <c r="BH440" s="8"/>
      <c r="BI440" s="6"/>
      <c r="BJ440" s="7"/>
      <c r="BK440" s="7"/>
      <c r="BL440" s="7"/>
      <c r="BM440" s="7"/>
      <c r="BN440" s="8"/>
      <c r="BO440" s="6"/>
      <c r="BP440" s="7"/>
      <c r="BQ440" s="7"/>
      <c r="BR440" s="7"/>
      <c r="BS440" s="7"/>
      <c r="BT440" s="8"/>
      <c r="BU440" s="6"/>
      <c r="BV440" s="7"/>
      <c r="BW440" s="7"/>
      <c r="BX440" s="7"/>
      <c r="BY440" s="7"/>
      <c r="BZ440" s="8"/>
      <c r="CA440" s="6"/>
      <c r="CB440" s="7"/>
      <c r="CC440" s="7"/>
      <c r="CD440" s="7"/>
      <c r="CE440" s="7"/>
      <c r="CF440" s="8"/>
      <c r="CG440" s="6"/>
      <c r="CH440" s="7"/>
      <c r="CI440" s="7"/>
      <c r="CJ440" s="7"/>
      <c r="CK440" s="7"/>
      <c r="CL440" s="8"/>
      <c r="CM440" s="6"/>
      <c r="CN440" s="7"/>
      <c r="CO440" s="7"/>
      <c r="CP440" s="7"/>
      <c r="CQ440" s="7"/>
      <c r="CR440" s="8"/>
      <c r="CS440" s="6"/>
      <c r="CT440" s="7"/>
      <c r="CU440" s="7"/>
      <c r="CV440" s="7"/>
      <c r="CW440" s="7"/>
      <c r="CX440" s="8"/>
      <c r="CY440" s="6"/>
      <c r="CZ440" s="7"/>
      <c r="DA440" s="7"/>
      <c r="DB440" s="7"/>
      <c r="DC440" s="7"/>
      <c r="DD440" s="8"/>
      <c r="DE440" s="6"/>
      <c r="DF440" s="7"/>
      <c r="DG440" s="7"/>
      <c r="DH440" s="7"/>
      <c r="DI440" s="7"/>
      <c r="DJ440" s="8"/>
      <c r="DK440" s="6"/>
      <c r="DL440" s="7"/>
      <c r="DM440" s="7"/>
      <c r="DN440" s="7"/>
      <c r="DO440" s="7"/>
      <c r="DP440" s="8"/>
      <c r="DQ440" s="6"/>
      <c r="DR440" s="7"/>
      <c r="DS440" s="7"/>
      <c r="DT440" s="7"/>
      <c r="DU440" s="7"/>
      <c r="DV440" s="8"/>
      <c r="DW440" s="6"/>
      <c r="DX440" s="7"/>
      <c r="DY440" s="7"/>
      <c r="DZ440" s="7"/>
      <c r="EA440" s="7"/>
      <c r="EB440" s="8"/>
      <c r="EC440" s="6"/>
      <c r="ED440" s="7"/>
      <c r="EE440" s="7"/>
      <c r="EF440" s="7"/>
      <c r="EG440" s="7"/>
      <c r="EH440" s="8"/>
      <c r="EI440" s="6"/>
      <c r="EJ440" s="7"/>
      <c r="EK440" s="7"/>
      <c r="EL440" s="7"/>
      <c r="EM440" s="7"/>
      <c r="EN440" s="8"/>
      <c r="EO440" s="6"/>
      <c r="EP440" s="7"/>
      <c r="EQ440" s="7"/>
      <c r="ER440" s="7"/>
      <c r="ES440" s="7"/>
      <c r="ET440" s="8"/>
      <c r="EU440" s="6"/>
      <c r="EV440" s="7"/>
      <c r="EW440" s="7"/>
      <c r="EX440" s="7"/>
      <c r="EY440" s="7"/>
      <c r="EZ440" s="8"/>
      <c r="FA440" s="6"/>
      <c r="FB440" s="7"/>
      <c r="FC440" s="7"/>
      <c r="FD440" s="7"/>
      <c r="FE440" s="7"/>
      <c r="FF440" s="8"/>
      <c r="FG440" s="6"/>
      <c r="FH440" s="7"/>
      <c r="FI440" s="7"/>
      <c r="FJ440" s="7"/>
      <c r="FK440" s="7"/>
      <c r="FL440" s="8"/>
      <c r="FM440" s="6"/>
      <c r="FN440" s="7"/>
      <c r="FO440" s="7"/>
      <c r="FP440" s="7"/>
      <c r="FQ440" s="7"/>
      <c r="FR440" s="8"/>
      <c r="FS440" s="6"/>
      <c r="FT440" s="7"/>
      <c r="FU440" s="7"/>
      <c r="FV440" s="7"/>
      <c r="FW440" s="7"/>
      <c r="FX440" s="8"/>
      <c r="FY440" s="6"/>
      <c r="FZ440" s="7"/>
      <c r="GA440" s="7"/>
      <c r="GB440" s="7"/>
      <c r="GC440" s="7"/>
      <c r="GD440" s="8"/>
      <c r="GE440" s="6"/>
      <c r="GF440" s="7"/>
      <c r="GG440" s="7"/>
      <c r="GH440" s="7"/>
      <c r="GI440" s="7"/>
      <c r="GJ440" s="8"/>
      <c r="GK440" s="6"/>
      <c r="GL440" s="7"/>
      <c r="GM440" s="7"/>
      <c r="GN440" s="7"/>
      <c r="GO440" s="7"/>
      <c r="GP440" s="8"/>
      <c r="GQ440" s="6"/>
      <c r="GR440" s="7"/>
      <c r="GS440" s="7"/>
      <c r="GT440" s="7"/>
      <c r="GU440" s="7"/>
      <c r="GV440" s="8"/>
      <c r="GW440" s="6"/>
      <c r="GX440" s="7"/>
      <c r="GY440" s="7"/>
      <c r="GZ440" s="7"/>
      <c r="HA440" s="7"/>
      <c r="HB440" s="8"/>
      <c r="HC440" s="6"/>
      <c r="HD440" s="7"/>
      <c r="HE440" s="7"/>
      <c r="HF440" s="7"/>
      <c r="HG440" s="7"/>
      <c r="HH440" s="8"/>
      <c r="HI440" s="6"/>
      <c r="HJ440" s="7"/>
      <c r="HK440" s="7"/>
      <c r="HL440" s="7"/>
      <c r="HM440" s="7"/>
      <c r="HN440" s="8"/>
      <c r="HO440" s="6"/>
      <c r="HP440" s="7"/>
      <c r="HQ440" s="7"/>
      <c r="HR440" s="7"/>
      <c r="HS440" s="7"/>
      <c r="HT440" s="8"/>
      <c r="HU440" s="6"/>
      <c r="HV440" s="7"/>
      <c r="HW440" s="7"/>
      <c r="HX440" s="7"/>
      <c r="HY440" s="7"/>
      <c r="HZ440" s="8"/>
      <c r="IA440" s="6"/>
      <c r="IB440" s="7"/>
      <c r="IC440" s="7"/>
      <c r="ID440" s="7"/>
      <c r="IE440" s="7"/>
      <c r="IF440" s="8"/>
      <c r="IG440" s="6"/>
      <c r="IH440" s="7"/>
      <c r="II440" s="7"/>
      <c r="IJ440" s="7"/>
      <c r="IK440" s="7"/>
      <c r="IL440" s="8"/>
      <c r="IM440" s="6"/>
      <c r="IN440" s="7"/>
      <c r="IO440" s="7"/>
      <c r="IP440" s="7"/>
      <c r="IQ440" s="7"/>
      <c r="IR440" s="8"/>
      <c r="IS440" s="6"/>
      <c r="IT440" s="7"/>
      <c r="IU440" s="7"/>
      <c r="IV440" s="7"/>
    </row>
    <row r="441" customFormat="false" ht="12.75" hidden="false" customHeight="false" outlineLevel="0" collapsed="false">
      <c r="A441" s="5" t="s">
        <v>568</v>
      </c>
      <c r="B441" s="6" t="n">
        <v>37050</v>
      </c>
      <c r="C441" s="7" t="s">
        <v>569</v>
      </c>
      <c r="D441" s="7" t="s">
        <v>386</v>
      </c>
      <c r="E441" s="7" t="s">
        <v>485</v>
      </c>
      <c r="F441" s="8" t="s">
        <v>431</v>
      </c>
      <c r="G441" s="8" t="n">
        <v>15574.1264723301</v>
      </c>
      <c r="H441" s="7"/>
      <c r="I441" s="7"/>
      <c r="J441" s="7"/>
      <c r="K441" s="7"/>
      <c r="L441" s="8"/>
      <c r="M441" s="6"/>
      <c r="N441" s="7"/>
      <c r="O441" s="7"/>
      <c r="P441" s="7"/>
      <c r="Q441" s="7"/>
      <c r="R441" s="8"/>
      <c r="S441" s="6"/>
      <c r="T441" s="7"/>
      <c r="U441" s="7"/>
      <c r="V441" s="7"/>
      <c r="W441" s="7"/>
      <c r="X441" s="8"/>
      <c r="Y441" s="6"/>
      <c r="Z441" s="7"/>
      <c r="AA441" s="7"/>
      <c r="AB441" s="7"/>
      <c r="AC441" s="7"/>
      <c r="AD441" s="8"/>
      <c r="AE441" s="6"/>
      <c r="AF441" s="7"/>
      <c r="AG441" s="7"/>
      <c r="AH441" s="7"/>
      <c r="AI441" s="7"/>
      <c r="AJ441" s="8"/>
      <c r="AK441" s="6"/>
      <c r="AL441" s="7"/>
      <c r="AM441" s="7"/>
      <c r="AN441" s="7"/>
      <c r="AO441" s="7"/>
      <c r="AP441" s="8"/>
      <c r="AQ441" s="6"/>
      <c r="AR441" s="7"/>
      <c r="AS441" s="7"/>
      <c r="AT441" s="7"/>
      <c r="AU441" s="7"/>
      <c r="AV441" s="8"/>
      <c r="AW441" s="6"/>
      <c r="AX441" s="7"/>
      <c r="AY441" s="7"/>
      <c r="AZ441" s="7"/>
      <c r="BA441" s="7"/>
      <c r="BB441" s="8"/>
      <c r="BC441" s="6"/>
      <c r="BD441" s="7"/>
      <c r="BE441" s="7"/>
      <c r="BF441" s="7"/>
      <c r="BG441" s="7"/>
      <c r="BH441" s="8"/>
      <c r="BI441" s="6"/>
      <c r="BJ441" s="7"/>
      <c r="BK441" s="7"/>
      <c r="BL441" s="7"/>
      <c r="BM441" s="7"/>
      <c r="BN441" s="8"/>
      <c r="BO441" s="6"/>
      <c r="BP441" s="7"/>
      <c r="BQ441" s="7"/>
      <c r="BR441" s="7"/>
      <c r="BS441" s="7"/>
      <c r="BT441" s="8"/>
      <c r="BU441" s="6"/>
      <c r="BV441" s="7"/>
      <c r="BW441" s="7"/>
      <c r="BX441" s="7"/>
      <c r="BY441" s="7"/>
      <c r="BZ441" s="8"/>
      <c r="CA441" s="6"/>
      <c r="CB441" s="7"/>
      <c r="CC441" s="7"/>
      <c r="CD441" s="7"/>
      <c r="CE441" s="7"/>
      <c r="CF441" s="8"/>
      <c r="CG441" s="6"/>
      <c r="CH441" s="7"/>
      <c r="CI441" s="7"/>
      <c r="CJ441" s="7"/>
      <c r="CK441" s="7"/>
      <c r="CL441" s="8"/>
      <c r="CM441" s="6"/>
      <c r="CN441" s="7"/>
      <c r="CO441" s="7"/>
      <c r="CP441" s="7"/>
      <c r="CQ441" s="7"/>
      <c r="CR441" s="8"/>
      <c r="CS441" s="6"/>
      <c r="CT441" s="7"/>
      <c r="CU441" s="7"/>
      <c r="CV441" s="7"/>
      <c r="CW441" s="7"/>
      <c r="CX441" s="8"/>
      <c r="CY441" s="6"/>
      <c r="CZ441" s="7"/>
      <c r="DA441" s="7"/>
      <c r="DB441" s="7"/>
      <c r="DC441" s="7"/>
      <c r="DD441" s="8"/>
      <c r="DE441" s="6"/>
      <c r="DF441" s="7"/>
      <c r="DG441" s="7"/>
      <c r="DH441" s="7"/>
      <c r="DI441" s="7"/>
      <c r="DJ441" s="8"/>
      <c r="DK441" s="6"/>
      <c r="DL441" s="7"/>
      <c r="DM441" s="7"/>
      <c r="DN441" s="7"/>
      <c r="DO441" s="7"/>
      <c r="DP441" s="8"/>
      <c r="DQ441" s="6"/>
      <c r="DR441" s="7"/>
      <c r="DS441" s="7"/>
      <c r="DT441" s="7"/>
      <c r="DU441" s="7"/>
      <c r="DV441" s="8"/>
      <c r="DW441" s="6"/>
      <c r="DX441" s="7"/>
      <c r="DY441" s="7"/>
      <c r="DZ441" s="7"/>
      <c r="EA441" s="7"/>
      <c r="EB441" s="8"/>
      <c r="EC441" s="6"/>
      <c r="ED441" s="7"/>
      <c r="EE441" s="7"/>
      <c r="EF441" s="7"/>
      <c r="EG441" s="7"/>
      <c r="EH441" s="8"/>
      <c r="EI441" s="6"/>
      <c r="EJ441" s="7"/>
      <c r="EK441" s="7"/>
      <c r="EL441" s="7"/>
      <c r="EM441" s="7"/>
      <c r="EN441" s="8"/>
      <c r="EO441" s="6"/>
      <c r="EP441" s="7"/>
      <c r="EQ441" s="7"/>
      <c r="ER441" s="7"/>
      <c r="ES441" s="7"/>
      <c r="ET441" s="8"/>
      <c r="EU441" s="6"/>
      <c r="EV441" s="7"/>
      <c r="EW441" s="7"/>
      <c r="EX441" s="7"/>
      <c r="EY441" s="7"/>
      <c r="EZ441" s="8"/>
      <c r="FA441" s="6"/>
      <c r="FB441" s="7"/>
      <c r="FC441" s="7"/>
      <c r="FD441" s="7"/>
      <c r="FE441" s="7"/>
      <c r="FF441" s="8"/>
      <c r="FG441" s="6"/>
      <c r="FH441" s="7"/>
      <c r="FI441" s="7"/>
      <c r="FJ441" s="7"/>
      <c r="FK441" s="7"/>
      <c r="FL441" s="8"/>
      <c r="FM441" s="6"/>
      <c r="FN441" s="7"/>
      <c r="FO441" s="7"/>
      <c r="FP441" s="7"/>
      <c r="FQ441" s="7"/>
      <c r="FR441" s="8"/>
      <c r="FS441" s="6"/>
      <c r="FT441" s="7"/>
      <c r="FU441" s="7"/>
      <c r="FV441" s="7"/>
      <c r="FW441" s="7"/>
      <c r="FX441" s="8"/>
      <c r="FY441" s="6"/>
      <c r="FZ441" s="7"/>
      <c r="GA441" s="7"/>
      <c r="GB441" s="7"/>
      <c r="GC441" s="7"/>
      <c r="GD441" s="8"/>
      <c r="GE441" s="6"/>
      <c r="GF441" s="7"/>
      <c r="GG441" s="7"/>
      <c r="GH441" s="7"/>
      <c r="GI441" s="7"/>
      <c r="GJ441" s="8"/>
      <c r="GK441" s="6"/>
      <c r="GL441" s="7"/>
      <c r="GM441" s="7"/>
      <c r="GN441" s="7"/>
      <c r="GO441" s="7"/>
      <c r="GP441" s="8"/>
      <c r="GQ441" s="6"/>
      <c r="GR441" s="7"/>
      <c r="GS441" s="7"/>
      <c r="GT441" s="7"/>
      <c r="GU441" s="7"/>
      <c r="GV441" s="8"/>
      <c r="GW441" s="6"/>
      <c r="GX441" s="7"/>
      <c r="GY441" s="7"/>
      <c r="GZ441" s="7"/>
      <c r="HA441" s="7"/>
      <c r="HB441" s="8"/>
      <c r="HC441" s="6"/>
      <c r="HD441" s="7"/>
      <c r="HE441" s="7"/>
      <c r="HF441" s="7"/>
      <c r="HG441" s="7"/>
      <c r="HH441" s="8"/>
      <c r="HI441" s="6"/>
      <c r="HJ441" s="7"/>
      <c r="HK441" s="7"/>
      <c r="HL441" s="7"/>
      <c r="HM441" s="7"/>
      <c r="HN441" s="8"/>
      <c r="HO441" s="6"/>
      <c r="HP441" s="7"/>
      <c r="HQ441" s="7"/>
      <c r="HR441" s="7"/>
      <c r="HS441" s="7"/>
      <c r="HT441" s="8"/>
      <c r="HU441" s="6"/>
      <c r="HV441" s="7"/>
      <c r="HW441" s="7"/>
      <c r="HX441" s="7"/>
      <c r="HY441" s="7"/>
      <c r="HZ441" s="8"/>
      <c r="IA441" s="6"/>
      <c r="IB441" s="7"/>
      <c r="IC441" s="7"/>
      <c r="ID441" s="7"/>
      <c r="IE441" s="7"/>
      <c r="IF441" s="8"/>
      <c r="IG441" s="6"/>
      <c r="IH441" s="7"/>
      <c r="II441" s="7"/>
      <c r="IJ441" s="7"/>
      <c r="IK441" s="7"/>
      <c r="IL441" s="8"/>
      <c r="IM441" s="6"/>
      <c r="IN441" s="7"/>
      <c r="IO441" s="7"/>
      <c r="IP441" s="7"/>
      <c r="IQ441" s="7"/>
      <c r="IR441" s="8"/>
      <c r="IS441" s="6"/>
      <c r="IT441" s="7"/>
      <c r="IU441" s="7"/>
      <c r="IV441" s="7"/>
    </row>
    <row r="442" customFormat="false" ht="12.75" hidden="false" customHeight="false" outlineLevel="0" collapsed="false">
      <c r="A442" s="5" t="s">
        <v>570</v>
      </c>
      <c r="B442" s="6" t="n">
        <v>37053</v>
      </c>
      <c r="C442" s="7" t="s">
        <v>398</v>
      </c>
      <c r="D442" s="7" t="s">
        <v>386</v>
      </c>
      <c r="E442" s="7" t="s">
        <v>485</v>
      </c>
      <c r="F442" s="8" t="s">
        <v>388</v>
      </c>
      <c r="G442" s="8" t="n">
        <v>762.393837645665</v>
      </c>
      <c r="H442" s="7"/>
      <c r="I442" s="7"/>
      <c r="J442" s="7"/>
      <c r="K442" s="7"/>
      <c r="L442" s="8"/>
      <c r="M442" s="6"/>
      <c r="N442" s="7"/>
      <c r="O442" s="7"/>
      <c r="P442" s="7"/>
      <c r="Q442" s="7"/>
      <c r="R442" s="8"/>
      <c r="S442" s="6"/>
      <c r="T442" s="7"/>
      <c r="U442" s="7"/>
      <c r="V442" s="7"/>
      <c r="W442" s="7"/>
      <c r="X442" s="8"/>
      <c r="Y442" s="6"/>
      <c r="Z442" s="7"/>
      <c r="AA442" s="7"/>
      <c r="AB442" s="7"/>
      <c r="AC442" s="7"/>
      <c r="AD442" s="8"/>
      <c r="AE442" s="6"/>
      <c r="AF442" s="7"/>
      <c r="AG442" s="7"/>
      <c r="AH442" s="7"/>
      <c r="AI442" s="7"/>
      <c r="AJ442" s="8"/>
      <c r="AK442" s="6"/>
      <c r="AL442" s="7"/>
      <c r="AM442" s="7"/>
      <c r="AN442" s="7"/>
      <c r="AO442" s="7"/>
      <c r="AP442" s="8"/>
      <c r="AQ442" s="6"/>
      <c r="AR442" s="7"/>
      <c r="AS442" s="7"/>
      <c r="AT442" s="7"/>
      <c r="AU442" s="7"/>
      <c r="AV442" s="8"/>
      <c r="AW442" s="6"/>
      <c r="AX442" s="7"/>
      <c r="AY442" s="7"/>
      <c r="AZ442" s="7"/>
      <c r="BA442" s="7"/>
      <c r="BB442" s="8"/>
      <c r="BC442" s="6"/>
      <c r="BD442" s="7"/>
      <c r="BE442" s="7"/>
      <c r="BF442" s="7"/>
      <c r="BG442" s="7"/>
      <c r="BH442" s="8"/>
      <c r="BI442" s="6"/>
      <c r="BJ442" s="7"/>
      <c r="BK442" s="7"/>
      <c r="BL442" s="7"/>
      <c r="BM442" s="7"/>
      <c r="BN442" s="8"/>
      <c r="BO442" s="6"/>
      <c r="BP442" s="7"/>
      <c r="BQ442" s="7"/>
      <c r="BR442" s="7"/>
      <c r="BS442" s="7"/>
      <c r="BT442" s="8"/>
      <c r="BU442" s="6"/>
      <c r="BV442" s="7"/>
      <c r="BW442" s="7"/>
      <c r="BX442" s="7"/>
      <c r="BY442" s="7"/>
      <c r="BZ442" s="8"/>
      <c r="CA442" s="6"/>
      <c r="CB442" s="7"/>
      <c r="CC442" s="7"/>
      <c r="CD442" s="7"/>
      <c r="CE442" s="7"/>
      <c r="CF442" s="8"/>
      <c r="CG442" s="6"/>
      <c r="CH442" s="7"/>
      <c r="CI442" s="7"/>
      <c r="CJ442" s="7"/>
      <c r="CK442" s="7"/>
      <c r="CL442" s="8"/>
      <c r="CM442" s="6"/>
      <c r="CN442" s="7"/>
      <c r="CO442" s="7"/>
      <c r="CP442" s="7"/>
      <c r="CQ442" s="7"/>
      <c r="CR442" s="8"/>
      <c r="CS442" s="6"/>
      <c r="CT442" s="7"/>
      <c r="CU442" s="7"/>
      <c r="CV442" s="7"/>
      <c r="CW442" s="7"/>
      <c r="CX442" s="8"/>
      <c r="CY442" s="6"/>
      <c r="CZ442" s="7"/>
      <c r="DA442" s="7"/>
      <c r="DB442" s="7"/>
      <c r="DC442" s="7"/>
      <c r="DD442" s="8"/>
      <c r="DE442" s="6"/>
      <c r="DF442" s="7"/>
      <c r="DG442" s="7"/>
      <c r="DH442" s="7"/>
      <c r="DI442" s="7"/>
      <c r="DJ442" s="8"/>
      <c r="DK442" s="6"/>
      <c r="DL442" s="7"/>
      <c r="DM442" s="7"/>
      <c r="DN442" s="7"/>
      <c r="DO442" s="7"/>
      <c r="DP442" s="8"/>
      <c r="DQ442" s="6"/>
      <c r="DR442" s="7"/>
      <c r="DS442" s="7"/>
      <c r="DT442" s="7"/>
      <c r="DU442" s="7"/>
      <c r="DV442" s="8"/>
      <c r="DW442" s="6"/>
      <c r="DX442" s="7"/>
      <c r="DY442" s="7"/>
      <c r="DZ442" s="7"/>
      <c r="EA442" s="7"/>
      <c r="EB442" s="8"/>
      <c r="EC442" s="6"/>
      <c r="ED442" s="7"/>
      <c r="EE442" s="7"/>
      <c r="EF442" s="7"/>
      <c r="EG442" s="7"/>
      <c r="EH442" s="8"/>
      <c r="EI442" s="6"/>
      <c r="EJ442" s="7"/>
      <c r="EK442" s="7"/>
      <c r="EL442" s="7"/>
      <c r="EM442" s="7"/>
      <c r="EN442" s="8"/>
      <c r="EO442" s="6"/>
      <c r="EP442" s="7"/>
      <c r="EQ442" s="7"/>
      <c r="ER442" s="7"/>
      <c r="ES442" s="7"/>
      <c r="ET442" s="8"/>
      <c r="EU442" s="6"/>
      <c r="EV442" s="7"/>
      <c r="EW442" s="7"/>
      <c r="EX442" s="7"/>
      <c r="EY442" s="7"/>
      <c r="EZ442" s="8"/>
      <c r="FA442" s="6"/>
      <c r="FB442" s="7"/>
      <c r="FC442" s="7"/>
      <c r="FD442" s="7"/>
      <c r="FE442" s="7"/>
      <c r="FF442" s="8"/>
      <c r="FG442" s="6"/>
      <c r="FH442" s="7"/>
      <c r="FI442" s="7"/>
      <c r="FJ442" s="7"/>
      <c r="FK442" s="7"/>
      <c r="FL442" s="8"/>
      <c r="FM442" s="6"/>
      <c r="FN442" s="7"/>
      <c r="FO442" s="7"/>
      <c r="FP442" s="7"/>
      <c r="FQ442" s="7"/>
      <c r="FR442" s="8"/>
      <c r="FS442" s="6"/>
      <c r="FT442" s="7"/>
      <c r="FU442" s="7"/>
      <c r="FV442" s="7"/>
      <c r="FW442" s="7"/>
      <c r="FX442" s="8"/>
      <c r="FY442" s="6"/>
      <c r="FZ442" s="7"/>
      <c r="GA442" s="7"/>
      <c r="GB442" s="7"/>
      <c r="GC442" s="7"/>
      <c r="GD442" s="8"/>
      <c r="GE442" s="6"/>
      <c r="GF442" s="7"/>
      <c r="GG442" s="7"/>
      <c r="GH442" s="7"/>
      <c r="GI442" s="7"/>
      <c r="GJ442" s="8"/>
      <c r="GK442" s="6"/>
      <c r="GL442" s="7"/>
      <c r="GM442" s="7"/>
      <c r="GN442" s="7"/>
      <c r="GO442" s="7"/>
      <c r="GP442" s="8"/>
      <c r="GQ442" s="6"/>
      <c r="GR442" s="7"/>
      <c r="GS442" s="7"/>
      <c r="GT442" s="7"/>
      <c r="GU442" s="7"/>
      <c r="GV442" s="8"/>
      <c r="GW442" s="6"/>
      <c r="GX442" s="7"/>
      <c r="GY442" s="7"/>
      <c r="GZ442" s="7"/>
      <c r="HA442" s="7"/>
      <c r="HB442" s="8"/>
      <c r="HC442" s="6"/>
      <c r="HD442" s="7"/>
      <c r="HE442" s="7"/>
      <c r="HF442" s="7"/>
      <c r="HG442" s="7"/>
      <c r="HH442" s="8"/>
      <c r="HI442" s="6"/>
      <c r="HJ442" s="7"/>
      <c r="HK442" s="7"/>
      <c r="HL442" s="7"/>
      <c r="HM442" s="7"/>
      <c r="HN442" s="8"/>
      <c r="HO442" s="6"/>
      <c r="HP442" s="7"/>
      <c r="HQ442" s="7"/>
      <c r="HR442" s="7"/>
      <c r="HS442" s="7"/>
      <c r="HT442" s="8"/>
      <c r="HU442" s="6"/>
      <c r="HV442" s="7"/>
      <c r="HW442" s="7"/>
      <c r="HX442" s="7"/>
      <c r="HY442" s="7"/>
      <c r="HZ442" s="8"/>
      <c r="IA442" s="6"/>
      <c r="IB442" s="7"/>
      <c r="IC442" s="7"/>
      <c r="ID442" s="7"/>
      <c r="IE442" s="7"/>
      <c r="IF442" s="8"/>
      <c r="IG442" s="6"/>
      <c r="IH442" s="7"/>
      <c r="II442" s="7"/>
      <c r="IJ442" s="7"/>
      <c r="IK442" s="7"/>
      <c r="IL442" s="8"/>
      <c r="IM442" s="6"/>
      <c r="IN442" s="7"/>
      <c r="IO442" s="7"/>
      <c r="IP442" s="7"/>
      <c r="IQ442" s="7"/>
      <c r="IR442" s="8"/>
      <c r="IS442" s="6"/>
      <c r="IT442" s="7"/>
      <c r="IU442" s="7"/>
      <c r="IV442" s="7"/>
    </row>
    <row r="443" customFormat="false" ht="12.75" hidden="false" customHeight="false" outlineLevel="0" collapsed="false">
      <c r="A443" s="5" t="s">
        <v>571</v>
      </c>
      <c r="B443" s="6" t="n">
        <v>37053</v>
      </c>
      <c r="C443" s="7" t="s">
        <v>572</v>
      </c>
      <c r="D443" s="7" t="s">
        <v>386</v>
      </c>
      <c r="E443" s="7" t="s">
        <v>485</v>
      </c>
      <c r="F443" s="8" t="s">
        <v>394</v>
      </c>
      <c r="G443" s="8" t="n">
        <v>31304</v>
      </c>
      <c r="H443" s="7"/>
      <c r="I443" s="7"/>
      <c r="J443" s="7"/>
      <c r="K443" s="7"/>
      <c r="L443" s="8"/>
      <c r="M443" s="6"/>
      <c r="N443" s="7"/>
      <c r="O443" s="7"/>
      <c r="P443" s="7"/>
      <c r="Q443" s="7"/>
      <c r="R443" s="8"/>
      <c r="S443" s="6"/>
      <c r="T443" s="7"/>
      <c r="U443" s="7"/>
      <c r="V443" s="7"/>
      <c r="W443" s="7"/>
      <c r="X443" s="8"/>
      <c r="Y443" s="6"/>
      <c r="Z443" s="7"/>
      <c r="AA443" s="7"/>
      <c r="AB443" s="7"/>
      <c r="AC443" s="7"/>
      <c r="AD443" s="8"/>
      <c r="AE443" s="6"/>
      <c r="AF443" s="7"/>
      <c r="AG443" s="7"/>
      <c r="AH443" s="7"/>
      <c r="AI443" s="7"/>
      <c r="AJ443" s="8"/>
      <c r="AK443" s="6"/>
      <c r="AL443" s="7"/>
      <c r="AM443" s="7"/>
      <c r="AN443" s="7"/>
      <c r="AO443" s="7"/>
      <c r="AP443" s="8"/>
      <c r="AQ443" s="6"/>
      <c r="AR443" s="7"/>
      <c r="AS443" s="7"/>
      <c r="AT443" s="7"/>
      <c r="AU443" s="7"/>
      <c r="AV443" s="8"/>
      <c r="AW443" s="6"/>
      <c r="AX443" s="7"/>
      <c r="AY443" s="7"/>
      <c r="AZ443" s="7"/>
      <c r="BA443" s="7"/>
      <c r="BB443" s="8"/>
      <c r="BC443" s="6"/>
      <c r="BD443" s="7"/>
      <c r="BE443" s="7"/>
      <c r="BF443" s="7"/>
      <c r="BG443" s="7"/>
      <c r="BH443" s="8"/>
      <c r="BI443" s="6"/>
      <c r="BJ443" s="7"/>
      <c r="BK443" s="7"/>
      <c r="BL443" s="7"/>
      <c r="BM443" s="7"/>
      <c r="BN443" s="8"/>
      <c r="BO443" s="6"/>
      <c r="BP443" s="7"/>
      <c r="BQ443" s="7"/>
      <c r="BR443" s="7"/>
      <c r="BS443" s="7"/>
      <c r="BT443" s="8"/>
      <c r="BU443" s="6"/>
      <c r="BV443" s="7"/>
      <c r="BW443" s="7"/>
      <c r="BX443" s="7"/>
      <c r="BY443" s="7"/>
      <c r="BZ443" s="8"/>
      <c r="CA443" s="6"/>
      <c r="CB443" s="7"/>
      <c r="CC443" s="7"/>
      <c r="CD443" s="7"/>
      <c r="CE443" s="7"/>
      <c r="CF443" s="8"/>
      <c r="CG443" s="6"/>
      <c r="CH443" s="7"/>
      <c r="CI443" s="7"/>
      <c r="CJ443" s="7"/>
      <c r="CK443" s="7"/>
      <c r="CL443" s="8"/>
      <c r="CM443" s="6"/>
      <c r="CN443" s="7"/>
      <c r="CO443" s="7"/>
      <c r="CP443" s="7"/>
      <c r="CQ443" s="7"/>
      <c r="CR443" s="8"/>
      <c r="CS443" s="6"/>
      <c r="CT443" s="7"/>
      <c r="CU443" s="7"/>
      <c r="CV443" s="7"/>
      <c r="CW443" s="7"/>
      <c r="CX443" s="8"/>
      <c r="CY443" s="6"/>
      <c r="CZ443" s="7"/>
      <c r="DA443" s="7"/>
      <c r="DB443" s="7"/>
      <c r="DC443" s="7"/>
      <c r="DD443" s="8"/>
      <c r="DE443" s="6"/>
      <c r="DF443" s="7"/>
      <c r="DG443" s="7"/>
      <c r="DH443" s="7"/>
      <c r="DI443" s="7"/>
      <c r="DJ443" s="8"/>
      <c r="DK443" s="6"/>
      <c r="DL443" s="7"/>
      <c r="DM443" s="7"/>
      <c r="DN443" s="7"/>
      <c r="DO443" s="7"/>
      <c r="DP443" s="8"/>
      <c r="DQ443" s="6"/>
      <c r="DR443" s="7"/>
      <c r="DS443" s="7"/>
      <c r="DT443" s="7"/>
      <c r="DU443" s="7"/>
      <c r="DV443" s="8"/>
      <c r="DW443" s="6"/>
      <c r="DX443" s="7"/>
      <c r="DY443" s="7"/>
      <c r="DZ443" s="7"/>
      <c r="EA443" s="7"/>
      <c r="EB443" s="8"/>
      <c r="EC443" s="6"/>
      <c r="ED443" s="7"/>
      <c r="EE443" s="7"/>
      <c r="EF443" s="7"/>
      <c r="EG443" s="7"/>
      <c r="EH443" s="8"/>
      <c r="EI443" s="6"/>
      <c r="EJ443" s="7"/>
      <c r="EK443" s="7"/>
      <c r="EL443" s="7"/>
      <c r="EM443" s="7"/>
      <c r="EN443" s="8"/>
      <c r="EO443" s="6"/>
      <c r="EP443" s="7"/>
      <c r="EQ443" s="7"/>
      <c r="ER443" s="7"/>
      <c r="ES443" s="7"/>
      <c r="ET443" s="8"/>
      <c r="EU443" s="6"/>
      <c r="EV443" s="7"/>
      <c r="EW443" s="7"/>
      <c r="EX443" s="7"/>
      <c r="EY443" s="7"/>
      <c r="EZ443" s="8"/>
      <c r="FA443" s="6"/>
      <c r="FB443" s="7"/>
      <c r="FC443" s="7"/>
      <c r="FD443" s="7"/>
      <c r="FE443" s="7"/>
      <c r="FF443" s="8"/>
      <c r="FG443" s="6"/>
      <c r="FH443" s="7"/>
      <c r="FI443" s="7"/>
      <c r="FJ443" s="7"/>
      <c r="FK443" s="7"/>
      <c r="FL443" s="8"/>
      <c r="FM443" s="6"/>
      <c r="FN443" s="7"/>
      <c r="FO443" s="7"/>
      <c r="FP443" s="7"/>
      <c r="FQ443" s="7"/>
      <c r="FR443" s="8"/>
      <c r="FS443" s="6"/>
      <c r="FT443" s="7"/>
      <c r="FU443" s="7"/>
      <c r="FV443" s="7"/>
      <c r="FW443" s="7"/>
      <c r="FX443" s="8"/>
      <c r="FY443" s="6"/>
      <c r="FZ443" s="7"/>
      <c r="GA443" s="7"/>
      <c r="GB443" s="7"/>
      <c r="GC443" s="7"/>
      <c r="GD443" s="8"/>
      <c r="GE443" s="6"/>
      <c r="GF443" s="7"/>
      <c r="GG443" s="7"/>
      <c r="GH443" s="7"/>
      <c r="GI443" s="7"/>
      <c r="GJ443" s="8"/>
      <c r="GK443" s="6"/>
      <c r="GL443" s="7"/>
      <c r="GM443" s="7"/>
      <c r="GN443" s="7"/>
      <c r="GO443" s="7"/>
      <c r="GP443" s="8"/>
      <c r="GQ443" s="6"/>
      <c r="GR443" s="7"/>
      <c r="GS443" s="7"/>
      <c r="GT443" s="7"/>
      <c r="GU443" s="7"/>
      <c r="GV443" s="8"/>
      <c r="GW443" s="6"/>
      <c r="GX443" s="7"/>
      <c r="GY443" s="7"/>
      <c r="GZ443" s="7"/>
      <c r="HA443" s="7"/>
      <c r="HB443" s="8"/>
      <c r="HC443" s="6"/>
      <c r="HD443" s="7"/>
      <c r="HE443" s="7"/>
      <c r="HF443" s="7"/>
      <c r="HG443" s="7"/>
      <c r="HH443" s="8"/>
      <c r="HI443" s="6"/>
      <c r="HJ443" s="7"/>
      <c r="HK443" s="7"/>
      <c r="HL443" s="7"/>
      <c r="HM443" s="7"/>
      <c r="HN443" s="8"/>
      <c r="HO443" s="6"/>
      <c r="HP443" s="7"/>
      <c r="HQ443" s="7"/>
      <c r="HR443" s="7"/>
      <c r="HS443" s="7"/>
      <c r="HT443" s="8"/>
      <c r="HU443" s="6"/>
      <c r="HV443" s="7"/>
      <c r="HW443" s="7"/>
      <c r="HX443" s="7"/>
      <c r="HY443" s="7"/>
      <c r="HZ443" s="8"/>
      <c r="IA443" s="6"/>
      <c r="IB443" s="7"/>
      <c r="IC443" s="7"/>
      <c r="ID443" s="7"/>
      <c r="IE443" s="7"/>
      <c r="IF443" s="8"/>
      <c r="IG443" s="6"/>
      <c r="IH443" s="7"/>
      <c r="II443" s="7"/>
      <c r="IJ443" s="7"/>
      <c r="IK443" s="7"/>
      <c r="IL443" s="8"/>
      <c r="IM443" s="6"/>
      <c r="IN443" s="7"/>
      <c r="IO443" s="7"/>
      <c r="IP443" s="7"/>
      <c r="IQ443" s="7"/>
      <c r="IR443" s="8"/>
      <c r="IS443" s="6"/>
      <c r="IT443" s="7"/>
      <c r="IU443" s="7"/>
      <c r="IV443" s="7"/>
    </row>
    <row r="444" customFormat="false" ht="12.75" hidden="false" customHeight="false" outlineLevel="0" collapsed="false">
      <c r="A444" s="5" t="s">
        <v>573</v>
      </c>
      <c r="B444" s="6" t="n">
        <v>37053</v>
      </c>
      <c r="C444" s="7" t="s">
        <v>572</v>
      </c>
      <c r="D444" s="7" t="s">
        <v>386</v>
      </c>
      <c r="E444" s="7" t="s">
        <v>485</v>
      </c>
      <c r="F444" s="8" t="s">
        <v>394</v>
      </c>
      <c r="G444" s="8" t="n">
        <v>215944</v>
      </c>
      <c r="H444" s="7"/>
      <c r="I444" s="7"/>
      <c r="J444" s="7"/>
      <c r="K444" s="7"/>
      <c r="L444" s="8"/>
      <c r="M444" s="6"/>
      <c r="N444" s="7"/>
      <c r="O444" s="7"/>
      <c r="P444" s="7"/>
      <c r="Q444" s="7"/>
      <c r="R444" s="8"/>
      <c r="S444" s="6"/>
      <c r="T444" s="7"/>
      <c r="U444" s="7"/>
      <c r="V444" s="7"/>
      <c r="W444" s="7"/>
      <c r="X444" s="8"/>
      <c r="Y444" s="6"/>
      <c r="Z444" s="7"/>
      <c r="AA444" s="7"/>
      <c r="AB444" s="7"/>
      <c r="AC444" s="7"/>
      <c r="AD444" s="8"/>
      <c r="AE444" s="6"/>
      <c r="AF444" s="7"/>
      <c r="AG444" s="7"/>
      <c r="AH444" s="7"/>
      <c r="AI444" s="7"/>
      <c r="AJ444" s="8"/>
      <c r="AK444" s="6"/>
      <c r="AL444" s="7"/>
      <c r="AM444" s="7"/>
      <c r="AN444" s="7"/>
      <c r="AO444" s="7"/>
      <c r="AP444" s="8"/>
      <c r="AQ444" s="6"/>
      <c r="AR444" s="7"/>
      <c r="AS444" s="7"/>
      <c r="AT444" s="7"/>
      <c r="AU444" s="7"/>
      <c r="AV444" s="8"/>
      <c r="AW444" s="6"/>
      <c r="AX444" s="7"/>
      <c r="AY444" s="7"/>
      <c r="AZ444" s="7"/>
      <c r="BA444" s="7"/>
      <c r="BB444" s="8"/>
      <c r="BC444" s="6"/>
      <c r="BD444" s="7"/>
      <c r="BE444" s="7"/>
      <c r="BF444" s="7"/>
      <c r="BG444" s="7"/>
      <c r="BH444" s="8"/>
      <c r="BI444" s="6"/>
      <c r="BJ444" s="7"/>
      <c r="BK444" s="7"/>
      <c r="BL444" s="7"/>
      <c r="BM444" s="7"/>
      <c r="BN444" s="8"/>
      <c r="BO444" s="6"/>
      <c r="BP444" s="7"/>
      <c r="BQ444" s="7"/>
      <c r="BR444" s="7"/>
      <c r="BS444" s="7"/>
      <c r="BT444" s="8"/>
      <c r="BU444" s="6"/>
      <c r="BV444" s="7"/>
      <c r="BW444" s="7"/>
      <c r="BX444" s="7"/>
      <c r="BY444" s="7"/>
      <c r="BZ444" s="8"/>
      <c r="CA444" s="6"/>
      <c r="CB444" s="7"/>
      <c r="CC444" s="7"/>
      <c r="CD444" s="7"/>
      <c r="CE444" s="7"/>
      <c r="CF444" s="8"/>
      <c r="CG444" s="6"/>
      <c r="CH444" s="7"/>
      <c r="CI444" s="7"/>
      <c r="CJ444" s="7"/>
      <c r="CK444" s="7"/>
      <c r="CL444" s="8"/>
      <c r="CM444" s="6"/>
      <c r="CN444" s="7"/>
      <c r="CO444" s="7"/>
      <c r="CP444" s="7"/>
      <c r="CQ444" s="7"/>
      <c r="CR444" s="8"/>
      <c r="CS444" s="6"/>
      <c r="CT444" s="7"/>
      <c r="CU444" s="7"/>
      <c r="CV444" s="7"/>
      <c r="CW444" s="7"/>
      <c r="CX444" s="8"/>
      <c r="CY444" s="6"/>
      <c r="CZ444" s="7"/>
      <c r="DA444" s="7"/>
      <c r="DB444" s="7"/>
      <c r="DC444" s="7"/>
      <c r="DD444" s="8"/>
      <c r="DE444" s="6"/>
      <c r="DF444" s="7"/>
      <c r="DG444" s="7"/>
      <c r="DH444" s="7"/>
      <c r="DI444" s="7"/>
      <c r="DJ444" s="8"/>
      <c r="DK444" s="6"/>
      <c r="DL444" s="7"/>
      <c r="DM444" s="7"/>
      <c r="DN444" s="7"/>
      <c r="DO444" s="7"/>
      <c r="DP444" s="8"/>
      <c r="DQ444" s="6"/>
      <c r="DR444" s="7"/>
      <c r="DS444" s="7"/>
      <c r="DT444" s="7"/>
      <c r="DU444" s="7"/>
      <c r="DV444" s="8"/>
      <c r="DW444" s="6"/>
      <c r="DX444" s="7"/>
      <c r="DY444" s="7"/>
      <c r="DZ444" s="7"/>
      <c r="EA444" s="7"/>
      <c r="EB444" s="8"/>
      <c r="EC444" s="6"/>
      <c r="ED444" s="7"/>
      <c r="EE444" s="7"/>
      <c r="EF444" s="7"/>
      <c r="EG444" s="7"/>
      <c r="EH444" s="8"/>
      <c r="EI444" s="6"/>
      <c r="EJ444" s="7"/>
      <c r="EK444" s="7"/>
      <c r="EL444" s="7"/>
      <c r="EM444" s="7"/>
      <c r="EN444" s="8"/>
      <c r="EO444" s="6"/>
      <c r="EP444" s="7"/>
      <c r="EQ444" s="7"/>
      <c r="ER444" s="7"/>
      <c r="ES444" s="7"/>
      <c r="ET444" s="8"/>
      <c r="EU444" s="6"/>
      <c r="EV444" s="7"/>
      <c r="EW444" s="7"/>
      <c r="EX444" s="7"/>
      <c r="EY444" s="7"/>
      <c r="EZ444" s="8"/>
      <c r="FA444" s="6"/>
      <c r="FB444" s="7"/>
      <c r="FC444" s="7"/>
      <c r="FD444" s="7"/>
      <c r="FE444" s="7"/>
      <c r="FF444" s="8"/>
      <c r="FG444" s="6"/>
      <c r="FH444" s="7"/>
      <c r="FI444" s="7"/>
      <c r="FJ444" s="7"/>
      <c r="FK444" s="7"/>
      <c r="FL444" s="8"/>
      <c r="FM444" s="6"/>
      <c r="FN444" s="7"/>
      <c r="FO444" s="7"/>
      <c r="FP444" s="7"/>
      <c r="FQ444" s="7"/>
      <c r="FR444" s="8"/>
      <c r="FS444" s="6"/>
      <c r="FT444" s="7"/>
      <c r="FU444" s="7"/>
      <c r="FV444" s="7"/>
      <c r="FW444" s="7"/>
      <c r="FX444" s="8"/>
      <c r="FY444" s="6"/>
      <c r="FZ444" s="7"/>
      <c r="GA444" s="7"/>
      <c r="GB444" s="7"/>
      <c r="GC444" s="7"/>
      <c r="GD444" s="8"/>
      <c r="GE444" s="6"/>
      <c r="GF444" s="7"/>
      <c r="GG444" s="7"/>
      <c r="GH444" s="7"/>
      <c r="GI444" s="7"/>
      <c r="GJ444" s="8"/>
      <c r="GK444" s="6"/>
      <c r="GL444" s="7"/>
      <c r="GM444" s="7"/>
      <c r="GN444" s="7"/>
      <c r="GO444" s="7"/>
      <c r="GP444" s="8"/>
      <c r="GQ444" s="6"/>
      <c r="GR444" s="7"/>
      <c r="GS444" s="7"/>
      <c r="GT444" s="7"/>
      <c r="GU444" s="7"/>
      <c r="GV444" s="8"/>
      <c r="GW444" s="6"/>
      <c r="GX444" s="7"/>
      <c r="GY444" s="7"/>
      <c r="GZ444" s="7"/>
      <c r="HA444" s="7"/>
      <c r="HB444" s="8"/>
      <c r="HC444" s="6"/>
      <c r="HD444" s="7"/>
      <c r="HE444" s="7"/>
      <c r="HF444" s="7"/>
      <c r="HG444" s="7"/>
      <c r="HH444" s="8"/>
      <c r="HI444" s="6"/>
      <c r="HJ444" s="7"/>
      <c r="HK444" s="7"/>
      <c r="HL444" s="7"/>
      <c r="HM444" s="7"/>
      <c r="HN444" s="8"/>
      <c r="HO444" s="6"/>
      <c r="HP444" s="7"/>
      <c r="HQ444" s="7"/>
      <c r="HR444" s="7"/>
      <c r="HS444" s="7"/>
      <c r="HT444" s="8"/>
      <c r="HU444" s="6"/>
      <c r="HV444" s="7"/>
      <c r="HW444" s="7"/>
      <c r="HX444" s="7"/>
      <c r="HY444" s="7"/>
      <c r="HZ444" s="8"/>
      <c r="IA444" s="6"/>
      <c r="IB444" s="7"/>
      <c r="IC444" s="7"/>
      <c r="ID444" s="7"/>
      <c r="IE444" s="7"/>
      <c r="IF444" s="8"/>
      <c r="IG444" s="6"/>
      <c r="IH444" s="7"/>
      <c r="II444" s="7"/>
      <c r="IJ444" s="7"/>
      <c r="IK444" s="7"/>
      <c r="IL444" s="8"/>
      <c r="IM444" s="6"/>
      <c r="IN444" s="7"/>
      <c r="IO444" s="7"/>
      <c r="IP444" s="7"/>
      <c r="IQ444" s="7"/>
      <c r="IR444" s="8"/>
      <c r="IS444" s="6"/>
      <c r="IT444" s="7"/>
      <c r="IU444" s="7"/>
      <c r="IV444" s="7"/>
    </row>
    <row r="445" customFormat="false" ht="12.75" hidden="false" customHeight="false" outlineLevel="0" collapsed="false">
      <c r="A445" s="5" t="s">
        <v>574</v>
      </c>
      <c r="B445" s="6" t="n">
        <v>37053</v>
      </c>
      <c r="C445" s="7" t="s">
        <v>572</v>
      </c>
      <c r="D445" s="7" t="s">
        <v>386</v>
      </c>
      <c r="E445" s="7" t="s">
        <v>485</v>
      </c>
      <c r="F445" s="8" t="s">
        <v>394</v>
      </c>
      <c r="G445" s="8" t="n">
        <v>26626</v>
      </c>
      <c r="H445" s="7"/>
      <c r="I445" s="7"/>
      <c r="J445" s="7"/>
      <c r="K445" s="7"/>
      <c r="L445" s="8"/>
      <c r="M445" s="6"/>
      <c r="N445" s="7"/>
      <c r="O445" s="7"/>
      <c r="P445" s="7"/>
      <c r="Q445" s="7"/>
      <c r="R445" s="8"/>
      <c r="S445" s="6"/>
      <c r="T445" s="7"/>
      <c r="U445" s="7"/>
      <c r="V445" s="7"/>
      <c r="W445" s="7"/>
      <c r="X445" s="8"/>
      <c r="Y445" s="6"/>
      <c r="Z445" s="7"/>
      <c r="AA445" s="7"/>
      <c r="AB445" s="7"/>
      <c r="AC445" s="7"/>
      <c r="AD445" s="8"/>
      <c r="AE445" s="6"/>
      <c r="AF445" s="7"/>
      <c r="AG445" s="7"/>
      <c r="AH445" s="7"/>
      <c r="AI445" s="7"/>
      <c r="AJ445" s="8"/>
      <c r="AK445" s="6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8"/>
      <c r="AW445" s="6"/>
      <c r="AX445" s="7"/>
      <c r="AY445" s="7"/>
      <c r="AZ445" s="7"/>
      <c r="BA445" s="7"/>
      <c r="BB445" s="8"/>
      <c r="BC445" s="6"/>
      <c r="BD445" s="7"/>
      <c r="BE445" s="7"/>
      <c r="BF445" s="7"/>
      <c r="BG445" s="7"/>
      <c r="BH445" s="8"/>
      <c r="BI445" s="6"/>
      <c r="BJ445" s="7"/>
      <c r="BK445" s="7"/>
      <c r="BL445" s="7"/>
      <c r="BM445" s="7"/>
      <c r="BN445" s="8"/>
      <c r="BO445" s="6"/>
      <c r="BP445" s="7"/>
      <c r="BQ445" s="7"/>
      <c r="BR445" s="7"/>
      <c r="BS445" s="7"/>
      <c r="BT445" s="8"/>
      <c r="BU445" s="6"/>
      <c r="BV445" s="7"/>
      <c r="BW445" s="7"/>
      <c r="BX445" s="7"/>
      <c r="BY445" s="7"/>
      <c r="BZ445" s="8"/>
      <c r="CA445" s="6"/>
      <c r="CB445" s="7"/>
      <c r="CC445" s="7"/>
      <c r="CD445" s="7"/>
      <c r="CE445" s="7"/>
      <c r="CF445" s="8"/>
      <c r="CG445" s="6"/>
      <c r="CH445" s="7"/>
      <c r="CI445" s="7"/>
      <c r="CJ445" s="7"/>
      <c r="CK445" s="7"/>
      <c r="CL445" s="8"/>
      <c r="CM445" s="6"/>
      <c r="CN445" s="7"/>
      <c r="CO445" s="7"/>
      <c r="CP445" s="7"/>
      <c r="CQ445" s="7"/>
      <c r="CR445" s="8"/>
      <c r="CS445" s="6"/>
      <c r="CT445" s="7"/>
      <c r="CU445" s="7"/>
      <c r="CV445" s="7"/>
      <c r="CW445" s="7"/>
      <c r="CX445" s="8"/>
      <c r="CY445" s="6"/>
      <c r="CZ445" s="7"/>
      <c r="DA445" s="7"/>
      <c r="DB445" s="7"/>
      <c r="DC445" s="7"/>
      <c r="DD445" s="8"/>
      <c r="DE445" s="6"/>
      <c r="DF445" s="7"/>
      <c r="DG445" s="7"/>
      <c r="DH445" s="7"/>
      <c r="DI445" s="7"/>
      <c r="DJ445" s="8"/>
      <c r="DK445" s="6"/>
      <c r="DL445" s="7"/>
      <c r="DM445" s="7"/>
      <c r="DN445" s="7"/>
      <c r="DO445" s="7"/>
      <c r="DP445" s="8"/>
      <c r="DQ445" s="6"/>
      <c r="DR445" s="7"/>
      <c r="DS445" s="7"/>
      <c r="DT445" s="7"/>
      <c r="DU445" s="7"/>
      <c r="DV445" s="8"/>
      <c r="DW445" s="6"/>
      <c r="DX445" s="7"/>
      <c r="DY445" s="7"/>
      <c r="DZ445" s="7"/>
      <c r="EA445" s="7"/>
      <c r="EB445" s="8"/>
      <c r="EC445" s="6"/>
      <c r="ED445" s="7"/>
      <c r="EE445" s="7"/>
      <c r="EF445" s="7"/>
      <c r="EG445" s="7"/>
      <c r="EH445" s="8"/>
      <c r="EI445" s="6"/>
      <c r="EJ445" s="7"/>
      <c r="EK445" s="7"/>
      <c r="EL445" s="7"/>
      <c r="EM445" s="7"/>
      <c r="EN445" s="8"/>
      <c r="EO445" s="6"/>
      <c r="EP445" s="7"/>
      <c r="EQ445" s="7"/>
      <c r="ER445" s="7"/>
      <c r="ES445" s="7"/>
      <c r="ET445" s="8"/>
      <c r="EU445" s="6"/>
      <c r="EV445" s="7"/>
      <c r="EW445" s="7"/>
      <c r="EX445" s="7"/>
      <c r="EY445" s="7"/>
      <c r="EZ445" s="8"/>
      <c r="FA445" s="6"/>
      <c r="FB445" s="7"/>
      <c r="FC445" s="7"/>
      <c r="FD445" s="7"/>
      <c r="FE445" s="7"/>
      <c r="FF445" s="8"/>
      <c r="FG445" s="6"/>
      <c r="FH445" s="7"/>
      <c r="FI445" s="7"/>
      <c r="FJ445" s="7"/>
      <c r="FK445" s="7"/>
      <c r="FL445" s="8"/>
      <c r="FM445" s="6"/>
      <c r="FN445" s="7"/>
      <c r="FO445" s="7"/>
      <c r="FP445" s="7"/>
      <c r="FQ445" s="7"/>
      <c r="FR445" s="8"/>
      <c r="FS445" s="6"/>
      <c r="FT445" s="7"/>
      <c r="FU445" s="7"/>
      <c r="FV445" s="7"/>
      <c r="FW445" s="7"/>
      <c r="FX445" s="8"/>
      <c r="FY445" s="6"/>
      <c r="FZ445" s="7"/>
      <c r="GA445" s="7"/>
      <c r="GB445" s="7"/>
      <c r="GC445" s="7"/>
      <c r="GD445" s="8"/>
      <c r="GE445" s="6"/>
      <c r="GF445" s="7"/>
      <c r="GG445" s="7"/>
      <c r="GH445" s="7"/>
      <c r="GI445" s="7"/>
      <c r="GJ445" s="8"/>
      <c r="GK445" s="6"/>
      <c r="GL445" s="7"/>
      <c r="GM445" s="7"/>
      <c r="GN445" s="7"/>
      <c r="GO445" s="7"/>
      <c r="GP445" s="8"/>
      <c r="GQ445" s="6"/>
      <c r="GR445" s="7"/>
      <c r="GS445" s="7"/>
      <c r="GT445" s="7"/>
      <c r="GU445" s="7"/>
      <c r="GV445" s="8"/>
      <c r="GW445" s="6"/>
      <c r="GX445" s="7"/>
      <c r="GY445" s="7"/>
      <c r="GZ445" s="7"/>
      <c r="HA445" s="7"/>
      <c r="HB445" s="8"/>
      <c r="HC445" s="6"/>
      <c r="HD445" s="7"/>
      <c r="HE445" s="7"/>
      <c r="HF445" s="7"/>
      <c r="HG445" s="7"/>
      <c r="HH445" s="8"/>
      <c r="HI445" s="6"/>
      <c r="HJ445" s="7"/>
      <c r="HK445" s="7"/>
      <c r="HL445" s="7"/>
      <c r="HM445" s="7"/>
      <c r="HN445" s="8"/>
      <c r="HO445" s="6"/>
      <c r="HP445" s="7"/>
      <c r="HQ445" s="7"/>
      <c r="HR445" s="7"/>
      <c r="HS445" s="7"/>
      <c r="HT445" s="8"/>
      <c r="HU445" s="6"/>
      <c r="HV445" s="7"/>
      <c r="HW445" s="7"/>
      <c r="HX445" s="7"/>
      <c r="HY445" s="7"/>
      <c r="HZ445" s="8"/>
      <c r="IA445" s="6"/>
      <c r="IB445" s="7"/>
      <c r="IC445" s="7"/>
      <c r="ID445" s="7"/>
      <c r="IE445" s="7"/>
      <c r="IF445" s="8"/>
      <c r="IG445" s="6"/>
      <c r="IH445" s="7"/>
      <c r="II445" s="7"/>
      <c r="IJ445" s="7"/>
      <c r="IK445" s="7"/>
      <c r="IL445" s="8"/>
      <c r="IM445" s="6"/>
      <c r="IN445" s="7"/>
      <c r="IO445" s="7"/>
      <c r="IP445" s="7"/>
      <c r="IQ445" s="7"/>
      <c r="IR445" s="8"/>
      <c r="IS445" s="6"/>
      <c r="IT445" s="7"/>
      <c r="IU445" s="7"/>
      <c r="IV445" s="7"/>
    </row>
    <row r="446" customFormat="false" ht="12.75" hidden="false" customHeight="false" outlineLevel="0" collapsed="false">
      <c r="A446" s="5" t="s">
        <v>575</v>
      </c>
      <c r="B446" s="6" t="n">
        <v>37053</v>
      </c>
      <c r="C446" s="7" t="s">
        <v>572</v>
      </c>
      <c r="D446" s="7" t="s">
        <v>386</v>
      </c>
      <c r="E446" s="7" t="s">
        <v>485</v>
      </c>
      <c r="F446" s="8" t="s">
        <v>394</v>
      </c>
      <c r="G446" s="8" t="n">
        <v>71316</v>
      </c>
      <c r="H446" s="7"/>
      <c r="I446" s="7"/>
      <c r="J446" s="7"/>
      <c r="K446" s="7"/>
      <c r="L446" s="8"/>
      <c r="M446" s="6"/>
      <c r="N446" s="7"/>
      <c r="O446" s="7"/>
      <c r="P446" s="7"/>
      <c r="Q446" s="7"/>
      <c r="R446" s="8"/>
      <c r="S446" s="6"/>
      <c r="T446" s="7"/>
      <c r="U446" s="7"/>
      <c r="V446" s="7"/>
      <c r="W446" s="7"/>
      <c r="X446" s="8"/>
      <c r="Y446" s="6"/>
      <c r="Z446" s="7"/>
      <c r="AA446" s="7"/>
      <c r="AB446" s="7"/>
      <c r="AC446" s="7"/>
      <c r="AD446" s="8"/>
      <c r="AE446" s="6"/>
      <c r="AF446" s="7"/>
      <c r="AG446" s="7"/>
      <c r="AH446" s="7"/>
      <c r="AI446" s="7"/>
      <c r="AJ446" s="8"/>
      <c r="AK446" s="6"/>
      <c r="AL446" s="7"/>
      <c r="AM446" s="7"/>
      <c r="AN446" s="7"/>
      <c r="AO446" s="7"/>
      <c r="AP446" s="8"/>
      <c r="AQ446" s="6"/>
      <c r="AR446" s="7"/>
      <c r="AS446" s="7"/>
      <c r="AT446" s="7"/>
      <c r="AU446" s="7"/>
      <c r="AV446" s="8"/>
      <c r="AW446" s="6"/>
      <c r="AX446" s="7"/>
      <c r="AY446" s="7"/>
      <c r="AZ446" s="7"/>
      <c r="BA446" s="7"/>
      <c r="BB446" s="8"/>
      <c r="BC446" s="6"/>
      <c r="BD446" s="7"/>
      <c r="BE446" s="7"/>
      <c r="BF446" s="7"/>
      <c r="BG446" s="7"/>
      <c r="BH446" s="8"/>
      <c r="BI446" s="6"/>
      <c r="BJ446" s="7"/>
      <c r="BK446" s="7"/>
      <c r="BL446" s="7"/>
      <c r="BM446" s="7"/>
      <c r="BN446" s="8"/>
      <c r="BO446" s="6"/>
      <c r="BP446" s="7"/>
      <c r="BQ446" s="7"/>
      <c r="BR446" s="7"/>
      <c r="BS446" s="7"/>
      <c r="BT446" s="8"/>
      <c r="BU446" s="6"/>
      <c r="BV446" s="7"/>
      <c r="BW446" s="7"/>
      <c r="BX446" s="7"/>
      <c r="BY446" s="7"/>
      <c r="BZ446" s="8"/>
      <c r="CA446" s="6"/>
      <c r="CB446" s="7"/>
      <c r="CC446" s="7"/>
      <c r="CD446" s="7"/>
      <c r="CE446" s="7"/>
      <c r="CF446" s="8"/>
      <c r="CG446" s="6"/>
      <c r="CH446" s="7"/>
      <c r="CI446" s="7"/>
      <c r="CJ446" s="7"/>
      <c r="CK446" s="7"/>
      <c r="CL446" s="8"/>
      <c r="CM446" s="6"/>
      <c r="CN446" s="7"/>
      <c r="CO446" s="7"/>
      <c r="CP446" s="7"/>
      <c r="CQ446" s="7"/>
      <c r="CR446" s="8"/>
      <c r="CS446" s="6"/>
      <c r="CT446" s="7"/>
      <c r="CU446" s="7"/>
      <c r="CV446" s="7"/>
      <c r="CW446" s="7"/>
      <c r="CX446" s="8"/>
      <c r="CY446" s="6"/>
      <c r="CZ446" s="7"/>
      <c r="DA446" s="7"/>
      <c r="DB446" s="7"/>
      <c r="DC446" s="7"/>
      <c r="DD446" s="8"/>
      <c r="DE446" s="6"/>
      <c r="DF446" s="7"/>
      <c r="DG446" s="7"/>
      <c r="DH446" s="7"/>
      <c r="DI446" s="7"/>
      <c r="DJ446" s="8"/>
      <c r="DK446" s="6"/>
      <c r="DL446" s="7"/>
      <c r="DM446" s="7"/>
      <c r="DN446" s="7"/>
      <c r="DO446" s="7"/>
      <c r="DP446" s="8"/>
      <c r="DQ446" s="6"/>
      <c r="DR446" s="7"/>
      <c r="DS446" s="7"/>
      <c r="DT446" s="7"/>
      <c r="DU446" s="7"/>
      <c r="DV446" s="8"/>
      <c r="DW446" s="6"/>
      <c r="DX446" s="7"/>
      <c r="DY446" s="7"/>
      <c r="DZ446" s="7"/>
      <c r="EA446" s="7"/>
      <c r="EB446" s="8"/>
      <c r="EC446" s="6"/>
      <c r="ED446" s="7"/>
      <c r="EE446" s="7"/>
      <c r="EF446" s="7"/>
      <c r="EG446" s="7"/>
      <c r="EH446" s="8"/>
      <c r="EI446" s="6"/>
      <c r="EJ446" s="7"/>
      <c r="EK446" s="7"/>
      <c r="EL446" s="7"/>
      <c r="EM446" s="7"/>
      <c r="EN446" s="8"/>
      <c r="EO446" s="6"/>
      <c r="EP446" s="7"/>
      <c r="EQ446" s="7"/>
      <c r="ER446" s="7"/>
      <c r="ES446" s="7"/>
      <c r="ET446" s="8"/>
      <c r="EU446" s="6"/>
      <c r="EV446" s="7"/>
      <c r="EW446" s="7"/>
      <c r="EX446" s="7"/>
      <c r="EY446" s="7"/>
      <c r="EZ446" s="8"/>
      <c r="FA446" s="6"/>
      <c r="FB446" s="7"/>
      <c r="FC446" s="7"/>
      <c r="FD446" s="7"/>
      <c r="FE446" s="7"/>
      <c r="FF446" s="8"/>
      <c r="FG446" s="6"/>
      <c r="FH446" s="7"/>
      <c r="FI446" s="7"/>
      <c r="FJ446" s="7"/>
      <c r="FK446" s="7"/>
      <c r="FL446" s="8"/>
      <c r="FM446" s="6"/>
      <c r="FN446" s="7"/>
      <c r="FO446" s="7"/>
      <c r="FP446" s="7"/>
      <c r="FQ446" s="7"/>
      <c r="FR446" s="8"/>
      <c r="FS446" s="6"/>
      <c r="FT446" s="7"/>
      <c r="FU446" s="7"/>
      <c r="FV446" s="7"/>
      <c r="FW446" s="7"/>
      <c r="FX446" s="8"/>
      <c r="FY446" s="6"/>
      <c r="FZ446" s="7"/>
      <c r="GA446" s="7"/>
      <c r="GB446" s="7"/>
      <c r="GC446" s="7"/>
      <c r="GD446" s="8"/>
      <c r="GE446" s="6"/>
      <c r="GF446" s="7"/>
      <c r="GG446" s="7"/>
      <c r="GH446" s="7"/>
      <c r="GI446" s="7"/>
      <c r="GJ446" s="8"/>
      <c r="GK446" s="6"/>
      <c r="GL446" s="7"/>
      <c r="GM446" s="7"/>
      <c r="GN446" s="7"/>
      <c r="GO446" s="7"/>
      <c r="GP446" s="8"/>
      <c r="GQ446" s="6"/>
      <c r="GR446" s="7"/>
      <c r="GS446" s="7"/>
      <c r="GT446" s="7"/>
      <c r="GU446" s="7"/>
      <c r="GV446" s="8"/>
      <c r="GW446" s="6"/>
      <c r="GX446" s="7"/>
      <c r="GY446" s="7"/>
      <c r="GZ446" s="7"/>
      <c r="HA446" s="7"/>
      <c r="HB446" s="8"/>
      <c r="HC446" s="6"/>
      <c r="HD446" s="7"/>
      <c r="HE446" s="7"/>
      <c r="HF446" s="7"/>
      <c r="HG446" s="7"/>
      <c r="HH446" s="8"/>
      <c r="HI446" s="6"/>
      <c r="HJ446" s="7"/>
      <c r="HK446" s="7"/>
      <c r="HL446" s="7"/>
      <c r="HM446" s="7"/>
      <c r="HN446" s="8"/>
      <c r="HO446" s="6"/>
      <c r="HP446" s="7"/>
      <c r="HQ446" s="7"/>
      <c r="HR446" s="7"/>
      <c r="HS446" s="7"/>
      <c r="HT446" s="8"/>
      <c r="HU446" s="6"/>
      <c r="HV446" s="7"/>
      <c r="HW446" s="7"/>
      <c r="HX446" s="7"/>
      <c r="HY446" s="7"/>
      <c r="HZ446" s="8"/>
      <c r="IA446" s="6"/>
      <c r="IB446" s="7"/>
      <c r="IC446" s="7"/>
      <c r="ID446" s="7"/>
      <c r="IE446" s="7"/>
      <c r="IF446" s="8"/>
      <c r="IG446" s="6"/>
      <c r="IH446" s="7"/>
      <c r="II446" s="7"/>
      <c r="IJ446" s="7"/>
      <c r="IK446" s="7"/>
      <c r="IL446" s="8"/>
      <c r="IM446" s="6"/>
      <c r="IN446" s="7"/>
      <c r="IO446" s="7"/>
      <c r="IP446" s="7"/>
      <c r="IQ446" s="7"/>
      <c r="IR446" s="8"/>
      <c r="IS446" s="6"/>
      <c r="IT446" s="7"/>
      <c r="IU446" s="7"/>
      <c r="IV446" s="7"/>
    </row>
    <row r="447" customFormat="false" ht="12.75" hidden="false" customHeight="false" outlineLevel="0" collapsed="false">
      <c r="A447" s="5" t="s">
        <v>576</v>
      </c>
      <c r="B447" s="6" t="n">
        <v>37053</v>
      </c>
      <c r="C447" s="7" t="s">
        <v>572</v>
      </c>
      <c r="D447" s="7" t="s">
        <v>386</v>
      </c>
      <c r="E447" s="7" t="s">
        <v>485</v>
      </c>
      <c r="F447" s="8" t="s">
        <v>394</v>
      </c>
      <c r="G447" s="8" t="n">
        <v>87885</v>
      </c>
      <c r="H447" s="7"/>
      <c r="I447" s="7"/>
      <c r="J447" s="7"/>
      <c r="K447" s="7"/>
      <c r="L447" s="8"/>
      <c r="M447" s="6"/>
      <c r="N447" s="7"/>
      <c r="O447" s="7"/>
      <c r="P447" s="7"/>
      <c r="Q447" s="7"/>
      <c r="R447" s="8"/>
      <c r="S447" s="6"/>
      <c r="T447" s="7"/>
      <c r="U447" s="7"/>
      <c r="V447" s="7"/>
      <c r="W447" s="7"/>
      <c r="X447" s="8"/>
      <c r="Y447" s="6"/>
      <c r="Z447" s="7"/>
      <c r="AA447" s="7"/>
      <c r="AB447" s="7"/>
      <c r="AC447" s="7"/>
      <c r="AD447" s="8"/>
      <c r="AE447" s="6"/>
      <c r="AF447" s="7"/>
      <c r="AG447" s="7"/>
      <c r="AH447" s="7"/>
      <c r="AI447" s="7"/>
      <c r="AJ447" s="8"/>
      <c r="AK447" s="6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8"/>
      <c r="AW447" s="6"/>
      <c r="AX447" s="7"/>
      <c r="AY447" s="7"/>
      <c r="AZ447" s="7"/>
      <c r="BA447" s="7"/>
      <c r="BB447" s="8"/>
      <c r="BC447" s="6"/>
      <c r="BD447" s="7"/>
      <c r="BE447" s="7"/>
      <c r="BF447" s="7"/>
      <c r="BG447" s="7"/>
      <c r="BH447" s="8"/>
      <c r="BI447" s="6"/>
      <c r="BJ447" s="7"/>
      <c r="BK447" s="7"/>
      <c r="BL447" s="7"/>
      <c r="BM447" s="7"/>
      <c r="BN447" s="8"/>
      <c r="BO447" s="6"/>
      <c r="BP447" s="7"/>
      <c r="BQ447" s="7"/>
      <c r="BR447" s="7"/>
      <c r="BS447" s="7"/>
      <c r="BT447" s="8"/>
      <c r="BU447" s="6"/>
      <c r="BV447" s="7"/>
      <c r="BW447" s="7"/>
      <c r="BX447" s="7"/>
      <c r="BY447" s="7"/>
      <c r="BZ447" s="8"/>
      <c r="CA447" s="6"/>
      <c r="CB447" s="7"/>
      <c r="CC447" s="7"/>
      <c r="CD447" s="7"/>
      <c r="CE447" s="7"/>
      <c r="CF447" s="8"/>
      <c r="CG447" s="6"/>
      <c r="CH447" s="7"/>
      <c r="CI447" s="7"/>
      <c r="CJ447" s="7"/>
      <c r="CK447" s="7"/>
      <c r="CL447" s="8"/>
      <c r="CM447" s="6"/>
      <c r="CN447" s="7"/>
      <c r="CO447" s="7"/>
      <c r="CP447" s="7"/>
      <c r="CQ447" s="7"/>
      <c r="CR447" s="8"/>
      <c r="CS447" s="6"/>
      <c r="CT447" s="7"/>
      <c r="CU447" s="7"/>
      <c r="CV447" s="7"/>
      <c r="CW447" s="7"/>
      <c r="CX447" s="8"/>
      <c r="CY447" s="6"/>
      <c r="CZ447" s="7"/>
      <c r="DA447" s="7"/>
      <c r="DB447" s="7"/>
      <c r="DC447" s="7"/>
      <c r="DD447" s="8"/>
      <c r="DE447" s="6"/>
      <c r="DF447" s="7"/>
      <c r="DG447" s="7"/>
      <c r="DH447" s="7"/>
      <c r="DI447" s="7"/>
      <c r="DJ447" s="8"/>
      <c r="DK447" s="6"/>
      <c r="DL447" s="7"/>
      <c r="DM447" s="7"/>
      <c r="DN447" s="7"/>
      <c r="DO447" s="7"/>
      <c r="DP447" s="8"/>
      <c r="DQ447" s="6"/>
      <c r="DR447" s="7"/>
      <c r="DS447" s="7"/>
      <c r="DT447" s="7"/>
      <c r="DU447" s="7"/>
      <c r="DV447" s="8"/>
      <c r="DW447" s="6"/>
      <c r="DX447" s="7"/>
      <c r="DY447" s="7"/>
      <c r="DZ447" s="7"/>
      <c r="EA447" s="7"/>
      <c r="EB447" s="8"/>
      <c r="EC447" s="6"/>
      <c r="ED447" s="7"/>
      <c r="EE447" s="7"/>
      <c r="EF447" s="7"/>
      <c r="EG447" s="7"/>
      <c r="EH447" s="8"/>
      <c r="EI447" s="6"/>
      <c r="EJ447" s="7"/>
      <c r="EK447" s="7"/>
      <c r="EL447" s="7"/>
      <c r="EM447" s="7"/>
      <c r="EN447" s="8"/>
      <c r="EO447" s="6"/>
      <c r="EP447" s="7"/>
      <c r="EQ447" s="7"/>
      <c r="ER447" s="7"/>
      <c r="ES447" s="7"/>
      <c r="ET447" s="8"/>
      <c r="EU447" s="6"/>
      <c r="EV447" s="7"/>
      <c r="EW447" s="7"/>
      <c r="EX447" s="7"/>
      <c r="EY447" s="7"/>
      <c r="EZ447" s="8"/>
      <c r="FA447" s="6"/>
      <c r="FB447" s="7"/>
      <c r="FC447" s="7"/>
      <c r="FD447" s="7"/>
      <c r="FE447" s="7"/>
      <c r="FF447" s="8"/>
      <c r="FG447" s="6"/>
      <c r="FH447" s="7"/>
      <c r="FI447" s="7"/>
      <c r="FJ447" s="7"/>
      <c r="FK447" s="7"/>
      <c r="FL447" s="8"/>
      <c r="FM447" s="6"/>
      <c r="FN447" s="7"/>
      <c r="FO447" s="7"/>
      <c r="FP447" s="7"/>
      <c r="FQ447" s="7"/>
      <c r="FR447" s="8"/>
      <c r="FS447" s="6"/>
      <c r="FT447" s="7"/>
      <c r="FU447" s="7"/>
      <c r="FV447" s="7"/>
      <c r="FW447" s="7"/>
      <c r="FX447" s="8"/>
      <c r="FY447" s="6"/>
      <c r="FZ447" s="7"/>
      <c r="GA447" s="7"/>
      <c r="GB447" s="7"/>
      <c r="GC447" s="7"/>
      <c r="GD447" s="8"/>
      <c r="GE447" s="6"/>
      <c r="GF447" s="7"/>
      <c r="GG447" s="7"/>
      <c r="GH447" s="7"/>
      <c r="GI447" s="7"/>
      <c r="GJ447" s="8"/>
      <c r="GK447" s="6"/>
      <c r="GL447" s="7"/>
      <c r="GM447" s="7"/>
      <c r="GN447" s="7"/>
      <c r="GO447" s="7"/>
      <c r="GP447" s="8"/>
      <c r="GQ447" s="6"/>
      <c r="GR447" s="7"/>
      <c r="GS447" s="7"/>
      <c r="GT447" s="7"/>
      <c r="GU447" s="7"/>
      <c r="GV447" s="8"/>
      <c r="GW447" s="6"/>
      <c r="GX447" s="7"/>
      <c r="GY447" s="7"/>
      <c r="GZ447" s="7"/>
      <c r="HA447" s="7"/>
      <c r="HB447" s="8"/>
      <c r="HC447" s="6"/>
      <c r="HD447" s="7"/>
      <c r="HE447" s="7"/>
      <c r="HF447" s="7"/>
      <c r="HG447" s="7"/>
      <c r="HH447" s="8"/>
      <c r="HI447" s="6"/>
      <c r="HJ447" s="7"/>
      <c r="HK447" s="7"/>
      <c r="HL447" s="7"/>
      <c r="HM447" s="7"/>
      <c r="HN447" s="8"/>
      <c r="HO447" s="6"/>
      <c r="HP447" s="7"/>
      <c r="HQ447" s="7"/>
      <c r="HR447" s="7"/>
      <c r="HS447" s="7"/>
      <c r="HT447" s="8"/>
      <c r="HU447" s="6"/>
      <c r="HV447" s="7"/>
      <c r="HW447" s="7"/>
      <c r="HX447" s="7"/>
      <c r="HY447" s="7"/>
      <c r="HZ447" s="8"/>
      <c r="IA447" s="6"/>
      <c r="IB447" s="7"/>
      <c r="IC447" s="7"/>
      <c r="ID447" s="7"/>
      <c r="IE447" s="7"/>
      <c r="IF447" s="8"/>
      <c r="IG447" s="6"/>
      <c r="IH447" s="7"/>
      <c r="II447" s="7"/>
      <c r="IJ447" s="7"/>
      <c r="IK447" s="7"/>
      <c r="IL447" s="8"/>
      <c r="IM447" s="6"/>
      <c r="IN447" s="7"/>
      <c r="IO447" s="7"/>
      <c r="IP447" s="7"/>
      <c r="IQ447" s="7"/>
      <c r="IR447" s="8"/>
      <c r="IS447" s="6"/>
      <c r="IT447" s="7"/>
      <c r="IU447" s="7"/>
      <c r="IV447" s="7"/>
    </row>
    <row r="448" customFormat="false" ht="12.75" hidden="false" customHeight="false" outlineLevel="0" collapsed="false">
      <c r="A448" s="5" t="s">
        <v>577</v>
      </c>
      <c r="B448" s="6" t="n">
        <v>37053</v>
      </c>
      <c r="C448" s="7" t="s">
        <v>572</v>
      </c>
      <c r="D448" s="7" t="s">
        <v>386</v>
      </c>
      <c r="E448" s="7" t="s">
        <v>485</v>
      </c>
      <c r="F448" s="8" t="s">
        <v>394</v>
      </c>
      <c r="G448" s="8" t="n">
        <v>134623</v>
      </c>
      <c r="H448" s="7"/>
      <c r="I448" s="7"/>
      <c r="J448" s="7"/>
      <c r="K448" s="7"/>
      <c r="L448" s="8"/>
      <c r="M448" s="6"/>
      <c r="N448" s="7"/>
      <c r="O448" s="7"/>
      <c r="P448" s="7"/>
      <c r="Q448" s="7"/>
      <c r="R448" s="8"/>
      <c r="S448" s="6"/>
      <c r="T448" s="7"/>
      <c r="U448" s="7"/>
      <c r="V448" s="7"/>
      <c r="W448" s="7"/>
      <c r="X448" s="8"/>
      <c r="Y448" s="6"/>
      <c r="Z448" s="7"/>
      <c r="AA448" s="7"/>
      <c r="AB448" s="7"/>
      <c r="AC448" s="7"/>
      <c r="AD448" s="8"/>
      <c r="AE448" s="6"/>
      <c r="AF448" s="7"/>
      <c r="AG448" s="7"/>
      <c r="AH448" s="7"/>
      <c r="AI448" s="7"/>
      <c r="AJ448" s="8"/>
      <c r="AK448" s="6"/>
      <c r="AL448" s="7"/>
      <c r="AM448" s="7"/>
      <c r="AN448" s="7"/>
      <c r="AO448" s="7"/>
      <c r="AP448" s="8"/>
      <c r="AQ448" s="6"/>
      <c r="AR448" s="7"/>
      <c r="AS448" s="7"/>
      <c r="AT448" s="7"/>
      <c r="AU448" s="7"/>
      <c r="AV448" s="8"/>
      <c r="AW448" s="6"/>
      <c r="AX448" s="7"/>
      <c r="AY448" s="7"/>
      <c r="AZ448" s="7"/>
      <c r="BA448" s="7"/>
      <c r="BB448" s="8"/>
      <c r="BC448" s="6"/>
      <c r="BD448" s="7"/>
      <c r="BE448" s="7"/>
      <c r="BF448" s="7"/>
      <c r="BG448" s="7"/>
      <c r="BH448" s="8"/>
      <c r="BI448" s="6"/>
      <c r="BJ448" s="7"/>
      <c r="BK448" s="7"/>
      <c r="BL448" s="7"/>
      <c r="BM448" s="7"/>
      <c r="BN448" s="8"/>
      <c r="BO448" s="6"/>
      <c r="BP448" s="7"/>
      <c r="BQ448" s="7"/>
      <c r="BR448" s="7"/>
      <c r="BS448" s="7"/>
      <c r="BT448" s="8"/>
      <c r="BU448" s="6"/>
      <c r="BV448" s="7"/>
      <c r="BW448" s="7"/>
      <c r="BX448" s="7"/>
      <c r="BY448" s="7"/>
      <c r="BZ448" s="8"/>
      <c r="CA448" s="6"/>
      <c r="CB448" s="7"/>
      <c r="CC448" s="7"/>
      <c r="CD448" s="7"/>
      <c r="CE448" s="7"/>
      <c r="CF448" s="8"/>
      <c r="CG448" s="6"/>
      <c r="CH448" s="7"/>
      <c r="CI448" s="7"/>
      <c r="CJ448" s="7"/>
      <c r="CK448" s="7"/>
      <c r="CL448" s="8"/>
      <c r="CM448" s="6"/>
      <c r="CN448" s="7"/>
      <c r="CO448" s="7"/>
      <c r="CP448" s="7"/>
      <c r="CQ448" s="7"/>
      <c r="CR448" s="8"/>
      <c r="CS448" s="6"/>
      <c r="CT448" s="7"/>
      <c r="CU448" s="7"/>
      <c r="CV448" s="7"/>
      <c r="CW448" s="7"/>
      <c r="CX448" s="8"/>
      <c r="CY448" s="6"/>
      <c r="CZ448" s="7"/>
      <c r="DA448" s="7"/>
      <c r="DB448" s="7"/>
      <c r="DC448" s="7"/>
      <c r="DD448" s="8"/>
      <c r="DE448" s="6"/>
      <c r="DF448" s="7"/>
      <c r="DG448" s="7"/>
      <c r="DH448" s="7"/>
      <c r="DI448" s="7"/>
      <c r="DJ448" s="8"/>
      <c r="DK448" s="6"/>
      <c r="DL448" s="7"/>
      <c r="DM448" s="7"/>
      <c r="DN448" s="7"/>
      <c r="DO448" s="7"/>
      <c r="DP448" s="8"/>
      <c r="DQ448" s="6"/>
      <c r="DR448" s="7"/>
      <c r="DS448" s="7"/>
      <c r="DT448" s="7"/>
      <c r="DU448" s="7"/>
      <c r="DV448" s="8"/>
      <c r="DW448" s="6"/>
      <c r="DX448" s="7"/>
      <c r="DY448" s="7"/>
      <c r="DZ448" s="7"/>
      <c r="EA448" s="7"/>
      <c r="EB448" s="8"/>
      <c r="EC448" s="6"/>
      <c r="ED448" s="7"/>
      <c r="EE448" s="7"/>
      <c r="EF448" s="7"/>
      <c r="EG448" s="7"/>
      <c r="EH448" s="8"/>
      <c r="EI448" s="6"/>
      <c r="EJ448" s="7"/>
      <c r="EK448" s="7"/>
      <c r="EL448" s="7"/>
      <c r="EM448" s="7"/>
      <c r="EN448" s="8"/>
      <c r="EO448" s="6"/>
      <c r="EP448" s="7"/>
      <c r="EQ448" s="7"/>
      <c r="ER448" s="7"/>
      <c r="ES448" s="7"/>
      <c r="ET448" s="8"/>
      <c r="EU448" s="6"/>
      <c r="EV448" s="7"/>
      <c r="EW448" s="7"/>
      <c r="EX448" s="7"/>
      <c r="EY448" s="7"/>
      <c r="EZ448" s="8"/>
      <c r="FA448" s="6"/>
      <c r="FB448" s="7"/>
      <c r="FC448" s="7"/>
      <c r="FD448" s="7"/>
      <c r="FE448" s="7"/>
      <c r="FF448" s="8"/>
      <c r="FG448" s="6"/>
      <c r="FH448" s="7"/>
      <c r="FI448" s="7"/>
      <c r="FJ448" s="7"/>
      <c r="FK448" s="7"/>
      <c r="FL448" s="8"/>
      <c r="FM448" s="6"/>
      <c r="FN448" s="7"/>
      <c r="FO448" s="7"/>
      <c r="FP448" s="7"/>
      <c r="FQ448" s="7"/>
      <c r="FR448" s="8"/>
      <c r="FS448" s="6"/>
      <c r="FT448" s="7"/>
      <c r="FU448" s="7"/>
      <c r="FV448" s="7"/>
      <c r="FW448" s="7"/>
      <c r="FX448" s="8"/>
      <c r="FY448" s="6"/>
      <c r="FZ448" s="7"/>
      <c r="GA448" s="7"/>
      <c r="GB448" s="7"/>
      <c r="GC448" s="7"/>
      <c r="GD448" s="8"/>
      <c r="GE448" s="6"/>
      <c r="GF448" s="7"/>
      <c r="GG448" s="7"/>
      <c r="GH448" s="7"/>
      <c r="GI448" s="7"/>
      <c r="GJ448" s="8"/>
      <c r="GK448" s="6"/>
      <c r="GL448" s="7"/>
      <c r="GM448" s="7"/>
      <c r="GN448" s="7"/>
      <c r="GO448" s="7"/>
      <c r="GP448" s="8"/>
      <c r="GQ448" s="6"/>
      <c r="GR448" s="7"/>
      <c r="GS448" s="7"/>
      <c r="GT448" s="7"/>
      <c r="GU448" s="7"/>
      <c r="GV448" s="8"/>
      <c r="GW448" s="6"/>
      <c r="GX448" s="7"/>
      <c r="GY448" s="7"/>
      <c r="GZ448" s="7"/>
      <c r="HA448" s="7"/>
      <c r="HB448" s="8"/>
      <c r="HC448" s="6"/>
      <c r="HD448" s="7"/>
      <c r="HE448" s="7"/>
      <c r="HF448" s="7"/>
      <c r="HG448" s="7"/>
      <c r="HH448" s="8"/>
      <c r="HI448" s="6"/>
      <c r="HJ448" s="7"/>
      <c r="HK448" s="7"/>
      <c r="HL448" s="7"/>
      <c r="HM448" s="7"/>
      <c r="HN448" s="8"/>
      <c r="HO448" s="6"/>
      <c r="HP448" s="7"/>
      <c r="HQ448" s="7"/>
      <c r="HR448" s="7"/>
      <c r="HS448" s="7"/>
      <c r="HT448" s="8"/>
      <c r="HU448" s="6"/>
      <c r="HV448" s="7"/>
      <c r="HW448" s="7"/>
      <c r="HX448" s="7"/>
      <c r="HY448" s="7"/>
      <c r="HZ448" s="8"/>
      <c r="IA448" s="6"/>
      <c r="IB448" s="7"/>
      <c r="IC448" s="7"/>
      <c r="ID448" s="7"/>
      <c r="IE448" s="7"/>
      <c r="IF448" s="8"/>
      <c r="IG448" s="6"/>
      <c r="IH448" s="7"/>
      <c r="II448" s="7"/>
      <c r="IJ448" s="7"/>
      <c r="IK448" s="7"/>
      <c r="IL448" s="8"/>
      <c r="IM448" s="6"/>
      <c r="IN448" s="7"/>
      <c r="IO448" s="7"/>
      <c r="IP448" s="7"/>
      <c r="IQ448" s="7"/>
      <c r="IR448" s="8"/>
      <c r="IS448" s="6"/>
      <c r="IT448" s="7"/>
      <c r="IU448" s="7"/>
      <c r="IV448" s="7"/>
    </row>
    <row r="449" customFormat="false" ht="12.75" hidden="false" customHeight="false" outlineLevel="0" collapsed="false">
      <c r="A449" s="5" t="s">
        <v>578</v>
      </c>
      <c r="B449" s="6" t="n">
        <v>37053</v>
      </c>
      <c r="C449" s="7" t="s">
        <v>572</v>
      </c>
      <c r="D449" s="7" t="s">
        <v>386</v>
      </c>
      <c r="E449" s="7" t="s">
        <v>485</v>
      </c>
      <c r="F449" s="8" t="s">
        <v>394</v>
      </c>
      <c r="G449" s="8" t="n">
        <v>50867</v>
      </c>
      <c r="H449" s="7"/>
      <c r="I449" s="7"/>
      <c r="J449" s="7"/>
      <c r="K449" s="7"/>
      <c r="L449" s="8"/>
      <c r="M449" s="6"/>
      <c r="N449" s="7"/>
      <c r="O449" s="7"/>
      <c r="P449" s="7"/>
      <c r="Q449" s="7"/>
      <c r="R449" s="8"/>
      <c r="S449" s="6"/>
      <c r="T449" s="7"/>
      <c r="U449" s="7"/>
      <c r="V449" s="7"/>
      <c r="W449" s="7"/>
      <c r="X449" s="8"/>
      <c r="Y449" s="6"/>
      <c r="Z449" s="7"/>
      <c r="AA449" s="7"/>
      <c r="AB449" s="7"/>
      <c r="AC449" s="7"/>
      <c r="AD449" s="8"/>
      <c r="AE449" s="6"/>
      <c r="AF449" s="7"/>
      <c r="AG449" s="7"/>
      <c r="AH449" s="7"/>
      <c r="AI449" s="7"/>
      <c r="AJ449" s="8"/>
      <c r="AK449" s="6"/>
      <c r="AL449" s="7"/>
      <c r="AM449" s="7"/>
      <c r="AN449" s="7"/>
      <c r="AO449" s="7"/>
      <c r="AP449" s="8"/>
      <c r="AQ449" s="6"/>
      <c r="AR449" s="7"/>
      <c r="AS449" s="7"/>
      <c r="AT449" s="7"/>
      <c r="AU449" s="7"/>
      <c r="AV449" s="8"/>
      <c r="AW449" s="6"/>
      <c r="AX449" s="7"/>
      <c r="AY449" s="7"/>
      <c r="AZ449" s="7"/>
      <c r="BA449" s="7"/>
      <c r="BB449" s="8"/>
      <c r="BC449" s="6"/>
      <c r="BD449" s="7"/>
      <c r="BE449" s="7"/>
      <c r="BF449" s="7"/>
      <c r="BG449" s="7"/>
      <c r="BH449" s="8"/>
      <c r="BI449" s="6"/>
      <c r="BJ449" s="7"/>
      <c r="BK449" s="7"/>
      <c r="BL449" s="7"/>
      <c r="BM449" s="7"/>
      <c r="BN449" s="8"/>
      <c r="BO449" s="6"/>
      <c r="BP449" s="7"/>
      <c r="BQ449" s="7"/>
      <c r="BR449" s="7"/>
      <c r="BS449" s="7"/>
      <c r="BT449" s="8"/>
      <c r="BU449" s="6"/>
      <c r="BV449" s="7"/>
      <c r="BW449" s="7"/>
      <c r="BX449" s="7"/>
      <c r="BY449" s="7"/>
      <c r="BZ449" s="8"/>
      <c r="CA449" s="6"/>
      <c r="CB449" s="7"/>
      <c r="CC449" s="7"/>
      <c r="CD449" s="7"/>
      <c r="CE449" s="7"/>
      <c r="CF449" s="8"/>
      <c r="CG449" s="6"/>
      <c r="CH449" s="7"/>
      <c r="CI449" s="7"/>
      <c r="CJ449" s="7"/>
      <c r="CK449" s="7"/>
      <c r="CL449" s="8"/>
      <c r="CM449" s="6"/>
      <c r="CN449" s="7"/>
      <c r="CO449" s="7"/>
      <c r="CP449" s="7"/>
      <c r="CQ449" s="7"/>
      <c r="CR449" s="8"/>
      <c r="CS449" s="6"/>
      <c r="CT449" s="7"/>
      <c r="CU449" s="7"/>
      <c r="CV449" s="7"/>
      <c r="CW449" s="7"/>
      <c r="CX449" s="8"/>
      <c r="CY449" s="6"/>
      <c r="CZ449" s="7"/>
      <c r="DA449" s="7"/>
      <c r="DB449" s="7"/>
      <c r="DC449" s="7"/>
      <c r="DD449" s="8"/>
      <c r="DE449" s="6"/>
      <c r="DF449" s="7"/>
      <c r="DG449" s="7"/>
      <c r="DH449" s="7"/>
      <c r="DI449" s="7"/>
      <c r="DJ449" s="8"/>
      <c r="DK449" s="6"/>
      <c r="DL449" s="7"/>
      <c r="DM449" s="7"/>
      <c r="DN449" s="7"/>
      <c r="DO449" s="7"/>
      <c r="DP449" s="8"/>
      <c r="DQ449" s="6"/>
      <c r="DR449" s="7"/>
      <c r="DS449" s="7"/>
      <c r="DT449" s="7"/>
      <c r="DU449" s="7"/>
      <c r="DV449" s="8"/>
      <c r="DW449" s="6"/>
      <c r="DX449" s="7"/>
      <c r="DY449" s="7"/>
      <c r="DZ449" s="7"/>
      <c r="EA449" s="7"/>
      <c r="EB449" s="8"/>
      <c r="EC449" s="6"/>
      <c r="ED449" s="7"/>
      <c r="EE449" s="7"/>
      <c r="EF449" s="7"/>
      <c r="EG449" s="7"/>
      <c r="EH449" s="8"/>
      <c r="EI449" s="6"/>
      <c r="EJ449" s="7"/>
      <c r="EK449" s="7"/>
      <c r="EL449" s="7"/>
      <c r="EM449" s="7"/>
      <c r="EN449" s="8"/>
      <c r="EO449" s="6"/>
      <c r="EP449" s="7"/>
      <c r="EQ449" s="7"/>
      <c r="ER449" s="7"/>
      <c r="ES449" s="7"/>
      <c r="ET449" s="8"/>
      <c r="EU449" s="6"/>
      <c r="EV449" s="7"/>
      <c r="EW449" s="7"/>
      <c r="EX449" s="7"/>
      <c r="EY449" s="7"/>
      <c r="EZ449" s="8"/>
      <c r="FA449" s="6"/>
      <c r="FB449" s="7"/>
      <c r="FC449" s="7"/>
      <c r="FD449" s="7"/>
      <c r="FE449" s="7"/>
      <c r="FF449" s="8"/>
      <c r="FG449" s="6"/>
      <c r="FH449" s="7"/>
      <c r="FI449" s="7"/>
      <c r="FJ449" s="7"/>
      <c r="FK449" s="7"/>
      <c r="FL449" s="8"/>
      <c r="FM449" s="6"/>
      <c r="FN449" s="7"/>
      <c r="FO449" s="7"/>
      <c r="FP449" s="7"/>
      <c r="FQ449" s="7"/>
      <c r="FR449" s="8"/>
      <c r="FS449" s="6"/>
      <c r="FT449" s="7"/>
      <c r="FU449" s="7"/>
      <c r="FV449" s="7"/>
      <c r="FW449" s="7"/>
      <c r="FX449" s="8"/>
      <c r="FY449" s="6"/>
      <c r="FZ449" s="7"/>
      <c r="GA449" s="7"/>
      <c r="GB449" s="7"/>
      <c r="GC449" s="7"/>
      <c r="GD449" s="8"/>
      <c r="GE449" s="6"/>
      <c r="GF449" s="7"/>
      <c r="GG449" s="7"/>
      <c r="GH449" s="7"/>
      <c r="GI449" s="7"/>
      <c r="GJ449" s="8"/>
      <c r="GK449" s="6"/>
      <c r="GL449" s="7"/>
      <c r="GM449" s="7"/>
      <c r="GN449" s="7"/>
      <c r="GO449" s="7"/>
      <c r="GP449" s="8"/>
      <c r="GQ449" s="6"/>
      <c r="GR449" s="7"/>
      <c r="GS449" s="7"/>
      <c r="GT449" s="7"/>
      <c r="GU449" s="7"/>
      <c r="GV449" s="8"/>
      <c r="GW449" s="6"/>
      <c r="GX449" s="7"/>
      <c r="GY449" s="7"/>
      <c r="GZ449" s="7"/>
      <c r="HA449" s="7"/>
      <c r="HB449" s="8"/>
      <c r="HC449" s="6"/>
      <c r="HD449" s="7"/>
      <c r="HE449" s="7"/>
      <c r="HF449" s="7"/>
      <c r="HG449" s="7"/>
      <c r="HH449" s="8"/>
      <c r="HI449" s="6"/>
      <c r="HJ449" s="7"/>
      <c r="HK449" s="7"/>
      <c r="HL449" s="7"/>
      <c r="HM449" s="7"/>
      <c r="HN449" s="8"/>
      <c r="HO449" s="6"/>
      <c r="HP449" s="7"/>
      <c r="HQ449" s="7"/>
      <c r="HR449" s="7"/>
      <c r="HS449" s="7"/>
      <c r="HT449" s="8"/>
      <c r="HU449" s="6"/>
      <c r="HV449" s="7"/>
      <c r="HW449" s="7"/>
      <c r="HX449" s="7"/>
      <c r="HY449" s="7"/>
      <c r="HZ449" s="8"/>
      <c r="IA449" s="6"/>
      <c r="IB449" s="7"/>
      <c r="IC449" s="7"/>
      <c r="ID449" s="7"/>
      <c r="IE449" s="7"/>
      <c r="IF449" s="8"/>
      <c r="IG449" s="6"/>
      <c r="IH449" s="7"/>
      <c r="II449" s="7"/>
      <c r="IJ449" s="7"/>
      <c r="IK449" s="7"/>
      <c r="IL449" s="8"/>
      <c r="IM449" s="6"/>
      <c r="IN449" s="7"/>
      <c r="IO449" s="7"/>
      <c r="IP449" s="7"/>
      <c r="IQ449" s="7"/>
      <c r="IR449" s="8"/>
      <c r="IS449" s="6"/>
      <c r="IT449" s="7"/>
      <c r="IU449" s="7"/>
      <c r="IV449" s="7"/>
    </row>
    <row r="450" customFormat="false" ht="12.75" hidden="false" customHeight="false" outlineLevel="0" collapsed="false">
      <c r="A450" s="5" t="s">
        <v>579</v>
      </c>
      <c r="B450" s="6" t="n">
        <v>37053</v>
      </c>
      <c r="C450" s="7" t="s">
        <v>572</v>
      </c>
      <c r="D450" s="7" t="s">
        <v>386</v>
      </c>
      <c r="E450" s="7" t="s">
        <v>485</v>
      </c>
      <c r="F450" s="8" t="s">
        <v>394</v>
      </c>
      <c r="G450" s="8" t="n">
        <v>37953</v>
      </c>
      <c r="H450" s="7"/>
      <c r="I450" s="7"/>
      <c r="J450" s="7"/>
      <c r="K450" s="7"/>
      <c r="L450" s="8"/>
      <c r="M450" s="6"/>
      <c r="N450" s="7"/>
      <c r="O450" s="7"/>
      <c r="P450" s="7"/>
      <c r="Q450" s="7"/>
      <c r="R450" s="8"/>
      <c r="S450" s="6"/>
      <c r="T450" s="7"/>
      <c r="U450" s="7"/>
      <c r="V450" s="7"/>
      <c r="W450" s="7"/>
      <c r="X450" s="8"/>
      <c r="Y450" s="6"/>
      <c r="Z450" s="7"/>
      <c r="AA450" s="7"/>
      <c r="AB450" s="7"/>
      <c r="AC450" s="7"/>
      <c r="AD450" s="8"/>
      <c r="AE450" s="6"/>
      <c r="AF450" s="7"/>
      <c r="AG450" s="7"/>
      <c r="AH450" s="7"/>
      <c r="AI450" s="7"/>
      <c r="AJ450" s="8"/>
      <c r="AK450" s="6"/>
      <c r="AL450" s="7"/>
      <c r="AM450" s="7"/>
      <c r="AN450" s="7"/>
      <c r="AO450" s="7"/>
      <c r="AP450" s="8"/>
      <c r="AQ450" s="6"/>
      <c r="AR450" s="7"/>
      <c r="AS450" s="7"/>
      <c r="AT450" s="7"/>
      <c r="AU450" s="7"/>
      <c r="AV450" s="8"/>
      <c r="AW450" s="6"/>
      <c r="AX450" s="7"/>
      <c r="AY450" s="7"/>
      <c r="AZ450" s="7"/>
      <c r="BA450" s="7"/>
      <c r="BB450" s="8"/>
      <c r="BC450" s="6"/>
      <c r="BD450" s="7"/>
      <c r="BE450" s="7"/>
      <c r="BF450" s="7"/>
      <c r="BG450" s="7"/>
      <c r="BH450" s="8"/>
      <c r="BI450" s="6"/>
      <c r="BJ450" s="7"/>
      <c r="BK450" s="7"/>
      <c r="BL450" s="7"/>
      <c r="BM450" s="7"/>
      <c r="BN450" s="8"/>
      <c r="BO450" s="6"/>
      <c r="BP450" s="7"/>
      <c r="BQ450" s="7"/>
      <c r="BR450" s="7"/>
      <c r="BS450" s="7"/>
      <c r="BT450" s="8"/>
      <c r="BU450" s="6"/>
      <c r="BV450" s="7"/>
      <c r="BW450" s="7"/>
      <c r="BX450" s="7"/>
      <c r="BY450" s="7"/>
      <c r="BZ450" s="8"/>
      <c r="CA450" s="6"/>
      <c r="CB450" s="7"/>
      <c r="CC450" s="7"/>
      <c r="CD450" s="7"/>
      <c r="CE450" s="7"/>
      <c r="CF450" s="8"/>
      <c r="CG450" s="6"/>
      <c r="CH450" s="7"/>
      <c r="CI450" s="7"/>
      <c r="CJ450" s="7"/>
      <c r="CK450" s="7"/>
      <c r="CL450" s="8"/>
      <c r="CM450" s="6"/>
      <c r="CN450" s="7"/>
      <c r="CO450" s="7"/>
      <c r="CP450" s="7"/>
      <c r="CQ450" s="7"/>
      <c r="CR450" s="8"/>
      <c r="CS450" s="6"/>
      <c r="CT450" s="7"/>
      <c r="CU450" s="7"/>
      <c r="CV450" s="7"/>
      <c r="CW450" s="7"/>
      <c r="CX450" s="8"/>
      <c r="CY450" s="6"/>
      <c r="CZ450" s="7"/>
      <c r="DA450" s="7"/>
      <c r="DB450" s="7"/>
      <c r="DC450" s="7"/>
      <c r="DD450" s="8"/>
      <c r="DE450" s="6"/>
      <c r="DF450" s="7"/>
      <c r="DG450" s="7"/>
      <c r="DH450" s="7"/>
      <c r="DI450" s="7"/>
      <c r="DJ450" s="8"/>
      <c r="DK450" s="6"/>
      <c r="DL450" s="7"/>
      <c r="DM450" s="7"/>
      <c r="DN450" s="7"/>
      <c r="DO450" s="7"/>
      <c r="DP450" s="8"/>
      <c r="DQ450" s="6"/>
      <c r="DR450" s="7"/>
      <c r="DS450" s="7"/>
      <c r="DT450" s="7"/>
      <c r="DU450" s="7"/>
      <c r="DV450" s="8"/>
      <c r="DW450" s="6"/>
      <c r="DX450" s="7"/>
      <c r="DY450" s="7"/>
      <c r="DZ450" s="7"/>
      <c r="EA450" s="7"/>
      <c r="EB450" s="8"/>
      <c r="EC450" s="6"/>
      <c r="ED450" s="7"/>
      <c r="EE450" s="7"/>
      <c r="EF450" s="7"/>
      <c r="EG450" s="7"/>
      <c r="EH450" s="8"/>
      <c r="EI450" s="6"/>
      <c r="EJ450" s="7"/>
      <c r="EK450" s="7"/>
      <c r="EL450" s="7"/>
      <c r="EM450" s="7"/>
      <c r="EN450" s="8"/>
      <c r="EO450" s="6"/>
      <c r="EP450" s="7"/>
      <c r="EQ450" s="7"/>
      <c r="ER450" s="7"/>
      <c r="ES450" s="7"/>
      <c r="ET450" s="8"/>
      <c r="EU450" s="6"/>
      <c r="EV450" s="7"/>
      <c r="EW450" s="7"/>
      <c r="EX450" s="7"/>
      <c r="EY450" s="7"/>
      <c r="EZ450" s="8"/>
      <c r="FA450" s="6"/>
      <c r="FB450" s="7"/>
      <c r="FC450" s="7"/>
      <c r="FD450" s="7"/>
      <c r="FE450" s="7"/>
      <c r="FF450" s="8"/>
      <c r="FG450" s="6"/>
      <c r="FH450" s="7"/>
      <c r="FI450" s="7"/>
      <c r="FJ450" s="7"/>
      <c r="FK450" s="7"/>
      <c r="FL450" s="8"/>
      <c r="FM450" s="6"/>
      <c r="FN450" s="7"/>
      <c r="FO450" s="7"/>
      <c r="FP450" s="7"/>
      <c r="FQ450" s="7"/>
      <c r="FR450" s="8"/>
      <c r="FS450" s="6"/>
      <c r="FT450" s="7"/>
      <c r="FU450" s="7"/>
      <c r="FV450" s="7"/>
      <c r="FW450" s="7"/>
      <c r="FX450" s="8"/>
      <c r="FY450" s="6"/>
      <c r="FZ450" s="7"/>
      <c r="GA450" s="7"/>
      <c r="GB450" s="7"/>
      <c r="GC450" s="7"/>
      <c r="GD450" s="8"/>
      <c r="GE450" s="6"/>
      <c r="GF450" s="7"/>
      <c r="GG450" s="7"/>
      <c r="GH450" s="7"/>
      <c r="GI450" s="7"/>
      <c r="GJ450" s="8"/>
      <c r="GK450" s="6"/>
      <c r="GL450" s="7"/>
      <c r="GM450" s="7"/>
      <c r="GN450" s="7"/>
      <c r="GO450" s="7"/>
      <c r="GP450" s="8"/>
      <c r="GQ450" s="6"/>
      <c r="GR450" s="7"/>
      <c r="GS450" s="7"/>
      <c r="GT450" s="7"/>
      <c r="GU450" s="7"/>
      <c r="GV450" s="8"/>
      <c r="GW450" s="6"/>
      <c r="GX450" s="7"/>
      <c r="GY450" s="7"/>
      <c r="GZ450" s="7"/>
      <c r="HA450" s="7"/>
      <c r="HB450" s="8"/>
      <c r="HC450" s="6"/>
      <c r="HD450" s="7"/>
      <c r="HE450" s="7"/>
      <c r="HF450" s="7"/>
      <c r="HG450" s="7"/>
      <c r="HH450" s="8"/>
      <c r="HI450" s="6"/>
      <c r="HJ450" s="7"/>
      <c r="HK450" s="7"/>
      <c r="HL450" s="7"/>
      <c r="HM450" s="7"/>
      <c r="HN450" s="8"/>
      <c r="HO450" s="6"/>
      <c r="HP450" s="7"/>
      <c r="HQ450" s="7"/>
      <c r="HR450" s="7"/>
      <c r="HS450" s="7"/>
      <c r="HT450" s="8"/>
      <c r="HU450" s="6"/>
      <c r="HV450" s="7"/>
      <c r="HW450" s="7"/>
      <c r="HX450" s="7"/>
      <c r="HY450" s="7"/>
      <c r="HZ450" s="8"/>
      <c r="IA450" s="6"/>
      <c r="IB450" s="7"/>
      <c r="IC450" s="7"/>
      <c r="ID450" s="7"/>
      <c r="IE450" s="7"/>
      <c r="IF450" s="8"/>
      <c r="IG450" s="6"/>
      <c r="IH450" s="7"/>
      <c r="II450" s="7"/>
      <c r="IJ450" s="7"/>
      <c r="IK450" s="7"/>
      <c r="IL450" s="8"/>
      <c r="IM450" s="6"/>
      <c r="IN450" s="7"/>
      <c r="IO450" s="7"/>
      <c r="IP450" s="7"/>
      <c r="IQ450" s="7"/>
      <c r="IR450" s="8"/>
      <c r="IS450" s="6"/>
      <c r="IT450" s="7"/>
      <c r="IU450" s="7"/>
      <c r="IV450" s="7"/>
    </row>
    <row r="451" customFormat="false" ht="12.75" hidden="false" customHeight="false" outlineLevel="0" collapsed="false">
      <c r="A451" s="5" t="s">
        <v>580</v>
      </c>
      <c r="B451" s="6" t="n">
        <v>37054</v>
      </c>
      <c r="C451" s="7" t="s">
        <v>581</v>
      </c>
      <c r="D451" s="7" t="s">
        <v>386</v>
      </c>
      <c r="E451" s="7" t="s">
        <v>485</v>
      </c>
      <c r="F451" s="8" t="s">
        <v>388</v>
      </c>
      <c r="G451" s="8" t="n">
        <v>2724</v>
      </c>
      <c r="H451" s="7"/>
      <c r="I451" s="7"/>
      <c r="J451" s="7"/>
      <c r="K451" s="7"/>
      <c r="L451" s="8"/>
      <c r="M451" s="6"/>
      <c r="N451" s="7"/>
      <c r="O451" s="7"/>
      <c r="P451" s="7"/>
      <c r="Q451" s="7"/>
      <c r="R451" s="8"/>
      <c r="S451" s="6"/>
      <c r="T451" s="7"/>
      <c r="U451" s="7"/>
      <c r="V451" s="7"/>
      <c r="W451" s="7"/>
      <c r="X451" s="8"/>
      <c r="Y451" s="6"/>
      <c r="Z451" s="7"/>
      <c r="AA451" s="7"/>
      <c r="AB451" s="7"/>
      <c r="AC451" s="7"/>
      <c r="AD451" s="8"/>
      <c r="AE451" s="6"/>
      <c r="AF451" s="7"/>
      <c r="AG451" s="7"/>
      <c r="AH451" s="7"/>
      <c r="AI451" s="7"/>
      <c r="AJ451" s="8"/>
      <c r="AK451" s="6"/>
      <c r="AL451" s="7"/>
      <c r="AM451" s="7"/>
      <c r="AN451" s="7"/>
      <c r="AO451" s="7"/>
      <c r="AP451" s="8"/>
      <c r="AQ451" s="6"/>
      <c r="AR451" s="7"/>
      <c r="AS451" s="7"/>
      <c r="AT451" s="7"/>
      <c r="AU451" s="7"/>
      <c r="AV451" s="8"/>
      <c r="AW451" s="6"/>
      <c r="AX451" s="7"/>
      <c r="AY451" s="7"/>
      <c r="AZ451" s="7"/>
      <c r="BA451" s="7"/>
      <c r="BB451" s="8"/>
      <c r="BC451" s="6"/>
      <c r="BD451" s="7"/>
      <c r="BE451" s="7"/>
      <c r="BF451" s="7"/>
      <c r="BG451" s="7"/>
      <c r="BH451" s="8"/>
      <c r="BI451" s="6"/>
      <c r="BJ451" s="7"/>
      <c r="BK451" s="7"/>
      <c r="BL451" s="7"/>
      <c r="BM451" s="7"/>
      <c r="BN451" s="8"/>
      <c r="BO451" s="6"/>
      <c r="BP451" s="7"/>
      <c r="BQ451" s="7"/>
      <c r="BR451" s="7"/>
      <c r="BS451" s="7"/>
      <c r="BT451" s="8"/>
      <c r="BU451" s="6"/>
      <c r="BV451" s="7"/>
      <c r="BW451" s="7"/>
      <c r="BX451" s="7"/>
      <c r="BY451" s="7"/>
      <c r="BZ451" s="8"/>
      <c r="CA451" s="6"/>
      <c r="CB451" s="7"/>
      <c r="CC451" s="7"/>
      <c r="CD451" s="7"/>
      <c r="CE451" s="7"/>
      <c r="CF451" s="8"/>
      <c r="CG451" s="6"/>
      <c r="CH451" s="7"/>
      <c r="CI451" s="7"/>
      <c r="CJ451" s="7"/>
      <c r="CK451" s="7"/>
      <c r="CL451" s="8"/>
      <c r="CM451" s="6"/>
      <c r="CN451" s="7"/>
      <c r="CO451" s="7"/>
      <c r="CP451" s="7"/>
      <c r="CQ451" s="7"/>
      <c r="CR451" s="8"/>
      <c r="CS451" s="6"/>
      <c r="CT451" s="7"/>
      <c r="CU451" s="7"/>
      <c r="CV451" s="7"/>
      <c r="CW451" s="7"/>
      <c r="CX451" s="8"/>
      <c r="CY451" s="6"/>
      <c r="CZ451" s="7"/>
      <c r="DA451" s="7"/>
      <c r="DB451" s="7"/>
      <c r="DC451" s="7"/>
      <c r="DD451" s="8"/>
      <c r="DE451" s="6"/>
      <c r="DF451" s="7"/>
      <c r="DG451" s="7"/>
      <c r="DH451" s="7"/>
      <c r="DI451" s="7"/>
      <c r="DJ451" s="8"/>
      <c r="DK451" s="6"/>
      <c r="DL451" s="7"/>
      <c r="DM451" s="7"/>
      <c r="DN451" s="7"/>
      <c r="DO451" s="7"/>
      <c r="DP451" s="8"/>
      <c r="DQ451" s="6"/>
      <c r="DR451" s="7"/>
      <c r="DS451" s="7"/>
      <c r="DT451" s="7"/>
      <c r="DU451" s="7"/>
      <c r="DV451" s="8"/>
      <c r="DW451" s="6"/>
      <c r="DX451" s="7"/>
      <c r="DY451" s="7"/>
      <c r="DZ451" s="7"/>
      <c r="EA451" s="7"/>
      <c r="EB451" s="8"/>
      <c r="EC451" s="6"/>
      <c r="ED451" s="7"/>
      <c r="EE451" s="7"/>
      <c r="EF451" s="7"/>
      <c r="EG451" s="7"/>
      <c r="EH451" s="8"/>
      <c r="EI451" s="6"/>
      <c r="EJ451" s="7"/>
      <c r="EK451" s="7"/>
      <c r="EL451" s="7"/>
      <c r="EM451" s="7"/>
      <c r="EN451" s="8"/>
      <c r="EO451" s="6"/>
      <c r="EP451" s="7"/>
      <c r="EQ451" s="7"/>
      <c r="ER451" s="7"/>
      <c r="ES451" s="7"/>
      <c r="ET451" s="8"/>
      <c r="EU451" s="6"/>
      <c r="EV451" s="7"/>
      <c r="EW451" s="7"/>
      <c r="EX451" s="7"/>
      <c r="EY451" s="7"/>
      <c r="EZ451" s="8"/>
      <c r="FA451" s="6"/>
      <c r="FB451" s="7"/>
      <c r="FC451" s="7"/>
      <c r="FD451" s="7"/>
      <c r="FE451" s="7"/>
      <c r="FF451" s="8"/>
      <c r="FG451" s="6"/>
      <c r="FH451" s="7"/>
      <c r="FI451" s="7"/>
      <c r="FJ451" s="7"/>
      <c r="FK451" s="7"/>
      <c r="FL451" s="8"/>
      <c r="FM451" s="6"/>
      <c r="FN451" s="7"/>
      <c r="FO451" s="7"/>
      <c r="FP451" s="7"/>
      <c r="FQ451" s="7"/>
      <c r="FR451" s="8"/>
      <c r="FS451" s="6"/>
      <c r="FT451" s="7"/>
      <c r="FU451" s="7"/>
      <c r="FV451" s="7"/>
      <c r="FW451" s="7"/>
      <c r="FX451" s="8"/>
      <c r="FY451" s="6"/>
      <c r="FZ451" s="7"/>
      <c r="GA451" s="7"/>
      <c r="GB451" s="7"/>
      <c r="GC451" s="7"/>
      <c r="GD451" s="8"/>
      <c r="GE451" s="6"/>
      <c r="GF451" s="7"/>
      <c r="GG451" s="7"/>
      <c r="GH451" s="7"/>
      <c r="GI451" s="7"/>
      <c r="GJ451" s="8"/>
      <c r="GK451" s="6"/>
      <c r="GL451" s="7"/>
      <c r="GM451" s="7"/>
      <c r="GN451" s="7"/>
      <c r="GO451" s="7"/>
      <c r="GP451" s="8"/>
      <c r="GQ451" s="6"/>
      <c r="GR451" s="7"/>
      <c r="GS451" s="7"/>
      <c r="GT451" s="7"/>
      <c r="GU451" s="7"/>
      <c r="GV451" s="8"/>
      <c r="GW451" s="6"/>
      <c r="GX451" s="7"/>
      <c r="GY451" s="7"/>
      <c r="GZ451" s="7"/>
      <c r="HA451" s="7"/>
      <c r="HB451" s="8"/>
      <c r="HC451" s="6"/>
      <c r="HD451" s="7"/>
      <c r="HE451" s="7"/>
      <c r="HF451" s="7"/>
      <c r="HG451" s="7"/>
      <c r="HH451" s="8"/>
      <c r="HI451" s="6"/>
      <c r="HJ451" s="7"/>
      <c r="HK451" s="7"/>
      <c r="HL451" s="7"/>
      <c r="HM451" s="7"/>
      <c r="HN451" s="8"/>
      <c r="HO451" s="6"/>
      <c r="HP451" s="7"/>
      <c r="HQ451" s="7"/>
      <c r="HR451" s="7"/>
      <c r="HS451" s="7"/>
      <c r="HT451" s="8"/>
      <c r="HU451" s="6"/>
      <c r="HV451" s="7"/>
      <c r="HW451" s="7"/>
      <c r="HX451" s="7"/>
      <c r="HY451" s="7"/>
      <c r="HZ451" s="8"/>
      <c r="IA451" s="6"/>
      <c r="IB451" s="7"/>
      <c r="IC451" s="7"/>
      <c r="ID451" s="7"/>
      <c r="IE451" s="7"/>
      <c r="IF451" s="8"/>
      <c r="IG451" s="6"/>
      <c r="IH451" s="7"/>
      <c r="II451" s="7"/>
      <c r="IJ451" s="7"/>
      <c r="IK451" s="7"/>
      <c r="IL451" s="8"/>
      <c r="IM451" s="6"/>
      <c r="IN451" s="7"/>
      <c r="IO451" s="7"/>
      <c r="IP451" s="7"/>
      <c r="IQ451" s="7"/>
      <c r="IR451" s="8"/>
      <c r="IS451" s="6"/>
      <c r="IT451" s="7"/>
      <c r="IU451" s="7"/>
      <c r="IV451" s="7"/>
    </row>
    <row r="452" customFormat="false" ht="12.75" hidden="false" customHeight="false" outlineLevel="0" collapsed="false">
      <c r="A452" s="5" t="s">
        <v>539</v>
      </c>
      <c r="B452" s="6" t="n">
        <v>37054</v>
      </c>
      <c r="C452" s="7" t="s">
        <v>400</v>
      </c>
      <c r="D452" s="7" t="s">
        <v>386</v>
      </c>
      <c r="E452" s="7" t="s">
        <v>485</v>
      </c>
      <c r="F452" s="8" t="s">
        <v>388</v>
      </c>
      <c r="G452" s="8" t="n">
        <v>8845</v>
      </c>
      <c r="H452" s="7"/>
      <c r="I452" s="7"/>
      <c r="J452" s="7"/>
      <c r="K452" s="7"/>
      <c r="L452" s="8"/>
      <c r="M452" s="6"/>
      <c r="N452" s="7"/>
      <c r="O452" s="7"/>
      <c r="P452" s="7"/>
      <c r="Q452" s="7"/>
      <c r="R452" s="8"/>
      <c r="S452" s="6"/>
      <c r="T452" s="7"/>
      <c r="U452" s="7"/>
      <c r="V452" s="7"/>
      <c r="W452" s="7"/>
      <c r="X452" s="8"/>
      <c r="Y452" s="6"/>
      <c r="Z452" s="7"/>
      <c r="AA452" s="7"/>
      <c r="AB452" s="7"/>
      <c r="AC452" s="7"/>
      <c r="AD452" s="8"/>
      <c r="AE452" s="6"/>
      <c r="AF452" s="7"/>
      <c r="AG452" s="7"/>
      <c r="AH452" s="7"/>
      <c r="AI452" s="7"/>
      <c r="AJ452" s="8"/>
      <c r="AK452" s="6"/>
      <c r="AL452" s="7"/>
      <c r="AM452" s="7"/>
      <c r="AN452" s="7"/>
      <c r="AO452" s="7"/>
      <c r="AP452" s="8"/>
      <c r="AQ452" s="6"/>
      <c r="AR452" s="7"/>
      <c r="AS452" s="7"/>
      <c r="AT452" s="7"/>
      <c r="AU452" s="7"/>
      <c r="AV452" s="8"/>
      <c r="AW452" s="6"/>
      <c r="AX452" s="7"/>
      <c r="AY452" s="7"/>
      <c r="AZ452" s="7"/>
      <c r="BA452" s="7"/>
      <c r="BB452" s="8"/>
      <c r="BC452" s="6"/>
      <c r="BD452" s="7"/>
      <c r="BE452" s="7"/>
      <c r="BF452" s="7"/>
      <c r="BG452" s="7"/>
      <c r="BH452" s="8"/>
      <c r="BI452" s="6"/>
      <c r="BJ452" s="7"/>
      <c r="BK452" s="7"/>
      <c r="BL452" s="7"/>
      <c r="BM452" s="7"/>
      <c r="BN452" s="8"/>
      <c r="BO452" s="6"/>
      <c r="BP452" s="7"/>
      <c r="BQ452" s="7"/>
      <c r="BR452" s="7"/>
      <c r="BS452" s="7"/>
      <c r="BT452" s="8"/>
      <c r="BU452" s="6"/>
      <c r="BV452" s="7"/>
      <c r="BW452" s="7"/>
      <c r="BX452" s="7"/>
      <c r="BY452" s="7"/>
      <c r="BZ452" s="8"/>
      <c r="CA452" s="6"/>
      <c r="CB452" s="7"/>
      <c r="CC452" s="7"/>
      <c r="CD452" s="7"/>
      <c r="CE452" s="7"/>
      <c r="CF452" s="8"/>
      <c r="CG452" s="6"/>
      <c r="CH452" s="7"/>
      <c r="CI452" s="7"/>
      <c r="CJ452" s="7"/>
      <c r="CK452" s="7"/>
      <c r="CL452" s="8"/>
      <c r="CM452" s="6"/>
      <c r="CN452" s="7"/>
      <c r="CO452" s="7"/>
      <c r="CP452" s="7"/>
      <c r="CQ452" s="7"/>
      <c r="CR452" s="8"/>
      <c r="CS452" s="6"/>
      <c r="CT452" s="7"/>
      <c r="CU452" s="7"/>
      <c r="CV452" s="7"/>
      <c r="CW452" s="7"/>
      <c r="CX452" s="8"/>
      <c r="CY452" s="6"/>
      <c r="CZ452" s="7"/>
      <c r="DA452" s="7"/>
      <c r="DB452" s="7"/>
      <c r="DC452" s="7"/>
      <c r="DD452" s="8"/>
      <c r="DE452" s="6"/>
      <c r="DF452" s="7"/>
      <c r="DG452" s="7"/>
      <c r="DH452" s="7"/>
      <c r="DI452" s="7"/>
      <c r="DJ452" s="8"/>
      <c r="DK452" s="6"/>
      <c r="DL452" s="7"/>
      <c r="DM452" s="7"/>
      <c r="DN452" s="7"/>
      <c r="DO452" s="7"/>
      <c r="DP452" s="8"/>
      <c r="DQ452" s="6"/>
      <c r="DR452" s="7"/>
      <c r="DS452" s="7"/>
      <c r="DT452" s="7"/>
      <c r="DU452" s="7"/>
      <c r="DV452" s="8"/>
      <c r="DW452" s="6"/>
      <c r="DX452" s="7"/>
      <c r="DY452" s="7"/>
      <c r="DZ452" s="7"/>
      <c r="EA452" s="7"/>
      <c r="EB452" s="8"/>
      <c r="EC452" s="6"/>
      <c r="ED452" s="7"/>
      <c r="EE452" s="7"/>
      <c r="EF452" s="7"/>
      <c r="EG452" s="7"/>
      <c r="EH452" s="8"/>
      <c r="EI452" s="6"/>
      <c r="EJ452" s="7"/>
      <c r="EK452" s="7"/>
      <c r="EL452" s="7"/>
      <c r="EM452" s="7"/>
      <c r="EN452" s="8"/>
      <c r="EO452" s="6"/>
      <c r="EP452" s="7"/>
      <c r="EQ452" s="7"/>
      <c r="ER452" s="7"/>
      <c r="ES452" s="7"/>
      <c r="ET452" s="8"/>
      <c r="EU452" s="6"/>
      <c r="EV452" s="7"/>
      <c r="EW452" s="7"/>
      <c r="EX452" s="7"/>
      <c r="EY452" s="7"/>
      <c r="EZ452" s="8"/>
      <c r="FA452" s="6"/>
      <c r="FB452" s="7"/>
      <c r="FC452" s="7"/>
      <c r="FD452" s="7"/>
      <c r="FE452" s="7"/>
      <c r="FF452" s="8"/>
      <c r="FG452" s="6"/>
      <c r="FH452" s="7"/>
      <c r="FI452" s="7"/>
      <c r="FJ452" s="7"/>
      <c r="FK452" s="7"/>
      <c r="FL452" s="8"/>
      <c r="FM452" s="6"/>
      <c r="FN452" s="7"/>
      <c r="FO452" s="7"/>
      <c r="FP452" s="7"/>
      <c r="FQ452" s="7"/>
      <c r="FR452" s="8"/>
      <c r="FS452" s="6"/>
      <c r="FT452" s="7"/>
      <c r="FU452" s="7"/>
      <c r="FV452" s="7"/>
      <c r="FW452" s="7"/>
      <c r="FX452" s="8"/>
      <c r="FY452" s="6"/>
      <c r="FZ452" s="7"/>
      <c r="GA452" s="7"/>
      <c r="GB452" s="7"/>
      <c r="GC452" s="7"/>
      <c r="GD452" s="8"/>
      <c r="GE452" s="6"/>
      <c r="GF452" s="7"/>
      <c r="GG452" s="7"/>
      <c r="GH452" s="7"/>
      <c r="GI452" s="7"/>
      <c r="GJ452" s="8"/>
      <c r="GK452" s="6"/>
      <c r="GL452" s="7"/>
      <c r="GM452" s="7"/>
      <c r="GN452" s="7"/>
      <c r="GO452" s="7"/>
      <c r="GP452" s="8"/>
      <c r="GQ452" s="6"/>
      <c r="GR452" s="7"/>
      <c r="GS452" s="7"/>
      <c r="GT452" s="7"/>
      <c r="GU452" s="7"/>
      <c r="GV452" s="8"/>
      <c r="GW452" s="6"/>
      <c r="GX452" s="7"/>
      <c r="GY452" s="7"/>
      <c r="GZ452" s="7"/>
      <c r="HA452" s="7"/>
      <c r="HB452" s="8"/>
      <c r="HC452" s="6"/>
      <c r="HD452" s="7"/>
      <c r="HE452" s="7"/>
      <c r="HF452" s="7"/>
      <c r="HG452" s="7"/>
      <c r="HH452" s="8"/>
      <c r="HI452" s="6"/>
      <c r="HJ452" s="7"/>
      <c r="HK452" s="7"/>
      <c r="HL452" s="7"/>
      <c r="HM452" s="7"/>
      <c r="HN452" s="8"/>
      <c r="HO452" s="6"/>
      <c r="HP452" s="7"/>
      <c r="HQ452" s="7"/>
      <c r="HR452" s="7"/>
      <c r="HS452" s="7"/>
      <c r="HT452" s="8"/>
      <c r="HU452" s="6"/>
      <c r="HV452" s="7"/>
      <c r="HW452" s="7"/>
      <c r="HX452" s="7"/>
      <c r="HY452" s="7"/>
      <c r="HZ452" s="8"/>
      <c r="IA452" s="6"/>
      <c r="IB452" s="7"/>
      <c r="IC452" s="7"/>
      <c r="ID452" s="7"/>
      <c r="IE452" s="7"/>
      <c r="IF452" s="8"/>
      <c r="IG452" s="6"/>
      <c r="IH452" s="7"/>
      <c r="II452" s="7"/>
      <c r="IJ452" s="7"/>
      <c r="IK452" s="7"/>
      <c r="IL452" s="8"/>
      <c r="IM452" s="6"/>
      <c r="IN452" s="7"/>
      <c r="IO452" s="7"/>
      <c r="IP452" s="7"/>
      <c r="IQ452" s="7"/>
      <c r="IR452" s="8"/>
      <c r="IS452" s="6"/>
      <c r="IT452" s="7"/>
      <c r="IU452" s="7"/>
      <c r="IV452" s="7"/>
    </row>
    <row r="453" customFormat="false" ht="12.75" hidden="false" customHeight="false" outlineLevel="0" collapsed="false">
      <c r="A453" s="5" t="s">
        <v>582</v>
      </c>
      <c r="B453" s="6" t="n">
        <v>37054</v>
      </c>
      <c r="C453" s="7" t="s">
        <v>583</v>
      </c>
      <c r="D453" s="7" t="s">
        <v>386</v>
      </c>
      <c r="E453" s="7" t="s">
        <v>485</v>
      </c>
      <c r="F453" s="8" t="s">
        <v>388</v>
      </c>
      <c r="G453" s="8" t="n">
        <v>651.132261240565</v>
      </c>
      <c r="H453" s="7"/>
      <c r="I453" s="7"/>
      <c r="J453" s="7"/>
      <c r="K453" s="7"/>
      <c r="L453" s="8"/>
      <c r="M453" s="6"/>
      <c r="N453" s="7"/>
      <c r="O453" s="7"/>
      <c r="P453" s="7"/>
      <c r="Q453" s="7"/>
      <c r="R453" s="8"/>
      <c r="S453" s="6"/>
      <c r="T453" s="7"/>
      <c r="U453" s="7"/>
      <c r="V453" s="7"/>
      <c r="W453" s="7"/>
      <c r="X453" s="8"/>
      <c r="Y453" s="6"/>
      <c r="Z453" s="7"/>
      <c r="AA453" s="7"/>
      <c r="AB453" s="7"/>
      <c r="AC453" s="7"/>
      <c r="AD453" s="8"/>
      <c r="AE453" s="6"/>
      <c r="AF453" s="7"/>
      <c r="AG453" s="7"/>
      <c r="AH453" s="7"/>
      <c r="AI453" s="7"/>
      <c r="AJ453" s="8"/>
      <c r="AK453" s="6"/>
      <c r="AL453" s="7"/>
      <c r="AM453" s="7"/>
      <c r="AN453" s="7"/>
      <c r="AO453" s="7"/>
      <c r="AP453" s="8"/>
      <c r="AQ453" s="6"/>
      <c r="AR453" s="7"/>
      <c r="AS453" s="7"/>
      <c r="AT453" s="7"/>
      <c r="AU453" s="7"/>
      <c r="AV453" s="8"/>
      <c r="AW453" s="6"/>
      <c r="AX453" s="7"/>
      <c r="AY453" s="7"/>
      <c r="AZ453" s="7"/>
      <c r="BA453" s="7"/>
      <c r="BB453" s="8"/>
      <c r="BC453" s="6"/>
      <c r="BD453" s="7"/>
      <c r="BE453" s="7"/>
      <c r="BF453" s="7"/>
      <c r="BG453" s="7"/>
      <c r="BH453" s="8"/>
      <c r="BI453" s="6"/>
      <c r="BJ453" s="7"/>
      <c r="BK453" s="7"/>
      <c r="BL453" s="7"/>
      <c r="BM453" s="7"/>
      <c r="BN453" s="8"/>
      <c r="BO453" s="6"/>
      <c r="BP453" s="7"/>
      <c r="BQ453" s="7"/>
      <c r="BR453" s="7"/>
      <c r="BS453" s="7"/>
      <c r="BT453" s="8"/>
      <c r="BU453" s="6"/>
      <c r="BV453" s="7"/>
      <c r="BW453" s="7"/>
      <c r="BX453" s="7"/>
      <c r="BY453" s="7"/>
      <c r="BZ453" s="8"/>
      <c r="CA453" s="6"/>
      <c r="CB453" s="7"/>
      <c r="CC453" s="7"/>
      <c r="CD453" s="7"/>
      <c r="CE453" s="7"/>
      <c r="CF453" s="8"/>
      <c r="CG453" s="6"/>
      <c r="CH453" s="7"/>
      <c r="CI453" s="7"/>
      <c r="CJ453" s="7"/>
      <c r="CK453" s="7"/>
      <c r="CL453" s="8"/>
      <c r="CM453" s="6"/>
      <c r="CN453" s="7"/>
      <c r="CO453" s="7"/>
      <c r="CP453" s="7"/>
      <c r="CQ453" s="7"/>
      <c r="CR453" s="8"/>
      <c r="CS453" s="6"/>
      <c r="CT453" s="7"/>
      <c r="CU453" s="7"/>
      <c r="CV453" s="7"/>
      <c r="CW453" s="7"/>
      <c r="CX453" s="8"/>
      <c r="CY453" s="6"/>
      <c r="CZ453" s="7"/>
      <c r="DA453" s="7"/>
      <c r="DB453" s="7"/>
      <c r="DC453" s="7"/>
      <c r="DD453" s="8"/>
      <c r="DE453" s="6"/>
      <c r="DF453" s="7"/>
      <c r="DG453" s="7"/>
      <c r="DH453" s="7"/>
      <c r="DI453" s="7"/>
      <c r="DJ453" s="8"/>
      <c r="DK453" s="6"/>
      <c r="DL453" s="7"/>
      <c r="DM453" s="7"/>
      <c r="DN453" s="7"/>
      <c r="DO453" s="7"/>
      <c r="DP453" s="8"/>
      <c r="DQ453" s="6"/>
      <c r="DR453" s="7"/>
      <c r="DS453" s="7"/>
      <c r="DT453" s="7"/>
      <c r="DU453" s="7"/>
      <c r="DV453" s="8"/>
      <c r="DW453" s="6"/>
      <c r="DX453" s="7"/>
      <c r="DY453" s="7"/>
      <c r="DZ453" s="7"/>
      <c r="EA453" s="7"/>
      <c r="EB453" s="8"/>
      <c r="EC453" s="6"/>
      <c r="ED453" s="7"/>
      <c r="EE453" s="7"/>
      <c r="EF453" s="7"/>
      <c r="EG453" s="7"/>
      <c r="EH453" s="8"/>
      <c r="EI453" s="6"/>
      <c r="EJ453" s="7"/>
      <c r="EK453" s="7"/>
      <c r="EL453" s="7"/>
      <c r="EM453" s="7"/>
      <c r="EN453" s="8"/>
      <c r="EO453" s="6"/>
      <c r="EP453" s="7"/>
      <c r="EQ453" s="7"/>
      <c r="ER453" s="7"/>
      <c r="ES453" s="7"/>
      <c r="ET453" s="8"/>
      <c r="EU453" s="6"/>
      <c r="EV453" s="7"/>
      <c r="EW453" s="7"/>
      <c r="EX453" s="7"/>
      <c r="EY453" s="7"/>
      <c r="EZ453" s="8"/>
      <c r="FA453" s="6"/>
      <c r="FB453" s="7"/>
      <c r="FC453" s="7"/>
      <c r="FD453" s="7"/>
      <c r="FE453" s="7"/>
      <c r="FF453" s="8"/>
      <c r="FG453" s="6"/>
      <c r="FH453" s="7"/>
      <c r="FI453" s="7"/>
      <c r="FJ453" s="7"/>
      <c r="FK453" s="7"/>
      <c r="FL453" s="8"/>
      <c r="FM453" s="6"/>
      <c r="FN453" s="7"/>
      <c r="FO453" s="7"/>
      <c r="FP453" s="7"/>
      <c r="FQ453" s="7"/>
      <c r="FR453" s="8"/>
      <c r="FS453" s="6"/>
      <c r="FT453" s="7"/>
      <c r="FU453" s="7"/>
      <c r="FV453" s="7"/>
      <c r="FW453" s="7"/>
      <c r="FX453" s="8"/>
      <c r="FY453" s="6"/>
      <c r="FZ453" s="7"/>
      <c r="GA453" s="7"/>
      <c r="GB453" s="7"/>
      <c r="GC453" s="7"/>
      <c r="GD453" s="8"/>
      <c r="GE453" s="6"/>
      <c r="GF453" s="7"/>
      <c r="GG453" s="7"/>
      <c r="GH453" s="7"/>
      <c r="GI453" s="7"/>
      <c r="GJ453" s="8"/>
      <c r="GK453" s="6"/>
      <c r="GL453" s="7"/>
      <c r="GM453" s="7"/>
      <c r="GN453" s="7"/>
      <c r="GO453" s="7"/>
      <c r="GP453" s="8"/>
      <c r="GQ453" s="6"/>
      <c r="GR453" s="7"/>
      <c r="GS453" s="7"/>
      <c r="GT453" s="7"/>
      <c r="GU453" s="7"/>
      <c r="GV453" s="8"/>
      <c r="GW453" s="6"/>
      <c r="GX453" s="7"/>
      <c r="GY453" s="7"/>
      <c r="GZ453" s="7"/>
      <c r="HA453" s="7"/>
      <c r="HB453" s="8"/>
      <c r="HC453" s="6"/>
      <c r="HD453" s="7"/>
      <c r="HE453" s="7"/>
      <c r="HF453" s="7"/>
      <c r="HG453" s="7"/>
      <c r="HH453" s="8"/>
      <c r="HI453" s="6"/>
      <c r="HJ453" s="7"/>
      <c r="HK453" s="7"/>
      <c r="HL453" s="7"/>
      <c r="HM453" s="7"/>
      <c r="HN453" s="8"/>
      <c r="HO453" s="6"/>
      <c r="HP453" s="7"/>
      <c r="HQ453" s="7"/>
      <c r="HR453" s="7"/>
      <c r="HS453" s="7"/>
      <c r="HT453" s="8"/>
      <c r="HU453" s="6"/>
      <c r="HV453" s="7"/>
      <c r="HW453" s="7"/>
      <c r="HX453" s="7"/>
      <c r="HY453" s="7"/>
      <c r="HZ453" s="8"/>
      <c r="IA453" s="6"/>
      <c r="IB453" s="7"/>
      <c r="IC453" s="7"/>
      <c r="ID453" s="7"/>
      <c r="IE453" s="7"/>
      <c r="IF453" s="8"/>
      <c r="IG453" s="6"/>
      <c r="IH453" s="7"/>
      <c r="II453" s="7"/>
      <c r="IJ453" s="7"/>
      <c r="IK453" s="7"/>
      <c r="IL453" s="8"/>
      <c r="IM453" s="6"/>
      <c r="IN453" s="7"/>
      <c r="IO453" s="7"/>
      <c r="IP453" s="7"/>
      <c r="IQ453" s="7"/>
      <c r="IR453" s="8"/>
      <c r="IS453" s="6"/>
      <c r="IT453" s="7"/>
      <c r="IU453" s="7"/>
      <c r="IV453" s="7"/>
    </row>
    <row r="454" customFormat="false" ht="12.75" hidden="false" customHeight="false" outlineLevel="0" collapsed="false">
      <c r="A454" s="5" t="s">
        <v>584</v>
      </c>
      <c r="B454" s="6" t="n">
        <v>37054</v>
      </c>
      <c r="C454" s="7" t="s">
        <v>583</v>
      </c>
      <c r="D454" s="7" t="s">
        <v>386</v>
      </c>
      <c r="E454" s="7" t="s">
        <v>485</v>
      </c>
      <c r="F454" s="8" t="s">
        <v>388</v>
      </c>
      <c r="G454" s="8" t="n">
        <v>3753.8562520512</v>
      </c>
      <c r="H454" s="7"/>
      <c r="I454" s="7"/>
      <c r="J454" s="7"/>
      <c r="K454" s="7"/>
      <c r="L454" s="8"/>
      <c r="M454" s="6"/>
      <c r="N454" s="7"/>
      <c r="O454" s="7"/>
      <c r="P454" s="7"/>
      <c r="Q454" s="7"/>
      <c r="R454" s="8"/>
      <c r="S454" s="6"/>
      <c r="T454" s="7"/>
      <c r="U454" s="7"/>
      <c r="V454" s="7"/>
      <c r="W454" s="7"/>
      <c r="X454" s="8"/>
      <c r="Y454" s="6"/>
      <c r="Z454" s="7"/>
      <c r="AA454" s="7"/>
      <c r="AB454" s="7"/>
      <c r="AC454" s="7"/>
      <c r="AD454" s="8"/>
      <c r="AE454" s="6"/>
      <c r="AF454" s="7"/>
      <c r="AG454" s="7"/>
      <c r="AH454" s="7"/>
      <c r="AI454" s="7"/>
      <c r="AJ454" s="8"/>
      <c r="AK454" s="6"/>
      <c r="AL454" s="7"/>
      <c r="AM454" s="7"/>
      <c r="AN454" s="7"/>
      <c r="AO454" s="7"/>
      <c r="AP454" s="8"/>
      <c r="AQ454" s="6"/>
      <c r="AR454" s="7"/>
      <c r="AS454" s="7"/>
      <c r="AT454" s="7"/>
      <c r="AU454" s="7"/>
      <c r="AV454" s="8"/>
      <c r="AW454" s="6"/>
      <c r="AX454" s="7"/>
      <c r="AY454" s="7"/>
      <c r="AZ454" s="7"/>
      <c r="BA454" s="7"/>
      <c r="BB454" s="8"/>
      <c r="BC454" s="6"/>
      <c r="BD454" s="7"/>
      <c r="BE454" s="7"/>
      <c r="BF454" s="7"/>
      <c r="BG454" s="7"/>
      <c r="BH454" s="8"/>
      <c r="BI454" s="6"/>
      <c r="BJ454" s="7"/>
      <c r="BK454" s="7"/>
      <c r="BL454" s="7"/>
      <c r="BM454" s="7"/>
      <c r="BN454" s="8"/>
      <c r="BO454" s="6"/>
      <c r="BP454" s="7"/>
      <c r="BQ454" s="7"/>
      <c r="BR454" s="7"/>
      <c r="BS454" s="7"/>
      <c r="BT454" s="8"/>
      <c r="BU454" s="6"/>
      <c r="BV454" s="7"/>
      <c r="BW454" s="7"/>
      <c r="BX454" s="7"/>
      <c r="BY454" s="7"/>
      <c r="BZ454" s="8"/>
      <c r="CA454" s="6"/>
      <c r="CB454" s="7"/>
      <c r="CC454" s="7"/>
      <c r="CD454" s="7"/>
      <c r="CE454" s="7"/>
      <c r="CF454" s="8"/>
      <c r="CG454" s="6"/>
      <c r="CH454" s="7"/>
      <c r="CI454" s="7"/>
      <c r="CJ454" s="7"/>
      <c r="CK454" s="7"/>
      <c r="CL454" s="8"/>
      <c r="CM454" s="6"/>
      <c r="CN454" s="7"/>
      <c r="CO454" s="7"/>
      <c r="CP454" s="7"/>
      <c r="CQ454" s="7"/>
      <c r="CR454" s="8"/>
      <c r="CS454" s="6"/>
      <c r="CT454" s="7"/>
      <c r="CU454" s="7"/>
      <c r="CV454" s="7"/>
      <c r="CW454" s="7"/>
      <c r="CX454" s="8"/>
      <c r="CY454" s="6"/>
      <c r="CZ454" s="7"/>
      <c r="DA454" s="7"/>
      <c r="DB454" s="7"/>
      <c r="DC454" s="7"/>
      <c r="DD454" s="8"/>
      <c r="DE454" s="6"/>
      <c r="DF454" s="7"/>
      <c r="DG454" s="7"/>
      <c r="DH454" s="7"/>
      <c r="DI454" s="7"/>
      <c r="DJ454" s="8"/>
      <c r="DK454" s="6"/>
      <c r="DL454" s="7"/>
      <c r="DM454" s="7"/>
      <c r="DN454" s="7"/>
      <c r="DO454" s="7"/>
      <c r="DP454" s="8"/>
      <c r="DQ454" s="6"/>
      <c r="DR454" s="7"/>
      <c r="DS454" s="7"/>
      <c r="DT454" s="7"/>
      <c r="DU454" s="7"/>
      <c r="DV454" s="8"/>
      <c r="DW454" s="6"/>
      <c r="DX454" s="7"/>
      <c r="DY454" s="7"/>
      <c r="DZ454" s="7"/>
      <c r="EA454" s="7"/>
      <c r="EB454" s="8"/>
      <c r="EC454" s="6"/>
      <c r="ED454" s="7"/>
      <c r="EE454" s="7"/>
      <c r="EF454" s="7"/>
      <c r="EG454" s="7"/>
      <c r="EH454" s="8"/>
      <c r="EI454" s="6"/>
      <c r="EJ454" s="7"/>
      <c r="EK454" s="7"/>
      <c r="EL454" s="7"/>
      <c r="EM454" s="7"/>
      <c r="EN454" s="8"/>
      <c r="EO454" s="6"/>
      <c r="EP454" s="7"/>
      <c r="EQ454" s="7"/>
      <c r="ER454" s="7"/>
      <c r="ES454" s="7"/>
      <c r="ET454" s="8"/>
      <c r="EU454" s="6"/>
      <c r="EV454" s="7"/>
      <c r="EW454" s="7"/>
      <c r="EX454" s="7"/>
      <c r="EY454" s="7"/>
      <c r="EZ454" s="8"/>
      <c r="FA454" s="6"/>
      <c r="FB454" s="7"/>
      <c r="FC454" s="7"/>
      <c r="FD454" s="7"/>
      <c r="FE454" s="7"/>
      <c r="FF454" s="8"/>
      <c r="FG454" s="6"/>
      <c r="FH454" s="7"/>
      <c r="FI454" s="7"/>
      <c r="FJ454" s="7"/>
      <c r="FK454" s="7"/>
      <c r="FL454" s="8"/>
      <c r="FM454" s="6"/>
      <c r="FN454" s="7"/>
      <c r="FO454" s="7"/>
      <c r="FP454" s="7"/>
      <c r="FQ454" s="7"/>
      <c r="FR454" s="8"/>
      <c r="FS454" s="6"/>
      <c r="FT454" s="7"/>
      <c r="FU454" s="7"/>
      <c r="FV454" s="7"/>
      <c r="FW454" s="7"/>
      <c r="FX454" s="8"/>
      <c r="FY454" s="6"/>
      <c r="FZ454" s="7"/>
      <c r="GA454" s="7"/>
      <c r="GB454" s="7"/>
      <c r="GC454" s="7"/>
      <c r="GD454" s="8"/>
      <c r="GE454" s="6"/>
      <c r="GF454" s="7"/>
      <c r="GG454" s="7"/>
      <c r="GH454" s="7"/>
      <c r="GI454" s="7"/>
      <c r="GJ454" s="8"/>
      <c r="GK454" s="6"/>
      <c r="GL454" s="7"/>
      <c r="GM454" s="7"/>
      <c r="GN454" s="7"/>
      <c r="GO454" s="7"/>
      <c r="GP454" s="8"/>
      <c r="GQ454" s="6"/>
      <c r="GR454" s="7"/>
      <c r="GS454" s="7"/>
      <c r="GT454" s="7"/>
      <c r="GU454" s="7"/>
      <c r="GV454" s="8"/>
      <c r="GW454" s="6"/>
      <c r="GX454" s="7"/>
      <c r="GY454" s="7"/>
      <c r="GZ454" s="7"/>
      <c r="HA454" s="7"/>
      <c r="HB454" s="8"/>
      <c r="HC454" s="6"/>
      <c r="HD454" s="7"/>
      <c r="HE454" s="7"/>
      <c r="HF454" s="7"/>
      <c r="HG454" s="7"/>
      <c r="HH454" s="8"/>
      <c r="HI454" s="6"/>
      <c r="HJ454" s="7"/>
      <c r="HK454" s="7"/>
      <c r="HL454" s="7"/>
      <c r="HM454" s="7"/>
      <c r="HN454" s="8"/>
      <c r="HO454" s="6"/>
      <c r="HP454" s="7"/>
      <c r="HQ454" s="7"/>
      <c r="HR454" s="7"/>
      <c r="HS454" s="7"/>
      <c r="HT454" s="8"/>
      <c r="HU454" s="6"/>
      <c r="HV454" s="7"/>
      <c r="HW454" s="7"/>
      <c r="HX454" s="7"/>
      <c r="HY454" s="7"/>
      <c r="HZ454" s="8"/>
      <c r="IA454" s="6"/>
      <c r="IB454" s="7"/>
      <c r="IC454" s="7"/>
      <c r="ID454" s="7"/>
      <c r="IE454" s="7"/>
      <c r="IF454" s="8"/>
      <c r="IG454" s="6"/>
      <c r="IH454" s="7"/>
      <c r="II454" s="7"/>
      <c r="IJ454" s="7"/>
      <c r="IK454" s="7"/>
      <c r="IL454" s="8"/>
      <c r="IM454" s="6"/>
      <c r="IN454" s="7"/>
      <c r="IO454" s="7"/>
      <c r="IP454" s="7"/>
      <c r="IQ454" s="7"/>
      <c r="IR454" s="8"/>
      <c r="IS454" s="6"/>
      <c r="IT454" s="7"/>
      <c r="IU454" s="7"/>
      <c r="IV454" s="7"/>
    </row>
    <row r="455" customFormat="false" ht="12.75" hidden="false" customHeight="false" outlineLevel="0" collapsed="false">
      <c r="A455" s="5" t="s">
        <v>585</v>
      </c>
      <c r="B455" s="6" t="n">
        <v>37055</v>
      </c>
      <c r="C455" s="7" t="s">
        <v>586</v>
      </c>
      <c r="D455" s="7" t="s">
        <v>386</v>
      </c>
      <c r="E455" s="7" t="s">
        <v>485</v>
      </c>
      <c r="F455" s="8" t="s">
        <v>388</v>
      </c>
      <c r="G455" s="8" t="n">
        <v>17588</v>
      </c>
      <c r="H455" s="7"/>
      <c r="I455" s="7"/>
      <c r="J455" s="7"/>
      <c r="K455" s="7"/>
      <c r="L455" s="8"/>
      <c r="M455" s="6"/>
      <c r="N455" s="7"/>
      <c r="O455" s="7"/>
      <c r="P455" s="7"/>
      <c r="Q455" s="7"/>
      <c r="R455" s="8"/>
      <c r="S455" s="6"/>
      <c r="T455" s="7"/>
      <c r="U455" s="7"/>
      <c r="V455" s="7"/>
      <c r="W455" s="7"/>
      <c r="X455" s="8"/>
      <c r="Y455" s="6"/>
      <c r="Z455" s="7"/>
      <c r="AA455" s="7"/>
      <c r="AB455" s="7"/>
      <c r="AC455" s="7"/>
      <c r="AD455" s="8"/>
      <c r="AE455" s="6"/>
      <c r="AF455" s="7"/>
      <c r="AG455" s="7"/>
      <c r="AH455" s="7"/>
      <c r="AI455" s="7"/>
      <c r="AJ455" s="8"/>
      <c r="AK455" s="6"/>
      <c r="AL455" s="7"/>
      <c r="AM455" s="7"/>
      <c r="AN455" s="7"/>
      <c r="AO455" s="7"/>
      <c r="AP455" s="8"/>
      <c r="AQ455" s="6"/>
      <c r="AR455" s="7"/>
      <c r="AS455" s="7"/>
      <c r="AT455" s="7"/>
      <c r="AU455" s="7"/>
      <c r="AV455" s="8"/>
      <c r="AW455" s="6"/>
      <c r="AX455" s="7"/>
      <c r="AY455" s="7"/>
      <c r="AZ455" s="7"/>
      <c r="BA455" s="7"/>
      <c r="BB455" s="8"/>
      <c r="BC455" s="6"/>
      <c r="BD455" s="7"/>
      <c r="BE455" s="7"/>
      <c r="BF455" s="7"/>
      <c r="BG455" s="7"/>
      <c r="BH455" s="8"/>
      <c r="BI455" s="6"/>
      <c r="BJ455" s="7"/>
      <c r="BK455" s="7"/>
      <c r="BL455" s="7"/>
      <c r="BM455" s="7"/>
      <c r="BN455" s="8"/>
      <c r="BO455" s="6"/>
      <c r="BP455" s="7"/>
      <c r="BQ455" s="7"/>
      <c r="BR455" s="7"/>
      <c r="BS455" s="7"/>
      <c r="BT455" s="8"/>
      <c r="BU455" s="6"/>
      <c r="BV455" s="7"/>
      <c r="BW455" s="7"/>
      <c r="BX455" s="7"/>
      <c r="BY455" s="7"/>
      <c r="BZ455" s="8"/>
      <c r="CA455" s="6"/>
      <c r="CB455" s="7"/>
      <c r="CC455" s="7"/>
      <c r="CD455" s="7"/>
      <c r="CE455" s="7"/>
      <c r="CF455" s="8"/>
      <c r="CG455" s="6"/>
      <c r="CH455" s="7"/>
      <c r="CI455" s="7"/>
      <c r="CJ455" s="7"/>
      <c r="CK455" s="7"/>
      <c r="CL455" s="8"/>
      <c r="CM455" s="6"/>
      <c r="CN455" s="7"/>
      <c r="CO455" s="7"/>
      <c r="CP455" s="7"/>
      <c r="CQ455" s="7"/>
      <c r="CR455" s="8"/>
      <c r="CS455" s="6"/>
      <c r="CT455" s="7"/>
      <c r="CU455" s="7"/>
      <c r="CV455" s="7"/>
      <c r="CW455" s="7"/>
      <c r="CX455" s="8"/>
      <c r="CY455" s="6"/>
      <c r="CZ455" s="7"/>
      <c r="DA455" s="7"/>
      <c r="DB455" s="7"/>
      <c r="DC455" s="7"/>
      <c r="DD455" s="8"/>
      <c r="DE455" s="6"/>
      <c r="DF455" s="7"/>
      <c r="DG455" s="7"/>
      <c r="DH455" s="7"/>
      <c r="DI455" s="7"/>
      <c r="DJ455" s="8"/>
      <c r="DK455" s="6"/>
      <c r="DL455" s="7"/>
      <c r="DM455" s="7"/>
      <c r="DN455" s="7"/>
      <c r="DO455" s="7"/>
      <c r="DP455" s="8"/>
      <c r="DQ455" s="6"/>
      <c r="DR455" s="7"/>
      <c r="DS455" s="7"/>
      <c r="DT455" s="7"/>
      <c r="DU455" s="7"/>
      <c r="DV455" s="8"/>
      <c r="DW455" s="6"/>
      <c r="DX455" s="7"/>
      <c r="DY455" s="7"/>
      <c r="DZ455" s="7"/>
      <c r="EA455" s="7"/>
      <c r="EB455" s="8"/>
      <c r="EC455" s="6"/>
      <c r="ED455" s="7"/>
      <c r="EE455" s="7"/>
      <c r="EF455" s="7"/>
      <c r="EG455" s="7"/>
      <c r="EH455" s="8"/>
      <c r="EI455" s="6"/>
      <c r="EJ455" s="7"/>
      <c r="EK455" s="7"/>
      <c r="EL455" s="7"/>
      <c r="EM455" s="7"/>
      <c r="EN455" s="8"/>
      <c r="EO455" s="6"/>
      <c r="EP455" s="7"/>
      <c r="EQ455" s="7"/>
      <c r="ER455" s="7"/>
      <c r="ES455" s="7"/>
      <c r="ET455" s="8"/>
      <c r="EU455" s="6"/>
      <c r="EV455" s="7"/>
      <c r="EW455" s="7"/>
      <c r="EX455" s="7"/>
      <c r="EY455" s="7"/>
      <c r="EZ455" s="8"/>
      <c r="FA455" s="6"/>
      <c r="FB455" s="7"/>
      <c r="FC455" s="7"/>
      <c r="FD455" s="7"/>
      <c r="FE455" s="7"/>
      <c r="FF455" s="8"/>
      <c r="FG455" s="6"/>
      <c r="FH455" s="7"/>
      <c r="FI455" s="7"/>
      <c r="FJ455" s="7"/>
      <c r="FK455" s="7"/>
      <c r="FL455" s="8"/>
      <c r="FM455" s="6"/>
      <c r="FN455" s="7"/>
      <c r="FO455" s="7"/>
      <c r="FP455" s="7"/>
      <c r="FQ455" s="7"/>
      <c r="FR455" s="8"/>
      <c r="FS455" s="6"/>
      <c r="FT455" s="7"/>
      <c r="FU455" s="7"/>
      <c r="FV455" s="7"/>
      <c r="FW455" s="7"/>
      <c r="FX455" s="8"/>
      <c r="FY455" s="6"/>
      <c r="FZ455" s="7"/>
      <c r="GA455" s="7"/>
      <c r="GB455" s="7"/>
      <c r="GC455" s="7"/>
      <c r="GD455" s="8"/>
      <c r="GE455" s="6"/>
      <c r="GF455" s="7"/>
      <c r="GG455" s="7"/>
      <c r="GH455" s="7"/>
      <c r="GI455" s="7"/>
      <c r="GJ455" s="8"/>
      <c r="GK455" s="6"/>
      <c r="GL455" s="7"/>
      <c r="GM455" s="7"/>
      <c r="GN455" s="7"/>
      <c r="GO455" s="7"/>
      <c r="GP455" s="8"/>
      <c r="GQ455" s="6"/>
      <c r="GR455" s="7"/>
      <c r="GS455" s="7"/>
      <c r="GT455" s="7"/>
      <c r="GU455" s="7"/>
      <c r="GV455" s="8"/>
      <c r="GW455" s="6"/>
      <c r="GX455" s="7"/>
      <c r="GY455" s="7"/>
      <c r="GZ455" s="7"/>
      <c r="HA455" s="7"/>
      <c r="HB455" s="8"/>
      <c r="HC455" s="6"/>
      <c r="HD455" s="7"/>
      <c r="HE455" s="7"/>
      <c r="HF455" s="7"/>
      <c r="HG455" s="7"/>
      <c r="HH455" s="8"/>
      <c r="HI455" s="6"/>
      <c r="HJ455" s="7"/>
      <c r="HK455" s="7"/>
      <c r="HL455" s="7"/>
      <c r="HM455" s="7"/>
      <c r="HN455" s="8"/>
      <c r="HO455" s="6"/>
      <c r="HP455" s="7"/>
      <c r="HQ455" s="7"/>
      <c r="HR455" s="7"/>
      <c r="HS455" s="7"/>
      <c r="HT455" s="8"/>
      <c r="HU455" s="6"/>
      <c r="HV455" s="7"/>
      <c r="HW455" s="7"/>
      <c r="HX455" s="7"/>
      <c r="HY455" s="7"/>
      <c r="HZ455" s="8"/>
      <c r="IA455" s="6"/>
      <c r="IB455" s="7"/>
      <c r="IC455" s="7"/>
      <c r="ID455" s="7"/>
      <c r="IE455" s="7"/>
      <c r="IF455" s="8"/>
      <c r="IG455" s="6"/>
      <c r="IH455" s="7"/>
      <c r="II455" s="7"/>
      <c r="IJ455" s="7"/>
      <c r="IK455" s="7"/>
      <c r="IL455" s="8"/>
      <c r="IM455" s="6"/>
      <c r="IN455" s="7"/>
      <c r="IO455" s="7"/>
      <c r="IP455" s="7"/>
      <c r="IQ455" s="7"/>
      <c r="IR455" s="8"/>
      <c r="IS455" s="6"/>
      <c r="IT455" s="7"/>
      <c r="IU455" s="7"/>
      <c r="IV455" s="7"/>
    </row>
    <row r="456" customFormat="false" ht="12.75" hidden="false" customHeight="false" outlineLevel="0" collapsed="false">
      <c r="A456" s="5" t="s">
        <v>587</v>
      </c>
      <c r="B456" s="6" t="n">
        <v>37055</v>
      </c>
      <c r="C456" s="7" t="s">
        <v>15</v>
      </c>
      <c r="D456" s="7" t="s">
        <v>386</v>
      </c>
      <c r="E456" s="7" t="s">
        <v>485</v>
      </c>
      <c r="F456" s="8" t="s">
        <v>431</v>
      </c>
      <c r="G456" s="8" t="n">
        <v>530.827563468513</v>
      </c>
      <c r="H456" s="7"/>
      <c r="I456" s="7"/>
      <c r="J456" s="7"/>
      <c r="K456" s="7"/>
      <c r="L456" s="8"/>
      <c r="M456" s="6"/>
      <c r="N456" s="7"/>
      <c r="O456" s="7"/>
      <c r="P456" s="7"/>
      <c r="Q456" s="7"/>
      <c r="R456" s="8"/>
      <c r="S456" s="6"/>
      <c r="T456" s="7"/>
      <c r="U456" s="7"/>
      <c r="V456" s="7"/>
      <c r="W456" s="7"/>
      <c r="X456" s="8"/>
      <c r="Y456" s="6"/>
      <c r="Z456" s="7"/>
      <c r="AA456" s="7"/>
      <c r="AB456" s="7"/>
      <c r="AC456" s="7"/>
      <c r="AD456" s="8"/>
      <c r="AE456" s="6"/>
      <c r="AF456" s="7"/>
      <c r="AG456" s="7"/>
      <c r="AH456" s="7"/>
      <c r="AI456" s="7"/>
      <c r="AJ456" s="8"/>
      <c r="AK456" s="6"/>
      <c r="AL456" s="7"/>
      <c r="AM456" s="7"/>
      <c r="AN456" s="7"/>
      <c r="AO456" s="7"/>
      <c r="AP456" s="8"/>
      <c r="AQ456" s="6"/>
      <c r="AR456" s="7"/>
      <c r="AS456" s="7"/>
      <c r="AT456" s="7"/>
      <c r="AU456" s="7"/>
      <c r="AV456" s="8"/>
      <c r="AW456" s="6"/>
      <c r="AX456" s="7"/>
      <c r="AY456" s="7"/>
      <c r="AZ456" s="7"/>
      <c r="BA456" s="7"/>
      <c r="BB456" s="8"/>
      <c r="BC456" s="6"/>
      <c r="BD456" s="7"/>
      <c r="BE456" s="7"/>
      <c r="BF456" s="7"/>
      <c r="BG456" s="7"/>
      <c r="BH456" s="8"/>
      <c r="BI456" s="6"/>
      <c r="BJ456" s="7"/>
      <c r="BK456" s="7"/>
      <c r="BL456" s="7"/>
      <c r="BM456" s="7"/>
      <c r="BN456" s="8"/>
      <c r="BO456" s="6"/>
      <c r="BP456" s="7"/>
      <c r="BQ456" s="7"/>
      <c r="BR456" s="7"/>
      <c r="BS456" s="7"/>
      <c r="BT456" s="8"/>
      <c r="BU456" s="6"/>
      <c r="BV456" s="7"/>
      <c r="BW456" s="7"/>
      <c r="BX456" s="7"/>
      <c r="BY456" s="7"/>
      <c r="BZ456" s="8"/>
      <c r="CA456" s="6"/>
      <c r="CB456" s="7"/>
      <c r="CC456" s="7"/>
      <c r="CD456" s="7"/>
      <c r="CE456" s="7"/>
      <c r="CF456" s="8"/>
      <c r="CG456" s="6"/>
      <c r="CH456" s="7"/>
      <c r="CI456" s="7"/>
      <c r="CJ456" s="7"/>
      <c r="CK456" s="7"/>
      <c r="CL456" s="8"/>
      <c r="CM456" s="6"/>
      <c r="CN456" s="7"/>
      <c r="CO456" s="7"/>
      <c r="CP456" s="7"/>
      <c r="CQ456" s="7"/>
      <c r="CR456" s="8"/>
      <c r="CS456" s="6"/>
      <c r="CT456" s="7"/>
      <c r="CU456" s="7"/>
      <c r="CV456" s="7"/>
      <c r="CW456" s="7"/>
      <c r="CX456" s="8"/>
      <c r="CY456" s="6"/>
      <c r="CZ456" s="7"/>
      <c r="DA456" s="7"/>
      <c r="DB456" s="7"/>
      <c r="DC456" s="7"/>
      <c r="DD456" s="8"/>
      <c r="DE456" s="6"/>
      <c r="DF456" s="7"/>
      <c r="DG456" s="7"/>
      <c r="DH456" s="7"/>
      <c r="DI456" s="7"/>
      <c r="DJ456" s="8"/>
      <c r="DK456" s="6"/>
      <c r="DL456" s="7"/>
      <c r="DM456" s="7"/>
      <c r="DN456" s="7"/>
      <c r="DO456" s="7"/>
      <c r="DP456" s="8"/>
      <c r="DQ456" s="6"/>
      <c r="DR456" s="7"/>
      <c r="DS456" s="7"/>
      <c r="DT456" s="7"/>
      <c r="DU456" s="7"/>
      <c r="DV456" s="8"/>
      <c r="DW456" s="6"/>
      <c r="DX456" s="7"/>
      <c r="DY456" s="7"/>
      <c r="DZ456" s="7"/>
      <c r="EA456" s="7"/>
      <c r="EB456" s="8"/>
      <c r="EC456" s="6"/>
      <c r="ED456" s="7"/>
      <c r="EE456" s="7"/>
      <c r="EF456" s="7"/>
      <c r="EG456" s="7"/>
      <c r="EH456" s="8"/>
      <c r="EI456" s="6"/>
      <c r="EJ456" s="7"/>
      <c r="EK456" s="7"/>
      <c r="EL456" s="7"/>
      <c r="EM456" s="7"/>
      <c r="EN456" s="8"/>
      <c r="EO456" s="6"/>
      <c r="EP456" s="7"/>
      <c r="EQ456" s="7"/>
      <c r="ER456" s="7"/>
      <c r="ES456" s="7"/>
      <c r="ET456" s="8"/>
      <c r="EU456" s="6"/>
      <c r="EV456" s="7"/>
      <c r="EW456" s="7"/>
      <c r="EX456" s="7"/>
      <c r="EY456" s="7"/>
      <c r="EZ456" s="8"/>
      <c r="FA456" s="6"/>
      <c r="FB456" s="7"/>
      <c r="FC456" s="7"/>
      <c r="FD456" s="7"/>
      <c r="FE456" s="7"/>
      <c r="FF456" s="8"/>
      <c r="FG456" s="6"/>
      <c r="FH456" s="7"/>
      <c r="FI456" s="7"/>
      <c r="FJ456" s="7"/>
      <c r="FK456" s="7"/>
      <c r="FL456" s="8"/>
      <c r="FM456" s="6"/>
      <c r="FN456" s="7"/>
      <c r="FO456" s="7"/>
      <c r="FP456" s="7"/>
      <c r="FQ456" s="7"/>
      <c r="FR456" s="8"/>
      <c r="FS456" s="6"/>
      <c r="FT456" s="7"/>
      <c r="FU456" s="7"/>
      <c r="FV456" s="7"/>
      <c r="FW456" s="7"/>
      <c r="FX456" s="8"/>
      <c r="FY456" s="6"/>
      <c r="FZ456" s="7"/>
      <c r="GA456" s="7"/>
      <c r="GB456" s="7"/>
      <c r="GC456" s="7"/>
      <c r="GD456" s="8"/>
      <c r="GE456" s="6"/>
      <c r="GF456" s="7"/>
      <c r="GG456" s="7"/>
      <c r="GH456" s="7"/>
      <c r="GI456" s="7"/>
      <c r="GJ456" s="8"/>
      <c r="GK456" s="6"/>
      <c r="GL456" s="7"/>
      <c r="GM456" s="7"/>
      <c r="GN456" s="7"/>
      <c r="GO456" s="7"/>
      <c r="GP456" s="8"/>
      <c r="GQ456" s="6"/>
      <c r="GR456" s="7"/>
      <c r="GS456" s="7"/>
      <c r="GT456" s="7"/>
      <c r="GU456" s="7"/>
      <c r="GV456" s="8"/>
      <c r="GW456" s="6"/>
      <c r="GX456" s="7"/>
      <c r="GY456" s="7"/>
      <c r="GZ456" s="7"/>
      <c r="HA456" s="7"/>
      <c r="HB456" s="8"/>
      <c r="HC456" s="6"/>
      <c r="HD456" s="7"/>
      <c r="HE456" s="7"/>
      <c r="HF456" s="7"/>
      <c r="HG456" s="7"/>
      <c r="HH456" s="8"/>
      <c r="HI456" s="6"/>
      <c r="HJ456" s="7"/>
      <c r="HK456" s="7"/>
      <c r="HL456" s="7"/>
      <c r="HM456" s="7"/>
      <c r="HN456" s="8"/>
      <c r="HO456" s="6"/>
      <c r="HP456" s="7"/>
      <c r="HQ456" s="7"/>
      <c r="HR456" s="7"/>
      <c r="HS456" s="7"/>
      <c r="HT456" s="8"/>
      <c r="HU456" s="6"/>
      <c r="HV456" s="7"/>
      <c r="HW456" s="7"/>
      <c r="HX456" s="7"/>
      <c r="HY456" s="7"/>
      <c r="HZ456" s="8"/>
      <c r="IA456" s="6"/>
      <c r="IB456" s="7"/>
      <c r="IC456" s="7"/>
      <c r="ID456" s="7"/>
      <c r="IE456" s="7"/>
      <c r="IF456" s="8"/>
      <c r="IG456" s="6"/>
      <c r="IH456" s="7"/>
      <c r="II456" s="7"/>
      <c r="IJ456" s="7"/>
      <c r="IK456" s="7"/>
      <c r="IL456" s="8"/>
      <c r="IM456" s="6"/>
      <c r="IN456" s="7"/>
      <c r="IO456" s="7"/>
      <c r="IP456" s="7"/>
      <c r="IQ456" s="7"/>
      <c r="IR456" s="8"/>
      <c r="IS456" s="6"/>
      <c r="IT456" s="7"/>
      <c r="IU456" s="7"/>
      <c r="IV456" s="7"/>
    </row>
    <row r="457" customFormat="false" ht="12.75" hidden="false" customHeight="false" outlineLevel="0" collapsed="false">
      <c r="A457" s="5" t="s">
        <v>588</v>
      </c>
      <c r="B457" s="6" t="n">
        <v>37055</v>
      </c>
      <c r="C457" s="7" t="s">
        <v>15</v>
      </c>
      <c r="D457" s="7" t="s">
        <v>386</v>
      </c>
      <c r="E457" s="7" t="s">
        <v>485</v>
      </c>
      <c r="F457" s="8" t="s">
        <v>431</v>
      </c>
      <c r="G457" s="8" t="n">
        <v>584.899439498846</v>
      </c>
      <c r="H457" s="7"/>
      <c r="I457" s="7"/>
      <c r="J457" s="7"/>
      <c r="K457" s="7"/>
      <c r="L457" s="8"/>
      <c r="M457" s="6"/>
      <c r="N457" s="7"/>
      <c r="O457" s="7"/>
      <c r="P457" s="7"/>
      <c r="Q457" s="7"/>
      <c r="R457" s="8"/>
      <c r="S457" s="6"/>
      <c r="T457" s="7"/>
      <c r="U457" s="7"/>
      <c r="V457" s="7"/>
      <c r="W457" s="7"/>
      <c r="X457" s="8"/>
      <c r="Y457" s="6"/>
      <c r="Z457" s="7"/>
      <c r="AA457" s="7"/>
      <c r="AB457" s="7"/>
      <c r="AC457" s="7"/>
      <c r="AD457" s="8"/>
      <c r="AE457" s="6"/>
      <c r="AF457" s="7"/>
      <c r="AG457" s="7"/>
      <c r="AH457" s="7"/>
      <c r="AI457" s="7"/>
      <c r="AJ457" s="8"/>
      <c r="AK457" s="6"/>
      <c r="AL457" s="7"/>
      <c r="AM457" s="7"/>
      <c r="AN457" s="7"/>
      <c r="AO457" s="7"/>
      <c r="AP457" s="8"/>
      <c r="AQ457" s="6"/>
      <c r="AR457" s="7"/>
      <c r="AS457" s="7"/>
      <c r="AT457" s="7"/>
      <c r="AU457" s="7"/>
      <c r="AV457" s="8"/>
      <c r="AW457" s="6"/>
      <c r="AX457" s="7"/>
      <c r="AY457" s="7"/>
      <c r="AZ457" s="7"/>
      <c r="BA457" s="7"/>
      <c r="BB457" s="8"/>
      <c r="BC457" s="6"/>
      <c r="BD457" s="7"/>
      <c r="BE457" s="7"/>
      <c r="BF457" s="7"/>
      <c r="BG457" s="7"/>
      <c r="BH457" s="8"/>
      <c r="BI457" s="6"/>
      <c r="BJ457" s="7"/>
      <c r="BK457" s="7"/>
      <c r="BL457" s="7"/>
      <c r="BM457" s="7"/>
      <c r="BN457" s="8"/>
      <c r="BO457" s="6"/>
      <c r="BP457" s="7"/>
      <c r="BQ457" s="7"/>
      <c r="BR457" s="7"/>
      <c r="BS457" s="7"/>
      <c r="BT457" s="8"/>
      <c r="BU457" s="6"/>
      <c r="BV457" s="7"/>
      <c r="BW457" s="7"/>
      <c r="BX457" s="7"/>
      <c r="BY457" s="7"/>
      <c r="BZ457" s="8"/>
      <c r="CA457" s="6"/>
      <c r="CB457" s="7"/>
      <c r="CC457" s="7"/>
      <c r="CD457" s="7"/>
      <c r="CE457" s="7"/>
      <c r="CF457" s="8"/>
      <c r="CG457" s="6"/>
      <c r="CH457" s="7"/>
      <c r="CI457" s="7"/>
      <c r="CJ457" s="7"/>
      <c r="CK457" s="7"/>
      <c r="CL457" s="8"/>
      <c r="CM457" s="6"/>
      <c r="CN457" s="7"/>
      <c r="CO457" s="7"/>
      <c r="CP457" s="7"/>
      <c r="CQ457" s="7"/>
      <c r="CR457" s="8"/>
      <c r="CS457" s="6"/>
      <c r="CT457" s="7"/>
      <c r="CU457" s="7"/>
      <c r="CV457" s="7"/>
      <c r="CW457" s="7"/>
      <c r="CX457" s="8"/>
      <c r="CY457" s="6"/>
      <c r="CZ457" s="7"/>
      <c r="DA457" s="7"/>
      <c r="DB457" s="7"/>
      <c r="DC457" s="7"/>
      <c r="DD457" s="8"/>
      <c r="DE457" s="6"/>
      <c r="DF457" s="7"/>
      <c r="DG457" s="7"/>
      <c r="DH457" s="7"/>
      <c r="DI457" s="7"/>
      <c r="DJ457" s="8"/>
      <c r="DK457" s="6"/>
      <c r="DL457" s="7"/>
      <c r="DM457" s="7"/>
      <c r="DN457" s="7"/>
      <c r="DO457" s="7"/>
      <c r="DP457" s="8"/>
      <c r="DQ457" s="6"/>
      <c r="DR457" s="7"/>
      <c r="DS457" s="7"/>
      <c r="DT457" s="7"/>
      <c r="DU457" s="7"/>
      <c r="DV457" s="8"/>
      <c r="DW457" s="6"/>
      <c r="DX457" s="7"/>
      <c r="DY457" s="7"/>
      <c r="DZ457" s="7"/>
      <c r="EA457" s="7"/>
      <c r="EB457" s="8"/>
      <c r="EC457" s="6"/>
      <c r="ED457" s="7"/>
      <c r="EE457" s="7"/>
      <c r="EF457" s="7"/>
      <c r="EG457" s="7"/>
      <c r="EH457" s="8"/>
      <c r="EI457" s="6"/>
      <c r="EJ457" s="7"/>
      <c r="EK457" s="7"/>
      <c r="EL457" s="7"/>
      <c r="EM457" s="7"/>
      <c r="EN457" s="8"/>
      <c r="EO457" s="6"/>
      <c r="EP457" s="7"/>
      <c r="EQ457" s="7"/>
      <c r="ER457" s="7"/>
      <c r="ES457" s="7"/>
      <c r="ET457" s="8"/>
      <c r="EU457" s="6"/>
      <c r="EV457" s="7"/>
      <c r="EW457" s="7"/>
      <c r="EX457" s="7"/>
      <c r="EY457" s="7"/>
      <c r="EZ457" s="8"/>
      <c r="FA457" s="6"/>
      <c r="FB457" s="7"/>
      <c r="FC457" s="7"/>
      <c r="FD457" s="7"/>
      <c r="FE457" s="7"/>
      <c r="FF457" s="8"/>
      <c r="FG457" s="6"/>
      <c r="FH457" s="7"/>
      <c r="FI457" s="7"/>
      <c r="FJ457" s="7"/>
      <c r="FK457" s="7"/>
      <c r="FL457" s="8"/>
      <c r="FM457" s="6"/>
      <c r="FN457" s="7"/>
      <c r="FO457" s="7"/>
      <c r="FP457" s="7"/>
      <c r="FQ457" s="7"/>
      <c r="FR457" s="8"/>
      <c r="FS457" s="6"/>
      <c r="FT457" s="7"/>
      <c r="FU457" s="7"/>
      <c r="FV457" s="7"/>
      <c r="FW457" s="7"/>
      <c r="FX457" s="8"/>
      <c r="FY457" s="6"/>
      <c r="FZ457" s="7"/>
      <c r="GA457" s="7"/>
      <c r="GB457" s="7"/>
      <c r="GC457" s="7"/>
      <c r="GD457" s="8"/>
      <c r="GE457" s="6"/>
      <c r="GF457" s="7"/>
      <c r="GG457" s="7"/>
      <c r="GH457" s="7"/>
      <c r="GI457" s="7"/>
      <c r="GJ457" s="8"/>
      <c r="GK457" s="6"/>
      <c r="GL457" s="7"/>
      <c r="GM457" s="7"/>
      <c r="GN457" s="7"/>
      <c r="GO457" s="7"/>
      <c r="GP457" s="8"/>
      <c r="GQ457" s="6"/>
      <c r="GR457" s="7"/>
      <c r="GS457" s="7"/>
      <c r="GT457" s="7"/>
      <c r="GU457" s="7"/>
      <c r="GV457" s="8"/>
      <c r="GW457" s="6"/>
      <c r="GX457" s="7"/>
      <c r="GY457" s="7"/>
      <c r="GZ457" s="7"/>
      <c r="HA457" s="7"/>
      <c r="HB457" s="8"/>
      <c r="HC457" s="6"/>
      <c r="HD457" s="7"/>
      <c r="HE457" s="7"/>
      <c r="HF457" s="7"/>
      <c r="HG457" s="7"/>
      <c r="HH457" s="8"/>
      <c r="HI457" s="6"/>
      <c r="HJ457" s="7"/>
      <c r="HK457" s="7"/>
      <c r="HL457" s="7"/>
      <c r="HM457" s="7"/>
      <c r="HN457" s="8"/>
      <c r="HO457" s="6"/>
      <c r="HP457" s="7"/>
      <c r="HQ457" s="7"/>
      <c r="HR457" s="7"/>
      <c r="HS457" s="7"/>
      <c r="HT457" s="8"/>
      <c r="HU457" s="6"/>
      <c r="HV457" s="7"/>
      <c r="HW457" s="7"/>
      <c r="HX457" s="7"/>
      <c r="HY457" s="7"/>
      <c r="HZ457" s="8"/>
      <c r="IA457" s="6"/>
      <c r="IB457" s="7"/>
      <c r="IC457" s="7"/>
      <c r="ID457" s="7"/>
      <c r="IE457" s="7"/>
      <c r="IF457" s="8"/>
      <c r="IG457" s="6"/>
      <c r="IH457" s="7"/>
      <c r="II457" s="7"/>
      <c r="IJ457" s="7"/>
      <c r="IK457" s="7"/>
      <c r="IL457" s="8"/>
      <c r="IM457" s="6"/>
      <c r="IN457" s="7"/>
      <c r="IO457" s="7"/>
      <c r="IP457" s="7"/>
      <c r="IQ457" s="7"/>
      <c r="IR457" s="8"/>
      <c r="IS457" s="6"/>
      <c r="IT457" s="7"/>
      <c r="IU457" s="7"/>
      <c r="IV457" s="7"/>
    </row>
    <row r="458" customFormat="false" ht="12.75" hidden="false" customHeight="false" outlineLevel="0" collapsed="false">
      <c r="A458" s="5" t="s">
        <v>589</v>
      </c>
      <c r="B458" s="6" t="n">
        <v>37056</v>
      </c>
      <c r="C458" s="7" t="s">
        <v>15</v>
      </c>
      <c r="D458" s="7" t="s">
        <v>386</v>
      </c>
      <c r="E458" s="7" t="s">
        <v>542</v>
      </c>
      <c r="F458" s="8" t="s">
        <v>431</v>
      </c>
      <c r="G458" s="8" t="n">
        <v>1780.26315789474</v>
      </c>
      <c r="H458" s="7"/>
      <c r="I458" s="7"/>
      <c r="J458" s="7"/>
      <c r="K458" s="7"/>
      <c r="L458" s="8"/>
      <c r="M458" s="6"/>
      <c r="N458" s="7"/>
      <c r="O458" s="7"/>
      <c r="P458" s="7"/>
      <c r="Q458" s="7"/>
      <c r="R458" s="8"/>
      <c r="S458" s="6"/>
      <c r="T458" s="7"/>
      <c r="U458" s="7"/>
      <c r="V458" s="7"/>
      <c r="W458" s="7"/>
      <c r="X458" s="8"/>
      <c r="Y458" s="6"/>
      <c r="Z458" s="7"/>
      <c r="AA458" s="7"/>
      <c r="AB458" s="7"/>
      <c r="AC458" s="7"/>
      <c r="AD458" s="8"/>
      <c r="AE458" s="6"/>
      <c r="AF458" s="7"/>
      <c r="AG458" s="7"/>
      <c r="AH458" s="7"/>
      <c r="AI458" s="7"/>
      <c r="AJ458" s="8"/>
      <c r="AK458" s="6"/>
      <c r="AL458" s="7"/>
      <c r="AM458" s="7"/>
      <c r="AN458" s="7"/>
      <c r="AO458" s="7"/>
      <c r="AP458" s="8"/>
      <c r="AQ458" s="6"/>
      <c r="AR458" s="7"/>
      <c r="AS458" s="7"/>
      <c r="AT458" s="7"/>
      <c r="AU458" s="7"/>
      <c r="AV458" s="8"/>
      <c r="AW458" s="6"/>
      <c r="AX458" s="7"/>
      <c r="AY458" s="7"/>
      <c r="AZ458" s="7"/>
      <c r="BA458" s="7"/>
      <c r="BB458" s="8"/>
      <c r="BC458" s="6"/>
      <c r="BD458" s="7"/>
      <c r="BE458" s="7"/>
      <c r="BF458" s="7"/>
      <c r="BG458" s="7"/>
      <c r="BH458" s="8"/>
      <c r="BI458" s="6"/>
      <c r="BJ458" s="7"/>
      <c r="BK458" s="7"/>
      <c r="BL458" s="7"/>
      <c r="BM458" s="7"/>
      <c r="BN458" s="8"/>
      <c r="BO458" s="6"/>
      <c r="BP458" s="7"/>
      <c r="BQ458" s="7"/>
      <c r="BR458" s="7"/>
      <c r="BS458" s="7"/>
      <c r="BT458" s="8"/>
      <c r="BU458" s="6"/>
      <c r="BV458" s="7"/>
      <c r="BW458" s="7"/>
      <c r="BX458" s="7"/>
      <c r="BY458" s="7"/>
      <c r="BZ458" s="8"/>
      <c r="CA458" s="6"/>
      <c r="CB458" s="7"/>
      <c r="CC458" s="7"/>
      <c r="CD458" s="7"/>
      <c r="CE458" s="7"/>
      <c r="CF458" s="8"/>
      <c r="CG458" s="6"/>
      <c r="CH458" s="7"/>
      <c r="CI458" s="7"/>
      <c r="CJ458" s="7"/>
      <c r="CK458" s="7"/>
      <c r="CL458" s="8"/>
      <c r="CM458" s="6"/>
      <c r="CN458" s="7"/>
      <c r="CO458" s="7"/>
      <c r="CP458" s="7"/>
      <c r="CQ458" s="7"/>
      <c r="CR458" s="8"/>
      <c r="CS458" s="6"/>
      <c r="CT458" s="7"/>
      <c r="CU458" s="7"/>
      <c r="CV458" s="7"/>
      <c r="CW458" s="7"/>
      <c r="CX458" s="8"/>
      <c r="CY458" s="6"/>
      <c r="CZ458" s="7"/>
      <c r="DA458" s="7"/>
      <c r="DB458" s="7"/>
      <c r="DC458" s="7"/>
      <c r="DD458" s="8"/>
      <c r="DE458" s="6"/>
      <c r="DF458" s="7"/>
      <c r="DG458" s="7"/>
      <c r="DH458" s="7"/>
      <c r="DI458" s="7"/>
      <c r="DJ458" s="8"/>
      <c r="DK458" s="6"/>
      <c r="DL458" s="7"/>
      <c r="DM458" s="7"/>
      <c r="DN458" s="7"/>
      <c r="DO458" s="7"/>
      <c r="DP458" s="8"/>
      <c r="DQ458" s="6"/>
      <c r="DR458" s="7"/>
      <c r="DS458" s="7"/>
      <c r="DT458" s="7"/>
      <c r="DU458" s="7"/>
      <c r="DV458" s="8"/>
      <c r="DW458" s="6"/>
      <c r="DX458" s="7"/>
      <c r="DY458" s="7"/>
      <c r="DZ458" s="7"/>
      <c r="EA458" s="7"/>
      <c r="EB458" s="8"/>
      <c r="EC458" s="6"/>
      <c r="ED458" s="7"/>
      <c r="EE458" s="7"/>
      <c r="EF458" s="7"/>
      <c r="EG458" s="7"/>
      <c r="EH458" s="8"/>
      <c r="EI458" s="6"/>
      <c r="EJ458" s="7"/>
      <c r="EK458" s="7"/>
      <c r="EL458" s="7"/>
      <c r="EM458" s="7"/>
      <c r="EN458" s="8"/>
      <c r="EO458" s="6"/>
      <c r="EP458" s="7"/>
      <c r="EQ458" s="7"/>
      <c r="ER458" s="7"/>
      <c r="ES458" s="7"/>
      <c r="ET458" s="8"/>
      <c r="EU458" s="6"/>
      <c r="EV458" s="7"/>
      <c r="EW458" s="7"/>
      <c r="EX458" s="7"/>
      <c r="EY458" s="7"/>
      <c r="EZ458" s="8"/>
      <c r="FA458" s="6"/>
      <c r="FB458" s="7"/>
      <c r="FC458" s="7"/>
      <c r="FD458" s="7"/>
      <c r="FE458" s="7"/>
      <c r="FF458" s="8"/>
      <c r="FG458" s="6"/>
      <c r="FH458" s="7"/>
      <c r="FI458" s="7"/>
      <c r="FJ458" s="7"/>
      <c r="FK458" s="7"/>
      <c r="FL458" s="8"/>
      <c r="FM458" s="6"/>
      <c r="FN458" s="7"/>
      <c r="FO458" s="7"/>
      <c r="FP458" s="7"/>
      <c r="FQ458" s="7"/>
      <c r="FR458" s="8"/>
      <c r="FS458" s="6"/>
      <c r="FT458" s="7"/>
      <c r="FU458" s="7"/>
      <c r="FV458" s="7"/>
      <c r="FW458" s="7"/>
      <c r="FX458" s="8"/>
      <c r="FY458" s="6"/>
      <c r="FZ458" s="7"/>
      <c r="GA458" s="7"/>
      <c r="GB458" s="7"/>
      <c r="GC458" s="7"/>
      <c r="GD458" s="8"/>
      <c r="GE458" s="6"/>
      <c r="GF458" s="7"/>
      <c r="GG458" s="7"/>
      <c r="GH458" s="7"/>
      <c r="GI458" s="7"/>
      <c r="GJ458" s="8"/>
      <c r="GK458" s="6"/>
      <c r="GL458" s="7"/>
      <c r="GM458" s="7"/>
      <c r="GN458" s="7"/>
      <c r="GO458" s="7"/>
      <c r="GP458" s="8"/>
      <c r="GQ458" s="6"/>
      <c r="GR458" s="7"/>
      <c r="GS458" s="7"/>
      <c r="GT458" s="7"/>
      <c r="GU458" s="7"/>
      <c r="GV458" s="8"/>
      <c r="GW458" s="6"/>
      <c r="GX458" s="7"/>
      <c r="GY458" s="7"/>
      <c r="GZ458" s="7"/>
      <c r="HA458" s="7"/>
      <c r="HB458" s="8"/>
      <c r="HC458" s="6"/>
      <c r="HD458" s="7"/>
      <c r="HE458" s="7"/>
      <c r="HF458" s="7"/>
      <c r="HG458" s="7"/>
      <c r="HH458" s="8"/>
      <c r="HI458" s="6"/>
      <c r="HJ458" s="7"/>
      <c r="HK458" s="7"/>
      <c r="HL458" s="7"/>
      <c r="HM458" s="7"/>
      <c r="HN458" s="8"/>
      <c r="HO458" s="6"/>
      <c r="HP458" s="7"/>
      <c r="HQ458" s="7"/>
      <c r="HR458" s="7"/>
      <c r="HS458" s="7"/>
      <c r="HT458" s="8"/>
      <c r="HU458" s="6"/>
      <c r="HV458" s="7"/>
      <c r="HW458" s="7"/>
      <c r="HX458" s="7"/>
      <c r="HY458" s="7"/>
      <c r="HZ458" s="8"/>
      <c r="IA458" s="6"/>
      <c r="IB458" s="7"/>
      <c r="IC458" s="7"/>
      <c r="ID458" s="7"/>
      <c r="IE458" s="7"/>
      <c r="IF458" s="8"/>
      <c r="IG458" s="6"/>
      <c r="IH458" s="7"/>
      <c r="II458" s="7"/>
      <c r="IJ458" s="7"/>
      <c r="IK458" s="7"/>
      <c r="IL458" s="8"/>
      <c r="IM458" s="6"/>
      <c r="IN458" s="7"/>
      <c r="IO458" s="7"/>
      <c r="IP458" s="7"/>
      <c r="IQ458" s="7"/>
      <c r="IR458" s="8"/>
      <c r="IS458" s="6"/>
      <c r="IT458" s="7"/>
      <c r="IU458" s="7"/>
      <c r="IV458" s="7"/>
    </row>
    <row r="459" customFormat="false" ht="12.75" hidden="false" customHeight="false" outlineLevel="0" collapsed="false">
      <c r="A459" s="5" t="s">
        <v>590</v>
      </c>
      <c r="B459" s="6" t="n">
        <v>37056</v>
      </c>
      <c r="C459" s="7" t="s">
        <v>398</v>
      </c>
      <c r="D459" s="7" t="s">
        <v>386</v>
      </c>
      <c r="E459" s="7" t="s">
        <v>485</v>
      </c>
      <c r="F459" s="8" t="s">
        <v>388</v>
      </c>
      <c r="G459" s="8" t="n">
        <v>790.789473684211</v>
      </c>
      <c r="H459" s="7"/>
      <c r="I459" s="7"/>
      <c r="J459" s="7"/>
      <c r="K459" s="7"/>
      <c r="L459" s="8"/>
      <c r="M459" s="6"/>
      <c r="N459" s="7"/>
      <c r="O459" s="7"/>
      <c r="P459" s="7"/>
      <c r="Q459" s="7"/>
      <c r="R459" s="8"/>
      <c r="S459" s="6"/>
      <c r="T459" s="7"/>
      <c r="U459" s="7"/>
      <c r="V459" s="7"/>
      <c r="W459" s="7"/>
      <c r="X459" s="8"/>
      <c r="Y459" s="6"/>
      <c r="Z459" s="7"/>
      <c r="AA459" s="7"/>
      <c r="AB459" s="7"/>
      <c r="AC459" s="7"/>
      <c r="AD459" s="8"/>
      <c r="AE459" s="6"/>
      <c r="AF459" s="7"/>
      <c r="AG459" s="7"/>
      <c r="AH459" s="7"/>
      <c r="AI459" s="7"/>
      <c r="AJ459" s="8"/>
      <c r="AK459" s="6"/>
      <c r="AL459" s="7"/>
      <c r="AM459" s="7"/>
      <c r="AN459" s="7"/>
      <c r="AO459" s="7"/>
      <c r="AP459" s="8"/>
      <c r="AQ459" s="6"/>
      <c r="AR459" s="7"/>
      <c r="AS459" s="7"/>
      <c r="AT459" s="7"/>
      <c r="AU459" s="7"/>
      <c r="AV459" s="8"/>
      <c r="AW459" s="6"/>
      <c r="AX459" s="7"/>
      <c r="AY459" s="7"/>
      <c r="AZ459" s="7"/>
      <c r="BA459" s="7"/>
      <c r="BB459" s="8"/>
      <c r="BC459" s="6"/>
      <c r="BD459" s="7"/>
      <c r="BE459" s="7"/>
      <c r="BF459" s="7"/>
      <c r="BG459" s="7"/>
      <c r="BH459" s="8"/>
      <c r="BI459" s="6"/>
      <c r="BJ459" s="7"/>
      <c r="BK459" s="7"/>
      <c r="BL459" s="7"/>
      <c r="BM459" s="7"/>
      <c r="BN459" s="8"/>
      <c r="BO459" s="6"/>
      <c r="BP459" s="7"/>
      <c r="BQ459" s="7"/>
      <c r="BR459" s="7"/>
      <c r="BS459" s="7"/>
      <c r="BT459" s="8"/>
      <c r="BU459" s="6"/>
      <c r="BV459" s="7"/>
      <c r="BW459" s="7"/>
      <c r="BX459" s="7"/>
      <c r="BY459" s="7"/>
      <c r="BZ459" s="8"/>
      <c r="CA459" s="6"/>
      <c r="CB459" s="7"/>
      <c r="CC459" s="7"/>
      <c r="CD459" s="7"/>
      <c r="CE459" s="7"/>
      <c r="CF459" s="8"/>
      <c r="CG459" s="6"/>
      <c r="CH459" s="7"/>
      <c r="CI459" s="7"/>
      <c r="CJ459" s="7"/>
      <c r="CK459" s="7"/>
      <c r="CL459" s="8"/>
      <c r="CM459" s="6"/>
      <c r="CN459" s="7"/>
      <c r="CO459" s="7"/>
      <c r="CP459" s="7"/>
      <c r="CQ459" s="7"/>
      <c r="CR459" s="8"/>
      <c r="CS459" s="6"/>
      <c r="CT459" s="7"/>
      <c r="CU459" s="7"/>
      <c r="CV459" s="7"/>
      <c r="CW459" s="7"/>
      <c r="CX459" s="8"/>
      <c r="CY459" s="6"/>
      <c r="CZ459" s="7"/>
      <c r="DA459" s="7"/>
      <c r="DB459" s="7"/>
      <c r="DC459" s="7"/>
      <c r="DD459" s="8"/>
      <c r="DE459" s="6"/>
      <c r="DF459" s="7"/>
      <c r="DG459" s="7"/>
      <c r="DH459" s="7"/>
      <c r="DI459" s="7"/>
      <c r="DJ459" s="8"/>
      <c r="DK459" s="6"/>
      <c r="DL459" s="7"/>
      <c r="DM459" s="7"/>
      <c r="DN459" s="7"/>
      <c r="DO459" s="7"/>
      <c r="DP459" s="8"/>
      <c r="DQ459" s="6"/>
      <c r="DR459" s="7"/>
      <c r="DS459" s="7"/>
      <c r="DT459" s="7"/>
      <c r="DU459" s="7"/>
      <c r="DV459" s="8"/>
      <c r="DW459" s="6"/>
      <c r="DX459" s="7"/>
      <c r="DY459" s="7"/>
      <c r="DZ459" s="7"/>
      <c r="EA459" s="7"/>
      <c r="EB459" s="8"/>
      <c r="EC459" s="6"/>
      <c r="ED459" s="7"/>
      <c r="EE459" s="7"/>
      <c r="EF459" s="7"/>
      <c r="EG459" s="7"/>
      <c r="EH459" s="8"/>
      <c r="EI459" s="6"/>
      <c r="EJ459" s="7"/>
      <c r="EK459" s="7"/>
      <c r="EL459" s="7"/>
      <c r="EM459" s="7"/>
      <c r="EN459" s="8"/>
      <c r="EO459" s="6"/>
      <c r="EP459" s="7"/>
      <c r="EQ459" s="7"/>
      <c r="ER459" s="7"/>
      <c r="ES459" s="7"/>
      <c r="ET459" s="8"/>
      <c r="EU459" s="6"/>
      <c r="EV459" s="7"/>
      <c r="EW459" s="7"/>
      <c r="EX459" s="7"/>
      <c r="EY459" s="7"/>
      <c r="EZ459" s="8"/>
      <c r="FA459" s="6"/>
      <c r="FB459" s="7"/>
      <c r="FC459" s="7"/>
      <c r="FD459" s="7"/>
      <c r="FE459" s="7"/>
      <c r="FF459" s="8"/>
      <c r="FG459" s="6"/>
      <c r="FH459" s="7"/>
      <c r="FI459" s="7"/>
      <c r="FJ459" s="7"/>
      <c r="FK459" s="7"/>
      <c r="FL459" s="8"/>
      <c r="FM459" s="6"/>
      <c r="FN459" s="7"/>
      <c r="FO459" s="7"/>
      <c r="FP459" s="7"/>
      <c r="FQ459" s="7"/>
      <c r="FR459" s="8"/>
      <c r="FS459" s="6"/>
      <c r="FT459" s="7"/>
      <c r="FU459" s="7"/>
      <c r="FV459" s="7"/>
      <c r="FW459" s="7"/>
      <c r="FX459" s="8"/>
      <c r="FY459" s="6"/>
      <c r="FZ459" s="7"/>
      <c r="GA459" s="7"/>
      <c r="GB459" s="7"/>
      <c r="GC459" s="7"/>
      <c r="GD459" s="8"/>
      <c r="GE459" s="6"/>
      <c r="GF459" s="7"/>
      <c r="GG459" s="7"/>
      <c r="GH459" s="7"/>
      <c r="GI459" s="7"/>
      <c r="GJ459" s="8"/>
      <c r="GK459" s="6"/>
      <c r="GL459" s="7"/>
      <c r="GM459" s="7"/>
      <c r="GN459" s="7"/>
      <c r="GO459" s="7"/>
      <c r="GP459" s="8"/>
      <c r="GQ459" s="6"/>
      <c r="GR459" s="7"/>
      <c r="GS459" s="7"/>
      <c r="GT459" s="7"/>
      <c r="GU459" s="7"/>
      <c r="GV459" s="8"/>
      <c r="GW459" s="6"/>
      <c r="GX459" s="7"/>
      <c r="GY459" s="7"/>
      <c r="GZ459" s="7"/>
      <c r="HA459" s="7"/>
      <c r="HB459" s="8"/>
      <c r="HC459" s="6"/>
      <c r="HD459" s="7"/>
      <c r="HE459" s="7"/>
      <c r="HF459" s="7"/>
      <c r="HG459" s="7"/>
      <c r="HH459" s="8"/>
      <c r="HI459" s="6"/>
      <c r="HJ459" s="7"/>
      <c r="HK459" s="7"/>
      <c r="HL459" s="7"/>
      <c r="HM459" s="7"/>
      <c r="HN459" s="8"/>
      <c r="HO459" s="6"/>
      <c r="HP459" s="7"/>
      <c r="HQ459" s="7"/>
      <c r="HR459" s="7"/>
      <c r="HS459" s="7"/>
      <c r="HT459" s="8"/>
      <c r="HU459" s="6"/>
      <c r="HV459" s="7"/>
      <c r="HW459" s="7"/>
      <c r="HX459" s="7"/>
      <c r="HY459" s="7"/>
      <c r="HZ459" s="8"/>
      <c r="IA459" s="6"/>
      <c r="IB459" s="7"/>
      <c r="IC459" s="7"/>
      <c r="ID459" s="7"/>
      <c r="IE459" s="7"/>
      <c r="IF459" s="8"/>
      <c r="IG459" s="6"/>
      <c r="IH459" s="7"/>
      <c r="II459" s="7"/>
      <c r="IJ459" s="7"/>
      <c r="IK459" s="7"/>
      <c r="IL459" s="8"/>
      <c r="IM459" s="6"/>
      <c r="IN459" s="7"/>
      <c r="IO459" s="7"/>
      <c r="IP459" s="7"/>
      <c r="IQ459" s="7"/>
      <c r="IR459" s="8"/>
      <c r="IS459" s="6"/>
      <c r="IT459" s="7"/>
      <c r="IU459" s="7"/>
      <c r="IV459" s="7"/>
    </row>
    <row r="460" customFormat="false" ht="12.75" hidden="false" customHeight="false" outlineLevel="0" collapsed="false">
      <c r="A460" s="5" t="s">
        <v>591</v>
      </c>
      <c r="B460" s="6" t="n">
        <v>37056</v>
      </c>
      <c r="C460" s="7" t="s">
        <v>407</v>
      </c>
      <c r="D460" s="7" t="s">
        <v>386</v>
      </c>
      <c r="E460" s="7" t="s">
        <v>485</v>
      </c>
      <c r="F460" s="8" t="s">
        <v>394</v>
      </c>
      <c r="G460" s="8" t="n">
        <v>10453.9473684211</v>
      </c>
      <c r="H460" s="7"/>
      <c r="I460" s="7"/>
      <c r="J460" s="7"/>
      <c r="K460" s="7"/>
      <c r="L460" s="8"/>
      <c r="M460" s="6"/>
      <c r="N460" s="7"/>
      <c r="O460" s="7"/>
      <c r="P460" s="7"/>
      <c r="Q460" s="7"/>
      <c r="R460" s="8"/>
      <c r="S460" s="6"/>
      <c r="T460" s="7"/>
      <c r="U460" s="7"/>
      <c r="V460" s="7"/>
      <c r="W460" s="7"/>
      <c r="X460" s="8"/>
      <c r="Y460" s="6"/>
      <c r="Z460" s="7"/>
      <c r="AA460" s="7"/>
      <c r="AB460" s="7"/>
      <c r="AC460" s="7"/>
      <c r="AD460" s="8"/>
      <c r="AE460" s="6"/>
      <c r="AF460" s="7"/>
      <c r="AG460" s="7"/>
      <c r="AH460" s="7"/>
      <c r="AI460" s="7"/>
      <c r="AJ460" s="8"/>
      <c r="AK460" s="6"/>
      <c r="AL460" s="7"/>
      <c r="AM460" s="7"/>
      <c r="AN460" s="7"/>
      <c r="AO460" s="7"/>
      <c r="AP460" s="8"/>
      <c r="AQ460" s="6"/>
      <c r="AR460" s="7"/>
      <c r="AS460" s="7"/>
      <c r="AT460" s="7"/>
      <c r="AU460" s="7"/>
      <c r="AV460" s="8"/>
      <c r="AW460" s="6"/>
      <c r="AX460" s="7"/>
      <c r="AY460" s="7"/>
      <c r="AZ460" s="7"/>
      <c r="BA460" s="7"/>
      <c r="BB460" s="8"/>
      <c r="BC460" s="6"/>
      <c r="BD460" s="7"/>
      <c r="BE460" s="7"/>
      <c r="BF460" s="7"/>
      <c r="BG460" s="7"/>
      <c r="BH460" s="8"/>
      <c r="BI460" s="6"/>
      <c r="BJ460" s="7"/>
      <c r="BK460" s="7"/>
      <c r="BL460" s="7"/>
      <c r="BM460" s="7"/>
      <c r="BN460" s="8"/>
      <c r="BO460" s="6"/>
      <c r="BP460" s="7"/>
      <c r="BQ460" s="7"/>
      <c r="BR460" s="7"/>
      <c r="BS460" s="7"/>
      <c r="BT460" s="8"/>
      <c r="BU460" s="6"/>
      <c r="BV460" s="7"/>
      <c r="BW460" s="7"/>
      <c r="BX460" s="7"/>
      <c r="BY460" s="7"/>
      <c r="BZ460" s="8"/>
      <c r="CA460" s="6"/>
      <c r="CB460" s="7"/>
      <c r="CC460" s="7"/>
      <c r="CD460" s="7"/>
      <c r="CE460" s="7"/>
      <c r="CF460" s="8"/>
      <c r="CG460" s="6"/>
      <c r="CH460" s="7"/>
      <c r="CI460" s="7"/>
      <c r="CJ460" s="7"/>
      <c r="CK460" s="7"/>
      <c r="CL460" s="8"/>
      <c r="CM460" s="6"/>
      <c r="CN460" s="7"/>
      <c r="CO460" s="7"/>
      <c r="CP460" s="7"/>
      <c r="CQ460" s="7"/>
      <c r="CR460" s="8"/>
      <c r="CS460" s="6"/>
      <c r="CT460" s="7"/>
      <c r="CU460" s="7"/>
      <c r="CV460" s="7"/>
      <c r="CW460" s="7"/>
      <c r="CX460" s="8"/>
      <c r="CY460" s="6"/>
      <c r="CZ460" s="7"/>
      <c r="DA460" s="7"/>
      <c r="DB460" s="7"/>
      <c r="DC460" s="7"/>
      <c r="DD460" s="8"/>
      <c r="DE460" s="6"/>
      <c r="DF460" s="7"/>
      <c r="DG460" s="7"/>
      <c r="DH460" s="7"/>
      <c r="DI460" s="7"/>
      <c r="DJ460" s="8"/>
      <c r="DK460" s="6"/>
      <c r="DL460" s="7"/>
      <c r="DM460" s="7"/>
      <c r="DN460" s="7"/>
      <c r="DO460" s="7"/>
      <c r="DP460" s="8"/>
      <c r="DQ460" s="6"/>
      <c r="DR460" s="7"/>
      <c r="DS460" s="7"/>
      <c r="DT460" s="7"/>
      <c r="DU460" s="7"/>
      <c r="DV460" s="8"/>
      <c r="DW460" s="6"/>
      <c r="DX460" s="7"/>
      <c r="DY460" s="7"/>
      <c r="DZ460" s="7"/>
      <c r="EA460" s="7"/>
      <c r="EB460" s="8"/>
      <c r="EC460" s="6"/>
      <c r="ED460" s="7"/>
      <c r="EE460" s="7"/>
      <c r="EF460" s="7"/>
      <c r="EG460" s="7"/>
      <c r="EH460" s="8"/>
      <c r="EI460" s="6"/>
      <c r="EJ460" s="7"/>
      <c r="EK460" s="7"/>
      <c r="EL460" s="7"/>
      <c r="EM460" s="7"/>
      <c r="EN460" s="8"/>
      <c r="EO460" s="6"/>
      <c r="EP460" s="7"/>
      <c r="EQ460" s="7"/>
      <c r="ER460" s="7"/>
      <c r="ES460" s="7"/>
      <c r="ET460" s="8"/>
      <c r="EU460" s="6"/>
      <c r="EV460" s="7"/>
      <c r="EW460" s="7"/>
      <c r="EX460" s="7"/>
      <c r="EY460" s="7"/>
      <c r="EZ460" s="8"/>
      <c r="FA460" s="6"/>
      <c r="FB460" s="7"/>
      <c r="FC460" s="7"/>
      <c r="FD460" s="7"/>
      <c r="FE460" s="7"/>
      <c r="FF460" s="8"/>
      <c r="FG460" s="6"/>
      <c r="FH460" s="7"/>
      <c r="FI460" s="7"/>
      <c r="FJ460" s="7"/>
      <c r="FK460" s="7"/>
      <c r="FL460" s="8"/>
      <c r="FM460" s="6"/>
      <c r="FN460" s="7"/>
      <c r="FO460" s="7"/>
      <c r="FP460" s="7"/>
      <c r="FQ460" s="7"/>
      <c r="FR460" s="8"/>
      <c r="FS460" s="6"/>
      <c r="FT460" s="7"/>
      <c r="FU460" s="7"/>
      <c r="FV460" s="7"/>
      <c r="FW460" s="7"/>
      <c r="FX460" s="8"/>
      <c r="FY460" s="6"/>
      <c r="FZ460" s="7"/>
      <c r="GA460" s="7"/>
      <c r="GB460" s="7"/>
      <c r="GC460" s="7"/>
      <c r="GD460" s="8"/>
      <c r="GE460" s="6"/>
      <c r="GF460" s="7"/>
      <c r="GG460" s="7"/>
      <c r="GH460" s="7"/>
      <c r="GI460" s="7"/>
      <c r="GJ460" s="8"/>
      <c r="GK460" s="6"/>
      <c r="GL460" s="7"/>
      <c r="GM460" s="7"/>
      <c r="GN460" s="7"/>
      <c r="GO460" s="7"/>
      <c r="GP460" s="8"/>
      <c r="GQ460" s="6"/>
      <c r="GR460" s="7"/>
      <c r="GS460" s="7"/>
      <c r="GT460" s="7"/>
      <c r="GU460" s="7"/>
      <c r="GV460" s="8"/>
      <c r="GW460" s="6"/>
      <c r="GX460" s="7"/>
      <c r="GY460" s="7"/>
      <c r="GZ460" s="7"/>
      <c r="HA460" s="7"/>
      <c r="HB460" s="8"/>
      <c r="HC460" s="6"/>
      <c r="HD460" s="7"/>
      <c r="HE460" s="7"/>
      <c r="HF460" s="7"/>
      <c r="HG460" s="7"/>
      <c r="HH460" s="8"/>
      <c r="HI460" s="6"/>
      <c r="HJ460" s="7"/>
      <c r="HK460" s="7"/>
      <c r="HL460" s="7"/>
      <c r="HM460" s="7"/>
      <c r="HN460" s="8"/>
      <c r="HO460" s="6"/>
      <c r="HP460" s="7"/>
      <c r="HQ460" s="7"/>
      <c r="HR460" s="7"/>
      <c r="HS460" s="7"/>
      <c r="HT460" s="8"/>
      <c r="HU460" s="6"/>
      <c r="HV460" s="7"/>
      <c r="HW460" s="7"/>
      <c r="HX460" s="7"/>
      <c r="HY460" s="7"/>
      <c r="HZ460" s="8"/>
      <c r="IA460" s="6"/>
      <c r="IB460" s="7"/>
      <c r="IC460" s="7"/>
      <c r="ID460" s="7"/>
      <c r="IE460" s="7"/>
      <c r="IF460" s="8"/>
      <c r="IG460" s="6"/>
      <c r="IH460" s="7"/>
      <c r="II460" s="7"/>
      <c r="IJ460" s="7"/>
      <c r="IK460" s="7"/>
      <c r="IL460" s="8"/>
      <c r="IM460" s="6"/>
      <c r="IN460" s="7"/>
      <c r="IO460" s="7"/>
      <c r="IP460" s="7"/>
      <c r="IQ460" s="7"/>
      <c r="IR460" s="8"/>
      <c r="IS460" s="6"/>
      <c r="IT460" s="7"/>
      <c r="IU460" s="7"/>
      <c r="IV460" s="7"/>
    </row>
    <row r="461" customFormat="false" ht="12.75" hidden="false" customHeight="false" outlineLevel="0" collapsed="false">
      <c r="A461" s="5" t="s">
        <v>592</v>
      </c>
      <c r="B461" s="6" t="n">
        <v>37056</v>
      </c>
      <c r="C461" s="7" t="s">
        <v>407</v>
      </c>
      <c r="D461" s="7" t="s">
        <v>386</v>
      </c>
      <c r="E461" s="7" t="s">
        <v>485</v>
      </c>
      <c r="F461" s="8" t="s">
        <v>394</v>
      </c>
      <c r="G461" s="8" t="n">
        <v>16561.8421052632</v>
      </c>
      <c r="H461" s="7"/>
      <c r="I461" s="7"/>
      <c r="J461" s="7"/>
      <c r="K461" s="7"/>
      <c r="L461" s="8"/>
      <c r="M461" s="6"/>
      <c r="N461" s="7"/>
      <c r="O461" s="7"/>
      <c r="P461" s="7"/>
      <c r="Q461" s="7"/>
      <c r="R461" s="8"/>
      <c r="S461" s="6"/>
      <c r="T461" s="7"/>
      <c r="U461" s="7"/>
      <c r="V461" s="7"/>
      <c r="W461" s="7"/>
      <c r="X461" s="8"/>
      <c r="Y461" s="6"/>
      <c r="Z461" s="7"/>
      <c r="AA461" s="7"/>
      <c r="AB461" s="7"/>
      <c r="AC461" s="7"/>
      <c r="AD461" s="8"/>
      <c r="AE461" s="6"/>
      <c r="AF461" s="7"/>
      <c r="AG461" s="7"/>
      <c r="AH461" s="7"/>
      <c r="AI461" s="7"/>
      <c r="AJ461" s="8"/>
      <c r="AK461" s="6"/>
      <c r="AL461" s="7"/>
      <c r="AM461" s="7"/>
      <c r="AN461" s="7"/>
      <c r="AO461" s="7"/>
      <c r="AP461" s="8"/>
      <c r="AQ461" s="6"/>
      <c r="AR461" s="7"/>
      <c r="AS461" s="7"/>
      <c r="AT461" s="7"/>
      <c r="AU461" s="7"/>
      <c r="AV461" s="8"/>
      <c r="AW461" s="6"/>
      <c r="AX461" s="7"/>
      <c r="AY461" s="7"/>
      <c r="AZ461" s="7"/>
      <c r="BA461" s="7"/>
      <c r="BB461" s="8"/>
      <c r="BC461" s="6"/>
      <c r="BD461" s="7"/>
      <c r="BE461" s="7"/>
      <c r="BF461" s="7"/>
      <c r="BG461" s="7"/>
      <c r="BH461" s="8"/>
      <c r="BI461" s="6"/>
      <c r="BJ461" s="7"/>
      <c r="BK461" s="7"/>
      <c r="BL461" s="7"/>
      <c r="BM461" s="7"/>
      <c r="BN461" s="8"/>
      <c r="BO461" s="6"/>
      <c r="BP461" s="7"/>
      <c r="BQ461" s="7"/>
      <c r="BR461" s="7"/>
      <c r="BS461" s="7"/>
      <c r="BT461" s="8"/>
      <c r="BU461" s="6"/>
      <c r="BV461" s="7"/>
      <c r="BW461" s="7"/>
      <c r="BX461" s="7"/>
      <c r="BY461" s="7"/>
      <c r="BZ461" s="8"/>
      <c r="CA461" s="6"/>
      <c r="CB461" s="7"/>
      <c r="CC461" s="7"/>
      <c r="CD461" s="7"/>
      <c r="CE461" s="7"/>
      <c r="CF461" s="8"/>
      <c r="CG461" s="6"/>
      <c r="CH461" s="7"/>
      <c r="CI461" s="7"/>
      <c r="CJ461" s="7"/>
      <c r="CK461" s="7"/>
      <c r="CL461" s="8"/>
      <c r="CM461" s="6"/>
      <c r="CN461" s="7"/>
      <c r="CO461" s="7"/>
      <c r="CP461" s="7"/>
      <c r="CQ461" s="7"/>
      <c r="CR461" s="8"/>
      <c r="CS461" s="6"/>
      <c r="CT461" s="7"/>
      <c r="CU461" s="7"/>
      <c r="CV461" s="7"/>
      <c r="CW461" s="7"/>
      <c r="CX461" s="8"/>
      <c r="CY461" s="6"/>
      <c r="CZ461" s="7"/>
      <c r="DA461" s="7"/>
      <c r="DB461" s="7"/>
      <c r="DC461" s="7"/>
      <c r="DD461" s="8"/>
      <c r="DE461" s="6"/>
      <c r="DF461" s="7"/>
      <c r="DG461" s="7"/>
      <c r="DH461" s="7"/>
      <c r="DI461" s="7"/>
      <c r="DJ461" s="8"/>
      <c r="DK461" s="6"/>
      <c r="DL461" s="7"/>
      <c r="DM461" s="7"/>
      <c r="DN461" s="7"/>
      <c r="DO461" s="7"/>
      <c r="DP461" s="8"/>
      <c r="DQ461" s="6"/>
      <c r="DR461" s="7"/>
      <c r="DS461" s="7"/>
      <c r="DT461" s="7"/>
      <c r="DU461" s="7"/>
      <c r="DV461" s="8"/>
      <c r="DW461" s="6"/>
      <c r="DX461" s="7"/>
      <c r="DY461" s="7"/>
      <c r="DZ461" s="7"/>
      <c r="EA461" s="7"/>
      <c r="EB461" s="8"/>
      <c r="EC461" s="6"/>
      <c r="ED461" s="7"/>
      <c r="EE461" s="7"/>
      <c r="EF461" s="7"/>
      <c r="EG461" s="7"/>
      <c r="EH461" s="8"/>
      <c r="EI461" s="6"/>
      <c r="EJ461" s="7"/>
      <c r="EK461" s="7"/>
      <c r="EL461" s="7"/>
      <c r="EM461" s="7"/>
      <c r="EN461" s="8"/>
      <c r="EO461" s="6"/>
      <c r="EP461" s="7"/>
      <c r="EQ461" s="7"/>
      <c r="ER461" s="7"/>
      <c r="ES461" s="7"/>
      <c r="ET461" s="8"/>
      <c r="EU461" s="6"/>
      <c r="EV461" s="7"/>
      <c r="EW461" s="7"/>
      <c r="EX461" s="7"/>
      <c r="EY461" s="7"/>
      <c r="EZ461" s="8"/>
      <c r="FA461" s="6"/>
      <c r="FB461" s="7"/>
      <c r="FC461" s="7"/>
      <c r="FD461" s="7"/>
      <c r="FE461" s="7"/>
      <c r="FF461" s="8"/>
      <c r="FG461" s="6"/>
      <c r="FH461" s="7"/>
      <c r="FI461" s="7"/>
      <c r="FJ461" s="7"/>
      <c r="FK461" s="7"/>
      <c r="FL461" s="8"/>
      <c r="FM461" s="6"/>
      <c r="FN461" s="7"/>
      <c r="FO461" s="7"/>
      <c r="FP461" s="7"/>
      <c r="FQ461" s="7"/>
      <c r="FR461" s="8"/>
      <c r="FS461" s="6"/>
      <c r="FT461" s="7"/>
      <c r="FU461" s="7"/>
      <c r="FV461" s="7"/>
      <c r="FW461" s="7"/>
      <c r="FX461" s="8"/>
      <c r="FY461" s="6"/>
      <c r="FZ461" s="7"/>
      <c r="GA461" s="7"/>
      <c r="GB461" s="7"/>
      <c r="GC461" s="7"/>
      <c r="GD461" s="8"/>
      <c r="GE461" s="6"/>
      <c r="GF461" s="7"/>
      <c r="GG461" s="7"/>
      <c r="GH461" s="7"/>
      <c r="GI461" s="7"/>
      <c r="GJ461" s="8"/>
      <c r="GK461" s="6"/>
      <c r="GL461" s="7"/>
      <c r="GM461" s="7"/>
      <c r="GN461" s="7"/>
      <c r="GO461" s="7"/>
      <c r="GP461" s="8"/>
      <c r="GQ461" s="6"/>
      <c r="GR461" s="7"/>
      <c r="GS461" s="7"/>
      <c r="GT461" s="7"/>
      <c r="GU461" s="7"/>
      <c r="GV461" s="8"/>
      <c r="GW461" s="6"/>
      <c r="GX461" s="7"/>
      <c r="GY461" s="7"/>
      <c r="GZ461" s="7"/>
      <c r="HA461" s="7"/>
      <c r="HB461" s="8"/>
      <c r="HC461" s="6"/>
      <c r="HD461" s="7"/>
      <c r="HE461" s="7"/>
      <c r="HF461" s="7"/>
      <c r="HG461" s="7"/>
      <c r="HH461" s="8"/>
      <c r="HI461" s="6"/>
      <c r="HJ461" s="7"/>
      <c r="HK461" s="7"/>
      <c r="HL461" s="7"/>
      <c r="HM461" s="7"/>
      <c r="HN461" s="8"/>
      <c r="HO461" s="6"/>
      <c r="HP461" s="7"/>
      <c r="HQ461" s="7"/>
      <c r="HR461" s="7"/>
      <c r="HS461" s="7"/>
      <c r="HT461" s="8"/>
      <c r="HU461" s="6"/>
      <c r="HV461" s="7"/>
      <c r="HW461" s="7"/>
      <c r="HX461" s="7"/>
      <c r="HY461" s="7"/>
      <c r="HZ461" s="8"/>
      <c r="IA461" s="6"/>
      <c r="IB461" s="7"/>
      <c r="IC461" s="7"/>
      <c r="ID461" s="7"/>
      <c r="IE461" s="7"/>
      <c r="IF461" s="8"/>
      <c r="IG461" s="6"/>
      <c r="IH461" s="7"/>
      <c r="II461" s="7"/>
      <c r="IJ461" s="7"/>
      <c r="IK461" s="7"/>
      <c r="IL461" s="8"/>
      <c r="IM461" s="6"/>
      <c r="IN461" s="7"/>
      <c r="IO461" s="7"/>
      <c r="IP461" s="7"/>
      <c r="IQ461" s="7"/>
      <c r="IR461" s="8"/>
      <c r="IS461" s="6"/>
      <c r="IT461" s="7"/>
      <c r="IU461" s="7"/>
      <c r="IV461" s="7"/>
    </row>
    <row r="462" customFormat="false" ht="12.75" hidden="false" customHeight="false" outlineLevel="0" collapsed="false">
      <c r="A462" s="5" t="s">
        <v>593</v>
      </c>
      <c r="B462" s="6" t="n">
        <v>37056</v>
      </c>
      <c r="C462" s="7" t="s">
        <v>407</v>
      </c>
      <c r="D462" s="7" t="s">
        <v>386</v>
      </c>
      <c r="E462" s="7" t="s">
        <v>485</v>
      </c>
      <c r="F462" s="8" t="s">
        <v>394</v>
      </c>
      <c r="G462" s="8" t="n">
        <v>57853.9473684211</v>
      </c>
      <c r="H462" s="7"/>
      <c r="I462" s="7"/>
      <c r="J462" s="7"/>
      <c r="K462" s="7"/>
      <c r="L462" s="8"/>
      <c r="M462" s="6"/>
      <c r="N462" s="7"/>
      <c r="O462" s="7"/>
      <c r="P462" s="7"/>
      <c r="Q462" s="7"/>
      <c r="R462" s="8"/>
      <c r="S462" s="6"/>
      <c r="T462" s="7"/>
      <c r="U462" s="7"/>
      <c r="V462" s="7"/>
      <c r="W462" s="7"/>
      <c r="X462" s="8"/>
      <c r="Y462" s="6"/>
      <c r="Z462" s="7"/>
      <c r="AA462" s="7"/>
      <c r="AB462" s="7"/>
      <c r="AC462" s="7"/>
      <c r="AD462" s="8"/>
      <c r="AE462" s="6"/>
      <c r="AF462" s="7"/>
      <c r="AG462" s="7"/>
      <c r="AH462" s="7"/>
      <c r="AI462" s="7"/>
      <c r="AJ462" s="8"/>
      <c r="AK462" s="6"/>
      <c r="AL462" s="7"/>
      <c r="AM462" s="7"/>
      <c r="AN462" s="7"/>
      <c r="AO462" s="7"/>
      <c r="AP462" s="8"/>
      <c r="AQ462" s="6"/>
      <c r="AR462" s="7"/>
      <c r="AS462" s="7"/>
      <c r="AT462" s="7"/>
      <c r="AU462" s="7"/>
      <c r="AV462" s="8"/>
      <c r="AW462" s="6"/>
      <c r="AX462" s="7"/>
      <c r="AY462" s="7"/>
      <c r="AZ462" s="7"/>
      <c r="BA462" s="7"/>
      <c r="BB462" s="8"/>
      <c r="BC462" s="6"/>
      <c r="BD462" s="7"/>
      <c r="BE462" s="7"/>
      <c r="BF462" s="7"/>
      <c r="BG462" s="7"/>
      <c r="BH462" s="8"/>
      <c r="BI462" s="6"/>
      <c r="BJ462" s="7"/>
      <c r="BK462" s="7"/>
      <c r="BL462" s="7"/>
      <c r="BM462" s="7"/>
      <c r="BN462" s="8"/>
      <c r="BO462" s="6"/>
      <c r="BP462" s="7"/>
      <c r="BQ462" s="7"/>
      <c r="BR462" s="7"/>
      <c r="BS462" s="7"/>
      <c r="BT462" s="8"/>
      <c r="BU462" s="6"/>
      <c r="BV462" s="7"/>
      <c r="BW462" s="7"/>
      <c r="BX462" s="7"/>
      <c r="BY462" s="7"/>
      <c r="BZ462" s="8"/>
      <c r="CA462" s="6"/>
      <c r="CB462" s="7"/>
      <c r="CC462" s="7"/>
      <c r="CD462" s="7"/>
      <c r="CE462" s="7"/>
      <c r="CF462" s="8"/>
      <c r="CG462" s="6"/>
      <c r="CH462" s="7"/>
      <c r="CI462" s="7"/>
      <c r="CJ462" s="7"/>
      <c r="CK462" s="7"/>
      <c r="CL462" s="8"/>
      <c r="CM462" s="6"/>
      <c r="CN462" s="7"/>
      <c r="CO462" s="7"/>
      <c r="CP462" s="7"/>
      <c r="CQ462" s="7"/>
      <c r="CR462" s="8"/>
      <c r="CS462" s="6"/>
      <c r="CT462" s="7"/>
      <c r="CU462" s="7"/>
      <c r="CV462" s="7"/>
      <c r="CW462" s="7"/>
      <c r="CX462" s="8"/>
      <c r="CY462" s="6"/>
      <c r="CZ462" s="7"/>
      <c r="DA462" s="7"/>
      <c r="DB462" s="7"/>
      <c r="DC462" s="7"/>
      <c r="DD462" s="8"/>
      <c r="DE462" s="6"/>
      <c r="DF462" s="7"/>
      <c r="DG462" s="7"/>
      <c r="DH462" s="7"/>
      <c r="DI462" s="7"/>
      <c r="DJ462" s="8"/>
      <c r="DK462" s="6"/>
      <c r="DL462" s="7"/>
      <c r="DM462" s="7"/>
      <c r="DN462" s="7"/>
      <c r="DO462" s="7"/>
      <c r="DP462" s="8"/>
      <c r="DQ462" s="6"/>
      <c r="DR462" s="7"/>
      <c r="DS462" s="7"/>
      <c r="DT462" s="7"/>
      <c r="DU462" s="7"/>
      <c r="DV462" s="8"/>
      <c r="DW462" s="6"/>
      <c r="DX462" s="7"/>
      <c r="DY462" s="7"/>
      <c r="DZ462" s="7"/>
      <c r="EA462" s="7"/>
      <c r="EB462" s="8"/>
      <c r="EC462" s="6"/>
      <c r="ED462" s="7"/>
      <c r="EE462" s="7"/>
      <c r="EF462" s="7"/>
      <c r="EG462" s="7"/>
      <c r="EH462" s="8"/>
      <c r="EI462" s="6"/>
      <c r="EJ462" s="7"/>
      <c r="EK462" s="7"/>
      <c r="EL462" s="7"/>
      <c r="EM462" s="7"/>
      <c r="EN462" s="8"/>
      <c r="EO462" s="6"/>
      <c r="EP462" s="7"/>
      <c r="EQ462" s="7"/>
      <c r="ER462" s="7"/>
      <c r="ES462" s="7"/>
      <c r="ET462" s="8"/>
      <c r="EU462" s="6"/>
      <c r="EV462" s="7"/>
      <c r="EW462" s="7"/>
      <c r="EX462" s="7"/>
      <c r="EY462" s="7"/>
      <c r="EZ462" s="8"/>
      <c r="FA462" s="6"/>
      <c r="FB462" s="7"/>
      <c r="FC462" s="7"/>
      <c r="FD462" s="7"/>
      <c r="FE462" s="7"/>
      <c r="FF462" s="8"/>
      <c r="FG462" s="6"/>
      <c r="FH462" s="7"/>
      <c r="FI462" s="7"/>
      <c r="FJ462" s="7"/>
      <c r="FK462" s="7"/>
      <c r="FL462" s="8"/>
      <c r="FM462" s="6"/>
      <c r="FN462" s="7"/>
      <c r="FO462" s="7"/>
      <c r="FP462" s="7"/>
      <c r="FQ462" s="7"/>
      <c r="FR462" s="8"/>
      <c r="FS462" s="6"/>
      <c r="FT462" s="7"/>
      <c r="FU462" s="7"/>
      <c r="FV462" s="7"/>
      <c r="FW462" s="7"/>
      <c r="FX462" s="8"/>
      <c r="FY462" s="6"/>
      <c r="FZ462" s="7"/>
      <c r="GA462" s="7"/>
      <c r="GB462" s="7"/>
      <c r="GC462" s="7"/>
      <c r="GD462" s="8"/>
      <c r="GE462" s="6"/>
      <c r="GF462" s="7"/>
      <c r="GG462" s="7"/>
      <c r="GH462" s="7"/>
      <c r="GI462" s="7"/>
      <c r="GJ462" s="8"/>
      <c r="GK462" s="6"/>
      <c r="GL462" s="7"/>
      <c r="GM462" s="7"/>
      <c r="GN462" s="7"/>
      <c r="GO462" s="7"/>
      <c r="GP462" s="8"/>
      <c r="GQ462" s="6"/>
      <c r="GR462" s="7"/>
      <c r="GS462" s="7"/>
      <c r="GT462" s="7"/>
      <c r="GU462" s="7"/>
      <c r="GV462" s="8"/>
      <c r="GW462" s="6"/>
      <c r="GX462" s="7"/>
      <c r="GY462" s="7"/>
      <c r="GZ462" s="7"/>
      <c r="HA462" s="7"/>
      <c r="HB462" s="8"/>
      <c r="HC462" s="6"/>
      <c r="HD462" s="7"/>
      <c r="HE462" s="7"/>
      <c r="HF462" s="7"/>
      <c r="HG462" s="7"/>
      <c r="HH462" s="8"/>
      <c r="HI462" s="6"/>
      <c r="HJ462" s="7"/>
      <c r="HK462" s="7"/>
      <c r="HL462" s="7"/>
      <c r="HM462" s="7"/>
      <c r="HN462" s="8"/>
      <c r="HO462" s="6"/>
      <c r="HP462" s="7"/>
      <c r="HQ462" s="7"/>
      <c r="HR462" s="7"/>
      <c r="HS462" s="7"/>
      <c r="HT462" s="8"/>
      <c r="HU462" s="6"/>
      <c r="HV462" s="7"/>
      <c r="HW462" s="7"/>
      <c r="HX462" s="7"/>
      <c r="HY462" s="7"/>
      <c r="HZ462" s="8"/>
      <c r="IA462" s="6"/>
      <c r="IB462" s="7"/>
      <c r="IC462" s="7"/>
      <c r="ID462" s="7"/>
      <c r="IE462" s="7"/>
      <c r="IF462" s="8"/>
      <c r="IG462" s="6"/>
      <c r="IH462" s="7"/>
      <c r="II462" s="7"/>
      <c r="IJ462" s="7"/>
      <c r="IK462" s="7"/>
      <c r="IL462" s="8"/>
      <c r="IM462" s="6"/>
      <c r="IN462" s="7"/>
      <c r="IO462" s="7"/>
      <c r="IP462" s="7"/>
      <c r="IQ462" s="7"/>
      <c r="IR462" s="8"/>
      <c r="IS462" s="6"/>
      <c r="IT462" s="7"/>
      <c r="IU462" s="7"/>
      <c r="IV462" s="7"/>
    </row>
    <row r="463" customFormat="false" ht="12.75" hidden="false" customHeight="false" outlineLevel="0" collapsed="false">
      <c r="A463" s="5" t="s">
        <v>594</v>
      </c>
      <c r="B463" s="6" t="n">
        <v>37056</v>
      </c>
      <c r="C463" s="7" t="s">
        <v>407</v>
      </c>
      <c r="D463" s="7" t="s">
        <v>386</v>
      </c>
      <c r="E463" s="7" t="s">
        <v>485</v>
      </c>
      <c r="F463" s="8" t="s">
        <v>394</v>
      </c>
      <c r="G463" s="8" t="n">
        <v>16487.5</v>
      </c>
      <c r="H463" s="7"/>
      <c r="I463" s="7"/>
      <c r="J463" s="7"/>
      <c r="K463" s="7"/>
      <c r="L463" s="8"/>
      <c r="M463" s="6"/>
      <c r="N463" s="7"/>
      <c r="O463" s="7"/>
      <c r="P463" s="7"/>
      <c r="Q463" s="7"/>
      <c r="R463" s="8"/>
      <c r="S463" s="6"/>
      <c r="T463" s="7"/>
      <c r="U463" s="7"/>
      <c r="V463" s="7"/>
      <c r="W463" s="7"/>
      <c r="X463" s="8"/>
      <c r="Y463" s="6"/>
      <c r="Z463" s="7"/>
      <c r="AA463" s="7"/>
      <c r="AB463" s="7"/>
      <c r="AC463" s="7"/>
      <c r="AD463" s="8"/>
      <c r="AE463" s="6"/>
      <c r="AF463" s="7"/>
      <c r="AG463" s="7"/>
      <c r="AH463" s="7"/>
      <c r="AI463" s="7"/>
      <c r="AJ463" s="8"/>
      <c r="AK463" s="6"/>
      <c r="AL463" s="7"/>
      <c r="AM463" s="7"/>
      <c r="AN463" s="7"/>
      <c r="AO463" s="7"/>
      <c r="AP463" s="8"/>
      <c r="AQ463" s="6"/>
      <c r="AR463" s="7"/>
      <c r="AS463" s="7"/>
      <c r="AT463" s="7"/>
      <c r="AU463" s="7"/>
      <c r="AV463" s="8"/>
      <c r="AW463" s="6"/>
      <c r="AX463" s="7"/>
      <c r="AY463" s="7"/>
      <c r="AZ463" s="7"/>
      <c r="BA463" s="7"/>
      <c r="BB463" s="8"/>
      <c r="BC463" s="6"/>
      <c r="BD463" s="7"/>
      <c r="BE463" s="7"/>
      <c r="BF463" s="7"/>
      <c r="BG463" s="7"/>
      <c r="BH463" s="8"/>
      <c r="BI463" s="6"/>
      <c r="BJ463" s="7"/>
      <c r="BK463" s="7"/>
      <c r="BL463" s="7"/>
      <c r="BM463" s="7"/>
      <c r="BN463" s="8"/>
      <c r="BO463" s="6"/>
      <c r="BP463" s="7"/>
      <c r="BQ463" s="7"/>
      <c r="BR463" s="7"/>
      <c r="BS463" s="7"/>
      <c r="BT463" s="8"/>
      <c r="BU463" s="6"/>
      <c r="BV463" s="7"/>
      <c r="BW463" s="7"/>
      <c r="BX463" s="7"/>
      <c r="BY463" s="7"/>
      <c r="BZ463" s="8"/>
      <c r="CA463" s="6"/>
      <c r="CB463" s="7"/>
      <c r="CC463" s="7"/>
      <c r="CD463" s="7"/>
      <c r="CE463" s="7"/>
      <c r="CF463" s="8"/>
      <c r="CG463" s="6"/>
      <c r="CH463" s="7"/>
      <c r="CI463" s="7"/>
      <c r="CJ463" s="7"/>
      <c r="CK463" s="7"/>
      <c r="CL463" s="8"/>
      <c r="CM463" s="6"/>
      <c r="CN463" s="7"/>
      <c r="CO463" s="7"/>
      <c r="CP463" s="7"/>
      <c r="CQ463" s="7"/>
      <c r="CR463" s="8"/>
      <c r="CS463" s="6"/>
      <c r="CT463" s="7"/>
      <c r="CU463" s="7"/>
      <c r="CV463" s="7"/>
      <c r="CW463" s="7"/>
      <c r="CX463" s="8"/>
      <c r="CY463" s="6"/>
      <c r="CZ463" s="7"/>
      <c r="DA463" s="7"/>
      <c r="DB463" s="7"/>
      <c r="DC463" s="7"/>
      <c r="DD463" s="8"/>
      <c r="DE463" s="6"/>
      <c r="DF463" s="7"/>
      <c r="DG463" s="7"/>
      <c r="DH463" s="7"/>
      <c r="DI463" s="7"/>
      <c r="DJ463" s="8"/>
      <c r="DK463" s="6"/>
      <c r="DL463" s="7"/>
      <c r="DM463" s="7"/>
      <c r="DN463" s="7"/>
      <c r="DO463" s="7"/>
      <c r="DP463" s="8"/>
      <c r="DQ463" s="6"/>
      <c r="DR463" s="7"/>
      <c r="DS463" s="7"/>
      <c r="DT463" s="7"/>
      <c r="DU463" s="7"/>
      <c r="DV463" s="8"/>
      <c r="DW463" s="6"/>
      <c r="DX463" s="7"/>
      <c r="DY463" s="7"/>
      <c r="DZ463" s="7"/>
      <c r="EA463" s="7"/>
      <c r="EB463" s="8"/>
      <c r="EC463" s="6"/>
      <c r="ED463" s="7"/>
      <c r="EE463" s="7"/>
      <c r="EF463" s="7"/>
      <c r="EG463" s="7"/>
      <c r="EH463" s="8"/>
      <c r="EI463" s="6"/>
      <c r="EJ463" s="7"/>
      <c r="EK463" s="7"/>
      <c r="EL463" s="7"/>
      <c r="EM463" s="7"/>
      <c r="EN463" s="8"/>
      <c r="EO463" s="6"/>
      <c r="EP463" s="7"/>
      <c r="EQ463" s="7"/>
      <c r="ER463" s="7"/>
      <c r="ES463" s="7"/>
      <c r="ET463" s="8"/>
      <c r="EU463" s="6"/>
      <c r="EV463" s="7"/>
      <c r="EW463" s="7"/>
      <c r="EX463" s="7"/>
      <c r="EY463" s="7"/>
      <c r="EZ463" s="8"/>
      <c r="FA463" s="6"/>
      <c r="FB463" s="7"/>
      <c r="FC463" s="7"/>
      <c r="FD463" s="7"/>
      <c r="FE463" s="7"/>
      <c r="FF463" s="8"/>
      <c r="FG463" s="6"/>
      <c r="FH463" s="7"/>
      <c r="FI463" s="7"/>
      <c r="FJ463" s="7"/>
      <c r="FK463" s="7"/>
      <c r="FL463" s="8"/>
      <c r="FM463" s="6"/>
      <c r="FN463" s="7"/>
      <c r="FO463" s="7"/>
      <c r="FP463" s="7"/>
      <c r="FQ463" s="7"/>
      <c r="FR463" s="8"/>
      <c r="FS463" s="6"/>
      <c r="FT463" s="7"/>
      <c r="FU463" s="7"/>
      <c r="FV463" s="7"/>
      <c r="FW463" s="7"/>
      <c r="FX463" s="8"/>
      <c r="FY463" s="6"/>
      <c r="FZ463" s="7"/>
      <c r="GA463" s="7"/>
      <c r="GB463" s="7"/>
      <c r="GC463" s="7"/>
      <c r="GD463" s="8"/>
      <c r="GE463" s="6"/>
      <c r="GF463" s="7"/>
      <c r="GG463" s="7"/>
      <c r="GH463" s="7"/>
      <c r="GI463" s="7"/>
      <c r="GJ463" s="8"/>
      <c r="GK463" s="6"/>
      <c r="GL463" s="7"/>
      <c r="GM463" s="7"/>
      <c r="GN463" s="7"/>
      <c r="GO463" s="7"/>
      <c r="GP463" s="8"/>
      <c r="GQ463" s="6"/>
      <c r="GR463" s="7"/>
      <c r="GS463" s="7"/>
      <c r="GT463" s="7"/>
      <c r="GU463" s="7"/>
      <c r="GV463" s="8"/>
      <c r="GW463" s="6"/>
      <c r="GX463" s="7"/>
      <c r="GY463" s="7"/>
      <c r="GZ463" s="7"/>
      <c r="HA463" s="7"/>
      <c r="HB463" s="8"/>
      <c r="HC463" s="6"/>
      <c r="HD463" s="7"/>
      <c r="HE463" s="7"/>
      <c r="HF463" s="7"/>
      <c r="HG463" s="7"/>
      <c r="HH463" s="8"/>
      <c r="HI463" s="6"/>
      <c r="HJ463" s="7"/>
      <c r="HK463" s="7"/>
      <c r="HL463" s="7"/>
      <c r="HM463" s="7"/>
      <c r="HN463" s="8"/>
      <c r="HO463" s="6"/>
      <c r="HP463" s="7"/>
      <c r="HQ463" s="7"/>
      <c r="HR463" s="7"/>
      <c r="HS463" s="7"/>
      <c r="HT463" s="8"/>
      <c r="HU463" s="6"/>
      <c r="HV463" s="7"/>
      <c r="HW463" s="7"/>
      <c r="HX463" s="7"/>
      <c r="HY463" s="7"/>
      <c r="HZ463" s="8"/>
      <c r="IA463" s="6"/>
      <c r="IB463" s="7"/>
      <c r="IC463" s="7"/>
      <c r="ID463" s="7"/>
      <c r="IE463" s="7"/>
      <c r="IF463" s="8"/>
      <c r="IG463" s="6"/>
      <c r="IH463" s="7"/>
      <c r="II463" s="7"/>
      <c r="IJ463" s="7"/>
      <c r="IK463" s="7"/>
      <c r="IL463" s="8"/>
      <c r="IM463" s="6"/>
      <c r="IN463" s="7"/>
      <c r="IO463" s="7"/>
      <c r="IP463" s="7"/>
      <c r="IQ463" s="7"/>
      <c r="IR463" s="8"/>
      <c r="IS463" s="6"/>
      <c r="IT463" s="7"/>
      <c r="IU463" s="7"/>
      <c r="IV463" s="7"/>
    </row>
    <row r="464" customFormat="false" ht="12.75" hidden="false" customHeight="false" outlineLevel="0" collapsed="false">
      <c r="A464" s="5" t="s">
        <v>595</v>
      </c>
      <c r="B464" s="6" t="n">
        <v>37056</v>
      </c>
      <c r="C464" s="7" t="s">
        <v>407</v>
      </c>
      <c r="D464" s="7" t="s">
        <v>386</v>
      </c>
      <c r="E464" s="7" t="s">
        <v>485</v>
      </c>
      <c r="F464" s="8" t="s">
        <v>394</v>
      </c>
      <c r="G464" s="8" t="n">
        <v>14984.8684210526</v>
      </c>
      <c r="H464" s="7"/>
      <c r="I464" s="7"/>
      <c r="J464" s="7"/>
      <c r="K464" s="7"/>
      <c r="L464" s="8"/>
      <c r="M464" s="6"/>
      <c r="N464" s="7"/>
      <c r="O464" s="7"/>
      <c r="P464" s="7"/>
      <c r="Q464" s="7"/>
      <c r="R464" s="8"/>
      <c r="S464" s="6"/>
      <c r="T464" s="7"/>
      <c r="U464" s="7"/>
      <c r="V464" s="7"/>
      <c r="W464" s="7"/>
      <c r="X464" s="8"/>
      <c r="Y464" s="6"/>
      <c r="Z464" s="7"/>
      <c r="AA464" s="7"/>
      <c r="AB464" s="7"/>
      <c r="AC464" s="7"/>
      <c r="AD464" s="8"/>
      <c r="AE464" s="6"/>
      <c r="AF464" s="7"/>
      <c r="AG464" s="7"/>
      <c r="AH464" s="7"/>
      <c r="AI464" s="7"/>
      <c r="AJ464" s="8"/>
      <c r="AK464" s="6"/>
      <c r="AL464" s="7"/>
      <c r="AM464" s="7"/>
      <c r="AN464" s="7"/>
      <c r="AO464" s="7"/>
      <c r="AP464" s="8"/>
      <c r="AQ464" s="6"/>
      <c r="AR464" s="7"/>
      <c r="AS464" s="7"/>
      <c r="AT464" s="7"/>
      <c r="AU464" s="7"/>
      <c r="AV464" s="8"/>
      <c r="AW464" s="6"/>
      <c r="AX464" s="7"/>
      <c r="AY464" s="7"/>
      <c r="AZ464" s="7"/>
      <c r="BA464" s="7"/>
      <c r="BB464" s="8"/>
      <c r="BC464" s="6"/>
      <c r="BD464" s="7"/>
      <c r="BE464" s="7"/>
      <c r="BF464" s="7"/>
      <c r="BG464" s="7"/>
      <c r="BH464" s="8"/>
      <c r="BI464" s="6"/>
      <c r="BJ464" s="7"/>
      <c r="BK464" s="7"/>
      <c r="BL464" s="7"/>
      <c r="BM464" s="7"/>
      <c r="BN464" s="8"/>
      <c r="BO464" s="6"/>
      <c r="BP464" s="7"/>
      <c r="BQ464" s="7"/>
      <c r="BR464" s="7"/>
      <c r="BS464" s="7"/>
      <c r="BT464" s="8"/>
      <c r="BU464" s="6"/>
      <c r="BV464" s="7"/>
      <c r="BW464" s="7"/>
      <c r="BX464" s="7"/>
      <c r="BY464" s="7"/>
      <c r="BZ464" s="8"/>
      <c r="CA464" s="6"/>
      <c r="CB464" s="7"/>
      <c r="CC464" s="7"/>
      <c r="CD464" s="7"/>
      <c r="CE464" s="7"/>
      <c r="CF464" s="8"/>
      <c r="CG464" s="6"/>
      <c r="CH464" s="7"/>
      <c r="CI464" s="7"/>
      <c r="CJ464" s="7"/>
      <c r="CK464" s="7"/>
      <c r="CL464" s="8"/>
      <c r="CM464" s="6"/>
      <c r="CN464" s="7"/>
      <c r="CO464" s="7"/>
      <c r="CP464" s="7"/>
      <c r="CQ464" s="7"/>
      <c r="CR464" s="8"/>
      <c r="CS464" s="6"/>
      <c r="CT464" s="7"/>
      <c r="CU464" s="7"/>
      <c r="CV464" s="7"/>
      <c r="CW464" s="7"/>
      <c r="CX464" s="8"/>
      <c r="CY464" s="6"/>
      <c r="CZ464" s="7"/>
      <c r="DA464" s="7"/>
      <c r="DB464" s="7"/>
      <c r="DC464" s="7"/>
      <c r="DD464" s="8"/>
      <c r="DE464" s="6"/>
      <c r="DF464" s="7"/>
      <c r="DG464" s="7"/>
      <c r="DH464" s="7"/>
      <c r="DI464" s="7"/>
      <c r="DJ464" s="8"/>
      <c r="DK464" s="6"/>
      <c r="DL464" s="7"/>
      <c r="DM464" s="7"/>
      <c r="DN464" s="7"/>
      <c r="DO464" s="7"/>
      <c r="DP464" s="8"/>
      <c r="DQ464" s="6"/>
      <c r="DR464" s="7"/>
      <c r="DS464" s="7"/>
      <c r="DT464" s="7"/>
      <c r="DU464" s="7"/>
      <c r="DV464" s="8"/>
      <c r="DW464" s="6"/>
      <c r="DX464" s="7"/>
      <c r="DY464" s="7"/>
      <c r="DZ464" s="7"/>
      <c r="EA464" s="7"/>
      <c r="EB464" s="8"/>
      <c r="EC464" s="6"/>
      <c r="ED464" s="7"/>
      <c r="EE464" s="7"/>
      <c r="EF464" s="7"/>
      <c r="EG464" s="7"/>
      <c r="EH464" s="8"/>
      <c r="EI464" s="6"/>
      <c r="EJ464" s="7"/>
      <c r="EK464" s="7"/>
      <c r="EL464" s="7"/>
      <c r="EM464" s="7"/>
      <c r="EN464" s="8"/>
      <c r="EO464" s="6"/>
      <c r="EP464" s="7"/>
      <c r="EQ464" s="7"/>
      <c r="ER464" s="7"/>
      <c r="ES464" s="7"/>
      <c r="ET464" s="8"/>
      <c r="EU464" s="6"/>
      <c r="EV464" s="7"/>
      <c r="EW464" s="7"/>
      <c r="EX464" s="7"/>
      <c r="EY464" s="7"/>
      <c r="EZ464" s="8"/>
      <c r="FA464" s="6"/>
      <c r="FB464" s="7"/>
      <c r="FC464" s="7"/>
      <c r="FD464" s="7"/>
      <c r="FE464" s="7"/>
      <c r="FF464" s="8"/>
      <c r="FG464" s="6"/>
      <c r="FH464" s="7"/>
      <c r="FI464" s="7"/>
      <c r="FJ464" s="7"/>
      <c r="FK464" s="7"/>
      <c r="FL464" s="8"/>
      <c r="FM464" s="6"/>
      <c r="FN464" s="7"/>
      <c r="FO464" s="7"/>
      <c r="FP464" s="7"/>
      <c r="FQ464" s="7"/>
      <c r="FR464" s="8"/>
      <c r="FS464" s="6"/>
      <c r="FT464" s="7"/>
      <c r="FU464" s="7"/>
      <c r="FV464" s="7"/>
      <c r="FW464" s="7"/>
      <c r="FX464" s="8"/>
      <c r="FY464" s="6"/>
      <c r="FZ464" s="7"/>
      <c r="GA464" s="7"/>
      <c r="GB464" s="7"/>
      <c r="GC464" s="7"/>
      <c r="GD464" s="8"/>
      <c r="GE464" s="6"/>
      <c r="GF464" s="7"/>
      <c r="GG464" s="7"/>
      <c r="GH464" s="7"/>
      <c r="GI464" s="7"/>
      <c r="GJ464" s="8"/>
      <c r="GK464" s="6"/>
      <c r="GL464" s="7"/>
      <c r="GM464" s="7"/>
      <c r="GN464" s="7"/>
      <c r="GO464" s="7"/>
      <c r="GP464" s="8"/>
      <c r="GQ464" s="6"/>
      <c r="GR464" s="7"/>
      <c r="GS464" s="7"/>
      <c r="GT464" s="7"/>
      <c r="GU464" s="7"/>
      <c r="GV464" s="8"/>
      <c r="GW464" s="6"/>
      <c r="GX464" s="7"/>
      <c r="GY464" s="7"/>
      <c r="GZ464" s="7"/>
      <c r="HA464" s="7"/>
      <c r="HB464" s="8"/>
      <c r="HC464" s="6"/>
      <c r="HD464" s="7"/>
      <c r="HE464" s="7"/>
      <c r="HF464" s="7"/>
      <c r="HG464" s="7"/>
      <c r="HH464" s="8"/>
      <c r="HI464" s="6"/>
      <c r="HJ464" s="7"/>
      <c r="HK464" s="7"/>
      <c r="HL464" s="7"/>
      <c r="HM464" s="7"/>
      <c r="HN464" s="8"/>
      <c r="HO464" s="6"/>
      <c r="HP464" s="7"/>
      <c r="HQ464" s="7"/>
      <c r="HR464" s="7"/>
      <c r="HS464" s="7"/>
      <c r="HT464" s="8"/>
      <c r="HU464" s="6"/>
      <c r="HV464" s="7"/>
      <c r="HW464" s="7"/>
      <c r="HX464" s="7"/>
      <c r="HY464" s="7"/>
      <c r="HZ464" s="8"/>
      <c r="IA464" s="6"/>
      <c r="IB464" s="7"/>
      <c r="IC464" s="7"/>
      <c r="ID464" s="7"/>
      <c r="IE464" s="7"/>
      <c r="IF464" s="8"/>
      <c r="IG464" s="6"/>
      <c r="IH464" s="7"/>
      <c r="II464" s="7"/>
      <c r="IJ464" s="7"/>
      <c r="IK464" s="7"/>
      <c r="IL464" s="8"/>
      <c r="IM464" s="6"/>
      <c r="IN464" s="7"/>
      <c r="IO464" s="7"/>
      <c r="IP464" s="7"/>
      <c r="IQ464" s="7"/>
      <c r="IR464" s="8"/>
      <c r="IS464" s="6"/>
      <c r="IT464" s="7"/>
      <c r="IU464" s="7"/>
      <c r="IV464" s="7"/>
    </row>
    <row r="465" customFormat="false" ht="12.75" hidden="false" customHeight="false" outlineLevel="0" collapsed="false">
      <c r="A465" s="5" t="s">
        <v>596</v>
      </c>
      <c r="B465" s="6" t="n">
        <v>37056</v>
      </c>
      <c r="C465" s="7" t="s">
        <v>407</v>
      </c>
      <c r="D465" s="7" t="s">
        <v>386</v>
      </c>
      <c r="E465" s="7" t="s">
        <v>485</v>
      </c>
      <c r="F465" s="8" t="s">
        <v>394</v>
      </c>
      <c r="G465" s="8" t="n">
        <v>22981.5789473684</v>
      </c>
      <c r="H465" s="7"/>
      <c r="I465" s="7"/>
      <c r="J465" s="7"/>
      <c r="K465" s="7"/>
      <c r="L465" s="8"/>
      <c r="M465" s="6"/>
      <c r="N465" s="7"/>
      <c r="O465" s="7"/>
      <c r="P465" s="7"/>
      <c r="Q465" s="7"/>
      <c r="R465" s="8"/>
      <c r="S465" s="6"/>
      <c r="T465" s="7"/>
      <c r="U465" s="7"/>
      <c r="V465" s="7"/>
      <c r="W465" s="7"/>
      <c r="X465" s="8"/>
      <c r="Y465" s="6"/>
      <c r="Z465" s="7"/>
      <c r="AA465" s="7"/>
      <c r="AB465" s="7"/>
      <c r="AC465" s="7"/>
      <c r="AD465" s="8"/>
      <c r="AE465" s="6"/>
      <c r="AF465" s="7"/>
      <c r="AG465" s="7"/>
      <c r="AH465" s="7"/>
      <c r="AI465" s="7"/>
      <c r="AJ465" s="8"/>
      <c r="AK465" s="6"/>
      <c r="AL465" s="7"/>
      <c r="AM465" s="7"/>
      <c r="AN465" s="7"/>
      <c r="AO465" s="7"/>
      <c r="AP465" s="8"/>
      <c r="AQ465" s="6"/>
      <c r="AR465" s="7"/>
      <c r="AS465" s="7"/>
      <c r="AT465" s="7"/>
      <c r="AU465" s="7"/>
      <c r="AV465" s="8"/>
      <c r="AW465" s="6"/>
      <c r="AX465" s="7"/>
      <c r="AY465" s="7"/>
      <c r="AZ465" s="7"/>
      <c r="BA465" s="7"/>
      <c r="BB465" s="8"/>
      <c r="BC465" s="6"/>
      <c r="BD465" s="7"/>
      <c r="BE465" s="7"/>
      <c r="BF465" s="7"/>
      <c r="BG465" s="7"/>
      <c r="BH465" s="8"/>
      <c r="BI465" s="6"/>
      <c r="BJ465" s="7"/>
      <c r="BK465" s="7"/>
      <c r="BL465" s="7"/>
      <c r="BM465" s="7"/>
      <c r="BN465" s="8"/>
      <c r="BO465" s="6"/>
      <c r="BP465" s="7"/>
      <c r="BQ465" s="7"/>
      <c r="BR465" s="7"/>
      <c r="BS465" s="7"/>
      <c r="BT465" s="8"/>
      <c r="BU465" s="6"/>
      <c r="BV465" s="7"/>
      <c r="BW465" s="7"/>
      <c r="BX465" s="7"/>
      <c r="BY465" s="7"/>
      <c r="BZ465" s="8"/>
      <c r="CA465" s="6"/>
      <c r="CB465" s="7"/>
      <c r="CC465" s="7"/>
      <c r="CD465" s="7"/>
      <c r="CE465" s="7"/>
      <c r="CF465" s="8"/>
      <c r="CG465" s="6"/>
      <c r="CH465" s="7"/>
      <c r="CI465" s="7"/>
      <c r="CJ465" s="7"/>
      <c r="CK465" s="7"/>
      <c r="CL465" s="8"/>
      <c r="CM465" s="6"/>
      <c r="CN465" s="7"/>
      <c r="CO465" s="7"/>
      <c r="CP465" s="7"/>
      <c r="CQ465" s="7"/>
      <c r="CR465" s="8"/>
      <c r="CS465" s="6"/>
      <c r="CT465" s="7"/>
      <c r="CU465" s="7"/>
      <c r="CV465" s="7"/>
      <c r="CW465" s="7"/>
      <c r="CX465" s="8"/>
      <c r="CY465" s="6"/>
      <c r="CZ465" s="7"/>
      <c r="DA465" s="7"/>
      <c r="DB465" s="7"/>
      <c r="DC465" s="7"/>
      <c r="DD465" s="8"/>
      <c r="DE465" s="6"/>
      <c r="DF465" s="7"/>
      <c r="DG465" s="7"/>
      <c r="DH465" s="7"/>
      <c r="DI465" s="7"/>
      <c r="DJ465" s="8"/>
      <c r="DK465" s="6"/>
      <c r="DL465" s="7"/>
      <c r="DM465" s="7"/>
      <c r="DN465" s="7"/>
      <c r="DO465" s="7"/>
      <c r="DP465" s="8"/>
      <c r="DQ465" s="6"/>
      <c r="DR465" s="7"/>
      <c r="DS465" s="7"/>
      <c r="DT465" s="7"/>
      <c r="DU465" s="7"/>
      <c r="DV465" s="8"/>
      <c r="DW465" s="6"/>
      <c r="DX465" s="7"/>
      <c r="DY465" s="7"/>
      <c r="DZ465" s="7"/>
      <c r="EA465" s="7"/>
      <c r="EB465" s="8"/>
      <c r="EC465" s="6"/>
      <c r="ED465" s="7"/>
      <c r="EE465" s="7"/>
      <c r="EF465" s="7"/>
      <c r="EG465" s="7"/>
      <c r="EH465" s="8"/>
      <c r="EI465" s="6"/>
      <c r="EJ465" s="7"/>
      <c r="EK465" s="7"/>
      <c r="EL465" s="7"/>
      <c r="EM465" s="7"/>
      <c r="EN465" s="8"/>
      <c r="EO465" s="6"/>
      <c r="EP465" s="7"/>
      <c r="EQ465" s="7"/>
      <c r="ER465" s="7"/>
      <c r="ES465" s="7"/>
      <c r="ET465" s="8"/>
      <c r="EU465" s="6"/>
      <c r="EV465" s="7"/>
      <c r="EW465" s="7"/>
      <c r="EX465" s="7"/>
      <c r="EY465" s="7"/>
      <c r="EZ465" s="8"/>
      <c r="FA465" s="6"/>
      <c r="FB465" s="7"/>
      <c r="FC465" s="7"/>
      <c r="FD465" s="7"/>
      <c r="FE465" s="7"/>
      <c r="FF465" s="8"/>
      <c r="FG465" s="6"/>
      <c r="FH465" s="7"/>
      <c r="FI465" s="7"/>
      <c r="FJ465" s="7"/>
      <c r="FK465" s="7"/>
      <c r="FL465" s="8"/>
      <c r="FM465" s="6"/>
      <c r="FN465" s="7"/>
      <c r="FO465" s="7"/>
      <c r="FP465" s="7"/>
      <c r="FQ465" s="7"/>
      <c r="FR465" s="8"/>
      <c r="FS465" s="6"/>
      <c r="FT465" s="7"/>
      <c r="FU465" s="7"/>
      <c r="FV465" s="7"/>
      <c r="FW465" s="7"/>
      <c r="FX465" s="8"/>
      <c r="FY465" s="6"/>
      <c r="FZ465" s="7"/>
      <c r="GA465" s="7"/>
      <c r="GB465" s="7"/>
      <c r="GC465" s="7"/>
      <c r="GD465" s="8"/>
      <c r="GE465" s="6"/>
      <c r="GF465" s="7"/>
      <c r="GG465" s="7"/>
      <c r="GH465" s="7"/>
      <c r="GI465" s="7"/>
      <c r="GJ465" s="8"/>
      <c r="GK465" s="6"/>
      <c r="GL465" s="7"/>
      <c r="GM465" s="7"/>
      <c r="GN465" s="7"/>
      <c r="GO465" s="7"/>
      <c r="GP465" s="8"/>
      <c r="GQ465" s="6"/>
      <c r="GR465" s="7"/>
      <c r="GS465" s="7"/>
      <c r="GT465" s="7"/>
      <c r="GU465" s="7"/>
      <c r="GV465" s="8"/>
      <c r="GW465" s="6"/>
      <c r="GX465" s="7"/>
      <c r="GY465" s="7"/>
      <c r="GZ465" s="7"/>
      <c r="HA465" s="7"/>
      <c r="HB465" s="8"/>
      <c r="HC465" s="6"/>
      <c r="HD465" s="7"/>
      <c r="HE465" s="7"/>
      <c r="HF465" s="7"/>
      <c r="HG465" s="7"/>
      <c r="HH465" s="8"/>
      <c r="HI465" s="6"/>
      <c r="HJ465" s="7"/>
      <c r="HK465" s="7"/>
      <c r="HL465" s="7"/>
      <c r="HM465" s="7"/>
      <c r="HN465" s="8"/>
      <c r="HO465" s="6"/>
      <c r="HP465" s="7"/>
      <c r="HQ465" s="7"/>
      <c r="HR465" s="7"/>
      <c r="HS465" s="7"/>
      <c r="HT465" s="8"/>
      <c r="HU465" s="6"/>
      <c r="HV465" s="7"/>
      <c r="HW465" s="7"/>
      <c r="HX465" s="7"/>
      <c r="HY465" s="7"/>
      <c r="HZ465" s="8"/>
      <c r="IA465" s="6"/>
      <c r="IB465" s="7"/>
      <c r="IC465" s="7"/>
      <c r="ID465" s="7"/>
      <c r="IE465" s="7"/>
      <c r="IF465" s="8"/>
      <c r="IG465" s="6"/>
      <c r="IH465" s="7"/>
      <c r="II465" s="7"/>
      <c r="IJ465" s="7"/>
      <c r="IK465" s="7"/>
      <c r="IL465" s="8"/>
      <c r="IM465" s="6"/>
      <c r="IN465" s="7"/>
      <c r="IO465" s="7"/>
      <c r="IP465" s="7"/>
      <c r="IQ465" s="7"/>
      <c r="IR465" s="8"/>
      <c r="IS465" s="6"/>
      <c r="IT465" s="7"/>
      <c r="IU465" s="7"/>
      <c r="IV465" s="7"/>
    </row>
    <row r="466" customFormat="false" ht="12.75" hidden="false" customHeight="false" outlineLevel="0" collapsed="false">
      <c r="A466" s="5" t="s">
        <v>597</v>
      </c>
      <c r="B466" s="6" t="n">
        <v>37056</v>
      </c>
      <c r="C466" s="7" t="s">
        <v>398</v>
      </c>
      <c r="D466" s="7" t="s">
        <v>386</v>
      </c>
      <c r="E466" s="7" t="s">
        <v>485</v>
      </c>
      <c r="F466" s="8" t="s">
        <v>388</v>
      </c>
      <c r="G466" s="8" t="n">
        <v>3839.7898883782</v>
      </c>
      <c r="H466" s="7"/>
      <c r="I466" s="7"/>
      <c r="J466" s="7"/>
      <c r="K466" s="7"/>
      <c r="L466" s="8"/>
      <c r="M466" s="6"/>
      <c r="N466" s="7"/>
      <c r="O466" s="7"/>
      <c r="P466" s="7"/>
      <c r="Q466" s="7"/>
      <c r="R466" s="8"/>
      <c r="S466" s="6"/>
      <c r="T466" s="7"/>
      <c r="U466" s="7"/>
      <c r="V466" s="7"/>
      <c r="W466" s="7"/>
      <c r="X466" s="8"/>
      <c r="Y466" s="6"/>
      <c r="Z466" s="7"/>
      <c r="AA466" s="7"/>
      <c r="AB466" s="7"/>
      <c r="AC466" s="7"/>
      <c r="AD466" s="8"/>
      <c r="AE466" s="6"/>
      <c r="AF466" s="7"/>
      <c r="AG466" s="7"/>
      <c r="AH466" s="7"/>
      <c r="AI466" s="7"/>
      <c r="AJ466" s="8"/>
      <c r="AK466" s="6"/>
      <c r="AL466" s="7"/>
      <c r="AM466" s="7"/>
      <c r="AN466" s="7"/>
      <c r="AO466" s="7"/>
      <c r="AP466" s="8"/>
      <c r="AQ466" s="6"/>
      <c r="AR466" s="7"/>
      <c r="AS466" s="7"/>
      <c r="AT466" s="7"/>
      <c r="AU466" s="7"/>
      <c r="AV466" s="8"/>
      <c r="AW466" s="6"/>
      <c r="AX466" s="7"/>
      <c r="AY466" s="7"/>
      <c r="AZ466" s="7"/>
      <c r="BA466" s="7"/>
      <c r="BB466" s="8"/>
      <c r="BC466" s="6"/>
      <c r="BD466" s="7"/>
      <c r="BE466" s="7"/>
      <c r="BF466" s="7"/>
      <c r="BG466" s="7"/>
      <c r="BH466" s="8"/>
      <c r="BI466" s="6"/>
      <c r="BJ466" s="7"/>
      <c r="BK466" s="7"/>
      <c r="BL466" s="7"/>
      <c r="BM466" s="7"/>
      <c r="BN466" s="8"/>
      <c r="BO466" s="6"/>
      <c r="BP466" s="7"/>
      <c r="BQ466" s="7"/>
      <c r="BR466" s="7"/>
      <c r="BS466" s="7"/>
      <c r="BT466" s="8"/>
      <c r="BU466" s="6"/>
      <c r="BV466" s="7"/>
      <c r="BW466" s="7"/>
      <c r="BX466" s="7"/>
      <c r="BY466" s="7"/>
      <c r="BZ466" s="8"/>
      <c r="CA466" s="6"/>
      <c r="CB466" s="7"/>
      <c r="CC466" s="7"/>
      <c r="CD466" s="7"/>
      <c r="CE466" s="7"/>
      <c r="CF466" s="8"/>
      <c r="CG466" s="6"/>
      <c r="CH466" s="7"/>
      <c r="CI466" s="7"/>
      <c r="CJ466" s="7"/>
      <c r="CK466" s="7"/>
      <c r="CL466" s="8"/>
      <c r="CM466" s="6"/>
      <c r="CN466" s="7"/>
      <c r="CO466" s="7"/>
      <c r="CP466" s="7"/>
      <c r="CQ466" s="7"/>
      <c r="CR466" s="8"/>
      <c r="CS466" s="6"/>
      <c r="CT466" s="7"/>
      <c r="CU466" s="7"/>
      <c r="CV466" s="7"/>
      <c r="CW466" s="7"/>
      <c r="CX466" s="8"/>
      <c r="CY466" s="6"/>
      <c r="CZ466" s="7"/>
      <c r="DA466" s="7"/>
      <c r="DB466" s="7"/>
      <c r="DC466" s="7"/>
      <c r="DD466" s="8"/>
      <c r="DE466" s="6"/>
      <c r="DF466" s="7"/>
      <c r="DG466" s="7"/>
      <c r="DH466" s="7"/>
      <c r="DI466" s="7"/>
      <c r="DJ466" s="8"/>
      <c r="DK466" s="6"/>
      <c r="DL466" s="7"/>
      <c r="DM466" s="7"/>
      <c r="DN466" s="7"/>
      <c r="DO466" s="7"/>
      <c r="DP466" s="8"/>
      <c r="DQ466" s="6"/>
      <c r="DR466" s="7"/>
      <c r="DS466" s="7"/>
      <c r="DT466" s="7"/>
      <c r="DU466" s="7"/>
      <c r="DV466" s="8"/>
      <c r="DW466" s="6"/>
      <c r="DX466" s="7"/>
      <c r="DY466" s="7"/>
      <c r="DZ466" s="7"/>
      <c r="EA466" s="7"/>
      <c r="EB466" s="8"/>
      <c r="EC466" s="6"/>
      <c r="ED466" s="7"/>
      <c r="EE466" s="7"/>
      <c r="EF466" s="7"/>
      <c r="EG466" s="7"/>
      <c r="EH466" s="8"/>
      <c r="EI466" s="6"/>
      <c r="EJ466" s="7"/>
      <c r="EK466" s="7"/>
      <c r="EL466" s="7"/>
      <c r="EM466" s="7"/>
      <c r="EN466" s="8"/>
      <c r="EO466" s="6"/>
      <c r="EP466" s="7"/>
      <c r="EQ466" s="7"/>
      <c r="ER466" s="7"/>
      <c r="ES466" s="7"/>
      <c r="ET466" s="8"/>
      <c r="EU466" s="6"/>
      <c r="EV466" s="7"/>
      <c r="EW466" s="7"/>
      <c r="EX466" s="7"/>
      <c r="EY466" s="7"/>
      <c r="EZ466" s="8"/>
      <c r="FA466" s="6"/>
      <c r="FB466" s="7"/>
      <c r="FC466" s="7"/>
      <c r="FD466" s="7"/>
      <c r="FE466" s="7"/>
      <c r="FF466" s="8"/>
      <c r="FG466" s="6"/>
      <c r="FH466" s="7"/>
      <c r="FI466" s="7"/>
      <c r="FJ466" s="7"/>
      <c r="FK466" s="7"/>
      <c r="FL466" s="8"/>
      <c r="FM466" s="6"/>
      <c r="FN466" s="7"/>
      <c r="FO466" s="7"/>
      <c r="FP466" s="7"/>
      <c r="FQ466" s="7"/>
      <c r="FR466" s="8"/>
      <c r="FS466" s="6"/>
      <c r="FT466" s="7"/>
      <c r="FU466" s="7"/>
      <c r="FV466" s="7"/>
      <c r="FW466" s="7"/>
      <c r="FX466" s="8"/>
      <c r="FY466" s="6"/>
      <c r="FZ466" s="7"/>
      <c r="GA466" s="7"/>
      <c r="GB466" s="7"/>
      <c r="GC466" s="7"/>
      <c r="GD466" s="8"/>
      <c r="GE466" s="6"/>
      <c r="GF466" s="7"/>
      <c r="GG466" s="7"/>
      <c r="GH466" s="7"/>
      <c r="GI466" s="7"/>
      <c r="GJ466" s="8"/>
      <c r="GK466" s="6"/>
      <c r="GL466" s="7"/>
      <c r="GM466" s="7"/>
      <c r="GN466" s="7"/>
      <c r="GO466" s="7"/>
      <c r="GP466" s="8"/>
      <c r="GQ466" s="6"/>
      <c r="GR466" s="7"/>
      <c r="GS466" s="7"/>
      <c r="GT466" s="7"/>
      <c r="GU466" s="7"/>
      <c r="GV466" s="8"/>
      <c r="GW466" s="6"/>
      <c r="GX466" s="7"/>
      <c r="GY466" s="7"/>
      <c r="GZ466" s="7"/>
      <c r="HA466" s="7"/>
      <c r="HB466" s="8"/>
      <c r="HC466" s="6"/>
      <c r="HD466" s="7"/>
      <c r="HE466" s="7"/>
      <c r="HF466" s="7"/>
      <c r="HG466" s="7"/>
      <c r="HH466" s="8"/>
      <c r="HI466" s="6"/>
      <c r="HJ466" s="7"/>
      <c r="HK466" s="7"/>
      <c r="HL466" s="7"/>
      <c r="HM466" s="7"/>
      <c r="HN466" s="8"/>
      <c r="HO466" s="6"/>
      <c r="HP466" s="7"/>
      <c r="HQ466" s="7"/>
      <c r="HR466" s="7"/>
      <c r="HS466" s="7"/>
      <c r="HT466" s="8"/>
      <c r="HU466" s="6"/>
      <c r="HV466" s="7"/>
      <c r="HW466" s="7"/>
      <c r="HX466" s="7"/>
      <c r="HY466" s="7"/>
      <c r="HZ466" s="8"/>
      <c r="IA466" s="6"/>
      <c r="IB466" s="7"/>
      <c r="IC466" s="7"/>
      <c r="ID466" s="7"/>
      <c r="IE466" s="7"/>
      <c r="IF466" s="8"/>
      <c r="IG466" s="6"/>
      <c r="IH466" s="7"/>
      <c r="II466" s="7"/>
      <c r="IJ466" s="7"/>
      <c r="IK466" s="7"/>
      <c r="IL466" s="8"/>
      <c r="IM466" s="6"/>
      <c r="IN466" s="7"/>
      <c r="IO466" s="7"/>
      <c r="IP466" s="7"/>
      <c r="IQ466" s="7"/>
      <c r="IR466" s="8"/>
      <c r="IS466" s="6"/>
      <c r="IT466" s="7"/>
      <c r="IU466" s="7"/>
      <c r="IV466" s="7"/>
    </row>
    <row r="467" customFormat="false" ht="12.75" hidden="false" customHeight="false" outlineLevel="0" collapsed="false">
      <c r="A467" s="5" t="s">
        <v>598</v>
      </c>
      <c r="B467" s="6" t="n">
        <v>37057</v>
      </c>
      <c r="C467" s="7" t="s">
        <v>586</v>
      </c>
      <c r="D467" s="7" t="s">
        <v>386</v>
      </c>
      <c r="E467" s="7" t="s">
        <v>485</v>
      </c>
      <c r="F467" s="8" t="s">
        <v>388</v>
      </c>
      <c r="G467" s="8" t="n">
        <v>755.088640840447</v>
      </c>
      <c r="H467" s="7"/>
      <c r="I467" s="7"/>
      <c r="J467" s="7"/>
      <c r="K467" s="7"/>
      <c r="L467" s="8"/>
      <c r="M467" s="6"/>
      <c r="N467" s="7"/>
      <c r="O467" s="7"/>
      <c r="P467" s="7"/>
      <c r="Q467" s="7"/>
      <c r="R467" s="8"/>
      <c r="S467" s="6"/>
      <c r="T467" s="7"/>
      <c r="U467" s="7"/>
      <c r="V467" s="7"/>
      <c r="W467" s="7"/>
      <c r="X467" s="8"/>
      <c r="Y467" s="6"/>
      <c r="Z467" s="7"/>
      <c r="AA467" s="7"/>
      <c r="AB467" s="7"/>
      <c r="AC467" s="7"/>
      <c r="AD467" s="8"/>
      <c r="AE467" s="6"/>
      <c r="AF467" s="7"/>
      <c r="AG467" s="7"/>
      <c r="AH467" s="7"/>
      <c r="AI467" s="7"/>
      <c r="AJ467" s="8"/>
      <c r="AK467" s="6"/>
      <c r="AL467" s="7"/>
      <c r="AM467" s="7"/>
      <c r="AN467" s="7"/>
      <c r="AO467" s="7"/>
      <c r="AP467" s="8"/>
      <c r="AQ467" s="6"/>
      <c r="AR467" s="7"/>
      <c r="AS467" s="7"/>
      <c r="AT467" s="7"/>
      <c r="AU467" s="7"/>
      <c r="AV467" s="8"/>
      <c r="AW467" s="6"/>
      <c r="AX467" s="7"/>
      <c r="AY467" s="7"/>
      <c r="AZ467" s="7"/>
      <c r="BA467" s="7"/>
      <c r="BB467" s="8"/>
      <c r="BC467" s="6"/>
      <c r="BD467" s="7"/>
      <c r="BE467" s="7"/>
      <c r="BF467" s="7"/>
      <c r="BG467" s="7"/>
      <c r="BH467" s="8"/>
      <c r="BI467" s="6"/>
      <c r="BJ467" s="7"/>
      <c r="BK467" s="7"/>
      <c r="BL467" s="7"/>
      <c r="BM467" s="7"/>
      <c r="BN467" s="8"/>
      <c r="BO467" s="6"/>
      <c r="BP467" s="7"/>
      <c r="BQ467" s="7"/>
      <c r="BR467" s="7"/>
      <c r="BS467" s="7"/>
      <c r="BT467" s="8"/>
      <c r="BU467" s="6"/>
      <c r="BV467" s="7"/>
      <c r="BW467" s="7"/>
      <c r="BX467" s="7"/>
      <c r="BY467" s="7"/>
      <c r="BZ467" s="8"/>
      <c r="CA467" s="6"/>
      <c r="CB467" s="7"/>
      <c r="CC467" s="7"/>
      <c r="CD467" s="7"/>
      <c r="CE467" s="7"/>
      <c r="CF467" s="8"/>
      <c r="CG467" s="6"/>
      <c r="CH467" s="7"/>
      <c r="CI467" s="7"/>
      <c r="CJ467" s="7"/>
      <c r="CK467" s="7"/>
      <c r="CL467" s="8"/>
      <c r="CM467" s="6"/>
      <c r="CN467" s="7"/>
      <c r="CO467" s="7"/>
      <c r="CP467" s="7"/>
      <c r="CQ467" s="7"/>
      <c r="CR467" s="8"/>
      <c r="CS467" s="6"/>
      <c r="CT467" s="7"/>
      <c r="CU467" s="7"/>
      <c r="CV467" s="7"/>
      <c r="CW467" s="7"/>
      <c r="CX467" s="8"/>
      <c r="CY467" s="6"/>
      <c r="CZ467" s="7"/>
      <c r="DA467" s="7"/>
      <c r="DB467" s="7"/>
      <c r="DC467" s="7"/>
      <c r="DD467" s="8"/>
      <c r="DE467" s="6"/>
      <c r="DF467" s="7"/>
      <c r="DG467" s="7"/>
      <c r="DH467" s="7"/>
      <c r="DI467" s="7"/>
      <c r="DJ467" s="8"/>
      <c r="DK467" s="6"/>
      <c r="DL467" s="7"/>
      <c r="DM467" s="7"/>
      <c r="DN467" s="7"/>
      <c r="DO467" s="7"/>
      <c r="DP467" s="8"/>
      <c r="DQ467" s="6"/>
      <c r="DR467" s="7"/>
      <c r="DS467" s="7"/>
      <c r="DT467" s="7"/>
      <c r="DU467" s="7"/>
      <c r="DV467" s="8"/>
      <c r="DW467" s="6"/>
      <c r="DX467" s="7"/>
      <c r="DY467" s="7"/>
      <c r="DZ467" s="7"/>
      <c r="EA467" s="7"/>
      <c r="EB467" s="8"/>
      <c r="EC467" s="6"/>
      <c r="ED467" s="7"/>
      <c r="EE467" s="7"/>
      <c r="EF467" s="7"/>
      <c r="EG467" s="7"/>
      <c r="EH467" s="8"/>
      <c r="EI467" s="6"/>
      <c r="EJ467" s="7"/>
      <c r="EK467" s="7"/>
      <c r="EL467" s="7"/>
      <c r="EM467" s="7"/>
      <c r="EN467" s="8"/>
      <c r="EO467" s="6"/>
      <c r="EP467" s="7"/>
      <c r="EQ467" s="7"/>
      <c r="ER467" s="7"/>
      <c r="ES467" s="7"/>
      <c r="ET467" s="8"/>
      <c r="EU467" s="6"/>
      <c r="EV467" s="7"/>
      <c r="EW467" s="7"/>
      <c r="EX467" s="7"/>
      <c r="EY467" s="7"/>
      <c r="EZ467" s="8"/>
      <c r="FA467" s="6"/>
      <c r="FB467" s="7"/>
      <c r="FC467" s="7"/>
      <c r="FD467" s="7"/>
      <c r="FE467" s="7"/>
      <c r="FF467" s="8"/>
      <c r="FG467" s="6"/>
      <c r="FH467" s="7"/>
      <c r="FI467" s="7"/>
      <c r="FJ467" s="7"/>
      <c r="FK467" s="7"/>
      <c r="FL467" s="8"/>
      <c r="FM467" s="6"/>
      <c r="FN467" s="7"/>
      <c r="FO467" s="7"/>
      <c r="FP467" s="7"/>
      <c r="FQ467" s="7"/>
      <c r="FR467" s="8"/>
      <c r="FS467" s="6"/>
      <c r="FT467" s="7"/>
      <c r="FU467" s="7"/>
      <c r="FV467" s="7"/>
      <c r="FW467" s="7"/>
      <c r="FX467" s="8"/>
      <c r="FY467" s="6"/>
      <c r="FZ467" s="7"/>
      <c r="GA467" s="7"/>
      <c r="GB467" s="7"/>
      <c r="GC467" s="7"/>
      <c r="GD467" s="8"/>
      <c r="GE467" s="6"/>
      <c r="GF467" s="7"/>
      <c r="GG467" s="7"/>
      <c r="GH467" s="7"/>
      <c r="GI467" s="7"/>
      <c r="GJ467" s="8"/>
      <c r="GK467" s="6"/>
      <c r="GL467" s="7"/>
      <c r="GM467" s="7"/>
      <c r="GN467" s="7"/>
      <c r="GO467" s="7"/>
      <c r="GP467" s="8"/>
      <c r="GQ467" s="6"/>
      <c r="GR467" s="7"/>
      <c r="GS467" s="7"/>
      <c r="GT467" s="7"/>
      <c r="GU467" s="7"/>
      <c r="GV467" s="8"/>
      <c r="GW467" s="6"/>
      <c r="GX467" s="7"/>
      <c r="GY467" s="7"/>
      <c r="GZ467" s="7"/>
      <c r="HA467" s="7"/>
      <c r="HB467" s="8"/>
      <c r="HC467" s="6"/>
      <c r="HD467" s="7"/>
      <c r="HE467" s="7"/>
      <c r="HF467" s="7"/>
      <c r="HG467" s="7"/>
      <c r="HH467" s="8"/>
      <c r="HI467" s="6"/>
      <c r="HJ467" s="7"/>
      <c r="HK467" s="7"/>
      <c r="HL467" s="7"/>
      <c r="HM467" s="7"/>
      <c r="HN467" s="8"/>
      <c r="HO467" s="6"/>
      <c r="HP467" s="7"/>
      <c r="HQ467" s="7"/>
      <c r="HR467" s="7"/>
      <c r="HS467" s="7"/>
      <c r="HT467" s="8"/>
      <c r="HU467" s="6"/>
      <c r="HV467" s="7"/>
      <c r="HW467" s="7"/>
      <c r="HX467" s="7"/>
      <c r="HY467" s="7"/>
      <c r="HZ467" s="8"/>
      <c r="IA467" s="6"/>
      <c r="IB467" s="7"/>
      <c r="IC467" s="7"/>
      <c r="ID467" s="7"/>
      <c r="IE467" s="7"/>
      <c r="IF467" s="8"/>
      <c r="IG467" s="6"/>
      <c r="IH467" s="7"/>
      <c r="II467" s="7"/>
      <c r="IJ467" s="7"/>
      <c r="IK467" s="7"/>
      <c r="IL467" s="8"/>
      <c r="IM467" s="6"/>
      <c r="IN467" s="7"/>
      <c r="IO467" s="7"/>
      <c r="IP467" s="7"/>
      <c r="IQ467" s="7"/>
      <c r="IR467" s="8"/>
      <c r="IS467" s="6"/>
      <c r="IT467" s="7"/>
      <c r="IU467" s="7"/>
      <c r="IV467" s="7"/>
    </row>
    <row r="468" customFormat="false" ht="12.75" hidden="false" customHeight="false" outlineLevel="0" collapsed="false">
      <c r="A468" s="5" t="s">
        <v>599</v>
      </c>
      <c r="B468" s="6" t="n">
        <v>37057</v>
      </c>
      <c r="C468" s="7" t="s">
        <v>600</v>
      </c>
      <c r="D468" s="7" t="s">
        <v>386</v>
      </c>
      <c r="E468" s="7" t="s">
        <v>542</v>
      </c>
      <c r="F468" s="8" t="s">
        <v>394</v>
      </c>
      <c r="G468" s="8" t="n">
        <v>1936.96651346028</v>
      </c>
      <c r="H468" s="7"/>
      <c r="I468" s="7"/>
      <c r="J468" s="7"/>
      <c r="K468" s="7"/>
      <c r="L468" s="8"/>
      <c r="M468" s="6"/>
      <c r="N468" s="7"/>
      <c r="O468" s="7"/>
      <c r="P468" s="7"/>
      <c r="Q468" s="7"/>
      <c r="R468" s="8"/>
      <c r="S468" s="6"/>
      <c r="T468" s="7"/>
      <c r="U468" s="7"/>
      <c r="V468" s="7"/>
      <c r="W468" s="7"/>
      <c r="X468" s="8"/>
      <c r="Y468" s="6"/>
      <c r="Z468" s="7"/>
      <c r="AA468" s="7"/>
      <c r="AB468" s="7"/>
      <c r="AC468" s="7"/>
      <c r="AD468" s="8"/>
      <c r="AE468" s="6"/>
      <c r="AF468" s="7"/>
      <c r="AG468" s="7"/>
      <c r="AH468" s="7"/>
      <c r="AI468" s="7"/>
      <c r="AJ468" s="8"/>
      <c r="AK468" s="6"/>
      <c r="AL468" s="7"/>
      <c r="AM468" s="7"/>
      <c r="AN468" s="7"/>
      <c r="AO468" s="7"/>
      <c r="AP468" s="8"/>
      <c r="AQ468" s="6"/>
      <c r="AR468" s="7"/>
      <c r="AS468" s="7"/>
      <c r="AT468" s="7"/>
      <c r="AU468" s="7"/>
      <c r="AV468" s="8"/>
      <c r="AW468" s="6"/>
      <c r="AX468" s="7"/>
      <c r="AY468" s="7"/>
      <c r="AZ468" s="7"/>
      <c r="BA468" s="7"/>
      <c r="BB468" s="8"/>
      <c r="BC468" s="6"/>
      <c r="BD468" s="7"/>
      <c r="BE468" s="7"/>
      <c r="BF468" s="7"/>
      <c r="BG468" s="7"/>
      <c r="BH468" s="8"/>
      <c r="BI468" s="6"/>
      <c r="BJ468" s="7"/>
      <c r="BK468" s="7"/>
      <c r="BL468" s="7"/>
      <c r="BM468" s="7"/>
      <c r="BN468" s="8"/>
      <c r="BO468" s="6"/>
      <c r="BP468" s="7"/>
      <c r="BQ468" s="7"/>
      <c r="BR468" s="7"/>
      <c r="BS468" s="7"/>
      <c r="BT468" s="8"/>
      <c r="BU468" s="6"/>
      <c r="BV468" s="7"/>
      <c r="BW468" s="7"/>
      <c r="BX468" s="7"/>
      <c r="BY468" s="7"/>
      <c r="BZ468" s="8"/>
      <c r="CA468" s="6"/>
      <c r="CB468" s="7"/>
      <c r="CC468" s="7"/>
      <c r="CD468" s="7"/>
      <c r="CE468" s="7"/>
      <c r="CF468" s="8"/>
      <c r="CG468" s="6"/>
      <c r="CH468" s="7"/>
      <c r="CI468" s="7"/>
      <c r="CJ468" s="7"/>
      <c r="CK468" s="7"/>
      <c r="CL468" s="8"/>
      <c r="CM468" s="6"/>
      <c r="CN468" s="7"/>
      <c r="CO468" s="7"/>
      <c r="CP468" s="7"/>
      <c r="CQ468" s="7"/>
      <c r="CR468" s="8"/>
      <c r="CS468" s="6"/>
      <c r="CT468" s="7"/>
      <c r="CU468" s="7"/>
      <c r="CV468" s="7"/>
      <c r="CW468" s="7"/>
      <c r="CX468" s="8"/>
      <c r="CY468" s="6"/>
      <c r="CZ468" s="7"/>
      <c r="DA468" s="7"/>
      <c r="DB468" s="7"/>
      <c r="DC468" s="7"/>
      <c r="DD468" s="8"/>
      <c r="DE468" s="6"/>
      <c r="DF468" s="7"/>
      <c r="DG468" s="7"/>
      <c r="DH468" s="7"/>
      <c r="DI468" s="7"/>
      <c r="DJ468" s="8"/>
      <c r="DK468" s="6"/>
      <c r="DL468" s="7"/>
      <c r="DM468" s="7"/>
      <c r="DN468" s="7"/>
      <c r="DO468" s="7"/>
      <c r="DP468" s="8"/>
      <c r="DQ468" s="6"/>
      <c r="DR468" s="7"/>
      <c r="DS468" s="7"/>
      <c r="DT468" s="7"/>
      <c r="DU468" s="7"/>
      <c r="DV468" s="8"/>
      <c r="DW468" s="6"/>
      <c r="DX468" s="7"/>
      <c r="DY468" s="7"/>
      <c r="DZ468" s="7"/>
      <c r="EA468" s="7"/>
      <c r="EB468" s="8"/>
      <c r="EC468" s="6"/>
      <c r="ED468" s="7"/>
      <c r="EE468" s="7"/>
      <c r="EF468" s="7"/>
      <c r="EG468" s="7"/>
      <c r="EH468" s="8"/>
      <c r="EI468" s="6"/>
      <c r="EJ468" s="7"/>
      <c r="EK468" s="7"/>
      <c r="EL468" s="7"/>
      <c r="EM468" s="7"/>
      <c r="EN468" s="8"/>
      <c r="EO468" s="6"/>
      <c r="EP468" s="7"/>
      <c r="EQ468" s="7"/>
      <c r="ER468" s="7"/>
      <c r="ES468" s="7"/>
      <c r="ET468" s="8"/>
      <c r="EU468" s="6"/>
      <c r="EV468" s="7"/>
      <c r="EW468" s="7"/>
      <c r="EX468" s="7"/>
      <c r="EY468" s="7"/>
      <c r="EZ468" s="8"/>
      <c r="FA468" s="6"/>
      <c r="FB468" s="7"/>
      <c r="FC468" s="7"/>
      <c r="FD468" s="7"/>
      <c r="FE468" s="7"/>
      <c r="FF468" s="8"/>
      <c r="FG468" s="6"/>
      <c r="FH468" s="7"/>
      <c r="FI468" s="7"/>
      <c r="FJ468" s="7"/>
      <c r="FK468" s="7"/>
      <c r="FL468" s="8"/>
      <c r="FM468" s="6"/>
      <c r="FN468" s="7"/>
      <c r="FO468" s="7"/>
      <c r="FP468" s="7"/>
      <c r="FQ468" s="7"/>
      <c r="FR468" s="8"/>
      <c r="FS468" s="6"/>
      <c r="FT468" s="7"/>
      <c r="FU468" s="7"/>
      <c r="FV468" s="7"/>
      <c r="FW468" s="7"/>
      <c r="FX468" s="8"/>
      <c r="FY468" s="6"/>
      <c r="FZ468" s="7"/>
      <c r="GA468" s="7"/>
      <c r="GB468" s="7"/>
      <c r="GC468" s="7"/>
      <c r="GD468" s="8"/>
      <c r="GE468" s="6"/>
      <c r="GF468" s="7"/>
      <c r="GG468" s="7"/>
      <c r="GH468" s="7"/>
      <c r="GI468" s="7"/>
      <c r="GJ468" s="8"/>
      <c r="GK468" s="6"/>
      <c r="GL468" s="7"/>
      <c r="GM468" s="7"/>
      <c r="GN468" s="7"/>
      <c r="GO468" s="7"/>
      <c r="GP468" s="8"/>
      <c r="GQ468" s="6"/>
      <c r="GR468" s="7"/>
      <c r="GS468" s="7"/>
      <c r="GT468" s="7"/>
      <c r="GU468" s="7"/>
      <c r="GV468" s="8"/>
      <c r="GW468" s="6"/>
      <c r="GX468" s="7"/>
      <c r="GY468" s="7"/>
      <c r="GZ468" s="7"/>
      <c r="HA468" s="7"/>
      <c r="HB468" s="8"/>
      <c r="HC468" s="6"/>
      <c r="HD468" s="7"/>
      <c r="HE468" s="7"/>
      <c r="HF468" s="7"/>
      <c r="HG468" s="7"/>
      <c r="HH468" s="8"/>
      <c r="HI468" s="6"/>
      <c r="HJ468" s="7"/>
      <c r="HK468" s="7"/>
      <c r="HL468" s="7"/>
      <c r="HM468" s="7"/>
      <c r="HN468" s="8"/>
      <c r="HO468" s="6"/>
      <c r="HP468" s="7"/>
      <c r="HQ468" s="7"/>
      <c r="HR468" s="7"/>
      <c r="HS468" s="7"/>
      <c r="HT468" s="8"/>
      <c r="HU468" s="6"/>
      <c r="HV468" s="7"/>
      <c r="HW468" s="7"/>
      <c r="HX468" s="7"/>
      <c r="HY468" s="7"/>
      <c r="HZ468" s="8"/>
      <c r="IA468" s="6"/>
      <c r="IB468" s="7"/>
      <c r="IC468" s="7"/>
      <c r="ID468" s="7"/>
      <c r="IE468" s="7"/>
      <c r="IF468" s="8"/>
      <c r="IG468" s="6"/>
      <c r="IH468" s="7"/>
      <c r="II468" s="7"/>
      <c r="IJ468" s="7"/>
      <c r="IK468" s="7"/>
      <c r="IL468" s="8"/>
      <c r="IM468" s="6"/>
      <c r="IN468" s="7"/>
      <c r="IO468" s="7"/>
      <c r="IP468" s="7"/>
      <c r="IQ468" s="7"/>
      <c r="IR468" s="8"/>
      <c r="IS468" s="6"/>
      <c r="IT468" s="7"/>
      <c r="IU468" s="7"/>
      <c r="IV468" s="7"/>
    </row>
    <row r="469" customFormat="false" ht="12.75" hidden="false" customHeight="false" outlineLevel="0" collapsed="false">
      <c r="A469" s="5" t="s">
        <v>601</v>
      </c>
      <c r="B469" s="6" t="n">
        <v>37060</v>
      </c>
      <c r="C469" s="7" t="s">
        <v>407</v>
      </c>
      <c r="D469" s="7" t="s">
        <v>386</v>
      </c>
      <c r="E469" s="7"/>
      <c r="F469" s="8" t="s">
        <v>394</v>
      </c>
      <c r="G469" s="8" t="n">
        <v>-130395.097144347</v>
      </c>
      <c r="H469" s="7"/>
      <c r="I469" s="7"/>
      <c r="J469" s="7"/>
      <c r="K469" s="7"/>
      <c r="L469" s="8"/>
      <c r="M469" s="6"/>
      <c r="N469" s="7"/>
      <c r="O469" s="7"/>
      <c r="P469" s="7"/>
      <c r="Q469" s="7"/>
      <c r="R469" s="8"/>
      <c r="S469" s="6"/>
      <c r="T469" s="7"/>
      <c r="U469" s="7"/>
      <c r="V469" s="7"/>
      <c r="W469" s="7"/>
      <c r="X469" s="8"/>
      <c r="Y469" s="6"/>
      <c r="Z469" s="7"/>
      <c r="AA469" s="7"/>
      <c r="AB469" s="7"/>
      <c r="AC469" s="7"/>
      <c r="AD469" s="8"/>
      <c r="AE469" s="6"/>
      <c r="AF469" s="7"/>
      <c r="AG469" s="7"/>
      <c r="AH469" s="7"/>
      <c r="AI469" s="7"/>
      <c r="AJ469" s="8"/>
      <c r="AK469" s="6"/>
      <c r="AL469" s="7"/>
      <c r="AM469" s="7"/>
      <c r="AN469" s="7"/>
      <c r="AO469" s="7"/>
      <c r="AP469" s="8"/>
      <c r="AQ469" s="6"/>
      <c r="AR469" s="7"/>
      <c r="AS469" s="7"/>
      <c r="AT469" s="7"/>
      <c r="AU469" s="7"/>
      <c r="AV469" s="8"/>
      <c r="AW469" s="6"/>
      <c r="AX469" s="7"/>
      <c r="AY469" s="7"/>
      <c r="AZ469" s="7"/>
      <c r="BA469" s="7"/>
      <c r="BB469" s="8"/>
      <c r="BC469" s="6"/>
      <c r="BD469" s="7"/>
      <c r="BE469" s="7"/>
      <c r="BF469" s="7"/>
      <c r="BG469" s="7"/>
      <c r="BH469" s="8"/>
      <c r="BI469" s="6"/>
      <c r="BJ469" s="7"/>
      <c r="BK469" s="7"/>
      <c r="BL469" s="7"/>
      <c r="BM469" s="7"/>
      <c r="BN469" s="8"/>
      <c r="BO469" s="6"/>
      <c r="BP469" s="7"/>
      <c r="BQ469" s="7"/>
      <c r="BR469" s="7"/>
      <c r="BS469" s="7"/>
      <c r="BT469" s="8"/>
      <c r="BU469" s="6"/>
      <c r="BV469" s="7"/>
      <c r="BW469" s="7"/>
      <c r="BX469" s="7"/>
      <c r="BY469" s="7"/>
      <c r="BZ469" s="8"/>
      <c r="CA469" s="6"/>
      <c r="CB469" s="7"/>
      <c r="CC469" s="7"/>
      <c r="CD469" s="7"/>
      <c r="CE469" s="7"/>
      <c r="CF469" s="8"/>
      <c r="CG469" s="6"/>
      <c r="CH469" s="7"/>
      <c r="CI469" s="7"/>
      <c r="CJ469" s="7"/>
      <c r="CK469" s="7"/>
      <c r="CL469" s="8"/>
      <c r="CM469" s="6"/>
      <c r="CN469" s="7"/>
      <c r="CO469" s="7"/>
      <c r="CP469" s="7"/>
      <c r="CQ469" s="7"/>
      <c r="CR469" s="8"/>
      <c r="CS469" s="6"/>
      <c r="CT469" s="7"/>
      <c r="CU469" s="7"/>
      <c r="CV469" s="7"/>
      <c r="CW469" s="7"/>
      <c r="CX469" s="8"/>
      <c r="CY469" s="6"/>
      <c r="CZ469" s="7"/>
      <c r="DA469" s="7"/>
      <c r="DB469" s="7"/>
      <c r="DC469" s="7"/>
      <c r="DD469" s="8"/>
      <c r="DE469" s="6"/>
      <c r="DF469" s="7"/>
      <c r="DG469" s="7"/>
      <c r="DH469" s="7"/>
      <c r="DI469" s="7"/>
      <c r="DJ469" s="8"/>
      <c r="DK469" s="6"/>
      <c r="DL469" s="7"/>
      <c r="DM469" s="7"/>
      <c r="DN469" s="7"/>
      <c r="DO469" s="7"/>
      <c r="DP469" s="8"/>
      <c r="DQ469" s="6"/>
      <c r="DR469" s="7"/>
      <c r="DS469" s="7"/>
      <c r="DT469" s="7"/>
      <c r="DU469" s="7"/>
      <c r="DV469" s="8"/>
      <c r="DW469" s="6"/>
      <c r="DX469" s="7"/>
      <c r="DY469" s="7"/>
      <c r="DZ469" s="7"/>
      <c r="EA469" s="7"/>
      <c r="EB469" s="8"/>
      <c r="EC469" s="6"/>
      <c r="ED469" s="7"/>
      <c r="EE469" s="7"/>
      <c r="EF469" s="7"/>
      <c r="EG469" s="7"/>
      <c r="EH469" s="8"/>
      <c r="EI469" s="6"/>
      <c r="EJ469" s="7"/>
      <c r="EK469" s="7"/>
      <c r="EL469" s="7"/>
      <c r="EM469" s="7"/>
      <c r="EN469" s="8"/>
      <c r="EO469" s="6"/>
      <c r="EP469" s="7"/>
      <c r="EQ469" s="7"/>
      <c r="ER469" s="7"/>
      <c r="ES469" s="7"/>
      <c r="ET469" s="8"/>
      <c r="EU469" s="6"/>
      <c r="EV469" s="7"/>
      <c r="EW469" s="7"/>
      <c r="EX469" s="7"/>
      <c r="EY469" s="7"/>
      <c r="EZ469" s="8"/>
      <c r="FA469" s="6"/>
      <c r="FB469" s="7"/>
      <c r="FC469" s="7"/>
      <c r="FD469" s="7"/>
      <c r="FE469" s="7"/>
      <c r="FF469" s="8"/>
      <c r="FG469" s="6"/>
      <c r="FH469" s="7"/>
      <c r="FI469" s="7"/>
      <c r="FJ469" s="7"/>
      <c r="FK469" s="7"/>
      <c r="FL469" s="8"/>
      <c r="FM469" s="6"/>
      <c r="FN469" s="7"/>
      <c r="FO469" s="7"/>
      <c r="FP469" s="7"/>
      <c r="FQ469" s="7"/>
      <c r="FR469" s="8"/>
      <c r="FS469" s="6"/>
      <c r="FT469" s="7"/>
      <c r="FU469" s="7"/>
      <c r="FV469" s="7"/>
      <c r="FW469" s="7"/>
      <c r="FX469" s="8"/>
      <c r="FY469" s="6"/>
      <c r="FZ469" s="7"/>
      <c r="GA469" s="7"/>
      <c r="GB469" s="7"/>
      <c r="GC469" s="7"/>
      <c r="GD469" s="8"/>
      <c r="GE469" s="6"/>
      <c r="GF469" s="7"/>
      <c r="GG469" s="7"/>
      <c r="GH469" s="7"/>
      <c r="GI469" s="7"/>
      <c r="GJ469" s="8"/>
      <c r="GK469" s="6"/>
      <c r="GL469" s="7"/>
      <c r="GM469" s="7"/>
      <c r="GN469" s="7"/>
      <c r="GO469" s="7"/>
      <c r="GP469" s="8"/>
      <c r="GQ469" s="6"/>
      <c r="GR469" s="7"/>
      <c r="GS469" s="7"/>
      <c r="GT469" s="7"/>
      <c r="GU469" s="7"/>
      <c r="GV469" s="8"/>
      <c r="GW469" s="6"/>
      <c r="GX469" s="7"/>
      <c r="GY469" s="7"/>
      <c r="GZ469" s="7"/>
      <c r="HA469" s="7"/>
      <c r="HB469" s="8"/>
      <c r="HC469" s="6"/>
      <c r="HD469" s="7"/>
      <c r="HE469" s="7"/>
      <c r="HF469" s="7"/>
      <c r="HG469" s="7"/>
      <c r="HH469" s="8"/>
      <c r="HI469" s="6"/>
      <c r="HJ469" s="7"/>
      <c r="HK469" s="7"/>
      <c r="HL469" s="7"/>
      <c r="HM469" s="7"/>
      <c r="HN469" s="8"/>
      <c r="HO469" s="6"/>
      <c r="HP469" s="7"/>
      <c r="HQ469" s="7"/>
      <c r="HR469" s="7"/>
      <c r="HS469" s="7"/>
      <c r="HT469" s="8"/>
      <c r="HU469" s="6"/>
      <c r="HV469" s="7"/>
      <c r="HW469" s="7"/>
      <c r="HX469" s="7"/>
      <c r="HY469" s="7"/>
      <c r="HZ469" s="8"/>
      <c r="IA469" s="6"/>
      <c r="IB469" s="7"/>
      <c r="IC469" s="7"/>
      <c r="ID469" s="7"/>
      <c r="IE469" s="7"/>
      <c r="IF469" s="8"/>
      <c r="IG469" s="6"/>
      <c r="IH469" s="7"/>
      <c r="II469" s="7"/>
      <c r="IJ469" s="7"/>
      <c r="IK469" s="7"/>
      <c r="IL469" s="8"/>
      <c r="IM469" s="6"/>
      <c r="IN469" s="7"/>
      <c r="IO469" s="7"/>
      <c r="IP469" s="7"/>
      <c r="IQ469" s="7"/>
      <c r="IR469" s="8"/>
      <c r="IS469" s="6"/>
      <c r="IT469" s="7"/>
      <c r="IU469" s="7"/>
      <c r="IV469" s="7"/>
    </row>
    <row r="470" customFormat="false" ht="12.75" hidden="false" customHeight="false" outlineLevel="0" collapsed="false">
      <c r="A470" s="5" t="s">
        <v>602</v>
      </c>
      <c r="B470" s="6" t="n">
        <v>37060</v>
      </c>
      <c r="C470" s="7" t="s">
        <v>407</v>
      </c>
      <c r="D470" s="7" t="s">
        <v>386</v>
      </c>
      <c r="E470" s="7"/>
      <c r="F470" s="8" t="s">
        <v>416</v>
      </c>
      <c r="G470" s="8" t="n">
        <v>130395.097144347</v>
      </c>
      <c r="H470" s="7"/>
      <c r="I470" s="7"/>
      <c r="J470" s="7"/>
      <c r="K470" s="7"/>
      <c r="L470" s="8"/>
      <c r="M470" s="6"/>
      <c r="N470" s="7"/>
      <c r="O470" s="7"/>
      <c r="P470" s="7"/>
      <c r="Q470" s="7"/>
      <c r="R470" s="8"/>
      <c r="S470" s="6"/>
      <c r="T470" s="7"/>
      <c r="U470" s="7"/>
      <c r="V470" s="7"/>
      <c r="W470" s="7"/>
      <c r="X470" s="8"/>
      <c r="Y470" s="6"/>
      <c r="Z470" s="7"/>
      <c r="AA470" s="7"/>
      <c r="AB470" s="7"/>
      <c r="AC470" s="7"/>
      <c r="AD470" s="8"/>
      <c r="AE470" s="6"/>
      <c r="AF470" s="7"/>
      <c r="AG470" s="7"/>
      <c r="AH470" s="7"/>
      <c r="AI470" s="7"/>
      <c r="AJ470" s="8"/>
      <c r="AK470" s="6"/>
      <c r="AL470" s="7"/>
      <c r="AM470" s="7"/>
      <c r="AN470" s="7"/>
      <c r="AO470" s="7"/>
      <c r="AP470" s="8"/>
      <c r="AQ470" s="6"/>
      <c r="AR470" s="7"/>
      <c r="AS470" s="7"/>
      <c r="AT470" s="7"/>
      <c r="AU470" s="7"/>
      <c r="AV470" s="8"/>
      <c r="AW470" s="6"/>
      <c r="AX470" s="7"/>
      <c r="AY470" s="7"/>
      <c r="AZ470" s="7"/>
      <c r="BA470" s="7"/>
      <c r="BB470" s="8"/>
      <c r="BC470" s="6"/>
      <c r="BD470" s="7"/>
      <c r="BE470" s="7"/>
      <c r="BF470" s="7"/>
      <c r="BG470" s="7"/>
      <c r="BH470" s="8"/>
      <c r="BI470" s="6"/>
      <c r="BJ470" s="7"/>
      <c r="BK470" s="7"/>
      <c r="BL470" s="7"/>
      <c r="BM470" s="7"/>
      <c r="BN470" s="8"/>
      <c r="BO470" s="6"/>
      <c r="BP470" s="7"/>
      <c r="BQ470" s="7"/>
      <c r="BR470" s="7"/>
      <c r="BS470" s="7"/>
      <c r="BT470" s="8"/>
      <c r="BU470" s="6"/>
      <c r="BV470" s="7"/>
      <c r="BW470" s="7"/>
      <c r="BX470" s="7"/>
      <c r="BY470" s="7"/>
      <c r="BZ470" s="8"/>
      <c r="CA470" s="6"/>
      <c r="CB470" s="7"/>
      <c r="CC470" s="7"/>
      <c r="CD470" s="7"/>
      <c r="CE470" s="7"/>
      <c r="CF470" s="8"/>
      <c r="CG470" s="6"/>
      <c r="CH470" s="7"/>
      <c r="CI470" s="7"/>
      <c r="CJ470" s="7"/>
      <c r="CK470" s="7"/>
      <c r="CL470" s="8"/>
      <c r="CM470" s="6"/>
      <c r="CN470" s="7"/>
      <c r="CO470" s="7"/>
      <c r="CP470" s="7"/>
      <c r="CQ470" s="7"/>
      <c r="CR470" s="8"/>
      <c r="CS470" s="6"/>
      <c r="CT470" s="7"/>
      <c r="CU470" s="7"/>
      <c r="CV470" s="7"/>
      <c r="CW470" s="7"/>
      <c r="CX470" s="8"/>
      <c r="CY470" s="6"/>
      <c r="CZ470" s="7"/>
      <c r="DA470" s="7"/>
      <c r="DB470" s="7"/>
      <c r="DC470" s="7"/>
      <c r="DD470" s="8"/>
      <c r="DE470" s="6"/>
      <c r="DF470" s="7"/>
      <c r="DG470" s="7"/>
      <c r="DH470" s="7"/>
      <c r="DI470" s="7"/>
      <c r="DJ470" s="8"/>
      <c r="DK470" s="6"/>
      <c r="DL470" s="7"/>
      <c r="DM470" s="7"/>
      <c r="DN470" s="7"/>
      <c r="DO470" s="7"/>
      <c r="DP470" s="8"/>
      <c r="DQ470" s="6"/>
      <c r="DR470" s="7"/>
      <c r="DS470" s="7"/>
      <c r="DT470" s="7"/>
      <c r="DU470" s="7"/>
      <c r="DV470" s="8"/>
      <c r="DW470" s="6"/>
      <c r="DX470" s="7"/>
      <c r="DY470" s="7"/>
      <c r="DZ470" s="7"/>
      <c r="EA470" s="7"/>
      <c r="EB470" s="8"/>
      <c r="EC470" s="6"/>
      <c r="ED470" s="7"/>
      <c r="EE470" s="7"/>
      <c r="EF470" s="7"/>
      <c r="EG470" s="7"/>
      <c r="EH470" s="8"/>
      <c r="EI470" s="6"/>
      <c r="EJ470" s="7"/>
      <c r="EK470" s="7"/>
      <c r="EL470" s="7"/>
      <c r="EM470" s="7"/>
      <c r="EN470" s="8"/>
      <c r="EO470" s="6"/>
      <c r="EP470" s="7"/>
      <c r="EQ470" s="7"/>
      <c r="ER470" s="7"/>
      <c r="ES470" s="7"/>
      <c r="ET470" s="8"/>
      <c r="EU470" s="6"/>
      <c r="EV470" s="7"/>
      <c r="EW470" s="7"/>
      <c r="EX470" s="7"/>
      <c r="EY470" s="7"/>
      <c r="EZ470" s="8"/>
      <c r="FA470" s="6"/>
      <c r="FB470" s="7"/>
      <c r="FC470" s="7"/>
      <c r="FD470" s="7"/>
      <c r="FE470" s="7"/>
      <c r="FF470" s="8"/>
      <c r="FG470" s="6"/>
      <c r="FH470" s="7"/>
      <c r="FI470" s="7"/>
      <c r="FJ470" s="7"/>
      <c r="FK470" s="7"/>
      <c r="FL470" s="8"/>
      <c r="FM470" s="6"/>
      <c r="FN470" s="7"/>
      <c r="FO470" s="7"/>
      <c r="FP470" s="7"/>
      <c r="FQ470" s="7"/>
      <c r="FR470" s="8"/>
      <c r="FS470" s="6"/>
      <c r="FT470" s="7"/>
      <c r="FU470" s="7"/>
      <c r="FV470" s="7"/>
      <c r="FW470" s="7"/>
      <c r="FX470" s="8"/>
      <c r="FY470" s="6"/>
      <c r="FZ470" s="7"/>
      <c r="GA470" s="7"/>
      <c r="GB470" s="7"/>
      <c r="GC470" s="7"/>
      <c r="GD470" s="8"/>
      <c r="GE470" s="6"/>
      <c r="GF470" s="7"/>
      <c r="GG470" s="7"/>
      <c r="GH470" s="7"/>
      <c r="GI470" s="7"/>
      <c r="GJ470" s="8"/>
      <c r="GK470" s="6"/>
      <c r="GL470" s="7"/>
      <c r="GM470" s="7"/>
      <c r="GN470" s="7"/>
      <c r="GO470" s="7"/>
      <c r="GP470" s="8"/>
      <c r="GQ470" s="6"/>
      <c r="GR470" s="7"/>
      <c r="GS470" s="7"/>
      <c r="GT470" s="7"/>
      <c r="GU470" s="7"/>
      <c r="GV470" s="8"/>
      <c r="GW470" s="6"/>
      <c r="GX470" s="7"/>
      <c r="GY470" s="7"/>
      <c r="GZ470" s="7"/>
      <c r="HA470" s="7"/>
      <c r="HB470" s="8"/>
      <c r="HC470" s="6"/>
      <c r="HD470" s="7"/>
      <c r="HE470" s="7"/>
      <c r="HF470" s="7"/>
      <c r="HG470" s="7"/>
      <c r="HH470" s="8"/>
      <c r="HI470" s="6"/>
      <c r="HJ470" s="7"/>
      <c r="HK470" s="7"/>
      <c r="HL470" s="7"/>
      <c r="HM470" s="7"/>
      <c r="HN470" s="8"/>
      <c r="HO470" s="6"/>
      <c r="HP470" s="7"/>
      <c r="HQ470" s="7"/>
      <c r="HR470" s="7"/>
      <c r="HS470" s="7"/>
      <c r="HT470" s="8"/>
      <c r="HU470" s="6"/>
      <c r="HV470" s="7"/>
      <c r="HW470" s="7"/>
      <c r="HX470" s="7"/>
      <c r="HY470" s="7"/>
      <c r="HZ470" s="8"/>
      <c r="IA470" s="6"/>
      <c r="IB470" s="7"/>
      <c r="IC470" s="7"/>
      <c r="ID470" s="7"/>
      <c r="IE470" s="7"/>
      <c r="IF470" s="8"/>
      <c r="IG470" s="6"/>
      <c r="IH470" s="7"/>
      <c r="II470" s="7"/>
      <c r="IJ470" s="7"/>
      <c r="IK470" s="7"/>
      <c r="IL470" s="8"/>
      <c r="IM470" s="6"/>
      <c r="IN470" s="7"/>
      <c r="IO470" s="7"/>
      <c r="IP470" s="7"/>
      <c r="IQ470" s="7"/>
      <c r="IR470" s="8"/>
      <c r="IS470" s="6"/>
      <c r="IT470" s="7"/>
      <c r="IU470" s="7"/>
      <c r="IV470" s="7"/>
    </row>
    <row r="471" customFormat="false" ht="12.75" hidden="false" customHeight="false" outlineLevel="0" collapsed="false">
      <c r="A471" s="5" t="s">
        <v>603</v>
      </c>
      <c r="B471" s="6" t="n">
        <v>37060</v>
      </c>
      <c r="C471" s="7" t="s">
        <v>456</v>
      </c>
      <c r="D471" s="7" t="s">
        <v>386</v>
      </c>
      <c r="E471" s="7"/>
      <c r="F471" s="8" t="s">
        <v>388</v>
      </c>
      <c r="G471" s="8" t="n">
        <v>20003.2598774286</v>
      </c>
      <c r="H471" s="7"/>
      <c r="I471" s="7"/>
      <c r="J471" s="7"/>
      <c r="K471" s="7"/>
      <c r="L471" s="8"/>
      <c r="M471" s="6"/>
      <c r="N471" s="7"/>
      <c r="O471" s="7"/>
      <c r="P471" s="7"/>
      <c r="Q471" s="7"/>
      <c r="R471" s="8"/>
      <c r="S471" s="6"/>
      <c r="T471" s="7"/>
      <c r="U471" s="7"/>
      <c r="V471" s="7"/>
      <c r="W471" s="7"/>
      <c r="X471" s="8"/>
      <c r="Y471" s="6"/>
      <c r="Z471" s="7"/>
      <c r="AA471" s="7"/>
      <c r="AB471" s="7"/>
      <c r="AC471" s="7"/>
      <c r="AD471" s="8"/>
      <c r="AE471" s="6"/>
      <c r="AF471" s="7"/>
      <c r="AG471" s="7"/>
      <c r="AH471" s="7"/>
      <c r="AI471" s="7"/>
      <c r="AJ471" s="8"/>
      <c r="AK471" s="6"/>
      <c r="AL471" s="7"/>
      <c r="AM471" s="7"/>
      <c r="AN471" s="7"/>
      <c r="AO471" s="7"/>
      <c r="AP471" s="8"/>
      <c r="AQ471" s="6"/>
      <c r="AR471" s="7"/>
      <c r="AS471" s="7"/>
      <c r="AT471" s="7"/>
      <c r="AU471" s="7"/>
      <c r="AV471" s="8"/>
      <c r="AW471" s="6"/>
      <c r="AX471" s="7"/>
      <c r="AY471" s="7"/>
      <c r="AZ471" s="7"/>
      <c r="BA471" s="7"/>
      <c r="BB471" s="8"/>
      <c r="BC471" s="6"/>
      <c r="BD471" s="7"/>
      <c r="BE471" s="7"/>
      <c r="BF471" s="7"/>
      <c r="BG471" s="7"/>
      <c r="BH471" s="8"/>
      <c r="BI471" s="6"/>
      <c r="BJ471" s="7"/>
      <c r="BK471" s="7"/>
      <c r="BL471" s="7"/>
      <c r="BM471" s="7"/>
      <c r="BN471" s="8"/>
      <c r="BO471" s="6"/>
      <c r="BP471" s="7"/>
      <c r="BQ471" s="7"/>
      <c r="BR471" s="7"/>
      <c r="BS471" s="7"/>
      <c r="BT471" s="8"/>
      <c r="BU471" s="6"/>
      <c r="BV471" s="7"/>
      <c r="BW471" s="7"/>
      <c r="BX471" s="7"/>
      <c r="BY471" s="7"/>
      <c r="BZ471" s="8"/>
      <c r="CA471" s="6"/>
      <c r="CB471" s="7"/>
      <c r="CC471" s="7"/>
      <c r="CD471" s="7"/>
      <c r="CE471" s="7"/>
      <c r="CF471" s="8"/>
      <c r="CG471" s="6"/>
      <c r="CH471" s="7"/>
      <c r="CI471" s="7"/>
      <c r="CJ471" s="7"/>
      <c r="CK471" s="7"/>
      <c r="CL471" s="8"/>
      <c r="CM471" s="6"/>
      <c r="CN471" s="7"/>
      <c r="CO471" s="7"/>
      <c r="CP471" s="7"/>
      <c r="CQ471" s="7"/>
      <c r="CR471" s="8"/>
      <c r="CS471" s="6"/>
      <c r="CT471" s="7"/>
      <c r="CU471" s="7"/>
      <c r="CV471" s="7"/>
      <c r="CW471" s="7"/>
      <c r="CX471" s="8"/>
      <c r="CY471" s="6"/>
      <c r="CZ471" s="7"/>
      <c r="DA471" s="7"/>
      <c r="DB471" s="7"/>
      <c r="DC471" s="7"/>
      <c r="DD471" s="8"/>
      <c r="DE471" s="6"/>
      <c r="DF471" s="7"/>
      <c r="DG471" s="7"/>
      <c r="DH471" s="7"/>
      <c r="DI471" s="7"/>
      <c r="DJ471" s="8"/>
      <c r="DK471" s="6"/>
      <c r="DL471" s="7"/>
      <c r="DM471" s="7"/>
      <c r="DN471" s="7"/>
      <c r="DO471" s="7"/>
      <c r="DP471" s="8"/>
      <c r="DQ471" s="6"/>
      <c r="DR471" s="7"/>
      <c r="DS471" s="7"/>
      <c r="DT471" s="7"/>
      <c r="DU471" s="7"/>
      <c r="DV471" s="8"/>
      <c r="DW471" s="6"/>
      <c r="DX471" s="7"/>
      <c r="DY471" s="7"/>
      <c r="DZ471" s="7"/>
      <c r="EA471" s="7"/>
      <c r="EB471" s="8"/>
      <c r="EC471" s="6"/>
      <c r="ED471" s="7"/>
      <c r="EE471" s="7"/>
      <c r="EF471" s="7"/>
      <c r="EG471" s="7"/>
      <c r="EH471" s="8"/>
      <c r="EI471" s="6"/>
      <c r="EJ471" s="7"/>
      <c r="EK471" s="7"/>
      <c r="EL471" s="7"/>
      <c r="EM471" s="7"/>
      <c r="EN471" s="8"/>
      <c r="EO471" s="6"/>
      <c r="EP471" s="7"/>
      <c r="EQ471" s="7"/>
      <c r="ER471" s="7"/>
      <c r="ES471" s="7"/>
      <c r="ET471" s="8"/>
      <c r="EU471" s="6"/>
      <c r="EV471" s="7"/>
      <c r="EW471" s="7"/>
      <c r="EX471" s="7"/>
      <c r="EY471" s="7"/>
      <c r="EZ471" s="8"/>
      <c r="FA471" s="6"/>
      <c r="FB471" s="7"/>
      <c r="FC471" s="7"/>
      <c r="FD471" s="7"/>
      <c r="FE471" s="7"/>
      <c r="FF471" s="8"/>
      <c r="FG471" s="6"/>
      <c r="FH471" s="7"/>
      <c r="FI471" s="7"/>
      <c r="FJ471" s="7"/>
      <c r="FK471" s="7"/>
      <c r="FL471" s="8"/>
      <c r="FM471" s="6"/>
      <c r="FN471" s="7"/>
      <c r="FO471" s="7"/>
      <c r="FP471" s="7"/>
      <c r="FQ471" s="7"/>
      <c r="FR471" s="8"/>
      <c r="FS471" s="6"/>
      <c r="FT471" s="7"/>
      <c r="FU471" s="7"/>
      <c r="FV471" s="7"/>
      <c r="FW471" s="7"/>
      <c r="FX471" s="8"/>
      <c r="FY471" s="6"/>
      <c r="FZ471" s="7"/>
      <c r="GA471" s="7"/>
      <c r="GB471" s="7"/>
      <c r="GC471" s="7"/>
      <c r="GD471" s="8"/>
      <c r="GE471" s="6"/>
      <c r="GF471" s="7"/>
      <c r="GG471" s="7"/>
      <c r="GH471" s="7"/>
      <c r="GI471" s="7"/>
      <c r="GJ471" s="8"/>
      <c r="GK471" s="6"/>
      <c r="GL471" s="7"/>
      <c r="GM471" s="7"/>
      <c r="GN471" s="7"/>
      <c r="GO471" s="7"/>
      <c r="GP471" s="8"/>
      <c r="GQ471" s="6"/>
      <c r="GR471" s="7"/>
      <c r="GS471" s="7"/>
      <c r="GT471" s="7"/>
      <c r="GU471" s="7"/>
      <c r="GV471" s="8"/>
      <c r="GW471" s="6"/>
      <c r="GX471" s="7"/>
      <c r="GY471" s="7"/>
      <c r="GZ471" s="7"/>
      <c r="HA471" s="7"/>
      <c r="HB471" s="8"/>
      <c r="HC471" s="6"/>
      <c r="HD471" s="7"/>
      <c r="HE471" s="7"/>
      <c r="HF471" s="7"/>
      <c r="HG471" s="7"/>
      <c r="HH471" s="8"/>
      <c r="HI471" s="6"/>
      <c r="HJ471" s="7"/>
      <c r="HK471" s="7"/>
      <c r="HL471" s="7"/>
      <c r="HM471" s="7"/>
      <c r="HN471" s="8"/>
      <c r="HO471" s="6"/>
      <c r="HP471" s="7"/>
      <c r="HQ471" s="7"/>
      <c r="HR471" s="7"/>
      <c r="HS471" s="7"/>
      <c r="HT471" s="8"/>
      <c r="HU471" s="6"/>
      <c r="HV471" s="7"/>
      <c r="HW471" s="7"/>
      <c r="HX471" s="7"/>
      <c r="HY471" s="7"/>
      <c r="HZ471" s="8"/>
      <c r="IA471" s="6"/>
      <c r="IB471" s="7"/>
      <c r="IC471" s="7"/>
      <c r="ID471" s="7"/>
      <c r="IE471" s="7"/>
      <c r="IF471" s="8"/>
      <c r="IG471" s="6"/>
      <c r="IH471" s="7"/>
      <c r="II471" s="7"/>
      <c r="IJ471" s="7"/>
      <c r="IK471" s="7"/>
      <c r="IL471" s="8"/>
      <c r="IM471" s="6"/>
      <c r="IN471" s="7"/>
      <c r="IO471" s="7"/>
      <c r="IP471" s="7"/>
      <c r="IQ471" s="7"/>
      <c r="IR471" s="8"/>
      <c r="IS471" s="6"/>
      <c r="IT471" s="7"/>
      <c r="IU471" s="7"/>
      <c r="IV471" s="7"/>
    </row>
    <row r="472" customFormat="false" ht="12.75" hidden="false" customHeight="false" outlineLevel="0" collapsed="false">
      <c r="A472" s="5" t="s">
        <v>604</v>
      </c>
      <c r="B472" s="6" t="n">
        <v>37061</v>
      </c>
      <c r="C472" s="7" t="s">
        <v>605</v>
      </c>
      <c r="D472" s="7" t="s">
        <v>386</v>
      </c>
      <c r="E472" s="7"/>
      <c r="F472" s="8" t="s">
        <v>388</v>
      </c>
      <c r="G472" s="8" t="n">
        <v>18572</v>
      </c>
      <c r="H472" s="7"/>
      <c r="I472" s="7"/>
      <c r="J472" s="7"/>
      <c r="K472" s="7"/>
      <c r="L472" s="8"/>
      <c r="M472" s="6"/>
      <c r="N472" s="7"/>
      <c r="O472" s="7"/>
      <c r="P472" s="7"/>
      <c r="Q472" s="7"/>
      <c r="R472" s="8"/>
      <c r="S472" s="6"/>
      <c r="T472" s="7"/>
      <c r="U472" s="7"/>
      <c r="V472" s="7"/>
      <c r="W472" s="7"/>
      <c r="X472" s="8"/>
      <c r="Y472" s="6"/>
      <c r="Z472" s="7"/>
      <c r="AA472" s="7"/>
      <c r="AB472" s="7"/>
      <c r="AC472" s="7"/>
      <c r="AD472" s="8"/>
      <c r="AE472" s="6"/>
      <c r="AF472" s="7"/>
      <c r="AG472" s="7"/>
      <c r="AH472" s="7"/>
      <c r="AI472" s="7"/>
      <c r="AJ472" s="8"/>
      <c r="AK472" s="6"/>
      <c r="AL472" s="7"/>
      <c r="AM472" s="7"/>
      <c r="AN472" s="7"/>
      <c r="AO472" s="7"/>
      <c r="AP472" s="8"/>
      <c r="AQ472" s="6"/>
      <c r="AR472" s="7"/>
      <c r="AS472" s="7"/>
      <c r="AT472" s="7"/>
      <c r="AU472" s="7"/>
      <c r="AV472" s="8"/>
      <c r="AW472" s="6"/>
      <c r="AX472" s="7"/>
      <c r="AY472" s="7"/>
      <c r="AZ472" s="7"/>
      <c r="BA472" s="7"/>
      <c r="BB472" s="8"/>
      <c r="BC472" s="6"/>
      <c r="BD472" s="7"/>
      <c r="BE472" s="7"/>
      <c r="BF472" s="7"/>
      <c r="BG472" s="7"/>
      <c r="BH472" s="8"/>
      <c r="BI472" s="6"/>
      <c r="BJ472" s="7"/>
      <c r="BK472" s="7"/>
      <c r="BL472" s="7"/>
      <c r="BM472" s="7"/>
      <c r="BN472" s="8"/>
      <c r="BO472" s="6"/>
      <c r="BP472" s="7"/>
      <c r="BQ472" s="7"/>
      <c r="BR472" s="7"/>
      <c r="BS472" s="7"/>
      <c r="BT472" s="8"/>
      <c r="BU472" s="6"/>
      <c r="BV472" s="7"/>
      <c r="BW472" s="7"/>
      <c r="BX472" s="7"/>
      <c r="BY472" s="7"/>
      <c r="BZ472" s="8"/>
      <c r="CA472" s="6"/>
      <c r="CB472" s="7"/>
      <c r="CC472" s="7"/>
      <c r="CD472" s="7"/>
      <c r="CE472" s="7"/>
      <c r="CF472" s="8"/>
      <c r="CG472" s="6"/>
      <c r="CH472" s="7"/>
      <c r="CI472" s="7"/>
      <c r="CJ472" s="7"/>
      <c r="CK472" s="7"/>
      <c r="CL472" s="8"/>
      <c r="CM472" s="6"/>
      <c r="CN472" s="7"/>
      <c r="CO472" s="7"/>
      <c r="CP472" s="7"/>
      <c r="CQ472" s="7"/>
      <c r="CR472" s="8"/>
      <c r="CS472" s="6"/>
      <c r="CT472" s="7"/>
      <c r="CU472" s="7"/>
      <c r="CV472" s="7"/>
      <c r="CW472" s="7"/>
      <c r="CX472" s="8"/>
      <c r="CY472" s="6"/>
      <c r="CZ472" s="7"/>
      <c r="DA472" s="7"/>
      <c r="DB472" s="7"/>
      <c r="DC472" s="7"/>
      <c r="DD472" s="8"/>
      <c r="DE472" s="6"/>
      <c r="DF472" s="7"/>
      <c r="DG472" s="7"/>
      <c r="DH472" s="7"/>
      <c r="DI472" s="7"/>
      <c r="DJ472" s="8"/>
      <c r="DK472" s="6"/>
      <c r="DL472" s="7"/>
      <c r="DM472" s="7"/>
      <c r="DN472" s="7"/>
      <c r="DO472" s="7"/>
      <c r="DP472" s="8"/>
      <c r="DQ472" s="6"/>
      <c r="DR472" s="7"/>
      <c r="DS472" s="7"/>
      <c r="DT472" s="7"/>
      <c r="DU472" s="7"/>
      <c r="DV472" s="8"/>
      <c r="DW472" s="6"/>
      <c r="DX472" s="7"/>
      <c r="DY472" s="7"/>
      <c r="DZ472" s="7"/>
      <c r="EA472" s="7"/>
      <c r="EB472" s="8"/>
      <c r="EC472" s="6"/>
      <c r="ED472" s="7"/>
      <c r="EE472" s="7"/>
      <c r="EF472" s="7"/>
      <c r="EG472" s="7"/>
      <c r="EH472" s="8"/>
      <c r="EI472" s="6"/>
      <c r="EJ472" s="7"/>
      <c r="EK472" s="7"/>
      <c r="EL472" s="7"/>
      <c r="EM472" s="7"/>
      <c r="EN472" s="8"/>
      <c r="EO472" s="6"/>
      <c r="EP472" s="7"/>
      <c r="EQ472" s="7"/>
      <c r="ER472" s="7"/>
      <c r="ES472" s="7"/>
      <c r="ET472" s="8"/>
      <c r="EU472" s="6"/>
      <c r="EV472" s="7"/>
      <c r="EW472" s="7"/>
      <c r="EX472" s="7"/>
      <c r="EY472" s="7"/>
      <c r="EZ472" s="8"/>
      <c r="FA472" s="6"/>
      <c r="FB472" s="7"/>
      <c r="FC472" s="7"/>
      <c r="FD472" s="7"/>
      <c r="FE472" s="7"/>
      <c r="FF472" s="8"/>
      <c r="FG472" s="6"/>
      <c r="FH472" s="7"/>
      <c r="FI472" s="7"/>
      <c r="FJ472" s="7"/>
      <c r="FK472" s="7"/>
      <c r="FL472" s="8"/>
      <c r="FM472" s="6"/>
      <c r="FN472" s="7"/>
      <c r="FO472" s="7"/>
      <c r="FP472" s="7"/>
      <c r="FQ472" s="7"/>
      <c r="FR472" s="8"/>
      <c r="FS472" s="6"/>
      <c r="FT472" s="7"/>
      <c r="FU472" s="7"/>
      <c r="FV472" s="7"/>
      <c r="FW472" s="7"/>
      <c r="FX472" s="8"/>
      <c r="FY472" s="6"/>
      <c r="FZ472" s="7"/>
      <c r="GA472" s="7"/>
      <c r="GB472" s="7"/>
      <c r="GC472" s="7"/>
      <c r="GD472" s="8"/>
      <c r="GE472" s="6"/>
      <c r="GF472" s="7"/>
      <c r="GG472" s="7"/>
      <c r="GH472" s="7"/>
      <c r="GI472" s="7"/>
      <c r="GJ472" s="8"/>
      <c r="GK472" s="6"/>
      <c r="GL472" s="7"/>
      <c r="GM472" s="7"/>
      <c r="GN472" s="7"/>
      <c r="GO472" s="7"/>
      <c r="GP472" s="8"/>
      <c r="GQ472" s="6"/>
      <c r="GR472" s="7"/>
      <c r="GS472" s="7"/>
      <c r="GT472" s="7"/>
      <c r="GU472" s="7"/>
      <c r="GV472" s="8"/>
      <c r="GW472" s="6"/>
      <c r="GX472" s="7"/>
      <c r="GY472" s="7"/>
      <c r="GZ472" s="7"/>
      <c r="HA472" s="7"/>
      <c r="HB472" s="8"/>
      <c r="HC472" s="6"/>
      <c r="HD472" s="7"/>
      <c r="HE472" s="7"/>
      <c r="HF472" s="7"/>
      <c r="HG472" s="7"/>
      <c r="HH472" s="8"/>
      <c r="HI472" s="6"/>
      <c r="HJ472" s="7"/>
      <c r="HK472" s="7"/>
      <c r="HL472" s="7"/>
      <c r="HM472" s="7"/>
      <c r="HN472" s="8"/>
      <c r="HO472" s="6"/>
      <c r="HP472" s="7"/>
      <c r="HQ472" s="7"/>
      <c r="HR472" s="7"/>
      <c r="HS472" s="7"/>
      <c r="HT472" s="8"/>
      <c r="HU472" s="6"/>
      <c r="HV472" s="7"/>
      <c r="HW472" s="7"/>
      <c r="HX472" s="7"/>
      <c r="HY472" s="7"/>
      <c r="HZ472" s="8"/>
      <c r="IA472" s="6"/>
      <c r="IB472" s="7"/>
      <c r="IC472" s="7"/>
      <c r="ID472" s="7"/>
      <c r="IE472" s="7"/>
      <c r="IF472" s="8"/>
      <c r="IG472" s="6"/>
      <c r="IH472" s="7"/>
      <c r="II472" s="7"/>
      <c r="IJ472" s="7"/>
      <c r="IK472" s="7"/>
      <c r="IL472" s="8"/>
      <c r="IM472" s="6"/>
      <c r="IN472" s="7"/>
      <c r="IO472" s="7"/>
      <c r="IP472" s="7"/>
      <c r="IQ472" s="7"/>
      <c r="IR472" s="8"/>
      <c r="IS472" s="6"/>
      <c r="IT472" s="7"/>
      <c r="IU472" s="7"/>
      <c r="IV472" s="7"/>
    </row>
    <row r="473" customFormat="false" ht="12.75" hidden="false" customHeight="false" outlineLevel="0" collapsed="false">
      <c r="A473" s="5" t="s">
        <v>606</v>
      </c>
      <c r="B473" s="6" t="n">
        <v>37062</v>
      </c>
      <c r="C473" s="7" t="s">
        <v>15</v>
      </c>
      <c r="D473" s="7" t="s">
        <v>386</v>
      </c>
      <c r="E473" s="7"/>
      <c r="F473" s="8" t="s">
        <v>431</v>
      </c>
      <c r="G473" s="8" t="n">
        <v>887.990611553006</v>
      </c>
      <c r="H473" s="7"/>
      <c r="I473" s="7"/>
      <c r="J473" s="7"/>
      <c r="K473" s="7"/>
      <c r="L473" s="8"/>
      <c r="M473" s="6"/>
      <c r="N473" s="7"/>
      <c r="O473" s="7"/>
      <c r="P473" s="7"/>
      <c r="Q473" s="7"/>
      <c r="R473" s="8"/>
      <c r="S473" s="6"/>
      <c r="T473" s="7"/>
      <c r="U473" s="7"/>
      <c r="V473" s="7"/>
      <c r="W473" s="7"/>
      <c r="X473" s="8"/>
      <c r="Y473" s="6"/>
      <c r="Z473" s="7"/>
      <c r="AA473" s="7"/>
      <c r="AB473" s="7"/>
      <c r="AC473" s="7"/>
      <c r="AD473" s="8"/>
      <c r="AE473" s="6"/>
      <c r="AF473" s="7"/>
      <c r="AG473" s="7"/>
      <c r="AH473" s="7"/>
      <c r="AI473" s="7"/>
      <c r="AJ473" s="8"/>
      <c r="AK473" s="6"/>
      <c r="AL473" s="7"/>
      <c r="AM473" s="7"/>
      <c r="AN473" s="7"/>
      <c r="AO473" s="7"/>
      <c r="AP473" s="8"/>
      <c r="AQ473" s="6"/>
      <c r="AR473" s="7"/>
      <c r="AS473" s="7"/>
      <c r="AT473" s="7"/>
      <c r="AU473" s="7"/>
      <c r="AV473" s="8"/>
      <c r="AW473" s="6"/>
      <c r="AX473" s="7"/>
      <c r="AY473" s="7"/>
      <c r="AZ473" s="7"/>
      <c r="BA473" s="7"/>
      <c r="BB473" s="8"/>
      <c r="BC473" s="6"/>
      <c r="BD473" s="7"/>
      <c r="BE473" s="7"/>
      <c r="BF473" s="7"/>
      <c r="BG473" s="7"/>
      <c r="BH473" s="8"/>
      <c r="BI473" s="6"/>
      <c r="BJ473" s="7"/>
      <c r="BK473" s="7"/>
      <c r="BL473" s="7"/>
      <c r="BM473" s="7"/>
      <c r="BN473" s="8"/>
      <c r="BO473" s="6"/>
      <c r="BP473" s="7"/>
      <c r="BQ473" s="7"/>
      <c r="BR473" s="7"/>
      <c r="BS473" s="7"/>
      <c r="BT473" s="8"/>
      <c r="BU473" s="6"/>
      <c r="BV473" s="7"/>
      <c r="BW473" s="7"/>
      <c r="BX473" s="7"/>
      <c r="BY473" s="7"/>
      <c r="BZ473" s="8"/>
      <c r="CA473" s="6"/>
      <c r="CB473" s="7"/>
      <c r="CC473" s="7"/>
      <c r="CD473" s="7"/>
      <c r="CE473" s="7"/>
      <c r="CF473" s="8"/>
      <c r="CG473" s="6"/>
      <c r="CH473" s="7"/>
      <c r="CI473" s="7"/>
      <c r="CJ473" s="7"/>
      <c r="CK473" s="7"/>
      <c r="CL473" s="8"/>
      <c r="CM473" s="6"/>
      <c r="CN473" s="7"/>
      <c r="CO473" s="7"/>
      <c r="CP473" s="7"/>
      <c r="CQ473" s="7"/>
      <c r="CR473" s="8"/>
      <c r="CS473" s="6"/>
      <c r="CT473" s="7"/>
      <c r="CU473" s="7"/>
      <c r="CV473" s="7"/>
      <c r="CW473" s="7"/>
      <c r="CX473" s="8"/>
      <c r="CY473" s="6"/>
      <c r="CZ473" s="7"/>
      <c r="DA473" s="7"/>
      <c r="DB473" s="7"/>
      <c r="DC473" s="7"/>
      <c r="DD473" s="8"/>
      <c r="DE473" s="6"/>
      <c r="DF473" s="7"/>
      <c r="DG473" s="7"/>
      <c r="DH473" s="7"/>
      <c r="DI473" s="7"/>
      <c r="DJ473" s="8"/>
      <c r="DK473" s="6"/>
      <c r="DL473" s="7"/>
      <c r="DM473" s="7"/>
      <c r="DN473" s="7"/>
      <c r="DO473" s="7"/>
      <c r="DP473" s="8"/>
      <c r="DQ473" s="6"/>
      <c r="DR473" s="7"/>
      <c r="DS473" s="7"/>
      <c r="DT473" s="7"/>
      <c r="DU473" s="7"/>
      <c r="DV473" s="8"/>
      <c r="DW473" s="6"/>
      <c r="DX473" s="7"/>
      <c r="DY473" s="7"/>
      <c r="DZ473" s="7"/>
      <c r="EA473" s="7"/>
      <c r="EB473" s="8"/>
      <c r="EC473" s="6"/>
      <c r="ED473" s="7"/>
      <c r="EE473" s="7"/>
      <c r="EF473" s="7"/>
      <c r="EG473" s="7"/>
      <c r="EH473" s="8"/>
      <c r="EI473" s="6"/>
      <c r="EJ473" s="7"/>
      <c r="EK473" s="7"/>
      <c r="EL473" s="7"/>
      <c r="EM473" s="7"/>
      <c r="EN473" s="8"/>
      <c r="EO473" s="6"/>
      <c r="EP473" s="7"/>
      <c r="EQ473" s="7"/>
      <c r="ER473" s="7"/>
      <c r="ES473" s="7"/>
      <c r="ET473" s="8"/>
      <c r="EU473" s="6"/>
      <c r="EV473" s="7"/>
      <c r="EW473" s="7"/>
      <c r="EX473" s="7"/>
      <c r="EY473" s="7"/>
      <c r="EZ473" s="8"/>
      <c r="FA473" s="6"/>
      <c r="FB473" s="7"/>
      <c r="FC473" s="7"/>
      <c r="FD473" s="7"/>
      <c r="FE473" s="7"/>
      <c r="FF473" s="8"/>
      <c r="FG473" s="6"/>
      <c r="FH473" s="7"/>
      <c r="FI473" s="7"/>
      <c r="FJ473" s="7"/>
      <c r="FK473" s="7"/>
      <c r="FL473" s="8"/>
      <c r="FM473" s="6"/>
      <c r="FN473" s="7"/>
      <c r="FO473" s="7"/>
      <c r="FP473" s="7"/>
      <c r="FQ473" s="7"/>
      <c r="FR473" s="8"/>
      <c r="FS473" s="6"/>
      <c r="FT473" s="7"/>
      <c r="FU473" s="7"/>
      <c r="FV473" s="7"/>
      <c r="FW473" s="7"/>
      <c r="FX473" s="8"/>
      <c r="FY473" s="6"/>
      <c r="FZ473" s="7"/>
      <c r="GA473" s="7"/>
      <c r="GB473" s="7"/>
      <c r="GC473" s="7"/>
      <c r="GD473" s="8"/>
      <c r="GE473" s="6"/>
      <c r="GF473" s="7"/>
      <c r="GG473" s="7"/>
      <c r="GH473" s="7"/>
      <c r="GI473" s="7"/>
      <c r="GJ473" s="8"/>
      <c r="GK473" s="6"/>
      <c r="GL473" s="7"/>
      <c r="GM473" s="7"/>
      <c r="GN473" s="7"/>
      <c r="GO473" s="7"/>
      <c r="GP473" s="8"/>
      <c r="GQ473" s="6"/>
      <c r="GR473" s="7"/>
      <c r="GS473" s="7"/>
      <c r="GT473" s="7"/>
      <c r="GU473" s="7"/>
      <c r="GV473" s="8"/>
      <c r="GW473" s="6"/>
      <c r="GX473" s="7"/>
      <c r="GY473" s="7"/>
      <c r="GZ473" s="7"/>
      <c r="HA473" s="7"/>
      <c r="HB473" s="8"/>
      <c r="HC473" s="6"/>
      <c r="HD473" s="7"/>
      <c r="HE473" s="7"/>
      <c r="HF473" s="7"/>
      <c r="HG473" s="7"/>
      <c r="HH473" s="8"/>
      <c r="HI473" s="6"/>
      <c r="HJ473" s="7"/>
      <c r="HK473" s="7"/>
      <c r="HL473" s="7"/>
      <c r="HM473" s="7"/>
      <c r="HN473" s="8"/>
      <c r="HO473" s="6"/>
      <c r="HP473" s="7"/>
      <c r="HQ473" s="7"/>
      <c r="HR473" s="7"/>
      <c r="HS473" s="7"/>
      <c r="HT473" s="8"/>
      <c r="HU473" s="6"/>
      <c r="HV473" s="7"/>
      <c r="HW473" s="7"/>
      <c r="HX473" s="7"/>
      <c r="HY473" s="7"/>
      <c r="HZ473" s="8"/>
      <c r="IA473" s="6"/>
      <c r="IB473" s="7"/>
      <c r="IC473" s="7"/>
      <c r="ID473" s="7"/>
      <c r="IE473" s="7"/>
      <c r="IF473" s="8"/>
      <c r="IG473" s="6"/>
      <c r="IH473" s="7"/>
      <c r="II473" s="7"/>
      <c r="IJ473" s="7"/>
      <c r="IK473" s="7"/>
      <c r="IL473" s="8"/>
      <c r="IM473" s="6"/>
      <c r="IN473" s="7"/>
      <c r="IO473" s="7"/>
      <c r="IP473" s="7"/>
      <c r="IQ473" s="7"/>
      <c r="IR473" s="8"/>
      <c r="IS473" s="6"/>
      <c r="IT473" s="7"/>
      <c r="IU473" s="7"/>
      <c r="IV473" s="7"/>
    </row>
    <row r="474" customFormat="false" ht="12.75" hidden="false" customHeight="false" outlineLevel="0" collapsed="false">
      <c r="A474" s="5" t="s">
        <v>607</v>
      </c>
      <c r="B474" s="6" t="n">
        <v>37062</v>
      </c>
      <c r="C474" s="7" t="s">
        <v>608</v>
      </c>
      <c r="D474" s="7" t="s">
        <v>386</v>
      </c>
      <c r="E474" s="7"/>
      <c r="F474" s="8" t="s">
        <v>388</v>
      </c>
      <c r="G474" s="8" t="n">
        <v>12382</v>
      </c>
      <c r="H474" s="7"/>
      <c r="I474" s="7"/>
      <c r="J474" s="7"/>
      <c r="K474" s="7"/>
      <c r="L474" s="8"/>
      <c r="M474" s="6"/>
      <c r="N474" s="7"/>
      <c r="O474" s="7"/>
      <c r="P474" s="7"/>
      <c r="Q474" s="7"/>
      <c r="R474" s="8"/>
      <c r="S474" s="6"/>
      <c r="T474" s="7"/>
      <c r="U474" s="7"/>
      <c r="V474" s="7"/>
      <c r="W474" s="7"/>
      <c r="X474" s="8"/>
      <c r="Y474" s="6"/>
      <c r="Z474" s="7"/>
      <c r="AA474" s="7"/>
      <c r="AB474" s="7"/>
      <c r="AC474" s="7"/>
      <c r="AD474" s="8"/>
      <c r="AE474" s="6"/>
      <c r="AF474" s="7"/>
      <c r="AG474" s="7"/>
      <c r="AH474" s="7"/>
      <c r="AI474" s="7"/>
      <c r="AJ474" s="8"/>
      <c r="AK474" s="6"/>
      <c r="AL474" s="7"/>
      <c r="AM474" s="7"/>
      <c r="AN474" s="7"/>
      <c r="AO474" s="7"/>
      <c r="AP474" s="8"/>
      <c r="AQ474" s="6"/>
      <c r="AR474" s="7"/>
      <c r="AS474" s="7"/>
      <c r="AT474" s="7"/>
      <c r="AU474" s="7"/>
      <c r="AV474" s="8"/>
      <c r="AW474" s="6"/>
      <c r="AX474" s="7"/>
      <c r="AY474" s="7"/>
      <c r="AZ474" s="7"/>
      <c r="BA474" s="7"/>
      <c r="BB474" s="8"/>
      <c r="BC474" s="6"/>
      <c r="BD474" s="7"/>
      <c r="BE474" s="7"/>
      <c r="BF474" s="7"/>
      <c r="BG474" s="7"/>
      <c r="BH474" s="8"/>
      <c r="BI474" s="6"/>
      <c r="BJ474" s="7"/>
      <c r="BK474" s="7"/>
      <c r="BL474" s="7"/>
      <c r="BM474" s="7"/>
      <c r="BN474" s="8"/>
      <c r="BO474" s="6"/>
      <c r="BP474" s="7"/>
      <c r="BQ474" s="7"/>
      <c r="BR474" s="7"/>
      <c r="BS474" s="7"/>
      <c r="BT474" s="8"/>
      <c r="BU474" s="6"/>
      <c r="BV474" s="7"/>
      <c r="BW474" s="7"/>
      <c r="BX474" s="7"/>
      <c r="BY474" s="7"/>
      <c r="BZ474" s="8"/>
      <c r="CA474" s="6"/>
      <c r="CB474" s="7"/>
      <c r="CC474" s="7"/>
      <c r="CD474" s="7"/>
      <c r="CE474" s="7"/>
      <c r="CF474" s="8"/>
      <c r="CG474" s="6"/>
      <c r="CH474" s="7"/>
      <c r="CI474" s="7"/>
      <c r="CJ474" s="7"/>
      <c r="CK474" s="7"/>
      <c r="CL474" s="8"/>
      <c r="CM474" s="6"/>
      <c r="CN474" s="7"/>
      <c r="CO474" s="7"/>
      <c r="CP474" s="7"/>
      <c r="CQ474" s="7"/>
      <c r="CR474" s="8"/>
      <c r="CS474" s="6"/>
      <c r="CT474" s="7"/>
      <c r="CU474" s="7"/>
      <c r="CV474" s="7"/>
      <c r="CW474" s="7"/>
      <c r="CX474" s="8"/>
      <c r="CY474" s="6"/>
      <c r="CZ474" s="7"/>
      <c r="DA474" s="7"/>
      <c r="DB474" s="7"/>
      <c r="DC474" s="7"/>
      <c r="DD474" s="8"/>
      <c r="DE474" s="6"/>
      <c r="DF474" s="7"/>
      <c r="DG474" s="7"/>
      <c r="DH474" s="7"/>
      <c r="DI474" s="7"/>
      <c r="DJ474" s="8"/>
      <c r="DK474" s="6"/>
      <c r="DL474" s="7"/>
      <c r="DM474" s="7"/>
      <c r="DN474" s="7"/>
      <c r="DO474" s="7"/>
      <c r="DP474" s="8"/>
      <c r="DQ474" s="6"/>
      <c r="DR474" s="7"/>
      <c r="DS474" s="7"/>
      <c r="DT474" s="7"/>
      <c r="DU474" s="7"/>
      <c r="DV474" s="8"/>
      <c r="DW474" s="6"/>
      <c r="DX474" s="7"/>
      <c r="DY474" s="7"/>
      <c r="DZ474" s="7"/>
      <c r="EA474" s="7"/>
      <c r="EB474" s="8"/>
      <c r="EC474" s="6"/>
      <c r="ED474" s="7"/>
      <c r="EE474" s="7"/>
      <c r="EF474" s="7"/>
      <c r="EG474" s="7"/>
      <c r="EH474" s="8"/>
      <c r="EI474" s="6"/>
      <c r="EJ474" s="7"/>
      <c r="EK474" s="7"/>
      <c r="EL474" s="7"/>
      <c r="EM474" s="7"/>
      <c r="EN474" s="8"/>
      <c r="EO474" s="6"/>
      <c r="EP474" s="7"/>
      <c r="EQ474" s="7"/>
      <c r="ER474" s="7"/>
      <c r="ES474" s="7"/>
      <c r="ET474" s="8"/>
      <c r="EU474" s="6"/>
      <c r="EV474" s="7"/>
      <c r="EW474" s="7"/>
      <c r="EX474" s="7"/>
      <c r="EY474" s="7"/>
      <c r="EZ474" s="8"/>
      <c r="FA474" s="6"/>
      <c r="FB474" s="7"/>
      <c r="FC474" s="7"/>
      <c r="FD474" s="7"/>
      <c r="FE474" s="7"/>
      <c r="FF474" s="8"/>
      <c r="FG474" s="6"/>
      <c r="FH474" s="7"/>
      <c r="FI474" s="7"/>
      <c r="FJ474" s="7"/>
      <c r="FK474" s="7"/>
      <c r="FL474" s="8"/>
      <c r="FM474" s="6"/>
      <c r="FN474" s="7"/>
      <c r="FO474" s="7"/>
      <c r="FP474" s="7"/>
      <c r="FQ474" s="7"/>
      <c r="FR474" s="8"/>
      <c r="FS474" s="6"/>
      <c r="FT474" s="7"/>
      <c r="FU474" s="7"/>
      <c r="FV474" s="7"/>
      <c r="FW474" s="7"/>
      <c r="FX474" s="8"/>
      <c r="FY474" s="6"/>
      <c r="FZ474" s="7"/>
      <c r="GA474" s="7"/>
      <c r="GB474" s="7"/>
      <c r="GC474" s="7"/>
      <c r="GD474" s="8"/>
      <c r="GE474" s="6"/>
      <c r="GF474" s="7"/>
      <c r="GG474" s="7"/>
      <c r="GH474" s="7"/>
      <c r="GI474" s="7"/>
      <c r="GJ474" s="8"/>
      <c r="GK474" s="6"/>
      <c r="GL474" s="7"/>
      <c r="GM474" s="7"/>
      <c r="GN474" s="7"/>
      <c r="GO474" s="7"/>
      <c r="GP474" s="8"/>
      <c r="GQ474" s="6"/>
      <c r="GR474" s="7"/>
      <c r="GS474" s="7"/>
      <c r="GT474" s="7"/>
      <c r="GU474" s="7"/>
      <c r="GV474" s="8"/>
      <c r="GW474" s="6"/>
      <c r="GX474" s="7"/>
      <c r="GY474" s="7"/>
      <c r="GZ474" s="7"/>
      <c r="HA474" s="7"/>
      <c r="HB474" s="8"/>
      <c r="HC474" s="6"/>
      <c r="HD474" s="7"/>
      <c r="HE474" s="7"/>
      <c r="HF474" s="7"/>
      <c r="HG474" s="7"/>
      <c r="HH474" s="8"/>
      <c r="HI474" s="6"/>
      <c r="HJ474" s="7"/>
      <c r="HK474" s="7"/>
      <c r="HL474" s="7"/>
      <c r="HM474" s="7"/>
      <c r="HN474" s="8"/>
      <c r="HO474" s="6"/>
      <c r="HP474" s="7"/>
      <c r="HQ474" s="7"/>
      <c r="HR474" s="7"/>
      <c r="HS474" s="7"/>
      <c r="HT474" s="8"/>
      <c r="HU474" s="6"/>
      <c r="HV474" s="7"/>
      <c r="HW474" s="7"/>
      <c r="HX474" s="7"/>
      <c r="HY474" s="7"/>
      <c r="HZ474" s="8"/>
      <c r="IA474" s="6"/>
      <c r="IB474" s="7"/>
      <c r="IC474" s="7"/>
      <c r="ID474" s="7"/>
      <c r="IE474" s="7"/>
      <c r="IF474" s="8"/>
      <c r="IG474" s="6"/>
      <c r="IH474" s="7"/>
      <c r="II474" s="7"/>
      <c r="IJ474" s="7"/>
      <c r="IK474" s="7"/>
      <c r="IL474" s="8"/>
      <c r="IM474" s="6"/>
      <c r="IN474" s="7"/>
      <c r="IO474" s="7"/>
      <c r="IP474" s="7"/>
      <c r="IQ474" s="7"/>
      <c r="IR474" s="8"/>
      <c r="IS474" s="6"/>
      <c r="IT474" s="7"/>
      <c r="IU474" s="7"/>
      <c r="IV474" s="7"/>
    </row>
    <row r="475" customFormat="false" ht="12.75" hidden="false" customHeight="false" outlineLevel="0" collapsed="false">
      <c r="A475" s="5" t="s">
        <v>609</v>
      </c>
      <c r="B475" s="6" t="n">
        <v>37062</v>
      </c>
      <c r="C475" s="7" t="s">
        <v>608</v>
      </c>
      <c r="D475" s="7" t="s">
        <v>386</v>
      </c>
      <c r="E475" s="7"/>
      <c r="F475" s="8" t="s">
        <v>388</v>
      </c>
      <c r="G475" s="8" t="n">
        <v>7739</v>
      </c>
      <c r="H475" s="7"/>
      <c r="I475" s="7"/>
      <c r="J475" s="7"/>
      <c r="K475" s="7"/>
      <c r="L475" s="8"/>
      <c r="M475" s="6"/>
      <c r="N475" s="7"/>
      <c r="O475" s="7"/>
      <c r="P475" s="7"/>
      <c r="Q475" s="7"/>
      <c r="R475" s="8"/>
      <c r="S475" s="6"/>
      <c r="T475" s="7"/>
      <c r="U475" s="7"/>
      <c r="V475" s="7"/>
      <c r="W475" s="7"/>
      <c r="X475" s="8"/>
      <c r="Y475" s="6"/>
      <c r="Z475" s="7"/>
      <c r="AA475" s="7"/>
      <c r="AB475" s="7"/>
      <c r="AC475" s="7"/>
      <c r="AD475" s="8"/>
      <c r="AE475" s="6"/>
      <c r="AF475" s="7"/>
      <c r="AG475" s="7"/>
      <c r="AH475" s="7"/>
      <c r="AI475" s="7"/>
      <c r="AJ475" s="8"/>
      <c r="AK475" s="6"/>
      <c r="AL475" s="7"/>
      <c r="AM475" s="7"/>
      <c r="AN475" s="7"/>
      <c r="AO475" s="7"/>
      <c r="AP475" s="8"/>
      <c r="AQ475" s="6"/>
      <c r="AR475" s="7"/>
      <c r="AS475" s="7"/>
      <c r="AT475" s="7"/>
      <c r="AU475" s="7"/>
      <c r="AV475" s="8"/>
      <c r="AW475" s="6"/>
      <c r="AX475" s="7"/>
      <c r="AY475" s="7"/>
      <c r="AZ475" s="7"/>
      <c r="BA475" s="7"/>
      <c r="BB475" s="8"/>
      <c r="BC475" s="6"/>
      <c r="BD475" s="7"/>
      <c r="BE475" s="7"/>
      <c r="BF475" s="7"/>
      <c r="BG475" s="7"/>
      <c r="BH475" s="8"/>
      <c r="BI475" s="6"/>
      <c r="BJ475" s="7"/>
      <c r="BK475" s="7"/>
      <c r="BL475" s="7"/>
      <c r="BM475" s="7"/>
      <c r="BN475" s="8"/>
      <c r="BO475" s="6"/>
      <c r="BP475" s="7"/>
      <c r="BQ475" s="7"/>
      <c r="BR475" s="7"/>
      <c r="BS475" s="7"/>
      <c r="BT475" s="8"/>
      <c r="BU475" s="6"/>
      <c r="BV475" s="7"/>
      <c r="BW475" s="7"/>
      <c r="BX475" s="7"/>
      <c r="BY475" s="7"/>
      <c r="BZ475" s="8"/>
      <c r="CA475" s="6"/>
      <c r="CB475" s="7"/>
      <c r="CC475" s="7"/>
      <c r="CD475" s="7"/>
      <c r="CE475" s="7"/>
      <c r="CF475" s="8"/>
      <c r="CG475" s="6"/>
      <c r="CH475" s="7"/>
      <c r="CI475" s="7"/>
      <c r="CJ475" s="7"/>
      <c r="CK475" s="7"/>
      <c r="CL475" s="8"/>
      <c r="CM475" s="6"/>
      <c r="CN475" s="7"/>
      <c r="CO475" s="7"/>
      <c r="CP475" s="7"/>
      <c r="CQ475" s="7"/>
      <c r="CR475" s="8"/>
      <c r="CS475" s="6"/>
      <c r="CT475" s="7"/>
      <c r="CU475" s="7"/>
      <c r="CV475" s="7"/>
      <c r="CW475" s="7"/>
      <c r="CX475" s="8"/>
      <c r="CY475" s="6"/>
      <c r="CZ475" s="7"/>
      <c r="DA475" s="7"/>
      <c r="DB475" s="7"/>
      <c r="DC475" s="7"/>
      <c r="DD475" s="8"/>
      <c r="DE475" s="6"/>
      <c r="DF475" s="7"/>
      <c r="DG475" s="7"/>
      <c r="DH475" s="7"/>
      <c r="DI475" s="7"/>
      <c r="DJ475" s="8"/>
      <c r="DK475" s="6"/>
      <c r="DL475" s="7"/>
      <c r="DM475" s="7"/>
      <c r="DN475" s="7"/>
      <c r="DO475" s="7"/>
      <c r="DP475" s="8"/>
      <c r="DQ475" s="6"/>
      <c r="DR475" s="7"/>
      <c r="DS475" s="7"/>
      <c r="DT475" s="7"/>
      <c r="DU475" s="7"/>
      <c r="DV475" s="8"/>
      <c r="DW475" s="6"/>
      <c r="DX475" s="7"/>
      <c r="DY475" s="7"/>
      <c r="DZ475" s="7"/>
      <c r="EA475" s="7"/>
      <c r="EB475" s="8"/>
      <c r="EC475" s="6"/>
      <c r="ED475" s="7"/>
      <c r="EE475" s="7"/>
      <c r="EF475" s="7"/>
      <c r="EG475" s="7"/>
      <c r="EH475" s="8"/>
      <c r="EI475" s="6"/>
      <c r="EJ475" s="7"/>
      <c r="EK475" s="7"/>
      <c r="EL475" s="7"/>
      <c r="EM475" s="7"/>
      <c r="EN475" s="8"/>
      <c r="EO475" s="6"/>
      <c r="EP475" s="7"/>
      <c r="EQ475" s="7"/>
      <c r="ER475" s="7"/>
      <c r="ES475" s="7"/>
      <c r="ET475" s="8"/>
      <c r="EU475" s="6"/>
      <c r="EV475" s="7"/>
      <c r="EW475" s="7"/>
      <c r="EX475" s="7"/>
      <c r="EY475" s="7"/>
      <c r="EZ475" s="8"/>
      <c r="FA475" s="6"/>
      <c r="FB475" s="7"/>
      <c r="FC475" s="7"/>
      <c r="FD475" s="7"/>
      <c r="FE475" s="7"/>
      <c r="FF475" s="8"/>
      <c r="FG475" s="6"/>
      <c r="FH475" s="7"/>
      <c r="FI475" s="7"/>
      <c r="FJ475" s="7"/>
      <c r="FK475" s="7"/>
      <c r="FL475" s="8"/>
      <c r="FM475" s="6"/>
      <c r="FN475" s="7"/>
      <c r="FO475" s="7"/>
      <c r="FP475" s="7"/>
      <c r="FQ475" s="7"/>
      <c r="FR475" s="8"/>
      <c r="FS475" s="6"/>
      <c r="FT475" s="7"/>
      <c r="FU475" s="7"/>
      <c r="FV475" s="7"/>
      <c r="FW475" s="7"/>
      <c r="FX475" s="8"/>
      <c r="FY475" s="6"/>
      <c r="FZ475" s="7"/>
      <c r="GA475" s="7"/>
      <c r="GB475" s="7"/>
      <c r="GC475" s="7"/>
      <c r="GD475" s="8"/>
      <c r="GE475" s="6"/>
      <c r="GF475" s="7"/>
      <c r="GG475" s="7"/>
      <c r="GH475" s="7"/>
      <c r="GI475" s="7"/>
      <c r="GJ475" s="8"/>
      <c r="GK475" s="6"/>
      <c r="GL475" s="7"/>
      <c r="GM475" s="7"/>
      <c r="GN475" s="7"/>
      <c r="GO475" s="7"/>
      <c r="GP475" s="8"/>
      <c r="GQ475" s="6"/>
      <c r="GR475" s="7"/>
      <c r="GS475" s="7"/>
      <c r="GT475" s="7"/>
      <c r="GU475" s="7"/>
      <c r="GV475" s="8"/>
      <c r="GW475" s="6"/>
      <c r="GX475" s="7"/>
      <c r="GY475" s="7"/>
      <c r="GZ475" s="7"/>
      <c r="HA475" s="7"/>
      <c r="HB475" s="8"/>
      <c r="HC475" s="6"/>
      <c r="HD475" s="7"/>
      <c r="HE475" s="7"/>
      <c r="HF475" s="7"/>
      <c r="HG475" s="7"/>
      <c r="HH475" s="8"/>
      <c r="HI475" s="6"/>
      <c r="HJ475" s="7"/>
      <c r="HK475" s="7"/>
      <c r="HL475" s="7"/>
      <c r="HM475" s="7"/>
      <c r="HN475" s="8"/>
      <c r="HO475" s="6"/>
      <c r="HP475" s="7"/>
      <c r="HQ475" s="7"/>
      <c r="HR475" s="7"/>
      <c r="HS475" s="7"/>
      <c r="HT475" s="8"/>
      <c r="HU475" s="6"/>
      <c r="HV475" s="7"/>
      <c r="HW475" s="7"/>
      <c r="HX475" s="7"/>
      <c r="HY475" s="7"/>
      <c r="HZ475" s="8"/>
      <c r="IA475" s="6"/>
      <c r="IB475" s="7"/>
      <c r="IC475" s="7"/>
      <c r="ID475" s="7"/>
      <c r="IE475" s="7"/>
      <c r="IF475" s="8"/>
      <c r="IG475" s="6"/>
      <c r="IH475" s="7"/>
      <c r="II475" s="7"/>
      <c r="IJ475" s="7"/>
      <c r="IK475" s="7"/>
      <c r="IL475" s="8"/>
      <c r="IM475" s="6"/>
      <c r="IN475" s="7"/>
      <c r="IO475" s="7"/>
      <c r="IP475" s="7"/>
      <c r="IQ475" s="7"/>
      <c r="IR475" s="8"/>
      <c r="IS475" s="6"/>
      <c r="IT475" s="7"/>
      <c r="IU475" s="7"/>
      <c r="IV475" s="7"/>
    </row>
    <row r="476" customFormat="false" ht="12.75" hidden="false" customHeight="false" outlineLevel="0" collapsed="false">
      <c r="A476" s="5" t="s">
        <v>610</v>
      </c>
      <c r="B476" s="6" t="n">
        <v>37062</v>
      </c>
      <c r="C476" s="7" t="s">
        <v>611</v>
      </c>
      <c r="D476" s="7" t="s">
        <v>386</v>
      </c>
      <c r="E476" s="7"/>
      <c r="F476" s="8" t="s">
        <v>388</v>
      </c>
      <c r="G476" s="8" t="n">
        <v>1683.40070413352</v>
      </c>
      <c r="H476" s="7"/>
      <c r="I476" s="7"/>
      <c r="J476" s="7"/>
      <c r="K476" s="7"/>
      <c r="L476" s="8"/>
      <c r="M476" s="6"/>
      <c r="N476" s="7"/>
      <c r="O476" s="7"/>
      <c r="P476" s="7"/>
      <c r="Q476" s="7"/>
      <c r="R476" s="8"/>
      <c r="S476" s="6"/>
      <c r="T476" s="7"/>
      <c r="U476" s="7"/>
      <c r="V476" s="7"/>
      <c r="W476" s="7"/>
      <c r="X476" s="8"/>
      <c r="Y476" s="6"/>
      <c r="Z476" s="7"/>
      <c r="AA476" s="7"/>
      <c r="AB476" s="7"/>
      <c r="AC476" s="7"/>
      <c r="AD476" s="8"/>
      <c r="AE476" s="6"/>
      <c r="AF476" s="7"/>
      <c r="AG476" s="7"/>
      <c r="AH476" s="7"/>
      <c r="AI476" s="7"/>
      <c r="AJ476" s="8"/>
      <c r="AK476" s="6"/>
      <c r="AL476" s="7"/>
      <c r="AM476" s="7"/>
      <c r="AN476" s="7"/>
      <c r="AO476" s="7"/>
      <c r="AP476" s="8"/>
      <c r="AQ476" s="6"/>
      <c r="AR476" s="7"/>
      <c r="AS476" s="7"/>
      <c r="AT476" s="7"/>
      <c r="AU476" s="7"/>
      <c r="AV476" s="8"/>
      <c r="AW476" s="6"/>
      <c r="AX476" s="7"/>
      <c r="AY476" s="7"/>
      <c r="AZ476" s="7"/>
      <c r="BA476" s="7"/>
      <c r="BB476" s="8"/>
      <c r="BC476" s="6"/>
      <c r="BD476" s="7"/>
      <c r="BE476" s="7"/>
      <c r="BF476" s="7"/>
      <c r="BG476" s="7"/>
      <c r="BH476" s="8"/>
      <c r="BI476" s="6"/>
      <c r="BJ476" s="7"/>
      <c r="BK476" s="7"/>
      <c r="BL476" s="7"/>
      <c r="BM476" s="7"/>
      <c r="BN476" s="8"/>
      <c r="BO476" s="6"/>
      <c r="BP476" s="7"/>
      <c r="BQ476" s="7"/>
      <c r="BR476" s="7"/>
      <c r="BS476" s="7"/>
      <c r="BT476" s="8"/>
      <c r="BU476" s="6"/>
      <c r="BV476" s="7"/>
      <c r="BW476" s="7"/>
      <c r="BX476" s="7"/>
      <c r="BY476" s="7"/>
      <c r="BZ476" s="8"/>
      <c r="CA476" s="6"/>
      <c r="CB476" s="7"/>
      <c r="CC476" s="7"/>
      <c r="CD476" s="7"/>
      <c r="CE476" s="7"/>
      <c r="CF476" s="8"/>
      <c r="CG476" s="6"/>
      <c r="CH476" s="7"/>
      <c r="CI476" s="7"/>
      <c r="CJ476" s="7"/>
      <c r="CK476" s="7"/>
      <c r="CL476" s="8"/>
      <c r="CM476" s="6"/>
      <c r="CN476" s="7"/>
      <c r="CO476" s="7"/>
      <c r="CP476" s="7"/>
      <c r="CQ476" s="7"/>
      <c r="CR476" s="8"/>
      <c r="CS476" s="6"/>
      <c r="CT476" s="7"/>
      <c r="CU476" s="7"/>
      <c r="CV476" s="7"/>
      <c r="CW476" s="7"/>
      <c r="CX476" s="8"/>
      <c r="CY476" s="6"/>
      <c r="CZ476" s="7"/>
      <c r="DA476" s="7"/>
      <c r="DB476" s="7"/>
      <c r="DC476" s="7"/>
      <c r="DD476" s="8"/>
      <c r="DE476" s="6"/>
      <c r="DF476" s="7"/>
      <c r="DG476" s="7"/>
      <c r="DH476" s="7"/>
      <c r="DI476" s="7"/>
      <c r="DJ476" s="8"/>
      <c r="DK476" s="6"/>
      <c r="DL476" s="7"/>
      <c r="DM476" s="7"/>
      <c r="DN476" s="7"/>
      <c r="DO476" s="7"/>
      <c r="DP476" s="8"/>
      <c r="DQ476" s="6"/>
      <c r="DR476" s="7"/>
      <c r="DS476" s="7"/>
      <c r="DT476" s="7"/>
      <c r="DU476" s="7"/>
      <c r="DV476" s="8"/>
      <c r="DW476" s="6"/>
      <c r="DX476" s="7"/>
      <c r="DY476" s="7"/>
      <c r="DZ476" s="7"/>
      <c r="EA476" s="7"/>
      <c r="EB476" s="8"/>
      <c r="EC476" s="6"/>
      <c r="ED476" s="7"/>
      <c r="EE476" s="7"/>
      <c r="EF476" s="7"/>
      <c r="EG476" s="7"/>
      <c r="EH476" s="8"/>
      <c r="EI476" s="6"/>
      <c r="EJ476" s="7"/>
      <c r="EK476" s="7"/>
      <c r="EL476" s="7"/>
      <c r="EM476" s="7"/>
      <c r="EN476" s="8"/>
      <c r="EO476" s="6"/>
      <c r="EP476" s="7"/>
      <c r="EQ476" s="7"/>
      <c r="ER476" s="7"/>
      <c r="ES476" s="7"/>
      <c r="ET476" s="8"/>
      <c r="EU476" s="6"/>
      <c r="EV476" s="7"/>
      <c r="EW476" s="7"/>
      <c r="EX476" s="7"/>
      <c r="EY476" s="7"/>
      <c r="EZ476" s="8"/>
      <c r="FA476" s="6"/>
      <c r="FB476" s="7"/>
      <c r="FC476" s="7"/>
      <c r="FD476" s="7"/>
      <c r="FE476" s="7"/>
      <c r="FF476" s="8"/>
      <c r="FG476" s="6"/>
      <c r="FH476" s="7"/>
      <c r="FI476" s="7"/>
      <c r="FJ476" s="7"/>
      <c r="FK476" s="7"/>
      <c r="FL476" s="8"/>
      <c r="FM476" s="6"/>
      <c r="FN476" s="7"/>
      <c r="FO476" s="7"/>
      <c r="FP476" s="7"/>
      <c r="FQ476" s="7"/>
      <c r="FR476" s="8"/>
      <c r="FS476" s="6"/>
      <c r="FT476" s="7"/>
      <c r="FU476" s="7"/>
      <c r="FV476" s="7"/>
      <c r="FW476" s="7"/>
      <c r="FX476" s="8"/>
      <c r="FY476" s="6"/>
      <c r="FZ476" s="7"/>
      <c r="GA476" s="7"/>
      <c r="GB476" s="7"/>
      <c r="GC476" s="7"/>
      <c r="GD476" s="8"/>
      <c r="GE476" s="6"/>
      <c r="GF476" s="7"/>
      <c r="GG476" s="7"/>
      <c r="GH476" s="7"/>
      <c r="GI476" s="7"/>
      <c r="GJ476" s="8"/>
      <c r="GK476" s="6"/>
      <c r="GL476" s="7"/>
      <c r="GM476" s="7"/>
      <c r="GN476" s="7"/>
      <c r="GO476" s="7"/>
      <c r="GP476" s="8"/>
      <c r="GQ476" s="6"/>
      <c r="GR476" s="7"/>
      <c r="GS476" s="7"/>
      <c r="GT476" s="7"/>
      <c r="GU476" s="7"/>
      <c r="GV476" s="8"/>
      <c r="GW476" s="6"/>
      <c r="GX476" s="7"/>
      <c r="GY476" s="7"/>
      <c r="GZ476" s="7"/>
      <c r="HA476" s="7"/>
      <c r="HB476" s="8"/>
      <c r="HC476" s="6"/>
      <c r="HD476" s="7"/>
      <c r="HE476" s="7"/>
      <c r="HF476" s="7"/>
      <c r="HG476" s="7"/>
      <c r="HH476" s="8"/>
      <c r="HI476" s="6"/>
      <c r="HJ476" s="7"/>
      <c r="HK476" s="7"/>
      <c r="HL476" s="7"/>
      <c r="HM476" s="7"/>
      <c r="HN476" s="8"/>
      <c r="HO476" s="6"/>
      <c r="HP476" s="7"/>
      <c r="HQ476" s="7"/>
      <c r="HR476" s="7"/>
      <c r="HS476" s="7"/>
      <c r="HT476" s="8"/>
      <c r="HU476" s="6"/>
      <c r="HV476" s="7"/>
      <c r="HW476" s="7"/>
      <c r="HX476" s="7"/>
      <c r="HY476" s="7"/>
      <c r="HZ476" s="8"/>
      <c r="IA476" s="6"/>
      <c r="IB476" s="7"/>
      <c r="IC476" s="7"/>
      <c r="ID476" s="7"/>
      <c r="IE476" s="7"/>
      <c r="IF476" s="8"/>
      <c r="IG476" s="6"/>
      <c r="IH476" s="7"/>
      <c r="II476" s="7"/>
      <c r="IJ476" s="7"/>
      <c r="IK476" s="7"/>
      <c r="IL476" s="8"/>
      <c r="IM476" s="6"/>
      <c r="IN476" s="7"/>
      <c r="IO476" s="7"/>
      <c r="IP476" s="7"/>
      <c r="IQ476" s="7"/>
      <c r="IR476" s="8"/>
      <c r="IS476" s="6"/>
      <c r="IT476" s="7"/>
      <c r="IU476" s="7"/>
      <c r="IV476" s="7"/>
    </row>
    <row r="477" customFormat="false" ht="12.75" hidden="false" customHeight="false" outlineLevel="0" collapsed="false">
      <c r="A477" s="5" t="s">
        <v>612</v>
      </c>
      <c r="B477" s="6" t="n">
        <v>37062</v>
      </c>
      <c r="C477" s="7" t="s">
        <v>611</v>
      </c>
      <c r="D477" s="7" t="s">
        <v>386</v>
      </c>
      <c r="E477" s="7"/>
      <c r="F477" s="8" t="s">
        <v>388</v>
      </c>
      <c r="G477" s="8" t="n">
        <v>35334</v>
      </c>
      <c r="H477" s="7"/>
      <c r="I477" s="7"/>
      <c r="J477" s="7"/>
      <c r="K477" s="7"/>
      <c r="L477" s="8"/>
      <c r="M477" s="6"/>
      <c r="N477" s="7"/>
      <c r="O477" s="7"/>
      <c r="P477" s="7"/>
      <c r="Q477" s="7"/>
      <c r="R477" s="8"/>
      <c r="S477" s="6"/>
      <c r="T477" s="7"/>
      <c r="U477" s="7"/>
      <c r="V477" s="7"/>
      <c r="W477" s="7"/>
      <c r="X477" s="8"/>
      <c r="Y477" s="6"/>
      <c r="Z477" s="7"/>
      <c r="AA477" s="7"/>
      <c r="AB477" s="7"/>
      <c r="AC477" s="7"/>
      <c r="AD477" s="8"/>
      <c r="AE477" s="6"/>
      <c r="AF477" s="7"/>
      <c r="AG477" s="7"/>
      <c r="AH477" s="7"/>
      <c r="AI477" s="7"/>
      <c r="AJ477" s="8"/>
      <c r="AK477" s="6"/>
      <c r="AL477" s="7"/>
      <c r="AM477" s="7"/>
      <c r="AN477" s="7"/>
      <c r="AO477" s="7"/>
      <c r="AP477" s="8"/>
      <c r="AQ477" s="6"/>
      <c r="AR477" s="7"/>
      <c r="AS477" s="7"/>
      <c r="AT477" s="7"/>
      <c r="AU477" s="7"/>
      <c r="AV477" s="8"/>
      <c r="AW477" s="6"/>
      <c r="AX477" s="7"/>
      <c r="AY477" s="7"/>
      <c r="AZ477" s="7"/>
      <c r="BA477" s="7"/>
      <c r="BB477" s="8"/>
      <c r="BC477" s="6"/>
      <c r="BD477" s="7"/>
      <c r="BE477" s="7"/>
      <c r="BF477" s="7"/>
      <c r="BG477" s="7"/>
      <c r="BH477" s="8"/>
      <c r="BI477" s="6"/>
      <c r="BJ477" s="7"/>
      <c r="BK477" s="7"/>
      <c r="BL477" s="7"/>
      <c r="BM477" s="7"/>
      <c r="BN477" s="8"/>
      <c r="BO477" s="6"/>
      <c r="BP477" s="7"/>
      <c r="BQ477" s="7"/>
      <c r="BR477" s="7"/>
      <c r="BS477" s="7"/>
      <c r="BT477" s="8"/>
      <c r="BU477" s="6"/>
      <c r="BV477" s="7"/>
      <c r="BW477" s="7"/>
      <c r="BX477" s="7"/>
      <c r="BY477" s="7"/>
      <c r="BZ477" s="8"/>
      <c r="CA477" s="6"/>
      <c r="CB477" s="7"/>
      <c r="CC477" s="7"/>
      <c r="CD477" s="7"/>
      <c r="CE477" s="7"/>
      <c r="CF477" s="8"/>
      <c r="CG477" s="6"/>
      <c r="CH477" s="7"/>
      <c r="CI477" s="7"/>
      <c r="CJ477" s="7"/>
      <c r="CK477" s="7"/>
      <c r="CL477" s="8"/>
      <c r="CM477" s="6"/>
      <c r="CN477" s="7"/>
      <c r="CO477" s="7"/>
      <c r="CP477" s="7"/>
      <c r="CQ477" s="7"/>
      <c r="CR477" s="8"/>
      <c r="CS477" s="6"/>
      <c r="CT477" s="7"/>
      <c r="CU477" s="7"/>
      <c r="CV477" s="7"/>
      <c r="CW477" s="7"/>
      <c r="CX477" s="8"/>
      <c r="CY477" s="6"/>
      <c r="CZ477" s="7"/>
      <c r="DA477" s="7"/>
      <c r="DB477" s="7"/>
      <c r="DC477" s="7"/>
      <c r="DD477" s="8"/>
      <c r="DE477" s="6"/>
      <c r="DF477" s="7"/>
      <c r="DG477" s="7"/>
      <c r="DH477" s="7"/>
      <c r="DI477" s="7"/>
      <c r="DJ477" s="8"/>
      <c r="DK477" s="6"/>
      <c r="DL477" s="7"/>
      <c r="DM477" s="7"/>
      <c r="DN477" s="7"/>
      <c r="DO477" s="7"/>
      <c r="DP477" s="8"/>
      <c r="DQ477" s="6"/>
      <c r="DR477" s="7"/>
      <c r="DS477" s="7"/>
      <c r="DT477" s="7"/>
      <c r="DU477" s="7"/>
      <c r="DV477" s="8"/>
      <c r="DW477" s="6"/>
      <c r="DX477" s="7"/>
      <c r="DY477" s="7"/>
      <c r="DZ477" s="7"/>
      <c r="EA477" s="7"/>
      <c r="EB477" s="8"/>
      <c r="EC477" s="6"/>
      <c r="ED477" s="7"/>
      <c r="EE477" s="7"/>
      <c r="EF477" s="7"/>
      <c r="EG477" s="7"/>
      <c r="EH477" s="8"/>
      <c r="EI477" s="6"/>
      <c r="EJ477" s="7"/>
      <c r="EK477" s="7"/>
      <c r="EL477" s="7"/>
      <c r="EM477" s="7"/>
      <c r="EN477" s="8"/>
      <c r="EO477" s="6"/>
      <c r="EP477" s="7"/>
      <c r="EQ477" s="7"/>
      <c r="ER477" s="7"/>
      <c r="ES477" s="7"/>
      <c r="ET477" s="8"/>
      <c r="EU477" s="6"/>
      <c r="EV477" s="7"/>
      <c r="EW477" s="7"/>
      <c r="EX477" s="7"/>
      <c r="EY477" s="7"/>
      <c r="EZ477" s="8"/>
      <c r="FA477" s="6"/>
      <c r="FB477" s="7"/>
      <c r="FC477" s="7"/>
      <c r="FD477" s="7"/>
      <c r="FE477" s="7"/>
      <c r="FF477" s="8"/>
      <c r="FG477" s="6"/>
      <c r="FH477" s="7"/>
      <c r="FI477" s="7"/>
      <c r="FJ477" s="7"/>
      <c r="FK477" s="7"/>
      <c r="FL477" s="8"/>
      <c r="FM477" s="6"/>
      <c r="FN477" s="7"/>
      <c r="FO477" s="7"/>
      <c r="FP477" s="7"/>
      <c r="FQ477" s="7"/>
      <c r="FR477" s="8"/>
      <c r="FS477" s="6"/>
      <c r="FT477" s="7"/>
      <c r="FU477" s="7"/>
      <c r="FV477" s="7"/>
      <c r="FW477" s="7"/>
      <c r="FX477" s="8"/>
      <c r="FY477" s="6"/>
      <c r="FZ477" s="7"/>
      <c r="GA477" s="7"/>
      <c r="GB477" s="7"/>
      <c r="GC477" s="7"/>
      <c r="GD477" s="8"/>
      <c r="GE477" s="6"/>
      <c r="GF477" s="7"/>
      <c r="GG477" s="7"/>
      <c r="GH477" s="7"/>
      <c r="GI477" s="7"/>
      <c r="GJ477" s="8"/>
      <c r="GK477" s="6"/>
      <c r="GL477" s="7"/>
      <c r="GM477" s="7"/>
      <c r="GN477" s="7"/>
      <c r="GO477" s="7"/>
      <c r="GP477" s="8"/>
      <c r="GQ477" s="6"/>
      <c r="GR477" s="7"/>
      <c r="GS477" s="7"/>
      <c r="GT477" s="7"/>
      <c r="GU477" s="7"/>
      <c r="GV477" s="8"/>
      <c r="GW477" s="6"/>
      <c r="GX477" s="7"/>
      <c r="GY477" s="7"/>
      <c r="GZ477" s="7"/>
      <c r="HA477" s="7"/>
      <c r="HB477" s="8"/>
      <c r="HC477" s="6"/>
      <c r="HD477" s="7"/>
      <c r="HE477" s="7"/>
      <c r="HF477" s="7"/>
      <c r="HG477" s="7"/>
      <c r="HH477" s="8"/>
      <c r="HI477" s="6"/>
      <c r="HJ477" s="7"/>
      <c r="HK477" s="7"/>
      <c r="HL477" s="7"/>
      <c r="HM477" s="7"/>
      <c r="HN477" s="8"/>
      <c r="HO477" s="6"/>
      <c r="HP477" s="7"/>
      <c r="HQ477" s="7"/>
      <c r="HR477" s="7"/>
      <c r="HS477" s="7"/>
      <c r="HT477" s="8"/>
      <c r="HU477" s="6"/>
      <c r="HV477" s="7"/>
      <c r="HW477" s="7"/>
      <c r="HX477" s="7"/>
      <c r="HY477" s="7"/>
      <c r="HZ477" s="8"/>
      <c r="IA477" s="6"/>
      <c r="IB477" s="7"/>
      <c r="IC477" s="7"/>
      <c r="ID477" s="7"/>
      <c r="IE477" s="7"/>
      <c r="IF477" s="8"/>
      <c r="IG477" s="6"/>
      <c r="IH477" s="7"/>
      <c r="II477" s="7"/>
      <c r="IJ477" s="7"/>
      <c r="IK477" s="7"/>
      <c r="IL477" s="8"/>
      <c r="IM477" s="6"/>
      <c r="IN477" s="7"/>
      <c r="IO477" s="7"/>
      <c r="IP477" s="7"/>
      <c r="IQ477" s="7"/>
      <c r="IR477" s="8"/>
      <c r="IS477" s="6"/>
      <c r="IT477" s="7"/>
      <c r="IU477" s="7"/>
      <c r="IV477" s="7"/>
    </row>
    <row r="478" customFormat="false" ht="12.75" hidden="false" customHeight="false" outlineLevel="0" collapsed="false">
      <c r="A478" s="5" t="s">
        <v>613</v>
      </c>
      <c r="B478" s="6" t="n">
        <v>37062</v>
      </c>
      <c r="C478" s="7" t="s">
        <v>459</v>
      </c>
      <c r="D478" s="7" t="s">
        <v>386</v>
      </c>
      <c r="E478" s="7"/>
      <c r="F478" s="8" t="s">
        <v>460</v>
      </c>
      <c r="G478" s="8" t="n">
        <v>1442.8217499022</v>
      </c>
      <c r="H478" s="7"/>
      <c r="I478" s="7"/>
      <c r="J478" s="7"/>
      <c r="K478" s="7"/>
      <c r="L478" s="8"/>
      <c r="M478" s="6"/>
      <c r="N478" s="7"/>
      <c r="O478" s="7"/>
      <c r="P478" s="7"/>
      <c r="Q478" s="7"/>
      <c r="R478" s="8"/>
      <c r="S478" s="6"/>
      <c r="T478" s="7"/>
      <c r="U478" s="7"/>
      <c r="V478" s="7"/>
      <c r="W478" s="7"/>
      <c r="X478" s="8"/>
      <c r="Y478" s="6"/>
      <c r="Z478" s="7"/>
      <c r="AA478" s="7"/>
      <c r="AB478" s="7"/>
      <c r="AC478" s="7"/>
      <c r="AD478" s="8"/>
      <c r="AE478" s="6"/>
      <c r="AF478" s="7"/>
      <c r="AG478" s="7"/>
      <c r="AH478" s="7"/>
      <c r="AI478" s="7"/>
      <c r="AJ478" s="8"/>
      <c r="AK478" s="6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8"/>
      <c r="AW478" s="6"/>
      <c r="AX478" s="7"/>
      <c r="AY478" s="7"/>
      <c r="AZ478" s="7"/>
      <c r="BA478" s="7"/>
      <c r="BB478" s="8"/>
      <c r="BC478" s="6"/>
      <c r="BD478" s="7"/>
      <c r="BE478" s="7"/>
      <c r="BF478" s="7"/>
      <c r="BG478" s="7"/>
      <c r="BH478" s="8"/>
      <c r="BI478" s="6"/>
      <c r="BJ478" s="7"/>
      <c r="BK478" s="7"/>
      <c r="BL478" s="7"/>
      <c r="BM478" s="7"/>
      <c r="BN478" s="8"/>
      <c r="BO478" s="6"/>
      <c r="BP478" s="7"/>
      <c r="BQ478" s="7"/>
      <c r="BR478" s="7"/>
      <c r="BS478" s="7"/>
      <c r="BT478" s="8"/>
      <c r="BU478" s="6"/>
      <c r="BV478" s="7"/>
      <c r="BW478" s="7"/>
      <c r="BX478" s="7"/>
      <c r="BY478" s="7"/>
      <c r="BZ478" s="8"/>
      <c r="CA478" s="6"/>
      <c r="CB478" s="7"/>
      <c r="CC478" s="7"/>
      <c r="CD478" s="7"/>
      <c r="CE478" s="7"/>
      <c r="CF478" s="8"/>
      <c r="CG478" s="6"/>
      <c r="CH478" s="7"/>
      <c r="CI478" s="7"/>
      <c r="CJ478" s="7"/>
      <c r="CK478" s="7"/>
      <c r="CL478" s="8"/>
      <c r="CM478" s="6"/>
      <c r="CN478" s="7"/>
      <c r="CO478" s="7"/>
      <c r="CP478" s="7"/>
      <c r="CQ478" s="7"/>
      <c r="CR478" s="8"/>
      <c r="CS478" s="6"/>
      <c r="CT478" s="7"/>
      <c r="CU478" s="7"/>
      <c r="CV478" s="7"/>
      <c r="CW478" s="7"/>
      <c r="CX478" s="8"/>
      <c r="CY478" s="6"/>
      <c r="CZ478" s="7"/>
      <c r="DA478" s="7"/>
      <c r="DB478" s="7"/>
      <c r="DC478" s="7"/>
      <c r="DD478" s="8"/>
      <c r="DE478" s="6"/>
      <c r="DF478" s="7"/>
      <c r="DG478" s="7"/>
      <c r="DH478" s="7"/>
      <c r="DI478" s="7"/>
      <c r="DJ478" s="8"/>
      <c r="DK478" s="6"/>
      <c r="DL478" s="7"/>
      <c r="DM478" s="7"/>
      <c r="DN478" s="7"/>
      <c r="DO478" s="7"/>
      <c r="DP478" s="8"/>
      <c r="DQ478" s="6"/>
      <c r="DR478" s="7"/>
      <c r="DS478" s="7"/>
      <c r="DT478" s="7"/>
      <c r="DU478" s="7"/>
      <c r="DV478" s="8"/>
      <c r="DW478" s="6"/>
      <c r="DX478" s="7"/>
      <c r="DY478" s="7"/>
      <c r="DZ478" s="7"/>
      <c r="EA478" s="7"/>
      <c r="EB478" s="8"/>
      <c r="EC478" s="6"/>
      <c r="ED478" s="7"/>
      <c r="EE478" s="7"/>
      <c r="EF478" s="7"/>
      <c r="EG478" s="7"/>
      <c r="EH478" s="8"/>
      <c r="EI478" s="6"/>
      <c r="EJ478" s="7"/>
      <c r="EK478" s="7"/>
      <c r="EL478" s="7"/>
      <c r="EM478" s="7"/>
      <c r="EN478" s="8"/>
      <c r="EO478" s="6"/>
      <c r="EP478" s="7"/>
      <c r="EQ478" s="7"/>
      <c r="ER478" s="7"/>
      <c r="ES478" s="7"/>
      <c r="ET478" s="8"/>
      <c r="EU478" s="6"/>
      <c r="EV478" s="7"/>
      <c r="EW478" s="7"/>
      <c r="EX478" s="7"/>
      <c r="EY478" s="7"/>
      <c r="EZ478" s="8"/>
      <c r="FA478" s="6"/>
      <c r="FB478" s="7"/>
      <c r="FC478" s="7"/>
      <c r="FD478" s="7"/>
      <c r="FE478" s="7"/>
      <c r="FF478" s="8"/>
      <c r="FG478" s="6"/>
      <c r="FH478" s="7"/>
      <c r="FI478" s="7"/>
      <c r="FJ478" s="7"/>
      <c r="FK478" s="7"/>
      <c r="FL478" s="8"/>
      <c r="FM478" s="6"/>
      <c r="FN478" s="7"/>
      <c r="FO478" s="7"/>
      <c r="FP478" s="7"/>
      <c r="FQ478" s="7"/>
      <c r="FR478" s="8"/>
      <c r="FS478" s="6"/>
      <c r="FT478" s="7"/>
      <c r="FU478" s="7"/>
      <c r="FV478" s="7"/>
      <c r="FW478" s="7"/>
      <c r="FX478" s="8"/>
      <c r="FY478" s="6"/>
      <c r="FZ478" s="7"/>
      <c r="GA478" s="7"/>
      <c r="GB478" s="7"/>
      <c r="GC478" s="7"/>
      <c r="GD478" s="8"/>
      <c r="GE478" s="6"/>
      <c r="GF478" s="7"/>
      <c r="GG478" s="7"/>
      <c r="GH478" s="7"/>
      <c r="GI478" s="7"/>
      <c r="GJ478" s="8"/>
      <c r="GK478" s="6"/>
      <c r="GL478" s="7"/>
      <c r="GM478" s="7"/>
      <c r="GN478" s="7"/>
      <c r="GO478" s="7"/>
      <c r="GP478" s="8"/>
      <c r="GQ478" s="6"/>
      <c r="GR478" s="7"/>
      <c r="GS478" s="7"/>
      <c r="GT478" s="7"/>
      <c r="GU478" s="7"/>
      <c r="GV478" s="8"/>
      <c r="GW478" s="6"/>
      <c r="GX478" s="7"/>
      <c r="GY478" s="7"/>
      <c r="GZ478" s="7"/>
      <c r="HA478" s="7"/>
      <c r="HB478" s="8"/>
      <c r="HC478" s="6"/>
      <c r="HD478" s="7"/>
      <c r="HE478" s="7"/>
      <c r="HF478" s="7"/>
      <c r="HG478" s="7"/>
      <c r="HH478" s="8"/>
      <c r="HI478" s="6"/>
      <c r="HJ478" s="7"/>
      <c r="HK478" s="7"/>
      <c r="HL478" s="7"/>
      <c r="HM478" s="7"/>
      <c r="HN478" s="8"/>
      <c r="HO478" s="6"/>
      <c r="HP478" s="7"/>
      <c r="HQ478" s="7"/>
      <c r="HR478" s="7"/>
      <c r="HS478" s="7"/>
      <c r="HT478" s="8"/>
      <c r="HU478" s="6"/>
      <c r="HV478" s="7"/>
      <c r="HW478" s="7"/>
      <c r="HX478" s="7"/>
      <c r="HY478" s="7"/>
      <c r="HZ478" s="8"/>
      <c r="IA478" s="6"/>
      <c r="IB478" s="7"/>
      <c r="IC478" s="7"/>
      <c r="ID478" s="7"/>
      <c r="IE478" s="7"/>
      <c r="IF478" s="8"/>
      <c r="IG478" s="6"/>
      <c r="IH478" s="7"/>
      <c r="II478" s="7"/>
      <c r="IJ478" s="7"/>
      <c r="IK478" s="7"/>
      <c r="IL478" s="8"/>
      <c r="IM478" s="6"/>
      <c r="IN478" s="7"/>
      <c r="IO478" s="7"/>
      <c r="IP478" s="7"/>
      <c r="IQ478" s="7"/>
      <c r="IR478" s="8"/>
      <c r="IS478" s="6"/>
      <c r="IT478" s="7"/>
      <c r="IU478" s="7"/>
      <c r="IV478" s="7"/>
    </row>
    <row r="479" customFormat="false" ht="12.75" hidden="false" customHeight="false" outlineLevel="0" collapsed="false">
      <c r="A479" s="5" t="s">
        <v>614</v>
      </c>
      <c r="B479" s="6" t="n">
        <v>37062</v>
      </c>
      <c r="C479" s="7" t="s">
        <v>615</v>
      </c>
      <c r="D479" s="7" t="s">
        <v>386</v>
      </c>
      <c r="E479" s="7"/>
      <c r="F479" s="8" t="s">
        <v>416</v>
      </c>
      <c r="G479" s="8" t="n">
        <v>2804</v>
      </c>
      <c r="H479" s="7"/>
      <c r="I479" s="7"/>
      <c r="J479" s="7"/>
      <c r="K479" s="7"/>
      <c r="L479" s="8"/>
      <c r="M479" s="6"/>
      <c r="N479" s="7"/>
      <c r="O479" s="7"/>
      <c r="P479" s="7"/>
      <c r="Q479" s="7"/>
      <c r="R479" s="8"/>
      <c r="S479" s="6"/>
      <c r="T479" s="7"/>
      <c r="U479" s="7"/>
      <c r="V479" s="7"/>
      <c r="W479" s="7"/>
      <c r="X479" s="8"/>
      <c r="Y479" s="6"/>
      <c r="Z479" s="7"/>
      <c r="AA479" s="7"/>
      <c r="AB479" s="7"/>
      <c r="AC479" s="7"/>
      <c r="AD479" s="8"/>
      <c r="AE479" s="6"/>
      <c r="AF479" s="7"/>
      <c r="AG479" s="7"/>
      <c r="AH479" s="7"/>
      <c r="AI479" s="7"/>
      <c r="AJ479" s="8"/>
      <c r="AK479" s="6"/>
      <c r="AL479" s="7"/>
      <c r="AM479" s="7"/>
      <c r="AN479" s="7"/>
      <c r="AO479" s="7"/>
      <c r="AP479" s="8"/>
      <c r="AQ479" s="6"/>
      <c r="AR479" s="7"/>
      <c r="AS479" s="7"/>
      <c r="AT479" s="7"/>
      <c r="AU479" s="7"/>
      <c r="AV479" s="8"/>
      <c r="AW479" s="6"/>
      <c r="AX479" s="7"/>
      <c r="AY479" s="7"/>
      <c r="AZ479" s="7"/>
      <c r="BA479" s="7"/>
      <c r="BB479" s="8"/>
      <c r="BC479" s="6"/>
      <c r="BD479" s="7"/>
      <c r="BE479" s="7"/>
      <c r="BF479" s="7"/>
      <c r="BG479" s="7"/>
      <c r="BH479" s="8"/>
      <c r="BI479" s="6"/>
      <c r="BJ479" s="7"/>
      <c r="BK479" s="7"/>
      <c r="BL479" s="7"/>
      <c r="BM479" s="7"/>
      <c r="BN479" s="8"/>
      <c r="BO479" s="6"/>
      <c r="BP479" s="7"/>
      <c r="BQ479" s="7"/>
      <c r="BR479" s="7"/>
      <c r="BS479" s="7"/>
      <c r="BT479" s="8"/>
      <c r="BU479" s="6"/>
      <c r="BV479" s="7"/>
      <c r="BW479" s="7"/>
      <c r="BX479" s="7"/>
      <c r="BY479" s="7"/>
      <c r="BZ479" s="8"/>
      <c r="CA479" s="6"/>
      <c r="CB479" s="7"/>
      <c r="CC479" s="7"/>
      <c r="CD479" s="7"/>
      <c r="CE479" s="7"/>
      <c r="CF479" s="8"/>
      <c r="CG479" s="6"/>
      <c r="CH479" s="7"/>
      <c r="CI479" s="7"/>
      <c r="CJ479" s="7"/>
      <c r="CK479" s="7"/>
      <c r="CL479" s="8"/>
      <c r="CM479" s="6"/>
      <c r="CN479" s="7"/>
      <c r="CO479" s="7"/>
      <c r="CP479" s="7"/>
      <c r="CQ479" s="7"/>
      <c r="CR479" s="8"/>
      <c r="CS479" s="6"/>
      <c r="CT479" s="7"/>
      <c r="CU479" s="7"/>
      <c r="CV479" s="7"/>
      <c r="CW479" s="7"/>
      <c r="CX479" s="8"/>
      <c r="CY479" s="6"/>
      <c r="CZ479" s="7"/>
      <c r="DA479" s="7"/>
      <c r="DB479" s="7"/>
      <c r="DC479" s="7"/>
      <c r="DD479" s="8"/>
      <c r="DE479" s="6"/>
      <c r="DF479" s="7"/>
      <c r="DG479" s="7"/>
      <c r="DH479" s="7"/>
      <c r="DI479" s="7"/>
      <c r="DJ479" s="8"/>
      <c r="DK479" s="6"/>
      <c r="DL479" s="7"/>
      <c r="DM479" s="7"/>
      <c r="DN479" s="7"/>
      <c r="DO479" s="7"/>
      <c r="DP479" s="8"/>
      <c r="DQ479" s="6"/>
      <c r="DR479" s="7"/>
      <c r="DS479" s="7"/>
      <c r="DT479" s="7"/>
      <c r="DU479" s="7"/>
      <c r="DV479" s="8"/>
      <c r="DW479" s="6"/>
      <c r="DX479" s="7"/>
      <c r="DY479" s="7"/>
      <c r="DZ479" s="7"/>
      <c r="EA479" s="7"/>
      <c r="EB479" s="8"/>
      <c r="EC479" s="6"/>
      <c r="ED479" s="7"/>
      <c r="EE479" s="7"/>
      <c r="EF479" s="7"/>
      <c r="EG479" s="7"/>
      <c r="EH479" s="8"/>
      <c r="EI479" s="6"/>
      <c r="EJ479" s="7"/>
      <c r="EK479" s="7"/>
      <c r="EL479" s="7"/>
      <c r="EM479" s="7"/>
      <c r="EN479" s="8"/>
      <c r="EO479" s="6"/>
      <c r="EP479" s="7"/>
      <c r="EQ479" s="7"/>
      <c r="ER479" s="7"/>
      <c r="ES479" s="7"/>
      <c r="ET479" s="8"/>
      <c r="EU479" s="6"/>
      <c r="EV479" s="7"/>
      <c r="EW479" s="7"/>
      <c r="EX479" s="7"/>
      <c r="EY479" s="7"/>
      <c r="EZ479" s="8"/>
      <c r="FA479" s="6"/>
      <c r="FB479" s="7"/>
      <c r="FC479" s="7"/>
      <c r="FD479" s="7"/>
      <c r="FE479" s="7"/>
      <c r="FF479" s="8"/>
      <c r="FG479" s="6"/>
      <c r="FH479" s="7"/>
      <c r="FI479" s="7"/>
      <c r="FJ479" s="7"/>
      <c r="FK479" s="7"/>
      <c r="FL479" s="8"/>
      <c r="FM479" s="6"/>
      <c r="FN479" s="7"/>
      <c r="FO479" s="7"/>
      <c r="FP479" s="7"/>
      <c r="FQ479" s="7"/>
      <c r="FR479" s="8"/>
      <c r="FS479" s="6"/>
      <c r="FT479" s="7"/>
      <c r="FU479" s="7"/>
      <c r="FV479" s="7"/>
      <c r="FW479" s="7"/>
      <c r="FX479" s="8"/>
      <c r="FY479" s="6"/>
      <c r="FZ479" s="7"/>
      <c r="GA479" s="7"/>
      <c r="GB479" s="7"/>
      <c r="GC479" s="7"/>
      <c r="GD479" s="8"/>
      <c r="GE479" s="6"/>
      <c r="GF479" s="7"/>
      <c r="GG479" s="7"/>
      <c r="GH479" s="7"/>
      <c r="GI479" s="7"/>
      <c r="GJ479" s="8"/>
      <c r="GK479" s="6"/>
      <c r="GL479" s="7"/>
      <c r="GM479" s="7"/>
      <c r="GN479" s="7"/>
      <c r="GO479" s="7"/>
      <c r="GP479" s="8"/>
      <c r="GQ479" s="6"/>
      <c r="GR479" s="7"/>
      <c r="GS479" s="7"/>
      <c r="GT479" s="7"/>
      <c r="GU479" s="7"/>
      <c r="GV479" s="8"/>
      <c r="GW479" s="6"/>
      <c r="GX479" s="7"/>
      <c r="GY479" s="7"/>
      <c r="GZ479" s="7"/>
      <c r="HA479" s="7"/>
      <c r="HB479" s="8"/>
      <c r="HC479" s="6"/>
      <c r="HD479" s="7"/>
      <c r="HE479" s="7"/>
      <c r="HF479" s="7"/>
      <c r="HG479" s="7"/>
      <c r="HH479" s="8"/>
      <c r="HI479" s="6"/>
      <c r="HJ479" s="7"/>
      <c r="HK479" s="7"/>
      <c r="HL479" s="7"/>
      <c r="HM479" s="7"/>
      <c r="HN479" s="8"/>
      <c r="HO479" s="6"/>
      <c r="HP479" s="7"/>
      <c r="HQ479" s="7"/>
      <c r="HR479" s="7"/>
      <c r="HS479" s="7"/>
      <c r="HT479" s="8"/>
      <c r="HU479" s="6"/>
      <c r="HV479" s="7"/>
      <c r="HW479" s="7"/>
      <c r="HX479" s="7"/>
      <c r="HY479" s="7"/>
      <c r="HZ479" s="8"/>
      <c r="IA479" s="6"/>
      <c r="IB479" s="7"/>
      <c r="IC479" s="7"/>
      <c r="ID479" s="7"/>
      <c r="IE479" s="7"/>
      <c r="IF479" s="8"/>
      <c r="IG479" s="6"/>
      <c r="IH479" s="7"/>
      <c r="II479" s="7"/>
      <c r="IJ479" s="7"/>
      <c r="IK479" s="7"/>
      <c r="IL479" s="8"/>
      <c r="IM479" s="6"/>
      <c r="IN479" s="7"/>
      <c r="IO479" s="7"/>
      <c r="IP479" s="7"/>
      <c r="IQ479" s="7"/>
      <c r="IR479" s="8"/>
      <c r="IS479" s="6"/>
      <c r="IT479" s="7"/>
      <c r="IU479" s="7"/>
      <c r="IV479" s="7"/>
    </row>
    <row r="480" customFormat="false" ht="12.75" hidden="false" customHeight="false" outlineLevel="0" collapsed="false">
      <c r="A480" s="5" t="s">
        <v>616</v>
      </c>
      <c r="B480" s="6" t="n">
        <v>37062</v>
      </c>
      <c r="C480" s="7" t="s">
        <v>617</v>
      </c>
      <c r="D480" s="7" t="s">
        <v>386</v>
      </c>
      <c r="E480" s="7"/>
      <c r="F480" s="8" t="s">
        <v>431</v>
      </c>
      <c r="G480" s="8" t="n">
        <v>3323.11905072369</v>
      </c>
      <c r="H480" s="7"/>
      <c r="I480" s="7"/>
      <c r="J480" s="7"/>
      <c r="K480" s="7"/>
      <c r="L480" s="8"/>
      <c r="M480" s="6"/>
      <c r="N480" s="7"/>
      <c r="O480" s="7"/>
      <c r="P480" s="7"/>
      <c r="Q480" s="7"/>
      <c r="R480" s="8"/>
      <c r="S480" s="6"/>
      <c r="T480" s="7"/>
      <c r="U480" s="7"/>
      <c r="V480" s="7"/>
      <c r="W480" s="7"/>
      <c r="X480" s="8"/>
      <c r="Y480" s="6"/>
      <c r="Z480" s="7"/>
      <c r="AA480" s="7"/>
      <c r="AB480" s="7"/>
      <c r="AC480" s="7"/>
      <c r="AD480" s="8"/>
      <c r="AE480" s="6"/>
      <c r="AF480" s="7"/>
      <c r="AG480" s="7"/>
      <c r="AH480" s="7"/>
      <c r="AI480" s="7"/>
      <c r="AJ480" s="8"/>
      <c r="AK480" s="6"/>
      <c r="AL480" s="7"/>
      <c r="AM480" s="7"/>
      <c r="AN480" s="7"/>
      <c r="AO480" s="7"/>
      <c r="AP480" s="8"/>
      <c r="AQ480" s="6"/>
      <c r="AR480" s="7"/>
      <c r="AS480" s="7"/>
      <c r="AT480" s="7"/>
      <c r="AU480" s="7"/>
      <c r="AV480" s="8"/>
      <c r="AW480" s="6"/>
      <c r="AX480" s="7"/>
      <c r="AY480" s="7"/>
      <c r="AZ480" s="7"/>
      <c r="BA480" s="7"/>
      <c r="BB480" s="8"/>
      <c r="BC480" s="6"/>
      <c r="BD480" s="7"/>
      <c r="BE480" s="7"/>
      <c r="BF480" s="7"/>
      <c r="BG480" s="7"/>
      <c r="BH480" s="8"/>
      <c r="BI480" s="6"/>
      <c r="BJ480" s="7"/>
      <c r="BK480" s="7"/>
      <c r="BL480" s="7"/>
      <c r="BM480" s="7"/>
      <c r="BN480" s="8"/>
      <c r="BO480" s="6"/>
      <c r="BP480" s="7"/>
      <c r="BQ480" s="7"/>
      <c r="BR480" s="7"/>
      <c r="BS480" s="7"/>
      <c r="BT480" s="8"/>
      <c r="BU480" s="6"/>
      <c r="BV480" s="7"/>
      <c r="BW480" s="7"/>
      <c r="BX480" s="7"/>
      <c r="BY480" s="7"/>
      <c r="BZ480" s="8"/>
      <c r="CA480" s="6"/>
      <c r="CB480" s="7"/>
      <c r="CC480" s="7"/>
      <c r="CD480" s="7"/>
      <c r="CE480" s="7"/>
      <c r="CF480" s="8"/>
      <c r="CG480" s="6"/>
      <c r="CH480" s="7"/>
      <c r="CI480" s="7"/>
      <c r="CJ480" s="7"/>
      <c r="CK480" s="7"/>
      <c r="CL480" s="8"/>
      <c r="CM480" s="6"/>
      <c r="CN480" s="7"/>
      <c r="CO480" s="7"/>
      <c r="CP480" s="7"/>
      <c r="CQ480" s="7"/>
      <c r="CR480" s="8"/>
      <c r="CS480" s="6"/>
      <c r="CT480" s="7"/>
      <c r="CU480" s="7"/>
      <c r="CV480" s="7"/>
      <c r="CW480" s="7"/>
      <c r="CX480" s="8"/>
      <c r="CY480" s="6"/>
      <c r="CZ480" s="7"/>
      <c r="DA480" s="7"/>
      <c r="DB480" s="7"/>
      <c r="DC480" s="7"/>
      <c r="DD480" s="8"/>
      <c r="DE480" s="6"/>
      <c r="DF480" s="7"/>
      <c r="DG480" s="7"/>
      <c r="DH480" s="7"/>
      <c r="DI480" s="7"/>
      <c r="DJ480" s="8"/>
      <c r="DK480" s="6"/>
      <c r="DL480" s="7"/>
      <c r="DM480" s="7"/>
      <c r="DN480" s="7"/>
      <c r="DO480" s="7"/>
      <c r="DP480" s="8"/>
      <c r="DQ480" s="6"/>
      <c r="DR480" s="7"/>
      <c r="DS480" s="7"/>
      <c r="DT480" s="7"/>
      <c r="DU480" s="7"/>
      <c r="DV480" s="8"/>
      <c r="DW480" s="6"/>
      <c r="DX480" s="7"/>
      <c r="DY480" s="7"/>
      <c r="DZ480" s="7"/>
      <c r="EA480" s="7"/>
      <c r="EB480" s="8"/>
      <c r="EC480" s="6"/>
      <c r="ED480" s="7"/>
      <c r="EE480" s="7"/>
      <c r="EF480" s="7"/>
      <c r="EG480" s="7"/>
      <c r="EH480" s="8"/>
      <c r="EI480" s="6"/>
      <c r="EJ480" s="7"/>
      <c r="EK480" s="7"/>
      <c r="EL480" s="7"/>
      <c r="EM480" s="7"/>
      <c r="EN480" s="8"/>
      <c r="EO480" s="6"/>
      <c r="EP480" s="7"/>
      <c r="EQ480" s="7"/>
      <c r="ER480" s="7"/>
      <c r="ES480" s="7"/>
      <c r="ET480" s="8"/>
      <c r="EU480" s="6"/>
      <c r="EV480" s="7"/>
      <c r="EW480" s="7"/>
      <c r="EX480" s="7"/>
      <c r="EY480" s="7"/>
      <c r="EZ480" s="8"/>
      <c r="FA480" s="6"/>
      <c r="FB480" s="7"/>
      <c r="FC480" s="7"/>
      <c r="FD480" s="7"/>
      <c r="FE480" s="7"/>
      <c r="FF480" s="8"/>
      <c r="FG480" s="6"/>
      <c r="FH480" s="7"/>
      <c r="FI480" s="7"/>
      <c r="FJ480" s="7"/>
      <c r="FK480" s="7"/>
      <c r="FL480" s="8"/>
      <c r="FM480" s="6"/>
      <c r="FN480" s="7"/>
      <c r="FO480" s="7"/>
      <c r="FP480" s="7"/>
      <c r="FQ480" s="7"/>
      <c r="FR480" s="8"/>
      <c r="FS480" s="6"/>
      <c r="FT480" s="7"/>
      <c r="FU480" s="7"/>
      <c r="FV480" s="7"/>
      <c r="FW480" s="7"/>
      <c r="FX480" s="8"/>
      <c r="FY480" s="6"/>
      <c r="FZ480" s="7"/>
      <c r="GA480" s="7"/>
      <c r="GB480" s="7"/>
      <c r="GC480" s="7"/>
      <c r="GD480" s="8"/>
      <c r="GE480" s="6"/>
      <c r="GF480" s="7"/>
      <c r="GG480" s="7"/>
      <c r="GH480" s="7"/>
      <c r="GI480" s="7"/>
      <c r="GJ480" s="8"/>
      <c r="GK480" s="6"/>
      <c r="GL480" s="7"/>
      <c r="GM480" s="7"/>
      <c r="GN480" s="7"/>
      <c r="GO480" s="7"/>
      <c r="GP480" s="8"/>
      <c r="GQ480" s="6"/>
      <c r="GR480" s="7"/>
      <c r="GS480" s="7"/>
      <c r="GT480" s="7"/>
      <c r="GU480" s="7"/>
      <c r="GV480" s="8"/>
      <c r="GW480" s="6"/>
      <c r="GX480" s="7"/>
      <c r="GY480" s="7"/>
      <c r="GZ480" s="7"/>
      <c r="HA480" s="7"/>
      <c r="HB480" s="8"/>
      <c r="HC480" s="6"/>
      <c r="HD480" s="7"/>
      <c r="HE480" s="7"/>
      <c r="HF480" s="7"/>
      <c r="HG480" s="7"/>
      <c r="HH480" s="8"/>
      <c r="HI480" s="6"/>
      <c r="HJ480" s="7"/>
      <c r="HK480" s="7"/>
      <c r="HL480" s="7"/>
      <c r="HM480" s="7"/>
      <c r="HN480" s="8"/>
      <c r="HO480" s="6"/>
      <c r="HP480" s="7"/>
      <c r="HQ480" s="7"/>
      <c r="HR480" s="7"/>
      <c r="HS480" s="7"/>
      <c r="HT480" s="8"/>
      <c r="HU480" s="6"/>
      <c r="HV480" s="7"/>
      <c r="HW480" s="7"/>
      <c r="HX480" s="7"/>
      <c r="HY480" s="7"/>
      <c r="HZ480" s="8"/>
      <c r="IA480" s="6"/>
      <c r="IB480" s="7"/>
      <c r="IC480" s="7"/>
      <c r="ID480" s="7"/>
      <c r="IE480" s="7"/>
      <c r="IF480" s="8"/>
      <c r="IG480" s="6"/>
      <c r="IH480" s="7"/>
      <c r="II480" s="7"/>
      <c r="IJ480" s="7"/>
      <c r="IK480" s="7"/>
      <c r="IL480" s="8"/>
      <c r="IM480" s="6"/>
      <c r="IN480" s="7"/>
      <c r="IO480" s="7"/>
      <c r="IP480" s="7"/>
      <c r="IQ480" s="7"/>
      <c r="IR480" s="8"/>
      <c r="IS480" s="6"/>
      <c r="IT480" s="7"/>
      <c r="IU480" s="7"/>
      <c r="IV480" s="7"/>
    </row>
    <row r="481" customFormat="false" ht="12.75" hidden="false" customHeight="false" outlineLevel="0" collapsed="false">
      <c r="A481" s="5" t="s">
        <v>618</v>
      </c>
      <c r="B481" s="6" t="n">
        <v>37062</v>
      </c>
      <c r="C481" s="7" t="s">
        <v>15</v>
      </c>
      <c r="D481" s="7" t="s">
        <v>386</v>
      </c>
      <c r="E481" s="7"/>
      <c r="F481" s="8" t="s">
        <v>431</v>
      </c>
      <c r="G481" s="8" t="n">
        <v>1315.03455470074</v>
      </c>
      <c r="H481" s="7"/>
      <c r="I481" s="7"/>
      <c r="J481" s="7"/>
      <c r="K481" s="7"/>
      <c r="L481" s="8"/>
      <c r="M481" s="6"/>
      <c r="N481" s="7"/>
      <c r="O481" s="7"/>
      <c r="P481" s="7"/>
      <c r="Q481" s="7"/>
      <c r="R481" s="8"/>
      <c r="S481" s="6"/>
      <c r="T481" s="7"/>
      <c r="U481" s="7"/>
      <c r="V481" s="7"/>
      <c r="W481" s="7"/>
      <c r="X481" s="8"/>
      <c r="Y481" s="6"/>
      <c r="Z481" s="7"/>
      <c r="AA481" s="7"/>
      <c r="AB481" s="7"/>
      <c r="AC481" s="7"/>
      <c r="AD481" s="8"/>
      <c r="AE481" s="6"/>
      <c r="AF481" s="7"/>
      <c r="AG481" s="7"/>
      <c r="AH481" s="7"/>
      <c r="AI481" s="7"/>
      <c r="AJ481" s="8"/>
      <c r="AK481" s="6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8"/>
      <c r="AW481" s="6"/>
      <c r="AX481" s="7"/>
      <c r="AY481" s="7"/>
      <c r="AZ481" s="7"/>
      <c r="BA481" s="7"/>
      <c r="BB481" s="8"/>
      <c r="BC481" s="6"/>
      <c r="BD481" s="7"/>
      <c r="BE481" s="7"/>
      <c r="BF481" s="7"/>
      <c r="BG481" s="7"/>
      <c r="BH481" s="8"/>
      <c r="BI481" s="6"/>
      <c r="BJ481" s="7"/>
      <c r="BK481" s="7"/>
      <c r="BL481" s="7"/>
      <c r="BM481" s="7"/>
      <c r="BN481" s="8"/>
      <c r="BO481" s="6"/>
      <c r="BP481" s="7"/>
      <c r="BQ481" s="7"/>
      <c r="BR481" s="7"/>
      <c r="BS481" s="7"/>
      <c r="BT481" s="8"/>
      <c r="BU481" s="6"/>
      <c r="BV481" s="7"/>
      <c r="BW481" s="7"/>
      <c r="BX481" s="7"/>
      <c r="BY481" s="7"/>
      <c r="BZ481" s="8"/>
      <c r="CA481" s="6"/>
      <c r="CB481" s="7"/>
      <c r="CC481" s="7"/>
      <c r="CD481" s="7"/>
      <c r="CE481" s="7"/>
      <c r="CF481" s="8"/>
      <c r="CG481" s="6"/>
      <c r="CH481" s="7"/>
      <c r="CI481" s="7"/>
      <c r="CJ481" s="7"/>
      <c r="CK481" s="7"/>
      <c r="CL481" s="8"/>
      <c r="CM481" s="6"/>
      <c r="CN481" s="7"/>
      <c r="CO481" s="7"/>
      <c r="CP481" s="7"/>
      <c r="CQ481" s="7"/>
      <c r="CR481" s="8"/>
      <c r="CS481" s="6"/>
      <c r="CT481" s="7"/>
      <c r="CU481" s="7"/>
      <c r="CV481" s="7"/>
      <c r="CW481" s="7"/>
      <c r="CX481" s="8"/>
      <c r="CY481" s="6"/>
      <c r="CZ481" s="7"/>
      <c r="DA481" s="7"/>
      <c r="DB481" s="7"/>
      <c r="DC481" s="7"/>
      <c r="DD481" s="8"/>
      <c r="DE481" s="6"/>
      <c r="DF481" s="7"/>
      <c r="DG481" s="7"/>
      <c r="DH481" s="7"/>
      <c r="DI481" s="7"/>
      <c r="DJ481" s="8"/>
      <c r="DK481" s="6"/>
      <c r="DL481" s="7"/>
      <c r="DM481" s="7"/>
      <c r="DN481" s="7"/>
      <c r="DO481" s="7"/>
      <c r="DP481" s="8"/>
      <c r="DQ481" s="6"/>
      <c r="DR481" s="7"/>
      <c r="DS481" s="7"/>
      <c r="DT481" s="7"/>
      <c r="DU481" s="7"/>
      <c r="DV481" s="8"/>
      <c r="DW481" s="6"/>
      <c r="DX481" s="7"/>
      <c r="DY481" s="7"/>
      <c r="DZ481" s="7"/>
      <c r="EA481" s="7"/>
      <c r="EB481" s="8"/>
      <c r="EC481" s="6"/>
      <c r="ED481" s="7"/>
      <c r="EE481" s="7"/>
      <c r="EF481" s="7"/>
      <c r="EG481" s="7"/>
      <c r="EH481" s="8"/>
      <c r="EI481" s="6"/>
      <c r="EJ481" s="7"/>
      <c r="EK481" s="7"/>
      <c r="EL481" s="7"/>
      <c r="EM481" s="7"/>
      <c r="EN481" s="8"/>
      <c r="EO481" s="6"/>
      <c r="EP481" s="7"/>
      <c r="EQ481" s="7"/>
      <c r="ER481" s="7"/>
      <c r="ES481" s="7"/>
      <c r="ET481" s="8"/>
      <c r="EU481" s="6"/>
      <c r="EV481" s="7"/>
      <c r="EW481" s="7"/>
      <c r="EX481" s="7"/>
      <c r="EY481" s="7"/>
      <c r="EZ481" s="8"/>
      <c r="FA481" s="6"/>
      <c r="FB481" s="7"/>
      <c r="FC481" s="7"/>
      <c r="FD481" s="7"/>
      <c r="FE481" s="7"/>
      <c r="FF481" s="8"/>
      <c r="FG481" s="6"/>
      <c r="FH481" s="7"/>
      <c r="FI481" s="7"/>
      <c r="FJ481" s="7"/>
      <c r="FK481" s="7"/>
      <c r="FL481" s="8"/>
      <c r="FM481" s="6"/>
      <c r="FN481" s="7"/>
      <c r="FO481" s="7"/>
      <c r="FP481" s="7"/>
      <c r="FQ481" s="7"/>
      <c r="FR481" s="8"/>
      <c r="FS481" s="6"/>
      <c r="FT481" s="7"/>
      <c r="FU481" s="7"/>
      <c r="FV481" s="7"/>
      <c r="FW481" s="7"/>
      <c r="FX481" s="8"/>
      <c r="FY481" s="6"/>
      <c r="FZ481" s="7"/>
      <c r="GA481" s="7"/>
      <c r="GB481" s="7"/>
      <c r="GC481" s="7"/>
      <c r="GD481" s="8"/>
      <c r="GE481" s="6"/>
      <c r="GF481" s="7"/>
      <c r="GG481" s="7"/>
      <c r="GH481" s="7"/>
      <c r="GI481" s="7"/>
      <c r="GJ481" s="8"/>
      <c r="GK481" s="6"/>
      <c r="GL481" s="7"/>
      <c r="GM481" s="7"/>
      <c r="GN481" s="7"/>
      <c r="GO481" s="7"/>
      <c r="GP481" s="8"/>
      <c r="GQ481" s="6"/>
      <c r="GR481" s="7"/>
      <c r="GS481" s="7"/>
      <c r="GT481" s="7"/>
      <c r="GU481" s="7"/>
      <c r="GV481" s="8"/>
      <c r="GW481" s="6"/>
      <c r="GX481" s="7"/>
      <c r="GY481" s="7"/>
      <c r="GZ481" s="7"/>
      <c r="HA481" s="7"/>
      <c r="HB481" s="8"/>
      <c r="HC481" s="6"/>
      <c r="HD481" s="7"/>
      <c r="HE481" s="7"/>
      <c r="HF481" s="7"/>
      <c r="HG481" s="7"/>
      <c r="HH481" s="8"/>
      <c r="HI481" s="6"/>
      <c r="HJ481" s="7"/>
      <c r="HK481" s="7"/>
      <c r="HL481" s="7"/>
      <c r="HM481" s="7"/>
      <c r="HN481" s="8"/>
      <c r="HO481" s="6"/>
      <c r="HP481" s="7"/>
      <c r="HQ481" s="7"/>
      <c r="HR481" s="7"/>
      <c r="HS481" s="7"/>
      <c r="HT481" s="8"/>
      <c r="HU481" s="6"/>
      <c r="HV481" s="7"/>
      <c r="HW481" s="7"/>
      <c r="HX481" s="7"/>
      <c r="HY481" s="7"/>
      <c r="HZ481" s="8"/>
      <c r="IA481" s="6"/>
      <c r="IB481" s="7"/>
      <c r="IC481" s="7"/>
      <c r="ID481" s="7"/>
      <c r="IE481" s="7"/>
      <c r="IF481" s="8"/>
      <c r="IG481" s="6"/>
      <c r="IH481" s="7"/>
      <c r="II481" s="7"/>
      <c r="IJ481" s="7"/>
      <c r="IK481" s="7"/>
      <c r="IL481" s="8"/>
      <c r="IM481" s="6"/>
      <c r="IN481" s="7"/>
      <c r="IO481" s="7"/>
      <c r="IP481" s="7"/>
      <c r="IQ481" s="7"/>
      <c r="IR481" s="8"/>
      <c r="IS481" s="6"/>
      <c r="IT481" s="7"/>
      <c r="IU481" s="7"/>
      <c r="IV481" s="7"/>
    </row>
    <row r="482" customFormat="false" ht="12.75" hidden="false" customHeight="false" outlineLevel="0" collapsed="false">
      <c r="A482" s="5" t="s">
        <v>619</v>
      </c>
      <c r="B482" s="6" t="n">
        <v>37062</v>
      </c>
      <c r="C482" s="7" t="s">
        <v>15</v>
      </c>
      <c r="D482" s="7" t="s">
        <v>386</v>
      </c>
      <c r="E482" s="7"/>
      <c r="F482" s="8" t="s">
        <v>431</v>
      </c>
      <c r="G482" s="8" t="n">
        <v>1727.7350371626</v>
      </c>
      <c r="H482" s="7"/>
      <c r="I482" s="7"/>
      <c r="J482" s="7"/>
      <c r="K482" s="7"/>
      <c r="L482" s="8"/>
      <c r="M482" s="6"/>
      <c r="N482" s="7"/>
      <c r="O482" s="7"/>
      <c r="P482" s="7"/>
      <c r="Q482" s="7"/>
      <c r="R482" s="8"/>
      <c r="S482" s="6"/>
      <c r="T482" s="7"/>
      <c r="U482" s="7"/>
      <c r="V482" s="7"/>
      <c r="W482" s="7"/>
      <c r="X482" s="8"/>
      <c r="Y482" s="6"/>
      <c r="Z482" s="7"/>
      <c r="AA482" s="7"/>
      <c r="AB482" s="7"/>
      <c r="AC482" s="7"/>
      <c r="AD482" s="8"/>
      <c r="AE482" s="6"/>
      <c r="AF482" s="7"/>
      <c r="AG482" s="7"/>
      <c r="AH482" s="7"/>
      <c r="AI482" s="7"/>
      <c r="AJ482" s="8"/>
      <c r="AK482" s="6"/>
      <c r="AL482" s="7"/>
      <c r="AM482" s="7"/>
      <c r="AN482" s="7"/>
      <c r="AO482" s="7"/>
      <c r="AP482" s="8"/>
      <c r="AQ482" s="6"/>
      <c r="AR482" s="7"/>
      <c r="AS482" s="7"/>
      <c r="AT482" s="7"/>
      <c r="AU482" s="7"/>
      <c r="AV482" s="8"/>
      <c r="AW482" s="6"/>
      <c r="AX482" s="7"/>
      <c r="AY482" s="7"/>
      <c r="AZ482" s="7"/>
      <c r="BA482" s="7"/>
      <c r="BB482" s="8"/>
      <c r="BC482" s="6"/>
      <c r="BD482" s="7"/>
      <c r="BE482" s="7"/>
      <c r="BF482" s="7"/>
      <c r="BG482" s="7"/>
      <c r="BH482" s="8"/>
      <c r="BI482" s="6"/>
      <c r="BJ482" s="7"/>
      <c r="BK482" s="7"/>
      <c r="BL482" s="7"/>
      <c r="BM482" s="7"/>
      <c r="BN482" s="8"/>
      <c r="BO482" s="6"/>
      <c r="BP482" s="7"/>
      <c r="BQ482" s="7"/>
      <c r="BR482" s="7"/>
      <c r="BS482" s="7"/>
      <c r="BT482" s="8"/>
      <c r="BU482" s="6"/>
      <c r="BV482" s="7"/>
      <c r="BW482" s="7"/>
      <c r="BX482" s="7"/>
      <c r="BY482" s="7"/>
      <c r="BZ482" s="8"/>
      <c r="CA482" s="6"/>
      <c r="CB482" s="7"/>
      <c r="CC482" s="7"/>
      <c r="CD482" s="7"/>
      <c r="CE482" s="7"/>
      <c r="CF482" s="8"/>
      <c r="CG482" s="6"/>
      <c r="CH482" s="7"/>
      <c r="CI482" s="7"/>
      <c r="CJ482" s="7"/>
      <c r="CK482" s="7"/>
      <c r="CL482" s="8"/>
      <c r="CM482" s="6"/>
      <c r="CN482" s="7"/>
      <c r="CO482" s="7"/>
      <c r="CP482" s="7"/>
      <c r="CQ482" s="7"/>
      <c r="CR482" s="8"/>
      <c r="CS482" s="6"/>
      <c r="CT482" s="7"/>
      <c r="CU482" s="7"/>
      <c r="CV482" s="7"/>
      <c r="CW482" s="7"/>
      <c r="CX482" s="8"/>
      <c r="CY482" s="6"/>
      <c r="CZ482" s="7"/>
      <c r="DA482" s="7"/>
      <c r="DB482" s="7"/>
      <c r="DC482" s="7"/>
      <c r="DD482" s="8"/>
      <c r="DE482" s="6"/>
      <c r="DF482" s="7"/>
      <c r="DG482" s="7"/>
      <c r="DH482" s="7"/>
      <c r="DI482" s="7"/>
      <c r="DJ482" s="8"/>
      <c r="DK482" s="6"/>
      <c r="DL482" s="7"/>
      <c r="DM482" s="7"/>
      <c r="DN482" s="7"/>
      <c r="DO482" s="7"/>
      <c r="DP482" s="8"/>
      <c r="DQ482" s="6"/>
      <c r="DR482" s="7"/>
      <c r="DS482" s="7"/>
      <c r="DT482" s="7"/>
      <c r="DU482" s="7"/>
      <c r="DV482" s="8"/>
      <c r="DW482" s="6"/>
      <c r="DX482" s="7"/>
      <c r="DY482" s="7"/>
      <c r="DZ482" s="7"/>
      <c r="EA482" s="7"/>
      <c r="EB482" s="8"/>
      <c r="EC482" s="6"/>
      <c r="ED482" s="7"/>
      <c r="EE482" s="7"/>
      <c r="EF482" s="7"/>
      <c r="EG482" s="7"/>
      <c r="EH482" s="8"/>
      <c r="EI482" s="6"/>
      <c r="EJ482" s="7"/>
      <c r="EK482" s="7"/>
      <c r="EL482" s="7"/>
      <c r="EM482" s="7"/>
      <c r="EN482" s="8"/>
      <c r="EO482" s="6"/>
      <c r="EP482" s="7"/>
      <c r="EQ482" s="7"/>
      <c r="ER482" s="7"/>
      <c r="ES482" s="7"/>
      <c r="ET482" s="8"/>
      <c r="EU482" s="6"/>
      <c r="EV482" s="7"/>
      <c r="EW482" s="7"/>
      <c r="EX482" s="7"/>
      <c r="EY482" s="7"/>
      <c r="EZ482" s="8"/>
      <c r="FA482" s="6"/>
      <c r="FB482" s="7"/>
      <c r="FC482" s="7"/>
      <c r="FD482" s="7"/>
      <c r="FE482" s="7"/>
      <c r="FF482" s="8"/>
      <c r="FG482" s="6"/>
      <c r="FH482" s="7"/>
      <c r="FI482" s="7"/>
      <c r="FJ482" s="7"/>
      <c r="FK482" s="7"/>
      <c r="FL482" s="8"/>
      <c r="FM482" s="6"/>
      <c r="FN482" s="7"/>
      <c r="FO482" s="7"/>
      <c r="FP482" s="7"/>
      <c r="FQ482" s="7"/>
      <c r="FR482" s="8"/>
      <c r="FS482" s="6"/>
      <c r="FT482" s="7"/>
      <c r="FU482" s="7"/>
      <c r="FV482" s="7"/>
      <c r="FW482" s="7"/>
      <c r="FX482" s="8"/>
      <c r="FY482" s="6"/>
      <c r="FZ482" s="7"/>
      <c r="GA482" s="7"/>
      <c r="GB482" s="7"/>
      <c r="GC482" s="7"/>
      <c r="GD482" s="8"/>
      <c r="GE482" s="6"/>
      <c r="GF482" s="7"/>
      <c r="GG482" s="7"/>
      <c r="GH482" s="7"/>
      <c r="GI482" s="7"/>
      <c r="GJ482" s="8"/>
      <c r="GK482" s="6"/>
      <c r="GL482" s="7"/>
      <c r="GM482" s="7"/>
      <c r="GN482" s="7"/>
      <c r="GO482" s="7"/>
      <c r="GP482" s="8"/>
      <c r="GQ482" s="6"/>
      <c r="GR482" s="7"/>
      <c r="GS482" s="7"/>
      <c r="GT482" s="7"/>
      <c r="GU482" s="7"/>
      <c r="GV482" s="8"/>
      <c r="GW482" s="6"/>
      <c r="GX482" s="7"/>
      <c r="GY482" s="7"/>
      <c r="GZ482" s="7"/>
      <c r="HA482" s="7"/>
      <c r="HB482" s="8"/>
      <c r="HC482" s="6"/>
      <c r="HD482" s="7"/>
      <c r="HE482" s="7"/>
      <c r="HF482" s="7"/>
      <c r="HG482" s="7"/>
      <c r="HH482" s="8"/>
      <c r="HI482" s="6"/>
      <c r="HJ482" s="7"/>
      <c r="HK482" s="7"/>
      <c r="HL482" s="7"/>
      <c r="HM482" s="7"/>
      <c r="HN482" s="8"/>
      <c r="HO482" s="6"/>
      <c r="HP482" s="7"/>
      <c r="HQ482" s="7"/>
      <c r="HR482" s="7"/>
      <c r="HS482" s="7"/>
      <c r="HT482" s="8"/>
      <c r="HU482" s="6"/>
      <c r="HV482" s="7"/>
      <c r="HW482" s="7"/>
      <c r="HX482" s="7"/>
      <c r="HY482" s="7"/>
      <c r="HZ482" s="8"/>
      <c r="IA482" s="6"/>
      <c r="IB482" s="7"/>
      <c r="IC482" s="7"/>
      <c r="ID482" s="7"/>
      <c r="IE482" s="7"/>
      <c r="IF482" s="8"/>
      <c r="IG482" s="6"/>
      <c r="IH482" s="7"/>
      <c r="II482" s="7"/>
      <c r="IJ482" s="7"/>
      <c r="IK482" s="7"/>
      <c r="IL482" s="8"/>
      <c r="IM482" s="6"/>
      <c r="IN482" s="7"/>
      <c r="IO482" s="7"/>
      <c r="IP482" s="7"/>
      <c r="IQ482" s="7"/>
      <c r="IR482" s="8"/>
      <c r="IS482" s="6"/>
      <c r="IT482" s="7"/>
      <c r="IU482" s="7"/>
      <c r="IV482" s="7"/>
    </row>
    <row r="483" customFormat="false" ht="12.75" hidden="false" customHeight="false" outlineLevel="0" collapsed="false">
      <c r="A483" s="5" t="s">
        <v>620</v>
      </c>
      <c r="B483" s="6" t="n">
        <v>37063</v>
      </c>
      <c r="C483" s="7" t="s">
        <v>621</v>
      </c>
      <c r="D483" s="7" t="s">
        <v>386</v>
      </c>
      <c r="E483" s="7"/>
      <c r="F483" s="8" t="s">
        <v>388</v>
      </c>
      <c r="G483" s="8" t="n">
        <v>3096</v>
      </c>
      <c r="H483" s="7"/>
      <c r="I483" s="7"/>
      <c r="J483" s="7"/>
      <c r="K483" s="7"/>
      <c r="L483" s="8"/>
      <c r="M483" s="6"/>
      <c r="N483" s="7"/>
      <c r="O483" s="7"/>
      <c r="P483" s="7"/>
      <c r="Q483" s="7"/>
      <c r="R483" s="8"/>
      <c r="S483" s="6"/>
      <c r="T483" s="7"/>
      <c r="U483" s="7"/>
      <c r="V483" s="7"/>
      <c r="W483" s="7"/>
      <c r="X483" s="8"/>
      <c r="Y483" s="6"/>
      <c r="Z483" s="7"/>
      <c r="AA483" s="7"/>
      <c r="AB483" s="7"/>
      <c r="AC483" s="7"/>
      <c r="AD483" s="8"/>
      <c r="AE483" s="6"/>
      <c r="AF483" s="7"/>
      <c r="AG483" s="7"/>
      <c r="AH483" s="7"/>
      <c r="AI483" s="7"/>
      <c r="AJ483" s="8"/>
      <c r="AK483" s="6"/>
      <c r="AL483" s="7"/>
      <c r="AM483" s="7"/>
      <c r="AN483" s="7"/>
      <c r="AO483" s="7"/>
      <c r="AP483" s="8"/>
      <c r="AQ483" s="6"/>
      <c r="AR483" s="7"/>
      <c r="AS483" s="7"/>
      <c r="AT483" s="7"/>
      <c r="AU483" s="7"/>
      <c r="AV483" s="8"/>
      <c r="AW483" s="6"/>
      <c r="AX483" s="7"/>
      <c r="AY483" s="7"/>
      <c r="AZ483" s="7"/>
      <c r="BA483" s="7"/>
      <c r="BB483" s="8"/>
      <c r="BC483" s="6"/>
      <c r="BD483" s="7"/>
      <c r="BE483" s="7"/>
      <c r="BF483" s="7"/>
      <c r="BG483" s="7"/>
      <c r="BH483" s="8"/>
      <c r="BI483" s="6"/>
      <c r="BJ483" s="7"/>
      <c r="BK483" s="7"/>
      <c r="BL483" s="7"/>
      <c r="BM483" s="7"/>
      <c r="BN483" s="8"/>
      <c r="BO483" s="6"/>
      <c r="BP483" s="7"/>
      <c r="BQ483" s="7"/>
      <c r="BR483" s="7"/>
      <c r="BS483" s="7"/>
      <c r="BT483" s="8"/>
      <c r="BU483" s="6"/>
      <c r="BV483" s="7"/>
      <c r="BW483" s="7"/>
      <c r="BX483" s="7"/>
      <c r="BY483" s="7"/>
      <c r="BZ483" s="8"/>
      <c r="CA483" s="6"/>
      <c r="CB483" s="7"/>
      <c r="CC483" s="7"/>
      <c r="CD483" s="7"/>
      <c r="CE483" s="7"/>
      <c r="CF483" s="8"/>
      <c r="CG483" s="6"/>
      <c r="CH483" s="7"/>
      <c r="CI483" s="7"/>
      <c r="CJ483" s="7"/>
      <c r="CK483" s="7"/>
      <c r="CL483" s="8"/>
      <c r="CM483" s="6"/>
      <c r="CN483" s="7"/>
      <c r="CO483" s="7"/>
      <c r="CP483" s="7"/>
      <c r="CQ483" s="7"/>
      <c r="CR483" s="8"/>
      <c r="CS483" s="6"/>
      <c r="CT483" s="7"/>
      <c r="CU483" s="7"/>
      <c r="CV483" s="7"/>
      <c r="CW483" s="7"/>
      <c r="CX483" s="8"/>
      <c r="CY483" s="6"/>
      <c r="CZ483" s="7"/>
      <c r="DA483" s="7"/>
      <c r="DB483" s="7"/>
      <c r="DC483" s="7"/>
      <c r="DD483" s="8"/>
      <c r="DE483" s="6"/>
      <c r="DF483" s="7"/>
      <c r="DG483" s="7"/>
      <c r="DH483" s="7"/>
      <c r="DI483" s="7"/>
      <c r="DJ483" s="8"/>
      <c r="DK483" s="6"/>
      <c r="DL483" s="7"/>
      <c r="DM483" s="7"/>
      <c r="DN483" s="7"/>
      <c r="DO483" s="7"/>
      <c r="DP483" s="8"/>
      <c r="DQ483" s="6"/>
      <c r="DR483" s="7"/>
      <c r="DS483" s="7"/>
      <c r="DT483" s="7"/>
      <c r="DU483" s="7"/>
      <c r="DV483" s="8"/>
      <c r="DW483" s="6"/>
      <c r="DX483" s="7"/>
      <c r="DY483" s="7"/>
      <c r="DZ483" s="7"/>
      <c r="EA483" s="7"/>
      <c r="EB483" s="8"/>
      <c r="EC483" s="6"/>
      <c r="ED483" s="7"/>
      <c r="EE483" s="7"/>
      <c r="EF483" s="7"/>
      <c r="EG483" s="7"/>
      <c r="EH483" s="8"/>
      <c r="EI483" s="6"/>
      <c r="EJ483" s="7"/>
      <c r="EK483" s="7"/>
      <c r="EL483" s="7"/>
      <c r="EM483" s="7"/>
      <c r="EN483" s="8"/>
      <c r="EO483" s="6"/>
      <c r="EP483" s="7"/>
      <c r="EQ483" s="7"/>
      <c r="ER483" s="7"/>
      <c r="ES483" s="7"/>
      <c r="ET483" s="8"/>
      <c r="EU483" s="6"/>
      <c r="EV483" s="7"/>
      <c r="EW483" s="7"/>
      <c r="EX483" s="7"/>
      <c r="EY483" s="7"/>
      <c r="EZ483" s="8"/>
      <c r="FA483" s="6"/>
      <c r="FB483" s="7"/>
      <c r="FC483" s="7"/>
      <c r="FD483" s="7"/>
      <c r="FE483" s="7"/>
      <c r="FF483" s="8"/>
      <c r="FG483" s="6"/>
      <c r="FH483" s="7"/>
      <c r="FI483" s="7"/>
      <c r="FJ483" s="7"/>
      <c r="FK483" s="7"/>
      <c r="FL483" s="8"/>
      <c r="FM483" s="6"/>
      <c r="FN483" s="7"/>
      <c r="FO483" s="7"/>
      <c r="FP483" s="7"/>
      <c r="FQ483" s="7"/>
      <c r="FR483" s="8"/>
      <c r="FS483" s="6"/>
      <c r="FT483" s="7"/>
      <c r="FU483" s="7"/>
      <c r="FV483" s="7"/>
      <c r="FW483" s="7"/>
      <c r="FX483" s="8"/>
      <c r="FY483" s="6"/>
      <c r="FZ483" s="7"/>
      <c r="GA483" s="7"/>
      <c r="GB483" s="7"/>
      <c r="GC483" s="7"/>
      <c r="GD483" s="8"/>
      <c r="GE483" s="6"/>
      <c r="GF483" s="7"/>
      <c r="GG483" s="7"/>
      <c r="GH483" s="7"/>
      <c r="GI483" s="7"/>
      <c r="GJ483" s="8"/>
      <c r="GK483" s="6"/>
      <c r="GL483" s="7"/>
      <c r="GM483" s="7"/>
      <c r="GN483" s="7"/>
      <c r="GO483" s="7"/>
      <c r="GP483" s="8"/>
      <c r="GQ483" s="6"/>
      <c r="GR483" s="7"/>
      <c r="GS483" s="7"/>
      <c r="GT483" s="7"/>
      <c r="GU483" s="7"/>
      <c r="GV483" s="8"/>
      <c r="GW483" s="6"/>
      <c r="GX483" s="7"/>
      <c r="GY483" s="7"/>
      <c r="GZ483" s="7"/>
      <c r="HA483" s="7"/>
      <c r="HB483" s="8"/>
      <c r="HC483" s="6"/>
      <c r="HD483" s="7"/>
      <c r="HE483" s="7"/>
      <c r="HF483" s="7"/>
      <c r="HG483" s="7"/>
      <c r="HH483" s="8"/>
      <c r="HI483" s="6"/>
      <c r="HJ483" s="7"/>
      <c r="HK483" s="7"/>
      <c r="HL483" s="7"/>
      <c r="HM483" s="7"/>
      <c r="HN483" s="8"/>
      <c r="HO483" s="6"/>
      <c r="HP483" s="7"/>
      <c r="HQ483" s="7"/>
      <c r="HR483" s="7"/>
      <c r="HS483" s="7"/>
      <c r="HT483" s="8"/>
      <c r="HU483" s="6"/>
      <c r="HV483" s="7"/>
      <c r="HW483" s="7"/>
      <c r="HX483" s="7"/>
      <c r="HY483" s="7"/>
      <c r="HZ483" s="8"/>
      <c r="IA483" s="6"/>
      <c r="IB483" s="7"/>
      <c r="IC483" s="7"/>
      <c r="ID483" s="7"/>
      <c r="IE483" s="7"/>
      <c r="IF483" s="8"/>
      <c r="IG483" s="6"/>
      <c r="IH483" s="7"/>
      <c r="II483" s="7"/>
      <c r="IJ483" s="7"/>
      <c r="IK483" s="7"/>
      <c r="IL483" s="8"/>
      <c r="IM483" s="6"/>
      <c r="IN483" s="7"/>
      <c r="IO483" s="7"/>
      <c r="IP483" s="7"/>
      <c r="IQ483" s="7"/>
      <c r="IR483" s="8"/>
      <c r="IS483" s="6"/>
      <c r="IT483" s="7"/>
      <c r="IU483" s="7"/>
      <c r="IV483" s="7"/>
    </row>
    <row r="484" customFormat="false" ht="12.75" hidden="false" customHeight="false" outlineLevel="0" collapsed="false">
      <c r="A484" s="5" t="s">
        <v>622</v>
      </c>
      <c r="B484" s="6" t="n">
        <v>37063</v>
      </c>
      <c r="C484" s="7" t="s">
        <v>621</v>
      </c>
      <c r="D484" s="7" t="s">
        <v>386</v>
      </c>
      <c r="E484" s="7"/>
      <c r="F484" s="8" t="s">
        <v>388</v>
      </c>
      <c r="G484" s="8" t="n">
        <v>1548</v>
      </c>
      <c r="H484" s="7"/>
      <c r="I484" s="7"/>
      <c r="J484" s="7"/>
      <c r="K484" s="7"/>
      <c r="L484" s="8"/>
      <c r="M484" s="6"/>
      <c r="N484" s="7"/>
      <c r="O484" s="7"/>
      <c r="P484" s="7"/>
      <c r="Q484" s="7"/>
      <c r="R484" s="8"/>
      <c r="S484" s="6"/>
      <c r="T484" s="7"/>
      <c r="U484" s="7"/>
      <c r="V484" s="7"/>
      <c r="W484" s="7"/>
      <c r="X484" s="8"/>
      <c r="Y484" s="6"/>
      <c r="Z484" s="7"/>
      <c r="AA484" s="7"/>
      <c r="AB484" s="7"/>
      <c r="AC484" s="7"/>
      <c r="AD484" s="8"/>
      <c r="AE484" s="6"/>
      <c r="AF484" s="7"/>
      <c r="AG484" s="7"/>
      <c r="AH484" s="7"/>
      <c r="AI484" s="7"/>
      <c r="AJ484" s="8"/>
      <c r="AK484" s="6"/>
      <c r="AL484" s="7"/>
      <c r="AM484" s="7"/>
      <c r="AN484" s="7"/>
      <c r="AO484" s="7"/>
      <c r="AP484" s="8"/>
      <c r="AQ484" s="6"/>
      <c r="AR484" s="7"/>
      <c r="AS484" s="7"/>
      <c r="AT484" s="7"/>
      <c r="AU484" s="7"/>
      <c r="AV484" s="8"/>
      <c r="AW484" s="6"/>
      <c r="AX484" s="7"/>
      <c r="AY484" s="7"/>
      <c r="AZ484" s="7"/>
      <c r="BA484" s="7"/>
      <c r="BB484" s="8"/>
      <c r="BC484" s="6"/>
      <c r="BD484" s="7"/>
      <c r="BE484" s="7"/>
      <c r="BF484" s="7"/>
      <c r="BG484" s="7"/>
      <c r="BH484" s="8"/>
      <c r="BI484" s="6"/>
      <c r="BJ484" s="7"/>
      <c r="BK484" s="7"/>
      <c r="BL484" s="7"/>
      <c r="BM484" s="7"/>
      <c r="BN484" s="8"/>
      <c r="BO484" s="6"/>
      <c r="BP484" s="7"/>
      <c r="BQ484" s="7"/>
      <c r="BR484" s="7"/>
      <c r="BS484" s="7"/>
      <c r="BT484" s="8"/>
      <c r="BU484" s="6"/>
      <c r="BV484" s="7"/>
      <c r="BW484" s="7"/>
      <c r="BX484" s="7"/>
      <c r="BY484" s="7"/>
      <c r="BZ484" s="8"/>
      <c r="CA484" s="6"/>
      <c r="CB484" s="7"/>
      <c r="CC484" s="7"/>
      <c r="CD484" s="7"/>
      <c r="CE484" s="7"/>
      <c r="CF484" s="8"/>
      <c r="CG484" s="6"/>
      <c r="CH484" s="7"/>
      <c r="CI484" s="7"/>
      <c r="CJ484" s="7"/>
      <c r="CK484" s="7"/>
      <c r="CL484" s="8"/>
      <c r="CM484" s="6"/>
      <c r="CN484" s="7"/>
      <c r="CO484" s="7"/>
      <c r="CP484" s="7"/>
      <c r="CQ484" s="7"/>
      <c r="CR484" s="8"/>
      <c r="CS484" s="6"/>
      <c r="CT484" s="7"/>
      <c r="CU484" s="7"/>
      <c r="CV484" s="7"/>
      <c r="CW484" s="7"/>
      <c r="CX484" s="8"/>
      <c r="CY484" s="6"/>
      <c r="CZ484" s="7"/>
      <c r="DA484" s="7"/>
      <c r="DB484" s="7"/>
      <c r="DC484" s="7"/>
      <c r="DD484" s="8"/>
      <c r="DE484" s="6"/>
      <c r="DF484" s="7"/>
      <c r="DG484" s="7"/>
      <c r="DH484" s="7"/>
      <c r="DI484" s="7"/>
      <c r="DJ484" s="8"/>
      <c r="DK484" s="6"/>
      <c r="DL484" s="7"/>
      <c r="DM484" s="7"/>
      <c r="DN484" s="7"/>
      <c r="DO484" s="7"/>
      <c r="DP484" s="8"/>
      <c r="DQ484" s="6"/>
      <c r="DR484" s="7"/>
      <c r="DS484" s="7"/>
      <c r="DT484" s="7"/>
      <c r="DU484" s="7"/>
      <c r="DV484" s="8"/>
      <c r="DW484" s="6"/>
      <c r="DX484" s="7"/>
      <c r="DY484" s="7"/>
      <c r="DZ484" s="7"/>
      <c r="EA484" s="7"/>
      <c r="EB484" s="8"/>
      <c r="EC484" s="6"/>
      <c r="ED484" s="7"/>
      <c r="EE484" s="7"/>
      <c r="EF484" s="7"/>
      <c r="EG484" s="7"/>
      <c r="EH484" s="8"/>
      <c r="EI484" s="6"/>
      <c r="EJ484" s="7"/>
      <c r="EK484" s="7"/>
      <c r="EL484" s="7"/>
      <c r="EM484" s="7"/>
      <c r="EN484" s="8"/>
      <c r="EO484" s="6"/>
      <c r="EP484" s="7"/>
      <c r="EQ484" s="7"/>
      <c r="ER484" s="7"/>
      <c r="ES484" s="7"/>
      <c r="ET484" s="8"/>
      <c r="EU484" s="6"/>
      <c r="EV484" s="7"/>
      <c r="EW484" s="7"/>
      <c r="EX484" s="7"/>
      <c r="EY484" s="7"/>
      <c r="EZ484" s="8"/>
      <c r="FA484" s="6"/>
      <c r="FB484" s="7"/>
      <c r="FC484" s="7"/>
      <c r="FD484" s="7"/>
      <c r="FE484" s="7"/>
      <c r="FF484" s="8"/>
      <c r="FG484" s="6"/>
      <c r="FH484" s="7"/>
      <c r="FI484" s="7"/>
      <c r="FJ484" s="7"/>
      <c r="FK484" s="7"/>
      <c r="FL484" s="8"/>
      <c r="FM484" s="6"/>
      <c r="FN484" s="7"/>
      <c r="FO484" s="7"/>
      <c r="FP484" s="7"/>
      <c r="FQ484" s="7"/>
      <c r="FR484" s="8"/>
      <c r="FS484" s="6"/>
      <c r="FT484" s="7"/>
      <c r="FU484" s="7"/>
      <c r="FV484" s="7"/>
      <c r="FW484" s="7"/>
      <c r="FX484" s="8"/>
      <c r="FY484" s="6"/>
      <c r="FZ484" s="7"/>
      <c r="GA484" s="7"/>
      <c r="GB484" s="7"/>
      <c r="GC484" s="7"/>
      <c r="GD484" s="8"/>
      <c r="GE484" s="6"/>
      <c r="GF484" s="7"/>
      <c r="GG484" s="7"/>
      <c r="GH484" s="7"/>
      <c r="GI484" s="7"/>
      <c r="GJ484" s="8"/>
      <c r="GK484" s="6"/>
      <c r="GL484" s="7"/>
      <c r="GM484" s="7"/>
      <c r="GN484" s="7"/>
      <c r="GO484" s="7"/>
      <c r="GP484" s="8"/>
      <c r="GQ484" s="6"/>
      <c r="GR484" s="7"/>
      <c r="GS484" s="7"/>
      <c r="GT484" s="7"/>
      <c r="GU484" s="7"/>
      <c r="GV484" s="8"/>
      <c r="GW484" s="6"/>
      <c r="GX484" s="7"/>
      <c r="GY484" s="7"/>
      <c r="GZ484" s="7"/>
      <c r="HA484" s="7"/>
      <c r="HB484" s="8"/>
      <c r="HC484" s="6"/>
      <c r="HD484" s="7"/>
      <c r="HE484" s="7"/>
      <c r="HF484" s="7"/>
      <c r="HG484" s="7"/>
      <c r="HH484" s="8"/>
      <c r="HI484" s="6"/>
      <c r="HJ484" s="7"/>
      <c r="HK484" s="7"/>
      <c r="HL484" s="7"/>
      <c r="HM484" s="7"/>
      <c r="HN484" s="8"/>
      <c r="HO484" s="6"/>
      <c r="HP484" s="7"/>
      <c r="HQ484" s="7"/>
      <c r="HR484" s="7"/>
      <c r="HS484" s="7"/>
      <c r="HT484" s="8"/>
      <c r="HU484" s="6"/>
      <c r="HV484" s="7"/>
      <c r="HW484" s="7"/>
      <c r="HX484" s="7"/>
      <c r="HY484" s="7"/>
      <c r="HZ484" s="8"/>
      <c r="IA484" s="6"/>
      <c r="IB484" s="7"/>
      <c r="IC484" s="7"/>
      <c r="ID484" s="7"/>
      <c r="IE484" s="7"/>
      <c r="IF484" s="8"/>
      <c r="IG484" s="6"/>
      <c r="IH484" s="7"/>
      <c r="II484" s="7"/>
      <c r="IJ484" s="7"/>
      <c r="IK484" s="7"/>
      <c r="IL484" s="8"/>
      <c r="IM484" s="6"/>
      <c r="IN484" s="7"/>
      <c r="IO484" s="7"/>
      <c r="IP484" s="7"/>
      <c r="IQ484" s="7"/>
      <c r="IR484" s="8"/>
      <c r="IS484" s="6"/>
      <c r="IT484" s="7"/>
      <c r="IU484" s="7"/>
      <c r="IV484" s="7"/>
    </row>
    <row r="485" customFormat="false" ht="12.75" hidden="false" customHeight="false" outlineLevel="0" collapsed="false">
      <c r="A485" s="5" t="s">
        <v>623</v>
      </c>
      <c r="B485" s="6" t="n">
        <v>37064</v>
      </c>
      <c r="C485" s="7" t="s">
        <v>459</v>
      </c>
      <c r="D485" s="7" t="s">
        <v>386</v>
      </c>
      <c r="E485" s="7"/>
      <c r="F485" s="8" t="s">
        <v>460</v>
      </c>
      <c r="G485" s="8" t="n">
        <v>1308.6014445174</v>
      </c>
      <c r="H485" s="7"/>
      <c r="I485" s="7"/>
      <c r="J485" s="7"/>
      <c r="K485" s="7"/>
      <c r="L485" s="8"/>
      <c r="M485" s="6"/>
      <c r="N485" s="7"/>
      <c r="O485" s="7"/>
      <c r="P485" s="7"/>
      <c r="Q485" s="7"/>
      <c r="R485" s="8"/>
      <c r="S485" s="6"/>
      <c r="T485" s="7"/>
      <c r="U485" s="7"/>
      <c r="V485" s="7"/>
      <c r="W485" s="7"/>
      <c r="X485" s="8"/>
      <c r="Y485" s="6"/>
      <c r="Z485" s="7"/>
      <c r="AA485" s="7"/>
      <c r="AB485" s="7"/>
      <c r="AC485" s="7"/>
      <c r="AD485" s="8"/>
      <c r="AE485" s="6"/>
      <c r="AF485" s="7"/>
      <c r="AG485" s="7"/>
      <c r="AH485" s="7"/>
      <c r="AI485" s="7"/>
      <c r="AJ485" s="8"/>
      <c r="AK485" s="6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8"/>
      <c r="AW485" s="6"/>
      <c r="AX485" s="7"/>
      <c r="AY485" s="7"/>
      <c r="AZ485" s="7"/>
      <c r="BA485" s="7"/>
      <c r="BB485" s="8"/>
      <c r="BC485" s="6"/>
      <c r="BD485" s="7"/>
      <c r="BE485" s="7"/>
      <c r="BF485" s="7"/>
      <c r="BG485" s="7"/>
      <c r="BH485" s="8"/>
      <c r="BI485" s="6"/>
      <c r="BJ485" s="7"/>
      <c r="BK485" s="7"/>
      <c r="BL485" s="7"/>
      <c r="BM485" s="7"/>
      <c r="BN485" s="8"/>
      <c r="BO485" s="6"/>
      <c r="BP485" s="7"/>
      <c r="BQ485" s="7"/>
      <c r="BR485" s="7"/>
      <c r="BS485" s="7"/>
      <c r="BT485" s="8"/>
      <c r="BU485" s="6"/>
      <c r="BV485" s="7"/>
      <c r="BW485" s="7"/>
      <c r="BX485" s="7"/>
      <c r="BY485" s="7"/>
      <c r="BZ485" s="8"/>
      <c r="CA485" s="6"/>
      <c r="CB485" s="7"/>
      <c r="CC485" s="7"/>
      <c r="CD485" s="7"/>
      <c r="CE485" s="7"/>
      <c r="CF485" s="8"/>
      <c r="CG485" s="6"/>
      <c r="CH485" s="7"/>
      <c r="CI485" s="7"/>
      <c r="CJ485" s="7"/>
      <c r="CK485" s="7"/>
      <c r="CL485" s="8"/>
      <c r="CM485" s="6"/>
      <c r="CN485" s="7"/>
      <c r="CO485" s="7"/>
      <c r="CP485" s="7"/>
      <c r="CQ485" s="7"/>
      <c r="CR485" s="8"/>
      <c r="CS485" s="6"/>
      <c r="CT485" s="7"/>
      <c r="CU485" s="7"/>
      <c r="CV485" s="7"/>
      <c r="CW485" s="7"/>
      <c r="CX485" s="8"/>
      <c r="CY485" s="6"/>
      <c r="CZ485" s="7"/>
      <c r="DA485" s="7"/>
      <c r="DB485" s="7"/>
      <c r="DC485" s="7"/>
      <c r="DD485" s="8"/>
      <c r="DE485" s="6"/>
      <c r="DF485" s="7"/>
      <c r="DG485" s="7"/>
      <c r="DH485" s="7"/>
      <c r="DI485" s="7"/>
      <c r="DJ485" s="8"/>
      <c r="DK485" s="6"/>
      <c r="DL485" s="7"/>
      <c r="DM485" s="7"/>
      <c r="DN485" s="7"/>
      <c r="DO485" s="7"/>
      <c r="DP485" s="8"/>
      <c r="DQ485" s="6"/>
      <c r="DR485" s="7"/>
      <c r="DS485" s="7"/>
      <c r="DT485" s="7"/>
      <c r="DU485" s="7"/>
      <c r="DV485" s="8"/>
      <c r="DW485" s="6"/>
      <c r="DX485" s="7"/>
      <c r="DY485" s="7"/>
      <c r="DZ485" s="7"/>
      <c r="EA485" s="7"/>
      <c r="EB485" s="8"/>
      <c r="EC485" s="6"/>
      <c r="ED485" s="7"/>
      <c r="EE485" s="7"/>
      <c r="EF485" s="7"/>
      <c r="EG485" s="7"/>
      <c r="EH485" s="8"/>
      <c r="EI485" s="6"/>
      <c r="EJ485" s="7"/>
      <c r="EK485" s="7"/>
      <c r="EL485" s="7"/>
      <c r="EM485" s="7"/>
      <c r="EN485" s="8"/>
      <c r="EO485" s="6"/>
      <c r="EP485" s="7"/>
      <c r="EQ485" s="7"/>
      <c r="ER485" s="7"/>
      <c r="ES485" s="7"/>
      <c r="ET485" s="8"/>
      <c r="EU485" s="6"/>
      <c r="EV485" s="7"/>
      <c r="EW485" s="7"/>
      <c r="EX485" s="7"/>
      <c r="EY485" s="7"/>
      <c r="EZ485" s="8"/>
      <c r="FA485" s="6"/>
      <c r="FB485" s="7"/>
      <c r="FC485" s="7"/>
      <c r="FD485" s="7"/>
      <c r="FE485" s="7"/>
      <c r="FF485" s="8"/>
      <c r="FG485" s="6"/>
      <c r="FH485" s="7"/>
      <c r="FI485" s="7"/>
      <c r="FJ485" s="7"/>
      <c r="FK485" s="7"/>
      <c r="FL485" s="8"/>
      <c r="FM485" s="6"/>
      <c r="FN485" s="7"/>
      <c r="FO485" s="7"/>
      <c r="FP485" s="7"/>
      <c r="FQ485" s="7"/>
      <c r="FR485" s="8"/>
      <c r="FS485" s="6"/>
      <c r="FT485" s="7"/>
      <c r="FU485" s="7"/>
      <c r="FV485" s="7"/>
      <c r="FW485" s="7"/>
      <c r="FX485" s="8"/>
      <c r="FY485" s="6"/>
      <c r="FZ485" s="7"/>
      <c r="GA485" s="7"/>
      <c r="GB485" s="7"/>
      <c r="GC485" s="7"/>
      <c r="GD485" s="8"/>
      <c r="GE485" s="6"/>
      <c r="GF485" s="7"/>
      <c r="GG485" s="7"/>
      <c r="GH485" s="7"/>
      <c r="GI485" s="7"/>
      <c r="GJ485" s="8"/>
      <c r="GK485" s="6"/>
      <c r="GL485" s="7"/>
      <c r="GM485" s="7"/>
      <c r="GN485" s="7"/>
      <c r="GO485" s="7"/>
      <c r="GP485" s="8"/>
      <c r="GQ485" s="6"/>
      <c r="GR485" s="7"/>
      <c r="GS485" s="7"/>
      <c r="GT485" s="7"/>
      <c r="GU485" s="7"/>
      <c r="GV485" s="8"/>
      <c r="GW485" s="6"/>
      <c r="GX485" s="7"/>
      <c r="GY485" s="7"/>
      <c r="GZ485" s="7"/>
      <c r="HA485" s="7"/>
      <c r="HB485" s="8"/>
      <c r="HC485" s="6"/>
      <c r="HD485" s="7"/>
      <c r="HE485" s="7"/>
      <c r="HF485" s="7"/>
      <c r="HG485" s="7"/>
      <c r="HH485" s="8"/>
      <c r="HI485" s="6"/>
      <c r="HJ485" s="7"/>
      <c r="HK485" s="7"/>
      <c r="HL485" s="7"/>
      <c r="HM485" s="7"/>
      <c r="HN485" s="8"/>
      <c r="HO485" s="6"/>
      <c r="HP485" s="7"/>
      <c r="HQ485" s="7"/>
      <c r="HR485" s="7"/>
      <c r="HS485" s="7"/>
      <c r="HT485" s="8"/>
      <c r="HU485" s="6"/>
      <c r="HV485" s="7"/>
      <c r="HW485" s="7"/>
      <c r="HX485" s="7"/>
      <c r="HY485" s="7"/>
      <c r="HZ485" s="8"/>
      <c r="IA485" s="6"/>
      <c r="IB485" s="7"/>
      <c r="IC485" s="7"/>
      <c r="ID485" s="7"/>
      <c r="IE485" s="7"/>
      <c r="IF485" s="8"/>
      <c r="IG485" s="6"/>
      <c r="IH485" s="7"/>
      <c r="II485" s="7"/>
      <c r="IJ485" s="7"/>
      <c r="IK485" s="7"/>
      <c r="IL485" s="8"/>
      <c r="IM485" s="6"/>
      <c r="IN485" s="7"/>
      <c r="IO485" s="7"/>
      <c r="IP485" s="7"/>
      <c r="IQ485" s="7"/>
      <c r="IR485" s="8"/>
      <c r="IS485" s="6"/>
      <c r="IT485" s="7"/>
      <c r="IU485" s="7"/>
      <c r="IV485" s="7"/>
    </row>
    <row r="486" customFormat="false" ht="12.75" hidden="false" customHeight="false" outlineLevel="0" collapsed="false">
      <c r="A486" s="5" t="s">
        <v>624</v>
      </c>
      <c r="B486" s="6" t="n">
        <v>37064</v>
      </c>
      <c r="C486" s="7" t="s">
        <v>398</v>
      </c>
      <c r="D486" s="7" t="s">
        <v>386</v>
      </c>
      <c r="E486" s="7"/>
      <c r="F486" s="8" t="s">
        <v>388</v>
      </c>
      <c r="G486" s="8" t="n">
        <v>263.296126066973</v>
      </c>
      <c r="H486" s="7"/>
      <c r="I486" s="7"/>
      <c r="J486" s="7"/>
      <c r="K486" s="7"/>
      <c r="L486" s="8"/>
      <c r="M486" s="6"/>
      <c r="N486" s="7"/>
      <c r="O486" s="7"/>
      <c r="P486" s="7"/>
      <c r="Q486" s="7"/>
      <c r="R486" s="8"/>
      <c r="S486" s="6"/>
      <c r="T486" s="7"/>
      <c r="U486" s="7"/>
      <c r="V486" s="7"/>
      <c r="W486" s="7"/>
      <c r="X486" s="8"/>
      <c r="Y486" s="6"/>
      <c r="Z486" s="7"/>
      <c r="AA486" s="7"/>
      <c r="AB486" s="7"/>
      <c r="AC486" s="7"/>
      <c r="AD486" s="8"/>
      <c r="AE486" s="6"/>
      <c r="AF486" s="7"/>
      <c r="AG486" s="7"/>
      <c r="AH486" s="7"/>
      <c r="AI486" s="7"/>
      <c r="AJ486" s="8"/>
      <c r="AK486" s="6"/>
      <c r="AL486" s="7"/>
      <c r="AM486" s="7"/>
      <c r="AN486" s="7"/>
      <c r="AO486" s="7"/>
      <c r="AP486" s="8"/>
      <c r="AQ486" s="6"/>
      <c r="AR486" s="7"/>
      <c r="AS486" s="7"/>
      <c r="AT486" s="7"/>
      <c r="AU486" s="7"/>
      <c r="AV486" s="8"/>
      <c r="AW486" s="6"/>
      <c r="AX486" s="7"/>
      <c r="AY486" s="7"/>
      <c r="AZ486" s="7"/>
      <c r="BA486" s="7"/>
      <c r="BB486" s="8"/>
      <c r="BC486" s="6"/>
      <c r="BD486" s="7"/>
      <c r="BE486" s="7"/>
      <c r="BF486" s="7"/>
      <c r="BG486" s="7"/>
      <c r="BH486" s="8"/>
      <c r="BI486" s="6"/>
      <c r="BJ486" s="7"/>
      <c r="BK486" s="7"/>
      <c r="BL486" s="7"/>
      <c r="BM486" s="7"/>
      <c r="BN486" s="8"/>
      <c r="BO486" s="6"/>
      <c r="BP486" s="7"/>
      <c r="BQ486" s="7"/>
      <c r="BR486" s="7"/>
      <c r="BS486" s="7"/>
      <c r="BT486" s="8"/>
      <c r="BU486" s="6"/>
      <c r="BV486" s="7"/>
      <c r="BW486" s="7"/>
      <c r="BX486" s="7"/>
      <c r="BY486" s="7"/>
      <c r="BZ486" s="8"/>
      <c r="CA486" s="6"/>
      <c r="CB486" s="7"/>
      <c r="CC486" s="7"/>
      <c r="CD486" s="7"/>
      <c r="CE486" s="7"/>
      <c r="CF486" s="8"/>
      <c r="CG486" s="6"/>
      <c r="CH486" s="7"/>
      <c r="CI486" s="7"/>
      <c r="CJ486" s="7"/>
      <c r="CK486" s="7"/>
      <c r="CL486" s="8"/>
      <c r="CM486" s="6"/>
      <c r="CN486" s="7"/>
      <c r="CO486" s="7"/>
      <c r="CP486" s="7"/>
      <c r="CQ486" s="7"/>
      <c r="CR486" s="8"/>
      <c r="CS486" s="6"/>
      <c r="CT486" s="7"/>
      <c r="CU486" s="7"/>
      <c r="CV486" s="7"/>
      <c r="CW486" s="7"/>
      <c r="CX486" s="8"/>
      <c r="CY486" s="6"/>
      <c r="CZ486" s="7"/>
      <c r="DA486" s="7"/>
      <c r="DB486" s="7"/>
      <c r="DC486" s="7"/>
      <c r="DD486" s="8"/>
      <c r="DE486" s="6"/>
      <c r="DF486" s="7"/>
      <c r="DG486" s="7"/>
      <c r="DH486" s="7"/>
      <c r="DI486" s="7"/>
      <c r="DJ486" s="8"/>
      <c r="DK486" s="6"/>
      <c r="DL486" s="7"/>
      <c r="DM486" s="7"/>
      <c r="DN486" s="7"/>
      <c r="DO486" s="7"/>
      <c r="DP486" s="8"/>
      <c r="DQ486" s="6"/>
      <c r="DR486" s="7"/>
      <c r="DS486" s="7"/>
      <c r="DT486" s="7"/>
      <c r="DU486" s="7"/>
      <c r="DV486" s="8"/>
      <c r="DW486" s="6"/>
      <c r="DX486" s="7"/>
      <c r="DY486" s="7"/>
      <c r="DZ486" s="7"/>
      <c r="EA486" s="7"/>
      <c r="EB486" s="8"/>
      <c r="EC486" s="6"/>
      <c r="ED486" s="7"/>
      <c r="EE486" s="7"/>
      <c r="EF486" s="7"/>
      <c r="EG486" s="7"/>
      <c r="EH486" s="8"/>
      <c r="EI486" s="6"/>
      <c r="EJ486" s="7"/>
      <c r="EK486" s="7"/>
      <c r="EL486" s="7"/>
      <c r="EM486" s="7"/>
      <c r="EN486" s="8"/>
      <c r="EO486" s="6"/>
      <c r="EP486" s="7"/>
      <c r="EQ486" s="7"/>
      <c r="ER486" s="7"/>
      <c r="ES486" s="7"/>
      <c r="ET486" s="8"/>
      <c r="EU486" s="6"/>
      <c r="EV486" s="7"/>
      <c r="EW486" s="7"/>
      <c r="EX486" s="7"/>
      <c r="EY486" s="7"/>
      <c r="EZ486" s="8"/>
      <c r="FA486" s="6"/>
      <c r="FB486" s="7"/>
      <c r="FC486" s="7"/>
      <c r="FD486" s="7"/>
      <c r="FE486" s="7"/>
      <c r="FF486" s="8"/>
      <c r="FG486" s="6"/>
      <c r="FH486" s="7"/>
      <c r="FI486" s="7"/>
      <c r="FJ486" s="7"/>
      <c r="FK486" s="7"/>
      <c r="FL486" s="8"/>
      <c r="FM486" s="6"/>
      <c r="FN486" s="7"/>
      <c r="FO486" s="7"/>
      <c r="FP486" s="7"/>
      <c r="FQ486" s="7"/>
      <c r="FR486" s="8"/>
      <c r="FS486" s="6"/>
      <c r="FT486" s="7"/>
      <c r="FU486" s="7"/>
      <c r="FV486" s="7"/>
      <c r="FW486" s="7"/>
      <c r="FX486" s="8"/>
      <c r="FY486" s="6"/>
      <c r="FZ486" s="7"/>
      <c r="GA486" s="7"/>
      <c r="GB486" s="7"/>
      <c r="GC486" s="7"/>
      <c r="GD486" s="8"/>
      <c r="GE486" s="6"/>
      <c r="GF486" s="7"/>
      <c r="GG486" s="7"/>
      <c r="GH486" s="7"/>
      <c r="GI486" s="7"/>
      <c r="GJ486" s="8"/>
      <c r="GK486" s="6"/>
      <c r="GL486" s="7"/>
      <c r="GM486" s="7"/>
      <c r="GN486" s="7"/>
      <c r="GO486" s="7"/>
      <c r="GP486" s="8"/>
      <c r="GQ486" s="6"/>
      <c r="GR486" s="7"/>
      <c r="GS486" s="7"/>
      <c r="GT486" s="7"/>
      <c r="GU486" s="7"/>
      <c r="GV486" s="8"/>
      <c r="GW486" s="6"/>
      <c r="GX486" s="7"/>
      <c r="GY486" s="7"/>
      <c r="GZ486" s="7"/>
      <c r="HA486" s="7"/>
      <c r="HB486" s="8"/>
      <c r="HC486" s="6"/>
      <c r="HD486" s="7"/>
      <c r="HE486" s="7"/>
      <c r="HF486" s="7"/>
      <c r="HG486" s="7"/>
      <c r="HH486" s="8"/>
      <c r="HI486" s="6"/>
      <c r="HJ486" s="7"/>
      <c r="HK486" s="7"/>
      <c r="HL486" s="7"/>
      <c r="HM486" s="7"/>
      <c r="HN486" s="8"/>
      <c r="HO486" s="6"/>
      <c r="HP486" s="7"/>
      <c r="HQ486" s="7"/>
      <c r="HR486" s="7"/>
      <c r="HS486" s="7"/>
      <c r="HT486" s="8"/>
      <c r="HU486" s="6"/>
      <c r="HV486" s="7"/>
      <c r="HW486" s="7"/>
      <c r="HX486" s="7"/>
      <c r="HY486" s="7"/>
      <c r="HZ486" s="8"/>
      <c r="IA486" s="6"/>
      <c r="IB486" s="7"/>
      <c r="IC486" s="7"/>
      <c r="ID486" s="7"/>
      <c r="IE486" s="7"/>
      <c r="IF486" s="8"/>
      <c r="IG486" s="6"/>
      <c r="IH486" s="7"/>
      <c r="II486" s="7"/>
      <c r="IJ486" s="7"/>
      <c r="IK486" s="7"/>
      <c r="IL486" s="8"/>
      <c r="IM486" s="6"/>
      <c r="IN486" s="7"/>
      <c r="IO486" s="7"/>
      <c r="IP486" s="7"/>
      <c r="IQ486" s="7"/>
      <c r="IR486" s="8"/>
      <c r="IS486" s="6"/>
      <c r="IT486" s="7"/>
      <c r="IU486" s="7"/>
      <c r="IV486" s="7"/>
    </row>
    <row r="487" customFormat="false" ht="12.75" hidden="false" customHeight="false" outlineLevel="0" collapsed="false">
      <c r="A487" s="5" t="s">
        <v>625</v>
      </c>
      <c r="B487" s="6" t="n">
        <v>37067</v>
      </c>
      <c r="C487" s="7" t="s">
        <v>456</v>
      </c>
      <c r="D487" s="7" t="s">
        <v>386</v>
      </c>
      <c r="E487" s="7"/>
      <c r="F487" s="8" t="s">
        <v>388</v>
      </c>
      <c r="G487" s="8" t="n">
        <v>36392.676019232</v>
      </c>
      <c r="H487" s="7"/>
      <c r="I487" s="7"/>
      <c r="J487" s="7"/>
      <c r="K487" s="7"/>
      <c r="L487" s="8"/>
      <c r="M487" s="6"/>
      <c r="N487" s="7"/>
      <c r="O487" s="7"/>
      <c r="P487" s="7"/>
      <c r="Q487" s="7"/>
      <c r="R487" s="8"/>
      <c r="S487" s="6"/>
      <c r="T487" s="7"/>
      <c r="U487" s="7"/>
      <c r="V487" s="7"/>
      <c r="W487" s="7"/>
      <c r="X487" s="8"/>
      <c r="Y487" s="6"/>
      <c r="Z487" s="7"/>
      <c r="AA487" s="7"/>
      <c r="AB487" s="7"/>
      <c r="AC487" s="7"/>
      <c r="AD487" s="8"/>
      <c r="AE487" s="6"/>
      <c r="AF487" s="7"/>
      <c r="AG487" s="7"/>
      <c r="AH487" s="7"/>
      <c r="AI487" s="7"/>
      <c r="AJ487" s="8"/>
      <c r="AK487" s="6"/>
      <c r="AL487" s="7"/>
      <c r="AM487" s="7"/>
      <c r="AN487" s="7"/>
      <c r="AO487" s="7"/>
      <c r="AP487" s="8"/>
      <c r="AQ487" s="6"/>
      <c r="AR487" s="7"/>
      <c r="AS487" s="7"/>
      <c r="AT487" s="7"/>
      <c r="AU487" s="7"/>
      <c r="AV487" s="8"/>
      <c r="AW487" s="6"/>
      <c r="AX487" s="7"/>
      <c r="AY487" s="7"/>
      <c r="AZ487" s="7"/>
      <c r="BA487" s="7"/>
      <c r="BB487" s="8"/>
      <c r="BC487" s="6"/>
      <c r="BD487" s="7"/>
      <c r="BE487" s="7"/>
      <c r="BF487" s="7"/>
      <c r="BG487" s="7"/>
      <c r="BH487" s="8"/>
      <c r="BI487" s="6"/>
      <c r="BJ487" s="7"/>
      <c r="BK487" s="7"/>
      <c r="BL487" s="7"/>
      <c r="BM487" s="7"/>
      <c r="BN487" s="8"/>
      <c r="BO487" s="6"/>
      <c r="BP487" s="7"/>
      <c r="BQ487" s="7"/>
      <c r="BR487" s="7"/>
      <c r="BS487" s="7"/>
      <c r="BT487" s="8"/>
      <c r="BU487" s="6"/>
      <c r="BV487" s="7"/>
      <c r="BW487" s="7"/>
      <c r="BX487" s="7"/>
      <c r="BY487" s="7"/>
      <c r="BZ487" s="8"/>
      <c r="CA487" s="6"/>
      <c r="CB487" s="7"/>
      <c r="CC487" s="7"/>
      <c r="CD487" s="7"/>
      <c r="CE487" s="7"/>
      <c r="CF487" s="8"/>
      <c r="CG487" s="6"/>
      <c r="CH487" s="7"/>
      <c r="CI487" s="7"/>
      <c r="CJ487" s="7"/>
      <c r="CK487" s="7"/>
      <c r="CL487" s="8"/>
      <c r="CM487" s="6"/>
      <c r="CN487" s="7"/>
      <c r="CO487" s="7"/>
      <c r="CP487" s="7"/>
      <c r="CQ487" s="7"/>
      <c r="CR487" s="8"/>
      <c r="CS487" s="6"/>
      <c r="CT487" s="7"/>
      <c r="CU487" s="7"/>
      <c r="CV487" s="7"/>
      <c r="CW487" s="7"/>
      <c r="CX487" s="8"/>
      <c r="CY487" s="6"/>
      <c r="CZ487" s="7"/>
      <c r="DA487" s="7"/>
      <c r="DB487" s="7"/>
      <c r="DC487" s="7"/>
      <c r="DD487" s="8"/>
      <c r="DE487" s="6"/>
      <c r="DF487" s="7"/>
      <c r="DG487" s="7"/>
      <c r="DH487" s="7"/>
      <c r="DI487" s="7"/>
      <c r="DJ487" s="8"/>
      <c r="DK487" s="6"/>
      <c r="DL487" s="7"/>
      <c r="DM487" s="7"/>
      <c r="DN487" s="7"/>
      <c r="DO487" s="7"/>
      <c r="DP487" s="8"/>
      <c r="DQ487" s="6"/>
      <c r="DR487" s="7"/>
      <c r="DS487" s="7"/>
      <c r="DT487" s="7"/>
      <c r="DU487" s="7"/>
      <c r="DV487" s="8"/>
      <c r="DW487" s="6"/>
      <c r="DX487" s="7"/>
      <c r="DY487" s="7"/>
      <c r="DZ487" s="7"/>
      <c r="EA487" s="7"/>
      <c r="EB487" s="8"/>
      <c r="EC487" s="6"/>
      <c r="ED487" s="7"/>
      <c r="EE487" s="7"/>
      <c r="EF487" s="7"/>
      <c r="EG487" s="7"/>
      <c r="EH487" s="8"/>
      <c r="EI487" s="6"/>
      <c r="EJ487" s="7"/>
      <c r="EK487" s="7"/>
      <c r="EL487" s="7"/>
      <c r="EM487" s="7"/>
      <c r="EN487" s="8"/>
      <c r="EO487" s="6"/>
      <c r="EP487" s="7"/>
      <c r="EQ487" s="7"/>
      <c r="ER487" s="7"/>
      <c r="ES487" s="7"/>
      <c r="ET487" s="8"/>
      <c r="EU487" s="6"/>
      <c r="EV487" s="7"/>
      <c r="EW487" s="7"/>
      <c r="EX487" s="7"/>
      <c r="EY487" s="7"/>
      <c r="EZ487" s="8"/>
      <c r="FA487" s="6"/>
      <c r="FB487" s="7"/>
      <c r="FC487" s="7"/>
      <c r="FD487" s="7"/>
      <c r="FE487" s="7"/>
      <c r="FF487" s="8"/>
      <c r="FG487" s="6"/>
      <c r="FH487" s="7"/>
      <c r="FI487" s="7"/>
      <c r="FJ487" s="7"/>
      <c r="FK487" s="7"/>
      <c r="FL487" s="8"/>
      <c r="FM487" s="6"/>
      <c r="FN487" s="7"/>
      <c r="FO487" s="7"/>
      <c r="FP487" s="7"/>
      <c r="FQ487" s="7"/>
      <c r="FR487" s="8"/>
      <c r="FS487" s="6"/>
      <c r="FT487" s="7"/>
      <c r="FU487" s="7"/>
      <c r="FV487" s="7"/>
      <c r="FW487" s="7"/>
      <c r="FX487" s="8"/>
      <c r="FY487" s="6"/>
      <c r="FZ487" s="7"/>
      <c r="GA487" s="7"/>
      <c r="GB487" s="7"/>
      <c r="GC487" s="7"/>
      <c r="GD487" s="8"/>
      <c r="GE487" s="6"/>
      <c r="GF487" s="7"/>
      <c r="GG487" s="7"/>
      <c r="GH487" s="7"/>
      <c r="GI487" s="7"/>
      <c r="GJ487" s="8"/>
      <c r="GK487" s="6"/>
      <c r="GL487" s="7"/>
      <c r="GM487" s="7"/>
      <c r="GN487" s="7"/>
      <c r="GO487" s="7"/>
      <c r="GP487" s="8"/>
      <c r="GQ487" s="6"/>
      <c r="GR487" s="7"/>
      <c r="GS487" s="7"/>
      <c r="GT487" s="7"/>
      <c r="GU487" s="7"/>
      <c r="GV487" s="8"/>
      <c r="GW487" s="6"/>
      <c r="GX487" s="7"/>
      <c r="GY487" s="7"/>
      <c r="GZ487" s="7"/>
      <c r="HA487" s="7"/>
      <c r="HB487" s="8"/>
      <c r="HC487" s="6"/>
      <c r="HD487" s="7"/>
      <c r="HE487" s="7"/>
      <c r="HF487" s="7"/>
      <c r="HG487" s="7"/>
      <c r="HH487" s="8"/>
      <c r="HI487" s="6"/>
      <c r="HJ487" s="7"/>
      <c r="HK487" s="7"/>
      <c r="HL487" s="7"/>
      <c r="HM487" s="7"/>
      <c r="HN487" s="8"/>
      <c r="HO487" s="6"/>
      <c r="HP487" s="7"/>
      <c r="HQ487" s="7"/>
      <c r="HR487" s="7"/>
      <c r="HS487" s="7"/>
      <c r="HT487" s="8"/>
      <c r="HU487" s="6"/>
      <c r="HV487" s="7"/>
      <c r="HW487" s="7"/>
      <c r="HX487" s="7"/>
      <c r="HY487" s="7"/>
      <c r="HZ487" s="8"/>
      <c r="IA487" s="6"/>
      <c r="IB487" s="7"/>
      <c r="IC487" s="7"/>
      <c r="ID487" s="7"/>
      <c r="IE487" s="7"/>
      <c r="IF487" s="8"/>
      <c r="IG487" s="6"/>
      <c r="IH487" s="7"/>
      <c r="II487" s="7"/>
      <c r="IJ487" s="7"/>
      <c r="IK487" s="7"/>
      <c r="IL487" s="8"/>
      <c r="IM487" s="6"/>
      <c r="IN487" s="7"/>
      <c r="IO487" s="7"/>
      <c r="IP487" s="7"/>
      <c r="IQ487" s="7"/>
      <c r="IR487" s="8"/>
      <c r="IS487" s="6"/>
      <c r="IT487" s="7"/>
      <c r="IU487" s="7"/>
      <c r="IV487" s="7"/>
    </row>
    <row r="488" customFormat="false" ht="12.75" hidden="false" customHeight="false" outlineLevel="0" collapsed="false">
      <c r="A488" s="5" t="s">
        <v>626</v>
      </c>
      <c r="B488" s="6" t="n">
        <v>37067</v>
      </c>
      <c r="C488" s="7" t="s">
        <v>627</v>
      </c>
      <c r="D488" s="7" t="s">
        <v>386</v>
      </c>
      <c r="E488" s="7"/>
      <c r="F488" s="8" t="s">
        <v>460</v>
      </c>
      <c r="G488" s="8" t="n">
        <v>1834</v>
      </c>
      <c r="H488" s="7"/>
      <c r="I488" s="7"/>
      <c r="J488" s="7"/>
      <c r="K488" s="7"/>
      <c r="L488" s="8"/>
      <c r="M488" s="6"/>
      <c r="N488" s="7"/>
      <c r="O488" s="7"/>
      <c r="P488" s="7"/>
      <c r="Q488" s="7"/>
      <c r="R488" s="8"/>
      <c r="S488" s="6"/>
      <c r="T488" s="7"/>
      <c r="U488" s="7"/>
      <c r="V488" s="7"/>
      <c r="W488" s="7"/>
      <c r="X488" s="8"/>
      <c r="Y488" s="6"/>
      <c r="Z488" s="7"/>
      <c r="AA488" s="7"/>
      <c r="AB488" s="7"/>
      <c r="AC488" s="7"/>
      <c r="AD488" s="8"/>
      <c r="AE488" s="6"/>
      <c r="AF488" s="7"/>
      <c r="AG488" s="7"/>
      <c r="AH488" s="7"/>
      <c r="AI488" s="7"/>
      <c r="AJ488" s="8"/>
      <c r="AK488" s="6"/>
      <c r="AL488" s="7"/>
      <c r="AM488" s="7"/>
      <c r="AN488" s="7"/>
      <c r="AO488" s="7"/>
      <c r="AP488" s="8"/>
      <c r="AQ488" s="6"/>
      <c r="AR488" s="7"/>
      <c r="AS488" s="7"/>
      <c r="AT488" s="7"/>
      <c r="AU488" s="7"/>
      <c r="AV488" s="8"/>
      <c r="AW488" s="6"/>
      <c r="AX488" s="7"/>
      <c r="AY488" s="7"/>
      <c r="AZ488" s="7"/>
      <c r="BA488" s="7"/>
      <c r="BB488" s="8"/>
      <c r="BC488" s="6"/>
      <c r="BD488" s="7"/>
      <c r="BE488" s="7"/>
      <c r="BF488" s="7"/>
      <c r="BG488" s="7"/>
      <c r="BH488" s="8"/>
      <c r="BI488" s="6"/>
      <c r="BJ488" s="7"/>
      <c r="BK488" s="7"/>
      <c r="BL488" s="7"/>
      <c r="BM488" s="7"/>
      <c r="BN488" s="8"/>
      <c r="BO488" s="6"/>
      <c r="BP488" s="7"/>
      <c r="BQ488" s="7"/>
      <c r="BR488" s="7"/>
      <c r="BS488" s="7"/>
      <c r="BT488" s="8"/>
      <c r="BU488" s="6"/>
      <c r="BV488" s="7"/>
      <c r="BW488" s="7"/>
      <c r="BX488" s="7"/>
      <c r="BY488" s="7"/>
      <c r="BZ488" s="8"/>
      <c r="CA488" s="6"/>
      <c r="CB488" s="7"/>
      <c r="CC488" s="7"/>
      <c r="CD488" s="7"/>
      <c r="CE488" s="7"/>
      <c r="CF488" s="8"/>
      <c r="CG488" s="6"/>
      <c r="CH488" s="7"/>
      <c r="CI488" s="7"/>
      <c r="CJ488" s="7"/>
      <c r="CK488" s="7"/>
      <c r="CL488" s="8"/>
      <c r="CM488" s="6"/>
      <c r="CN488" s="7"/>
      <c r="CO488" s="7"/>
      <c r="CP488" s="7"/>
      <c r="CQ488" s="7"/>
      <c r="CR488" s="8"/>
      <c r="CS488" s="6"/>
      <c r="CT488" s="7"/>
      <c r="CU488" s="7"/>
      <c r="CV488" s="7"/>
      <c r="CW488" s="7"/>
      <c r="CX488" s="8"/>
      <c r="CY488" s="6"/>
      <c r="CZ488" s="7"/>
      <c r="DA488" s="7"/>
      <c r="DB488" s="7"/>
      <c r="DC488" s="7"/>
      <c r="DD488" s="8"/>
      <c r="DE488" s="6"/>
      <c r="DF488" s="7"/>
      <c r="DG488" s="7"/>
      <c r="DH488" s="7"/>
      <c r="DI488" s="7"/>
      <c r="DJ488" s="8"/>
      <c r="DK488" s="6"/>
      <c r="DL488" s="7"/>
      <c r="DM488" s="7"/>
      <c r="DN488" s="7"/>
      <c r="DO488" s="7"/>
      <c r="DP488" s="8"/>
      <c r="DQ488" s="6"/>
      <c r="DR488" s="7"/>
      <c r="DS488" s="7"/>
      <c r="DT488" s="7"/>
      <c r="DU488" s="7"/>
      <c r="DV488" s="8"/>
      <c r="DW488" s="6"/>
      <c r="DX488" s="7"/>
      <c r="DY488" s="7"/>
      <c r="DZ488" s="7"/>
      <c r="EA488" s="7"/>
      <c r="EB488" s="8"/>
      <c r="EC488" s="6"/>
      <c r="ED488" s="7"/>
      <c r="EE488" s="7"/>
      <c r="EF488" s="7"/>
      <c r="EG488" s="7"/>
      <c r="EH488" s="8"/>
      <c r="EI488" s="6"/>
      <c r="EJ488" s="7"/>
      <c r="EK488" s="7"/>
      <c r="EL488" s="7"/>
      <c r="EM488" s="7"/>
      <c r="EN488" s="8"/>
      <c r="EO488" s="6"/>
      <c r="EP488" s="7"/>
      <c r="EQ488" s="7"/>
      <c r="ER488" s="7"/>
      <c r="ES488" s="7"/>
      <c r="ET488" s="8"/>
      <c r="EU488" s="6"/>
      <c r="EV488" s="7"/>
      <c r="EW488" s="7"/>
      <c r="EX488" s="7"/>
      <c r="EY488" s="7"/>
      <c r="EZ488" s="8"/>
      <c r="FA488" s="6"/>
      <c r="FB488" s="7"/>
      <c r="FC488" s="7"/>
      <c r="FD488" s="7"/>
      <c r="FE488" s="7"/>
      <c r="FF488" s="8"/>
      <c r="FG488" s="6"/>
      <c r="FH488" s="7"/>
      <c r="FI488" s="7"/>
      <c r="FJ488" s="7"/>
      <c r="FK488" s="7"/>
      <c r="FL488" s="8"/>
      <c r="FM488" s="6"/>
      <c r="FN488" s="7"/>
      <c r="FO488" s="7"/>
      <c r="FP488" s="7"/>
      <c r="FQ488" s="7"/>
      <c r="FR488" s="8"/>
      <c r="FS488" s="6"/>
      <c r="FT488" s="7"/>
      <c r="FU488" s="7"/>
      <c r="FV488" s="7"/>
      <c r="FW488" s="7"/>
      <c r="FX488" s="8"/>
      <c r="FY488" s="6"/>
      <c r="FZ488" s="7"/>
      <c r="GA488" s="7"/>
      <c r="GB488" s="7"/>
      <c r="GC488" s="7"/>
      <c r="GD488" s="8"/>
      <c r="GE488" s="6"/>
      <c r="GF488" s="7"/>
      <c r="GG488" s="7"/>
      <c r="GH488" s="7"/>
      <c r="GI488" s="7"/>
      <c r="GJ488" s="8"/>
      <c r="GK488" s="6"/>
      <c r="GL488" s="7"/>
      <c r="GM488" s="7"/>
      <c r="GN488" s="7"/>
      <c r="GO488" s="7"/>
      <c r="GP488" s="8"/>
      <c r="GQ488" s="6"/>
      <c r="GR488" s="7"/>
      <c r="GS488" s="7"/>
      <c r="GT488" s="7"/>
      <c r="GU488" s="7"/>
      <c r="GV488" s="8"/>
      <c r="GW488" s="6"/>
      <c r="GX488" s="7"/>
      <c r="GY488" s="7"/>
      <c r="GZ488" s="7"/>
      <c r="HA488" s="7"/>
      <c r="HB488" s="8"/>
      <c r="HC488" s="6"/>
      <c r="HD488" s="7"/>
      <c r="HE488" s="7"/>
      <c r="HF488" s="7"/>
      <c r="HG488" s="7"/>
      <c r="HH488" s="8"/>
      <c r="HI488" s="6"/>
      <c r="HJ488" s="7"/>
      <c r="HK488" s="7"/>
      <c r="HL488" s="7"/>
      <c r="HM488" s="7"/>
      <c r="HN488" s="8"/>
      <c r="HO488" s="6"/>
      <c r="HP488" s="7"/>
      <c r="HQ488" s="7"/>
      <c r="HR488" s="7"/>
      <c r="HS488" s="7"/>
      <c r="HT488" s="8"/>
      <c r="HU488" s="6"/>
      <c r="HV488" s="7"/>
      <c r="HW488" s="7"/>
      <c r="HX488" s="7"/>
      <c r="HY488" s="7"/>
      <c r="HZ488" s="8"/>
      <c r="IA488" s="6"/>
      <c r="IB488" s="7"/>
      <c r="IC488" s="7"/>
      <c r="ID488" s="7"/>
      <c r="IE488" s="7"/>
      <c r="IF488" s="8"/>
      <c r="IG488" s="6"/>
      <c r="IH488" s="7"/>
      <c r="II488" s="7"/>
      <c r="IJ488" s="7"/>
      <c r="IK488" s="7"/>
      <c r="IL488" s="8"/>
      <c r="IM488" s="6"/>
      <c r="IN488" s="7"/>
      <c r="IO488" s="7"/>
      <c r="IP488" s="7"/>
      <c r="IQ488" s="7"/>
      <c r="IR488" s="8"/>
      <c r="IS488" s="6"/>
      <c r="IT488" s="7"/>
      <c r="IU488" s="7"/>
      <c r="IV488" s="7"/>
    </row>
    <row r="489" customFormat="false" ht="12.75" hidden="false" customHeight="false" outlineLevel="0" collapsed="false">
      <c r="A489" s="5" t="s">
        <v>628</v>
      </c>
      <c r="B489" s="6" t="n">
        <v>37067</v>
      </c>
      <c r="C489" s="7" t="s">
        <v>627</v>
      </c>
      <c r="D489" s="7" t="s">
        <v>386</v>
      </c>
      <c r="E489" s="7"/>
      <c r="F489" s="8" t="s">
        <v>460</v>
      </c>
      <c r="G489" s="8" t="n">
        <v>3057</v>
      </c>
      <c r="H489" s="7"/>
      <c r="I489" s="7"/>
      <c r="J489" s="7"/>
      <c r="K489" s="7"/>
      <c r="L489" s="8"/>
      <c r="M489" s="6"/>
      <c r="N489" s="7"/>
      <c r="O489" s="7"/>
      <c r="P489" s="7"/>
      <c r="Q489" s="7"/>
      <c r="R489" s="8"/>
      <c r="S489" s="6"/>
      <c r="T489" s="7"/>
      <c r="U489" s="7"/>
      <c r="V489" s="7"/>
      <c r="W489" s="7"/>
      <c r="X489" s="8"/>
      <c r="Y489" s="6"/>
      <c r="Z489" s="7"/>
      <c r="AA489" s="7"/>
      <c r="AB489" s="7"/>
      <c r="AC489" s="7"/>
      <c r="AD489" s="8"/>
      <c r="AE489" s="6"/>
      <c r="AF489" s="7"/>
      <c r="AG489" s="7"/>
      <c r="AH489" s="7"/>
      <c r="AI489" s="7"/>
      <c r="AJ489" s="8"/>
      <c r="AK489" s="6"/>
      <c r="AL489" s="7"/>
      <c r="AM489" s="7"/>
      <c r="AN489" s="7"/>
      <c r="AO489" s="7"/>
      <c r="AP489" s="8"/>
      <c r="AQ489" s="6"/>
      <c r="AR489" s="7"/>
      <c r="AS489" s="7"/>
      <c r="AT489" s="7"/>
      <c r="AU489" s="7"/>
      <c r="AV489" s="8"/>
      <c r="AW489" s="6"/>
      <c r="AX489" s="7"/>
      <c r="AY489" s="7"/>
      <c r="AZ489" s="7"/>
      <c r="BA489" s="7"/>
      <c r="BB489" s="8"/>
      <c r="BC489" s="6"/>
      <c r="BD489" s="7"/>
      <c r="BE489" s="7"/>
      <c r="BF489" s="7"/>
      <c r="BG489" s="7"/>
      <c r="BH489" s="8"/>
      <c r="BI489" s="6"/>
      <c r="BJ489" s="7"/>
      <c r="BK489" s="7"/>
      <c r="BL489" s="7"/>
      <c r="BM489" s="7"/>
      <c r="BN489" s="8"/>
      <c r="BO489" s="6"/>
      <c r="BP489" s="7"/>
      <c r="BQ489" s="7"/>
      <c r="BR489" s="7"/>
      <c r="BS489" s="7"/>
      <c r="BT489" s="8"/>
      <c r="BU489" s="6"/>
      <c r="BV489" s="7"/>
      <c r="BW489" s="7"/>
      <c r="BX489" s="7"/>
      <c r="BY489" s="7"/>
      <c r="BZ489" s="8"/>
      <c r="CA489" s="6"/>
      <c r="CB489" s="7"/>
      <c r="CC489" s="7"/>
      <c r="CD489" s="7"/>
      <c r="CE489" s="7"/>
      <c r="CF489" s="8"/>
      <c r="CG489" s="6"/>
      <c r="CH489" s="7"/>
      <c r="CI489" s="7"/>
      <c r="CJ489" s="7"/>
      <c r="CK489" s="7"/>
      <c r="CL489" s="8"/>
      <c r="CM489" s="6"/>
      <c r="CN489" s="7"/>
      <c r="CO489" s="7"/>
      <c r="CP489" s="7"/>
      <c r="CQ489" s="7"/>
      <c r="CR489" s="8"/>
      <c r="CS489" s="6"/>
      <c r="CT489" s="7"/>
      <c r="CU489" s="7"/>
      <c r="CV489" s="7"/>
      <c r="CW489" s="7"/>
      <c r="CX489" s="8"/>
      <c r="CY489" s="6"/>
      <c r="CZ489" s="7"/>
      <c r="DA489" s="7"/>
      <c r="DB489" s="7"/>
      <c r="DC489" s="7"/>
      <c r="DD489" s="8"/>
      <c r="DE489" s="6"/>
      <c r="DF489" s="7"/>
      <c r="DG489" s="7"/>
      <c r="DH489" s="7"/>
      <c r="DI489" s="7"/>
      <c r="DJ489" s="8"/>
      <c r="DK489" s="6"/>
      <c r="DL489" s="7"/>
      <c r="DM489" s="7"/>
      <c r="DN489" s="7"/>
      <c r="DO489" s="7"/>
      <c r="DP489" s="8"/>
      <c r="DQ489" s="6"/>
      <c r="DR489" s="7"/>
      <c r="DS489" s="7"/>
      <c r="DT489" s="7"/>
      <c r="DU489" s="7"/>
      <c r="DV489" s="8"/>
      <c r="DW489" s="6"/>
      <c r="DX489" s="7"/>
      <c r="DY489" s="7"/>
      <c r="DZ489" s="7"/>
      <c r="EA489" s="7"/>
      <c r="EB489" s="8"/>
      <c r="EC489" s="6"/>
      <c r="ED489" s="7"/>
      <c r="EE489" s="7"/>
      <c r="EF489" s="7"/>
      <c r="EG489" s="7"/>
      <c r="EH489" s="8"/>
      <c r="EI489" s="6"/>
      <c r="EJ489" s="7"/>
      <c r="EK489" s="7"/>
      <c r="EL489" s="7"/>
      <c r="EM489" s="7"/>
      <c r="EN489" s="8"/>
      <c r="EO489" s="6"/>
      <c r="EP489" s="7"/>
      <c r="EQ489" s="7"/>
      <c r="ER489" s="7"/>
      <c r="ES489" s="7"/>
      <c r="ET489" s="8"/>
      <c r="EU489" s="6"/>
      <c r="EV489" s="7"/>
      <c r="EW489" s="7"/>
      <c r="EX489" s="7"/>
      <c r="EY489" s="7"/>
      <c r="EZ489" s="8"/>
      <c r="FA489" s="6"/>
      <c r="FB489" s="7"/>
      <c r="FC489" s="7"/>
      <c r="FD489" s="7"/>
      <c r="FE489" s="7"/>
      <c r="FF489" s="8"/>
      <c r="FG489" s="6"/>
      <c r="FH489" s="7"/>
      <c r="FI489" s="7"/>
      <c r="FJ489" s="7"/>
      <c r="FK489" s="7"/>
      <c r="FL489" s="8"/>
      <c r="FM489" s="6"/>
      <c r="FN489" s="7"/>
      <c r="FO489" s="7"/>
      <c r="FP489" s="7"/>
      <c r="FQ489" s="7"/>
      <c r="FR489" s="8"/>
      <c r="FS489" s="6"/>
      <c r="FT489" s="7"/>
      <c r="FU489" s="7"/>
      <c r="FV489" s="7"/>
      <c r="FW489" s="7"/>
      <c r="FX489" s="8"/>
      <c r="FY489" s="6"/>
      <c r="FZ489" s="7"/>
      <c r="GA489" s="7"/>
      <c r="GB489" s="7"/>
      <c r="GC489" s="7"/>
      <c r="GD489" s="8"/>
      <c r="GE489" s="6"/>
      <c r="GF489" s="7"/>
      <c r="GG489" s="7"/>
      <c r="GH489" s="7"/>
      <c r="GI489" s="7"/>
      <c r="GJ489" s="8"/>
      <c r="GK489" s="6"/>
      <c r="GL489" s="7"/>
      <c r="GM489" s="7"/>
      <c r="GN489" s="7"/>
      <c r="GO489" s="7"/>
      <c r="GP489" s="8"/>
      <c r="GQ489" s="6"/>
      <c r="GR489" s="7"/>
      <c r="GS489" s="7"/>
      <c r="GT489" s="7"/>
      <c r="GU489" s="7"/>
      <c r="GV489" s="8"/>
      <c r="GW489" s="6"/>
      <c r="GX489" s="7"/>
      <c r="GY489" s="7"/>
      <c r="GZ489" s="7"/>
      <c r="HA489" s="7"/>
      <c r="HB489" s="8"/>
      <c r="HC489" s="6"/>
      <c r="HD489" s="7"/>
      <c r="HE489" s="7"/>
      <c r="HF489" s="7"/>
      <c r="HG489" s="7"/>
      <c r="HH489" s="8"/>
      <c r="HI489" s="6"/>
      <c r="HJ489" s="7"/>
      <c r="HK489" s="7"/>
      <c r="HL489" s="7"/>
      <c r="HM489" s="7"/>
      <c r="HN489" s="8"/>
      <c r="HO489" s="6"/>
      <c r="HP489" s="7"/>
      <c r="HQ489" s="7"/>
      <c r="HR489" s="7"/>
      <c r="HS489" s="7"/>
      <c r="HT489" s="8"/>
      <c r="HU489" s="6"/>
      <c r="HV489" s="7"/>
      <c r="HW489" s="7"/>
      <c r="HX489" s="7"/>
      <c r="HY489" s="7"/>
      <c r="HZ489" s="8"/>
      <c r="IA489" s="6"/>
      <c r="IB489" s="7"/>
      <c r="IC489" s="7"/>
      <c r="ID489" s="7"/>
      <c r="IE489" s="7"/>
      <c r="IF489" s="8"/>
      <c r="IG489" s="6"/>
      <c r="IH489" s="7"/>
      <c r="II489" s="7"/>
      <c r="IJ489" s="7"/>
      <c r="IK489" s="7"/>
      <c r="IL489" s="8"/>
      <c r="IM489" s="6"/>
      <c r="IN489" s="7"/>
      <c r="IO489" s="7"/>
      <c r="IP489" s="7"/>
      <c r="IQ489" s="7"/>
      <c r="IR489" s="8"/>
      <c r="IS489" s="6"/>
      <c r="IT489" s="7"/>
      <c r="IU489" s="7"/>
      <c r="IV489" s="7"/>
    </row>
    <row r="490" customFormat="false" ht="12.75" hidden="false" customHeight="false" outlineLevel="0" collapsed="false">
      <c r="A490" s="5" t="s">
        <v>629</v>
      </c>
      <c r="B490" s="6" t="n">
        <v>37067</v>
      </c>
      <c r="C490" s="7" t="s">
        <v>621</v>
      </c>
      <c r="D490" s="7" t="s">
        <v>386</v>
      </c>
      <c r="E490" s="7"/>
      <c r="F490" s="8" t="s">
        <v>388</v>
      </c>
      <c r="G490" s="8" t="n">
        <v>59348</v>
      </c>
      <c r="H490" s="7"/>
      <c r="I490" s="7"/>
      <c r="J490" s="7"/>
      <c r="K490" s="7"/>
      <c r="L490" s="8"/>
      <c r="M490" s="6"/>
      <c r="N490" s="7"/>
      <c r="O490" s="7"/>
      <c r="P490" s="7"/>
      <c r="Q490" s="7"/>
      <c r="R490" s="8"/>
      <c r="S490" s="6"/>
      <c r="T490" s="7"/>
      <c r="U490" s="7"/>
      <c r="V490" s="7"/>
      <c r="W490" s="7"/>
      <c r="X490" s="8"/>
      <c r="Y490" s="6"/>
      <c r="Z490" s="7"/>
      <c r="AA490" s="7"/>
      <c r="AB490" s="7"/>
      <c r="AC490" s="7"/>
      <c r="AD490" s="8"/>
      <c r="AE490" s="6"/>
      <c r="AF490" s="7"/>
      <c r="AG490" s="7"/>
      <c r="AH490" s="7"/>
      <c r="AI490" s="7"/>
      <c r="AJ490" s="8"/>
      <c r="AK490" s="6"/>
      <c r="AL490" s="7"/>
      <c r="AM490" s="7"/>
      <c r="AN490" s="7"/>
      <c r="AO490" s="7"/>
      <c r="AP490" s="8"/>
      <c r="AQ490" s="6"/>
      <c r="AR490" s="7"/>
      <c r="AS490" s="7"/>
      <c r="AT490" s="7"/>
      <c r="AU490" s="7"/>
      <c r="AV490" s="8"/>
      <c r="AW490" s="6"/>
      <c r="AX490" s="7"/>
      <c r="AY490" s="7"/>
      <c r="AZ490" s="7"/>
      <c r="BA490" s="7"/>
      <c r="BB490" s="8"/>
      <c r="BC490" s="6"/>
      <c r="BD490" s="7"/>
      <c r="BE490" s="7"/>
      <c r="BF490" s="7"/>
      <c r="BG490" s="7"/>
      <c r="BH490" s="8"/>
      <c r="BI490" s="6"/>
      <c r="BJ490" s="7"/>
      <c r="BK490" s="7"/>
      <c r="BL490" s="7"/>
      <c r="BM490" s="7"/>
      <c r="BN490" s="8"/>
      <c r="BO490" s="6"/>
      <c r="BP490" s="7"/>
      <c r="BQ490" s="7"/>
      <c r="BR490" s="7"/>
      <c r="BS490" s="7"/>
      <c r="BT490" s="8"/>
      <c r="BU490" s="6"/>
      <c r="BV490" s="7"/>
      <c r="BW490" s="7"/>
      <c r="BX490" s="7"/>
      <c r="BY490" s="7"/>
      <c r="BZ490" s="8"/>
      <c r="CA490" s="6"/>
      <c r="CB490" s="7"/>
      <c r="CC490" s="7"/>
      <c r="CD490" s="7"/>
      <c r="CE490" s="7"/>
      <c r="CF490" s="8"/>
      <c r="CG490" s="6"/>
      <c r="CH490" s="7"/>
      <c r="CI490" s="7"/>
      <c r="CJ490" s="7"/>
      <c r="CK490" s="7"/>
      <c r="CL490" s="8"/>
      <c r="CM490" s="6"/>
      <c r="CN490" s="7"/>
      <c r="CO490" s="7"/>
      <c r="CP490" s="7"/>
      <c r="CQ490" s="7"/>
      <c r="CR490" s="8"/>
      <c r="CS490" s="6"/>
      <c r="CT490" s="7"/>
      <c r="CU490" s="7"/>
      <c r="CV490" s="7"/>
      <c r="CW490" s="7"/>
      <c r="CX490" s="8"/>
      <c r="CY490" s="6"/>
      <c r="CZ490" s="7"/>
      <c r="DA490" s="7"/>
      <c r="DB490" s="7"/>
      <c r="DC490" s="7"/>
      <c r="DD490" s="8"/>
      <c r="DE490" s="6"/>
      <c r="DF490" s="7"/>
      <c r="DG490" s="7"/>
      <c r="DH490" s="7"/>
      <c r="DI490" s="7"/>
      <c r="DJ490" s="8"/>
      <c r="DK490" s="6"/>
      <c r="DL490" s="7"/>
      <c r="DM490" s="7"/>
      <c r="DN490" s="7"/>
      <c r="DO490" s="7"/>
      <c r="DP490" s="8"/>
      <c r="DQ490" s="6"/>
      <c r="DR490" s="7"/>
      <c r="DS490" s="7"/>
      <c r="DT490" s="7"/>
      <c r="DU490" s="7"/>
      <c r="DV490" s="8"/>
      <c r="DW490" s="6"/>
      <c r="DX490" s="7"/>
      <c r="DY490" s="7"/>
      <c r="DZ490" s="7"/>
      <c r="EA490" s="7"/>
      <c r="EB490" s="8"/>
      <c r="EC490" s="6"/>
      <c r="ED490" s="7"/>
      <c r="EE490" s="7"/>
      <c r="EF490" s="7"/>
      <c r="EG490" s="7"/>
      <c r="EH490" s="8"/>
      <c r="EI490" s="6"/>
      <c r="EJ490" s="7"/>
      <c r="EK490" s="7"/>
      <c r="EL490" s="7"/>
      <c r="EM490" s="7"/>
      <c r="EN490" s="8"/>
      <c r="EO490" s="6"/>
      <c r="EP490" s="7"/>
      <c r="EQ490" s="7"/>
      <c r="ER490" s="7"/>
      <c r="ES490" s="7"/>
      <c r="ET490" s="8"/>
      <c r="EU490" s="6"/>
      <c r="EV490" s="7"/>
      <c r="EW490" s="7"/>
      <c r="EX490" s="7"/>
      <c r="EY490" s="7"/>
      <c r="EZ490" s="8"/>
      <c r="FA490" s="6"/>
      <c r="FB490" s="7"/>
      <c r="FC490" s="7"/>
      <c r="FD490" s="7"/>
      <c r="FE490" s="7"/>
      <c r="FF490" s="8"/>
      <c r="FG490" s="6"/>
      <c r="FH490" s="7"/>
      <c r="FI490" s="7"/>
      <c r="FJ490" s="7"/>
      <c r="FK490" s="7"/>
      <c r="FL490" s="8"/>
      <c r="FM490" s="6"/>
      <c r="FN490" s="7"/>
      <c r="FO490" s="7"/>
      <c r="FP490" s="7"/>
      <c r="FQ490" s="7"/>
      <c r="FR490" s="8"/>
      <c r="FS490" s="6"/>
      <c r="FT490" s="7"/>
      <c r="FU490" s="7"/>
      <c r="FV490" s="7"/>
      <c r="FW490" s="7"/>
      <c r="FX490" s="8"/>
      <c r="FY490" s="6"/>
      <c r="FZ490" s="7"/>
      <c r="GA490" s="7"/>
      <c r="GB490" s="7"/>
      <c r="GC490" s="7"/>
      <c r="GD490" s="8"/>
      <c r="GE490" s="6"/>
      <c r="GF490" s="7"/>
      <c r="GG490" s="7"/>
      <c r="GH490" s="7"/>
      <c r="GI490" s="7"/>
      <c r="GJ490" s="8"/>
      <c r="GK490" s="6"/>
      <c r="GL490" s="7"/>
      <c r="GM490" s="7"/>
      <c r="GN490" s="7"/>
      <c r="GO490" s="7"/>
      <c r="GP490" s="8"/>
      <c r="GQ490" s="6"/>
      <c r="GR490" s="7"/>
      <c r="GS490" s="7"/>
      <c r="GT490" s="7"/>
      <c r="GU490" s="7"/>
      <c r="GV490" s="8"/>
      <c r="GW490" s="6"/>
      <c r="GX490" s="7"/>
      <c r="GY490" s="7"/>
      <c r="GZ490" s="7"/>
      <c r="HA490" s="7"/>
      <c r="HB490" s="8"/>
      <c r="HC490" s="6"/>
      <c r="HD490" s="7"/>
      <c r="HE490" s="7"/>
      <c r="HF490" s="7"/>
      <c r="HG490" s="7"/>
      <c r="HH490" s="8"/>
      <c r="HI490" s="6"/>
      <c r="HJ490" s="7"/>
      <c r="HK490" s="7"/>
      <c r="HL490" s="7"/>
      <c r="HM490" s="7"/>
      <c r="HN490" s="8"/>
      <c r="HO490" s="6"/>
      <c r="HP490" s="7"/>
      <c r="HQ490" s="7"/>
      <c r="HR490" s="7"/>
      <c r="HS490" s="7"/>
      <c r="HT490" s="8"/>
      <c r="HU490" s="6"/>
      <c r="HV490" s="7"/>
      <c r="HW490" s="7"/>
      <c r="HX490" s="7"/>
      <c r="HY490" s="7"/>
      <c r="HZ490" s="8"/>
      <c r="IA490" s="6"/>
      <c r="IB490" s="7"/>
      <c r="IC490" s="7"/>
      <c r="ID490" s="7"/>
      <c r="IE490" s="7"/>
      <c r="IF490" s="8"/>
      <c r="IG490" s="6"/>
      <c r="IH490" s="7"/>
      <c r="II490" s="7"/>
      <c r="IJ490" s="7"/>
      <c r="IK490" s="7"/>
      <c r="IL490" s="8"/>
      <c r="IM490" s="6"/>
      <c r="IN490" s="7"/>
      <c r="IO490" s="7"/>
      <c r="IP490" s="7"/>
      <c r="IQ490" s="7"/>
      <c r="IR490" s="8"/>
      <c r="IS490" s="6"/>
      <c r="IT490" s="7"/>
      <c r="IU490" s="7"/>
      <c r="IV490" s="7"/>
    </row>
    <row r="491" customFormat="false" ht="12.75" hidden="false" customHeight="false" outlineLevel="0" collapsed="false">
      <c r="A491" s="5" t="s">
        <v>630</v>
      </c>
      <c r="B491" s="6" t="n">
        <v>37067</v>
      </c>
      <c r="C491" s="7" t="s">
        <v>611</v>
      </c>
      <c r="D491" s="7" t="s">
        <v>386</v>
      </c>
      <c r="E491" s="7"/>
      <c r="F491" s="8" t="s">
        <v>388</v>
      </c>
      <c r="G491" s="8" t="n">
        <v>12155.7004544556</v>
      </c>
      <c r="H491" s="7"/>
      <c r="I491" s="7"/>
      <c r="J491" s="7"/>
      <c r="K491" s="7"/>
      <c r="L491" s="8"/>
      <c r="M491" s="6"/>
      <c r="N491" s="7"/>
      <c r="O491" s="7"/>
      <c r="P491" s="7"/>
      <c r="Q491" s="7"/>
      <c r="R491" s="8"/>
      <c r="S491" s="6"/>
      <c r="T491" s="7"/>
      <c r="U491" s="7"/>
      <c r="V491" s="7"/>
      <c r="W491" s="7"/>
      <c r="X491" s="8"/>
      <c r="Y491" s="6"/>
      <c r="Z491" s="7"/>
      <c r="AA491" s="7"/>
      <c r="AB491" s="7"/>
      <c r="AC491" s="7"/>
      <c r="AD491" s="8"/>
      <c r="AE491" s="6"/>
      <c r="AF491" s="7"/>
      <c r="AG491" s="7"/>
      <c r="AH491" s="7"/>
      <c r="AI491" s="7"/>
      <c r="AJ491" s="8"/>
      <c r="AK491" s="6"/>
      <c r="AL491" s="7"/>
      <c r="AM491" s="7"/>
      <c r="AN491" s="7"/>
      <c r="AO491" s="7"/>
      <c r="AP491" s="8"/>
      <c r="AQ491" s="6"/>
      <c r="AR491" s="7"/>
      <c r="AS491" s="7"/>
      <c r="AT491" s="7"/>
      <c r="AU491" s="7"/>
      <c r="AV491" s="8"/>
      <c r="AW491" s="6"/>
      <c r="AX491" s="7"/>
      <c r="AY491" s="7"/>
      <c r="AZ491" s="7"/>
      <c r="BA491" s="7"/>
      <c r="BB491" s="8"/>
      <c r="BC491" s="6"/>
      <c r="BD491" s="7"/>
      <c r="BE491" s="7"/>
      <c r="BF491" s="7"/>
      <c r="BG491" s="7"/>
      <c r="BH491" s="8"/>
      <c r="BI491" s="6"/>
      <c r="BJ491" s="7"/>
      <c r="BK491" s="7"/>
      <c r="BL491" s="7"/>
      <c r="BM491" s="7"/>
      <c r="BN491" s="8"/>
      <c r="BO491" s="6"/>
      <c r="BP491" s="7"/>
      <c r="BQ491" s="7"/>
      <c r="BR491" s="7"/>
      <c r="BS491" s="7"/>
      <c r="BT491" s="8"/>
      <c r="BU491" s="6"/>
      <c r="BV491" s="7"/>
      <c r="BW491" s="7"/>
      <c r="BX491" s="7"/>
      <c r="BY491" s="7"/>
      <c r="BZ491" s="8"/>
      <c r="CA491" s="6"/>
      <c r="CB491" s="7"/>
      <c r="CC491" s="7"/>
      <c r="CD491" s="7"/>
      <c r="CE491" s="7"/>
      <c r="CF491" s="8"/>
      <c r="CG491" s="6"/>
      <c r="CH491" s="7"/>
      <c r="CI491" s="7"/>
      <c r="CJ491" s="7"/>
      <c r="CK491" s="7"/>
      <c r="CL491" s="8"/>
      <c r="CM491" s="6"/>
      <c r="CN491" s="7"/>
      <c r="CO491" s="7"/>
      <c r="CP491" s="7"/>
      <c r="CQ491" s="7"/>
      <c r="CR491" s="8"/>
      <c r="CS491" s="6"/>
      <c r="CT491" s="7"/>
      <c r="CU491" s="7"/>
      <c r="CV491" s="7"/>
      <c r="CW491" s="7"/>
      <c r="CX491" s="8"/>
      <c r="CY491" s="6"/>
      <c r="CZ491" s="7"/>
      <c r="DA491" s="7"/>
      <c r="DB491" s="7"/>
      <c r="DC491" s="7"/>
      <c r="DD491" s="8"/>
      <c r="DE491" s="6"/>
      <c r="DF491" s="7"/>
      <c r="DG491" s="7"/>
      <c r="DH491" s="7"/>
      <c r="DI491" s="7"/>
      <c r="DJ491" s="8"/>
      <c r="DK491" s="6"/>
      <c r="DL491" s="7"/>
      <c r="DM491" s="7"/>
      <c r="DN491" s="7"/>
      <c r="DO491" s="7"/>
      <c r="DP491" s="8"/>
      <c r="DQ491" s="6"/>
      <c r="DR491" s="7"/>
      <c r="DS491" s="7"/>
      <c r="DT491" s="7"/>
      <c r="DU491" s="7"/>
      <c r="DV491" s="8"/>
      <c r="DW491" s="6"/>
      <c r="DX491" s="7"/>
      <c r="DY491" s="7"/>
      <c r="DZ491" s="7"/>
      <c r="EA491" s="7"/>
      <c r="EB491" s="8"/>
      <c r="EC491" s="6"/>
      <c r="ED491" s="7"/>
      <c r="EE491" s="7"/>
      <c r="EF491" s="7"/>
      <c r="EG491" s="7"/>
      <c r="EH491" s="8"/>
      <c r="EI491" s="6"/>
      <c r="EJ491" s="7"/>
      <c r="EK491" s="7"/>
      <c r="EL491" s="7"/>
      <c r="EM491" s="7"/>
      <c r="EN491" s="8"/>
      <c r="EO491" s="6"/>
      <c r="EP491" s="7"/>
      <c r="EQ491" s="7"/>
      <c r="ER491" s="7"/>
      <c r="ES491" s="7"/>
      <c r="ET491" s="8"/>
      <c r="EU491" s="6"/>
      <c r="EV491" s="7"/>
      <c r="EW491" s="7"/>
      <c r="EX491" s="7"/>
      <c r="EY491" s="7"/>
      <c r="EZ491" s="8"/>
      <c r="FA491" s="6"/>
      <c r="FB491" s="7"/>
      <c r="FC491" s="7"/>
      <c r="FD491" s="7"/>
      <c r="FE491" s="7"/>
      <c r="FF491" s="8"/>
      <c r="FG491" s="6"/>
      <c r="FH491" s="7"/>
      <c r="FI491" s="7"/>
      <c r="FJ491" s="7"/>
      <c r="FK491" s="7"/>
      <c r="FL491" s="8"/>
      <c r="FM491" s="6"/>
      <c r="FN491" s="7"/>
      <c r="FO491" s="7"/>
      <c r="FP491" s="7"/>
      <c r="FQ491" s="7"/>
      <c r="FR491" s="8"/>
      <c r="FS491" s="6"/>
      <c r="FT491" s="7"/>
      <c r="FU491" s="7"/>
      <c r="FV491" s="7"/>
      <c r="FW491" s="7"/>
      <c r="FX491" s="8"/>
      <c r="FY491" s="6"/>
      <c r="FZ491" s="7"/>
      <c r="GA491" s="7"/>
      <c r="GB491" s="7"/>
      <c r="GC491" s="7"/>
      <c r="GD491" s="8"/>
      <c r="GE491" s="6"/>
      <c r="GF491" s="7"/>
      <c r="GG491" s="7"/>
      <c r="GH491" s="7"/>
      <c r="GI491" s="7"/>
      <c r="GJ491" s="8"/>
      <c r="GK491" s="6"/>
      <c r="GL491" s="7"/>
      <c r="GM491" s="7"/>
      <c r="GN491" s="7"/>
      <c r="GO491" s="7"/>
      <c r="GP491" s="8"/>
      <c r="GQ491" s="6"/>
      <c r="GR491" s="7"/>
      <c r="GS491" s="7"/>
      <c r="GT491" s="7"/>
      <c r="GU491" s="7"/>
      <c r="GV491" s="8"/>
      <c r="GW491" s="6"/>
      <c r="GX491" s="7"/>
      <c r="GY491" s="7"/>
      <c r="GZ491" s="7"/>
      <c r="HA491" s="7"/>
      <c r="HB491" s="8"/>
      <c r="HC491" s="6"/>
      <c r="HD491" s="7"/>
      <c r="HE491" s="7"/>
      <c r="HF491" s="7"/>
      <c r="HG491" s="7"/>
      <c r="HH491" s="8"/>
      <c r="HI491" s="6"/>
      <c r="HJ491" s="7"/>
      <c r="HK491" s="7"/>
      <c r="HL491" s="7"/>
      <c r="HM491" s="7"/>
      <c r="HN491" s="8"/>
      <c r="HO491" s="6"/>
      <c r="HP491" s="7"/>
      <c r="HQ491" s="7"/>
      <c r="HR491" s="7"/>
      <c r="HS491" s="7"/>
      <c r="HT491" s="8"/>
      <c r="HU491" s="6"/>
      <c r="HV491" s="7"/>
      <c r="HW491" s="7"/>
      <c r="HX491" s="7"/>
      <c r="HY491" s="7"/>
      <c r="HZ491" s="8"/>
      <c r="IA491" s="6"/>
      <c r="IB491" s="7"/>
      <c r="IC491" s="7"/>
      <c r="ID491" s="7"/>
      <c r="IE491" s="7"/>
      <c r="IF491" s="8"/>
      <c r="IG491" s="6"/>
      <c r="IH491" s="7"/>
      <c r="II491" s="7"/>
      <c r="IJ491" s="7"/>
      <c r="IK491" s="7"/>
      <c r="IL491" s="8"/>
      <c r="IM491" s="6"/>
      <c r="IN491" s="7"/>
      <c r="IO491" s="7"/>
      <c r="IP491" s="7"/>
      <c r="IQ491" s="7"/>
      <c r="IR491" s="8"/>
      <c r="IS491" s="6"/>
      <c r="IT491" s="7"/>
      <c r="IU491" s="7"/>
      <c r="IV491" s="7"/>
    </row>
    <row r="492" customFormat="false" ht="12.75" hidden="false" customHeight="false" outlineLevel="0" collapsed="false">
      <c r="A492" s="5" t="s">
        <v>631</v>
      </c>
      <c r="B492" s="6" t="n">
        <v>37068</v>
      </c>
      <c r="C492" s="7" t="s">
        <v>632</v>
      </c>
      <c r="D492" s="7" t="s">
        <v>386</v>
      </c>
      <c r="E492" s="7"/>
      <c r="F492" s="8" t="s">
        <v>431</v>
      </c>
      <c r="G492" s="8" t="n">
        <v>3413.76582278481</v>
      </c>
      <c r="H492" s="7"/>
      <c r="I492" s="7"/>
      <c r="J492" s="7"/>
      <c r="K492" s="7"/>
      <c r="L492" s="8"/>
      <c r="M492" s="6"/>
      <c r="N492" s="7"/>
      <c r="O492" s="7"/>
      <c r="P492" s="7"/>
      <c r="Q492" s="7"/>
      <c r="R492" s="8"/>
      <c r="S492" s="6"/>
      <c r="T492" s="7"/>
      <c r="U492" s="7"/>
      <c r="V492" s="7"/>
      <c r="W492" s="7"/>
      <c r="X492" s="8"/>
      <c r="Y492" s="6"/>
      <c r="Z492" s="7"/>
      <c r="AA492" s="7"/>
      <c r="AB492" s="7"/>
      <c r="AC492" s="7"/>
      <c r="AD492" s="8"/>
      <c r="AE492" s="6"/>
      <c r="AF492" s="7"/>
      <c r="AG492" s="7"/>
      <c r="AH492" s="7"/>
      <c r="AI492" s="7"/>
      <c r="AJ492" s="8"/>
      <c r="AK492" s="6"/>
      <c r="AL492" s="7"/>
      <c r="AM492" s="7"/>
      <c r="AN492" s="7"/>
      <c r="AO492" s="7"/>
      <c r="AP492" s="8"/>
      <c r="AQ492" s="6"/>
      <c r="AR492" s="7"/>
      <c r="AS492" s="7"/>
      <c r="AT492" s="7"/>
      <c r="AU492" s="7"/>
      <c r="AV492" s="8"/>
      <c r="AW492" s="6"/>
      <c r="AX492" s="7"/>
      <c r="AY492" s="7"/>
      <c r="AZ492" s="7"/>
      <c r="BA492" s="7"/>
      <c r="BB492" s="8"/>
      <c r="BC492" s="6"/>
      <c r="BD492" s="7"/>
      <c r="BE492" s="7"/>
      <c r="BF492" s="7"/>
      <c r="BG492" s="7"/>
      <c r="BH492" s="8"/>
      <c r="BI492" s="6"/>
      <c r="BJ492" s="7"/>
      <c r="BK492" s="7"/>
      <c r="BL492" s="7"/>
      <c r="BM492" s="7"/>
      <c r="BN492" s="8"/>
      <c r="BO492" s="6"/>
      <c r="BP492" s="7"/>
      <c r="BQ492" s="7"/>
      <c r="BR492" s="7"/>
      <c r="BS492" s="7"/>
      <c r="BT492" s="8"/>
      <c r="BU492" s="6"/>
      <c r="BV492" s="7"/>
      <c r="BW492" s="7"/>
      <c r="BX492" s="7"/>
      <c r="BY492" s="7"/>
      <c r="BZ492" s="8"/>
      <c r="CA492" s="6"/>
      <c r="CB492" s="7"/>
      <c r="CC492" s="7"/>
      <c r="CD492" s="7"/>
      <c r="CE492" s="7"/>
      <c r="CF492" s="8"/>
      <c r="CG492" s="6"/>
      <c r="CH492" s="7"/>
      <c r="CI492" s="7"/>
      <c r="CJ492" s="7"/>
      <c r="CK492" s="7"/>
      <c r="CL492" s="8"/>
      <c r="CM492" s="6"/>
      <c r="CN492" s="7"/>
      <c r="CO492" s="7"/>
      <c r="CP492" s="7"/>
      <c r="CQ492" s="7"/>
      <c r="CR492" s="8"/>
      <c r="CS492" s="6"/>
      <c r="CT492" s="7"/>
      <c r="CU492" s="7"/>
      <c r="CV492" s="7"/>
      <c r="CW492" s="7"/>
      <c r="CX492" s="8"/>
      <c r="CY492" s="6"/>
      <c r="CZ492" s="7"/>
      <c r="DA492" s="7"/>
      <c r="DB492" s="7"/>
      <c r="DC492" s="7"/>
      <c r="DD492" s="8"/>
      <c r="DE492" s="6"/>
      <c r="DF492" s="7"/>
      <c r="DG492" s="7"/>
      <c r="DH492" s="7"/>
      <c r="DI492" s="7"/>
      <c r="DJ492" s="8"/>
      <c r="DK492" s="6"/>
      <c r="DL492" s="7"/>
      <c r="DM492" s="7"/>
      <c r="DN492" s="7"/>
      <c r="DO492" s="7"/>
      <c r="DP492" s="8"/>
      <c r="DQ492" s="6"/>
      <c r="DR492" s="7"/>
      <c r="DS492" s="7"/>
      <c r="DT492" s="7"/>
      <c r="DU492" s="7"/>
      <c r="DV492" s="8"/>
      <c r="DW492" s="6"/>
      <c r="DX492" s="7"/>
      <c r="DY492" s="7"/>
      <c r="DZ492" s="7"/>
      <c r="EA492" s="7"/>
      <c r="EB492" s="8"/>
      <c r="EC492" s="6"/>
      <c r="ED492" s="7"/>
      <c r="EE492" s="7"/>
      <c r="EF492" s="7"/>
      <c r="EG492" s="7"/>
      <c r="EH492" s="8"/>
      <c r="EI492" s="6"/>
      <c r="EJ492" s="7"/>
      <c r="EK492" s="7"/>
      <c r="EL492" s="7"/>
      <c r="EM492" s="7"/>
      <c r="EN492" s="8"/>
      <c r="EO492" s="6"/>
      <c r="EP492" s="7"/>
      <c r="EQ492" s="7"/>
      <c r="ER492" s="7"/>
      <c r="ES492" s="7"/>
      <c r="ET492" s="8"/>
      <c r="EU492" s="6"/>
      <c r="EV492" s="7"/>
      <c r="EW492" s="7"/>
      <c r="EX492" s="7"/>
      <c r="EY492" s="7"/>
      <c r="EZ492" s="8"/>
      <c r="FA492" s="6"/>
      <c r="FB492" s="7"/>
      <c r="FC492" s="7"/>
      <c r="FD492" s="7"/>
      <c r="FE492" s="7"/>
      <c r="FF492" s="8"/>
      <c r="FG492" s="6"/>
      <c r="FH492" s="7"/>
      <c r="FI492" s="7"/>
      <c r="FJ492" s="7"/>
      <c r="FK492" s="7"/>
      <c r="FL492" s="8"/>
      <c r="FM492" s="6"/>
      <c r="FN492" s="7"/>
      <c r="FO492" s="7"/>
      <c r="FP492" s="7"/>
      <c r="FQ492" s="7"/>
      <c r="FR492" s="8"/>
      <c r="FS492" s="6"/>
      <c r="FT492" s="7"/>
      <c r="FU492" s="7"/>
      <c r="FV492" s="7"/>
      <c r="FW492" s="7"/>
      <c r="FX492" s="8"/>
      <c r="FY492" s="6"/>
      <c r="FZ492" s="7"/>
      <c r="GA492" s="7"/>
      <c r="GB492" s="7"/>
      <c r="GC492" s="7"/>
      <c r="GD492" s="8"/>
      <c r="GE492" s="6"/>
      <c r="GF492" s="7"/>
      <c r="GG492" s="7"/>
      <c r="GH492" s="7"/>
      <c r="GI492" s="7"/>
      <c r="GJ492" s="8"/>
      <c r="GK492" s="6"/>
      <c r="GL492" s="7"/>
      <c r="GM492" s="7"/>
      <c r="GN492" s="7"/>
      <c r="GO492" s="7"/>
      <c r="GP492" s="8"/>
      <c r="GQ492" s="6"/>
      <c r="GR492" s="7"/>
      <c r="GS492" s="7"/>
      <c r="GT492" s="7"/>
      <c r="GU492" s="7"/>
      <c r="GV492" s="8"/>
      <c r="GW492" s="6"/>
      <c r="GX492" s="7"/>
      <c r="GY492" s="7"/>
      <c r="GZ492" s="7"/>
      <c r="HA492" s="7"/>
      <c r="HB492" s="8"/>
      <c r="HC492" s="6"/>
      <c r="HD492" s="7"/>
      <c r="HE492" s="7"/>
      <c r="HF492" s="7"/>
      <c r="HG492" s="7"/>
      <c r="HH492" s="8"/>
      <c r="HI492" s="6"/>
      <c r="HJ492" s="7"/>
      <c r="HK492" s="7"/>
      <c r="HL492" s="7"/>
      <c r="HM492" s="7"/>
      <c r="HN492" s="8"/>
      <c r="HO492" s="6"/>
      <c r="HP492" s="7"/>
      <c r="HQ492" s="7"/>
      <c r="HR492" s="7"/>
      <c r="HS492" s="7"/>
      <c r="HT492" s="8"/>
      <c r="HU492" s="6"/>
      <c r="HV492" s="7"/>
      <c r="HW492" s="7"/>
      <c r="HX492" s="7"/>
      <c r="HY492" s="7"/>
      <c r="HZ492" s="8"/>
      <c r="IA492" s="6"/>
      <c r="IB492" s="7"/>
      <c r="IC492" s="7"/>
      <c r="ID492" s="7"/>
      <c r="IE492" s="7"/>
      <c r="IF492" s="8"/>
      <c r="IG492" s="6"/>
      <c r="IH492" s="7"/>
      <c r="II492" s="7"/>
      <c r="IJ492" s="7"/>
      <c r="IK492" s="7"/>
      <c r="IL492" s="8"/>
      <c r="IM492" s="6"/>
      <c r="IN492" s="7"/>
      <c r="IO492" s="7"/>
      <c r="IP492" s="7"/>
      <c r="IQ492" s="7"/>
      <c r="IR492" s="8"/>
      <c r="IS492" s="6"/>
      <c r="IT492" s="7"/>
      <c r="IU492" s="7"/>
      <c r="IV492" s="7"/>
    </row>
    <row r="493" customFormat="false" ht="12.75" hidden="false" customHeight="false" outlineLevel="0" collapsed="false">
      <c r="A493" s="5" t="s">
        <v>633</v>
      </c>
      <c r="B493" s="6" t="n">
        <v>37068</v>
      </c>
      <c r="C493" s="7" t="s">
        <v>400</v>
      </c>
      <c r="D493" s="7" t="s">
        <v>386</v>
      </c>
      <c r="E493" s="7"/>
      <c r="F493" s="8" t="s">
        <v>388</v>
      </c>
      <c r="G493" s="8" t="n">
        <v>3692</v>
      </c>
      <c r="H493" s="7"/>
      <c r="I493" s="7"/>
      <c r="J493" s="7"/>
      <c r="K493" s="7"/>
      <c r="L493" s="8"/>
      <c r="M493" s="6"/>
      <c r="N493" s="7"/>
      <c r="O493" s="7"/>
      <c r="P493" s="7"/>
      <c r="Q493" s="7"/>
      <c r="R493" s="8"/>
      <c r="S493" s="6"/>
      <c r="T493" s="7"/>
      <c r="U493" s="7"/>
      <c r="V493" s="7"/>
      <c r="W493" s="7"/>
      <c r="X493" s="8"/>
      <c r="Y493" s="6"/>
      <c r="Z493" s="7"/>
      <c r="AA493" s="7"/>
      <c r="AB493" s="7"/>
      <c r="AC493" s="7"/>
      <c r="AD493" s="8"/>
      <c r="AE493" s="6"/>
      <c r="AF493" s="7"/>
      <c r="AG493" s="7"/>
      <c r="AH493" s="7"/>
      <c r="AI493" s="7"/>
      <c r="AJ493" s="8"/>
      <c r="AK493" s="6"/>
      <c r="AL493" s="7"/>
      <c r="AM493" s="7"/>
      <c r="AN493" s="7"/>
      <c r="AO493" s="7"/>
      <c r="AP493" s="8"/>
      <c r="AQ493" s="6"/>
      <c r="AR493" s="7"/>
      <c r="AS493" s="7"/>
      <c r="AT493" s="7"/>
      <c r="AU493" s="7"/>
      <c r="AV493" s="8"/>
      <c r="AW493" s="6"/>
      <c r="AX493" s="7"/>
      <c r="AY493" s="7"/>
      <c r="AZ493" s="7"/>
      <c r="BA493" s="7"/>
      <c r="BB493" s="8"/>
      <c r="BC493" s="6"/>
      <c r="BD493" s="7"/>
      <c r="BE493" s="7"/>
      <c r="BF493" s="7"/>
      <c r="BG493" s="7"/>
      <c r="BH493" s="8"/>
      <c r="BI493" s="6"/>
      <c r="BJ493" s="7"/>
      <c r="BK493" s="7"/>
      <c r="BL493" s="7"/>
      <c r="BM493" s="7"/>
      <c r="BN493" s="8"/>
      <c r="BO493" s="6"/>
      <c r="BP493" s="7"/>
      <c r="BQ493" s="7"/>
      <c r="BR493" s="7"/>
      <c r="BS493" s="7"/>
      <c r="BT493" s="8"/>
      <c r="BU493" s="6"/>
      <c r="BV493" s="7"/>
      <c r="BW493" s="7"/>
      <c r="BX493" s="7"/>
      <c r="BY493" s="7"/>
      <c r="BZ493" s="8"/>
      <c r="CA493" s="6"/>
      <c r="CB493" s="7"/>
      <c r="CC493" s="7"/>
      <c r="CD493" s="7"/>
      <c r="CE493" s="7"/>
      <c r="CF493" s="8"/>
      <c r="CG493" s="6"/>
      <c r="CH493" s="7"/>
      <c r="CI493" s="7"/>
      <c r="CJ493" s="7"/>
      <c r="CK493" s="7"/>
      <c r="CL493" s="8"/>
      <c r="CM493" s="6"/>
      <c r="CN493" s="7"/>
      <c r="CO493" s="7"/>
      <c r="CP493" s="7"/>
      <c r="CQ493" s="7"/>
      <c r="CR493" s="8"/>
      <c r="CS493" s="6"/>
      <c r="CT493" s="7"/>
      <c r="CU493" s="7"/>
      <c r="CV493" s="7"/>
      <c r="CW493" s="7"/>
      <c r="CX493" s="8"/>
      <c r="CY493" s="6"/>
      <c r="CZ493" s="7"/>
      <c r="DA493" s="7"/>
      <c r="DB493" s="7"/>
      <c r="DC493" s="7"/>
      <c r="DD493" s="8"/>
      <c r="DE493" s="6"/>
      <c r="DF493" s="7"/>
      <c r="DG493" s="7"/>
      <c r="DH493" s="7"/>
      <c r="DI493" s="7"/>
      <c r="DJ493" s="8"/>
      <c r="DK493" s="6"/>
      <c r="DL493" s="7"/>
      <c r="DM493" s="7"/>
      <c r="DN493" s="7"/>
      <c r="DO493" s="7"/>
      <c r="DP493" s="8"/>
      <c r="DQ493" s="6"/>
      <c r="DR493" s="7"/>
      <c r="DS493" s="7"/>
      <c r="DT493" s="7"/>
      <c r="DU493" s="7"/>
      <c r="DV493" s="8"/>
      <c r="DW493" s="6"/>
      <c r="DX493" s="7"/>
      <c r="DY493" s="7"/>
      <c r="DZ493" s="7"/>
      <c r="EA493" s="7"/>
      <c r="EB493" s="8"/>
      <c r="EC493" s="6"/>
      <c r="ED493" s="7"/>
      <c r="EE493" s="7"/>
      <c r="EF493" s="7"/>
      <c r="EG493" s="7"/>
      <c r="EH493" s="8"/>
      <c r="EI493" s="6"/>
      <c r="EJ493" s="7"/>
      <c r="EK493" s="7"/>
      <c r="EL493" s="7"/>
      <c r="EM493" s="7"/>
      <c r="EN493" s="8"/>
      <c r="EO493" s="6"/>
      <c r="EP493" s="7"/>
      <c r="EQ493" s="7"/>
      <c r="ER493" s="7"/>
      <c r="ES493" s="7"/>
      <c r="ET493" s="8"/>
      <c r="EU493" s="6"/>
      <c r="EV493" s="7"/>
      <c r="EW493" s="7"/>
      <c r="EX493" s="7"/>
      <c r="EY493" s="7"/>
      <c r="EZ493" s="8"/>
      <c r="FA493" s="6"/>
      <c r="FB493" s="7"/>
      <c r="FC493" s="7"/>
      <c r="FD493" s="7"/>
      <c r="FE493" s="7"/>
      <c r="FF493" s="8"/>
      <c r="FG493" s="6"/>
      <c r="FH493" s="7"/>
      <c r="FI493" s="7"/>
      <c r="FJ493" s="7"/>
      <c r="FK493" s="7"/>
      <c r="FL493" s="8"/>
      <c r="FM493" s="6"/>
      <c r="FN493" s="7"/>
      <c r="FO493" s="7"/>
      <c r="FP493" s="7"/>
      <c r="FQ493" s="7"/>
      <c r="FR493" s="8"/>
      <c r="FS493" s="6"/>
      <c r="FT493" s="7"/>
      <c r="FU493" s="7"/>
      <c r="FV493" s="7"/>
      <c r="FW493" s="7"/>
      <c r="FX493" s="8"/>
      <c r="FY493" s="6"/>
      <c r="FZ493" s="7"/>
      <c r="GA493" s="7"/>
      <c r="GB493" s="7"/>
      <c r="GC493" s="7"/>
      <c r="GD493" s="8"/>
      <c r="GE493" s="6"/>
      <c r="GF493" s="7"/>
      <c r="GG493" s="7"/>
      <c r="GH493" s="7"/>
      <c r="GI493" s="7"/>
      <c r="GJ493" s="8"/>
      <c r="GK493" s="6"/>
      <c r="GL493" s="7"/>
      <c r="GM493" s="7"/>
      <c r="GN493" s="7"/>
      <c r="GO493" s="7"/>
      <c r="GP493" s="8"/>
      <c r="GQ493" s="6"/>
      <c r="GR493" s="7"/>
      <c r="GS493" s="7"/>
      <c r="GT493" s="7"/>
      <c r="GU493" s="7"/>
      <c r="GV493" s="8"/>
      <c r="GW493" s="6"/>
      <c r="GX493" s="7"/>
      <c r="GY493" s="7"/>
      <c r="GZ493" s="7"/>
      <c r="HA493" s="7"/>
      <c r="HB493" s="8"/>
      <c r="HC493" s="6"/>
      <c r="HD493" s="7"/>
      <c r="HE493" s="7"/>
      <c r="HF493" s="7"/>
      <c r="HG493" s="7"/>
      <c r="HH493" s="8"/>
      <c r="HI493" s="6"/>
      <c r="HJ493" s="7"/>
      <c r="HK493" s="7"/>
      <c r="HL493" s="7"/>
      <c r="HM493" s="7"/>
      <c r="HN493" s="8"/>
      <c r="HO493" s="6"/>
      <c r="HP493" s="7"/>
      <c r="HQ493" s="7"/>
      <c r="HR493" s="7"/>
      <c r="HS493" s="7"/>
      <c r="HT493" s="8"/>
      <c r="HU493" s="6"/>
      <c r="HV493" s="7"/>
      <c r="HW493" s="7"/>
      <c r="HX493" s="7"/>
      <c r="HY493" s="7"/>
      <c r="HZ493" s="8"/>
      <c r="IA493" s="6"/>
      <c r="IB493" s="7"/>
      <c r="IC493" s="7"/>
      <c r="ID493" s="7"/>
      <c r="IE493" s="7"/>
      <c r="IF493" s="8"/>
      <c r="IG493" s="6"/>
      <c r="IH493" s="7"/>
      <c r="II493" s="7"/>
      <c r="IJ493" s="7"/>
      <c r="IK493" s="7"/>
      <c r="IL493" s="8"/>
      <c r="IM493" s="6"/>
      <c r="IN493" s="7"/>
      <c r="IO493" s="7"/>
      <c r="IP493" s="7"/>
      <c r="IQ493" s="7"/>
      <c r="IR493" s="8"/>
      <c r="IS493" s="6"/>
      <c r="IT493" s="7"/>
      <c r="IU493" s="7"/>
      <c r="IV493" s="7"/>
    </row>
    <row r="494" customFormat="false" ht="12.75" hidden="false" customHeight="false" outlineLevel="0" collapsed="false">
      <c r="A494" s="5" t="s">
        <v>634</v>
      </c>
      <c r="B494" s="6" t="n">
        <v>37069</v>
      </c>
      <c r="C494" s="7" t="s">
        <v>572</v>
      </c>
      <c r="D494" s="7" t="s">
        <v>386</v>
      </c>
      <c r="E494" s="7"/>
      <c r="F494" s="8" t="s">
        <v>394</v>
      </c>
      <c r="G494" s="8" t="n">
        <v>139</v>
      </c>
      <c r="H494" s="7"/>
      <c r="I494" s="7"/>
      <c r="J494" s="7"/>
      <c r="K494" s="7"/>
      <c r="L494" s="8"/>
      <c r="M494" s="6"/>
      <c r="N494" s="7"/>
      <c r="O494" s="7"/>
      <c r="P494" s="7"/>
      <c r="Q494" s="7"/>
      <c r="R494" s="8"/>
      <c r="S494" s="6"/>
      <c r="T494" s="7"/>
      <c r="U494" s="7"/>
      <c r="V494" s="7"/>
      <c r="W494" s="7"/>
      <c r="X494" s="8"/>
      <c r="Y494" s="6"/>
      <c r="Z494" s="7"/>
      <c r="AA494" s="7"/>
      <c r="AB494" s="7"/>
      <c r="AC494" s="7"/>
      <c r="AD494" s="8"/>
      <c r="AE494" s="6"/>
      <c r="AF494" s="7"/>
      <c r="AG494" s="7"/>
      <c r="AH494" s="7"/>
      <c r="AI494" s="7"/>
      <c r="AJ494" s="8"/>
      <c r="AK494" s="6"/>
      <c r="AL494" s="7"/>
      <c r="AM494" s="7"/>
      <c r="AN494" s="7"/>
      <c r="AO494" s="7"/>
      <c r="AP494" s="8"/>
      <c r="AQ494" s="6"/>
      <c r="AR494" s="7"/>
      <c r="AS494" s="7"/>
      <c r="AT494" s="7"/>
      <c r="AU494" s="7"/>
      <c r="AV494" s="8"/>
      <c r="AW494" s="6"/>
      <c r="AX494" s="7"/>
      <c r="AY494" s="7"/>
      <c r="AZ494" s="7"/>
      <c r="BA494" s="7"/>
      <c r="BB494" s="8"/>
      <c r="BC494" s="6"/>
      <c r="BD494" s="7"/>
      <c r="BE494" s="7"/>
      <c r="BF494" s="7"/>
      <c r="BG494" s="7"/>
      <c r="BH494" s="8"/>
      <c r="BI494" s="6"/>
      <c r="BJ494" s="7"/>
      <c r="BK494" s="7"/>
      <c r="BL494" s="7"/>
      <c r="BM494" s="7"/>
      <c r="BN494" s="8"/>
      <c r="BO494" s="6"/>
      <c r="BP494" s="7"/>
      <c r="BQ494" s="7"/>
      <c r="BR494" s="7"/>
      <c r="BS494" s="7"/>
      <c r="BT494" s="8"/>
      <c r="BU494" s="6"/>
      <c r="BV494" s="7"/>
      <c r="BW494" s="7"/>
      <c r="BX494" s="7"/>
      <c r="BY494" s="7"/>
      <c r="BZ494" s="8"/>
      <c r="CA494" s="6"/>
      <c r="CB494" s="7"/>
      <c r="CC494" s="7"/>
      <c r="CD494" s="7"/>
      <c r="CE494" s="7"/>
      <c r="CF494" s="8"/>
      <c r="CG494" s="6"/>
      <c r="CH494" s="7"/>
      <c r="CI494" s="7"/>
      <c r="CJ494" s="7"/>
      <c r="CK494" s="7"/>
      <c r="CL494" s="8"/>
      <c r="CM494" s="6"/>
      <c r="CN494" s="7"/>
      <c r="CO494" s="7"/>
      <c r="CP494" s="7"/>
      <c r="CQ494" s="7"/>
      <c r="CR494" s="8"/>
      <c r="CS494" s="6"/>
      <c r="CT494" s="7"/>
      <c r="CU494" s="7"/>
      <c r="CV494" s="7"/>
      <c r="CW494" s="7"/>
      <c r="CX494" s="8"/>
      <c r="CY494" s="6"/>
      <c r="CZ494" s="7"/>
      <c r="DA494" s="7"/>
      <c r="DB494" s="7"/>
      <c r="DC494" s="7"/>
      <c r="DD494" s="8"/>
      <c r="DE494" s="6"/>
      <c r="DF494" s="7"/>
      <c r="DG494" s="7"/>
      <c r="DH494" s="7"/>
      <c r="DI494" s="7"/>
      <c r="DJ494" s="8"/>
      <c r="DK494" s="6"/>
      <c r="DL494" s="7"/>
      <c r="DM494" s="7"/>
      <c r="DN494" s="7"/>
      <c r="DO494" s="7"/>
      <c r="DP494" s="8"/>
      <c r="DQ494" s="6"/>
      <c r="DR494" s="7"/>
      <c r="DS494" s="7"/>
      <c r="DT494" s="7"/>
      <c r="DU494" s="7"/>
      <c r="DV494" s="8"/>
      <c r="DW494" s="6"/>
      <c r="DX494" s="7"/>
      <c r="DY494" s="7"/>
      <c r="DZ494" s="7"/>
      <c r="EA494" s="7"/>
      <c r="EB494" s="8"/>
      <c r="EC494" s="6"/>
      <c r="ED494" s="7"/>
      <c r="EE494" s="7"/>
      <c r="EF494" s="7"/>
      <c r="EG494" s="7"/>
      <c r="EH494" s="8"/>
      <c r="EI494" s="6"/>
      <c r="EJ494" s="7"/>
      <c r="EK494" s="7"/>
      <c r="EL494" s="7"/>
      <c r="EM494" s="7"/>
      <c r="EN494" s="8"/>
      <c r="EO494" s="6"/>
      <c r="EP494" s="7"/>
      <c r="EQ494" s="7"/>
      <c r="ER494" s="7"/>
      <c r="ES494" s="7"/>
      <c r="ET494" s="8"/>
      <c r="EU494" s="6"/>
      <c r="EV494" s="7"/>
      <c r="EW494" s="7"/>
      <c r="EX494" s="7"/>
      <c r="EY494" s="7"/>
      <c r="EZ494" s="8"/>
      <c r="FA494" s="6"/>
      <c r="FB494" s="7"/>
      <c r="FC494" s="7"/>
      <c r="FD494" s="7"/>
      <c r="FE494" s="7"/>
      <c r="FF494" s="8"/>
      <c r="FG494" s="6"/>
      <c r="FH494" s="7"/>
      <c r="FI494" s="7"/>
      <c r="FJ494" s="7"/>
      <c r="FK494" s="7"/>
      <c r="FL494" s="8"/>
      <c r="FM494" s="6"/>
      <c r="FN494" s="7"/>
      <c r="FO494" s="7"/>
      <c r="FP494" s="7"/>
      <c r="FQ494" s="7"/>
      <c r="FR494" s="8"/>
      <c r="FS494" s="6"/>
      <c r="FT494" s="7"/>
      <c r="FU494" s="7"/>
      <c r="FV494" s="7"/>
      <c r="FW494" s="7"/>
      <c r="FX494" s="8"/>
      <c r="FY494" s="6"/>
      <c r="FZ494" s="7"/>
      <c r="GA494" s="7"/>
      <c r="GB494" s="7"/>
      <c r="GC494" s="7"/>
      <c r="GD494" s="8"/>
      <c r="GE494" s="6"/>
      <c r="GF494" s="7"/>
      <c r="GG494" s="7"/>
      <c r="GH494" s="7"/>
      <c r="GI494" s="7"/>
      <c r="GJ494" s="8"/>
      <c r="GK494" s="6"/>
      <c r="GL494" s="7"/>
      <c r="GM494" s="7"/>
      <c r="GN494" s="7"/>
      <c r="GO494" s="7"/>
      <c r="GP494" s="8"/>
      <c r="GQ494" s="6"/>
      <c r="GR494" s="7"/>
      <c r="GS494" s="7"/>
      <c r="GT494" s="7"/>
      <c r="GU494" s="7"/>
      <c r="GV494" s="8"/>
      <c r="GW494" s="6"/>
      <c r="GX494" s="7"/>
      <c r="GY494" s="7"/>
      <c r="GZ494" s="7"/>
      <c r="HA494" s="7"/>
      <c r="HB494" s="8"/>
      <c r="HC494" s="6"/>
      <c r="HD494" s="7"/>
      <c r="HE494" s="7"/>
      <c r="HF494" s="7"/>
      <c r="HG494" s="7"/>
      <c r="HH494" s="8"/>
      <c r="HI494" s="6"/>
      <c r="HJ494" s="7"/>
      <c r="HK494" s="7"/>
      <c r="HL494" s="7"/>
      <c r="HM494" s="7"/>
      <c r="HN494" s="8"/>
      <c r="HO494" s="6"/>
      <c r="HP494" s="7"/>
      <c r="HQ494" s="7"/>
      <c r="HR494" s="7"/>
      <c r="HS494" s="7"/>
      <c r="HT494" s="8"/>
      <c r="HU494" s="6"/>
      <c r="HV494" s="7"/>
      <c r="HW494" s="7"/>
      <c r="HX494" s="7"/>
      <c r="HY494" s="7"/>
      <c r="HZ494" s="8"/>
      <c r="IA494" s="6"/>
      <c r="IB494" s="7"/>
      <c r="IC494" s="7"/>
      <c r="ID494" s="7"/>
      <c r="IE494" s="7"/>
      <c r="IF494" s="8"/>
      <c r="IG494" s="6"/>
      <c r="IH494" s="7"/>
      <c r="II494" s="7"/>
      <c r="IJ494" s="7"/>
      <c r="IK494" s="7"/>
      <c r="IL494" s="8"/>
      <c r="IM494" s="6"/>
      <c r="IN494" s="7"/>
      <c r="IO494" s="7"/>
      <c r="IP494" s="7"/>
      <c r="IQ494" s="7"/>
      <c r="IR494" s="8"/>
      <c r="IS494" s="6"/>
      <c r="IT494" s="7"/>
      <c r="IU494" s="7"/>
      <c r="IV494" s="7"/>
    </row>
    <row r="495" customFormat="false" ht="12.75" hidden="false" customHeight="false" outlineLevel="0" collapsed="false">
      <c r="A495" s="5" t="s">
        <v>635</v>
      </c>
      <c r="B495" s="6" t="n">
        <v>37069</v>
      </c>
      <c r="C495" s="7" t="s">
        <v>572</v>
      </c>
      <c r="D495" s="7" t="s">
        <v>386</v>
      </c>
      <c r="E495" s="7"/>
      <c r="F495" s="8" t="s">
        <v>394</v>
      </c>
      <c r="G495" s="8" t="n">
        <v>103</v>
      </c>
      <c r="H495" s="7"/>
      <c r="I495" s="7"/>
      <c r="J495" s="7"/>
      <c r="K495" s="7"/>
      <c r="L495" s="8"/>
      <c r="M495" s="6"/>
      <c r="N495" s="7"/>
      <c r="O495" s="7"/>
      <c r="P495" s="7"/>
      <c r="Q495" s="7"/>
      <c r="R495" s="8"/>
      <c r="S495" s="6"/>
      <c r="T495" s="7"/>
      <c r="U495" s="7"/>
      <c r="V495" s="7"/>
      <c r="W495" s="7"/>
      <c r="X495" s="8"/>
      <c r="Y495" s="6"/>
      <c r="Z495" s="7"/>
      <c r="AA495" s="7"/>
      <c r="AB495" s="7"/>
      <c r="AC495" s="7"/>
      <c r="AD495" s="8"/>
      <c r="AE495" s="6"/>
      <c r="AF495" s="7"/>
      <c r="AG495" s="7"/>
      <c r="AH495" s="7"/>
      <c r="AI495" s="7"/>
      <c r="AJ495" s="8"/>
      <c r="AK495" s="6"/>
      <c r="AL495" s="7"/>
      <c r="AM495" s="7"/>
      <c r="AN495" s="7"/>
      <c r="AO495" s="7"/>
      <c r="AP495" s="8"/>
      <c r="AQ495" s="6"/>
      <c r="AR495" s="7"/>
      <c r="AS495" s="7"/>
      <c r="AT495" s="7"/>
      <c r="AU495" s="7"/>
      <c r="AV495" s="8"/>
      <c r="AW495" s="6"/>
      <c r="AX495" s="7"/>
      <c r="AY495" s="7"/>
      <c r="AZ495" s="7"/>
      <c r="BA495" s="7"/>
      <c r="BB495" s="8"/>
      <c r="BC495" s="6"/>
      <c r="BD495" s="7"/>
      <c r="BE495" s="7"/>
      <c r="BF495" s="7"/>
      <c r="BG495" s="7"/>
      <c r="BH495" s="8"/>
      <c r="BI495" s="6"/>
      <c r="BJ495" s="7"/>
      <c r="BK495" s="7"/>
      <c r="BL495" s="7"/>
      <c r="BM495" s="7"/>
      <c r="BN495" s="8"/>
      <c r="BO495" s="6"/>
      <c r="BP495" s="7"/>
      <c r="BQ495" s="7"/>
      <c r="BR495" s="7"/>
      <c r="BS495" s="7"/>
      <c r="BT495" s="8"/>
      <c r="BU495" s="6"/>
      <c r="BV495" s="7"/>
      <c r="BW495" s="7"/>
      <c r="BX495" s="7"/>
      <c r="BY495" s="7"/>
      <c r="BZ495" s="8"/>
      <c r="CA495" s="6"/>
      <c r="CB495" s="7"/>
      <c r="CC495" s="7"/>
      <c r="CD495" s="7"/>
      <c r="CE495" s="7"/>
      <c r="CF495" s="8"/>
      <c r="CG495" s="6"/>
      <c r="CH495" s="7"/>
      <c r="CI495" s="7"/>
      <c r="CJ495" s="7"/>
      <c r="CK495" s="7"/>
      <c r="CL495" s="8"/>
      <c r="CM495" s="6"/>
      <c r="CN495" s="7"/>
      <c r="CO495" s="7"/>
      <c r="CP495" s="7"/>
      <c r="CQ495" s="7"/>
      <c r="CR495" s="8"/>
      <c r="CS495" s="6"/>
      <c r="CT495" s="7"/>
      <c r="CU495" s="7"/>
      <c r="CV495" s="7"/>
      <c r="CW495" s="7"/>
      <c r="CX495" s="8"/>
      <c r="CY495" s="6"/>
      <c r="CZ495" s="7"/>
      <c r="DA495" s="7"/>
      <c r="DB495" s="7"/>
      <c r="DC495" s="7"/>
      <c r="DD495" s="8"/>
      <c r="DE495" s="6"/>
      <c r="DF495" s="7"/>
      <c r="DG495" s="7"/>
      <c r="DH495" s="7"/>
      <c r="DI495" s="7"/>
      <c r="DJ495" s="8"/>
      <c r="DK495" s="6"/>
      <c r="DL495" s="7"/>
      <c r="DM495" s="7"/>
      <c r="DN495" s="7"/>
      <c r="DO495" s="7"/>
      <c r="DP495" s="8"/>
      <c r="DQ495" s="6"/>
      <c r="DR495" s="7"/>
      <c r="DS495" s="7"/>
      <c r="DT495" s="7"/>
      <c r="DU495" s="7"/>
      <c r="DV495" s="8"/>
      <c r="DW495" s="6"/>
      <c r="DX495" s="7"/>
      <c r="DY495" s="7"/>
      <c r="DZ495" s="7"/>
      <c r="EA495" s="7"/>
      <c r="EB495" s="8"/>
      <c r="EC495" s="6"/>
      <c r="ED495" s="7"/>
      <c r="EE495" s="7"/>
      <c r="EF495" s="7"/>
      <c r="EG495" s="7"/>
      <c r="EH495" s="8"/>
      <c r="EI495" s="6"/>
      <c r="EJ495" s="7"/>
      <c r="EK495" s="7"/>
      <c r="EL495" s="7"/>
      <c r="EM495" s="7"/>
      <c r="EN495" s="8"/>
      <c r="EO495" s="6"/>
      <c r="EP495" s="7"/>
      <c r="EQ495" s="7"/>
      <c r="ER495" s="7"/>
      <c r="ES495" s="7"/>
      <c r="ET495" s="8"/>
      <c r="EU495" s="6"/>
      <c r="EV495" s="7"/>
      <c r="EW495" s="7"/>
      <c r="EX495" s="7"/>
      <c r="EY495" s="7"/>
      <c r="EZ495" s="8"/>
      <c r="FA495" s="6"/>
      <c r="FB495" s="7"/>
      <c r="FC495" s="7"/>
      <c r="FD495" s="7"/>
      <c r="FE495" s="7"/>
      <c r="FF495" s="8"/>
      <c r="FG495" s="6"/>
      <c r="FH495" s="7"/>
      <c r="FI495" s="7"/>
      <c r="FJ495" s="7"/>
      <c r="FK495" s="7"/>
      <c r="FL495" s="8"/>
      <c r="FM495" s="6"/>
      <c r="FN495" s="7"/>
      <c r="FO495" s="7"/>
      <c r="FP495" s="7"/>
      <c r="FQ495" s="7"/>
      <c r="FR495" s="8"/>
      <c r="FS495" s="6"/>
      <c r="FT495" s="7"/>
      <c r="FU495" s="7"/>
      <c r="FV495" s="7"/>
      <c r="FW495" s="7"/>
      <c r="FX495" s="8"/>
      <c r="FY495" s="6"/>
      <c r="FZ495" s="7"/>
      <c r="GA495" s="7"/>
      <c r="GB495" s="7"/>
      <c r="GC495" s="7"/>
      <c r="GD495" s="8"/>
      <c r="GE495" s="6"/>
      <c r="GF495" s="7"/>
      <c r="GG495" s="7"/>
      <c r="GH495" s="7"/>
      <c r="GI495" s="7"/>
      <c r="GJ495" s="8"/>
      <c r="GK495" s="6"/>
      <c r="GL495" s="7"/>
      <c r="GM495" s="7"/>
      <c r="GN495" s="7"/>
      <c r="GO495" s="7"/>
      <c r="GP495" s="8"/>
      <c r="GQ495" s="6"/>
      <c r="GR495" s="7"/>
      <c r="GS495" s="7"/>
      <c r="GT495" s="7"/>
      <c r="GU495" s="7"/>
      <c r="GV495" s="8"/>
      <c r="GW495" s="6"/>
      <c r="GX495" s="7"/>
      <c r="GY495" s="7"/>
      <c r="GZ495" s="7"/>
      <c r="HA495" s="7"/>
      <c r="HB495" s="8"/>
      <c r="HC495" s="6"/>
      <c r="HD495" s="7"/>
      <c r="HE495" s="7"/>
      <c r="HF495" s="7"/>
      <c r="HG495" s="7"/>
      <c r="HH495" s="8"/>
      <c r="HI495" s="6"/>
      <c r="HJ495" s="7"/>
      <c r="HK495" s="7"/>
      <c r="HL495" s="7"/>
      <c r="HM495" s="7"/>
      <c r="HN495" s="8"/>
      <c r="HO495" s="6"/>
      <c r="HP495" s="7"/>
      <c r="HQ495" s="7"/>
      <c r="HR495" s="7"/>
      <c r="HS495" s="7"/>
      <c r="HT495" s="8"/>
      <c r="HU495" s="6"/>
      <c r="HV495" s="7"/>
      <c r="HW495" s="7"/>
      <c r="HX495" s="7"/>
      <c r="HY495" s="7"/>
      <c r="HZ495" s="8"/>
      <c r="IA495" s="6"/>
      <c r="IB495" s="7"/>
      <c r="IC495" s="7"/>
      <c r="ID495" s="7"/>
      <c r="IE495" s="7"/>
      <c r="IF495" s="8"/>
      <c r="IG495" s="6"/>
      <c r="IH495" s="7"/>
      <c r="II495" s="7"/>
      <c r="IJ495" s="7"/>
      <c r="IK495" s="7"/>
      <c r="IL495" s="8"/>
      <c r="IM495" s="6"/>
      <c r="IN495" s="7"/>
      <c r="IO495" s="7"/>
      <c r="IP495" s="7"/>
      <c r="IQ495" s="7"/>
      <c r="IR495" s="8"/>
      <c r="IS495" s="6"/>
      <c r="IT495" s="7"/>
      <c r="IU495" s="7"/>
      <c r="IV495" s="7"/>
    </row>
    <row r="496" customFormat="false" ht="12.75" hidden="false" customHeight="false" outlineLevel="0" collapsed="false">
      <c r="A496" s="5" t="s">
        <v>636</v>
      </c>
      <c r="B496" s="6" t="n">
        <v>37069</v>
      </c>
      <c r="C496" s="7" t="s">
        <v>572</v>
      </c>
      <c r="D496" s="7" t="s">
        <v>386</v>
      </c>
      <c r="E496" s="7"/>
      <c r="F496" s="8" t="s">
        <v>394</v>
      </c>
      <c r="G496" s="8" t="n">
        <v>56</v>
      </c>
      <c r="H496" s="7"/>
      <c r="I496" s="7"/>
      <c r="J496" s="7"/>
      <c r="K496" s="7"/>
      <c r="L496" s="8"/>
      <c r="M496" s="6"/>
      <c r="N496" s="7"/>
      <c r="O496" s="7"/>
      <c r="P496" s="7"/>
      <c r="Q496" s="7"/>
      <c r="R496" s="8"/>
      <c r="S496" s="6"/>
      <c r="T496" s="7"/>
      <c r="U496" s="7"/>
      <c r="V496" s="7"/>
      <c r="W496" s="7"/>
      <c r="X496" s="8"/>
      <c r="Y496" s="6"/>
      <c r="Z496" s="7"/>
      <c r="AA496" s="7"/>
      <c r="AB496" s="7"/>
      <c r="AC496" s="7"/>
      <c r="AD496" s="8"/>
      <c r="AE496" s="6"/>
      <c r="AF496" s="7"/>
      <c r="AG496" s="7"/>
      <c r="AH496" s="7"/>
      <c r="AI496" s="7"/>
      <c r="AJ496" s="8"/>
      <c r="AK496" s="6"/>
      <c r="AL496" s="7"/>
      <c r="AM496" s="7"/>
      <c r="AN496" s="7"/>
      <c r="AO496" s="7"/>
      <c r="AP496" s="8"/>
      <c r="AQ496" s="6"/>
      <c r="AR496" s="7"/>
      <c r="AS496" s="7"/>
      <c r="AT496" s="7"/>
      <c r="AU496" s="7"/>
      <c r="AV496" s="8"/>
      <c r="AW496" s="6"/>
      <c r="AX496" s="7"/>
      <c r="AY496" s="7"/>
      <c r="AZ496" s="7"/>
      <c r="BA496" s="7"/>
      <c r="BB496" s="8"/>
      <c r="BC496" s="6"/>
      <c r="BD496" s="7"/>
      <c r="BE496" s="7"/>
      <c r="BF496" s="7"/>
      <c r="BG496" s="7"/>
      <c r="BH496" s="8"/>
      <c r="BI496" s="6"/>
      <c r="BJ496" s="7"/>
      <c r="BK496" s="7"/>
      <c r="BL496" s="7"/>
      <c r="BM496" s="7"/>
      <c r="BN496" s="8"/>
      <c r="BO496" s="6"/>
      <c r="BP496" s="7"/>
      <c r="BQ496" s="7"/>
      <c r="BR496" s="7"/>
      <c r="BS496" s="7"/>
      <c r="BT496" s="8"/>
      <c r="BU496" s="6"/>
      <c r="BV496" s="7"/>
      <c r="BW496" s="7"/>
      <c r="BX496" s="7"/>
      <c r="BY496" s="7"/>
      <c r="BZ496" s="8"/>
      <c r="CA496" s="6"/>
      <c r="CB496" s="7"/>
      <c r="CC496" s="7"/>
      <c r="CD496" s="7"/>
      <c r="CE496" s="7"/>
      <c r="CF496" s="8"/>
      <c r="CG496" s="6"/>
      <c r="CH496" s="7"/>
      <c r="CI496" s="7"/>
      <c r="CJ496" s="7"/>
      <c r="CK496" s="7"/>
      <c r="CL496" s="8"/>
      <c r="CM496" s="6"/>
      <c r="CN496" s="7"/>
      <c r="CO496" s="7"/>
      <c r="CP496" s="7"/>
      <c r="CQ496" s="7"/>
      <c r="CR496" s="8"/>
      <c r="CS496" s="6"/>
      <c r="CT496" s="7"/>
      <c r="CU496" s="7"/>
      <c r="CV496" s="7"/>
      <c r="CW496" s="7"/>
      <c r="CX496" s="8"/>
      <c r="CY496" s="6"/>
      <c r="CZ496" s="7"/>
      <c r="DA496" s="7"/>
      <c r="DB496" s="7"/>
      <c r="DC496" s="7"/>
      <c r="DD496" s="8"/>
      <c r="DE496" s="6"/>
      <c r="DF496" s="7"/>
      <c r="DG496" s="7"/>
      <c r="DH496" s="7"/>
      <c r="DI496" s="7"/>
      <c r="DJ496" s="8"/>
      <c r="DK496" s="6"/>
      <c r="DL496" s="7"/>
      <c r="DM496" s="7"/>
      <c r="DN496" s="7"/>
      <c r="DO496" s="7"/>
      <c r="DP496" s="8"/>
      <c r="DQ496" s="6"/>
      <c r="DR496" s="7"/>
      <c r="DS496" s="7"/>
      <c r="DT496" s="7"/>
      <c r="DU496" s="7"/>
      <c r="DV496" s="8"/>
      <c r="DW496" s="6"/>
      <c r="DX496" s="7"/>
      <c r="DY496" s="7"/>
      <c r="DZ496" s="7"/>
      <c r="EA496" s="7"/>
      <c r="EB496" s="8"/>
      <c r="EC496" s="6"/>
      <c r="ED496" s="7"/>
      <c r="EE496" s="7"/>
      <c r="EF496" s="7"/>
      <c r="EG496" s="7"/>
      <c r="EH496" s="8"/>
      <c r="EI496" s="6"/>
      <c r="EJ496" s="7"/>
      <c r="EK496" s="7"/>
      <c r="EL496" s="7"/>
      <c r="EM496" s="7"/>
      <c r="EN496" s="8"/>
      <c r="EO496" s="6"/>
      <c r="EP496" s="7"/>
      <c r="EQ496" s="7"/>
      <c r="ER496" s="7"/>
      <c r="ES496" s="7"/>
      <c r="ET496" s="8"/>
      <c r="EU496" s="6"/>
      <c r="EV496" s="7"/>
      <c r="EW496" s="7"/>
      <c r="EX496" s="7"/>
      <c r="EY496" s="7"/>
      <c r="EZ496" s="8"/>
      <c r="FA496" s="6"/>
      <c r="FB496" s="7"/>
      <c r="FC496" s="7"/>
      <c r="FD496" s="7"/>
      <c r="FE496" s="7"/>
      <c r="FF496" s="8"/>
      <c r="FG496" s="6"/>
      <c r="FH496" s="7"/>
      <c r="FI496" s="7"/>
      <c r="FJ496" s="7"/>
      <c r="FK496" s="7"/>
      <c r="FL496" s="8"/>
      <c r="FM496" s="6"/>
      <c r="FN496" s="7"/>
      <c r="FO496" s="7"/>
      <c r="FP496" s="7"/>
      <c r="FQ496" s="7"/>
      <c r="FR496" s="8"/>
      <c r="FS496" s="6"/>
      <c r="FT496" s="7"/>
      <c r="FU496" s="7"/>
      <c r="FV496" s="7"/>
      <c r="FW496" s="7"/>
      <c r="FX496" s="8"/>
      <c r="FY496" s="6"/>
      <c r="FZ496" s="7"/>
      <c r="GA496" s="7"/>
      <c r="GB496" s="7"/>
      <c r="GC496" s="7"/>
      <c r="GD496" s="8"/>
      <c r="GE496" s="6"/>
      <c r="GF496" s="7"/>
      <c r="GG496" s="7"/>
      <c r="GH496" s="7"/>
      <c r="GI496" s="7"/>
      <c r="GJ496" s="8"/>
      <c r="GK496" s="6"/>
      <c r="GL496" s="7"/>
      <c r="GM496" s="7"/>
      <c r="GN496" s="7"/>
      <c r="GO496" s="7"/>
      <c r="GP496" s="8"/>
      <c r="GQ496" s="6"/>
      <c r="GR496" s="7"/>
      <c r="GS496" s="7"/>
      <c r="GT496" s="7"/>
      <c r="GU496" s="7"/>
      <c r="GV496" s="8"/>
      <c r="GW496" s="6"/>
      <c r="GX496" s="7"/>
      <c r="GY496" s="7"/>
      <c r="GZ496" s="7"/>
      <c r="HA496" s="7"/>
      <c r="HB496" s="8"/>
      <c r="HC496" s="6"/>
      <c r="HD496" s="7"/>
      <c r="HE496" s="7"/>
      <c r="HF496" s="7"/>
      <c r="HG496" s="7"/>
      <c r="HH496" s="8"/>
      <c r="HI496" s="6"/>
      <c r="HJ496" s="7"/>
      <c r="HK496" s="7"/>
      <c r="HL496" s="7"/>
      <c r="HM496" s="7"/>
      <c r="HN496" s="8"/>
      <c r="HO496" s="6"/>
      <c r="HP496" s="7"/>
      <c r="HQ496" s="7"/>
      <c r="HR496" s="7"/>
      <c r="HS496" s="7"/>
      <c r="HT496" s="8"/>
      <c r="HU496" s="6"/>
      <c r="HV496" s="7"/>
      <c r="HW496" s="7"/>
      <c r="HX496" s="7"/>
      <c r="HY496" s="7"/>
      <c r="HZ496" s="8"/>
      <c r="IA496" s="6"/>
      <c r="IB496" s="7"/>
      <c r="IC496" s="7"/>
      <c r="ID496" s="7"/>
      <c r="IE496" s="7"/>
      <c r="IF496" s="8"/>
      <c r="IG496" s="6"/>
      <c r="IH496" s="7"/>
      <c r="II496" s="7"/>
      <c r="IJ496" s="7"/>
      <c r="IK496" s="7"/>
      <c r="IL496" s="8"/>
      <c r="IM496" s="6"/>
      <c r="IN496" s="7"/>
      <c r="IO496" s="7"/>
      <c r="IP496" s="7"/>
      <c r="IQ496" s="7"/>
      <c r="IR496" s="8"/>
      <c r="IS496" s="6"/>
      <c r="IT496" s="7"/>
      <c r="IU496" s="7"/>
      <c r="IV496" s="7"/>
    </row>
    <row r="497" customFormat="false" ht="12.75" hidden="false" customHeight="false" outlineLevel="0" collapsed="false">
      <c r="A497" s="5" t="s">
        <v>637</v>
      </c>
      <c r="B497" s="6" t="n">
        <v>37069</v>
      </c>
      <c r="C497" s="7" t="s">
        <v>572</v>
      </c>
      <c r="D497" s="7" t="s">
        <v>386</v>
      </c>
      <c r="E497" s="7"/>
      <c r="F497" s="8" t="s">
        <v>394</v>
      </c>
      <c r="G497" s="8" t="n">
        <v>1169</v>
      </c>
      <c r="H497" s="7"/>
      <c r="I497" s="7"/>
      <c r="J497" s="7"/>
      <c r="K497" s="7"/>
      <c r="L497" s="8"/>
      <c r="M497" s="6"/>
      <c r="N497" s="7"/>
      <c r="O497" s="7"/>
      <c r="P497" s="7"/>
      <c r="Q497" s="7"/>
      <c r="R497" s="8"/>
      <c r="S497" s="6"/>
      <c r="T497" s="7"/>
      <c r="U497" s="7"/>
      <c r="V497" s="7"/>
      <c r="W497" s="7"/>
      <c r="X497" s="8"/>
      <c r="Y497" s="6"/>
      <c r="Z497" s="7"/>
      <c r="AA497" s="7"/>
      <c r="AB497" s="7"/>
      <c r="AC497" s="7"/>
      <c r="AD497" s="8"/>
      <c r="AE497" s="6"/>
      <c r="AF497" s="7"/>
      <c r="AG497" s="7"/>
      <c r="AH497" s="7"/>
      <c r="AI497" s="7"/>
      <c r="AJ497" s="8"/>
      <c r="AK497" s="6"/>
      <c r="AL497" s="7"/>
      <c r="AM497" s="7"/>
      <c r="AN497" s="7"/>
      <c r="AO497" s="7"/>
      <c r="AP497" s="8"/>
      <c r="AQ497" s="6"/>
      <c r="AR497" s="7"/>
      <c r="AS497" s="7"/>
      <c r="AT497" s="7"/>
      <c r="AU497" s="7"/>
      <c r="AV497" s="8"/>
      <c r="AW497" s="6"/>
      <c r="AX497" s="7"/>
      <c r="AY497" s="7"/>
      <c r="AZ497" s="7"/>
      <c r="BA497" s="7"/>
      <c r="BB497" s="8"/>
      <c r="BC497" s="6"/>
      <c r="BD497" s="7"/>
      <c r="BE497" s="7"/>
      <c r="BF497" s="7"/>
      <c r="BG497" s="7"/>
      <c r="BH497" s="8"/>
      <c r="BI497" s="6"/>
      <c r="BJ497" s="7"/>
      <c r="BK497" s="7"/>
      <c r="BL497" s="7"/>
      <c r="BM497" s="7"/>
      <c r="BN497" s="8"/>
      <c r="BO497" s="6"/>
      <c r="BP497" s="7"/>
      <c r="BQ497" s="7"/>
      <c r="BR497" s="7"/>
      <c r="BS497" s="7"/>
      <c r="BT497" s="8"/>
      <c r="BU497" s="6"/>
      <c r="BV497" s="7"/>
      <c r="BW497" s="7"/>
      <c r="BX497" s="7"/>
      <c r="BY497" s="7"/>
      <c r="BZ497" s="8"/>
      <c r="CA497" s="6"/>
      <c r="CB497" s="7"/>
      <c r="CC497" s="7"/>
      <c r="CD497" s="7"/>
      <c r="CE497" s="7"/>
      <c r="CF497" s="8"/>
      <c r="CG497" s="6"/>
      <c r="CH497" s="7"/>
      <c r="CI497" s="7"/>
      <c r="CJ497" s="7"/>
      <c r="CK497" s="7"/>
      <c r="CL497" s="8"/>
      <c r="CM497" s="6"/>
      <c r="CN497" s="7"/>
      <c r="CO497" s="7"/>
      <c r="CP497" s="7"/>
      <c r="CQ497" s="7"/>
      <c r="CR497" s="8"/>
      <c r="CS497" s="6"/>
      <c r="CT497" s="7"/>
      <c r="CU497" s="7"/>
      <c r="CV497" s="7"/>
      <c r="CW497" s="7"/>
      <c r="CX497" s="8"/>
      <c r="CY497" s="6"/>
      <c r="CZ497" s="7"/>
      <c r="DA497" s="7"/>
      <c r="DB497" s="7"/>
      <c r="DC497" s="7"/>
      <c r="DD497" s="8"/>
      <c r="DE497" s="6"/>
      <c r="DF497" s="7"/>
      <c r="DG497" s="7"/>
      <c r="DH497" s="7"/>
      <c r="DI497" s="7"/>
      <c r="DJ497" s="8"/>
      <c r="DK497" s="6"/>
      <c r="DL497" s="7"/>
      <c r="DM497" s="7"/>
      <c r="DN497" s="7"/>
      <c r="DO497" s="7"/>
      <c r="DP497" s="8"/>
      <c r="DQ497" s="6"/>
      <c r="DR497" s="7"/>
      <c r="DS497" s="7"/>
      <c r="DT497" s="7"/>
      <c r="DU497" s="7"/>
      <c r="DV497" s="8"/>
      <c r="DW497" s="6"/>
      <c r="DX497" s="7"/>
      <c r="DY497" s="7"/>
      <c r="DZ497" s="7"/>
      <c r="EA497" s="7"/>
      <c r="EB497" s="8"/>
      <c r="EC497" s="6"/>
      <c r="ED497" s="7"/>
      <c r="EE497" s="7"/>
      <c r="EF497" s="7"/>
      <c r="EG497" s="7"/>
      <c r="EH497" s="8"/>
      <c r="EI497" s="6"/>
      <c r="EJ497" s="7"/>
      <c r="EK497" s="7"/>
      <c r="EL497" s="7"/>
      <c r="EM497" s="7"/>
      <c r="EN497" s="8"/>
      <c r="EO497" s="6"/>
      <c r="EP497" s="7"/>
      <c r="EQ497" s="7"/>
      <c r="ER497" s="7"/>
      <c r="ES497" s="7"/>
      <c r="ET497" s="8"/>
      <c r="EU497" s="6"/>
      <c r="EV497" s="7"/>
      <c r="EW497" s="7"/>
      <c r="EX497" s="7"/>
      <c r="EY497" s="7"/>
      <c r="EZ497" s="8"/>
      <c r="FA497" s="6"/>
      <c r="FB497" s="7"/>
      <c r="FC497" s="7"/>
      <c r="FD497" s="7"/>
      <c r="FE497" s="7"/>
      <c r="FF497" s="8"/>
      <c r="FG497" s="6"/>
      <c r="FH497" s="7"/>
      <c r="FI497" s="7"/>
      <c r="FJ497" s="7"/>
      <c r="FK497" s="7"/>
      <c r="FL497" s="8"/>
      <c r="FM497" s="6"/>
      <c r="FN497" s="7"/>
      <c r="FO497" s="7"/>
      <c r="FP497" s="7"/>
      <c r="FQ497" s="7"/>
      <c r="FR497" s="8"/>
      <c r="FS497" s="6"/>
      <c r="FT497" s="7"/>
      <c r="FU497" s="7"/>
      <c r="FV497" s="7"/>
      <c r="FW497" s="7"/>
      <c r="FX497" s="8"/>
      <c r="FY497" s="6"/>
      <c r="FZ497" s="7"/>
      <c r="GA497" s="7"/>
      <c r="GB497" s="7"/>
      <c r="GC497" s="7"/>
      <c r="GD497" s="8"/>
      <c r="GE497" s="6"/>
      <c r="GF497" s="7"/>
      <c r="GG497" s="7"/>
      <c r="GH497" s="7"/>
      <c r="GI497" s="7"/>
      <c r="GJ497" s="8"/>
      <c r="GK497" s="6"/>
      <c r="GL497" s="7"/>
      <c r="GM497" s="7"/>
      <c r="GN497" s="7"/>
      <c r="GO497" s="7"/>
      <c r="GP497" s="8"/>
      <c r="GQ497" s="6"/>
      <c r="GR497" s="7"/>
      <c r="GS497" s="7"/>
      <c r="GT497" s="7"/>
      <c r="GU497" s="7"/>
      <c r="GV497" s="8"/>
      <c r="GW497" s="6"/>
      <c r="GX497" s="7"/>
      <c r="GY497" s="7"/>
      <c r="GZ497" s="7"/>
      <c r="HA497" s="7"/>
      <c r="HB497" s="8"/>
      <c r="HC497" s="6"/>
      <c r="HD497" s="7"/>
      <c r="HE497" s="7"/>
      <c r="HF497" s="7"/>
      <c r="HG497" s="7"/>
      <c r="HH497" s="8"/>
      <c r="HI497" s="6"/>
      <c r="HJ497" s="7"/>
      <c r="HK497" s="7"/>
      <c r="HL497" s="7"/>
      <c r="HM497" s="7"/>
      <c r="HN497" s="8"/>
      <c r="HO497" s="6"/>
      <c r="HP497" s="7"/>
      <c r="HQ497" s="7"/>
      <c r="HR497" s="7"/>
      <c r="HS497" s="7"/>
      <c r="HT497" s="8"/>
      <c r="HU497" s="6"/>
      <c r="HV497" s="7"/>
      <c r="HW497" s="7"/>
      <c r="HX497" s="7"/>
      <c r="HY497" s="7"/>
      <c r="HZ497" s="8"/>
      <c r="IA497" s="6"/>
      <c r="IB497" s="7"/>
      <c r="IC497" s="7"/>
      <c r="ID497" s="7"/>
      <c r="IE497" s="7"/>
      <c r="IF497" s="8"/>
      <c r="IG497" s="6"/>
      <c r="IH497" s="7"/>
      <c r="II497" s="7"/>
      <c r="IJ497" s="7"/>
      <c r="IK497" s="7"/>
      <c r="IL497" s="8"/>
      <c r="IM497" s="6"/>
      <c r="IN497" s="7"/>
      <c r="IO497" s="7"/>
      <c r="IP497" s="7"/>
      <c r="IQ497" s="7"/>
      <c r="IR497" s="8"/>
      <c r="IS497" s="6"/>
      <c r="IT497" s="7"/>
      <c r="IU497" s="7"/>
      <c r="IV497" s="7"/>
    </row>
    <row r="498" customFormat="false" ht="12.75" hidden="false" customHeight="false" outlineLevel="0" collapsed="false">
      <c r="A498" s="5" t="s">
        <v>638</v>
      </c>
      <c r="B498" s="6" t="n">
        <v>37069</v>
      </c>
      <c r="C498" s="7" t="s">
        <v>572</v>
      </c>
      <c r="D498" s="7" t="s">
        <v>386</v>
      </c>
      <c r="E498" s="7"/>
      <c r="F498" s="8" t="s">
        <v>394</v>
      </c>
      <c r="G498" s="8" t="n">
        <v>581</v>
      </c>
      <c r="H498" s="7"/>
      <c r="I498" s="7"/>
      <c r="J498" s="7"/>
      <c r="K498" s="7"/>
      <c r="L498" s="8"/>
      <c r="M498" s="6"/>
      <c r="N498" s="7"/>
      <c r="O498" s="7"/>
      <c r="P498" s="7"/>
      <c r="Q498" s="7"/>
      <c r="R498" s="8"/>
      <c r="S498" s="6"/>
      <c r="T498" s="7"/>
      <c r="U498" s="7"/>
      <c r="V498" s="7"/>
      <c r="W498" s="7"/>
      <c r="X498" s="8"/>
      <c r="Y498" s="6"/>
      <c r="Z498" s="7"/>
      <c r="AA498" s="7"/>
      <c r="AB498" s="7"/>
      <c r="AC498" s="7"/>
      <c r="AD498" s="8"/>
      <c r="AE498" s="6"/>
      <c r="AF498" s="7"/>
      <c r="AG498" s="7"/>
      <c r="AH498" s="7"/>
      <c r="AI498" s="7"/>
      <c r="AJ498" s="8"/>
      <c r="AK498" s="6"/>
      <c r="AL498" s="7"/>
      <c r="AM498" s="7"/>
      <c r="AN498" s="7"/>
      <c r="AO498" s="7"/>
      <c r="AP498" s="8"/>
      <c r="AQ498" s="6"/>
      <c r="AR498" s="7"/>
      <c r="AS498" s="7"/>
      <c r="AT498" s="7"/>
      <c r="AU498" s="7"/>
      <c r="AV498" s="8"/>
      <c r="AW498" s="6"/>
      <c r="AX498" s="7"/>
      <c r="AY498" s="7"/>
      <c r="AZ498" s="7"/>
      <c r="BA498" s="7"/>
      <c r="BB498" s="8"/>
      <c r="BC498" s="6"/>
      <c r="BD498" s="7"/>
      <c r="BE498" s="7"/>
      <c r="BF498" s="7"/>
      <c r="BG498" s="7"/>
      <c r="BH498" s="8"/>
      <c r="BI498" s="6"/>
      <c r="BJ498" s="7"/>
      <c r="BK498" s="7"/>
      <c r="BL498" s="7"/>
      <c r="BM498" s="7"/>
      <c r="BN498" s="8"/>
      <c r="BO498" s="6"/>
      <c r="BP498" s="7"/>
      <c r="BQ498" s="7"/>
      <c r="BR498" s="7"/>
      <c r="BS498" s="7"/>
      <c r="BT498" s="8"/>
      <c r="BU498" s="6"/>
      <c r="BV498" s="7"/>
      <c r="BW498" s="7"/>
      <c r="BX498" s="7"/>
      <c r="BY498" s="7"/>
      <c r="BZ498" s="8"/>
      <c r="CA498" s="6"/>
      <c r="CB498" s="7"/>
      <c r="CC498" s="7"/>
      <c r="CD498" s="7"/>
      <c r="CE498" s="7"/>
      <c r="CF498" s="8"/>
      <c r="CG498" s="6"/>
      <c r="CH498" s="7"/>
      <c r="CI498" s="7"/>
      <c r="CJ498" s="7"/>
      <c r="CK498" s="7"/>
      <c r="CL498" s="8"/>
      <c r="CM498" s="6"/>
      <c r="CN498" s="7"/>
      <c r="CO498" s="7"/>
      <c r="CP498" s="7"/>
      <c r="CQ498" s="7"/>
      <c r="CR498" s="8"/>
      <c r="CS498" s="6"/>
      <c r="CT498" s="7"/>
      <c r="CU498" s="7"/>
      <c r="CV498" s="7"/>
      <c r="CW498" s="7"/>
      <c r="CX498" s="8"/>
      <c r="CY498" s="6"/>
      <c r="CZ498" s="7"/>
      <c r="DA498" s="7"/>
      <c r="DB498" s="7"/>
      <c r="DC498" s="7"/>
      <c r="DD498" s="8"/>
      <c r="DE498" s="6"/>
      <c r="DF498" s="7"/>
      <c r="DG498" s="7"/>
      <c r="DH498" s="7"/>
      <c r="DI498" s="7"/>
      <c r="DJ498" s="8"/>
      <c r="DK498" s="6"/>
      <c r="DL498" s="7"/>
      <c r="DM498" s="7"/>
      <c r="DN498" s="7"/>
      <c r="DO498" s="7"/>
      <c r="DP498" s="8"/>
      <c r="DQ498" s="6"/>
      <c r="DR498" s="7"/>
      <c r="DS498" s="7"/>
      <c r="DT498" s="7"/>
      <c r="DU498" s="7"/>
      <c r="DV498" s="8"/>
      <c r="DW498" s="6"/>
      <c r="DX498" s="7"/>
      <c r="DY498" s="7"/>
      <c r="DZ498" s="7"/>
      <c r="EA498" s="7"/>
      <c r="EB498" s="8"/>
      <c r="EC498" s="6"/>
      <c r="ED498" s="7"/>
      <c r="EE498" s="7"/>
      <c r="EF498" s="7"/>
      <c r="EG498" s="7"/>
      <c r="EH498" s="8"/>
      <c r="EI498" s="6"/>
      <c r="EJ498" s="7"/>
      <c r="EK498" s="7"/>
      <c r="EL498" s="7"/>
      <c r="EM498" s="7"/>
      <c r="EN498" s="8"/>
      <c r="EO498" s="6"/>
      <c r="EP498" s="7"/>
      <c r="EQ498" s="7"/>
      <c r="ER498" s="7"/>
      <c r="ES498" s="7"/>
      <c r="ET498" s="8"/>
      <c r="EU498" s="6"/>
      <c r="EV498" s="7"/>
      <c r="EW498" s="7"/>
      <c r="EX498" s="7"/>
      <c r="EY498" s="7"/>
      <c r="EZ498" s="8"/>
      <c r="FA498" s="6"/>
      <c r="FB498" s="7"/>
      <c r="FC498" s="7"/>
      <c r="FD498" s="7"/>
      <c r="FE498" s="7"/>
      <c r="FF498" s="8"/>
      <c r="FG498" s="6"/>
      <c r="FH498" s="7"/>
      <c r="FI498" s="7"/>
      <c r="FJ498" s="7"/>
      <c r="FK498" s="7"/>
      <c r="FL498" s="8"/>
      <c r="FM498" s="6"/>
      <c r="FN498" s="7"/>
      <c r="FO498" s="7"/>
      <c r="FP498" s="7"/>
      <c r="FQ498" s="7"/>
      <c r="FR498" s="8"/>
      <c r="FS498" s="6"/>
      <c r="FT498" s="7"/>
      <c r="FU498" s="7"/>
      <c r="FV498" s="7"/>
      <c r="FW498" s="7"/>
      <c r="FX498" s="8"/>
      <c r="FY498" s="6"/>
      <c r="FZ498" s="7"/>
      <c r="GA498" s="7"/>
      <c r="GB498" s="7"/>
      <c r="GC498" s="7"/>
      <c r="GD498" s="8"/>
      <c r="GE498" s="6"/>
      <c r="GF498" s="7"/>
      <c r="GG498" s="7"/>
      <c r="GH498" s="7"/>
      <c r="GI498" s="7"/>
      <c r="GJ498" s="8"/>
      <c r="GK498" s="6"/>
      <c r="GL498" s="7"/>
      <c r="GM498" s="7"/>
      <c r="GN498" s="7"/>
      <c r="GO498" s="7"/>
      <c r="GP498" s="8"/>
      <c r="GQ498" s="6"/>
      <c r="GR498" s="7"/>
      <c r="GS498" s="7"/>
      <c r="GT498" s="7"/>
      <c r="GU498" s="7"/>
      <c r="GV498" s="8"/>
      <c r="GW498" s="6"/>
      <c r="GX498" s="7"/>
      <c r="GY498" s="7"/>
      <c r="GZ498" s="7"/>
      <c r="HA498" s="7"/>
      <c r="HB498" s="8"/>
      <c r="HC498" s="6"/>
      <c r="HD498" s="7"/>
      <c r="HE498" s="7"/>
      <c r="HF498" s="7"/>
      <c r="HG498" s="7"/>
      <c r="HH498" s="8"/>
      <c r="HI498" s="6"/>
      <c r="HJ498" s="7"/>
      <c r="HK498" s="7"/>
      <c r="HL498" s="7"/>
      <c r="HM498" s="7"/>
      <c r="HN498" s="8"/>
      <c r="HO498" s="6"/>
      <c r="HP498" s="7"/>
      <c r="HQ498" s="7"/>
      <c r="HR498" s="7"/>
      <c r="HS498" s="7"/>
      <c r="HT498" s="8"/>
      <c r="HU498" s="6"/>
      <c r="HV498" s="7"/>
      <c r="HW498" s="7"/>
      <c r="HX498" s="7"/>
      <c r="HY498" s="7"/>
      <c r="HZ498" s="8"/>
      <c r="IA498" s="6"/>
      <c r="IB498" s="7"/>
      <c r="IC498" s="7"/>
      <c r="ID498" s="7"/>
      <c r="IE498" s="7"/>
      <c r="IF498" s="8"/>
      <c r="IG498" s="6"/>
      <c r="IH498" s="7"/>
      <c r="II498" s="7"/>
      <c r="IJ498" s="7"/>
      <c r="IK498" s="7"/>
      <c r="IL498" s="8"/>
      <c r="IM498" s="6"/>
      <c r="IN498" s="7"/>
      <c r="IO498" s="7"/>
      <c r="IP498" s="7"/>
      <c r="IQ498" s="7"/>
      <c r="IR498" s="8"/>
      <c r="IS498" s="6"/>
      <c r="IT498" s="7"/>
      <c r="IU498" s="7"/>
      <c r="IV498" s="7"/>
    </row>
    <row r="499" customFormat="false" ht="12.75" hidden="false" customHeight="false" outlineLevel="0" collapsed="false">
      <c r="A499" s="5" t="s">
        <v>639</v>
      </c>
      <c r="B499" s="6" t="n">
        <v>37069</v>
      </c>
      <c r="C499" s="7" t="s">
        <v>572</v>
      </c>
      <c r="D499" s="7" t="s">
        <v>386</v>
      </c>
      <c r="E499" s="7"/>
      <c r="F499" s="8" t="s">
        <v>394</v>
      </c>
      <c r="G499" s="8" t="n">
        <v>436</v>
      </c>
      <c r="H499" s="7"/>
      <c r="I499" s="7"/>
      <c r="J499" s="7"/>
      <c r="K499" s="7"/>
      <c r="L499" s="8"/>
      <c r="M499" s="6"/>
      <c r="N499" s="7"/>
      <c r="O499" s="7"/>
      <c r="P499" s="7"/>
      <c r="Q499" s="7"/>
      <c r="R499" s="8"/>
      <c r="S499" s="6"/>
      <c r="T499" s="7"/>
      <c r="U499" s="7"/>
      <c r="V499" s="7"/>
      <c r="W499" s="7"/>
      <c r="X499" s="8"/>
      <c r="Y499" s="6"/>
      <c r="Z499" s="7"/>
      <c r="AA499" s="7"/>
      <c r="AB499" s="7"/>
      <c r="AC499" s="7"/>
      <c r="AD499" s="8"/>
      <c r="AE499" s="6"/>
      <c r="AF499" s="7"/>
      <c r="AG499" s="7"/>
      <c r="AH499" s="7"/>
      <c r="AI499" s="7"/>
      <c r="AJ499" s="8"/>
      <c r="AK499" s="6"/>
      <c r="AL499" s="7"/>
      <c r="AM499" s="7"/>
      <c r="AN499" s="7"/>
      <c r="AO499" s="7"/>
      <c r="AP499" s="8"/>
      <c r="AQ499" s="6"/>
      <c r="AR499" s="7"/>
      <c r="AS499" s="7"/>
      <c r="AT499" s="7"/>
      <c r="AU499" s="7"/>
      <c r="AV499" s="8"/>
      <c r="AW499" s="6"/>
      <c r="AX499" s="7"/>
      <c r="AY499" s="7"/>
      <c r="AZ499" s="7"/>
      <c r="BA499" s="7"/>
      <c r="BB499" s="8"/>
      <c r="BC499" s="6"/>
      <c r="BD499" s="7"/>
      <c r="BE499" s="7"/>
      <c r="BF499" s="7"/>
      <c r="BG499" s="7"/>
      <c r="BH499" s="8"/>
      <c r="BI499" s="6"/>
      <c r="BJ499" s="7"/>
      <c r="BK499" s="7"/>
      <c r="BL499" s="7"/>
      <c r="BM499" s="7"/>
      <c r="BN499" s="8"/>
      <c r="BO499" s="6"/>
      <c r="BP499" s="7"/>
      <c r="BQ499" s="7"/>
      <c r="BR499" s="7"/>
      <c r="BS499" s="7"/>
      <c r="BT499" s="8"/>
      <c r="BU499" s="6"/>
      <c r="BV499" s="7"/>
      <c r="BW499" s="7"/>
      <c r="BX499" s="7"/>
      <c r="BY499" s="7"/>
      <c r="BZ499" s="8"/>
      <c r="CA499" s="6"/>
      <c r="CB499" s="7"/>
      <c r="CC499" s="7"/>
      <c r="CD499" s="7"/>
      <c r="CE499" s="7"/>
      <c r="CF499" s="8"/>
      <c r="CG499" s="6"/>
      <c r="CH499" s="7"/>
      <c r="CI499" s="7"/>
      <c r="CJ499" s="7"/>
      <c r="CK499" s="7"/>
      <c r="CL499" s="8"/>
      <c r="CM499" s="6"/>
      <c r="CN499" s="7"/>
      <c r="CO499" s="7"/>
      <c r="CP499" s="7"/>
      <c r="CQ499" s="7"/>
      <c r="CR499" s="8"/>
      <c r="CS499" s="6"/>
      <c r="CT499" s="7"/>
      <c r="CU499" s="7"/>
      <c r="CV499" s="7"/>
      <c r="CW499" s="7"/>
      <c r="CX499" s="8"/>
      <c r="CY499" s="6"/>
      <c r="CZ499" s="7"/>
      <c r="DA499" s="7"/>
      <c r="DB499" s="7"/>
      <c r="DC499" s="7"/>
      <c r="DD499" s="8"/>
      <c r="DE499" s="6"/>
      <c r="DF499" s="7"/>
      <c r="DG499" s="7"/>
      <c r="DH499" s="7"/>
      <c r="DI499" s="7"/>
      <c r="DJ499" s="8"/>
      <c r="DK499" s="6"/>
      <c r="DL499" s="7"/>
      <c r="DM499" s="7"/>
      <c r="DN499" s="7"/>
      <c r="DO499" s="7"/>
      <c r="DP499" s="8"/>
      <c r="DQ499" s="6"/>
      <c r="DR499" s="7"/>
      <c r="DS499" s="7"/>
      <c r="DT499" s="7"/>
      <c r="DU499" s="7"/>
      <c r="DV499" s="8"/>
      <c r="DW499" s="6"/>
      <c r="DX499" s="7"/>
      <c r="DY499" s="7"/>
      <c r="DZ499" s="7"/>
      <c r="EA499" s="7"/>
      <c r="EB499" s="8"/>
      <c r="EC499" s="6"/>
      <c r="ED499" s="7"/>
      <c r="EE499" s="7"/>
      <c r="EF499" s="7"/>
      <c r="EG499" s="7"/>
      <c r="EH499" s="8"/>
      <c r="EI499" s="6"/>
      <c r="EJ499" s="7"/>
      <c r="EK499" s="7"/>
      <c r="EL499" s="7"/>
      <c r="EM499" s="7"/>
      <c r="EN499" s="8"/>
      <c r="EO499" s="6"/>
      <c r="EP499" s="7"/>
      <c r="EQ499" s="7"/>
      <c r="ER499" s="7"/>
      <c r="ES499" s="7"/>
      <c r="ET499" s="8"/>
      <c r="EU499" s="6"/>
      <c r="EV499" s="7"/>
      <c r="EW499" s="7"/>
      <c r="EX499" s="7"/>
      <c r="EY499" s="7"/>
      <c r="EZ499" s="8"/>
      <c r="FA499" s="6"/>
      <c r="FB499" s="7"/>
      <c r="FC499" s="7"/>
      <c r="FD499" s="7"/>
      <c r="FE499" s="7"/>
      <c r="FF499" s="8"/>
      <c r="FG499" s="6"/>
      <c r="FH499" s="7"/>
      <c r="FI499" s="7"/>
      <c r="FJ499" s="7"/>
      <c r="FK499" s="7"/>
      <c r="FL499" s="8"/>
      <c r="FM499" s="6"/>
      <c r="FN499" s="7"/>
      <c r="FO499" s="7"/>
      <c r="FP499" s="7"/>
      <c r="FQ499" s="7"/>
      <c r="FR499" s="8"/>
      <c r="FS499" s="6"/>
      <c r="FT499" s="7"/>
      <c r="FU499" s="7"/>
      <c r="FV499" s="7"/>
      <c r="FW499" s="7"/>
      <c r="FX499" s="8"/>
      <c r="FY499" s="6"/>
      <c r="FZ499" s="7"/>
      <c r="GA499" s="7"/>
      <c r="GB499" s="7"/>
      <c r="GC499" s="7"/>
      <c r="GD499" s="8"/>
      <c r="GE499" s="6"/>
      <c r="GF499" s="7"/>
      <c r="GG499" s="7"/>
      <c r="GH499" s="7"/>
      <c r="GI499" s="7"/>
      <c r="GJ499" s="8"/>
      <c r="GK499" s="6"/>
      <c r="GL499" s="7"/>
      <c r="GM499" s="7"/>
      <c r="GN499" s="7"/>
      <c r="GO499" s="7"/>
      <c r="GP499" s="8"/>
      <c r="GQ499" s="6"/>
      <c r="GR499" s="7"/>
      <c r="GS499" s="7"/>
      <c r="GT499" s="7"/>
      <c r="GU499" s="7"/>
      <c r="GV499" s="8"/>
      <c r="GW499" s="6"/>
      <c r="GX499" s="7"/>
      <c r="GY499" s="7"/>
      <c r="GZ499" s="7"/>
      <c r="HA499" s="7"/>
      <c r="HB499" s="8"/>
      <c r="HC499" s="6"/>
      <c r="HD499" s="7"/>
      <c r="HE499" s="7"/>
      <c r="HF499" s="7"/>
      <c r="HG499" s="7"/>
      <c r="HH499" s="8"/>
      <c r="HI499" s="6"/>
      <c r="HJ499" s="7"/>
      <c r="HK499" s="7"/>
      <c r="HL499" s="7"/>
      <c r="HM499" s="7"/>
      <c r="HN499" s="8"/>
      <c r="HO499" s="6"/>
      <c r="HP499" s="7"/>
      <c r="HQ499" s="7"/>
      <c r="HR499" s="7"/>
      <c r="HS499" s="7"/>
      <c r="HT499" s="8"/>
      <c r="HU499" s="6"/>
      <c r="HV499" s="7"/>
      <c r="HW499" s="7"/>
      <c r="HX499" s="7"/>
      <c r="HY499" s="7"/>
      <c r="HZ499" s="8"/>
      <c r="IA499" s="6"/>
      <c r="IB499" s="7"/>
      <c r="IC499" s="7"/>
      <c r="ID499" s="7"/>
      <c r="IE499" s="7"/>
      <c r="IF499" s="8"/>
      <c r="IG499" s="6"/>
      <c r="IH499" s="7"/>
      <c r="II499" s="7"/>
      <c r="IJ499" s="7"/>
      <c r="IK499" s="7"/>
      <c r="IL499" s="8"/>
      <c r="IM499" s="6"/>
      <c r="IN499" s="7"/>
      <c r="IO499" s="7"/>
      <c r="IP499" s="7"/>
      <c r="IQ499" s="7"/>
      <c r="IR499" s="8"/>
      <c r="IS499" s="6"/>
      <c r="IT499" s="7"/>
      <c r="IU499" s="7"/>
      <c r="IV499" s="7"/>
    </row>
    <row r="500" customFormat="false" ht="12.75" hidden="false" customHeight="false" outlineLevel="0" collapsed="false">
      <c r="A500" s="5" t="s">
        <v>640</v>
      </c>
      <c r="B500" s="6" t="n">
        <v>37070</v>
      </c>
      <c r="C500" s="7" t="s">
        <v>611</v>
      </c>
      <c r="D500" s="7" t="s">
        <v>386</v>
      </c>
      <c r="E500" s="7"/>
      <c r="F500" s="8" t="s">
        <v>388</v>
      </c>
      <c r="G500" s="8" t="n">
        <v>4495.30439351153</v>
      </c>
      <c r="H500" s="7"/>
      <c r="I500" s="7"/>
      <c r="J500" s="7"/>
      <c r="K500" s="7"/>
      <c r="L500" s="8"/>
      <c r="M500" s="6"/>
      <c r="N500" s="7"/>
      <c r="O500" s="7"/>
      <c r="P500" s="7"/>
      <c r="Q500" s="7"/>
      <c r="R500" s="8"/>
      <c r="S500" s="6"/>
      <c r="T500" s="7"/>
      <c r="U500" s="7"/>
      <c r="V500" s="7"/>
      <c r="W500" s="7"/>
      <c r="X500" s="8"/>
      <c r="Y500" s="6"/>
      <c r="Z500" s="7"/>
      <c r="AA500" s="7"/>
      <c r="AB500" s="7"/>
      <c r="AC500" s="7"/>
      <c r="AD500" s="8"/>
      <c r="AE500" s="6"/>
      <c r="AF500" s="7"/>
      <c r="AG500" s="7"/>
      <c r="AH500" s="7"/>
      <c r="AI500" s="7"/>
      <c r="AJ500" s="8"/>
      <c r="AK500" s="6"/>
      <c r="AL500" s="7"/>
      <c r="AM500" s="7"/>
      <c r="AN500" s="7"/>
      <c r="AO500" s="7"/>
      <c r="AP500" s="8"/>
      <c r="AQ500" s="6"/>
      <c r="AR500" s="7"/>
      <c r="AS500" s="7"/>
      <c r="AT500" s="7"/>
      <c r="AU500" s="7"/>
      <c r="AV500" s="8"/>
      <c r="AW500" s="6"/>
      <c r="AX500" s="7"/>
      <c r="AY500" s="7"/>
      <c r="AZ500" s="7"/>
      <c r="BA500" s="7"/>
      <c r="BB500" s="8"/>
      <c r="BC500" s="6"/>
      <c r="BD500" s="7"/>
      <c r="BE500" s="7"/>
      <c r="BF500" s="7"/>
      <c r="BG500" s="7"/>
      <c r="BH500" s="8"/>
      <c r="BI500" s="6"/>
      <c r="BJ500" s="7"/>
      <c r="BK500" s="7"/>
      <c r="BL500" s="7"/>
      <c r="BM500" s="7"/>
      <c r="BN500" s="8"/>
      <c r="BO500" s="6"/>
      <c r="BP500" s="7"/>
      <c r="BQ500" s="7"/>
      <c r="BR500" s="7"/>
      <c r="BS500" s="7"/>
      <c r="BT500" s="8"/>
      <c r="BU500" s="6"/>
      <c r="BV500" s="7"/>
      <c r="BW500" s="7"/>
      <c r="BX500" s="7"/>
      <c r="BY500" s="7"/>
      <c r="BZ500" s="8"/>
      <c r="CA500" s="6"/>
      <c r="CB500" s="7"/>
      <c r="CC500" s="7"/>
      <c r="CD500" s="7"/>
      <c r="CE500" s="7"/>
      <c r="CF500" s="8"/>
      <c r="CG500" s="6"/>
      <c r="CH500" s="7"/>
      <c r="CI500" s="7"/>
      <c r="CJ500" s="7"/>
      <c r="CK500" s="7"/>
      <c r="CL500" s="8"/>
      <c r="CM500" s="6"/>
      <c r="CN500" s="7"/>
      <c r="CO500" s="7"/>
      <c r="CP500" s="7"/>
      <c r="CQ500" s="7"/>
      <c r="CR500" s="8"/>
      <c r="CS500" s="6"/>
      <c r="CT500" s="7"/>
      <c r="CU500" s="7"/>
      <c r="CV500" s="7"/>
      <c r="CW500" s="7"/>
      <c r="CX500" s="8"/>
      <c r="CY500" s="6"/>
      <c r="CZ500" s="7"/>
      <c r="DA500" s="7"/>
      <c r="DB500" s="7"/>
      <c r="DC500" s="7"/>
      <c r="DD500" s="8"/>
      <c r="DE500" s="6"/>
      <c r="DF500" s="7"/>
      <c r="DG500" s="7"/>
      <c r="DH500" s="7"/>
      <c r="DI500" s="7"/>
      <c r="DJ500" s="8"/>
      <c r="DK500" s="6"/>
      <c r="DL500" s="7"/>
      <c r="DM500" s="7"/>
      <c r="DN500" s="7"/>
      <c r="DO500" s="7"/>
      <c r="DP500" s="8"/>
      <c r="DQ500" s="6"/>
      <c r="DR500" s="7"/>
      <c r="DS500" s="7"/>
      <c r="DT500" s="7"/>
      <c r="DU500" s="7"/>
      <c r="DV500" s="8"/>
      <c r="DW500" s="6"/>
      <c r="DX500" s="7"/>
      <c r="DY500" s="7"/>
      <c r="DZ500" s="7"/>
      <c r="EA500" s="7"/>
      <c r="EB500" s="8"/>
      <c r="EC500" s="6"/>
      <c r="ED500" s="7"/>
      <c r="EE500" s="7"/>
      <c r="EF500" s="7"/>
      <c r="EG500" s="7"/>
      <c r="EH500" s="8"/>
      <c r="EI500" s="6"/>
      <c r="EJ500" s="7"/>
      <c r="EK500" s="7"/>
      <c r="EL500" s="7"/>
      <c r="EM500" s="7"/>
      <c r="EN500" s="8"/>
      <c r="EO500" s="6"/>
      <c r="EP500" s="7"/>
      <c r="EQ500" s="7"/>
      <c r="ER500" s="7"/>
      <c r="ES500" s="7"/>
      <c r="ET500" s="8"/>
      <c r="EU500" s="6"/>
      <c r="EV500" s="7"/>
      <c r="EW500" s="7"/>
      <c r="EX500" s="7"/>
      <c r="EY500" s="7"/>
      <c r="EZ500" s="8"/>
      <c r="FA500" s="6"/>
      <c r="FB500" s="7"/>
      <c r="FC500" s="7"/>
      <c r="FD500" s="7"/>
      <c r="FE500" s="7"/>
      <c r="FF500" s="8"/>
      <c r="FG500" s="6"/>
      <c r="FH500" s="7"/>
      <c r="FI500" s="7"/>
      <c r="FJ500" s="7"/>
      <c r="FK500" s="7"/>
      <c r="FL500" s="8"/>
      <c r="FM500" s="6"/>
      <c r="FN500" s="7"/>
      <c r="FO500" s="7"/>
      <c r="FP500" s="7"/>
      <c r="FQ500" s="7"/>
      <c r="FR500" s="8"/>
      <c r="FS500" s="6"/>
      <c r="FT500" s="7"/>
      <c r="FU500" s="7"/>
      <c r="FV500" s="7"/>
      <c r="FW500" s="7"/>
      <c r="FX500" s="8"/>
      <c r="FY500" s="6"/>
      <c r="FZ500" s="7"/>
      <c r="GA500" s="7"/>
      <c r="GB500" s="7"/>
      <c r="GC500" s="7"/>
      <c r="GD500" s="8"/>
      <c r="GE500" s="6"/>
      <c r="GF500" s="7"/>
      <c r="GG500" s="7"/>
      <c r="GH500" s="7"/>
      <c r="GI500" s="7"/>
      <c r="GJ500" s="8"/>
      <c r="GK500" s="6"/>
      <c r="GL500" s="7"/>
      <c r="GM500" s="7"/>
      <c r="GN500" s="7"/>
      <c r="GO500" s="7"/>
      <c r="GP500" s="8"/>
      <c r="GQ500" s="6"/>
      <c r="GR500" s="7"/>
      <c r="GS500" s="7"/>
      <c r="GT500" s="7"/>
      <c r="GU500" s="7"/>
      <c r="GV500" s="8"/>
      <c r="GW500" s="6"/>
      <c r="GX500" s="7"/>
      <c r="GY500" s="7"/>
      <c r="GZ500" s="7"/>
      <c r="HA500" s="7"/>
      <c r="HB500" s="8"/>
      <c r="HC500" s="6"/>
      <c r="HD500" s="7"/>
      <c r="HE500" s="7"/>
      <c r="HF500" s="7"/>
      <c r="HG500" s="7"/>
      <c r="HH500" s="8"/>
      <c r="HI500" s="6"/>
      <c r="HJ500" s="7"/>
      <c r="HK500" s="7"/>
      <c r="HL500" s="7"/>
      <c r="HM500" s="7"/>
      <c r="HN500" s="8"/>
      <c r="HO500" s="6"/>
      <c r="HP500" s="7"/>
      <c r="HQ500" s="7"/>
      <c r="HR500" s="7"/>
      <c r="HS500" s="7"/>
      <c r="HT500" s="8"/>
      <c r="HU500" s="6"/>
      <c r="HV500" s="7"/>
      <c r="HW500" s="7"/>
      <c r="HX500" s="7"/>
      <c r="HY500" s="7"/>
      <c r="HZ500" s="8"/>
      <c r="IA500" s="6"/>
      <c r="IB500" s="7"/>
      <c r="IC500" s="7"/>
      <c r="ID500" s="7"/>
      <c r="IE500" s="7"/>
      <c r="IF500" s="8"/>
      <c r="IG500" s="6"/>
      <c r="IH500" s="7"/>
      <c r="II500" s="7"/>
      <c r="IJ500" s="7"/>
      <c r="IK500" s="7"/>
      <c r="IL500" s="8"/>
      <c r="IM500" s="6"/>
      <c r="IN500" s="7"/>
      <c r="IO500" s="7"/>
      <c r="IP500" s="7"/>
      <c r="IQ500" s="7"/>
      <c r="IR500" s="8"/>
      <c r="IS500" s="6"/>
      <c r="IT500" s="7"/>
      <c r="IU500" s="7"/>
      <c r="IV500" s="7"/>
    </row>
    <row r="501" customFormat="false" ht="12.75" hidden="false" customHeight="false" outlineLevel="0" collapsed="false">
      <c r="A501" s="5" t="s">
        <v>641</v>
      </c>
      <c r="B501" s="6" t="n">
        <v>37070</v>
      </c>
      <c r="C501" s="7" t="s">
        <v>398</v>
      </c>
      <c r="D501" s="7" t="s">
        <v>386</v>
      </c>
      <c r="E501" s="7"/>
      <c r="F501" s="8" t="s">
        <v>388</v>
      </c>
      <c r="G501" s="8" t="n">
        <v>785.44690352663</v>
      </c>
      <c r="H501" s="7"/>
      <c r="I501" s="7"/>
      <c r="J501" s="7"/>
      <c r="K501" s="7"/>
      <c r="L501" s="8"/>
      <c r="M501" s="6"/>
      <c r="N501" s="7"/>
      <c r="O501" s="7"/>
      <c r="P501" s="7"/>
      <c r="Q501" s="7"/>
      <c r="R501" s="8"/>
      <c r="S501" s="6"/>
      <c r="T501" s="7"/>
      <c r="U501" s="7"/>
      <c r="V501" s="7"/>
      <c r="W501" s="7"/>
      <c r="X501" s="8"/>
      <c r="Y501" s="6"/>
      <c r="Z501" s="7"/>
      <c r="AA501" s="7"/>
      <c r="AB501" s="7"/>
      <c r="AC501" s="7"/>
      <c r="AD501" s="8"/>
      <c r="AE501" s="6"/>
      <c r="AF501" s="7"/>
      <c r="AG501" s="7"/>
      <c r="AH501" s="7"/>
      <c r="AI501" s="7"/>
      <c r="AJ501" s="8"/>
      <c r="AK501" s="6"/>
      <c r="AL501" s="7"/>
      <c r="AM501" s="7"/>
      <c r="AN501" s="7"/>
      <c r="AO501" s="7"/>
      <c r="AP501" s="8"/>
      <c r="AQ501" s="6"/>
      <c r="AR501" s="7"/>
      <c r="AS501" s="7"/>
      <c r="AT501" s="7"/>
      <c r="AU501" s="7"/>
      <c r="AV501" s="8"/>
      <c r="AW501" s="6"/>
      <c r="AX501" s="7"/>
      <c r="AY501" s="7"/>
      <c r="AZ501" s="7"/>
      <c r="BA501" s="7"/>
      <c r="BB501" s="8"/>
      <c r="BC501" s="6"/>
      <c r="BD501" s="7"/>
      <c r="BE501" s="7"/>
      <c r="BF501" s="7"/>
      <c r="BG501" s="7"/>
      <c r="BH501" s="8"/>
      <c r="BI501" s="6"/>
      <c r="BJ501" s="7"/>
      <c r="BK501" s="7"/>
      <c r="BL501" s="7"/>
      <c r="BM501" s="7"/>
      <c r="BN501" s="8"/>
      <c r="BO501" s="6"/>
      <c r="BP501" s="7"/>
      <c r="BQ501" s="7"/>
      <c r="BR501" s="7"/>
      <c r="BS501" s="7"/>
      <c r="BT501" s="8"/>
      <c r="BU501" s="6"/>
      <c r="BV501" s="7"/>
      <c r="BW501" s="7"/>
      <c r="BX501" s="7"/>
      <c r="BY501" s="7"/>
      <c r="BZ501" s="8"/>
      <c r="CA501" s="6"/>
      <c r="CB501" s="7"/>
      <c r="CC501" s="7"/>
      <c r="CD501" s="7"/>
      <c r="CE501" s="7"/>
      <c r="CF501" s="8"/>
      <c r="CG501" s="6"/>
      <c r="CH501" s="7"/>
      <c r="CI501" s="7"/>
      <c r="CJ501" s="7"/>
      <c r="CK501" s="7"/>
      <c r="CL501" s="8"/>
      <c r="CM501" s="6"/>
      <c r="CN501" s="7"/>
      <c r="CO501" s="7"/>
      <c r="CP501" s="7"/>
      <c r="CQ501" s="7"/>
      <c r="CR501" s="8"/>
      <c r="CS501" s="6"/>
      <c r="CT501" s="7"/>
      <c r="CU501" s="7"/>
      <c r="CV501" s="7"/>
      <c r="CW501" s="7"/>
      <c r="CX501" s="8"/>
      <c r="CY501" s="6"/>
      <c r="CZ501" s="7"/>
      <c r="DA501" s="7"/>
      <c r="DB501" s="7"/>
      <c r="DC501" s="7"/>
      <c r="DD501" s="8"/>
      <c r="DE501" s="6"/>
      <c r="DF501" s="7"/>
      <c r="DG501" s="7"/>
      <c r="DH501" s="7"/>
      <c r="DI501" s="7"/>
      <c r="DJ501" s="8"/>
      <c r="DK501" s="6"/>
      <c r="DL501" s="7"/>
      <c r="DM501" s="7"/>
      <c r="DN501" s="7"/>
      <c r="DO501" s="7"/>
      <c r="DP501" s="8"/>
      <c r="DQ501" s="6"/>
      <c r="DR501" s="7"/>
      <c r="DS501" s="7"/>
      <c r="DT501" s="7"/>
      <c r="DU501" s="7"/>
      <c r="DV501" s="8"/>
      <c r="DW501" s="6"/>
      <c r="DX501" s="7"/>
      <c r="DY501" s="7"/>
      <c r="DZ501" s="7"/>
      <c r="EA501" s="7"/>
      <c r="EB501" s="8"/>
      <c r="EC501" s="6"/>
      <c r="ED501" s="7"/>
      <c r="EE501" s="7"/>
      <c r="EF501" s="7"/>
      <c r="EG501" s="7"/>
      <c r="EH501" s="8"/>
      <c r="EI501" s="6"/>
      <c r="EJ501" s="7"/>
      <c r="EK501" s="7"/>
      <c r="EL501" s="7"/>
      <c r="EM501" s="7"/>
      <c r="EN501" s="8"/>
      <c r="EO501" s="6"/>
      <c r="EP501" s="7"/>
      <c r="EQ501" s="7"/>
      <c r="ER501" s="7"/>
      <c r="ES501" s="7"/>
      <c r="ET501" s="8"/>
      <c r="EU501" s="6"/>
      <c r="EV501" s="7"/>
      <c r="EW501" s="7"/>
      <c r="EX501" s="7"/>
      <c r="EY501" s="7"/>
      <c r="EZ501" s="8"/>
      <c r="FA501" s="6"/>
      <c r="FB501" s="7"/>
      <c r="FC501" s="7"/>
      <c r="FD501" s="7"/>
      <c r="FE501" s="7"/>
      <c r="FF501" s="8"/>
      <c r="FG501" s="6"/>
      <c r="FH501" s="7"/>
      <c r="FI501" s="7"/>
      <c r="FJ501" s="7"/>
      <c r="FK501" s="7"/>
      <c r="FL501" s="8"/>
      <c r="FM501" s="6"/>
      <c r="FN501" s="7"/>
      <c r="FO501" s="7"/>
      <c r="FP501" s="7"/>
      <c r="FQ501" s="7"/>
      <c r="FR501" s="8"/>
      <c r="FS501" s="6"/>
      <c r="FT501" s="7"/>
      <c r="FU501" s="7"/>
      <c r="FV501" s="7"/>
      <c r="FW501" s="7"/>
      <c r="FX501" s="8"/>
      <c r="FY501" s="6"/>
      <c r="FZ501" s="7"/>
      <c r="GA501" s="7"/>
      <c r="GB501" s="7"/>
      <c r="GC501" s="7"/>
      <c r="GD501" s="8"/>
      <c r="GE501" s="6"/>
      <c r="GF501" s="7"/>
      <c r="GG501" s="7"/>
      <c r="GH501" s="7"/>
      <c r="GI501" s="7"/>
      <c r="GJ501" s="8"/>
      <c r="GK501" s="6"/>
      <c r="GL501" s="7"/>
      <c r="GM501" s="7"/>
      <c r="GN501" s="7"/>
      <c r="GO501" s="7"/>
      <c r="GP501" s="8"/>
      <c r="GQ501" s="6"/>
      <c r="GR501" s="7"/>
      <c r="GS501" s="7"/>
      <c r="GT501" s="7"/>
      <c r="GU501" s="7"/>
      <c r="GV501" s="8"/>
      <c r="GW501" s="6"/>
      <c r="GX501" s="7"/>
      <c r="GY501" s="7"/>
      <c r="GZ501" s="7"/>
      <c r="HA501" s="7"/>
      <c r="HB501" s="8"/>
      <c r="HC501" s="6"/>
      <c r="HD501" s="7"/>
      <c r="HE501" s="7"/>
      <c r="HF501" s="7"/>
      <c r="HG501" s="7"/>
      <c r="HH501" s="8"/>
      <c r="HI501" s="6"/>
      <c r="HJ501" s="7"/>
      <c r="HK501" s="7"/>
      <c r="HL501" s="7"/>
      <c r="HM501" s="7"/>
      <c r="HN501" s="8"/>
      <c r="HO501" s="6"/>
      <c r="HP501" s="7"/>
      <c r="HQ501" s="7"/>
      <c r="HR501" s="7"/>
      <c r="HS501" s="7"/>
      <c r="HT501" s="8"/>
      <c r="HU501" s="6"/>
      <c r="HV501" s="7"/>
      <c r="HW501" s="7"/>
      <c r="HX501" s="7"/>
      <c r="HY501" s="7"/>
      <c r="HZ501" s="8"/>
      <c r="IA501" s="6"/>
      <c r="IB501" s="7"/>
      <c r="IC501" s="7"/>
      <c r="ID501" s="7"/>
      <c r="IE501" s="7"/>
      <c r="IF501" s="8"/>
      <c r="IG501" s="6"/>
      <c r="IH501" s="7"/>
      <c r="II501" s="7"/>
      <c r="IJ501" s="7"/>
      <c r="IK501" s="7"/>
      <c r="IL501" s="8"/>
      <c r="IM501" s="6"/>
      <c r="IN501" s="7"/>
      <c r="IO501" s="7"/>
      <c r="IP501" s="7"/>
      <c r="IQ501" s="7"/>
      <c r="IR501" s="8"/>
      <c r="IS501" s="6"/>
      <c r="IT501" s="7"/>
      <c r="IU501" s="7"/>
      <c r="IV501" s="7"/>
    </row>
    <row r="502" customFormat="false" ht="12.75" hidden="false" customHeight="false" outlineLevel="0" collapsed="false">
      <c r="A502" s="5" t="s">
        <v>642</v>
      </c>
      <c r="B502" s="6" t="n">
        <v>37070</v>
      </c>
      <c r="C502" s="7" t="s">
        <v>643</v>
      </c>
      <c r="D502" s="7" t="s">
        <v>386</v>
      </c>
      <c r="E502" s="7"/>
      <c r="F502" s="8" t="s">
        <v>460</v>
      </c>
      <c r="G502" s="8" t="n">
        <v>6177</v>
      </c>
      <c r="H502" s="7"/>
      <c r="I502" s="7"/>
      <c r="J502" s="7"/>
      <c r="K502" s="7"/>
      <c r="L502" s="8"/>
      <c r="M502" s="6"/>
      <c r="N502" s="7"/>
      <c r="O502" s="7"/>
      <c r="P502" s="7"/>
      <c r="Q502" s="7"/>
      <c r="R502" s="8"/>
      <c r="S502" s="6"/>
      <c r="T502" s="7"/>
      <c r="U502" s="7"/>
      <c r="V502" s="7"/>
      <c r="W502" s="7"/>
      <c r="X502" s="8"/>
      <c r="Y502" s="6"/>
      <c r="Z502" s="7"/>
      <c r="AA502" s="7"/>
      <c r="AB502" s="7"/>
      <c r="AC502" s="7"/>
      <c r="AD502" s="8"/>
      <c r="AE502" s="6"/>
      <c r="AF502" s="7"/>
      <c r="AG502" s="7"/>
      <c r="AH502" s="7"/>
      <c r="AI502" s="7"/>
      <c r="AJ502" s="8"/>
      <c r="AK502" s="6"/>
      <c r="AL502" s="7"/>
      <c r="AM502" s="7"/>
      <c r="AN502" s="7"/>
      <c r="AO502" s="7"/>
      <c r="AP502" s="8"/>
      <c r="AQ502" s="6"/>
      <c r="AR502" s="7"/>
      <c r="AS502" s="7"/>
      <c r="AT502" s="7"/>
      <c r="AU502" s="7"/>
      <c r="AV502" s="8"/>
      <c r="AW502" s="6"/>
      <c r="AX502" s="7"/>
      <c r="AY502" s="7"/>
      <c r="AZ502" s="7"/>
      <c r="BA502" s="7"/>
      <c r="BB502" s="8"/>
      <c r="BC502" s="6"/>
      <c r="BD502" s="7"/>
      <c r="BE502" s="7"/>
      <c r="BF502" s="7"/>
      <c r="BG502" s="7"/>
      <c r="BH502" s="8"/>
      <c r="BI502" s="6"/>
      <c r="BJ502" s="7"/>
      <c r="BK502" s="7"/>
      <c r="BL502" s="7"/>
      <c r="BM502" s="7"/>
      <c r="BN502" s="8"/>
      <c r="BO502" s="6"/>
      <c r="BP502" s="7"/>
      <c r="BQ502" s="7"/>
      <c r="BR502" s="7"/>
      <c r="BS502" s="7"/>
      <c r="BT502" s="8"/>
      <c r="BU502" s="6"/>
      <c r="BV502" s="7"/>
      <c r="BW502" s="7"/>
      <c r="BX502" s="7"/>
      <c r="BY502" s="7"/>
      <c r="BZ502" s="8"/>
      <c r="CA502" s="6"/>
      <c r="CB502" s="7"/>
      <c r="CC502" s="7"/>
      <c r="CD502" s="7"/>
      <c r="CE502" s="7"/>
      <c r="CF502" s="8"/>
      <c r="CG502" s="6"/>
      <c r="CH502" s="7"/>
      <c r="CI502" s="7"/>
      <c r="CJ502" s="7"/>
      <c r="CK502" s="7"/>
      <c r="CL502" s="8"/>
      <c r="CM502" s="6"/>
      <c r="CN502" s="7"/>
      <c r="CO502" s="7"/>
      <c r="CP502" s="7"/>
      <c r="CQ502" s="7"/>
      <c r="CR502" s="8"/>
      <c r="CS502" s="6"/>
      <c r="CT502" s="7"/>
      <c r="CU502" s="7"/>
      <c r="CV502" s="7"/>
      <c r="CW502" s="7"/>
      <c r="CX502" s="8"/>
      <c r="CY502" s="6"/>
      <c r="CZ502" s="7"/>
      <c r="DA502" s="7"/>
      <c r="DB502" s="7"/>
      <c r="DC502" s="7"/>
      <c r="DD502" s="8"/>
      <c r="DE502" s="6"/>
      <c r="DF502" s="7"/>
      <c r="DG502" s="7"/>
      <c r="DH502" s="7"/>
      <c r="DI502" s="7"/>
      <c r="DJ502" s="8"/>
      <c r="DK502" s="6"/>
      <c r="DL502" s="7"/>
      <c r="DM502" s="7"/>
      <c r="DN502" s="7"/>
      <c r="DO502" s="7"/>
      <c r="DP502" s="8"/>
      <c r="DQ502" s="6"/>
      <c r="DR502" s="7"/>
      <c r="DS502" s="7"/>
      <c r="DT502" s="7"/>
      <c r="DU502" s="7"/>
      <c r="DV502" s="8"/>
      <c r="DW502" s="6"/>
      <c r="DX502" s="7"/>
      <c r="DY502" s="7"/>
      <c r="DZ502" s="7"/>
      <c r="EA502" s="7"/>
      <c r="EB502" s="8"/>
      <c r="EC502" s="6"/>
      <c r="ED502" s="7"/>
      <c r="EE502" s="7"/>
      <c r="EF502" s="7"/>
      <c r="EG502" s="7"/>
      <c r="EH502" s="8"/>
      <c r="EI502" s="6"/>
      <c r="EJ502" s="7"/>
      <c r="EK502" s="7"/>
      <c r="EL502" s="7"/>
      <c r="EM502" s="7"/>
      <c r="EN502" s="8"/>
      <c r="EO502" s="6"/>
      <c r="EP502" s="7"/>
      <c r="EQ502" s="7"/>
      <c r="ER502" s="7"/>
      <c r="ES502" s="7"/>
      <c r="ET502" s="8"/>
      <c r="EU502" s="6"/>
      <c r="EV502" s="7"/>
      <c r="EW502" s="7"/>
      <c r="EX502" s="7"/>
      <c r="EY502" s="7"/>
      <c r="EZ502" s="8"/>
      <c r="FA502" s="6"/>
      <c r="FB502" s="7"/>
      <c r="FC502" s="7"/>
      <c r="FD502" s="7"/>
      <c r="FE502" s="7"/>
      <c r="FF502" s="8"/>
      <c r="FG502" s="6"/>
      <c r="FH502" s="7"/>
      <c r="FI502" s="7"/>
      <c r="FJ502" s="7"/>
      <c r="FK502" s="7"/>
      <c r="FL502" s="8"/>
      <c r="FM502" s="6"/>
      <c r="FN502" s="7"/>
      <c r="FO502" s="7"/>
      <c r="FP502" s="7"/>
      <c r="FQ502" s="7"/>
      <c r="FR502" s="8"/>
      <c r="FS502" s="6"/>
      <c r="FT502" s="7"/>
      <c r="FU502" s="7"/>
      <c r="FV502" s="7"/>
      <c r="FW502" s="7"/>
      <c r="FX502" s="8"/>
      <c r="FY502" s="6"/>
      <c r="FZ502" s="7"/>
      <c r="GA502" s="7"/>
      <c r="GB502" s="7"/>
      <c r="GC502" s="7"/>
      <c r="GD502" s="8"/>
      <c r="GE502" s="6"/>
      <c r="GF502" s="7"/>
      <c r="GG502" s="7"/>
      <c r="GH502" s="7"/>
      <c r="GI502" s="7"/>
      <c r="GJ502" s="8"/>
      <c r="GK502" s="6"/>
      <c r="GL502" s="7"/>
      <c r="GM502" s="7"/>
      <c r="GN502" s="7"/>
      <c r="GO502" s="7"/>
      <c r="GP502" s="8"/>
      <c r="GQ502" s="6"/>
      <c r="GR502" s="7"/>
      <c r="GS502" s="7"/>
      <c r="GT502" s="7"/>
      <c r="GU502" s="7"/>
      <c r="GV502" s="8"/>
      <c r="GW502" s="6"/>
      <c r="GX502" s="7"/>
      <c r="GY502" s="7"/>
      <c r="GZ502" s="7"/>
      <c r="HA502" s="7"/>
      <c r="HB502" s="8"/>
      <c r="HC502" s="6"/>
      <c r="HD502" s="7"/>
      <c r="HE502" s="7"/>
      <c r="HF502" s="7"/>
      <c r="HG502" s="7"/>
      <c r="HH502" s="8"/>
      <c r="HI502" s="6"/>
      <c r="HJ502" s="7"/>
      <c r="HK502" s="7"/>
      <c r="HL502" s="7"/>
      <c r="HM502" s="7"/>
      <c r="HN502" s="8"/>
      <c r="HO502" s="6"/>
      <c r="HP502" s="7"/>
      <c r="HQ502" s="7"/>
      <c r="HR502" s="7"/>
      <c r="HS502" s="7"/>
      <c r="HT502" s="8"/>
      <c r="HU502" s="6"/>
      <c r="HV502" s="7"/>
      <c r="HW502" s="7"/>
      <c r="HX502" s="7"/>
      <c r="HY502" s="7"/>
      <c r="HZ502" s="8"/>
      <c r="IA502" s="6"/>
      <c r="IB502" s="7"/>
      <c r="IC502" s="7"/>
      <c r="ID502" s="7"/>
      <c r="IE502" s="7"/>
      <c r="IF502" s="8"/>
      <c r="IG502" s="6"/>
      <c r="IH502" s="7"/>
      <c r="II502" s="7"/>
      <c r="IJ502" s="7"/>
      <c r="IK502" s="7"/>
      <c r="IL502" s="8"/>
      <c r="IM502" s="6"/>
      <c r="IN502" s="7"/>
      <c r="IO502" s="7"/>
      <c r="IP502" s="7"/>
      <c r="IQ502" s="7"/>
      <c r="IR502" s="8"/>
      <c r="IS502" s="6"/>
      <c r="IT502" s="7"/>
      <c r="IU502" s="7"/>
      <c r="IV502" s="7"/>
    </row>
    <row r="503" customFormat="false" ht="12.75" hidden="false" customHeight="false" outlineLevel="0" collapsed="false">
      <c r="A503" s="5" t="s">
        <v>644</v>
      </c>
      <c r="B503" s="6" t="n">
        <v>37070</v>
      </c>
      <c r="C503" s="7" t="s">
        <v>400</v>
      </c>
      <c r="D503" s="7" t="s">
        <v>386</v>
      </c>
      <c r="E503" s="7"/>
      <c r="F503" s="8" t="s">
        <v>388</v>
      </c>
      <c r="G503" s="8" t="n">
        <v>51584</v>
      </c>
      <c r="H503" s="7"/>
      <c r="I503" s="7"/>
      <c r="J503" s="7"/>
      <c r="K503" s="7"/>
      <c r="L503" s="8"/>
      <c r="M503" s="6"/>
      <c r="N503" s="7"/>
      <c r="O503" s="7"/>
      <c r="P503" s="7"/>
      <c r="Q503" s="7"/>
      <c r="R503" s="8"/>
      <c r="S503" s="6"/>
      <c r="T503" s="7"/>
      <c r="U503" s="7"/>
      <c r="V503" s="7"/>
      <c r="W503" s="7"/>
      <c r="X503" s="8"/>
      <c r="Y503" s="6"/>
      <c r="Z503" s="7"/>
      <c r="AA503" s="7"/>
      <c r="AB503" s="7"/>
      <c r="AC503" s="7"/>
      <c r="AD503" s="8"/>
      <c r="AE503" s="6"/>
      <c r="AF503" s="7"/>
      <c r="AG503" s="7"/>
      <c r="AH503" s="7"/>
      <c r="AI503" s="7"/>
      <c r="AJ503" s="8"/>
      <c r="AK503" s="6"/>
      <c r="AL503" s="7"/>
      <c r="AM503" s="7"/>
      <c r="AN503" s="7"/>
      <c r="AO503" s="7"/>
      <c r="AP503" s="8"/>
      <c r="AQ503" s="6"/>
      <c r="AR503" s="7"/>
      <c r="AS503" s="7"/>
      <c r="AT503" s="7"/>
      <c r="AU503" s="7"/>
      <c r="AV503" s="8"/>
      <c r="AW503" s="6"/>
      <c r="AX503" s="7"/>
      <c r="AY503" s="7"/>
      <c r="AZ503" s="7"/>
      <c r="BA503" s="7"/>
      <c r="BB503" s="8"/>
      <c r="BC503" s="6"/>
      <c r="BD503" s="7"/>
      <c r="BE503" s="7"/>
      <c r="BF503" s="7"/>
      <c r="BG503" s="7"/>
      <c r="BH503" s="8"/>
      <c r="BI503" s="6"/>
      <c r="BJ503" s="7"/>
      <c r="BK503" s="7"/>
      <c r="BL503" s="7"/>
      <c r="BM503" s="7"/>
      <c r="BN503" s="8"/>
      <c r="BO503" s="6"/>
      <c r="BP503" s="7"/>
      <c r="BQ503" s="7"/>
      <c r="BR503" s="7"/>
      <c r="BS503" s="7"/>
      <c r="BT503" s="8"/>
      <c r="BU503" s="6"/>
      <c r="BV503" s="7"/>
      <c r="BW503" s="7"/>
      <c r="BX503" s="7"/>
      <c r="BY503" s="7"/>
      <c r="BZ503" s="8"/>
      <c r="CA503" s="6"/>
      <c r="CB503" s="7"/>
      <c r="CC503" s="7"/>
      <c r="CD503" s="7"/>
      <c r="CE503" s="7"/>
      <c r="CF503" s="8"/>
      <c r="CG503" s="6"/>
      <c r="CH503" s="7"/>
      <c r="CI503" s="7"/>
      <c r="CJ503" s="7"/>
      <c r="CK503" s="7"/>
      <c r="CL503" s="8"/>
      <c r="CM503" s="6"/>
      <c r="CN503" s="7"/>
      <c r="CO503" s="7"/>
      <c r="CP503" s="7"/>
      <c r="CQ503" s="7"/>
      <c r="CR503" s="8"/>
      <c r="CS503" s="6"/>
      <c r="CT503" s="7"/>
      <c r="CU503" s="7"/>
      <c r="CV503" s="7"/>
      <c r="CW503" s="7"/>
      <c r="CX503" s="8"/>
      <c r="CY503" s="6"/>
      <c r="CZ503" s="7"/>
      <c r="DA503" s="7"/>
      <c r="DB503" s="7"/>
      <c r="DC503" s="7"/>
      <c r="DD503" s="8"/>
      <c r="DE503" s="6"/>
      <c r="DF503" s="7"/>
      <c r="DG503" s="7"/>
      <c r="DH503" s="7"/>
      <c r="DI503" s="7"/>
      <c r="DJ503" s="8"/>
      <c r="DK503" s="6"/>
      <c r="DL503" s="7"/>
      <c r="DM503" s="7"/>
      <c r="DN503" s="7"/>
      <c r="DO503" s="7"/>
      <c r="DP503" s="8"/>
      <c r="DQ503" s="6"/>
      <c r="DR503" s="7"/>
      <c r="DS503" s="7"/>
      <c r="DT503" s="7"/>
      <c r="DU503" s="7"/>
      <c r="DV503" s="8"/>
      <c r="DW503" s="6"/>
      <c r="DX503" s="7"/>
      <c r="DY503" s="7"/>
      <c r="DZ503" s="7"/>
      <c r="EA503" s="7"/>
      <c r="EB503" s="8"/>
      <c r="EC503" s="6"/>
      <c r="ED503" s="7"/>
      <c r="EE503" s="7"/>
      <c r="EF503" s="7"/>
      <c r="EG503" s="7"/>
      <c r="EH503" s="8"/>
      <c r="EI503" s="6"/>
      <c r="EJ503" s="7"/>
      <c r="EK503" s="7"/>
      <c r="EL503" s="7"/>
      <c r="EM503" s="7"/>
      <c r="EN503" s="8"/>
      <c r="EO503" s="6"/>
      <c r="EP503" s="7"/>
      <c r="EQ503" s="7"/>
      <c r="ER503" s="7"/>
      <c r="ES503" s="7"/>
      <c r="ET503" s="8"/>
      <c r="EU503" s="6"/>
      <c r="EV503" s="7"/>
      <c r="EW503" s="7"/>
      <c r="EX503" s="7"/>
      <c r="EY503" s="7"/>
      <c r="EZ503" s="8"/>
      <c r="FA503" s="6"/>
      <c r="FB503" s="7"/>
      <c r="FC503" s="7"/>
      <c r="FD503" s="7"/>
      <c r="FE503" s="7"/>
      <c r="FF503" s="8"/>
      <c r="FG503" s="6"/>
      <c r="FH503" s="7"/>
      <c r="FI503" s="7"/>
      <c r="FJ503" s="7"/>
      <c r="FK503" s="7"/>
      <c r="FL503" s="8"/>
      <c r="FM503" s="6"/>
      <c r="FN503" s="7"/>
      <c r="FO503" s="7"/>
      <c r="FP503" s="7"/>
      <c r="FQ503" s="7"/>
      <c r="FR503" s="8"/>
      <c r="FS503" s="6"/>
      <c r="FT503" s="7"/>
      <c r="FU503" s="7"/>
      <c r="FV503" s="7"/>
      <c r="FW503" s="7"/>
      <c r="FX503" s="8"/>
      <c r="FY503" s="6"/>
      <c r="FZ503" s="7"/>
      <c r="GA503" s="7"/>
      <c r="GB503" s="7"/>
      <c r="GC503" s="7"/>
      <c r="GD503" s="8"/>
      <c r="GE503" s="6"/>
      <c r="GF503" s="7"/>
      <c r="GG503" s="7"/>
      <c r="GH503" s="7"/>
      <c r="GI503" s="7"/>
      <c r="GJ503" s="8"/>
      <c r="GK503" s="6"/>
      <c r="GL503" s="7"/>
      <c r="GM503" s="7"/>
      <c r="GN503" s="7"/>
      <c r="GO503" s="7"/>
      <c r="GP503" s="8"/>
      <c r="GQ503" s="6"/>
      <c r="GR503" s="7"/>
      <c r="GS503" s="7"/>
      <c r="GT503" s="7"/>
      <c r="GU503" s="7"/>
      <c r="GV503" s="8"/>
      <c r="GW503" s="6"/>
      <c r="GX503" s="7"/>
      <c r="GY503" s="7"/>
      <c r="GZ503" s="7"/>
      <c r="HA503" s="7"/>
      <c r="HB503" s="8"/>
      <c r="HC503" s="6"/>
      <c r="HD503" s="7"/>
      <c r="HE503" s="7"/>
      <c r="HF503" s="7"/>
      <c r="HG503" s="7"/>
      <c r="HH503" s="8"/>
      <c r="HI503" s="6"/>
      <c r="HJ503" s="7"/>
      <c r="HK503" s="7"/>
      <c r="HL503" s="7"/>
      <c r="HM503" s="7"/>
      <c r="HN503" s="8"/>
      <c r="HO503" s="6"/>
      <c r="HP503" s="7"/>
      <c r="HQ503" s="7"/>
      <c r="HR503" s="7"/>
      <c r="HS503" s="7"/>
      <c r="HT503" s="8"/>
      <c r="HU503" s="6"/>
      <c r="HV503" s="7"/>
      <c r="HW503" s="7"/>
      <c r="HX503" s="7"/>
      <c r="HY503" s="7"/>
      <c r="HZ503" s="8"/>
      <c r="IA503" s="6"/>
      <c r="IB503" s="7"/>
      <c r="IC503" s="7"/>
      <c r="ID503" s="7"/>
      <c r="IE503" s="7"/>
      <c r="IF503" s="8"/>
      <c r="IG503" s="6"/>
      <c r="IH503" s="7"/>
      <c r="II503" s="7"/>
      <c r="IJ503" s="7"/>
      <c r="IK503" s="7"/>
      <c r="IL503" s="8"/>
      <c r="IM503" s="6"/>
      <c r="IN503" s="7"/>
      <c r="IO503" s="7"/>
      <c r="IP503" s="7"/>
      <c r="IQ503" s="7"/>
      <c r="IR503" s="8"/>
      <c r="IS503" s="6"/>
      <c r="IT503" s="7"/>
      <c r="IU503" s="7"/>
      <c r="IV503" s="7"/>
    </row>
    <row r="504" customFormat="false" ht="12.75" hidden="false" customHeight="false" outlineLevel="0" collapsed="false">
      <c r="A504" s="5" t="s">
        <v>645</v>
      </c>
      <c r="B504" s="6" t="n">
        <v>37070</v>
      </c>
      <c r="C504" s="7" t="s">
        <v>559</v>
      </c>
      <c r="D504" s="7" t="s">
        <v>386</v>
      </c>
      <c r="E504" s="7"/>
      <c r="F504" s="8" t="s">
        <v>460</v>
      </c>
      <c r="G504" s="8" t="n">
        <v>6177</v>
      </c>
      <c r="H504" s="7"/>
      <c r="I504" s="7"/>
      <c r="J504" s="7"/>
      <c r="K504" s="7"/>
      <c r="L504" s="8"/>
      <c r="M504" s="6"/>
      <c r="N504" s="7"/>
      <c r="O504" s="7"/>
      <c r="P504" s="7"/>
      <c r="Q504" s="7"/>
      <c r="R504" s="8"/>
      <c r="S504" s="6"/>
      <c r="T504" s="7"/>
      <c r="U504" s="7"/>
      <c r="V504" s="7"/>
      <c r="W504" s="7"/>
      <c r="X504" s="8"/>
      <c r="Y504" s="6"/>
      <c r="Z504" s="7"/>
      <c r="AA504" s="7"/>
      <c r="AB504" s="7"/>
      <c r="AC504" s="7"/>
      <c r="AD504" s="8"/>
      <c r="AE504" s="6"/>
      <c r="AF504" s="7"/>
      <c r="AG504" s="7"/>
      <c r="AH504" s="7"/>
      <c r="AI504" s="7"/>
      <c r="AJ504" s="8"/>
      <c r="AK504" s="6"/>
      <c r="AL504" s="7"/>
      <c r="AM504" s="7"/>
      <c r="AN504" s="7"/>
      <c r="AO504" s="7"/>
      <c r="AP504" s="8"/>
      <c r="AQ504" s="6"/>
      <c r="AR504" s="7"/>
      <c r="AS504" s="7"/>
      <c r="AT504" s="7"/>
      <c r="AU504" s="7"/>
      <c r="AV504" s="8"/>
      <c r="AW504" s="6"/>
      <c r="AX504" s="7"/>
      <c r="AY504" s="7"/>
      <c r="AZ504" s="7"/>
      <c r="BA504" s="7"/>
      <c r="BB504" s="8"/>
      <c r="BC504" s="6"/>
      <c r="BD504" s="7"/>
      <c r="BE504" s="7"/>
      <c r="BF504" s="7"/>
      <c r="BG504" s="7"/>
      <c r="BH504" s="8"/>
      <c r="BI504" s="6"/>
      <c r="BJ504" s="7"/>
      <c r="BK504" s="7"/>
      <c r="BL504" s="7"/>
      <c r="BM504" s="7"/>
      <c r="BN504" s="8"/>
      <c r="BO504" s="6"/>
      <c r="BP504" s="7"/>
      <c r="BQ504" s="7"/>
      <c r="BR504" s="7"/>
      <c r="BS504" s="7"/>
      <c r="BT504" s="8"/>
      <c r="BU504" s="6"/>
      <c r="BV504" s="7"/>
      <c r="BW504" s="7"/>
      <c r="BX504" s="7"/>
      <c r="BY504" s="7"/>
      <c r="BZ504" s="8"/>
      <c r="CA504" s="6"/>
      <c r="CB504" s="7"/>
      <c r="CC504" s="7"/>
      <c r="CD504" s="7"/>
      <c r="CE504" s="7"/>
      <c r="CF504" s="8"/>
      <c r="CG504" s="6"/>
      <c r="CH504" s="7"/>
      <c r="CI504" s="7"/>
      <c r="CJ504" s="7"/>
      <c r="CK504" s="7"/>
      <c r="CL504" s="8"/>
      <c r="CM504" s="6"/>
      <c r="CN504" s="7"/>
      <c r="CO504" s="7"/>
      <c r="CP504" s="7"/>
      <c r="CQ504" s="7"/>
      <c r="CR504" s="8"/>
      <c r="CS504" s="6"/>
      <c r="CT504" s="7"/>
      <c r="CU504" s="7"/>
      <c r="CV504" s="7"/>
      <c r="CW504" s="7"/>
      <c r="CX504" s="8"/>
      <c r="CY504" s="6"/>
      <c r="CZ504" s="7"/>
      <c r="DA504" s="7"/>
      <c r="DB504" s="7"/>
      <c r="DC504" s="7"/>
      <c r="DD504" s="8"/>
      <c r="DE504" s="6"/>
      <c r="DF504" s="7"/>
      <c r="DG504" s="7"/>
      <c r="DH504" s="7"/>
      <c r="DI504" s="7"/>
      <c r="DJ504" s="8"/>
      <c r="DK504" s="6"/>
      <c r="DL504" s="7"/>
      <c r="DM504" s="7"/>
      <c r="DN504" s="7"/>
      <c r="DO504" s="7"/>
      <c r="DP504" s="8"/>
      <c r="DQ504" s="6"/>
      <c r="DR504" s="7"/>
      <c r="DS504" s="7"/>
      <c r="DT504" s="7"/>
      <c r="DU504" s="7"/>
      <c r="DV504" s="8"/>
      <c r="DW504" s="6"/>
      <c r="DX504" s="7"/>
      <c r="DY504" s="7"/>
      <c r="DZ504" s="7"/>
      <c r="EA504" s="7"/>
      <c r="EB504" s="8"/>
      <c r="EC504" s="6"/>
      <c r="ED504" s="7"/>
      <c r="EE504" s="7"/>
      <c r="EF504" s="7"/>
      <c r="EG504" s="7"/>
      <c r="EH504" s="8"/>
      <c r="EI504" s="6"/>
      <c r="EJ504" s="7"/>
      <c r="EK504" s="7"/>
      <c r="EL504" s="7"/>
      <c r="EM504" s="7"/>
      <c r="EN504" s="8"/>
      <c r="EO504" s="6"/>
      <c r="EP504" s="7"/>
      <c r="EQ504" s="7"/>
      <c r="ER504" s="7"/>
      <c r="ES504" s="7"/>
      <c r="ET504" s="8"/>
      <c r="EU504" s="6"/>
      <c r="EV504" s="7"/>
      <c r="EW504" s="7"/>
      <c r="EX504" s="7"/>
      <c r="EY504" s="7"/>
      <c r="EZ504" s="8"/>
      <c r="FA504" s="6"/>
      <c r="FB504" s="7"/>
      <c r="FC504" s="7"/>
      <c r="FD504" s="7"/>
      <c r="FE504" s="7"/>
      <c r="FF504" s="8"/>
      <c r="FG504" s="6"/>
      <c r="FH504" s="7"/>
      <c r="FI504" s="7"/>
      <c r="FJ504" s="7"/>
      <c r="FK504" s="7"/>
      <c r="FL504" s="8"/>
      <c r="FM504" s="6"/>
      <c r="FN504" s="7"/>
      <c r="FO504" s="7"/>
      <c r="FP504" s="7"/>
      <c r="FQ504" s="7"/>
      <c r="FR504" s="8"/>
      <c r="FS504" s="6"/>
      <c r="FT504" s="7"/>
      <c r="FU504" s="7"/>
      <c r="FV504" s="7"/>
      <c r="FW504" s="7"/>
      <c r="FX504" s="8"/>
      <c r="FY504" s="6"/>
      <c r="FZ504" s="7"/>
      <c r="GA504" s="7"/>
      <c r="GB504" s="7"/>
      <c r="GC504" s="7"/>
      <c r="GD504" s="8"/>
      <c r="GE504" s="6"/>
      <c r="GF504" s="7"/>
      <c r="GG504" s="7"/>
      <c r="GH504" s="7"/>
      <c r="GI504" s="7"/>
      <c r="GJ504" s="8"/>
      <c r="GK504" s="6"/>
      <c r="GL504" s="7"/>
      <c r="GM504" s="7"/>
      <c r="GN504" s="7"/>
      <c r="GO504" s="7"/>
      <c r="GP504" s="8"/>
      <c r="GQ504" s="6"/>
      <c r="GR504" s="7"/>
      <c r="GS504" s="7"/>
      <c r="GT504" s="7"/>
      <c r="GU504" s="7"/>
      <c r="GV504" s="8"/>
      <c r="GW504" s="6"/>
      <c r="GX504" s="7"/>
      <c r="GY504" s="7"/>
      <c r="GZ504" s="7"/>
      <c r="HA504" s="7"/>
      <c r="HB504" s="8"/>
      <c r="HC504" s="6"/>
      <c r="HD504" s="7"/>
      <c r="HE504" s="7"/>
      <c r="HF504" s="7"/>
      <c r="HG504" s="7"/>
      <c r="HH504" s="8"/>
      <c r="HI504" s="6"/>
      <c r="HJ504" s="7"/>
      <c r="HK504" s="7"/>
      <c r="HL504" s="7"/>
      <c r="HM504" s="7"/>
      <c r="HN504" s="8"/>
      <c r="HO504" s="6"/>
      <c r="HP504" s="7"/>
      <c r="HQ504" s="7"/>
      <c r="HR504" s="7"/>
      <c r="HS504" s="7"/>
      <c r="HT504" s="8"/>
      <c r="HU504" s="6"/>
      <c r="HV504" s="7"/>
      <c r="HW504" s="7"/>
      <c r="HX504" s="7"/>
      <c r="HY504" s="7"/>
      <c r="HZ504" s="8"/>
      <c r="IA504" s="6"/>
      <c r="IB504" s="7"/>
      <c r="IC504" s="7"/>
      <c r="ID504" s="7"/>
      <c r="IE504" s="7"/>
      <c r="IF504" s="8"/>
      <c r="IG504" s="6"/>
      <c r="IH504" s="7"/>
      <c r="II504" s="7"/>
      <c r="IJ504" s="7"/>
      <c r="IK504" s="7"/>
      <c r="IL504" s="8"/>
      <c r="IM504" s="6"/>
      <c r="IN504" s="7"/>
      <c r="IO504" s="7"/>
      <c r="IP504" s="7"/>
      <c r="IQ504" s="7"/>
      <c r="IR504" s="8"/>
      <c r="IS504" s="6"/>
      <c r="IT504" s="7"/>
      <c r="IU504" s="7"/>
      <c r="IV504" s="7"/>
    </row>
    <row r="505" customFormat="false" ht="12.75" hidden="false" customHeight="false" outlineLevel="0" collapsed="false">
      <c r="A505" s="5" t="s">
        <v>646</v>
      </c>
      <c r="B505" s="6" t="n">
        <v>37070</v>
      </c>
      <c r="C505" s="7" t="s">
        <v>398</v>
      </c>
      <c r="D505" s="7" t="s">
        <v>386</v>
      </c>
      <c r="E505" s="7"/>
      <c r="F505" s="8" t="s">
        <v>388</v>
      </c>
      <c r="G505" s="8" t="n">
        <v>425.559860773626</v>
      </c>
      <c r="H505" s="7"/>
      <c r="I505" s="7"/>
      <c r="J505" s="7"/>
      <c r="K505" s="7"/>
      <c r="L505" s="8"/>
      <c r="M505" s="6"/>
      <c r="N505" s="7"/>
      <c r="O505" s="7"/>
      <c r="P505" s="7"/>
      <c r="Q505" s="7"/>
      <c r="R505" s="8"/>
      <c r="S505" s="6"/>
      <c r="T505" s="7"/>
      <c r="U505" s="7"/>
      <c r="V505" s="7"/>
      <c r="W505" s="7"/>
      <c r="X505" s="8"/>
      <c r="Y505" s="6"/>
      <c r="Z505" s="7"/>
      <c r="AA505" s="7"/>
      <c r="AB505" s="7"/>
      <c r="AC505" s="7"/>
      <c r="AD505" s="8"/>
      <c r="AE505" s="6"/>
      <c r="AF505" s="7"/>
      <c r="AG505" s="7"/>
      <c r="AH505" s="7"/>
      <c r="AI505" s="7"/>
      <c r="AJ505" s="8"/>
      <c r="AK505" s="6"/>
      <c r="AL505" s="7"/>
      <c r="AM505" s="7"/>
      <c r="AN505" s="7"/>
      <c r="AO505" s="7"/>
      <c r="AP505" s="8"/>
      <c r="AQ505" s="6"/>
      <c r="AR505" s="7"/>
      <c r="AS505" s="7"/>
      <c r="AT505" s="7"/>
      <c r="AU505" s="7"/>
      <c r="AV505" s="8"/>
      <c r="AW505" s="6"/>
      <c r="AX505" s="7"/>
      <c r="AY505" s="7"/>
      <c r="AZ505" s="7"/>
      <c r="BA505" s="7"/>
      <c r="BB505" s="8"/>
      <c r="BC505" s="6"/>
      <c r="BD505" s="7"/>
      <c r="BE505" s="7"/>
      <c r="BF505" s="7"/>
      <c r="BG505" s="7"/>
      <c r="BH505" s="8"/>
      <c r="BI505" s="6"/>
      <c r="BJ505" s="7"/>
      <c r="BK505" s="7"/>
      <c r="BL505" s="7"/>
      <c r="BM505" s="7"/>
      <c r="BN505" s="8"/>
      <c r="BO505" s="6"/>
      <c r="BP505" s="7"/>
      <c r="BQ505" s="7"/>
      <c r="BR505" s="7"/>
      <c r="BS505" s="7"/>
      <c r="BT505" s="8"/>
      <c r="BU505" s="6"/>
      <c r="BV505" s="7"/>
      <c r="BW505" s="7"/>
      <c r="BX505" s="7"/>
      <c r="BY505" s="7"/>
      <c r="BZ505" s="8"/>
      <c r="CA505" s="6"/>
      <c r="CB505" s="7"/>
      <c r="CC505" s="7"/>
      <c r="CD505" s="7"/>
      <c r="CE505" s="7"/>
      <c r="CF505" s="8"/>
      <c r="CG505" s="6"/>
      <c r="CH505" s="7"/>
      <c r="CI505" s="7"/>
      <c r="CJ505" s="7"/>
      <c r="CK505" s="7"/>
      <c r="CL505" s="8"/>
      <c r="CM505" s="6"/>
      <c r="CN505" s="7"/>
      <c r="CO505" s="7"/>
      <c r="CP505" s="7"/>
      <c r="CQ505" s="7"/>
      <c r="CR505" s="8"/>
      <c r="CS505" s="6"/>
      <c r="CT505" s="7"/>
      <c r="CU505" s="7"/>
      <c r="CV505" s="7"/>
      <c r="CW505" s="7"/>
      <c r="CX505" s="8"/>
      <c r="CY505" s="6"/>
      <c r="CZ505" s="7"/>
      <c r="DA505" s="7"/>
      <c r="DB505" s="7"/>
      <c r="DC505" s="7"/>
      <c r="DD505" s="8"/>
      <c r="DE505" s="6"/>
      <c r="DF505" s="7"/>
      <c r="DG505" s="7"/>
      <c r="DH505" s="7"/>
      <c r="DI505" s="7"/>
      <c r="DJ505" s="8"/>
      <c r="DK505" s="6"/>
      <c r="DL505" s="7"/>
      <c r="DM505" s="7"/>
      <c r="DN505" s="7"/>
      <c r="DO505" s="7"/>
      <c r="DP505" s="8"/>
      <c r="DQ505" s="6"/>
      <c r="DR505" s="7"/>
      <c r="DS505" s="7"/>
      <c r="DT505" s="7"/>
      <c r="DU505" s="7"/>
      <c r="DV505" s="8"/>
      <c r="DW505" s="6"/>
      <c r="DX505" s="7"/>
      <c r="DY505" s="7"/>
      <c r="DZ505" s="7"/>
      <c r="EA505" s="7"/>
      <c r="EB505" s="8"/>
      <c r="EC505" s="6"/>
      <c r="ED505" s="7"/>
      <c r="EE505" s="7"/>
      <c r="EF505" s="7"/>
      <c r="EG505" s="7"/>
      <c r="EH505" s="8"/>
      <c r="EI505" s="6"/>
      <c r="EJ505" s="7"/>
      <c r="EK505" s="7"/>
      <c r="EL505" s="7"/>
      <c r="EM505" s="7"/>
      <c r="EN505" s="8"/>
      <c r="EO505" s="6"/>
      <c r="EP505" s="7"/>
      <c r="EQ505" s="7"/>
      <c r="ER505" s="7"/>
      <c r="ES505" s="7"/>
      <c r="ET505" s="8"/>
      <c r="EU505" s="6"/>
      <c r="EV505" s="7"/>
      <c r="EW505" s="7"/>
      <c r="EX505" s="7"/>
      <c r="EY505" s="7"/>
      <c r="EZ505" s="8"/>
      <c r="FA505" s="6"/>
      <c r="FB505" s="7"/>
      <c r="FC505" s="7"/>
      <c r="FD505" s="7"/>
      <c r="FE505" s="7"/>
      <c r="FF505" s="8"/>
      <c r="FG505" s="6"/>
      <c r="FH505" s="7"/>
      <c r="FI505" s="7"/>
      <c r="FJ505" s="7"/>
      <c r="FK505" s="7"/>
      <c r="FL505" s="8"/>
      <c r="FM505" s="6"/>
      <c r="FN505" s="7"/>
      <c r="FO505" s="7"/>
      <c r="FP505" s="7"/>
      <c r="FQ505" s="7"/>
      <c r="FR505" s="8"/>
      <c r="FS505" s="6"/>
      <c r="FT505" s="7"/>
      <c r="FU505" s="7"/>
      <c r="FV505" s="7"/>
      <c r="FW505" s="7"/>
      <c r="FX505" s="8"/>
      <c r="FY505" s="6"/>
      <c r="FZ505" s="7"/>
      <c r="GA505" s="7"/>
      <c r="GB505" s="7"/>
      <c r="GC505" s="7"/>
      <c r="GD505" s="8"/>
      <c r="GE505" s="6"/>
      <c r="GF505" s="7"/>
      <c r="GG505" s="7"/>
      <c r="GH505" s="7"/>
      <c r="GI505" s="7"/>
      <c r="GJ505" s="8"/>
      <c r="GK505" s="6"/>
      <c r="GL505" s="7"/>
      <c r="GM505" s="7"/>
      <c r="GN505" s="7"/>
      <c r="GO505" s="7"/>
      <c r="GP505" s="8"/>
      <c r="GQ505" s="6"/>
      <c r="GR505" s="7"/>
      <c r="GS505" s="7"/>
      <c r="GT505" s="7"/>
      <c r="GU505" s="7"/>
      <c r="GV505" s="8"/>
      <c r="GW505" s="6"/>
      <c r="GX505" s="7"/>
      <c r="GY505" s="7"/>
      <c r="GZ505" s="7"/>
      <c r="HA505" s="7"/>
      <c r="HB505" s="8"/>
      <c r="HC505" s="6"/>
      <c r="HD505" s="7"/>
      <c r="HE505" s="7"/>
      <c r="HF505" s="7"/>
      <c r="HG505" s="7"/>
      <c r="HH505" s="8"/>
      <c r="HI505" s="6"/>
      <c r="HJ505" s="7"/>
      <c r="HK505" s="7"/>
      <c r="HL505" s="7"/>
      <c r="HM505" s="7"/>
      <c r="HN505" s="8"/>
      <c r="HO505" s="6"/>
      <c r="HP505" s="7"/>
      <c r="HQ505" s="7"/>
      <c r="HR505" s="7"/>
      <c r="HS505" s="7"/>
      <c r="HT505" s="8"/>
      <c r="HU505" s="6"/>
      <c r="HV505" s="7"/>
      <c r="HW505" s="7"/>
      <c r="HX505" s="7"/>
      <c r="HY505" s="7"/>
      <c r="HZ505" s="8"/>
      <c r="IA505" s="6"/>
      <c r="IB505" s="7"/>
      <c r="IC505" s="7"/>
      <c r="ID505" s="7"/>
      <c r="IE505" s="7"/>
      <c r="IF505" s="8"/>
      <c r="IG505" s="6"/>
      <c r="IH505" s="7"/>
      <c r="II505" s="7"/>
      <c r="IJ505" s="7"/>
      <c r="IK505" s="7"/>
      <c r="IL505" s="8"/>
      <c r="IM505" s="6"/>
      <c r="IN505" s="7"/>
      <c r="IO505" s="7"/>
      <c r="IP505" s="7"/>
      <c r="IQ505" s="7"/>
      <c r="IR505" s="8"/>
      <c r="IS505" s="6"/>
      <c r="IT505" s="7"/>
      <c r="IU505" s="7"/>
      <c r="IV505" s="7"/>
    </row>
    <row r="506" customFormat="false" ht="12.75" hidden="false" customHeight="false" outlineLevel="0" collapsed="false">
      <c r="A506" s="5" t="s">
        <v>647</v>
      </c>
      <c r="B506" s="6" t="n">
        <v>37070</v>
      </c>
      <c r="C506" s="7" t="s">
        <v>648</v>
      </c>
      <c r="D506" s="7" t="s">
        <v>386</v>
      </c>
      <c r="E506" s="7"/>
      <c r="F506" s="8" t="s">
        <v>431</v>
      </c>
      <c r="G506" s="8" t="n">
        <v>633.085965718789</v>
      </c>
      <c r="H506" s="7"/>
      <c r="I506" s="7"/>
      <c r="J506" s="7"/>
      <c r="K506" s="7"/>
      <c r="L506" s="8"/>
      <c r="M506" s="6"/>
      <c r="N506" s="7"/>
      <c r="O506" s="7"/>
      <c r="P506" s="7"/>
      <c r="Q506" s="7"/>
      <c r="R506" s="8"/>
      <c r="S506" s="6"/>
      <c r="T506" s="7"/>
      <c r="U506" s="7"/>
      <c r="V506" s="7"/>
      <c r="W506" s="7"/>
      <c r="X506" s="8"/>
      <c r="Y506" s="6"/>
      <c r="Z506" s="7"/>
      <c r="AA506" s="7"/>
      <c r="AB506" s="7"/>
      <c r="AC506" s="7"/>
      <c r="AD506" s="8"/>
      <c r="AE506" s="6"/>
      <c r="AF506" s="7"/>
      <c r="AG506" s="7"/>
      <c r="AH506" s="7"/>
      <c r="AI506" s="7"/>
      <c r="AJ506" s="8"/>
      <c r="AK506" s="6"/>
      <c r="AL506" s="7"/>
      <c r="AM506" s="7"/>
      <c r="AN506" s="7"/>
      <c r="AO506" s="7"/>
      <c r="AP506" s="8"/>
      <c r="AQ506" s="6"/>
      <c r="AR506" s="7"/>
      <c r="AS506" s="7"/>
      <c r="AT506" s="7"/>
      <c r="AU506" s="7"/>
      <c r="AV506" s="8"/>
      <c r="AW506" s="6"/>
      <c r="AX506" s="7"/>
      <c r="AY506" s="7"/>
      <c r="AZ506" s="7"/>
      <c r="BA506" s="7"/>
      <c r="BB506" s="8"/>
      <c r="BC506" s="6"/>
      <c r="BD506" s="7"/>
      <c r="BE506" s="7"/>
      <c r="BF506" s="7"/>
      <c r="BG506" s="7"/>
      <c r="BH506" s="8"/>
      <c r="BI506" s="6"/>
      <c r="BJ506" s="7"/>
      <c r="BK506" s="7"/>
      <c r="BL506" s="7"/>
      <c r="BM506" s="7"/>
      <c r="BN506" s="8"/>
      <c r="BO506" s="6"/>
      <c r="BP506" s="7"/>
      <c r="BQ506" s="7"/>
      <c r="BR506" s="7"/>
      <c r="BS506" s="7"/>
      <c r="BT506" s="8"/>
      <c r="BU506" s="6"/>
      <c r="BV506" s="7"/>
      <c r="BW506" s="7"/>
      <c r="BX506" s="7"/>
      <c r="BY506" s="7"/>
      <c r="BZ506" s="8"/>
      <c r="CA506" s="6"/>
      <c r="CB506" s="7"/>
      <c r="CC506" s="7"/>
      <c r="CD506" s="7"/>
      <c r="CE506" s="7"/>
      <c r="CF506" s="8"/>
      <c r="CG506" s="6"/>
      <c r="CH506" s="7"/>
      <c r="CI506" s="7"/>
      <c r="CJ506" s="7"/>
      <c r="CK506" s="7"/>
      <c r="CL506" s="8"/>
      <c r="CM506" s="6"/>
      <c r="CN506" s="7"/>
      <c r="CO506" s="7"/>
      <c r="CP506" s="7"/>
      <c r="CQ506" s="7"/>
      <c r="CR506" s="8"/>
      <c r="CS506" s="6"/>
      <c r="CT506" s="7"/>
      <c r="CU506" s="7"/>
      <c r="CV506" s="7"/>
      <c r="CW506" s="7"/>
      <c r="CX506" s="8"/>
      <c r="CY506" s="6"/>
      <c r="CZ506" s="7"/>
      <c r="DA506" s="7"/>
      <c r="DB506" s="7"/>
      <c r="DC506" s="7"/>
      <c r="DD506" s="8"/>
      <c r="DE506" s="6"/>
      <c r="DF506" s="7"/>
      <c r="DG506" s="7"/>
      <c r="DH506" s="7"/>
      <c r="DI506" s="7"/>
      <c r="DJ506" s="8"/>
      <c r="DK506" s="6"/>
      <c r="DL506" s="7"/>
      <c r="DM506" s="7"/>
      <c r="DN506" s="7"/>
      <c r="DO506" s="7"/>
      <c r="DP506" s="8"/>
      <c r="DQ506" s="6"/>
      <c r="DR506" s="7"/>
      <c r="DS506" s="7"/>
      <c r="DT506" s="7"/>
      <c r="DU506" s="7"/>
      <c r="DV506" s="8"/>
      <c r="DW506" s="6"/>
      <c r="DX506" s="7"/>
      <c r="DY506" s="7"/>
      <c r="DZ506" s="7"/>
      <c r="EA506" s="7"/>
      <c r="EB506" s="8"/>
      <c r="EC506" s="6"/>
      <c r="ED506" s="7"/>
      <c r="EE506" s="7"/>
      <c r="EF506" s="7"/>
      <c r="EG506" s="7"/>
      <c r="EH506" s="8"/>
      <c r="EI506" s="6"/>
      <c r="EJ506" s="7"/>
      <c r="EK506" s="7"/>
      <c r="EL506" s="7"/>
      <c r="EM506" s="7"/>
      <c r="EN506" s="8"/>
      <c r="EO506" s="6"/>
      <c r="EP506" s="7"/>
      <c r="EQ506" s="7"/>
      <c r="ER506" s="7"/>
      <c r="ES506" s="7"/>
      <c r="ET506" s="8"/>
      <c r="EU506" s="6"/>
      <c r="EV506" s="7"/>
      <c r="EW506" s="7"/>
      <c r="EX506" s="7"/>
      <c r="EY506" s="7"/>
      <c r="EZ506" s="8"/>
      <c r="FA506" s="6"/>
      <c r="FB506" s="7"/>
      <c r="FC506" s="7"/>
      <c r="FD506" s="7"/>
      <c r="FE506" s="7"/>
      <c r="FF506" s="8"/>
      <c r="FG506" s="6"/>
      <c r="FH506" s="7"/>
      <c r="FI506" s="7"/>
      <c r="FJ506" s="7"/>
      <c r="FK506" s="7"/>
      <c r="FL506" s="8"/>
      <c r="FM506" s="6"/>
      <c r="FN506" s="7"/>
      <c r="FO506" s="7"/>
      <c r="FP506" s="7"/>
      <c r="FQ506" s="7"/>
      <c r="FR506" s="8"/>
      <c r="FS506" s="6"/>
      <c r="FT506" s="7"/>
      <c r="FU506" s="7"/>
      <c r="FV506" s="7"/>
      <c r="FW506" s="7"/>
      <c r="FX506" s="8"/>
      <c r="FY506" s="6"/>
      <c r="FZ506" s="7"/>
      <c r="GA506" s="7"/>
      <c r="GB506" s="7"/>
      <c r="GC506" s="7"/>
      <c r="GD506" s="8"/>
      <c r="GE506" s="6"/>
      <c r="GF506" s="7"/>
      <c r="GG506" s="7"/>
      <c r="GH506" s="7"/>
      <c r="GI506" s="7"/>
      <c r="GJ506" s="8"/>
      <c r="GK506" s="6"/>
      <c r="GL506" s="7"/>
      <c r="GM506" s="7"/>
      <c r="GN506" s="7"/>
      <c r="GO506" s="7"/>
      <c r="GP506" s="8"/>
      <c r="GQ506" s="6"/>
      <c r="GR506" s="7"/>
      <c r="GS506" s="7"/>
      <c r="GT506" s="7"/>
      <c r="GU506" s="7"/>
      <c r="GV506" s="8"/>
      <c r="GW506" s="6"/>
      <c r="GX506" s="7"/>
      <c r="GY506" s="7"/>
      <c r="GZ506" s="7"/>
      <c r="HA506" s="7"/>
      <c r="HB506" s="8"/>
      <c r="HC506" s="6"/>
      <c r="HD506" s="7"/>
      <c r="HE506" s="7"/>
      <c r="HF506" s="7"/>
      <c r="HG506" s="7"/>
      <c r="HH506" s="8"/>
      <c r="HI506" s="6"/>
      <c r="HJ506" s="7"/>
      <c r="HK506" s="7"/>
      <c r="HL506" s="7"/>
      <c r="HM506" s="7"/>
      <c r="HN506" s="8"/>
      <c r="HO506" s="6"/>
      <c r="HP506" s="7"/>
      <c r="HQ506" s="7"/>
      <c r="HR506" s="7"/>
      <c r="HS506" s="7"/>
      <c r="HT506" s="8"/>
      <c r="HU506" s="6"/>
      <c r="HV506" s="7"/>
      <c r="HW506" s="7"/>
      <c r="HX506" s="7"/>
      <c r="HY506" s="7"/>
      <c r="HZ506" s="8"/>
      <c r="IA506" s="6"/>
      <c r="IB506" s="7"/>
      <c r="IC506" s="7"/>
      <c r="ID506" s="7"/>
      <c r="IE506" s="7"/>
      <c r="IF506" s="8"/>
      <c r="IG506" s="6"/>
      <c r="IH506" s="7"/>
      <c r="II506" s="7"/>
      <c r="IJ506" s="7"/>
      <c r="IK506" s="7"/>
      <c r="IL506" s="8"/>
      <c r="IM506" s="6"/>
      <c r="IN506" s="7"/>
      <c r="IO506" s="7"/>
      <c r="IP506" s="7"/>
      <c r="IQ506" s="7"/>
      <c r="IR506" s="8"/>
      <c r="IS506" s="6"/>
      <c r="IT506" s="7"/>
      <c r="IU506" s="7"/>
      <c r="IV506" s="7"/>
    </row>
    <row r="507" customFormat="false" ht="12.75" hidden="false" customHeight="false" outlineLevel="0" collapsed="false">
      <c r="A507" s="5" t="s">
        <v>649</v>
      </c>
      <c r="B507" s="6" t="n">
        <v>37070</v>
      </c>
      <c r="C507" s="7" t="s">
        <v>650</v>
      </c>
      <c r="D507" s="7" t="s">
        <v>386</v>
      </c>
      <c r="E507" s="7"/>
      <c r="F507" s="8" t="s">
        <v>530</v>
      </c>
      <c r="G507" s="8" t="n">
        <v>15889</v>
      </c>
      <c r="H507" s="7"/>
      <c r="I507" s="7"/>
      <c r="J507" s="7"/>
      <c r="K507" s="7"/>
      <c r="L507" s="8"/>
      <c r="M507" s="6"/>
      <c r="N507" s="7"/>
      <c r="O507" s="7"/>
      <c r="P507" s="7"/>
      <c r="Q507" s="7"/>
      <c r="R507" s="8"/>
      <c r="S507" s="6"/>
      <c r="T507" s="7"/>
      <c r="U507" s="7"/>
      <c r="V507" s="7"/>
      <c r="W507" s="7"/>
      <c r="X507" s="8"/>
      <c r="Y507" s="6"/>
      <c r="Z507" s="7"/>
      <c r="AA507" s="7"/>
      <c r="AB507" s="7"/>
      <c r="AC507" s="7"/>
      <c r="AD507" s="8"/>
      <c r="AE507" s="6"/>
      <c r="AF507" s="7"/>
      <c r="AG507" s="7"/>
      <c r="AH507" s="7"/>
      <c r="AI507" s="7"/>
      <c r="AJ507" s="8"/>
      <c r="AK507" s="6"/>
      <c r="AL507" s="7"/>
      <c r="AM507" s="7"/>
      <c r="AN507" s="7"/>
      <c r="AO507" s="7"/>
      <c r="AP507" s="8"/>
      <c r="AQ507" s="6"/>
      <c r="AR507" s="7"/>
      <c r="AS507" s="7"/>
      <c r="AT507" s="7"/>
      <c r="AU507" s="7"/>
      <c r="AV507" s="8"/>
      <c r="AW507" s="6"/>
      <c r="AX507" s="7"/>
      <c r="AY507" s="7"/>
      <c r="AZ507" s="7"/>
      <c r="BA507" s="7"/>
      <c r="BB507" s="8"/>
      <c r="BC507" s="6"/>
      <c r="BD507" s="7"/>
      <c r="BE507" s="7"/>
      <c r="BF507" s="7"/>
      <c r="BG507" s="7"/>
      <c r="BH507" s="8"/>
      <c r="BI507" s="6"/>
      <c r="BJ507" s="7"/>
      <c r="BK507" s="7"/>
      <c r="BL507" s="7"/>
      <c r="BM507" s="7"/>
      <c r="BN507" s="8"/>
      <c r="BO507" s="6"/>
      <c r="BP507" s="7"/>
      <c r="BQ507" s="7"/>
      <c r="BR507" s="7"/>
      <c r="BS507" s="7"/>
      <c r="BT507" s="8"/>
      <c r="BU507" s="6"/>
      <c r="BV507" s="7"/>
      <c r="BW507" s="7"/>
      <c r="BX507" s="7"/>
      <c r="BY507" s="7"/>
      <c r="BZ507" s="8"/>
      <c r="CA507" s="6"/>
      <c r="CB507" s="7"/>
      <c r="CC507" s="7"/>
      <c r="CD507" s="7"/>
      <c r="CE507" s="7"/>
      <c r="CF507" s="8"/>
      <c r="CG507" s="6"/>
      <c r="CH507" s="7"/>
      <c r="CI507" s="7"/>
      <c r="CJ507" s="7"/>
      <c r="CK507" s="7"/>
      <c r="CL507" s="8"/>
      <c r="CM507" s="6"/>
      <c r="CN507" s="7"/>
      <c r="CO507" s="7"/>
      <c r="CP507" s="7"/>
      <c r="CQ507" s="7"/>
      <c r="CR507" s="8"/>
      <c r="CS507" s="6"/>
      <c r="CT507" s="7"/>
      <c r="CU507" s="7"/>
      <c r="CV507" s="7"/>
      <c r="CW507" s="7"/>
      <c r="CX507" s="8"/>
      <c r="CY507" s="6"/>
      <c r="CZ507" s="7"/>
      <c r="DA507" s="7"/>
      <c r="DB507" s="7"/>
      <c r="DC507" s="7"/>
      <c r="DD507" s="8"/>
      <c r="DE507" s="6"/>
      <c r="DF507" s="7"/>
      <c r="DG507" s="7"/>
      <c r="DH507" s="7"/>
      <c r="DI507" s="7"/>
      <c r="DJ507" s="8"/>
      <c r="DK507" s="6"/>
      <c r="DL507" s="7"/>
      <c r="DM507" s="7"/>
      <c r="DN507" s="7"/>
      <c r="DO507" s="7"/>
      <c r="DP507" s="8"/>
      <c r="DQ507" s="6"/>
      <c r="DR507" s="7"/>
      <c r="DS507" s="7"/>
      <c r="DT507" s="7"/>
      <c r="DU507" s="7"/>
      <c r="DV507" s="8"/>
      <c r="DW507" s="6"/>
      <c r="DX507" s="7"/>
      <c r="DY507" s="7"/>
      <c r="DZ507" s="7"/>
      <c r="EA507" s="7"/>
      <c r="EB507" s="8"/>
      <c r="EC507" s="6"/>
      <c r="ED507" s="7"/>
      <c r="EE507" s="7"/>
      <c r="EF507" s="7"/>
      <c r="EG507" s="7"/>
      <c r="EH507" s="8"/>
      <c r="EI507" s="6"/>
      <c r="EJ507" s="7"/>
      <c r="EK507" s="7"/>
      <c r="EL507" s="7"/>
      <c r="EM507" s="7"/>
      <c r="EN507" s="8"/>
      <c r="EO507" s="6"/>
      <c r="EP507" s="7"/>
      <c r="EQ507" s="7"/>
      <c r="ER507" s="7"/>
      <c r="ES507" s="7"/>
      <c r="ET507" s="8"/>
      <c r="EU507" s="6"/>
      <c r="EV507" s="7"/>
      <c r="EW507" s="7"/>
      <c r="EX507" s="7"/>
      <c r="EY507" s="7"/>
      <c r="EZ507" s="8"/>
      <c r="FA507" s="6"/>
      <c r="FB507" s="7"/>
      <c r="FC507" s="7"/>
      <c r="FD507" s="7"/>
      <c r="FE507" s="7"/>
      <c r="FF507" s="8"/>
      <c r="FG507" s="6"/>
      <c r="FH507" s="7"/>
      <c r="FI507" s="7"/>
      <c r="FJ507" s="7"/>
      <c r="FK507" s="7"/>
      <c r="FL507" s="8"/>
      <c r="FM507" s="6"/>
      <c r="FN507" s="7"/>
      <c r="FO507" s="7"/>
      <c r="FP507" s="7"/>
      <c r="FQ507" s="7"/>
      <c r="FR507" s="8"/>
      <c r="FS507" s="6"/>
      <c r="FT507" s="7"/>
      <c r="FU507" s="7"/>
      <c r="FV507" s="7"/>
      <c r="FW507" s="7"/>
      <c r="FX507" s="8"/>
      <c r="FY507" s="6"/>
      <c r="FZ507" s="7"/>
      <c r="GA507" s="7"/>
      <c r="GB507" s="7"/>
      <c r="GC507" s="7"/>
      <c r="GD507" s="8"/>
      <c r="GE507" s="6"/>
      <c r="GF507" s="7"/>
      <c r="GG507" s="7"/>
      <c r="GH507" s="7"/>
      <c r="GI507" s="7"/>
      <c r="GJ507" s="8"/>
      <c r="GK507" s="6"/>
      <c r="GL507" s="7"/>
      <c r="GM507" s="7"/>
      <c r="GN507" s="7"/>
      <c r="GO507" s="7"/>
      <c r="GP507" s="8"/>
      <c r="GQ507" s="6"/>
      <c r="GR507" s="7"/>
      <c r="GS507" s="7"/>
      <c r="GT507" s="7"/>
      <c r="GU507" s="7"/>
      <c r="GV507" s="8"/>
      <c r="GW507" s="6"/>
      <c r="GX507" s="7"/>
      <c r="GY507" s="7"/>
      <c r="GZ507" s="7"/>
      <c r="HA507" s="7"/>
      <c r="HB507" s="8"/>
      <c r="HC507" s="6"/>
      <c r="HD507" s="7"/>
      <c r="HE507" s="7"/>
      <c r="HF507" s="7"/>
      <c r="HG507" s="7"/>
      <c r="HH507" s="8"/>
      <c r="HI507" s="6"/>
      <c r="HJ507" s="7"/>
      <c r="HK507" s="7"/>
      <c r="HL507" s="7"/>
      <c r="HM507" s="7"/>
      <c r="HN507" s="8"/>
      <c r="HO507" s="6"/>
      <c r="HP507" s="7"/>
      <c r="HQ507" s="7"/>
      <c r="HR507" s="7"/>
      <c r="HS507" s="7"/>
      <c r="HT507" s="8"/>
      <c r="HU507" s="6"/>
      <c r="HV507" s="7"/>
      <c r="HW507" s="7"/>
      <c r="HX507" s="7"/>
      <c r="HY507" s="7"/>
      <c r="HZ507" s="8"/>
      <c r="IA507" s="6"/>
      <c r="IB507" s="7"/>
      <c r="IC507" s="7"/>
      <c r="ID507" s="7"/>
      <c r="IE507" s="7"/>
      <c r="IF507" s="8"/>
      <c r="IG507" s="6"/>
      <c r="IH507" s="7"/>
      <c r="II507" s="7"/>
      <c r="IJ507" s="7"/>
      <c r="IK507" s="7"/>
      <c r="IL507" s="8"/>
      <c r="IM507" s="6"/>
      <c r="IN507" s="7"/>
      <c r="IO507" s="7"/>
      <c r="IP507" s="7"/>
      <c r="IQ507" s="7"/>
      <c r="IR507" s="8"/>
      <c r="IS507" s="6"/>
      <c r="IT507" s="7"/>
      <c r="IU507" s="7"/>
      <c r="IV507" s="7"/>
    </row>
    <row r="508" customFormat="false" ht="12.75" hidden="false" customHeight="false" outlineLevel="0" collapsed="false">
      <c r="A508" s="5" t="s">
        <v>651</v>
      </c>
      <c r="B508" s="6" t="n">
        <v>37071</v>
      </c>
      <c r="C508" s="7" t="s">
        <v>396</v>
      </c>
      <c r="D508" s="7" t="s">
        <v>386</v>
      </c>
      <c r="E508" s="7"/>
      <c r="F508" s="8" t="s">
        <v>388</v>
      </c>
      <c r="G508" s="8" t="n">
        <v>14633.1791143424</v>
      </c>
      <c r="H508" s="7"/>
      <c r="I508" s="7"/>
      <c r="J508" s="7"/>
      <c r="K508" s="7"/>
      <c r="L508" s="8"/>
      <c r="M508" s="6"/>
      <c r="N508" s="7"/>
      <c r="O508" s="7"/>
      <c r="P508" s="7"/>
      <c r="Q508" s="7"/>
      <c r="R508" s="8"/>
      <c r="S508" s="6"/>
      <c r="T508" s="7"/>
      <c r="U508" s="7"/>
      <c r="V508" s="7"/>
      <c r="W508" s="7"/>
      <c r="X508" s="8"/>
      <c r="Y508" s="6"/>
      <c r="Z508" s="7"/>
      <c r="AA508" s="7"/>
      <c r="AB508" s="7"/>
      <c r="AC508" s="7"/>
      <c r="AD508" s="8"/>
      <c r="AE508" s="6"/>
      <c r="AF508" s="7"/>
      <c r="AG508" s="7"/>
      <c r="AH508" s="7"/>
      <c r="AI508" s="7"/>
      <c r="AJ508" s="8"/>
      <c r="AK508" s="6"/>
      <c r="AL508" s="7"/>
      <c r="AM508" s="7"/>
      <c r="AN508" s="7"/>
      <c r="AO508" s="7"/>
      <c r="AP508" s="8"/>
      <c r="AQ508" s="6"/>
      <c r="AR508" s="7"/>
      <c r="AS508" s="7"/>
      <c r="AT508" s="7"/>
      <c r="AU508" s="7"/>
      <c r="AV508" s="8"/>
      <c r="AW508" s="6"/>
      <c r="AX508" s="7"/>
      <c r="AY508" s="7"/>
      <c r="AZ508" s="7"/>
      <c r="BA508" s="7"/>
      <c r="BB508" s="8"/>
      <c r="BC508" s="6"/>
      <c r="BD508" s="7"/>
      <c r="BE508" s="7"/>
      <c r="BF508" s="7"/>
      <c r="BG508" s="7"/>
      <c r="BH508" s="8"/>
      <c r="BI508" s="6"/>
      <c r="BJ508" s="7"/>
      <c r="BK508" s="7"/>
      <c r="BL508" s="7"/>
      <c r="BM508" s="7"/>
      <c r="BN508" s="8"/>
      <c r="BO508" s="6"/>
      <c r="BP508" s="7"/>
      <c r="BQ508" s="7"/>
      <c r="BR508" s="7"/>
      <c r="BS508" s="7"/>
      <c r="BT508" s="8"/>
      <c r="BU508" s="6"/>
      <c r="BV508" s="7"/>
      <c r="BW508" s="7"/>
      <c r="BX508" s="7"/>
      <c r="BY508" s="7"/>
      <c r="BZ508" s="8"/>
      <c r="CA508" s="6"/>
      <c r="CB508" s="7"/>
      <c r="CC508" s="7"/>
      <c r="CD508" s="7"/>
      <c r="CE508" s="7"/>
      <c r="CF508" s="8"/>
      <c r="CG508" s="6"/>
      <c r="CH508" s="7"/>
      <c r="CI508" s="7"/>
      <c r="CJ508" s="7"/>
      <c r="CK508" s="7"/>
      <c r="CL508" s="8"/>
      <c r="CM508" s="6"/>
      <c r="CN508" s="7"/>
      <c r="CO508" s="7"/>
      <c r="CP508" s="7"/>
      <c r="CQ508" s="7"/>
      <c r="CR508" s="8"/>
      <c r="CS508" s="6"/>
      <c r="CT508" s="7"/>
      <c r="CU508" s="7"/>
      <c r="CV508" s="7"/>
      <c r="CW508" s="7"/>
      <c r="CX508" s="8"/>
      <c r="CY508" s="6"/>
      <c r="CZ508" s="7"/>
      <c r="DA508" s="7"/>
      <c r="DB508" s="7"/>
      <c r="DC508" s="7"/>
      <c r="DD508" s="8"/>
      <c r="DE508" s="6"/>
      <c r="DF508" s="7"/>
      <c r="DG508" s="7"/>
      <c r="DH508" s="7"/>
      <c r="DI508" s="7"/>
      <c r="DJ508" s="8"/>
      <c r="DK508" s="6"/>
      <c r="DL508" s="7"/>
      <c r="DM508" s="7"/>
      <c r="DN508" s="7"/>
      <c r="DO508" s="7"/>
      <c r="DP508" s="8"/>
      <c r="DQ508" s="6"/>
      <c r="DR508" s="7"/>
      <c r="DS508" s="7"/>
      <c r="DT508" s="7"/>
      <c r="DU508" s="7"/>
      <c r="DV508" s="8"/>
      <c r="DW508" s="6"/>
      <c r="DX508" s="7"/>
      <c r="DY508" s="7"/>
      <c r="DZ508" s="7"/>
      <c r="EA508" s="7"/>
      <c r="EB508" s="8"/>
      <c r="EC508" s="6"/>
      <c r="ED508" s="7"/>
      <c r="EE508" s="7"/>
      <c r="EF508" s="7"/>
      <c r="EG508" s="7"/>
      <c r="EH508" s="8"/>
      <c r="EI508" s="6"/>
      <c r="EJ508" s="7"/>
      <c r="EK508" s="7"/>
      <c r="EL508" s="7"/>
      <c r="EM508" s="7"/>
      <c r="EN508" s="8"/>
      <c r="EO508" s="6"/>
      <c r="EP508" s="7"/>
      <c r="EQ508" s="7"/>
      <c r="ER508" s="7"/>
      <c r="ES508" s="7"/>
      <c r="ET508" s="8"/>
      <c r="EU508" s="6"/>
      <c r="EV508" s="7"/>
      <c r="EW508" s="7"/>
      <c r="EX508" s="7"/>
      <c r="EY508" s="7"/>
      <c r="EZ508" s="8"/>
      <c r="FA508" s="6"/>
      <c r="FB508" s="7"/>
      <c r="FC508" s="7"/>
      <c r="FD508" s="7"/>
      <c r="FE508" s="7"/>
      <c r="FF508" s="8"/>
      <c r="FG508" s="6"/>
      <c r="FH508" s="7"/>
      <c r="FI508" s="7"/>
      <c r="FJ508" s="7"/>
      <c r="FK508" s="7"/>
      <c r="FL508" s="8"/>
      <c r="FM508" s="6"/>
      <c r="FN508" s="7"/>
      <c r="FO508" s="7"/>
      <c r="FP508" s="7"/>
      <c r="FQ508" s="7"/>
      <c r="FR508" s="8"/>
      <c r="FS508" s="6"/>
      <c r="FT508" s="7"/>
      <c r="FU508" s="7"/>
      <c r="FV508" s="7"/>
      <c r="FW508" s="7"/>
      <c r="FX508" s="8"/>
      <c r="FY508" s="6"/>
      <c r="FZ508" s="7"/>
      <c r="GA508" s="7"/>
      <c r="GB508" s="7"/>
      <c r="GC508" s="7"/>
      <c r="GD508" s="8"/>
      <c r="GE508" s="6"/>
      <c r="GF508" s="7"/>
      <c r="GG508" s="7"/>
      <c r="GH508" s="7"/>
      <c r="GI508" s="7"/>
      <c r="GJ508" s="8"/>
      <c r="GK508" s="6"/>
      <c r="GL508" s="7"/>
      <c r="GM508" s="7"/>
      <c r="GN508" s="7"/>
      <c r="GO508" s="7"/>
      <c r="GP508" s="8"/>
      <c r="GQ508" s="6"/>
      <c r="GR508" s="7"/>
      <c r="GS508" s="7"/>
      <c r="GT508" s="7"/>
      <c r="GU508" s="7"/>
      <c r="GV508" s="8"/>
      <c r="GW508" s="6"/>
      <c r="GX508" s="7"/>
      <c r="GY508" s="7"/>
      <c r="GZ508" s="7"/>
      <c r="HA508" s="7"/>
      <c r="HB508" s="8"/>
      <c r="HC508" s="6"/>
      <c r="HD508" s="7"/>
      <c r="HE508" s="7"/>
      <c r="HF508" s="7"/>
      <c r="HG508" s="7"/>
      <c r="HH508" s="8"/>
      <c r="HI508" s="6"/>
      <c r="HJ508" s="7"/>
      <c r="HK508" s="7"/>
      <c r="HL508" s="7"/>
      <c r="HM508" s="7"/>
      <c r="HN508" s="8"/>
      <c r="HO508" s="6"/>
      <c r="HP508" s="7"/>
      <c r="HQ508" s="7"/>
      <c r="HR508" s="7"/>
      <c r="HS508" s="7"/>
      <c r="HT508" s="8"/>
      <c r="HU508" s="6"/>
      <c r="HV508" s="7"/>
      <c r="HW508" s="7"/>
      <c r="HX508" s="7"/>
      <c r="HY508" s="7"/>
      <c r="HZ508" s="8"/>
      <c r="IA508" s="6"/>
      <c r="IB508" s="7"/>
      <c r="IC508" s="7"/>
      <c r="ID508" s="7"/>
      <c r="IE508" s="7"/>
      <c r="IF508" s="8"/>
      <c r="IG508" s="6"/>
      <c r="IH508" s="7"/>
      <c r="II508" s="7"/>
      <c r="IJ508" s="7"/>
      <c r="IK508" s="7"/>
      <c r="IL508" s="8"/>
      <c r="IM508" s="6"/>
      <c r="IN508" s="7"/>
      <c r="IO508" s="7"/>
      <c r="IP508" s="7"/>
      <c r="IQ508" s="7"/>
      <c r="IR508" s="8"/>
      <c r="IS508" s="6"/>
      <c r="IT508" s="7"/>
      <c r="IU508" s="7"/>
      <c r="IV508" s="7"/>
    </row>
    <row r="509" customFormat="false" ht="12.75" hidden="false" customHeight="false" outlineLevel="0" collapsed="false">
      <c r="A509" s="5" t="s">
        <v>652</v>
      </c>
      <c r="B509" s="6" t="n">
        <v>37071</v>
      </c>
      <c r="C509" s="7" t="s">
        <v>653</v>
      </c>
      <c r="D509" s="7" t="s">
        <v>386</v>
      </c>
      <c r="E509" s="7"/>
      <c r="F509" s="8" t="s">
        <v>388</v>
      </c>
      <c r="G509" s="8" t="n">
        <v>22952.4124256444</v>
      </c>
      <c r="H509" s="7"/>
      <c r="I509" s="7"/>
      <c r="J509" s="7"/>
      <c r="K509" s="7"/>
      <c r="L509" s="8"/>
      <c r="M509" s="6"/>
      <c r="N509" s="7"/>
      <c r="O509" s="7"/>
      <c r="P509" s="7"/>
      <c r="Q509" s="7"/>
      <c r="R509" s="8"/>
      <c r="S509" s="6"/>
      <c r="T509" s="7"/>
      <c r="U509" s="7"/>
      <c r="V509" s="7"/>
      <c r="W509" s="7"/>
      <c r="X509" s="8"/>
      <c r="Y509" s="6"/>
      <c r="Z509" s="7"/>
      <c r="AA509" s="7"/>
      <c r="AB509" s="7"/>
      <c r="AC509" s="7"/>
      <c r="AD509" s="8"/>
      <c r="AE509" s="6"/>
      <c r="AF509" s="7"/>
      <c r="AG509" s="7"/>
      <c r="AH509" s="7"/>
      <c r="AI509" s="7"/>
      <c r="AJ509" s="8"/>
      <c r="AK509" s="6"/>
      <c r="AL509" s="7"/>
      <c r="AM509" s="7"/>
      <c r="AN509" s="7"/>
      <c r="AO509" s="7"/>
      <c r="AP509" s="8"/>
      <c r="AQ509" s="6"/>
      <c r="AR509" s="7"/>
      <c r="AS509" s="7"/>
      <c r="AT509" s="7"/>
      <c r="AU509" s="7"/>
      <c r="AV509" s="8"/>
      <c r="AW509" s="6"/>
      <c r="AX509" s="7"/>
      <c r="AY509" s="7"/>
      <c r="AZ509" s="7"/>
      <c r="BA509" s="7"/>
      <c r="BB509" s="8"/>
      <c r="BC509" s="6"/>
      <c r="BD509" s="7"/>
      <c r="BE509" s="7"/>
      <c r="BF509" s="7"/>
      <c r="BG509" s="7"/>
      <c r="BH509" s="8"/>
      <c r="BI509" s="6"/>
      <c r="BJ509" s="7"/>
      <c r="BK509" s="7"/>
      <c r="BL509" s="7"/>
      <c r="BM509" s="7"/>
      <c r="BN509" s="8"/>
      <c r="BO509" s="6"/>
      <c r="BP509" s="7"/>
      <c r="BQ509" s="7"/>
      <c r="BR509" s="7"/>
      <c r="BS509" s="7"/>
      <c r="BT509" s="8"/>
      <c r="BU509" s="6"/>
      <c r="BV509" s="7"/>
      <c r="BW509" s="7"/>
      <c r="BX509" s="7"/>
      <c r="BY509" s="7"/>
      <c r="BZ509" s="8"/>
      <c r="CA509" s="6"/>
      <c r="CB509" s="7"/>
      <c r="CC509" s="7"/>
      <c r="CD509" s="7"/>
      <c r="CE509" s="7"/>
      <c r="CF509" s="8"/>
      <c r="CG509" s="6"/>
      <c r="CH509" s="7"/>
      <c r="CI509" s="7"/>
      <c r="CJ509" s="7"/>
      <c r="CK509" s="7"/>
      <c r="CL509" s="8"/>
      <c r="CM509" s="6"/>
      <c r="CN509" s="7"/>
      <c r="CO509" s="7"/>
      <c r="CP509" s="7"/>
      <c r="CQ509" s="7"/>
      <c r="CR509" s="8"/>
      <c r="CS509" s="6"/>
      <c r="CT509" s="7"/>
      <c r="CU509" s="7"/>
      <c r="CV509" s="7"/>
      <c r="CW509" s="7"/>
      <c r="CX509" s="8"/>
      <c r="CY509" s="6"/>
      <c r="CZ509" s="7"/>
      <c r="DA509" s="7"/>
      <c r="DB509" s="7"/>
      <c r="DC509" s="7"/>
      <c r="DD509" s="8"/>
      <c r="DE509" s="6"/>
      <c r="DF509" s="7"/>
      <c r="DG509" s="7"/>
      <c r="DH509" s="7"/>
      <c r="DI509" s="7"/>
      <c r="DJ509" s="8"/>
      <c r="DK509" s="6"/>
      <c r="DL509" s="7"/>
      <c r="DM509" s="7"/>
      <c r="DN509" s="7"/>
      <c r="DO509" s="7"/>
      <c r="DP509" s="8"/>
      <c r="DQ509" s="6"/>
      <c r="DR509" s="7"/>
      <c r="DS509" s="7"/>
      <c r="DT509" s="7"/>
      <c r="DU509" s="7"/>
      <c r="DV509" s="8"/>
      <c r="DW509" s="6"/>
      <c r="DX509" s="7"/>
      <c r="DY509" s="7"/>
      <c r="DZ509" s="7"/>
      <c r="EA509" s="7"/>
      <c r="EB509" s="8"/>
      <c r="EC509" s="6"/>
      <c r="ED509" s="7"/>
      <c r="EE509" s="7"/>
      <c r="EF509" s="7"/>
      <c r="EG509" s="7"/>
      <c r="EH509" s="8"/>
      <c r="EI509" s="6"/>
      <c r="EJ509" s="7"/>
      <c r="EK509" s="7"/>
      <c r="EL509" s="7"/>
      <c r="EM509" s="7"/>
      <c r="EN509" s="8"/>
      <c r="EO509" s="6"/>
      <c r="EP509" s="7"/>
      <c r="EQ509" s="7"/>
      <c r="ER509" s="7"/>
      <c r="ES509" s="7"/>
      <c r="ET509" s="8"/>
      <c r="EU509" s="6"/>
      <c r="EV509" s="7"/>
      <c r="EW509" s="7"/>
      <c r="EX509" s="7"/>
      <c r="EY509" s="7"/>
      <c r="EZ509" s="8"/>
      <c r="FA509" s="6"/>
      <c r="FB509" s="7"/>
      <c r="FC509" s="7"/>
      <c r="FD509" s="7"/>
      <c r="FE509" s="7"/>
      <c r="FF509" s="8"/>
      <c r="FG509" s="6"/>
      <c r="FH509" s="7"/>
      <c r="FI509" s="7"/>
      <c r="FJ509" s="7"/>
      <c r="FK509" s="7"/>
      <c r="FL509" s="8"/>
      <c r="FM509" s="6"/>
      <c r="FN509" s="7"/>
      <c r="FO509" s="7"/>
      <c r="FP509" s="7"/>
      <c r="FQ509" s="7"/>
      <c r="FR509" s="8"/>
      <c r="FS509" s="6"/>
      <c r="FT509" s="7"/>
      <c r="FU509" s="7"/>
      <c r="FV509" s="7"/>
      <c r="FW509" s="7"/>
      <c r="FX509" s="8"/>
      <c r="FY509" s="6"/>
      <c r="FZ509" s="7"/>
      <c r="GA509" s="7"/>
      <c r="GB509" s="7"/>
      <c r="GC509" s="7"/>
      <c r="GD509" s="8"/>
      <c r="GE509" s="6"/>
      <c r="GF509" s="7"/>
      <c r="GG509" s="7"/>
      <c r="GH509" s="7"/>
      <c r="GI509" s="7"/>
      <c r="GJ509" s="8"/>
      <c r="GK509" s="6"/>
      <c r="GL509" s="7"/>
      <c r="GM509" s="7"/>
      <c r="GN509" s="7"/>
      <c r="GO509" s="7"/>
      <c r="GP509" s="8"/>
      <c r="GQ509" s="6"/>
      <c r="GR509" s="7"/>
      <c r="GS509" s="7"/>
      <c r="GT509" s="7"/>
      <c r="GU509" s="7"/>
      <c r="GV509" s="8"/>
      <c r="GW509" s="6"/>
      <c r="GX509" s="7"/>
      <c r="GY509" s="7"/>
      <c r="GZ509" s="7"/>
      <c r="HA509" s="7"/>
      <c r="HB509" s="8"/>
      <c r="HC509" s="6"/>
      <c r="HD509" s="7"/>
      <c r="HE509" s="7"/>
      <c r="HF509" s="7"/>
      <c r="HG509" s="7"/>
      <c r="HH509" s="8"/>
      <c r="HI509" s="6"/>
      <c r="HJ509" s="7"/>
      <c r="HK509" s="7"/>
      <c r="HL509" s="7"/>
      <c r="HM509" s="7"/>
      <c r="HN509" s="8"/>
      <c r="HO509" s="6"/>
      <c r="HP509" s="7"/>
      <c r="HQ509" s="7"/>
      <c r="HR509" s="7"/>
      <c r="HS509" s="7"/>
      <c r="HT509" s="8"/>
      <c r="HU509" s="6"/>
      <c r="HV509" s="7"/>
      <c r="HW509" s="7"/>
      <c r="HX509" s="7"/>
      <c r="HY509" s="7"/>
      <c r="HZ509" s="8"/>
      <c r="IA509" s="6"/>
      <c r="IB509" s="7"/>
      <c r="IC509" s="7"/>
      <c r="ID509" s="7"/>
      <c r="IE509" s="7"/>
      <c r="IF509" s="8"/>
      <c r="IG509" s="6"/>
      <c r="IH509" s="7"/>
      <c r="II509" s="7"/>
      <c r="IJ509" s="7"/>
      <c r="IK509" s="7"/>
      <c r="IL509" s="8"/>
      <c r="IM509" s="6"/>
      <c r="IN509" s="7"/>
      <c r="IO509" s="7"/>
      <c r="IP509" s="7"/>
      <c r="IQ509" s="7"/>
      <c r="IR509" s="8"/>
      <c r="IS509" s="6"/>
      <c r="IT509" s="7"/>
      <c r="IU509" s="7"/>
      <c r="IV509" s="7"/>
    </row>
    <row r="510" customFormat="false" ht="12.75" hidden="false" customHeight="false" outlineLevel="0" collapsed="false">
      <c r="A510" s="5" t="s">
        <v>654</v>
      </c>
      <c r="B510" s="6" t="n">
        <v>37071</v>
      </c>
      <c r="C510" s="7" t="s">
        <v>398</v>
      </c>
      <c r="D510" s="7" t="s">
        <v>386</v>
      </c>
      <c r="E510" s="7"/>
      <c r="F510" s="8" t="s">
        <v>388</v>
      </c>
      <c r="G510" s="8" t="n">
        <v>2766.02775941837</v>
      </c>
      <c r="H510" s="7"/>
      <c r="I510" s="7"/>
      <c r="J510" s="7"/>
      <c r="K510" s="7"/>
      <c r="L510" s="8"/>
      <c r="M510" s="6"/>
      <c r="N510" s="7"/>
      <c r="O510" s="7"/>
      <c r="P510" s="7"/>
      <c r="Q510" s="7"/>
      <c r="R510" s="8"/>
      <c r="S510" s="6"/>
      <c r="T510" s="7"/>
      <c r="U510" s="7"/>
      <c r="V510" s="7"/>
      <c r="W510" s="7"/>
      <c r="X510" s="8"/>
      <c r="Y510" s="6"/>
      <c r="Z510" s="7"/>
      <c r="AA510" s="7"/>
      <c r="AB510" s="7"/>
      <c r="AC510" s="7"/>
      <c r="AD510" s="8"/>
      <c r="AE510" s="6"/>
      <c r="AF510" s="7"/>
      <c r="AG510" s="7"/>
      <c r="AH510" s="7"/>
      <c r="AI510" s="7"/>
      <c r="AJ510" s="8"/>
      <c r="AK510" s="6"/>
      <c r="AL510" s="7"/>
      <c r="AM510" s="7"/>
      <c r="AN510" s="7"/>
      <c r="AO510" s="7"/>
      <c r="AP510" s="8"/>
      <c r="AQ510" s="6"/>
      <c r="AR510" s="7"/>
      <c r="AS510" s="7"/>
      <c r="AT510" s="7"/>
      <c r="AU510" s="7"/>
      <c r="AV510" s="8"/>
      <c r="AW510" s="6"/>
      <c r="AX510" s="7"/>
      <c r="AY510" s="7"/>
      <c r="AZ510" s="7"/>
      <c r="BA510" s="7"/>
      <c r="BB510" s="8"/>
      <c r="BC510" s="6"/>
      <c r="BD510" s="7"/>
      <c r="BE510" s="7"/>
      <c r="BF510" s="7"/>
      <c r="BG510" s="7"/>
      <c r="BH510" s="8"/>
      <c r="BI510" s="6"/>
      <c r="BJ510" s="7"/>
      <c r="BK510" s="7"/>
      <c r="BL510" s="7"/>
      <c r="BM510" s="7"/>
      <c r="BN510" s="8"/>
      <c r="BO510" s="6"/>
      <c r="BP510" s="7"/>
      <c r="BQ510" s="7"/>
      <c r="BR510" s="7"/>
      <c r="BS510" s="7"/>
      <c r="BT510" s="8"/>
      <c r="BU510" s="6"/>
      <c r="BV510" s="7"/>
      <c r="BW510" s="7"/>
      <c r="BX510" s="7"/>
      <c r="BY510" s="7"/>
      <c r="BZ510" s="8"/>
      <c r="CA510" s="6"/>
      <c r="CB510" s="7"/>
      <c r="CC510" s="7"/>
      <c r="CD510" s="7"/>
      <c r="CE510" s="7"/>
      <c r="CF510" s="8"/>
      <c r="CG510" s="6"/>
      <c r="CH510" s="7"/>
      <c r="CI510" s="7"/>
      <c r="CJ510" s="7"/>
      <c r="CK510" s="7"/>
      <c r="CL510" s="8"/>
      <c r="CM510" s="6"/>
      <c r="CN510" s="7"/>
      <c r="CO510" s="7"/>
      <c r="CP510" s="7"/>
      <c r="CQ510" s="7"/>
      <c r="CR510" s="8"/>
      <c r="CS510" s="6"/>
      <c r="CT510" s="7"/>
      <c r="CU510" s="7"/>
      <c r="CV510" s="7"/>
      <c r="CW510" s="7"/>
      <c r="CX510" s="8"/>
      <c r="CY510" s="6"/>
      <c r="CZ510" s="7"/>
      <c r="DA510" s="7"/>
      <c r="DB510" s="7"/>
      <c r="DC510" s="7"/>
      <c r="DD510" s="8"/>
      <c r="DE510" s="6"/>
      <c r="DF510" s="7"/>
      <c r="DG510" s="7"/>
      <c r="DH510" s="7"/>
      <c r="DI510" s="7"/>
      <c r="DJ510" s="8"/>
      <c r="DK510" s="6"/>
      <c r="DL510" s="7"/>
      <c r="DM510" s="7"/>
      <c r="DN510" s="7"/>
      <c r="DO510" s="7"/>
      <c r="DP510" s="8"/>
      <c r="DQ510" s="6"/>
      <c r="DR510" s="7"/>
      <c r="DS510" s="7"/>
      <c r="DT510" s="7"/>
      <c r="DU510" s="7"/>
      <c r="DV510" s="8"/>
      <c r="DW510" s="6"/>
      <c r="DX510" s="7"/>
      <c r="DY510" s="7"/>
      <c r="DZ510" s="7"/>
      <c r="EA510" s="7"/>
      <c r="EB510" s="8"/>
      <c r="EC510" s="6"/>
      <c r="ED510" s="7"/>
      <c r="EE510" s="7"/>
      <c r="EF510" s="7"/>
      <c r="EG510" s="7"/>
      <c r="EH510" s="8"/>
      <c r="EI510" s="6"/>
      <c r="EJ510" s="7"/>
      <c r="EK510" s="7"/>
      <c r="EL510" s="7"/>
      <c r="EM510" s="7"/>
      <c r="EN510" s="8"/>
      <c r="EO510" s="6"/>
      <c r="EP510" s="7"/>
      <c r="EQ510" s="7"/>
      <c r="ER510" s="7"/>
      <c r="ES510" s="7"/>
      <c r="ET510" s="8"/>
      <c r="EU510" s="6"/>
      <c r="EV510" s="7"/>
      <c r="EW510" s="7"/>
      <c r="EX510" s="7"/>
      <c r="EY510" s="7"/>
      <c r="EZ510" s="8"/>
      <c r="FA510" s="6"/>
      <c r="FB510" s="7"/>
      <c r="FC510" s="7"/>
      <c r="FD510" s="7"/>
      <c r="FE510" s="7"/>
      <c r="FF510" s="8"/>
      <c r="FG510" s="6"/>
      <c r="FH510" s="7"/>
      <c r="FI510" s="7"/>
      <c r="FJ510" s="7"/>
      <c r="FK510" s="7"/>
      <c r="FL510" s="8"/>
      <c r="FM510" s="6"/>
      <c r="FN510" s="7"/>
      <c r="FO510" s="7"/>
      <c r="FP510" s="7"/>
      <c r="FQ510" s="7"/>
      <c r="FR510" s="8"/>
      <c r="FS510" s="6"/>
      <c r="FT510" s="7"/>
      <c r="FU510" s="7"/>
      <c r="FV510" s="7"/>
      <c r="FW510" s="7"/>
      <c r="FX510" s="8"/>
      <c r="FY510" s="6"/>
      <c r="FZ510" s="7"/>
      <c r="GA510" s="7"/>
      <c r="GB510" s="7"/>
      <c r="GC510" s="7"/>
      <c r="GD510" s="8"/>
      <c r="GE510" s="6"/>
      <c r="GF510" s="7"/>
      <c r="GG510" s="7"/>
      <c r="GH510" s="7"/>
      <c r="GI510" s="7"/>
      <c r="GJ510" s="8"/>
      <c r="GK510" s="6"/>
      <c r="GL510" s="7"/>
      <c r="GM510" s="7"/>
      <c r="GN510" s="7"/>
      <c r="GO510" s="7"/>
      <c r="GP510" s="8"/>
      <c r="GQ510" s="6"/>
      <c r="GR510" s="7"/>
      <c r="GS510" s="7"/>
      <c r="GT510" s="7"/>
      <c r="GU510" s="7"/>
      <c r="GV510" s="8"/>
      <c r="GW510" s="6"/>
      <c r="GX510" s="7"/>
      <c r="GY510" s="7"/>
      <c r="GZ510" s="7"/>
      <c r="HA510" s="7"/>
      <c r="HB510" s="8"/>
      <c r="HC510" s="6"/>
      <c r="HD510" s="7"/>
      <c r="HE510" s="7"/>
      <c r="HF510" s="7"/>
      <c r="HG510" s="7"/>
      <c r="HH510" s="8"/>
      <c r="HI510" s="6"/>
      <c r="HJ510" s="7"/>
      <c r="HK510" s="7"/>
      <c r="HL510" s="7"/>
      <c r="HM510" s="7"/>
      <c r="HN510" s="8"/>
      <c r="HO510" s="6"/>
      <c r="HP510" s="7"/>
      <c r="HQ510" s="7"/>
      <c r="HR510" s="7"/>
      <c r="HS510" s="7"/>
      <c r="HT510" s="8"/>
      <c r="HU510" s="6"/>
      <c r="HV510" s="7"/>
      <c r="HW510" s="7"/>
      <c r="HX510" s="7"/>
      <c r="HY510" s="7"/>
      <c r="HZ510" s="8"/>
      <c r="IA510" s="6"/>
      <c r="IB510" s="7"/>
      <c r="IC510" s="7"/>
      <c r="ID510" s="7"/>
      <c r="IE510" s="7"/>
      <c r="IF510" s="8"/>
      <c r="IG510" s="6"/>
      <c r="IH510" s="7"/>
      <c r="II510" s="7"/>
      <c r="IJ510" s="7"/>
      <c r="IK510" s="7"/>
      <c r="IL510" s="8"/>
      <c r="IM510" s="6"/>
      <c r="IN510" s="7"/>
      <c r="IO510" s="7"/>
      <c r="IP510" s="7"/>
      <c r="IQ510" s="7"/>
      <c r="IR510" s="8"/>
      <c r="IS510" s="6"/>
      <c r="IT510" s="7"/>
      <c r="IU510" s="7"/>
      <c r="IV510" s="7"/>
    </row>
    <row r="511" customFormat="false" ht="12.75" hidden="false" customHeight="false" outlineLevel="0" collapsed="false">
      <c r="A511" s="5" t="s">
        <v>655</v>
      </c>
      <c r="B511" s="6" t="n">
        <v>37071</v>
      </c>
      <c r="C511" s="7" t="s">
        <v>656</v>
      </c>
      <c r="D511" s="7" t="s">
        <v>386</v>
      </c>
      <c r="E511" s="7"/>
      <c r="F511" s="8" t="s">
        <v>388</v>
      </c>
      <c r="G511" s="8" t="n">
        <v>178440</v>
      </c>
      <c r="H511" s="7"/>
      <c r="I511" s="7"/>
      <c r="J511" s="7"/>
      <c r="K511" s="7"/>
      <c r="L511" s="8"/>
      <c r="M511" s="6"/>
      <c r="N511" s="7"/>
      <c r="O511" s="7"/>
      <c r="P511" s="7"/>
      <c r="Q511" s="7"/>
      <c r="R511" s="8"/>
      <c r="S511" s="6"/>
      <c r="T511" s="7"/>
      <c r="U511" s="7"/>
      <c r="V511" s="7"/>
      <c r="W511" s="7"/>
      <c r="X511" s="8"/>
      <c r="Y511" s="6"/>
      <c r="Z511" s="7"/>
      <c r="AA511" s="7"/>
      <c r="AB511" s="7"/>
      <c r="AC511" s="7"/>
      <c r="AD511" s="8"/>
      <c r="AE511" s="6"/>
      <c r="AF511" s="7"/>
      <c r="AG511" s="7"/>
      <c r="AH511" s="7"/>
      <c r="AI511" s="7"/>
      <c r="AJ511" s="8"/>
      <c r="AK511" s="6"/>
      <c r="AL511" s="7"/>
      <c r="AM511" s="7"/>
      <c r="AN511" s="7"/>
      <c r="AO511" s="7"/>
      <c r="AP511" s="8"/>
      <c r="AQ511" s="6"/>
      <c r="AR511" s="7"/>
      <c r="AS511" s="7"/>
      <c r="AT511" s="7"/>
      <c r="AU511" s="7"/>
      <c r="AV511" s="8"/>
      <c r="AW511" s="6"/>
      <c r="AX511" s="7"/>
      <c r="AY511" s="7"/>
      <c r="AZ511" s="7"/>
      <c r="BA511" s="7"/>
      <c r="BB511" s="8"/>
      <c r="BC511" s="6"/>
      <c r="BD511" s="7"/>
      <c r="BE511" s="7"/>
      <c r="BF511" s="7"/>
      <c r="BG511" s="7"/>
      <c r="BH511" s="8"/>
      <c r="BI511" s="6"/>
      <c r="BJ511" s="7"/>
      <c r="BK511" s="7"/>
      <c r="BL511" s="7"/>
      <c r="BM511" s="7"/>
      <c r="BN511" s="8"/>
      <c r="BO511" s="6"/>
      <c r="BP511" s="7"/>
      <c r="BQ511" s="7"/>
      <c r="BR511" s="7"/>
      <c r="BS511" s="7"/>
      <c r="BT511" s="8"/>
      <c r="BU511" s="6"/>
      <c r="BV511" s="7"/>
      <c r="BW511" s="7"/>
      <c r="BX511" s="7"/>
      <c r="BY511" s="7"/>
      <c r="BZ511" s="8"/>
      <c r="CA511" s="6"/>
      <c r="CB511" s="7"/>
      <c r="CC511" s="7"/>
      <c r="CD511" s="7"/>
      <c r="CE511" s="7"/>
      <c r="CF511" s="8"/>
      <c r="CG511" s="6"/>
      <c r="CH511" s="7"/>
      <c r="CI511" s="7"/>
      <c r="CJ511" s="7"/>
      <c r="CK511" s="7"/>
      <c r="CL511" s="8"/>
      <c r="CM511" s="6"/>
      <c r="CN511" s="7"/>
      <c r="CO511" s="7"/>
      <c r="CP511" s="7"/>
      <c r="CQ511" s="7"/>
      <c r="CR511" s="8"/>
      <c r="CS511" s="6"/>
      <c r="CT511" s="7"/>
      <c r="CU511" s="7"/>
      <c r="CV511" s="7"/>
      <c r="CW511" s="7"/>
      <c r="CX511" s="8"/>
      <c r="CY511" s="6"/>
      <c r="CZ511" s="7"/>
      <c r="DA511" s="7"/>
      <c r="DB511" s="7"/>
      <c r="DC511" s="7"/>
      <c r="DD511" s="8"/>
      <c r="DE511" s="6"/>
      <c r="DF511" s="7"/>
      <c r="DG511" s="7"/>
      <c r="DH511" s="7"/>
      <c r="DI511" s="7"/>
      <c r="DJ511" s="8"/>
      <c r="DK511" s="6"/>
      <c r="DL511" s="7"/>
      <c r="DM511" s="7"/>
      <c r="DN511" s="7"/>
      <c r="DO511" s="7"/>
      <c r="DP511" s="8"/>
      <c r="DQ511" s="6"/>
      <c r="DR511" s="7"/>
      <c r="DS511" s="7"/>
      <c r="DT511" s="7"/>
      <c r="DU511" s="7"/>
      <c r="DV511" s="8"/>
      <c r="DW511" s="6"/>
      <c r="DX511" s="7"/>
      <c r="DY511" s="7"/>
      <c r="DZ511" s="7"/>
      <c r="EA511" s="7"/>
      <c r="EB511" s="8"/>
      <c r="EC511" s="6"/>
      <c r="ED511" s="7"/>
      <c r="EE511" s="7"/>
      <c r="EF511" s="7"/>
      <c r="EG511" s="7"/>
      <c r="EH511" s="8"/>
      <c r="EI511" s="6"/>
      <c r="EJ511" s="7"/>
      <c r="EK511" s="7"/>
      <c r="EL511" s="7"/>
      <c r="EM511" s="7"/>
      <c r="EN511" s="8"/>
      <c r="EO511" s="6"/>
      <c r="EP511" s="7"/>
      <c r="EQ511" s="7"/>
      <c r="ER511" s="7"/>
      <c r="ES511" s="7"/>
      <c r="ET511" s="8"/>
      <c r="EU511" s="6"/>
      <c r="EV511" s="7"/>
      <c r="EW511" s="7"/>
      <c r="EX511" s="7"/>
      <c r="EY511" s="7"/>
      <c r="EZ511" s="8"/>
      <c r="FA511" s="6"/>
      <c r="FB511" s="7"/>
      <c r="FC511" s="7"/>
      <c r="FD511" s="7"/>
      <c r="FE511" s="7"/>
      <c r="FF511" s="8"/>
      <c r="FG511" s="6"/>
      <c r="FH511" s="7"/>
      <c r="FI511" s="7"/>
      <c r="FJ511" s="7"/>
      <c r="FK511" s="7"/>
      <c r="FL511" s="8"/>
      <c r="FM511" s="6"/>
      <c r="FN511" s="7"/>
      <c r="FO511" s="7"/>
      <c r="FP511" s="7"/>
      <c r="FQ511" s="7"/>
      <c r="FR511" s="8"/>
      <c r="FS511" s="6"/>
      <c r="FT511" s="7"/>
      <c r="FU511" s="7"/>
      <c r="FV511" s="7"/>
      <c r="FW511" s="7"/>
      <c r="FX511" s="8"/>
      <c r="FY511" s="6"/>
      <c r="FZ511" s="7"/>
      <c r="GA511" s="7"/>
      <c r="GB511" s="7"/>
      <c r="GC511" s="7"/>
      <c r="GD511" s="8"/>
      <c r="GE511" s="6"/>
      <c r="GF511" s="7"/>
      <c r="GG511" s="7"/>
      <c r="GH511" s="7"/>
      <c r="GI511" s="7"/>
      <c r="GJ511" s="8"/>
      <c r="GK511" s="6"/>
      <c r="GL511" s="7"/>
      <c r="GM511" s="7"/>
      <c r="GN511" s="7"/>
      <c r="GO511" s="7"/>
      <c r="GP511" s="8"/>
      <c r="GQ511" s="6"/>
      <c r="GR511" s="7"/>
      <c r="GS511" s="7"/>
      <c r="GT511" s="7"/>
      <c r="GU511" s="7"/>
      <c r="GV511" s="8"/>
      <c r="GW511" s="6"/>
      <c r="GX511" s="7"/>
      <c r="GY511" s="7"/>
      <c r="GZ511" s="7"/>
      <c r="HA511" s="7"/>
      <c r="HB511" s="8"/>
      <c r="HC511" s="6"/>
      <c r="HD511" s="7"/>
      <c r="HE511" s="7"/>
      <c r="HF511" s="7"/>
      <c r="HG511" s="7"/>
      <c r="HH511" s="8"/>
      <c r="HI511" s="6"/>
      <c r="HJ511" s="7"/>
      <c r="HK511" s="7"/>
      <c r="HL511" s="7"/>
      <c r="HM511" s="7"/>
      <c r="HN511" s="8"/>
      <c r="HO511" s="6"/>
      <c r="HP511" s="7"/>
      <c r="HQ511" s="7"/>
      <c r="HR511" s="7"/>
      <c r="HS511" s="7"/>
      <c r="HT511" s="8"/>
      <c r="HU511" s="6"/>
      <c r="HV511" s="7"/>
      <c r="HW511" s="7"/>
      <c r="HX511" s="7"/>
      <c r="HY511" s="7"/>
      <c r="HZ511" s="8"/>
      <c r="IA511" s="6"/>
      <c r="IB511" s="7"/>
      <c r="IC511" s="7"/>
      <c r="ID511" s="7"/>
      <c r="IE511" s="7"/>
      <c r="IF511" s="8"/>
      <c r="IG511" s="6"/>
      <c r="IH511" s="7"/>
      <c r="II511" s="7"/>
      <c r="IJ511" s="7"/>
      <c r="IK511" s="7"/>
      <c r="IL511" s="8"/>
      <c r="IM511" s="6"/>
      <c r="IN511" s="7"/>
      <c r="IO511" s="7"/>
      <c r="IP511" s="7"/>
      <c r="IQ511" s="7"/>
      <c r="IR511" s="8"/>
      <c r="IS511" s="6"/>
      <c r="IT511" s="7"/>
      <c r="IU511" s="7"/>
      <c r="IV511" s="7"/>
    </row>
    <row r="512" customFormat="false" ht="12.75" hidden="false" customHeight="false" outlineLevel="0" collapsed="false">
      <c r="A512" s="5" t="s">
        <v>657</v>
      </c>
      <c r="B512" s="6" t="n">
        <v>37071</v>
      </c>
      <c r="C512" s="7" t="s">
        <v>656</v>
      </c>
      <c r="D512" s="7" t="s">
        <v>386</v>
      </c>
      <c r="E512" s="7"/>
      <c r="F512" s="8" t="s">
        <v>388</v>
      </c>
      <c r="G512" s="8" t="n">
        <v>66903</v>
      </c>
      <c r="H512" s="7"/>
      <c r="I512" s="7"/>
      <c r="J512" s="7"/>
      <c r="K512" s="7"/>
      <c r="L512" s="8"/>
      <c r="M512" s="6"/>
      <c r="N512" s="7"/>
      <c r="O512" s="7"/>
      <c r="P512" s="7"/>
      <c r="Q512" s="7"/>
      <c r="R512" s="8"/>
      <c r="S512" s="6"/>
      <c r="T512" s="7"/>
      <c r="U512" s="7"/>
      <c r="V512" s="7"/>
      <c r="W512" s="7"/>
      <c r="X512" s="8"/>
      <c r="Y512" s="6"/>
      <c r="Z512" s="7"/>
      <c r="AA512" s="7"/>
      <c r="AB512" s="7"/>
      <c r="AC512" s="7"/>
      <c r="AD512" s="8"/>
      <c r="AE512" s="6"/>
      <c r="AF512" s="7"/>
      <c r="AG512" s="7"/>
      <c r="AH512" s="7"/>
      <c r="AI512" s="7"/>
      <c r="AJ512" s="8"/>
      <c r="AK512" s="6"/>
      <c r="AL512" s="7"/>
      <c r="AM512" s="7"/>
      <c r="AN512" s="7"/>
      <c r="AO512" s="7"/>
      <c r="AP512" s="8"/>
      <c r="AQ512" s="6"/>
      <c r="AR512" s="7"/>
      <c r="AS512" s="7"/>
      <c r="AT512" s="7"/>
      <c r="AU512" s="7"/>
      <c r="AV512" s="8"/>
      <c r="AW512" s="6"/>
      <c r="AX512" s="7"/>
      <c r="AY512" s="7"/>
      <c r="AZ512" s="7"/>
      <c r="BA512" s="7"/>
      <c r="BB512" s="8"/>
      <c r="BC512" s="6"/>
      <c r="BD512" s="7"/>
      <c r="BE512" s="7"/>
      <c r="BF512" s="7"/>
      <c r="BG512" s="7"/>
      <c r="BH512" s="8"/>
      <c r="BI512" s="6"/>
      <c r="BJ512" s="7"/>
      <c r="BK512" s="7"/>
      <c r="BL512" s="7"/>
      <c r="BM512" s="7"/>
      <c r="BN512" s="8"/>
      <c r="BO512" s="6"/>
      <c r="BP512" s="7"/>
      <c r="BQ512" s="7"/>
      <c r="BR512" s="7"/>
      <c r="BS512" s="7"/>
      <c r="BT512" s="8"/>
      <c r="BU512" s="6"/>
      <c r="BV512" s="7"/>
      <c r="BW512" s="7"/>
      <c r="BX512" s="7"/>
      <c r="BY512" s="7"/>
      <c r="BZ512" s="8"/>
      <c r="CA512" s="6"/>
      <c r="CB512" s="7"/>
      <c r="CC512" s="7"/>
      <c r="CD512" s="7"/>
      <c r="CE512" s="7"/>
      <c r="CF512" s="8"/>
      <c r="CG512" s="6"/>
      <c r="CH512" s="7"/>
      <c r="CI512" s="7"/>
      <c r="CJ512" s="7"/>
      <c r="CK512" s="7"/>
      <c r="CL512" s="8"/>
      <c r="CM512" s="6"/>
      <c r="CN512" s="7"/>
      <c r="CO512" s="7"/>
      <c r="CP512" s="7"/>
      <c r="CQ512" s="7"/>
      <c r="CR512" s="8"/>
      <c r="CS512" s="6"/>
      <c r="CT512" s="7"/>
      <c r="CU512" s="7"/>
      <c r="CV512" s="7"/>
      <c r="CW512" s="7"/>
      <c r="CX512" s="8"/>
      <c r="CY512" s="6"/>
      <c r="CZ512" s="7"/>
      <c r="DA512" s="7"/>
      <c r="DB512" s="7"/>
      <c r="DC512" s="7"/>
      <c r="DD512" s="8"/>
      <c r="DE512" s="6"/>
      <c r="DF512" s="7"/>
      <c r="DG512" s="7"/>
      <c r="DH512" s="7"/>
      <c r="DI512" s="7"/>
      <c r="DJ512" s="8"/>
      <c r="DK512" s="6"/>
      <c r="DL512" s="7"/>
      <c r="DM512" s="7"/>
      <c r="DN512" s="7"/>
      <c r="DO512" s="7"/>
      <c r="DP512" s="8"/>
      <c r="DQ512" s="6"/>
      <c r="DR512" s="7"/>
      <c r="DS512" s="7"/>
      <c r="DT512" s="7"/>
      <c r="DU512" s="7"/>
      <c r="DV512" s="8"/>
      <c r="DW512" s="6"/>
      <c r="DX512" s="7"/>
      <c r="DY512" s="7"/>
      <c r="DZ512" s="7"/>
      <c r="EA512" s="7"/>
      <c r="EB512" s="8"/>
      <c r="EC512" s="6"/>
      <c r="ED512" s="7"/>
      <c r="EE512" s="7"/>
      <c r="EF512" s="7"/>
      <c r="EG512" s="7"/>
      <c r="EH512" s="8"/>
      <c r="EI512" s="6"/>
      <c r="EJ512" s="7"/>
      <c r="EK512" s="7"/>
      <c r="EL512" s="7"/>
      <c r="EM512" s="7"/>
      <c r="EN512" s="8"/>
      <c r="EO512" s="6"/>
      <c r="EP512" s="7"/>
      <c r="EQ512" s="7"/>
      <c r="ER512" s="7"/>
      <c r="ES512" s="7"/>
      <c r="ET512" s="8"/>
      <c r="EU512" s="6"/>
      <c r="EV512" s="7"/>
      <c r="EW512" s="7"/>
      <c r="EX512" s="7"/>
      <c r="EY512" s="7"/>
      <c r="EZ512" s="8"/>
      <c r="FA512" s="6"/>
      <c r="FB512" s="7"/>
      <c r="FC512" s="7"/>
      <c r="FD512" s="7"/>
      <c r="FE512" s="7"/>
      <c r="FF512" s="8"/>
      <c r="FG512" s="6"/>
      <c r="FH512" s="7"/>
      <c r="FI512" s="7"/>
      <c r="FJ512" s="7"/>
      <c r="FK512" s="7"/>
      <c r="FL512" s="8"/>
      <c r="FM512" s="6"/>
      <c r="FN512" s="7"/>
      <c r="FO512" s="7"/>
      <c r="FP512" s="7"/>
      <c r="FQ512" s="7"/>
      <c r="FR512" s="8"/>
      <c r="FS512" s="6"/>
      <c r="FT512" s="7"/>
      <c r="FU512" s="7"/>
      <c r="FV512" s="7"/>
      <c r="FW512" s="7"/>
      <c r="FX512" s="8"/>
      <c r="FY512" s="6"/>
      <c r="FZ512" s="7"/>
      <c r="GA512" s="7"/>
      <c r="GB512" s="7"/>
      <c r="GC512" s="7"/>
      <c r="GD512" s="8"/>
      <c r="GE512" s="6"/>
      <c r="GF512" s="7"/>
      <c r="GG512" s="7"/>
      <c r="GH512" s="7"/>
      <c r="GI512" s="7"/>
      <c r="GJ512" s="8"/>
      <c r="GK512" s="6"/>
      <c r="GL512" s="7"/>
      <c r="GM512" s="7"/>
      <c r="GN512" s="7"/>
      <c r="GO512" s="7"/>
      <c r="GP512" s="8"/>
      <c r="GQ512" s="6"/>
      <c r="GR512" s="7"/>
      <c r="GS512" s="7"/>
      <c r="GT512" s="7"/>
      <c r="GU512" s="7"/>
      <c r="GV512" s="8"/>
      <c r="GW512" s="6"/>
      <c r="GX512" s="7"/>
      <c r="GY512" s="7"/>
      <c r="GZ512" s="7"/>
      <c r="HA512" s="7"/>
      <c r="HB512" s="8"/>
      <c r="HC512" s="6"/>
      <c r="HD512" s="7"/>
      <c r="HE512" s="7"/>
      <c r="HF512" s="7"/>
      <c r="HG512" s="7"/>
      <c r="HH512" s="8"/>
      <c r="HI512" s="6"/>
      <c r="HJ512" s="7"/>
      <c r="HK512" s="7"/>
      <c r="HL512" s="7"/>
      <c r="HM512" s="7"/>
      <c r="HN512" s="8"/>
      <c r="HO512" s="6"/>
      <c r="HP512" s="7"/>
      <c r="HQ512" s="7"/>
      <c r="HR512" s="7"/>
      <c r="HS512" s="7"/>
      <c r="HT512" s="8"/>
      <c r="HU512" s="6"/>
      <c r="HV512" s="7"/>
      <c r="HW512" s="7"/>
      <c r="HX512" s="7"/>
      <c r="HY512" s="7"/>
      <c r="HZ512" s="8"/>
      <c r="IA512" s="6"/>
      <c r="IB512" s="7"/>
      <c r="IC512" s="7"/>
      <c r="ID512" s="7"/>
      <c r="IE512" s="7"/>
      <c r="IF512" s="8"/>
      <c r="IG512" s="6"/>
      <c r="IH512" s="7"/>
      <c r="II512" s="7"/>
      <c r="IJ512" s="7"/>
      <c r="IK512" s="7"/>
      <c r="IL512" s="8"/>
      <c r="IM512" s="6"/>
      <c r="IN512" s="7"/>
      <c r="IO512" s="7"/>
      <c r="IP512" s="7"/>
      <c r="IQ512" s="7"/>
      <c r="IR512" s="8"/>
      <c r="IS512" s="6"/>
      <c r="IT512" s="7"/>
      <c r="IU512" s="7"/>
      <c r="IV512" s="7"/>
    </row>
    <row r="513" customFormat="false" ht="12.75" hidden="false" customHeight="false" outlineLevel="0" collapsed="false">
      <c r="A513" s="5" t="s">
        <v>658</v>
      </c>
      <c r="B513" s="6" t="n">
        <v>37071</v>
      </c>
      <c r="C513" s="7" t="s">
        <v>659</v>
      </c>
      <c r="D513" s="7" t="s">
        <v>386</v>
      </c>
      <c r="E513" s="7"/>
      <c r="F513" s="8" t="s">
        <v>416</v>
      </c>
      <c r="G513" s="8" t="n">
        <v>-812510.244547257</v>
      </c>
      <c r="H513" s="7"/>
      <c r="I513" s="7"/>
      <c r="J513" s="7"/>
      <c r="K513" s="7"/>
      <c r="L513" s="8"/>
      <c r="M513" s="6"/>
      <c r="N513" s="7"/>
      <c r="O513" s="7"/>
      <c r="P513" s="7"/>
      <c r="Q513" s="7"/>
      <c r="R513" s="8"/>
      <c r="S513" s="6"/>
      <c r="T513" s="7"/>
      <c r="U513" s="7"/>
      <c r="V513" s="7"/>
      <c r="W513" s="7"/>
      <c r="X513" s="8"/>
      <c r="Y513" s="6"/>
      <c r="Z513" s="7"/>
      <c r="AA513" s="7"/>
      <c r="AB513" s="7"/>
      <c r="AC513" s="7"/>
      <c r="AD513" s="8"/>
      <c r="AE513" s="6"/>
      <c r="AF513" s="7"/>
      <c r="AG513" s="7"/>
      <c r="AH513" s="7"/>
      <c r="AI513" s="7"/>
      <c r="AJ513" s="8"/>
      <c r="AK513" s="6"/>
      <c r="AL513" s="7"/>
      <c r="AM513" s="7"/>
      <c r="AN513" s="7"/>
      <c r="AO513" s="7"/>
      <c r="AP513" s="8"/>
      <c r="AQ513" s="6"/>
      <c r="AR513" s="7"/>
      <c r="AS513" s="7"/>
      <c r="AT513" s="7"/>
      <c r="AU513" s="7"/>
      <c r="AV513" s="8"/>
      <c r="AW513" s="6"/>
      <c r="AX513" s="7"/>
      <c r="AY513" s="7"/>
      <c r="AZ513" s="7"/>
      <c r="BA513" s="7"/>
      <c r="BB513" s="8"/>
      <c r="BC513" s="6"/>
      <c r="BD513" s="7"/>
      <c r="BE513" s="7"/>
      <c r="BF513" s="7"/>
      <c r="BG513" s="7"/>
      <c r="BH513" s="8"/>
      <c r="BI513" s="6"/>
      <c r="BJ513" s="7"/>
      <c r="BK513" s="7"/>
      <c r="BL513" s="7"/>
      <c r="BM513" s="7"/>
      <c r="BN513" s="8"/>
      <c r="BO513" s="6"/>
      <c r="BP513" s="7"/>
      <c r="BQ513" s="7"/>
      <c r="BR513" s="7"/>
      <c r="BS513" s="7"/>
      <c r="BT513" s="8"/>
      <c r="BU513" s="6"/>
      <c r="BV513" s="7"/>
      <c r="BW513" s="7"/>
      <c r="BX513" s="7"/>
      <c r="BY513" s="7"/>
      <c r="BZ513" s="8"/>
      <c r="CA513" s="6"/>
      <c r="CB513" s="7"/>
      <c r="CC513" s="7"/>
      <c r="CD513" s="7"/>
      <c r="CE513" s="7"/>
      <c r="CF513" s="8"/>
      <c r="CG513" s="6"/>
      <c r="CH513" s="7"/>
      <c r="CI513" s="7"/>
      <c r="CJ513" s="7"/>
      <c r="CK513" s="7"/>
      <c r="CL513" s="8"/>
      <c r="CM513" s="6"/>
      <c r="CN513" s="7"/>
      <c r="CO513" s="7"/>
      <c r="CP513" s="7"/>
      <c r="CQ513" s="7"/>
      <c r="CR513" s="8"/>
      <c r="CS513" s="6"/>
      <c r="CT513" s="7"/>
      <c r="CU513" s="7"/>
      <c r="CV513" s="7"/>
      <c r="CW513" s="7"/>
      <c r="CX513" s="8"/>
      <c r="CY513" s="6"/>
      <c r="CZ513" s="7"/>
      <c r="DA513" s="7"/>
      <c r="DB513" s="7"/>
      <c r="DC513" s="7"/>
      <c r="DD513" s="8"/>
      <c r="DE513" s="6"/>
      <c r="DF513" s="7"/>
      <c r="DG513" s="7"/>
      <c r="DH513" s="7"/>
      <c r="DI513" s="7"/>
      <c r="DJ513" s="8"/>
      <c r="DK513" s="6"/>
      <c r="DL513" s="7"/>
      <c r="DM513" s="7"/>
      <c r="DN513" s="7"/>
      <c r="DO513" s="7"/>
      <c r="DP513" s="8"/>
      <c r="DQ513" s="6"/>
      <c r="DR513" s="7"/>
      <c r="DS513" s="7"/>
      <c r="DT513" s="7"/>
      <c r="DU513" s="7"/>
      <c r="DV513" s="8"/>
      <c r="DW513" s="6"/>
      <c r="DX513" s="7"/>
      <c r="DY513" s="7"/>
      <c r="DZ513" s="7"/>
      <c r="EA513" s="7"/>
      <c r="EB513" s="8"/>
      <c r="EC513" s="6"/>
      <c r="ED513" s="7"/>
      <c r="EE513" s="7"/>
      <c r="EF513" s="7"/>
      <c r="EG513" s="7"/>
      <c r="EH513" s="8"/>
      <c r="EI513" s="6"/>
      <c r="EJ513" s="7"/>
      <c r="EK513" s="7"/>
      <c r="EL513" s="7"/>
      <c r="EM513" s="7"/>
      <c r="EN513" s="8"/>
      <c r="EO513" s="6"/>
      <c r="EP513" s="7"/>
      <c r="EQ513" s="7"/>
      <c r="ER513" s="7"/>
      <c r="ES513" s="7"/>
      <c r="ET513" s="8"/>
      <c r="EU513" s="6"/>
      <c r="EV513" s="7"/>
      <c r="EW513" s="7"/>
      <c r="EX513" s="7"/>
      <c r="EY513" s="7"/>
      <c r="EZ513" s="8"/>
      <c r="FA513" s="6"/>
      <c r="FB513" s="7"/>
      <c r="FC513" s="7"/>
      <c r="FD513" s="7"/>
      <c r="FE513" s="7"/>
      <c r="FF513" s="8"/>
      <c r="FG513" s="6"/>
      <c r="FH513" s="7"/>
      <c r="FI513" s="7"/>
      <c r="FJ513" s="7"/>
      <c r="FK513" s="7"/>
      <c r="FL513" s="8"/>
      <c r="FM513" s="6"/>
      <c r="FN513" s="7"/>
      <c r="FO513" s="7"/>
      <c r="FP513" s="7"/>
      <c r="FQ513" s="7"/>
      <c r="FR513" s="8"/>
      <c r="FS513" s="6"/>
      <c r="FT513" s="7"/>
      <c r="FU513" s="7"/>
      <c r="FV513" s="7"/>
      <c r="FW513" s="7"/>
      <c r="FX513" s="8"/>
      <c r="FY513" s="6"/>
      <c r="FZ513" s="7"/>
      <c r="GA513" s="7"/>
      <c r="GB513" s="7"/>
      <c r="GC513" s="7"/>
      <c r="GD513" s="8"/>
      <c r="GE513" s="6"/>
      <c r="GF513" s="7"/>
      <c r="GG513" s="7"/>
      <c r="GH513" s="7"/>
      <c r="GI513" s="7"/>
      <c r="GJ513" s="8"/>
      <c r="GK513" s="6"/>
      <c r="GL513" s="7"/>
      <c r="GM513" s="7"/>
      <c r="GN513" s="7"/>
      <c r="GO513" s="7"/>
      <c r="GP513" s="8"/>
      <c r="GQ513" s="6"/>
      <c r="GR513" s="7"/>
      <c r="GS513" s="7"/>
      <c r="GT513" s="7"/>
      <c r="GU513" s="7"/>
      <c r="GV513" s="8"/>
      <c r="GW513" s="6"/>
      <c r="GX513" s="7"/>
      <c r="GY513" s="7"/>
      <c r="GZ513" s="7"/>
      <c r="HA513" s="7"/>
      <c r="HB513" s="8"/>
      <c r="HC513" s="6"/>
      <c r="HD513" s="7"/>
      <c r="HE513" s="7"/>
      <c r="HF513" s="7"/>
      <c r="HG513" s="7"/>
      <c r="HH513" s="8"/>
      <c r="HI513" s="6"/>
      <c r="HJ513" s="7"/>
      <c r="HK513" s="7"/>
      <c r="HL513" s="7"/>
      <c r="HM513" s="7"/>
      <c r="HN513" s="8"/>
      <c r="HO513" s="6"/>
      <c r="HP513" s="7"/>
      <c r="HQ513" s="7"/>
      <c r="HR513" s="7"/>
      <c r="HS513" s="7"/>
      <c r="HT513" s="8"/>
      <c r="HU513" s="6"/>
      <c r="HV513" s="7"/>
      <c r="HW513" s="7"/>
      <c r="HX513" s="7"/>
      <c r="HY513" s="7"/>
      <c r="HZ513" s="8"/>
      <c r="IA513" s="6"/>
      <c r="IB513" s="7"/>
      <c r="IC513" s="7"/>
      <c r="ID513" s="7"/>
      <c r="IE513" s="7"/>
      <c r="IF513" s="8"/>
      <c r="IG513" s="6"/>
      <c r="IH513" s="7"/>
      <c r="II513" s="7"/>
      <c r="IJ513" s="7"/>
      <c r="IK513" s="7"/>
      <c r="IL513" s="8"/>
      <c r="IM513" s="6"/>
      <c r="IN513" s="7"/>
      <c r="IO513" s="7"/>
      <c r="IP513" s="7"/>
      <c r="IQ513" s="7"/>
      <c r="IR513" s="8"/>
      <c r="IS513" s="6"/>
      <c r="IT513" s="7"/>
      <c r="IU513" s="7"/>
      <c r="IV513" s="7"/>
    </row>
    <row r="514" customFormat="false" ht="12.75" hidden="false" customHeight="false" outlineLevel="0" collapsed="false">
      <c r="A514" s="5" t="s">
        <v>660</v>
      </c>
      <c r="B514" s="6" t="n">
        <v>37071</v>
      </c>
      <c r="C514" s="7" t="s">
        <v>627</v>
      </c>
      <c r="D514" s="7" t="s">
        <v>386</v>
      </c>
      <c r="E514" s="7"/>
      <c r="F514" s="8" t="s">
        <v>460</v>
      </c>
      <c r="G514" s="8" t="n">
        <v>255.122273628553</v>
      </c>
      <c r="H514" s="7"/>
      <c r="I514" s="7"/>
      <c r="J514" s="7"/>
      <c r="K514" s="7"/>
      <c r="L514" s="8"/>
      <c r="M514" s="6"/>
      <c r="N514" s="7"/>
      <c r="O514" s="7"/>
      <c r="P514" s="7"/>
      <c r="Q514" s="7"/>
      <c r="R514" s="8"/>
      <c r="S514" s="6"/>
      <c r="T514" s="7"/>
      <c r="U514" s="7"/>
      <c r="V514" s="7"/>
      <c r="W514" s="7"/>
      <c r="X514" s="8"/>
      <c r="Y514" s="6"/>
      <c r="Z514" s="7"/>
      <c r="AA514" s="7"/>
      <c r="AB514" s="7"/>
      <c r="AC514" s="7"/>
      <c r="AD514" s="8"/>
      <c r="AE514" s="6"/>
      <c r="AF514" s="7"/>
      <c r="AG514" s="7"/>
      <c r="AH514" s="7"/>
      <c r="AI514" s="7"/>
      <c r="AJ514" s="8"/>
      <c r="AK514" s="6"/>
      <c r="AL514" s="7"/>
      <c r="AM514" s="7"/>
      <c r="AN514" s="7"/>
      <c r="AO514" s="7"/>
      <c r="AP514" s="8"/>
      <c r="AQ514" s="6"/>
      <c r="AR514" s="7"/>
      <c r="AS514" s="7"/>
      <c r="AT514" s="7"/>
      <c r="AU514" s="7"/>
      <c r="AV514" s="8"/>
      <c r="AW514" s="6"/>
      <c r="AX514" s="7"/>
      <c r="AY514" s="7"/>
      <c r="AZ514" s="7"/>
      <c r="BA514" s="7"/>
      <c r="BB514" s="8"/>
      <c r="BC514" s="6"/>
      <c r="BD514" s="7"/>
      <c r="BE514" s="7"/>
      <c r="BF514" s="7"/>
      <c r="BG514" s="7"/>
      <c r="BH514" s="8"/>
      <c r="BI514" s="6"/>
      <c r="BJ514" s="7"/>
      <c r="BK514" s="7"/>
      <c r="BL514" s="7"/>
      <c r="BM514" s="7"/>
      <c r="BN514" s="8"/>
      <c r="BO514" s="6"/>
      <c r="BP514" s="7"/>
      <c r="BQ514" s="7"/>
      <c r="BR514" s="7"/>
      <c r="BS514" s="7"/>
      <c r="BT514" s="8"/>
      <c r="BU514" s="6"/>
      <c r="BV514" s="7"/>
      <c r="BW514" s="7"/>
      <c r="BX514" s="7"/>
      <c r="BY514" s="7"/>
      <c r="BZ514" s="8"/>
      <c r="CA514" s="6"/>
      <c r="CB514" s="7"/>
      <c r="CC514" s="7"/>
      <c r="CD514" s="7"/>
      <c r="CE514" s="7"/>
      <c r="CF514" s="8"/>
      <c r="CG514" s="6"/>
      <c r="CH514" s="7"/>
      <c r="CI514" s="7"/>
      <c r="CJ514" s="7"/>
      <c r="CK514" s="7"/>
      <c r="CL514" s="8"/>
      <c r="CM514" s="6"/>
      <c r="CN514" s="7"/>
      <c r="CO514" s="7"/>
      <c r="CP514" s="7"/>
      <c r="CQ514" s="7"/>
      <c r="CR514" s="8"/>
      <c r="CS514" s="6"/>
      <c r="CT514" s="7"/>
      <c r="CU514" s="7"/>
      <c r="CV514" s="7"/>
      <c r="CW514" s="7"/>
      <c r="CX514" s="8"/>
      <c r="CY514" s="6"/>
      <c r="CZ514" s="7"/>
      <c r="DA514" s="7"/>
      <c r="DB514" s="7"/>
      <c r="DC514" s="7"/>
      <c r="DD514" s="8"/>
      <c r="DE514" s="6"/>
      <c r="DF514" s="7"/>
      <c r="DG514" s="7"/>
      <c r="DH514" s="7"/>
      <c r="DI514" s="7"/>
      <c r="DJ514" s="8"/>
      <c r="DK514" s="6"/>
      <c r="DL514" s="7"/>
      <c r="DM514" s="7"/>
      <c r="DN514" s="7"/>
      <c r="DO514" s="7"/>
      <c r="DP514" s="8"/>
      <c r="DQ514" s="6"/>
      <c r="DR514" s="7"/>
      <c r="DS514" s="7"/>
      <c r="DT514" s="7"/>
      <c r="DU514" s="7"/>
      <c r="DV514" s="8"/>
      <c r="DW514" s="6"/>
      <c r="DX514" s="7"/>
      <c r="DY514" s="7"/>
      <c r="DZ514" s="7"/>
      <c r="EA514" s="7"/>
      <c r="EB514" s="8"/>
      <c r="EC514" s="6"/>
      <c r="ED514" s="7"/>
      <c r="EE514" s="7"/>
      <c r="EF514" s="7"/>
      <c r="EG514" s="7"/>
      <c r="EH514" s="8"/>
      <c r="EI514" s="6"/>
      <c r="EJ514" s="7"/>
      <c r="EK514" s="7"/>
      <c r="EL514" s="7"/>
      <c r="EM514" s="7"/>
      <c r="EN514" s="8"/>
      <c r="EO514" s="6"/>
      <c r="EP514" s="7"/>
      <c r="EQ514" s="7"/>
      <c r="ER514" s="7"/>
      <c r="ES514" s="7"/>
      <c r="ET514" s="8"/>
      <c r="EU514" s="6"/>
      <c r="EV514" s="7"/>
      <c r="EW514" s="7"/>
      <c r="EX514" s="7"/>
      <c r="EY514" s="7"/>
      <c r="EZ514" s="8"/>
      <c r="FA514" s="6"/>
      <c r="FB514" s="7"/>
      <c r="FC514" s="7"/>
      <c r="FD514" s="7"/>
      <c r="FE514" s="7"/>
      <c r="FF514" s="8"/>
      <c r="FG514" s="6"/>
      <c r="FH514" s="7"/>
      <c r="FI514" s="7"/>
      <c r="FJ514" s="7"/>
      <c r="FK514" s="7"/>
      <c r="FL514" s="8"/>
      <c r="FM514" s="6"/>
      <c r="FN514" s="7"/>
      <c r="FO514" s="7"/>
      <c r="FP514" s="7"/>
      <c r="FQ514" s="7"/>
      <c r="FR514" s="8"/>
      <c r="FS514" s="6"/>
      <c r="FT514" s="7"/>
      <c r="FU514" s="7"/>
      <c r="FV514" s="7"/>
      <c r="FW514" s="7"/>
      <c r="FX514" s="8"/>
      <c r="FY514" s="6"/>
      <c r="FZ514" s="7"/>
      <c r="GA514" s="7"/>
      <c r="GB514" s="7"/>
      <c r="GC514" s="7"/>
      <c r="GD514" s="8"/>
      <c r="GE514" s="6"/>
      <c r="GF514" s="7"/>
      <c r="GG514" s="7"/>
      <c r="GH514" s="7"/>
      <c r="GI514" s="7"/>
      <c r="GJ514" s="8"/>
      <c r="GK514" s="6"/>
      <c r="GL514" s="7"/>
      <c r="GM514" s="7"/>
      <c r="GN514" s="7"/>
      <c r="GO514" s="7"/>
      <c r="GP514" s="8"/>
      <c r="GQ514" s="6"/>
      <c r="GR514" s="7"/>
      <c r="GS514" s="7"/>
      <c r="GT514" s="7"/>
      <c r="GU514" s="7"/>
      <c r="GV514" s="8"/>
      <c r="GW514" s="6"/>
      <c r="GX514" s="7"/>
      <c r="GY514" s="7"/>
      <c r="GZ514" s="7"/>
      <c r="HA514" s="7"/>
      <c r="HB514" s="8"/>
      <c r="HC514" s="6"/>
      <c r="HD514" s="7"/>
      <c r="HE514" s="7"/>
      <c r="HF514" s="7"/>
      <c r="HG514" s="7"/>
      <c r="HH514" s="8"/>
      <c r="HI514" s="6"/>
      <c r="HJ514" s="7"/>
      <c r="HK514" s="7"/>
      <c r="HL514" s="7"/>
      <c r="HM514" s="7"/>
      <c r="HN514" s="8"/>
      <c r="HO514" s="6"/>
      <c r="HP514" s="7"/>
      <c r="HQ514" s="7"/>
      <c r="HR514" s="7"/>
      <c r="HS514" s="7"/>
      <c r="HT514" s="8"/>
      <c r="HU514" s="6"/>
      <c r="HV514" s="7"/>
      <c r="HW514" s="7"/>
      <c r="HX514" s="7"/>
      <c r="HY514" s="7"/>
      <c r="HZ514" s="8"/>
      <c r="IA514" s="6"/>
      <c r="IB514" s="7"/>
      <c r="IC514" s="7"/>
      <c r="ID514" s="7"/>
      <c r="IE514" s="7"/>
      <c r="IF514" s="8"/>
      <c r="IG514" s="6"/>
      <c r="IH514" s="7"/>
      <c r="II514" s="7"/>
      <c r="IJ514" s="7"/>
      <c r="IK514" s="7"/>
      <c r="IL514" s="8"/>
      <c r="IM514" s="6"/>
      <c r="IN514" s="7"/>
      <c r="IO514" s="7"/>
      <c r="IP514" s="7"/>
      <c r="IQ514" s="7"/>
      <c r="IR514" s="8"/>
      <c r="IS514" s="6"/>
      <c r="IT514" s="7"/>
      <c r="IU514" s="7"/>
      <c r="IV514" s="7"/>
    </row>
    <row r="515" customFormat="false" ht="12.75" hidden="false" customHeight="false" outlineLevel="0" collapsed="false">
      <c r="A515" s="5" t="s">
        <v>661</v>
      </c>
      <c r="B515" s="6" t="n">
        <v>37005</v>
      </c>
      <c r="C515" s="7" t="s">
        <v>662</v>
      </c>
      <c r="D515" s="7" t="s">
        <v>663</v>
      </c>
      <c r="E515" s="7" t="s">
        <v>664</v>
      </c>
      <c r="F515" s="8" t="s">
        <v>665</v>
      </c>
      <c r="G515" s="8" t="n">
        <v>0</v>
      </c>
      <c r="H515" s="7"/>
      <c r="I515" s="7"/>
      <c r="J515" s="7"/>
      <c r="K515" s="7"/>
      <c r="L515" s="8"/>
      <c r="M515" s="6"/>
      <c r="N515" s="7"/>
      <c r="O515" s="7"/>
      <c r="P515" s="7"/>
      <c r="Q515" s="7"/>
      <c r="R515" s="8"/>
      <c r="S515" s="6"/>
      <c r="T515" s="7"/>
      <c r="U515" s="7"/>
      <c r="V515" s="7"/>
      <c r="W515" s="7"/>
      <c r="X515" s="8"/>
      <c r="Y515" s="6"/>
      <c r="Z515" s="7"/>
      <c r="AA515" s="7"/>
      <c r="AB515" s="7"/>
      <c r="AC515" s="7"/>
      <c r="AD515" s="8"/>
      <c r="AE515" s="6"/>
      <c r="AF515" s="7"/>
      <c r="AG515" s="7"/>
      <c r="AH515" s="7"/>
      <c r="AI515" s="7"/>
      <c r="AJ515" s="8"/>
      <c r="AK515" s="6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8"/>
      <c r="AW515" s="6"/>
      <c r="AX515" s="7"/>
      <c r="AY515" s="7"/>
      <c r="AZ515" s="7"/>
      <c r="BA515" s="7"/>
      <c r="BB515" s="8"/>
      <c r="BC515" s="6"/>
      <c r="BD515" s="7"/>
      <c r="BE515" s="7"/>
      <c r="BF515" s="7"/>
      <c r="BG515" s="7"/>
      <c r="BH515" s="8"/>
      <c r="BI515" s="6"/>
      <c r="BJ515" s="7"/>
      <c r="BK515" s="7"/>
      <c r="BL515" s="7"/>
      <c r="BM515" s="7"/>
      <c r="BN515" s="8"/>
      <c r="BO515" s="6"/>
      <c r="BP515" s="7"/>
      <c r="BQ515" s="7"/>
      <c r="BR515" s="7"/>
      <c r="BS515" s="7"/>
      <c r="BT515" s="8"/>
      <c r="BU515" s="6"/>
      <c r="BV515" s="7"/>
      <c r="BW515" s="7"/>
      <c r="BX515" s="7"/>
      <c r="BY515" s="7"/>
      <c r="BZ515" s="8"/>
      <c r="CA515" s="6"/>
      <c r="CB515" s="7"/>
      <c r="CC515" s="7"/>
      <c r="CD515" s="7"/>
      <c r="CE515" s="7"/>
      <c r="CF515" s="8"/>
      <c r="CG515" s="6"/>
      <c r="CH515" s="7"/>
      <c r="CI515" s="7"/>
      <c r="CJ515" s="7"/>
      <c r="CK515" s="7"/>
      <c r="CL515" s="8"/>
      <c r="CM515" s="6"/>
      <c r="CN515" s="7"/>
      <c r="CO515" s="7"/>
      <c r="CP515" s="7"/>
      <c r="CQ515" s="7"/>
      <c r="CR515" s="8"/>
      <c r="CS515" s="6"/>
      <c r="CT515" s="7"/>
      <c r="CU515" s="7"/>
      <c r="CV515" s="7"/>
      <c r="CW515" s="7"/>
      <c r="CX515" s="8"/>
      <c r="CY515" s="6"/>
      <c r="CZ515" s="7"/>
      <c r="DA515" s="7"/>
      <c r="DB515" s="7"/>
      <c r="DC515" s="7"/>
      <c r="DD515" s="8"/>
      <c r="DE515" s="6"/>
      <c r="DF515" s="7"/>
      <c r="DG515" s="7"/>
      <c r="DH515" s="7"/>
      <c r="DI515" s="7"/>
      <c r="DJ515" s="8"/>
      <c r="DK515" s="6"/>
      <c r="DL515" s="7"/>
      <c r="DM515" s="7"/>
      <c r="DN515" s="7"/>
      <c r="DO515" s="7"/>
      <c r="DP515" s="8"/>
      <c r="DQ515" s="6"/>
      <c r="DR515" s="7"/>
      <c r="DS515" s="7"/>
      <c r="DT515" s="7"/>
      <c r="DU515" s="7"/>
      <c r="DV515" s="8"/>
      <c r="DW515" s="6"/>
      <c r="DX515" s="7"/>
      <c r="DY515" s="7"/>
      <c r="DZ515" s="7"/>
      <c r="EA515" s="7"/>
      <c r="EB515" s="8"/>
      <c r="EC515" s="6"/>
      <c r="ED515" s="7"/>
      <c r="EE515" s="7"/>
      <c r="EF515" s="7"/>
      <c r="EG515" s="7"/>
      <c r="EH515" s="8"/>
      <c r="EI515" s="6"/>
      <c r="EJ515" s="7"/>
      <c r="EK515" s="7"/>
      <c r="EL515" s="7"/>
      <c r="EM515" s="7"/>
      <c r="EN515" s="8"/>
      <c r="EO515" s="6"/>
      <c r="EP515" s="7"/>
      <c r="EQ515" s="7"/>
      <c r="ER515" s="7"/>
      <c r="ES515" s="7"/>
      <c r="ET515" s="8"/>
      <c r="EU515" s="6"/>
      <c r="EV515" s="7"/>
      <c r="EW515" s="7"/>
      <c r="EX515" s="7"/>
      <c r="EY515" s="7"/>
      <c r="EZ515" s="8"/>
      <c r="FA515" s="6"/>
      <c r="FB515" s="7"/>
      <c r="FC515" s="7"/>
      <c r="FD515" s="7"/>
      <c r="FE515" s="7"/>
      <c r="FF515" s="8"/>
      <c r="FG515" s="6"/>
      <c r="FH515" s="7"/>
      <c r="FI515" s="7"/>
      <c r="FJ515" s="7"/>
      <c r="FK515" s="7"/>
      <c r="FL515" s="8"/>
      <c r="FM515" s="6"/>
      <c r="FN515" s="7"/>
      <c r="FO515" s="7"/>
      <c r="FP515" s="7"/>
      <c r="FQ515" s="7"/>
      <c r="FR515" s="8"/>
      <c r="FS515" s="6"/>
      <c r="FT515" s="7"/>
      <c r="FU515" s="7"/>
      <c r="FV515" s="7"/>
      <c r="FW515" s="7"/>
      <c r="FX515" s="8"/>
      <c r="FY515" s="6"/>
      <c r="FZ515" s="7"/>
      <c r="GA515" s="7"/>
      <c r="GB515" s="7"/>
      <c r="GC515" s="7"/>
      <c r="GD515" s="8"/>
      <c r="GE515" s="6"/>
      <c r="GF515" s="7"/>
      <c r="GG515" s="7"/>
      <c r="GH515" s="7"/>
      <c r="GI515" s="7"/>
      <c r="GJ515" s="8"/>
      <c r="GK515" s="6"/>
      <c r="GL515" s="7"/>
      <c r="GM515" s="7"/>
      <c r="GN515" s="7"/>
      <c r="GO515" s="7"/>
      <c r="GP515" s="8"/>
      <c r="GQ515" s="6"/>
      <c r="GR515" s="7"/>
      <c r="GS515" s="7"/>
      <c r="GT515" s="7"/>
      <c r="GU515" s="7"/>
      <c r="GV515" s="8"/>
      <c r="GW515" s="6"/>
      <c r="GX515" s="7"/>
      <c r="GY515" s="7"/>
      <c r="GZ515" s="7"/>
      <c r="HA515" s="7"/>
      <c r="HB515" s="8"/>
      <c r="HC515" s="6"/>
      <c r="HD515" s="7"/>
      <c r="HE515" s="7"/>
      <c r="HF515" s="7"/>
      <c r="HG515" s="7"/>
      <c r="HH515" s="8"/>
      <c r="HI515" s="6"/>
      <c r="HJ515" s="7"/>
      <c r="HK515" s="7"/>
      <c r="HL515" s="7"/>
      <c r="HM515" s="7"/>
      <c r="HN515" s="8"/>
      <c r="HO515" s="6"/>
      <c r="HP515" s="7"/>
      <c r="HQ515" s="7"/>
      <c r="HR515" s="7"/>
      <c r="HS515" s="7"/>
      <c r="HT515" s="8"/>
      <c r="HU515" s="6"/>
      <c r="HV515" s="7"/>
      <c r="HW515" s="7"/>
      <c r="HX515" s="7"/>
      <c r="HY515" s="7"/>
      <c r="HZ515" s="8"/>
      <c r="IA515" s="6"/>
      <c r="IB515" s="7"/>
      <c r="IC515" s="7"/>
      <c r="ID515" s="7"/>
      <c r="IE515" s="7"/>
      <c r="IF515" s="8"/>
      <c r="IG515" s="6"/>
      <c r="IH515" s="7"/>
      <c r="II515" s="7"/>
      <c r="IJ515" s="7"/>
      <c r="IK515" s="7"/>
      <c r="IL515" s="8"/>
      <c r="IM515" s="6"/>
      <c r="IN515" s="7"/>
      <c r="IO515" s="7"/>
      <c r="IP515" s="7"/>
      <c r="IQ515" s="7"/>
      <c r="IR515" s="8"/>
      <c r="IS515" s="6"/>
      <c r="IT515" s="7"/>
      <c r="IU515" s="7"/>
      <c r="IV515" s="7"/>
    </row>
    <row r="516" customFormat="false" ht="12.75" hidden="false" customHeight="false" outlineLevel="0" collapsed="false">
      <c r="A516" s="5" t="s">
        <v>666</v>
      </c>
      <c r="B516" s="6" t="n">
        <v>36991</v>
      </c>
      <c r="C516" s="7" t="s">
        <v>667</v>
      </c>
      <c r="D516" s="7" t="s">
        <v>663</v>
      </c>
      <c r="E516" s="7" t="s">
        <v>668</v>
      </c>
      <c r="F516" s="8" t="s">
        <v>669</v>
      </c>
      <c r="G516" s="8" t="n">
        <v>250</v>
      </c>
      <c r="H516" s="7"/>
      <c r="I516" s="7"/>
      <c r="J516" s="7"/>
      <c r="K516" s="7"/>
      <c r="L516" s="8"/>
      <c r="M516" s="6"/>
      <c r="N516" s="7"/>
      <c r="O516" s="7"/>
      <c r="P516" s="7"/>
      <c r="Q516" s="7"/>
      <c r="R516" s="8"/>
      <c r="S516" s="6"/>
      <c r="T516" s="7"/>
      <c r="U516" s="7"/>
      <c r="V516" s="7"/>
      <c r="W516" s="7"/>
      <c r="X516" s="8"/>
      <c r="Y516" s="6"/>
      <c r="Z516" s="7"/>
      <c r="AA516" s="7"/>
      <c r="AB516" s="7"/>
      <c r="AC516" s="7"/>
      <c r="AD516" s="8"/>
      <c r="AE516" s="6"/>
      <c r="AF516" s="7"/>
      <c r="AG516" s="7"/>
      <c r="AH516" s="7"/>
      <c r="AI516" s="7"/>
      <c r="AJ516" s="8"/>
      <c r="AK516" s="6"/>
      <c r="AL516" s="7"/>
      <c r="AM516" s="7"/>
      <c r="AN516" s="7"/>
      <c r="AO516" s="7"/>
      <c r="AP516" s="8"/>
      <c r="AQ516" s="6"/>
      <c r="AR516" s="7"/>
      <c r="AS516" s="7"/>
      <c r="AT516" s="7"/>
      <c r="AU516" s="7"/>
      <c r="AV516" s="8"/>
      <c r="AW516" s="6"/>
      <c r="AX516" s="7"/>
      <c r="AY516" s="7"/>
      <c r="AZ516" s="7"/>
      <c r="BA516" s="7"/>
      <c r="BB516" s="8"/>
      <c r="BC516" s="6"/>
      <c r="BD516" s="7"/>
      <c r="BE516" s="7"/>
      <c r="BF516" s="7"/>
      <c r="BG516" s="7"/>
      <c r="BH516" s="8"/>
      <c r="BI516" s="6"/>
      <c r="BJ516" s="7"/>
      <c r="BK516" s="7"/>
      <c r="BL516" s="7"/>
      <c r="BM516" s="7"/>
      <c r="BN516" s="8"/>
      <c r="BO516" s="6"/>
      <c r="BP516" s="7"/>
      <c r="BQ516" s="7"/>
      <c r="BR516" s="7"/>
      <c r="BS516" s="7"/>
      <c r="BT516" s="8"/>
      <c r="BU516" s="6"/>
      <c r="BV516" s="7"/>
      <c r="BW516" s="7"/>
      <c r="BX516" s="7"/>
      <c r="BY516" s="7"/>
      <c r="BZ516" s="8"/>
      <c r="CA516" s="6"/>
      <c r="CB516" s="7"/>
      <c r="CC516" s="7"/>
      <c r="CD516" s="7"/>
      <c r="CE516" s="7"/>
      <c r="CF516" s="8"/>
      <c r="CG516" s="6"/>
      <c r="CH516" s="7"/>
      <c r="CI516" s="7"/>
      <c r="CJ516" s="7"/>
      <c r="CK516" s="7"/>
      <c r="CL516" s="8"/>
      <c r="CM516" s="6"/>
      <c r="CN516" s="7"/>
      <c r="CO516" s="7"/>
      <c r="CP516" s="7"/>
      <c r="CQ516" s="7"/>
      <c r="CR516" s="8"/>
      <c r="CS516" s="6"/>
      <c r="CT516" s="7"/>
      <c r="CU516" s="7"/>
      <c r="CV516" s="7"/>
      <c r="CW516" s="7"/>
      <c r="CX516" s="8"/>
      <c r="CY516" s="6"/>
      <c r="CZ516" s="7"/>
      <c r="DA516" s="7"/>
      <c r="DB516" s="7"/>
      <c r="DC516" s="7"/>
      <c r="DD516" s="8"/>
      <c r="DE516" s="6"/>
      <c r="DF516" s="7"/>
      <c r="DG516" s="7"/>
      <c r="DH516" s="7"/>
      <c r="DI516" s="7"/>
      <c r="DJ516" s="8"/>
      <c r="DK516" s="6"/>
      <c r="DL516" s="7"/>
      <c r="DM516" s="7"/>
      <c r="DN516" s="7"/>
      <c r="DO516" s="7"/>
      <c r="DP516" s="8"/>
      <c r="DQ516" s="6"/>
      <c r="DR516" s="7"/>
      <c r="DS516" s="7"/>
      <c r="DT516" s="7"/>
      <c r="DU516" s="7"/>
      <c r="DV516" s="8"/>
      <c r="DW516" s="6"/>
      <c r="DX516" s="7"/>
      <c r="DY516" s="7"/>
      <c r="DZ516" s="7"/>
      <c r="EA516" s="7"/>
      <c r="EB516" s="8"/>
      <c r="EC516" s="6"/>
      <c r="ED516" s="7"/>
      <c r="EE516" s="7"/>
      <c r="EF516" s="7"/>
      <c r="EG516" s="7"/>
      <c r="EH516" s="8"/>
      <c r="EI516" s="6"/>
      <c r="EJ516" s="7"/>
      <c r="EK516" s="7"/>
      <c r="EL516" s="7"/>
      <c r="EM516" s="7"/>
      <c r="EN516" s="8"/>
      <c r="EO516" s="6"/>
      <c r="EP516" s="7"/>
      <c r="EQ516" s="7"/>
      <c r="ER516" s="7"/>
      <c r="ES516" s="7"/>
      <c r="ET516" s="8"/>
      <c r="EU516" s="6"/>
      <c r="EV516" s="7"/>
      <c r="EW516" s="7"/>
      <c r="EX516" s="7"/>
      <c r="EY516" s="7"/>
      <c r="EZ516" s="8"/>
      <c r="FA516" s="6"/>
      <c r="FB516" s="7"/>
      <c r="FC516" s="7"/>
      <c r="FD516" s="7"/>
      <c r="FE516" s="7"/>
      <c r="FF516" s="8"/>
      <c r="FG516" s="6"/>
      <c r="FH516" s="7"/>
      <c r="FI516" s="7"/>
      <c r="FJ516" s="7"/>
      <c r="FK516" s="7"/>
      <c r="FL516" s="8"/>
      <c r="FM516" s="6"/>
      <c r="FN516" s="7"/>
      <c r="FO516" s="7"/>
      <c r="FP516" s="7"/>
      <c r="FQ516" s="7"/>
      <c r="FR516" s="8"/>
      <c r="FS516" s="6"/>
      <c r="FT516" s="7"/>
      <c r="FU516" s="7"/>
      <c r="FV516" s="7"/>
      <c r="FW516" s="7"/>
      <c r="FX516" s="8"/>
      <c r="FY516" s="6"/>
      <c r="FZ516" s="7"/>
      <c r="GA516" s="7"/>
      <c r="GB516" s="7"/>
      <c r="GC516" s="7"/>
      <c r="GD516" s="8"/>
      <c r="GE516" s="6"/>
      <c r="GF516" s="7"/>
      <c r="GG516" s="7"/>
      <c r="GH516" s="7"/>
      <c r="GI516" s="7"/>
      <c r="GJ516" s="8"/>
      <c r="GK516" s="6"/>
      <c r="GL516" s="7"/>
      <c r="GM516" s="7"/>
      <c r="GN516" s="7"/>
      <c r="GO516" s="7"/>
      <c r="GP516" s="8"/>
      <c r="GQ516" s="6"/>
      <c r="GR516" s="7"/>
      <c r="GS516" s="7"/>
      <c r="GT516" s="7"/>
      <c r="GU516" s="7"/>
      <c r="GV516" s="8"/>
      <c r="GW516" s="6"/>
      <c r="GX516" s="7"/>
      <c r="GY516" s="7"/>
      <c r="GZ516" s="7"/>
      <c r="HA516" s="7"/>
      <c r="HB516" s="8"/>
      <c r="HC516" s="6"/>
      <c r="HD516" s="7"/>
      <c r="HE516" s="7"/>
      <c r="HF516" s="7"/>
      <c r="HG516" s="7"/>
      <c r="HH516" s="8"/>
      <c r="HI516" s="6"/>
      <c r="HJ516" s="7"/>
      <c r="HK516" s="7"/>
      <c r="HL516" s="7"/>
      <c r="HM516" s="7"/>
      <c r="HN516" s="8"/>
      <c r="HO516" s="6"/>
      <c r="HP516" s="7"/>
      <c r="HQ516" s="7"/>
      <c r="HR516" s="7"/>
      <c r="HS516" s="7"/>
      <c r="HT516" s="8"/>
      <c r="HU516" s="6"/>
      <c r="HV516" s="7"/>
      <c r="HW516" s="7"/>
      <c r="HX516" s="7"/>
      <c r="HY516" s="7"/>
      <c r="HZ516" s="8"/>
      <c r="IA516" s="6"/>
      <c r="IB516" s="7"/>
      <c r="IC516" s="7"/>
      <c r="ID516" s="7"/>
      <c r="IE516" s="7"/>
      <c r="IF516" s="8"/>
      <c r="IG516" s="6"/>
      <c r="IH516" s="7"/>
      <c r="II516" s="7"/>
      <c r="IJ516" s="7"/>
      <c r="IK516" s="7"/>
      <c r="IL516" s="8"/>
      <c r="IM516" s="6"/>
      <c r="IN516" s="7"/>
      <c r="IO516" s="7"/>
      <c r="IP516" s="7"/>
      <c r="IQ516" s="7"/>
      <c r="IR516" s="8"/>
      <c r="IS516" s="6"/>
      <c r="IT516" s="7"/>
      <c r="IU516" s="7"/>
      <c r="IV516" s="7"/>
    </row>
    <row r="517" customFormat="false" ht="12.75" hidden="false" customHeight="false" outlineLevel="0" collapsed="false">
      <c r="A517" s="5" t="s">
        <v>670</v>
      </c>
      <c r="B517" s="6" t="n">
        <v>36997</v>
      </c>
      <c r="C517" s="7" t="s">
        <v>671</v>
      </c>
      <c r="D517" s="7" t="s">
        <v>663</v>
      </c>
      <c r="E517" s="7" t="s">
        <v>672</v>
      </c>
      <c r="F517" s="8" t="s">
        <v>669</v>
      </c>
      <c r="G517" s="8" t="n">
        <v>250</v>
      </c>
      <c r="H517" s="7"/>
      <c r="I517" s="7"/>
      <c r="J517" s="7"/>
      <c r="K517" s="7"/>
      <c r="L517" s="8"/>
      <c r="M517" s="6"/>
      <c r="N517" s="7"/>
      <c r="O517" s="7"/>
      <c r="P517" s="7"/>
      <c r="Q517" s="7"/>
      <c r="R517" s="8"/>
      <c r="S517" s="6"/>
      <c r="T517" s="7"/>
      <c r="U517" s="7"/>
      <c r="V517" s="7"/>
      <c r="W517" s="7"/>
      <c r="X517" s="8"/>
      <c r="Y517" s="6"/>
      <c r="Z517" s="7"/>
      <c r="AA517" s="7"/>
      <c r="AB517" s="7"/>
      <c r="AC517" s="7"/>
      <c r="AD517" s="8"/>
      <c r="AE517" s="6"/>
      <c r="AF517" s="7"/>
      <c r="AG517" s="7"/>
      <c r="AH517" s="7"/>
      <c r="AI517" s="7"/>
      <c r="AJ517" s="8"/>
      <c r="AK517" s="6"/>
      <c r="AL517" s="7"/>
      <c r="AM517" s="7"/>
      <c r="AN517" s="7"/>
      <c r="AO517" s="7"/>
      <c r="AP517" s="8"/>
      <c r="AQ517" s="6"/>
      <c r="AR517" s="7"/>
      <c r="AS517" s="7"/>
      <c r="AT517" s="7"/>
      <c r="AU517" s="7"/>
      <c r="AV517" s="8"/>
      <c r="AW517" s="6"/>
      <c r="AX517" s="7"/>
      <c r="AY517" s="7"/>
      <c r="AZ517" s="7"/>
      <c r="BA517" s="7"/>
      <c r="BB517" s="8"/>
      <c r="BC517" s="6"/>
      <c r="BD517" s="7"/>
      <c r="BE517" s="7"/>
      <c r="BF517" s="7"/>
      <c r="BG517" s="7"/>
      <c r="BH517" s="8"/>
      <c r="BI517" s="6"/>
      <c r="BJ517" s="7"/>
      <c r="BK517" s="7"/>
      <c r="BL517" s="7"/>
      <c r="BM517" s="7"/>
      <c r="BN517" s="8"/>
      <c r="BO517" s="6"/>
      <c r="BP517" s="7"/>
      <c r="BQ517" s="7"/>
      <c r="BR517" s="7"/>
      <c r="BS517" s="7"/>
      <c r="BT517" s="8"/>
      <c r="BU517" s="6"/>
      <c r="BV517" s="7"/>
      <c r="BW517" s="7"/>
      <c r="BX517" s="7"/>
      <c r="BY517" s="7"/>
      <c r="BZ517" s="8"/>
      <c r="CA517" s="6"/>
      <c r="CB517" s="7"/>
      <c r="CC517" s="7"/>
      <c r="CD517" s="7"/>
      <c r="CE517" s="7"/>
      <c r="CF517" s="8"/>
      <c r="CG517" s="6"/>
      <c r="CH517" s="7"/>
      <c r="CI517" s="7"/>
      <c r="CJ517" s="7"/>
      <c r="CK517" s="7"/>
      <c r="CL517" s="8"/>
      <c r="CM517" s="6"/>
      <c r="CN517" s="7"/>
      <c r="CO517" s="7"/>
      <c r="CP517" s="7"/>
      <c r="CQ517" s="7"/>
      <c r="CR517" s="8"/>
      <c r="CS517" s="6"/>
      <c r="CT517" s="7"/>
      <c r="CU517" s="7"/>
      <c r="CV517" s="7"/>
      <c r="CW517" s="7"/>
      <c r="CX517" s="8"/>
      <c r="CY517" s="6"/>
      <c r="CZ517" s="7"/>
      <c r="DA517" s="7"/>
      <c r="DB517" s="7"/>
      <c r="DC517" s="7"/>
      <c r="DD517" s="8"/>
      <c r="DE517" s="6"/>
      <c r="DF517" s="7"/>
      <c r="DG517" s="7"/>
      <c r="DH517" s="7"/>
      <c r="DI517" s="7"/>
      <c r="DJ517" s="8"/>
      <c r="DK517" s="6"/>
      <c r="DL517" s="7"/>
      <c r="DM517" s="7"/>
      <c r="DN517" s="7"/>
      <c r="DO517" s="7"/>
      <c r="DP517" s="8"/>
      <c r="DQ517" s="6"/>
      <c r="DR517" s="7"/>
      <c r="DS517" s="7"/>
      <c r="DT517" s="7"/>
      <c r="DU517" s="7"/>
      <c r="DV517" s="8"/>
      <c r="DW517" s="6"/>
      <c r="DX517" s="7"/>
      <c r="DY517" s="7"/>
      <c r="DZ517" s="7"/>
      <c r="EA517" s="7"/>
      <c r="EB517" s="8"/>
      <c r="EC517" s="6"/>
      <c r="ED517" s="7"/>
      <c r="EE517" s="7"/>
      <c r="EF517" s="7"/>
      <c r="EG517" s="7"/>
      <c r="EH517" s="8"/>
      <c r="EI517" s="6"/>
      <c r="EJ517" s="7"/>
      <c r="EK517" s="7"/>
      <c r="EL517" s="7"/>
      <c r="EM517" s="7"/>
      <c r="EN517" s="8"/>
      <c r="EO517" s="6"/>
      <c r="EP517" s="7"/>
      <c r="EQ517" s="7"/>
      <c r="ER517" s="7"/>
      <c r="ES517" s="7"/>
      <c r="ET517" s="8"/>
      <c r="EU517" s="6"/>
      <c r="EV517" s="7"/>
      <c r="EW517" s="7"/>
      <c r="EX517" s="7"/>
      <c r="EY517" s="7"/>
      <c r="EZ517" s="8"/>
      <c r="FA517" s="6"/>
      <c r="FB517" s="7"/>
      <c r="FC517" s="7"/>
      <c r="FD517" s="7"/>
      <c r="FE517" s="7"/>
      <c r="FF517" s="8"/>
      <c r="FG517" s="6"/>
      <c r="FH517" s="7"/>
      <c r="FI517" s="7"/>
      <c r="FJ517" s="7"/>
      <c r="FK517" s="7"/>
      <c r="FL517" s="8"/>
      <c r="FM517" s="6"/>
      <c r="FN517" s="7"/>
      <c r="FO517" s="7"/>
      <c r="FP517" s="7"/>
      <c r="FQ517" s="7"/>
      <c r="FR517" s="8"/>
      <c r="FS517" s="6"/>
      <c r="FT517" s="7"/>
      <c r="FU517" s="7"/>
      <c r="FV517" s="7"/>
      <c r="FW517" s="7"/>
      <c r="FX517" s="8"/>
      <c r="FY517" s="6"/>
      <c r="FZ517" s="7"/>
      <c r="GA517" s="7"/>
      <c r="GB517" s="7"/>
      <c r="GC517" s="7"/>
      <c r="GD517" s="8"/>
      <c r="GE517" s="6"/>
      <c r="GF517" s="7"/>
      <c r="GG517" s="7"/>
      <c r="GH517" s="7"/>
      <c r="GI517" s="7"/>
      <c r="GJ517" s="8"/>
      <c r="GK517" s="6"/>
      <c r="GL517" s="7"/>
      <c r="GM517" s="7"/>
      <c r="GN517" s="7"/>
      <c r="GO517" s="7"/>
      <c r="GP517" s="8"/>
      <c r="GQ517" s="6"/>
      <c r="GR517" s="7"/>
      <c r="GS517" s="7"/>
      <c r="GT517" s="7"/>
      <c r="GU517" s="7"/>
      <c r="GV517" s="8"/>
      <c r="GW517" s="6"/>
      <c r="GX517" s="7"/>
      <c r="GY517" s="7"/>
      <c r="GZ517" s="7"/>
      <c r="HA517" s="7"/>
      <c r="HB517" s="8"/>
      <c r="HC517" s="6"/>
      <c r="HD517" s="7"/>
      <c r="HE517" s="7"/>
      <c r="HF517" s="7"/>
      <c r="HG517" s="7"/>
      <c r="HH517" s="8"/>
      <c r="HI517" s="6"/>
      <c r="HJ517" s="7"/>
      <c r="HK517" s="7"/>
      <c r="HL517" s="7"/>
      <c r="HM517" s="7"/>
      <c r="HN517" s="8"/>
      <c r="HO517" s="6"/>
      <c r="HP517" s="7"/>
      <c r="HQ517" s="7"/>
      <c r="HR517" s="7"/>
      <c r="HS517" s="7"/>
      <c r="HT517" s="8"/>
      <c r="HU517" s="6"/>
      <c r="HV517" s="7"/>
      <c r="HW517" s="7"/>
      <c r="HX517" s="7"/>
      <c r="HY517" s="7"/>
      <c r="HZ517" s="8"/>
      <c r="IA517" s="6"/>
      <c r="IB517" s="7"/>
      <c r="IC517" s="7"/>
      <c r="ID517" s="7"/>
      <c r="IE517" s="7"/>
      <c r="IF517" s="8"/>
      <c r="IG517" s="6"/>
      <c r="IH517" s="7"/>
      <c r="II517" s="7"/>
      <c r="IJ517" s="7"/>
      <c r="IK517" s="7"/>
      <c r="IL517" s="8"/>
      <c r="IM517" s="6"/>
      <c r="IN517" s="7"/>
      <c r="IO517" s="7"/>
      <c r="IP517" s="7"/>
      <c r="IQ517" s="7"/>
      <c r="IR517" s="8"/>
      <c r="IS517" s="6"/>
      <c r="IT517" s="7"/>
      <c r="IU517" s="7"/>
      <c r="IV517" s="7"/>
    </row>
    <row r="518" customFormat="false" ht="12.75" hidden="false" customHeight="false" outlineLevel="0" collapsed="false">
      <c r="A518" s="5" t="s">
        <v>673</v>
      </c>
      <c r="B518" s="6" t="n">
        <v>37006</v>
      </c>
      <c r="C518" s="7" t="s">
        <v>674</v>
      </c>
      <c r="D518" s="7" t="s">
        <v>663</v>
      </c>
      <c r="E518" s="7" t="s">
        <v>675</v>
      </c>
      <c r="F518" s="8" t="s">
        <v>676</v>
      </c>
      <c r="G518" s="8" t="n">
        <v>775</v>
      </c>
      <c r="H518" s="7"/>
      <c r="I518" s="7"/>
      <c r="J518" s="7"/>
      <c r="K518" s="7"/>
      <c r="L518" s="8"/>
      <c r="M518" s="6"/>
      <c r="N518" s="7"/>
      <c r="O518" s="7"/>
      <c r="P518" s="7"/>
      <c r="Q518" s="7"/>
      <c r="R518" s="8"/>
      <c r="S518" s="6"/>
      <c r="T518" s="7"/>
      <c r="U518" s="7"/>
      <c r="V518" s="7"/>
      <c r="W518" s="7"/>
      <c r="X518" s="8"/>
      <c r="Y518" s="6"/>
      <c r="Z518" s="7"/>
      <c r="AA518" s="7"/>
      <c r="AB518" s="7"/>
      <c r="AC518" s="7"/>
      <c r="AD518" s="8"/>
      <c r="AE518" s="6"/>
      <c r="AF518" s="7"/>
      <c r="AG518" s="7"/>
      <c r="AH518" s="7"/>
      <c r="AI518" s="7"/>
      <c r="AJ518" s="8"/>
      <c r="AK518" s="6"/>
      <c r="AL518" s="7"/>
      <c r="AM518" s="7"/>
      <c r="AN518" s="7"/>
      <c r="AO518" s="7"/>
      <c r="AP518" s="8"/>
      <c r="AQ518" s="6"/>
      <c r="AR518" s="7"/>
      <c r="AS518" s="7"/>
      <c r="AT518" s="7"/>
      <c r="AU518" s="7"/>
      <c r="AV518" s="8"/>
      <c r="AW518" s="6"/>
      <c r="AX518" s="7"/>
      <c r="AY518" s="7"/>
      <c r="AZ518" s="7"/>
      <c r="BA518" s="7"/>
      <c r="BB518" s="8"/>
      <c r="BC518" s="6"/>
      <c r="BD518" s="7"/>
      <c r="BE518" s="7"/>
      <c r="BF518" s="7"/>
      <c r="BG518" s="7"/>
      <c r="BH518" s="8"/>
      <c r="BI518" s="6"/>
      <c r="BJ518" s="7"/>
      <c r="BK518" s="7"/>
      <c r="BL518" s="7"/>
      <c r="BM518" s="7"/>
      <c r="BN518" s="8"/>
      <c r="BO518" s="6"/>
      <c r="BP518" s="7"/>
      <c r="BQ518" s="7"/>
      <c r="BR518" s="7"/>
      <c r="BS518" s="7"/>
      <c r="BT518" s="8"/>
      <c r="BU518" s="6"/>
      <c r="BV518" s="7"/>
      <c r="BW518" s="7"/>
      <c r="BX518" s="7"/>
      <c r="BY518" s="7"/>
      <c r="BZ518" s="8"/>
      <c r="CA518" s="6"/>
      <c r="CB518" s="7"/>
      <c r="CC518" s="7"/>
      <c r="CD518" s="7"/>
      <c r="CE518" s="7"/>
      <c r="CF518" s="8"/>
      <c r="CG518" s="6"/>
      <c r="CH518" s="7"/>
      <c r="CI518" s="7"/>
      <c r="CJ518" s="7"/>
      <c r="CK518" s="7"/>
      <c r="CL518" s="8"/>
      <c r="CM518" s="6"/>
      <c r="CN518" s="7"/>
      <c r="CO518" s="7"/>
      <c r="CP518" s="7"/>
      <c r="CQ518" s="7"/>
      <c r="CR518" s="8"/>
      <c r="CS518" s="6"/>
      <c r="CT518" s="7"/>
      <c r="CU518" s="7"/>
      <c r="CV518" s="7"/>
      <c r="CW518" s="7"/>
      <c r="CX518" s="8"/>
      <c r="CY518" s="6"/>
      <c r="CZ518" s="7"/>
      <c r="DA518" s="7"/>
      <c r="DB518" s="7"/>
      <c r="DC518" s="7"/>
      <c r="DD518" s="8"/>
      <c r="DE518" s="6"/>
      <c r="DF518" s="7"/>
      <c r="DG518" s="7"/>
      <c r="DH518" s="7"/>
      <c r="DI518" s="7"/>
      <c r="DJ518" s="8"/>
      <c r="DK518" s="6"/>
      <c r="DL518" s="7"/>
      <c r="DM518" s="7"/>
      <c r="DN518" s="7"/>
      <c r="DO518" s="7"/>
      <c r="DP518" s="8"/>
      <c r="DQ518" s="6"/>
      <c r="DR518" s="7"/>
      <c r="DS518" s="7"/>
      <c r="DT518" s="7"/>
      <c r="DU518" s="7"/>
      <c r="DV518" s="8"/>
      <c r="DW518" s="6"/>
      <c r="DX518" s="7"/>
      <c r="DY518" s="7"/>
      <c r="DZ518" s="7"/>
      <c r="EA518" s="7"/>
      <c r="EB518" s="8"/>
      <c r="EC518" s="6"/>
      <c r="ED518" s="7"/>
      <c r="EE518" s="7"/>
      <c r="EF518" s="7"/>
      <c r="EG518" s="7"/>
      <c r="EH518" s="8"/>
      <c r="EI518" s="6"/>
      <c r="EJ518" s="7"/>
      <c r="EK518" s="7"/>
      <c r="EL518" s="7"/>
      <c r="EM518" s="7"/>
      <c r="EN518" s="8"/>
      <c r="EO518" s="6"/>
      <c r="EP518" s="7"/>
      <c r="EQ518" s="7"/>
      <c r="ER518" s="7"/>
      <c r="ES518" s="7"/>
      <c r="ET518" s="8"/>
      <c r="EU518" s="6"/>
      <c r="EV518" s="7"/>
      <c r="EW518" s="7"/>
      <c r="EX518" s="7"/>
      <c r="EY518" s="7"/>
      <c r="EZ518" s="8"/>
      <c r="FA518" s="6"/>
      <c r="FB518" s="7"/>
      <c r="FC518" s="7"/>
      <c r="FD518" s="7"/>
      <c r="FE518" s="7"/>
      <c r="FF518" s="8"/>
      <c r="FG518" s="6"/>
      <c r="FH518" s="7"/>
      <c r="FI518" s="7"/>
      <c r="FJ518" s="7"/>
      <c r="FK518" s="7"/>
      <c r="FL518" s="8"/>
      <c r="FM518" s="6"/>
      <c r="FN518" s="7"/>
      <c r="FO518" s="7"/>
      <c r="FP518" s="7"/>
      <c r="FQ518" s="7"/>
      <c r="FR518" s="8"/>
      <c r="FS518" s="6"/>
      <c r="FT518" s="7"/>
      <c r="FU518" s="7"/>
      <c r="FV518" s="7"/>
      <c r="FW518" s="7"/>
      <c r="FX518" s="8"/>
      <c r="FY518" s="6"/>
      <c r="FZ518" s="7"/>
      <c r="GA518" s="7"/>
      <c r="GB518" s="7"/>
      <c r="GC518" s="7"/>
      <c r="GD518" s="8"/>
      <c r="GE518" s="6"/>
      <c r="GF518" s="7"/>
      <c r="GG518" s="7"/>
      <c r="GH518" s="7"/>
      <c r="GI518" s="7"/>
      <c r="GJ518" s="8"/>
      <c r="GK518" s="6"/>
      <c r="GL518" s="7"/>
      <c r="GM518" s="7"/>
      <c r="GN518" s="7"/>
      <c r="GO518" s="7"/>
      <c r="GP518" s="8"/>
      <c r="GQ518" s="6"/>
      <c r="GR518" s="7"/>
      <c r="GS518" s="7"/>
      <c r="GT518" s="7"/>
      <c r="GU518" s="7"/>
      <c r="GV518" s="8"/>
      <c r="GW518" s="6"/>
      <c r="GX518" s="7"/>
      <c r="GY518" s="7"/>
      <c r="GZ518" s="7"/>
      <c r="HA518" s="7"/>
      <c r="HB518" s="8"/>
      <c r="HC518" s="6"/>
      <c r="HD518" s="7"/>
      <c r="HE518" s="7"/>
      <c r="HF518" s="7"/>
      <c r="HG518" s="7"/>
      <c r="HH518" s="8"/>
      <c r="HI518" s="6"/>
      <c r="HJ518" s="7"/>
      <c r="HK518" s="7"/>
      <c r="HL518" s="7"/>
      <c r="HM518" s="7"/>
      <c r="HN518" s="8"/>
      <c r="HO518" s="6"/>
      <c r="HP518" s="7"/>
      <c r="HQ518" s="7"/>
      <c r="HR518" s="7"/>
      <c r="HS518" s="7"/>
      <c r="HT518" s="8"/>
      <c r="HU518" s="6"/>
      <c r="HV518" s="7"/>
      <c r="HW518" s="7"/>
      <c r="HX518" s="7"/>
      <c r="HY518" s="7"/>
      <c r="HZ518" s="8"/>
      <c r="IA518" s="6"/>
      <c r="IB518" s="7"/>
      <c r="IC518" s="7"/>
      <c r="ID518" s="7"/>
      <c r="IE518" s="7"/>
      <c r="IF518" s="8"/>
      <c r="IG518" s="6"/>
      <c r="IH518" s="7"/>
      <c r="II518" s="7"/>
      <c r="IJ518" s="7"/>
      <c r="IK518" s="7"/>
      <c r="IL518" s="8"/>
      <c r="IM518" s="6"/>
      <c r="IN518" s="7"/>
      <c r="IO518" s="7"/>
      <c r="IP518" s="7"/>
      <c r="IQ518" s="7"/>
      <c r="IR518" s="8"/>
      <c r="IS518" s="6"/>
      <c r="IT518" s="7"/>
      <c r="IU518" s="7"/>
      <c r="IV518" s="7"/>
    </row>
    <row r="519" customFormat="false" ht="12.75" hidden="false" customHeight="false" outlineLevel="0" collapsed="false">
      <c r="A519" s="5" t="s">
        <v>677</v>
      </c>
      <c r="B519" s="6" t="n">
        <v>37006</v>
      </c>
      <c r="C519" s="7" t="s">
        <v>678</v>
      </c>
      <c r="D519" s="7" t="s">
        <v>663</v>
      </c>
      <c r="E519" s="7" t="s">
        <v>675</v>
      </c>
      <c r="F519" s="8" t="s">
        <v>679</v>
      </c>
      <c r="G519" s="8" t="n">
        <v>1162.5</v>
      </c>
      <c r="H519" s="7"/>
      <c r="I519" s="7"/>
      <c r="J519" s="7"/>
      <c r="K519" s="7"/>
      <c r="L519" s="8"/>
      <c r="M519" s="6"/>
      <c r="N519" s="7"/>
      <c r="O519" s="7"/>
      <c r="P519" s="7"/>
      <c r="Q519" s="7"/>
      <c r="R519" s="8"/>
      <c r="S519" s="6"/>
      <c r="T519" s="7"/>
      <c r="U519" s="7"/>
      <c r="V519" s="7"/>
      <c r="W519" s="7"/>
      <c r="X519" s="8"/>
      <c r="Y519" s="6"/>
      <c r="Z519" s="7"/>
      <c r="AA519" s="7"/>
      <c r="AB519" s="7"/>
      <c r="AC519" s="7"/>
      <c r="AD519" s="8"/>
      <c r="AE519" s="6"/>
      <c r="AF519" s="7"/>
      <c r="AG519" s="7"/>
      <c r="AH519" s="7"/>
      <c r="AI519" s="7"/>
      <c r="AJ519" s="8"/>
      <c r="AK519" s="6"/>
      <c r="AL519" s="7"/>
      <c r="AM519" s="7"/>
      <c r="AN519" s="7"/>
      <c r="AO519" s="7"/>
      <c r="AP519" s="8"/>
      <c r="AQ519" s="6"/>
      <c r="AR519" s="7"/>
      <c r="AS519" s="7"/>
      <c r="AT519" s="7"/>
      <c r="AU519" s="7"/>
      <c r="AV519" s="8"/>
      <c r="AW519" s="6"/>
      <c r="AX519" s="7"/>
      <c r="AY519" s="7"/>
      <c r="AZ519" s="7"/>
      <c r="BA519" s="7"/>
      <c r="BB519" s="8"/>
      <c r="BC519" s="6"/>
      <c r="BD519" s="7"/>
      <c r="BE519" s="7"/>
      <c r="BF519" s="7"/>
      <c r="BG519" s="7"/>
      <c r="BH519" s="8"/>
      <c r="BI519" s="6"/>
      <c r="BJ519" s="7"/>
      <c r="BK519" s="7"/>
      <c r="BL519" s="7"/>
      <c r="BM519" s="7"/>
      <c r="BN519" s="8"/>
      <c r="BO519" s="6"/>
      <c r="BP519" s="7"/>
      <c r="BQ519" s="7"/>
      <c r="BR519" s="7"/>
      <c r="BS519" s="7"/>
      <c r="BT519" s="8"/>
      <c r="BU519" s="6"/>
      <c r="BV519" s="7"/>
      <c r="BW519" s="7"/>
      <c r="BX519" s="7"/>
      <c r="BY519" s="7"/>
      <c r="BZ519" s="8"/>
      <c r="CA519" s="6"/>
      <c r="CB519" s="7"/>
      <c r="CC519" s="7"/>
      <c r="CD519" s="7"/>
      <c r="CE519" s="7"/>
      <c r="CF519" s="8"/>
      <c r="CG519" s="6"/>
      <c r="CH519" s="7"/>
      <c r="CI519" s="7"/>
      <c r="CJ519" s="7"/>
      <c r="CK519" s="7"/>
      <c r="CL519" s="8"/>
      <c r="CM519" s="6"/>
      <c r="CN519" s="7"/>
      <c r="CO519" s="7"/>
      <c r="CP519" s="7"/>
      <c r="CQ519" s="7"/>
      <c r="CR519" s="8"/>
      <c r="CS519" s="6"/>
      <c r="CT519" s="7"/>
      <c r="CU519" s="7"/>
      <c r="CV519" s="7"/>
      <c r="CW519" s="7"/>
      <c r="CX519" s="8"/>
      <c r="CY519" s="6"/>
      <c r="CZ519" s="7"/>
      <c r="DA519" s="7"/>
      <c r="DB519" s="7"/>
      <c r="DC519" s="7"/>
      <c r="DD519" s="8"/>
      <c r="DE519" s="6"/>
      <c r="DF519" s="7"/>
      <c r="DG519" s="7"/>
      <c r="DH519" s="7"/>
      <c r="DI519" s="7"/>
      <c r="DJ519" s="8"/>
      <c r="DK519" s="6"/>
      <c r="DL519" s="7"/>
      <c r="DM519" s="7"/>
      <c r="DN519" s="7"/>
      <c r="DO519" s="7"/>
      <c r="DP519" s="8"/>
      <c r="DQ519" s="6"/>
      <c r="DR519" s="7"/>
      <c r="DS519" s="7"/>
      <c r="DT519" s="7"/>
      <c r="DU519" s="7"/>
      <c r="DV519" s="8"/>
      <c r="DW519" s="6"/>
      <c r="DX519" s="7"/>
      <c r="DY519" s="7"/>
      <c r="DZ519" s="7"/>
      <c r="EA519" s="7"/>
      <c r="EB519" s="8"/>
      <c r="EC519" s="6"/>
      <c r="ED519" s="7"/>
      <c r="EE519" s="7"/>
      <c r="EF519" s="7"/>
      <c r="EG519" s="7"/>
      <c r="EH519" s="8"/>
      <c r="EI519" s="6"/>
      <c r="EJ519" s="7"/>
      <c r="EK519" s="7"/>
      <c r="EL519" s="7"/>
      <c r="EM519" s="7"/>
      <c r="EN519" s="8"/>
      <c r="EO519" s="6"/>
      <c r="EP519" s="7"/>
      <c r="EQ519" s="7"/>
      <c r="ER519" s="7"/>
      <c r="ES519" s="7"/>
      <c r="ET519" s="8"/>
      <c r="EU519" s="6"/>
      <c r="EV519" s="7"/>
      <c r="EW519" s="7"/>
      <c r="EX519" s="7"/>
      <c r="EY519" s="7"/>
      <c r="EZ519" s="8"/>
      <c r="FA519" s="6"/>
      <c r="FB519" s="7"/>
      <c r="FC519" s="7"/>
      <c r="FD519" s="7"/>
      <c r="FE519" s="7"/>
      <c r="FF519" s="8"/>
      <c r="FG519" s="6"/>
      <c r="FH519" s="7"/>
      <c r="FI519" s="7"/>
      <c r="FJ519" s="7"/>
      <c r="FK519" s="7"/>
      <c r="FL519" s="8"/>
      <c r="FM519" s="6"/>
      <c r="FN519" s="7"/>
      <c r="FO519" s="7"/>
      <c r="FP519" s="7"/>
      <c r="FQ519" s="7"/>
      <c r="FR519" s="8"/>
      <c r="FS519" s="6"/>
      <c r="FT519" s="7"/>
      <c r="FU519" s="7"/>
      <c r="FV519" s="7"/>
      <c r="FW519" s="7"/>
      <c r="FX519" s="8"/>
      <c r="FY519" s="6"/>
      <c r="FZ519" s="7"/>
      <c r="GA519" s="7"/>
      <c r="GB519" s="7"/>
      <c r="GC519" s="7"/>
      <c r="GD519" s="8"/>
      <c r="GE519" s="6"/>
      <c r="GF519" s="7"/>
      <c r="GG519" s="7"/>
      <c r="GH519" s="7"/>
      <c r="GI519" s="7"/>
      <c r="GJ519" s="8"/>
      <c r="GK519" s="6"/>
      <c r="GL519" s="7"/>
      <c r="GM519" s="7"/>
      <c r="GN519" s="7"/>
      <c r="GO519" s="7"/>
      <c r="GP519" s="8"/>
      <c r="GQ519" s="6"/>
      <c r="GR519" s="7"/>
      <c r="GS519" s="7"/>
      <c r="GT519" s="7"/>
      <c r="GU519" s="7"/>
      <c r="GV519" s="8"/>
      <c r="GW519" s="6"/>
      <c r="GX519" s="7"/>
      <c r="GY519" s="7"/>
      <c r="GZ519" s="7"/>
      <c r="HA519" s="7"/>
      <c r="HB519" s="8"/>
      <c r="HC519" s="6"/>
      <c r="HD519" s="7"/>
      <c r="HE519" s="7"/>
      <c r="HF519" s="7"/>
      <c r="HG519" s="7"/>
      <c r="HH519" s="8"/>
      <c r="HI519" s="6"/>
      <c r="HJ519" s="7"/>
      <c r="HK519" s="7"/>
      <c r="HL519" s="7"/>
      <c r="HM519" s="7"/>
      <c r="HN519" s="8"/>
      <c r="HO519" s="6"/>
      <c r="HP519" s="7"/>
      <c r="HQ519" s="7"/>
      <c r="HR519" s="7"/>
      <c r="HS519" s="7"/>
      <c r="HT519" s="8"/>
      <c r="HU519" s="6"/>
      <c r="HV519" s="7"/>
      <c r="HW519" s="7"/>
      <c r="HX519" s="7"/>
      <c r="HY519" s="7"/>
      <c r="HZ519" s="8"/>
      <c r="IA519" s="6"/>
      <c r="IB519" s="7"/>
      <c r="IC519" s="7"/>
      <c r="ID519" s="7"/>
      <c r="IE519" s="7"/>
      <c r="IF519" s="8"/>
      <c r="IG519" s="6"/>
      <c r="IH519" s="7"/>
      <c r="II519" s="7"/>
      <c r="IJ519" s="7"/>
      <c r="IK519" s="7"/>
      <c r="IL519" s="8"/>
      <c r="IM519" s="6"/>
      <c r="IN519" s="7"/>
      <c r="IO519" s="7"/>
      <c r="IP519" s="7"/>
      <c r="IQ519" s="7"/>
      <c r="IR519" s="8"/>
      <c r="IS519" s="6"/>
      <c r="IT519" s="7"/>
      <c r="IU519" s="7"/>
      <c r="IV519" s="7"/>
    </row>
    <row r="520" customFormat="false" ht="12.75" hidden="false" customHeight="false" outlineLevel="0" collapsed="false">
      <c r="A520" s="5" t="n">
        <v>753185</v>
      </c>
      <c r="B520" s="6" t="n">
        <v>37007</v>
      </c>
      <c r="C520" s="7" t="s">
        <v>680</v>
      </c>
      <c r="D520" s="7" t="s">
        <v>663</v>
      </c>
      <c r="E520" s="7" t="s">
        <v>675</v>
      </c>
      <c r="F520" s="8" t="s">
        <v>676</v>
      </c>
      <c r="G520" s="8" t="n">
        <v>2325</v>
      </c>
      <c r="H520" s="7"/>
      <c r="I520" s="7"/>
      <c r="J520" s="7"/>
      <c r="K520" s="7"/>
      <c r="L520" s="8"/>
      <c r="M520" s="6"/>
      <c r="N520" s="7"/>
      <c r="O520" s="7"/>
      <c r="P520" s="7"/>
      <c r="Q520" s="7"/>
      <c r="R520" s="8"/>
      <c r="S520" s="6"/>
      <c r="T520" s="7"/>
      <c r="U520" s="7"/>
      <c r="V520" s="7"/>
      <c r="W520" s="7"/>
      <c r="X520" s="8"/>
      <c r="Y520" s="6"/>
      <c r="Z520" s="7"/>
      <c r="AA520" s="7"/>
      <c r="AB520" s="7"/>
      <c r="AC520" s="7"/>
      <c r="AD520" s="8"/>
      <c r="AE520" s="6"/>
      <c r="AF520" s="7"/>
      <c r="AG520" s="7"/>
      <c r="AH520" s="7"/>
      <c r="AI520" s="7"/>
      <c r="AJ520" s="8"/>
      <c r="AK520" s="6"/>
      <c r="AL520" s="7"/>
      <c r="AM520" s="7"/>
      <c r="AN520" s="7"/>
      <c r="AO520" s="7"/>
      <c r="AP520" s="8"/>
      <c r="AQ520" s="6"/>
      <c r="AR520" s="7"/>
      <c r="AS520" s="7"/>
      <c r="AT520" s="7"/>
      <c r="AU520" s="7"/>
      <c r="AV520" s="8"/>
      <c r="AW520" s="6"/>
      <c r="AX520" s="7"/>
      <c r="AY520" s="7"/>
      <c r="AZ520" s="7"/>
      <c r="BA520" s="7"/>
      <c r="BB520" s="8"/>
      <c r="BC520" s="6"/>
      <c r="BD520" s="7"/>
      <c r="BE520" s="7"/>
      <c r="BF520" s="7"/>
      <c r="BG520" s="7"/>
      <c r="BH520" s="8"/>
      <c r="BI520" s="6"/>
      <c r="BJ520" s="7"/>
      <c r="BK520" s="7"/>
      <c r="BL520" s="7"/>
      <c r="BM520" s="7"/>
      <c r="BN520" s="8"/>
      <c r="BO520" s="6"/>
      <c r="BP520" s="7"/>
      <c r="BQ520" s="7"/>
      <c r="BR520" s="7"/>
      <c r="BS520" s="7"/>
      <c r="BT520" s="8"/>
      <c r="BU520" s="6"/>
      <c r="BV520" s="7"/>
      <c r="BW520" s="7"/>
      <c r="BX520" s="7"/>
      <c r="BY520" s="7"/>
      <c r="BZ520" s="8"/>
      <c r="CA520" s="6"/>
      <c r="CB520" s="7"/>
      <c r="CC520" s="7"/>
      <c r="CD520" s="7"/>
      <c r="CE520" s="7"/>
      <c r="CF520" s="8"/>
      <c r="CG520" s="6"/>
      <c r="CH520" s="7"/>
      <c r="CI520" s="7"/>
      <c r="CJ520" s="7"/>
      <c r="CK520" s="7"/>
      <c r="CL520" s="8"/>
      <c r="CM520" s="6"/>
      <c r="CN520" s="7"/>
      <c r="CO520" s="7"/>
      <c r="CP520" s="7"/>
      <c r="CQ520" s="7"/>
      <c r="CR520" s="8"/>
      <c r="CS520" s="6"/>
      <c r="CT520" s="7"/>
      <c r="CU520" s="7"/>
      <c r="CV520" s="7"/>
      <c r="CW520" s="7"/>
      <c r="CX520" s="8"/>
      <c r="CY520" s="6"/>
      <c r="CZ520" s="7"/>
      <c r="DA520" s="7"/>
      <c r="DB520" s="7"/>
      <c r="DC520" s="7"/>
      <c r="DD520" s="8"/>
      <c r="DE520" s="6"/>
      <c r="DF520" s="7"/>
      <c r="DG520" s="7"/>
      <c r="DH520" s="7"/>
      <c r="DI520" s="7"/>
      <c r="DJ520" s="8"/>
      <c r="DK520" s="6"/>
      <c r="DL520" s="7"/>
      <c r="DM520" s="7"/>
      <c r="DN520" s="7"/>
      <c r="DO520" s="7"/>
      <c r="DP520" s="8"/>
      <c r="DQ520" s="6"/>
      <c r="DR520" s="7"/>
      <c r="DS520" s="7"/>
      <c r="DT520" s="7"/>
      <c r="DU520" s="7"/>
      <c r="DV520" s="8"/>
      <c r="DW520" s="6"/>
      <c r="DX520" s="7"/>
      <c r="DY520" s="7"/>
      <c r="DZ520" s="7"/>
      <c r="EA520" s="7"/>
      <c r="EB520" s="8"/>
      <c r="EC520" s="6"/>
      <c r="ED520" s="7"/>
      <c r="EE520" s="7"/>
      <c r="EF520" s="7"/>
      <c r="EG520" s="7"/>
      <c r="EH520" s="8"/>
      <c r="EI520" s="6"/>
      <c r="EJ520" s="7"/>
      <c r="EK520" s="7"/>
      <c r="EL520" s="7"/>
      <c r="EM520" s="7"/>
      <c r="EN520" s="8"/>
      <c r="EO520" s="6"/>
      <c r="EP520" s="7"/>
      <c r="EQ520" s="7"/>
      <c r="ER520" s="7"/>
      <c r="ES520" s="7"/>
      <c r="ET520" s="8"/>
      <c r="EU520" s="6"/>
      <c r="EV520" s="7"/>
      <c r="EW520" s="7"/>
      <c r="EX520" s="7"/>
      <c r="EY520" s="7"/>
      <c r="EZ520" s="8"/>
      <c r="FA520" s="6"/>
      <c r="FB520" s="7"/>
      <c r="FC520" s="7"/>
      <c r="FD520" s="7"/>
      <c r="FE520" s="7"/>
      <c r="FF520" s="8"/>
      <c r="FG520" s="6"/>
      <c r="FH520" s="7"/>
      <c r="FI520" s="7"/>
      <c r="FJ520" s="7"/>
      <c r="FK520" s="7"/>
      <c r="FL520" s="8"/>
      <c r="FM520" s="6"/>
      <c r="FN520" s="7"/>
      <c r="FO520" s="7"/>
      <c r="FP520" s="7"/>
      <c r="FQ520" s="7"/>
      <c r="FR520" s="8"/>
      <c r="FS520" s="6"/>
      <c r="FT520" s="7"/>
      <c r="FU520" s="7"/>
      <c r="FV520" s="7"/>
      <c r="FW520" s="7"/>
      <c r="FX520" s="8"/>
      <c r="FY520" s="6"/>
      <c r="FZ520" s="7"/>
      <c r="GA520" s="7"/>
      <c r="GB520" s="7"/>
      <c r="GC520" s="7"/>
      <c r="GD520" s="8"/>
      <c r="GE520" s="6"/>
      <c r="GF520" s="7"/>
      <c r="GG520" s="7"/>
      <c r="GH520" s="7"/>
      <c r="GI520" s="7"/>
      <c r="GJ520" s="8"/>
      <c r="GK520" s="6"/>
      <c r="GL520" s="7"/>
      <c r="GM520" s="7"/>
      <c r="GN520" s="7"/>
      <c r="GO520" s="7"/>
      <c r="GP520" s="8"/>
      <c r="GQ520" s="6"/>
      <c r="GR520" s="7"/>
      <c r="GS520" s="7"/>
      <c r="GT520" s="7"/>
      <c r="GU520" s="7"/>
      <c r="GV520" s="8"/>
      <c r="GW520" s="6"/>
      <c r="GX520" s="7"/>
      <c r="GY520" s="7"/>
      <c r="GZ520" s="7"/>
      <c r="HA520" s="7"/>
      <c r="HB520" s="8"/>
      <c r="HC520" s="6"/>
      <c r="HD520" s="7"/>
      <c r="HE520" s="7"/>
      <c r="HF520" s="7"/>
      <c r="HG520" s="7"/>
      <c r="HH520" s="8"/>
      <c r="HI520" s="6"/>
      <c r="HJ520" s="7"/>
      <c r="HK520" s="7"/>
      <c r="HL520" s="7"/>
      <c r="HM520" s="7"/>
      <c r="HN520" s="8"/>
      <c r="HO520" s="6"/>
      <c r="HP520" s="7"/>
      <c r="HQ520" s="7"/>
      <c r="HR520" s="7"/>
      <c r="HS520" s="7"/>
      <c r="HT520" s="8"/>
      <c r="HU520" s="6"/>
      <c r="HV520" s="7"/>
      <c r="HW520" s="7"/>
      <c r="HX520" s="7"/>
      <c r="HY520" s="7"/>
      <c r="HZ520" s="8"/>
      <c r="IA520" s="6"/>
      <c r="IB520" s="7"/>
      <c r="IC520" s="7"/>
      <c r="ID520" s="7"/>
      <c r="IE520" s="7"/>
      <c r="IF520" s="8"/>
      <c r="IG520" s="6"/>
      <c r="IH520" s="7"/>
      <c r="II520" s="7"/>
      <c r="IJ520" s="7"/>
      <c r="IK520" s="7"/>
      <c r="IL520" s="8"/>
      <c r="IM520" s="6"/>
      <c r="IN520" s="7"/>
      <c r="IO520" s="7"/>
      <c r="IP520" s="7"/>
      <c r="IQ520" s="7"/>
      <c r="IR520" s="8"/>
      <c r="IS520" s="6"/>
      <c r="IT520" s="7"/>
      <c r="IU520" s="7"/>
      <c r="IV520" s="7"/>
    </row>
    <row r="521" customFormat="false" ht="12.75" hidden="false" customHeight="false" outlineLevel="0" collapsed="false">
      <c r="A521" s="5" t="s">
        <v>681</v>
      </c>
      <c r="B521" s="6" t="n">
        <v>37011</v>
      </c>
      <c r="C521" s="7" t="s">
        <v>682</v>
      </c>
      <c r="D521" s="7" t="s">
        <v>663</v>
      </c>
      <c r="E521" s="7" t="s">
        <v>675</v>
      </c>
      <c r="F521" s="8" t="s">
        <v>683</v>
      </c>
      <c r="G521" s="8" t="n">
        <v>900</v>
      </c>
      <c r="H521" s="7"/>
      <c r="I521" s="7"/>
      <c r="J521" s="7"/>
      <c r="K521" s="7"/>
      <c r="L521" s="8"/>
      <c r="M521" s="6"/>
      <c r="N521" s="7"/>
      <c r="O521" s="7"/>
      <c r="P521" s="7"/>
      <c r="Q521" s="7"/>
      <c r="R521" s="8"/>
      <c r="S521" s="6"/>
      <c r="T521" s="7"/>
      <c r="U521" s="7"/>
      <c r="V521" s="7"/>
      <c r="W521" s="7"/>
      <c r="X521" s="8"/>
      <c r="Y521" s="6"/>
      <c r="Z521" s="7"/>
      <c r="AA521" s="7"/>
      <c r="AB521" s="7"/>
      <c r="AC521" s="7"/>
      <c r="AD521" s="8"/>
      <c r="AE521" s="6"/>
      <c r="AF521" s="7"/>
      <c r="AG521" s="7"/>
      <c r="AH521" s="7"/>
      <c r="AI521" s="7"/>
      <c r="AJ521" s="8"/>
      <c r="AK521" s="6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8"/>
      <c r="AW521" s="6"/>
      <c r="AX521" s="7"/>
      <c r="AY521" s="7"/>
      <c r="AZ521" s="7"/>
      <c r="BA521" s="7"/>
      <c r="BB521" s="8"/>
      <c r="BC521" s="6"/>
      <c r="BD521" s="7"/>
      <c r="BE521" s="7"/>
      <c r="BF521" s="7"/>
      <c r="BG521" s="7"/>
      <c r="BH521" s="8"/>
      <c r="BI521" s="6"/>
      <c r="BJ521" s="7"/>
      <c r="BK521" s="7"/>
      <c r="BL521" s="7"/>
      <c r="BM521" s="7"/>
      <c r="BN521" s="8"/>
      <c r="BO521" s="6"/>
      <c r="BP521" s="7"/>
      <c r="BQ521" s="7"/>
      <c r="BR521" s="7"/>
      <c r="BS521" s="7"/>
      <c r="BT521" s="8"/>
      <c r="BU521" s="6"/>
      <c r="BV521" s="7"/>
      <c r="BW521" s="7"/>
      <c r="BX521" s="7"/>
      <c r="BY521" s="7"/>
      <c r="BZ521" s="8"/>
      <c r="CA521" s="6"/>
      <c r="CB521" s="7"/>
      <c r="CC521" s="7"/>
      <c r="CD521" s="7"/>
      <c r="CE521" s="7"/>
      <c r="CF521" s="8"/>
      <c r="CG521" s="6"/>
      <c r="CH521" s="7"/>
      <c r="CI521" s="7"/>
      <c r="CJ521" s="7"/>
      <c r="CK521" s="7"/>
      <c r="CL521" s="8"/>
      <c r="CM521" s="6"/>
      <c r="CN521" s="7"/>
      <c r="CO521" s="7"/>
      <c r="CP521" s="7"/>
      <c r="CQ521" s="7"/>
      <c r="CR521" s="8"/>
      <c r="CS521" s="6"/>
      <c r="CT521" s="7"/>
      <c r="CU521" s="7"/>
      <c r="CV521" s="7"/>
      <c r="CW521" s="7"/>
      <c r="CX521" s="8"/>
      <c r="CY521" s="6"/>
      <c r="CZ521" s="7"/>
      <c r="DA521" s="7"/>
      <c r="DB521" s="7"/>
      <c r="DC521" s="7"/>
      <c r="DD521" s="8"/>
      <c r="DE521" s="6"/>
      <c r="DF521" s="7"/>
      <c r="DG521" s="7"/>
      <c r="DH521" s="7"/>
      <c r="DI521" s="7"/>
      <c r="DJ521" s="8"/>
      <c r="DK521" s="6"/>
      <c r="DL521" s="7"/>
      <c r="DM521" s="7"/>
      <c r="DN521" s="7"/>
      <c r="DO521" s="7"/>
      <c r="DP521" s="8"/>
      <c r="DQ521" s="6"/>
      <c r="DR521" s="7"/>
      <c r="DS521" s="7"/>
      <c r="DT521" s="7"/>
      <c r="DU521" s="7"/>
      <c r="DV521" s="8"/>
      <c r="DW521" s="6"/>
      <c r="DX521" s="7"/>
      <c r="DY521" s="7"/>
      <c r="DZ521" s="7"/>
      <c r="EA521" s="7"/>
      <c r="EB521" s="8"/>
      <c r="EC521" s="6"/>
      <c r="ED521" s="7"/>
      <c r="EE521" s="7"/>
      <c r="EF521" s="7"/>
      <c r="EG521" s="7"/>
      <c r="EH521" s="8"/>
      <c r="EI521" s="6"/>
      <c r="EJ521" s="7"/>
      <c r="EK521" s="7"/>
      <c r="EL521" s="7"/>
      <c r="EM521" s="7"/>
      <c r="EN521" s="8"/>
      <c r="EO521" s="6"/>
      <c r="EP521" s="7"/>
      <c r="EQ521" s="7"/>
      <c r="ER521" s="7"/>
      <c r="ES521" s="7"/>
      <c r="ET521" s="8"/>
      <c r="EU521" s="6"/>
      <c r="EV521" s="7"/>
      <c r="EW521" s="7"/>
      <c r="EX521" s="7"/>
      <c r="EY521" s="7"/>
      <c r="EZ521" s="8"/>
      <c r="FA521" s="6"/>
      <c r="FB521" s="7"/>
      <c r="FC521" s="7"/>
      <c r="FD521" s="7"/>
      <c r="FE521" s="7"/>
      <c r="FF521" s="8"/>
      <c r="FG521" s="6"/>
      <c r="FH521" s="7"/>
      <c r="FI521" s="7"/>
      <c r="FJ521" s="7"/>
      <c r="FK521" s="7"/>
      <c r="FL521" s="8"/>
      <c r="FM521" s="6"/>
      <c r="FN521" s="7"/>
      <c r="FO521" s="7"/>
      <c r="FP521" s="7"/>
      <c r="FQ521" s="7"/>
      <c r="FR521" s="8"/>
      <c r="FS521" s="6"/>
      <c r="FT521" s="7"/>
      <c r="FU521" s="7"/>
      <c r="FV521" s="7"/>
      <c r="FW521" s="7"/>
      <c r="FX521" s="8"/>
      <c r="FY521" s="6"/>
      <c r="FZ521" s="7"/>
      <c r="GA521" s="7"/>
      <c r="GB521" s="7"/>
      <c r="GC521" s="7"/>
      <c r="GD521" s="8"/>
      <c r="GE521" s="6"/>
      <c r="GF521" s="7"/>
      <c r="GG521" s="7"/>
      <c r="GH521" s="7"/>
      <c r="GI521" s="7"/>
      <c r="GJ521" s="8"/>
      <c r="GK521" s="6"/>
      <c r="GL521" s="7"/>
      <c r="GM521" s="7"/>
      <c r="GN521" s="7"/>
      <c r="GO521" s="7"/>
      <c r="GP521" s="8"/>
      <c r="GQ521" s="6"/>
      <c r="GR521" s="7"/>
      <c r="GS521" s="7"/>
      <c r="GT521" s="7"/>
      <c r="GU521" s="7"/>
      <c r="GV521" s="8"/>
      <c r="GW521" s="6"/>
      <c r="GX521" s="7"/>
      <c r="GY521" s="7"/>
      <c r="GZ521" s="7"/>
      <c r="HA521" s="7"/>
      <c r="HB521" s="8"/>
      <c r="HC521" s="6"/>
      <c r="HD521" s="7"/>
      <c r="HE521" s="7"/>
      <c r="HF521" s="7"/>
      <c r="HG521" s="7"/>
      <c r="HH521" s="8"/>
      <c r="HI521" s="6"/>
      <c r="HJ521" s="7"/>
      <c r="HK521" s="7"/>
      <c r="HL521" s="7"/>
      <c r="HM521" s="7"/>
      <c r="HN521" s="8"/>
      <c r="HO521" s="6"/>
      <c r="HP521" s="7"/>
      <c r="HQ521" s="7"/>
      <c r="HR521" s="7"/>
      <c r="HS521" s="7"/>
      <c r="HT521" s="8"/>
      <c r="HU521" s="6"/>
      <c r="HV521" s="7"/>
      <c r="HW521" s="7"/>
      <c r="HX521" s="7"/>
      <c r="HY521" s="7"/>
      <c r="HZ521" s="8"/>
      <c r="IA521" s="6"/>
      <c r="IB521" s="7"/>
      <c r="IC521" s="7"/>
      <c r="ID521" s="7"/>
      <c r="IE521" s="7"/>
      <c r="IF521" s="8"/>
      <c r="IG521" s="6"/>
      <c r="IH521" s="7"/>
      <c r="II521" s="7"/>
      <c r="IJ521" s="7"/>
      <c r="IK521" s="7"/>
      <c r="IL521" s="8"/>
      <c r="IM521" s="6"/>
      <c r="IN521" s="7"/>
      <c r="IO521" s="7"/>
      <c r="IP521" s="7"/>
      <c r="IQ521" s="7"/>
      <c r="IR521" s="8"/>
      <c r="IS521" s="6"/>
      <c r="IT521" s="7"/>
      <c r="IU521" s="7"/>
      <c r="IV521" s="7"/>
    </row>
    <row r="522" customFormat="false" ht="12.75" hidden="false" customHeight="false" outlineLevel="0" collapsed="false">
      <c r="A522" s="5" t="s">
        <v>684</v>
      </c>
      <c r="B522" s="6" t="n">
        <v>36987</v>
      </c>
      <c r="C522" s="7" t="s">
        <v>685</v>
      </c>
      <c r="D522" s="7" t="s">
        <v>663</v>
      </c>
      <c r="E522" s="7" t="s">
        <v>686</v>
      </c>
      <c r="F522" s="8" t="s">
        <v>665</v>
      </c>
      <c r="G522" s="8" t="n">
        <v>3650</v>
      </c>
      <c r="H522" s="7"/>
      <c r="I522" s="7"/>
      <c r="J522" s="7"/>
      <c r="K522" s="7"/>
      <c r="L522" s="8"/>
      <c r="M522" s="6"/>
      <c r="N522" s="7"/>
      <c r="O522" s="7"/>
      <c r="P522" s="7"/>
      <c r="Q522" s="7"/>
      <c r="R522" s="8"/>
      <c r="S522" s="6"/>
      <c r="T522" s="7"/>
      <c r="U522" s="7"/>
      <c r="V522" s="7"/>
      <c r="W522" s="7"/>
      <c r="X522" s="8"/>
      <c r="Y522" s="6"/>
      <c r="Z522" s="7"/>
      <c r="AA522" s="7"/>
      <c r="AB522" s="7"/>
      <c r="AC522" s="7"/>
      <c r="AD522" s="8"/>
      <c r="AE522" s="6"/>
      <c r="AF522" s="7"/>
      <c r="AG522" s="7"/>
      <c r="AH522" s="7"/>
      <c r="AI522" s="7"/>
      <c r="AJ522" s="8"/>
      <c r="AK522" s="6"/>
      <c r="AL522" s="7"/>
      <c r="AM522" s="7"/>
      <c r="AN522" s="7"/>
      <c r="AO522" s="7"/>
      <c r="AP522" s="8"/>
      <c r="AQ522" s="6"/>
      <c r="AR522" s="7"/>
      <c r="AS522" s="7"/>
      <c r="AT522" s="7"/>
      <c r="AU522" s="7"/>
      <c r="AV522" s="8"/>
      <c r="AW522" s="6"/>
      <c r="AX522" s="7"/>
      <c r="AY522" s="7"/>
      <c r="AZ522" s="7"/>
      <c r="BA522" s="7"/>
      <c r="BB522" s="8"/>
      <c r="BC522" s="6"/>
      <c r="BD522" s="7"/>
      <c r="BE522" s="7"/>
      <c r="BF522" s="7"/>
      <c r="BG522" s="7"/>
      <c r="BH522" s="8"/>
      <c r="BI522" s="6"/>
      <c r="BJ522" s="7"/>
      <c r="BK522" s="7"/>
      <c r="BL522" s="7"/>
      <c r="BM522" s="7"/>
      <c r="BN522" s="8"/>
      <c r="BO522" s="6"/>
      <c r="BP522" s="7"/>
      <c r="BQ522" s="7"/>
      <c r="BR522" s="7"/>
      <c r="BS522" s="7"/>
      <c r="BT522" s="8"/>
      <c r="BU522" s="6"/>
      <c r="BV522" s="7"/>
      <c r="BW522" s="7"/>
      <c r="BX522" s="7"/>
      <c r="BY522" s="7"/>
      <c r="BZ522" s="8"/>
      <c r="CA522" s="6"/>
      <c r="CB522" s="7"/>
      <c r="CC522" s="7"/>
      <c r="CD522" s="7"/>
      <c r="CE522" s="7"/>
      <c r="CF522" s="8"/>
      <c r="CG522" s="6"/>
      <c r="CH522" s="7"/>
      <c r="CI522" s="7"/>
      <c r="CJ522" s="7"/>
      <c r="CK522" s="7"/>
      <c r="CL522" s="8"/>
      <c r="CM522" s="6"/>
      <c r="CN522" s="7"/>
      <c r="CO522" s="7"/>
      <c r="CP522" s="7"/>
      <c r="CQ522" s="7"/>
      <c r="CR522" s="8"/>
      <c r="CS522" s="6"/>
      <c r="CT522" s="7"/>
      <c r="CU522" s="7"/>
      <c r="CV522" s="7"/>
      <c r="CW522" s="7"/>
      <c r="CX522" s="8"/>
      <c r="CY522" s="6"/>
      <c r="CZ522" s="7"/>
      <c r="DA522" s="7"/>
      <c r="DB522" s="7"/>
      <c r="DC522" s="7"/>
      <c r="DD522" s="8"/>
      <c r="DE522" s="6"/>
      <c r="DF522" s="7"/>
      <c r="DG522" s="7"/>
      <c r="DH522" s="7"/>
      <c r="DI522" s="7"/>
      <c r="DJ522" s="8"/>
      <c r="DK522" s="6"/>
      <c r="DL522" s="7"/>
      <c r="DM522" s="7"/>
      <c r="DN522" s="7"/>
      <c r="DO522" s="7"/>
      <c r="DP522" s="8"/>
      <c r="DQ522" s="6"/>
      <c r="DR522" s="7"/>
      <c r="DS522" s="7"/>
      <c r="DT522" s="7"/>
      <c r="DU522" s="7"/>
      <c r="DV522" s="8"/>
      <c r="DW522" s="6"/>
      <c r="DX522" s="7"/>
      <c r="DY522" s="7"/>
      <c r="DZ522" s="7"/>
      <c r="EA522" s="7"/>
      <c r="EB522" s="8"/>
      <c r="EC522" s="6"/>
      <c r="ED522" s="7"/>
      <c r="EE522" s="7"/>
      <c r="EF522" s="7"/>
      <c r="EG522" s="7"/>
      <c r="EH522" s="8"/>
      <c r="EI522" s="6"/>
      <c r="EJ522" s="7"/>
      <c r="EK522" s="7"/>
      <c r="EL522" s="7"/>
      <c r="EM522" s="7"/>
      <c r="EN522" s="8"/>
      <c r="EO522" s="6"/>
      <c r="EP522" s="7"/>
      <c r="EQ522" s="7"/>
      <c r="ER522" s="7"/>
      <c r="ES522" s="7"/>
      <c r="ET522" s="8"/>
      <c r="EU522" s="6"/>
      <c r="EV522" s="7"/>
      <c r="EW522" s="7"/>
      <c r="EX522" s="7"/>
      <c r="EY522" s="7"/>
      <c r="EZ522" s="8"/>
      <c r="FA522" s="6"/>
      <c r="FB522" s="7"/>
      <c r="FC522" s="7"/>
      <c r="FD522" s="7"/>
      <c r="FE522" s="7"/>
      <c r="FF522" s="8"/>
      <c r="FG522" s="6"/>
      <c r="FH522" s="7"/>
      <c r="FI522" s="7"/>
      <c r="FJ522" s="7"/>
      <c r="FK522" s="7"/>
      <c r="FL522" s="8"/>
      <c r="FM522" s="6"/>
      <c r="FN522" s="7"/>
      <c r="FO522" s="7"/>
      <c r="FP522" s="7"/>
      <c r="FQ522" s="7"/>
      <c r="FR522" s="8"/>
      <c r="FS522" s="6"/>
      <c r="FT522" s="7"/>
      <c r="FU522" s="7"/>
      <c r="FV522" s="7"/>
      <c r="FW522" s="7"/>
      <c r="FX522" s="8"/>
      <c r="FY522" s="6"/>
      <c r="FZ522" s="7"/>
      <c r="GA522" s="7"/>
      <c r="GB522" s="7"/>
      <c r="GC522" s="7"/>
      <c r="GD522" s="8"/>
      <c r="GE522" s="6"/>
      <c r="GF522" s="7"/>
      <c r="GG522" s="7"/>
      <c r="GH522" s="7"/>
      <c r="GI522" s="7"/>
      <c r="GJ522" s="8"/>
      <c r="GK522" s="6"/>
      <c r="GL522" s="7"/>
      <c r="GM522" s="7"/>
      <c r="GN522" s="7"/>
      <c r="GO522" s="7"/>
      <c r="GP522" s="8"/>
      <c r="GQ522" s="6"/>
      <c r="GR522" s="7"/>
      <c r="GS522" s="7"/>
      <c r="GT522" s="7"/>
      <c r="GU522" s="7"/>
      <c r="GV522" s="8"/>
      <c r="GW522" s="6"/>
      <c r="GX522" s="7"/>
      <c r="GY522" s="7"/>
      <c r="GZ522" s="7"/>
      <c r="HA522" s="7"/>
      <c r="HB522" s="8"/>
      <c r="HC522" s="6"/>
      <c r="HD522" s="7"/>
      <c r="HE522" s="7"/>
      <c r="HF522" s="7"/>
      <c r="HG522" s="7"/>
      <c r="HH522" s="8"/>
      <c r="HI522" s="6"/>
      <c r="HJ522" s="7"/>
      <c r="HK522" s="7"/>
      <c r="HL522" s="7"/>
      <c r="HM522" s="7"/>
      <c r="HN522" s="8"/>
      <c r="HO522" s="6"/>
      <c r="HP522" s="7"/>
      <c r="HQ522" s="7"/>
      <c r="HR522" s="7"/>
      <c r="HS522" s="7"/>
      <c r="HT522" s="8"/>
      <c r="HU522" s="6"/>
      <c r="HV522" s="7"/>
      <c r="HW522" s="7"/>
      <c r="HX522" s="7"/>
      <c r="HY522" s="7"/>
      <c r="HZ522" s="8"/>
      <c r="IA522" s="6"/>
      <c r="IB522" s="7"/>
      <c r="IC522" s="7"/>
      <c r="ID522" s="7"/>
      <c r="IE522" s="7"/>
      <c r="IF522" s="8"/>
      <c r="IG522" s="6"/>
      <c r="IH522" s="7"/>
      <c r="II522" s="7"/>
      <c r="IJ522" s="7"/>
      <c r="IK522" s="7"/>
      <c r="IL522" s="8"/>
      <c r="IM522" s="6"/>
      <c r="IN522" s="7"/>
      <c r="IO522" s="7"/>
      <c r="IP522" s="7"/>
      <c r="IQ522" s="7"/>
      <c r="IR522" s="8"/>
      <c r="IS522" s="6"/>
      <c r="IT522" s="7"/>
      <c r="IU522" s="7"/>
      <c r="IV522" s="7"/>
    </row>
    <row r="523" customFormat="false" ht="12.75" hidden="false" customHeight="false" outlineLevel="0" collapsed="false">
      <c r="A523" s="5" t="s">
        <v>687</v>
      </c>
      <c r="B523" s="6" t="n">
        <v>37004</v>
      </c>
      <c r="C523" s="7" t="s">
        <v>688</v>
      </c>
      <c r="D523" s="7" t="s">
        <v>663</v>
      </c>
      <c r="E523" s="7" t="s">
        <v>686</v>
      </c>
      <c r="F523" s="8" t="s">
        <v>665</v>
      </c>
      <c r="G523" s="8" t="n">
        <v>184337</v>
      </c>
      <c r="H523" s="7"/>
      <c r="I523" s="7"/>
      <c r="J523" s="7"/>
      <c r="K523" s="7"/>
      <c r="L523" s="8"/>
      <c r="M523" s="6"/>
      <c r="N523" s="7"/>
      <c r="O523" s="7"/>
      <c r="P523" s="7"/>
      <c r="Q523" s="7"/>
      <c r="R523" s="8"/>
      <c r="S523" s="6"/>
      <c r="T523" s="7"/>
      <c r="U523" s="7"/>
      <c r="V523" s="7"/>
      <c r="W523" s="7"/>
      <c r="X523" s="8"/>
      <c r="Y523" s="6"/>
      <c r="Z523" s="7"/>
      <c r="AA523" s="7"/>
      <c r="AB523" s="7"/>
      <c r="AC523" s="7"/>
      <c r="AD523" s="8"/>
      <c r="AE523" s="6"/>
      <c r="AF523" s="7"/>
      <c r="AG523" s="7"/>
      <c r="AH523" s="7"/>
      <c r="AI523" s="7"/>
      <c r="AJ523" s="8"/>
      <c r="AK523" s="6"/>
      <c r="AL523" s="7"/>
      <c r="AM523" s="7"/>
      <c r="AN523" s="7"/>
      <c r="AO523" s="7"/>
      <c r="AP523" s="8"/>
      <c r="AQ523" s="6"/>
      <c r="AR523" s="7"/>
      <c r="AS523" s="7"/>
      <c r="AT523" s="7"/>
      <c r="AU523" s="7"/>
      <c r="AV523" s="8"/>
      <c r="AW523" s="6"/>
      <c r="AX523" s="7"/>
      <c r="AY523" s="7"/>
      <c r="AZ523" s="7"/>
      <c r="BA523" s="7"/>
      <c r="BB523" s="8"/>
      <c r="BC523" s="6"/>
      <c r="BD523" s="7"/>
      <c r="BE523" s="7"/>
      <c r="BF523" s="7"/>
      <c r="BG523" s="7"/>
      <c r="BH523" s="8"/>
      <c r="BI523" s="6"/>
      <c r="BJ523" s="7"/>
      <c r="BK523" s="7"/>
      <c r="BL523" s="7"/>
      <c r="BM523" s="7"/>
      <c r="BN523" s="8"/>
      <c r="BO523" s="6"/>
      <c r="BP523" s="7"/>
      <c r="BQ523" s="7"/>
      <c r="BR523" s="7"/>
      <c r="BS523" s="7"/>
      <c r="BT523" s="8"/>
      <c r="BU523" s="6"/>
      <c r="BV523" s="7"/>
      <c r="BW523" s="7"/>
      <c r="BX523" s="7"/>
      <c r="BY523" s="7"/>
      <c r="BZ523" s="8"/>
      <c r="CA523" s="6"/>
      <c r="CB523" s="7"/>
      <c r="CC523" s="7"/>
      <c r="CD523" s="7"/>
      <c r="CE523" s="7"/>
      <c r="CF523" s="8"/>
      <c r="CG523" s="6"/>
      <c r="CH523" s="7"/>
      <c r="CI523" s="7"/>
      <c r="CJ523" s="7"/>
      <c r="CK523" s="7"/>
      <c r="CL523" s="8"/>
      <c r="CM523" s="6"/>
      <c r="CN523" s="7"/>
      <c r="CO523" s="7"/>
      <c r="CP523" s="7"/>
      <c r="CQ523" s="7"/>
      <c r="CR523" s="8"/>
      <c r="CS523" s="6"/>
      <c r="CT523" s="7"/>
      <c r="CU523" s="7"/>
      <c r="CV523" s="7"/>
      <c r="CW523" s="7"/>
      <c r="CX523" s="8"/>
      <c r="CY523" s="6"/>
      <c r="CZ523" s="7"/>
      <c r="DA523" s="7"/>
      <c r="DB523" s="7"/>
      <c r="DC523" s="7"/>
      <c r="DD523" s="8"/>
      <c r="DE523" s="6"/>
      <c r="DF523" s="7"/>
      <c r="DG523" s="7"/>
      <c r="DH523" s="7"/>
      <c r="DI523" s="7"/>
      <c r="DJ523" s="8"/>
      <c r="DK523" s="6"/>
      <c r="DL523" s="7"/>
      <c r="DM523" s="7"/>
      <c r="DN523" s="7"/>
      <c r="DO523" s="7"/>
      <c r="DP523" s="8"/>
      <c r="DQ523" s="6"/>
      <c r="DR523" s="7"/>
      <c r="DS523" s="7"/>
      <c r="DT523" s="7"/>
      <c r="DU523" s="7"/>
      <c r="DV523" s="8"/>
      <c r="DW523" s="6"/>
      <c r="DX523" s="7"/>
      <c r="DY523" s="7"/>
      <c r="DZ523" s="7"/>
      <c r="EA523" s="7"/>
      <c r="EB523" s="8"/>
      <c r="EC523" s="6"/>
      <c r="ED523" s="7"/>
      <c r="EE523" s="7"/>
      <c r="EF523" s="7"/>
      <c r="EG523" s="7"/>
      <c r="EH523" s="8"/>
      <c r="EI523" s="6"/>
      <c r="EJ523" s="7"/>
      <c r="EK523" s="7"/>
      <c r="EL523" s="7"/>
      <c r="EM523" s="7"/>
      <c r="EN523" s="8"/>
      <c r="EO523" s="6"/>
      <c r="EP523" s="7"/>
      <c r="EQ523" s="7"/>
      <c r="ER523" s="7"/>
      <c r="ES523" s="7"/>
      <c r="ET523" s="8"/>
      <c r="EU523" s="6"/>
      <c r="EV523" s="7"/>
      <c r="EW523" s="7"/>
      <c r="EX523" s="7"/>
      <c r="EY523" s="7"/>
      <c r="EZ523" s="8"/>
      <c r="FA523" s="6"/>
      <c r="FB523" s="7"/>
      <c r="FC523" s="7"/>
      <c r="FD523" s="7"/>
      <c r="FE523" s="7"/>
      <c r="FF523" s="8"/>
      <c r="FG523" s="6"/>
      <c r="FH523" s="7"/>
      <c r="FI523" s="7"/>
      <c r="FJ523" s="7"/>
      <c r="FK523" s="7"/>
      <c r="FL523" s="8"/>
      <c r="FM523" s="6"/>
      <c r="FN523" s="7"/>
      <c r="FO523" s="7"/>
      <c r="FP523" s="7"/>
      <c r="FQ523" s="7"/>
      <c r="FR523" s="8"/>
      <c r="FS523" s="6"/>
      <c r="FT523" s="7"/>
      <c r="FU523" s="7"/>
      <c r="FV523" s="7"/>
      <c r="FW523" s="7"/>
      <c r="FX523" s="8"/>
      <c r="FY523" s="6"/>
      <c r="FZ523" s="7"/>
      <c r="GA523" s="7"/>
      <c r="GB523" s="7"/>
      <c r="GC523" s="7"/>
      <c r="GD523" s="8"/>
      <c r="GE523" s="6"/>
      <c r="GF523" s="7"/>
      <c r="GG523" s="7"/>
      <c r="GH523" s="7"/>
      <c r="GI523" s="7"/>
      <c r="GJ523" s="8"/>
      <c r="GK523" s="6"/>
      <c r="GL523" s="7"/>
      <c r="GM523" s="7"/>
      <c r="GN523" s="7"/>
      <c r="GO523" s="7"/>
      <c r="GP523" s="8"/>
      <c r="GQ523" s="6"/>
      <c r="GR523" s="7"/>
      <c r="GS523" s="7"/>
      <c r="GT523" s="7"/>
      <c r="GU523" s="7"/>
      <c r="GV523" s="8"/>
      <c r="GW523" s="6"/>
      <c r="GX523" s="7"/>
      <c r="GY523" s="7"/>
      <c r="GZ523" s="7"/>
      <c r="HA523" s="7"/>
      <c r="HB523" s="8"/>
      <c r="HC523" s="6"/>
      <c r="HD523" s="7"/>
      <c r="HE523" s="7"/>
      <c r="HF523" s="7"/>
      <c r="HG523" s="7"/>
      <c r="HH523" s="8"/>
      <c r="HI523" s="6"/>
      <c r="HJ523" s="7"/>
      <c r="HK523" s="7"/>
      <c r="HL523" s="7"/>
      <c r="HM523" s="7"/>
      <c r="HN523" s="8"/>
      <c r="HO523" s="6"/>
      <c r="HP523" s="7"/>
      <c r="HQ523" s="7"/>
      <c r="HR523" s="7"/>
      <c r="HS523" s="7"/>
      <c r="HT523" s="8"/>
      <c r="HU523" s="6"/>
      <c r="HV523" s="7"/>
      <c r="HW523" s="7"/>
      <c r="HX523" s="7"/>
      <c r="HY523" s="7"/>
      <c r="HZ523" s="8"/>
      <c r="IA523" s="6"/>
      <c r="IB523" s="7"/>
      <c r="IC523" s="7"/>
      <c r="ID523" s="7"/>
      <c r="IE523" s="7"/>
      <c r="IF523" s="8"/>
      <c r="IG523" s="6"/>
      <c r="IH523" s="7"/>
      <c r="II523" s="7"/>
      <c r="IJ523" s="7"/>
      <c r="IK523" s="7"/>
      <c r="IL523" s="8"/>
      <c r="IM523" s="6"/>
      <c r="IN523" s="7"/>
      <c r="IO523" s="7"/>
      <c r="IP523" s="7"/>
      <c r="IQ523" s="7"/>
      <c r="IR523" s="8"/>
      <c r="IS523" s="6"/>
      <c r="IT523" s="7"/>
      <c r="IU523" s="7"/>
      <c r="IV523" s="7"/>
    </row>
    <row r="524" customFormat="false" ht="12.75" hidden="false" customHeight="false" outlineLevel="0" collapsed="false">
      <c r="A524" s="5" t="s">
        <v>689</v>
      </c>
      <c r="B524" s="6" t="n">
        <v>37004</v>
      </c>
      <c r="C524" s="7" t="s">
        <v>690</v>
      </c>
      <c r="D524" s="7" t="s">
        <v>663</v>
      </c>
      <c r="E524" s="7" t="s">
        <v>686</v>
      </c>
      <c r="F524" s="8" t="s">
        <v>665</v>
      </c>
      <c r="G524" s="8" t="n">
        <v>750</v>
      </c>
      <c r="H524" s="7"/>
      <c r="I524" s="7"/>
      <c r="J524" s="7"/>
      <c r="K524" s="7"/>
      <c r="L524" s="8"/>
      <c r="M524" s="6"/>
      <c r="N524" s="7"/>
      <c r="O524" s="7"/>
      <c r="P524" s="7"/>
      <c r="Q524" s="7"/>
      <c r="R524" s="8"/>
      <c r="S524" s="6"/>
      <c r="T524" s="7"/>
      <c r="U524" s="7"/>
      <c r="V524" s="7"/>
      <c r="W524" s="7"/>
      <c r="X524" s="8"/>
      <c r="Y524" s="6"/>
      <c r="Z524" s="7"/>
      <c r="AA524" s="7"/>
      <c r="AB524" s="7"/>
      <c r="AC524" s="7"/>
      <c r="AD524" s="8"/>
      <c r="AE524" s="6"/>
      <c r="AF524" s="7"/>
      <c r="AG524" s="7"/>
      <c r="AH524" s="7"/>
      <c r="AI524" s="7"/>
      <c r="AJ524" s="8"/>
      <c r="AK524" s="6"/>
      <c r="AL524" s="7"/>
      <c r="AM524" s="7"/>
      <c r="AN524" s="7"/>
      <c r="AO524" s="7"/>
      <c r="AP524" s="8"/>
      <c r="AQ524" s="6"/>
      <c r="AR524" s="7"/>
      <c r="AS524" s="7"/>
      <c r="AT524" s="7"/>
      <c r="AU524" s="7"/>
      <c r="AV524" s="8"/>
      <c r="AW524" s="6"/>
      <c r="AX524" s="7"/>
      <c r="AY524" s="7"/>
      <c r="AZ524" s="7"/>
      <c r="BA524" s="7"/>
      <c r="BB524" s="8"/>
      <c r="BC524" s="6"/>
      <c r="BD524" s="7"/>
      <c r="BE524" s="7"/>
      <c r="BF524" s="7"/>
      <c r="BG524" s="7"/>
      <c r="BH524" s="8"/>
      <c r="BI524" s="6"/>
      <c r="BJ524" s="7"/>
      <c r="BK524" s="7"/>
      <c r="BL524" s="7"/>
      <c r="BM524" s="7"/>
      <c r="BN524" s="8"/>
      <c r="BO524" s="6"/>
      <c r="BP524" s="7"/>
      <c r="BQ524" s="7"/>
      <c r="BR524" s="7"/>
      <c r="BS524" s="7"/>
      <c r="BT524" s="8"/>
      <c r="BU524" s="6"/>
      <c r="BV524" s="7"/>
      <c r="BW524" s="7"/>
      <c r="BX524" s="7"/>
      <c r="BY524" s="7"/>
      <c r="BZ524" s="8"/>
      <c r="CA524" s="6"/>
      <c r="CB524" s="7"/>
      <c r="CC524" s="7"/>
      <c r="CD524" s="7"/>
      <c r="CE524" s="7"/>
      <c r="CF524" s="8"/>
      <c r="CG524" s="6"/>
      <c r="CH524" s="7"/>
      <c r="CI524" s="7"/>
      <c r="CJ524" s="7"/>
      <c r="CK524" s="7"/>
      <c r="CL524" s="8"/>
      <c r="CM524" s="6"/>
      <c r="CN524" s="7"/>
      <c r="CO524" s="7"/>
      <c r="CP524" s="7"/>
      <c r="CQ524" s="7"/>
      <c r="CR524" s="8"/>
      <c r="CS524" s="6"/>
      <c r="CT524" s="7"/>
      <c r="CU524" s="7"/>
      <c r="CV524" s="7"/>
      <c r="CW524" s="7"/>
      <c r="CX524" s="8"/>
      <c r="CY524" s="6"/>
      <c r="CZ524" s="7"/>
      <c r="DA524" s="7"/>
      <c r="DB524" s="7"/>
      <c r="DC524" s="7"/>
      <c r="DD524" s="8"/>
      <c r="DE524" s="6"/>
      <c r="DF524" s="7"/>
      <c r="DG524" s="7"/>
      <c r="DH524" s="7"/>
      <c r="DI524" s="7"/>
      <c r="DJ524" s="8"/>
      <c r="DK524" s="6"/>
      <c r="DL524" s="7"/>
      <c r="DM524" s="7"/>
      <c r="DN524" s="7"/>
      <c r="DO524" s="7"/>
      <c r="DP524" s="8"/>
      <c r="DQ524" s="6"/>
      <c r="DR524" s="7"/>
      <c r="DS524" s="7"/>
      <c r="DT524" s="7"/>
      <c r="DU524" s="7"/>
      <c r="DV524" s="8"/>
      <c r="DW524" s="6"/>
      <c r="DX524" s="7"/>
      <c r="DY524" s="7"/>
      <c r="DZ524" s="7"/>
      <c r="EA524" s="7"/>
      <c r="EB524" s="8"/>
      <c r="EC524" s="6"/>
      <c r="ED524" s="7"/>
      <c r="EE524" s="7"/>
      <c r="EF524" s="7"/>
      <c r="EG524" s="7"/>
      <c r="EH524" s="8"/>
      <c r="EI524" s="6"/>
      <c r="EJ524" s="7"/>
      <c r="EK524" s="7"/>
      <c r="EL524" s="7"/>
      <c r="EM524" s="7"/>
      <c r="EN524" s="8"/>
      <c r="EO524" s="6"/>
      <c r="EP524" s="7"/>
      <c r="EQ524" s="7"/>
      <c r="ER524" s="7"/>
      <c r="ES524" s="7"/>
      <c r="ET524" s="8"/>
      <c r="EU524" s="6"/>
      <c r="EV524" s="7"/>
      <c r="EW524" s="7"/>
      <c r="EX524" s="7"/>
      <c r="EY524" s="7"/>
      <c r="EZ524" s="8"/>
      <c r="FA524" s="6"/>
      <c r="FB524" s="7"/>
      <c r="FC524" s="7"/>
      <c r="FD524" s="7"/>
      <c r="FE524" s="7"/>
      <c r="FF524" s="8"/>
      <c r="FG524" s="6"/>
      <c r="FH524" s="7"/>
      <c r="FI524" s="7"/>
      <c r="FJ524" s="7"/>
      <c r="FK524" s="7"/>
      <c r="FL524" s="8"/>
      <c r="FM524" s="6"/>
      <c r="FN524" s="7"/>
      <c r="FO524" s="7"/>
      <c r="FP524" s="7"/>
      <c r="FQ524" s="7"/>
      <c r="FR524" s="8"/>
      <c r="FS524" s="6"/>
      <c r="FT524" s="7"/>
      <c r="FU524" s="7"/>
      <c r="FV524" s="7"/>
      <c r="FW524" s="7"/>
      <c r="FX524" s="8"/>
      <c r="FY524" s="6"/>
      <c r="FZ524" s="7"/>
      <c r="GA524" s="7"/>
      <c r="GB524" s="7"/>
      <c r="GC524" s="7"/>
      <c r="GD524" s="8"/>
      <c r="GE524" s="6"/>
      <c r="GF524" s="7"/>
      <c r="GG524" s="7"/>
      <c r="GH524" s="7"/>
      <c r="GI524" s="7"/>
      <c r="GJ524" s="8"/>
      <c r="GK524" s="6"/>
      <c r="GL524" s="7"/>
      <c r="GM524" s="7"/>
      <c r="GN524" s="7"/>
      <c r="GO524" s="7"/>
      <c r="GP524" s="8"/>
      <c r="GQ524" s="6"/>
      <c r="GR524" s="7"/>
      <c r="GS524" s="7"/>
      <c r="GT524" s="7"/>
      <c r="GU524" s="7"/>
      <c r="GV524" s="8"/>
      <c r="GW524" s="6"/>
      <c r="GX524" s="7"/>
      <c r="GY524" s="7"/>
      <c r="GZ524" s="7"/>
      <c r="HA524" s="7"/>
      <c r="HB524" s="8"/>
      <c r="HC524" s="6"/>
      <c r="HD524" s="7"/>
      <c r="HE524" s="7"/>
      <c r="HF524" s="7"/>
      <c r="HG524" s="7"/>
      <c r="HH524" s="8"/>
      <c r="HI524" s="6"/>
      <c r="HJ524" s="7"/>
      <c r="HK524" s="7"/>
      <c r="HL524" s="7"/>
      <c r="HM524" s="7"/>
      <c r="HN524" s="8"/>
      <c r="HO524" s="6"/>
      <c r="HP524" s="7"/>
      <c r="HQ524" s="7"/>
      <c r="HR524" s="7"/>
      <c r="HS524" s="7"/>
      <c r="HT524" s="8"/>
      <c r="HU524" s="6"/>
      <c r="HV524" s="7"/>
      <c r="HW524" s="7"/>
      <c r="HX524" s="7"/>
      <c r="HY524" s="7"/>
      <c r="HZ524" s="8"/>
      <c r="IA524" s="6"/>
      <c r="IB524" s="7"/>
      <c r="IC524" s="7"/>
      <c r="ID524" s="7"/>
      <c r="IE524" s="7"/>
      <c r="IF524" s="8"/>
      <c r="IG524" s="6"/>
      <c r="IH524" s="7"/>
      <c r="II524" s="7"/>
      <c r="IJ524" s="7"/>
      <c r="IK524" s="7"/>
      <c r="IL524" s="8"/>
      <c r="IM524" s="6"/>
      <c r="IN524" s="7"/>
      <c r="IO524" s="7"/>
      <c r="IP524" s="7"/>
      <c r="IQ524" s="7"/>
      <c r="IR524" s="8"/>
      <c r="IS524" s="6"/>
      <c r="IT524" s="7"/>
      <c r="IU524" s="7"/>
      <c r="IV524" s="7"/>
    </row>
    <row r="525" customFormat="false" ht="12.75" hidden="false" customHeight="false" outlineLevel="0" collapsed="false">
      <c r="A525" s="5" t="s">
        <v>691</v>
      </c>
      <c r="B525" s="6" t="n">
        <v>37005</v>
      </c>
      <c r="C525" s="7" t="s">
        <v>690</v>
      </c>
      <c r="D525" s="7" t="s">
        <v>663</v>
      </c>
      <c r="E525" s="7" t="s">
        <v>686</v>
      </c>
      <c r="F525" s="8" t="s">
        <v>665</v>
      </c>
      <c r="G525" s="8" t="n">
        <v>263.5</v>
      </c>
      <c r="H525" s="7"/>
      <c r="I525" s="7"/>
      <c r="J525" s="7"/>
      <c r="K525" s="7"/>
      <c r="L525" s="8"/>
      <c r="M525" s="6"/>
      <c r="N525" s="7"/>
      <c r="O525" s="7"/>
      <c r="P525" s="7"/>
      <c r="Q525" s="7"/>
      <c r="R525" s="8"/>
      <c r="S525" s="6"/>
      <c r="T525" s="7"/>
      <c r="U525" s="7"/>
      <c r="V525" s="7"/>
      <c r="W525" s="7"/>
      <c r="X525" s="8"/>
      <c r="Y525" s="6"/>
      <c r="Z525" s="7"/>
      <c r="AA525" s="7"/>
      <c r="AB525" s="7"/>
      <c r="AC525" s="7"/>
      <c r="AD525" s="8"/>
      <c r="AE525" s="6"/>
      <c r="AF525" s="7"/>
      <c r="AG525" s="7"/>
      <c r="AH525" s="7"/>
      <c r="AI525" s="7"/>
      <c r="AJ525" s="8"/>
      <c r="AK525" s="6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8"/>
      <c r="AW525" s="6"/>
      <c r="AX525" s="7"/>
      <c r="AY525" s="7"/>
      <c r="AZ525" s="7"/>
      <c r="BA525" s="7"/>
      <c r="BB525" s="8"/>
      <c r="BC525" s="6"/>
      <c r="BD525" s="7"/>
      <c r="BE525" s="7"/>
      <c r="BF525" s="7"/>
      <c r="BG525" s="7"/>
      <c r="BH525" s="8"/>
      <c r="BI525" s="6"/>
      <c r="BJ525" s="7"/>
      <c r="BK525" s="7"/>
      <c r="BL525" s="7"/>
      <c r="BM525" s="7"/>
      <c r="BN525" s="8"/>
      <c r="BO525" s="6"/>
      <c r="BP525" s="7"/>
      <c r="BQ525" s="7"/>
      <c r="BR525" s="7"/>
      <c r="BS525" s="7"/>
      <c r="BT525" s="8"/>
      <c r="BU525" s="6"/>
      <c r="BV525" s="7"/>
      <c r="BW525" s="7"/>
      <c r="BX525" s="7"/>
      <c r="BY525" s="7"/>
      <c r="BZ525" s="8"/>
      <c r="CA525" s="6"/>
      <c r="CB525" s="7"/>
      <c r="CC525" s="7"/>
      <c r="CD525" s="7"/>
      <c r="CE525" s="7"/>
      <c r="CF525" s="8"/>
      <c r="CG525" s="6"/>
      <c r="CH525" s="7"/>
      <c r="CI525" s="7"/>
      <c r="CJ525" s="7"/>
      <c r="CK525" s="7"/>
      <c r="CL525" s="8"/>
      <c r="CM525" s="6"/>
      <c r="CN525" s="7"/>
      <c r="CO525" s="7"/>
      <c r="CP525" s="7"/>
      <c r="CQ525" s="7"/>
      <c r="CR525" s="8"/>
      <c r="CS525" s="6"/>
      <c r="CT525" s="7"/>
      <c r="CU525" s="7"/>
      <c r="CV525" s="7"/>
      <c r="CW525" s="7"/>
      <c r="CX525" s="8"/>
      <c r="CY525" s="6"/>
      <c r="CZ525" s="7"/>
      <c r="DA525" s="7"/>
      <c r="DB525" s="7"/>
      <c r="DC525" s="7"/>
      <c r="DD525" s="8"/>
      <c r="DE525" s="6"/>
      <c r="DF525" s="7"/>
      <c r="DG525" s="7"/>
      <c r="DH525" s="7"/>
      <c r="DI525" s="7"/>
      <c r="DJ525" s="8"/>
      <c r="DK525" s="6"/>
      <c r="DL525" s="7"/>
      <c r="DM525" s="7"/>
      <c r="DN525" s="7"/>
      <c r="DO525" s="7"/>
      <c r="DP525" s="8"/>
      <c r="DQ525" s="6"/>
      <c r="DR525" s="7"/>
      <c r="DS525" s="7"/>
      <c r="DT525" s="7"/>
      <c r="DU525" s="7"/>
      <c r="DV525" s="8"/>
      <c r="DW525" s="6"/>
      <c r="DX525" s="7"/>
      <c r="DY525" s="7"/>
      <c r="DZ525" s="7"/>
      <c r="EA525" s="7"/>
      <c r="EB525" s="8"/>
      <c r="EC525" s="6"/>
      <c r="ED525" s="7"/>
      <c r="EE525" s="7"/>
      <c r="EF525" s="7"/>
      <c r="EG525" s="7"/>
      <c r="EH525" s="8"/>
      <c r="EI525" s="6"/>
      <c r="EJ525" s="7"/>
      <c r="EK525" s="7"/>
      <c r="EL525" s="7"/>
      <c r="EM525" s="7"/>
      <c r="EN525" s="8"/>
      <c r="EO525" s="6"/>
      <c r="EP525" s="7"/>
      <c r="EQ525" s="7"/>
      <c r="ER525" s="7"/>
      <c r="ES525" s="7"/>
      <c r="ET525" s="8"/>
      <c r="EU525" s="6"/>
      <c r="EV525" s="7"/>
      <c r="EW525" s="7"/>
      <c r="EX525" s="7"/>
      <c r="EY525" s="7"/>
      <c r="EZ525" s="8"/>
      <c r="FA525" s="6"/>
      <c r="FB525" s="7"/>
      <c r="FC525" s="7"/>
      <c r="FD525" s="7"/>
      <c r="FE525" s="7"/>
      <c r="FF525" s="8"/>
      <c r="FG525" s="6"/>
      <c r="FH525" s="7"/>
      <c r="FI525" s="7"/>
      <c r="FJ525" s="7"/>
      <c r="FK525" s="7"/>
      <c r="FL525" s="8"/>
      <c r="FM525" s="6"/>
      <c r="FN525" s="7"/>
      <c r="FO525" s="7"/>
      <c r="FP525" s="7"/>
      <c r="FQ525" s="7"/>
      <c r="FR525" s="8"/>
      <c r="FS525" s="6"/>
      <c r="FT525" s="7"/>
      <c r="FU525" s="7"/>
      <c r="FV525" s="7"/>
      <c r="FW525" s="7"/>
      <c r="FX525" s="8"/>
      <c r="FY525" s="6"/>
      <c r="FZ525" s="7"/>
      <c r="GA525" s="7"/>
      <c r="GB525" s="7"/>
      <c r="GC525" s="7"/>
      <c r="GD525" s="8"/>
      <c r="GE525" s="6"/>
      <c r="GF525" s="7"/>
      <c r="GG525" s="7"/>
      <c r="GH525" s="7"/>
      <c r="GI525" s="7"/>
      <c r="GJ525" s="8"/>
      <c r="GK525" s="6"/>
      <c r="GL525" s="7"/>
      <c r="GM525" s="7"/>
      <c r="GN525" s="7"/>
      <c r="GO525" s="7"/>
      <c r="GP525" s="8"/>
      <c r="GQ525" s="6"/>
      <c r="GR525" s="7"/>
      <c r="GS525" s="7"/>
      <c r="GT525" s="7"/>
      <c r="GU525" s="7"/>
      <c r="GV525" s="8"/>
      <c r="GW525" s="6"/>
      <c r="GX525" s="7"/>
      <c r="GY525" s="7"/>
      <c r="GZ525" s="7"/>
      <c r="HA525" s="7"/>
      <c r="HB525" s="8"/>
      <c r="HC525" s="6"/>
      <c r="HD525" s="7"/>
      <c r="HE525" s="7"/>
      <c r="HF525" s="7"/>
      <c r="HG525" s="7"/>
      <c r="HH525" s="8"/>
      <c r="HI525" s="6"/>
      <c r="HJ525" s="7"/>
      <c r="HK525" s="7"/>
      <c r="HL525" s="7"/>
      <c r="HM525" s="7"/>
      <c r="HN525" s="8"/>
      <c r="HO525" s="6"/>
      <c r="HP525" s="7"/>
      <c r="HQ525" s="7"/>
      <c r="HR525" s="7"/>
      <c r="HS525" s="7"/>
      <c r="HT525" s="8"/>
      <c r="HU525" s="6"/>
      <c r="HV525" s="7"/>
      <c r="HW525" s="7"/>
      <c r="HX525" s="7"/>
      <c r="HY525" s="7"/>
      <c r="HZ525" s="8"/>
      <c r="IA525" s="6"/>
      <c r="IB525" s="7"/>
      <c r="IC525" s="7"/>
      <c r="ID525" s="7"/>
      <c r="IE525" s="7"/>
      <c r="IF525" s="8"/>
      <c r="IG525" s="6"/>
      <c r="IH525" s="7"/>
      <c r="II525" s="7"/>
      <c r="IJ525" s="7"/>
      <c r="IK525" s="7"/>
      <c r="IL525" s="8"/>
      <c r="IM525" s="6"/>
      <c r="IN525" s="7"/>
      <c r="IO525" s="7"/>
      <c r="IP525" s="7"/>
      <c r="IQ525" s="7"/>
      <c r="IR525" s="8"/>
      <c r="IS525" s="6"/>
      <c r="IT525" s="7"/>
      <c r="IU525" s="7"/>
      <c r="IV525" s="7"/>
    </row>
    <row r="526" customFormat="false" ht="12.75" hidden="false" customHeight="false" outlineLevel="0" collapsed="false">
      <c r="A526" s="5" t="s">
        <v>692</v>
      </c>
      <c r="B526" s="6" t="n">
        <v>37011</v>
      </c>
      <c r="C526" s="7" t="s">
        <v>693</v>
      </c>
      <c r="D526" s="7" t="s">
        <v>663</v>
      </c>
      <c r="E526" s="7" t="s">
        <v>686</v>
      </c>
      <c r="F526" s="8" t="s">
        <v>665</v>
      </c>
      <c r="G526" s="8" t="n">
        <v>68086</v>
      </c>
      <c r="H526" s="7"/>
      <c r="I526" s="7"/>
      <c r="J526" s="7"/>
      <c r="K526" s="7"/>
      <c r="L526" s="8"/>
      <c r="M526" s="6"/>
      <c r="N526" s="7"/>
      <c r="O526" s="7"/>
      <c r="P526" s="7"/>
      <c r="Q526" s="7"/>
      <c r="R526" s="8"/>
      <c r="S526" s="6"/>
      <c r="T526" s="7"/>
      <c r="U526" s="7"/>
      <c r="V526" s="7"/>
      <c r="W526" s="7"/>
      <c r="X526" s="8"/>
      <c r="Y526" s="6"/>
      <c r="Z526" s="7"/>
      <c r="AA526" s="7"/>
      <c r="AB526" s="7"/>
      <c r="AC526" s="7"/>
      <c r="AD526" s="8"/>
      <c r="AE526" s="6"/>
      <c r="AF526" s="7"/>
      <c r="AG526" s="7"/>
      <c r="AH526" s="7"/>
      <c r="AI526" s="7"/>
      <c r="AJ526" s="8"/>
      <c r="AK526" s="6"/>
      <c r="AL526" s="7"/>
      <c r="AM526" s="7"/>
      <c r="AN526" s="7"/>
      <c r="AO526" s="7"/>
      <c r="AP526" s="8"/>
      <c r="AQ526" s="6"/>
      <c r="AR526" s="7"/>
      <c r="AS526" s="7"/>
      <c r="AT526" s="7"/>
      <c r="AU526" s="7"/>
      <c r="AV526" s="8"/>
      <c r="AW526" s="6"/>
      <c r="AX526" s="7"/>
      <c r="AY526" s="7"/>
      <c r="AZ526" s="7"/>
      <c r="BA526" s="7"/>
      <c r="BB526" s="8"/>
      <c r="BC526" s="6"/>
      <c r="BD526" s="7"/>
      <c r="BE526" s="7"/>
      <c r="BF526" s="7"/>
      <c r="BG526" s="7"/>
      <c r="BH526" s="8"/>
      <c r="BI526" s="6"/>
      <c r="BJ526" s="7"/>
      <c r="BK526" s="7"/>
      <c r="BL526" s="7"/>
      <c r="BM526" s="7"/>
      <c r="BN526" s="8"/>
      <c r="BO526" s="6"/>
      <c r="BP526" s="7"/>
      <c r="BQ526" s="7"/>
      <c r="BR526" s="7"/>
      <c r="BS526" s="7"/>
      <c r="BT526" s="8"/>
      <c r="BU526" s="6"/>
      <c r="BV526" s="7"/>
      <c r="BW526" s="7"/>
      <c r="BX526" s="7"/>
      <c r="BY526" s="7"/>
      <c r="BZ526" s="8"/>
      <c r="CA526" s="6"/>
      <c r="CB526" s="7"/>
      <c r="CC526" s="7"/>
      <c r="CD526" s="7"/>
      <c r="CE526" s="7"/>
      <c r="CF526" s="8"/>
      <c r="CG526" s="6"/>
      <c r="CH526" s="7"/>
      <c r="CI526" s="7"/>
      <c r="CJ526" s="7"/>
      <c r="CK526" s="7"/>
      <c r="CL526" s="8"/>
      <c r="CM526" s="6"/>
      <c r="CN526" s="7"/>
      <c r="CO526" s="7"/>
      <c r="CP526" s="7"/>
      <c r="CQ526" s="7"/>
      <c r="CR526" s="8"/>
      <c r="CS526" s="6"/>
      <c r="CT526" s="7"/>
      <c r="CU526" s="7"/>
      <c r="CV526" s="7"/>
      <c r="CW526" s="7"/>
      <c r="CX526" s="8"/>
      <c r="CY526" s="6"/>
      <c r="CZ526" s="7"/>
      <c r="DA526" s="7"/>
      <c r="DB526" s="7"/>
      <c r="DC526" s="7"/>
      <c r="DD526" s="8"/>
      <c r="DE526" s="6"/>
      <c r="DF526" s="7"/>
      <c r="DG526" s="7"/>
      <c r="DH526" s="7"/>
      <c r="DI526" s="7"/>
      <c r="DJ526" s="8"/>
      <c r="DK526" s="6"/>
      <c r="DL526" s="7"/>
      <c r="DM526" s="7"/>
      <c r="DN526" s="7"/>
      <c r="DO526" s="7"/>
      <c r="DP526" s="8"/>
      <c r="DQ526" s="6"/>
      <c r="DR526" s="7"/>
      <c r="DS526" s="7"/>
      <c r="DT526" s="7"/>
      <c r="DU526" s="7"/>
      <c r="DV526" s="8"/>
      <c r="DW526" s="6"/>
      <c r="DX526" s="7"/>
      <c r="DY526" s="7"/>
      <c r="DZ526" s="7"/>
      <c r="EA526" s="7"/>
      <c r="EB526" s="8"/>
      <c r="EC526" s="6"/>
      <c r="ED526" s="7"/>
      <c r="EE526" s="7"/>
      <c r="EF526" s="7"/>
      <c r="EG526" s="7"/>
      <c r="EH526" s="8"/>
      <c r="EI526" s="6"/>
      <c r="EJ526" s="7"/>
      <c r="EK526" s="7"/>
      <c r="EL526" s="7"/>
      <c r="EM526" s="7"/>
      <c r="EN526" s="8"/>
      <c r="EO526" s="6"/>
      <c r="EP526" s="7"/>
      <c r="EQ526" s="7"/>
      <c r="ER526" s="7"/>
      <c r="ES526" s="7"/>
      <c r="ET526" s="8"/>
      <c r="EU526" s="6"/>
      <c r="EV526" s="7"/>
      <c r="EW526" s="7"/>
      <c r="EX526" s="7"/>
      <c r="EY526" s="7"/>
      <c r="EZ526" s="8"/>
      <c r="FA526" s="6"/>
      <c r="FB526" s="7"/>
      <c r="FC526" s="7"/>
      <c r="FD526" s="7"/>
      <c r="FE526" s="7"/>
      <c r="FF526" s="8"/>
      <c r="FG526" s="6"/>
      <c r="FH526" s="7"/>
      <c r="FI526" s="7"/>
      <c r="FJ526" s="7"/>
      <c r="FK526" s="7"/>
      <c r="FL526" s="8"/>
      <c r="FM526" s="6"/>
      <c r="FN526" s="7"/>
      <c r="FO526" s="7"/>
      <c r="FP526" s="7"/>
      <c r="FQ526" s="7"/>
      <c r="FR526" s="8"/>
      <c r="FS526" s="6"/>
      <c r="FT526" s="7"/>
      <c r="FU526" s="7"/>
      <c r="FV526" s="7"/>
      <c r="FW526" s="7"/>
      <c r="FX526" s="8"/>
      <c r="FY526" s="6"/>
      <c r="FZ526" s="7"/>
      <c r="GA526" s="7"/>
      <c r="GB526" s="7"/>
      <c r="GC526" s="7"/>
      <c r="GD526" s="8"/>
      <c r="GE526" s="6"/>
      <c r="GF526" s="7"/>
      <c r="GG526" s="7"/>
      <c r="GH526" s="7"/>
      <c r="GI526" s="7"/>
      <c r="GJ526" s="8"/>
      <c r="GK526" s="6"/>
      <c r="GL526" s="7"/>
      <c r="GM526" s="7"/>
      <c r="GN526" s="7"/>
      <c r="GO526" s="7"/>
      <c r="GP526" s="8"/>
      <c r="GQ526" s="6"/>
      <c r="GR526" s="7"/>
      <c r="GS526" s="7"/>
      <c r="GT526" s="7"/>
      <c r="GU526" s="7"/>
      <c r="GV526" s="8"/>
      <c r="GW526" s="6"/>
      <c r="GX526" s="7"/>
      <c r="GY526" s="7"/>
      <c r="GZ526" s="7"/>
      <c r="HA526" s="7"/>
      <c r="HB526" s="8"/>
      <c r="HC526" s="6"/>
      <c r="HD526" s="7"/>
      <c r="HE526" s="7"/>
      <c r="HF526" s="7"/>
      <c r="HG526" s="7"/>
      <c r="HH526" s="8"/>
      <c r="HI526" s="6"/>
      <c r="HJ526" s="7"/>
      <c r="HK526" s="7"/>
      <c r="HL526" s="7"/>
      <c r="HM526" s="7"/>
      <c r="HN526" s="8"/>
      <c r="HO526" s="6"/>
      <c r="HP526" s="7"/>
      <c r="HQ526" s="7"/>
      <c r="HR526" s="7"/>
      <c r="HS526" s="7"/>
      <c r="HT526" s="8"/>
      <c r="HU526" s="6"/>
      <c r="HV526" s="7"/>
      <c r="HW526" s="7"/>
      <c r="HX526" s="7"/>
      <c r="HY526" s="7"/>
      <c r="HZ526" s="8"/>
      <c r="IA526" s="6"/>
      <c r="IB526" s="7"/>
      <c r="IC526" s="7"/>
      <c r="ID526" s="7"/>
      <c r="IE526" s="7"/>
      <c r="IF526" s="8"/>
      <c r="IG526" s="6"/>
      <c r="IH526" s="7"/>
      <c r="II526" s="7"/>
      <c r="IJ526" s="7"/>
      <c r="IK526" s="7"/>
      <c r="IL526" s="8"/>
      <c r="IM526" s="6"/>
      <c r="IN526" s="7"/>
      <c r="IO526" s="7"/>
      <c r="IP526" s="7"/>
      <c r="IQ526" s="7"/>
      <c r="IR526" s="8"/>
      <c r="IS526" s="6"/>
      <c r="IT526" s="7"/>
      <c r="IU526" s="7"/>
      <c r="IV526" s="7"/>
    </row>
    <row r="527" customFormat="false" ht="12.75" hidden="false" customHeight="false" outlineLevel="0" collapsed="false">
      <c r="A527" s="5" t="s">
        <v>694</v>
      </c>
      <c r="B527" s="6" t="n">
        <v>37011</v>
      </c>
      <c r="C527" s="7" t="s">
        <v>695</v>
      </c>
      <c r="D527" s="7" t="s">
        <v>663</v>
      </c>
      <c r="E527" s="7" t="s">
        <v>686</v>
      </c>
      <c r="F527" s="8" t="s">
        <v>665</v>
      </c>
      <c r="G527" s="8" t="n">
        <v>1726</v>
      </c>
      <c r="H527" s="7"/>
      <c r="I527" s="7"/>
      <c r="J527" s="7"/>
      <c r="K527" s="7"/>
      <c r="L527" s="8"/>
      <c r="M527" s="6"/>
      <c r="N527" s="7"/>
      <c r="O527" s="7"/>
      <c r="P527" s="7"/>
      <c r="Q527" s="7"/>
      <c r="R527" s="8"/>
      <c r="S527" s="6"/>
      <c r="T527" s="7"/>
      <c r="U527" s="7"/>
      <c r="V527" s="7"/>
      <c r="W527" s="7"/>
      <c r="X527" s="8"/>
      <c r="Y527" s="6"/>
      <c r="Z527" s="7"/>
      <c r="AA527" s="7"/>
      <c r="AB527" s="7"/>
      <c r="AC527" s="7"/>
      <c r="AD527" s="8"/>
      <c r="AE527" s="6"/>
      <c r="AF527" s="7"/>
      <c r="AG527" s="7"/>
      <c r="AH527" s="7"/>
      <c r="AI527" s="7"/>
      <c r="AJ527" s="8"/>
      <c r="AK527" s="6"/>
      <c r="AL527" s="7"/>
      <c r="AM527" s="7"/>
      <c r="AN527" s="7"/>
      <c r="AO527" s="7"/>
      <c r="AP527" s="8"/>
      <c r="AQ527" s="6"/>
      <c r="AR527" s="7"/>
      <c r="AS527" s="7"/>
      <c r="AT527" s="7"/>
      <c r="AU527" s="7"/>
      <c r="AV527" s="8"/>
      <c r="AW527" s="6"/>
      <c r="AX527" s="7"/>
      <c r="AY527" s="7"/>
      <c r="AZ527" s="7"/>
      <c r="BA527" s="7"/>
      <c r="BB527" s="8"/>
      <c r="BC527" s="6"/>
      <c r="BD527" s="7"/>
      <c r="BE527" s="7"/>
      <c r="BF527" s="7"/>
      <c r="BG527" s="7"/>
      <c r="BH527" s="8"/>
      <c r="BI527" s="6"/>
      <c r="BJ527" s="7"/>
      <c r="BK527" s="7"/>
      <c r="BL527" s="7"/>
      <c r="BM527" s="7"/>
      <c r="BN527" s="8"/>
      <c r="BO527" s="6"/>
      <c r="BP527" s="7"/>
      <c r="BQ527" s="7"/>
      <c r="BR527" s="7"/>
      <c r="BS527" s="7"/>
      <c r="BT527" s="8"/>
      <c r="BU527" s="6"/>
      <c r="BV527" s="7"/>
      <c r="BW527" s="7"/>
      <c r="BX527" s="7"/>
      <c r="BY527" s="7"/>
      <c r="BZ527" s="8"/>
      <c r="CA527" s="6"/>
      <c r="CB527" s="7"/>
      <c r="CC527" s="7"/>
      <c r="CD527" s="7"/>
      <c r="CE527" s="7"/>
      <c r="CF527" s="8"/>
      <c r="CG527" s="6"/>
      <c r="CH527" s="7"/>
      <c r="CI527" s="7"/>
      <c r="CJ527" s="7"/>
      <c r="CK527" s="7"/>
      <c r="CL527" s="8"/>
      <c r="CM527" s="6"/>
      <c r="CN527" s="7"/>
      <c r="CO527" s="7"/>
      <c r="CP527" s="7"/>
      <c r="CQ527" s="7"/>
      <c r="CR527" s="8"/>
      <c r="CS527" s="6"/>
      <c r="CT527" s="7"/>
      <c r="CU527" s="7"/>
      <c r="CV527" s="7"/>
      <c r="CW527" s="7"/>
      <c r="CX527" s="8"/>
      <c r="CY527" s="6"/>
      <c r="CZ527" s="7"/>
      <c r="DA527" s="7"/>
      <c r="DB527" s="7"/>
      <c r="DC527" s="7"/>
      <c r="DD527" s="8"/>
      <c r="DE527" s="6"/>
      <c r="DF527" s="7"/>
      <c r="DG527" s="7"/>
      <c r="DH527" s="7"/>
      <c r="DI527" s="7"/>
      <c r="DJ527" s="8"/>
      <c r="DK527" s="6"/>
      <c r="DL527" s="7"/>
      <c r="DM527" s="7"/>
      <c r="DN527" s="7"/>
      <c r="DO527" s="7"/>
      <c r="DP527" s="8"/>
      <c r="DQ527" s="6"/>
      <c r="DR527" s="7"/>
      <c r="DS527" s="7"/>
      <c r="DT527" s="7"/>
      <c r="DU527" s="7"/>
      <c r="DV527" s="8"/>
      <c r="DW527" s="6"/>
      <c r="DX527" s="7"/>
      <c r="DY527" s="7"/>
      <c r="DZ527" s="7"/>
      <c r="EA527" s="7"/>
      <c r="EB527" s="8"/>
      <c r="EC527" s="6"/>
      <c r="ED527" s="7"/>
      <c r="EE527" s="7"/>
      <c r="EF527" s="7"/>
      <c r="EG527" s="7"/>
      <c r="EH527" s="8"/>
      <c r="EI527" s="6"/>
      <c r="EJ527" s="7"/>
      <c r="EK527" s="7"/>
      <c r="EL527" s="7"/>
      <c r="EM527" s="7"/>
      <c r="EN527" s="8"/>
      <c r="EO527" s="6"/>
      <c r="EP527" s="7"/>
      <c r="EQ527" s="7"/>
      <c r="ER527" s="7"/>
      <c r="ES527" s="7"/>
      <c r="ET527" s="8"/>
      <c r="EU527" s="6"/>
      <c r="EV527" s="7"/>
      <c r="EW527" s="7"/>
      <c r="EX527" s="7"/>
      <c r="EY527" s="7"/>
      <c r="EZ527" s="8"/>
      <c r="FA527" s="6"/>
      <c r="FB527" s="7"/>
      <c r="FC527" s="7"/>
      <c r="FD527" s="7"/>
      <c r="FE527" s="7"/>
      <c r="FF527" s="8"/>
      <c r="FG527" s="6"/>
      <c r="FH527" s="7"/>
      <c r="FI527" s="7"/>
      <c r="FJ527" s="7"/>
      <c r="FK527" s="7"/>
      <c r="FL527" s="8"/>
      <c r="FM527" s="6"/>
      <c r="FN527" s="7"/>
      <c r="FO527" s="7"/>
      <c r="FP527" s="7"/>
      <c r="FQ527" s="7"/>
      <c r="FR527" s="8"/>
      <c r="FS527" s="6"/>
      <c r="FT527" s="7"/>
      <c r="FU527" s="7"/>
      <c r="FV527" s="7"/>
      <c r="FW527" s="7"/>
      <c r="FX527" s="8"/>
      <c r="FY527" s="6"/>
      <c r="FZ527" s="7"/>
      <c r="GA527" s="7"/>
      <c r="GB527" s="7"/>
      <c r="GC527" s="7"/>
      <c r="GD527" s="8"/>
      <c r="GE527" s="6"/>
      <c r="GF527" s="7"/>
      <c r="GG527" s="7"/>
      <c r="GH527" s="7"/>
      <c r="GI527" s="7"/>
      <c r="GJ527" s="8"/>
      <c r="GK527" s="6"/>
      <c r="GL527" s="7"/>
      <c r="GM527" s="7"/>
      <c r="GN527" s="7"/>
      <c r="GO527" s="7"/>
      <c r="GP527" s="8"/>
      <c r="GQ527" s="6"/>
      <c r="GR527" s="7"/>
      <c r="GS527" s="7"/>
      <c r="GT527" s="7"/>
      <c r="GU527" s="7"/>
      <c r="GV527" s="8"/>
      <c r="GW527" s="6"/>
      <c r="GX527" s="7"/>
      <c r="GY527" s="7"/>
      <c r="GZ527" s="7"/>
      <c r="HA527" s="7"/>
      <c r="HB527" s="8"/>
      <c r="HC527" s="6"/>
      <c r="HD527" s="7"/>
      <c r="HE527" s="7"/>
      <c r="HF527" s="7"/>
      <c r="HG527" s="7"/>
      <c r="HH527" s="8"/>
      <c r="HI527" s="6"/>
      <c r="HJ527" s="7"/>
      <c r="HK527" s="7"/>
      <c r="HL527" s="7"/>
      <c r="HM527" s="7"/>
      <c r="HN527" s="8"/>
      <c r="HO527" s="6"/>
      <c r="HP527" s="7"/>
      <c r="HQ527" s="7"/>
      <c r="HR527" s="7"/>
      <c r="HS527" s="7"/>
      <c r="HT527" s="8"/>
      <c r="HU527" s="6"/>
      <c r="HV527" s="7"/>
      <c r="HW527" s="7"/>
      <c r="HX527" s="7"/>
      <c r="HY527" s="7"/>
      <c r="HZ527" s="8"/>
      <c r="IA527" s="6"/>
      <c r="IB527" s="7"/>
      <c r="IC527" s="7"/>
      <c r="ID527" s="7"/>
      <c r="IE527" s="7"/>
      <c r="IF527" s="8"/>
      <c r="IG527" s="6"/>
      <c r="IH527" s="7"/>
      <c r="II527" s="7"/>
      <c r="IJ527" s="7"/>
      <c r="IK527" s="7"/>
      <c r="IL527" s="8"/>
      <c r="IM527" s="6"/>
      <c r="IN527" s="7"/>
      <c r="IO527" s="7"/>
      <c r="IP527" s="7"/>
      <c r="IQ527" s="7"/>
      <c r="IR527" s="8"/>
      <c r="IS527" s="6"/>
      <c r="IT527" s="7"/>
      <c r="IU527" s="7"/>
      <c r="IV527" s="7"/>
    </row>
    <row r="528" customFormat="false" ht="12.75" hidden="false" customHeight="false" outlineLevel="0" collapsed="false">
      <c r="A528" s="5" t="s">
        <v>696</v>
      </c>
      <c r="B528" s="6" t="n">
        <v>36997</v>
      </c>
      <c r="C528" s="7" t="s">
        <v>685</v>
      </c>
      <c r="D528" s="7" t="s">
        <v>663</v>
      </c>
      <c r="E528" s="7" t="s">
        <v>697</v>
      </c>
      <c r="F528" s="8" t="s">
        <v>665</v>
      </c>
      <c r="G528" s="8" t="n">
        <v>5650</v>
      </c>
      <c r="H528" s="7"/>
      <c r="I528" s="7"/>
      <c r="J528" s="7"/>
      <c r="K528" s="7"/>
      <c r="L528" s="8"/>
      <c r="M528" s="6"/>
      <c r="N528" s="7"/>
      <c r="O528" s="7"/>
      <c r="P528" s="7"/>
      <c r="Q528" s="7"/>
      <c r="R528" s="8"/>
      <c r="S528" s="6"/>
      <c r="T528" s="7"/>
      <c r="U528" s="7"/>
      <c r="V528" s="7"/>
      <c r="W528" s="7"/>
      <c r="X528" s="8"/>
      <c r="Y528" s="6"/>
      <c r="Z528" s="7"/>
      <c r="AA528" s="7"/>
      <c r="AB528" s="7"/>
      <c r="AC528" s="7"/>
      <c r="AD528" s="8"/>
      <c r="AE528" s="6"/>
      <c r="AF528" s="7"/>
      <c r="AG528" s="7"/>
      <c r="AH528" s="7"/>
      <c r="AI528" s="7"/>
      <c r="AJ528" s="8"/>
      <c r="AK528" s="6"/>
      <c r="AL528" s="7"/>
      <c r="AM528" s="7"/>
      <c r="AN528" s="7"/>
      <c r="AO528" s="7"/>
      <c r="AP528" s="8"/>
      <c r="AQ528" s="6"/>
      <c r="AR528" s="7"/>
      <c r="AS528" s="7"/>
      <c r="AT528" s="7"/>
      <c r="AU528" s="7"/>
      <c r="AV528" s="8"/>
      <c r="AW528" s="6"/>
      <c r="AX528" s="7"/>
      <c r="AY528" s="7"/>
      <c r="AZ528" s="7"/>
      <c r="BA528" s="7"/>
      <c r="BB528" s="8"/>
      <c r="BC528" s="6"/>
      <c r="BD528" s="7"/>
      <c r="BE528" s="7"/>
      <c r="BF528" s="7"/>
      <c r="BG528" s="7"/>
      <c r="BH528" s="8"/>
      <c r="BI528" s="6"/>
      <c r="BJ528" s="7"/>
      <c r="BK528" s="7"/>
      <c r="BL528" s="7"/>
      <c r="BM528" s="7"/>
      <c r="BN528" s="8"/>
      <c r="BO528" s="6"/>
      <c r="BP528" s="7"/>
      <c r="BQ528" s="7"/>
      <c r="BR528" s="7"/>
      <c r="BS528" s="7"/>
      <c r="BT528" s="8"/>
      <c r="BU528" s="6"/>
      <c r="BV528" s="7"/>
      <c r="BW528" s="7"/>
      <c r="BX528" s="7"/>
      <c r="BY528" s="7"/>
      <c r="BZ528" s="8"/>
      <c r="CA528" s="6"/>
      <c r="CB528" s="7"/>
      <c r="CC528" s="7"/>
      <c r="CD528" s="7"/>
      <c r="CE528" s="7"/>
      <c r="CF528" s="8"/>
      <c r="CG528" s="6"/>
      <c r="CH528" s="7"/>
      <c r="CI528" s="7"/>
      <c r="CJ528" s="7"/>
      <c r="CK528" s="7"/>
      <c r="CL528" s="8"/>
      <c r="CM528" s="6"/>
      <c r="CN528" s="7"/>
      <c r="CO528" s="7"/>
      <c r="CP528" s="7"/>
      <c r="CQ528" s="7"/>
      <c r="CR528" s="8"/>
      <c r="CS528" s="6"/>
      <c r="CT528" s="7"/>
      <c r="CU528" s="7"/>
      <c r="CV528" s="7"/>
      <c r="CW528" s="7"/>
      <c r="CX528" s="8"/>
      <c r="CY528" s="6"/>
      <c r="CZ528" s="7"/>
      <c r="DA528" s="7"/>
      <c r="DB528" s="7"/>
      <c r="DC528" s="7"/>
      <c r="DD528" s="8"/>
      <c r="DE528" s="6"/>
      <c r="DF528" s="7"/>
      <c r="DG528" s="7"/>
      <c r="DH528" s="7"/>
      <c r="DI528" s="7"/>
      <c r="DJ528" s="8"/>
      <c r="DK528" s="6"/>
      <c r="DL528" s="7"/>
      <c r="DM528" s="7"/>
      <c r="DN528" s="7"/>
      <c r="DO528" s="7"/>
      <c r="DP528" s="8"/>
      <c r="DQ528" s="6"/>
      <c r="DR528" s="7"/>
      <c r="DS528" s="7"/>
      <c r="DT528" s="7"/>
      <c r="DU528" s="7"/>
      <c r="DV528" s="8"/>
      <c r="DW528" s="6"/>
      <c r="DX528" s="7"/>
      <c r="DY528" s="7"/>
      <c r="DZ528" s="7"/>
      <c r="EA528" s="7"/>
      <c r="EB528" s="8"/>
      <c r="EC528" s="6"/>
      <c r="ED528" s="7"/>
      <c r="EE528" s="7"/>
      <c r="EF528" s="7"/>
      <c r="EG528" s="7"/>
      <c r="EH528" s="8"/>
      <c r="EI528" s="6"/>
      <c r="EJ528" s="7"/>
      <c r="EK528" s="7"/>
      <c r="EL528" s="7"/>
      <c r="EM528" s="7"/>
      <c r="EN528" s="8"/>
      <c r="EO528" s="6"/>
      <c r="EP528" s="7"/>
      <c r="EQ528" s="7"/>
      <c r="ER528" s="7"/>
      <c r="ES528" s="7"/>
      <c r="ET528" s="8"/>
      <c r="EU528" s="6"/>
      <c r="EV528" s="7"/>
      <c r="EW528" s="7"/>
      <c r="EX528" s="7"/>
      <c r="EY528" s="7"/>
      <c r="EZ528" s="8"/>
      <c r="FA528" s="6"/>
      <c r="FB528" s="7"/>
      <c r="FC528" s="7"/>
      <c r="FD528" s="7"/>
      <c r="FE528" s="7"/>
      <c r="FF528" s="8"/>
      <c r="FG528" s="6"/>
      <c r="FH528" s="7"/>
      <c r="FI528" s="7"/>
      <c r="FJ528" s="7"/>
      <c r="FK528" s="7"/>
      <c r="FL528" s="8"/>
      <c r="FM528" s="6"/>
      <c r="FN528" s="7"/>
      <c r="FO528" s="7"/>
      <c r="FP528" s="7"/>
      <c r="FQ528" s="7"/>
      <c r="FR528" s="8"/>
      <c r="FS528" s="6"/>
      <c r="FT528" s="7"/>
      <c r="FU528" s="7"/>
      <c r="FV528" s="7"/>
      <c r="FW528" s="7"/>
      <c r="FX528" s="8"/>
      <c r="FY528" s="6"/>
      <c r="FZ528" s="7"/>
      <c r="GA528" s="7"/>
      <c r="GB528" s="7"/>
      <c r="GC528" s="7"/>
      <c r="GD528" s="8"/>
      <c r="GE528" s="6"/>
      <c r="GF528" s="7"/>
      <c r="GG528" s="7"/>
      <c r="GH528" s="7"/>
      <c r="GI528" s="7"/>
      <c r="GJ528" s="8"/>
      <c r="GK528" s="6"/>
      <c r="GL528" s="7"/>
      <c r="GM528" s="7"/>
      <c r="GN528" s="7"/>
      <c r="GO528" s="7"/>
      <c r="GP528" s="8"/>
      <c r="GQ528" s="6"/>
      <c r="GR528" s="7"/>
      <c r="GS528" s="7"/>
      <c r="GT528" s="7"/>
      <c r="GU528" s="7"/>
      <c r="GV528" s="8"/>
      <c r="GW528" s="6"/>
      <c r="GX528" s="7"/>
      <c r="GY528" s="7"/>
      <c r="GZ528" s="7"/>
      <c r="HA528" s="7"/>
      <c r="HB528" s="8"/>
      <c r="HC528" s="6"/>
      <c r="HD528" s="7"/>
      <c r="HE528" s="7"/>
      <c r="HF528" s="7"/>
      <c r="HG528" s="7"/>
      <c r="HH528" s="8"/>
      <c r="HI528" s="6"/>
      <c r="HJ528" s="7"/>
      <c r="HK528" s="7"/>
      <c r="HL528" s="7"/>
      <c r="HM528" s="7"/>
      <c r="HN528" s="8"/>
      <c r="HO528" s="6"/>
      <c r="HP528" s="7"/>
      <c r="HQ528" s="7"/>
      <c r="HR528" s="7"/>
      <c r="HS528" s="7"/>
      <c r="HT528" s="8"/>
      <c r="HU528" s="6"/>
      <c r="HV528" s="7"/>
      <c r="HW528" s="7"/>
      <c r="HX528" s="7"/>
      <c r="HY528" s="7"/>
      <c r="HZ528" s="8"/>
      <c r="IA528" s="6"/>
      <c r="IB528" s="7"/>
      <c r="IC528" s="7"/>
      <c r="ID528" s="7"/>
      <c r="IE528" s="7"/>
      <c r="IF528" s="8"/>
      <c r="IG528" s="6"/>
      <c r="IH528" s="7"/>
      <c r="II528" s="7"/>
      <c r="IJ528" s="7"/>
      <c r="IK528" s="7"/>
      <c r="IL528" s="8"/>
      <c r="IM528" s="6"/>
      <c r="IN528" s="7"/>
      <c r="IO528" s="7"/>
      <c r="IP528" s="7"/>
      <c r="IQ528" s="7"/>
      <c r="IR528" s="8"/>
      <c r="IS528" s="6"/>
      <c r="IT528" s="7"/>
      <c r="IU528" s="7"/>
      <c r="IV528" s="7"/>
    </row>
    <row r="529" customFormat="false" ht="12.75" hidden="false" customHeight="false" outlineLevel="0" collapsed="false">
      <c r="A529" s="5" t="s">
        <v>698</v>
      </c>
      <c r="B529" s="6" t="n">
        <v>36999</v>
      </c>
      <c r="C529" s="7" t="s">
        <v>699</v>
      </c>
      <c r="D529" s="7" t="s">
        <v>663</v>
      </c>
      <c r="E529" s="7" t="s">
        <v>700</v>
      </c>
      <c r="F529" s="8" t="s">
        <v>669</v>
      </c>
      <c r="G529" s="8" t="n">
        <v>500</v>
      </c>
      <c r="H529" s="7"/>
      <c r="I529" s="7"/>
      <c r="J529" s="7"/>
      <c r="K529" s="7"/>
      <c r="L529" s="8"/>
      <c r="M529" s="6"/>
      <c r="N529" s="7"/>
      <c r="O529" s="7"/>
      <c r="P529" s="7"/>
      <c r="Q529" s="7"/>
      <c r="R529" s="8"/>
      <c r="S529" s="6"/>
      <c r="T529" s="7"/>
      <c r="U529" s="7"/>
      <c r="V529" s="7"/>
      <c r="W529" s="7"/>
      <c r="X529" s="8"/>
      <c r="Y529" s="6"/>
      <c r="Z529" s="7"/>
      <c r="AA529" s="7"/>
      <c r="AB529" s="7"/>
      <c r="AC529" s="7"/>
      <c r="AD529" s="8"/>
      <c r="AE529" s="6"/>
      <c r="AF529" s="7"/>
      <c r="AG529" s="7"/>
      <c r="AH529" s="7"/>
      <c r="AI529" s="7"/>
      <c r="AJ529" s="8"/>
      <c r="AK529" s="6"/>
      <c r="AL529" s="7"/>
      <c r="AM529" s="7"/>
      <c r="AN529" s="7"/>
      <c r="AO529" s="7"/>
      <c r="AP529" s="8"/>
      <c r="AQ529" s="6"/>
      <c r="AR529" s="7"/>
      <c r="AS529" s="7"/>
      <c r="AT529" s="7"/>
      <c r="AU529" s="7"/>
      <c r="AV529" s="8"/>
      <c r="AW529" s="6"/>
      <c r="AX529" s="7"/>
      <c r="AY529" s="7"/>
      <c r="AZ529" s="7"/>
      <c r="BA529" s="7"/>
      <c r="BB529" s="8"/>
      <c r="BC529" s="6"/>
      <c r="BD529" s="7"/>
      <c r="BE529" s="7"/>
      <c r="BF529" s="7"/>
      <c r="BG529" s="7"/>
      <c r="BH529" s="8"/>
      <c r="BI529" s="6"/>
      <c r="BJ529" s="7"/>
      <c r="BK529" s="7"/>
      <c r="BL529" s="7"/>
      <c r="BM529" s="7"/>
      <c r="BN529" s="8"/>
      <c r="BO529" s="6"/>
      <c r="BP529" s="7"/>
      <c r="BQ529" s="7"/>
      <c r="BR529" s="7"/>
      <c r="BS529" s="7"/>
      <c r="BT529" s="8"/>
      <c r="BU529" s="6"/>
      <c r="BV529" s="7"/>
      <c r="BW529" s="7"/>
      <c r="BX529" s="7"/>
      <c r="BY529" s="7"/>
      <c r="BZ529" s="8"/>
      <c r="CA529" s="6"/>
      <c r="CB529" s="7"/>
      <c r="CC529" s="7"/>
      <c r="CD529" s="7"/>
      <c r="CE529" s="7"/>
      <c r="CF529" s="8"/>
      <c r="CG529" s="6"/>
      <c r="CH529" s="7"/>
      <c r="CI529" s="7"/>
      <c r="CJ529" s="7"/>
      <c r="CK529" s="7"/>
      <c r="CL529" s="8"/>
      <c r="CM529" s="6"/>
      <c r="CN529" s="7"/>
      <c r="CO529" s="7"/>
      <c r="CP529" s="7"/>
      <c r="CQ529" s="7"/>
      <c r="CR529" s="8"/>
      <c r="CS529" s="6"/>
      <c r="CT529" s="7"/>
      <c r="CU529" s="7"/>
      <c r="CV529" s="7"/>
      <c r="CW529" s="7"/>
      <c r="CX529" s="8"/>
      <c r="CY529" s="6"/>
      <c r="CZ529" s="7"/>
      <c r="DA529" s="7"/>
      <c r="DB529" s="7"/>
      <c r="DC529" s="7"/>
      <c r="DD529" s="8"/>
      <c r="DE529" s="6"/>
      <c r="DF529" s="7"/>
      <c r="DG529" s="7"/>
      <c r="DH529" s="7"/>
      <c r="DI529" s="7"/>
      <c r="DJ529" s="8"/>
      <c r="DK529" s="6"/>
      <c r="DL529" s="7"/>
      <c r="DM529" s="7"/>
      <c r="DN529" s="7"/>
      <c r="DO529" s="7"/>
      <c r="DP529" s="8"/>
      <c r="DQ529" s="6"/>
      <c r="DR529" s="7"/>
      <c r="DS529" s="7"/>
      <c r="DT529" s="7"/>
      <c r="DU529" s="7"/>
      <c r="DV529" s="8"/>
      <c r="DW529" s="6"/>
      <c r="DX529" s="7"/>
      <c r="DY529" s="7"/>
      <c r="DZ529" s="7"/>
      <c r="EA529" s="7"/>
      <c r="EB529" s="8"/>
      <c r="EC529" s="6"/>
      <c r="ED529" s="7"/>
      <c r="EE529" s="7"/>
      <c r="EF529" s="7"/>
      <c r="EG529" s="7"/>
      <c r="EH529" s="8"/>
      <c r="EI529" s="6"/>
      <c r="EJ529" s="7"/>
      <c r="EK529" s="7"/>
      <c r="EL529" s="7"/>
      <c r="EM529" s="7"/>
      <c r="EN529" s="8"/>
      <c r="EO529" s="6"/>
      <c r="EP529" s="7"/>
      <c r="EQ529" s="7"/>
      <c r="ER529" s="7"/>
      <c r="ES529" s="7"/>
      <c r="ET529" s="8"/>
      <c r="EU529" s="6"/>
      <c r="EV529" s="7"/>
      <c r="EW529" s="7"/>
      <c r="EX529" s="7"/>
      <c r="EY529" s="7"/>
      <c r="EZ529" s="8"/>
      <c r="FA529" s="6"/>
      <c r="FB529" s="7"/>
      <c r="FC529" s="7"/>
      <c r="FD529" s="7"/>
      <c r="FE529" s="7"/>
      <c r="FF529" s="8"/>
      <c r="FG529" s="6"/>
      <c r="FH529" s="7"/>
      <c r="FI529" s="7"/>
      <c r="FJ529" s="7"/>
      <c r="FK529" s="7"/>
      <c r="FL529" s="8"/>
      <c r="FM529" s="6"/>
      <c r="FN529" s="7"/>
      <c r="FO529" s="7"/>
      <c r="FP529" s="7"/>
      <c r="FQ529" s="7"/>
      <c r="FR529" s="8"/>
      <c r="FS529" s="6"/>
      <c r="FT529" s="7"/>
      <c r="FU529" s="7"/>
      <c r="FV529" s="7"/>
      <c r="FW529" s="7"/>
      <c r="FX529" s="8"/>
      <c r="FY529" s="6"/>
      <c r="FZ529" s="7"/>
      <c r="GA529" s="7"/>
      <c r="GB529" s="7"/>
      <c r="GC529" s="7"/>
      <c r="GD529" s="8"/>
      <c r="GE529" s="6"/>
      <c r="GF529" s="7"/>
      <c r="GG529" s="7"/>
      <c r="GH529" s="7"/>
      <c r="GI529" s="7"/>
      <c r="GJ529" s="8"/>
      <c r="GK529" s="6"/>
      <c r="GL529" s="7"/>
      <c r="GM529" s="7"/>
      <c r="GN529" s="7"/>
      <c r="GO529" s="7"/>
      <c r="GP529" s="8"/>
      <c r="GQ529" s="6"/>
      <c r="GR529" s="7"/>
      <c r="GS529" s="7"/>
      <c r="GT529" s="7"/>
      <c r="GU529" s="7"/>
      <c r="GV529" s="8"/>
      <c r="GW529" s="6"/>
      <c r="GX529" s="7"/>
      <c r="GY529" s="7"/>
      <c r="GZ529" s="7"/>
      <c r="HA529" s="7"/>
      <c r="HB529" s="8"/>
      <c r="HC529" s="6"/>
      <c r="HD529" s="7"/>
      <c r="HE529" s="7"/>
      <c r="HF529" s="7"/>
      <c r="HG529" s="7"/>
      <c r="HH529" s="8"/>
      <c r="HI529" s="6"/>
      <c r="HJ529" s="7"/>
      <c r="HK529" s="7"/>
      <c r="HL529" s="7"/>
      <c r="HM529" s="7"/>
      <c r="HN529" s="8"/>
      <c r="HO529" s="6"/>
      <c r="HP529" s="7"/>
      <c r="HQ529" s="7"/>
      <c r="HR529" s="7"/>
      <c r="HS529" s="7"/>
      <c r="HT529" s="8"/>
      <c r="HU529" s="6"/>
      <c r="HV529" s="7"/>
      <c r="HW529" s="7"/>
      <c r="HX529" s="7"/>
      <c r="HY529" s="7"/>
      <c r="HZ529" s="8"/>
      <c r="IA529" s="6"/>
      <c r="IB529" s="7"/>
      <c r="IC529" s="7"/>
      <c r="ID529" s="7"/>
      <c r="IE529" s="7"/>
      <c r="IF529" s="8"/>
      <c r="IG529" s="6"/>
      <c r="IH529" s="7"/>
      <c r="II529" s="7"/>
      <c r="IJ529" s="7"/>
      <c r="IK529" s="7"/>
      <c r="IL529" s="8"/>
      <c r="IM529" s="6"/>
      <c r="IN529" s="7"/>
      <c r="IO529" s="7"/>
      <c r="IP529" s="7"/>
      <c r="IQ529" s="7"/>
      <c r="IR529" s="8"/>
      <c r="IS529" s="6"/>
      <c r="IT529" s="7"/>
      <c r="IU529" s="7"/>
      <c r="IV529" s="7"/>
    </row>
    <row r="530" customFormat="false" ht="12.75" hidden="false" customHeight="false" outlineLevel="0" collapsed="false">
      <c r="A530" s="5" t="s">
        <v>701</v>
      </c>
      <c r="B530" s="6" t="n">
        <v>36999</v>
      </c>
      <c r="C530" s="7" t="s">
        <v>702</v>
      </c>
      <c r="D530" s="7" t="s">
        <v>663</v>
      </c>
      <c r="E530" s="7" t="s">
        <v>700</v>
      </c>
      <c r="F530" s="8" t="s">
        <v>676</v>
      </c>
      <c r="G530" s="8" t="n">
        <v>9125</v>
      </c>
      <c r="H530" s="7"/>
      <c r="I530" s="7"/>
      <c r="J530" s="7"/>
      <c r="K530" s="7"/>
      <c r="L530" s="8"/>
      <c r="M530" s="6"/>
      <c r="N530" s="7"/>
      <c r="O530" s="7"/>
      <c r="P530" s="7"/>
      <c r="Q530" s="7"/>
      <c r="R530" s="8"/>
      <c r="S530" s="6"/>
      <c r="T530" s="7"/>
      <c r="U530" s="7"/>
      <c r="V530" s="7"/>
      <c r="W530" s="7"/>
      <c r="X530" s="8"/>
      <c r="Y530" s="6"/>
      <c r="Z530" s="7"/>
      <c r="AA530" s="7"/>
      <c r="AB530" s="7"/>
      <c r="AC530" s="7"/>
      <c r="AD530" s="8"/>
      <c r="AE530" s="6"/>
      <c r="AF530" s="7"/>
      <c r="AG530" s="7"/>
      <c r="AH530" s="7"/>
      <c r="AI530" s="7"/>
      <c r="AJ530" s="8"/>
      <c r="AK530" s="6"/>
      <c r="AL530" s="7"/>
      <c r="AM530" s="7"/>
      <c r="AN530" s="7"/>
      <c r="AO530" s="7"/>
      <c r="AP530" s="8"/>
      <c r="AQ530" s="6"/>
      <c r="AR530" s="7"/>
      <c r="AS530" s="7"/>
      <c r="AT530" s="7"/>
      <c r="AU530" s="7"/>
      <c r="AV530" s="8"/>
      <c r="AW530" s="6"/>
      <c r="AX530" s="7"/>
      <c r="AY530" s="7"/>
      <c r="AZ530" s="7"/>
      <c r="BA530" s="7"/>
      <c r="BB530" s="8"/>
      <c r="BC530" s="6"/>
      <c r="BD530" s="7"/>
      <c r="BE530" s="7"/>
      <c r="BF530" s="7"/>
      <c r="BG530" s="7"/>
      <c r="BH530" s="8"/>
      <c r="BI530" s="6"/>
      <c r="BJ530" s="7"/>
      <c r="BK530" s="7"/>
      <c r="BL530" s="7"/>
      <c r="BM530" s="7"/>
      <c r="BN530" s="8"/>
      <c r="BO530" s="6"/>
      <c r="BP530" s="7"/>
      <c r="BQ530" s="7"/>
      <c r="BR530" s="7"/>
      <c r="BS530" s="7"/>
      <c r="BT530" s="8"/>
      <c r="BU530" s="6"/>
      <c r="BV530" s="7"/>
      <c r="BW530" s="7"/>
      <c r="BX530" s="7"/>
      <c r="BY530" s="7"/>
      <c r="BZ530" s="8"/>
      <c r="CA530" s="6"/>
      <c r="CB530" s="7"/>
      <c r="CC530" s="7"/>
      <c r="CD530" s="7"/>
      <c r="CE530" s="7"/>
      <c r="CF530" s="8"/>
      <c r="CG530" s="6"/>
      <c r="CH530" s="7"/>
      <c r="CI530" s="7"/>
      <c r="CJ530" s="7"/>
      <c r="CK530" s="7"/>
      <c r="CL530" s="8"/>
      <c r="CM530" s="6"/>
      <c r="CN530" s="7"/>
      <c r="CO530" s="7"/>
      <c r="CP530" s="7"/>
      <c r="CQ530" s="7"/>
      <c r="CR530" s="8"/>
      <c r="CS530" s="6"/>
      <c r="CT530" s="7"/>
      <c r="CU530" s="7"/>
      <c r="CV530" s="7"/>
      <c r="CW530" s="7"/>
      <c r="CX530" s="8"/>
      <c r="CY530" s="6"/>
      <c r="CZ530" s="7"/>
      <c r="DA530" s="7"/>
      <c r="DB530" s="7"/>
      <c r="DC530" s="7"/>
      <c r="DD530" s="8"/>
      <c r="DE530" s="6"/>
      <c r="DF530" s="7"/>
      <c r="DG530" s="7"/>
      <c r="DH530" s="7"/>
      <c r="DI530" s="7"/>
      <c r="DJ530" s="8"/>
      <c r="DK530" s="6"/>
      <c r="DL530" s="7"/>
      <c r="DM530" s="7"/>
      <c r="DN530" s="7"/>
      <c r="DO530" s="7"/>
      <c r="DP530" s="8"/>
      <c r="DQ530" s="6"/>
      <c r="DR530" s="7"/>
      <c r="DS530" s="7"/>
      <c r="DT530" s="7"/>
      <c r="DU530" s="7"/>
      <c r="DV530" s="8"/>
      <c r="DW530" s="6"/>
      <c r="DX530" s="7"/>
      <c r="DY530" s="7"/>
      <c r="DZ530" s="7"/>
      <c r="EA530" s="7"/>
      <c r="EB530" s="8"/>
      <c r="EC530" s="6"/>
      <c r="ED530" s="7"/>
      <c r="EE530" s="7"/>
      <c r="EF530" s="7"/>
      <c r="EG530" s="7"/>
      <c r="EH530" s="8"/>
      <c r="EI530" s="6"/>
      <c r="EJ530" s="7"/>
      <c r="EK530" s="7"/>
      <c r="EL530" s="7"/>
      <c r="EM530" s="7"/>
      <c r="EN530" s="8"/>
      <c r="EO530" s="6"/>
      <c r="EP530" s="7"/>
      <c r="EQ530" s="7"/>
      <c r="ER530" s="7"/>
      <c r="ES530" s="7"/>
      <c r="ET530" s="8"/>
      <c r="EU530" s="6"/>
      <c r="EV530" s="7"/>
      <c r="EW530" s="7"/>
      <c r="EX530" s="7"/>
      <c r="EY530" s="7"/>
      <c r="EZ530" s="8"/>
      <c r="FA530" s="6"/>
      <c r="FB530" s="7"/>
      <c r="FC530" s="7"/>
      <c r="FD530" s="7"/>
      <c r="FE530" s="7"/>
      <c r="FF530" s="8"/>
      <c r="FG530" s="6"/>
      <c r="FH530" s="7"/>
      <c r="FI530" s="7"/>
      <c r="FJ530" s="7"/>
      <c r="FK530" s="7"/>
      <c r="FL530" s="8"/>
      <c r="FM530" s="6"/>
      <c r="FN530" s="7"/>
      <c r="FO530" s="7"/>
      <c r="FP530" s="7"/>
      <c r="FQ530" s="7"/>
      <c r="FR530" s="8"/>
      <c r="FS530" s="6"/>
      <c r="FT530" s="7"/>
      <c r="FU530" s="7"/>
      <c r="FV530" s="7"/>
      <c r="FW530" s="7"/>
      <c r="FX530" s="8"/>
      <c r="FY530" s="6"/>
      <c r="FZ530" s="7"/>
      <c r="GA530" s="7"/>
      <c r="GB530" s="7"/>
      <c r="GC530" s="7"/>
      <c r="GD530" s="8"/>
      <c r="GE530" s="6"/>
      <c r="GF530" s="7"/>
      <c r="GG530" s="7"/>
      <c r="GH530" s="7"/>
      <c r="GI530" s="7"/>
      <c r="GJ530" s="8"/>
      <c r="GK530" s="6"/>
      <c r="GL530" s="7"/>
      <c r="GM530" s="7"/>
      <c r="GN530" s="7"/>
      <c r="GO530" s="7"/>
      <c r="GP530" s="8"/>
      <c r="GQ530" s="6"/>
      <c r="GR530" s="7"/>
      <c r="GS530" s="7"/>
      <c r="GT530" s="7"/>
      <c r="GU530" s="7"/>
      <c r="GV530" s="8"/>
      <c r="GW530" s="6"/>
      <c r="GX530" s="7"/>
      <c r="GY530" s="7"/>
      <c r="GZ530" s="7"/>
      <c r="HA530" s="7"/>
      <c r="HB530" s="8"/>
      <c r="HC530" s="6"/>
      <c r="HD530" s="7"/>
      <c r="HE530" s="7"/>
      <c r="HF530" s="7"/>
      <c r="HG530" s="7"/>
      <c r="HH530" s="8"/>
      <c r="HI530" s="6"/>
      <c r="HJ530" s="7"/>
      <c r="HK530" s="7"/>
      <c r="HL530" s="7"/>
      <c r="HM530" s="7"/>
      <c r="HN530" s="8"/>
      <c r="HO530" s="6"/>
      <c r="HP530" s="7"/>
      <c r="HQ530" s="7"/>
      <c r="HR530" s="7"/>
      <c r="HS530" s="7"/>
      <c r="HT530" s="8"/>
      <c r="HU530" s="6"/>
      <c r="HV530" s="7"/>
      <c r="HW530" s="7"/>
      <c r="HX530" s="7"/>
      <c r="HY530" s="7"/>
      <c r="HZ530" s="8"/>
      <c r="IA530" s="6"/>
      <c r="IB530" s="7"/>
      <c r="IC530" s="7"/>
      <c r="ID530" s="7"/>
      <c r="IE530" s="7"/>
      <c r="IF530" s="8"/>
      <c r="IG530" s="6"/>
      <c r="IH530" s="7"/>
      <c r="II530" s="7"/>
      <c r="IJ530" s="7"/>
      <c r="IK530" s="7"/>
      <c r="IL530" s="8"/>
      <c r="IM530" s="6"/>
      <c r="IN530" s="7"/>
      <c r="IO530" s="7"/>
      <c r="IP530" s="7"/>
      <c r="IQ530" s="7"/>
      <c r="IR530" s="8"/>
      <c r="IS530" s="6"/>
      <c r="IT530" s="7"/>
      <c r="IU530" s="7"/>
      <c r="IV530" s="7"/>
    </row>
    <row r="531" customFormat="false" ht="12.75" hidden="false" customHeight="false" outlineLevel="0" collapsed="false">
      <c r="A531" s="5" t="s">
        <v>703</v>
      </c>
      <c r="B531" s="6" t="s">
        <v>704</v>
      </c>
      <c r="C531" s="7" t="s">
        <v>705</v>
      </c>
      <c r="D531" s="7" t="s">
        <v>663</v>
      </c>
      <c r="E531" s="7" t="s">
        <v>700</v>
      </c>
      <c r="F531" s="8" t="s">
        <v>665</v>
      </c>
      <c r="G531" s="8" t="n">
        <v>0</v>
      </c>
      <c r="H531" s="7"/>
      <c r="I531" s="7"/>
      <c r="J531" s="7"/>
      <c r="K531" s="7"/>
      <c r="L531" s="8"/>
      <c r="M531" s="6"/>
      <c r="N531" s="7"/>
      <c r="O531" s="7"/>
      <c r="P531" s="7"/>
      <c r="Q531" s="7"/>
      <c r="R531" s="8"/>
      <c r="S531" s="6"/>
      <c r="T531" s="7"/>
      <c r="U531" s="7"/>
      <c r="V531" s="7"/>
      <c r="W531" s="7"/>
      <c r="X531" s="8"/>
      <c r="Y531" s="6"/>
      <c r="Z531" s="7"/>
      <c r="AA531" s="7"/>
      <c r="AB531" s="7"/>
      <c r="AC531" s="7"/>
      <c r="AD531" s="8"/>
      <c r="AE531" s="6"/>
      <c r="AF531" s="7"/>
      <c r="AG531" s="7"/>
      <c r="AH531" s="7"/>
      <c r="AI531" s="7"/>
      <c r="AJ531" s="8"/>
      <c r="AK531" s="6"/>
      <c r="AL531" s="7"/>
      <c r="AM531" s="7"/>
      <c r="AN531" s="7"/>
      <c r="AO531" s="7"/>
      <c r="AP531" s="8"/>
      <c r="AQ531" s="6"/>
      <c r="AR531" s="7"/>
      <c r="AS531" s="7"/>
      <c r="AT531" s="7"/>
      <c r="AU531" s="7"/>
      <c r="AV531" s="8"/>
      <c r="AW531" s="6"/>
      <c r="AX531" s="7"/>
      <c r="AY531" s="7"/>
      <c r="AZ531" s="7"/>
      <c r="BA531" s="7"/>
      <c r="BB531" s="8"/>
      <c r="BC531" s="6"/>
      <c r="BD531" s="7"/>
      <c r="BE531" s="7"/>
      <c r="BF531" s="7"/>
      <c r="BG531" s="7"/>
      <c r="BH531" s="8"/>
      <c r="BI531" s="6"/>
      <c r="BJ531" s="7"/>
      <c r="BK531" s="7"/>
      <c r="BL531" s="7"/>
      <c r="BM531" s="7"/>
      <c r="BN531" s="8"/>
      <c r="BO531" s="6"/>
      <c r="BP531" s="7"/>
      <c r="BQ531" s="7"/>
      <c r="BR531" s="7"/>
      <c r="BS531" s="7"/>
      <c r="BT531" s="8"/>
      <c r="BU531" s="6"/>
      <c r="BV531" s="7"/>
      <c r="BW531" s="7"/>
      <c r="BX531" s="7"/>
      <c r="BY531" s="7"/>
      <c r="BZ531" s="8"/>
      <c r="CA531" s="6"/>
      <c r="CB531" s="7"/>
      <c r="CC531" s="7"/>
      <c r="CD531" s="7"/>
      <c r="CE531" s="7"/>
      <c r="CF531" s="8"/>
      <c r="CG531" s="6"/>
      <c r="CH531" s="7"/>
      <c r="CI531" s="7"/>
      <c r="CJ531" s="7"/>
      <c r="CK531" s="7"/>
      <c r="CL531" s="8"/>
      <c r="CM531" s="6"/>
      <c r="CN531" s="7"/>
      <c r="CO531" s="7"/>
      <c r="CP531" s="7"/>
      <c r="CQ531" s="7"/>
      <c r="CR531" s="8"/>
      <c r="CS531" s="6"/>
      <c r="CT531" s="7"/>
      <c r="CU531" s="7"/>
      <c r="CV531" s="7"/>
      <c r="CW531" s="7"/>
      <c r="CX531" s="8"/>
      <c r="CY531" s="6"/>
      <c r="CZ531" s="7"/>
      <c r="DA531" s="7"/>
      <c r="DB531" s="7"/>
      <c r="DC531" s="7"/>
      <c r="DD531" s="8"/>
      <c r="DE531" s="6"/>
      <c r="DF531" s="7"/>
      <c r="DG531" s="7"/>
      <c r="DH531" s="7"/>
      <c r="DI531" s="7"/>
      <c r="DJ531" s="8"/>
      <c r="DK531" s="6"/>
      <c r="DL531" s="7"/>
      <c r="DM531" s="7"/>
      <c r="DN531" s="7"/>
      <c r="DO531" s="7"/>
      <c r="DP531" s="8"/>
      <c r="DQ531" s="6"/>
      <c r="DR531" s="7"/>
      <c r="DS531" s="7"/>
      <c r="DT531" s="7"/>
      <c r="DU531" s="7"/>
      <c r="DV531" s="8"/>
      <c r="DW531" s="6"/>
      <c r="DX531" s="7"/>
      <c r="DY531" s="7"/>
      <c r="DZ531" s="7"/>
      <c r="EA531" s="7"/>
      <c r="EB531" s="8"/>
      <c r="EC531" s="6"/>
      <c r="ED531" s="7"/>
      <c r="EE531" s="7"/>
      <c r="EF531" s="7"/>
      <c r="EG531" s="7"/>
      <c r="EH531" s="8"/>
      <c r="EI531" s="6"/>
      <c r="EJ531" s="7"/>
      <c r="EK531" s="7"/>
      <c r="EL531" s="7"/>
      <c r="EM531" s="7"/>
      <c r="EN531" s="8"/>
      <c r="EO531" s="6"/>
      <c r="EP531" s="7"/>
      <c r="EQ531" s="7"/>
      <c r="ER531" s="7"/>
      <c r="ES531" s="7"/>
      <c r="ET531" s="8"/>
      <c r="EU531" s="6"/>
      <c r="EV531" s="7"/>
      <c r="EW531" s="7"/>
      <c r="EX531" s="7"/>
      <c r="EY531" s="7"/>
      <c r="EZ531" s="8"/>
      <c r="FA531" s="6"/>
      <c r="FB531" s="7"/>
      <c r="FC531" s="7"/>
      <c r="FD531" s="7"/>
      <c r="FE531" s="7"/>
      <c r="FF531" s="8"/>
      <c r="FG531" s="6"/>
      <c r="FH531" s="7"/>
      <c r="FI531" s="7"/>
      <c r="FJ531" s="7"/>
      <c r="FK531" s="7"/>
      <c r="FL531" s="8"/>
      <c r="FM531" s="6"/>
      <c r="FN531" s="7"/>
      <c r="FO531" s="7"/>
      <c r="FP531" s="7"/>
      <c r="FQ531" s="7"/>
      <c r="FR531" s="8"/>
      <c r="FS531" s="6"/>
      <c r="FT531" s="7"/>
      <c r="FU531" s="7"/>
      <c r="FV531" s="7"/>
      <c r="FW531" s="7"/>
      <c r="FX531" s="8"/>
      <c r="FY531" s="6"/>
      <c r="FZ531" s="7"/>
      <c r="GA531" s="7"/>
      <c r="GB531" s="7"/>
      <c r="GC531" s="7"/>
      <c r="GD531" s="8"/>
      <c r="GE531" s="6"/>
      <c r="GF531" s="7"/>
      <c r="GG531" s="7"/>
      <c r="GH531" s="7"/>
      <c r="GI531" s="7"/>
      <c r="GJ531" s="8"/>
      <c r="GK531" s="6"/>
      <c r="GL531" s="7"/>
      <c r="GM531" s="7"/>
      <c r="GN531" s="7"/>
      <c r="GO531" s="7"/>
      <c r="GP531" s="8"/>
      <c r="GQ531" s="6"/>
      <c r="GR531" s="7"/>
      <c r="GS531" s="7"/>
      <c r="GT531" s="7"/>
      <c r="GU531" s="7"/>
      <c r="GV531" s="8"/>
      <c r="GW531" s="6"/>
      <c r="GX531" s="7"/>
      <c r="GY531" s="7"/>
      <c r="GZ531" s="7"/>
      <c r="HA531" s="7"/>
      <c r="HB531" s="8"/>
      <c r="HC531" s="6"/>
      <c r="HD531" s="7"/>
      <c r="HE531" s="7"/>
      <c r="HF531" s="7"/>
      <c r="HG531" s="7"/>
      <c r="HH531" s="8"/>
      <c r="HI531" s="6"/>
      <c r="HJ531" s="7"/>
      <c r="HK531" s="7"/>
      <c r="HL531" s="7"/>
      <c r="HM531" s="7"/>
      <c r="HN531" s="8"/>
      <c r="HO531" s="6"/>
      <c r="HP531" s="7"/>
      <c r="HQ531" s="7"/>
      <c r="HR531" s="7"/>
      <c r="HS531" s="7"/>
      <c r="HT531" s="8"/>
      <c r="HU531" s="6"/>
      <c r="HV531" s="7"/>
      <c r="HW531" s="7"/>
      <c r="HX531" s="7"/>
      <c r="HY531" s="7"/>
      <c r="HZ531" s="8"/>
      <c r="IA531" s="6"/>
      <c r="IB531" s="7"/>
      <c r="IC531" s="7"/>
      <c r="ID531" s="7"/>
      <c r="IE531" s="7"/>
      <c r="IF531" s="8"/>
      <c r="IG531" s="6"/>
      <c r="IH531" s="7"/>
      <c r="II531" s="7"/>
      <c r="IJ531" s="7"/>
      <c r="IK531" s="7"/>
      <c r="IL531" s="8"/>
      <c r="IM531" s="6"/>
      <c r="IN531" s="7"/>
      <c r="IO531" s="7"/>
      <c r="IP531" s="7"/>
      <c r="IQ531" s="7"/>
      <c r="IR531" s="8"/>
      <c r="IS531" s="6"/>
      <c r="IT531" s="7"/>
      <c r="IU531" s="7"/>
      <c r="IV531" s="7"/>
    </row>
    <row r="532" customFormat="false" ht="12.75" hidden="false" customHeight="false" outlineLevel="0" collapsed="false">
      <c r="A532" s="5" t="s">
        <v>706</v>
      </c>
      <c r="B532" s="6" t="n">
        <v>36983</v>
      </c>
      <c r="C532" s="7" t="s">
        <v>707</v>
      </c>
      <c r="D532" s="7" t="s">
        <v>663</v>
      </c>
      <c r="E532" s="7" t="s">
        <v>20</v>
      </c>
      <c r="F532" s="8" t="s">
        <v>665</v>
      </c>
      <c r="G532" s="8" t="n">
        <v>0</v>
      </c>
      <c r="H532" s="7"/>
      <c r="I532" s="7"/>
      <c r="J532" s="7"/>
      <c r="K532" s="7"/>
      <c r="L532" s="8"/>
      <c r="M532" s="6"/>
      <c r="N532" s="7"/>
      <c r="O532" s="7"/>
      <c r="P532" s="7"/>
      <c r="Q532" s="7"/>
      <c r="R532" s="8"/>
      <c r="S532" s="6"/>
      <c r="T532" s="7"/>
      <c r="U532" s="7"/>
      <c r="V532" s="7"/>
      <c r="W532" s="7"/>
      <c r="X532" s="8"/>
      <c r="Y532" s="6"/>
      <c r="Z532" s="7"/>
      <c r="AA532" s="7"/>
      <c r="AB532" s="7"/>
      <c r="AC532" s="7"/>
      <c r="AD532" s="8"/>
      <c r="AE532" s="6"/>
      <c r="AF532" s="7"/>
      <c r="AG532" s="7"/>
      <c r="AH532" s="7"/>
      <c r="AI532" s="7"/>
      <c r="AJ532" s="8"/>
      <c r="AK532" s="6"/>
      <c r="AL532" s="7"/>
      <c r="AM532" s="7"/>
      <c r="AN532" s="7"/>
      <c r="AO532" s="7"/>
      <c r="AP532" s="8"/>
      <c r="AQ532" s="6"/>
      <c r="AR532" s="7"/>
      <c r="AS532" s="7"/>
      <c r="AT532" s="7"/>
      <c r="AU532" s="7"/>
      <c r="AV532" s="8"/>
      <c r="AW532" s="6"/>
      <c r="AX532" s="7"/>
      <c r="AY532" s="7"/>
      <c r="AZ532" s="7"/>
      <c r="BA532" s="7"/>
      <c r="BB532" s="8"/>
      <c r="BC532" s="6"/>
      <c r="BD532" s="7"/>
      <c r="BE532" s="7"/>
      <c r="BF532" s="7"/>
      <c r="BG532" s="7"/>
      <c r="BH532" s="8"/>
      <c r="BI532" s="6"/>
      <c r="BJ532" s="7"/>
      <c r="BK532" s="7"/>
      <c r="BL532" s="7"/>
      <c r="BM532" s="7"/>
      <c r="BN532" s="8"/>
      <c r="BO532" s="6"/>
      <c r="BP532" s="7"/>
      <c r="BQ532" s="7"/>
      <c r="BR532" s="7"/>
      <c r="BS532" s="7"/>
      <c r="BT532" s="8"/>
      <c r="BU532" s="6"/>
      <c r="BV532" s="7"/>
      <c r="BW532" s="7"/>
      <c r="BX532" s="7"/>
      <c r="BY532" s="7"/>
      <c r="BZ532" s="8"/>
      <c r="CA532" s="6"/>
      <c r="CB532" s="7"/>
      <c r="CC532" s="7"/>
      <c r="CD532" s="7"/>
      <c r="CE532" s="7"/>
      <c r="CF532" s="8"/>
      <c r="CG532" s="6"/>
      <c r="CH532" s="7"/>
      <c r="CI532" s="7"/>
      <c r="CJ532" s="7"/>
      <c r="CK532" s="7"/>
      <c r="CL532" s="8"/>
      <c r="CM532" s="6"/>
      <c r="CN532" s="7"/>
      <c r="CO532" s="7"/>
      <c r="CP532" s="7"/>
      <c r="CQ532" s="7"/>
      <c r="CR532" s="8"/>
      <c r="CS532" s="6"/>
      <c r="CT532" s="7"/>
      <c r="CU532" s="7"/>
      <c r="CV532" s="7"/>
      <c r="CW532" s="7"/>
      <c r="CX532" s="8"/>
      <c r="CY532" s="6"/>
      <c r="CZ532" s="7"/>
      <c r="DA532" s="7"/>
      <c r="DB532" s="7"/>
      <c r="DC532" s="7"/>
      <c r="DD532" s="8"/>
      <c r="DE532" s="6"/>
      <c r="DF532" s="7"/>
      <c r="DG532" s="7"/>
      <c r="DH532" s="7"/>
      <c r="DI532" s="7"/>
      <c r="DJ532" s="8"/>
      <c r="DK532" s="6"/>
      <c r="DL532" s="7"/>
      <c r="DM532" s="7"/>
      <c r="DN532" s="7"/>
      <c r="DO532" s="7"/>
      <c r="DP532" s="8"/>
      <c r="DQ532" s="6"/>
      <c r="DR532" s="7"/>
      <c r="DS532" s="7"/>
      <c r="DT532" s="7"/>
      <c r="DU532" s="7"/>
      <c r="DV532" s="8"/>
      <c r="DW532" s="6"/>
      <c r="DX532" s="7"/>
      <c r="DY532" s="7"/>
      <c r="DZ532" s="7"/>
      <c r="EA532" s="7"/>
      <c r="EB532" s="8"/>
      <c r="EC532" s="6"/>
      <c r="ED532" s="7"/>
      <c r="EE532" s="7"/>
      <c r="EF532" s="7"/>
      <c r="EG532" s="7"/>
      <c r="EH532" s="8"/>
      <c r="EI532" s="6"/>
      <c r="EJ532" s="7"/>
      <c r="EK532" s="7"/>
      <c r="EL532" s="7"/>
      <c r="EM532" s="7"/>
      <c r="EN532" s="8"/>
      <c r="EO532" s="6"/>
      <c r="EP532" s="7"/>
      <c r="EQ532" s="7"/>
      <c r="ER532" s="7"/>
      <c r="ES532" s="7"/>
      <c r="ET532" s="8"/>
      <c r="EU532" s="6"/>
      <c r="EV532" s="7"/>
      <c r="EW532" s="7"/>
      <c r="EX532" s="7"/>
      <c r="EY532" s="7"/>
      <c r="EZ532" s="8"/>
      <c r="FA532" s="6"/>
      <c r="FB532" s="7"/>
      <c r="FC532" s="7"/>
      <c r="FD532" s="7"/>
      <c r="FE532" s="7"/>
      <c r="FF532" s="8"/>
      <c r="FG532" s="6"/>
      <c r="FH532" s="7"/>
      <c r="FI532" s="7"/>
      <c r="FJ532" s="7"/>
      <c r="FK532" s="7"/>
      <c r="FL532" s="8"/>
      <c r="FM532" s="6"/>
      <c r="FN532" s="7"/>
      <c r="FO532" s="7"/>
      <c r="FP532" s="7"/>
      <c r="FQ532" s="7"/>
      <c r="FR532" s="8"/>
      <c r="FS532" s="6"/>
      <c r="FT532" s="7"/>
      <c r="FU532" s="7"/>
      <c r="FV532" s="7"/>
      <c r="FW532" s="7"/>
      <c r="FX532" s="8"/>
      <c r="FY532" s="6"/>
      <c r="FZ532" s="7"/>
      <c r="GA532" s="7"/>
      <c r="GB532" s="7"/>
      <c r="GC532" s="7"/>
      <c r="GD532" s="8"/>
      <c r="GE532" s="6"/>
      <c r="GF532" s="7"/>
      <c r="GG532" s="7"/>
      <c r="GH532" s="7"/>
      <c r="GI532" s="7"/>
      <c r="GJ532" s="8"/>
      <c r="GK532" s="6"/>
      <c r="GL532" s="7"/>
      <c r="GM532" s="7"/>
      <c r="GN532" s="7"/>
      <c r="GO532" s="7"/>
      <c r="GP532" s="8"/>
      <c r="GQ532" s="6"/>
      <c r="GR532" s="7"/>
      <c r="GS532" s="7"/>
      <c r="GT532" s="7"/>
      <c r="GU532" s="7"/>
      <c r="GV532" s="8"/>
      <c r="GW532" s="6"/>
      <c r="GX532" s="7"/>
      <c r="GY532" s="7"/>
      <c r="GZ532" s="7"/>
      <c r="HA532" s="7"/>
      <c r="HB532" s="8"/>
      <c r="HC532" s="6"/>
      <c r="HD532" s="7"/>
      <c r="HE532" s="7"/>
      <c r="HF532" s="7"/>
      <c r="HG532" s="7"/>
      <c r="HH532" s="8"/>
      <c r="HI532" s="6"/>
      <c r="HJ532" s="7"/>
      <c r="HK532" s="7"/>
      <c r="HL532" s="7"/>
      <c r="HM532" s="7"/>
      <c r="HN532" s="8"/>
      <c r="HO532" s="6"/>
      <c r="HP532" s="7"/>
      <c r="HQ532" s="7"/>
      <c r="HR532" s="7"/>
      <c r="HS532" s="7"/>
      <c r="HT532" s="8"/>
      <c r="HU532" s="6"/>
      <c r="HV532" s="7"/>
      <c r="HW532" s="7"/>
      <c r="HX532" s="7"/>
      <c r="HY532" s="7"/>
      <c r="HZ532" s="8"/>
      <c r="IA532" s="6"/>
      <c r="IB532" s="7"/>
      <c r="IC532" s="7"/>
      <c r="ID532" s="7"/>
      <c r="IE532" s="7"/>
      <c r="IF532" s="8"/>
      <c r="IG532" s="6"/>
      <c r="IH532" s="7"/>
      <c r="II532" s="7"/>
      <c r="IJ532" s="7"/>
      <c r="IK532" s="7"/>
      <c r="IL532" s="8"/>
      <c r="IM532" s="6"/>
      <c r="IN532" s="7"/>
      <c r="IO532" s="7"/>
      <c r="IP532" s="7"/>
      <c r="IQ532" s="7"/>
      <c r="IR532" s="8"/>
      <c r="IS532" s="6"/>
      <c r="IT532" s="7"/>
      <c r="IU532" s="7"/>
      <c r="IV532" s="7"/>
    </row>
    <row r="533" customFormat="false" ht="12.75" hidden="false" customHeight="false" outlineLevel="0" collapsed="false">
      <c r="A533" s="5" t="s">
        <v>708</v>
      </c>
      <c r="B533" s="6" t="n">
        <v>36984</v>
      </c>
      <c r="C533" s="7" t="s">
        <v>707</v>
      </c>
      <c r="D533" s="7" t="s">
        <v>663</v>
      </c>
      <c r="E533" s="7" t="s">
        <v>20</v>
      </c>
      <c r="F533" s="8" t="s">
        <v>665</v>
      </c>
      <c r="G533" s="8" t="n">
        <v>0</v>
      </c>
      <c r="H533" s="7"/>
      <c r="I533" s="7"/>
      <c r="J533" s="7"/>
      <c r="K533" s="7"/>
      <c r="L533" s="8"/>
      <c r="M533" s="6"/>
      <c r="N533" s="7"/>
      <c r="O533" s="7"/>
      <c r="P533" s="7"/>
      <c r="Q533" s="7"/>
      <c r="R533" s="8"/>
      <c r="S533" s="6"/>
      <c r="T533" s="7"/>
      <c r="U533" s="7"/>
      <c r="V533" s="7"/>
      <c r="W533" s="7"/>
      <c r="X533" s="8"/>
      <c r="Y533" s="6"/>
      <c r="Z533" s="7"/>
      <c r="AA533" s="7"/>
      <c r="AB533" s="7"/>
      <c r="AC533" s="7"/>
      <c r="AD533" s="8"/>
      <c r="AE533" s="6"/>
      <c r="AF533" s="7"/>
      <c r="AG533" s="7"/>
      <c r="AH533" s="7"/>
      <c r="AI533" s="7"/>
      <c r="AJ533" s="8"/>
      <c r="AK533" s="6"/>
      <c r="AL533" s="7"/>
      <c r="AM533" s="7"/>
      <c r="AN533" s="7"/>
      <c r="AO533" s="7"/>
      <c r="AP533" s="8"/>
      <c r="AQ533" s="6"/>
      <c r="AR533" s="7"/>
      <c r="AS533" s="7"/>
      <c r="AT533" s="7"/>
      <c r="AU533" s="7"/>
      <c r="AV533" s="8"/>
      <c r="AW533" s="6"/>
      <c r="AX533" s="7"/>
      <c r="AY533" s="7"/>
      <c r="AZ533" s="7"/>
      <c r="BA533" s="7"/>
      <c r="BB533" s="8"/>
      <c r="BC533" s="6"/>
      <c r="BD533" s="7"/>
      <c r="BE533" s="7"/>
      <c r="BF533" s="7"/>
      <c r="BG533" s="7"/>
      <c r="BH533" s="8"/>
      <c r="BI533" s="6"/>
      <c r="BJ533" s="7"/>
      <c r="BK533" s="7"/>
      <c r="BL533" s="7"/>
      <c r="BM533" s="7"/>
      <c r="BN533" s="8"/>
      <c r="BO533" s="6"/>
      <c r="BP533" s="7"/>
      <c r="BQ533" s="7"/>
      <c r="BR533" s="7"/>
      <c r="BS533" s="7"/>
      <c r="BT533" s="8"/>
      <c r="BU533" s="6"/>
      <c r="BV533" s="7"/>
      <c r="BW533" s="7"/>
      <c r="BX533" s="7"/>
      <c r="BY533" s="7"/>
      <c r="BZ533" s="8"/>
      <c r="CA533" s="6"/>
      <c r="CB533" s="7"/>
      <c r="CC533" s="7"/>
      <c r="CD533" s="7"/>
      <c r="CE533" s="7"/>
      <c r="CF533" s="8"/>
      <c r="CG533" s="6"/>
      <c r="CH533" s="7"/>
      <c r="CI533" s="7"/>
      <c r="CJ533" s="7"/>
      <c r="CK533" s="7"/>
      <c r="CL533" s="8"/>
      <c r="CM533" s="6"/>
      <c r="CN533" s="7"/>
      <c r="CO533" s="7"/>
      <c r="CP533" s="7"/>
      <c r="CQ533" s="7"/>
      <c r="CR533" s="8"/>
      <c r="CS533" s="6"/>
      <c r="CT533" s="7"/>
      <c r="CU533" s="7"/>
      <c r="CV533" s="7"/>
      <c r="CW533" s="7"/>
      <c r="CX533" s="8"/>
      <c r="CY533" s="6"/>
      <c r="CZ533" s="7"/>
      <c r="DA533" s="7"/>
      <c r="DB533" s="7"/>
      <c r="DC533" s="7"/>
      <c r="DD533" s="8"/>
      <c r="DE533" s="6"/>
      <c r="DF533" s="7"/>
      <c r="DG533" s="7"/>
      <c r="DH533" s="7"/>
      <c r="DI533" s="7"/>
      <c r="DJ533" s="8"/>
      <c r="DK533" s="6"/>
      <c r="DL533" s="7"/>
      <c r="DM533" s="7"/>
      <c r="DN533" s="7"/>
      <c r="DO533" s="7"/>
      <c r="DP533" s="8"/>
      <c r="DQ533" s="6"/>
      <c r="DR533" s="7"/>
      <c r="DS533" s="7"/>
      <c r="DT533" s="7"/>
      <c r="DU533" s="7"/>
      <c r="DV533" s="8"/>
      <c r="DW533" s="6"/>
      <c r="DX533" s="7"/>
      <c r="DY533" s="7"/>
      <c r="DZ533" s="7"/>
      <c r="EA533" s="7"/>
      <c r="EB533" s="8"/>
      <c r="EC533" s="6"/>
      <c r="ED533" s="7"/>
      <c r="EE533" s="7"/>
      <c r="EF533" s="7"/>
      <c r="EG533" s="7"/>
      <c r="EH533" s="8"/>
      <c r="EI533" s="6"/>
      <c r="EJ533" s="7"/>
      <c r="EK533" s="7"/>
      <c r="EL533" s="7"/>
      <c r="EM533" s="7"/>
      <c r="EN533" s="8"/>
      <c r="EO533" s="6"/>
      <c r="EP533" s="7"/>
      <c r="EQ533" s="7"/>
      <c r="ER533" s="7"/>
      <c r="ES533" s="7"/>
      <c r="ET533" s="8"/>
      <c r="EU533" s="6"/>
      <c r="EV533" s="7"/>
      <c r="EW533" s="7"/>
      <c r="EX533" s="7"/>
      <c r="EY533" s="7"/>
      <c r="EZ533" s="8"/>
      <c r="FA533" s="6"/>
      <c r="FB533" s="7"/>
      <c r="FC533" s="7"/>
      <c r="FD533" s="7"/>
      <c r="FE533" s="7"/>
      <c r="FF533" s="8"/>
      <c r="FG533" s="6"/>
      <c r="FH533" s="7"/>
      <c r="FI533" s="7"/>
      <c r="FJ533" s="7"/>
      <c r="FK533" s="7"/>
      <c r="FL533" s="8"/>
      <c r="FM533" s="6"/>
      <c r="FN533" s="7"/>
      <c r="FO533" s="7"/>
      <c r="FP533" s="7"/>
      <c r="FQ533" s="7"/>
      <c r="FR533" s="8"/>
      <c r="FS533" s="6"/>
      <c r="FT533" s="7"/>
      <c r="FU533" s="7"/>
      <c r="FV533" s="7"/>
      <c r="FW533" s="7"/>
      <c r="FX533" s="8"/>
      <c r="FY533" s="6"/>
      <c r="FZ533" s="7"/>
      <c r="GA533" s="7"/>
      <c r="GB533" s="7"/>
      <c r="GC533" s="7"/>
      <c r="GD533" s="8"/>
      <c r="GE533" s="6"/>
      <c r="GF533" s="7"/>
      <c r="GG533" s="7"/>
      <c r="GH533" s="7"/>
      <c r="GI533" s="7"/>
      <c r="GJ533" s="8"/>
      <c r="GK533" s="6"/>
      <c r="GL533" s="7"/>
      <c r="GM533" s="7"/>
      <c r="GN533" s="7"/>
      <c r="GO533" s="7"/>
      <c r="GP533" s="8"/>
      <c r="GQ533" s="6"/>
      <c r="GR533" s="7"/>
      <c r="GS533" s="7"/>
      <c r="GT533" s="7"/>
      <c r="GU533" s="7"/>
      <c r="GV533" s="8"/>
      <c r="GW533" s="6"/>
      <c r="GX533" s="7"/>
      <c r="GY533" s="7"/>
      <c r="GZ533" s="7"/>
      <c r="HA533" s="7"/>
      <c r="HB533" s="8"/>
      <c r="HC533" s="6"/>
      <c r="HD533" s="7"/>
      <c r="HE533" s="7"/>
      <c r="HF533" s="7"/>
      <c r="HG533" s="7"/>
      <c r="HH533" s="8"/>
      <c r="HI533" s="6"/>
      <c r="HJ533" s="7"/>
      <c r="HK533" s="7"/>
      <c r="HL533" s="7"/>
      <c r="HM533" s="7"/>
      <c r="HN533" s="8"/>
      <c r="HO533" s="6"/>
      <c r="HP533" s="7"/>
      <c r="HQ533" s="7"/>
      <c r="HR533" s="7"/>
      <c r="HS533" s="7"/>
      <c r="HT533" s="8"/>
      <c r="HU533" s="6"/>
      <c r="HV533" s="7"/>
      <c r="HW533" s="7"/>
      <c r="HX533" s="7"/>
      <c r="HY533" s="7"/>
      <c r="HZ533" s="8"/>
      <c r="IA533" s="6"/>
      <c r="IB533" s="7"/>
      <c r="IC533" s="7"/>
      <c r="ID533" s="7"/>
      <c r="IE533" s="7"/>
      <c r="IF533" s="8"/>
      <c r="IG533" s="6"/>
      <c r="IH533" s="7"/>
      <c r="II533" s="7"/>
      <c r="IJ533" s="7"/>
      <c r="IK533" s="7"/>
      <c r="IL533" s="8"/>
      <c r="IM533" s="6"/>
      <c r="IN533" s="7"/>
      <c r="IO533" s="7"/>
      <c r="IP533" s="7"/>
      <c r="IQ533" s="7"/>
      <c r="IR533" s="8"/>
      <c r="IS533" s="6"/>
      <c r="IT533" s="7"/>
      <c r="IU533" s="7"/>
      <c r="IV533" s="7"/>
    </row>
    <row r="534" customFormat="false" ht="12.75" hidden="false" customHeight="false" outlineLevel="0" collapsed="false">
      <c r="A534" s="5" t="s">
        <v>709</v>
      </c>
      <c r="B534" s="6" t="n">
        <v>36984</v>
      </c>
      <c r="C534" s="7" t="s">
        <v>707</v>
      </c>
      <c r="D534" s="7" t="s">
        <v>663</v>
      </c>
      <c r="E534" s="7" t="s">
        <v>20</v>
      </c>
      <c r="F534" s="8" t="s">
        <v>665</v>
      </c>
      <c r="G534" s="8" t="n">
        <v>0</v>
      </c>
      <c r="H534" s="7"/>
      <c r="I534" s="7"/>
      <c r="J534" s="7"/>
      <c r="K534" s="7"/>
      <c r="L534" s="8"/>
      <c r="M534" s="6"/>
      <c r="N534" s="7"/>
      <c r="O534" s="7"/>
      <c r="P534" s="7"/>
      <c r="Q534" s="7"/>
      <c r="R534" s="8"/>
      <c r="S534" s="6"/>
      <c r="T534" s="7"/>
      <c r="U534" s="7"/>
      <c r="V534" s="7"/>
      <c r="W534" s="7"/>
      <c r="X534" s="8"/>
      <c r="Y534" s="6"/>
      <c r="Z534" s="7"/>
      <c r="AA534" s="7"/>
      <c r="AB534" s="7"/>
      <c r="AC534" s="7"/>
      <c r="AD534" s="8"/>
      <c r="AE534" s="6"/>
      <c r="AF534" s="7"/>
      <c r="AG534" s="7"/>
      <c r="AH534" s="7"/>
      <c r="AI534" s="7"/>
      <c r="AJ534" s="8"/>
      <c r="AK534" s="6"/>
      <c r="AL534" s="7"/>
      <c r="AM534" s="7"/>
      <c r="AN534" s="7"/>
      <c r="AO534" s="7"/>
      <c r="AP534" s="8"/>
      <c r="AQ534" s="6"/>
      <c r="AR534" s="7"/>
      <c r="AS534" s="7"/>
      <c r="AT534" s="7"/>
      <c r="AU534" s="7"/>
      <c r="AV534" s="8"/>
      <c r="AW534" s="6"/>
      <c r="AX534" s="7"/>
      <c r="AY534" s="7"/>
      <c r="AZ534" s="7"/>
      <c r="BA534" s="7"/>
      <c r="BB534" s="8"/>
      <c r="BC534" s="6"/>
      <c r="BD534" s="7"/>
      <c r="BE534" s="7"/>
      <c r="BF534" s="7"/>
      <c r="BG534" s="7"/>
      <c r="BH534" s="8"/>
      <c r="BI534" s="6"/>
      <c r="BJ534" s="7"/>
      <c r="BK534" s="7"/>
      <c r="BL534" s="7"/>
      <c r="BM534" s="7"/>
      <c r="BN534" s="8"/>
      <c r="BO534" s="6"/>
      <c r="BP534" s="7"/>
      <c r="BQ534" s="7"/>
      <c r="BR534" s="7"/>
      <c r="BS534" s="7"/>
      <c r="BT534" s="8"/>
      <c r="BU534" s="6"/>
      <c r="BV534" s="7"/>
      <c r="BW534" s="7"/>
      <c r="BX534" s="7"/>
      <c r="BY534" s="7"/>
      <c r="BZ534" s="8"/>
      <c r="CA534" s="6"/>
      <c r="CB534" s="7"/>
      <c r="CC534" s="7"/>
      <c r="CD534" s="7"/>
      <c r="CE534" s="7"/>
      <c r="CF534" s="8"/>
      <c r="CG534" s="6"/>
      <c r="CH534" s="7"/>
      <c r="CI534" s="7"/>
      <c r="CJ534" s="7"/>
      <c r="CK534" s="7"/>
      <c r="CL534" s="8"/>
      <c r="CM534" s="6"/>
      <c r="CN534" s="7"/>
      <c r="CO534" s="7"/>
      <c r="CP534" s="7"/>
      <c r="CQ534" s="7"/>
      <c r="CR534" s="8"/>
      <c r="CS534" s="6"/>
      <c r="CT534" s="7"/>
      <c r="CU534" s="7"/>
      <c r="CV534" s="7"/>
      <c r="CW534" s="7"/>
      <c r="CX534" s="8"/>
      <c r="CY534" s="6"/>
      <c r="CZ534" s="7"/>
      <c r="DA534" s="7"/>
      <c r="DB534" s="7"/>
      <c r="DC534" s="7"/>
      <c r="DD534" s="8"/>
      <c r="DE534" s="6"/>
      <c r="DF534" s="7"/>
      <c r="DG534" s="7"/>
      <c r="DH534" s="7"/>
      <c r="DI534" s="7"/>
      <c r="DJ534" s="8"/>
      <c r="DK534" s="6"/>
      <c r="DL534" s="7"/>
      <c r="DM534" s="7"/>
      <c r="DN534" s="7"/>
      <c r="DO534" s="7"/>
      <c r="DP534" s="8"/>
      <c r="DQ534" s="6"/>
      <c r="DR534" s="7"/>
      <c r="DS534" s="7"/>
      <c r="DT534" s="7"/>
      <c r="DU534" s="7"/>
      <c r="DV534" s="8"/>
      <c r="DW534" s="6"/>
      <c r="DX534" s="7"/>
      <c r="DY534" s="7"/>
      <c r="DZ534" s="7"/>
      <c r="EA534" s="7"/>
      <c r="EB534" s="8"/>
      <c r="EC534" s="6"/>
      <c r="ED534" s="7"/>
      <c r="EE534" s="7"/>
      <c r="EF534" s="7"/>
      <c r="EG534" s="7"/>
      <c r="EH534" s="8"/>
      <c r="EI534" s="6"/>
      <c r="EJ534" s="7"/>
      <c r="EK534" s="7"/>
      <c r="EL534" s="7"/>
      <c r="EM534" s="7"/>
      <c r="EN534" s="8"/>
      <c r="EO534" s="6"/>
      <c r="EP534" s="7"/>
      <c r="EQ534" s="7"/>
      <c r="ER534" s="7"/>
      <c r="ES534" s="7"/>
      <c r="ET534" s="8"/>
      <c r="EU534" s="6"/>
      <c r="EV534" s="7"/>
      <c r="EW534" s="7"/>
      <c r="EX534" s="7"/>
      <c r="EY534" s="7"/>
      <c r="EZ534" s="8"/>
      <c r="FA534" s="6"/>
      <c r="FB534" s="7"/>
      <c r="FC534" s="7"/>
      <c r="FD534" s="7"/>
      <c r="FE534" s="7"/>
      <c r="FF534" s="8"/>
      <c r="FG534" s="6"/>
      <c r="FH534" s="7"/>
      <c r="FI534" s="7"/>
      <c r="FJ534" s="7"/>
      <c r="FK534" s="7"/>
      <c r="FL534" s="8"/>
      <c r="FM534" s="6"/>
      <c r="FN534" s="7"/>
      <c r="FO534" s="7"/>
      <c r="FP534" s="7"/>
      <c r="FQ534" s="7"/>
      <c r="FR534" s="8"/>
      <c r="FS534" s="6"/>
      <c r="FT534" s="7"/>
      <c r="FU534" s="7"/>
      <c r="FV534" s="7"/>
      <c r="FW534" s="7"/>
      <c r="FX534" s="8"/>
      <c r="FY534" s="6"/>
      <c r="FZ534" s="7"/>
      <c r="GA534" s="7"/>
      <c r="GB534" s="7"/>
      <c r="GC534" s="7"/>
      <c r="GD534" s="8"/>
      <c r="GE534" s="6"/>
      <c r="GF534" s="7"/>
      <c r="GG534" s="7"/>
      <c r="GH534" s="7"/>
      <c r="GI534" s="7"/>
      <c r="GJ534" s="8"/>
      <c r="GK534" s="6"/>
      <c r="GL534" s="7"/>
      <c r="GM534" s="7"/>
      <c r="GN534" s="7"/>
      <c r="GO534" s="7"/>
      <c r="GP534" s="8"/>
      <c r="GQ534" s="6"/>
      <c r="GR534" s="7"/>
      <c r="GS534" s="7"/>
      <c r="GT534" s="7"/>
      <c r="GU534" s="7"/>
      <c r="GV534" s="8"/>
      <c r="GW534" s="6"/>
      <c r="GX534" s="7"/>
      <c r="GY534" s="7"/>
      <c r="GZ534" s="7"/>
      <c r="HA534" s="7"/>
      <c r="HB534" s="8"/>
      <c r="HC534" s="6"/>
      <c r="HD534" s="7"/>
      <c r="HE534" s="7"/>
      <c r="HF534" s="7"/>
      <c r="HG534" s="7"/>
      <c r="HH534" s="8"/>
      <c r="HI534" s="6"/>
      <c r="HJ534" s="7"/>
      <c r="HK534" s="7"/>
      <c r="HL534" s="7"/>
      <c r="HM534" s="7"/>
      <c r="HN534" s="8"/>
      <c r="HO534" s="6"/>
      <c r="HP534" s="7"/>
      <c r="HQ534" s="7"/>
      <c r="HR534" s="7"/>
      <c r="HS534" s="7"/>
      <c r="HT534" s="8"/>
      <c r="HU534" s="6"/>
      <c r="HV534" s="7"/>
      <c r="HW534" s="7"/>
      <c r="HX534" s="7"/>
      <c r="HY534" s="7"/>
      <c r="HZ534" s="8"/>
      <c r="IA534" s="6"/>
      <c r="IB534" s="7"/>
      <c r="IC534" s="7"/>
      <c r="ID534" s="7"/>
      <c r="IE534" s="7"/>
      <c r="IF534" s="8"/>
      <c r="IG534" s="6"/>
      <c r="IH534" s="7"/>
      <c r="II534" s="7"/>
      <c r="IJ534" s="7"/>
      <c r="IK534" s="7"/>
      <c r="IL534" s="8"/>
      <c r="IM534" s="6"/>
      <c r="IN534" s="7"/>
      <c r="IO534" s="7"/>
      <c r="IP534" s="7"/>
      <c r="IQ534" s="7"/>
      <c r="IR534" s="8"/>
      <c r="IS534" s="6"/>
      <c r="IT534" s="7"/>
      <c r="IU534" s="7"/>
      <c r="IV534" s="7"/>
    </row>
    <row r="535" customFormat="false" ht="12.75" hidden="false" customHeight="false" outlineLevel="0" collapsed="false">
      <c r="A535" s="5" t="s">
        <v>710</v>
      </c>
      <c r="B535" s="6" t="n">
        <v>36987</v>
      </c>
      <c r="C535" s="7" t="s">
        <v>711</v>
      </c>
      <c r="D535" s="7" t="s">
        <v>663</v>
      </c>
      <c r="E535" s="7" t="s">
        <v>20</v>
      </c>
      <c r="F535" s="8" t="s">
        <v>669</v>
      </c>
      <c r="G535" s="8" t="n">
        <v>0</v>
      </c>
      <c r="H535" s="7"/>
      <c r="I535" s="7"/>
      <c r="J535" s="7"/>
      <c r="K535" s="7"/>
      <c r="L535" s="8"/>
      <c r="M535" s="6"/>
      <c r="N535" s="7"/>
      <c r="O535" s="7"/>
      <c r="P535" s="7"/>
      <c r="Q535" s="7"/>
      <c r="R535" s="8"/>
      <c r="S535" s="6"/>
      <c r="T535" s="7"/>
      <c r="U535" s="7"/>
      <c r="V535" s="7"/>
      <c r="W535" s="7"/>
      <c r="X535" s="8"/>
      <c r="Y535" s="6"/>
      <c r="Z535" s="7"/>
      <c r="AA535" s="7"/>
      <c r="AB535" s="7"/>
      <c r="AC535" s="7"/>
      <c r="AD535" s="8"/>
      <c r="AE535" s="6"/>
      <c r="AF535" s="7"/>
      <c r="AG535" s="7"/>
      <c r="AH535" s="7"/>
      <c r="AI535" s="7"/>
      <c r="AJ535" s="8"/>
      <c r="AK535" s="6"/>
      <c r="AL535" s="7"/>
      <c r="AM535" s="7"/>
      <c r="AN535" s="7"/>
      <c r="AO535" s="7"/>
      <c r="AP535" s="8"/>
      <c r="AQ535" s="6"/>
      <c r="AR535" s="7"/>
      <c r="AS535" s="7"/>
      <c r="AT535" s="7"/>
      <c r="AU535" s="7"/>
      <c r="AV535" s="8"/>
      <c r="AW535" s="6"/>
      <c r="AX535" s="7"/>
      <c r="AY535" s="7"/>
      <c r="AZ535" s="7"/>
      <c r="BA535" s="7"/>
      <c r="BB535" s="8"/>
      <c r="BC535" s="6"/>
      <c r="BD535" s="7"/>
      <c r="BE535" s="7"/>
      <c r="BF535" s="7"/>
      <c r="BG535" s="7"/>
      <c r="BH535" s="8"/>
      <c r="BI535" s="6"/>
      <c r="BJ535" s="7"/>
      <c r="BK535" s="7"/>
      <c r="BL535" s="7"/>
      <c r="BM535" s="7"/>
      <c r="BN535" s="8"/>
      <c r="BO535" s="6"/>
      <c r="BP535" s="7"/>
      <c r="BQ535" s="7"/>
      <c r="BR535" s="7"/>
      <c r="BS535" s="7"/>
      <c r="BT535" s="8"/>
      <c r="BU535" s="6"/>
      <c r="BV535" s="7"/>
      <c r="BW535" s="7"/>
      <c r="BX535" s="7"/>
      <c r="BY535" s="7"/>
      <c r="BZ535" s="8"/>
      <c r="CA535" s="6"/>
      <c r="CB535" s="7"/>
      <c r="CC535" s="7"/>
      <c r="CD535" s="7"/>
      <c r="CE535" s="7"/>
      <c r="CF535" s="8"/>
      <c r="CG535" s="6"/>
      <c r="CH535" s="7"/>
      <c r="CI535" s="7"/>
      <c r="CJ535" s="7"/>
      <c r="CK535" s="7"/>
      <c r="CL535" s="8"/>
      <c r="CM535" s="6"/>
      <c r="CN535" s="7"/>
      <c r="CO535" s="7"/>
      <c r="CP535" s="7"/>
      <c r="CQ535" s="7"/>
      <c r="CR535" s="8"/>
      <c r="CS535" s="6"/>
      <c r="CT535" s="7"/>
      <c r="CU535" s="7"/>
      <c r="CV535" s="7"/>
      <c r="CW535" s="7"/>
      <c r="CX535" s="8"/>
      <c r="CY535" s="6"/>
      <c r="CZ535" s="7"/>
      <c r="DA535" s="7"/>
      <c r="DB535" s="7"/>
      <c r="DC535" s="7"/>
      <c r="DD535" s="8"/>
      <c r="DE535" s="6"/>
      <c r="DF535" s="7"/>
      <c r="DG535" s="7"/>
      <c r="DH535" s="7"/>
      <c r="DI535" s="7"/>
      <c r="DJ535" s="8"/>
      <c r="DK535" s="6"/>
      <c r="DL535" s="7"/>
      <c r="DM535" s="7"/>
      <c r="DN535" s="7"/>
      <c r="DO535" s="7"/>
      <c r="DP535" s="8"/>
      <c r="DQ535" s="6"/>
      <c r="DR535" s="7"/>
      <c r="DS535" s="7"/>
      <c r="DT535" s="7"/>
      <c r="DU535" s="7"/>
      <c r="DV535" s="8"/>
      <c r="DW535" s="6"/>
      <c r="DX535" s="7"/>
      <c r="DY535" s="7"/>
      <c r="DZ535" s="7"/>
      <c r="EA535" s="7"/>
      <c r="EB535" s="8"/>
      <c r="EC535" s="6"/>
      <c r="ED535" s="7"/>
      <c r="EE535" s="7"/>
      <c r="EF535" s="7"/>
      <c r="EG535" s="7"/>
      <c r="EH535" s="8"/>
      <c r="EI535" s="6"/>
      <c r="EJ535" s="7"/>
      <c r="EK535" s="7"/>
      <c r="EL535" s="7"/>
      <c r="EM535" s="7"/>
      <c r="EN535" s="8"/>
      <c r="EO535" s="6"/>
      <c r="EP535" s="7"/>
      <c r="EQ535" s="7"/>
      <c r="ER535" s="7"/>
      <c r="ES535" s="7"/>
      <c r="ET535" s="8"/>
      <c r="EU535" s="6"/>
      <c r="EV535" s="7"/>
      <c r="EW535" s="7"/>
      <c r="EX535" s="7"/>
      <c r="EY535" s="7"/>
      <c r="EZ535" s="8"/>
      <c r="FA535" s="6"/>
      <c r="FB535" s="7"/>
      <c r="FC535" s="7"/>
      <c r="FD535" s="7"/>
      <c r="FE535" s="7"/>
      <c r="FF535" s="8"/>
      <c r="FG535" s="6"/>
      <c r="FH535" s="7"/>
      <c r="FI535" s="7"/>
      <c r="FJ535" s="7"/>
      <c r="FK535" s="7"/>
      <c r="FL535" s="8"/>
      <c r="FM535" s="6"/>
      <c r="FN535" s="7"/>
      <c r="FO535" s="7"/>
      <c r="FP535" s="7"/>
      <c r="FQ535" s="7"/>
      <c r="FR535" s="8"/>
      <c r="FS535" s="6"/>
      <c r="FT535" s="7"/>
      <c r="FU535" s="7"/>
      <c r="FV535" s="7"/>
      <c r="FW535" s="7"/>
      <c r="FX535" s="8"/>
      <c r="FY535" s="6"/>
      <c r="FZ535" s="7"/>
      <c r="GA535" s="7"/>
      <c r="GB535" s="7"/>
      <c r="GC535" s="7"/>
      <c r="GD535" s="8"/>
      <c r="GE535" s="6"/>
      <c r="GF535" s="7"/>
      <c r="GG535" s="7"/>
      <c r="GH535" s="7"/>
      <c r="GI535" s="7"/>
      <c r="GJ535" s="8"/>
      <c r="GK535" s="6"/>
      <c r="GL535" s="7"/>
      <c r="GM535" s="7"/>
      <c r="GN535" s="7"/>
      <c r="GO535" s="7"/>
      <c r="GP535" s="8"/>
      <c r="GQ535" s="6"/>
      <c r="GR535" s="7"/>
      <c r="GS535" s="7"/>
      <c r="GT535" s="7"/>
      <c r="GU535" s="7"/>
      <c r="GV535" s="8"/>
      <c r="GW535" s="6"/>
      <c r="GX535" s="7"/>
      <c r="GY535" s="7"/>
      <c r="GZ535" s="7"/>
      <c r="HA535" s="7"/>
      <c r="HB535" s="8"/>
      <c r="HC535" s="6"/>
      <c r="HD535" s="7"/>
      <c r="HE535" s="7"/>
      <c r="HF535" s="7"/>
      <c r="HG535" s="7"/>
      <c r="HH535" s="8"/>
      <c r="HI535" s="6"/>
      <c r="HJ535" s="7"/>
      <c r="HK535" s="7"/>
      <c r="HL535" s="7"/>
      <c r="HM535" s="7"/>
      <c r="HN535" s="8"/>
      <c r="HO535" s="6"/>
      <c r="HP535" s="7"/>
      <c r="HQ535" s="7"/>
      <c r="HR535" s="7"/>
      <c r="HS535" s="7"/>
      <c r="HT535" s="8"/>
      <c r="HU535" s="6"/>
      <c r="HV535" s="7"/>
      <c r="HW535" s="7"/>
      <c r="HX535" s="7"/>
      <c r="HY535" s="7"/>
      <c r="HZ535" s="8"/>
      <c r="IA535" s="6"/>
      <c r="IB535" s="7"/>
      <c r="IC535" s="7"/>
      <c r="ID535" s="7"/>
      <c r="IE535" s="7"/>
      <c r="IF535" s="8"/>
      <c r="IG535" s="6"/>
      <c r="IH535" s="7"/>
      <c r="II535" s="7"/>
      <c r="IJ535" s="7"/>
      <c r="IK535" s="7"/>
      <c r="IL535" s="8"/>
      <c r="IM535" s="6"/>
      <c r="IN535" s="7"/>
      <c r="IO535" s="7"/>
      <c r="IP535" s="7"/>
      <c r="IQ535" s="7"/>
      <c r="IR535" s="8"/>
      <c r="IS535" s="6"/>
      <c r="IT535" s="7"/>
      <c r="IU535" s="7"/>
      <c r="IV535" s="7"/>
    </row>
    <row r="536" customFormat="false" ht="12.75" hidden="false" customHeight="false" outlineLevel="0" collapsed="false">
      <c r="A536" s="5" t="s">
        <v>712</v>
      </c>
      <c r="B536" s="6" t="n">
        <v>36987</v>
      </c>
      <c r="C536" s="7" t="s">
        <v>713</v>
      </c>
      <c r="D536" s="7" t="s">
        <v>663</v>
      </c>
      <c r="E536" s="7" t="s">
        <v>20</v>
      </c>
      <c r="F536" s="8" t="s">
        <v>669</v>
      </c>
      <c r="G536" s="8" t="n">
        <v>0</v>
      </c>
      <c r="H536" s="7"/>
      <c r="I536" s="7"/>
      <c r="J536" s="7"/>
      <c r="K536" s="7"/>
      <c r="L536" s="8"/>
      <c r="M536" s="6"/>
      <c r="N536" s="7"/>
      <c r="O536" s="7"/>
      <c r="P536" s="7"/>
      <c r="Q536" s="7"/>
      <c r="R536" s="8"/>
      <c r="S536" s="6"/>
      <c r="T536" s="7"/>
      <c r="U536" s="7"/>
      <c r="V536" s="7"/>
      <c r="W536" s="7"/>
      <c r="X536" s="8"/>
      <c r="Y536" s="6"/>
      <c r="Z536" s="7"/>
      <c r="AA536" s="7"/>
      <c r="AB536" s="7"/>
      <c r="AC536" s="7"/>
      <c r="AD536" s="8"/>
      <c r="AE536" s="6"/>
      <c r="AF536" s="7"/>
      <c r="AG536" s="7"/>
      <c r="AH536" s="7"/>
      <c r="AI536" s="7"/>
      <c r="AJ536" s="8"/>
      <c r="AK536" s="6"/>
      <c r="AL536" s="7"/>
      <c r="AM536" s="7"/>
      <c r="AN536" s="7"/>
      <c r="AO536" s="7"/>
      <c r="AP536" s="8"/>
      <c r="AQ536" s="6"/>
      <c r="AR536" s="7"/>
      <c r="AS536" s="7"/>
      <c r="AT536" s="7"/>
      <c r="AU536" s="7"/>
      <c r="AV536" s="8"/>
      <c r="AW536" s="6"/>
      <c r="AX536" s="7"/>
      <c r="AY536" s="7"/>
      <c r="AZ536" s="7"/>
      <c r="BA536" s="7"/>
      <c r="BB536" s="8"/>
      <c r="BC536" s="6"/>
      <c r="BD536" s="7"/>
      <c r="BE536" s="7"/>
      <c r="BF536" s="7"/>
      <c r="BG536" s="7"/>
      <c r="BH536" s="8"/>
      <c r="BI536" s="6"/>
      <c r="BJ536" s="7"/>
      <c r="BK536" s="7"/>
      <c r="BL536" s="7"/>
      <c r="BM536" s="7"/>
      <c r="BN536" s="8"/>
      <c r="BO536" s="6"/>
      <c r="BP536" s="7"/>
      <c r="BQ536" s="7"/>
      <c r="BR536" s="7"/>
      <c r="BS536" s="7"/>
      <c r="BT536" s="8"/>
      <c r="BU536" s="6"/>
      <c r="BV536" s="7"/>
      <c r="BW536" s="7"/>
      <c r="BX536" s="7"/>
      <c r="BY536" s="7"/>
      <c r="BZ536" s="8"/>
      <c r="CA536" s="6"/>
      <c r="CB536" s="7"/>
      <c r="CC536" s="7"/>
      <c r="CD536" s="7"/>
      <c r="CE536" s="7"/>
      <c r="CF536" s="8"/>
      <c r="CG536" s="6"/>
      <c r="CH536" s="7"/>
      <c r="CI536" s="7"/>
      <c r="CJ536" s="7"/>
      <c r="CK536" s="7"/>
      <c r="CL536" s="8"/>
      <c r="CM536" s="6"/>
      <c r="CN536" s="7"/>
      <c r="CO536" s="7"/>
      <c r="CP536" s="7"/>
      <c r="CQ536" s="7"/>
      <c r="CR536" s="8"/>
      <c r="CS536" s="6"/>
      <c r="CT536" s="7"/>
      <c r="CU536" s="7"/>
      <c r="CV536" s="7"/>
      <c r="CW536" s="7"/>
      <c r="CX536" s="8"/>
      <c r="CY536" s="6"/>
      <c r="CZ536" s="7"/>
      <c r="DA536" s="7"/>
      <c r="DB536" s="7"/>
      <c r="DC536" s="7"/>
      <c r="DD536" s="8"/>
      <c r="DE536" s="6"/>
      <c r="DF536" s="7"/>
      <c r="DG536" s="7"/>
      <c r="DH536" s="7"/>
      <c r="DI536" s="7"/>
      <c r="DJ536" s="8"/>
      <c r="DK536" s="6"/>
      <c r="DL536" s="7"/>
      <c r="DM536" s="7"/>
      <c r="DN536" s="7"/>
      <c r="DO536" s="7"/>
      <c r="DP536" s="8"/>
      <c r="DQ536" s="6"/>
      <c r="DR536" s="7"/>
      <c r="DS536" s="7"/>
      <c r="DT536" s="7"/>
      <c r="DU536" s="7"/>
      <c r="DV536" s="8"/>
      <c r="DW536" s="6"/>
      <c r="DX536" s="7"/>
      <c r="DY536" s="7"/>
      <c r="DZ536" s="7"/>
      <c r="EA536" s="7"/>
      <c r="EB536" s="8"/>
      <c r="EC536" s="6"/>
      <c r="ED536" s="7"/>
      <c r="EE536" s="7"/>
      <c r="EF536" s="7"/>
      <c r="EG536" s="7"/>
      <c r="EH536" s="8"/>
      <c r="EI536" s="6"/>
      <c r="EJ536" s="7"/>
      <c r="EK536" s="7"/>
      <c r="EL536" s="7"/>
      <c r="EM536" s="7"/>
      <c r="EN536" s="8"/>
      <c r="EO536" s="6"/>
      <c r="EP536" s="7"/>
      <c r="EQ536" s="7"/>
      <c r="ER536" s="7"/>
      <c r="ES536" s="7"/>
      <c r="ET536" s="8"/>
      <c r="EU536" s="6"/>
      <c r="EV536" s="7"/>
      <c r="EW536" s="7"/>
      <c r="EX536" s="7"/>
      <c r="EY536" s="7"/>
      <c r="EZ536" s="8"/>
      <c r="FA536" s="6"/>
      <c r="FB536" s="7"/>
      <c r="FC536" s="7"/>
      <c r="FD536" s="7"/>
      <c r="FE536" s="7"/>
      <c r="FF536" s="8"/>
      <c r="FG536" s="6"/>
      <c r="FH536" s="7"/>
      <c r="FI536" s="7"/>
      <c r="FJ536" s="7"/>
      <c r="FK536" s="7"/>
      <c r="FL536" s="8"/>
      <c r="FM536" s="6"/>
      <c r="FN536" s="7"/>
      <c r="FO536" s="7"/>
      <c r="FP536" s="7"/>
      <c r="FQ536" s="7"/>
      <c r="FR536" s="8"/>
      <c r="FS536" s="6"/>
      <c r="FT536" s="7"/>
      <c r="FU536" s="7"/>
      <c r="FV536" s="7"/>
      <c r="FW536" s="7"/>
      <c r="FX536" s="8"/>
      <c r="FY536" s="6"/>
      <c r="FZ536" s="7"/>
      <c r="GA536" s="7"/>
      <c r="GB536" s="7"/>
      <c r="GC536" s="7"/>
      <c r="GD536" s="8"/>
      <c r="GE536" s="6"/>
      <c r="GF536" s="7"/>
      <c r="GG536" s="7"/>
      <c r="GH536" s="7"/>
      <c r="GI536" s="7"/>
      <c r="GJ536" s="8"/>
      <c r="GK536" s="6"/>
      <c r="GL536" s="7"/>
      <c r="GM536" s="7"/>
      <c r="GN536" s="7"/>
      <c r="GO536" s="7"/>
      <c r="GP536" s="8"/>
      <c r="GQ536" s="6"/>
      <c r="GR536" s="7"/>
      <c r="GS536" s="7"/>
      <c r="GT536" s="7"/>
      <c r="GU536" s="7"/>
      <c r="GV536" s="8"/>
      <c r="GW536" s="6"/>
      <c r="GX536" s="7"/>
      <c r="GY536" s="7"/>
      <c r="GZ536" s="7"/>
      <c r="HA536" s="7"/>
      <c r="HB536" s="8"/>
      <c r="HC536" s="6"/>
      <c r="HD536" s="7"/>
      <c r="HE536" s="7"/>
      <c r="HF536" s="7"/>
      <c r="HG536" s="7"/>
      <c r="HH536" s="8"/>
      <c r="HI536" s="6"/>
      <c r="HJ536" s="7"/>
      <c r="HK536" s="7"/>
      <c r="HL536" s="7"/>
      <c r="HM536" s="7"/>
      <c r="HN536" s="8"/>
      <c r="HO536" s="6"/>
      <c r="HP536" s="7"/>
      <c r="HQ536" s="7"/>
      <c r="HR536" s="7"/>
      <c r="HS536" s="7"/>
      <c r="HT536" s="8"/>
      <c r="HU536" s="6"/>
      <c r="HV536" s="7"/>
      <c r="HW536" s="7"/>
      <c r="HX536" s="7"/>
      <c r="HY536" s="7"/>
      <c r="HZ536" s="8"/>
      <c r="IA536" s="6"/>
      <c r="IB536" s="7"/>
      <c r="IC536" s="7"/>
      <c r="ID536" s="7"/>
      <c r="IE536" s="7"/>
      <c r="IF536" s="8"/>
      <c r="IG536" s="6"/>
      <c r="IH536" s="7"/>
      <c r="II536" s="7"/>
      <c r="IJ536" s="7"/>
      <c r="IK536" s="7"/>
      <c r="IL536" s="8"/>
      <c r="IM536" s="6"/>
      <c r="IN536" s="7"/>
      <c r="IO536" s="7"/>
      <c r="IP536" s="7"/>
      <c r="IQ536" s="7"/>
      <c r="IR536" s="8"/>
      <c r="IS536" s="6"/>
      <c r="IT536" s="7"/>
      <c r="IU536" s="7"/>
      <c r="IV536" s="7"/>
    </row>
    <row r="537" customFormat="false" ht="12.75" hidden="false" customHeight="false" outlineLevel="0" collapsed="false">
      <c r="A537" s="5" t="s">
        <v>714</v>
      </c>
      <c r="B537" s="6" t="n">
        <v>36990</v>
      </c>
      <c r="C537" s="7" t="s">
        <v>690</v>
      </c>
      <c r="D537" s="7" t="s">
        <v>663</v>
      </c>
      <c r="E537" s="7" t="s">
        <v>20</v>
      </c>
      <c r="F537" s="8" t="s">
        <v>669</v>
      </c>
      <c r="G537" s="8" t="n">
        <v>0</v>
      </c>
      <c r="H537" s="7"/>
      <c r="I537" s="7"/>
      <c r="J537" s="7"/>
      <c r="K537" s="7"/>
      <c r="L537" s="8"/>
      <c r="M537" s="6"/>
      <c r="N537" s="7"/>
      <c r="O537" s="7"/>
      <c r="P537" s="7"/>
      <c r="Q537" s="7"/>
      <c r="R537" s="8"/>
      <c r="S537" s="6"/>
      <c r="T537" s="7"/>
      <c r="U537" s="7"/>
      <c r="V537" s="7"/>
      <c r="W537" s="7"/>
      <c r="X537" s="8"/>
      <c r="Y537" s="6"/>
      <c r="Z537" s="7"/>
      <c r="AA537" s="7"/>
      <c r="AB537" s="7"/>
      <c r="AC537" s="7"/>
      <c r="AD537" s="8"/>
      <c r="AE537" s="6"/>
      <c r="AF537" s="7"/>
      <c r="AG537" s="7"/>
      <c r="AH537" s="7"/>
      <c r="AI537" s="7"/>
      <c r="AJ537" s="8"/>
      <c r="AK537" s="6"/>
      <c r="AL537" s="7"/>
      <c r="AM537" s="7"/>
      <c r="AN537" s="7"/>
      <c r="AO537" s="7"/>
      <c r="AP537" s="8"/>
      <c r="AQ537" s="6"/>
      <c r="AR537" s="7"/>
      <c r="AS537" s="7"/>
      <c r="AT537" s="7"/>
      <c r="AU537" s="7"/>
      <c r="AV537" s="8"/>
      <c r="AW537" s="6"/>
      <c r="AX537" s="7"/>
      <c r="AY537" s="7"/>
      <c r="AZ537" s="7"/>
      <c r="BA537" s="7"/>
      <c r="BB537" s="8"/>
      <c r="BC537" s="6"/>
      <c r="BD537" s="7"/>
      <c r="BE537" s="7"/>
      <c r="BF537" s="7"/>
      <c r="BG537" s="7"/>
      <c r="BH537" s="8"/>
      <c r="BI537" s="6"/>
      <c r="BJ537" s="7"/>
      <c r="BK537" s="7"/>
      <c r="BL537" s="7"/>
      <c r="BM537" s="7"/>
      <c r="BN537" s="8"/>
      <c r="BO537" s="6"/>
      <c r="BP537" s="7"/>
      <c r="BQ537" s="7"/>
      <c r="BR537" s="7"/>
      <c r="BS537" s="7"/>
      <c r="BT537" s="8"/>
      <c r="BU537" s="6"/>
      <c r="BV537" s="7"/>
      <c r="BW537" s="7"/>
      <c r="BX537" s="7"/>
      <c r="BY537" s="7"/>
      <c r="BZ537" s="8"/>
      <c r="CA537" s="6"/>
      <c r="CB537" s="7"/>
      <c r="CC537" s="7"/>
      <c r="CD537" s="7"/>
      <c r="CE537" s="7"/>
      <c r="CF537" s="8"/>
      <c r="CG537" s="6"/>
      <c r="CH537" s="7"/>
      <c r="CI537" s="7"/>
      <c r="CJ537" s="7"/>
      <c r="CK537" s="7"/>
      <c r="CL537" s="8"/>
      <c r="CM537" s="6"/>
      <c r="CN537" s="7"/>
      <c r="CO537" s="7"/>
      <c r="CP537" s="7"/>
      <c r="CQ537" s="7"/>
      <c r="CR537" s="8"/>
      <c r="CS537" s="6"/>
      <c r="CT537" s="7"/>
      <c r="CU537" s="7"/>
      <c r="CV537" s="7"/>
      <c r="CW537" s="7"/>
      <c r="CX537" s="8"/>
      <c r="CY537" s="6"/>
      <c r="CZ537" s="7"/>
      <c r="DA537" s="7"/>
      <c r="DB537" s="7"/>
      <c r="DC537" s="7"/>
      <c r="DD537" s="8"/>
      <c r="DE537" s="6"/>
      <c r="DF537" s="7"/>
      <c r="DG537" s="7"/>
      <c r="DH537" s="7"/>
      <c r="DI537" s="7"/>
      <c r="DJ537" s="8"/>
      <c r="DK537" s="6"/>
      <c r="DL537" s="7"/>
      <c r="DM537" s="7"/>
      <c r="DN537" s="7"/>
      <c r="DO537" s="7"/>
      <c r="DP537" s="8"/>
      <c r="DQ537" s="6"/>
      <c r="DR537" s="7"/>
      <c r="DS537" s="7"/>
      <c r="DT537" s="7"/>
      <c r="DU537" s="7"/>
      <c r="DV537" s="8"/>
      <c r="DW537" s="6"/>
      <c r="DX537" s="7"/>
      <c r="DY537" s="7"/>
      <c r="DZ537" s="7"/>
      <c r="EA537" s="7"/>
      <c r="EB537" s="8"/>
      <c r="EC537" s="6"/>
      <c r="ED537" s="7"/>
      <c r="EE537" s="7"/>
      <c r="EF537" s="7"/>
      <c r="EG537" s="7"/>
      <c r="EH537" s="8"/>
      <c r="EI537" s="6"/>
      <c r="EJ537" s="7"/>
      <c r="EK537" s="7"/>
      <c r="EL537" s="7"/>
      <c r="EM537" s="7"/>
      <c r="EN537" s="8"/>
      <c r="EO537" s="6"/>
      <c r="EP537" s="7"/>
      <c r="EQ537" s="7"/>
      <c r="ER537" s="7"/>
      <c r="ES537" s="7"/>
      <c r="ET537" s="8"/>
      <c r="EU537" s="6"/>
      <c r="EV537" s="7"/>
      <c r="EW537" s="7"/>
      <c r="EX537" s="7"/>
      <c r="EY537" s="7"/>
      <c r="EZ537" s="8"/>
      <c r="FA537" s="6"/>
      <c r="FB537" s="7"/>
      <c r="FC537" s="7"/>
      <c r="FD537" s="7"/>
      <c r="FE537" s="7"/>
      <c r="FF537" s="8"/>
      <c r="FG537" s="6"/>
      <c r="FH537" s="7"/>
      <c r="FI537" s="7"/>
      <c r="FJ537" s="7"/>
      <c r="FK537" s="7"/>
      <c r="FL537" s="8"/>
      <c r="FM537" s="6"/>
      <c r="FN537" s="7"/>
      <c r="FO537" s="7"/>
      <c r="FP537" s="7"/>
      <c r="FQ537" s="7"/>
      <c r="FR537" s="8"/>
      <c r="FS537" s="6"/>
      <c r="FT537" s="7"/>
      <c r="FU537" s="7"/>
      <c r="FV537" s="7"/>
      <c r="FW537" s="7"/>
      <c r="FX537" s="8"/>
      <c r="FY537" s="6"/>
      <c r="FZ537" s="7"/>
      <c r="GA537" s="7"/>
      <c r="GB537" s="7"/>
      <c r="GC537" s="7"/>
      <c r="GD537" s="8"/>
      <c r="GE537" s="6"/>
      <c r="GF537" s="7"/>
      <c r="GG537" s="7"/>
      <c r="GH537" s="7"/>
      <c r="GI537" s="7"/>
      <c r="GJ537" s="8"/>
      <c r="GK537" s="6"/>
      <c r="GL537" s="7"/>
      <c r="GM537" s="7"/>
      <c r="GN537" s="7"/>
      <c r="GO537" s="7"/>
      <c r="GP537" s="8"/>
      <c r="GQ537" s="6"/>
      <c r="GR537" s="7"/>
      <c r="GS537" s="7"/>
      <c r="GT537" s="7"/>
      <c r="GU537" s="7"/>
      <c r="GV537" s="8"/>
      <c r="GW537" s="6"/>
      <c r="GX537" s="7"/>
      <c r="GY537" s="7"/>
      <c r="GZ537" s="7"/>
      <c r="HA537" s="7"/>
      <c r="HB537" s="8"/>
      <c r="HC537" s="6"/>
      <c r="HD537" s="7"/>
      <c r="HE537" s="7"/>
      <c r="HF537" s="7"/>
      <c r="HG537" s="7"/>
      <c r="HH537" s="8"/>
      <c r="HI537" s="6"/>
      <c r="HJ537" s="7"/>
      <c r="HK537" s="7"/>
      <c r="HL537" s="7"/>
      <c r="HM537" s="7"/>
      <c r="HN537" s="8"/>
      <c r="HO537" s="6"/>
      <c r="HP537" s="7"/>
      <c r="HQ537" s="7"/>
      <c r="HR537" s="7"/>
      <c r="HS537" s="7"/>
      <c r="HT537" s="8"/>
      <c r="HU537" s="6"/>
      <c r="HV537" s="7"/>
      <c r="HW537" s="7"/>
      <c r="HX537" s="7"/>
      <c r="HY537" s="7"/>
      <c r="HZ537" s="8"/>
      <c r="IA537" s="6"/>
      <c r="IB537" s="7"/>
      <c r="IC537" s="7"/>
      <c r="ID537" s="7"/>
      <c r="IE537" s="7"/>
      <c r="IF537" s="8"/>
      <c r="IG537" s="6"/>
      <c r="IH537" s="7"/>
      <c r="II537" s="7"/>
      <c r="IJ537" s="7"/>
      <c r="IK537" s="7"/>
      <c r="IL537" s="8"/>
      <c r="IM537" s="6"/>
      <c r="IN537" s="7"/>
      <c r="IO537" s="7"/>
      <c r="IP537" s="7"/>
      <c r="IQ537" s="7"/>
      <c r="IR537" s="8"/>
      <c r="IS537" s="6"/>
      <c r="IT537" s="7"/>
      <c r="IU537" s="7"/>
      <c r="IV537" s="7"/>
    </row>
    <row r="538" customFormat="false" ht="12.75" hidden="false" customHeight="false" outlineLevel="0" collapsed="false">
      <c r="A538" s="5" t="s">
        <v>715</v>
      </c>
      <c r="B538" s="6" t="n">
        <v>36991</v>
      </c>
      <c r="C538" s="7" t="s">
        <v>716</v>
      </c>
      <c r="D538" s="7" t="s">
        <v>663</v>
      </c>
      <c r="E538" s="7" t="s">
        <v>20</v>
      </c>
      <c r="F538" s="8" t="s">
        <v>669</v>
      </c>
      <c r="G538" s="8" t="n">
        <v>0</v>
      </c>
      <c r="H538" s="7"/>
      <c r="I538" s="7"/>
      <c r="J538" s="7"/>
      <c r="K538" s="7"/>
      <c r="L538" s="8"/>
      <c r="M538" s="6"/>
      <c r="N538" s="7"/>
      <c r="O538" s="7"/>
      <c r="P538" s="7"/>
      <c r="Q538" s="7"/>
      <c r="R538" s="8"/>
      <c r="S538" s="6"/>
      <c r="T538" s="7"/>
      <c r="U538" s="7"/>
      <c r="V538" s="7"/>
      <c r="W538" s="7"/>
      <c r="X538" s="8"/>
      <c r="Y538" s="6"/>
      <c r="Z538" s="7"/>
      <c r="AA538" s="7"/>
      <c r="AB538" s="7"/>
      <c r="AC538" s="7"/>
      <c r="AD538" s="8"/>
      <c r="AE538" s="6"/>
      <c r="AF538" s="7"/>
      <c r="AG538" s="7"/>
      <c r="AH538" s="7"/>
      <c r="AI538" s="7"/>
      <c r="AJ538" s="8"/>
      <c r="AK538" s="6"/>
      <c r="AL538" s="7"/>
      <c r="AM538" s="7"/>
      <c r="AN538" s="7"/>
      <c r="AO538" s="7"/>
      <c r="AP538" s="8"/>
      <c r="AQ538" s="6"/>
      <c r="AR538" s="7"/>
      <c r="AS538" s="7"/>
      <c r="AT538" s="7"/>
      <c r="AU538" s="7"/>
      <c r="AV538" s="8"/>
      <c r="AW538" s="6"/>
      <c r="AX538" s="7"/>
      <c r="AY538" s="7"/>
      <c r="AZ538" s="7"/>
      <c r="BA538" s="7"/>
      <c r="BB538" s="8"/>
      <c r="BC538" s="6"/>
      <c r="BD538" s="7"/>
      <c r="BE538" s="7"/>
      <c r="BF538" s="7"/>
      <c r="BG538" s="7"/>
      <c r="BH538" s="8"/>
      <c r="BI538" s="6"/>
      <c r="BJ538" s="7"/>
      <c r="BK538" s="7"/>
      <c r="BL538" s="7"/>
      <c r="BM538" s="7"/>
      <c r="BN538" s="8"/>
      <c r="BO538" s="6"/>
      <c r="BP538" s="7"/>
      <c r="BQ538" s="7"/>
      <c r="BR538" s="7"/>
      <c r="BS538" s="7"/>
      <c r="BT538" s="8"/>
      <c r="BU538" s="6"/>
      <c r="BV538" s="7"/>
      <c r="BW538" s="7"/>
      <c r="BX538" s="7"/>
      <c r="BY538" s="7"/>
      <c r="BZ538" s="8"/>
      <c r="CA538" s="6"/>
      <c r="CB538" s="7"/>
      <c r="CC538" s="7"/>
      <c r="CD538" s="7"/>
      <c r="CE538" s="7"/>
      <c r="CF538" s="8"/>
      <c r="CG538" s="6"/>
      <c r="CH538" s="7"/>
      <c r="CI538" s="7"/>
      <c r="CJ538" s="7"/>
      <c r="CK538" s="7"/>
      <c r="CL538" s="8"/>
      <c r="CM538" s="6"/>
      <c r="CN538" s="7"/>
      <c r="CO538" s="7"/>
      <c r="CP538" s="7"/>
      <c r="CQ538" s="7"/>
      <c r="CR538" s="8"/>
      <c r="CS538" s="6"/>
      <c r="CT538" s="7"/>
      <c r="CU538" s="7"/>
      <c r="CV538" s="7"/>
      <c r="CW538" s="7"/>
      <c r="CX538" s="8"/>
      <c r="CY538" s="6"/>
      <c r="CZ538" s="7"/>
      <c r="DA538" s="7"/>
      <c r="DB538" s="7"/>
      <c r="DC538" s="7"/>
      <c r="DD538" s="8"/>
      <c r="DE538" s="6"/>
      <c r="DF538" s="7"/>
      <c r="DG538" s="7"/>
      <c r="DH538" s="7"/>
      <c r="DI538" s="7"/>
      <c r="DJ538" s="8"/>
      <c r="DK538" s="6"/>
      <c r="DL538" s="7"/>
      <c r="DM538" s="7"/>
      <c r="DN538" s="7"/>
      <c r="DO538" s="7"/>
      <c r="DP538" s="8"/>
      <c r="DQ538" s="6"/>
      <c r="DR538" s="7"/>
      <c r="DS538" s="7"/>
      <c r="DT538" s="7"/>
      <c r="DU538" s="7"/>
      <c r="DV538" s="8"/>
      <c r="DW538" s="6"/>
      <c r="DX538" s="7"/>
      <c r="DY538" s="7"/>
      <c r="DZ538" s="7"/>
      <c r="EA538" s="7"/>
      <c r="EB538" s="8"/>
      <c r="EC538" s="6"/>
      <c r="ED538" s="7"/>
      <c r="EE538" s="7"/>
      <c r="EF538" s="7"/>
      <c r="EG538" s="7"/>
      <c r="EH538" s="8"/>
      <c r="EI538" s="6"/>
      <c r="EJ538" s="7"/>
      <c r="EK538" s="7"/>
      <c r="EL538" s="7"/>
      <c r="EM538" s="7"/>
      <c r="EN538" s="8"/>
      <c r="EO538" s="6"/>
      <c r="EP538" s="7"/>
      <c r="EQ538" s="7"/>
      <c r="ER538" s="7"/>
      <c r="ES538" s="7"/>
      <c r="ET538" s="8"/>
      <c r="EU538" s="6"/>
      <c r="EV538" s="7"/>
      <c r="EW538" s="7"/>
      <c r="EX538" s="7"/>
      <c r="EY538" s="7"/>
      <c r="EZ538" s="8"/>
      <c r="FA538" s="6"/>
      <c r="FB538" s="7"/>
      <c r="FC538" s="7"/>
      <c r="FD538" s="7"/>
      <c r="FE538" s="7"/>
      <c r="FF538" s="8"/>
      <c r="FG538" s="6"/>
      <c r="FH538" s="7"/>
      <c r="FI538" s="7"/>
      <c r="FJ538" s="7"/>
      <c r="FK538" s="7"/>
      <c r="FL538" s="8"/>
      <c r="FM538" s="6"/>
      <c r="FN538" s="7"/>
      <c r="FO538" s="7"/>
      <c r="FP538" s="7"/>
      <c r="FQ538" s="7"/>
      <c r="FR538" s="8"/>
      <c r="FS538" s="6"/>
      <c r="FT538" s="7"/>
      <c r="FU538" s="7"/>
      <c r="FV538" s="7"/>
      <c r="FW538" s="7"/>
      <c r="FX538" s="8"/>
      <c r="FY538" s="6"/>
      <c r="FZ538" s="7"/>
      <c r="GA538" s="7"/>
      <c r="GB538" s="7"/>
      <c r="GC538" s="7"/>
      <c r="GD538" s="8"/>
      <c r="GE538" s="6"/>
      <c r="GF538" s="7"/>
      <c r="GG538" s="7"/>
      <c r="GH538" s="7"/>
      <c r="GI538" s="7"/>
      <c r="GJ538" s="8"/>
      <c r="GK538" s="6"/>
      <c r="GL538" s="7"/>
      <c r="GM538" s="7"/>
      <c r="GN538" s="7"/>
      <c r="GO538" s="7"/>
      <c r="GP538" s="8"/>
      <c r="GQ538" s="6"/>
      <c r="GR538" s="7"/>
      <c r="GS538" s="7"/>
      <c r="GT538" s="7"/>
      <c r="GU538" s="7"/>
      <c r="GV538" s="8"/>
      <c r="GW538" s="6"/>
      <c r="GX538" s="7"/>
      <c r="GY538" s="7"/>
      <c r="GZ538" s="7"/>
      <c r="HA538" s="7"/>
      <c r="HB538" s="8"/>
      <c r="HC538" s="6"/>
      <c r="HD538" s="7"/>
      <c r="HE538" s="7"/>
      <c r="HF538" s="7"/>
      <c r="HG538" s="7"/>
      <c r="HH538" s="8"/>
      <c r="HI538" s="6"/>
      <c r="HJ538" s="7"/>
      <c r="HK538" s="7"/>
      <c r="HL538" s="7"/>
      <c r="HM538" s="7"/>
      <c r="HN538" s="8"/>
      <c r="HO538" s="6"/>
      <c r="HP538" s="7"/>
      <c r="HQ538" s="7"/>
      <c r="HR538" s="7"/>
      <c r="HS538" s="7"/>
      <c r="HT538" s="8"/>
      <c r="HU538" s="6"/>
      <c r="HV538" s="7"/>
      <c r="HW538" s="7"/>
      <c r="HX538" s="7"/>
      <c r="HY538" s="7"/>
      <c r="HZ538" s="8"/>
      <c r="IA538" s="6"/>
      <c r="IB538" s="7"/>
      <c r="IC538" s="7"/>
      <c r="ID538" s="7"/>
      <c r="IE538" s="7"/>
      <c r="IF538" s="8"/>
      <c r="IG538" s="6"/>
      <c r="IH538" s="7"/>
      <c r="II538" s="7"/>
      <c r="IJ538" s="7"/>
      <c r="IK538" s="7"/>
      <c r="IL538" s="8"/>
      <c r="IM538" s="6"/>
      <c r="IN538" s="7"/>
      <c r="IO538" s="7"/>
      <c r="IP538" s="7"/>
      <c r="IQ538" s="7"/>
      <c r="IR538" s="8"/>
      <c r="IS538" s="6"/>
      <c r="IT538" s="7"/>
      <c r="IU538" s="7"/>
      <c r="IV538" s="7"/>
    </row>
    <row r="539" customFormat="false" ht="12.75" hidden="false" customHeight="false" outlineLevel="0" collapsed="false">
      <c r="A539" s="5" t="s">
        <v>717</v>
      </c>
      <c r="B539" s="6" t="n">
        <v>36993</v>
      </c>
      <c r="C539" s="7" t="s">
        <v>711</v>
      </c>
      <c r="D539" s="7" t="s">
        <v>663</v>
      </c>
      <c r="E539" s="7" t="s">
        <v>20</v>
      </c>
      <c r="F539" s="8" t="s">
        <v>669</v>
      </c>
      <c r="G539" s="8" t="n">
        <v>0</v>
      </c>
      <c r="H539" s="7"/>
      <c r="I539" s="7"/>
      <c r="J539" s="7"/>
      <c r="K539" s="7"/>
      <c r="L539" s="8"/>
      <c r="M539" s="6"/>
      <c r="N539" s="7"/>
      <c r="O539" s="7"/>
      <c r="P539" s="7"/>
      <c r="Q539" s="7"/>
      <c r="R539" s="8"/>
      <c r="S539" s="6"/>
      <c r="T539" s="7"/>
      <c r="U539" s="7"/>
      <c r="V539" s="7"/>
      <c r="W539" s="7"/>
      <c r="X539" s="8"/>
      <c r="Y539" s="6"/>
      <c r="Z539" s="7"/>
      <c r="AA539" s="7"/>
      <c r="AB539" s="7"/>
      <c r="AC539" s="7"/>
      <c r="AD539" s="8"/>
      <c r="AE539" s="6"/>
      <c r="AF539" s="7"/>
      <c r="AG539" s="7"/>
      <c r="AH539" s="7"/>
      <c r="AI539" s="7"/>
      <c r="AJ539" s="8"/>
      <c r="AK539" s="6"/>
      <c r="AL539" s="7"/>
      <c r="AM539" s="7"/>
      <c r="AN539" s="7"/>
      <c r="AO539" s="7"/>
      <c r="AP539" s="8"/>
      <c r="AQ539" s="6"/>
      <c r="AR539" s="7"/>
      <c r="AS539" s="7"/>
      <c r="AT539" s="7"/>
      <c r="AU539" s="7"/>
      <c r="AV539" s="8"/>
      <c r="AW539" s="6"/>
      <c r="AX539" s="7"/>
      <c r="AY539" s="7"/>
      <c r="AZ539" s="7"/>
      <c r="BA539" s="7"/>
      <c r="BB539" s="8"/>
      <c r="BC539" s="6"/>
      <c r="BD539" s="7"/>
      <c r="BE539" s="7"/>
      <c r="BF539" s="7"/>
      <c r="BG539" s="7"/>
      <c r="BH539" s="8"/>
      <c r="BI539" s="6"/>
      <c r="BJ539" s="7"/>
      <c r="BK539" s="7"/>
      <c r="BL539" s="7"/>
      <c r="BM539" s="7"/>
      <c r="BN539" s="8"/>
      <c r="BO539" s="6"/>
      <c r="BP539" s="7"/>
      <c r="BQ539" s="7"/>
      <c r="BR539" s="7"/>
      <c r="BS539" s="7"/>
      <c r="BT539" s="8"/>
      <c r="BU539" s="6"/>
      <c r="BV539" s="7"/>
      <c r="BW539" s="7"/>
      <c r="BX539" s="7"/>
      <c r="BY539" s="7"/>
      <c r="BZ539" s="8"/>
      <c r="CA539" s="6"/>
      <c r="CB539" s="7"/>
      <c r="CC539" s="7"/>
      <c r="CD539" s="7"/>
      <c r="CE539" s="7"/>
      <c r="CF539" s="8"/>
      <c r="CG539" s="6"/>
      <c r="CH539" s="7"/>
      <c r="CI539" s="7"/>
      <c r="CJ539" s="7"/>
      <c r="CK539" s="7"/>
      <c r="CL539" s="8"/>
      <c r="CM539" s="6"/>
      <c r="CN539" s="7"/>
      <c r="CO539" s="7"/>
      <c r="CP539" s="7"/>
      <c r="CQ539" s="7"/>
      <c r="CR539" s="8"/>
      <c r="CS539" s="6"/>
      <c r="CT539" s="7"/>
      <c r="CU539" s="7"/>
      <c r="CV539" s="7"/>
      <c r="CW539" s="7"/>
      <c r="CX539" s="8"/>
      <c r="CY539" s="6"/>
      <c r="CZ539" s="7"/>
      <c r="DA539" s="7"/>
      <c r="DB539" s="7"/>
      <c r="DC539" s="7"/>
      <c r="DD539" s="8"/>
      <c r="DE539" s="6"/>
      <c r="DF539" s="7"/>
      <c r="DG539" s="7"/>
      <c r="DH539" s="7"/>
      <c r="DI539" s="7"/>
      <c r="DJ539" s="8"/>
      <c r="DK539" s="6"/>
      <c r="DL539" s="7"/>
      <c r="DM539" s="7"/>
      <c r="DN539" s="7"/>
      <c r="DO539" s="7"/>
      <c r="DP539" s="8"/>
      <c r="DQ539" s="6"/>
      <c r="DR539" s="7"/>
      <c r="DS539" s="7"/>
      <c r="DT539" s="7"/>
      <c r="DU539" s="7"/>
      <c r="DV539" s="8"/>
      <c r="DW539" s="6"/>
      <c r="DX539" s="7"/>
      <c r="DY539" s="7"/>
      <c r="DZ539" s="7"/>
      <c r="EA539" s="7"/>
      <c r="EB539" s="8"/>
      <c r="EC539" s="6"/>
      <c r="ED539" s="7"/>
      <c r="EE539" s="7"/>
      <c r="EF539" s="7"/>
      <c r="EG539" s="7"/>
      <c r="EH539" s="8"/>
      <c r="EI539" s="6"/>
      <c r="EJ539" s="7"/>
      <c r="EK539" s="7"/>
      <c r="EL539" s="7"/>
      <c r="EM539" s="7"/>
      <c r="EN539" s="8"/>
      <c r="EO539" s="6"/>
      <c r="EP539" s="7"/>
      <c r="EQ539" s="7"/>
      <c r="ER539" s="7"/>
      <c r="ES539" s="7"/>
      <c r="ET539" s="8"/>
      <c r="EU539" s="6"/>
      <c r="EV539" s="7"/>
      <c r="EW539" s="7"/>
      <c r="EX539" s="7"/>
      <c r="EY539" s="7"/>
      <c r="EZ539" s="8"/>
      <c r="FA539" s="6"/>
      <c r="FB539" s="7"/>
      <c r="FC539" s="7"/>
      <c r="FD539" s="7"/>
      <c r="FE539" s="7"/>
      <c r="FF539" s="8"/>
      <c r="FG539" s="6"/>
      <c r="FH539" s="7"/>
      <c r="FI539" s="7"/>
      <c r="FJ539" s="7"/>
      <c r="FK539" s="7"/>
      <c r="FL539" s="8"/>
      <c r="FM539" s="6"/>
      <c r="FN539" s="7"/>
      <c r="FO539" s="7"/>
      <c r="FP539" s="7"/>
      <c r="FQ539" s="7"/>
      <c r="FR539" s="8"/>
      <c r="FS539" s="6"/>
      <c r="FT539" s="7"/>
      <c r="FU539" s="7"/>
      <c r="FV539" s="7"/>
      <c r="FW539" s="7"/>
      <c r="FX539" s="8"/>
      <c r="FY539" s="6"/>
      <c r="FZ539" s="7"/>
      <c r="GA539" s="7"/>
      <c r="GB539" s="7"/>
      <c r="GC539" s="7"/>
      <c r="GD539" s="8"/>
      <c r="GE539" s="6"/>
      <c r="GF539" s="7"/>
      <c r="GG539" s="7"/>
      <c r="GH539" s="7"/>
      <c r="GI539" s="7"/>
      <c r="GJ539" s="8"/>
      <c r="GK539" s="6"/>
      <c r="GL539" s="7"/>
      <c r="GM539" s="7"/>
      <c r="GN539" s="7"/>
      <c r="GO539" s="7"/>
      <c r="GP539" s="8"/>
      <c r="GQ539" s="6"/>
      <c r="GR539" s="7"/>
      <c r="GS539" s="7"/>
      <c r="GT539" s="7"/>
      <c r="GU539" s="7"/>
      <c r="GV539" s="8"/>
      <c r="GW539" s="6"/>
      <c r="GX539" s="7"/>
      <c r="GY539" s="7"/>
      <c r="GZ539" s="7"/>
      <c r="HA539" s="7"/>
      <c r="HB539" s="8"/>
      <c r="HC539" s="6"/>
      <c r="HD539" s="7"/>
      <c r="HE539" s="7"/>
      <c r="HF539" s="7"/>
      <c r="HG539" s="7"/>
      <c r="HH539" s="8"/>
      <c r="HI539" s="6"/>
      <c r="HJ539" s="7"/>
      <c r="HK539" s="7"/>
      <c r="HL539" s="7"/>
      <c r="HM539" s="7"/>
      <c r="HN539" s="8"/>
      <c r="HO539" s="6"/>
      <c r="HP539" s="7"/>
      <c r="HQ539" s="7"/>
      <c r="HR539" s="7"/>
      <c r="HS539" s="7"/>
      <c r="HT539" s="8"/>
      <c r="HU539" s="6"/>
      <c r="HV539" s="7"/>
      <c r="HW539" s="7"/>
      <c r="HX539" s="7"/>
      <c r="HY539" s="7"/>
      <c r="HZ539" s="8"/>
      <c r="IA539" s="6"/>
      <c r="IB539" s="7"/>
      <c r="IC539" s="7"/>
      <c r="ID539" s="7"/>
      <c r="IE539" s="7"/>
      <c r="IF539" s="8"/>
      <c r="IG539" s="6"/>
      <c r="IH539" s="7"/>
      <c r="II539" s="7"/>
      <c r="IJ539" s="7"/>
      <c r="IK539" s="7"/>
      <c r="IL539" s="8"/>
      <c r="IM539" s="6"/>
      <c r="IN539" s="7"/>
      <c r="IO539" s="7"/>
      <c r="IP539" s="7"/>
      <c r="IQ539" s="7"/>
      <c r="IR539" s="8"/>
      <c r="IS539" s="6"/>
      <c r="IT539" s="7"/>
      <c r="IU539" s="7"/>
      <c r="IV539" s="7"/>
    </row>
    <row r="540" customFormat="false" ht="12.75" hidden="false" customHeight="false" outlineLevel="0" collapsed="false">
      <c r="A540" s="5" t="s">
        <v>718</v>
      </c>
      <c r="B540" s="6" t="n">
        <v>36998</v>
      </c>
      <c r="C540" s="7" t="s">
        <v>716</v>
      </c>
      <c r="D540" s="7" t="s">
        <v>663</v>
      </c>
      <c r="E540" s="7" t="s">
        <v>20</v>
      </c>
      <c r="F540" s="8" t="s">
        <v>665</v>
      </c>
      <c r="G540" s="8" t="n">
        <v>0</v>
      </c>
      <c r="H540" s="7"/>
      <c r="I540" s="7"/>
      <c r="J540" s="7"/>
      <c r="K540" s="7"/>
      <c r="L540" s="8"/>
      <c r="M540" s="6"/>
      <c r="N540" s="7"/>
      <c r="O540" s="7"/>
      <c r="P540" s="7"/>
      <c r="Q540" s="7"/>
      <c r="R540" s="8"/>
      <c r="S540" s="6"/>
      <c r="T540" s="7"/>
      <c r="U540" s="7"/>
      <c r="V540" s="7"/>
      <c r="W540" s="7"/>
      <c r="X540" s="8"/>
      <c r="Y540" s="6"/>
      <c r="Z540" s="7"/>
      <c r="AA540" s="7"/>
      <c r="AB540" s="7"/>
      <c r="AC540" s="7"/>
      <c r="AD540" s="8"/>
      <c r="AE540" s="6"/>
      <c r="AF540" s="7"/>
      <c r="AG540" s="7"/>
      <c r="AH540" s="7"/>
      <c r="AI540" s="7"/>
      <c r="AJ540" s="8"/>
      <c r="AK540" s="6"/>
      <c r="AL540" s="7"/>
      <c r="AM540" s="7"/>
      <c r="AN540" s="7"/>
      <c r="AO540" s="7"/>
      <c r="AP540" s="8"/>
      <c r="AQ540" s="6"/>
      <c r="AR540" s="7"/>
      <c r="AS540" s="7"/>
      <c r="AT540" s="7"/>
      <c r="AU540" s="7"/>
      <c r="AV540" s="8"/>
      <c r="AW540" s="6"/>
      <c r="AX540" s="7"/>
      <c r="AY540" s="7"/>
      <c r="AZ540" s="7"/>
      <c r="BA540" s="7"/>
      <c r="BB540" s="8"/>
      <c r="BC540" s="6"/>
      <c r="BD540" s="7"/>
      <c r="BE540" s="7"/>
      <c r="BF540" s="7"/>
      <c r="BG540" s="7"/>
      <c r="BH540" s="8"/>
      <c r="BI540" s="6"/>
      <c r="BJ540" s="7"/>
      <c r="BK540" s="7"/>
      <c r="BL540" s="7"/>
      <c r="BM540" s="7"/>
      <c r="BN540" s="8"/>
      <c r="BO540" s="6"/>
      <c r="BP540" s="7"/>
      <c r="BQ540" s="7"/>
      <c r="BR540" s="7"/>
      <c r="BS540" s="7"/>
      <c r="BT540" s="8"/>
      <c r="BU540" s="6"/>
      <c r="BV540" s="7"/>
      <c r="BW540" s="7"/>
      <c r="BX540" s="7"/>
      <c r="BY540" s="7"/>
      <c r="BZ540" s="8"/>
      <c r="CA540" s="6"/>
      <c r="CB540" s="7"/>
      <c r="CC540" s="7"/>
      <c r="CD540" s="7"/>
      <c r="CE540" s="7"/>
      <c r="CF540" s="8"/>
      <c r="CG540" s="6"/>
      <c r="CH540" s="7"/>
      <c r="CI540" s="7"/>
      <c r="CJ540" s="7"/>
      <c r="CK540" s="7"/>
      <c r="CL540" s="8"/>
      <c r="CM540" s="6"/>
      <c r="CN540" s="7"/>
      <c r="CO540" s="7"/>
      <c r="CP540" s="7"/>
      <c r="CQ540" s="7"/>
      <c r="CR540" s="8"/>
      <c r="CS540" s="6"/>
      <c r="CT540" s="7"/>
      <c r="CU540" s="7"/>
      <c r="CV540" s="7"/>
      <c r="CW540" s="7"/>
      <c r="CX540" s="8"/>
      <c r="CY540" s="6"/>
      <c r="CZ540" s="7"/>
      <c r="DA540" s="7"/>
      <c r="DB540" s="7"/>
      <c r="DC540" s="7"/>
      <c r="DD540" s="8"/>
      <c r="DE540" s="6"/>
      <c r="DF540" s="7"/>
      <c r="DG540" s="7"/>
      <c r="DH540" s="7"/>
      <c r="DI540" s="7"/>
      <c r="DJ540" s="8"/>
      <c r="DK540" s="6"/>
      <c r="DL540" s="7"/>
      <c r="DM540" s="7"/>
      <c r="DN540" s="7"/>
      <c r="DO540" s="7"/>
      <c r="DP540" s="8"/>
      <c r="DQ540" s="6"/>
      <c r="DR540" s="7"/>
      <c r="DS540" s="7"/>
      <c r="DT540" s="7"/>
      <c r="DU540" s="7"/>
      <c r="DV540" s="8"/>
      <c r="DW540" s="6"/>
      <c r="DX540" s="7"/>
      <c r="DY540" s="7"/>
      <c r="DZ540" s="7"/>
      <c r="EA540" s="7"/>
      <c r="EB540" s="8"/>
      <c r="EC540" s="6"/>
      <c r="ED540" s="7"/>
      <c r="EE540" s="7"/>
      <c r="EF540" s="7"/>
      <c r="EG540" s="7"/>
      <c r="EH540" s="8"/>
      <c r="EI540" s="6"/>
      <c r="EJ540" s="7"/>
      <c r="EK540" s="7"/>
      <c r="EL540" s="7"/>
      <c r="EM540" s="7"/>
      <c r="EN540" s="8"/>
      <c r="EO540" s="6"/>
      <c r="EP540" s="7"/>
      <c r="EQ540" s="7"/>
      <c r="ER540" s="7"/>
      <c r="ES540" s="7"/>
      <c r="ET540" s="8"/>
      <c r="EU540" s="6"/>
      <c r="EV540" s="7"/>
      <c r="EW540" s="7"/>
      <c r="EX540" s="7"/>
      <c r="EY540" s="7"/>
      <c r="EZ540" s="8"/>
      <c r="FA540" s="6"/>
      <c r="FB540" s="7"/>
      <c r="FC540" s="7"/>
      <c r="FD540" s="7"/>
      <c r="FE540" s="7"/>
      <c r="FF540" s="8"/>
      <c r="FG540" s="6"/>
      <c r="FH540" s="7"/>
      <c r="FI540" s="7"/>
      <c r="FJ540" s="7"/>
      <c r="FK540" s="7"/>
      <c r="FL540" s="8"/>
      <c r="FM540" s="6"/>
      <c r="FN540" s="7"/>
      <c r="FO540" s="7"/>
      <c r="FP540" s="7"/>
      <c r="FQ540" s="7"/>
      <c r="FR540" s="8"/>
      <c r="FS540" s="6"/>
      <c r="FT540" s="7"/>
      <c r="FU540" s="7"/>
      <c r="FV540" s="7"/>
      <c r="FW540" s="7"/>
      <c r="FX540" s="8"/>
      <c r="FY540" s="6"/>
      <c r="FZ540" s="7"/>
      <c r="GA540" s="7"/>
      <c r="GB540" s="7"/>
      <c r="GC540" s="7"/>
      <c r="GD540" s="8"/>
      <c r="GE540" s="6"/>
      <c r="GF540" s="7"/>
      <c r="GG540" s="7"/>
      <c r="GH540" s="7"/>
      <c r="GI540" s="7"/>
      <c r="GJ540" s="8"/>
      <c r="GK540" s="6"/>
      <c r="GL540" s="7"/>
      <c r="GM540" s="7"/>
      <c r="GN540" s="7"/>
      <c r="GO540" s="7"/>
      <c r="GP540" s="8"/>
      <c r="GQ540" s="6"/>
      <c r="GR540" s="7"/>
      <c r="GS540" s="7"/>
      <c r="GT540" s="7"/>
      <c r="GU540" s="7"/>
      <c r="GV540" s="8"/>
      <c r="GW540" s="6"/>
      <c r="GX540" s="7"/>
      <c r="GY540" s="7"/>
      <c r="GZ540" s="7"/>
      <c r="HA540" s="7"/>
      <c r="HB540" s="8"/>
      <c r="HC540" s="6"/>
      <c r="HD540" s="7"/>
      <c r="HE540" s="7"/>
      <c r="HF540" s="7"/>
      <c r="HG540" s="7"/>
      <c r="HH540" s="8"/>
      <c r="HI540" s="6"/>
      <c r="HJ540" s="7"/>
      <c r="HK540" s="7"/>
      <c r="HL540" s="7"/>
      <c r="HM540" s="7"/>
      <c r="HN540" s="8"/>
      <c r="HO540" s="6"/>
      <c r="HP540" s="7"/>
      <c r="HQ540" s="7"/>
      <c r="HR540" s="7"/>
      <c r="HS540" s="7"/>
      <c r="HT540" s="8"/>
      <c r="HU540" s="6"/>
      <c r="HV540" s="7"/>
      <c r="HW540" s="7"/>
      <c r="HX540" s="7"/>
      <c r="HY540" s="7"/>
      <c r="HZ540" s="8"/>
      <c r="IA540" s="6"/>
      <c r="IB540" s="7"/>
      <c r="IC540" s="7"/>
      <c r="ID540" s="7"/>
      <c r="IE540" s="7"/>
      <c r="IF540" s="8"/>
      <c r="IG540" s="6"/>
      <c r="IH540" s="7"/>
      <c r="II540" s="7"/>
      <c r="IJ540" s="7"/>
      <c r="IK540" s="7"/>
      <c r="IL540" s="8"/>
      <c r="IM540" s="6"/>
      <c r="IN540" s="7"/>
      <c r="IO540" s="7"/>
      <c r="IP540" s="7"/>
      <c r="IQ540" s="7"/>
      <c r="IR540" s="8"/>
      <c r="IS540" s="6"/>
      <c r="IT540" s="7"/>
      <c r="IU540" s="7"/>
      <c r="IV540" s="7"/>
    </row>
    <row r="541" customFormat="false" ht="12.75" hidden="false" customHeight="false" outlineLevel="0" collapsed="false">
      <c r="A541" s="5" t="s">
        <v>719</v>
      </c>
      <c r="B541" s="6" t="n">
        <v>36998</v>
      </c>
      <c r="C541" s="7" t="s">
        <v>720</v>
      </c>
      <c r="D541" s="7" t="s">
        <v>663</v>
      </c>
      <c r="E541" s="7" t="s">
        <v>20</v>
      </c>
      <c r="F541" s="8" t="s">
        <v>669</v>
      </c>
      <c r="G541" s="8" t="n">
        <v>0</v>
      </c>
      <c r="H541" s="7"/>
      <c r="I541" s="7"/>
      <c r="J541" s="7"/>
      <c r="K541" s="7"/>
      <c r="L541" s="8"/>
      <c r="M541" s="6"/>
      <c r="N541" s="7"/>
      <c r="O541" s="7"/>
      <c r="P541" s="7"/>
      <c r="Q541" s="7"/>
      <c r="R541" s="8"/>
      <c r="S541" s="6"/>
      <c r="T541" s="7"/>
      <c r="U541" s="7"/>
      <c r="V541" s="7"/>
      <c r="W541" s="7"/>
      <c r="X541" s="8"/>
      <c r="Y541" s="6"/>
      <c r="Z541" s="7"/>
      <c r="AA541" s="7"/>
      <c r="AB541" s="7"/>
      <c r="AC541" s="7"/>
      <c r="AD541" s="8"/>
      <c r="AE541" s="6"/>
      <c r="AF541" s="7"/>
      <c r="AG541" s="7"/>
      <c r="AH541" s="7"/>
      <c r="AI541" s="7"/>
      <c r="AJ541" s="8"/>
      <c r="AK541" s="6"/>
      <c r="AL541" s="7"/>
      <c r="AM541" s="7"/>
      <c r="AN541" s="7"/>
      <c r="AO541" s="7"/>
      <c r="AP541" s="8"/>
      <c r="AQ541" s="6"/>
      <c r="AR541" s="7"/>
      <c r="AS541" s="7"/>
      <c r="AT541" s="7"/>
      <c r="AU541" s="7"/>
      <c r="AV541" s="8"/>
      <c r="AW541" s="6"/>
      <c r="AX541" s="7"/>
      <c r="AY541" s="7"/>
      <c r="AZ541" s="7"/>
      <c r="BA541" s="7"/>
      <c r="BB541" s="8"/>
      <c r="BC541" s="6"/>
      <c r="BD541" s="7"/>
      <c r="BE541" s="7"/>
      <c r="BF541" s="7"/>
      <c r="BG541" s="7"/>
      <c r="BH541" s="8"/>
      <c r="BI541" s="6"/>
      <c r="BJ541" s="7"/>
      <c r="BK541" s="7"/>
      <c r="BL541" s="7"/>
      <c r="BM541" s="7"/>
      <c r="BN541" s="8"/>
      <c r="BO541" s="6"/>
      <c r="BP541" s="7"/>
      <c r="BQ541" s="7"/>
      <c r="BR541" s="7"/>
      <c r="BS541" s="7"/>
      <c r="BT541" s="8"/>
      <c r="BU541" s="6"/>
      <c r="BV541" s="7"/>
      <c r="BW541" s="7"/>
      <c r="BX541" s="7"/>
      <c r="BY541" s="7"/>
      <c r="BZ541" s="8"/>
      <c r="CA541" s="6"/>
      <c r="CB541" s="7"/>
      <c r="CC541" s="7"/>
      <c r="CD541" s="7"/>
      <c r="CE541" s="7"/>
      <c r="CF541" s="8"/>
      <c r="CG541" s="6"/>
      <c r="CH541" s="7"/>
      <c r="CI541" s="7"/>
      <c r="CJ541" s="7"/>
      <c r="CK541" s="7"/>
      <c r="CL541" s="8"/>
      <c r="CM541" s="6"/>
      <c r="CN541" s="7"/>
      <c r="CO541" s="7"/>
      <c r="CP541" s="7"/>
      <c r="CQ541" s="7"/>
      <c r="CR541" s="8"/>
      <c r="CS541" s="6"/>
      <c r="CT541" s="7"/>
      <c r="CU541" s="7"/>
      <c r="CV541" s="7"/>
      <c r="CW541" s="7"/>
      <c r="CX541" s="8"/>
      <c r="CY541" s="6"/>
      <c r="CZ541" s="7"/>
      <c r="DA541" s="7"/>
      <c r="DB541" s="7"/>
      <c r="DC541" s="7"/>
      <c r="DD541" s="8"/>
      <c r="DE541" s="6"/>
      <c r="DF541" s="7"/>
      <c r="DG541" s="7"/>
      <c r="DH541" s="7"/>
      <c r="DI541" s="7"/>
      <c r="DJ541" s="8"/>
      <c r="DK541" s="6"/>
      <c r="DL541" s="7"/>
      <c r="DM541" s="7"/>
      <c r="DN541" s="7"/>
      <c r="DO541" s="7"/>
      <c r="DP541" s="8"/>
      <c r="DQ541" s="6"/>
      <c r="DR541" s="7"/>
      <c r="DS541" s="7"/>
      <c r="DT541" s="7"/>
      <c r="DU541" s="7"/>
      <c r="DV541" s="8"/>
      <c r="DW541" s="6"/>
      <c r="DX541" s="7"/>
      <c r="DY541" s="7"/>
      <c r="DZ541" s="7"/>
      <c r="EA541" s="7"/>
      <c r="EB541" s="8"/>
      <c r="EC541" s="6"/>
      <c r="ED541" s="7"/>
      <c r="EE541" s="7"/>
      <c r="EF541" s="7"/>
      <c r="EG541" s="7"/>
      <c r="EH541" s="8"/>
      <c r="EI541" s="6"/>
      <c r="EJ541" s="7"/>
      <c r="EK541" s="7"/>
      <c r="EL541" s="7"/>
      <c r="EM541" s="7"/>
      <c r="EN541" s="8"/>
      <c r="EO541" s="6"/>
      <c r="EP541" s="7"/>
      <c r="EQ541" s="7"/>
      <c r="ER541" s="7"/>
      <c r="ES541" s="7"/>
      <c r="ET541" s="8"/>
      <c r="EU541" s="6"/>
      <c r="EV541" s="7"/>
      <c r="EW541" s="7"/>
      <c r="EX541" s="7"/>
      <c r="EY541" s="7"/>
      <c r="EZ541" s="8"/>
      <c r="FA541" s="6"/>
      <c r="FB541" s="7"/>
      <c r="FC541" s="7"/>
      <c r="FD541" s="7"/>
      <c r="FE541" s="7"/>
      <c r="FF541" s="8"/>
      <c r="FG541" s="6"/>
      <c r="FH541" s="7"/>
      <c r="FI541" s="7"/>
      <c r="FJ541" s="7"/>
      <c r="FK541" s="7"/>
      <c r="FL541" s="8"/>
      <c r="FM541" s="6"/>
      <c r="FN541" s="7"/>
      <c r="FO541" s="7"/>
      <c r="FP541" s="7"/>
      <c r="FQ541" s="7"/>
      <c r="FR541" s="8"/>
      <c r="FS541" s="6"/>
      <c r="FT541" s="7"/>
      <c r="FU541" s="7"/>
      <c r="FV541" s="7"/>
      <c r="FW541" s="7"/>
      <c r="FX541" s="8"/>
      <c r="FY541" s="6"/>
      <c r="FZ541" s="7"/>
      <c r="GA541" s="7"/>
      <c r="GB541" s="7"/>
      <c r="GC541" s="7"/>
      <c r="GD541" s="8"/>
      <c r="GE541" s="6"/>
      <c r="GF541" s="7"/>
      <c r="GG541" s="7"/>
      <c r="GH541" s="7"/>
      <c r="GI541" s="7"/>
      <c r="GJ541" s="8"/>
      <c r="GK541" s="6"/>
      <c r="GL541" s="7"/>
      <c r="GM541" s="7"/>
      <c r="GN541" s="7"/>
      <c r="GO541" s="7"/>
      <c r="GP541" s="8"/>
      <c r="GQ541" s="6"/>
      <c r="GR541" s="7"/>
      <c r="GS541" s="7"/>
      <c r="GT541" s="7"/>
      <c r="GU541" s="7"/>
      <c r="GV541" s="8"/>
      <c r="GW541" s="6"/>
      <c r="GX541" s="7"/>
      <c r="GY541" s="7"/>
      <c r="GZ541" s="7"/>
      <c r="HA541" s="7"/>
      <c r="HB541" s="8"/>
      <c r="HC541" s="6"/>
      <c r="HD541" s="7"/>
      <c r="HE541" s="7"/>
      <c r="HF541" s="7"/>
      <c r="HG541" s="7"/>
      <c r="HH541" s="8"/>
      <c r="HI541" s="6"/>
      <c r="HJ541" s="7"/>
      <c r="HK541" s="7"/>
      <c r="HL541" s="7"/>
      <c r="HM541" s="7"/>
      <c r="HN541" s="8"/>
      <c r="HO541" s="6"/>
      <c r="HP541" s="7"/>
      <c r="HQ541" s="7"/>
      <c r="HR541" s="7"/>
      <c r="HS541" s="7"/>
      <c r="HT541" s="8"/>
      <c r="HU541" s="6"/>
      <c r="HV541" s="7"/>
      <c r="HW541" s="7"/>
      <c r="HX541" s="7"/>
      <c r="HY541" s="7"/>
      <c r="HZ541" s="8"/>
      <c r="IA541" s="6"/>
      <c r="IB541" s="7"/>
      <c r="IC541" s="7"/>
      <c r="ID541" s="7"/>
      <c r="IE541" s="7"/>
      <c r="IF541" s="8"/>
      <c r="IG541" s="6"/>
      <c r="IH541" s="7"/>
      <c r="II541" s="7"/>
      <c r="IJ541" s="7"/>
      <c r="IK541" s="7"/>
      <c r="IL541" s="8"/>
      <c r="IM541" s="6"/>
      <c r="IN541" s="7"/>
      <c r="IO541" s="7"/>
      <c r="IP541" s="7"/>
      <c r="IQ541" s="7"/>
      <c r="IR541" s="8"/>
      <c r="IS541" s="6"/>
      <c r="IT541" s="7"/>
      <c r="IU541" s="7"/>
      <c r="IV541" s="7"/>
    </row>
    <row r="542" customFormat="false" ht="12.75" hidden="false" customHeight="false" outlineLevel="0" collapsed="false">
      <c r="A542" s="5" t="s">
        <v>721</v>
      </c>
      <c r="B542" s="6" t="n">
        <v>36999</v>
      </c>
      <c r="C542" s="7" t="s">
        <v>722</v>
      </c>
      <c r="D542" s="7" t="s">
        <v>663</v>
      </c>
      <c r="E542" s="7" t="s">
        <v>20</v>
      </c>
      <c r="F542" s="8" t="s">
        <v>665</v>
      </c>
      <c r="G542" s="8" t="n">
        <v>0</v>
      </c>
      <c r="H542" s="7"/>
      <c r="I542" s="7"/>
      <c r="J542" s="7"/>
      <c r="K542" s="7"/>
      <c r="L542" s="8"/>
      <c r="M542" s="6"/>
      <c r="N542" s="7"/>
      <c r="O542" s="7"/>
      <c r="P542" s="7"/>
      <c r="Q542" s="7"/>
      <c r="R542" s="8"/>
      <c r="S542" s="6"/>
      <c r="T542" s="7"/>
      <c r="U542" s="7"/>
      <c r="V542" s="7"/>
      <c r="W542" s="7"/>
      <c r="X542" s="8"/>
      <c r="Y542" s="6"/>
      <c r="Z542" s="7"/>
      <c r="AA542" s="7"/>
      <c r="AB542" s="7"/>
      <c r="AC542" s="7"/>
      <c r="AD542" s="8"/>
      <c r="AE542" s="6"/>
      <c r="AF542" s="7"/>
      <c r="AG542" s="7"/>
      <c r="AH542" s="7"/>
      <c r="AI542" s="7"/>
      <c r="AJ542" s="8"/>
      <c r="AK542" s="6"/>
      <c r="AL542" s="7"/>
      <c r="AM542" s="7"/>
      <c r="AN542" s="7"/>
      <c r="AO542" s="7"/>
      <c r="AP542" s="8"/>
      <c r="AQ542" s="6"/>
      <c r="AR542" s="7"/>
      <c r="AS542" s="7"/>
      <c r="AT542" s="7"/>
      <c r="AU542" s="7"/>
      <c r="AV542" s="8"/>
      <c r="AW542" s="6"/>
      <c r="AX542" s="7"/>
      <c r="AY542" s="7"/>
      <c r="AZ542" s="7"/>
      <c r="BA542" s="7"/>
      <c r="BB542" s="8"/>
      <c r="BC542" s="6"/>
      <c r="BD542" s="7"/>
      <c r="BE542" s="7"/>
      <c r="BF542" s="7"/>
      <c r="BG542" s="7"/>
      <c r="BH542" s="8"/>
      <c r="BI542" s="6"/>
      <c r="BJ542" s="7"/>
      <c r="BK542" s="7"/>
      <c r="BL542" s="7"/>
      <c r="BM542" s="7"/>
      <c r="BN542" s="8"/>
      <c r="BO542" s="6"/>
      <c r="BP542" s="7"/>
      <c r="BQ542" s="7"/>
      <c r="BR542" s="7"/>
      <c r="BS542" s="7"/>
      <c r="BT542" s="8"/>
      <c r="BU542" s="6"/>
      <c r="BV542" s="7"/>
      <c r="BW542" s="7"/>
      <c r="BX542" s="7"/>
      <c r="BY542" s="7"/>
      <c r="BZ542" s="8"/>
      <c r="CA542" s="6"/>
      <c r="CB542" s="7"/>
      <c r="CC542" s="7"/>
      <c r="CD542" s="7"/>
      <c r="CE542" s="7"/>
      <c r="CF542" s="8"/>
      <c r="CG542" s="6"/>
      <c r="CH542" s="7"/>
      <c r="CI542" s="7"/>
      <c r="CJ542" s="7"/>
      <c r="CK542" s="7"/>
      <c r="CL542" s="8"/>
      <c r="CM542" s="6"/>
      <c r="CN542" s="7"/>
      <c r="CO542" s="7"/>
      <c r="CP542" s="7"/>
      <c r="CQ542" s="7"/>
      <c r="CR542" s="8"/>
      <c r="CS542" s="6"/>
      <c r="CT542" s="7"/>
      <c r="CU542" s="7"/>
      <c r="CV542" s="7"/>
      <c r="CW542" s="7"/>
      <c r="CX542" s="8"/>
      <c r="CY542" s="6"/>
      <c r="CZ542" s="7"/>
      <c r="DA542" s="7"/>
      <c r="DB542" s="7"/>
      <c r="DC542" s="7"/>
      <c r="DD542" s="8"/>
      <c r="DE542" s="6"/>
      <c r="DF542" s="7"/>
      <c r="DG542" s="7"/>
      <c r="DH542" s="7"/>
      <c r="DI542" s="7"/>
      <c r="DJ542" s="8"/>
      <c r="DK542" s="6"/>
      <c r="DL542" s="7"/>
      <c r="DM542" s="7"/>
      <c r="DN542" s="7"/>
      <c r="DO542" s="7"/>
      <c r="DP542" s="8"/>
      <c r="DQ542" s="6"/>
      <c r="DR542" s="7"/>
      <c r="DS542" s="7"/>
      <c r="DT542" s="7"/>
      <c r="DU542" s="7"/>
      <c r="DV542" s="8"/>
      <c r="DW542" s="6"/>
      <c r="DX542" s="7"/>
      <c r="DY542" s="7"/>
      <c r="DZ542" s="7"/>
      <c r="EA542" s="7"/>
      <c r="EB542" s="8"/>
      <c r="EC542" s="6"/>
      <c r="ED542" s="7"/>
      <c r="EE542" s="7"/>
      <c r="EF542" s="7"/>
      <c r="EG542" s="7"/>
      <c r="EH542" s="8"/>
      <c r="EI542" s="6"/>
      <c r="EJ542" s="7"/>
      <c r="EK542" s="7"/>
      <c r="EL542" s="7"/>
      <c r="EM542" s="7"/>
      <c r="EN542" s="8"/>
      <c r="EO542" s="6"/>
      <c r="EP542" s="7"/>
      <c r="EQ542" s="7"/>
      <c r="ER542" s="7"/>
      <c r="ES542" s="7"/>
      <c r="ET542" s="8"/>
      <c r="EU542" s="6"/>
      <c r="EV542" s="7"/>
      <c r="EW542" s="7"/>
      <c r="EX542" s="7"/>
      <c r="EY542" s="7"/>
      <c r="EZ542" s="8"/>
      <c r="FA542" s="6"/>
      <c r="FB542" s="7"/>
      <c r="FC542" s="7"/>
      <c r="FD542" s="7"/>
      <c r="FE542" s="7"/>
      <c r="FF542" s="8"/>
      <c r="FG542" s="6"/>
      <c r="FH542" s="7"/>
      <c r="FI542" s="7"/>
      <c r="FJ542" s="7"/>
      <c r="FK542" s="7"/>
      <c r="FL542" s="8"/>
      <c r="FM542" s="6"/>
      <c r="FN542" s="7"/>
      <c r="FO542" s="7"/>
      <c r="FP542" s="7"/>
      <c r="FQ542" s="7"/>
      <c r="FR542" s="8"/>
      <c r="FS542" s="6"/>
      <c r="FT542" s="7"/>
      <c r="FU542" s="7"/>
      <c r="FV542" s="7"/>
      <c r="FW542" s="7"/>
      <c r="FX542" s="8"/>
      <c r="FY542" s="6"/>
      <c r="FZ542" s="7"/>
      <c r="GA542" s="7"/>
      <c r="GB542" s="7"/>
      <c r="GC542" s="7"/>
      <c r="GD542" s="8"/>
      <c r="GE542" s="6"/>
      <c r="GF542" s="7"/>
      <c r="GG542" s="7"/>
      <c r="GH542" s="7"/>
      <c r="GI542" s="7"/>
      <c r="GJ542" s="8"/>
      <c r="GK542" s="6"/>
      <c r="GL542" s="7"/>
      <c r="GM542" s="7"/>
      <c r="GN542" s="7"/>
      <c r="GO542" s="7"/>
      <c r="GP542" s="8"/>
      <c r="GQ542" s="6"/>
      <c r="GR542" s="7"/>
      <c r="GS542" s="7"/>
      <c r="GT542" s="7"/>
      <c r="GU542" s="7"/>
      <c r="GV542" s="8"/>
      <c r="GW542" s="6"/>
      <c r="GX542" s="7"/>
      <c r="GY542" s="7"/>
      <c r="GZ542" s="7"/>
      <c r="HA542" s="7"/>
      <c r="HB542" s="8"/>
      <c r="HC542" s="6"/>
      <c r="HD542" s="7"/>
      <c r="HE542" s="7"/>
      <c r="HF542" s="7"/>
      <c r="HG542" s="7"/>
      <c r="HH542" s="8"/>
      <c r="HI542" s="6"/>
      <c r="HJ542" s="7"/>
      <c r="HK542" s="7"/>
      <c r="HL542" s="7"/>
      <c r="HM542" s="7"/>
      <c r="HN542" s="8"/>
      <c r="HO542" s="6"/>
      <c r="HP542" s="7"/>
      <c r="HQ542" s="7"/>
      <c r="HR542" s="7"/>
      <c r="HS542" s="7"/>
      <c r="HT542" s="8"/>
      <c r="HU542" s="6"/>
      <c r="HV542" s="7"/>
      <c r="HW542" s="7"/>
      <c r="HX542" s="7"/>
      <c r="HY542" s="7"/>
      <c r="HZ542" s="8"/>
      <c r="IA542" s="6"/>
      <c r="IB542" s="7"/>
      <c r="IC542" s="7"/>
      <c r="ID542" s="7"/>
      <c r="IE542" s="7"/>
      <c r="IF542" s="8"/>
      <c r="IG542" s="6"/>
      <c r="IH542" s="7"/>
      <c r="II542" s="7"/>
      <c r="IJ542" s="7"/>
      <c r="IK542" s="7"/>
      <c r="IL542" s="8"/>
      <c r="IM542" s="6"/>
      <c r="IN542" s="7"/>
      <c r="IO542" s="7"/>
      <c r="IP542" s="7"/>
      <c r="IQ542" s="7"/>
      <c r="IR542" s="8"/>
      <c r="IS542" s="6"/>
      <c r="IT542" s="7"/>
      <c r="IU542" s="7"/>
      <c r="IV542" s="7"/>
    </row>
    <row r="543" customFormat="false" ht="12.75" hidden="false" customHeight="false" outlineLevel="0" collapsed="false">
      <c r="A543" s="5" t="s">
        <v>723</v>
      </c>
      <c r="B543" s="6" t="n">
        <v>36999</v>
      </c>
      <c r="C543" s="7" t="s">
        <v>690</v>
      </c>
      <c r="D543" s="7" t="s">
        <v>663</v>
      </c>
      <c r="E543" s="7" t="s">
        <v>20</v>
      </c>
      <c r="F543" s="8" t="s">
        <v>665</v>
      </c>
      <c r="G543" s="8" t="n">
        <v>0</v>
      </c>
      <c r="H543" s="7"/>
      <c r="I543" s="7"/>
      <c r="J543" s="7"/>
      <c r="K543" s="7"/>
      <c r="L543" s="8"/>
      <c r="M543" s="6"/>
      <c r="N543" s="7"/>
      <c r="O543" s="7"/>
      <c r="P543" s="7"/>
      <c r="Q543" s="7"/>
      <c r="R543" s="8"/>
      <c r="S543" s="6"/>
      <c r="T543" s="7"/>
      <c r="U543" s="7"/>
      <c r="V543" s="7"/>
      <c r="W543" s="7"/>
      <c r="X543" s="8"/>
      <c r="Y543" s="6"/>
      <c r="Z543" s="7"/>
      <c r="AA543" s="7"/>
      <c r="AB543" s="7"/>
      <c r="AC543" s="7"/>
      <c r="AD543" s="8"/>
      <c r="AE543" s="6"/>
      <c r="AF543" s="7"/>
      <c r="AG543" s="7"/>
      <c r="AH543" s="7"/>
      <c r="AI543" s="7"/>
      <c r="AJ543" s="8"/>
      <c r="AK543" s="6"/>
      <c r="AL543" s="7"/>
      <c r="AM543" s="7"/>
      <c r="AN543" s="7"/>
      <c r="AO543" s="7"/>
      <c r="AP543" s="8"/>
      <c r="AQ543" s="6"/>
      <c r="AR543" s="7"/>
      <c r="AS543" s="7"/>
      <c r="AT543" s="7"/>
      <c r="AU543" s="7"/>
      <c r="AV543" s="8"/>
      <c r="AW543" s="6"/>
      <c r="AX543" s="7"/>
      <c r="AY543" s="7"/>
      <c r="AZ543" s="7"/>
      <c r="BA543" s="7"/>
      <c r="BB543" s="8"/>
      <c r="BC543" s="6"/>
      <c r="BD543" s="7"/>
      <c r="BE543" s="7"/>
      <c r="BF543" s="7"/>
      <c r="BG543" s="7"/>
      <c r="BH543" s="8"/>
      <c r="BI543" s="6"/>
      <c r="BJ543" s="7"/>
      <c r="BK543" s="7"/>
      <c r="BL543" s="7"/>
      <c r="BM543" s="7"/>
      <c r="BN543" s="8"/>
      <c r="BO543" s="6"/>
      <c r="BP543" s="7"/>
      <c r="BQ543" s="7"/>
      <c r="BR543" s="7"/>
      <c r="BS543" s="7"/>
      <c r="BT543" s="8"/>
      <c r="BU543" s="6"/>
      <c r="BV543" s="7"/>
      <c r="BW543" s="7"/>
      <c r="BX543" s="7"/>
      <c r="BY543" s="7"/>
      <c r="BZ543" s="8"/>
      <c r="CA543" s="6"/>
      <c r="CB543" s="7"/>
      <c r="CC543" s="7"/>
      <c r="CD543" s="7"/>
      <c r="CE543" s="7"/>
      <c r="CF543" s="8"/>
      <c r="CG543" s="6"/>
      <c r="CH543" s="7"/>
      <c r="CI543" s="7"/>
      <c r="CJ543" s="7"/>
      <c r="CK543" s="7"/>
      <c r="CL543" s="8"/>
      <c r="CM543" s="6"/>
      <c r="CN543" s="7"/>
      <c r="CO543" s="7"/>
      <c r="CP543" s="7"/>
      <c r="CQ543" s="7"/>
      <c r="CR543" s="8"/>
      <c r="CS543" s="6"/>
      <c r="CT543" s="7"/>
      <c r="CU543" s="7"/>
      <c r="CV543" s="7"/>
      <c r="CW543" s="7"/>
      <c r="CX543" s="8"/>
      <c r="CY543" s="6"/>
      <c r="CZ543" s="7"/>
      <c r="DA543" s="7"/>
      <c r="DB543" s="7"/>
      <c r="DC543" s="7"/>
      <c r="DD543" s="8"/>
      <c r="DE543" s="6"/>
      <c r="DF543" s="7"/>
      <c r="DG543" s="7"/>
      <c r="DH543" s="7"/>
      <c r="DI543" s="7"/>
      <c r="DJ543" s="8"/>
      <c r="DK543" s="6"/>
      <c r="DL543" s="7"/>
      <c r="DM543" s="7"/>
      <c r="DN543" s="7"/>
      <c r="DO543" s="7"/>
      <c r="DP543" s="8"/>
      <c r="DQ543" s="6"/>
      <c r="DR543" s="7"/>
      <c r="DS543" s="7"/>
      <c r="DT543" s="7"/>
      <c r="DU543" s="7"/>
      <c r="DV543" s="8"/>
      <c r="DW543" s="6"/>
      <c r="DX543" s="7"/>
      <c r="DY543" s="7"/>
      <c r="DZ543" s="7"/>
      <c r="EA543" s="7"/>
      <c r="EB543" s="8"/>
      <c r="EC543" s="6"/>
      <c r="ED543" s="7"/>
      <c r="EE543" s="7"/>
      <c r="EF543" s="7"/>
      <c r="EG543" s="7"/>
      <c r="EH543" s="8"/>
      <c r="EI543" s="6"/>
      <c r="EJ543" s="7"/>
      <c r="EK543" s="7"/>
      <c r="EL543" s="7"/>
      <c r="EM543" s="7"/>
      <c r="EN543" s="8"/>
      <c r="EO543" s="6"/>
      <c r="EP543" s="7"/>
      <c r="EQ543" s="7"/>
      <c r="ER543" s="7"/>
      <c r="ES543" s="7"/>
      <c r="ET543" s="8"/>
      <c r="EU543" s="6"/>
      <c r="EV543" s="7"/>
      <c r="EW543" s="7"/>
      <c r="EX543" s="7"/>
      <c r="EY543" s="7"/>
      <c r="EZ543" s="8"/>
      <c r="FA543" s="6"/>
      <c r="FB543" s="7"/>
      <c r="FC543" s="7"/>
      <c r="FD543" s="7"/>
      <c r="FE543" s="7"/>
      <c r="FF543" s="8"/>
      <c r="FG543" s="6"/>
      <c r="FH543" s="7"/>
      <c r="FI543" s="7"/>
      <c r="FJ543" s="7"/>
      <c r="FK543" s="7"/>
      <c r="FL543" s="8"/>
      <c r="FM543" s="6"/>
      <c r="FN543" s="7"/>
      <c r="FO543" s="7"/>
      <c r="FP543" s="7"/>
      <c r="FQ543" s="7"/>
      <c r="FR543" s="8"/>
      <c r="FS543" s="6"/>
      <c r="FT543" s="7"/>
      <c r="FU543" s="7"/>
      <c r="FV543" s="7"/>
      <c r="FW543" s="7"/>
      <c r="FX543" s="8"/>
      <c r="FY543" s="6"/>
      <c r="FZ543" s="7"/>
      <c r="GA543" s="7"/>
      <c r="GB543" s="7"/>
      <c r="GC543" s="7"/>
      <c r="GD543" s="8"/>
      <c r="GE543" s="6"/>
      <c r="GF543" s="7"/>
      <c r="GG543" s="7"/>
      <c r="GH543" s="7"/>
      <c r="GI543" s="7"/>
      <c r="GJ543" s="8"/>
      <c r="GK543" s="6"/>
      <c r="GL543" s="7"/>
      <c r="GM543" s="7"/>
      <c r="GN543" s="7"/>
      <c r="GO543" s="7"/>
      <c r="GP543" s="8"/>
      <c r="GQ543" s="6"/>
      <c r="GR543" s="7"/>
      <c r="GS543" s="7"/>
      <c r="GT543" s="7"/>
      <c r="GU543" s="7"/>
      <c r="GV543" s="8"/>
      <c r="GW543" s="6"/>
      <c r="GX543" s="7"/>
      <c r="GY543" s="7"/>
      <c r="GZ543" s="7"/>
      <c r="HA543" s="7"/>
      <c r="HB543" s="8"/>
      <c r="HC543" s="6"/>
      <c r="HD543" s="7"/>
      <c r="HE543" s="7"/>
      <c r="HF543" s="7"/>
      <c r="HG543" s="7"/>
      <c r="HH543" s="8"/>
      <c r="HI543" s="6"/>
      <c r="HJ543" s="7"/>
      <c r="HK543" s="7"/>
      <c r="HL543" s="7"/>
      <c r="HM543" s="7"/>
      <c r="HN543" s="8"/>
      <c r="HO543" s="6"/>
      <c r="HP543" s="7"/>
      <c r="HQ543" s="7"/>
      <c r="HR543" s="7"/>
      <c r="HS543" s="7"/>
      <c r="HT543" s="8"/>
      <c r="HU543" s="6"/>
      <c r="HV543" s="7"/>
      <c r="HW543" s="7"/>
      <c r="HX543" s="7"/>
      <c r="HY543" s="7"/>
      <c r="HZ543" s="8"/>
      <c r="IA543" s="6"/>
      <c r="IB543" s="7"/>
      <c r="IC543" s="7"/>
      <c r="ID543" s="7"/>
      <c r="IE543" s="7"/>
      <c r="IF543" s="8"/>
      <c r="IG543" s="6"/>
      <c r="IH543" s="7"/>
      <c r="II543" s="7"/>
      <c r="IJ543" s="7"/>
      <c r="IK543" s="7"/>
      <c r="IL543" s="8"/>
      <c r="IM543" s="6"/>
      <c r="IN543" s="7"/>
      <c r="IO543" s="7"/>
      <c r="IP543" s="7"/>
      <c r="IQ543" s="7"/>
      <c r="IR543" s="8"/>
      <c r="IS543" s="6"/>
      <c r="IT543" s="7"/>
      <c r="IU543" s="7"/>
      <c r="IV543" s="7"/>
    </row>
    <row r="544" customFormat="false" ht="12.75" hidden="false" customHeight="false" outlineLevel="0" collapsed="false">
      <c r="A544" s="5" t="s">
        <v>724</v>
      </c>
      <c r="B544" s="6" t="n">
        <v>36999</v>
      </c>
      <c r="C544" s="7" t="s">
        <v>690</v>
      </c>
      <c r="D544" s="7" t="s">
        <v>663</v>
      </c>
      <c r="E544" s="7" t="s">
        <v>20</v>
      </c>
      <c r="F544" s="8" t="s">
        <v>665</v>
      </c>
      <c r="G544" s="8" t="n">
        <v>0</v>
      </c>
      <c r="H544" s="7"/>
      <c r="I544" s="7"/>
      <c r="J544" s="7"/>
      <c r="K544" s="7"/>
      <c r="L544" s="8"/>
      <c r="M544" s="6"/>
      <c r="N544" s="7"/>
      <c r="O544" s="7"/>
      <c r="P544" s="7"/>
      <c r="Q544" s="7"/>
      <c r="R544" s="8"/>
      <c r="S544" s="6"/>
      <c r="T544" s="7"/>
      <c r="U544" s="7"/>
      <c r="V544" s="7"/>
      <c r="W544" s="7"/>
      <c r="X544" s="8"/>
      <c r="Y544" s="6"/>
      <c r="Z544" s="7"/>
      <c r="AA544" s="7"/>
      <c r="AB544" s="7"/>
      <c r="AC544" s="7"/>
      <c r="AD544" s="8"/>
      <c r="AE544" s="6"/>
      <c r="AF544" s="7"/>
      <c r="AG544" s="7"/>
      <c r="AH544" s="7"/>
      <c r="AI544" s="7"/>
      <c r="AJ544" s="8"/>
      <c r="AK544" s="6"/>
      <c r="AL544" s="7"/>
      <c r="AM544" s="7"/>
      <c r="AN544" s="7"/>
      <c r="AO544" s="7"/>
      <c r="AP544" s="8"/>
      <c r="AQ544" s="6"/>
      <c r="AR544" s="7"/>
      <c r="AS544" s="7"/>
      <c r="AT544" s="7"/>
      <c r="AU544" s="7"/>
      <c r="AV544" s="8"/>
      <c r="AW544" s="6"/>
      <c r="AX544" s="7"/>
      <c r="AY544" s="7"/>
      <c r="AZ544" s="7"/>
      <c r="BA544" s="7"/>
      <c r="BB544" s="8"/>
      <c r="BC544" s="6"/>
      <c r="BD544" s="7"/>
      <c r="BE544" s="7"/>
      <c r="BF544" s="7"/>
      <c r="BG544" s="7"/>
      <c r="BH544" s="8"/>
      <c r="BI544" s="6"/>
      <c r="BJ544" s="7"/>
      <c r="BK544" s="7"/>
      <c r="BL544" s="7"/>
      <c r="BM544" s="7"/>
      <c r="BN544" s="8"/>
      <c r="BO544" s="6"/>
      <c r="BP544" s="7"/>
      <c r="BQ544" s="7"/>
      <c r="BR544" s="7"/>
      <c r="BS544" s="7"/>
      <c r="BT544" s="8"/>
      <c r="BU544" s="6"/>
      <c r="BV544" s="7"/>
      <c r="BW544" s="7"/>
      <c r="BX544" s="7"/>
      <c r="BY544" s="7"/>
      <c r="BZ544" s="8"/>
      <c r="CA544" s="6"/>
      <c r="CB544" s="7"/>
      <c r="CC544" s="7"/>
      <c r="CD544" s="7"/>
      <c r="CE544" s="7"/>
      <c r="CF544" s="8"/>
      <c r="CG544" s="6"/>
      <c r="CH544" s="7"/>
      <c r="CI544" s="7"/>
      <c r="CJ544" s="7"/>
      <c r="CK544" s="7"/>
      <c r="CL544" s="8"/>
      <c r="CM544" s="6"/>
      <c r="CN544" s="7"/>
      <c r="CO544" s="7"/>
      <c r="CP544" s="7"/>
      <c r="CQ544" s="7"/>
      <c r="CR544" s="8"/>
      <c r="CS544" s="6"/>
      <c r="CT544" s="7"/>
      <c r="CU544" s="7"/>
      <c r="CV544" s="7"/>
      <c r="CW544" s="7"/>
      <c r="CX544" s="8"/>
      <c r="CY544" s="6"/>
      <c r="CZ544" s="7"/>
      <c r="DA544" s="7"/>
      <c r="DB544" s="7"/>
      <c r="DC544" s="7"/>
      <c r="DD544" s="8"/>
      <c r="DE544" s="6"/>
      <c r="DF544" s="7"/>
      <c r="DG544" s="7"/>
      <c r="DH544" s="7"/>
      <c r="DI544" s="7"/>
      <c r="DJ544" s="8"/>
      <c r="DK544" s="6"/>
      <c r="DL544" s="7"/>
      <c r="DM544" s="7"/>
      <c r="DN544" s="7"/>
      <c r="DO544" s="7"/>
      <c r="DP544" s="8"/>
      <c r="DQ544" s="6"/>
      <c r="DR544" s="7"/>
      <c r="DS544" s="7"/>
      <c r="DT544" s="7"/>
      <c r="DU544" s="7"/>
      <c r="DV544" s="8"/>
      <c r="DW544" s="6"/>
      <c r="DX544" s="7"/>
      <c r="DY544" s="7"/>
      <c r="DZ544" s="7"/>
      <c r="EA544" s="7"/>
      <c r="EB544" s="8"/>
      <c r="EC544" s="6"/>
      <c r="ED544" s="7"/>
      <c r="EE544" s="7"/>
      <c r="EF544" s="7"/>
      <c r="EG544" s="7"/>
      <c r="EH544" s="8"/>
      <c r="EI544" s="6"/>
      <c r="EJ544" s="7"/>
      <c r="EK544" s="7"/>
      <c r="EL544" s="7"/>
      <c r="EM544" s="7"/>
      <c r="EN544" s="8"/>
      <c r="EO544" s="6"/>
      <c r="EP544" s="7"/>
      <c r="EQ544" s="7"/>
      <c r="ER544" s="7"/>
      <c r="ES544" s="7"/>
      <c r="ET544" s="8"/>
      <c r="EU544" s="6"/>
      <c r="EV544" s="7"/>
      <c r="EW544" s="7"/>
      <c r="EX544" s="7"/>
      <c r="EY544" s="7"/>
      <c r="EZ544" s="8"/>
      <c r="FA544" s="6"/>
      <c r="FB544" s="7"/>
      <c r="FC544" s="7"/>
      <c r="FD544" s="7"/>
      <c r="FE544" s="7"/>
      <c r="FF544" s="8"/>
      <c r="FG544" s="6"/>
      <c r="FH544" s="7"/>
      <c r="FI544" s="7"/>
      <c r="FJ544" s="7"/>
      <c r="FK544" s="7"/>
      <c r="FL544" s="8"/>
      <c r="FM544" s="6"/>
      <c r="FN544" s="7"/>
      <c r="FO544" s="7"/>
      <c r="FP544" s="7"/>
      <c r="FQ544" s="7"/>
      <c r="FR544" s="8"/>
      <c r="FS544" s="6"/>
      <c r="FT544" s="7"/>
      <c r="FU544" s="7"/>
      <c r="FV544" s="7"/>
      <c r="FW544" s="7"/>
      <c r="FX544" s="8"/>
      <c r="FY544" s="6"/>
      <c r="FZ544" s="7"/>
      <c r="GA544" s="7"/>
      <c r="GB544" s="7"/>
      <c r="GC544" s="7"/>
      <c r="GD544" s="8"/>
      <c r="GE544" s="6"/>
      <c r="GF544" s="7"/>
      <c r="GG544" s="7"/>
      <c r="GH544" s="7"/>
      <c r="GI544" s="7"/>
      <c r="GJ544" s="8"/>
      <c r="GK544" s="6"/>
      <c r="GL544" s="7"/>
      <c r="GM544" s="7"/>
      <c r="GN544" s="7"/>
      <c r="GO544" s="7"/>
      <c r="GP544" s="8"/>
      <c r="GQ544" s="6"/>
      <c r="GR544" s="7"/>
      <c r="GS544" s="7"/>
      <c r="GT544" s="7"/>
      <c r="GU544" s="7"/>
      <c r="GV544" s="8"/>
      <c r="GW544" s="6"/>
      <c r="GX544" s="7"/>
      <c r="GY544" s="7"/>
      <c r="GZ544" s="7"/>
      <c r="HA544" s="7"/>
      <c r="HB544" s="8"/>
      <c r="HC544" s="6"/>
      <c r="HD544" s="7"/>
      <c r="HE544" s="7"/>
      <c r="HF544" s="7"/>
      <c r="HG544" s="7"/>
      <c r="HH544" s="8"/>
      <c r="HI544" s="6"/>
      <c r="HJ544" s="7"/>
      <c r="HK544" s="7"/>
      <c r="HL544" s="7"/>
      <c r="HM544" s="7"/>
      <c r="HN544" s="8"/>
      <c r="HO544" s="6"/>
      <c r="HP544" s="7"/>
      <c r="HQ544" s="7"/>
      <c r="HR544" s="7"/>
      <c r="HS544" s="7"/>
      <c r="HT544" s="8"/>
      <c r="HU544" s="6"/>
      <c r="HV544" s="7"/>
      <c r="HW544" s="7"/>
      <c r="HX544" s="7"/>
      <c r="HY544" s="7"/>
      <c r="HZ544" s="8"/>
      <c r="IA544" s="6"/>
      <c r="IB544" s="7"/>
      <c r="IC544" s="7"/>
      <c r="ID544" s="7"/>
      <c r="IE544" s="7"/>
      <c r="IF544" s="8"/>
      <c r="IG544" s="6"/>
      <c r="IH544" s="7"/>
      <c r="II544" s="7"/>
      <c r="IJ544" s="7"/>
      <c r="IK544" s="7"/>
      <c r="IL544" s="8"/>
      <c r="IM544" s="6"/>
      <c r="IN544" s="7"/>
      <c r="IO544" s="7"/>
      <c r="IP544" s="7"/>
      <c r="IQ544" s="7"/>
      <c r="IR544" s="8"/>
      <c r="IS544" s="6"/>
      <c r="IT544" s="7"/>
      <c r="IU544" s="7"/>
      <c r="IV544" s="7"/>
    </row>
    <row r="545" customFormat="false" ht="12.75" hidden="false" customHeight="false" outlineLevel="0" collapsed="false">
      <c r="A545" s="5" t="s">
        <v>725</v>
      </c>
      <c r="B545" s="6" t="n">
        <v>37000</v>
      </c>
      <c r="C545" s="7" t="s">
        <v>726</v>
      </c>
      <c r="D545" s="7" t="s">
        <v>663</v>
      </c>
      <c r="E545" s="7" t="s">
        <v>20</v>
      </c>
      <c r="F545" s="8" t="s">
        <v>669</v>
      </c>
      <c r="G545" s="8" t="n">
        <v>0</v>
      </c>
      <c r="H545" s="7"/>
      <c r="I545" s="7"/>
      <c r="J545" s="7"/>
      <c r="K545" s="7"/>
      <c r="L545" s="8"/>
      <c r="M545" s="6"/>
      <c r="N545" s="7"/>
      <c r="O545" s="7"/>
      <c r="P545" s="7"/>
      <c r="Q545" s="7"/>
      <c r="R545" s="8"/>
      <c r="S545" s="6"/>
      <c r="T545" s="7"/>
      <c r="U545" s="7"/>
      <c r="V545" s="7"/>
      <c r="W545" s="7"/>
      <c r="X545" s="8"/>
      <c r="Y545" s="6"/>
      <c r="Z545" s="7"/>
      <c r="AA545" s="7"/>
      <c r="AB545" s="7"/>
      <c r="AC545" s="7"/>
      <c r="AD545" s="8"/>
      <c r="AE545" s="6"/>
      <c r="AF545" s="7"/>
      <c r="AG545" s="7"/>
      <c r="AH545" s="7"/>
      <c r="AI545" s="7"/>
      <c r="AJ545" s="8"/>
      <c r="AK545" s="6"/>
      <c r="AL545" s="7"/>
      <c r="AM545" s="7"/>
      <c r="AN545" s="7"/>
      <c r="AO545" s="7"/>
      <c r="AP545" s="8"/>
      <c r="AQ545" s="6"/>
      <c r="AR545" s="7"/>
      <c r="AS545" s="7"/>
      <c r="AT545" s="7"/>
      <c r="AU545" s="7"/>
      <c r="AV545" s="8"/>
      <c r="AW545" s="6"/>
      <c r="AX545" s="7"/>
      <c r="AY545" s="7"/>
      <c r="AZ545" s="7"/>
      <c r="BA545" s="7"/>
      <c r="BB545" s="8"/>
      <c r="BC545" s="6"/>
      <c r="BD545" s="7"/>
      <c r="BE545" s="7"/>
      <c r="BF545" s="7"/>
      <c r="BG545" s="7"/>
      <c r="BH545" s="8"/>
      <c r="BI545" s="6"/>
      <c r="BJ545" s="7"/>
      <c r="BK545" s="7"/>
      <c r="BL545" s="7"/>
      <c r="BM545" s="7"/>
      <c r="BN545" s="8"/>
      <c r="BO545" s="6"/>
      <c r="BP545" s="7"/>
      <c r="BQ545" s="7"/>
      <c r="BR545" s="7"/>
      <c r="BS545" s="7"/>
      <c r="BT545" s="8"/>
      <c r="BU545" s="6"/>
      <c r="BV545" s="7"/>
      <c r="BW545" s="7"/>
      <c r="BX545" s="7"/>
      <c r="BY545" s="7"/>
      <c r="BZ545" s="8"/>
      <c r="CA545" s="6"/>
      <c r="CB545" s="7"/>
      <c r="CC545" s="7"/>
      <c r="CD545" s="7"/>
      <c r="CE545" s="7"/>
      <c r="CF545" s="8"/>
      <c r="CG545" s="6"/>
      <c r="CH545" s="7"/>
      <c r="CI545" s="7"/>
      <c r="CJ545" s="7"/>
      <c r="CK545" s="7"/>
      <c r="CL545" s="8"/>
      <c r="CM545" s="6"/>
      <c r="CN545" s="7"/>
      <c r="CO545" s="7"/>
      <c r="CP545" s="7"/>
      <c r="CQ545" s="7"/>
      <c r="CR545" s="8"/>
      <c r="CS545" s="6"/>
      <c r="CT545" s="7"/>
      <c r="CU545" s="7"/>
      <c r="CV545" s="7"/>
      <c r="CW545" s="7"/>
      <c r="CX545" s="8"/>
      <c r="CY545" s="6"/>
      <c r="CZ545" s="7"/>
      <c r="DA545" s="7"/>
      <c r="DB545" s="7"/>
      <c r="DC545" s="7"/>
      <c r="DD545" s="8"/>
      <c r="DE545" s="6"/>
      <c r="DF545" s="7"/>
      <c r="DG545" s="7"/>
      <c r="DH545" s="7"/>
      <c r="DI545" s="7"/>
      <c r="DJ545" s="8"/>
      <c r="DK545" s="6"/>
      <c r="DL545" s="7"/>
      <c r="DM545" s="7"/>
      <c r="DN545" s="7"/>
      <c r="DO545" s="7"/>
      <c r="DP545" s="8"/>
      <c r="DQ545" s="6"/>
      <c r="DR545" s="7"/>
      <c r="DS545" s="7"/>
      <c r="DT545" s="7"/>
      <c r="DU545" s="7"/>
      <c r="DV545" s="8"/>
      <c r="DW545" s="6"/>
      <c r="DX545" s="7"/>
      <c r="DY545" s="7"/>
      <c r="DZ545" s="7"/>
      <c r="EA545" s="7"/>
      <c r="EB545" s="8"/>
      <c r="EC545" s="6"/>
      <c r="ED545" s="7"/>
      <c r="EE545" s="7"/>
      <c r="EF545" s="7"/>
      <c r="EG545" s="7"/>
      <c r="EH545" s="8"/>
      <c r="EI545" s="6"/>
      <c r="EJ545" s="7"/>
      <c r="EK545" s="7"/>
      <c r="EL545" s="7"/>
      <c r="EM545" s="7"/>
      <c r="EN545" s="8"/>
      <c r="EO545" s="6"/>
      <c r="EP545" s="7"/>
      <c r="EQ545" s="7"/>
      <c r="ER545" s="7"/>
      <c r="ES545" s="7"/>
      <c r="ET545" s="8"/>
      <c r="EU545" s="6"/>
      <c r="EV545" s="7"/>
      <c r="EW545" s="7"/>
      <c r="EX545" s="7"/>
      <c r="EY545" s="7"/>
      <c r="EZ545" s="8"/>
      <c r="FA545" s="6"/>
      <c r="FB545" s="7"/>
      <c r="FC545" s="7"/>
      <c r="FD545" s="7"/>
      <c r="FE545" s="7"/>
      <c r="FF545" s="8"/>
      <c r="FG545" s="6"/>
      <c r="FH545" s="7"/>
      <c r="FI545" s="7"/>
      <c r="FJ545" s="7"/>
      <c r="FK545" s="7"/>
      <c r="FL545" s="8"/>
      <c r="FM545" s="6"/>
      <c r="FN545" s="7"/>
      <c r="FO545" s="7"/>
      <c r="FP545" s="7"/>
      <c r="FQ545" s="7"/>
      <c r="FR545" s="8"/>
      <c r="FS545" s="6"/>
      <c r="FT545" s="7"/>
      <c r="FU545" s="7"/>
      <c r="FV545" s="7"/>
      <c r="FW545" s="7"/>
      <c r="FX545" s="8"/>
      <c r="FY545" s="6"/>
      <c r="FZ545" s="7"/>
      <c r="GA545" s="7"/>
      <c r="GB545" s="7"/>
      <c r="GC545" s="7"/>
      <c r="GD545" s="8"/>
      <c r="GE545" s="6"/>
      <c r="GF545" s="7"/>
      <c r="GG545" s="7"/>
      <c r="GH545" s="7"/>
      <c r="GI545" s="7"/>
      <c r="GJ545" s="8"/>
      <c r="GK545" s="6"/>
      <c r="GL545" s="7"/>
      <c r="GM545" s="7"/>
      <c r="GN545" s="7"/>
      <c r="GO545" s="7"/>
      <c r="GP545" s="8"/>
      <c r="GQ545" s="6"/>
      <c r="GR545" s="7"/>
      <c r="GS545" s="7"/>
      <c r="GT545" s="7"/>
      <c r="GU545" s="7"/>
      <c r="GV545" s="8"/>
      <c r="GW545" s="6"/>
      <c r="GX545" s="7"/>
      <c r="GY545" s="7"/>
      <c r="GZ545" s="7"/>
      <c r="HA545" s="7"/>
      <c r="HB545" s="8"/>
      <c r="HC545" s="6"/>
      <c r="HD545" s="7"/>
      <c r="HE545" s="7"/>
      <c r="HF545" s="7"/>
      <c r="HG545" s="7"/>
      <c r="HH545" s="8"/>
      <c r="HI545" s="6"/>
      <c r="HJ545" s="7"/>
      <c r="HK545" s="7"/>
      <c r="HL545" s="7"/>
      <c r="HM545" s="7"/>
      <c r="HN545" s="8"/>
      <c r="HO545" s="6"/>
      <c r="HP545" s="7"/>
      <c r="HQ545" s="7"/>
      <c r="HR545" s="7"/>
      <c r="HS545" s="7"/>
      <c r="HT545" s="8"/>
      <c r="HU545" s="6"/>
      <c r="HV545" s="7"/>
      <c r="HW545" s="7"/>
      <c r="HX545" s="7"/>
      <c r="HY545" s="7"/>
      <c r="HZ545" s="8"/>
      <c r="IA545" s="6"/>
      <c r="IB545" s="7"/>
      <c r="IC545" s="7"/>
      <c r="ID545" s="7"/>
      <c r="IE545" s="7"/>
      <c r="IF545" s="8"/>
      <c r="IG545" s="6"/>
      <c r="IH545" s="7"/>
      <c r="II545" s="7"/>
      <c r="IJ545" s="7"/>
      <c r="IK545" s="7"/>
      <c r="IL545" s="8"/>
      <c r="IM545" s="6"/>
      <c r="IN545" s="7"/>
      <c r="IO545" s="7"/>
      <c r="IP545" s="7"/>
      <c r="IQ545" s="7"/>
      <c r="IR545" s="8"/>
      <c r="IS545" s="6"/>
      <c r="IT545" s="7"/>
      <c r="IU545" s="7"/>
      <c r="IV545" s="7"/>
    </row>
    <row r="546" customFormat="false" ht="12.75" hidden="false" customHeight="false" outlineLevel="0" collapsed="false">
      <c r="A546" s="5" t="s">
        <v>727</v>
      </c>
      <c r="B546" s="6" t="n">
        <v>37000</v>
      </c>
      <c r="C546" s="7" t="s">
        <v>707</v>
      </c>
      <c r="D546" s="7" t="s">
        <v>663</v>
      </c>
      <c r="E546" s="7" t="s">
        <v>20</v>
      </c>
      <c r="F546" s="8" t="s">
        <v>665</v>
      </c>
      <c r="G546" s="8" t="n">
        <v>0</v>
      </c>
      <c r="H546" s="7"/>
      <c r="I546" s="7"/>
      <c r="J546" s="7"/>
      <c r="K546" s="7"/>
      <c r="L546" s="8"/>
      <c r="M546" s="6"/>
      <c r="N546" s="7"/>
      <c r="O546" s="7"/>
      <c r="P546" s="7"/>
      <c r="Q546" s="7"/>
      <c r="R546" s="8"/>
      <c r="S546" s="6"/>
      <c r="T546" s="7"/>
      <c r="U546" s="7"/>
      <c r="V546" s="7"/>
      <c r="W546" s="7"/>
      <c r="X546" s="8"/>
      <c r="Y546" s="6"/>
      <c r="Z546" s="7"/>
      <c r="AA546" s="7"/>
      <c r="AB546" s="7"/>
      <c r="AC546" s="7"/>
      <c r="AD546" s="8"/>
      <c r="AE546" s="6"/>
      <c r="AF546" s="7"/>
      <c r="AG546" s="7"/>
      <c r="AH546" s="7"/>
      <c r="AI546" s="7"/>
      <c r="AJ546" s="8"/>
      <c r="AK546" s="6"/>
      <c r="AL546" s="7"/>
      <c r="AM546" s="7"/>
      <c r="AN546" s="7"/>
      <c r="AO546" s="7"/>
      <c r="AP546" s="8"/>
      <c r="AQ546" s="6"/>
      <c r="AR546" s="7"/>
      <c r="AS546" s="7"/>
      <c r="AT546" s="7"/>
      <c r="AU546" s="7"/>
      <c r="AV546" s="8"/>
      <c r="AW546" s="6"/>
      <c r="AX546" s="7"/>
      <c r="AY546" s="7"/>
      <c r="AZ546" s="7"/>
      <c r="BA546" s="7"/>
      <c r="BB546" s="8"/>
      <c r="BC546" s="6"/>
      <c r="BD546" s="7"/>
      <c r="BE546" s="7"/>
      <c r="BF546" s="7"/>
      <c r="BG546" s="7"/>
      <c r="BH546" s="8"/>
      <c r="BI546" s="6"/>
      <c r="BJ546" s="7"/>
      <c r="BK546" s="7"/>
      <c r="BL546" s="7"/>
      <c r="BM546" s="7"/>
      <c r="BN546" s="8"/>
      <c r="BO546" s="6"/>
      <c r="BP546" s="7"/>
      <c r="BQ546" s="7"/>
      <c r="BR546" s="7"/>
      <c r="BS546" s="7"/>
      <c r="BT546" s="8"/>
      <c r="BU546" s="6"/>
      <c r="BV546" s="7"/>
      <c r="BW546" s="7"/>
      <c r="BX546" s="7"/>
      <c r="BY546" s="7"/>
      <c r="BZ546" s="8"/>
      <c r="CA546" s="6"/>
      <c r="CB546" s="7"/>
      <c r="CC546" s="7"/>
      <c r="CD546" s="7"/>
      <c r="CE546" s="7"/>
      <c r="CF546" s="8"/>
      <c r="CG546" s="6"/>
      <c r="CH546" s="7"/>
      <c r="CI546" s="7"/>
      <c r="CJ546" s="7"/>
      <c r="CK546" s="7"/>
      <c r="CL546" s="8"/>
      <c r="CM546" s="6"/>
      <c r="CN546" s="7"/>
      <c r="CO546" s="7"/>
      <c r="CP546" s="7"/>
      <c r="CQ546" s="7"/>
      <c r="CR546" s="8"/>
      <c r="CS546" s="6"/>
      <c r="CT546" s="7"/>
      <c r="CU546" s="7"/>
      <c r="CV546" s="7"/>
      <c r="CW546" s="7"/>
      <c r="CX546" s="8"/>
      <c r="CY546" s="6"/>
      <c r="CZ546" s="7"/>
      <c r="DA546" s="7"/>
      <c r="DB546" s="7"/>
      <c r="DC546" s="7"/>
      <c r="DD546" s="8"/>
      <c r="DE546" s="6"/>
      <c r="DF546" s="7"/>
      <c r="DG546" s="7"/>
      <c r="DH546" s="7"/>
      <c r="DI546" s="7"/>
      <c r="DJ546" s="8"/>
      <c r="DK546" s="6"/>
      <c r="DL546" s="7"/>
      <c r="DM546" s="7"/>
      <c r="DN546" s="7"/>
      <c r="DO546" s="7"/>
      <c r="DP546" s="8"/>
      <c r="DQ546" s="6"/>
      <c r="DR546" s="7"/>
      <c r="DS546" s="7"/>
      <c r="DT546" s="7"/>
      <c r="DU546" s="7"/>
      <c r="DV546" s="8"/>
      <c r="DW546" s="6"/>
      <c r="DX546" s="7"/>
      <c r="DY546" s="7"/>
      <c r="DZ546" s="7"/>
      <c r="EA546" s="7"/>
      <c r="EB546" s="8"/>
      <c r="EC546" s="6"/>
      <c r="ED546" s="7"/>
      <c r="EE546" s="7"/>
      <c r="EF546" s="7"/>
      <c r="EG546" s="7"/>
      <c r="EH546" s="8"/>
      <c r="EI546" s="6"/>
      <c r="EJ546" s="7"/>
      <c r="EK546" s="7"/>
      <c r="EL546" s="7"/>
      <c r="EM546" s="7"/>
      <c r="EN546" s="8"/>
      <c r="EO546" s="6"/>
      <c r="EP546" s="7"/>
      <c r="EQ546" s="7"/>
      <c r="ER546" s="7"/>
      <c r="ES546" s="7"/>
      <c r="ET546" s="8"/>
      <c r="EU546" s="6"/>
      <c r="EV546" s="7"/>
      <c r="EW546" s="7"/>
      <c r="EX546" s="7"/>
      <c r="EY546" s="7"/>
      <c r="EZ546" s="8"/>
      <c r="FA546" s="6"/>
      <c r="FB546" s="7"/>
      <c r="FC546" s="7"/>
      <c r="FD546" s="7"/>
      <c r="FE546" s="7"/>
      <c r="FF546" s="8"/>
      <c r="FG546" s="6"/>
      <c r="FH546" s="7"/>
      <c r="FI546" s="7"/>
      <c r="FJ546" s="7"/>
      <c r="FK546" s="7"/>
      <c r="FL546" s="8"/>
      <c r="FM546" s="6"/>
      <c r="FN546" s="7"/>
      <c r="FO546" s="7"/>
      <c r="FP546" s="7"/>
      <c r="FQ546" s="7"/>
      <c r="FR546" s="8"/>
      <c r="FS546" s="6"/>
      <c r="FT546" s="7"/>
      <c r="FU546" s="7"/>
      <c r="FV546" s="7"/>
      <c r="FW546" s="7"/>
      <c r="FX546" s="8"/>
      <c r="FY546" s="6"/>
      <c r="FZ546" s="7"/>
      <c r="GA546" s="7"/>
      <c r="GB546" s="7"/>
      <c r="GC546" s="7"/>
      <c r="GD546" s="8"/>
      <c r="GE546" s="6"/>
      <c r="GF546" s="7"/>
      <c r="GG546" s="7"/>
      <c r="GH546" s="7"/>
      <c r="GI546" s="7"/>
      <c r="GJ546" s="8"/>
      <c r="GK546" s="6"/>
      <c r="GL546" s="7"/>
      <c r="GM546" s="7"/>
      <c r="GN546" s="7"/>
      <c r="GO546" s="7"/>
      <c r="GP546" s="8"/>
      <c r="GQ546" s="6"/>
      <c r="GR546" s="7"/>
      <c r="GS546" s="7"/>
      <c r="GT546" s="7"/>
      <c r="GU546" s="7"/>
      <c r="GV546" s="8"/>
      <c r="GW546" s="6"/>
      <c r="GX546" s="7"/>
      <c r="GY546" s="7"/>
      <c r="GZ546" s="7"/>
      <c r="HA546" s="7"/>
      <c r="HB546" s="8"/>
      <c r="HC546" s="6"/>
      <c r="HD546" s="7"/>
      <c r="HE546" s="7"/>
      <c r="HF546" s="7"/>
      <c r="HG546" s="7"/>
      <c r="HH546" s="8"/>
      <c r="HI546" s="6"/>
      <c r="HJ546" s="7"/>
      <c r="HK546" s="7"/>
      <c r="HL546" s="7"/>
      <c r="HM546" s="7"/>
      <c r="HN546" s="8"/>
      <c r="HO546" s="6"/>
      <c r="HP546" s="7"/>
      <c r="HQ546" s="7"/>
      <c r="HR546" s="7"/>
      <c r="HS546" s="7"/>
      <c r="HT546" s="8"/>
      <c r="HU546" s="6"/>
      <c r="HV546" s="7"/>
      <c r="HW546" s="7"/>
      <c r="HX546" s="7"/>
      <c r="HY546" s="7"/>
      <c r="HZ546" s="8"/>
      <c r="IA546" s="6"/>
      <c r="IB546" s="7"/>
      <c r="IC546" s="7"/>
      <c r="ID546" s="7"/>
      <c r="IE546" s="7"/>
      <c r="IF546" s="8"/>
      <c r="IG546" s="6"/>
      <c r="IH546" s="7"/>
      <c r="II546" s="7"/>
      <c r="IJ546" s="7"/>
      <c r="IK546" s="7"/>
      <c r="IL546" s="8"/>
      <c r="IM546" s="6"/>
      <c r="IN546" s="7"/>
      <c r="IO546" s="7"/>
      <c r="IP546" s="7"/>
      <c r="IQ546" s="7"/>
      <c r="IR546" s="8"/>
      <c r="IS546" s="6"/>
      <c r="IT546" s="7"/>
      <c r="IU546" s="7"/>
      <c r="IV546" s="7"/>
    </row>
    <row r="547" customFormat="false" ht="12.75" hidden="false" customHeight="false" outlineLevel="0" collapsed="false">
      <c r="A547" s="5" t="s">
        <v>728</v>
      </c>
      <c r="B547" s="6" t="n">
        <v>37000</v>
      </c>
      <c r="C547" s="7" t="s">
        <v>711</v>
      </c>
      <c r="D547" s="7" t="s">
        <v>663</v>
      </c>
      <c r="E547" s="7" t="s">
        <v>20</v>
      </c>
      <c r="F547" s="8" t="s">
        <v>665</v>
      </c>
      <c r="G547" s="8" t="n">
        <v>0</v>
      </c>
      <c r="H547" s="7"/>
      <c r="I547" s="7"/>
      <c r="J547" s="7"/>
      <c r="K547" s="7"/>
      <c r="L547" s="8"/>
      <c r="M547" s="6"/>
      <c r="N547" s="7"/>
      <c r="O547" s="7"/>
      <c r="P547" s="7"/>
      <c r="Q547" s="7"/>
      <c r="R547" s="8"/>
      <c r="S547" s="6"/>
      <c r="T547" s="7"/>
      <c r="U547" s="7"/>
      <c r="V547" s="7"/>
      <c r="W547" s="7"/>
      <c r="X547" s="8"/>
      <c r="Y547" s="6"/>
      <c r="Z547" s="7"/>
      <c r="AA547" s="7"/>
      <c r="AB547" s="7"/>
      <c r="AC547" s="7"/>
      <c r="AD547" s="8"/>
      <c r="AE547" s="6"/>
      <c r="AF547" s="7"/>
      <c r="AG547" s="7"/>
      <c r="AH547" s="7"/>
      <c r="AI547" s="7"/>
      <c r="AJ547" s="8"/>
      <c r="AK547" s="6"/>
      <c r="AL547" s="7"/>
      <c r="AM547" s="7"/>
      <c r="AN547" s="7"/>
      <c r="AO547" s="7"/>
      <c r="AP547" s="8"/>
      <c r="AQ547" s="6"/>
      <c r="AR547" s="7"/>
      <c r="AS547" s="7"/>
      <c r="AT547" s="7"/>
      <c r="AU547" s="7"/>
      <c r="AV547" s="8"/>
      <c r="AW547" s="6"/>
      <c r="AX547" s="7"/>
      <c r="AY547" s="7"/>
      <c r="AZ547" s="7"/>
      <c r="BA547" s="7"/>
      <c r="BB547" s="8"/>
      <c r="BC547" s="6"/>
      <c r="BD547" s="7"/>
      <c r="BE547" s="7"/>
      <c r="BF547" s="7"/>
      <c r="BG547" s="7"/>
      <c r="BH547" s="8"/>
      <c r="BI547" s="6"/>
      <c r="BJ547" s="7"/>
      <c r="BK547" s="7"/>
      <c r="BL547" s="7"/>
      <c r="BM547" s="7"/>
      <c r="BN547" s="8"/>
      <c r="BO547" s="6"/>
      <c r="BP547" s="7"/>
      <c r="BQ547" s="7"/>
      <c r="BR547" s="7"/>
      <c r="BS547" s="7"/>
      <c r="BT547" s="8"/>
      <c r="BU547" s="6"/>
      <c r="BV547" s="7"/>
      <c r="BW547" s="7"/>
      <c r="BX547" s="7"/>
      <c r="BY547" s="7"/>
      <c r="BZ547" s="8"/>
      <c r="CA547" s="6"/>
      <c r="CB547" s="7"/>
      <c r="CC547" s="7"/>
      <c r="CD547" s="7"/>
      <c r="CE547" s="7"/>
      <c r="CF547" s="8"/>
      <c r="CG547" s="6"/>
      <c r="CH547" s="7"/>
      <c r="CI547" s="7"/>
      <c r="CJ547" s="7"/>
      <c r="CK547" s="7"/>
      <c r="CL547" s="8"/>
      <c r="CM547" s="6"/>
      <c r="CN547" s="7"/>
      <c r="CO547" s="7"/>
      <c r="CP547" s="7"/>
      <c r="CQ547" s="7"/>
      <c r="CR547" s="8"/>
      <c r="CS547" s="6"/>
      <c r="CT547" s="7"/>
      <c r="CU547" s="7"/>
      <c r="CV547" s="7"/>
      <c r="CW547" s="7"/>
      <c r="CX547" s="8"/>
      <c r="CY547" s="6"/>
      <c r="CZ547" s="7"/>
      <c r="DA547" s="7"/>
      <c r="DB547" s="7"/>
      <c r="DC547" s="7"/>
      <c r="DD547" s="8"/>
      <c r="DE547" s="6"/>
      <c r="DF547" s="7"/>
      <c r="DG547" s="7"/>
      <c r="DH547" s="7"/>
      <c r="DI547" s="7"/>
      <c r="DJ547" s="8"/>
      <c r="DK547" s="6"/>
      <c r="DL547" s="7"/>
      <c r="DM547" s="7"/>
      <c r="DN547" s="7"/>
      <c r="DO547" s="7"/>
      <c r="DP547" s="8"/>
      <c r="DQ547" s="6"/>
      <c r="DR547" s="7"/>
      <c r="DS547" s="7"/>
      <c r="DT547" s="7"/>
      <c r="DU547" s="7"/>
      <c r="DV547" s="8"/>
      <c r="DW547" s="6"/>
      <c r="DX547" s="7"/>
      <c r="DY547" s="7"/>
      <c r="DZ547" s="7"/>
      <c r="EA547" s="7"/>
      <c r="EB547" s="8"/>
      <c r="EC547" s="6"/>
      <c r="ED547" s="7"/>
      <c r="EE547" s="7"/>
      <c r="EF547" s="7"/>
      <c r="EG547" s="7"/>
      <c r="EH547" s="8"/>
      <c r="EI547" s="6"/>
      <c r="EJ547" s="7"/>
      <c r="EK547" s="7"/>
      <c r="EL547" s="7"/>
      <c r="EM547" s="7"/>
      <c r="EN547" s="8"/>
      <c r="EO547" s="6"/>
      <c r="EP547" s="7"/>
      <c r="EQ547" s="7"/>
      <c r="ER547" s="7"/>
      <c r="ES547" s="7"/>
      <c r="ET547" s="8"/>
      <c r="EU547" s="6"/>
      <c r="EV547" s="7"/>
      <c r="EW547" s="7"/>
      <c r="EX547" s="7"/>
      <c r="EY547" s="7"/>
      <c r="EZ547" s="8"/>
      <c r="FA547" s="6"/>
      <c r="FB547" s="7"/>
      <c r="FC547" s="7"/>
      <c r="FD547" s="7"/>
      <c r="FE547" s="7"/>
      <c r="FF547" s="8"/>
      <c r="FG547" s="6"/>
      <c r="FH547" s="7"/>
      <c r="FI547" s="7"/>
      <c r="FJ547" s="7"/>
      <c r="FK547" s="7"/>
      <c r="FL547" s="8"/>
      <c r="FM547" s="6"/>
      <c r="FN547" s="7"/>
      <c r="FO547" s="7"/>
      <c r="FP547" s="7"/>
      <c r="FQ547" s="7"/>
      <c r="FR547" s="8"/>
      <c r="FS547" s="6"/>
      <c r="FT547" s="7"/>
      <c r="FU547" s="7"/>
      <c r="FV547" s="7"/>
      <c r="FW547" s="7"/>
      <c r="FX547" s="8"/>
      <c r="FY547" s="6"/>
      <c r="FZ547" s="7"/>
      <c r="GA547" s="7"/>
      <c r="GB547" s="7"/>
      <c r="GC547" s="7"/>
      <c r="GD547" s="8"/>
      <c r="GE547" s="6"/>
      <c r="GF547" s="7"/>
      <c r="GG547" s="7"/>
      <c r="GH547" s="7"/>
      <c r="GI547" s="7"/>
      <c r="GJ547" s="8"/>
      <c r="GK547" s="6"/>
      <c r="GL547" s="7"/>
      <c r="GM547" s="7"/>
      <c r="GN547" s="7"/>
      <c r="GO547" s="7"/>
      <c r="GP547" s="8"/>
      <c r="GQ547" s="6"/>
      <c r="GR547" s="7"/>
      <c r="GS547" s="7"/>
      <c r="GT547" s="7"/>
      <c r="GU547" s="7"/>
      <c r="GV547" s="8"/>
      <c r="GW547" s="6"/>
      <c r="GX547" s="7"/>
      <c r="GY547" s="7"/>
      <c r="GZ547" s="7"/>
      <c r="HA547" s="7"/>
      <c r="HB547" s="8"/>
      <c r="HC547" s="6"/>
      <c r="HD547" s="7"/>
      <c r="HE547" s="7"/>
      <c r="HF547" s="7"/>
      <c r="HG547" s="7"/>
      <c r="HH547" s="8"/>
      <c r="HI547" s="6"/>
      <c r="HJ547" s="7"/>
      <c r="HK547" s="7"/>
      <c r="HL547" s="7"/>
      <c r="HM547" s="7"/>
      <c r="HN547" s="8"/>
      <c r="HO547" s="6"/>
      <c r="HP547" s="7"/>
      <c r="HQ547" s="7"/>
      <c r="HR547" s="7"/>
      <c r="HS547" s="7"/>
      <c r="HT547" s="8"/>
      <c r="HU547" s="6"/>
      <c r="HV547" s="7"/>
      <c r="HW547" s="7"/>
      <c r="HX547" s="7"/>
      <c r="HY547" s="7"/>
      <c r="HZ547" s="8"/>
      <c r="IA547" s="6"/>
      <c r="IB547" s="7"/>
      <c r="IC547" s="7"/>
      <c r="ID547" s="7"/>
      <c r="IE547" s="7"/>
      <c r="IF547" s="8"/>
      <c r="IG547" s="6"/>
      <c r="IH547" s="7"/>
      <c r="II547" s="7"/>
      <c r="IJ547" s="7"/>
      <c r="IK547" s="7"/>
      <c r="IL547" s="8"/>
      <c r="IM547" s="6"/>
      <c r="IN547" s="7"/>
      <c r="IO547" s="7"/>
      <c r="IP547" s="7"/>
      <c r="IQ547" s="7"/>
      <c r="IR547" s="8"/>
      <c r="IS547" s="6"/>
      <c r="IT547" s="7"/>
      <c r="IU547" s="7"/>
      <c r="IV547" s="7"/>
    </row>
    <row r="548" customFormat="false" ht="12.75" hidden="false" customHeight="false" outlineLevel="0" collapsed="false">
      <c r="A548" s="5" t="s">
        <v>729</v>
      </c>
      <c r="B548" s="6" t="n">
        <v>37000</v>
      </c>
      <c r="C548" s="7" t="s">
        <v>690</v>
      </c>
      <c r="D548" s="7" t="s">
        <v>663</v>
      </c>
      <c r="E548" s="7" t="s">
        <v>20</v>
      </c>
      <c r="F548" s="8" t="s">
        <v>665</v>
      </c>
      <c r="G548" s="8" t="n">
        <v>0</v>
      </c>
      <c r="H548" s="7"/>
      <c r="I548" s="7"/>
      <c r="J548" s="7"/>
      <c r="K548" s="7"/>
      <c r="L548" s="8"/>
      <c r="M548" s="6"/>
      <c r="N548" s="7"/>
      <c r="O548" s="7"/>
      <c r="P548" s="7"/>
      <c r="Q548" s="7"/>
      <c r="R548" s="8"/>
      <c r="S548" s="6"/>
      <c r="T548" s="7"/>
      <c r="U548" s="7"/>
      <c r="V548" s="7"/>
      <c r="W548" s="7"/>
      <c r="X548" s="8"/>
      <c r="Y548" s="6"/>
      <c r="Z548" s="7"/>
      <c r="AA548" s="7"/>
      <c r="AB548" s="7"/>
      <c r="AC548" s="7"/>
      <c r="AD548" s="8"/>
      <c r="AE548" s="6"/>
      <c r="AF548" s="7"/>
      <c r="AG548" s="7"/>
      <c r="AH548" s="7"/>
      <c r="AI548" s="7"/>
      <c r="AJ548" s="8"/>
      <c r="AK548" s="6"/>
      <c r="AL548" s="7"/>
      <c r="AM548" s="7"/>
      <c r="AN548" s="7"/>
      <c r="AO548" s="7"/>
      <c r="AP548" s="8"/>
      <c r="AQ548" s="6"/>
      <c r="AR548" s="7"/>
      <c r="AS548" s="7"/>
      <c r="AT548" s="7"/>
      <c r="AU548" s="7"/>
      <c r="AV548" s="8"/>
      <c r="AW548" s="6"/>
      <c r="AX548" s="7"/>
      <c r="AY548" s="7"/>
      <c r="AZ548" s="7"/>
      <c r="BA548" s="7"/>
      <c r="BB548" s="8"/>
      <c r="BC548" s="6"/>
      <c r="BD548" s="7"/>
      <c r="BE548" s="7"/>
      <c r="BF548" s="7"/>
      <c r="BG548" s="7"/>
      <c r="BH548" s="8"/>
      <c r="BI548" s="6"/>
      <c r="BJ548" s="7"/>
      <c r="BK548" s="7"/>
      <c r="BL548" s="7"/>
      <c r="BM548" s="7"/>
      <c r="BN548" s="8"/>
      <c r="BO548" s="6"/>
      <c r="BP548" s="7"/>
      <c r="BQ548" s="7"/>
      <c r="BR548" s="7"/>
      <c r="BS548" s="7"/>
      <c r="BT548" s="8"/>
      <c r="BU548" s="6"/>
      <c r="BV548" s="7"/>
      <c r="BW548" s="7"/>
      <c r="BX548" s="7"/>
      <c r="BY548" s="7"/>
      <c r="BZ548" s="8"/>
      <c r="CA548" s="6"/>
      <c r="CB548" s="7"/>
      <c r="CC548" s="7"/>
      <c r="CD548" s="7"/>
      <c r="CE548" s="7"/>
      <c r="CF548" s="8"/>
      <c r="CG548" s="6"/>
      <c r="CH548" s="7"/>
      <c r="CI548" s="7"/>
      <c r="CJ548" s="7"/>
      <c r="CK548" s="7"/>
      <c r="CL548" s="8"/>
      <c r="CM548" s="6"/>
      <c r="CN548" s="7"/>
      <c r="CO548" s="7"/>
      <c r="CP548" s="7"/>
      <c r="CQ548" s="7"/>
      <c r="CR548" s="8"/>
      <c r="CS548" s="6"/>
      <c r="CT548" s="7"/>
      <c r="CU548" s="7"/>
      <c r="CV548" s="7"/>
      <c r="CW548" s="7"/>
      <c r="CX548" s="8"/>
      <c r="CY548" s="6"/>
      <c r="CZ548" s="7"/>
      <c r="DA548" s="7"/>
      <c r="DB548" s="7"/>
      <c r="DC548" s="7"/>
      <c r="DD548" s="8"/>
      <c r="DE548" s="6"/>
      <c r="DF548" s="7"/>
      <c r="DG548" s="7"/>
      <c r="DH548" s="7"/>
      <c r="DI548" s="7"/>
      <c r="DJ548" s="8"/>
      <c r="DK548" s="6"/>
      <c r="DL548" s="7"/>
      <c r="DM548" s="7"/>
      <c r="DN548" s="7"/>
      <c r="DO548" s="7"/>
      <c r="DP548" s="8"/>
      <c r="DQ548" s="6"/>
      <c r="DR548" s="7"/>
      <c r="DS548" s="7"/>
      <c r="DT548" s="7"/>
      <c r="DU548" s="7"/>
      <c r="DV548" s="8"/>
      <c r="DW548" s="6"/>
      <c r="DX548" s="7"/>
      <c r="DY548" s="7"/>
      <c r="DZ548" s="7"/>
      <c r="EA548" s="7"/>
      <c r="EB548" s="8"/>
      <c r="EC548" s="6"/>
      <c r="ED548" s="7"/>
      <c r="EE548" s="7"/>
      <c r="EF548" s="7"/>
      <c r="EG548" s="7"/>
      <c r="EH548" s="8"/>
      <c r="EI548" s="6"/>
      <c r="EJ548" s="7"/>
      <c r="EK548" s="7"/>
      <c r="EL548" s="7"/>
      <c r="EM548" s="7"/>
      <c r="EN548" s="8"/>
      <c r="EO548" s="6"/>
      <c r="EP548" s="7"/>
      <c r="EQ548" s="7"/>
      <c r="ER548" s="7"/>
      <c r="ES548" s="7"/>
      <c r="ET548" s="8"/>
      <c r="EU548" s="6"/>
      <c r="EV548" s="7"/>
      <c r="EW548" s="7"/>
      <c r="EX548" s="7"/>
      <c r="EY548" s="7"/>
      <c r="EZ548" s="8"/>
      <c r="FA548" s="6"/>
      <c r="FB548" s="7"/>
      <c r="FC548" s="7"/>
      <c r="FD548" s="7"/>
      <c r="FE548" s="7"/>
      <c r="FF548" s="8"/>
      <c r="FG548" s="6"/>
      <c r="FH548" s="7"/>
      <c r="FI548" s="7"/>
      <c r="FJ548" s="7"/>
      <c r="FK548" s="7"/>
      <c r="FL548" s="8"/>
      <c r="FM548" s="6"/>
      <c r="FN548" s="7"/>
      <c r="FO548" s="7"/>
      <c r="FP548" s="7"/>
      <c r="FQ548" s="7"/>
      <c r="FR548" s="8"/>
      <c r="FS548" s="6"/>
      <c r="FT548" s="7"/>
      <c r="FU548" s="7"/>
      <c r="FV548" s="7"/>
      <c r="FW548" s="7"/>
      <c r="FX548" s="8"/>
      <c r="FY548" s="6"/>
      <c r="FZ548" s="7"/>
      <c r="GA548" s="7"/>
      <c r="GB548" s="7"/>
      <c r="GC548" s="7"/>
      <c r="GD548" s="8"/>
      <c r="GE548" s="6"/>
      <c r="GF548" s="7"/>
      <c r="GG548" s="7"/>
      <c r="GH548" s="7"/>
      <c r="GI548" s="7"/>
      <c r="GJ548" s="8"/>
      <c r="GK548" s="6"/>
      <c r="GL548" s="7"/>
      <c r="GM548" s="7"/>
      <c r="GN548" s="7"/>
      <c r="GO548" s="7"/>
      <c r="GP548" s="8"/>
      <c r="GQ548" s="6"/>
      <c r="GR548" s="7"/>
      <c r="GS548" s="7"/>
      <c r="GT548" s="7"/>
      <c r="GU548" s="7"/>
      <c r="GV548" s="8"/>
      <c r="GW548" s="6"/>
      <c r="GX548" s="7"/>
      <c r="GY548" s="7"/>
      <c r="GZ548" s="7"/>
      <c r="HA548" s="7"/>
      <c r="HB548" s="8"/>
      <c r="HC548" s="6"/>
      <c r="HD548" s="7"/>
      <c r="HE548" s="7"/>
      <c r="HF548" s="7"/>
      <c r="HG548" s="7"/>
      <c r="HH548" s="8"/>
      <c r="HI548" s="6"/>
      <c r="HJ548" s="7"/>
      <c r="HK548" s="7"/>
      <c r="HL548" s="7"/>
      <c r="HM548" s="7"/>
      <c r="HN548" s="8"/>
      <c r="HO548" s="6"/>
      <c r="HP548" s="7"/>
      <c r="HQ548" s="7"/>
      <c r="HR548" s="7"/>
      <c r="HS548" s="7"/>
      <c r="HT548" s="8"/>
      <c r="HU548" s="6"/>
      <c r="HV548" s="7"/>
      <c r="HW548" s="7"/>
      <c r="HX548" s="7"/>
      <c r="HY548" s="7"/>
      <c r="HZ548" s="8"/>
      <c r="IA548" s="6"/>
      <c r="IB548" s="7"/>
      <c r="IC548" s="7"/>
      <c r="ID548" s="7"/>
      <c r="IE548" s="7"/>
      <c r="IF548" s="8"/>
      <c r="IG548" s="6"/>
      <c r="IH548" s="7"/>
      <c r="II548" s="7"/>
      <c r="IJ548" s="7"/>
      <c r="IK548" s="7"/>
      <c r="IL548" s="8"/>
      <c r="IM548" s="6"/>
      <c r="IN548" s="7"/>
      <c r="IO548" s="7"/>
      <c r="IP548" s="7"/>
      <c r="IQ548" s="7"/>
      <c r="IR548" s="8"/>
      <c r="IS548" s="6"/>
      <c r="IT548" s="7"/>
      <c r="IU548" s="7"/>
      <c r="IV548" s="7"/>
    </row>
    <row r="549" customFormat="false" ht="12.75" hidden="false" customHeight="false" outlineLevel="0" collapsed="false">
      <c r="A549" s="5" t="s">
        <v>730</v>
      </c>
      <c r="B549" s="6" t="n">
        <v>37001</v>
      </c>
      <c r="C549" s="7" t="s">
        <v>716</v>
      </c>
      <c r="D549" s="7" t="s">
        <v>663</v>
      </c>
      <c r="E549" s="7" t="s">
        <v>20</v>
      </c>
      <c r="F549" s="8" t="s">
        <v>665</v>
      </c>
      <c r="G549" s="8" t="n">
        <v>0</v>
      </c>
      <c r="H549" s="7"/>
      <c r="I549" s="7"/>
      <c r="J549" s="7"/>
      <c r="K549" s="7"/>
      <c r="L549" s="8"/>
      <c r="M549" s="6"/>
      <c r="N549" s="7"/>
      <c r="O549" s="7"/>
      <c r="P549" s="7"/>
      <c r="Q549" s="7"/>
      <c r="R549" s="8"/>
      <c r="S549" s="6"/>
      <c r="T549" s="7"/>
      <c r="U549" s="7"/>
      <c r="V549" s="7"/>
      <c r="W549" s="7"/>
      <c r="X549" s="8"/>
      <c r="Y549" s="6"/>
      <c r="Z549" s="7"/>
      <c r="AA549" s="7"/>
      <c r="AB549" s="7"/>
      <c r="AC549" s="7"/>
      <c r="AD549" s="8"/>
      <c r="AE549" s="6"/>
      <c r="AF549" s="7"/>
      <c r="AG549" s="7"/>
      <c r="AH549" s="7"/>
      <c r="AI549" s="7"/>
      <c r="AJ549" s="8"/>
      <c r="AK549" s="6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8"/>
      <c r="AW549" s="6"/>
      <c r="AX549" s="7"/>
      <c r="AY549" s="7"/>
      <c r="AZ549" s="7"/>
      <c r="BA549" s="7"/>
      <c r="BB549" s="8"/>
      <c r="BC549" s="6"/>
      <c r="BD549" s="7"/>
      <c r="BE549" s="7"/>
      <c r="BF549" s="7"/>
      <c r="BG549" s="7"/>
      <c r="BH549" s="8"/>
      <c r="BI549" s="6"/>
      <c r="BJ549" s="7"/>
      <c r="BK549" s="7"/>
      <c r="BL549" s="7"/>
      <c r="BM549" s="7"/>
      <c r="BN549" s="8"/>
      <c r="BO549" s="6"/>
      <c r="BP549" s="7"/>
      <c r="BQ549" s="7"/>
      <c r="BR549" s="7"/>
      <c r="BS549" s="7"/>
      <c r="BT549" s="8"/>
      <c r="BU549" s="6"/>
      <c r="BV549" s="7"/>
      <c r="BW549" s="7"/>
      <c r="BX549" s="7"/>
      <c r="BY549" s="7"/>
      <c r="BZ549" s="8"/>
      <c r="CA549" s="6"/>
      <c r="CB549" s="7"/>
      <c r="CC549" s="7"/>
      <c r="CD549" s="7"/>
      <c r="CE549" s="7"/>
      <c r="CF549" s="8"/>
      <c r="CG549" s="6"/>
      <c r="CH549" s="7"/>
      <c r="CI549" s="7"/>
      <c r="CJ549" s="7"/>
      <c r="CK549" s="7"/>
      <c r="CL549" s="8"/>
      <c r="CM549" s="6"/>
      <c r="CN549" s="7"/>
      <c r="CO549" s="7"/>
      <c r="CP549" s="7"/>
      <c r="CQ549" s="7"/>
      <c r="CR549" s="8"/>
      <c r="CS549" s="6"/>
      <c r="CT549" s="7"/>
      <c r="CU549" s="7"/>
      <c r="CV549" s="7"/>
      <c r="CW549" s="7"/>
      <c r="CX549" s="8"/>
      <c r="CY549" s="6"/>
      <c r="CZ549" s="7"/>
      <c r="DA549" s="7"/>
      <c r="DB549" s="7"/>
      <c r="DC549" s="7"/>
      <c r="DD549" s="8"/>
      <c r="DE549" s="6"/>
      <c r="DF549" s="7"/>
      <c r="DG549" s="7"/>
      <c r="DH549" s="7"/>
      <c r="DI549" s="7"/>
      <c r="DJ549" s="8"/>
      <c r="DK549" s="6"/>
      <c r="DL549" s="7"/>
      <c r="DM549" s="7"/>
      <c r="DN549" s="7"/>
      <c r="DO549" s="7"/>
      <c r="DP549" s="8"/>
      <c r="DQ549" s="6"/>
      <c r="DR549" s="7"/>
      <c r="DS549" s="7"/>
      <c r="DT549" s="7"/>
      <c r="DU549" s="7"/>
      <c r="DV549" s="8"/>
      <c r="DW549" s="6"/>
      <c r="DX549" s="7"/>
      <c r="DY549" s="7"/>
      <c r="DZ549" s="7"/>
      <c r="EA549" s="7"/>
      <c r="EB549" s="8"/>
      <c r="EC549" s="6"/>
      <c r="ED549" s="7"/>
      <c r="EE549" s="7"/>
      <c r="EF549" s="7"/>
      <c r="EG549" s="7"/>
      <c r="EH549" s="8"/>
      <c r="EI549" s="6"/>
      <c r="EJ549" s="7"/>
      <c r="EK549" s="7"/>
      <c r="EL549" s="7"/>
      <c r="EM549" s="7"/>
      <c r="EN549" s="8"/>
      <c r="EO549" s="6"/>
      <c r="EP549" s="7"/>
      <c r="EQ549" s="7"/>
      <c r="ER549" s="7"/>
      <c r="ES549" s="7"/>
      <c r="ET549" s="8"/>
      <c r="EU549" s="6"/>
      <c r="EV549" s="7"/>
      <c r="EW549" s="7"/>
      <c r="EX549" s="7"/>
      <c r="EY549" s="7"/>
      <c r="EZ549" s="8"/>
      <c r="FA549" s="6"/>
      <c r="FB549" s="7"/>
      <c r="FC549" s="7"/>
      <c r="FD549" s="7"/>
      <c r="FE549" s="7"/>
      <c r="FF549" s="8"/>
      <c r="FG549" s="6"/>
      <c r="FH549" s="7"/>
      <c r="FI549" s="7"/>
      <c r="FJ549" s="7"/>
      <c r="FK549" s="7"/>
      <c r="FL549" s="8"/>
      <c r="FM549" s="6"/>
      <c r="FN549" s="7"/>
      <c r="FO549" s="7"/>
      <c r="FP549" s="7"/>
      <c r="FQ549" s="7"/>
      <c r="FR549" s="8"/>
      <c r="FS549" s="6"/>
      <c r="FT549" s="7"/>
      <c r="FU549" s="7"/>
      <c r="FV549" s="7"/>
      <c r="FW549" s="7"/>
      <c r="FX549" s="8"/>
      <c r="FY549" s="6"/>
      <c r="FZ549" s="7"/>
      <c r="GA549" s="7"/>
      <c r="GB549" s="7"/>
      <c r="GC549" s="7"/>
      <c r="GD549" s="8"/>
      <c r="GE549" s="6"/>
      <c r="GF549" s="7"/>
      <c r="GG549" s="7"/>
      <c r="GH549" s="7"/>
      <c r="GI549" s="7"/>
      <c r="GJ549" s="8"/>
      <c r="GK549" s="6"/>
      <c r="GL549" s="7"/>
      <c r="GM549" s="7"/>
      <c r="GN549" s="7"/>
      <c r="GO549" s="7"/>
      <c r="GP549" s="8"/>
      <c r="GQ549" s="6"/>
      <c r="GR549" s="7"/>
      <c r="GS549" s="7"/>
      <c r="GT549" s="7"/>
      <c r="GU549" s="7"/>
      <c r="GV549" s="8"/>
      <c r="GW549" s="6"/>
      <c r="GX549" s="7"/>
      <c r="GY549" s="7"/>
      <c r="GZ549" s="7"/>
      <c r="HA549" s="7"/>
      <c r="HB549" s="8"/>
      <c r="HC549" s="6"/>
      <c r="HD549" s="7"/>
      <c r="HE549" s="7"/>
      <c r="HF549" s="7"/>
      <c r="HG549" s="7"/>
      <c r="HH549" s="8"/>
      <c r="HI549" s="6"/>
      <c r="HJ549" s="7"/>
      <c r="HK549" s="7"/>
      <c r="HL549" s="7"/>
      <c r="HM549" s="7"/>
      <c r="HN549" s="8"/>
      <c r="HO549" s="6"/>
      <c r="HP549" s="7"/>
      <c r="HQ549" s="7"/>
      <c r="HR549" s="7"/>
      <c r="HS549" s="7"/>
      <c r="HT549" s="8"/>
      <c r="HU549" s="6"/>
      <c r="HV549" s="7"/>
      <c r="HW549" s="7"/>
      <c r="HX549" s="7"/>
      <c r="HY549" s="7"/>
      <c r="HZ549" s="8"/>
      <c r="IA549" s="6"/>
      <c r="IB549" s="7"/>
      <c r="IC549" s="7"/>
      <c r="ID549" s="7"/>
      <c r="IE549" s="7"/>
      <c r="IF549" s="8"/>
      <c r="IG549" s="6"/>
      <c r="IH549" s="7"/>
      <c r="II549" s="7"/>
      <c r="IJ549" s="7"/>
      <c r="IK549" s="7"/>
      <c r="IL549" s="8"/>
      <c r="IM549" s="6"/>
      <c r="IN549" s="7"/>
      <c r="IO549" s="7"/>
      <c r="IP549" s="7"/>
      <c r="IQ549" s="7"/>
      <c r="IR549" s="8"/>
      <c r="IS549" s="6"/>
      <c r="IT549" s="7"/>
      <c r="IU549" s="7"/>
      <c r="IV549" s="7"/>
    </row>
    <row r="550" customFormat="false" ht="12.75" hidden="false" customHeight="false" outlineLevel="0" collapsed="false">
      <c r="A550" s="5" t="s">
        <v>684</v>
      </c>
      <c r="B550" s="6" t="n">
        <v>37001</v>
      </c>
      <c r="C550" s="7" t="s">
        <v>716</v>
      </c>
      <c r="D550" s="7" t="s">
        <v>663</v>
      </c>
      <c r="E550" s="7" t="s">
        <v>20</v>
      </c>
      <c r="F550" s="8" t="s">
        <v>665</v>
      </c>
      <c r="G550" s="8" t="n">
        <v>0</v>
      </c>
      <c r="H550" s="7"/>
      <c r="I550" s="7"/>
      <c r="J550" s="7"/>
      <c r="K550" s="7"/>
      <c r="L550" s="8"/>
      <c r="M550" s="6"/>
      <c r="N550" s="7"/>
      <c r="O550" s="7"/>
      <c r="P550" s="7"/>
      <c r="Q550" s="7"/>
      <c r="R550" s="8"/>
      <c r="S550" s="6"/>
      <c r="T550" s="7"/>
      <c r="U550" s="7"/>
      <c r="V550" s="7"/>
      <c r="W550" s="7"/>
      <c r="X550" s="8"/>
      <c r="Y550" s="6"/>
      <c r="Z550" s="7"/>
      <c r="AA550" s="7"/>
      <c r="AB550" s="7"/>
      <c r="AC550" s="7"/>
      <c r="AD550" s="8"/>
      <c r="AE550" s="6"/>
      <c r="AF550" s="7"/>
      <c r="AG550" s="7"/>
      <c r="AH550" s="7"/>
      <c r="AI550" s="7"/>
      <c r="AJ550" s="8"/>
      <c r="AK550" s="6"/>
      <c r="AL550" s="7"/>
      <c r="AM550" s="7"/>
      <c r="AN550" s="7"/>
      <c r="AO550" s="7"/>
      <c r="AP550" s="8"/>
      <c r="AQ550" s="6"/>
      <c r="AR550" s="7"/>
      <c r="AS550" s="7"/>
      <c r="AT550" s="7"/>
      <c r="AU550" s="7"/>
      <c r="AV550" s="8"/>
      <c r="AW550" s="6"/>
      <c r="AX550" s="7"/>
      <c r="AY550" s="7"/>
      <c r="AZ550" s="7"/>
      <c r="BA550" s="7"/>
      <c r="BB550" s="8"/>
      <c r="BC550" s="6"/>
      <c r="BD550" s="7"/>
      <c r="BE550" s="7"/>
      <c r="BF550" s="7"/>
      <c r="BG550" s="7"/>
      <c r="BH550" s="8"/>
      <c r="BI550" s="6"/>
      <c r="BJ550" s="7"/>
      <c r="BK550" s="7"/>
      <c r="BL550" s="7"/>
      <c r="BM550" s="7"/>
      <c r="BN550" s="8"/>
      <c r="BO550" s="6"/>
      <c r="BP550" s="7"/>
      <c r="BQ550" s="7"/>
      <c r="BR550" s="7"/>
      <c r="BS550" s="7"/>
      <c r="BT550" s="8"/>
      <c r="BU550" s="6"/>
      <c r="BV550" s="7"/>
      <c r="BW550" s="7"/>
      <c r="BX550" s="7"/>
      <c r="BY550" s="7"/>
      <c r="BZ550" s="8"/>
      <c r="CA550" s="6"/>
      <c r="CB550" s="7"/>
      <c r="CC550" s="7"/>
      <c r="CD550" s="7"/>
      <c r="CE550" s="7"/>
      <c r="CF550" s="8"/>
      <c r="CG550" s="6"/>
      <c r="CH550" s="7"/>
      <c r="CI550" s="7"/>
      <c r="CJ550" s="7"/>
      <c r="CK550" s="7"/>
      <c r="CL550" s="8"/>
      <c r="CM550" s="6"/>
      <c r="CN550" s="7"/>
      <c r="CO550" s="7"/>
      <c r="CP550" s="7"/>
      <c r="CQ550" s="7"/>
      <c r="CR550" s="8"/>
      <c r="CS550" s="6"/>
      <c r="CT550" s="7"/>
      <c r="CU550" s="7"/>
      <c r="CV550" s="7"/>
      <c r="CW550" s="7"/>
      <c r="CX550" s="8"/>
      <c r="CY550" s="6"/>
      <c r="CZ550" s="7"/>
      <c r="DA550" s="7"/>
      <c r="DB550" s="7"/>
      <c r="DC550" s="7"/>
      <c r="DD550" s="8"/>
      <c r="DE550" s="6"/>
      <c r="DF550" s="7"/>
      <c r="DG550" s="7"/>
      <c r="DH550" s="7"/>
      <c r="DI550" s="7"/>
      <c r="DJ550" s="8"/>
      <c r="DK550" s="6"/>
      <c r="DL550" s="7"/>
      <c r="DM550" s="7"/>
      <c r="DN550" s="7"/>
      <c r="DO550" s="7"/>
      <c r="DP550" s="8"/>
      <c r="DQ550" s="6"/>
      <c r="DR550" s="7"/>
      <c r="DS550" s="7"/>
      <c r="DT550" s="7"/>
      <c r="DU550" s="7"/>
      <c r="DV550" s="8"/>
      <c r="DW550" s="6"/>
      <c r="DX550" s="7"/>
      <c r="DY550" s="7"/>
      <c r="DZ550" s="7"/>
      <c r="EA550" s="7"/>
      <c r="EB550" s="8"/>
      <c r="EC550" s="6"/>
      <c r="ED550" s="7"/>
      <c r="EE550" s="7"/>
      <c r="EF550" s="7"/>
      <c r="EG550" s="7"/>
      <c r="EH550" s="8"/>
      <c r="EI550" s="6"/>
      <c r="EJ550" s="7"/>
      <c r="EK550" s="7"/>
      <c r="EL550" s="7"/>
      <c r="EM550" s="7"/>
      <c r="EN550" s="8"/>
      <c r="EO550" s="6"/>
      <c r="EP550" s="7"/>
      <c r="EQ550" s="7"/>
      <c r="ER550" s="7"/>
      <c r="ES550" s="7"/>
      <c r="ET550" s="8"/>
      <c r="EU550" s="6"/>
      <c r="EV550" s="7"/>
      <c r="EW550" s="7"/>
      <c r="EX550" s="7"/>
      <c r="EY550" s="7"/>
      <c r="EZ550" s="8"/>
      <c r="FA550" s="6"/>
      <c r="FB550" s="7"/>
      <c r="FC550" s="7"/>
      <c r="FD550" s="7"/>
      <c r="FE550" s="7"/>
      <c r="FF550" s="8"/>
      <c r="FG550" s="6"/>
      <c r="FH550" s="7"/>
      <c r="FI550" s="7"/>
      <c r="FJ550" s="7"/>
      <c r="FK550" s="7"/>
      <c r="FL550" s="8"/>
      <c r="FM550" s="6"/>
      <c r="FN550" s="7"/>
      <c r="FO550" s="7"/>
      <c r="FP550" s="7"/>
      <c r="FQ550" s="7"/>
      <c r="FR550" s="8"/>
      <c r="FS550" s="6"/>
      <c r="FT550" s="7"/>
      <c r="FU550" s="7"/>
      <c r="FV550" s="7"/>
      <c r="FW550" s="7"/>
      <c r="FX550" s="8"/>
      <c r="FY550" s="6"/>
      <c r="FZ550" s="7"/>
      <c r="GA550" s="7"/>
      <c r="GB550" s="7"/>
      <c r="GC550" s="7"/>
      <c r="GD550" s="8"/>
      <c r="GE550" s="6"/>
      <c r="GF550" s="7"/>
      <c r="GG550" s="7"/>
      <c r="GH550" s="7"/>
      <c r="GI550" s="7"/>
      <c r="GJ550" s="8"/>
      <c r="GK550" s="6"/>
      <c r="GL550" s="7"/>
      <c r="GM550" s="7"/>
      <c r="GN550" s="7"/>
      <c r="GO550" s="7"/>
      <c r="GP550" s="8"/>
      <c r="GQ550" s="6"/>
      <c r="GR550" s="7"/>
      <c r="GS550" s="7"/>
      <c r="GT550" s="7"/>
      <c r="GU550" s="7"/>
      <c r="GV550" s="8"/>
      <c r="GW550" s="6"/>
      <c r="GX550" s="7"/>
      <c r="GY550" s="7"/>
      <c r="GZ550" s="7"/>
      <c r="HA550" s="7"/>
      <c r="HB550" s="8"/>
      <c r="HC550" s="6"/>
      <c r="HD550" s="7"/>
      <c r="HE550" s="7"/>
      <c r="HF550" s="7"/>
      <c r="HG550" s="7"/>
      <c r="HH550" s="8"/>
      <c r="HI550" s="6"/>
      <c r="HJ550" s="7"/>
      <c r="HK550" s="7"/>
      <c r="HL550" s="7"/>
      <c r="HM550" s="7"/>
      <c r="HN550" s="8"/>
      <c r="HO550" s="6"/>
      <c r="HP550" s="7"/>
      <c r="HQ550" s="7"/>
      <c r="HR550" s="7"/>
      <c r="HS550" s="7"/>
      <c r="HT550" s="8"/>
      <c r="HU550" s="6"/>
      <c r="HV550" s="7"/>
      <c r="HW550" s="7"/>
      <c r="HX550" s="7"/>
      <c r="HY550" s="7"/>
      <c r="HZ550" s="8"/>
      <c r="IA550" s="6"/>
      <c r="IB550" s="7"/>
      <c r="IC550" s="7"/>
      <c r="ID550" s="7"/>
      <c r="IE550" s="7"/>
      <c r="IF550" s="8"/>
      <c r="IG550" s="6"/>
      <c r="IH550" s="7"/>
      <c r="II550" s="7"/>
      <c r="IJ550" s="7"/>
      <c r="IK550" s="7"/>
      <c r="IL550" s="8"/>
      <c r="IM550" s="6"/>
      <c r="IN550" s="7"/>
      <c r="IO550" s="7"/>
      <c r="IP550" s="7"/>
      <c r="IQ550" s="7"/>
      <c r="IR550" s="8"/>
      <c r="IS550" s="6"/>
      <c r="IT550" s="7"/>
      <c r="IU550" s="7"/>
      <c r="IV550" s="7"/>
    </row>
    <row r="551" customFormat="false" ht="12.75" hidden="false" customHeight="false" outlineLevel="0" collapsed="false">
      <c r="A551" s="5" t="s">
        <v>731</v>
      </c>
      <c r="B551" s="6" t="n">
        <v>37001</v>
      </c>
      <c r="C551" s="7" t="s">
        <v>711</v>
      </c>
      <c r="D551" s="7" t="s">
        <v>663</v>
      </c>
      <c r="E551" s="7" t="s">
        <v>20</v>
      </c>
      <c r="F551" s="8" t="s">
        <v>665</v>
      </c>
      <c r="G551" s="8" t="n">
        <v>0</v>
      </c>
      <c r="H551" s="7"/>
      <c r="I551" s="7"/>
      <c r="J551" s="7"/>
      <c r="K551" s="7"/>
      <c r="L551" s="8"/>
      <c r="M551" s="6"/>
      <c r="N551" s="7"/>
      <c r="O551" s="7"/>
      <c r="P551" s="7"/>
      <c r="Q551" s="7"/>
      <c r="R551" s="8"/>
      <c r="S551" s="6"/>
      <c r="T551" s="7"/>
      <c r="U551" s="7"/>
      <c r="V551" s="7"/>
      <c r="W551" s="7"/>
      <c r="X551" s="8"/>
      <c r="Y551" s="6"/>
      <c r="Z551" s="7"/>
      <c r="AA551" s="7"/>
      <c r="AB551" s="7"/>
      <c r="AC551" s="7"/>
      <c r="AD551" s="8"/>
      <c r="AE551" s="6"/>
      <c r="AF551" s="7"/>
      <c r="AG551" s="7"/>
      <c r="AH551" s="7"/>
      <c r="AI551" s="7"/>
      <c r="AJ551" s="8"/>
      <c r="AK551" s="6"/>
      <c r="AL551" s="7"/>
      <c r="AM551" s="7"/>
      <c r="AN551" s="7"/>
      <c r="AO551" s="7"/>
      <c r="AP551" s="8"/>
      <c r="AQ551" s="6"/>
      <c r="AR551" s="7"/>
      <c r="AS551" s="7"/>
      <c r="AT551" s="7"/>
      <c r="AU551" s="7"/>
      <c r="AV551" s="8"/>
      <c r="AW551" s="6"/>
      <c r="AX551" s="7"/>
      <c r="AY551" s="7"/>
      <c r="AZ551" s="7"/>
      <c r="BA551" s="7"/>
      <c r="BB551" s="8"/>
      <c r="BC551" s="6"/>
      <c r="BD551" s="7"/>
      <c r="BE551" s="7"/>
      <c r="BF551" s="7"/>
      <c r="BG551" s="7"/>
      <c r="BH551" s="8"/>
      <c r="BI551" s="6"/>
      <c r="BJ551" s="7"/>
      <c r="BK551" s="7"/>
      <c r="BL551" s="7"/>
      <c r="BM551" s="7"/>
      <c r="BN551" s="8"/>
      <c r="BO551" s="6"/>
      <c r="BP551" s="7"/>
      <c r="BQ551" s="7"/>
      <c r="BR551" s="7"/>
      <c r="BS551" s="7"/>
      <c r="BT551" s="8"/>
      <c r="BU551" s="6"/>
      <c r="BV551" s="7"/>
      <c r="BW551" s="7"/>
      <c r="BX551" s="7"/>
      <c r="BY551" s="7"/>
      <c r="BZ551" s="8"/>
      <c r="CA551" s="6"/>
      <c r="CB551" s="7"/>
      <c r="CC551" s="7"/>
      <c r="CD551" s="7"/>
      <c r="CE551" s="7"/>
      <c r="CF551" s="8"/>
      <c r="CG551" s="6"/>
      <c r="CH551" s="7"/>
      <c r="CI551" s="7"/>
      <c r="CJ551" s="7"/>
      <c r="CK551" s="7"/>
      <c r="CL551" s="8"/>
      <c r="CM551" s="6"/>
      <c r="CN551" s="7"/>
      <c r="CO551" s="7"/>
      <c r="CP551" s="7"/>
      <c r="CQ551" s="7"/>
      <c r="CR551" s="8"/>
      <c r="CS551" s="6"/>
      <c r="CT551" s="7"/>
      <c r="CU551" s="7"/>
      <c r="CV551" s="7"/>
      <c r="CW551" s="7"/>
      <c r="CX551" s="8"/>
      <c r="CY551" s="6"/>
      <c r="CZ551" s="7"/>
      <c r="DA551" s="7"/>
      <c r="DB551" s="7"/>
      <c r="DC551" s="7"/>
      <c r="DD551" s="8"/>
      <c r="DE551" s="6"/>
      <c r="DF551" s="7"/>
      <c r="DG551" s="7"/>
      <c r="DH551" s="7"/>
      <c r="DI551" s="7"/>
      <c r="DJ551" s="8"/>
      <c r="DK551" s="6"/>
      <c r="DL551" s="7"/>
      <c r="DM551" s="7"/>
      <c r="DN551" s="7"/>
      <c r="DO551" s="7"/>
      <c r="DP551" s="8"/>
      <c r="DQ551" s="6"/>
      <c r="DR551" s="7"/>
      <c r="DS551" s="7"/>
      <c r="DT551" s="7"/>
      <c r="DU551" s="7"/>
      <c r="DV551" s="8"/>
      <c r="DW551" s="6"/>
      <c r="DX551" s="7"/>
      <c r="DY551" s="7"/>
      <c r="DZ551" s="7"/>
      <c r="EA551" s="7"/>
      <c r="EB551" s="8"/>
      <c r="EC551" s="6"/>
      <c r="ED551" s="7"/>
      <c r="EE551" s="7"/>
      <c r="EF551" s="7"/>
      <c r="EG551" s="7"/>
      <c r="EH551" s="8"/>
      <c r="EI551" s="6"/>
      <c r="EJ551" s="7"/>
      <c r="EK551" s="7"/>
      <c r="EL551" s="7"/>
      <c r="EM551" s="7"/>
      <c r="EN551" s="8"/>
      <c r="EO551" s="6"/>
      <c r="EP551" s="7"/>
      <c r="EQ551" s="7"/>
      <c r="ER551" s="7"/>
      <c r="ES551" s="7"/>
      <c r="ET551" s="8"/>
      <c r="EU551" s="6"/>
      <c r="EV551" s="7"/>
      <c r="EW551" s="7"/>
      <c r="EX551" s="7"/>
      <c r="EY551" s="7"/>
      <c r="EZ551" s="8"/>
      <c r="FA551" s="6"/>
      <c r="FB551" s="7"/>
      <c r="FC551" s="7"/>
      <c r="FD551" s="7"/>
      <c r="FE551" s="7"/>
      <c r="FF551" s="8"/>
      <c r="FG551" s="6"/>
      <c r="FH551" s="7"/>
      <c r="FI551" s="7"/>
      <c r="FJ551" s="7"/>
      <c r="FK551" s="7"/>
      <c r="FL551" s="8"/>
      <c r="FM551" s="6"/>
      <c r="FN551" s="7"/>
      <c r="FO551" s="7"/>
      <c r="FP551" s="7"/>
      <c r="FQ551" s="7"/>
      <c r="FR551" s="8"/>
      <c r="FS551" s="6"/>
      <c r="FT551" s="7"/>
      <c r="FU551" s="7"/>
      <c r="FV551" s="7"/>
      <c r="FW551" s="7"/>
      <c r="FX551" s="8"/>
      <c r="FY551" s="6"/>
      <c r="FZ551" s="7"/>
      <c r="GA551" s="7"/>
      <c r="GB551" s="7"/>
      <c r="GC551" s="7"/>
      <c r="GD551" s="8"/>
      <c r="GE551" s="6"/>
      <c r="GF551" s="7"/>
      <c r="GG551" s="7"/>
      <c r="GH551" s="7"/>
      <c r="GI551" s="7"/>
      <c r="GJ551" s="8"/>
      <c r="GK551" s="6"/>
      <c r="GL551" s="7"/>
      <c r="GM551" s="7"/>
      <c r="GN551" s="7"/>
      <c r="GO551" s="7"/>
      <c r="GP551" s="8"/>
      <c r="GQ551" s="6"/>
      <c r="GR551" s="7"/>
      <c r="GS551" s="7"/>
      <c r="GT551" s="7"/>
      <c r="GU551" s="7"/>
      <c r="GV551" s="8"/>
      <c r="GW551" s="6"/>
      <c r="GX551" s="7"/>
      <c r="GY551" s="7"/>
      <c r="GZ551" s="7"/>
      <c r="HA551" s="7"/>
      <c r="HB551" s="8"/>
      <c r="HC551" s="6"/>
      <c r="HD551" s="7"/>
      <c r="HE551" s="7"/>
      <c r="HF551" s="7"/>
      <c r="HG551" s="7"/>
      <c r="HH551" s="8"/>
      <c r="HI551" s="6"/>
      <c r="HJ551" s="7"/>
      <c r="HK551" s="7"/>
      <c r="HL551" s="7"/>
      <c r="HM551" s="7"/>
      <c r="HN551" s="8"/>
      <c r="HO551" s="6"/>
      <c r="HP551" s="7"/>
      <c r="HQ551" s="7"/>
      <c r="HR551" s="7"/>
      <c r="HS551" s="7"/>
      <c r="HT551" s="8"/>
      <c r="HU551" s="6"/>
      <c r="HV551" s="7"/>
      <c r="HW551" s="7"/>
      <c r="HX551" s="7"/>
      <c r="HY551" s="7"/>
      <c r="HZ551" s="8"/>
      <c r="IA551" s="6"/>
      <c r="IB551" s="7"/>
      <c r="IC551" s="7"/>
      <c r="ID551" s="7"/>
      <c r="IE551" s="7"/>
      <c r="IF551" s="8"/>
      <c r="IG551" s="6"/>
      <c r="IH551" s="7"/>
      <c r="II551" s="7"/>
      <c r="IJ551" s="7"/>
      <c r="IK551" s="7"/>
      <c r="IL551" s="8"/>
      <c r="IM551" s="6"/>
      <c r="IN551" s="7"/>
      <c r="IO551" s="7"/>
      <c r="IP551" s="7"/>
      <c r="IQ551" s="7"/>
      <c r="IR551" s="8"/>
      <c r="IS551" s="6"/>
      <c r="IT551" s="7"/>
      <c r="IU551" s="7"/>
      <c r="IV551" s="7"/>
    </row>
    <row r="552" customFormat="false" ht="12.75" hidden="false" customHeight="false" outlineLevel="0" collapsed="false">
      <c r="A552" s="5" t="s">
        <v>732</v>
      </c>
      <c r="B552" s="6" t="n">
        <v>37005</v>
      </c>
      <c r="C552" s="7" t="s">
        <v>707</v>
      </c>
      <c r="D552" s="7" t="s">
        <v>663</v>
      </c>
      <c r="E552" s="7" t="s">
        <v>20</v>
      </c>
      <c r="F552" s="8" t="s">
        <v>665</v>
      </c>
      <c r="G552" s="8" t="n">
        <v>0</v>
      </c>
      <c r="H552" s="7"/>
      <c r="I552" s="7"/>
      <c r="J552" s="7"/>
      <c r="K552" s="7"/>
      <c r="L552" s="8"/>
      <c r="M552" s="6"/>
      <c r="N552" s="7"/>
      <c r="O552" s="7"/>
      <c r="P552" s="7"/>
      <c r="Q552" s="7"/>
      <c r="R552" s="8"/>
      <c r="S552" s="6"/>
      <c r="T552" s="7"/>
      <c r="U552" s="7"/>
      <c r="V552" s="7"/>
      <c r="W552" s="7"/>
      <c r="X552" s="8"/>
      <c r="Y552" s="6"/>
      <c r="Z552" s="7"/>
      <c r="AA552" s="7"/>
      <c r="AB552" s="7"/>
      <c r="AC552" s="7"/>
      <c r="AD552" s="8"/>
      <c r="AE552" s="6"/>
      <c r="AF552" s="7"/>
      <c r="AG552" s="7"/>
      <c r="AH552" s="7"/>
      <c r="AI552" s="7"/>
      <c r="AJ552" s="8"/>
      <c r="AK552" s="6"/>
      <c r="AL552" s="7"/>
      <c r="AM552" s="7"/>
      <c r="AN552" s="7"/>
      <c r="AO552" s="7"/>
      <c r="AP552" s="8"/>
      <c r="AQ552" s="6"/>
      <c r="AR552" s="7"/>
      <c r="AS552" s="7"/>
      <c r="AT552" s="7"/>
      <c r="AU552" s="7"/>
      <c r="AV552" s="8"/>
      <c r="AW552" s="6"/>
      <c r="AX552" s="7"/>
      <c r="AY552" s="7"/>
      <c r="AZ552" s="7"/>
      <c r="BA552" s="7"/>
      <c r="BB552" s="8"/>
      <c r="BC552" s="6"/>
      <c r="BD552" s="7"/>
      <c r="BE552" s="7"/>
      <c r="BF552" s="7"/>
      <c r="BG552" s="7"/>
      <c r="BH552" s="8"/>
      <c r="BI552" s="6"/>
      <c r="BJ552" s="7"/>
      <c r="BK552" s="7"/>
      <c r="BL552" s="7"/>
      <c r="BM552" s="7"/>
      <c r="BN552" s="8"/>
      <c r="BO552" s="6"/>
      <c r="BP552" s="7"/>
      <c r="BQ552" s="7"/>
      <c r="BR552" s="7"/>
      <c r="BS552" s="7"/>
      <c r="BT552" s="8"/>
      <c r="BU552" s="6"/>
      <c r="BV552" s="7"/>
      <c r="BW552" s="7"/>
      <c r="BX552" s="7"/>
      <c r="BY552" s="7"/>
      <c r="BZ552" s="8"/>
      <c r="CA552" s="6"/>
      <c r="CB552" s="7"/>
      <c r="CC552" s="7"/>
      <c r="CD552" s="7"/>
      <c r="CE552" s="7"/>
      <c r="CF552" s="8"/>
      <c r="CG552" s="6"/>
      <c r="CH552" s="7"/>
      <c r="CI552" s="7"/>
      <c r="CJ552" s="7"/>
      <c r="CK552" s="7"/>
      <c r="CL552" s="8"/>
      <c r="CM552" s="6"/>
      <c r="CN552" s="7"/>
      <c r="CO552" s="7"/>
      <c r="CP552" s="7"/>
      <c r="CQ552" s="7"/>
      <c r="CR552" s="8"/>
      <c r="CS552" s="6"/>
      <c r="CT552" s="7"/>
      <c r="CU552" s="7"/>
      <c r="CV552" s="7"/>
      <c r="CW552" s="7"/>
      <c r="CX552" s="8"/>
      <c r="CY552" s="6"/>
      <c r="CZ552" s="7"/>
      <c r="DA552" s="7"/>
      <c r="DB552" s="7"/>
      <c r="DC552" s="7"/>
      <c r="DD552" s="8"/>
      <c r="DE552" s="6"/>
      <c r="DF552" s="7"/>
      <c r="DG552" s="7"/>
      <c r="DH552" s="7"/>
      <c r="DI552" s="7"/>
      <c r="DJ552" s="8"/>
      <c r="DK552" s="6"/>
      <c r="DL552" s="7"/>
      <c r="DM552" s="7"/>
      <c r="DN552" s="7"/>
      <c r="DO552" s="7"/>
      <c r="DP552" s="8"/>
      <c r="DQ552" s="6"/>
      <c r="DR552" s="7"/>
      <c r="DS552" s="7"/>
      <c r="DT552" s="7"/>
      <c r="DU552" s="7"/>
      <c r="DV552" s="8"/>
      <c r="DW552" s="6"/>
      <c r="DX552" s="7"/>
      <c r="DY552" s="7"/>
      <c r="DZ552" s="7"/>
      <c r="EA552" s="7"/>
      <c r="EB552" s="8"/>
      <c r="EC552" s="6"/>
      <c r="ED552" s="7"/>
      <c r="EE552" s="7"/>
      <c r="EF552" s="7"/>
      <c r="EG552" s="7"/>
      <c r="EH552" s="8"/>
      <c r="EI552" s="6"/>
      <c r="EJ552" s="7"/>
      <c r="EK552" s="7"/>
      <c r="EL552" s="7"/>
      <c r="EM552" s="7"/>
      <c r="EN552" s="8"/>
      <c r="EO552" s="6"/>
      <c r="EP552" s="7"/>
      <c r="EQ552" s="7"/>
      <c r="ER552" s="7"/>
      <c r="ES552" s="7"/>
      <c r="ET552" s="8"/>
      <c r="EU552" s="6"/>
      <c r="EV552" s="7"/>
      <c r="EW552" s="7"/>
      <c r="EX552" s="7"/>
      <c r="EY552" s="7"/>
      <c r="EZ552" s="8"/>
      <c r="FA552" s="6"/>
      <c r="FB552" s="7"/>
      <c r="FC552" s="7"/>
      <c r="FD552" s="7"/>
      <c r="FE552" s="7"/>
      <c r="FF552" s="8"/>
      <c r="FG552" s="6"/>
      <c r="FH552" s="7"/>
      <c r="FI552" s="7"/>
      <c r="FJ552" s="7"/>
      <c r="FK552" s="7"/>
      <c r="FL552" s="8"/>
      <c r="FM552" s="6"/>
      <c r="FN552" s="7"/>
      <c r="FO552" s="7"/>
      <c r="FP552" s="7"/>
      <c r="FQ552" s="7"/>
      <c r="FR552" s="8"/>
      <c r="FS552" s="6"/>
      <c r="FT552" s="7"/>
      <c r="FU552" s="7"/>
      <c r="FV552" s="7"/>
      <c r="FW552" s="7"/>
      <c r="FX552" s="8"/>
      <c r="FY552" s="6"/>
      <c r="FZ552" s="7"/>
      <c r="GA552" s="7"/>
      <c r="GB552" s="7"/>
      <c r="GC552" s="7"/>
      <c r="GD552" s="8"/>
      <c r="GE552" s="6"/>
      <c r="GF552" s="7"/>
      <c r="GG552" s="7"/>
      <c r="GH552" s="7"/>
      <c r="GI552" s="7"/>
      <c r="GJ552" s="8"/>
      <c r="GK552" s="6"/>
      <c r="GL552" s="7"/>
      <c r="GM552" s="7"/>
      <c r="GN552" s="7"/>
      <c r="GO552" s="7"/>
      <c r="GP552" s="8"/>
      <c r="GQ552" s="6"/>
      <c r="GR552" s="7"/>
      <c r="GS552" s="7"/>
      <c r="GT552" s="7"/>
      <c r="GU552" s="7"/>
      <c r="GV552" s="8"/>
      <c r="GW552" s="6"/>
      <c r="GX552" s="7"/>
      <c r="GY552" s="7"/>
      <c r="GZ552" s="7"/>
      <c r="HA552" s="7"/>
      <c r="HB552" s="8"/>
      <c r="HC552" s="6"/>
      <c r="HD552" s="7"/>
      <c r="HE552" s="7"/>
      <c r="HF552" s="7"/>
      <c r="HG552" s="7"/>
      <c r="HH552" s="8"/>
      <c r="HI552" s="6"/>
      <c r="HJ552" s="7"/>
      <c r="HK552" s="7"/>
      <c r="HL552" s="7"/>
      <c r="HM552" s="7"/>
      <c r="HN552" s="8"/>
      <c r="HO552" s="6"/>
      <c r="HP552" s="7"/>
      <c r="HQ552" s="7"/>
      <c r="HR552" s="7"/>
      <c r="HS552" s="7"/>
      <c r="HT552" s="8"/>
      <c r="HU552" s="6"/>
      <c r="HV552" s="7"/>
      <c r="HW552" s="7"/>
      <c r="HX552" s="7"/>
      <c r="HY552" s="7"/>
      <c r="HZ552" s="8"/>
      <c r="IA552" s="6"/>
      <c r="IB552" s="7"/>
      <c r="IC552" s="7"/>
      <c r="ID552" s="7"/>
      <c r="IE552" s="7"/>
      <c r="IF552" s="8"/>
      <c r="IG552" s="6"/>
      <c r="IH552" s="7"/>
      <c r="II552" s="7"/>
      <c r="IJ552" s="7"/>
      <c r="IK552" s="7"/>
      <c r="IL552" s="8"/>
      <c r="IM552" s="6"/>
      <c r="IN552" s="7"/>
      <c r="IO552" s="7"/>
      <c r="IP552" s="7"/>
      <c r="IQ552" s="7"/>
      <c r="IR552" s="8"/>
      <c r="IS552" s="6"/>
      <c r="IT552" s="7"/>
      <c r="IU552" s="7"/>
      <c r="IV552" s="7"/>
    </row>
    <row r="553" customFormat="false" ht="12.75" hidden="false" customHeight="false" outlineLevel="0" collapsed="false">
      <c r="A553" s="5" t="s">
        <v>733</v>
      </c>
      <c r="B553" s="6" t="n">
        <v>37005</v>
      </c>
      <c r="C553" s="7" t="s">
        <v>713</v>
      </c>
      <c r="D553" s="7" t="s">
        <v>663</v>
      </c>
      <c r="E553" s="7" t="s">
        <v>20</v>
      </c>
      <c r="F553" s="8" t="s">
        <v>665</v>
      </c>
      <c r="G553" s="8" t="n">
        <v>0</v>
      </c>
      <c r="H553" s="7"/>
      <c r="I553" s="7"/>
      <c r="J553" s="7"/>
      <c r="K553" s="7"/>
      <c r="L553" s="8"/>
      <c r="M553" s="6"/>
      <c r="N553" s="7"/>
      <c r="O553" s="7"/>
      <c r="P553" s="7"/>
      <c r="Q553" s="7"/>
      <c r="R553" s="8"/>
      <c r="S553" s="6"/>
      <c r="T553" s="7"/>
      <c r="U553" s="7"/>
      <c r="V553" s="7"/>
      <c r="W553" s="7"/>
      <c r="X553" s="8"/>
      <c r="Y553" s="6"/>
      <c r="Z553" s="7"/>
      <c r="AA553" s="7"/>
      <c r="AB553" s="7"/>
      <c r="AC553" s="7"/>
      <c r="AD553" s="8"/>
      <c r="AE553" s="6"/>
      <c r="AF553" s="7"/>
      <c r="AG553" s="7"/>
      <c r="AH553" s="7"/>
      <c r="AI553" s="7"/>
      <c r="AJ553" s="8"/>
      <c r="AK553" s="6"/>
      <c r="AL553" s="7"/>
      <c r="AM553" s="7"/>
      <c r="AN553" s="7"/>
      <c r="AO553" s="7"/>
      <c r="AP553" s="8"/>
      <c r="AQ553" s="6"/>
      <c r="AR553" s="7"/>
      <c r="AS553" s="7"/>
      <c r="AT553" s="7"/>
      <c r="AU553" s="7"/>
      <c r="AV553" s="8"/>
      <c r="AW553" s="6"/>
      <c r="AX553" s="7"/>
      <c r="AY553" s="7"/>
      <c r="AZ553" s="7"/>
      <c r="BA553" s="7"/>
      <c r="BB553" s="8"/>
      <c r="BC553" s="6"/>
      <c r="BD553" s="7"/>
      <c r="BE553" s="7"/>
      <c r="BF553" s="7"/>
      <c r="BG553" s="7"/>
      <c r="BH553" s="8"/>
      <c r="BI553" s="6"/>
      <c r="BJ553" s="7"/>
      <c r="BK553" s="7"/>
      <c r="BL553" s="7"/>
      <c r="BM553" s="7"/>
      <c r="BN553" s="8"/>
      <c r="BO553" s="6"/>
      <c r="BP553" s="7"/>
      <c r="BQ553" s="7"/>
      <c r="BR553" s="7"/>
      <c r="BS553" s="7"/>
      <c r="BT553" s="8"/>
      <c r="BU553" s="6"/>
      <c r="BV553" s="7"/>
      <c r="BW553" s="7"/>
      <c r="BX553" s="7"/>
      <c r="BY553" s="7"/>
      <c r="BZ553" s="8"/>
      <c r="CA553" s="6"/>
      <c r="CB553" s="7"/>
      <c r="CC553" s="7"/>
      <c r="CD553" s="7"/>
      <c r="CE553" s="7"/>
      <c r="CF553" s="8"/>
      <c r="CG553" s="6"/>
      <c r="CH553" s="7"/>
      <c r="CI553" s="7"/>
      <c r="CJ553" s="7"/>
      <c r="CK553" s="7"/>
      <c r="CL553" s="8"/>
      <c r="CM553" s="6"/>
      <c r="CN553" s="7"/>
      <c r="CO553" s="7"/>
      <c r="CP553" s="7"/>
      <c r="CQ553" s="7"/>
      <c r="CR553" s="8"/>
      <c r="CS553" s="6"/>
      <c r="CT553" s="7"/>
      <c r="CU553" s="7"/>
      <c r="CV553" s="7"/>
      <c r="CW553" s="7"/>
      <c r="CX553" s="8"/>
      <c r="CY553" s="6"/>
      <c r="CZ553" s="7"/>
      <c r="DA553" s="7"/>
      <c r="DB553" s="7"/>
      <c r="DC553" s="7"/>
      <c r="DD553" s="8"/>
      <c r="DE553" s="6"/>
      <c r="DF553" s="7"/>
      <c r="DG553" s="7"/>
      <c r="DH553" s="7"/>
      <c r="DI553" s="7"/>
      <c r="DJ553" s="8"/>
      <c r="DK553" s="6"/>
      <c r="DL553" s="7"/>
      <c r="DM553" s="7"/>
      <c r="DN553" s="7"/>
      <c r="DO553" s="7"/>
      <c r="DP553" s="8"/>
      <c r="DQ553" s="6"/>
      <c r="DR553" s="7"/>
      <c r="DS553" s="7"/>
      <c r="DT553" s="7"/>
      <c r="DU553" s="7"/>
      <c r="DV553" s="8"/>
      <c r="DW553" s="6"/>
      <c r="DX553" s="7"/>
      <c r="DY553" s="7"/>
      <c r="DZ553" s="7"/>
      <c r="EA553" s="7"/>
      <c r="EB553" s="8"/>
      <c r="EC553" s="6"/>
      <c r="ED553" s="7"/>
      <c r="EE553" s="7"/>
      <c r="EF553" s="7"/>
      <c r="EG553" s="7"/>
      <c r="EH553" s="8"/>
      <c r="EI553" s="6"/>
      <c r="EJ553" s="7"/>
      <c r="EK553" s="7"/>
      <c r="EL553" s="7"/>
      <c r="EM553" s="7"/>
      <c r="EN553" s="8"/>
      <c r="EO553" s="6"/>
      <c r="EP553" s="7"/>
      <c r="EQ553" s="7"/>
      <c r="ER553" s="7"/>
      <c r="ES553" s="7"/>
      <c r="ET553" s="8"/>
      <c r="EU553" s="6"/>
      <c r="EV553" s="7"/>
      <c r="EW553" s="7"/>
      <c r="EX553" s="7"/>
      <c r="EY553" s="7"/>
      <c r="EZ553" s="8"/>
      <c r="FA553" s="6"/>
      <c r="FB553" s="7"/>
      <c r="FC553" s="7"/>
      <c r="FD553" s="7"/>
      <c r="FE553" s="7"/>
      <c r="FF553" s="8"/>
      <c r="FG553" s="6"/>
      <c r="FH553" s="7"/>
      <c r="FI553" s="7"/>
      <c r="FJ553" s="7"/>
      <c r="FK553" s="7"/>
      <c r="FL553" s="8"/>
      <c r="FM553" s="6"/>
      <c r="FN553" s="7"/>
      <c r="FO553" s="7"/>
      <c r="FP553" s="7"/>
      <c r="FQ553" s="7"/>
      <c r="FR553" s="8"/>
      <c r="FS553" s="6"/>
      <c r="FT553" s="7"/>
      <c r="FU553" s="7"/>
      <c r="FV553" s="7"/>
      <c r="FW553" s="7"/>
      <c r="FX553" s="8"/>
      <c r="FY553" s="6"/>
      <c r="FZ553" s="7"/>
      <c r="GA553" s="7"/>
      <c r="GB553" s="7"/>
      <c r="GC553" s="7"/>
      <c r="GD553" s="8"/>
      <c r="GE553" s="6"/>
      <c r="GF553" s="7"/>
      <c r="GG553" s="7"/>
      <c r="GH553" s="7"/>
      <c r="GI553" s="7"/>
      <c r="GJ553" s="8"/>
      <c r="GK553" s="6"/>
      <c r="GL553" s="7"/>
      <c r="GM553" s="7"/>
      <c r="GN553" s="7"/>
      <c r="GO553" s="7"/>
      <c r="GP553" s="8"/>
      <c r="GQ553" s="6"/>
      <c r="GR553" s="7"/>
      <c r="GS553" s="7"/>
      <c r="GT553" s="7"/>
      <c r="GU553" s="7"/>
      <c r="GV553" s="8"/>
      <c r="GW553" s="6"/>
      <c r="GX553" s="7"/>
      <c r="GY553" s="7"/>
      <c r="GZ553" s="7"/>
      <c r="HA553" s="7"/>
      <c r="HB553" s="8"/>
      <c r="HC553" s="6"/>
      <c r="HD553" s="7"/>
      <c r="HE553" s="7"/>
      <c r="HF553" s="7"/>
      <c r="HG553" s="7"/>
      <c r="HH553" s="8"/>
      <c r="HI553" s="6"/>
      <c r="HJ553" s="7"/>
      <c r="HK553" s="7"/>
      <c r="HL553" s="7"/>
      <c r="HM553" s="7"/>
      <c r="HN553" s="8"/>
      <c r="HO553" s="6"/>
      <c r="HP553" s="7"/>
      <c r="HQ553" s="7"/>
      <c r="HR553" s="7"/>
      <c r="HS553" s="7"/>
      <c r="HT553" s="8"/>
      <c r="HU553" s="6"/>
      <c r="HV553" s="7"/>
      <c r="HW553" s="7"/>
      <c r="HX553" s="7"/>
      <c r="HY553" s="7"/>
      <c r="HZ553" s="8"/>
      <c r="IA553" s="6"/>
      <c r="IB553" s="7"/>
      <c r="IC553" s="7"/>
      <c r="ID553" s="7"/>
      <c r="IE553" s="7"/>
      <c r="IF553" s="8"/>
      <c r="IG553" s="6"/>
      <c r="IH553" s="7"/>
      <c r="II553" s="7"/>
      <c r="IJ553" s="7"/>
      <c r="IK553" s="7"/>
      <c r="IL553" s="8"/>
      <c r="IM553" s="6"/>
      <c r="IN553" s="7"/>
      <c r="IO553" s="7"/>
      <c r="IP553" s="7"/>
      <c r="IQ553" s="7"/>
      <c r="IR553" s="8"/>
      <c r="IS553" s="6"/>
      <c r="IT553" s="7"/>
      <c r="IU553" s="7"/>
      <c r="IV553" s="7"/>
    </row>
    <row r="554" customFormat="false" ht="12.75" hidden="false" customHeight="false" outlineLevel="0" collapsed="false">
      <c r="A554" s="5" t="s">
        <v>734</v>
      </c>
      <c r="B554" s="6" t="n">
        <v>37005</v>
      </c>
      <c r="C554" s="7" t="s">
        <v>690</v>
      </c>
      <c r="D554" s="7" t="s">
        <v>663</v>
      </c>
      <c r="E554" s="7" t="s">
        <v>20</v>
      </c>
      <c r="F554" s="8" t="s">
        <v>665</v>
      </c>
      <c r="G554" s="8" t="n">
        <v>0</v>
      </c>
      <c r="H554" s="7"/>
      <c r="I554" s="7"/>
      <c r="J554" s="7"/>
      <c r="K554" s="7"/>
      <c r="L554" s="8"/>
      <c r="M554" s="6"/>
      <c r="N554" s="7"/>
      <c r="O554" s="7"/>
      <c r="P554" s="7"/>
      <c r="Q554" s="7"/>
      <c r="R554" s="8"/>
      <c r="S554" s="6"/>
      <c r="T554" s="7"/>
      <c r="U554" s="7"/>
      <c r="V554" s="7"/>
      <c r="W554" s="7"/>
      <c r="X554" s="8"/>
      <c r="Y554" s="6"/>
      <c r="Z554" s="7"/>
      <c r="AA554" s="7"/>
      <c r="AB554" s="7"/>
      <c r="AC554" s="7"/>
      <c r="AD554" s="8"/>
      <c r="AE554" s="6"/>
      <c r="AF554" s="7"/>
      <c r="AG554" s="7"/>
      <c r="AH554" s="7"/>
      <c r="AI554" s="7"/>
      <c r="AJ554" s="8"/>
      <c r="AK554" s="6"/>
      <c r="AL554" s="7"/>
      <c r="AM554" s="7"/>
      <c r="AN554" s="7"/>
      <c r="AO554" s="7"/>
      <c r="AP554" s="8"/>
      <c r="AQ554" s="6"/>
      <c r="AR554" s="7"/>
      <c r="AS554" s="7"/>
      <c r="AT554" s="7"/>
      <c r="AU554" s="7"/>
      <c r="AV554" s="8"/>
      <c r="AW554" s="6"/>
      <c r="AX554" s="7"/>
      <c r="AY554" s="7"/>
      <c r="AZ554" s="7"/>
      <c r="BA554" s="7"/>
      <c r="BB554" s="8"/>
      <c r="BC554" s="6"/>
      <c r="BD554" s="7"/>
      <c r="BE554" s="7"/>
      <c r="BF554" s="7"/>
      <c r="BG554" s="7"/>
      <c r="BH554" s="8"/>
      <c r="BI554" s="6"/>
      <c r="BJ554" s="7"/>
      <c r="BK554" s="7"/>
      <c r="BL554" s="7"/>
      <c r="BM554" s="7"/>
      <c r="BN554" s="8"/>
      <c r="BO554" s="6"/>
      <c r="BP554" s="7"/>
      <c r="BQ554" s="7"/>
      <c r="BR554" s="7"/>
      <c r="BS554" s="7"/>
      <c r="BT554" s="8"/>
      <c r="BU554" s="6"/>
      <c r="BV554" s="7"/>
      <c r="BW554" s="7"/>
      <c r="BX554" s="7"/>
      <c r="BY554" s="7"/>
      <c r="BZ554" s="8"/>
      <c r="CA554" s="6"/>
      <c r="CB554" s="7"/>
      <c r="CC554" s="7"/>
      <c r="CD554" s="7"/>
      <c r="CE554" s="7"/>
      <c r="CF554" s="8"/>
      <c r="CG554" s="6"/>
      <c r="CH554" s="7"/>
      <c r="CI554" s="7"/>
      <c r="CJ554" s="7"/>
      <c r="CK554" s="7"/>
      <c r="CL554" s="8"/>
      <c r="CM554" s="6"/>
      <c r="CN554" s="7"/>
      <c r="CO554" s="7"/>
      <c r="CP554" s="7"/>
      <c r="CQ554" s="7"/>
      <c r="CR554" s="8"/>
      <c r="CS554" s="6"/>
      <c r="CT554" s="7"/>
      <c r="CU554" s="7"/>
      <c r="CV554" s="7"/>
      <c r="CW554" s="7"/>
      <c r="CX554" s="8"/>
      <c r="CY554" s="6"/>
      <c r="CZ554" s="7"/>
      <c r="DA554" s="7"/>
      <c r="DB554" s="7"/>
      <c r="DC554" s="7"/>
      <c r="DD554" s="8"/>
      <c r="DE554" s="6"/>
      <c r="DF554" s="7"/>
      <c r="DG554" s="7"/>
      <c r="DH554" s="7"/>
      <c r="DI554" s="7"/>
      <c r="DJ554" s="8"/>
      <c r="DK554" s="6"/>
      <c r="DL554" s="7"/>
      <c r="DM554" s="7"/>
      <c r="DN554" s="7"/>
      <c r="DO554" s="7"/>
      <c r="DP554" s="8"/>
      <c r="DQ554" s="6"/>
      <c r="DR554" s="7"/>
      <c r="DS554" s="7"/>
      <c r="DT554" s="7"/>
      <c r="DU554" s="7"/>
      <c r="DV554" s="8"/>
      <c r="DW554" s="6"/>
      <c r="DX554" s="7"/>
      <c r="DY554" s="7"/>
      <c r="DZ554" s="7"/>
      <c r="EA554" s="7"/>
      <c r="EB554" s="8"/>
      <c r="EC554" s="6"/>
      <c r="ED554" s="7"/>
      <c r="EE554" s="7"/>
      <c r="EF554" s="7"/>
      <c r="EG554" s="7"/>
      <c r="EH554" s="8"/>
      <c r="EI554" s="6"/>
      <c r="EJ554" s="7"/>
      <c r="EK554" s="7"/>
      <c r="EL554" s="7"/>
      <c r="EM554" s="7"/>
      <c r="EN554" s="8"/>
      <c r="EO554" s="6"/>
      <c r="EP554" s="7"/>
      <c r="EQ554" s="7"/>
      <c r="ER554" s="7"/>
      <c r="ES554" s="7"/>
      <c r="ET554" s="8"/>
      <c r="EU554" s="6"/>
      <c r="EV554" s="7"/>
      <c r="EW554" s="7"/>
      <c r="EX554" s="7"/>
      <c r="EY554" s="7"/>
      <c r="EZ554" s="8"/>
      <c r="FA554" s="6"/>
      <c r="FB554" s="7"/>
      <c r="FC554" s="7"/>
      <c r="FD554" s="7"/>
      <c r="FE554" s="7"/>
      <c r="FF554" s="8"/>
      <c r="FG554" s="6"/>
      <c r="FH554" s="7"/>
      <c r="FI554" s="7"/>
      <c r="FJ554" s="7"/>
      <c r="FK554" s="7"/>
      <c r="FL554" s="8"/>
      <c r="FM554" s="6"/>
      <c r="FN554" s="7"/>
      <c r="FO554" s="7"/>
      <c r="FP554" s="7"/>
      <c r="FQ554" s="7"/>
      <c r="FR554" s="8"/>
      <c r="FS554" s="6"/>
      <c r="FT554" s="7"/>
      <c r="FU554" s="7"/>
      <c r="FV554" s="7"/>
      <c r="FW554" s="7"/>
      <c r="FX554" s="8"/>
      <c r="FY554" s="6"/>
      <c r="FZ554" s="7"/>
      <c r="GA554" s="7"/>
      <c r="GB554" s="7"/>
      <c r="GC554" s="7"/>
      <c r="GD554" s="8"/>
      <c r="GE554" s="6"/>
      <c r="GF554" s="7"/>
      <c r="GG554" s="7"/>
      <c r="GH554" s="7"/>
      <c r="GI554" s="7"/>
      <c r="GJ554" s="8"/>
      <c r="GK554" s="6"/>
      <c r="GL554" s="7"/>
      <c r="GM554" s="7"/>
      <c r="GN554" s="7"/>
      <c r="GO554" s="7"/>
      <c r="GP554" s="8"/>
      <c r="GQ554" s="6"/>
      <c r="GR554" s="7"/>
      <c r="GS554" s="7"/>
      <c r="GT554" s="7"/>
      <c r="GU554" s="7"/>
      <c r="GV554" s="8"/>
      <c r="GW554" s="6"/>
      <c r="GX554" s="7"/>
      <c r="GY554" s="7"/>
      <c r="GZ554" s="7"/>
      <c r="HA554" s="7"/>
      <c r="HB554" s="8"/>
      <c r="HC554" s="6"/>
      <c r="HD554" s="7"/>
      <c r="HE554" s="7"/>
      <c r="HF554" s="7"/>
      <c r="HG554" s="7"/>
      <c r="HH554" s="8"/>
      <c r="HI554" s="6"/>
      <c r="HJ554" s="7"/>
      <c r="HK554" s="7"/>
      <c r="HL554" s="7"/>
      <c r="HM554" s="7"/>
      <c r="HN554" s="8"/>
      <c r="HO554" s="6"/>
      <c r="HP554" s="7"/>
      <c r="HQ554" s="7"/>
      <c r="HR554" s="7"/>
      <c r="HS554" s="7"/>
      <c r="HT554" s="8"/>
      <c r="HU554" s="6"/>
      <c r="HV554" s="7"/>
      <c r="HW554" s="7"/>
      <c r="HX554" s="7"/>
      <c r="HY554" s="7"/>
      <c r="HZ554" s="8"/>
      <c r="IA554" s="6"/>
      <c r="IB554" s="7"/>
      <c r="IC554" s="7"/>
      <c r="ID554" s="7"/>
      <c r="IE554" s="7"/>
      <c r="IF554" s="8"/>
      <c r="IG554" s="6"/>
      <c r="IH554" s="7"/>
      <c r="II554" s="7"/>
      <c r="IJ554" s="7"/>
      <c r="IK554" s="7"/>
      <c r="IL554" s="8"/>
      <c r="IM554" s="6"/>
      <c r="IN554" s="7"/>
      <c r="IO554" s="7"/>
      <c r="IP554" s="7"/>
      <c r="IQ554" s="7"/>
      <c r="IR554" s="8"/>
      <c r="IS554" s="6"/>
      <c r="IT554" s="7"/>
      <c r="IU554" s="7"/>
      <c r="IV554" s="7"/>
    </row>
    <row r="555" customFormat="false" ht="12.75" hidden="false" customHeight="false" outlineLevel="0" collapsed="false">
      <c r="A555" s="5" t="s">
        <v>735</v>
      </c>
      <c r="B555" s="6" t="n">
        <v>37005</v>
      </c>
      <c r="C555" s="7" t="s">
        <v>722</v>
      </c>
      <c r="D555" s="7" t="s">
        <v>663</v>
      </c>
      <c r="E555" s="7" t="s">
        <v>20</v>
      </c>
      <c r="F555" s="8" t="s">
        <v>665</v>
      </c>
      <c r="G555" s="8" t="n">
        <v>0</v>
      </c>
      <c r="H555" s="7"/>
      <c r="I555" s="7"/>
      <c r="J555" s="7"/>
      <c r="K555" s="7"/>
      <c r="L555" s="8"/>
      <c r="M555" s="6"/>
      <c r="N555" s="7"/>
      <c r="O555" s="7"/>
      <c r="P555" s="7"/>
      <c r="Q555" s="7"/>
      <c r="R555" s="8"/>
      <c r="S555" s="6"/>
      <c r="T555" s="7"/>
      <c r="U555" s="7"/>
      <c r="V555" s="7"/>
      <c r="W555" s="7"/>
      <c r="X555" s="8"/>
      <c r="Y555" s="6"/>
      <c r="Z555" s="7"/>
      <c r="AA555" s="7"/>
      <c r="AB555" s="7"/>
      <c r="AC555" s="7"/>
      <c r="AD555" s="8"/>
      <c r="AE555" s="6"/>
      <c r="AF555" s="7"/>
      <c r="AG555" s="7"/>
      <c r="AH555" s="7"/>
      <c r="AI555" s="7"/>
      <c r="AJ555" s="8"/>
      <c r="AK555" s="6"/>
      <c r="AL555" s="7"/>
      <c r="AM555" s="7"/>
      <c r="AN555" s="7"/>
      <c r="AO555" s="7"/>
      <c r="AP555" s="8"/>
      <c r="AQ555" s="6"/>
      <c r="AR555" s="7"/>
      <c r="AS555" s="7"/>
      <c r="AT555" s="7"/>
      <c r="AU555" s="7"/>
      <c r="AV555" s="8"/>
      <c r="AW555" s="6"/>
      <c r="AX555" s="7"/>
      <c r="AY555" s="7"/>
      <c r="AZ555" s="7"/>
      <c r="BA555" s="7"/>
      <c r="BB555" s="8"/>
      <c r="BC555" s="6"/>
      <c r="BD555" s="7"/>
      <c r="BE555" s="7"/>
      <c r="BF555" s="7"/>
      <c r="BG555" s="7"/>
      <c r="BH555" s="8"/>
      <c r="BI555" s="6"/>
      <c r="BJ555" s="7"/>
      <c r="BK555" s="7"/>
      <c r="BL555" s="7"/>
      <c r="BM555" s="7"/>
      <c r="BN555" s="8"/>
      <c r="BO555" s="6"/>
      <c r="BP555" s="7"/>
      <c r="BQ555" s="7"/>
      <c r="BR555" s="7"/>
      <c r="BS555" s="7"/>
      <c r="BT555" s="8"/>
      <c r="BU555" s="6"/>
      <c r="BV555" s="7"/>
      <c r="BW555" s="7"/>
      <c r="BX555" s="7"/>
      <c r="BY555" s="7"/>
      <c r="BZ555" s="8"/>
      <c r="CA555" s="6"/>
      <c r="CB555" s="7"/>
      <c r="CC555" s="7"/>
      <c r="CD555" s="7"/>
      <c r="CE555" s="7"/>
      <c r="CF555" s="8"/>
      <c r="CG555" s="6"/>
      <c r="CH555" s="7"/>
      <c r="CI555" s="7"/>
      <c r="CJ555" s="7"/>
      <c r="CK555" s="7"/>
      <c r="CL555" s="8"/>
      <c r="CM555" s="6"/>
      <c r="CN555" s="7"/>
      <c r="CO555" s="7"/>
      <c r="CP555" s="7"/>
      <c r="CQ555" s="7"/>
      <c r="CR555" s="8"/>
      <c r="CS555" s="6"/>
      <c r="CT555" s="7"/>
      <c r="CU555" s="7"/>
      <c r="CV555" s="7"/>
      <c r="CW555" s="7"/>
      <c r="CX555" s="8"/>
      <c r="CY555" s="6"/>
      <c r="CZ555" s="7"/>
      <c r="DA555" s="7"/>
      <c r="DB555" s="7"/>
      <c r="DC555" s="7"/>
      <c r="DD555" s="8"/>
      <c r="DE555" s="6"/>
      <c r="DF555" s="7"/>
      <c r="DG555" s="7"/>
      <c r="DH555" s="7"/>
      <c r="DI555" s="7"/>
      <c r="DJ555" s="8"/>
      <c r="DK555" s="6"/>
      <c r="DL555" s="7"/>
      <c r="DM555" s="7"/>
      <c r="DN555" s="7"/>
      <c r="DO555" s="7"/>
      <c r="DP555" s="8"/>
      <c r="DQ555" s="6"/>
      <c r="DR555" s="7"/>
      <c r="DS555" s="7"/>
      <c r="DT555" s="7"/>
      <c r="DU555" s="7"/>
      <c r="DV555" s="8"/>
      <c r="DW555" s="6"/>
      <c r="DX555" s="7"/>
      <c r="DY555" s="7"/>
      <c r="DZ555" s="7"/>
      <c r="EA555" s="7"/>
      <c r="EB555" s="8"/>
      <c r="EC555" s="6"/>
      <c r="ED555" s="7"/>
      <c r="EE555" s="7"/>
      <c r="EF555" s="7"/>
      <c r="EG555" s="7"/>
      <c r="EH555" s="8"/>
      <c r="EI555" s="6"/>
      <c r="EJ555" s="7"/>
      <c r="EK555" s="7"/>
      <c r="EL555" s="7"/>
      <c r="EM555" s="7"/>
      <c r="EN555" s="8"/>
      <c r="EO555" s="6"/>
      <c r="EP555" s="7"/>
      <c r="EQ555" s="7"/>
      <c r="ER555" s="7"/>
      <c r="ES555" s="7"/>
      <c r="ET555" s="8"/>
      <c r="EU555" s="6"/>
      <c r="EV555" s="7"/>
      <c r="EW555" s="7"/>
      <c r="EX555" s="7"/>
      <c r="EY555" s="7"/>
      <c r="EZ555" s="8"/>
      <c r="FA555" s="6"/>
      <c r="FB555" s="7"/>
      <c r="FC555" s="7"/>
      <c r="FD555" s="7"/>
      <c r="FE555" s="7"/>
      <c r="FF555" s="8"/>
      <c r="FG555" s="6"/>
      <c r="FH555" s="7"/>
      <c r="FI555" s="7"/>
      <c r="FJ555" s="7"/>
      <c r="FK555" s="7"/>
      <c r="FL555" s="8"/>
      <c r="FM555" s="6"/>
      <c r="FN555" s="7"/>
      <c r="FO555" s="7"/>
      <c r="FP555" s="7"/>
      <c r="FQ555" s="7"/>
      <c r="FR555" s="8"/>
      <c r="FS555" s="6"/>
      <c r="FT555" s="7"/>
      <c r="FU555" s="7"/>
      <c r="FV555" s="7"/>
      <c r="FW555" s="7"/>
      <c r="FX555" s="8"/>
      <c r="FY555" s="6"/>
      <c r="FZ555" s="7"/>
      <c r="GA555" s="7"/>
      <c r="GB555" s="7"/>
      <c r="GC555" s="7"/>
      <c r="GD555" s="8"/>
      <c r="GE555" s="6"/>
      <c r="GF555" s="7"/>
      <c r="GG555" s="7"/>
      <c r="GH555" s="7"/>
      <c r="GI555" s="7"/>
      <c r="GJ555" s="8"/>
      <c r="GK555" s="6"/>
      <c r="GL555" s="7"/>
      <c r="GM555" s="7"/>
      <c r="GN555" s="7"/>
      <c r="GO555" s="7"/>
      <c r="GP555" s="8"/>
      <c r="GQ555" s="6"/>
      <c r="GR555" s="7"/>
      <c r="GS555" s="7"/>
      <c r="GT555" s="7"/>
      <c r="GU555" s="7"/>
      <c r="GV555" s="8"/>
      <c r="GW555" s="6"/>
      <c r="GX555" s="7"/>
      <c r="GY555" s="7"/>
      <c r="GZ555" s="7"/>
      <c r="HA555" s="7"/>
      <c r="HB555" s="8"/>
      <c r="HC555" s="6"/>
      <c r="HD555" s="7"/>
      <c r="HE555" s="7"/>
      <c r="HF555" s="7"/>
      <c r="HG555" s="7"/>
      <c r="HH555" s="8"/>
      <c r="HI555" s="6"/>
      <c r="HJ555" s="7"/>
      <c r="HK555" s="7"/>
      <c r="HL555" s="7"/>
      <c r="HM555" s="7"/>
      <c r="HN555" s="8"/>
      <c r="HO555" s="6"/>
      <c r="HP555" s="7"/>
      <c r="HQ555" s="7"/>
      <c r="HR555" s="7"/>
      <c r="HS555" s="7"/>
      <c r="HT555" s="8"/>
      <c r="HU555" s="6"/>
      <c r="HV555" s="7"/>
      <c r="HW555" s="7"/>
      <c r="HX555" s="7"/>
      <c r="HY555" s="7"/>
      <c r="HZ555" s="8"/>
      <c r="IA555" s="6"/>
      <c r="IB555" s="7"/>
      <c r="IC555" s="7"/>
      <c r="ID555" s="7"/>
      <c r="IE555" s="7"/>
      <c r="IF555" s="8"/>
      <c r="IG555" s="6"/>
      <c r="IH555" s="7"/>
      <c r="II555" s="7"/>
      <c r="IJ555" s="7"/>
      <c r="IK555" s="7"/>
      <c r="IL555" s="8"/>
      <c r="IM555" s="6"/>
      <c r="IN555" s="7"/>
      <c r="IO555" s="7"/>
      <c r="IP555" s="7"/>
      <c r="IQ555" s="7"/>
      <c r="IR555" s="8"/>
      <c r="IS555" s="6"/>
      <c r="IT555" s="7"/>
      <c r="IU555" s="7"/>
      <c r="IV555" s="7"/>
    </row>
    <row r="556" customFormat="false" ht="12.75" hidden="false" customHeight="false" outlineLevel="0" collapsed="false">
      <c r="A556" s="5" t="s">
        <v>736</v>
      </c>
      <c r="B556" s="6" t="n">
        <v>37006</v>
      </c>
      <c r="C556" s="7" t="s">
        <v>690</v>
      </c>
      <c r="D556" s="7" t="s">
        <v>663</v>
      </c>
      <c r="E556" s="7" t="s">
        <v>20</v>
      </c>
      <c r="F556" s="8" t="s">
        <v>665</v>
      </c>
      <c r="G556" s="8" t="n">
        <v>0</v>
      </c>
      <c r="H556" s="7"/>
      <c r="I556" s="7"/>
      <c r="J556" s="7"/>
      <c r="K556" s="7"/>
      <c r="L556" s="8"/>
      <c r="M556" s="6"/>
      <c r="N556" s="7"/>
      <c r="O556" s="7"/>
      <c r="P556" s="7"/>
      <c r="Q556" s="7"/>
      <c r="R556" s="8"/>
      <c r="S556" s="6"/>
      <c r="T556" s="7"/>
      <c r="U556" s="7"/>
      <c r="V556" s="7"/>
      <c r="W556" s="7"/>
      <c r="X556" s="8"/>
      <c r="Y556" s="6"/>
      <c r="Z556" s="7"/>
      <c r="AA556" s="7"/>
      <c r="AB556" s="7"/>
      <c r="AC556" s="7"/>
      <c r="AD556" s="8"/>
      <c r="AE556" s="6"/>
      <c r="AF556" s="7"/>
      <c r="AG556" s="7"/>
      <c r="AH556" s="7"/>
      <c r="AI556" s="7"/>
      <c r="AJ556" s="8"/>
      <c r="AK556" s="6"/>
      <c r="AL556" s="7"/>
      <c r="AM556" s="7"/>
      <c r="AN556" s="7"/>
      <c r="AO556" s="7"/>
      <c r="AP556" s="8"/>
      <c r="AQ556" s="6"/>
      <c r="AR556" s="7"/>
      <c r="AS556" s="7"/>
      <c r="AT556" s="7"/>
      <c r="AU556" s="7"/>
      <c r="AV556" s="8"/>
      <c r="AW556" s="6"/>
      <c r="AX556" s="7"/>
      <c r="AY556" s="7"/>
      <c r="AZ556" s="7"/>
      <c r="BA556" s="7"/>
      <c r="BB556" s="8"/>
      <c r="BC556" s="6"/>
      <c r="BD556" s="7"/>
      <c r="BE556" s="7"/>
      <c r="BF556" s="7"/>
      <c r="BG556" s="7"/>
      <c r="BH556" s="8"/>
      <c r="BI556" s="6"/>
      <c r="BJ556" s="7"/>
      <c r="BK556" s="7"/>
      <c r="BL556" s="7"/>
      <c r="BM556" s="7"/>
      <c r="BN556" s="8"/>
      <c r="BO556" s="6"/>
      <c r="BP556" s="7"/>
      <c r="BQ556" s="7"/>
      <c r="BR556" s="7"/>
      <c r="BS556" s="7"/>
      <c r="BT556" s="8"/>
      <c r="BU556" s="6"/>
      <c r="BV556" s="7"/>
      <c r="BW556" s="7"/>
      <c r="BX556" s="7"/>
      <c r="BY556" s="7"/>
      <c r="BZ556" s="8"/>
      <c r="CA556" s="6"/>
      <c r="CB556" s="7"/>
      <c r="CC556" s="7"/>
      <c r="CD556" s="7"/>
      <c r="CE556" s="7"/>
      <c r="CF556" s="8"/>
      <c r="CG556" s="6"/>
      <c r="CH556" s="7"/>
      <c r="CI556" s="7"/>
      <c r="CJ556" s="7"/>
      <c r="CK556" s="7"/>
      <c r="CL556" s="8"/>
      <c r="CM556" s="6"/>
      <c r="CN556" s="7"/>
      <c r="CO556" s="7"/>
      <c r="CP556" s="7"/>
      <c r="CQ556" s="7"/>
      <c r="CR556" s="8"/>
      <c r="CS556" s="6"/>
      <c r="CT556" s="7"/>
      <c r="CU556" s="7"/>
      <c r="CV556" s="7"/>
      <c r="CW556" s="7"/>
      <c r="CX556" s="8"/>
      <c r="CY556" s="6"/>
      <c r="CZ556" s="7"/>
      <c r="DA556" s="7"/>
      <c r="DB556" s="7"/>
      <c r="DC556" s="7"/>
      <c r="DD556" s="8"/>
      <c r="DE556" s="6"/>
      <c r="DF556" s="7"/>
      <c r="DG556" s="7"/>
      <c r="DH556" s="7"/>
      <c r="DI556" s="7"/>
      <c r="DJ556" s="8"/>
      <c r="DK556" s="6"/>
      <c r="DL556" s="7"/>
      <c r="DM556" s="7"/>
      <c r="DN556" s="7"/>
      <c r="DO556" s="7"/>
      <c r="DP556" s="8"/>
      <c r="DQ556" s="6"/>
      <c r="DR556" s="7"/>
      <c r="DS556" s="7"/>
      <c r="DT556" s="7"/>
      <c r="DU556" s="7"/>
      <c r="DV556" s="8"/>
      <c r="DW556" s="6"/>
      <c r="DX556" s="7"/>
      <c r="DY556" s="7"/>
      <c r="DZ556" s="7"/>
      <c r="EA556" s="7"/>
      <c r="EB556" s="8"/>
      <c r="EC556" s="6"/>
      <c r="ED556" s="7"/>
      <c r="EE556" s="7"/>
      <c r="EF556" s="7"/>
      <c r="EG556" s="7"/>
      <c r="EH556" s="8"/>
      <c r="EI556" s="6"/>
      <c r="EJ556" s="7"/>
      <c r="EK556" s="7"/>
      <c r="EL556" s="7"/>
      <c r="EM556" s="7"/>
      <c r="EN556" s="8"/>
      <c r="EO556" s="6"/>
      <c r="EP556" s="7"/>
      <c r="EQ556" s="7"/>
      <c r="ER556" s="7"/>
      <c r="ES556" s="7"/>
      <c r="ET556" s="8"/>
      <c r="EU556" s="6"/>
      <c r="EV556" s="7"/>
      <c r="EW556" s="7"/>
      <c r="EX556" s="7"/>
      <c r="EY556" s="7"/>
      <c r="EZ556" s="8"/>
      <c r="FA556" s="6"/>
      <c r="FB556" s="7"/>
      <c r="FC556" s="7"/>
      <c r="FD556" s="7"/>
      <c r="FE556" s="7"/>
      <c r="FF556" s="8"/>
      <c r="FG556" s="6"/>
      <c r="FH556" s="7"/>
      <c r="FI556" s="7"/>
      <c r="FJ556" s="7"/>
      <c r="FK556" s="7"/>
      <c r="FL556" s="8"/>
      <c r="FM556" s="6"/>
      <c r="FN556" s="7"/>
      <c r="FO556" s="7"/>
      <c r="FP556" s="7"/>
      <c r="FQ556" s="7"/>
      <c r="FR556" s="8"/>
      <c r="FS556" s="6"/>
      <c r="FT556" s="7"/>
      <c r="FU556" s="7"/>
      <c r="FV556" s="7"/>
      <c r="FW556" s="7"/>
      <c r="FX556" s="8"/>
      <c r="FY556" s="6"/>
      <c r="FZ556" s="7"/>
      <c r="GA556" s="7"/>
      <c r="GB556" s="7"/>
      <c r="GC556" s="7"/>
      <c r="GD556" s="8"/>
      <c r="GE556" s="6"/>
      <c r="GF556" s="7"/>
      <c r="GG556" s="7"/>
      <c r="GH556" s="7"/>
      <c r="GI556" s="7"/>
      <c r="GJ556" s="8"/>
      <c r="GK556" s="6"/>
      <c r="GL556" s="7"/>
      <c r="GM556" s="7"/>
      <c r="GN556" s="7"/>
      <c r="GO556" s="7"/>
      <c r="GP556" s="8"/>
      <c r="GQ556" s="6"/>
      <c r="GR556" s="7"/>
      <c r="GS556" s="7"/>
      <c r="GT556" s="7"/>
      <c r="GU556" s="7"/>
      <c r="GV556" s="8"/>
      <c r="GW556" s="6"/>
      <c r="GX556" s="7"/>
      <c r="GY556" s="7"/>
      <c r="GZ556" s="7"/>
      <c r="HA556" s="7"/>
      <c r="HB556" s="8"/>
      <c r="HC556" s="6"/>
      <c r="HD556" s="7"/>
      <c r="HE556" s="7"/>
      <c r="HF556" s="7"/>
      <c r="HG556" s="7"/>
      <c r="HH556" s="8"/>
      <c r="HI556" s="6"/>
      <c r="HJ556" s="7"/>
      <c r="HK556" s="7"/>
      <c r="HL556" s="7"/>
      <c r="HM556" s="7"/>
      <c r="HN556" s="8"/>
      <c r="HO556" s="6"/>
      <c r="HP556" s="7"/>
      <c r="HQ556" s="7"/>
      <c r="HR556" s="7"/>
      <c r="HS556" s="7"/>
      <c r="HT556" s="8"/>
      <c r="HU556" s="6"/>
      <c r="HV556" s="7"/>
      <c r="HW556" s="7"/>
      <c r="HX556" s="7"/>
      <c r="HY556" s="7"/>
      <c r="HZ556" s="8"/>
      <c r="IA556" s="6"/>
      <c r="IB556" s="7"/>
      <c r="IC556" s="7"/>
      <c r="ID556" s="7"/>
      <c r="IE556" s="7"/>
      <c r="IF556" s="8"/>
      <c r="IG556" s="6"/>
      <c r="IH556" s="7"/>
      <c r="II556" s="7"/>
      <c r="IJ556" s="7"/>
      <c r="IK556" s="7"/>
      <c r="IL556" s="8"/>
      <c r="IM556" s="6"/>
      <c r="IN556" s="7"/>
      <c r="IO556" s="7"/>
      <c r="IP556" s="7"/>
      <c r="IQ556" s="7"/>
      <c r="IR556" s="8"/>
      <c r="IS556" s="6"/>
      <c r="IT556" s="7"/>
      <c r="IU556" s="7"/>
      <c r="IV556" s="7"/>
    </row>
    <row r="557" customFormat="false" ht="12.75" hidden="false" customHeight="false" outlineLevel="0" collapsed="false">
      <c r="A557" s="5" t="s">
        <v>737</v>
      </c>
      <c r="B557" s="6" t="n">
        <v>37006</v>
      </c>
      <c r="C557" s="7" t="s">
        <v>690</v>
      </c>
      <c r="D557" s="7" t="s">
        <v>663</v>
      </c>
      <c r="E557" s="7" t="s">
        <v>20</v>
      </c>
      <c r="F557" s="8" t="s">
        <v>665</v>
      </c>
      <c r="G557" s="8" t="n">
        <v>0</v>
      </c>
      <c r="H557" s="7"/>
      <c r="I557" s="7"/>
      <c r="J557" s="7"/>
      <c r="K557" s="7"/>
      <c r="L557" s="8"/>
      <c r="M557" s="6"/>
      <c r="N557" s="7"/>
      <c r="O557" s="7"/>
      <c r="P557" s="7"/>
      <c r="Q557" s="7"/>
      <c r="R557" s="8"/>
      <c r="S557" s="6"/>
      <c r="T557" s="7"/>
      <c r="U557" s="7"/>
      <c r="V557" s="7"/>
      <c r="W557" s="7"/>
      <c r="X557" s="8"/>
      <c r="Y557" s="6"/>
      <c r="Z557" s="7"/>
      <c r="AA557" s="7"/>
      <c r="AB557" s="7"/>
      <c r="AC557" s="7"/>
      <c r="AD557" s="8"/>
      <c r="AE557" s="6"/>
      <c r="AF557" s="7"/>
      <c r="AG557" s="7"/>
      <c r="AH557" s="7"/>
      <c r="AI557" s="7"/>
      <c r="AJ557" s="8"/>
      <c r="AK557" s="6"/>
      <c r="AL557" s="7"/>
      <c r="AM557" s="7"/>
      <c r="AN557" s="7"/>
      <c r="AO557" s="7"/>
      <c r="AP557" s="8"/>
      <c r="AQ557" s="6"/>
      <c r="AR557" s="7"/>
      <c r="AS557" s="7"/>
      <c r="AT557" s="7"/>
      <c r="AU557" s="7"/>
      <c r="AV557" s="8"/>
      <c r="AW557" s="6"/>
      <c r="AX557" s="7"/>
      <c r="AY557" s="7"/>
      <c r="AZ557" s="7"/>
      <c r="BA557" s="7"/>
      <c r="BB557" s="8"/>
      <c r="BC557" s="6"/>
      <c r="BD557" s="7"/>
      <c r="BE557" s="7"/>
      <c r="BF557" s="7"/>
      <c r="BG557" s="7"/>
      <c r="BH557" s="8"/>
      <c r="BI557" s="6"/>
      <c r="BJ557" s="7"/>
      <c r="BK557" s="7"/>
      <c r="BL557" s="7"/>
      <c r="BM557" s="7"/>
      <c r="BN557" s="8"/>
      <c r="BO557" s="6"/>
      <c r="BP557" s="7"/>
      <c r="BQ557" s="7"/>
      <c r="BR557" s="7"/>
      <c r="BS557" s="7"/>
      <c r="BT557" s="8"/>
      <c r="BU557" s="6"/>
      <c r="BV557" s="7"/>
      <c r="BW557" s="7"/>
      <c r="BX557" s="7"/>
      <c r="BY557" s="7"/>
      <c r="BZ557" s="8"/>
      <c r="CA557" s="6"/>
      <c r="CB557" s="7"/>
      <c r="CC557" s="7"/>
      <c r="CD557" s="7"/>
      <c r="CE557" s="7"/>
      <c r="CF557" s="8"/>
      <c r="CG557" s="6"/>
      <c r="CH557" s="7"/>
      <c r="CI557" s="7"/>
      <c r="CJ557" s="7"/>
      <c r="CK557" s="7"/>
      <c r="CL557" s="8"/>
      <c r="CM557" s="6"/>
      <c r="CN557" s="7"/>
      <c r="CO557" s="7"/>
      <c r="CP557" s="7"/>
      <c r="CQ557" s="7"/>
      <c r="CR557" s="8"/>
      <c r="CS557" s="6"/>
      <c r="CT557" s="7"/>
      <c r="CU557" s="7"/>
      <c r="CV557" s="7"/>
      <c r="CW557" s="7"/>
      <c r="CX557" s="8"/>
      <c r="CY557" s="6"/>
      <c r="CZ557" s="7"/>
      <c r="DA557" s="7"/>
      <c r="DB557" s="7"/>
      <c r="DC557" s="7"/>
      <c r="DD557" s="8"/>
      <c r="DE557" s="6"/>
      <c r="DF557" s="7"/>
      <c r="DG557" s="7"/>
      <c r="DH557" s="7"/>
      <c r="DI557" s="7"/>
      <c r="DJ557" s="8"/>
      <c r="DK557" s="6"/>
      <c r="DL557" s="7"/>
      <c r="DM557" s="7"/>
      <c r="DN557" s="7"/>
      <c r="DO557" s="7"/>
      <c r="DP557" s="8"/>
      <c r="DQ557" s="6"/>
      <c r="DR557" s="7"/>
      <c r="DS557" s="7"/>
      <c r="DT557" s="7"/>
      <c r="DU557" s="7"/>
      <c r="DV557" s="8"/>
      <c r="DW557" s="6"/>
      <c r="DX557" s="7"/>
      <c r="DY557" s="7"/>
      <c r="DZ557" s="7"/>
      <c r="EA557" s="7"/>
      <c r="EB557" s="8"/>
      <c r="EC557" s="6"/>
      <c r="ED557" s="7"/>
      <c r="EE557" s="7"/>
      <c r="EF557" s="7"/>
      <c r="EG557" s="7"/>
      <c r="EH557" s="8"/>
      <c r="EI557" s="6"/>
      <c r="EJ557" s="7"/>
      <c r="EK557" s="7"/>
      <c r="EL557" s="7"/>
      <c r="EM557" s="7"/>
      <c r="EN557" s="8"/>
      <c r="EO557" s="6"/>
      <c r="EP557" s="7"/>
      <c r="EQ557" s="7"/>
      <c r="ER557" s="7"/>
      <c r="ES557" s="7"/>
      <c r="ET557" s="8"/>
      <c r="EU557" s="6"/>
      <c r="EV557" s="7"/>
      <c r="EW557" s="7"/>
      <c r="EX557" s="7"/>
      <c r="EY557" s="7"/>
      <c r="EZ557" s="8"/>
      <c r="FA557" s="6"/>
      <c r="FB557" s="7"/>
      <c r="FC557" s="7"/>
      <c r="FD557" s="7"/>
      <c r="FE557" s="7"/>
      <c r="FF557" s="8"/>
      <c r="FG557" s="6"/>
      <c r="FH557" s="7"/>
      <c r="FI557" s="7"/>
      <c r="FJ557" s="7"/>
      <c r="FK557" s="7"/>
      <c r="FL557" s="8"/>
      <c r="FM557" s="6"/>
      <c r="FN557" s="7"/>
      <c r="FO557" s="7"/>
      <c r="FP557" s="7"/>
      <c r="FQ557" s="7"/>
      <c r="FR557" s="8"/>
      <c r="FS557" s="6"/>
      <c r="FT557" s="7"/>
      <c r="FU557" s="7"/>
      <c r="FV557" s="7"/>
      <c r="FW557" s="7"/>
      <c r="FX557" s="8"/>
      <c r="FY557" s="6"/>
      <c r="FZ557" s="7"/>
      <c r="GA557" s="7"/>
      <c r="GB557" s="7"/>
      <c r="GC557" s="7"/>
      <c r="GD557" s="8"/>
      <c r="GE557" s="6"/>
      <c r="GF557" s="7"/>
      <c r="GG557" s="7"/>
      <c r="GH557" s="7"/>
      <c r="GI557" s="7"/>
      <c r="GJ557" s="8"/>
      <c r="GK557" s="6"/>
      <c r="GL557" s="7"/>
      <c r="GM557" s="7"/>
      <c r="GN557" s="7"/>
      <c r="GO557" s="7"/>
      <c r="GP557" s="8"/>
      <c r="GQ557" s="6"/>
      <c r="GR557" s="7"/>
      <c r="GS557" s="7"/>
      <c r="GT557" s="7"/>
      <c r="GU557" s="7"/>
      <c r="GV557" s="8"/>
      <c r="GW557" s="6"/>
      <c r="GX557" s="7"/>
      <c r="GY557" s="7"/>
      <c r="GZ557" s="7"/>
      <c r="HA557" s="7"/>
      <c r="HB557" s="8"/>
      <c r="HC557" s="6"/>
      <c r="HD557" s="7"/>
      <c r="HE557" s="7"/>
      <c r="HF557" s="7"/>
      <c r="HG557" s="7"/>
      <c r="HH557" s="8"/>
      <c r="HI557" s="6"/>
      <c r="HJ557" s="7"/>
      <c r="HK557" s="7"/>
      <c r="HL557" s="7"/>
      <c r="HM557" s="7"/>
      <c r="HN557" s="8"/>
      <c r="HO557" s="6"/>
      <c r="HP557" s="7"/>
      <c r="HQ557" s="7"/>
      <c r="HR557" s="7"/>
      <c r="HS557" s="7"/>
      <c r="HT557" s="8"/>
      <c r="HU557" s="6"/>
      <c r="HV557" s="7"/>
      <c r="HW557" s="7"/>
      <c r="HX557" s="7"/>
      <c r="HY557" s="7"/>
      <c r="HZ557" s="8"/>
      <c r="IA557" s="6"/>
      <c r="IB557" s="7"/>
      <c r="IC557" s="7"/>
      <c r="ID557" s="7"/>
      <c r="IE557" s="7"/>
      <c r="IF557" s="8"/>
      <c r="IG557" s="6"/>
      <c r="IH557" s="7"/>
      <c r="II557" s="7"/>
      <c r="IJ557" s="7"/>
      <c r="IK557" s="7"/>
      <c r="IL557" s="8"/>
      <c r="IM557" s="6"/>
      <c r="IN557" s="7"/>
      <c r="IO557" s="7"/>
      <c r="IP557" s="7"/>
      <c r="IQ557" s="7"/>
      <c r="IR557" s="8"/>
      <c r="IS557" s="6"/>
      <c r="IT557" s="7"/>
      <c r="IU557" s="7"/>
      <c r="IV557" s="7"/>
    </row>
    <row r="558" customFormat="false" ht="12.75" hidden="false" customHeight="false" outlineLevel="0" collapsed="false">
      <c r="A558" s="5" t="s">
        <v>738</v>
      </c>
      <c r="B558" s="6" t="n">
        <v>37006</v>
      </c>
      <c r="C558" s="7" t="s">
        <v>739</v>
      </c>
      <c r="D558" s="7" t="s">
        <v>663</v>
      </c>
      <c r="E558" s="7" t="s">
        <v>20</v>
      </c>
      <c r="F558" s="8" t="s">
        <v>665</v>
      </c>
      <c r="G558" s="8" t="n">
        <v>0</v>
      </c>
      <c r="H558" s="7"/>
      <c r="I558" s="7"/>
      <c r="J558" s="7"/>
      <c r="K558" s="7"/>
      <c r="L558" s="8"/>
      <c r="M558" s="6"/>
      <c r="N558" s="7"/>
      <c r="O558" s="7"/>
      <c r="P558" s="7"/>
      <c r="Q558" s="7"/>
      <c r="R558" s="8"/>
      <c r="S558" s="6"/>
      <c r="T558" s="7"/>
      <c r="U558" s="7"/>
      <c r="V558" s="7"/>
      <c r="W558" s="7"/>
      <c r="X558" s="8"/>
      <c r="Y558" s="6"/>
      <c r="Z558" s="7"/>
      <c r="AA558" s="7"/>
      <c r="AB558" s="7"/>
      <c r="AC558" s="7"/>
      <c r="AD558" s="8"/>
      <c r="AE558" s="6"/>
      <c r="AF558" s="7"/>
      <c r="AG558" s="7"/>
      <c r="AH558" s="7"/>
      <c r="AI558" s="7"/>
      <c r="AJ558" s="8"/>
      <c r="AK558" s="6"/>
      <c r="AL558" s="7"/>
      <c r="AM558" s="7"/>
      <c r="AN558" s="7"/>
      <c r="AO558" s="7"/>
      <c r="AP558" s="8"/>
      <c r="AQ558" s="6"/>
      <c r="AR558" s="7"/>
      <c r="AS558" s="7"/>
      <c r="AT558" s="7"/>
      <c r="AU558" s="7"/>
      <c r="AV558" s="8"/>
      <c r="AW558" s="6"/>
      <c r="AX558" s="7"/>
      <c r="AY558" s="7"/>
      <c r="AZ558" s="7"/>
      <c r="BA558" s="7"/>
      <c r="BB558" s="8"/>
      <c r="BC558" s="6"/>
      <c r="BD558" s="7"/>
      <c r="BE558" s="7"/>
      <c r="BF558" s="7"/>
      <c r="BG558" s="7"/>
      <c r="BH558" s="8"/>
      <c r="BI558" s="6"/>
      <c r="BJ558" s="7"/>
      <c r="BK558" s="7"/>
      <c r="BL558" s="7"/>
      <c r="BM558" s="7"/>
      <c r="BN558" s="8"/>
      <c r="BO558" s="6"/>
      <c r="BP558" s="7"/>
      <c r="BQ558" s="7"/>
      <c r="BR558" s="7"/>
      <c r="BS558" s="7"/>
      <c r="BT558" s="8"/>
      <c r="BU558" s="6"/>
      <c r="BV558" s="7"/>
      <c r="BW558" s="7"/>
      <c r="BX558" s="7"/>
      <c r="BY558" s="7"/>
      <c r="BZ558" s="8"/>
      <c r="CA558" s="6"/>
      <c r="CB558" s="7"/>
      <c r="CC558" s="7"/>
      <c r="CD558" s="7"/>
      <c r="CE558" s="7"/>
      <c r="CF558" s="8"/>
      <c r="CG558" s="6"/>
      <c r="CH558" s="7"/>
      <c r="CI558" s="7"/>
      <c r="CJ558" s="7"/>
      <c r="CK558" s="7"/>
      <c r="CL558" s="8"/>
      <c r="CM558" s="6"/>
      <c r="CN558" s="7"/>
      <c r="CO558" s="7"/>
      <c r="CP558" s="7"/>
      <c r="CQ558" s="7"/>
      <c r="CR558" s="8"/>
      <c r="CS558" s="6"/>
      <c r="CT558" s="7"/>
      <c r="CU558" s="7"/>
      <c r="CV558" s="7"/>
      <c r="CW558" s="7"/>
      <c r="CX558" s="8"/>
      <c r="CY558" s="6"/>
      <c r="CZ558" s="7"/>
      <c r="DA558" s="7"/>
      <c r="DB558" s="7"/>
      <c r="DC558" s="7"/>
      <c r="DD558" s="8"/>
      <c r="DE558" s="6"/>
      <c r="DF558" s="7"/>
      <c r="DG558" s="7"/>
      <c r="DH558" s="7"/>
      <c r="DI558" s="7"/>
      <c r="DJ558" s="8"/>
      <c r="DK558" s="6"/>
      <c r="DL558" s="7"/>
      <c r="DM558" s="7"/>
      <c r="DN558" s="7"/>
      <c r="DO558" s="7"/>
      <c r="DP558" s="8"/>
      <c r="DQ558" s="6"/>
      <c r="DR558" s="7"/>
      <c r="DS558" s="7"/>
      <c r="DT558" s="7"/>
      <c r="DU558" s="7"/>
      <c r="DV558" s="8"/>
      <c r="DW558" s="6"/>
      <c r="DX558" s="7"/>
      <c r="DY558" s="7"/>
      <c r="DZ558" s="7"/>
      <c r="EA558" s="7"/>
      <c r="EB558" s="8"/>
      <c r="EC558" s="6"/>
      <c r="ED558" s="7"/>
      <c r="EE558" s="7"/>
      <c r="EF558" s="7"/>
      <c r="EG558" s="7"/>
      <c r="EH558" s="8"/>
      <c r="EI558" s="6"/>
      <c r="EJ558" s="7"/>
      <c r="EK558" s="7"/>
      <c r="EL558" s="7"/>
      <c r="EM558" s="7"/>
      <c r="EN558" s="8"/>
      <c r="EO558" s="6"/>
      <c r="EP558" s="7"/>
      <c r="EQ558" s="7"/>
      <c r="ER558" s="7"/>
      <c r="ES558" s="7"/>
      <c r="ET558" s="8"/>
      <c r="EU558" s="6"/>
      <c r="EV558" s="7"/>
      <c r="EW558" s="7"/>
      <c r="EX558" s="7"/>
      <c r="EY558" s="7"/>
      <c r="EZ558" s="8"/>
      <c r="FA558" s="6"/>
      <c r="FB558" s="7"/>
      <c r="FC558" s="7"/>
      <c r="FD558" s="7"/>
      <c r="FE558" s="7"/>
      <c r="FF558" s="8"/>
      <c r="FG558" s="6"/>
      <c r="FH558" s="7"/>
      <c r="FI558" s="7"/>
      <c r="FJ558" s="7"/>
      <c r="FK558" s="7"/>
      <c r="FL558" s="8"/>
      <c r="FM558" s="6"/>
      <c r="FN558" s="7"/>
      <c r="FO558" s="7"/>
      <c r="FP558" s="7"/>
      <c r="FQ558" s="7"/>
      <c r="FR558" s="8"/>
      <c r="FS558" s="6"/>
      <c r="FT558" s="7"/>
      <c r="FU558" s="7"/>
      <c r="FV558" s="7"/>
      <c r="FW558" s="7"/>
      <c r="FX558" s="8"/>
      <c r="FY558" s="6"/>
      <c r="FZ558" s="7"/>
      <c r="GA558" s="7"/>
      <c r="GB558" s="7"/>
      <c r="GC558" s="7"/>
      <c r="GD558" s="8"/>
      <c r="GE558" s="6"/>
      <c r="GF558" s="7"/>
      <c r="GG558" s="7"/>
      <c r="GH558" s="7"/>
      <c r="GI558" s="7"/>
      <c r="GJ558" s="8"/>
      <c r="GK558" s="6"/>
      <c r="GL558" s="7"/>
      <c r="GM558" s="7"/>
      <c r="GN558" s="7"/>
      <c r="GO558" s="7"/>
      <c r="GP558" s="8"/>
      <c r="GQ558" s="6"/>
      <c r="GR558" s="7"/>
      <c r="GS558" s="7"/>
      <c r="GT558" s="7"/>
      <c r="GU558" s="7"/>
      <c r="GV558" s="8"/>
      <c r="GW558" s="6"/>
      <c r="GX558" s="7"/>
      <c r="GY558" s="7"/>
      <c r="GZ558" s="7"/>
      <c r="HA558" s="7"/>
      <c r="HB558" s="8"/>
      <c r="HC558" s="6"/>
      <c r="HD558" s="7"/>
      <c r="HE558" s="7"/>
      <c r="HF558" s="7"/>
      <c r="HG558" s="7"/>
      <c r="HH558" s="8"/>
      <c r="HI558" s="6"/>
      <c r="HJ558" s="7"/>
      <c r="HK558" s="7"/>
      <c r="HL558" s="7"/>
      <c r="HM558" s="7"/>
      <c r="HN558" s="8"/>
      <c r="HO558" s="6"/>
      <c r="HP558" s="7"/>
      <c r="HQ558" s="7"/>
      <c r="HR558" s="7"/>
      <c r="HS558" s="7"/>
      <c r="HT558" s="8"/>
      <c r="HU558" s="6"/>
      <c r="HV558" s="7"/>
      <c r="HW558" s="7"/>
      <c r="HX558" s="7"/>
      <c r="HY558" s="7"/>
      <c r="HZ558" s="8"/>
      <c r="IA558" s="6"/>
      <c r="IB558" s="7"/>
      <c r="IC558" s="7"/>
      <c r="ID558" s="7"/>
      <c r="IE558" s="7"/>
      <c r="IF558" s="8"/>
      <c r="IG558" s="6"/>
      <c r="IH558" s="7"/>
      <c r="II558" s="7"/>
      <c r="IJ558" s="7"/>
      <c r="IK558" s="7"/>
      <c r="IL558" s="8"/>
      <c r="IM558" s="6"/>
      <c r="IN558" s="7"/>
      <c r="IO558" s="7"/>
      <c r="IP558" s="7"/>
      <c r="IQ558" s="7"/>
      <c r="IR558" s="8"/>
      <c r="IS558" s="6"/>
      <c r="IT558" s="7"/>
      <c r="IU558" s="7"/>
      <c r="IV558" s="7"/>
    </row>
    <row r="559" customFormat="false" ht="12.75" hidden="false" customHeight="false" outlineLevel="0" collapsed="false">
      <c r="A559" s="5" t="s">
        <v>740</v>
      </c>
      <c r="B559" s="6" t="n">
        <v>37006</v>
      </c>
      <c r="C559" s="7" t="s">
        <v>690</v>
      </c>
      <c r="D559" s="7" t="s">
        <v>663</v>
      </c>
      <c r="E559" s="7" t="s">
        <v>20</v>
      </c>
      <c r="F559" s="8" t="s">
        <v>665</v>
      </c>
      <c r="G559" s="8" t="n">
        <v>0</v>
      </c>
      <c r="H559" s="7"/>
      <c r="I559" s="7"/>
      <c r="J559" s="7"/>
      <c r="K559" s="7"/>
      <c r="L559" s="8"/>
      <c r="M559" s="6"/>
      <c r="N559" s="7"/>
      <c r="O559" s="7"/>
      <c r="P559" s="7"/>
      <c r="Q559" s="7"/>
      <c r="R559" s="8"/>
      <c r="S559" s="6"/>
      <c r="T559" s="7"/>
      <c r="U559" s="7"/>
      <c r="V559" s="7"/>
      <c r="W559" s="7"/>
      <c r="X559" s="8"/>
      <c r="Y559" s="6"/>
      <c r="Z559" s="7"/>
      <c r="AA559" s="7"/>
      <c r="AB559" s="7"/>
      <c r="AC559" s="7"/>
      <c r="AD559" s="8"/>
      <c r="AE559" s="6"/>
      <c r="AF559" s="7"/>
      <c r="AG559" s="7"/>
      <c r="AH559" s="7"/>
      <c r="AI559" s="7"/>
      <c r="AJ559" s="8"/>
      <c r="AK559" s="6"/>
      <c r="AL559" s="7"/>
      <c r="AM559" s="7"/>
      <c r="AN559" s="7"/>
      <c r="AO559" s="7"/>
      <c r="AP559" s="8"/>
      <c r="AQ559" s="6"/>
      <c r="AR559" s="7"/>
      <c r="AS559" s="7"/>
      <c r="AT559" s="7"/>
      <c r="AU559" s="7"/>
      <c r="AV559" s="8"/>
      <c r="AW559" s="6"/>
      <c r="AX559" s="7"/>
      <c r="AY559" s="7"/>
      <c r="AZ559" s="7"/>
      <c r="BA559" s="7"/>
      <c r="BB559" s="8"/>
      <c r="BC559" s="6"/>
      <c r="BD559" s="7"/>
      <c r="BE559" s="7"/>
      <c r="BF559" s="7"/>
      <c r="BG559" s="7"/>
      <c r="BH559" s="8"/>
      <c r="BI559" s="6"/>
      <c r="BJ559" s="7"/>
      <c r="BK559" s="7"/>
      <c r="BL559" s="7"/>
      <c r="BM559" s="7"/>
      <c r="BN559" s="8"/>
      <c r="BO559" s="6"/>
      <c r="BP559" s="7"/>
      <c r="BQ559" s="7"/>
      <c r="BR559" s="7"/>
      <c r="BS559" s="7"/>
      <c r="BT559" s="8"/>
      <c r="BU559" s="6"/>
      <c r="BV559" s="7"/>
      <c r="BW559" s="7"/>
      <c r="BX559" s="7"/>
      <c r="BY559" s="7"/>
      <c r="BZ559" s="8"/>
      <c r="CA559" s="6"/>
      <c r="CB559" s="7"/>
      <c r="CC559" s="7"/>
      <c r="CD559" s="7"/>
      <c r="CE559" s="7"/>
      <c r="CF559" s="8"/>
      <c r="CG559" s="6"/>
      <c r="CH559" s="7"/>
      <c r="CI559" s="7"/>
      <c r="CJ559" s="7"/>
      <c r="CK559" s="7"/>
      <c r="CL559" s="8"/>
      <c r="CM559" s="6"/>
      <c r="CN559" s="7"/>
      <c r="CO559" s="7"/>
      <c r="CP559" s="7"/>
      <c r="CQ559" s="7"/>
      <c r="CR559" s="8"/>
      <c r="CS559" s="6"/>
      <c r="CT559" s="7"/>
      <c r="CU559" s="7"/>
      <c r="CV559" s="7"/>
      <c r="CW559" s="7"/>
      <c r="CX559" s="8"/>
      <c r="CY559" s="6"/>
      <c r="CZ559" s="7"/>
      <c r="DA559" s="7"/>
      <c r="DB559" s="7"/>
      <c r="DC559" s="7"/>
      <c r="DD559" s="8"/>
      <c r="DE559" s="6"/>
      <c r="DF559" s="7"/>
      <c r="DG559" s="7"/>
      <c r="DH559" s="7"/>
      <c r="DI559" s="7"/>
      <c r="DJ559" s="8"/>
      <c r="DK559" s="6"/>
      <c r="DL559" s="7"/>
      <c r="DM559" s="7"/>
      <c r="DN559" s="7"/>
      <c r="DO559" s="7"/>
      <c r="DP559" s="8"/>
      <c r="DQ559" s="6"/>
      <c r="DR559" s="7"/>
      <c r="DS559" s="7"/>
      <c r="DT559" s="7"/>
      <c r="DU559" s="7"/>
      <c r="DV559" s="8"/>
      <c r="DW559" s="6"/>
      <c r="DX559" s="7"/>
      <c r="DY559" s="7"/>
      <c r="DZ559" s="7"/>
      <c r="EA559" s="7"/>
      <c r="EB559" s="8"/>
      <c r="EC559" s="6"/>
      <c r="ED559" s="7"/>
      <c r="EE559" s="7"/>
      <c r="EF559" s="7"/>
      <c r="EG559" s="7"/>
      <c r="EH559" s="8"/>
      <c r="EI559" s="6"/>
      <c r="EJ559" s="7"/>
      <c r="EK559" s="7"/>
      <c r="EL559" s="7"/>
      <c r="EM559" s="7"/>
      <c r="EN559" s="8"/>
      <c r="EO559" s="6"/>
      <c r="EP559" s="7"/>
      <c r="EQ559" s="7"/>
      <c r="ER559" s="7"/>
      <c r="ES559" s="7"/>
      <c r="ET559" s="8"/>
      <c r="EU559" s="6"/>
      <c r="EV559" s="7"/>
      <c r="EW559" s="7"/>
      <c r="EX559" s="7"/>
      <c r="EY559" s="7"/>
      <c r="EZ559" s="8"/>
      <c r="FA559" s="6"/>
      <c r="FB559" s="7"/>
      <c r="FC559" s="7"/>
      <c r="FD559" s="7"/>
      <c r="FE559" s="7"/>
      <c r="FF559" s="8"/>
      <c r="FG559" s="6"/>
      <c r="FH559" s="7"/>
      <c r="FI559" s="7"/>
      <c r="FJ559" s="7"/>
      <c r="FK559" s="7"/>
      <c r="FL559" s="8"/>
      <c r="FM559" s="6"/>
      <c r="FN559" s="7"/>
      <c r="FO559" s="7"/>
      <c r="FP559" s="7"/>
      <c r="FQ559" s="7"/>
      <c r="FR559" s="8"/>
      <c r="FS559" s="6"/>
      <c r="FT559" s="7"/>
      <c r="FU559" s="7"/>
      <c r="FV559" s="7"/>
      <c r="FW559" s="7"/>
      <c r="FX559" s="8"/>
      <c r="FY559" s="6"/>
      <c r="FZ559" s="7"/>
      <c r="GA559" s="7"/>
      <c r="GB559" s="7"/>
      <c r="GC559" s="7"/>
      <c r="GD559" s="8"/>
      <c r="GE559" s="6"/>
      <c r="GF559" s="7"/>
      <c r="GG559" s="7"/>
      <c r="GH559" s="7"/>
      <c r="GI559" s="7"/>
      <c r="GJ559" s="8"/>
      <c r="GK559" s="6"/>
      <c r="GL559" s="7"/>
      <c r="GM559" s="7"/>
      <c r="GN559" s="7"/>
      <c r="GO559" s="7"/>
      <c r="GP559" s="8"/>
      <c r="GQ559" s="6"/>
      <c r="GR559" s="7"/>
      <c r="GS559" s="7"/>
      <c r="GT559" s="7"/>
      <c r="GU559" s="7"/>
      <c r="GV559" s="8"/>
      <c r="GW559" s="6"/>
      <c r="GX559" s="7"/>
      <c r="GY559" s="7"/>
      <c r="GZ559" s="7"/>
      <c r="HA559" s="7"/>
      <c r="HB559" s="8"/>
      <c r="HC559" s="6"/>
      <c r="HD559" s="7"/>
      <c r="HE559" s="7"/>
      <c r="HF559" s="7"/>
      <c r="HG559" s="7"/>
      <c r="HH559" s="8"/>
      <c r="HI559" s="6"/>
      <c r="HJ559" s="7"/>
      <c r="HK559" s="7"/>
      <c r="HL559" s="7"/>
      <c r="HM559" s="7"/>
      <c r="HN559" s="8"/>
      <c r="HO559" s="6"/>
      <c r="HP559" s="7"/>
      <c r="HQ559" s="7"/>
      <c r="HR559" s="7"/>
      <c r="HS559" s="7"/>
      <c r="HT559" s="8"/>
      <c r="HU559" s="6"/>
      <c r="HV559" s="7"/>
      <c r="HW559" s="7"/>
      <c r="HX559" s="7"/>
      <c r="HY559" s="7"/>
      <c r="HZ559" s="8"/>
      <c r="IA559" s="6"/>
      <c r="IB559" s="7"/>
      <c r="IC559" s="7"/>
      <c r="ID559" s="7"/>
      <c r="IE559" s="7"/>
      <c r="IF559" s="8"/>
      <c r="IG559" s="6"/>
      <c r="IH559" s="7"/>
      <c r="II559" s="7"/>
      <c r="IJ559" s="7"/>
      <c r="IK559" s="7"/>
      <c r="IL559" s="8"/>
      <c r="IM559" s="6"/>
      <c r="IN559" s="7"/>
      <c r="IO559" s="7"/>
      <c r="IP559" s="7"/>
      <c r="IQ559" s="7"/>
      <c r="IR559" s="8"/>
      <c r="IS559" s="6"/>
      <c r="IT559" s="7"/>
      <c r="IU559" s="7"/>
      <c r="IV559" s="7"/>
    </row>
    <row r="560" customFormat="false" ht="12.75" hidden="false" customHeight="false" outlineLevel="0" collapsed="false">
      <c r="A560" s="5" t="s">
        <v>741</v>
      </c>
      <c r="B560" s="6" t="n">
        <v>37007</v>
      </c>
      <c r="C560" s="7" t="s">
        <v>690</v>
      </c>
      <c r="D560" s="7" t="s">
        <v>663</v>
      </c>
      <c r="E560" s="7" t="s">
        <v>20</v>
      </c>
      <c r="F560" s="8" t="s">
        <v>665</v>
      </c>
      <c r="G560" s="8" t="n">
        <v>0</v>
      </c>
      <c r="H560" s="7"/>
      <c r="I560" s="7"/>
      <c r="J560" s="7"/>
      <c r="K560" s="7"/>
      <c r="L560" s="8"/>
      <c r="M560" s="6"/>
      <c r="N560" s="7"/>
      <c r="O560" s="7"/>
      <c r="P560" s="7"/>
      <c r="Q560" s="7"/>
      <c r="R560" s="8"/>
      <c r="S560" s="6"/>
      <c r="T560" s="7"/>
      <c r="U560" s="7"/>
      <c r="V560" s="7"/>
      <c r="W560" s="7"/>
      <c r="X560" s="8"/>
      <c r="Y560" s="6"/>
      <c r="Z560" s="7"/>
      <c r="AA560" s="7"/>
      <c r="AB560" s="7"/>
      <c r="AC560" s="7"/>
      <c r="AD560" s="8"/>
      <c r="AE560" s="6"/>
      <c r="AF560" s="7"/>
      <c r="AG560" s="7"/>
      <c r="AH560" s="7"/>
      <c r="AI560" s="7"/>
      <c r="AJ560" s="8"/>
      <c r="AK560" s="6"/>
      <c r="AL560" s="7"/>
      <c r="AM560" s="7"/>
      <c r="AN560" s="7"/>
      <c r="AO560" s="7"/>
      <c r="AP560" s="8"/>
      <c r="AQ560" s="6"/>
      <c r="AR560" s="7"/>
      <c r="AS560" s="7"/>
      <c r="AT560" s="7"/>
      <c r="AU560" s="7"/>
      <c r="AV560" s="8"/>
      <c r="AW560" s="6"/>
      <c r="AX560" s="7"/>
      <c r="AY560" s="7"/>
      <c r="AZ560" s="7"/>
      <c r="BA560" s="7"/>
      <c r="BB560" s="8"/>
      <c r="BC560" s="6"/>
      <c r="BD560" s="7"/>
      <c r="BE560" s="7"/>
      <c r="BF560" s="7"/>
      <c r="BG560" s="7"/>
      <c r="BH560" s="8"/>
      <c r="BI560" s="6"/>
      <c r="BJ560" s="7"/>
      <c r="BK560" s="7"/>
      <c r="BL560" s="7"/>
      <c r="BM560" s="7"/>
      <c r="BN560" s="8"/>
      <c r="BO560" s="6"/>
      <c r="BP560" s="7"/>
      <c r="BQ560" s="7"/>
      <c r="BR560" s="7"/>
      <c r="BS560" s="7"/>
      <c r="BT560" s="8"/>
      <c r="BU560" s="6"/>
      <c r="BV560" s="7"/>
      <c r="BW560" s="7"/>
      <c r="BX560" s="7"/>
      <c r="BY560" s="7"/>
      <c r="BZ560" s="8"/>
      <c r="CA560" s="6"/>
      <c r="CB560" s="7"/>
      <c r="CC560" s="7"/>
      <c r="CD560" s="7"/>
      <c r="CE560" s="7"/>
      <c r="CF560" s="8"/>
      <c r="CG560" s="6"/>
      <c r="CH560" s="7"/>
      <c r="CI560" s="7"/>
      <c r="CJ560" s="7"/>
      <c r="CK560" s="7"/>
      <c r="CL560" s="8"/>
      <c r="CM560" s="6"/>
      <c r="CN560" s="7"/>
      <c r="CO560" s="7"/>
      <c r="CP560" s="7"/>
      <c r="CQ560" s="7"/>
      <c r="CR560" s="8"/>
      <c r="CS560" s="6"/>
      <c r="CT560" s="7"/>
      <c r="CU560" s="7"/>
      <c r="CV560" s="7"/>
      <c r="CW560" s="7"/>
      <c r="CX560" s="8"/>
      <c r="CY560" s="6"/>
      <c r="CZ560" s="7"/>
      <c r="DA560" s="7"/>
      <c r="DB560" s="7"/>
      <c r="DC560" s="7"/>
      <c r="DD560" s="8"/>
      <c r="DE560" s="6"/>
      <c r="DF560" s="7"/>
      <c r="DG560" s="7"/>
      <c r="DH560" s="7"/>
      <c r="DI560" s="7"/>
      <c r="DJ560" s="8"/>
      <c r="DK560" s="6"/>
      <c r="DL560" s="7"/>
      <c r="DM560" s="7"/>
      <c r="DN560" s="7"/>
      <c r="DO560" s="7"/>
      <c r="DP560" s="8"/>
      <c r="DQ560" s="6"/>
      <c r="DR560" s="7"/>
      <c r="DS560" s="7"/>
      <c r="DT560" s="7"/>
      <c r="DU560" s="7"/>
      <c r="DV560" s="8"/>
      <c r="DW560" s="6"/>
      <c r="DX560" s="7"/>
      <c r="DY560" s="7"/>
      <c r="DZ560" s="7"/>
      <c r="EA560" s="7"/>
      <c r="EB560" s="8"/>
      <c r="EC560" s="6"/>
      <c r="ED560" s="7"/>
      <c r="EE560" s="7"/>
      <c r="EF560" s="7"/>
      <c r="EG560" s="7"/>
      <c r="EH560" s="8"/>
      <c r="EI560" s="6"/>
      <c r="EJ560" s="7"/>
      <c r="EK560" s="7"/>
      <c r="EL560" s="7"/>
      <c r="EM560" s="7"/>
      <c r="EN560" s="8"/>
      <c r="EO560" s="6"/>
      <c r="EP560" s="7"/>
      <c r="EQ560" s="7"/>
      <c r="ER560" s="7"/>
      <c r="ES560" s="7"/>
      <c r="ET560" s="8"/>
      <c r="EU560" s="6"/>
      <c r="EV560" s="7"/>
      <c r="EW560" s="7"/>
      <c r="EX560" s="7"/>
      <c r="EY560" s="7"/>
      <c r="EZ560" s="8"/>
      <c r="FA560" s="6"/>
      <c r="FB560" s="7"/>
      <c r="FC560" s="7"/>
      <c r="FD560" s="7"/>
      <c r="FE560" s="7"/>
      <c r="FF560" s="8"/>
      <c r="FG560" s="6"/>
      <c r="FH560" s="7"/>
      <c r="FI560" s="7"/>
      <c r="FJ560" s="7"/>
      <c r="FK560" s="7"/>
      <c r="FL560" s="8"/>
      <c r="FM560" s="6"/>
      <c r="FN560" s="7"/>
      <c r="FO560" s="7"/>
      <c r="FP560" s="7"/>
      <c r="FQ560" s="7"/>
      <c r="FR560" s="8"/>
      <c r="FS560" s="6"/>
      <c r="FT560" s="7"/>
      <c r="FU560" s="7"/>
      <c r="FV560" s="7"/>
      <c r="FW560" s="7"/>
      <c r="FX560" s="8"/>
      <c r="FY560" s="6"/>
      <c r="FZ560" s="7"/>
      <c r="GA560" s="7"/>
      <c r="GB560" s="7"/>
      <c r="GC560" s="7"/>
      <c r="GD560" s="8"/>
      <c r="GE560" s="6"/>
      <c r="GF560" s="7"/>
      <c r="GG560" s="7"/>
      <c r="GH560" s="7"/>
      <c r="GI560" s="7"/>
      <c r="GJ560" s="8"/>
      <c r="GK560" s="6"/>
      <c r="GL560" s="7"/>
      <c r="GM560" s="7"/>
      <c r="GN560" s="7"/>
      <c r="GO560" s="7"/>
      <c r="GP560" s="8"/>
      <c r="GQ560" s="6"/>
      <c r="GR560" s="7"/>
      <c r="GS560" s="7"/>
      <c r="GT560" s="7"/>
      <c r="GU560" s="7"/>
      <c r="GV560" s="8"/>
      <c r="GW560" s="6"/>
      <c r="GX560" s="7"/>
      <c r="GY560" s="7"/>
      <c r="GZ560" s="7"/>
      <c r="HA560" s="7"/>
      <c r="HB560" s="8"/>
      <c r="HC560" s="6"/>
      <c r="HD560" s="7"/>
      <c r="HE560" s="7"/>
      <c r="HF560" s="7"/>
      <c r="HG560" s="7"/>
      <c r="HH560" s="8"/>
      <c r="HI560" s="6"/>
      <c r="HJ560" s="7"/>
      <c r="HK560" s="7"/>
      <c r="HL560" s="7"/>
      <c r="HM560" s="7"/>
      <c r="HN560" s="8"/>
      <c r="HO560" s="6"/>
      <c r="HP560" s="7"/>
      <c r="HQ560" s="7"/>
      <c r="HR560" s="7"/>
      <c r="HS560" s="7"/>
      <c r="HT560" s="8"/>
      <c r="HU560" s="6"/>
      <c r="HV560" s="7"/>
      <c r="HW560" s="7"/>
      <c r="HX560" s="7"/>
      <c r="HY560" s="7"/>
      <c r="HZ560" s="8"/>
      <c r="IA560" s="6"/>
      <c r="IB560" s="7"/>
      <c r="IC560" s="7"/>
      <c r="ID560" s="7"/>
      <c r="IE560" s="7"/>
      <c r="IF560" s="8"/>
      <c r="IG560" s="6"/>
      <c r="IH560" s="7"/>
      <c r="II560" s="7"/>
      <c r="IJ560" s="7"/>
      <c r="IK560" s="7"/>
      <c r="IL560" s="8"/>
      <c r="IM560" s="6"/>
      <c r="IN560" s="7"/>
      <c r="IO560" s="7"/>
      <c r="IP560" s="7"/>
      <c r="IQ560" s="7"/>
      <c r="IR560" s="8"/>
      <c r="IS560" s="6"/>
      <c r="IT560" s="7"/>
      <c r="IU560" s="7"/>
      <c r="IV560" s="7"/>
    </row>
    <row r="561" customFormat="false" ht="12.75" hidden="false" customHeight="false" outlineLevel="0" collapsed="false">
      <c r="A561" s="5" t="s">
        <v>742</v>
      </c>
      <c r="B561" s="6" t="n">
        <v>37007</v>
      </c>
      <c r="C561" s="7" t="s">
        <v>690</v>
      </c>
      <c r="D561" s="7" t="s">
        <v>663</v>
      </c>
      <c r="E561" s="7" t="s">
        <v>20</v>
      </c>
      <c r="F561" s="8" t="s">
        <v>665</v>
      </c>
      <c r="G561" s="8" t="n">
        <v>0</v>
      </c>
      <c r="H561" s="7"/>
      <c r="I561" s="7"/>
      <c r="J561" s="7"/>
      <c r="K561" s="7"/>
      <c r="L561" s="8"/>
      <c r="M561" s="6"/>
      <c r="N561" s="7"/>
      <c r="O561" s="7"/>
      <c r="P561" s="7"/>
      <c r="Q561" s="7"/>
      <c r="R561" s="8"/>
      <c r="S561" s="6"/>
      <c r="T561" s="7"/>
      <c r="U561" s="7"/>
      <c r="V561" s="7"/>
      <c r="W561" s="7"/>
      <c r="X561" s="8"/>
      <c r="Y561" s="6"/>
      <c r="Z561" s="7"/>
      <c r="AA561" s="7"/>
      <c r="AB561" s="7"/>
      <c r="AC561" s="7"/>
      <c r="AD561" s="8"/>
      <c r="AE561" s="6"/>
      <c r="AF561" s="7"/>
      <c r="AG561" s="7"/>
      <c r="AH561" s="7"/>
      <c r="AI561" s="7"/>
      <c r="AJ561" s="8"/>
      <c r="AK561" s="6"/>
      <c r="AL561" s="7"/>
      <c r="AM561" s="7"/>
      <c r="AN561" s="7"/>
      <c r="AO561" s="7"/>
      <c r="AP561" s="8"/>
      <c r="AQ561" s="6"/>
      <c r="AR561" s="7"/>
      <c r="AS561" s="7"/>
      <c r="AT561" s="7"/>
      <c r="AU561" s="7"/>
      <c r="AV561" s="8"/>
      <c r="AW561" s="6"/>
      <c r="AX561" s="7"/>
      <c r="AY561" s="7"/>
      <c r="AZ561" s="7"/>
      <c r="BA561" s="7"/>
      <c r="BB561" s="8"/>
      <c r="BC561" s="6"/>
      <c r="BD561" s="7"/>
      <c r="BE561" s="7"/>
      <c r="BF561" s="7"/>
      <c r="BG561" s="7"/>
      <c r="BH561" s="8"/>
      <c r="BI561" s="6"/>
      <c r="BJ561" s="7"/>
      <c r="BK561" s="7"/>
      <c r="BL561" s="7"/>
      <c r="BM561" s="7"/>
      <c r="BN561" s="8"/>
      <c r="BO561" s="6"/>
      <c r="BP561" s="7"/>
      <c r="BQ561" s="7"/>
      <c r="BR561" s="7"/>
      <c r="BS561" s="7"/>
      <c r="BT561" s="8"/>
      <c r="BU561" s="6"/>
      <c r="BV561" s="7"/>
      <c r="BW561" s="7"/>
      <c r="BX561" s="7"/>
      <c r="BY561" s="7"/>
      <c r="BZ561" s="8"/>
      <c r="CA561" s="6"/>
      <c r="CB561" s="7"/>
      <c r="CC561" s="7"/>
      <c r="CD561" s="7"/>
      <c r="CE561" s="7"/>
      <c r="CF561" s="8"/>
      <c r="CG561" s="6"/>
      <c r="CH561" s="7"/>
      <c r="CI561" s="7"/>
      <c r="CJ561" s="7"/>
      <c r="CK561" s="7"/>
      <c r="CL561" s="8"/>
      <c r="CM561" s="6"/>
      <c r="CN561" s="7"/>
      <c r="CO561" s="7"/>
      <c r="CP561" s="7"/>
      <c r="CQ561" s="7"/>
      <c r="CR561" s="8"/>
      <c r="CS561" s="6"/>
      <c r="CT561" s="7"/>
      <c r="CU561" s="7"/>
      <c r="CV561" s="7"/>
      <c r="CW561" s="7"/>
      <c r="CX561" s="8"/>
      <c r="CY561" s="6"/>
      <c r="CZ561" s="7"/>
      <c r="DA561" s="7"/>
      <c r="DB561" s="7"/>
      <c r="DC561" s="7"/>
      <c r="DD561" s="8"/>
      <c r="DE561" s="6"/>
      <c r="DF561" s="7"/>
      <c r="DG561" s="7"/>
      <c r="DH561" s="7"/>
      <c r="DI561" s="7"/>
      <c r="DJ561" s="8"/>
      <c r="DK561" s="6"/>
      <c r="DL561" s="7"/>
      <c r="DM561" s="7"/>
      <c r="DN561" s="7"/>
      <c r="DO561" s="7"/>
      <c r="DP561" s="8"/>
      <c r="DQ561" s="6"/>
      <c r="DR561" s="7"/>
      <c r="DS561" s="7"/>
      <c r="DT561" s="7"/>
      <c r="DU561" s="7"/>
      <c r="DV561" s="8"/>
      <c r="DW561" s="6"/>
      <c r="DX561" s="7"/>
      <c r="DY561" s="7"/>
      <c r="DZ561" s="7"/>
      <c r="EA561" s="7"/>
      <c r="EB561" s="8"/>
      <c r="EC561" s="6"/>
      <c r="ED561" s="7"/>
      <c r="EE561" s="7"/>
      <c r="EF561" s="7"/>
      <c r="EG561" s="7"/>
      <c r="EH561" s="8"/>
      <c r="EI561" s="6"/>
      <c r="EJ561" s="7"/>
      <c r="EK561" s="7"/>
      <c r="EL561" s="7"/>
      <c r="EM561" s="7"/>
      <c r="EN561" s="8"/>
      <c r="EO561" s="6"/>
      <c r="EP561" s="7"/>
      <c r="EQ561" s="7"/>
      <c r="ER561" s="7"/>
      <c r="ES561" s="7"/>
      <c r="ET561" s="8"/>
      <c r="EU561" s="6"/>
      <c r="EV561" s="7"/>
      <c r="EW561" s="7"/>
      <c r="EX561" s="7"/>
      <c r="EY561" s="7"/>
      <c r="EZ561" s="8"/>
      <c r="FA561" s="6"/>
      <c r="FB561" s="7"/>
      <c r="FC561" s="7"/>
      <c r="FD561" s="7"/>
      <c r="FE561" s="7"/>
      <c r="FF561" s="8"/>
      <c r="FG561" s="6"/>
      <c r="FH561" s="7"/>
      <c r="FI561" s="7"/>
      <c r="FJ561" s="7"/>
      <c r="FK561" s="7"/>
      <c r="FL561" s="8"/>
      <c r="FM561" s="6"/>
      <c r="FN561" s="7"/>
      <c r="FO561" s="7"/>
      <c r="FP561" s="7"/>
      <c r="FQ561" s="7"/>
      <c r="FR561" s="8"/>
      <c r="FS561" s="6"/>
      <c r="FT561" s="7"/>
      <c r="FU561" s="7"/>
      <c r="FV561" s="7"/>
      <c r="FW561" s="7"/>
      <c r="FX561" s="8"/>
      <c r="FY561" s="6"/>
      <c r="FZ561" s="7"/>
      <c r="GA561" s="7"/>
      <c r="GB561" s="7"/>
      <c r="GC561" s="7"/>
      <c r="GD561" s="8"/>
      <c r="GE561" s="6"/>
      <c r="GF561" s="7"/>
      <c r="GG561" s="7"/>
      <c r="GH561" s="7"/>
      <c r="GI561" s="7"/>
      <c r="GJ561" s="8"/>
      <c r="GK561" s="6"/>
      <c r="GL561" s="7"/>
      <c r="GM561" s="7"/>
      <c r="GN561" s="7"/>
      <c r="GO561" s="7"/>
      <c r="GP561" s="8"/>
      <c r="GQ561" s="6"/>
      <c r="GR561" s="7"/>
      <c r="GS561" s="7"/>
      <c r="GT561" s="7"/>
      <c r="GU561" s="7"/>
      <c r="GV561" s="8"/>
      <c r="GW561" s="6"/>
      <c r="GX561" s="7"/>
      <c r="GY561" s="7"/>
      <c r="GZ561" s="7"/>
      <c r="HA561" s="7"/>
      <c r="HB561" s="8"/>
      <c r="HC561" s="6"/>
      <c r="HD561" s="7"/>
      <c r="HE561" s="7"/>
      <c r="HF561" s="7"/>
      <c r="HG561" s="7"/>
      <c r="HH561" s="8"/>
      <c r="HI561" s="6"/>
      <c r="HJ561" s="7"/>
      <c r="HK561" s="7"/>
      <c r="HL561" s="7"/>
      <c r="HM561" s="7"/>
      <c r="HN561" s="8"/>
      <c r="HO561" s="6"/>
      <c r="HP561" s="7"/>
      <c r="HQ561" s="7"/>
      <c r="HR561" s="7"/>
      <c r="HS561" s="7"/>
      <c r="HT561" s="8"/>
      <c r="HU561" s="6"/>
      <c r="HV561" s="7"/>
      <c r="HW561" s="7"/>
      <c r="HX561" s="7"/>
      <c r="HY561" s="7"/>
      <c r="HZ561" s="8"/>
      <c r="IA561" s="6"/>
      <c r="IB561" s="7"/>
      <c r="IC561" s="7"/>
      <c r="ID561" s="7"/>
      <c r="IE561" s="7"/>
      <c r="IF561" s="8"/>
      <c r="IG561" s="6"/>
      <c r="IH561" s="7"/>
      <c r="II561" s="7"/>
      <c r="IJ561" s="7"/>
      <c r="IK561" s="7"/>
      <c r="IL561" s="8"/>
      <c r="IM561" s="6"/>
      <c r="IN561" s="7"/>
      <c r="IO561" s="7"/>
      <c r="IP561" s="7"/>
      <c r="IQ561" s="7"/>
      <c r="IR561" s="8"/>
      <c r="IS561" s="6"/>
      <c r="IT561" s="7"/>
      <c r="IU561" s="7"/>
      <c r="IV561" s="7"/>
    </row>
    <row r="562" customFormat="false" ht="12.75" hidden="false" customHeight="false" outlineLevel="0" collapsed="false">
      <c r="A562" s="5" t="s">
        <v>743</v>
      </c>
      <c r="B562" s="6" t="n">
        <v>37007</v>
      </c>
      <c r="C562" s="7" t="s">
        <v>690</v>
      </c>
      <c r="D562" s="7" t="s">
        <v>663</v>
      </c>
      <c r="E562" s="7" t="s">
        <v>20</v>
      </c>
      <c r="F562" s="8" t="s">
        <v>665</v>
      </c>
      <c r="G562" s="8" t="n">
        <v>0</v>
      </c>
      <c r="H562" s="7"/>
      <c r="I562" s="7"/>
      <c r="J562" s="7"/>
      <c r="K562" s="7"/>
      <c r="L562" s="8"/>
      <c r="M562" s="6"/>
      <c r="N562" s="7"/>
      <c r="O562" s="7"/>
      <c r="P562" s="7"/>
      <c r="Q562" s="7"/>
      <c r="R562" s="8"/>
      <c r="S562" s="6"/>
      <c r="T562" s="7"/>
      <c r="U562" s="7"/>
      <c r="V562" s="7"/>
      <c r="W562" s="7"/>
      <c r="X562" s="8"/>
      <c r="Y562" s="6"/>
      <c r="Z562" s="7"/>
      <c r="AA562" s="7"/>
      <c r="AB562" s="7"/>
      <c r="AC562" s="7"/>
      <c r="AD562" s="8"/>
      <c r="AE562" s="6"/>
      <c r="AF562" s="7"/>
      <c r="AG562" s="7"/>
      <c r="AH562" s="7"/>
      <c r="AI562" s="7"/>
      <c r="AJ562" s="8"/>
      <c r="AK562" s="6"/>
      <c r="AL562" s="7"/>
      <c r="AM562" s="7"/>
      <c r="AN562" s="7"/>
      <c r="AO562" s="7"/>
      <c r="AP562" s="8"/>
      <c r="AQ562" s="6"/>
      <c r="AR562" s="7"/>
      <c r="AS562" s="7"/>
      <c r="AT562" s="7"/>
      <c r="AU562" s="7"/>
      <c r="AV562" s="8"/>
      <c r="AW562" s="6"/>
      <c r="AX562" s="7"/>
      <c r="AY562" s="7"/>
      <c r="AZ562" s="7"/>
      <c r="BA562" s="7"/>
      <c r="BB562" s="8"/>
      <c r="BC562" s="6"/>
      <c r="BD562" s="7"/>
      <c r="BE562" s="7"/>
      <c r="BF562" s="7"/>
      <c r="BG562" s="7"/>
      <c r="BH562" s="8"/>
      <c r="BI562" s="6"/>
      <c r="BJ562" s="7"/>
      <c r="BK562" s="7"/>
      <c r="BL562" s="7"/>
      <c r="BM562" s="7"/>
      <c r="BN562" s="8"/>
      <c r="BO562" s="6"/>
      <c r="BP562" s="7"/>
      <c r="BQ562" s="7"/>
      <c r="BR562" s="7"/>
      <c r="BS562" s="7"/>
      <c r="BT562" s="8"/>
      <c r="BU562" s="6"/>
      <c r="BV562" s="7"/>
      <c r="BW562" s="7"/>
      <c r="BX562" s="7"/>
      <c r="BY562" s="7"/>
      <c r="BZ562" s="8"/>
      <c r="CA562" s="6"/>
      <c r="CB562" s="7"/>
      <c r="CC562" s="7"/>
      <c r="CD562" s="7"/>
      <c r="CE562" s="7"/>
      <c r="CF562" s="8"/>
      <c r="CG562" s="6"/>
      <c r="CH562" s="7"/>
      <c r="CI562" s="7"/>
      <c r="CJ562" s="7"/>
      <c r="CK562" s="7"/>
      <c r="CL562" s="8"/>
      <c r="CM562" s="6"/>
      <c r="CN562" s="7"/>
      <c r="CO562" s="7"/>
      <c r="CP562" s="7"/>
      <c r="CQ562" s="7"/>
      <c r="CR562" s="8"/>
      <c r="CS562" s="6"/>
      <c r="CT562" s="7"/>
      <c r="CU562" s="7"/>
      <c r="CV562" s="7"/>
      <c r="CW562" s="7"/>
      <c r="CX562" s="8"/>
      <c r="CY562" s="6"/>
      <c r="CZ562" s="7"/>
      <c r="DA562" s="7"/>
      <c r="DB562" s="7"/>
      <c r="DC562" s="7"/>
      <c r="DD562" s="8"/>
      <c r="DE562" s="6"/>
      <c r="DF562" s="7"/>
      <c r="DG562" s="7"/>
      <c r="DH562" s="7"/>
      <c r="DI562" s="7"/>
      <c r="DJ562" s="8"/>
      <c r="DK562" s="6"/>
      <c r="DL562" s="7"/>
      <c r="DM562" s="7"/>
      <c r="DN562" s="7"/>
      <c r="DO562" s="7"/>
      <c r="DP562" s="8"/>
      <c r="DQ562" s="6"/>
      <c r="DR562" s="7"/>
      <c r="DS562" s="7"/>
      <c r="DT562" s="7"/>
      <c r="DU562" s="7"/>
      <c r="DV562" s="8"/>
      <c r="DW562" s="6"/>
      <c r="DX562" s="7"/>
      <c r="DY562" s="7"/>
      <c r="DZ562" s="7"/>
      <c r="EA562" s="7"/>
      <c r="EB562" s="8"/>
      <c r="EC562" s="6"/>
      <c r="ED562" s="7"/>
      <c r="EE562" s="7"/>
      <c r="EF562" s="7"/>
      <c r="EG562" s="7"/>
      <c r="EH562" s="8"/>
      <c r="EI562" s="6"/>
      <c r="EJ562" s="7"/>
      <c r="EK562" s="7"/>
      <c r="EL562" s="7"/>
      <c r="EM562" s="7"/>
      <c r="EN562" s="8"/>
      <c r="EO562" s="6"/>
      <c r="EP562" s="7"/>
      <c r="EQ562" s="7"/>
      <c r="ER562" s="7"/>
      <c r="ES562" s="7"/>
      <c r="ET562" s="8"/>
      <c r="EU562" s="6"/>
      <c r="EV562" s="7"/>
      <c r="EW562" s="7"/>
      <c r="EX562" s="7"/>
      <c r="EY562" s="7"/>
      <c r="EZ562" s="8"/>
      <c r="FA562" s="6"/>
      <c r="FB562" s="7"/>
      <c r="FC562" s="7"/>
      <c r="FD562" s="7"/>
      <c r="FE562" s="7"/>
      <c r="FF562" s="8"/>
      <c r="FG562" s="6"/>
      <c r="FH562" s="7"/>
      <c r="FI562" s="7"/>
      <c r="FJ562" s="7"/>
      <c r="FK562" s="7"/>
      <c r="FL562" s="8"/>
      <c r="FM562" s="6"/>
      <c r="FN562" s="7"/>
      <c r="FO562" s="7"/>
      <c r="FP562" s="7"/>
      <c r="FQ562" s="7"/>
      <c r="FR562" s="8"/>
      <c r="FS562" s="6"/>
      <c r="FT562" s="7"/>
      <c r="FU562" s="7"/>
      <c r="FV562" s="7"/>
      <c r="FW562" s="7"/>
      <c r="FX562" s="8"/>
      <c r="FY562" s="6"/>
      <c r="FZ562" s="7"/>
      <c r="GA562" s="7"/>
      <c r="GB562" s="7"/>
      <c r="GC562" s="7"/>
      <c r="GD562" s="8"/>
      <c r="GE562" s="6"/>
      <c r="GF562" s="7"/>
      <c r="GG562" s="7"/>
      <c r="GH562" s="7"/>
      <c r="GI562" s="7"/>
      <c r="GJ562" s="8"/>
      <c r="GK562" s="6"/>
      <c r="GL562" s="7"/>
      <c r="GM562" s="7"/>
      <c r="GN562" s="7"/>
      <c r="GO562" s="7"/>
      <c r="GP562" s="8"/>
      <c r="GQ562" s="6"/>
      <c r="GR562" s="7"/>
      <c r="GS562" s="7"/>
      <c r="GT562" s="7"/>
      <c r="GU562" s="7"/>
      <c r="GV562" s="8"/>
      <c r="GW562" s="6"/>
      <c r="GX562" s="7"/>
      <c r="GY562" s="7"/>
      <c r="GZ562" s="7"/>
      <c r="HA562" s="7"/>
      <c r="HB562" s="8"/>
      <c r="HC562" s="6"/>
      <c r="HD562" s="7"/>
      <c r="HE562" s="7"/>
      <c r="HF562" s="7"/>
      <c r="HG562" s="7"/>
      <c r="HH562" s="8"/>
      <c r="HI562" s="6"/>
      <c r="HJ562" s="7"/>
      <c r="HK562" s="7"/>
      <c r="HL562" s="7"/>
      <c r="HM562" s="7"/>
      <c r="HN562" s="8"/>
      <c r="HO562" s="6"/>
      <c r="HP562" s="7"/>
      <c r="HQ562" s="7"/>
      <c r="HR562" s="7"/>
      <c r="HS562" s="7"/>
      <c r="HT562" s="8"/>
      <c r="HU562" s="6"/>
      <c r="HV562" s="7"/>
      <c r="HW562" s="7"/>
      <c r="HX562" s="7"/>
      <c r="HY562" s="7"/>
      <c r="HZ562" s="8"/>
      <c r="IA562" s="6"/>
      <c r="IB562" s="7"/>
      <c r="IC562" s="7"/>
      <c r="ID562" s="7"/>
      <c r="IE562" s="7"/>
      <c r="IF562" s="8"/>
      <c r="IG562" s="6"/>
      <c r="IH562" s="7"/>
      <c r="II562" s="7"/>
      <c r="IJ562" s="7"/>
      <c r="IK562" s="7"/>
      <c r="IL562" s="8"/>
      <c r="IM562" s="6"/>
      <c r="IN562" s="7"/>
      <c r="IO562" s="7"/>
      <c r="IP562" s="7"/>
      <c r="IQ562" s="7"/>
      <c r="IR562" s="8"/>
      <c r="IS562" s="6"/>
      <c r="IT562" s="7"/>
      <c r="IU562" s="7"/>
      <c r="IV562" s="7"/>
    </row>
    <row r="563" customFormat="false" ht="12.75" hidden="false" customHeight="false" outlineLevel="0" collapsed="false">
      <c r="A563" s="5" t="s">
        <v>744</v>
      </c>
      <c r="B563" s="6" t="n">
        <v>37007</v>
      </c>
      <c r="C563" s="7" t="s">
        <v>707</v>
      </c>
      <c r="D563" s="7" t="s">
        <v>663</v>
      </c>
      <c r="E563" s="7" t="s">
        <v>20</v>
      </c>
      <c r="F563" s="8" t="s">
        <v>665</v>
      </c>
      <c r="G563" s="8" t="n">
        <v>0</v>
      </c>
      <c r="H563" s="7"/>
      <c r="I563" s="7"/>
      <c r="J563" s="7"/>
      <c r="K563" s="7"/>
      <c r="L563" s="8"/>
      <c r="M563" s="6"/>
      <c r="N563" s="7"/>
      <c r="O563" s="7"/>
      <c r="P563" s="7"/>
      <c r="Q563" s="7"/>
      <c r="R563" s="8"/>
      <c r="S563" s="6"/>
      <c r="T563" s="7"/>
      <c r="U563" s="7"/>
      <c r="V563" s="7"/>
      <c r="W563" s="7"/>
      <c r="X563" s="8"/>
      <c r="Y563" s="6"/>
      <c r="Z563" s="7"/>
      <c r="AA563" s="7"/>
      <c r="AB563" s="7"/>
      <c r="AC563" s="7"/>
      <c r="AD563" s="8"/>
      <c r="AE563" s="6"/>
      <c r="AF563" s="7"/>
      <c r="AG563" s="7"/>
      <c r="AH563" s="7"/>
      <c r="AI563" s="7"/>
      <c r="AJ563" s="8"/>
      <c r="AK563" s="6"/>
      <c r="AL563" s="7"/>
      <c r="AM563" s="7"/>
      <c r="AN563" s="7"/>
      <c r="AO563" s="7"/>
      <c r="AP563" s="8"/>
      <c r="AQ563" s="6"/>
      <c r="AR563" s="7"/>
      <c r="AS563" s="7"/>
      <c r="AT563" s="7"/>
      <c r="AU563" s="7"/>
      <c r="AV563" s="8"/>
      <c r="AW563" s="6"/>
      <c r="AX563" s="7"/>
      <c r="AY563" s="7"/>
      <c r="AZ563" s="7"/>
      <c r="BA563" s="7"/>
      <c r="BB563" s="8"/>
      <c r="BC563" s="6"/>
      <c r="BD563" s="7"/>
      <c r="BE563" s="7"/>
      <c r="BF563" s="7"/>
      <c r="BG563" s="7"/>
      <c r="BH563" s="8"/>
      <c r="BI563" s="6"/>
      <c r="BJ563" s="7"/>
      <c r="BK563" s="7"/>
      <c r="BL563" s="7"/>
      <c r="BM563" s="7"/>
      <c r="BN563" s="8"/>
      <c r="BO563" s="6"/>
      <c r="BP563" s="7"/>
      <c r="BQ563" s="7"/>
      <c r="BR563" s="7"/>
      <c r="BS563" s="7"/>
      <c r="BT563" s="8"/>
      <c r="BU563" s="6"/>
      <c r="BV563" s="7"/>
      <c r="BW563" s="7"/>
      <c r="BX563" s="7"/>
      <c r="BY563" s="7"/>
      <c r="BZ563" s="8"/>
      <c r="CA563" s="6"/>
      <c r="CB563" s="7"/>
      <c r="CC563" s="7"/>
      <c r="CD563" s="7"/>
      <c r="CE563" s="7"/>
      <c r="CF563" s="8"/>
      <c r="CG563" s="6"/>
      <c r="CH563" s="7"/>
      <c r="CI563" s="7"/>
      <c r="CJ563" s="7"/>
      <c r="CK563" s="7"/>
      <c r="CL563" s="8"/>
      <c r="CM563" s="6"/>
      <c r="CN563" s="7"/>
      <c r="CO563" s="7"/>
      <c r="CP563" s="7"/>
      <c r="CQ563" s="7"/>
      <c r="CR563" s="8"/>
      <c r="CS563" s="6"/>
      <c r="CT563" s="7"/>
      <c r="CU563" s="7"/>
      <c r="CV563" s="7"/>
      <c r="CW563" s="7"/>
      <c r="CX563" s="8"/>
      <c r="CY563" s="6"/>
      <c r="CZ563" s="7"/>
      <c r="DA563" s="7"/>
      <c r="DB563" s="7"/>
      <c r="DC563" s="7"/>
      <c r="DD563" s="8"/>
      <c r="DE563" s="6"/>
      <c r="DF563" s="7"/>
      <c r="DG563" s="7"/>
      <c r="DH563" s="7"/>
      <c r="DI563" s="7"/>
      <c r="DJ563" s="8"/>
      <c r="DK563" s="6"/>
      <c r="DL563" s="7"/>
      <c r="DM563" s="7"/>
      <c r="DN563" s="7"/>
      <c r="DO563" s="7"/>
      <c r="DP563" s="8"/>
      <c r="DQ563" s="6"/>
      <c r="DR563" s="7"/>
      <c r="DS563" s="7"/>
      <c r="DT563" s="7"/>
      <c r="DU563" s="7"/>
      <c r="DV563" s="8"/>
      <c r="DW563" s="6"/>
      <c r="DX563" s="7"/>
      <c r="DY563" s="7"/>
      <c r="DZ563" s="7"/>
      <c r="EA563" s="7"/>
      <c r="EB563" s="8"/>
      <c r="EC563" s="6"/>
      <c r="ED563" s="7"/>
      <c r="EE563" s="7"/>
      <c r="EF563" s="7"/>
      <c r="EG563" s="7"/>
      <c r="EH563" s="8"/>
      <c r="EI563" s="6"/>
      <c r="EJ563" s="7"/>
      <c r="EK563" s="7"/>
      <c r="EL563" s="7"/>
      <c r="EM563" s="7"/>
      <c r="EN563" s="8"/>
      <c r="EO563" s="6"/>
      <c r="EP563" s="7"/>
      <c r="EQ563" s="7"/>
      <c r="ER563" s="7"/>
      <c r="ES563" s="7"/>
      <c r="ET563" s="8"/>
      <c r="EU563" s="6"/>
      <c r="EV563" s="7"/>
      <c r="EW563" s="7"/>
      <c r="EX563" s="7"/>
      <c r="EY563" s="7"/>
      <c r="EZ563" s="8"/>
      <c r="FA563" s="6"/>
      <c r="FB563" s="7"/>
      <c r="FC563" s="7"/>
      <c r="FD563" s="7"/>
      <c r="FE563" s="7"/>
      <c r="FF563" s="8"/>
      <c r="FG563" s="6"/>
      <c r="FH563" s="7"/>
      <c r="FI563" s="7"/>
      <c r="FJ563" s="7"/>
      <c r="FK563" s="7"/>
      <c r="FL563" s="8"/>
      <c r="FM563" s="6"/>
      <c r="FN563" s="7"/>
      <c r="FO563" s="7"/>
      <c r="FP563" s="7"/>
      <c r="FQ563" s="7"/>
      <c r="FR563" s="8"/>
      <c r="FS563" s="6"/>
      <c r="FT563" s="7"/>
      <c r="FU563" s="7"/>
      <c r="FV563" s="7"/>
      <c r="FW563" s="7"/>
      <c r="FX563" s="8"/>
      <c r="FY563" s="6"/>
      <c r="FZ563" s="7"/>
      <c r="GA563" s="7"/>
      <c r="GB563" s="7"/>
      <c r="GC563" s="7"/>
      <c r="GD563" s="8"/>
      <c r="GE563" s="6"/>
      <c r="GF563" s="7"/>
      <c r="GG563" s="7"/>
      <c r="GH563" s="7"/>
      <c r="GI563" s="7"/>
      <c r="GJ563" s="8"/>
      <c r="GK563" s="6"/>
      <c r="GL563" s="7"/>
      <c r="GM563" s="7"/>
      <c r="GN563" s="7"/>
      <c r="GO563" s="7"/>
      <c r="GP563" s="8"/>
      <c r="GQ563" s="6"/>
      <c r="GR563" s="7"/>
      <c r="GS563" s="7"/>
      <c r="GT563" s="7"/>
      <c r="GU563" s="7"/>
      <c r="GV563" s="8"/>
      <c r="GW563" s="6"/>
      <c r="GX563" s="7"/>
      <c r="GY563" s="7"/>
      <c r="GZ563" s="7"/>
      <c r="HA563" s="7"/>
      <c r="HB563" s="8"/>
      <c r="HC563" s="6"/>
      <c r="HD563" s="7"/>
      <c r="HE563" s="7"/>
      <c r="HF563" s="7"/>
      <c r="HG563" s="7"/>
      <c r="HH563" s="8"/>
      <c r="HI563" s="6"/>
      <c r="HJ563" s="7"/>
      <c r="HK563" s="7"/>
      <c r="HL563" s="7"/>
      <c r="HM563" s="7"/>
      <c r="HN563" s="8"/>
      <c r="HO563" s="6"/>
      <c r="HP563" s="7"/>
      <c r="HQ563" s="7"/>
      <c r="HR563" s="7"/>
      <c r="HS563" s="7"/>
      <c r="HT563" s="8"/>
      <c r="HU563" s="6"/>
      <c r="HV563" s="7"/>
      <c r="HW563" s="7"/>
      <c r="HX563" s="7"/>
      <c r="HY563" s="7"/>
      <c r="HZ563" s="8"/>
      <c r="IA563" s="6"/>
      <c r="IB563" s="7"/>
      <c r="IC563" s="7"/>
      <c r="ID563" s="7"/>
      <c r="IE563" s="7"/>
      <c r="IF563" s="8"/>
      <c r="IG563" s="6"/>
      <c r="IH563" s="7"/>
      <c r="II563" s="7"/>
      <c r="IJ563" s="7"/>
      <c r="IK563" s="7"/>
      <c r="IL563" s="8"/>
      <c r="IM563" s="6"/>
      <c r="IN563" s="7"/>
      <c r="IO563" s="7"/>
      <c r="IP563" s="7"/>
      <c r="IQ563" s="7"/>
      <c r="IR563" s="8"/>
      <c r="IS563" s="6"/>
      <c r="IT563" s="7"/>
      <c r="IU563" s="7"/>
      <c r="IV563" s="7"/>
    </row>
    <row r="564" customFormat="false" ht="12.75" hidden="false" customHeight="false" outlineLevel="0" collapsed="false">
      <c r="A564" s="5" t="s">
        <v>745</v>
      </c>
      <c r="B564" s="6" t="n">
        <v>37008</v>
      </c>
      <c r="C564" s="7" t="s">
        <v>739</v>
      </c>
      <c r="D564" s="7" t="s">
        <v>663</v>
      </c>
      <c r="E564" s="7" t="s">
        <v>20</v>
      </c>
      <c r="F564" s="8" t="s">
        <v>665</v>
      </c>
      <c r="G564" s="8" t="n">
        <v>0</v>
      </c>
      <c r="H564" s="7"/>
      <c r="I564" s="7"/>
      <c r="J564" s="7"/>
      <c r="K564" s="7"/>
      <c r="L564" s="8"/>
      <c r="M564" s="6"/>
      <c r="N564" s="7"/>
      <c r="O564" s="7"/>
      <c r="P564" s="7"/>
      <c r="Q564" s="7"/>
      <c r="R564" s="8"/>
      <c r="S564" s="6"/>
      <c r="T564" s="7"/>
      <c r="U564" s="7"/>
      <c r="V564" s="7"/>
      <c r="W564" s="7"/>
      <c r="X564" s="8"/>
      <c r="Y564" s="6"/>
      <c r="Z564" s="7"/>
      <c r="AA564" s="7"/>
      <c r="AB564" s="7"/>
      <c r="AC564" s="7"/>
      <c r="AD564" s="8"/>
      <c r="AE564" s="6"/>
      <c r="AF564" s="7"/>
      <c r="AG564" s="7"/>
      <c r="AH564" s="7"/>
      <c r="AI564" s="7"/>
      <c r="AJ564" s="8"/>
      <c r="AK564" s="6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8"/>
      <c r="AW564" s="6"/>
      <c r="AX564" s="7"/>
      <c r="AY564" s="7"/>
      <c r="AZ564" s="7"/>
      <c r="BA564" s="7"/>
      <c r="BB564" s="8"/>
      <c r="BC564" s="6"/>
      <c r="BD564" s="7"/>
      <c r="BE564" s="7"/>
      <c r="BF564" s="7"/>
      <c r="BG564" s="7"/>
      <c r="BH564" s="8"/>
      <c r="BI564" s="6"/>
      <c r="BJ564" s="7"/>
      <c r="BK564" s="7"/>
      <c r="BL564" s="7"/>
      <c r="BM564" s="7"/>
      <c r="BN564" s="8"/>
      <c r="BO564" s="6"/>
      <c r="BP564" s="7"/>
      <c r="BQ564" s="7"/>
      <c r="BR564" s="7"/>
      <c r="BS564" s="7"/>
      <c r="BT564" s="8"/>
      <c r="BU564" s="6"/>
      <c r="BV564" s="7"/>
      <c r="BW564" s="7"/>
      <c r="BX564" s="7"/>
      <c r="BY564" s="7"/>
      <c r="BZ564" s="8"/>
      <c r="CA564" s="6"/>
      <c r="CB564" s="7"/>
      <c r="CC564" s="7"/>
      <c r="CD564" s="7"/>
      <c r="CE564" s="7"/>
      <c r="CF564" s="8"/>
      <c r="CG564" s="6"/>
      <c r="CH564" s="7"/>
      <c r="CI564" s="7"/>
      <c r="CJ564" s="7"/>
      <c r="CK564" s="7"/>
      <c r="CL564" s="8"/>
      <c r="CM564" s="6"/>
      <c r="CN564" s="7"/>
      <c r="CO564" s="7"/>
      <c r="CP564" s="7"/>
      <c r="CQ564" s="7"/>
      <c r="CR564" s="8"/>
      <c r="CS564" s="6"/>
      <c r="CT564" s="7"/>
      <c r="CU564" s="7"/>
      <c r="CV564" s="7"/>
      <c r="CW564" s="7"/>
      <c r="CX564" s="8"/>
      <c r="CY564" s="6"/>
      <c r="CZ564" s="7"/>
      <c r="DA564" s="7"/>
      <c r="DB564" s="7"/>
      <c r="DC564" s="7"/>
      <c r="DD564" s="8"/>
      <c r="DE564" s="6"/>
      <c r="DF564" s="7"/>
      <c r="DG564" s="7"/>
      <c r="DH564" s="7"/>
      <c r="DI564" s="7"/>
      <c r="DJ564" s="8"/>
      <c r="DK564" s="6"/>
      <c r="DL564" s="7"/>
      <c r="DM564" s="7"/>
      <c r="DN564" s="7"/>
      <c r="DO564" s="7"/>
      <c r="DP564" s="8"/>
      <c r="DQ564" s="6"/>
      <c r="DR564" s="7"/>
      <c r="DS564" s="7"/>
      <c r="DT564" s="7"/>
      <c r="DU564" s="7"/>
      <c r="DV564" s="8"/>
      <c r="DW564" s="6"/>
      <c r="DX564" s="7"/>
      <c r="DY564" s="7"/>
      <c r="DZ564" s="7"/>
      <c r="EA564" s="7"/>
      <c r="EB564" s="8"/>
      <c r="EC564" s="6"/>
      <c r="ED564" s="7"/>
      <c r="EE564" s="7"/>
      <c r="EF564" s="7"/>
      <c r="EG564" s="7"/>
      <c r="EH564" s="8"/>
      <c r="EI564" s="6"/>
      <c r="EJ564" s="7"/>
      <c r="EK564" s="7"/>
      <c r="EL564" s="7"/>
      <c r="EM564" s="7"/>
      <c r="EN564" s="8"/>
      <c r="EO564" s="6"/>
      <c r="EP564" s="7"/>
      <c r="EQ564" s="7"/>
      <c r="ER564" s="7"/>
      <c r="ES564" s="7"/>
      <c r="ET564" s="8"/>
      <c r="EU564" s="6"/>
      <c r="EV564" s="7"/>
      <c r="EW564" s="7"/>
      <c r="EX564" s="7"/>
      <c r="EY564" s="7"/>
      <c r="EZ564" s="8"/>
      <c r="FA564" s="6"/>
      <c r="FB564" s="7"/>
      <c r="FC564" s="7"/>
      <c r="FD564" s="7"/>
      <c r="FE564" s="7"/>
      <c r="FF564" s="8"/>
      <c r="FG564" s="6"/>
      <c r="FH564" s="7"/>
      <c r="FI564" s="7"/>
      <c r="FJ564" s="7"/>
      <c r="FK564" s="7"/>
      <c r="FL564" s="8"/>
      <c r="FM564" s="6"/>
      <c r="FN564" s="7"/>
      <c r="FO564" s="7"/>
      <c r="FP564" s="7"/>
      <c r="FQ564" s="7"/>
      <c r="FR564" s="8"/>
      <c r="FS564" s="6"/>
      <c r="FT564" s="7"/>
      <c r="FU564" s="7"/>
      <c r="FV564" s="7"/>
      <c r="FW564" s="7"/>
      <c r="FX564" s="8"/>
      <c r="FY564" s="6"/>
      <c r="FZ564" s="7"/>
      <c r="GA564" s="7"/>
      <c r="GB564" s="7"/>
      <c r="GC564" s="7"/>
      <c r="GD564" s="8"/>
      <c r="GE564" s="6"/>
      <c r="GF564" s="7"/>
      <c r="GG564" s="7"/>
      <c r="GH564" s="7"/>
      <c r="GI564" s="7"/>
      <c r="GJ564" s="8"/>
      <c r="GK564" s="6"/>
      <c r="GL564" s="7"/>
      <c r="GM564" s="7"/>
      <c r="GN564" s="7"/>
      <c r="GO564" s="7"/>
      <c r="GP564" s="8"/>
      <c r="GQ564" s="6"/>
      <c r="GR564" s="7"/>
      <c r="GS564" s="7"/>
      <c r="GT564" s="7"/>
      <c r="GU564" s="7"/>
      <c r="GV564" s="8"/>
      <c r="GW564" s="6"/>
      <c r="GX564" s="7"/>
      <c r="GY564" s="7"/>
      <c r="GZ564" s="7"/>
      <c r="HA564" s="7"/>
      <c r="HB564" s="8"/>
      <c r="HC564" s="6"/>
      <c r="HD564" s="7"/>
      <c r="HE564" s="7"/>
      <c r="HF564" s="7"/>
      <c r="HG564" s="7"/>
      <c r="HH564" s="8"/>
      <c r="HI564" s="6"/>
      <c r="HJ564" s="7"/>
      <c r="HK564" s="7"/>
      <c r="HL564" s="7"/>
      <c r="HM564" s="7"/>
      <c r="HN564" s="8"/>
      <c r="HO564" s="6"/>
      <c r="HP564" s="7"/>
      <c r="HQ564" s="7"/>
      <c r="HR564" s="7"/>
      <c r="HS564" s="7"/>
      <c r="HT564" s="8"/>
      <c r="HU564" s="6"/>
      <c r="HV564" s="7"/>
      <c r="HW564" s="7"/>
      <c r="HX564" s="7"/>
      <c r="HY564" s="7"/>
      <c r="HZ564" s="8"/>
      <c r="IA564" s="6"/>
      <c r="IB564" s="7"/>
      <c r="IC564" s="7"/>
      <c r="ID564" s="7"/>
      <c r="IE564" s="7"/>
      <c r="IF564" s="8"/>
      <c r="IG564" s="6"/>
      <c r="IH564" s="7"/>
      <c r="II564" s="7"/>
      <c r="IJ564" s="7"/>
      <c r="IK564" s="7"/>
      <c r="IL564" s="8"/>
      <c r="IM564" s="6"/>
      <c r="IN564" s="7"/>
      <c r="IO564" s="7"/>
      <c r="IP564" s="7"/>
      <c r="IQ564" s="7"/>
      <c r="IR564" s="8"/>
      <c r="IS564" s="6"/>
      <c r="IT564" s="7"/>
      <c r="IU564" s="7"/>
      <c r="IV564" s="7"/>
    </row>
    <row r="565" customFormat="false" ht="12.75" hidden="false" customHeight="false" outlineLevel="0" collapsed="false">
      <c r="A565" s="5" t="s">
        <v>746</v>
      </c>
      <c r="B565" s="6" t="n">
        <v>37008</v>
      </c>
      <c r="C565" s="7" t="s">
        <v>747</v>
      </c>
      <c r="D565" s="7" t="s">
        <v>663</v>
      </c>
      <c r="E565" s="7" t="s">
        <v>20</v>
      </c>
      <c r="F565" s="8" t="s">
        <v>665</v>
      </c>
      <c r="G565" s="8" t="n">
        <v>0</v>
      </c>
      <c r="H565" s="7"/>
      <c r="I565" s="7"/>
      <c r="J565" s="7"/>
      <c r="K565" s="7"/>
      <c r="L565" s="8"/>
      <c r="M565" s="6"/>
      <c r="N565" s="7"/>
      <c r="O565" s="7"/>
      <c r="P565" s="7"/>
      <c r="Q565" s="7"/>
      <c r="R565" s="8"/>
      <c r="S565" s="6"/>
      <c r="T565" s="7"/>
      <c r="U565" s="7"/>
      <c r="V565" s="7"/>
      <c r="W565" s="7"/>
      <c r="X565" s="8"/>
      <c r="Y565" s="6"/>
      <c r="Z565" s="7"/>
      <c r="AA565" s="7"/>
      <c r="AB565" s="7"/>
      <c r="AC565" s="7"/>
      <c r="AD565" s="8"/>
      <c r="AE565" s="6"/>
      <c r="AF565" s="7"/>
      <c r="AG565" s="7"/>
      <c r="AH565" s="7"/>
      <c r="AI565" s="7"/>
      <c r="AJ565" s="8"/>
      <c r="AK565" s="6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8"/>
      <c r="AW565" s="6"/>
      <c r="AX565" s="7"/>
      <c r="AY565" s="7"/>
      <c r="AZ565" s="7"/>
      <c r="BA565" s="7"/>
      <c r="BB565" s="8"/>
      <c r="BC565" s="6"/>
      <c r="BD565" s="7"/>
      <c r="BE565" s="7"/>
      <c r="BF565" s="7"/>
      <c r="BG565" s="7"/>
      <c r="BH565" s="8"/>
      <c r="BI565" s="6"/>
      <c r="BJ565" s="7"/>
      <c r="BK565" s="7"/>
      <c r="BL565" s="7"/>
      <c r="BM565" s="7"/>
      <c r="BN565" s="8"/>
      <c r="BO565" s="6"/>
      <c r="BP565" s="7"/>
      <c r="BQ565" s="7"/>
      <c r="BR565" s="7"/>
      <c r="BS565" s="7"/>
      <c r="BT565" s="8"/>
      <c r="BU565" s="6"/>
      <c r="BV565" s="7"/>
      <c r="BW565" s="7"/>
      <c r="BX565" s="7"/>
      <c r="BY565" s="7"/>
      <c r="BZ565" s="8"/>
      <c r="CA565" s="6"/>
      <c r="CB565" s="7"/>
      <c r="CC565" s="7"/>
      <c r="CD565" s="7"/>
      <c r="CE565" s="7"/>
      <c r="CF565" s="8"/>
      <c r="CG565" s="6"/>
      <c r="CH565" s="7"/>
      <c r="CI565" s="7"/>
      <c r="CJ565" s="7"/>
      <c r="CK565" s="7"/>
      <c r="CL565" s="8"/>
      <c r="CM565" s="6"/>
      <c r="CN565" s="7"/>
      <c r="CO565" s="7"/>
      <c r="CP565" s="7"/>
      <c r="CQ565" s="7"/>
      <c r="CR565" s="8"/>
      <c r="CS565" s="6"/>
      <c r="CT565" s="7"/>
      <c r="CU565" s="7"/>
      <c r="CV565" s="7"/>
      <c r="CW565" s="7"/>
      <c r="CX565" s="8"/>
      <c r="CY565" s="6"/>
      <c r="CZ565" s="7"/>
      <c r="DA565" s="7"/>
      <c r="DB565" s="7"/>
      <c r="DC565" s="7"/>
      <c r="DD565" s="8"/>
      <c r="DE565" s="6"/>
      <c r="DF565" s="7"/>
      <c r="DG565" s="7"/>
      <c r="DH565" s="7"/>
      <c r="DI565" s="7"/>
      <c r="DJ565" s="8"/>
      <c r="DK565" s="6"/>
      <c r="DL565" s="7"/>
      <c r="DM565" s="7"/>
      <c r="DN565" s="7"/>
      <c r="DO565" s="7"/>
      <c r="DP565" s="8"/>
      <c r="DQ565" s="6"/>
      <c r="DR565" s="7"/>
      <c r="DS565" s="7"/>
      <c r="DT565" s="7"/>
      <c r="DU565" s="7"/>
      <c r="DV565" s="8"/>
      <c r="DW565" s="6"/>
      <c r="DX565" s="7"/>
      <c r="DY565" s="7"/>
      <c r="DZ565" s="7"/>
      <c r="EA565" s="7"/>
      <c r="EB565" s="8"/>
      <c r="EC565" s="6"/>
      <c r="ED565" s="7"/>
      <c r="EE565" s="7"/>
      <c r="EF565" s="7"/>
      <c r="EG565" s="7"/>
      <c r="EH565" s="8"/>
      <c r="EI565" s="6"/>
      <c r="EJ565" s="7"/>
      <c r="EK565" s="7"/>
      <c r="EL565" s="7"/>
      <c r="EM565" s="7"/>
      <c r="EN565" s="8"/>
      <c r="EO565" s="6"/>
      <c r="EP565" s="7"/>
      <c r="EQ565" s="7"/>
      <c r="ER565" s="7"/>
      <c r="ES565" s="7"/>
      <c r="ET565" s="8"/>
      <c r="EU565" s="6"/>
      <c r="EV565" s="7"/>
      <c r="EW565" s="7"/>
      <c r="EX565" s="7"/>
      <c r="EY565" s="7"/>
      <c r="EZ565" s="8"/>
      <c r="FA565" s="6"/>
      <c r="FB565" s="7"/>
      <c r="FC565" s="7"/>
      <c r="FD565" s="7"/>
      <c r="FE565" s="7"/>
      <c r="FF565" s="8"/>
      <c r="FG565" s="6"/>
      <c r="FH565" s="7"/>
      <c r="FI565" s="7"/>
      <c r="FJ565" s="7"/>
      <c r="FK565" s="7"/>
      <c r="FL565" s="8"/>
      <c r="FM565" s="6"/>
      <c r="FN565" s="7"/>
      <c r="FO565" s="7"/>
      <c r="FP565" s="7"/>
      <c r="FQ565" s="7"/>
      <c r="FR565" s="8"/>
      <c r="FS565" s="6"/>
      <c r="FT565" s="7"/>
      <c r="FU565" s="7"/>
      <c r="FV565" s="7"/>
      <c r="FW565" s="7"/>
      <c r="FX565" s="8"/>
      <c r="FY565" s="6"/>
      <c r="FZ565" s="7"/>
      <c r="GA565" s="7"/>
      <c r="GB565" s="7"/>
      <c r="GC565" s="7"/>
      <c r="GD565" s="8"/>
      <c r="GE565" s="6"/>
      <c r="GF565" s="7"/>
      <c r="GG565" s="7"/>
      <c r="GH565" s="7"/>
      <c r="GI565" s="7"/>
      <c r="GJ565" s="8"/>
      <c r="GK565" s="6"/>
      <c r="GL565" s="7"/>
      <c r="GM565" s="7"/>
      <c r="GN565" s="7"/>
      <c r="GO565" s="7"/>
      <c r="GP565" s="8"/>
      <c r="GQ565" s="6"/>
      <c r="GR565" s="7"/>
      <c r="GS565" s="7"/>
      <c r="GT565" s="7"/>
      <c r="GU565" s="7"/>
      <c r="GV565" s="8"/>
      <c r="GW565" s="6"/>
      <c r="GX565" s="7"/>
      <c r="GY565" s="7"/>
      <c r="GZ565" s="7"/>
      <c r="HA565" s="7"/>
      <c r="HB565" s="8"/>
      <c r="HC565" s="6"/>
      <c r="HD565" s="7"/>
      <c r="HE565" s="7"/>
      <c r="HF565" s="7"/>
      <c r="HG565" s="7"/>
      <c r="HH565" s="8"/>
      <c r="HI565" s="6"/>
      <c r="HJ565" s="7"/>
      <c r="HK565" s="7"/>
      <c r="HL565" s="7"/>
      <c r="HM565" s="7"/>
      <c r="HN565" s="8"/>
      <c r="HO565" s="6"/>
      <c r="HP565" s="7"/>
      <c r="HQ565" s="7"/>
      <c r="HR565" s="7"/>
      <c r="HS565" s="7"/>
      <c r="HT565" s="8"/>
      <c r="HU565" s="6"/>
      <c r="HV565" s="7"/>
      <c r="HW565" s="7"/>
      <c r="HX565" s="7"/>
      <c r="HY565" s="7"/>
      <c r="HZ565" s="8"/>
      <c r="IA565" s="6"/>
      <c r="IB565" s="7"/>
      <c r="IC565" s="7"/>
      <c r="ID565" s="7"/>
      <c r="IE565" s="7"/>
      <c r="IF565" s="8"/>
      <c r="IG565" s="6"/>
      <c r="IH565" s="7"/>
      <c r="II565" s="7"/>
      <c r="IJ565" s="7"/>
      <c r="IK565" s="7"/>
      <c r="IL565" s="8"/>
      <c r="IM565" s="6"/>
      <c r="IN565" s="7"/>
      <c r="IO565" s="7"/>
      <c r="IP565" s="7"/>
      <c r="IQ565" s="7"/>
      <c r="IR565" s="8"/>
      <c r="IS565" s="6"/>
      <c r="IT565" s="7"/>
      <c r="IU565" s="7"/>
      <c r="IV565" s="7"/>
    </row>
    <row r="566" customFormat="false" ht="12.75" hidden="false" customHeight="false" outlineLevel="0" collapsed="false">
      <c r="A566" s="5" t="s">
        <v>748</v>
      </c>
      <c r="B566" s="6" t="n">
        <v>37008</v>
      </c>
      <c r="C566" s="7" t="s">
        <v>690</v>
      </c>
      <c r="D566" s="7" t="s">
        <v>663</v>
      </c>
      <c r="E566" s="7" t="s">
        <v>20</v>
      </c>
      <c r="F566" s="8" t="s">
        <v>665</v>
      </c>
      <c r="G566" s="8" t="n">
        <v>0</v>
      </c>
      <c r="H566" s="7"/>
      <c r="I566" s="7"/>
      <c r="J566" s="7"/>
      <c r="K566" s="7"/>
      <c r="L566" s="8"/>
      <c r="M566" s="6"/>
      <c r="N566" s="7"/>
      <c r="O566" s="7"/>
      <c r="P566" s="7"/>
      <c r="Q566" s="7"/>
      <c r="R566" s="8"/>
      <c r="S566" s="6"/>
      <c r="T566" s="7"/>
      <c r="U566" s="7"/>
      <c r="V566" s="7"/>
      <c r="W566" s="7"/>
      <c r="X566" s="8"/>
      <c r="Y566" s="6"/>
      <c r="Z566" s="7"/>
      <c r="AA566" s="7"/>
      <c r="AB566" s="7"/>
      <c r="AC566" s="7"/>
      <c r="AD566" s="8"/>
      <c r="AE566" s="6"/>
      <c r="AF566" s="7"/>
      <c r="AG566" s="7"/>
      <c r="AH566" s="7"/>
      <c r="AI566" s="7"/>
      <c r="AJ566" s="8"/>
      <c r="AK566" s="6"/>
      <c r="AL566" s="7"/>
      <c r="AM566" s="7"/>
      <c r="AN566" s="7"/>
      <c r="AO566" s="7"/>
      <c r="AP566" s="8"/>
      <c r="AQ566" s="6"/>
      <c r="AR566" s="7"/>
      <c r="AS566" s="7"/>
      <c r="AT566" s="7"/>
      <c r="AU566" s="7"/>
      <c r="AV566" s="8"/>
      <c r="AW566" s="6"/>
      <c r="AX566" s="7"/>
      <c r="AY566" s="7"/>
      <c r="AZ566" s="7"/>
      <c r="BA566" s="7"/>
      <c r="BB566" s="8"/>
      <c r="BC566" s="6"/>
      <c r="BD566" s="7"/>
      <c r="BE566" s="7"/>
      <c r="BF566" s="7"/>
      <c r="BG566" s="7"/>
      <c r="BH566" s="8"/>
      <c r="BI566" s="6"/>
      <c r="BJ566" s="7"/>
      <c r="BK566" s="7"/>
      <c r="BL566" s="7"/>
      <c r="BM566" s="7"/>
      <c r="BN566" s="8"/>
      <c r="BO566" s="6"/>
      <c r="BP566" s="7"/>
      <c r="BQ566" s="7"/>
      <c r="BR566" s="7"/>
      <c r="BS566" s="7"/>
      <c r="BT566" s="8"/>
      <c r="BU566" s="6"/>
      <c r="BV566" s="7"/>
      <c r="BW566" s="7"/>
      <c r="BX566" s="7"/>
      <c r="BY566" s="7"/>
      <c r="BZ566" s="8"/>
      <c r="CA566" s="6"/>
      <c r="CB566" s="7"/>
      <c r="CC566" s="7"/>
      <c r="CD566" s="7"/>
      <c r="CE566" s="7"/>
      <c r="CF566" s="8"/>
      <c r="CG566" s="6"/>
      <c r="CH566" s="7"/>
      <c r="CI566" s="7"/>
      <c r="CJ566" s="7"/>
      <c r="CK566" s="7"/>
      <c r="CL566" s="8"/>
      <c r="CM566" s="6"/>
      <c r="CN566" s="7"/>
      <c r="CO566" s="7"/>
      <c r="CP566" s="7"/>
      <c r="CQ566" s="7"/>
      <c r="CR566" s="8"/>
      <c r="CS566" s="6"/>
      <c r="CT566" s="7"/>
      <c r="CU566" s="7"/>
      <c r="CV566" s="7"/>
      <c r="CW566" s="7"/>
      <c r="CX566" s="8"/>
      <c r="CY566" s="6"/>
      <c r="CZ566" s="7"/>
      <c r="DA566" s="7"/>
      <c r="DB566" s="7"/>
      <c r="DC566" s="7"/>
      <c r="DD566" s="8"/>
      <c r="DE566" s="6"/>
      <c r="DF566" s="7"/>
      <c r="DG566" s="7"/>
      <c r="DH566" s="7"/>
      <c r="DI566" s="7"/>
      <c r="DJ566" s="8"/>
      <c r="DK566" s="6"/>
      <c r="DL566" s="7"/>
      <c r="DM566" s="7"/>
      <c r="DN566" s="7"/>
      <c r="DO566" s="7"/>
      <c r="DP566" s="8"/>
      <c r="DQ566" s="6"/>
      <c r="DR566" s="7"/>
      <c r="DS566" s="7"/>
      <c r="DT566" s="7"/>
      <c r="DU566" s="7"/>
      <c r="DV566" s="8"/>
      <c r="DW566" s="6"/>
      <c r="DX566" s="7"/>
      <c r="DY566" s="7"/>
      <c r="DZ566" s="7"/>
      <c r="EA566" s="7"/>
      <c r="EB566" s="8"/>
      <c r="EC566" s="6"/>
      <c r="ED566" s="7"/>
      <c r="EE566" s="7"/>
      <c r="EF566" s="7"/>
      <c r="EG566" s="7"/>
      <c r="EH566" s="8"/>
      <c r="EI566" s="6"/>
      <c r="EJ566" s="7"/>
      <c r="EK566" s="7"/>
      <c r="EL566" s="7"/>
      <c r="EM566" s="7"/>
      <c r="EN566" s="8"/>
      <c r="EO566" s="6"/>
      <c r="EP566" s="7"/>
      <c r="EQ566" s="7"/>
      <c r="ER566" s="7"/>
      <c r="ES566" s="7"/>
      <c r="ET566" s="8"/>
      <c r="EU566" s="6"/>
      <c r="EV566" s="7"/>
      <c r="EW566" s="7"/>
      <c r="EX566" s="7"/>
      <c r="EY566" s="7"/>
      <c r="EZ566" s="8"/>
      <c r="FA566" s="6"/>
      <c r="FB566" s="7"/>
      <c r="FC566" s="7"/>
      <c r="FD566" s="7"/>
      <c r="FE566" s="7"/>
      <c r="FF566" s="8"/>
      <c r="FG566" s="6"/>
      <c r="FH566" s="7"/>
      <c r="FI566" s="7"/>
      <c r="FJ566" s="7"/>
      <c r="FK566" s="7"/>
      <c r="FL566" s="8"/>
      <c r="FM566" s="6"/>
      <c r="FN566" s="7"/>
      <c r="FO566" s="7"/>
      <c r="FP566" s="7"/>
      <c r="FQ566" s="7"/>
      <c r="FR566" s="8"/>
      <c r="FS566" s="6"/>
      <c r="FT566" s="7"/>
      <c r="FU566" s="7"/>
      <c r="FV566" s="7"/>
      <c r="FW566" s="7"/>
      <c r="FX566" s="8"/>
      <c r="FY566" s="6"/>
      <c r="FZ566" s="7"/>
      <c r="GA566" s="7"/>
      <c r="GB566" s="7"/>
      <c r="GC566" s="7"/>
      <c r="GD566" s="8"/>
      <c r="GE566" s="6"/>
      <c r="GF566" s="7"/>
      <c r="GG566" s="7"/>
      <c r="GH566" s="7"/>
      <c r="GI566" s="7"/>
      <c r="GJ566" s="8"/>
      <c r="GK566" s="6"/>
      <c r="GL566" s="7"/>
      <c r="GM566" s="7"/>
      <c r="GN566" s="7"/>
      <c r="GO566" s="7"/>
      <c r="GP566" s="8"/>
      <c r="GQ566" s="6"/>
      <c r="GR566" s="7"/>
      <c r="GS566" s="7"/>
      <c r="GT566" s="7"/>
      <c r="GU566" s="7"/>
      <c r="GV566" s="8"/>
      <c r="GW566" s="6"/>
      <c r="GX566" s="7"/>
      <c r="GY566" s="7"/>
      <c r="GZ566" s="7"/>
      <c r="HA566" s="7"/>
      <c r="HB566" s="8"/>
      <c r="HC566" s="6"/>
      <c r="HD566" s="7"/>
      <c r="HE566" s="7"/>
      <c r="HF566" s="7"/>
      <c r="HG566" s="7"/>
      <c r="HH566" s="8"/>
      <c r="HI566" s="6"/>
      <c r="HJ566" s="7"/>
      <c r="HK566" s="7"/>
      <c r="HL566" s="7"/>
      <c r="HM566" s="7"/>
      <c r="HN566" s="8"/>
      <c r="HO566" s="6"/>
      <c r="HP566" s="7"/>
      <c r="HQ566" s="7"/>
      <c r="HR566" s="7"/>
      <c r="HS566" s="7"/>
      <c r="HT566" s="8"/>
      <c r="HU566" s="6"/>
      <c r="HV566" s="7"/>
      <c r="HW566" s="7"/>
      <c r="HX566" s="7"/>
      <c r="HY566" s="7"/>
      <c r="HZ566" s="8"/>
      <c r="IA566" s="6"/>
      <c r="IB566" s="7"/>
      <c r="IC566" s="7"/>
      <c r="ID566" s="7"/>
      <c r="IE566" s="7"/>
      <c r="IF566" s="8"/>
      <c r="IG566" s="6"/>
      <c r="IH566" s="7"/>
      <c r="II566" s="7"/>
      <c r="IJ566" s="7"/>
      <c r="IK566" s="7"/>
      <c r="IL566" s="8"/>
      <c r="IM566" s="6"/>
      <c r="IN566" s="7"/>
      <c r="IO566" s="7"/>
      <c r="IP566" s="7"/>
      <c r="IQ566" s="7"/>
      <c r="IR566" s="8"/>
      <c r="IS566" s="6"/>
      <c r="IT566" s="7"/>
      <c r="IU566" s="7"/>
      <c r="IV566" s="7"/>
    </row>
    <row r="567" customFormat="false" ht="12.75" hidden="false" customHeight="false" outlineLevel="0" collapsed="false">
      <c r="A567" s="5" t="s">
        <v>749</v>
      </c>
      <c r="B567" s="6" t="n">
        <v>37011</v>
      </c>
      <c r="C567" s="7" t="s">
        <v>707</v>
      </c>
      <c r="D567" s="7" t="s">
        <v>663</v>
      </c>
      <c r="E567" s="7" t="s">
        <v>20</v>
      </c>
      <c r="F567" s="8" t="s">
        <v>665</v>
      </c>
      <c r="G567" s="8" t="n">
        <v>0</v>
      </c>
      <c r="H567" s="7"/>
      <c r="I567" s="7"/>
      <c r="J567" s="7"/>
      <c r="K567" s="7"/>
      <c r="L567" s="8"/>
      <c r="M567" s="6"/>
      <c r="N567" s="7"/>
      <c r="O567" s="7"/>
      <c r="P567" s="7"/>
      <c r="Q567" s="7"/>
      <c r="R567" s="8"/>
      <c r="S567" s="6"/>
      <c r="T567" s="7"/>
      <c r="U567" s="7"/>
      <c r="V567" s="7"/>
      <c r="W567" s="7"/>
      <c r="X567" s="8"/>
      <c r="Y567" s="6"/>
      <c r="Z567" s="7"/>
      <c r="AA567" s="7"/>
      <c r="AB567" s="7"/>
      <c r="AC567" s="7"/>
      <c r="AD567" s="8"/>
      <c r="AE567" s="6"/>
      <c r="AF567" s="7"/>
      <c r="AG567" s="7"/>
      <c r="AH567" s="7"/>
      <c r="AI567" s="7"/>
      <c r="AJ567" s="8"/>
      <c r="AK567" s="6"/>
      <c r="AL567" s="7"/>
      <c r="AM567" s="7"/>
      <c r="AN567" s="7"/>
      <c r="AO567" s="7"/>
      <c r="AP567" s="8"/>
      <c r="AQ567" s="6"/>
      <c r="AR567" s="7"/>
      <c r="AS567" s="7"/>
      <c r="AT567" s="7"/>
      <c r="AU567" s="7"/>
      <c r="AV567" s="8"/>
      <c r="AW567" s="6"/>
      <c r="AX567" s="7"/>
      <c r="AY567" s="7"/>
      <c r="AZ567" s="7"/>
      <c r="BA567" s="7"/>
      <c r="BB567" s="8"/>
      <c r="BC567" s="6"/>
      <c r="BD567" s="7"/>
      <c r="BE567" s="7"/>
      <c r="BF567" s="7"/>
      <c r="BG567" s="7"/>
      <c r="BH567" s="8"/>
      <c r="BI567" s="6"/>
      <c r="BJ567" s="7"/>
      <c r="BK567" s="7"/>
      <c r="BL567" s="7"/>
      <c r="BM567" s="7"/>
      <c r="BN567" s="8"/>
      <c r="BO567" s="6"/>
      <c r="BP567" s="7"/>
      <c r="BQ567" s="7"/>
      <c r="BR567" s="7"/>
      <c r="BS567" s="7"/>
      <c r="BT567" s="8"/>
      <c r="BU567" s="6"/>
      <c r="BV567" s="7"/>
      <c r="BW567" s="7"/>
      <c r="BX567" s="7"/>
      <c r="BY567" s="7"/>
      <c r="BZ567" s="8"/>
      <c r="CA567" s="6"/>
      <c r="CB567" s="7"/>
      <c r="CC567" s="7"/>
      <c r="CD567" s="7"/>
      <c r="CE567" s="7"/>
      <c r="CF567" s="8"/>
      <c r="CG567" s="6"/>
      <c r="CH567" s="7"/>
      <c r="CI567" s="7"/>
      <c r="CJ567" s="7"/>
      <c r="CK567" s="7"/>
      <c r="CL567" s="8"/>
      <c r="CM567" s="6"/>
      <c r="CN567" s="7"/>
      <c r="CO567" s="7"/>
      <c r="CP567" s="7"/>
      <c r="CQ567" s="7"/>
      <c r="CR567" s="8"/>
      <c r="CS567" s="6"/>
      <c r="CT567" s="7"/>
      <c r="CU567" s="7"/>
      <c r="CV567" s="7"/>
      <c r="CW567" s="7"/>
      <c r="CX567" s="8"/>
      <c r="CY567" s="6"/>
      <c r="CZ567" s="7"/>
      <c r="DA567" s="7"/>
      <c r="DB567" s="7"/>
      <c r="DC567" s="7"/>
      <c r="DD567" s="8"/>
      <c r="DE567" s="6"/>
      <c r="DF567" s="7"/>
      <c r="DG567" s="7"/>
      <c r="DH567" s="7"/>
      <c r="DI567" s="7"/>
      <c r="DJ567" s="8"/>
      <c r="DK567" s="6"/>
      <c r="DL567" s="7"/>
      <c r="DM567" s="7"/>
      <c r="DN567" s="7"/>
      <c r="DO567" s="7"/>
      <c r="DP567" s="8"/>
      <c r="DQ567" s="6"/>
      <c r="DR567" s="7"/>
      <c r="DS567" s="7"/>
      <c r="DT567" s="7"/>
      <c r="DU567" s="7"/>
      <c r="DV567" s="8"/>
      <c r="DW567" s="6"/>
      <c r="DX567" s="7"/>
      <c r="DY567" s="7"/>
      <c r="DZ567" s="7"/>
      <c r="EA567" s="7"/>
      <c r="EB567" s="8"/>
      <c r="EC567" s="6"/>
      <c r="ED567" s="7"/>
      <c r="EE567" s="7"/>
      <c r="EF567" s="7"/>
      <c r="EG567" s="7"/>
      <c r="EH567" s="8"/>
      <c r="EI567" s="6"/>
      <c r="EJ567" s="7"/>
      <c r="EK567" s="7"/>
      <c r="EL567" s="7"/>
      <c r="EM567" s="7"/>
      <c r="EN567" s="8"/>
      <c r="EO567" s="6"/>
      <c r="EP567" s="7"/>
      <c r="EQ567" s="7"/>
      <c r="ER567" s="7"/>
      <c r="ES567" s="7"/>
      <c r="ET567" s="8"/>
      <c r="EU567" s="6"/>
      <c r="EV567" s="7"/>
      <c r="EW567" s="7"/>
      <c r="EX567" s="7"/>
      <c r="EY567" s="7"/>
      <c r="EZ567" s="8"/>
      <c r="FA567" s="6"/>
      <c r="FB567" s="7"/>
      <c r="FC567" s="7"/>
      <c r="FD567" s="7"/>
      <c r="FE567" s="7"/>
      <c r="FF567" s="8"/>
      <c r="FG567" s="6"/>
      <c r="FH567" s="7"/>
      <c r="FI567" s="7"/>
      <c r="FJ567" s="7"/>
      <c r="FK567" s="7"/>
      <c r="FL567" s="8"/>
      <c r="FM567" s="6"/>
      <c r="FN567" s="7"/>
      <c r="FO567" s="7"/>
      <c r="FP567" s="7"/>
      <c r="FQ567" s="7"/>
      <c r="FR567" s="8"/>
      <c r="FS567" s="6"/>
      <c r="FT567" s="7"/>
      <c r="FU567" s="7"/>
      <c r="FV567" s="7"/>
      <c r="FW567" s="7"/>
      <c r="FX567" s="8"/>
      <c r="FY567" s="6"/>
      <c r="FZ567" s="7"/>
      <c r="GA567" s="7"/>
      <c r="GB567" s="7"/>
      <c r="GC567" s="7"/>
      <c r="GD567" s="8"/>
      <c r="GE567" s="6"/>
      <c r="GF567" s="7"/>
      <c r="GG567" s="7"/>
      <c r="GH567" s="7"/>
      <c r="GI567" s="7"/>
      <c r="GJ567" s="8"/>
      <c r="GK567" s="6"/>
      <c r="GL567" s="7"/>
      <c r="GM567" s="7"/>
      <c r="GN567" s="7"/>
      <c r="GO567" s="7"/>
      <c r="GP567" s="8"/>
      <c r="GQ567" s="6"/>
      <c r="GR567" s="7"/>
      <c r="GS567" s="7"/>
      <c r="GT567" s="7"/>
      <c r="GU567" s="7"/>
      <c r="GV567" s="8"/>
      <c r="GW567" s="6"/>
      <c r="GX567" s="7"/>
      <c r="GY567" s="7"/>
      <c r="GZ567" s="7"/>
      <c r="HA567" s="7"/>
      <c r="HB567" s="8"/>
      <c r="HC567" s="6"/>
      <c r="HD567" s="7"/>
      <c r="HE567" s="7"/>
      <c r="HF567" s="7"/>
      <c r="HG567" s="7"/>
      <c r="HH567" s="8"/>
      <c r="HI567" s="6"/>
      <c r="HJ567" s="7"/>
      <c r="HK567" s="7"/>
      <c r="HL567" s="7"/>
      <c r="HM567" s="7"/>
      <c r="HN567" s="8"/>
      <c r="HO567" s="6"/>
      <c r="HP567" s="7"/>
      <c r="HQ567" s="7"/>
      <c r="HR567" s="7"/>
      <c r="HS567" s="7"/>
      <c r="HT567" s="8"/>
      <c r="HU567" s="6"/>
      <c r="HV567" s="7"/>
      <c r="HW567" s="7"/>
      <c r="HX567" s="7"/>
      <c r="HY567" s="7"/>
      <c r="HZ567" s="8"/>
      <c r="IA567" s="6"/>
      <c r="IB567" s="7"/>
      <c r="IC567" s="7"/>
      <c r="ID567" s="7"/>
      <c r="IE567" s="7"/>
      <c r="IF567" s="8"/>
      <c r="IG567" s="6"/>
      <c r="IH567" s="7"/>
      <c r="II567" s="7"/>
      <c r="IJ567" s="7"/>
      <c r="IK567" s="7"/>
      <c r="IL567" s="8"/>
      <c r="IM567" s="6"/>
      <c r="IN567" s="7"/>
      <c r="IO567" s="7"/>
      <c r="IP567" s="7"/>
      <c r="IQ567" s="7"/>
      <c r="IR567" s="8"/>
      <c r="IS567" s="6"/>
      <c r="IT567" s="7"/>
      <c r="IU567" s="7"/>
      <c r="IV567" s="7"/>
    </row>
    <row r="568" customFormat="false" ht="12.75" hidden="false" customHeight="false" outlineLevel="0" collapsed="false">
      <c r="A568" s="5" t="s">
        <v>750</v>
      </c>
      <c r="B568" s="6" t="n">
        <v>37011</v>
      </c>
      <c r="C568" s="7" t="s">
        <v>707</v>
      </c>
      <c r="D568" s="7" t="s">
        <v>663</v>
      </c>
      <c r="E568" s="7" t="s">
        <v>20</v>
      </c>
      <c r="F568" s="8" t="s">
        <v>665</v>
      </c>
      <c r="G568" s="8" t="n">
        <v>0</v>
      </c>
      <c r="H568" s="7"/>
      <c r="I568" s="7"/>
      <c r="J568" s="7"/>
      <c r="K568" s="7"/>
      <c r="L568" s="8"/>
      <c r="M568" s="6"/>
      <c r="N568" s="7"/>
      <c r="O568" s="7"/>
      <c r="P568" s="7"/>
      <c r="Q568" s="7"/>
      <c r="R568" s="8"/>
      <c r="S568" s="6"/>
      <c r="T568" s="7"/>
      <c r="U568" s="7"/>
      <c r="V568" s="7"/>
      <c r="W568" s="7"/>
      <c r="X568" s="8"/>
      <c r="Y568" s="6"/>
      <c r="Z568" s="7"/>
      <c r="AA568" s="7"/>
      <c r="AB568" s="7"/>
      <c r="AC568" s="7"/>
      <c r="AD568" s="8"/>
      <c r="AE568" s="6"/>
      <c r="AF568" s="7"/>
      <c r="AG568" s="7"/>
      <c r="AH568" s="7"/>
      <c r="AI568" s="7"/>
      <c r="AJ568" s="8"/>
      <c r="AK568" s="6"/>
      <c r="AL568" s="7"/>
      <c r="AM568" s="7"/>
      <c r="AN568" s="7"/>
      <c r="AO568" s="7"/>
      <c r="AP568" s="8"/>
      <c r="AQ568" s="6"/>
      <c r="AR568" s="7"/>
      <c r="AS568" s="7"/>
      <c r="AT568" s="7"/>
      <c r="AU568" s="7"/>
      <c r="AV568" s="8"/>
      <c r="AW568" s="6"/>
      <c r="AX568" s="7"/>
      <c r="AY568" s="7"/>
      <c r="AZ568" s="7"/>
      <c r="BA568" s="7"/>
      <c r="BB568" s="8"/>
      <c r="BC568" s="6"/>
      <c r="BD568" s="7"/>
      <c r="BE568" s="7"/>
      <c r="BF568" s="7"/>
      <c r="BG568" s="7"/>
      <c r="BH568" s="8"/>
      <c r="BI568" s="6"/>
      <c r="BJ568" s="7"/>
      <c r="BK568" s="7"/>
      <c r="BL568" s="7"/>
      <c r="BM568" s="7"/>
      <c r="BN568" s="8"/>
      <c r="BO568" s="6"/>
      <c r="BP568" s="7"/>
      <c r="BQ568" s="7"/>
      <c r="BR568" s="7"/>
      <c r="BS568" s="7"/>
      <c r="BT568" s="8"/>
      <c r="BU568" s="6"/>
      <c r="BV568" s="7"/>
      <c r="BW568" s="7"/>
      <c r="BX568" s="7"/>
      <c r="BY568" s="7"/>
      <c r="BZ568" s="8"/>
      <c r="CA568" s="6"/>
      <c r="CB568" s="7"/>
      <c r="CC568" s="7"/>
      <c r="CD568" s="7"/>
      <c r="CE568" s="7"/>
      <c r="CF568" s="8"/>
      <c r="CG568" s="6"/>
      <c r="CH568" s="7"/>
      <c r="CI568" s="7"/>
      <c r="CJ568" s="7"/>
      <c r="CK568" s="7"/>
      <c r="CL568" s="8"/>
      <c r="CM568" s="6"/>
      <c r="CN568" s="7"/>
      <c r="CO568" s="7"/>
      <c r="CP568" s="7"/>
      <c r="CQ568" s="7"/>
      <c r="CR568" s="8"/>
      <c r="CS568" s="6"/>
      <c r="CT568" s="7"/>
      <c r="CU568" s="7"/>
      <c r="CV568" s="7"/>
      <c r="CW568" s="7"/>
      <c r="CX568" s="8"/>
      <c r="CY568" s="6"/>
      <c r="CZ568" s="7"/>
      <c r="DA568" s="7"/>
      <c r="DB568" s="7"/>
      <c r="DC568" s="7"/>
      <c r="DD568" s="8"/>
      <c r="DE568" s="6"/>
      <c r="DF568" s="7"/>
      <c r="DG568" s="7"/>
      <c r="DH568" s="7"/>
      <c r="DI568" s="7"/>
      <c r="DJ568" s="8"/>
      <c r="DK568" s="6"/>
      <c r="DL568" s="7"/>
      <c r="DM568" s="7"/>
      <c r="DN568" s="7"/>
      <c r="DO568" s="7"/>
      <c r="DP568" s="8"/>
      <c r="DQ568" s="6"/>
      <c r="DR568" s="7"/>
      <c r="DS568" s="7"/>
      <c r="DT568" s="7"/>
      <c r="DU568" s="7"/>
      <c r="DV568" s="8"/>
      <c r="DW568" s="6"/>
      <c r="DX568" s="7"/>
      <c r="DY568" s="7"/>
      <c r="DZ568" s="7"/>
      <c r="EA568" s="7"/>
      <c r="EB568" s="8"/>
      <c r="EC568" s="6"/>
      <c r="ED568" s="7"/>
      <c r="EE568" s="7"/>
      <c r="EF568" s="7"/>
      <c r="EG568" s="7"/>
      <c r="EH568" s="8"/>
      <c r="EI568" s="6"/>
      <c r="EJ568" s="7"/>
      <c r="EK568" s="7"/>
      <c r="EL568" s="7"/>
      <c r="EM568" s="7"/>
      <c r="EN568" s="8"/>
      <c r="EO568" s="6"/>
      <c r="EP568" s="7"/>
      <c r="EQ568" s="7"/>
      <c r="ER568" s="7"/>
      <c r="ES568" s="7"/>
      <c r="ET568" s="8"/>
      <c r="EU568" s="6"/>
      <c r="EV568" s="7"/>
      <c r="EW568" s="7"/>
      <c r="EX568" s="7"/>
      <c r="EY568" s="7"/>
      <c r="EZ568" s="8"/>
      <c r="FA568" s="6"/>
      <c r="FB568" s="7"/>
      <c r="FC568" s="7"/>
      <c r="FD568" s="7"/>
      <c r="FE568" s="7"/>
      <c r="FF568" s="8"/>
      <c r="FG568" s="6"/>
      <c r="FH568" s="7"/>
      <c r="FI568" s="7"/>
      <c r="FJ568" s="7"/>
      <c r="FK568" s="7"/>
      <c r="FL568" s="8"/>
      <c r="FM568" s="6"/>
      <c r="FN568" s="7"/>
      <c r="FO568" s="7"/>
      <c r="FP568" s="7"/>
      <c r="FQ568" s="7"/>
      <c r="FR568" s="8"/>
      <c r="FS568" s="6"/>
      <c r="FT568" s="7"/>
      <c r="FU568" s="7"/>
      <c r="FV568" s="7"/>
      <c r="FW568" s="7"/>
      <c r="FX568" s="8"/>
      <c r="FY568" s="6"/>
      <c r="FZ568" s="7"/>
      <c r="GA568" s="7"/>
      <c r="GB568" s="7"/>
      <c r="GC568" s="7"/>
      <c r="GD568" s="8"/>
      <c r="GE568" s="6"/>
      <c r="GF568" s="7"/>
      <c r="GG568" s="7"/>
      <c r="GH568" s="7"/>
      <c r="GI568" s="7"/>
      <c r="GJ568" s="8"/>
      <c r="GK568" s="6"/>
      <c r="GL568" s="7"/>
      <c r="GM568" s="7"/>
      <c r="GN568" s="7"/>
      <c r="GO568" s="7"/>
      <c r="GP568" s="8"/>
      <c r="GQ568" s="6"/>
      <c r="GR568" s="7"/>
      <c r="GS568" s="7"/>
      <c r="GT568" s="7"/>
      <c r="GU568" s="7"/>
      <c r="GV568" s="8"/>
      <c r="GW568" s="6"/>
      <c r="GX568" s="7"/>
      <c r="GY568" s="7"/>
      <c r="GZ568" s="7"/>
      <c r="HA568" s="7"/>
      <c r="HB568" s="8"/>
      <c r="HC568" s="6"/>
      <c r="HD568" s="7"/>
      <c r="HE568" s="7"/>
      <c r="HF568" s="7"/>
      <c r="HG568" s="7"/>
      <c r="HH568" s="8"/>
      <c r="HI568" s="6"/>
      <c r="HJ568" s="7"/>
      <c r="HK568" s="7"/>
      <c r="HL568" s="7"/>
      <c r="HM568" s="7"/>
      <c r="HN568" s="8"/>
      <c r="HO568" s="6"/>
      <c r="HP568" s="7"/>
      <c r="HQ568" s="7"/>
      <c r="HR568" s="7"/>
      <c r="HS568" s="7"/>
      <c r="HT568" s="8"/>
      <c r="HU568" s="6"/>
      <c r="HV568" s="7"/>
      <c r="HW568" s="7"/>
      <c r="HX568" s="7"/>
      <c r="HY568" s="7"/>
      <c r="HZ568" s="8"/>
      <c r="IA568" s="6"/>
      <c r="IB568" s="7"/>
      <c r="IC568" s="7"/>
      <c r="ID568" s="7"/>
      <c r="IE568" s="7"/>
      <c r="IF568" s="8"/>
      <c r="IG568" s="6"/>
      <c r="IH568" s="7"/>
      <c r="II568" s="7"/>
      <c r="IJ568" s="7"/>
      <c r="IK568" s="7"/>
      <c r="IL568" s="8"/>
      <c r="IM568" s="6"/>
      <c r="IN568" s="7"/>
      <c r="IO568" s="7"/>
      <c r="IP568" s="7"/>
      <c r="IQ568" s="7"/>
      <c r="IR568" s="8"/>
      <c r="IS568" s="6"/>
      <c r="IT568" s="7"/>
      <c r="IU568" s="7"/>
      <c r="IV568" s="7"/>
    </row>
    <row r="569" customFormat="false" ht="12.75" hidden="false" customHeight="false" outlineLevel="0" collapsed="false">
      <c r="A569" s="5" t="s">
        <v>751</v>
      </c>
      <c r="B569" s="6" t="n">
        <v>37011</v>
      </c>
      <c r="C569" s="7" t="s">
        <v>707</v>
      </c>
      <c r="D569" s="7" t="s">
        <v>663</v>
      </c>
      <c r="E569" s="7" t="s">
        <v>20</v>
      </c>
      <c r="F569" s="8" t="s">
        <v>665</v>
      </c>
      <c r="G569" s="8" t="n">
        <v>0</v>
      </c>
      <c r="H569" s="7"/>
      <c r="I569" s="7"/>
      <c r="J569" s="7"/>
      <c r="K569" s="7"/>
      <c r="L569" s="8"/>
      <c r="M569" s="6"/>
      <c r="N569" s="7"/>
      <c r="O569" s="7"/>
      <c r="P569" s="7"/>
      <c r="Q569" s="7"/>
      <c r="R569" s="8"/>
      <c r="S569" s="6"/>
      <c r="T569" s="7"/>
      <c r="U569" s="7"/>
      <c r="V569" s="7"/>
      <c r="W569" s="7"/>
      <c r="X569" s="8"/>
      <c r="Y569" s="6"/>
      <c r="Z569" s="7"/>
      <c r="AA569" s="7"/>
      <c r="AB569" s="7"/>
      <c r="AC569" s="7"/>
      <c r="AD569" s="8"/>
      <c r="AE569" s="6"/>
      <c r="AF569" s="7"/>
      <c r="AG569" s="7"/>
      <c r="AH569" s="7"/>
      <c r="AI569" s="7"/>
      <c r="AJ569" s="8"/>
      <c r="AK569" s="6"/>
      <c r="AL569" s="7"/>
      <c r="AM569" s="7"/>
      <c r="AN569" s="7"/>
      <c r="AO569" s="7"/>
      <c r="AP569" s="8"/>
      <c r="AQ569" s="6"/>
      <c r="AR569" s="7"/>
      <c r="AS569" s="7"/>
      <c r="AT569" s="7"/>
      <c r="AU569" s="7"/>
      <c r="AV569" s="8"/>
      <c r="AW569" s="6"/>
      <c r="AX569" s="7"/>
      <c r="AY569" s="7"/>
      <c r="AZ569" s="7"/>
      <c r="BA569" s="7"/>
      <c r="BB569" s="8"/>
      <c r="BC569" s="6"/>
      <c r="BD569" s="7"/>
      <c r="BE569" s="7"/>
      <c r="BF569" s="7"/>
      <c r="BG569" s="7"/>
      <c r="BH569" s="8"/>
      <c r="BI569" s="6"/>
      <c r="BJ569" s="7"/>
      <c r="BK569" s="7"/>
      <c r="BL569" s="7"/>
      <c r="BM569" s="7"/>
      <c r="BN569" s="8"/>
      <c r="BO569" s="6"/>
      <c r="BP569" s="7"/>
      <c r="BQ569" s="7"/>
      <c r="BR569" s="7"/>
      <c r="BS569" s="7"/>
      <c r="BT569" s="8"/>
      <c r="BU569" s="6"/>
      <c r="BV569" s="7"/>
      <c r="BW569" s="7"/>
      <c r="BX569" s="7"/>
      <c r="BY569" s="7"/>
      <c r="BZ569" s="8"/>
      <c r="CA569" s="6"/>
      <c r="CB569" s="7"/>
      <c r="CC569" s="7"/>
      <c r="CD569" s="7"/>
      <c r="CE569" s="7"/>
      <c r="CF569" s="8"/>
      <c r="CG569" s="6"/>
      <c r="CH569" s="7"/>
      <c r="CI569" s="7"/>
      <c r="CJ569" s="7"/>
      <c r="CK569" s="7"/>
      <c r="CL569" s="8"/>
      <c r="CM569" s="6"/>
      <c r="CN569" s="7"/>
      <c r="CO569" s="7"/>
      <c r="CP569" s="7"/>
      <c r="CQ569" s="7"/>
      <c r="CR569" s="8"/>
      <c r="CS569" s="6"/>
      <c r="CT569" s="7"/>
      <c r="CU569" s="7"/>
      <c r="CV569" s="7"/>
      <c r="CW569" s="7"/>
      <c r="CX569" s="8"/>
      <c r="CY569" s="6"/>
      <c r="CZ569" s="7"/>
      <c r="DA569" s="7"/>
      <c r="DB569" s="7"/>
      <c r="DC569" s="7"/>
      <c r="DD569" s="8"/>
      <c r="DE569" s="6"/>
      <c r="DF569" s="7"/>
      <c r="DG569" s="7"/>
      <c r="DH569" s="7"/>
      <c r="DI569" s="7"/>
      <c r="DJ569" s="8"/>
      <c r="DK569" s="6"/>
      <c r="DL569" s="7"/>
      <c r="DM569" s="7"/>
      <c r="DN569" s="7"/>
      <c r="DO569" s="7"/>
      <c r="DP569" s="8"/>
      <c r="DQ569" s="6"/>
      <c r="DR569" s="7"/>
      <c r="DS569" s="7"/>
      <c r="DT569" s="7"/>
      <c r="DU569" s="7"/>
      <c r="DV569" s="8"/>
      <c r="DW569" s="6"/>
      <c r="DX569" s="7"/>
      <c r="DY569" s="7"/>
      <c r="DZ569" s="7"/>
      <c r="EA569" s="7"/>
      <c r="EB569" s="8"/>
      <c r="EC569" s="6"/>
      <c r="ED569" s="7"/>
      <c r="EE569" s="7"/>
      <c r="EF569" s="7"/>
      <c r="EG569" s="7"/>
      <c r="EH569" s="8"/>
      <c r="EI569" s="6"/>
      <c r="EJ569" s="7"/>
      <c r="EK569" s="7"/>
      <c r="EL569" s="7"/>
      <c r="EM569" s="7"/>
      <c r="EN569" s="8"/>
      <c r="EO569" s="6"/>
      <c r="EP569" s="7"/>
      <c r="EQ569" s="7"/>
      <c r="ER569" s="7"/>
      <c r="ES569" s="7"/>
      <c r="ET569" s="8"/>
      <c r="EU569" s="6"/>
      <c r="EV569" s="7"/>
      <c r="EW569" s="7"/>
      <c r="EX569" s="7"/>
      <c r="EY569" s="7"/>
      <c r="EZ569" s="8"/>
      <c r="FA569" s="6"/>
      <c r="FB569" s="7"/>
      <c r="FC569" s="7"/>
      <c r="FD569" s="7"/>
      <c r="FE569" s="7"/>
      <c r="FF569" s="8"/>
      <c r="FG569" s="6"/>
      <c r="FH569" s="7"/>
      <c r="FI569" s="7"/>
      <c r="FJ569" s="7"/>
      <c r="FK569" s="7"/>
      <c r="FL569" s="8"/>
      <c r="FM569" s="6"/>
      <c r="FN569" s="7"/>
      <c r="FO569" s="7"/>
      <c r="FP569" s="7"/>
      <c r="FQ569" s="7"/>
      <c r="FR569" s="8"/>
      <c r="FS569" s="6"/>
      <c r="FT569" s="7"/>
      <c r="FU569" s="7"/>
      <c r="FV569" s="7"/>
      <c r="FW569" s="7"/>
      <c r="FX569" s="8"/>
      <c r="FY569" s="6"/>
      <c r="FZ569" s="7"/>
      <c r="GA569" s="7"/>
      <c r="GB569" s="7"/>
      <c r="GC569" s="7"/>
      <c r="GD569" s="8"/>
      <c r="GE569" s="6"/>
      <c r="GF569" s="7"/>
      <c r="GG569" s="7"/>
      <c r="GH569" s="7"/>
      <c r="GI569" s="7"/>
      <c r="GJ569" s="8"/>
      <c r="GK569" s="6"/>
      <c r="GL569" s="7"/>
      <c r="GM569" s="7"/>
      <c r="GN569" s="7"/>
      <c r="GO569" s="7"/>
      <c r="GP569" s="8"/>
      <c r="GQ569" s="6"/>
      <c r="GR569" s="7"/>
      <c r="GS569" s="7"/>
      <c r="GT569" s="7"/>
      <c r="GU569" s="7"/>
      <c r="GV569" s="8"/>
      <c r="GW569" s="6"/>
      <c r="GX569" s="7"/>
      <c r="GY569" s="7"/>
      <c r="GZ569" s="7"/>
      <c r="HA569" s="7"/>
      <c r="HB569" s="8"/>
      <c r="HC569" s="6"/>
      <c r="HD569" s="7"/>
      <c r="HE569" s="7"/>
      <c r="HF569" s="7"/>
      <c r="HG569" s="7"/>
      <c r="HH569" s="8"/>
      <c r="HI569" s="6"/>
      <c r="HJ569" s="7"/>
      <c r="HK569" s="7"/>
      <c r="HL569" s="7"/>
      <c r="HM569" s="7"/>
      <c r="HN569" s="8"/>
      <c r="HO569" s="6"/>
      <c r="HP569" s="7"/>
      <c r="HQ569" s="7"/>
      <c r="HR569" s="7"/>
      <c r="HS569" s="7"/>
      <c r="HT569" s="8"/>
      <c r="HU569" s="6"/>
      <c r="HV569" s="7"/>
      <c r="HW569" s="7"/>
      <c r="HX569" s="7"/>
      <c r="HY569" s="7"/>
      <c r="HZ569" s="8"/>
      <c r="IA569" s="6"/>
      <c r="IB569" s="7"/>
      <c r="IC569" s="7"/>
      <c r="ID569" s="7"/>
      <c r="IE569" s="7"/>
      <c r="IF569" s="8"/>
      <c r="IG569" s="6"/>
      <c r="IH569" s="7"/>
      <c r="II569" s="7"/>
      <c r="IJ569" s="7"/>
      <c r="IK569" s="7"/>
      <c r="IL569" s="8"/>
      <c r="IM569" s="6"/>
      <c r="IN569" s="7"/>
      <c r="IO569" s="7"/>
      <c r="IP569" s="7"/>
      <c r="IQ569" s="7"/>
      <c r="IR569" s="8"/>
      <c r="IS569" s="6"/>
      <c r="IT569" s="7"/>
      <c r="IU569" s="7"/>
      <c r="IV569" s="7"/>
    </row>
    <row r="570" customFormat="false" ht="12.75" hidden="false" customHeight="false" outlineLevel="0" collapsed="false">
      <c r="A570" s="5" t="s">
        <v>752</v>
      </c>
      <c r="B570" s="6" t="n">
        <v>37011</v>
      </c>
      <c r="C570" s="7" t="s">
        <v>711</v>
      </c>
      <c r="D570" s="7" t="s">
        <v>663</v>
      </c>
      <c r="E570" s="7" t="s">
        <v>20</v>
      </c>
      <c r="F570" s="8" t="s">
        <v>665</v>
      </c>
      <c r="G570" s="8" t="n">
        <v>0</v>
      </c>
      <c r="H570" s="7"/>
      <c r="I570" s="7"/>
      <c r="J570" s="7"/>
      <c r="K570" s="7"/>
      <c r="L570" s="8"/>
      <c r="M570" s="6"/>
      <c r="N570" s="7"/>
      <c r="O570" s="7"/>
      <c r="P570" s="7"/>
      <c r="Q570" s="7"/>
      <c r="R570" s="8"/>
      <c r="S570" s="6"/>
      <c r="T570" s="7"/>
      <c r="U570" s="7"/>
      <c r="V570" s="7"/>
      <c r="W570" s="7"/>
      <c r="X570" s="8"/>
      <c r="Y570" s="6"/>
      <c r="Z570" s="7"/>
      <c r="AA570" s="7"/>
      <c r="AB570" s="7"/>
      <c r="AC570" s="7"/>
      <c r="AD570" s="8"/>
      <c r="AE570" s="6"/>
      <c r="AF570" s="7"/>
      <c r="AG570" s="7"/>
      <c r="AH570" s="7"/>
      <c r="AI570" s="7"/>
      <c r="AJ570" s="8"/>
      <c r="AK570" s="6"/>
      <c r="AL570" s="7"/>
      <c r="AM570" s="7"/>
      <c r="AN570" s="7"/>
      <c r="AO570" s="7"/>
      <c r="AP570" s="8"/>
      <c r="AQ570" s="6"/>
      <c r="AR570" s="7"/>
      <c r="AS570" s="7"/>
      <c r="AT570" s="7"/>
      <c r="AU570" s="7"/>
      <c r="AV570" s="8"/>
      <c r="AW570" s="6"/>
      <c r="AX570" s="7"/>
      <c r="AY570" s="7"/>
      <c r="AZ570" s="7"/>
      <c r="BA570" s="7"/>
      <c r="BB570" s="8"/>
      <c r="BC570" s="6"/>
      <c r="BD570" s="7"/>
      <c r="BE570" s="7"/>
      <c r="BF570" s="7"/>
      <c r="BG570" s="7"/>
      <c r="BH570" s="8"/>
      <c r="BI570" s="6"/>
      <c r="BJ570" s="7"/>
      <c r="BK570" s="7"/>
      <c r="BL570" s="7"/>
      <c r="BM570" s="7"/>
      <c r="BN570" s="8"/>
      <c r="BO570" s="6"/>
      <c r="BP570" s="7"/>
      <c r="BQ570" s="7"/>
      <c r="BR570" s="7"/>
      <c r="BS570" s="7"/>
      <c r="BT570" s="8"/>
      <c r="BU570" s="6"/>
      <c r="BV570" s="7"/>
      <c r="BW570" s="7"/>
      <c r="BX570" s="7"/>
      <c r="BY570" s="7"/>
      <c r="BZ570" s="8"/>
      <c r="CA570" s="6"/>
      <c r="CB570" s="7"/>
      <c r="CC570" s="7"/>
      <c r="CD570" s="7"/>
      <c r="CE570" s="7"/>
      <c r="CF570" s="8"/>
      <c r="CG570" s="6"/>
      <c r="CH570" s="7"/>
      <c r="CI570" s="7"/>
      <c r="CJ570" s="7"/>
      <c r="CK570" s="7"/>
      <c r="CL570" s="8"/>
      <c r="CM570" s="6"/>
      <c r="CN570" s="7"/>
      <c r="CO570" s="7"/>
      <c r="CP570" s="7"/>
      <c r="CQ570" s="7"/>
      <c r="CR570" s="8"/>
      <c r="CS570" s="6"/>
      <c r="CT570" s="7"/>
      <c r="CU570" s="7"/>
      <c r="CV570" s="7"/>
      <c r="CW570" s="7"/>
      <c r="CX570" s="8"/>
      <c r="CY570" s="6"/>
      <c r="CZ570" s="7"/>
      <c r="DA570" s="7"/>
      <c r="DB570" s="7"/>
      <c r="DC570" s="7"/>
      <c r="DD570" s="8"/>
      <c r="DE570" s="6"/>
      <c r="DF570" s="7"/>
      <c r="DG570" s="7"/>
      <c r="DH570" s="7"/>
      <c r="DI570" s="7"/>
      <c r="DJ570" s="8"/>
      <c r="DK570" s="6"/>
      <c r="DL570" s="7"/>
      <c r="DM570" s="7"/>
      <c r="DN570" s="7"/>
      <c r="DO570" s="7"/>
      <c r="DP570" s="8"/>
      <c r="DQ570" s="6"/>
      <c r="DR570" s="7"/>
      <c r="DS570" s="7"/>
      <c r="DT570" s="7"/>
      <c r="DU570" s="7"/>
      <c r="DV570" s="8"/>
      <c r="DW570" s="6"/>
      <c r="DX570" s="7"/>
      <c r="DY570" s="7"/>
      <c r="DZ570" s="7"/>
      <c r="EA570" s="7"/>
      <c r="EB570" s="8"/>
      <c r="EC570" s="6"/>
      <c r="ED570" s="7"/>
      <c r="EE570" s="7"/>
      <c r="EF570" s="7"/>
      <c r="EG570" s="7"/>
      <c r="EH570" s="8"/>
      <c r="EI570" s="6"/>
      <c r="EJ570" s="7"/>
      <c r="EK570" s="7"/>
      <c r="EL570" s="7"/>
      <c r="EM570" s="7"/>
      <c r="EN570" s="8"/>
      <c r="EO570" s="6"/>
      <c r="EP570" s="7"/>
      <c r="EQ570" s="7"/>
      <c r="ER570" s="7"/>
      <c r="ES570" s="7"/>
      <c r="ET570" s="8"/>
      <c r="EU570" s="6"/>
      <c r="EV570" s="7"/>
      <c r="EW570" s="7"/>
      <c r="EX570" s="7"/>
      <c r="EY570" s="7"/>
      <c r="EZ570" s="8"/>
      <c r="FA570" s="6"/>
      <c r="FB570" s="7"/>
      <c r="FC570" s="7"/>
      <c r="FD570" s="7"/>
      <c r="FE570" s="7"/>
      <c r="FF570" s="8"/>
      <c r="FG570" s="6"/>
      <c r="FH570" s="7"/>
      <c r="FI570" s="7"/>
      <c r="FJ570" s="7"/>
      <c r="FK570" s="7"/>
      <c r="FL570" s="8"/>
      <c r="FM570" s="6"/>
      <c r="FN570" s="7"/>
      <c r="FO570" s="7"/>
      <c r="FP570" s="7"/>
      <c r="FQ570" s="7"/>
      <c r="FR570" s="8"/>
      <c r="FS570" s="6"/>
      <c r="FT570" s="7"/>
      <c r="FU570" s="7"/>
      <c r="FV570" s="7"/>
      <c r="FW570" s="7"/>
      <c r="FX570" s="8"/>
      <c r="FY570" s="6"/>
      <c r="FZ570" s="7"/>
      <c r="GA570" s="7"/>
      <c r="GB570" s="7"/>
      <c r="GC570" s="7"/>
      <c r="GD570" s="8"/>
      <c r="GE570" s="6"/>
      <c r="GF570" s="7"/>
      <c r="GG570" s="7"/>
      <c r="GH570" s="7"/>
      <c r="GI570" s="7"/>
      <c r="GJ570" s="8"/>
      <c r="GK570" s="6"/>
      <c r="GL570" s="7"/>
      <c r="GM570" s="7"/>
      <c r="GN570" s="7"/>
      <c r="GO570" s="7"/>
      <c r="GP570" s="8"/>
      <c r="GQ570" s="6"/>
      <c r="GR570" s="7"/>
      <c r="GS570" s="7"/>
      <c r="GT570" s="7"/>
      <c r="GU570" s="7"/>
      <c r="GV570" s="8"/>
      <c r="GW570" s="6"/>
      <c r="GX570" s="7"/>
      <c r="GY570" s="7"/>
      <c r="GZ570" s="7"/>
      <c r="HA570" s="7"/>
      <c r="HB570" s="8"/>
      <c r="HC570" s="6"/>
      <c r="HD570" s="7"/>
      <c r="HE570" s="7"/>
      <c r="HF570" s="7"/>
      <c r="HG570" s="7"/>
      <c r="HH570" s="8"/>
      <c r="HI570" s="6"/>
      <c r="HJ570" s="7"/>
      <c r="HK570" s="7"/>
      <c r="HL570" s="7"/>
      <c r="HM570" s="7"/>
      <c r="HN570" s="8"/>
      <c r="HO570" s="6"/>
      <c r="HP570" s="7"/>
      <c r="HQ570" s="7"/>
      <c r="HR570" s="7"/>
      <c r="HS570" s="7"/>
      <c r="HT570" s="8"/>
      <c r="HU570" s="6"/>
      <c r="HV570" s="7"/>
      <c r="HW570" s="7"/>
      <c r="HX570" s="7"/>
      <c r="HY570" s="7"/>
      <c r="HZ570" s="8"/>
      <c r="IA570" s="6"/>
      <c r="IB570" s="7"/>
      <c r="IC570" s="7"/>
      <c r="ID570" s="7"/>
      <c r="IE570" s="7"/>
      <c r="IF570" s="8"/>
      <c r="IG570" s="6"/>
      <c r="IH570" s="7"/>
      <c r="II570" s="7"/>
      <c r="IJ570" s="7"/>
      <c r="IK570" s="7"/>
      <c r="IL570" s="8"/>
      <c r="IM570" s="6"/>
      <c r="IN570" s="7"/>
      <c r="IO570" s="7"/>
      <c r="IP570" s="7"/>
      <c r="IQ570" s="7"/>
      <c r="IR570" s="8"/>
      <c r="IS570" s="6"/>
      <c r="IT570" s="7"/>
      <c r="IU570" s="7"/>
      <c r="IV570" s="7"/>
    </row>
    <row r="571" customFormat="false" ht="12.75" hidden="false" customHeight="false" outlineLevel="0" collapsed="false">
      <c r="A571" s="5" t="s">
        <v>753</v>
      </c>
      <c r="B571" s="6" t="n">
        <v>37011</v>
      </c>
      <c r="C571" s="7" t="s">
        <v>711</v>
      </c>
      <c r="D571" s="7" t="s">
        <v>663</v>
      </c>
      <c r="E571" s="7" t="s">
        <v>20</v>
      </c>
      <c r="F571" s="8" t="s">
        <v>665</v>
      </c>
      <c r="G571" s="8" t="n">
        <v>0</v>
      </c>
      <c r="H571" s="7"/>
      <c r="I571" s="7"/>
      <c r="J571" s="7"/>
      <c r="K571" s="7"/>
      <c r="L571" s="8"/>
      <c r="M571" s="6"/>
      <c r="N571" s="7"/>
      <c r="O571" s="7"/>
      <c r="P571" s="7"/>
      <c r="Q571" s="7"/>
      <c r="R571" s="8"/>
      <c r="S571" s="6"/>
      <c r="T571" s="7"/>
      <c r="U571" s="7"/>
      <c r="V571" s="7"/>
      <c r="W571" s="7"/>
      <c r="X571" s="8"/>
      <c r="Y571" s="6"/>
      <c r="Z571" s="7"/>
      <c r="AA571" s="7"/>
      <c r="AB571" s="7"/>
      <c r="AC571" s="7"/>
      <c r="AD571" s="8"/>
      <c r="AE571" s="6"/>
      <c r="AF571" s="7"/>
      <c r="AG571" s="7"/>
      <c r="AH571" s="7"/>
      <c r="AI571" s="7"/>
      <c r="AJ571" s="8"/>
      <c r="AK571" s="6"/>
      <c r="AL571" s="7"/>
      <c r="AM571" s="7"/>
      <c r="AN571" s="7"/>
      <c r="AO571" s="7"/>
      <c r="AP571" s="8"/>
      <c r="AQ571" s="6"/>
      <c r="AR571" s="7"/>
      <c r="AS571" s="7"/>
      <c r="AT571" s="7"/>
      <c r="AU571" s="7"/>
      <c r="AV571" s="8"/>
      <c r="AW571" s="6"/>
      <c r="AX571" s="7"/>
      <c r="AY571" s="7"/>
      <c r="AZ571" s="7"/>
      <c r="BA571" s="7"/>
      <c r="BB571" s="8"/>
      <c r="BC571" s="6"/>
      <c r="BD571" s="7"/>
      <c r="BE571" s="7"/>
      <c r="BF571" s="7"/>
      <c r="BG571" s="7"/>
      <c r="BH571" s="8"/>
      <c r="BI571" s="6"/>
      <c r="BJ571" s="7"/>
      <c r="BK571" s="7"/>
      <c r="BL571" s="7"/>
      <c r="BM571" s="7"/>
      <c r="BN571" s="8"/>
      <c r="BO571" s="6"/>
      <c r="BP571" s="7"/>
      <c r="BQ571" s="7"/>
      <c r="BR571" s="7"/>
      <c r="BS571" s="7"/>
      <c r="BT571" s="8"/>
      <c r="BU571" s="6"/>
      <c r="BV571" s="7"/>
      <c r="BW571" s="7"/>
      <c r="BX571" s="7"/>
      <c r="BY571" s="7"/>
      <c r="BZ571" s="8"/>
      <c r="CA571" s="6"/>
      <c r="CB571" s="7"/>
      <c r="CC571" s="7"/>
      <c r="CD571" s="7"/>
      <c r="CE571" s="7"/>
      <c r="CF571" s="8"/>
      <c r="CG571" s="6"/>
      <c r="CH571" s="7"/>
      <c r="CI571" s="7"/>
      <c r="CJ571" s="7"/>
      <c r="CK571" s="7"/>
      <c r="CL571" s="8"/>
      <c r="CM571" s="6"/>
      <c r="CN571" s="7"/>
      <c r="CO571" s="7"/>
      <c r="CP571" s="7"/>
      <c r="CQ571" s="7"/>
      <c r="CR571" s="8"/>
      <c r="CS571" s="6"/>
      <c r="CT571" s="7"/>
      <c r="CU571" s="7"/>
      <c r="CV571" s="7"/>
      <c r="CW571" s="7"/>
      <c r="CX571" s="8"/>
      <c r="CY571" s="6"/>
      <c r="CZ571" s="7"/>
      <c r="DA571" s="7"/>
      <c r="DB571" s="7"/>
      <c r="DC571" s="7"/>
      <c r="DD571" s="8"/>
      <c r="DE571" s="6"/>
      <c r="DF571" s="7"/>
      <c r="DG571" s="7"/>
      <c r="DH571" s="7"/>
      <c r="DI571" s="7"/>
      <c r="DJ571" s="8"/>
      <c r="DK571" s="6"/>
      <c r="DL571" s="7"/>
      <c r="DM571" s="7"/>
      <c r="DN571" s="7"/>
      <c r="DO571" s="7"/>
      <c r="DP571" s="8"/>
      <c r="DQ571" s="6"/>
      <c r="DR571" s="7"/>
      <c r="DS571" s="7"/>
      <c r="DT571" s="7"/>
      <c r="DU571" s="7"/>
      <c r="DV571" s="8"/>
      <c r="DW571" s="6"/>
      <c r="DX571" s="7"/>
      <c r="DY571" s="7"/>
      <c r="DZ571" s="7"/>
      <c r="EA571" s="7"/>
      <c r="EB571" s="8"/>
      <c r="EC571" s="6"/>
      <c r="ED571" s="7"/>
      <c r="EE571" s="7"/>
      <c r="EF571" s="7"/>
      <c r="EG571" s="7"/>
      <c r="EH571" s="8"/>
      <c r="EI571" s="6"/>
      <c r="EJ571" s="7"/>
      <c r="EK571" s="7"/>
      <c r="EL571" s="7"/>
      <c r="EM571" s="7"/>
      <c r="EN571" s="8"/>
      <c r="EO571" s="6"/>
      <c r="EP571" s="7"/>
      <c r="EQ571" s="7"/>
      <c r="ER571" s="7"/>
      <c r="ES571" s="7"/>
      <c r="ET571" s="8"/>
      <c r="EU571" s="6"/>
      <c r="EV571" s="7"/>
      <c r="EW571" s="7"/>
      <c r="EX571" s="7"/>
      <c r="EY571" s="7"/>
      <c r="EZ571" s="8"/>
      <c r="FA571" s="6"/>
      <c r="FB571" s="7"/>
      <c r="FC571" s="7"/>
      <c r="FD571" s="7"/>
      <c r="FE571" s="7"/>
      <c r="FF571" s="8"/>
      <c r="FG571" s="6"/>
      <c r="FH571" s="7"/>
      <c r="FI571" s="7"/>
      <c r="FJ571" s="7"/>
      <c r="FK571" s="7"/>
      <c r="FL571" s="8"/>
      <c r="FM571" s="6"/>
      <c r="FN571" s="7"/>
      <c r="FO571" s="7"/>
      <c r="FP571" s="7"/>
      <c r="FQ571" s="7"/>
      <c r="FR571" s="8"/>
      <c r="FS571" s="6"/>
      <c r="FT571" s="7"/>
      <c r="FU571" s="7"/>
      <c r="FV571" s="7"/>
      <c r="FW571" s="7"/>
      <c r="FX571" s="8"/>
      <c r="FY571" s="6"/>
      <c r="FZ571" s="7"/>
      <c r="GA571" s="7"/>
      <c r="GB571" s="7"/>
      <c r="GC571" s="7"/>
      <c r="GD571" s="8"/>
      <c r="GE571" s="6"/>
      <c r="GF571" s="7"/>
      <c r="GG571" s="7"/>
      <c r="GH571" s="7"/>
      <c r="GI571" s="7"/>
      <c r="GJ571" s="8"/>
      <c r="GK571" s="6"/>
      <c r="GL571" s="7"/>
      <c r="GM571" s="7"/>
      <c r="GN571" s="7"/>
      <c r="GO571" s="7"/>
      <c r="GP571" s="8"/>
      <c r="GQ571" s="6"/>
      <c r="GR571" s="7"/>
      <c r="GS571" s="7"/>
      <c r="GT571" s="7"/>
      <c r="GU571" s="7"/>
      <c r="GV571" s="8"/>
      <c r="GW571" s="6"/>
      <c r="GX571" s="7"/>
      <c r="GY571" s="7"/>
      <c r="GZ571" s="7"/>
      <c r="HA571" s="7"/>
      <c r="HB571" s="8"/>
      <c r="HC571" s="6"/>
      <c r="HD571" s="7"/>
      <c r="HE571" s="7"/>
      <c r="HF571" s="7"/>
      <c r="HG571" s="7"/>
      <c r="HH571" s="8"/>
      <c r="HI571" s="6"/>
      <c r="HJ571" s="7"/>
      <c r="HK571" s="7"/>
      <c r="HL571" s="7"/>
      <c r="HM571" s="7"/>
      <c r="HN571" s="8"/>
      <c r="HO571" s="6"/>
      <c r="HP571" s="7"/>
      <c r="HQ571" s="7"/>
      <c r="HR571" s="7"/>
      <c r="HS571" s="7"/>
      <c r="HT571" s="8"/>
      <c r="HU571" s="6"/>
      <c r="HV571" s="7"/>
      <c r="HW571" s="7"/>
      <c r="HX571" s="7"/>
      <c r="HY571" s="7"/>
      <c r="HZ571" s="8"/>
      <c r="IA571" s="6"/>
      <c r="IB571" s="7"/>
      <c r="IC571" s="7"/>
      <c r="ID571" s="7"/>
      <c r="IE571" s="7"/>
      <c r="IF571" s="8"/>
      <c r="IG571" s="6"/>
      <c r="IH571" s="7"/>
      <c r="II571" s="7"/>
      <c r="IJ571" s="7"/>
      <c r="IK571" s="7"/>
      <c r="IL571" s="8"/>
      <c r="IM571" s="6"/>
      <c r="IN571" s="7"/>
      <c r="IO571" s="7"/>
      <c r="IP571" s="7"/>
      <c r="IQ571" s="7"/>
      <c r="IR571" s="8"/>
      <c r="IS571" s="6"/>
      <c r="IT571" s="7"/>
      <c r="IU571" s="7"/>
      <c r="IV571" s="7"/>
    </row>
    <row r="572" customFormat="false" ht="12.75" hidden="false" customHeight="false" outlineLevel="0" collapsed="false">
      <c r="A572" s="5" t="s">
        <v>754</v>
      </c>
      <c r="B572" s="6" t="n">
        <v>37011</v>
      </c>
      <c r="C572" s="7" t="s">
        <v>707</v>
      </c>
      <c r="D572" s="7" t="s">
        <v>663</v>
      </c>
      <c r="E572" s="7" t="s">
        <v>20</v>
      </c>
      <c r="F572" s="8" t="s">
        <v>665</v>
      </c>
      <c r="G572" s="8" t="n">
        <v>0</v>
      </c>
      <c r="H572" s="7"/>
      <c r="I572" s="7"/>
      <c r="J572" s="7"/>
      <c r="K572" s="7"/>
      <c r="L572" s="8"/>
      <c r="M572" s="6"/>
      <c r="N572" s="7"/>
      <c r="O572" s="7"/>
      <c r="P572" s="7"/>
      <c r="Q572" s="7"/>
      <c r="R572" s="8"/>
      <c r="S572" s="6"/>
      <c r="T572" s="7"/>
      <c r="U572" s="7"/>
      <c r="V572" s="7"/>
      <c r="W572" s="7"/>
      <c r="X572" s="8"/>
      <c r="Y572" s="6"/>
      <c r="Z572" s="7"/>
      <c r="AA572" s="7"/>
      <c r="AB572" s="7"/>
      <c r="AC572" s="7"/>
      <c r="AD572" s="8"/>
      <c r="AE572" s="6"/>
      <c r="AF572" s="7"/>
      <c r="AG572" s="7"/>
      <c r="AH572" s="7"/>
      <c r="AI572" s="7"/>
      <c r="AJ572" s="8"/>
      <c r="AK572" s="6"/>
      <c r="AL572" s="7"/>
      <c r="AM572" s="7"/>
      <c r="AN572" s="7"/>
      <c r="AO572" s="7"/>
      <c r="AP572" s="8"/>
      <c r="AQ572" s="6"/>
      <c r="AR572" s="7"/>
      <c r="AS572" s="7"/>
      <c r="AT572" s="7"/>
      <c r="AU572" s="7"/>
      <c r="AV572" s="8"/>
      <c r="AW572" s="6"/>
      <c r="AX572" s="7"/>
      <c r="AY572" s="7"/>
      <c r="AZ572" s="7"/>
      <c r="BA572" s="7"/>
      <c r="BB572" s="8"/>
      <c r="BC572" s="6"/>
      <c r="BD572" s="7"/>
      <c r="BE572" s="7"/>
      <c r="BF572" s="7"/>
      <c r="BG572" s="7"/>
      <c r="BH572" s="8"/>
      <c r="BI572" s="6"/>
      <c r="BJ572" s="7"/>
      <c r="BK572" s="7"/>
      <c r="BL572" s="7"/>
      <c r="BM572" s="7"/>
      <c r="BN572" s="8"/>
      <c r="BO572" s="6"/>
      <c r="BP572" s="7"/>
      <c r="BQ572" s="7"/>
      <c r="BR572" s="7"/>
      <c r="BS572" s="7"/>
      <c r="BT572" s="8"/>
      <c r="BU572" s="6"/>
      <c r="BV572" s="7"/>
      <c r="BW572" s="7"/>
      <c r="BX572" s="7"/>
      <c r="BY572" s="7"/>
      <c r="BZ572" s="8"/>
      <c r="CA572" s="6"/>
      <c r="CB572" s="7"/>
      <c r="CC572" s="7"/>
      <c r="CD572" s="7"/>
      <c r="CE572" s="7"/>
      <c r="CF572" s="8"/>
      <c r="CG572" s="6"/>
      <c r="CH572" s="7"/>
      <c r="CI572" s="7"/>
      <c r="CJ572" s="7"/>
      <c r="CK572" s="7"/>
      <c r="CL572" s="8"/>
      <c r="CM572" s="6"/>
      <c r="CN572" s="7"/>
      <c r="CO572" s="7"/>
      <c r="CP572" s="7"/>
      <c r="CQ572" s="7"/>
      <c r="CR572" s="8"/>
      <c r="CS572" s="6"/>
      <c r="CT572" s="7"/>
      <c r="CU572" s="7"/>
      <c r="CV572" s="7"/>
      <c r="CW572" s="7"/>
      <c r="CX572" s="8"/>
      <c r="CY572" s="6"/>
      <c r="CZ572" s="7"/>
      <c r="DA572" s="7"/>
      <c r="DB572" s="7"/>
      <c r="DC572" s="7"/>
      <c r="DD572" s="8"/>
      <c r="DE572" s="6"/>
      <c r="DF572" s="7"/>
      <c r="DG572" s="7"/>
      <c r="DH572" s="7"/>
      <c r="DI572" s="7"/>
      <c r="DJ572" s="8"/>
      <c r="DK572" s="6"/>
      <c r="DL572" s="7"/>
      <c r="DM572" s="7"/>
      <c r="DN572" s="7"/>
      <c r="DO572" s="7"/>
      <c r="DP572" s="8"/>
      <c r="DQ572" s="6"/>
      <c r="DR572" s="7"/>
      <c r="DS572" s="7"/>
      <c r="DT572" s="7"/>
      <c r="DU572" s="7"/>
      <c r="DV572" s="8"/>
      <c r="DW572" s="6"/>
      <c r="DX572" s="7"/>
      <c r="DY572" s="7"/>
      <c r="DZ572" s="7"/>
      <c r="EA572" s="7"/>
      <c r="EB572" s="8"/>
      <c r="EC572" s="6"/>
      <c r="ED572" s="7"/>
      <c r="EE572" s="7"/>
      <c r="EF572" s="7"/>
      <c r="EG572" s="7"/>
      <c r="EH572" s="8"/>
      <c r="EI572" s="6"/>
      <c r="EJ572" s="7"/>
      <c r="EK572" s="7"/>
      <c r="EL572" s="7"/>
      <c r="EM572" s="7"/>
      <c r="EN572" s="8"/>
      <c r="EO572" s="6"/>
      <c r="EP572" s="7"/>
      <c r="EQ572" s="7"/>
      <c r="ER572" s="7"/>
      <c r="ES572" s="7"/>
      <c r="ET572" s="8"/>
      <c r="EU572" s="6"/>
      <c r="EV572" s="7"/>
      <c r="EW572" s="7"/>
      <c r="EX572" s="7"/>
      <c r="EY572" s="7"/>
      <c r="EZ572" s="8"/>
      <c r="FA572" s="6"/>
      <c r="FB572" s="7"/>
      <c r="FC572" s="7"/>
      <c r="FD572" s="7"/>
      <c r="FE572" s="7"/>
      <c r="FF572" s="8"/>
      <c r="FG572" s="6"/>
      <c r="FH572" s="7"/>
      <c r="FI572" s="7"/>
      <c r="FJ572" s="7"/>
      <c r="FK572" s="7"/>
      <c r="FL572" s="8"/>
      <c r="FM572" s="6"/>
      <c r="FN572" s="7"/>
      <c r="FO572" s="7"/>
      <c r="FP572" s="7"/>
      <c r="FQ572" s="7"/>
      <c r="FR572" s="8"/>
      <c r="FS572" s="6"/>
      <c r="FT572" s="7"/>
      <c r="FU572" s="7"/>
      <c r="FV572" s="7"/>
      <c r="FW572" s="7"/>
      <c r="FX572" s="8"/>
      <c r="FY572" s="6"/>
      <c r="FZ572" s="7"/>
      <c r="GA572" s="7"/>
      <c r="GB572" s="7"/>
      <c r="GC572" s="7"/>
      <c r="GD572" s="8"/>
      <c r="GE572" s="6"/>
      <c r="GF572" s="7"/>
      <c r="GG572" s="7"/>
      <c r="GH572" s="7"/>
      <c r="GI572" s="7"/>
      <c r="GJ572" s="8"/>
      <c r="GK572" s="6"/>
      <c r="GL572" s="7"/>
      <c r="GM572" s="7"/>
      <c r="GN572" s="7"/>
      <c r="GO572" s="7"/>
      <c r="GP572" s="8"/>
      <c r="GQ572" s="6"/>
      <c r="GR572" s="7"/>
      <c r="GS572" s="7"/>
      <c r="GT572" s="7"/>
      <c r="GU572" s="7"/>
      <c r="GV572" s="8"/>
      <c r="GW572" s="6"/>
      <c r="GX572" s="7"/>
      <c r="GY572" s="7"/>
      <c r="GZ572" s="7"/>
      <c r="HA572" s="7"/>
      <c r="HB572" s="8"/>
      <c r="HC572" s="6"/>
      <c r="HD572" s="7"/>
      <c r="HE572" s="7"/>
      <c r="HF572" s="7"/>
      <c r="HG572" s="7"/>
      <c r="HH572" s="8"/>
      <c r="HI572" s="6"/>
      <c r="HJ572" s="7"/>
      <c r="HK572" s="7"/>
      <c r="HL572" s="7"/>
      <c r="HM572" s="7"/>
      <c r="HN572" s="8"/>
      <c r="HO572" s="6"/>
      <c r="HP572" s="7"/>
      <c r="HQ572" s="7"/>
      <c r="HR572" s="7"/>
      <c r="HS572" s="7"/>
      <c r="HT572" s="8"/>
      <c r="HU572" s="6"/>
      <c r="HV572" s="7"/>
      <c r="HW572" s="7"/>
      <c r="HX572" s="7"/>
      <c r="HY572" s="7"/>
      <c r="HZ572" s="8"/>
      <c r="IA572" s="6"/>
      <c r="IB572" s="7"/>
      <c r="IC572" s="7"/>
      <c r="ID572" s="7"/>
      <c r="IE572" s="7"/>
      <c r="IF572" s="8"/>
      <c r="IG572" s="6"/>
      <c r="IH572" s="7"/>
      <c r="II572" s="7"/>
      <c r="IJ572" s="7"/>
      <c r="IK572" s="7"/>
      <c r="IL572" s="8"/>
      <c r="IM572" s="6"/>
      <c r="IN572" s="7"/>
      <c r="IO572" s="7"/>
      <c r="IP572" s="7"/>
      <c r="IQ572" s="7"/>
      <c r="IR572" s="8"/>
      <c r="IS572" s="6"/>
      <c r="IT572" s="7"/>
      <c r="IU572" s="7"/>
      <c r="IV572" s="7"/>
    </row>
    <row r="573" customFormat="false" ht="12.75" hidden="false" customHeight="false" outlineLevel="0" collapsed="false">
      <c r="A573" s="5" t="s">
        <v>706</v>
      </c>
      <c r="B573" s="6" t="n">
        <v>36985</v>
      </c>
      <c r="C573" s="7" t="s">
        <v>707</v>
      </c>
      <c r="D573" s="7" t="s">
        <v>663</v>
      </c>
      <c r="E573" s="7" t="s">
        <v>380</v>
      </c>
      <c r="F573" s="8" t="s">
        <v>665</v>
      </c>
      <c r="G573" s="8" t="n">
        <v>0</v>
      </c>
      <c r="H573" s="7"/>
      <c r="I573" s="7"/>
      <c r="J573" s="7"/>
      <c r="K573" s="7"/>
      <c r="L573" s="8"/>
      <c r="M573" s="6"/>
      <c r="N573" s="7"/>
      <c r="O573" s="7"/>
      <c r="P573" s="7"/>
      <c r="Q573" s="7"/>
      <c r="R573" s="8"/>
      <c r="S573" s="6"/>
      <c r="T573" s="7"/>
      <c r="U573" s="7"/>
      <c r="V573" s="7"/>
      <c r="W573" s="7"/>
      <c r="X573" s="8"/>
      <c r="Y573" s="6"/>
      <c r="Z573" s="7"/>
      <c r="AA573" s="7"/>
      <c r="AB573" s="7"/>
      <c r="AC573" s="7"/>
      <c r="AD573" s="8"/>
      <c r="AE573" s="6"/>
      <c r="AF573" s="7"/>
      <c r="AG573" s="7"/>
      <c r="AH573" s="7"/>
      <c r="AI573" s="7"/>
      <c r="AJ573" s="8"/>
      <c r="AK573" s="6"/>
      <c r="AL573" s="7"/>
      <c r="AM573" s="7"/>
      <c r="AN573" s="7"/>
      <c r="AO573" s="7"/>
      <c r="AP573" s="8"/>
      <c r="AQ573" s="6"/>
      <c r="AR573" s="7"/>
      <c r="AS573" s="7"/>
      <c r="AT573" s="7"/>
      <c r="AU573" s="7"/>
      <c r="AV573" s="8"/>
      <c r="AW573" s="6"/>
      <c r="AX573" s="7"/>
      <c r="AY573" s="7"/>
      <c r="AZ573" s="7"/>
      <c r="BA573" s="7"/>
      <c r="BB573" s="8"/>
      <c r="BC573" s="6"/>
      <c r="BD573" s="7"/>
      <c r="BE573" s="7"/>
      <c r="BF573" s="7"/>
      <c r="BG573" s="7"/>
      <c r="BH573" s="8"/>
      <c r="BI573" s="6"/>
      <c r="BJ573" s="7"/>
      <c r="BK573" s="7"/>
      <c r="BL573" s="7"/>
      <c r="BM573" s="7"/>
      <c r="BN573" s="8"/>
      <c r="BO573" s="6"/>
      <c r="BP573" s="7"/>
      <c r="BQ573" s="7"/>
      <c r="BR573" s="7"/>
      <c r="BS573" s="7"/>
      <c r="BT573" s="8"/>
      <c r="BU573" s="6"/>
      <c r="BV573" s="7"/>
      <c r="BW573" s="7"/>
      <c r="BX573" s="7"/>
      <c r="BY573" s="7"/>
      <c r="BZ573" s="8"/>
      <c r="CA573" s="6"/>
      <c r="CB573" s="7"/>
      <c r="CC573" s="7"/>
      <c r="CD573" s="7"/>
      <c r="CE573" s="7"/>
      <c r="CF573" s="8"/>
      <c r="CG573" s="6"/>
      <c r="CH573" s="7"/>
      <c r="CI573" s="7"/>
      <c r="CJ573" s="7"/>
      <c r="CK573" s="7"/>
      <c r="CL573" s="8"/>
      <c r="CM573" s="6"/>
      <c r="CN573" s="7"/>
      <c r="CO573" s="7"/>
      <c r="CP573" s="7"/>
      <c r="CQ573" s="7"/>
      <c r="CR573" s="8"/>
      <c r="CS573" s="6"/>
      <c r="CT573" s="7"/>
      <c r="CU573" s="7"/>
      <c r="CV573" s="7"/>
      <c r="CW573" s="7"/>
      <c r="CX573" s="8"/>
      <c r="CY573" s="6"/>
      <c r="CZ573" s="7"/>
      <c r="DA573" s="7"/>
      <c r="DB573" s="7"/>
      <c r="DC573" s="7"/>
      <c r="DD573" s="8"/>
      <c r="DE573" s="6"/>
      <c r="DF573" s="7"/>
      <c r="DG573" s="7"/>
      <c r="DH573" s="7"/>
      <c r="DI573" s="7"/>
      <c r="DJ573" s="8"/>
      <c r="DK573" s="6"/>
      <c r="DL573" s="7"/>
      <c r="DM573" s="7"/>
      <c r="DN573" s="7"/>
      <c r="DO573" s="7"/>
      <c r="DP573" s="8"/>
      <c r="DQ573" s="6"/>
      <c r="DR573" s="7"/>
      <c r="DS573" s="7"/>
      <c r="DT573" s="7"/>
      <c r="DU573" s="7"/>
      <c r="DV573" s="8"/>
      <c r="DW573" s="6"/>
      <c r="DX573" s="7"/>
      <c r="DY573" s="7"/>
      <c r="DZ573" s="7"/>
      <c r="EA573" s="7"/>
      <c r="EB573" s="8"/>
      <c r="EC573" s="6"/>
      <c r="ED573" s="7"/>
      <c r="EE573" s="7"/>
      <c r="EF573" s="7"/>
      <c r="EG573" s="7"/>
      <c r="EH573" s="8"/>
      <c r="EI573" s="6"/>
      <c r="EJ573" s="7"/>
      <c r="EK573" s="7"/>
      <c r="EL573" s="7"/>
      <c r="EM573" s="7"/>
      <c r="EN573" s="8"/>
      <c r="EO573" s="6"/>
      <c r="EP573" s="7"/>
      <c r="EQ573" s="7"/>
      <c r="ER573" s="7"/>
      <c r="ES573" s="7"/>
      <c r="ET573" s="8"/>
      <c r="EU573" s="6"/>
      <c r="EV573" s="7"/>
      <c r="EW573" s="7"/>
      <c r="EX573" s="7"/>
      <c r="EY573" s="7"/>
      <c r="EZ573" s="8"/>
      <c r="FA573" s="6"/>
      <c r="FB573" s="7"/>
      <c r="FC573" s="7"/>
      <c r="FD573" s="7"/>
      <c r="FE573" s="7"/>
      <c r="FF573" s="8"/>
      <c r="FG573" s="6"/>
      <c r="FH573" s="7"/>
      <c r="FI573" s="7"/>
      <c r="FJ573" s="7"/>
      <c r="FK573" s="7"/>
      <c r="FL573" s="8"/>
      <c r="FM573" s="6"/>
      <c r="FN573" s="7"/>
      <c r="FO573" s="7"/>
      <c r="FP573" s="7"/>
      <c r="FQ573" s="7"/>
      <c r="FR573" s="8"/>
      <c r="FS573" s="6"/>
      <c r="FT573" s="7"/>
      <c r="FU573" s="7"/>
      <c r="FV573" s="7"/>
      <c r="FW573" s="7"/>
      <c r="FX573" s="8"/>
      <c r="FY573" s="6"/>
      <c r="FZ573" s="7"/>
      <c r="GA573" s="7"/>
      <c r="GB573" s="7"/>
      <c r="GC573" s="7"/>
      <c r="GD573" s="8"/>
      <c r="GE573" s="6"/>
      <c r="GF573" s="7"/>
      <c r="GG573" s="7"/>
      <c r="GH573" s="7"/>
      <c r="GI573" s="7"/>
      <c r="GJ573" s="8"/>
      <c r="GK573" s="6"/>
      <c r="GL573" s="7"/>
      <c r="GM573" s="7"/>
      <c r="GN573" s="7"/>
      <c r="GO573" s="7"/>
      <c r="GP573" s="8"/>
      <c r="GQ573" s="6"/>
      <c r="GR573" s="7"/>
      <c r="GS573" s="7"/>
      <c r="GT573" s="7"/>
      <c r="GU573" s="7"/>
      <c r="GV573" s="8"/>
      <c r="GW573" s="6"/>
      <c r="GX573" s="7"/>
      <c r="GY573" s="7"/>
      <c r="GZ573" s="7"/>
      <c r="HA573" s="7"/>
      <c r="HB573" s="8"/>
      <c r="HC573" s="6"/>
      <c r="HD573" s="7"/>
      <c r="HE573" s="7"/>
      <c r="HF573" s="7"/>
      <c r="HG573" s="7"/>
      <c r="HH573" s="8"/>
      <c r="HI573" s="6"/>
      <c r="HJ573" s="7"/>
      <c r="HK573" s="7"/>
      <c r="HL573" s="7"/>
      <c r="HM573" s="7"/>
      <c r="HN573" s="8"/>
      <c r="HO573" s="6"/>
      <c r="HP573" s="7"/>
      <c r="HQ573" s="7"/>
      <c r="HR573" s="7"/>
      <c r="HS573" s="7"/>
      <c r="HT573" s="8"/>
      <c r="HU573" s="6"/>
      <c r="HV573" s="7"/>
      <c r="HW573" s="7"/>
      <c r="HX573" s="7"/>
      <c r="HY573" s="7"/>
      <c r="HZ573" s="8"/>
      <c r="IA573" s="6"/>
      <c r="IB573" s="7"/>
      <c r="IC573" s="7"/>
      <c r="ID573" s="7"/>
      <c r="IE573" s="7"/>
      <c r="IF573" s="8"/>
      <c r="IG573" s="6"/>
      <c r="IH573" s="7"/>
      <c r="II573" s="7"/>
      <c r="IJ573" s="7"/>
      <c r="IK573" s="7"/>
      <c r="IL573" s="8"/>
      <c r="IM573" s="6"/>
      <c r="IN573" s="7"/>
      <c r="IO573" s="7"/>
      <c r="IP573" s="7"/>
      <c r="IQ573" s="7"/>
      <c r="IR573" s="8"/>
      <c r="IS573" s="6"/>
      <c r="IT573" s="7"/>
      <c r="IU573" s="7"/>
      <c r="IV573" s="7"/>
    </row>
    <row r="574" customFormat="false" ht="12.75" hidden="false" customHeight="false" outlineLevel="0" collapsed="false">
      <c r="A574" s="5" t="s">
        <v>708</v>
      </c>
      <c r="B574" s="6" t="n">
        <v>36985</v>
      </c>
      <c r="C574" s="7" t="s">
        <v>707</v>
      </c>
      <c r="D574" s="7" t="s">
        <v>663</v>
      </c>
      <c r="E574" s="7" t="s">
        <v>380</v>
      </c>
      <c r="F574" s="8" t="s">
        <v>665</v>
      </c>
      <c r="G574" s="8" t="n">
        <v>600</v>
      </c>
      <c r="H574" s="7"/>
      <c r="I574" s="7"/>
      <c r="J574" s="7"/>
      <c r="K574" s="7"/>
      <c r="L574" s="8"/>
      <c r="M574" s="6"/>
      <c r="N574" s="7"/>
      <c r="O574" s="7"/>
      <c r="P574" s="7"/>
      <c r="Q574" s="7"/>
      <c r="R574" s="8"/>
      <c r="S574" s="6"/>
      <c r="T574" s="7"/>
      <c r="U574" s="7"/>
      <c r="V574" s="7"/>
      <c r="W574" s="7"/>
      <c r="X574" s="8"/>
      <c r="Y574" s="6"/>
      <c r="Z574" s="7"/>
      <c r="AA574" s="7"/>
      <c r="AB574" s="7"/>
      <c r="AC574" s="7"/>
      <c r="AD574" s="8"/>
      <c r="AE574" s="6"/>
      <c r="AF574" s="7"/>
      <c r="AG574" s="7"/>
      <c r="AH574" s="7"/>
      <c r="AI574" s="7"/>
      <c r="AJ574" s="8"/>
      <c r="AK574" s="6"/>
      <c r="AL574" s="7"/>
      <c r="AM574" s="7"/>
      <c r="AN574" s="7"/>
      <c r="AO574" s="7"/>
      <c r="AP574" s="8"/>
      <c r="AQ574" s="6"/>
      <c r="AR574" s="7"/>
      <c r="AS574" s="7"/>
      <c r="AT574" s="7"/>
      <c r="AU574" s="7"/>
      <c r="AV574" s="8"/>
      <c r="AW574" s="6"/>
      <c r="AX574" s="7"/>
      <c r="AY574" s="7"/>
      <c r="AZ574" s="7"/>
      <c r="BA574" s="7"/>
      <c r="BB574" s="8"/>
      <c r="BC574" s="6"/>
      <c r="BD574" s="7"/>
      <c r="BE574" s="7"/>
      <c r="BF574" s="7"/>
      <c r="BG574" s="7"/>
      <c r="BH574" s="8"/>
      <c r="BI574" s="6"/>
      <c r="BJ574" s="7"/>
      <c r="BK574" s="7"/>
      <c r="BL574" s="7"/>
      <c r="BM574" s="7"/>
      <c r="BN574" s="8"/>
      <c r="BO574" s="6"/>
      <c r="BP574" s="7"/>
      <c r="BQ574" s="7"/>
      <c r="BR574" s="7"/>
      <c r="BS574" s="7"/>
      <c r="BT574" s="8"/>
      <c r="BU574" s="6"/>
      <c r="BV574" s="7"/>
      <c r="BW574" s="7"/>
      <c r="BX574" s="7"/>
      <c r="BY574" s="7"/>
      <c r="BZ574" s="8"/>
      <c r="CA574" s="6"/>
      <c r="CB574" s="7"/>
      <c r="CC574" s="7"/>
      <c r="CD574" s="7"/>
      <c r="CE574" s="7"/>
      <c r="CF574" s="8"/>
      <c r="CG574" s="6"/>
      <c r="CH574" s="7"/>
      <c r="CI574" s="7"/>
      <c r="CJ574" s="7"/>
      <c r="CK574" s="7"/>
      <c r="CL574" s="8"/>
      <c r="CM574" s="6"/>
      <c r="CN574" s="7"/>
      <c r="CO574" s="7"/>
      <c r="CP574" s="7"/>
      <c r="CQ574" s="7"/>
      <c r="CR574" s="8"/>
      <c r="CS574" s="6"/>
      <c r="CT574" s="7"/>
      <c r="CU574" s="7"/>
      <c r="CV574" s="7"/>
      <c r="CW574" s="7"/>
      <c r="CX574" s="8"/>
      <c r="CY574" s="6"/>
      <c r="CZ574" s="7"/>
      <c r="DA574" s="7"/>
      <c r="DB574" s="7"/>
      <c r="DC574" s="7"/>
      <c r="DD574" s="8"/>
      <c r="DE574" s="6"/>
      <c r="DF574" s="7"/>
      <c r="DG574" s="7"/>
      <c r="DH574" s="7"/>
      <c r="DI574" s="7"/>
      <c r="DJ574" s="8"/>
      <c r="DK574" s="6"/>
      <c r="DL574" s="7"/>
      <c r="DM574" s="7"/>
      <c r="DN574" s="7"/>
      <c r="DO574" s="7"/>
      <c r="DP574" s="8"/>
      <c r="DQ574" s="6"/>
      <c r="DR574" s="7"/>
      <c r="DS574" s="7"/>
      <c r="DT574" s="7"/>
      <c r="DU574" s="7"/>
      <c r="DV574" s="8"/>
      <c r="DW574" s="6"/>
      <c r="DX574" s="7"/>
      <c r="DY574" s="7"/>
      <c r="DZ574" s="7"/>
      <c r="EA574" s="7"/>
      <c r="EB574" s="8"/>
      <c r="EC574" s="6"/>
      <c r="ED574" s="7"/>
      <c r="EE574" s="7"/>
      <c r="EF574" s="7"/>
      <c r="EG574" s="7"/>
      <c r="EH574" s="8"/>
      <c r="EI574" s="6"/>
      <c r="EJ574" s="7"/>
      <c r="EK574" s="7"/>
      <c r="EL574" s="7"/>
      <c r="EM574" s="7"/>
      <c r="EN574" s="8"/>
      <c r="EO574" s="6"/>
      <c r="EP574" s="7"/>
      <c r="EQ574" s="7"/>
      <c r="ER574" s="7"/>
      <c r="ES574" s="7"/>
      <c r="ET574" s="8"/>
      <c r="EU574" s="6"/>
      <c r="EV574" s="7"/>
      <c r="EW574" s="7"/>
      <c r="EX574" s="7"/>
      <c r="EY574" s="7"/>
      <c r="EZ574" s="8"/>
      <c r="FA574" s="6"/>
      <c r="FB574" s="7"/>
      <c r="FC574" s="7"/>
      <c r="FD574" s="7"/>
      <c r="FE574" s="7"/>
      <c r="FF574" s="8"/>
      <c r="FG574" s="6"/>
      <c r="FH574" s="7"/>
      <c r="FI574" s="7"/>
      <c r="FJ574" s="7"/>
      <c r="FK574" s="7"/>
      <c r="FL574" s="8"/>
      <c r="FM574" s="6"/>
      <c r="FN574" s="7"/>
      <c r="FO574" s="7"/>
      <c r="FP574" s="7"/>
      <c r="FQ574" s="7"/>
      <c r="FR574" s="8"/>
      <c r="FS574" s="6"/>
      <c r="FT574" s="7"/>
      <c r="FU574" s="7"/>
      <c r="FV574" s="7"/>
      <c r="FW574" s="7"/>
      <c r="FX574" s="8"/>
      <c r="FY574" s="6"/>
      <c r="FZ574" s="7"/>
      <c r="GA574" s="7"/>
      <c r="GB574" s="7"/>
      <c r="GC574" s="7"/>
      <c r="GD574" s="8"/>
      <c r="GE574" s="6"/>
      <c r="GF574" s="7"/>
      <c r="GG574" s="7"/>
      <c r="GH574" s="7"/>
      <c r="GI574" s="7"/>
      <c r="GJ574" s="8"/>
      <c r="GK574" s="6"/>
      <c r="GL574" s="7"/>
      <c r="GM574" s="7"/>
      <c r="GN574" s="7"/>
      <c r="GO574" s="7"/>
      <c r="GP574" s="8"/>
      <c r="GQ574" s="6"/>
      <c r="GR574" s="7"/>
      <c r="GS574" s="7"/>
      <c r="GT574" s="7"/>
      <c r="GU574" s="7"/>
      <c r="GV574" s="8"/>
      <c r="GW574" s="6"/>
      <c r="GX574" s="7"/>
      <c r="GY574" s="7"/>
      <c r="GZ574" s="7"/>
      <c r="HA574" s="7"/>
      <c r="HB574" s="8"/>
      <c r="HC574" s="6"/>
      <c r="HD574" s="7"/>
      <c r="HE574" s="7"/>
      <c r="HF574" s="7"/>
      <c r="HG574" s="7"/>
      <c r="HH574" s="8"/>
      <c r="HI574" s="6"/>
      <c r="HJ574" s="7"/>
      <c r="HK574" s="7"/>
      <c r="HL574" s="7"/>
      <c r="HM574" s="7"/>
      <c r="HN574" s="8"/>
      <c r="HO574" s="6"/>
      <c r="HP574" s="7"/>
      <c r="HQ574" s="7"/>
      <c r="HR574" s="7"/>
      <c r="HS574" s="7"/>
      <c r="HT574" s="8"/>
      <c r="HU574" s="6"/>
      <c r="HV574" s="7"/>
      <c r="HW574" s="7"/>
      <c r="HX574" s="7"/>
      <c r="HY574" s="7"/>
      <c r="HZ574" s="8"/>
      <c r="IA574" s="6"/>
      <c r="IB574" s="7"/>
      <c r="IC574" s="7"/>
      <c r="ID574" s="7"/>
      <c r="IE574" s="7"/>
      <c r="IF574" s="8"/>
      <c r="IG574" s="6"/>
      <c r="IH574" s="7"/>
      <c r="II574" s="7"/>
      <c r="IJ574" s="7"/>
      <c r="IK574" s="7"/>
      <c r="IL574" s="8"/>
      <c r="IM574" s="6"/>
      <c r="IN574" s="7"/>
      <c r="IO574" s="7"/>
      <c r="IP574" s="7"/>
      <c r="IQ574" s="7"/>
      <c r="IR574" s="8"/>
      <c r="IS574" s="6"/>
      <c r="IT574" s="7"/>
      <c r="IU574" s="7"/>
      <c r="IV574" s="7"/>
    </row>
    <row r="575" customFormat="false" ht="12.75" hidden="false" customHeight="false" outlineLevel="0" collapsed="false">
      <c r="A575" s="5" t="s">
        <v>709</v>
      </c>
      <c r="B575" s="6" t="n">
        <v>36985</v>
      </c>
      <c r="C575" s="7" t="s">
        <v>707</v>
      </c>
      <c r="D575" s="7" t="s">
        <v>663</v>
      </c>
      <c r="E575" s="7" t="s">
        <v>380</v>
      </c>
      <c r="F575" s="8" t="s">
        <v>665</v>
      </c>
      <c r="G575" s="8" t="n">
        <v>1100</v>
      </c>
      <c r="H575" s="7"/>
      <c r="I575" s="7"/>
      <c r="J575" s="7"/>
      <c r="K575" s="7"/>
      <c r="L575" s="8"/>
      <c r="M575" s="6"/>
      <c r="N575" s="7"/>
      <c r="O575" s="7"/>
      <c r="P575" s="7"/>
      <c r="Q575" s="7"/>
      <c r="R575" s="8"/>
      <c r="S575" s="6"/>
      <c r="T575" s="7"/>
      <c r="U575" s="7"/>
      <c r="V575" s="7"/>
      <c r="W575" s="7"/>
      <c r="X575" s="8"/>
      <c r="Y575" s="6"/>
      <c r="Z575" s="7"/>
      <c r="AA575" s="7"/>
      <c r="AB575" s="7"/>
      <c r="AC575" s="7"/>
      <c r="AD575" s="8"/>
      <c r="AE575" s="6"/>
      <c r="AF575" s="7"/>
      <c r="AG575" s="7"/>
      <c r="AH575" s="7"/>
      <c r="AI575" s="7"/>
      <c r="AJ575" s="8"/>
      <c r="AK575" s="6"/>
      <c r="AL575" s="7"/>
      <c r="AM575" s="7"/>
      <c r="AN575" s="7"/>
      <c r="AO575" s="7"/>
      <c r="AP575" s="8"/>
      <c r="AQ575" s="6"/>
      <c r="AR575" s="7"/>
      <c r="AS575" s="7"/>
      <c r="AT575" s="7"/>
      <c r="AU575" s="7"/>
      <c r="AV575" s="8"/>
      <c r="AW575" s="6"/>
      <c r="AX575" s="7"/>
      <c r="AY575" s="7"/>
      <c r="AZ575" s="7"/>
      <c r="BA575" s="7"/>
      <c r="BB575" s="8"/>
      <c r="BC575" s="6"/>
      <c r="BD575" s="7"/>
      <c r="BE575" s="7"/>
      <c r="BF575" s="7"/>
      <c r="BG575" s="7"/>
      <c r="BH575" s="8"/>
      <c r="BI575" s="6"/>
      <c r="BJ575" s="7"/>
      <c r="BK575" s="7"/>
      <c r="BL575" s="7"/>
      <c r="BM575" s="7"/>
      <c r="BN575" s="8"/>
      <c r="BO575" s="6"/>
      <c r="BP575" s="7"/>
      <c r="BQ575" s="7"/>
      <c r="BR575" s="7"/>
      <c r="BS575" s="7"/>
      <c r="BT575" s="8"/>
      <c r="BU575" s="6"/>
      <c r="BV575" s="7"/>
      <c r="BW575" s="7"/>
      <c r="BX575" s="7"/>
      <c r="BY575" s="7"/>
      <c r="BZ575" s="8"/>
      <c r="CA575" s="6"/>
      <c r="CB575" s="7"/>
      <c r="CC575" s="7"/>
      <c r="CD575" s="7"/>
      <c r="CE575" s="7"/>
      <c r="CF575" s="8"/>
      <c r="CG575" s="6"/>
      <c r="CH575" s="7"/>
      <c r="CI575" s="7"/>
      <c r="CJ575" s="7"/>
      <c r="CK575" s="7"/>
      <c r="CL575" s="8"/>
      <c r="CM575" s="6"/>
      <c r="CN575" s="7"/>
      <c r="CO575" s="7"/>
      <c r="CP575" s="7"/>
      <c r="CQ575" s="7"/>
      <c r="CR575" s="8"/>
      <c r="CS575" s="6"/>
      <c r="CT575" s="7"/>
      <c r="CU575" s="7"/>
      <c r="CV575" s="7"/>
      <c r="CW575" s="7"/>
      <c r="CX575" s="8"/>
      <c r="CY575" s="6"/>
      <c r="CZ575" s="7"/>
      <c r="DA575" s="7"/>
      <c r="DB575" s="7"/>
      <c r="DC575" s="7"/>
      <c r="DD575" s="8"/>
      <c r="DE575" s="6"/>
      <c r="DF575" s="7"/>
      <c r="DG575" s="7"/>
      <c r="DH575" s="7"/>
      <c r="DI575" s="7"/>
      <c r="DJ575" s="8"/>
      <c r="DK575" s="6"/>
      <c r="DL575" s="7"/>
      <c r="DM575" s="7"/>
      <c r="DN575" s="7"/>
      <c r="DO575" s="7"/>
      <c r="DP575" s="8"/>
      <c r="DQ575" s="6"/>
      <c r="DR575" s="7"/>
      <c r="DS575" s="7"/>
      <c r="DT575" s="7"/>
      <c r="DU575" s="7"/>
      <c r="DV575" s="8"/>
      <c r="DW575" s="6"/>
      <c r="DX575" s="7"/>
      <c r="DY575" s="7"/>
      <c r="DZ575" s="7"/>
      <c r="EA575" s="7"/>
      <c r="EB575" s="8"/>
      <c r="EC575" s="6"/>
      <c r="ED575" s="7"/>
      <c r="EE575" s="7"/>
      <c r="EF575" s="7"/>
      <c r="EG575" s="7"/>
      <c r="EH575" s="8"/>
      <c r="EI575" s="6"/>
      <c r="EJ575" s="7"/>
      <c r="EK575" s="7"/>
      <c r="EL575" s="7"/>
      <c r="EM575" s="7"/>
      <c r="EN575" s="8"/>
      <c r="EO575" s="6"/>
      <c r="EP575" s="7"/>
      <c r="EQ575" s="7"/>
      <c r="ER575" s="7"/>
      <c r="ES575" s="7"/>
      <c r="ET575" s="8"/>
      <c r="EU575" s="6"/>
      <c r="EV575" s="7"/>
      <c r="EW575" s="7"/>
      <c r="EX575" s="7"/>
      <c r="EY575" s="7"/>
      <c r="EZ575" s="8"/>
      <c r="FA575" s="6"/>
      <c r="FB575" s="7"/>
      <c r="FC575" s="7"/>
      <c r="FD575" s="7"/>
      <c r="FE575" s="7"/>
      <c r="FF575" s="8"/>
      <c r="FG575" s="6"/>
      <c r="FH575" s="7"/>
      <c r="FI575" s="7"/>
      <c r="FJ575" s="7"/>
      <c r="FK575" s="7"/>
      <c r="FL575" s="8"/>
      <c r="FM575" s="6"/>
      <c r="FN575" s="7"/>
      <c r="FO575" s="7"/>
      <c r="FP575" s="7"/>
      <c r="FQ575" s="7"/>
      <c r="FR575" s="8"/>
      <c r="FS575" s="6"/>
      <c r="FT575" s="7"/>
      <c r="FU575" s="7"/>
      <c r="FV575" s="7"/>
      <c r="FW575" s="7"/>
      <c r="FX575" s="8"/>
      <c r="FY575" s="6"/>
      <c r="FZ575" s="7"/>
      <c r="GA575" s="7"/>
      <c r="GB575" s="7"/>
      <c r="GC575" s="7"/>
      <c r="GD575" s="8"/>
      <c r="GE575" s="6"/>
      <c r="GF575" s="7"/>
      <c r="GG575" s="7"/>
      <c r="GH575" s="7"/>
      <c r="GI575" s="7"/>
      <c r="GJ575" s="8"/>
      <c r="GK575" s="6"/>
      <c r="GL575" s="7"/>
      <c r="GM575" s="7"/>
      <c r="GN575" s="7"/>
      <c r="GO575" s="7"/>
      <c r="GP575" s="8"/>
      <c r="GQ575" s="6"/>
      <c r="GR575" s="7"/>
      <c r="GS575" s="7"/>
      <c r="GT575" s="7"/>
      <c r="GU575" s="7"/>
      <c r="GV575" s="8"/>
      <c r="GW575" s="6"/>
      <c r="GX575" s="7"/>
      <c r="GY575" s="7"/>
      <c r="GZ575" s="7"/>
      <c r="HA575" s="7"/>
      <c r="HB575" s="8"/>
      <c r="HC575" s="6"/>
      <c r="HD575" s="7"/>
      <c r="HE575" s="7"/>
      <c r="HF575" s="7"/>
      <c r="HG575" s="7"/>
      <c r="HH575" s="8"/>
      <c r="HI575" s="6"/>
      <c r="HJ575" s="7"/>
      <c r="HK575" s="7"/>
      <c r="HL575" s="7"/>
      <c r="HM575" s="7"/>
      <c r="HN575" s="8"/>
      <c r="HO575" s="6"/>
      <c r="HP575" s="7"/>
      <c r="HQ575" s="7"/>
      <c r="HR575" s="7"/>
      <c r="HS575" s="7"/>
      <c r="HT575" s="8"/>
      <c r="HU575" s="6"/>
      <c r="HV575" s="7"/>
      <c r="HW575" s="7"/>
      <c r="HX575" s="7"/>
      <c r="HY575" s="7"/>
      <c r="HZ575" s="8"/>
      <c r="IA575" s="6"/>
      <c r="IB575" s="7"/>
      <c r="IC575" s="7"/>
      <c r="ID575" s="7"/>
      <c r="IE575" s="7"/>
      <c r="IF575" s="8"/>
      <c r="IG575" s="6"/>
      <c r="IH575" s="7"/>
      <c r="II575" s="7"/>
      <c r="IJ575" s="7"/>
      <c r="IK575" s="7"/>
      <c r="IL575" s="8"/>
      <c r="IM575" s="6"/>
      <c r="IN575" s="7"/>
      <c r="IO575" s="7"/>
      <c r="IP575" s="7"/>
      <c r="IQ575" s="7"/>
      <c r="IR575" s="8"/>
      <c r="IS575" s="6"/>
      <c r="IT575" s="7"/>
      <c r="IU575" s="7"/>
      <c r="IV575" s="7"/>
    </row>
    <row r="576" customFormat="false" ht="12.75" hidden="false" customHeight="false" outlineLevel="0" collapsed="false">
      <c r="A576" s="5" t="s">
        <v>714</v>
      </c>
      <c r="B576" s="6" t="n">
        <v>36991</v>
      </c>
      <c r="C576" s="7" t="s">
        <v>690</v>
      </c>
      <c r="D576" s="7" t="s">
        <v>663</v>
      </c>
      <c r="E576" s="7" t="s">
        <v>380</v>
      </c>
      <c r="F576" s="8" t="s">
        <v>669</v>
      </c>
      <c r="G576" s="8" t="n">
        <v>0</v>
      </c>
      <c r="H576" s="7"/>
      <c r="I576" s="7"/>
      <c r="J576" s="7"/>
      <c r="K576" s="7"/>
      <c r="L576" s="8"/>
      <c r="M576" s="6"/>
      <c r="N576" s="7"/>
      <c r="O576" s="7"/>
      <c r="P576" s="7"/>
      <c r="Q576" s="7"/>
      <c r="R576" s="8"/>
      <c r="S576" s="6"/>
      <c r="T576" s="7"/>
      <c r="U576" s="7"/>
      <c r="V576" s="7"/>
      <c r="W576" s="7"/>
      <c r="X576" s="8"/>
      <c r="Y576" s="6"/>
      <c r="Z576" s="7"/>
      <c r="AA576" s="7"/>
      <c r="AB576" s="7"/>
      <c r="AC576" s="7"/>
      <c r="AD576" s="8"/>
      <c r="AE576" s="6"/>
      <c r="AF576" s="7"/>
      <c r="AG576" s="7"/>
      <c r="AH576" s="7"/>
      <c r="AI576" s="7"/>
      <c r="AJ576" s="8"/>
      <c r="AK576" s="6"/>
      <c r="AL576" s="7"/>
      <c r="AM576" s="7"/>
      <c r="AN576" s="7"/>
      <c r="AO576" s="7"/>
      <c r="AP576" s="8"/>
      <c r="AQ576" s="6"/>
      <c r="AR576" s="7"/>
      <c r="AS576" s="7"/>
      <c r="AT576" s="7"/>
      <c r="AU576" s="7"/>
      <c r="AV576" s="8"/>
      <c r="AW576" s="6"/>
      <c r="AX576" s="7"/>
      <c r="AY576" s="7"/>
      <c r="AZ576" s="7"/>
      <c r="BA576" s="7"/>
      <c r="BB576" s="8"/>
      <c r="BC576" s="6"/>
      <c r="BD576" s="7"/>
      <c r="BE576" s="7"/>
      <c r="BF576" s="7"/>
      <c r="BG576" s="7"/>
      <c r="BH576" s="8"/>
      <c r="BI576" s="6"/>
      <c r="BJ576" s="7"/>
      <c r="BK576" s="7"/>
      <c r="BL576" s="7"/>
      <c r="BM576" s="7"/>
      <c r="BN576" s="8"/>
      <c r="BO576" s="6"/>
      <c r="BP576" s="7"/>
      <c r="BQ576" s="7"/>
      <c r="BR576" s="7"/>
      <c r="BS576" s="7"/>
      <c r="BT576" s="8"/>
      <c r="BU576" s="6"/>
      <c r="BV576" s="7"/>
      <c r="BW576" s="7"/>
      <c r="BX576" s="7"/>
      <c r="BY576" s="7"/>
      <c r="BZ576" s="8"/>
      <c r="CA576" s="6"/>
      <c r="CB576" s="7"/>
      <c r="CC576" s="7"/>
      <c r="CD576" s="7"/>
      <c r="CE576" s="7"/>
      <c r="CF576" s="8"/>
      <c r="CG576" s="6"/>
      <c r="CH576" s="7"/>
      <c r="CI576" s="7"/>
      <c r="CJ576" s="7"/>
      <c r="CK576" s="7"/>
      <c r="CL576" s="8"/>
      <c r="CM576" s="6"/>
      <c r="CN576" s="7"/>
      <c r="CO576" s="7"/>
      <c r="CP576" s="7"/>
      <c r="CQ576" s="7"/>
      <c r="CR576" s="8"/>
      <c r="CS576" s="6"/>
      <c r="CT576" s="7"/>
      <c r="CU576" s="7"/>
      <c r="CV576" s="7"/>
      <c r="CW576" s="7"/>
      <c r="CX576" s="8"/>
      <c r="CY576" s="6"/>
      <c r="CZ576" s="7"/>
      <c r="DA576" s="7"/>
      <c r="DB576" s="7"/>
      <c r="DC576" s="7"/>
      <c r="DD576" s="8"/>
      <c r="DE576" s="6"/>
      <c r="DF576" s="7"/>
      <c r="DG576" s="7"/>
      <c r="DH576" s="7"/>
      <c r="DI576" s="7"/>
      <c r="DJ576" s="8"/>
      <c r="DK576" s="6"/>
      <c r="DL576" s="7"/>
      <c r="DM576" s="7"/>
      <c r="DN576" s="7"/>
      <c r="DO576" s="7"/>
      <c r="DP576" s="8"/>
      <c r="DQ576" s="6"/>
      <c r="DR576" s="7"/>
      <c r="DS576" s="7"/>
      <c r="DT576" s="7"/>
      <c r="DU576" s="7"/>
      <c r="DV576" s="8"/>
      <c r="DW576" s="6"/>
      <c r="DX576" s="7"/>
      <c r="DY576" s="7"/>
      <c r="DZ576" s="7"/>
      <c r="EA576" s="7"/>
      <c r="EB576" s="8"/>
      <c r="EC576" s="6"/>
      <c r="ED576" s="7"/>
      <c r="EE576" s="7"/>
      <c r="EF576" s="7"/>
      <c r="EG576" s="7"/>
      <c r="EH576" s="8"/>
      <c r="EI576" s="6"/>
      <c r="EJ576" s="7"/>
      <c r="EK576" s="7"/>
      <c r="EL576" s="7"/>
      <c r="EM576" s="7"/>
      <c r="EN576" s="8"/>
      <c r="EO576" s="6"/>
      <c r="EP576" s="7"/>
      <c r="EQ576" s="7"/>
      <c r="ER576" s="7"/>
      <c r="ES576" s="7"/>
      <c r="ET576" s="8"/>
      <c r="EU576" s="6"/>
      <c r="EV576" s="7"/>
      <c r="EW576" s="7"/>
      <c r="EX576" s="7"/>
      <c r="EY576" s="7"/>
      <c r="EZ576" s="8"/>
      <c r="FA576" s="6"/>
      <c r="FB576" s="7"/>
      <c r="FC576" s="7"/>
      <c r="FD576" s="7"/>
      <c r="FE576" s="7"/>
      <c r="FF576" s="8"/>
      <c r="FG576" s="6"/>
      <c r="FH576" s="7"/>
      <c r="FI576" s="7"/>
      <c r="FJ576" s="7"/>
      <c r="FK576" s="7"/>
      <c r="FL576" s="8"/>
      <c r="FM576" s="6"/>
      <c r="FN576" s="7"/>
      <c r="FO576" s="7"/>
      <c r="FP576" s="7"/>
      <c r="FQ576" s="7"/>
      <c r="FR576" s="8"/>
      <c r="FS576" s="6"/>
      <c r="FT576" s="7"/>
      <c r="FU576" s="7"/>
      <c r="FV576" s="7"/>
      <c r="FW576" s="7"/>
      <c r="FX576" s="8"/>
      <c r="FY576" s="6"/>
      <c r="FZ576" s="7"/>
      <c r="GA576" s="7"/>
      <c r="GB576" s="7"/>
      <c r="GC576" s="7"/>
      <c r="GD576" s="8"/>
      <c r="GE576" s="6"/>
      <c r="GF576" s="7"/>
      <c r="GG576" s="7"/>
      <c r="GH576" s="7"/>
      <c r="GI576" s="7"/>
      <c r="GJ576" s="8"/>
      <c r="GK576" s="6"/>
      <c r="GL576" s="7"/>
      <c r="GM576" s="7"/>
      <c r="GN576" s="7"/>
      <c r="GO576" s="7"/>
      <c r="GP576" s="8"/>
      <c r="GQ576" s="6"/>
      <c r="GR576" s="7"/>
      <c r="GS576" s="7"/>
      <c r="GT576" s="7"/>
      <c r="GU576" s="7"/>
      <c r="GV576" s="8"/>
      <c r="GW576" s="6"/>
      <c r="GX576" s="7"/>
      <c r="GY576" s="7"/>
      <c r="GZ576" s="7"/>
      <c r="HA576" s="7"/>
      <c r="HB576" s="8"/>
      <c r="HC576" s="6"/>
      <c r="HD576" s="7"/>
      <c r="HE576" s="7"/>
      <c r="HF576" s="7"/>
      <c r="HG576" s="7"/>
      <c r="HH576" s="8"/>
      <c r="HI576" s="6"/>
      <c r="HJ576" s="7"/>
      <c r="HK576" s="7"/>
      <c r="HL576" s="7"/>
      <c r="HM576" s="7"/>
      <c r="HN576" s="8"/>
      <c r="HO576" s="6"/>
      <c r="HP576" s="7"/>
      <c r="HQ576" s="7"/>
      <c r="HR576" s="7"/>
      <c r="HS576" s="7"/>
      <c r="HT576" s="8"/>
      <c r="HU576" s="6"/>
      <c r="HV576" s="7"/>
      <c r="HW576" s="7"/>
      <c r="HX576" s="7"/>
      <c r="HY576" s="7"/>
      <c r="HZ576" s="8"/>
      <c r="IA576" s="6"/>
      <c r="IB576" s="7"/>
      <c r="IC576" s="7"/>
      <c r="ID576" s="7"/>
      <c r="IE576" s="7"/>
      <c r="IF576" s="8"/>
      <c r="IG576" s="6"/>
      <c r="IH576" s="7"/>
      <c r="II576" s="7"/>
      <c r="IJ576" s="7"/>
      <c r="IK576" s="7"/>
      <c r="IL576" s="8"/>
      <c r="IM576" s="6"/>
      <c r="IN576" s="7"/>
      <c r="IO576" s="7"/>
      <c r="IP576" s="7"/>
      <c r="IQ576" s="7"/>
      <c r="IR576" s="8"/>
      <c r="IS576" s="6"/>
      <c r="IT576" s="7"/>
      <c r="IU576" s="7"/>
      <c r="IV576" s="7"/>
    </row>
    <row r="577" customFormat="false" ht="12.75" hidden="false" customHeight="false" outlineLevel="0" collapsed="false">
      <c r="A577" s="5" t="s">
        <v>755</v>
      </c>
      <c r="B577" s="6" t="n">
        <v>36991</v>
      </c>
      <c r="C577" s="7" t="s">
        <v>690</v>
      </c>
      <c r="D577" s="7" t="s">
        <v>663</v>
      </c>
      <c r="E577" s="7" t="s">
        <v>380</v>
      </c>
      <c r="F577" s="8" t="s">
        <v>669</v>
      </c>
      <c r="G577" s="8" t="n">
        <v>0</v>
      </c>
      <c r="H577" s="7"/>
      <c r="I577" s="7"/>
      <c r="J577" s="7"/>
      <c r="K577" s="7"/>
      <c r="L577" s="8"/>
      <c r="M577" s="6"/>
      <c r="N577" s="7"/>
      <c r="O577" s="7"/>
      <c r="P577" s="7"/>
      <c r="Q577" s="7"/>
      <c r="R577" s="8"/>
      <c r="S577" s="6"/>
      <c r="T577" s="7"/>
      <c r="U577" s="7"/>
      <c r="V577" s="7"/>
      <c r="W577" s="7"/>
      <c r="X577" s="8"/>
      <c r="Y577" s="6"/>
      <c r="Z577" s="7"/>
      <c r="AA577" s="7"/>
      <c r="AB577" s="7"/>
      <c r="AC577" s="7"/>
      <c r="AD577" s="8"/>
      <c r="AE577" s="6"/>
      <c r="AF577" s="7"/>
      <c r="AG577" s="7"/>
      <c r="AH577" s="7"/>
      <c r="AI577" s="7"/>
      <c r="AJ577" s="8"/>
      <c r="AK577" s="6"/>
      <c r="AL577" s="7"/>
      <c r="AM577" s="7"/>
      <c r="AN577" s="7"/>
      <c r="AO577" s="7"/>
      <c r="AP577" s="8"/>
      <c r="AQ577" s="6"/>
      <c r="AR577" s="7"/>
      <c r="AS577" s="7"/>
      <c r="AT577" s="7"/>
      <c r="AU577" s="7"/>
      <c r="AV577" s="8"/>
      <c r="AW577" s="6"/>
      <c r="AX577" s="7"/>
      <c r="AY577" s="7"/>
      <c r="AZ577" s="7"/>
      <c r="BA577" s="7"/>
      <c r="BB577" s="8"/>
      <c r="BC577" s="6"/>
      <c r="BD577" s="7"/>
      <c r="BE577" s="7"/>
      <c r="BF577" s="7"/>
      <c r="BG577" s="7"/>
      <c r="BH577" s="8"/>
      <c r="BI577" s="6"/>
      <c r="BJ577" s="7"/>
      <c r="BK577" s="7"/>
      <c r="BL577" s="7"/>
      <c r="BM577" s="7"/>
      <c r="BN577" s="8"/>
      <c r="BO577" s="6"/>
      <c r="BP577" s="7"/>
      <c r="BQ577" s="7"/>
      <c r="BR577" s="7"/>
      <c r="BS577" s="7"/>
      <c r="BT577" s="8"/>
      <c r="BU577" s="6"/>
      <c r="BV577" s="7"/>
      <c r="BW577" s="7"/>
      <c r="BX577" s="7"/>
      <c r="BY577" s="7"/>
      <c r="BZ577" s="8"/>
      <c r="CA577" s="6"/>
      <c r="CB577" s="7"/>
      <c r="CC577" s="7"/>
      <c r="CD577" s="7"/>
      <c r="CE577" s="7"/>
      <c r="CF577" s="8"/>
      <c r="CG577" s="6"/>
      <c r="CH577" s="7"/>
      <c r="CI577" s="7"/>
      <c r="CJ577" s="7"/>
      <c r="CK577" s="7"/>
      <c r="CL577" s="8"/>
      <c r="CM577" s="6"/>
      <c r="CN577" s="7"/>
      <c r="CO577" s="7"/>
      <c r="CP577" s="7"/>
      <c r="CQ577" s="7"/>
      <c r="CR577" s="8"/>
      <c r="CS577" s="6"/>
      <c r="CT577" s="7"/>
      <c r="CU577" s="7"/>
      <c r="CV577" s="7"/>
      <c r="CW577" s="7"/>
      <c r="CX577" s="8"/>
      <c r="CY577" s="6"/>
      <c r="CZ577" s="7"/>
      <c r="DA577" s="7"/>
      <c r="DB577" s="7"/>
      <c r="DC577" s="7"/>
      <c r="DD577" s="8"/>
      <c r="DE577" s="6"/>
      <c r="DF577" s="7"/>
      <c r="DG577" s="7"/>
      <c r="DH577" s="7"/>
      <c r="DI577" s="7"/>
      <c r="DJ577" s="8"/>
      <c r="DK577" s="6"/>
      <c r="DL577" s="7"/>
      <c r="DM577" s="7"/>
      <c r="DN577" s="7"/>
      <c r="DO577" s="7"/>
      <c r="DP577" s="8"/>
      <c r="DQ577" s="6"/>
      <c r="DR577" s="7"/>
      <c r="DS577" s="7"/>
      <c r="DT577" s="7"/>
      <c r="DU577" s="7"/>
      <c r="DV577" s="8"/>
      <c r="DW577" s="6"/>
      <c r="DX577" s="7"/>
      <c r="DY577" s="7"/>
      <c r="DZ577" s="7"/>
      <c r="EA577" s="7"/>
      <c r="EB577" s="8"/>
      <c r="EC577" s="6"/>
      <c r="ED577" s="7"/>
      <c r="EE577" s="7"/>
      <c r="EF577" s="7"/>
      <c r="EG577" s="7"/>
      <c r="EH577" s="8"/>
      <c r="EI577" s="6"/>
      <c r="EJ577" s="7"/>
      <c r="EK577" s="7"/>
      <c r="EL577" s="7"/>
      <c r="EM577" s="7"/>
      <c r="EN577" s="8"/>
      <c r="EO577" s="6"/>
      <c r="EP577" s="7"/>
      <c r="EQ577" s="7"/>
      <c r="ER577" s="7"/>
      <c r="ES577" s="7"/>
      <c r="ET577" s="8"/>
      <c r="EU577" s="6"/>
      <c r="EV577" s="7"/>
      <c r="EW577" s="7"/>
      <c r="EX577" s="7"/>
      <c r="EY577" s="7"/>
      <c r="EZ577" s="8"/>
      <c r="FA577" s="6"/>
      <c r="FB577" s="7"/>
      <c r="FC577" s="7"/>
      <c r="FD577" s="7"/>
      <c r="FE577" s="7"/>
      <c r="FF577" s="8"/>
      <c r="FG577" s="6"/>
      <c r="FH577" s="7"/>
      <c r="FI577" s="7"/>
      <c r="FJ577" s="7"/>
      <c r="FK577" s="7"/>
      <c r="FL577" s="8"/>
      <c r="FM577" s="6"/>
      <c r="FN577" s="7"/>
      <c r="FO577" s="7"/>
      <c r="FP577" s="7"/>
      <c r="FQ577" s="7"/>
      <c r="FR577" s="8"/>
      <c r="FS577" s="6"/>
      <c r="FT577" s="7"/>
      <c r="FU577" s="7"/>
      <c r="FV577" s="7"/>
      <c r="FW577" s="7"/>
      <c r="FX577" s="8"/>
      <c r="FY577" s="6"/>
      <c r="FZ577" s="7"/>
      <c r="GA577" s="7"/>
      <c r="GB577" s="7"/>
      <c r="GC577" s="7"/>
      <c r="GD577" s="8"/>
      <c r="GE577" s="6"/>
      <c r="GF577" s="7"/>
      <c r="GG577" s="7"/>
      <c r="GH577" s="7"/>
      <c r="GI577" s="7"/>
      <c r="GJ577" s="8"/>
      <c r="GK577" s="6"/>
      <c r="GL577" s="7"/>
      <c r="GM577" s="7"/>
      <c r="GN577" s="7"/>
      <c r="GO577" s="7"/>
      <c r="GP577" s="8"/>
      <c r="GQ577" s="6"/>
      <c r="GR577" s="7"/>
      <c r="GS577" s="7"/>
      <c r="GT577" s="7"/>
      <c r="GU577" s="7"/>
      <c r="GV577" s="8"/>
      <c r="GW577" s="6"/>
      <c r="GX577" s="7"/>
      <c r="GY577" s="7"/>
      <c r="GZ577" s="7"/>
      <c r="HA577" s="7"/>
      <c r="HB577" s="8"/>
      <c r="HC577" s="6"/>
      <c r="HD577" s="7"/>
      <c r="HE577" s="7"/>
      <c r="HF577" s="7"/>
      <c r="HG577" s="7"/>
      <c r="HH577" s="8"/>
      <c r="HI577" s="6"/>
      <c r="HJ577" s="7"/>
      <c r="HK577" s="7"/>
      <c r="HL577" s="7"/>
      <c r="HM577" s="7"/>
      <c r="HN577" s="8"/>
      <c r="HO577" s="6"/>
      <c r="HP577" s="7"/>
      <c r="HQ577" s="7"/>
      <c r="HR577" s="7"/>
      <c r="HS577" s="7"/>
      <c r="HT577" s="8"/>
      <c r="HU577" s="6"/>
      <c r="HV577" s="7"/>
      <c r="HW577" s="7"/>
      <c r="HX577" s="7"/>
      <c r="HY577" s="7"/>
      <c r="HZ577" s="8"/>
      <c r="IA577" s="6"/>
      <c r="IB577" s="7"/>
      <c r="IC577" s="7"/>
      <c r="ID577" s="7"/>
      <c r="IE577" s="7"/>
      <c r="IF577" s="8"/>
      <c r="IG577" s="6"/>
      <c r="IH577" s="7"/>
      <c r="II577" s="7"/>
      <c r="IJ577" s="7"/>
      <c r="IK577" s="7"/>
      <c r="IL577" s="8"/>
      <c r="IM577" s="6"/>
      <c r="IN577" s="7"/>
      <c r="IO577" s="7"/>
      <c r="IP577" s="7"/>
      <c r="IQ577" s="7"/>
      <c r="IR577" s="8"/>
      <c r="IS577" s="6"/>
      <c r="IT577" s="7"/>
      <c r="IU577" s="7"/>
      <c r="IV577" s="7"/>
    </row>
    <row r="578" customFormat="false" ht="12.75" hidden="false" customHeight="false" outlineLevel="0" collapsed="false">
      <c r="A578" s="5" t="s">
        <v>706</v>
      </c>
      <c r="B578" s="6" t="n">
        <v>36991</v>
      </c>
      <c r="C578" s="7" t="s">
        <v>707</v>
      </c>
      <c r="D578" s="7" t="s">
        <v>663</v>
      </c>
      <c r="E578" s="7" t="s">
        <v>380</v>
      </c>
      <c r="F578" s="8" t="s">
        <v>665</v>
      </c>
      <c r="G578" s="8" t="n">
        <v>0</v>
      </c>
      <c r="H578" s="7"/>
      <c r="I578" s="7"/>
      <c r="J578" s="7"/>
      <c r="K578" s="7"/>
      <c r="L578" s="8"/>
      <c r="M578" s="6"/>
      <c r="N578" s="7"/>
      <c r="O578" s="7"/>
      <c r="P578" s="7"/>
      <c r="Q578" s="7"/>
      <c r="R578" s="8"/>
      <c r="S578" s="6"/>
      <c r="T578" s="7"/>
      <c r="U578" s="7"/>
      <c r="V578" s="7"/>
      <c r="W578" s="7"/>
      <c r="X578" s="8"/>
      <c r="Y578" s="6"/>
      <c r="Z578" s="7"/>
      <c r="AA578" s="7"/>
      <c r="AB578" s="7"/>
      <c r="AC578" s="7"/>
      <c r="AD578" s="8"/>
      <c r="AE578" s="6"/>
      <c r="AF578" s="7"/>
      <c r="AG578" s="7"/>
      <c r="AH578" s="7"/>
      <c r="AI578" s="7"/>
      <c r="AJ578" s="8"/>
      <c r="AK578" s="6"/>
      <c r="AL578" s="7"/>
      <c r="AM578" s="7"/>
      <c r="AN578" s="7"/>
      <c r="AO578" s="7"/>
      <c r="AP578" s="8"/>
      <c r="AQ578" s="6"/>
      <c r="AR578" s="7"/>
      <c r="AS578" s="7"/>
      <c r="AT578" s="7"/>
      <c r="AU578" s="7"/>
      <c r="AV578" s="8"/>
      <c r="AW578" s="6"/>
      <c r="AX578" s="7"/>
      <c r="AY578" s="7"/>
      <c r="AZ578" s="7"/>
      <c r="BA578" s="7"/>
      <c r="BB578" s="8"/>
      <c r="BC578" s="6"/>
      <c r="BD578" s="7"/>
      <c r="BE578" s="7"/>
      <c r="BF578" s="7"/>
      <c r="BG578" s="7"/>
      <c r="BH578" s="8"/>
      <c r="BI578" s="6"/>
      <c r="BJ578" s="7"/>
      <c r="BK578" s="7"/>
      <c r="BL578" s="7"/>
      <c r="BM578" s="7"/>
      <c r="BN578" s="8"/>
      <c r="BO578" s="6"/>
      <c r="BP578" s="7"/>
      <c r="BQ578" s="7"/>
      <c r="BR578" s="7"/>
      <c r="BS578" s="7"/>
      <c r="BT578" s="8"/>
      <c r="BU578" s="6"/>
      <c r="BV578" s="7"/>
      <c r="BW578" s="7"/>
      <c r="BX578" s="7"/>
      <c r="BY578" s="7"/>
      <c r="BZ578" s="8"/>
      <c r="CA578" s="6"/>
      <c r="CB578" s="7"/>
      <c r="CC578" s="7"/>
      <c r="CD578" s="7"/>
      <c r="CE578" s="7"/>
      <c r="CF578" s="8"/>
      <c r="CG578" s="6"/>
      <c r="CH578" s="7"/>
      <c r="CI578" s="7"/>
      <c r="CJ578" s="7"/>
      <c r="CK578" s="7"/>
      <c r="CL578" s="8"/>
      <c r="CM578" s="6"/>
      <c r="CN578" s="7"/>
      <c r="CO578" s="7"/>
      <c r="CP578" s="7"/>
      <c r="CQ578" s="7"/>
      <c r="CR578" s="8"/>
      <c r="CS578" s="6"/>
      <c r="CT578" s="7"/>
      <c r="CU578" s="7"/>
      <c r="CV578" s="7"/>
      <c r="CW578" s="7"/>
      <c r="CX578" s="8"/>
      <c r="CY578" s="6"/>
      <c r="CZ578" s="7"/>
      <c r="DA578" s="7"/>
      <c r="DB578" s="7"/>
      <c r="DC578" s="7"/>
      <c r="DD578" s="8"/>
      <c r="DE578" s="6"/>
      <c r="DF578" s="7"/>
      <c r="DG578" s="7"/>
      <c r="DH578" s="7"/>
      <c r="DI578" s="7"/>
      <c r="DJ578" s="8"/>
      <c r="DK578" s="6"/>
      <c r="DL578" s="7"/>
      <c r="DM578" s="7"/>
      <c r="DN578" s="7"/>
      <c r="DO578" s="7"/>
      <c r="DP578" s="8"/>
      <c r="DQ578" s="6"/>
      <c r="DR578" s="7"/>
      <c r="DS578" s="7"/>
      <c r="DT578" s="7"/>
      <c r="DU578" s="7"/>
      <c r="DV578" s="8"/>
      <c r="DW578" s="6"/>
      <c r="DX578" s="7"/>
      <c r="DY578" s="7"/>
      <c r="DZ578" s="7"/>
      <c r="EA578" s="7"/>
      <c r="EB578" s="8"/>
      <c r="EC578" s="6"/>
      <c r="ED578" s="7"/>
      <c r="EE578" s="7"/>
      <c r="EF578" s="7"/>
      <c r="EG578" s="7"/>
      <c r="EH578" s="8"/>
      <c r="EI578" s="6"/>
      <c r="EJ578" s="7"/>
      <c r="EK578" s="7"/>
      <c r="EL578" s="7"/>
      <c r="EM578" s="7"/>
      <c r="EN578" s="8"/>
      <c r="EO578" s="6"/>
      <c r="EP578" s="7"/>
      <c r="EQ578" s="7"/>
      <c r="ER578" s="7"/>
      <c r="ES578" s="7"/>
      <c r="ET578" s="8"/>
      <c r="EU578" s="6"/>
      <c r="EV578" s="7"/>
      <c r="EW578" s="7"/>
      <c r="EX578" s="7"/>
      <c r="EY578" s="7"/>
      <c r="EZ578" s="8"/>
      <c r="FA578" s="6"/>
      <c r="FB578" s="7"/>
      <c r="FC578" s="7"/>
      <c r="FD578" s="7"/>
      <c r="FE578" s="7"/>
      <c r="FF578" s="8"/>
      <c r="FG578" s="6"/>
      <c r="FH578" s="7"/>
      <c r="FI578" s="7"/>
      <c r="FJ578" s="7"/>
      <c r="FK578" s="7"/>
      <c r="FL578" s="8"/>
      <c r="FM578" s="6"/>
      <c r="FN578" s="7"/>
      <c r="FO578" s="7"/>
      <c r="FP578" s="7"/>
      <c r="FQ578" s="7"/>
      <c r="FR578" s="8"/>
      <c r="FS578" s="6"/>
      <c r="FT578" s="7"/>
      <c r="FU578" s="7"/>
      <c r="FV578" s="7"/>
      <c r="FW578" s="7"/>
      <c r="FX578" s="8"/>
      <c r="FY578" s="6"/>
      <c r="FZ578" s="7"/>
      <c r="GA578" s="7"/>
      <c r="GB578" s="7"/>
      <c r="GC578" s="7"/>
      <c r="GD578" s="8"/>
      <c r="GE578" s="6"/>
      <c r="GF578" s="7"/>
      <c r="GG578" s="7"/>
      <c r="GH578" s="7"/>
      <c r="GI578" s="7"/>
      <c r="GJ578" s="8"/>
      <c r="GK578" s="6"/>
      <c r="GL578" s="7"/>
      <c r="GM578" s="7"/>
      <c r="GN578" s="7"/>
      <c r="GO578" s="7"/>
      <c r="GP578" s="8"/>
      <c r="GQ578" s="6"/>
      <c r="GR578" s="7"/>
      <c r="GS578" s="7"/>
      <c r="GT578" s="7"/>
      <c r="GU578" s="7"/>
      <c r="GV578" s="8"/>
      <c r="GW578" s="6"/>
      <c r="GX578" s="7"/>
      <c r="GY578" s="7"/>
      <c r="GZ578" s="7"/>
      <c r="HA578" s="7"/>
      <c r="HB578" s="8"/>
      <c r="HC578" s="6"/>
      <c r="HD578" s="7"/>
      <c r="HE578" s="7"/>
      <c r="HF578" s="7"/>
      <c r="HG578" s="7"/>
      <c r="HH578" s="8"/>
      <c r="HI578" s="6"/>
      <c r="HJ578" s="7"/>
      <c r="HK578" s="7"/>
      <c r="HL578" s="7"/>
      <c r="HM578" s="7"/>
      <c r="HN578" s="8"/>
      <c r="HO578" s="6"/>
      <c r="HP578" s="7"/>
      <c r="HQ578" s="7"/>
      <c r="HR578" s="7"/>
      <c r="HS578" s="7"/>
      <c r="HT578" s="8"/>
      <c r="HU578" s="6"/>
      <c r="HV578" s="7"/>
      <c r="HW578" s="7"/>
      <c r="HX578" s="7"/>
      <c r="HY578" s="7"/>
      <c r="HZ578" s="8"/>
      <c r="IA578" s="6"/>
      <c r="IB578" s="7"/>
      <c r="IC578" s="7"/>
      <c r="ID578" s="7"/>
      <c r="IE578" s="7"/>
      <c r="IF578" s="8"/>
      <c r="IG578" s="6"/>
      <c r="IH578" s="7"/>
      <c r="II578" s="7"/>
      <c r="IJ578" s="7"/>
      <c r="IK578" s="7"/>
      <c r="IL578" s="8"/>
      <c r="IM578" s="6"/>
      <c r="IN578" s="7"/>
      <c r="IO578" s="7"/>
      <c r="IP578" s="7"/>
      <c r="IQ578" s="7"/>
      <c r="IR578" s="8"/>
      <c r="IS578" s="6"/>
      <c r="IT578" s="7"/>
      <c r="IU578" s="7"/>
      <c r="IV578" s="7"/>
    </row>
    <row r="579" customFormat="false" ht="12.75" hidden="false" customHeight="false" outlineLevel="0" collapsed="false">
      <c r="A579" s="5" t="s">
        <v>712</v>
      </c>
      <c r="B579" s="6" t="n">
        <v>36991</v>
      </c>
      <c r="C579" s="7" t="s">
        <v>713</v>
      </c>
      <c r="D579" s="7" t="s">
        <v>663</v>
      </c>
      <c r="E579" s="7" t="s">
        <v>380</v>
      </c>
      <c r="F579" s="8" t="s">
        <v>669</v>
      </c>
      <c r="G579" s="8" t="n">
        <v>0</v>
      </c>
      <c r="H579" s="7"/>
      <c r="I579" s="7"/>
      <c r="J579" s="7"/>
      <c r="K579" s="7"/>
      <c r="L579" s="8"/>
      <c r="M579" s="6"/>
      <c r="N579" s="7"/>
      <c r="O579" s="7"/>
      <c r="P579" s="7"/>
      <c r="Q579" s="7"/>
      <c r="R579" s="8"/>
      <c r="S579" s="6"/>
      <c r="T579" s="7"/>
      <c r="U579" s="7"/>
      <c r="V579" s="7"/>
      <c r="W579" s="7"/>
      <c r="X579" s="8"/>
      <c r="Y579" s="6"/>
      <c r="Z579" s="7"/>
      <c r="AA579" s="7"/>
      <c r="AB579" s="7"/>
      <c r="AC579" s="7"/>
      <c r="AD579" s="8"/>
      <c r="AE579" s="6"/>
      <c r="AF579" s="7"/>
      <c r="AG579" s="7"/>
      <c r="AH579" s="7"/>
      <c r="AI579" s="7"/>
      <c r="AJ579" s="8"/>
      <c r="AK579" s="6"/>
      <c r="AL579" s="7"/>
      <c r="AM579" s="7"/>
      <c r="AN579" s="7"/>
      <c r="AO579" s="7"/>
      <c r="AP579" s="8"/>
      <c r="AQ579" s="6"/>
      <c r="AR579" s="7"/>
      <c r="AS579" s="7"/>
      <c r="AT579" s="7"/>
      <c r="AU579" s="7"/>
      <c r="AV579" s="8"/>
      <c r="AW579" s="6"/>
      <c r="AX579" s="7"/>
      <c r="AY579" s="7"/>
      <c r="AZ579" s="7"/>
      <c r="BA579" s="7"/>
      <c r="BB579" s="8"/>
      <c r="BC579" s="6"/>
      <c r="BD579" s="7"/>
      <c r="BE579" s="7"/>
      <c r="BF579" s="7"/>
      <c r="BG579" s="7"/>
      <c r="BH579" s="8"/>
      <c r="BI579" s="6"/>
      <c r="BJ579" s="7"/>
      <c r="BK579" s="7"/>
      <c r="BL579" s="7"/>
      <c r="BM579" s="7"/>
      <c r="BN579" s="8"/>
      <c r="BO579" s="6"/>
      <c r="BP579" s="7"/>
      <c r="BQ579" s="7"/>
      <c r="BR579" s="7"/>
      <c r="BS579" s="7"/>
      <c r="BT579" s="8"/>
      <c r="BU579" s="6"/>
      <c r="BV579" s="7"/>
      <c r="BW579" s="7"/>
      <c r="BX579" s="7"/>
      <c r="BY579" s="7"/>
      <c r="BZ579" s="8"/>
      <c r="CA579" s="6"/>
      <c r="CB579" s="7"/>
      <c r="CC579" s="7"/>
      <c r="CD579" s="7"/>
      <c r="CE579" s="7"/>
      <c r="CF579" s="8"/>
      <c r="CG579" s="6"/>
      <c r="CH579" s="7"/>
      <c r="CI579" s="7"/>
      <c r="CJ579" s="7"/>
      <c r="CK579" s="7"/>
      <c r="CL579" s="8"/>
      <c r="CM579" s="6"/>
      <c r="CN579" s="7"/>
      <c r="CO579" s="7"/>
      <c r="CP579" s="7"/>
      <c r="CQ579" s="7"/>
      <c r="CR579" s="8"/>
      <c r="CS579" s="6"/>
      <c r="CT579" s="7"/>
      <c r="CU579" s="7"/>
      <c r="CV579" s="7"/>
      <c r="CW579" s="7"/>
      <c r="CX579" s="8"/>
      <c r="CY579" s="6"/>
      <c r="CZ579" s="7"/>
      <c r="DA579" s="7"/>
      <c r="DB579" s="7"/>
      <c r="DC579" s="7"/>
      <c r="DD579" s="8"/>
      <c r="DE579" s="6"/>
      <c r="DF579" s="7"/>
      <c r="DG579" s="7"/>
      <c r="DH579" s="7"/>
      <c r="DI579" s="7"/>
      <c r="DJ579" s="8"/>
      <c r="DK579" s="6"/>
      <c r="DL579" s="7"/>
      <c r="DM579" s="7"/>
      <c r="DN579" s="7"/>
      <c r="DO579" s="7"/>
      <c r="DP579" s="8"/>
      <c r="DQ579" s="6"/>
      <c r="DR579" s="7"/>
      <c r="DS579" s="7"/>
      <c r="DT579" s="7"/>
      <c r="DU579" s="7"/>
      <c r="DV579" s="8"/>
      <c r="DW579" s="6"/>
      <c r="DX579" s="7"/>
      <c r="DY579" s="7"/>
      <c r="DZ579" s="7"/>
      <c r="EA579" s="7"/>
      <c r="EB579" s="8"/>
      <c r="EC579" s="6"/>
      <c r="ED579" s="7"/>
      <c r="EE579" s="7"/>
      <c r="EF579" s="7"/>
      <c r="EG579" s="7"/>
      <c r="EH579" s="8"/>
      <c r="EI579" s="6"/>
      <c r="EJ579" s="7"/>
      <c r="EK579" s="7"/>
      <c r="EL579" s="7"/>
      <c r="EM579" s="7"/>
      <c r="EN579" s="8"/>
      <c r="EO579" s="6"/>
      <c r="EP579" s="7"/>
      <c r="EQ579" s="7"/>
      <c r="ER579" s="7"/>
      <c r="ES579" s="7"/>
      <c r="ET579" s="8"/>
      <c r="EU579" s="6"/>
      <c r="EV579" s="7"/>
      <c r="EW579" s="7"/>
      <c r="EX579" s="7"/>
      <c r="EY579" s="7"/>
      <c r="EZ579" s="8"/>
      <c r="FA579" s="6"/>
      <c r="FB579" s="7"/>
      <c r="FC579" s="7"/>
      <c r="FD579" s="7"/>
      <c r="FE579" s="7"/>
      <c r="FF579" s="8"/>
      <c r="FG579" s="6"/>
      <c r="FH579" s="7"/>
      <c r="FI579" s="7"/>
      <c r="FJ579" s="7"/>
      <c r="FK579" s="7"/>
      <c r="FL579" s="8"/>
      <c r="FM579" s="6"/>
      <c r="FN579" s="7"/>
      <c r="FO579" s="7"/>
      <c r="FP579" s="7"/>
      <c r="FQ579" s="7"/>
      <c r="FR579" s="8"/>
      <c r="FS579" s="6"/>
      <c r="FT579" s="7"/>
      <c r="FU579" s="7"/>
      <c r="FV579" s="7"/>
      <c r="FW579" s="7"/>
      <c r="FX579" s="8"/>
      <c r="FY579" s="6"/>
      <c r="FZ579" s="7"/>
      <c r="GA579" s="7"/>
      <c r="GB579" s="7"/>
      <c r="GC579" s="7"/>
      <c r="GD579" s="8"/>
      <c r="GE579" s="6"/>
      <c r="GF579" s="7"/>
      <c r="GG579" s="7"/>
      <c r="GH579" s="7"/>
      <c r="GI579" s="7"/>
      <c r="GJ579" s="8"/>
      <c r="GK579" s="6"/>
      <c r="GL579" s="7"/>
      <c r="GM579" s="7"/>
      <c r="GN579" s="7"/>
      <c r="GO579" s="7"/>
      <c r="GP579" s="8"/>
      <c r="GQ579" s="6"/>
      <c r="GR579" s="7"/>
      <c r="GS579" s="7"/>
      <c r="GT579" s="7"/>
      <c r="GU579" s="7"/>
      <c r="GV579" s="8"/>
      <c r="GW579" s="6"/>
      <c r="GX579" s="7"/>
      <c r="GY579" s="7"/>
      <c r="GZ579" s="7"/>
      <c r="HA579" s="7"/>
      <c r="HB579" s="8"/>
      <c r="HC579" s="6"/>
      <c r="HD579" s="7"/>
      <c r="HE579" s="7"/>
      <c r="HF579" s="7"/>
      <c r="HG579" s="7"/>
      <c r="HH579" s="8"/>
      <c r="HI579" s="6"/>
      <c r="HJ579" s="7"/>
      <c r="HK579" s="7"/>
      <c r="HL579" s="7"/>
      <c r="HM579" s="7"/>
      <c r="HN579" s="8"/>
      <c r="HO579" s="6"/>
      <c r="HP579" s="7"/>
      <c r="HQ579" s="7"/>
      <c r="HR579" s="7"/>
      <c r="HS579" s="7"/>
      <c r="HT579" s="8"/>
      <c r="HU579" s="6"/>
      <c r="HV579" s="7"/>
      <c r="HW579" s="7"/>
      <c r="HX579" s="7"/>
      <c r="HY579" s="7"/>
      <c r="HZ579" s="8"/>
      <c r="IA579" s="6"/>
      <c r="IB579" s="7"/>
      <c r="IC579" s="7"/>
      <c r="ID579" s="7"/>
      <c r="IE579" s="7"/>
      <c r="IF579" s="8"/>
      <c r="IG579" s="6"/>
      <c r="IH579" s="7"/>
      <c r="II579" s="7"/>
      <c r="IJ579" s="7"/>
      <c r="IK579" s="7"/>
      <c r="IL579" s="8"/>
      <c r="IM579" s="6"/>
      <c r="IN579" s="7"/>
      <c r="IO579" s="7"/>
      <c r="IP579" s="7"/>
      <c r="IQ579" s="7"/>
      <c r="IR579" s="8"/>
      <c r="IS579" s="6"/>
      <c r="IT579" s="7"/>
      <c r="IU579" s="7"/>
      <c r="IV579" s="7"/>
    </row>
    <row r="580" customFormat="false" ht="12.75" hidden="false" customHeight="false" outlineLevel="0" collapsed="false">
      <c r="A580" s="5" t="s">
        <v>684</v>
      </c>
      <c r="B580" s="6" t="n">
        <v>36991</v>
      </c>
      <c r="C580" s="7" t="s">
        <v>685</v>
      </c>
      <c r="D580" s="7" t="s">
        <v>663</v>
      </c>
      <c r="E580" s="7" t="s">
        <v>380</v>
      </c>
      <c r="F580" s="8" t="s">
        <v>669</v>
      </c>
      <c r="G580" s="8" t="n">
        <v>1887</v>
      </c>
      <c r="H580" s="7"/>
      <c r="I580" s="7"/>
      <c r="J580" s="7"/>
      <c r="K580" s="7"/>
      <c r="L580" s="8"/>
      <c r="M580" s="6"/>
      <c r="N580" s="7"/>
      <c r="O580" s="7"/>
      <c r="P580" s="7"/>
      <c r="Q580" s="7"/>
      <c r="R580" s="8"/>
      <c r="S580" s="6"/>
      <c r="T580" s="7"/>
      <c r="U580" s="7"/>
      <c r="V580" s="7"/>
      <c r="W580" s="7"/>
      <c r="X580" s="8"/>
      <c r="Y580" s="6"/>
      <c r="Z580" s="7"/>
      <c r="AA580" s="7"/>
      <c r="AB580" s="7"/>
      <c r="AC580" s="7"/>
      <c r="AD580" s="8"/>
      <c r="AE580" s="6"/>
      <c r="AF580" s="7"/>
      <c r="AG580" s="7"/>
      <c r="AH580" s="7"/>
      <c r="AI580" s="7"/>
      <c r="AJ580" s="8"/>
      <c r="AK580" s="6"/>
      <c r="AL580" s="7"/>
      <c r="AM580" s="7"/>
      <c r="AN580" s="7"/>
      <c r="AO580" s="7"/>
      <c r="AP580" s="8"/>
      <c r="AQ580" s="6"/>
      <c r="AR580" s="7"/>
      <c r="AS580" s="7"/>
      <c r="AT580" s="7"/>
      <c r="AU580" s="7"/>
      <c r="AV580" s="8"/>
      <c r="AW580" s="6"/>
      <c r="AX580" s="7"/>
      <c r="AY580" s="7"/>
      <c r="AZ580" s="7"/>
      <c r="BA580" s="7"/>
      <c r="BB580" s="8"/>
      <c r="BC580" s="6"/>
      <c r="BD580" s="7"/>
      <c r="BE580" s="7"/>
      <c r="BF580" s="7"/>
      <c r="BG580" s="7"/>
      <c r="BH580" s="8"/>
      <c r="BI580" s="6"/>
      <c r="BJ580" s="7"/>
      <c r="BK580" s="7"/>
      <c r="BL580" s="7"/>
      <c r="BM580" s="7"/>
      <c r="BN580" s="8"/>
      <c r="BO580" s="6"/>
      <c r="BP580" s="7"/>
      <c r="BQ580" s="7"/>
      <c r="BR580" s="7"/>
      <c r="BS580" s="7"/>
      <c r="BT580" s="8"/>
      <c r="BU580" s="6"/>
      <c r="BV580" s="7"/>
      <c r="BW580" s="7"/>
      <c r="BX580" s="7"/>
      <c r="BY580" s="7"/>
      <c r="BZ580" s="8"/>
      <c r="CA580" s="6"/>
      <c r="CB580" s="7"/>
      <c r="CC580" s="7"/>
      <c r="CD580" s="7"/>
      <c r="CE580" s="7"/>
      <c r="CF580" s="8"/>
      <c r="CG580" s="6"/>
      <c r="CH580" s="7"/>
      <c r="CI580" s="7"/>
      <c r="CJ580" s="7"/>
      <c r="CK580" s="7"/>
      <c r="CL580" s="8"/>
      <c r="CM580" s="6"/>
      <c r="CN580" s="7"/>
      <c r="CO580" s="7"/>
      <c r="CP580" s="7"/>
      <c r="CQ580" s="7"/>
      <c r="CR580" s="8"/>
      <c r="CS580" s="6"/>
      <c r="CT580" s="7"/>
      <c r="CU580" s="7"/>
      <c r="CV580" s="7"/>
      <c r="CW580" s="7"/>
      <c r="CX580" s="8"/>
      <c r="CY580" s="6"/>
      <c r="CZ580" s="7"/>
      <c r="DA580" s="7"/>
      <c r="DB580" s="7"/>
      <c r="DC580" s="7"/>
      <c r="DD580" s="8"/>
      <c r="DE580" s="6"/>
      <c r="DF580" s="7"/>
      <c r="DG580" s="7"/>
      <c r="DH580" s="7"/>
      <c r="DI580" s="7"/>
      <c r="DJ580" s="8"/>
      <c r="DK580" s="6"/>
      <c r="DL580" s="7"/>
      <c r="DM580" s="7"/>
      <c r="DN580" s="7"/>
      <c r="DO580" s="7"/>
      <c r="DP580" s="8"/>
      <c r="DQ580" s="6"/>
      <c r="DR580" s="7"/>
      <c r="DS580" s="7"/>
      <c r="DT580" s="7"/>
      <c r="DU580" s="7"/>
      <c r="DV580" s="8"/>
      <c r="DW580" s="6"/>
      <c r="DX580" s="7"/>
      <c r="DY580" s="7"/>
      <c r="DZ580" s="7"/>
      <c r="EA580" s="7"/>
      <c r="EB580" s="8"/>
      <c r="EC580" s="6"/>
      <c r="ED580" s="7"/>
      <c r="EE580" s="7"/>
      <c r="EF580" s="7"/>
      <c r="EG580" s="7"/>
      <c r="EH580" s="8"/>
      <c r="EI580" s="6"/>
      <c r="EJ580" s="7"/>
      <c r="EK580" s="7"/>
      <c r="EL580" s="7"/>
      <c r="EM580" s="7"/>
      <c r="EN580" s="8"/>
      <c r="EO580" s="6"/>
      <c r="EP580" s="7"/>
      <c r="EQ580" s="7"/>
      <c r="ER580" s="7"/>
      <c r="ES580" s="7"/>
      <c r="ET580" s="8"/>
      <c r="EU580" s="6"/>
      <c r="EV580" s="7"/>
      <c r="EW580" s="7"/>
      <c r="EX580" s="7"/>
      <c r="EY580" s="7"/>
      <c r="EZ580" s="8"/>
      <c r="FA580" s="6"/>
      <c r="FB580" s="7"/>
      <c r="FC580" s="7"/>
      <c r="FD580" s="7"/>
      <c r="FE580" s="7"/>
      <c r="FF580" s="8"/>
      <c r="FG580" s="6"/>
      <c r="FH580" s="7"/>
      <c r="FI580" s="7"/>
      <c r="FJ580" s="7"/>
      <c r="FK580" s="7"/>
      <c r="FL580" s="8"/>
      <c r="FM580" s="6"/>
      <c r="FN580" s="7"/>
      <c r="FO580" s="7"/>
      <c r="FP580" s="7"/>
      <c r="FQ580" s="7"/>
      <c r="FR580" s="8"/>
      <c r="FS580" s="6"/>
      <c r="FT580" s="7"/>
      <c r="FU580" s="7"/>
      <c r="FV580" s="7"/>
      <c r="FW580" s="7"/>
      <c r="FX580" s="8"/>
      <c r="FY580" s="6"/>
      <c r="FZ580" s="7"/>
      <c r="GA580" s="7"/>
      <c r="GB580" s="7"/>
      <c r="GC580" s="7"/>
      <c r="GD580" s="8"/>
      <c r="GE580" s="6"/>
      <c r="GF580" s="7"/>
      <c r="GG580" s="7"/>
      <c r="GH580" s="7"/>
      <c r="GI580" s="7"/>
      <c r="GJ580" s="8"/>
      <c r="GK580" s="6"/>
      <c r="GL580" s="7"/>
      <c r="GM580" s="7"/>
      <c r="GN580" s="7"/>
      <c r="GO580" s="7"/>
      <c r="GP580" s="8"/>
      <c r="GQ580" s="6"/>
      <c r="GR580" s="7"/>
      <c r="GS580" s="7"/>
      <c r="GT580" s="7"/>
      <c r="GU580" s="7"/>
      <c r="GV580" s="8"/>
      <c r="GW580" s="6"/>
      <c r="GX580" s="7"/>
      <c r="GY580" s="7"/>
      <c r="GZ580" s="7"/>
      <c r="HA580" s="7"/>
      <c r="HB580" s="8"/>
      <c r="HC580" s="6"/>
      <c r="HD580" s="7"/>
      <c r="HE580" s="7"/>
      <c r="HF580" s="7"/>
      <c r="HG580" s="7"/>
      <c r="HH580" s="8"/>
      <c r="HI580" s="6"/>
      <c r="HJ580" s="7"/>
      <c r="HK580" s="7"/>
      <c r="HL580" s="7"/>
      <c r="HM580" s="7"/>
      <c r="HN580" s="8"/>
      <c r="HO580" s="6"/>
      <c r="HP580" s="7"/>
      <c r="HQ580" s="7"/>
      <c r="HR580" s="7"/>
      <c r="HS580" s="7"/>
      <c r="HT580" s="8"/>
      <c r="HU580" s="6"/>
      <c r="HV580" s="7"/>
      <c r="HW580" s="7"/>
      <c r="HX580" s="7"/>
      <c r="HY580" s="7"/>
      <c r="HZ580" s="8"/>
      <c r="IA580" s="6"/>
      <c r="IB580" s="7"/>
      <c r="IC580" s="7"/>
      <c r="ID580" s="7"/>
      <c r="IE580" s="7"/>
      <c r="IF580" s="8"/>
      <c r="IG580" s="6"/>
      <c r="IH580" s="7"/>
      <c r="II580" s="7"/>
      <c r="IJ580" s="7"/>
      <c r="IK580" s="7"/>
      <c r="IL580" s="8"/>
      <c r="IM580" s="6"/>
      <c r="IN580" s="7"/>
      <c r="IO580" s="7"/>
      <c r="IP580" s="7"/>
      <c r="IQ580" s="7"/>
      <c r="IR580" s="8"/>
      <c r="IS580" s="6"/>
      <c r="IT580" s="7"/>
      <c r="IU580" s="7"/>
      <c r="IV580" s="7"/>
    </row>
    <row r="581" customFormat="false" ht="12.75" hidden="false" customHeight="false" outlineLevel="0" collapsed="false">
      <c r="A581" s="5" t="s">
        <v>717</v>
      </c>
      <c r="B581" s="6" t="n">
        <v>36993</v>
      </c>
      <c r="C581" s="7" t="s">
        <v>690</v>
      </c>
      <c r="D581" s="7" t="s">
        <v>663</v>
      </c>
      <c r="E581" s="7" t="s">
        <v>380</v>
      </c>
      <c r="F581" s="8" t="s">
        <v>669</v>
      </c>
      <c r="G581" s="8" t="n">
        <v>0</v>
      </c>
      <c r="H581" s="7"/>
      <c r="I581" s="7"/>
      <c r="J581" s="7"/>
      <c r="K581" s="7"/>
      <c r="L581" s="8"/>
      <c r="M581" s="6"/>
      <c r="N581" s="7"/>
      <c r="O581" s="7"/>
      <c r="P581" s="7"/>
      <c r="Q581" s="7"/>
      <c r="R581" s="8"/>
      <c r="S581" s="6"/>
      <c r="T581" s="7"/>
      <c r="U581" s="7"/>
      <c r="V581" s="7"/>
      <c r="W581" s="7"/>
      <c r="X581" s="8"/>
      <c r="Y581" s="6"/>
      <c r="Z581" s="7"/>
      <c r="AA581" s="7"/>
      <c r="AB581" s="7"/>
      <c r="AC581" s="7"/>
      <c r="AD581" s="8"/>
      <c r="AE581" s="6"/>
      <c r="AF581" s="7"/>
      <c r="AG581" s="7"/>
      <c r="AH581" s="7"/>
      <c r="AI581" s="7"/>
      <c r="AJ581" s="8"/>
      <c r="AK581" s="6"/>
      <c r="AL581" s="7"/>
      <c r="AM581" s="7"/>
      <c r="AN581" s="7"/>
      <c r="AO581" s="7"/>
      <c r="AP581" s="8"/>
      <c r="AQ581" s="6"/>
      <c r="AR581" s="7"/>
      <c r="AS581" s="7"/>
      <c r="AT581" s="7"/>
      <c r="AU581" s="7"/>
      <c r="AV581" s="8"/>
      <c r="AW581" s="6"/>
      <c r="AX581" s="7"/>
      <c r="AY581" s="7"/>
      <c r="AZ581" s="7"/>
      <c r="BA581" s="7"/>
      <c r="BB581" s="8"/>
      <c r="BC581" s="6"/>
      <c r="BD581" s="7"/>
      <c r="BE581" s="7"/>
      <c r="BF581" s="7"/>
      <c r="BG581" s="7"/>
      <c r="BH581" s="8"/>
      <c r="BI581" s="6"/>
      <c r="BJ581" s="7"/>
      <c r="BK581" s="7"/>
      <c r="BL581" s="7"/>
      <c r="BM581" s="7"/>
      <c r="BN581" s="8"/>
      <c r="BO581" s="6"/>
      <c r="BP581" s="7"/>
      <c r="BQ581" s="7"/>
      <c r="BR581" s="7"/>
      <c r="BS581" s="7"/>
      <c r="BT581" s="8"/>
      <c r="BU581" s="6"/>
      <c r="BV581" s="7"/>
      <c r="BW581" s="7"/>
      <c r="BX581" s="7"/>
      <c r="BY581" s="7"/>
      <c r="BZ581" s="8"/>
      <c r="CA581" s="6"/>
      <c r="CB581" s="7"/>
      <c r="CC581" s="7"/>
      <c r="CD581" s="7"/>
      <c r="CE581" s="7"/>
      <c r="CF581" s="8"/>
      <c r="CG581" s="6"/>
      <c r="CH581" s="7"/>
      <c r="CI581" s="7"/>
      <c r="CJ581" s="7"/>
      <c r="CK581" s="7"/>
      <c r="CL581" s="8"/>
      <c r="CM581" s="6"/>
      <c r="CN581" s="7"/>
      <c r="CO581" s="7"/>
      <c r="CP581" s="7"/>
      <c r="CQ581" s="7"/>
      <c r="CR581" s="8"/>
      <c r="CS581" s="6"/>
      <c r="CT581" s="7"/>
      <c r="CU581" s="7"/>
      <c r="CV581" s="7"/>
      <c r="CW581" s="7"/>
      <c r="CX581" s="8"/>
      <c r="CY581" s="6"/>
      <c r="CZ581" s="7"/>
      <c r="DA581" s="7"/>
      <c r="DB581" s="7"/>
      <c r="DC581" s="7"/>
      <c r="DD581" s="8"/>
      <c r="DE581" s="6"/>
      <c r="DF581" s="7"/>
      <c r="DG581" s="7"/>
      <c r="DH581" s="7"/>
      <c r="DI581" s="7"/>
      <c r="DJ581" s="8"/>
      <c r="DK581" s="6"/>
      <c r="DL581" s="7"/>
      <c r="DM581" s="7"/>
      <c r="DN581" s="7"/>
      <c r="DO581" s="7"/>
      <c r="DP581" s="8"/>
      <c r="DQ581" s="6"/>
      <c r="DR581" s="7"/>
      <c r="DS581" s="7"/>
      <c r="DT581" s="7"/>
      <c r="DU581" s="7"/>
      <c r="DV581" s="8"/>
      <c r="DW581" s="6"/>
      <c r="DX581" s="7"/>
      <c r="DY581" s="7"/>
      <c r="DZ581" s="7"/>
      <c r="EA581" s="7"/>
      <c r="EB581" s="8"/>
      <c r="EC581" s="6"/>
      <c r="ED581" s="7"/>
      <c r="EE581" s="7"/>
      <c r="EF581" s="7"/>
      <c r="EG581" s="7"/>
      <c r="EH581" s="8"/>
      <c r="EI581" s="6"/>
      <c r="EJ581" s="7"/>
      <c r="EK581" s="7"/>
      <c r="EL581" s="7"/>
      <c r="EM581" s="7"/>
      <c r="EN581" s="8"/>
      <c r="EO581" s="6"/>
      <c r="EP581" s="7"/>
      <c r="EQ581" s="7"/>
      <c r="ER581" s="7"/>
      <c r="ES581" s="7"/>
      <c r="ET581" s="8"/>
      <c r="EU581" s="6"/>
      <c r="EV581" s="7"/>
      <c r="EW581" s="7"/>
      <c r="EX581" s="7"/>
      <c r="EY581" s="7"/>
      <c r="EZ581" s="8"/>
      <c r="FA581" s="6"/>
      <c r="FB581" s="7"/>
      <c r="FC581" s="7"/>
      <c r="FD581" s="7"/>
      <c r="FE581" s="7"/>
      <c r="FF581" s="8"/>
      <c r="FG581" s="6"/>
      <c r="FH581" s="7"/>
      <c r="FI581" s="7"/>
      <c r="FJ581" s="7"/>
      <c r="FK581" s="7"/>
      <c r="FL581" s="8"/>
      <c r="FM581" s="6"/>
      <c r="FN581" s="7"/>
      <c r="FO581" s="7"/>
      <c r="FP581" s="7"/>
      <c r="FQ581" s="7"/>
      <c r="FR581" s="8"/>
      <c r="FS581" s="6"/>
      <c r="FT581" s="7"/>
      <c r="FU581" s="7"/>
      <c r="FV581" s="7"/>
      <c r="FW581" s="7"/>
      <c r="FX581" s="8"/>
      <c r="FY581" s="6"/>
      <c r="FZ581" s="7"/>
      <c r="GA581" s="7"/>
      <c r="GB581" s="7"/>
      <c r="GC581" s="7"/>
      <c r="GD581" s="8"/>
      <c r="GE581" s="6"/>
      <c r="GF581" s="7"/>
      <c r="GG581" s="7"/>
      <c r="GH581" s="7"/>
      <c r="GI581" s="7"/>
      <c r="GJ581" s="8"/>
      <c r="GK581" s="6"/>
      <c r="GL581" s="7"/>
      <c r="GM581" s="7"/>
      <c r="GN581" s="7"/>
      <c r="GO581" s="7"/>
      <c r="GP581" s="8"/>
      <c r="GQ581" s="6"/>
      <c r="GR581" s="7"/>
      <c r="GS581" s="7"/>
      <c r="GT581" s="7"/>
      <c r="GU581" s="7"/>
      <c r="GV581" s="8"/>
      <c r="GW581" s="6"/>
      <c r="GX581" s="7"/>
      <c r="GY581" s="7"/>
      <c r="GZ581" s="7"/>
      <c r="HA581" s="7"/>
      <c r="HB581" s="8"/>
      <c r="HC581" s="6"/>
      <c r="HD581" s="7"/>
      <c r="HE581" s="7"/>
      <c r="HF581" s="7"/>
      <c r="HG581" s="7"/>
      <c r="HH581" s="8"/>
      <c r="HI581" s="6"/>
      <c r="HJ581" s="7"/>
      <c r="HK581" s="7"/>
      <c r="HL581" s="7"/>
      <c r="HM581" s="7"/>
      <c r="HN581" s="8"/>
      <c r="HO581" s="6"/>
      <c r="HP581" s="7"/>
      <c r="HQ581" s="7"/>
      <c r="HR581" s="7"/>
      <c r="HS581" s="7"/>
      <c r="HT581" s="8"/>
      <c r="HU581" s="6"/>
      <c r="HV581" s="7"/>
      <c r="HW581" s="7"/>
      <c r="HX581" s="7"/>
      <c r="HY581" s="7"/>
      <c r="HZ581" s="8"/>
      <c r="IA581" s="6"/>
      <c r="IB581" s="7"/>
      <c r="IC581" s="7"/>
      <c r="ID581" s="7"/>
      <c r="IE581" s="7"/>
      <c r="IF581" s="8"/>
      <c r="IG581" s="6"/>
      <c r="IH581" s="7"/>
      <c r="II581" s="7"/>
      <c r="IJ581" s="7"/>
      <c r="IK581" s="7"/>
      <c r="IL581" s="8"/>
      <c r="IM581" s="6"/>
      <c r="IN581" s="7"/>
      <c r="IO581" s="7"/>
      <c r="IP581" s="7"/>
      <c r="IQ581" s="7"/>
      <c r="IR581" s="8"/>
      <c r="IS581" s="6"/>
      <c r="IT581" s="7"/>
      <c r="IU581" s="7"/>
      <c r="IV581" s="7"/>
    </row>
    <row r="582" customFormat="false" ht="12.75" hidden="false" customHeight="false" outlineLevel="0" collapsed="false">
      <c r="A582" s="5" t="s">
        <v>718</v>
      </c>
      <c r="B582" s="6" t="n">
        <v>36998</v>
      </c>
      <c r="C582" s="7" t="s">
        <v>685</v>
      </c>
      <c r="D582" s="7" t="s">
        <v>663</v>
      </c>
      <c r="E582" s="7" t="s">
        <v>380</v>
      </c>
      <c r="F582" s="8" t="s">
        <v>665</v>
      </c>
      <c r="G582" s="8" t="n">
        <v>4820</v>
      </c>
      <c r="H582" s="7"/>
      <c r="I582" s="7"/>
      <c r="J582" s="7"/>
      <c r="K582" s="7"/>
      <c r="L582" s="8"/>
      <c r="M582" s="6"/>
      <c r="N582" s="7"/>
      <c r="O582" s="7"/>
      <c r="P582" s="7"/>
      <c r="Q582" s="7"/>
      <c r="R582" s="8"/>
      <c r="S582" s="6"/>
      <c r="T582" s="7"/>
      <c r="U582" s="7"/>
      <c r="V582" s="7"/>
      <c r="W582" s="7"/>
      <c r="X582" s="8"/>
      <c r="Y582" s="6"/>
      <c r="Z582" s="7"/>
      <c r="AA582" s="7"/>
      <c r="AB582" s="7"/>
      <c r="AC582" s="7"/>
      <c r="AD582" s="8"/>
      <c r="AE582" s="6"/>
      <c r="AF582" s="7"/>
      <c r="AG582" s="7"/>
      <c r="AH582" s="7"/>
      <c r="AI582" s="7"/>
      <c r="AJ582" s="8"/>
      <c r="AK582" s="6"/>
      <c r="AL582" s="7"/>
      <c r="AM582" s="7"/>
      <c r="AN582" s="7"/>
      <c r="AO582" s="7"/>
      <c r="AP582" s="8"/>
      <c r="AQ582" s="6"/>
      <c r="AR582" s="7"/>
      <c r="AS582" s="7"/>
      <c r="AT582" s="7"/>
      <c r="AU582" s="7"/>
      <c r="AV582" s="8"/>
      <c r="AW582" s="6"/>
      <c r="AX582" s="7"/>
      <c r="AY582" s="7"/>
      <c r="AZ582" s="7"/>
      <c r="BA582" s="7"/>
      <c r="BB582" s="8"/>
      <c r="BC582" s="6"/>
      <c r="BD582" s="7"/>
      <c r="BE582" s="7"/>
      <c r="BF582" s="7"/>
      <c r="BG582" s="7"/>
      <c r="BH582" s="8"/>
      <c r="BI582" s="6"/>
      <c r="BJ582" s="7"/>
      <c r="BK582" s="7"/>
      <c r="BL582" s="7"/>
      <c r="BM582" s="7"/>
      <c r="BN582" s="8"/>
      <c r="BO582" s="6"/>
      <c r="BP582" s="7"/>
      <c r="BQ582" s="7"/>
      <c r="BR582" s="7"/>
      <c r="BS582" s="7"/>
      <c r="BT582" s="8"/>
      <c r="BU582" s="6"/>
      <c r="BV582" s="7"/>
      <c r="BW582" s="7"/>
      <c r="BX582" s="7"/>
      <c r="BY582" s="7"/>
      <c r="BZ582" s="8"/>
      <c r="CA582" s="6"/>
      <c r="CB582" s="7"/>
      <c r="CC582" s="7"/>
      <c r="CD582" s="7"/>
      <c r="CE582" s="7"/>
      <c r="CF582" s="8"/>
      <c r="CG582" s="6"/>
      <c r="CH582" s="7"/>
      <c r="CI582" s="7"/>
      <c r="CJ582" s="7"/>
      <c r="CK582" s="7"/>
      <c r="CL582" s="8"/>
      <c r="CM582" s="6"/>
      <c r="CN582" s="7"/>
      <c r="CO582" s="7"/>
      <c r="CP582" s="7"/>
      <c r="CQ582" s="7"/>
      <c r="CR582" s="8"/>
      <c r="CS582" s="6"/>
      <c r="CT582" s="7"/>
      <c r="CU582" s="7"/>
      <c r="CV582" s="7"/>
      <c r="CW582" s="7"/>
      <c r="CX582" s="8"/>
      <c r="CY582" s="6"/>
      <c r="CZ582" s="7"/>
      <c r="DA582" s="7"/>
      <c r="DB582" s="7"/>
      <c r="DC582" s="7"/>
      <c r="DD582" s="8"/>
      <c r="DE582" s="6"/>
      <c r="DF582" s="7"/>
      <c r="DG582" s="7"/>
      <c r="DH582" s="7"/>
      <c r="DI582" s="7"/>
      <c r="DJ582" s="8"/>
      <c r="DK582" s="6"/>
      <c r="DL582" s="7"/>
      <c r="DM582" s="7"/>
      <c r="DN582" s="7"/>
      <c r="DO582" s="7"/>
      <c r="DP582" s="8"/>
      <c r="DQ582" s="6"/>
      <c r="DR582" s="7"/>
      <c r="DS582" s="7"/>
      <c r="DT582" s="7"/>
      <c r="DU582" s="7"/>
      <c r="DV582" s="8"/>
      <c r="DW582" s="6"/>
      <c r="DX582" s="7"/>
      <c r="DY582" s="7"/>
      <c r="DZ582" s="7"/>
      <c r="EA582" s="7"/>
      <c r="EB582" s="8"/>
      <c r="EC582" s="6"/>
      <c r="ED582" s="7"/>
      <c r="EE582" s="7"/>
      <c r="EF582" s="7"/>
      <c r="EG582" s="7"/>
      <c r="EH582" s="8"/>
      <c r="EI582" s="6"/>
      <c r="EJ582" s="7"/>
      <c r="EK582" s="7"/>
      <c r="EL582" s="7"/>
      <c r="EM582" s="7"/>
      <c r="EN582" s="8"/>
      <c r="EO582" s="6"/>
      <c r="EP582" s="7"/>
      <c r="EQ582" s="7"/>
      <c r="ER582" s="7"/>
      <c r="ES582" s="7"/>
      <c r="ET582" s="8"/>
      <c r="EU582" s="6"/>
      <c r="EV582" s="7"/>
      <c r="EW582" s="7"/>
      <c r="EX582" s="7"/>
      <c r="EY582" s="7"/>
      <c r="EZ582" s="8"/>
      <c r="FA582" s="6"/>
      <c r="FB582" s="7"/>
      <c r="FC582" s="7"/>
      <c r="FD582" s="7"/>
      <c r="FE582" s="7"/>
      <c r="FF582" s="8"/>
      <c r="FG582" s="6"/>
      <c r="FH582" s="7"/>
      <c r="FI582" s="7"/>
      <c r="FJ582" s="7"/>
      <c r="FK582" s="7"/>
      <c r="FL582" s="8"/>
      <c r="FM582" s="6"/>
      <c r="FN582" s="7"/>
      <c r="FO582" s="7"/>
      <c r="FP582" s="7"/>
      <c r="FQ582" s="7"/>
      <c r="FR582" s="8"/>
      <c r="FS582" s="6"/>
      <c r="FT582" s="7"/>
      <c r="FU582" s="7"/>
      <c r="FV582" s="7"/>
      <c r="FW582" s="7"/>
      <c r="FX582" s="8"/>
      <c r="FY582" s="6"/>
      <c r="FZ582" s="7"/>
      <c r="GA582" s="7"/>
      <c r="GB582" s="7"/>
      <c r="GC582" s="7"/>
      <c r="GD582" s="8"/>
      <c r="GE582" s="6"/>
      <c r="GF582" s="7"/>
      <c r="GG582" s="7"/>
      <c r="GH582" s="7"/>
      <c r="GI582" s="7"/>
      <c r="GJ582" s="8"/>
      <c r="GK582" s="6"/>
      <c r="GL582" s="7"/>
      <c r="GM582" s="7"/>
      <c r="GN582" s="7"/>
      <c r="GO582" s="7"/>
      <c r="GP582" s="8"/>
      <c r="GQ582" s="6"/>
      <c r="GR582" s="7"/>
      <c r="GS582" s="7"/>
      <c r="GT582" s="7"/>
      <c r="GU582" s="7"/>
      <c r="GV582" s="8"/>
      <c r="GW582" s="6"/>
      <c r="GX582" s="7"/>
      <c r="GY582" s="7"/>
      <c r="GZ582" s="7"/>
      <c r="HA582" s="7"/>
      <c r="HB582" s="8"/>
      <c r="HC582" s="6"/>
      <c r="HD582" s="7"/>
      <c r="HE582" s="7"/>
      <c r="HF582" s="7"/>
      <c r="HG582" s="7"/>
      <c r="HH582" s="8"/>
      <c r="HI582" s="6"/>
      <c r="HJ582" s="7"/>
      <c r="HK582" s="7"/>
      <c r="HL582" s="7"/>
      <c r="HM582" s="7"/>
      <c r="HN582" s="8"/>
      <c r="HO582" s="6"/>
      <c r="HP582" s="7"/>
      <c r="HQ582" s="7"/>
      <c r="HR582" s="7"/>
      <c r="HS582" s="7"/>
      <c r="HT582" s="8"/>
      <c r="HU582" s="6"/>
      <c r="HV582" s="7"/>
      <c r="HW582" s="7"/>
      <c r="HX582" s="7"/>
      <c r="HY582" s="7"/>
      <c r="HZ582" s="8"/>
      <c r="IA582" s="6"/>
      <c r="IB582" s="7"/>
      <c r="IC582" s="7"/>
      <c r="ID582" s="7"/>
      <c r="IE582" s="7"/>
      <c r="IF582" s="8"/>
      <c r="IG582" s="6"/>
      <c r="IH582" s="7"/>
      <c r="II582" s="7"/>
      <c r="IJ582" s="7"/>
      <c r="IK582" s="7"/>
      <c r="IL582" s="8"/>
      <c r="IM582" s="6"/>
      <c r="IN582" s="7"/>
      <c r="IO582" s="7"/>
      <c r="IP582" s="7"/>
      <c r="IQ582" s="7"/>
      <c r="IR582" s="8"/>
      <c r="IS582" s="6"/>
      <c r="IT582" s="7"/>
      <c r="IU582" s="7"/>
      <c r="IV582" s="7"/>
    </row>
    <row r="583" customFormat="false" ht="12.75" hidden="false" customHeight="false" outlineLevel="0" collapsed="false">
      <c r="A583" s="5" t="s">
        <v>719</v>
      </c>
      <c r="B583" s="6" t="n">
        <v>36998</v>
      </c>
      <c r="C583" s="7" t="s">
        <v>756</v>
      </c>
      <c r="D583" s="7" t="s">
        <v>663</v>
      </c>
      <c r="E583" s="7" t="s">
        <v>380</v>
      </c>
      <c r="F583" s="8" t="s">
        <v>669</v>
      </c>
      <c r="G583" s="8" t="n">
        <v>0</v>
      </c>
      <c r="H583" s="7"/>
      <c r="I583" s="7"/>
      <c r="J583" s="7"/>
      <c r="K583" s="7"/>
      <c r="L583" s="8"/>
      <c r="M583" s="6"/>
      <c r="N583" s="7"/>
      <c r="O583" s="7"/>
      <c r="P583" s="7"/>
      <c r="Q583" s="7"/>
      <c r="R583" s="8"/>
      <c r="S583" s="6"/>
      <c r="T583" s="7"/>
      <c r="U583" s="7"/>
      <c r="V583" s="7"/>
      <c r="W583" s="7"/>
      <c r="X583" s="8"/>
      <c r="Y583" s="6"/>
      <c r="Z583" s="7"/>
      <c r="AA583" s="7"/>
      <c r="AB583" s="7"/>
      <c r="AC583" s="7"/>
      <c r="AD583" s="8"/>
      <c r="AE583" s="6"/>
      <c r="AF583" s="7"/>
      <c r="AG583" s="7"/>
      <c r="AH583" s="7"/>
      <c r="AI583" s="7"/>
      <c r="AJ583" s="8"/>
      <c r="AK583" s="6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8"/>
      <c r="AW583" s="6"/>
      <c r="AX583" s="7"/>
      <c r="AY583" s="7"/>
      <c r="AZ583" s="7"/>
      <c r="BA583" s="7"/>
      <c r="BB583" s="8"/>
      <c r="BC583" s="6"/>
      <c r="BD583" s="7"/>
      <c r="BE583" s="7"/>
      <c r="BF583" s="7"/>
      <c r="BG583" s="7"/>
      <c r="BH583" s="8"/>
      <c r="BI583" s="6"/>
      <c r="BJ583" s="7"/>
      <c r="BK583" s="7"/>
      <c r="BL583" s="7"/>
      <c r="BM583" s="7"/>
      <c r="BN583" s="8"/>
      <c r="BO583" s="6"/>
      <c r="BP583" s="7"/>
      <c r="BQ583" s="7"/>
      <c r="BR583" s="7"/>
      <c r="BS583" s="7"/>
      <c r="BT583" s="8"/>
      <c r="BU583" s="6"/>
      <c r="BV583" s="7"/>
      <c r="BW583" s="7"/>
      <c r="BX583" s="7"/>
      <c r="BY583" s="7"/>
      <c r="BZ583" s="8"/>
      <c r="CA583" s="6"/>
      <c r="CB583" s="7"/>
      <c r="CC583" s="7"/>
      <c r="CD583" s="7"/>
      <c r="CE583" s="7"/>
      <c r="CF583" s="8"/>
      <c r="CG583" s="6"/>
      <c r="CH583" s="7"/>
      <c r="CI583" s="7"/>
      <c r="CJ583" s="7"/>
      <c r="CK583" s="7"/>
      <c r="CL583" s="8"/>
      <c r="CM583" s="6"/>
      <c r="CN583" s="7"/>
      <c r="CO583" s="7"/>
      <c r="CP583" s="7"/>
      <c r="CQ583" s="7"/>
      <c r="CR583" s="8"/>
      <c r="CS583" s="6"/>
      <c r="CT583" s="7"/>
      <c r="CU583" s="7"/>
      <c r="CV583" s="7"/>
      <c r="CW583" s="7"/>
      <c r="CX583" s="8"/>
      <c r="CY583" s="6"/>
      <c r="CZ583" s="7"/>
      <c r="DA583" s="7"/>
      <c r="DB583" s="7"/>
      <c r="DC583" s="7"/>
      <c r="DD583" s="8"/>
      <c r="DE583" s="6"/>
      <c r="DF583" s="7"/>
      <c r="DG583" s="7"/>
      <c r="DH583" s="7"/>
      <c r="DI583" s="7"/>
      <c r="DJ583" s="8"/>
      <c r="DK583" s="6"/>
      <c r="DL583" s="7"/>
      <c r="DM583" s="7"/>
      <c r="DN583" s="7"/>
      <c r="DO583" s="7"/>
      <c r="DP583" s="8"/>
      <c r="DQ583" s="6"/>
      <c r="DR583" s="7"/>
      <c r="DS583" s="7"/>
      <c r="DT583" s="7"/>
      <c r="DU583" s="7"/>
      <c r="DV583" s="8"/>
      <c r="DW583" s="6"/>
      <c r="DX583" s="7"/>
      <c r="DY583" s="7"/>
      <c r="DZ583" s="7"/>
      <c r="EA583" s="7"/>
      <c r="EB583" s="8"/>
      <c r="EC583" s="6"/>
      <c r="ED583" s="7"/>
      <c r="EE583" s="7"/>
      <c r="EF583" s="7"/>
      <c r="EG583" s="7"/>
      <c r="EH583" s="8"/>
      <c r="EI583" s="6"/>
      <c r="EJ583" s="7"/>
      <c r="EK583" s="7"/>
      <c r="EL583" s="7"/>
      <c r="EM583" s="7"/>
      <c r="EN583" s="8"/>
      <c r="EO583" s="6"/>
      <c r="EP583" s="7"/>
      <c r="EQ583" s="7"/>
      <c r="ER583" s="7"/>
      <c r="ES583" s="7"/>
      <c r="ET583" s="8"/>
      <c r="EU583" s="6"/>
      <c r="EV583" s="7"/>
      <c r="EW583" s="7"/>
      <c r="EX583" s="7"/>
      <c r="EY583" s="7"/>
      <c r="EZ583" s="8"/>
      <c r="FA583" s="6"/>
      <c r="FB583" s="7"/>
      <c r="FC583" s="7"/>
      <c r="FD583" s="7"/>
      <c r="FE583" s="7"/>
      <c r="FF583" s="8"/>
      <c r="FG583" s="6"/>
      <c r="FH583" s="7"/>
      <c r="FI583" s="7"/>
      <c r="FJ583" s="7"/>
      <c r="FK583" s="7"/>
      <c r="FL583" s="8"/>
      <c r="FM583" s="6"/>
      <c r="FN583" s="7"/>
      <c r="FO583" s="7"/>
      <c r="FP583" s="7"/>
      <c r="FQ583" s="7"/>
      <c r="FR583" s="8"/>
      <c r="FS583" s="6"/>
      <c r="FT583" s="7"/>
      <c r="FU583" s="7"/>
      <c r="FV583" s="7"/>
      <c r="FW583" s="7"/>
      <c r="FX583" s="8"/>
      <c r="FY583" s="6"/>
      <c r="FZ583" s="7"/>
      <c r="GA583" s="7"/>
      <c r="GB583" s="7"/>
      <c r="GC583" s="7"/>
      <c r="GD583" s="8"/>
      <c r="GE583" s="6"/>
      <c r="GF583" s="7"/>
      <c r="GG583" s="7"/>
      <c r="GH583" s="7"/>
      <c r="GI583" s="7"/>
      <c r="GJ583" s="8"/>
      <c r="GK583" s="6"/>
      <c r="GL583" s="7"/>
      <c r="GM583" s="7"/>
      <c r="GN583" s="7"/>
      <c r="GO583" s="7"/>
      <c r="GP583" s="8"/>
      <c r="GQ583" s="6"/>
      <c r="GR583" s="7"/>
      <c r="GS583" s="7"/>
      <c r="GT583" s="7"/>
      <c r="GU583" s="7"/>
      <c r="GV583" s="8"/>
      <c r="GW583" s="6"/>
      <c r="GX583" s="7"/>
      <c r="GY583" s="7"/>
      <c r="GZ583" s="7"/>
      <c r="HA583" s="7"/>
      <c r="HB583" s="8"/>
      <c r="HC583" s="6"/>
      <c r="HD583" s="7"/>
      <c r="HE583" s="7"/>
      <c r="HF583" s="7"/>
      <c r="HG583" s="7"/>
      <c r="HH583" s="8"/>
      <c r="HI583" s="6"/>
      <c r="HJ583" s="7"/>
      <c r="HK583" s="7"/>
      <c r="HL583" s="7"/>
      <c r="HM583" s="7"/>
      <c r="HN583" s="8"/>
      <c r="HO583" s="6"/>
      <c r="HP583" s="7"/>
      <c r="HQ583" s="7"/>
      <c r="HR583" s="7"/>
      <c r="HS583" s="7"/>
      <c r="HT583" s="8"/>
      <c r="HU583" s="6"/>
      <c r="HV583" s="7"/>
      <c r="HW583" s="7"/>
      <c r="HX583" s="7"/>
      <c r="HY583" s="7"/>
      <c r="HZ583" s="8"/>
      <c r="IA583" s="6"/>
      <c r="IB583" s="7"/>
      <c r="IC583" s="7"/>
      <c r="ID583" s="7"/>
      <c r="IE583" s="7"/>
      <c r="IF583" s="8"/>
      <c r="IG583" s="6"/>
      <c r="IH583" s="7"/>
      <c r="II583" s="7"/>
      <c r="IJ583" s="7"/>
      <c r="IK583" s="7"/>
      <c r="IL583" s="8"/>
      <c r="IM583" s="6"/>
      <c r="IN583" s="7"/>
      <c r="IO583" s="7"/>
      <c r="IP583" s="7"/>
      <c r="IQ583" s="7"/>
      <c r="IR583" s="8"/>
      <c r="IS583" s="6"/>
      <c r="IT583" s="7"/>
      <c r="IU583" s="7"/>
      <c r="IV583" s="7"/>
    </row>
    <row r="584" customFormat="false" ht="12.75" hidden="false" customHeight="false" outlineLevel="0" collapsed="false">
      <c r="A584" s="5" t="s">
        <v>721</v>
      </c>
      <c r="B584" s="6" t="n">
        <v>36999</v>
      </c>
      <c r="C584" s="7" t="s">
        <v>722</v>
      </c>
      <c r="D584" s="7" t="s">
        <v>663</v>
      </c>
      <c r="E584" s="7" t="s">
        <v>380</v>
      </c>
      <c r="F584" s="8" t="s">
        <v>665</v>
      </c>
      <c r="G584" s="8" t="n">
        <v>2448</v>
      </c>
      <c r="H584" s="7"/>
      <c r="I584" s="7"/>
      <c r="J584" s="7"/>
      <c r="K584" s="7"/>
      <c r="L584" s="8"/>
      <c r="M584" s="6"/>
      <c r="N584" s="7"/>
      <c r="O584" s="7"/>
      <c r="P584" s="7"/>
      <c r="Q584" s="7"/>
      <c r="R584" s="8"/>
      <c r="S584" s="6"/>
      <c r="T584" s="7"/>
      <c r="U584" s="7"/>
      <c r="V584" s="7"/>
      <c r="W584" s="7"/>
      <c r="X584" s="8"/>
      <c r="Y584" s="6"/>
      <c r="Z584" s="7"/>
      <c r="AA584" s="7"/>
      <c r="AB584" s="7"/>
      <c r="AC584" s="7"/>
      <c r="AD584" s="8"/>
      <c r="AE584" s="6"/>
      <c r="AF584" s="7"/>
      <c r="AG584" s="7"/>
      <c r="AH584" s="7"/>
      <c r="AI584" s="7"/>
      <c r="AJ584" s="8"/>
      <c r="AK584" s="6"/>
      <c r="AL584" s="7"/>
      <c r="AM584" s="7"/>
      <c r="AN584" s="7"/>
      <c r="AO584" s="7"/>
      <c r="AP584" s="8"/>
      <c r="AQ584" s="6"/>
      <c r="AR584" s="7"/>
      <c r="AS584" s="7"/>
      <c r="AT584" s="7"/>
      <c r="AU584" s="7"/>
      <c r="AV584" s="8"/>
      <c r="AW584" s="6"/>
      <c r="AX584" s="7"/>
      <c r="AY584" s="7"/>
      <c r="AZ584" s="7"/>
      <c r="BA584" s="7"/>
      <c r="BB584" s="8"/>
      <c r="BC584" s="6"/>
      <c r="BD584" s="7"/>
      <c r="BE584" s="7"/>
      <c r="BF584" s="7"/>
      <c r="BG584" s="7"/>
      <c r="BH584" s="8"/>
      <c r="BI584" s="6"/>
      <c r="BJ584" s="7"/>
      <c r="BK584" s="7"/>
      <c r="BL584" s="7"/>
      <c r="BM584" s="7"/>
      <c r="BN584" s="8"/>
      <c r="BO584" s="6"/>
      <c r="BP584" s="7"/>
      <c r="BQ584" s="7"/>
      <c r="BR584" s="7"/>
      <c r="BS584" s="7"/>
      <c r="BT584" s="8"/>
      <c r="BU584" s="6"/>
      <c r="BV584" s="7"/>
      <c r="BW584" s="7"/>
      <c r="BX584" s="7"/>
      <c r="BY584" s="7"/>
      <c r="BZ584" s="8"/>
      <c r="CA584" s="6"/>
      <c r="CB584" s="7"/>
      <c r="CC584" s="7"/>
      <c r="CD584" s="7"/>
      <c r="CE584" s="7"/>
      <c r="CF584" s="8"/>
      <c r="CG584" s="6"/>
      <c r="CH584" s="7"/>
      <c r="CI584" s="7"/>
      <c r="CJ584" s="7"/>
      <c r="CK584" s="7"/>
      <c r="CL584" s="8"/>
      <c r="CM584" s="6"/>
      <c r="CN584" s="7"/>
      <c r="CO584" s="7"/>
      <c r="CP584" s="7"/>
      <c r="CQ584" s="7"/>
      <c r="CR584" s="8"/>
      <c r="CS584" s="6"/>
      <c r="CT584" s="7"/>
      <c r="CU584" s="7"/>
      <c r="CV584" s="7"/>
      <c r="CW584" s="7"/>
      <c r="CX584" s="8"/>
      <c r="CY584" s="6"/>
      <c r="CZ584" s="7"/>
      <c r="DA584" s="7"/>
      <c r="DB584" s="7"/>
      <c r="DC584" s="7"/>
      <c r="DD584" s="8"/>
      <c r="DE584" s="6"/>
      <c r="DF584" s="7"/>
      <c r="DG584" s="7"/>
      <c r="DH584" s="7"/>
      <c r="DI584" s="7"/>
      <c r="DJ584" s="8"/>
      <c r="DK584" s="6"/>
      <c r="DL584" s="7"/>
      <c r="DM584" s="7"/>
      <c r="DN584" s="7"/>
      <c r="DO584" s="7"/>
      <c r="DP584" s="8"/>
      <c r="DQ584" s="6"/>
      <c r="DR584" s="7"/>
      <c r="DS584" s="7"/>
      <c r="DT584" s="7"/>
      <c r="DU584" s="7"/>
      <c r="DV584" s="8"/>
      <c r="DW584" s="6"/>
      <c r="DX584" s="7"/>
      <c r="DY584" s="7"/>
      <c r="DZ584" s="7"/>
      <c r="EA584" s="7"/>
      <c r="EB584" s="8"/>
      <c r="EC584" s="6"/>
      <c r="ED584" s="7"/>
      <c r="EE584" s="7"/>
      <c r="EF584" s="7"/>
      <c r="EG584" s="7"/>
      <c r="EH584" s="8"/>
      <c r="EI584" s="6"/>
      <c r="EJ584" s="7"/>
      <c r="EK584" s="7"/>
      <c r="EL584" s="7"/>
      <c r="EM584" s="7"/>
      <c r="EN584" s="8"/>
      <c r="EO584" s="6"/>
      <c r="EP584" s="7"/>
      <c r="EQ584" s="7"/>
      <c r="ER584" s="7"/>
      <c r="ES584" s="7"/>
      <c r="ET584" s="8"/>
      <c r="EU584" s="6"/>
      <c r="EV584" s="7"/>
      <c r="EW584" s="7"/>
      <c r="EX584" s="7"/>
      <c r="EY584" s="7"/>
      <c r="EZ584" s="8"/>
      <c r="FA584" s="6"/>
      <c r="FB584" s="7"/>
      <c r="FC584" s="7"/>
      <c r="FD584" s="7"/>
      <c r="FE584" s="7"/>
      <c r="FF584" s="8"/>
      <c r="FG584" s="6"/>
      <c r="FH584" s="7"/>
      <c r="FI584" s="7"/>
      <c r="FJ584" s="7"/>
      <c r="FK584" s="7"/>
      <c r="FL584" s="8"/>
      <c r="FM584" s="6"/>
      <c r="FN584" s="7"/>
      <c r="FO584" s="7"/>
      <c r="FP584" s="7"/>
      <c r="FQ584" s="7"/>
      <c r="FR584" s="8"/>
      <c r="FS584" s="6"/>
      <c r="FT584" s="7"/>
      <c r="FU584" s="7"/>
      <c r="FV584" s="7"/>
      <c r="FW584" s="7"/>
      <c r="FX584" s="8"/>
      <c r="FY584" s="6"/>
      <c r="FZ584" s="7"/>
      <c r="GA584" s="7"/>
      <c r="GB584" s="7"/>
      <c r="GC584" s="7"/>
      <c r="GD584" s="8"/>
      <c r="GE584" s="6"/>
      <c r="GF584" s="7"/>
      <c r="GG584" s="7"/>
      <c r="GH584" s="7"/>
      <c r="GI584" s="7"/>
      <c r="GJ584" s="8"/>
      <c r="GK584" s="6"/>
      <c r="GL584" s="7"/>
      <c r="GM584" s="7"/>
      <c r="GN584" s="7"/>
      <c r="GO584" s="7"/>
      <c r="GP584" s="8"/>
      <c r="GQ584" s="6"/>
      <c r="GR584" s="7"/>
      <c r="GS584" s="7"/>
      <c r="GT584" s="7"/>
      <c r="GU584" s="7"/>
      <c r="GV584" s="8"/>
      <c r="GW584" s="6"/>
      <c r="GX584" s="7"/>
      <c r="GY584" s="7"/>
      <c r="GZ584" s="7"/>
      <c r="HA584" s="7"/>
      <c r="HB584" s="8"/>
      <c r="HC584" s="6"/>
      <c r="HD584" s="7"/>
      <c r="HE584" s="7"/>
      <c r="HF584" s="7"/>
      <c r="HG584" s="7"/>
      <c r="HH584" s="8"/>
      <c r="HI584" s="6"/>
      <c r="HJ584" s="7"/>
      <c r="HK584" s="7"/>
      <c r="HL584" s="7"/>
      <c r="HM584" s="7"/>
      <c r="HN584" s="8"/>
      <c r="HO584" s="6"/>
      <c r="HP584" s="7"/>
      <c r="HQ584" s="7"/>
      <c r="HR584" s="7"/>
      <c r="HS584" s="7"/>
      <c r="HT584" s="8"/>
      <c r="HU584" s="6"/>
      <c r="HV584" s="7"/>
      <c r="HW584" s="7"/>
      <c r="HX584" s="7"/>
      <c r="HY584" s="7"/>
      <c r="HZ584" s="8"/>
      <c r="IA584" s="6"/>
      <c r="IB584" s="7"/>
      <c r="IC584" s="7"/>
      <c r="ID584" s="7"/>
      <c r="IE584" s="7"/>
      <c r="IF584" s="8"/>
      <c r="IG584" s="6"/>
      <c r="IH584" s="7"/>
      <c r="II584" s="7"/>
      <c r="IJ584" s="7"/>
      <c r="IK584" s="7"/>
      <c r="IL584" s="8"/>
      <c r="IM584" s="6"/>
      <c r="IN584" s="7"/>
      <c r="IO584" s="7"/>
      <c r="IP584" s="7"/>
      <c r="IQ584" s="7"/>
      <c r="IR584" s="8"/>
      <c r="IS584" s="6"/>
      <c r="IT584" s="7"/>
      <c r="IU584" s="7"/>
      <c r="IV584" s="7"/>
    </row>
    <row r="585" customFormat="false" ht="12.75" hidden="false" customHeight="false" outlineLevel="0" collapsed="false">
      <c r="A585" s="5" t="s">
        <v>723</v>
      </c>
      <c r="B585" s="6" t="n">
        <v>36999</v>
      </c>
      <c r="C585" s="7" t="s">
        <v>690</v>
      </c>
      <c r="D585" s="7" t="s">
        <v>663</v>
      </c>
      <c r="E585" s="7" t="s">
        <v>380</v>
      </c>
      <c r="F585" s="8" t="s">
        <v>665</v>
      </c>
      <c r="G585" s="8" t="n">
        <v>0</v>
      </c>
      <c r="H585" s="7"/>
      <c r="I585" s="7"/>
      <c r="J585" s="7"/>
      <c r="K585" s="7"/>
      <c r="L585" s="8"/>
      <c r="M585" s="6"/>
      <c r="N585" s="7"/>
      <c r="O585" s="7"/>
      <c r="P585" s="7"/>
      <c r="Q585" s="7"/>
      <c r="R585" s="8"/>
      <c r="S585" s="6"/>
      <c r="T585" s="7"/>
      <c r="U585" s="7"/>
      <c r="V585" s="7"/>
      <c r="W585" s="7"/>
      <c r="X585" s="8"/>
      <c r="Y585" s="6"/>
      <c r="Z585" s="7"/>
      <c r="AA585" s="7"/>
      <c r="AB585" s="7"/>
      <c r="AC585" s="7"/>
      <c r="AD585" s="8"/>
      <c r="AE585" s="6"/>
      <c r="AF585" s="7"/>
      <c r="AG585" s="7"/>
      <c r="AH585" s="7"/>
      <c r="AI585" s="7"/>
      <c r="AJ585" s="8"/>
      <c r="AK585" s="6"/>
      <c r="AL585" s="7"/>
      <c r="AM585" s="7"/>
      <c r="AN585" s="7"/>
      <c r="AO585" s="7"/>
      <c r="AP585" s="8"/>
      <c r="AQ585" s="6"/>
      <c r="AR585" s="7"/>
      <c r="AS585" s="7"/>
      <c r="AT585" s="7"/>
      <c r="AU585" s="7"/>
      <c r="AV585" s="8"/>
      <c r="AW585" s="6"/>
      <c r="AX585" s="7"/>
      <c r="AY585" s="7"/>
      <c r="AZ585" s="7"/>
      <c r="BA585" s="7"/>
      <c r="BB585" s="8"/>
      <c r="BC585" s="6"/>
      <c r="BD585" s="7"/>
      <c r="BE585" s="7"/>
      <c r="BF585" s="7"/>
      <c r="BG585" s="7"/>
      <c r="BH585" s="8"/>
      <c r="BI585" s="6"/>
      <c r="BJ585" s="7"/>
      <c r="BK585" s="7"/>
      <c r="BL585" s="7"/>
      <c r="BM585" s="7"/>
      <c r="BN585" s="8"/>
      <c r="BO585" s="6"/>
      <c r="BP585" s="7"/>
      <c r="BQ585" s="7"/>
      <c r="BR585" s="7"/>
      <c r="BS585" s="7"/>
      <c r="BT585" s="8"/>
      <c r="BU585" s="6"/>
      <c r="BV585" s="7"/>
      <c r="BW585" s="7"/>
      <c r="BX585" s="7"/>
      <c r="BY585" s="7"/>
      <c r="BZ585" s="8"/>
      <c r="CA585" s="6"/>
      <c r="CB585" s="7"/>
      <c r="CC585" s="7"/>
      <c r="CD585" s="7"/>
      <c r="CE585" s="7"/>
      <c r="CF585" s="8"/>
      <c r="CG585" s="6"/>
      <c r="CH585" s="7"/>
      <c r="CI585" s="7"/>
      <c r="CJ585" s="7"/>
      <c r="CK585" s="7"/>
      <c r="CL585" s="8"/>
      <c r="CM585" s="6"/>
      <c r="CN585" s="7"/>
      <c r="CO585" s="7"/>
      <c r="CP585" s="7"/>
      <c r="CQ585" s="7"/>
      <c r="CR585" s="8"/>
      <c r="CS585" s="6"/>
      <c r="CT585" s="7"/>
      <c r="CU585" s="7"/>
      <c r="CV585" s="7"/>
      <c r="CW585" s="7"/>
      <c r="CX585" s="8"/>
      <c r="CY585" s="6"/>
      <c r="CZ585" s="7"/>
      <c r="DA585" s="7"/>
      <c r="DB585" s="7"/>
      <c r="DC585" s="7"/>
      <c r="DD585" s="8"/>
      <c r="DE585" s="6"/>
      <c r="DF585" s="7"/>
      <c r="DG585" s="7"/>
      <c r="DH585" s="7"/>
      <c r="DI585" s="7"/>
      <c r="DJ585" s="8"/>
      <c r="DK585" s="6"/>
      <c r="DL585" s="7"/>
      <c r="DM585" s="7"/>
      <c r="DN585" s="7"/>
      <c r="DO585" s="7"/>
      <c r="DP585" s="8"/>
      <c r="DQ585" s="6"/>
      <c r="DR585" s="7"/>
      <c r="DS585" s="7"/>
      <c r="DT585" s="7"/>
      <c r="DU585" s="7"/>
      <c r="DV585" s="8"/>
      <c r="DW585" s="6"/>
      <c r="DX585" s="7"/>
      <c r="DY585" s="7"/>
      <c r="DZ585" s="7"/>
      <c r="EA585" s="7"/>
      <c r="EB585" s="8"/>
      <c r="EC585" s="6"/>
      <c r="ED585" s="7"/>
      <c r="EE585" s="7"/>
      <c r="EF585" s="7"/>
      <c r="EG585" s="7"/>
      <c r="EH585" s="8"/>
      <c r="EI585" s="6"/>
      <c r="EJ585" s="7"/>
      <c r="EK585" s="7"/>
      <c r="EL585" s="7"/>
      <c r="EM585" s="7"/>
      <c r="EN585" s="8"/>
      <c r="EO585" s="6"/>
      <c r="EP585" s="7"/>
      <c r="EQ585" s="7"/>
      <c r="ER585" s="7"/>
      <c r="ES585" s="7"/>
      <c r="ET585" s="8"/>
      <c r="EU585" s="6"/>
      <c r="EV585" s="7"/>
      <c r="EW585" s="7"/>
      <c r="EX585" s="7"/>
      <c r="EY585" s="7"/>
      <c r="EZ585" s="8"/>
      <c r="FA585" s="6"/>
      <c r="FB585" s="7"/>
      <c r="FC585" s="7"/>
      <c r="FD585" s="7"/>
      <c r="FE585" s="7"/>
      <c r="FF585" s="8"/>
      <c r="FG585" s="6"/>
      <c r="FH585" s="7"/>
      <c r="FI585" s="7"/>
      <c r="FJ585" s="7"/>
      <c r="FK585" s="7"/>
      <c r="FL585" s="8"/>
      <c r="FM585" s="6"/>
      <c r="FN585" s="7"/>
      <c r="FO585" s="7"/>
      <c r="FP585" s="7"/>
      <c r="FQ585" s="7"/>
      <c r="FR585" s="8"/>
      <c r="FS585" s="6"/>
      <c r="FT585" s="7"/>
      <c r="FU585" s="7"/>
      <c r="FV585" s="7"/>
      <c r="FW585" s="7"/>
      <c r="FX585" s="8"/>
      <c r="FY585" s="6"/>
      <c r="FZ585" s="7"/>
      <c r="GA585" s="7"/>
      <c r="GB585" s="7"/>
      <c r="GC585" s="7"/>
      <c r="GD585" s="8"/>
      <c r="GE585" s="6"/>
      <c r="GF585" s="7"/>
      <c r="GG585" s="7"/>
      <c r="GH585" s="7"/>
      <c r="GI585" s="7"/>
      <c r="GJ585" s="8"/>
      <c r="GK585" s="6"/>
      <c r="GL585" s="7"/>
      <c r="GM585" s="7"/>
      <c r="GN585" s="7"/>
      <c r="GO585" s="7"/>
      <c r="GP585" s="8"/>
      <c r="GQ585" s="6"/>
      <c r="GR585" s="7"/>
      <c r="GS585" s="7"/>
      <c r="GT585" s="7"/>
      <c r="GU585" s="7"/>
      <c r="GV585" s="8"/>
      <c r="GW585" s="6"/>
      <c r="GX585" s="7"/>
      <c r="GY585" s="7"/>
      <c r="GZ585" s="7"/>
      <c r="HA585" s="7"/>
      <c r="HB585" s="8"/>
      <c r="HC585" s="6"/>
      <c r="HD585" s="7"/>
      <c r="HE585" s="7"/>
      <c r="HF585" s="7"/>
      <c r="HG585" s="7"/>
      <c r="HH585" s="8"/>
      <c r="HI585" s="6"/>
      <c r="HJ585" s="7"/>
      <c r="HK585" s="7"/>
      <c r="HL585" s="7"/>
      <c r="HM585" s="7"/>
      <c r="HN585" s="8"/>
      <c r="HO585" s="6"/>
      <c r="HP585" s="7"/>
      <c r="HQ585" s="7"/>
      <c r="HR585" s="7"/>
      <c r="HS585" s="7"/>
      <c r="HT585" s="8"/>
      <c r="HU585" s="6"/>
      <c r="HV585" s="7"/>
      <c r="HW585" s="7"/>
      <c r="HX585" s="7"/>
      <c r="HY585" s="7"/>
      <c r="HZ585" s="8"/>
      <c r="IA585" s="6"/>
      <c r="IB585" s="7"/>
      <c r="IC585" s="7"/>
      <c r="ID585" s="7"/>
      <c r="IE585" s="7"/>
      <c r="IF585" s="8"/>
      <c r="IG585" s="6"/>
      <c r="IH585" s="7"/>
      <c r="II585" s="7"/>
      <c r="IJ585" s="7"/>
      <c r="IK585" s="7"/>
      <c r="IL585" s="8"/>
      <c r="IM585" s="6"/>
      <c r="IN585" s="7"/>
      <c r="IO585" s="7"/>
      <c r="IP585" s="7"/>
      <c r="IQ585" s="7"/>
      <c r="IR585" s="8"/>
      <c r="IS585" s="6"/>
      <c r="IT585" s="7"/>
      <c r="IU585" s="7"/>
      <c r="IV585" s="7"/>
    </row>
    <row r="586" customFormat="false" ht="12.75" hidden="false" customHeight="false" outlineLevel="0" collapsed="false">
      <c r="A586" s="5" t="s">
        <v>724</v>
      </c>
      <c r="B586" s="6" t="n">
        <v>36999</v>
      </c>
      <c r="C586" s="7" t="s">
        <v>690</v>
      </c>
      <c r="D586" s="7" t="s">
        <v>663</v>
      </c>
      <c r="E586" s="7" t="s">
        <v>380</v>
      </c>
      <c r="F586" s="8" t="s">
        <v>665</v>
      </c>
      <c r="G586" s="8" t="n">
        <v>0</v>
      </c>
      <c r="H586" s="7"/>
      <c r="I586" s="7"/>
      <c r="J586" s="7"/>
      <c r="K586" s="7"/>
      <c r="L586" s="8"/>
      <c r="M586" s="6"/>
      <c r="N586" s="7"/>
      <c r="O586" s="7"/>
      <c r="P586" s="7"/>
      <c r="Q586" s="7"/>
      <c r="R586" s="8"/>
      <c r="S586" s="6"/>
      <c r="T586" s="7"/>
      <c r="U586" s="7"/>
      <c r="V586" s="7"/>
      <c r="W586" s="7"/>
      <c r="X586" s="8"/>
      <c r="Y586" s="6"/>
      <c r="Z586" s="7"/>
      <c r="AA586" s="7"/>
      <c r="AB586" s="7"/>
      <c r="AC586" s="7"/>
      <c r="AD586" s="8"/>
      <c r="AE586" s="6"/>
      <c r="AF586" s="7"/>
      <c r="AG586" s="7"/>
      <c r="AH586" s="7"/>
      <c r="AI586" s="7"/>
      <c r="AJ586" s="8"/>
      <c r="AK586" s="6"/>
      <c r="AL586" s="7"/>
      <c r="AM586" s="7"/>
      <c r="AN586" s="7"/>
      <c r="AO586" s="7"/>
      <c r="AP586" s="8"/>
      <c r="AQ586" s="6"/>
      <c r="AR586" s="7"/>
      <c r="AS586" s="7"/>
      <c r="AT586" s="7"/>
      <c r="AU586" s="7"/>
      <c r="AV586" s="8"/>
      <c r="AW586" s="6"/>
      <c r="AX586" s="7"/>
      <c r="AY586" s="7"/>
      <c r="AZ586" s="7"/>
      <c r="BA586" s="7"/>
      <c r="BB586" s="8"/>
      <c r="BC586" s="6"/>
      <c r="BD586" s="7"/>
      <c r="BE586" s="7"/>
      <c r="BF586" s="7"/>
      <c r="BG586" s="7"/>
      <c r="BH586" s="8"/>
      <c r="BI586" s="6"/>
      <c r="BJ586" s="7"/>
      <c r="BK586" s="7"/>
      <c r="BL586" s="7"/>
      <c r="BM586" s="7"/>
      <c r="BN586" s="8"/>
      <c r="BO586" s="6"/>
      <c r="BP586" s="7"/>
      <c r="BQ586" s="7"/>
      <c r="BR586" s="7"/>
      <c r="BS586" s="7"/>
      <c r="BT586" s="8"/>
      <c r="BU586" s="6"/>
      <c r="BV586" s="7"/>
      <c r="BW586" s="7"/>
      <c r="BX586" s="7"/>
      <c r="BY586" s="7"/>
      <c r="BZ586" s="8"/>
      <c r="CA586" s="6"/>
      <c r="CB586" s="7"/>
      <c r="CC586" s="7"/>
      <c r="CD586" s="7"/>
      <c r="CE586" s="7"/>
      <c r="CF586" s="8"/>
      <c r="CG586" s="6"/>
      <c r="CH586" s="7"/>
      <c r="CI586" s="7"/>
      <c r="CJ586" s="7"/>
      <c r="CK586" s="7"/>
      <c r="CL586" s="8"/>
      <c r="CM586" s="6"/>
      <c r="CN586" s="7"/>
      <c r="CO586" s="7"/>
      <c r="CP586" s="7"/>
      <c r="CQ586" s="7"/>
      <c r="CR586" s="8"/>
      <c r="CS586" s="6"/>
      <c r="CT586" s="7"/>
      <c r="CU586" s="7"/>
      <c r="CV586" s="7"/>
      <c r="CW586" s="7"/>
      <c r="CX586" s="8"/>
      <c r="CY586" s="6"/>
      <c r="CZ586" s="7"/>
      <c r="DA586" s="7"/>
      <c r="DB586" s="7"/>
      <c r="DC586" s="7"/>
      <c r="DD586" s="8"/>
      <c r="DE586" s="6"/>
      <c r="DF586" s="7"/>
      <c r="DG586" s="7"/>
      <c r="DH586" s="7"/>
      <c r="DI586" s="7"/>
      <c r="DJ586" s="8"/>
      <c r="DK586" s="6"/>
      <c r="DL586" s="7"/>
      <c r="DM586" s="7"/>
      <c r="DN586" s="7"/>
      <c r="DO586" s="7"/>
      <c r="DP586" s="8"/>
      <c r="DQ586" s="6"/>
      <c r="DR586" s="7"/>
      <c r="DS586" s="7"/>
      <c r="DT586" s="7"/>
      <c r="DU586" s="7"/>
      <c r="DV586" s="8"/>
      <c r="DW586" s="6"/>
      <c r="DX586" s="7"/>
      <c r="DY586" s="7"/>
      <c r="DZ586" s="7"/>
      <c r="EA586" s="7"/>
      <c r="EB586" s="8"/>
      <c r="EC586" s="6"/>
      <c r="ED586" s="7"/>
      <c r="EE586" s="7"/>
      <c r="EF586" s="7"/>
      <c r="EG586" s="7"/>
      <c r="EH586" s="8"/>
      <c r="EI586" s="6"/>
      <c r="EJ586" s="7"/>
      <c r="EK586" s="7"/>
      <c r="EL586" s="7"/>
      <c r="EM586" s="7"/>
      <c r="EN586" s="8"/>
      <c r="EO586" s="6"/>
      <c r="EP586" s="7"/>
      <c r="EQ586" s="7"/>
      <c r="ER586" s="7"/>
      <c r="ES586" s="7"/>
      <c r="ET586" s="8"/>
      <c r="EU586" s="6"/>
      <c r="EV586" s="7"/>
      <c r="EW586" s="7"/>
      <c r="EX586" s="7"/>
      <c r="EY586" s="7"/>
      <c r="EZ586" s="8"/>
      <c r="FA586" s="6"/>
      <c r="FB586" s="7"/>
      <c r="FC586" s="7"/>
      <c r="FD586" s="7"/>
      <c r="FE586" s="7"/>
      <c r="FF586" s="8"/>
      <c r="FG586" s="6"/>
      <c r="FH586" s="7"/>
      <c r="FI586" s="7"/>
      <c r="FJ586" s="7"/>
      <c r="FK586" s="7"/>
      <c r="FL586" s="8"/>
      <c r="FM586" s="6"/>
      <c r="FN586" s="7"/>
      <c r="FO586" s="7"/>
      <c r="FP586" s="7"/>
      <c r="FQ586" s="7"/>
      <c r="FR586" s="8"/>
      <c r="FS586" s="6"/>
      <c r="FT586" s="7"/>
      <c r="FU586" s="7"/>
      <c r="FV586" s="7"/>
      <c r="FW586" s="7"/>
      <c r="FX586" s="8"/>
      <c r="FY586" s="6"/>
      <c r="FZ586" s="7"/>
      <c r="GA586" s="7"/>
      <c r="GB586" s="7"/>
      <c r="GC586" s="7"/>
      <c r="GD586" s="8"/>
      <c r="GE586" s="6"/>
      <c r="GF586" s="7"/>
      <c r="GG586" s="7"/>
      <c r="GH586" s="7"/>
      <c r="GI586" s="7"/>
      <c r="GJ586" s="8"/>
      <c r="GK586" s="6"/>
      <c r="GL586" s="7"/>
      <c r="GM586" s="7"/>
      <c r="GN586" s="7"/>
      <c r="GO586" s="7"/>
      <c r="GP586" s="8"/>
      <c r="GQ586" s="6"/>
      <c r="GR586" s="7"/>
      <c r="GS586" s="7"/>
      <c r="GT586" s="7"/>
      <c r="GU586" s="7"/>
      <c r="GV586" s="8"/>
      <c r="GW586" s="6"/>
      <c r="GX586" s="7"/>
      <c r="GY586" s="7"/>
      <c r="GZ586" s="7"/>
      <c r="HA586" s="7"/>
      <c r="HB586" s="8"/>
      <c r="HC586" s="6"/>
      <c r="HD586" s="7"/>
      <c r="HE586" s="7"/>
      <c r="HF586" s="7"/>
      <c r="HG586" s="7"/>
      <c r="HH586" s="8"/>
      <c r="HI586" s="6"/>
      <c r="HJ586" s="7"/>
      <c r="HK586" s="7"/>
      <c r="HL586" s="7"/>
      <c r="HM586" s="7"/>
      <c r="HN586" s="8"/>
      <c r="HO586" s="6"/>
      <c r="HP586" s="7"/>
      <c r="HQ586" s="7"/>
      <c r="HR586" s="7"/>
      <c r="HS586" s="7"/>
      <c r="HT586" s="8"/>
      <c r="HU586" s="6"/>
      <c r="HV586" s="7"/>
      <c r="HW586" s="7"/>
      <c r="HX586" s="7"/>
      <c r="HY586" s="7"/>
      <c r="HZ586" s="8"/>
      <c r="IA586" s="6"/>
      <c r="IB586" s="7"/>
      <c r="IC586" s="7"/>
      <c r="ID586" s="7"/>
      <c r="IE586" s="7"/>
      <c r="IF586" s="8"/>
      <c r="IG586" s="6"/>
      <c r="IH586" s="7"/>
      <c r="II586" s="7"/>
      <c r="IJ586" s="7"/>
      <c r="IK586" s="7"/>
      <c r="IL586" s="8"/>
      <c r="IM586" s="6"/>
      <c r="IN586" s="7"/>
      <c r="IO586" s="7"/>
      <c r="IP586" s="7"/>
      <c r="IQ586" s="7"/>
      <c r="IR586" s="8"/>
      <c r="IS586" s="6"/>
      <c r="IT586" s="7"/>
      <c r="IU586" s="7"/>
      <c r="IV586" s="7"/>
    </row>
    <row r="587" customFormat="false" ht="12.75" hidden="false" customHeight="false" outlineLevel="0" collapsed="false">
      <c r="A587" s="5" t="s">
        <v>725</v>
      </c>
      <c r="B587" s="6" t="n">
        <v>37000</v>
      </c>
      <c r="C587" s="7" t="s">
        <v>757</v>
      </c>
      <c r="D587" s="7" t="s">
        <v>663</v>
      </c>
      <c r="E587" s="7" t="s">
        <v>380</v>
      </c>
      <c r="F587" s="8" t="s">
        <v>669</v>
      </c>
      <c r="G587" s="8" t="n">
        <v>0</v>
      </c>
      <c r="H587" s="7"/>
      <c r="I587" s="7"/>
      <c r="J587" s="7"/>
      <c r="K587" s="7"/>
      <c r="L587" s="8"/>
      <c r="M587" s="6"/>
      <c r="N587" s="7"/>
      <c r="O587" s="7"/>
      <c r="P587" s="7"/>
      <c r="Q587" s="7"/>
      <c r="R587" s="8"/>
      <c r="S587" s="6"/>
      <c r="T587" s="7"/>
      <c r="U587" s="7"/>
      <c r="V587" s="7"/>
      <c r="W587" s="7"/>
      <c r="X587" s="8"/>
      <c r="Y587" s="6"/>
      <c r="Z587" s="7"/>
      <c r="AA587" s="7"/>
      <c r="AB587" s="7"/>
      <c r="AC587" s="7"/>
      <c r="AD587" s="8"/>
      <c r="AE587" s="6"/>
      <c r="AF587" s="7"/>
      <c r="AG587" s="7"/>
      <c r="AH587" s="7"/>
      <c r="AI587" s="7"/>
      <c r="AJ587" s="8"/>
      <c r="AK587" s="6"/>
      <c r="AL587" s="7"/>
      <c r="AM587" s="7"/>
      <c r="AN587" s="7"/>
      <c r="AO587" s="7"/>
      <c r="AP587" s="8"/>
      <c r="AQ587" s="6"/>
      <c r="AR587" s="7"/>
      <c r="AS587" s="7"/>
      <c r="AT587" s="7"/>
      <c r="AU587" s="7"/>
      <c r="AV587" s="8"/>
      <c r="AW587" s="6"/>
      <c r="AX587" s="7"/>
      <c r="AY587" s="7"/>
      <c r="AZ587" s="7"/>
      <c r="BA587" s="7"/>
      <c r="BB587" s="8"/>
      <c r="BC587" s="6"/>
      <c r="BD587" s="7"/>
      <c r="BE587" s="7"/>
      <c r="BF587" s="7"/>
      <c r="BG587" s="7"/>
      <c r="BH587" s="8"/>
      <c r="BI587" s="6"/>
      <c r="BJ587" s="7"/>
      <c r="BK587" s="7"/>
      <c r="BL587" s="7"/>
      <c r="BM587" s="7"/>
      <c r="BN587" s="8"/>
      <c r="BO587" s="6"/>
      <c r="BP587" s="7"/>
      <c r="BQ587" s="7"/>
      <c r="BR587" s="7"/>
      <c r="BS587" s="7"/>
      <c r="BT587" s="8"/>
      <c r="BU587" s="6"/>
      <c r="BV587" s="7"/>
      <c r="BW587" s="7"/>
      <c r="BX587" s="7"/>
      <c r="BY587" s="7"/>
      <c r="BZ587" s="8"/>
      <c r="CA587" s="6"/>
      <c r="CB587" s="7"/>
      <c r="CC587" s="7"/>
      <c r="CD587" s="7"/>
      <c r="CE587" s="7"/>
      <c r="CF587" s="8"/>
      <c r="CG587" s="6"/>
      <c r="CH587" s="7"/>
      <c r="CI587" s="7"/>
      <c r="CJ587" s="7"/>
      <c r="CK587" s="7"/>
      <c r="CL587" s="8"/>
      <c r="CM587" s="6"/>
      <c r="CN587" s="7"/>
      <c r="CO587" s="7"/>
      <c r="CP587" s="7"/>
      <c r="CQ587" s="7"/>
      <c r="CR587" s="8"/>
      <c r="CS587" s="6"/>
      <c r="CT587" s="7"/>
      <c r="CU587" s="7"/>
      <c r="CV587" s="7"/>
      <c r="CW587" s="7"/>
      <c r="CX587" s="8"/>
      <c r="CY587" s="6"/>
      <c r="CZ587" s="7"/>
      <c r="DA587" s="7"/>
      <c r="DB587" s="7"/>
      <c r="DC587" s="7"/>
      <c r="DD587" s="8"/>
      <c r="DE587" s="6"/>
      <c r="DF587" s="7"/>
      <c r="DG587" s="7"/>
      <c r="DH587" s="7"/>
      <c r="DI587" s="7"/>
      <c r="DJ587" s="8"/>
      <c r="DK587" s="6"/>
      <c r="DL587" s="7"/>
      <c r="DM587" s="7"/>
      <c r="DN587" s="7"/>
      <c r="DO587" s="7"/>
      <c r="DP587" s="8"/>
      <c r="DQ587" s="6"/>
      <c r="DR587" s="7"/>
      <c r="DS587" s="7"/>
      <c r="DT587" s="7"/>
      <c r="DU587" s="7"/>
      <c r="DV587" s="8"/>
      <c r="DW587" s="6"/>
      <c r="DX587" s="7"/>
      <c r="DY587" s="7"/>
      <c r="DZ587" s="7"/>
      <c r="EA587" s="7"/>
      <c r="EB587" s="8"/>
      <c r="EC587" s="6"/>
      <c r="ED587" s="7"/>
      <c r="EE587" s="7"/>
      <c r="EF587" s="7"/>
      <c r="EG587" s="7"/>
      <c r="EH587" s="8"/>
      <c r="EI587" s="6"/>
      <c r="EJ587" s="7"/>
      <c r="EK587" s="7"/>
      <c r="EL587" s="7"/>
      <c r="EM587" s="7"/>
      <c r="EN587" s="8"/>
      <c r="EO587" s="6"/>
      <c r="EP587" s="7"/>
      <c r="EQ587" s="7"/>
      <c r="ER587" s="7"/>
      <c r="ES587" s="7"/>
      <c r="ET587" s="8"/>
      <c r="EU587" s="6"/>
      <c r="EV587" s="7"/>
      <c r="EW587" s="7"/>
      <c r="EX587" s="7"/>
      <c r="EY587" s="7"/>
      <c r="EZ587" s="8"/>
      <c r="FA587" s="6"/>
      <c r="FB587" s="7"/>
      <c r="FC587" s="7"/>
      <c r="FD587" s="7"/>
      <c r="FE587" s="7"/>
      <c r="FF587" s="8"/>
      <c r="FG587" s="6"/>
      <c r="FH587" s="7"/>
      <c r="FI587" s="7"/>
      <c r="FJ587" s="7"/>
      <c r="FK587" s="7"/>
      <c r="FL587" s="8"/>
      <c r="FM587" s="6"/>
      <c r="FN587" s="7"/>
      <c r="FO587" s="7"/>
      <c r="FP587" s="7"/>
      <c r="FQ587" s="7"/>
      <c r="FR587" s="8"/>
      <c r="FS587" s="6"/>
      <c r="FT587" s="7"/>
      <c r="FU587" s="7"/>
      <c r="FV587" s="7"/>
      <c r="FW587" s="7"/>
      <c r="FX587" s="8"/>
      <c r="FY587" s="6"/>
      <c r="FZ587" s="7"/>
      <c r="GA587" s="7"/>
      <c r="GB587" s="7"/>
      <c r="GC587" s="7"/>
      <c r="GD587" s="8"/>
      <c r="GE587" s="6"/>
      <c r="GF587" s="7"/>
      <c r="GG587" s="7"/>
      <c r="GH587" s="7"/>
      <c r="GI587" s="7"/>
      <c r="GJ587" s="8"/>
      <c r="GK587" s="6"/>
      <c r="GL587" s="7"/>
      <c r="GM587" s="7"/>
      <c r="GN587" s="7"/>
      <c r="GO587" s="7"/>
      <c r="GP587" s="8"/>
      <c r="GQ587" s="6"/>
      <c r="GR587" s="7"/>
      <c r="GS587" s="7"/>
      <c r="GT587" s="7"/>
      <c r="GU587" s="7"/>
      <c r="GV587" s="8"/>
      <c r="GW587" s="6"/>
      <c r="GX587" s="7"/>
      <c r="GY587" s="7"/>
      <c r="GZ587" s="7"/>
      <c r="HA587" s="7"/>
      <c r="HB587" s="8"/>
      <c r="HC587" s="6"/>
      <c r="HD587" s="7"/>
      <c r="HE587" s="7"/>
      <c r="HF587" s="7"/>
      <c r="HG587" s="7"/>
      <c r="HH587" s="8"/>
      <c r="HI587" s="6"/>
      <c r="HJ587" s="7"/>
      <c r="HK587" s="7"/>
      <c r="HL587" s="7"/>
      <c r="HM587" s="7"/>
      <c r="HN587" s="8"/>
      <c r="HO587" s="6"/>
      <c r="HP587" s="7"/>
      <c r="HQ587" s="7"/>
      <c r="HR587" s="7"/>
      <c r="HS587" s="7"/>
      <c r="HT587" s="8"/>
      <c r="HU587" s="6"/>
      <c r="HV587" s="7"/>
      <c r="HW587" s="7"/>
      <c r="HX587" s="7"/>
      <c r="HY587" s="7"/>
      <c r="HZ587" s="8"/>
      <c r="IA587" s="6"/>
      <c r="IB587" s="7"/>
      <c r="IC587" s="7"/>
      <c r="ID587" s="7"/>
      <c r="IE587" s="7"/>
      <c r="IF587" s="8"/>
      <c r="IG587" s="6"/>
      <c r="IH587" s="7"/>
      <c r="II587" s="7"/>
      <c r="IJ587" s="7"/>
      <c r="IK587" s="7"/>
      <c r="IL587" s="8"/>
      <c r="IM587" s="6"/>
      <c r="IN587" s="7"/>
      <c r="IO587" s="7"/>
      <c r="IP587" s="7"/>
      <c r="IQ587" s="7"/>
      <c r="IR587" s="8"/>
      <c r="IS587" s="6"/>
      <c r="IT587" s="7"/>
      <c r="IU587" s="7"/>
      <c r="IV587" s="7"/>
    </row>
    <row r="588" customFormat="false" ht="12.75" hidden="false" customHeight="false" outlineLevel="0" collapsed="false">
      <c r="A588" s="5" t="s">
        <v>727</v>
      </c>
      <c r="B588" s="6" t="n">
        <v>37000</v>
      </c>
      <c r="C588" s="7" t="s">
        <v>707</v>
      </c>
      <c r="D588" s="7" t="s">
        <v>663</v>
      </c>
      <c r="E588" s="7" t="s">
        <v>380</v>
      </c>
      <c r="F588" s="8" t="s">
        <v>665</v>
      </c>
      <c r="G588" s="8" t="n">
        <v>0</v>
      </c>
      <c r="H588" s="7"/>
      <c r="I588" s="7"/>
      <c r="J588" s="7"/>
      <c r="K588" s="7"/>
      <c r="L588" s="8"/>
      <c r="M588" s="6"/>
      <c r="N588" s="7"/>
      <c r="O588" s="7"/>
      <c r="P588" s="7"/>
      <c r="Q588" s="7"/>
      <c r="R588" s="8"/>
      <c r="S588" s="6"/>
      <c r="T588" s="7"/>
      <c r="U588" s="7"/>
      <c r="V588" s="7"/>
      <c r="W588" s="7"/>
      <c r="X588" s="8"/>
      <c r="Y588" s="6"/>
      <c r="Z588" s="7"/>
      <c r="AA588" s="7"/>
      <c r="AB588" s="7"/>
      <c r="AC588" s="7"/>
      <c r="AD588" s="8"/>
      <c r="AE588" s="6"/>
      <c r="AF588" s="7"/>
      <c r="AG588" s="7"/>
      <c r="AH588" s="7"/>
      <c r="AI588" s="7"/>
      <c r="AJ588" s="8"/>
      <c r="AK588" s="6"/>
      <c r="AL588" s="7"/>
      <c r="AM588" s="7"/>
      <c r="AN588" s="7"/>
      <c r="AO588" s="7"/>
      <c r="AP588" s="8"/>
      <c r="AQ588" s="6"/>
      <c r="AR588" s="7"/>
      <c r="AS588" s="7"/>
      <c r="AT588" s="7"/>
      <c r="AU588" s="7"/>
      <c r="AV588" s="8"/>
      <c r="AW588" s="6"/>
      <c r="AX588" s="7"/>
      <c r="AY588" s="7"/>
      <c r="AZ588" s="7"/>
      <c r="BA588" s="7"/>
      <c r="BB588" s="8"/>
      <c r="BC588" s="6"/>
      <c r="BD588" s="7"/>
      <c r="BE588" s="7"/>
      <c r="BF588" s="7"/>
      <c r="BG588" s="7"/>
      <c r="BH588" s="8"/>
      <c r="BI588" s="6"/>
      <c r="BJ588" s="7"/>
      <c r="BK588" s="7"/>
      <c r="BL588" s="7"/>
      <c r="BM588" s="7"/>
      <c r="BN588" s="8"/>
      <c r="BO588" s="6"/>
      <c r="BP588" s="7"/>
      <c r="BQ588" s="7"/>
      <c r="BR588" s="7"/>
      <c r="BS588" s="7"/>
      <c r="BT588" s="8"/>
      <c r="BU588" s="6"/>
      <c r="BV588" s="7"/>
      <c r="BW588" s="7"/>
      <c r="BX588" s="7"/>
      <c r="BY588" s="7"/>
      <c r="BZ588" s="8"/>
      <c r="CA588" s="6"/>
      <c r="CB588" s="7"/>
      <c r="CC588" s="7"/>
      <c r="CD588" s="7"/>
      <c r="CE588" s="7"/>
      <c r="CF588" s="8"/>
      <c r="CG588" s="6"/>
      <c r="CH588" s="7"/>
      <c r="CI588" s="7"/>
      <c r="CJ588" s="7"/>
      <c r="CK588" s="7"/>
      <c r="CL588" s="8"/>
      <c r="CM588" s="6"/>
      <c r="CN588" s="7"/>
      <c r="CO588" s="7"/>
      <c r="CP588" s="7"/>
      <c r="CQ588" s="7"/>
      <c r="CR588" s="8"/>
      <c r="CS588" s="6"/>
      <c r="CT588" s="7"/>
      <c r="CU588" s="7"/>
      <c r="CV588" s="7"/>
      <c r="CW588" s="7"/>
      <c r="CX588" s="8"/>
      <c r="CY588" s="6"/>
      <c r="CZ588" s="7"/>
      <c r="DA588" s="7"/>
      <c r="DB588" s="7"/>
      <c r="DC588" s="7"/>
      <c r="DD588" s="8"/>
      <c r="DE588" s="6"/>
      <c r="DF588" s="7"/>
      <c r="DG588" s="7"/>
      <c r="DH588" s="7"/>
      <c r="DI588" s="7"/>
      <c r="DJ588" s="8"/>
      <c r="DK588" s="6"/>
      <c r="DL588" s="7"/>
      <c r="DM588" s="7"/>
      <c r="DN588" s="7"/>
      <c r="DO588" s="7"/>
      <c r="DP588" s="8"/>
      <c r="DQ588" s="6"/>
      <c r="DR588" s="7"/>
      <c r="DS588" s="7"/>
      <c r="DT588" s="7"/>
      <c r="DU588" s="7"/>
      <c r="DV588" s="8"/>
      <c r="DW588" s="6"/>
      <c r="DX588" s="7"/>
      <c r="DY588" s="7"/>
      <c r="DZ588" s="7"/>
      <c r="EA588" s="7"/>
      <c r="EB588" s="8"/>
      <c r="EC588" s="6"/>
      <c r="ED588" s="7"/>
      <c r="EE588" s="7"/>
      <c r="EF588" s="7"/>
      <c r="EG588" s="7"/>
      <c r="EH588" s="8"/>
      <c r="EI588" s="6"/>
      <c r="EJ588" s="7"/>
      <c r="EK588" s="7"/>
      <c r="EL588" s="7"/>
      <c r="EM588" s="7"/>
      <c r="EN588" s="8"/>
      <c r="EO588" s="6"/>
      <c r="EP588" s="7"/>
      <c r="EQ588" s="7"/>
      <c r="ER588" s="7"/>
      <c r="ES588" s="7"/>
      <c r="ET588" s="8"/>
      <c r="EU588" s="6"/>
      <c r="EV588" s="7"/>
      <c r="EW588" s="7"/>
      <c r="EX588" s="7"/>
      <c r="EY588" s="7"/>
      <c r="EZ588" s="8"/>
      <c r="FA588" s="6"/>
      <c r="FB588" s="7"/>
      <c r="FC588" s="7"/>
      <c r="FD588" s="7"/>
      <c r="FE588" s="7"/>
      <c r="FF588" s="8"/>
      <c r="FG588" s="6"/>
      <c r="FH588" s="7"/>
      <c r="FI588" s="7"/>
      <c r="FJ588" s="7"/>
      <c r="FK588" s="7"/>
      <c r="FL588" s="8"/>
      <c r="FM588" s="6"/>
      <c r="FN588" s="7"/>
      <c r="FO588" s="7"/>
      <c r="FP588" s="7"/>
      <c r="FQ588" s="7"/>
      <c r="FR588" s="8"/>
      <c r="FS588" s="6"/>
      <c r="FT588" s="7"/>
      <c r="FU588" s="7"/>
      <c r="FV588" s="7"/>
      <c r="FW588" s="7"/>
      <c r="FX588" s="8"/>
      <c r="FY588" s="6"/>
      <c r="FZ588" s="7"/>
      <c r="GA588" s="7"/>
      <c r="GB588" s="7"/>
      <c r="GC588" s="7"/>
      <c r="GD588" s="8"/>
      <c r="GE588" s="6"/>
      <c r="GF588" s="7"/>
      <c r="GG588" s="7"/>
      <c r="GH588" s="7"/>
      <c r="GI588" s="7"/>
      <c r="GJ588" s="8"/>
      <c r="GK588" s="6"/>
      <c r="GL588" s="7"/>
      <c r="GM588" s="7"/>
      <c r="GN588" s="7"/>
      <c r="GO588" s="7"/>
      <c r="GP588" s="8"/>
      <c r="GQ588" s="6"/>
      <c r="GR588" s="7"/>
      <c r="GS588" s="7"/>
      <c r="GT588" s="7"/>
      <c r="GU588" s="7"/>
      <c r="GV588" s="8"/>
      <c r="GW588" s="6"/>
      <c r="GX588" s="7"/>
      <c r="GY588" s="7"/>
      <c r="GZ588" s="7"/>
      <c r="HA588" s="7"/>
      <c r="HB588" s="8"/>
      <c r="HC588" s="6"/>
      <c r="HD588" s="7"/>
      <c r="HE588" s="7"/>
      <c r="HF588" s="7"/>
      <c r="HG588" s="7"/>
      <c r="HH588" s="8"/>
      <c r="HI588" s="6"/>
      <c r="HJ588" s="7"/>
      <c r="HK588" s="7"/>
      <c r="HL588" s="7"/>
      <c r="HM588" s="7"/>
      <c r="HN588" s="8"/>
      <c r="HO588" s="6"/>
      <c r="HP588" s="7"/>
      <c r="HQ588" s="7"/>
      <c r="HR588" s="7"/>
      <c r="HS588" s="7"/>
      <c r="HT588" s="8"/>
      <c r="HU588" s="6"/>
      <c r="HV588" s="7"/>
      <c r="HW588" s="7"/>
      <c r="HX588" s="7"/>
      <c r="HY588" s="7"/>
      <c r="HZ588" s="8"/>
      <c r="IA588" s="6"/>
      <c r="IB588" s="7"/>
      <c r="IC588" s="7"/>
      <c r="ID588" s="7"/>
      <c r="IE588" s="7"/>
      <c r="IF588" s="8"/>
      <c r="IG588" s="6"/>
      <c r="IH588" s="7"/>
      <c r="II588" s="7"/>
      <c r="IJ588" s="7"/>
      <c r="IK588" s="7"/>
      <c r="IL588" s="8"/>
      <c r="IM588" s="6"/>
      <c r="IN588" s="7"/>
      <c r="IO588" s="7"/>
      <c r="IP588" s="7"/>
      <c r="IQ588" s="7"/>
      <c r="IR588" s="8"/>
      <c r="IS588" s="6"/>
      <c r="IT588" s="7"/>
      <c r="IU588" s="7"/>
      <c r="IV588" s="7"/>
    </row>
    <row r="589" customFormat="false" ht="12.75" hidden="false" customHeight="false" outlineLevel="0" collapsed="false">
      <c r="A589" s="5" t="s">
        <v>728</v>
      </c>
      <c r="B589" s="6" t="n">
        <v>37000</v>
      </c>
      <c r="C589" s="7" t="s">
        <v>690</v>
      </c>
      <c r="D589" s="7" t="s">
        <v>663</v>
      </c>
      <c r="E589" s="7" t="s">
        <v>380</v>
      </c>
      <c r="F589" s="8" t="s">
        <v>665</v>
      </c>
      <c r="G589" s="8" t="n">
        <v>0</v>
      </c>
      <c r="H589" s="7"/>
      <c r="I589" s="7"/>
      <c r="J589" s="7"/>
      <c r="K589" s="7"/>
      <c r="L589" s="8"/>
      <c r="M589" s="6"/>
      <c r="N589" s="7"/>
      <c r="O589" s="7"/>
      <c r="P589" s="7"/>
      <c r="Q589" s="7"/>
      <c r="R589" s="8"/>
      <c r="S589" s="6"/>
      <c r="T589" s="7"/>
      <c r="U589" s="7"/>
      <c r="V589" s="7"/>
      <c r="W589" s="7"/>
      <c r="X589" s="8"/>
      <c r="Y589" s="6"/>
      <c r="Z589" s="7"/>
      <c r="AA589" s="7"/>
      <c r="AB589" s="7"/>
      <c r="AC589" s="7"/>
      <c r="AD589" s="8"/>
      <c r="AE589" s="6"/>
      <c r="AF589" s="7"/>
      <c r="AG589" s="7"/>
      <c r="AH589" s="7"/>
      <c r="AI589" s="7"/>
      <c r="AJ589" s="8"/>
      <c r="AK589" s="6"/>
      <c r="AL589" s="7"/>
      <c r="AM589" s="7"/>
      <c r="AN589" s="7"/>
      <c r="AO589" s="7"/>
      <c r="AP589" s="8"/>
      <c r="AQ589" s="6"/>
      <c r="AR589" s="7"/>
      <c r="AS589" s="7"/>
      <c r="AT589" s="7"/>
      <c r="AU589" s="7"/>
      <c r="AV589" s="8"/>
      <c r="AW589" s="6"/>
      <c r="AX589" s="7"/>
      <c r="AY589" s="7"/>
      <c r="AZ589" s="7"/>
      <c r="BA589" s="7"/>
      <c r="BB589" s="8"/>
      <c r="BC589" s="6"/>
      <c r="BD589" s="7"/>
      <c r="BE589" s="7"/>
      <c r="BF589" s="7"/>
      <c r="BG589" s="7"/>
      <c r="BH589" s="8"/>
      <c r="BI589" s="6"/>
      <c r="BJ589" s="7"/>
      <c r="BK589" s="7"/>
      <c r="BL589" s="7"/>
      <c r="BM589" s="7"/>
      <c r="BN589" s="8"/>
      <c r="BO589" s="6"/>
      <c r="BP589" s="7"/>
      <c r="BQ589" s="7"/>
      <c r="BR589" s="7"/>
      <c r="BS589" s="7"/>
      <c r="BT589" s="8"/>
      <c r="BU589" s="6"/>
      <c r="BV589" s="7"/>
      <c r="BW589" s="7"/>
      <c r="BX589" s="7"/>
      <c r="BY589" s="7"/>
      <c r="BZ589" s="8"/>
      <c r="CA589" s="6"/>
      <c r="CB589" s="7"/>
      <c r="CC589" s="7"/>
      <c r="CD589" s="7"/>
      <c r="CE589" s="7"/>
      <c r="CF589" s="8"/>
      <c r="CG589" s="6"/>
      <c r="CH589" s="7"/>
      <c r="CI589" s="7"/>
      <c r="CJ589" s="7"/>
      <c r="CK589" s="7"/>
      <c r="CL589" s="8"/>
      <c r="CM589" s="6"/>
      <c r="CN589" s="7"/>
      <c r="CO589" s="7"/>
      <c r="CP589" s="7"/>
      <c r="CQ589" s="7"/>
      <c r="CR589" s="8"/>
      <c r="CS589" s="6"/>
      <c r="CT589" s="7"/>
      <c r="CU589" s="7"/>
      <c r="CV589" s="7"/>
      <c r="CW589" s="7"/>
      <c r="CX589" s="8"/>
      <c r="CY589" s="6"/>
      <c r="CZ589" s="7"/>
      <c r="DA589" s="7"/>
      <c r="DB589" s="7"/>
      <c r="DC589" s="7"/>
      <c r="DD589" s="8"/>
      <c r="DE589" s="6"/>
      <c r="DF589" s="7"/>
      <c r="DG589" s="7"/>
      <c r="DH589" s="7"/>
      <c r="DI589" s="7"/>
      <c r="DJ589" s="8"/>
      <c r="DK589" s="6"/>
      <c r="DL589" s="7"/>
      <c r="DM589" s="7"/>
      <c r="DN589" s="7"/>
      <c r="DO589" s="7"/>
      <c r="DP589" s="8"/>
      <c r="DQ589" s="6"/>
      <c r="DR589" s="7"/>
      <c r="DS589" s="7"/>
      <c r="DT589" s="7"/>
      <c r="DU589" s="7"/>
      <c r="DV589" s="8"/>
      <c r="DW589" s="6"/>
      <c r="DX589" s="7"/>
      <c r="DY589" s="7"/>
      <c r="DZ589" s="7"/>
      <c r="EA589" s="7"/>
      <c r="EB589" s="8"/>
      <c r="EC589" s="6"/>
      <c r="ED589" s="7"/>
      <c r="EE589" s="7"/>
      <c r="EF589" s="7"/>
      <c r="EG589" s="7"/>
      <c r="EH589" s="8"/>
      <c r="EI589" s="6"/>
      <c r="EJ589" s="7"/>
      <c r="EK589" s="7"/>
      <c r="EL589" s="7"/>
      <c r="EM589" s="7"/>
      <c r="EN589" s="8"/>
      <c r="EO589" s="6"/>
      <c r="EP589" s="7"/>
      <c r="EQ589" s="7"/>
      <c r="ER589" s="7"/>
      <c r="ES589" s="7"/>
      <c r="ET589" s="8"/>
      <c r="EU589" s="6"/>
      <c r="EV589" s="7"/>
      <c r="EW589" s="7"/>
      <c r="EX589" s="7"/>
      <c r="EY589" s="7"/>
      <c r="EZ589" s="8"/>
      <c r="FA589" s="6"/>
      <c r="FB589" s="7"/>
      <c r="FC589" s="7"/>
      <c r="FD589" s="7"/>
      <c r="FE589" s="7"/>
      <c r="FF589" s="8"/>
      <c r="FG589" s="6"/>
      <c r="FH589" s="7"/>
      <c r="FI589" s="7"/>
      <c r="FJ589" s="7"/>
      <c r="FK589" s="7"/>
      <c r="FL589" s="8"/>
      <c r="FM589" s="6"/>
      <c r="FN589" s="7"/>
      <c r="FO589" s="7"/>
      <c r="FP589" s="7"/>
      <c r="FQ589" s="7"/>
      <c r="FR589" s="8"/>
      <c r="FS589" s="6"/>
      <c r="FT589" s="7"/>
      <c r="FU589" s="7"/>
      <c r="FV589" s="7"/>
      <c r="FW589" s="7"/>
      <c r="FX589" s="8"/>
      <c r="FY589" s="6"/>
      <c r="FZ589" s="7"/>
      <c r="GA589" s="7"/>
      <c r="GB589" s="7"/>
      <c r="GC589" s="7"/>
      <c r="GD589" s="8"/>
      <c r="GE589" s="6"/>
      <c r="GF589" s="7"/>
      <c r="GG589" s="7"/>
      <c r="GH589" s="7"/>
      <c r="GI589" s="7"/>
      <c r="GJ589" s="8"/>
      <c r="GK589" s="6"/>
      <c r="GL589" s="7"/>
      <c r="GM589" s="7"/>
      <c r="GN589" s="7"/>
      <c r="GO589" s="7"/>
      <c r="GP589" s="8"/>
      <c r="GQ589" s="6"/>
      <c r="GR589" s="7"/>
      <c r="GS589" s="7"/>
      <c r="GT589" s="7"/>
      <c r="GU589" s="7"/>
      <c r="GV589" s="8"/>
      <c r="GW589" s="6"/>
      <c r="GX589" s="7"/>
      <c r="GY589" s="7"/>
      <c r="GZ589" s="7"/>
      <c r="HA589" s="7"/>
      <c r="HB589" s="8"/>
      <c r="HC589" s="6"/>
      <c r="HD589" s="7"/>
      <c r="HE589" s="7"/>
      <c r="HF589" s="7"/>
      <c r="HG589" s="7"/>
      <c r="HH589" s="8"/>
      <c r="HI589" s="6"/>
      <c r="HJ589" s="7"/>
      <c r="HK589" s="7"/>
      <c r="HL589" s="7"/>
      <c r="HM589" s="7"/>
      <c r="HN589" s="8"/>
      <c r="HO589" s="6"/>
      <c r="HP589" s="7"/>
      <c r="HQ589" s="7"/>
      <c r="HR589" s="7"/>
      <c r="HS589" s="7"/>
      <c r="HT589" s="8"/>
      <c r="HU589" s="6"/>
      <c r="HV589" s="7"/>
      <c r="HW589" s="7"/>
      <c r="HX589" s="7"/>
      <c r="HY589" s="7"/>
      <c r="HZ589" s="8"/>
      <c r="IA589" s="6"/>
      <c r="IB589" s="7"/>
      <c r="IC589" s="7"/>
      <c r="ID589" s="7"/>
      <c r="IE589" s="7"/>
      <c r="IF589" s="8"/>
      <c r="IG589" s="6"/>
      <c r="IH589" s="7"/>
      <c r="II589" s="7"/>
      <c r="IJ589" s="7"/>
      <c r="IK589" s="7"/>
      <c r="IL589" s="8"/>
      <c r="IM589" s="6"/>
      <c r="IN589" s="7"/>
      <c r="IO589" s="7"/>
      <c r="IP589" s="7"/>
      <c r="IQ589" s="7"/>
      <c r="IR589" s="8"/>
      <c r="IS589" s="6"/>
      <c r="IT589" s="7"/>
      <c r="IU589" s="7"/>
      <c r="IV589" s="7"/>
    </row>
    <row r="590" customFormat="false" ht="12.75" hidden="false" customHeight="false" outlineLevel="0" collapsed="false">
      <c r="A590" s="5" t="s">
        <v>758</v>
      </c>
      <c r="B590" s="6" t="n">
        <v>37000</v>
      </c>
      <c r="C590" s="7" t="s">
        <v>690</v>
      </c>
      <c r="D590" s="7" t="s">
        <v>663</v>
      </c>
      <c r="E590" s="7" t="s">
        <v>26</v>
      </c>
      <c r="F590" s="8" t="s">
        <v>665</v>
      </c>
      <c r="G590" s="8" t="n">
        <v>0</v>
      </c>
      <c r="H590" s="7"/>
      <c r="I590" s="7"/>
      <c r="J590" s="7"/>
      <c r="K590" s="7"/>
      <c r="L590" s="8"/>
      <c r="M590" s="6"/>
      <c r="N590" s="7"/>
      <c r="O590" s="7"/>
      <c r="P590" s="7"/>
      <c r="Q590" s="7"/>
      <c r="R590" s="8"/>
      <c r="S590" s="6"/>
      <c r="T590" s="7"/>
      <c r="U590" s="7"/>
      <c r="V590" s="7"/>
      <c r="W590" s="7"/>
      <c r="X590" s="8"/>
      <c r="Y590" s="6"/>
      <c r="Z590" s="7"/>
      <c r="AA590" s="7"/>
      <c r="AB590" s="7"/>
      <c r="AC590" s="7"/>
      <c r="AD590" s="8"/>
      <c r="AE590" s="6"/>
      <c r="AF590" s="7"/>
      <c r="AG590" s="7"/>
      <c r="AH590" s="7"/>
      <c r="AI590" s="7"/>
      <c r="AJ590" s="8"/>
      <c r="AK590" s="6"/>
      <c r="AL590" s="7"/>
      <c r="AM590" s="7"/>
      <c r="AN590" s="7"/>
      <c r="AO590" s="7"/>
      <c r="AP590" s="8"/>
      <c r="AQ590" s="6"/>
      <c r="AR590" s="7"/>
      <c r="AS590" s="7"/>
      <c r="AT590" s="7"/>
      <c r="AU590" s="7"/>
      <c r="AV590" s="8"/>
      <c r="AW590" s="6"/>
      <c r="AX590" s="7"/>
      <c r="AY590" s="7"/>
      <c r="AZ590" s="7"/>
      <c r="BA590" s="7"/>
      <c r="BB590" s="8"/>
      <c r="BC590" s="6"/>
      <c r="BD590" s="7"/>
      <c r="BE590" s="7"/>
      <c r="BF590" s="7"/>
      <c r="BG590" s="7"/>
      <c r="BH590" s="8"/>
      <c r="BI590" s="6"/>
      <c r="BJ590" s="7"/>
      <c r="BK590" s="7"/>
      <c r="BL590" s="7"/>
      <c r="BM590" s="7"/>
      <c r="BN590" s="8"/>
      <c r="BO590" s="6"/>
      <c r="BP590" s="7"/>
      <c r="BQ590" s="7"/>
      <c r="BR590" s="7"/>
      <c r="BS590" s="7"/>
      <c r="BT590" s="8"/>
      <c r="BU590" s="6"/>
      <c r="BV590" s="7"/>
      <c r="BW590" s="7"/>
      <c r="BX590" s="7"/>
      <c r="BY590" s="7"/>
      <c r="BZ590" s="8"/>
      <c r="CA590" s="6"/>
      <c r="CB590" s="7"/>
      <c r="CC590" s="7"/>
      <c r="CD590" s="7"/>
      <c r="CE590" s="7"/>
      <c r="CF590" s="8"/>
      <c r="CG590" s="6"/>
      <c r="CH590" s="7"/>
      <c r="CI590" s="7"/>
      <c r="CJ590" s="7"/>
      <c r="CK590" s="7"/>
      <c r="CL590" s="8"/>
      <c r="CM590" s="6"/>
      <c r="CN590" s="7"/>
      <c r="CO590" s="7"/>
      <c r="CP590" s="7"/>
      <c r="CQ590" s="7"/>
      <c r="CR590" s="8"/>
      <c r="CS590" s="6"/>
      <c r="CT590" s="7"/>
      <c r="CU590" s="7"/>
      <c r="CV590" s="7"/>
      <c r="CW590" s="7"/>
      <c r="CX590" s="8"/>
      <c r="CY590" s="6"/>
      <c r="CZ590" s="7"/>
      <c r="DA590" s="7"/>
      <c r="DB590" s="7"/>
      <c r="DC590" s="7"/>
      <c r="DD590" s="8"/>
      <c r="DE590" s="6"/>
      <c r="DF590" s="7"/>
      <c r="DG590" s="7"/>
      <c r="DH590" s="7"/>
      <c r="DI590" s="7"/>
      <c r="DJ590" s="8"/>
      <c r="DK590" s="6"/>
      <c r="DL590" s="7"/>
      <c r="DM590" s="7"/>
      <c r="DN590" s="7"/>
      <c r="DO590" s="7"/>
      <c r="DP590" s="8"/>
      <c r="DQ590" s="6"/>
      <c r="DR590" s="7"/>
      <c r="DS590" s="7"/>
      <c r="DT590" s="7"/>
      <c r="DU590" s="7"/>
      <c r="DV590" s="8"/>
      <c r="DW590" s="6"/>
      <c r="DX590" s="7"/>
      <c r="DY590" s="7"/>
      <c r="DZ590" s="7"/>
      <c r="EA590" s="7"/>
      <c r="EB590" s="8"/>
      <c r="EC590" s="6"/>
      <c r="ED590" s="7"/>
      <c r="EE590" s="7"/>
      <c r="EF590" s="7"/>
      <c r="EG590" s="7"/>
      <c r="EH590" s="8"/>
      <c r="EI590" s="6"/>
      <c r="EJ590" s="7"/>
      <c r="EK590" s="7"/>
      <c r="EL590" s="7"/>
      <c r="EM590" s="7"/>
      <c r="EN590" s="8"/>
      <c r="EO590" s="6"/>
      <c r="EP590" s="7"/>
      <c r="EQ590" s="7"/>
      <c r="ER590" s="7"/>
      <c r="ES590" s="7"/>
      <c r="ET590" s="8"/>
      <c r="EU590" s="6"/>
      <c r="EV590" s="7"/>
      <c r="EW590" s="7"/>
      <c r="EX590" s="7"/>
      <c r="EY590" s="7"/>
      <c r="EZ590" s="8"/>
      <c r="FA590" s="6"/>
      <c r="FB590" s="7"/>
      <c r="FC590" s="7"/>
      <c r="FD590" s="7"/>
      <c r="FE590" s="7"/>
      <c r="FF590" s="8"/>
      <c r="FG590" s="6"/>
      <c r="FH590" s="7"/>
      <c r="FI590" s="7"/>
      <c r="FJ590" s="7"/>
      <c r="FK590" s="7"/>
      <c r="FL590" s="8"/>
      <c r="FM590" s="6"/>
      <c r="FN590" s="7"/>
      <c r="FO590" s="7"/>
      <c r="FP590" s="7"/>
      <c r="FQ590" s="7"/>
      <c r="FR590" s="8"/>
      <c r="FS590" s="6"/>
      <c r="FT590" s="7"/>
      <c r="FU590" s="7"/>
      <c r="FV590" s="7"/>
      <c r="FW590" s="7"/>
      <c r="FX590" s="8"/>
      <c r="FY590" s="6"/>
      <c r="FZ590" s="7"/>
      <c r="GA590" s="7"/>
      <c r="GB590" s="7"/>
      <c r="GC590" s="7"/>
      <c r="GD590" s="8"/>
      <c r="GE590" s="6"/>
      <c r="GF590" s="7"/>
      <c r="GG590" s="7"/>
      <c r="GH590" s="7"/>
      <c r="GI590" s="7"/>
      <c r="GJ590" s="8"/>
      <c r="GK590" s="6"/>
      <c r="GL590" s="7"/>
      <c r="GM590" s="7"/>
      <c r="GN590" s="7"/>
      <c r="GO590" s="7"/>
      <c r="GP590" s="8"/>
      <c r="GQ590" s="6"/>
      <c r="GR590" s="7"/>
      <c r="GS590" s="7"/>
      <c r="GT590" s="7"/>
      <c r="GU590" s="7"/>
      <c r="GV590" s="8"/>
      <c r="GW590" s="6"/>
      <c r="GX590" s="7"/>
      <c r="GY590" s="7"/>
      <c r="GZ590" s="7"/>
      <c r="HA590" s="7"/>
      <c r="HB590" s="8"/>
      <c r="HC590" s="6"/>
      <c r="HD590" s="7"/>
      <c r="HE590" s="7"/>
      <c r="HF590" s="7"/>
      <c r="HG590" s="7"/>
      <c r="HH590" s="8"/>
      <c r="HI590" s="6"/>
      <c r="HJ590" s="7"/>
      <c r="HK590" s="7"/>
      <c r="HL590" s="7"/>
      <c r="HM590" s="7"/>
      <c r="HN590" s="8"/>
      <c r="HO590" s="6"/>
      <c r="HP590" s="7"/>
      <c r="HQ590" s="7"/>
      <c r="HR590" s="7"/>
      <c r="HS590" s="7"/>
      <c r="HT590" s="8"/>
      <c r="HU590" s="6"/>
      <c r="HV590" s="7"/>
      <c r="HW590" s="7"/>
      <c r="HX590" s="7"/>
      <c r="HY590" s="7"/>
      <c r="HZ590" s="8"/>
      <c r="IA590" s="6"/>
      <c r="IB590" s="7"/>
      <c r="IC590" s="7"/>
      <c r="ID590" s="7"/>
      <c r="IE590" s="7"/>
      <c r="IF590" s="8"/>
      <c r="IG590" s="6"/>
      <c r="IH590" s="7"/>
      <c r="II590" s="7"/>
      <c r="IJ590" s="7"/>
      <c r="IK590" s="7"/>
      <c r="IL590" s="8"/>
      <c r="IM590" s="6"/>
      <c r="IN590" s="7"/>
      <c r="IO590" s="7"/>
      <c r="IP590" s="7"/>
      <c r="IQ590" s="7"/>
      <c r="IR590" s="8"/>
      <c r="IS590" s="6"/>
      <c r="IT590" s="7"/>
      <c r="IU590" s="7"/>
      <c r="IV590" s="7"/>
    </row>
    <row r="591" customFormat="false" ht="12.75" hidden="false" customHeight="false" outlineLevel="0" collapsed="false">
      <c r="A591" s="5" t="s">
        <v>759</v>
      </c>
      <c r="B591" s="6" t="n">
        <v>37001</v>
      </c>
      <c r="C591" s="7" t="s">
        <v>685</v>
      </c>
      <c r="D591" s="7" t="s">
        <v>663</v>
      </c>
      <c r="E591" s="7" t="s">
        <v>760</v>
      </c>
      <c r="F591" s="8" t="s">
        <v>665</v>
      </c>
      <c r="G591" s="8" t="n">
        <v>200</v>
      </c>
      <c r="H591" s="7"/>
      <c r="I591" s="7"/>
      <c r="J591" s="7"/>
      <c r="K591" s="7"/>
      <c r="L591" s="8"/>
      <c r="M591" s="6"/>
      <c r="N591" s="7"/>
      <c r="O591" s="7"/>
      <c r="P591" s="7"/>
      <c r="Q591" s="7"/>
      <c r="R591" s="8"/>
      <c r="S591" s="6"/>
      <c r="T591" s="7"/>
      <c r="U591" s="7"/>
      <c r="V591" s="7"/>
      <c r="W591" s="7"/>
      <c r="X591" s="8"/>
      <c r="Y591" s="6"/>
      <c r="Z591" s="7"/>
      <c r="AA591" s="7"/>
      <c r="AB591" s="7"/>
      <c r="AC591" s="7"/>
      <c r="AD591" s="8"/>
      <c r="AE591" s="6"/>
      <c r="AF591" s="7"/>
      <c r="AG591" s="7"/>
      <c r="AH591" s="7"/>
      <c r="AI591" s="7"/>
      <c r="AJ591" s="8"/>
      <c r="AK591" s="6"/>
      <c r="AL591" s="7"/>
      <c r="AM591" s="7"/>
      <c r="AN591" s="7"/>
      <c r="AO591" s="7"/>
      <c r="AP591" s="8"/>
      <c r="AQ591" s="6"/>
      <c r="AR591" s="7"/>
      <c r="AS591" s="7"/>
      <c r="AT591" s="7"/>
      <c r="AU591" s="7"/>
      <c r="AV591" s="8"/>
      <c r="AW591" s="6"/>
      <c r="AX591" s="7"/>
      <c r="AY591" s="7"/>
      <c r="AZ591" s="7"/>
      <c r="BA591" s="7"/>
      <c r="BB591" s="8"/>
      <c r="BC591" s="6"/>
      <c r="BD591" s="7"/>
      <c r="BE591" s="7"/>
      <c r="BF591" s="7"/>
      <c r="BG591" s="7"/>
      <c r="BH591" s="8"/>
      <c r="BI591" s="6"/>
      <c r="BJ591" s="7"/>
      <c r="BK591" s="7"/>
      <c r="BL591" s="7"/>
      <c r="BM591" s="7"/>
      <c r="BN591" s="8"/>
      <c r="BO591" s="6"/>
      <c r="BP591" s="7"/>
      <c r="BQ591" s="7"/>
      <c r="BR591" s="7"/>
      <c r="BS591" s="7"/>
      <c r="BT591" s="8"/>
      <c r="BU591" s="6"/>
      <c r="BV591" s="7"/>
      <c r="BW591" s="7"/>
      <c r="BX591" s="7"/>
      <c r="BY591" s="7"/>
      <c r="BZ591" s="8"/>
      <c r="CA591" s="6"/>
      <c r="CB591" s="7"/>
      <c r="CC591" s="7"/>
      <c r="CD591" s="7"/>
      <c r="CE591" s="7"/>
      <c r="CF591" s="8"/>
      <c r="CG591" s="6"/>
      <c r="CH591" s="7"/>
      <c r="CI591" s="7"/>
      <c r="CJ591" s="7"/>
      <c r="CK591" s="7"/>
      <c r="CL591" s="8"/>
      <c r="CM591" s="6"/>
      <c r="CN591" s="7"/>
      <c r="CO591" s="7"/>
      <c r="CP591" s="7"/>
      <c r="CQ591" s="7"/>
      <c r="CR591" s="8"/>
      <c r="CS591" s="6"/>
      <c r="CT591" s="7"/>
      <c r="CU591" s="7"/>
      <c r="CV591" s="7"/>
      <c r="CW591" s="7"/>
      <c r="CX591" s="8"/>
      <c r="CY591" s="6"/>
      <c r="CZ591" s="7"/>
      <c r="DA591" s="7"/>
      <c r="DB591" s="7"/>
      <c r="DC591" s="7"/>
      <c r="DD591" s="8"/>
      <c r="DE591" s="6"/>
      <c r="DF591" s="7"/>
      <c r="DG591" s="7"/>
      <c r="DH591" s="7"/>
      <c r="DI591" s="7"/>
      <c r="DJ591" s="8"/>
      <c r="DK591" s="6"/>
      <c r="DL591" s="7"/>
      <c r="DM591" s="7"/>
      <c r="DN591" s="7"/>
      <c r="DO591" s="7"/>
      <c r="DP591" s="8"/>
      <c r="DQ591" s="6"/>
      <c r="DR591" s="7"/>
      <c r="DS591" s="7"/>
      <c r="DT591" s="7"/>
      <c r="DU591" s="7"/>
      <c r="DV591" s="8"/>
      <c r="DW591" s="6"/>
      <c r="DX591" s="7"/>
      <c r="DY591" s="7"/>
      <c r="DZ591" s="7"/>
      <c r="EA591" s="7"/>
      <c r="EB591" s="8"/>
      <c r="EC591" s="6"/>
      <c r="ED591" s="7"/>
      <c r="EE591" s="7"/>
      <c r="EF591" s="7"/>
      <c r="EG591" s="7"/>
      <c r="EH591" s="8"/>
      <c r="EI591" s="6"/>
      <c r="EJ591" s="7"/>
      <c r="EK591" s="7"/>
      <c r="EL591" s="7"/>
      <c r="EM591" s="7"/>
      <c r="EN591" s="8"/>
      <c r="EO591" s="6"/>
      <c r="EP591" s="7"/>
      <c r="EQ591" s="7"/>
      <c r="ER591" s="7"/>
      <c r="ES591" s="7"/>
      <c r="ET591" s="8"/>
      <c r="EU591" s="6"/>
      <c r="EV591" s="7"/>
      <c r="EW591" s="7"/>
      <c r="EX591" s="7"/>
      <c r="EY591" s="7"/>
      <c r="EZ591" s="8"/>
      <c r="FA591" s="6"/>
      <c r="FB591" s="7"/>
      <c r="FC591" s="7"/>
      <c r="FD591" s="7"/>
      <c r="FE591" s="7"/>
      <c r="FF591" s="8"/>
      <c r="FG591" s="6"/>
      <c r="FH591" s="7"/>
      <c r="FI591" s="7"/>
      <c r="FJ591" s="7"/>
      <c r="FK591" s="7"/>
      <c r="FL591" s="8"/>
      <c r="FM591" s="6"/>
      <c r="FN591" s="7"/>
      <c r="FO591" s="7"/>
      <c r="FP591" s="7"/>
      <c r="FQ591" s="7"/>
      <c r="FR591" s="8"/>
      <c r="FS591" s="6"/>
      <c r="FT591" s="7"/>
      <c r="FU591" s="7"/>
      <c r="FV591" s="7"/>
      <c r="FW591" s="7"/>
      <c r="FX591" s="8"/>
      <c r="FY591" s="6"/>
      <c r="FZ591" s="7"/>
      <c r="GA591" s="7"/>
      <c r="GB591" s="7"/>
      <c r="GC591" s="7"/>
      <c r="GD591" s="8"/>
      <c r="GE591" s="6"/>
      <c r="GF591" s="7"/>
      <c r="GG591" s="7"/>
      <c r="GH591" s="7"/>
      <c r="GI591" s="7"/>
      <c r="GJ591" s="8"/>
      <c r="GK591" s="6"/>
      <c r="GL591" s="7"/>
      <c r="GM591" s="7"/>
      <c r="GN591" s="7"/>
      <c r="GO591" s="7"/>
      <c r="GP591" s="8"/>
      <c r="GQ591" s="6"/>
      <c r="GR591" s="7"/>
      <c r="GS591" s="7"/>
      <c r="GT591" s="7"/>
      <c r="GU591" s="7"/>
      <c r="GV591" s="8"/>
      <c r="GW591" s="6"/>
      <c r="GX591" s="7"/>
      <c r="GY591" s="7"/>
      <c r="GZ591" s="7"/>
      <c r="HA591" s="7"/>
      <c r="HB591" s="8"/>
      <c r="HC591" s="6"/>
      <c r="HD591" s="7"/>
      <c r="HE591" s="7"/>
      <c r="HF591" s="7"/>
      <c r="HG591" s="7"/>
      <c r="HH591" s="8"/>
      <c r="HI591" s="6"/>
      <c r="HJ591" s="7"/>
      <c r="HK591" s="7"/>
      <c r="HL591" s="7"/>
      <c r="HM591" s="7"/>
      <c r="HN591" s="8"/>
      <c r="HO591" s="6"/>
      <c r="HP591" s="7"/>
      <c r="HQ591" s="7"/>
      <c r="HR591" s="7"/>
      <c r="HS591" s="7"/>
      <c r="HT591" s="8"/>
      <c r="HU591" s="6"/>
      <c r="HV591" s="7"/>
      <c r="HW591" s="7"/>
      <c r="HX591" s="7"/>
      <c r="HY591" s="7"/>
      <c r="HZ591" s="8"/>
      <c r="IA591" s="6"/>
      <c r="IB591" s="7"/>
      <c r="IC591" s="7"/>
      <c r="ID591" s="7"/>
      <c r="IE591" s="7"/>
      <c r="IF591" s="8"/>
      <c r="IG591" s="6"/>
      <c r="IH591" s="7"/>
      <c r="II591" s="7"/>
      <c r="IJ591" s="7"/>
      <c r="IK591" s="7"/>
      <c r="IL591" s="8"/>
      <c r="IM591" s="6"/>
      <c r="IN591" s="7"/>
      <c r="IO591" s="7"/>
      <c r="IP591" s="7"/>
      <c r="IQ591" s="7"/>
      <c r="IR591" s="8"/>
      <c r="IS591" s="6"/>
      <c r="IT591" s="7"/>
      <c r="IU591" s="7"/>
      <c r="IV591" s="7"/>
    </row>
    <row r="592" customFormat="false" ht="12.75" hidden="false" customHeight="false" outlineLevel="0" collapsed="false">
      <c r="A592" s="5" t="s">
        <v>731</v>
      </c>
      <c r="B592" s="6" t="n">
        <v>37001</v>
      </c>
      <c r="C592" s="7" t="s">
        <v>690</v>
      </c>
      <c r="D592" s="7" t="s">
        <v>663</v>
      </c>
      <c r="E592" s="7" t="s">
        <v>380</v>
      </c>
      <c r="F592" s="8" t="s">
        <v>665</v>
      </c>
      <c r="G592" s="8" t="n">
        <v>0</v>
      </c>
      <c r="H592" s="7"/>
      <c r="I592" s="7"/>
      <c r="J592" s="7"/>
      <c r="K592" s="7"/>
      <c r="L592" s="8"/>
      <c r="M592" s="6"/>
      <c r="N592" s="7"/>
      <c r="O592" s="7"/>
      <c r="P592" s="7"/>
      <c r="Q592" s="7"/>
      <c r="R592" s="8"/>
      <c r="S592" s="6"/>
      <c r="T592" s="7"/>
      <c r="U592" s="7"/>
      <c r="V592" s="7"/>
      <c r="W592" s="7"/>
      <c r="X592" s="8"/>
      <c r="Y592" s="6"/>
      <c r="Z592" s="7"/>
      <c r="AA592" s="7"/>
      <c r="AB592" s="7"/>
      <c r="AC592" s="7"/>
      <c r="AD592" s="8"/>
      <c r="AE592" s="6"/>
      <c r="AF592" s="7"/>
      <c r="AG592" s="7"/>
      <c r="AH592" s="7"/>
      <c r="AI592" s="7"/>
      <c r="AJ592" s="8"/>
      <c r="AK592" s="6"/>
      <c r="AL592" s="7"/>
      <c r="AM592" s="7"/>
      <c r="AN592" s="7"/>
      <c r="AO592" s="7"/>
      <c r="AP592" s="8"/>
      <c r="AQ592" s="6"/>
      <c r="AR592" s="7"/>
      <c r="AS592" s="7"/>
      <c r="AT592" s="7"/>
      <c r="AU592" s="7"/>
      <c r="AV592" s="8"/>
      <c r="AW592" s="6"/>
      <c r="AX592" s="7"/>
      <c r="AY592" s="7"/>
      <c r="AZ592" s="7"/>
      <c r="BA592" s="7"/>
      <c r="BB592" s="8"/>
      <c r="BC592" s="6"/>
      <c r="BD592" s="7"/>
      <c r="BE592" s="7"/>
      <c r="BF592" s="7"/>
      <c r="BG592" s="7"/>
      <c r="BH592" s="8"/>
      <c r="BI592" s="6"/>
      <c r="BJ592" s="7"/>
      <c r="BK592" s="7"/>
      <c r="BL592" s="7"/>
      <c r="BM592" s="7"/>
      <c r="BN592" s="8"/>
      <c r="BO592" s="6"/>
      <c r="BP592" s="7"/>
      <c r="BQ592" s="7"/>
      <c r="BR592" s="7"/>
      <c r="BS592" s="7"/>
      <c r="BT592" s="8"/>
      <c r="BU592" s="6"/>
      <c r="BV592" s="7"/>
      <c r="BW592" s="7"/>
      <c r="BX592" s="7"/>
      <c r="BY592" s="7"/>
      <c r="BZ592" s="8"/>
      <c r="CA592" s="6"/>
      <c r="CB592" s="7"/>
      <c r="CC592" s="7"/>
      <c r="CD592" s="7"/>
      <c r="CE592" s="7"/>
      <c r="CF592" s="8"/>
      <c r="CG592" s="6"/>
      <c r="CH592" s="7"/>
      <c r="CI592" s="7"/>
      <c r="CJ592" s="7"/>
      <c r="CK592" s="7"/>
      <c r="CL592" s="8"/>
      <c r="CM592" s="6"/>
      <c r="CN592" s="7"/>
      <c r="CO592" s="7"/>
      <c r="CP592" s="7"/>
      <c r="CQ592" s="7"/>
      <c r="CR592" s="8"/>
      <c r="CS592" s="6"/>
      <c r="CT592" s="7"/>
      <c r="CU592" s="7"/>
      <c r="CV592" s="7"/>
      <c r="CW592" s="7"/>
      <c r="CX592" s="8"/>
      <c r="CY592" s="6"/>
      <c r="CZ592" s="7"/>
      <c r="DA592" s="7"/>
      <c r="DB592" s="7"/>
      <c r="DC592" s="7"/>
      <c r="DD592" s="8"/>
      <c r="DE592" s="6"/>
      <c r="DF592" s="7"/>
      <c r="DG592" s="7"/>
      <c r="DH592" s="7"/>
      <c r="DI592" s="7"/>
      <c r="DJ592" s="8"/>
      <c r="DK592" s="6"/>
      <c r="DL592" s="7"/>
      <c r="DM592" s="7"/>
      <c r="DN592" s="7"/>
      <c r="DO592" s="7"/>
      <c r="DP592" s="8"/>
      <c r="DQ592" s="6"/>
      <c r="DR592" s="7"/>
      <c r="DS592" s="7"/>
      <c r="DT592" s="7"/>
      <c r="DU592" s="7"/>
      <c r="DV592" s="8"/>
      <c r="DW592" s="6"/>
      <c r="DX592" s="7"/>
      <c r="DY592" s="7"/>
      <c r="DZ592" s="7"/>
      <c r="EA592" s="7"/>
      <c r="EB592" s="8"/>
      <c r="EC592" s="6"/>
      <c r="ED592" s="7"/>
      <c r="EE592" s="7"/>
      <c r="EF592" s="7"/>
      <c r="EG592" s="7"/>
      <c r="EH592" s="8"/>
      <c r="EI592" s="6"/>
      <c r="EJ592" s="7"/>
      <c r="EK592" s="7"/>
      <c r="EL592" s="7"/>
      <c r="EM592" s="7"/>
      <c r="EN592" s="8"/>
      <c r="EO592" s="6"/>
      <c r="EP592" s="7"/>
      <c r="EQ592" s="7"/>
      <c r="ER592" s="7"/>
      <c r="ES592" s="7"/>
      <c r="ET592" s="8"/>
      <c r="EU592" s="6"/>
      <c r="EV592" s="7"/>
      <c r="EW592" s="7"/>
      <c r="EX592" s="7"/>
      <c r="EY592" s="7"/>
      <c r="EZ592" s="8"/>
      <c r="FA592" s="6"/>
      <c r="FB592" s="7"/>
      <c r="FC592" s="7"/>
      <c r="FD592" s="7"/>
      <c r="FE592" s="7"/>
      <c r="FF592" s="8"/>
      <c r="FG592" s="6"/>
      <c r="FH592" s="7"/>
      <c r="FI592" s="7"/>
      <c r="FJ592" s="7"/>
      <c r="FK592" s="7"/>
      <c r="FL592" s="8"/>
      <c r="FM592" s="6"/>
      <c r="FN592" s="7"/>
      <c r="FO592" s="7"/>
      <c r="FP592" s="7"/>
      <c r="FQ592" s="7"/>
      <c r="FR592" s="8"/>
      <c r="FS592" s="6"/>
      <c r="FT592" s="7"/>
      <c r="FU592" s="7"/>
      <c r="FV592" s="7"/>
      <c r="FW592" s="7"/>
      <c r="FX592" s="8"/>
      <c r="FY592" s="6"/>
      <c r="FZ592" s="7"/>
      <c r="GA592" s="7"/>
      <c r="GB592" s="7"/>
      <c r="GC592" s="7"/>
      <c r="GD592" s="8"/>
      <c r="GE592" s="6"/>
      <c r="GF592" s="7"/>
      <c r="GG592" s="7"/>
      <c r="GH592" s="7"/>
      <c r="GI592" s="7"/>
      <c r="GJ592" s="8"/>
      <c r="GK592" s="6"/>
      <c r="GL592" s="7"/>
      <c r="GM592" s="7"/>
      <c r="GN592" s="7"/>
      <c r="GO592" s="7"/>
      <c r="GP592" s="8"/>
      <c r="GQ592" s="6"/>
      <c r="GR592" s="7"/>
      <c r="GS592" s="7"/>
      <c r="GT592" s="7"/>
      <c r="GU592" s="7"/>
      <c r="GV592" s="8"/>
      <c r="GW592" s="6"/>
      <c r="GX592" s="7"/>
      <c r="GY592" s="7"/>
      <c r="GZ592" s="7"/>
      <c r="HA592" s="7"/>
      <c r="HB592" s="8"/>
      <c r="HC592" s="6"/>
      <c r="HD592" s="7"/>
      <c r="HE592" s="7"/>
      <c r="HF592" s="7"/>
      <c r="HG592" s="7"/>
      <c r="HH592" s="8"/>
      <c r="HI592" s="6"/>
      <c r="HJ592" s="7"/>
      <c r="HK592" s="7"/>
      <c r="HL592" s="7"/>
      <c r="HM592" s="7"/>
      <c r="HN592" s="8"/>
      <c r="HO592" s="6"/>
      <c r="HP592" s="7"/>
      <c r="HQ592" s="7"/>
      <c r="HR592" s="7"/>
      <c r="HS592" s="7"/>
      <c r="HT592" s="8"/>
      <c r="HU592" s="6"/>
      <c r="HV592" s="7"/>
      <c r="HW592" s="7"/>
      <c r="HX592" s="7"/>
      <c r="HY592" s="7"/>
      <c r="HZ592" s="8"/>
      <c r="IA592" s="6"/>
      <c r="IB592" s="7"/>
      <c r="IC592" s="7"/>
      <c r="ID592" s="7"/>
      <c r="IE592" s="7"/>
      <c r="IF592" s="8"/>
      <c r="IG592" s="6"/>
      <c r="IH592" s="7"/>
      <c r="II592" s="7"/>
      <c r="IJ592" s="7"/>
      <c r="IK592" s="7"/>
      <c r="IL592" s="8"/>
      <c r="IM592" s="6"/>
      <c r="IN592" s="7"/>
      <c r="IO592" s="7"/>
      <c r="IP592" s="7"/>
      <c r="IQ592" s="7"/>
      <c r="IR592" s="8"/>
      <c r="IS592" s="6"/>
      <c r="IT592" s="7"/>
      <c r="IU592" s="7"/>
      <c r="IV592" s="7"/>
    </row>
    <row r="593" customFormat="false" ht="12.75" hidden="false" customHeight="false" outlineLevel="0" collapsed="false">
      <c r="A593" s="5" t="s">
        <v>684</v>
      </c>
      <c r="B593" s="6" t="n">
        <v>37001</v>
      </c>
      <c r="C593" s="7" t="s">
        <v>685</v>
      </c>
      <c r="D593" s="7" t="s">
        <v>663</v>
      </c>
      <c r="E593" s="7" t="s">
        <v>380</v>
      </c>
      <c r="F593" s="8" t="s">
        <v>665</v>
      </c>
      <c r="G593" s="8" t="n">
        <v>1887</v>
      </c>
      <c r="H593" s="7"/>
      <c r="I593" s="7"/>
      <c r="J593" s="7"/>
      <c r="K593" s="7"/>
      <c r="L593" s="8"/>
      <c r="M593" s="6"/>
      <c r="N593" s="7"/>
      <c r="O593" s="7"/>
      <c r="P593" s="7"/>
      <c r="Q593" s="7"/>
      <c r="R593" s="8"/>
      <c r="S593" s="6"/>
      <c r="T593" s="7"/>
      <c r="U593" s="7"/>
      <c r="V593" s="7"/>
      <c r="W593" s="7"/>
      <c r="X593" s="8"/>
      <c r="Y593" s="6"/>
      <c r="Z593" s="7"/>
      <c r="AA593" s="7"/>
      <c r="AB593" s="7"/>
      <c r="AC593" s="7"/>
      <c r="AD593" s="8"/>
      <c r="AE593" s="6"/>
      <c r="AF593" s="7"/>
      <c r="AG593" s="7"/>
      <c r="AH593" s="7"/>
      <c r="AI593" s="7"/>
      <c r="AJ593" s="8"/>
      <c r="AK593" s="6"/>
      <c r="AL593" s="7"/>
      <c r="AM593" s="7"/>
      <c r="AN593" s="7"/>
      <c r="AO593" s="7"/>
      <c r="AP593" s="8"/>
      <c r="AQ593" s="6"/>
      <c r="AR593" s="7"/>
      <c r="AS593" s="7"/>
      <c r="AT593" s="7"/>
      <c r="AU593" s="7"/>
      <c r="AV593" s="8"/>
      <c r="AW593" s="6"/>
      <c r="AX593" s="7"/>
      <c r="AY593" s="7"/>
      <c r="AZ593" s="7"/>
      <c r="BA593" s="7"/>
      <c r="BB593" s="8"/>
      <c r="BC593" s="6"/>
      <c r="BD593" s="7"/>
      <c r="BE593" s="7"/>
      <c r="BF593" s="7"/>
      <c r="BG593" s="7"/>
      <c r="BH593" s="8"/>
      <c r="BI593" s="6"/>
      <c r="BJ593" s="7"/>
      <c r="BK593" s="7"/>
      <c r="BL593" s="7"/>
      <c r="BM593" s="7"/>
      <c r="BN593" s="8"/>
      <c r="BO593" s="6"/>
      <c r="BP593" s="7"/>
      <c r="BQ593" s="7"/>
      <c r="BR593" s="7"/>
      <c r="BS593" s="7"/>
      <c r="BT593" s="8"/>
      <c r="BU593" s="6"/>
      <c r="BV593" s="7"/>
      <c r="BW593" s="7"/>
      <c r="BX593" s="7"/>
      <c r="BY593" s="7"/>
      <c r="BZ593" s="8"/>
      <c r="CA593" s="6"/>
      <c r="CB593" s="7"/>
      <c r="CC593" s="7"/>
      <c r="CD593" s="7"/>
      <c r="CE593" s="7"/>
      <c r="CF593" s="8"/>
      <c r="CG593" s="6"/>
      <c r="CH593" s="7"/>
      <c r="CI593" s="7"/>
      <c r="CJ593" s="7"/>
      <c r="CK593" s="7"/>
      <c r="CL593" s="8"/>
      <c r="CM593" s="6"/>
      <c r="CN593" s="7"/>
      <c r="CO593" s="7"/>
      <c r="CP593" s="7"/>
      <c r="CQ593" s="7"/>
      <c r="CR593" s="8"/>
      <c r="CS593" s="6"/>
      <c r="CT593" s="7"/>
      <c r="CU593" s="7"/>
      <c r="CV593" s="7"/>
      <c r="CW593" s="7"/>
      <c r="CX593" s="8"/>
      <c r="CY593" s="6"/>
      <c r="CZ593" s="7"/>
      <c r="DA593" s="7"/>
      <c r="DB593" s="7"/>
      <c r="DC593" s="7"/>
      <c r="DD593" s="8"/>
      <c r="DE593" s="6"/>
      <c r="DF593" s="7"/>
      <c r="DG593" s="7"/>
      <c r="DH593" s="7"/>
      <c r="DI593" s="7"/>
      <c r="DJ593" s="8"/>
      <c r="DK593" s="6"/>
      <c r="DL593" s="7"/>
      <c r="DM593" s="7"/>
      <c r="DN593" s="7"/>
      <c r="DO593" s="7"/>
      <c r="DP593" s="8"/>
      <c r="DQ593" s="6"/>
      <c r="DR593" s="7"/>
      <c r="DS593" s="7"/>
      <c r="DT593" s="7"/>
      <c r="DU593" s="7"/>
      <c r="DV593" s="8"/>
      <c r="DW593" s="6"/>
      <c r="DX593" s="7"/>
      <c r="DY593" s="7"/>
      <c r="DZ593" s="7"/>
      <c r="EA593" s="7"/>
      <c r="EB593" s="8"/>
      <c r="EC593" s="6"/>
      <c r="ED593" s="7"/>
      <c r="EE593" s="7"/>
      <c r="EF593" s="7"/>
      <c r="EG593" s="7"/>
      <c r="EH593" s="8"/>
      <c r="EI593" s="6"/>
      <c r="EJ593" s="7"/>
      <c r="EK593" s="7"/>
      <c r="EL593" s="7"/>
      <c r="EM593" s="7"/>
      <c r="EN593" s="8"/>
      <c r="EO593" s="6"/>
      <c r="EP593" s="7"/>
      <c r="EQ593" s="7"/>
      <c r="ER593" s="7"/>
      <c r="ES593" s="7"/>
      <c r="ET593" s="8"/>
      <c r="EU593" s="6"/>
      <c r="EV593" s="7"/>
      <c r="EW593" s="7"/>
      <c r="EX593" s="7"/>
      <c r="EY593" s="7"/>
      <c r="EZ593" s="8"/>
      <c r="FA593" s="6"/>
      <c r="FB593" s="7"/>
      <c r="FC593" s="7"/>
      <c r="FD593" s="7"/>
      <c r="FE593" s="7"/>
      <c r="FF593" s="8"/>
      <c r="FG593" s="6"/>
      <c r="FH593" s="7"/>
      <c r="FI593" s="7"/>
      <c r="FJ593" s="7"/>
      <c r="FK593" s="7"/>
      <c r="FL593" s="8"/>
      <c r="FM593" s="6"/>
      <c r="FN593" s="7"/>
      <c r="FO593" s="7"/>
      <c r="FP593" s="7"/>
      <c r="FQ593" s="7"/>
      <c r="FR593" s="8"/>
      <c r="FS593" s="6"/>
      <c r="FT593" s="7"/>
      <c r="FU593" s="7"/>
      <c r="FV593" s="7"/>
      <c r="FW593" s="7"/>
      <c r="FX593" s="8"/>
      <c r="FY593" s="6"/>
      <c r="FZ593" s="7"/>
      <c r="GA593" s="7"/>
      <c r="GB593" s="7"/>
      <c r="GC593" s="7"/>
      <c r="GD593" s="8"/>
      <c r="GE593" s="6"/>
      <c r="GF593" s="7"/>
      <c r="GG593" s="7"/>
      <c r="GH593" s="7"/>
      <c r="GI593" s="7"/>
      <c r="GJ593" s="8"/>
      <c r="GK593" s="6"/>
      <c r="GL593" s="7"/>
      <c r="GM593" s="7"/>
      <c r="GN593" s="7"/>
      <c r="GO593" s="7"/>
      <c r="GP593" s="8"/>
      <c r="GQ593" s="6"/>
      <c r="GR593" s="7"/>
      <c r="GS593" s="7"/>
      <c r="GT593" s="7"/>
      <c r="GU593" s="7"/>
      <c r="GV593" s="8"/>
      <c r="GW593" s="6"/>
      <c r="GX593" s="7"/>
      <c r="GY593" s="7"/>
      <c r="GZ593" s="7"/>
      <c r="HA593" s="7"/>
      <c r="HB593" s="8"/>
      <c r="HC593" s="6"/>
      <c r="HD593" s="7"/>
      <c r="HE593" s="7"/>
      <c r="HF593" s="7"/>
      <c r="HG593" s="7"/>
      <c r="HH593" s="8"/>
      <c r="HI593" s="6"/>
      <c r="HJ593" s="7"/>
      <c r="HK593" s="7"/>
      <c r="HL593" s="7"/>
      <c r="HM593" s="7"/>
      <c r="HN593" s="8"/>
      <c r="HO593" s="6"/>
      <c r="HP593" s="7"/>
      <c r="HQ593" s="7"/>
      <c r="HR593" s="7"/>
      <c r="HS593" s="7"/>
      <c r="HT593" s="8"/>
      <c r="HU593" s="6"/>
      <c r="HV593" s="7"/>
      <c r="HW593" s="7"/>
      <c r="HX593" s="7"/>
      <c r="HY593" s="7"/>
      <c r="HZ593" s="8"/>
      <c r="IA593" s="6"/>
      <c r="IB593" s="7"/>
      <c r="IC593" s="7"/>
      <c r="ID593" s="7"/>
      <c r="IE593" s="7"/>
      <c r="IF593" s="8"/>
      <c r="IG593" s="6"/>
      <c r="IH593" s="7"/>
      <c r="II593" s="7"/>
      <c r="IJ593" s="7"/>
      <c r="IK593" s="7"/>
      <c r="IL593" s="8"/>
      <c r="IM593" s="6"/>
      <c r="IN593" s="7"/>
      <c r="IO593" s="7"/>
      <c r="IP593" s="7"/>
      <c r="IQ593" s="7"/>
      <c r="IR593" s="8"/>
      <c r="IS593" s="6"/>
      <c r="IT593" s="7"/>
      <c r="IU593" s="7"/>
      <c r="IV593" s="7"/>
    </row>
    <row r="594" customFormat="false" ht="12.75" hidden="false" customHeight="false" outlineLevel="0" collapsed="false">
      <c r="A594" s="5" t="s">
        <v>732</v>
      </c>
      <c r="B594" s="6" t="n">
        <v>37005</v>
      </c>
      <c r="C594" s="7" t="s">
        <v>707</v>
      </c>
      <c r="D594" s="7" t="s">
        <v>663</v>
      </c>
      <c r="E594" s="7" t="s">
        <v>380</v>
      </c>
      <c r="F594" s="8" t="s">
        <v>665</v>
      </c>
      <c r="G594" s="8" t="n">
        <v>0</v>
      </c>
      <c r="H594" s="7"/>
      <c r="I594" s="7"/>
      <c r="J594" s="7"/>
      <c r="K594" s="7"/>
      <c r="L594" s="8"/>
      <c r="M594" s="6"/>
      <c r="N594" s="7"/>
      <c r="O594" s="7"/>
      <c r="P594" s="7"/>
      <c r="Q594" s="7"/>
      <c r="R594" s="8"/>
      <c r="S594" s="6"/>
      <c r="T594" s="7"/>
      <c r="U594" s="7"/>
      <c r="V594" s="7"/>
      <c r="W594" s="7"/>
      <c r="X594" s="8"/>
      <c r="Y594" s="6"/>
      <c r="Z594" s="7"/>
      <c r="AA594" s="7"/>
      <c r="AB594" s="7"/>
      <c r="AC594" s="7"/>
      <c r="AD594" s="8"/>
      <c r="AE594" s="6"/>
      <c r="AF594" s="7"/>
      <c r="AG594" s="7"/>
      <c r="AH594" s="7"/>
      <c r="AI594" s="7"/>
      <c r="AJ594" s="8"/>
      <c r="AK594" s="6"/>
      <c r="AL594" s="7"/>
      <c r="AM594" s="7"/>
      <c r="AN594" s="7"/>
      <c r="AO594" s="7"/>
      <c r="AP594" s="8"/>
      <c r="AQ594" s="6"/>
      <c r="AR594" s="7"/>
      <c r="AS594" s="7"/>
      <c r="AT594" s="7"/>
      <c r="AU594" s="7"/>
      <c r="AV594" s="8"/>
      <c r="AW594" s="6"/>
      <c r="AX594" s="7"/>
      <c r="AY594" s="7"/>
      <c r="AZ594" s="7"/>
      <c r="BA594" s="7"/>
      <c r="BB594" s="8"/>
      <c r="BC594" s="6"/>
      <c r="BD594" s="7"/>
      <c r="BE594" s="7"/>
      <c r="BF594" s="7"/>
      <c r="BG594" s="7"/>
      <c r="BH594" s="8"/>
      <c r="BI594" s="6"/>
      <c r="BJ594" s="7"/>
      <c r="BK594" s="7"/>
      <c r="BL594" s="7"/>
      <c r="BM594" s="7"/>
      <c r="BN594" s="8"/>
      <c r="BO594" s="6"/>
      <c r="BP594" s="7"/>
      <c r="BQ594" s="7"/>
      <c r="BR594" s="7"/>
      <c r="BS594" s="7"/>
      <c r="BT594" s="8"/>
      <c r="BU594" s="6"/>
      <c r="BV594" s="7"/>
      <c r="BW594" s="7"/>
      <c r="BX594" s="7"/>
      <c r="BY594" s="7"/>
      <c r="BZ594" s="8"/>
      <c r="CA594" s="6"/>
      <c r="CB594" s="7"/>
      <c r="CC594" s="7"/>
      <c r="CD594" s="7"/>
      <c r="CE594" s="7"/>
      <c r="CF594" s="8"/>
      <c r="CG594" s="6"/>
      <c r="CH594" s="7"/>
      <c r="CI594" s="7"/>
      <c r="CJ594" s="7"/>
      <c r="CK594" s="7"/>
      <c r="CL594" s="8"/>
      <c r="CM594" s="6"/>
      <c r="CN594" s="7"/>
      <c r="CO594" s="7"/>
      <c r="CP594" s="7"/>
      <c r="CQ594" s="7"/>
      <c r="CR594" s="8"/>
      <c r="CS594" s="6"/>
      <c r="CT594" s="7"/>
      <c r="CU594" s="7"/>
      <c r="CV594" s="7"/>
      <c r="CW594" s="7"/>
      <c r="CX594" s="8"/>
      <c r="CY594" s="6"/>
      <c r="CZ594" s="7"/>
      <c r="DA594" s="7"/>
      <c r="DB594" s="7"/>
      <c r="DC594" s="7"/>
      <c r="DD594" s="8"/>
      <c r="DE594" s="6"/>
      <c r="DF594" s="7"/>
      <c r="DG594" s="7"/>
      <c r="DH594" s="7"/>
      <c r="DI594" s="7"/>
      <c r="DJ594" s="8"/>
      <c r="DK594" s="6"/>
      <c r="DL594" s="7"/>
      <c r="DM594" s="7"/>
      <c r="DN594" s="7"/>
      <c r="DO594" s="7"/>
      <c r="DP594" s="8"/>
      <c r="DQ594" s="6"/>
      <c r="DR594" s="7"/>
      <c r="DS594" s="7"/>
      <c r="DT594" s="7"/>
      <c r="DU594" s="7"/>
      <c r="DV594" s="8"/>
      <c r="DW594" s="6"/>
      <c r="DX594" s="7"/>
      <c r="DY594" s="7"/>
      <c r="DZ594" s="7"/>
      <c r="EA594" s="7"/>
      <c r="EB594" s="8"/>
      <c r="EC594" s="6"/>
      <c r="ED594" s="7"/>
      <c r="EE594" s="7"/>
      <c r="EF594" s="7"/>
      <c r="EG594" s="7"/>
      <c r="EH594" s="8"/>
      <c r="EI594" s="6"/>
      <c r="EJ594" s="7"/>
      <c r="EK594" s="7"/>
      <c r="EL594" s="7"/>
      <c r="EM594" s="7"/>
      <c r="EN594" s="8"/>
      <c r="EO594" s="6"/>
      <c r="EP594" s="7"/>
      <c r="EQ594" s="7"/>
      <c r="ER594" s="7"/>
      <c r="ES594" s="7"/>
      <c r="ET594" s="8"/>
      <c r="EU594" s="6"/>
      <c r="EV594" s="7"/>
      <c r="EW594" s="7"/>
      <c r="EX594" s="7"/>
      <c r="EY594" s="7"/>
      <c r="EZ594" s="8"/>
      <c r="FA594" s="6"/>
      <c r="FB594" s="7"/>
      <c r="FC594" s="7"/>
      <c r="FD594" s="7"/>
      <c r="FE594" s="7"/>
      <c r="FF594" s="8"/>
      <c r="FG594" s="6"/>
      <c r="FH594" s="7"/>
      <c r="FI594" s="7"/>
      <c r="FJ594" s="7"/>
      <c r="FK594" s="7"/>
      <c r="FL594" s="8"/>
      <c r="FM594" s="6"/>
      <c r="FN594" s="7"/>
      <c r="FO594" s="7"/>
      <c r="FP594" s="7"/>
      <c r="FQ594" s="7"/>
      <c r="FR594" s="8"/>
      <c r="FS594" s="6"/>
      <c r="FT594" s="7"/>
      <c r="FU594" s="7"/>
      <c r="FV594" s="7"/>
      <c r="FW594" s="7"/>
      <c r="FX594" s="8"/>
      <c r="FY594" s="6"/>
      <c r="FZ594" s="7"/>
      <c r="GA594" s="7"/>
      <c r="GB594" s="7"/>
      <c r="GC594" s="7"/>
      <c r="GD594" s="8"/>
      <c r="GE594" s="6"/>
      <c r="GF594" s="7"/>
      <c r="GG594" s="7"/>
      <c r="GH594" s="7"/>
      <c r="GI594" s="7"/>
      <c r="GJ594" s="8"/>
      <c r="GK594" s="6"/>
      <c r="GL594" s="7"/>
      <c r="GM594" s="7"/>
      <c r="GN594" s="7"/>
      <c r="GO594" s="7"/>
      <c r="GP594" s="8"/>
      <c r="GQ594" s="6"/>
      <c r="GR594" s="7"/>
      <c r="GS594" s="7"/>
      <c r="GT594" s="7"/>
      <c r="GU594" s="7"/>
      <c r="GV594" s="8"/>
      <c r="GW594" s="6"/>
      <c r="GX594" s="7"/>
      <c r="GY594" s="7"/>
      <c r="GZ594" s="7"/>
      <c r="HA594" s="7"/>
      <c r="HB594" s="8"/>
      <c r="HC594" s="6"/>
      <c r="HD594" s="7"/>
      <c r="HE594" s="7"/>
      <c r="HF594" s="7"/>
      <c r="HG594" s="7"/>
      <c r="HH594" s="8"/>
      <c r="HI594" s="6"/>
      <c r="HJ594" s="7"/>
      <c r="HK594" s="7"/>
      <c r="HL594" s="7"/>
      <c r="HM594" s="7"/>
      <c r="HN594" s="8"/>
      <c r="HO594" s="6"/>
      <c r="HP594" s="7"/>
      <c r="HQ594" s="7"/>
      <c r="HR594" s="7"/>
      <c r="HS594" s="7"/>
      <c r="HT594" s="8"/>
      <c r="HU594" s="6"/>
      <c r="HV594" s="7"/>
      <c r="HW594" s="7"/>
      <c r="HX594" s="7"/>
      <c r="HY594" s="7"/>
      <c r="HZ594" s="8"/>
      <c r="IA594" s="6"/>
      <c r="IB594" s="7"/>
      <c r="IC594" s="7"/>
      <c r="ID594" s="7"/>
      <c r="IE594" s="7"/>
      <c r="IF594" s="8"/>
      <c r="IG594" s="6"/>
      <c r="IH594" s="7"/>
      <c r="II594" s="7"/>
      <c r="IJ594" s="7"/>
      <c r="IK594" s="7"/>
      <c r="IL594" s="8"/>
      <c r="IM594" s="6"/>
      <c r="IN594" s="7"/>
      <c r="IO594" s="7"/>
      <c r="IP594" s="7"/>
      <c r="IQ594" s="7"/>
      <c r="IR594" s="8"/>
      <c r="IS594" s="6"/>
      <c r="IT594" s="7"/>
      <c r="IU594" s="7"/>
      <c r="IV594" s="7"/>
    </row>
    <row r="595" customFormat="false" ht="12.75" hidden="false" customHeight="false" outlineLevel="0" collapsed="false">
      <c r="A595" s="5" t="s">
        <v>734</v>
      </c>
      <c r="B595" s="6" t="n">
        <v>37005</v>
      </c>
      <c r="C595" s="7" t="s">
        <v>690</v>
      </c>
      <c r="D595" s="7" t="s">
        <v>663</v>
      </c>
      <c r="E595" s="7" t="s">
        <v>380</v>
      </c>
      <c r="F595" s="8" t="s">
        <v>665</v>
      </c>
      <c r="G595" s="8" t="n">
        <v>0</v>
      </c>
      <c r="H595" s="7"/>
      <c r="I595" s="7"/>
      <c r="J595" s="7"/>
      <c r="K595" s="7"/>
      <c r="L595" s="8"/>
      <c r="M595" s="6"/>
      <c r="N595" s="7"/>
      <c r="O595" s="7"/>
      <c r="P595" s="7"/>
      <c r="Q595" s="7"/>
      <c r="R595" s="8"/>
      <c r="S595" s="6"/>
      <c r="T595" s="7"/>
      <c r="U595" s="7"/>
      <c r="V595" s="7"/>
      <c r="W595" s="7"/>
      <c r="X595" s="8"/>
      <c r="Y595" s="6"/>
      <c r="Z595" s="7"/>
      <c r="AA595" s="7"/>
      <c r="AB595" s="7"/>
      <c r="AC595" s="7"/>
      <c r="AD595" s="8"/>
      <c r="AE595" s="6"/>
      <c r="AF595" s="7"/>
      <c r="AG595" s="7"/>
      <c r="AH595" s="7"/>
      <c r="AI595" s="7"/>
      <c r="AJ595" s="8"/>
      <c r="AK595" s="6"/>
      <c r="AL595" s="7"/>
      <c r="AM595" s="7"/>
      <c r="AN595" s="7"/>
      <c r="AO595" s="7"/>
      <c r="AP595" s="8"/>
      <c r="AQ595" s="6"/>
      <c r="AR595" s="7"/>
      <c r="AS595" s="7"/>
      <c r="AT595" s="7"/>
      <c r="AU595" s="7"/>
      <c r="AV595" s="8"/>
      <c r="AW595" s="6"/>
      <c r="AX595" s="7"/>
      <c r="AY595" s="7"/>
      <c r="AZ595" s="7"/>
      <c r="BA595" s="7"/>
      <c r="BB595" s="8"/>
      <c r="BC595" s="6"/>
      <c r="BD595" s="7"/>
      <c r="BE595" s="7"/>
      <c r="BF595" s="7"/>
      <c r="BG595" s="7"/>
      <c r="BH595" s="8"/>
      <c r="BI595" s="6"/>
      <c r="BJ595" s="7"/>
      <c r="BK595" s="7"/>
      <c r="BL595" s="7"/>
      <c r="BM595" s="7"/>
      <c r="BN595" s="8"/>
      <c r="BO595" s="6"/>
      <c r="BP595" s="7"/>
      <c r="BQ595" s="7"/>
      <c r="BR595" s="7"/>
      <c r="BS595" s="7"/>
      <c r="BT595" s="8"/>
      <c r="BU595" s="6"/>
      <c r="BV595" s="7"/>
      <c r="BW595" s="7"/>
      <c r="BX595" s="7"/>
      <c r="BY595" s="7"/>
      <c r="BZ595" s="8"/>
      <c r="CA595" s="6"/>
      <c r="CB595" s="7"/>
      <c r="CC595" s="7"/>
      <c r="CD595" s="7"/>
      <c r="CE595" s="7"/>
      <c r="CF595" s="8"/>
      <c r="CG595" s="6"/>
      <c r="CH595" s="7"/>
      <c r="CI595" s="7"/>
      <c r="CJ595" s="7"/>
      <c r="CK595" s="7"/>
      <c r="CL595" s="8"/>
      <c r="CM595" s="6"/>
      <c r="CN595" s="7"/>
      <c r="CO595" s="7"/>
      <c r="CP595" s="7"/>
      <c r="CQ595" s="7"/>
      <c r="CR595" s="8"/>
      <c r="CS595" s="6"/>
      <c r="CT595" s="7"/>
      <c r="CU595" s="7"/>
      <c r="CV595" s="7"/>
      <c r="CW595" s="7"/>
      <c r="CX595" s="8"/>
      <c r="CY595" s="6"/>
      <c r="CZ595" s="7"/>
      <c r="DA595" s="7"/>
      <c r="DB595" s="7"/>
      <c r="DC595" s="7"/>
      <c r="DD595" s="8"/>
      <c r="DE595" s="6"/>
      <c r="DF595" s="7"/>
      <c r="DG595" s="7"/>
      <c r="DH595" s="7"/>
      <c r="DI595" s="7"/>
      <c r="DJ595" s="8"/>
      <c r="DK595" s="6"/>
      <c r="DL595" s="7"/>
      <c r="DM595" s="7"/>
      <c r="DN595" s="7"/>
      <c r="DO595" s="7"/>
      <c r="DP595" s="8"/>
      <c r="DQ595" s="6"/>
      <c r="DR595" s="7"/>
      <c r="DS595" s="7"/>
      <c r="DT595" s="7"/>
      <c r="DU595" s="7"/>
      <c r="DV595" s="8"/>
      <c r="DW595" s="6"/>
      <c r="DX595" s="7"/>
      <c r="DY595" s="7"/>
      <c r="DZ595" s="7"/>
      <c r="EA595" s="7"/>
      <c r="EB595" s="8"/>
      <c r="EC595" s="6"/>
      <c r="ED595" s="7"/>
      <c r="EE595" s="7"/>
      <c r="EF595" s="7"/>
      <c r="EG595" s="7"/>
      <c r="EH595" s="8"/>
      <c r="EI595" s="6"/>
      <c r="EJ595" s="7"/>
      <c r="EK595" s="7"/>
      <c r="EL595" s="7"/>
      <c r="EM595" s="7"/>
      <c r="EN595" s="8"/>
      <c r="EO595" s="6"/>
      <c r="EP595" s="7"/>
      <c r="EQ595" s="7"/>
      <c r="ER595" s="7"/>
      <c r="ES595" s="7"/>
      <c r="ET595" s="8"/>
      <c r="EU595" s="6"/>
      <c r="EV595" s="7"/>
      <c r="EW595" s="7"/>
      <c r="EX595" s="7"/>
      <c r="EY595" s="7"/>
      <c r="EZ595" s="8"/>
      <c r="FA595" s="6"/>
      <c r="FB595" s="7"/>
      <c r="FC595" s="7"/>
      <c r="FD595" s="7"/>
      <c r="FE595" s="7"/>
      <c r="FF595" s="8"/>
      <c r="FG595" s="6"/>
      <c r="FH595" s="7"/>
      <c r="FI595" s="7"/>
      <c r="FJ595" s="7"/>
      <c r="FK595" s="7"/>
      <c r="FL595" s="8"/>
      <c r="FM595" s="6"/>
      <c r="FN595" s="7"/>
      <c r="FO595" s="7"/>
      <c r="FP595" s="7"/>
      <c r="FQ595" s="7"/>
      <c r="FR595" s="8"/>
      <c r="FS595" s="6"/>
      <c r="FT595" s="7"/>
      <c r="FU595" s="7"/>
      <c r="FV595" s="7"/>
      <c r="FW595" s="7"/>
      <c r="FX595" s="8"/>
      <c r="FY595" s="6"/>
      <c r="FZ595" s="7"/>
      <c r="GA595" s="7"/>
      <c r="GB595" s="7"/>
      <c r="GC595" s="7"/>
      <c r="GD595" s="8"/>
      <c r="GE595" s="6"/>
      <c r="GF595" s="7"/>
      <c r="GG595" s="7"/>
      <c r="GH595" s="7"/>
      <c r="GI595" s="7"/>
      <c r="GJ595" s="8"/>
      <c r="GK595" s="6"/>
      <c r="GL595" s="7"/>
      <c r="GM595" s="7"/>
      <c r="GN595" s="7"/>
      <c r="GO595" s="7"/>
      <c r="GP595" s="8"/>
      <c r="GQ595" s="6"/>
      <c r="GR595" s="7"/>
      <c r="GS595" s="7"/>
      <c r="GT595" s="7"/>
      <c r="GU595" s="7"/>
      <c r="GV595" s="8"/>
      <c r="GW595" s="6"/>
      <c r="GX595" s="7"/>
      <c r="GY595" s="7"/>
      <c r="GZ595" s="7"/>
      <c r="HA595" s="7"/>
      <c r="HB595" s="8"/>
      <c r="HC595" s="6"/>
      <c r="HD595" s="7"/>
      <c r="HE595" s="7"/>
      <c r="HF595" s="7"/>
      <c r="HG595" s="7"/>
      <c r="HH595" s="8"/>
      <c r="HI595" s="6"/>
      <c r="HJ595" s="7"/>
      <c r="HK595" s="7"/>
      <c r="HL595" s="7"/>
      <c r="HM595" s="7"/>
      <c r="HN595" s="8"/>
      <c r="HO595" s="6"/>
      <c r="HP595" s="7"/>
      <c r="HQ595" s="7"/>
      <c r="HR595" s="7"/>
      <c r="HS595" s="7"/>
      <c r="HT595" s="8"/>
      <c r="HU595" s="6"/>
      <c r="HV595" s="7"/>
      <c r="HW595" s="7"/>
      <c r="HX595" s="7"/>
      <c r="HY595" s="7"/>
      <c r="HZ595" s="8"/>
      <c r="IA595" s="6"/>
      <c r="IB595" s="7"/>
      <c r="IC595" s="7"/>
      <c r="ID595" s="7"/>
      <c r="IE595" s="7"/>
      <c r="IF595" s="8"/>
      <c r="IG595" s="6"/>
      <c r="IH595" s="7"/>
      <c r="II595" s="7"/>
      <c r="IJ595" s="7"/>
      <c r="IK595" s="7"/>
      <c r="IL595" s="8"/>
      <c r="IM595" s="6"/>
      <c r="IN595" s="7"/>
      <c r="IO595" s="7"/>
      <c r="IP595" s="7"/>
      <c r="IQ595" s="7"/>
      <c r="IR595" s="8"/>
      <c r="IS595" s="6"/>
      <c r="IT595" s="7"/>
      <c r="IU595" s="7"/>
      <c r="IV595" s="7"/>
    </row>
    <row r="596" customFormat="false" ht="12.75" hidden="false" customHeight="false" outlineLevel="0" collapsed="false">
      <c r="A596" s="5" t="s">
        <v>733</v>
      </c>
      <c r="B596" s="6" t="n">
        <v>37005</v>
      </c>
      <c r="C596" s="7" t="s">
        <v>713</v>
      </c>
      <c r="D596" s="7" t="s">
        <v>663</v>
      </c>
      <c r="E596" s="7" t="s">
        <v>380</v>
      </c>
      <c r="F596" s="8" t="s">
        <v>665</v>
      </c>
      <c r="G596" s="8" t="n">
        <v>0</v>
      </c>
      <c r="H596" s="7"/>
      <c r="I596" s="7"/>
      <c r="J596" s="7"/>
      <c r="K596" s="7"/>
      <c r="L596" s="8"/>
      <c r="M596" s="6"/>
      <c r="N596" s="7"/>
      <c r="O596" s="7"/>
      <c r="P596" s="7"/>
      <c r="Q596" s="7"/>
      <c r="R596" s="8"/>
      <c r="S596" s="6"/>
      <c r="T596" s="7"/>
      <c r="U596" s="7"/>
      <c r="V596" s="7"/>
      <c r="W596" s="7"/>
      <c r="X596" s="8"/>
      <c r="Y596" s="6"/>
      <c r="Z596" s="7"/>
      <c r="AA596" s="7"/>
      <c r="AB596" s="7"/>
      <c r="AC596" s="7"/>
      <c r="AD596" s="8"/>
      <c r="AE596" s="6"/>
      <c r="AF596" s="7"/>
      <c r="AG596" s="7"/>
      <c r="AH596" s="7"/>
      <c r="AI596" s="7"/>
      <c r="AJ596" s="8"/>
      <c r="AK596" s="6"/>
      <c r="AL596" s="7"/>
      <c r="AM596" s="7"/>
      <c r="AN596" s="7"/>
      <c r="AO596" s="7"/>
      <c r="AP596" s="8"/>
      <c r="AQ596" s="6"/>
      <c r="AR596" s="7"/>
      <c r="AS596" s="7"/>
      <c r="AT596" s="7"/>
      <c r="AU596" s="7"/>
      <c r="AV596" s="8"/>
      <c r="AW596" s="6"/>
      <c r="AX596" s="7"/>
      <c r="AY596" s="7"/>
      <c r="AZ596" s="7"/>
      <c r="BA596" s="7"/>
      <c r="BB596" s="8"/>
      <c r="BC596" s="6"/>
      <c r="BD596" s="7"/>
      <c r="BE596" s="7"/>
      <c r="BF596" s="7"/>
      <c r="BG596" s="7"/>
      <c r="BH596" s="8"/>
      <c r="BI596" s="6"/>
      <c r="BJ596" s="7"/>
      <c r="BK596" s="7"/>
      <c r="BL596" s="7"/>
      <c r="BM596" s="7"/>
      <c r="BN596" s="8"/>
      <c r="BO596" s="6"/>
      <c r="BP596" s="7"/>
      <c r="BQ596" s="7"/>
      <c r="BR596" s="7"/>
      <c r="BS596" s="7"/>
      <c r="BT596" s="8"/>
      <c r="BU596" s="6"/>
      <c r="BV596" s="7"/>
      <c r="BW596" s="7"/>
      <c r="BX596" s="7"/>
      <c r="BY596" s="7"/>
      <c r="BZ596" s="8"/>
      <c r="CA596" s="6"/>
      <c r="CB596" s="7"/>
      <c r="CC596" s="7"/>
      <c r="CD596" s="7"/>
      <c r="CE596" s="7"/>
      <c r="CF596" s="8"/>
      <c r="CG596" s="6"/>
      <c r="CH596" s="7"/>
      <c r="CI596" s="7"/>
      <c r="CJ596" s="7"/>
      <c r="CK596" s="7"/>
      <c r="CL596" s="8"/>
      <c r="CM596" s="6"/>
      <c r="CN596" s="7"/>
      <c r="CO596" s="7"/>
      <c r="CP596" s="7"/>
      <c r="CQ596" s="7"/>
      <c r="CR596" s="8"/>
      <c r="CS596" s="6"/>
      <c r="CT596" s="7"/>
      <c r="CU596" s="7"/>
      <c r="CV596" s="7"/>
      <c r="CW596" s="7"/>
      <c r="CX596" s="8"/>
      <c r="CY596" s="6"/>
      <c r="CZ596" s="7"/>
      <c r="DA596" s="7"/>
      <c r="DB596" s="7"/>
      <c r="DC596" s="7"/>
      <c r="DD596" s="8"/>
      <c r="DE596" s="6"/>
      <c r="DF596" s="7"/>
      <c r="DG596" s="7"/>
      <c r="DH596" s="7"/>
      <c r="DI596" s="7"/>
      <c r="DJ596" s="8"/>
      <c r="DK596" s="6"/>
      <c r="DL596" s="7"/>
      <c r="DM596" s="7"/>
      <c r="DN596" s="7"/>
      <c r="DO596" s="7"/>
      <c r="DP596" s="8"/>
      <c r="DQ596" s="6"/>
      <c r="DR596" s="7"/>
      <c r="DS596" s="7"/>
      <c r="DT596" s="7"/>
      <c r="DU596" s="7"/>
      <c r="DV596" s="8"/>
      <c r="DW596" s="6"/>
      <c r="DX596" s="7"/>
      <c r="DY596" s="7"/>
      <c r="DZ596" s="7"/>
      <c r="EA596" s="7"/>
      <c r="EB596" s="8"/>
      <c r="EC596" s="6"/>
      <c r="ED596" s="7"/>
      <c r="EE596" s="7"/>
      <c r="EF596" s="7"/>
      <c r="EG596" s="7"/>
      <c r="EH596" s="8"/>
      <c r="EI596" s="6"/>
      <c r="EJ596" s="7"/>
      <c r="EK596" s="7"/>
      <c r="EL596" s="7"/>
      <c r="EM596" s="7"/>
      <c r="EN596" s="8"/>
      <c r="EO596" s="6"/>
      <c r="EP596" s="7"/>
      <c r="EQ596" s="7"/>
      <c r="ER596" s="7"/>
      <c r="ES596" s="7"/>
      <c r="ET596" s="8"/>
      <c r="EU596" s="6"/>
      <c r="EV596" s="7"/>
      <c r="EW596" s="7"/>
      <c r="EX596" s="7"/>
      <c r="EY596" s="7"/>
      <c r="EZ596" s="8"/>
      <c r="FA596" s="6"/>
      <c r="FB596" s="7"/>
      <c r="FC596" s="7"/>
      <c r="FD596" s="7"/>
      <c r="FE596" s="7"/>
      <c r="FF596" s="8"/>
      <c r="FG596" s="6"/>
      <c r="FH596" s="7"/>
      <c r="FI596" s="7"/>
      <c r="FJ596" s="7"/>
      <c r="FK596" s="7"/>
      <c r="FL596" s="8"/>
      <c r="FM596" s="6"/>
      <c r="FN596" s="7"/>
      <c r="FO596" s="7"/>
      <c r="FP596" s="7"/>
      <c r="FQ596" s="7"/>
      <c r="FR596" s="8"/>
      <c r="FS596" s="6"/>
      <c r="FT596" s="7"/>
      <c r="FU596" s="7"/>
      <c r="FV596" s="7"/>
      <c r="FW596" s="7"/>
      <c r="FX596" s="8"/>
      <c r="FY596" s="6"/>
      <c r="FZ596" s="7"/>
      <c r="GA596" s="7"/>
      <c r="GB596" s="7"/>
      <c r="GC596" s="7"/>
      <c r="GD596" s="8"/>
      <c r="GE596" s="6"/>
      <c r="GF596" s="7"/>
      <c r="GG596" s="7"/>
      <c r="GH596" s="7"/>
      <c r="GI596" s="7"/>
      <c r="GJ596" s="8"/>
      <c r="GK596" s="6"/>
      <c r="GL596" s="7"/>
      <c r="GM596" s="7"/>
      <c r="GN596" s="7"/>
      <c r="GO596" s="7"/>
      <c r="GP596" s="8"/>
      <c r="GQ596" s="6"/>
      <c r="GR596" s="7"/>
      <c r="GS596" s="7"/>
      <c r="GT596" s="7"/>
      <c r="GU596" s="7"/>
      <c r="GV596" s="8"/>
      <c r="GW596" s="6"/>
      <c r="GX596" s="7"/>
      <c r="GY596" s="7"/>
      <c r="GZ596" s="7"/>
      <c r="HA596" s="7"/>
      <c r="HB596" s="8"/>
      <c r="HC596" s="6"/>
      <c r="HD596" s="7"/>
      <c r="HE596" s="7"/>
      <c r="HF596" s="7"/>
      <c r="HG596" s="7"/>
      <c r="HH596" s="8"/>
      <c r="HI596" s="6"/>
      <c r="HJ596" s="7"/>
      <c r="HK596" s="7"/>
      <c r="HL596" s="7"/>
      <c r="HM596" s="7"/>
      <c r="HN596" s="8"/>
      <c r="HO596" s="6"/>
      <c r="HP596" s="7"/>
      <c r="HQ596" s="7"/>
      <c r="HR596" s="7"/>
      <c r="HS596" s="7"/>
      <c r="HT596" s="8"/>
      <c r="HU596" s="6"/>
      <c r="HV596" s="7"/>
      <c r="HW596" s="7"/>
      <c r="HX596" s="7"/>
      <c r="HY596" s="7"/>
      <c r="HZ596" s="8"/>
      <c r="IA596" s="6"/>
      <c r="IB596" s="7"/>
      <c r="IC596" s="7"/>
      <c r="ID596" s="7"/>
      <c r="IE596" s="7"/>
      <c r="IF596" s="8"/>
      <c r="IG596" s="6"/>
      <c r="IH596" s="7"/>
      <c r="II596" s="7"/>
      <c r="IJ596" s="7"/>
      <c r="IK596" s="7"/>
      <c r="IL596" s="8"/>
      <c r="IM596" s="6"/>
      <c r="IN596" s="7"/>
      <c r="IO596" s="7"/>
      <c r="IP596" s="7"/>
      <c r="IQ596" s="7"/>
      <c r="IR596" s="8"/>
      <c r="IS596" s="6"/>
      <c r="IT596" s="7"/>
      <c r="IU596" s="7"/>
      <c r="IV596" s="7"/>
    </row>
    <row r="597" customFormat="false" ht="12.75" hidden="false" customHeight="false" outlineLevel="0" collapsed="false">
      <c r="A597" s="5" t="s">
        <v>735</v>
      </c>
      <c r="B597" s="6" t="n">
        <v>37005</v>
      </c>
      <c r="C597" s="7" t="s">
        <v>722</v>
      </c>
      <c r="D597" s="7" t="s">
        <v>663</v>
      </c>
      <c r="E597" s="7" t="s">
        <v>380</v>
      </c>
      <c r="F597" s="8" t="s">
        <v>665</v>
      </c>
      <c r="G597" s="8" t="n">
        <v>200</v>
      </c>
      <c r="H597" s="7"/>
      <c r="I597" s="7"/>
      <c r="J597" s="7"/>
      <c r="K597" s="7"/>
      <c r="L597" s="8"/>
      <c r="M597" s="6"/>
      <c r="N597" s="7"/>
      <c r="O597" s="7"/>
      <c r="P597" s="7"/>
      <c r="Q597" s="7"/>
      <c r="R597" s="8"/>
      <c r="S597" s="6"/>
      <c r="T597" s="7"/>
      <c r="U597" s="7"/>
      <c r="V597" s="7"/>
      <c r="W597" s="7"/>
      <c r="X597" s="8"/>
      <c r="Y597" s="6"/>
      <c r="Z597" s="7"/>
      <c r="AA597" s="7"/>
      <c r="AB597" s="7"/>
      <c r="AC597" s="7"/>
      <c r="AD597" s="8"/>
      <c r="AE597" s="6"/>
      <c r="AF597" s="7"/>
      <c r="AG597" s="7"/>
      <c r="AH597" s="7"/>
      <c r="AI597" s="7"/>
      <c r="AJ597" s="8"/>
      <c r="AK597" s="6"/>
      <c r="AL597" s="7"/>
      <c r="AM597" s="7"/>
      <c r="AN597" s="7"/>
      <c r="AO597" s="7"/>
      <c r="AP597" s="8"/>
      <c r="AQ597" s="6"/>
      <c r="AR597" s="7"/>
      <c r="AS597" s="7"/>
      <c r="AT597" s="7"/>
      <c r="AU597" s="7"/>
      <c r="AV597" s="8"/>
      <c r="AW597" s="6"/>
      <c r="AX597" s="7"/>
      <c r="AY597" s="7"/>
      <c r="AZ597" s="7"/>
      <c r="BA597" s="7"/>
      <c r="BB597" s="8"/>
      <c r="BC597" s="6"/>
      <c r="BD597" s="7"/>
      <c r="BE597" s="7"/>
      <c r="BF597" s="7"/>
      <c r="BG597" s="7"/>
      <c r="BH597" s="8"/>
      <c r="BI597" s="6"/>
      <c r="BJ597" s="7"/>
      <c r="BK597" s="7"/>
      <c r="BL597" s="7"/>
      <c r="BM597" s="7"/>
      <c r="BN597" s="8"/>
      <c r="BO597" s="6"/>
      <c r="BP597" s="7"/>
      <c r="BQ597" s="7"/>
      <c r="BR597" s="7"/>
      <c r="BS597" s="7"/>
      <c r="BT597" s="8"/>
      <c r="BU597" s="6"/>
      <c r="BV597" s="7"/>
      <c r="BW597" s="7"/>
      <c r="BX597" s="7"/>
      <c r="BY597" s="7"/>
      <c r="BZ597" s="8"/>
      <c r="CA597" s="6"/>
      <c r="CB597" s="7"/>
      <c r="CC597" s="7"/>
      <c r="CD597" s="7"/>
      <c r="CE597" s="7"/>
      <c r="CF597" s="8"/>
      <c r="CG597" s="6"/>
      <c r="CH597" s="7"/>
      <c r="CI597" s="7"/>
      <c r="CJ597" s="7"/>
      <c r="CK597" s="7"/>
      <c r="CL597" s="8"/>
      <c r="CM597" s="6"/>
      <c r="CN597" s="7"/>
      <c r="CO597" s="7"/>
      <c r="CP597" s="7"/>
      <c r="CQ597" s="7"/>
      <c r="CR597" s="8"/>
      <c r="CS597" s="6"/>
      <c r="CT597" s="7"/>
      <c r="CU597" s="7"/>
      <c r="CV597" s="7"/>
      <c r="CW597" s="7"/>
      <c r="CX597" s="8"/>
      <c r="CY597" s="6"/>
      <c r="CZ597" s="7"/>
      <c r="DA597" s="7"/>
      <c r="DB597" s="7"/>
      <c r="DC597" s="7"/>
      <c r="DD597" s="8"/>
      <c r="DE597" s="6"/>
      <c r="DF597" s="7"/>
      <c r="DG597" s="7"/>
      <c r="DH597" s="7"/>
      <c r="DI597" s="7"/>
      <c r="DJ597" s="8"/>
      <c r="DK597" s="6"/>
      <c r="DL597" s="7"/>
      <c r="DM597" s="7"/>
      <c r="DN597" s="7"/>
      <c r="DO597" s="7"/>
      <c r="DP597" s="8"/>
      <c r="DQ597" s="6"/>
      <c r="DR597" s="7"/>
      <c r="DS597" s="7"/>
      <c r="DT597" s="7"/>
      <c r="DU597" s="7"/>
      <c r="DV597" s="8"/>
      <c r="DW597" s="6"/>
      <c r="DX597" s="7"/>
      <c r="DY597" s="7"/>
      <c r="DZ597" s="7"/>
      <c r="EA597" s="7"/>
      <c r="EB597" s="8"/>
      <c r="EC597" s="6"/>
      <c r="ED597" s="7"/>
      <c r="EE597" s="7"/>
      <c r="EF597" s="7"/>
      <c r="EG597" s="7"/>
      <c r="EH597" s="8"/>
      <c r="EI597" s="6"/>
      <c r="EJ597" s="7"/>
      <c r="EK597" s="7"/>
      <c r="EL597" s="7"/>
      <c r="EM597" s="7"/>
      <c r="EN597" s="8"/>
      <c r="EO597" s="6"/>
      <c r="EP597" s="7"/>
      <c r="EQ597" s="7"/>
      <c r="ER597" s="7"/>
      <c r="ES597" s="7"/>
      <c r="ET597" s="8"/>
      <c r="EU597" s="6"/>
      <c r="EV597" s="7"/>
      <c r="EW597" s="7"/>
      <c r="EX597" s="7"/>
      <c r="EY597" s="7"/>
      <c r="EZ597" s="8"/>
      <c r="FA597" s="6"/>
      <c r="FB597" s="7"/>
      <c r="FC597" s="7"/>
      <c r="FD597" s="7"/>
      <c r="FE597" s="7"/>
      <c r="FF597" s="8"/>
      <c r="FG597" s="6"/>
      <c r="FH597" s="7"/>
      <c r="FI597" s="7"/>
      <c r="FJ597" s="7"/>
      <c r="FK597" s="7"/>
      <c r="FL597" s="8"/>
      <c r="FM597" s="6"/>
      <c r="FN597" s="7"/>
      <c r="FO597" s="7"/>
      <c r="FP597" s="7"/>
      <c r="FQ597" s="7"/>
      <c r="FR597" s="8"/>
      <c r="FS597" s="6"/>
      <c r="FT597" s="7"/>
      <c r="FU597" s="7"/>
      <c r="FV597" s="7"/>
      <c r="FW597" s="7"/>
      <c r="FX597" s="8"/>
      <c r="FY597" s="6"/>
      <c r="FZ597" s="7"/>
      <c r="GA597" s="7"/>
      <c r="GB597" s="7"/>
      <c r="GC597" s="7"/>
      <c r="GD597" s="8"/>
      <c r="GE597" s="6"/>
      <c r="GF597" s="7"/>
      <c r="GG597" s="7"/>
      <c r="GH597" s="7"/>
      <c r="GI597" s="7"/>
      <c r="GJ597" s="8"/>
      <c r="GK597" s="6"/>
      <c r="GL597" s="7"/>
      <c r="GM597" s="7"/>
      <c r="GN597" s="7"/>
      <c r="GO597" s="7"/>
      <c r="GP597" s="8"/>
      <c r="GQ597" s="6"/>
      <c r="GR597" s="7"/>
      <c r="GS597" s="7"/>
      <c r="GT597" s="7"/>
      <c r="GU597" s="7"/>
      <c r="GV597" s="8"/>
      <c r="GW597" s="6"/>
      <c r="GX597" s="7"/>
      <c r="GY597" s="7"/>
      <c r="GZ597" s="7"/>
      <c r="HA597" s="7"/>
      <c r="HB597" s="8"/>
      <c r="HC597" s="6"/>
      <c r="HD597" s="7"/>
      <c r="HE597" s="7"/>
      <c r="HF597" s="7"/>
      <c r="HG597" s="7"/>
      <c r="HH597" s="8"/>
      <c r="HI597" s="6"/>
      <c r="HJ597" s="7"/>
      <c r="HK597" s="7"/>
      <c r="HL597" s="7"/>
      <c r="HM597" s="7"/>
      <c r="HN597" s="8"/>
      <c r="HO597" s="6"/>
      <c r="HP597" s="7"/>
      <c r="HQ597" s="7"/>
      <c r="HR597" s="7"/>
      <c r="HS597" s="7"/>
      <c r="HT597" s="8"/>
      <c r="HU597" s="6"/>
      <c r="HV597" s="7"/>
      <c r="HW597" s="7"/>
      <c r="HX597" s="7"/>
      <c r="HY597" s="7"/>
      <c r="HZ597" s="8"/>
      <c r="IA597" s="6"/>
      <c r="IB597" s="7"/>
      <c r="IC597" s="7"/>
      <c r="ID597" s="7"/>
      <c r="IE597" s="7"/>
      <c r="IF597" s="8"/>
      <c r="IG597" s="6"/>
      <c r="IH597" s="7"/>
      <c r="II597" s="7"/>
      <c r="IJ597" s="7"/>
      <c r="IK597" s="7"/>
      <c r="IL597" s="8"/>
      <c r="IM597" s="6"/>
      <c r="IN597" s="7"/>
      <c r="IO597" s="7"/>
      <c r="IP597" s="7"/>
      <c r="IQ597" s="7"/>
      <c r="IR597" s="8"/>
      <c r="IS597" s="6"/>
      <c r="IT597" s="7"/>
      <c r="IU597" s="7"/>
      <c r="IV597" s="7"/>
    </row>
    <row r="598" customFormat="false" ht="12.75" hidden="false" customHeight="false" outlineLevel="0" collapsed="false">
      <c r="A598" s="5" t="s">
        <v>736</v>
      </c>
      <c r="B598" s="6" t="n">
        <v>37006</v>
      </c>
      <c r="C598" s="7" t="s">
        <v>690</v>
      </c>
      <c r="D598" s="7" t="s">
        <v>663</v>
      </c>
      <c r="E598" s="7" t="s">
        <v>380</v>
      </c>
      <c r="F598" s="8" t="s">
        <v>665</v>
      </c>
      <c r="G598" s="8" t="n">
        <v>0</v>
      </c>
      <c r="H598" s="7"/>
      <c r="I598" s="7"/>
      <c r="J598" s="7"/>
      <c r="K598" s="7"/>
      <c r="L598" s="8"/>
      <c r="M598" s="6"/>
      <c r="N598" s="7"/>
      <c r="O598" s="7"/>
      <c r="P598" s="7"/>
      <c r="Q598" s="7"/>
      <c r="R598" s="8"/>
      <c r="S598" s="6"/>
      <c r="T598" s="7"/>
      <c r="U598" s="7"/>
      <c r="V598" s="7"/>
      <c r="W598" s="7"/>
      <c r="X598" s="8"/>
      <c r="Y598" s="6"/>
      <c r="Z598" s="7"/>
      <c r="AA598" s="7"/>
      <c r="AB598" s="7"/>
      <c r="AC598" s="7"/>
      <c r="AD598" s="8"/>
      <c r="AE598" s="6"/>
      <c r="AF598" s="7"/>
      <c r="AG598" s="7"/>
      <c r="AH598" s="7"/>
      <c r="AI598" s="7"/>
      <c r="AJ598" s="8"/>
      <c r="AK598" s="6"/>
      <c r="AL598" s="7"/>
      <c r="AM598" s="7"/>
      <c r="AN598" s="7"/>
      <c r="AO598" s="7"/>
      <c r="AP598" s="8"/>
      <c r="AQ598" s="6"/>
      <c r="AR598" s="7"/>
      <c r="AS598" s="7"/>
      <c r="AT598" s="7"/>
      <c r="AU598" s="7"/>
      <c r="AV598" s="8"/>
      <c r="AW598" s="6"/>
      <c r="AX598" s="7"/>
      <c r="AY598" s="7"/>
      <c r="AZ598" s="7"/>
      <c r="BA598" s="7"/>
      <c r="BB598" s="8"/>
      <c r="BC598" s="6"/>
      <c r="BD598" s="7"/>
      <c r="BE598" s="7"/>
      <c r="BF598" s="7"/>
      <c r="BG598" s="7"/>
      <c r="BH598" s="8"/>
      <c r="BI598" s="6"/>
      <c r="BJ598" s="7"/>
      <c r="BK598" s="7"/>
      <c r="BL598" s="7"/>
      <c r="BM598" s="7"/>
      <c r="BN598" s="8"/>
      <c r="BO598" s="6"/>
      <c r="BP598" s="7"/>
      <c r="BQ598" s="7"/>
      <c r="BR598" s="7"/>
      <c r="BS598" s="7"/>
      <c r="BT598" s="8"/>
      <c r="BU598" s="6"/>
      <c r="BV598" s="7"/>
      <c r="BW598" s="7"/>
      <c r="BX598" s="7"/>
      <c r="BY598" s="7"/>
      <c r="BZ598" s="8"/>
      <c r="CA598" s="6"/>
      <c r="CB598" s="7"/>
      <c r="CC598" s="7"/>
      <c r="CD598" s="7"/>
      <c r="CE598" s="7"/>
      <c r="CF598" s="8"/>
      <c r="CG598" s="6"/>
      <c r="CH598" s="7"/>
      <c r="CI598" s="7"/>
      <c r="CJ598" s="7"/>
      <c r="CK598" s="7"/>
      <c r="CL598" s="8"/>
      <c r="CM598" s="6"/>
      <c r="CN598" s="7"/>
      <c r="CO598" s="7"/>
      <c r="CP598" s="7"/>
      <c r="CQ598" s="7"/>
      <c r="CR598" s="8"/>
      <c r="CS598" s="6"/>
      <c r="CT598" s="7"/>
      <c r="CU598" s="7"/>
      <c r="CV598" s="7"/>
      <c r="CW598" s="7"/>
      <c r="CX598" s="8"/>
      <c r="CY598" s="6"/>
      <c r="CZ598" s="7"/>
      <c r="DA598" s="7"/>
      <c r="DB598" s="7"/>
      <c r="DC598" s="7"/>
      <c r="DD598" s="8"/>
      <c r="DE598" s="6"/>
      <c r="DF598" s="7"/>
      <c r="DG598" s="7"/>
      <c r="DH598" s="7"/>
      <c r="DI598" s="7"/>
      <c r="DJ598" s="8"/>
      <c r="DK598" s="6"/>
      <c r="DL598" s="7"/>
      <c r="DM598" s="7"/>
      <c r="DN598" s="7"/>
      <c r="DO598" s="7"/>
      <c r="DP598" s="8"/>
      <c r="DQ598" s="6"/>
      <c r="DR598" s="7"/>
      <c r="DS598" s="7"/>
      <c r="DT598" s="7"/>
      <c r="DU598" s="7"/>
      <c r="DV598" s="8"/>
      <c r="DW598" s="6"/>
      <c r="DX598" s="7"/>
      <c r="DY598" s="7"/>
      <c r="DZ598" s="7"/>
      <c r="EA598" s="7"/>
      <c r="EB598" s="8"/>
      <c r="EC598" s="6"/>
      <c r="ED598" s="7"/>
      <c r="EE598" s="7"/>
      <c r="EF598" s="7"/>
      <c r="EG598" s="7"/>
      <c r="EH598" s="8"/>
      <c r="EI598" s="6"/>
      <c r="EJ598" s="7"/>
      <c r="EK598" s="7"/>
      <c r="EL598" s="7"/>
      <c r="EM598" s="7"/>
      <c r="EN598" s="8"/>
      <c r="EO598" s="6"/>
      <c r="EP598" s="7"/>
      <c r="EQ598" s="7"/>
      <c r="ER598" s="7"/>
      <c r="ES598" s="7"/>
      <c r="ET598" s="8"/>
      <c r="EU598" s="6"/>
      <c r="EV598" s="7"/>
      <c r="EW598" s="7"/>
      <c r="EX598" s="7"/>
      <c r="EY598" s="7"/>
      <c r="EZ598" s="8"/>
      <c r="FA598" s="6"/>
      <c r="FB598" s="7"/>
      <c r="FC598" s="7"/>
      <c r="FD598" s="7"/>
      <c r="FE598" s="7"/>
      <c r="FF598" s="8"/>
      <c r="FG598" s="6"/>
      <c r="FH598" s="7"/>
      <c r="FI598" s="7"/>
      <c r="FJ598" s="7"/>
      <c r="FK598" s="7"/>
      <c r="FL598" s="8"/>
      <c r="FM598" s="6"/>
      <c r="FN598" s="7"/>
      <c r="FO598" s="7"/>
      <c r="FP598" s="7"/>
      <c r="FQ598" s="7"/>
      <c r="FR598" s="8"/>
      <c r="FS598" s="6"/>
      <c r="FT598" s="7"/>
      <c r="FU598" s="7"/>
      <c r="FV598" s="7"/>
      <c r="FW598" s="7"/>
      <c r="FX598" s="8"/>
      <c r="FY598" s="6"/>
      <c r="FZ598" s="7"/>
      <c r="GA598" s="7"/>
      <c r="GB598" s="7"/>
      <c r="GC598" s="7"/>
      <c r="GD598" s="8"/>
      <c r="GE598" s="6"/>
      <c r="GF598" s="7"/>
      <c r="GG598" s="7"/>
      <c r="GH598" s="7"/>
      <c r="GI598" s="7"/>
      <c r="GJ598" s="8"/>
      <c r="GK598" s="6"/>
      <c r="GL598" s="7"/>
      <c r="GM598" s="7"/>
      <c r="GN598" s="7"/>
      <c r="GO598" s="7"/>
      <c r="GP598" s="8"/>
      <c r="GQ598" s="6"/>
      <c r="GR598" s="7"/>
      <c r="GS598" s="7"/>
      <c r="GT598" s="7"/>
      <c r="GU598" s="7"/>
      <c r="GV598" s="8"/>
      <c r="GW598" s="6"/>
      <c r="GX598" s="7"/>
      <c r="GY598" s="7"/>
      <c r="GZ598" s="7"/>
      <c r="HA598" s="7"/>
      <c r="HB598" s="8"/>
      <c r="HC598" s="6"/>
      <c r="HD598" s="7"/>
      <c r="HE598" s="7"/>
      <c r="HF598" s="7"/>
      <c r="HG598" s="7"/>
      <c r="HH598" s="8"/>
      <c r="HI598" s="6"/>
      <c r="HJ598" s="7"/>
      <c r="HK598" s="7"/>
      <c r="HL598" s="7"/>
      <c r="HM598" s="7"/>
      <c r="HN598" s="8"/>
      <c r="HO598" s="6"/>
      <c r="HP598" s="7"/>
      <c r="HQ598" s="7"/>
      <c r="HR598" s="7"/>
      <c r="HS598" s="7"/>
      <c r="HT598" s="8"/>
      <c r="HU598" s="6"/>
      <c r="HV598" s="7"/>
      <c r="HW598" s="7"/>
      <c r="HX598" s="7"/>
      <c r="HY598" s="7"/>
      <c r="HZ598" s="8"/>
      <c r="IA598" s="6"/>
      <c r="IB598" s="7"/>
      <c r="IC598" s="7"/>
      <c r="ID598" s="7"/>
      <c r="IE598" s="7"/>
      <c r="IF598" s="8"/>
      <c r="IG598" s="6"/>
      <c r="IH598" s="7"/>
      <c r="II598" s="7"/>
      <c r="IJ598" s="7"/>
      <c r="IK598" s="7"/>
      <c r="IL598" s="8"/>
      <c r="IM598" s="6"/>
      <c r="IN598" s="7"/>
      <c r="IO598" s="7"/>
      <c r="IP598" s="7"/>
      <c r="IQ598" s="7"/>
      <c r="IR598" s="8"/>
      <c r="IS598" s="6"/>
      <c r="IT598" s="7"/>
      <c r="IU598" s="7"/>
      <c r="IV598" s="7"/>
    </row>
    <row r="599" customFormat="false" ht="12.75" hidden="false" customHeight="false" outlineLevel="0" collapsed="false">
      <c r="A599" s="5" t="s">
        <v>737</v>
      </c>
      <c r="B599" s="6" t="n">
        <v>37006</v>
      </c>
      <c r="C599" s="7" t="s">
        <v>690</v>
      </c>
      <c r="D599" s="7" t="s">
        <v>663</v>
      </c>
      <c r="E599" s="7" t="s">
        <v>380</v>
      </c>
      <c r="F599" s="8" t="s">
        <v>665</v>
      </c>
      <c r="G599" s="8" t="n">
        <v>0</v>
      </c>
      <c r="H599" s="7"/>
      <c r="I599" s="7"/>
      <c r="J599" s="7"/>
      <c r="K599" s="7"/>
      <c r="L599" s="8"/>
      <c r="M599" s="6"/>
      <c r="N599" s="7"/>
      <c r="O599" s="7"/>
      <c r="P599" s="7"/>
      <c r="Q599" s="7"/>
      <c r="R599" s="8"/>
      <c r="S599" s="6"/>
      <c r="T599" s="7"/>
      <c r="U599" s="7"/>
      <c r="V599" s="7"/>
      <c r="W599" s="7"/>
      <c r="X599" s="8"/>
      <c r="Y599" s="6"/>
      <c r="Z599" s="7"/>
      <c r="AA599" s="7"/>
      <c r="AB599" s="7"/>
      <c r="AC599" s="7"/>
      <c r="AD599" s="8"/>
      <c r="AE599" s="6"/>
      <c r="AF599" s="7"/>
      <c r="AG599" s="7"/>
      <c r="AH599" s="7"/>
      <c r="AI599" s="7"/>
      <c r="AJ599" s="8"/>
      <c r="AK599" s="6"/>
      <c r="AL599" s="7"/>
      <c r="AM599" s="7"/>
      <c r="AN599" s="7"/>
      <c r="AO599" s="7"/>
      <c r="AP599" s="8"/>
      <c r="AQ599" s="6"/>
      <c r="AR599" s="7"/>
      <c r="AS599" s="7"/>
      <c r="AT599" s="7"/>
      <c r="AU599" s="7"/>
      <c r="AV599" s="8"/>
      <c r="AW599" s="6"/>
      <c r="AX599" s="7"/>
      <c r="AY599" s="7"/>
      <c r="AZ599" s="7"/>
      <c r="BA599" s="7"/>
      <c r="BB599" s="8"/>
      <c r="BC599" s="6"/>
      <c r="BD599" s="7"/>
      <c r="BE599" s="7"/>
      <c r="BF599" s="7"/>
      <c r="BG599" s="7"/>
      <c r="BH599" s="8"/>
      <c r="BI599" s="6"/>
      <c r="BJ599" s="7"/>
      <c r="BK599" s="7"/>
      <c r="BL599" s="7"/>
      <c r="BM599" s="7"/>
      <c r="BN599" s="8"/>
      <c r="BO599" s="6"/>
      <c r="BP599" s="7"/>
      <c r="BQ599" s="7"/>
      <c r="BR599" s="7"/>
      <c r="BS599" s="7"/>
      <c r="BT599" s="8"/>
      <c r="BU599" s="6"/>
      <c r="BV599" s="7"/>
      <c r="BW599" s="7"/>
      <c r="BX599" s="7"/>
      <c r="BY599" s="7"/>
      <c r="BZ599" s="8"/>
      <c r="CA599" s="6"/>
      <c r="CB599" s="7"/>
      <c r="CC599" s="7"/>
      <c r="CD599" s="7"/>
      <c r="CE599" s="7"/>
      <c r="CF599" s="8"/>
      <c r="CG599" s="6"/>
      <c r="CH599" s="7"/>
      <c r="CI599" s="7"/>
      <c r="CJ599" s="7"/>
      <c r="CK599" s="7"/>
      <c r="CL599" s="8"/>
      <c r="CM599" s="6"/>
      <c r="CN599" s="7"/>
      <c r="CO599" s="7"/>
      <c r="CP599" s="7"/>
      <c r="CQ599" s="7"/>
      <c r="CR599" s="8"/>
      <c r="CS599" s="6"/>
      <c r="CT599" s="7"/>
      <c r="CU599" s="7"/>
      <c r="CV599" s="7"/>
      <c r="CW599" s="7"/>
      <c r="CX599" s="8"/>
      <c r="CY599" s="6"/>
      <c r="CZ599" s="7"/>
      <c r="DA599" s="7"/>
      <c r="DB599" s="7"/>
      <c r="DC599" s="7"/>
      <c r="DD599" s="8"/>
      <c r="DE599" s="6"/>
      <c r="DF599" s="7"/>
      <c r="DG599" s="7"/>
      <c r="DH599" s="7"/>
      <c r="DI599" s="7"/>
      <c r="DJ599" s="8"/>
      <c r="DK599" s="6"/>
      <c r="DL599" s="7"/>
      <c r="DM599" s="7"/>
      <c r="DN599" s="7"/>
      <c r="DO599" s="7"/>
      <c r="DP599" s="8"/>
      <c r="DQ599" s="6"/>
      <c r="DR599" s="7"/>
      <c r="DS599" s="7"/>
      <c r="DT599" s="7"/>
      <c r="DU599" s="7"/>
      <c r="DV599" s="8"/>
      <c r="DW599" s="6"/>
      <c r="DX599" s="7"/>
      <c r="DY599" s="7"/>
      <c r="DZ599" s="7"/>
      <c r="EA599" s="7"/>
      <c r="EB599" s="8"/>
      <c r="EC599" s="6"/>
      <c r="ED599" s="7"/>
      <c r="EE599" s="7"/>
      <c r="EF599" s="7"/>
      <c r="EG599" s="7"/>
      <c r="EH599" s="8"/>
      <c r="EI599" s="6"/>
      <c r="EJ599" s="7"/>
      <c r="EK599" s="7"/>
      <c r="EL599" s="7"/>
      <c r="EM599" s="7"/>
      <c r="EN599" s="8"/>
      <c r="EO599" s="6"/>
      <c r="EP599" s="7"/>
      <c r="EQ599" s="7"/>
      <c r="ER599" s="7"/>
      <c r="ES599" s="7"/>
      <c r="ET599" s="8"/>
      <c r="EU599" s="6"/>
      <c r="EV599" s="7"/>
      <c r="EW599" s="7"/>
      <c r="EX599" s="7"/>
      <c r="EY599" s="7"/>
      <c r="EZ599" s="8"/>
      <c r="FA599" s="6"/>
      <c r="FB599" s="7"/>
      <c r="FC599" s="7"/>
      <c r="FD599" s="7"/>
      <c r="FE599" s="7"/>
      <c r="FF599" s="8"/>
      <c r="FG599" s="6"/>
      <c r="FH599" s="7"/>
      <c r="FI599" s="7"/>
      <c r="FJ599" s="7"/>
      <c r="FK599" s="7"/>
      <c r="FL599" s="8"/>
      <c r="FM599" s="6"/>
      <c r="FN599" s="7"/>
      <c r="FO599" s="7"/>
      <c r="FP599" s="7"/>
      <c r="FQ599" s="7"/>
      <c r="FR599" s="8"/>
      <c r="FS599" s="6"/>
      <c r="FT599" s="7"/>
      <c r="FU599" s="7"/>
      <c r="FV599" s="7"/>
      <c r="FW599" s="7"/>
      <c r="FX599" s="8"/>
      <c r="FY599" s="6"/>
      <c r="FZ599" s="7"/>
      <c r="GA599" s="7"/>
      <c r="GB599" s="7"/>
      <c r="GC599" s="7"/>
      <c r="GD599" s="8"/>
      <c r="GE599" s="6"/>
      <c r="GF599" s="7"/>
      <c r="GG599" s="7"/>
      <c r="GH599" s="7"/>
      <c r="GI599" s="7"/>
      <c r="GJ599" s="8"/>
      <c r="GK599" s="6"/>
      <c r="GL599" s="7"/>
      <c r="GM599" s="7"/>
      <c r="GN599" s="7"/>
      <c r="GO599" s="7"/>
      <c r="GP599" s="8"/>
      <c r="GQ599" s="6"/>
      <c r="GR599" s="7"/>
      <c r="GS599" s="7"/>
      <c r="GT599" s="7"/>
      <c r="GU599" s="7"/>
      <c r="GV599" s="8"/>
      <c r="GW599" s="6"/>
      <c r="GX599" s="7"/>
      <c r="GY599" s="7"/>
      <c r="GZ599" s="7"/>
      <c r="HA599" s="7"/>
      <c r="HB599" s="8"/>
      <c r="HC599" s="6"/>
      <c r="HD599" s="7"/>
      <c r="HE599" s="7"/>
      <c r="HF599" s="7"/>
      <c r="HG599" s="7"/>
      <c r="HH599" s="8"/>
      <c r="HI599" s="6"/>
      <c r="HJ599" s="7"/>
      <c r="HK599" s="7"/>
      <c r="HL599" s="7"/>
      <c r="HM599" s="7"/>
      <c r="HN599" s="8"/>
      <c r="HO599" s="6"/>
      <c r="HP599" s="7"/>
      <c r="HQ599" s="7"/>
      <c r="HR599" s="7"/>
      <c r="HS599" s="7"/>
      <c r="HT599" s="8"/>
      <c r="HU599" s="6"/>
      <c r="HV599" s="7"/>
      <c r="HW599" s="7"/>
      <c r="HX599" s="7"/>
      <c r="HY599" s="7"/>
      <c r="HZ599" s="8"/>
      <c r="IA599" s="6"/>
      <c r="IB599" s="7"/>
      <c r="IC599" s="7"/>
      <c r="ID599" s="7"/>
      <c r="IE599" s="7"/>
      <c r="IF599" s="8"/>
      <c r="IG599" s="6"/>
      <c r="IH599" s="7"/>
      <c r="II599" s="7"/>
      <c r="IJ599" s="7"/>
      <c r="IK599" s="7"/>
      <c r="IL599" s="8"/>
      <c r="IM599" s="6"/>
      <c r="IN599" s="7"/>
      <c r="IO599" s="7"/>
      <c r="IP599" s="7"/>
      <c r="IQ599" s="7"/>
      <c r="IR599" s="8"/>
      <c r="IS599" s="6"/>
      <c r="IT599" s="7"/>
      <c r="IU599" s="7"/>
      <c r="IV599" s="7"/>
    </row>
    <row r="600" customFormat="false" ht="12.75" hidden="false" customHeight="false" outlineLevel="0" collapsed="false">
      <c r="A600" s="5" t="s">
        <v>738</v>
      </c>
      <c r="B600" s="6" t="n">
        <v>37006</v>
      </c>
      <c r="C600" s="7" t="s">
        <v>713</v>
      </c>
      <c r="D600" s="7" t="s">
        <v>663</v>
      </c>
      <c r="E600" s="7" t="s">
        <v>380</v>
      </c>
      <c r="F600" s="8" t="s">
        <v>665</v>
      </c>
      <c r="G600" s="8" t="n">
        <v>173744</v>
      </c>
      <c r="H600" s="7"/>
      <c r="I600" s="7"/>
      <c r="J600" s="7"/>
      <c r="K600" s="7"/>
      <c r="L600" s="8"/>
      <c r="M600" s="6"/>
      <c r="N600" s="7"/>
      <c r="O600" s="7"/>
      <c r="P600" s="7"/>
      <c r="Q600" s="7"/>
      <c r="R600" s="8"/>
      <c r="S600" s="6"/>
      <c r="T600" s="7"/>
      <c r="U600" s="7"/>
      <c r="V600" s="7"/>
      <c r="W600" s="7"/>
      <c r="X600" s="8"/>
      <c r="Y600" s="6"/>
      <c r="Z600" s="7"/>
      <c r="AA600" s="7"/>
      <c r="AB600" s="7"/>
      <c r="AC600" s="7"/>
      <c r="AD600" s="8"/>
      <c r="AE600" s="6"/>
      <c r="AF600" s="7"/>
      <c r="AG600" s="7"/>
      <c r="AH600" s="7"/>
      <c r="AI600" s="7"/>
      <c r="AJ600" s="8"/>
      <c r="AK600" s="6"/>
      <c r="AL600" s="7"/>
      <c r="AM600" s="7"/>
      <c r="AN600" s="7"/>
      <c r="AO600" s="7"/>
      <c r="AP600" s="8"/>
      <c r="AQ600" s="6"/>
      <c r="AR600" s="7"/>
      <c r="AS600" s="7"/>
      <c r="AT600" s="7"/>
      <c r="AU600" s="7"/>
      <c r="AV600" s="8"/>
      <c r="AW600" s="6"/>
      <c r="AX600" s="7"/>
      <c r="AY600" s="7"/>
      <c r="AZ600" s="7"/>
      <c r="BA600" s="7"/>
      <c r="BB600" s="8"/>
      <c r="BC600" s="6"/>
      <c r="BD600" s="7"/>
      <c r="BE600" s="7"/>
      <c r="BF600" s="7"/>
      <c r="BG600" s="7"/>
      <c r="BH600" s="8"/>
      <c r="BI600" s="6"/>
      <c r="BJ600" s="7"/>
      <c r="BK600" s="7"/>
      <c r="BL600" s="7"/>
      <c r="BM600" s="7"/>
      <c r="BN600" s="8"/>
      <c r="BO600" s="6"/>
      <c r="BP600" s="7"/>
      <c r="BQ600" s="7"/>
      <c r="BR600" s="7"/>
      <c r="BS600" s="7"/>
      <c r="BT600" s="8"/>
      <c r="BU600" s="6"/>
      <c r="BV600" s="7"/>
      <c r="BW600" s="7"/>
      <c r="BX600" s="7"/>
      <c r="BY600" s="7"/>
      <c r="BZ600" s="8"/>
      <c r="CA600" s="6"/>
      <c r="CB600" s="7"/>
      <c r="CC600" s="7"/>
      <c r="CD600" s="7"/>
      <c r="CE600" s="7"/>
      <c r="CF600" s="8"/>
      <c r="CG600" s="6"/>
      <c r="CH600" s="7"/>
      <c r="CI600" s="7"/>
      <c r="CJ600" s="7"/>
      <c r="CK600" s="7"/>
      <c r="CL600" s="8"/>
      <c r="CM600" s="6"/>
      <c r="CN600" s="7"/>
      <c r="CO600" s="7"/>
      <c r="CP600" s="7"/>
      <c r="CQ600" s="7"/>
      <c r="CR600" s="8"/>
      <c r="CS600" s="6"/>
      <c r="CT600" s="7"/>
      <c r="CU600" s="7"/>
      <c r="CV600" s="7"/>
      <c r="CW600" s="7"/>
      <c r="CX600" s="8"/>
      <c r="CY600" s="6"/>
      <c r="CZ600" s="7"/>
      <c r="DA600" s="7"/>
      <c r="DB600" s="7"/>
      <c r="DC600" s="7"/>
      <c r="DD600" s="8"/>
      <c r="DE600" s="6"/>
      <c r="DF600" s="7"/>
      <c r="DG600" s="7"/>
      <c r="DH600" s="7"/>
      <c r="DI600" s="7"/>
      <c r="DJ600" s="8"/>
      <c r="DK600" s="6"/>
      <c r="DL600" s="7"/>
      <c r="DM600" s="7"/>
      <c r="DN600" s="7"/>
      <c r="DO600" s="7"/>
      <c r="DP600" s="8"/>
      <c r="DQ600" s="6"/>
      <c r="DR600" s="7"/>
      <c r="DS600" s="7"/>
      <c r="DT600" s="7"/>
      <c r="DU600" s="7"/>
      <c r="DV600" s="8"/>
      <c r="DW600" s="6"/>
      <c r="DX600" s="7"/>
      <c r="DY600" s="7"/>
      <c r="DZ600" s="7"/>
      <c r="EA600" s="7"/>
      <c r="EB600" s="8"/>
      <c r="EC600" s="6"/>
      <c r="ED600" s="7"/>
      <c r="EE600" s="7"/>
      <c r="EF600" s="7"/>
      <c r="EG600" s="7"/>
      <c r="EH600" s="8"/>
      <c r="EI600" s="6"/>
      <c r="EJ600" s="7"/>
      <c r="EK600" s="7"/>
      <c r="EL600" s="7"/>
      <c r="EM600" s="7"/>
      <c r="EN600" s="8"/>
      <c r="EO600" s="6"/>
      <c r="EP600" s="7"/>
      <c r="EQ600" s="7"/>
      <c r="ER600" s="7"/>
      <c r="ES600" s="7"/>
      <c r="ET600" s="8"/>
      <c r="EU600" s="6"/>
      <c r="EV600" s="7"/>
      <c r="EW600" s="7"/>
      <c r="EX600" s="7"/>
      <c r="EY600" s="7"/>
      <c r="EZ600" s="8"/>
      <c r="FA600" s="6"/>
      <c r="FB600" s="7"/>
      <c r="FC600" s="7"/>
      <c r="FD600" s="7"/>
      <c r="FE600" s="7"/>
      <c r="FF600" s="8"/>
      <c r="FG600" s="6"/>
      <c r="FH600" s="7"/>
      <c r="FI600" s="7"/>
      <c r="FJ600" s="7"/>
      <c r="FK600" s="7"/>
      <c r="FL600" s="8"/>
      <c r="FM600" s="6"/>
      <c r="FN600" s="7"/>
      <c r="FO600" s="7"/>
      <c r="FP600" s="7"/>
      <c r="FQ600" s="7"/>
      <c r="FR600" s="8"/>
      <c r="FS600" s="6"/>
      <c r="FT600" s="7"/>
      <c r="FU600" s="7"/>
      <c r="FV600" s="7"/>
      <c r="FW600" s="7"/>
      <c r="FX600" s="8"/>
      <c r="FY600" s="6"/>
      <c r="FZ600" s="7"/>
      <c r="GA600" s="7"/>
      <c r="GB600" s="7"/>
      <c r="GC600" s="7"/>
      <c r="GD600" s="8"/>
      <c r="GE600" s="6"/>
      <c r="GF600" s="7"/>
      <c r="GG600" s="7"/>
      <c r="GH600" s="7"/>
      <c r="GI600" s="7"/>
      <c r="GJ600" s="8"/>
      <c r="GK600" s="6"/>
      <c r="GL600" s="7"/>
      <c r="GM600" s="7"/>
      <c r="GN600" s="7"/>
      <c r="GO600" s="7"/>
      <c r="GP600" s="8"/>
      <c r="GQ600" s="6"/>
      <c r="GR600" s="7"/>
      <c r="GS600" s="7"/>
      <c r="GT600" s="7"/>
      <c r="GU600" s="7"/>
      <c r="GV600" s="8"/>
      <c r="GW600" s="6"/>
      <c r="GX600" s="7"/>
      <c r="GY600" s="7"/>
      <c r="GZ600" s="7"/>
      <c r="HA600" s="7"/>
      <c r="HB600" s="8"/>
      <c r="HC600" s="6"/>
      <c r="HD600" s="7"/>
      <c r="HE600" s="7"/>
      <c r="HF600" s="7"/>
      <c r="HG600" s="7"/>
      <c r="HH600" s="8"/>
      <c r="HI600" s="6"/>
      <c r="HJ600" s="7"/>
      <c r="HK600" s="7"/>
      <c r="HL600" s="7"/>
      <c r="HM600" s="7"/>
      <c r="HN600" s="8"/>
      <c r="HO600" s="6"/>
      <c r="HP600" s="7"/>
      <c r="HQ600" s="7"/>
      <c r="HR600" s="7"/>
      <c r="HS600" s="7"/>
      <c r="HT600" s="8"/>
      <c r="HU600" s="6"/>
      <c r="HV600" s="7"/>
      <c r="HW600" s="7"/>
      <c r="HX600" s="7"/>
      <c r="HY600" s="7"/>
      <c r="HZ600" s="8"/>
      <c r="IA600" s="6"/>
      <c r="IB600" s="7"/>
      <c r="IC600" s="7"/>
      <c r="ID600" s="7"/>
      <c r="IE600" s="7"/>
      <c r="IF600" s="8"/>
      <c r="IG600" s="6"/>
      <c r="IH600" s="7"/>
      <c r="II600" s="7"/>
      <c r="IJ600" s="7"/>
      <c r="IK600" s="7"/>
      <c r="IL600" s="8"/>
      <c r="IM600" s="6"/>
      <c r="IN600" s="7"/>
      <c r="IO600" s="7"/>
      <c r="IP600" s="7"/>
      <c r="IQ600" s="7"/>
      <c r="IR600" s="8"/>
      <c r="IS600" s="6"/>
      <c r="IT600" s="7"/>
      <c r="IU600" s="7"/>
      <c r="IV600" s="7"/>
    </row>
    <row r="601" customFormat="false" ht="12.75" hidden="false" customHeight="false" outlineLevel="0" collapsed="false">
      <c r="A601" s="5" t="s">
        <v>740</v>
      </c>
      <c r="B601" s="6" t="n">
        <v>37006</v>
      </c>
      <c r="C601" s="7" t="s">
        <v>690</v>
      </c>
      <c r="D601" s="7" t="s">
        <v>663</v>
      </c>
      <c r="E601" s="7" t="s">
        <v>380</v>
      </c>
      <c r="F601" s="8" t="s">
        <v>665</v>
      </c>
      <c r="G601" s="8" t="n">
        <v>0</v>
      </c>
      <c r="H601" s="7"/>
      <c r="I601" s="7"/>
      <c r="J601" s="7"/>
      <c r="K601" s="7"/>
      <c r="L601" s="8"/>
      <c r="M601" s="6"/>
      <c r="N601" s="7"/>
      <c r="O601" s="7"/>
      <c r="P601" s="7"/>
      <c r="Q601" s="7"/>
      <c r="R601" s="8"/>
      <c r="S601" s="6"/>
      <c r="T601" s="7"/>
      <c r="U601" s="7"/>
      <c r="V601" s="7"/>
      <c r="W601" s="7"/>
      <c r="X601" s="8"/>
      <c r="Y601" s="6"/>
      <c r="Z601" s="7"/>
      <c r="AA601" s="7"/>
      <c r="AB601" s="7"/>
      <c r="AC601" s="7"/>
      <c r="AD601" s="8"/>
      <c r="AE601" s="6"/>
      <c r="AF601" s="7"/>
      <c r="AG601" s="7"/>
      <c r="AH601" s="7"/>
      <c r="AI601" s="7"/>
      <c r="AJ601" s="8"/>
      <c r="AK601" s="6"/>
      <c r="AL601" s="7"/>
      <c r="AM601" s="7"/>
      <c r="AN601" s="7"/>
      <c r="AO601" s="7"/>
      <c r="AP601" s="8"/>
      <c r="AQ601" s="6"/>
      <c r="AR601" s="7"/>
      <c r="AS601" s="7"/>
      <c r="AT601" s="7"/>
      <c r="AU601" s="7"/>
      <c r="AV601" s="8"/>
      <c r="AW601" s="6"/>
      <c r="AX601" s="7"/>
      <c r="AY601" s="7"/>
      <c r="AZ601" s="7"/>
      <c r="BA601" s="7"/>
      <c r="BB601" s="8"/>
      <c r="BC601" s="6"/>
      <c r="BD601" s="7"/>
      <c r="BE601" s="7"/>
      <c r="BF601" s="7"/>
      <c r="BG601" s="7"/>
      <c r="BH601" s="8"/>
      <c r="BI601" s="6"/>
      <c r="BJ601" s="7"/>
      <c r="BK601" s="7"/>
      <c r="BL601" s="7"/>
      <c r="BM601" s="7"/>
      <c r="BN601" s="8"/>
      <c r="BO601" s="6"/>
      <c r="BP601" s="7"/>
      <c r="BQ601" s="7"/>
      <c r="BR601" s="7"/>
      <c r="BS601" s="7"/>
      <c r="BT601" s="8"/>
      <c r="BU601" s="6"/>
      <c r="BV601" s="7"/>
      <c r="BW601" s="7"/>
      <c r="BX601" s="7"/>
      <c r="BY601" s="7"/>
      <c r="BZ601" s="8"/>
      <c r="CA601" s="6"/>
      <c r="CB601" s="7"/>
      <c r="CC601" s="7"/>
      <c r="CD601" s="7"/>
      <c r="CE601" s="7"/>
      <c r="CF601" s="8"/>
      <c r="CG601" s="6"/>
      <c r="CH601" s="7"/>
      <c r="CI601" s="7"/>
      <c r="CJ601" s="7"/>
      <c r="CK601" s="7"/>
      <c r="CL601" s="8"/>
      <c r="CM601" s="6"/>
      <c r="CN601" s="7"/>
      <c r="CO601" s="7"/>
      <c r="CP601" s="7"/>
      <c r="CQ601" s="7"/>
      <c r="CR601" s="8"/>
      <c r="CS601" s="6"/>
      <c r="CT601" s="7"/>
      <c r="CU601" s="7"/>
      <c r="CV601" s="7"/>
      <c r="CW601" s="7"/>
      <c r="CX601" s="8"/>
      <c r="CY601" s="6"/>
      <c r="CZ601" s="7"/>
      <c r="DA601" s="7"/>
      <c r="DB601" s="7"/>
      <c r="DC601" s="7"/>
      <c r="DD601" s="8"/>
      <c r="DE601" s="6"/>
      <c r="DF601" s="7"/>
      <c r="DG601" s="7"/>
      <c r="DH601" s="7"/>
      <c r="DI601" s="7"/>
      <c r="DJ601" s="8"/>
      <c r="DK601" s="6"/>
      <c r="DL601" s="7"/>
      <c r="DM601" s="7"/>
      <c r="DN601" s="7"/>
      <c r="DO601" s="7"/>
      <c r="DP601" s="8"/>
      <c r="DQ601" s="6"/>
      <c r="DR601" s="7"/>
      <c r="DS601" s="7"/>
      <c r="DT601" s="7"/>
      <c r="DU601" s="7"/>
      <c r="DV601" s="8"/>
      <c r="DW601" s="6"/>
      <c r="DX601" s="7"/>
      <c r="DY601" s="7"/>
      <c r="DZ601" s="7"/>
      <c r="EA601" s="7"/>
      <c r="EB601" s="8"/>
      <c r="EC601" s="6"/>
      <c r="ED601" s="7"/>
      <c r="EE601" s="7"/>
      <c r="EF601" s="7"/>
      <c r="EG601" s="7"/>
      <c r="EH601" s="8"/>
      <c r="EI601" s="6"/>
      <c r="EJ601" s="7"/>
      <c r="EK601" s="7"/>
      <c r="EL601" s="7"/>
      <c r="EM601" s="7"/>
      <c r="EN601" s="8"/>
      <c r="EO601" s="6"/>
      <c r="EP601" s="7"/>
      <c r="EQ601" s="7"/>
      <c r="ER601" s="7"/>
      <c r="ES601" s="7"/>
      <c r="ET601" s="8"/>
      <c r="EU601" s="6"/>
      <c r="EV601" s="7"/>
      <c r="EW601" s="7"/>
      <c r="EX601" s="7"/>
      <c r="EY601" s="7"/>
      <c r="EZ601" s="8"/>
      <c r="FA601" s="6"/>
      <c r="FB601" s="7"/>
      <c r="FC601" s="7"/>
      <c r="FD601" s="7"/>
      <c r="FE601" s="7"/>
      <c r="FF601" s="8"/>
      <c r="FG601" s="6"/>
      <c r="FH601" s="7"/>
      <c r="FI601" s="7"/>
      <c r="FJ601" s="7"/>
      <c r="FK601" s="7"/>
      <c r="FL601" s="8"/>
      <c r="FM601" s="6"/>
      <c r="FN601" s="7"/>
      <c r="FO601" s="7"/>
      <c r="FP601" s="7"/>
      <c r="FQ601" s="7"/>
      <c r="FR601" s="8"/>
      <c r="FS601" s="6"/>
      <c r="FT601" s="7"/>
      <c r="FU601" s="7"/>
      <c r="FV601" s="7"/>
      <c r="FW601" s="7"/>
      <c r="FX601" s="8"/>
      <c r="FY601" s="6"/>
      <c r="FZ601" s="7"/>
      <c r="GA601" s="7"/>
      <c r="GB601" s="7"/>
      <c r="GC601" s="7"/>
      <c r="GD601" s="8"/>
      <c r="GE601" s="6"/>
      <c r="GF601" s="7"/>
      <c r="GG601" s="7"/>
      <c r="GH601" s="7"/>
      <c r="GI601" s="7"/>
      <c r="GJ601" s="8"/>
      <c r="GK601" s="6"/>
      <c r="GL601" s="7"/>
      <c r="GM601" s="7"/>
      <c r="GN601" s="7"/>
      <c r="GO601" s="7"/>
      <c r="GP601" s="8"/>
      <c r="GQ601" s="6"/>
      <c r="GR601" s="7"/>
      <c r="GS601" s="7"/>
      <c r="GT601" s="7"/>
      <c r="GU601" s="7"/>
      <c r="GV601" s="8"/>
      <c r="GW601" s="6"/>
      <c r="GX601" s="7"/>
      <c r="GY601" s="7"/>
      <c r="GZ601" s="7"/>
      <c r="HA601" s="7"/>
      <c r="HB601" s="8"/>
      <c r="HC601" s="6"/>
      <c r="HD601" s="7"/>
      <c r="HE601" s="7"/>
      <c r="HF601" s="7"/>
      <c r="HG601" s="7"/>
      <c r="HH601" s="8"/>
      <c r="HI601" s="6"/>
      <c r="HJ601" s="7"/>
      <c r="HK601" s="7"/>
      <c r="HL601" s="7"/>
      <c r="HM601" s="7"/>
      <c r="HN601" s="8"/>
      <c r="HO601" s="6"/>
      <c r="HP601" s="7"/>
      <c r="HQ601" s="7"/>
      <c r="HR601" s="7"/>
      <c r="HS601" s="7"/>
      <c r="HT601" s="8"/>
      <c r="HU601" s="6"/>
      <c r="HV601" s="7"/>
      <c r="HW601" s="7"/>
      <c r="HX601" s="7"/>
      <c r="HY601" s="7"/>
      <c r="HZ601" s="8"/>
      <c r="IA601" s="6"/>
      <c r="IB601" s="7"/>
      <c r="IC601" s="7"/>
      <c r="ID601" s="7"/>
      <c r="IE601" s="7"/>
      <c r="IF601" s="8"/>
      <c r="IG601" s="6"/>
      <c r="IH601" s="7"/>
      <c r="II601" s="7"/>
      <c r="IJ601" s="7"/>
      <c r="IK601" s="7"/>
      <c r="IL601" s="8"/>
      <c r="IM601" s="6"/>
      <c r="IN601" s="7"/>
      <c r="IO601" s="7"/>
      <c r="IP601" s="7"/>
      <c r="IQ601" s="7"/>
      <c r="IR601" s="8"/>
      <c r="IS601" s="6"/>
      <c r="IT601" s="7"/>
      <c r="IU601" s="7"/>
      <c r="IV601" s="7"/>
    </row>
    <row r="602" customFormat="false" ht="12.75" hidden="false" customHeight="false" outlineLevel="0" collapsed="false">
      <c r="A602" s="5" t="s">
        <v>741</v>
      </c>
      <c r="B602" s="6" t="n">
        <v>37007</v>
      </c>
      <c r="C602" s="7" t="s">
        <v>690</v>
      </c>
      <c r="D602" s="7" t="s">
        <v>663</v>
      </c>
      <c r="E602" s="7" t="s">
        <v>380</v>
      </c>
      <c r="F602" s="8" t="s">
        <v>665</v>
      </c>
      <c r="G602" s="8" t="n">
        <v>0</v>
      </c>
      <c r="H602" s="7"/>
      <c r="I602" s="7"/>
      <c r="J602" s="7"/>
      <c r="K602" s="7"/>
      <c r="L602" s="8"/>
      <c r="M602" s="6"/>
      <c r="N602" s="7"/>
      <c r="O602" s="7"/>
      <c r="P602" s="7"/>
      <c r="Q602" s="7"/>
      <c r="R602" s="8"/>
      <c r="S602" s="6"/>
      <c r="T602" s="7"/>
      <c r="U602" s="7"/>
      <c r="V602" s="7"/>
      <c r="W602" s="7"/>
      <c r="X602" s="8"/>
      <c r="Y602" s="6"/>
      <c r="Z602" s="7"/>
      <c r="AA602" s="7"/>
      <c r="AB602" s="7"/>
      <c r="AC602" s="7"/>
      <c r="AD602" s="8"/>
      <c r="AE602" s="6"/>
      <c r="AF602" s="7"/>
      <c r="AG602" s="7"/>
      <c r="AH602" s="7"/>
      <c r="AI602" s="7"/>
      <c r="AJ602" s="8"/>
      <c r="AK602" s="6"/>
      <c r="AL602" s="7"/>
      <c r="AM602" s="7"/>
      <c r="AN602" s="7"/>
      <c r="AO602" s="7"/>
      <c r="AP602" s="8"/>
      <c r="AQ602" s="6"/>
      <c r="AR602" s="7"/>
      <c r="AS602" s="7"/>
      <c r="AT602" s="7"/>
      <c r="AU602" s="7"/>
      <c r="AV602" s="8"/>
      <c r="AW602" s="6"/>
      <c r="AX602" s="7"/>
      <c r="AY602" s="7"/>
      <c r="AZ602" s="7"/>
      <c r="BA602" s="7"/>
      <c r="BB602" s="8"/>
      <c r="BC602" s="6"/>
      <c r="BD602" s="7"/>
      <c r="BE602" s="7"/>
      <c r="BF602" s="7"/>
      <c r="BG602" s="7"/>
      <c r="BH602" s="8"/>
      <c r="BI602" s="6"/>
      <c r="BJ602" s="7"/>
      <c r="BK602" s="7"/>
      <c r="BL602" s="7"/>
      <c r="BM602" s="7"/>
      <c r="BN602" s="8"/>
      <c r="BO602" s="6"/>
      <c r="BP602" s="7"/>
      <c r="BQ602" s="7"/>
      <c r="BR602" s="7"/>
      <c r="BS602" s="7"/>
      <c r="BT602" s="8"/>
      <c r="BU602" s="6"/>
      <c r="BV602" s="7"/>
      <c r="BW602" s="7"/>
      <c r="BX602" s="7"/>
      <c r="BY602" s="7"/>
      <c r="BZ602" s="8"/>
      <c r="CA602" s="6"/>
      <c r="CB602" s="7"/>
      <c r="CC602" s="7"/>
      <c r="CD602" s="7"/>
      <c r="CE602" s="7"/>
      <c r="CF602" s="8"/>
      <c r="CG602" s="6"/>
      <c r="CH602" s="7"/>
      <c r="CI602" s="7"/>
      <c r="CJ602" s="7"/>
      <c r="CK602" s="7"/>
      <c r="CL602" s="8"/>
      <c r="CM602" s="6"/>
      <c r="CN602" s="7"/>
      <c r="CO602" s="7"/>
      <c r="CP602" s="7"/>
      <c r="CQ602" s="7"/>
      <c r="CR602" s="8"/>
      <c r="CS602" s="6"/>
      <c r="CT602" s="7"/>
      <c r="CU602" s="7"/>
      <c r="CV602" s="7"/>
      <c r="CW602" s="7"/>
      <c r="CX602" s="8"/>
      <c r="CY602" s="6"/>
      <c r="CZ602" s="7"/>
      <c r="DA602" s="7"/>
      <c r="DB602" s="7"/>
      <c r="DC602" s="7"/>
      <c r="DD602" s="8"/>
      <c r="DE602" s="6"/>
      <c r="DF602" s="7"/>
      <c r="DG602" s="7"/>
      <c r="DH602" s="7"/>
      <c r="DI602" s="7"/>
      <c r="DJ602" s="8"/>
      <c r="DK602" s="6"/>
      <c r="DL602" s="7"/>
      <c r="DM602" s="7"/>
      <c r="DN602" s="7"/>
      <c r="DO602" s="7"/>
      <c r="DP602" s="8"/>
      <c r="DQ602" s="6"/>
      <c r="DR602" s="7"/>
      <c r="DS602" s="7"/>
      <c r="DT602" s="7"/>
      <c r="DU602" s="7"/>
      <c r="DV602" s="8"/>
      <c r="DW602" s="6"/>
      <c r="DX602" s="7"/>
      <c r="DY602" s="7"/>
      <c r="DZ602" s="7"/>
      <c r="EA602" s="7"/>
      <c r="EB602" s="8"/>
      <c r="EC602" s="6"/>
      <c r="ED602" s="7"/>
      <c r="EE602" s="7"/>
      <c r="EF602" s="7"/>
      <c r="EG602" s="7"/>
      <c r="EH602" s="8"/>
      <c r="EI602" s="6"/>
      <c r="EJ602" s="7"/>
      <c r="EK602" s="7"/>
      <c r="EL602" s="7"/>
      <c r="EM602" s="7"/>
      <c r="EN602" s="8"/>
      <c r="EO602" s="6"/>
      <c r="EP602" s="7"/>
      <c r="EQ602" s="7"/>
      <c r="ER602" s="7"/>
      <c r="ES602" s="7"/>
      <c r="ET602" s="8"/>
      <c r="EU602" s="6"/>
      <c r="EV602" s="7"/>
      <c r="EW602" s="7"/>
      <c r="EX602" s="7"/>
      <c r="EY602" s="7"/>
      <c r="EZ602" s="8"/>
      <c r="FA602" s="6"/>
      <c r="FB602" s="7"/>
      <c r="FC602" s="7"/>
      <c r="FD602" s="7"/>
      <c r="FE602" s="7"/>
      <c r="FF602" s="8"/>
      <c r="FG602" s="6"/>
      <c r="FH602" s="7"/>
      <c r="FI602" s="7"/>
      <c r="FJ602" s="7"/>
      <c r="FK602" s="7"/>
      <c r="FL602" s="8"/>
      <c r="FM602" s="6"/>
      <c r="FN602" s="7"/>
      <c r="FO602" s="7"/>
      <c r="FP602" s="7"/>
      <c r="FQ602" s="7"/>
      <c r="FR602" s="8"/>
      <c r="FS602" s="6"/>
      <c r="FT602" s="7"/>
      <c r="FU602" s="7"/>
      <c r="FV602" s="7"/>
      <c r="FW602" s="7"/>
      <c r="FX602" s="8"/>
      <c r="FY602" s="6"/>
      <c r="FZ602" s="7"/>
      <c r="GA602" s="7"/>
      <c r="GB602" s="7"/>
      <c r="GC602" s="7"/>
      <c r="GD602" s="8"/>
      <c r="GE602" s="6"/>
      <c r="GF602" s="7"/>
      <c r="GG602" s="7"/>
      <c r="GH602" s="7"/>
      <c r="GI602" s="7"/>
      <c r="GJ602" s="8"/>
      <c r="GK602" s="6"/>
      <c r="GL602" s="7"/>
      <c r="GM602" s="7"/>
      <c r="GN602" s="7"/>
      <c r="GO602" s="7"/>
      <c r="GP602" s="8"/>
      <c r="GQ602" s="6"/>
      <c r="GR602" s="7"/>
      <c r="GS602" s="7"/>
      <c r="GT602" s="7"/>
      <c r="GU602" s="7"/>
      <c r="GV602" s="8"/>
      <c r="GW602" s="6"/>
      <c r="GX602" s="7"/>
      <c r="GY602" s="7"/>
      <c r="GZ602" s="7"/>
      <c r="HA602" s="7"/>
      <c r="HB602" s="8"/>
      <c r="HC602" s="6"/>
      <c r="HD602" s="7"/>
      <c r="HE602" s="7"/>
      <c r="HF602" s="7"/>
      <c r="HG602" s="7"/>
      <c r="HH602" s="8"/>
      <c r="HI602" s="6"/>
      <c r="HJ602" s="7"/>
      <c r="HK602" s="7"/>
      <c r="HL602" s="7"/>
      <c r="HM602" s="7"/>
      <c r="HN602" s="8"/>
      <c r="HO602" s="6"/>
      <c r="HP602" s="7"/>
      <c r="HQ602" s="7"/>
      <c r="HR602" s="7"/>
      <c r="HS602" s="7"/>
      <c r="HT602" s="8"/>
      <c r="HU602" s="6"/>
      <c r="HV602" s="7"/>
      <c r="HW602" s="7"/>
      <c r="HX602" s="7"/>
      <c r="HY602" s="7"/>
      <c r="HZ602" s="8"/>
      <c r="IA602" s="6"/>
      <c r="IB602" s="7"/>
      <c r="IC602" s="7"/>
      <c r="ID602" s="7"/>
      <c r="IE602" s="7"/>
      <c r="IF602" s="8"/>
      <c r="IG602" s="6"/>
      <c r="IH602" s="7"/>
      <c r="II602" s="7"/>
      <c r="IJ602" s="7"/>
      <c r="IK602" s="7"/>
      <c r="IL602" s="8"/>
      <c r="IM602" s="6"/>
      <c r="IN602" s="7"/>
      <c r="IO602" s="7"/>
      <c r="IP602" s="7"/>
      <c r="IQ602" s="7"/>
      <c r="IR602" s="8"/>
      <c r="IS602" s="6"/>
      <c r="IT602" s="7"/>
      <c r="IU602" s="7"/>
      <c r="IV602" s="7"/>
    </row>
    <row r="603" customFormat="false" ht="12.75" hidden="false" customHeight="false" outlineLevel="0" collapsed="false">
      <c r="A603" s="5" t="s">
        <v>742</v>
      </c>
      <c r="B603" s="6" t="n">
        <v>37007</v>
      </c>
      <c r="C603" s="7" t="s">
        <v>690</v>
      </c>
      <c r="D603" s="7" t="s">
        <v>663</v>
      </c>
      <c r="E603" s="7" t="s">
        <v>380</v>
      </c>
      <c r="F603" s="8" t="s">
        <v>665</v>
      </c>
      <c r="G603" s="8" t="n">
        <v>0</v>
      </c>
      <c r="H603" s="7"/>
      <c r="I603" s="7"/>
      <c r="J603" s="7"/>
      <c r="K603" s="7"/>
      <c r="L603" s="8"/>
      <c r="M603" s="6"/>
      <c r="N603" s="7"/>
      <c r="O603" s="7"/>
      <c r="P603" s="7"/>
      <c r="Q603" s="7"/>
      <c r="R603" s="8"/>
      <c r="S603" s="6"/>
      <c r="T603" s="7"/>
      <c r="U603" s="7"/>
      <c r="V603" s="7"/>
      <c r="W603" s="7"/>
      <c r="X603" s="8"/>
      <c r="Y603" s="6"/>
      <c r="Z603" s="7"/>
      <c r="AA603" s="7"/>
      <c r="AB603" s="7"/>
      <c r="AC603" s="7"/>
      <c r="AD603" s="8"/>
      <c r="AE603" s="6"/>
      <c r="AF603" s="7"/>
      <c r="AG603" s="7"/>
      <c r="AH603" s="7"/>
      <c r="AI603" s="7"/>
      <c r="AJ603" s="8"/>
      <c r="AK603" s="6"/>
      <c r="AL603" s="7"/>
      <c r="AM603" s="7"/>
      <c r="AN603" s="7"/>
      <c r="AO603" s="7"/>
      <c r="AP603" s="8"/>
      <c r="AQ603" s="6"/>
      <c r="AR603" s="7"/>
      <c r="AS603" s="7"/>
      <c r="AT603" s="7"/>
      <c r="AU603" s="7"/>
      <c r="AV603" s="8"/>
      <c r="AW603" s="6"/>
      <c r="AX603" s="7"/>
      <c r="AY603" s="7"/>
      <c r="AZ603" s="7"/>
      <c r="BA603" s="7"/>
      <c r="BB603" s="8"/>
      <c r="BC603" s="6"/>
      <c r="BD603" s="7"/>
      <c r="BE603" s="7"/>
      <c r="BF603" s="7"/>
      <c r="BG603" s="7"/>
      <c r="BH603" s="8"/>
      <c r="BI603" s="6"/>
      <c r="BJ603" s="7"/>
      <c r="BK603" s="7"/>
      <c r="BL603" s="7"/>
      <c r="BM603" s="7"/>
      <c r="BN603" s="8"/>
      <c r="BO603" s="6"/>
      <c r="BP603" s="7"/>
      <c r="BQ603" s="7"/>
      <c r="BR603" s="7"/>
      <c r="BS603" s="7"/>
      <c r="BT603" s="8"/>
      <c r="BU603" s="6"/>
      <c r="BV603" s="7"/>
      <c r="BW603" s="7"/>
      <c r="BX603" s="7"/>
      <c r="BY603" s="7"/>
      <c r="BZ603" s="8"/>
      <c r="CA603" s="6"/>
      <c r="CB603" s="7"/>
      <c r="CC603" s="7"/>
      <c r="CD603" s="7"/>
      <c r="CE603" s="7"/>
      <c r="CF603" s="8"/>
      <c r="CG603" s="6"/>
      <c r="CH603" s="7"/>
      <c r="CI603" s="7"/>
      <c r="CJ603" s="7"/>
      <c r="CK603" s="7"/>
      <c r="CL603" s="8"/>
      <c r="CM603" s="6"/>
      <c r="CN603" s="7"/>
      <c r="CO603" s="7"/>
      <c r="CP603" s="7"/>
      <c r="CQ603" s="7"/>
      <c r="CR603" s="8"/>
      <c r="CS603" s="6"/>
      <c r="CT603" s="7"/>
      <c r="CU603" s="7"/>
      <c r="CV603" s="7"/>
      <c r="CW603" s="7"/>
      <c r="CX603" s="8"/>
      <c r="CY603" s="6"/>
      <c r="CZ603" s="7"/>
      <c r="DA603" s="7"/>
      <c r="DB603" s="7"/>
      <c r="DC603" s="7"/>
      <c r="DD603" s="8"/>
      <c r="DE603" s="6"/>
      <c r="DF603" s="7"/>
      <c r="DG603" s="7"/>
      <c r="DH603" s="7"/>
      <c r="DI603" s="7"/>
      <c r="DJ603" s="8"/>
      <c r="DK603" s="6"/>
      <c r="DL603" s="7"/>
      <c r="DM603" s="7"/>
      <c r="DN603" s="7"/>
      <c r="DO603" s="7"/>
      <c r="DP603" s="8"/>
      <c r="DQ603" s="6"/>
      <c r="DR603" s="7"/>
      <c r="DS603" s="7"/>
      <c r="DT603" s="7"/>
      <c r="DU603" s="7"/>
      <c r="DV603" s="8"/>
      <c r="DW603" s="6"/>
      <c r="DX603" s="7"/>
      <c r="DY603" s="7"/>
      <c r="DZ603" s="7"/>
      <c r="EA603" s="7"/>
      <c r="EB603" s="8"/>
      <c r="EC603" s="6"/>
      <c r="ED603" s="7"/>
      <c r="EE603" s="7"/>
      <c r="EF603" s="7"/>
      <c r="EG603" s="7"/>
      <c r="EH603" s="8"/>
      <c r="EI603" s="6"/>
      <c r="EJ603" s="7"/>
      <c r="EK603" s="7"/>
      <c r="EL603" s="7"/>
      <c r="EM603" s="7"/>
      <c r="EN603" s="8"/>
      <c r="EO603" s="6"/>
      <c r="EP603" s="7"/>
      <c r="EQ603" s="7"/>
      <c r="ER603" s="7"/>
      <c r="ES603" s="7"/>
      <c r="ET603" s="8"/>
      <c r="EU603" s="6"/>
      <c r="EV603" s="7"/>
      <c r="EW603" s="7"/>
      <c r="EX603" s="7"/>
      <c r="EY603" s="7"/>
      <c r="EZ603" s="8"/>
      <c r="FA603" s="6"/>
      <c r="FB603" s="7"/>
      <c r="FC603" s="7"/>
      <c r="FD603" s="7"/>
      <c r="FE603" s="7"/>
      <c r="FF603" s="8"/>
      <c r="FG603" s="6"/>
      <c r="FH603" s="7"/>
      <c r="FI603" s="7"/>
      <c r="FJ603" s="7"/>
      <c r="FK603" s="7"/>
      <c r="FL603" s="8"/>
      <c r="FM603" s="6"/>
      <c r="FN603" s="7"/>
      <c r="FO603" s="7"/>
      <c r="FP603" s="7"/>
      <c r="FQ603" s="7"/>
      <c r="FR603" s="8"/>
      <c r="FS603" s="6"/>
      <c r="FT603" s="7"/>
      <c r="FU603" s="7"/>
      <c r="FV603" s="7"/>
      <c r="FW603" s="7"/>
      <c r="FX603" s="8"/>
      <c r="FY603" s="6"/>
      <c r="FZ603" s="7"/>
      <c r="GA603" s="7"/>
      <c r="GB603" s="7"/>
      <c r="GC603" s="7"/>
      <c r="GD603" s="8"/>
      <c r="GE603" s="6"/>
      <c r="GF603" s="7"/>
      <c r="GG603" s="7"/>
      <c r="GH603" s="7"/>
      <c r="GI603" s="7"/>
      <c r="GJ603" s="8"/>
      <c r="GK603" s="6"/>
      <c r="GL603" s="7"/>
      <c r="GM603" s="7"/>
      <c r="GN603" s="7"/>
      <c r="GO603" s="7"/>
      <c r="GP603" s="8"/>
      <c r="GQ603" s="6"/>
      <c r="GR603" s="7"/>
      <c r="GS603" s="7"/>
      <c r="GT603" s="7"/>
      <c r="GU603" s="7"/>
      <c r="GV603" s="8"/>
      <c r="GW603" s="6"/>
      <c r="GX603" s="7"/>
      <c r="GY603" s="7"/>
      <c r="GZ603" s="7"/>
      <c r="HA603" s="7"/>
      <c r="HB603" s="8"/>
      <c r="HC603" s="6"/>
      <c r="HD603" s="7"/>
      <c r="HE603" s="7"/>
      <c r="HF603" s="7"/>
      <c r="HG603" s="7"/>
      <c r="HH603" s="8"/>
      <c r="HI603" s="6"/>
      <c r="HJ603" s="7"/>
      <c r="HK603" s="7"/>
      <c r="HL603" s="7"/>
      <c r="HM603" s="7"/>
      <c r="HN603" s="8"/>
      <c r="HO603" s="6"/>
      <c r="HP603" s="7"/>
      <c r="HQ603" s="7"/>
      <c r="HR603" s="7"/>
      <c r="HS603" s="7"/>
      <c r="HT603" s="8"/>
      <c r="HU603" s="6"/>
      <c r="HV603" s="7"/>
      <c r="HW603" s="7"/>
      <c r="HX603" s="7"/>
      <c r="HY603" s="7"/>
      <c r="HZ603" s="8"/>
      <c r="IA603" s="6"/>
      <c r="IB603" s="7"/>
      <c r="IC603" s="7"/>
      <c r="ID603" s="7"/>
      <c r="IE603" s="7"/>
      <c r="IF603" s="8"/>
      <c r="IG603" s="6"/>
      <c r="IH603" s="7"/>
      <c r="II603" s="7"/>
      <c r="IJ603" s="7"/>
      <c r="IK603" s="7"/>
      <c r="IL603" s="8"/>
      <c r="IM603" s="6"/>
      <c r="IN603" s="7"/>
      <c r="IO603" s="7"/>
      <c r="IP603" s="7"/>
      <c r="IQ603" s="7"/>
      <c r="IR603" s="8"/>
      <c r="IS603" s="6"/>
      <c r="IT603" s="7"/>
      <c r="IU603" s="7"/>
      <c r="IV603" s="7"/>
    </row>
    <row r="604" customFormat="false" ht="12.75" hidden="false" customHeight="false" outlineLevel="0" collapsed="false">
      <c r="A604" s="5" t="s">
        <v>743</v>
      </c>
      <c r="B604" s="6" t="n">
        <v>37007</v>
      </c>
      <c r="C604" s="7" t="s">
        <v>690</v>
      </c>
      <c r="D604" s="7" t="s">
        <v>663</v>
      </c>
      <c r="E604" s="7" t="s">
        <v>380</v>
      </c>
      <c r="F604" s="8" t="s">
        <v>665</v>
      </c>
      <c r="G604" s="8" t="n">
        <v>594</v>
      </c>
      <c r="H604" s="7"/>
      <c r="I604" s="7"/>
      <c r="J604" s="7"/>
      <c r="K604" s="7"/>
      <c r="L604" s="8"/>
      <c r="M604" s="6"/>
      <c r="N604" s="7"/>
      <c r="O604" s="7"/>
      <c r="P604" s="7"/>
      <c r="Q604" s="7"/>
      <c r="R604" s="8"/>
      <c r="S604" s="6"/>
      <c r="T604" s="7"/>
      <c r="U604" s="7"/>
      <c r="V604" s="7"/>
      <c r="W604" s="7"/>
      <c r="X604" s="8"/>
      <c r="Y604" s="6"/>
      <c r="Z604" s="7"/>
      <c r="AA604" s="7"/>
      <c r="AB604" s="7"/>
      <c r="AC604" s="7"/>
      <c r="AD604" s="8"/>
      <c r="AE604" s="6"/>
      <c r="AF604" s="7"/>
      <c r="AG604" s="7"/>
      <c r="AH604" s="7"/>
      <c r="AI604" s="7"/>
      <c r="AJ604" s="8"/>
      <c r="AK604" s="6"/>
      <c r="AL604" s="7"/>
      <c r="AM604" s="7"/>
      <c r="AN604" s="7"/>
      <c r="AO604" s="7"/>
      <c r="AP604" s="8"/>
      <c r="AQ604" s="6"/>
      <c r="AR604" s="7"/>
      <c r="AS604" s="7"/>
      <c r="AT604" s="7"/>
      <c r="AU604" s="7"/>
      <c r="AV604" s="8"/>
      <c r="AW604" s="6"/>
      <c r="AX604" s="7"/>
      <c r="AY604" s="7"/>
      <c r="AZ604" s="7"/>
      <c r="BA604" s="7"/>
      <c r="BB604" s="8"/>
      <c r="BC604" s="6"/>
      <c r="BD604" s="7"/>
      <c r="BE604" s="7"/>
      <c r="BF604" s="7"/>
      <c r="BG604" s="7"/>
      <c r="BH604" s="8"/>
      <c r="BI604" s="6"/>
      <c r="BJ604" s="7"/>
      <c r="BK604" s="7"/>
      <c r="BL604" s="7"/>
      <c r="BM604" s="7"/>
      <c r="BN604" s="8"/>
      <c r="BO604" s="6"/>
      <c r="BP604" s="7"/>
      <c r="BQ604" s="7"/>
      <c r="BR604" s="7"/>
      <c r="BS604" s="7"/>
      <c r="BT604" s="8"/>
      <c r="BU604" s="6"/>
      <c r="BV604" s="7"/>
      <c r="BW604" s="7"/>
      <c r="BX604" s="7"/>
      <c r="BY604" s="7"/>
      <c r="BZ604" s="8"/>
      <c r="CA604" s="6"/>
      <c r="CB604" s="7"/>
      <c r="CC604" s="7"/>
      <c r="CD604" s="7"/>
      <c r="CE604" s="7"/>
      <c r="CF604" s="8"/>
      <c r="CG604" s="6"/>
      <c r="CH604" s="7"/>
      <c r="CI604" s="7"/>
      <c r="CJ604" s="7"/>
      <c r="CK604" s="7"/>
      <c r="CL604" s="8"/>
      <c r="CM604" s="6"/>
      <c r="CN604" s="7"/>
      <c r="CO604" s="7"/>
      <c r="CP604" s="7"/>
      <c r="CQ604" s="7"/>
      <c r="CR604" s="8"/>
      <c r="CS604" s="6"/>
      <c r="CT604" s="7"/>
      <c r="CU604" s="7"/>
      <c r="CV604" s="7"/>
      <c r="CW604" s="7"/>
      <c r="CX604" s="8"/>
      <c r="CY604" s="6"/>
      <c r="CZ604" s="7"/>
      <c r="DA604" s="7"/>
      <c r="DB604" s="7"/>
      <c r="DC604" s="7"/>
      <c r="DD604" s="8"/>
      <c r="DE604" s="6"/>
      <c r="DF604" s="7"/>
      <c r="DG604" s="7"/>
      <c r="DH604" s="7"/>
      <c r="DI604" s="7"/>
      <c r="DJ604" s="8"/>
      <c r="DK604" s="6"/>
      <c r="DL604" s="7"/>
      <c r="DM604" s="7"/>
      <c r="DN604" s="7"/>
      <c r="DO604" s="7"/>
      <c r="DP604" s="8"/>
      <c r="DQ604" s="6"/>
      <c r="DR604" s="7"/>
      <c r="DS604" s="7"/>
      <c r="DT604" s="7"/>
      <c r="DU604" s="7"/>
      <c r="DV604" s="8"/>
      <c r="DW604" s="6"/>
      <c r="DX604" s="7"/>
      <c r="DY604" s="7"/>
      <c r="DZ604" s="7"/>
      <c r="EA604" s="7"/>
      <c r="EB604" s="8"/>
      <c r="EC604" s="6"/>
      <c r="ED604" s="7"/>
      <c r="EE604" s="7"/>
      <c r="EF604" s="7"/>
      <c r="EG604" s="7"/>
      <c r="EH604" s="8"/>
      <c r="EI604" s="6"/>
      <c r="EJ604" s="7"/>
      <c r="EK604" s="7"/>
      <c r="EL604" s="7"/>
      <c r="EM604" s="7"/>
      <c r="EN604" s="8"/>
      <c r="EO604" s="6"/>
      <c r="EP604" s="7"/>
      <c r="EQ604" s="7"/>
      <c r="ER604" s="7"/>
      <c r="ES604" s="7"/>
      <c r="ET604" s="8"/>
      <c r="EU604" s="6"/>
      <c r="EV604" s="7"/>
      <c r="EW604" s="7"/>
      <c r="EX604" s="7"/>
      <c r="EY604" s="7"/>
      <c r="EZ604" s="8"/>
      <c r="FA604" s="6"/>
      <c r="FB604" s="7"/>
      <c r="FC604" s="7"/>
      <c r="FD604" s="7"/>
      <c r="FE604" s="7"/>
      <c r="FF604" s="8"/>
      <c r="FG604" s="6"/>
      <c r="FH604" s="7"/>
      <c r="FI604" s="7"/>
      <c r="FJ604" s="7"/>
      <c r="FK604" s="7"/>
      <c r="FL604" s="8"/>
      <c r="FM604" s="6"/>
      <c r="FN604" s="7"/>
      <c r="FO604" s="7"/>
      <c r="FP604" s="7"/>
      <c r="FQ604" s="7"/>
      <c r="FR604" s="8"/>
      <c r="FS604" s="6"/>
      <c r="FT604" s="7"/>
      <c r="FU604" s="7"/>
      <c r="FV604" s="7"/>
      <c r="FW604" s="7"/>
      <c r="FX604" s="8"/>
      <c r="FY604" s="6"/>
      <c r="FZ604" s="7"/>
      <c r="GA604" s="7"/>
      <c r="GB604" s="7"/>
      <c r="GC604" s="7"/>
      <c r="GD604" s="8"/>
      <c r="GE604" s="6"/>
      <c r="GF604" s="7"/>
      <c r="GG604" s="7"/>
      <c r="GH604" s="7"/>
      <c r="GI604" s="7"/>
      <c r="GJ604" s="8"/>
      <c r="GK604" s="6"/>
      <c r="GL604" s="7"/>
      <c r="GM604" s="7"/>
      <c r="GN604" s="7"/>
      <c r="GO604" s="7"/>
      <c r="GP604" s="8"/>
      <c r="GQ604" s="6"/>
      <c r="GR604" s="7"/>
      <c r="GS604" s="7"/>
      <c r="GT604" s="7"/>
      <c r="GU604" s="7"/>
      <c r="GV604" s="8"/>
      <c r="GW604" s="6"/>
      <c r="GX604" s="7"/>
      <c r="GY604" s="7"/>
      <c r="GZ604" s="7"/>
      <c r="HA604" s="7"/>
      <c r="HB604" s="8"/>
      <c r="HC604" s="6"/>
      <c r="HD604" s="7"/>
      <c r="HE604" s="7"/>
      <c r="HF604" s="7"/>
      <c r="HG604" s="7"/>
      <c r="HH604" s="8"/>
      <c r="HI604" s="6"/>
      <c r="HJ604" s="7"/>
      <c r="HK604" s="7"/>
      <c r="HL604" s="7"/>
      <c r="HM604" s="7"/>
      <c r="HN604" s="8"/>
      <c r="HO604" s="6"/>
      <c r="HP604" s="7"/>
      <c r="HQ604" s="7"/>
      <c r="HR604" s="7"/>
      <c r="HS604" s="7"/>
      <c r="HT604" s="8"/>
      <c r="HU604" s="6"/>
      <c r="HV604" s="7"/>
      <c r="HW604" s="7"/>
      <c r="HX604" s="7"/>
      <c r="HY604" s="7"/>
      <c r="HZ604" s="8"/>
      <c r="IA604" s="6"/>
      <c r="IB604" s="7"/>
      <c r="IC604" s="7"/>
      <c r="ID604" s="7"/>
      <c r="IE604" s="7"/>
      <c r="IF604" s="8"/>
      <c r="IG604" s="6"/>
      <c r="IH604" s="7"/>
      <c r="II604" s="7"/>
      <c r="IJ604" s="7"/>
      <c r="IK604" s="7"/>
      <c r="IL604" s="8"/>
      <c r="IM604" s="6"/>
      <c r="IN604" s="7"/>
      <c r="IO604" s="7"/>
      <c r="IP604" s="7"/>
      <c r="IQ604" s="7"/>
      <c r="IR604" s="8"/>
      <c r="IS604" s="6"/>
      <c r="IT604" s="7"/>
      <c r="IU604" s="7"/>
      <c r="IV604" s="7"/>
    </row>
    <row r="605" customFormat="false" ht="12.75" hidden="false" customHeight="false" outlineLevel="0" collapsed="false">
      <c r="A605" s="5" t="s">
        <v>744</v>
      </c>
      <c r="B605" s="6" t="n">
        <v>37007</v>
      </c>
      <c r="C605" s="7" t="s">
        <v>707</v>
      </c>
      <c r="D605" s="7" t="s">
        <v>663</v>
      </c>
      <c r="E605" s="7" t="s">
        <v>380</v>
      </c>
      <c r="F605" s="8" t="s">
        <v>665</v>
      </c>
      <c r="G605" s="8" t="n">
        <v>1465</v>
      </c>
      <c r="H605" s="7"/>
      <c r="I605" s="7"/>
      <c r="J605" s="7"/>
      <c r="K605" s="7"/>
      <c r="L605" s="8"/>
      <c r="M605" s="6"/>
      <c r="N605" s="7"/>
      <c r="O605" s="7"/>
      <c r="P605" s="7"/>
      <c r="Q605" s="7"/>
      <c r="R605" s="8"/>
      <c r="S605" s="6"/>
      <c r="T605" s="7"/>
      <c r="U605" s="7"/>
      <c r="V605" s="7"/>
      <c r="W605" s="7"/>
      <c r="X605" s="8"/>
      <c r="Y605" s="6"/>
      <c r="Z605" s="7"/>
      <c r="AA605" s="7"/>
      <c r="AB605" s="7"/>
      <c r="AC605" s="7"/>
      <c r="AD605" s="8"/>
      <c r="AE605" s="6"/>
      <c r="AF605" s="7"/>
      <c r="AG605" s="7"/>
      <c r="AH605" s="7"/>
      <c r="AI605" s="7"/>
      <c r="AJ605" s="8"/>
      <c r="AK605" s="6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8"/>
      <c r="AW605" s="6"/>
      <c r="AX605" s="7"/>
      <c r="AY605" s="7"/>
      <c r="AZ605" s="7"/>
      <c r="BA605" s="7"/>
      <c r="BB605" s="8"/>
      <c r="BC605" s="6"/>
      <c r="BD605" s="7"/>
      <c r="BE605" s="7"/>
      <c r="BF605" s="7"/>
      <c r="BG605" s="7"/>
      <c r="BH605" s="8"/>
      <c r="BI605" s="6"/>
      <c r="BJ605" s="7"/>
      <c r="BK605" s="7"/>
      <c r="BL605" s="7"/>
      <c r="BM605" s="7"/>
      <c r="BN605" s="8"/>
      <c r="BO605" s="6"/>
      <c r="BP605" s="7"/>
      <c r="BQ605" s="7"/>
      <c r="BR605" s="7"/>
      <c r="BS605" s="7"/>
      <c r="BT605" s="8"/>
      <c r="BU605" s="6"/>
      <c r="BV605" s="7"/>
      <c r="BW605" s="7"/>
      <c r="BX605" s="7"/>
      <c r="BY605" s="7"/>
      <c r="BZ605" s="8"/>
      <c r="CA605" s="6"/>
      <c r="CB605" s="7"/>
      <c r="CC605" s="7"/>
      <c r="CD605" s="7"/>
      <c r="CE605" s="7"/>
      <c r="CF605" s="8"/>
      <c r="CG605" s="6"/>
      <c r="CH605" s="7"/>
      <c r="CI605" s="7"/>
      <c r="CJ605" s="7"/>
      <c r="CK605" s="7"/>
      <c r="CL605" s="8"/>
      <c r="CM605" s="6"/>
      <c r="CN605" s="7"/>
      <c r="CO605" s="7"/>
      <c r="CP605" s="7"/>
      <c r="CQ605" s="7"/>
      <c r="CR605" s="8"/>
      <c r="CS605" s="6"/>
      <c r="CT605" s="7"/>
      <c r="CU605" s="7"/>
      <c r="CV605" s="7"/>
      <c r="CW605" s="7"/>
      <c r="CX605" s="8"/>
      <c r="CY605" s="6"/>
      <c r="CZ605" s="7"/>
      <c r="DA605" s="7"/>
      <c r="DB605" s="7"/>
      <c r="DC605" s="7"/>
      <c r="DD605" s="8"/>
      <c r="DE605" s="6"/>
      <c r="DF605" s="7"/>
      <c r="DG605" s="7"/>
      <c r="DH605" s="7"/>
      <c r="DI605" s="7"/>
      <c r="DJ605" s="8"/>
      <c r="DK605" s="6"/>
      <c r="DL605" s="7"/>
      <c r="DM605" s="7"/>
      <c r="DN605" s="7"/>
      <c r="DO605" s="7"/>
      <c r="DP605" s="8"/>
      <c r="DQ605" s="6"/>
      <c r="DR605" s="7"/>
      <c r="DS605" s="7"/>
      <c r="DT605" s="7"/>
      <c r="DU605" s="7"/>
      <c r="DV605" s="8"/>
      <c r="DW605" s="6"/>
      <c r="DX605" s="7"/>
      <c r="DY605" s="7"/>
      <c r="DZ605" s="7"/>
      <c r="EA605" s="7"/>
      <c r="EB605" s="8"/>
      <c r="EC605" s="6"/>
      <c r="ED605" s="7"/>
      <c r="EE605" s="7"/>
      <c r="EF605" s="7"/>
      <c r="EG605" s="7"/>
      <c r="EH605" s="8"/>
      <c r="EI605" s="6"/>
      <c r="EJ605" s="7"/>
      <c r="EK605" s="7"/>
      <c r="EL605" s="7"/>
      <c r="EM605" s="7"/>
      <c r="EN605" s="8"/>
      <c r="EO605" s="6"/>
      <c r="EP605" s="7"/>
      <c r="EQ605" s="7"/>
      <c r="ER605" s="7"/>
      <c r="ES605" s="7"/>
      <c r="ET605" s="8"/>
      <c r="EU605" s="6"/>
      <c r="EV605" s="7"/>
      <c r="EW605" s="7"/>
      <c r="EX605" s="7"/>
      <c r="EY605" s="7"/>
      <c r="EZ605" s="8"/>
      <c r="FA605" s="6"/>
      <c r="FB605" s="7"/>
      <c r="FC605" s="7"/>
      <c r="FD605" s="7"/>
      <c r="FE605" s="7"/>
      <c r="FF605" s="8"/>
      <c r="FG605" s="6"/>
      <c r="FH605" s="7"/>
      <c r="FI605" s="7"/>
      <c r="FJ605" s="7"/>
      <c r="FK605" s="7"/>
      <c r="FL605" s="8"/>
      <c r="FM605" s="6"/>
      <c r="FN605" s="7"/>
      <c r="FO605" s="7"/>
      <c r="FP605" s="7"/>
      <c r="FQ605" s="7"/>
      <c r="FR605" s="8"/>
      <c r="FS605" s="6"/>
      <c r="FT605" s="7"/>
      <c r="FU605" s="7"/>
      <c r="FV605" s="7"/>
      <c r="FW605" s="7"/>
      <c r="FX605" s="8"/>
      <c r="FY605" s="6"/>
      <c r="FZ605" s="7"/>
      <c r="GA605" s="7"/>
      <c r="GB605" s="7"/>
      <c r="GC605" s="7"/>
      <c r="GD605" s="8"/>
      <c r="GE605" s="6"/>
      <c r="GF605" s="7"/>
      <c r="GG605" s="7"/>
      <c r="GH605" s="7"/>
      <c r="GI605" s="7"/>
      <c r="GJ605" s="8"/>
      <c r="GK605" s="6"/>
      <c r="GL605" s="7"/>
      <c r="GM605" s="7"/>
      <c r="GN605" s="7"/>
      <c r="GO605" s="7"/>
      <c r="GP605" s="8"/>
      <c r="GQ605" s="6"/>
      <c r="GR605" s="7"/>
      <c r="GS605" s="7"/>
      <c r="GT605" s="7"/>
      <c r="GU605" s="7"/>
      <c r="GV605" s="8"/>
      <c r="GW605" s="6"/>
      <c r="GX605" s="7"/>
      <c r="GY605" s="7"/>
      <c r="GZ605" s="7"/>
      <c r="HA605" s="7"/>
      <c r="HB605" s="8"/>
      <c r="HC605" s="6"/>
      <c r="HD605" s="7"/>
      <c r="HE605" s="7"/>
      <c r="HF605" s="7"/>
      <c r="HG605" s="7"/>
      <c r="HH605" s="8"/>
      <c r="HI605" s="6"/>
      <c r="HJ605" s="7"/>
      <c r="HK605" s="7"/>
      <c r="HL605" s="7"/>
      <c r="HM605" s="7"/>
      <c r="HN605" s="8"/>
      <c r="HO605" s="6"/>
      <c r="HP605" s="7"/>
      <c r="HQ605" s="7"/>
      <c r="HR605" s="7"/>
      <c r="HS605" s="7"/>
      <c r="HT605" s="8"/>
      <c r="HU605" s="6"/>
      <c r="HV605" s="7"/>
      <c r="HW605" s="7"/>
      <c r="HX605" s="7"/>
      <c r="HY605" s="7"/>
      <c r="HZ605" s="8"/>
      <c r="IA605" s="6"/>
      <c r="IB605" s="7"/>
      <c r="IC605" s="7"/>
      <c r="ID605" s="7"/>
      <c r="IE605" s="7"/>
      <c r="IF605" s="8"/>
      <c r="IG605" s="6"/>
      <c r="IH605" s="7"/>
      <c r="II605" s="7"/>
      <c r="IJ605" s="7"/>
      <c r="IK605" s="7"/>
      <c r="IL605" s="8"/>
      <c r="IM605" s="6"/>
      <c r="IN605" s="7"/>
      <c r="IO605" s="7"/>
      <c r="IP605" s="7"/>
      <c r="IQ605" s="7"/>
      <c r="IR605" s="8"/>
      <c r="IS605" s="6"/>
      <c r="IT605" s="7"/>
      <c r="IU605" s="7"/>
      <c r="IV605" s="7"/>
    </row>
    <row r="606" customFormat="false" ht="12.75" hidden="false" customHeight="false" outlineLevel="0" collapsed="false">
      <c r="A606" s="5" t="s">
        <v>746</v>
      </c>
      <c r="B606" s="6" t="n">
        <v>37008</v>
      </c>
      <c r="C606" s="7" t="s">
        <v>690</v>
      </c>
      <c r="D606" s="7" t="s">
        <v>663</v>
      </c>
      <c r="E606" s="7" t="s">
        <v>380</v>
      </c>
      <c r="F606" s="8" t="s">
        <v>665</v>
      </c>
      <c r="G606" s="8" t="n">
        <v>0</v>
      </c>
      <c r="H606" s="7"/>
      <c r="I606" s="7"/>
      <c r="J606" s="7"/>
      <c r="K606" s="7"/>
      <c r="L606" s="8"/>
      <c r="M606" s="6"/>
      <c r="N606" s="7"/>
      <c r="O606" s="7"/>
      <c r="P606" s="7"/>
      <c r="Q606" s="7"/>
      <c r="R606" s="8"/>
      <c r="S606" s="6"/>
      <c r="T606" s="7"/>
      <c r="U606" s="7"/>
      <c r="V606" s="7"/>
      <c r="W606" s="7"/>
      <c r="X606" s="8"/>
      <c r="Y606" s="6"/>
      <c r="Z606" s="7"/>
      <c r="AA606" s="7"/>
      <c r="AB606" s="7"/>
      <c r="AC606" s="7"/>
      <c r="AD606" s="8"/>
      <c r="AE606" s="6"/>
      <c r="AF606" s="7"/>
      <c r="AG606" s="7"/>
      <c r="AH606" s="7"/>
      <c r="AI606" s="7"/>
      <c r="AJ606" s="8"/>
      <c r="AK606" s="6"/>
      <c r="AL606" s="7"/>
      <c r="AM606" s="7"/>
      <c r="AN606" s="7"/>
      <c r="AO606" s="7"/>
      <c r="AP606" s="8"/>
      <c r="AQ606" s="6"/>
      <c r="AR606" s="7"/>
      <c r="AS606" s="7"/>
      <c r="AT606" s="7"/>
      <c r="AU606" s="7"/>
      <c r="AV606" s="8"/>
      <c r="AW606" s="6"/>
      <c r="AX606" s="7"/>
      <c r="AY606" s="7"/>
      <c r="AZ606" s="7"/>
      <c r="BA606" s="7"/>
      <c r="BB606" s="8"/>
      <c r="BC606" s="6"/>
      <c r="BD606" s="7"/>
      <c r="BE606" s="7"/>
      <c r="BF606" s="7"/>
      <c r="BG606" s="7"/>
      <c r="BH606" s="8"/>
      <c r="BI606" s="6"/>
      <c r="BJ606" s="7"/>
      <c r="BK606" s="7"/>
      <c r="BL606" s="7"/>
      <c r="BM606" s="7"/>
      <c r="BN606" s="8"/>
      <c r="BO606" s="6"/>
      <c r="BP606" s="7"/>
      <c r="BQ606" s="7"/>
      <c r="BR606" s="7"/>
      <c r="BS606" s="7"/>
      <c r="BT606" s="8"/>
      <c r="BU606" s="6"/>
      <c r="BV606" s="7"/>
      <c r="BW606" s="7"/>
      <c r="BX606" s="7"/>
      <c r="BY606" s="7"/>
      <c r="BZ606" s="8"/>
      <c r="CA606" s="6"/>
      <c r="CB606" s="7"/>
      <c r="CC606" s="7"/>
      <c r="CD606" s="7"/>
      <c r="CE606" s="7"/>
      <c r="CF606" s="8"/>
      <c r="CG606" s="6"/>
      <c r="CH606" s="7"/>
      <c r="CI606" s="7"/>
      <c r="CJ606" s="7"/>
      <c r="CK606" s="7"/>
      <c r="CL606" s="8"/>
      <c r="CM606" s="6"/>
      <c r="CN606" s="7"/>
      <c r="CO606" s="7"/>
      <c r="CP606" s="7"/>
      <c r="CQ606" s="7"/>
      <c r="CR606" s="8"/>
      <c r="CS606" s="6"/>
      <c r="CT606" s="7"/>
      <c r="CU606" s="7"/>
      <c r="CV606" s="7"/>
      <c r="CW606" s="7"/>
      <c r="CX606" s="8"/>
      <c r="CY606" s="6"/>
      <c r="CZ606" s="7"/>
      <c r="DA606" s="7"/>
      <c r="DB606" s="7"/>
      <c r="DC606" s="7"/>
      <c r="DD606" s="8"/>
      <c r="DE606" s="6"/>
      <c r="DF606" s="7"/>
      <c r="DG606" s="7"/>
      <c r="DH606" s="7"/>
      <c r="DI606" s="7"/>
      <c r="DJ606" s="8"/>
      <c r="DK606" s="6"/>
      <c r="DL606" s="7"/>
      <c r="DM606" s="7"/>
      <c r="DN606" s="7"/>
      <c r="DO606" s="7"/>
      <c r="DP606" s="8"/>
      <c r="DQ606" s="6"/>
      <c r="DR606" s="7"/>
      <c r="DS606" s="7"/>
      <c r="DT606" s="7"/>
      <c r="DU606" s="7"/>
      <c r="DV606" s="8"/>
      <c r="DW606" s="6"/>
      <c r="DX606" s="7"/>
      <c r="DY606" s="7"/>
      <c r="DZ606" s="7"/>
      <c r="EA606" s="7"/>
      <c r="EB606" s="8"/>
      <c r="EC606" s="6"/>
      <c r="ED606" s="7"/>
      <c r="EE606" s="7"/>
      <c r="EF606" s="7"/>
      <c r="EG606" s="7"/>
      <c r="EH606" s="8"/>
      <c r="EI606" s="6"/>
      <c r="EJ606" s="7"/>
      <c r="EK606" s="7"/>
      <c r="EL606" s="7"/>
      <c r="EM606" s="7"/>
      <c r="EN606" s="8"/>
      <c r="EO606" s="6"/>
      <c r="EP606" s="7"/>
      <c r="EQ606" s="7"/>
      <c r="ER606" s="7"/>
      <c r="ES606" s="7"/>
      <c r="ET606" s="8"/>
      <c r="EU606" s="6"/>
      <c r="EV606" s="7"/>
      <c r="EW606" s="7"/>
      <c r="EX606" s="7"/>
      <c r="EY606" s="7"/>
      <c r="EZ606" s="8"/>
      <c r="FA606" s="6"/>
      <c r="FB606" s="7"/>
      <c r="FC606" s="7"/>
      <c r="FD606" s="7"/>
      <c r="FE606" s="7"/>
      <c r="FF606" s="8"/>
      <c r="FG606" s="6"/>
      <c r="FH606" s="7"/>
      <c r="FI606" s="7"/>
      <c r="FJ606" s="7"/>
      <c r="FK606" s="7"/>
      <c r="FL606" s="8"/>
      <c r="FM606" s="6"/>
      <c r="FN606" s="7"/>
      <c r="FO606" s="7"/>
      <c r="FP606" s="7"/>
      <c r="FQ606" s="7"/>
      <c r="FR606" s="8"/>
      <c r="FS606" s="6"/>
      <c r="FT606" s="7"/>
      <c r="FU606" s="7"/>
      <c r="FV606" s="7"/>
      <c r="FW606" s="7"/>
      <c r="FX606" s="8"/>
      <c r="FY606" s="6"/>
      <c r="FZ606" s="7"/>
      <c r="GA606" s="7"/>
      <c r="GB606" s="7"/>
      <c r="GC606" s="7"/>
      <c r="GD606" s="8"/>
      <c r="GE606" s="6"/>
      <c r="GF606" s="7"/>
      <c r="GG606" s="7"/>
      <c r="GH606" s="7"/>
      <c r="GI606" s="7"/>
      <c r="GJ606" s="8"/>
      <c r="GK606" s="6"/>
      <c r="GL606" s="7"/>
      <c r="GM606" s="7"/>
      <c r="GN606" s="7"/>
      <c r="GO606" s="7"/>
      <c r="GP606" s="8"/>
      <c r="GQ606" s="6"/>
      <c r="GR606" s="7"/>
      <c r="GS606" s="7"/>
      <c r="GT606" s="7"/>
      <c r="GU606" s="7"/>
      <c r="GV606" s="8"/>
      <c r="GW606" s="6"/>
      <c r="GX606" s="7"/>
      <c r="GY606" s="7"/>
      <c r="GZ606" s="7"/>
      <c r="HA606" s="7"/>
      <c r="HB606" s="8"/>
      <c r="HC606" s="6"/>
      <c r="HD606" s="7"/>
      <c r="HE606" s="7"/>
      <c r="HF606" s="7"/>
      <c r="HG606" s="7"/>
      <c r="HH606" s="8"/>
      <c r="HI606" s="6"/>
      <c r="HJ606" s="7"/>
      <c r="HK606" s="7"/>
      <c r="HL606" s="7"/>
      <c r="HM606" s="7"/>
      <c r="HN606" s="8"/>
      <c r="HO606" s="6"/>
      <c r="HP606" s="7"/>
      <c r="HQ606" s="7"/>
      <c r="HR606" s="7"/>
      <c r="HS606" s="7"/>
      <c r="HT606" s="8"/>
      <c r="HU606" s="6"/>
      <c r="HV606" s="7"/>
      <c r="HW606" s="7"/>
      <c r="HX606" s="7"/>
      <c r="HY606" s="7"/>
      <c r="HZ606" s="8"/>
      <c r="IA606" s="6"/>
      <c r="IB606" s="7"/>
      <c r="IC606" s="7"/>
      <c r="ID606" s="7"/>
      <c r="IE606" s="7"/>
      <c r="IF606" s="8"/>
      <c r="IG606" s="6"/>
      <c r="IH606" s="7"/>
      <c r="II606" s="7"/>
      <c r="IJ606" s="7"/>
      <c r="IK606" s="7"/>
      <c r="IL606" s="8"/>
      <c r="IM606" s="6"/>
      <c r="IN606" s="7"/>
      <c r="IO606" s="7"/>
      <c r="IP606" s="7"/>
      <c r="IQ606" s="7"/>
      <c r="IR606" s="8"/>
      <c r="IS606" s="6"/>
      <c r="IT606" s="7"/>
      <c r="IU606" s="7"/>
      <c r="IV606" s="7"/>
    </row>
    <row r="607" customFormat="false" ht="12.75" hidden="false" customHeight="false" outlineLevel="0" collapsed="false">
      <c r="A607" s="5" t="s">
        <v>748</v>
      </c>
      <c r="B607" s="6" t="n">
        <v>37008</v>
      </c>
      <c r="C607" s="7" t="s">
        <v>690</v>
      </c>
      <c r="D607" s="7" t="s">
        <v>663</v>
      </c>
      <c r="E607" s="7" t="s">
        <v>380</v>
      </c>
      <c r="F607" s="8" t="s">
        <v>665</v>
      </c>
      <c r="G607" s="8" t="n">
        <v>0</v>
      </c>
      <c r="H607" s="7"/>
      <c r="I607" s="7"/>
      <c r="J607" s="7"/>
      <c r="K607" s="7"/>
      <c r="L607" s="8"/>
      <c r="M607" s="6"/>
      <c r="N607" s="7"/>
      <c r="O607" s="7"/>
      <c r="P607" s="7"/>
      <c r="Q607" s="7"/>
      <c r="R607" s="8"/>
      <c r="S607" s="6"/>
      <c r="T607" s="7"/>
      <c r="U607" s="7"/>
      <c r="V607" s="7"/>
      <c r="W607" s="7"/>
      <c r="X607" s="8"/>
      <c r="Y607" s="6"/>
      <c r="Z607" s="7"/>
      <c r="AA607" s="7"/>
      <c r="AB607" s="7"/>
      <c r="AC607" s="7"/>
      <c r="AD607" s="8"/>
      <c r="AE607" s="6"/>
      <c r="AF607" s="7"/>
      <c r="AG607" s="7"/>
      <c r="AH607" s="7"/>
      <c r="AI607" s="7"/>
      <c r="AJ607" s="8"/>
      <c r="AK607" s="6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8"/>
      <c r="AW607" s="6"/>
      <c r="AX607" s="7"/>
      <c r="AY607" s="7"/>
      <c r="AZ607" s="7"/>
      <c r="BA607" s="7"/>
      <c r="BB607" s="8"/>
      <c r="BC607" s="6"/>
      <c r="BD607" s="7"/>
      <c r="BE607" s="7"/>
      <c r="BF607" s="7"/>
      <c r="BG607" s="7"/>
      <c r="BH607" s="8"/>
      <c r="BI607" s="6"/>
      <c r="BJ607" s="7"/>
      <c r="BK607" s="7"/>
      <c r="BL607" s="7"/>
      <c r="BM607" s="7"/>
      <c r="BN607" s="8"/>
      <c r="BO607" s="6"/>
      <c r="BP607" s="7"/>
      <c r="BQ607" s="7"/>
      <c r="BR607" s="7"/>
      <c r="BS607" s="7"/>
      <c r="BT607" s="8"/>
      <c r="BU607" s="6"/>
      <c r="BV607" s="7"/>
      <c r="BW607" s="7"/>
      <c r="BX607" s="7"/>
      <c r="BY607" s="7"/>
      <c r="BZ607" s="8"/>
      <c r="CA607" s="6"/>
      <c r="CB607" s="7"/>
      <c r="CC607" s="7"/>
      <c r="CD607" s="7"/>
      <c r="CE607" s="7"/>
      <c r="CF607" s="8"/>
      <c r="CG607" s="6"/>
      <c r="CH607" s="7"/>
      <c r="CI607" s="7"/>
      <c r="CJ607" s="7"/>
      <c r="CK607" s="7"/>
      <c r="CL607" s="8"/>
      <c r="CM607" s="6"/>
      <c r="CN607" s="7"/>
      <c r="CO607" s="7"/>
      <c r="CP607" s="7"/>
      <c r="CQ607" s="7"/>
      <c r="CR607" s="8"/>
      <c r="CS607" s="6"/>
      <c r="CT607" s="7"/>
      <c r="CU607" s="7"/>
      <c r="CV607" s="7"/>
      <c r="CW607" s="7"/>
      <c r="CX607" s="8"/>
      <c r="CY607" s="6"/>
      <c r="CZ607" s="7"/>
      <c r="DA607" s="7"/>
      <c r="DB607" s="7"/>
      <c r="DC607" s="7"/>
      <c r="DD607" s="8"/>
      <c r="DE607" s="6"/>
      <c r="DF607" s="7"/>
      <c r="DG607" s="7"/>
      <c r="DH607" s="7"/>
      <c r="DI607" s="7"/>
      <c r="DJ607" s="8"/>
      <c r="DK607" s="6"/>
      <c r="DL607" s="7"/>
      <c r="DM607" s="7"/>
      <c r="DN607" s="7"/>
      <c r="DO607" s="7"/>
      <c r="DP607" s="8"/>
      <c r="DQ607" s="6"/>
      <c r="DR607" s="7"/>
      <c r="DS607" s="7"/>
      <c r="DT607" s="7"/>
      <c r="DU607" s="7"/>
      <c r="DV607" s="8"/>
      <c r="DW607" s="6"/>
      <c r="DX607" s="7"/>
      <c r="DY607" s="7"/>
      <c r="DZ607" s="7"/>
      <c r="EA607" s="7"/>
      <c r="EB607" s="8"/>
      <c r="EC607" s="6"/>
      <c r="ED607" s="7"/>
      <c r="EE607" s="7"/>
      <c r="EF607" s="7"/>
      <c r="EG607" s="7"/>
      <c r="EH607" s="8"/>
      <c r="EI607" s="6"/>
      <c r="EJ607" s="7"/>
      <c r="EK607" s="7"/>
      <c r="EL607" s="7"/>
      <c r="EM607" s="7"/>
      <c r="EN607" s="8"/>
      <c r="EO607" s="6"/>
      <c r="EP607" s="7"/>
      <c r="EQ607" s="7"/>
      <c r="ER607" s="7"/>
      <c r="ES607" s="7"/>
      <c r="ET607" s="8"/>
      <c r="EU607" s="6"/>
      <c r="EV607" s="7"/>
      <c r="EW607" s="7"/>
      <c r="EX607" s="7"/>
      <c r="EY607" s="7"/>
      <c r="EZ607" s="8"/>
      <c r="FA607" s="6"/>
      <c r="FB607" s="7"/>
      <c r="FC607" s="7"/>
      <c r="FD607" s="7"/>
      <c r="FE607" s="7"/>
      <c r="FF607" s="8"/>
      <c r="FG607" s="6"/>
      <c r="FH607" s="7"/>
      <c r="FI607" s="7"/>
      <c r="FJ607" s="7"/>
      <c r="FK607" s="7"/>
      <c r="FL607" s="8"/>
      <c r="FM607" s="6"/>
      <c r="FN607" s="7"/>
      <c r="FO607" s="7"/>
      <c r="FP607" s="7"/>
      <c r="FQ607" s="7"/>
      <c r="FR607" s="8"/>
      <c r="FS607" s="6"/>
      <c r="FT607" s="7"/>
      <c r="FU607" s="7"/>
      <c r="FV607" s="7"/>
      <c r="FW607" s="7"/>
      <c r="FX607" s="8"/>
      <c r="FY607" s="6"/>
      <c r="FZ607" s="7"/>
      <c r="GA607" s="7"/>
      <c r="GB607" s="7"/>
      <c r="GC607" s="7"/>
      <c r="GD607" s="8"/>
      <c r="GE607" s="6"/>
      <c r="GF607" s="7"/>
      <c r="GG607" s="7"/>
      <c r="GH607" s="7"/>
      <c r="GI607" s="7"/>
      <c r="GJ607" s="8"/>
      <c r="GK607" s="6"/>
      <c r="GL607" s="7"/>
      <c r="GM607" s="7"/>
      <c r="GN607" s="7"/>
      <c r="GO607" s="7"/>
      <c r="GP607" s="8"/>
      <c r="GQ607" s="6"/>
      <c r="GR607" s="7"/>
      <c r="GS607" s="7"/>
      <c r="GT607" s="7"/>
      <c r="GU607" s="7"/>
      <c r="GV607" s="8"/>
      <c r="GW607" s="6"/>
      <c r="GX607" s="7"/>
      <c r="GY607" s="7"/>
      <c r="GZ607" s="7"/>
      <c r="HA607" s="7"/>
      <c r="HB607" s="8"/>
      <c r="HC607" s="6"/>
      <c r="HD607" s="7"/>
      <c r="HE607" s="7"/>
      <c r="HF607" s="7"/>
      <c r="HG607" s="7"/>
      <c r="HH607" s="8"/>
      <c r="HI607" s="6"/>
      <c r="HJ607" s="7"/>
      <c r="HK607" s="7"/>
      <c r="HL607" s="7"/>
      <c r="HM607" s="7"/>
      <c r="HN607" s="8"/>
      <c r="HO607" s="6"/>
      <c r="HP607" s="7"/>
      <c r="HQ607" s="7"/>
      <c r="HR607" s="7"/>
      <c r="HS607" s="7"/>
      <c r="HT607" s="8"/>
      <c r="HU607" s="6"/>
      <c r="HV607" s="7"/>
      <c r="HW607" s="7"/>
      <c r="HX607" s="7"/>
      <c r="HY607" s="7"/>
      <c r="HZ607" s="8"/>
      <c r="IA607" s="6"/>
      <c r="IB607" s="7"/>
      <c r="IC607" s="7"/>
      <c r="ID607" s="7"/>
      <c r="IE607" s="7"/>
      <c r="IF607" s="8"/>
      <c r="IG607" s="6"/>
      <c r="IH607" s="7"/>
      <c r="II607" s="7"/>
      <c r="IJ607" s="7"/>
      <c r="IK607" s="7"/>
      <c r="IL607" s="8"/>
      <c r="IM607" s="6"/>
      <c r="IN607" s="7"/>
      <c r="IO607" s="7"/>
      <c r="IP607" s="7"/>
      <c r="IQ607" s="7"/>
      <c r="IR607" s="8"/>
      <c r="IS607" s="6"/>
      <c r="IT607" s="7"/>
      <c r="IU607" s="7"/>
      <c r="IV607" s="7"/>
    </row>
    <row r="608" customFormat="false" ht="12.75" hidden="false" customHeight="false" outlineLevel="0" collapsed="false">
      <c r="A608" s="5" t="s">
        <v>745</v>
      </c>
      <c r="B608" s="6" t="n">
        <v>37008</v>
      </c>
      <c r="C608" s="7" t="s">
        <v>739</v>
      </c>
      <c r="D608" s="7" t="s">
        <v>663</v>
      </c>
      <c r="E608" s="7" t="s">
        <v>380</v>
      </c>
      <c r="F608" s="8" t="s">
        <v>665</v>
      </c>
      <c r="G608" s="8" t="n">
        <v>1450</v>
      </c>
      <c r="H608" s="7"/>
      <c r="I608" s="7"/>
      <c r="J608" s="7"/>
      <c r="K608" s="7"/>
      <c r="L608" s="8"/>
      <c r="M608" s="6"/>
      <c r="N608" s="7"/>
      <c r="O608" s="7"/>
      <c r="P608" s="7"/>
      <c r="Q608" s="7"/>
      <c r="R608" s="8"/>
      <c r="S608" s="6"/>
      <c r="T608" s="7"/>
      <c r="U608" s="7"/>
      <c r="V608" s="7"/>
      <c r="W608" s="7"/>
      <c r="X608" s="8"/>
      <c r="Y608" s="6"/>
      <c r="Z608" s="7"/>
      <c r="AA608" s="7"/>
      <c r="AB608" s="7"/>
      <c r="AC608" s="7"/>
      <c r="AD608" s="8"/>
      <c r="AE608" s="6"/>
      <c r="AF608" s="7"/>
      <c r="AG608" s="7"/>
      <c r="AH608" s="7"/>
      <c r="AI608" s="7"/>
      <c r="AJ608" s="8"/>
      <c r="AK608" s="6"/>
      <c r="AL608" s="7"/>
      <c r="AM608" s="7"/>
      <c r="AN608" s="7"/>
      <c r="AO608" s="7"/>
      <c r="AP608" s="8"/>
      <c r="AQ608" s="6"/>
      <c r="AR608" s="7"/>
      <c r="AS608" s="7"/>
      <c r="AT608" s="7"/>
      <c r="AU608" s="7"/>
      <c r="AV608" s="8"/>
      <c r="AW608" s="6"/>
      <c r="AX608" s="7"/>
      <c r="AY608" s="7"/>
      <c r="AZ608" s="7"/>
      <c r="BA608" s="7"/>
      <c r="BB608" s="8"/>
      <c r="BC608" s="6"/>
      <c r="BD608" s="7"/>
      <c r="BE608" s="7"/>
      <c r="BF608" s="7"/>
      <c r="BG608" s="7"/>
      <c r="BH608" s="8"/>
      <c r="BI608" s="6"/>
      <c r="BJ608" s="7"/>
      <c r="BK608" s="7"/>
      <c r="BL608" s="7"/>
      <c r="BM608" s="7"/>
      <c r="BN608" s="8"/>
      <c r="BO608" s="6"/>
      <c r="BP608" s="7"/>
      <c r="BQ608" s="7"/>
      <c r="BR608" s="7"/>
      <c r="BS608" s="7"/>
      <c r="BT608" s="8"/>
      <c r="BU608" s="6"/>
      <c r="BV608" s="7"/>
      <c r="BW608" s="7"/>
      <c r="BX608" s="7"/>
      <c r="BY608" s="7"/>
      <c r="BZ608" s="8"/>
      <c r="CA608" s="6"/>
      <c r="CB608" s="7"/>
      <c r="CC608" s="7"/>
      <c r="CD608" s="7"/>
      <c r="CE608" s="7"/>
      <c r="CF608" s="8"/>
      <c r="CG608" s="6"/>
      <c r="CH608" s="7"/>
      <c r="CI608" s="7"/>
      <c r="CJ608" s="7"/>
      <c r="CK608" s="7"/>
      <c r="CL608" s="8"/>
      <c r="CM608" s="6"/>
      <c r="CN608" s="7"/>
      <c r="CO608" s="7"/>
      <c r="CP608" s="7"/>
      <c r="CQ608" s="7"/>
      <c r="CR608" s="8"/>
      <c r="CS608" s="6"/>
      <c r="CT608" s="7"/>
      <c r="CU608" s="7"/>
      <c r="CV608" s="7"/>
      <c r="CW608" s="7"/>
      <c r="CX608" s="8"/>
      <c r="CY608" s="6"/>
      <c r="CZ608" s="7"/>
      <c r="DA608" s="7"/>
      <c r="DB608" s="7"/>
      <c r="DC608" s="7"/>
      <c r="DD608" s="8"/>
      <c r="DE608" s="6"/>
      <c r="DF608" s="7"/>
      <c r="DG608" s="7"/>
      <c r="DH608" s="7"/>
      <c r="DI608" s="7"/>
      <c r="DJ608" s="8"/>
      <c r="DK608" s="6"/>
      <c r="DL608" s="7"/>
      <c r="DM608" s="7"/>
      <c r="DN608" s="7"/>
      <c r="DO608" s="7"/>
      <c r="DP608" s="8"/>
      <c r="DQ608" s="6"/>
      <c r="DR608" s="7"/>
      <c r="DS608" s="7"/>
      <c r="DT608" s="7"/>
      <c r="DU608" s="7"/>
      <c r="DV608" s="8"/>
      <c r="DW608" s="6"/>
      <c r="DX608" s="7"/>
      <c r="DY608" s="7"/>
      <c r="DZ608" s="7"/>
      <c r="EA608" s="7"/>
      <c r="EB608" s="8"/>
      <c r="EC608" s="6"/>
      <c r="ED608" s="7"/>
      <c r="EE608" s="7"/>
      <c r="EF608" s="7"/>
      <c r="EG608" s="7"/>
      <c r="EH608" s="8"/>
      <c r="EI608" s="6"/>
      <c r="EJ608" s="7"/>
      <c r="EK608" s="7"/>
      <c r="EL608" s="7"/>
      <c r="EM608" s="7"/>
      <c r="EN608" s="8"/>
      <c r="EO608" s="6"/>
      <c r="EP608" s="7"/>
      <c r="EQ608" s="7"/>
      <c r="ER608" s="7"/>
      <c r="ES608" s="7"/>
      <c r="ET608" s="8"/>
      <c r="EU608" s="6"/>
      <c r="EV608" s="7"/>
      <c r="EW608" s="7"/>
      <c r="EX608" s="7"/>
      <c r="EY608" s="7"/>
      <c r="EZ608" s="8"/>
      <c r="FA608" s="6"/>
      <c r="FB608" s="7"/>
      <c r="FC608" s="7"/>
      <c r="FD608" s="7"/>
      <c r="FE608" s="7"/>
      <c r="FF608" s="8"/>
      <c r="FG608" s="6"/>
      <c r="FH608" s="7"/>
      <c r="FI608" s="7"/>
      <c r="FJ608" s="7"/>
      <c r="FK608" s="7"/>
      <c r="FL608" s="8"/>
      <c r="FM608" s="6"/>
      <c r="FN608" s="7"/>
      <c r="FO608" s="7"/>
      <c r="FP608" s="7"/>
      <c r="FQ608" s="7"/>
      <c r="FR608" s="8"/>
      <c r="FS608" s="6"/>
      <c r="FT608" s="7"/>
      <c r="FU608" s="7"/>
      <c r="FV608" s="7"/>
      <c r="FW608" s="7"/>
      <c r="FX608" s="8"/>
      <c r="FY608" s="6"/>
      <c r="FZ608" s="7"/>
      <c r="GA608" s="7"/>
      <c r="GB608" s="7"/>
      <c r="GC608" s="7"/>
      <c r="GD608" s="8"/>
      <c r="GE608" s="6"/>
      <c r="GF608" s="7"/>
      <c r="GG608" s="7"/>
      <c r="GH608" s="7"/>
      <c r="GI608" s="7"/>
      <c r="GJ608" s="8"/>
      <c r="GK608" s="6"/>
      <c r="GL608" s="7"/>
      <c r="GM608" s="7"/>
      <c r="GN608" s="7"/>
      <c r="GO608" s="7"/>
      <c r="GP608" s="8"/>
      <c r="GQ608" s="6"/>
      <c r="GR608" s="7"/>
      <c r="GS608" s="7"/>
      <c r="GT608" s="7"/>
      <c r="GU608" s="7"/>
      <c r="GV608" s="8"/>
      <c r="GW608" s="6"/>
      <c r="GX608" s="7"/>
      <c r="GY608" s="7"/>
      <c r="GZ608" s="7"/>
      <c r="HA608" s="7"/>
      <c r="HB608" s="8"/>
      <c r="HC608" s="6"/>
      <c r="HD608" s="7"/>
      <c r="HE608" s="7"/>
      <c r="HF608" s="7"/>
      <c r="HG608" s="7"/>
      <c r="HH608" s="8"/>
      <c r="HI608" s="6"/>
      <c r="HJ608" s="7"/>
      <c r="HK608" s="7"/>
      <c r="HL608" s="7"/>
      <c r="HM608" s="7"/>
      <c r="HN608" s="8"/>
      <c r="HO608" s="6"/>
      <c r="HP608" s="7"/>
      <c r="HQ608" s="7"/>
      <c r="HR608" s="7"/>
      <c r="HS608" s="7"/>
      <c r="HT608" s="8"/>
      <c r="HU608" s="6"/>
      <c r="HV608" s="7"/>
      <c r="HW608" s="7"/>
      <c r="HX608" s="7"/>
      <c r="HY608" s="7"/>
      <c r="HZ608" s="8"/>
      <c r="IA608" s="6"/>
      <c r="IB608" s="7"/>
      <c r="IC608" s="7"/>
      <c r="ID608" s="7"/>
      <c r="IE608" s="7"/>
      <c r="IF608" s="8"/>
      <c r="IG608" s="6"/>
      <c r="IH608" s="7"/>
      <c r="II608" s="7"/>
      <c r="IJ608" s="7"/>
      <c r="IK608" s="7"/>
      <c r="IL608" s="8"/>
      <c r="IM608" s="6"/>
      <c r="IN608" s="7"/>
      <c r="IO608" s="7"/>
      <c r="IP608" s="7"/>
      <c r="IQ608" s="7"/>
      <c r="IR608" s="8"/>
      <c r="IS608" s="6"/>
      <c r="IT608" s="7"/>
      <c r="IU608" s="7"/>
      <c r="IV608" s="7"/>
    </row>
    <row r="609" customFormat="false" ht="12.75" hidden="false" customHeight="false" outlineLevel="0" collapsed="false">
      <c r="A609" s="5" t="s">
        <v>754</v>
      </c>
      <c r="B609" s="6" t="n">
        <v>37011</v>
      </c>
      <c r="C609" s="7" t="s">
        <v>707</v>
      </c>
      <c r="D609" s="7" t="s">
        <v>663</v>
      </c>
      <c r="E609" s="7" t="s">
        <v>380</v>
      </c>
      <c r="F609" s="8" t="s">
        <v>665</v>
      </c>
      <c r="G609" s="8" t="n">
        <v>0</v>
      </c>
      <c r="H609" s="7"/>
      <c r="I609" s="7"/>
      <c r="J609" s="7"/>
      <c r="K609" s="7"/>
      <c r="L609" s="8"/>
      <c r="M609" s="6"/>
      <c r="N609" s="7"/>
      <c r="O609" s="7"/>
      <c r="P609" s="7"/>
      <c r="Q609" s="7"/>
      <c r="R609" s="8"/>
      <c r="S609" s="6"/>
      <c r="T609" s="7"/>
      <c r="U609" s="7"/>
      <c r="V609" s="7"/>
      <c r="W609" s="7"/>
      <c r="X609" s="8"/>
      <c r="Y609" s="6"/>
      <c r="Z609" s="7"/>
      <c r="AA609" s="7"/>
      <c r="AB609" s="7"/>
      <c r="AC609" s="7"/>
      <c r="AD609" s="8"/>
      <c r="AE609" s="6"/>
      <c r="AF609" s="7"/>
      <c r="AG609" s="7"/>
      <c r="AH609" s="7"/>
      <c r="AI609" s="7"/>
      <c r="AJ609" s="8"/>
      <c r="AK609" s="6"/>
      <c r="AL609" s="7"/>
      <c r="AM609" s="7"/>
      <c r="AN609" s="7"/>
      <c r="AO609" s="7"/>
      <c r="AP609" s="8"/>
      <c r="AQ609" s="6"/>
      <c r="AR609" s="7"/>
      <c r="AS609" s="7"/>
      <c r="AT609" s="7"/>
      <c r="AU609" s="7"/>
      <c r="AV609" s="8"/>
      <c r="AW609" s="6"/>
      <c r="AX609" s="7"/>
      <c r="AY609" s="7"/>
      <c r="AZ609" s="7"/>
      <c r="BA609" s="7"/>
      <c r="BB609" s="8"/>
      <c r="BC609" s="6"/>
      <c r="BD609" s="7"/>
      <c r="BE609" s="7"/>
      <c r="BF609" s="7"/>
      <c r="BG609" s="7"/>
      <c r="BH609" s="8"/>
      <c r="BI609" s="6"/>
      <c r="BJ609" s="7"/>
      <c r="BK609" s="7"/>
      <c r="BL609" s="7"/>
      <c r="BM609" s="7"/>
      <c r="BN609" s="8"/>
      <c r="BO609" s="6"/>
      <c r="BP609" s="7"/>
      <c r="BQ609" s="7"/>
      <c r="BR609" s="7"/>
      <c r="BS609" s="7"/>
      <c r="BT609" s="8"/>
      <c r="BU609" s="6"/>
      <c r="BV609" s="7"/>
      <c r="BW609" s="7"/>
      <c r="BX609" s="7"/>
      <c r="BY609" s="7"/>
      <c r="BZ609" s="8"/>
      <c r="CA609" s="6"/>
      <c r="CB609" s="7"/>
      <c r="CC609" s="7"/>
      <c r="CD609" s="7"/>
      <c r="CE609" s="7"/>
      <c r="CF609" s="8"/>
      <c r="CG609" s="6"/>
      <c r="CH609" s="7"/>
      <c r="CI609" s="7"/>
      <c r="CJ609" s="7"/>
      <c r="CK609" s="7"/>
      <c r="CL609" s="8"/>
      <c r="CM609" s="6"/>
      <c r="CN609" s="7"/>
      <c r="CO609" s="7"/>
      <c r="CP609" s="7"/>
      <c r="CQ609" s="7"/>
      <c r="CR609" s="8"/>
      <c r="CS609" s="6"/>
      <c r="CT609" s="7"/>
      <c r="CU609" s="7"/>
      <c r="CV609" s="7"/>
      <c r="CW609" s="7"/>
      <c r="CX609" s="8"/>
      <c r="CY609" s="6"/>
      <c r="CZ609" s="7"/>
      <c r="DA609" s="7"/>
      <c r="DB609" s="7"/>
      <c r="DC609" s="7"/>
      <c r="DD609" s="8"/>
      <c r="DE609" s="6"/>
      <c r="DF609" s="7"/>
      <c r="DG609" s="7"/>
      <c r="DH609" s="7"/>
      <c r="DI609" s="7"/>
      <c r="DJ609" s="8"/>
      <c r="DK609" s="6"/>
      <c r="DL609" s="7"/>
      <c r="DM609" s="7"/>
      <c r="DN609" s="7"/>
      <c r="DO609" s="7"/>
      <c r="DP609" s="8"/>
      <c r="DQ609" s="6"/>
      <c r="DR609" s="7"/>
      <c r="DS609" s="7"/>
      <c r="DT609" s="7"/>
      <c r="DU609" s="7"/>
      <c r="DV609" s="8"/>
      <c r="DW609" s="6"/>
      <c r="DX609" s="7"/>
      <c r="DY609" s="7"/>
      <c r="DZ609" s="7"/>
      <c r="EA609" s="7"/>
      <c r="EB609" s="8"/>
      <c r="EC609" s="6"/>
      <c r="ED609" s="7"/>
      <c r="EE609" s="7"/>
      <c r="EF609" s="7"/>
      <c r="EG609" s="7"/>
      <c r="EH609" s="8"/>
      <c r="EI609" s="6"/>
      <c r="EJ609" s="7"/>
      <c r="EK609" s="7"/>
      <c r="EL609" s="7"/>
      <c r="EM609" s="7"/>
      <c r="EN609" s="8"/>
      <c r="EO609" s="6"/>
      <c r="EP609" s="7"/>
      <c r="EQ609" s="7"/>
      <c r="ER609" s="7"/>
      <c r="ES609" s="7"/>
      <c r="ET609" s="8"/>
      <c r="EU609" s="6"/>
      <c r="EV609" s="7"/>
      <c r="EW609" s="7"/>
      <c r="EX609" s="7"/>
      <c r="EY609" s="7"/>
      <c r="EZ609" s="8"/>
      <c r="FA609" s="6"/>
      <c r="FB609" s="7"/>
      <c r="FC609" s="7"/>
      <c r="FD609" s="7"/>
      <c r="FE609" s="7"/>
      <c r="FF609" s="8"/>
      <c r="FG609" s="6"/>
      <c r="FH609" s="7"/>
      <c r="FI609" s="7"/>
      <c r="FJ609" s="7"/>
      <c r="FK609" s="7"/>
      <c r="FL609" s="8"/>
      <c r="FM609" s="6"/>
      <c r="FN609" s="7"/>
      <c r="FO609" s="7"/>
      <c r="FP609" s="7"/>
      <c r="FQ609" s="7"/>
      <c r="FR609" s="8"/>
      <c r="FS609" s="6"/>
      <c r="FT609" s="7"/>
      <c r="FU609" s="7"/>
      <c r="FV609" s="7"/>
      <c r="FW609" s="7"/>
      <c r="FX609" s="8"/>
      <c r="FY609" s="6"/>
      <c r="FZ609" s="7"/>
      <c r="GA609" s="7"/>
      <c r="GB609" s="7"/>
      <c r="GC609" s="7"/>
      <c r="GD609" s="8"/>
      <c r="GE609" s="6"/>
      <c r="GF609" s="7"/>
      <c r="GG609" s="7"/>
      <c r="GH609" s="7"/>
      <c r="GI609" s="7"/>
      <c r="GJ609" s="8"/>
      <c r="GK609" s="6"/>
      <c r="GL609" s="7"/>
      <c r="GM609" s="7"/>
      <c r="GN609" s="7"/>
      <c r="GO609" s="7"/>
      <c r="GP609" s="8"/>
      <c r="GQ609" s="6"/>
      <c r="GR609" s="7"/>
      <c r="GS609" s="7"/>
      <c r="GT609" s="7"/>
      <c r="GU609" s="7"/>
      <c r="GV609" s="8"/>
      <c r="GW609" s="6"/>
      <c r="GX609" s="7"/>
      <c r="GY609" s="7"/>
      <c r="GZ609" s="7"/>
      <c r="HA609" s="7"/>
      <c r="HB609" s="8"/>
      <c r="HC609" s="6"/>
      <c r="HD609" s="7"/>
      <c r="HE609" s="7"/>
      <c r="HF609" s="7"/>
      <c r="HG609" s="7"/>
      <c r="HH609" s="8"/>
      <c r="HI609" s="6"/>
      <c r="HJ609" s="7"/>
      <c r="HK609" s="7"/>
      <c r="HL609" s="7"/>
      <c r="HM609" s="7"/>
      <c r="HN609" s="8"/>
      <c r="HO609" s="6"/>
      <c r="HP609" s="7"/>
      <c r="HQ609" s="7"/>
      <c r="HR609" s="7"/>
      <c r="HS609" s="7"/>
      <c r="HT609" s="8"/>
      <c r="HU609" s="6"/>
      <c r="HV609" s="7"/>
      <c r="HW609" s="7"/>
      <c r="HX609" s="7"/>
      <c r="HY609" s="7"/>
      <c r="HZ609" s="8"/>
      <c r="IA609" s="6"/>
      <c r="IB609" s="7"/>
      <c r="IC609" s="7"/>
      <c r="ID609" s="7"/>
      <c r="IE609" s="7"/>
      <c r="IF609" s="8"/>
      <c r="IG609" s="6"/>
      <c r="IH609" s="7"/>
      <c r="II609" s="7"/>
      <c r="IJ609" s="7"/>
      <c r="IK609" s="7"/>
      <c r="IL609" s="8"/>
      <c r="IM609" s="6"/>
      <c r="IN609" s="7"/>
      <c r="IO609" s="7"/>
      <c r="IP609" s="7"/>
      <c r="IQ609" s="7"/>
      <c r="IR609" s="8"/>
      <c r="IS609" s="6"/>
      <c r="IT609" s="7"/>
      <c r="IU609" s="7"/>
      <c r="IV609" s="7"/>
    </row>
    <row r="610" customFormat="false" ht="12.75" hidden="false" customHeight="false" outlineLevel="0" collapsed="false">
      <c r="A610" s="5" t="s">
        <v>753</v>
      </c>
      <c r="B610" s="6" t="n">
        <v>37011</v>
      </c>
      <c r="C610" s="7" t="s">
        <v>690</v>
      </c>
      <c r="D610" s="7" t="s">
        <v>663</v>
      </c>
      <c r="E610" s="7" t="s">
        <v>380</v>
      </c>
      <c r="F610" s="8" t="s">
        <v>665</v>
      </c>
      <c r="G610" s="8" t="n">
        <v>0</v>
      </c>
      <c r="H610" s="7"/>
      <c r="I610" s="7"/>
      <c r="J610" s="7"/>
      <c r="K610" s="7"/>
      <c r="L610" s="8"/>
      <c r="M610" s="6"/>
      <c r="N610" s="7"/>
      <c r="O610" s="7"/>
      <c r="P610" s="7"/>
      <c r="Q610" s="7"/>
      <c r="R610" s="8"/>
      <c r="S610" s="6"/>
      <c r="T610" s="7"/>
      <c r="U610" s="7"/>
      <c r="V610" s="7"/>
      <c r="W610" s="7"/>
      <c r="X610" s="8"/>
      <c r="Y610" s="6"/>
      <c r="Z610" s="7"/>
      <c r="AA610" s="7"/>
      <c r="AB610" s="7"/>
      <c r="AC610" s="7"/>
      <c r="AD610" s="8"/>
      <c r="AE610" s="6"/>
      <c r="AF610" s="7"/>
      <c r="AG610" s="7"/>
      <c r="AH610" s="7"/>
      <c r="AI610" s="7"/>
      <c r="AJ610" s="8"/>
      <c r="AK610" s="6"/>
      <c r="AL610" s="7"/>
      <c r="AM610" s="7"/>
      <c r="AN610" s="7"/>
      <c r="AO610" s="7"/>
      <c r="AP610" s="8"/>
      <c r="AQ610" s="6"/>
      <c r="AR610" s="7"/>
      <c r="AS610" s="7"/>
      <c r="AT610" s="7"/>
      <c r="AU610" s="7"/>
      <c r="AV610" s="8"/>
      <c r="AW610" s="6"/>
      <c r="AX610" s="7"/>
      <c r="AY610" s="7"/>
      <c r="AZ610" s="7"/>
      <c r="BA610" s="7"/>
      <c r="BB610" s="8"/>
      <c r="BC610" s="6"/>
      <c r="BD610" s="7"/>
      <c r="BE610" s="7"/>
      <c r="BF610" s="7"/>
      <c r="BG610" s="7"/>
      <c r="BH610" s="8"/>
      <c r="BI610" s="6"/>
      <c r="BJ610" s="7"/>
      <c r="BK610" s="7"/>
      <c r="BL610" s="7"/>
      <c r="BM610" s="7"/>
      <c r="BN610" s="8"/>
      <c r="BO610" s="6"/>
      <c r="BP610" s="7"/>
      <c r="BQ610" s="7"/>
      <c r="BR610" s="7"/>
      <c r="BS610" s="7"/>
      <c r="BT610" s="8"/>
      <c r="BU610" s="6"/>
      <c r="BV610" s="7"/>
      <c r="BW610" s="7"/>
      <c r="BX610" s="7"/>
      <c r="BY610" s="7"/>
      <c r="BZ610" s="8"/>
      <c r="CA610" s="6"/>
      <c r="CB610" s="7"/>
      <c r="CC610" s="7"/>
      <c r="CD610" s="7"/>
      <c r="CE610" s="7"/>
      <c r="CF610" s="8"/>
      <c r="CG610" s="6"/>
      <c r="CH610" s="7"/>
      <c r="CI610" s="7"/>
      <c r="CJ610" s="7"/>
      <c r="CK610" s="7"/>
      <c r="CL610" s="8"/>
      <c r="CM610" s="6"/>
      <c r="CN610" s="7"/>
      <c r="CO610" s="7"/>
      <c r="CP610" s="7"/>
      <c r="CQ610" s="7"/>
      <c r="CR610" s="8"/>
      <c r="CS610" s="6"/>
      <c r="CT610" s="7"/>
      <c r="CU610" s="7"/>
      <c r="CV610" s="7"/>
      <c r="CW610" s="7"/>
      <c r="CX610" s="8"/>
      <c r="CY610" s="6"/>
      <c r="CZ610" s="7"/>
      <c r="DA610" s="7"/>
      <c r="DB610" s="7"/>
      <c r="DC610" s="7"/>
      <c r="DD610" s="8"/>
      <c r="DE610" s="6"/>
      <c r="DF610" s="7"/>
      <c r="DG610" s="7"/>
      <c r="DH610" s="7"/>
      <c r="DI610" s="7"/>
      <c r="DJ610" s="8"/>
      <c r="DK610" s="6"/>
      <c r="DL610" s="7"/>
      <c r="DM610" s="7"/>
      <c r="DN610" s="7"/>
      <c r="DO610" s="7"/>
      <c r="DP610" s="8"/>
      <c r="DQ610" s="6"/>
      <c r="DR610" s="7"/>
      <c r="DS610" s="7"/>
      <c r="DT610" s="7"/>
      <c r="DU610" s="7"/>
      <c r="DV610" s="8"/>
      <c r="DW610" s="6"/>
      <c r="DX610" s="7"/>
      <c r="DY610" s="7"/>
      <c r="DZ610" s="7"/>
      <c r="EA610" s="7"/>
      <c r="EB610" s="8"/>
      <c r="EC610" s="6"/>
      <c r="ED610" s="7"/>
      <c r="EE610" s="7"/>
      <c r="EF610" s="7"/>
      <c r="EG610" s="7"/>
      <c r="EH610" s="8"/>
      <c r="EI610" s="6"/>
      <c r="EJ610" s="7"/>
      <c r="EK610" s="7"/>
      <c r="EL610" s="7"/>
      <c r="EM610" s="7"/>
      <c r="EN610" s="8"/>
      <c r="EO610" s="6"/>
      <c r="EP610" s="7"/>
      <c r="EQ610" s="7"/>
      <c r="ER610" s="7"/>
      <c r="ES610" s="7"/>
      <c r="ET610" s="8"/>
      <c r="EU610" s="6"/>
      <c r="EV610" s="7"/>
      <c r="EW610" s="7"/>
      <c r="EX610" s="7"/>
      <c r="EY610" s="7"/>
      <c r="EZ610" s="8"/>
      <c r="FA610" s="6"/>
      <c r="FB610" s="7"/>
      <c r="FC610" s="7"/>
      <c r="FD610" s="7"/>
      <c r="FE610" s="7"/>
      <c r="FF610" s="8"/>
      <c r="FG610" s="6"/>
      <c r="FH610" s="7"/>
      <c r="FI610" s="7"/>
      <c r="FJ610" s="7"/>
      <c r="FK610" s="7"/>
      <c r="FL610" s="8"/>
      <c r="FM610" s="6"/>
      <c r="FN610" s="7"/>
      <c r="FO610" s="7"/>
      <c r="FP610" s="7"/>
      <c r="FQ610" s="7"/>
      <c r="FR610" s="8"/>
      <c r="FS610" s="6"/>
      <c r="FT610" s="7"/>
      <c r="FU610" s="7"/>
      <c r="FV610" s="7"/>
      <c r="FW610" s="7"/>
      <c r="FX610" s="8"/>
      <c r="FY610" s="6"/>
      <c r="FZ610" s="7"/>
      <c r="GA610" s="7"/>
      <c r="GB610" s="7"/>
      <c r="GC610" s="7"/>
      <c r="GD610" s="8"/>
      <c r="GE610" s="6"/>
      <c r="GF610" s="7"/>
      <c r="GG610" s="7"/>
      <c r="GH610" s="7"/>
      <c r="GI610" s="7"/>
      <c r="GJ610" s="8"/>
      <c r="GK610" s="6"/>
      <c r="GL610" s="7"/>
      <c r="GM610" s="7"/>
      <c r="GN610" s="7"/>
      <c r="GO610" s="7"/>
      <c r="GP610" s="8"/>
      <c r="GQ610" s="6"/>
      <c r="GR610" s="7"/>
      <c r="GS610" s="7"/>
      <c r="GT610" s="7"/>
      <c r="GU610" s="7"/>
      <c r="GV610" s="8"/>
      <c r="GW610" s="6"/>
      <c r="GX610" s="7"/>
      <c r="GY610" s="7"/>
      <c r="GZ610" s="7"/>
      <c r="HA610" s="7"/>
      <c r="HB610" s="8"/>
      <c r="HC610" s="6"/>
      <c r="HD610" s="7"/>
      <c r="HE610" s="7"/>
      <c r="HF610" s="7"/>
      <c r="HG610" s="7"/>
      <c r="HH610" s="8"/>
      <c r="HI610" s="6"/>
      <c r="HJ610" s="7"/>
      <c r="HK610" s="7"/>
      <c r="HL610" s="7"/>
      <c r="HM610" s="7"/>
      <c r="HN610" s="8"/>
      <c r="HO610" s="6"/>
      <c r="HP610" s="7"/>
      <c r="HQ610" s="7"/>
      <c r="HR610" s="7"/>
      <c r="HS610" s="7"/>
      <c r="HT610" s="8"/>
      <c r="HU610" s="6"/>
      <c r="HV610" s="7"/>
      <c r="HW610" s="7"/>
      <c r="HX610" s="7"/>
      <c r="HY610" s="7"/>
      <c r="HZ610" s="8"/>
      <c r="IA610" s="6"/>
      <c r="IB610" s="7"/>
      <c r="IC610" s="7"/>
      <c r="ID610" s="7"/>
      <c r="IE610" s="7"/>
      <c r="IF610" s="8"/>
      <c r="IG610" s="6"/>
      <c r="IH610" s="7"/>
      <c r="II610" s="7"/>
      <c r="IJ610" s="7"/>
      <c r="IK610" s="7"/>
      <c r="IL610" s="8"/>
      <c r="IM610" s="6"/>
      <c r="IN610" s="7"/>
      <c r="IO610" s="7"/>
      <c r="IP610" s="7"/>
      <c r="IQ610" s="7"/>
      <c r="IR610" s="8"/>
      <c r="IS610" s="6"/>
      <c r="IT610" s="7"/>
      <c r="IU610" s="7"/>
      <c r="IV610" s="7"/>
    </row>
    <row r="611" customFormat="false" ht="12.75" hidden="false" customHeight="false" outlineLevel="0" collapsed="false">
      <c r="A611" s="5" t="s">
        <v>752</v>
      </c>
      <c r="B611" s="6" t="n">
        <v>37011</v>
      </c>
      <c r="C611" s="7" t="s">
        <v>690</v>
      </c>
      <c r="D611" s="7" t="s">
        <v>663</v>
      </c>
      <c r="E611" s="7" t="s">
        <v>380</v>
      </c>
      <c r="F611" s="8" t="s">
        <v>665</v>
      </c>
      <c r="G611" s="8" t="n">
        <v>0</v>
      </c>
      <c r="H611" s="7"/>
      <c r="I611" s="7"/>
      <c r="J611" s="7"/>
      <c r="K611" s="7"/>
      <c r="L611" s="8"/>
      <c r="M611" s="6"/>
      <c r="N611" s="7"/>
      <c r="O611" s="7"/>
      <c r="P611" s="7"/>
      <c r="Q611" s="7"/>
      <c r="R611" s="8"/>
      <c r="S611" s="6"/>
      <c r="T611" s="7"/>
      <c r="U611" s="7"/>
      <c r="V611" s="7"/>
      <c r="W611" s="7"/>
      <c r="X611" s="8"/>
      <c r="Y611" s="6"/>
      <c r="Z611" s="7"/>
      <c r="AA611" s="7"/>
      <c r="AB611" s="7"/>
      <c r="AC611" s="7"/>
      <c r="AD611" s="8"/>
      <c r="AE611" s="6"/>
      <c r="AF611" s="7"/>
      <c r="AG611" s="7"/>
      <c r="AH611" s="7"/>
      <c r="AI611" s="7"/>
      <c r="AJ611" s="8"/>
      <c r="AK611" s="6"/>
      <c r="AL611" s="7"/>
      <c r="AM611" s="7"/>
      <c r="AN611" s="7"/>
      <c r="AO611" s="7"/>
      <c r="AP611" s="8"/>
      <c r="AQ611" s="6"/>
      <c r="AR611" s="7"/>
      <c r="AS611" s="7"/>
      <c r="AT611" s="7"/>
      <c r="AU611" s="7"/>
      <c r="AV611" s="8"/>
      <c r="AW611" s="6"/>
      <c r="AX611" s="7"/>
      <c r="AY611" s="7"/>
      <c r="AZ611" s="7"/>
      <c r="BA611" s="7"/>
      <c r="BB611" s="8"/>
      <c r="BC611" s="6"/>
      <c r="BD611" s="7"/>
      <c r="BE611" s="7"/>
      <c r="BF611" s="7"/>
      <c r="BG611" s="7"/>
      <c r="BH611" s="8"/>
      <c r="BI611" s="6"/>
      <c r="BJ611" s="7"/>
      <c r="BK611" s="7"/>
      <c r="BL611" s="7"/>
      <c r="BM611" s="7"/>
      <c r="BN611" s="8"/>
      <c r="BO611" s="6"/>
      <c r="BP611" s="7"/>
      <c r="BQ611" s="7"/>
      <c r="BR611" s="7"/>
      <c r="BS611" s="7"/>
      <c r="BT611" s="8"/>
      <c r="BU611" s="6"/>
      <c r="BV611" s="7"/>
      <c r="BW611" s="7"/>
      <c r="BX611" s="7"/>
      <c r="BY611" s="7"/>
      <c r="BZ611" s="8"/>
      <c r="CA611" s="6"/>
      <c r="CB611" s="7"/>
      <c r="CC611" s="7"/>
      <c r="CD611" s="7"/>
      <c r="CE611" s="7"/>
      <c r="CF611" s="8"/>
      <c r="CG611" s="6"/>
      <c r="CH611" s="7"/>
      <c r="CI611" s="7"/>
      <c r="CJ611" s="7"/>
      <c r="CK611" s="7"/>
      <c r="CL611" s="8"/>
      <c r="CM611" s="6"/>
      <c r="CN611" s="7"/>
      <c r="CO611" s="7"/>
      <c r="CP611" s="7"/>
      <c r="CQ611" s="7"/>
      <c r="CR611" s="8"/>
      <c r="CS611" s="6"/>
      <c r="CT611" s="7"/>
      <c r="CU611" s="7"/>
      <c r="CV611" s="7"/>
      <c r="CW611" s="7"/>
      <c r="CX611" s="8"/>
      <c r="CY611" s="6"/>
      <c r="CZ611" s="7"/>
      <c r="DA611" s="7"/>
      <c r="DB611" s="7"/>
      <c r="DC611" s="7"/>
      <c r="DD611" s="8"/>
      <c r="DE611" s="6"/>
      <c r="DF611" s="7"/>
      <c r="DG611" s="7"/>
      <c r="DH611" s="7"/>
      <c r="DI611" s="7"/>
      <c r="DJ611" s="8"/>
      <c r="DK611" s="6"/>
      <c r="DL611" s="7"/>
      <c r="DM611" s="7"/>
      <c r="DN611" s="7"/>
      <c r="DO611" s="7"/>
      <c r="DP611" s="8"/>
      <c r="DQ611" s="6"/>
      <c r="DR611" s="7"/>
      <c r="DS611" s="7"/>
      <c r="DT611" s="7"/>
      <c r="DU611" s="7"/>
      <c r="DV611" s="8"/>
      <c r="DW611" s="6"/>
      <c r="DX611" s="7"/>
      <c r="DY611" s="7"/>
      <c r="DZ611" s="7"/>
      <c r="EA611" s="7"/>
      <c r="EB611" s="8"/>
      <c r="EC611" s="6"/>
      <c r="ED611" s="7"/>
      <c r="EE611" s="7"/>
      <c r="EF611" s="7"/>
      <c r="EG611" s="7"/>
      <c r="EH611" s="8"/>
      <c r="EI611" s="6"/>
      <c r="EJ611" s="7"/>
      <c r="EK611" s="7"/>
      <c r="EL611" s="7"/>
      <c r="EM611" s="7"/>
      <c r="EN611" s="8"/>
      <c r="EO611" s="6"/>
      <c r="EP611" s="7"/>
      <c r="EQ611" s="7"/>
      <c r="ER611" s="7"/>
      <c r="ES611" s="7"/>
      <c r="ET611" s="8"/>
      <c r="EU611" s="6"/>
      <c r="EV611" s="7"/>
      <c r="EW611" s="7"/>
      <c r="EX611" s="7"/>
      <c r="EY611" s="7"/>
      <c r="EZ611" s="8"/>
      <c r="FA611" s="6"/>
      <c r="FB611" s="7"/>
      <c r="FC611" s="7"/>
      <c r="FD611" s="7"/>
      <c r="FE611" s="7"/>
      <c r="FF611" s="8"/>
      <c r="FG611" s="6"/>
      <c r="FH611" s="7"/>
      <c r="FI611" s="7"/>
      <c r="FJ611" s="7"/>
      <c r="FK611" s="7"/>
      <c r="FL611" s="8"/>
      <c r="FM611" s="6"/>
      <c r="FN611" s="7"/>
      <c r="FO611" s="7"/>
      <c r="FP611" s="7"/>
      <c r="FQ611" s="7"/>
      <c r="FR611" s="8"/>
      <c r="FS611" s="6"/>
      <c r="FT611" s="7"/>
      <c r="FU611" s="7"/>
      <c r="FV611" s="7"/>
      <c r="FW611" s="7"/>
      <c r="FX611" s="8"/>
      <c r="FY611" s="6"/>
      <c r="FZ611" s="7"/>
      <c r="GA611" s="7"/>
      <c r="GB611" s="7"/>
      <c r="GC611" s="7"/>
      <c r="GD611" s="8"/>
      <c r="GE611" s="6"/>
      <c r="GF611" s="7"/>
      <c r="GG611" s="7"/>
      <c r="GH611" s="7"/>
      <c r="GI611" s="7"/>
      <c r="GJ611" s="8"/>
      <c r="GK611" s="6"/>
      <c r="GL611" s="7"/>
      <c r="GM611" s="7"/>
      <c r="GN611" s="7"/>
      <c r="GO611" s="7"/>
      <c r="GP611" s="8"/>
      <c r="GQ611" s="6"/>
      <c r="GR611" s="7"/>
      <c r="GS611" s="7"/>
      <c r="GT611" s="7"/>
      <c r="GU611" s="7"/>
      <c r="GV611" s="8"/>
      <c r="GW611" s="6"/>
      <c r="GX611" s="7"/>
      <c r="GY611" s="7"/>
      <c r="GZ611" s="7"/>
      <c r="HA611" s="7"/>
      <c r="HB611" s="8"/>
      <c r="HC611" s="6"/>
      <c r="HD611" s="7"/>
      <c r="HE611" s="7"/>
      <c r="HF611" s="7"/>
      <c r="HG611" s="7"/>
      <c r="HH611" s="8"/>
      <c r="HI611" s="6"/>
      <c r="HJ611" s="7"/>
      <c r="HK611" s="7"/>
      <c r="HL611" s="7"/>
      <c r="HM611" s="7"/>
      <c r="HN611" s="8"/>
      <c r="HO611" s="6"/>
      <c r="HP611" s="7"/>
      <c r="HQ611" s="7"/>
      <c r="HR611" s="7"/>
      <c r="HS611" s="7"/>
      <c r="HT611" s="8"/>
      <c r="HU611" s="6"/>
      <c r="HV611" s="7"/>
      <c r="HW611" s="7"/>
      <c r="HX611" s="7"/>
      <c r="HY611" s="7"/>
      <c r="HZ611" s="8"/>
      <c r="IA611" s="6"/>
      <c r="IB611" s="7"/>
      <c r="IC611" s="7"/>
      <c r="ID611" s="7"/>
      <c r="IE611" s="7"/>
      <c r="IF611" s="8"/>
      <c r="IG611" s="6"/>
      <c r="IH611" s="7"/>
      <c r="II611" s="7"/>
      <c r="IJ611" s="7"/>
      <c r="IK611" s="7"/>
      <c r="IL611" s="8"/>
      <c r="IM611" s="6"/>
      <c r="IN611" s="7"/>
      <c r="IO611" s="7"/>
      <c r="IP611" s="7"/>
      <c r="IQ611" s="7"/>
      <c r="IR611" s="8"/>
      <c r="IS611" s="6"/>
      <c r="IT611" s="7"/>
      <c r="IU611" s="7"/>
      <c r="IV611" s="7"/>
    </row>
    <row r="612" customFormat="false" ht="12.75" hidden="false" customHeight="false" outlineLevel="0" collapsed="false">
      <c r="A612" s="5" t="s">
        <v>761</v>
      </c>
      <c r="B612" s="6" t="n">
        <v>37011</v>
      </c>
      <c r="C612" s="7" t="s">
        <v>707</v>
      </c>
      <c r="D612" s="7" t="s">
        <v>663</v>
      </c>
      <c r="E612" s="7" t="s">
        <v>380</v>
      </c>
      <c r="F612" s="8" t="s">
        <v>665</v>
      </c>
      <c r="G612" s="8" t="n">
        <v>0</v>
      </c>
      <c r="H612" s="7"/>
      <c r="I612" s="7"/>
      <c r="J612" s="7"/>
      <c r="K612" s="7"/>
      <c r="L612" s="8"/>
      <c r="M612" s="6"/>
      <c r="N612" s="7"/>
      <c r="O612" s="7"/>
      <c r="P612" s="7"/>
      <c r="Q612" s="7"/>
      <c r="R612" s="8"/>
      <c r="S612" s="6"/>
      <c r="T612" s="7"/>
      <c r="U612" s="7"/>
      <c r="V612" s="7"/>
      <c r="W612" s="7"/>
      <c r="X612" s="8"/>
      <c r="Y612" s="6"/>
      <c r="Z612" s="7"/>
      <c r="AA612" s="7"/>
      <c r="AB612" s="7"/>
      <c r="AC612" s="7"/>
      <c r="AD612" s="8"/>
      <c r="AE612" s="6"/>
      <c r="AF612" s="7"/>
      <c r="AG612" s="7"/>
      <c r="AH612" s="7"/>
      <c r="AI612" s="7"/>
      <c r="AJ612" s="8"/>
      <c r="AK612" s="6"/>
      <c r="AL612" s="7"/>
      <c r="AM612" s="7"/>
      <c r="AN612" s="7"/>
      <c r="AO612" s="7"/>
      <c r="AP612" s="8"/>
      <c r="AQ612" s="6"/>
      <c r="AR612" s="7"/>
      <c r="AS612" s="7"/>
      <c r="AT612" s="7"/>
      <c r="AU612" s="7"/>
      <c r="AV612" s="8"/>
      <c r="AW612" s="6"/>
      <c r="AX612" s="7"/>
      <c r="AY612" s="7"/>
      <c r="AZ612" s="7"/>
      <c r="BA612" s="7"/>
      <c r="BB612" s="8"/>
      <c r="BC612" s="6"/>
      <c r="BD612" s="7"/>
      <c r="BE612" s="7"/>
      <c r="BF612" s="7"/>
      <c r="BG612" s="7"/>
      <c r="BH612" s="8"/>
      <c r="BI612" s="6"/>
      <c r="BJ612" s="7"/>
      <c r="BK612" s="7"/>
      <c r="BL612" s="7"/>
      <c r="BM612" s="7"/>
      <c r="BN612" s="8"/>
      <c r="BO612" s="6"/>
      <c r="BP612" s="7"/>
      <c r="BQ612" s="7"/>
      <c r="BR612" s="7"/>
      <c r="BS612" s="7"/>
      <c r="BT612" s="8"/>
      <c r="BU612" s="6"/>
      <c r="BV612" s="7"/>
      <c r="BW612" s="7"/>
      <c r="BX612" s="7"/>
      <c r="BY612" s="7"/>
      <c r="BZ612" s="8"/>
      <c r="CA612" s="6"/>
      <c r="CB612" s="7"/>
      <c r="CC612" s="7"/>
      <c r="CD612" s="7"/>
      <c r="CE612" s="7"/>
      <c r="CF612" s="8"/>
      <c r="CG612" s="6"/>
      <c r="CH612" s="7"/>
      <c r="CI612" s="7"/>
      <c r="CJ612" s="7"/>
      <c r="CK612" s="7"/>
      <c r="CL612" s="8"/>
      <c r="CM612" s="6"/>
      <c r="CN612" s="7"/>
      <c r="CO612" s="7"/>
      <c r="CP612" s="7"/>
      <c r="CQ612" s="7"/>
      <c r="CR612" s="8"/>
      <c r="CS612" s="6"/>
      <c r="CT612" s="7"/>
      <c r="CU612" s="7"/>
      <c r="CV612" s="7"/>
      <c r="CW612" s="7"/>
      <c r="CX612" s="8"/>
      <c r="CY612" s="6"/>
      <c r="CZ612" s="7"/>
      <c r="DA612" s="7"/>
      <c r="DB612" s="7"/>
      <c r="DC612" s="7"/>
      <c r="DD612" s="8"/>
      <c r="DE612" s="6"/>
      <c r="DF612" s="7"/>
      <c r="DG612" s="7"/>
      <c r="DH612" s="7"/>
      <c r="DI612" s="7"/>
      <c r="DJ612" s="8"/>
      <c r="DK612" s="6"/>
      <c r="DL612" s="7"/>
      <c r="DM612" s="7"/>
      <c r="DN612" s="7"/>
      <c r="DO612" s="7"/>
      <c r="DP612" s="8"/>
      <c r="DQ612" s="6"/>
      <c r="DR612" s="7"/>
      <c r="DS612" s="7"/>
      <c r="DT612" s="7"/>
      <c r="DU612" s="7"/>
      <c r="DV612" s="8"/>
      <c r="DW612" s="6"/>
      <c r="DX612" s="7"/>
      <c r="DY612" s="7"/>
      <c r="DZ612" s="7"/>
      <c r="EA612" s="7"/>
      <c r="EB612" s="8"/>
      <c r="EC612" s="6"/>
      <c r="ED612" s="7"/>
      <c r="EE612" s="7"/>
      <c r="EF612" s="7"/>
      <c r="EG612" s="7"/>
      <c r="EH612" s="8"/>
      <c r="EI612" s="6"/>
      <c r="EJ612" s="7"/>
      <c r="EK612" s="7"/>
      <c r="EL612" s="7"/>
      <c r="EM612" s="7"/>
      <c r="EN612" s="8"/>
      <c r="EO612" s="6"/>
      <c r="EP612" s="7"/>
      <c r="EQ612" s="7"/>
      <c r="ER612" s="7"/>
      <c r="ES612" s="7"/>
      <c r="ET612" s="8"/>
      <c r="EU612" s="6"/>
      <c r="EV612" s="7"/>
      <c r="EW612" s="7"/>
      <c r="EX612" s="7"/>
      <c r="EY612" s="7"/>
      <c r="EZ612" s="8"/>
      <c r="FA612" s="6"/>
      <c r="FB612" s="7"/>
      <c r="FC612" s="7"/>
      <c r="FD612" s="7"/>
      <c r="FE612" s="7"/>
      <c r="FF612" s="8"/>
      <c r="FG612" s="6"/>
      <c r="FH612" s="7"/>
      <c r="FI612" s="7"/>
      <c r="FJ612" s="7"/>
      <c r="FK612" s="7"/>
      <c r="FL612" s="8"/>
      <c r="FM612" s="6"/>
      <c r="FN612" s="7"/>
      <c r="FO612" s="7"/>
      <c r="FP612" s="7"/>
      <c r="FQ612" s="7"/>
      <c r="FR612" s="8"/>
      <c r="FS612" s="6"/>
      <c r="FT612" s="7"/>
      <c r="FU612" s="7"/>
      <c r="FV612" s="7"/>
      <c r="FW612" s="7"/>
      <c r="FX612" s="8"/>
      <c r="FY612" s="6"/>
      <c r="FZ612" s="7"/>
      <c r="GA612" s="7"/>
      <c r="GB612" s="7"/>
      <c r="GC612" s="7"/>
      <c r="GD612" s="8"/>
      <c r="GE612" s="6"/>
      <c r="GF612" s="7"/>
      <c r="GG612" s="7"/>
      <c r="GH612" s="7"/>
      <c r="GI612" s="7"/>
      <c r="GJ612" s="8"/>
      <c r="GK612" s="6"/>
      <c r="GL612" s="7"/>
      <c r="GM612" s="7"/>
      <c r="GN612" s="7"/>
      <c r="GO612" s="7"/>
      <c r="GP612" s="8"/>
      <c r="GQ612" s="6"/>
      <c r="GR612" s="7"/>
      <c r="GS612" s="7"/>
      <c r="GT612" s="7"/>
      <c r="GU612" s="7"/>
      <c r="GV612" s="8"/>
      <c r="GW612" s="6"/>
      <c r="GX612" s="7"/>
      <c r="GY612" s="7"/>
      <c r="GZ612" s="7"/>
      <c r="HA612" s="7"/>
      <c r="HB612" s="8"/>
      <c r="HC612" s="6"/>
      <c r="HD612" s="7"/>
      <c r="HE612" s="7"/>
      <c r="HF612" s="7"/>
      <c r="HG612" s="7"/>
      <c r="HH612" s="8"/>
      <c r="HI612" s="6"/>
      <c r="HJ612" s="7"/>
      <c r="HK612" s="7"/>
      <c r="HL612" s="7"/>
      <c r="HM612" s="7"/>
      <c r="HN612" s="8"/>
      <c r="HO612" s="6"/>
      <c r="HP612" s="7"/>
      <c r="HQ612" s="7"/>
      <c r="HR612" s="7"/>
      <c r="HS612" s="7"/>
      <c r="HT612" s="8"/>
      <c r="HU612" s="6"/>
      <c r="HV612" s="7"/>
      <c r="HW612" s="7"/>
      <c r="HX612" s="7"/>
      <c r="HY612" s="7"/>
      <c r="HZ612" s="8"/>
      <c r="IA612" s="6"/>
      <c r="IB612" s="7"/>
      <c r="IC612" s="7"/>
      <c r="ID612" s="7"/>
      <c r="IE612" s="7"/>
      <c r="IF612" s="8"/>
      <c r="IG612" s="6"/>
      <c r="IH612" s="7"/>
      <c r="II612" s="7"/>
      <c r="IJ612" s="7"/>
      <c r="IK612" s="7"/>
      <c r="IL612" s="8"/>
      <c r="IM612" s="6"/>
      <c r="IN612" s="7"/>
      <c r="IO612" s="7"/>
      <c r="IP612" s="7"/>
      <c r="IQ612" s="7"/>
      <c r="IR612" s="8"/>
      <c r="IS612" s="6"/>
      <c r="IT612" s="7"/>
      <c r="IU612" s="7"/>
      <c r="IV612" s="7"/>
    </row>
    <row r="613" customFormat="false" ht="12.75" hidden="false" customHeight="false" outlineLevel="0" collapsed="false">
      <c r="A613" s="5" t="s">
        <v>749</v>
      </c>
      <c r="B613" s="6" t="n">
        <v>37011</v>
      </c>
      <c r="C613" s="7" t="s">
        <v>707</v>
      </c>
      <c r="D613" s="7" t="s">
        <v>663</v>
      </c>
      <c r="E613" s="7" t="s">
        <v>380</v>
      </c>
      <c r="F613" s="8" t="s">
        <v>665</v>
      </c>
      <c r="G613" s="8" t="n">
        <v>0</v>
      </c>
      <c r="H613" s="7"/>
      <c r="I613" s="7"/>
      <c r="J613" s="7"/>
      <c r="K613" s="7"/>
      <c r="L613" s="8"/>
      <c r="M613" s="6"/>
      <c r="N613" s="7"/>
      <c r="O613" s="7"/>
      <c r="P613" s="7"/>
      <c r="Q613" s="7"/>
      <c r="R613" s="8"/>
      <c r="S613" s="6"/>
      <c r="T613" s="7"/>
      <c r="U613" s="7"/>
      <c r="V613" s="7"/>
      <c r="W613" s="7"/>
      <c r="X613" s="8"/>
      <c r="Y613" s="6"/>
      <c r="Z613" s="7"/>
      <c r="AA613" s="7"/>
      <c r="AB613" s="7"/>
      <c r="AC613" s="7"/>
      <c r="AD613" s="8"/>
      <c r="AE613" s="6"/>
      <c r="AF613" s="7"/>
      <c r="AG613" s="7"/>
      <c r="AH613" s="7"/>
      <c r="AI613" s="7"/>
      <c r="AJ613" s="8"/>
      <c r="AK613" s="6"/>
      <c r="AL613" s="7"/>
      <c r="AM613" s="7"/>
      <c r="AN613" s="7"/>
      <c r="AO613" s="7"/>
      <c r="AP613" s="8"/>
      <c r="AQ613" s="6"/>
      <c r="AR613" s="7"/>
      <c r="AS613" s="7"/>
      <c r="AT613" s="7"/>
      <c r="AU613" s="7"/>
      <c r="AV613" s="8"/>
      <c r="AW613" s="6"/>
      <c r="AX613" s="7"/>
      <c r="AY613" s="7"/>
      <c r="AZ613" s="7"/>
      <c r="BA613" s="7"/>
      <c r="BB613" s="8"/>
      <c r="BC613" s="6"/>
      <c r="BD613" s="7"/>
      <c r="BE613" s="7"/>
      <c r="BF613" s="7"/>
      <c r="BG613" s="7"/>
      <c r="BH613" s="8"/>
      <c r="BI613" s="6"/>
      <c r="BJ613" s="7"/>
      <c r="BK613" s="7"/>
      <c r="BL613" s="7"/>
      <c r="BM613" s="7"/>
      <c r="BN613" s="8"/>
      <c r="BO613" s="6"/>
      <c r="BP613" s="7"/>
      <c r="BQ613" s="7"/>
      <c r="BR613" s="7"/>
      <c r="BS613" s="7"/>
      <c r="BT613" s="8"/>
      <c r="BU613" s="6"/>
      <c r="BV613" s="7"/>
      <c r="BW613" s="7"/>
      <c r="BX613" s="7"/>
      <c r="BY613" s="7"/>
      <c r="BZ613" s="8"/>
      <c r="CA613" s="6"/>
      <c r="CB613" s="7"/>
      <c r="CC613" s="7"/>
      <c r="CD613" s="7"/>
      <c r="CE613" s="7"/>
      <c r="CF613" s="8"/>
      <c r="CG613" s="6"/>
      <c r="CH613" s="7"/>
      <c r="CI613" s="7"/>
      <c r="CJ613" s="7"/>
      <c r="CK613" s="7"/>
      <c r="CL613" s="8"/>
      <c r="CM613" s="6"/>
      <c r="CN613" s="7"/>
      <c r="CO613" s="7"/>
      <c r="CP613" s="7"/>
      <c r="CQ613" s="7"/>
      <c r="CR613" s="8"/>
      <c r="CS613" s="6"/>
      <c r="CT613" s="7"/>
      <c r="CU613" s="7"/>
      <c r="CV613" s="7"/>
      <c r="CW613" s="7"/>
      <c r="CX613" s="8"/>
      <c r="CY613" s="6"/>
      <c r="CZ613" s="7"/>
      <c r="DA613" s="7"/>
      <c r="DB613" s="7"/>
      <c r="DC613" s="7"/>
      <c r="DD613" s="8"/>
      <c r="DE613" s="6"/>
      <c r="DF613" s="7"/>
      <c r="DG613" s="7"/>
      <c r="DH613" s="7"/>
      <c r="DI613" s="7"/>
      <c r="DJ613" s="8"/>
      <c r="DK613" s="6"/>
      <c r="DL613" s="7"/>
      <c r="DM613" s="7"/>
      <c r="DN613" s="7"/>
      <c r="DO613" s="7"/>
      <c r="DP613" s="8"/>
      <c r="DQ613" s="6"/>
      <c r="DR613" s="7"/>
      <c r="DS613" s="7"/>
      <c r="DT613" s="7"/>
      <c r="DU613" s="7"/>
      <c r="DV613" s="8"/>
      <c r="DW613" s="6"/>
      <c r="DX613" s="7"/>
      <c r="DY613" s="7"/>
      <c r="DZ613" s="7"/>
      <c r="EA613" s="7"/>
      <c r="EB613" s="8"/>
      <c r="EC613" s="6"/>
      <c r="ED613" s="7"/>
      <c r="EE613" s="7"/>
      <c r="EF613" s="7"/>
      <c r="EG613" s="7"/>
      <c r="EH613" s="8"/>
      <c r="EI613" s="6"/>
      <c r="EJ613" s="7"/>
      <c r="EK613" s="7"/>
      <c r="EL613" s="7"/>
      <c r="EM613" s="7"/>
      <c r="EN613" s="8"/>
      <c r="EO613" s="6"/>
      <c r="EP613" s="7"/>
      <c r="EQ613" s="7"/>
      <c r="ER613" s="7"/>
      <c r="ES613" s="7"/>
      <c r="ET613" s="8"/>
      <c r="EU613" s="6"/>
      <c r="EV613" s="7"/>
      <c r="EW613" s="7"/>
      <c r="EX613" s="7"/>
      <c r="EY613" s="7"/>
      <c r="EZ613" s="8"/>
      <c r="FA613" s="6"/>
      <c r="FB613" s="7"/>
      <c r="FC613" s="7"/>
      <c r="FD613" s="7"/>
      <c r="FE613" s="7"/>
      <c r="FF613" s="8"/>
      <c r="FG613" s="6"/>
      <c r="FH613" s="7"/>
      <c r="FI613" s="7"/>
      <c r="FJ613" s="7"/>
      <c r="FK613" s="7"/>
      <c r="FL613" s="8"/>
      <c r="FM613" s="6"/>
      <c r="FN613" s="7"/>
      <c r="FO613" s="7"/>
      <c r="FP613" s="7"/>
      <c r="FQ613" s="7"/>
      <c r="FR613" s="8"/>
      <c r="FS613" s="6"/>
      <c r="FT613" s="7"/>
      <c r="FU613" s="7"/>
      <c r="FV613" s="7"/>
      <c r="FW613" s="7"/>
      <c r="FX613" s="8"/>
      <c r="FY613" s="6"/>
      <c r="FZ613" s="7"/>
      <c r="GA613" s="7"/>
      <c r="GB613" s="7"/>
      <c r="GC613" s="7"/>
      <c r="GD613" s="8"/>
      <c r="GE613" s="6"/>
      <c r="GF613" s="7"/>
      <c r="GG613" s="7"/>
      <c r="GH613" s="7"/>
      <c r="GI613" s="7"/>
      <c r="GJ613" s="8"/>
      <c r="GK613" s="6"/>
      <c r="GL613" s="7"/>
      <c r="GM613" s="7"/>
      <c r="GN613" s="7"/>
      <c r="GO613" s="7"/>
      <c r="GP613" s="8"/>
      <c r="GQ613" s="6"/>
      <c r="GR613" s="7"/>
      <c r="GS613" s="7"/>
      <c r="GT613" s="7"/>
      <c r="GU613" s="7"/>
      <c r="GV613" s="8"/>
      <c r="GW613" s="6"/>
      <c r="GX613" s="7"/>
      <c r="GY613" s="7"/>
      <c r="GZ613" s="7"/>
      <c r="HA613" s="7"/>
      <c r="HB613" s="8"/>
      <c r="HC613" s="6"/>
      <c r="HD613" s="7"/>
      <c r="HE613" s="7"/>
      <c r="HF613" s="7"/>
      <c r="HG613" s="7"/>
      <c r="HH613" s="8"/>
      <c r="HI613" s="6"/>
      <c r="HJ613" s="7"/>
      <c r="HK613" s="7"/>
      <c r="HL613" s="7"/>
      <c r="HM613" s="7"/>
      <c r="HN613" s="8"/>
      <c r="HO613" s="6"/>
      <c r="HP613" s="7"/>
      <c r="HQ613" s="7"/>
      <c r="HR613" s="7"/>
      <c r="HS613" s="7"/>
      <c r="HT613" s="8"/>
      <c r="HU613" s="6"/>
      <c r="HV613" s="7"/>
      <c r="HW613" s="7"/>
      <c r="HX613" s="7"/>
      <c r="HY613" s="7"/>
      <c r="HZ613" s="8"/>
      <c r="IA613" s="6"/>
      <c r="IB613" s="7"/>
      <c r="IC613" s="7"/>
      <c r="ID613" s="7"/>
      <c r="IE613" s="7"/>
      <c r="IF613" s="8"/>
      <c r="IG613" s="6"/>
      <c r="IH613" s="7"/>
      <c r="II613" s="7"/>
      <c r="IJ613" s="7"/>
      <c r="IK613" s="7"/>
      <c r="IL613" s="8"/>
      <c r="IM613" s="6"/>
      <c r="IN613" s="7"/>
      <c r="IO613" s="7"/>
      <c r="IP613" s="7"/>
      <c r="IQ613" s="7"/>
      <c r="IR613" s="8"/>
      <c r="IS613" s="6"/>
      <c r="IT613" s="7"/>
      <c r="IU613" s="7"/>
      <c r="IV613" s="7"/>
    </row>
    <row r="614" customFormat="false" ht="12.75" hidden="false" customHeight="false" outlineLevel="0" collapsed="false">
      <c r="A614" s="5" t="s">
        <v>749</v>
      </c>
      <c r="B614" s="6" t="n">
        <v>37011</v>
      </c>
      <c r="C614" s="7" t="s">
        <v>707</v>
      </c>
      <c r="D614" s="7" t="s">
        <v>663</v>
      </c>
      <c r="E614" s="7" t="s">
        <v>380</v>
      </c>
      <c r="F614" s="8" t="s">
        <v>665</v>
      </c>
      <c r="G614" s="8" t="n">
        <v>0</v>
      </c>
      <c r="H614" s="7"/>
      <c r="I614" s="7"/>
      <c r="J614" s="7"/>
      <c r="K614" s="7"/>
      <c r="L614" s="8"/>
      <c r="M614" s="6"/>
      <c r="N614" s="7"/>
      <c r="O614" s="7"/>
      <c r="P614" s="7"/>
      <c r="Q614" s="7"/>
      <c r="R614" s="8"/>
      <c r="S614" s="6"/>
      <c r="T614" s="7"/>
      <c r="U614" s="7"/>
      <c r="V614" s="7"/>
      <c r="W614" s="7"/>
      <c r="X614" s="8"/>
      <c r="Y614" s="6"/>
      <c r="Z614" s="7"/>
      <c r="AA614" s="7"/>
      <c r="AB614" s="7"/>
      <c r="AC614" s="7"/>
      <c r="AD614" s="8"/>
      <c r="AE614" s="6"/>
      <c r="AF614" s="7"/>
      <c r="AG614" s="7"/>
      <c r="AH614" s="7"/>
      <c r="AI614" s="7"/>
      <c r="AJ614" s="8"/>
      <c r="AK614" s="6"/>
      <c r="AL614" s="7"/>
      <c r="AM614" s="7"/>
      <c r="AN614" s="7"/>
      <c r="AO614" s="7"/>
      <c r="AP614" s="8"/>
      <c r="AQ614" s="6"/>
      <c r="AR614" s="7"/>
      <c r="AS614" s="7"/>
      <c r="AT614" s="7"/>
      <c r="AU614" s="7"/>
      <c r="AV614" s="8"/>
      <c r="AW614" s="6"/>
      <c r="AX614" s="7"/>
      <c r="AY614" s="7"/>
      <c r="AZ614" s="7"/>
      <c r="BA614" s="7"/>
      <c r="BB614" s="8"/>
      <c r="BC614" s="6"/>
      <c r="BD614" s="7"/>
      <c r="BE614" s="7"/>
      <c r="BF614" s="7"/>
      <c r="BG614" s="7"/>
      <c r="BH614" s="8"/>
      <c r="BI614" s="6"/>
      <c r="BJ614" s="7"/>
      <c r="BK614" s="7"/>
      <c r="BL614" s="7"/>
      <c r="BM614" s="7"/>
      <c r="BN614" s="8"/>
      <c r="BO614" s="6"/>
      <c r="BP614" s="7"/>
      <c r="BQ614" s="7"/>
      <c r="BR614" s="7"/>
      <c r="BS614" s="7"/>
      <c r="BT614" s="8"/>
      <c r="BU614" s="6"/>
      <c r="BV614" s="7"/>
      <c r="BW614" s="7"/>
      <c r="BX614" s="7"/>
      <c r="BY614" s="7"/>
      <c r="BZ614" s="8"/>
      <c r="CA614" s="6"/>
      <c r="CB614" s="7"/>
      <c r="CC614" s="7"/>
      <c r="CD614" s="7"/>
      <c r="CE614" s="7"/>
      <c r="CF614" s="8"/>
      <c r="CG614" s="6"/>
      <c r="CH614" s="7"/>
      <c r="CI614" s="7"/>
      <c r="CJ614" s="7"/>
      <c r="CK614" s="7"/>
      <c r="CL614" s="8"/>
      <c r="CM614" s="6"/>
      <c r="CN614" s="7"/>
      <c r="CO614" s="7"/>
      <c r="CP614" s="7"/>
      <c r="CQ614" s="7"/>
      <c r="CR614" s="8"/>
      <c r="CS614" s="6"/>
      <c r="CT614" s="7"/>
      <c r="CU614" s="7"/>
      <c r="CV614" s="7"/>
      <c r="CW614" s="7"/>
      <c r="CX614" s="8"/>
      <c r="CY614" s="6"/>
      <c r="CZ614" s="7"/>
      <c r="DA614" s="7"/>
      <c r="DB614" s="7"/>
      <c r="DC614" s="7"/>
      <c r="DD614" s="8"/>
      <c r="DE614" s="6"/>
      <c r="DF614" s="7"/>
      <c r="DG614" s="7"/>
      <c r="DH614" s="7"/>
      <c r="DI614" s="7"/>
      <c r="DJ614" s="8"/>
      <c r="DK614" s="6"/>
      <c r="DL614" s="7"/>
      <c r="DM614" s="7"/>
      <c r="DN614" s="7"/>
      <c r="DO614" s="7"/>
      <c r="DP614" s="8"/>
      <c r="DQ614" s="6"/>
      <c r="DR614" s="7"/>
      <c r="DS614" s="7"/>
      <c r="DT614" s="7"/>
      <c r="DU614" s="7"/>
      <c r="DV614" s="8"/>
      <c r="DW614" s="6"/>
      <c r="DX614" s="7"/>
      <c r="DY614" s="7"/>
      <c r="DZ614" s="7"/>
      <c r="EA614" s="7"/>
      <c r="EB614" s="8"/>
      <c r="EC614" s="6"/>
      <c r="ED614" s="7"/>
      <c r="EE614" s="7"/>
      <c r="EF614" s="7"/>
      <c r="EG614" s="7"/>
      <c r="EH614" s="8"/>
      <c r="EI614" s="6"/>
      <c r="EJ614" s="7"/>
      <c r="EK614" s="7"/>
      <c r="EL614" s="7"/>
      <c r="EM614" s="7"/>
      <c r="EN614" s="8"/>
      <c r="EO614" s="6"/>
      <c r="EP614" s="7"/>
      <c r="EQ614" s="7"/>
      <c r="ER614" s="7"/>
      <c r="ES614" s="7"/>
      <c r="ET614" s="8"/>
      <c r="EU614" s="6"/>
      <c r="EV614" s="7"/>
      <c r="EW614" s="7"/>
      <c r="EX614" s="7"/>
      <c r="EY614" s="7"/>
      <c r="EZ614" s="8"/>
      <c r="FA614" s="6"/>
      <c r="FB614" s="7"/>
      <c r="FC614" s="7"/>
      <c r="FD614" s="7"/>
      <c r="FE614" s="7"/>
      <c r="FF614" s="8"/>
      <c r="FG614" s="6"/>
      <c r="FH614" s="7"/>
      <c r="FI614" s="7"/>
      <c r="FJ614" s="7"/>
      <c r="FK614" s="7"/>
      <c r="FL614" s="8"/>
      <c r="FM614" s="6"/>
      <c r="FN614" s="7"/>
      <c r="FO614" s="7"/>
      <c r="FP614" s="7"/>
      <c r="FQ614" s="7"/>
      <c r="FR614" s="8"/>
      <c r="FS614" s="6"/>
      <c r="FT614" s="7"/>
      <c r="FU614" s="7"/>
      <c r="FV614" s="7"/>
      <c r="FW614" s="7"/>
      <c r="FX614" s="8"/>
      <c r="FY614" s="6"/>
      <c r="FZ614" s="7"/>
      <c r="GA614" s="7"/>
      <c r="GB614" s="7"/>
      <c r="GC614" s="7"/>
      <c r="GD614" s="8"/>
      <c r="GE614" s="6"/>
      <c r="GF614" s="7"/>
      <c r="GG614" s="7"/>
      <c r="GH614" s="7"/>
      <c r="GI614" s="7"/>
      <c r="GJ614" s="8"/>
      <c r="GK614" s="6"/>
      <c r="GL614" s="7"/>
      <c r="GM614" s="7"/>
      <c r="GN614" s="7"/>
      <c r="GO614" s="7"/>
      <c r="GP614" s="8"/>
      <c r="GQ614" s="6"/>
      <c r="GR614" s="7"/>
      <c r="GS614" s="7"/>
      <c r="GT614" s="7"/>
      <c r="GU614" s="7"/>
      <c r="GV614" s="8"/>
      <c r="GW614" s="6"/>
      <c r="GX614" s="7"/>
      <c r="GY614" s="7"/>
      <c r="GZ614" s="7"/>
      <c r="HA614" s="7"/>
      <c r="HB614" s="8"/>
      <c r="HC614" s="6"/>
      <c r="HD614" s="7"/>
      <c r="HE614" s="7"/>
      <c r="HF614" s="7"/>
      <c r="HG614" s="7"/>
      <c r="HH614" s="8"/>
      <c r="HI614" s="6"/>
      <c r="HJ614" s="7"/>
      <c r="HK614" s="7"/>
      <c r="HL614" s="7"/>
      <c r="HM614" s="7"/>
      <c r="HN614" s="8"/>
      <c r="HO614" s="6"/>
      <c r="HP614" s="7"/>
      <c r="HQ614" s="7"/>
      <c r="HR614" s="7"/>
      <c r="HS614" s="7"/>
      <c r="HT614" s="8"/>
      <c r="HU614" s="6"/>
      <c r="HV614" s="7"/>
      <c r="HW614" s="7"/>
      <c r="HX614" s="7"/>
      <c r="HY614" s="7"/>
      <c r="HZ614" s="8"/>
      <c r="IA614" s="6"/>
      <c r="IB614" s="7"/>
      <c r="IC614" s="7"/>
      <c r="ID614" s="7"/>
      <c r="IE614" s="7"/>
      <c r="IF614" s="8"/>
      <c r="IG614" s="6"/>
      <c r="IH614" s="7"/>
      <c r="II614" s="7"/>
      <c r="IJ614" s="7"/>
      <c r="IK614" s="7"/>
      <c r="IL614" s="8"/>
      <c r="IM614" s="6"/>
      <c r="IN614" s="7"/>
      <c r="IO614" s="7"/>
      <c r="IP614" s="7"/>
      <c r="IQ614" s="7"/>
      <c r="IR614" s="8"/>
      <c r="IS614" s="6"/>
      <c r="IT614" s="7"/>
      <c r="IU614" s="7"/>
      <c r="IV614" s="7"/>
    </row>
    <row r="615" customFormat="false" ht="12.75" hidden="false" customHeight="false" outlineLevel="0" collapsed="false">
      <c r="A615" s="5" t="s">
        <v>762</v>
      </c>
      <c r="B615" s="6" t="n">
        <v>37042</v>
      </c>
      <c r="C615" s="7" t="s">
        <v>763</v>
      </c>
      <c r="D615" s="7" t="s">
        <v>663</v>
      </c>
      <c r="E615" s="7" t="s">
        <v>764</v>
      </c>
      <c r="F615" s="7" t="s">
        <v>765</v>
      </c>
      <c r="G615" s="8" t="n">
        <v>114830</v>
      </c>
    </row>
    <row r="616" customFormat="false" ht="12.75" hidden="false" customHeight="false" outlineLevel="0" collapsed="false">
      <c r="A616" s="5" t="s">
        <v>766</v>
      </c>
      <c r="B616" s="6" t="n">
        <v>37036</v>
      </c>
      <c r="C616" s="7" t="s">
        <v>722</v>
      </c>
      <c r="D616" s="7" t="s">
        <v>663</v>
      </c>
      <c r="E616" s="7" t="s">
        <v>767</v>
      </c>
      <c r="F616" s="7" t="s">
        <v>665</v>
      </c>
      <c r="G616" s="8" t="n">
        <v>55.05</v>
      </c>
    </row>
    <row r="617" customFormat="false" ht="12.75" hidden="false" customHeight="false" outlineLevel="0" collapsed="false">
      <c r="A617" s="5" t="s">
        <v>766</v>
      </c>
      <c r="B617" s="6" t="n">
        <v>37036</v>
      </c>
      <c r="C617" s="7" t="s">
        <v>768</v>
      </c>
      <c r="D617" s="7" t="s">
        <v>663</v>
      </c>
      <c r="E617" s="7" t="s">
        <v>769</v>
      </c>
      <c r="F617" s="7" t="s">
        <v>665</v>
      </c>
      <c r="G617" s="8" t="n">
        <v>55.05</v>
      </c>
    </row>
    <row r="618" customFormat="false" ht="12.75" hidden="false" customHeight="false" outlineLevel="0" collapsed="false">
      <c r="A618" s="5" t="s">
        <v>770</v>
      </c>
      <c r="B618" s="6" t="n">
        <v>37036</v>
      </c>
      <c r="C618" s="7" t="s">
        <v>771</v>
      </c>
      <c r="D618" s="7" t="s">
        <v>663</v>
      </c>
      <c r="E618" s="7" t="s">
        <v>675</v>
      </c>
      <c r="F618" s="7" t="s">
        <v>772</v>
      </c>
      <c r="G618" s="8" t="n">
        <v>750</v>
      </c>
    </row>
    <row r="619" customFormat="false" ht="12.75" hidden="false" customHeight="false" outlineLevel="0" collapsed="false">
      <c r="A619" s="5" t="s">
        <v>773</v>
      </c>
      <c r="B619" s="6" t="n">
        <v>37013</v>
      </c>
      <c r="C619" s="7" t="s">
        <v>774</v>
      </c>
      <c r="D619" s="7" t="s">
        <v>663</v>
      </c>
      <c r="E619" s="7" t="s">
        <v>686</v>
      </c>
      <c r="F619" s="7" t="s">
        <v>775</v>
      </c>
      <c r="G619" s="8" t="n">
        <v>751</v>
      </c>
    </row>
    <row r="620" customFormat="false" ht="12.75" hidden="false" customHeight="false" outlineLevel="0" collapsed="false">
      <c r="A620" s="5" t="s">
        <v>776</v>
      </c>
      <c r="B620" s="6" t="n">
        <v>37018</v>
      </c>
      <c r="C620" s="7" t="s">
        <v>777</v>
      </c>
      <c r="D620" s="7" t="s">
        <v>663</v>
      </c>
      <c r="E620" s="7" t="s">
        <v>778</v>
      </c>
      <c r="F620" s="7" t="s">
        <v>665</v>
      </c>
      <c r="G620" s="8" t="n">
        <v>9150</v>
      </c>
    </row>
    <row r="621" customFormat="false" ht="12.75" hidden="false" customHeight="false" outlineLevel="0" collapsed="false">
      <c r="A621" s="5" t="s">
        <v>776</v>
      </c>
      <c r="B621" s="6" t="n">
        <v>37018</v>
      </c>
      <c r="C621" s="7" t="s">
        <v>777</v>
      </c>
      <c r="D621" s="7" t="s">
        <v>663</v>
      </c>
      <c r="E621" s="7" t="s">
        <v>778</v>
      </c>
      <c r="F621" s="7" t="s">
        <v>665</v>
      </c>
      <c r="G621" s="8" t="n">
        <v>0</v>
      </c>
    </row>
    <row r="622" customFormat="false" ht="12.75" hidden="false" customHeight="false" outlineLevel="0" collapsed="false">
      <c r="A622" s="5" t="s">
        <v>776</v>
      </c>
      <c r="B622" s="6" t="n">
        <v>37018</v>
      </c>
      <c r="C622" s="7" t="s">
        <v>777</v>
      </c>
      <c r="D622" s="7" t="s">
        <v>663</v>
      </c>
      <c r="E622" s="7" t="s">
        <v>778</v>
      </c>
      <c r="F622" s="7" t="s">
        <v>665</v>
      </c>
      <c r="G622" s="8" t="n">
        <v>0</v>
      </c>
    </row>
    <row r="623" customFormat="false" ht="12.75" hidden="false" customHeight="false" outlineLevel="0" collapsed="false">
      <c r="A623" s="5" t="s">
        <v>779</v>
      </c>
      <c r="B623" s="6" t="n">
        <v>37018</v>
      </c>
      <c r="C623" s="7" t="s">
        <v>780</v>
      </c>
      <c r="D623" s="7" t="s">
        <v>663</v>
      </c>
      <c r="E623" s="7" t="s">
        <v>778</v>
      </c>
      <c r="F623" s="7" t="s">
        <v>665</v>
      </c>
      <c r="G623" s="8" t="n">
        <v>0</v>
      </c>
    </row>
    <row r="624" customFormat="false" ht="12.75" hidden="false" customHeight="false" outlineLevel="0" collapsed="false">
      <c r="A624" s="5" t="s">
        <v>776</v>
      </c>
      <c r="B624" s="6" t="n">
        <v>37019</v>
      </c>
      <c r="C624" s="7" t="s">
        <v>777</v>
      </c>
      <c r="D624" s="7" t="s">
        <v>663</v>
      </c>
      <c r="E624" s="7" t="s">
        <v>778</v>
      </c>
      <c r="F624" s="7" t="s">
        <v>665</v>
      </c>
      <c r="G624" s="8" t="n">
        <v>-8850</v>
      </c>
    </row>
    <row r="625" customFormat="false" ht="12.75" hidden="false" customHeight="false" outlineLevel="0" collapsed="false">
      <c r="A625" s="5" t="s">
        <v>781</v>
      </c>
      <c r="B625" s="6" t="n">
        <v>37019</v>
      </c>
      <c r="C625" s="7" t="s">
        <v>722</v>
      </c>
      <c r="D625" s="7" t="s">
        <v>663</v>
      </c>
      <c r="E625" s="7" t="s">
        <v>686</v>
      </c>
      <c r="F625" s="7" t="s">
        <v>665</v>
      </c>
      <c r="G625" s="8" t="n">
        <v>9150</v>
      </c>
    </row>
    <row r="626" customFormat="false" ht="12.75" hidden="false" customHeight="false" outlineLevel="0" collapsed="false">
      <c r="A626" s="5" t="s">
        <v>782</v>
      </c>
      <c r="B626" s="6" t="n">
        <v>37021</v>
      </c>
      <c r="C626" s="7" t="s">
        <v>722</v>
      </c>
      <c r="D626" s="7" t="s">
        <v>663</v>
      </c>
      <c r="E626" s="7" t="s">
        <v>686</v>
      </c>
      <c r="F626" s="7" t="s">
        <v>665</v>
      </c>
      <c r="G626" s="8" t="n">
        <v>5300</v>
      </c>
    </row>
    <row r="627" customFormat="false" ht="12.75" hidden="false" customHeight="false" outlineLevel="0" collapsed="false">
      <c r="A627" s="5" t="s">
        <v>783</v>
      </c>
      <c r="B627" s="6" t="n">
        <v>37027</v>
      </c>
      <c r="C627" s="7" t="s">
        <v>722</v>
      </c>
      <c r="D627" s="7" t="s">
        <v>663</v>
      </c>
      <c r="E627" s="7" t="s">
        <v>686</v>
      </c>
      <c r="F627" s="7" t="s">
        <v>665</v>
      </c>
      <c r="G627" s="8" t="n">
        <v>1445</v>
      </c>
    </row>
    <row r="628" customFormat="false" ht="12.75" hidden="false" customHeight="false" outlineLevel="0" collapsed="false">
      <c r="A628" s="5" t="s">
        <v>784</v>
      </c>
      <c r="B628" s="6" t="n">
        <v>37029</v>
      </c>
      <c r="C628" s="7" t="s">
        <v>785</v>
      </c>
      <c r="D628" s="7" t="s">
        <v>663</v>
      </c>
      <c r="E628" s="7" t="s">
        <v>686</v>
      </c>
      <c r="F628" s="7" t="s">
        <v>665</v>
      </c>
      <c r="G628" s="8" t="n">
        <v>68654</v>
      </c>
    </row>
    <row r="629" customFormat="false" ht="12.75" hidden="false" customHeight="false" outlineLevel="0" collapsed="false">
      <c r="A629" s="5" t="s">
        <v>786</v>
      </c>
      <c r="B629" s="6" t="n">
        <v>37029</v>
      </c>
      <c r="C629" s="7" t="s">
        <v>780</v>
      </c>
      <c r="D629" s="7" t="s">
        <v>663</v>
      </c>
      <c r="E629" s="7" t="s">
        <v>686</v>
      </c>
      <c r="F629" s="7" t="s">
        <v>665</v>
      </c>
      <c r="G629" s="8" t="n">
        <v>1755</v>
      </c>
    </row>
    <row r="630" customFormat="false" ht="12.75" hidden="false" customHeight="false" outlineLevel="0" collapsed="false">
      <c r="A630" s="5" t="s">
        <v>787</v>
      </c>
      <c r="B630" s="6" t="n">
        <v>37036</v>
      </c>
      <c r="C630" s="7" t="s">
        <v>788</v>
      </c>
      <c r="D630" s="7" t="s">
        <v>663</v>
      </c>
      <c r="E630" s="7" t="s">
        <v>686</v>
      </c>
      <c r="F630" s="7" t="s">
        <v>665</v>
      </c>
      <c r="G630" s="8" t="n">
        <v>10800</v>
      </c>
    </row>
    <row r="631" customFormat="false" ht="12.75" hidden="false" customHeight="false" outlineLevel="0" collapsed="false">
      <c r="A631" s="5" t="s">
        <v>789</v>
      </c>
      <c r="B631" s="6" t="n">
        <v>37036</v>
      </c>
      <c r="C631" s="7" t="s">
        <v>780</v>
      </c>
      <c r="D631" s="7" t="s">
        <v>663</v>
      </c>
      <c r="E631" s="7" t="s">
        <v>686</v>
      </c>
      <c r="F631" s="7" t="s">
        <v>665</v>
      </c>
      <c r="G631" s="8" t="n">
        <v>28800</v>
      </c>
    </row>
    <row r="632" customFormat="false" ht="12.75" hidden="false" customHeight="false" outlineLevel="0" collapsed="false">
      <c r="A632" s="5" t="s">
        <v>790</v>
      </c>
      <c r="B632" s="6" t="n">
        <v>37036</v>
      </c>
      <c r="C632" s="7" t="s">
        <v>791</v>
      </c>
      <c r="D632" s="7" t="s">
        <v>663</v>
      </c>
      <c r="E632" s="7" t="s">
        <v>686</v>
      </c>
      <c r="F632" s="7" t="s">
        <v>665</v>
      </c>
      <c r="G632" s="8" t="n">
        <v>0</v>
      </c>
    </row>
    <row r="633" customFormat="false" ht="12.75" hidden="false" customHeight="false" outlineLevel="0" collapsed="false">
      <c r="A633" s="5" t="s">
        <v>792</v>
      </c>
      <c r="B633" s="6" t="n">
        <v>37036</v>
      </c>
      <c r="C633" s="7" t="s">
        <v>791</v>
      </c>
      <c r="D633" s="7" t="s">
        <v>663</v>
      </c>
      <c r="E633" s="7" t="s">
        <v>686</v>
      </c>
      <c r="F633" s="7" t="s">
        <v>665</v>
      </c>
      <c r="G633" s="8" t="n">
        <v>0</v>
      </c>
    </row>
    <row r="634" customFormat="false" ht="12.75" hidden="false" customHeight="false" outlineLevel="0" collapsed="false">
      <c r="A634" s="5" t="s">
        <v>793</v>
      </c>
      <c r="B634" s="6" t="n">
        <v>37015</v>
      </c>
      <c r="C634" s="7" t="s">
        <v>780</v>
      </c>
      <c r="D634" s="7" t="s">
        <v>663</v>
      </c>
      <c r="E634" s="7" t="s">
        <v>700</v>
      </c>
      <c r="F634" s="7" t="s">
        <v>665</v>
      </c>
      <c r="G634" s="8" t="n">
        <v>1500</v>
      </c>
    </row>
    <row r="635" customFormat="false" ht="12.75" hidden="false" customHeight="false" outlineLevel="0" collapsed="false">
      <c r="A635" s="5" t="s">
        <v>793</v>
      </c>
      <c r="B635" s="6" t="n">
        <v>37018</v>
      </c>
      <c r="C635" s="7" t="s">
        <v>780</v>
      </c>
      <c r="D635" s="7" t="s">
        <v>663</v>
      </c>
      <c r="E635" s="7" t="s">
        <v>697</v>
      </c>
      <c r="F635" s="7" t="s">
        <v>665</v>
      </c>
      <c r="G635" s="8" t="n">
        <v>13500</v>
      </c>
    </row>
    <row r="636" customFormat="false" ht="12.75" hidden="false" customHeight="false" outlineLevel="0" collapsed="false">
      <c r="A636" s="5" t="s">
        <v>794</v>
      </c>
      <c r="B636" s="6" t="n">
        <v>37018</v>
      </c>
      <c r="C636" s="7" t="s">
        <v>795</v>
      </c>
      <c r="D636" s="7" t="s">
        <v>663</v>
      </c>
      <c r="E636" s="7" t="s">
        <v>700</v>
      </c>
      <c r="F636" s="7" t="s">
        <v>796</v>
      </c>
      <c r="G636" s="8" t="n">
        <v>150</v>
      </c>
    </row>
    <row r="637" customFormat="false" ht="12.75" hidden="false" customHeight="false" outlineLevel="0" collapsed="false">
      <c r="A637" s="5" t="s">
        <v>797</v>
      </c>
      <c r="B637" s="6" t="n">
        <v>37022</v>
      </c>
      <c r="C637" s="7" t="s">
        <v>798</v>
      </c>
      <c r="D637" s="7" t="s">
        <v>663</v>
      </c>
      <c r="E637" s="7" t="s">
        <v>697</v>
      </c>
      <c r="F637" s="7" t="s">
        <v>665</v>
      </c>
      <c r="G637" s="8" t="n">
        <v>315</v>
      </c>
    </row>
    <row r="638" customFormat="false" ht="12.75" hidden="false" customHeight="false" outlineLevel="0" collapsed="false">
      <c r="A638" s="5" t="s">
        <v>799</v>
      </c>
      <c r="B638" s="6" t="n">
        <v>37036</v>
      </c>
      <c r="C638" s="7" t="s">
        <v>800</v>
      </c>
      <c r="D638" s="7" t="s">
        <v>663</v>
      </c>
      <c r="E638" s="7" t="s">
        <v>700</v>
      </c>
      <c r="F638" s="7" t="s">
        <v>772</v>
      </c>
      <c r="G638" s="8" t="n">
        <v>9120</v>
      </c>
    </row>
    <row r="639" customFormat="false" ht="12.75" hidden="false" customHeight="false" outlineLevel="0" collapsed="false">
      <c r="A639" s="5" t="s">
        <v>801</v>
      </c>
      <c r="B639" s="6" t="n">
        <v>37036</v>
      </c>
      <c r="C639" s="7" t="s">
        <v>800</v>
      </c>
      <c r="D639" s="7" t="s">
        <v>663</v>
      </c>
      <c r="E639" s="7" t="s">
        <v>700</v>
      </c>
      <c r="F639" s="7" t="s">
        <v>772</v>
      </c>
      <c r="G639" s="8" t="n">
        <v>7600</v>
      </c>
    </row>
    <row r="640" customFormat="false" ht="12.75" hidden="false" customHeight="false" outlineLevel="0" collapsed="false">
      <c r="A640" s="5" t="s">
        <v>802</v>
      </c>
      <c r="B640" s="6" t="n">
        <v>37042</v>
      </c>
      <c r="C640" s="7"/>
      <c r="D640" s="7" t="s">
        <v>663</v>
      </c>
      <c r="E640" s="7" t="s">
        <v>697</v>
      </c>
      <c r="F640" s="7" t="s">
        <v>803</v>
      </c>
      <c r="G640" s="8" t="n">
        <v>28</v>
      </c>
    </row>
    <row r="641" customFormat="false" ht="12.75" hidden="false" customHeight="false" outlineLevel="0" collapsed="false">
      <c r="A641" s="5" t="s">
        <v>804</v>
      </c>
      <c r="B641" s="6" t="n">
        <v>37015</v>
      </c>
      <c r="C641" s="7" t="s">
        <v>805</v>
      </c>
      <c r="D641" s="7" t="s">
        <v>663</v>
      </c>
      <c r="E641" s="7" t="s">
        <v>806</v>
      </c>
      <c r="F641" s="7" t="s">
        <v>665</v>
      </c>
      <c r="G641" s="8" t="n">
        <v>900</v>
      </c>
    </row>
    <row r="642" customFormat="false" ht="12.75" hidden="false" customHeight="false" outlineLevel="0" collapsed="false">
      <c r="A642" s="5" t="s">
        <v>807</v>
      </c>
      <c r="B642" s="6" t="n">
        <v>37012</v>
      </c>
      <c r="C642" s="7" t="s">
        <v>711</v>
      </c>
      <c r="D642" s="7" t="s">
        <v>663</v>
      </c>
      <c r="E642" s="7" t="s">
        <v>26</v>
      </c>
      <c r="F642" s="7" t="s">
        <v>665</v>
      </c>
      <c r="G642" s="8" t="n">
        <v>0</v>
      </c>
    </row>
    <row r="643" customFormat="false" ht="12.75" hidden="false" customHeight="false" outlineLevel="0" collapsed="false">
      <c r="A643" s="5" t="s">
        <v>808</v>
      </c>
      <c r="B643" s="6" t="n">
        <v>37012</v>
      </c>
      <c r="C643" s="7" t="s">
        <v>711</v>
      </c>
      <c r="D643" s="7" t="s">
        <v>663</v>
      </c>
      <c r="E643" s="7" t="s">
        <v>26</v>
      </c>
      <c r="F643" s="7" t="s">
        <v>665</v>
      </c>
      <c r="G643" s="8" t="n">
        <v>0</v>
      </c>
    </row>
    <row r="644" customFormat="false" ht="12.75" hidden="false" customHeight="false" outlineLevel="0" collapsed="false">
      <c r="A644" s="5" t="s">
        <v>809</v>
      </c>
      <c r="B644" s="6" t="n">
        <v>37013</v>
      </c>
      <c r="C644" s="7" t="s">
        <v>711</v>
      </c>
      <c r="D644" s="7" t="s">
        <v>663</v>
      </c>
      <c r="E644" s="7" t="s">
        <v>26</v>
      </c>
      <c r="F644" s="7" t="s">
        <v>665</v>
      </c>
      <c r="G644" s="8" t="n">
        <v>0</v>
      </c>
    </row>
    <row r="645" customFormat="false" ht="12.75" hidden="false" customHeight="false" outlineLevel="0" collapsed="false">
      <c r="A645" s="5" t="s">
        <v>810</v>
      </c>
      <c r="B645" s="6" t="n">
        <v>37013</v>
      </c>
      <c r="C645" s="7" t="s">
        <v>711</v>
      </c>
      <c r="D645" s="7" t="s">
        <v>663</v>
      </c>
      <c r="E645" s="7" t="s">
        <v>26</v>
      </c>
      <c r="F645" s="7" t="s">
        <v>665</v>
      </c>
      <c r="G645" s="8" t="n">
        <v>0</v>
      </c>
    </row>
    <row r="646" customFormat="false" ht="12.75" hidden="false" customHeight="false" outlineLevel="0" collapsed="false">
      <c r="A646" s="5" t="s">
        <v>811</v>
      </c>
      <c r="B646" s="6" t="n">
        <v>37013</v>
      </c>
      <c r="C646" s="7" t="s">
        <v>711</v>
      </c>
      <c r="D646" s="7" t="s">
        <v>663</v>
      </c>
      <c r="E646" s="7" t="s">
        <v>26</v>
      </c>
      <c r="F646" s="7" t="s">
        <v>665</v>
      </c>
      <c r="G646" s="8" t="n">
        <v>0</v>
      </c>
    </row>
    <row r="647" customFormat="false" ht="12.75" hidden="false" customHeight="false" outlineLevel="0" collapsed="false">
      <c r="A647" s="5" t="s">
        <v>812</v>
      </c>
      <c r="B647" s="6" t="n">
        <v>37013</v>
      </c>
      <c r="C647" s="7" t="s">
        <v>711</v>
      </c>
      <c r="D647" s="7" t="s">
        <v>663</v>
      </c>
      <c r="E647" s="7" t="s">
        <v>26</v>
      </c>
      <c r="F647" s="7" t="s">
        <v>772</v>
      </c>
      <c r="G647" s="8" t="n">
        <v>0</v>
      </c>
    </row>
    <row r="648" customFormat="false" ht="12.75" hidden="false" customHeight="false" outlineLevel="0" collapsed="false">
      <c r="A648" s="5" t="s">
        <v>793</v>
      </c>
      <c r="B648" s="6" t="n">
        <v>37013</v>
      </c>
      <c r="C648" s="7" t="s">
        <v>780</v>
      </c>
      <c r="D648" s="7" t="s">
        <v>663</v>
      </c>
      <c r="E648" s="7" t="s">
        <v>26</v>
      </c>
      <c r="F648" s="7" t="s">
        <v>665</v>
      </c>
      <c r="G648" s="8" t="n">
        <v>0</v>
      </c>
    </row>
    <row r="649" customFormat="false" ht="12.75" hidden="false" customHeight="false" outlineLevel="0" collapsed="false">
      <c r="A649" s="5" t="s">
        <v>813</v>
      </c>
      <c r="B649" s="6" t="n">
        <v>37013</v>
      </c>
      <c r="C649" s="7" t="s">
        <v>814</v>
      </c>
      <c r="D649" s="7" t="s">
        <v>663</v>
      </c>
      <c r="E649" s="7" t="s">
        <v>26</v>
      </c>
      <c r="F649" s="7" t="s">
        <v>815</v>
      </c>
      <c r="G649" s="8" t="n">
        <v>0</v>
      </c>
    </row>
    <row r="650" customFormat="false" ht="12.75" hidden="false" customHeight="false" outlineLevel="0" collapsed="false">
      <c r="A650" s="5" t="s">
        <v>816</v>
      </c>
      <c r="B650" s="6" t="n">
        <v>37014</v>
      </c>
      <c r="C650" s="7" t="s">
        <v>817</v>
      </c>
      <c r="D650" s="7" t="s">
        <v>663</v>
      </c>
      <c r="E650" s="7" t="s">
        <v>26</v>
      </c>
      <c r="F650" s="7" t="s">
        <v>772</v>
      </c>
      <c r="G650" s="8" t="n">
        <v>1826</v>
      </c>
    </row>
    <row r="651" customFormat="false" ht="12.75" hidden="false" customHeight="false" outlineLevel="0" collapsed="false">
      <c r="A651" s="5" t="s">
        <v>818</v>
      </c>
      <c r="B651" s="6" t="n">
        <v>37014</v>
      </c>
      <c r="C651" s="7" t="s">
        <v>817</v>
      </c>
      <c r="D651" s="7" t="s">
        <v>663</v>
      </c>
      <c r="E651" s="7" t="s">
        <v>26</v>
      </c>
      <c r="F651" s="7" t="s">
        <v>772</v>
      </c>
      <c r="G651" s="8" t="n">
        <v>2235</v>
      </c>
    </row>
    <row r="652" customFormat="false" ht="12.75" hidden="false" customHeight="false" outlineLevel="0" collapsed="false">
      <c r="A652" s="5" t="s">
        <v>819</v>
      </c>
      <c r="B652" s="6" t="n">
        <v>37015</v>
      </c>
      <c r="C652" s="7" t="s">
        <v>711</v>
      </c>
      <c r="D652" s="7" t="s">
        <v>663</v>
      </c>
      <c r="E652" s="7" t="s">
        <v>26</v>
      </c>
      <c r="F652" s="7" t="s">
        <v>665</v>
      </c>
      <c r="G652" s="8" t="n">
        <v>0</v>
      </c>
    </row>
    <row r="653" customFormat="false" ht="12.75" hidden="false" customHeight="false" outlineLevel="0" collapsed="false">
      <c r="A653" s="5" t="s">
        <v>820</v>
      </c>
      <c r="B653" s="6" t="n">
        <v>37015</v>
      </c>
      <c r="C653" s="7" t="s">
        <v>711</v>
      </c>
      <c r="D653" s="7" t="s">
        <v>663</v>
      </c>
      <c r="E653" s="7" t="s">
        <v>26</v>
      </c>
      <c r="F653" s="7" t="s">
        <v>665</v>
      </c>
      <c r="G653" s="8" t="n">
        <v>0</v>
      </c>
    </row>
    <row r="654" customFormat="false" ht="12.75" hidden="false" customHeight="false" outlineLevel="0" collapsed="false">
      <c r="A654" s="5" t="s">
        <v>821</v>
      </c>
      <c r="B654" s="6" t="n">
        <v>37015</v>
      </c>
      <c r="C654" s="7" t="s">
        <v>822</v>
      </c>
      <c r="D654" s="7" t="s">
        <v>663</v>
      </c>
      <c r="E654" s="7" t="s">
        <v>26</v>
      </c>
      <c r="F654" s="7" t="s">
        <v>665</v>
      </c>
      <c r="G654" s="8" t="n">
        <v>0</v>
      </c>
    </row>
    <row r="655" customFormat="false" ht="12.75" hidden="false" customHeight="false" outlineLevel="0" collapsed="false">
      <c r="A655" s="5" t="s">
        <v>823</v>
      </c>
      <c r="B655" s="6" t="n">
        <v>37018</v>
      </c>
      <c r="C655" s="7" t="s">
        <v>711</v>
      </c>
      <c r="D655" s="7" t="s">
        <v>663</v>
      </c>
      <c r="E655" s="7" t="s">
        <v>26</v>
      </c>
      <c r="F655" s="7" t="s">
        <v>665</v>
      </c>
      <c r="G655" s="8" t="n">
        <v>0</v>
      </c>
    </row>
    <row r="656" customFormat="false" ht="12.75" hidden="false" customHeight="false" outlineLevel="0" collapsed="false">
      <c r="A656" s="5" t="s">
        <v>824</v>
      </c>
      <c r="B656" s="6" t="n">
        <v>37018</v>
      </c>
      <c r="C656" s="7" t="s">
        <v>822</v>
      </c>
      <c r="D656" s="7" t="s">
        <v>663</v>
      </c>
      <c r="E656" s="7" t="s">
        <v>26</v>
      </c>
      <c r="F656" s="7" t="s">
        <v>665</v>
      </c>
      <c r="G656" s="8" t="n">
        <v>750</v>
      </c>
    </row>
    <row r="657" customFormat="false" ht="12.75" hidden="false" customHeight="false" outlineLevel="0" collapsed="false">
      <c r="A657" s="5" t="s">
        <v>825</v>
      </c>
      <c r="B657" s="6" t="n">
        <v>37018</v>
      </c>
      <c r="C657" s="7" t="s">
        <v>711</v>
      </c>
      <c r="D657" s="7" t="s">
        <v>663</v>
      </c>
      <c r="E657" s="7" t="s">
        <v>26</v>
      </c>
      <c r="F657" s="7" t="s">
        <v>665</v>
      </c>
      <c r="G657" s="8" t="n">
        <v>0</v>
      </c>
    </row>
    <row r="658" customFormat="false" ht="12.75" hidden="false" customHeight="false" outlineLevel="0" collapsed="false">
      <c r="A658" s="5" t="s">
        <v>826</v>
      </c>
      <c r="B658" s="6" t="n">
        <v>37018</v>
      </c>
      <c r="C658" s="7" t="s">
        <v>827</v>
      </c>
      <c r="D658" s="7" t="s">
        <v>663</v>
      </c>
      <c r="E658" s="7" t="s">
        <v>26</v>
      </c>
      <c r="F658" s="7" t="s">
        <v>665</v>
      </c>
      <c r="G658" s="8" t="n">
        <v>0</v>
      </c>
    </row>
    <row r="659" customFormat="false" ht="12.75" hidden="false" customHeight="false" outlineLevel="0" collapsed="false">
      <c r="A659" s="5" t="s">
        <v>828</v>
      </c>
      <c r="B659" s="6" t="n">
        <v>37018</v>
      </c>
      <c r="C659" s="7" t="s">
        <v>829</v>
      </c>
      <c r="D659" s="7" t="s">
        <v>663</v>
      </c>
      <c r="E659" s="7" t="s">
        <v>26</v>
      </c>
      <c r="F659" s="7" t="s">
        <v>665</v>
      </c>
      <c r="G659" s="8" t="n">
        <v>3500</v>
      </c>
    </row>
    <row r="660" customFormat="false" ht="12.75" hidden="false" customHeight="false" outlineLevel="0" collapsed="false">
      <c r="A660" s="5" t="s">
        <v>830</v>
      </c>
      <c r="B660" s="6" t="n">
        <v>37018</v>
      </c>
      <c r="C660" s="7" t="s">
        <v>827</v>
      </c>
      <c r="D660" s="7" t="s">
        <v>663</v>
      </c>
      <c r="E660" s="7" t="s">
        <v>26</v>
      </c>
      <c r="F660" s="7" t="s">
        <v>665</v>
      </c>
      <c r="G660" s="8" t="n">
        <v>0</v>
      </c>
    </row>
    <row r="661" customFormat="false" ht="12.75" hidden="false" customHeight="false" outlineLevel="0" collapsed="false">
      <c r="A661" s="5" t="s">
        <v>831</v>
      </c>
      <c r="B661" s="6" t="n">
        <v>37018</v>
      </c>
      <c r="C661" s="7" t="s">
        <v>780</v>
      </c>
      <c r="D661" s="7" t="s">
        <v>663</v>
      </c>
      <c r="E661" s="7" t="s">
        <v>26</v>
      </c>
      <c r="F661" s="7" t="s">
        <v>665</v>
      </c>
      <c r="G661" s="8" t="n">
        <v>1175</v>
      </c>
    </row>
    <row r="662" customFormat="false" ht="12.75" hidden="false" customHeight="false" outlineLevel="0" collapsed="false">
      <c r="A662" s="5" t="s">
        <v>794</v>
      </c>
      <c r="B662" s="6" t="n">
        <v>37018</v>
      </c>
      <c r="C662" s="7" t="s">
        <v>829</v>
      </c>
      <c r="D662" s="7" t="s">
        <v>663</v>
      </c>
      <c r="E662" s="7" t="s">
        <v>26</v>
      </c>
      <c r="F662" s="7" t="s">
        <v>665</v>
      </c>
      <c r="G662" s="8" t="n">
        <v>1393</v>
      </c>
    </row>
    <row r="663" customFormat="false" ht="12.75" hidden="false" customHeight="false" outlineLevel="0" collapsed="false">
      <c r="A663" s="5" t="s">
        <v>832</v>
      </c>
      <c r="B663" s="6" t="n">
        <v>37019</v>
      </c>
      <c r="C663" s="7" t="s">
        <v>722</v>
      </c>
      <c r="D663" s="7" t="s">
        <v>663</v>
      </c>
      <c r="E663" s="7" t="s">
        <v>26</v>
      </c>
      <c r="F663" s="7" t="s">
        <v>665</v>
      </c>
      <c r="G663" s="8" t="n">
        <v>2930</v>
      </c>
    </row>
    <row r="664" customFormat="false" ht="12.75" hidden="false" customHeight="false" outlineLevel="0" collapsed="false">
      <c r="A664" s="5" t="s">
        <v>833</v>
      </c>
      <c r="B664" s="6" t="n">
        <v>37019</v>
      </c>
      <c r="C664" s="7" t="s">
        <v>827</v>
      </c>
      <c r="D664" s="7" t="s">
        <v>663</v>
      </c>
      <c r="E664" s="7" t="s">
        <v>26</v>
      </c>
      <c r="F664" s="7" t="s">
        <v>665</v>
      </c>
      <c r="G664" s="8" t="n">
        <v>0</v>
      </c>
    </row>
    <row r="665" customFormat="false" ht="12.75" hidden="false" customHeight="false" outlineLevel="0" collapsed="false">
      <c r="A665" s="5" t="s">
        <v>834</v>
      </c>
      <c r="B665" s="6" t="n">
        <v>37019</v>
      </c>
      <c r="C665" s="7" t="s">
        <v>780</v>
      </c>
      <c r="D665" s="7" t="s">
        <v>663</v>
      </c>
      <c r="E665" s="7" t="s">
        <v>26</v>
      </c>
      <c r="F665" s="7" t="s">
        <v>665</v>
      </c>
      <c r="G665" s="8" t="n">
        <v>7232</v>
      </c>
    </row>
    <row r="666" customFormat="false" ht="12.75" hidden="false" customHeight="false" outlineLevel="0" collapsed="false">
      <c r="A666" s="5" t="s">
        <v>835</v>
      </c>
      <c r="B666" s="6" t="n">
        <v>37019</v>
      </c>
      <c r="C666" s="7" t="s">
        <v>822</v>
      </c>
      <c r="D666" s="7" t="s">
        <v>663</v>
      </c>
      <c r="E666" s="7" t="s">
        <v>26</v>
      </c>
      <c r="F666" s="7" t="s">
        <v>665</v>
      </c>
      <c r="G666" s="8" t="n">
        <v>0</v>
      </c>
    </row>
    <row r="667" customFormat="false" ht="12.75" hidden="false" customHeight="false" outlineLevel="0" collapsed="false">
      <c r="A667" s="5" t="s">
        <v>836</v>
      </c>
      <c r="B667" s="6" t="n">
        <v>37020</v>
      </c>
      <c r="C667" s="7" t="s">
        <v>780</v>
      </c>
      <c r="D667" s="7" t="s">
        <v>663</v>
      </c>
      <c r="E667" s="7" t="s">
        <v>26</v>
      </c>
      <c r="F667" s="7" t="s">
        <v>665</v>
      </c>
      <c r="G667" s="8" t="n">
        <v>2001</v>
      </c>
    </row>
    <row r="668" customFormat="false" ht="12.75" hidden="false" customHeight="false" outlineLevel="0" collapsed="false">
      <c r="A668" s="5" t="s">
        <v>837</v>
      </c>
      <c r="B668" s="6" t="n">
        <v>37020</v>
      </c>
      <c r="C668" s="7" t="s">
        <v>829</v>
      </c>
      <c r="D668" s="7" t="s">
        <v>663</v>
      </c>
      <c r="E668" s="7" t="s">
        <v>26</v>
      </c>
      <c r="F668" s="7" t="s">
        <v>665</v>
      </c>
      <c r="G668" s="8" t="n">
        <v>1795</v>
      </c>
    </row>
    <row r="669" customFormat="false" ht="12.75" hidden="false" customHeight="false" outlineLevel="0" collapsed="false">
      <c r="A669" s="5" t="s">
        <v>838</v>
      </c>
      <c r="B669" s="6" t="n">
        <v>37020</v>
      </c>
      <c r="C669" s="7" t="s">
        <v>829</v>
      </c>
      <c r="D669" s="7" t="s">
        <v>663</v>
      </c>
      <c r="E669" s="7" t="s">
        <v>26</v>
      </c>
      <c r="F669" s="7" t="s">
        <v>665</v>
      </c>
      <c r="G669" s="8" t="n">
        <v>1750</v>
      </c>
    </row>
    <row r="670" customFormat="false" ht="12.75" hidden="false" customHeight="false" outlineLevel="0" collapsed="false">
      <c r="A670" s="5" t="s">
        <v>839</v>
      </c>
      <c r="B670" s="6" t="n">
        <v>37020</v>
      </c>
      <c r="C670" s="7" t="s">
        <v>829</v>
      </c>
      <c r="D670" s="7" t="s">
        <v>663</v>
      </c>
      <c r="E670" s="7" t="s">
        <v>26</v>
      </c>
      <c r="F670" s="7" t="s">
        <v>665</v>
      </c>
      <c r="G670" s="8" t="n">
        <v>0</v>
      </c>
    </row>
    <row r="671" customFormat="false" ht="12.75" hidden="false" customHeight="false" outlineLevel="0" collapsed="false">
      <c r="A671" s="5" t="s">
        <v>840</v>
      </c>
      <c r="B671" s="6" t="n">
        <v>37020</v>
      </c>
      <c r="C671" s="7" t="s">
        <v>788</v>
      </c>
      <c r="D671" s="7" t="s">
        <v>663</v>
      </c>
      <c r="E671" s="7" t="s">
        <v>26</v>
      </c>
      <c r="F671" s="7" t="s">
        <v>665</v>
      </c>
      <c r="G671" s="8" t="n">
        <v>0</v>
      </c>
    </row>
    <row r="672" customFormat="false" ht="12.75" hidden="false" customHeight="false" outlineLevel="0" collapsed="false">
      <c r="A672" s="5" t="s">
        <v>841</v>
      </c>
      <c r="B672" s="6" t="n">
        <v>37020</v>
      </c>
      <c r="C672" s="7" t="s">
        <v>788</v>
      </c>
      <c r="D672" s="7" t="s">
        <v>663</v>
      </c>
      <c r="E672" s="7" t="s">
        <v>26</v>
      </c>
      <c r="F672" s="7" t="s">
        <v>665</v>
      </c>
      <c r="G672" s="8" t="n">
        <v>5885</v>
      </c>
    </row>
    <row r="673" customFormat="false" ht="12.75" hidden="false" customHeight="false" outlineLevel="0" collapsed="false">
      <c r="A673" s="5" t="s">
        <v>842</v>
      </c>
      <c r="B673" s="6" t="n">
        <v>37021</v>
      </c>
      <c r="C673" s="7" t="s">
        <v>822</v>
      </c>
      <c r="D673" s="7" t="s">
        <v>663</v>
      </c>
      <c r="E673" s="7" t="s">
        <v>26</v>
      </c>
      <c r="F673" s="7" t="s">
        <v>665</v>
      </c>
      <c r="G673" s="8" t="n">
        <v>0</v>
      </c>
    </row>
    <row r="674" customFormat="false" ht="12.75" hidden="false" customHeight="false" outlineLevel="0" collapsed="false">
      <c r="A674" s="5" t="s">
        <v>843</v>
      </c>
      <c r="B674" s="6" t="n">
        <v>37021</v>
      </c>
      <c r="C674" s="7" t="s">
        <v>822</v>
      </c>
      <c r="D674" s="7" t="s">
        <v>663</v>
      </c>
      <c r="E674" s="7" t="s">
        <v>26</v>
      </c>
      <c r="F674" s="7" t="s">
        <v>665</v>
      </c>
      <c r="G674" s="8" t="n">
        <v>0</v>
      </c>
    </row>
    <row r="675" customFormat="false" ht="12.75" hidden="false" customHeight="false" outlineLevel="0" collapsed="false">
      <c r="A675" s="5" t="s">
        <v>844</v>
      </c>
      <c r="B675" s="6" t="n">
        <v>37021</v>
      </c>
      <c r="C675" s="7" t="s">
        <v>690</v>
      </c>
      <c r="D675" s="7" t="s">
        <v>663</v>
      </c>
      <c r="E675" s="7" t="s">
        <v>26</v>
      </c>
      <c r="F675" s="7" t="s">
        <v>665</v>
      </c>
      <c r="G675" s="8" t="n">
        <v>0</v>
      </c>
    </row>
    <row r="676" customFormat="false" ht="12.75" hidden="false" customHeight="false" outlineLevel="0" collapsed="false">
      <c r="A676" s="5" t="s">
        <v>845</v>
      </c>
      <c r="B676" s="6" t="n">
        <v>37022</v>
      </c>
      <c r="C676" s="7" t="s">
        <v>711</v>
      </c>
      <c r="D676" s="7" t="s">
        <v>663</v>
      </c>
      <c r="E676" s="7" t="s">
        <v>26</v>
      </c>
      <c r="F676" s="7" t="s">
        <v>665</v>
      </c>
      <c r="G676" s="8" t="n">
        <v>0</v>
      </c>
    </row>
    <row r="677" customFormat="false" ht="12.75" hidden="false" customHeight="false" outlineLevel="0" collapsed="false">
      <c r="A677" s="5" t="s">
        <v>846</v>
      </c>
      <c r="B677" s="6" t="n">
        <v>37022</v>
      </c>
      <c r="C677" s="7" t="s">
        <v>711</v>
      </c>
      <c r="D677" s="7" t="s">
        <v>663</v>
      </c>
      <c r="E677" s="7" t="s">
        <v>26</v>
      </c>
      <c r="F677" s="7" t="s">
        <v>665</v>
      </c>
      <c r="G677" s="8" t="n">
        <v>0</v>
      </c>
    </row>
    <row r="678" customFormat="false" ht="12.75" hidden="false" customHeight="false" outlineLevel="0" collapsed="false">
      <c r="A678" s="5" t="s">
        <v>847</v>
      </c>
      <c r="B678" s="6" t="n">
        <v>37022</v>
      </c>
      <c r="C678" s="7" t="s">
        <v>722</v>
      </c>
      <c r="D678" s="7" t="s">
        <v>663</v>
      </c>
      <c r="E678" s="7" t="s">
        <v>26</v>
      </c>
      <c r="F678" s="7" t="s">
        <v>665</v>
      </c>
      <c r="G678" s="8" t="n">
        <v>197</v>
      </c>
    </row>
    <row r="679" customFormat="false" ht="12.75" hidden="false" customHeight="false" outlineLevel="0" collapsed="false">
      <c r="A679" s="5" t="s">
        <v>848</v>
      </c>
      <c r="B679" s="6" t="n">
        <v>37022</v>
      </c>
      <c r="C679" s="7" t="s">
        <v>822</v>
      </c>
      <c r="D679" s="7" t="s">
        <v>663</v>
      </c>
      <c r="E679" s="7" t="s">
        <v>26</v>
      </c>
      <c r="F679" s="7" t="s">
        <v>665</v>
      </c>
      <c r="G679" s="8" t="n">
        <v>0</v>
      </c>
    </row>
    <row r="680" customFormat="false" ht="12.75" hidden="false" customHeight="false" outlineLevel="0" collapsed="false">
      <c r="A680" s="5" t="s">
        <v>849</v>
      </c>
      <c r="B680" s="6" t="n">
        <v>37022</v>
      </c>
      <c r="C680" s="7" t="s">
        <v>711</v>
      </c>
      <c r="D680" s="7" t="s">
        <v>663</v>
      </c>
      <c r="E680" s="7" t="s">
        <v>26</v>
      </c>
      <c r="F680" s="7" t="s">
        <v>665</v>
      </c>
      <c r="G680" s="8" t="n">
        <v>0</v>
      </c>
    </row>
    <row r="681" customFormat="false" ht="12.75" hidden="false" customHeight="false" outlineLevel="0" collapsed="false">
      <c r="A681" s="5" t="s">
        <v>850</v>
      </c>
      <c r="B681" s="6" t="n">
        <v>37022</v>
      </c>
      <c r="C681" s="7" t="s">
        <v>780</v>
      </c>
      <c r="D681" s="7" t="s">
        <v>663</v>
      </c>
      <c r="E681" s="7" t="s">
        <v>26</v>
      </c>
      <c r="F681" s="7" t="s">
        <v>665</v>
      </c>
      <c r="G681" s="8" t="n">
        <v>698</v>
      </c>
    </row>
    <row r="682" customFormat="false" ht="12.75" hidden="false" customHeight="false" outlineLevel="0" collapsed="false">
      <c r="A682" s="5" t="s">
        <v>851</v>
      </c>
      <c r="B682" s="6" t="n">
        <v>37025</v>
      </c>
      <c r="C682" s="7" t="s">
        <v>822</v>
      </c>
      <c r="D682" s="7" t="s">
        <v>663</v>
      </c>
      <c r="E682" s="7" t="s">
        <v>26</v>
      </c>
      <c r="F682" s="7" t="s">
        <v>665</v>
      </c>
      <c r="G682" s="8" t="n">
        <v>0</v>
      </c>
    </row>
    <row r="683" customFormat="false" ht="12.75" hidden="false" customHeight="false" outlineLevel="0" collapsed="false">
      <c r="A683" s="5" t="s">
        <v>852</v>
      </c>
      <c r="B683" s="6" t="n">
        <v>37014</v>
      </c>
      <c r="C683" s="7" t="s">
        <v>690</v>
      </c>
      <c r="D683" s="7" t="s">
        <v>663</v>
      </c>
      <c r="E683" s="7" t="s">
        <v>26</v>
      </c>
      <c r="F683" s="7" t="s">
        <v>665</v>
      </c>
      <c r="G683" s="8" t="n">
        <v>0</v>
      </c>
    </row>
    <row r="684" customFormat="false" ht="12.75" hidden="false" customHeight="false" outlineLevel="0" collapsed="false">
      <c r="A684" s="5" t="s">
        <v>853</v>
      </c>
      <c r="B684" s="6" t="n">
        <v>37028</v>
      </c>
      <c r="C684" s="7" t="s">
        <v>711</v>
      </c>
      <c r="D684" s="7" t="s">
        <v>663</v>
      </c>
      <c r="E684" s="7" t="s">
        <v>26</v>
      </c>
      <c r="F684" s="7" t="s">
        <v>665</v>
      </c>
      <c r="G684" s="8" t="n">
        <v>0</v>
      </c>
    </row>
    <row r="685" customFormat="false" ht="12.75" hidden="false" customHeight="false" outlineLevel="0" collapsed="false">
      <c r="A685" s="5" t="s">
        <v>854</v>
      </c>
      <c r="B685" s="6" t="n">
        <v>37028</v>
      </c>
      <c r="C685" s="7" t="s">
        <v>711</v>
      </c>
      <c r="D685" s="7" t="s">
        <v>663</v>
      </c>
      <c r="E685" s="7" t="s">
        <v>26</v>
      </c>
      <c r="F685" s="7" t="s">
        <v>665</v>
      </c>
      <c r="G685" s="8" t="n">
        <v>0</v>
      </c>
    </row>
    <row r="686" customFormat="false" ht="12.75" hidden="false" customHeight="false" outlineLevel="0" collapsed="false">
      <c r="A686" s="5" t="s">
        <v>855</v>
      </c>
      <c r="B686" s="6" t="n">
        <v>37028</v>
      </c>
      <c r="C686" s="7" t="s">
        <v>711</v>
      </c>
      <c r="D686" s="7" t="s">
        <v>663</v>
      </c>
      <c r="E686" s="7" t="s">
        <v>26</v>
      </c>
      <c r="F686" s="7" t="s">
        <v>665</v>
      </c>
      <c r="G686" s="8" t="n">
        <v>0</v>
      </c>
    </row>
    <row r="687" customFormat="false" ht="12.75" hidden="false" customHeight="false" outlineLevel="0" collapsed="false">
      <c r="A687" s="5" t="s">
        <v>856</v>
      </c>
      <c r="B687" s="6" t="n">
        <v>37028</v>
      </c>
      <c r="C687" s="7" t="s">
        <v>780</v>
      </c>
      <c r="D687" s="7" t="s">
        <v>663</v>
      </c>
      <c r="E687" s="7" t="s">
        <v>26</v>
      </c>
      <c r="F687" s="7" t="s">
        <v>772</v>
      </c>
      <c r="G687" s="8" t="n">
        <v>0</v>
      </c>
    </row>
    <row r="688" customFormat="false" ht="12.75" hidden="false" customHeight="false" outlineLevel="0" collapsed="false">
      <c r="A688" s="5" t="s">
        <v>857</v>
      </c>
      <c r="B688" s="6" t="n">
        <v>37028</v>
      </c>
      <c r="C688" s="7" t="s">
        <v>858</v>
      </c>
      <c r="D688" s="7" t="s">
        <v>663</v>
      </c>
      <c r="E688" s="7" t="s">
        <v>26</v>
      </c>
      <c r="F688" s="7" t="s">
        <v>665</v>
      </c>
      <c r="G688" s="8" t="n">
        <v>9945</v>
      </c>
    </row>
    <row r="689" customFormat="false" ht="12.75" hidden="false" customHeight="false" outlineLevel="0" collapsed="false">
      <c r="A689" s="5" t="s">
        <v>859</v>
      </c>
      <c r="B689" s="6" t="n">
        <v>37028</v>
      </c>
      <c r="C689" s="7" t="s">
        <v>780</v>
      </c>
      <c r="D689" s="7" t="s">
        <v>663</v>
      </c>
      <c r="E689" s="7" t="s">
        <v>26</v>
      </c>
      <c r="F689" s="7" t="s">
        <v>772</v>
      </c>
      <c r="G689" s="8" t="n">
        <v>992</v>
      </c>
    </row>
    <row r="690" customFormat="false" ht="12.75" hidden="false" customHeight="false" outlineLevel="0" collapsed="false">
      <c r="A690" s="5" t="s">
        <v>857</v>
      </c>
      <c r="B690" s="6" t="n">
        <v>37029</v>
      </c>
      <c r="C690" s="7" t="s">
        <v>858</v>
      </c>
      <c r="D690" s="7" t="s">
        <v>663</v>
      </c>
      <c r="E690" s="7" t="s">
        <v>26</v>
      </c>
      <c r="F690" s="7" t="s">
        <v>665</v>
      </c>
      <c r="G690" s="8" t="n">
        <v>-6961</v>
      </c>
    </row>
    <row r="691" customFormat="false" ht="12.75" hidden="false" customHeight="false" outlineLevel="0" collapsed="false">
      <c r="A691" s="5" t="s">
        <v>860</v>
      </c>
      <c r="B691" s="6" t="n">
        <v>37029</v>
      </c>
      <c r="C691" s="7" t="s">
        <v>690</v>
      </c>
      <c r="D691" s="7" t="s">
        <v>663</v>
      </c>
      <c r="E691" s="7" t="s">
        <v>26</v>
      </c>
      <c r="F691" s="7" t="s">
        <v>665</v>
      </c>
      <c r="G691" s="8" t="n">
        <v>0</v>
      </c>
    </row>
    <row r="692" customFormat="false" ht="12.75" hidden="false" customHeight="false" outlineLevel="0" collapsed="false">
      <c r="A692" s="5" t="s">
        <v>861</v>
      </c>
      <c r="B692" s="6" t="n">
        <v>37029</v>
      </c>
      <c r="C692" s="7" t="s">
        <v>690</v>
      </c>
      <c r="D692" s="7" t="s">
        <v>663</v>
      </c>
      <c r="E692" s="7" t="s">
        <v>26</v>
      </c>
      <c r="F692" s="7" t="s">
        <v>665</v>
      </c>
      <c r="G692" s="8" t="n">
        <v>0</v>
      </c>
    </row>
    <row r="693" customFormat="false" ht="12.75" hidden="false" customHeight="false" outlineLevel="0" collapsed="false">
      <c r="A693" s="5" t="s">
        <v>862</v>
      </c>
      <c r="B693" s="6" t="n">
        <v>37032</v>
      </c>
      <c r="C693" s="7" t="s">
        <v>690</v>
      </c>
      <c r="D693" s="7" t="s">
        <v>663</v>
      </c>
      <c r="E693" s="7" t="s">
        <v>26</v>
      </c>
      <c r="F693" s="7" t="s">
        <v>665</v>
      </c>
      <c r="G693" s="8" t="n">
        <v>0</v>
      </c>
    </row>
    <row r="694" customFormat="false" ht="12.75" hidden="false" customHeight="false" outlineLevel="0" collapsed="false">
      <c r="A694" s="5" t="s">
        <v>863</v>
      </c>
      <c r="B694" s="6" t="n">
        <v>37032</v>
      </c>
      <c r="C694" s="7" t="s">
        <v>713</v>
      </c>
      <c r="D694" s="7" t="s">
        <v>663</v>
      </c>
      <c r="E694" s="7" t="s">
        <v>26</v>
      </c>
      <c r="F694" s="7" t="s">
        <v>665</v>
      </c>
      <c r="G694" s="8" t="n">
        <v>0</v>
      </c>
    </row>
    <row r="695" customFormat="false" ht="12.75" hidden="false" customHeight="false" outlineLevel="0" collapsed="false">
      <c r="A695" s="5" t="s">
        <v>864</v>
      </c>
      <c r="B695" s="6" t="n">
        <v>37032</v>
      </c>
      <c r="C695" s="7" t="s">
        <v>865</v>
      </c>
      <c r="D695" s="7" t="s">
        <v>663</v>
      </c>
      <c r="E695" s="7" t="s">
        <v>26</v>
      </c>
      <c r="F695" s="7" t="s">
        <v>665</v>
      </c>
      <c r="G695" s="8" t="n">
        <v>0</v>
      </c>
    </row>
    <row r="696" customFormat="false" ht="12.75" hidden="false" customHeight="false" outlineLevel="0" collapsed="false">
      <c r="A696" s="5" t="s">
        <v>866</v>
      </c>
      <c r="B696" s="6" t="n">
        <v>37032</v>
      </c>
      <c r="C696" s="7" t="s">
        <v>865</v>
      </c>
      <c r="D696" s="7" t="s">
        <v>663</v>
      </c>
      <c r="E696" s="7" t="s">
        <v>26</v>
      </c>
      <c r="F696" s="7" t="s">
        <v>665</v>
      </c>
      <c r="G696" s="8" t="n">
        <v>1452</v>
      </c>
    </row>
    <row r="697" customFormat="false" ht="12.75" hidden="false" customHeight="false" outlineLevel="0" collapsed="false">
      <c r="A697" s="5" t="s">
        <v>867</v>
      </c>
      <c r="B697" s="6" t="n">
        <v>37034</v>
      </c>
      <c r="C697" s="7" t="s">
        <v>798</v>
      </c>
      <c r="D697" s="7" t="s">
        <v>663</v>
      </c>
      <c r="E697" s="7" t="s">
        <v>26</v>
      </c>
      <c r="F697" s="7" t="s">
        <v>665</v>
      </c>
      <c r="G697" s="8" t="n">
        <v>922</v>
      </c>
    </row>
    <row r="698" customFormat="false" ht="12.75" hidden="false" customHeight="false" outlineLevel="0" collapsed="false">
      <c r="A698" s="5" t="s">
        <v>868</v>
      </c>
      <c r="B698" s="6" t="n">
        <v>37034</v>
      </c>
      <c r="C698" s="7" t="s">
        <v>713</v>
      </c>
      <c r="D698" s="7" t="s">
        <v>663</v>
      </c>
      <c r="E698" s="7" t="s">
        <v>26</v>
      </c>
      <c r="F698" s="7" t="s">
        <v>665</v>
      </c>
      <c r="G698" s="8" t="n">
        <v>3529</v>
      </c>
    </row>
    <row r="699" customFormat="false" ht="12.75" hidden="false" customHeight="false" outlineLevel="0" collapsed="false">
      <c r="A699" s="5" t="s">
        <v>869</v>
      </c>
      <c r="B699" s="6" t="n">
        <v>37036</v>
      </c>
      <c r="C699" s="7" t="s">
        <v>690</v>
      </c>
      <c r="D699" s="7" t="s">
        <v>663</v>
      </c>
      <c r="E699" s="7" t="s">
        <v>26</v>
      </c>
      <c r="F699" s="7" t="s">
        <v>665</v>
      </c>
      <c r="G699" s="8" t="n">
        <v>0</v>
      </c>
    </row>
    <row r="700" customFormat="false" ht="12.75" hidden="false" customHeight="false" outlineLevel="0" collapsed="false">
      <c r="A700" s="5" t="s">
        <v>870</v>
      </c>
      <c r="B700" s="6" t="n">
        <v>37036</v>
      </c>
      <c r="C700" s="7" t="s">
        <v>690</v>
      </c>
      <c r="D700" s="7" t="s">
        <v>663</v>
      </c>
      <c r="E700" s="7" t="s">
        <v>26</v>
      </c>
      <c r="F700" s="7" t="s">
        <v>665</v>
      </c>
      <c r="G700" s="8" t="n">
        <v>400</v>
      </c>
    </row>
    <row r="701" customFormat="false" ht="12.75" hidden="false" customHeight="false" outlineLevel="0" collapsed="false">
      <c r="A701" s="5" t="s">
        <v>871</v>
      </c>
      <c r="B701" s="6" t="n">
        <v>37036</v>
      </c>
      <c r="C701" s="7" t="s">
        <v>780</v>
      </c>
      <c r="D701" s="7" t="s">
        <v>663</v>
      </c>
      <c r="E701" s="7" t="s">
        <v>26</v>
      </c>
      <c r="F701" s="7" t="s">
        <v>665</v>
      </c>
      <c r="G701" s="8" t="n">
        <v>4500</v>
      </c>
    </row>
    <row r="702" customFormat="false" ht="12.75" hidden="false" customHeight="false" outlineLevel="0" collapsed="false">
      <c r="A702" s="5" t="s">
        <v>872</v>
      </c>
      <c r="B702" s="6" t="n">
        <v>37040</v>
      </c>
      <c r="C702" s="7" t="s">
        <v>690</v>
      </c>
      <c r="D702" s="7" t="s">
        <v>663</v>
      </c>
      <c r="E702" s="7" t="s">
        <v>26</v>
      </c>
      <c r="F702" s="7" t="s">
        <v>665</v>
      </c>
      <c r="G702" s="8" t="n">
        <v>0</v>
      </c>
    </row>
    <row r="703" customFormat="false" ht="12.75" hidden="false" customHeight="false" outlineLevel="0" collapsed="false">
      <c r="A703" s="5" t="s">
        <v>873</v>
      </c>
      <c r="B703" s="6" t="n">
        <v>37040</v>
      </c>
      <c r="C703" s="7" t="s">
        <v>827</v>
      </c>
      <c r="D703" s="7" t="s">
        <v>663</v>
      </c>
      <c r="E703" s="7" t="s">
        <v>26</v>
      </c>
      <c r="F703" s="7" t="s">
        <v>665</v>
      </c>
      <c r="G703" s="8" t="n">
        <v>0</v>
      </c>
    </row>
    <row r="704" customFormat="false" ht="12.75" hidden="false" customHeight="false" outlineLevel="0" collapsed="false">
      <c r="A704" s="5" t="s">
        <v>874</v>
      </c>
      <c r="B704" s="6" t="n">
        <v>37040</v>
      </c>
      <c r="C704" s="7" t="s">
        <v>829</v>
      </c>
      <c r="D704" s="7" t="s">
        <v>663</v>
      </c>
      <c r="E704" s="7" t="s">
        <v>26</v>
      </c>
      <c r="F704" s="7" t="s">
        <v>665</v>
      </c>
      <c r="G704" s="8" t="n">
        <v>0</v>
      </c>
    </row>
    <row r="705" customFormat="false" ht="12.75" hidden="false" customHeight="false" outlineLevel="0" collapsed="false">
      <c r="A705" s="5" t="s">
        <v>875</v>
      </c>
      <c r="B705" s="6" t="n">
        <v>37040</v>
      </c>
      <c r="C705" s="7" t="s">
        <v>827</v>
      </c>
      <c r="D705" s="7" t="s">
        <v>663</v>
      </c>
      <c r="E705" s="7" t="s">
        <v>26</v>
      </c>
      <c r="F705" s="7" t="s">
        <v>665</v>
      </c>
      <c r="G705" s="8" t="n">
        <v>0</v>
      </c>
    </row>
    <row r="706" customFormat="false" ht="12.75" hidden="false" customHeight="false" outlineLevel="0" collapsed="false">
      <c r="A706" s="5" t="s">
        <v>876</v>
      </c>
      <c r="B706" s="6" t="n">
        <v>37040</v>
      </c>
      <c r="C706" s="7" t="s">
        <v>827</v>
      </c>
      <c r="D706" s="7" t="s">
        <v>663</v>
      </c>
      <c r="E706" s="7" t="s">
        <v>26</v>
      </c>
      <c r="F706" s="7" t="s">
        <v>665</v>
      </c>
      <c r="G706" s="8" t="n">
        <v>0</v>
      </c>
    </row>
    <row r="707" customFormat="false" ht="12.75" hidden="false" customHeight="false" outlineLevel="0" collapsed="false">
      <c r="A707" s="5" t="s">
        <v>877</v>
      </c>
      <c r="B707" s="6" t="n">
        <v>37040</v>
      </c>
      <c r="C707" s="7" t="s">
        <v>827</v>
      </c>
      <c r="D707" s="7" t="s">
        <v>663</v>
      </c>
      <c r="E707" s="7" t="s">
        <v>26</v>
      </c>
      <c r="F707" s="7" t="s">
        <v>665</v>
      </c>
      <c r="G707" s="8" t="n">
        <v>0</v>
      </c>
    </row>
    <row r="708" customFormat="false" ht="12.75" hidden="false" customHeight="false" outlineLevel="0" collapsed="false">
      <c r="A708" s="5" t="s">
        <v>878</v>
      </c>
      <c r="B708" s="6" t="n">
        <v>37040</v>
      </c>
      <c r="C708" s="7" t="s">
        <v>827</v>
      </c>
      <c r="D708" s="7" t="s">
        <v>663</v>
      </c>
      <c r="E708" s="7" t="s">
        <v>26</v>
      </c>
      <c r="F708" s="7" t="s">
        <v>665</v>
      </c>
      <c r="G708" s="8" t="n">
        <v>0</v>
      </c>
    </row>
    <row r="709" customFormat="false" ht="12.75" hidden="false" customHeight="false" outlineLevel="0" collapsed="false">
      <c r="A709" s="5" t="s">
        <v>879</v>
      </c>
      <c r="B709" s="6" t="n">
        <v>37040</v>
      </c>
      <c r="C709" s="7" t="s">
        <v>827</v>
      </c>
      <c r="D709" s="7" t="s">
        <v>663</v>
      </c>
      <c r="E709" s="7" t="s">
        <v>26</v>
      </c>
      <c r="F709" s="7" t="s">
        <v>665</v>
      </c>
      <c r="G709" s="8" t="n">
        <v>0</v>
      </c>
    </row>
    <row r="710" customFormat="false" ht="12.75" hidden="false" customHeight="false" outlineLevel="0" collapsed="false">
      <c r="A710" s="5" t="s">
        <v>880</v>
      </c>
      <c r="B710" s="6" t="n">
        <v>37040</v>
      </c>
      <c r="C710" s="7" t="s">
        <v>829</v>
      </c>
      <c r="D710" s="7" t="s">
        <v>663</v>
      </c>
      <c r="E710" s="7" t="s">
        <v>26</v>
      </c>
      <c r="F710" s="7" t="s">
        <v>665</v>
      </c>
      <c r="G710" s="8" t="n">
        <v>0</v>
      </c>
    </row>
    <row r="711" customFormat="false" ht="12.75" hidden="false" customHeight="false" outlineLevel="0" collapsed="false">
      <c r="A711" s="5" t="s">
        <v>881</v>
      </c>
      <c r="B711" s="6" t="n">
        <v>37040</v>
      </c>
      <c r="C711" s="7" t="s">
        <v>829</v>
      </c>
      <c r="D711" s="7" t="s">
        <v>663</v>
      </c>
      <c r="E711" s="7" t="s">
        <v>26</v>
      </c>
      <c r="F711" s="7" t="s">
        <v>665</v>
      </c>
      <c r="G711" s="8" t="n">
        <v>1000</v>
      </c>
    </row>
    <row r="712" customFormat="false" ht="12.75" hidden="false" customHeight="false" outlineLevel="0" collapsed="false">
      <c r="A712" s="5" t="s">
        <v>882</v>
      </c>
      <c r="B712" s="6" t="n">
        <v>37041</v>
      </c>
      <c r="C712" s="7" t="s">
        <v>827</v>
      </c>
      <c r="D712" s="7" t="s">
        <v>663</v>
      </c>
      <c r="E712" s="7" t="s">
        <v>26</v>
      </c>
      <c r="F712" s="7" t="s">
        <v>665</v>
      </c>
      <c r="G712" s="8" t="n">
        <v>0</v>
      </c>
    </row>
    <row r="713" customFormat="false" ht="12.75" hidden="false" customHeight="false" outlineLevel="0" collapsed="false">
      <c r="A713" s="5" t="s">
        <v>883</v>
      </c>
      <c r="B713" s="6" t="n">
        <v>37041</v>
      </c>
      <c r="C713" s="7" t="s">
        <v>827</v>
      </c>
      <c r="D713" s="7" t="s">
        <v>663</v>
      </c>
      <c r="E713" s="7" t="s">
        <v>26</v>
      </c>
      <c r="F713" s="7" t="s">
        <v>665</v>
      </c>
      <c r="G713" s="8" t="n">
        <v>244</v>
      </c>
    </row>
    <row r="714" customFormat="false" ht="12.75" hidden="false" customHeight="false" outlineLevel="0" collapsed="false">
      <c r="A714" s="5" t="s">
        <v>884</v>
      </c>
      <c r="B714" s="6" t="n">
        <v>37041</v>
      </c>
      <c r="C714" s="7" t="s">
        <v>827</v>
      </c>
      <c r="D714" s="7" t="s">
        <v>663</v>
      </c>
      <c r="E714" s="7" t="s">
        <v>26</v>
      </c>
      <c r="F714" s="7" t="s">
        <v>772</v>
      </c>
      <c r="G714" s="8" t="n">
        <v>0</v>
      </c>
    </row>
    <row r="715" customFormat="false" ht="12.75" hidden="false" customHeight="false" outlineLevel="0" collapsed="false">
      <c r="A715" s="5" t="s">
        <v>885</v>
      </c>
      <c r="B715" s="6" t="n">
        <v>37041</v>
      </c>
      <c r="C715" s="7" t="s">
        <v>827</v>
      </c>
      <c r="D715" s="7" t="s">
        <v>663</v>
      </c>
      <c r="E715" s="7" t="s">
        <v>26</v>
      </c>
      <c r="F715" s="7" t="s">
        <v>772</v>
      </c>
      <c r="G715" s="8" t="n">
        <v>0</v>
      </c>
    </row>
    <row r="716" customFormat="false" ht="12.75" hidden="false" customHeight="false" outlineLevel="0" collapsed="false">
      <c r="A716" s="5" t="s">
        <v>886</v>
      </c>
      <c r="B716" s="6" t="n">
        <v>37041</v>
      </c>
      <c r="C716" s="7" t="s">
        <v>822</v>
      </c>
      <c r="D716" s="7" t="s">
        <v>663</v>
      </c>
      <c r="E716" s="7" t="s">
        <v>26</v>
      </c>
      <c r="F716" s="7" t="s">
        <v>772</v>
      </c>
      <c r="G716" s="8" t="n">
        <v>1465</v>
      </c>
    </row>
    <row r="717" customFormat="false" ht="12.75" hidden="false" customHeight="false" outlineLevel="0" collapsed="false">
      <c r="A717" s="5" t="s">
        <v>887</v>
      </c>
      <c r="B717" s="6" t="n">
        <v>37041</v>
      </c>
      <c r="C717" s="7" t="s">
        <v>827</v>
      </c>
      <c r="D717" s="7" t="s">
        <v>663</v>
      </c>
      <c r="E717" s="7" t="s">
        <v>26</v>
      </c>
      <c r="F717" s="7" t="s">
        <v>772</v>
      </c>
      <c r="G717" s="8" t="n">
        <v>0</v>
      </c>
    </row>
    <row r="718" customFormat="false" ht="12.75" hidden="false" customHeight="false" outlineLevel="0" collapsed="false">
      <c r="A718" s="5" t="s">
        <v>888</v>
      </c>
      <c r="B718" s="6" t="n">
        <v>37041</v>
      </c>
      <c r="C718" s="7" t="s">
        <v>827</v>
      </c>
      <c r="D718" s="7" t="s">
        <v>663</v>
      </c>
      <c r="E718" s="7" t="s">
        <v>26</v>
      </c>
      <c r="F718" s="7" t="s">
        <v>665</v>
      </c>
      <c r="G718" s="8" t="n">
        <v>0</v>
      </c>
    </row>
    <row r="719" customFormat="false" ht="12.75" hidden="false" customHeight="false" outlineLevel="0" collapsed="false">
      <c r="A719" s="5" t="s">
        <v>889</v>
      </c>
      <c r="B719" s="6" t="n">
        <v>37042</v>
      </c>
      <c r="C719" s="7" t="s">
        <v>690</v>
      </c>
      <c r="D719" s="7" t="s">
        <v>663</v>
      </c>
      <c r="E719" s="7" t="s">
        <v>26</v>
      </c>
      <c r="F719" s="7" t="s">
        <v>772</v>
      </c>
      <c r="G719" s="8" t="n">
        <v>0</v>
      </c>
    </row>
    <row r="720" customFormat="false" ht="12.75" hidden="false" customHeight="false" outlineLevel="0" collapsed="false">
      <c r="A720" s="5" t="s">
        <v>890</v>
      </c>
      <c r="B720" s="6" t="n">
        <v>37043</v>
      </c>
      <c r="C720" s="7" t="s">
        <v>690</v>
      </c>
      <c r="D720" s="7" t="s">
        <v>663</v>
      </c>
      <c r="E720" s="7"/>
      <c r="F720" s="8" t="s">
        <v>772</v>
      </c>
      <c r="G720" s="8" t="n">
        <v>0</v>
      </c>
      <c r="H720" s="7"/>
      <c r="I720" s="7"/>
      <c r="J720" s="7"/>
      <c r="K720" s="7"/>
      <c r="L720" s="8"/>
      <c r="M720" s="6"/>
      <c r="N720" s="7"/>
      <c r="O720" s="7"/>
      <c r="P720" s="7"/>
      <c r="Q720" s="7"/>
      <c r="R720" s="8"/>
      <c r="S720" s="6"/>
      <c r="T720" s="7"/>
      <c r="U720" s="7"/>
      <c r="V720" s="7"/>
      <c r="W720" s="7"/>
      <c r="X720" s="8"/>
      <c r="Y720" s="6"/>
      <c r="Z720" s="7"/>
      <c r="AA720" s="7"/>
      <c r="AB720" s="7"/>
      <c r="AC720" s="7"/>
      <c r="AD720" s="8"/>
      <c r="AE720" s="6"/>
      <c r="AF720" s="7"/>
      <c r="AG720" s="7"/>
      <c r="AH720" s="7"/>
      <c r="AI720" s="7"/>
      <c r="AJ720" s="8"/>
      <c r="AK720" s="6"/>
      <c r="AL720" s="7"/>
      <c r="AM720" s="7"/>
      <c r="AN720" s="7"/>
      <c r="AO720" s="7"/>
      <c r="AP720" s="8"/>
      <c r="AQ720" s="6"/>
      <c r="AR720" s="7"/>
      <c r="AS720" s="7"/>
      <c r="AT720" s="7"/>
      <c r="AU720" s="7"/>
      <c r="AV720" s="8"/>
      <c r="AW720" s="6"/>
      <c r="AX720" s="7"/>
      <c r="AY720" s="7"/>
      <c r="AZ720" s="7"/>
      <c r="BA720" s="7"/>
      <c r="BB720" s="8"/>
      <c r="BC720" s="6"/>
      <c r="BD720" s="7"/>
      <c r="BE720" s="7"/>
      <c r="BF720" s="7"/>
      <c r="BG720" s="7"/>
      <c r="BH720" s="8"/>
      <c r="BI720" s="6"/>
      <c r="BJ720" s="7"/>
      <c r="BK720" s="7"/>
      <c r="BL720" s="7"/>
      <c r="BM720" s="7"/>
      <c r="BN720" s="8"/>
      <c r="BO720" s="6"/>
      <c r="BP720" s="7"/>
      <c r="BQ720" s="7"/>
      <c r="BR720" s="7"/>
      <c r="BS720" s="7"/>
      <c r="BT720" s="8"/>
      <c r="BU720" s="6"/>
      <c r="BV720" s="7"/>
      <c r="BW720" s="7"/>
      <c r="BX720" s="7"/>
      <c r="BY720" s="7"/>
      <c r="BZ720" s="8"/>
      <c r="CA720" s="6"/>
      <c r="CB720" s="7"/>
      <c r="CC720" s="7"/>
      <c r="CD720" s="7"/>
      <c r="CE720" s="7"/>
      <c r="CF720" s="8"/>
      <c r="CG720" s="6"/>
      <c r="CH720" s="7"/>
      <c r="CI720" s="7"/>
      <c r="CJ720" s="7"/>
      <c r="CK720" s="7"/>
      <c r="CL720" s="8"/>
      <c r="CM720" s="6"/>
      <c r="CN720" s="7"/>
      <c r="CO720" s="7"/>
      <c r="CP720" s="7"/>
      <c r="CQ720" s="7"/>
      <c r="CR720" s="8"/>
      <c r="CS720" s="6"/>
      <c r="CT720" s="7"/>
      <c r="CU720" s="7"/>
      <c r="CV720" s="7"/>
      <c r="CW720" s="7"/>
      <c r="CX720" s="8"/>
      <c r="CY720" s="6"/>
      <c r="CZ720" s="7"/>
      <c r="DA720" s="7"/>
      <c r="DB720" s="7"/>
      <c r="DC720" s="7"/>
      <c r="DD720" s="8"/>
      <c r="DE720" s="6"/>
      <c r="DF720" s="7"/>
      <c r="DG720" s="7"/>
      <c r="DH720" s="7"/>
      <c r="DI720" s="7"/>
      <c r="DJ720" s="8"/>
      <c r="DK720" s="6"/>
      <c r="DL720" s="7"/>
      <c r="DM720" s="7"/>
      <c r="DN720" s="7"/>
      <c r="DO720" s="7"/>
      <c r="DP720" s="8"/>
      <c r="DQ720" s="6"/>
      <c r="DR720" s="7"/>
      <c r="DS720" s="7"/>
      <c r="DT720" s="7"/>
      <c r="DU720" s="7"/>
      <c r="DV720" s="8"/>
      <c r="DW720" s="6"/>
      <c r="DX720" s="7"/>
      <c r="DY720" s="7"/>
      <c r="DZ720" s="7"/>
      <c r="EA720" s="7"/>
      <c r="EB720" s="8"/>
      <c r="EC720" s="6"/>
      <c r="ED720" s="7"/>
      <c r="EE720" s="7"/>
      <c r="EF720" s="7"/>
      <c r="EG720" s="7"/>
      <c r="EH720" s="8"/>
      <c r="EI720" s="6"/>
      <c r="EJ720" s="7"/>
      <c r="EK720" s="7"/>
      <c r="EL720" s="7"/>
      <c r="EM720" s="7"/>
      <c r="EN720" s="8"/>
      <c r="EO720" s="6"/>
      <c r="EP720" s="7"/>
      <c r="EQ720" s="7"/>
      <c r="ER720" s="7"/>
      <c r="ES720" s="7"/>
      <c r="ET720" s="8"/>
      <c r="EU720" s="6"/>
      <c r="EV720" s="7"/>
      <c r="EW720" s="7"/>
      <c r="EX720" s="7"/>
      <c r="EY720" s="7"/>
      <c r="EZ720" s="8"/>
      <c r="FA720" s="6"/>
      <c r="FB720" s="7"/>
      <c r="FC720" s="7"/>
      <c r="FD720" s="7"/>
      <c r="FE720" s="7"/>
      <c r="FF720" s="8"/>
      <c r="FG720" s="6"/>
      <c r="FH720" s="7"/>
      <c r="FI720" s="7"/>
      <c r="FJ720" s="7"/>
      <c r="FK720" s="7"/>
      <c r="FL720" s="8"/>
      <c r="FM720" s="6"/>
      <c r="FN720" s="7"/>
      <c r="FO720" s="7"/>
      <c r="FP720" s="7"/>
      <c r="FQ720" s="7"/>
      <c r="FR720" s="8"/>
      <c r="FS720" s="6"/>
      <c r="FT720" s="7"/>
      <c r="FU720" s="7"/>
      <c r="FV720" s="7"/>
      <c r="FW720" s="7"/>
      <c r="FX720" s="8"/>
      <c r="FY720" s="6"/>
      <c r="FZ720" s="7"/>
      <c r="GA720" s="7"/>
      <c r="GB720" s="7"/>
      <c r="GC720" s="7"/>
      <c r="GD720" s="8"/>
      <c r="GE720" s="6"/>
      <c r="GF720" s="7"/>
      <c r="GG720" s="7"/>
      <c r="GH720" s="7"/>
      <c r="GI720" s="7"/>
      <c r="GJ720" s="8"/>
      <c r="GK720" s="6"/>
      <c r="GL720" s="7"/>
      <c r="GM720" s="7"/>
      <c r="GN720" s="7"/>
      <c r="GO720" s="7"/>
      <c r="GP720" s="8"/>
      <c r="GQ720" s="6"/>
      <c r="GR720" s="7"/>
      <c r="GS720" s="7"/>
      <c r="GT720" s="7"/>
      <c r="GU720" s="7"/>
      <c r="GV720" s="8"/>
      <c r="GW720" s="6"/>
      <c r="GX720" s="7"/>
      <c r="GY720" s="7"/>
      <c r="GZ720" s="7"/>
      <c r="HA720" s="7"/>
      <c r="HB720" s="8"/>
      <c r="HC720" s="6"/>
      <c r="HD720" s="7"/>
      <c r="HE720" s="7"/>
      <c r="HF720" s="7"/>
      <c r="HG720" s="7"/>
      <c r="HH720" s="8"/>
      <c r="HI720" s="6"/>
      <c r="HJ720" s="7"/>
      <c r="HK720" s="7"/>
      <c r="HL720" s="7"/>
      <c r="HM720" s="7"/>
      <c r="HN720" s="8"/>
      <c r="HO720" s="6"/>
      <c r="HP720" s="7"/>
      <c r="HQ720" s="7"/>
      <c r="HR720" s="7"/>
      <c r="HS720" s="7"/>
      <c r="HT720" s="8"/>
      <c r="HU720" s="6"/>
      <c r="HV720" s="7"/>
      <c r="HW720" s="7"/>
      <c r="HX720" s="7"/>
      <c r="HY720" s="7"/>
      <c r="HZ720" s="8"/>
      <c r="IA720" s="6"/>
      <c r="IB720" s="7"/>
      <c r="IC720" s="7"/>
      <c r="ID720" s="7"/>
      <c r="IE720" s="7"/>
      <c r="IF720" s="8"/>
      <c r="IG720" s="6"/>
      <c r="IH720" s="7"/>
      <c r="II720" s="7"/>
      <c r="IJ720" s="7"/>
      <c r="IK720" s="7"/>
      <c r="IL720" s="8"/>
      <c r="IM720" s="6"/>
      <c r="IN720" s="7"/>
      <c r="IO720" s="7"/>
      <c r="IP720" s="7"/>
      <c r="IQ720" s="7"/>
      <c r="IR720" s="8"/>
      <c r="IS720" s="6"/>
      <c r="IT720" s="7"/>
      <c r="IU720" s="7"/>
      <c r="IV720" s="7"/>
    </row>
    <row r="721" customFormat="false" ht="12.75" hidden="false" customHeight="false" outlineLevel="0" collapsed="false">
      <c r="A721" s="5" t="s">
        <v>891</v>
      </c>
      <c r="B721" s="6" t="n">
        <v>37043</v>
      </c>
      <c r="C721" s="7" t="s">
        <v>690</v>
      </c>
      <c r="D721" s="7" t="s">
        <v>663</v>
      </c>
      <c r="E721" s="7"/>
      <c r="F721" s="8" t="s">
        <v>772</v>
      </c>
      <c r="G721" s="8" t="n">
        <v>0</v>
      </c>
      <c r="H721" s="7"/>
      <c r="I721" s="7"/>
      <c r="J721" s="7"/>
      <c r="K721" s="7"/>
      <c r="L721" s="8"/>
      <c r="M721" s="6"/>
      <c r="N721" s="7"/>
      <c r="O721" s="7"/>
      <c r="P721" s="7"/>
      <c r="Q721" s="7"/>
      <c r="R721" s="8"/>
      <c r="S721" s="6"/>
      <c r="T721" s="7"/>
      <c r="U721" s="7"/>
      <c r="V721" s="7"/>
      <c r="W721" s="7"/>
      <c r="X721" s="8"/>
      <c r="Y721" s="6"/>
      <c r="Z721" s="7"/>
      <c r="AA721" s="7"/>
      <c r="AB721" s="7"/>
      <c r="AC721" s="7"/>
      <c r="AD721" s="8"/>
      <c r="AE721" s="6"/>
      <c r="AF721" s="7"/>
      <c r="AG721" s="7"/>
      <c r="AH721" s="7"/>
      <c r="AI721" s="7"/>
      <c r="AJ721" s="8"/>
      <c r="AK721" s="6"/>
      <c r="AL721" s="7"/>
      <c r="AM721" s="7"/>
      <c r="AN721" s="7"/>
      <c r="AO721" s="7"/>
      <c r="AP721" s="8"/>
      <c r="AQ721" s="6"/>
      <c r="AR721" s="7"/>
      <c r="AS721" s="7"/>
      <c r="AT721" s="7"/>
      <c r="AU721" s="7"/>
      <c r="AV721" s="8"/>
      <c r="AW721" s="6"/>
      <c r="AX721" s="7"/>
      <c r="AY721" s="7"/>
      <c r="AZ721" s="7"/>
      <c r="BA721" s="7"/>
      <c r="BB721" s="8"/>
      <c r="BC721" s="6"/>
      <c r="BD721" s="7"/>
      <c r="BE721" s="7"/>
      <c r="BF721" s="7"/>
      <c r="BG721" s="7"/>
      <c r="BH721" s="8"/>
      <c r="BI721" s="6"/>
      <c r="BJ721" s="7"/>
      <c r="BK721" s="7"/>
      <c r="BL721" s="7"/>
      <c r="BM721" s="7"/>
      <c r="BN721" s="8"/>
      <c r="BO721" s="6"/>
      <c r="BP721" s="7"/>
      <c r="BQ721" s="7"/>
      <c r="BR721" s="7"/>
      <c r="BS721" s="7"/>
      <c r="BT721" s="8"/>
      <c r="BU721" s="6"/>
      <c r="BV721" s="7"/>
      <c r="BW721" s="7"/>
      <c r="BX721" s="7"/>
      <c r="BY721" s="7"/>
      <c r="BZ721" s="8"/>
      <c r="CA721" s="6"/>
      <c r="CB721" s="7"/>
      <c r="CC721" s="7"/>
      <c r="CD721" s="7"/>
      <c r="CE721" s="7"/>
      <c r="CF721" s="8"/>
      <c r="CG721" s="6"/>
      <c r="CH721" s="7"/>
      <c r="CI721" s="7"/>
      <c r="CJ721" s="7"/>
      <c r="CK721" s="7"/>
      <c r="CL721" s="8"/>
      <c r="CM721" s="6"/>
      <c r="CN721" s="7"/>
      <c r="CO721" s="7"/>
      <c r="CP721" s="7"/>
      <c r="CQ721" s="7"/>
      <c r="CR721" s="8"/>
      <c r="CS721" s="6"/>
      <c r="CT721" s="7"/>
      <c r="CU721" s="7"/>
      <c r="CV721" s="7"/>
      <c r="CW721" s="7"/>
      <c r="CX721" s="8"/>
      <c r="CY721" s="6"/>
      <c r="CZ721" s="7"/>
      <c r="DA721" s="7"/>
      <c r="DB721" s="7"/>
      <c r="DC721" s="7"/>
      <c r="DD721" s="8"/>
      <c r="DE721" s="6"/>
      <c r="DF721" s="7"/>
      <c r="DG721" s="7"/>
      <c r="DH721" s="7"/>
      <c r="DI721" s="7"/>
      <c r="DJ721" s="8"/>
      <c r="DK721" s="6"/>
      <c r="DL721" s="7"/>
      <c r="DM721" s="7"/>
      <c r="DN721" s="7"/>
      <c r="DO721" s="7"/>
      <c r="DP721" s="8"/>
      <c r="DQ721" s="6"/>
      <c r="DR721" s="7"/>
      <c r="DS721" s="7"/>
      <c r="DT721" s="7"/>
      <c r="DU721" s="7"/>
      <c r="DV721" s="8"/>
      <c r="DW721" s="6"/>
      <c r="DX721" s="7"/>
      <c r="DY721" s="7"/>
      <c r="DZ721" s="7"/>
      <c r="EA721" s="7"/>
      <c r="EB721" s="8"/>
      <c r="EC721" s="6"/>
      <c r="ED721" s="7"/>
      <c r="EE721" s="7"/>
      <c r="EF721" s="7"/>
      <c r="EG721" s="7"/>
      <c r="EH721" s="8"/>
      <c r="EI721" s="6"/>
      <c r="EJ721" s="7"/>
      <c r="EK721" s="7"/>
      <c r="EL721" s="7"/>
      <c r="EM721" s="7"/>
      <c r="EN721" s="8"/>
      <c r="EO721" s="6"/>
      <c r="EP721" s="7"/>
      <c r="EQ721" s="7"/>
      <c r="ER721" s="7"/>
      <c r="ES721" s="7"/>
      <c r="ET721" s="8"/>
      <c r="EU721" s="6"/>
      <c r="EV721" s="7"/>
      <c r="EW721" s="7"/>
      <c r="EX721" s="7"/>
      <c r="EY721" s="7"/>
      <c r="EZ721" s="8"/>
      <c r="FA721" s="6"/>
      <c r="FB721" s="7"/>
      <c r="FC721" s="7"/>
      <c r="FD721" s="7"/>
      <c r="FE721" s="7"/>
      <c r="FF721" s="8"/>
      <c r="FG721" s="6"/>
      <c r="FH721" s="7"/>
      <c r="FI721" s="7"/>
      <c r="FJ721" s="7"/>
      <c r="FK721" s="7"/>
      <c r="FL721" s="8"/>
      <c r="FM721" s="6"/>
      <c r="FN721" s="7"/>
      <c r="FO721" s="7"/>
      <c r="FP721" s="7"/>
      <c r="FQ721" s="7"/>
      <c r="FR721" s="8"/>
      <c r="FS721" s="6"/>
      <c r="FT721" s="7"/>
      <c r="FU721" s="7"/>
      <c r="FV721" s="7"/>
      <c r="FW721" s="7"/>
      <c r="FX721" s="8"/>
      <c r="FY721" s="6"/>
      <c r="FZ721" s="7"/>
      <c r="GA721" s="7"/>
      <c r="GB721" s="7"/>
      <c r="GC721" s="7"/>
      <c r="GD721" s="8"/>
      <c r="GE721" s="6"/>
      <c r="GF721" s="7"/>
      <c r="GG721" s="7"/>
      <c r="GH721" s="7"/>
      <c r="GI721" s="7"/>
      <c r="GJ721" s="8"/>
      <c r="GK721" s="6"/>
      <c r="GL721" s="7"/>
      <c r="GM721" s="7"/>
      <c r="GN721" s="7"/>
      <c r="GO721" s="7"/>
      <c r="GP721" s="8"/>
      <c r="GQ721" s="6"/>
      <c r="GR721" s="7"/>
      <c r="GS721" s="7"/>
      <c r="GT721" s="7"/>
      <c r="GU721" s="7"/>
      <c r="GV721" s="8"/>
      <c r="GW721" s="6"/>
      <c r="GX721" s="7"/>
      <c r="GY721" s="7"/>
      <c r="GZ721" s="7"/>
      <c r="HA721" s="7"/>
      <c r="HB721" s="8"/>
      <c r="HC721" s="6"/>
      <c r="HD721" s="7"/>
      <c r="HE721" s="7"/>
      <c r="HF721" s="7"/>
      <c r="HG721" s="7"/>
      <c r="HH721" s="8"/>
      <c r="HI721" s="6"/>
      <c r="HJ721" s="7"/>
      <c r="HK721" s="7"/>
      <c r="HL721" s="7"/>
      <c r="HM721" s="7"/>
      <c r="HN721" s="8"/>
      <c r="HO721" s="6"/>
      <c r="HP721" s="7"/>
      <c r="HQ721" s="7"/>
      <c r="HR721" s="7"/>
      <c r="HS721" s="7"/>
      <c r="HT721" s="8"/>
      <c r="HU721" s="6"/>
      <c r="HV721" s="7"/>
      <c r="HW721" s="7"/>
      <c r="HX721" s="7"/>
      <c r="HY721" s="7"/>
      <c r="HZ721" s="8"/>
      <c r="IA721" s="6"/>
      <c r="IB721" s="7"/>
      <c r="IC721" s="7"/>
      <c r="ID721" s="7"/>
      <c r="IE721" s="7"/>
      <c r="IF721" s="8"/>
      <c r="IG721" s="6"/>
      <c r="IH721" s="7"/>
      <c r="II721" s="7"/>
      <c r="IJ721" s="7"/>
      <c r="IK721" s="7"/>
      <c r="IL721" s="8"/>
      <c r="IM721" s="6"/>
      <c r="IN721" s="7"/>
      <c r="IO721" s="7"/>
      <c r="IP721" s="7"/>
      <c r="IQ721" s="7"/>
      <c r="IR721" s="8"/>
      <c r="IS721" s="6"/>
      <c r="IT721" s="7"/>
      <c r="IU721" s="7"/>
      <c r="IV721" s="7"/>
    </row>
    <row r="722" customFormat="false" ht="12.75" hidden="false" customHeight="false" outlineLevel="0" collapsed="false">
      <c r="A722" s="5" t="s">
        <v>892</v>
      </c>
      <c r="B722" s="6" t="n">
        <v>37043</v>
      </c>
      <c r="C722" s="7" t="s">
        <v>690</v>
      </c>
      <c r="D722" s="7" t="s">
        <v>663</v>
      </c>
      <c r="E722" s="7"/>
      <c r="F722" s="8" t="s">
        <v>772</v>
      </c>
      <c r="G722" s="8" t="n">
        <v>0</v>
      </c>
      <c r="H722" s="7"/>
      <c r="I722" s="7"/>
      <c r="J722" s="7"/>
      <c r="K722" s="7"/>
      <c r="L722" s="8"/>
      <c r="M722" s="6"/>
      <c r="N722" s="7"/>
      <c r="O722" s="7"/>
      <c r="P722" s="7"/>
      <c r="Q722" s="7"/>
      <c r="R722" s="8"/>
      <c r="S722" s="6"/>
      <c r="T722" s="7"/>
      <c r="U722" s="7"/>
      <c r="V722" s="7"/>
      <c r="W722" s="7"/>
      <c r="X722" s="8"/>
      <c r="Y722" s="6"/>
      <c r="Z722" s="7"/>
      <c r="AA722" s="7"/>
      <c r="AB722" s="7"/>
      <c r="AC722" s="7"/>
      <c r="AD722" s="8"/>
      <c r="AE722" s="6"/>
      <c r="AF722" s="7"/>
      <c r="AG722" s="7"/>
      <c r="AH722" s="7"/>
      <c r="AI722" s="7"/>
      <c r="AJ722" s="8"/>
      <c r="AK722" s="6"/>
      <c r="AL722" s="7"/>
      <c r="AM722" s="7"/>
      <c r="AN722" s="7"/>
      <c r="AO722" s="7"/>
      <c r="AP722" s="8"/>
      <c r="AQ722" s="6"/>
      <c r="AR722" s="7"/>
      <c r="AS722" s="7"/>
      <c r="AT722" s="7"/>
      <c r="AU722" s="7"/>
      <c r="AV722" s="8"/>
      <c r="AW722" s="6"/>
      <c r="AX722" s="7"/>
      <c r="AY722" s="7"/>
      <c r="AZ722" s="7"/>
      <c r="BA722" s="7"/>
      <c r="BB722" s="8"/>
      <c r="BC722" s="6"/>
      <c r="BD722" s="7"/>
      <c r="BE722" s="7"/>
      <c r="BF722" s="7"/>
      <c r="BG722" s="7"/>
      <c r="BH722" s="8"/>
      <c r="BI722" s="6"/>
      <c r="BJ722" s="7"/>
      <c r="BK722" s="7"/>
      <c r="BL722" s="7"/>
      <c r="BM722" s="7"/>
      <c r="BN722" s="8"/>
      <c r="BO722" s="6"/>
      <c r="BP722" s="7"/>
      <c r="BQ722" s="7"/>
      <c r="BR722" s="7"/>
      <c r="BS722" s="7"/>
      <c r="BT722" s="8"/>
      <c r="BU722" s="6"/>
      <c r="BV722" s="7"/>
      <c r="BW722" s="7"/>
      <c r="BX722" s="7"/>
      <c r="BY722" s="7"/>
      <c r="BZ722" s="8"/>
      <c r="CA722" s="6"/>
      <c r="CB722" s="7"/>
      <c r="CC722" s="7"/>
      <c r="CD722" s="7"/>
      <c r="CE722" s="7"/>
      <c r="CF722" s="8"/>
      <c r="CG722" s="6"/>
      <c r="CH722" s="7"/>
      <c r="CI722" s="7"/>
      <c r="CJ722" s="7"/>
      <c r="CK722" s="7"/>
      <c r="CL722" s="8"/>
      <c r="CM722" s="6"/>
      <c r="CN722" s="7"/>
      <c r="CO722" s="7"/>
      <c r="CP722" s="7"/>
      <c r="CQ722" s="7"/>
      <c r="CR722" s="8"/>
      <c r="CS722" s="6"/>
      <c r="CT722" s="7"/>
      <c r="CU722" s="7"/>
      <c r="CV722" s="7"/>
      <c r="CW722" s="7"/>
      <c r="CX722" s="8"/>
      <c r="CY722" s="6"/>
      <c r="CZ722" s="7"/>
      <c r="DA722" s="7"/>
      <c r="DB722" s="7"/>
      <c r="DC722" s="7"/>
      <c r="DD722" s="8"/>
      <c r="DE722" s="6"/>
      <c r="DF722" s="7"/>
      <c r="DG722" s="7"/>
      <c r="DH722" s="7"/>
      <c r="DI722" s="7"/>
      <c r="DJ722" s="8"/>
      <c r="DK722" s="6"/>
      <c r="DL722" s="7"/>
      <c r="DM722" s="7"/>
      <c r="DN722" s="7"/>
      <c r="DO722" s="7"/>
      <c r="DP722" s="8"/>
      <c r="DQ722" s="6"/>
      <c r="DR722" s="7"/>
      <c r="DS722" s="7"/>
      <c r="DT722" s="7"/>
      <c r="DU722" s="7"/>
      <c r="DV722" s="8"/>
      <c r="DW722" s="6"/>
      <c r="DX722" s="7"/>
      <c r="DY722" s="7"/>
      <c r="DZ722" s="7"/>
      <c r="EA722" s="7"/>
      <c r="EB722" s="8"/>
      <c r="EC722" s="6"/>
      <c r="ED722" s="7"/>
      <c r="EE722" s="7"/>
      <c r="EF722" s="7"/>
      <c r="EG722" s="7"/>
      <c r="EH722" s="8"/>
      <c r="EI722" s="6"/>
      <c r="EJ722" s="7"/>
      <c r="EK722" s="7"/>
      <c r="EL722" s="7"/>
      <c r="EM722" s="7"/>
      <c r="EN722" s="8"/>
      <c r="EO722" s="6"/>
      <c r="EP722" s="7"/>
      <c r="EQ722" s="7"/>
      <c r="ER722" s="7"/>
      <c r="ES722" s="7"/>
      <c r="ET722" s="8"/>
      <c r="EU722" s="6"/>
      <c r="EV722" s="7"/>
      <c r="EW722" s="7"/>
      <c r="EX722" s="7"/>
      <c r="EY722" s="7"/>
      <c r="EZ722" s="8"/>
      <c r="FA722" s="6"/>
      <c r="FB722" s="7"/>
      <c r="FC722" s="7"/>
      <c r="FD722" s="7"/>
      <c r="FE722" s="7"/>
      <c r="FF722" s="8"/>
      <c r="FG722" s="6"/>
      <c r="FH722" s="7"/>
      <c r="FI722" s="7"/>
      <c r="FJ722" s="7"/>
      <c r="FK722" s="7"/>
      <c r="FL722" s="8"/>
      <c r="FM722" s="6"/>
      <c r="FN722" s="7"/>
      <c r="FO722" s="7"/>
      <c r="FP722" s="7"/>
      <c r="FQ722" s="7"/>
      <c r="FR722" s="8"/>
      <c r="FS722" s="6"/>
      <c r="FT722" s="7"/>
      <c r="FU722" s="7"/>
      <c r="FV722" s="7"/>
      <c r="FW722" s="7"/>
      <c r="FX722" s="8"/>
      <c r="FY722" s="6"/>
      <c r="FZ722" s="7"/>
      <c r="GA722" s="7"/>
      <c r="GB722" s="7"/>
      <c r="GC722" s="7"/>
      <c r="GD722" s="8"/>
      <c r="GE722" s="6"/>
      <c r="GF722" s="7"/>
      <c r="GG722" s="7"/>
      <c r="GH722" s="7"/>
      <c r="GI722" s="7"/>
      <c r="GJ722" s="8"/>
      <c r="GK722" s="6"/>
      <c r="GL722" s="7"/>
      <c r="GM722" s="7"/>
      <c r="GN722" s="7"/>
      <c r="GO722" s="7"/>
      <c r="GP722" s="8"/>
      <c r="GQ722" s="6"/>
      <c r="GR722" s="7"/>
      <c r="GS722" s="7"/>
      <c r="GT722" s="7"/>
      <c r="GU722" s="7"/>
      <c r="GV722" s="8"/>
      <c r="GW722" s="6"/>
      <c r="GX722" s="7"/>
      <c r="GY722" s="7"/>
      <c r="GZ722" s="7"/>
      <c r="HA722" s="7"/>
      <c r="HB722" s="8"/>
      <c r="HC722" s="6"/>
      <c r="HD722" s="7"/>
      <c r="HE722" s="7"/>
      <c r="HF722" s="7"/>
      <c r="HG722" s="7"/>
      <c r="HH722" s="8"/>
      <c r="HI722" s="6"/>
      <c r="HJ722" s="7"/>
      <c r="HK722" s="7"/>
      <c r="HL722" s="7"/>
      <c r="HM722" s="7"/>
      <c r="HN722" s="8"/>
      <c r="HO722" s="6"/>
      <c r="HP722" s="7"/>
      <c r="HQ722" s="7"/>
      <c r="HR722" s="7"/>
      <c r="HS722" s="7"/>
      <c r="HT722" s="8"/>
      <c r="HU722" s="6"/>
      <c r="HV722" s="7"/>
      <c r="HW722" s="7"/>
      <c r="HX722" s="7"/>
      <c r="HY722" s="7"/>
      <c r="HZ722" s="8"/>
      <c r="IA722" s="6"/>
      <c r="IB722" s="7"/>
      <c r="IC722" s="7"/>
      <c r="ID722" s="7"/>
      <c r="IE722" s="7"/>
      <c r="IF722" s="8"/>
      <c r="IG722" s="6"/>
      <c r="IH722" s="7"/>
      <c r="II722" s="7"/>
      <c r="IJ722" s="7"/>
      <c r="IK722" s="7"/>
      <c r="IL722" s="8"/>
      <c r="IM722" s="6"/>
      <c r="IN722" s="7"/>
      <c r="IO722" s="7"/>
      <c r="IP722" s="7"/>
      <c r="IQ722" s="7"/>
      <c r="IR722" s="8"/>
      <c r="IS722" s="6"/>
      <c r="IT722" s="7"/>
      <c r="IU722" s="7"/>
      <c r="IV722" s="7"/>
    </row>
    <row r="723" customFormat="false" ht="12.75" hidden="false" customHeight="false" outlineLevel="0" collapsed="false">
      <c r="A723" s="5" t="s">
        <v>893</v>
      </c>
      <c r="B723" s="6" t="n">
        <v>37043</v>
      </c>
      <c r="C723" s="7" t="s">
        <v>690</v>
      </c>
      <c r="D723" s="7" t="s">
        <v>663</v>
      </c>
      <c r="E723" s="7"/>
      <c r="F723" s="8" t="s">
        <v>772</v>
      </c>
      <c r="G723" s="8" t="n">
        <v>0</v>
      </c>
      <c r="H723" s="7"/>
      <c r="I723" s="7"/>
      <c r="J723" s="7"/>
      <c r="K723" s="7"/>
      <c r="L723" s="8"/>
      <c r="M723" s="6"/>
      <c r="N723" s="7"/>
      <c r="O723" s="7"/>
      <c r="P723" s="7"/>
      <c r="Q723" s="7"/>
      <c r="R723" s="8"/>
      <c r="S723" s="6"/>
      <c r="T723" s="7"/>
      <c r="U723" s="7"/>
      <c r="V723" s="7"/>
      <c r="W723" s="7"/>
      <c r="X723" s="8"/>
      <c r="Y723" s="6"/>
      <c r="Z723" s="7"/>
      <c r="AA723" s="7"/>
      <c r="AB723" s="7"/>
      <c r="AC723" s="7"/>
      <c r="AD723" s="8"/>
      <c r="AE723" s="6"/>
      <c r="AF723" s="7"/>
      <c r="AG723" s="7"/>
      <c r="AH723" s="7"/>
      <c r="AI723" s="7"/>
      <c r="AJ723" s="8"/>
      <c r="AK723" s="6"/>
      <c r="AL723" s="7"/>
      <c r="AM723" s="7"/>
      <c r="AN723" s="7"/>
      <c r="AO723" s="7"/>
      <c r="AP723" s="8"/>
      <c r="AQ723" s="6"/>
      <c r="AR723" s="7"/>
      <c r="AS723" s="7"/>
      <c r="AT723" s="7"/>
      <c r="AU723" s="7"/>
      <c r="AV723" s="8"/>
      <c r="AW723" s="6"/>
      <c r="AX723" s="7"/>
      <c r="AY723" s="7"/>
      <c r="AZ723" s="7"/>
      <c r="BA723" s="7"/>
      <c r="BB723" s="8"/>
      <c r="BC723" s="6"/>
      <c r="BD723" s="7"/>
      <c r="BE723" s="7"/>
      <c r="BF723" s="7"/>
      <c r="BG723" s="7"/>
      <c r="BH723" s="8"/>
      <c r="BI723" s="6"/>
      <c r="BJ723" s="7"/>
      <c r="BK723" s="7"/>
      <c r="BL723" s="7"/>
      <c r="BM723" s="7"/>
      <c r="BN723" s="8"/>
      <c r="BO723" s="6"/>
      <c r="BP723" s="7"/>
      <c r="BQ723" s="7"/>
      <c r="BR723" s="7"/>
      <c r="BS723" s="7"/>
      <c r="BT723" s="8"/>
      <c r="BU723" s="6"/>
      <c r="BV723" s="7"/>
      <c r="BW723" s="7"/>
      <c r="BX723" s="7"/>
      <c r="BY723" s="7"/>
      <c r="BZ723" s="8"/>
      <c r="CA723" s="6"/>
      <c r="CB723" s="7"/>
      <c r="CC723" s="7"/>
      <c r="CD723" s="7"/>
      <c r="CE723" s="7"/>
      <c r="CF723" s="8"/>
      <c r="CG723" s="6"/>
      <c r="CH723" s="7"/>
      <c r="CI723" s="7"/>
      <c r="CJ723" s="7"/>
      <c r="CK723" s="7"/>
      <c r="CL723" s="8"/>
      <c r="CM723" s="6"/>
      <c r="CN723" s="7"/>
      <c r="CO723" s="7"/>
      <c r="CP723" s="7"/>
      <c r="CQ723" s="7"/>
      <c r="CR723" s="8"/>
      <c r="CS723" s="6"/>
      <c r="CT723" s="7"/>
      <c r="CU723" s="7"/>
      <c r="CV723" s="7"/>
      <c r="CW723" s="7"/>
      <c r="CX723" s="8"/>
      <c r="CY723" s="6"/>
      <c r="CZ723" s="7"/>
      <c r="DA723" s="7"/>
      <c r="DB723" s="7"/>
      <c r="DC723" s="7"/>
      <c r="DD723" s="8"/>
      <c r="DE723" s="6"/>
      <c r="DF723" s="7"/>
      <c r="DG723" s="7"/>
      <c r="DH723" s="7"/>
      <c r="DI723" s="7"/>
      <c r="DJ723" s="8"/>
      <c r="DK723" s="6"/>
      <c r="DL723" s="7"/>
      <c r="DM723" s="7"/>
      <c r="DN723" s="7"/>
      <c r="DO723" s="7"/>
      <c r="DP723" s="8"/>
      <c r="DQ723" s="6"/>
      <c r="DR723" s="7"/>
      <c r="DS723" s="7"/>
      <c r="DT723" s="7"/>
      <c r="DU723" s="7"/>
      <c r="DV723" s="8"/>
      <c r="DW723" s="6"/>
      <c r="DX723" s="7"/>
      <c r="DY723" s="7"/>
      <c r="DZ723" s="7"/>
      <c r="EA723" s="7"/>
      <c r="EB723" s="8"/>
      <c r="EC723" s="6"/>
      <c r="ED723" s="7"/>
      <c r="EE723" s="7"/>
      <c r="EF723" s="7"/>
      <c r="EG723" s="7"/>
      <c r="EH723" s="8"/>
      <c r="EI723" s="6"/>
      <c r="EJ723" s="7"/>
      <c r="EK723" s="7"/>
      <c r="EL723" s="7"/>
      <c r="EM723" s="7"/>
      <c r="EN723" s="8"/>
      <c r="EO723" s="6"/>
      <c r="EP723" s="7"/>
      <c r="EQ723" s="7"/>
      <c r="ER723" s="7"/>
      <c r="ES723" s="7"/>
      <c r="ET723" s="8"/>
      <c r="EU723" s="6"/>
      <c r="EV723" s="7"/>
      <c r="EW723" s="7"/>
      <c r="EX723" s="7"/>
      <c r="EY723" s="7"/>
      <c r="EZ723" s="8"/>
      <c r="FA723" s="6"/>
      <c r="FB723" s="7"/>
      <c r="FC723" s="7"/>
      <c r="FD723" s="7"/>
      <c r="FE723" s="7"/>
      <c r="FF723" s="8"/>
      <c r="FG723" s="6"/>
      <c r="FH723" s="7"/>
      <c r="FI723" s="7"/>
      <c r="FJ723" s="7"/>
      <c r="FK723" s="7"/>
      <c r="FL723" s="8"/>
      <c r="FM723" s="6"/>
      <c r="FN723" s="7"/>
      <c r="FO723" s="7"/>
      <c r="FP723" s="7"/>
      <c r="FQ723" s="7"/>
      <c r="FR723" s="8"/>
      <c r="FS723" s="6"/>
      <c r="FT723" s="7"/>
      <c r="FU723" s="7"/>
      <c r="FV723" s="7"/>
      <c r="FW723" s="7"/>
      <c r="FX723" s="8"/>
      <c r="FY723" s="6"/>
      <c r="FZ723" s="7"/>
      <c r="GA723" s="7"/>
      <c r="GB723" s="7"/>
      <c r="GC723" s="7"/>
      <c r="GD723" s="8"/>
      <c r="GE723" s="6"/>
      <c r="GF723" s="7"/>
      <c r="GG723" s="7"/>
      <c r="GH723" s="7"/>
      <c r="GI723" s="7"/>
      <c r="GJ723" s="8"/>
      <c r="GK723" s="6"/>
      <c r="GL723" s="7"/>
      <c r="GM723" s="7"/>
      <c r="GN723" s="7"/>
      <c r="GO723" s="7"/>
      <c r="GP723" s="8"/>
      <c r="GQ723" s="6"/>
      <c r="GR723" s="7"/>
      <c r="GS723" s="7"/>
      <c r="GT723" s="7"/>
      <c r="GU723" s="7"/>
      <c r="GV723" s="8"/>
      <c r="GW723" s="6"/>
      <c r="GX723" s="7"/>
      <c r="GY723" s="7"/>
      <c r="GZ723" s="7"/>
      <c r="HA723" s="7"/>
      <c r="HB723" s="8"/>
      <c r="HC723" s="6"/>
      <c r="HD723" s="7"/>
      <c r="HE723" s="7"/>
      <c r="HF723" s="7"/>
      <c r="HG723" s="7"/>
      <c r="HH723" s="8"/>
      <c r="HI723" s="6"/>
      <c r="HJ723" s="7"/>
      <c r="HK723" s="7"/>
      <c r="HL723" s="7"/>
      <c r="HM723" s="7"/>
      <c r="HN723" s="8"/>
      <c r="HO723" s="6"/>
      <c r="HP723" s="7"/>
      <c r="HQ723" s="7"/>
      <c r="HR723" s="7"/>
      <c r="HS723" s="7"/>
      <c r="HT723" s="8"/>
      <c r="HU723" s="6"/>
      <c r="HV723" s="7"/>
      <c r="HW723" s="7"/>
      <c r="HX723" s="7"/>
      <c r="HY723" s="7"/>
      <c r="HZ723" s="8"/>
      <c r="IA723" s="6"/>
      <c r="IB723" s="7"/>
      <c r="IC723" s="7"/>
      <c r="ID723" s="7"/>
      <c r="IE723" s="7"/>
      <c r="IF723" s="8"/>
      <c r="IG723" s="6"/>
      <c r="IH723" s="7"/>
      <c r="II723" s="7"/>
      <c r="IJ723" s="7"/>
      <c r="IK723" s="7"/>
      <c r="IL723" s="8"/>
      <c r="IM723" s="6"/>
      <c r="IN723" s="7"/>
      <c r="IO723" s="7"/>
      <c r="IP723" s="7"/>
      <c r="IQ723" s="7"/>
      <c r="IR723" s="8"/>
      <c r="IS723" s="6"/>
      <c r="IT723" s="7"/>
      <c r="IU723" s="7"/>
      <c r="IV723" s="7"/>
    </row>
    <row r="724" customFormat="false" ht="12.75" hidden="false" customHeight="false" outlineLevel="0" collapsed="false">
      <c r="A724" s="5" t="s">
        <v>894</v>
      </c>
      <c r="B724" s="6" t="n">
        <v>37046</v>
      </c>
      <c r="C724" s="7" t="s">
        <v>895</v>
      </c>
      <c r="D724" s="7" t="s">
        <v>663</v>
      </c>
      <c r="E724" s="7"/>
      <c r="F724" s="8" t="s">
        <v>772</v>
      </c>
      <c r="G724" s="8" t="n">
        <v>0</v>
      </c>
      <c r="H724" s="7"/>
      <c r="I724" s="7"/>
      <c r="J724" s="7"/>
      <c r="K724" s="7"/>
      <c r="L724" s="8"/>
      <c r="M724" s="6"/>
      <c r="N724" s="7"/>
      <c r="O724" s="7"/>
      <c r="P724" s="7"/>
      <c r="Q724" s="7"/>
      <c r="R724" s="8"/>
      <c r="S724" s="6"/>
      <c r="T724" s="7"/>
      <c r="U724" s="7"/>
      <c r="V724" s="7"/>
      <c r="W724" s="7"/>
      <c r="X724" s="8"/>
      <c r="Y724" s="6"/>
      <c r="Z724" s="7"/>
      <c r="AA724" s="7"/>
      <c r="AB724" s="7"/>
      <c r="AC724" s="7"/>
      <c r="AD724" s="8"/>
      <c r="AE724" s="6"/>
      <c r="AF724" s="7"/>
      <c r="AG724" s="7"/>
      <c r="AH724" s="7"/>
      <c r="AI724" s="7"/>
      <c r="AJ724" s="8"/>
      <c r="AK724" s="6"/>
      <c r="AL724" s="7"/>
      <c r="AM724" s="7"/>
      <c r="AN724" s="7"/>
      <c r="AO724" s="7"/>
      <c r="AP724" s="8"/>
      <c r="AQ724" s="6"/>
      <c r="AR724" s="7"/>
      <c r="AS724" s="7"/>
      <c r="AT724" s="7"/>
      <c r="AU724" s="7"/>
      <c r="AV724" s="8"/>
      <c r="AW724" s="6"/>
      <c r="AX724" s="7"/>
      <c r="AY724" s="7"/>
      <c r="AZ724" s="7"/>
      <c r="BA724" s="7"/>
      <c r="BB724" s="8"/>
      <c r="BC724" s="6"/>
      <c r="BD724" s="7"/>
      <c r="BE724" s="7"/>
      <c r="BF724" s="7"/>
      <c r="BG724" s="7"/>
      <c r="BH724" s="8"/>
      <c r="BI724" s="6"/>
      <c r="BJ724" s="7"/>
      <c r="BK724" s="7"/>
      <c r="BL724" s="7"/>
      <c r="BM724" s="7"/>
      <c r="BN724" s="8"/>
      <c r="BO724" s="6"/>
      <c r="BP724" s="7"/>
      <c r="BQ724" s="7"/>
      <c r="BR724" s="7"/>
      <c r="BS724" s="7"/>
      <c r="BT724" s="8"/>
      <c r="BU724" s="6"/>
      <c r="BV724" s="7"/>
      <c r="BW724" s="7"/>
      <c r="BX724" s="7"/>
      <c r="BY724" s="7"/>
      <c r="BZ724" s="8"/>
      <c r="CA724" s="6"/>
      <c r="CB724" s="7"/>
      <c r="CC724" s="7"/>
      <c r="CD724" s="7"/>
      <c r="CE724" s="7"/>
      <c r="CF724" s="8"/>
      <c r="CG724" s="6"/>
      <c r="CH724" s="7"/>
      <c r="CI724" s="7"/>
      <c r="CJ724" s="7"/>
      <c r="CK724" s="7"/>
      <c r="CL724" s="8"/>
      <c r="CM724" s="6"/>
      <c r="CN724" s="7"/>
      <c r="CO724" s="7"/>
      <c r="CP724" s="7"/>
      <c r="CQ724" s="7"/>
      <c r="CR724" s="8"/>
      <c r="CS724" s="6"/>
      <c r="CT724" s="7"/>
      <c r="CU724" s="7"/>
      <c r="CV724" s="7"/>
      <c r="CW724" s="7"/>
      <c r="CX724" s="8"/>
      <c r="CY724" s="6"/>
      <c r="CZ724" s="7"/>
      <c r="DA724" s="7"/>
      <c r="DB724" s="7"/>
      <c r="DC724" s="7"/>
      <c r="DD724" s="8"/>
      <c r="DE724" s="6"/>
      <c r="DF724" s="7"/>
      <c r="DG724" s="7"/>
      <c r="DH724" s="7"/>
      <c r="DI724" s="7"/>
      <c r="DJ724" s="8"/>
      <c r="DK724" s="6"/>
      <c r="DL724" s="7"/>
      <c r="DM724" s="7"/>
      <c r="DN724" s="7"/>
      <c r="DO724" s="7"/>
      <c r="DP724" s="8"/>
      <c r="DQ724" s="6"/>
      <c r="DR724" s="7"/>
      <c r="DS724" s="7"/>
      <c r="DT724" s="7"/>
      <c r="DU724" s="7"/>
      <c r="DV724" s="8"/>
      <c r="DW724" s="6"/>
      <c r="DX724" s="7"/>
      <c r="DY724" s="7"/>
      <c r="DZ724" s="7"/>
      <c r="EA724" s="7"/>
      <c r="EB724" s="8"/>
      <c r="EC724" s="6"/>
      <c r="ED724" s="7"/>
      <c r="EE724" s="7"/>
      <c r="EF724" s="7"/>
      <c r="EG724" s="7"/>
      <c r="EH724" s="8"/>
      <c r="EI724" s="6"/>
      <c r="EJ724" s="7"/>
      <c r="EK724" s="7"/>
      <c r="EL724" s="7"/>
      <c r="EM724" s="7"/>
      <c r="EN724" s="8"/>
      <c r="EO724" s="6"/>
      <c r="EP724" s="7"/>
      <c r="EQ724" s="7"/>
      <c r="ER724" s="7"/>
      <c r="ES724" s="7"/>
      <c r="ET724" s="8"/>
      <c r="EU724" s="6"/>
      <c r="EV724" s="7"/>
      <c r="EW724" s="7"/>
      <c r="EX724" s="7"/>
      <c r="EY724" s="7"/>
      <c r="EZ724" s="8"/>
      <c r="FA724" s="6"/>
      <c r="FB724" s="7"/>
      <c r="FC724" s="7"/>
      <c r="FD724" s="7"/>
      <c r="FE724" s="7"/>
      <c r="FF724" s="8"/>
      <c r="FG724" s="6"/>
      <c r="FH724" s="7"/>
      <c r="FI724" s="7"/>
      <c r="FJ724" s="7"/>
      <c r="FK724" s="7"/>
      <c r="FL724" s="8"/>
      <c r="FM724" s="6"/>
      <c r="FN724" s="7"/>
      <c r="FO724" s="7"/>
      <c r="FP724" s="7"/>
      <c r="FQ724" s="7"/>
      <c r="FR724" s="8"/>
      <c r="FS724" s="6"/>
      <c r="FT724" s="7"/>
      <c r="FU724" s="7"/>
      <c r="FV724" s="7"/>
      <c r="FW724" s="7"/>
      <c r="FX724" s="8"/>
      <c r="FY724" s="6"/>
      <c r="FZ724" s="7"/>
      <c r="GA724" s="7"/>
      <c r="GB724" s="7"/>
      <c r="GC724" s="7"/>
      <c r="GD724" s="8"/>
      <c r="GE724" s="6"/>
      <c r="GF724" s="7"/>
      <c r="GG724" s="7"/>
      <c r="GH724" s="7"/>
      <c r="GI724" s="7"/>
      <c r="GJ724" s="8"/>
      <c r="GK724" s="6"/>
      <c r="GL724" s="7"/>
      <c r="GM724" s="7"/>
      <c r="GN724" s="7"/>
      <c r="GO724" s="7"/>
      <c r="GP724" s="8"/>
      <c r="GQ724" s="6"/>
      <c r="GR724" s="7"/>
      <c r="GS724" s="7"/>
      <c r="GT724" s="7"/>
      <c r="GU724" s="7"/>
      <c r="GV724" s="8"/>
      <c r="GW724" s="6"/>
      <c r="GX724" s="7"/>
      <c r="GY724" s="7"/>
      <c r="GZ724" s="7"/>
      <c r="HA724" s="7"/>
      <c r="HB724" s="8"/>
      <c r="HC724" s="6"/>
      <c r="HD724" s="7"/>
      <c r="HE724" s="7"/>
      <c r="HF724" s="7"/>
      <c r="HG724" s="7"/>
      <c r="HH724" s="8"/>
      <c r="HI724" s="6"/>
      <c r="HJ724" s="7"/>
      <c r="HK724" s="7"/>
      <c r="HL724" s="7"/>
      <c r="HM724" s="7"/>
      <c r="HN724" s="8"/>
      <c r="HO724" s="6"/>
      <c r="HP724" s="7"/>
      <c r="HQ724" s="7"/>
      <c r="HR724" s="7"/>
      <c r="HS724" s="7"/>
      <c r="HT724" s="8"/>
      <c r="HU724" s="6"/>
      <c r="HV724" s="7"/>
      <c r="HW724" s="7"/>
      <c r="HX724" s="7"/>
      <c r="HY724" s="7"/>
      <c r="HZ724" s="8"/>
      <c r="IA724" s="6"/>
      <c r="IB724" s="7"/>
      <c r="IC724" s="7"/>
      <c r="ID724" s="7"/>
      <c r="IE724" s="7"/>
      <c r="IF724" s="8"/>
      <c r="IG724" s="6"/>
      <c r="IH724" s="7"/>
      <c r="II724" s="7"/>
      <c r="IJ724" s="7"/>
      <c r="IK724" s="7"/>
      <c r="IL724" s="8"/>
      <c r="IM724" s="6"/>
      <c r="IN724" s="7"/>
      <c r="IO724" s="7"/>
      <c r="IP724" s="7"/>
      <c r="IQ724" s="7"/>
      <c r="IR724" s="8"/>
      <c r="IS724" s="6"/>
      <c r="IT724" s="7"/>
      <c r="IU724" s="7"/>
      <c r="IV724" s="7"/>
    </row>
    <row r="725" customFormat="false" ht="12.75" hidden="false" customHeight="false" outlineLevel="0" collapsed="false">
      <c r="A725" s="5" t="s">
        <v>896</v>
      </c>
      <c r="B725" s="6" t="n">
        <v>37048</v>
      </c>
      <c r="C725" s="7" t="s">
        <v>895</v>
      </c>
      <c r="D725" s="7" t="s">
        <v>663</v>
      </c>
      <c r="E725" s="7"/>
      <c r="F725" s="8" t="s">
        <v>665</v>
      </c>
      <c r="G725" s="8" t="n">
        <v>0</v>
      </c>
      <c r="H725" s="7"/>
      <c r="I725" s="7"/>
      <c r="J725" s="7"/>
      <c r="K725" s="7"/>
      <c r="L725" s="8"/>
      <c r="M725" s="6"/>
      <c r="N725" s="7"/>
      <c r="O725" s="7"/>
      <c r="P725" s="7"/>
      <c r="Q725" s="7"/>
      <c r="R725" s="8"/>
      <c r="S725" s="6"/>
      <c r="T725" s="7"/>
      <c r="U725" s="7"/>
      <c r="V725" s="7"/>
      <c r="W725" s="7"/>
      <c r="X725" s="8"/>
      <c r="Y725" s="6"/>
      <c r="Z725" s="7"/>
      <c r="AA725" s="7"/>
      <c r="AB725" s="7"/>
      <c r="AC725" s="7"/>
      <c r="AD725" s="8"/>
      <c r="AE725" s="6"/>
      <c r="AF725" s="7"/>
      <c r="AG725" s="7"/>
      <c r="AH725" s="7"/>
      <c r="AI725" s="7"/>
      <c r="AJ725" s="8"/>
      <c r="AK725" s="6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8"/>
      <c r="AW725" s="6"/>
      <c r="AX725" s="7"/>
      <c r="AY725" s="7"/>
      <c r="AZ725" s="7"/>
      <c r="BA725" s="7"/>
      <c r="BB725" s="8"/>
      <c r="BC725" s="6"/>
      <c r="BD725" s="7"/>
      <c r="BE725" s="7"/>
      <c r="BF725" s="7"/>
      <c r="BG725" s="7"/>
      <c r="BH725" s="8"/>
      <c r="BI725" s="6"/>
      <c r="BJ725" s="7"/>
      <c r="BK725" s="7"/>
      <c r="BL725" s="7"/>
      <c r="BM725" s="7"/>
      <c r="BN725" s="8"/>
      <c r="BO725" s="6"/>
      <c r="BP725" s="7"/>
      <c r="BQ725" s="7"/>
      <c r="BR725" s="7"/>
      <c r="BS725" s="7"/>
      <c r="BT725" s="8"/>
      <c r="BU725" s="6"/>
      <c r="BV725" s="7"/>
      <c r="BW725" s="7"/>
      <c r="BX725" s="7"/>
      <c r="BY725" s="7"/>
      <c r="BZ725" s="8"/>
      <c r="CA725" s="6"/>
      <c r="CB725" s="7"/>
      <c r="CC725" s="7"/>
      <c r="CD725" s="7"/>
      <c r="CE725" s="7"/>
      <c r="CF725" s="8"/>
      <c r="CG725" s="6"/>
      <c r="CH725" s="7"/>
      <c r="CI725" s="7"/>
      <c r="CJ725" s="7"/>
      <c r="CK725" s="7"/>
      <c r="CL725" s="8"/>
      <c r="CM725" s="6"/>
      <c r="CN725" s="7"/>
      <c r="CO725" s="7"/>
      <c r="CP725" s="7"/>
      <c r="CQ725" s="7"/>
      <c r="CR725" s="8"/>
      <c r="CS725" s="6"/>
      <c r="CT725" s="7"/>
      <c r="CU725" s="7"/>
      <c r="CV725" s="7"/>
      <c r="CW725" s="7"/>
      <c r="CX725" s="8"/>
      <c r="CY725" s="6"/>
      <c r="CZ725" s="7"/>
      <c r="DA725" s="7"/>
      <c r="DB725" s="7"/>
      <c r="DC725" s="7"/>
      <c r="DD725" s="8"/>
      <c r="DE725" s="6"/>
      <c r="DF725" s="7"/>
      <c r="DG725" s="7"/>
      <c r="DH725" s="7"/>
      <c r="DI725" s="7"/>
      <c r="DJ725" s="8"/>
      <c r="DK725" s="6"/>
      <c r="DL725" s="7"/>
      <c r="DM725" s="7"/>
      <c r="DN725" s="7"/>
      <c r="DO725" s="7"/>
      <c r="DP725" s="8"/>
      <c r="DQ725" s="6"/>
      <c r="DR725" s="7"/>
      <c r="DS725" s="7"/>
      <c r="DT725" s="7"/>
      <c r="DU725" s="7"/>
      <c r="DV725" s="8"/>
      <c r="DW725" s="6"/>
      <c r="DX725" s="7"/>
      <c r="DY725" s="7"/>
      <c r="DZ725" s="7"/>
      <c r="EA725" s="7"/>
      <c r="EB725" s="8"/>
      <c r="EC725" s="6"/>
      <c r="ED725" s="7"/>
      <c r="EE725" s="7"/>
      <c r="EF725" s="7"/>
      <c r="EG725" s="7"/>
      <c r="EH725" s="8"/>
      <c r="EI725" s="6"/>
      <c r="EJ725" s="7"/>
      <c r="EK725" s="7"/>
      <c r="EL725" s="7"/>
      <c r="EM725" s="7"/>
      <c r="EN725" s="8"/>
      <c r="EO725" s="6"/>
      <c r="EP725" s="7"/>
      <c r="EQ725" s="7"/>
      <c r="ER725" s="7"/>
      <c r="ES725" s="7"/>
      <c r="ET725" s="8"/>
      <c r="EU725" s="6"/>
      <c r="EV725" s="7"/>
      <c r="EW725" s="7"/>
      <c r="EX725" s="7"/>
      <c r="EY725" s="7"/>
      <c r="EZ725" s="8"/>
      <c r="FA725" s="6"/>
      <c r="FB725" s="7"/>
      <c r="FC725" s="7"/>
      <c r="FD725" s="7"/>
      <c r="FE725" s="7"/>
      <c r="FF725" s="8"/>
      <c r="FG725" s="6"/>
      <c r="FH725" s="7"/>
      <c r="FI725" s="7"/>
      <c r="FJ725" s="7"/>
      <c r="FK725" s="7"/>
      <c r="FL725" s="8"/>
      <c r="FM725" s="6"/>
      <c r="FN725" s="7"/>
      <c r="FO725" s="7"/>
      <c r="FP725" s="7"/>
      <c r="FQ725" s="7"/>
      <c r="FR725" s="8"/>
      <c r="FS725" s="6"/>
      <c r="FT725" s="7"/>
      <c r="FU725" s="7"/>
      <c r="FV725" s="7"/>
      <c r="FW725" s="7"/>
      <c r="FX725" s="8"/>
      <c r="FY725" s="6"/>
      <c r="FZ725" s="7"/>
      <c r="GA725" s="7"/>
      <c r="GB725" s="7"/>
      <c r="GC725" s="7"/>
      <c r="GD725" s="8"/>
      <c r="GE725" s="6"/>
      <c r="GF725" s="7"/>
      <c r="GG725" s="7"/>
      <c r="GH725" s="7"/>
      <c r="GI725" s="7"/>
      <c r="GJ725" s="8"/>
      <c r="GK725" s="6"/>
      <c r="GL725" s="7"/>
      <c r="GM725" s="7"/>
      <c r="GN725" s="7"/>
      <c r="GO725" s="7"/>
      <c r="GP725" s="8"/>
      <c r="GQ725" s="6"/>
      <c r="GR725" s="7"/>
      <c r="GS725" s="7"/>
      <c r="GT725" s="7"/>
      <c r="GU725" s="7"/>
      <c r="GV725" s="8"/>
      <c r="GW725" s="6"/>
      <c r="GX725" s="7"/>
      <c r="GY725" s="7"/>
      <c r="GZ725" s="7"/>
      <c r="HA725" s="7"/>
      <c r="HB725" s="8"/>
      <c r="HC725" s="6"/>
      <c r="HD725" s="7"/>
      <c r="HE725" s="7"/>
      <c r="HF725" s="7"/>
      <c r="HG725" s="7"/>
      <c r="HH725" s="8"/>
      <c r="HI725" s="6"/>
      <c r="HJ725" s="7"/>
      <c r="HK725" s="7"/>
      <c r="HL725" s="7"/>
      <c r="HM725" s="7"/>
      <c r="HN725" s="8"/>
      <c r="HO725" s="6"/>
      <c r="HP725" s="7"/>
      <c r="HQ725" s="7"/>
      <c r="HR725" s="7"/>
      <c r="HS725" s="7"/>
      <c r="HT725" s="8"/>
      <c r="HU725" s="6"/>
      <c r="HV725" s="7"/>
      <c r="HW725" s="7"/>
      <c r="HX725" s="7"/>
      <c r="HY725" s="7"/>
      <c r="HZ725" s="8"/>
      <c r="IA725" s="6"/>
      <c r="IB725" s="7"/>
      <c r="IC725" s="7"/>
      <c r="ID725" s="7"/>
      <c r="IE725" s="7"/>
      <c r="IF725" s="8"/>
      <c r="IG725" s="6"/>
      <c r="IH725" s="7"/>
      <c r="II725" s="7"/>
      <c r="IJ725" s="7"/>
      <c r="IK725" s="7"/>
      <c r="IL725" s="8"/>
      <c r="IM725" s="6"/>
      <c r="IN725" s="7"/>
      <c r="IO725" s="7"/>
      <c r="IP725" s="7"/>
      <c r="IQ725" s="7"/>
      <c r="IR725" s="8"/>
      <c r="IS725" s="6"/>
      <c r="IT725" s="7"/>
      <c r="IU725" s="7"/>
      <c r="IV725" s="7"/>
    </row>
    <row r="726" customFormat="false" ht="12.75" hidden="false" customHeight="false" outlineLevel="0" collapsed="false">
      <c r="A726" s="5" t="s">
        <v>897</v>
      </c>
      <c r="B726" s="6" t="n">
        <v>37048</v>
      </c>
      <c r="C726" s="7" t="s">
        <v>895</v>
      </c>
      <c r="D726" s="7" t="s">
        <v>663</v>
      </c>
      <c r="E726" s="7"/>
      <c r="F726" s="8" t="s">
        <v>898</v>
      </c>
      <c r="G726" s="8" t="n">
        <v>0</v>
      </c>
      <c r="H726" s="7"/>
      <c r="I726" s="7"/>
      <c r="J726" s="7"/>
      <c r="K726" s="7"/>
      <c r="L726" s="8"/>
      <c r="M726" s="6"/>
      <c r="N726" s="7"/>
      <c r="O726" s="7"/>
      <c r="P726" s="7"/>
      <c r="Q726" s="7"/>
      <c r="R726" s="8"/>
      <c r="S726" s="6"/>
      <c r="T726" s="7"/>
      <c r="U726" s="7"/>
      <c r="V726" s="7"/>
      <c r="W726" s="7"/>
      <c r="X726" s="8"/>
      <c r="Y726" s="6"/>
      <c r="Z726" s="7"/>
      <c r="AA726" s="7"/>
      <c r="AB726" s="7"/>
      <c r="AC726" s="7"/>
      <c r="AD726" s="8"/>
      <c r="AE726" s="6"/>
      <c r="AF726" s="7"/>
      <c r="AG726" s="7"/>
      <c r="AH726" s="7"/>
      <c r="AI726" s="7"/>
      <c r="AJ726" s="8"/>
      <c r="AK726" s="6"/>
      <c r="AL726" s="7"/>
      <c r="AM726" s="7"/>
      <c r="AN726" s="7"/>
      <c r="AO726" s="7"/>
      <c r="AP726" s="8"/>
      <c r="AQ726" s="6"/>
      <c r="AR726" s="7"/>
      <c r="AS726" s="7"/>
      <c r="AT726" s="7"/>
      <c r="AU726" s="7"/>
      <c r="AV726" s="8"/>
      <c r="AW726" s="6"/>
      <c r="AX726" s="7"/>
      <c r="AY726" s="7"/>
      <c r="AZ726" s="7"/>
      <c r="BA726" s="7"/>
      <c r="BB726" s="8"/>
      <c r="BC726" s="6"/>
      <c r="BD726" s="7"/>
      <c r="BE726" s="7"/>
      <c r="BF726" s="7"/>
      <c r="BG726" s="7"/>
      <c r="BH726" s="8"/>
      <c r="BI726" s="6"/>
      <c r="BJ726" s="7"/>
      <c r="BK726" s="7"/>
      <c r="BL726" s="7"/>
      <c r="BM726" s="7"/>
      <c r="BN726" s="8"/>
      <c r="BO726" s="6"/>
      <c r="BP726" s="7"/>
      <c r="BQ726" s="7"/>
      <c r="BR726" s="7"/>
      <c r="BS726" s="7"/>
      <c r="BT726" s="8"/>
      <c r="BU726" s="6"/>
      <c r="BV726" s="7"/>
      <c r="BW726" s="7"/>
      <c r="BX726" s="7"/>
      <c r="BY726" s="7"/>
      <c r="BZ726" s="8"/>
      <c r="CA726" s="6"/>
      <c r="CB726" s="7"/>
      <c r="CC726" s="7"/>
      <c r="CD726" s="7"/>
      <c r="CE726" s="7"/>
      <c r="CF726" s="8"/>
      <c r="CG726" s="6"/>
      <c r="CH726" s="7"/>
      <c r="CI726" s="7"/>
      <c r="CJ726" s="7"/>
      <c r="CK726" s="7"/>
      <c r="CL726" s="8"/>
      <c r="CM726" s="6"/>
      <c r="CN726" s="7"/>
      <c r="CO726" s="7"/>
      <c r="CP726" s="7"/>
      <c r="CQ726" s="7"/>
      <c r="CR726" s="8"/>
      <c r="CS726" s="6"/>
      <c r="CT726" s="7"/>
      <c r="CU726" s="7"/>
      <c r="CV726" s="7"/>
      <c r="CW726" s="7"/>
      <c r="CX726" s="8"/>
      <c r="CY726" s="6"/>
      <c r="CZ726" s="7"/>
      <c r="DA726" s="7"/>
      <c r="DB726" s="7"/>
      <c r="DC726" s="7"/>
      <c r="DD726" s="8"/>
      <c r="DE726" s="6"/>
      <c r="DF726" s="7"/>
      <c r="DG726" s="7"/>
      <c r="DH726" s="7"/>
      <c r="DI726" s="7"/>
      <c r="DJ726" s="8"/>
      <c r="DK726" s="6"/>
      <c r="DL726" s="7"/>
      <c r="DM726" s="7"/>
      <c r="DN726" s="7"/>
      <c r="DO726" s="7"/>
      <c r="DP726" s="8"/>
      <c r="DQ726" s="6"/>
      <c r="DR726" s="7"/>
      <c r="DS726" s="7"/>
      <c r="DT726" s="7"/>
      <c r="DU726" s="7"/>
      <c r="DV726" s="8"/>
      <c r="DW726" s="6"/>
      <c r="DX726" s="7"/>
      <c r="DY726" s="7"/>
      <c r="DZ726" s="7"/>
      <c r="EA726" s="7"/>
      <c r="EB726" s="8"/>
      <c r="EC726" s="6"/>
      <c r="ED726" s="7"/>
      <c r="EE726" s="7"/>
      <c r="EF726" s="7"/>
      <c r="EG726" s="7"/>
      <c r="EH726" s="8"/>
      <c r="EI726" s="6"/>
      <c r="EJ726" s="7"/>
      <c r="EK726" s="7"/>
      <c r="EL726" s="7"/>
      <c r="EM726" s="7"/>
      <c r="EN726" s="8"/>
      <c r="EO726" s="6"/>
      <c r="EP726" s="7"/>
      <c r="EQ726" s="7"/>
      <c r="ER726" s="7"/>
      <c r="ES726" s="7"/>
      <c r="ET726" s="8"/>
      <c r="EU726" s="6"/>
      <c r="EV726" s="7"/>
      <c r="EW726" s="7"/>
      <c r="EX726" s="7"/>
      <c r="EY726" s="7"/>
      <c r="EZ726" s="8"/>
      <c r="FA726" s="6"/>
      <c r="FB726" s="7"/>
      <c r="FC726" s="7"/>
      <c r="FD726" s="7"/>
      <c r="FE726" s="7"/>
      <c r="FF726" s="8"/>
      <c r="FG726" s="6"/>
      <c r="FH726" s="7"/>
      <c r="FI726" s="7"/>
      <c r="FJ726" s="7"/>
      <c r="FK726" s="7"/>
      <c r="FL726" s="8"/>
      <c r="FM726" s="6"/>
      <c r="FN726" s="7"/>
      <c r="FO726" s="7"/>
      <c r="FP726" s="7"/>
      <c r="FQ726" s="7"/>
      <c r="FR726" s="8"/>
      <c r="FS726" s="6"/>
      <c r="FT726" s="7"/>
      <c r="FU726" s="7"/>
      <c r="FV726" s="7"/>
      <c r="FW726" s="7"/>
      <c r="FX726" s="8"/>
      <c r="FY726" s="6"/>
      <c r="FZ726" s="7"/>
      <c r="GA726" s="7"/>
      <c r="GB726" s="7"/>
      <c r="GC726" s="7"/>
      <c r="GD726" s="8"/>
      <c r="GE726" s="6"/>
      <c r="GF726" s="7"/>
      <c r="GG726" s="7"/>
      <c r="GH726" s="7"/>
      <c r="GI726" s="7"/>
      <c r="GJ726" s="8"/>
      <c r="GK726" s="6"/>
      <c r="GL726" s="7"/>
      <c r="GM726" s="7"/>
      <c r="GN726" s="7"/>
      <c r="GO726" s="7"/>
      <c r="GP726" s="8"/>
      <c r="GQ726" s="6"/>
      <c r="GR726" s="7"/>
      <c r="GS726" s="7"/>
      <c r="GT726" s="7"/>
      <c r="GU726" s="7"/>
      <c r="GV726" s="8"/>
      <c r="GW726" s="6"/>
      <c r="GX726" s="7"/>
      <c r="GY726" s="7"/>
      <c r="GZ726" s="7"/>
      <c r="HA726" s="7"/>
      <c r="HB726" s="8"/>
      <c r="HC726" s="6"/>
      <c r="HD726" s="7"/>
      <c r="HE726" s="7"/>
      <c r="HF726" s="7"/>
      <c r="HG726" s="7"/>
      <c r="HH726" s="8"/>
      <c r="HI726" s="6"/>
      <c r="HJ726" s="7"/>
      <c r="HK726" s="7"/>
      <c r="HL726" s="7"/>
      <c r="HM726" s="7"/>
      <c r="HN726" s="8"/>
      <c r="HO726" s="6"/>
      <c r="HP726" s="7"/>
      <c r="HQ726" s="7"/>
      <c r="HR726" s="7"/>
      <c r="HS726" s="7"/>
      <c r="HT726" s="8"/>
      <c r="HU726" s="6"/>
      <c r="HV726" s="7"/>
      <c r="HW726" s="7"/>
      <c r="HX726" s="7"/>
      <c r="HY726" s="7"/>
      <c r="HZ726" s="8"/>
      <c r="IA726" s="6"/>
      <c r="IB726" s="7"/>
      <c r="IC726" s="7"/>
      <c r="ID726" s="7"/>
      <c r="IE726" s="7"/>
      <c r="IF726" s="8"/>
      <c r="IG726" s="6"/>
      <c r="IH726" s="7"/>
      <c r="II726" s="7"/>
      <c r="IJ726" s="7"/>
      <c r="IK726" s="7"/>
      <c r="IL726" s="8"/>
      <c r="IM726" s="6"/>
      <c r="IN726" s="7"/>
      <c r="IO726" s="7"/>
      <c r="IP726" s="7"/>
      <c r="IQ726" s="7"/>
      <c r="IR726" s="8"/>
      <c r="IS726" s="6"/>
      <c r="IT726" s="7"/>
      <c r="IU726" s="7"/>
      <c r="IV726" s="7"/>
    </row>
    <row r="727" customFormat="false" ht="12.75" hidden="false" customHeight="false" outlineLevel="0" collapsed="false">
      <c r="A727" s="5" t="s">
        <v>899</v>
      </c>
      <c r="B727" s="6" t="n">
        <v>37049</v>
      </c>
      <c r="C727" s="7" t="s">
        <v>827</v>
      </c>
      <c r="D727" s="7" t="s">
        <v>663</v>
      </c>
      <c r="E727" s="7"/>
      <c r="F727" s="8" t="s">
        <v>772</v>
      </c>
      <c r="G727" s="8" t="n">
        <v>0</v>
      </c>
      <c r="H727" s="7"/>
      <c r="I727" s="7"/>
      <c r="J727" s="7"/>
      <c r="K727" s="7"/>
      <c r="L727" s="8"/>
      <c r="M727" s="6"/>
      <c r="N727" s="7"/>
      <c r="O727" s="7"/>
      <c r="P727" s="7"/>
      <c r="Q727" s="7"/>
      <c r="R727" s="8"/>
      <c r="S727" s="6"/>
      <c r="T727" s="7"/>
      <c r="U727" s="7"/>
      <c r="V727" s="7"/>
      <c r="W727" s="7"/>
      <c r="X727" s="8"/>
      <c r="Y727" s="6"/>
      <c r="Z727" s="7"/>
      <c r="AA727" s="7"/>
      <c r="AB727" s="7"/>
      <c r="AC727" s="7"/>
      <c r="AD727" s="8"/>
      <c r="AE727" s="6"/>
      <c r="AF727" s="7"/>
      <c r="AG727" s="7"/>
      <c r="AH727" s="7"/>
      <c r="AI727" s="7"/>
      <c r="AJ727" s="8"/>
      <c r="AK727" s="6"/>
      <c r="AL727" s="7"/>
      <c r="AM727" s="7"/>
      <c r="AN727" s="7"/>
      <c r="AO727" s="7"/>
      <c r="AP727" s="8"/>
      <c r="AQ727" s="6"/>
      <c r="AR727" s="7"/>
      <c r="AS727" s="7"/>
      <c r="AT727" s="7"/>
      <c r="AU727" s="7"/>
      <c r="AV727" s="8"/>
      <c r="AW727" s="6"/>
      <c r="AX727" s="7"/>
      <c r="AY727" s="7"/>
      <c r="AZ727" s="7"/>
      <c r="BA727" s="7"/>
      <c r="BB727" s="8"/>
      <c r="BC727" s="6"/>
      <c r="BD727" s="7"/>
      <c r="BE727" s="7"/>
      <c r="BF727" s="7"/>
      <c r="BG727" s="7"/>
      <c r="BH727" s="8"/>
      <c r="BI727" s="6"/>
      <c r="BJ727" s="7"/>
      <c r="BK727" s="7"/>
      <c r="BL727" s="7"/>
      <c r="BM727" s="7"/>
      <c r="BN727" s="8"/>
      <c r="BO727" s="6"/>
      <c r="BP727" s="7"/>
      <c r="BQ727" s="7"/>
      <c r="BR727" s="7"/>
      <c r="BS727" s="7"/>
      <c r="BT727" s="8"/>
      <c r="BU727" s="6"/>
      <c r="BV727" s="7"/>
      <c r="BW727" s="7"/>
      <c r="BX727" s="7"/>
      <c r="BY727" s="7"/>
      <c r="BZ727" s="8"/>
      <c r="CA727" s="6"/>
      <c r="CB727" s="7"/>
      <c r="CC727" s="7"/>
      <c r="CD727" s="7"/>
      <c r="CE727" s="7"/>
      <c r="CF727" s="8"/>
      <c r="CG727" s="6"/>
      <c r="CH727" s="7"/>
      <c r="CI727" s="7"/>
      <c r="CJ727" s="7"/>
      <c r="CK727" s="7"/>
      <c r="CL727" s="8"/>
      <c r="CM727" s="6"/>
      <c r="CN727" s="7"/>
      <c r="CO727" s="7"/>
      <c r="CP727" s="7"/>
      <c r="CQ727" s="7"/>
      <c r="CR727" s="8"/>
      <c r="CS727" s="6"/>
      <c r="CT727" s="7"/>
      <c r="CU727" s="7"/>
      <c r="CV727" s="7"/>
      <c r="CW727" s="7"/>
      <c r="CX727" s="8"/>
      <c r="CY727" s="6"/>
      <c r="CZ727" s="7"/>
      <c r="DA727" s="7"/>
      <c r="DB727" s="7"/>
      <c r="DC727" s="7"/>
      <c r="DD727" s="8"/>
      <c r="DE727" s="6"/>
      <c r="DF727" s="7"/>
      <c r="DG727" s="7"/>
      <c r="DH727" s="7"/>
      <c r="DI727" s="7"/>
      <c r="DJ727" s="8"/>
      <c r="DK727" s="6"/>
      <c r="DL727" s="7"/>
      <c r="DM727" s="7"/>
      <c r="DN727" s="7"/>
      <c r="DO727" s="7"/>
      <c r="DP727" s="8"/>
      <c r="DQ727" s="6"/>
      <c r="DR727" s="7"/>
      <c r="DS727" s="7"/>
      <c r="DT727" s="7"/>
      <c r="DU727" s="7"/>
      <c r="DV727" s="8"/>
      <c r="DW727" s="6"/>
      <c r="DX727" s="7"/>
      <c r="DY727" s="7"/>
      <c r="DZ727" s="7"/>
      <c r="EA727" s="7"/>
      <c r="EB727" s="8"/>
      <c r="EC727" s="6"/>
      <c r="ED727" s="7"/>
      <c r="EE727" s="7"/>
      <c r="EF727" s="7"/>
      <c r="EG727" s="7"/>
      <c r="EH727" s="8"/>
      <c r="EI727" s="6"/>
      <c r="EJ727" s="7"/>
      <c r="EK727" s="7"/>
      <c r="EL727" s="7"/>
      <c r="EM727" s="7"/>
      <c r="EN727" s="8"/>
      <c r="EO727" s="6"/>
      <c r="EP727" s="7"/>
      <c r="EQ727" s="7"/>
      <c r="ER727" s="7"/>
      <c r="ES727" s="7"/>
      <c r="ET727" s="8"/>
      <c r="EU727" s="6"/>
      <c r="EV727" s="7"/>
      <c r="EW727" s="7"/>
      <c r="EX727" s="7"/>
      <c r="EY727" s="7"/>
      <c r="EZ727" s="8"/>
      <c r="FA727" s="6"/>
      <c r="FB727" s="7"/>
      <c r="FC727" s="7"/>
      <c r="FD727" s="7"/>
      <c r="FE727" s="7"/>
      <c r="FF727" s="8"/>
      <c r="FG727" s="6"/>
      <c r="FH727" s="7"/>
      <c r="FI727" s="7"/>
      <c r="FJ727" s="7"/>
      <c r="FK727" s="7"/>
      <c r="FL727" s="8"/>
      <c r="FM727" s="6"/>
      <c r="FN727" s="7"/>
      <c r="FO727" s="7"/>
      <c r="FP727" s="7"/>
      <c r="FQ727" s="7"/>
      <c r="FR727" s="8"/>
      <c r="FS727" s="6"/>
      <c r="FT727" s="7"/>
      <c r="FU727" s="7"/>
      <c r="FV727" s="7"/>
      <c r="FW727" s="7"/>
      <c r="FX727" s="8"/>
      <c r="FY727" s="6"/>
      <c r="FZ727" s="7"/>
      <c r="GA727" s="7"/>
      <c r="GB727" s="7"/>
      <c r="GC727" s="7"/>
      <c r="GD727" s="8"/>
      <c r="GE727" s="6"/>
      <c r="GF727" s="7"/>
      <c r="GG727" s="7"/>
      <c r="GH727" s="7"/>
      <c r="GI727" s="7"/>
      <c r="GJ727" s="8"/>
      <c r="GK727" s="6"/>
      <c r="GL727" s="7"/>
      <c r="GM727" s="7"/>
      <c r="GN727" s="7"/>
      <c r="GO727" s="7"/>
      <c r="GP727" s="8"/>
      <c r="GQ727" s="6"/>
      <c r="GR727" s="7"/>
      <c r="GS727" s="7"/>
      <c r="GT727" s="7"/>
      <c r="GU727" s="7"/>
      <c r="GV727" s="8"/>
      <c r="GW727" s="6"/>
      <c r="GX727" s="7"/>
      <c r="GY727" s="7"/>
      <c r="GZ727" s="7"/>
      <c r="HA727" s="7"/>
      <c r="HB727" s="8"/>
      <c r="HC727" s="6"/>
      <c r="HD727" s="7"/>
      <c r="HE727" s="7"/>
      <c r="HF727" s="7"/>
      <c r="HG727" s="7"/>
      <c r="HH727" s="8"/>
      <c r="HI727" s="6"/>
      <c r="HJ727" s="7"/>
      <c r="HK727" s="7"/>
      <c r="HL727" s="7"/>
      <c r="HM727" s="7"/>
      <c r="HN727" s="8"/>
      <c r="HO727" s="6"/>
      <c r="HP727" s="7"/>
      <c r="HQ727" s="7"/>
      <c r="HR727" s="7"/>
      <c r="HS727" s="7"/>
      <c r="HT727" s="8"/>
      <c r="HU727" s="6"/>
      <c r="HV727" s="7"/>
      <c r="HW727" s="7"/>
      <c r="HX727" s="7"/>
      <c r="HY727" s="7"/>
      <c r="HZ727" s="8"/>
      <c r="IA727" s="6"/>
      <c r="IB727" s="7"/>
      <c r="IC727" s="7"/>
      <c r="ID727" s="7"/>
      <c r="IE727" s="7"/>
      <c r="IF727" s="8"/>
      <c r="IG727" s="6"/>
      <c r="IH727" s="7"/>
      <c r="II727" s="7"/>
      <c r="IJ727" s="7"/>
      <c r="IK727" s="7"/>
      <c r="IL727" s="8"/>
      <c r="IM727" s="6"/>
      <c r="IN727" s="7"/>
      <c r="IO727" s="7"/>
      <c r="IP727" s="7"/>
      <c r="IQ727" s="7"/>
      <c r="IR727" s="8"/>
      <c r="IS727" s="6"/>
      <c r="IT727" s="7"/>
      <c r="IU727" s="7"/>
      <c r="IV727" s="7"/>
    </row>
    <row r="728" customFormat="false" ht="12.75" hidden="false" customHeight="false" outlineLevel="0" collapsed="false">
      <c r="A728" s="5" t="s">
        <v>900</v>
      </c>
      <c r="B728" s="6" t="n">
        <v>37049</v>
      </c>
      <c r="C728" s="7" t="s">
        <v>739</v>
      </c>
      <c r="D728" s="7" t="s">
        <v>663</v>
      </c>
      <c r="E728" s="7"/>
      <c r="F728" s="8" t="s">
        <v>772</v>
      </c>
      <c r="G728" s="8" t="n">
        <v>0</v>
      </c>
      <c r="H728" s="7"/>
      <c r="I728" s="7"/>
      <c r="J728" s="7"/>
      <c r="K728" s="7"/>
      <c r="L728" s="8"/>
      <c r="M728" s="6"/>
      <c r="N728" s="7"/>
      <c r="O728" s="7"/>
      <c r="P728" s="7"/>
      <c r="Q728" s="7"/>
      <c r="R728" s="8"/>
      <c r="S728" s="6"/>
      <c r="T728" s="7"/>
      <c r="U728" s="7"/>
      <c r="V728" s="7"/>
      <c r="W728" s="7"/>
      <c r="X728" s="8"/>
      <c r="Y728" s="6"/>
      <c r="Z728" s="7"/>
      <c r="AA728" s="7"/>
      <c r="AB728" s="7"/>
      <c r="AC728" s="7"/>
      <c r="AD728" s="8"/>
      <c r="AE728" s="6"/>
      <c r="AF728" s="7"/>
      <c r="AG728" s="7"/>
      <c r="AH728" s="7"/>
      <c r="AI728" s="7"/>
      <c r="AJ728" s="8"/>
      <c r="AK728" s="6"/>
      <c r="AL728" s="7"/>
      <c r="AM728" s="7"/>
      <c r="AN728" s="7"/>
      <c r="AO728" s="7"/>
      <c r="AP728" s="8"/>
      <c r="AQ728" s="6"/>
      <c r="AR728" s="7"/>
      <c r="AS728" s="7"/>
      <c r="AT728" s="7"/>
      <c r="AU728" s="7"/>
      <c r="AV728" s="8"/>
      <c r="AW728" s="6"/>
      <c r="AX728" s="7"/>
      <c r="AY728" s="7"/>
      <c r="AZ728" s="7"/>
      <c r="BA728" s="7"/>
      <c r="BB728" s="8"/>
      <c r="BC728" s="6"/>
      <c r="BD728" s="7"/>
      <c r="BE728" s="7"/>
      <c r="BF728" s="7"/>
      <c r="BG728" s="7"/>
      <c r="BH728" s="8"/>
      <c r="BI728" s="6"/>
      <c r="BJ728" s="7"/>
      <c r="BK728" s="7"/>
      <c r="BL728" s="7"/>
      <c r="BM728" s="7"/>
      <c r="BN728" s="8"/>
      <c r="BO728" s="6"/>
      <c r="BP728" s="7"/>
      <c r="BQ728" s="7"/>
      <c r="BR728" s="7"/>
      <c r="BS728" s="7"/>
      <c r="BT728" s="8"/>
      <c r="BU728" s="6"/>
      <c r="BV728" s="7"/>
      <c r="BW728" s="7"/>
      <c r="BX728" s="7"/>
      <c r="BY728" s="7"/>
      <c r="BZ728" s="8"/>
      <c r="CA728" s="6"/>
      <c r="CB728" s="7"/>
      <c r="CC728" s="7"/>
      <c r="CD728" s="7"/>
      <c r="CE728" s="7"/>
      <c r="CF728" s="8"/>
      <c r="CG728" s="6"/>
      <c r="CH728" s="7"/>
      <c r="CI728" s="7"/>
      <c r="CJ728" s="7"/>
      <c r="CK728" s="7"/>
      <c r="CL728" s="8"/>
      <c r="CM728" s="6"/>
      <c r="CN728" s="7"/>
      <c r="CO728" s="7"/>
      <c r="CP728" s="7"/>
      <c r="CQ728" s="7"/>
      <c r="CR728" s="8"/>
      <c r="CS728" s="6"/>
      <c r="CT728" s="7"/>
      <c r="CU728" s="7"/>
      <c r="CV728" s="7"/>
      <c r="CW728" s="7"/>
      <c r="CX728" s="8"/>
      <c r="CY728" s="6"/>
      <c r="CZ728" s="7"/>
      <c r="DA728" s="7"/>
      <c r="DB728" s="7"/>
      <c r="DC728" s="7"/>
      <c r="DD728" s="8"/>
      <c r="DE728" s="6"/>
      <c r="DF728" s="7"/>
      <c r="DG728" s="7"/>
      <c r="DH728" s="7"/>
      <c r="DI728" s="7"/>
      <c r="DJ728" s="8"/>
      <c r="DK728" s="6"/>
      <c r="DL728" s="7"/>
      <c r="DM728" s="7"/>
      <c r="DN728" s="7"/>
      <c r="DO728" s="7"/>
      <c r="DP728" s="8"/>
      <c r="DQ728" s="6"/>
      <c r="DR728" s="7"/>
      <c r="DS728" s="7"/>
      <c r="DT728" s="7"/>
      <c r="DU728" s="7"/>
      <c r="DV728" s="8"/>
      <c r="DW728" s="6"/>
      <c r="DX728" s="7"/>
      <c r="DY728" s="7"/>
      <c r="DZ728" s="7"/>
      <c r="EA728" s="7"/>
      <c r="EB728" s="8"/>
      <c r="EC728" s="6"/>
      <c r="ED728" s="7"/>
      <c r="EE728" s="7"/>
      <c r="EF728" s="7"/>
      <c r="EG728" s="7"/>
      <c r="EH728" s="8"/>
      <c r="EI728" s="6"/>
      <c r="EJ728" s="7"/>
      <c r="EK728" s="7"/>
      <c r="EL728" s="7"/>
      <c r="EM728" s="7"/>
      <c r="EN728" s="8"/>
      <c r="EO728" s="6"/>
      <c r="EP728" s="7"/>
      <c r="EQ728" s="7"/>
      <c r="ER728" s="7"/>
      <c r="ES728" s="7"/>
      <c r="ET728" s="8"/>
      <c r="EU728" s="6"/>
      <c r="EV728" s="7"/>
      <c r="EW728" s="7"/>
      <c r="EX728" s="7"/>
      <c r="EY728" s="7"/>
      <c r="EZ728" s="8"/>
      <c r="FA728" s="6"/>
      <c r="FB728" s="7"/>
      <c r="FC728" s="7"/>
      <c r="FD728" s="7"/>
      <c r="FE728" s="7"/>
      <c r="FF728" s="8"/>
      <c r="FG728" s="6"/>
      <c r="FH728" s="7"/>
      <c r="FI728" s="7"/>
      <c r="FJ728" s="7"/>
      <c r="FK728" s="7"/>
      <c r="FL728" s="8"/>
      <c r="FM728" s="6"/>
      <c r="FN728" s="7"/>
      <c r="FO728" s="7"/>
      <c r="FP728" s="7"/>
      <c r="FQ728" s="7"/>
      <c r="FR728" s="8"/>
      <c r="FS728" s="6"/>
      <c r="FT728" s="7"/>
      <c r="FU728" s="7"/>
      <c r="FV728" s="7"/>
      <c r="FW728" s="7"/>
      <c r="FX728" s="8"/>
      <c r="FY728" s="6"/>
      <c r="FZ728" s="7"/>
      <c r="GA728" s="7"/>
      <c r="GB728" s="7"/>
      <c r="GC728" s="7"/>
      <c r="GD728" s="8"/>
      <c r="GE728" s="6"/>
      <c r="GF728" s="7"/>
      <c r="GG728" s="7"/>
      <c r="GH728" s="7"/>
      <c r="GI728" s="7"/>
      <c r="GJ728" s="8"/>
      <c r="GK728" s="6"/>
      <c r="GL728" s="7"/>
      <c r="GM728" s="7"/>
      <c r="GN728" s="7"/>
      <c r="GO728" s="7"/>
      <c r="GP728" s="8"/>
      <c r="GQ728" s="6"/>
      <c r="GR728" s="7"/>
      <c r="GS728" s="7"/>
      <c r="GT728" s="7"/>
      <c r="GU728" s="7"/>
      <c r="GV728" s="8"/>
      <c r="GW728" s="6"/>
      <c r="GX728" s="7"/>
      <c r="GY728" s="7"/>
      <c r="GZ728" s="7"/>
      <c r="HA728" s="7"/>
      <c r="HB728" s="8"/>
      <c r="HC728" s="6"/>
      <c r="HD728" s="7"/>
      <c r="HE728" s="7"/>
      <c r="HF728" s="7"/>
      <c r="HG728" s="7"/>
      <c r="HH728" s="8"/>
      <c r="HI728" s="6"/>
      <c r="HJ728" s="7"/>
      <c r="HK728" s="7"/>
      <c r="HL728" s="7"/>
      <c r="HM728" s="7"/>
      <c r="HN728" s="8"/>
      <c r="HO728" s="6"/>
      <c r="HP728" s="7"/>
      <c r="HQ728" s="7"/>
      <c r="HR728" s="7"/>
      <c r="HS728" s="7"/>
      <c r="HT728" s="8"/>
      <c r="HU728" s="6"/>
      <c r="HV728" s="7"/>
      <c r="HW728" s="7"/>
      <c r="HX728" s="7"/>
      <c r="HY728" s="7"/>
      <c r="HZ728" s="8"/>
      <c r="IA728" s="6"/>
      <c r="IB728" s="7"/>
      <c r="IC728" s="7"/>
      <c r="ID728" s="7"/>
      <c r="IE728" s="7"/>
      <c r="IF728" s="8"/>
      <c r="IG728" s="6"/>
      <c r="IH728" s="7"/>
      <c r="II728" s="7"/>
      <c r="IJ728" s="7"/>
      <c r="IK728" s="7"/>
      <c r="IL728" s="8"/>
      <c r="IM728" s="6"/>
      <c r="IN728" s="7"/>
      <c r="IO728" s="7"/>
      <c r="IP728" s="7"/>
      <c r="IQ728" s="7"/>
      <c r="IR728" s="8"/>
      <c r="IS728" s="6"/>
      <c r="IT728" s="7"/>
      <c r="IU728" s="7"/>
      <c r="IV728" s="7"/>
    </row>
    <row r="729" customFormat="false" ht="12.75" hidden="false" customHeight="false" outlineLevel="0" collapsed="false">
      <c r="A729" s="5" t="s">
        <v>901</v>
      </c>
      <c r="B729" s="6" t="n">
        <v>37049</v>
      </c>
      <c r="C729" s="7" t="s">
        <v>739</v>
      </c>
      <c r="D729" s="7" t="s">
        <v>663</v>
      </c>
      <c r="E729" s="7"/>
      <c r="F729" s="8" t="s">
        <v>665</v>
      </c>
      <c r="G729" s="8" t="n">
        <v>0</v>
      </c>
      <c r="H729" s="7"/>
      <c r="I729" s="7"/>
      <c r="J729" s="7"/>
      <c r="K729" s="7"/>
      <c r="L729" s="8"/>
      <c r="M729" s="6"/>
      <c r="N729" s="7"/>
      <c r="O729" s="7"/>
      <c r="P729" s="7"/>
      <c r="Q729" s="7"/>
      <c r="R729" s="8"/>
      <c r="S729" s="6"/>
      <c r="T729" s="7"/>
      <c r="U729" s="7"/>
      <c r="V729" s="7"/>
      <c r="W729" s="7"/>
      <c r="X729" s="8"/>
      <c r="Y729" s="6"/>
      <c r="Z729" s="7"/>
      <c r="AA729" s="7"/>
      <c r="AB729" s="7"/>
      <c r="AC729" s="7"/>
      <c r="AD729" s="8"/>
      <c r="AE729" s="6"/>
      <c r="AF729" s="7"/>
      <c r="AG729" s="7"/>
      <c r="AH729" s="7"/>
      <c r="AI729" s="7"/>
      <c r="AJ729" s="8"/>
      <c r="AK729" s="6"/>
      <c r="AL729" s="7"/>
      <c r="AM729" s="7"/>
      <c r="AN729" s="7"/>
      <c r="AO729" s="7"/>
      <c r="AP729" s="8"/>
      <c r="AQ729" s="6"/>
      <c r="AR729" s="7"/>
      <c r="AS729" s="7"/>
      <c r="AT729" s="7"/>
      <c r="AU729" s="7"/>
      <c r="AV729" s="8"/>
      <c r="AW729" s="6"/>
      <c r="AX729" s="7"/>
      <c r="AY729" s="7"/>
      <c r="AZ729" s="7"/>
      <c r="BA729" s="7"/>
      <c r="BB729" s="8"/>
      <c r="BC729" s="6"/>
      <c r="BD729" s="7"/>
      <c r="BE729" s="7"/>
      <c r="BF729" s="7"/>
      <c r="BG729" s="7"/>
      <c r="BH729" s="8"/>
      <c r="BI729" s="6"/>
      <c r="BJ729" s="7"/>
      <c r="BK729" s="7"/>
      <c r="BL729" s="7"/>
      <c r="BM729" s="7"/>
      <c r="BN729" s="8"/>
      <c r="BO729" s="6"/>
      <c r="BP729" s="7"/>
      <c r="BQ729" s="7"/>
      <c r="BR729" s="7"/>
      <c r="BS729" s="7"/>
      <c r="BT729" s="8"/>
      <c r="BU729" s="6"/>
      <c r="BV729" s="7"/>
      <c r="BW729" s="7"/>
      <c r="BX729" s="7"/>
      <c r="BY729" s="7"/>
      <c r="BZ729" s="8"/>
      <c r="CA729" s="6"/>
      <c r="CB729" s="7"/>
      <c r="CC729" s="7"/>
      <c r="CD729" s="7"/>
      <c r="CE729" s="7"/>
      <c r="CF729" s="8"/>
      <c r="CG729" s="6"/>
      <c r="CH729" s="7"/>
      <c r="CI729" s="7"/>
      <c r="CJ729" s="7"/>
      <c r="CK729" s="7"/>
      <c r="CL729" s="8"/>
      <c r="CM729" s="6"/>
      <c r="CN729" s="7"/>
      <c r="CO729" s="7"/>
      <c r="CP729" s="7"/>
      <c r="CQ729" s="7"/>
      <c r="CR729" s="8"/>
      <c r="CS729" s="6"/>
      <c r="CT729" s="7"/>
      <c r="CU729" s="7"/>
      <c r="CV729" s="7"/>
      <c r="CW729" s="7"/>
      <c r="CX729" s="8"/>
      <c r="CY729" s="6"/>
      <c r="CZ729" s="7"/>
      <c r="DA729" s="7"/>
      <c r="DB729" s="7"/>
      <c r="DC729" s="7"/>
      <c r="DD729" s="8"/>
      <c r="DE729" s="6"/>
      <c r="DF729" s="7"/>
      <c r="DG729" s="7"/>
      <c r="DH729" s="7"/>
      <c r="DI729" s="7"/>
      <c r="DJ729" s="8"/>
      <c r="DK729" s="6"/>
      <c r="DL729" s="7"/>
      <c r="DM729" s="7"/>
      <c r="DN729" s="7"/>
      <c r="DO729" s="7"/>
      <c r="DP729" s="8"/>
      <c r="DQ729" s="6"/>
      <c r="DR729" s="7"/>
      <c r="DS729" s="7"/>
      <c r="DT729" s="7"/>
      <c r="DU729" s="7"/>
      <c r="DV729" s="8"/>
      <c r="DW729" s="6"/>
      <c r="DX729" s="7"/>
      <c r="DY729" s="7"/>
      <c r="DZ729" s="7"/>
      <c r="EA729" s="7"/>
      <c r="EB729" s="8"/>
      <c r="EC729" s="6"/>
      <c r="ED729" s="7"/>
      <c r="EE729" s="7"/>
      <c r="EF729" s="7"/>
      <c r="EG729" s="7"/>
      <c r="EH729" s="8"/>
      <c r="EI729" s="6"/>
      <c r="EJ729" s="7"/>
      <c r="EK729" s="7"/>
      <c r="EL729" s="7"/>
      <c r="EM729" s="7"/>
      <c r="EN729" s="8"/>
      <c r="EO729" s="6"/>
      <c r="EP729" s="7"/>
      <c r="EQ729" s="7"/>
      <c r="ER729" s="7"/>
      <c r="ES729" s="7"/>
      <c r="ET729" s="8"/>
      <c r="EU729" s="6"/>
      <c r="EV729" s="7"/>
      <c r="EW729" s="7"/>
      <c r="EX729" s="7"/>
      <c r="EY729" s="7"/>
      <c r="EZ729" s="8"/>
      <c r="FA729" s="6"/>
      <c r="FB729" s="7"/>
      <c r="FC729" s="7"/>
      <c r="FD729" s="7"/>
      <c r="FE729" s="7"/>
      <c r="FF729" s="8"/>
      <c r="FG729" s="6"/>
      <c r="FH729" s="7"/>
      <c r="FI729" s="7"/>
      <c r="FJ729" s="7"/>
      <c r="FK729" s="7"/>
      <c r="FL729" s="8"/>
      <c r="FM729" s="6"/>
      <c r="FN729" s="7"/>
      <c r="FO729" s="7"/>
      <c r="FP729" s="7"/>
      <c r="FQ729" s="7"/>
      <c r="FR729" s="8"/>
      <c r="FS729" s="6"/>
      <c r="FT729" s="7"/>
      <c r="FU729" s="7"/>
      <c r="FV729" s="7"/>
      <c r="FW729" s="7"/>
      <c r="FX729" s="8"/>
      <c r="FY729" s="6"/>
      <c r="FZ729" s="7"/>
      <c r="GA729" s="7"/>
      <c r="GB729" s="7"/>
      <c r="GC729" s="7"/>
      <c r="GD729" s="8"/>
      <c r="GE729" s="6"/>
      <c r="GF729" s="7"/>
      <c r="GG729" s="7"/>
      <c r="GH729" s="7"/>
      <c r="GI729" s="7"/>
      <c r="GJ729" s="8"/>
      <c r="GK729" s="6"/>
      <c r="GL729" s="7"/>
      <c r="GM729" s="7"/>
      <c r="GN729" s="7"/>
      <c r="GO729" s="7"/>
      <c r="GP729" s="8"/>
      <c r="GQ729" s="6"/>
      <c r="GR729" s="7"/>
      <c r="GS729" s="7"/>
      <c r="GT729" s="7"/>
      <c r="GU729" s="7"/>
      <c r="GV729" s="8"/>
      <c r="GW729" s="6"/>
      <c r="GX729" s="7"/>
      <c r="GY729" s="7"/>
      <c r="GZ729" s="7"/>
      <c r="HA729" s="7"/>
      <c r="HB729" s="8"/>
      <c r="HC729" s="6"/>
      <c r="HD729" s="7"/>
      <c r="HE729" s="7"/>
      <c r="HF729" s="7"/>
      <c r="HG729" s="7"/>
      <c r="HH729" s="8"/>
      <c r="HI729" s="6"/>
      <c r="HJ729" s="7"/>
      <c r="HK729" s="7"/>
      <c r="HL729" s="7"/>
      <c r="HM729" s="7"/>
      <c r="HN729" s="8"/>
      <c r="HO729" s="6"/>
      <c r="HP729" s="7"/>
      <c r="HQ729" s="7"/>
      <c r="HR729" s="7"/>
      <c r="HS729" s="7"/>
      <c r="HT729" s="8"/>
      <c r="HU729" s="6"/>
      <c r="HV729" s="7"/>
      <c r="HW729" s="7"/>
      <c r="HX729" s="7"/>
      <c r="HY729" s="7"/>
      <c r="HZ729" s="8"/>
      <c r="IA729" s="6"/>
      <c r="IB729" s="7"/>
      <c r="IC729" s="7"/>
      <c r="ID729" s="7"/>
      <c r="IE729" s="7"/>
      <c r="IF729" s="8"/>
      <c r="IG729" s="6"/>
      <c r="IH729" s="7"/>
      <c r="II729" s="7"/>
      <c r="IJ729" s="7"/>
      <c r="IK729" s="7"/>
      <c r="IL729" s="8"/>
      <c r="IM729" s="6"/>
      <c r="IN729" s="7"/>
      <c r="IO729" s="7"/>
      <c r="IP729" s="7"/>
      <c r="IQ729" s="7"/>
      <c r="IR729" s="8"/>
      <c r="IS729" s="6"/>
      <c r="IT729" s="7"/>
      <c r="IU729" s="7"/>
      <c r="IV729" s="7"/>
    </row>
    <row r="730" customFormat="false" ht="12.75" hidden="false" customHeight="false" outlineLevel="0" collapsed="false">
      <c r="A730" s="5" t="s">
        <v>902</v>
      </c>
      <c r="B730" s="6" t="n">
        <v>37050</v>
      </c>
      <c r="C730" s="7" t="s">
        <v>858</v>
      </c>
      <c r="D730" s="7" t="s">
        <v>663</v>
      </c>
      <c r="E730" s="7"/>
      <c r="F730" s="8" t="s">
        <v>665</v>
      </c>
      <c r="G730" s="8" t="n">
        <v>0</v>
      </c>
      <c r="H730" s="7"/>
      <c r="I730" s="7"/>
      <c r="J730" s="7"/>
      <c r="K730" s="7"/>
      <c r="L730" s="8"/>
      <c r="M730" s="6"/>
      <c r="N730" s="7"/>
      <c r="O730" s="7"/>
      <c r="P730" s="7"/>
      <c r="Q730" s="7"/>
      <c r="R730" s="8"/>
      <c r="S730" s="6"/>
      <c r="T730" s="7"/>
      <c r="U730" s="7"/>
      <c r="V730" s="7"/>
      <c r="W730" s="7"/>
      <c r="X730" s="8"/>
      <c r="Y730" s="6"/>
      <c r="Z730" s="7"/>
      <c r="AA730" s="7"/>
      <c r="AB730" s="7"/>
      <c r="AC730" s="7"/>
      <c r="AD730" s="8"/>
      <c r="AE730" s="6"/>
      <c r="AF730" s="7"/>
      <c r="AG730" s="7"/>
      <c r="AH730" s="7"/>
      <c r="AI730" s="7"/>
      <c r="AJ730" s="8"/>
      <c r="AK730" s="6"/>
      <c r="AL730" s="7"/>
      <c r="AM730" s="7"/>
      <c r="AN730" s="7"/>
      <c r="AO730" s="7"/>
      <c r="AP730" s="8"/>
      <c r="AQ730" s="6"/>
      <c r="AR730" s="7"/>
      <c r="AS730" s="7"/>
      <c r="AT730" s="7"/>
      <c r="AU730" s="7"/>
      <c r="AV730" s="8"/>
      <c r="AW730" s="6"/>
      <c r="AX730" s="7"/>
      <c r="AY730" s="7"/>
      <c r="AZ730" s="7"/>
      <c r="BA730" s="7"/>
      <c r="BB730" s="8"/>
      <c r="BC730" s="6"/>
      <c r="BD730" s="7"/>
      <c r="BE730" s="7"/>
      <c r="BF730" s="7"/>
      <c r="BG730" s="7"/>
      <c r="BH730" s="8"/>
      <c r="BI730" s="6"/>
      <c r="BJ730" s="7"/>
      <c r="BK730" s="7"/>
      <c r="BL730" s="7"/>
      <c r="BM730" s="7"/>
      <c r="BN730" s="8"/>
      <c r="BO730" s="6"/>
      <c r="BP730" s="7"/>
      <c r="BQ730" s="7"/>
      <c r="BR730" s="7"/>
      <c r="BS730" s="7"/>
      <c r="BT730" s="8"/>
      <c r="BU730" s="6"/>
      <c r="BV730" s="7"/>
      <c r="BW730" s="7"/>
      <c r="BX730" s="7"/>
      <c r="BY730" s="7"/>
      <c r="BZ730" s="8"/>
      <c r="CA730" s="6"/>
      <c r="CB730" s="7"/>
      <c r="CC730" s="7"/>
      <c r="CD730" s="7"/>
      <c r="CE730" s="7"/>
      <c r="CF730" s="8"/>
      <c r="CG730" s="6"/>
      <c r="CH730" s="7"/>
      <c r="CI730" s="7"/>
      <c r="CJ730" s="7"/>
      <c r="CK730" s="7"/>
      <c r="CL730" s="8"/>
      <c r="CM730" s="6"/>
      <c r="CN730" s="7"/>
      <c r="CO730" s="7"/>
      <c r="CP730" s="7"/>
      <c r="CQ730" s="7"/>
      <c r="CR730" s="8"/>
      <c r="CS730" s="6"/>
      <c r="CT730" s="7"/>
      <c r="CU730" s="7"/>
      <c r="CV730" s="7"/>
      <c r="CW730" s="7"/>
      <c r="CX730" s="8"/>
      <c r="CY730" s="6"/>
      <c r="CZ730" s="7"/>
      <c r="DA730" s="7"/>
      <c r="DB730" s="7"/>
      <c r="DC730" s="7"/>
      <c r="DD730" s="8"/>
      <c r="DE730" s="6"/>
      <c r="DF730" s="7"/>
      <c r="DG730" s="7"/>
      <c r="DH730" s="7"/>
      <c r="DI730" s="7"/>
      <c r="DJ730" s="8"/>
      <c r="DK730" s="6"/>
      <c r="DL730" s="7"/>
      <c r="DM730" s="7"/>
      <c r="DN730" s="7"/>
      <c r="DO730" s="7"/>
      <c r="DP730" s="8"/>
      <c r="DQ730" s="6"/>
      <c r="DR730" s="7"/>
      <c r="DS730" s="7"/>
      <c r="DT730" s="7"/>
      <c r="DU730" s="7"/>
      <c r="DV730" s="8"/>
      <c r="DW730" s="6"/>
      <c r="DX730" s="7"/>
      <c r="DY730" s="7"/>
      <c r="DZ730" s="7"/>
      <c r="EA730" s="7"/>
      <c r="EB730" s="8"/>
      <c r="EC730" s="6"/>
      <c r="ED730" s="7"/>
      <c r="EE730" s="7"/>
      <c r="EF730" s="7"/>
      <c r="EG730" s="7"/>
      <c r="EH730" s="8"/>
      <c r="EI730" s="6"/>
      <c r="EJ730" s="7"/>
      <c r="EK730" s="7"/>
      <c r="EL730" s="7"/>
      <c r="EM730" s="7"/>
      <c r="EN730" s="8"/>
      <c r="EO730" s="6"/>
      <c r="EP730" s="7"/>
      <c r="EQ730" s="7"/>
      <c r="ER730" s="7"/>
      <c r="ES730" s="7"/>
      <c r="ET730" s="8"/>
      <c r="EU730" s="6"/>
      <c r="EV730" s="7"/>
      <c r="EW730" s="7"/>
      <c r="EX730" s="7"/>
      <c r="EY730" s="7"/>
      <c r="EZ730" s="8"/>
      <c r="FA730" s="6"/>
      <c r="FB730" s="7"/>
      <c r="FC730" s="7"/>
      <c r="FD730" s="7"/>
      <c r="FE730" s="7"/>
      <c r="FF730" s="8"/>
      <c r="FG730" s="6"/>
      <c r="FH730" s="7"/>
      <c r="FI730" s="7"/>
      <c r="FJ730" s="7"/>
      <c r="FK730" s="7"/>
      <c r="FL730" s="8"/>
      <c r="FM730" s="6"/>
      <c r="FN730" s="7"/>
      <c r="FO730" s="7"/>
      <c r="FP730" s="7"/>
      <c r="FQ730" s="7"/>
      <c r="FR730" s="8"/>
      <c r="FS730" s="6"/>
      <c r="FT730" s="7"/>
      <c r="FU730" s="7"/>
      <c r="FV730" s="7"/>
      <c r="FW730" s="7"/>
      <c r="FX730" s="8"/>
      <c r="FY730" s="6"/>
      <c r="FZ730" s="7"/>
      <c r="GA730" s="7"/>
      <c r="GB730" s="7"/>
      <c r="GC730" s="7"/>
      <c r="GD730" s="8"/>
      <c r="GE730" s="6"/>
      <c r="GF730" s="7"/>
      <c r="GG730" s="7"/>
      <c r="GH730" s="7"/>
      <c r="GI730" s="7"/>
      <c r="GJ730" s="8"/>
      <c r="GK730" s="6"/>
      <c r="GL730" s="7"/>
      <c r="GM730" s="7"/>
      <c r="GN730" s="7"/>
      <c r="GO730" s="7"/>
      <c r="GP730" s="8"/>
      <c r="GQ730" s="6"/>
      <c r="GR730" s="7"/>
      <c r="GS730" s="7"/>
      <c r="GT730" s="7"/>
      <c r="GU730" s="7"/>
      <c r="GV730" s="8"/>
      <c r="GW730" s="6"/>
      <c r="GX730" s="7"/>
      <c r="GY730" s="7"/>
      <c r="GZ730" s="7"/>
      <c r="HA730" s="7"/>
      <c r="HB730" s="8"/>
      <c r="HC730" s="6"/>
      <c r="HD730" s="7"/>
      <c r="HE730" s="7"/>
      <c r="HF730" s="7"/>
      <c r="HG730" s="7"/>
      <c r="HH730" s="8"/>
      <c r="HI730" s="6"/>
      <c r="HJ730" s="7"/>
      <c r="HK730" s="7"/>
      <c r="HL730" s="7"/>
      <c r="HM730" s="7"/>
      <c r="HN730" s="8"/>
      <c r="HO730" s="6"/>
      <c r="HP730" s="7"/>
      <c r="HQ730" s="7"/>
      <c r="HR730" s="7"/>
      <c r="HS730" s="7"/>
      <c r="HT730" s="8"/>
      <c r="HU730" s="6"/>
      <c r="HV730" s="7"/>
      <c r="HW730" s="7"/>
      <c r="HX730" s="7"/>
      <c r="HY730" s="7"/>
      <c r="HZ730" s="8"/>
      <c r="IA730" s="6"/>
      <c r="IB730" s="7"/>
      <c r="IC730" s="7"/>
      <c r="ID730" s="7"/>
      <c r="IE730" s="7"/>
      <c r="IF730" s="8"/>
      <c r="IG730" s="6"/>
      <c r="IH730" s="7"/>
      <c r="II730" s="7"/>
      <c r="IJ730" s="7"/>
      <c r="IK730" s="7"/>
      <c r="IL730" s="8"/>
      <c r="IM730" s="6"/>
      <c r="IN730" s="7"/>
      <c r="IO730" s="7"/>
      <c r="IP730" s="7"/>
      <c r="IQ730" s="7"/>
      <c r="IR730" s="8"/>
      <c r="IS730" s="6"/>
      <c r="IT730" s="7"/>
      <c r="IU730" s="7"/>
      <c r="IV730" s="7"/>
    </row>
    <row r="731" customFormat="false" ht="12.75" hidden="false" customHeight="false" outlineLevel="0" collapsed="false">
      <c r="A731" s="5" t="s">
        <v>903</v>
      </c>
      <c r="B731" s="6" t="n">
        <v>37053</v>
      </c>
      <c r="C731" s="7" t="s">
        <v>690</v>
      </c>
      <c r="D731" s="7" t="s">
        <v>663</v>
      </c>
      <c r="E731" s="7"/>
      <c r="F731" s="8" t="s">
        <v>665</v>
      </c>
      <c r="G731" s="8" t="n">
        <v>0</v>
      </c>
      <c r="H731" s="7"/>
      <c r="I731" s="7"/>
      <c r="J731" s="7"/>
      <c r="K731" s="7"/>
      <c r="L731" s="8"/>
      <c r="M731" s="6"/>
      <c r="N731" s="7"/>
      <c r="O731" s="7"/>
      <c r="P731" s="7"/>
      <c r="Q731" s="7"/>
      <c r="R731" s="8"/>
      <c r="S731" s="6"/>
      <c r="T731" s="7"/>
      <c r="U731" s="7"/>
      <c r="V731" s="7"/>
      <c r="W731" s="7"/>
      <c r="X731" s="8"/>
      <c r="Y731" s="6"/>
      <c r="Z731" s="7"/>
      <c r="AA731" s="7"/>
      <c r="AB731" s="7"/>
      <c r="AC731" s="7"/>
      <c r="AD731" s="8"/>
      <c r="AE731" s="6"/>
      <c r="AF731" s="7"/>
      <c r="AG731" s="7"/>
      <c r="AH731" s="7"/>
      <c r="AI731" s="7"/>
      <c r="AJ731" s="8"/>
      <c r="AK731" s="6"/>
      <c r="AL731" s="7"/>
      <c r="AM731" s="7"/>
      <c r="AN731" s="7"/>
      <c r="AO731" s="7"/>
      <c r="AP731" s="8"/>
      <c r="AQ731" s="6"/>
      <c r="AR731" s="7"/>
      <c r="AS731" s="7"/>
      <c r="AT731" s="7"/>
      <c r="AU731" s="7"/>
      <c r="AV731" s="8"/>
      <c r="AW731" s="6"/>
      <c r="AX731" s="7"/>
      <c r="AY731" s="7"/>
      <c r="AZ731" s="7"/>
      <c r="BA731" s="7"/>
      <c r="BB731" s="8"/>
      <c r="BC731" s="6"/>
      <c r="BD731" s="7"/>
      <c r="BE731" s="7"/>
      <c r="BF731" s="7"/>
      <c r="BG731" s="7"/>
      <c r="BH731" s="8"/>
      <c r="BI731" s="6"/>
      <c r="BJ731" s="7"/>
      <c r="BK731" s="7"/>
      <c r="BL731" s="7"/>
      <c r="BM731" s="7"/>
      <c r="BN731" s="8"/>
      <c r="BO731" s="6"/>
      <c r="BP731" s="7"/>
      <c r="BQ731" s="7"/>
      <c r="BR731" s="7"/>
      <c r="BS731" s="7"/>
      <c r="BT731" s="8"/>
      <c r="BU731" s="6"/>
      <c r="BV731" s="7"/>
      <c r="BW731" s="7"/>
      <c r="BX731" s="7"/>
      <c r="BY731" s="7"/>
      <c r="BZ731" s="8"/>
      <c r="CA731" s="6"/>
      <c r="CB731" s="7"/>
      <c r="CC731" s="7"/>
      <c r="CD731" s="7"/>
      <c r="CE731" s="7"/>
      <c r="CF731" s="8"/>
      <c r="CG731" s="6"/>
      <c r="CH731" s="7"/>
      <c r="CI731" s="7"/>
      <c r="CJ731" s="7"/>
      <c r="CK731" s="7"/>
      <c r="CL731" s="8"/>
      <c r="CM731" s="6"/>
      <c r="CN731" s="7"/>
      <c r="CO731" s="7"/>
      <c r="CP731" s="7"/>
      <c r="CQ731" s="7"/>
      <c r="CR731" s="8"/>
      <c r="CS731" s="6"/>
      <c r="CT731" s="7"/>
      <c r="CU731" s="7"/>
      <c r="CV731" s="7"/>
      <c r="CW731" s="7"/>
      <c r="CX731" s="8"/>
      <c r="CY731" s="6"/>
      <c r="CZ731" s="7"/>
      <c r="DA731" s="7"/>
      <c r="DB731" s="7"/>
      <c r="DC731" s="7"/>
      <c r="DD731" s="8"/>
      <c r="DE731" s="6"/>
      <c r="DF731" s="7"/>
      <c r="DG731" s="7"/>
      <c r="DH731" s="7"/>
      <c r="DI731" s="7"/>
      <c r="DJ731" s="8"/>
      <c r="DK731" s="6"/>
      <c r="DL731" s="7"/>
      <c r="DM731" s="7"/>
      <c r="DN731" s="7"/>
      <c r="DO731" s="7"/>
      <c r="DP731" s="8"/>
      <c r="DQ731" s="6"/>
      <c r="DR731" s="7"/>
      <c r="DS731" s="7"/>
      <c r="DT731" s="7"/>
      <c r="DU731" s="7"/>
      <c r="DV731" s="8"/>
      <c r="DW731" s="6"/>
      <c r="DX731" s="7"/>
      <c r="DY731" s="7"/>
      <c r="DZ731" s="7"/>
      <c r="EA731" s="7"/>
      <c r="EB731" s="8"/>
      <c r="EC731" s="6"/>
      <c r="ED731" s="7"/>
      <c r="EE731" s="7"/>
      <c r="EF731" s="7"/>
      <c r="EG731" s="7"/>
      <c r="EH731" s="8"/>
      <c r="EI731" s="6"/>
      <c r="EJ731" s="7"/>
      <c r="EK731" s="7"/>
      <c r="EL731" s="7"/>
      <c r="EM731" s="7"/>
      <c r="EN731" s="8"/>
      <c r="EO731" s="6"/>
      <c r="EP731" s="7"/>
      <c r="EQ731" s="7"/>
      <c r="ER731" s="7"/>
      <c r="ES731" s="7"/>
      <c r="ET731" s="8"/>
      <c r="EU731" s="6"/>
      <c r="EV731" s="7"/>
      <c r="EW731" s="7"/>
      <c r="EX731" s="7"/>
      <c r="EY731" s="7"/>
      <c r="EZ731" s="8"/>
      <c r="FA731" s="6"/>
      <c r="FB731" s="7"/>
      <c r="FC731" s="7"/>
      <c r="FD731" s="7"/>
      <c r="FE731" s="7"/>
      <c r="FF731" s="8"/>
      <c r="FG731" s="6"/>
      <c r="FH731" s="7"/>
      <c r="FI731" s="7"/>
      <c r="FJ731" s="7"/>
      <c r="FK731" s="7"/>
      <c r="FL731" s="8"/>
      <c r="FM731" s="6"/>
      <c r="FN731" s="7"/>
      <c r="FO731" s="7"/>
      <c r="FP731" s="7"/>
      <c r="FQ731" s="7"/>
      <c r="FR731" s="8"/>
      <c r="FS731" s="6"/>
      <c r="FT731" s="7"/>
      <c r="FU731" s="7"/>
      <c r="FV731" s="7"/>
      <c r="FW731" s="7"/>
      <c r="FX731" s="8"/>
      <c r="FY731" s="6"/>
      <c r="FZ731" s="7"/>
      <c r="GA731" s="7"/>
      <c r="GB731" s="7"/>
      <c r="GC731" s="7"/>
      <c r="GD731" s="8"/>
      <c r="GE731" s="6"/>
      <c r="GF731" s="7"/>
      <c r="GG731" s="7"/>
      <c r="GH731" s="7"/>
      <c r="GI731" s="7"/>
      <c r="GJ731" s="8"/>
      <c r="GK731" s="6"/>
      <c r="GL731" s="7"/>
      <c r="GM731" s="7"/>
      <c r="GN731" s="7"/>
      <c r="GO731" s="7"/>
      <c r="GP731" s="8"/>
      <c r="GQ731" s="6"/>
      <c r="GR731" s="7"/>
      <c r="GS731" s="7"/>
      <c r="GT731" s="7"/>
      <c r="GU731" s="7"/>
      <c r="GV731" s="8"/>
      <c r="GW731" s="6"/>
      <c r="GX731" s="7"/>
      <c r="GY731" s="7"/>
      <c r="GZ731" s="7"/>
      <c r="HA731" s="7"/>
      <c r="HB731" s="8"/>
      <c r="HC731" s="6"/>
      <c r="HD731" s="7"/>
      <c r="HE731" s="7"/>
      <c r="HF731" s="7"/>
      <c r="HG731" s="7"/>
      <c r="HH731" s="8"/>
      <c r="HI731" s="6"/>
      <c r="HJ731" s="7"/>
      <c r="HK731" s="7"/>
      <c r="HL731" s="7"/>
      <c r="HM731" s="7"/>
      <c r="HN731" s="8"/>
      <c r="HO731" s="6"/>
      <c r="HP731" s="7"/>
      <c r="HQ731" s="7"/>
      <c r="HR731" s="7"/>
      <c r="HS731" s="7"/>
      <c r="HT731" s="8"/>
      <c r="HU731" s="6"/>
      <c r="HV731" s="7"/>
      <c r="HW731" s="7"/>
      <c r="HX731" s="7"/>
      <c r="HY731" s="7"/>
      <c r="HZ731" s="8"/>
      <c r="IA731" s="6"/>
      <c r="IB731" s="7"/>
      <c r="IC731" s="7"/>
      <c r="ID731" s="7"/>
      <c r="IE731" s="7"/>
      <c r="IF731" s="8"/>
      <c r="IG731" s="6"/>
      <c r="IH731" s="7"/>
      <c r="II731" s="7"/>
      <c r="IJ731" s="7"/>
      <c r="IK731" s="7"/>
      <c r="IL731" s="8"/>
      <c r="IM731" s="6"/>
      <c r="IN731" s="7"/>
      <c r="IO731" s="7"/>
      <c r="IP731" s="7"/>
      <c r="IQ731" s="7"/>
      <c r="IR731" s="8"/>
      <c r="IS731" s="6"/>
      <c r="IT731" s="7"/>
      <c r="IU731" s="7"/>
      <c r="IV731" s="7"/>
    </row>
    <row r="732" customFormat="false" ht="12.75" hidden="false" customHeight="false" outlineLevel="0" collapsed="false">
      <c r="A732" s="5" t="s">
        <v>904</v>
      </c>
      <c r="B732" s="6" t="n">
        <v>37053</v>
      </c>
      <c r="C732" s="7" t="s">
        <v>690</v>
      </c>
      <c r="D732" s="7" t="s">
        <v>663</v>
      </c>
      <c r="E732" s="7"/>
      <c r="F732" s="8" t="s">
        <v>665</v>
      </c>
      <c r="G732" s="8" t="n">
        <v>0</v>
      </c>
      <c r="H732" s="7"/>
      <c r="I732" s="7"/>
      <c r="J732" s="7"/>
      <c r="K732" s="7"/>
      <c r="L732" s="8"/>
      <c r="M732" s="6"/>
      <c r="N732" s="7"/>
      <c r="O732" s="7"/>
      <c r="P732" s="7"/>
      <c r="Q732" s="7"/>
      <c r="R732" s="8"/>
      <c r="S732" s="6"/>
      <c r="T732" s="7"/>
      <c r="U732" s="7"/>
      <c r="V732" s="7"/>
      <c r="W732" s="7"/>
      <c r="X732" s="8"/>
      <c r="Y732" s="6"/>
      <c r="Z732" s="7"/>
      <c r="AA732" s="7"/>
      <c r="AB732" s="7"/>
      <c r="AC732" s="7"/>
      <c r="AD732" s="8"/>
      <c r="AE732" s="6"/>
      <c r="AF732" s="7"/>
      <c r="AG732" s="7"/>
      <c r="AH732" s="7"/>
      <c r="AI732" s="7"/>
      <c r="AJ732" s="8"/>
      <c r="AK732" s="6"/>
      <c r="AL732" s="7"/>
      <c r="AM732" s="7"/>
      <c r="AN732" s="7"/>
      <c r="AO732" s="7"/>
      <c r="AP732" s="8"/>
      <c r="AQ732" s="6"/>
      <c r="AR732" s="7"/>
      <c r="AS732" s="7"/>
      <c r="AT732" s="7"/>
      <c r="AU732" s="7"/>
      <c r="AV732" s="8"/>
      <c r="AW732" s="6"/>
      <c r="AX732" s="7"/>
      <c r="AY732" s="7"/>
      <c r="AZ732" s="7"/>
      <c r="BA732" s="7"/>
      <c r="BB732" s="8"/>
      <c r="BC732" s="6"/>
      <c r="BD732" s="7"/>
      <c r="BE732" s="7"/>
      <c r="BF732" s="7"/>
      <c r="BG732" s="7"/>
      <c r="BH732" s="8"/>
      <c r="BI732" s="6"/>
      <c r="BJ732" s="7"/>
      <c r="BK732" s="7"/>
      <c r="BL732" s="7"/>
      <c r="BM732" s="7"/>
      <c r="BN732" s="8"/>
      <c r="BO732" s="6"/>
      <c r="BP732" s="7"/>
      <c r="BQ732" s="7"/>
      <c r="BR732" s="7"/>
      <c r="BS732" s="7"/>
      <c r="BT732" s="8"/>
      <c r="BU732" s="6"/>
      <c r="BV732" s="7"/>
      <c r="BW732" s="7"/>
      <c r="BX732" s="7"/>
      <c r="BY732" s="7"/>
      <c r="BZ732" s="8"/>
      <c r="CA732" s="6"/>
      <c r="CB732" s="7"/>
      <c r="CC732" s="7"/>
      <c r="CD732" s="7"/>
      <c r="CE732" s="7"/>
      <c r="CF732" s="8"/>
      <c r="CG732" s="6"/>
      <c r="CH732" s="7"/>
      <c r="CI732" s="7"/>
      <c r="CJ732" s="7"/>
      <c r="CK732" s="7"/>
      <c r="CL732" s="8"/>
      <c r="CM732" s="6"/>
      <c r="CN732" s="7"/>
      <c r="CO732" s="7"/>
      <c r="CP732" s="7"/>
      <c r="CQ732" s="7"/>
      <c r="CR732" s="8"/>
      <c r="CS732" s="6"/>
      <c r="CT732" s="7"/>
      <c r="CU732" s="7"/>
      <c r="CV732" s="7"/>
      <c r="CW732" s="7"/>
      <c r="CX732" s="8"/>
      <c r="CY732" s="6"/>
      <c r="CZ732" s="7"/>
      <c r="DA732" s="7"/>
      <c r="DB732" s="7"/>
      <c r="DC732" s="7"/>
      <c r="DD732" s="8"/>
      <c r="DE732" s="6"/>
      <c r="DF732" s="7"/>
      <c r="DG732" s="7"/>
      <c r="DH732" s="7"/>
      <c r="DI732" s="7"/>
      <c r="DJ732" s="8"/>
      <c r="DK732" s="6"/>
      <c r="DL732" s="7"/>
      <c r="DM732" s="7"/>
      <c r="DN732" s="7"/>
      <c r="DO732" s="7"/>
      <c r="DP732" s="8"/>
      <c r="DQ732" s="6"/>
      <c r="DR732" s="7"/>
      <c r="DS732" s="7"/>
      <c r="DT732" s="7"/>
      <c r="DU732" s="7"/>
      <c r="DV732" s="8"/>
      <c r="DW732" s="6"/>
      <c r="DX732" s="7"/>
      <c r="DY732" s="7"/>
      <c r="DZ732" s="7"/>
      <c r="EA732" s="7"/>
      <c r="EB732" s="8"/>
      <c r="EC732" s="6"/>
      <c r="ED732" s="7"/>
      <c r="EE732" s="7"/>
      <c r="EF732" s="7"/>
      <c r="EG732" s="7"/>
      <c r="EH732" s="8"/>
      <c r="EI732" s="6"/>
      <c r="EJ732" s="7"/>
      <c r="EK732" s="7"/>
      <c r="EL732" s="7"/>
      <c r="EM732" s="7"/>
      <c r="EN732" s="8"/>
      <c r="EO732" s="6"/>
      <c r="EP732" s="7"/>
      <c r="EQ732" s="7"/>
      <c r="ER732" s="7"/>
      <c r="ES732" s="7"/>
      <c r="ET732" s="8"/>
      <c r="EU732" s="6"/>
      <c r="EV732" s="7"/>
      <c r="EW732" s="7"/>
      <c r="EX732" s="7"/>
      <c r="EY732" s="7"/>
      <c r="EZ732" s="8"/>
      <c r="FA732" s="6"/>
      <c r="FB732" s="7"/>
      <c r="FC732" s="7"/>
      <c r="FD732" s="7"/>
      <c r="FE732" s="7"/>
      <c r="FF732" s="8"/>
      <c r="FG732" s="6"/>
      <c r="FH732" s="7"/>
      <c r="FI732" s="7"/>
      <c r="FJ732" s="7"/>
      <c r="FK732" s="7"/>
      <c r="FL732" s="8"/>
      <c r="FM732" s="6"/>
      <c r="FN732" s="7"/>
      <c r="FO732" s="7"/>
      <c r="FP732" s="7"/>
      <c r="FQ732" s="7"/>
      <c r="FR732" s="8"/>
      <c r="FS732" s="6"/>
      <c r="FT732" s="7"/>
      <c r="FU732" s="7"/>
      <c r="FV732" s="7"/>
      <c r="FW732" s="7"/>
      <c r="FX732" s="8"/>
      <c r="FY732" s="6"/>
      <c r="FZ732" s="7"/>
      <c r="GA732" s="7"/>
      <c r="GB732" s="7"/>
      <c r="GC732" s="7"/>
      <c r="GD732" s="8"/>
      <c r="GE732" s="6"/>
      <c r="GF732" s="7"/>
      <c r="GG732" s="7"/>
      <c r="GH732" s="7"/>
      <c r="GI732" s="7"/>
      <c r="GJ732" s="8"/>
      <c r="GK732" s="6"/>
      <c r="GL732" s="7"/>
      <c r="GM732" s="7"/>
      <c r="GN732" s="7"/>
      <c r="GO732" s="7"/>
      <c r="GP732" s="8"/>
      <c r="GQ732" s="6"/>
      <c r="GR732" s="7"/>
      <c r="GS732" s="7"/>
      <c r="GT732" s="7"/>
      <c r="GU732" s="7"/>
      <c r="GV732" s="8"/>
      <c r="GW732" s="6"/>
      <c r="GX732" s="7"/>
      <c r="GY732" s="7"/>
      <c r="GZ732" s="7"/>
      <c r="HA732" s="7"/>
      <c r="HB732" s="8"/>
      <c r="HC732" s="6"/>
      <c r="HD732" s="7"/>
      <c r="HE732" s="7"/>
      <c r="HF732" s="7"/>
      <c r="HG732" s="7"/>
      <c r="HH732" s="8"/>
      <c r="HI732" s="6"/>
      <c r="HJ732" s="7"/>
      <c r="HK732" s="7"/>
      <c r="HL732" s="7"/>
      <c r="HM732" s="7"/>
      <c r="HN732" s="8"/>
      <c r="HO732" s="6"/>
      <c r="HP732" s="7"/>
      <c r="HQ732" s="7"/>
      <c r="HR732" s="7"/>
      <c r="HS732" s="7"/>
      <c r="HT732" s="8"/>
      <c r="HU732" s="6"/>
      <c r="HV732" s="7"/>
      <c r="HW732" s="7"/>
      <c r="HX732" s="7"/>
      <c r="HY732" s="7"/>
      <c r="HZ732" s="8"/>
      <c r="IA732" s="6"/>
      <c r="IB732" s="7"/>
      <c r="IC732" s="7"/>
      <c r="ID732" s="7"/>
      <c r="IE732" s="7"/>
      <c r="IF732" s="8"/>
      <c r="IG732" s="6"/>
      <c r="IH732" s="7"/>
      <c r="II732" s="7"/>
      <c r="IJ732" s="7"/>
      <c r="IK732" s="7"/>
      <c r="IL732" s="8"/>
      <c r="IM732" s="6"/>
      <c r="IN732" s="7"/>
      <c r="IO732" s="7"/>
      <c r="IP732" s="7"/>
      <c r="IQ732" s="7"/>
      <c r="IR732" s="8"/>
      <c r="IS732" s="6"/>
      <c r="IT732" s="7"/>
      <c r="IU732" s="7"/>
      <c r="IV732" s="7"/>
    </row>
    <row r="733" customFormat="false" ht="12.75" hidden="false" customHeight="false" outlineLevel="0" collapsed="false">
      <c r="A733" s="5" t="s">
        <v>905</v>
      </c>
      <c r="B733" s="6" t="n">
        <v>37054</v>
      </c>
      <c r="C733" s="7" t="s">
        <v>865</v>
      </c>
      <c r="D733" s="7" t="s">
        <v>663</v>
      </c>
      <c r="E733" s="7"/>
      <c r="F733" s="8" t="s">
        <v>665</v>
      </c>
      <c r="G733" s="8" t="n">
        <v>0</v>
      </c>
      <c r="H733" s="7"/>
      <c r="I733" s="7"/>
      <c r="J733" s="7"/>
      <c r="K733" s="7"/>
      <c r="L733" s="8"/>
      <c r="M733" s="6"/>
      <c r="N733" s="7"/>
      <c r="O733" s="7"/>
      <c r="P733" s="7"/>
      <c r="Q733" s="7"/>
      <c r="R733" s="8"/>
      <c r="S733" s="6"/>
      <c r="T733" s="7"/>
      <c r="U733" s="7"/>
      <c r="V733" s="7"/>
      <c r="W733" s="7"/>
      <c r="X733" s="8"/>
      <c r="Y733" s="6"/>
      <c r="Z733" s="7"/>
      <c r="AA733" s="7"/>
      <c r="AB733" s="7"/>
      <c r="AC733" s="7"/>
      <c r="AD733" s="8"/>
      <c r="AE733" s="6"/>
      <c r="AF733" s="7"/>
      <c r="AG733" s="7"/>
      <c r="AH733" s="7"/>
      <c r="AI733" s="7"/>
      <c r="AJ733" s="8"/>
      <c r="AK733" s="6"/>
      <c r="AL733" s="7"/>
      <c r="AM733" s="7"/>
      <c r="AN733" s="7"/>
      <c r="AO733" s="7"/>
      <c r="AP733" s="8"/>
      <c r="AQ733" s="6"/>
      <c r="AR733" s="7"/>
      <c r="AS733" s="7"/>
      <c r="AT733" s="7"/>
      <c r="AU733" s="7"/>
      <c r="AV733" s="8"/>
      <c r="AW733" s="6"/>
      <c r="AX733" s="7"/>
      <c r="AY733" s="7"/>
      <c r="AZ733" s="7"/>
      <c r="BA733" s="7"/>
      <c r="BB733" s="8"/>
      <c r="BC733" s="6"/>
      <c r="BD733" s="7"/>
      <c r="BE733" s="7"/>
      <c r="BF733" s="7"/>
      <c r="BG733" s="7"/>
      <c r="BH733" s="8"/>
      <c r="BI733" s="6"/>
      <c r="BJ733" s="7"/>
      <c r="BK733" s="7"/>
      <c r="BL733" s="7"/>
      <c r="BM733" s="7"/>
      <c r="BN733" s="8"/>
      <c r="BO733" s="6"/>
      <c r="BP733" s="7"/>
      <c r="BQ733" s="7"/>
      <c r="BR733" s="7"/>
      <c r="BS733" s="7"/>
      <c r="BT733" s="8"/>
      <c r="BU733" s="6"/>
      <c r="BV733" s="7"/>
      <c r="BW733" s="7"/>
      <c r="BX733" s="7"/>
      <c r="BY733" s="7"/>
      <c r="BZ733" s="8"/>
      <c r="CA733" s="6"/>
      <c r="CB733" s="7"/>
      <c r="CC733" s="7"/>
      <c r="CD733" s="7"/>
      <c r="CE733" s="7"/>
      <c r="CF733" s="8"/>
      <c r="CG733" s="6"/>
      <c r="CH733" s="7"/>
      <c r="CI733" s="7"/>
      <c r="CJ733" s="7"/>
      <c r="CK733" s="7"/>
      <c r="CL733" s="8"/>
      <c r="CM733" s="6"/>
      <c r="CN733" s="7"/>
      <c r="CO733" s="7"/>
      <c r="CP733" s="7"/>
      <c r="CQ733" s="7"/>
      <c r="CR733" s="8"/>
      <c r="CS733" s="6"/>
      <c r="CT733" s="7"/>
      <c r="CU733" s="7"/>
      <c r="CV733" s="7"/>
      <c r="CW733" s="7"/>
      <c r="CX733" s="8"/>
      <c r="CY733" s="6"/>
      <c r="CZ733" s="7"/>
      <c r="DA733" s="7"/>
      <c r="DB733" s="7"/>
      <c r="DC733" s="7"/>
      <c r="DD733" s="8"/>
      <c r="DE733" s="6"/>
      <c r="DF733" s="7"/>
      <c r="DG733" s="7"/>
      <c r="DH733" s="7"/>
      <c r="DI733" s="7"/>
      <c r="DJ733" s="8"/>
      <c r="DK733" s="6"/>
      <c r="DL733" s="7"/>
      <c r="DM733" s="7"/>
      <c r="DN733" s="7"/>
      <c r="DO733" s="7"/>
      <c r="DP733" s="8"/>
      <c r="DQ733" s="6"/>
      <c r="DR733" s="7"/>
      <c r="DS733" s="7"/>
      <c r="DT733" s="7"/>
      <c r="DU733" s="7"/>
      <c r="DV733" s="8"/>
      <c r="DW733" s="6"/>
      <c r="DX733" s="7"/>
      <c r="DY733" s="7"/>
      <c r="DZ733" s="7"/>
      <c r="EA733" s="7"/>
      <c r="EB733" s="8"/>
      <c r="EC733" s="6"/>
      <c r="ED733" s="7"/>
      <c r="EE733" s="7"/>
      <c r="EF733" s="7"/>
      <c r="EG733" s="7"/>
      <c r="EH733" s="8"/>
      <c r="EI733" s="6"/>
      <c r="EJ733" s="7"/>
      <c r="EK733" s="7"/>
      <c r="EL733" s="7"/>
      <c r="EM733" s="7"/>
      <c r="EN733" s="8"/>
      <c r="EO733" s="6"/>
      <c r="EP733" s="7"/>
      <c r="EQ733" s="7"/>
      <c r="ER733" s="7"/>
      <c r="ES733" s="7"/>
      <c r="ET733" s="8"/>
      <c r="EU733" s="6"/>
      <c r="EV733" s="7"/>
      <c r="EW733" s="7"/>
      <c r="EX733" s="7"/>
      <c r="EY733" s="7"/>
      <c r="EZ733" s="8"/>
      <c r="FA733" s="6"/>
      <c r="FB733" s="7"/>
      <c r="FC733" s="7"/>
      <c r="FD733" s="7"/>
      <c r="FE733" s="7"/>
      <c r="FF733" s="8"/>
      <c r="FG733" s="6"/>
      <c r="FH733" s="7"/>
      <c r="FI733" s="7"/>
      <c r="FJ733" s="7"/>
      <c r="FK733" s="7"/>
      <c r="FL733" s="8"/>
      <c r="FM733" s="6"/>
      <c r="FN733" s="7"/>
      <c r="FO733" s="7"/>
      <c r="FP733" s="7"/>
      <c r="FQ733" s="7"/>
      <c r="FR733" s="8"/>
      <c r="FS733" s="6"/>
      <c r="FT733" s="7"/>
      <c r="FU733" s="7"/>
      <c r="FV733" s="7"/>
      <c r="FW733" s="7"/>
      <c r="FX733" s="8"/>
      <c r="FY733" s="6"/>
      <c r="FZ733" s="7"/>
      <c r="GA733" s="7"/>
      <c r="GB733" s="7"/>
      <c r="GC733" s="7"/>
      <c r="GD733" s="8"/>
      <c r="GE733" s="6"/>
      <c r="GF733" s="7"/>
      <c r="GG733" s="7"/>
      <c r="GH733" s="7"/>
      <c r="GI733" s="7"/>
      <c r="GJ733" s="8"/>
      <c r="GK733" s="6"/>
      <c r="GL733" s="7"/>
      <c r="GM733" s="7"/>
      <c r="GN733" s="7"/>
      <c r="GO733" s="7"/>
      <c r="GP733" s="8"/>
      <c r="GQ733" s="6"/>
      <c r="GR733" s="7"/>
      <c r="GS733" s="7"/>
      <c r="GT733" s="7"/>
      <c r="GU733" s="7"/>
      <c r="GV733" s="8"/>
      <c r="GW733" s="6"/>
      <c r="GX733" s="7"/>
      <c r="GY733" s="7"/>
      <c r="GZ733" s="7"/>
      <c r="HA733" s="7"/>
      <c r="HB733" s="8"/>
      <c r="HC733" s="6"/>
      <c r="HD733" s="7"/>
      <c r="HE733" s="7"/>
      <c r="HF733" s="7"/>
      <c r="HG733" s="7"/>
      <c r="HH733" s="8"/>
      <c r="HI733" s="6"/>
      <c r="HJ733" s="7"/>
      <c r="HK733" s="7"/>
      <c r="HL733" s="7"/>
      <c r="HM733" s="7"/>
      <c r="HN733" s="8"/>
      <c r="HO733" s="6"/>
      <c r="HP733" s="7"/>
      <c r="HQ733" s="7"/>
      <c r="HR733" s="7"/>
      <c r="HS733" s="7"/>
      <c r="HT733" s="8"/>
      <c r="HU733" s="6"/>
      <c r="HV733" s="7"/>
      <c r="HW733" s="7"/>
      <c r="HX733" s="7"/>
      <c r="HY733" s="7"/>
      <c r="HZ733" s="8"/>
      <c r="IA733" s="6"/>
      <c r="IB733" s="7"/>
      <c r="IC733" s="7"/>
      <c r="ID733" s="7"/>
      <c r="IE733" s="7"/>
      <c r="IF733" s="8"/>
      <c r="IG733" s="6"/>
      <c r="IH733" s="7"/>
      <c r="II733" s="7"/>
      <c r="IJ733" s="7"/>
      <c r="IK733" s="7"/>
      <c r="IL733" s="8"/>
      <c r="IM733" s="6"/>
      <c r="IN733" s="7"/>
      <c r="IO733" s="7"/>
      <c r="IP733" s="7"/>
      <c r="IQ733" s="7"/>
      <c r="IR733" s="8"/>
      <c r="IS733" s="6"/>
      <c r="IT733" s="7"/>
      <c r="IU733" s="7"/>
      <c r="IV733" s="7"/>
    </row>
    <row r="734" customFormat="false" ht="12.75" hidden="false" customHeight="false" outlineLevel="0" collapsed="false">
      <c r="A734" s="5" t="s">
        <v>906</v>
      </c>
      <c r="B734" s="6" t="n">
        <v>37054</v>
      </c>
      <c r="C734" s="7" t="s">
        <v>865</v>
      </c>
      <c r="D734" s="7" t="s">
        <v>663</v>
      </c>
      <c r="E734" s="7"/>
      <c r="F734" s="8" t="s">
        <v>665</v>
      </c>
      <c r="G734" s="8" t="n">
        <v>0</v>
      </c>
      <c r="H734" s="7"/>
      <c r="I734" s="7"/>
      <c r="J734" s="7"/>
      <c r="K734" s="7"/>
      <c r="L734" s="8"/>
      <c r="M734" s="6"/>
      <c r="N734" s="7"/>
      <c r="O734" s="7"/>
      <c r="P734" s="7"/>
      <c r="Q734" s="7"/>
      <c r="R734" s="8"/>
      <c r="S734" s="6"/>
      <c r="T734" s="7"/>
      <c r="U734" s="7"/>
      <c r="V734" s="7"/>
      <c r="W734" s="7"/>
      <c r="X734" s="8"/>
      <c r="Y734" s="6"/>
      <c r="Z734" s="7"/>
      <c r="AA734" s="7"/>
      <c r="AB734" s="7"/>
      <c r="AC734" s="7"/>
      <c r="AD734" s="8"/>
      <c r="AE734" s="6"/>
      <c r="AF734" s="7"/>
      <c r="AG734" s="7"/>
      <c r="AH734" s="7"/>
      <c r="AI734" s="7"/>
      <c r="AJ734" s="8"/>
      <c r="AK734" s="6"/>
      <c r="AL734" s="7"/>
      <c r="AM734" s="7"/>
      <c r="AN734" s="7"/>
      <c r="AO734" s="7"/>
      <c r="AP734" s="8"/>
      <c r="AQ734" s="6"/>
      <c r="AR734" s="7"/>
      <c r="AS734" s="7"/>
      <c r="AT734" s="7"/>
      <c r="AU734" s="7"/>
      <c r="AV734" s="8"/>
      <c r="AW734" s="6"/>
      <c r="AX734" s="7"/>
      <c r="AY734" s="7"/>
      <c r="AZ734" s="7"/>
      <c r="BA734" s="7"/>
      <c r="BB734" s="8"/>
      <c r="BC734" s="6"/>
      <c r="BD734" s="7"/>
      <c r="BE734" s="7"/>
      <c r="BF734" s="7"/>
      <c r="BG734" s="7"/>
      <c r="BH734" s="8"/>
      <c r="BI734" s="6"/>
      <c r="BJ734" s="7"/>
      <c r="BK734" s="7"/>
      <c r="BL734" s="7"/>
      <c r="BM734" s="7"/>
      <c r="BN734" s="8"/>
      <c r="BO734" s="6"/>
      <c r="BP734" s="7"/>
      <c r="BQ734" s="7"/>
      <c r="BR734" s="7"/>
      <c r="BS734" s="7"/>
      <c r="BT734" s="8"/>
      <c r="BU734" s="6"/>
      <c r="BV734" s="7"/>
      <c r="BW734" s="7"/>
      <c r="BX734" s="7"/>
      <c r="BY734" s="7"/>
      <c r="BZ734" s="8"/>
      <c r="CA734" s="6"/>
      <c r="CB734" s="7"/>
      <c r="CC734" s="7"/>
      <c r="CD734" s="7"/>
      <c r="CE734" s="7"/>
      <c r="CF734" s="8"/>
      <c r="CG734" s="6"/>
      <c r="CH734" s="7"/>
      <c r="CI734" s="7"/>
      <c r="CJ734" s="7"/>
      <c r="CK734" s="7"/>
      <c r="CL734" s="8"/>
      <c r="CM734" s="6"/>
      <c r="CN734" s="7"/>
      <c r="CO734" s="7"/>
      <c r="CP734" s="7"/>
      <c r="CQ734" s="7"/>
      <c r="CR734" s="8"/>
      <c r="CS734" s="6"/>
      <c r="CT734" s="7"/>
      <c r="CU734" s="7"/>
      <c r="CV734" s="7"/>
      <c r="CW734" s="7"/>
      <c r="CX734" s="8"/>
      <c r="CY734" s="6"/>
      <c r="CZ734" s="7"/>
      <c r="DA734" s="7"/>
      <c r="DB734" s="7"/>
      <c r="DC734" s="7"/>
      <c r="DD734" s="8"/>
      <c r="DE734" s="6"/>
      <c r="DF734" s="7"/>
      <c r="DG734" s="7"/>
      <c r="DH734" s="7"/>
      <c r="DI734" s="7"/>
      <c r="DJ734" s="8"/>
      <c r="DK734" s="6"/>
      <c r="DL734" s="7"/>
      <c r="DM734" s="7"/>
      <c r="DN734" s="7"/>
      <c r="DO734" s="7"/>
      <c r="DP734" s="8"/>
      <c r="DQ734" s="6"/>
      <c r="DR734" s="7"/>
      <c r="DS734" s="7"/>
      <c r="DT734" s="7"/>
      <c r="DU734" s="7"/>
      <c r="DV734" s="8"/>
      <c r="DW734" s="6"/>
      <c r="DX734" s="7"/>
      <c r="DY734" s="7"/>
      <c r="DZ734" s="7"/>
      <c r="EA734" s="7"/>
      <c r="EB734" s="8"/>
      <c r="EC734" s="6"/>
      <c r="ED734" s="7"/>
      <c r="EE734" s="7"/>
      <c r="EF734" s="7"/>
      <c r="EG734" s="7"/>
      <c r="EH734" s="8"/>
      <c r="EI734" s="6"/>
      <c r="EJ734" s="7"/>
      <c r="EK734" s="7"/>
      <c r="EL734" s="7"/>
      <c r="EM734" s="7"/>
      <c r="EN734" s="8"/>
      <c r="EO734" s="6"/>
      <c r="EP734" s="7"/>
      <c r="EQ734" s="7"/>
      <c r="ER734" s="7"/>
      <c r="ES734" s="7"/>
      <c r="ET734" s="8"/>
      <c r="EU734" s="6"/>
      <c r="EV734" s="7"/>
      <c r="EW734" s="7"/>
      <c r="EX734" s="7"/>
      <c r="EY734" s="7"/>
      <c r="EZ734" s="8"/>
      <c r="FA734" s="6"/>
      <c r="FB734" s="7"/>
      <c r="FC734" s="7"/>
      <c r="FD734" s="7"/>
      <c r="FE734" s="7"/>
      <c r="FF734" s="8"/>
      <c r="FG734" s="6"/>
      <c r="FH734" s="7"/>
      <c r="FI734" s="7"/>
      <c r="FJ734" s="7"/>
      <c r="FK734" s="7"/>
      <c r="FL734" s="8"/>
      <c r="FM734" s="6"/>
      <c r="FN734" s="7"/>
      <c r="FO734" s="7"/>
      <c r="FP734" s="7"/>
      <c r="FQ734" s="7"/>
      <c r="FR734" s="8"/>
      <c r="FS734" s="6"/>
      <c r="FT734" s="7"/>
      <c r="FU734" s="7"/>
      <c r="FV734" s="7"/>
      <c r="FW734" s="7"/>
      <c r="FX734" s="8"/>
      <c r="FY734" s="6"/>
      <c r="FZ734" s="7"/>
      <c r="GA734" s="7"/>
      <c r="GB734" s="7"/>
      <c r="GC734" s="7"/>
      <c r="GD734" s="8"/>
      <c r="GE734" s="6"/>
      <c r="GF734" s="7"/>
      <c r="GG734" s="7"/>
      <c r="GH734" s="7"/>
      <c r="GI734" s="7"/>
      <c r="GJ734" s="8"/>
      <c r="GK734" s="6"/>
      <c r="GL734" s="7"/>
      <c r="GM734" s="7"/>
      <c r="GN734" s="7"/>
      <c r="GO734" s="7"/>
      <c r="GP734" s="8"/>
      <c r="GQ734" s="6"/>
      <c r="GR734" s="7"/>
      <c r="GS734" s="7"/>
      <c r="GT734" s="7"/>
      <c r="GU734" s="7"/>
      <c r="GV734" s="8"/>
      <c r="GW734" s="6"/>
      <c r="GX734" s="7"/>
      <c r="GY734" s="7"/>
      <c r="GZ734" s="7"/>
      <c r="HA734" s="7"/>
      <c r="HB734" s="8"/>
      <c r="HC734" s="6"/>
      <c r="HD734" s="7"/>
      <c r="HE734" s="7"/>
      <c r="HF734" s="7"/>
      <c r="HG734" s="7"/>
      <c r="HH734" s="8"/>
      <c r="HI734" s="6"/>
      <c r="HJ734" s="7"/>
      <c r="HK734" s="7"/>
      <c r="HL734" s="7"/>
      <c r="HM734" s="7"/>
      <c r="HN734" s="8"/>
      <c r="HO734" s="6"/>
      <c r="HP734" s="7"/>
      <c r="HQ734" s="7"/>
      <c r="HR734" s="7"/>
      <c r="HS734" s="7"/>
      <c r="HT734" s="8"/>
      <c r="HU734" s="6"/>
      <c r="HV734" s="7"/>
      <c r="HW734" s="7"/>
      <c r="HX734" s="7"/>
      <c r="HY734" s="7"/>
      <c r="HZ734" s="8"/>
      <c r="IA734" s="6"/>
      <c r="IB734" s="7"/>
      <c r="IC734" s="7"/>
      <c r="ID734" s="7"/>
      <c r="IE734" s="7"/>
      <c r="IF734" s="8"/>
      <c r="IG734" s="6"/>
      <c r="IH734" s="7"/>
      <c r="II734" s="7"/>
      <c r="IJ734" s="7"/>
      <c r="IK734" s="7"/>
      <c r="IL734" s="8"/>
      <c r="IM734" s="6"/>
      <c r="IN734" s="7"/>
      <c r="IO734" s="7"/>
      <c r="IP734" s="7"/>
      <c r="IQ734" s="7"/>
      <c r="IR734" s="8"/>
      <c r="IS734" s="6"/>
      <c r="IT734" s="7"/>
      <c r="IU734" s="7"/>
      <c r="IV734" s="7"/>
    </row>
    <row r="735" customFormat="false" ht="12.75" hidden="false" customHeight="false" outlineLevel="0" collapsed="false">
      <c r="A735" s="5" t="s">
        <v>907</v>
      </c>
      <c r="B735" s="6" t="n">
        <v>37055</v>
      </c>
      <c r="C735" s="7" t="s">
        <v>713</v>
      </c>
      <c r="D735" s="7" t="s">
        <v>663</v>
      </c>
      <c r="E735" s="7"/>
      <c r="F735" s="8" t="s">
        <v>772</v>
      </c>
      <c r="G735" s="8" t="n">
        <v>0</v>
      </c>
      <c r="H735" s="7"/>
      <c r="I735" s="7"/>
      <c r="J735" s="7"/>
      <c r="K735" s="7"/>
      <c r="L735" s="8"/>
      <c r="M735" s="6"/>
      <c r="N735" s="7"/>
      <c r="O735" s="7"/>
      <c r="P735" s="7"/>
      <c r="Q735" s="7"/>
      <c r="R735" s="8"/>
      <c r="S735" s="6"/>
      <c r="T735" s="7"/>
      <c r="U735" s="7"/>
      <c r="V735" s="7"/>
      <c r="W735" s="7"/>
      <c r="X735" s="8"/>
      <c r="Y735" s="6"/>
      <c r="Z735" s="7"/>
      <c r="AA735" s="7"/>
      <c r="AB735" s="7"/>
      <c r="AC735" s="7"/>
      <c r="AD735" s="8"/>
      <c r="AE735" s="6"/>
      <c r="AF735" s="7"/>
      <c r="AG735" s="7"/>
      <c r="AH735" s="7"/>
      <c r="AI735" s="7"/>
      <c r="AJ735" s="8"/>
      <c r="AK735" s="6"/>
      <c r="AL735" s="7"/>
      <c r="AM735" s="7"/>
      <c r="AN735" s="7"/>
      <c r="AO735" s="7"/>
      <c r="AP735" s="8"/>
      <c r="AQ735" s="6"/>
      <c r="AR735" s="7"/>
      <c r="AS735" s="7"/>
      <c r="AT735" s="7"/>
      <c r="AU735" s="7"/>
      <c r="AV735" s="8"/>
      <c r="AW735" s="6"/>
      <c r="AX735" s="7"/>
      <c r="AY735" s="7"/>
      <c r="AZ735" s="7"/>
      <c r="BA735" s="7"/>
      <c r="BB735" s="8"/>
      <c r="BC735" s="6"/>
      <c r="BD735" s="7"/>
      <c r="BE735" s="7"/>
      <c r="BF735" s="7"/>
      <c r="BG735" s="7"/>
      <c r="BH735" s="8"/>
      <c r="BI735" s="6"/>
      <c r="BJ735" s="7"/>
      <c r="BK735" s="7"/>
      <c r="BL735" s="7"/>
      <c r="BM735" s="7"/>
      <c r="BN735" s="8"/>
      <c r="BO735" s="6"/>
      <c r="BP735" s="7"/>
      <c r="BQ735" s="7"/>
      <c r="BR735" s="7"/>
      <c r="BS735" s="7"/>
      <c r="BT735" s="8"/>
      <c r="BU735" s="6"/>
      <c r="BV735" s="7"/>
      <c r="BW735" s="7"/>
      <c r="BX735" s="7"/>
      <c r="BY735" s="7"/>
      <c r="BZ735" s="8"/>
      <c r="CA735" s="6"/>
      <c r="CB735" s="7"/>
      <c r="CC735" s="7"/>
      <c r="CD735" s="7"/>
      <c r="CE735" s="7"/>
      <c r="CF735" s="8"/>
      <c r="CG735" s="6"/>
      <c r="CH735" s="7"/>
      <c r="CI735" s="7"/>
      <c r="CJ735" s="7"/>
      <c r="CK735" s="7"/>
      <c r="CL735" s="8"/>
      <c r="CM735" s="6"/>
      <c r="CN735" s="7"/>
      <c r="CO735" s="7"/>
      <c r="CP735" s="7"/>
      <c r="CQ735" s="7"/>
      <c r="CR735" s="8"/>
      <c r="CS735" s="6"/>
      <c r="CT735" s="7"/>
      <c r="CU735" s="7"/>
      <c r="CV735" s="7"/>
      <c r="CW735" s="7"/>
      <c r="CX735" s="8"/>
      <c r="CY735" s="6"/>
      <c r="CZ735" s="7"/>
      <c r="DA735" s="7"/>
      <c r="DB735" s="7"/>
      <c r="DC735" s="7"/>
      <c r="DD735" s="8"/>
      <c r="DE735" s="6"/>
      <c r="DF735" s="7"/>
      <c r="DG735" s="7"/>
      <c r="DH735" s="7"/>
      <c r="DI735" s="7"/>
      <c r="DJ735" s="8"/>
      <c r="DK735" s="6"/>
      <c r="DL735" s="7"/>
      <c r="DM735" s="7"/>
      <c r="DN735" s="7"/>
      <c r="DO735" s="7"/>
      <c r="DP735" s="8"/>
      <c r="DQ735" s="6"/>
      <c r="DR735" s="7"/>
      <c r="DS735" s="7"/>
      <c r="DT735" s="7"/>
      <c r="DU735" s="7"/>
      <c r="DV735" s="8"/>
      <c r="DW735" s="6"/>
      <c r="DX735" s="7"/>
      <c r="DY735" s="7"/>
      <c r="DZ735" s="7"/>
      <c r="EA735" s="7"/>
      <c r="EB735" s="8"/>
      <c r="EC735" s="6"/>
      <c r="ED735" s="7"/>
      <c r="EE735" s="7"/>
      <c r="EF735" s="7"/>
      <c r="EG735" s="7"/>
      <c r="EH735" s="8"/>
      <c r="EI735" s="6"/>
      <c r="EJ735" s="7"/>
      <c r="EK735" s="7"/>
      <c r="EL735" s="7"/>
      <c r="EM735" s="7"/>
      <c r="EN735" s="8"/>
      <c r="EO735" s="6"/>
      <c r="EP735" s="7"/>
      <c r="EQ735" s="7"/>
      <c r="ER735" s="7"/>
      <c r="ES735" s="7"/>
      <c r="ET735" s="8"/>
      <c r="EU735" s="6"/>
      <c r="EV735" s="7"/>
      <c r="EW735" s="7"/>
      <c r="EX735" s="7"/>
      <c r="EY735" s="7"/>
      <c r="EZ735" s="8"/>
      <c r="FA735" s="6"/>
      <c r="FB735" s="7"/>
      <c r="FC735" s="7"/>
      <c r="FD735" s="7"/>
      <c r="FE735" s="7"/>
      <c r="FF735" s="8"/>
      <c r="FG735" s="6"/>
      <c r="FH735" s="7"/>
      <c r="FI735" s="7"/>
      <c r="FJ735" s="7"/>
      <c r="FK735" s="7"/>
      <c r="FL735" s="8"/>
      <c r="FM735" s="6"/>
      <c r="FN735" s="7"/>
      <c r="FO735" s="7"/>
      <c r="FP735" s="7"/>
      <c r="FQ735" s="7"/>
      <c r="FR735" s="8"/>
      <c r="FS735" s="6"/>
      <c r="FT735" s="7"/>
      <c r="FU735" s="7"/>
      <c r="FV735" s="7"/>
      <c r="FW735" s="7"/>
      <c r="FX735" s="8"/>
      <c r="FY735" s="6"/>
      <c r="FZ735" s="7"/>
      <c r="GA735" s="7"/>
      <c r="GB735" s="7"/>
      <c r="GC735" s="7"/>
      <c r="GD735" s="8"/>
      <c r="GE735" s="6"/>
      <c r="GF735" s="7"/>
      <c r="GG735" s="7"/>
      <c r="GH735" s="7"/>
      <c r="GI735" s="7"/>
      <c r="GJ735" s="8"/>
      <c r="GK735" s="6"/>
      <c r="GL735" s="7"/>
      <c r="GM735" s="7"/>
      <c r="GN735" s="7"/>
      <c r="GO735" s="7"/>
      <c r="GP735" s="8"/>
      <c r="GQ735" s="6"/>
      <c r="GR735" s="7"/>
      <c r="GS735" s="7"/>
      <c r="GT735" s="7"/>
      <c r="GU735" s="7"/>
      <c r="GV735" s="8"/>
      <c r="GW735" s="6"/>
      <c r="GX735" s="7"/>
      <c r="GY735" s="7"/>
      <c r="GZ735" s="7"/>
      <c r="HA735" s="7"/>
      <c r="HB735" s="8"/>
      <c r="HC735" s="6"/>
      <c r="HD735" s="7"/>
      <c r="HE735" s="7"/>
      <c r="HF735" s="7"/>
      <c r="HG735" s="7"/>
      <c r="HH735" s="8"/>
      <c r="HI735" s="6"/>
      <c r="HJ735" s="7"/>
      <c r="HK735" s="7"/>
      <c r="HL735" s="7"/>
      <c r="HM735" s="7"/>
      <c r="HN735" s="8"/>
      <c r="HO735" s="6"/>
      <c r="HP735" s="7"/>
      <c r="HQ735" s="7"/>
      <c r="HR735" s="7"/>
      <c r="HS735" s="7"/>
      <c r="HT735" s="8"/>
      <c r="HU735" s="6"/>
      <c r="HV735" s="7"/>
      <c r="HW735" s="7"/>
      <c r="HX735" s="7"/>
      <c r="HY735" s="7"/>
      <c r="HZ735" s="8"/>
      <c r="IA735" s="6"/>
      <c r="IB735" s="7"/>
      <c r="IC735" s="7"/>
      <c r="ID735" s="7"/>
      <c r="IE735" s="7"/>
      <c r="IF735" s="8"/>
      <c r="IG735" s="6"/>
      <c r="IH735" s="7"/>
      <c r="II735" s="7"/>
      <c r="IJ735" s="7"/>
      <c r="IK735" s="7"/>
      <c r="IL735" s="8"/>
      <c r="IM735" s="6"/>
      <c r="IN735" s="7"/>
      <c r="IO735" s="7"/>
      <c r="IP735" s="7"/>
      <c r="IQ735" s="7"/>
      <c r="IR735" s="8"/>
      <c r="IS735" s="6"/>
      <c r="IT735" s="7"/>
      <c r="IU735" s="7"/>
      <c r="IV735" s="7"/>
    </row>
    <row r="736" customFormat="false" ht="12.75" hidden="false" customHeight="false" outlineLevel="0" collapsed="false">
      <c r="A736" s="5" t="s">
        <v>908</v>
      </c>
      <c r="B736" s="6" t="n">
        <v>37056</v>
      </c>
      <c r="C736" s="7" t="s">
        <v>895</v>
      </c>
      <c r="D736" s="7" t="s">
        <v>663</v>
      </c>
      <c r="E736" s="7"/>
      <c r="F736" s="8" t="s">
        <v>898</v>
      </c>
      <c r="G736" s="8" t="n">
        <v>0</v>
      </c>
      <c r="H736" s="7"/>
      <c r="I736" s="7"/>
      <c r="J736" s="7"/>
      <c r="K736" s="7"/>
      <c r="L736" s="8"/>
      <c r="M736" s="6"/>
      <c r="N736" s="7"/>
      <c r="O736" s="7"/>
      <c r="P736" s="7"/>
      <c r="Q736" s="7"/>
      <c r="R736" s="8"/>
      <c r="S736" s="6"/>
      <c r="T736" s="7"/>
      <c r="U736" s="7"/>
      <c r="V736" s="7"/>
      <c r="W736" s="7"/>
      <c r="X736" s="8"/>
      <c r="Y736" s="6"/>
      <c r="Z736" s="7"/>
      <c r="AA736" s="7"/>
      <c r="AB736" s="7"/>
      <c r="AC736" s="7"/>
      <c r="AD736" s="8"/>
      <c r="AE736" s="6"/>
      <c r="AF736" s="7"/>
      <c r="AG736" s="7"/>
      <c r="AH736" s="7"/>
      <c r="AI736" s="7"/>
      <c r="AJ736" s="8"/>
      <c r="AK736" s="6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8"/>
      <c r="AW736" s="6"/>
      <c r="AX736" s="7"/>
      <c r="AY736" s="7"/>
      <c r="AZ736" s="7"/>
      <c r="BA736" s="7"/>
      <c r="BB736" s="8"/>
      <c r="BC736" s="6"/>
      <c r="BD736" s="7"/>
      <c r="BE736" s="7"/>
      <c r="BF736" s="7"/>
      <c r="BG736" s="7"/>
      <c r="BH736" s="8"/>
      <c r="BI736" s="6"/>
      <c r="BJ736" s="7"/>
      <c r="BK736" s="7"/>
      <c r="BL736" s="7"/>
      <c r="BM736" s="7"/>
      <c r="BN736" s="8"/>
      <c r="BO736" s="6"/>
      <c r="BP736" s="7"/>
      <c r="BQ736" s="7"/>
      <c r="BR736" s="7"/>
      <c r="BS736" s="7"/>
      <c r="BT736" s="8"/>
      <c r="BU736" s="6"/>
      <c r="BV736" s="7"/>
      <c r="BW736" s="7"/>
      <c r="BX736" s="7"/>
      <c r="BY736" s="7"/>
      <c r="BZ736" s="8"/>
      <c r="CA736" s="6"/>
      <c r="CB736" s="7"/>
      <c r="CC736" s="7"/>
      <c r="CD736" s="7"/>
      <c r="CE736" s="7"/>
      <c r="CF736" s="8"/>
      <c r="CG736" s="6"/>
      <c r="CH736" s="7"/>
      <c r="CI736" s="7"/>
      <c r="CJ736" s="7"/>
      <c r="CK736" s="7"/>
      <c r="CL736" s="8"/>
      <c r="CM736" s="6"/>
      <c r="CN736" s="7"/>
      <c r="CO736" s="7"/>
      <c r="CP736" s="7"/>
      <c r="CQ736" s="7"/>
      <c r="CR736" s="8"/>
      <c r="CS736" s="6"/>
      <c r="CT736" s="7"/>
      <c r="CU736" s="7"/>
      <c r="CV736" s="7"/>
      <c r="CW736" s="7"/>
      <c r="CX736" s="8"/>
      <c r="CY736" s="6"/>
      <c r="CZ736" s="7"/>
      <c r="DA736" s="7"/>
      <c r="DB736" s="7"/>
      <c r="DC736" s="7"/>
      <c r="DD736" s="8"/>
      <c r="DE736" s="6"/>
      <c r="DF736" s="7"/>
      <c r="DG736" s="7"/>
      <c r="DH736" s="7"/>
      <c r="DI736" s="7"/>
      <c r="DJ736" s="8"/>
      <c r="DK736" s="6"/>
      <c r="DL736" s="7"/>
      <c r="DM736" s="7"/>
      <c r="DN736" s="7"/>
      <c r="DO736" s="7"/>
      <c r="DP736" s="8"/>
      <c r="DQ736" s="6"/>
      <c r="DR736" s="7"/>
      <c r="DS736" s="7"/>
      <c r="DT736" s="7"/>
      <c r="DU736" s="7"/>
      <c r="DV736" s="8"/>
      <c r="DW736" s="6"/>
      <c r="DX736" s="7"/>
      <c r="DY736" s="7"/>
      <c r="DZ736" s="7"/>
      <c r="EA736" s="7"/>
      <c r="EB736" s="8"/>
      <c r="EC736" s="6"/>
      <c r="ED736" s="7"/>
      <c r="EE736" s="7"/>
      <c r="EF736" s="7"/>
      <c r="EG736" s="7"/>
      <c r="EH736" s="8"/>
      <c r="EI736" s="6"/>
      <c r="EJ736" s="7"/>
      <c r="EK736" s="7"/>
      <c r="EL736" s="7"/>
      <c r="EM736" s="7"/>
      <c r="EN736" s="8"/>
      <c r="EO736" s="6"/>
      <c r="EP736" s="7"/>
      <c r="EQ736" s="7"/>
      <c r="ER736" s="7"/>
      <c r="ES736" s="7"/>
      <c r="ET736" s="8"/>
      <c r="EU736" s="6"/>
      <c r="EV736" s="7"/>
      <c r="EW736" s="7"/>
      <c r="EX736" s="7"/>
      <c r="EY736" s="7"/>
      <c r="EZ736" s="8"/>
      <c r="FA736" s="6"/>
      <c r="FB736" s="7"/>
      <c r="FC736" s="7"/>
      <c r="FD736" s="7"/>
      <c r="FE736" s="7"/>
      <c r="FF736" s="8"/>
      <c r="FG736" s="6"/>
      <c r="FH736" s="7"/>
      <c r="FI736" s="7"/>
      <c r="FJ736" s="7"/>
      <c r="FK736" s="7"/>
      <c r="FL736" s="8"/>
      <c r="FM736" s="6"/>
      <c r="FN736" s="7"/>
      <c r="FO736" s="7"/>
      <c r="FP736" s="7"/>
      <c r="FQ736" s="7"/>
      <c r="FR736" s="8"/>
      <c r="FS736" s="6"/>
      <c r="FT736" s="7"/>
      <c r="FU736" s="7"/>
      <c r="FV736" s="7"/>
      <c r="FW736" s="7"/>
      <c r="FX736" s="8"/>
      <c r="FY736" s="6"/>
      <c r="FZ736" s="7"/>
      <c r="GA736" s="7"/>
      <c r="GB736" s="7"/>
      <c r="GC736" s="7"/>
      <c r="GD736" s="8"/>
      <c r="GE736" s="6"/>
      <c r="GF736" s="7"/>
      <c r="GG736" s="7"/>
      <c r="GH736" s="7"/>
      <c r="GI736" s="7"/>
      <c r="GJ736" s="8"/>
      <c r="GK736" s="6"/>
      <c r="GL736" s="7"/>
      <c r="GM736" s="7"/>
      <c r="GN736" s="7"/>
      <c r="GO736" s="7"/>
      <c r="GP736" s="8"/>
      <c r="GQ736" s="6"/>
      <c r="GR736" s="7"/>
      <c r="GS736" s="7"/>
      <c r="GT736" s="7"/>
      <c r="GU736" s="7"/>
      <c r="GV736" s="8"/>
      <c r="GW736" s="6"/>
      <c r="GX736" s="7"/>
      <c r="GY736" s="7"/>
      <c r="GZ736" s="7"/>
      <c r="HA736" s="7"/>
      <c r="HB736" s="8"/>
      <c r="HC736" s="6"/>
      <c r="HD736" s="7"/>
      <c r="HE736" s="7"/>
      <c r="HF736" s="7"/>
      <c r="HG736" s="7"/>
      <c r="HH736" s="8"/>
      <c r="HI736" s="6"/>
      <c r="HJ736" s="7"/>
      <c r="HK736" s="7"/>
      <c r="HL736" s="7"/>
      <c r="HM736" s="7"/>
      <c r="HN736" s="8"/>
      <c r="HO736" s="6"/>
      <c r="HP736" s="7"/>
      <c r="HQ736" s="7"/>
      <c r="HR736" s="7"/>
      <c r="HS736" s="7"/>
      <c r="HT736" s="8"/>
      <c r="HU736" s="6"/>
      <c r="HV736" s="7"/>
      <c r="HW736" s="7"/>
      <c r="HX736" s="7"/>
      <c r="HY736" s="7"/>
      <c r="HZ736" s="8"/>
      <c r="IA736" s="6"/>
      <c r="IB736" s="7"/>
      <c r="IC736" s="7"/>
      <c r="ID736" s="7"/>
      <c r="IE736" s="7"/>
      <c r="IF736" s="8"/>
      <c r="IG736" s="6"/>
      <c r="IH736" s="7"/>
      <c r="II736" s="7"/>
      <c r="IJ736" s="7"/>
      <c r="IK736" s="7"/>
      <c r="IL736" s="8"/>
      <c r="IM736" s="6"/>
      <c r="IN736" s="7"/>
      <c r="IO736" s="7"/>
      <c r="IP736" s="7"/>
      <c r="IQ736" s="7"/>
      <c r="IR736" s="8"/>
      <c r="IS736" s="6"/>
      <c r="IT736" s="7"/>
      <c r="IU736" s="7"/>
      <c r="IV736" s="7"/>
    </row>
    <row r="737" customFormat="false" ht="12.75" hidden="false" customHeight="false" outlineLevel="0" collapsed="false">
      <c r="A737" s="5" t="s">
        <v>909</v>
      </c>
      <c r="B737" s="6" t="n">
        <v>37061</v>
      </c>
      <c r="C737" s="7" t="s">
        <v>690</v>
      </c>
      <c r="D737" s="7" t="s">
        <v>663</v>
      </c>
      <c r="E737" s="7"/>
      <c r="F737" s="8" t="s">
        <v>665</v>
      </c>
      <c r="G737" s="8" t="n">
        <v>0</v>
      </c>
      <c r="H737" s="7"/>
      <c r="I737" s="7"/>
      <c r="J737" s="7"/>
      <c r="K737" s="7"/>
      <c r="L737" s="8"/>
      <c r="M737" s="6"/>
      <c r="N737" s="7"/>
      <c r="O737" s="7"/>
      <c r="P737" s="7"/>
      <c r="Q737" s="7"/>
      <c r="R737" s="8"/>
      <c r="S737" s="6"/>
      <c r="T737" s="7"/>
      <c r="U737" s="7"/>
      <c r="V737" s="7"/>
      <c r="W737" s="7"/>
      <c r="X737" s="8"/>
      <c r="Y737" s="6"/>
      <c r="Z737" s="7"/>
      <c r="AA737" s="7"/>
      <c r="AB737" s="7"/>
      <c r="AC737" s="7"/>
      <c r="AD737" s="8"/>
      <c r="AE737" s="6"/>
      <c r="AF737" s="7"/>
      <c r="AG737" s="7"/>
      <c r="AH737" s="7"/>
      <c r="AI737" s="7"/>
      <c r="AJ737" s="8"/>
      <c r="AK737" s="6"/>
      <c r="AL737" s="7"/>
      <c r="AM737" s="7"/>
      <c r="AN737" s="7"/>
      <c r="AO737" s="7"/>
      <c r="AP737" s="8"/>
      <c r="AQ737" s="6"/>
      <c r="AR737" s="7"/>
      <c r="AS737" s="7"/>
      <c r="AT737" s="7"/>
      <c r="AU737" s="7"/>
      <c r="AV737" s="8"/>
      <c r="AW737" s="6"/>
      <c r="AX737" s="7"/>
      <c r="AY737" s="7"/>
      <c r="AZ737" s="7"/>
      <c r="BA737" s="7"/>
      <c r="BB737" s="8"/>
      <c r="BC737" s="6"/>
      <c r="BD737" s="7"/>
      <c r="BE737" s="7"/>
      <c r="BF737" s="7"/>
      <c r="BG737" s="7"/>
      <c r="BH737" s="8"/>
      <c r="BI737" s="6"/>
      <c r="BJ737" s="7"/>
      <c r="BK737" s="7"/>
      <c r="BL737" s="7"/>
      <c r="BM737" s="7"/>
      <c r="BN737" s="8"/>
      <c r="BO737" s="6"/>
      <c r="BP737" s="7"/>
      <c r="BQ737" s="7"/>
      <c r="BR737" s="7"/>
      <c r="BS737" s="7"/>
      <c r="BT737" s="8"/>
      <c r="BU737" s="6"/>
      <c r="BV737" s="7"/>
      <c r="BW737" s="7"/>
      <c r="BX737" s="7"/>
      <c r="BY737" s="7"/>
      <c r="BZ737" s="8"/>
      <c r="CA737" s="6"/>
      <c r="CB737" s="7"/>
      <c r="CC737" s="7"/>
      <c r="CD737" s="7"/>
      <c r="CE737" s="7"/>
      <c r="CF737" s="8"/>
      <c r="CG737" s="6"/>
      <c r="CH737" s="7"/>
      <c r="CI737" s="7"/>
      <c r="CJ737" s="7"/>
      <c r="CK737" s="7"/>
      <c r="CL737" s="8"/>
      <c r="CM737" s="6"/>
      <c r="CN737" s="7"/>
      <c r="CO737" s="7"/>
      <c r="CP737" s="7"/>
      <c r="CQ737" s="7"/>
      <c r="CR737" s="8"/>
      <c r="CS737" s="6"/>
      <c r="CT737" s="7"/>
      <c r="CU737" s="7"/>
      <c r="CV737" s="7"/>
      <c r="CW737" s="7"/>
      <c r="CX737" s="8"/>
      <c r="CY737" s="6"/>
      <c r="CZ737" s="7"/>
      <c r="DA737" s="7"/>
      <c r="DB737" s="7"/>
      <c r="DC737" s="7"/>
      <c r="DD737" s="8"/>
      <c r="DE737" s="6"/>
      <c r="DF737" s="7"/>
      <c r="DG737" s="7"/>
      <c r="DH737" s="7"/>
      <c r="DI737" s="7"/>
      <c r="DJ737" s="8"/>
      <c r="DK737" s="6"/>
      <c r="DL737" s="7"/>
      <c r="DM737" s="7"/>
      <c r="DN737" s="7"/>
      <c r="DO737" s="7"/>
      <c r="DP737" s="8"/>
      <c r="DQ737" s="6"/>
      <c r="DR737" s="7"/>
      <c r="DS737" s="7"/>
      <c r="DT737" s="7"/>
      <c r="DU737" s="7"/>
      <c r="DV737" s="8"/>
      <c r="DW737" s="6"/>
      <c r="DX737" s="7"/>
      <c r="DY737" s="7"/>
      <c r="DZ737" s="7"/>
      <c r="EA737" s="7"/>
      <c r="EB737" s="8"/>
      <c r="EC737" s="6"/>
      <c r="ED737" s="7"/>
      <c r="EE737" s="7"/>
      <c r="EF737" s="7"/>
      <c r="EG737" s="7"/>
      <c r="EH737" s="8"/>
      <c r="EI737" s="6"/>
      <c r="EJ737" s="7"/>
      <c r="EK737" s="7"/>
      <c r="EL737" s="7"/>
      <c r="EM737" s="7"/>
      <c r="EN737" s="8"/>
      <c r="EO737" s="6"/>
      <c r="EP737" s="7"/>
      <c r="EQ737" s="7"/>
      <c r="ER737" s="7"/>
      <c r="ES737" s="7"/>
      <c r="ET737" s="8"/>
      <c r="EU737" s="6"/>
      <c r="EV737" s="7"/>
      <c r="EW737" s="7"/>
      <c r="EX737" s="7"/>
      <c r="EY737" s="7"/>
      <c r="EZ737" s="8"/>
      <c r="FA737" s="6"/>
      <c r="FB737" s="7"/>
      <c r="FC737" s="7"/>
      <c r="FD737" s="7"/>
      <c r="FE737" s="7"/>
      <c r="FF737" s="8"/>
      <c r="FG737" s="6"/>
      <c r="FH737" s="7"/>
      <c r="FI737" s="7"/>
      <c r="FJ737" s="7"/>
      <c r="FK737" s="7"/>
      <c r="FL737" s="8"/>
      <c r="FM737" s="6"/>
      <c r="FN737" s="7"/>
      <c r="FO737" s="7"/>
      <c r="FP737" s="7"/>
      <c r="FQ737" s="7"/>
      <c r="FR737" s="8"/>
      <c r="FS737" s="6"/>
      <c r="FT737" s="7"/>
      <c r="FU737" s="7"/>
      <c r="FV737" s="7"/>
      <c r="FW737" s="7"/>
      <c r="FX737" s="8"/>
      <c r="FY737" s="6"/>
      <c r="FZ737" s="7"/>
      <c r="GA737" s="7"/>
      <c r="GB737" s="7"/>
      <c r="GC737" s="7"/>
      <c r="GD737" s="8"/>
      <c r="GE737" s="6"/>
      <c r="GF737" s="7"/>
      <c r="GG737" s="7"/>
      <c r="GH737" s="7"/>
      <c r="GI737" s="7"/>
      <c r="GJ737" s="8"/>
      <c r="GK737" s="6"/>
      <c r="GL737" s="7"/>
      <c r="GM737" s="7"/>
      <c r="GN737" s="7"/>
      <c r="GO737" s="7"/>
      <c r="GP737" s="8"/>
      <c r="GQ737" s="6"/>
      <c r="GR737" s="7"/>
      <c r="GS737" s="7"/>
      <c r="GT737" s="7"/>
      <c r="GU737" s="7"/>
      <c r="GV737" s="8"/>
      <c r="GW737" s="6"/>
      <c r="GX737" s="7"/>
      <c r="GY737" s="7"/>
      <c r="GZ737" s="7"/>
      <c r="HA737" s="7"/>
      <c r="HB737" s="8"/>
      <c r="HC737" s="6"/>
      <c r="HD737" s="7"/>
      <c r="HE737" s="7"/>
      <c r="HF737" s="7"/>
      <c r="HG737" s="7"/>
      <c r="HH737" s="8"/>
      <c r="HI737" s="6"/>
      <c r="HJ737" s="7"/>
      <c r="HK737" s="7"/>
      <c r="HL737" s="7"/>
      <c r="HM737" s="7"/>
      <c r="HN737" s="8"/>
      <c r="HO737" s="6"/>
      <c r="HP737" s="7"/>
      <c r="HQ737" s="7"/>
      <c r="HR737" s="7"/>
      <c r="HS737" s="7"/>
      <c r="HT737" s="8"/>
      <c r="HU737" s="6"/>
      <c r="HV737" s="7"/>
      <c r="HW737" s="7"/>
      <c r="HX737" s="7"/>
      <c r="HY737" s="7"/>
      <c r="HZ737" s="8"/>
      <c r="IA737" s="6"/>
      <c r="IB737" s="7"/>
      <c r="IC737" s="7"/>
      <c r="ID737" s="7"/>
      <c r="IE737" s="7"/>
      <c r="IF737" s="8"/>
      <c r="IG737" s="6"/>
      <c r="IH737" s="7"/>
      <c r="II737" s="7"/>
      <c r="IJ737" s="7"/>
      <c r="IK737" s="7"/>
      <c r="IL737" s="8"/>
      <c r="IM737" s="6"/>
      <c r="IN737" s="7"/>
      <c r="IO737" s="7"/>
      <c r="IP737" s="7"/>
      <c r="IQ737" s="7"/>
      <c r="IR737" s="8"/>
      <c r="IS737" s="6"/>
      <c r="IT737" s="7"/>
      <c r="IU737" s="7"/>
      <c r="IV737" s="7"/>
    </row>
    <row r="738" customFormat="false" ht="12.75" hidden="false" customHeight="false" outlineLevel="0" collapsed="false">
      <c r="A738" s="5" t="s">
        <v>910</v>
      </c>
      <c r="B738" s="6" t="n">
        <v>37062</v>
      </c>
      <c r="C738" s="7" t="s">
        <v>690</v>
      </c>
      <c r="D738" s="7" t="s">
        <v>663</v>
      </c>
      <c r="E738" s="7"/>
      <c r="F738" s="8" t="s">
        <v>772</v>
      </c>
      <c r="G738" s="8" t="n">
        <v>0</v>
      </c>
      <c r="H738" s="7"/>
      <c r="I738" s="7"/>
      <c r="J738" s="7"/>
      <c r="K738" s="7"/>
      <c r="L738" s="8"/>
      <c r="M738" s="6"/>
      <c r="N738" s="7"/>
      <c r="O738" s="7"/>
      <c r="P738" s="7"/>
      <c r="Q738" s="7"/>
      <c r="R738" s="8"/>
      <c r="S738" s="6"/>
      <c r="T738" s="7"/>
      <c r="U738" s="7"/>
      <c r="V738" s="7"/>
      <c r="W738" s="7"/>
      <c r="X738" s="8"/>
      <c r="Y738" s="6"/>
      <c r="Z738" s="7"/>
      <c r="AA738" s="7"/>
      <c r="AB738" s="7"/>
      <c r="AC738" s="7"/>
      <c r="AD738" s="8"/>
      <c r="AE738" s="6"/>
      <c r="AF738" s="7"/>
      <c r="AG738" s="7"/>
      <c r="AH738" s="7"/>
      <c r="AI738" s="7"/>
      <c r="AJ738" s="8"/>
      <c r="AK738" s="6"/>
      <c r="AL738" s="7"/>
      <c r="AM738" s="7"/>
      <c r="AN738" s="7"/>
      <c r="AO738" s="7"/>
      <c r="AP738" s="8"/>
      <c r="AQ738" s="6"/>
      <c r="AR738" s="7"/>
      <c r="AS738" s="7"/>
      <c r="AT738" s="7"/>
      <c r="AU738" s="7"/>
      <c r="AV738" s="8"/>
      <c r="AW738" s="6"/>
      <c r="AX738" s="7"/>
      <c r="AY738" s="7"/>
      <c r="AZ738" s="7"/>
      <c r="BA738" s="7"/>
      <c r="BB738" s="8"/>
      <c r="BC738" s="6"/>
      <c r="BD738" s="7"/>
      <c r="BE738" s="7"/>
      <c r="BF738" s="7"/>
      <c r="BG738" s="7"/>
      <c r="BH738" s="8"/>
      <c r="BI738" s="6"/>
      <c r="BJ738" s="7"/>
      <c r="BK738" s="7"/>
      <c r="BL738" s="7"/>
      <c r="BM738" s="7"/>
      <c r="BN738" s="8"/>
      <c r="BO738" s="6"/>
      <c r="BP738" s="7"/>
      <c r="BQ738" s="7"/>
      <c r="BR738" s="7"/>
      <c r="BS738" s="7"/>
      <c r="BT738" s="8"/>
      <c r="BU738" s="6"/>
      <c r="BV738" s="7"/>
      <c r="BW738" s="7"/>
      <c r="BX738" s="7"/>
      <c r="BY738" s="7"/>
      <c r="BZ738" s="8"/>
      <c r="CA738" s="6"/>
      <c r="CB738" s="7"/>
      <c r="CC738" s="7"/>
      <c r="CD738" s="7"/>
      <c r="CE738" s="7"/>
      <c r="CF738" s="8"/>
      <c r="CG738" s="6"/>
      <c r="CH738" s="7"/>
      <c r="CI738" s="7"/>
      <c r="CJ738" s="7"/>
      <c r="CK738" s="7"/>
      <c r="CL738" s="8"/>
      <c r="CM738" s="6"/>
      <c r="CN738" s="7"/>
      <c r="CO738" s="7"/>
      <c r="CP738" s="7"/>
      <c r="CQ738" s="7"/>
      <c r="CR738" s="8"/>
      <c r="CS738" s="6"/>
      <c r="CT738" s="7"/>
      <c r="CU738" s="7"/>
      <c r="CV738" s="7"/>
      <c r="CW738" s="7"/>
      <c r="CX738" s="8"/>
      <c r="CY738" s="6"/>
      <c r="CZ738" s="7"/>
      <c r="DA738" s="7"/>
      <c r="DB738" s="7"/>
      <c r="DC738" s="7"/>
      <c r="DD738" s="8"/>
      <c r="DE738" s="6"/>
      <c r="DF738" s="7"/>
      <c r="DG738" s="7"/>
      <c r="DH738" s="7"/>
      <c r="DI738" s="7"/>
      <c r="DJ738" s="8"/>
      <c r="DK738" s="6"/>
      <c r="DL738" s="7"/>
      <c r="DM738" s="7"/>
      <c r="DN738" s="7"/>
      <c r="DO738" s="7"/>
      <c r="DP738" s="8"/>
      <c r="DQ738" s="6"/>
      <c r="DR738" s="7"/>
      <c r="DS738" s="7"/>
      <c r="DT738" s="7"/>
      <c r="DU738" s="7"/>
      <c r="DV738" s="8"/>
      <c r="DW738" s="6"/>
      <c r="DX738" s="7"/>
      <c r="DY738" s="7"/>
      <c r="DZ738" s="7"/>
      <c r="EA738" s="7"/>
      <c r="EB738" s="8"/>
      <c r="EC738" s="6"/>
      <c r="ED738" s="7"/>
      <c r="EE738" s="7"/>
      <c r="EF738" s="7"/>
      <c r="EG738" s="7"/>
      <c r="EH738" s="8"/>
      <c r="EI738" s="6"/>
      <c r="EJ738" s="7"/>
      <c r="EK738" s="7"/>
      <c r="EL738" s="7"/>
      <c r="EM738" s="7"/>
      <c r="EN738" s="8"/>
      <c r="EO738" s="6"/>
      <c r="EP738" s="7"/>
      <c r="EQ738" s="7"/>
      <c r="ER738" s="7"/>
      <c r="ES738" s="7"/>
      <c r="ET738" s="8"/>
      <c r="EU738" s="6"/>
      <c r="EV738" s="7"/>
      <c r="EW738" s="7"/>
      <c r="EX738" s="7"/>
      <c r="EY738" s="7"/>
      <c r="EZ738" s="8"/>
      <c r="FA738" s="6"/>
      <c r="FB738" s="7"/>
      <c r="FC738" s="7"/>
      <c r="FD738" s="7"/>
      <c r="FE738" s="7"/>
      <c r="FF738" s="8"/>
      <c r="FG738" s="6"/>
      <c r="FH738" s="7"/>
      <c r="FI738" s="7"/>
      <c r="FJ738" s="7"/>
      <c r="FK738" s="7"/>
      <c r="FL738" s="8"/>
      <c r="FM738" s="6"/>
      <c r="FN738" s="7"/>
      <c r="FO738" s="7"/>
      <c r="FP738" s="7"/>
      <c r="FQ738" s="7"/>
      <c r="FR738" s="8"/>
      <c r="FS738" s="6"/>
      <c r="FT738" s="7"/>
      <c r="FU738" s="7"/>
      <c r="FV738" s="7"/>
      <c r="FW738" s="7"/>
      <c r="FX738" s="8"/>
      <c r="FY738" s="6"/>
      <c r="FZ738" s="7"/>
      <c r="GA738" s="7"/>
      <c r="GB738" s="7"/>
      <c r="GC738" s="7"/>
      <c r="GD738" s="8"/>
      <c r="GE738" s="6"/>
      <c r="GF738" s="7"/>
      <c r="GG738" s="7"/>
      <c r="GH738" s="7"/>
      <c r="GI738" s="7"/>
      <c r="GJ738" s="8"/>
      <c r="GK738" s="6"/>
      <c r="GL738" s="7"/>
      <c r="GM738" s="7"/>
      <c r="GN738" s="7"/>
      <c r="GO738" s="7"/>
      <c r="GP738" s="8"/>
      <c r="GQ738" s="6"/>
      <c r="GR738" s="7"/>
      <c r="GS738" s="7"/>
      <c r="GT738" s="7"/>
      <c r="GU738" s="7"/>
      <c r="GV738" s="8"/>
      <c r="GW738" s="6"/>
      <c r="GX738" s="7"/>
      <c r="GY738" s="7"/>
      <c r="GZ738" s="7"/>
      <c r="HA738" s="7"/>
      <c r="HB738" s="8"/>
      <c r="HC738" s="6"/>
      <c r="HD738" s="7"/>
      <c r="HE738" s="7"/>
      <c r="HF738" s="7"/>
      <c r="HG738" s="7"/>
      <c r="HH738" s="8"/>
      <c r="HI738" s="6"/>
      <c r="HJ738" s="7"/>
      <c r="HK738" s="7"/>
      <c r="HL738" s="7"/>
      <c r="HM738" s="7"/>
      <c r="HN738" s="8"/>
      <c r="HO738" s="6"/>
      <c r="HP738" s="7"/>
      <c r="HQ738" s="7"/>
      <c r="HR738" s="7"/>
      <c r="HS738" s="7"/>
      <c r="HT738" s="8"/>
      <c r="HU738" s="6"/>
      <c r="HV738" s="7"/>
      <c r="HW738" s="7"/>
      <c r="HX738" s="7"/>
      <c r="HY738" s="7"/>
      <c r="HZ738" s="8"/>
      <c r="IA738" s="6"/>
      <c r="IB738" s="7"/>
      <c r="IC738" s="7"/>
      <c r="ID738" s="7"/>
      <c r="IE738" s="7"/>
      <c r="IF738" s="8"/>
      <c r="IG738" s="6"/>
      <c r="IH738" s="7"/>
      <c r="II738" s="7"/>
      <c r="IJ738" s="7"/>
      <c r="IK738" s="7"/>
      <c r="IL738" s="8"/>
      <c r="IM738" s="6"/>
      <c r="IN738" s="7"/>
      <c r="IO738" s="7"/>
      <c r="IP738" s="7"/>
      <c r="IQ738" s="7"/>
      <c r="IR738" s="8"/>
      <c r="IS738" s="6"/>
      <c r="IT738" s="7"/>
      <c r="IU738" s="7"/>
      <c r="IV738" s="7"/>
    </row>
    <row r="739" customFormat="false" ht="12.75" hidden="false" customHeight="false" outlineLevel="0" collapsed="false">
      <c r="A739" s="5" t="s">
        <v>911</v>
      </c>
      <c r="B739" s="6" t="n">
        <v>37062</v>
      </c>
      <c r="C739" s="7" t="s">
        <v>690</v>
      </c>
      <c r="D739" s="7" t="s">
        <v>663</v>
      </c>
      <c r="E739" s="7"/>
      <c r="F739" s="8" t="s">
        <v>772</v>
      </c>
      <c r="G739" s="8" t="n">
        <v>0</v>
      </c>
      <c r="H739" s="7"/>
      <c r="I739" s="7"/>
      <c r="J739" s="7"/>
      <c r="K739" s="7"/>
      <c r="L739" s="8"/>
      <c r="M739" s="6"/>
      <c r="N739" s="7"/>
      <c r="O739" s="7"/>
      <c r="P739" s="7"/>
      <c r="Q739" s="7"/>
      <c r="R739" s="8"/>
      <c r="S739" s="6"/>
      <c r="T739" s="7"/>
      <c r="U739" s="7"/>
      <c r="V739" s="7"/>
      <c r="W739" s="7"/>
      <c r="X739" s="8"/>
      <c r="Y739" s="6"/>
      <c r="Z739" s="7"/>
      <c r="AA739" s="7"/>
      <c r="AB739" s="7"/>
      <c r="AC739" s="7"/>
      <c r="AD739" s="8"/>
      <c r="AE739" s="6"/>
      <c r="AF739" s="7"/>
      <c r="AG739" s="7"/>
      <c r="AH739" s="7"/>
      <c r="AI739" s="7"/>
      <c r="AJ739" s="8"/>
      <c r="AK739" s="6"/>
      <c r="AL739" s="7"/>
      <c r="AM739" s="7"/>
      <c r="AN739" s="7"/>
      <c r="AO739" s="7"/>
      <c r="AP739" s="8"/>
      <c r="AQ739" s="6"/>
      <c r="AR739" s="7"/>
      <c r="AS739" s="7"/>
      <c r="AT739" s="7"/>
      <c r="AU739" s="7"/>
      <c r="AV739" s="8"/>
      <c r="AW739" s="6"/>
      <c r="AX739" s="7"/>
      <c r="AY739" s="7"/>
      <c r="AZ739" s="7"/>
      <c r="BA739" s="7"/>
      <c r="BB739" s="8"/>
      <c r="BC739" s="6"/>
      <c r="BD739" s="7"/>
      <c r="BE739" s="7"/>
      <c r="BF739" s="7"/>
      <c r="BG739" s="7"/>
      <c r="BH739" s="8"/>
      <c r="BI739" s="6"/>
      <c r="BJ739" s="7"/>
      <c r="BK739" s="7"/>
      <c r="BL739" s="7"/>
      <c r="BM739" s="7"/>
      <c r="BN739" s="8"/>
      <c r="BO739" s="6"/>
      <c r="BP739" s="7"/>
      <c r="BQ739" s="7"/>
      <c r="BR739" s="7"/>
      <c r="BS739" s="7"/>
      <c r="BT739" s="8"/>
      <c r="BU739" s="6"/>
      <c r="BV739" s="7"/>
      <c r="BW739" s="7"/>
      <c r="BX739" s="7"/>
      <c r="BY739" s="7"/>
      <c r="BZ739" s="8"/>
      <c r="CA739" s="6"/>
      <c r="CB739" s="7"/>
      <c r="CC739" s="7"/>
      <c r="CD739" s="7"/>
      <c r="CE739" s="7"/>
      <c r="CF739" s="8"/>
      <c r="CG739" s="6"/>
      <c r="CH739" s="7"/>
      <c r="CI739" s="7"/>
      <c r="CJ739" s="7"/>
      <c r="CK739" s="7"/>
      <c r="CL739" s="8"/>
      <c r="CM739" s="6"/>
      <c r="CN739" s="7"/>
      <c r="CO739" s="7"/>
      <c r="CP739" s="7"/>
      <c r="CQ739" s="7"/>
      <c r="CR739" s="8"/>
      <c r="CS739" s="6"/>
      <c r="CT739" s="7"/>
      <c r="CU739" s="7"/>
      <c r="CV739" s="7"/>
      <c r="CW739" s="7"/>
      <c r="CX739" s="8"/>
      <c r="CY739" s="6"/>
      <c r="CZ739" s="7"/>
      <c r="DA739" s="7"/>
      <c r="DB739" s="7"/>
      <c r="DC739" s="7"/>
      <c r="DD739" s="8"/>
      <c r="DE739" s="6"/>
      <c r="DF739" s="7"/>
      <c r="DG739" s="7"/>
      <c r="DH739" s="7"/>
      <c r="DI739" s="7"/>
      <c r="DJ739" s="8"/>
      <c r="DK739" s="6"/>
      <c r="DL739" s="7"/>
      <c r="DM739" s="7"/>
      <c r="DN739" s="7"/>
      <c r="DO739" s="7"/>
      <c r="DP739" s="8"/>
      <c r="DQ739" s="6"/>
      <c r="DR739" s="7"/>
      <c r="DS739" s="7"/>
      <c r="DT739" s="7"/>
      <c r="DU739" s="7"/>
      <c r="DV739" s="8"/>
      <c r="DW739" s="6"/>
      <c r="DX739" s="7"/>
      <c r="DY739" s="7"/>
      <c r="DZ739" s="7"/>
      <c r="EA739" s="7"/>
      <c r="EB739" s="8"/>
      <c r="EC739" s="6"/>
      <c r="ED739" s="7"/>
      <c r="EE739" s="7"/>
      <c r="EF739" s="7"/>
      <c r="EG739" s="7"/>
      <c r="EH739" s="8"/>
      <c r="EI739" s="6"/>
      <c r="EJ739" s="7"/>
      <c r="EK739" s="7"/>
      <c r="EL739" s="7"/>
      <c r="EM739" s="7"/>
      <c r="EN739" s="8"/>
      <c r="EO739" s="6"/>
      <c r="EP739" s="7"/>
      <c r="EQ739" s="7"/>
      <c r="ER739" s="7"/>
      <c r="ES739" s="7"/>
      <c r="ET739" s="8"/>
      <c r="EU739" s="6"/>
      <c r="EV739" s="7"/>
      <c r="EW739" s="7"/>
      <c r="EX739" s="7"/>
      <c r="EY739" s="7"/>
      <c r="EZ739" s="8"/>
      <c r="FA739" s="6"/>
      <c r="FB739" s="7"/>
      <c r="FC739" s="7"/>
      <c r="FD739" s="7"/>
      <c r="FE739" s="7"/>
      <c r="FF739" s="8"/>
      <c r="FG739" s="6"/>
      <c r="FH739" s="7"/>
      <c r="FI739" s="7"/>
      <c r="FJ739" s="7"/>
      <c r="FK739" s="7"/>
      <c r="FL739" s="8"/>
      <c r="FM739" s="6"/>
      <c r="FN739" s="7"/>
      <c r="FO739" s="7"/>
      <c r="FP739" s="7"/>
      <c r="FQ739" s="7"/>
      <c r="FR739" s="8"/>
      <c r="FS739" s="6"/>
      <c r="FT739" s="7"/>
      <c r="FU739" s="7"/>
      <c r="FV739" s="7"/>
      <c r="FW739" s="7"/>
      <c r="FX739" s="8"/>
      <c r="FY739" s="6"/>
      <c r="FZ739" s="7"/>
      <c r="GA739" s="7"/>
      <c r="GB739" s="7"/>
      <c r="GC739" s="7"/>
      <c r="GD739" s="8"/>
      <c r="GE739" s="6"/>
      <c r="GF739" s="7"/>
      <c r="GG739" s="7"/>
      <c r="GH739" s="7"/>
      <c r="GI739" s="7"/>
      <c r="GJ739" s="8"/>
      <c r="GK739" s="6"/>
      <c r="GL739" s="7"/>
      <c r="GM739" s="7"/>
      <c r="GN739" s="7"/>
      <c r="GO739" s="7"/>
      <c r="GP739" s="8"/>
      <c r="GQ739" s="6"/>
      <c r="GR739" s="7"/>
      <c r="GS739" s="7"/>
      <c r="GT739" s="7"/>
      <c r="GU739" s="7"/>
      <c r="GV739" s="8"/>
      <c r="GW739" s="6"/>
      <c r="GX739" s="7"/>
      <c r="GY739" s="7"/>
      <c r="GZ739" s="7"/>
      <c r="HA739" s="7"/>
      <c r="HB739" s="8"/>
      <c r="HC739" s="6"/>
      <c r="HD739" s="7"/>
      <c r="HE739" s="7"/>
      <c r="HF739" s="7"/>
      <c r="HG739" s="7"/>
      <c r="HH739" s="8"/>
      <c r="HI739" s="6"/>
      <c r="HJ739" s="7"/>
      <c r="HK739" s="7"/>
      <c r="HL739" s="7"/>
      <c r="HM739" s="7"/>
      <c r="HN739" s="8"/>
      <c r="HO739" s="6"/>
      <c r="HP739" s="7"/>
      <c r="HQ739" s="7"/>
      <c r="HR739" s="7"/>
      <c r="HS739" s="7"/>
      <c r="HT739" s="8"/>
      <c r="HU739" s="6"/>
      <c r="HV739" s="7"/>
      <c r="HW739" s="7"/>
      <c r="HX739" s="7"/>
      <c r="HY739" s="7"/>
      <c r="HZ739" s="8"/>
      <c r="IA739" s="6"/>
      <c r="IB739" s="7"/>
      <c r="IC739" s="7"/>
      <c r="ID739" s="7"/>
      <c r="IE739" s="7"/>
      <c r="IF739" s="8"/>
      <c r="IG739" s="6"/>
      <c r="IH739" s="7"/>
      <c r="II739" s="7"/>
      <c r="IJ739" s="7"/>
      <c r="IK739" s="7"/>
      <c r="IL739" s="8"/>
      <c r="IM739" s="6"/>
      <c r="IN739" s="7"/>
      <c r="IO739" s="7"/>
      <c r="IP739" s="7"/>
      <c r="IQ739" s="7"/>
      <c r="IR739" s="8"/>
      <c r="IS739" s="6"/>
      <c r="IT739" s="7"/>
      <c r="IU739" s="7"/>
      <c r="IV739" s="7"/>
    </row>
    <row r="740" customFormat="false" ht="12.75" hidden="false" customHeight="false" outlineLevel="0" collapsed="false">
      <c r="A740" s="5" t="s">
        <v>912</v>
      </c>
      <c r="B740" s="6" t="n">
        <v>37062</v>
      </c>
      <c r="C740" s="7" t="s">
        <v>913</v>
      </c>
      <c r="D740" s="7" t="s">
        <v>663</v>
      </c>
      <c r="E740" s="7"/>
      <c r="F740" s="8" t="s">
        <v>772</v>
      </c>
      <c r="G740" s="8" t="n">
        <v>0</v>
      </c>
      <c r="H740" s="7"/>
      <c r="I740" s="7"/>
      <c r="J740" s="7"/>
      <c r="K740" s="7"/>
      <c r="L740" s="8"/>
      <c r="M740" s="6"/>
      <c r="N740" s="7"/>
      <c r="O740" s="7"/>
      <c r="P740" s="7"/>
      <c r="Q740" s="7"/>
      <c r="R740" s="8"/>
      <c r="S740" s="6"/>
      <c r="T740" s="7"/>
      <c r="U740" s="7"/>
      <c r="V740" s="7"/>
      <c r="W740" s="7"/>
      <c r="X740" s="8"/>
      <c r="Y740" s="6"/>
      <c r="Z740" s="7"/>
      <c r="AA740" s="7"/>
      <c r="AB740" s="7"/>
      <c r="AC740" s="7"/>
      <c r="AD740" s="8"/>
      <c r="AE740" s="6"/>
      <c r="AF740" s="7"/>
      <c r="AG740" s="7"/>
      <c r="AH740" s="7"/>
      <c r="AI740" s="7"/>
      <c r="AJ740" s="8"/>
      <c r="AK740" s="6"/>
      <c r="AL740" s="7"/>
      <c r="AM740" s="7"/>
      <c r="AN740" s="7"/>
      <c r="AO740" s="7"/>
      <c r="AP740" s="8"/>
      <c r="AQ740" s="6"/>
      <c r="AR740" s="7"/>
      <c r="AS740" s="7"/>
      <c r="AT740" s="7"/>
      <c r="AU740" s="7"/>
      <c r="AV740" s="8"/>
      <c r="AW740" s="6"/>
      <c r="AX740" s="7"/>
      <c r="AY740" s="7"/>
      <c r="AZ740" s="7"/>
      <c r="BA740" s="7"/>
      <c r="BB740" s="8"/>
      <c r="BC740" s="6"/>
      <c r="BD740" s="7"/>
      <c r="BE740" s="7"/>
      <c r="BF740" s="7"/>
      <c r="BG740" s="7"/>
      <c r="BH740" s="8"/>
      <c r="BI740" s="6"/>
      <c r="BJ740" s="7"/>
      <c r="BK740" s="7"/>
      <c r="BL740" s="7"/>
      <c r="BM740" s="7"/>
      <c r="BN740" s="8"/>
      <c r="BO740" s="6"/>
      <c r="BP740" s="7"/>
      <c r="BQ740" s="7"/>
      <c r="BR740" s="7"/>
      <c r="BS740" s="7"/>
      <c r="BT740" s="8"/>
      <c r="BU740" s="6"/>
      <c r="BV740" s="7"/>
      <c r="BW740" s="7"/>
      <c r="BX740" s="7"/>
      <c r="BY740" s="7"/>
      <c r="BZ740" s="8"/>
      <c r="CA740" s="6"/>
      <c r="CB740" s="7"/>
      <c r="CC740" s="7"/>
      <c r="CD740" s="7"/>
      <c r="CE740" s="7"/>
      <c r="CF740" s="8"/>
      <c r="CG740" s="6"/>
      <c r="CH740" s="7"/>
      <c r="CI740" s="7"/>
      <c r="CJ740" s="7"/>
      <c r="CK740" s="7"/>
      <c r="CL740" s="8"/>
      <c r="CM740" s="6"/>
      <c r="CN740" s="7"/>
      <c r="CO740" s="7"/>
      <c r="CP740" s="7"/>
      <c r="CQ740" s="7"/>
      <c r="CR740" s="8"/>
      <c r="CS740" s="6"/>
      <c r="CT740" s="7"/>
      <c r="CU740" s="7"/>
      <c r="CV740" s="7"/>
      <c r="CW740" s="7"/>
      <c r="CX740" s="8"/>
      <c r="CY740" s="6"/>
      <c r="CZ740" s="7"/>
      <c r="DA740" s="7"/>
      <c r="DB740" s="7"/>
      <c r="DC740" s="7"/>
      <c r="DD740" s="8"/>
      <c r="DE740" s="6"/>
      <c r="DF740" s="7"/>
      <c r="DG740" s="7"/>
      <c r="DH740" s="7"/>
      <c r="DI740" s="7"/>
      <c r="DJ740" s="8"/>
      <c r="DK740" s="6"/>
      <c r="DL740" s="7"/>
      <c r="DM740" s="7"/>
      <c r="DN740" s="7"/>
      <c r="DO740" s="7"/>
      <c r="DP740" s="8"/>
      <c r="DQ740" s="6"/>
      <c r="DR740" s="7"/>
      <c r="DS740" s="7"/>
      <c r="DT740" s="7"/>
      <c r="DU740" s="7"/>
      <c r="DV740" s="8"/>
      <c r="DW740" s="6"/>
      <c r="DX740" s="7"/>
      <c r="DY740" s="7"/>
      <c r="DZ740" s="7"/>
      <c r="EA740" s="7"/>
      <c r="EB740" s="8"/>
      <c r="EC740" s="6"/>
      <c r="ED740" s="7"/>
      <c r="EE740" s="7"/>
      <c r="EF740" s="7"/>
      <c r="EG740" s="7"/>
      <c r="EH740" s="8"/>
      <c r="EI740" s="6"/>
      <c r="EJ740" s="7"/>
      <c r="EK740" s="7"/>
      <c r="EL740" s="7"/>
      <c r="EM740" s="7"/>
      <c r="EN740" s="8"/>
      <c r="EO740" s="6"/>
      <c r="EP740" s="7"/>
      <c r="EQ740" s="7"/>
      <c r="ER740" s="7"/>
      <c r="ES740" s="7"/>
      <c r="ET740" s="8"/>
      <c r="EU740" s="6"/>
      <c r="EV740" s="7"/>
      <c r="EW740" s="7"/>
      <c r="EX740" s="7"/>
      <c r="EY740" s="7"/>
      <c r="EZ740" s="8"/>
      <c r="FA740" s="6"/>
      <c r="FB740" s="7"/>
      <c r="FC740" s="7"/>
      <c r="FD740" s="7"/>
      <c r="FE740" s="7"/>
      <c r="FF740" s="8"/>
      <c r="FG740" s="6"/>
      <c r="FH740" s="7"/>
      <c r="FI740" s="7"/>
      <c r="FJ740" s="7"/>
      <c r="FK740" s="7"/>
      <c r="FL740" s="8"/>
      <c r="FM740" s="6"/>
      <c r="FN740" s="7"/>
      <c r="FO740" s="7"/>
      <c r="FP740" s="7"/>
      <c r="FQ740" s="7"/>
      <c r="FR740" s="8"/>
      <c r="FS740" s="6"/>
      <c r="FT740" s="7"/>
      <c r="FU740" s="7"/>
      <c r="FV740" s="7"/>
      <c r="FW740" s="7"/>
      <c r="FX740" s="8"/>
      <c r="FY740" s="6"/>
      <c r="FZ740" s="7"/>
      <c r="GA740" s="7"/>
      <c r="GB740" s="7"/>
      <c r="GC740" s="7"/>
      <c r="GD740" s="8"/>
      <c r="GE740" s="6"/>
      <c r="GF740" s="7"/>
      <c r="GG740" s="7"/>
      <c r="GH740" s="7"/>
      <c r="GI740" s="7"/>
      <c r="GJ740" s="8"/>
      <c r="GK740" s="6"/>
      <c r="GL740" s="7"/>
      <c r="GM740" s="7"/>
      <c r="GN740" s="7"/>
      <c r="GO740" s="7"/>
      <c r="GP740" s="8"/>
      <c r="GQ740" s="6"/>
      <c r="GR740" s="7"/>
      <c r="GS740" s="7"/>
      <c r="GT740" s="7"/>
      <c r="GU740" s="7"/>
      <c r="GV740" s="8"/>
      <c r="GW740" s="6"/>
      <c r="GX740" s="7"/>
      <c r="GY740" s="7"/>
      <c r="GZ740" s="7"/>
      <c r="HA740" s="7"/>
      <c r="HB740" s="8"/>
      <c r="HC740" s="6"/>
      <c r="HD740" s="7"/>
      <c r="HE740" s="7"/>
      <c r="HF740" s="7"/>
      <c r="HG740" s="7"/>
      <c r="HH740" s="8"/>
      <c r="HI740" s="6"/>
      <c r="HJ740" s="7"/>
      <c r="HK740" s="7"/>
      <c r="HL740" s="7"/>
      <c r="HM740" s="7"/>
      <c r="HN740" s="8"/>
      <c r="HO740" s="6"/>
      <c r="HP740" s="7"/>
      <c r="HQ740" s="7"/>
      <c r="HR740" s="7"/>
      <c r="HS740" s="7"/>
      <c r="HT740" s="8"/>
      <c r="HU740" s="6"/>
      <c r="HV740" s="7"/>
      <c r="HW740" s="7"/>
      <c r="HX740" s="7"/>
      <c r="HY740" s="7"/>
      <c r="HZ740" s="8"/>
      <c r="IA740" s="6"/>
      <c r="IB740" s="7"/>
      <c r="IC740" s="7"/>
      <c r="ID740" s="7"/>
      <c r="IE740" s="7"/>
      <c r="IF740" s="8"/>
      <c r="IG740" s="6"/>
      <c r="IH740" s="7"/>
      <c r="II740" s="7"/>
      <c r="IJ740" s="7"/>
      <c r="IK740" s="7"/>
      <c r="IL740" s="8"/>
      <c r="IM740" s="6"/>
      <c r="IN740" s="7"/>
      <c r="IO740" s="7"/>
      <c r="IP740" s="7"/>
      <c r="IQ740" s="7"/>
      <c r="IR740" s="8"/>
      <c r="IS740" s="6"/>
      <c r="IT740" s="7"/>
      <c r="IU740" s="7"/>
      <c r="IV740" s="7"/>
    </row>
    <row r="741" customFormat="false" ht="12.75" hidden="false" customHeight="false" outlineLevel="0" collapsed="false">
      <c r="A741" s="5" t="s">
        <v>914</v>
      </c>
      <c r="B741" s="6" t="n">
        <v>37063</v>
      </c>
      <c r="C741" s="7" t="s">
        <v>690</v>
      </c>
      <c r="D741" s="7" t="s">
        <v>663</v>
      </c>
      <c r="E741" s="7"/>
      <c r="F741" s="8" t="s">
        <v>665</v>
      </c>
      <c r="G741" s="8" t="n">
        <v>0</v>
      </c>
      <c r="H741" s="7"/>
      <c r="I741" s="7"/>
      <c r="J741" s="7"/>
      <c r="K741" s="7"/>
      <c r="L741" s="8"/>
      <c r="M741" s="6"/>
      <c r="N741" s="7"/>
      <c r="O741" s="7"/>
      <c r="P741" s="7"/>
      <c r="Q741" s="7"/>
      <c r="R741" s="8"/>
      <c r="S741" s="6"/>
      <c r="T741" s="7"/>
      <c r="U741" s="7"/>
      <c r="V741" s="7"/>
      <c r="W741" s="7"/>
      <c r="X741" s="8"/>
      <c r="Y741" s="6"/>
      <c r="Z741" s="7"/>
      <c r="AA741" s="7"/>
      <c r="AB741" s="7"/>
      <c r="AC741" s="7"/>
      <c r="AD741" s="8"/>
      <c r="AE741" s="6"/>
      <c r="AF741" s="7"/>
      <c r="AG741" s="7"/>
      <c r="AH741" s="7"/>
      <c r="AI741" s="7"/>
      <c r="AJ741" s="8"/>
      <c r="AK741" s="6"/>
      <c r="AL741" s="7"/>
      <c r="AM741" s="7"/>
      <c r="AN741" s="7"/>
      <c r="AO741" s="7"/>
      <c r="AP741" s="8"/>
      <c r="AQ741" s="6"/>
      <c r="AR741" s="7"/>
      <c r="AS741" s="7"/>
      <c r="AT741" s="7"/>
      <c r="AU741" s="7"/>
      <c r="AV741" s="8"/>
      <c r="AW741" s="6"/>
      <c r="AX741" s="7"/>
      <c r="AY741" s="7"/>
      <c r="AZ741" s="7"/>
      <c r="BA741" s="7"/>
      <c r="BB741" s="8"/>
      <c r="BC741" s="6"/>
      <c r="BD741" s="7"/>
      <c r="BE741" s="7"/>
      <c r="BF741" s="7"/>
      <c r="BG741" s="7"/>
      <c r="BH741" s="8"/>
      <c r="BI741" s="6"/>
      <c r="BJ741" s="7"/>
      <c r="BK741" s="7"/>
      <c r="BL741" s="7"/>
      <c r="BM741" s="7"/>
      <c r="BN741" s="8"/>
      <c r="BO741" s="6"/>
      <c r="BP741" s="7"/>
      <c r="BQ741" s="7"/>
      <c r="BR741" s="7"/>
      <c r="BS741" s="7"/>
      <c r="BT741" s="8"/>
      <c r="BU741" s="6"/>
      <c r="BV741" s="7"/>
      <c r="BW741" s="7"/>
      <c r="BX741" s="7"/>
      <c r="BY741" s="7"/>
      <c r="BZ741" s="8"/>
      <c r="CA741" s="6"/>
      <c r="CB741" s="7"/>
      <c r="CC741" s="7"/>
      <c r="CD741" s="7"/>
      <c r="CE741" s="7"/>
      <c r="CF741" s="8"/>
      <c r="CG741" s="6"/>
      <c r="CH741" s="7"/>
      <c r="CI741" s="7"/>
      <c r="CJ741" s="7"/>
      <c r="CK741" s="7"/>
      <c r="CL741" s="8"/>
      <c r="CM741" s="6"/>
      <c r="CN741" s="7"/>
      <c r="CO741" s="7"/>
      <c r="CP741" s="7"/>
      <c r="CQ741" s="7"/>
      <c r="CR741" s="8"/>
      <c r="CS741" s="6"/>
      <c r="CT741" s="7"/>
      <c r="CU741" s="7"/>
      <c r="CV741" s="7"/>
      <c r="CW741" s="7"/>
      <c r="CX741" s="8"/>
      <c r="CY741" s="6"/>
      <c r="CZ741" s="7"/>
      <c r="DA741" s="7"/>
      <c r="DB741" s="7"/>
      <c r="DC741" s="7"/>
      <c r="DD741" s="8"/>
      <c r="DE741" s="6"/>
      <c r="DF741" s="7"/>
      <c r="DG741" s="7"/>
      <c r="DH741" s="7"/>
      <c r="DI741" s="7"/>
      <c r="DJ741" s="8"/>
      <c r="DK741" s="6"/>
      <c r="DL741" s="7"/>
      <c r="DM741" s="7"/>
      <c r="DN741" s="7"/>
      <c r="DO741" s="7"/>
      <c r="DP741" s="8"/>
      <c r="DQ741" s="6"/>
      <c r="DR741" s="7"/>
      <c r="DS741" s="7"/>
      <c r="DT741" s="7"/>
      <c r="DU741" s="7"/>
      <c r="DV741" s="8"/>
      <c r="DW741" s="6"/>
      <c r="DX741" s="7"/>
      <c r="DY741" s="7"/>
      <c r="DZ741" s="7"/>
      <c r="EA741" s="7"/>
      <c r="EB741" s="8"/>
      <c r="EC741" s="6"/>
      <c r="ED741" s="7"/>
      <c r="EE741" s="7"/>
      <c r="EF741" s="7"/>
      <c r="EG741" s="7"/>
      <c r="EH741" s="8"/>
      <c r="EI741" s="6"/>
      <c r="EJ741" s="7"/>
      <c r="EK741" s="7"/>
      <c r="EL741" s="7"/>
      <c r="EM741" s="7"/>
      <c r="EN741" s="8"/>
      <c r="EO741" s="6"/>
      <c r="EP741" s="7"/>
      <c r="EQ741" s="7"/>
      <c r="ER741" s="7"/>
      <c r="ES741" s="7"/>
      <c r="ET741" s="8"/>
      <c r="EU741" s="6"/>
      <c r="EV741" s="7"/>
      <c r="EW741" s="7"/>
      <c r="EX741" s="7"/>
      <c r="EY741" s="7"/>
      <c r="EZ741" s="8"/>
      <c r="FA741" s="6"/>
      <c r="FB741" s="7"/>
      <c r="FC741" s="7"/>
      <c r="FD741" s="7"/>
      <c r="FE741" s="7"/>
      <c r="FF741" s="8"/>
      <c r="FG741" s="6"/>
      <c r="FH741" s="7"/>
      <c r="FI741" s="7"/>
      <c r="FJ741" s="7"/>
      <c r="FK741" s="7"/>
      <c r="FL741" s="8"/>
      <c r="FM741" s="6"/>
      <c r="FN741" s="7"/>
      <c r="FO741" s="7"/>
      <c r="FP741" s="7"/>
      <c r="FQ741" s="7"/>
      <c r="FR741" s="8"/>
      <c r="FS741" s="6"/>
      <c r="FT741" s="7"/>
      <c r="FU741" s="7"/>
      <c r="FV741" s="7"/>
      <c r="FW741" s="7"/>
      <c r="FX741" s="8"/>
      <c r="FY741" s="6"/>
      <c r="FZ741" s="7"/>
      <c r="GA741" s="7"/>
      <c r="GB741" s="7"/>
      <c r="GC741" s="7"/>
      <c r="GD741" s="8"/>
      <c r="GE741" s="6"/>
      <c r="GF741" s="7"/>
      <c r="GG741" s="7"/>
      <c r="GH741" s="7"/>
      <c r="GI741" s="7"/>
      <c r="GJ741" s="8"/>
      <c r="GK741" s="6"/>
      <c r="GL741" s="7"/>
      <c r="GM741" s="7"/>
      <c r="GN741" s="7"/>
      <c r="GO741" s="7"/>
      <c r="GP741" s="8"/>
      <c r="GQ741" s="6"/>
      <c r="GR741" s="7"/>
      <c r="GS741" s="7"/>
      <c r="GT741" s="7"/>
      <c r="GU741" s="7"/>
      <c r="GV741" s="8"/>
      <c r="GW741" s="6"/>
      <c r="GX741" s="7"/>
      <c r="GY741" s="7"/>
      <c r="GZ741" s="7"/>
      <c r="HA741" s="7"/>
      <c r="HB741" s="8"/>
      <c r="HC741" s="6"/>
      <c r="HD741" s="7"/>
      <c r="HE741" s="7"/>
      <c r="HF741" s="7"/>
      <c r="HG741" s="7"/>
      <c r="HH741" s="8"/>
      <c r="HI741" s="6"/>
      <c r="HJ741" s="7"/>
      <c r="HK741" s="7"/>
      <c r="HL741" s="7"/>
      <c r="HM741" s="7"/>
      <c r="HN741" s="8"/>
      <c r="HO741" s="6"/>
      <c r="HP741" s="7"/>
      <c r="HQ741" s="7"/>
      <c r="HR741" s="7"/>
      <c r="HS741" s="7"/>
      <c r="HT741" s="8"/>
      <c r="HU741" s="6"/>
      <c r="HV741" s="7"/>
      <c r="HW741" s="7"/>
      <c r="HX741" s="7"/>
      <c r="HY741" s="7"/>
      <c r="HZ741" s="8"/>
      <c r="IA741" s="6"/>
      <c r="IB741" s="7"/>
      <c r="IC741" s="7"/>
      <c r="ID741" s="7"/>
      <c r="IE741" s="7"/>
      <c r="IF741" s="8"/>
      <c r="IG741" s="6"/>
      <c r="IH741" s="7"/>
      <c r="II741" s="7"/>
      <c r="IJ741" s="7"/>
      <c r="IK741" s="7"/>
      <c r="IL741" s="8"/>
      <c r="IM741" s="6"/>
      <c r="IN741" s="7"/>
      <c r="IO741" s="7"/>
      <c r="IP741" s="7"/>
      <c r="IQ741" s="7"/>
      <c r="IR741" s="8"/>
      <c r="IS741" s="6"/>
      <c r="IT741" s="7"/>
      <c r="IU741" s="7"/>
      <c r="IV741" s="7"/>
    </row>
    <row r="742" customFormat="false" ht="12.75" hidden="false" customHeight="false" outlineLevel="0" collapsed="false">
      <c r="A742" s="5" t="s">
        <v>915</v>
      </c>
      <c r="B742" s="6" t="n">
        <v>37063</v>
      </c>
      <c r="C742" s="7" t="s">
        <v>690</v>
      </c>
      <c r="D742" s="7" t="s">
        <v>663</v>
      </c>
      <c r="E742" s="7"/>
      <c r="F742" s="8" t="s">
        <v>665</v>
      </c>
      <c r="G742" s="8" t="n">
        <v>0</v>
      </c>
      <c r="H742" s="7"/>
      <c r="I742" s="7"/>
      <c r="J742" s="7"/>
      <c r="K742" s="7"/>
      <c r="L742" s="8"/>
      <c r="M742" s="6"/>
      <c r="N742" s="7"/>
      <c r="O742" s="7"/>
      <c r="P742" s="7"/>
      <c r="Q742" s="7"/>
      <c r="R742" s="8"/>
      <c r="S742" s="6"/>
      <c r="T742" s="7"/>
      <c r="U742" s="7"/>
      <c r="V742" s="7"/>
      <c r="W742" s="7"/>
      <c r="X742" s="8"/>
      <c r="Y742" s="6"/>
      <c r="Z742" s="7"/>
      <c r="AA742" s="7"/>
      <c r="AB742" s="7"/>
      <c r="AC742" s="7"/>
      <c r="AD742" s="8"/>
      <c r="AE742" s="6"/>
      <c r="AF742" s="7"/>
      <c r="AG742" s="7"/>
      <c r="AH742" s="7"/>
      <c r="AI742" s="7"/>
      <c r="AJ742" s="8"/>
      <c r="AK742" s="6"/>
      <c r="AL742" s="7"/>
      <c r="AM742" s="7"/>
      <c r="AN742" s="7"/>
      <c r="AO742" s="7"/>
      <c r="AP742" s="8"/>
      <c r="AQ742" s="6"/>
      <c r="AR742" s="7"/>
      <c r="AS742" s="7"/>
      <c r="AT742" s="7"/>
      <c r="AU742" s="7"/>
      <c r="AV742" s="8"/>
      <c r="AW742" s="6"/>
      <c r="AX742" s="7"/>
      <c r="AY742" s="7"/>
      <c r="AZ742" s="7"/>
      <c r="BA742" s="7"/>
      <c r="BB742" s="8"/>
      <c r="BC742" s="6"/>
      <c r="BD742" s="7"/>
      <c r="BE742" s="7"/>
      <c r="BF742" s="7"/>
      <c r="BG742" s="7"/>
      <c r="BH742" s="8"/>
      <c r="BI742" s="6"/>
      <c r="BJ742" s="7"/>
      <c r="BK742" s="7"/>
      <c r="BL742" s="7"/>
      <c r="BM742" s="7"/>
      <c r="BN742" s="8"/>
      <c r="BO742" s="6"/>
      <c r="BP742" s="7"/>
      <c r="BQ742" s="7"/>
      <c r="BR742" s="7"/>
      <c r="BS742" s="7"/>
      <c r="BT742" s="8"/>
      <c r="BU742" s="6"/>
      <c r="BV742" s="7"/>
      <c r="BW742" s="7"/>
      <c r="BX742" s="7"/>
      <c r="BY742" s="7"/>
      <c r="BZ742" s="8"/>
      <c r="CA742" s="6"/>
      <c r="CB742" s="7"/>
      <c r="CC742" s="7"/>
      <c r="CD742" s="7"/>
      <c r="CE742" s="7"/>
      <c r="CF742" s="8"/>
      <c r="CG742" s="6"/>
      <c r="CH742" s="7"/>
      <c r="CI742" s="7"/>
      <c r="CJ742" s="7"/>
      <c r="CK742" s="7"/>
      <c r="CL742" s="8"/>
      <c r="CM742" s="6"/>
      <c r="CN742" s="7"/>
      <c r="CO742" s="7"/>
      <c r="CP742" s="7"/>
      <c r="CQ742" s="7"/>
      <c r="CR742" s="8"/>
      <c r="CS742" s="6"/>
      <c r="CT742" s="7"/>
      <c r="CU742" s="7"/>
      <c r="CV742" s="7"/>
      <c r="CW742" s="7"/>
      <c r="CX742" s="8"/>
      <c r="CY742" s="6"/>
      <c r="CZ742" s="7"/>
      <c r="DA742" s="7"/>
      <c r="DB742" s="7"/>
      <c r="DC742" s="7"/>
      <c r="DD742" s="8"/>
      <c r="DE742" s="6"/>
      <c r="DF742" s="7"/>
      <c r="DG742" s="7"/>
      <c r="DH742" s="7"/>
      <c r="DI742" s="7"/>
      <c r="DJ742" s="8"/>
      <c r="DK742" s="6"/>
      <c r="DL742" s="7"/>
      <c r="DM742" s="7"/>
      <c r="DN742" s="7"/>
      <c r="DO742" s="7"/>
      <c r="DP742" s="8"/>
      <c r="DQ742" s="6"/>
      <c r="DR742" s="7"/>
      <c r="DS742" s="7"/>
      <c r="DT742" s="7"/>
      <c r="DU742" s="7"/>
      <c r="DV742" s="8"/>
      <c r="DW742" s="6"/>
      <c r="DX742" s="7"/>
      <c r="DY742" s="7"/>
      <c r="DZ742" s="7"/>
      <c r="EA742" s="7"/>
      <c r="EB742" s="8"/>
      <c r="EC742" s="6"/>
      <c r="ED742" s="7"/>
      <c r="EE742" s="7"/>
      <c r="EF742" s="7"/>
      <c r="EG742" s="7"/>
      <c r="EH742" s="8"/>
      <c r="EI742" s="6"/>
      <c r="EJ742" s="7"/>
      <c r="EK742" s="7"/>
      <c r="EL742" s="7"/>
      <c r="EM742" s="7"/>
      <c r="EN742" s="8"/>
      <c r="EO742" s="6"/>
      <c r="EP742" s="7"/>
      <c r="EQ742" s="7"/>
      <c r="ER742" s="7"/>
      <c r="ES742" s="7"/>
      <c r="ET742" s="8"/>
      <c r="EU742" s="6"/>
      <c r="EV742" s="7"/>
      <c r="EW742" s="7"/>
      <c r="EX742" s="7"/>
      <c r="EY742" s="7"/>
      <c r="EZ742" s="8"/>
      <c r="FA742" s="6"/>
      <c r="FB742" s="7"/>
      <c r="FC742" s="7"/>
      <c r="FD742" s="7"/>
      <c r="FE742" s="7"/>
      <c r="FF742" s="8"/>
      <c r="FG742" s="6"/>
      <c r="FH742" s="7"/>
      <c r="FI742" s="7"/>
      <c r="FJ742" s="7"/>
      <c r="FK742" s="7"/>
      <c r="FL742" s="8"/>
      <c r="FM742" s="6"/>
      <c r="FN742" s="7"/>
      <c r="FO742" s="7"/>
      <c r="FP742" s="7"/>
      <c r="FQ742" s="7"/>
      <c r="FR742" s="8"/>
      <c r="FS742" s="6"/>
      <c r="FT742" s="7"/>
      <c r="FU742" s="7"/>
      <c r="FV742" s="7"/>
      <c r="FW742" s="7"/>
      <c r="FX742" s="8"/>
      <c r="FY742" s="6"/>
      <c r="FZ742" s="7"/>
      <c r="GA742" s="7"/>
      <c r="GB742" s="7"/>
      <c r="GC742" s="7"/>
      <c r="GD742" s="8"/>
      <c r="GE742" s="6"/>
      <c r="GF742" s="7"/>
      <c r="GG742" s="7"/>
      <c r="GH742" s="7"/>
      <c r="GI742" s="7"/>
      <c r="GJ742" s="8"/>
      <c r="GK742" s="6"/>
      <c r="GL742" s="7"/>
      <c r="GM742" s="7"/>
      <c r="GN742" s="7"/>
      <c r="GO742" s="7"/>
      <c r="GP742" s="8"/>
      <c r="GQ742" s="6"/>
      <c r="GR742" s="7"/>
      <c r="GS742" s="7"/>
      <c r="GT742" s="7"/>
      <c r="GU742" s="7"/>
      <c r="GV742" s="8"/>
      <c r="GW742" s="6"/>
      <c r="GX742" s="7"/>
      <c r="GY742" s="7"/>
      <c r="GZ742" s="7"/>
      <c r="HA742" s="7"/>
      <c r="HB742" s="8"/>
      <c r="HC742" s="6"/>
      <c r="HD742" s="7"/>
      <c r="HE742" s="7"/>
      <c r="HF742" s="7"/>
      <c r="HG742" s="7"/>
      <c r="HH742" s="8"/>
      <c r="HI742" s="6"/>
      <c r="HJ742" s="7"/>
      <c r="HK742" s="7"/>
      <c r="HL742" s="7"/>
      <c r="HM742" s="7"/>
      <c r="HN742" s="8"/>
      <c r="HO742" s="6"/>
      <c r="HP742" s="7"/>
      <c r="HQ742" s="7"/>
      <c r="HR742" s="7"/>
      <c r="HS742" s="7"/>
      <c r="HT742" s="8"/>
      <c r="HU742" s="6"/>
      <c r="HV742" s="7"/>
      <c r="HW742" s="7"/>
      <c r="HX742" s="7"/>
      <c r="HY742" s="7"/>
      <c r="HZ742" s="8"/>
      <c r="IA742" s="6"/>
      <c r="IB742" s="7"/>
      <c r="IC742" s="7"/>
      <c r="ID742" s="7"/>
      <c r="IE742" s="7"/>
      <c r="IF742" s="8"/>
      <c r="IG742" s="6"/>
      <c r="IH742" s="7"/>
      <c r="II742" s="7"/>
      <c r="IJ742" s="7"/>
      <c r="IK742" s="7"/>
      <c r="IL742" s="8"/>
      <c r="IM742" s="6"/>
      <c r="IN742" s="7"/>
      <c r="IO742" s="7"/>
      <c r="IP742" s="7"/>
      <c r="IQ742" s="7"/>
      <c r="IR742" s="8"/>
      <c r="IS742" s="6"/>
      <c r="IT742" s="7"/>
      <c r="IU742" s="7"/>
      <c r="IV742" s="7"/>
    </row>
    <row r="743" customFormat="false" ht="12.75" hidden="false" customHeight="false" outlineLevel="0" collapsed="false">
      <c r="A743" s="5" t="s">
        <v>916</v>
      </c>
      <c r="B743" s="6" t="n">
        <v>37067</v>
      </c>
      <c r="C743" s="7" t="s">
        <v>707</v>
      </c>
      <c r="D743" s="7" t="s">
        <v>663</v>
      </c>
      <c r="E743" s="7"/>
      <c r="F743" s="8" t="s">
        <v>665</v>
      </c>
      <c r="G743" s="8" t="n">
        <v>0</v>
      </c>
      <c r="H743" s="7"/>
      <c r="I743" s="7"/>
      <c r="J743" s="7"/>
      <c r="K743" s="7"/>
      <c r="L743" s="8"/>
      <c r="M743" s="6"/>
      <c r="N743" s="7"/>
      <c r="O743" s="7"/>
      <c r="P743" s="7"/>
      <c r="Q743" s="7"/>
      <c r="R743" s="8"/>
      <c r="S743" s="6"/>
      <c r="T743" s="7"/>
      <c r="U743" s="7"/>
      <c r="V743" s="7"/>
      <c r="W743" s="7"/>
      <c r="X743" s="8"/>
      <c r="Y743" s="6"/>
      <c r="Z743" s="7"/>
      <c r="AA743" s="7"/>
      <c r="AB743" s="7"/>
      <c r="AC743" s="7"/>
      <c r="AD743" s="8"/>
      <c r="AE743" s="6"/>
      <c r="AF743" s="7"/>
      <c r="AG743" s="7"/>
      <c r="AH743" s="7"/>
      <c r="AI743" s="7"/>
      <c r="AJ743" s="8"/>
      <c r="AK743" s="6"/>
      <c r="AL743" s="7"/>
      <c r="AM743" s="7"/>
      <c r="AN743" s="7"/>
      <c r="AO743" s="7"/>
      <c r="AP743" s="8"/>
      <c r="AQ743" s="6"/>
      <c r="AR743" s="7"/>
      <c r="AS743" s="7"/>
      <c r="AT743" s="7"/>
      <c r="AU743" s="7"/>
      <c r="AV743" s="8"/>
      <c r="AW743" s="6"/>
      <c r="AX743" s="7"/>
      <c r="AY743" s="7"/>
      <c r="AZ743" s="7"/>
      <c r="BA743" s="7"/>
      <c r="BB743" s="8"/>
      <c r="BC743" s="6"/>
      <c r="BD743" s="7"/>
      <c r="BE743" s="7"/>
      <c r="BF743" s="7"/>
      <c r="BG743" s="7"/>
      <c r="BH743" s="8"/>
      <c r="BI743" s="6"/>
      <c r="BJ743" s="7"/>
      <c r="BK743" s="7"/>
      <c r="BL743" s="7"/>
      <c r="BM743" s="7"/>
      <c r="BN743" s="8"/>
      <c r="BO743" s="6"/>
      <c r="BP743" s="7"/>
      <c r="BQ743" s="7"/>
      <c r="BR743" s="7"/>
      <c r="BS743" s="7"/>
      <c r="BT743" s="8"/>
      <c r="BU743" s="6"/>
      <c r="BV743" s="7"/>
      <c r="BW743" s="7"/>
      <c r="BX743" s="7"/>
      <c r="BY743" s="7"/>
      <c r="BZ743" s="8"/>
      <c r="CA743" s="6"/>
      <c r="CB743" s="7"/>
      <c r="CC743" s="7"/>
      <c r="CD743" s="7"/>
      <c r="CE743" s="7"/>
      <c r="CF743" s="8"/>
      <c r="CG743" s="6"/>
      <c r="CH743" s="7"/>
      <c r="CI743" s="7"/>
      <c r="CJ743" s="7"/>
      <c r="CK743" s="7"/>
      <c r="CL743" s="8"/>
      <c r="CM743" s="6"/>
      <c r="CN743" s="7"/>
      <c r="CO743" s="7"/>
      <c r="CP743" s="7"/>
      <c r="CQ743" s="7"/>
      <c r="CR743" s="8"/>
      <c r="CS743" s="6"/>
      <c r="CT743" s="7"/>
      <c r="CU743" s="7"/>
      <c r="CV743" s="7"/>
      <c r="CW743" s="7"/>
      <c r="CX743" s="8"/>
      <c r="CY743" s="6"/>
      <c r="CZ743" s="7"/>
      <c r="DA743" s="7"/>
      <c r="DB743" s="7"/>
      <c r="DC743" s="7"/>
      <c r="DD743" s="8"/>
      <c r="DE743" s="6"/>
      <c r="DF743" s="7"/>
      <c r="DG743" s="7"/>
      <c r="DH743" s="7"/>
      <c r="DI743" s="7"/>
      <c r="DJ743" s="8"/>
      <c r="DK743" s="6"/>
      <c r="DL743" s="7"/>
      <c r="DM743" s="7"/>
      <c r="DN743" s="7"/>
      <c r="DO743" s="7"/>
      <c r="DP743" s="8"/>
      <c r="DQ743" s="6"/>
      <c r="DR743" s="7"/>
      <c r="DS743" s="7"/>
      <c r="DT743" s="7"/>
      <c r="DU743" s="7"/>
      <c r="DV743" s="8"/>
      <c r="DW743" s="6"/>
      <c r="DX743" s="7"/>
      <c r="DY743" s="7"/>
      <c r="DZ743" s="7"/>
      <c r="EA743" s="7"/>
      <c r="EB743" s="8"/>
      <c r="EC743" s="6"/>
      <c r="ED743" s="7"/>
      <c r="EE743" s="7"/>
      <c r="EF743" s="7"/>
      <c r="EG743" s="7"/>
      <c r="EH743" s="8"/>
      <c r="EI743" s="6"/>
      <c r="EJ743" s="7"/>
      <c r="EK743" s="7"/>
      <c r="EL743" s="7"/>
      <c r="EM743" s="7"/>
      <c r="EN743" s="8"/>
      <c r="EO743" s="6"/>
      <c r="EP743" s="7"/>
      <c r="EQ743" s="7"/>
      <c r="ER743" s="7"/>
      <c r="ES743" s="7"/>
      <c r="ET743" s="8"/>
      <c r="EU743" s="6"/>
      <c r="EV743" s="7"/>
      <c r="EW743" s="7"/>
      <c r="EX743" s="7"/>
      <c r="EY743" s="7"/>
      <c r="EZ743" s="8"/>
      <c r="FA743" s="6"/>
      <c r="FB743" s="7"/>
      <c r="FC743" s="7"/>
      <c r="FD743" s="7"/>
      <c r="FE743" s="7"/>
      <c r="FF743" s="8"/>
      <c r="FG743" s="6"/>
      <c r="FH743" s="7"/>
      <c r="FI743" s="7"/>
      <c r="FJ743" s="7"/>
      <c r="FK743" s="7"/>
      <c r="FL743" s="8"/>
      <c r="FM743" s="6"/>
      <c r="FN743" s="7"/>
      <c r="FO743" s="7"/>
      <c r="FP743" s="7"/>
      <c r="FQ743" s="7"/>
      <c r="FR743" s="8"/>
      <c r="FS743" s="6"/>
      <c r="FT743" s="7"/>
      <c r="FU743" s="7"/>
      <c r="FV743" s="7"/>
      <c r="FW743" s="7"/>
      <c r="FX743" s="8"/>
      <c r="FY743" s="6"/>
      <c r="FZ743" s="7"/>
      <c r="GA743" s="7"/>
      <c r="GB743" s="7"/>
      <c r="GC743" s="7"/>
      <c r="GD743" s="8"/>
      <c r="GE743" s="6"/>
      <c r="GF743" s="7"/>
      <c r="GG743" s="7"/>
      <c r="GH743" s="7"/>
      <c r="GI743" s="7"/>
      <c r="GJ743" s="8"/>
      <c r="GK743" s="6"/>
      <c r="GL743" s="7"/>
      <c r="GM743" s="7"/>
      <c r="GN743" s="7"/>
      <c r="GO743" s="7"/>
      <c r="GP743" s="8"/>
      <c r="GQ743" s="6"/>
      <c r="GR743" s="7"/>
      <c r="GS743" s="7"/>
      <c r="GT743" s="7"/>
      <c r="GU743" s="7"/>
      <c r="GV743" s="8"/>
      <c r="GW743" s="6"/>
      <c r="GX743" s="7"/>
      <c r="GY743" s="7"/>
      <c r="GZ743" s="7"/>
      <c r="HA743" s="7"/>
      <c r="HB743" s="8"/>
      <c r="HC743" s="6"/>
      <c r="HD743" s="7"/>
      <c r="HE743" s="7"/>
      <c r="HF743" s="7"/>
      <c r="HG743" s="7"/>
      <c r="HH743" s="8"/>
      <c r="HI743" s="6"/>
      <c r="HJ743" s="7"/>
      <c r="HK743" s="7"/>
      <c r="HL743" s="7"/>
      <c r="HM743" s="7"/>
      <c r="HN743" s="8"/>
      <c r="HO743" s="6"/>
      <c r="HP743" s="7"/>
      <c r="HQ743" s="7"/>
      <c r="HR743" s="7"/>
      <c r="HS743" s="7"/>
      <c r="HT743" s="8"/>
      <c r="HU743" s="6"/>
      <c r="HV743" s="7"/>
      <c r="HW743" s="7"/>
      <c r="HX743" s="7"/>
      <c r="HY743" s="7"/>
      <c r="HZ743" s="8"/>
      <c r="IA743" s="6"/>
      <c r="IB743" s="7"/>
      <c r="IC743" s="7"/>
      <c r="ID743" s="7"/>
      <c r="IE743" s="7"/>
      <c r="IF743" s="8"/>
      <c r="IG743" s="6"/>
      <c r="IH743" s="7"/>
      <c r="II743" s="7"/>
      <c r="IJ743" s="7"/>
      <c r="IK743" s="7"/>
      <c r="IL743" s="8"/>
      <c r="IM743" s="6"/>
      <c r="IN743" s="7"/>
      <c r="IO743" s="7"/>
      <c r="IP743" s="7"/>
      <c r="IQ743" s="7"/>
      <c r="IR743" s="8"/>
      <c r="IS743" s="6"/>
      <c r="IT743" s="7"/>
      <c r="IU743" s="7"/>
      <c r="IV743" s="7"/>
    </row>
    <row r="744" customFormat="false" ht="12.75" hidden="false" customHeight="false" outlineLevel="0" collapsed="false">
      <c r="A744" s="5" t="s">
        <v>917</v>
      </c>
      <c r="B744" s="6" t="n">
        <v>37067</v>
      </c>
      <c r="C744" s="7" t="s">
        <v>707</v>
      </c>
      <c r="D744" s="7" t="s">
        <v>663</v>
      </c>
      <c r="E744" s="7"/>
      <c r="F744" s="8" t="s">
        <v>665</v>
      </c>
      <c r="G744" s="8" t="n">
        <v>0</v>
      </c>
      <c r="H744" s="7"/>
      <c r="I744" s="7"/>
      <c r="J744" s="7"/>
      <c r="K744" s="7"/>
      <c r="L744" s="8"/>
      <c r="M744" s="6"/>
      <c r="N744" s="7"/>
      <c r="O744" s="7"/>
      <c r="P744" s="7"/>
      <c r="Q744" s="7"/>
      <c r="R744" s="8"/>
      <c r="S744" s="6"/>
      <c r="T744" s="7"/>
      <c r="U744" s="7"/>
      <c r="V744" s="7"/>
      <c r="W744" s="7"/>
      <c r="X744" s="8"/>
      <c r="Y744" s="6"/>
      <c r="Z744" s="7"/>
      <c r="AA744" s="7"/>
      <c r="AB744" s="7"/>
      <c r="AC744" s="7"/>
      <c r="AD744" s="8"/>
      <c r="AE744" s="6"/>
      <c r="AF744" s="7"/>
      <c r="AG744" s="7"/>
      <c r="AH744" s="7"/>
      <c r="AI744" s="7"/>
      <c r="AJ744" s="8"/>
      <c r="AK744" s="6"/>
      <c r="AL744" s="7"/>
      <c r="AM744" s="7"/>
      <c r="AN744" s="7"/>
      <c r="AO744" s="7"/>
      <c r="AP744" s="8"/>
      <c r="AQ744" s="6"/>
      <c r="AR744" s="7"/>
      <c r="AS744" s="7"/>
      <c r="AT744" s="7"/>
      <c r="AU744" s="7"/>
      <c r="AV744" s="8"/>
      <c r="AW744" s="6"/>
      <c r="AX744" s="7"/>
      <c r="AY744" s="7"/>
      <c r="AZ744" s="7"/>
      <c r="BA744" s="7"/>
      <c r="BB744" s="8"/>
      <c r="BC744" s="6"/>
      <c r="BD744" s="7"/>
      <c r="BE744" s="7"/>
      <c r="BF744" s="7"/>
      <c r="BG744" s="7"/>
      <c r="BH744" s="8"/>
      <c r="BI744" s="6"/>
      <c r="BJ744" s="7"/>
      <c r="BK744" s="7"/>
      <c r="BL744" s="7"/>
      <c r="BM744" s="7"/>
      <c r="BN744" s="8"/>
      <c r="BO744" s="6"/>
      <c r="BP744" s="7"/>
      <c r="BQ744" s="7"/>
      <c r="BR744" s="7"/>
      <c r="BS744" s="7"/>
      <c r="BT744" s="8"/>
      <c r="BU744" s="6"/>
      <c r="BV744" s="7"/>
      <c r="BW744" s="7"/>
      <c r="BX744" s="7"/>
      <c r="BY744" s="7"/>
      <c r="BZ744" s="8"/>
      <c r="CA744" s="6"/>
      <c r="CB744" s="7"/>
      <c r="CC744" s="7"/>
      <c r="CD744" s="7"/>
      <c r="CE744" s="7"/>
      <c r="CF744" s="8"/>
      <c r="CG744" s="6"/>
      <c r="CH744" s="7"/>
      <c r="CI744" s="7"/>
      <c r="CJ744" s="7"/>
      <c r="CK744" s="7"/>
      <c r="CL744" s="8"/>
      <c r="CM744" s="6"/>
      <c r="CN744" s="7"/>
      <c r="CO744" s="7"/>
      <c r="CP744" s="7"/>
      <c r="CQ744" s="7"/>
      <c r="CR744" s="8"/>
      <c r="CS744" s="6"/>
      <c r="CT744" s="7"/>
      <c r="CU744" s="7"/>
      <c r="CV744" s="7"/>
      <c r="CW744" s="7"/>
      <c r="CX744" s="8"/>
      <c r="CY744" s="6"/>
      <c r="CZ744" s="7"/>
      <c r="DA744" s="7"/>
      <c r="DB744" s="7"/>
      <c r="DC744" s="7"/>
      <c r="DD744" s="8"/>
      <c r="DE744" s="6"/>
      <c r="DF744" s="7"/>
      <c r="DG744" s="7"/>
      <c r="DH744" s="7"/>
      <c r="DI744" s="7"/>
      <c r="DJ744" s="8"/>
      <c r="DK744" s="6"/>
      <c r="DL744" s="7"/>
      <c r="DM744" s="7"/>
      <c r="DN744" s="7"/>
      <c r="DO744" s="7"/>
      <c r="DP744" s="8"/>
      <c r="DQ744" s="6"/>
      <c r="DR744" s="7"/>
      <c r="DS744" s="7"/>
      <c r="DT744" s="7"/>
      <c r="DU744" s="7"/>
      <c r="DV744" s="8"/>
      <c r="DW744" s="6"/>
      <c r="DX744" s="7"/>
      <c r="DY744" s="7"/>
      <c r="DZ744" s="7"/>
      <c r="EA744" s="7"/>
      <c r="EB744" s="8"/>
      <c r="EC744" s="6"/>
      <c r="ED744" s="7"/>
      <c r="EE744" s="7"/>
      <c r="EF744" s="7"/>
      <c r="EG744" s="7"/>
      <c r="EH744" s="8"/>
      <c r="EI744" s="6"/>
      <c r="EJ744" s="7"/>
      <c r="EK744" s="7"/>
      <c r="EL744" s="7"/>
      <c r="EM744" s="7"/>
      <c r="EN744" s="8"/>
      <c r="EO744" s="6"/>
      <c r="EP744" s="7"/>
      <c r="EQ744" s="7"/>
      <c r="ER744" s="7"/>
      <c r="ES744" s="7"/>
      <c r="ET744" s="8"/>
      <c r="EU744" s="6"/>
      <c r="EV744" s="7"/>
      <c r="EW744" s="7"/>
      <c r="EX744" s="7"/>
      <c r="EY744" s="7"/>
      <c r="EZ744" s="8"/>
      <c r="FA744" s="6"/>
      <c r="FB744" s="7"/>
      <c r="FC744" s="7"/>
      <c r="FD744" s="7"/>
      <c r="FE744" s="7"/>
      <c r="FF744" s="8"/>
      <c r="FG744" s="6"/>
      <c r="FH744" s="7"/>
      <c r="FI744" s="7"/>
      <c r="FJ744" s="7"/>
      <c r="FK744" s="7"/>
      <c r="FL744" s="8"/>
      <c r="FM744" s="6"/>
      <c r="FN744" s="7"/>
      <c r="FO744" s="7"/>
      <c r="FP744" s="7"/>
      <c r="FQ744" s="7"/>
      <c r="FR744" s="8"/>
      <c r="FS744" s="6"/>
      <c r="FT744" s="7"/>
      <c r="FU744" s="7"/>
      <c r="FV744" s="7"/>
      <c r="FW744" s="7"/>
      <c r="FX744" s="8"/>
      <c r="FY744" s="6"/>
      <c r="FZ744" s="7"/>
      <c r="GA744" s="7"/>
      <c r="GB744" s="7"/>
      <c r="GC744" s="7"/>
      <c r="GD744" s="8"/>
      <c r="GE744" s="6"/>
      <c r="GF744" s="7"/>
      <c r="GG744" s="7"/>
      <c r="GH744" s="7"/>
      <c r="GI744" s="7"/>
      <c r="GJ744" s="8"/>
      <c r="GK744" s="6"/>
      <c r="GL744" s="7"/>
      <c r="GM744" s="7"/>
      <c r="GN744" s="7"/>
      <c r="GO744" s="7"/>
      <c r="GP744" s="8"/>
      <c r="GQ744" s="6"/>
      <c r="GR744" s="7"/>
      <c r="GS744" s="7"/>
      <c r="GT744" s="7"/>
      <c r="GU744" s="7"/>
      <c r="GV744" s="8"/>
      <c r="GW744" s="6"/>
      <c r="GX744" s="7"/>
      <c r="GY744" s="7"/>
      <c r="GZ744" s="7"/>
      <c r="HA744" s="7"/>
      <c r="HB744" s="8"/>
      <c r="HC744" s="6"/>
      <c r="HD744" s="7"/>
      <c r="HE744" s="7"/>
      <c r="HF744" s="7"/>
      <c r="HG744" s="7"/>
      <c r="HH744" s="8"/>
      <c r="HI744" s="6"/>
      <c r="HJ744" s="7"/>
      <c r="HK744" s="7"/>
      <c r="HL744" s="7"/>
      <c r="HM744" s="7"/>
      <c r="HN744" s="8"/>
      <c r="HO744" s="6"/>
      <c r="HP744" s="7"/>
      <c r="HQ744" s="7"/>
      <c r="HR744" s="7"/>
      <c r="HS744" s="7"/>
      <c r="HT744" s="8"/>
      <c r="HU744" s="6"/>
      <c r="HV744" s="7"/>
      <c r="HW744" s="7"/>
      <c r="HX744" s="7"/>
      <c r="HY744" s="7"/>
      <c r="HZ744" s="8"/>
      <c r="IA744" s="6"/>
      <c r="IB744" s="7"/>
      <c r="IC744" s="7"/>
      <c r="ID744" s="7"/>
      <c r="IE744" s="7"/>
      <c r="IF744" s="8"/>
      <c r="IG744" s="6"/>
      <c r="IH744" s="7"/>
      <c r="II744" s="7"/>
      <c r="IJ744" s="7"/>
      <c r="IK744" s="7"/>
      <c r="IL744" s="8"/>
      <c r="IM744" s="6"/>
      <c r="IN744" s="7"/>
      <c r="IO744" s="7"/>
      <c r="IP744" s="7"/>
      <c r="IQ744" s="7"/>
      <c r="IR744" s="8"/>
      <c r="IS744" s="6"/>
      <c r="IT744" s="7"/>
      <c r="IU744" s="7"/>
      <c r="IV744" s="7"/>
    </row>
    <row r="745" customFormat="false" ht="12.75" hidden="false" customHeight="false" outlineLevel="0" collapsed="false">
      <c r="A745" s="5" t="s">
        <v>918</v>
      </c>
      <c r="B745" s="6" t="n">
        <v>37067</v>
      </c>
      <c r="C745" s="7" t="s">
        <v>919</v>
      </c>
      <c r="D745" s="7" t="s">
        <v>663</v>
      </c>
      <c r="E745" s="7"/>
      <c r="F745" s="8" t="s">
        <v>665</v>
      </c>
      <c r="G745" s="8" t="n">
        <v>0</v>
      </c>
      <c r="H745" s="7"/>
      <c r="I745" s="7"/>
      <c r="J745" s="7"/>
      <c r="K745" s="7"/>
      <c r="L745" s="8"/>
      <c r="M745" s="6"/>
      <c r="N745" s="7"/>
      <c r="O745" s="7"/>
      <c r="P745" s="7"/>
      <c r="Q745" s="7"/>
      <c r="R745" s="8"/>
      <c r="S745" s="6"/>
      <c r="T745" s="7"/>
      <c r="U745" s="7"/>
      <c r="V745" s="7"/>
      <c r="W745" s="7"/>
      <c r="X745" s="8"/>
      <c r="Y745" s="6"/>
      <c r="Z745" s="7"/>
      <c r="AA745" s="7"/>
      <c r="AB745" s="7"/>
      <c r="AC745" s="7"/>
      <c r="AD745" s="8"/>
      <c r="AE745" s="6"/>
      <c r="AF745" s="7"/>
      <c r="AG745" s="7"/>
      <c r="AH745" s="7"/>
      <c r="AI745" s="7"/>
      <c r="AJ745" s="8"/>
      <c r="AK745" s="6"/>
      <c r="AL745" s="7"/>
      <c r="AM745" s="7"/>
      <c r="AN745" s="7"/>
      <c r="AO745" s="7"/>
      <c r="AP745" s="8"/>
      <c r="AQ745" s="6"/>
      <c r="AR745" s="7"/>
      <c r="AS745" s="7"/>
      <c r="AT745" s="7"/>
      <c r="AU745" s="7"/>
      <c r="AV745" s="8"/>
      <c r="AW745" s="6"/>
      <c r="AX745" s="7"/>
      <c r="AY745" s="7"/>
      <c r="AZ745" s="7"/>
      <c r="BA745" s="7"/>
      <c r="BB745" s="8"/>
      <c r="BC745" s="6"/>
      <c r="BD745" s="7"/>
      <c r="BE745" s="7"/>
      <c r="BF745" s="7"/>
      <c r="BG745" s="7"/>
      <c r="BH745" s="8"/>
      <c r="BI745" s="6"/>
      <c r="BJ745" s="7"/>
      <c r="BK745" s="7"/>
      <c r="BL745" s="7"/>
      <c r="BM745" s="7"/>
      <c r="BN745" s="8"/>
      <c r="BO745" s="6"/>
      <c r="BP745" s="7"/>
      <c r="BQ745" s="7"/>
      <c r="BR745" s="7"/>
      <c r="BS745" s="7"/>
      <c r="BT745" s="8"/>
      <c r="BU745" s="6"/>
      <c r="BV745" s="7"/>
      <c r="BW745" s="7"/>
      <c r="BX745" s="7"/>
      <c r="BY745" s="7"/>
      <c r="BZ745" s="8"/>
      <c r="CA745" s="6"/>
      <c r="CB745" s="7"/>
      <c r="CC745" s="7"/>
      <c r="CD745" s="7"/>
      <c r="CE745" s="7"/>
      <c r="CF745" s="8"/>
      <c r="CG745" s="6"/>
      <c r="CH745" s="7"/>
      <c r="CI745" s="7"/>
      <c r="CJ745" s="7"/>
      <c r="CK745" s="7"/>
      <c r="CL745" s="8"/>
      <c r="CM745" s="6"/>
      <c r="CN745" s="7"/>
      <c r="CO745" s="7"/>
      <c r="CP745" s="7"/>
      <c r="CQ745" s="7"/>
      <c r="CR745" s="8"/>
      <c r="CS745" s="6"/>
      <c r="CT745" s="7"/>
      <c r="CU745" s="7"/>
      <c r="CV745" s="7"/>
      <c r="CW745" s="7"/>
      <c r="CX745" s="8"/>
      <c r="CY745" s="6"/>
      <c r="CZ745" s="7"/>
      <c r="DA745" s="7"/>
      <c r="DB745" s="7"/>
      <c r="DC745" s="7"/>
      <c r="DD745" s="8"/>
      <c r="DE745" s="6"/>
      <c r="DF745" s="7"/>
      <c r="DG745" s="7"/>
      <c r="DH745" s="7"/>
      <c r="DI745" s="7"/>
      <c r="DJ745" s="8"/>
      <c r="DK745" s="6"/>
      <c r="DL745" s="7"/>
      <c r="DM745" s="7"/>
      <c r="DN745" s="7"/>
      <c r="DO745" s="7"/>
      <c r="DP745" s="8"/>
      <c r="DQ745" s="6"/>
      <c r="DR745" s="7"/>
      <c r="DS745" s="7"/>
      <c r="DT745" s="7"/>
      <c r="DU745" s="7"/>
      <c r="DV745" s="8"/>
      <c r="DW745" s="6"/>
      <c r="DX745" s="7"/>
      <c r="DY745" s="7"/>
      <c r="DZ745" s="7"/>
      <c r="EA745" s="7"/>
      <c r="EB745" s="8"/>
      <c r="EC745" s="6"/>
      <c r="ED745" s="7"/>
      <c r="EE745" s="7"/>
      <c r="EF745" s="7"/>
      <c r="EG745" s="7"/>
      <c r="EH745" s="8"/>
      <c r="EI745" s="6"/>
      <c r="EJ745" s="7"/>
      <c r="EK745" s="7"/>
      <c r="EL745" s="7"/>
      <c r="EM745" s="7"/>
      <c r="EN745" s="8"/>
      <c r="EO745" s="6"/>
      <c r="EP745" s="7"/>
      <c r="EQ745" s="7"/>
      <c r="ER745" s="7"/>
      <c r="ES745" s="7"/>
      <c r="ET745" s="8"/>
      <c r="EU745" s="6"/>
      <c r="EV745" s="7"/>
      <c r="EW745" s="7"/>
      <c r="EX745" s="7"/>
      <c r="EY745" s="7"/>
      <c r="EZ745" s="8"/>
      <c r="FA745" s="6"/>
      <c r="FB745" s="7"/>
      <c r="FC745" s="7"/>
      <c r="FD745" s="7"/>
      <c r="FE745" s="7"/>
      <c r="FF745" s="8"/>
      <c r="FG745" s="6"/>
      <c r="FH745" s="7"/>
      <c r="FI745" s="7"/>
      <c r="FJ745" s="7"/>
      <c r="FK745" s="7"/>
      <c r="FL745" s="8"/>
      <c r="FM745" s="6"/>
      <c r="FN745" s="7"/>
      <c r="FO745" s="7"/>
      <c r="FP745" s="7"/>
      <c r="FQ745" s="7"/>
      <c r="FR745" s="8"/>
      <c r="FS745" s="6"/>
      <c r="FT745" s="7"/>
      <c r="FU745" s="7"/>
      <c r="FV745" s="7"/>
      <c r="FW745" s="7"/>
      <c r="FX745" s="8"/>
      <c r="FY745" s="6"/>
      <c r="FZ745" s="7"/>
      <c r="GA745" s="7"/>
      <c r="GB745" s="7"/>
      <c r="GC745" s="7"/>
      <c r="GD745" s="8"/>
      <c r="GE745" s="6"/>
      <c r="GF745" s="7"/>
      <c r="GG745" s="7"/>
      <c r="GH745" s="7"/>
      <c r="GI745" s="7"/>
      <c r="GJ745" s="8"/>
      <c r="GK745" s="6"/>
      <c r="GL745" s="7"/>
      <c r="GM745" s="7"/>
      <c r="GN745" s="7"/>
      <c r="GO745" s="7"/>
      <c r="GP745" s="8"/>
      <c r="GQ745" s="6"/>
      <c r="GR745" s="7"/>
      <c r="GS745" s="7"/>
      <c r="GT745" s="7"/>
      <c r="GU745" s="7"/>
      <c r="GV745" s="8"/>
      <c r="GW745" s="6"/>
      <c r="GX745" s="7"/>
      <c r="GY745" s="7"/>
      <c r="GZ745" s="7"/>
      <c r="HA745" s="7"/>
      <c r="HB745" s="8"/>
      <c r="HC745" s="6"/>
      <c r="HD745" s="7"/>
      <c r="HE745" s="7"/>
      <c r="HF745" s="7"/>
      <c r="HG745" s="7"/>
      <c r="HH745" s="8"/>
      <c r="HI745" s="6"/>
      <c r="HJ745" s="7"/>
      <c r="HK745" s="7"/>
      <c r="HL745" s="7"/>
      <c r="HM745" s="7"/>
      <c r="HN745" s="8"/>
      <c r="HO745" s="6"/>
      <c r="HP745" s="7"/>
      <c r="HQ745" s="7"/>
      <c r="HR745" s="7"/>
      <c r="HS745" s="7"/>
      <c r="HT745" s="8"/>
      <c r="HU745" s="6"/>
      <c r="HV745" s="7"/>
      <c r="HW745" s="7"/>
      <c r="HX745" s="7"/>
      <c r="HY745" s="7"/>
      <c r="HZ745" s="8"/>
      <c r="IA745" s="6"/>
      <c r="IB745" s="7"/>
      <c r="IC745" s="7"/>
      <c r="ID745" s="7"/>
      <c r="IE745" s="7"/>
      <c r="IF745" s="8"/>
      <c r="IG745" s="6"/>
      <c r="IH745" s="7"/>
      <c r="II745" s="7"/>
      <c r="IJ745" s="7"/>
      <c r="IK745" s="7"/>
      <c r="IL745" s="8"/>
      <c r="IM745" s="6"/>
      <c r="IN745" s="7"/>
      <c r="IO745" s="7"/>
      <c r="IP745" s="7"/>
      <c r="IQ745" s="7"/>
      <c r="IR745" s="8"/>
      <c r="IS745" s="6"/>
      <c r="IT745" s="7"/>
      <c r="IU745" s="7"/>
      <c r="IV745" s="7"/>
    </row>
    <row r="746" customFormat="false" ht="12.75" hidden="false" customHeight="false" outlineLevel="0" collapsed="false">
      <c r="A746" s="5" t="s">
        <v>920</v>
      </c>
      <c r="B746" s="6" t="n">
        <v>37067</v>
      </c>
      <c r="C746" s="7" t="s">
        <v>690</v>
      </c>
      <c r="D746" s="7" t="s">
        <v>663</v>
      </c>
      <c r="E746" s="7"/>
      <c r="F746" s="8" t="s">
        <v>665</v>
      </c>
      <c r="G746" s="8" t="n">
        <v>0</v>
      </c>
      <c r="H746" s="7"/>
      <c r="I746" s="7"/>
      <c r="J746" s="7"/>
      <c r="K746" s="7"/>
      <c r="L746" s="8"/>
      <c r="M746" s="6"/>
      <c r="N746" s="7"/>
      <c r="O746" s="7"/>
      <c r="P746" s="7"/>
      <c r="Q746" s="7"/>
      <c r="R746" s="8"/>
      <c r="S746" s="6"/>
      <c r="T746" s="7"/>
      <c r="U746" s="7"/>
      <c r="V746" s="7"/>
      <c r="W746" s="7"/>
      <c r="X746" s="8"/>
      <c r="Y746" s="6"/>
      <c r="Z746" s="7"/>
      <c r="AA746" s="7"/>
      <c r="AB746" s="7"/>
      <c r="AC746" s="7"/>
      <c r="AD746" s="8"/>
      <c r="AE746" s="6"/>
      <c r="AF746" s="7"/>
      <c r="AG746" s="7"/>
      <c r="AH746" s="7"/>
      <c r="AI746" s="7"/>
      <c r="AJ746" s="8"/>
      <c r="AK746" s="6"/>
      <c r="AL746" s="7"/>
      <c r="AM746" s="7"/>
      <c r="AN746" s="7"/>
      <c r="AO746" s="7"/>
      <c r="AP746" s="8"/>
      <c r="AQ746" s="6"/>
      <c r="AR746" s="7"/>
      <c r="AS746" s="7"/>
      <c r="AT746" s="7"/>
      <c r="AU746" s="7"/>
      <c r="AV746" s="8"/>
      <c r="AW746" s="6"/>
      <c r="AX746" s="7"/>
      <c r="AY746" s="7"/>
      <c r="AZ746" s="7"/>
      <c r="BA746" s="7"/>
      <c r="BB746" s="8"/>
      <c r="BC746" s="6"/>
      <c r="BD746" s="7"/>
      <c r="BE746" s="7"/>
      <c r="BF746" s="7"/>
      <c r="BG746" s="7"/>
      <c r="BH746" s="8"/>
      <c r="BI746" s="6"/>
      <c r="BJ746" s="7"/>
      <c r="BK746" s="7"/>
      <c r="BL746" s="7"/>
      <c r="BM746" s="7"/>
      <c r="BN746" s="8"/>
      <c r="BO746" s="6"/>
      <c r="BP746" s="7"/>
      <c r="BQ746" s="7"/>
      <c r="BR746" s="7"/>
      <c r="BS746" s="7"/>
      <c r="BT746" s="8"/>
      <c r="BU746" s="6"/>
      <c r="BV746" s="7"/>
      <c r="BW746" s="7"/>
      <c r="BX746" s="7"/>
      <c r="BY746" s="7"/>
      <c r="BZ746" s="8"/>
      <c r="CA746" s="6"/>
      <c r="CB746" s="7"/>
      <c r="CC746" s="7"/>
      <c r="CD746" s="7"/>
      <c r="CE746" s="7"/>
      <c r="CF746" s="8"/>
      <c r="CG746" s="6"/>
      <c r="CH746" s="7"/>
      <c r="CI746" s="7"/>
      <c r="CJ746" s="7"/>
      <c r="CK746" s="7"/>
      <c r="CL746" s="8"/>
      <c r="CM746" s="6"/>
      <c r="CN746" s="7"/>
      <c r="CO746" s="7"/>
      <c r="CP746" s="7"/>
      <c r="CQ746" s="7"/>
      <c r="CR746" s="8"/>
      <c r="CS746" s="6"/>
      <c r="CT746" s="7"/>
      <c r="CU746" s="7"/>
      <c r="CV746" s="7"/>
      <c r="CW746" s="7"/>
      <c r="CX746" s="8"/>
      <c r="CY746" s="6"/>
      <c r="CZ746" s="7"/>
      <c r="DA746" s="7"/>
      <c r="DB746" s="7"/>
      <c r="DC746" s="7"/>
      <c r="DD746" s="8"/>
      <c r="DE746" s="6"/>
      <c r="DF746" s="7"/>
      <c r="DG746" s="7"/>
      <c r="DH746" s="7"/>
      <c r="DI746" s="7"/>
      <c r="DJ746" s="8"/>
      <c r="DK746" s="6"/>
      <c r="DL746" s="7"/>
      <c r="DM746" s="7"/>
      <c r="DN746" s="7"/>
      <c r="DO746" s="7"/>
      <c r="DP746" s="8"/>
      <c r="DQ746" s="6"/>
      <c r="DR746" s="7"/>
      <c r="DS746" s="7"/>
      <c r="DT746" s="7"/>
      <c r="DU746" s="7"/>
      <c r="DV746" s="8"/>
      <c r="DW746" s="6"/>
      <c r="DX746" s="7"/>
      <c r="DY746" s="7"/>
      <c r="DZ746" s="7"/>
      <c r="EA746" s="7"/>
      <c r="EB746" s="8"/>
      <c r="EC746" s="6"/>
      <c r="ED746" s="7"/>
      <c r="EE746" s="7"/>
      <c r="EF746" s="7"/>
      <c r="EG746" s="7"/>
      <c r="EH746" s="8"/>
      <c r="EI746" s="6"/>
      <c r="EJ746" s="7"/>
      <c r="EK746" s="7"/>
      <c r="EL746" s="7"/>
      <c r="EM746" s="7"/>
      <c r="EN746" s="8"/>
      <c r="EO746" s="6"/>
      <c r="EP746" s="7"/>
      <c r="EQ746" s="7"/>
      <c r="ER746" s="7"/>
      <c r="ES746" s="7"/>
      <c r="ET746" s="8"/>
      <c r="EU746" s="6"/>
      <c r="EV746" s="7"/>
      <c r="EW746" s="7"/>
      <c r="EX746" s="7"/>
      <c r="EY746" s="7"/>
      <c r="EZ746" s="8"/>
      <c r="FA746" s="6"/>
      <c r="FB746" s="7"/>
      <c r="FC746" s="7"/>
      <c r="FD746" s="7"/>
      <c r="FE746" s="7"/>
      <c r="FF746" s="8"/>
      <c r="FG746" s="6"/>
      <c r="FH746" s="7"/>
      <c r="FI746" s="7"/>
      <c r="FJ746" s="7"/>
      <c r="FK746" s="7"/>
      <c r="FL746" s="8"/>
      <c r="FM746" s="6"/>
      <c r="FN746" s="7"/>
      <c r="FO746" s="7"/>
      <c r="FP746" s="7"/>
      <c r="FQ746" s="7"/>
      <c r="FR746" s="8"/>
      <c r="FS746" s="6"/>
      <c r="FT746" s="7"/>
      <c r="FU746" s="7"/>
      <c r="FV746" s="7"/>
      <c r="FW746" s="7"/>
      <c r="FX746" s="8"/>
      <c r="FY746" s="6"/>
      <c r="FZ746" s="7"/>
      <c r="GA746" s="7"/>
      <c r="GB746" s="7"/>
      <c r="GC746" s="7"/>
      <c r="GD746" s="8"/>
      <c r="GE746" s="6"/>
      <c r="GF746" s="7"/>
      <c r="GG746" s="7"/>
      <c r="GH746" s="7"/>
      <c r="GI746" s="7"/>
      <c r="GJ746" s="8"/>
      <c r="GK746" s="6"/>
      <c r="GL746" s="7"/>
      <c r="GM746" s="7"/>
      <c r="GN746" s="7"/>
      <c r="GO746" s="7"/>
      <c r="GP746" s="8"/>
      <c r="GQ746" s="6"/>
      <c r="GR746" s="7"/>
      <c r="GS746" s="7"/>
      <c r="GT746" s="7"/>
      <c r="GU746" s="7"/>
      <c r="GV746" s="8"/>
      <c r="GW746" s="6"/>
      <c r="GX746" s="7"/>
      <c r="GY746" s="7"/>
      <c r="GZ746" s="7"/>
      <c r="HA746" s="7"/>
      <c r="HB746" s="8"/>
      <c r="HC746" s="6"/>
      <c r="HD746" s="7"/>
      <c r="HE746" s="7"/>
      <c r="HF746" s="7"/>
      <c r="HG746" s="7"/>
      <c r="HH746" s="8"/>
      <c r="HI746" s="6"/>
      <c r="HJ746" s="7"/>
      <c r="HK746" s="7"/>
      <c r="HL746" s="7"/>
      <c r="HM746" s="7"/>
      <c r="HN746" s="8"/>
      <c r="HO746" s="6"/>
      <c r="HP746" s="7"/>
      <c r="HQ746" s="7"/>
      <c r="HR746" s="7"/>
      <c r="HS746" s="7"/>
      <c r="HT746" s="8"/>
      <c r="HU746" s="6"/>
      <c r="HV746" s="7"/>
      <c r="HW746" s="7"/>
      <c r="HX746" s="7"/>
      <c r="HY746" s="7"/>
      <c r="HZ746" s="8"/>
      <c r="IA746" s="6"/>
      <c r="IB746" s="7"/>
      <c r="IC746" s="7"/>
      <c r="ID746" s="7"/>
      <c r="IE746" s="7"/>
      <c r="IF746" s="8"/>
      <c r="IG746" s="6"/>
      <c r="IH746" s="7"/>
      <c r="II746" s="7"/>
      <c r="IJ746" s="7"/>
      <c r="IK746" s="7"/>
      <c r="IL746" s="8"/>
      <c r="IM746" s="6"/>
      <c r="IN746" s="7"/>
      <c r="IO746" s="7"/>
      <c r="IP746" s="7"/>
      <c r="IQ746" s="7"/>
      <c r="IR746" s="8"/>
      <c r="IS746" s="6"/>
      <c r="IT746" s="7"/>
      <c r="IU746" s="7"/>
      <c r="IV746" s="7"/>
    </row>
    <row r="747" customFormat="false" ht="12.75" hidden="false" customHeight="false" outlineLevel="0" collapsed="false">
      <c r="A747" s="5" t="s">
        <v>921</v>
      </c>
      <c r="B747" s="6" t="n">
        <v>37067</v>
      </c>
      <c r="C747" s="7" t="s">
        <v>713</v>
      </c>
      <c r="D747" s="7" t="s">
        <v>663</v>
      </c>
      <c r="E747" s="7"/>
      <c r="F747" s="8" t="s">
        <v>665</v>
      </c>
      <c r="G747" s="8" t="n">
        <v>0</v>
      </c>
      <c r="H747" s="7"/>
      <c r="I747" s="7"/>
      <c r="J747" s="7"/>
      <c r="K747" s="7"/>
      <c r="L747" s="8"/>
      <c r="M747" s="6"/>
      <c r="N747" s="7"/>
      <c r="O747" s="7"/>
      <c r="P747" s="7"/>
      <c r="Q747" s="7"/>
      <c r="R747" s="8"/>
      <c r="S747" s="6"/>
      <c r="T747" s="7"/>
      <c r="U747" s="7"/>
      <c r="V747" s="7"/>
      <c r="W747" s="7"/>
      <c r="X747" s="8"/>
      <c r="Y747" s="6"/>
      <c r="Z747" s="7"/>
      <c r="AA747" s="7"/>
      <c r="AB747" s="7"/>
      <c r="AC747" s="7"/>
      <c r="AD747" s="8"/>
      <c r="AE747" s="6"/>
      <c r="AF747" s="7"/>
      <c r="AG747" s="7"/>
      <c r="AH747" s="7"/>
      <c r="AI747" s="7"/>
      <c r="AJ747" s="8"/>
      <c r="AK747" s="6"/>
      <c r="AL747" s="7"/>
      <c r="AM747" s="7"/>
      <c r="AN747" s="7"/>
      <c r="AO747" s="7"/>
      <c r="AP747" s="8"/>
      <c r="AQ747" s="6"/>
      <c r="AR747" s="7"/>
      <c r="AS747" s="7"/>
      <c r="AT747" s="7"/>
      <c r="AU747" s="7"/>
      <c r="AV747" s="8"/>
      <c r="AW747" s="6"/>
      <c r="AX747" s="7"/>
      <c r="AY747" s="7"/>
      <c r="AZ747" s="7"/>
      <c r="BA747" s="7"/>
      <c r="BB747" s="8"/>
      <c r="BC747" s="6"/>
      <c r="BD747" s="7"/>
      <c r="BE747" s="7"/>
      <c r="BF747" s="7"/>
      <c r="BG747" s="7"/>
      <c r="BH747" s="8"/>
      <c r="BI747" s="6"/>
      <c r="BJ747" s="7"/>
      <c r="BK747" s="7"/>
      <c r="BL747" s="7"/>
      <c r="BM747" s="7"/>
      <c r="BN747" s="8"/>
      <c r="BO747" s="6"/>
      <c r="BP747" s="7"/>
      <c r="BQ747" s="7"/>
      <c r="BR747" s="7"/>
      <c r="BS747" s="7"/>
      <c r="BT747" s="8"/>
      <c r="BU747" s="6"/>
      <c r="BV747" s="7"/>
      <c r="BW747" s="7"/>
      <c r="BX747" s="7"/>
      <c r="BY747" s="7"/>
      <c r="BZ747" s="8"/>
      <c r="CA747" s="6"/>
      <c r="CB747" s="7"/>
      <c r="CC747" s="7"/>
      <c r="CD747" s="7"/>
      <c r="CE747" s="7"/>
      <c r="CF747" s="8"/>
      <c r="CG747" s="6"/>
      <c r="CH747" s="7"/>
      <c r="CI747" s="7"/>
      <c r="CJ747" s="7"/>
      <c r="CK747" s="7"/>
      <c r="CL747" s="8"/>
      <c r="CM747" s="6"/>
      <c r="CN747" s="7"/>
      <c r="CO747" s="7"/>
      <c r="CP747" s="7"/>
      <c r="CQ747" s="7"/>
      <c r="CR747" s="8"/>
      <c r="CS747" s="6"/>
      <c r="CT747" s="7"/>
      <c r="CU747" s="7"/>
      <c r="CV747" s="7"/>
      <c r="CW747" s="7"/>
      <c r="CX747" s="8"/>
      <c r="CY747" s="6"/>
      <c r="CZ747" s="7"/>
      <c r="DA747" s="7"/>
      <c r="DB747" s="7"/>
      <c r="DC747" s="7"/>
      <c r="DD747" s="8"/>
      <c r="DE747" s="6"/>
      <c r="DF747" s="7"/>
      <c r="DG747" s="7"/>
      <c r="DH747" s="7"/>
      <c r="DI747" s="7"/>
      <c r="DJ747" s="8"/>
      <c r="DK747" s="6"/>
      <c r="DL747" s="7"/>
      <c r="DM747" s="7"/>
      <c r="DN747" s="7"/>
      <c r="DO747" s="7"/>
      <c r="DP747" s="8"/>
      <c r="DQ747" s="6"/>
      <c r="DR747" s="7"/>
      <c r="DS747" s="7"/>
      <c r="DT747" s="7"/>
      <c r="DU747" s="7"/>
      <c r="DV747" s="8"/>
      <c r="DW747" s="6"/>
      <c r="DX747" s="7"/>
      <c r="DY747" s="7"/>
      <c r="DZ747" s="7"/>
      <c r="EA747" s="7"/>
      <c r="EB747" s="8"/>
      <c r="EC747" s="6"/>
      <c r="ED747" s="7"/>
      <c r="EE747" s="7"/>
      <c r="EF747" s="7"/>
      <c r="EG747" s="7"/>
      <c r="EH747" s="8"/>
      <c r="EI747" s="6"/>
      <c r="EJ747" s="7"/>
      <c r="EK747" s="7"/>
      <c r="EL747" s="7"/>
      <c r="EM747" s="7"/>
      <c r="EN747" s="8"/>
      <c r="EO747" s="6"/>
      <c r="EP747" s="7"/>
      <c r="EQ747" s="7"/>
      <c r="ER747" s="7"/>
      <c r="ES747" s="7"/>
      <c r="ET747" s="8"/>
      <c r="EU747" s="6"/>
      <c r="EV747" s="7"/>
      <c r="EW747" s="7"/>
      <c r="EX747" s="7"/>
      <c r="EY747" s="7"/>
      <c r="EZ747" s="8"/>
      <c r="FA747" s="6"/>
      <c r="FB747" s="7"/>
      <c r="FC747" s="7"/>
      <c r="FD747" s="7"/>
      <c r="FE747" s="7"/>
      <c r="FF747" s="8"/>
      <c r="FG747" s="6"/>
      <c r="FH747" s="7"/>
      <c r="FI747" s="7"/>
      <c r="FJ747" s="7"/>
      <c r="FK747" s="7"/>
      <c r="FL747" s="8"/>
      <c r="FM747" s="6"/>
      <c r="FN747" s="7"/>
      <c r="FO747" s="7"/>
      <c r="FP747" s="7"/>
      <c r="FQ747" s="7"/>
      <c r="FR747" s="8"/>
      <c r="FS747" s="6"/>
      <c r="FT747" s="7"/>
      <c r="FU747" s="7"/>
      <c r="FV747" s="7"/>
      <c r="FW747" s="7"/>
      <c r="FX747" s="8"/>
      <c r="FY747" s="6"/>
      <c r="FZ747" s="7"/>
      <c r="GA747" s="7"/>
      <c r="GB747" s="7"/>
      <c r="GC747" s="7"/>
      <c r="GD747" s="8"/>
      <c r="GE747" s="6"/>
      <c r="GF747" s="7"/>
      <c r="GG747" s="7"/>
      <c r="GH747" s="7"/>
      <c r="GI747" s="7"/>
      <c r="GJ747" s="8"/>
      <c r="GK747" s="6"/>
      <c r="GL747" s="7"/>
      <c r="GM747" s="7"/>
      <c r="GN747" s="7"/>
      <c r="GO747" s="7"/>
      <c r="GP747" s="8"/>
      <c r="GQ747" s="6"/>
      <c r="GR747" s="7"/>
      <c r="GS747" s="7"/>
      <c r="GT747" s="7"/>
      <c r="GU747" s="7"/>
      <c r="GV747" s="8"/>
      <c r="GW747" s="6"/>
      <c r="GX747" s="7"/>
      <c r="GY747" s="7"/>
      <c r="GZ747" s="7"/>
      <c r="HA747" s="7"/>
      <c r="HB747" s="8"/>
      <c r="HC747" s="6"/>
      <c r="HD747" s="7"/>
      <c r="HE747" s="7"/>
      <c r="HF747" s="7"/>
      <c r="HG747" s="7"/>
      <c r="HH747" s="8"/>
      <c r="HI747" s="6"/>
      <c r="HJ747" s="7"/>
      <c r="HK747" s="7"/>
      <c r="HL747" s="7"/>
      <c r="HM747" s="7"/>
      <c r="HN747" s="8"/>
      <c r="HO747" s="6"/>
      <c r="HP747" s="7"/>
      <c r="HQ747" s="7"/>
      <c r="HR747" s="7"/>
      <c r="HS747" s="7"/>
      <c r="HT747" s="8"/>
      <c r="HU747" s="6"/>
      <c r="HV747" s="7"/>
      <c r="HW747" s="7"/>
      <c r="HX747" s="7"/>
      <c r="HY747" s="7"/>
      <c r="HZ747" s="8"/>
      <c r="IA747" s="6"/>
      <c r="IB747" s="7"/>
      <c r="IC747" s="7"/>
      <c r="ID747" s="7"/>
      <c r="IE747" s="7"/>
      <c r="IF747" s="8"/>
      <c r="IG747" s="6"/>
      <c r="IH747" s="7"/>
      <c r="II747" s="7"/>
      <c r="IJ747" s="7"/>
      <c r="IK747" s="7"/>
      <c r="IL747" s="8"/>
      <c r="IM747" s="6"/>
      <c r="IN747" s="7"/>
      <c r="IO747" s="7"/>
      <c r="IP747" s="7"/>
      <c r="IQ747" s="7"/>
      <c r="IR747" s="8"/>
      <c r="IS747" s="6"/>
      <c r="IT747" s="7"/>
      <c r="IU747" s="7"/>
      <c r="IV747" s="7"/>
    </row>
    <row r="748" customFormat="false" ht="12.75" hidden="false" customHeight="false" outlineLevel="0" collapsed="false">
      <c r="A748" s="5" t="s">
        <v>922</v>
      </c>
      <c r="B748" s="6" t="n">
        <v>37067</v>
      </c>
      <c r="C748" s="7" t="s">
        <v>713</v>
      </c>
      <c r="D748" s="7" t="s">
        <v>663</v>
      </c>
      <c r="E748" s="7"/>
      <c r="F748" s="8" t="s">
        <v>665</v>
      </c>
      <c r="G748" s="8" t="n">
        <v>0</v>
      </c>
      <c r="H748" s="7"/>
      <c r="I748" s="7"/>
      <c r="J748" s="7"/>
      <c r="K748" s="7"/>
      <c r="L748" s="8"/>
      <c r="M748" s="6"/>
      <c r="N748" s="7"/>
      <c r="O748" s="7"/>
      <c r="P748" s="7"/>
      <c r="Q748" s="7"/>
      <c r="R748" s="8"/>
      <c r="S748" s="6"/>
      <c r="T748" s="7"/>
      <c r="U748" s="7"/>
      <c r="V748" s="7"/>
      <c r="W748" s="7"/>
      <c r="X748" s="8"/>
      <c r="Y748" s="6"/>
      <c r="Z748" s="7"/>
      <c r="AA748" s="7"/>
      <c r="AB748" s="7"/>
      <c r="AC748" s="7"/>
      <c r="AD748" s="8"/>
      <c r="AE748" s="6"/>
      <c r="AF748" s="7"/>
      <c r="AG748" s="7"/>
      <c r="AH748" s="7"/>
      <c r="AI748" s="7"/>
      <c r="AJ748" s="8"/>
      <c r="AK748" s="6"/>
      <c r="AL748" s="7"/>
      <c r="AM748" s="7"/>
      <c r="AN748" s="7"/>
      <c r="AO748" s="7"/>
      <c r="AP748" s="8"/>
      <c r="AQ748" s="6"/>
      <c r="AR748" s="7"/>
      <c r="AS748" s="7"/>
      <c r="AT748" s="7"/>
      <c r="AU748" s="7"/>
      <c r="AV748" s="8"/>
      <c r="AW748" s="6"/>
      <c r="AX748" s="7"/>
      <c r="AY748" s="7"/>
      <c r="AZ748" s="7"/>
      <c r="BA748" s="7"/>
      <c r="BB748" s="8"/>
      <c r="BC748" s="6"/>
      <c r="BD748" s="7"/>
      <c r="BE748" s="7"/>
      <c r="BF748" s="7"/>
      <c r="BG748" s="7"/>
      <c r="BH748" s="8"/>
      <c r="BI748" s="6"/>
      <c r="BJ748" s="7"/>
      <c r="BK748" s="7"/>
      <c r="BL748" s="7"/>
      <c r="BM748" s="7"/>
      <c r="BN748" s="8"/>
      <c r="BO748" s="6"/>
      <c r="BP748" s="7"/>
      <c r="BQ748" s="7"/>
      <c r="BR748" s="7"/>
      <c r="BS748" s="7"/>
      <c r="BT748" s="8"/>
      <c r="BU748" s="6"/>
      <c r="BV748" s="7"/>
      <c r="BW748" s="7"/>
      <c r="BX748" s="7"/>
      <c r="BY748" s="7"/>
      <c r="BZ748" s="8"/>
      <c r="CA748" s="6"/>
      <c r="CB748" s="7"/>
      <c r="CC748" s="7"/>
      <c r="CD748" s="7"/>
      <c r="CE748" s="7"/>
      <c r="CF748" s="8"/>
      <c r="CG748" s="6"/>
      <c r="CH748" s="7"/>
      <c r="CI748" s="7"/>
      <c r="CJ748" s="7"/>
      <c r="CK748" s="7"/>
      <c r="CL748" s="8"/>
      <c r="CM748" s="6"/>
      <c r="CN748" s="7"/>
      <c r="CO748" s="7"/>
      <c r="CP748" s="7"/>
      <c r="CQ748" s="7"/>
      <c r="CR748" s="8"/>
      <c r="CS748" s="6"/>
      <c r="CT748" s="7"/>
      <c r="CU748" s="7"/>
      <c r="CV748" s="7"/>
      <c r="CW748" s="7"/>
      <c r="CX748" s="8"/>
      <c r="CY748" s="6"/>
      <c r="CZ748" s="7"/>
      <c r="DA748" s="7"/>
      <c r="DB748" s="7"/>
      <c r="DC748" s="7"/>
      <c r="DD748" s="8"/>
      <c r="DE748" s="6"/>
      <c r="DF748" s="7"/>
      <c r="DG748" s="7"/>
      <c r="DH748" s="7"/>
      <c r="DI748" s="7"/>
      <c r="DJ748" s="8"/>
      <c r="DK748" s="6"/>
      <c r="DL748" s="7"/>
      <c r="DM748" s="7"/>
      <c r="DN748" s="7"/>
      <c r="DO748" s="7"/>
      <c r="DP748" s="8"/>
      <c r="DQ748" s="6"/>
      <c r="DR748" s="7"/>
      <c r="DS748" s="7"/>
      <c r="DT748" s="7"/>
      <c r="DU748" s="7"/>
      <c r="DV748" s="8"/>
      <c r="DW748" s="6"/>
      <c r="DX748" s="7"/>
      <c r="DY748" s="7"/>
      <c r="DZ748" s="7"/>
      <c r="EA748" s="7"/>
      <c r="EB748" s="8"/>
      <c r="EC748" s="6"/>
      <c r="ED748" s="7"/>
      <c r="EE748" s="7"/>
      <c r="EF748" s="7"/>
      <c r="EG748" s="7"/>
      <c r="EH748" s="8"/>
      <c r="EI748" s="6"/>
      <c r="EJ748" s="7"/>
      <c r="EK748" s="7"/>
      <c r="EL748" s="7"/>
      <c r="EM748" s="7"/>
      <c r="EN748" s="8"/>
      <c r="EO748" s="6"/>
      <c r="EP748" s="7"/>
      <c r="EQ748" s="7"/>
      <c r="ER748" s="7"/>
      <c r="ES748" s="7"/>
      <c r="ET748" s="8"/>
      <c r="EU748" s="6"/>
      <c r="EV748" s="7"/>
      <c r="EW748" s="7"/>
      <c r="EX748" s="7"/>
      <c r="EY748" s="7"/>
      <c r="EZ748" s="8"/>
      <c r="FA748" s="6"/>
      <c r="FB748" s="7"/>
      <c r="FC748" s="7"/>
      <c r="FD748" s="7"/>
      <c r="FE748" s="7"/>
      <c r="FF748" s="8"/>
      <c r="FG748" s="6"/>
      <c r="FH748" s="7"/>
      <c r="FI748" s="7"/>
      <c r="FJ748" s="7"/>
      <c r="FK748" s="7"/>
      <c r="FL748" s="8"/>
      <c r="FM748" s="6"/>
      <c r="FN748" s="7"/>
      <c r="FO748" s="7"/>
      <c r="FP748" s="7"/>
      <c r="FQ748" s="7"/>
      <c r="FR748" s="8"/>
      <c r="FS748" s="6"/>
      <c r="FT748" s="7"/>
      <c r="FU748" s="7"/>
      <c r="FV748" s="7"/>
      <c r="FW748" s="7"/>
      <c r="FX748" s="8"/>
      <c r="FY748" s="6"/>
      <c r="FZ748" s="7"/>
      <c r="GA748" s="7"/>
      <c r="GB748" s="7"/>
      <c r="GC748" s="7"/>
      <c r="GD748" s="8"/>
      <c r="GE748" s="6"/>
      <c r="GF748" s="7"/>
      <c r="GG748" s="7"/>
      <c r="GH748" s="7"/>
      <c r="GI748" s="7"/>
      <c r="GJ748" s="8"/>
      <c r="GK748" s="6"/>
      <c r="GL748" s="7"/>
      <c r="GM748" s="7"/>
      <c r="GN748" s="7"/>
      <c r="GO748" s="7"/>
      <c r="GP748" s="8"/>
      <c r="GQ748" s="6"/>
      <c r="GR748" s="7"/>
      <c r="GS748" s="7"/>
      <c r="GT748" s="7"/>
      <c r="GU748" s="7"/>
      <c r="GV748" s="8"/>
      <c r="GW748" s="6"/>
      <c r="GX748" s="7"/>
      <c r="GY748" s="7"/>
      <c r="GZ748" s="7"/>
      <c r="HA748" s="7"/>
      <c r="HB748" s="8"/>
      <c r="HC748" s="6"/>
      <c r="HD748" s="7"/>
      <c r="HE748" s="7"/>
      <c r="HF748" s="7"/>
      <c r="HG748" s="7"/>
      <c r="HH748" s="8"/>
      <c r="HI748" s="6"/>
      <c r="HJ748" s="7"/>
      <c r="HK748" s="7"/>
      <c r="HL748" s="7"/>
      <c r="HM748" s="7"/>
      <c r="HN748" s="8"/>
      <c r="HO748" s="6"/>
      <c r="HP748" s="7"/>
      <c r="HQ748" s="7"/>
      <c r="HR748" s="7"/>
      <c r="HS748" s="7"/>
      <c r="HT748" s="8"/>
      <c r="HU748" s="6"/>
      <c r="HV748" s="7"/>
      <c r="HW748" s="7"/>
      <c r="HX748" s="7"/>
      <c r="HY748" s="7"/>
      <c r="HZ748" s="8"/>
      <c r="IA748" s="6"/>
      <c r="IB748" s="7"/>
      <c r="IC748" s="7"/>
      <c r="ID748" s="7"/>
      <c r="IE748" s="7"/>
      <c r="IF748" s="8"/>
      <c r="IG748" s="6"/>
      <c r="IH748" s="7"/>
      <c r="II748" s="7"/>
      <c r="IJ748" s="7"/>
      <c r="IK748" s="7"/>
      <c r="IL748" s="8"/>
      <c r="IM748" s="6"/>
      <c r="IN748" s="7"/>
      <c r="IO748" s="7"/>
      <c r="IP748" s="7"/>
      <c r="IQ748" s="7"/>
      <c r="IR748" s="8"/>
      <c r="IS748" s="6"/>
      <c r="IT748" s="7"/>
      <c r="IU748" s="7"/>
      <c r="IV748" s="7"/>
    </row>
    <row r="749" customFormat="false" ht="12.75" hidden="false" customHeight="false" outlineLevel="0" collapsed="false">
      <c r="A749" s="5" t="s">
        <v>923</v>
      </c>
      <c r="B749" s="6" t="n">
        <v>37068</v>
      </c>
      <c r="C749" s="7" t="s">
        <v>690</v>
      </c>
      <c r="D749" s="7" t="s">
        <v>663</v>
      </c>
      <c r="E749" s="7"/>
      <c r="F749" s="8" t="s">
        <v>665</v>
      </c>
      <c r="G749" s="8" t="n">
        <v>0</v>
      </c>
      <c r="H749" s="7"/>
      <c r="I749" s="7"/>
      <c r="J749" s="7"/>
      <c r="K749" s="7"/>
      <c r="L749" s="8"/>
      <c r="M749" s="6"/>
      <c r="N749" s="7"/>
      <c r="O749" s="7"/>
      <c r="P749" s="7"/>
      <c r="Q749" s="7"/>
      <c r="R749" s="8"/>
      <c r="S749" s="6"/>
      <c r="T749" s="7"/>
      <c r="U749" s="7"/>
      <c r="V749" s="7"/>
      <c r="W749" s="7"/>
      <c r="X749" s="8"/>
      <c r="Y749" s="6"/>
      <c r="Z749" s="7"/>
      <c r="AA749" s="7"/>
      <c r="AB749" s="7"/>
      <c r="AC749" s="7"/>
      <c r="AD749" s="8"/>
      <c r="AE749" s="6"/>
      <c r="AF749" s="7"/>
      <c r="AG749" s="7"/>
      <c r="AH749" s="7"/>
      <c r="AI749" s="7"/>
      <c r="AJ749" s="8"/>
      <c r="AK749" s="6"/>
      <c r="AL749" s="7"/>
      <c r="AM749" s="7"/>
      <c r="AN749" s="7"/>
      <c r="AO749" s="7"/>
      <c r="AP749" s="8"/>
      <c r="AQ749" s="6"/>
      <c r="AR749" s="7"/>
      <c r="AS749" s="7"/>
      <c r="AT749" s="7"/>
      <c r="AU749" s="7"/>
      <c r="AV749" s="8"/>
      <c r="AW749" s="6"/>
      <c r="AX749" s="7"/>
      <c r="AY749" s="7"/>
      <c r="AZ749" s="7"/>
      <c r="BA749" s="7"/>
      <c r="BB749" s="8"/>
      <c r="BC749" s="6"/>
      <c r="BD749" s="7"/>
      <c r="BE749" s="7"/>
      <c r="BF749" s="7"/>
      <c r="BG749" s="7"/>
      <c r="BH749" s="8"/>
      <c r="BI749" s="6"/>
      <c r="BJ749" s="7"/>
      <c r="BK749" s="7"/>
      <c r="BL749" s="7"/>
      <c r="BM749" s="7"/>
      <c r="BN749" s="8"/>
      <c r="BO749" s="6"/>
      <c r="BP749" s="7"/>
      <c r="BQ749" s="7"/>
      <c r="BR749" s="7"/>
      <c r="BS749" s="7"/>
      <c r="BT749" s="8"/>
      <c r="BU749" s="6"/>
      <c r="BV749" s="7"/>
      <c r="BW749" s="7"/>
      <c r="BX749" s="7"/>
      <c r="BY749" s="7"/>
      <c r="BZ749" s="8"/>
      <c r="CA749" s="6"/>
      <c r="CB749" s="7"/>
      <c r="CC749" s="7"/>
      <c r="CD749" s="7"/>
      <c r="CE749" s="7"/>
      <c r="CF749" s="8"/>
      <c r="CG749" s="6"/>
      <c r="CH749" s="7"/>
      <c r="CI749" s="7"/>
      <c r="CJ749" s="7"/>
      <c r="CK749" s="7"/>
      <c r="CL749" s="8"/>
      <c r="CM749" s="6"/>
      <c r="CN749" s="7"/>
      <c r="CO749" s="7"/>
      <c r="CP749" s="7"/>
      <c r="CQ749" s="7"/>
      <c r="CR749" s="8"/>
      <c r="CS749" s="6"/>
      <c r="CT749" s="7"/>
      <c r="CU749" s="7"/>
      <c r="CV749" s="7"/>
      <c r="CW749" s="7"/>
      <c r="CX749" s="8"/>
      <c r="CY749" s="6"/>
      <c r="CZ749" s="7"/>
      <c r="DA749" s="7"/>
      <c r="DB749" s="7"/>
      <c r="DC749" s="7"/>
      <c r="DD749" s="8"/>
      <c r="DE749" s="6"/>
      <c r="DF749" s="7"/>
      <c r="DG749" s="7"/>
      <c r="DH749" s="7"/>
      <c r="DI749" s="7"/>
      <c r="DJ749" s="8"/>
      <c r="DK749" s="6"/>
      <c r="DL749" s="7"/>
      <c r="DM749" s="7"/>
      <c r="DN749" s="7"/>
      <c r="DO749" s="7"/>
      <c r="DP749" s="8"/>
      <c r="DQ749" s="6"/>
      <c r="DR749" s="7"/>
      <c r="DS749" s="7"/>
      <c r="DT749" s="7"/>
      <c r="DU749" s="7"/>
      <c r="DV749" s="8"/>
      <c r="DW749" s="6"/>
      <c r="DX749" s="7"/>
      <c r="DY749" s="7"/>
      <c r="DZ749" s="7"/>
      <c r="EA749" s="7"/>
      <c r="EB749" s="8"/>
      <c r="EC749" s="6"/>
      <c r="ED749" s="7"/>
      <c r="EE749" s="7"/>
      <c r="EF749" s="7"/>
      <c r="EG749" s="7"/>
      <c r="EH749" s="8"/>
      <c r="EI749" s="6"/>
      <c r="EJ749" s="7"/>
      <c r="EK749" s="7"/>
      <c r="EL749" s="7"/>
      <c r="EM749" s="7"/>
      <c r="EN749" s="8"/>
      <c r="EO749" s="6"/>
      <c r="EP749" s="7"/>
      <c r="EQ749" s="7"/>
      <c r="ER749" s="7"/>
      <c r="ES749" s="7"/>
      <c r="ET749" s="8"/>
      <c r="EU749" s="6"/>
      <c r="EV749" s="7"/>
      <c r="EW749" s="7"/>
      <c r="EX749" s="7"/>
      <c r="EY749" s="7"/>
      <c r="EZ749" s="8"/>
      <c r="FA749" s="6"/>
      <c r="FB749" s="7"/>
      <c r="FC749" s="7"/>
      <c r="FD749" s="7"/>
      <c r="FE749" s="7"/>
      <c r="FF749" s="8"/>
      <c r="FG749" s="6"/>
      <c r="FH749" s="7"/>
      <c r="FI749" s="7"/>
      <c r="FJ749" s="7"/>
      <c r="FK749" s="7"/>
      <c r="FL749" s="8"/>
      <c r="FM749" s="6"/>
      <c r="FN749" s="7"/>
      <c r="FO749" s="7"/>
      <c r="FP749" s="7"/>
      <c r="FQ749" s="7"/>
      <c r="FR749" s="8"/>
      <c r="FS749" s="6"/>
      <c r="FT749" s="7"/>
      <c r="FU749" s="7"/>
      <c r="FV749" s="7"/>
      <c r="FW749" s="7"/>
      <c r="FX749" s="8"/>
      <c r="FY749" s="6"/>
      <c r="FZ749" s="7"/>
      <c r="GA749" s="7"/>
      <c r="GB749" s="7"/>
      <c r="GC749" s="7"/>
      <c r="GD749" s="8"/>
      <c r="GE749" s="6"/>
      <c r="GF749" s="7"/>
      <c r="GG749" s="7"/>
      <c r="GH749" s="7"/>
      <c r="GI749" s="7"/>
      <c r="GJ749" s="8"/>
      <c r="GK749" s="6"/>
      <c r="GL749" s="7"/>
      <c r="GM749" s="7"/>
      <c r="GN749" s="7"/>
      <c r="GO749" s="7"/>
      <c r="GP749" s="8"/>
      <c r="GQ749" s="6"/>
      <c r="GR749" s="7"/>
      <c r="GS749" s="7"/>
      <c r="GT749" s="7"/>
      <c r="GU749" s="7"/>
      <c r="GV749" s="8"/>
      <c r="GW749" s="6"/>
      <c r="GX749" s="7"/>
      <c r="GY749" s="7"/>
      <c r="GZ749" s="7"/>
      <c r="HA749" s="7"/>
      <c r="HB749" s="8"/>
      <c r="HC749" s="6"/>
      <c r="HD749" s="7"/>
      <c r="HE749" s="7"/>
      <c r="HF749" s="7"/>
      <c r="HG749" s="7"/>
      <c r="HH749" s="8"/>
      <c r="HI749" s="6"/>
      <c r="HJ749" s="7"/>
      <c r="HK749" s="7"/>
      <c r="HL749" s="7"/>
      <c r="HM749" s="7"/>
      <c r="HN749" s="8"/>
      <c r="HO749" s="6"/>
      <c r="HP749" s="7"/>
      <c r="HQ749" s="7"/>
      <c r="HR749" s="7"/>
      <c r="HS749" s="7"/>
      <c r="HT749" s="8"/>
      <c r="HU749" s="6"/>
      <c r="HV749" s="7"/>
      <c r="HW749" s="7"/>
      <c r="HX749" s="7"/>
      <c r="HY749" s="7"/>
      <c r="HZ749" s="8"/>
      <c r="IA749" s="6"/>
      <c r="IB749" s="7"/>
      <c r="IC749" s="7"/>
      <c r="ID749" s="7"/>
      <c r="IE749" s="7"/>
      <c r="IF749" s="8"/>
      <c r="IG749" s="6"/>
      <c r="IH749" s="7"/>
      <c r="II749" s="7"/>
      <c r="IJ749" s="7"/>
      <c r="IK749" s="7"/>
      <c r="IL749" s="8"/>
      <c r="IM749" s="6"/>
      <c r="IN749" s="7"/>
      <c r="IO749" s="7"/>
      <c r="IP749" s="7"/>
      <c r="IQ749" s="7"/>
      <c r="IR749" s="8"/>
      <c r="IS749" s="6"/>
      <c r="IT749" s="7"/>
      <c r="IU749" s="7"/>
      <c r="IV749" s="7"/>
    </row>
    <row r="750" customFormat="false" ht="12.75" hidden="false" customHeight="false" outlineLevel="0" collapsed="false">
      <c r="A750" s="5" t="s">
        <v>924</v>
      </c>
      <c r="B750" s="6" t="n">
        <v>37068</v>
      </c>
      <c r="C750" s="7" t="s">
        <v>713</v>
      </c>
      <c r="D750" s="7" t="s">
        <v>663</v>
      </c>
      <c r="E750" s="7"/>
      <c r="F750" s="8" t="s">
        <v>665</v>
      </c>
      <c r="G750" s="8" t="n">
        <v>0</v>
      </c>
      <c r="H750" s="7"/>
      <c r="I750" s="7"/>
      <c r="J750" s="7"/>
      <c r="K750" s="7"/>
      <c r="L750" s="8"/>
      <c r="M750" s="6"/>
      <c r="N750" s="7"/>
      <c r="O750" s="7"/>
      <c r="P750" s="7"/>
      <c r="Q750" s="7"/>
      <c r="R750" s="8"/>
      <c r="S750" s="6"/>
      <c r="T750" s="7"/>
      <c r="U750" s="7"/>
      <c r="V750" s="7"/>
      <c r="W750" s="7"/>
      <c r="X750" s="8"/>
      <c r="Y750" s="6"/>
      <c r="Z750" s="7"/>
      <c r="AA750" s="7"/>
      <c r="AB750" s="7"/>
      <c r="AC750" s="7"/>
      <c r="AD750" s="8"/>
      <c r="AE750" s="6"/>
      <c r="AF750" s="7"/>
      <c r="AG750" s="7"/>
      <c r="AH750" s="7"/>
      <c r="AI750" s="7"/>
      <c r="AJ750" s="8"/>
      <c r="AK750" s="6"/>
      <c r="AL750" s="7"/>
      <c r="AM750" s="7"/>
      <c r="AN750" s="7"/>
      <c r="AO750" s="7"/>
      <c r="AP750" s="8"/>
      <c r="AQ750" s="6"/>
      <c r="AR750" s="7"/>
      <c r="AS750" s="7"/>
      <c r="AT750" s="7"/>
      <c r="AU750" s="7"/>
      <c r="AV750" s="8"/>
      <c r="AW750" s="6"/>
      <c r="AX750" s="7"/>
      <c r="AY750" s="7"/>
      <c r="AZ750" s="7"/>
      <c r="BA750" s="7"/>
      <c r="BB750" s="8"/>
      <c r="BC750" s="6"/>
      <c r="BD750" s="7"/>
      <c r="BE750" s="7"/>
      <c r="BF750" s="7"/>
      <c r="BG750" s="7"/>
      <c r="BH750" s="8"/>
      <c r="BI750" s="6"/>
      <c r="BJ750" s="7"/>
      <c r="BK750" s="7"/>
      <c r="BL750" s="7"/>
      <c r="BM750" s="7"/>
      <c r="BN750" s="8"/>
      <c r="BO750" s="6"/>
      <c r="BP750" s="7"/>
      <c r="BQ750" s="7"/>
      <c r="BR750" s="7"/>
      <c r="BS750" s="7"/>
      <c r="BT750" s="8"/>
      <c r="BU750" s="6"/>
      <c r="BV750" s="7"/>
      <c r="BW750" s="7"/>
      <c r="BX750" s="7"/>
      <c r="BY750" s="7"/>
      <c r="BZ750" s="8"/>
      <c r="CA750" s="6"/>
      <c r="CB750" s="7"/>
      <c r="CC750" s="7"/>
      <c r="CD750" s="7"/>
      <c r="CE750" s="7"/>
      <c r="CF750" s="8"/>
      <c r="CG750" s="6"/>
      <c r="CH750" s="7"/>
      <c r="CI750" s="7"/>
      <c r="CJ750" s="7"/>
      <c r="CK750" s="7"/>
      <c r="CL750" s="8"/>
      <c r="CM750" s="6"/>
      <c r="CN750" s="7"/>
      <c r="CO750" s="7"/>
      <c r="CP750" s="7"/>
      <c r="CQ750" s="7"/>
      <c r="CR750" s="8"/>
      <c r="CS750" s="6"/>
      <c r="CT750" s="7"/>
      <c r="CU750" s="7"/>
      <c r="CV750" s="7"/>
      <c r="CW750" s="7"/>
      <c r="CX750" s="8"/>
      <c r="CY750" s="6"/>
      <c r="CZ750" s="7"/>
      <c r="DA750" s="7"/>
      <c r="DB750" s="7"/>
      <c r="DC750" s="7"/>
      <c r="DD750" s="8"/>
      <c r="DE750" s="6"/>
      <c r="DF750" s="7"/>
      <c r="DG750" s="7"/>
      <c r="DH750" s="7"/>
      <c r="DI750" s="7"/>
      <c r="DJ750" s="8"/>
      <c r="DK750" s="6"/>
      <c r="DL750" s="7"/>
      <c r="DM750" s="7"/>
      <c r="DN750" s="7"/>
      <c r="DO750" s="7"/>
      <c r="DP750" s="8"/>
      <c r="DQ750" s="6"/>
      <c r="DR750" s="7"/>
      <c r="DS750" s="7"/>
      <c r="DT750" s="7"/>
      <c r="DU750" s="7"/>
      <c r="DV750" s="8"/>
      <c r="DW750" s="6"/>
      <c r="DX750" s="7"/>
      <c r="DY750" s="7"/>
      <c r="DZ750" s="7"/>
      <c r="EA750" s="7"/>
      <c r="EB750" s="8"/>
      <c r="EC750" s="6"/>
      <c r="ED750" s="7"/>
      <c r="EE750" s="7"/>
      <c r="EF750" s="7"/>
      <c r="EG750" s="7"/>
      <c r="EH750" s="8"/>
      <c r="EI750" s="6"/>
      <c r="EJ750" s="7"/>
      <c r="EK750" s="7"/>
      <c r="EL750" s="7"/>
      <c r="EM750" s="7"/>
      <c r="EN750" s="8"/>
      <c r="EO750" s="6"/>
      <c r="EP750" s="7"/>
      <c r="EQ750" s="7"/>
      <c r="ER750" s="7"/>
      <c r="ES750" s="7"/>
      <c r="ET750" s="8"/>
      <c r="EU750" s="6"/>
      <c r="EV750" s="7"/>
      <c r="EW750" s="7"/>
      <c r="EX750" s="7"/>
      <c r="EY750" s="7"/>
      <c r="EZ750" s="8"/>
      <c r="FA750" s="6"/>
      <c r="FB750" s="7"/>
      <c r="FC750" s="7"/>
      <c r="FD750" s="7"/>
      <c r="FE750" s="7"/>
      <c r="FF750" s="8"/>
      <c r="FG750" s="6"/>
      <c r="FH750" s="7"/>
      <c r="FI750" s="7"/>
      <c r="FJ750" s="7"/>
      <c r="FK750" s="7"/>
      <c r="FL750" s="8"/>
      <c r="FM750" s="6"/>
      <c r="FN750" s="7"/>
      <c r="FO750" s="7"/>
      <c r="FP750" s="7"/>
      <c r="FQ750" s="7"/>
      <c r="FR750" s="8"/>
      <c r="FS750" s="6"/>
      <c r="FT750" s="7"/>
      <c r="FU750" s="7"/>
      <c r="FV750" s="7"/>
      <c r="FW750" s="7"/>
      <c r="FX750" s="8"/>
      <c r="FY750" s="6"/>
      <c r="FZ750" s="7"/>
      <c r="GA750" s="7"/>
      <c r="GB750" s="7"/>
      <c r="GC750" s="7"/>
      <c r="GD750" s="8"/>
      <c r="GE750" s="6"/>
      <c r="GF750" s="7"/>
      <c r="GG750" s="7"/>
      <c r="GH750" s="7"/>
      <c r="GI750" s="7"/>
      <c r="GJ750" s="8"/>
      <c r="GK750" s="6"/>
      <c r="GL750" s="7"/>
      <c r="GM750" s="7"/>
      <c r="GN750" s="7"/>
      <c r="GO750" s="7"/>
      <c r="GP750" s="8"/>
      <c r="GQ750" s="6"/>
      <c r="GR750" s="7"/>
      <c r="GS750" s="7"/>
      <c r="GT750" s="7"/>
      <c r="GU750" s="7"/>
      <c r="GV750" s="8"/>
      <c r="GW750" s="6"/>
      <c r="GX750" s="7"/>
      <c r="GY750" s="7"/>
      <c r="GZ750" s="7"/>
      <c r="HA750" s="7"/>
      <c r="HB750" s="8"/>
      <c r="HC750" s="6"/>
      <c r="HD750" s="7"/>
      <c r="HE750" s="7"/>
      <c r="HF750" s="7"/>
      <c r="HG750" s="7"/>
      <c r="HH750" s="8"/>
      <c r="HI750" s="6"/>
      <c r="HJ750" s="7"/>
      <c r="HK750" s="7"/>
      <c r="HL750" s="7"/>
      <c r="HM750" s="7"/>
      <c r="HN750" s="8"/>
      <c r="HO750" s="6"/>
      <c r="HP750" s="7"/>
      <c r="HQ750" s="7"/>
      <c r="HR750" s="7"/>
      <c r="HS750" s="7"/>
      <c r="HT750" s="8"/>
      <c r="HU750" s="6"/>
      <c r="HV750" s="7"/>
      <c r="HW750" s="7"/>
      <c r="HX750" s="7"/>
      <c r="HY750" s="7"/>
      <c r="HZ750" s="8"/>
      <c r="IA750" s="6"/>
      <c r="IB750" s="7"/>
      <c r="IC750" s="7"/>
      <c r="ID750" s="7"/>
      <c r="IE750" s="7"/>
      <c r="IF750" s="8"/>
      <c r="IG750" s="6"/>
      <c r="IH750" s="7"/>
      <c r="II750" s="7"/>
      <c r="IJ750" s="7"/>
      <c r="IK750" s="7"/>
      <c r="IL750" s="8"/>
      <c r="IM750" s="6"/>
      <c r="IN750" s="7"/>
      <c r="IO750" s="7"/>
      <c r="IP750" s="7"/>
      <c r="IQ750" s="7"/>
      <c r="IR750" s="8"/>
      <c r="IS750" s="6"/>
      <c r="IT750" s="7"/>
      <c r="IU750" s="7"/>
      <c r="IV750" s="7"/>
    </row>
    <row r="751" customFormat="false" ht="12.75" hidden="false" customHeight="false" outlineLevel="0" collapsed="false">
      <c r="A751" s="5" t="s">
        <v>925</v>
      </c>
      <c r="B751" s="6" t="n">
        <v>37068</v>
      </c>
      <c r="C751" s="7" t="s">
        <v>919</v>
      </c>
      <c r="D751" s="7" t="s">
        <v>663</v>
      </c>
      <c r="E751" s="7"/>
      <c r="F751" s="8" t="s">
        <v>665</v>
      </c>
      <c r="G751" s="8" t="n">
        <v>0</v>
      </c>
      <c r="H751" s="7"/>
      <c r="I751" s="7"/>
      <c r="J751" s="7"/>
      <c r="K751" s="7"/>
      <c r="L751" s="8"/>
      <c r="M751" s="6"/>
      <c r="N751" s="7"/>
      <c r="O751" s="7"/>
      <c r="P751" s="7"/>
      <c r="Q751" s="7"/>
      <c r="R751" s="8"/>
      <c r="S751" s="6"/>
      <c r="T751" s="7"/>
      <c r="U751" s="7"/>
      <c r="V751" s="7"/>
      <c r="W751" s="7"/>
      <c r="X751" s="8"/>
      <c r="Y751" s="6"/>
      <c r="Z751" s="7"/>
      <c r="AA751" s="7"/>
      <c r="AB751" s="7"/>
      <c r="AC751" s="7"/>
      <c r="AD751" s="8"/>
      <c r="AE751" s="6"/>
      <c r="AF751" s="7"/>
      <c r="AG751" s="7"/>
      <c r="AH751" s="7"/>
      <c r="AI751" s="7"/>
      <c r="AJ751" s="8"/>
      <c r="AK751" s="6"/>
      <c r="AL751" s="7"/>
      <c r="AM751" s="7"/>
      <c r="AN751" s="7"/>
      <c r="AO751" s="7"/>
      <c r="AP751" s="8"/>
      <c r="AQ751" s="6"/>
      <c r="AR751" s="7"/>
      <c r="AS751" s="7"/>
      <c r="AT751" s="7"/>
      <c r="AU751" s="7"/>
      <c r="AV751" s="8"/>
      <c r="AW751" s="6"/>
      <c r="AX751" s="7"/>
      <c r="AY751" s="7"/>
      <c r="AZ751" s="7"/>
      <c r="BA751" s="7"/>
      <c r="BB751" s="8"/>
      <c r="BC751" s="6"/>
      <c r="BD751" s="7"/>
      <c r="BE751" s="7"/>
      <c r="BF751" s="7"/>
      <c r="BG751" s="7"/>
      <c r="BH751" s="8"/>
      <c r="BI751" s="6"/>
      <c r="BJ751" s="7"/>
      <c r="BK751" s="7"/>
      <c r="BL751" s="7"/>
      <c r="BM751" s="7"/>
      <c r="BN751" s="8"/>
      <c r="BO751" s="6"/>
      <c r="BP751" s="7"/>
      <c r="BQ751" s="7"/>
      <c r="BR751" s="7"/>
      <c r="BS751" s="7"/>
      <c r="BT751" s="8"/>
      <c r="BU751" s="6"/>
      <c r="BV751" s="7"/>
      <c r="BW751" s="7"/>
      <c r="BX751" s="7"/>
      <c r="BY751" s="7"/>
      <c r="BZ751" s="8"/>
      <c r="CA751" s="6"/>
      <c r="CB751" s="7"/>
      <c r="CC751" s="7"/>
      <c r="CD751" s="7"/>
      <c r="CE751" s="7"/>
      <c r="CF751" s="8"/>
      <c r="CG751" s="6"/>
      <c r="CH751" s="7"/>
      <c r="CI751" s="7"/>
      <c r="CJ751" s="7"/>
      <c r="CK751" s="7"/>
      <c r="CL751" s="8"/>
      <c r="CM751" s="6"/>
      <c r="CN751" s="7"/>
      <c r="CO751" s="7"/>
      <c r="CP751" s="7"/>
      <c r="CQ751" s="7"/>
      <c r="CR751" s="8"/>
      <c r="CS751" s="6"/>
      <c r="CT751" s="7"/>
      <c r="CU751" s="7"/>
      <c r="CV751" s="7"/>
      <c r="CW751" s="7"/>
      <c r="CX751" s="8"/>
      <c r="CY751" s="6"/>
      <c r="CZ751" s="7"/>
      <c r="DA751" s="7"/>
      <c r="DB751" s="7"/>
      <c r="DC751" s="7"/>
      <c r="DD751" s="8"/>
      <c r="DE751" s="6"/>
      <c r="DF751" s="7"/>
      <c r="DG751" s="7"/>
      <c r="DH751" s="7"/>
      <c r="DI751" s="7"/>
      <c r="DJ751" s="8"/>
      <c r="DK751" s="6"/>
      <c r="DL751" s="7"/>
      <c r="DM751" s="7"/>
      <c r="DN751" s="7"/>
      <c r="DO751" s="7"/>
      <c r="DP751" s="8"/>
      <c r="DQ751" s="6"/>
      <c r="DR751" s="7"/>
      <c r="DS751" s="7"/>
      <c r="DT751" s="7"/>
      <c r="DU751" s="7"/>
      <c r="DV751" s="8"/>
      <c r="DW751" s="6"/>
      <c r="DX751" s="7"/>
      <c r="DY751" s="7"/>
      <c r="DZ751" s="7"/>
      <c r="EA751" s="7"/>
      <c r="EB751" s="8"/>
      <c r="EC751" s="6"/>
      <c r="ED751" s="7"/>
      <c r="EE751" s="7"/>
      <c r="EF751" s="7"/>
      <c r="EG751" s="7"/>
      <c r="EH751" s="8"/>
      <c r="EI751" s="6"/>
      <c r="EJ751" s="7"/>
      <c r="EK751" s="7"/>
      <c r="EL751" s="7"/>
      <c r="EM751" s="7"/>
      <c r="EN751" s="8"/>
      <c r="EO751" s="6"/>
      <c r="EP751" s="7"/>
      <c r="EQ751" s="7"/>
      <c r="ER751" s="7"/>
      <c r="ES751" s="7"/>
      <c r="ET751" s="8"/>
      <c r="EU751" s="6"/>
      <c r="EV751" s="7"/>
      <c r="EW751" s="7"/>
      <c r="EX751" s="7"/>
      <c r="EY751" s="7"/>
      <c r="EZ751" s="8"/>
      <c r="FA751" s="6"/>
      <c r="FB751" s="7"/>
      <c r="FC751" s="7"/>
      <c r="FD751" s="7"/>
      <c r="FE751" s="7"/>
      <c r="FF751" s="8"/>
      <c r="FG751" s="6"/>
      <c r="FH751" s="7"/>
      <c r="FI751" s="7"/>
      <c r="FJ751" s="7"/>
      <c r="FK751" s="7"/>
      <c r="FL751" s="8"/>
      <c r="FM751" s="6"/>
      <c r="FN751" s="7"/>
      <c r="FO751" s="7"/>
      <c r="FP751" s="7"/>
      <c r="FQ751" s="7"/>
      <c r="FR751" s="8"/>
      <c r="FS751" s="6"/>
      <c r="FT751" s="7"/>
      <c r="FU751" s="7"/>
      <c r="FV751" s="7"/>
      <c r="FW751" s="7"/>
      <c r="FX751" s="8"/>
      <c r="FY751" s="6"/>
      <c r="FZ751" s="7"/>
      <c r="GA751" s="7"/>
      <c r="GB751" s="7"/>
      <c r="GC751" s="7"/>
      <c r="GD751" s="8"/>
      <c r="GE751" s="6"/>
      <c r="GF751" s="7"/>
      <c r="GG751" s="7"/>
      <c r="GH751" s="7"/>
      <c r="GI751" s="7"/>
      <c r="GJ751" s="8"/>
      <c r="GK751" s="6"/>
      <c r="GL751" s="7"/>
      <c r="GM751" s="7"/>
      <c r="GN751" s="7"/>
      <c r="GO751" s="7"/>
      <c r="GP751" s="8"/>
      <c r="GQ751" s="6"/>
      <c r="GR751" s="7"/>
      <c r="GS751" s="7"/>
      <c r="GT751" s="7"/>
      <c r="GU751" s="7"/>
      <c r="GV751" s="8"/>
      <c r="GW751" s="6"/>
      <c r="GX751" s="7"/>
      <c r="GY751" s="7"/>
      <c r="GZ751" s="7"/>
      <c r="HA751" s="7"/>
      <c r="HB751" s="8"/>
      <c r="HC751" s="6"/>
      <c r="HD751" s="7"/>
      <c r="HE751" s="7"/>
      <c r="HF751" s="7"/>
      <c r="HG751" s="7"/>
      <c r="HH751" s="8"/>
      <c r="HI751" s="6"/>
      <c r="HJ751" s="7"/>
      <c r="HK751" s="7"/>
      <c r="HL751" s="7"/>
      <c r="HM751" s="7"/>
      <c r="HN751" s="8"/>
      <c r="HO751" s="6"/>
      <c r="HP751" s="7"/>
      <c r="HQ751" s="7"/>
      <c r="HR751" s="7"/>
      <c r="HS751" s="7"/>
      <c r="HT751" s="8"/>
      <c r="HU751" s="6"/>
      <c r="HV751" s="7"/>
      <c r="HW751" s="7"/>
      <c r="HX751" s="7"/>
      <c r="HY751" s="7"/>
      <c r="HZ751" s="8"/>
      <c r="IA751" s="6"/>
      <c r="IB751" s="7"/>
      <c r="IC751" s="7"/>
      <c r="ID751" s="7"/>
      <c r="IE751" s="7"/>
      <c r="IF751" s="8"/>
      <c r="IG751" s="6"/>
      <c r="IH751" s="7"/>
      <c r="II751" s="7"/>
      <c r="IJ751" s="7"/>
      <c r="IK751" s="7"/>
      <c r="IL751" s="8"/>
      <c r="IM751" s="6"/>
      <c r="IN751" s="7"/>
      <c r="IO751" s="7"/>
      <c r="IP751" s="7"/>
      <c r="IQ751" s="7"/>
      <c r="IR751" s="8"/>
      <c r="IS751" s="6"/>
      <c r="IT751" s="7"/>
      <c r="IU751" s="7"/>
      <c r="IV751" s="7"/>
    </row>
    <row r="752" customFormat="false" ht="12.75" hidden="false" customHeight="false" outlineLevel="0" collapsed="false">
      <c r="A752" s="5" t="s">
        <v>926</v>
      </c>
      <c r="B752" s="6" t="n">
        <v>37069</v>
      </c>
      <c r="C752" s="7" t="s">
        <v>690</v>
      </c>
      <c r="D752" s="7" t="s">
        <v>663</v>
      </c>
      <c r="E752" s="7"/>
      <c r="F752" s="8" t="s">
        <v>665</v>
      </c>
      <c r="G752" s="8" t="n">
        <v>0</v>
      </c>
      <c r="H752" s="7"/>
      <c r="I752" s="7"/>
      <c r="J752" s="7"/>
      <c r="K752" s="7"/>
      <c r="L752" s="8"/>
      <c r="M752" s="6"/>
      <c r="N752" s="7"/>
      <c r="O752" s="7"/>
      <c r="P752" s="7"/>
      <c r="Q752" s="7"/>
      <c r="R752" s="8"/>
      <c r="S752" s="6"/>
      <c r="T752" s="7"/>
      <c r="U752" s="7"/>
      <c r="V752" s="7"/>
      <c r="W752" s="7"/>
      <c r="X752" s="8"/>
      <c r="Y752" s="6"/>
      <c r="Z752" s="7"/>
      <c r="AA752" s="7"/>
      <c r="AB752" s="7"/>
      <c r="AC752" s="7"/>
      <c r="AD752" s="8"/>
      <c r="AE752" s="6"/>
      <c r="AF752" s="7"/>
      <c r="AG752" s="7"/>
      <c r="AH752" s="7"/>
      <c r="AI752" s="7"/>
      <c r="AJ752" s="8"/>
      <c r="AK752" s="6"/>
      <c r="AL752" s="7"/>
      <c r="AM752" s="7"/>
      <c r="AN752" s="7"/>
      <c r="AO752" s="7"/>
      <c r="AP752" s="8"/>
      <c r="AQ752" s="6"/>
      <c r="AR752" s="7"/>
      <c r="AS752" s="7"/>
      <c r="AT752" s="7"/>
      <c r="AU752" s="7"/>
      <c r="AV752" s="8"/>
      <c r="AW752" s="6"/>
      <c r="AX752" s="7"/>
      <c r="AY752" s="7"/>
      <c r="AZ752" s="7"/>
      <c r="BA752" s="7"/>
      <c r="BB752" s="8"/>
      <c r="BC752" s="6"/>
      <c r="BD752" s="7"/>
      <c r="BE752" s="7"/>
      <c r="BF752" s="7"/>
      <c r="BG752" s="7"/>
      <c r="BH752" s="8"/>
      <c r="BI752" s="6"/>
      <c r="BJ752" s="7"/>
      <c r="BK752" s="7"/>
      <c r="BL752" s="7"/>
      <c r="BM752" s="7"/>
      <c r="BN752" s="8"/>
      <c r="BO752" s="6"/>
      <c r="BP752" s="7"/>
      <c r="BQ752" s="7"/>
      <c r="BR752" s="7"/>
      <c r="BS752" s="7"/>
      <c r="BT752" s="8"/>
      <c r="BU752" s="6"/>
      <c r="BV752" s="7"/>
      <c r="BW752" s="7"/>
      <c r="BX752" s="7"/>
      <c r="BY752" s="7"/>
      <c r="BZ752" s="8"/>
      <c r="CA752" s="6"/>
      <c r="CB752" s="7"/>
      <c r="CC752" s="7"/>
      <c r="CD752" s="7"/>
      <c r="CE752" s="7"/>
      <c r="CF752" s="8"/>
      <c r="CG752" s="6"/>
      <c r="CH752" s="7"/>
      <c r="CI752" s="7"/>
      <c r="CJ752" s="7"/>
      <c r="CK752" s="7"/>
      <c r="CL752" s="8"/>
      <c r="CM752" s="6"/>
      <c r="CN752" s="7"/>
      <c r="CO752" s="7"/>
      <c r="CP752" s="7"/>
      <c r="CQ752" s="7"/>
      <c r="CR752" s="8"/>
      <c r="CS752" s="6"/>
      <c r="CT752" s="7"/>
      <c r="CU752" s="7"/>
      <c r="CV752" s="7"/>
      <c r="CW752" s="7"/>
      <c r="CX752" s="8"/>
      <c r="CY752" s="6"/>
      <c r="CZ752" s="7"/>
      <c r="DA752" s="7"/>
      <c r="DB752" s="7"/>
      <c r="DC752" s="7"/>
      <c r="DD752" s="8"/>
      <c r="DE752" s="6"/>
      <c r="DF752" s="7"/>
      <c r="DG752" s="7"/>
      <c r="DH752" s="7"/>
      <c r="DI752" s="7"/>
      <c r="DJ752" s="8"/>
      <c r="DK752" s="6"/>
      <c r="DL752" s="7"/>
      <c r="DM752" s="7"/>
      <c r="DN752" s="7"/>
      <c r="DO752" s="7"/>
      <c r="DP752" s="8"/>
      <c r="DQ752" s="6"/>
      <c r="DR752" s="7"/>
      <c r="DS752" s="7"/>
      <c r="DT752" s="7"/>
      <c r="DU752" s="7"/>
      <c r="DV752" s="8"/>
      <c r="DW752" s="6"/>
      <c r="DX752" s="7"/>
      <c r="DY752" s="7"/>
      <c r="DZ752" s="7"/>
      <c r="EA752" s="7"/>
      <c r="EB752" s="8"/>
      <c r="EC752" s="6"/>
      <c r="ED752" s="7"/>
      <c r="EE752" s="7"/>
      <c r="EF752" s="7"/>
      <c r="EG752" s="7"/>
      <c r="EH752" s="8"/>
      <c r="EI752" s="6"/>
      <c r="EJ752" s="7"/>
      <c r="EK752" s="7"/>
      <c r="EL752" s="7"/>
      <c r="EM752" s="7"/>
      <c r="EN752" s="8"/>
      <c r="EO752" s="6"/>
      <c r="EP752" s="7"/>
      <c r="EQ752" s="7"/>
      <c r="ER752" s="7"/>
      <c r="ES752" s="7"/>
      <c r="ET752" s="8"/>
      <c r="EU752" s="6"/>
      <c r="EV752" s="7"/>
      <c r="EW752" s="7"/>
      <c r="EX752" s="7"/>
      <c r="EY752" s="7"/>
      <c r="EZ752" s="8"/>
      <c r="FA752" s="6"/>
      <c r="FB752" s="7"/>
      <c r="FC752" s="7"/>
      <c r="FD752" s="7"/>
      <c r="FE752" s="7"/>
      <c r="FF752" s="8"/>
      <c r="FG752" s="6"/>
      <c r="FH752" s="7"/>
      <c r="FI752" s="7"/>
      <c r="FJ752" s="7"/>
      <c r="FK752" s="7"/>
      <c r="FL752" s="8"/>
      <c r="FM752" s="6"/>
      <c r="FN752" s="7"/>
      <c r="FO752" s="7"/>
      <c r="FP752" s="7"/>
      <c r="FQ752" s="7"/>
      <c r="FR752" s="8"/>
      <c r="FS752" s="6"/>
      <c r="FT752" s="7"/>
      <c r="FU752" s="7"/>
      <c r="FV752" s="7"/>
      <c r="FW752" s="7"/>
      <c r="FX752" s="8"/>
      <c r="FY752" s="6"/>
      <c r="FZ752" s="7"/>
      <c r="GA752" s="7"/>
      <c r="GB752" s="7"/>
      <c r="GC752" s="7"/>
      <c r="GD752" s="8"/>
      <c r="GE752" s="6"/>
      <c r="GF752" s="7"/>
      <c r="GG752" s="7"/>
      <c r="GH752" s="7"/>
      <c r="GI752" s="7"/>
      <c r="GJ752" s="8"/>
      <c r="GK752" s="6"/>
      <c r="GL752" s="7"/>
      <c r="GM752" s="7"/>
      <c r="GN752" s="7"/>
      <c r="GO752" s="7"/>
      <c r="GP752" s="8"/>
      <c r="GQ752" s="6"/>
      <c r="GR752" s="7"/>
      <c r="GS752" s="7"/>
      <c r="GT752" s="7"/>
      <c r="GU752" s="7"/>
      <c r="GV752" s="8"/>
      <c r="GW752" s="6"/>
      <c r="GX752" s="7"/>
      <c r="GY752" s="7"/>
      <c r="GZ752" s="7"/>
      <c r="HA752" s="7"/>
      <c r="HB752" s="8"/>
      <c r="HC752" s="6"/>
      <c r="HD752" s="7"/>
      <c r="HE752" s="7"/>
      <c r="HF752" s="7"/>
      <c r="HG752" s="7"/>
      <c r="HH752" s="8"/>
      <c r="HI752" s="6"/>
      <c r="HJ752" s="7"/>
      <c r="HK752" s="7"/>
      <c r="HL752" s="7"/>
      <c r="HM752" s="7"/>
      <c r="HN752" s="8"/>
      <c r="HO752" s="6"/>
      <c r="HP752" s="7"/>
      <c r="HQ752" s="7"/>
      <c r="HR752" s="7"/>
      <c r="HS752" s="7"/>
      <c r="HT752" s="8"/>
      <c r="HU752" s="6"/>
      <c r="HV752" s="7"/>
      <c r="HW752" s="7"/>
      <c r="HX752" s="7"/>
      <c r="HY752" s="7"/>
      <c r="HZ752" s="8"/>
      <c r="IA752" s="6"/>
      <c r="IB752" s="7"/>
      <c r="IC752" s="7"/>
      <c r="ID752" s="7"/>
      <c r="IE752" s="7"/>
      <c r="IF752" s="8"/>
      <c r="IG752" s="6"/>
      <c r="IH752" s="7"/>
      <c r="II752" s="7"/>
      <c r="IJ752" s="7"/>
      <c r="IK752" s="7"/>
      <c r="IL752" s="8"/>
      <c r="IM752" s="6"/>
      <c r="IN752" s="7"/>
      <c r="IO752" s="7"/>
      <c r="IP752" s="7"/>
      <c r="IQ752" s="7"/>
      <c r="IR752" s="8"/>
      <c r="IS752" s="6"/>
      <c r="IT752" s="7"/>
      <c r="IU752" s="7"/>
      <c r="IV752" s="7"/>
    </row>
    <row r="753" customFormat="false" ht="12.75" hidden="false" customHeight="false" outlineLevel="0" collapsed="false">
      <c r="A753" s="5" t="s">
        <v>927</v>
      </c>
      <c r="B753" s="6" t="n">
        <v>37069</v>
      </c>
      <c r="C753" s="7" t="s">
        <v>928</v>
      </c>
      <c r="D753" s="7" t="s">
        <v>663</v>
      </c>
      <c r="E753" s="7"/>
      <c r="F753" s="8" t="s">
        <v>665</v>
      </c>
      <c r="G753" s="8" t="n">
        <v>0</v>
      </c>
      <c r="H753" s="7"/>
      <c r="I753" s="7"/>
      <c r="J753" s="7"/>
      <c r="K753" s="7"/>
      <c r="L753" s="8"/>
      <c r="M753" s="6"/>
      <c r="N753" s="7"/>
      <c r="O753" s="7"/>
      <c r="P753" s="7"/>
      <c r="Q753" s="7"/>
      <c r="R753" s="8"/>
      <c r="S753" s="6"/>
      <c r="T753" s="7"/>
      <c r="U753" s="7"/>
      <c r="V753" s="7"/>
      <c r="W753" s="7"/>
      <c r="X753" s="8"/>
      <c r="Y753" s="6"/>
      <c r="Z753" s="7"/>
      <c r="AA753" s="7"/>
      <c r="AB753" s="7"/>
      <c r="AC753" s="7"/>
      <c r="AD753" s="8"/>
      <c r="AE753" s="6"/>
      <c r="AF753" s="7"/>
      <c r="AG753" s="7"/>
      <c r="AH753" s="7"/>
      <c r="AI753" s="7"/>
      <c r="AJ753" s="8"/>
      <c r="AK753" s="6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8"/>
      <c r="AW753" s="6"/>
      <c r="AX753" s="7"/>
      <c r="AY753" s="7"/>
      <c r="AZ753" s="7"/>
      <c r="BA753" s="7"/>
      <c r="BB753" s="8"/>
      <c r="BC753" s="6"/>
      <c r="BD753" s="7"/>
      <c r="BE753" s="7"/>
      <c r="BF753" s="7"/>
      <c r="BG753" s="7"/>
      <c r="BH753" s="8"/>
      <c r="BI753" s="6"/>
      <c r="BJ753" s="7"/>
      <c r="BK753" s="7"/>
      <c r="BL753" s="7"/>
      <c r="BM753" s="7"/>
      <c r="BN753" s="8"/>
      <c r="BO753" s="6"/>
      <c r="BP753" s="7"/>
      <c r="BQ753" s="7"/>
      <c r="BR753" s="7"/>
      <c r="BS753" s="7"/>
      <c r="BT753" s="8"/>
      <c r="BU753" s="6"/>
      <c r="BV753" s="7"/>
      <c r="BW753" s="7"/>
      <c r="BX753" s="7"/>
      <c r="BY753" s="7"/>
      <c r="BZ753" s="8"/>
      <c r="CA753" s="6"/>
      <c r="CB753" s="7"/>
      <c r="CC753" s="7"/>
      <c r="CD753" s="7"/>
      <c r="CE753" s="7"/>
      <c r="CF753" s="8"/>
      <c r="CG753" s="6"/>
      <c r="CH753" s="7"/>
      <c r="CI753" s="7"/>
      <c r="CJ753" s="7"/>
      <c r="CK753" s="7"/>
      <c r="CL753" s="8"/>
      <c r="CM753" s="6"/>
      <c r="CN753" s="7"/>
      <c r="CO753" s="7"/>
      <c r="CP753" s="7"/>
      <c r="CQ753" s="7"/>
      <c r="CR753" s="8"/>
      <c r="CS753" s="6"/>
      <c r="CT753" s="7"/>
      <c r="CU753" s="7"/>
      <c r="CV753" s="7"/>
      <c r="CW753" s="7"/>
      <c r="CX753" s="8"/>
      <c r="CY753" s="6"/>
      <c r="CZ753" s="7"/>
      <c r="DA753" s="7"/>
      <c r="DB753" s="7"/>
      <c r="DC753" s="7"/>
      <c r="DD753" s="8"/>
      <c r="DE753" s="6"/>
      <c r="DF753" s="7"/>
      <c r="DG753" s="7"/>
      <c r="DH753" s="7"/>
      <c r="DI753" s="7"/>
      <c r="DJ753" s="8"/>
      <c r="DK753" s="6"/>
      <c r="DL753" s="7"/>
      <c r="DM753" s="7"/>
      <c r="DN753" s="7"/>
      <c r="DO753" s="7"/>
      <c r="DP753" s="8"/>
      <c r="DQ753" s="6"/>
      <c r="DR753" s="7"/>
      <c r="DS753" s="7"/>
      <c r="DT753" s="7"/>
      <c r="DU753" s="7"/>
      <c r="DV753" s="8"/>
      <c r="DW753" s="6"/>
      <c r="DX753" s="7"/>
      <c r="DY753" s="7"/>
      <c r="DZ753" s="7"/>
      <c r="EA753" s="7"/>
      <c r="EB753" s="8"/>
      <c r="EC753" s="6"/>
      <c r="ED753" s="7"/>
      <c r="EE753" s="7"/>
      <c r="EF753" s="7"/>
      <c r="EG753" s="7"/>
      <c r="EH753" s="8"/>
      <c r="EI753" s="6"/>
      <c r="EJ753" s="7"/>
      <c r="EK753" s="7"/>
      <c r="EL753" s="7"/>
      <c r="EM753" s="7"/>
      <c r="EN753" s="8"/>
      <c r="EO753" s="6"/>
      <c r="EP753" s="7"/>
      <c r="EQ753" s="7"/>
      <c r="ER753" s="7"/>
      <c r="ES753" s="7"/>
      <c r="ET753" s="8"/>
      <c r="EU753" s="6"/>
      <c r="EV753" s="7"/>
      <c r="EW753" s="7"/>
      <c r="EX753" s="7"/>
      <c r="EY753" s="7"/>
      <c r="EZ753" s="8"/>
      <c r="FA753" s="6"/>
      <c r="FB753" s="7"/>
      <c r="FC753" s="7"/>
      <c r="FD753" s="7"/>
      <c r="FE753" s="7"/>
      <c r="FF753" s="8"/>
      <c r="FG753" s="6"/>
      <c r="FH753" s="7"/>
      <c r="FI753" s="7"/>
      <c r="FJ753" s="7"/>
      <c r="FK753" s="7"/>
      <c r="FL753" s="8"/>
      <c r="FM753" s="6"/>
      <c r="FN753" s="7"/>
      <c r="FO753" s="7"/>
      <c r="FP753" s="7"/>
      <c r="FQ753" s="7"/>
      <c r="FR753" s="8"/>
      <c r="FS753" s="6"/>
      <c r="FT753" s="7"/>
      <c r="FU753" s="7"/>
      <c r="FV753" s="7"/>
      <c r="FW753" s="7"/>
      <c r="FX753" s="8"/>
      <c r="FY753" s="6"/>
      <c r="FZ753" s="7"/>
      <c r="GA753" s="7"/>
      <c r="GB753" s="7"/>
      <c r="GC753" s="7"/>
      <c r="GD753" s="8"/>
      <c r="GE753" s="6"/>
      <c r="GF753" s="7"/>
      <c r="GG753" s="7"/>
      <c r="GH753" s="7"/>
      <c r="GI753" s="7"/>
      <c r="GJ753" s="8"/>
      <c r="GK753" s="6"/>
      <c r="GL753" s="7"/>
      <c r="GM753" s="7"/>
      <c r="GN753" s="7"/>
      <c r="GO753" s="7"/>
      <c r="GP753" s="8"/>
      <c r="GQ753" s="6"/>
      <c r="GR753" s="7"/>
      <c r="GS753" s="7"/>
      <c r="GT753" s="7"/>
      <c r="GU753" s="7"/>
      <c r="GV753" s="8"/>
      <c r="GW753" s="6"/>
      <c r="GX753" s="7"/>
      <c r="GY753" s="7"/>
      <c r="GZ753" s="7"/>
      <c r="HA753" s="7"/>
      <c r="HB753" s="8"/>
      <c r="HC753" s="6"/>
      <c r="HD753" s="7"/>
      <c r="HE753" s="7"/>
      <c r="HF753" s="7"/>
      <c r="HG753" s="7"/>
      <c r="HH753" s="8"/>
      <c r="HI753" s="6"/>
      <c r="HJ753" s="7"/>
      <c r="HK753" s="7"/>
      <c r="HL753" s="7"/>
      <c r="HM753" s="7"/>
      <c r="HN753" s="8"/>
      <c r="HO753" s="6"/>
      <c r="HP753" s="7"/>
      <c r="HQ753" s="7"/>
      <c r="HR753" s="7"/>
      <c r="HS753" s="7"/>
      <c r="HT753" s="8"/>
      <c r="HU753" s="6"/>
      <c r="HV753" s="7"/>
      <c r="HW753" s="7"/>
      <c r="HX753" s="7"/>
      <c r="HY753" s="7"/>
      <c r="HZ753" s="8"/>
      <c r="IA753" s="6"/>
      <c r="IB753" s="7"/>
      <c r="IC753" s="7"/>
      <c r="ID753" s="7"/>
      <c r="IE753" s="7"/>
      <c r="IF753" s="8"/>
      <c r="IG753" s="6"/>
      <c r="IH753" s="7"/>
      <c r="II753" s="7"/>
      <c r="IJ753" s="7"/>
      <c r="IK753" s="7"/>
      <c r="IL753" s="8"/>
      <c r="IM753" s="6"/>
      <c r="IN753" s="7"/>
      <c r="IO753" s="7"/>
      <c r="IP753" s="7"/>
      <c r="IQ753" s="7"/>
      <c r="IR753" s="8"/>
      <c r="IS753" s="6"/>
      <c r="IT753" s="7"/>
      <c r="IU753" s="7"/>
      <c r="IV753" s="7"/>
    </row>
    <row r="754" customFormat="false" ht="12.75" hidden="false" customHeight="false" outlineLevel="0" collapsed="false">
      <c r="A754" s="5" t="s">
        <v>929</v>
      </c>
      <c r="B754" s="6" t="n">
        <v>37071</v>
      </c>
      <c r="C754" s="7" t="s">
        <v>690</v>
      </c>
      <c r="D754" s="7" t="s">
        <v>663</v>
      </c>
      <c r="E754" s="7"/>
      <c r="F754" s="8" t="s">
        <v>898</v>
      </c>
      <c r="G754" s="8" t="n">
        <v>0</v>
      </c>
      <c r="H754" s="7"/>
      <c r="I754" s="7"/>
      <c r="J754" s="7"/>
      <c r="K754" s="7"/>
      <c r="L754" s="8"/>
      <c r="M754" s="6"/>
      <c r="N754" s="7"/>
      <c r="O754" s="7"/>
      <c r="P754" s="7"/>
      <c r="Q754" s="7"/>
      <c r="R754" s="8"/>
      <c r="S754" s="6"/>
      <c r="T754" s="7"/>
      <c r="U754" s="7"/>
      <c r="V754" s="7"/>
      <c r="W754" s="7"/>
      <c r="X754" s="8"/>
      <c r="Y754" s="6"/>
      <c r="Z754" s="7"/>
      <c r="AA754" s="7"/>
      <c r="AB754" s="7"/>
      <c r="AC754" s="7"/>
      <c r="AD754" s="8"/>
      <c r="AE754" s="6"/>
      <c r="AF754" s="7"/>
      <c r="AG754" s="7"/>
      <c r="AH754" s="7"/>
      <c r="AI754" s="7"/>
      <c r="AJ754" s="8"/>
      <c r="AK754" s="6"/>
      <c r="AL754" s="7"/>
      <c r="AM754" s="7"/>
      <c r="AN754" s="7"/>
      <c r="AO754" s="7"/>
      <c r="AP754" s="8"/>
      <c r="AQ754" s="6"/>
      <c r="AR754" s="7"/>
      <c r="AS754" s="7"/>
      <c r="AT754" s="7"/>
      <c r="AU754" s="7"/>
      <c r="AV754" s="8"/>
      <c r="AW754" s="6"/>
      <c r="AX754" s="7"/>
      <c r="AY754" s="7"/>
      <c r="AZ754" s="7"/>
      <c r="BA754" s="7"/>
      <c r="BB754" s="8"/>
      <c r="BC754" s="6"/>
      <c r="BD754" s="7"/>
      <c r="BE754" s="7"/>
      <c r="BF754" s="7"/>
      <c r="BG754" s="7"/>
      <c r="BH754" s="8"/>
      <c r="BI754" s="6"/>
      <c r="BJ754" s="7"/>
      <c r="BK754" s="7"/>
      <c r="BL754" s="7"/>
      <c r="BM754" s="7"/>
      <c r="BN754" s="8"/>
      <c r="BO754" s="6"/>
      <c r="BP754" s="7"/>
      <c r="BQ754" s="7"/>
      <c r="BR754" s="7"/>
      <c r="BS754" s="7"/>
      <c r="BT754" s="8"/>
      <c r="BU754" s="6"/>
      <c r="BV754" s="7"/>
      <c r="BW754" s="7"/>
      <c r="BX754" s="7"/>
      <c r="BY754" s="7"/>
      <c r="BZ754" s="8"/>
      <c r="CA754" s="6"/>
      <c r="CB754" s="7"/>
      <c r="CC754" s="7"/>
      <c r="CD754" s="7"/>
      <c r="CE754" s="7"/>
      <c r="CF754" s="8"/>
      <c r="CG754" s="6"/>
      <c r="CH754" s="7"/>
      <c r="CI754" s="7"/>
      <c r="CJ754" s="7"/>
      <c r="CK754" s="7"/>
      <c r="CL754" s="8"/>
      <c r="CM754" s="6"/>
      <c r="CN754" s="7"/>
      <c r="CO754" s="7"/>
      <c r="CP754" s="7"/>
      <c r="CQ754" s="7"/>
      <c r="CR754" s="8"/>
      <c r="CS754" s="6"/>
      <c r="CT754" s="7"/>
      <c r="CU754" s="7"/>
      <c r="CV754" s="7"/>
      <c r="CW754" s="7"/>
      <c r="CX754" s="8"/>
      <c r="CY754" s="6"/>
      <c r="CZ754" s="7"/>
      <c r="DA754" s="7"/>
      <c r="DB754" s="7"/>
      <c r="DC754" s="7"/>
      <c r="DD754" s="8"/>
      <c r="DE754" s="6"/>
      <c r="DF754" s="7"/>
      <c r="DG754" s="7"/>
      <c r="DH754" s="7"/>
      <c r="DI754" s="7"/>
      <c r="DJ754" s="8"/>
      <c r="DK754" s="6"/>
      <c r="DL754" s="7"/>
      <c r="DM754" s="7"/>
      <c r="DN754" s="7"/>
      <c r="DO754" s="7"/>
      <c r="DP754" s="8"/>
      <c r="DQ754" s="6"/>
      <c r="DR754" s="7"/>
      <c r="DS754" s="7"/>
      <c r="DT754" s="7"/>
      <c r="DU754" s="7"/>
      <c r="DV754" s="8"/>
      <c r="DW754" s="6"/>
      <c r="DX754" s="7"/>
      <c r="DY754" s="7"/>
      <c r="DZ754" s="7"/>
      <c r="EA754" s="7"/>
      <c r="EB754" s="8"/>
      <c r="EC754" s="6"/>
      <c r="ED754" s="7"/>
      <c r="EE754" s="7"/>
      <c r="EF754" s="7"/>
      <c r="EG754" s="7"/>
      <c r="EH754" s="8"/>
      <c r="EI754" s="6"/>
      <c r="EJ754" s="7"/>
      <c r="EK754" s="7"/>
      <c r="EL754" s="7"/>
      <c r="EM754" s="7"/>
      <c r="EN754" s="8"/>
      <c r="EO754" s="6"/>
      <c r="EP754" s="7"/>
      <c r="EQ754" s="7"/>
      <c r="ER754" s="7"/>
      <c r="ES754" s="7"/>
      <c r="ET754" s="8"/>
      <c r="EU754" s="6"/>
      <c r="EV754" s="7"/>
      <c r="EW754" s="7"/>
      <c r="EX754" s="7"/>
      <c r="EY754" s="7"/>
      <c r="EZ754" s="8"/>
      <c r="FA754" s="6"/>
      <c r="FB754" s="7"/>
      <c r="FC754" s="7"/>
      <c r="FD754" s="7"/>
      <c r="FE754" s="7"/>
      <c r="FF754" s="8"/>
      <c r="FG754" s="6"/>
      <c r="FH754" s="7"/>
      <c r="FI754" s="7"/>
      <c r="FJ754" s="7"/>
      <c r="FK754" s="7"/>
      <c r="FL754" s="8"/>
      <c r="FM754" s="6"/>
      <c r="FN754" s="7"/>
      <c r="FO754" s="7"/>
      <c r="FP754" s="7"/>
      <c r="FQ754" s="7"/>
      <c r="FR754" s="8"/>
      <c r="FS754" s="6"/>
      <c r="FT754" s="7"/>
      <c r="FU754" s="7"/>
      <c r="FV754" s="7"/>
      <c r="FW754" s="7"/>
      <c r="FX754" s="8"/>
      <c r="FY754" s="6"/>
      <c r="FZ754" s="7"/>
      <c r="GA754" s="7"/>
      <c r="GB754" s="7"/>
      <c r="GC754" s="7"/>
      <c r="GD754" s="8"/>
      <c r="GE754" s="6"/>
      <c r="GF754" s="7"/>
      <c r="GG754" s="7"/>
      <c r="GH754" s="7"/>
      <c r="GI754" s="7"/>
      <c r="GJ754" s="8"/>
      <c r="GK754" s="6"/>
      <c r="GL754" s="7"/>
      <c r="GM754" s="7"/>
      <c r="GN754" s="7"/>
      <c r="GO754" s="7"/>
      <c r="GP754" s="8"/>
      <c r="GQ754" s="6"/>
      <c r="GR754" s="7"/>
      <c r="GS754" s="7"/>
      <c r="GT754" s="7"/>
      <c r="GU754" s="7"/>
      <c r="GV754" s="8"/>
      <c r="GW754" s="6"/>
      <c r="GX754" s="7"/>
      <c r="GY754" s="7"/>
      <c r="GZ754" s="7"/>
      <c r="HA754" s="7"/>
      <c r="HB754" s="8"/>
      <c r="HC754" s="6"/>
      <c r="HD754" s="7"/>
      <c r="HE754" s="7"/>
      <c r="HF754" s="7"/>
      <c r="HG754" s="7"/>
      <c r="HH754" s="8"/>
      <c r="HI754" s="6"/>
      <c r="HJ754" s="7"/>
      <c r="HK754" s="7"/>
      <c r="HL754" s="7"/>
      <c r="HM754" s="7"/>
      <c r="HN754" s="8"/>
      <c r="HO754" s="6"/>
      <c r="HP754" s="7"/>
      <c r="HQ754" s="7"/>
      <c r="HR754" s="7"/>
      <c r="HS754" s="7"/>
      <c r="HT754" s="8"/>
      <c r="HU754" s="6"/>
      <c r="HV754" s="7"/>
      <c r="HW754" s="7"/>
      <c r="HX754" s="7"/>
      <c r="HY754" s="7"/>
      <c r="HZ754" s="8"/>
      <c r="IA754" s="6"/>
      <c r="IB754" s="7"/>
      <c r="IC754" s="7"/>
      <c r="ID754" s="7"/>
      <c r="IE754" s="7"/>
      <c r="IF754" s="8"/>
      <c r="IG754" s="6"/>
      <c r="IH754" s="7"/>
      <c r="II754" s="7"/>
      <c r="IJ754" s="7"/>
      <c r="IK754" s="7"/>
      <c r="IL754" s="8"/>
      <c r="IM754" s="6"/>
      <c r="IN754" s="7"/>
      <c r="IO754" s="7"/>
      <c r="IP754" s="7"/>
      <c r="IQ754" s="7"/>
      <c r="IR754" s="8"/>
      <c r="IS754" s="6"/>
      <c r="IT754" s="7"/>
      <c r="IU754" s="7"/>
      <c r="IV754" s="7"/>
    </row>
    <row r="755" customFormat="false" ht="12.75" hidden="false" customHeight="false" outlineLevel="0" collapsed="false">
      <c r="A755" s="5" t="s">
        <v>930</v>
      </c>
      <c r="B755" s="6" t="n">
        <v>37043</v>
      </c>
      <c r="C755" s="7" t="s">
        <v>931</v>
      </c>
      <c r="D755" s="7" t="s">
        <v>663</v>
      </c>
      <c r="E755" s="7"/>
      <c r="F755" s="8" t="s">
        <v>765</v>
      </c>
      <c r="G755" s="8" t="n">
        <v>5317</v>
      </c>
      <c r="H755" s="7"/>
      <c r="I755" s="7"/>
      <c r="J755" s="7"/>
      <c r="K755" s="7"/>
      <c r="L755" s="8"/>
      <c r="M755" s="6"/>
      <c r="N755" s="7"/>
      <c r="O755" s="7"/>
      <c r="P755" s="7"/>
      <c r="Q755" s="7"/>
      <c r="R755" s="8"/>
      <c r="S755" s="6"/>
      <c r="T755" s="7"/>
      <c r="U755" s="7"/>
      <c r="V755" s="7"/>
      <c r="W755" s="7"/>
      <c r="X755" s="8"/>
      <c r="Y755" s="6"/>
      <c r="Z755" s="7"/>
      <c r="AA755" s="7"/>
      <c r="AB755" s="7"/>
      <c r="AC755" s="7"/>
      <c r="AD755" s="8"/>
      <c r="AE755" s="6"/>
      <c r="AF755" s="7"/>
      <c r="AG755" s="7"/>
      <c r="AH755" s="7"/>
      <c r="AI755" s="7"/>
      <c r="AJ755" s="8"/>
      <c r="AK755" s="6"/>
      <c r="AL755" s="7"/>
      <c r="AM755" s="7"/>
      <c r="AN755" s="7"/>
      <c r="AO755" s="7"/>
      <c r="AP755" s="8"/>
      <c r="AQ755" s="6"/>
      <c r="AR755" s="7"/>
      <c r="AS755" s="7"/>
      <c r="AT755" s="7"/>
      <c r="AU755" s="7"/>
      <c r="AV755" s="8"/>
      <c r="AW755" s="6"/>
      <c r="AX755" s="7"/>
      <c r="AY755" s="7"/>
      <c r="AZ755" s="7"/>
      <c r="BA755" s="7"/>
      <c r="BB755" s="8"/>
      <c r="BC755" s="6"/>
      <c r="BD755" s="7"/>
      <c r="BE755" s="7"/>
      <c r="BF755" s="7"/>
      <c r="BG755" s="7"/>
      <c r="BH755" s="8"/>
      <c r="BI755" s="6"/>
      <c r="BJ755" s="7"/>
      <c r="BK755" s="7"/>
      <c r="BL755" s="7"/>
      <c r="BM755" s="7"/>
      <c r="BN755" s="8"/>
      <c r="BO755" s="6"/>
      <c r="BP755" s="7"/>
      <c r="BQ755" s="7"/>
      <c r="BR755" s="7"/>
      <c r="BS755" s="7"/>
      <c r="BT755" s="8"/>
      <c r="BU755" s="6"/>
      <c r="BV755" s="7"/>
      <c r="BW755" s="7"/>
      <c r="BX755" s="7"/>
      <c r="BY755" s="7"/>
      <c r="BZ755" s="8"/>
      <c r="CA755" s="6"/>
      <c r="CB755" s="7"/>
      <c r="CC755" s="7"/>
      <c r="CD755" s="7"/>
      <c r="CE755" s="7"/>
      <c r="CF755" s="8"/>
      <c r="CG755" s="6"/>
      <c r="CH755" s="7"/>
      <c r="CI755" s="7"/>
      <c r="CJ755" s="7"/>
      <c r="CK755" s="7"/>
      <c r="CL755" s="8"/>
      <c r="CM755" s="6"/>
      <c r="CN755" s="7"/>
      <c r="CO755" s="7"/>
      <c r="CP755" s="7"/>
      <c r="CQ755" s="7"/>
      <c r="CR755" s="8"/>
      <c r="CS755" s="6"/>
      <c r="CT755" s="7"/>
      <c r="CU755" s="7"/>
      <c r="CV755" s="7"/>
      <c r="CW755" s="7"/>
      <c r="CX755" s="8"/>
      <c r="CY755" s="6"/>
      <c r="CZ755" s="7"/>
      <c r="DA755" s="7"/>
      <c r="DB755" s="7"/>
      <c r="DC755" s="7"/>
      <c r="DD755" s="8"/>
      <c r="DE755" s="6"/>
      <c r="DF755" s="7"/>
      <c r="DG755" s="7"/>
      <c r="DH755" s="7"/>
      <c r="DI755" s="7"/>
      <c r="DJ755" s="8"/>
      <c r="DK755" s="6"/>
      <c r="DL755" s="7"/>
      <c r="DM755" s="7"/>
      <c r="DN755" s="7"/>
      <c r="DO755" s="7"/>
      <c r="DP755" s="8"/>
      <c r="DQ755" s="6"/>
      <c r="DR755" s="7"/>
      <c r="DS755" s="7"/>
      <c r="DT755" s="7"/>
      <c r="DU755" s="7"/>
      <c r="DV755" s="8"/>
      <c r="DW755" s="6"/>
      <c r="DX755" s="7"/>
      <c r="DY755" s="7"/>
      <c r="DZ755" s="7"/>
      <c r="EA755" s="7"/>
      <c r="EB755" s="8"/>
      <c r="EC755" s="6"/>
      <c r="ED755" s="7"/>
      <c r="EE755" s="7"/>
      <c r="EF755" s="7"/>
      <c r="EG755" s="7"/>
      <c r="EH755" s="8"/>
      <c r="EI755" s="6"/>
      <c r="EJ755" s="7"/>
      <c r="EK755" s="7"/>
      <c r="EL755" s="7"/>
      <c r="EM755" s="7"/>
      <c r="EN755" s="8"/>
      <c r="EO755" s="6"/>
      <c r="EP755" s="7"/>
      <c r="EQ755" s="7"/>
      <c r="ER755" s="7"/>
      <c r="ES755" s="7"/>
      <c r="ET755" s="8"/>
      <c r="EU755" s="6"/>
      <c r="EV755" s="7"/>
      <c r="EW755" s="7"/>
      <c r="EX755" s="7"/>
      <c r="EY755" s="7"/>
      <c r="EZ755" s="8"/>
      <c r="FA755" s="6"/>
      <c r="FB755" s="7"/>
      <c r="FC755" s="7"/>
      <c r="FD755" s="7"/>
      <c r="FE755" s="7"/>
      <c r="FF755" s="8"/>
      <c r="FG755" s="6"/>
      <c r="FH755" s="7"/>
      <c r="FI755" s="7"/>
      <c r="FJ755" s="7"/>
      <c r="FK755" s="7"/>
      <c r="FL755" s="8"/>
      <c r="FM755" s="6"/>
      <c r="FN755" s="7"/>
      <c r="FO755" s="7"/>
      <c r="FP755" s="7"/>
      <c r="FQ755" s="7"/>
      <c r="FR755" s="8"/>
      <c r="FS755" s="6"/>
      <c r="FT755" s="7"/>
      <c r="FU755" s="7"/>
      <c r="FV755" s="7"/>
      <c r="FW755" s="7"/>
      <c r="FX755" s="8"/>
      <c r="FY755" s="6"/>
      <c r="FZ755" s="7"/>
      <c r="GA755" s="7"/>
      <c r="GB755" s="7"/>
      <c r="GC755" s="7"/>
      <c r="GD755" s="8"/>
      <c r="GE755" s="6"/>
      <c r="GF755" s="7"/>
      <c r="GG755" s="7"/>
      <c r="GH755" s="7"/>
      <c r="GI755" s="7"/>
      <c r="GJ755" s="8"/>
      <c r="GK755" s="6"/>
      <c r="GL755" s="7"/>
      <c r="GM755" s="7"/>
      <c r="GN755" s="7"/>
      <c r="GO755" s="7"/>
      <c r="GP755" s="8"/>
      <c r="GQ755" s="6"/>
      <c r="GR755" s="7"/>
      <c r="GS755" s="7"/>
      <c r="GT755" s="7"/>
      <c r="GU755" s="7"/>
      <c r="GV755" s="8"/>
      <c r="GW755" s="6"/>
      <c r="GX755" s="7"/>
      <c r="GY755" s="7"/>
      <c r="GZ755" s="7"/>
      <c r="HA755" s="7"/>
      <c r="HB755" s="8"/>
      <c r="HC755" s="6"/>
      <c r="HD755" s="7"/>
      <c r="HE755" s="7"/>
      <c r="HF755" s="7"/>
      <c r="HG755" s="7"/>
      <c r="HH755" s="8"/>
      <c r="HI755" s="6"/>
      <c r="HJ755" s="7"/>
      <c r="HK755" s="7"/>
      <c r="HL755" s="7"/>
      <c r="HM755" s="7"/>
      <c r="HN755" s="8"/>
      <c r="HO755" s="6"/>
      <c r="HP755" s="7"/>
      <c r="HQ755" s="7"/>
      <c r="HR755" s="7"/>
      <c r="HS755" s="7"/>
      <c r="HT755" s="8"/>
      <c r="HU755" s="6"/>
      <c r="HV755" s="7"/>
      <c r="HW755" s="7"/>
      <c r="HX755" s="7"/>
      <c r="HY755" s="7"/>
      <c r="HZ755" s="8"/>
      <c r="IA755" s="6"/>
      <c r="IB755" s="7"/>
      <c r="IC755" s="7"/>
      <c r="ID755" s="7"/>
      <c r="IE755" s="7"/>
      <c r="IF755" s="8"/>
      <c r="IG755" s="6"/>
      <c r="IH755" s="7"/>
      <c r="II755" s="7"/>
      <c r="IJ755" s="7"/>
      <c r="IK755" s="7"/>
      <c r="IL755" s="8"/>
      <c r="IM755" s="6"/>
      <c r="IN755" s="7"/>
      <c r="IO755" s="7"/>
      <c r="IP755" s="7"/>
      <c r="IQ755" s="7"/>
      <c r="IR755" s="8"/>
      <c r="IS755" s="6"/>
      <c r="IT755" s="7"/>
      <c r="IU755" s="7"/>
      <c r="IV755" s="7"/>
    </row>
    <row r="756" customFormat="false" ht="12.75" hidden="false" customHeight="false" outlineLevel="0" collapsed="false">
      <c r="A756" s="5" t="s">
        <v>890</v>
      </c>
      <c r="B756" s="6" t="n">
        <v>37043</v>
      </c>
      <c r="C756" s="7" t="s">
        <v>690</v>
      </c>
      <c r="D756" s="7" t="s">
        <v>663</v>
      </c>
      <c r="E756" s="7"/>
      <c r="F756" s="8" t="s">
        <v>772</v>
      </c>
      <c r="G756" s="8" t="n">
        <v>0</v>
      </c>
      <c r="H756" s="7"/>
      <c r="I756" s="7"/>
      <c r="J756" s="7"/>
      <c r="K756" s="7"/>
      <c r="L756" s="8"/>
      <c r="M756" s="6"/>
      <c r="N756" s="7"/>
      <c r="O756" s="7"/>
      <c r="P756" s="7"/>
      <c r="Q756" s="7"/>
      <c r="R756" s="8"/>
      <c r="S756" s="6"/>
      <c r="T756" s="7"/>
      <c r="U756" s="7"/>
      <c r="V756" s="7"/>
      <c r="W756" s="7"/>
      <c r="X756" s="8"/>
      <c r="Y756" s="6"/>
      <c r="Z756" s="7"/>
      <c r="AA756" s="7"/>
      <c r="AB756" s="7"/>
      <c r="AC756" s="7"/>
      <c r="AD756" s="8"/>
      <c r="AE756" s="6"/>
      <c r="AF756" s="7"/>
      <c r="AG756" s="7"/>
      <c r="AH756" s="7"/>
      <c r="AI756" s="7"/>
      <c r="AJ756" s="8"/>
      <c r="AK756" s="6"/>
      <c r="AL756" s="7"/>
      <c r="AM756" s="7"/>
      <c r="AN756" s="7"/>
      <c r="AO756" s="7"/>
      <c r="AP756" s="8"/>
      <c r="AQ756" s="6"/>
      <c r="AR756" s="7"/>
      <c r="AS756" s="7"/>
      <c r="AT756" s="7"/>
      <c r="AU756" s="7"/>
      <c r="AV756" s="8"/>
      <c r="AW756" s="6"/>
      <c r="AX756" s="7"/>
      <c r="AY756" s="7"/>
      <c r="AZ756" s="7"/>
      <c r="BA756" s="7"/>
      <c r="BB756" s="8"/>
      <c r="BC756" s="6"/>
      <c r="BD756" s="7"/>
      <c r="BE756" s="7"/>
      <c r="BF756" s="7"/>
      <c r="BG756" s="7"/>
      <c r="BH756" s="8"/>
      <c r="BI756" s="6"/>
      <c r="BJ756" s="7"/>
      <c r="BK756" s="7"/>
      <c r="BL756" s="7"/>
      <c r="BM756" s="7"/>
      <c r="BN756" s="8"/>
      <c r="BO756" s="6"/>
      <c r="BP756" s="7"/>
      <c r="BQ756" s="7"/>
      <c r="BR756" s="7"/>
      <c r="BS756" s="7"/>
      <c r="BT756" s="8"/>
      <c r="BU756" s="6"/>
      <c r="BV756" s="7"/>
      <c r="BW756" s="7"/>
      <c r="BX756" s="7"/>
      <c r="BY756" s="7"/>
      <c r="BZ756" s="8"/>
      <c r="CA756" s="6"/>
      <c r="CB756" s="7"/>
      <c r="CC756" s="7"/>
      <c r="CD756" s="7"/>
      <c r="CE756" s="7"/>
      <c r="CF756" s="8"/>
      <c r="CG756" s="6"/>
      <c r="CH756" s="7"/>
      <c r="CI756" s="7"/>
      <c r="CJ756" s="7"/>
      <c r="CK756" s="7"/>
      <c r="CL756" s="8"/>
      <c r="CM756" s="6"/>
      <c r="CN756" s="7"/>
      <c r="CO756" s="7"/>
      <c r="CP756" s="7"/>
      <c r="CQ756" s="7"/>
      <c r="CR756" s="8"/>
      <c r="CS756" s="6"/>
      <c r="CT756" s="7"/>
      <c r="CU756" s="7"/>
      <c r="CV756" s="7"/>
      <c r="CW756" s="7"/>
      <c r="CX756" s="8"/>
      <c r="CY756" s="6"/>
      <c r="CZ756" s="7"/>
      <c r="DA756" s="7"/>
      <c r="DB756" s="7"/>
      <c r="DC756" s="7"/>
      <c r="DD756" s="8"/>
      <c r="DE756" s="6"/>
      <c r="DF756" s="7"/>
      <c r="DG756" s="7"/>
      <c r="DH756" s="7"/>
      <c r="DI756" s="7"/>
      <c r="DJ756" s="8"/>
      <c r="DK756" s="6"/>
      <c r="DL756" s="7"/>
      <c r="DM756" s="7"/>
      <c r="DN756" s="7"/>
      <c r="DO756" s="7"/>
      <c r="DP756" s="8"/>
      <c r="DQ756" s="6"/>
      <c r="DR756" s="7"/>
      <c r="DS756" s="7"/>
      <c r="DT756" s="7"/>
      <c r="DU756" s="7"/>
      <c r="DV756" s="8"/>
      <c r="DW756" s="6"/>
      <c r="DX756" s="7"/>
      <c r="DY756" s="7"/>
      <c r="DZ756" s="7"/>
      <c r="EA756" s="7"/>
      <c r="EB756" s="8"/>
      <c r="EC756" s="6"/>
      <c r="ED756" s="7"/>
      <c r="EE756" s="7"/>
      <c r="EF756" s="7"/>
      <c r="EG756" s="7"/>
      <c r="EH756" s="8"/>
      <c r="EI756" s="6"/>
      <c r="EJ756" s="7"/>
      <c r="EK756" s="7"/>
      <c r="EL756" s="7"/>
      <c r="EM756" s="7"/>
      <c r="EN756" s="8"/>
      <c r="EO756" s="6"/>
      <c r="EP756" s="7"/>
      <c r="EQ756" s="7"/>
      <c r="ER756" s="7"/>
      <c r="ES756" s="7"/>
      <c r="ET756" s="8"/>
      <c r="EU756" s="6"/>
      <c r="EV756" s="7"/>
      <c r="EW756" s="7"/>
      <c r="EX756" s="7"/>
      <c r="EY756" s="7"/>
      <c r="EZ756" s="8"/>
      <c r="FA756" s="6"/>
      <c r="FB756" s="7"/>
      <c r="FC756" s="7"/>
      <c r="FD756" s="7"/>
      <c r="FE756" s="7"/>
      <c r="FF756" s="8"/>
      <c r="FG756" s="6"/>
      <c r="FH756" s="7"/>
      <c r="FI756" s="7"/>
      <c r="FJ756" s="7"/>
      <c r="FK756" s="7"/>
      <c r="FL756" s="8"/>
      <c r="FM756" s="6"/>
      <c r="FN756" s="7"/>
      <c r="FO756" s="7"/>
      <c r="FP756" s="7"/>
      <c r="FQ756" s="7"/>
      <c r="FR756" s="8"/>
      <c r="FS756" s="6"/>
      <c r="FT756" s="7"/>
      <c r="FU756" s="7"/>
      <c r="FV756" s="7"/>
      <c r="FW756" s="7"/>
      <c r="FX756" s="8"/>
      <c r="FY756" s="6"/>
      <c r="FZ756" s="7"/>
      <c r="GA756" s="7"/>
      <c r="GB756" s="7"/>
      <c r="GC756" s="7"/>
      <c r="GD756" s="8"/>
      <c r="GE756" s="6"/>
      <c r="GF756" s="7"/>
      <c r="GG756" s="7"/>
      <c r="GH756" s="7"/>
      <c r="GI756" s="7"/>
      <c r="GJ756" s="8"/>
      <c r="GK756" s="6"/>
      <c r="GL756" s="7"/>
      <c r="GM756" s="7"/>
      <c r="GN756" s="7"/>
      <c r="GO756" s="7"/>
      <c r="GP756" s="8"/>
      <c r="GQ756" s="6"/>
      <c r="GR756" s="7"/>
      <c r="GS756" s="7"/>
      <c r="GT756" s="7"/>
      <c r="GU756" s="7"/>
      <c r="GV756" s="8"/>
      <c r="GW756" s="6"/>
      <c r="GX756" s="7"/>
      <c r="GY756" s="7"/>
      <c r="GZ756" s="7"/>
      <c r="HA756" s="7"/>
      <c r="HB756" s="8"/>
      <c r="HC756" s="6"/>
      <c r="HD756" s="7"/>
      <c r="HE756" s="7"/>
      <c r="HF756" s="7"/>
      <c r="HG756" s="7"/>
      <c r="HH756" s="8"/>
      <c r="HI756" s="6"/>
      <c r="HJ756" s="7"/>
      <c r="HK756" s="7"/>
      <c r="HL756" s="7"/>
      <c r="HM756" s="7"/>
      <c r="HN756" s="8"/>
      <c r="HO756" s="6"/>
      <c r="HP756" s="7"/>
      <c r="HQ756" s="7"/>
      <c r="HR756" s="7"/>
      <c r="HS756" s="7"/>
      <c r="HT756" s="8"/>
      <c r="HU756" s="6"/>
      <c r="HV756" s="7"/>
      <c r="HW756" s="7"/>
      <c r="HX756" s="7"/>
      <c r="HY756" s="7"/>
      <c r="HZ756" s="8"/>
      <c r="IA756" s="6"/>
      <c r="IB756" s="7"/>
      <c r="IC756" s="7"/>
      <c r="ID756" s="7"/>
      <c r="IE756" s="7"/>
      <c r="IF756" s="8"/>
      <c r="IG756" s="6"/>
      <c r="IH756" s="7"/>
      <c r="II756" s="7"/>
      <c r="IJ756" s="7"/>
      <c r="IK756" s="7"/>
      <c r="IL756" s="8"/>
      <c r="IM756" s="6"/>
      <c r="IN756" s="7"/>
      <c r="IO756" s="7"/>
      <c r="IP756" s="7"/>
      <c r="IQ756" s="7"/>
      <c r="IR756" s="8"/>
      <c r="IS756" s="6"/>
      <c r="IT756" s="7"/>
      <c r="IU756" s="7"/>
      <c r="IV756" s="7"/>
    </row>
    <row r="757" customFormat="false" ht="12.75" hidden="false" customHeight="false" outlineLevel="0" collapsed="false">
      <c r="A757" s="5" t="s">
        <v>932</v>
      </c>
      <c r="B757" s="6" t="n">
        <v>37043</v>
      </c>
      <c r="C757" s="7" t="s">
        <v>690</v>
      </c>
      <c r="D757" s="7" t="s">
        <v>663</v>
      </c>
      <c r="E757" s="7"/>
      <c r="F757" s="8" t="s">
        <v>772</v>
      </c>
      <c r="G757" s="8" t="n">
        <v>0</v>
      </c>
      <c r="H757" s="7"/>
      <c r="I757" s="7"/>
      <c r="J757" s="7"/>
      <c r="K757" s="7"/>
      <c r="L757" s="8"/>
      <c r="M757" s="6"/>
      <c r="N757" s="7"/>
      <c r="O757" s="7"/>
      <c r="P757" s="7"/>
      <c r="Q757" s="7"/>
      <c r="R757" s="8"/>
      <c r="S757" s="6"/>
      <c r="T757" s="7"/>
      <c r="U757" s="7"/>
      <c r="V757" s="7"/>
      <c r="W757" s="7"/>
      <c r="X757" s="8"/>
      <c r="Y757" s="6"/>
      <c r="Z757" s="7"/>
      <c r="AA757" s="7"/>
      <c r="AB757" s="7"/>
      <c r="AC757" s="7"/>
      <c r="AD757" s="8"/>
      <c r="AE757" s="6"/>
      <c r="AF757" s="7"/>
      <c r="AG757" s="7"/>
      <c r="AH757" s="7"/>
      <c r="AI757" s="7"/>
      <c r="AJ757" s="8"/>
      <c r="AK757" s="6"/>
      <c r="AL757" s="7"/>
      <c r="AM757" s="7"/>
      <c r="AN757" s="7"/>
      <c r="AO757" s="7"/>
      <c r="AP757" s="8"/>
      <c r="AQ757" s="6"/>
      <c r="AR757" s="7"/>
      <c r="AS757" s="7"/>
      <c r="AT757" s="7"/>
      <c r="AU757" s="7"/>
      <c r="AV757" s="8"/>
      <c r="AW757" s="6"/>
      <c r="AX757" s="7"/>
      <c r="AY757" s="7"/>
      <c r="AZ757" s="7"/>
      <c r="BA757" s="7"/>
      <c r="BB757" s="8"/>
      <c r="BC757" s="6"/>
      <c r="BD757" s="7"/>
      <c r="BE757" s="7"/>
      <c r="BF757" s="7"/>
      <c r="BG757" s="7"/>
      <c r="BH757" s="8"/>
      <c r="BI757" s="6"/>
      <c r="BJ757" s="7"/>
      <c r="BK757" s="7"/>
      <c r="BL757" s="7"/>
      <c r="BM757" s="7"/>
      <c r="BN757" s="8"/>
      <c r="BO757" s="6"/>
      <c r="BP757" s="7"/>
      <c r="BQ757" s="7"/>
      <c r="BR757" s="7"/>
      <c r="BS757" s="7"/>
      <c r="BT757" s="8"/>
      <c r="BU757" s="6"/>
      <c r="BV757" s="7"/>
      <c r="BW757" s="7"/>
      <c r="BX757" s="7"/>
      <c r="BY757" s="7"/>
      <c r="BZ757" s="8"/>
      <c r="CA757" s="6"/>
      <c r="CB757" s="7"/>
      <c r="CC757" s="7"/>
      <c r="CD757" s="7"/>
      <c r="CE757" s="7"/>
      <c r="CF757" s="8"/>
      <c r="CG757" s="6"/>
      <c r="CH757" s="7"/>
      <c r="CI757" s="7"/>
      <c r="CJ757" s="7"/>
      <c r="CK757" s="7"/>
      <c r="CL757" s="8"/>
      <c r="CM757" s="6"/>
      <c r="CN757" s="7"/>
      <c r="CO757" s="7"/>
      <c r="CP757" s="7"/>
      <c r="CQ757" s="7"/>
      <c r="CR757" s="8"/>
      <c r="CS757" s="6"/>
      <c r="CT757" s="7"/>
      <c r="CU757" s="7"/>
      <c r="CV757" s="7"/>
      <c r="CW757" s="7"/>
      <c r="CX757" s="8"/>
      <c r="CY757" s="6"/>
      <c r="CZ757" s="7"/>
      <c r="DA757" s="7"/>
      <c r="DB757" s="7"/>
      <c r="DC757" s="7"/>
      <c r="DD757" s="8"/>
      <c r="DE757" s="6"/>
      <c r="DF757" s="7"/>
      <c r="DG757" s="7"/>
      <c r="DH757" s="7"/>
      <c r="DI757" s="7"/>
      <c r="DJ757" s="8"/>
      <c r="DK757" s="6"/>
      <c r="DL757" s="7"/>
      <c r="DM757" s="7"/>
      <c r="DN757" s="7"/>
      <c r="DO757" s="7"/>
      <c r="DP757" s="8"/>
      <c r="DQ757" s="6"/>
      <c r="DR757" s="7"/>
      <c r="DS757" s="7"/>
      <c r="DT757" s="7"/>
      <c r="DU757" s="7"/>
      <c r="DV757" s="8"/>
      <c r="DW757" s="6"/>
      <c r="DX757" s="7"/>
      <c r="DY757" s="7"/>
      <c r="DZ757" s="7"/>
      <c r="EA757" s="7"/>
      <c r="EB757" s="8"/>
      <c r="EC757" s="6"/>
      <c r="ED757" s="7"/>
      <c r="EE757" s="7"/>
      <c r="EF757" s="7"/>
      <c r="EG757" s="7"/>
      <c r="EH757" s="8"/>
      <c r="EI757" s="6"/>
      <c r="EJ757" s="7"/>
      <c r="EK757" s="7"/>
      <c r="EL757" s="7"/>
      <c r="EM757" s="7"/>
      <c r="EN757" s="8"/>
      <c r="EO757" s="6"/>
      <c r="EP757" s="7"/>
      <c r="EQ757" s="7"/>
      <c r="ER757" s="7"/>
      <c r="ES757" s="7"/>
      <c r="ET757" s="8"/>
      <c r="EU757" s="6"/>
      <c r="EV757" s="7"/>
      <c r="EW757" s="7"/>
      <c r="EX757" s="7"/>
      <c r="EY757" s="7"/>
      <c r="EZ757" s="8"/>
      <c r="FA757" s="6"/>
      <c r="FB757" s="7"/>
      <c r="FC757" s="7"/>
      <c r="FD757" s="7"/>
      <c r="FE757" s="7"/>
      <c r="FF757" s="8"/>
      <c r="FG757" s="6"/>
      <c r="FH757" s="7"/>
      <c r="FI757" s="7"/>
      <c r="FJ757" s="7"/>
      <c r="FK757" s="7"/>
      <c r="FL757" s="8"/>
      <c r="FM757" s="6"/>
      <c r="FN757" s="7"/>
      <c r="FO757" s="7"/>
      <c r="FP757" s="7"/>
      <c r="FQ757" s="7"/>
      <c r="FR757" s="8"/>
      <c r="FS757" s="6"/>
      <c r="FT757" s="7"/>
      <c r="FU757" s="7"/>
      <c r="FV757" s="7"/>
      <c r="FW757" s="7"/>
      <c r="FX757" s="8"/>
      <c r="FY757" s="6"/>
      <c r="FZ757" s="7"/>
      <c r="GA757" s="7"/>
      <c r="GB757" s="7"/>
      <c r="GC757" s="7"/>
      <c r="GD757" s="8"/>
      <c r="GE757" s="6"/>
      <c r="GF757" s="7"/>
      <c r="GG757" s="7"/>
      <c r="GH757" s="7"/>
      <c r="GI757" s="7"/>
      <c r="GJ757" s="8"/>
      <c r="GK757" s="6"/>
      <c r="GL757" s="7"/>
      <c r="GM757" s="7"/>
      <c r="GN757" s="7"/>
      <c r="GO757" s="7"/>
      <c r="GP757" s="8"/>
      <c r="GQ757" s="6"/>
      <c r="GR757" s="7"/>
      <c r="GS757" s="7"/>
      <c r="GT757" s="7"/>
      <c r="GU757" s="7"/>
      <c r="GV757" s="8"/>
      <c r="GW757" s="6"/>
      <c r="GX757" s="7"/>
      <c r="GY757" s="7"/>
      <c r="GZ757" s="7"/>
      <c r="HA757" s="7"/>
      <c r="HB757" s="8"/>
      <c r="HC757" s="6"/>
      <c r="HD757" s="7"/>
      <c r="HE757" s="7"/>
      <c r="HF757" s="7"/>
      <c r="HG757" s="7"/>
      <c r="HH757" s="8"/>
      <c r="HI757" s="6"/>
      <c r="HJ757" s="7"/>
      <c r="HK757" s="7"/>
      <c r="HL757" s="7"/>
      <c r="HM757" s="7"/>
      <c r="HN757" s="8"/>
      <c r="HO757" s="6"/>
      <c r="HP757" s="7"/>
      <c r="HQ757" s="7"/>
      <c r="HR757" s="7"/>
      <c r="HS757" s="7"/>
      <c r="HT757" s="8"/>
      <c r="HU757" s="6"/>
      <c r="HV757" s="7"/>
      <c r="HW757" s="7"/>
      <c r="HX757" s="7"/>
      <c r="HY757" s="7"/>
      <c r="HZ757" s="8"/>
      <c r="IA757" s="6"/>
      <c r="IB757" s="7"/>
      <c r="IC757" s="7"/>
      <c r="ID757" s="7"/>
      <c r="IE757" s="7"/>
      <c r="IF757" s="8"/>
      <c r="IG757" s="6"/>
      <c r="IH757" s="7"/>
      <c r="II757" s="7"/>
      <c r="IJ757" s="7"/>
      <c r="IK757" s="7"/>
      <c r="IL757" s="8"/>
      <c r="IM757" s="6"/>
      <c r="IN757" s="7"/>
      <c r="IO757" s="7"/>
      <c r="IP757" s="7"/>
      <c r="IQ757" s="7"/>
      <c r="IR757" s="8"/>
      <c r="IS757" s="6"/>
      <c r="IT757" s="7"/>
      <c r="IU757" s="7"/>
      <c r="IV757" s="7"/>
    </row>
    <row r="758" customFormat="false" ht="12.75" hidden="false" customHeight="false" outlineLevel="0" collapsed="false">
      <c r="A758" s="5" t="s">
        <v>892</v>
      </c>
      <c r="B758" s="6" t="n">
        <v>37043</v>
      </c>
      <c r="C758" s="7" t="s">
        <v>690</v>
      </c>
      <c r="D758" s="7" t="s">
        <v>663</v>
      </c>
      <c r="E758" s="7"/>
      <c r="F758" s="8" t="s">
        <v>772</v>
      </c>
      <c r="G758" s="8" t="n">
        <v>0</v>
      </c>
      <c r="H758" s="7"/>
      <c r="I758" s="7"/>
      <c r="J758" s="7"/>
      <c r="K758" s="7"/>
      <c r="L758" s="8"/>
      <c r="M758" s="6"/>
      <c r="N758" s="7"/>
      <c r="O758" s="7"/>
      <c r="P758" s="7"/>
      <c r="Q758" s="7"/>
      <c r="R758" s="8"/>
      <c r="S758" s="6"/>
      <c r="T758" s="7"/>
      <c r="U758" s="7"/>
      <c r="V758" s="7"/>
      <c r="W758" s="7"/>
      <c r="X758" s="8"/>
      <c r="Y758" s="6"/>
      <c r="Z758" s="7"/>
      <c r="AA758" s="7"/>
      <c r="AB758" s="7"/>
      <c r="AC758" s="7"/>
      <c r="AD758" s="8"/>
      <c r="AE758" s="6"/>
      <c r="AF758" s="7"/>
      <c r="AG758" s="7"/>
      <c r="AH758" s="7"/>
      <c r="AI758" s="7"/>
      <c r="AJ758" s="8"/>
      <c r="AK758" s="6"/>
      <c r="AL758" s="7"/>
      <c r="AM758" s="7"/>
      <c r="AN758" s="7"/>
      <c r="AO758" s="7"/>
      <c r="AP758" s="8"/>
      <c r="AQ758" s="6"/>
      <c r="AR758" s="7"/>
      <c r="AS758" s="7"/>
      <c r="AT758" s="7"/>
      <c r="AU758" s="7"/>
      <c r="AV758" s="8"/>
      <c r="AW758" s="6"/>
      <c r="AX758" s="7"/>
      <c r="AY758" s="7"/>
      <c r="AZ758" s="7"/>
      <c r="BA758" s="7"/>
      <c r="BB758" s="8"/>
      <c r="BC758" s="6"/>
      <c r="BD758" s="7"/>
      <c r="BE758" s="7"/>
      <c r="BF758" s="7"/>
      <c r="BG758" s="7"/>
      <c r="BH758" s="8"/>
      <c r="BI758" s="6"/>
      <c r="BJ758" s="7"/>
      <c r="BK758" s="7"/>
      <c r="BL758" s="7"/>
      <c r="BM758" s="7"/>
      <c r="BN758" s="8"/>
      <c r="BO758" s="6"/>
      <c r="BP758" s="7"/>
      <c r="BQ758" s="7"/>
      <c r="BR758" s="7"/>
      <c r="BS758" s="7"/>
      <c r="BT758" s="8"/>
      <c r="BU758" s="6"/>
      <c r="BV758" s="7"/>
      <c r="BW758" s="7"/>
      <c r="BX758" s="7"/>
      <c r="BY758" s="7"/>
      <c r="BZ758" s="8"/>
      <c r="CA758" s="6"/>
      <c r="CB758" s="7"/>
      <c r="CC758" s="7"/>
      <c r="CD758" s="7"/>
      <c r="CE758" s="7"/>
      <c r="CF758" s="8"/>
      <c r="CG758" s="6"/>
      <c r="CH758" s="7"/>
      <c r="CI758" s="7"/>
      <c r="CJ758" s="7"/>
      <c r="CK758" s="7"/>
      <c r="CL758" s="8"/>
      <c r="CM758" s="6"/>
      <c r="CN758" s="7"/>
      <c r="CO758" s="7"/>
      <c r="CP758" s="7"/>
      <c r="CQ758" s="7"/>
      <c r="CR758" s="8"/>
      <c r="CS758" s="6"/>
      <c r="CT758" s="7"/>
      <c r="CU758" s="7"/>
      <c r="CV758" s="7"/>
      <c r="CW758" s="7"/>
      <c r="CX758" s="8"/>
      <c r="CY758" s="6"/>
      <c r="CZ758" s="7"/>
      <c r="DA758" s="7"/>
      <c r="DB758" s="7"/>
      <c r="DC758" s="7"/>
      <c r="DD758" s="8"/>
      <c r="DE758" s="6"/>
      <c r="DF758" s="7"/>
      <c r="DG758" s="7"/>
      <c r="DH758" s="7"/>
      <c r="DI758" s="7"/>
      <c r="DJ758" s="8"/>
      <c r="DK758" s="6"/>
      <c r="DL758" s="7"/>
      <c r="DM758" s="7"/>
      <c r="DN758" s="7"/>
      <c r="DO758" s="7"/>
      <c r="DP758" s="8"/>
      <c r="DQ758" s="6"/>
      <c r="DR758" s="7"/>
      <c r="DS758" s="7"/>
      <c r="DT758" s="7"/>
      <c r="DU758" s="7"/>
      <c r="DV758" s="8"/>
      <c r="DW758" s="6"/>
      <c r="DX758" s="7"/>
      <c r="DY758" s="7"/>
      <c r="DZ758" s="7"/>
      <c r="EA758" s="7"/>
      <c r="EB758" s="8"/>
      <c r="EC758" s="6"/>
      <c r="ED758" s="7"/>
      <c r="EE758" s="7"/>
      <c r="EF758" s="7"/>
      <c r="EG758" s="7"/>
      <c r="EH758" s="8"/>
      <c r="EI758" s="6"/>
      <c r="EJ758" s="7"/>
      <c r="EK758" s="7"/>
      <c r="EL758" s="7"/>
      <c r="EM758" s="7"/>
      <c r="EN758" s="8"/>
      <c r="EO758" s="6"/>
      <c r="EP758" s="7"/>
      <c r="EQ758" s="7"/>
      <c r="ER758" s="7"/>
      <c r="ES758" s="7"/>
      <c r="ET758" s="8"/>
      <c r="EU758" s="6"/>
      <c r="EV758" s="7"/>
      <c r="EW758" s="7"/>
      <c r="EX758" s="7"/>
      <c r="EY758" s="7"/>
      <c r="EZ758" s="8"/>
      <c r="FA758" s="6"/>
      <c r="FB758" s="7"/>
      <c r="FC758" s="7"/>
      <c r="FD758" s="7"/>
      <c r="FE758" s="7"/>
      <c r="FF758" s="8"/>
      <c r="FG758" s="6"/>
      <c r="FH758" s="7"/>
      <c r="FI758" s="7"/>
      <c r="FJ758" s="7"/>
      <c r="FK758" s="7"/>
      <c r="FL758" s="8"/>
      <c r="FM758" s="6"/>
      <c r="FN758" s="7"/>
      <c r="FO758" s="7"/>
      <c r="FP758" s="7"/>
      <c r="FQ758" s="7"/>
      <c r="FR758" s="8"/>
      <c r="FS758" s="6"/>
      <c r="FT758" s="7"/>
      <c r="FU758" s="7"/>
      <c r="FV758" s="7"/>
      <c r="FW758" s="7"/>
      <c r="FX758" s="8"/>
      <c r="FY758" s="6"/>
      <c r="FZ758" s="7"/>
      <c r="GA758" s="7"/>
      <c r="GB758" s="7"/>
      <c r="GC758" s="7"/>
      <c r="GD758" s="8"/>
      <c r="GE758" s="6"/>
      <c r="GF758" s="7"/>
      <c r="GG758" s="7"/>
      <c r="GH758" s="7"/>
      <c r="GI758" s="7"/>
      <c r="GJ758" s="8"/>
      <c r="GK758" s="6"/>
      <c r="GL758" s="7"/>
      <c r="GM758" s="7"/>
      <c r="GN758" s="7"/>
      <c r="GO758" s="7"/>
      <c r="GP758" s="8"/>
      <c r="GQ758" s="6"/>
      <c r="GR758" s="7"/>
      <c r="GS758" s="7"/>
      <c r="GT758" s="7"/>
      <c r="GU758" s="7"/>
      <c r="GV758" s="8"/>
      <c r="GW758" s="6"/>
      <c r="GX758" s="7"/>
      <c r="GY758" s="7"/>
      <c r="GZ758" s="7"/>
      <c r="HA758" s="7"/>
      <c r="HB758" s="8"/>
      <c r="HC758" s="6"/>
      <c r="HD758" s="7"/>
      <c r="HE758" s="7"/>
      <c r="HF758" s="7"/>
      <c r="HG758" s="7"/>
      <c r="HH758" s="8"/>
      <c r="HI758" s="6"/>
      <c r="HJ758" s="7"/>
      <c r="HK758" s="7"/>
      <c r="HL758" s="7"/>
      <c r="HM758" s="7"/>
      <c r="HN758" s="8"/>
      <c r="HO758" s="6"/>
      <c r="HP758" s="7"/>
      <c r="HQ758" s="7"/>
      <c r="HR758" s="7"/>
      <c r="HS758" s="7"/>
      <c r="HT758" s="8"/>
      <c r="HU758" s="6"/>
      <c r="HV758" s="7"/>
      <c r="HW758" s="7"/>
      <c r="HX758" s="7"/>
      <c r="HY758" s="7"/>
      <c r="HZ758" s="8"/>
      <c r="IA758" s="6"/>
      <c r="IB758" s="7"/>
      <c r="IC758" s="7"/>
      <c r="ID758" s="7"/>
      <c r="IE758" s="7"/>
      <c r="IF758" s="8"/>
      <c r="IG758" s="6"/>
      <c r="IH758" s="7"/>
      <c r="II758" s="7"/>
      <c r="IJ758" s="7"/>
      <c r="IK758" s="7"/>
      <c r="IL758" s="8"/>
      <c r="IM758" s="6"/>
      <c r="IN758" s="7"/>
      <c r="IO758" s="7"/>
      <c r="IP758" s="7"/>
      <c r="IQ758" s="7"/>
      <c r="IR758" s="8"/>
      <c r="IS758" s="6"/>
      <c r="IT758" s="7"/>
      <c r="IU758" s="7"/>
      <c r="IV758" s="7"/>
    </row>
    <row r="759" customFormat="false" ht="12.75" hidden="false" customHeight="false" outlineLevel="0" collapsed="false">
      <c r="A759" s="5" t="s">
        <v>893</v>
      </c>
      <c r="B759" s="6" t="n">
        <v>37043</v>
      </c>
      <c r="C759" s="7" t="s">
        <v>690</v>
      </c>
      <c r="D759" s="7" t="s">
        <v>663</v>
      </c>
      <c r="E759" s="7"/>
      <c r="F759" s="8" t="s">
        <v>772</v>
      </c>
      <c r="G759" s="8" t="n">
        <v>0</v>
      </c>
      <c r="H759" s="7"/>
      <c r="I759" s="7"/>
      <c r="J759" s="7"/>
      <c r="K759" s="7"/>
      <c r="L759" s="8"/>
      <c r="M759" s="6"/>
      <c r="N759" s="7"/>
      <c r="O759" s="7"/>
      <c r="P759" s="7"/>
      <c r="Q759" s="7"/>
      <c r="R759" s="8"/>
      <c r="S759" s="6"/>
      <c r="T759" s="7"/>
      <c r="U759" s="7"/>
      <c r="V759" s="7"/>
      <c r="W759" s="7"/>
      <c r="X759" s="8"/>
      <c r="Y759" s="6"/>
      <c r="Z759" s="7"/>
      <c r="AA759" s="7"/>
      <c r="AB759" s="7"/>
      <c r="AC759" s="7"/>
      <c r="AD759" s="8"/>
      <c r="AE759" s="6"/>
      <c r="AF759" s="7"/>
      <c r="AG759" s="7"/>
      <c r="AH759" s="7"/>
      <c r="AI759" s="7"/>
      <c r="AJ759" s="8"/>
      <c r="AK759" s="6"/>
      <c r="AL759" s="7"/>
      <c r="AM759" s="7"/>
      <c r="AN759" s="7"/>
      <c r="AO759" s="7"/>
      <c r="AP759" s="8"/>
      <c r="AQ759" s="6"/>
      <c r="AR759" s="7"/>
      <c r="AS759" s="7"/>
      <c r="AT759" s="7"/>
      <c r="AU759" s="7"/>
      <c r="AV759" s="8"/>
      <c r="AW759" s="6"/>
      <c r="AX759" s="7"/>
      <c r="AY759" s="7"/>
      <c r="AZ759" s="7"/>
      <c r="BA759" s="7"/>
      <c r="BB759" s="8"/>
      <c r="BC759" s="6"/>
      <c r="BD759" s="7"/>
      <c r="BE759" s="7"/>
      <c r="BF759" s="7"/>
      <c r="BG759" s="7"/>
      <c r="BH759" s="8"/>
      <c r="BI759" s="6"/>
      <c r="BJ759" s="7"/>
      <c r="BK759" s="7"/>
      <c r="BL759" s="7"/>
      <c r="BM759" s="7"/>
      <c r="BN759" s="8"/>
      <c r="BO759" s="6"/>
      <c r="BP759" s="7"/>
      <c r="BQ759" s="7"/>
      <c r="BR759" s="7"/>
      <c r="BS759" s="7"/>
      <c r="BT759" s="8"/>
      <c r="BU759" s="6"/>
      <c r="BV759" s="7"/>
      <c r="BW759" s="7"/>
      <c r="BX759" s="7"/>
      <c r="BY759" s="7"/>
      <c r="BZ759" s="8"/>
      <c r="CA759" s="6"/>
      <c r="CB759" s="7"/>
      <c r="CC759" s="7"/>
      <c r="CD759" s="7"/>
      <c r="CE759" s="7"/>
      <c r="CF759" s="8"/>
      <c r="CG759" s="6"/>
      <c r="CH759" s="7"/>
      <c r="CI759" s="7"/>
      <c r="CJ759" s="7"/>
      <c r="CK759" s="7"/>
      <c r="CL759" s="8"/>
      <c r="CM759" s="6"/>
      <c r="CN759" s="7"/>
      <c r="CO759" s="7"/>
      <c r="CP759" s="7"/>
      <c r="CQ759" s="7"/>
      <c r="CR759" s="8"/>
      <c r="CS759" s="6"/>
      <c r="CT759" s="7"/>
      <c r="CU759" s="7"/>
      <c r="CV759" s="7"/>
      <c r="CW759" s="7"/>
      <c r="CX759" s="8"/>
      <c r="CY759" s="6"/>
      <c r="CZ759" s="7"/>
      <c r="DA759" s="7"/>
      <c r="DB759" s="7"/>
      <c r="DC759" s="7"/>
      <c r="DD759" s="8"/>
      <c r="DE759" s="6"/>
      <c r="DF759" s="7"/>
      <c r="DG759" s="7"/>
      <c r="DH759" s="7"/>
      <c r="DI759" s="7"/>
      <c r="DJ759" s="8"/>
      <c r="DK759" s="6"/>
      <c r="DL759" s="7"/>
      <c r="DM759" s="7"/>
      <c r="DN759" s="7"/>
      <c r="DO759" s="7"/>
      <c r="DP759" s="8"/>
      <c r="DQ759" s="6"/>
      <c r="DR759" s="7"/>
      <c r="DS759" s="7"/>
      <c r="DT759" s="7"/>
      <c r="DU759" s="7"/>
      <c r="DV759" s="8"/>
      <c r="DW759" s="6"/>
      <c r="DX759" s="7"/>
      <c r="DY759" s="7"/>
      <c r="DZ759" s="7"/>
      <c r="EA759" s="7"/>
      <c r="EB759" s="8"/>
      <c r="EC759" s="6"/>
      <c r="ED759" s="7"/>
      <c r="EE759" s="7"/>
      <c r="EF759" s="7"/>
      <c r="EG759" s="7"/>
      <c r="EH759" s="8"/>
      <c r="EI759" s="6"/>
      <c r="EJ759" s="7"/>
      <c r="EK759" s="7"/>
      <c r="EL759" s="7"/>
      <c r="EM759" s="7"/>
      <c r="EN759" s="8"/>
      <c r="EO759" s="6"/>
      <c r="EP759" s="7"/>
      <c r="EQ759" s="7"/>
      <c r="ER759" s="7"/>
      <c r="ES759" s="7"/>
      <c r="ET759" s="8"/>
      <c r="EU759" s="6"/>
      <c r="EV759" s="7"/>
      <c r="EW759" s="7"/>
      <c r="EX759" s="7"/>
      <c r="EY759" s="7"/>
      <c r="EZ759" s="8"/>
      <c r="FA759" s="6"/>
      <c r="FB759" s="7"/>
      <c r="FC759" s="7"/>
      <c r="FD759" s="7"/>
      <c r="FE759" s="7"/>
      <c r="FF759" s="8"/>
      <c r="FG759" s="6"/>
      <c r="FH759" s="7"/>
      <c r="FI759" s="7"/>
      <c r="FJ759" s="7"/>
      <c r="FK759" s="7"/>
      <c r="FL759" s="8"/>
      <c r="FM759" s="6"/>
      <c r="FN759" s="7"/>
      <c r="FO759" s="7"/>
      <c r="FP759" s="7"/>
      <c r="FQ759" s="7"/>
      <c r="FR759" s="8"/>
      <c r="FS759" s="6"/>
      <c r="FT759" s="7"/>
      <c r="FU759" s="7"/>
      <c r="FV759" s="7"/>
      <c r="FW759" s="7"/>
      <c r="FX759" s="8"/>
      <c r="FY759" s="6"/>
      <c r="FZ759" s="7"/>
      <c r="GA759" s="7"/>
      <c r="GB759" s="7"/>
      <c r="GC759" s="7"/>
      <c r="GD759" s="8"/>
      <c r="GE759" s="6"/>
      <c r="GF759" s="7"/>
      <c r="GG759" s="7"/>
      <c r="GH759" s="7"/>
      <c r="GI759" s="7"/>
      <c r="GJ759" s="8"/>
      <c r="GK759" s="6"/>
      <c r="GL759" s="7"/>
      <c r="GM759" s="7"/>
      <c r="GN759" s="7"/>
      <c r="GO759" s="7"/>
      <c r="GP759" s="8"/>
      <c r="GQ759" s="6"/>
      <c r="GR759" s="7"/>
      <c r="GS759" s="7"/>
      <c r="GT759" s="7"/>
      <c r="GU759" s="7"/>
      <c r="GV759" s="8"/>
      <c r="GW759" s="6"/>
      <c r="GX759" s="7"/>
      <c r="GY759" s="7"/>
      <c r="GZ759" s="7"/>
      <c r="HA759" s="7"/>
      <c r="HB759" s="8"/>
      <c r="HC759" s="6"/>
      <c r="HD759" s="7"/>
      <c r="HE759" s="7"/>
      <c r="HF759" s="7"/>
      <c r="HG759" s="7"/>
      <c r="HH759" s="8"/>
      <c r="HI759" s="6"/>
      <c r="HJ759" s="7"/>
      <c r="HK759" s="7"/>
      <c r="HL759" s="7"/>
      <c r="HM759" s="7"/>
      <c r="HN759" s="8"/>
      <c r="HO759" s="6"/>
      <c r="HP759" s="7"/>
      <c r="HQ759" s="7"/>
      <c r="HR759" s="7"/>
      <c r="HS759" s="7"/>
      <c r="HT759" s="8"/>
      <c r="HU759" s="6"/>
      <c r="HV759" s="7"/>
      <c r="HW759" s="7"/>
      <c r="HX759" s="7"/>
      <c r="HY759" s="7"/>
      <c r="HZ759" s="8"/>
      <c r="IA759" s="6"/>
      <c r="IB759" s="7"/>
      <c r="IC759" s="7"/>
      <c r="ID759" s="7"/>
      <c r="IE759" s="7"/>
      <c r="IF759" s="8"/>
      <c r="IG759" s="6"/>
      <c r="IH759" s="7"/>
      <c r="II759" s="7"/>
      <c r="IJ759" s="7"/>
      <c r="IK759" s="7"/>
      <c r="IL759" s="8"/>
      <c r="IM759" s="6"/>
      <c r="IN759" s="7"/>
      <c r="IO759" s="7"/>
      <c r="IP759" s="7"/>
      <c r="IQ759" s="7"/>
      <c r="IR759" s="8"/>
      <c r="IS759" s="6"/>
      <c r="IT759" s="7"/>
      <c r="IU759" s="7"/>
      <c r="IV759" s="7"/>
    </row>
    <row r="760" customFormat="false" ht="12.75" hidden="false" customHeight="false" outlineLevel="0" collapsed="false">
      <c r="A760" s="5" t="s">
        <v>894</v>
      </c>
      <c r="B760" s="6" t="n">
        <v>37046</v>
      </c>
      <c r="C760" s="7" t="s">
        <v>690</v>
      </c>
      <c r="D760" s="7" t="s">
        <v>663</v>
      </c>
      <c r="E760" s="7"/>
      <c r="F760" s="8" t="s">
        <v>772</v>
      </c>
      <c r="G760" s="8" t="n">
        <v>0</v>
      </c>
      <c r="H760" s="7"/>
      <c r="I760" s="7"/>
      <c r="J760" s="7"/>
      <c r="K760" s="7"/>
      <c r="L760" s="8"/>
      <c r="M760" s="6"/>
      <c r="N760" s="7"/>
      <c r="O760" s="7"/>
      <c r="P760" s="7"/>
      <c r="Q760" s="7"/>
      <c r="R760" s="8"/>
      <c r="S760" s="6"/>
      <c r="T760" s="7"/>
      <c r="U760" s="7"/>
      <c r="V760" s="7"/>
      <c r="W760" s="7"/>
      <c r="X760" s="8"/>
      <c r="Y760" s="6"/>
      <c r="Z760" s="7"/>
      <c r="AA760" s="7"/>
      <c r="AB760" s="7"/>
      <c r="AC760" s="7"/>
      <c r="AD760" s="8"/>
      <c r="AE760" s="6"/>
      <c r="AF760" s="7"/>
      <c r="AG760" s="7"/>
      <c r="AH760" s="7"/>
      <c r="AI760" s="7"/>
      <c r="AJ760" s="8"/>
      <c r="AK760" s="6"/>
      <c r="AL760" s="7"/>
      <c r="AM760" s="7"/>
      <c r="AN760" s="7"/>
      <c r="AO760" s="7"/>
      <c r="AP760" s="8"/>
      <c r="AQ760" s="6"/>
      <c r="AR760" s="7"/>
      <c r="AS760" s="7"/>
      <c r="AT760" s="7"/>
      <c r="AU760" s="7"/>
      <c r="AV760" s="8"/>
      <c r="AW760" s="6"/>
      <c r="AX760" s="7"/>
      <c r="AY760" s="7"/>
      <c r="AZ760" s="7"/>
      <c r="BA760" s="7"/>
      <c r="BB760" s="8"/>
      <c r="BC760" s="6"/>
      <c r="BD760" s="7"/>
      <c r="BE760" s="7"/>
      <c r="BF760" s="7"/>
      <c r="BG760" s="7"/>
      <c r="BH760" s="8"/>
      <c r="BI760" s="6"/>
      <c r="BJ760" s="7"/>
      <c r="BK760" s="7"/>
      <c r="BL760" s="7"/>
      <c r="BM760" s="7"/>
      <c r="BN760" s="8"/>
      <c r="BO760" s="6"/>
      <c r="BP760" s="7"/>
      <c r="BQ760" s="7"/>
      <c r="BR760" s="7"/>
      <c r="BS760" s="7"/>
      <c r="BT760" s="8"/>
      <c r="BU760" s="6"/>
      <c r="BV760" s="7"/>
      <c r="BW760" s="7"/>
      <c r="BX760" s="7"/>
      <c r="BY760" s="7"/>
      <c r="BZ760" s="8"/>
      <c r="CA760" s="6"/>
      <c r="CB760" s="7"/>
      <c r="CC760" s="7"/>
      <c r="CD760" s="7"/>
      <c r="CE760" s="7"/>
      <c r="CF760" s="8"/>
      <c r="CG760" s="6"/>
      <c r="CH760" s="7"/>
      <c r="CI760" s="7"/>
      <c r="CJ760" s="7"/>
      <c r="CK760" s="7"/>
      <c r="CL760" s="8"/>
      <c r="CM760" s="6"/>
      <c r="CN760" s="7"/>
      <c r="CO760" s="7"/>
      <c r="CP760" s="7"/>
      <c r="CQ760" s="7"/>
      <c r="CR760" s="8"/>
      <c r="CS760" s="6"/>
      <c r="CT760" s="7"/>
      <c r="CU760" s="7"/>
      <c r="CV760" s="7"/>
      <c r="CW760" s="7"/>
      <c r="CX760" s="8"/>
      <c r="CY760" s="6"/>
      <c r="CZ760" s="7"/>
      <c r="DA760" s="7"/>
      <c r="DB760" s="7"/>
      <c r="DC760" s="7"/>
      <c r="DD760" s="8"/>
      <c r="DE760" s="6"/>
      <c r="DF760" s="7"/>
      <c r="DG760" s="7"/>
      <c r="DH760" s="7"/>
      <c r="DI760" s="7"/>
      <c r="DJ760" s="8"/>
      <c r="DK760" s="6"/>
      <c r="DL760" s="7"/>
      <c r="DM760" s="7"/>
      <c r="DN760" s="7"/>
      <c r="DO760" s="7"/>
      <c r="DP760" s="8"/>
      <c r="DQ760" s="6"/>
      <c r="DR760" s="7"/>
      <c r="DS760" s="7"/>
      <c r="DT760" s="7"/>
      <c r="DU760" s="7"/>
      <c r="DV760" s="8"/>
      <c r="DW760" s="6"/>
      <c r="DX760" s="7"/>
      <c r="DY760" s="7"/>
      <c r="DZ760" s="7"/>
      <c r="EA760" s="7"/>
      <c r="EB760" s="8"/>
      <c r="EC760" s="6"/>
      <c r="ED760" s="7"/>
      <c r="EE760" s="7"/>
      <c r="EF760" s="7"/>
      <c r="EG760" s="7"/>
      <c r="EH760" s="8"/>
      <c r="EI760" s="6"/>
      <c r="EJ760" s="7"/>
      <c r="EK760" s="7"/>
      <c r="EL760" s="7"/>
      <c r="EM760" s="7"/>
      <c r="EN760" s="8"/>
      <c r="EO760" s="6"/>
      <c r="EP760" s="7"/>
      <c r="EQ760" s="7"/>
      <c r="ER760" s="7"/>
      <c r="ES760" s="7"/>
      <c r="ET760" s="8"/>
      <c r="EU760" s="6"/>
      <c r="EV760" s="7"/>
      <c r="EW760" s="7"/>
      <c r="EX760" s="7"/>
      <c r="EY760" s="7"/>
      <c r="EZ760" s="8"/>
      <c r="FA760" s="6"/>
      <c r="FB760" s="7"/>
      <c r="FC760" s="7"/>
      <c r="FD760" s="7"/>
      <c r="FE760" s="7"/>
      <c r="FF760" s="8"/>
      <c r="FG760" s="6"/>
      <c r="FH760" s="7"/>
      <c r="FI760" s="7"/>
      <c r="FJ760" s="7"/>
      <c r="FK760" s="7"/>
      <c r="FL760" s="8"/>
      <c r="FM760" s="6"/>
      <c r="FN760" s="7"/>
      <c r="FO760" s="7"/>
      <c r="FP760" s="7"/>
      <c r="FQ760" s="7"/>
      <c r="FR760" s="8"/>
      <c r="FS760" s="6"/>
      <c r="FT760" s="7"/>
      <c r="FU760" s="7"/>
      <c r="FV760" s="7"/>
      <c r="FW760" s="7"/>
      <c r="FX760" s="8"/>
      <c r="FY760" s="6"/>
      <c r="FZ760" s="7"/>
      <c r="GA760" s="7"/>
      <c r="GB760" s="7"/>
      <c r="GC760" s="7"/>
      <c r="GD760" s="8"/>
      <c r="GE760" s="6"/>
      <c r="GF760" s="7"/>
      <c r="GG760" s="7"/>
      <c r="GH760" s="7"/>
      <c r="GI760" s="7"/>
      <c r="GJ760" s="8"/>
      <c r="GK760" s="6"/>
      <c r="GL760" s="7"/>
      <c r="GM760" s="7"/>
      <c r="GN760" s="7"/>
      <c r="GO760" s="7"/>
      <c r="GP760" s="8"/>
      <c r="GQ760" s="6"/>
      <c r="GR760" s="7"/>
      <c r="GS760" s="7"/>
      <c r="GT760" s="7"/>
      <c r="GU760" s="7"/>
      <c r="GV760" s="8"/>
      <c r="GW760" s="6"/>
      <c r="GX760" s="7"/>
      <c r="GY760" s="7"/>
      <c r="GZ760" s="7"/>
      <c r="HA760" s="7"/>
      <c r="HB760" s="8"/>
      <c r="HC760" s="6"/>
      <c r="HD760" s="7"/>
      <c r="HE760" s="7"/>
      <c r="HF760" s="7"/>
      <c r="HG760" s="7"/>
      <c r="HH760" s="8"/>
      <c r="HI760" s="6"/>
      <c r="HJ760" s="7"/>
      <c r="HK760" s="7"/>
      <c r="HL760" s="7"/>
      <c r="HM760" s="7"/>
      <c r="HN760" s="8"/>
      <c r="HO760" s="6"/>
      <c r="HP760" s="7"/>
      <c r="HQ760" s="7"/>
      <c r="HR760" s="7"/>
      <c r="HS760" s="7"/>
      <c r="HT760" s="8"/>
      <c r="HU760" s="6"/>
      <c r="HV760" s="7"/>
      <c r="HW760" s="7"/>
      <c r="HX760" s="7"/>
      <c r="HY760" s="7"/>
      <c r="HZ760" s="8"/>
      <c r="IA760" s="6"/>
      <c r="IB760" s="7"/>
      <c r="IC760" s="7"/>
      <c r="ID760" s="7"/>
      <c r="IE760" s="7"/>
      <c r="IF760" s="8"/>
      <c r="IG760" s="6"/>
      <c r="IH760" s="7"/>
      <c r="II760" s="7"/>
      <c r="IJ760" s="7"/>
      <c r="IK760" s="7"/>
      <c r="IL760" s="8"/>
      <c r="IM760" s="6"/>
      <c r="IN760" s="7"/>
      <c r="IO760" s="7"/>
      <c r="IP760" s="7"/>
      <c r="IQ760" s="7"/>
      <c r="IR760" s="8"/>
      <c r="IS760" s="6"/>
      <c r="IT760" s="7"/>
      <c r="IU760" s="7"/>
      <c r="IV760" s="7"/>
    </row>
    <row r="761" customFormat="false" ht="12.75" hidden="false" customHeight="false" outlineLevel="0" collapsed="false">
      <c r="A761" s="5" t="s">
        <v>933</v>
      </c>
      <c r="B761" s="6" t="n">
        <v>37046</v>
      </c>
      <c r="C761" s="7" t="s">
        <v>690</v>
      </c>
      <c r="D761" s="7" t="s">
        <v>663</v>
      </c>
      <c r="E761" s="7"/>
      <c r="F761" s="8" t="s">
        <v>772</v>
      </c>
      <c r="G761" s="8" t="n">
        <v>745</v>
      </c>
      <c r="H761" s="7"/>
      <c r="I761" s="7"/>
      <c r="J761" s="7"/>
      <c r="K761" s="7"/>
      <c r="L761" s="8"/>
      <c r="M761" s="6"/>
      <c r="N761" s="7"/>
      <c r="O761" s="7"/>
      <c r="P761" s="7"/>
      <c r="Q761" s="7"/>
      <c r="R761" s="8"/>
      <c r="S761" s="6"/>
      <c r="T761" s="7"/>
      <c r="U761" s="7"/>
      <c r="V761" s="7"/>
      <c r="W761" s="7"/>
      <c r="X761" s="8"/>
      <c r="Y761" s="6"/>
      <c r="Z761" s="7"/>
      <c r="AA761" s="7"/>
      <c r="AB761" s="7"/>
      <c r="AC761" s="7"/>
      <c r="AD761" s="8"/>
      <c r="AE761" s="6"/>
      <c r="AF761" s="7"/>
      <c r="AG761" s="7"/>
      <c r="AH761" s="7"/>
      <c r="AI761" s="7"/>
      <c r="AJ761" s="8"/>
      <c r="AK761" s="6"/>
      <c r="AL761" s="7"/>
      <c r="AM761" s="7"/>
      <c r="AN761" s="7"/>
      <c r="AO761" s="7"/>
      <c r="AP761" s="8"/>
      <c r="AQ761" s="6"/>
      <c r="AR761" s="7"/>
      <c r="AS761" s="7"/>
      <c r="AT761" s="7"/>
      <c r="AU761" s="7"/>
      <c r="AV761" s="8"/>
      <c r="AW761" s="6"/>
      <c r="AX761" s="7"/>
      <c r="AY761" s="7"/>
      <c r="AZ761" s="7"/>
      <c r="BA761" s="7"/>
      <c r="BB761" s="8"/>
      <c r="BC761" s="6"/>
      <c r="BD761" s="7"/>
      <c r="BE761" s="7"/>
      <c r="BF761" s="7"/>
      <c r="BG761" s="7"/>
      <c r="BH761" s="8"/>
      <c r="BI761" s="6"/>
      <c r="BJ761" s="7"/>
      <c r="BK761" s="7"/>
      <c r="BL761" s="7"/>
      <c r="BM761" s="7"/>
      <c r="BN761" s="8"/>
      <c r="BO761" s="6"/>
      <c r="BP761" s="7"/>
      <c r="BQ761" s="7"/>
      <c r="BR761" s="7"/>
      <c r="BS761" s="7"/>
      <c r="BT761" s="8"/>
      <c r="BU761" s="6"/>
      <c r="BV761" s="7"/>
      <c r="BW761" s="7"/>
      <c r="BX761" s="7"/>
      <c r="BY761" s="7"/>
      <c r="BZ761" s="8"/>
      <c r="CA761" s="6"/>
      <c r="CB761" s="7"/>
      <c r="CC761" s="7"/>
      <c r="CD761" s="7"/>
      <c r="CE761" s="7"/>
      <c r="CF761" s="8"/>
      <c r="CG761" s="6"/>
      <c r="CH761" s="7"/>
      <c r="CI761" s="7"/>
      <c r="CJ761" s="7"/>
      <c r="CK761" s="7"/>
      <c r="CL761" s="8"/>
      <c r="CM761" s="6"/>
      <c r="CN761" s="7"/>
      <c r="CO761" s="7"/>
      <c r="CP761" s="7"/>
      <c r="CQ761" s="7"/>
      <c r="CR761" s="8"/>
      <c r="CS761" s="6"/>
      <c r="CT761" s="7"/>
      <c r="CU761" s="7"/>
      <c r="CV761" s="7"/>
      <c r="CW761" s="7"/>
      <c r="CX761" s="8"/>
      <c r="CY761" s="6"/>
      <c r="CZ761" s="7"/>
      <c r="DA761" s="7"/>
      <c r="DB761" s="7"/>
      <c r="DC761" s="7"/>
      <c r="DD761" s="8"/>
      <c r="DE761" s="6"/>
      <c r="DF761" s="7"/>
      <c r="DG761" s="7"/>
      <c r="DH761" s="7"/>
      <c r="DI761" s="7"/>
      <c r="DJ761" s="8"/>
      <c r="DK761" s="6"/>
      <c r="DL761" s="7"/>
      <c r="DM761" s="7"/>
      <c r="DN761" s="7"/>
      <c r="DO761" s="7"/>
      <c r="DP761" s="8"/>
      <c r="DQ761" s="6"/>
      <c r="DR761" s="7"/>
      <c r="DS761" s="7"/>
      <c r="DT761" s="7"/>
      <c r="DU761" s="7"/>
      <c r="DV761" s="8"/>
      <c r="DW761" s="6"/>
      <c r="DX761" s="7"/>
      <c r="DY761" s="7"/>
      <c r="DZ761" s="7"/>
      <c r="EA761" s="7"/>
      <c r="EB761" s="8"/>
      <c r="EC761" s="6"/>
      <c r="ED761" s="7"/>
      <c r="EE761" s="7"/>
      <c r="EF761" s="7"/>
      <c r="EG761" s="7"/>
      <c r="EH761" s="8"/>
      <c r="EI761" s="6"/>
      <c r="EJ761" s="7"/>
      <c r="EK761" s="7"/>
      <c r="EL761" s="7"/>
      <c r="EM761" s="7"/>
      <c r="EN761" s="8"/>
      <c r="EO761" s="6"/>
      <c r="EP761" s="7"/>
      <c r="EQ761" s="7"/>
      <c r="ER761" s="7"/>
      <c r="ES761" s="7"/>
      <c r="ET761" s="8"/>
      <c r="EU761" s="6"/>
      <c r="EV761" s="7"/>
      <c r="EW761" s="7"/>
      <c r="EX761" s="7"/>
      <c r="EY761" s="7"/>
      <c r="EZ761" s="8"/>
      <c r="FA761" s="6"/>
      <c r="FB761" s="7"/>
      <c r="FC761" s="7"/>
      <c r="FD761" s="7"/>
      <c r="FE761" s="7"/>
      <c r="FF761" s="8"/>
      <c r="FG761" s="6"/>
      <c r="FH761" s="7"/>
      <c r="FI761" s="7"/>
      <c r="FJ761" s="7"/>
      <c r="FK761" s="7"/>
      <c r="FL761" s="8"/>
      <c r="FM761" s="6"/>
      <c r="FN761" s="7"/>
      <c r="FO761" s="7"/>
      <c r="FP761" s="7"/>
      <c r="FQ761" s="7"/>
      <c r="FR761" s="8"/>
      <c r="FS761" s="6"/>
      <c r="FT761" s="7"/>
      <c r="FU761" s="7"/>
      <c r="FV761" s="7"/>
      <c r="FW761" s="7"/>
      <c r="FX761" s="8"/>
      <c r="FY761" s="6"/>
      <c r="FZ761" s="7"/>
      <c r="GA761" s="7"/>
      <c r="GB761" s="7"/>
      <c r="GC761" s="7"/>
      <c r="GD761" s="8"/>
      <c r="GE761" s="6"/>
      <c r="GF761" s="7"/>
      <c r="GG761" s="7"/>
      <c r="GH761" s="7"/>
      <c r="GI761" s="7"/>
      <c r="GJ761" s="8"/>
      <c r="GK761" s="6"/>
      <c r="GL761" s="7"/>
      <c r="GM761" s="7"/>
      <c r="GN761" s="7"/>
      <c r="GO761" s="7"/>
      <c r="GP761" s="8"/>
      <c r="GQ761" s="6"/>
      <c r="GR761" s="7"/>
      <c r="GS761" s="7"/>
      <c r="GT761" s="7"/>
      <c r="GU761" s="7"/>
      <c r="GV761" s="8"/>
      <c r="GW761" s="6"/>
      <c r="GX761" s="7"/>
      <c r="GY761" s="7"/>
      <c r="GZ761" s="7"/>
      <c r="HA761" s="7"/>
      <c r="HB761" s="8"/>
      <c r="HC761" s="6"/>
      <c r="HD761" s="7"/>
      <c r="HE761" s="7"/>
      <c r="HF761" s="7"/>
      <c r="HG761" s="7"/>
      <c r="HH761" s="8"/>
      <c r="HI761" s="6"/>
      <c r="HJ761" s="7"/>
      <c r="HK761" s="7"/>
      <c r="HL761" s="7"/>
      <c r="HM761" s="7"/>
      <c r="HN761" s="8"/>
      <c r="HO761" s="6"/>
      <c r="HP761" s="7"/>
      <c r="HQ761" s="7"/>
      <c r="HR761" s="7"/>
      <c r="HS761" s="7"/>
      <c r="HT761" s="8"/>
      <c r="HU761" s="6"/>
      <c r="HV761" s="7"/>
      <c r="HW761" s="7"/>
      <c r="HX761" s="7"/>
      <c r="HY761" s="7"/>
      <c r="HZ761" s="8"/>
      <c r="IA761" s="6"/>
      <c r="IB761" s="7"/>
      <c r="IC761" s="7"/>
      <c r="ID761" s="7"/>
      <c r="IE761" s="7"/>
      <c r="IF761" s="8"/>
      <c r="IG761" s="6"/>
      <c r="IH761" s="7"/>
      <c r="II761" s="7"/>
      <c r="IJ761" s="7"/>
      <c r="IK761" s="7"/>
      <c r="IL761" s="8"/>
      <c r="IM761" s="6"/>
      <c r="IN761" s="7"/>
      <c r="IO761" s="7"/>
      <c r="IP761" s="7"/>
      <c r="IQ761" s="7"/>
      <c r="IR761" s="8"/>
      <c r="IS761" s="6"/>
      <c r="IT761" s="7"/>
      <c r="IU761" s="7"/>
      <c r="IV761" s="7"/>
    </row>
    <row r="762" customFormat="false" ht="12.75" hidden="false" customHeight="false" outlineLevel="0" collapsed="false">
      <c r="A762" s="5" t="s">
        <v>934</v>
      </c>
      <c r="B762" s="6" t="n">
        <v>37047</v>
      </c>
      <c r="C762" s="7" t="s">
        <v>935</v>
      </c>
      <c r="D762" s="7" t="s">
        <v>663</v>
      </c>
      <c r="E762" s="7"/>
      <c r="F762" s="8" t="s">
        <v>772</v>
      </c>
      <c r="G762" s="8" t="n">
        <v>1133</v>
      </c>
      <c r="H762" s="7"/>
      <c r="I762" s="7"/>
      <c r="J762" s="7"/>
      <c r="K762" s="7"/>
      <c r="L762" s="8"/>
      <c r="M762" s="6"/>
      <c r="N762" s="7"/>
      <c r="O762" s="7"/>
      <c r="P762" s="7"/>
      <c r="Q762" s="7"/>
      <c r="R762" s="8"/>
      <c r="S762" s="6"/>
      <c r="T762" s="7"/>
      <c r="U762" s="7"/>
      <c r="V762" s="7"/>
      <c r="W762" s="7"/>
      <c r="X762" s="8"/>
      <c r="Y762" s="6"/>
      <c r="Z762" s="7"/>
      <c r="AA762" s="7"/>
      <c r="AB762" s="7"/>
      <c r="AC762" s="7"/>
      <c r="AD762" s="8"/>
      <c r="AE762" s="6"/>
      <c r="AF762" s="7"/>
      <c r="AG762" s="7"/>
      <c r="AH762" s="7"/>
      <c r="AI762" s="7"/>
      <c r="AJ762" s="8"/>
      <c r="AK762" s="6"/>
      <c r="AL762" s="7"/>
      <c r="AM762" s="7"/>
      <c r="AN762" s="7"/>
      <c r="AO762" s="7"/>
      <c r="AP762" s="8"/>
      <c r="AQ762" s="6"/>
      <c r="AR762" s="7"/>
      <c r="AS762" s="7"/>
      <c r="AT762" s="7"/>
      <c r="AU762" s="7"/>
      <c r="AV762" s="8"/>
      <c r="AW762" s="6"/>
      <c r="AX762" s="7"/>
      <c r="AY762" s="7"/>
      <c r="AZ762" s="7"/>
      <c r="BA762" s="7"/>
      <c r="BB762" s="8"/>
      <c r="BC762" s="6"/>
      <c r="BD762" s="7"/>
      <c r="BE762" s="7"/>
      <c r="BF762" s="7"/>
      <c r="BG762" s="7"/>
      <c r="BH762" s="8"/>
      <c r="BI762" s="6"/>
      <c r="BJ762" s="7"/>
      <c r="BK762" s="7"/>
      <c r="BL762" s="7"/>
      <c r="BM762" s="7"/>
      <c r="BN762" s="8"/>
      <c r="BO762" s="6"/>
      <c r="BP762" s="7"/>
      <c r="BQ762" s="7"/>
      <c r="BR762" s="7"/>
      <c r="BS762" s="7"/>
      <c r="BT762" s="8"/>
      <c r="BU762" s="6"/>
      <c r="BV762" s="7"/>
      <c r="BW762" s="7"/>
      <c r="BX762" s="7"/>
      <c r="BY762" s="7"/>
      <c r="BZ762" s="8"/>
      <c r="CA762" s="6"/>
      <c r="CB762" s="7"/>
      <c r="CC762" s="7"/>
      <c r="CD762" s="7"/>
      <c r="CE762" s="7"/>
      <c r="CF762" s="8"/>
      <c r="CG762" s="6"/>
      <c r="CH762" s="7"/>
      <c r="CI762" s="7"/>
      <c r="CJ762" s="7"/>
      <c r="CK762" s="7"/>
      <c r="CL762" s="8"/>
      <c r="CM762" s="6"/>
      <c r="CN762" s="7"/>
      <c r="CO762" s="7"/>
      <c r="CP762" s="7"/>
      <c r="CQ762" s="7"/>
      <c r="CR762" s="8"/>
      <c r="CS762" s="6"/>
      <c r="CT762" s="7"/>
      <c r="CU762" s="7"/>
      <c r="CV762" s="7"/>
      <c r="CW762" s="7"/>
      <c r="CX762" s="8"/>
      <c r="CY762" s="6"/>
      <c r="CZ762" s="7"/>
      <c r="DA762" s="7"/>
      <c r="DB762" s="7"/>
      <c r="DC762" s="7"/>
      <c r="DD762" s="8"/>
      <c r="DE762" s="6"/>
      <c r="DF762" s="7"/>
      <c r="DG762" s="7"/>
      <c r="DH762" s="7"/>
      <c r="DI762" s="7"/>
      <c r="DJ762" s="8"/>
      <c r="DK762" s="6"/>
      <c r="DL762" s="7"/>
      <c r="DM762" s="7"/>
      <c r="DN762" s="7"/>
      <c r="DO762" s="7"/>
      <c r="DP762" s="8"/>
      <c r="DQ762" s="6"/>
      <c r="DR762" s="7"/>
      <c r="DS762" s="7"/>
      <c r="DT762" s="7"/>
      <c r="DU762" s="7"/>
      <c r="DV762" s="8"/>
      <c r="DW762" s="6"/>
      <c r="DX762" s="7"/>
      <c r="DY762" s="7"/>
      <c r="DZ762" s="7"/>
      <c r="EA762" s="7"/>
      <c r="EB762" s="8"/>
      <c r="EC762" s="6"/>
      <c r="ED762" s="7"/>
      <c r="EE762" s="7"/>
      <c r="EF762" s="7"/>
      <c r="EG762" s="7"/>
      <c r="EH762" s="8"/>
      <c r="EI762" s="6"/>
      <c r="EJ762" s="7"/>
      <c r="EK762" s="7"/>
      <c r="EL762" s="7"/>
      <c r="EM762" s="7"/>
      <c r="EN762" s="8"/>
      <c r="EO762" s="6"/>
      <c r="EP762" s="7"/>
      <c r="EQ762" s="7"/>
      <c r="ER762" s="7"/>
      <c r="ES762" s="7"/>
      <c r="ET762" s="8"/>
      <c r="EU762" s="6"/>
      <c r="EV762" s="7"/>
      <c r="EW762" s="7"/>
      <c r="EX762" s="7"/>
      <c r="EY762" s="7"/>
      <c r="EZ762" s="8"/>
      <c r="FA762" s="6"/>
      <c r="FB762" s="7"/>
      <c r="FC762" s="7"/>
      <c r="FD762" s="7"/>
      <c r="FE762" s="7"/>
      <c r="FF762" s="8"/>
      <c r="FG762" s="6"/>
      <c r="FH762" s="7"/>
      <c r="FI762" s="7"/>
      <c r="FJ762" s="7"/>
      <c r="FK762" s="7"/>
      <c r="FL762" s="8"/>
      <c r="FM762" s="6"/>
      <c r="FN762" s="7"/>
      <c r="FO762" s="7"/>
      <c r="FP762" s="7"/>
      <c r="FQ762" s="7"/>
      <c r="FR762" s="8"/>
      <c r="FS762" s="6"/>
      <c r="FT762" s="7"/>
      <c r="FU762" s="7"/>
      <c r="FV762" s="7"/>
      <c r="FW762" s="7"/>
      <c r="FX762" s="8"/>
      <c r="FY762" s="6"/>
      <c r="FZ762" s="7"/>
      <c r="GA762" s="7"/>
      <c r="GB762" s="7"/>
      <c r="GC762" s="7"/>
      <c r="GD762" s="8"/>
      <c r="GE762" s="6"/>
      <c r="GF762" s="7"/>
      <c r="GG762" s="7"/>
      <c r="GH762" s="7"/>
      <c r="GI762" s="7"/>
      <c r="GJ762" s="8"/>
      <c r="GK762" s="6"/>
      <c r="GL762" s="7"/>
      <c r="GM762" s="7"/>
      <c r="GN762" s="7"/>
      <c r="GO762" s="7"/>
      <c r="GP762" s="8"/>
      <c r="GQ762" s="6"/>
      <c r="GR762" s="7"/>
      <c r="GS762" s="7"/>
      <c r="GT762" s="7"/>
      <c r="GU762" s="7"/>
      <c r="GV762" s="8"/>
      <c r="GW762" s="6"/>
      <c r="GX762" s="7"/>
      <c r="GY762" s="7"/>
      <c r="GZ762" s="7"/>
      <c r="HA762" s="7"/>
      <c r="HB762" s="8"/>
      <c r="HC762" s="6"/>
      <c r="HD762" s="7"/>
      <c r="HE762" s="7"/>
      <c r="HF762" s="7"/>
      <c r="HG762" s="7"/>
      <c r="HH762" s="8"/>
      <c r="HI762" s="6"/>
      <c r="HJ762" s="7"/>
      <c r="HK762" s="7"/>
      <c r="HL762" s="7"/>
      <c r="HM762" s="7"/>
      <c r="HN762" s="8"/>
      <c r="HO762" s="6"/>
      <c r="HP762" s="7"/>
      <c r="HQ762" s="7"/>
      <c r="HR762" s="7"/>
      <c r="HS762" s="7"/>
      <c r="HT762" s="8"/>
      <c r="HU762" s="6"/>
      <c r="HV762" s="7"/>
      <c r="HW762" s="7"/>
      <c r="HX762" s="7"/>
      <c r="HY762" s="7"/>
      <c r="HZ762" s="8"/>
      <c r="IA762" s="6"/>
      <c r="IB762" s="7"/>
      <c r="IC762" s="7"/>
      <c r="ID762" s="7"/>
      <c r="IE762" s="7"/>
      <c r="IF762" s="8"/>
      <c r="IG762" s="6"/>
      <c r="IH762" s="7"/>
      <c r="II762" s="7"/>
      <c r="IJ762" s="7"/>
      <c r="IK762" s="7"/>
      <c r="IL762" s="8"/>
      <c r="IM762" s="6"/>
      <c r="IN762" s="7"/>
      <c r="IO762" s="7"/>
      <c r="IP762" s="7"/>
      <c r="IQ762" s="7"/>
      <c r="IR762" s="8"/>
      <c r="IS762" s="6"/>
      <c r="IT762" s="7"/>
      <c r="IU762" s="7"/>
      <c r="IV762" s="7"/>
    </row>
    <row r="763" customFormat="false" ht="12.75" hidden="false" customHeight="false" outlineLevel="0" collapsed="false">
      <c r="A763" s="5" t="s">
        <v>896</v>
      </c>
      <c r="B763" s="6" t="n">
        <v>37048</v>
      </c>
      <c r="C763" s="7" t="s">
        <v>690</v>
      </c>
      <c r="D763" s="7" t="s">
        <v>663</v>
      </c>
      <c r="E763" s="7"/>
      <c r="F763" s="8" t="s">
        <v>665</v>
      </c>
      <c r="G763" s="8" t="n">
        <v>0</v>
      </c>
      <c r="H763" s="7"/>
      <c r="I763" s="7"/>
      <c r="J763" s="7"/>
      <c r="K763" s="7"/>
      <c r="L763" s="8"/>
      <c r="M763" s="6"/>
      <c r="N763" s="7"/>
      <c r="O763" s="7"/>
      <c r="P763" s="7"/>
      <c r="Q763" s="7"/>
      <c r="R763" s="8"/>
      <c r="S763" s="6"/>
      <c r="T763" s="7"/>
      <c r="U763" s="7"/>
      <c r="V763" s="7"/>
      <c r="W763" s="7"/>
      <c r="X763" s="8"/>
      <c r="Y763" s="6"/>
      <c r="Z763" s="7"/>
      <c r="AA763" s="7"/>
      <c r="AB763" s="7"/>
      <c r="AC763" s="7"/>
      <c r="AD763" s="8"/>
      <c r="AE763" s="6"/>
      <c r="AF763" s="7"/>
      <c r="AG763" s="7"/>
      <c r="AH763" s="7"/>
      <c r="AI763" s="7"/>
      <c r="AJ763" s="8"/>
      <c r="AK763" s="6"/>
      <c r="AL763" s="7"/>
      <c r="AM763" s="7"/>
      <c r="AN763" s="7"/>
      <c r="AO763" s="7"/>
      <c r="AP763" s="8"/>
      <c r="AQ763" s="6"/>
      <c r="AR763" s="7"/>
      <c r="AS763" s="7"/>
      <c r="AT763" s="7"/>
      <c r="AU763" s="7"/>
      <c r="AV763" s="8"/>
      <c r="AW763" s="6"/>
      <c r="AX763" s="7"/>
      <c r="AY763" s="7"/>
      <c r="AZ763" s="7"/>
      <c r="BA763" s="7"/>
      <c r="BB763" s="8"/>
      <c r="BC763" s="6"/>
      <c r="BD763" s="7"/>
      <c r="BE763" s="7"/>
      <c r="BF763" s="7"/>
      <c r="BG763" s="7"/>
      <c r="BH763" s="8"/>
      <c r="BI763" s="6"/>
      <c r="BJ763" s="7"/>
      <c r="BK763" s="7"/>
      <c r="BL763" s="7"/>
      <c r="BM763" s="7"/>
      <c r="BN763" s="8"/>
      <c r="BO763" s="6"/>
      <c r="BP763" s="7"/>
      <c r="BQ763" s="7"/>
      <c r="BR763" s="7"/>
      <c r="BS763" s="7"/>
      <c r="BT763" s="8"/>
      <c r="BU763" s="6"/>
      <c r="BV763" s="7"/>
      <c r="BW763" s="7"/>
      <c r="BX763" s="7"/>
      <c r="BY763" s="7"/>
      <c r="BZ763" s="8"/>
      <c r="CA763" s="6"/>
      <c r="CB763" s="7"/>
      <c r="CC763" s="7"/>
      <c r="CD763" s="7"/>
      <c r="CE763" s="7"/>
      <c r="CF763" s="8"/>
      <c r="CG763" s="6"/>
      <c r="CH763" s="7"/>
      <c r="CI763" s="7"/>
      <c r="CJ763" s="7"/>
      <c r="CK763" s="7"/>
      <c r="CL763" s="8"/>
      <c r="CM763" s="6"/>
      <c r="CN763" s="7"/>
      <c r="CO763" s="7"/>
      <c r="CP763" s="7"/>
      <c r="CQ763" s="7"/>
      <c r="CR763" s="8"/>
      <c r="CS763" s="6"/>
      <c r="CT763" s="7"/>
      <c r="CU763" s="7"/>
      <c r="CV763" s="7"/>
      <c r="CW763" s="7"/>
      <c r="CX763" s="8"/>
      <c r="CY763" s="6"/>
      <c r="CZ763" s="7"/>
      <c r="DA763" s="7"/>
      <c r="DB763" s="7"/>
      <c r="DC763" s="7"/>
      <c r="DD763" s="8"/>
      <c r="DE763" s="6"/>
      <c r="DF763" s="7"/>
      <c r="DG763" s="7"/>
      <c r="DH763" s="7"/>
      <c r="DI763" s="7"/>
      <c r="DJ763" s="8"/>
      <c r="DK763" s="6"/>
      <c r="DL763" s="7"/>
      <c r="DM763" s="7"/>
      <c r="DN763" s="7"/>
      <c r="DO763" s="7"/>
      <c r="DP763" s="8"/>
      <c r="DQ763" s="6"/>
      <c r="DR763" s="7"/>
      <c r="DS763" s="7"/>
      <c r="DT763" s="7"/>
      <c r="DU763" s="7"/>
      <c r="DV763" s="8"/>
      <c r="DW763" s="6"/>
      <c r="DX763" s="7"/>
      <c r="DY763" s="7"/>
      <c r="DZ763" s="7"/>
      <c r="EA763" s="7"/>
      <c r="EB763" s="8"/>
      <c r="EC763" s="6"/>
      <c r="ED763" s="7"/>
      <c r="EE763" s="7"/>
      <c r="EF763" s="7"/>
      <c r="EG763" s="7"/>
      <c r="EH763" s="8"/>
      <c r="EI763" s="6"/>
      <c r="EJ763" s="7"/>
      <c r="EK763" s="7"/>
      <c r="EL763" s="7"/>
      <c r="EM763" s="7"/>
      <c r="EN763" s="8"/>
      <c r="EO763" s="6"/>
      <c r="EP763" s="7"/>
      <c r="EQ763" s="7"/>
      <c r="ER763" s="7"/>
      <c r="ES763" s="7"/>
      <c r="ET763" s="8"/>
      <c r="EU763" s="6"/>
      <c r="EV763" s="7"/>
      <c r="EW763" s="7"/>
      <c r="EX763" s="7"/>
      <c r="EY763" s="7"/>
      <c r="EZ763" s="8"/>
      <c r="FA763" s="6"/>
      <c r="FB763" s="7"/>
      <c r="FC763" s="7"/>
      <c r="FD763" s="7"/>
      <c r="FE763" s="7"/>
      <c r="FF763" s="8"/>
      <c r="FG763" s="6"/>
      <c r="FH763" s="7"/>
      <c r="FI763" s="7"/>
      <c r="FJ763" s="7"/>
      <c r="FK763" s="7"/>
      <c r="FL763" s="8"/>
      <c r="FM763" s="6"/>
      <c r="FN763" s="7"/>
      <c r="FO763" s="7"/>
      <c r="FP763" s="7"/>
      <c r="FQ763" s="7"/>
      <c r="FR763" s="8"/>
      <c r="FS763" s="6"/>
      <c r="FT763" s="7"/>
      <c r="FU763" s="7"/>
      <c r="FV763" s="7"/>
      <c r="FW763" s="7"/>
      <c r="FX763" s="8"/>
      <c r="FY763" s="6"/>
      <c r="FZ763" s="7"/>
      <c r="GA763" s="7"/>
      <c r="GB763" s="7"/>
      <c r="GC763" s="7"/>
      <c r="GD763" s="8"/>
      <c r="GE763" s="6"/>
      <c r="GF763" s="7"/>
      <c r="GG763" s="7"/>
      <c r="GH763" s="7"/>
      <c r="GI763" s="7"/>
      <c r="GJ763" s="8"/>
      <c r="GK763" s="6"/>
      <c r="GL763" s="7"/>
      <c r="GM763" s="7"/>
      <c r="GN763" s="7"/>
      <c r="GO763" s="7"/>
      <c r="GP763" s="8"/>
      <c r="GQ763" s="6"/>
      <c r="GR763" s="7"/>
      <c r="GS763" s="7"/>
      <c r="GT763" s="7"/>
      <c r="GU763" s="7"/>
      <c r="GV763" s="8"/>
      <c r="GW763" s="6"/>
      <c r="GX763" s="7"/>
      <c r="GY763" s="7"/>
      <c r="GZ763" s="7"/>
      <c r="HA763" s="7"/>
      <c r="HB763" s="8"/>
      <c r="HC763" s="6"/>
      <c r="HD763" s="7"/>
      <c r="HE763" s="7"/>
      <c r="HF763" s="7"/>
      <c r="HG763" s="7"/>
      <c r="HH763" s="8"/>
      <c r="HI763" s="6"/>
      <c r="HJ763" s="7"/>
      <c r="HK763" s="7"/>
      <c r="HL763" s="7"/>
      <c r="HM763" s="7"/>
      <c r="HN763" s="8"/>
      <c r="HO763" s="6"/>
      <c r="HP763" s="7"/>
      <c r="HQ763" s="7"/>
      <c r="HR763" s="7"/>
      <c r="HS763" s="7"/>
      <c r="HT763" s="8"/>
      <c r="HU763" s="6"/>
      <c r="HV763" s="7"/>
      <c r="HW763" s="7"/>
      <c r="HX763" s="7"/>
      <c r="HY763" s="7"/>
      <c r="HZ763" s="8"/>
      <c r="IA763" s="6"/>
      <c r="IB763" s="7"/>
      <c r="IC763" s="7"/>
      <c r="ID763" s="7"/>
      <c r="IE763" s="7"/>
      <c r="IF763" s="8"/>
      <c r="IG763" s="6"/>
      <c r="IH763" s="7"/>
      <c r="II763" s="7"/>
      <c r="IJ763" s="7"/>
      <c r="IK763" s="7"/>
      <c r="IL763" s="8"/>
      <c r="IM763" s="6"/>
      <c r="IN763" s="7"/>
      <c r="IO763" s="7"/>
      <c r="IP763" s="7"/>
      <c r="IQ763" s="7"/>
      <c r="IR763" s="8"/>
      <c r="IS763" s="6"/>
      <c r="IT763" s="7"/>
      <c r="IU763" s="7"/>
      <c r="IV763" s="7"/>
    </row>
    <row r="764" customFormat="false" ht="12.75" hidden="false" customHeight="false" outlineLevel="0" collapsed="false">
      <c r="A764" s="5" t="s">
        <v>897</v>
      </c>
      <c r="B764" s="6" t="n">
        <v>37048</v>
      </c>
      <c r="C764" s="7" t="s">
        <v>690</v>
      </c>
      <c r="D764" s="7" t="s">
        <v>663</v>
      </c>
      <c r="E764" s="7"/>
      <c r="F764" s="8" t="s">
        <v>898</v>
      </c>
      <c r="G764" s="8" t="n">
        <v>0</v>
      </c>
      <c r="H764" s="7"/>
      <c r="I764" s="7"/>
      <c r="J764" s="7"/>
      <c r="K764" s="7"/>
      <c r="L764" s="8"/>
      <c r="M764" s="6"/>
      <c r="N764" s="7"/>
      <c r="O764" s="7"/>
      <c r="P764" s="7"/>
      <c r="Q764" s="7"/>
      <c r="R764" s="8"/>
      <c r="S764" s="6"/>
      <c r="T764" s="7"/>
      <c r="U764" s="7"/>
      <c r="V764" s="7"/>
      <c r="W764" s="7"/>
      <c r="X764" s="8"/>
      <c r="Y764" s="6"/>
      <c r="Z764" s="7"/>
      <c r="AA764" s="7"/>
      <c r="AB764" s="7"/>
      <c r="AC764" s="7"/>
      <c r="AD764" s="8"/>
      <c r="AE764" s="6"/>
      <c r="AF764" s="7"/>
      <c r="AG764" s="7"/>
      <c r="AH764" s="7"/>
      <c r="AI764" s="7"/>
      <c r="AJ764" s="8"/>
      <c r="AK764" s="6"/>
      <c r="AL764" s="7"/>
      <c r="AM764" s="7"/>
      <c r="AN764" s="7"/>
      <c r="AO764" s="7"/>
      <c r="AP764" s="8"/>
      <c r="AQ764" s="6"/>
      <c r="AR764" s="7"/>
      <c r="AS764" s="7"/>
      <c r="AT764" s="7"/>
      <c r="AU764" s="7"/>
      <c r="AV764" s="8"/>
      <c r="AW764" s="6"/>
      <c r="AX764" s="7"/>
      <c r="AY764" s="7"/>
      <c r="AZ764" s="7"/>
      <c r="BA764" s="7"/>
      <c r="BB764" s="8"/>
      <c r="BC764" s="6"/>
      <c r="BD764" s="7"/>
      <c r="BE764" s="7"/>
      <c r="BF764" s="7"/>
      <c r="BG764" s="7"/>
      <c r="BH764" s="8"/>
      <c r="BI764" s="6"/>
      <c r="BJ764" s="7"/>
      <c r="BK764" s="7"/>
      <c r="BL764" s="7"/>
      <c r="BM764" s="7"/>
      <c r="BN764" s="8"/>
      <c r="BO764" s="6"/>
      <c r="BP764" s="7"/>
      <c r="BQ764" s="7"/>
      <c r="BR764" s="7"/>
      <c r="BS764" s="7"/>
      <c r="BT764" s="8"/>
      <c r="BU764" s="6"/>
      <c r="BV764" s="7"/>
      <c r="BW764" s="7"/>
      <c r="BX764" s="7"/>
      <c r="BY764" s="7"/>
      <c r="BZ764" s="8"/>
      <c r="CA764" s="6"/>
      <c r="CB764" s="7"/>
      <c r="CC764" s="7"/>
      <c r="CD764" s="7"/>
      <c r="CE764" s="7"/>
      <c r="CF764" s="8"/>
      <c r="CG764" s="6"/>
      <c r="CH764" s="7"/>
      <c r="CI764" s="7"/>
      <c r="CJ764" s="7"/>
      <c r="CK764" s="7"/>
      <c r="CL764" s="8"/>
      <c r="CM764" s="6"/>
      <c r="CN764" s="7"/>
      <c r="CO764" s="7"/>
      <c r="CP764" s="7"/>
      <c r="CQ764" s="7"/>
      <c r="CR764" s="8"/>
      <c r="CS764" s="6"/>
      <c r="CT764" s="7"/>
      <c r="CU764" s="7"/>
      <c r="CV764" s="7"/>
      <c r="CW764" s="7"/>
      <c r="CX764" s="8"/>
      <c r="CY764" s="6"/>
      <c r="CZ764" s="7"/>
      <c r="DA764" s="7"/>
      <c r="DB764" s="7"/>
      <c r="DC764" s="7"/>
      <c r="DD764" s="8"/>
      <c r="DE764" s="6"/>
      <c r="DF764" s="7"/>
      <c r="DG764" s="7"/>
      <c r="DH764" s="7"/>
      <c r="DI764" s="7"/>
      <c r="DJ764" s="8"/>
      <c r="DK764" s="6"/>
      <c r="DL764" s="7"/>
      <c r="DM764" s="7"/>
      <c r="DN764" s="7"/>
      <c r="DO764" s="7"/>
      <c r="DP764" s="8"/>
      <c r="DQ764" s="6"/>
      <c r="DR764" s="7"/>
      <c r="DS764" s="7"/>
      <c r="DT764" s="7"/>
      <c r="DU764" s="7"/>
      <c r="DV764" s="8"/>
      <c r="DW764" s="6"/>
      <c r="DX764" s="7"/>
      <c r="DY764" s="7"/>
      <c r="DZ764" s="7"/>
      <c r="EA764" s="7"/>
      <c r="EB764" s="8"/>
      <c r="EC764" s="6"/>
      <c r="ED764" s="7"/>
      <c r="EE764" s="7"/>
      <c r="EF764" s="7"/>
      <c r="EG764" s="7"/>
      <c r="EH764" s="8"/>
      <c r="EI764" s="6"/>
      <c r="EJ764" s="7"/>
      <c r="EK764" s="7"/>
      <c r="EL764" s="7"/>
      <c r="EM764" s="7"/>
      <c r="EN764" s="8"/>
      <c r="EO764" s="6"/>
      <c r="EP764" s="7"/>
      <c r="EQ764" s="7"/>
      <c r="ER764" s="7"/>
      <c r="ES764" s="7"/>
      <c r="ET764" s="8"/>
      <c r="EU764" s="6"/>
      <c r="EV764" s="7"/>
      <c r="EW764" s="7"/>
      <c r="EX764" s="7"/>
      <c r="EY764" s="7"/>
      <c r="EZ764" s="8"/>
      <c r="FA764" s="6"/>
      <c r="FB764" s="7"/>
      <c r="FC764" s="7"/>
      <c r="FD764" s="7"/>
      <c r="FE764" s="7"/>
      <c r="FF764" s="8"/>
      <c r="FG764" s="6"/>
      <c r="FH764" s="7"/>
      <c r="FI764" s="7"/>
      <c r="FJ764" s="7"/>
      <c r="FK764" s="7"/>
      <c r="FL764" s="8"/>
      <c r="FM764" s="6"/>
      <c r="FN764" s="7"/>
      <c r="FO764" s="7"/>
      <c r="FP764" s="7"/>
      <c r="FQ764" s="7"/>
      <c r="FR764" s="8"/>
      <c r="FS764" s="6"/>
      <c r="FT764" s="7"/>
      <c r="FU764" s="7"/>
      <c r="FV764" s="7"/>
      <c r="FW764" s="7"/>
      <c r="FX764" s="8"/>
      <c r="FY764" s="6"/>
      <c r="FZ764" s="7"/>
      <c r="GA764" s="7"/>
      <c r="GB764" s="7"/>
      <c r="GC764" s="7"/>
      <c r="GD764" s="8"/>
      <c r="GE764" s="6"/>
      <c r="GF764" s="7"/>
      <c r="GG764" s="7"/>
      <c r="GH764" s="7"/>
      <c r="GI764" s="7"/>
      <c r="GJ764" s="8"/>
      <c r="GK764" s="6"/>
      <c r="GL764" s="7"/>
      <c r="GM764" s="7"/>
      <c r="GN764" s="7"/>
      <c r="GO764" s="7"/>
      <c r="GP764" s="8"/>
      <c r="GQ764" s="6"/>
      <c r="GR764" s="7"/>
      <c r="GS764" s="7"/>
      <c r="GT764" s="7"/>
      <c r="GU764" s="7"/>
      <c r="GV764" s="8"/>
      <c r="GW764" s="6"/>
      <c r="GX764" s="7"/>
      <c r="GY764" s="7"/>
      <c r="GZ764" s="7"/>
      <c r="HA764" s="7"/>
      <c r="HB764" s="8"/>
      <c r="HC764" s="6"/>
      <c r="HD764" s="7"/>
      <c r="HE764" s="7"/>
      <c r="HF764" s="7"/>
      <c r="HG764" s="7"/>
      <c r="HH764" s="8"/>
      <c r="HI764" s="6"/>
      <c r="HJ764" s="7"/>
      <c r="HK764" s="7"/>
      <c r="HL764" s="7"/>
      <c r="HM764" s="7"/>
      <c r="HN764" s="8"/>
      <c r="HO764" s="6"/>
      <c r="HP764" s="7"/>
      <c r="HQ764" s="7"/>
      <c r="HR764" s="7"/>
      <c r="HS764" s="7"/>
      <c r="HT764" s="8"/>
      <c r="HU764" s="6"/>
      <c r="HV764" s="7"/>
      <c r="HW764" s="7"/>
      <c r="HX764" s="7"/>
      <c r="HY764" s="7"/>
      <c r="HZ764" s="8"/>
      <c r="IA764" s="6"/>
      <c r="IB764" s="7"/>
      <c r="IC764" s="7"/>
      <c r="ID764" s="7"/>
      <c r="IE764" s="7"/>
      <c r="IF764" s="8"/>
      <c r="IG764" s="6"/>
      <c r="IH764" s="7"/>
      <c r="II764" s="7"/>
      <c r="IJ764" s="7"/>
      <c r="IK764" s="7"/>
      <c r="IL764" s="8"/>
      <c r="IM764" s="6"/>
      <c r="IN764" s="7"/>
      <c r="IO764" s="7"/>
      <c r="IP764" s="7"/>
      <c r="IQ764" s="7"/>
      <c r="IR764" s="8"/>
      <c r="IS764" s="6"/>
      <c r="IT764" s="7"/>
      <c r="IU764" s="7"/>
      <c r="IV764" s="7"/>
    </row>
    <row r="765" customFormat="false" ht="12.75" hidden="false" customHeight="false" outlineLevel="0" collapsed="false">
      <c r="A765" s="5" t="s">
        <v>899</v>
      </c>
      <c r="B765" s="6" t="n">
        <v>37049</v>
      </c>
      <c r="C765" s="7" t="s">
        <v>690</v>
      </c>
      <c r="D765" s="7" t="s">
        <v>663</v>
      </c>
      <c r="E765" s="7"/>
      <c r="F765" s="8" t="s">
        <v>772</v>
      </c>
      <c r="G765" s="8" t="n">
        <v>0</v>
      </c>
      <c r="H765" s="7"/>
      <c r="I765" s="7"/>
      <c r="J765" s="7"/>
      <c r="K765" s="7"/>
      <c r="L765" s="8"/>
      <c r="M765" s="6"/>
      <c r="N765" s="7"/>
      <c r="O765" s="7"/>
      <c r="P765" s="7"/>
      <c r="Q765" s="7"/>
      <c r="R765" s="8"/>
      <c r="S765" s="6"/>
      <c r="T765" s="7"/>
      <c r="U765" s="7"/>
      <c r="V765" s="7"/>
      <c r="W765" s="7"/>
      <c r="X765" s="8"/>
      <c r="Y765" s="6"/>
      <c r="Z765" s="7"/>
      <c r="AA765" s="7"/>
      <c r="AB765" s="7"/>
      <c r="AC765" s="7"/>
      <c r="AD765" s="8"/>
      <c r="AE765" s="6"/>
      <c r="AF765" s="7"/>
      <c r="AG765" s="7"/>
      <c r="AH765" s="7"/>
      <c r="AI765" s="7"/>
      <c r="AJ765" s="8"/>
      <c r="AK765" s="6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8"/>
      <c r="AW765" s="6"/>
      <c r="AX765" s="7"/>
      <c r="AY765" s="7"/>
      <c r="AZ765" s="7"/>
      <c r="BA765" s="7"/>
      <c r="BB765" s="8"/>
      <c r="BC765" s="6"/>
      <c r="BD765" s="7"/>
      <c r="BE765" s="7"/>
      <c r="BF765" s="7"/>
      <c r="BG765" s="7"/>
      <c r="BH765" s="8"/>
      <c r="BI765" s="6"/>
      <c r="BJ765" s="7"/>
      <c r="BK765" s="7"/>
      <c r="BL765" s="7"/>
      <c r="BM765" s="7"/>
      <c r="BN765" s="8"/>
      <c r="BO765" s="6"/>
      <c r="BP765" s="7"/>
      <c r="BQ765" s="7"/>
      <c r="BR765" s="7"/>
      <c r="BS765" s="7"/>
      <c r="BT765" s="8"/>
      <c r="BU765" s="6"/>
      <c r="BV765" s="7"/>
      <c r="BW765" s="7"/>
      <c r="BX765" s="7"/>
      <c r="BY765" s="7"/>
      <c r="BZ765" s="8"/>
      <c r="CA765" s="6"/>
      <c r="CB765" s="7"/>
      <c r="CC765" s="7"/>
      <c r="CD765" s="7"/>
      <c r="CE765" s="7"/>
      <c r="CF765" s="8"/>
      <c r="CG765" s="6"/>
      <c r="CH765" s="7"/>
      <c r="CI765" s="7"/>
      <c r="CJ765" s="7"/>
      <c r="CK765" s="7"/>
      <c r="CL765" s="8"/>
      <c r="CM765" s="6"/>
      <c r="CN765" s="7"/>
      <c r="CO765" s="7"/>
      <c r="CP765" s="7"/>
      <c r="CQ765" s="7"/>
      <c r="CR765" s="8"/>
      <c r="CS765" s="6"/>
      <c r="CT765" s="7"/>
      <c r="CU765" s="7"/>
      <c r="CV765" s="7"/>
      <c r="CW765" s="7"/>
      <c r="CX765" s="8"/>
      <c r="CY765" s="6"/>
      <c r="CZ765" s="7"/>
      <c r="DA765" s="7"/>
      <c r="DB765" s="7"/>
      <c r="DC765" s="7"/>
      <c r="DD765" s="8"/>
      <c r="DE765" s="6"/>
      <c r="DF765" s="7"/>
      <c r="DG765" s="7"/>
      <c r="DH765" s="7"/>
      <c r="DI765" s="7"/>
      <c r="DJ765" s="8"/>
      <c r="DK765" s="6"/>
      <c r="DL765" s="7"/>
      <c r="DM765" s="7"/>
      <c r="DN765" s="7"/>
      <c r="DO765" s="7"/>
      <c r="DP765" s="8"/>
      <c r="DQ765" s="6"/>
      <c r="DR765" s="7"/>
      <c r="DS765" s="7"/>
      <c r="DT765" s="7"/>
      <c r="DU765" s="7"/>
      <c r="DV765" s="8"/>
      <c r="DW765" s="6"/>
      <c r="DX765" s="7"/>
      <c r="DY765" s="7"/>
      <c r="DZ765" s="7"/>
      <c r="EA765" s="7"/>
      <c r="EB765" s="8"/>
      <c r="EC765" s="6"/>
      <c r="ED765" s="7"/>
      <c r="EE765" s="7"/>
      <c r="EF765" s="7"/>
      <c r="EG765" s="7"/>
      <c r="EH765" s="8"/>
      <c r="EI765" s="6"/>
      <c r="EJ765" s="7"/>
      <c r="EK765" s="7"/>
      <c r="EL765" s="7"/>
      <c r="EM765" s="7"/>
      <c r="EN765" s="8"/>
      <c r="EO765" s="6"/>
      <c r="EP765" s="7"/>
      <c r="EQ765" s="7"/>
      <c r="ER765" s="7"/>
      <c r="ES765" s="7"/>
      <c r="ET765" s="8"/>
      <c r="EU765" s="6"/>
      <c r="EV765" s="7"/>
      <c r="EW765" s="7"/>
      <c r="EX765" s="7"/>
      <c r="EY765" s="7"/>
      <c r="EZ765" s="8"/>
      <c r="FA765" s="6"/>
      <c r="FB765" s="7"/>
      <c r="FC765" s="7"/>
      <c r="FD765" s="7"/>
      <c r="FE765" s="7"/>
      <c r="FF765" s="8"/>
      <c r="FG765" s="6"/>
      <c r="FH765" s="7"/>
      <c r="FI765" s="7"/>
      <c r="FJ765" s="7"/>
      <c r="FK765" s="7"/>
      <c r="FL765" s="8"/>
      <c r="FM765" s="6"/>
      <c r="FN765" s="7"/>
      <c r="FO765" s="7"/>
      <c r="FP765" s="7"/>
      <c r="FQ765" s="7"/>
      <c r="FR765" s="8"/>
      <c r="FS765" s="6"/>
      <c r="FT765" s="7"/>
      <c r="FU765" s="7"/>
      <c r="FV765" s="7"/>
      <c r="FW765" s="7"/>
      <c r="FX765" s="8"/>
      <c r="FY765" s="6"/>
      <c r="FZ765" s="7"/>
      <c r="GA765" s="7"/>
      <c r="GB765" s="7"/>
      <c r="GC765" s="7"/>
      <c r="GD765" s="8"/>
      <c r="GE765" s="6"/>
      <c r="GF765" s="7"/>
      <c r="GG765" s="7"/>
      <c r="GH765" s="7"/>
      <c r="GI765" s="7"/>
      <c r="GJ765" s="8"/>
      <c r="GK765" s="6"/>
      <c r="GL765" s="7"/>
      <c r="GM765" s="7"/>
      <c r="GN765" s="7"/>
      <c r="GO765" s="7"/>
      <c r="GP765" s="8"/>
      <c r="GQ765" s="6"/>
      <c r="GR765" s="7"/>
      <c r="GS765" s="7"/>
      <c r="GT765" s="7"/>
      <c r="GU765" s="7"/>
      <c r="GV765" s="8"/>
      <c r="GW765" s="6"/>
      <c r="GX765" s="7"/>
      <c r="GY765" s="7"/>
      <c r="GZ765" s="7"/>
      <c r="HA765" s="7"/>
      <c r="HB765" s="8"/>
      <c r="HC765" s="6"/>
      <c r="HD765" s="7"/>
      <c r="HE765" s="7"/>
      <c r="HF765" s="7"/>
      <c r="HG765" s="7"/>
      <c r="HH765" s="8"/>
      <c r="HI765" s="6"/>
      <c r="HJ765" s="7"/>
      <c r="HK765" s="7"/>
      <c r="HL765" s="7"/>
      <c r="HM765" s="7"/>
      <c r="HN765" s="8"/>
      <c r="HO765" s="6"/>
      <c r="HP765" s="7"/>
      <c r="HQ765" s="7"/>
      <c r="HR765" s="7"/>
      <c r="HS765" s="7"/>
      <c r="HT765" s="8"/>
      <c r="HU765" s="6"/>
      <c r="HV765" s="7"/>
      <c r="HW765" s="7"/>
      <c r="HX765" s="7"/>
      <c r="HY765" s="7"/>
      <c r="HZ765" s="8"/>
      <c r="IA765" s="6"/>
      <c r="IB765" s="7"/>
      <c r="IC765" s="7"/>
      <c r="ID765" s="7"/>
      <c r="IE765" s="7"/>
      <c r="IF765" s="8"/>
      <c r="IG765" s="6"/>
      <c r="IH765" s="7"/>
      <c r="II765" s="7"/>
      <c r="IJ765" s="7"/>
      <c r="IK765" s="7"/>
      <c r="IL765" s="8"/>
      <c r="IM765" s="6"/>
      <c r="IN765" s="7"/>
      <c r="IO765" s="7"/>
      <c r="IP765" s="7"/>
      <c r="IQ765" s="7"/>
      <c r="IR765" s="8"/>
      <c r="IS765" s="6"/>
      <c r="IT765" s="7"/>
      <c r="IU765" s="7"/>
      <c r="IV765" s="7"/>
    </row>
    <row r="766" customFormat="false" ht="12.75" hidden="false" customHeight="false" outlineLevel="0" collapsed="false">
      <c r="A766" s="5" t="s">
        <v>900</v>
      </c>
      <c r="B766" s="6" t="n">
        <v>37049</v>
      </c>
      <c r="C766" s="7" t="s">
        <v>690</v>
      </c>
      <c r="D766" s="7" t="s">
        <v>663</v>
      </c>
      <c r="E766" s="7"/>
      <c r="F766" s="8" t="s">
        <v>772</v>
      </c>
      <c r="G766" s="8" t="n">
        <v>482</v>
      </c>
      <c r="H766" s="7"/>
      <c r="I766" s="7"/>
      <c r="J766" s="7"/>
      <c r="K766" s="7"/>
      <c r="L766" s="8"/>
      <c r="M766" s="6"/>
      <c r="N766" s="7"/>
      <c r="O766" s="7"/>
      <c r="P766" s="7"/>
      <c r="Q766" s="7"/>
      <c r="R766" s="8"/>
      <c r="S766" s="6"/>
      <c r="T766" s="7"/>
      <c r="U766" s="7"/>
      <c r="V766" s="7"/>
      <c r="W766" s="7"/>
      <c r="X766" s="8"/>
      <c r="Y766" s="6"/>
      <c r="Z766" s="7"/>
      <c r="AA766" s="7"/>
      <c r="AB766" s="7"/>
      <c r="AC766" s="7"/>
      <c r="AD766" s="8"/>
      <c r="AE766" s="6"/>
      <c r="AF766" s="7"/>
      <c r="AG766" s="7"/>
      <c r="AH766" s="7"/>
      <c r="AI766" s="7"/>
      <c r="AJ766" s="8"/>
      <c r="AK766" s="6"/>
      <c r="AL766" s="7"/>
      <c r="AM766" s="7"/>
      <c r="AN766" s="7"/>
      <c r="AO766" s="7"/>
      <c r="AP766" s="8"/>
      <c r="AQ766" s="6"/>
      <c r="AR766" s="7"/>
      <c r="AS766" s="7"/>
      <c r="AT766" s="7"/>
      <c r="AU766" s="7"/>
      <c r="AV766" s="8"/>
      <c r="AW766" s="6"/>
      <c r="AX766" s="7"/>
      <c r="AY766" s="7"/>
      <c r="AZ766" s="7"/>
      <c r="BA766" s="7"/>
      <c r="BB766" s="8"/>
      <c r="BC766" s="6"/>
      <c r="BD766" s="7"/>
      <c r="BE766" s="7"/>
      <c r="BF766" s="7"/>
      <c r="BG766" s="7"/>
      <c r="BH766" s="8"/>
      <c r="BI766" s="6"/>
      <c r="BJ766" s="7"/>
      <c r="BK766" s="7"/>
      <c r="BL766" s="7"/>
      <c r="BM766" s="7"/>
      <c r="BN766" s="8"/>
      <c r="BO766" s="6"/>
      <c r="BP766" s="7"/>
      <c r="BQ766" s="7"/>
      <c r="BR766" s="7"/>
      <c r="BS766" s="7"/>
      <c r="BT766" s="8"/>
      <c r="BU766" s="6"/>
      <c r="BV766" s="7"/>
      <c r="BW766" s="7"/>
      <c r="BX766" s="7"/>
      <c r="BY766" s="7"/>
      <c r="BZ766" s="8"/>
      <c r="CA766" s="6"/>
      <c r="CB766" s="7"/>
      <c r="CC766" s="7"/>
      <c r="CD766" s="7"/>
      <c r="CE766" s="7"/>
      <c r="CF766" s="8"/>
      <c r="CG766" s="6"/>
      <c r="CH766" s="7"/>
      <c r="CI766" s="7"/>
      <c r="CJ766" s="7"/>
      <c r="CK766" s="7"/>
      <c r="CL766" s="8"/>
      <c r="CM766" s="6"/>
      <c r="CN766" s="7"/>
      <c r="CO766" s="7"/>
      <c r="CP766" s="7"/>
      <c r="CQ766" s="7"/>
      <c r="CR766" s="8"/>
      <c r="CS766" s="6"/>
      <c r="CT766" s="7"/>
      <c r="CU766" s="7"/>
      <c r="CV766" s="7"/>
      <c r="CW766" s="7"/>
      <c r="CX766" s="8"/>
      <c r="CY766" s="6"/>
      <c r="CZ766" s="7"/>
      <c r="DA766" s="7"/>
      <c r="DB766" s="7"/>
      <c r="DC766" s="7"/>
      <c r="DD766" s="8"/>
      <c r="DE766" s="6"/>
      <c r="DF766" s="7"/>
      <c r="DG766" s="7"/>
      <c r="DH766" s="7"/>
      <c r="DI766" s="7"/>
      <c r="DJ766" s="8"/>
      <c r="DK766" s="6"/>
      <c r="DL766" s="7"/>
      <c r="DM766" s="7"/>
      <c r="DN766" s="7"/>
      <c r="DO766" s="7"/>
      <c r="DP766" s="8"/>
      <c r="DQ766" s="6"/>
      <c r="DR766" s="7"/>
      <c r="DS766" s="7"/>
      <c r="DT766" s="7"/>
      <c r="DU766" s="7"/>
      <c r="DV766" s="8"/>
      <c r="DW766" s="6"/>
      <c r="DX766" s="7"/>
      <c r="DY766" s="7"/>
      <c r="DZ766" s="7"/>
      <c r="EA766" s="7"/>
      <c r="EB766" s="8"/>
      <c r="EC766" s="6"/>
      <c r="ED766" s="7"/>
      <c r="EE766" s="7"/>
      <c r="EF766" s="7"/>
      <c r="EG766" s="7"/>
      <c r="EH766" s="8"/>
      <c r="EI766" s="6"/>
      <c r="EJ766" s="7"/>
      <c r="EK766" s="7"/>
      <c r="EL766" s="7"/>
      <c r="EM766" s="7"/>
      <c r="EN766" s="8"/>
      <c r="EO766" s="6"/>
      <c r="EP766" s="7"/>
      <c r="EQ766" s="7"/>
      <c r="ER766" s="7"/>
      <c r="ES766" s="7"/>
      <c r="ET766" s="8"/>
      <c r="EU766" s="6"/>
      <c r="EV766" s="7"/>
      <c r="EW766" s="7"/>
      <c r="EX766" s="7"/>
      <c r="EY766" s="7"/>
      <c r="EZ766" s="8"/>
      <c r="FA766" s="6"/>
      <c r="FB766" s="7"/>
      <c r="FC766" s="7"/>
      <c r="FD766" s="7"/>
      <c r="FE766" s="7"/>
      <c r="FF766" s="8"/>
      <c r="FG766" s="6"/>
      <c r="FH766" s="7"/>
      <c r="FI766" s="7"/>
      <c r="FJ766" s="7"/>
      <c r="FK766" s="7"/>
      <c r="FL766" s="8"/>
      <c r="FM766" s="6"/>
      <c r="FN766" s="7"/>
      <c r="FO766" s="7"/>
      <c r="FP766" s="7"/>
      <c r="FQ766" s="7"/>
      <c r="FR766" s="8"/>
      <c r="FS766" s="6"/>
      <c r="FT766" s="7"/>
      <c r="FU766" s="7"/>
      <c r="FV766" s="7"/>
      <c r="FW766" s="7"/>
      <c r="FX766" s="8"/>
      <c r="FY766" s="6"/>
      <c r="FZ766" s="7"/>
      <c r="GA766" s="7"/>
      <c r="GB766" s="7"/>
      <c r="GC766" s="7"/>
      <c r="GD766" s="8"/>
      <c r="GE766" s="6"/>
      <c r="GF766" s="7"/>
      <c r="GG766" s="7"/>
      <c r="GH766" s="7"/>
      <c r="GI766" s="7"/>
      <c r="GJ766" s="8"/>
      <c r="GK766" s="6"/>
      <c r="GL766" s="7"/>
      <c r="GM766" s="7"/>
      <c r="GN766" s="7"/>
      <c r="GO766" s="7"/>
      <c r="GP766" s="8"/>
      <c r="GQ766" s="6"/>
      <c r="GR766" s="7"/>
      <c r="GS766" s="7"/>
      <c r="GT766" s="7"/>
      <c r="GU766" s="7"/>
      <c r="GV766" s="8"/>
      <c r="GW766" s="6"/>
      <c r="GX766" s="7"/>
      <c r="GY766" s="7"/>
      <c r="GZ766" s="7"/>
      <c r="HA766" s="7"/>
      <c r="HB766" s="8"/>
      <c r="HC766" s="6"/>
      <c r="HD766" s="7"/>
      <c r="HE766" s="7"/>
      <c r="HF766" s="7"/>
      <c r="HG766" s="7"/>
      <c r="HH766" s="8"/>
      <c r="HI766" s="6"/>
      <c r="HJ766" s="7"/>
      <c r="HK766" s="7"/>
      <c r="HL766" s="7"/>
      <c r="HM766" s="7"/>
      <c r="HN766" s="8"/>
      <c r="HO766" s="6"/>
      <c r="HP766" s="7"/>
      <c r="HQ766" s="7"/>
      <c r="HR766" s="7"/>
      <c r="HS766" s="7"/>
      <c r="HT766" s="8"/>
      <c r="HU766" s="6"/>
      <c r="HV766" s="7"/>
      <c r="HW766" s="7"/>
      <c r="HX766" s="7"/>
      <c r="HY766" s="7"/>
      <c r="HZ766" s="8"/>
      <c r="IA766" s="6"/>
      <c r="IB766" s="7"/>
      <c r="IC766" s="7"/>
      <c r="ID766" s="7"/>
      <c r="IE766" s="7"/>
      <c r="IF766" s="8"/>
      <c r="IG766" s="6"/>
      <c r="IH766" s="7"/>
      <c r="II766" s="7"/>
      <c r="IJ766" s="7"/>
      <c r="IK766" s="7"/>
      <c r="IL766" s="8"/>
      <c r="IM766" s="6"/>
      <c r="IN766" s="7"/>
      <c r="IO766" s="7"/>
      <c r="IP766" s="7"/>
      <c r="IQ766" s="7"/>
      <c r="IR766" s="8"/>
      <c r="IS766" s="6"/>
      <c r="IT766" s="7"/>
      <c r="IU766" s="7"/>
      <c r="IV766" s="7"/>
    </row>
    <row r="767" customFormat="false" ht="12.75" hidden="false" customHeight="false" outlineLevel="0" collapsed="false">
      <c r="A767" s="5" t="s">
        <v>901</v>
      </c>
      <c r="B767" s="6" t="n">
        <v>37049</v>
      </c>
      <c r="C767" s="7" t="s">
        <v>780</v>
      </c>
      <c r="D767" s="7" t="s">
        <v>663</v>
      </c>
      <c r="E767" s="7"/>
      <c r="F767" s="8" t="s">
        <v>665</v>
      </c>
      <c r="G767" s="8" t="n">
        <v>0</v>
      </c>
      <c r="H767" s="7"/>
      <c r="I767" s="7"/>
      <c r="J767" s="7"/>
      <c r="K767" s="7"/>
      <c r="L767" s="8"/>
      <c r="M767" s="6"/>
      <c r="N767" s="7"/>
      <c r="O767" s="7"/>
      <c r="P767" s="7"/>
      <c r="Q767" s="7"/>
      <c r="R767" s="8"/>
      <c r="S767" s="6"/>
      <c r="T767" s="7"/>
      <c r="U767" s="7"/>
      <c r="V767" s="7"/>
      <c r="W767" s="7"/>
      <c r="X767" s="8"/>
      <c r="Y767" s="6"/>
      <c r="Z767" s="7"/>
      <c r="AA767" s="7"/>
      <c r="AB767" s="7"/>
      <c r="AC767" s="7"/>
      <c r="AD767" s="8"/>
      <c r="AE767" s="6"/>
      <c r="AF767" s="7"/>
      <c r="AG767" s="7"/>
      <c r="AH767" s="7"/>
      <c r="AI767" s="7"/>
      <c r="AJ767" s="8"/>
      <c r="AK767" s="6"/>
      <c r="AL767" s="7"/>
      <c r="AM767" s="7"/>
      <c r="AN767" s="7"/>
      <c r="AO767" s="7"/>
      <c r="AP767" s="8"/>
      <c r="AQ767" s="6"/>
      <c r="AR767" s="7"/>
      <c r="AS767" s="7"/>
      <c r="AT767" s="7"/>
      <c r="AU767" s="7"/>
      <c r="AV767" s="8"/>
      <c r="AW767" s="6"/>
      <c r="AX767" s="7"/>
      <c r="AY767" s="7"/>
      <c r="AZ767" s="7"/>
      <c r="BA767" s="7"/>
      <c r="BB767" s="8"/>
      <c r="BC767" s="6"/>
      <c r="BD767" s="7"/>
      <c r="BE767" s="7"/>
      <c r="BF767" s="7"/>
      <c r="BG767" s="7"/>
      <c r="BH767" s="8"/>
      <c r="BI767" s="6"/>
      <c r="BJ767" s="7"/>
      <c r="BK767" s="7"/>
      <c r="BL767" s="7"/>
      <c r="BM767" s="7"/>
      <c r="BN767" s="8"/>
      <c r="BO767" s="6"/>
      <c r="BP767" s="7"/>
      <c r="BQ767" s="7"/>
      <c r="BR767" s="7"/>
      <c r="BS767" s="7"/>
      <c r="BT767" s="8"/>
      <c r="BU767" s="6"/>
      <c r="BV767" s="7"/>
      <c r="BW767" s="7"/>
      <c r="BX767" s="7"/>
      <c r="BY767" s="7"/>
      <c r="BZ767" s="8"/>
      <c r="CA767" s="6"/>
      <c r="CB767" s="7"/>
      <c r="CC767" s="7"/>
      <c r="CD767" s="7"/>
      <c r="CE767" s="7"/>
      <c r="CF767" s="8"/>
      <c r="CG767" s="6"/>
      <c r="CH767" s="7"/>
      <c r="CI767" s="7"/>
      <c r="CJ767" s="7"/>
      <c r="CK767" s="7"/>
      <c r="CL767" s="8"/>
      <c r="CM767" s="6"/>
      <c r="CN767" s="7"/>
      <c r="CO767" s="7"/>
      <c r="CP767" s="7"/>
      <c r="CQ767" s="7"/>
      <c r="CR767" s="8"/>
      <c r="CS767" s="6"/>
      <c r="CT767" s="7"/>
      <c r="CU767" s="7"/>
      <c r="CV767" s="7"/>
      <c r="CW767" s="7"/>
      <c r="CX767" s="8"/>
      <c r="CY767" s="6"/>
      <c r="CZ767" s="7"/>
      <c r="DA767" s="7"/>
      <c r="DB767" s="7"/>
      <c r="DC767" s="7"/>
      <c r="DD767" s="8"/>
      <c r="DE767" s="6"/>
      <c r="DF767" s="7"/>
      <c r="DG767" s="7"/>
      <c r="DH767" s="7"/>
      <c r="DI767" s="7"/>
      <c r="DJ767" s="8"/>
      <c r="DK767" s="6"/>
      <c r="DL767" s="7"/>
      <c r="DM767" s="7"/>
      <c r="DN767" s="7"/>
      <c r="DO767" s="7"/>
      <c r="DP767" s="8"/>
      <c r="DQ767" s="6"/>
      <c r="DR767" s="7"/>
      <c r="DS767" s="7"/>
      <c r="DT767" s="7"/>
      <c r="DU767" s="7"/>
      <c r="DV767" s="8"/>
      <c r="DW767" s="6"/>
      <c r="DX767" s="7"/>
      <c r="DY767" s="7"/>
      <c r="DZ767" s="7"/>
      <c r="EA767" s="7"/>
      <c r="EB767" s="8"/>
      <c r="EC767" s="6"/>
      <c r="ED767" s="7"/>
      <c r="EE767" s="7"/>
      <c r="EF767" s="7"/>
      <c r="EG767" s="7"/>
      <c r="EH767" s="8"/>
      <c r="EI767" s="6"/>
      <c r="EJ767" s="7"/>
      <c r="EK767" s="7"/>
      <c r="EL767" s="7"/>
      <c r="EM767" s="7"/>
      <c r="EN767" s="8"/>
      <c r="EO767" s="6"/>
      <c r="EP767" s="7"/>
      <c r="EQ767" s="7"/>
      <c r="ER767" s="7"/>
      <c r="ES767" s="7"/>
      <c r="ET767" s="8"/>
      <c r="EU767" s="6"/>
      <c r="EV767" s="7"/>
      <c r="EW767" s="7"/>
      <c r="EX767" s="7"/>
      <c r="EY767" s="7"/>
      <c r="EZ767" s="8"/>
      <c r="FA767" s="6"/>
      <c r="FB767" s="7"/>
      <c r="FC767" s="7"/>
      <c r="FD767" s="7"/>
      <c r="FE767" s="7"/>
      <c r="FF767" s="8"/>
      <c r="FG767" s="6"/>
      <c r="FH767" s="7"/>
      <c r="FI767" s="7"/>
      <c r="FJ767" s="7"/>
      <c r="FK767" s="7"/>
      <c r="FL767" s="8"/>
      <c r="FM767" s="6"/>
      <c r="FN767" s="7"/>
      <c r="FO767" s="7"/>
      <c r="FP767" s="7"/>
      <c r="FQ767" s="7"/>
      <c r="FR767" s="8"/>
      <c r="FS767" s="6"/>
      <c r="FT767" s="7"/>
      <c r="FU767" s="7"/>
      <c r="FV767" s="7"/>
      <c r="FW767" s="7"/>
      <c r="FX767" s="8"/>
      <c r="FY767" s="6"/>
      <c r="FZ767" s="7"/>
      <c r="GA767" s="7"/>
      <c r="GB767" s="7"/>
      <c r="GC767" s="7"/>
      <c r="GD767" s="8"/>
      <c r="GE767" s="6"/>
      <c r="GF767" s="7"/>
      <c r="GG767" s="7"/>
      <c r="GH767" s="7"/>
      <c r="GI767" s="7"/>
      <c r="GJ767" s="8"/>
      <c r="GK767" s="6"/>
      <c r="GL767" s="7"/>
      <c r="GM767" s="7"/>
      <c r="GN767" s="7"/>
      <c r="GO767" s="7"/>
      <c r="GP767" s="8"/>
      <c r="GQ767" s="6"/>
      <c r="GR767" s="7"/>
      <c r="GS767" s="7"/>
      <c r="GT767" s="7"/>
      <c r="GU767" s="7"/>
      <c r="GV767" s="8"/>
      <c r="GW767" s="6"/>
      <c r="GX767" s="7"/>
      <c r="GY767" s="7"/>
      <c r="GZ767" s="7"/>
      <c r="HA767" s="7"/>
      <c r="HB767" s="8"/>
      <c r="HC767" s="6"/>
      <c r="HD767" s="7"/>
      <c r="HE767" s="7"/>
      <c r="HF767" s="7"/>
      <c r="HG767" s="7"/>
      <c r="HH767" s="8"/>
      <c r="HI767" s="6"/>
      <c r="HJ767" s="7"/>
      <c r="HK767" s="7"/>
      <c r="HL767" s="7"/>
      <c r="HM767" s="7"/>
      <c r="HN767" s="8"/>
      <c r="HO767" s="6"/>
      <c r="HP767" s="7"/>
      <c r="HQ767" s="7"/>
      <c r="HR767" s="7"/>
      <c r="HS767" s="7"/>
      <c r="HT767" s="8"/>
      <c r="HU767" s="6"/>
      <c r="HV767" s="7"/>
      <c r="HW767" s="7"/>
      <c r="HX767" s="7"/>
      <c r="HY767" s="7"/>
      <c r="HZ767" s="8"/>
      <c r="IA767" s="6"/>
      <c r="IB767" s="7"/>
      <c r="IC767" s="7"/>
      <c r="ID767" s="7"/>
      <c r="IE767" s="7"/>
      <c r="IF767" s="8"/>
      <c r="IG767" s="6"/>
      <c r="IH767" s="7"/>
      <c r="II767" s="7"/>
      <c r="IJ767" s="7"/>
      <c r="IK767" s="7"/>
      <c r="IL767" s="8"/>
      <c r="IM767" s="6"/>
      <c r="IN767" s="7"/>
      <c r="IO767" s="7"/>
      <c r="IP767" s="7"/>
      <c r="IQ767" s="7"/>
      <c r="IR767" s="8"/>
      <c r="IS767" s="6"/>
      <c r="IT767" s="7"/>
      <c r="IU767" s="7"/>
      <c r="IV767" s="7"/>
    </row>
    <row r="768" customFormat="false" ht="12.75" hidden="false" customHeight="false" outlineLevel="0" collapsed="false">
      <c r="A768" s="5" t="s">
        <v>902</v>
      </c>
      <c r="B768" s="6" t="n">
        <v>37050</v>
      </c>
      <c r="C768" s="7" t="s">
        <v>858</v>
      </c>
      <c r="D768" s="7" t="s">
        <v>663</v>
      </c>
      <c r="E768" s="7"/>
      <c r="F768" s="8" t="s">
        <v>665</v>
      </c>
      <c r="G768" s="8" t="n">
        <v>1181</v>
      </c>
      <c r="H768" s="7"/>
      <c r="I768" s="7"/>
      <c r="J768" s="7"/>
      <c r="K768" s="7"/>
      <c r="L768" s="8"/>
      <c r="M768" s="6"/>
      <c r="N768" s="7"/>
      <c r="O768" s="7"/>
      <c r="P768" s="7"/>
      <c r="Q768" s="7"/>
      <c r="R768" s="8"/>
      <c r="S768" s="6"/>
      <c r="T768" s="7"/>
      <c r="U768" s="7"/>
      <c r="V768" s="7"/>
      <c r="W768" s="7"/>
      <c r="X768" s="8"/>
      <c r="Y768" s="6"/>
      <c r="Z768" s="7"/>
      <c r="AA768" s="7"/>
      <c r="AB768" s="7"/>
      <c r="AC768" s="7"/>
      <c r="AD768" s="8"/>
      <c r="AE768" s="6"/>
      <c r="AF768" s="7"/>
      <c r="AG768" s="7"/>
      <c r="AH768" s="7"/>
      <c r="AI768" s="7"/>
      <c r="AJ768" s="8"/>
      <c r="AK768" s="6"/>
      <c r="AL768" s="7"/>
      <c r="AM768" s="7"/>
      <c r="AN768" s="7"/>
      <c r="AO768" s="7"/>
      <c r="AP768" s="8"/>
      <c r="AQ768" s="6"/>
      <c r="AR768" s="7"/>
      <c r="AS768" s="7"/>
      <c r="AT768" s="7"/>
      <c r="AU768" s="7"/>
      <c r="AV768" s="8"/>
      <c r="AW768" s="6"/>
      <c r="AX768" s="7"/>
      <c r="AY768" s="7"/>
      <c r="AZ768" s="7"/>
      <c r="BA768" s="7"/>
      <c r="BB768" s="8"/>
      <c r="BC768" s="6"/>
      <c r="BD768" s="7"/>
      <c r="BE768" s="7"/>
      <c r="BF768" s="7"/>
      <c r="BG768" s="7"/>
      <c r="BH768" s="8"/>
      <c r="BI768" s="6"/>
      <c r="BJ768" s="7"/>
      <c r="BK768" s="7"/>
      <c r="BL768" s="7"/>
      <c r="BM768" s="7"/>
      <c r="BN768" s="8"/>
      <c r="BO768" s="6"/>
      <c r="BP768" s="7"/>
      <c r="BQ768" s="7"/>
      <c r="BR768" s="7"/>
      <c r="BS768" s="7"/>
      <c r="BT768" s="8"/>
      <c r="BU768" s="6"/>
      <c r="BV768" s="7"/>
      <c r="BW768" s="7"/>
      <c r="BX768" s="7"/>
      <c r="BY768" s="7"/>
      <c r="BZ768" s="8"/>
      <c r="CA768" s="6"/>
      <c r="CB768" s="7"/>
      <c r="CC768" s="7"/>
      <c r="CD768" s="7"/>
      <c r="CE768" s="7"/>
      <c r="CF768" s="8"/>
      <c r="CG768" s="6"/>
      <c r="CH768" s="7"/>
      <c r="CI768" s="7"/>
      <c r="CJ768" s="7"/>
      <c r="CK768" s="7"/>
      <c r="CL768" s="8"/>
      <c r="CM768" s="6"/>
      <c r="CN768" s="7"/>
      <c r="CO768" s="7"/>
      <c r="CP768" s="7"/>
      <c r="CQ768" s="7"/>
      <c r="CR768" s="8"/>
      <c r="CS768" s="6"/>
      <c r="CT768" s="7"/>
      <c r="CU768" s="7"/>
      <c r="CV768" s="7"/>
      <c r="CW768" s="7"/>
      <c r="CX768" s="8"/>
      <c r="CY768" s="6"/>
      <c r="CZ768" s="7"/>
      <c r="DA768" s="7"/>
      <c r="DB768" s="7"/>
      <c r="DC768" s="7"/>
      <c r="DD768" s="8"/>
      <c r="DE768" s="6"/>
      <c r="DF768" s="7"/>
      <c r="DG768" s="7"/>
      <c r="DH768" s="7"/>
      <c r="DI768" s="7"/>
      <c r="DJ768" s="8"/>
      <c r="DK768" s="6"/>
      <c r="DL768" s="7"/>
      <c r="DM768" s="7"/>
      <c r="DN768" s="7"/>
      <c r="DO768" s="7"/>
      <c r="DP768" s="8"/>
      <c r="DQ768" s="6"/>
      <c r="DR768" s="7"/>
      <c r="DS768" s="7"/>
      <c r="DT768" s="7"/>
      <c r="DU768" s="7"/>
      <c r="DV768" s="8"/>
      <c r="DW768" s="6"/>
      <c r="DX768" s="7"/>
      <c r="DY768" s="7"/>
      <c r="DZ768" s="7"/>
      <c r="EA768" s="7"/>
      <c r="EB768" s="8"/>
      <c r="EC768" s="6"/>
      <c r="ED768" s="7"/>
      <c r="EE768" s="7"/>
      <c r="EF768" s="7"/>
      <c r="EG768" s="7"/>
      <c r="EH768" s="8"/>
      <c r="EI768" s="6"/>
      <c r="EJ768" s="7"/>
      <c r="EK768" s="7"/>
      <c r="EL768" s="7"/>
      <c r="EM768" s="7"/>
      <c r="EN768" s="8"/>
      <c r="EO768" s="6"/>
      <c r="EP768" s="7"/>
      <c r="EQ768" s="7"/>
      <c r="ER768" s="7"/>
      <c r="ES768" s="7"/>
      <c r="ET768" s="8"/>
      <c r="EU768" s="6"/>
      <c r="EV768" s="7"/>
      <c r="EW768" s="7"/>
      <c r="EX768" s="7"/>
      <c r="EY768" s="7"/>
      <c r="EZ768" s="8"/>
      <c r="FA768" s="6"/>
      <c r="FB768" s="7"/>
      <c r="FC768" s="7"/>
      <c r="FD768" s="7"/>
      <c r="FE768" s="7"/>
      <c r="FF768" s="8"/>
      <c r="FG768" s="6"/>
      <c r="FH768" s="7"/>
      <c r="FI768" s="7"/>
      <c r="FJ768" s="7"/>
      <c r="FK768" s="7"/>
      <c r="FL768" s="8"/>
      <c r="FM768" s="6"/>
      <c r="FN768" s="7"/>
      <c r="FO768" s="7"/>
      <c r="FP768" s="7"/>
      <c r="FQ768" s="7"/>
      <c r="FR768" s="8"/>
      <c r="FS768" s="6"/>
      <c r="FT768" s="7"/>
      <c r="FU768" s="7"/>
      <c r="FV768" s="7"/>
      <c r="FW768" s="7"/>
      <c r="FX768" s="8"/>
      <c r="FY768" s="6"/>
      <c r="FZ768" s="7"/>
      <c r="GA768" s="7"/>
      <c r="GB768" s="7"/>
      <c r="GC768" s="7"/>
      <c r="GD768" s="8"/>
      <c r="GE768" s="6"/>
      <c r="GF768" s="7"/>
      <c r="GG768" s="7"/>
      <c r="GH768" s="7"/>
      <c r="GI768" s="7"/>
      <c r="GJ768" s="8"/>
      <c r="GK768" s="6"/>
      <c r="GL768" s="7"/>
      <c r="GM768" s="7"/>
      <c r="GN768" s="7"/>
      <c r="GO768" s="7"/>
      <c r="GP768" s="8"/>
      <c r="GQ768" s="6"/>
      <c r="GR768" s="7"/>
      <c r="GS768" s="7"/>
      <c r="GT768" s="7"/>
      <c r="GU768" s="7"/>
      <c r="GV768" s="8"/>
      <c r="GW768" s="6"/>
      <c r="GX768" s="7"/>
      <c r="GY768" s="7"/>
      <c r="GZ768" s="7"/>
      <c r="HA768" s="7"/>
      <c r="HB768" s="8"/>
      <c r="HC768" s="6"/>
      <c r="HD768" s="7"/>
      <c r="HE768" s="7"/>
      <c r="HF768" s="7"/>
      <c r="HG768" s="7"/>
      <c r="HH768" s="8"/>
      <c r="HI768" s="6"/>
      <c r="HJ768" s="7"/>
      <c r="HK768" s="7"/>
      <c r="HL768" s="7"/>
      <c r="HM768" s="7"/>
      <c r="HN768" s="8"/>
      <c r="HO768" s="6"/>
      <c r="HP768" s="7"/>
      <c r="HQ768" s="7"/>
      <c r="HR768" s="7"/>
      <c r="HS768" s="7"/>
      <c r="HT768" s="8"/>
      <c r="HU768" s="6"/>
      <c r="HV768" s="7"/>
      <c r="HW768" s="7"/>
      <c r="HX768" s="7"/>
      <c r="HY768" s="7"/>
      <c r="HZ768" s="8"/>
      <c r="IA768" s="6"/>
      <c r="IB768" s="7"/>
      <c r="IC768" s="7"/>
      <c r="ID768" s="7"/>
      <c r="IE768" s="7"/>
      <c r="IF768" s="8"/>
      <c r="IG768" s="6"/>
      <c r="IH768" s="7"/>
      <c r="II768" s="7"/>
      <c r="IJ768" s="7"/>
      <c r="IK768" s="7"/>
      <c r="IL768" s="8"/>
      <c r="IM768" s="6"/>
      <c r="IN768" s="7"/>
      <c r="IO768" s="7"/>
      <c r="IP768" s="7"/>
      <c r="IQ768" s="7"/>
      <c r="IR768" s="8"/>
      <c r="IS768" s="6"/>
      <c r="IT768" s="7"/>
      <c r="IU768" s="7"/>
      <c r="IV768" s="7"/>
    </row>
    <row r="769" customFormat="false" ht="12.75" hidden="false" customHeight="false" outlineLevel="0" collapsed="false">
      <c r="A769" s="5" t="s">
        <v>903</v>
      </c>
      <c r="B769" s="6" t="n">
        <v>37053</v>
      </c>
      <c r="C769" s="7" t="s">
        <v>690</v>
      </c>
      <c r="D769" s="7" t="s">
        <v>663</v>
      </c>
      <c r="E769" s="7"/>
      <c r="F769" s="8" t="s">
        <v>665</v>
      </c>
      <c r="G769" s="8" t="n">
        <v>0</v>
      </c>
      <c r="H769" s="7"/>
      <c r="I769" s="7"/>
      <c r="J769" s="7"/>
      <c r="K769" s="7"/>
      <c r="L769" s="8"/>
      <c r="M769" s="6"/>
      <c r="N769" s="7"/>
      <c r="O769" s="7"/>
      <c r="P769" s="7"/>
      <c r="Q769" s="7"/>
      <c r="R769" s="8"/>
      <c r="S769" s="6"/>
      <c r="T769" s="7"/>
      <c r="U769" s="7"/>
      <c r="V769" s="7"/>
      <c r="W769" s="7"/>
      <c r="X769" s="8"/>
      <c r="Y769" s="6"/>
      <c r="Z769" s="7"/>
      <c r="AA769" s="7"/>
      <c r="AB769" s="7"/>
      <c r="AC769" s="7"/>
      <c r="AD769" s="8"/>
      <c r="AE769" s="6"/>
      <c r="AF769" s="7"/>
      <c r="AG769" s="7"/>
      <c r="AH769" s="7"/>
      <c r="AI769" s="7"/>
      <c r="AJ769" s="8"/>
      <c r="AK769" s="6"/>
      <c r="AL769" s="7"/>
      <c r="AM769" s="7"/>
      <c r="AN769" s="7"/>
      <c r="AO769" s="7"/>
      <c r="AP769" s="8"/>
      <c r="AQ769" s="6"/>
      <c r="AR769" s="7"/>
      <c r="AS769" s="7"/>
      <c r="AT769" s="7"/>
      <c r="AU769" s="7"/>
      <c r="AV769" s="8"/>
      <c r="AW769" s="6"/>
      <c r="AX769" s="7"/>
      <c r="AY769" s="7"/>
      <c r="AZ769" s="7"/>
      <c r="BA769" s="7"/>
      <c r="BB769" s="8"/>
      <c r="BC769" s="6"/>
      <c r="BD769" s="7"/>
      <c r="BE769" s="7"/>
      <c r="BF769" s="7"/>
      <c r="BG769" s="7"/>
      <c r="BH769" s="8"/>
      <c r="BI769" s="6"/>
      <c r="BJ769" s="7"/>
      <c r="BK769" s="7"/>
      <c r="BL769" s="7"/>
      <c r="BM769" s="7"/>
      <c r="BN769" s="8"/>
      <c r="BO769" s="6"/>
      <c r="BP769" s="7"/>
      <c r="BQ769" s="7"/>
      <c r="BR769" s="7"/>
      <c r="BS769" s="7"/>
      <c r="BT769" s="8"/>
      <c r="BU769" s="6"/>
      <c r="BV769" s="7"/>
      <c r="BW769" s="7"/>
      <c r="BX769" s="7"/>
      <c r="BY769" s="7"/>
      <c r="BZ769" s="8"/>
      <c r="CA769" s="6"/>
      <c r="CB769" s="7"/>
      <c r="CC769" s="7"/>
      <c r="CD769" s="7"/>
      <c r="CE769" s="7"/>
      <c r="CF769" s="8"/>
      <c r="CG769" s="6"/>
      <c r="CH769" s="7"/>
      <c r="CI769" s="7"/>
      <c r="CJ769" s="7"/>
      <c r="CK769" s="7"/>
      <c r="CL769" s="8"/>
      <c r="CM769" s="6"/>
      <c r="CN769" s="7"/>
      <c r="CO769" s="7"/>
      <c r="CP769" s="7"/>
      <c r="CQ769" s="7"/>
      <c r="CR769" s="8"/>
      <c r="CS769" s="6"/>
      <c r="CT769" s="7"/>
      <c r="CU769" s="7"/>
      <c r="CV769" s="7"/>
      <c r="CW769" s="7"/>
      <c r="CX769" s="8"/>
      <c r="CY769" s="6"/>
      <c r="CZ769" s="7"/>
      <c r="DA769" s="7"/>
      <c r="DB769" s="7"/>
      <c r="DC769" s="7"/>
      <c r="DD769" s="8"/>
      <c r="DE769" s="6"/>
      <c r="DF769" s="7"/>
      <c r="DG769" s="7"/>
      <c r="DH769" s="7"/>
      <c r="DI769" s="7"/>
      <c r="DJ769" s="8"/>
      <c r="DK769" s="6"/>
      <c r="DL769" s="7"/>
      <c r="DM769" s="7"/>
      <c r="DN769" s="7"/>
      <c r="DO769" s="7"/>
      <c r="DP769" s="8"/>
      <c r="DQ769" s="6"/>
      <c r="DR769" s="7"/>
      <c r="DS769" s="7"/>
      <c r="DT769" s="7"/>
      <c r="DU769" s="7"/>
      <c r="DV769" s="8"/>
      <c r="DW769" s="6"/>
      <c r="DX769" s="7"/>
      <c r="DY769" s="7"/>
      <c r="DZ769" s="7"/>
      <c r="EA769" s="7"/>
      <c r="EB769" s="8"/>
      <c r="EC769" s="6"/>
      <c r="ED769" s="7"/>
      <c r="EE769" s="7"/>
      <c r="EF769" s="7"/>
      <c r="EG769" s="7"/>
      <c r="EH769" s="8"/>
      <c r="EI769" s="6"/>
      <c r="EJ769" s="7"/>
      <c r="EK769" s="7"/>
      <c r="EL769" s="7"/>
      <c r="EM769" s="7"/>
      <c r="EN769" s="8"/>
      <c r="EO769" s="6"/>
      <c r="EP769" s="7"/>
      <c r="EQ769" s="7"/>
      <c r="ER769" s="7"/>
      <c r="ES769" s="7"/>
      <c r="ET769" s="8"/>
      <c r="EU769" s="6"/>
      <c r="EV769" s="7"/>
      <c r="EW769" s="7"/>
      <c r="EX769" s="7"/>
      <c r="EY769" s="7"/>
      <c r="EZ769" s="8"/>
      <c r="FA769" s="6"/>
      <c r="FB769" s="7"/>
      <c r="FC769" s="7"/>
      <c r="FD769" s="7"/>
      <c r="FE769" s="7"/>
      <c r="FF769" s="8"/>
      <c r="FG769" s="6"/>
      <c r="FH769" s="7"/>
      <c r="FI769" s="7"/>
      <c r="FJ769" s="7"/>
      <c r="FK769" s="7"/>
      <c r="FL769" s="8"/>
      <c r="FM769" s="6"/>
      <c r="FN769" s="7"/>
      <c r="FO769" s="7"/>
      <c r="FP769" s="7"/>
      <c r="FQ769" s="7"/>
      <c r="FR769" s="8"/>
      <c r="FS769" s="6"/>
      <c r="FT769" s="7"/>
      <c r="FU769" s="7"/>
      <c r="FV769" s="7"/>
      <c r="FW769" s="7"/>
      <c r="FX769" s="8"/>
      <c r="FY769" s="6"/>
      <c r="FZ769" s="7"/>
      <c r="GA769" s="7"/>
      <c r="GB769" s="7"/>
      <c r="GC769" s="7"/>
      <c r="GD769" s="8"/>
      <c r="GE769" s="6"/>
      <c r="GF769" s="7"/>
      <c r="GG769" s="7"/>
      <c r="GH769" s="7"/>
      <c r="GI769" s="7"/>
      <c r="GJ769" s="8"/>
      <c r="GK769" s="6"/>
      <c r="GL769" s="7"/>
      <c r="GM769" s="7"/>
      <c r="GN769" s="7"/>
      <c r="GO769" s="7"/>
      <c r="GP769" s="8"/>
      <c r="GQ769" s="6"/>
      <c r="GR769" s="7"/>
      <c r="GS769" s="7"/>
      <c r="GT769" s="7"/>
      <c r="GU769" s="7"/>
      <c r="GV769" s="8"/>
      <c r="GW769" s="6"/>
      <c r="GX769" s="7"/>
      <c r="GY769" s="7"/>
      <c r="GZ769" s="7"/>
      <c r="HA769" s="7"/>
      <c r="HB769" s="8"/>
      <c r="HC769" s="6"/>
      <c r="HD769" s="7"/>
      <c r="HE769" s="7"/>
      <c r="HF769" s="7"/>
      <c r="HG769" s="7"/>
      <c r="HH769" s="8"/>
      <c r="HI769" s="6"/>
      <c r="HJ769" s="7"/>
      <c r="HK769" s="7"/>
      <c r="HL769" s="7"/>
      <c r="HM769" s="7"/>
      <c r="HN769" s="8"/>
      <c r="HO769" s="6"/>
      <c r="HP769" s="7"/>
      <c r="HQ769" s="7"/>
      <c r="HR769" s="7"/>
      <c r="HS769" s="7"/>
      <c r="HT769" s="8"/>
      <c r="HU769" s="6"/>
      <c r="HV769" s="7"/>
      <c r="HW769" s="7"/>
      <c r="HX769" s="7"/>
      <c r="HY769" s="7"/>
      <c r="HZ769" s="8"/>
      <c r="IA769" s="6"/>
      <c r="IB769" s="7"/>
      <c r="IC769" s="7"/>
      <c r="ID769" s="7"/>
      <c r="IE769" s="7"/>
      <c r="IF769" s="8"/>
      <c r="IG769" s="6"/>
      <c r="IH769" s="7"/>
      <c r="II769" s="7"/>
      <c r="IJ769" s="7"/>
      <c r="IK769" s="7"/>
      <c r="IL769" s="8"/>
      <c r="IM769" s="6"/>
      <c r="IN769" s="7"/>
      <c r="IO769" s="7"/>
      <c r="IP769" s="7"/>
      <c r="IQ769" s="7"/>
      <c r="IR769" s="8"/>
      <c r="IS769" s="6"/>
      <c r="IT769" s="7"/>
      <c r="IU769" s="7"/>
      <c r="IV769" s="7"/>
    </row>
    <row r="770" customFormat="false" ht="12.75" hidden="false" customHeight="false" outlineLevel="0" collapsed="false">
      <c r="A770" s="5" t="s">
        <v>936</v>
      </c>
      <c r="B770" s="6" t="n">
        <v>37053</v>
      </c>
      <c r="C770" s="7" t="s">
        <v>795</v>
      </c>
      <c r="D770" s="7" t="s">
        <v>663</v>
      </c>
      <c r="E770" s="7"/>
      <c r="F770" s="8" t="s">
        <v>665</v>
      </c>
      <c r="G770" s="8" t="n">
        <v>490</v>
      </c>
      <c r="H770" s="7"/>
      <c r="I770" s="7"/>
      <c r="J770" s="7"/>
      <c r="K770" s="7"/>
      <c r="L770" s="8"/>
      <c r="M770" s="6"/>
      <c r="N770" s="7"/>
      <c r="O770" s="7"/>
      <c r="P770" s="7"/>
      <c r="Q770" s="7"/>
      <c r="R770" s="8"/>
      <c r="S770" s="6"/>
      <c r="T770" s="7"/>
      <c r="U770" s="7"/>
      <c r="V770" s="7"/>
      <c r="W770" s="7"/>
      <c r="X770" s="8"/>
      <c r="Y770" s="6"/>
      <c r="Z770" s="7"/>
      <c r="AA770" s="7"/>
      <c r="AB770" s="7"/>
      <c r="AC770" s="7"/>
      <c r="AD770" s="8"/>
      <c r="AE770" s="6"/>
      <c r="AF770" s="7"/>
      <c r="AG770" s="7"/>
      <c r="AH770" s="7"/>
      <c r="AI770" s="7"/>
      <c r="AJ770" s="8"/>
      <c r="AK770" s="6"/>
      <c r="AL770" s="7"/>
      <c r="AM770" s="7"/>
      <c r="AN770" s="7"/>
      <c r="AO770" s="7"/>
      <c r="AP770" s="8"/>
      <c r="AQ770" s="6"/>
      <c r="AR770" s="7"/>
      <c r="AS770" s="7"/>
      <c r="AT770" s="7"/>
      <c r="AU770" s="7"/>
      <c r="AV770" s="8"/>
      <c r="AW770" s="6"/>
      <c r="AX770" s="7"/>
      <c r="AY770" s="7"/>
      <c r="AZ770" s="7"/>
      <c r="BA770" s="7"/>
      <c r="BB770" s="8"/>
      <c r="BC770" s="6"/>
      <c r="BD770" s="7"/>
      <c r="BE770" s="7"/>
      <c r="BF770" s="7"/>
      <c r="BG770" s="7"/>
      <c r="BH770" s="8"/>
      <c r="BI770" s="6"/>
      <c r="BJ770" s="7"/>
      <c r="BK770" s="7"/>
      <c r="BL770" s="7"/>
      <c r="BM770" s="7"/>
      <c r="BN770" s="8"/>
      <c r="BO770" s="6"/>
      <c r="BP770" s="7"/>
      <c r="BQ770" s="7"/>
      <c r="BR770" s="7"/>
      <c r="BS770" s="7"/>
      <c r="BT770" s="8"/>
      <c r="BU770" s="6"/>
      <c r="BV770" s="7"/>
      <c r="BW770" s="7"/>
      <c r="BX770" s="7"/>
      <c r="BY770" s="7"/>
      <c r="BZ770" s="8"/>
      <c r="CA770" s="6"/>
      <c r="CB770" s="7"/>
      <c r="CC770" s="7"/>
      <c r="CD770" s="7"/>
      <c r="CE770" s="7"/>
      <c r="CF770" s="8"/>
      <c r="CG770" s="6"/>
      <c r="CH770" s="7"/>
      <c r="CI770" s="7"/>
      <c r="CJ770" s="7"/>
      <c r="CK770" s="7"/>
      <c r="CL770" s="8"/>
      <c r="CM770" s="6"/>
      <c r="CN770" s="7"/>
      <c r="CO770" s="7"/>
      <c r="CP770" s="7"/>
      <c r="CQ770" s="7"/>
      <c r="CR770" s="8"/>
      <c r="CS770" s="6"/>
      <c r="CT770" s="7"/>
      <c r="CU770" s="7"/>
      <c r="CV770" s="7"/>
      <c r="CW770" s="7"/>
      <c r="CX770" s="8"/>
      <c r="CY770" s="6"/>
      <c r="CZ770" s="7"/>
      <c r="DA770" s="7"/>
      <c r="DB770" s="7"/>
      <c r="DC770" s="7"/>
      <c r="DD770" s="8"/>
      <c r="DE770" s="6"/>
      <c r="DF770" s="7"/>
      <c r="DG770" s="7"/>
      <c r="DH770" s="7"/>
      <c r="DI770" s="7"/>
      <c r="DJ770" s="8"/>
      <c r="DK770" s="6"/>
      <c r="DL770" s="7"/>
      <c r="DM770" s="7"/>
      <c r="DN770" s="7"/>
      <c r="DO770" s="7"/>
      <c r="DP770" s="8"/>
      <c r="DQ770" s="6"/>
      <c r="DR770" s="7"/>
      <c r="DS770" s="7"/>
      <c r="DT770" s="7"/>
      <c r="DU770" s="7"/>
      <c r="DV770" s="8"/>
      <c r="DW770" s="6"/>
      <c r="DX770" s="7"/>
      <c r="DY770" s="7"/>
      <c r="DZ770" s="7"/>
      <c r="EA770" s="7"/>
      <c r="EB770" s="8"/>
      <c r="EC770" s="6"/>
      <c r="ED770" s="7"/>
      <c r="EE770" s="7"/>
      <c r="EF770" s="7"/>
      <c r="EG770" s="7"/>
      <c r="EH770" s="8"/>
      <c r="EI770" s="6"/>
      <c r="EJ770" s="7"/>
      <c r="EK770" s="7"/>
      <c r="EL770" s="7"/>
      <c r="EM770" s="7"/>
      <c r="EN770" s="8"/>
      <c r="EO770" s="6"/>
      <c r="EP770" s="7"/>
      <c r="EQ770" s="7"/>
      <c r="ER770" s="7"/>
      <c r="ES770" s="7"/>
      <c r="ET770" s="8"/>
      <c r="EU770" s="6"/>
      <c r="EV770" s="7"/>
      <c r="EW770" s="7"/>
      <c r="EX770" s="7"/>
      <c r="EY770" s="7"/>
      <c r="EZ770" s="8"/>
      <c r="FA770" s="6"/>
      <c r="FB770" s="7"/>
      <c r="FC770" s="7"/>
      <c r="FD770" s="7"/>
      <c r="FE770" s="7"/>
      <c r="FF770" s="8"/>
      <c r="FG770" s="6"/>
      <c r="FH770" s="7"/>
      <c r="FI770" s="7"/>
      <c r="FJ770" s="7"/>
      <c r="FK770" s="7"/>
      <c r="FL770" s="8"/>
      <c r="FM770" s="6"/>
      <c r="FN770" s="7"/>
      <c r="FO770" s="7"/>
      <c r="FP770" s="7"/>
      <c r="FQ770" s="7"/>
      <c r="FR770" s="8"/>
      <c r="FS770" s="6"/>
      <c r="FT770" s="7"/>
      <c r="FU770" s="7"/>
      <c r="FV770" s="7"/>
      <c r="FW770" s="7"/>
      <c r="FX770" s="8"/>
      <c r="FY770" s="6"/>
      <c r="FZ770" s="7"/>
      <c r="GA770" s="7"/>
      <c r="GB770" s="7"/>
      <c r="GC770" s="7"/>
      <c r="GD770" s="8"/>
      <c r="GE770" s="6"/>
      <c r="GF770" s="7"/>
      <c r="GG770" s="7"/>
      <c r="GH770" s="7"/>
      <c r="GI770" s="7"/>
      <c r="GJ770" s="8"/>
      <c r="GK770" s="6"/>
      <c r="GL770" s="7"/>
      <c r="GM770" s="7"/>
      <c r="GN770" s="7"/>
      <c r="GO770" s="7"/>
      <c r="GP770" s="8"/>
      <c r="GQ770" s="6"/>
      <c r="GR770" s="7"/>
      <c r="GS770" s="7"/>
      <c r="GT770" s="7"/>
      <c r="GU770" s="7"/>
      <c r="GV770" s="8"/>
      <c r="GW770" s="6"/>
      <c r="GX770" s="7"/>
      <c r="GY770" s="7"/>
      <c r="GZ770" s="7"/>
      <c r="HA770" s="7"/>
      <c r="HB770" s="8"/>
      <c r="HC770" s="6"/>
      <c r="HD770" s="7"/>
      <c r="HE770" s="7"/>
      <c r="HF770" s="7"/>
      <c r="HG770" s="7"/>
      <c r="HH770" s="8"/>
      <c r="HI770" s="6"/>
      <c r="HJ770" s="7"/>
      <c r="HK770" s="7"/>
      <c r="HL770" s="7"/>
      <c r="HM770" s="7"/>
      <c r="HN770" s="8"/>
      <c r="HO770" s="6"/>
      <c r="HP770" s="7"/>
      <c r="HQ770" s="7"/>
      <c r="HR770" s="7"/>
      <c r="HS770" s="7"/>
      <c r="HT770" s="8"/>
      <c r="HU770" s="6"/>
      <c r="HV770" s="7"/>
      <c r="HW770" s="7"/>
      <c r="HX770" s="7"/>
      <c r="HY770" s="7"/>
      <c r="HZ770" s="8"/>
      <c r="IA770" s="6"/>
      <c r="IB770" s="7"/>
      <c r="IC770" s="7"/>
      <c r="ID770" s="7"/>
      <c r="IE770" s="7"/>
      <c r="IF770" s="8"/>
      <c r="IG770" s="6"/>
      <c r="IH770" s="7"/>
      <c r="II770" s="7"/>
      <c r="IJ770" s="7"/>
      <c r="IK770" s="7"/>
      <c r="IL770" s="8"/>
      <c r="IM770" s="6"/>
      <c r="IN770" s="7"/>
      <c r="IO770" s="7"/>
      <c r="IP770" s="7"/>
      <c r="IQ770" s="7"/>
      <c r="IR770" s="8"/>
      <c r="IS770" s="6"/>
      <c r="IT770" s="7"/>
      <c r="IU770" s="7"/>
      <c r="IV770" s="7"/>
    </row>
    <row r="771" customFormat="false" ht="12.75" hidden="false" customHeight="false" outlineLevel="0" collapsed="false">
      <c r="A771" s="5" t="s">
        <v>936</v>
      </c>
      <c r="B771" s="6" t="n">
        <v>37053</v>
      </c>
      <c r="C771" s="7" t="s">
        <v>795</v>
      </c>
      <c r="D771" s="7" t="s">
        <v>663</v>
      </c>
      <c r="E771" s="7"/>
      <c r="F771" s="8" t="s">
        <v>665</v>
      </c>
      <c r="G771" s="8" t="n">
        <v>0</v>
      </c>
      <c r="H771" s="7"/>
      <c r="I771" s="7"/>
      <c r="J771" s="7"/>
      <c r="K771" s="7"/>
      <c r="L771" s="8"/>
      <c r="M771" s="6"/>
      <c r="N771" s="7"/>
      <c r="O771" s="7"/>
      <c r="P771" s="7"/>
      <c r="Q771" s="7"/>
      <c r="R771" s="8"/>
      <c r="S771" s="6"/>
      <c r="T771" s="7"/>
      <c r="U771" s="7"/>
      <c r="V771" s="7"/>
      <c r="W771" s="7"/>
      <c r="X771" s="8"/>
      <c r="Y771" s="6"/>
      <c r="Z771" s="7"/>
      <c r="AA771" s="7"/>
      <c r="AB771" s="7"/>
      <c r="AC771" s="7"/>
      <c r="AD771" s="8"/>
      <c r="AE771" s="6"/>
      <c r="AF771" s="7"/>
      <c r="AG771" s="7"/>
      <c r="AH771" s="7"/>
      <c r="AI771" s="7"/>
      <c r="AJ771" s="8"/>
      <c r="AK771" s="6"/>
      <c r="AL771" s="7"/>
      <c r="AM771" s="7"/>
      <c r="AN771" s="7"/>
      <c r="AO771" s="7"/>
      <c r="AP771" s="8"/>
      <c r="AQ771" s="6"/>
      <c r="AR771" s="7"/>
      <c r="AS771" s="7"/>
      <c r="AT771" s="7"/>
      <c r="AU771" s="7"/>
      <c r="AV771" s="8"/>
      <c r="AW771" s="6"/>
      <c r="AX771" s="7"/>
      <c r="AY771" s="7"/>
      <c r="AZ771" s="7"/>
      <c r="BA771" s="7"/>
      <c r="BB771" s="8"/>
      <c r="BC771" s="6"/>
      <c r="BD771" s="7"/>
      <c r="BE771" s="7"/>
      <c r="BF771" s="7"/>
      <c r="BG771" s="7"/>
      <c r="BH771" s="8"/>
      <c r="BI771" s="6"/>
      <c r="BJ771" s="7"/>
      <c r="BK771" s="7"/>
      <c r="BL771" s="7"/>
      <c r="BM771" s="7"/>
      <c r="BN771" s="8"/>
      <c r="BO771" s="6"/>
      <c r="BP771" s="7"/>
      <c r="BQ771" s="7"/>
      <c r="BR771" s="7"/>
      <c r="BS771" s="7"/>
      <c r="BT771" s="8"/>
      <c r="BU771" s="6"/>
      <c r="BV771" s="7"/>
      <c r="BW771" s="7"/>
      <c r="BX771" s="7"/>
      <c r="BY771" s="7"/>
      <c r="BZ771" s="8"/>
      <c r="CA771" s="6"/>
      <c r="CB771" s="7"/>
      <c r="CC771" s="7"/>
      <c r="CD771" s="7"/>
      <c r="CE771" s="7"/>
      <c r="CF771" s="8"/>
      <c r="CG771" s="6"/>
      <c r="CH771" s="7"/>
      <c r="CI771" s="7"/>
      <c r="CJ771" s="7"/>
      <c r="CK771" s="7"/>
      <c r="CL771" s="8"/>
      <c r="CM771" s="6"/>
      <c r="CN771" s="7"/>
      <c r="CO771" s="7"/>
      <c r="CP771" s="7"/>
      <c r="CQ771" s="7"/>
      <c r="CR771" s="8"/>
      <c r="CS771" s="6"/>
      <c r="CT771" s="7"/>
      <c r="CU771" s="7"/>
      <c r="CV771" s="7"/>
      <c r="CW771" s="7"/>
      <c r="CX771" s="8"/>
      <c r="CY771" s="6"/>
      <c r="CZ771" s="7"/>
      <c r="DA771" s="7"/>
      <c r="DB771" s="7"/>
      <c r="DC771" s="7"/>
      <c r="DD771" s="8"/>
      <c r="DE771" s="6"/>
      <c r="DF771" s="7"/>
      <c r="DG771" s="7"/>
      <c r="DH771" s="7"/>
      <c r="DI771" s="7"/>
      <c r="DJ771" s="8"/>
      <c r="DK771" s="6"/>
      <c r="DL771" s="7"/>
      <c r="DM771" s="7"/>
      <c r="DN771" s="7"/>
      <c r="DO771" s="7"/>
      <c r="DP771" s="8"/>
      <c r="DQ771" s="6"/>
      <c r="DR771" s="7"/>
      <c r="DS771" s="7"/>
      <c r="DT771" s="7"/>
      <c r="DU771" s="7"/>
      <c r="DV771" s="8"/>
      <c r="DW771" s="6"/>
      <c r="DX771" s="7"/>
      <c r="DY771" s="7"/>
      <c r="DZ771" s="7"/>
      <c r="EA771" s="7"/>
      <c r="EB771" s="8"/>
      <c r="EC771" s="6"/>
      <c r="ED771" s="7"/>
      <c r="EE771" s="7"/>
      <c r="EF771" s="7"/>
      <c r="EG771" s="7"/>
      <c r="EH771" s="8"/>
      <c r="EI771" s="6"/>
      <c r="EJ771" s="7"/>
      <c r="EK771" s="7"/>
      <c r="EL771" s="7"/>
      <c r="EM771" s="7"/>
      <c r="EN771" s="8"/>
      <c r="EO771" s="6"/>
      <c r="EP771" s="7"/>
      <c r="EQ771" s="7"/>
      <c r="ER771" s="7"/>
      <c r="ES771" s="7"/>
      <c r="ET771" s="8"/>
      <c r="EU771" s="6"/>
      <c r="EV771" s="7"/>
      <c r="EW771" s="7"/>
      <c r="EX771" s="7"/>
      <c r="EY771" s="7"/>
      <c r="EZ771" s="8"/>
      <c r="FA771" s="6"/>
      <c r="FB771" s="7"/>
      <c r="FC771" s="7"/>
      <c r="FD771" s="7"/>
      <c r="FE771" s="7"/>
      <c r="FF771" s="8"/>
      <c r="FG771" s="6"/>
      <c r="FH771" s="7"/>
      <c r="FI771" s="7"/>
      <c r="FJ771" s="7"/>
      <c r="FK771" s="7"/>
      <c r="FL771" s="8"/>
      <c r="FM771" s="6"/>
      <c r="FN771" s="7"/>
      <c r="FO771" s="7"/>
      <c r="FP771" s="7"/>
      <c r="FQ771" s="7"/>
      <c r="FR771" s="8"/>
      <c r="FS771" s="6"/>
      <c r="FT771" s="7"/>
      <c r="FU771" s="7"/>
      <c r="FV771" s="7"/>
      <c r="FW771" s="7"/>
      <c r="FX771" s="8"/>
      <c r="FY771" s="6"/>
      <c r="FZ771" s="7"/>
      <c r="GA771" s="7"/>
      <c r="GB771" s="7"/>
      <c r="GC771" s="7"/>
      <c r="GD771" s="8"/>
      <c r="GE771" s="6"/>
      <c r="GF771" s="7"/>
      <c r="GG771" s="7"/>
      <c r="GH771" s="7"/>
      <c r="GI771" s="7"/>
      <c r="GJ771" s="8"/>
      <c r="GK771" s="6"/>
      <c r="GL771" s="7"/>
      <c r="GM771" s="7"/>
      <c r="GN771" s="7"/>
      <c r="GO771" s="7"/>
      <c r="GP771" s="8"/>
      <c r="GQ771" s="6"/>
      <c r="GR771" s="7"/>
      <c r="GS771" s="7"/>
      <c r="GT771" s="7"/>
      <c r="GU771" s="7"/>
      <c r="GV771" s="8"/>
      <c r="GW771" s="6"/>
      <c r="GX771" s="7"/>
      <c r="GY771" s="7"/>
      <c r="GZ771" s="7"/>
      <c r="HA771" s="7"/>
      <c r="HB771" s="8"/>
      <c r="HC771" s="6"/>
      <c r="HD771" s="7"/>
      <c r="HE771" s="7"/>
      <c r="HF771" s="7"/>
      <c r="HG771" s="7"/>
      <c r="HH771" s="8"/>
      <c r="HI771" s="6"/>
      <c r="HJ771" s="7"/>
      <c r="HK771" s="7"/>
      <c r="HL771" s="7"/>
      <c r="HM771" s="7"/>
      <c r="HN771" s="8"/>
      <c r="HO771" s="6"/>
      <c r="HP771" s="7"/>
      <c r="HQ771" s="7"/>
      <c r="HR771" s="7"/>
      <c r="HS771" s="7"/>
      <c r="HT771" s="8"/>
      <c r="HU771" s="6"/>
      <c r="HV771" s="7"/>
      <c r="HW771" s="7"/>
      <c r="HX771" s="7"/>
      <c r="HY771" s="7"/>
      <c r="HZ771" s="8"/>
      <c r="IA771" s="6"/>
      <c r="IB771" s="7"/>
      <c r="IC771" s="7"/>
      <c r="ID771" s="7"/>
      <c r="IE771" s="7"/>
      <c r="IF771" s="8"/>
      <c r="IG771" s="6"/>
      <c r="IH771" s="7"/>
      <c r="II771" s="7"/>
      <c r="IJ771" s="7"/>
      <c r="IK771" s="7"/>
      <c r="IL771" s="8"/>
      <c r="IM771" s="6"/>
      <c r="IN771" s="7"/>
      <c r="IO771" s="7"/>
      <c r="IP771" s="7"/>
      <c r="IQ771" s="7"/>
      <c r="IR771" s="8"/>
      <c r="IS771" s="6"/>
      <c r="IT771" s="7"/>
      <c r="IU771" s="7"/>
      <c r="IV771" s="7"/>
    </row>
    <row r="772" customFormat="false" ht="12.75" hidden="false" customHeight="false" outlineLevel="0" collapsed="false">
      <c r="A772" s="5" t="s">
        <v>905</v>
      </c>
      <c r="B772" s="6" t="n">
        <v>37054</v>
      </c>
      <c r="C772" s="7" t="s">
        <v>865</v>
      </c>
      <c r="D772" s="7" t="s">
        <v>663</v>
      </c>
      <c r="E772" s="7"/>
      <c r="F772" s="8" t="s">
        <v>665</v>
      </c>
      <c r="G772" s="8" t="n">
        <v>500</v>
      </c>
      <c r="H772" s="7"/>
      <c r="I772" s="7"/>
      <c r="J772" s="7"/>
      <c r="K772" s="7"/>
      <c r="L772" s="8"/>
      <c r="M772" s="6"/>
      <c r="N772" s="7"/>
      <c r="O772" s="7"/>
      <c r="P772" s="7"/>
      <c r="Q772" s="7"/>
      <c r="R772" s="8"/>
      <c r="S772" s="6"/>
      <c r="T772" s="7"/>
      <c r="U772" s="7"/>
      <c r="V772" s="7"/>
      <c r="W772" s="7"/>
      <c r="X772" s="8"/>
      <c r="Y772" s="6"/>
      <c r="Z772" s="7"/>
      <c r="AA772" s="7"/>
      <c r="AB772" s="7"/>
      <c r="AC772" s="7"/>
      <c r="AD772" s="8"/>
      <c r="AE772" s="6"/>
      <c r="AF772" s="7"/>
      <c r="AG772" s="7"/>
      <c r="AH772" s="7"/>
      <c r="AI772" s="7"/>
      <c r="AJ772" s="8"/>
      <c r="AK772" s="6"/>
      <c r="AL772" s="7"/>
      <c r="AM772" s="7"/>
      <c r="AN772" s="7"/>
      <c r="AO772" s="7"/>
      <c r="AP772" s="8"/>
      <c r="AQ772" s="6"/>
      <c r="AR772" s="7"/>
      <c r="AS772" s="7"/>
      <c r="AT772" s="7"/>
      <c r="AU772" s="7"/>
      <c r="AV772" s="8"/>
      <c r="AW772" s="6"/>
      <c r="AX772" s="7"/>
      <c r="AY772" s="7"/>
      <c r="AZ772" s="7"/>
      <c r="BA772" s="7"/>
      <c r="BB772" s="8"/>
      <c r="BC772" s="6"/>
      <c r="BD772" s="7"/>
      <c r="BE772" s="7"/>
      <c r="BF772" s="7"/>
      <c r="BG772" s="7"/>
      <c r="BH772" s="8"/>
      <c r="BI772" s="6"/>
      <c r="BJ772" s="7"/>
      <c r="BK772" s="7"/>
      <c r="BL772" s="7"/>
      <c r="BM772" s="7"/>
      <c r="BN772" s="8"/>
      <c r="BO772" s="6"/>
      <c r="BP772" s="7"/>
      <c r="BQ772" s="7"/>
      <c r="BR772" s="7"/>
      <c r="BS772" s="7"/>
      <c r="BT772" s="8"/>
      <c r="BU772" s="6"/>
      <c r="BV772" s="7"/>
      <c r="BW772" s="7"/>
      <c r="BX772" s="7"/>
      <c r="BY772" s="7"/>
      <c r="BZ772" s="8"/>
      <c r="CA772" s="6"/>
      <c r="CB772" s="7"/>
      <c r="CC772" s="7"/>
      <c r="CD772" s="7"/>
      <c r="CE772" s="7"/>
      <c r="CF772" s="8"/>
      <c r="CG772" s="6"/>
      <c r="CH772" s="7"/>
      <c r="CI772" s="7"/>
      <c r="CJ772" s="7"/>
      <c r="CK772" s="7"/>
      <c r="CL772" s="8"/>
      <c r="CM772" s="6"/>
      <c r="CN772" s="7"/>
      <c r="CO772" s="7"/>
      <c r="CP772" s="7"/>
      <c r="CQ772" s="7"/>
      <c r="CR772" s="8"/>
      <c r="CS772" s="6"/>
      <c r="CT772" s="7"/>
      <c r="CU772" s="7"/>
      <c r="CV772" s="7"/>
      <c r="CW772" s="7"/>
      <c r="CX772" s="8"/>
      <c r="CY772" s="6"/>
      <c r="CZ772" s="7"/>
      <c r="DA772" s="7"/>
      <c r="DB772" s="7"/>
      <c r="DC772" s="7"/>
      <c r="DD772" s="8"/>
      <c r="DE772" s="6"/>
      <c r="DF772" s="7"/>
      <c r="DG772" s="7"/>
      <c r="DH772" s="7"/>
      <c r="DI772" s="7"/>
      <c r="DJ772" s="8"/>
      <c r="DK772" s="6"/>
      <c r="DL772" s="7"/>
      <c r="DM772" s="7"/>
      <c r="DN772" s="7"/>
      <c r="DO772" s="7"/>
      <c r="DP772" s="8"/>
      <c r="DQ772" s="6"/>
      <c r="DR772" s="7"/>
      <c r="DS772" s="7"/>
      <c r="DT772" s="7"/>
      <c r="DU772" s="7"/>
      <c r="DV772" s="8"/>
      <c r="DW772" s="6"/>
      <c r="DX772" s="7"/>
      <c r="DY772" s="7"/>
      <c r="DZ772" s="7"/>
      <c r="EA772" s="7"/>
      <c r="EB772" s="8"/>
      <c r="EC772" s="6"/>
      <c r="ED772" s="7"/>
      <c r="EE772" s="7"/>
      <c r="EF772" s="7"/>
      <c r="EG772" s="7"/>
      <c r="EH772" s="8"/>
      <c r="EI772" s="6"/>
      <c r="EJ772" s="7"/>
      <c r="EK772" s="7"/>
      <c r="EL772" s="7"/>
      <c r="EM772" s="7"/>
      <c r="EN772" s="8"/>
      <c r="EO772" s="6"/>
      <c r="EP772" s="7"/>
      <c r="EQ772" s="7"/>
      <c r="ER772" s="7"/>
      <c r="ES772" s="7"/>
      <c r="ET772" s="8"/>
      <c r="EU772" s="6"/>
      <c r="EV772" s="7"/>
      <c r="EW772" s="7"/>
      <c r="EX772" s="7"/>
      <c r="EY772" s="7"/>
      <c r="EZ772" s="8"/>
      <c r="FA772" s="6"/>
      <c r="FB772" s="7"/>
      <c r="FC772" s="7"/>
      <c r="FD772" s="7"/>
      <c r="FE772" s="7"/>
      <c r="FF772" s="8"/>
      <c r="FG772" s="6"/>
      <c r="FH772" s="7"/>
      <c r="FI772" s="7"/>
      <c r="FJ772" s="7"/>
      <c r="FK772" s="7"/>
      <c r="FL772" s="8"/>
      <c r="FM772" s="6"/>
      <c r="FN772" s="7"/>
      <c r="FO772" s="7"/>
      <c r="FP772" s="7"/>
      <c r="FQ772" s="7"/>
      <c r="FR772" s="8"/>
      <c r="FS772" s="6"/>
      <c r="FT772" s="7"/>
      <c r="FU772" s="7"/>
      <c r="FV772" s="7"/>
      <c r="FW772" s="7"/>
      <c r="FX772" s="8"/>
      <c r="FY772" s="6"/>
      <c r="FZ772" s="7"/>
      <c r="GA772" s="7"/>
      <c r="GB772" s="7"/>
      <c r="GC772" s="7"/>
      <c r="GD772" s="8"/>
      <c r="GE772" s="6"/>
      <c r="GF772" s="7"/>
      <c r="GG772" s="7"/>
      <c r="GH772" s="7"/>
      <c r="GI772" s="7"/>
      <c r="GJ772" s="8"/>
      <c r="GK772" s="6"/>
      <c r="GL772" s="7"/>
      <c r="GM772" s="7"/>
      <c r="GN772" s="7"/>
      <c r="GO772" s="7"/>
      <c r="GP772" s="8"/>
      <c r="GQ772" s="6"/>
      <c r="GR772" s="7"/>
      <c r="GS772" s="7"/>
      <c r="GT772" s="7"/>
      <c r="GU772" s="7"/>
      <c r="GV772" s="8"/>
      <c r="GW772" s="6"/>
      <c r="GX772" s="7"/>
      <c r="GY772" s="7"/>
      <c r="GZ772" s="7"/>
      <c r="HA772" s="7"/>
      <c r="HB772" s="8"/>
      <c r="HC772" s="6"/>
      <c r="HD772" s="7"/>
      <c r="HE772" s="7"/>
      <c r="HF772" s="7"/>
      <c r="HG772" s="7"/>
      <c r="HH772" s="8"/>
      <c r="HI772" s="6"/>
      <c r="HJ772" s="7"/>
      <c r="HK772" s="7"/>
      <c r="HL772" s="7"/>
      <c r="HM772" s="7"/>
      <c r="HN772" s="8"/>
      <c r="HO772" s="6"/>
      <c r="HP772" s="7"/>
      <c r="HQ772" s="7"/>
      <c r="HR772" s="7"/>
      <c r="HS772" s="7"/>
      <c r="HT772" s="8"/>
      <c r="HU772" s="6"/>
      <c r="HV772" s="7"/>
      <c r="HW772" s="7"/>
      <c r="HX772" s="7"/>
      <c r="HY772" s="7"/>
      <c r="HZ772" s="8"/>
      <c r="IA772" s="6"/>
      <c r="IB772" s="7"/>
      <c r="IC772" s="7"/>
      <c r="ID772" s="7"/>
      <c r="IE772" s="7"/>
      <c r="IF772" s="8"/>
      <c r="IG772" s="6"/>
      <c r="IH772" s="7"/>
      <c r="II772" s="7"/>
      <c r="IJ772" s="7"/>
      <c r="IK772" s="7"/>
      <c r="IL772" s="8"/>
      <c r="IM772" s="6"/>
      <c r="IN772" s="7"/>
      <c r="IO772" s="7"/>
      <c r="IP772" s="7"/>
      <c r="IQ772" s="7"/>
      <c r="IR772" s="8"/>
      <c r="IS772" s="6"/>
      <c r="IT772" s="7"/>
      <c r="IU772" s="7"/>
      <c r="IV772" s="7"/>
    </row>
    <row r="773" customFormat="false" ht="12.75" hidden="false" customHeight="false" outlineLevel="0" collapsed="false">
      <c r="A773" s="5" t="s">
        <v>906</v>
      </c>
      <c r="B773" s="6" t="n">
        <v>37054</v>
      </c>
      <c r="C773" s="7" t="s">
        <v>865</v>
      </c>
      <c r="D773" s="7" t="s">
        <v>663</v>
      </c>
      <c r="E773" s="7"/>
      <c r="F773" s="8" t="s">
        <v>665</v>
      </c>
      <c r="G773" s="8" t="n">
        <v>975</v>
      </c>
      <c r="H773" s="7"/>
      <c r="I773" s="7"/>
      <c r="J773" s="7"/>
      <c r="K773" s="7"/>
      <c r="L773" s="8"/>
      <c r="M773" s="6"/>
      <c r="N773" s="7"/>
      <c r="O773" s="7"/>
      <c r="P773" s="7"/>
      <c r="Q773" s="7"/>
      <c r="R773" s="8"/>
      <c r="S773" s="6"/>
      <c r="T773" s="7"/>
      <c r="U773" s="7"/>
      <c r="V773" s="7"/>
      <c r="W773" s="7"/>
      <c r="X773" s="8"/>
      <c r="Y773" s="6"/>
      <c r="Z773" s="7"/>
      <c r="AA773" s="7"/>
      <c r="AB773" s="7"/>
      <c r="AC773" s="7"/>
      <c r="AD773" s="8"/>
      <c r="AE773" s="6"/>
      <c r="AF773" s="7"/>
      <c r="AG773" s="7"/>
      <c r="AH773" s="7"/>
      <c r="AI773" s="7"/>
      <c r="AJ773" s="8"/>
      <c r="AK773" s="6"/>
      <c r="AL773" s="7"/>
      <c r="AM773" s="7"/>
      <c r="AN773" s="7"/>
      <c r="AO773" s="7"/>
      <c r="AP773" s="8"/>
      <c r="AQ773" s="6"/>
      <c r="AR773" s="7"/>
      <c r="AS773" s="7"/>
      <c r="AT773" s="7"/>
      <c r="AU773" s="7"/>
      <c r="AV773" s="8"/>
      <c r="AW773" s="6"/>
      <c r="AX773" s="7"/>
      <c r="AY773" s="7"/>
      <c r="AZ773" s="7"/>
      <c r="BA773" s="7"/>
      <c r="BB773" s="8"/>
      <c r="BC773" s="6"/>
      <c r="BD773" s="7"/>
      <c r="BE773" s="7"/>
      <c r="BF773" s="7"/>
      <c r="BG773" s="7"/>
      <c r="BH773" s="8"/>
      <c r="BI773" s="6"/>
      <c r="BJ773" s="7"/>
      <c r="BK773" s="7"/>
      <c r="BL773" s="7"/>
      <c r="BM773" s="7"/>
      <c r="BN773" s="8"/>
      <c r="BO773" s="6"/>
      <c r="BP773" s="7"/>
      <c r="BQ773" s="7"/>
      <c r="BR773" s="7"/>
      <c r="BS773" s="7"/>
      <c r="BT773" s="8"/>
      <c r="BU773" s="6"/>
      <c r="BV773" s="7"/>
      <c r="BW773" s="7"/>
      <c r="BX773" s="7"/>
      <c r="BY773" s="7"/>
      <c r="BZ773" s="8"/>
      <c r="CA773" s="6"/>
      <c r="CB773" s="7"/>
      <c r="CC773" s="7"/>
      <c r="CD773" s="7"/>
      <c r="CE773" s="7"/>
      <c r="CF773" s="8"/>
      <c r="CG773" s="6"/>
      <c r="CH773" s="7"/>
      <c r="CI773" s="7"/>
      <c r="CJ773" s="7"/>
      <c r="CK773" s="7"/>
      <c r="CL773" s="8"/>
      <c r="CM773" s="6"/>
      <c r="CN773" s="7"/>
      <c r="CO773" s="7"/>
      <c r="CP773" s="7"/>
      <c r="CQ773" s="7"/>
      <c r="CR773" s="8"/>
      <c r="CS773" s="6"/>
      <c r="CT773" s="7"/>
      <c r="CU773" s="7"/>
      <c r="CV773" s="7"/>
      <c r="CW773" s="7"/>
      <c r="CX773" s="8"/>
      <c r="CY773" s="6"/>
      <c r="CZ773" s="7"/>
      <c r="DA773" s="7"/>
      <c r="DB773" s="7"/>
      <c r="DC773" s="7"/>
      <c r="DD773" s="8"/>
      <c r="DE773" s="6"/>
      <c r="DF773" s="7"/>
      <c r="DG773" s="7"/>
      <c r="DH773" s="7"/>
      <c r="DI773" s="7"/>
      <c r="DJ773" s="8"/>
      <c r="DK773" s="6"/>
      <c r="DL773" s="7"/>
      <c r="DM773" s="7"/>
      <c r="DN773" s="7"/>
      <c r="DO773" s="7"/>
      <c r="DP773" s="8"/>
      <c r="DQ773" s="6"/>
      <c r="DR773" s="7"/>
      <c r="DS773" s="7"/>
      <c r="DT773" s="7"/>
      <c r="DU773" s="7"/>
      <c r="DV773" s="8"/>
      <c r="DW773" s="6"/>
      <c r="DX773" s="7"/>
      <c r="DY773" s="7"/>
      <c r="DZ773" s="7"/>
      <c r="EA773" s="7"/>
      <c r="EB773" s="8"/>
      <c r="EC773" s="6"/>
      <c r="ED773" s="7"/>
      <c r="EE773" s="7"/>
      <c r="EF773" s="7"/>
      <c r="EG773" s="7"/>
      <c r="EH773" s="8"/>
      <c r="EI773" s="6"/>
      <c r="EJ773" s="7"/>
      <c r="EK773" s="7"/>
      <c r="EL773" s="7"/>
      <c r="EM773" s="7"/>
      <c r="EN773" s="8"/>
      <c r="EO773" s="6"/>
      <c r="EP773" s="7"/>
      <c r="EQ773" s="7"/>
      <c r="ER773" s="7"/>
      <c r="ES773" s="7"/>
      <c r="ET773" s="8"/>
      <c r="EU773" s="6"/>
      <c r="EV773" s="7"/>
      <c r="EW773" s="7"/>
      <c r="EX773" s="7"/>
      <c r="EY773" s="7"/>
      <c r="EZ773" s="8"/>
      <c r="FA773" s="6"/>
      <c r="FB773" s="7"/>
      <c r="FC773" s="7"/>
      <c r="FD773" s="7"/>
      <c r="FE773" s="7"/>
      <c r="FF773" s="8"/>
      <c r="FG773" s="6"/>
      <c r="FH773" s="7"/>
      <c r="FI773" s="7"/>
      <c r="FJ773" s="7"/>
      <c r="FK773" s="7"/>
      <c r="FL773" s="8"/>
      <c r="FM773" s="6"/>
      <c r="FN773" s="7"/>
      <c r="FO773" s="7"/>
      <c r="FP773" s="7"/>
      <c r="FQ773" s="7"/>
      <c r="FR773" s="8"/>
      <c r="FS773" s="6"/>
      <c r="FT773" s="7"/>
      <c r="FU773" s="7"/>
      <c r="FV773" s="7"/>
      <c r="FW773" s="7"/>
      <c r="FX773" s="8"/>
      <c r="FY773" s="6"/>
      <c r="FZ773" s="7"/>
      <c r="GA773" s="7"/>
      <c r="GB773" s="7"/>
      <c r="GC773" s="7"/>
      <c r="GD773" s="8"/>
      <c r="GE773" s="6"/>
      <c r="GF773" s="7"/>
      <c r="GG773" s="7"/>
      <c r="GH773" s="7"/>
      <c r="GI773" s="7"/>
      <c r="GJ773" s="8"/>
      <c r="GK773" s="6"/>
      <c r="GL773" s="7"/>
      <c r="GM773" s="7"/>
      <c r="GN773" s="7"/>
      <c r="GO773" s="7"/>
      <c r="GP773" s="8"/>
      <c r="GQ773" s="6"/>
      <c r="GR773" s="7"/>
      <c r="GS773" s="7"/>
      <c r="GT773" s="7"/>
      <c r="GU773" s="7"/>
      <c r="GV773" s="8"/>
      <c r="GW773" s="6"/>
      <c r="GX773" s="7"/>
      <c r="GY773" s="7"/>
      <c r="GZ773" s="7"/>
      <c r="HA773" s="7"/>
      <c r="HB773" s="8"/>
      <c r="HC773" s="6"/>
      <c r="HD773" s="7"/>
      <c r="HE773" s="7"/>
      <c r="HF773" s="7"/>
      <c r="HG773" s="7"/>
      <c r="HH773" s="8"/>
      <c r="HI773" s="6"/>
      <c r="HJ773" s="7"/>
      <c r="HK773" s="7"/>
      <c r="HL773" s="7"/>
      <c r="HM773" s="7"/>
      <c r="HN773" s="8"/>
      <c r="HO773" s="6"/>
      <c r="HP773" s="7"/>
      <c r="HQ773" s="7"/>
      <c r="HR773" s="7"/>
      <c r="HS773" s="7"/>
      <c r="HT773" s="8"/>
      <c r="HU773" s="6"/>
      <c r="HV773" s="7"/>
      <c r="HW773" s="7"/>
      <c r="HX773" s="7"/>
      <c r="HY773" s="7"/>
      <c r="HZ773" s="8"/>
      <c r="IA773" s="6"/>
      <c r="IB773" s="7"/>
      <c r="IC773" s="7"/>
      <c r="ID773" s="7"/>
      <c r="IE773" s="7"/>
      <c r="IF773" s="8"/>
      <c r="IG773" s="6"/>
      <c r="IH773" s="7"/>
      <c r="II773" s="7"/>
      <c r="IJ773" s="7"/>
      <c r="IK773" s="7"/>
      <c r="IL773" s="8"/>
      <c r="IM773" s="6"/>
      <c r="IN773" s="7"/>
      <c r="IO773" s="7"/>
      <c r="IP773" s="7"/>
      <c r="IQ773" s="7"/>
      <c r="IR773" s="8"/>
      <c r="IS773" s="6"/>
      <c r="IT773" s="7"/>
      <c r="IU773" s="7"/>
      <c r="IV773" s="7"/>
    </row>
    <row r="774" customFormat="false" ht="12.75" hidden="false" customHeight="false" outlineLevel="0" collapsed="false">
      <c r="A774" s="5" t="s">
        <v>907</v>
      </c>
      <c r="B774" s="6" t="n">
        <v>37055</v>
      </c>
      <c r="C774" s="7" t="s">
        <v>780</v>
      </c>
      <c r="D774" s="7" t="s">
        <v>663</v>
      </c>
      <c r="E774" s="7"/>
      <c r="F774" s="8" t="s">
        <v>772</v>
      </c>
      <c r="G774" s="8" t="n">
        <v>979</v>
      </c>
      <c r="H774" s="7"/>
      <c r="I774" s="7"/>
      <c r="J774" s="7"/>
      <c r="K774" s="7"/>
      <c r="L774" s="8"/>
      <c r="M774" s="6"/>
      <c r="N774" s="7"/>
      <c r="O774" s="7"/>
      <c r="P774" s="7"/>
      <c r="Q774" s="7"/>
      <c r="R774" s="8"/>
      <c r="S774" s="6"/>
      <c r="T774" s="7"/>
      <c r="U774" s="7"/>
      <c r="V774" s="7"/>
      <c r="W774" s="7"/>
      <c r="X774" s="8"/>
      <c r="Y774" s="6"/>
      <c r="Z774" s="7"/>
      <c r="AA774" s="7"/>
      <c r="AB774" s="7"/>
      <c r="AC774" s="7"/>
      <c r="AD774" s="8"/>
      <c r="AE774" s="6"/>
      <c r="AF774" s="7"/>
      <c r="AG774" s="7"/>
      <c r="AH774" s="7"/>
      <c r="AI774" s="7"/>
      <c r="AJ774" s="8"/>
      <c r="AK774" s="6"/>
      <c r="AL774" s="7"/>
      <c r="AM774" s="7"/>
      <c r="AN774" s="7"/>
      <c r="AO774" s="7"/>
      <c r="AP774" s="8"/>
      <c r="AQ774" s="6"/>
      <c r="AR774" s="7"/>
      <c r="AS774" s="7"/>
      <c r="AT774" s="7"/>
      <c r="AU774" s="7"/>
      <c r="AV774" s="8"/>
      <c r="AW774" s="6"/>
      <c r="AX774" s="7"/>
      <c r="AY774" s="7"/>
      <c r="AZ774" s="7"/>
      <c r="BA774" s="7"/>
      <c r="BB774" s="8"/>
      <c r="BC774" s="6"/>
      <c r="BD774" s="7"/>
      <c r="BE774" s="7"/>
      <c r="BF774" s="7"/>
      <c r="BG774" s="7"/>
      <c r="BH774" s="8"/>
      <c r="BI774" s="6"/>
      <c r="BJ774" s="7"/>
      <c r="BK774" s="7"/>
      <c r="BL774" s="7"/>
      <c r="BM774" s="7"/>
      <c r="BN774" s="8"/>
      <c r="BO774" s="6"/>
      <c r="BP774" s="7"/>
      <c r="BQ774" s="7"/>
      <c r="BR774" s="7"/>
      <c r="BS774" s="7"/>
      <c r="BT774" s="8"/>
      <c r="BU774" s="6"/>
      <c r="BV774" s="7"/>
      <c r="BW774" s="7"/>
      <c r="BX774" s="7"/>
      <c r="BY774" s="7"/>
      <c r="BZ774" s="8"/>
      <c r="CA774" s="6"/>
      <c r="CB774" s="7"/>
      <c r="CC774" s="7"/>
      <c r="CD774" s="7"/>
      <c r="CE774" s="7"/>
      <c r="CF774" s="8"/>
      <c r="CG774" s="6"/>
      <c r="CH774" s="7"/>
      <c r="CI774" s="7"/>
      <c r="CJ774" s="7"/>
      <c r="CK774" s="7"/>
      <c r="CL774" s="8"/>
      <c r="CM774" s="6"/>
      <c r="CN774" s="7"/>
      <c r="CO774" s="7"/>
      <c r="CP774" s="7"/>
      <c r="CQ774" s="7"/>
      <c r="CR774" s="8"/>
      <c r="CS774" s="6"/>
      <c r="CT774" s="7"/>
      <c r="CU774" s="7"/>
      <c r="CV774" s="7"/>
      <c r="CW774" s="7"/>
      <c r="CX774" s="8"/>
      <c r="CY774" s="6"/>
      <c r="CZ774" s="7"/>
      <c r="DA774" s="7"/>
      <c r="DB774" s="7"/>
      <c r="DC774" s="7"/>
      <c r="DD774" s="8"/>
      <c r="DE774" s="6"/>
      <c r="DF774" s="7"/>
      <c r="DG774" s="7"/>
      <c r="DH774" s="7"/>
      <c r="DI774" s="7"/>
      <c r="DJ774" s="8"/>
      <c r="DK774" s="6"/>
      <c r="DL774" s="7"/>
      <c r="DM774" s="7"/>
      <c r="DN774" s="7"/>
      <c r="DO774" s="7"/>
      <c r="DP774" s="8"/>
      <c r="DQ774" s="6"/>
      <c r="DR774" s="7"/>
      <c r="DS774" s="7"/>
      <c r="DT774" s="7"/>
      <c r="DU774" s="7"/>
      <c r="DV774" s="8"/>
      <c r="DW774" s="6"/>
      <c r="DX774" s="7"/>
      <c r="DY774" s="7"/>
      <c r="DZ774" s="7"/>
      <c r="EA774" s="7"/>
      <c r="EB774" s="8"/>
      <c r="EC774" s="6"/>
      <c r="ED774" s="7"/>
      <c r="EE774" s="7"/>
      <c r="EF774" s="7"/>
      <c r="EG774" s="7"/>
      <c r="EH774" s="8"/>
      <c r="EI774" s="6"/>
      <c r="EJ774" s="7"/>
      <c r="EK774" s="7"/>
      <c r="EL774" s="7"/>
      <c r="EM774" s="7"/>
      <c r="EN774" s="8"/>
      <c r="EO774" s="6"/>
      <c r="EP774" s="7"/>
      <c r="EQ774" s="7"/>
      <c r="ER774" s="7"/>
      <c r="ES774" s="7"/>
      <c r="ET774" s="8"/>
      <c r="EU774" s="6"/>
      <c r="EV774" s="7"/>
      <c r="EW774" s="7"/>
      <c r="EX774" s="7"/>
      <c r="EY774" s="7"/>
      <c r="EZ774" s="8"/>
      <c r="FA774" s="6"/>
      <c r="FB774" s="7"/>
      <c r="FC774" s="7"/>
      <c r="FD774" s="7"/>
      <c r="FE774" s="7"/>
      <c r="FF774" s="8"/>
      <c r="FG774" s="6"/>
      <c r="FH774" s="7"/>
      <c r="FI774" s="7"/>
      <c r="FJ774" s="7"/>
      <c r="FK774" s="7"/>
      <c r="FL774" s="8"/>
      <c r="FM774" s="6"/>
      <c r="FN774" s="7"/>
      <c r="FO774" s="7"/>
      <c r="FP774" s="7"/>
      <c r="FQ774" s="7"/>
      <c r="FR774" s="8"/>
      <c r="FS774" s="6"/>
      <c r="FT774" s="7"/>
      <c r="FU774" s="7"/>
      <c r="FV774" s="7"/>
      <c r="FW774" s="7"/>
      <c r="FX774" s="8"/>
      <c r="FY774" s="6"/>
      <c r="FZ774" s="7"/>
      <c r="GA774" s="7"/>
      <c r="GB774" s="7"/>
      <c r="GC774" s="7"/>
      <c r="GD774" s="8"/>
      <c r="GE774" s="6"/>
      <c r="GF774" s="7"/>
      <c r="GG774" s="7"/>
      <c r="GH774" s="7"/>
      <c r="GI774" s="7"/>
      <c r="GJ774" s="8"/>
      <c r="GK774" s="6"/>
      <c r="GL774" s="7"/>
      <c r="GM774" s="7"/>
      <c r="GN774" s="7"/>
      <c r="GO774" s="7"/>
      <c r="GP774" s="8"/>
      <c r="GQ774" s="6"/>
      <c r="GR774" s="7"/>
      <c r="GS774" s="7"/>
      <c r="GT774" s="7"/>
      <c r="GU774" s="7"/>
      <c r="GV774" s="8"/>
      <c r="GW774" s="6"/>
      <c r="GX774" s="7"/>
      <c r="GY774" s="7"/>
      <c r="GZ774" s="7"/>
      <c r="HA774" s="7"/>
      <c r="HB774" s="8"/>
      <c r="HC774" s="6"/>
      <c r="HD774" s="7"/>
      <c r="HE774" s="7"/>
      <c r="HF774" s="7"/>
      <c r="HG774" s="7"/>
      <c r="HH774" s="8"/>
      <c r="HI774" s="6"/>
      <c r="HJ774" s="7"/>
      <c r="HK774" s="7"/>
      <c r="HL774" s="7"/>
      <c r="HM774" s="7"/>
      <c r="HN774" s="8"/>
      <c r="HO774" s="6"/>
      <c r="HP774" s="7"/>
      <c r="HQ774" s="7"/>
      <c r="HR774" s="7"/>
      <c r="HS774" s="7"/>
      <c r="HT774" s="8"/>
      <c r="HU774" s="6"/>
      <c r="HV774" s="7"/>
      <c r="HW774" s="7"/>
      <c r="HX774" s="7"/>
      <c r="HY774" s="7"/>
      <c r="HZ774" s="8"/>
      <c r="IA774" s="6"/>
      <c r="IB774" s="7"/>
      <c r="IC774" s="7"/>
      <c r="ID774" s="7"/>
      <c r="IE774" s="7"/>
      <c r="IF774" s="8"/>
      <c r="IG774" s="6"/>
      <c r="IH774" s="7"/>
      <c r="II774" s="7"/>
      <c r="IJ774" s="7"/>
      <c r="IK774" s="7"/>
      <c r="IL774" s="8"/>
      <c r="IM774" s="6"/>
      <c r="IN774" s="7"/>
      <c r="IO774" s="7"/>
      <c r="IP774" s="7"/>
      <c r="IQ774" s="7"/>
      <c r="IR774" s="8"/>
      <c r="IS774" s="6"/>
      <c r="IT774" s="7"/>
      <c r="IU774" s="7"/>
      <c r="IV774" s="7"/>
    </row>
    <row r="775" customFormat="false" ht="12.75" hidden="false" customHeight="false" outlineLevel="0" collapsed="false">
      <c r="A775" s="5" t="s">
        <v>908</v>
      </c>
      <c r="B775" s="6" t="n">
        <v>37056</v>
      </c>
      <c r="C775" s="7" t="s">
        <v>690</v>
      </c>
      <c r="D775" s="7" t="s">
        <v>663</v>
      </c>
      <c r="E775" s="7"/>
      <c r="F775" s="8" t="s">
        <v>898</v>
      </c>
      <c r="G775" s="8" t="n">
        <v>0</v>
      </c>
      <c r="H775" s="7"/>
      <c r="I775" s="7"/>
      <c r="J775" s="7"/>
      <c r="K775" s="7"/>
      <c r="L775" s="8"/>
      <c r="M775" s="6"/>
      <c r="N775" s="7"/>
      <c r="O775" s="7"/>
      <c r="P775" s="7"/>
      <c r="Q775" s="7"/>
      <c r="R775" s="8"/>
      <c r="S775" s="6"/>
      <c r="T775" s="7"/>
      <c r="U775" s="7"/>
      <c r="V775" s="7"/>
      <c r="W775" s="7"/>
      <c r="X775" s="8"/>
      <c r="Y775" s="6"/>
      <c r="Z775" s="7"/>
      <c r="AA775" s="7"/>
      <c r="AB775" s="7"/>
      <c r="AC775" s="7"/>
      <c r="AD775" s="8"/>
      <c r="AE775" s="6"/>
      <c r="AF775" s="7"/>
      <c r="AG775" s="7"/>
      <c r="AH775" s="7"/>
      <c r="AI775" s="7"/>
      <c r="AJ775" s="8"/>
      <c r="AK775" s="6"/>
      <c r="AL775" s="7"/>
      <c r="AM775" s="7"/>
      <c r="AN775" s="7"/>
      <c r="AO775" s="7"/>
      <c r="AP775" s="8"/>
      <c r="AQ775" s="6"/>
      <c r="AR775" s="7"/>
      <c r="AS775" s="7"/>
      <c r="AT775" s="7"/>
      <c r="AU775" s="7"/>
      <c r="AV775" s="8"/>
      <c r="AW775" s="6"/>
      <c r="AX775" s="7"/>
      <c r="AY775" s="7"/>
      <c r="AZ775" s="7"/>
      <c r="BA775" s="7"/>
      <c r="BB775" s="8"/>
      <c r="BC775" s="6"/>
      <c r="BD775" s="7"/>
      <c r="BE775" s="7"/>
      <c r="BF775" s="7"/>
      <c r="BG775" s="7"/>
      <c r="BH775" s="8"/>
      <c r="BI775" s="6"/>
      <c r="BJ775" s="7"/>
      <c r="BK775" s="7"/>
      <c r="BL775" s="7"/>
      <c r="BM775" s="7"/>
      <c r="BN775" s="8"/>
      <c r="BO775" s="6"/>
      <c r="BP775" s="7"/>
      <c r="BQ775" s="7"/>
      <c r="BR775" s="7"/>
      <c r="BS775" s="7"/>
      <c r="BT775" s="8"/>
      <c r="BU775" s="6"/>
      <c r="BV775" s="7"/>
      <c r="BW775" s="7"/>
      <c r="BX775" s="7"/>
      <c r="BY775" s="7"/>
      <c r="BZ775" s="8"/>
      <c r="CA775" s="6"/>
      <c r="CB775" s="7"/>
      <c r="CC775" s="7"/>
      <c r="CD775" s="7"/>
      <c r="CE775" s="7"/>
      <c r="CF775" s="8"/>
      <c r="CG775" s="6"/>
      <c r="CH775" s="7"/>
      <c r="CI775" s="7"/>
      <c r="CJ775" s="7"/>
      <c r="CK775" s="7"/>
      <c r="CL775" s="8"/>
      <c r="CM775" s="6"/>
      <c r="CN775" s="7"/>
      <c r="CO775" s="7"/>
      <c r="CP775" s="7"/>
      <c r="CQ775" s="7"/>
      <c r="CR775" s="8"/>
      <c r="CS775" s="6"/>
      <c r="CT775" s="7"/>
      <c r="CU775" s="7"/>
      <c r="CV775" s="7"/>
      <c r="CW775" s="7"/>
      <c r="CX775" s="8"/>
      <c r="CY775" s="6"/>
      <c r="CZ775" s="7"/>
      <c r="DA775" s="7"/>
      <c r="DB775" s="7"/>
      <c r="DC775" s="7"/>
      <c r="DD775" s="8"/>
      <c r="DE775" s="6"/>
      <c r="DF775" s="7"/>
      <c r="DG775" s="7"/>
      <c r="DH775" s="7"/>
      <c r="DI775" s="7"/>
      <c r="DJ775" s="8"/>
      <c r="DK775" s="6"/>
      <c r="DL775" s="7"/>
      <c r="DM775" s="7"/>
      <c r="DN775" s="7"/>
      <c r="DO775" s="7"/>
      <c r="DP775" s="8"/>
      <c r="DQ775" s="6"/>
      <c r="DR775" s="7"/>
      <c r="DS775" s="7"/>
      <c r="DT775" s="7"/>
      <c r="DU775" s="7"/>
      <c r="DV775" s="8"/>
      <c r="DW775" s="6"/>
      <c r="DX775" s="7"/>
      <c r="DY775" s="7"/>
      <c r="DZ775" s="7"/>
      <c r="EA775" s="7"/>
      <c r="EB775" s="8"/>
      <c r="EC775" s="6"/>
      <c r="ED775" s="7"/>
      <c r="EE775" s="7"/>
      <c r="EF775" s="7"/>
      <c r="EG775" s="7"/>
      <c r="EH775" s="8"/>
      <c r="EI775" s="6"/>
      <c r="EJ775" s="7"/>
      <c r="EK775" s="7"/>
      <c r="EL775" s="7"/>
      <c r="EM775" s="7"/>
      <c r="EN775" s="8"/>
      <c r="EO775" s="6"/>
      <c r="EP775" s="7"/>
      <c r="EQ775" s="7"/>
      <c r="ER775" s="7"/>
      <c r="ES775" s="7"/>
      <c r="ET775" s="8"/>
      <c r="EU775" s="6"/>
      <c r="EV775" s="7"/>
      <c r="EW775" s="7"/>
      <c r="EX775" s="7"/>
      <c r="EY775" s="7"/>
      <c r="EZ775" s="8"/>
      <c r="FA775" s="6"/>
      <c r="FB775" s="7"/>
      <c r="FC775" s="7"/>
      <c r="FD775" s="7"/>
      <c r="FE775" s="7"/>
      <c r="FF775" s="8"/>
      <c r="FG775" s="6"/>
      <c r="FH775" s="7"/>
      <c r="FI775" s="7"/>
      <c r="FJ775" s="7"/>
      <c r="FK775" s="7"/>
      <c r="FL775" s="8"/>
      <c r="FM775" s="6"/>
      <c r="FN775" s="7"/>
      <c r="FO775" s="7"/>
      <c r="FP775" s="7"/>
      <c r="FQ775" s="7"/>
      <c r="FR775" s="8"/>
      <c r="FS775" s="6"/>
      <c r="FT775" s="7"/>
      <c r="FU775" s="7"/>
      <c r="FV775" s="7"/>
      <c r="FW775" s="7"/>
      <c r="FX775" s="8"/>
      <c r="FY775" s="6"/>
      <c r="FZ775" s="7"/>
      <c r="GA775" s="7"/>
      <c r="GB775" s="7"/>
      <c r="GC775" s="7"/>
      <c r="GD775" s="8"/>
      <c r="GE775" s="6"/>
      <c r="GF775" s="7"/>
      <c r="GG775" s="7"/>
      <c r="GH775" s="7"/>
      <c r="GI775" s="7"/>
      <c r="GJ775" s="8"/>
      <c r="GK775" s="6"/>
      <c r="GL775" s="7"/>
      <c r="GM775" s="7"/>
      <c r="GN775" s="7"/>
      <c r="GO775" s="7"/>
      <c r="GP775" s="8"/>
      <c r="GQ775" s="6"/>
      <c r="GR775" s="7"/>
      <c r="GS775" s="7"/>
      <c r="GT775" s="7"/>
      <c r="GU775" s="7"/>
      <c r="GV775" s="8"/>
      <c r="GW775" s="6"/>
      <c r="GX775" s="7"/>
      <c r="GY775" s="7"/>
      <c r="GZ775" s="7"/>
      <c r="HA775" s="7"/>
      <c r="HB775" s="8"/>
      <c r="HC775" s="6"/>
      <c r="HD775" s="7"/>
      <c r="HE775" s="7"/>
      <c r="HF775" s="7"/>
      <c r="HG775" s="7"/>
      <c r="HH775" s="8"/>
      <c r="HI775" s="6"/>
      <c r="HJ775" s="7"/>
      <c r="HK775" s="7"/>
      <c r="HL775" s="7"/>
      <c r="HM775" s="7"/>
      <c r="HN775" s="8"/>
      <c r="HO775" s="6"/>
      <c r="HP775" s="7"/>
      <c r="HQ775" s="7"/>
      <c r="HR775" s="7"/>
      <c r="HS775" s="7"/>
      <c r="HT775" s="8"/>
      <c r="HU775" s="6"/>
      <c r="HV775" s="7"/>
      <c r="HW775" s="7"/>
      <c r="HX775" s="7"/>
      <c r="HY775" s="7"/>
      <c r="HZ775" s="8"/>
      <c r="IA775" s="6"/>
      <c r="IB775" s="7"/>
      <c r="IC775" s="7"/>
      <c r="ID775" s="7"/>
      <c r="IE775" s="7"/>
      <c r="IF775" s="8"/>
      <c r="IG775" s="6"/>
      <c r="IH775" s="7"/>
      <c r="II775" s="7"/>
      <c r="IJ775" s="7"/>
      <c r="IK775" s="7"/>
      <c r="IL775" s="8"/>
      <c r="IM775" s="6"/>
      <c r="IN775" s="7"/>
      <c r="IO775" s="7"/>
      <c r="IP775" s="7"/>
      <c r="IQ775" s="7"/>
      <c r="IR775" s="8"/>
      <c r="IS775" s="6"/>
      <c r="IT775" s="7"/>
      <c r="IU775" s="7"/>
      <c r="IV775" s="7"/>
    </row>
    <row r="776" customFormat="false" ht="12.75" hidden="false" customHeight="false" outlineLevel="0" collapsed="false">
      <c r="A776" s="5" t="s">
        <v>937</v>
      </c>
      <c r="B776" s="6" t="n">
        <v>37060</v>
      </c>
      <c r="C776" s="7" t="s">
        <v>722</v>
      </c>
      <c r="D776" s="7" t="s">
        <v>663</v>
      </c>
      <c r="E776" s="7"/>
      <c r="F776" s="8" t="s">
        <v>665</v>
      </c>
      <c r="G776" s="8" t="n">
        <v>6274</v>
      </c>
      <c r="H776" s="7"/>
      <c r="I776" s="7"/>
      <c r="J776" s="7"/>
      <c r="K776" s="7"/>
      <c r="L776" s="8"/>
      <c r="M776" s="6"/>
      <c r="N776" s="7"/>
      <c r="O776" s="7"/>
      <c r="P776" s="7"/>
      <c r="Q776" s="7"/>
      <c r="R776" s="8"/>
      <c r="S776" s="6"/>
      <c r="T776" s="7"/>
      <c r="U776" s="7"/>
      <c r="V776" s="7"/>
      <c r="W776" s="7"/>
      <c r="X776" s="8"/>
      <c r="Y776" s="6"/>
      <c r="Z776" s="7"/>
      <c r="AA776" s="7"/>
      <c r="AB776" s="7"/>
      <c r="AC776" s="7"/>
      <c r="AD776" s="8"/>
      <c r="AE776" s="6"/>
      <c r="AF776" s="7"/>
      <c r="AG776" s="7"/>
      <c r="AH776" s="7"/>
      <c r="AI776" s="7"/>
      <c r="AJ776" s="8"/>
      <c r="AK776" s="6"/>
      <c r="AL776" s="7"/>
      <c r="AM776" s="7"/>
      <c r="AN776" s="7"/>
      <c r="AO776" s="7"/>
      <c r="AP776" s="8"/>
      <c r="AQ776" s="6"/>
      <c r="AR776" s="7"/>
      <c r="AS776" s="7"/>
      <c r="AT776" s="7"/>
      <c r="AU776" s="7"/>
      <c r="AV776" s="8"/>
      <c r="AW776" s="6"/>
      <c r="AX776" s="7"/>
      <c r="AY776" s="7"/>
      <c r="AZ776" s="7"/>
      <c r="BA776" s="7"/>
      <c r="BB776" s="8"/>
      <c r="BC776" s="6"/>
      <c r="BD776" s="7"/>
      <c r="BE776" s="7"/>
      <c r="BF776" s="7"/>
      <c r="BG776" s="7"/>
      <c r="BH776" s="8"/>
      <c r="BI776" s="6"/>
      <c r="BJ776" s="7"/>
      <c r="BK776" s="7"/>
      <c r="BL776" s="7"/>
      <c r="BM776" s="7"/>
      <c r="BN776" s="8"/>
      <c r="BO776" s="6"/>
      <c r="BP776" s="7"/>
      <c r="BQ776" s="7"/>
      <c r="BR776" s="7"/>
      <c r="BS776" s="7"/>
      <c r="BT776" s="8"/>
      <c r="BU776" s="6"/>
      <c r="BV776" s="7"/>
      <c r="BW776" s="7"/>
      <c r="BX776" s="7"/>
      <c r="BY776" s="7"/>
      <c r="BZ776" s="8"/>
      <c r="CA776" s="6"/>
      <c r="CB776" s="7"/>
      <c r="CC776" s="7"/>
      <c r="CD776" s="7"/>
      <c r="CE776" s="7"/>
      <c r="CF776" s="8"/>
      <c r="CG776" s="6"/>
      <c r="CH776" s="7"/>
      <c r="CI776" s="7"/>
      <c r="CJ776" s="7"/>
      <c r="CK776" s="7"/>
      <c r="CL776" s="8"/>
      <c r="CM776" s="6"/>
      <c r="CN776" s="7"/>
      <c r="CO776" s="7"/>
      <c r="CP776" s="7"/>
      <c r="CQ776" s="7"/>
      <c r="CR776" s="8"/>
      <c r="CS776" s="6"/>
      <c r="CT776" s="7"/>
      <c r="CU776" s="7"/>
      <c r="CV776" s="7"/>
      <c r="CW776" s="7"/>
      <c r="CX776" s="8"/>
      <c r="CY776" s="6"/>
      <c r="CZ776" s="7"/>
      <c r="DA776" s="7"/>
      <c r="DB776" s="7"/>
      <c r="DC776" s="7"/>
      <c r="DD776" s="8"/>
      <c r="DE776" s="6"/>
      <c r="DF776" s="7"/>
      <c r="DG776" s="7"/>
      <c r="DH776" s="7"/>
      <c r="DI776" s="7"/>
      <c r="DJ776" s="8"/>
      <c r="DK776" s="6"/>
      <c r="DL776" s="7"/>
      <c r="DM776" s="7"/>
      <c r="DN776" s="7"/>
      <c r="DO776" s="7"/>
      <c r="DP776" s="8"/>
      <c r="DQ776" s="6"/>
      <c r="DR776" s="7"/>
      <c r="DS776" s="7"/>
      <c r="DT776" s="7"/>
      <c r="DU776" s="7"/>
      <c r="DV776" s="8"/>
      <c r="DW776" s="6"/>
      <c r="DX776" s="7"/>
      <c r="DY776" s="7"/>
      <c r="DZ776" s="7"/>
      <c r="EA776" s="7"/>
      <c r="EB776" s="8"/>
      <c r="EC776" s="6"/>
      <c r="ED776" s="7"/>
      <c r="EE776" s="7"/>
      <c r="EF776" s="7"/>
      <c r="EG776" s="7"/>
      <c r="EH776" s="8"/>
      <c r="EI776" s="6"/>
      <c r="EJ776" s="7"/>
      <c r="EK776" s="7"/>
      <c r="EL776" s="7"/>
      <c r="EM776" s="7"/>
      <c r="EN776" s="8"/>
      <c r="EO776" s="6"/>
      <c r="EP776" s="7"/>
      <c r="EQ776" s="7"/>
      <c r="ER776" s="7"/>
      <c r="ES776" s="7"/>
      <c r="ET776" s="8"/>
      <c r="EU776" s="6"/>
      <c r="EV776" s="7"/>
      <c r="EW776" s="7"/>
      <c r="EX776" s="7"/>
      <c r="EY776" s="7"/>
      <c r="EZ776" s="8"/>
      <c r="FA776" s="6"/>
      <c r="FB776" s="7"/>
      <c r="FC776" s="7"/>
      <c r="FD776" s="7"/>
      <c r="FE776" s="7"/>
      <c r="FF776" s="8"/>
      <c r="FG776" s="6"/>
      <c r="FH776" s="7"/>
      <c r="FI776" s="7"/>
      <c r="FJ776" s="7"/>
      <c r="FK776" s="7"/>
      <c r="FL776" s="8"/>
      <c r="FM776" s="6"/>
      <c r="FN776" s="7"/>
      <c r="FO776" s="7"/>
      <c r="FP776" s="7"/>
      <c r="FQ776" s="7"/>
      <c r="FR776" s="8"/>
      <c r="FS776" s="6"/>
      <c r="FT776" s="7"/>
      <c r="FU776" s="7"/>
      <c r="FV776" s="7"/>
      <c r="FW776" s="7"/>
      <c r="FX776" s="8"/>
      <c r="FY776" s="6"/>
      <c r="FZ776" s="7"/>
      <c r="GA776" s="7"/>
      <c r="GB776" s="7"/>
      <c r="GC776" s="7"/>
      <c r="GD776" s="8"/>
      <c r="GE776" s="6"/>
      <c r="GF776" s="7"/>
      <c r="GG776" s="7"/>
      <c r="GH776" s="7"/>
      <c r="GI776" s="7"/>
      <c r="GJ776" s="8"/>
      <c r="GK776" s="6"/>
      <c r="GL776" s="7"/>
      <c r="GM776" s="7"/>
      <c r="GN776" s="7"/>
      <c r="GO776" s="7"/>
      <c r="GP776" s="8"/>
      <c r="GQ776" s="6"/>
      <c r="GR776" s="7"/>
      <c r="GS776" s="7"/>
      <c r="GT776" s="7"/>
      <c r="GU776" s="7"/>
      <c r="GV776" s="8"/>
      <c r="GW776" s="6"/>
      <c r="GX776" s="7"/>
      <c r="GY776" s="7"/>
      <c r="GZ776" s="7"/>
      <c r="HA776" s="7"/>
      <c r="HB776" s="8"/>
      <c r="HC776" s="6"/>
      <c r="HD776" s="7"/>
      <c r="HE776" s="7"/>
      <c r="HF776" s="7"/>
      <c r="HG776" s="7"/>
      <c r="HH776" s="8"/>
      <c r="HI776" s="6"/>
      <c r="HJ776" s="7"/>
      <c r="HK776" s="7"/>
      <c r="HL776" s="7"/>
      <c r="HM776" s="7"/>
      <c r="HN776" s="8"/>
      <c r="HO776" s="6"/>
      <c r="HP776" s="7"/>
      <c r="HQ776" s="7"/>
      <c r="HR776" s="7"/>
      <c r="HS776" s="7"/>
      <c r="HT776" s="8"/>
      <c r="HU776" s="6"/>
      <c r="HV776" s="7"/>
      <c r="HW776" s="7"/>
      <c r="HX776" s="7"/>
      <c r="HY776" s="7"/>
      <c r="HZ776" s="8"/>
      <c r="IA776" s="6"/>
      <c r="IB776" s="7"/>
      <c r="IC776" s="7"/>
      <c r="ID776" s="7"/>
      <c r="IE776" s="7"/>
      <c r="IF776" s="8"/>
      <c r="IG776" s="6"/>
      <c r="IH776" s="7"/>
      <c r="II776" s="7"/>
      <c r="IJ776" s="7"/>
      <c r="IK776" s="7"/>
      <c r="IL776" s="8"/>
      <c r="IM776" s="6"/>
      <c r="IN776" s="7"/>
      <c r="IO776" s="7"/>
      <c r="IP776" s="7"/>
      <c r="IQ776" s="7"/>
      <c r="IR776" s="8"/>
      <c r="IS776" s="6"/>
      <c r="IT776" s="7"/>
      <c r="IU776" s="7"/>
      <c r="IV776" s="7"/>
    </row>
    <row r="777" customFormat="false" ht="12.75" hidden="false" customHeight="false" outlineLevel="0" collapsed="false">
      <c r="A777" s="5" t="s">
        <v>909</v>
      </c>
      <c r="B777" s="6" t="n">
        <v>37061</v>
      </c>
      <c r="C777" s="7" t="s">
        <v>690</v>
      </c>
      <c r="D777" s="7" t="s">
        <v>663</v>
      </c>
      <c r="E777" s="7"/>
      <c r="F777" s="8" t="s">
        <v>665</v>
      </c>
      <c r="G777" s="8" t="n">
        <v>0</v>
      </c>
      <c r="H777" s="7"/>
      <c r="I777" s="7"/>
      <c r="J777" s="7"/>
      <c r="K777" s="7"/>
      <c r="L777" s="8"/>
      <c r="M777" s="6"/>
      <c r="N777" s="7"/>
      <c r="O777" s="7"/>
      <c r="P777" s="7"/>
      <c r="Q777" s="7"/>
      <c r="R777" s="8"/>
      <c r="S777" s="6"/>
      <c r="T777" s="7"/>
      <c r="U777" s="7"/>
      <c r="V777" s="7"/>
      <c r="W777" s="7"/>
      <c r="X777" s="8"/>
      <c r="Y777" s="6"/>
      <c r="Z777" s="7"/>
      <c r="AA777" s="7"/>
      <c r="AB777" s="7"/>
      <c r="AC777" s="7"/>
      <c r="AD777" s="8"/>
      <c r="AE777" s="6"/>
      <c r="AF777" s="7"/>
      <c r="AG777" s="7"/>
      <c r="AH777" s="7"/>
      <c r="AI777" s="7"/>
      <c r="AJ777" s="8"/>
      <c r="AK777" s="6"/>
      <c r="AL777" s="7"/>
      <c r="AM777" s="7"/>
      <c r="AN777" s="7"/>
      <c r="AO777" s="7"/>
      <c r="AP777" s="8"/>
      <c r="AQ777" s="6"/>
      <c r="AR777" s="7"/>
      <c r="AS777" s="7"/>
      <c r="AT777" s="7"/>
      <c r="AU777" s="7"/>
      <c r="AV777" s="8"/>
      <c r="AW777" s="6"/>
      <c r="AX777" s="7"/>
      <c r="AY777" s="7"/>
      <c r="AZ777" s="7"/>
      <c r="BA777" s="7"/>
      <c r="BB777" s="8"/>
      <c r="BC777" s="6"/>
      <c r="BD777" s="7"/>
      <c r="BE777" s="7"/>
      <c r="BF777" s="7"/>
      <c r="BG777" s="7"/>
      <c r="BH777" s="8"/>
      <c r="BI777" s="6"/>
      <c r="BJ777" s="7"/>
      <c r="BK777" s="7"/>
      <c r="BL777" s="7"/>
      <c r="BM777" s="7"/>
      <c r="BN777" s="8"/>
      <c r="BO777" s="6"/>
      <c r="BP777" s="7"/>
      <c r="BQ777" s="7"/>
      <c r="BR777" s="7"/>
      <c r="BS777" s="7"/>
      <c r="BT777" s="8"/>
      <c r="BU777" s="6"/>
      <c r="BV777" s="7"/>
      <c r="BW777" s="7"/>
      <c r="BX777" s="7"/>
      <c r="BY777" s="7"/>
      <c r="BZ777" s="8"/>
      <c r="CA777" s="6"/>
      <c r="CB777" s="7"/>
      <c r="CC777" s="7"/>
      <c r="CD777" s="7"/>
      <c r="CE777" s="7"/>
      <c r="CF777" s="8"/>
      <c r="CG777" s="6"/>
      <c r="CH777" s="7"/>
      <c r="CI777" s="7"/>
      <c r="CJ777" s="7"/>
      <c r="CK777" s="7"/>
      <c r="CL777" s="8"/>
      <c r="CM777" s="6"/>
      <c r="CN777" s="7"/>
      <c r="CO777" s="7"/>
      <c r="CP777" s="7"/>
      <c r="CQ777" s="7"/>
      <c r="CR777" s="8"/>
      <c r="CS777" s="6"/>
      <c r="CT777" s="7"/>
      <c r="CU777" s="7"/>
      <c r="CV777" s="7"/>
      <c r="CW777" s="7"/>
      <c r="CX777" s="8"/>
      <c r="CY777" s="6"/>
      <c r="CZ777" s="7"/>
      <c r="DA777" s="7"/>
      <c r="DB777" s="7"/>
      <c r="DC777" s="7"/>
      <c r="DD777" s="8"/>
      <c r="DE777" s="6"/>
      <c r="DF777" s="7"/>
      <c r="DG777" s="7"/>
      <c r="DH777" s="7"/>
      <c r="DI777" s="7"/>
      <c r="DJ777" s="8"/>
      <c r="DK777" s="6"/>
      <c r="DL777" s="7"/>
      <c r="DM777" s="7"/>
      <c r="DN777" s="7"/>
      <c r="DO777" s="7"/>
      <c r="DP777" s="8"/>
      <c r="DQ777" s="6"/>
      <c r="DR777" s="7"/>
      <c r="DS777" s="7"/>
      <c r="DT777" s="7"/>
      <c r="DU777" s="7"/>
      <c r="DV777" s="8"/>
      <c r="DW777" s="6"/>
      <c r="DX777" s="7"/>
      <c r="DY777" s="7"/>
      <c r="DZ777" s="7"/>
      <c r="EA777" s="7"/>
      <c r="EB777" s="8"/>
      <c r="EC777" s="6"/>
      <c r="ED777" s="7"/>
      <c r="EE777" s="7"/>
      <c r="EF777" s="7"/>
      <c r="EG777" s="7"/>
      <c r="EH777" s="8"/>
      <c r="EI777" s="6"/>
      <c r="EJ777" s="7"/>
      <c r="EK777" s="7"/>
      <c r="EL777" s="7"/>
      <c r="EM777" s="7"/>
      <c r="EN777" s="8"/>
      <c r="EO777" s="6"/>
      <c r="EP777" s="7"/>
      <c r="EQ777" s="7"/>
      <c r="ER777" s="7"/>
      <c r="ES777" s="7"/>
      <c r="ET777" s="8"/>
      <c r="EU777" s="6"/>
      <c r="EV777" s="7"/>
      <c r="EW777" s="7"/>
      <c r="EX777" s="7"/>
      <c r="EY777" s="7"/>
      <c r="EZ777" s="8"/>
      <c r="FA777" s="6"/>
      <c r="FB777" s="7"/>
      <c r="FC777" s="7"/>
      <c r="FD777" s="7"/>
      <c r="FE777" s="7"/>
      <c r="FF777" s="8"/>
      <c r="FG777" s="6"/>
      <c r="FH777" s="7"/>
      <c r="FI777" s="7"/>
      <c r="FJ777" s="7"/>
      <c r="FK777" s="7"/>
      <c r="FL777" s="8"/>
      <c r="FM777" s="6"/>
      <c r="FN777" s="7"/>
      <c r="FO777" s="7"/>
      <c r="FP777" s="7"/>
      <c r="FQ777" s="7"/>
      <c r="FR777" s="8"/>
      <c r="FS777" s="6"/>
      <c r="FT777" s="7"/>
      <c r="FU777" s="7"/>
      <c r="FV777" s="7"/>
      <c r="FW777" s="7"/>
      <c r="FX777" s="8"/>
      <c r="FY777" s="6"/>
      <c r="FZ777" s="7"/>
      <c r="GA777" s="7"/>
      <c r="GB777" s="7"/>
      <c r="GC777" s="7"/>
      <c r="GD777" s="8"/>
      <c r="GE777" s="6"/>
      <c r="GF777" s="7"/>
      <c r="GG777" s="7"/>
      <c r="GH777" s="7"/>
      <c r="GI777" s="7"/>
      <c r="GJ777" s="8"/>
      <c r="GK777" s="6"/>
      <c r="GL777" s="7"/>
      <c r="GM777" s="7"/>
      <c r="GN777" s="7"/>
      <c r="GO777" s="7"/>
      <c r="GP777" s="8"/>
      <c r="GQ777" s="6"/>
      <c r="GR777" s="7"/>
      <c r="GS777" s="7"/>
      <c r="GT777" s="7"/>
      <c r="GU777" s="7"/>
      <c r="GV777" s="8"/>
      <c r="GW777" s="6"/>
      <c r="GX777" s="7"/>
      <c r="GY777" s="7"/>
      <c r="GZ777" s="7"/>
      <c r="HA777" s="7"/>
      <c r="HB777" s="8"/>
      <c r="HC777" s="6"/>
      <c r="HD777" s="7"/>
      <c r="HE777" s="7"/>
      <c r="HF777" s="7"/>
      <c r="HG777" s="7"/>
      <c r="HH777" s="8"/>
      <c r="HI777" s="6"/>
      <c r="HJ777" s="7"/>
      <c r="HK777" s="7"/>
      <c r="HL777" s="7"/>
      <c r="HM777" s="7"/>
      <c r="HN777" s="8"/>
      <c r="HO777" s="6"/>
      <c r="HP777" s="7"/>
      <c r="HQ777" s="7"/>
      <c r="HR777" s="7"/>
      <c r="HS777" s="7"/>
      <c r="HT777" s="8"/>
      <c r="HU777" s="6"/>
      <c r="HV777" s="7"/>
      <c r="HW777" s="7"/>
      <c r="HX777" s="7"/>
      <c r="HY777" s="7"/>
      <c r="HZ777" s="8"/>
      <c r="IA777" s="6"/>
      <c r="IB777" s="7"/>
      <c r="IC777" s="7"/>
      <c r="ID777" s="7"/>
      <c r="IE777" s="7"/>
      <c r="IF777" s="8"/>
      <c r="IG777" s="6"/>
      <c r="IH777" s="7"/>
      <c r="II777" s="7"/>
      <c r="IJ777" s="7"/>
      <c r="IK777" s="7"/>
      <c r="IL777" s="8"/>
      <c r="IM777" s="6"/>
      <c r="IN777" s="7"/>
      <c r="IO777" s="7"/>
      <c r="IP777" s="7"/>
      <c r="IQ777" s="7"/>
      <c r="IR777" s="8"/>
      <c r="IS777" s="6"/>
      <c r="IT777" s="7"/>
      <c r="IU777" s="7"/>
      <c r="IV777" s="7"/>
    </row>
    <row r="778" customFormat="false" ht="12.75" hidden="false" customHeight="false" outlineLevel="0" collapsed="false">
      <c r="A778" s="5" t="s">
        <v>910</v>
      </c>
      <c r="B778" s="6" t="n">
        <v>37062</v>
      </c>
      <c r="C778" s="7" t="s">
        <v>690</v>
      </c>
      <c r="D778" s="7" t="s">
        <v>663</v>
      </c>
      <c r="E778" s="7"/>
      <c r="F778" s="8" t="s">
        <v>772</v>
      </c>
      <c r="G778" s="8" t="n">
        <v>0</v>
      </c>
      <c r="H778" s="7"/>
      <c r="I778" s="7"/>
      <c r="J778" s="7"/>
      <c r="K778" s="7"/>
      <c r="L778" s="8"/>
      <c r="M778" s="6"/>
      <c r="N778" s="7"/>
      <c r="O778" s="7"/>
      <c r="P778" s="7"/>
      <c r="Q778" s="7"/>
      <c r="R778" s="8"/>
      <c r="S778" s="6"/>
      <c r="T778" s="7"/>
      <c r="U778" s="7"/>
      <c r="V778" s="7"/>
      <c r="W778" s="7"/>
      <c r="X778" s="8"/>
      <c r="Y778" s="6"/>
      <c r="Z778" s="7"/>
      <c r="AA778" s="7"/>
      <c r="AB778" s="7"/>
      <c r="AC778" s="7"/>
      <c r="AD778" s="8"/>
      <c r="AE778" s="6"/>
      <c r="AF778" s="7"/>
      <c r="AG778" s="7"/>
      <c r="AH778" s="7"/>
      <c r="AI778" s="7"/>
      <c r="AJ778" s="8"/>
      <c r="AK778" s="6"/>
      <c r="AL778" s="7"/>
      <c r="AM778" s="7"/>
      <c r="AN778" s="7"/>
      <c r="AO778" s="7"/>
      <c r="AP778" s="8"/>
      <c r="AQ778" s="6"/>
      <c r="AR778" s="7"/>
      <c r="AS778" s="7"/>
      <c r="AT778" s="7"/>
      <c r="AU778" s="7"/>
      <c r="AV778" s="8"/>
      <c r="AW778" s="6"/>
      <c r="AX778" s="7"/>
      <c r="AY778" s="7"/>
      <c r="AZ778" s="7"/>
      <c r="BA778" s="7"/>
      <c r="BB778" s="8"/>
      <c r="BC778" s="6"/>
      <c r="BD778" s="7"/>
      <c r="BE778" s="7"/>
      <c r="BF778" s="7"/>
      <c r="BG778" s="7"/>
      <c r="BH778" s="8"/>
      <c r="BI778" s="6"/>
      <c r="BJ778" s="7"/>
      <c r="BK778" s="7"/>
      <c r="BL778" s="7"/>
      <c r="BM778" s="7"/>
      <c r="BN778" s="8"/>
      <c r="BO778" s="6"/>
      <c r="BP778" s="7"/>
      <c r="BQ778" s="7"/>
      <c r="BR778" s="7"/>
      <c r="BS778" s="7"/>
      <c r="BT778" s="8"/>
      <c r="BU778" s="6"/>
      <c r="BV778" s="7"/>
      <c r="BW778" s="7"/>
      <c r="BX778" s="7"/>
      <c r="BY778" s="7"/>
      <c r="BZ778" s="8"/>
      <c r="CA778" s="6"/>
      <c r="CB778" s="7"/>
      <c r="CC778" s="7"/>
      <c r="CD778" s="7"/>
      <c r="CE778" s="7"/>
      <c r="CF778" s="8"/>
      <c r="CG778" s="6"/>
      <c r="CH778" s="7"/>
      <c r="CI778" s="7"/>
      <c r="CJ778" s="7"/>
      <c r="CK778" s="7"/>
      <c r="CL778" s="8"/>
      <c r="CM778" s="6"/>
      <c r="CN778" s="7"/>
      <c r="CO778" s="7"/>
      <c r="CP778" s="7"/>
      <c r="CQ778" s="7"/>
      <c r="CR778" s="8"/>
      <c r="CS778" s="6"/>
      <c r="CT778" s="7"/>
      <c r="CU778" s="7"/>
      <c r="CV778" s="7"/>
      <c r="CW778" s="7"/>
      <c r="CX778" s="8"/>
      <c r="CY778" s="6"/>
      <c r="CZ778" s="7"/>
      <c r="DA778" s="7"/>
      <c r="DB778" s="7"/>
      <c r="DC778" s="7"/>
      <c r="DD778" s="8"/>
      <c r="DE778" s="6"/>
      <c r="DF778" s="7"/>
      <c r="DG778" s="7"/>
      <c r="DH778" s="7"/>
      <c r="DI778" s="7"/>
      <c r="DJ778" s="8"/>
      <c r="DK778" s="6"/>
      <c r="DL778" s="7"/>
      <c r="DM778" s="7"/>
      <c r="DN778" s="7"/>
      <c r="DO778" s="7"/>
      <c r="DP778" s="8"/>
      <c r="DQ778" s="6"/>
      <c r="DR778" s="7"/>
      <c r="DS778" s="7"/>
      <c r="DT778" s="7"/>
      <c r="DU778" s="7"/>
      <c r="DV778" s="8"/>
      <c r="DW778" s="6"/>
      <c r="DX778" s="7"/>
      <c r="DY778" s="7"/>
      <c r="DZ778" s="7"/>
      <c r="EA778" s="7"/>
      <c r="EB778" s="8"/>
      <c r="EC778" s="6"/>
      <c r="ED778" s="7"/>
      <c r="EE778" s="7"/>
      <c r="EF778" s="7"/>
      <c r="EG778" s="7"/>
      <c r="EH778" s="8"/>
      <c r="EI778" s="6"/>
      <c r="EJ778" s="7"/>
      <c r="EK778" s="7"/>
      <c r="EL778" s="7"/>
      <c r="EM778" s="7"/>
      <c r="EN778" s="8"/>
      <c r="EO778" s="6"/>
      <c r="EP778" s="7"/>
      <c r="EQ778" s="7"/>
      <c r="ER778" s="7"/>
      <c r="ES778" s="7"/>
      <c r="ET778" s="8"/>
      <c r="EU778" s="6"/>
      <c r="EV778" s="7"/>
      <c r="EW778" s="7"/>
      <c r="EX778" s="7"/>
      <c r="EY778" s="7"/>
      <c r="EZ778" s="8"/>
      <c r="FA778" s="6"/>
      <c r="FB778" s="7"/>
      <c r="FC778" s="7"/>
      <c r="FD778" s="7"/>
      <c r="FE778" s="7"/>
      <c r="FF778" s="8"/>
      <c r="FG778" s="6"/>
      <c r="FH778" s="7"/>
      <c r="FI778" s="7"/>
      <c r="FJ778" s="7"/>
      <c r="FK778" s="7"/>
      <c r="FL778" s="8"/>
      <c r="FM778" s="6"/>
      <c r="FN778" s="7"/>
      <c r="FO778" s="7"/>
      <c r="FP778" s="7"/>
      <c r="FQ778" s="7"/>
      <c r="FR778" s="8"/>
      <c r="FS778" s="6"/>
      <c r="FT778" s="7"/>
      <c r="FU778" s="7"/>
      <c r="FV778" s="7"/>
      <c r="FW778" s="7"/>
      <c r="FX778" s="8"/>
      <c r="FY778" s="6"/>
      <c r="FZ778" s="7"/>
      <c r="GA778" s="7"/>
      <c r="GB778" s="7"/>
      <c r="GC778" s="7"/>
      <c r="GD778" s="8"/>
      <c r="GE778" s="6"/>
      <c r="GF778" s="7"/>
      <c r="GG778" s="7"/>
      <c r="GH778" s="7"/>
      <c r="GI778" s="7"/>
      <c r="GJ778" s="8"/>
      <c r="GK778" s="6"/>
      <c r="GL778" s="7"/>
      <c r="GM778" s="7"/>
      <c r="GN778" s="7"/>
      <c r="GO778" s="7"/>
      <c r="GP778" s="8"/>
      <c r="GQ778" s="6"/>
      <c r="GR778" s="7"/>
      <c r="GS778" s="7"/>
      <c r="GT778" s="7"/>
      <c r="GU778" s="7"/>
      <c r="GV778" s="8"/>
      <c r="GW778" s="6"/>
      <c r="GX778" s="7"/>
      <c r="GY778" s="7"/>
      <c r="GZ778" s="7"/>
      <c r="HA778" s="7"/>
      <c r="HB778" s="8"/>
      <c r="HC778" s="6"/>
      <c r="HD778" s="7"/>
      <c r="HE778" s="7"/>
      <c r="HF778" s="7"/>
      <c r="HG778" s="7"/>
      <c r="HH778" s="8"/>
      <c r="HI778" s="6"/>
      <c r="HJ778" s="7"/>
      <c r="HK778" s="7"/>
      <c r="HL778" s="7"/>
      <c r="HM778" s="7"/>
      <c r="HN778" s="8"/>
      <c r="HO778" s="6"/>
      <c r="HP778" s="7"/>
      <c r="HQ778" s="7"/>
      <c r="HR778" s="7"/>
      <c r="HS778" s="7"/>
      <c r="HT778" s="8"/>
      <c r="HU778" s="6"/>
      <c r="HV778" s="7"/>
      <c r="HW778" s="7"/>
      <c r="HX778" s="7"/>
      <c r="HY778" s="7"/>
      <c r="HZ778" s="8"/>
      <c r="IA778" s="6"/>
      <c r="IB778" s="7"/>
      <c r="IC778" s="7"/>
      <c r="ID778" s="7"/>
      <c r="IE778" s="7"/>
      <c r="IF778" s="8"/>
      <c r="IG778" s="6"/>
      <c r="IH778" s="7"/>
      <c r="II778" s="7"/>
      <c r="IJ778" s="7"/>
      <c r="IK778" s="7"/>
      <c r="IL778" s="8"/>
      <c r="IM778" s="6"/>
      <c r="IN778" s="7"/>
      <c r="IO778" s="7"/>
      <c r="IP778" s="7"/>
      <c r="IQ778" s="7"/>
      <c r="IR778" s="8"/>
      <c r="IS778" s="6"/>
      <c r="IT778" s="7"/>
      <c r="IU778" s="7"/>
      <c r="IV778" s="7"/>
    </row>
    <row r="779" customFormat="false" ht="12.75" hidden="false" customHeight="false" outlineLevel="0" collapsed="false">
      <c r="A779" s="5" t="s">
        <v>911</v>
      </c>
      <c r="B779" s="6" t="n">
        <v>37062</v>
      </c>
      <c r="C779" s="7" t="s">
        <v>690</v>
      </c>
      <c r="D779" s="7" t="s">
        <v>663</v>
      </c>
      <c r="E779" s="7"/>
      <c r="F779" s="8" t="s">
        <v>772</v>
      </c>
      <c r="G779" s="8" t="n">
        <v>0</v>
      </c>
      <c r="H779" s="7"/>
      <c r="I779" s="7"/>
      <c r="J779" s="7"/>
      <c r="K779" s="7"/>
      <c r="L779" s="8"/>
      <c r="M779" s="6"/>
      <c r="N779" s="7"/>
      <c r="O779" s="7"/>
      <c r="P779" s="7"/>
      <c r="Q779" s="7"/>
      <c r="R779" s="8"/>
      <c r="S779" s="6"/>
      <c r="T779" s="7"/>
      <c r="U779" s="7"/>
      <c r="V779" s="7"/>
      <c r="W779" s="7"/>
      <c r="X779" s="8"/>
      <c r="Y779" s="6"/>
      <c r="Z779" s="7"/>
      <c r="AA779" s="7"/>
      <c r="AB779" s="7"/>
      <c r="AC779" s="7"/>
      <c r="AD779" s="8"/>
      <c r="AE779" s="6"/>
      <c r="AF779" s="7"/>
      <c r="AG779" s="7"/>
      <c r="AH779" s="7"/>
      <c r="AI779" s="7"/>
      <c r="AJ779" s="8"/>
      <c r="AK779" s="6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8"/>
      <c r="AW779" s="6"/>
      <c r="AX779" s="7"/>
      <c r="AY779" s="7"/>
      <c r="AZ779" s="7"/>
      <c r="BA779" s="7"/>
      <c r="BB779" s="8"/>
      <c r="BC779" s="6"/>
      <c r="BD779" s="7"/>
      <c r="BE779" s="7"/>
      <c r="BF779" s="7"/>
      <c r="BG779" s="7"/>
      <c r="BH779" s="8"/>
      <c r="BI779" s="6"/>
      <c r="BJ779" s="7"/>
      <c r="BK779" s="7"/>
      <c r="BL779" s="7"/>
      <c r="BM779" s="7"/>
      <c r="BN779" s="8"/>
      <c r="BO779" s="6"/>
      <c r="BP779" s="7"/>
      <c r="BQ779" s="7"/>
      <c r="BR779" s="7"/>
      <c r="BS779" s="7"/>
      <c r="BT779" s="8"/>
      <c r="BU779" s="6"/>
      <c r="BV779" s="7"/>
      <c r="BW779" s="7"/>
      <c r="BX779" s="7"/>
      <c r="BY779" s="7"/>
      <c r="BZ779" s="8"/>
      <c r="CA779" s="6"/>
      <c r="CB779" s="7"/>
      <c r="CC779" s="7"/>
      <c r="CD779" s="7"/>
      <c r="CE779" s="7"/>
      <c r="CF779" s="8"/>
      <c r="CG779" s="6"/>
      <c r="CH779" s="7"/>
      <c r="CI779" s="7"/>
      <c r="CJ779" s="7"/>
      <c r="CK779" s="7"/>
      <c r="CL779" s="8"/>
      <c r="CM779" s="6"/>
      <c r="CN779" s="7"/>
      <c r="CO779" s="7"/>
      <c r="CP779" s="7"/>
      <c r="CQ779" s="7"/>
      <c r="CR779" s="8"/>
      <c r="CS779" s="6"/>
      <c r="CT779" s="7"/>
      <c r="CU779" s="7"/>
      <c r="CV779" s="7"/>
      <c r="CW779" s="7"/>
      <c r="CX779" s="8"/>
      <c r="CY779" s="6"/>
      <c r="CZ779" s="7"/>
      <c r="DA779" s="7"/>
      <c r="DB779" s="7"/>
      <c r="DC779" s="7"/>
      <c r="DD779" s="8"/>
      <c r="DE779" s="6"/>
      <c r="DF779" s="7"/>
      <c r="DG779" s="7"/>
      <c r="DH779" s="7"/>
      <c r="DI779" s="7"/>
      <c r="DJ779" s="8"/>
      <c r="DK779" s="6"/>
      <c r="DL779" s="7"/>
      <c r="DM779" s="7"/>
      <c r="DN779" s="7"/>
      <c r="DO779" s="7"/>
      <c r="DP779" s="8"/>
      <c r="DQ779" s="6"/>
      <c r="DR779" s="7"/>
      <c r="DS779" s="7"/>
      <c r="DT779" s="7"/>
      <c r="DU779" s="7"/>
      <c r="DV779" s="8"/>
      <c r="DW779" s="6"/>
      <c r="DX779" s="7"/>
      <c r="DY779" s="7"/>
      <c r="DZ779" s="7"/>
      <c r="EA779" s="7"/>
      <c r="EB779" s="8"/>
      <c r="EC779" s="6"/>
      <c r="ED779" s="7"/>
      <c r="EE779" s="7"/>
      <c r="EF779" s="7"/>
      <c r="EG779" s="7"/>
      <c r="EH779" s="8"/>
      <c r="EI779" s="6"/>
      <c r="EJ779" s="7"/>
      <c r="EK779" s="7"/>
      <c r="EL779" s="7"/>
      <c r="EM779" s="7"/>
      <c r="EN779" s="8"/>
      <c r="EO779" s="6"/>
      <c r="EP779" s="7"/>
      <c r="EQ779" s="7"/>
      <c r="ER779" s="7"/>
      <c r="ES779" s="7"/>
      <c r="ET779" s="8"/>
      <c r="EU779" s="6"/>
      <c r="EV779" s="7"/>
      <c r="EW779" s="7"/>
      <c r="EX779" s="7"/>
      <c r="EY779" s="7"/>
      <c r="EZ779" s="8"/>
      <c r="FA779" s="6"/>
      <c r="FB779" s="7"/>
      <c r="FC779" s="7"/>
      <c r="FD779" s="7"/>
      <c r="FE779" s="7"/>
      <c r="FF779" s="8"/>
      <c r="FG779" s="6"/>
      <c r="FH779" s="7"/>
      <c r="FI779" s="7"/>
      <c r="FJ779" s="7"/>
      <c r="FK779" s="7"/>
      <c r="FL779" s="8"/>
      <c r="FM779" s="6"/>
      <c r="FN779" s="7"/>
      <c r="FO779" s="7"/>
      <c r="FP779" s="7"/>
      <c r="FQ779" s="7"/>
      <c r="FR779" s="8"/>
      <c r="FS779" s="6"/>
      <c r="FT779" s="7"/>
      <c r="FU779" s="7"/>
      <c r="FV779" s="7"/>
      <c r="FW779" s="7"/>
      <c r="FX779" s="8"/>
      <c r="FY779" s="6"/>
      <c r="FZ779" s="7"/>
      <c r="GA779" s="7"/>
      <c r="GB779" s="7"/>
      <c r="GC779" s="7"/>
      <c r="GD779" s="8"/>
      <c r="GE779" s="6"/>
      <c r="GF779" s="7"/>
      <c r="GG779" s="7"/>
      <c r="GH779" s="7"/>
      <c r="GI779" s="7"/>
      <c r="GJ779" s="8"/>
      <c r="GK779" s="6"/>
      <c r="GL779" s="7"/>
      <c r="GM779" s="7"/>
      <c r="GN779" s="7"/>
      <c r="GO779" s="7"/>
      <c r="GP779" s="8"/>
      <c r="GQ779" s="6"/>
      <c r="GR779" s="7"/>
      <c r="GS779" s="7"/>
      <c r="GT779" s="7"/>
      <c r="GU779" s="7"/>
      <c r="GV779" s="8"/>
      <c r="GW779" s="6"/>
      <c r="GX779" s="7"/>
      <c r="GY779" s="7"/>
      <c r="GZ779" s="7"/>
      <c r="HA779" s="7"/>
      <c r="HB779" s="8"/>
      <c r="HC779" s="6"/>
      <c r="HD779" s="7"/>
      <c r="HE779" s="7"/>
      <c r="HF779" s="7"/>
      <c r="HG779" s="7"/>
      <c r="HH779" s="8"/>
      <c r="HI779" s="6"/>
      <c r="HJ779" s="7"/>
      <c r="HK779" s="7"/>
      <c r="HL779" s="7"/>
      <c r="HM779" s="7"/>
      <c r="HN779" s="8"/>
      <c r="HO779" s="6"/>
      <c r="HP779" s="7"/>
      <c r="HQ779" s="7"/>
      <c r="HR779" s="7"/>
      <c r="HS779" s="7"/>
      <c r="HT779" s="8"/>
      <c r="HU779" s="6"/>
      <c r="HV779" s="7"/>
      <c r="HW779" s="7"/>
      <c r="HX779" s="7"/>
      <c r="HY779" s="7"/>
      <c r="HZ779" s="8"/>
      <c r="IA779" s="6"/>
      <c r="IB779" s="7"/>
      <c r="IC779" s="7"/>
      <c r="ID779" s="7"/>
      <c r="IE779" s="7"/>
      <c r="IF779" s="8"/>
      <c r="IG779" s="6"/>
      <c r="IH779" s="7"/>
      <c r="II779" s="7"/>
      <c r="IJ779" s="7"/>
      <c r="IK779" s="7"/>
      <c r="IL779" s="8"/>
      <c r="IM779" s="6"/>
      <c r="IN779" s="7"/>
      <c r="IO779" s="7"/>
      <c r="IP779" s="7"/>
      <c r="IQ779" s="7"/>
      <c r="IR779" s="8"/>
      <c r="IS779" s="6"/>
      <c r="IT779" s="7"/>
      <c r="IU779" s="7"/>
      <c r="IV779" s="7"/>
    </row>
    <row r="780" customFormat="false" ht="12.75" hidden="false" customHeight="false" outlineLevel="0" collapsed="false">
      <c r="A780" s="5" t="s">
        <v>938</v>
      </c>
      <c r="B780" s="6" t="n">
        <v>37062</v>
      </c>
      <c r="C780" s="7" t="s">
        <v>913</v>
      </c>
      <c r="D780" s="7" t="s">
        <v>663</v>
      </c>
      <c r="E780" s="7"/>
      <c r="F780" s="8" t="s">
        <v>772</v>
      </c>
      <c r="G780" s="8" t="n">
        <v>42300</v>
      </c>
      <c r="H780" s="7"/>
      <c r="I780" s="7"/>
      <c r="J780" s="7"/>
      <c r="K780" s="7"/>
      <c r="L780" s="8"/>
      <c r="M780" s="6"/>
      <c r="N780" s="7"/>
      <c r="O780" s="7"/>
      <c r="P780" s="7"/>
      <c r="Q780" s="7"/>
      <c r="R780" s="8"/>
      <c r="S780" s="6"/>
      <c r="T780" s="7"/>
      <c r="U780" s="7"/>
      <c r="V780" s="7"/>
      <c r="W780" s="7"/>
      <c r="X780" s="8"/>
      <c r="Y780" s="6"/>
      <c r="Z780" s="7"/>
      <c r="AA780" s="7"/>
      <c r="AB780" s="7"/>
      <c r="AC780" s="7"/>
      <c r="AD780" s="8"/>
      <c r="AE780" s="6"/>
      <c r="AF780" s="7"/>
      <c r="AG780" s="7"/>
      <c r="AH780" s="7"/>
      <c r="AI780" s="7"/>
      <c r="AJ780" s="8"/>
      <c r="AK780" s="6"/>
      <c r="AL780" s="7"/>
      <c r="AM780" s="7"/>
      <c r="AN780" s="7"/>
      <c r="AO780" s="7"/>
      <c r="AP780" s="8"/>
      <c r="AQ780" s="6"/>
      <c r="AR780" s="7"/>
      <c r="AS780" s="7"/>
      <c r="AT780" s="7"/>
      <c r="AU780" s="7"/>
      <c r="AV780" s="8"/>
      <c r="AW780" s="6"/>
      <c r="AX780" s="7"/>
      <c r="AY780" s="7"/>
      <c r="AZ780" s="7"/>
      <c r="BA780" s="7"/>
      <c r="BB780" s="8"/>
      <c r="BC780" s="6"/>
      <c r="BD780" s="7"/>
      <c r="BE780" s="7"/>
      <c r="BF780" s="7"/>
      <c r="BG780" s="7"/>
      <c r="BH780" s="8"/>
      <c r="BI780" s="6"/>
      <c r="BJ780" s="7"/>
      <c r="BK780" s="7"/>
      <c r="BL780" s="7"/>
      <c r="BM780" s="7"/>
      <c r="BN780" s="8"/>
      <c r="BO780" s="6"/>
      <c r="BP780" s="7"/>
      <c r="BQ780" s="7"/>
      <c r="BR780" s="7"/>
      <c r="BS780" s="7"/>
      <c r="BT780" s="8"/>
      <c r="BU780" s="6"/>
      <c r="BV780" s="7"/>
      <c r="BW780" s="7"/>
      <c r="BX780" s="7"/>
      <c r="BY780" s="7"/>
      <c r="BZ780" s="8"/>
      <c r="CA780" s="6"/>
      <c r="CB780" s="7"/>
      <c r="CC780" s="7"/>
      <c r="CD780" s="7"/>
      <c r="CE780" s="7"/>
      <c r="CF780" s="8"/>
      <c r="CG780" s="6"/>
      <c r="CH780" s="7"/>
      <c r="CI780" s="7"/>
      <c r="CJ780" s="7"/>
      <c r="CK780" s="7"/>
      <c r="CL780" s="8"/>
      <c r="CM780" s="6"/>
      <c r="CN780" s="7"/>
      <c r="CO780" s="7"/>
      <c r="CP780" s="7"/>
      <c r="CQ780" s="7"/>
      <c r="CR780" s="8"/>
      <c r="CS780" s="6"/>
      <c r="CT780" s="7"/>
      <c r="CU780" s="7"/>
      <c r="CV780" s="7"/>
      <c r="CW780" s="7"/>
      <c r="CX780" s="8"/>
      <c r="CY780" s="6"/>
      <c r="CZ780" s="7"/>
      <c r="DA780" s="7"/>
      <c r="DB780" s="7"/>
      <c r="DC780" s="7"/>
      <c r="DD780" s="8"/>
      <c r="DE780" s="6"/>
      <c r="DF780" s="7"/>
      <c r="DG780" s="7"/>
      <c r="DH780" s="7"/>
      <c r="DI780" s="7"/>
      <c r="DJ780" s="8"/>
      <c r="DK780" s="6"/>
      <c r="DL780" s="7"/>
      <c r="DM780" s="7"/>
      <c r="DN780" s="7"/>
      <c r="DO780" s="7"/>
      <c r="DP780" s="8"/>
      <c r="DQ780" s="6"/>
      <c r="DR780" s="7"/>
      <c r="DS780" s="7"/>
      <c r="DT780" s="7"/>
      <c r="DU780" s="7"/>
      <c r="DV780" s="8"/>
      <c r="DW780" s="6"/>
      <c r="DX780" s="7"/>
      <c r="DY780" s="7"/>
      <c r="DZ780" s="7"/>
      <c r="EA780" s="7"/>
      <c r="EB780" s="8"/>
      <c r="EC780" s="6"/>
      <c r="ED780" s="7"/>
      <c r="EE780" s="7"/>
      <c r="EF780" s="7"/>
      <c r="EG780" s="7"/>
      <c r="EH780" s="8"/>
      <c r="EI780" s="6"/>
      <c r="EJ780" s="7"/>
      <c r="EK780" s="7"/>
      <c r="EL780" s="7"/>
      <c r="EM780" s="7"/>
      <c r="EN780" s="8"/>
      <c r="EO780" s="6"/>
      <c r="EP780" s="7"/>
      <c r="EQ780" s="7"/>
      <c r="ER780" s="7"/>
      <c r="ES780" s="7"/>
      <c r="ET780" s="8"/>
      <c r="EU780" s="6"/>
      <c r="EV780" s="7"/>
      <c r="EW780" s="7"/>
      <c r="EX780" s="7"/>
      <c r="EY780" s="7"/>
      <c r="EZ780" s="8"/>
      <c r="FA780" s="6"/>
      <c r="FB780" s="7"/>
      <c r="FC780" s="7"/>
      <c r="FD780" s="7"/>
      <c r="FE780" s="7"/>
      <c r="FF780" s="8"/>
      <c r="FG780" s="6"/>
      <c r="FH780" s="7"/>
      <c r="FI780" s="7"/>
      <c r="FJ780" s="7"/>
      <c r="FK780" s="7"/>
      <c r="FL780" s="8"/>
      <c r="FM780" s="6"/>
      <c r="FN780" s="7"/>
      <c r="FO780" s="7"/>
      <c r="FP780" s="7"/>
      <c r="FQ780" s="7"/>
      <c r="FR780" s="8"/>
      <c r="FS780" s="6"/>
      <c r="FT780" s="7"/>
      <c r="FU780" s="7"/>
      <c r="FV780" s="7"/>
      <c r="FW780" s="7"/>
      <c r="FX780" s="8"/>
      <c r="FY780" s="6"/>
      <c r="FZ780" s="7"/>
      <c r="GA780" s="7"/>
      <c r="GB780" s="7"/>
      <c r="GC780" s="7"/>
      <c r="GD780" s="8"/>
      <c r="GE780" s="6"/>
      <c r="GF780" s="7"/>
      <c r="GG780" s="7"/>
      <c r="GH780" s="7"/>
      <c r="GI780" s="7"/>
      <c r="GJ780" s="8"/>
      <c r="GK780" s="6"/>
      <c r="GL780" s="7"/>
      <c r="GM780" s="7"/>
      <c r="GN780" s="7"/>
      <c r="GO780" s="7"/>
      <c r="GP780" s="8"/>
      <c r="GQ780" s="6"/>
      <c r="GR780" s="7"/>
      <c r="GS780" s="7"/>
      <c r="GT780" s="7"/>
      <c r="GU780" s="7"/>
      <c r="GV780" s="8"/>
      <c r="GW780" s="6"/>
      <c r="GX780" s="7"/>
      <c r="GY780" s="7"/>
      <c r="GZ780" s="7"/>
      <c r="HA780" s="7"/>
      <c r="HB780" s="8"/>
      <c r="HC780" s="6"/>
      <c r="HD780" s="7"/>
      <c r="HE780" s="7"/>
      <c r="HF780" s="7"/>
      <c r="HG780" s="7"/>
      <c r="HH780" s="8"/>
      <c r="HI780" s="6"/>
      <c r="HJ780" s="7"/>
      <c r="HK780" s="7"/>
      <c r="HL780" s="7"/>
      <c r="HM780" s="7"/>
      <c r="HN780" s="8"/>
      <c r="HO780" s="6"/>
      <c r="HP780" s="7"/>
      <c r="HQ780" s="7"/>
      <c r="HR780" s="7"/>
      <c r="HS780" s="7"/>
      <c r="HT780" s="8"/>
      <c r="HU780" s="6"/>
      <c r="HV780" s="7"/>
      <c r="HW780" s="7"/>
      <c r="HX780" s="7"/>
      <c r="HY780" s="7"/>
      <c r="HZ780" s="8"/>
      <c r="IA780" s="6"/>
      <c r="IB780" s="7"/>
      <c r="IC780" s="7"/>
      <c r="ID780" s="7"/>
      <c r="IE780" s="7"/>
      <c r="IF780" s="8"/>
      <c r="IG780" s="6"/>
      <c r="IH780" s="7"/>
      <c r="II780" s="7"/>
      <c r="IJ780" s="7"/>
      <c r="IK780" s="7"/>
      <c r="IL780" s="8"/>
      <c r="IM780" s="6"/>
      <c r="IN780" s="7"/>
      <c r="IO780" s="7"/>
      <c r="IP780" s="7"/>
      <c r="IQ780" s="7"/>
      <c r="IR780" s="8"/>
      <c r="IS780" s="6"/>
      <c r="IT780" s="7"/>
      <c r="IU780" s="7"/>
      <c r="IV780" s="7"/>
    </row>
    <row r="781" customFormat="false" ht="12.75" hidden="false" customHeight="false" outlineLevel="0" collapsed="false">
      <c r="A781" s="5" t="s">
        <v>939</v>
      </c>
      <c r="B781" s="6" t="n">
        <v>37063</v>
      </c>
      <c r="C781" s="7" t="s">
        <v>895</v>
      </c>
      <c r="D781" s="7" t="s">
        <v>663</v>
      </c>
      <c r="E781" s="7"/>
      <c r="F781" s="8" t="s">
        <v>772</v>
      </c>
      <c r="G781" s="8" t="n">
        <v>1056</v>
      </c>
      <c r="H781" s="7"/>
      <c r="I781" s="7"/>
      <c r="J781" s="7"/>
      <c r="K781" s="7"/>
      <c r="L781" s="8"/>
      <c r="M781" s="6"/>
      <c r="N781" s="7"/>
      <c r="O781" s="7"/>
      <c r="P781" s="7"/>
      <c r="Q781" s="7"/>
      <c r="R781" s="8"/>
      <c r="S781" s="6"/>
      <c r="T781" s="7"/>
      <c r="U781" s="7"/>
      <c r="V781" s="7"/>
      <c r="W781" s="7"/>
      <c r="X781" s="8"/>
      <c r="Y781" s="6"/>
      <c r="Z781" s="7"/>
      <c r="AA781" s="7"/>
      <c r="AB781" s="7"/>
      <c r="AC781" s="7"/>
      <c r="AD781" s="8"/>
      <c r="AE781" s="6"/>
      <c r="AF781" s="7"/>
      <c r="AG781" s="7"/>
      <c r="AH781" s="7"/>
      <c r="AI781" s="7"/>
      <c r="AJ781" s="8"/>
      <c r="AK781" s="6"/>
      <c r="AL781" s="7"/>
      <c r="AM781" s="7"/>
      <c r="AN781" s="7"/>
      <c r="AO781" s="7"/>
      <c r="AP781" s="8"/>
      <c r="AQ781" s="6"/>
      <c r="AR781" s="7"/>
      <c r="AS781" s="7"/>
      <c r="AT781" s="7"/>
      <c r="AU781" s="7"/>
      <c r="AV781" s="8"/>
      <c r="AW781" s="6"/>
      <c r="AX781" s="7"/>
      <c r="AY781" s="7"/>
      <c r="AZ781" s="7"/>
      <c r="BA781" s="7"/>
      <c r="BB781" s="8"/>
      <c r="BC781" s="6"/>
      <c r="BD781" s="7"/>
      <c r="BE781" s="7"/>
      <c r="BF781" s="7"/>
      <c r="BG781" s="7"/>
      <c r="BH781" s="8"/>
      <c r="BI781" s="6"/>
      <c r="BJ781" s="7"/>
      <c r="BK781" s="7"/>
      <c r="BL781" s="7"/>
      <c r="BM781" s="7"/>
      <c r="BN781" s="8"/>
      <c r="BO781" s="6"/>
      <c r="BP781" s="7"/>
      <c r="BQ781" s="7"/>
      <c r="BR781" s="7"/>
      <c r="BS781" s="7"/>
      <c r="BT781" s="8"/>
      <c r="BU781" s="6"/>
      <c r="BV781" s="7"/>
      <c r="BW781" s="7"/>
      <c r="BX781" s="7"/>
      <c r="BY781" s="7"/>
      <c r="BZ781" s="8"/>
      <c r="CA781" s="6"/>
      <c r="CB781" s="7"/>
      <c r="CC781" s="7"/>
      <c r="CD781" s="7"/>
      <c r="CE781" s="7"/>
      <c r="CF781" s="8"/>
      <c r="CG781" s="6"/>
      <c r="CH781" s="7"/>
      <c r="CI781" s="7"/>
      <c r="CJ781" s="7"/>
      <c r="CK781" s="7"/>
      <c r="CL781" s="8"/>
      <c r="CM781" s="6"/>
      <c r="CN781" s="7"/>
      <c r="CO781" s="7"/>
      <c r="CP781" s="7"/>
      <c r="CQ781" s="7"/>
      <c r="CR781" s="8"/>
      <c r="CS781" s="6"/>
      <c r="CT781" s="7"/>
      <c r="CU781" s="7"/>
      <c r="CV781" s="7"/>
      <c r="CW781" s="7"/>
      <c r="CX781" s="8"/>
      <c r="CY781" s="6"/>
      <c r="CZ781" s="7"/>
      <c r="DA781" s="7"/>
      <c r="DB781" s="7"/>
      <c r="DC781" s="7"/>
      <c r="DD781" s="8"/>
      <c r="DE781" s="6"/>
      <c r="DF781" s="7"/>
      <c r="DG781" s="7"/>
      <c r="DH781" s="7"/>
      <c r="DI781" s="7"/>
      <c r="DJ781" s="8"/>
      <c r="DK781" s="6"/>
      <c r="DL781" s="7"/>
      <c r="DM781" s="7"/>
      <c r="DN781" s="7"/>
      <c r="DO781" s="7"/>
      <c r="DP781" s="8"/>
      <c r="DQ781" s="6"/>
      <c r="DR781" s="7"/>
      <c r="DS781" s="7"/>
      <c r="DT781" s="7"/>
      <c r="DU781" s="7"/>
      <c r="DV781" s="8"/>
      <c r="DW781" s="6"/>
      <c r="DX781" s="7"/>
      <c r="DY781" s="7"/>
      <c r="DZ781" s="7"/>
      <c r="EA781" s="7"/>
      <c r="EB781" s="8"/>
      <c r="EC781" s="6"/>
      <c r="ED781" s="7"/>
      <c r="EE781" s="7"/>
      <c r="EF781" s="7"/>
      <c r="EG781" s="7"/>
      <c r="EH781" s="8"/>
      <c r="EI781" s="6"/>
      <c r="EJ781" s="7"/>
      <c r="EK781" s="7"/>
      <c r="EL781" s="7"/>
      <c r="EM781" s="7"/>
      <c r="EN781" s="8"/>
      <c r="EO781" s="6"/>
      <c r="EP781" s="7"/>
      <c r="EQ781" s="7"/>
      <c r="ER781" s="7"/>
      <c r="ES781" s="7"/>
      <c r="ET781" s="8"/>
      <c r="EU781" s="6"/>
      <c r="EV781" s="7"/>
      <c r="EW781" s="7"/>
      <c r="EX781" s="7"/>
      <c r="EY781" s="7"/>
      <c r="EZ781" s="8"/>
      <c r="FA781" s="6"/>
      <c r="FB781" s="7"/>
      <c r="FC781" s="7"/>
      <c r="FD781" s="7"/>
      <c r="FE781" s="7"/>
      <c r="FF781" s="8"/>
      <c r="FG781" s="6"/>
      <c r="FH781" s="7"/>
      <c r="FI781" s="7"/>
      <c r="FJ781" s="7"/>
      <c r="FK781" s="7"/>
      <c r="FL781" s="8"/>
      <c r="FM781" s="6"/>
      <c r="FN781" s="7"/>
      <c r="FO781" s="7"/>
      <c r="FP781" s="7"/>
      <c r="FQ781" s="7"/>
      <c r="FR781" s="8"/>
      <c r="FS781" s="6"/>
      <c r="FT781" s="7"/>
      <c r="FU781" s="7"/>
      <c r="FV781" s="7"/>
      <c r="FW781" s="7"/>
      <c r="FX781" s="8"/>
      <c r="FY781" s="6"/>
      <c r="FZ781" s="7"/>
      <c r="GA781" s="7"/>
      <c r="GB781" s="7"/>
      <c r="GC781" s="7"/>
      <c r="GD781" s="8"/>
      <c r="GE781" s="6"/>
      <c r="GF781" s="7"/>
      <c r="GG781" s="7"/>
      <c r="GH781" s="7"/>
      <c r="GI781" s="7"/>
      <c r="GJ781" s="8"/>
      <c r="GK781" s="6"/>
      <c r="GL781" s="7"/>
      <c r="GM781" s="7"/>
      <c r="GN781" s="7"/>
      <c r="GO781" s="7"/>
      <c r="GP781" s="8"/>
      <c r="GQ781" s="6"/>
      <c r="GR781" s="7"/>
      <c r="GS781" s="7"/>
      <c r="GT781" s="7"/>
      <c r="GU781" s="7"/>
      <c r="GV781" s="8"/>
      <c r="GW781" s="6"/>
      <c r="GX781" s="7"/>
      <c r="GY781" s="7"/>
      <c r="GZ781" s="7"/>
      <c r="HA781" s="7"/>
      <c r="HB781" s="8"/>
      <c r="HC781" s="6"/>
      <c r="HD781" s="7"/>
      <c r="HE781" s="7"/>
      <c r="HF781" s="7"/>
      <c r="HG781" s="7"/>
      <c r="HH781" s="8"/>
      <c r="HI781" s="6"/>
      <c r="HJ781" s="7"/>
      <c r="HK781" s="7"/>
      <c r="HL781" s="7"/>
      <c r="HM781" s="7"/>
      <c r="HN781" s="8"/>
      <c r="HO781" s="6"/>
      <c r="HP781" s="7"/>
      <c r="HQ781" s="7"/>
      <c r="HR781" s="7"/>
      <c r="HS781" s="7"/>
      <c r="HT781" s="8"/>
      <c r="HU781" s="6"/>
      <c r="HV781" s="7"/>
      <c r="HW781" s="7"/>
      <c r="HX781" s="7"/>
      <c r="HY781" s="7"/>
      <c r="HZ781" s="8"/>
      <c r="IA781" s="6"/>
      <c r="IB781" s="7"/>
      <c r="IC781" s="7"/>
      <c r="ID781" s="7"/>
      <c r="IE781" s="7"/>
      <c r="IF781" s="8"/>
      <c r="IG781" s="6"/>
      <c r="IH781" s="7"/>
      <c r="II781" s="7"/>
      <c r="IJ781" s="7"/>
      <c r="IK781" s="7"/>
      <c r="IL781" s="8"/>
      <c r="IM781" s="6"/>
      <c r="IN781" s="7"/>
      <c r="IO781" s="7"/>
      <c r="IP781" s="7"/>
      <c r="IQ781" s="7"/>
      <c r="IR781" s="8"/>
      <c r="IS781" s="6"/>
      <c r="IT781" s="7"/>
      <c r="IU781" s="7"/>
      <c r="IV781" s="7"/>
    </row>
    <row r="782" customFormat="false" ht="12.75" hidden="false" customHeight="false" outlineLevel="0" collapsed="false">
      <c r="A782" s="5" t="s">
        <v>940</v>
      </c>
      <c r="B782" s="6" t="n">
        <v>37063</v>
      </c>
      <c r="C782" s="7" t="s">
        <v>805</v>
      </c>
      <c r="D782" s="7" t="s">
        <v>663</v>
      </c>
      <c r="E782" s="7"/>
      <c r="F782" s="8" t="s">
        <v>665</v>
      </c>
      <c r="G782" s="8" t="n">
        <v>10361</v>
      </c>
      <c r="H782" s="7"/>
      <c r="I782" s="7"/>
      <c r="J782" s="7"/>
      <c r="K782" s="7"/>
      <c r="L782" s="8"/>
      <c r="M782" s="6"/>
      <c r="N782" s="7"/>
      <c r="O782" s="7"/>
      <c r="P782" s="7"/>
      <c r="Q782" s="7"/>
      <c r="R782" s="8"/>
      <c r="S782" s="6"/>
      <c r="T782" s="7"/>
      <c r="U782" s="7"/>
      <c r="V782" s="7"/>
      <c r="W782" s="7"/>
      <c r="X782" s="8"/>
      <c r="Y782" s="6"/>
      <c r="Z782" s="7"/>
      <c r="AA782" s="7"/>
      <c r="AB782" s="7"/>
      <c r="AC782" s="7"/>
      <c r="AD782" s="8"/>
      <c r="AE782" s="6"/>
      <c r="AF782" s="7"/>
      <c r="AG782" s="7"/>
      <c r="AH782" s="7"/>
      <c r="AI782" s="7"/>
      <c r="AJ782" s="8"/>
      <c r="AK782" s="6"/>
      <c r="AL782" s="7"/>
      <c r="AM782" s="7"/>
      <c r="AN782" s="7"/>
      <c r="AO782" s="7"/>
      <c r="AP782" s="8"/>
      <c r="AQ782" s="6"/>
      <c r="AR782" s="7"/>
      <c r="AS782" s="7"/>
      <c r="AT782" s="7"/>
      <c r="AU782" s="7"/>
      <c r="AV782" s="8"/>
      <c r="AW782" s="6"/>
      <c r="AX782" s="7"/>
      <c r="AY782" s="7"/>
      <c r="AZ782" s="7"/>
      <c r="BA782" s="7"/>
      <c r="BB782" s="8"/>
      <c r="BC782" s="6"/>
      <c r="BD782" s="7"/>
      <c r="BE782" s="7"/>
      <c r="BF782" s="7"/>
      <c r="BG782" s="7"/>
      <c r="BH782" s="8"/>
      <c r="BI782" s="6"/>
      <c r="BJ782" s="7"/>
      <c r="BK782" s="7"/>
      <c r="BL782" s="7"/>
      <c r="BM782" s="7"/>
      <c r="BN782" s="8"/>
      <c r="BO782" s="6"/>
      <c r="BP782" s="7"/>
      <c r="BQ782" s="7"/>
      <c r="BR782" s="7"/>
      <c r="BS782" s="7"/>
      <c r="BT782" s="8"/>
      <c r="BU782" s="6"/>
      <c r="BV782" s="7"/>
      <c r="BW782" s="7"/>
      <c r="BX782" s="7"/>
      <c r="BY782" s="7"/>
      <c r="BZ782" s="8"/>
      <c r="CA782" s="6"/>
      <c r="CB782" s="7"/>
      <c r="CC782" s="7"/>
      <c r="CD782" s="7"/>
      <c r="CE782" s="7"/>
      <c r="CF782" s="8"/>
      <c r="CG782" s="6"/>
      <c r="CH782" s="7"/>
      <c r="CI782" s="7"/>
      <c r="CJ782" s="7"/>
      <c r="CK782" s="7"/>
      <c r="CL782" s="8"/>
      <c r="CM782" s="6"/>
      <c r="CN782" s="7"/>
      <c r="CO782" s="7"/>
      <c r="CP782" s="7"/>
      <c r="CQ782" s="7"/>
      <c r="CR782" s="8"/>
      <c r="CS782" s="6"/>
      <c r="CT782" s="7"/>
      <c r="CU782" s="7"/>
      <c r="CV782" s="7"/>
      <c r="CW782" s="7"/>
      <c r="CX782" s="8"/>
      <c r="CY782" s="6"/>
      <c r="CZ782" s="7"/>
      <c r="DA782" s="7"/>
      <c r="DB782" s="7"/>
      <c r="DC782" s="7"/>
      <c r="DD782" s="8"/>
      <c r="DE782" s="6"/>
      <c r="DF782" s="7"/>
      <c r="DG782" s="7"/>
      <c r="DH782" s="7"/>
      <c r="DI782" s="7"/>
      <c r="DJ782" s="8"/>
      <c r="DK782" s="6"/>
      <c r="DL782" s="7"/>
      <c r="DM782" s="7"/>
      <c r="DN782" s="7"/>
      <c r="DO782" s="7"/>
      <c r="DP782" s="8"/>
      <c r="DQ782" s="6"/>
      <c r="DR782" s="7"/>
      <c r="DS782" s="7"/>
      <c r="DT782" s="7"/>
      <c r="DU782" s="7"/>
      <c r="DV782" s="8"/>
      <c r="DW782" s="6"/>
      <c r="DX782" s="7"/>
      <c r="DY782" s="7"/>
      <c r="DZ782" s="7"/>
      <c r="EA782" s="7"/>
      <c r="EB782" s="8"/>
      <c r="EC782" s="6"/>
      <c r="ED782" s="7"/>
      <c r="EE782" s="7"/>
      <c r="EF782" s="7"/>
      <c r="EG782" s="7"/>
      <c r="EH782" s="8"/>
      <c r="EI782" s="6"/>
      <c r="EJ782" s="7"/>
      <c r="EK782" s="7"/>
      <c r="EL782" s="7"/>
      <c r="EM782" s="7"/>
      <c r="EN782" s="8"/>
      <c r="EO782" s="6"/>
      <c r="EP782" s="7"/>
      <c r="EQ782" s="7"/>
      <c r="ER782" s="7"/>
      <c r="ES782" s="7"/>
      <c r="ET782" s="8"/>
      <c r="EU782" s="6"/>
      <c r="EV782" s="7"/>
      <c r="EW782" s="7"/>
      <c r="EX782" s="7"/>
      <c r="EY782" s="7"/>
      <c r="EZ782" s="8"/>
      <c r="FA782" s="6"/>
      <c r="FB782" s="7"/>
      <c r="FC782" s="7"/>
      <c r="FD782" s="7"/>
      <c r="FE782" s="7"/>
      <c r="FF782" s="8"/>
      <c r="FG782" s="6"/>
      <c r="FH782" s="7"/>
      <c r="FI782" s="7"/>
      <c r="FJ782" s="7"/>
      <c r="FK782" s="7"/>
      <c r="FL782" s="8"/>
      <c r="FM782" s="6"/>
      <c r="FN782" s="7"/>
      <c r="FO782" s="7"/>
      <c r="FP782" s="7"/>
      <c r="FQ782" s="7"/>
      <c r="FR782" s="8"/>
      <c r="FS782" s="6"/>
      <c r="FT782" s="7"/>
      <c r="FU782" s="7"/>
      <c r="FV782" s="7"/>
      <c r="FW782" s="7"/>
      <c r="FX782" s="8"/>
      <c r="FY782" s="6"/>
      <c r="FZ782" s="7"/>
      <c r="GA782" s="7"/>
      <c r="GB782" s="7"/>
      <c r="GC782" s="7"/>
      <c r="GD782" s="8"/>
      <c r="GE782" s="6"/>
      <c r="GF782" s="7"/>
      <c r="GG782" s="7"/>
      <c r="GH782" s="7"/>
      <c r="GI782" s="7"/>
      <c r="GJ782" s="8"/>
      <c r="GK782" s="6"/>
      <c r="GL782" s="7"/>
      <c r="GM782" s="7"/>
      <c r="GN782" s="7"/>
      <c r="GO782" s="7"/>
      <c r="GP782" s="8"/>
      <c r="GQ782" s="6"/>
      <c r="GR782" s="7"/>
      <c r="GS782" s="7"/>
      <c r="GT782" s="7"/>
      <c r="GU782" s="7"/>
      <c r="GV782" s="8"/>
      <c r="GW782" s="6"/>
      <c r="GX782" s="7"/>
      <c r="GY782" s="7"/>
      <c r="GZ782" s="7"/>
      <c r="HA782" s="7"/>
      <c r="HB782" s="8"/>
      <c r="HC782" s="6"/>
      <c r="HD782" s="7"/>
      <c r="HE782" s="7"/>
      <c r="HF782" s="7"/>
      <c r="HG782" s="7"/>
      <c r="HH782" s="8"/>
      <c r="HI782" s="6"/>
      <c r="HJ782" s="7"/>
      <c r="HK782" s="7"/>
      <c r="HL782" s="7"/>
      <c r="HM782" s="7"/>
      <c r="HN782" s="8"/>
      <c r="HO782" s="6"/>
      <c r="HP782" s="7"/>
      <c r="HQ782" s="7"/>
      <c r="HR782" s="7"/>
      <c r="HS782" s="7"/>
      <c r="HT782" s="8"/>
      <c r="HU782" s="6"/>
      <c r="HV782" s="7"/>
      <c r="HW782" s="7"/>
      <c r="HX782" s="7"/>
      <c r="HY782" s="7"/>
      <c r="HZ782" s="8"/>
      <c r="IA782" s="6"/>
      <c r="IB782" s="7"/>
      <c r="IC782" s="7"/>
      <c r="ID782" s="7"/>
      <c r="IE782" s="7"/>
      <c r="IF782" s="8"/>
      <c r="IG782" s="6"/>
      <c r="IH782" s="7"/>
      <c r="II782" s="7"/>
      <c r="IJ782" s="7"/>
      <c r="IK782" s="7"/>
      <c r="IL782" s="8"/>
      <c r="IM782" s="6"/>
      <c r="IN782" s="7"/>
      <c r="IO782" s="7"/>
      <c r="IP782" s="7"/>
      <c r="IQ782" s="7"/>
      <c r="IR782" s="8"/>
      <c r="IS782" s="6"/>
      <c r="IT782" s="7"/>
      <c r="IU782" s="7"/>
      <c r="IV782" s="7"/>
    </row>
    <row r="783" customFormat="false" ht="12.75" hidden="false" customHeight="false" outlineLevel="0" collapsed="false">
      <c r="A783" s="5" t="s">
        <v>914</v>
      </c>
      <c r="B783" s="6" t="n">
        <v>37063</v>
      </c>
      <c r="C783" s="7" t="s">
        <v>690</v>
      </c>
      <c r="D783" s="7" t="s">
        <v>663</v>
      </c>
      <c r="E783" s="7"/>
      <c r="F783" s="8" t="s">
        <v>665</v>
      </c>
      <c r="G783" s="8" t="n">
        <v>0</v>
      </c>
      <c r="H783" s="7"/>
      <c r="I783" s="7"/>
      <c r="J783" s="7"/>
      <c r="K783" s="7"/>
      <c r="L783" s="8"/>
      <c r="M783" s="6"/>
      <c r="N783" s="7"/>
      <c r="O783" s="7"/>
      <c r="P783" s="7"/>
      <c r="Q783" s="7"/>
      <c r="R783" s="8"/>
      <c r="S783" s="6"/>
      <c r="T783" s="7"/>
      <c r="U783" s="7"/>
      <c r="V783" s="7"/>
      <c r="W783" s="7"/>
      <c r="X783" s="8"/>
      <c r="Y783" s="6"/>
      <c r="Z783" s="7"/>
      <c r="AA783" s="7"/>
      <c r="AB783" s="7"/>
      <c r="AC783" s="7"/>
      <c r="AD783" s="8"/>
      <c r="AE783" s="6"/>
      <c r="AF783" s="7"/>
      <c r="AG783" s="7"/>
      <c r="AH783" s="7"/>
      <c r="AI783" s="7"/>
      <c r="AJ783" s="8"/>
      <c r="AK783" s="6"/>
      <c r="AL783" s="7"/>
      <c r="AM783" s="7"/>
      <c r="AN783" s="7"/>
      <c r="AO783" s="7"/>
      <c r="AP783" s="8"/>
      <c r="AQ783" s="6"/>
      <c r="AR783" s="7"/>
      <c r="AS783" s="7"/>
      <c r="AT783" s="7"/>
      <c r="AU783" s="7"/>
      <c r="AV783" s="8"/>
      <c r="AW783" s="6"/>
      <c r="AX783" s="7"/>
      <c r="AY783" s="7"/>
      <c r="AZ783" s="7"/>
      <c r="BA783" s="7"/>
      <c r="BB783" s="8"/>
      <c r="BC783" s="6"/>
      <c r="BD783" s="7"/>
      <c r="BE783" s="7"/>
      <c r="BF783" s="7"/>
      <c r="BG783" s="7"/>
      <c r="BH783" s="8"/>
      <c r="BI783" s="6"/>
      <c r="BJ783" s="7"/>
      <c r="BK783" s="7"/>
      <c r="BL783" s="7"/>
      <c r="BM783" s="7"/>
      <c r="BN783" s="8"/>
      <c r="BO783" s="6"/>
      <c r="BP783" s="7"/>
      <c r="BQ783" s="7"/>
      <c r="BR783" s="7"/>
      <c r="BS783" s="7"/>
      <c r="BT783" s="8"/>
      <c r="BU783" s="6"/>
      <c r="BV783" s="7"/>
      <c r="BW783" s="7"/>
      <c r="BX783" s="7"/>
      <c r="BY783" s="7"/>
      <c r="BZ783" s="8"/>
      <c r="CA783" s="6"/>
      <c r="CB783" s="7"/>
      <c r="CC783" s="7"/>
      <c r="CD783" s="7"/>
      <c r="CE783" s="7"/>
      <c r="CF783" s="8"/>
      <c r="CG783" s="6"/>
      <c r="CH783" s="7"/>
      <c r="CI783" s="7"/>
      <c r="CJ783" s="7"/>
      <c r="CK783" s="7"/>
      <c r="CL783" s="8"/>
      <c r="CM783" s="6"/>
      <c r="CN783" s="7"/>
      <c r="CO783" s="7"/>
      <c r="CP783" s="7"/>
      <c r="CQ783" s="7"/>
      <c r="CR783" s="8"/>
      <c r="CS783" s="6"/>
      <c r="CT783" s="7"/>
      <c r="CU783" s="7"/>
      <c r="CV783" s="7"/>
      <c r="CW783" s="7"/>
      <c r="CX783" s="8"/>
      <c r="CY783" s="6"/>
      <c r="CZ783" s="7"/>
      <c r="DA783" s="7"/>
      <c r="DB783" s="7"/>
      <c r="DC783" s="7"/>
      <c r="DD783" s="8"/>
      <c r="DE783" s="6"/>
      <c r="DF783" s="7"/>
      <c r="DG783" s="7"/>
      <c r="DH783" s="7"/>
      <c r="DI783" s="7"/>
      <c r="DJ783" s="8"/>
      <c r="DK783" s="6"/>
      <c r="DL783" s="7"/>
      <c r="DM783" s="7"/>
      <c r="DN783" s="7"/>
      <c r="DO783" s="7"/>
      <c r="DP783" s="8"/>
      <c r="DQ783" s="6"/>
      <c r="DR783" s="7"/>
      <c r="DS783" s="7"/>
      <c r="DT783" s="7"/>
      <c r="DU783" s="7"/>
      <c r="DV783" s="8"/>
      <c r="DW783" s="6"/>
      <c r="DX783" s="7"/>
      <c r="DY783" s="7"/>
      <c r="DZ783" s="7"/>
      <c r="EA783" s="7"/>
      <c r="EB783" s="8"/>
      <c r="EC783" s="6"/>
      <c r="ED783" s="7"/>
      <c r="EE783" s="7"/>
      <c r="EF783" s="7"/>
      <c r="EG783" s="7"/>
      <c r="EH783" s="8"/>
      <c r="EI783" s="6"/>
      <c r="EJ783" s="7"/>
      <c r="EK783" s="7"/>
      <c r="EL783" s="7"/>
      <c r="EM783" s="7"/>
      <c r="EN783" s="8"/>
      <c r="EO783" s="6"/>
      <c r="EP783" s="7"/>
      <c r="EQ783" s="7"/>
      <c r="ER783" s="7"/>
      <c r="ES783" s="7"/>
      <c r="ET783" s="8"/>
      <c r="EU783" s="6"/>
      <c r="EV783" s="7"/>
      <c r="EW783" s="7"/>
      <c r="EX783" s="7"/>
      <c r="EY783" s="7"/>
      <c r="EZ783" s="8"/>
      <c r="FA783" s="6"/>
      <c r="FB783" s="7"/>
      <c r="FC783" s="7"/>
      <c r="FD783" s="7"/>
      <c r="FE783" s="7"/>
      <c r="FF783" s="8"/>
      <c r="FG783" s="6"/>
      <c r="FH783" s="7"/>
      <c r="FI783" s="7"/>
      <c r="FJ783" s="7"/>
      <c r="FK783" s="7"/>
      <c r="FL783" s="8"/>
      <c r="FM783" s="6"/>
      <c r="FN783" s="7"/>
      <c r="FO783" s="7"/>
      <c r="FP783" s="7"/>
      <c r="FQ783" s="7"/>
      <c r="FR783" s="8"/>
      <c r="FS783" s="6"/>
      <c r="FT783" s="7"/>
      <c r="FU783" s="7"/>
      <c r="FV783" s="7"/>
      <c r="FW783" s="7"/>
      <c r="FX783" s="8"/>
      <c r="FY783" s="6"/>
      <c r="FZ783" s="7"/>
      <c r="GA783" s="7"/>
      <c r="GB783" s="7"/>
      <c r="GC783" s="7"/>
      <c r="GD783" s="8"/>
      <c r="GE783" s="6"/>
      <c r="GF783" s="7"/>
      <c r="GG783" s="7"/>
      <c r="GH783" s="7"/>
      <c r="GI783" s="7"/>
      <c r="GJ783" s="8"/>
      <c r="GK783" s="6"/>
      <c r="GL783" s="7"/>
      <c r="GM783" s="7"/>
      <c r="GN783" s="7"/>
      <c r="GO783" s="7"/>
      <c r="GP783" s="8"/>
      <c r="GQ783" s="6"/>
      <c r="GR783" s="7"/>
      <c r="GS783" s="7"/>
      <c r="GT783" s="7"/>
      <c r="GU783" s="7"/>
      <c r="GV783" s="8"/>
      <c r="GW783" s="6"/>
      <c r="GX783" s="7"/>
      <c r="GY783" s="7"/>
      <c r="GZ783" s="7"/>
      <c r="HA783" s="7"/>
      <c r="HB783" s="8"/>
      <c r="HC783" s="6"/>
      <c r="HD783" s="7"/>
      <c r="HE783" s="7"/>
      <c r="HF783" s="7"/>
      <c r="HG783" s="7"/>
      <c r="HH783" s="8"/>
      <c r="HI783" s="6"/>
      <c r="HJ783" s="7"/>
      <c r="HK783" s="7"/>
      <c r="HL783" s="7"/>
      <c r="HM783" s="7"/>
      <c r="HN783" s="8"/>
      <c r="HO783" s="6"/>
      <c r="HP783" s="7"/>
      <c r="HQ783" s="7"/>
      <c r="HR783" s="7"/>
      <c r="HS783" s="7"/>
      <c r="HT783" s="8"/>
      <c r="HU783" s="6"/>
      <c r="HV783" s="7"/>
      <c r="HW783" s="7"/>
      <c r="HX783" s="7"/>
      <c r="HY783" s="7"/>
      <c r="HZ783" s="8"/>
      <c r="IA783" s="6"/>
      <c r="IB783" s="7"/>
      <c r="IC783" s="7"/>
      <c r="ID783" s="7"/>
      <c r="IE783" s="7"/>
      <c r="IF783" s="8"/>
      <c r="IG783" s="6"/>
      <c r="IH783" s="7"/>
      <c r="II783" s="7"/>
      <c r="IJ783" s="7"/>
      <c r="IK783" s="7"/>
      <c r="IL783" s="8"/>
      <c r="IM783" s="6"/>
      <c r="IN783" s="7"/>
      <c r="IO783" s="7"/>
      <c r="IP783" s="7"/>
      <c r="IQ783" s="7"/>
      <c r="IR783" s="8"/>
      <c r="IS783" s="6"/>
      <c r="IT783" s="7"/>
      <c r="IU783" s="7"/>
      <c r="IV783" s="7"/>
    </row>
    <row r="784" customFormat="false" ht="12.75" hidden="false" customHeight="false" outlineLevel="0" collapsed="false">
      <c r="A784" s="5" t="s">
        <v>915</v>
      </c>
      <c r="B784" s="6" t="n">
        <v>37063</v>
      </c>
      <c r="C784" s="7" t="s">
        <v>690</v>
      </c>
      <c r="D784" s="7" t="s">
        <v>663</v>
      </c>
      <c r="E784" s="7"/>
      <c r="F784" s="8" t="s">
        <v>665</v>
      </c>
      <c r="G784" s="8" t="n">
        <v>0</v>
      </c>
      <c r="H784" s="7"/>
      <c r="I784" s="7"/>
      <c r="J784" s="7"/>
      <c r="K784" s="7"/>
      <c r="L784" s="8"/>
      <c r="M784" s="6"/>
      <c r="N784" s="7"/>
      <c r="O784" s="7"/>
      <c r="P784" s="7"/>
      <c r="Q784" s="7"/>
      <c r="R784" s="8"/>
      <c r="S784" s="6"/>
      <c r="T784" s="7"/>
      <c r="U784" s="7"/>
      <c r="V784" s="7"/>
      <c r="W784" s="7"/>
      <c r="X784" s="8"/>
      <c r="Y784" s="6"/>
      <c r="Z784" s="7"/>
      <c r="AA784" s="7"/>
      <c r="AB784" s="7"/>
      <c r="AC784" s="7"/>
      <c r="AD784" s="8"/>
      <c r="AE784" s="6"/>
      <c r="AF784" s="7"/>
      <c r="AG784" s="7"/>
      <c r="AH784" s="7"/>
      <c r="AI784" s="7"/>
      <c r="AJ784" s="8"/>
      <c r="AK784" s="6"/>
      <c r="AL784" s="7"/>
      <c r="AM784" s="7"/>
      <c r="AN784" s="7"/>
      <c r="AO784" s="7"/>
      <c r="AP784" s="8"/>
      <c r="AQ784" s="6"/>
      <c r="AR784" s="7"/>
      <c r="AS784" s="7"/>
      <c r="AT784" s="7"/>
      <c r="AU784" s="7"/>
      <c r="AV784" s="8"/>
      <c r="AW784" s="6"/>
      <c r="AX784" s="7"/>
      <c r="AY784" s="7"/>
      <c r="AZ784" s="7"/>
      <c r="BA784" s="7"/>
      <c r="BB784" s="8"/>
      <c r="BC784" s="6"/>
      <c r="BD784" s="7"/>
      <c r="BE784" s="7"/>
      <c r="BF784" s="7"/>
      <c r="BG784" s="7"/>
      <c r="BH784" s="8"/>
      <c r="BI784" s="6"/>
      <c r="BJ784" s="7"/>
      <c r="BK784" s="7"/>
      <c r="BL784" s="7"/>
      <c r="BM784" s="7"/>
      <c r="BN784" s="8"/>
      <c r="BO784" s="6"/>
      <c r="BP784" s="7"/>
      <c r="BQ784" s="7"/>
      <c r="BR784" s="7"/>
      <c r="BS784" s="7"/>
      <c r="BT784" s="8"/>
      <c r="BU784" s="6"/>
      <c r="BV784" s="7"/>
      <c r="BW784" s="7"/>
      <c r="BX784" s="7"/>
      <c r="BY784" s="7"/>
      <c r="BZ784" s="8"/>
      <c r="CA784" s="6"/>
      <c r="CB784" s="7"/>
      <c r="CC784" s="7"/>
      <c r="CD784" s="7"/>
      <c r="CE784" s="7"/>
      <c r="CF784" s="8"/>
      <c r="CG784" s="6"/>
      <c r="CH784" s="7"/>
      <c r="CI784" s="7"/>
      <c r="CJ784" s="7"/>
      <c r="CK784" s="7"/>
      <c r="CL784" s="8"/>
      <c r="CM784" s="6"/>
      <c r="CN784" s="7"/>
      <c r="CO784" s="7"/>
      <c r="CP784" s="7"/>
      <c r="CQ784" s="7"/>
      <c r="CR784" s="8"/>
      <c r="CS784" s="6"/>
      <c r="CT784" s="7"/>
      <c r="CU784" s="7"/>
      <c r="CV784" s="7"/>
      <c r="CW784" s="7"/>
      <c r="CX784" s="8"/>
      <c r="CY784" s="6"/>
      <c r="CZ784" s="7"/>
      <c r="DA784" s="7"/>
      <c r="DB784" s="7"/>
      <c r="DC784" s="7"/>
      <c r="DD784" s="8"/>
      <c r="DE784" s="6"/>
      <c r="DF784" s="7"/>
      <c r="DG784" s="7"/>
      <c r="DH784" s="7"/>
      <c r="DI784" s="7"/>
      <c r="DJ784" s="8"/>
      <c r="DK784" s="6"/>
      <c r="DL784" s="7"/>
      <c r="DM784" s="7"/>
      <c r="DN784" s="7"/>
      <c r="DO784" s="7"/>
      <c r="DP784" s="8"/>
      <c r="DQ784" s="6"/>
      <c r="DR784" s="7"/>
      <c r="DS784" s="7"/>
      <c r="DT784" s="7"/>
      <c r="DU784" s="7"/>
      <c r="DV784" s="8"/>
      <c r="DW784" s="6"/>
      <c r="DX784" s="7"/>
      <c r="DY784" s="7"/>
      <c r="DZ784" s="7"/>
      <c r="EA784" s="7"/>
      <c r="EB784" s="8"/>
      <c r="EC784" s="6"/>
      <c r="ED784" s="7"/>
      <c r="EE784" s="7"/>
      <c r="EF784" s="7"/>
      <c r="EG784" s="7"/>
      <c r="EH784" s="8"/>
      <c r="EI784" s="6"/>
      <c r="EJ784" s="7"/>
      <c r="EK784" s="7"/>
      <c r="EL784" s="7"/>
      <c r="EM784" s="7"/>
      <c r="EN784" s="8"/>
      <c r="EO784" s="6"/>
      <c r="EP784" s="7"/>
      <c r="EQ784" s="7"/>
      <c r="ER784" s="7"/>
      <c r="ES784" s="7"/>
      <c r="ET784" s="8"/>
      <c r="EU784" s="6"/>
      <c r="EV784" s="7"/>
      <c r="EW784" s="7"/>
      <c r="EX784" s="7"/>
      <c r="EY784" s="7"/>
      <c r="EZ784" s="8"/>
      <c r="FA784" s="6"/>
      <c r="FB784" s="7"/>
      <c r="FC784" s="7"/>
      <c r="FD784" s="7"/>
      <c r="FE784" s="7"/>
      <c r="FF784" s="8"/>
      <c r="FG784" s="6"/>
      <c r="FH784" s="7"/>
      <c r="FI784" s="7"/>
      <c r="FJ784" s="7"/>
      <c r="FK784" s="7"/>
      <c r="FL784" s="8"/>
      <c r="FM784" s="6"/>
      <c r="FN784" s="7"/>
      <c r="FO784" s="7"/>
      <c r="FP784" s="7"/>
      <c r="FQ784" s="7"/>
      <c r="FR784" s="8"/>
      <c r="FS784" s="6"/>
      <c r="FT784" s="7"/>
      <c r="FU784" s="7"/>
      <c r="FV784" s="7"/>
      <c r="FW784" s="7"/>
      <c r="FX784" s="8"/>
      <c r="FY784" s="6"/>
      <c r="FZ784" s="7"/>
      <c r="GA784" s="7"/>
      <c r="GB784" s="7"/>
      <c r="GC784" s="7"/>
      <c r="GD784" s="8"/>
      <c r="GE784" s="6"/>
      <c r="GF784" s="7"/>
      <c r="GG784" s="7"/>
      <c r="GH784" s="7"/>
      <c r="GI784" s="7"/>
      <c r="GJ784" s="8"/>
      <c r="GK784" s="6"/>
      <c r="GL784" s="7"/>
      <c r="GM784" s="7"/>
      <c r="GN784" s="7"/>
      <c r="GO784" s="7"/>
      <c r="GP784" s="8"/>
      <c r="GQ784" s="6"/>
      <c r="GR784" s="7"/>
      <c r="GS784" s="7"/>
      <c r="GT784" s="7"/>
      <c r="GU784" s="7"/>
      <c r="GV784" s="8"/>
      <c r="GW784" s="6"/>
      <c r="GX784" s="7"/>
      <c r="GY784" s="7"/>
      <c r="GZ784" s="7"/>
      <c r="HA784" s="7"/>
      <c r="HB784" s="8"/>
      <c r="HC784" s="6"/>
      <c r="HD784" s="7"/>
      <c r="HE784" s="7"/>
      <c r="HF784" s="7"/>
      <c r="HG784" s="7"/>
      <c r="HH784" s="8"/>
      <c r="HI784" s="6"/>
      <c r="HJ784" s="7"/>
      <c r="HK784" s="7"/>
      <c r="HL784" s="7"/>
      <c r="HM784" s="7"/>
      <c r="HN784" s="8"/>
      <c r="HO784" s="6"/>
      <c r="HP784" s="7"/>
      <c r="HQ784" s="7"/>
      <c r="HR784" s="7"/>
      <c r="HS784" s="7"/>
      <c r="HT784" s="8"/>
      <c r="HU784" s="6"/>
      <c r="HV784" s="7"/>
      <c r="HW784" s="7"/>
      <c r="HX784" s="7"/>
      <c r="HY784" s="7"/>
      <c r="HZ784" s="8"/>
      <c r="IA784" s="6"/>
      <c r="IB784" s="7"/>
      <c r="IC784" s="7"/>
      <c r="ID784" s="7"/>
      <c r="IE784" s="7"/>
      <c r="IF784" s="8"/>
      <c r="IG784" s="6"/>
      <c r="IH784" s="7"/>
      <c r="II784" s="7"/>
      <c r="IJ784" s="7"/>
      <c r="IK784" s="7"/>
      <c r="IL784" s="8"/>
      <c r="IM784" s="6"/>
      <c r="IN784" s="7"/>
      <c r="IO784" s="7"/>
      <c r="IP784" s="7"/>
      <c r="IQ784" s="7"/>
      <c r="IR784" s="8"/>
      <c r="IS784" s="6"/>
      <c r="IT784" s="7"/>
      <c r="IU784" s="7"/>
      <c r="IV784" s="7"/>
    </row>
    <row r="785" customFormat="false" ht="12.75" hidden="false" customHeight="false" outlineLevel="0" collapsed="false">
      <c r="A785" s="5" t="s">
        <v>941</v>
      </c>
      <c r="B785" s="6" t="n">
        <v>37067</v>
      </c>
      <c r="C785" s="7" t="s">
        <v>785</v>
      </c>
      <c r="D785" s="7" t="s">
        <v>663</v>
      </c>
      <c r="E785" s="7"/>
      <c r="F785" s="8" t="s">
        <v>665</v>
      </c>
      <c r="G785" s="8" t="n">
        <v>15490</v>
      </c>
      <c r="H785" s="7"/>
      <c r="I785" s="7"/>
      <c r="J785" s="7"/>
      <c r="K785" s="7"/>
      <c r="L785" s="8"/>
      <c r="M785" s="6"/>
      <c r="N785" s="7"/>
      <c r="O785" s="7"/>
      <c r="P785" s="7"/>
      <c r="Q785" s="7"/>
      <c r="R785" s="8"/>
      <c r="S785" s="6"/>
      <c r="T785" s="7"/>
      <c r="U785" s="7"/>
      <c r="V785" s="7"/>
      <c r="W785" s="7"/>
      <c r="X785" s="8"/>
      <c r="Y785" s="6"/>
      <c r="Z785" s="7"/>
      <c r="AA785" s="7"/>
      <c r="AB785" s="7"/>
      <c r="AC785" s="7"/>
      <c r="AD785" s="8"/>
      <c r="AE785" s="6"/>
      <c r="AF785" s="7"/>
      <c r="AG785" s="7"/>
      <c r="AH785" s="7"/>
      <c r="AI785" s="7"/>
      <c r="AJ785" s="8"/>
      <c r="AK785" s="6"/>
      <c r="AL785" s="7"/>
      <c r="AM785" s="7"/>
      <c r="AN785" s="7"/>
      <c r="AO785" s="7"/>
      <c r="AP785" s="8"/>
      <c r="AQ785" s="6"/>
      <c r="AR785" s="7"/>
      <c r="AS785" s="7"/>
      <c r="AT785" s="7"/>
      <c r="AU785" s="7"/>
      <c r="AV785" s="8"/>
      <c r="AW785" s="6"/>
      <c r="AX785" s="7"/>
      <c r="AY785" s="7"/>
      <c r="AZ785" s="7"/>
      <c r="BA785" s="7"/>
      <c r="BB785" s="8"/>
      <c r="BC785" s="6"/>
      <c r="BD785" s="7"/>
      <c r="BE785" s="7"/>
      <c r="BF785" s="7"/>
      <c r="BG785" s="7"/>
      <c r="BH785" s="8"/>
      <c r="BI785" s="6"/>
      <c r="BJ785" s="7"/>
      <c r="BK785" s="7"/>
      <c r="BL785" s="7"/>
      <c r="BM785" s="7"/>
      <c r="BN785" s="8"/>
      <c r="BO785" s="6"/>
      <c r="BP785" s="7"/>
      <c r="BQ785" s="7"/>
      <c r="BR785" s="7"/>
      <c r="BS785" s="7"/>
      <c r="BT785" s="8"/>
      <c r="BU785" s="6"/>
      <c r="BV785" s="7"/>
      <c r="BW785" s="7"/>
      <c r="BX785" s="7"/>
      <c r="BY785" s="7"/>
      <c r="BZ785" s="8"/>
      <c r="CA785" s="6"/>
      <c r="CB785" s="7"/>
      <c r="CC785" s="7"/>
      <c r="CD785" s="7"/>
      <c r="CE785" s="7"/>
      <c r="CF785" s="8"/>
      <c r="CG785" s="6"/>
      <c r="CH785" s="7"/>
      <c r="CI785" s="7"/>
      <c r="CJ785" s="7"/>
      <c r="CK785" s="7"/>
      <c r="CL785" s="8"/>
      <c r="CM785" s="6"/>
      <c r="CN785" s="7"/>
      <c r="CO785" s="7"/>
      <c r="CP785" s="7"/>
      <c r="CQ785" s="7"/>
      <c r="CR785" s="8"/>
      <c r="CS785" s="6"/>
      <c r="CT785" s="7"/>
      <c r="CU785" s="7"/>
      <c r="CV785" s="7"/>
      <c r="CW785" s="7"/>
      <c r="CX785" s="8"/>
      <c r="CY785" s="6"/>
      <c r="CZ785" s="7"/>
      <c r="DA785" s="7"/>
      <c r="DB785" s="7"/>
      <c r="DC785" s="7"/>
      <c r="DD785" s="8"/>
      <c r="DE785" s="6"/>
      <c r="DF785" s="7"/>
      <c r="DG785" s="7"/>
      <c r="DH785" s="7"/>
      <c r="DI785" s="7"/>
      <c r="DJ785" s="8"/>
      <c r="DK785" s="6"/>
      <c r="DL785" s="7"/>
      <c r="DM785" s="7"/>
      <c r="DN785" s="7"/>
      <c r="DO785" s="7"/>
      <c r="DP785" s="8"/>
      <c r="DQ785" s="6"/>
      <c r="DR785" s="7"/>
      <c r="DS785" s="7"/>
      <c r="DT785" s="7"/>
      <c r="DU785" s="7"/>
      <c r="DV785" s="8"/>
      <c r="DW785" s="6"/>
      <c r="DX785" s="7"/>
      <c r="DY785" s="7"/>
      <c r="DZ785" s="7"/>
      <c r="EA785" s="7"/>
      <c r="EB785" s="8"/>
      <c r="EC785" s="6"/>
      <c r="ED785" s="7"/>
      <c r="EE785" s="7"/>
      <c r="EF785" s="7"/>
      <c r="EG785" s="7"/>
      <c r="EH785" s="8"/>
      <c r="EI785" s="6"/>
      <c r="EJ785" s="7"/>
      <c r="EK785" s="7"/>
      <c r="EL785" s="7"/>
      <c r="EM785" s="7"/>
      <c r="EN785" s="8"/>
      <c r="EO785" s="6"/>
      <c r="EP785" s="7"/>
      <c r="EQ785" s="7"/>
      <c r="ER785" s="7"/>
      <c r="ES785" s="7"/>
      <c r="ET785" s="8"/>
      <c r="EU785" s="6"/>
      <c r="EV785" s="7"/>
      <c r="EW785" s="7"/>
      <c r="EX785" s="7"/>
      <c r="EY785" s="7"/>
      <c r="EZ785" s="8"/>
      <c r="FA785" s="6"/>
      <c r="FB785" s="7"/>
      <c r="FC785" s="7"/>
      <c r="FD785" s="7"/>
      <c r="FE785" s="7"/>
      <c r="FF785" s="8"/>
      <c r="FG785" s="6"/>
      <c r="FH785" s="7"/>
      <c r="FI785" s="7"/>
      <c r="FJ785" s="7"/>
      <c r="FK785" s="7"/>
      <c r="FL785" s="8"/>
      <c r="FM785" s="6"/>
      <c r="FN785" s="7"/>
      <c r="FO785" s="7"/>
      <c r="FP785" s="7"/>
      <c r="FQ785" s="7"/>
      <c r="FR785" s="8"/>
      <c r="FS785" s="6"/>
      <c r="FT785" s="7"/>
      <c r="FU785" s="7"/>
      <c r="FV785" s="7"/>
      <c r="FW785" s="7"/>
      <c r="FX785" s="8"/>
      <c r="FY785" s="6"/>
      <c r="FZ785" s="7"/>
      <c r="GA785" s="7"/>
      <c r="GB785" s="7"/>
      <c r="GC785" s="7"/>
      <c r="GD785" s="8"/>
      <c r="GE785" s="6"/>
      <c r="GF785" s="7"/>
      <c r="GG785" s="7"/>
      <c r="GH785" s="7"/>
      <c r="GI785" s="7"/>
      <c r="GJ785" s="8"/>
      <c r="GK785" s="6"/>
      <c r="GL785" s="7"/>
      <c r="GM785" s="7"/>
      <c r="GN785" s="7"/>
      <c r="GO785" s="7"/>
      <c r="GP785" s="8"/>
      <c r="GQ785" s="6"/>
      <c r="GR785" s="7"/>
      <c r="GS785" s="7"/>
      <c r="GT785" s="7"/>
      <c r="GU785" s="7"/>
      <c r="GV785" s="8"/>
      <c r="GW785" s="6"/>
      <c r="GX785" s="7"/>
      <c r="GY785" s="7"/>
      <c r="GZ785" s="7"/>
      <c r="HA785" s="7"/>
      <c r="HB785" s="8"/>
      <c r="HC785" s="6"/>
      <c r="HD785" s="7"/>
      <c r="HE785" s="7"/>
      <c r="HF785" s="7"/>
      <c r="HG785" s="7"/>
      <c r="HH785" s="8"/>
      <c r="HI785" s="6"/>
      <c r="HJ785" s="7"/>
      <c r="HK785" s="7"/>
      <c r="HL785" s="7"/>
      <c r="HM785" s="7"/>
      <c r="HN785" s="8"/>
      <c r="HO785" s="6"/>
      <c r="HP785" s="7"/>
      <c r="HQ785" s="7"/>
      <c r="HR785" s="7"/>
      <c r="HS785" s="7"/>
      <c r="HT785" s="8"/>
      <c r="HU785" s="6"/>
      <c r="HV785" s="7"/>
      <c r="HW785" s="7"/>
      <c r="HX785" s="7"/>
      <c r="HY785" s="7"/>
      <c r="HZ785" s="8"/>
      <c r="IA785" s="6"/>
      <c r="IB785" s="7"/>
      <c r="IC785" s="7"/>
      <c r="ID785" s="7"/>
      <c r="IE785" s="7"/>
      <c r="IF785" s="8"/>
      <c r="IG785" s="6"/>
      <c r="IH785" s="7"/>
      <c r="II785" s="7"/>
      <c r="IJ785" s="7"/>
      <c r="IK785" s="7"/>
      <c r="IL785" s="8"/>
      <c r="IM785" s="6"/>
      <c r="IN785" s="7"/>
      <c r="IO785" s="7"/>
      <c r="IP785" s="7"/>
      <c r="IQ785" s="7"/>
      <c r="IR785" s="8"/>
      <c r="IS785" s="6"/>
      <c r="IT785" s="7"/>
      <c r="IU785" s="7"/>
      <c r="IV785" s="7"/>
    </row>
    <row r="786" customFormat="false" ht="12.75" hidden="false" customHeight="false" outlineLevel="0" collapsed="false">
      <c r="A786" s="5" t="s">
        <v>916</v>
      </c>
      <c r="B786" s="6" t="n">
        <v>37067</v>
      </c>
      <c r="C786" s="7" t="s">
        <v>707</v>
      </c>
      <c r="D786" s="7" t="s">
        <v>663</v>
      </c>
      <c r="E786" s="7"/>
      <c r="F786" s="8" t="s">
        <v>665</v>
      </c>
      <c r="G786" s="8" t="n">
        <v>0</v>
      </c>
      <c r="H786" s="7"/>
      <c r="I786" s="7"/>
      <c r="J786" s="7"/>
      <c r="K786" s="7"/>
      <c r="L786" s="8"/>
      <c r="M786" s="6"/>
      <c r="N786" s="7"/>
      <c r="O786" s="7"/>
      <c r="P786" s="7"/>
      <c r="Q786" s="7"/>
      <c r="R786" s="8"/>
      <c r="S786" s="6"/>
      <c r="T786" s="7"/>
      <c r="U786" s="7"/>
      <c r="V786" s="7"/>
      <c r="W786" s="7"/>
      <c r="X786" s="8"/>
      <c r="Y786" s="6"/>
      <c r="Z786" s="7"/>
      <c r="AA786" s="7"/>
      <c r="AB786" s="7"/>
      <c r="AC786" s="7"/>
      <c r="AD786" s="8"/>
      <c r="AE786" s="6"/>
      <c r="AF786" s="7"/>
      <c r="AG786" s="7"/>
      <c r="AH786" s="7"/>
      <c r="AI786" s="7"/>
      <c r="AJ786" s="8"/>
      <c r="AK786" s="6"/>
      <c r="AL786" s="7"/>
      <c r="AM786" s="7"/>
      <c r="AN786" s="7"/>
      <c r="AO786" s="7"/>
      <c r="AP786" s="8"/>
      <c r="AQ786" s="6"/>
      <c r="AR786" s="7"/>
      <c r="AS786" s="7"/>
      <c r="AT786" s="7"/>
      <c r="AU786" s="7"/>
      <c r="AV786" s="8"/>
      <c r="AW786" s="6"/>
      <c r="AX786" s="7"/>
      <c r="AY786" s="7"/>
      <c r="AZ786" s="7"/>
      <c r="BA786" s="7"/>
      <c r="BB786" s="8"/>
      <c r="BC786" s="6"/>
      <c r="BD786" s="7"/>
      <c r="BE786" s="7"/>
      <c r="BF786" s="7"/>
      <c r="BG786" s="7"/>
      <c r="BH786" s="8"/>
      <c r="BI786" s="6"/>
      <c r="BJ786" s="7"/>
      <c r="BK786" s="7"/>
      <c r="BL786" s="7"/>
      <c r="BM786" s="7"/>
      <c r="BN786" s="8"/>
      <c r="BO786" s="6"/>
      <c r="BP786" s="7"/>
      <c r="BQ786" s="7"/>
      <c r="BR786" s="7"/>
      <c r="BS786" s="7"/>
      <c r="BT786" s="8"/>
      <c r="BU786" s="6"/>
      <c r="BV786" s="7"/>
      <c r="BW786" s="7"/>
      <c r="BX786" s="7"/>
      <c r="BY786" s="7"/>
      <c r="BZ786" s="8"/>
      <c r="CA786" s="6"/>
      <c r="CB786" s="7"/>
      <c r="CC786" s="7"/>
      <c r="CD786" s="7"/>
      <c r="CE786" s="7"/>
      <c r="CF786" s="8"/>
      <c r="CG786" s="6"/>
      <c r="CH786" s="7"/>
      <c r="CI786" s="7"/>
      <c r="CJ786" s="7"/>
      <c r="CK786" s="7"/>
      <c r="CL786" s="8"/>
      <c r="CM786" s="6"/>
      <c r="CN786" s="7"/>
      <c r="CO786" s="7"/>
      <c r="CP786" s="7"/>
      <c r="CQ786" s="7"/>
      <c r="CR786" s="8"/>
      <c r="CS786" s="6"/>
      <c r="CT786" s="7"/>
      <c r="CU786" s="7"/>
      <c r="CV786" s="7"/>
      <c r="CW786" s="7"/>
      <c r="CX786" s="8"/>
      <c r="CY786" s="6"/>
      <c r="CZ786" s="7"/>
      <c r="DA786" s="7"/>
      <c r="DB786" s="7"/>
      <c r="DC786" s="7"/>
      <c r="DD786" s="8"/>
      <c r="DE786" s="6"/>
      <c r="DF786" s="7"/>
      <c r="DG786" s="7"/>
      <c r="DH786" s="7"/>
      <c r="DI786" s="7"/>
      <c r="DJ786" s="8"/>
      <c r="DK786" s="6"/>
      <c r="DL786" s="7"/>
      <c r="DM786" s="7"/>
      <c r="DN786" s="7"/>
      <c r="DO786" s="7"/>
      <c r="DP786" s="8"/>
      <c r="DQ786" s="6"/>
      <c r="DR786" s="7"/>
      <c r="DS786" s="7"/>
      <c r="DT786" s="7"/>
      <c r="DU786" s="7"/>
      <c r="DV786" s="8"/>
      <c r="DW786" s="6"/>
      <c r="DX786" s="7"/>
      <c r="DY786" s="7"/>
      <c r="DZ786" s="7"/>
      <c r="EA786" s="7"/>
      <c r="EB786" s="8"/>
      <c r="EC786" s="6"/>
      <c r="ED786" s="7"/>
      <c r="EE786" s="7"/>
      <c r="EF786" s="7"/>
      <c r="EG786" s="7"/>
      <c r="EH786" s="8"/>
      <c r="EI786" s="6"/>
      <c r="EJ786" s="7"/>
      <c r="EK786" s="7"/>
      <c r="EL786" s="7"/>
      <c r="EM786" s="7"/>
      <c r="EN786" s="8"/>
      <c r="EO786" s="6"/>
      <c r="EP786" s="7"/>
      <c r="EQ786" s="7"/>
      <c r="ER786" s="7"/>
      <c r="ES786" s="7"/>
      <c r="ET786" s="8"/>
      <c r="EU786" s="6"/>
      <c r="EV786" s="7"/>
      <c r="EW786" s="7"/>
      <c r="EX786" s="7"/>
      <c r="EY786" s="7"/>
      <c r="EZ786" s="8"/>
      <c r="FA786" s="6"/>
      <c r="FB786" s="7"/>
      <c r="FC786" s="7"/>
      <c r="FD786" s="7"/>
      <c r="FE786" s="7"/>
      <c r="FF786" s="8"/>
      <c r="FG786" s="6"/>
      <c r="FH786" s="7"/>
      <c r="FI786" s="7"/>
      <c r="FJ786" s="7"/>
      <c r="FK786" s="7"/>
      <c r="FL786" s="8"/>
      <c r="FM786" s="6"/>
      <c r="FN786" s="7"/>
      <c r="FO786" s="7"/>
      <c r="FP786" s="7"/>
      <c r="FQ786" s="7"/>
      <c r="FR786" s="8"/>
      <c r="FS786" s="6"/>
      <c r="FT786" s="7"/>
      <c r="FU786" s="7"/>
      <c r="FV786" s="7"/>
      <c r="FW786" s="7"/>
      <c r="FX786" s="8"/>
      <c r="FY786" s="6"/>
      <c r="FZ786" s="7"/>
      <c r="GA786" s="7"/>
      <c r="GB786" s="7"/>
      <c r="GC786" s="7"/>
      <c r="GD786" s="8"/>
      <c r="GE786" s="6"/>
      <c r="GF786" s="7"/>
      <c r="GG786" s="7"/>
      <c r="GH786" s="7"/>
      <c r="GI786" s="7"/>
      <c r="GJ786" s="8"/>
      <c r="GK786" s="6"/>
      <c r="GL786" s="7"/>
      <c r="GM786" s="7"/>
      <c r="GN786" s="7"/>
      <c r="GO786" s="7"/>
      <c r="GP786" s="8"/>
      <c r="GQ786" s="6"/>
      <c r="GR786" s="7"/>
      <c r="GS786" s="7"/>
      <c r="GT786" s="7"/>
      <c r="GU786" s="7"/>
      <c r="GV786" s="8"/>
      <c r="GW786" s="6"/>
      <c r="GX786" s="7"/>
      <c r="GY786" s="7"/>
      <c r="GZ786" s="7"/>
      <c r="HA786" s="7"/>
      <c r="HB786" s="8"/>
      <c r="HC786" s="6"/>
      <c r="HD786" s="7"/>
      <c r="HE786" s="7"/>
      <c r="HF786" s="7"/>
      <c r="HG786" s="7"/>
      <c r="HH786" s="8"/>
      <c r="HI786" s="6"/>
      <c r="HJ786" s="7"/>
      <c r="HK786" s="7"/>
      <c r="HL786" s="7"/>
      <c r="HM786" s="7"/>
      <c r="HN786" s="8"/>
      <c r="HO786" s="6"/>
      <c r="HP786" s="7"/>
      <c r="HQ786" s="7"/>
      <c r="HR786" s="7"/>
      <c r="HS786" s="7"/>
      <c r="HT786" s="8"/>
      <c r="HU786" s="6"/>
      <c r="HV786" s="7"/>
      <c r="HW786" s="7"/>
      <c r="HX786" s="7"/>
      <c r="HY786" s="7"/>
      <c r="HZ786" s="8"/>
      <c r="IA786" s="6"/>
      <c r="IB786" s="7"/>
      <c r="IC786" s="7"/>
      <c r="ID786" s="7"/>
      <c r="IE786" s="7"/>
      <c r="IF786" s="8"/>
      <c r="IG786" s="6"/>
      <c r="IH786" s="7"/>
      <c r="II786" s="7"/>
      <c r="IJ786" s="7"/>
      <c r="IK786" s="7"/>
      <c r="IL786" s="8"/>
      <c r="IM786" s="6"/>
      <c r="IN786" s="7"/>
      <c r="IO786" s="7"/>
      <c r="IP786" s="7"/>
      <c r="IQ786" s="7"/>
      <c r="IR786" s="8"/>
      <c r="IS786" s="6"/>
      <c r="IT786" s="7"/>
      <c r="IU786" s="7"/>
      <c r="IV786" s="7"/>
    </row>
    <row r="787" customFormat="false" ht="12.75" hidden="false" customHeight="false" outlineLevel="0" collapsed="false">
      <c r="A787" s="5" t="s">
        <v>917</v>
      </c>
      <c r="B787" s="6" t="n">
        <v>37067</v>
      </c>
      <c r="C787" s="7" t="s">
        <v>707</v>
      </c>
      <c r="D787" s="7" t="s">
        <v>663</v>
      </c>
      <c r="E787" s="7"/>
      <c r="F787" s="8" t="s">
        <v>665</v>
      </c>
      <c r="G787" s="8" t="n">
        <v>0</v>
      </c>
      <c r="H787" s="7"/>
      <c r="I787" s="7"/>
      <c r="J787" s="7"/>
      <c r="K787" s="7"/>
      <c r="L787" s="8"/>
      <c r="M787" s="6"/>
      <c r="N787" s="7"/>
      <c r="O787" s="7"/>
      <c r="P787" s="7"/>
      <c r="Q787" s="7"/>
      <c r="R787" s="8"/>
      <c r="S787" s="6"/>
      <c r="T787" s="7"/>
      <c r="U787" s="7"/>
      <c r="V787" s="7"/>
      <c r="W787" s="7"/>
      <c r="X787" s="8"/>
      <c r="Y787" s="6"/>
      <c r="Z787" s="7"/>
      <c r="AA787" s="7"/>
      <c r="AB787" s="7"/>
      <c r="AC787" s="7"/>
      <c r="AD787" s="8"/>
      <c r="AE787" s="6"/>
      <c r="AF787" s="7"/>
      <c r="AG787" s="7"/>
      <c r="AH787" s="7"/>
      <c r="AI787" s="7"/>
      <c r="AJ787" s="8"/>
      <c r="AK787" s="6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8"/>
      <c r="AW787" s="6"/>
      <c r="AX787" s="7"/>
      <c r="AY787" s="7"/>
      <c r="AZ787" s="7"/>
      <c r="BA787" s="7"/>
      <c r="BB787" s="8"/>
      <c r="BC787" s="6"/>
      <c r="BD787" s="7"/>
      <c r="BE787" s="7"/>
      <c r="BF787" s="7"/>
      <c r="BG787" s="7"/>
      <c r="BH787" s="8"/>
      <c r="BI787" s="6"/>
      <c r="BJ787" s="7"/>
      <c r="BK787" s="7"/>
      <c r="BL787" s="7"/>
      <c r="BM787" s="7"/>
      <c r="BN787" s="8"/>
      <c r="BO787" s="6"/>
      <c r="BP787" s="7"/>
      <c r="BQ787" s="7"/>
      <c r="BR787" s="7"/>
      <c r="BS787" s="7"/>
      <c r="BT787" s="8"/>
      <c r="BU787" s="6"/>
      <c r="BV787" s="7"/>
      <c r="BW787" s="7"/>
      <c r="BX787" s="7"/>
      <c r="BY787" s="7"/>
      <c r="BZ787" s="8"/>
      <c r="CA787" s="6"/>
      <c r="CB787" s="7"/>
      <c r="CC787" s="7"/>
      <c r="CD787" s="7"/>
      <c r="CE787" s="7"/>
      <c r="CF787" s="8"/>
      <c r="CG787" s="6"/>
      <c r="CH787" s="7"/>
      <c r="CI787" s="7"/>
      <c r="CJ787" s="7"/>
      <c r="CK787" s="7"/>
      <c r="CL787" s="8"/>
      <c r="CM787" s="6"/>
      <c r="CN787" s="7"/>
      <c r="CO787" s="7"/>
      <c r="CP787" s="7"/>
      <c r="CQ787" s="7"/>
      <c r="CR787" s="8"/>
      <c r="CS787" s="6"/>
      <c r="CT787" s="7"/>
      <c r="CU787" s="7"/>
      <c r="CV787" s="7"/>
      <c r="CW787" s="7"/>
      <c r="CX787" s="8"/>
      <c r="CY787" s="6"/>
      <c r="CZ787" s="7"/>
      <c r="DA787" s="7"/>
      <c r="DB787" s="7"/>
      <c r="DC787" s="7"/>
      <c r="DD787" s="8"/>
      <c r="DE787" s="6"/>
      <c r="DF787" s="7"/>
      <c r="DG787" s="7"/>
      <c r="DH787" s="7"/>
      <c r="DI787" s="7"/>
      <c r="DJ787" s="8"/>
      <c r="DK787" s="6"/>
      <c r="DL787" s="7"/>
      <c r="DM787" s="7"/>
      <c r="DN787" s="7"/>
      <c r="DO787" s="7"/>
      <c r="DP787" s="8"/>
      <c r="DQ787" s="6"/>
      <c r="DR787" s="7"/>
      <c r="DS787" s="7"/>
      <c r="DT787" s="7"/>
      <c r="DU787" s="7"/>
      <c r="DV787" s="8"/>
      <c r="DW787" s="6"/>
      <c r="DX787" s="7"/>
      <c r="DY787" s="7"/>
      <c r="DZ787" s="7"/>
      <c r="EA787" s="7"/>
      <c r="EB787" s="8"/>
      <c r="EC787" s="6"/>
      <c r="ED787" s="7"/>
      <c r="EE787" s="7"/>
      <c r="EF787" s="7"/>
      <c r="EG787" s="7"/>
      <c r="EH787" s="8"/>
      <c r="EI787" s="6"/>
      <c r="EJ787" s="7"/>
      <c r="EK787" s="7"/>
      <c r="EL787" s="7"/>
      <c r="EM787" s="7"/>
      <c r="EN787" s="8"/>
      <c r="EO787" s="6"/>
      <c r="EP787" s="7"/>
      <c r="EQ787" s="7"/>
      <c r="ER787" s="7"/>
      <c r="ES787" s="7"/>
      <c r="ET787" s="8"/>
      <c r="EU787" s="6"/>
      <c r="EV787" s="7"/>
      <c r="EW787" s="7"/>
      <c r="EX787" s="7"/>
      <c r="EY787" s="7"/>
      <c r="EZ787" s="8"/>
      <c r="FA787" s="6"/>
      <c r="FB787" s="7"/>
      <c r="FC787" s="7"/>
      <c r="FD787" s="7"/>
      <c r="FE787" s="7"/>
      <c r="FF787" s="8"/>
      <c r="FG787" s="6"/>
      <c r="FH787" s="7"/>
      <c r="FI787" s="7"/>
      <c r="FJ787" s="7"/>
      <c r="FK787" s="7"/>
      <c r="FL787" s="8"/>
      <c r="FM787" s="6"/>
      <c r="FN787" s="7"/>
      <c r="FO787" s="7"/>
      <c r="FP787" s="7"/>
      <c r="FQ787" s="7"/>
      <c r="FR787" s="8"/>
      <c r="FS787" s="6"/>
      <c r="FT787" s="7"/>
      <c r="FU787" s="7"/>
      <c r="FV787" s="7"/>
      <c r="FW787" s="7"/>
      <c r="FX787" s="8"/>
      <c r="FY787" s="6"/>
      <c r="FZ787" s="7"/>
      <c r="GA787" s="7"/>
      <c r="GB787" s="7"/>
      <c r="GC787" s="7"/>
      <c r="GD787" s="8"/>
      <c r="GE787" s="6"/>
      <c r="GF787" s="7"/>
      <c r="GG787" s="7"/>
      <c r="GH787" s="7"/>
      <c r="GI787" s="7"/>
      <c r="GJ787" s="8"/>
      <c r="GK787" s="6"/>
      <c r="GL787" s="7"/>
      <c r="GM787" s="7"/>
      <c r="GN787" s="7"/>
      <c r="GO787" s="7"/>
      <c r="GP787" s="8"/>
      <c r="GQ787" s="6"/>
      <c r="GR787" s="7"/>
      <c r="GS787" s="7"/>
      <c r="GT787" s="7"/>
      <c r="GU787" s="7"/>
      <c r="GV787" s="8"/>
      <c r="GW787" s="6"/>
      <c r="GX787" s="7"/>
      <c r="GY787" s="7"/>
      <c r="GZ787" s="7"/>
      <c r="HA787" s="7"/>
      <c r="HB787" s="8"/>
      <c r="HC787" s="6"/>
      <c r="HD787" s="7"/>
      <c r="HE787" s="7"/>
      <c r="HF787" s="7"/>
      <c r="HG787" s="7"/>
      <c r="HH787" s="8"/>
      <c r="HI787" s="6"/>
      <c r="HJ787" s="7"/>
      <c r="HK787" s="7"/>
      <c r="HL787" s="7"/>
      <c r="HM787" s="7"/>
      <c r="HN787" s="8"/>
      <c r="HO787" s="6"/>
      <c r="HP787" s="7"/>
      <c r="HQ787" s="7"/>
      <c r="HR787" s="7"/>
      <c r="HS787" s="7"/>
      <c r="HT787" s="8"/>
      <c r="HU787" s="6"/>
      <c r="HV787" s="7"/>
      <c r="HW787" s="7"/>
      <c r="HX787" s="7"/>
      <c r="HY787" s="7"/>
      <c r="HZ787" s="8"/>
      <c r="IA787" s="6"/>
      <c r="IB787" s="7"/>
      <c r="IC787" s="7"/>
      <c r="ID787" s="7"/>
      <c r="IE787" s="7"/>
      <c r="IF787" s="8"/>
      <c r="IG787" s="6"/>
      <c r="IH787" s="7"/>
      <c r="II787" s="7"/>
      <c r="IJ787" s="7"/>
      <c r="IK787" s="7"/>
      <c r="IL787" s="8"/>
      <c r="IM787" s="6"/>
      <c r="IN787" s="7"/>
      <c r="IO787" s="7"/>
      <c r="IP787" s="7"/>
      <c r="IQ787" s="7"/>
      <c r="IR787" s="8"/>
      <c r="IS787" s="6"/>
      <c r="IT787" s="7"/>
      <c r="IU787" s="7"/>
      <c r="IV787" s="7"/>
    </row>
    <row r="788" customFormat="false" ht="12.75" hidden="false" customHeight="false" outlineLevel="0" collapsed="false">
      <c r="A788" s="5" t="s">
        <v>918</v>
      </c>
      <c r="B788" s="6" t="n">
        <v>37067</v>
      </c>
      <c r="C788" s="7" t="s">
        <v>858</v>
      </c>
      <c r="D788" s="7" t="s">
        <v>663</v>
      </c>
      <c r="E788" s="7"/>
      <c r="F788" s="8" t="s">
        <v>665</v>
      </c>
      <c r="G788" s="8" t="n">
        <v>2967</v>
      </c>
      <c r="H788" s="7"/>
      <c r="I788" s="7"/>
      <c r="J788" s="7"/>
      <c r="K788" s="7"/>
      <c r="L788" s="8"/>
      <c r="M788" s="6"/>
      <c r="N788" s="7"/>
      <c r="O788" s="7"/>
      <c r="P788" s="7"/>
      <c r="Q788" s="7"/>
      <c r="R788" s="8"/>
      <c r="S788" s="6"/>
      <c r="T788" s="7"/>
      <c r="U788" s="7"/>
      <c r="V788" s="7"/>
      <c r="W788" s="7"/>
      <c r="X788" s="8"/>
      <c r="Y788" s="6"/>
      <c r="Z788" s="7"/>
      <c r="AA788" s="7"/>
      <c r="AB788" s="7"/>
      <c r="AC788" s="7"/>
      <c r="AD788" s="8"/>
      <c r="AE788" s="6"/>
      <c r="AF788" s="7"/>
      <c r="AG788" s="7"/>
      <c r="AH788" s="7"/>
      <c r="AI788" s="7"/>
      <c r="AJ788" s="8"/>
      <c r="AK788" s="6"/>
      <c r="AL788" s="7"/>
      <c r="AM788" s="7"/>
      <c r="AN788" s="7"/>
      <c r="AO788" s="7"/>
      <c r="AP788" s="8"/>
      <c r="AQ788" s="6"/>
      <c r="AR788" s="7"/>
      <c r="AS788" s="7"/>
      <c r="AT788" s="7"/>
      <c r="AU788" s="7"/>
      <c r="AV788" s="8"/>
      <c r="AW788" s="6"/>
      <c r="AX788" s="7"/>
      <c r="AY788" s="7"/>
      <c r="AZ788" s="7"/>
      <c r="BA788" s="7"/>
      <c r="BB788" s="8"/>
      <c r="BC788" s="6"/>
      <c r="BD788" s="7"/>
      <c r="BE788" s="7"/>
      <c r="BF788" s="7"/>
      <c r="BG788" s="7"/>
      <c r="BH788" s="8"/>
      <c r="BI788" s="6"/>
      <c r="BJ788" s="7"/>
      <c r="BK788" s="7"/>
      <c r="BL788" s="7"/>
      <c r="BM788" s="7"/>
      <c r="BN788" s="8"/>
      <c r="BO788" s="6"/>
      <c r="BP788" s="7"/>
      <c r="BQ788" s="7"/>
      <c r="BR788" s="7"/>
      <c r="BS788" s="7"/>
      <c r="BT788" s="8"/>
      <c r="BU788" s="6"/>
      <c r="BV788" s="7"/>
      <c r="BW788" s="7"/>
      <c r="BX788" s="7"/>
      <c r="BY788" s="7"/>
      <c r="BZ788" s="8"/>
      <c r="CA788" s="6"/>
      <c r="CB788" s="7"/>
      <c r="CC788" s="7"/>
      <c r="CD788" s="7"/>
      <c r="CE788" s="7"/>
      <c r="CF788" s="8"/>
      <c r="CG788" s="6"/>
      <c r="CH788" s="7"/>
      <c r="CI788" s="7"/>
      <c r="CJ788" s="7"/>
      <c r="CK788" s="7"/>
      <c r="CL788" s="8"/>
      <c r="CM788" s="6"/>
      <c r="CN788" s="7"/>
      <c r="CO788" s="7"/>
      <c r="CP788" s="7"/>
      <c r="CQ788" s="7"/>
      <c r="CR788" s="8"/>
      <c r="CS788" s="6"/>
      <c r="CT788" s="7"/>
      <c r="CU788" s="7"/>
      <c r="CV788" s="7"/>
      <c r="CW788" s="7"/>
      <c r="CX788" s="8"/>
      <c r="CY788" s="6"/>
      <c r="CZ788" s="7"/>
      <c r="DA788" s="7"/>
      <c r="DB788" s="7"/>
      <c r="DC788" s="7"/>
      <c r="DD788" s="8"/>
      <c r="DE788" s="6"/>
      <c r="DF788" s="7"/>
      <c r="DG788" s="7"/>
      <c r="DH788" s="7"/>
      <c r="DI788" s="7"/>
      <c r="DJ788" s="8"/>
      <c r="DK788" s="6"/>
      <c r="DL788" s="7"/>
      <c r="DM788" s="7"/>
      <c r="DN788" s="7"/>
      <c r="DO788" s="7"/>
      <c r="DP788" s="8"/>
      <c r="DQ788" s="6"/>
      <c r="DR788" s="7"/>
      <c r="DS788" s="7"/>
      <c r="DT788" s="7"/>
      <c r="DU788" s="7"/>
      <c r="DV788" s="8"/>
      <c r="DW788" s="6"/>
      <c r="DX788" s="7"/>
      <c r="DY788" s="7"/>
      <c r="DZ788" s="7"/>
      <c r="EA788" s="7"/>
      <c r="EB788" s="8"/>
      <c r="EC788" s="6"/>
      <c r="ED788" s="7"/>
      <c r="EE788" s="7"/>
      <c r="EF788" s="7"/>
      <c r="EG788" s="7"/>
      <c r="EH788" s="8"/>
      <c r="EI788" s="6"/>
      <c r="EJ788" s="7"/>
      <c r="EK788" s="7"/>
      <c r="EL788" s="7"/>
      <c r="EM788" s="7"/>
      <c r="EN788" s="8"/>
      <c r="EO788" s="6"/>
      <c r="EP788" s="7"/>
      <c r="EQ788" s="7"/>
      <c r="ER788" s="7"/>
      <c r="ES788" s="7"/>
      <c r="ET788" s="8"/>
      <c r="EU788" s="6"/>
      <c r="EV788" s="7"/>
      <c r="EW788" s="7"/>
      <c r="EX788" s="7"/>
      <c r="EY788" s="7"/>
      <c r="EZ788" s="8"/>
      <c r="FA788" s="6"/>
      <c r="FB788" s="7"/>
      <c r="FC788" s="7"/>
      <c r="FD788" s="7"/>
      <c r="FE788" s="7"/>
      <c r="FF788" s="8"/>
      <c r="FG788" s="6"/>
      <c r="FH788" s="7"/>
      <c r="FI788" s="7"/>
      <c r="FJ788" s="7"/>
      <c r="FK788" s="7"/>
      <c r="FL788" s="8"/>
      <c r="FM788" s="6"/>
      <c r="FN788" s="7"/>
      <c r="FO788" s="7"/>
      <c r="FP788" s="7"/>
      <c r="FQ788" s="7"/>
      <c r="FR788" s="8"/>
      <c r="FS788" s="6"/>
      <c r="FT788" s="7"/>
      <c r="FU788" s="7"/>
      <c r="FV788" s="7"/>
      <c r="FW788" s="7"/>
      <c r="FX788" s="8"/>
      <c r="FY788" s="6"/>
      <c r="FZ788" s="7"/>
      <c r="GA788" s="7"/>
      <c r="GB788" s="7"/>
      <c r="GC788" s="7"/>
      <c r="GD788" s="8"/>
      <c r="GE788" s="6"/>
      <c r="GF788" s="7"/>
      <c r="GG788" s="7"/>
      <c r="GH788" s="7"/>
      <c r="GI788" s="7"/>
      <c r="GJ788" s="8"/>
      <c r="GK788" s="6"/>
      <c r="GL788" s="7"/>
      <c r="GM788" s="7"/>
      <c r="GN788" s="7"/>
      <c r="GO788" s="7"/>
      <c r="GP788" s="8"/>
      <c r="GQ788" s="6"/>
      <c r="GR788" s="7"/>
      <c r="GS788" s="7"/>
      <c r="GT788" s="7"/>
      <c r="GU788" s="7"/>
      <c r="GV788" s="8"/>
      <c r="GW788" s="6"/>
      <c r="GX788" s="7"/>
      <c r="GY788" s="7"/>
      <c r="GZ788" s="7"/>
      <c r="HA788" s="7"/>
      <c r="HB788" s="8"/>
      <c r="HC788" s="6"/>
      <c r="HD788" s="7"/>
      <c r="HE788" s="7"/>
      <c r="HF788" s="7"/>
      <c r="HG788" s="7"/>
      <c r="HH788" s="8"/>
      <c r="HI788" s="6"/>
      <c r="HJ788" s="7"/>
      <c r="HK788" s="7"/>
      <c r="HL788" s="7"/>
      <c r="HM788" s="7"/>
      <c r="HN788" s="8"/>
      <c r="HO788" s="6"/>
      <c r="HP788" s="7"/>
      <c r="HQ788" s="7"/>
      <c r="HR788" s="7"/>
      <c r="HS788" s="7"/>
      <c r="HT788" s="8"/>
      <c r="HU788" s="6"/>
      <c r="HV788" s="7"/>
      <c r="HW788" s="7"/>
      <c r="HX788" s="7"/>
      <c r="HY788" s="7"/>
      <c r="HZ788" s="8"/>
      <c r="IA788" s="6"/>
      <c r="IB788" s="7"/>
      <c r="IC788" s="7"/>
      <c r="ID788" s="7"/>
      <c r="IE788" s="7"/>
      <c r="IF788" s="8"/>
      <c r="IG788" s="6"/>
      <c r="IH788" s="7"/>
      <c r="II788" s="7"/>
      <c r="IJ788" s="7"/>
      <c r="IK788" s="7"/>
      <c r="IL788" s="8"/>
      <c r="IM788" s="6"/>
      <c r="IN788" s="7"/>
      <c r="IO788" s="7"/>
      <c r="IP788" s="7"/>
      <c r="IQ788" s="7"/>
      <c r="IR788" s="8"/>
      <c r="IS788" s="6"/>
      <c r="IT788" s="7"/>
      <c r="IU788" s="7"/>
      <c r="IV788" s="7"/>
    </row>
    <row r="789" customFormat="false" ht="12.75" hidden="false" customHeight="false" outlineLevel="0" collapsed="false">
      <c r="A789" s="5" t="s">
        <v>920</v>
      </c>
      <c r="B789" s="6" t="n">
        <v>37067</v>
      </c>
      <c r="C789" s="7" t="s">
        <v>690</v>
      </c>
      <c r="D789" s="7" t="s">
        <v>663</v>
      </c>
      <c r="E789" s="7"/>
      <c r="F789" s="8" t="s">
        <v>665</v>
      </c>
      <c r="G789" s="8" t="n">
        <v>0</v>
      </c>
      <c r="H789" s="7"/>
      <c r="I789" s="7"/>
      <c r="J789" s="7"/>
      <c r="K789" s="7"/>
      <c r="L789" s="8"/>
      <c r="M789" s="6"/>
      <c r="N789" s="7"/>
      <c r="O789" s="7"/>
      <c r="P789" s="7"/>
      <c r="Q789" s="7"/>
      <c r="R789" s="8"/>
      <c r="S789" s="6"/>
      <c r="T789" s="7"/>
      <c r="U789" s="7"/>
      <c r="V789" s="7"/>
      <c r="W789" s="7"/>
      <c r="X789" s="8"/>
      <c r="Y789" s="6"/>
      <c r="Z789" s="7"/>
      <c r="AA789" s="7"/>
      <c r="AB789" s="7"/>
      <c r="AC789" s="7"/>
      <c r="AD789" s="8"/>
      <c r="AE789" s="6"/>
      <c r="AF789" s="7"/>
      <c r="AG789" s="7"/>
      <c r="AH789" s="7"/>
      <c r="AI789" s="7"/>
      <c r="AJ789" s="8"/>
      <c r="AK789" s="6"/>
      <c r="AL789" s="7"/>
      <c r="AM789" s="7"/>
      <c r="AN789" s="7"/>
      <c r="AO789" s="7"/>
      <c r="AP789" s="8"/>
      <c r="AQ789" s="6"/>
      <c r="AR789" s="7"/>
      <c r="AS789" s="7"/>
      <c r="AT789" s="7"/>
      <c r="AU789" s="7"/>
      <c r="AV789" s="8"/>
      <c r="AW789" s="6"/>
      <c r="AX789" s="7"/>
      <c r="AY789" s="7"/>
      <c r="AZ789" s="7"/>
      <c r="BA789" s="7"/>
      <c r="BB789" s="8"/>
      <c r="BC789" s="6"/>
      <c r="BD789" s="7"/>
      <c r="BE789" s="7"/>
      <c r="BF789" s="7"/>
      <c r="BG789" s="7"/>
      <c r="BH789" s="8"/>
      <c r="BI789" s="6"/>
      <c r="BJ789" s="7"/>
      <c r="BK789" s="7"/>
      <c r="BL789" s="7"/>
      <c r="BM789" s="7"/>
      <c r="BN789" s="8"/>
      <c r="BO789" s="6"/>
      <c r="BP789" s="7"/>
      <c r="BQ789" s="7"/>
      <c r="BR789" s="7"/>
      <c r="BS789" s="7"/>
      <c r="BT789" s="8"/>
      <c r="BU789" s="6"/>
      <c r="BV789" s="7"/>
      <c r="BW789" s="7"/>
      <c r="BX789" s="7"/>
      <c r="BY789" s="7"/>
      <c r="BZ789" s="8"/>
      <c r="CA789" s="6"/>
      <c r="CB789" s="7"/>
      <c r="CC789" s="7"/>
      <c r="CD789" s="7"/>
      <c r="CE789" s="7"/>
      <c r="CF789" s="8"/>
      <c r="CG789" s="6"/>
      <c r="CH789" s="7"/>
      <c r="CI789" s="7"/>
      <c r="CJ789" s="7"/>
      <c r="CK789" s="7"/>
      <c r="CL789" s="8"/>
      <c r="CM789" s="6"/>
      <c r="CN789" s="7"/>
      <c r="CO789" s="7"/>
      <c r="CP789" s="7"/>
      <c r="CQ789" s="7"/>
      <c r="CR789" s="8"/>
      <c r="CS789" s="6"/>
      <c r="CT789" s="7"/>
      <c r="CU789" s="7"/>
      <c r="CV789" s="7"/>
      <c r="CW789" s="7"/>
      <c r="CX789" s="8"/>
      <c r="CY789" s="6"/>
      <c r="CZ789" s="7"/>
      <c r="DA789" s="7"/>
      <c r="DB789" s="7"/>
      <c r="DC789" s="7"/>
      <c r="DD789" s="8"/>
      <c r="DE789" s="6"/>
      <c r="DF789" s="7"/>
      <c r="DG789" s="7"/>
      <c r="DH789" s="7"/>
      <c r="DI789" s="7"/>
      <c r="DJ789" s="8"/>
      <c r="DK789" s="6"/>
      <c r="DL789" s="7"/>
      <c r="DM789" s="7"/>
      <c r="DN789" s="7"/>
      <c r="DO789" s="7"/>
      <c r="DP789" s="8"/>
      <c r="DQ789" s="6"/>
      <c r="DR789" s="7"/>
      <c r="DS789" s="7"/>
      <c r="DT789" s="7"/>
      <c r="DU789" s="7"/>
      <c r="DV789" s="8"/>
      <c r="DW789" s="6"/>
      <c r="DX789" s="7"/>
      <c r="DY789" s="7"/>
      <c r="DZ789" s="7"/>
      <c r="EA789" s="7"/>
      <c r="EB789" s="8"/>
      <c r="EC789" s="6"/>
      <c r="ED789" s="7"/>
      <c r="EE789" s="7"/>
      <c r="EF789" s="7"/>
      <c r="EG789" s="7"/>
      <c r="EH789" s="8"/>
      <c r="EI789" s="6"/>
      <c r="EJ789" s="7"/>
      <c r="EK789" s="7"/>
      <c r="EL789" s="7"/>
      <c r="EM789" s="7"/>
      <c r="EN789" s="8"/>
      <c r="EO789" s="6"/>
      <c r="EP789" s="7"/>
      <c r="EQ789" s="7"/>
      <c r="ER789" s="7"/>
      <c r="ES789" s="7"/>
      <c r="ET789" s="8"/>
      <c r="EU789" s="6"/>
      <c r="EV789" s="7"/>
      <c r="EW789" s="7"/>
      <c r="EX789" s="7"/>
      <c r="EY789" s="7"/>
      <c r="EZ789" s="8"/>
      <c r="FA789" s="6"/>
      <c r="FB789" s="7"/>
      <c r="FC789" s="7"/>
      <c r="FD789" s="7"/>
      <c r="FE789" s="7"/>
      <c r="FF789" s="8"/>
      <c r="FG789" s="6"/>
      <c r="FH789" s="7"/>
      <c r="FI789" s="7"/>
      <c r="FJ789" s="7"/>
      <c r="FK789" s="7"/>
      <c r="FL789" s="8"/>
      <c r="FM789" s="6"/>
      <c r="FN789" s="7"/>
      <c r="FO789" s="7"/>
      <c r="FP789" s="7"/>
      <c r="FQ789" s="7"/>
      <c r="FR789" s="8"/>
      <c r="FS789" s="6"/>
      <c r="FT789" s="7"/>
      <c r="FU789" s="7"/>
      <c r="FV789" s="7"/>
      <c r="FW789" s="7"/>
      <c r="FX789" s="8"/>
      <c r="FY789" s="6"/>
      <c r="FZ789" s="7"/>
      <c r="GA789" s="7"/>
      <c r="GB789" s="7"/>
      <c r="GC789" s="7"/>
      <c r="GD789" s="8"/>
      <c r="GE789" s="6"/>
      <c r="GF789" s="7"/>
      <c r="GG789" s="7"/>
      <c r="GH789" s="7"/>
      <c r="GI789" s="7"/>
      <c r="GJ789" s="8"/>
      <c r="GK789" s="6"/>
      <c r="GL789" s="7"/>
      <c r="GM789" s="7"/>
      <c r="GN789" s="7"/>
      <c r="GO789" s="7"/>
      <c r="GP789" s="8"/>
      <c r="GQ789" s="6"/>
      <c r="GR789" s="7"/>
      <c r="GS789" s="7"/>
      <c r="GT789" s="7"/>
      <c r="GU789" s="7"/>
      <c r="GV789" s="8"/>
      <c r="GW789" s="6"/>
      <c r="GX789" s="7"/>
      <c r="GY789" s="7"/>
      <c r="GZ789" s="7"/>
      <c r="HA789" s="7"/>
      <c r="HB789" s="8"/>
      <c r="HC789" s="6"/>
      <c r="HD789" s="7"/>
      <c r="HE789" s="7"/>
      <c r="HF789" s="7"/>
      <c r="HG789" s="7"/>
      <c r="HH789" s="8"/>
      <c r="HI789" s="6"/>
      <c r="HJ789" s="7"/>
      <c r="HK789" s="7"/>
      <c r="HL789" s="7"/>
      <c r="HM789" s="7"/>
      <c r="HN789" s="8"/>
      <c r="HO789" s="6"/>
      <c r="HP789" s="7"/>
      <c r="HQ789" s="7"/>
      <c r="HR789" s="7"/>
      <c r="HS789" s="7"/>
      <c r="HT789" s="8"/>
      <c r="HU789" s="6"/>
      <c r="HV789" s="7"/>
      <c r="HW789" s="7"/>
      <c r="HX789" s="7"/>
      <c r="HY789" s="7"/>
      <c r="HZ789" s="8"/>
      <c r="IA789" s="6"/>
      <c r="IB789" s="7"/>
      <c r="IC789" s="7"/>
      <c r="ID789" s="7"/>
      <c r="IE789" s="7"/>
      <c r="IF789" s="8"/>
      <c r="IG789" s="6"/>
      <c r="IH789" s="7"/>
      <c r="II789" s="7"/>
      <c r="IJ789" s="7"/>
      <c r="IK789" s="7"/>
      <c r="IL789" s="8"/>
      <c r="IM789" s="6"/>
      <c r="IN789" s="7"/>
      <c r="IO789" s="7"/>
      <c r="IP789" s="7"/>
      <c r="IQ789" s="7"/>
      <c r="IR789" s="8"/>
      <c r="IS789" s="6"/>
      <c r="IT789" s="7"/>
      <c r="IU789" s="7"/>
      <c r="IV789" s="7"/>
    </row>
    <row r="790" customFormat="false" ht="12.75" hidden="false" customHeight="false" outlineLevel="0" collapsed="false">
      <c r="A790" s="5" t="s">
        <v>921</v>
      </c>
      <c r="B790" s="6" t="n">
        <v>37067</v>
      </c>
      <c r="C790" s="7" t="s">
        <v>780</v>
      </c>
      <c r="D790" s="7" t="s">
        <v>663</v>
      </c>
      <c r="E790" s="7"/>
      <c r="F790" s="8" t="s">
        <v>665</v>
      </c>
      <c r="G790" s="8" t="n">
        <v>0</v>
      </c>
      <c r="H790" s="7"/>
      <c r="I790" s="7"/>
      <c r="J790" s="7"/>
      <c r="K790" s="7"/>
      <c r="L790" s="8"/>
      <c r="M790" s="6"/>
      <c r="N790" s="7"/>
      <c r="O790" s="7"/>
      <c r="P790" s="7"/>
      <c r="Q790" s="7"/>
      <c r="R790" s="8"/>
      <c r="S790" s="6"/>
      <c r="T790" s="7"/>
      <c r="U790" s="7"/>
      <c r="V790" s="7"/>
      <c r="W790" s="7"/>
      <c r="X790" s="8"/>
      <c r="Y790" s="6"/>
      <c r="Z790" s="7"/>
      <c r="AA790" s="7"/>
      <c r="AB790" s="7"/>
      <c r="AC790" s="7"/>
      <c r="AD790" s="8"/>
      <c r="AE790" s="6"/>
      <c r="AF790" s="7"/>
      <c r="AG790" s="7"/>
      <c r="AH790" s="7"/>
      <c r="AI790" s="7"/>
      <c r="AJ790" s="8"/>
      <c r="AK790" s="6"/>
      <c r="AL790" s="7"/>
      <c r="AM790" s="7"/>
      <c r="AN790" s="7"/>
      <c r="AO790" s="7"/>
      <c r="AP790" s="8"/>
      <c r="AQ790" s="6"/>
      <c r="AR790" s="7"/>
      <c r="AS790" s="7"/>
      <c r="AT790" s="7"/>
      <c r="AU790" s="7"/>
      <c r="AV790" s="8"/>
      <c r="AW790" s="6"/>
      <c r="AX790" s="7"/>
      <c r="AY790" s="7"/>
      <c r="AZ790" s="7"/>
      <c r="BA790" s="7"/>
      <c r="BB790" s="8"/>
      <c r="BC790" s="6"/>
      <c r="BD790" s="7"/>
      <c r="BE790" s="7"/>
      <c r="BF790" s="7"/>
      <c r="BG790" s="7"/>
      <c r="BH790" s="8"/>
      <c r="BI790" s="6"/>
      <c r="BJ790" s="7"/>
      <c r="BK790" s="7"/>
      <c r="BL790" s="7"/>
      <c r="BM790" s="7"/>
      <c r="BN790" s="8"/>
      <c r="BO790" s="6"/>
      <c r="BP790" s="7"/>
      <c r="BQ790" s="7"/>
      <c r="BR790" s="7"/>
      <c r="BS790" s="7"/>
      <c r="BT790" s="8"/>
      <c r="BU790" s="6"/>
      <c r="BV790" s="7"/>
      <c r="BW790" s="7"/>
      <c r="BX790" s="7"/>
      <c r="BY790" s="7"/>
      <c r="BZ790" s="8"/>
      <c r="CA790" s="6"/>
      <c r="CB790" s="7"/>
      <c r="CC790" s="7"/>
      <c r="CD790" s="7"/>
      <c r="CE790" s="7"/>
      <c r="CF790" s="8"/>
      <c r="CG790" s="6"/>
      <c r="CH790" s="7"/>
      <c r="CI790" s="7"/>
      <c r="CJ790" s="7"/>
      <c r="CK790" s="7"/>
      <c r="CL790" s="8"/>
      <c r="CM790" s="6"/>
      <c r="CN790" s="7"/>
      <c r="CO790" s="7"/>
      <c r="CP790" s="7"/>
      <c r="CQ790" s="7"/>
      <c r="CR790" s="8"/>
      <c r="CS790" s="6"/>
      <c r="CT790" s="7"/>
      <c r="CU790" s="7"/>
      <c r="CV790" s="7"/>
      <c r="CW790" s="7"/>
      <c r="CX790" s="8"/>
      <c r="CY790" s="6"/>
      <c r="CZ790" s="7"/>
      <c r="DA790" s="7"/>
      <c r="DB790" s="7"/>
      <c r="DC790" s="7"/>
      <c r="DD790" s="8"/>
      <c r="DE790" s="6"/>
      <c r="DF790" s="7"/>
      <c r="DG790" s="7"/>
      <c r="DH790" s="7"/>
      <c r="DI790" s="7"/>
      <c r="DJ790" s="8"/>
      <c r="DK790" s="6"/>
      <c r="DL790" s="7"/>
      <c r="DM790" s="7"/>
      <c r="DN790" s="7"/>
      <c r="DO790" s="7"/>
      <c r="DP790" s="8"/>
      <c r="DQ790" s="6"/>
      <c r="DR790" s="7"/>
      <c r="DS790" s="7"/>
      <c r="DT790" s="7"/>
      <c r="DU790" s="7"/>
      <c r="DV790" s="8"/>
      <c r="DW790" s="6"/>
      <c r="DX790" s="7"/>
      <c r="DY790" s="7"/>
      <c r="DZ790" s="7"/>
      <c r="EA790" s="7"/>
      <c r="EB790" s="8"/>
      <c r="EC790" s="6"/>
      <c r="ED790" s="7"/>
      <c r="EE790" s="7"/>
      <c r="EF790" s="7"/>
      <c r="EG790" s="7"/>
      <c r="EH790" s="8"/>
      <c r="EI790" s="6"/>
      <c r="EJ790" s="7"/>
      <c r="EK790" s="7"/>
      <c r="EL790" s="7"/>
      <c r="EM790" s="7"/>
      <c r="EN790" s="8"/>
      <c r="EO790" s="6"/>
      <c r="EP790" s="7"/>
      <c r="EQ790" s="7"/>
      <c r="ER790" s="7"/>
      <c r="ES790" s="7"/>
      <c r="ET790" s="8"/>
      <c r="EU790" s="6"/>
      <c r="EV790" s="7"/>
      <c r="EW790" s="7"/>
      <c r="EX790" s="7"/>
      <c r="EY790" s="7"/>
      <c r="EZ790" s="8"/>
      <c r="FA790" s="6"/>
      <c r="FB790" s="7"/>
      <c r="FC790" s="7"/>
      <c r="FD790" s="7"/>
      <c r="FE790" s="7"/>
      <c r="FF790" s="8"/>
      <c r="FG790" s="6"/>
      <c r="FH790" s="7"/>
      <c r="FI790" s="7"/>
      <c r="FJ790" s="7"/>
      <c r="FK790" s="7"/>
      <c r="FL790" s="8"/>
      <c r="FM790" s="6"/>
      <c r="FN790" s="7"/>
      <c r="FO790" s="7"/>
      <c r="FP790" s="7"/>
      <c r="FQ790" s="7"/>
      <c r="FR790" s="8"/>
      <c r="FS790" s="6"/>
      <c r="FT790" s="7"/>
      <c r="FU790" s="7"/>
      <c r="FV790" s="7"/>
      <c r="FW790" s="7"/>
      <c r="FX790" s="8"/>
      <c r="FY790" s="6"/>
      <c r="FZ790" s="7"/>
      <c r="GA790" s="7"/>
      <c r="GB790" s="7"/>
      <c r="GC790" s="7"/>
      <c r="GD790" s="8"/>
      <c r="GE790" s="6"/>
      <c r="GF790" s="7"/>
      <c r="GG790" s="7"/>
      <c r="GH790" s="7"/>
      <c r="GI790" s="7"/>
      <c r="GJ790" s="8"/>
      <c r="GK790" s="6"/>
      <c r="GL790" s="7"/>
      <c r="GM790" s="7"/>
      <c r="GN790" s="7"/>
      <c r="GO790" s="7"/>
      <c r="GP790" s="8"/>
      <c r="GQ790" s="6"/>
      <c r="GR790" s="7"/>
      <c r="GS790" s="7"/>
      <c r="GT790" s="7"/>
      <c r="GU790" s="7"/>
      <c r="GV790" s="8"/>
      <c r="GW790" s="6"/>
      <c r="GX790" s="7"/>
      <c r="GY790" s="7"/>
      <c r="GZ790" s="7"/>
      <c r="HA790" s="7"/>
      <c r="HB790" s="8"/>
      <c r="HC790" s="6"/>
      <c r="HD790" s="7"/>
      <c r="HE790" s="7"/>
      <c r="HF790" s="7"/>
      <c r="HG790" s="7"/>
      <c r="HH790" s="8"/>
      <c r="HI790" s="6"/>
      <c r="HJ790" s="7"/>
      <c r="HK790" s="7"/>
      <c r="HL790" s="7"/>
      <c r="HM790" s="7"/>
      <c r="HN790" s="8"/>
      <c r="HO790" s="6"/>
      <c r="HP790" s="7"/>
      <c r="HQ790" s="7"/>
      <c r="HR790" s="7"/>
      <c r="HS790" s="7"/>
      <c r="HT790" s="8"/>
      <c r="HU790" s="6"/>
      <c r="HV790" s="7"/>
      <c r="HW790" s="7"/>
      <c r="HX790" s="7"/>
      <c r="HY790" s="7"/>
      <c r="HZ790" s="8"/>
      <c r="IA790" s="6"/>
      <c r="IB790" s="7"/>
      <c r="IC790" s="7"/>
      <c r="ID790" s="7"/>
      <c r="IE790" s="7"/>
      <c r="IF790" s="8"/>
      <c r="IG790" s="6"/>
      <c r="IH790" s="7"/>
      <c r="II790" s="7"/>
      <c r="IJ790" s="7"/>
      <c r="IK790" s="7"/>
      <c r="IL790" s="8"/>
      <c r="IM790" s="6"/>
      <c r="IN790" s="7"/>
      <c r="IO790" s="7"/>
      <c r="IP790" s="7"/>
      <c r="IQ790" s="7"/>
      <c r="IR790" s="8"/>
      <c r="IS790" s="6"/>
      <c r="IT790" s="7"/>
      <c r="IU790" s="7"/>
      <c r="IV790" s="7"/>
    </row>
    <row r="791" customFormat="false" ht="12.75" hidden="false" customHeight="false" outlineLevel="0" collapsed="false">
      <c r="A791" s="5" t="s">
        <v>922</v>
      </c>
      <c r="B791" s="6" t="n">
        <v>37067</v>
      </c>
      <c r="C791" s="7" t="s">
        <v>780</v>
      </c>
      <c r="D791" s="7" t="s">
        <v>663</v>
      </c>
      <c r="E791" s="7"/>
      <c r="F791" s="8" t="s">
        <v>665</v>
      </c>
      <c r="G791" s="8" t="n">
        <v>1010</v>
      </c>
      <c r="H791" s="7"/>
      <c r="I791" s="7"/>
      <c r="J791" s="7"/>
      <c r="K791" s="7"/>
      <c r="L791" s="8"/>
      <c r="M791" s="6"/>
      <c r="N791" s="7"/>
      <c r="O791" s="7"/>
      <c r="P791" s="7"/>
      <c r="Q791" s="7"/>
      <c r="R791" s="8"/>
      <c r="S791" s="6"/>
      <c r="T791" s="7"/>
      <c r="U791" s="7"/>
      <c r="V791" s="7"/>
      <c r="W791" s="7"/>
      <c r="X791" s="8"/>
      <c r="Y791" s="6"/>
      <c r="Z791" s="7"/>
      <c r="AA791" s="7"/>
      <c r="AB791" s="7"/>
      <c r="AC791" s="7"/>
      <c r="AD791" s="8"/>
      <c r="AE791" s="6"/>
      <c r="AF791" s="7"/>
      <c r="AG791" s="7"/>
      <c r="AH791" s="7"/>
      <c r="AI791" s="7"/>
      <c r="AJ791" s="8"/>
      <c r="AK791" s="6"/>
      <c r="AL791" s="7"/>
      <c r="AM791" s="7"/>
      <c r="AN791" s="7"/>
      <c r="AO791" s="7"/>
      <c r="AP791" s="8"/>
      <c r="AQ791" s="6"/>
      <c r="AR791" s="7"/>
      <c r="AS791" s="7"/>
      <c r="AT791" s="7"/>
      <c r="AU791" s="7"/>
      <c r="AV791" s="8"/>
      <c r="AW791" s="6"/>
      <c r="AX791" s="7"/>
      <c r="AY791" s="7"/>
      <c r="AZ791" s="7"/>
      <c r="BA791" s="7"/>
      <c r="BB791" s="8"/>
      <c r="BC791" s="6"/>
      <c r="BD791" s="7"/>
      <c r="BE791" s="7"/>
      <c r="BF791" s="7"/>
      <c r="BG791" s="7"/>
      <c r="BH791" s="8"/>
      <c r="BI791" s="6"/>
      <c r="BJ791" s="7"/>
      <c r="BK791" s="7"/>
      <c r="BL791" s="7"/>
      <c r="BM791" s="7"/>
      <c r="BN791" s="8"/>
      <c r="BO791" s="6"/>
      <c r="BP791" s="7"/>
      <c r="BQ791" s="7"/>
      <c r="BR791" s="7"/>
      <c r="BS791" s="7"/>
      <c r="BT791" s="8"/>
      <c r="BU791" s="6"/>
      <c r="BV791" s="7"/>
      <c r="BW791" s="7"/>
      <c r="BX791" s="7"/>
      <c r="BY791" s="7"/>
      <c r="BZ791" s="8"/>
      <c r="CA791" s="6"/>
      <c r="CB791" s="7"/>
      <c r="CC791" s="7"/>
      <c r="CD791" s="7"/>
      <c r="CE791" s="7"/>
      <c r="CF791" s="8"/>
      <c r="CG791" s="6"/>
      <c r="CH791" s="7"/>
      <c r="CI791" s="7"/>
      <c r="CJ791" s="7"/>
      <c r="CK791" s="7"/>
      <c r="CL791" s="8"/>
      <c r="CM791" s="6"/>
      <c r="CN791" s="7"/>
      <c r="CO791" s="7"/>
      <c r="CP791" s="7"/>
      <c r="CQ791" s="7"/>
      <c r="CR791" s="8"/>
      <c r="CS791" s="6"/>
      <c r="CT791" s="7"/>
      <c r="CU791" s="7"/>
      <c r="CV791" s="7"/>
      <c r="CW791" s="7"/>
      <c r="CX791" s="8"/>
      <c r="CY791" s="6"/>
      <c r="CZ791" s="7"/>
      <c r="DA791" s="7"/>
      <c r="DB791" s="7"/>
      <c r="DC791" s="7"/>
      <c r="DD791" s="8"/>
      <c r="DE791" s="6"/>
      <c r="DF791" s="7"/>
      <c r="DG791" s="7"/>
      <c r="DH791" s="7"/>
      <c r="DI791" s="7"/>
      <c r="DJ791" s="8"/>
      <c r="DK791" s="6"/>
      <c r="DL791" s="7"/>
      <c r="DM791" s="7"/>
      <c r="DN791" s="7"/>
      <c r="DO791" s="7"/>
      <c r="DP791" s="8"/>
      <c r="DQ791" s="6"/>
      <c r="DR791" s="7"/>
      <c r="DS791" s="7"/>
      <c r="DT791" s="7"/>
      <c r="DU791" s="7"/>
      <c r="DV791" s="8"/>
      <c r="DW791" s="6"/>
      <c r="DX791" s="7"/>
      <c r="DY791" s="7"/>
      <c r="DZ791" s="7"/>
      <c r="EA791" s="7"/>
      <c r="EB791" s="8"/>
      <c r="EC791" s="6"/>
      <c r="ED791" s="7"/>
      <c r="EE791" s="7"/>
      <c r="EF791" s="7"/>
      <c r="EG791" s="7"/>
      <c r="EH791" s="8"/>
      <c r="EI791" s="6"/>
      <c r="EJ791" s="7"/>
      <c r="EK791" s="7"/>
      <c r="EL791" s="7"/>
      <c r="EM791" s="7"/>
      <c r="EN791" s="8"/>
      <c r="EO791" s="6"/>
      <c r="EP791" s="7"/>
      <c r="EQ791" s="7"/>
      <c r="ER791" s="7"/>
      <c r="ES791" s="7"/>
      <c r="ET791" s="8"/>
      <c r="EU791" s="6"/>
      <c r="EV791" s="7"/>
      <c r="EW791" s="7"/>
      <c r="EX791" s="7"/>
      <c r="EY791" s="7"/>
      <c r="EZ791" s="8"/>
      <c r="FA791" s="6"/>
      <c r="FB791" s="7"/>
      <c r="FC791" s="7"/>
      <c r="FD791" s="7"/>
      <c r="FE791" s="7"/>
      <c r="FF791" s="8"/>
      <c r="FG791" s="6"/>
      <c r="FH791" s="7"/>
      <c r="FI791" s="7"/>
      <c r="FJ791" s="7"/>
      <c r="FK791" s="7"/>
      <c r="FL791" s="8"/>
      <c r="FM791" s="6"/>
      <c r="FN791" s="7"/>
      <c r="FO791" s="7"/>
      <c r="FP791" s="7"/>
      <c r="FQ791" s="7"/>
      <c r="FR791" s="8"/>
      <c r="FS791" s="6"/>
      <c r="FT791" s="7"/>
      <c r="FU791" s="7"/>
      <c r="FV791" s="7"/>
      <c r="FW791" s="7"/>
      <c r="FX791" s="8"/>
      <c r="FY791" s="6"/>
      <c r="FZ791" s="7"/>
      <c r="GA791" s="7"/>
      <c r="GB791" s="7"/>
      <c r="GC791" s="7"/>
      <c r="GD791" s="8"/>
      <c r="GE791" s="6"/>
      <c r="GF791" s="7"/>
      <c r="GG791" s="7"/>
      <c r="GH791" s="7"/>
      <c r="GI791" s="7"/>
      <c r="GJ791" s="8"/>
      <c r="GK791" s="6"/>
      <c r="GL791" s="7"/>
      <c r="GM791" s="7"/>
      <c r="GN791" s="7"/>
      <c r="GO791" s="7"/>
      <c r="GP791" s="8"/>
      <c r="GQ791" s="6"/>
      <c r="GR791" s="7"/>
      <c r="GS791" s="7"/>
      <c r="GT791" s="7"/>
      <c r="GU791" s="7"/>
      <c r="GV791" s="8"/>
      <c r="GW791" s="6"/>
      <c r="GX791" s="7"/>
      <c r="GY791" s="7"/>
      <c r="GZ791" s="7"/>
      <c r="HA791" s="7"/>
      <c r="HB791" s="8"/>
      <c r="HC791" s="6"/>
      <c r="HD791" s="7"/>
      <c r="HE791" s="7"/>
      <c r="HF791" s="7"/>
      <c r="HG791" s="7"/>
      <c r="HH791" s="8"/>
      <c r="HI791" s="6"/>
      <c r="HJ791" s="7"/>
      <c r="HK791" s="7"/>
      <c r="HL791" s="7"/>
      <c r="HM791" s="7"/>
      <c r="HN791" s="8"/>
      <c r="HO791" s="6"/>
      <c r="HP791" s="7"/>
      <c r="HQ791" s="7"/>
      <c r="HR791" s="7"/>
      <c r="HS791" s="7"/>
      <c r="HT791" s="8"/>
      <c r="HU791" s="6"/>
      <c r="HV791" s="7"/>
      <c r="HW791" s="7"/>
      <c r="HX791" s="7"/>
      <c r="HY791" s="7"/>
      <c r="HZ791" s="8"/>
      <c r="IA791" s="6"/>
      <c r="IB791" s="7"/>
      <c r="IC791" s="7"/>
      <c r="ID791" s="7"/>
      <c r="IE791" s="7"/>
      <c r="IF791" s="8"/>
      <c r="IG791" s="6"/>
      <c r="IH791" s="7"/>
      <c r="II791" s="7"/>
      <c r="IJ791" s="7"/>
      <c r="IK791" s="7"/>
      <c r="IL791" s="8"/>
      <c r="IM791" s="6"/>
      <c r="IN791" s="7"/>
      <c r="IO791" s="7"/>
      <c r="IP791" s="7"/>
      <c r="IQ791" s="7"/>
      <c r="IR791" s="8"/>
      <c r="IS791" s="6"/>
      <c r="IT791" s="7"/>
      <c r="IU791" s="7"/>
      <c r="IV791" s="7"/>
    </row>
    <row r="792" customFormat="false" ht="12.75" hidden="false" customHeight="false" outlineLevel="0" collapsed="false">
      <c r="A792" s="5" t="s">
        <v>942</v>
      </c>
      <c r="B792" s="6" t="n">
        <v>37064</v>
      </c>
      <c r="C792" s="7" t="s">
        <v>798</v>
      </c>
      <c r="D792" s="7" t="s">
        <v>663</v>
      </c>
      <c r="E792" s="7"/>
      <c r="F792" s="8" t="s">
        <v>943</v>
      </c>
      <c r="G792" s="8" t="n">
        <v>0</v>
      </c>
      <c r="H792" s="7"/>
      <c r="I792" s="7"/>
      <c r="J792" s="7"/>
      <c r="K792" s="7"/>
      <c r="L792" s="8"/>
      <c r="M792" s="6"/>
      <c r="N792" s="7"/>
      <c r="O792" s="7"/>
      <c r="P792" s="7"/>
      <c r="Q792" s="7"/>
      <c r="R792" s="8"/>
      <c r="S792" s="6"/>
      <c r="T792" s="7"/>
      <c r="U792" s="7"/>
      <c r="V792" s="7"/>
      <c r="W792" s="7"/>
      <c r="X792" s="8"/>
      <c r="Y792" s="6"/>
      <c r="Z792" s="7"/>
      <c r="AA792" s="7"/>
      <c r="AB792" s="7"/>
      <c r="AC792" s="7"/>
      <c r="AD792" s="8"/>
      <c r="AE792" s="6"/>
      <c r="AF792" s="7"/>
      <c r="AG792" s="7"/>
      <c r="AH792" s="7"/>
      <c r="AI792" s="7"/>
      <c r="AJ792" s="8"/>
      <c r="AK792" s="6"/>
      <c r="AL792" s="7"/>
      <c r="AM792" s="7"/>
      <c r="AN792" s="7"/>
      <c r="AO792" s="7"/>
      <c r="AP792" s="8"/>
      <c r="AQ792" s="6"/>
      <c r="AR792" s="7"/>
      <c r="AS792" s="7"/>
      <c r="AT792" s="7"/>
      <c r="AU792" s="7"/>
      <c r="AV792" s="8"/>
      <c r="AW792" s="6"/>
      <c r="AX792" s="7"/>
      <c r="AY792" s="7"/>
      <c r="AZ792" s="7"/>
      <c r="BA792" s="7"/>
      <c r="BB792" s="8"/>
      <c r="BC792" s="6"/>
      <c r="BD792" s="7"/>
      <c r="BE792" s="7"/>
      <c r="BF792" s="7"/>
      <c r="BG792" s="7"/>
      <c r="BH792" s="8"/>
      <c r="BI792" s="6"/>
      <c r="BJ792" s="7"/>
      <c r="BK792" s="7"/>
      <c r="BL792" s="7"/>
      <c r="BM792" s="7"/>
      <c r="BN792" s="8"/>
      <c r="BO792" s="6"/>
      <c r="BP792" s="7"/>
      <c r="BQ792" s="7"/>
      <c r="BR792" s="7"/>
      <c r="BS792" s="7"/>
      <c r="BT792" s="8"/>
      <c r="BU792" s="6"/>
      <c r="BV792" s="7"/>
      <c r="BW792" s="7"/>
      <c r="BX792" s="7"/>
      <c r="BY792" s="7"/>
      <c r="BZ792" s="8"/>
      <c r="CA792" s="6"/>
      <c r="CB792" s="7"/>
      <c r="CC792" s="7"/>
      <c r="CD792" s="7"/>
      <c r="CE792" s="7"/>
      <c r="CF792" s="8"/>
      <c r="CG792" s="6"/>
      <c r="CH792" s="7"/>
      <c r="CI792" s="7"/>
      <c r="CJ792" s="7"/>
      <c r="CK792" s="7"/>
      <c r="CL792" s="8"/>
      <c r="CM792" s="6"/>
      <c r="CN792" s="7"/>
      <c r="CO792" s="7"/>
      <c r="CP792" s="7"/>
      <c r="CQ792" s="7"/>
      <c r="CR792" s="8"/>
      <c r="CS792" s="6"/>
      <c r="CT792" s="7"/>
      <c r="CU792" s="7"/>
      <c r="CV792" s="7"/>
      <c r="CW792" s="7"/>
      <c r="CX792" s="8"/>
      <c r="CY792" s="6"/>
      <c r="CZ792" s="7"/>
      <c r="DA792" s="7"/>
      <c r="DB792" s="7"/>
      <c r="DC792" s="7"/>
      <c r="DD792" s="8"/>
      <c r="DE792" s="6"/>
      <c r="DF792" s="7"/>
      <c r="DG792" s="7"/>
      <c r="DH792" s="7"/>
      <c r="DI792" s="7"/>
      <c r="DJ792" s="8"/>
      <c r="DK792" s="6"/>
      <c r="DL792" s="7"/>
      <c r="DM792" s="7"/>
      <c r="DN792" s="7"/>
      <c r="DO792" s="7"/>
      <c r="DP792" s="8"/>
      <c r="DQ792" s="6"/>
      <c r="DR792" s="7"/>
      <c r="DS792" s="7"/>
      <c r="DT792" s="7"/>
      <c r="DU792" s="7"/>
      <c r="DV792" s="8"/>
      <c r="DW792" s="6"/>
      <c r="DX792" s="7"/>
      <c r="DY792" s="7"/>
      <c r="DZ792" s="7"/>
      <c r="EA792" s="7"/>
      <c r="EB792" s="8"/>
      <c r="EC792" s="6"/>
      <c r="ED792" s="7"/>
      <c r="EE792" s="7"/>
      <c r="EF792" s="7"/>
      <c r="EG792" s="7"/>
      <c r="EH792" s="8"/>
      <c r="EI792" s="6"/>
      <c r="EJ792" s="7"/>
      <c r="EK792" s="7"/>
      <c r="EL792" s="7"/>
      <c r="EM792" s="7"/>
      <c r="EN792" s="8"/>
      <c r="EO792" s="6"/>
      <c r="EP792" s="7"/>
      <c r="EQ792" s="7"/>
      <c r="ER792" s="7"/>
      <c r="ES792" s="7"/>
      <c r="ET792" s="8"/>
      <c r="EU792" s="6"/>
      <c r="EV792" s="7"/>
      <c r="EW792" s="7"/>
      <c r="EX792" s="7"/>
      <c r="EY792" s="7"/>
      <c r="EZ792" s="8"/>
      <c r="FA792" s="6"/>
      <c r="FB792" s="7"/>
      <c r="FC792" s="7"/>
      <c r="FD792" s="7"/>
      <c r="FE792" s="7"/>
      <c r="FF792" s="8"/>
      <c r="FG792" s="6"/>
      <c r="FH792" s="7"/>
      <c r="FI792" s="7"/>
      <c r="FJ792" s="7"/>
      <c r="FK792" s="7"/>
      <c r="FL792" s="8"/>
      <c r="FM792" s="6"/>
      <c r="FN792" s="7"/>
      <c r="FO792" s="7"/>
      <c r="FP792" s="7"/>
      <c r="FQ792" s="7"/>
      <c r="FR792" s="8"/>
      <c r="FS792" s="6"/>
      <c r="FT792" s="7"/>
      <c r="FU792" s="7"/>
      <c r="FV792" s="7"/>
      <c r="FW792" s="7"/>
      <c r="FX792" s="8"/>
      <c r="FY792" s="6"/>
      <c r="FZ792" s="7"/>
      <c r="GA792" s="7"/>
      <c r="GB792" s="7"/>
      <c r="GC792" s="7"/>
      <c r="GD792" s="8"/>
      <c r="GE792" s="6"/>
      <c r="GF792" s="7"/>
      <c r="GG792" s="7"/>
      <c r="GH792" s="7"/>
      <c r="GI792" s="7"/>
      <c r="GJ792" s="8"/>
      <c r="GK792" s="6"/>
      <c r="GL792" s="7"/>
      <c r="GM792" s="7"/>
      <c r="GN792" s="7"/>
      <c r="GO792" s="7"/>
      <c r="GP792" s="8"/>
      <c r="GQ792" s="6"/>
      <c r="GR792" s="7"/>
      <c r="GS792" s="7"/>
      <c r="GT792" s="7"/>
      <c r="GU792" s="7"/>
      <c r="GV792" s="8"/>
      <c r="GW792" s="6"/>
      <c r="GX792" s="7"/>
      <c r="GY792" s="7"/>
      <c r="GZ792" s="7"/>
      <c r="HA792" s="7"/>
      <c r="HB792" s="8"/>
      <c r="HC792" s="6"/>
      <c r="HD792" s="7"/>
      <c r="HE792" s="7"/>
      <c r="HF792" s="7"/>
      <c r="HG792" s="7"/>
      <c r="HH792" s="8"/>
      <c r="HI792" s="6"/>
      <c r="HJ792" s="7"/>
      <c r="HK792" s="7"/>
      <c r="HL792" s="7"/>
      <c r="HM792" s="7"/>
      <c r="HN792" s="8"/>
      <c r="HO792" s="6"/>
      <c r="HP792" s="7"/>
      <c r="HQ792" s="7"/>
      <c r="HR792" s="7"/>
      <c r="HS792" s="7"/>
      <c r="HT792" s="8"/>
      <c r="HU792" s="6"/>
      <c r="HV792" s="7"/>
      <c r="HW792" s="7"/>
      <c r="HX792" s="7"/>
      <c r="HY792" s="7"/>
      <c r="HZ792" s="8"/>
      <c r="IA792" s="6"/>
      <c r="IB792" s="7"/>
      <c r="IC792" s="7"/>
      <c r="ID792" s="7"/>
      <c r="IE792" s="7"/>
      <c r="IF792" s="8"/>
      <c r="IG792" s="6"/>
      <c r="IH792" s="7"/>
      <c r="II792" s="7"/>
      <c r="IJ792" s="7"/>
      <c r="IK792" s="7"/>
      <c r="IL792" s="8"/>
      <c r="IM792" s="6"/>
      <c r="IN792" s="7"/>
      <c r="IO792" s="7"/>
      <c r="IP792" s="7"/>
      <c r="IQ792" s="7"/>
      <c r="IR792" s="8"/>
      <c r="IS792" s="6"/>
      <c r="IT792" s="7"/>
      <c r="IU792" s="7"/>
      <c r="IV792" s="7"/>
    </row>
    <row r="793" customFormat="false" ht="12.75" hidden="false" customHeight="false" outlineLevel="0" collapsed="false">
      <c r="A793" s="5" t="s">
        <v>923</v>
      </c>
      <c r="B793" s="6" t="n">
        <v>37068</v>
      </c>
      <c r="C793" s="7" t="s">
        <v>690</v>
      </c>
      <c r="D793" s="7" t="s">
        <v>663</v>
      </c>
      <c r="E793" s="7"/>
      <c r="F793" s="8" t="s">
        <v>665</v>
      </c>
      <c r="G793" s="8" t="n">
        <v>0</v>
      </c>
      <c r="H793" s="7"/>
      <c r="I793" s="7"/>
      <c r="J793" s="7"/>
      <c r="K793" s="7"/>
      <c r="L793" s="8"/>
      <c r="M793" s="6"/>
      <c r="N793" s="7"/>
      <c r="O793" s="7"/>
      <c r="P793" s="7"/>
      <c r="Q793" s="7"/>
      <c r="R793" s="8"/>
      <c r="S793" s="6"/>
      <c r="T793" s="7"/>
      <c r="U793" s="7"/>
      <c r="V793" s="7"/>
      <c r="W793" s="7"/>
      <c r="X793" s="8"/>
      <c r="Y793" s="6"/>
      <c r="Z793" s="7"/>
      <c r="AA793" s="7"/>
      <c r="AB793" s="7"/>
      <c r="AC793" s="7"/>
      <c r="AD793" s="8"/>
      <c r="AE793" s="6"/>
      <c r="AF793" s="7"/>
      <c r="AG793" s="7"/>
      <c r="AH793" s="7"/>
      <c r="AI793" s="7"/>
      <c r="AJ793" s="8"/>
      <c r="AK793" s="6"/>
      <c r="AL793" s="7"/>
      <c r="AM793" s="7"/>
      <c r="AN793" s="7"/>
      <c r="AO793" s="7"/>
      <c r="AP793" s="8"/>
      <c r="AQ793" s="6"/>
      <c r="AR793" s="7"/>
      <c r="AS793" s="7"/>
      <c r="AT793" s="7"/>
      <c r="AU793" s="7"/>
      <c r="AV793" s="8"/>
      <c r="AW793" s="6"/>
      <c r="AX793" s="7"/>
      <c r="AY793" s="7"/>
      <c r="AZ793" s="7"/>
      <c r="BA793" s="7"/>
      <c r="BB793" s="8"/>
      <c r="BC793" s="6"/>
      <c r="BD793" s="7"/>
      <c r="BE793" s="7"/>
      <c r="BF793" s="7"/>
      <c r="BG793" s="7"/>
      <c r="BH793" s="8"/>
      <c r="BI793" s="6"/>
      <c r="BJ793" s="7"/>
      <c r="BK793" s="7"/>
      <c r="BL793" s="7"/>
      <c r="BM793" s="7"/>
      <c r="BN793" s="8"/>
      <c r="BO793" s="6"/>
      <c r="BP793" s="7"/>
      <c r="BQ793" s="7"/>
      <c r="BR793" s="7"/>
      <c r="BS793" s="7"/>
      <c r="BT793" s="8"/>
      <c r="BU793" s="6"/>
      <c r="BV793" s="7"/>
      <c r="BW793" s="7"/>
      <c r="BX793" s="7"/>
      <c r="BY793" s="7"/>
      <c r="BZ793" s="8"/>
      <c r="CA793" s="6"/>
      <c r="CB793" s="7"/>
      <c r="CC793" s="7"/>
      <c r="CD793" s="7"/>
      <c r="CE793" s="7"/>
      <c r="CF793" s="8"/>
      <c r="CG793" s="6"/>
      <c r="CH793" s="7"/>
      <c r="CI793" s="7"/>
      <c r="CJ793" s="7"/>
      <c r="CK793" s="7"/>
      <c r="CL793" s="8"/>
      <c r="CM793" s="6"/>
      <c r="CN793" s="7"/>
      <c r="CO793" s="7"/>
      <c r="CP793" s="7"/>
      <c r="CQ793" s="7"/>
      <c r="CR793" s="8"/>
      <c r="CS793" s="6"/>
      <c r="CT793" s="7"/>
      <c r="CU793" s="7"/>
      <c r="CV793" s="7"/>
      <c r="CW793" s="7"/>
      <c r="CX793" s="8"/>
      <c r="CY793" s="6"/>
      <c r="CZ793" s="7"/>
      <c r="DA793" s="7"/>
      <c r="DB793" s="7"/>
      <c r="DC793" s="7"/>
      <c r="DD793" s="8"/>
      <c r="DE793" s="6"/>
      <c r="DF793" s="7"/>
      <c r="DG793" s="7"/>
      <c r="DH793" s="7"/>
      <c r="DI793" s="7"/>
      <c r="DJ793" s="8"/>
      <c r="DK793" s="6"/>
      <c r="DL793" s="7"/>
      <c r="DM793" s="7"/>
      <c r="DN793" s="7"/>
      <c r="DO793" s="7"/>
      <c r="DP793" s="8"/>
      <c r="DQ793" s="6"/>
      <c r="DR793" s="7"/>
      <c r="DS793" s="7"/>
      <c r="DT793" s="7"/>
      <c r="DU793" s="7"/>
      <c r="DV793" s="8"/>
      <c r="DW793" s="6"/>
      <c r="DX793" s="7"/>
      <c r="DY793" s="7"/>
      <c r="DZ793" s="7"/>
      <c r="EA793" s="7"/>
      <c r="EB793" s="8"/>
      <c r="EC793" s="6"/>
      <c r="ED793" s="7"/>
      <c r="EE793" s="7"/>
      <c r="EF793" s="7"/>
      <c r="EG793" s="7"/>
      <c r="EH793" s="8"/>
      <c r="EI793" s="6"/>
      <c r="EJ793" s="7"/>
      <c r="EK793" s="7"/>
      <c r="EL793" s="7"/>
      <c r="EM793" s="7"/>
      <c r="EN793" s="8"/>
      <c r="EO793" s="6"/>
      <c r="EP793" s="7"/>
      <c r="EQ793" s="7"/>
      <c r="ER793" s="7"/>
      <c r="ES793" s="7"/>
      <c r="ET793" s="8"/>
      <c r="EU793" s="6"/>
      <c r="EV793" s="7"/>
      <c r="EW793" s="7"/>
      <c r="EX793" s="7"/>
      <c r="EY793" s="7"/>
      <c r="EZ793" s="8"/>
      <c r="FA793" s="6"/>
      <c r="FB793" s="7"/>
      <c r="FC793" s="7"/>
      <c r="FD793" s="7"/>
      <c r="FE793" s="7"/>
      <c r="FF793" s="8"/>
      <c r="FG793" s="6"/>
      <c r="FH793" s="7"/>
      <c r="FI793" s="7"/>
      <c r="FJ793" s="7"/>
      <c r="FK793" s="7"/>
      <c r="FL793" s="8"/>
      <c r="FM793" s="6"/>
      <c r="FN793" s="7"/>
      <c r="FO793" s="7"/>
      <c r="FP793" s="7"/>
      <c r="FQ793" s="7"/>
      <c r="FR793" s="8"/>
      <c r="FS793" s="6"/>
      <c r="FT793" s="7"/>
      <c r="FU793" s="7"/>
      <c r="FV793" s="7"/>
      <c r="FW793" s="7"/>
      <c r="FX793" s="8"/>
      <c r="FY793" s="6"/>
      <c r="FZ793" s="7"/>
      <c r="GA793" s="7"/>
      <c r="GB793" s="7"/>
      <c r="GC793" s="7"/>
      <c r="GD793" s="8"/>
      <c r="GE793" s="6"/>
      <c r="GF793" s="7"/>
      <c r="GG793" s="7"/>
      <c r="GH793" s="7"/>
      <c r="GI793" s="7"/>
      <c r="GJ793" s="8"/>
      <c r="GK793" s="6"/>
      <c r="GL793" s="7"/>
      <c r="GM793" s="7"/>
      <c r="GN793" s="7"/>
      <c r="GO793" s="7"/>
      <c r="GP793" s="8"/>
      <c r="GQ793" s="6"/>
      <c r="GR793" s="7"/>
      <c r="GS793" s="7"/>
      <c r="GT793" s="7"/>
      <c r="GU793" s="7"/>
      <c r="GV793" s="8"/>
      <c r="GW793" s="6"/>
      <c r="GX793" s="7"/>
      <c r="GY793" s="7"/>
      <c r="GZ793" s="7"/>
      <c r="HA793" s="7"/>
      <c r="HB793" s="8"/>
      <c r="HC793" s="6"/>
      <c r="HD793" s="7"/>
      <c r="HE793" s="7"/>
      <c r="HF793" s="7"/>
      <c r="HG793" s="7"/>
      <c r="HH793" s="8"/>
      <c r="HI793" s="6"/>
      <c r="HJ793" s="7"/>
      <c r="HK793" s="7"/>
      <c r="HL793" s="7"/>
      <c r="HM793" s="7"/>
      <c r="HN793" s="8"/>
      <c r="HO793" s="6"/>
      <c r="HP793" s="7"/>
      <c r="HQ793" s="7"/>
      <c r="HR793" s="7"/>
      <c r="HS793" s="7"/>
      <c r="HT793" s="8"/>
      <c r="HU793" s="6"/>
      <c r="HV793" s="7"/>
      <c r="HW793" s="7"/>
      <c r="HX793" s="7"/>
      <c r="HY793" s="7"/>
      <c r="HZ793" s="8"/>
      <c r="IA793" s="6"/>
      <c r="IB793" s="7"/>
      <c r="IC793" s="7"/>
      <c r="ID793" s="7"/>
      <c r="IE793" s="7"/>
      <c r="IF793" s="8"/>
      <c r="IG793" s="6"/>
      <c r="IH793" s="7"/>
      <c r="II793" s="7"/>
      <c r="IJ793" s="7"/>
      <c r="IK793" s="7"/>
      <c r="IL793" s="8"/>
      <c r="IM793" s="6"/>
      <c r="IN793" s="7"/>
      <c r="IO793" s="7"/>
      <c r="IP793" s="7"/>
      <c r="IQ793" s="7"/>
      <c r="IR793" s="8"/>
      <c r="IS793" s="6"/>
      <c r="IT793" s="7"/>
      <c r="IU793" s="7"/>
      <c r="IV793" s="7"/>
    </row>
    <row r="794" customFormat="false" ht="12.75" hidden="false" customHeight="false" outlineLevel="0" collapsed="false">
      <c r="A794" s="5" t="s">
        <v>924</v>
      </c>
      <c r="B794" s="6" t="n">
        <v>37068</v>
      </c>
      <c r="C794" s="7" t="s">
        <v>780</v>
      </c>
      <c r="D794" s="7" t="s">
        <v>663</v>
      </c>
      <c r="E794" s="7"/>
      <c r="F794" s="8" t="s">
        <v>665</v>
      </c>
      <c r="G794" s="8" t="n">
        <v>2347</v>
      </c>
      <c r="H794" s="7"/>
      <c r="I794" s="7"/>
      <c r="J794" s="7"/>
      <c r="K794" s="7"/>
      <c r="L794" s="8"/>
      <c r="M794" s="6"/>
      <c r="N794" s="7"/>
      <c r="O794" s="7"/>
      <c r="P794" s="7"/>
      <c r="Q794" s="7"/>
      <c r="R794" s="8"/>
      <c r="S794" s="6"/>
      <c r="T794" s="7"/>
      <c r="U794" s="7"/>
      <c r="V794" s="7"/>
      <c r="W794" s="7"/>
      <c r="X794" s="8"/>
      <c r="Y794" s="6"/>
      <c r="Z794" s="7"/>
      <c r="AA794" s="7"/>
      <c r="AB794" s="7"/>
      <c r="AC794" s="7"/>
      <c r="AD794" s="8"/>
      <c r="AE794" s="6"/>
      <c r="AF794" s="7"/>
      <c r="AG794" s="7"/>
      <c r="AH794" s="7"/>
      <c r="AI794" s="7"/>
      <c r="AJ794" s="8"/>
      <c r="AK794" s="6"/>
      <c r="AL794" s="7"/>
      <c r="AM794" s="7"/>
      <c r="AN794" s="7"/>
      <c r="AO794" s="7"/>
      <c r="AP794" s="8"/>
      <c r="AQ794" s="6"/>
      <c r="AR794" s="7"/>
      <c r="AS794" s="7"/>
      <c r="AT794" s="7"/>
      <c r="AU794" s="7"/>
      <c r="AV794" s="8"/>
      <c r="AW794" s="6"/>
      <c r="AX794" s="7"/>
      <c r="AY794" s="7"/>
      <c r="AZ794" s="7"/>
      <c r="BA794" s="7"/>
      <c r="BB794" s="8"/>
      <c r="BC794" s="6"/>
      <c r="BD794" s="7"/>
      <c r="BE794" s="7"/>
      <c r="BF794" s="7"/>
      <c r="BG794" s="7"/>
      <c r="BH794" s="8"/>
      <c r="BI794" s="6"/>
      <c r="BJ794" s="7"/>
      <c r="BK794" s="7"/>
      <c r="BL794" s="7"/>
      <c r="BM794" s="7"/>
      <c r="BN794" s="8"/>
      <c r="BO794" s="6"/>
      <c r="BP794" s="7"/>
      <c r="BQ794" s="7"/>
      <c r="BR794" s="7"/>
      <c r="BS794" s="7"/>
      <c r="BT794" s="8"/>
      <c r="BU794" s="6"/>
      <c r="BV794" s="7"/>
      <c r="BW794" s="7"/>
      <c r="BX794" s="7"/>
      <c r="BY794" s="7"/>
      <c r="BZ794" s="8"/>
      <c r="CA794" s="6"/>
      <c r="CB794" s="7"/>
      <c r="CC794" s="7"/>
      <c r="CD794" s="7"/>
      <c r="CE794" s="7"/>
      <c r="CF794" s="8"/>
      <c r="CG794" s="6"/>
      <c r="CH794" s="7"/>
      <c r="CI794" s="7"/>
      <c r="CJ794" s="7"/>
      <c r="CK794" s="7"/>
      <c r="CL794" s="8"/>
      <c r="CM794" s="6"/>
      <c r="CN794" s="7"/>
      <c r="CO794" s="7"/>
      <c r="CP794" s="7"/>
      <c r="CQ794" s="7"/>
      <c r="CR794" s="8"/>
      <c r="CS794" s="6"/>
      <c r="CT794" s="7"/>
      <c r="CU794" s="7"/>
      <c r="CV794" s="7"/>
      <c r="CW794" s="7"/>
      <c r="CX794" s="8"/>
      <c r="CY794" s="6"/>
      <c r="CZ794" s="7"/>
      <c r="DA794" s="7"/>
      <c r="DB794" s="7"/>
      <c r="DC794" s="7"/>
      <c r="DD794" s="8"/>
      <c r="DE794" s="6"/>
      <c r="DF794" s="7"/>
      <c r="DG794" s="7"/>
      <c r="DH794" s="7"/>
      <c r="DI794" s="7"/>
      <c r="DJ794" s="8"/>
      <c r="DK794" s="6"/>
      <c r="DL794" s="7"/>
      <c r="DM794" s="7"/>
      <c r="DN794" s="7"/>
      <c r="DO794" s="7"/>
      <c r="DP794" s="8"/>
      <c r="DQ794" s="6"/>
      <c r="DR794" s="7"/>
      <c r="DS794" s="7"/>
      <c r="DT794" s="7"/>
      <c r="DU794" s="7"/>
      <c r="DV794" s="8"/>
      <c r="DW794" s="6"/>
      <c r="DX794" s="7"/>
      <c r="DY794" s="7"/>
      <c r="DZ794" s="7"/>
      <c r="EA794" s="7"/>
      <c r="EB794" s="8"/>
      <c r="EC794" s="6"/>
      <c r="ED794" s="7"/>
      <c r="EE794" s="7"/>
      <c r="EF794" s="7"/>
      <c r="EG794" s="7"/>
      <c r="EH794" s="8"/>
      <c r="EI794" s="6"/>
      <c r="EJ794" s="7"/>
      <c r="EK794" s="7"/>
      <c r="EL794" s="7"/>
      <c r="EM794" s="7"/>
      <c r="EN794" s="8"/>
      <c r="EO794" s="6"/>
      <c r="EP794" s="7"/>
      <c r="EQ794" s="7"/>
      <c r="ER794" s="7"/>
      <c r="ES794" s="7"/>
      <c r="ET794" s="8"/>
      <c r="EU794" s="6"/>
      <c r="EV794" s="7"/>
      <c r="EW794" s="7"/>
      <c r="EX794" s="7"/>
      <c r="EY794" s="7"/>
      <c r="EZ794" s="8"/>
      <c r="FA794" s="6"/>
      <c r="FB794" s="7"/>
      <c r="FC794" s="7"/>
      <c r="FD794" s="7"/>
      <c r="FE794" s="7"/>
      <c r="FF794" s="8"/>
      <c r="FG794" s="6"/>
      <c r="FH794" s="7"/>
      <c r="FI794" s="7"/>
      <c r="FJ794" s="7"/>
      <c r="FK794" s="7"/>
      <c r="FL794" s="8"/>
      <c r="FM794" s="6"/>
      <c r="FN794" s="7"/>
      <c r="FO794" s="7"/>
      <c r="FP794" s="7"/>
      <c r="FQ794" s="7"/>
      <c r="FR794" s="8"/>
      <c r="FS794" s="6"/>
      <c r="FT794" s="7"/>
      <c r="FU794" s="7"/>
      <c r="FV794" s="7"/>
      <c r="FW794" s="7"/>
      <c r="FX794" s="8"/>
      <c r="FY794" s="6"/>
      <c r="FZ794" s="7"/>
      <c r="GA794" s="7"/>
      <c r="GB794" s="7"/>
      <c r="GC794" s="7"/>
      <c r="GD794" s="8"/>
      <c r="GE794" s="6"/>
      <c r="GF794" s="7"/>
      <c r="GG794" s="7"/>
      <c r="GH794" s="7"/>
      <c r="GI794" s="7"/>
      <c r="GJ794" s="8"/>
      <c r="GK794" s="6"/>
      <c r="GL794" s="7"/>
      <c r="GM794" s="7"/>
      <c r="GN794" s="7"/>
      <c r="GO794" s="7"/>
      <c r="GP794" s="8"/>
      <c r="GQ794" s="6"/>
      <c r="GR794" s="7"/>
      <c r="GS794" s="7"/>
      <c r="GT794" s="7"/>
      <c r="GU794" s="7"/>
      <c r="GV794" s="8"/>
      <c r="GW794" s="6"/>
      <c r="GX794" s="7"/>
      <c r="GY794" s="7"/>
      <c r="GZ794" s="7"/>
      <c r="HA794" s="7"/>
      <c r="HB794" s="8"/>
      <c r="HC794" s="6"/>
      <c r="HD794" s="7"/>
      <c r="HE794" s="7"/>
      <c r="HF794" s="7"/>
      <c r="HG794" s="7"/>
      <c r="HH794" s="8"/>
      <c r="HI794" s="6"/>
      <c r="HJ794" s="7"/>
      <c r="HK794" s="7"/>
      <c r="HL794" s="7"/>
      <c r="HM794" s="7"/>
      <c r="HN794" s="8"/>
      <c r="HO794" s="6"/>
      <c r="HP794" s="7"/>
      <c r="HQ794" s="7"/>
      <c r="HR794" s="7"/>
      <c r="HS794" s="7"/>
      <c r="HT794" s="8"/>
      <c r="HU794" s="6"/>
      <c r="HV794" s="7"/>
      <c r="HW794" s="7"/>
      <c r="HX794" s="7"/>
      <c r="HY794" s="7"/>
      <c r="HZ794" s="8"/>
      <c r="IA794" s="6"/>
      <c r="IB794" s="7"/>
      <c r="IC794" s="7"/>
      <c r="ID794" s="7"/>
      <c r="IE794" s="7"/>
      <c r="IF794" s="8"/>
      <c r="IG794" s="6"/>
      <c r="IH794" s="7"/>
      <c r="II794" s="7"/>
      <c r="IJ794" s="7"/>
      <c r="IK794" s="7"/>
      <c r="IL794" s="8"/>
      <c r="IM794" s="6"/>
      <c r="IN794" s="7"/>
      <c r="IO794" s="7"/>
      <c r="IP794" s="7"/>
      <c r="IQ794" s="7"/>
      <c r="IR794" s="8"/>
      <c r="IS794" s="6"/>
      <c r="IT794" s="7"/>
      <c r="IU794" s="7"/>
      <c r="IV794" s="7"/>
    </row>
    <row r="795" customFormat="false" ht="12.75" hidden="false" customHeight="false" outlineLevel="0" collapsed="false">
      <c r="A795" s="5" t="s">
        <v>925</v>
      </c>
      <c r="B795" s="6" t="n">
        <v>37068</v>
      </c>
      <c r="C795" s="7" t="s">
        <v>858</v>
      </c>
      <c r="D795" s="7" t="s">
        <v>663</v>
      </c>
      <c r="E795" s="7"/>
      <c r="F795" s="8" t="s">
        <v>665</v>
      </c>
      <c r="G795" s="8" t="n">
        <v>590</v>
      </c>
      <c r="H795" s="7"/>
      <c r="I795" s="7"/>
      <c r="J795" s="7"/>
      <c r="K795" s="7"/>
      <c r="L795" s="8"/>
      <c r="M795" s="6"/>
      <c r="N795" s="7"/>
      <c r="O795" s="7"/>
      <c r="P795" s="7"/>
      <c r="Q795" s="7"/>
      <c r="R795" s="8"/>
      <c r="S795" s="6"/>
      <c r="T795" s="7"/>
      <c r="U795" s="7"/>
      <c r="V795" s="7"/>
      <c r="W795" s="7"/>
      <c r="X795" s="8"/>
      <c r="Y795" s="6"/>
      <c r="Z795" s="7"/>
      <c r="AA795" s="7"/>
      <c r="AB795" s="7"/>
      <c r="AC795" s="7"/>
      <c r="AD795" s="8"/>
      <c r="AE795" s="6"/>
      <c r="AF795" s="7"/>
      <c r="AG795" s="7"/>
      <c r="AH795" s="7"/>
      <c r="AI795" s="7"/>
      <c r="AJ795" s="8"/>
      <c r="AK795" s="6"/>
      <c r="AL795" s="7"/>
      <c r="AM795" s="7"/>
      <c r="AN795" s="7"/>
      <c r="AO795" s="7"/>
      <c r="AP795" s="8"/>
      <c r="AQ795" s="6"/>
      <c r="AR795" s="7"/>
      <c r="AS795" s="7"/>
      <c r="AT795" s="7"/>
      <c r="AU795" s="7"/>
      <c r="AV795" s="8"/>
      <c r="AW795" s="6"/>
      <c r="AX795" s="7"/>
      <c r="AY795" s="7"/>
      <c r="AZ795" s="7"/>
      <c r="BA795" s="7"/>
      <c r="BB795" s="8"/>
      <c r="BC795" s="6"/>
      <c r="BD795" s="7"/>
      <c r="BE795" s="7"/>
      <c r="BF795" s="7"/>
      <c r="BG795" s="7"/>
      <c r="BH795" s="8"/>
      <c r="BI795" s="6"/>
      <c r="BJ795" s="7"/>
      <c r="BK795" s="7"/>
      <c r="BL795" s="7"/>
      <c r="BM795" s="7"/>
      <c r="BN795" s="8"/>
      <c r="BO795" s="6"/>
      <c r="BP795" s="7"/>
      <c r="BQ795" s="7"/>
      <c r="BR795" s="7"/>
      <c r="BS795" s="7"/>
      <c r="BT795" s="8"/>
      <c r="BU795" s="6"/>
      <c r="BV795" s="7"/>
      <c r="BW795" s="7"/>
      <c r="BX795" s="7"/>
      <c r="BY795" s="7"/>
      <c r="BZ795" s="8"/>
      <c r="CA795" s="6"/>
      <c r="CB795" s="7"/>
      <c r="CC795" s="7"/>
      <c r="CD795" s="7"/>
      <c r="CE795" s="7"/>
      <c r="CF795" s="8"/>
      <c r="CG795" s="6"/>
      <c r="CH795" s="7"/>
      <c r="CI795" s="7"/>
      <c r="CJ795" s="7"/>
      <c r="CK795" s="7"/>
      <c r="CL795" s="8"/>
      <c r="CM795" s="6"/>
      <c r="CN795" s="7"/>
      <c r="CO795" s="7"/>
      <c r="CP795" s="7"/>
      <c r="CQ795" s="7"/>
      <c r="CR795" s="8"/>
      <c r="CS795" s="6"/>
      <c r="CT795" s="7"/>
      <c r="CU795" s="7"/>
      <c r="CV795" s="7"/>
      <c r="CW795" s="7"/>
      <c r="CX795" s="8"/>
      <c r="CY795" s="6"/>
      <c r="CZ795" s="7"/>
      <c r="DA795" s="7"/>
      <c r="DB795" s="7"/>
      <c r="DC795" s="7"/>
      <c r="DD795" s="8"/>
      <c r="DE795" s="6"/>
      <c r="DF795" s="7"/>
      <c r="DG795" s="7"/>
      <c r="DH795" s="7"/>
      <c r="DI795" s="7"/>
      <c r="DJ795" s="8"/>
      <c r="DK795" s="6"/>
      <c r="DL795" s="7"/>
      <c r="DM795" s="7"/>
      <c r="DN795" s="7"/>
      <c r="DO795" s="7"/>
      <c r="DP795" s="8"/>
      <c r="DQ795" s="6"/>
      <c r="DR795" s="7"/>
      <c r="DS795" s="7"/>
      <c r="DT795" s="7"/>
      <c r="DU795" s="7"/>
      <c r="DV795" s="8"/>
      <c r="DW795" s="6"/>
      <c r="DX795" s="7"/>
      <c r="DY795" s="7"/>
      <c r="DZ795" s="7"/>
      <c r="EA795" s="7"/>
      <c r="EB795" s="8"/>
      <c r="EC795" s="6"/>
      <c r="ED795" s="7"/>
      <c r="EE795" s="7"/>
      <c r="EF795" s="7"/>
      <c r="EG795" s="7"/>
      <c r="EH795" s="8"/>
      <c r="EI795" s="6"/>
      <c r="EJ795" s="7"/>
      <c r="EK795" s="7"/>
      <c r="EL795" s="7"/>
      <c r="EM795" s="7"/>
      <c r="EN795" s="8"/>
      <c r="EO795" s="6"/>
      <c r="EP795" s="7"/>
      <c r="EQ795" s="7"/>
      <c r="ER795" s="7"/>
      <c r="ES795" s="7"/>
      <c r="ET795" s="8"/>
      <c r="EU795" s="6"/>
      <c r="EV795" s="7"/>
      <c r="EW795" s="7"/>
      <c r="EX795" s="7"/>
      <c r="EY795" s="7"/>
      <c r="EZ795" s="8"/>
      <c r="FA795" s="6"/>
      <c r="FB795" s="7"/>
      <c r="FC795" s="7"/>
      <c r="FD795" s="7"/>
      <c r="FE795" s="7"/>
      <c r="FF795" s="8"/>
      <c r="FG795" s="6"/>
      <c r="FH795" s="7"/>
      <c r="FI795" s="7"/>
      <c r="FJ795" s="7"/>
      <c r="FK795" s="7"/>
      <c r="FL795" s="8"/>
      <c r="FM795" s="6"/>
      <c r="FN795" s="7"/>
      <c r="FO795" s="7"/>
      <c r="FP795" s="7"/>
      <c r="FQ795" s="7"/>
      <c r="FR795" s="8"/>
      <c r="FS795" s="6"/>
      <c r="FT795" s="7"/>
      <c r="FU795" s="7"/>
      <c r="FV795" s="7"/>
      <c r="FW795" s="7"/>
      <c r="FX795" s="8"/>
      <c r="FY795" s="6"/>
      <c r="FZ795" s="7"/>
      <c r="GA795" s="7"/>
      <c r="GB795" s="7"/>
      <c r="GC795" s="7"/>
      <c r="GD795" s="8"/>
      <c r="GE795" s="6"/>
      <c r="GF795" s="7"/>
      <c r="GG795" s="7"/>
      <c r="GH795" s="7"/>
      <c r="GI795" s="7"/>
      <c r="GJ795" s="8"/>
      <c r="GK795" s="6"/>
      <c r="GL795" s="7"/>
      <c r="GM795" s="7"/>
      <c r="GN795" s="7"/>
      <c r="GO795" s="7"/>
      <c r="GP795" s="8"/>
      <c r="GQ795" s="6"/>
      <c r="GR795" s="7"/>
      <c r="GS795" s="7"/>
      <c r="GT795" s="7"/>
      <c r="GU795" s="7"/>
      <c r="GV795" s="8"/>
      <c r="GW795" s="6"/>
      <c r="GX795" s="7"/>
      <c r="GY795" s="7"/>
      <c r="GZ795" s="7"/>
      <c r="HA795" s="7"/>
      <c r="HB795" s="8"/>
      <c r="HC795" s="6"/>
      <c r="HD795" s="7"/>
      <c r="HE795" s="7"/>
      <c r="HF795" s="7"/>
      <c r="HG795" s="7"/>
      <c r="HH795" s="8"/>
      <c r="HI795" s="6"/>
      <c r="HJ795" s="7"/>
      <c r="HK795" s="7"/>
      <c r="HL795" s="7"/>
      <c r="HM795" s="7"/>
      <c r="HN795" s="8"/>
      <c r="HO795" s="6"/>
      <c r="HP795" s="7"/>
      <c r="HQ795" s="7"/>
      <c r="HR795" s="7"/>
      <c r="HS795" s="7"/>
      <c r="HT795" s="8"/>
      <c r="HU795" s="6"/>
      <c r="HV795" s="7"/>
      <c r="HW795" s="7"/>
      <c r="HX795" s="7"/>
      <c r="HY795" s="7"/>
      <c r="HZ795" s="8"/>
      <c r="IA795" s="6"/>
      <c r="IB795" s="7"/>
      <c r="IC795" s="7"/>
      <c r="ID795" s="7"/>
      <c r="IE795" s="7"/>
      <c r="IF795" s="8"/>
      <c r="IG795" s="6"/>
      <c r="IH795" s="7"/>
      <c r="II795" s="7"/>
      <c r="IJ795" s="7"/>
      <c r="IK795" s="7"/>
      <c r="IL795" s="8"/>
      <c r="IM795" s="6"/>
      <c r="IN795" s="7"/>
      <c r="IO795" s="7"/>
      <c r="IP795" s="7"/>
      <c r="IQ795" s="7"/>
      <c r="IR795" s="8"/>
      <c r="IS795" s="6"/>
      <c r="IT795" s="7"/>
      <c r="IU795" s="7"/>
      <c r="IV795" s="7"/>
    </row>
    <row r="796" customFormat="false" ht="12.75" hidden="false" customHeight="false" outlineLevel="0" collapsed="false">
      <c r="A796" s="5" t="s">
        <v>944</v>
      </c>
      <c r="B796" s="6" t="n">
        <v>37068</v>
      </c>
      <c r="C796" s="7" t="s">
        <v>780</v>
      </c>
      <c r="D796" s="7" t="s">
        <v>663</v>
      </c>
      <c r="E796" s="7"/>
      <c r="F796" s="8" t="s">
        <v>665</v>
      </c>
      <c r="G796" s="8" t="n">
        <v>2345</v>
      </c>
      <c r="H796" s="7"/>
      <c r="I796" s="7"/>
      <c r="J796" s="7"/>
      <c r="K796" s="7"/>
      <c r="L796" s="8"/>
      <c r="M796" s="6"/>
      <c r="N796" s="7"/>
      <c r="O796" s="7"/>
      <c r="P796" s="7"/>
      <c r="Q796" s="7"/>
      <c r="R796" s="8"/>
      <c r="S796" s="6"/>
      <c r="T796" s="7"/>
      <c r="U796" s="7"/>
      <c r="V796" s="7"/>
      <c r="W796" s="7"/>
      <c r="X796" s="8"/>
      <c r="Y796" s="6"/>
      <c r="Z796" s="7"/>
      <c r="AA796" s="7"/>
      <c r="AB796" s="7"/>
      <c r="AC796" s="7"/>
      <c r="AD796" s="8"/>
      <c r="AE796" s="6"/>
      <c r="AF796" s="7"/>
      <c r="AG796" s="7"/>
      <c r="AH796" s="7"/>
      <c r="AI796" s="7"/>
      <c r="AJ796" s="8"/>
      <c r="AK796" s="6"/>
      <c r="AL796" s="7"/>
      <c r="AM796" s="7"/>
      <c r="AN796" s="7"/>
      <c r="AO796" s="7"/>
      <c r="AP796" s="8"/>
      <c r="AQ796" s="6"/>
      <c r="AR796" s="7"/>
      <c r="AS796" s="7"/>
      <c r="AT796" s="7"/>
      <c r="AU796" s="7"/>
      <c r="AV796" s="8"/>
      <c r="AW796" s="6"/>
      <c r="AX796" s="7"/>
      <c r="AY796" s="7"/>
      <c r="AZ796" s="7"/>
      <c r="BA796" s="7"/>
      <c r="BB796" s="8"/>
      <c r="BC796" s="6"/>
      <c r="BD796" s="7"/>
      <c r="BE796" s="7"/>
      <c r="BF796" s="7"/>
      <c r="BG796" s="7"/>
      <c r="BH796" s="8"/>
      <c r="BI796" s="6"/>
      <c r="BJ796" s="7"/>
      <c r="BK796" s="7"/>
      <c r="BL796" s="7"/>
      <c r="BM796" s="7"/>
      <c r="BN796" s="8"/>
      <c r="BO796" s="6"/>
      <c r="BP796" s="7"/>
      <c r="BQ796" s="7"/>
      <c r="BR796" s="7"/>
      <c r="BS796" s="7"/>
      <c r="BT796" s="8"/>
      <c r="BU796" s="6"/>
      <c r="BV796" s="7"/>
      <c r="BW796" s="7"/>
      <c r="BX796" s="7"/>
      <c r="BY796" s="7"/>
      <c r="BZ796" s="8"/>
      <c r="CA796" s="6"/>
      <c r="CB796" s="7"/>
      <c r="CC796" s="7"/>
      <c r="CD796" s="7"/>
      <c r="CE796" s="7"/>
      <c r="CF796" s="8"/>
      <c r="CG796" s="6"/>
      <c r="CH796" s="7"/>
      <c r="CI796" s="7"/>
      <c r="CJ796" s="7"/>
      <c r="CK796" s="7"/>
      <c r="CL796" s="8"/>
      <c r="CM796" s="6"/>
      <c r="CN796" s="7"/>
      <c r="CO796" s="7"/>
      <c r="CP796" s="7"/>
      <c r="CQ796" s="7"/>
      <c r="CR796" s="8"/>
      <c r="CS796" s="6"/>
      <c r="CT796" s="7"/>
      <c r="CU796" s="7"/>
      <c r="CV796" s="7"/>
      <c r="CW796" s="7"/>
      <c r="CX796" s="8"/>
      <c r="CY796" s="6"/>
      <c r="CZ796" s="7"/>
      <c r="DA796" s="7"/>
      <c r="DB796" s="7"/>
      <c r="DC796" s="7"/>
      <c r="DD796" s="8"/>
      <c r="DE796" s="6"/>
      <c r="DF796" s="7"/>
      <c r="DG796" s="7"/>
      <c r="DH796" s="7"/>
      <c r="DI796" s="7"/>
      <c r="DJ796" s="8"/>
      <c r="DK796" s="6"/>
      <c r="DL796" s="7"/>
      <c r="DM796" s="7"/>
      <c r="DN796" s="7"/>
      <c r="DO796" s="7"/>
      <c r="DP796" s="8"/>
      <c r="DQ796" s="6"/>
      <c r="DR796" s="7"/>
      <c r="DS796" s="7"/>
      <c r="DT796" s="7"/>
      <c r="DU796" s="7"/>
      <c r="DV796" s="8"/>
      <c r="DW796" s="6"/>
      <c r="DX796" s="7"/>
      <c r="DY796" s="7"/>
      <c r="DZ796" s="7"/>
      <c r="EA796" s="7"/>
      <c r="EB796" s="8"/>
      <c r="EC796" s="6"/>
      <c r="ED796" s="7"/>
      <c r="EE796" s="7"/>
      <c r="EF796" s="7"/>
      <c r="EG796" s="7"/>
      <c r="EH796" s="8"/>
      <c r="EI796" s="6"/>
      <c r="EJ796" s="7"/>
      <c r="EK796" s="7"/>
      <c r="EL796" s="7"/>
      <c r="EM796" s="7"/>
      <c r="EN796" s="8"/>
      <c r="EO796" s="6"/>
      <c r="EP796" s="7"/>
      <c r="EQ796" s="7"/>
      <c r="ER796" s="7"/>
      <c r="ES796" s="7"/>
      <c r="ET796" s="8"/>
      <c r="EU796" s="6"/>
      <c r="EV796" s="7"/>
      <c r="EW796" s="7"/>
      <c r="EX796" s="7"/>
      <c r="EY796" s="7"/>
      <c r="EZ796" s="8"/>
      <c r="FA796" s="6"/>
      <c r="FB796" s="7"/>
      <c r="FC796" s="7"/>
      <c r="FD796" s="7"/>
      <c r="FE796" s="7"/>
      <c r="FF796" s="8"/>
      <c r="FG796" s="6"/>
      <c r="FH796" s="7"/>
      <c r="FI796" s="7"/>
      <c r="FJ796" s="7"/>
      <c r="FK796" s="7"/>
      <c r="FL796" s="8"/>
      <c r="FM796" s="6"/>
      <c r="FN796" s="7"/>
      <c r="FO796" s="7"/>
      <c r="FP796" s="7"/>
      <c r="FQ796" s="7"/>
      <c r="FR796" s="8"/>
      <c r="FS796" s="6"/>
      <c r="FT796" s="7"/>
      <c r="FU796" s="7"/>
      <c r="FV796" s="7"/>
      <c r="FW796" s="7"/>
      <c r="FX796" s="8"/>
      <c r="FY796" s="6"/>
      <c r="FZ796" s="7"/>
      <c r="GA796" s="7"/>
      <c r="GB796" s="7"/>
      <c r="GC796" s="7"/>
      <c r="GD796" s="8"/>
      <c r="GE796" s="6"/>
      <c r="GF796" s="7"/>
      <c r="GG796" s="7"/>
      <c r="GH796" s="7"/>
      <c r="GI796" s="7"/>
      <c r="GJ796" s="8"/>
      <c r="GK796" s="6"/>
      <c r="GL796" s="7"/>
      <c r="GM796" s="7"/>
      <c r="GN796" s="7"/>
      <c r="GO796" s="7"/>
      <c r="GP796" s="8"/>
      <c r="GQ796" s="6"/>
      <c r="GR796" s="7"/>
      <c r="GS796" s="7"/>
      <c r="GT796" s="7"/>
      <c r="GU796" s="7"/>
      <c r="GV796" s="8"/>
      <c r="GW796" s="6"/>
      <c r="GX796" s="7"/>
      <c r="GY796" s="7"/>
      <c r="GZ796" s="7"/>
      <c r="HA796" s="7"/>
      <c r="HB796" s="8"/>
      <c r="HC796" s="6"/>
      <c r="HD796" s="7"/>
      <c r="HE796" s="7"/>
      <c r="HF796" s="7"/>
      <c r="HG796" s="7"/>
      <c r="HH796" s="8"/>
      <c r="HI796" s="6"/>
      <c r="HJ796" s="7"/>
      <c r="HK796" s="7"/>
      <c r="HL796" s="7"/>
      <c r="HM796" s="7"/>
      <c r="HN796" s="8"/>
      <c r="HO796" s="6"/>
      <c r="HP796" s="7"/>
      <c r="HQ796" s="7"/>
      <c r="HR796" s="7"/>
      <c r="HS796" s="7"/>
      <c r="HT796" s="8"/>
      <c r="HU796" s="6"/>
      <c r="HV796" s="7"/>
      <c r="HW796" s="7"/>
      <c r="HX796" s="7"/>
      <c r="HY796" s="7"/>
      <c r="HZ796" s="8"/>
      <c r="IA796" s="6"/>
      <c r="IB796" s="7"/>
      <c r="IC796" s="7"/>
      <c r="ID796" s="7"/>
      <c r="IE796" s="7"/>
      <c r="IF796" s="8"/>
      <c r="IG796" s="6"/>
      <c r="IH796" s="7"/>
      <c r="II796" s="7"/>
      <c r="IJ796" s="7"/>
      <c r="IK796" s="7"/>
      <c r="IL796" s="8"/>
      <c r="IM796" s="6"/>
      <c r="IN796" s="7"/>
      <c r="IO796" s="7"/>
      <c r="IP796" s="7"/>
      <c r="IQ796" s="7"/>
      <c r="IR796" s="8"/>
      <c r="IS796" s="6"/>
      <c r="IT796" s="7"/>
      <c r="IU796" s="7"/>
      <c r="IV796" s="7"/>
    </row>
    <row r="797" customFormat="false" ht="12.75" hidden="false" customHeight="false" outlineLevel="0" collapsed="false">
      <c r="A797" s="5" t="s">
        <v>926</v>
      </c>
      <c r="B797" s="6" t="n">
        <v>37069</v>
      </c>
      <c r="C797" s="7" t="s">
        <v>690</v>
      </c>
      <c r="D797" s="7" t="s">
        <v>663</v>
      </c>
      <c r="E797" s="7"/>
      <c r="F797" s="8" t="s">
        <v>665</v>
      </c>
      <c r="G797" s="8" t="n">
        <v>245</v>
      </c>
      <c r="H797" s="7"/>
      <c r="I797" s="7"/>
      <c r="J797" s="7"/>
      <c r="K797" s="7"/>
      <c r="L797" s="8"/>
      <c r="M797" s="6"/>
      <c r="N797" s="7"/>
      <c r="O797" s="7"/>
      <c r="P797" s="7"/>
      <c r="Q797" s="7"/>
      <c r="R797" s="8"/>
      <c r="S797" s="6"/>
      <c r="T797" s="7"/>
      <c r="U797" s="7"/>
      <c r="V797" s="7"/>
      <c r="W797" s="7"/>
      <c r="X797" s="8"/>
      <c r="Y797" s="6"/>
      <c r="Z797" s="7"/>
      <c r="AA797" s="7"/>
      <c r="AB797" s="7"/>
      <c r="AC797" s="7"/>
      <c r="AD797" s="8"/>
      <c r="AE797" s="6"/>
      <c r="AF797" s="7"/>
      <c r="AG797" s="7"/>
      <c r="AH797" s="7"/>
      <c r="AI797" s="7"/>
      <c r="AJ797" s="8"/>
      <c r="AK797" s="6"/>
      <c r="AL797" s="7"/>
      <c r="AM797" s="7"/>
      <c r="AN797" s="7"/>
      <c r="AO797" s="7"/>
      <c r="AP797" s="8"/>
      <c r="AQ797" s="6"/>
      <c r="AR797" s="7"/>
      <c r="AS797" s="7"/>
      <c r="AT797" s="7"/>
      <c r="AU797" s="7"/>
      <c r="AV797" s="8"/>
      <c r="AW797" s="6"/>
      <c r="AX797" s="7"/>
      <c r="AY797" s="7"/>
      <c r="AZ797" s="7"/>
      <c r="BA797" s="7"/>
      <c r="BB797" s="8"/>
      <c r="BC797" s="6"/>
      <c r="BD797" s="7"/>
      <c r="BE797" s="7"/>
      <c r="BF797" s="7"/>
      <c r="BG797" s="7"/>
      <c r="BH797" s="8"/>
      <c r="BI797" s="6"/>
      <c r="BJ797" s="7"/>
      <c r="BK797" s="7"/>
      <c r="BL797" s="7"/>
      <c r="BM797" s="7"/>
      <c r="BN797" s="8"/>
      <c r="BO797" s="6"/>
      <c r="BP797" s="7"/>
      <c r="BQ797" s="7"/>
      <c r="BR797" s="7"/>
      <c r="BS797" s="7"/>
      <c r="BT797" s="8"/>
      <c r="BU797" s="6"/>
      <c r="BV797" s="7"/>
      <c r="BW797" s="7"/>
      <c r="BX797" s="7"/>
      <c r="BY797" s="7"/>
      <c r="BZ797" s="8"/>
      <c r="CA797" s="6"/>
      <c r="CB797" s="7"/>
      <c r="CC797" s="7"/>
      <c r="CD797" s="7"/>
      <c r="CE797" s="7"/>
      <c r="CF797" s="8"/>
      <c r="CG797" s="6"/>
      <c r="CH797" s="7"/>
      <c r="CI797" s="7"/>
      <c r="CJ797" s="7"/>
      <c r="CK797" s="7"/>
      <c r="CL797" s="8"/>
      <c r="CM797" s="6"/>
      <c r="CN797" s="7"/>
      <c r="CO797" s="7"/>
      <c r="CP797" s="7"/>
      <c r="CQ797" s="7"/>
      <c r="CR797" s="8"/>
      <c r="CS797" s="6"/>
      <c r="CT797" s="7"/>
      <c r="CU797" s="7"/>
      <c r="CV797" s="7"/>
      <c r="CW797" s="7"/>
      <c r="CX797" s="8"/>
      <c r="CY797" s="6"/>
      <c r="CZ797" s="7"/>
      <c r="DA797" s="7"/>
      <c r="DB797" s="7"/>
      <c r="DC797" s="7"/>
      <c r="DD797" s="8"/>
      <c r="DE797" s="6"/>
      <c r="DF797" s="7"/>
      <c r="DG797" s="7"/>
      <c r="DH797" s="7"/>
      <c r="DI797" s="7"/>
      <c r="DJ797" s="8"/>
      <c r="DK797" s="6"/>
      <c r="DL797" s="7"/>
      <c r="DM797" s="7"/>
      <c r="DN797" s="7"/>
      <c r="DO797" s="7"/>
      <c r="DP797" s="8"/>
      <c r="DQ797" s="6"/>
      <c r="DR797" s="7"/>
      <c r="DS797" s="7"/>
      <c r="DT797" s="7"/>
      <c r="DU797" s="7"/>
      <c r="DV797" s="8"/>
      <c r="DW797" s="6"/>
      <c r="DX797" s="7"/>
      <c r="DY797" s="7"/>
      <c r="DZ797" s="7"/>
      <c r="EA797" s="7"/>
      <c r="EB797" s="8"/>
      <c r="EC797" s="6"/>
      <c r="ED797" s="7"/>
      <c r="EE797" s="7"/>
      <c r="EF797" s="7"/>
      <c r="EG797" s="7"/>
      <c r="EH797" s="8"/>
      <c r="EI797" s="6"/>
      <c r="EJ797" s="7"/>
      <c r="EK797" s="7"/>
      <c r="EL797" s="7"/>
      <c r="EM797" s="7"/>
      <c r="EN797" s="8"/>
      <c r="EO797" s="6"/>
      <c r="EP797" s="7"/>
      <c r="EQ797" s="7"/>
      <c r="ER797" s="7"/>
      <c r="ES797" s="7"/>
      <c r="ET797" s="8"/>
      <c r="EU797" s="6"/>
      <c r="EV797" s="7"/>
      <c r="EW797" s="7"/>
      <c r="EX797" s="7"/>
      <c r="EY797" s="7"/>
      <c r="EZ797" s="8"/>
      <c r="FA797" s="6"/>
      <c r="FB797" s="7"/>
      <c r="FC797" s="7"/>
      <c r="FD797" s="7"/>
      <c r="FE797" s="7"/>
      <c r="FF797" s="8"/>
      <c r="FG797" s="6"/>
      <c r="FH797" s="7"/>
      <c r="FI797" s="7"/>
      <c r="FJ797" s="7"/>
      <c r="FK797" s="7"/>
      <c r="FL797" s="8"/>
      <c r="FM797" s="6"/>
      <c r="FN797" s="7"/>
      <c r="FO797" s="7"/>
      <c r="FP797" s="7"/>
      <c r="FQ797" s="7"/>
      <c r="FR797" s="8"/>
      <c r="FS797" s="6"/>
      <c r="FT797" s="7"/>
      <c r="FU797" s="7"/>
      <c r="FV797" s="7"/>
      <c r="FW797" s="7"/>
      <c r="FX797" s="8"/>
      <c r="FY797" s="6"/>
      <c r="FZ797" s="7"/>
      <c r="GA797" s="7"/>
      <c r="GB797" s="7"/>
      <c r="GC797" s="7"/>
      <c r="GD797" s="8"/>
      <c r="GE797" s="6"/>
      <c r="GF797" s="7"/>
      <c r="GG797" s="7"/>
      <c r="GH797" s="7"/>
      <c r="GI797" s="7"/>
      <c r="GJ797" s="8"/>
      <c r="GK797" s="6"/>
      <c r="GL797" s="7"/>
      <c r="GM797" s="7"/>
      <c r="GN797" s="7"/>
      <c r="GO797" s="7"/>
      <c r="GP797" s="8"/>
      <c r="GQ797" s="6"/>
      <c r="GR797" s="7"/>
      <c r="GS797" s="7"/>
      <c r="GT797" s="7"/>
      <c r="GU797" s="7"/>
      <c r="GV797" s="8"/>
      <c r="GW797" s="6"/>
      <c r="GX797" s="7"/>
      <c r="GY797" s="7"/>
      <c r="GZ797" s="7"/>
      <c r="HA797" s="7"/>
      <c r="HB797" s="8"/>
      <c r="HC797" s="6"/>
      <c r="HD797" s="7"/>
      <c r="HE797" s="7"/>
      <c r="HF797" s="7"/>
      <c r="HG797" s="7"/>
      <c r="HH797" s="8"/>
      <c r="HI797" s="6"/>
      <c r="HJ797" s="7"/>
      <c r="HK797" s="7"/>
      <c r="HL797" s="7"/>
      <c r="HM797" s="7"/>
      <c r="HN797" s="8"/>
      <c r="HO797" s="6"/>
      <c r="HP797" s="7"/>
      <c r="HQ797" s="7"/>
      <c r="HR797" s="7"/>
      <c r="HS797" s="7"/>
      <c r="HT797" s="8"/>
      <c r="HU797" s="6"/>
      <c r="HV797" s="7"/>
      <c r="HW797" s="7"/>
      <c r="HX797" s="7"/>
      <c r="HY797" s="7"/>
      <c r="HZ797" s="8"/>
      <c r="IA797" s="6"/>
      <c r="IB797" s="7"/>
      <c r="IC797" s="7"/>
      <c r="ID797" s="7"/>
      <c r="IE797" s="7"/>
      <c r="IF797" s="8"/>
      <c r="IG797" s="6"/>
      <c r="IH797" s="7"/>
      <c r="II797" s="7"/>
      <c r="IJ797" s="7"/>
      <c r="IK797" s="7"/>
      <c r="IL797" s="8"/>
      <c r="IM797" s="6"/>
      <c r="IN797" s="7"/>
      <c r="IO797" s="7"/>
      <c r="IP797" s="7"/>
      <c r="IQ797" s="7"/>
      <c r="IR797" s="8"/>
      <c r="IS797" s="6"/>
      <c r="IT797" s="7"/>
      <c r="IU797" s="7"/>
      <c r="IV797" s="7"/>
    </row>
    <row r="798" customFormat="false" ht="12.75" hidden="false" customHeight="false" outlineLevel="0" collapsed="false">
      <c r="A798" s="5" t="s">
        <v>927</v>
      </c>
      <c r="B798" s="6" t="n">
        <v>37069</v>
      </c>
      <c r="C798" s="7" t="s">
        <v>798</v>
      </c>
      <c r="D798" s="7" t="s">
        <v>663</v>
      </c>
      <c r="E798" s="7"/>
      <c r="F798" s="8" t="s">
        <v>665</v>
      </c>
      <c r="G798" s="8" t="n">
        <v>0</v>
      </c>
      <c r="H798" s="7"/>
      <c r="I798" s="7"/>
      <c r="J798" s="7"/>
      <c r="K798" s="7"/>
      <c r="L798" s="8"/>
      <c r="M798" s="6"/>
      <c r="N798" s="7"/>
      <c r="O798" s="7"/>
      <c r="P798" s="7"/>
      <c r="Q798" s="7"/>
      <c r="R798" s="8"/>
      <c r="S798" s="6"/>
      <c r="T798" s="7"/>
      <c r="U798" s="7"/>
      <c r="V798" s="7"/>
      <c r="W798" s="7"/>
      <c r="X798" s="8"/>
      <c r="Y798" s="6"/>
      <c r="Z798" s="7"/>
      <c r="AA798" s="7"/>
      <c r="AB798" s="7"/>
      <c r="AC798" s="7"/>
      <c r="AD798" s="8"/>
      <c r="AE798" s="6"/>
      <c r="AF798" s="7"/>
      <c r="AG798" s="7"/>
      <c r="AH798" s="7"/>
      <c r="AI798" s="7"/>
      <c r="AJ798" s="8"/>
      <c r="AK798" s="6"/>
      <c r="AL798" s="7"/>
      <c r="AM798" s="7"/>
      <c r="AN798" s="7"/>
      <c r="AO798" s="7"/>
      <c r="AP798" s="8"/>
      <c r="AQ798" s="6"/>
      <c r="AR798" s="7"/>
      <c r="AS798" s="7"/>
      <c r="AT798" s="7"/>
      <c r="AU798" s="7"/>
      <c r="AV798" s="8"/>
      <c r="AW798" s="6"/>
      <c r="AX798" s="7"/>
      <c r="AY798" s="7"/>
      <c r="AZ798" s="7"/>
      <c r="BA798" s="7"/>
      <c r="BB798" s="8"/>
      <c r="BC798" s="6"/>
      <c r="BD798" s="7"/>
      <c r="BE798" s="7"/>
      <c r="BF798" s="7"/>
      <c r="BG798" s="7"/>
      <c r="BH798" s="8"/>
      <c r="BI798" s="6"/>
      <c r="BJ798" s="7"/>
      <c r="BK798" s="7"/>
      <c r="BL798" s="7"/>
      <c r="BM798" s="7"/>
      <c r="BN798" s="8"/>
      <c r="BO798" s="6"/>
      <c r="BP798" s="7"/>
      <c r="BQ798" s="7"/>
      <c r="BR798" s="7"/>
      <c r="BS798" s="7"/>
      <c r="BT798" s="8"/>
      <c r="BU798" s="6"/>
      <c r="BV798" s="7"/>
      <c r="BW798" s="7"/>
      <c r="BX798" s="7"/>
      <c r="BY798" s="7"/>
      <c r="BZ798" s="8"/>
      <c r="CA798" s="6"/>
      <c r="CB798" s="7"/>
      <c r="CC798" s="7"/>
      <c r="CD798" s="7"/>
      <c r="CE798" s="7"/>
      <c r="CF798" s="8"/>
      <c r="CG798" s="6"/>
      <c r="CH798" s="7"/>
      <c r="CI798" s="7"/>
      <c r="CJ798" s="7"/>
      <c r="CK798" s="7"/>
      <c r="CL798" s="8"/>
      <c r="CM798" s="6"/>
      <c r="CN798" s="7"/>
      <c r="CO798" s="7"/>
      <c r="CP798" s="7"/>
      <c r="CQ798" s="7"/>
      <c r="CR798" s="8"/>
      <c r="CS798" s="6"/>
      <c r="CT798" s="7"/>
      <c r="CU798" s="7"/>
      <c r="CV798" s="7"/>
      <c r="CW798" s="7"/>
      <c r="CX798" s="8"/>
      <c r="CY798" s="6"/>
      <c r="CZ798" s="7"/>
      <c r="DA798" s="7"/>
      <c r="DB798" s="7"/>
      <c r="DC798" s="7"/>
      <c r="DD798" s="8"/>
      <c r="DE798" s="6"/>
      <c r="DF798" s="7"/>
      <c r="DG798" s="7"/>
      <c r="DH798" s="7"/>
      <c r="DI798" s="7"/>
      <c r="DJ798" s="8"/>
      <c r="DK798" s="6"/>
      <c r="DL798" s="7"/>
      <c r="DM798" s="7"/>
      <c r="DN798" s="7"/>
      <c r="DO798" s="7"/>
      <c r="DP798" s="8"/>
      <c r="DQ798" s="6"/>
      <c r="DR798" s="7"/>
      <c r="DS798" s="7"/>
      <c r="DT798" s="7"/>
      <c r="DU798" s="7"/>
      <c r="DV798" s="8"/>
      <c r="DW798" s="6"/>
      <c r="DX798" s="7"/>
      <c r="DY798" s="7"/>
      <c r="DZ798" s="7"/>
      <c r="EA798" s="7"/>
      <c r="EB798" s="8"/>
      <c r="EC798" s="6"/>
      <c r="ED798" s="7"/>
      <c r="EE798" s="7"/>
      <c r="EF798" s="7"/>
      <c r="EG798" s="7"/>
      <c r="EH798" s="8"/>
      <c r="EI798" s="6"/>
      <c r="EJ798" s="7"/>
      <c r="EK798" s="7"/>
      <c r="EL798" s="7"/>
      <c r="EM798" s="7"/>
      <c r="EN798" s="8"/>
      <c r="EO798" s="6"/>
      <c r="EP798" s="7"/>
      <c r="EQ798" s="7"/>
      <c r="ER798" s="7"/>
      <c r="ES798" s="7"/>
      <c r="ET798" s="8"/>
      <c r="EU798" s="6"/>
      <c r="EV798" s="7"/>
      <c r="EW798" s="7"/>
      <c r="EX798" s="7"/>
      <c r="EY798" s="7"/>
      <c r="EZ798" s="8"/>
      <c r="FA798" s="6"/>
      <c r="FB798" s="7"/>
      <c r="FC798" s="7"/>
      <c r="FD798" s="7"/>
      <c r="FE798" s="7"/>
      <c r="FF798" s="8"/>
      <c r="FG798" s="6"/>
      <c r="FH798" s="7"/>
      <c r="FI798" s="7"/>
      <c r="FJ798" s="7"/>
      <c r="FK798" s="7"/>
      <c r="FL798" s="8"/>
      <c r="FM798" s="6"/>
      <c r="FN798" s="7"/>
      <c r="FO798" s="7"/>
      <c r="FP798" s="7"/>
      <c r="FQ798" s="7"/>
      <c r="FR798" s="8"/>
      <c r="FS798" s="6"/>
      <c r="FT798" s="7"/>
      <c r="FU798" s="7"/>
      <c r="FV798" s="7"/>
      <c r="FW798" s="7"/>
      <c r="FX798" s="8"/>
      <c r="FY798" s="6"/>
      <c r="FZ798" s="7"/>
      <c r="GA798" s="7"/>
      <c r="GB798" s="7"/>
      <c r="GC798" s="7"/>
      <c r="GD798" s="8"/>
      <c r="GE798" s="6"/>
      <c r="GF798" s="7"/>
      <c r="GG798" s="7"/>
      <c r="GH798" s="7"/>
      <c r="GI798" s="7"/>
      <c r="GJ798" s="8"/>
      <c r="GK798" s="6"/>
      <c r="GL798" s="7"/>
      <c r="GM798" s="7"/>
      <c r="GN798" s="7"/>
      <c r="GO798" s="7"/>
      <c r="GP798" s="8"/>
      <c r="GQ798" s="6"/>
      <c r="GR798" s="7"/>
      <c r="GS798" s="7"/>
      <c r="GT798" s="7"/>
      <c r="GU798" s="7"/>
      <c r="GV798" s="8"/>
      <c r="GW798" s="6"/>
      <c r="GX798" s="7"/>
      <c r="GY798" s="7"/>
      <c r="GZ798" s="7"/>
      <c r="HA798" s="7"/>
      <c r="HB798" s="8"/>
      <c r="HC798" s="6"/>
      <c r="HD798" s="7"/>
      <c r="HE798" s="7"/>
      <c r="HF798" s="7"/>
      <c r="HG798" s="7"/>
      <c r="HH798" s="8"/>
      <c r="HI798" s="6"/>
      <c r="HJ798" s="7"/>
      <c r="HK798" s="7"/>
      <c r="HL798" s="7"/>
      <c r="HM798" s="7"/>
      <c r="HN798" s="8"/>
      <c r="HO798" s="6"/>
      <c r="HP798" s="7"/>
      <c r="HQ798" s="7"/>
      <c r="HR798" s="7"/>
      <c r="HS798" s="7"/>
      <c r="HT798" s="8"/>
      <c r="HU798" s="6"/>
      <c r="HV798" s="7"/>
      <c r="HW798" s="7"/>
      <c r="HX798" s="7"/>
      <c r="HY798" s="7"/>
      <c r="HZ798" s="8"/>
      <c r="IA798" s="6"/>
      <c r="IB798" s="7"/>
      <c r="IC798" s="7"/>
      <c r="ID798" s="7"/>
      <c r="IE798" s="7"/>
      <c r="IF798" s="8"/>
      <c r="IG798" s="6"/>
      <c r="IH798" s="7"/>
      <c r="II798" s="7"/>
      <c r="IJ798" s="7"/>
      <c r="IK798" s="7"/>
      <c r="IL798" s="8"/>
      <c r="IM798" s="6"/>
      <c r="IN798" s="7"/>
      <c r="IO798" s="7"/>
      <c r="IP798" s="7"/>
      <c r="IQ798" s="7"/>
      <c r="IR798" s="8"/>
      <c r="IS798" s="6"/>
      <c r="IT798" s="7"/>
      <c r="IU798" s="7"/>
      <c r="IV798" s="7"/>
    </row>
    <row r="799" customFormat="false" ht="12.75" hidden="false" customHeight="false" outlineLevel="0" collapsed="false">
      <c r="A799" s="5" t="s">
        <v>945</v>
      </c>
      <c r="B799" s="6" t="n">
        <v>37069</v>
      </c>
      <c r="C799" s="7" t="s">
        <v>798</v>
      </c>
      <c r="D799" s="7" t="s">
        <v>663</v>
      </c>
      <c r="E799" s="7"/>
      <c r="F799" s="8" t="s">
        <v>665</v>
      </c>
      <c r="G799" s="8" t="n">
        <v>2293</v>
      </c>
      <c r="H799" s="7"/>
      <c r="I799" s="7"/>
      <c r="J799" s="7"/>
      <c r="K799" s="7"/>
      <c r="L799" s="8"/>
      <c r="M799" s="6"/>
      <c r="N799" s="7"/>
      <c r="O799" s="7"/>
      <c r="P799" s="7"/>
      <c r="Q799" s="7"/>
      <c r="R799" s="8"/>
      <c r="S799" s="6"/>
      <c r="T799" s="7"/>
      <c r="U799" s="7"/>
      <c r="V799" s="7"/>
      <c r="W799" s="7"/>
      <c r="X799" s="8"/>
      <c r="Y799" s="6"/>
      <c r="Z799" s="7"/>
      <c r="AA799" s="7"/>
      <c r="AB799" s="7"/>
      <c r="AC799" s="7"/>
      <c r="AD799" s="8"/>
      <c r="AE799" s="6"/>
      <c r="AF799" s="7"/>
      <c r="AG799" s="7"/>
      <c r="AH799" s="7"/>
      <c r="AI799" s="7"/>
      <c r="AJ799" s="8"/>
      <c r="AK799" s="6"/>
      <c r="AL799" s="7"/>
      <c r="AM799" s="7"/>
      <c r="AN799" s="7"/>
      <c r="AO799" s="7"/>
      <c r="AP799" s="8"/>
      <c r="AQ799" s="6"/>
      <c r="AR799" s="7"/>
      <c r="AS799" s="7"/>
      <c r="AT799" s="7"/>
      <c r="AU799" s="7"/>
      <c r="AV799" s="8"/>
      <c r="AW799" s="6"/>
      <c r="AX799" s="7"/>
      <c r="AY799" s="7"/>
      <c r="AZ799" s="7"/>
      <c r="BA799" s="7"/>
      <c r="BB799" s="8"/>
      <c r="BC799" s="6"/>
      <c r="BD799" s="7"/>
      <c r="BE799" s="7"/>
      <c r="BF799" s="7"/>
      <c r="BG799" s="7"/>
      <c r="BH799" s="8"/>
      <c r="BI799" s="6"/>
      <c r="BJ799" s="7"/>
      <c r="BK799" s="7"/>
      <c r="BL799" s="7"/>
      <c r="BM799" s="7"/>
      <c r="BN799" s="8"/>
      <c r="BO799" s="6"/>
      <c r="BP799" s="7"/>
      <c r="BQ799" s="7"/>
      <c r="BR799" s="7"/>
      <c r="BS799" s="7"/>
      <c r="BT799" s="8"/>
      <c r="BU799" s="6"/>
      <c r="BV799" s="7"/>
      <c r="BW799" s="7"/>
      <c r="BX799" s="7"/>
      <c r="BY799" s="7"/>
      <c r="BZ799" s="8"/>
      <c r="CA799" s="6"/>
      <c r="CB799" s="7"/>
      <c r="CC799" s="7"/>
      <c r="CD799" s="7"/>
      <c r="CE799" s="7"/>
      <c r="CF799" s="8"/>
      <c r="CG799" s="6"/>
      <c r="CH799" s="7"/>
      <c r="CI799" s="7"/>
      <c r="CJ799" s="7"/>
      <c r="CK799" s="7"/>
      <c r="CL799" s="8"/>
      <c r="CM799" s="6"/>
      <c r="CN799" s="7"/>
      <c r="CO799" s="7"/>
      <c r="CP799" s="7"/>
      <c r="CQ799" s="7"/>
      <c r="CR799" s="8"/>
      <c r="CS799" s="6"/>
      <c r="CT799" s="7"/>
      <c r="CU799" s="7"/>
      <c r="CV799" s="7"/>
      <c r="CW799" s="7"/>
      <c r="CX799" s="8"/>
      <c r="CY799" s="6"/>
      <c r="CZ799" s="7"/>
      <c r="DA799" s="7"/>
      <c r="DB799" s="7"/>
      <c r="DC799" s="7"/>
      <c r="DD799" s="8"/>
      <c r="DE799" s="6"/>
      <c r="DF799" s="7"/>
      <c r="DG799" s="7"/>
      <c r="DH799" s="7"/>
      <c r="DI799" s="7"/>
      <c r="DJ799" s="8"/>
      <c r="DK799" s="6"/>
      <c r="DL799" s="7"/>
      <c r="DM799" s="7"/>
      <c r="DN799" s="7"/>
      <c r="DO799" s="7"/>
      <c r="DP799" s="8"/>
      <c r="DQ799" s="6"/>
      <c r="DR799" s="7"/>
      <c r="DS799" s="7"/>
      <c r="DT799" s="7"/>
      <c r="DU799" s="7"/>
      <c r="DV799" s="8"/>
      <c r="DW799" s="6"/>
      <c r="DX799" s="7"/>
      <c r="DY799" s="7"/>
      <c r="DZ799" s="7"/>
      <c r="EA799" s="7"/>
      <c r="EB799" s="8"/>
      <c r="EC799" s="6"/>
      <c r="ED799" s="7"/>
      <c r="EE799" s="7"/>
      <c r="EF799" s="7"/>
      <c r="EG799" s="7"/>
      <c r="EH799" s="8"/>
      <c r="EI799" s="6"/>
      <c r="EJ799" s="7"/>
      <c r="EK799" s="7"/>
      <c r="EL799" s="7"/>
      <c r="EM799" s="7"/>
      <c r="EN799" s="8"/>
      <c r="EO799" s="6"/>
      <c r="EP799" s="7"/>
      <c r="EQ799" s="7"/>
      <c r="ER799" s="7"/>
      <c r="ES799" s="7"/>
      <c r="ET799" s="8"/>
      <c r="EU799" s="6"/>
      <c r="EV799" s="7"/>
      <c r="EW799" s="7"/>
      <c r="EX799" s="7"/>
      <c r="EY799" s="7"/>
      <c r="EZ799" s="8"/>
      <c r="FA799" s="6"/>
      <c r="FB799" s="7"/>
      <c r="FC799" s="7"/>
      <c r="FD799" s="7"/>
      <c r="FE799" s="7"/>
      <c r="FF799" s="8"/>
      <c r="FG799" s="6"/>
      <c r="FH799" s="7"/>
      <c r="FI799" s="7"/>
      <c r="FJ799" s="7"/>
      <c r="FK799" s="7"/>
      <c r="FL799" s="8"/>
      <c r="FM799" s="6"/>
      <c r="FN799" s="7"/>
      <c r="FO799" s="7"/>
      <c r="FP799" s="7"/>
      <c r="FQ799" s="7"/>
      <c r="FR799" s="8"/>
      <c r="FS799" s="6"/>
      <c r="FT799" s="7"/>
      <c r="FU799" s="7"/>
      <c r="FV799" s="7"/>
      <c r="FW799" s="7"/>
      <c r="FX799" s="8"/>
      <c r="FY799" s="6"/>
      <c r="FZ799" s="7"/>
      <c r="GA799" s="7"/>
      <c r="GB799" s="7"/>
      <c r="GC799" s="7"/>
      <c r="GD799" s="8"/>
      <c r="GE799" s="6"/>
      <c r="GF799" s="7"/>
      <c r="GG799" s="7"/>
      <c r="GH799" s="7"/>
      <c r="GI799" s="7"/>
      <c r="GJ799" s="8"/>
      <c r="GK799" s="6"/>
      <c r="GL799" s="7"/>
      <c r="GM799" s="7"/>
      <c r="GN799" s="7"/>
      <c r="GO799" s="7"/>
      <c r="GP799" s="8"/>
      <c r="GQ799" s="6"/>
      <c r="GR799" s="7"/>
      <c r="GS799" s="7"/>
      <c r="GT799" s="7"/>
      <c r="GU799" s="7"/>
      <c r="GV799" s="8"/>
      <c r="GW799" s="6"/>
      <c r="GX799" s="7"/>
      <c r="GY799" s="7"/>
      <c r="GZ799" s="7"/>
      <c r="HA799" s="7"/>
      <c r="HB799" s="8"/>
      <c r="HC799" s="6"/>
      <c r="HD799" s="7"/>
      <c r="HE799" s="7"/>
      <c r="HF799" s="7"/>
      <c r="HG799" s="7"/>
      <c r="HH799" s="8"/>
      <c r="HI799" s="6"/>
      <c r="HJ799" s="7"/>
      <c r="HK799" s="7"/>
      <c r="HL799" s="7"/>
      <c r="HM799" s="7"/>
      <c r="HN799" s="8"/>
      <c r="HO799" s="6"/>
      <c r="HP799" s="7"/>
      <c r="HQ799" s="7"/>
      <c r="HR799" s="7"/>
      <c r="HS799" s="7"/>
      <c r="HT799" s="8"/>
      <c r="HU799" s="6"/>
      <c r="HV799" s="7"/>
      <c r="HW799" s="7"/>
      <c r="HX799" s="7"/>
      <c r="HY799" s="7"/>
      <c r="HZ799" s="8"/>
      <c r="IA799" s="6"/>
      <c r="IB799" s="7"/>
      <c r="IC799" s="7"/>
      <c r="ID799" s="7"/>
      <c r="IE799" s="7"/>
      <c r="IF799" s="8"/>
      <c r="IG799" s="6"/>
      <c r="IH799" s="7"/>
      <c r="II799" s="7"/>
      <c r="IJ799" s="7"/>
      <c r="IK799" s="7"/>
      <c r="IL799" s="8"/>
      <c r="IM799" s="6"/>
      <c r="IN799" s="7"/>
      <c r="IO799" s="7"/>
      <c r="IP799" s="7"/>
      <c r="IQ799" s="7"/>
      <c r="IR799" s="8"/>
      <c r="IS799" s="6"/>
      <c r="IT799" s="7"/>
      <c r="IU799" s="7"/>
      <c r="IV799" s="7"/>
    </row>
    <row r="800" customFormat="false" ht="12.75" hidden="false" customHeight="false" outlineLevel="0" collapsed="false">
      <c r="A800" s="5" t="s">
        <v>944</v>
      </c>
      <c r="B800" s="6" t="n">
        <v>37069</v>
      </c>
      <c r="C800" s="7" t="s">
        <v>780</v>
      </c>
      <c r="D800" s="7" t="s">
        <v>663</v>
      </c>
      <c r="E800" s="7"/>
      <c r="F800" s="8" t="s">
        <v>665</v>
      </c>
      <c r="G800" s="8" t="n">
        <v>-2345</v>
      </c>
      <c r="H800" s="7"/>
      <c r="I800" s="7"/>
      <c r="J800" s="7"/>
      <c r="K800" s="7"/>
      <c r="L800" s="8"/>
      <c r="M800" s="6"/>
      <c r="N800" s="7"/>
      <c r="O800" s="7"/>
      <c r="P800" s="7"/>
      <c r="Q800" s="7"/>
      <c r="R800" s="8"/>
      <c r="S800" s="6"/>
      <c r="T800" s="7"/>
      <c r="U800" s="7"/>
      <c r="V800" s="7"/>
      <c r="W800" s="7"/>
      <c r="X800" s="8"/>
      <c r="Y800" s="6"/>
      <c r="Z800" s="7"/>
      <c r="AA800" s="7"/>
      <c r="AB800" s="7"/>
      <c r="AC800" s="7"/>
      <c r="AD800" s="8"/>
      <c r="AE800" s="6"/>
      <c r="AF800" s="7"/>
      <c r="AG800" s="7"/>
      <c r="AH800" s="7"/>
      <c r="AI800" s="7"/>
      <c r="AJ800" s="8"/>
      <c r="AK800" s="6"/>
      <c r="AL800" s="7"/>
      <c r="AM800" s="7"/>
      <c r="AN800" s="7"/>
      <c r="AO800" s="7"/>
      <c r="AP800" s="8"/>
      <c r="AQ800" s="6"/>
      <c r="AR800" s="7"/>
      <c r="AS800" s="7"/>
      <c r="AT800" s="7"/>
      <c r="AU800" s="7"/>
      <c r="AV800" s="8"/>
      <c r="AW800" s="6"/>
      <c r="AX800" s="7"/>
      <c r="AY800" s="7"/>
      <c r="AZ800" s="7"/>
      <c r="BA800" s="7"/>
      <c r="BB800" s="8"/>
      <c r="BC800" s="6"/>
      <c r="BD800" s="7"/>
      <c r="BE800" s="7"/>
      <c r="BF800" s="7"/>
      <c r="BG800" s="7"/>
      <c r="BH800" s="8"/>
      <c r="BI800" s="6"/>
      <c r="BJ800" s="7"/>
      <c r="BK800" s="7"/>
      <c r="BL800" s="7"/>
      <c r="BM800" s="7"/>
      <c r="BN800" s="8"/>
      <c r="BO800" s="6"/>
      <c r="BP800" s="7"/>
      <c r="BQ800" s="7"/>
      <c r="BR800" s="7"/>
      <c r="BS800" s="7"/>
      <c r="BT800" s="8"/>
      <c r="BU800" s="6"/>
      <c r="BV800" s="7"/>
      <c r="BW800" s="7"/>
      <c r="BX800" s="7"/>
      <c r="BY800" s="7"/>
      <c r="BZ800" s="8"/>
      <c r="CA800" s="6"/>
      <c r="CB800" s="7"/>
      <c r="CC800" s="7"/>
      <c r="CD800" s="7"/>
      <c r="CE800" s="7"/>
      <c r="CF800" s="8"/>
      <c r="CG800" s="6"/>
      <c r="CH800" s="7"/>
      <c r="CI800" s="7"/>
      <c r="CJ800" s="7"/>
      <c r="CK800" s="7"/>
      <c r="CL800" s="8"/>
      <c r="CM800" s="6"/>
      <c r="CN800" s="7"/>
      <c r="CO800" s="7"/>
      <c r="CP800" s="7"/>
      <c r="CQ800" s="7"/>
      <c r="CR800" s="8"/>
      <c r="CS800" s="6"/>
      <c r="CT800" s="7"/>
      <c r="CU800" s="7"/>
      <c r="CV800" s="7"/>
      <c r="CW800" s="7"/>
      <c r="CX800" s="8"/>
      <c r="CY800" s="6"/>
      <c r="CZ800" s="7"/>
      <c r="DA800" s="7"/>
      <c r="DB800" s="7"/>
      <c r="DC800" s="7"/>
      <c r="DD800" s="8"/>
      <c r="DE800" s="6"/>
      <c r="DF800" s="7"/>
      <c r="DG800" s="7"/>
      <c r="DH800" s="7"/>
      <c r="DI800" s="7"/>
      <c r="DJ800" s="8"/>
      <c r="DK800" s="6"/>
      <c r="DL800" s="7"/>
      <c r="DM800" s="7"/>
      <c r="DN800" s="7"/>
      <c r="DO800" s="7"/>
      <c r="DP800" s="8"/>
      <c r="DQ800" s="6"/>
      <c r="DR800" s="7"/>
      <c r="DS800" s="7"/>
      <c r="DT800" s="7"/>
      <c r="DU800" s="7"/>
      <c r="DV800" s="8"/>
      <c r="DW800" s="6"/>
      <c r="DX800" s="7"/>
      <c r="DY800" s="7"/>
      <c r="DZ800" s="7"/>
      <c r="EA800" s="7"/>
      <c r="EB800" s="8"/>
      <c r="EC800" s="6"/>
      <c r="ED800" s="7"/>
      <c r="EE800" s="7"/>
      <c r="EF800" s="7"/>
      <c r="EG800" s="7"/>
      <c r="EH800" s="8"/>
      <c r="EI800" s="6"/>
      <c r="EJ800" s="7"/>
      <c r="EK800" s="7"/>
      <c r="EL800" s="7"/>
      <c r="EM800" s="7"/>
      <c r="EN800" s="8"/>
      <c r="EO800" s="6"/>
      <c r="EP800" s="7"/>
      <c r="EQ800" s="7"/>
      <c r="ER800" s="7"/>
      <c r="ES800" s="7"/>
      <c r="ET800" s="8"/>
      <c r="EU800" s="6"/>
      <c r="EV800" s="7"/>
      <c r="EW800" s="7"/>
      <c r="EX800" s="7"/>
      <c r="EY800" s="7"/>
      <c r="EZ800" s="8"/>
      <c r="FA800" s="6"/>
      <c r="FB800" s="7"/>
      <c r="FC800" s="7"/>
      <c r="FD800" s="7"/>
      <c r="FE800" s="7"/>
      <c r="FF800" s="8"/>
      <c r="FG800" s="6"/>
      <c r="FH800" s="7"/>
      <c r="FI800" s="7"/>
      <c r="FJ800" s="7"/>
      <c r="FK800" s="7"/>
      <c r="FL800" s="8"/>
      <c r="FM800" s="6"/>
      <c r="FN800" s="7"/>
      <c r="FO800" s="7"/>
      <c r="FP800" s="7"/>
      <c r="FQ800" s="7"/>
      <c r="FR800" s="8"/>
      <c r="FS800" s="6"/>
      <c r="FT800" s="7"/>
      <c r="FU800" s="7"/>
      <c r="FV800" s="7"/>
      <c r="FW800" s="7"/>
      <c r="FX800" s="8"/>
      <c r="FY800" s="6"/>
      <c r="FZ800" s="7"/>
      <c r="GA800" s="7"/>
      <c r="GB800" s="7"/>
      <c r="GC800" s="7"/>
      <c r="GD800" s="8"/>
      <c r="GE800" s="6"/>
      <c r="GF800" s="7"/>
      <c r="GG800" s="7"/>
      <c r="GH800" s="7"/>
      <c r="GI800" s="7"/>
      <c r="GJ800" s="8"/>
      <c r="GK800" s="6"/>
      <c r="GL800" s="7"/>
      <c r="GM800" s="7"/>
      <c r="GN800" s="7"/>
      <c r="GO800" s="7"/>
      <c r="GP800" s="8"/>
      <c r="GQ800" s="6"/>
      <c r="GR800" s="7"/>
      <c r="GS800" s="7"/>
      <c r="GT800" s="7"/>
      <c r="GU800" s="7"/>
      <c r="GV800" s="8"/>
      <c r="GW800" s="6"/>
      <c r="GX800" s="7"/>
      <c r="GY800" s="7"/>
      <c r="GZ800" s="7"/>
      <c r="HA800" s="7"/>
      <c r="HB800" s="8"/>
      <c r="HC800" s="6"/>
      <c r="HD800" s="7"/>
      <c r="HE800" s="7"/>
      <c r="HF800" s="7"/>
      <c r="HG800" s="7"/>
      <c r="HH800" s="8"/>
      <c r="HI800" s="6"/>
      <c r="HJ800" s="7"/>
      <c r="HK800" s="7"/>
      <c r="HL800" s="7"/>
      <c r="HM800" s="7"/>
      <c r="HN800" s="8"/>
      <c r="HO800" s="6"/>
      <c r="HP800" s="7"/>
      <c r="HQ800" s="7"/>
      <c r="HR800" s="7"/>
      <c r="HS800" s="7"/>
      <c r="HT800" s="8"/>
      <c r="HU800" s="6"/>
      <c r="HV800" s="7"/>
      <c r="HW800" s="7"/>
      <c r="HX800" s="7"/>
      <c r="HY800" s="7"/>
      <c r="HZ800" s="8"/>
      <c r="IA800" s="6"/>
      <c r="IB800" s="7"/>
      <c r="IC800" s="7"/>
      <c r="ID800" s="7"/>
      <c r="IE800" s="7"/>
      <c r="IF800" s="8"/>
      <c r="IG800" s="6"/>
      <c r="IH800" s="7"/>
      <c r="II800" s="7"/>
      <c r="IJ800" s="7"/>
      <c r="IK800" s="7"/>
      <c r="IL800" s="8"/>
      <c r="IM800" s="6"/>
      <c r="IN800" s="7"/>
      <c r="IO800" s="7"/>
      <c r="IP800" s="7"/>
      <c r="IQ800" s="7"/>
      <c r="IR800" s="8"/>
      <c r="IS800" s="6"/>
      <c r="IT800" s="7"/>
      <c r="IU800" s="7"/>
      <c r="IV800" s="7"/>
    </row>
    <row r="801" customFormat="false" ht="12.75" hidden="false" customHeight="false" outlineLevel="0" collapsed="false">
      <c r="A801" s="5" t="s">
        <v>946</v>
      </c>
      <c r="B801" s="6" t="n">
        <v>37069</v>
      </c>
      <c r="C801" s="7" t="s">
        <v>947</v>
      </c>
      <c r="D801" s="7" t="s">
        <v>663</v>
      </c>
      <c r="E801" s="7"/>
      <c r="F801" s="8" t="s">
        <v>772</v>
      </c>
      <c r="G801" s="8" t="n">
        <v>0</v>
      </c>
      <c r="H801" s="7"/>
      <c r="I801" s="7"/>
      <c r="J801" s="7"/>
      <c r="K801" s="7"/>
      <c r="L801" s="8"/>
      <c r="M801" s="6"/>
      <c r="N801" s="7"/>
      <c r="O801" s="7"/>
      <c r="P801" s="7"/>
      <c r="Q801" s="7"/>
      <c r="R801" s="8"/>
      <c r="S801" s="6"/>
      <c r="T801" s="7"/>
      <c r="U801" s="7"/>
      <c r="V801" s="7"/>
      <c r="W801" s="7"/>
      <c r="X801" s="8"/>
      <c r="Y801" s="6"/>
      <c r="Z801" s="7"/>
      <c r="AA801" s="7"/>
      <c r="AB801" s="7"/>
      <c r="AC801" s="7"/>
      <c r="AD801" s="8"/>
      <c r="AE801" s="6"/>
      <c r="AF801" s="7"/>
      <c r="AG801" s="7"/>
      <c r="AH801" s="7"/>
      <c r="AI801" s="7"/>
      <c r="AJ801" s="8"/>
      <c r="AK801" s="6"/>
      <c r="AL801" s="7"/>
      <c r="AM801" s="7"/>
      <c r="AN801" s="7"/>
      <c r="AO801" s="7"/>
      <c r="AP801" s="8"/>
      <c r="AQ801" s="6"/>
      <c r="AR801" s="7"/>
      <c r="AS801" s="7"/>
      <c r="AT801" s="7"/>
      <c r="AU801" s="7"/>
      <c r="AV801" s="8"/>
      <c r="AW801" s="6"/>
      <c r="AX801" s="7"/>
      <c r="AY801" s="7"/>
      <c r="AZ801" s="7"/>
      <c r="BA801" s="7"/>
      <c r="BB801" s="8"/>
      <c r="BC801" s="6"/>
      <c r="BD801" s="7"/>
      <c r="BE801" s="7"/>
      <c r="BF801" s="7"/>
      <c r="BG801" s="7"/>
      <c r="BH801" s="8"/>
      <c r="BI801" s="6"/>
      <c r="BJ801" s="7"/>
      <c r="BK801" s="7"/>
      <c r="BL801" s="7"/>
      <c r="BM801" s="7"/>
      <c r="BN801" s="8"/>
      <c r="BO801" s="6"/>
      <c r="BP801" s="7"/>
      <c r="BQ801" s="7"/>
      <c r="BR801" s="7"/>
      <c r="BS801" s="7"/>
      <c r="BT801" s="8"/>
      <c r="BU801" s="6"/>
      <c r="BV801" s="7"/>
      <c r="BW801" s="7"/>
      <c r="BX801" s="7"/>
      <c r="BY801" s="7"/>
      <c r="BZ801" s="8"/>
      <c r="CA801" s="6"/>
      <c r="CB801" s="7"/>
      <c r="CC801" s="7"/>
      <c r="CD801" s="7"/>
      <c r="CE801" s="7"/>
      <c r="CF801" s="8"/>
      <c r="CG801" s="6"/>
      <c r="CH801" s="7"/>
      <c r="CI801" s="7"/>
      <c r="CJ801" s="7"/>
      <c r="CK801" s="7"/>
      <c r="CL801" s="8"/>
      <c r="CM801" s="6"/>
      <c r="CN801" s="7"/>
      <c r="CO801" s="7"/>
      <c r="CP801" s="7"/>
      <c r="CQ801" s="7"/>
      <c r="CR801" s="8"/>
      <c r="CS801" s="6"/>
      <c r="CT801" s="7"/>
      <c r="CU801" s="7"/>
      <c r="CV801" s="7"/>
      <c r="CW801" s="7"/>
      <c r="CX801" s="8"/>
      <c r="CY801" s="6"/>
      <c r="CZ801" s="7"/>
      <c r="DA801" s="7"/>
      <c r="DB801" s="7"/>
      <c r="DC801" s="7"/>
      <c r="DD801" s="8"/>
      <c r="DE801" s="6"/>
      <c r="DF801" s="7"/>
      <c r="DG801" s="7"/>
      <c r="DH801" s="7"/>
      <c r="DI801" s="7"/>
      <c r="DJ801" s="8"/>
      <c r="DK801" s="6"/>
      <c r="DL801" s="7"/>
      <c r="DM801" s="7"/>
      <c r="DN801" s="7"/>
      <c r="DO801" s="7"/>
      <c r="DP801" s="8"/>
      <c r="DQ801" s="6"/>
      <c r="DR801" s="7"/>
      <c r="DS801" s="7"/>
      <c r="DT801" s="7"/>
      <c r="DU801" s="7"/>
      <c r="DV801" s="8"/>
      <c r="DW801" s="6"/>
      <c r="DX801" s="7"/>
      <c r="DY801" s="7"/>
      <c r="DZ801" s="7"/>
      <c r="EA801" s="7"/>
      <c r="EB801" s="8"/>
      <c r="EC801" s="6"/>
      <c r="ED801" s="7"/>
      <c r="EE801" s="7"/>
      <c r="EF801" s="7"/>
      <c r="EG801" s="7"/>
      <c r="EH801" s="8"/>
      <c r="EI801" s="6"/>
      <c r="EJ801" s="7"/>
      <c r="EK801" s="7"/>
      <c r="EL801" s="7"/>
      <c r="EM801" s="7"/>
      <c r="EN801" s="8"/>
      <c r="EO801" s="6"/>
      <c r="EP801" s="7"/>
      <c r="EQ801" s="7"/>
      <c r="ER801" s="7"/>
      <c r="ES801" s="7"/>
      <c r="ET801" s="8"/>
      <c r="EU801" s="6"/>
      <c r="EV801" s="7"/>
      <c r="EW801" s="7"/>
      <c r="EX801" s="7"/>
      <c r="EY801" s="7"/>
      <c r="EZ801" s="8"/>
      <c r="FA801" s="6"/>
      <c r="FB801" s="7"/>
      <c r="FC801" s="7"/>
      <c r="FD801" s="7"/>
      <c r="FE801" s="7"/>
      <c r="FF801" s="8"/>
      <c r="FG801" s="6"/>
      <c r="FH801" s="7"/>
      <c r="FI801" s="7"/>
      <c r="FJ801" s="7"/>
      <c r="FK801" s="7"/>
      <c r="FL801" s="8"/>
      <c r="FM801" s="6"/>
      <c r="FN801" s="7"/>
      <c r="FO801" s="7"/>
      <c r="FP801" s="7"/>
      <c r="FQ801" s="7"/>
      <c r="FR801" s="8"/>
      <c r="FS801" s="6"/>
      <c r="FT801" s="7"/>
      <c r="FU801" s="7"/>
      <c r="FV801" s="7"/>
      <c r="FW801" s="7"/>
      <c r="FX801" s="8"/>
      <c r="FY801" s="6"/>
      <c r="FZ801" s="7"/>
      <c r="GA801" s="7"/>
      <c r="GB801" s="7"/>
      <c r="GC801" s="7"/>
      <c r="GD801" s="8"/>
      <c r="GE801" s="6"/>
      <c r="GF801" s="7"/>
      <c r="GG801" s="7"/>
      <c r="GH801" s="7"/>
      <c r="GI801" s="7"/>
      <c r="GJ801" s="8"/>
      <c r="GK801" s="6"/>
      <c r="GL801" s="7"/>
      <c r="GM801" s="7"/>
      <c r="GN801" s="7"/>
      <c r="GO801" s="7"/>
      <c r="GP801" s="8"/>
      <c r="GQ801" s="6"/>
      <c r="GR801" s="7"/>
      <c r="GS801" s="7"/>
      <c r="GT801" s="7"/>
      <c r="GU801" s="7"/>
      <c r="GV801" s="8"/>
      <c r="GW801" s="6"/>
      <c r="GX801" s="7"/>
      <c r="GY801" s="7"/>
      <c r="GZ801" s="7"/>
      <c r="HA801" s="7"/>
      <c r="HB801" s="8"/>
      <c r="HC801" s="6"/>
      <c r="HD801" s="7"/>
      <c r="HE801" s="7"/>
      <c r="HF801" s="7"/>
      <c r="HG801" s="7"/>
      <c r="HH801" s="8"/>
      <c r="HI801" s="6"/>
      <c r="HJ801" s="7"/>
      <c r="HK801" s="7"/>
      <c r="HL801" s="7"/>
      <c r="HM801" s="7"/>
      <c r="HN801" s="8"/>
      <c r="HO801" s="6"/>
      <c r="HP801" s="7"/>
      <c r="HQ801" s="7"/>
      <c r="HR801" s="7"/>
      <c r="HS801" s="7"/>
      <c r="HT801" s="8"/>
      <c r="HU801" s="6"/>
      <c r="HV801" s="7"/>
      <c r="HW801" s="7"/>
      <c r="HX801" s="7"/>
      <c r="HY801" s="7"/>
      <c r="HZ801" s="8"/>
      <c r="IA801" s="6"/>
      <c r="IB801" s="7"/>
      <c r="IC801" s="7"/>
      <c r="ID801" s="7"/>
      <c r="IE801" s="7"/>
      <c r="IF801" s="8"/>
      <c r="IG801" s="6"/>
      <c r="IH801" s="7"/>
      <c r="II801" s="7"/>
      <c r="IJ801" s="7"/>
      <c r="IK801" s="7"/>
      <c r="IL801" s="8"/>
      <c r="IM801" s="6"/>
      <c r="IN801" s="7"/>
      <c r="IO801" s="7"/>
      <c r="IP801" s="7"/>
      <c r="IQ801" s="7"/>
      <c r="IR801" s="8"/>
      <c r="IS801" s="6"/>
      <c r="IT801" s="7"/>
      <c r="IU801" s="7"/>
      <c r="IV801" s="7"/>
    </row>
    <row r="802" customFormat="false" ht="12.75" hidden="false" customHeight="false" outlineLevel="0" collapsed="false">
      <c r="A802" s="5" t="s">
        <v>948</v>
      </c>
      <c r="B802" s="6" t="n">
        <v>37069</v>
      </c>
      <c r="C802" s="7" t="s">
        <v>763</v>
      </c>
      <c r="D802" s="7" t="s">
        <v>663</v>
      </c>
      <c r="E802" s="7"/>
      <c r="F802" s="8" t="s">
        <v>772</v>
      </c>
      <c r="G802" s="8" t="n">
        <v>0</v>
      </c>
      <c r="H802" s="7"/>
      <c r="I802" s="7"/>
      <c r="J802" s="7"/>
      <c r="K802" s="7"/>
      <c r="L802" s="8"/>
      <c r="M802" s="6"/>
      <c r="N802" s="7"/>
      <c r="O802" s="7"/>
      <c r="P802" s="7"/>
      <c r="Q802" s="7"/>
      <c r="R802" s="8"/>
      <c r="S802" s="6"/>
      <c r="T802" s="7"/>
      <c r="U802" s="7"/>
      <c r="V802" s="7"/>
      <c r="W802" s="7"/>
      <c r="X802" s="8"/>
      <c r="Y802" s="6"/>
      <c r="Z802" s="7"/>
      <c r="AA802" s="7"/>
      <c r="AB802" s="7"/>
      <c r="AC802" s="7"/>
      <c r="AD802" s="8"/>
      <c r="AE802" s="6"/>
      <c r="AF802" s="7"/>
      <c r="AG802" s="7"/>
      <c r="AH802" s="7"/>
      <c r="AI802" s="7"/>
      <c r="AJ802" s="8"/>
      <c r="AK802" s="6"/>
      <c r="AL802" s="7"/>
      <c r="AM802" s="7"/>
      <c r="AN802" s="7"/>
      <c r="AO802" s="7"/>
      <c r="AP802" s="8"/>
      <c r="AQ802" s="6"/>
      <c r="AR802" s="7"/>
      <c r="AS802" s="7"/>
      <c r="AT802" s="7"/>
      <c r="AU802" s="7"/>
      <c r="AV802" s="8"/>
      <c r="AW802" s="6"/>
      <c r="AX802" s="7"/>
      <c r="AY802" s="7"/>
      <c r="AZ802" s="7"/>
      <c r="BA802" s="7"/>
      <c r="BB802" s="8"/>
      <c r="BC802" s="6"/>
      <c r="BD802" s="7"/>
      <c r="BE802" s="7"/>
      <c r="BF802" s="7"/>
      <c r="BG802" s="7"/>
      <c r="BH802" s="8"/>
      <c r="BI802" s="6"/>
      <c r="BJ802" s="7"/>
      <c r="BK802" s="7"/>
      <c r="BL802" s="7"/>
      <c r="BM802" s="7"/>
      <c r="BN802" s="8"/>
      <c r="BO802" s="6"/>
      <c r="BP802" s="7"/>
      <c r="BQ802" s="7"/>
      <c r="BR802" s="7"/>
      <c r="BS802" s="7"/>
      <c r="BT802" s="8"/>
      <c r="BU802" s="6"/>
      <c r="BV802" s="7"/>
      <c r="BW802" s="7"/>
      <c r="BX802" s="7"/>
      <c r="BY802" s="7"/>
      <c r="BZ802" s="8"/>
      <c r="CA802" s="6"/>
      <c r="CB802" s="7"/>
      <c r="CC802" s="7"/>
      <c r="CD802" s="7"/>
      <c r="CE802" s="7"/>
      <c r="CF802" s="8"/>
      <c r="CG802" s="6"/>
      <c r="CH802" s="7"/>
      <c r="CI802" s="7"/>
      <c r="CJ802" s="7"/>
      <c r="CK802" s="7"/>
      <c r="CL802" s="8"/>
      <c r="CM802" s="6"/>
      <c r="CN802" s="7"/>
      <c r="CO802" s="7"/>
      <c r="CP802" s="7"/>
      <c r="CQ802" s="7"/>
      <c r="CR802" s="8"/>
      <c r="CS802" s="6"/>
      <c r="CT802" s="7"/>
      <c r="CU802" s="7"/>
      <c r="CV802" s="7"/>
      <c r="CW802" s="7"/>
      <c r="CX802" s="8"/>
      <c r="CY802" s="6"/>
      <c r="CZ802" s="7"/>
      <c r="DA802" s="7"/>
      <c r="DB802" s="7"/>
      <c r="DC802" s="7"/>
      <c r="DD802" s="8"/>
      <c r="DE802" s="6"/>
      <c r="DF802" s="7"/>
      <c r="DG802" s="7"/>
      <c r="DH802" s="7"/>
      <c r="DI802" s="7"/>
      <c r="DJ802" s="8"/>
      <c r="DK802" s="6"/>
      <c r="DL802" s="7"/>
      <c r="DM802" s="7"/>
      <c r="DN802" s="7"/>
      <c r="DO802" s="7"/>
      <c r="DP802" s="8"/>
      <c r="DQ802" s="6"/>
      <c r="DR802" s="7"/>
      <c r="DS802" s="7"/>
      <c r="DT802" s="7"/>
      <c r="DU802" s="7"/>
      <c r="DV802" s="8"/>
      <c r="DW802" s="6"/>
      <c r="DX802" s="7"/>
      <c r="DY802" s="7"/>
      <c r="DZ802" s="7"/>
      <c r="EA802" s="7"/>
      <c r="EB802" s="8"/>
      <c r="EC802" s="6"/>
      <c r="ED802" s="7"/>
      <c r="EE802" s="7"/>
      <c r="EF802" s="7"/>
      <c r="EG802" s="7"/>
      <c r="EH802" s="8"/>
      <c r="EI802" s="6"/>
      <c r="EJ802" s="7"/>
      <c r="EK802" s="7"/>
      <c r="EL802" s="7"/>
      <c r="EM802" s="7"/>
      <c r="EN802" s="8"/>
      <c r="EO802" s="6"/>
      <c r="EP802" s="7"/>
      <c r="EQ802" s="7"/>
      <c r="ER802" s="7"/>
      <c r="ES802" s="7"/>
      <c r="ET802" s="8"/>
      <c r="EU802" s="6"/>
      <c r="EV802" s="7"/>
      <c r="EW802" s="7"/>
      <c r="EX802" s="7"/>
      <c r="EY802" s="7"/>
      <c r="EZ802" s="8"/>
      <c r="FA802" s="6"/>
      <c r="FB802" s="7"/>
      <c r="FC802" s="7"/>
      <c r="FD802" s="7"/>
      <c r="FE802" s="7"/>
      <c r="FF802" s="8"/>
      <c r="FG802" s="6"/>
      <c r="FH802" s="7"/>
      <c r="FI802" s="7"/>
      <c r="FJ802" s="7"/>
      <c r="FK802" s="7"/>
      <c r="FL802" s="8"/>
      <c r="FM802" s="6"/>
      <c r="FN802" s="7"/>
      <c r="FO802" s="7"/>
      <c r="FP802" s="7"/>
      <c r="FQ802" s="7"/>
      <c r="FR802" s="8"/>
      <c r="FS802" s="6"/>
      <c r="FT802" s="7"/>
      <c r="FU802" s="7"/>
      <c r="FV802" s="7"/>
      <c r="FW802" s="7"/>
      <c r="FX802" s="8"/>
      <c r="FY802" s="6"/>
      <c r="FZ802" s="7"/>
      <c r="GA802" s="7"/>
      <c r="GB802" s="7"/>
      <c r="GC802" s="7"/>
      <c r="GD802" s="8"/>
      <c r="GE802" s="6"/>
      <c r="GF802" s="7"/>
      <c r="GG802" s="7"/>
      <c r="GH802" s="7"/>
      <c r="GI802" s="7"/>
      <c r="GJ802" s="8"/>
      <c r="GK802" s="6"/>
      <c r="GL802" s="7"/>
      <c r="GM802" s="7"/>
      <c r="GN802" s="7"/>
      <c r="GO802" s="7"/>
      <c r="GP802" s="8"/>
      <c r="GQ802" s="6"/>
      <c r="GR802" s="7"/>
      <c r="GS802" s="7"/>
      <c r="GT802" s="7"/>
      <c r="GU802" s="7"/>
      <c r="GV802" s="8"/>
      <c r="GW802" s="6"/>
      <c r="GX802" s="7"/>
      <c r="GY802" s="7"/>
      <c r="GZ802" s="7"/>
      <c r="HA802" s="7"/>
      <c r="HB802" s="8"/>
      <c r="HC802" s="6"/>
      <c r="HD802" s="7"/>
      <c r="HE802" s="7"/>
      <c r="HF802" s="7"/>
      <c r="HG802" s="7"/>
      <c r="HH802" s="8"/>
      <c r="HI802" s="6"/>
      <c r="HJ802" s="7"/>
      <c r="HK802" s="7"/>
      <c r="HL802" s="7"/>
      <c r="HM802" s="7"/>
      <c r="HN802" s="8"/>
      <c r="HO802" s="6"/>
      <c r="HP802" s="7"/>
      <c r="HQ802" s="7"/>
      <c r="HR802" s="7"/>
      <c r="HS802" s="7"/>
      <c r="HT802" s="8"/>
      <c r="HU802" s="6"/>
      <c r="HV802" s="7"/>
      <c r="HW802" s="7"/>
      <c r="HX802" s="7"/>
      <c r="HY802" s="7"/>
      <c r="HZ802" s="8"/>
      <c r="IA802" s="6"/>
      <c r="IB802" s="7"/>
      <c r="IC802" s="7"/>
      <c r="ID802" s="7"/>
      <c r="IE802" s="7"/>
      <c r="IF802" s="8"/>
      <c r="IG802" s="6"/>
      <c r="IH802" s="7"/>
      <c r="II802" s="7"/>
      <c r="IJ802" s="7"/>
      <c r="IK802" s="7"/>
      <c r="IL802" s="8"/>
      <c r="IM802" s="6"/>
      <c r="IN802" s="7"/>
      <c r="IO802" s="7"/>
      <c r="IP802" s="7"/>
      <c r="IQ802" s="7"/>
      <c r="IR802" s="8"/>
      <c r="IS802" s="6"/>
      <c r="IT802" s="7"/>
      <c r="IU802" s="7"/>
      <c r="IV802" s="7"/>
    </row>
    <row r="803" customFormat="false" ht="12.75" hidden="false" customHeight="false" outlineLevel="0" collapsed="false">
      <c r="A803" s="5" t="s">
        <v>949</v>
      </c>
      <c r="B803" s="6" t="n">
        <v>37069</v>
      </c>
      <c r="C803" s="7" t="s">
        <v>763</v>
      </c>
      <c r="D803" s="7" t="s">
        <v>663</v>
      </c>
      <c r="E803" s="7"/>
      <c r="F803" s="8" t="s">
        <v>772</v>
      </c>
      <c r="G803" s="8" t="n">
        <v>0</v>
      </c>
      <c r="H803" s="7"/>
      <c r="I803" s="7"/>
      <c r="J803" s="7"/>
      <c r="K803" s="7"/>
      <c r="L803" s="8"/>
      <c r="M803" s="6"/>
      <c r="N803" s="7"/>
      <c r="O803" s="7"/>
      <c r="P803" s="7"/>
      <c r="Q803" s="7"/>
      <c r="R803" s="8"/>
      <c r="S803" s="6"/>
      <c r="T803" s="7"/>
      <c r="U803" s="7"/>
      <c r="V803" s="7"/>
      <c r="W803" s="7"/>
      <c r="X803" s="8"/>
      <c r="Y803" s="6"/>
      <c r="Z803" s="7"/>
      <c r="AA803" s="7"/>
      <c r="AB803" s="7"/>
      <c r="AC803" s="7"/>
      <c r="AD803" s="8"/>
      <c r="AE803" s="6"/>
      <c r="AF803" s="7"/>
      <c r="AG803" s="7"/>
      <c r="AH803" s="7"/>
      <c r="AI803" s="7"/>
      <c r="AJ803" s="8"/>
      <c r="AK803" s="6"/>
      <c r="AL803" s="7"/>
      <c r="AM803" s="7"/>
      <c r="AN803" s="7"/>
      <c r="AO803" s="7"/>
      <c r="AP803" s="8"/>
      <c r="AQ803" s="6"/>
      <c r="AR803" s="7"/>
      <c r="AS803" s="7"/>
      <c r="AT803" s="7"/>
      <c r="AU803" s="7"/>
      <c r="AV803" s="8"/>
      <c r="AW803" s="6"/>
      <c r="AX803" s="7"/>
      <c r="AY803" s="7"/>
      <c r="AZ803" s="7"/>
      <c r="BA803" s="7"/>
      <c r="BB803" s="8"/>
      <c r="BC803" s="6"/>
      <c r="BD803" s="7"/>
      <c r="BE803" s="7"/>
      <c r="BF803" s="7"/>
      <c r="BG803" s="7"/>
      <c r="BH803" s="8"/>
      <c r="BI803" s="6"/>
      <c r="BJ803" s="7"/>
      <c r="BK803" s="7"/>
      <c r="BL803" s="7"/>
      <c r="BM803" s="7"/>
      <c r="BN803" s="8"/>
      <c r="BO803" s="6"/>
      <c r="BP803" s="7"/>
      <c r="BQ803" s="7"/>
      <c r="BR803" s="7"/>
      <c r="BS803" s="7"/>
      <c r="BT803" s="8"/>
      <c r="BU803" s="6"/>
      <c r="BV803" s="7"/>
      <c r="BW803" s="7"/>
      <c r="BX803" s="7"/>
      <c r="BY803" s="7"/>
      <c r="BZ803" s="8"/>
      <c r="CA803" s="6"/>
      <c r="CB803" s="7"/>
      <c r="CC803" s="7"/>
      <c r="CD803" s="7"/>
      <c r="CE803" s="7"/>
      <c r="CF803" s="8"/>
      <c r="CG803" s="6"/>
      <c r="CH803" s="7"/>
      <c r="CI803" s="7"/>
      <c r="CJ803" s="7"/>
      <c r="CK803" s="7"/>
      <c r="CL803" s="8"/>
      <c r="CM803" s="6"/>
      <c r="CN803" s="7"/>
      <c r="CO803" s="7"/>
      <c r="CP803" s="7"/>
      <c r="CQ803" s="7"/>
      <c r="CR803" s="8"/>
      <c r="CS803" s="6"/>
      <c r="CT803" s="7"/>
      <c r="CU803" s="7"/>
      <c r="CV803" s="7"/>
      <c r="CW803" s="7"/>
      <c r="CX803" s="8"/>
      <c r="CY803" s="6"/>
      <c r="CZ803" s="7"/>
      <c r="DA803" s="7"/>
      <c r="DB803" s="7"/>
      <c r="DC803" s="7"/>
      <c r="DD803" s="8"/>
      <c r="DE803" s="6"/>
      <c r="DF803" s="7"/>
      <c r="DG803" s="7"/>
      <c r="DH803" s="7"/>
      <c r="DI803" s="7"/>
      <c r="DJ803" s="8"/>
      <c r="DK803" s="6"/>
      <c r="DL803" s="7"/>
      <c r="DM803" s="7"/>
      <c r="DN803" s="7"/>
      <c r="DO803" s="7"/>
      <c r="DP803" s="8"/>
      <c r="DQ803" s="6"/>
      <c r="DR803" s="7"/>
      <c r="DS803" s="7"/>
      <c r="DT803" s="7"/>
      <c r="DU803" s="7"/>
      <c r="DV803" s="8"/>
      <c r="DW803" s="6"/>
      <c r="DX803" s="7"/>
      <c r="DY803" s="7"/>
      <c r="DZ803" s="7"/>
      <c r="EA803" s="7"/>
      <c r="EB803" s="8"/>
      <c r="EC803" s="6"/>
      <c r="ED803" s="7"/>
      <c r="EE803" s="7"/>
      <c r="EF803" s="7"/>
      <c r="EG803" s="7"/>
      <c r="EH803" s="8"/>
      <c r="EI803" s="6"/>
      <c r="EJ803" s="7"/>
      <c r="EK803" s="7"/>
      <c r="EL803" s="7"/>
      <c r="EM803" s="7"/>
      <c r="EN803" s="8"/>
      <c r="EO803" s="6"/>
      <c r="EP803" s="7"/>
      <c r="EQ803" s="7"/>
      <c r="ER803" s="7"/>
      <c r="ES803" s="7"/>
      <c r="ET803" s="8"/>
      <c r="EU803" s="6"/>
      <c r="EV803" s="7"/>
      <c r="EW803" s="7"/>
      <c r="EX803" s="7"/>
      <c r="EY803" s="7"/>
      <c r="EZ803" s="8"/>
      <c r="FA803" s="6"/>
      <c r="FB803" s="7"/>
      <c r="FC803" s="7"/>
      <c r="FD803" s="7"/>
      <c r="FE803" s="7"/>
      <c r="FF803" s="8"/>
      <c r="FG803" s="6"/>
      <c r="FH803" s="7"/>
      <c r="FI803" s="7"/>
      <c r="FJ803" s="7"/>
      <c r="FK803" s="7"/>
      <c r="FL803" s="8"/>
      <c r="FM803" s="6"/>
      <c r="FN803" s="7"/>
      <c r="FO803" s="7"/>
      <c r="FP803" s="7"/>
      <c r="FQ803" s="7"/>
      <c r="FR803" s="8"/>
      <c r="FS803" s="6"/>
      <c r="FT803" s="7"/>
      <c r="FU803" s="7"/>
      <c r="FV803" s="7"/>
      <c r="FW803" s="7"/>
      <c r="FX803" s="8"/>
      <c r="FY803" s="6"/>
      <c r="FZ803" s="7"/>
      <c r="GA803" s="7"/>
      <c r="GB803" s="7"/>
      <c r="GC803" s="7"/>
      <c r="GD803" s="8"/>
      <c r="GE803" s="6"/>
      <c r="GF803" s="7"/>
      <c r="GG803" s="7"/>
      <c r="GH803" s="7"/>
      <c r="GI803" s="7"/>
      <c r="GJ803" s="8"/>
      <c r="GK803" s="6"/>
      <c r="GL803" s="7"/>
      <c r="GM803" s="7"/>
      <c r="GN803" s="7"/>
      <c r="GO803" s="7"/>
      <c r="GP803" s="8"/>
      <c r="GQ803" s="6"/>
      <c r="GR803" s="7"/>
      <c r="GS803" s="7"/>
      <c r="GT803" s="7"/>
      <c r="GU803" s="7"/>
      <c r="GV803" s="8"/>
      <c r="GW803" s="6"/>
      <c r="GX803" s="7"/>
      <c r="GY803" s="7"/>
      <c r="GZ803" s="7"/>
      <c r="HA803" s="7"/>
      <c r="HB803" s="8"/>
      <c r="HC803" s="6"/>
      <c r="HD803" s="7"/>
      <c r="HE803" s="7"/>
      <c r="HF803" s="7"/>
      <c r="HG803" s="7"/>
      <c r="HH803" s="8"/>
      <c r="HI803" s="6"/>
      <c r="HJ803" s="7"/>
      <c r="HK803" s="7"/>
      <c r="HL803" s="7"/>
      <c r="HM803" s="7"/>
      <c r="HN803" s="8"/>
      <c r="HO803" s="6"/>
      <c r="HP803" s="7"/>
      <c r="HQ803" s="7"/>
      <c r="HR803" s="7"/>
      <c r="HS803" s="7"/>
      <c r="HT803" s="8"/>
      <c r="HU803" s="6"/>
      <c r="HV803" s="7"/>
      <c r="HW803" s="7"/>
      <c r="HX803" s="7"/>
      <c r="HY803" s="7"/>
      <c r="HZ803" s="8"/>
      <c r="IA803" s="6"/>
      <c r="IB803" s="7"/>
      <c r="IC803" s="7"/>
      <c r="ID803" s="7"/>
      <c r="IE803" s="7"/>
      <c r="IF803" s="8"/>
      <c r="IG803" s="6"/>
      <c r="IH803" s="7"/>
      <c r="II803" s="7"/>
      <c r="IJ803" s="7"/>
      <c r="IK803" s="7"/>
      <c r="IL803" s="8"/>
      <c r="IM803" s="6"/>
      <c r="IN803" s="7"/>
      <c r="IO803" s="7"/>
      <c r="IP803" s="7"/>
      <c r="IQ803" s="7"/>
      <c r="IR803" s="8"/>
      <c r="IS803" s="6"/>
      <c r="IT803" s="7"/>
      <c r="IU803" s="7"/>
      <c r="IV803" s="7"/>
    </row>
    <row r="804" customFormat="false" ht="12.75" hidden="false" customHeight="false" outlineLevel="0" collapsed="false">
      <c r="A804" s="5" t="s">
        <v>950</v>
      </c>
      <c r="B804" s="6" t="n">
        <v>37069</v>
      </c>
      <c r="C804" s="7" t="s">
        <v>951</v>
      </c>
      <c r="D804" s="7" t="s">
        <v>663</v>
      </c>
      <c r="E804" s="7"/>
      <c r="F804" s="8" t="s">
        <v>772</v>
      </c>
      <c r="G804" s="8" t="n">
        <v>0</v>
      </c>
      <c r="H804" s="7"/>
      <c r="I804" s="7"/>
      <c r="J804" s="7"/>
      <c r="K804" s="7"/>
      <c r="L804" s="8"/>
      <c r="M804" s="6"/>
      <c r="N804" s="7"/>
      <c r="O804" s="7"/>
      <c r="P804" s="7"/>
      <c r="Q804" s="7"/>
      <c r="R804" s="8"/>
      <c r="S804" s="6"/>
      <c r="T804" s="7"/>
      <c r="U804" s="7"/>
      <c r="V804" s="7"/>
      <c r="W804" s="7"/>
      <c r="X804" s="8"/>
      <c r="Y804" s="6"/>
      <c r="Z804" s="7"/>
      <c r="AA804" s="7"/>
      <c r="AB804" s="7"/>
      <c r="AC804" s="7"/>
      <c r="AD804" s="8"/>
      <c r="AE804" s="6"/>
      <c r="AF804" s="7"/>
      <c r="AG804" s="7"/>
      <c r="AH804" s="7"/>
      <c r="AI804" s="7"/>
      <c r="AJ804" s="8"/>
      <c r="AK804" s="6"/>
      <c r="AL804" s="7"/>
      <c r="AM804" s="7"/>
      <c r="AN804" s="7"/>
      <c r="AO804" s="7"/>
      <c r="AP804" s="8"/>
      <c r="AQ804" s="6"/>
      <c r="AR804" s="7"/>
      <c r="AS804" s="7"/>
      <c r="AT804" s="7"/>
      <c r="AU804" s="7"/>
      <c r="AV804" s="8"/>
      <c r="AW804" s="6"/>
      <c r="AX804" s="7"/>
      <c r="AY804" s="7"/>
      <c r="AZ804" s="7"/>
      <c r="BA804" s="7"/>
      <c r="BB804" s="8"/>
      <c r="BC804" s="6"/>
      <c r="BD804" s="7"/>
      <c r="BE804" s="7"/>
      <c r="BF804" s="7"/>
      <c r="BG804" s="7"/>
      <c r="BH804" s="8"/>
      <c r="BI804" s="6"/>
      <c r="BJ804" s="7"/>
      <c r="BK804" s="7"/>
      <c r="BL804" s="7"/>
      <c r="BM804" s="7"/>
      <c r="BN804" s="8"/>
      <c r="BO804" s="6"/>
      <c r="BP804" s="7"/>
      <c r="BQ804" s="7"/>
      <c r="BR804" s="7"/>
      <c r="BS804" s="7"/>
      <c r="BT804" s="8"/>
      <c r="BU804" s="6"/>
      <c r="BV804" s="7"/>
      <c r="BW804" s="7"/>
      <c r="BX804" s="7"/>
      <c r="BY804" s="7"/>
      <c r="BZ804" s="8"/>
      <c r="CA804" s="6"/>
      <c r="CB804" s="7"/>
      <c r="CC804" s="7"/>
      <c r="CD804" s="7"/>
      <c r="CE804" s="7"/>
      <c r="CF804" s="8"/>
      <c r="CG804" s="6"/>
      <c r="CH804" s="7"/>
      <c r="CI804" s="7"/>
      <c r="CJ804" s="7"/>
      <c r="CK804" s="7"/>
      <c r="CL804" s="8"/>
      <c r="CM804" s="6"/>
      <c r="CN804" s="7"/>
      <c r="CO804" s="7"/>
      <c r="CP804" s="7"/>
      <c r="CQ804" s="7"/>
      <c r="CR804" s="8"/>
      <c r="CS804" s="6"/>
      <c r="CT804" s="7"/>
      <c r="CU804" s="7"/>
      <c r="CV804" s="7"/>
      <c r="CW804" s="7"/>
      <c r="CX804" s="8"/>
      <c r="CY804" s="6"/>
      <c r="CZ804" s="7"/>
      <c r="DA804" s="7"/>
      <c r="DB804" s="7"/>
      <c r="DC804" s="7"/>
      <c r="DD804" s="8"/>
      <c r="DE804" s="6"/>
      <c r="DF804" s="7"/>
      <c r="DG804" s="7"/>
      <c r="DH804" s="7"/>
      <c r="DI804" s="7"/>
      <c r="DJ804" s="8"/>
      <c r="DK804" s="6"/>
      <c r="DL804" s="7"/>
      <c r="DM804" s="7"/>
      <c r="DN804" s="7"/>
      <c r="DO804" s="7"/>
      <c r="DP804" s="8"/>
      <c r="DQ804" s="6"/>
      <c r="DR804" s="7"/>
      <c r="DS804" s="7"/>
      <c r="DT804" s="7"/>
      <c r="DU804" s="7"/>
      <c r="DV804" s="8"/>
      <c r="DW804" s="6"/>
      <c r="DX804" s="7"/>
      <c r="DY804" s="7"/>
      <c r="DZ804" s="7"/>
      <c r="EA804" s="7"/>
      <c r="EB804" s="8"/>
      <c r="EC804" s="6"/>
      <c r="ED804" s="7"/>
      <c r="EE804" s="7"/>
      <c r="EF804" s="7"/>
      <c r="EG804" s="7"/>
      <c r="EH804" s="8"/>
      <c r="EI804" s="6"/>
      <c r="EJ804" s="7"/>
      <c r="EK804" s="7"/>
      <c r="EL804" s="7"/>
      <c r="EM804" s="7"/>
      <c r="EN804" s="8"/>
      <c r="EO804" s="6"/>
      <c r="EP804" s="7"/>
      <c r="EQ804" s="7"/>
      <c r="ER804" s="7"/>
      <c r="ES804" s="7"/>
      <c r="ET804" s="8"/>
      <c r="EU804" s="6"/>
      <c r="EV804" s="7"/>
      <c r="EW804" s="7"/>
      <c r="EX804" s="7"/>
      <c r="EY804" s="7"/>
      <c r="EZ804" s="8"/>
      <c r="FA804" s="6"/>
      <c r="FB804" s="7"/>
      <c r="FC804" s="7"/>
      <c r="FD804" s="7"/>
      <c r="FE804" s="7"/>
      <c r="FF804" s="8"/>
      <c r="FG804" s="6"/>
      <c r="FH804" s="7"/>
      <c r="FI804" s="7"/>
      <c r="FJ804" s="7"/>
      <c r="FK804" s="7"/>
      <c r="FL804" s="8"/>
      <c r="FM804" s="6"/>
      <c r="FN804" s="7"/>
      <c r="FO804" s="7"/>
      <c r="FP804" s="7"/>
      <c r="FQ804" s="7"/>
      <c r="FR804" s="8"/>
      <c r="FS804" s="6"/>
      <c r="FT804" s="7"/>
      <c r="FU804" s="7"/>
      <c r="FV804" s="7"/>
      <c r="FW804" s="7"/>
      <c r="FX804" s="8"/>
      <c r="FY804" s="6"/>
      <c r="FZ804" s="7"/>
      <c r="GA804" s="7"/>
      <c r="GB804" s="7"/>
      <c r="GC804" s="7"/>
      <c r="GD804" s="8"/>
      <c r="GE804" s="6"/>
      <c r="GF804" s="7"/>
      <c r="GG804" s="7"/>
      <c r="GH804" s="7"/>
      <c r="GI804" s="7"/>
      <c r="GJ804" s="8"/>
      <c r="GK804" s="6"/>
      <c r="GL804" s="7"/>
      <c r="GM804" s="7"/>
      <c r="GN804" s="7"/>
      <c r="GO804" s="7"/>
      <c r="GP804" s="8"/>
      <c r="GQ804" s="6"/>
      <c r="GR804" s="7"/>
      <c r="GS804" s="7"/>
      <c r="GT804" s="7"/>
      <c r="GU804" s="7"/>
      <c r="GV804" s="8"/>
      <c r="GW804" s="6"/>
      <c r="GX804" s="7"/>
      <c r="GY804" s="7"/>
      <c r="GZ804" s="7"/>
      <c r="HA804" s="7"/>
      <c r="HB804" s="8"/>
      <c r="HC804" s="6"/>
      <c r="HD804" s="7"/>
      <c r="HE804" s="7"/>
      <c r="HF804" s="7"/>
      <c r="HG804" s="7"/>
      <c r="HH804" s="8"/>
      <c r="HI804" s="6"/>
      <c r="HJ804" s="7"/>
      <c r="HK804" s="7"/>
      <c r="HL804" s="7"/>
      <c r="HM804" s="7"/>
      <c r="HN804" s="8"/>
      <c r="HO804" s="6"/>
      <c r="HP804" s="7"/>
      <c r="HQ804" s="7"/>
      <c r="HR804" s="7"/>
      <c r="HS804" s="7"/>
      <c r="HT804" s="8"/>
      <c r="HU804" s="6"/>
      <c r="HV804" s="7"/>
      <c r="HW804" s="7"/>
      <c r="HX804" s="7"/>
      <c r="HY804" s="7"/>
      <c r="HZ804" s="8"/>
      <c r="IA804" s="6"/>
      <c r="IB804" s="7"/>
      <c r="IC804" s="7"/>
      <c r="ID804" s="7"/>
      <c r="IE804" s="7"/>
      <c r="IF804" s="8"/>
      <c r="IG804" s="6"/>
      <c r="IH804" s="7"/>
      <c r="II804" s="7"/>
      <c r="IJ804" s="7"/>
      <c r="IK804" s="7"/>
      <c r="IL804" s="8"/>
      <c r="IM804" s="6"/>
      <c r="IN804" s="7"/>
      <c r="IO804" s="7"/>
      <c r="IP804" s="7"/>
      <c r="IQ804" s="7"/>
      <c r="IR804" s="8"/>
      <c r="IS804" s="6"/>
      <c r="IT804" s="7"/>
      <c r="IU804" s="7"/>
      <c r="IV804" s="7"/>
    </row>
    <row r="805" customFormat="false" ht="12.75" hidden="false" customHeight="false" outlineLevel="0" collapsed="false">
      <c r="A805" s="5" t="s">
        <v>952</v>
      </c>
      <c r="B805" s="6" t="n">
        <v>37070</v>
      </c>
      <c r="C805" s="7" t="s">
        <v>680</v>
      </c>
      <c r="D805" s="7" t="s">
        <v>663</v>
      </c>
      <c r="E805" s="7"/>
      <c r="F805" s="8" t="s">
        <v>772</v>
      </c>
      <c r="G805" s="8" t="n">
        <v>6301</v>
      </c>
      <c r="H805" s="7"/>
      <c r="I805" s="7"/>
      <c r="J805" s="7"/>
      <c r="K805" s="7"/>
      <c r="L805" s="8"/>
      <c r="M805" s="6"/>
      <c r="N805" s="7"/>
      <c r="O805" s="7"/>
      <c r="P805" s="7"/>
      <c r="Q805" s="7"/>
      <c r="R805" s="8"/>
      <c r="S805" s="6"/>
      <c r="T805" s="7"/>
      <c r="U805" s="7"/>
      <c r="V805" s="7"/>
      <c r="W805" s="7"/>
      <c r="X805" s="8"/>
      <c r="Y805" s="6"/>
      <c r="Z805" s="7"/>
      <c r="AA805" s="7"/>
      <c r="AB805" s="7"/>
      <c r="AC805" s="7"/>
      <c r="AD805" s="8"/>
      <c r="AE805" s="6"/>
      <c r="AF805" s="7"/>
      <c r="AG805" s="7"/>
      <c r="AH805" s="7"/>
      <c r="AI805" s="7"/>
      <c r="AJ805" s="8"/>
      <c r="AK805" s="6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8"/>
      <c r="AW805" s="6"/>
      <c r="AX805" s="7"/>
      <c r="AY805" s="7"/>
      <c r="AZ805" s="7"/>
      <c r="BA805" s="7"/>
      <c r="BB805" s="8"/>
      <c r="BC805" s="6"/>
      <c r="BD805" s="7"/>
      <c r="BE805" s="7"/>
      <c r="BF805" s="7"/>
      <c r="BG805" s="7"/>
      <c r="BH805" s="8"/>
      <c r="BI805" s="6"/>
      <c r="BJ805" s="7"/>
      <c r="BK805" s="7"/>
      <c r="BL805" s="7"/>
      <c r="BM805" s="7"/>
      <c r="BN805" s="8"/>
      <c r="BO805" s="6"/>
      <c r="BP805" s="7"/>
      <c r="BQ805" s="7"/>
      <c r="BR805" s="7"/>
      <c r="BS805" s="7"/>
      <c r="BT805" s="8"/>
      <c r="BU805" s="6"/>
      <c r="BV805" s="7"/>
      <c r="BW805" s="7"/>
      <c r="BX805" s="7"/>
      <c r="BY805" s="7"/>
      <c r="BZ805" s="8"/>
      <c r="CA805" s="6"/>
      <c r="CB805" s="7"/>
      <c r="CC805" s="7"/>
      <c r="CD805" s="7"/>
      <c r="CE805" s="7"/>
      <c r="CF805" s="8"/>
      <c r="CG805" s="6"/>
      <c r="CH805" s="7"/>
      <c r="CI805" s="7"/>
      <c r="CJ805" s="7"/>
      <c r="CK805" s="7"/>
      <c r="CL805" s="8"/>
      <c r="CM805" s="6"/>
      <c r="CN805" s="7"/>
      <c r="CO805" s="7"/>
      <c r="CP805" s="7"/>
      <c r="CQ805" s="7"/>
      <c r="CR805" s="8"/>
      <c r="CS805" s="6"/>
      <c r="CT805" s="7"/>
      <c r="CU805" s="7"/>
      <c r="CV805" s="7"/>
      <c r="CW805" s="7"/>
      <c r="CX805" s="8"/>
      <c r="CY805" s="6"/>
      <c r="CZ805" s="7"/>
      <c r="DA805" s="7"/>
      <c r="DB805" s="7"/>
      <c r="DC805" s="7"/>
      <c r="DD805" s="8"/>
      <c r="DE805" s="6"/>
      <c r="DF805" s="7"/>
      <c r="DG805" s="7"/>
      <c r="DH805" s="7"/>
      <c r="DI805" s="7"/>
      <c r="DJ805" s="8"/>
      <c r="DK805" s="6"/>
      <c r="DL805" s="7"/>
      <c r="DM805" s="7"/>
      <c r="DN805" s="7"/>
      <c r="DO805" s="7"/>
      <c r="DP805" s="8"/>
      <c r="DQ805" s="6"/>
      <c r="DR805" s="7"/>
      <c r="DS805" s="7"/>
      <c r="DT805" s="7"/>
      <c r="DU805" s="7"/>
      <c r="DV805" s="8"/>
      <c r="DW805" s="6"/>
      <c r="DX805" s="7"/>
      <c r="DY805" s="7"/>
      <c r="DZ805" s="7"/>
      <c r="EA805" s="7"/>
      <c r="EB805" s="8"/>
      <c r="EC805" s="6"/>
      <c r="ED805" s="7"/>
      <c r="EE805" s="7"/>
      <c r="EF805" s="7"/>
      <c r="EG805" s="7"/>
      <c r="EH805" s="8"/>
      <c r="EI805" s="6"/>
      <c r="EJ805" s="7"/>
      <c r="EK805" s="7"/>
      <c r="EL805" s="7"/>
      <c r="EM805" s="7"/>
      <c r="EN805" s="8"/>
      <c r="EO805" s="6"/>
      <c r="EP805" s="7"/>
      <c r="EQ805" s="7"/>
      <c r="ER805" s="7"/>
      <c r="ES805" s="7"/>
      <c r="ET805" s="8"/>
      <c r="EU805" s="6"/>
      <c r="EV805" s="7"/>
      <c r="EW805" s="7"/>
      <c r="EX805" s="7"/>
      <c r="EY805" s="7"/>
      <c r="EZ805" s="8"/>
      <c r="FA805" s="6"/>
      <c r="FB805" s="7"/>
      <c r="FC805" s="7"/>
      <c r="FD805" s="7"/>
      <c r="FE805" s="7"/>
      <c r="FF805" s="8"/>
      <c r="FG805" s="6"/>
      <c r="FH805" s="7"/>
      <c r="FI805" s="7"/>
      <c r="FJ805" s="7"/>
      <c r="FK805" s="7"/>
      <c r="FL805" s="8"/>
      <c r="FM805" s="6"/>
      <c r="FN805" s="7"/>
      <c r="FO805" s="7"/>
      <c r="FP805" s="7"/>
      <c r="FQ805" s="7"/>
      <c r="FR805" s="8"/>
      <c r="FS805" s="6"/>
      <c r="FT805" s="7"/>
      <c r="FU805" s="7"/>
      <c r="FV805" s="7"/>
      <c r="FW805" s="7"/>
      <c r="FX805" s="8"/>
      <c r="FY805" s="6"/>
      <c r="FZ805" s="7"/>
      <c r="GA805" s="7"/>
      <c r="GB805" s="7"/>
      <c r="GC805" s="7"/>
      <c r="GD805" s="8"/>
      <c r="GE805" s="6"/>
      <c r="GF805" s="7"/>
      <c r="GG805" s="7"/>
      <c r="GH805" s="7"/>
      <c r="GI805" s="7"/>
      <c r="GJ805" s="8"/>
      <c r="GK805" s="6"/>
      <c r="GL805" s="7"/>
      <c r="GM805" s="7"/>
      <c r="GN805" s="7"/>
      <c r="GO805" s="7"/>
      <c r="GP805" s="8"/>
      <c r="GQ805" s="6"/>
      <c r="GR805" s="7"/>
      <c r="GS805" s="7"/>
      <c r="GT805" s="7"/>
      <c r="GU805" s="7"/>
      <c r="GV805" s="8"/>
      <c r="GW805" s="6"/>
      <c r="GX805" s="7"/>
      <c r="GY805" s="7"/>
      <c r="GZ805" s="7"/>
      <c r="HA805" s="7"/>
      <c r="HB805" s="8"/>
      <c r="HC805" s="6"/>
      <c r="HD805" s="7"/>
      <c r="HE805" s="7"/>
      <c r="HF805" s="7"/>
      <c r="HG805" s="7"/>
      <c r="HH805" s="8"/>
      <c r="HI805" s="6"/>
      <c r="HJ805" s="7"/>
      <c r="HK805" s="7"/>
      <c r="HL805" s="7"/>
      <c r="HM805" s="7"/>
      <c r="HN805" s="8"/>
      <c r="HO805" s="6"/>
      <c r="HP805" s="7"/>
      <c r="HQ805" s="7"/>
      <c r="HR805" s="7"/>
      <c r="HS805" s="7"/>
      <c r="HT805" s="8"/>
      <c r="HU805" s="6"/>
      <c r="HV805" s="7"/>
      <c r="HW805" s="7"/>
      <c r="HX805" s="7"/>
      <c r="HY805" s="7"/>
      <c r="HZ805" s="8"/>
      <c r="IA805" s="6"/>
      <c r="IB805" s="7"/>
      <c r="IC805" s="7"/>
      <c r="ID805" s="7"/>
      <c r="IE805" s="7"/>
      <c r="IF805" s="8"/>
      <c r="IG805" s="6"/>
      <c r="IH805" s="7"/>
      <c r="II805" s="7"/>
      <c r="IJ805" s="7"/>
      <c r="IK805" s="7"/>
      <c r="IL805" s="8"/>
      <c r="IM805" s="6"/>
      <c r="IN805" s="7"/>
      <c r="IO805" s="7"/>
      <c r="IP805" s="7"/>
      <c r="IQ805" s="7"/>
      <c r="IR805" s="8"/>
      <c r="IS805" s="6"/>
      <c r="IT805" s="7"/>
      <c r="IU805" s="7"/>
      <c r="IV805" s="7"/>
    </row>
    <row r="806" customFormat="false" ht="12.75" hidden="false" customHeight="false" outlineLevel="0" collapsed="false">
      <c r="A806" s="5" t="s">
        <v>953</v>
      </c>
      <c r="B806" s="6" t="n">
        <v>37070</v>
      </c>
      <c r="C806" s="7" t="s">
        <v>954</v>
      </c>
      <c r="D806" s="7" t="s">
        <v>663</v>
      </c>
      <c r="E806" s="7"/>
      <c r="F806" s="8" t="s">
        <v>772</v>
      </c>
      <c r="G806" s="8" t="n">
        <v>2363</v>
      </c>
      <c r="H806" s="7"/>
      <c r="I806" s="7"/>
      <c r="J806" s="7"/>
      <c r="K806" s="7"/>
      <c r="L806" s="8"/>
      <c r="M806" s="6"/>
      <c r="N806" s="7"/>
      <c r="O806" s="7"/>
      <c r="P806" s="7"/>
      <c r="Q806" s="7"/>
      <c r="R806" s="8"/>
      <c r="S806" s="6"/>
      <c r="T806" s="7"/>
      <c r="U806" s="7"/>
      <c r="V806" s="7"/>
      <c r="W806" s="7"/>
      <c r="X806" s="8"/>
      <c r="Y806" s="6"/>
      <c r="Z806" s="7"/>
      <c r="AA806" s="7"/>
      <c r="AB806" s="7"/>
      <c r="AC806" s="7"/>
      <c r="AD806" s="8"/>
      <c r="AE806" s="6"/>
      <c r="AF806" s="7"/>
      <c r="AG806" s="7"/>
      <c r="AH806" s="7"/>
      <c r="AI806" s="7"/>
      <c r="AJ806" s="8"/>
      <c r="AK806" s="6"/>
      <c r="AL806" s="7"/>
      <c r="AM806" s="7"/>
      <c r="AN806" s="7"/>
      <c r="AO806" s="7"/>
      <c r="AP806" s="8"/>
      <c r="AQ806" s="6"/>
      <c r="AR806" s="7"/>
      <c r="AS806" s="7"/>
      <c r="AT806" s="7"/>
      <c r="AU806" s="7"/>
      <c r="AV806" s="8"/>
      <c r="AW806" s="6"/>
      <c r="AX806" s="7"/>
      <c r="AY806" s="7"/>
      <c r="AZ806" s="7"/>
      <c r="BA806" s="7"/>
      <c r="BB806" s="8"/>
      <c r="BC806" s="6"/>
      <c r="BD806" s="7"/>
      <c r="BE806" s="7"/>
      <c r="BF806" s="7"/>
      <c r="BG806" s="7"/>
      <c r="BH806" s="8"/>
      <c r="BI806" s="6"/>
      <c r="BJ806" s="7"/>
      <c r="BK806" s="7"/>
      <c r="BL806" s="7"/>
      <c r="BM806" s="7"/>
      <c r="BN806" s="8"/>
      <c r="BO806" s="6"/>
      <c r="BP806" s="7"/>
      <c r="BQ806" s="7"/>
      <c r="BR806" s="7"/>
      <c r="BS806" s="7"/>
      <c r="BT806" s="8"/>
      <c r="BU806" s="6"/>
      <c r="BV806" s="7"/>
      <c r="BW806" s="7"/>
      <c r="BX806" s="7"/>
      <c r="BY806" s="7"/>
      <c r="BZ806" s="8"/>
      <c r="CA806" s="6"/>
      <c r="CB806" s="7"/>
      <c r="CC806" s="7"/>
      <c r="CD806" s="7"/>
      <c r="CE806" s="7"/>
      <c r="CF806" s="8"/>
      <c r="CG806" s="6"/>
      <c r="CH806" s="7"/>
      <c r="CI806" s="7"/>
      <c r="CJ806" s="7"/>
      <c r="CK806" s="7"/>
      <c r="CL806" s="8"/>
      <c r="CM806" s="6"/>
      <c r="CN806" s="7"/>
      <c r="CO806" s="7"/>
      <c r="CP806" s="7"/>
      <c r="CQ806" s="7"/>
      <c r="CR806" s="8"/>
      <c r="CS806" s="6"/>
      <c r="CT806" s="7"/>
      <c r="CU806" s="7"/>
      <c r="CV806" s="7"/>
      <c r="CW806" s="7"/>
      <c r="CX806" s="8"/>
      <c r="CY806" s="6"/>
      <c r="CZ806" s="7"/>
      <c r="DA806" s="7"/>
      <c r="DB806" s="7"/>
      <c r="DC806" s="7"/>
      <c r="DD806" s="8"/>
      <c r="DE806" s="6"/>
      <c r="DF806" s="7"/>
      <c r="DG806" s="7"/>
      <c r="DH806" s="7"/>
      <c r="DI806" s="7"/>
      <c r="DJ806" s="8"/>
      <c r="DK806" s="6"/>
      <c r="DL806" s="7"/>
      <c r="DM806" s="7"/>
      <c r="DN806" s="7"/>
      <c r="DO806" s="7"/>
      <c r="DP806" s="8"/>
      <c r="DQ806" s="6"/>
      <c r="DR806" s="7"/>
      <c r="DS806" s="7"/>
      <c r="DT806" s="7"/>
      <c r="DU806" s="7"/>
      <c r="DV806" s="8"/>
      <c r="DW806" s="6"/>
      <c r="DX806" s="7"/>
      <c r="DY806" s="7"/>
      <c r="DZ806" s="7"/>
      <c r="EA806" s="7"/>
      <c r="EB806" s="8"/>
      <c r="EC806" s="6"/>
      <c r="ED806" s="7"/>
      <c r="EE806" s="7"/>
      <c r="EF806" s="7"/>
      <c r="EG806" s="7"/>
      <c r="EH806" s="8"/>
      <c r="EI806" s="6"/>
      <c r="EJ806" s="7"/>
      <c r="EK806" s="7"/>
      <c r="EL806" s="7"/>
      <c r="EM806" s="7"/>
      <c r="EN806" s="8"/>
      <c r="EO806" s="6"/>
      <c r="EP806" s="7"/>
      <c r="EQ806" s="7"/>
      <c r="ER806" s="7"/>
      <c r="ES806" s="7"/>
      <c r="ET806" s="8"/>
      <c r="EU806" s="6"/>
      <c r="EV806" s="7"/>
      <c r="EW806" s="7"/>
      <c r="EX806" s="7"/>
      <c r="EY806" s="7"/>
      <c r="EZ806" s="8"/>
      <c r="FA806" s="6"/>
      <c r="FB806" s="7"/>
      <c r="FC806" s="7"/>
      <c r="FD806" s="7"/>
      <c r="FE806" s="7"/>
      <c r="FF806" s="8"/>
      <c r="FG806" s="6"/>
      <c r="FH806" s="7"/>
      <c r="FI806" s="7"/>
      <c r="FJ806" s="7"/>
      <c r="FK806" s="7"/>
      <c r="FL806" s="8"/>
      <c r="FM806" s="6"/>
      <c r="FN806" s="7"/>
      <c r="FO806" s="7"/>
      <c r="FP806" s="7"/>
      <c r="FQ806" s="7"/>
      <c r="FR806" s="8"/>
      <c r="FS806" s="6"/>
      <c r="FT806" s="7"/>
      <c r="FU806" s="7"/>
      <c r="FV806" s="7"/>
      <c r="FW806" s="7"/>
      <c r="FX806" s="8"/>
      <c r="FY806" s="6"/>
      <c r="FZ806" s="7"/>
      <c r="GA806" s="7"/>
      <c r="GB806" s="7"/>
      <c r="GC806" s="7"/>
      <c r="GD806" s="8"/>
      <c r="GE806" s="6"/>
      <c r="GF806" s="7"/>
      <c r="GG806" s="7"/>
      <c r="GH806" s="7"/>
      <c r="GI806" s="7"/>
      <c r="GJ806" s="8"/>
      <c r="GK806" s="6"/>
      <c r="GL806" s="7"/>
      <c r="GM806" s="7"/>
      <c r="GN806" s="7"/>
      <c r="GO806" s="7"/>
      <c r="GP806" s="8"/>
      <c r="GQ806" s="6"/>
      <c r="GR806" s="7"/>
      <c r="GS806" s="7"/>
      <c r="GT806" s="7"/>
      <c r="GU806" s="7"/>
      <c r="GV806" s="8"/>
      <c r="GW806" s="6"/>
      <c r="GX806" s="7"/>
      <c r="GY806" s="7"/>
      <c r="GZ806" s="7"/>
      <c r="HA806" s="7"/>
      <c r="HB806" s="8"/>
      <c r="HC806" s="6"/>
      <c r="HD806" s="7"/>
      <c r="HE806" s="7"/>
      <c r="HF806" s="7"/>
      <c r="HG806" s="7"/>
      <c r="HH806" s="8"/>
      <c r="HI806" s="6"/>
      <c r="HJ806" s="7"/>
      <c r="HK806" s="7"/>
      <c r="HL806" s="7"/>
      <c r="HM806" s="7"/>
      <c r="HN806" s="8"/>
      <c r="HO806" s="6"/>
      <c r="HP806" s="7"/>
      <c r="HQ806" s="7"/>
      <c r="HR806" s="7"/>
      <c r="HS806" s="7"/>
      <c r="HT806" s="8"/>
      <c r="HU806" s="6"/>
      <c r="HV806" s="7"/>
      <c r="HW806" s="7"/>
      <c r="HX806" s="7"/>
      <c r="HY806" s="7"/>
      <c r="HZ806" s="8"/>
      <c r="IA806" s="6"/>
      <c r="IB806" s="7"/>
      <c r="IC806" s="7"/>
      <c r="ID806" s="7"/>
      <c r="IE806" s="7"/>
      <c r="IF806" s="8"/>
      <c r="IG806" s="6"/>
      <c r="IH806" s="7"/>
      <c r="II806" s="7"/>
      <c r="IJ806" s="7"/>
      <c r="IK806" s="7"/>
      <c r="IL806" s="8"/>
      <c r="IM806" s="6"/>
      <c r="IN806" s="7"/>
      <c r="IO806" s="7"/>
      <c r="IP806" s="7"/>
      <c r="IQ806" s="7"/>
      <c r="IR806" s="8"/>
      <c r="IS806" s="6"/>
      <c r="IT806" s="7"/>
      <c r="IU806" s="7"/>
      <c r="IV806" s="7"/>
    </row>
    <row r="807" customFormat="false" ht="12.75" hidden="false" customHeight="false" outlineLevel="0" collapsed="false">
      <c r="A807" s="5" t="s">
        <v>955</v>
      </c>
      <c r="B807" s="6" t="n">
        <v>37070</v>
      </c>
      <c r="C807" s="7" t="s">
        <v>956</v>
      </c>
      <c r="D807" s="7" t="s">
        <v>663</v>
      </c>
      <c r="E807" s="7"/>
      <c r="F807" s="8" t="s">
        <v>665</v>
      </c>
      <c r="G807" s="8" t="n">
        <v>1550</v>
      </c>
      <c r="H807" s="7"/>
      <c r="I807" s="7"/>
      <c r="J807" s="7"/>
      <c r="K807" s="7"/>
      <c r="L807" s="8"/>
      <c r="M807" s="6"/>
      <c r="N807" s="7"/>
      <c r="O807" s="7"/>
      <c r="P807" s="7"/>
      <c r="Q807" s="7"/>
      <c r="R807" s="8"/>
      <c r="S807" s="6"/>
      <c r="T807" s="7"/>
      <c r="U807" s="7"/>
      <c r="V807" s="7"/>
      <c r="W807" s="7"/>
      <c r="X807" s="8"/>
      <c r="Y807" s="6"/>
      <c r="Z807" s="7"/>
      <c r="AA807" s="7"/>
      <c r="AB807" s="7"/>
      <c r="AC807" s="7"/>
      <c r="AD807" s="8"/>
      <c r="AE807" s="6"/>
      <c r="AF807" s="7"/>
      <c r="AG807" s="7"/>
      <c r="AH807" s="7"/>
      <c r="AI807" s="7"/>
      <c r="AJ807" s="8"/>
      <c r="AK807" s="6"/>
      <c r="AL807" s="7"/>
      <c r="AM807" s="7"/>
      <c r="AN807" s="7"/>
      <c r="AO807" s="7"/>
      <c r="AP807" s="8"/>
      <c r="AQ807" s="6"/>
      <c r="AR807" s="7"/>
      <c r="AS807" s="7"/>
      <c r="AT807" s="7"/>
      <c r="AU807" s="7"/>
      <c r="AV807" s="8"/>
      <c r="AW807" s="6"/>
      <c r="AX807" s="7"/>
      <c r="AY807" s="7"/>
      <c r="AZ807" s="7"/>
      <c r="BA807" s="7"/>
      <c r="BB807" s="8"/>
      <c r="BC807" s="6"/>
      <c r="BD807" s="7"/>
      <c r="BE807" s="7"/>
      <c r="BF807" s="7"/>
      <c r="BG807" s="7"/>
      <c r="BH807" s="8"/>
      <c r="BI807" s="6"/>
      <c r="BJ807" s="7"/>
      <c r="BK807" s="7"/>
      <c r="BL807" s="7"/>
      <c r="BM807" s="7"/>
      <c r="BN807" s="8"/>
      <c r="BO807" s="6"/>
      <c r="BP807" s="7"/>
      <c r="BQ807" s="7"/>
      <c r="BR807" s="7"/>
      <c r="BS807" s="7"/>
      <c r="BT807" s="8"/>
      <c r="BU807" s="6"/>
      <c r="BV807" s="7"/>
      <c r="BW807" s="7"/>
      <c r="BX807" s="7"/>
      <c r="BY807" s="7"/>
      <c r="BZ807" s="8"/>
      <c r="CA807" s="6"/>
      <c r="CB807" s="7"/>
      <c r="CC807" s="7"/>
      <c r="CD807" s="7"/>
      <c r="CE807" s="7"/>
      <c r="CF807" s="8"/>
      <c r="CG807" s="6"/>
      <c r="CH807" s="7"/>
      <c r="CI807" s="7"/>
      <c r="CJ807" s="7"/>
      <c r="CK807" s="7"/>
      <c r="CL807" s="8"/>
      <c r="CM807" s="6"/>
      <c r="CN807" s="7"/>
      <c r="CO807" s="7"/>
      <c r="CP807" s="7"/>
      <c r="CQ807" s="7"/>
      <c r="CR807" s="8"/>
      <c r="CS807" s="6"/>
      <c r="CT807" s="7"/>
      <c r="CU807" s="7"/>
      <c r="CV807" s="7"/>
      <c r="CW807" s="7"/>
      <c r="CX807" s="8"/>
      <c r="CY807" s="6"/>
      <c r="CZ807" s="7"/>
      <c r="DA807" s="7"/>
      <c r="DB807" s="7"/>
      <c r="DC807" s="7"/>
      <c r="DD807" s="8"/>
      <c r="DE807" s="6"/>
      <c r="DF807" s="7"/>
      <c r="DG807" s="7"/>
      <c r="DH807" s="7"/>
      <c r="DI807" s="7"/>
      <c r="DJ807" s="8"/>
      <c r="DK807" s="6"/>
      <c r="DL807" s="7"/>
      <c r="DM807" s="7"/>
      <c r="DN807" s="7"/>
      <c r="DO807" s="7"/>
      <c r="DP807" s="8"/>
      <c r="DQ807" s="6"/>
      <c r="DR807" s="7"/>
      <c r="DS807" s="7"/>
      <c r="DT807" s="7"/>
      <c r="DU807" s="7"/>
      <c r="DV807" s="8"/>
      <c r="DW807" s="6"/>
      <c r="DX807" s="7"/>
      <c r="DY807" s="7"/>
      <c r="DZ807" s="7"/>
      <c r="EA807" s="7"/>
      <c r="EB807" s="8"/>
      <c r="EC807" s="6"/>
      <c r="ED807" s="7"/>
      <c r="EE807" s="7"/>
      <c r="EF807" s="7"/>
      <c r="EG807" s="7"/>
      <c r="EH807" s="8"/>
      <c r="EI807" s="6"/>
      <c r="EJ807" s="7"/>
      <c r="EK807" s="7"/>
      <c r="EL807" s="7"/>
      <c r="EM807" s="7"/>
      <c r="EN807" s="8"/>
      <c r="EO807" s="6"/>
      <c r="EP807" s="7"/>
      <c r="EQ807" s="7"/>
      <c r="ER807" s="7"/>
      <c r="ES807" s="7"/>
      <c r="ET807" s="8"/>
      <c r="EU807" s="6"/>
      <c r="EV807" s="7"/>
      <c r="EW807" s="7"/>
      <c r="EX807" s="7"/>
      <c r="EY807" s="7"/>
      <c r="EZ807" s="8"/>
      <c r="FA807" s="6"/>
      <c r="FB807" s="7"/>
      <c r="FC807" s="7"/>
      <c r="FD807" s="7"/>
      <c r="FE807" s="7"/>
      <c r="FF807" s="8"/>
      <c r="FG807" s="6"/>
      <c r="FH807" s="7"/>
      <c r="FI807" s="7"/>
      <c r="FJ807" s="7"/>
      <c r="FK807" s="7"/>
      <c r="FL807" s="8"/>
      <c r="FM807" s="6"/>
      <c r="FN807" s="7"/>
      <c r="FO807" s="7"/>
      <c r="FP807" s="7"/>
      <c r="FQ807" s="7"/>
      <c r="FR807" s="8"/>
      <c r="FS807" s="6"/>
      <c r="FT807" s="7"/>
      <c r="FU807" s="7"/>
      <c r="FV807" s="7"/>
      <c r="FW807" s="7"/>
      <c r="FX807" s="8"/>
      <c r="FY807" s="6"/>
      <c r="FZ807" s="7"/>
      <c r="GA807" s="7"/>
      <c r="GB807" s="7"/>
      <c r="GC807" s="7"/>
      <c r="GD807" s="8"/>
      <c r="GE807" s="6"/>
      <c r="GF807" s="7"/>
      <c r="GG807" s="7"/>
      <c r="GH807" s="7"/>
      <c r="GI807" s="7"/>
      <c r="GJ807" s="8"/>
      <c r="GK807" s="6"/>
      <c r="GL807" s="7"/>
      <c r="GM807" s="7"/>
      <c r="GN807" s="7"/>
      <c r="GO807" s="7"/>
      <c r="GP807" s="8"/>
      <c r="GQ807" s="6"/>
      <c r="GR807" s="7"/>
      <c r="GS807" s="7"/>
      <c r="GT807" s="7"/>
      <c r="GU807" s="7"/>
      <c r="GV807" s="8"/>
      <c r="GW807" s="6"/>
      <c r="GX807" s="7"/>
      <c r="GY807" s="7"/>
      <c r="GZ807" s="7"/>
      <c r="HA807" s="7"/>
      <c r="HB807" s="8"/>
      <c r="HC807" s="6"/>
      <c r="HD807" s="7"/>
      <c r="HE807" s="7"/>
      <c r="HF807" s="7"/>
      <c r="HG807" s="7"/>
      <c r="HH807" s="8"/>
      <c r="HI807" s="6"/>
      <c r="HJ807" s="7"/>
      <c r="HK807" s="7"/>
      <c r="HL807" s="7"/>
      <c r="HM807" s="7"/>
      <c r="HN807" s="8"/>
      <c r="HO807" s="6"/>
      <c r="HP807" s="7"/>
      <c r="HQ807" s="7"/>
      <c r="HR807" s="7"/>
      <c r="HS807" s="7"/>
      <c r="HT807" s="8"/>
      <c r="HU807" s="6"/>
      <c r="HV807" s="7"/>
      <c r="HW807" s="7"/>
      <c r="HX807" s="7"/>
      <c r="HY807" s="7"/>
      <c r="HZ807" s="8"/>
      <c r="IA807" s="6"/>
      <c r="IB807" s="7"/>
      <c r="IC807" s="7"/>
      <c r="ID807" s="7"/>
      <c r="IE807" s="7"/>
      <c r="IF807" s="8"/>
      <c r="IG807" s="6"/>
      <c r="IH807" s="7"/>
      <c r="II807" s="7"/>
      <c r="IJ807" s="7"/>
      <c r="IK807" s="7"/>
      <c r="IL807" s="8"/>
      <c r="IM807" s="6"/>
      <c r="IN807" s="7"/>
      <c r="IO807" s="7"/>
      <c r="IP807" s="7"/>
      <c r="IQ807" s="7"/>
      <c r="IR807" s="8"/>
      <c r="IS807" s="6"/>
      <c r="IT807" s="7"/>
      <c r="IU807" s="7"/>
      <c r="IV807" s="7"/>
    </row>
    <row r="808" customFormat="false" ht="12.75" hidden="false" customHeight="false" outlineLevel="0" collapsed="false">
      <c r="A808" s="5" t="s">
        <v>929</v>
      </c>
      <c r="B808" s="6" t="n">
        <v>37071</v>
      </c>
      <c r="C808" s="7" t="s">
        <v>690</v>
      </c>
      <c r="D808" s="7" t="s">
        <v>663</v>
      </c>
      <c r="E808" s="7"/>
      <c r="F808" s="8" t="s">
        <v>898</v>
      </c>
      <c r="G808" s="8" t="n">
        <v>0</v>
      </c>
      <c r="H808" s="7"/>
      <c r="I808" s="7"/>
      <c r="J808" s="7"/>
      <c r="K808" s="7"/>
      <c r="L808" s="8"/>
      <c r="M808" s="6"/>
      <c r="N808" s="7"/>
      <c r="O808" s="7"/>
      <c r="P808" s="7"/>
      <c r="Q808" s="7"/>
      <c r="R808" s="8"/>
      <c r="S808" s="6"/>
      <c r="T808" s="7"/>
      <c r="U808" s="7"/>
      <c r="V808" s="7"/>
      <c r="W808" s="7"/>
      <c r="X808" s="8"/>
      <c r="Y808" s="6"/>
      <c r="Z808" s="7"/>
      <c r="AA808" s="7"/>
      <c r="AB808" s="7"/>
      <c r="AC808" s="7"/>
      <c r="AD808" s="8"/>
      <c r="AE808" s="6"/>
      <c r="AF808" s="7"/>
      <c r="AG808" s="7"/>
      <c r="AH808" s="7"/>
      <c r="AI808" s="7"/>
      <c r="AJ808" s="8"/>
      <c r="AK808" s="6"/>
      <c r="AL808" s="7"/>
      <c r="AM808" s="7"/>
      <c r="AN808" s="7"/>
      <c r="AO808" s="7"/>
      <c r="AP808" s="8"/>
      <c r="AQ808" s="6"/>
      <c r="AR808" s="7"/>
      <c r="AS808" s="7"/>
      <c r="AT808" s="7"/>
      <c r="AU808" s="7"/>
      <c r="AV808" s="8"/>
      <c r="AW808" s="6"/>
      <c r="AX808" s="7"/>
      <c r="AY808" s="7"/>
      <c r="AZ808" s="7"/>
      <c r="BA808" s="7"/>
      <c r="BB808" s="8"/>
      <c r="BC808" s="6"/>
      <c r="BD808" s="7"/>
      <c r="BE808" s="7"/>
      <c r="BF808" s="7"/>
      <c r="BG808" s="7"/>
      <c r="BH808" s="8"/>
      <c r="BI808" s="6"/>
      <c r="BJ808" s="7"/>
      <c r="BK808" s="7"/>
      <c r="BL808" s="7"/>
      <c r="BM808" s="7"/>
      <c r="BN808" s="8"/>
      <c r="BO808" s="6"/>
      <c r="BP808" s="7"/>
      <c r="BQ808" s="7"/>
      <c r="BR808" s="7"/>
      <c r="BS808" s="7"/>
      <c r="BT808" s="8"/>
      <c r="BU808" s="6"/>
      <c r="BV808" s="7"/>
      <c r="BW808" s="7"/>
      <c r="BX808" s="7"/>
      <c r="BY808" s="7"/>
      <c r="BZ808" s="8"/>
      <c r="CA808" s="6"/>
      <c r="CB808" s="7"/>
      <c r="CC808" s="7"/>
      <c r="CD808" s="7"/>
      <c r="CE808" s="7"/>
      <c r="CF808" s="8"/>
      <c r="CG808" s="6"/>
      <c r="CH808" s="7"/>
      <c r="CI808" s="7"/>
      <c r="CJ808" s="7"/>
      <c r="CK808" s="7"/>
      <c r="CL808" s="8"/>
      <c r="CM808" s="6"/>
      <c r="CN808" s="7"/>
      <c r="CO808" s="7"/>
      <c r="CP808" s="7"/>
      <c r="CQ808" s="7"/>
      <c r="CR808" s="8"/>
      <c r="CS808" s="6"/>
      <c r="CT808" s="7"/>
      <c r="CU808" s="7"/>
      <c r="CV808" s="7"/>
      <c r="CW808" s="7"/>
      <c r="CX808" s="8"/>
      <c r="CY808" s="6"/>
      <c r="CZ808" s="7"/>
      <c r="DA808" s="7"/>
      <c r="DB808" s="7"/>
      <c r="DC808" s="7"/>
      <c r="DD808" s="8"/>
      <c r="DE808" s="6"/>
      <c r="DF808" s="7"/>
      <c r="DG808" s="7"/>
      <c r="DH808" s="7"/>
      <c r="DI808" s="7"/>
      <c r="DJ808" s="8"/>
      <c r="DK808" s="6"/>
      <c r="DL808" s="7"/>
      <c r="DM808" s="7"/>
      <c r="DN808" s="7"/>
      <c r="DO808" s="7"/>
      <c r="DP808" s="8"/>
      <c r="DQ808" s="6"/>
      <c r="DR808" s="7"/>
      <c r="DS808" s="7"/>
      <c r="DT808" s="7"/>
      <c r="DU808" s="7"/>
      <c r="DV808" s="8"/>
      <c r="DW808" s="6"/>
      <c r="DX808" s="7"/>
      <c r="DY808" s="7"/>
      <c r="DZ808" s="7"/>
      <c r="EA808" s="7"/>
      <c r="EB808" s="8"/>
      <c r="EC808" s="6"/>
      <c r="ED808" s="7"/>
      <c r="EE808" s="7"/>
      <c r="EF808" s="7"/>
      <c r="EG808" s="7"/>
      <c r="EH808" s="8"/>
      <c r="EI808" s="6"/>
      <c r="EJ808" s="7"/>
      <c r="EK808" s="7"/>
      <c r="EL808" s="7"/>
      <c r="EM808" s="7"/>
      <c r="EN808" s="8"/>
      <c r="EO808" s="6"/>
      <c r="EP808" s="7"/>
      <c r="EQ808" s="7"/>
      <c r="ER808" s="7"/>
      <c r="ES808" s="7"/>
      <c r="ET808" s="8"/>
      <c r="EU808" s="6"/>
      <c r="EV808" s="7"/>
      <c r="EW808" s="7"/>
      <c r="EX808" s="7"/>
      <c r="EY808" s="7"/>
      <c r="EZ808" s="8"/>
      <c r="FA808" s="6"/>
      <c r="FB808" s="7"/>
      <c r="FC808" s="7"/>
      <c r="FD808" s="7"/>
      <c r="FE808" s="7"/>
      <c r="FF808" s="8"/>
      <c r="FG808" s="6"/>
      <c r="FH808" s="7"/>
      <c r="FI808" s="7"/>
      <c r="FJ808" s="7"/>
      <c r="FK808" s="7"/>
      <c r="FL808" s="8"/>
      <c r="FM808" s="6"/>
      <c r="FN808" s="7"/>
      <c r="FO808" s="7"/>
      <c r="FP808" s="7"/>
      <c r="FQ808" s="7"/>
      <c r="FR808" s="8"/>
      <c r="FS808" s="6"/>
      <c r="FT808" s="7"/>
      <c r="FU808" s="7"/>
      <c r="FV808" s="7"/>
      <c r="FW808" s="7"/>
      <c r="FX808" s="8"/>
      <c r="FY808" s="6"/>
      <c r="FZ808" s="7"/>
      <c r="GA808" s="7"/>
      <c r="GB808" s="7"/>
      <c r="GC808" s="7"/>
      <c r="GD808" s="8"/>
      <c r="GE808" s="6"/>
      <c r="GF808" s="7"/>
      <c r="GG808" s="7"/>
      <c r="GH808" s="7"/>
      <c r="GI808" s="7"/>
      <c r="GJ808" s="8"/>
      <c r="GK808" s="6"/>
      <c r="GL808" s="7"/>
      <c r="GM808" s="7"/>
      <c r="GN808" s="7"/>
      <c r="GO808" s="7"/>
      <c r="GP808" s="8"/>
      <c r="GQ808" s="6"/>
      <c r="GR808" s="7"/>
      <c r="GS808" s="7"/>
      <c r="GT808" s="7"/>
      <c r="GU808" s="7"/>
      <c r="GV808" s="8"/>
      <c r="GW808" s="6"/>
      <c r="GX808" s="7"/>
      <c r="GY808" s="7"/>
      <c r="GZ808" s="7"/>
      <c r="HA808" s="7"/>
      <c r="HB808" s="8"/>
      <c r="HC808" s="6"/>
      <c r="HD808" s="7"/>
      <c r="HE808" s="7"/>
      <c r="HF808" s="7"/>
      <c r="HG808" s="7"/>
      <c r="HH808" s="8"/>
      <c r="HI808" s="6"/>
      <c r="HJ808" s="7"/>
      <c r="HK808" s="7"/>
      <c r="HL808" s="7"/>
      <c r="HM808" s="7"/>
      <c r="HN808" s="8"/>
      <c r="HO808" s="6"/>
      <c r="HP808" s="7"/>
      <c r="HQ808" s="7"/>
      <c r="HR808" s="7"/>
      <c r="HS808" s="7"/>
      <c r="HT808" s="8"/>
      <c r="HU808" s="6"/>
      <c r="HV808" s="7"/>
      <c r="HW808" s="7"/>
      <c r="HX808" s="7"/>
      <c r="HY808" s="7"/>
      <c r="HZ808" s="8"/>
      <c r="IA808" s="6"/>
      <c r="IB808" s="7"/>
      <c r="IC808" s="7"/>
      <c r="ID808" s="7"/>
      <c r="IE808" s="7"/>
      <c r="IF808" s="8"/>
      <c r="IG808" s="6"/>
      <c r="IH808" s="7"/>
      <c r="II808" s="7"/>
      <c r="IJ808" s="7"/>
      <c r="IK808" s="7"/>
      <c r="IL808" s="8"/>
      <c r="IM808" s="6"/>
      <c r="IN808" s="7"/>
      <c r="IO808" s="7"/>
      <c r="IP808" s="7"/>
      <c r="IQ808" s="7"/>
      <c r="IR808" s="8"/>
      <c r="IS808" s="6"/>
      <c r="IT808" s="7"/>
      <c r="IU808" s="7"/>
      <c r="IV808" s="7"/>
    </row>
    <row r="809" customFormat="false" ht="12.75" hidden="false" customHeight="false" outlineLevel="0" collapsed="false">
      <c r="A809" s="5" t="s">
        <v>957</v>
      </c>
      <c r="B809" s="6" t="n">
        <v>36983</v>
      </c>
      <c r="C809" s="7" t="s">
        <v>958</v>
      </c>
      <c r="D809" s="7" t="s">
        <v>959</v>
      </c>
      <c r="E809" s="7" t="s">
        <v>960</v>
      </c>
      <c r="F809" s="8" t="s">
        <v>961</v>
      </c>
      <c r="G809" s="8" t="n">
        <v>2275</v>
      </c>
      <c r="H809" s="7"/>
      <c r="I809" s="7"/>
      <c r="J809" s="7"/>
      <c r="K809" s="7"/>
      <c r="L809" s="8"/>
      <c r="M809" s="6"/>
      <c r="N809" s="7"/>
      <c r="O809" s="7"/>
      <c r="P809" s="7"/>
      <c r="Q809" s="7"/>
      <c r="R809" s="8"/>
      <c r="S809" s="6"/>
      <c r="T809" s="7"/>
      <c r="U809" s="7"/>
      <c r="V809" s="7"/>
      <c r="W809" s="7"/>
      <c r="X809" s="8"/>
      <c r="Y809" s="6"/>
      <c r="Z809" s="7"/>
      <c r="AA809" s="7"/>
      <c r="AB809" s="7"/>
      <c r="AC809" s="7"/>
      <c r="AD809" s="8"/>
      <c r="AE809" s="6"/>
      <c r="AF809" s="7"/>
      <c r="AG809" s="7"/>
      <c r="AH809" s="7"/>
      <c r="AI809" s="7"/>
      <c r="AJ809" s="8"/>
      <c r="AK809" s="6"/>
      <c r="AL809" s="7"/>
      <c r="AM809" s="7"/>
      <c r="AN809" s="7"/>
      <c r="AO809" s="7"/>
      <c r="AP809" s="8"/>
      <c r="AQ809" s="6"/>
      <c r="AR809" s="7"/>
      <c r="AS809" s="7"/>
      <c r="AT809" s="7"/>
      <c r="AU809" s="7"/>
      <c r="AV809" s="8"/>
      <c r="AW809" s="6"/>
      <c r="AX809" s="7"/>
      <c r="AY809" s="7"/>
      <c r="AZ809" s="7"/>
      <c r="BA809" s="7"/>
      <c r="BB809" s="8"/>
      <c r="BC809" s="6"/>
      <c r="BD809" s="7"/>
      <c r="BE809" s="7"/>
      <c r="BF809" s="7"/>
      <c r="BG809" s="7"/>
      <c r="BH809" s="8"/>
      <c r="BI809" s="6"/>
      <c r="BJ809" s="7"/>
      <c r="BK809" s="7"/>
      <c r="BL809" s="7"/>
      <c r="BM809" s="7"/>
      <c r="BN809" s="8"/>
      <c r="BO809" s="6"/>
      <c r="BP809" s="7"/>
      <c r="BQ809" s="7"/>
      <c r="BR809" s="7"/>
      <c r="BS809" s="7"/>
      <c r="BT809" s="8"/>
      <c r="BU809" s="6"/>
      <c r="BV809" s="7"/>
      <c r="BW809" s="7"/>
      <c r="BX809" s="7"/>
      <c r="BY809" s="7"/>
      <c r="BZ809" s="8"/>
      <c r="CA809" s="6"/>
      <c r="CB809" s="7"/>
      <c r="CC809" s="7"/>
      <c r="CD809" s="7"/>
      <c r="CE809" s="7"/>
      <c r="CF809" s="8"/>
      <c r="CG809" s="6"/>
      <c r="CH809" s="7"/>
      <c r="CI809" s="7"/>
      <c r="CJ809" s="7"/>
      <c r="CK809" s="7"/>
      <c r="CL809" s="8"/>
      <c r="CM809" s="6"/>
      <c r="CN809" s="7"/>
      <c r="CO809" s="7"/>
      <c r="CP809" s="7"/>
      <c r="CQ809" s="7"/>
      <c r="CR809" s="8"/>
      <c r="CS809" s="6"/>
      <c r="CT809" s="7"/>
      <c r="CU809" s="7"/>
      <c r="CV809" s="7"/>
      <c r="CW809" s="7"/>
      <c r="CX809" s="8"/>
      <c r="CY809" s="6"/>
      <c r="CZ809" s="7"/>
      <c r="DA809" s="7"/>
      <c r="DB809" s="7"/>
      <c r="DC809" s="7"/>
      <c r="DD809" s="8"/>
      <c r="DE809" s="6"/>
      <c r="DF809" s="7"/>
      <c r="DG809" s="7"/>
      <c r="DH809" s="7"/>
      <c r="DI809" s="7"/>
      <c r="DJ809" s="8"/>
      <c r="DK809" s="6"/>
      <c r="DL809" s="7"/>
      <c r="DM809" s="7"/>
      <c r="DN809" s="7"/>
      <c r="DO809" s="7"/>
      <c r="DP809" s="8"/>
      <c r="DQ809" s="6"/>
      <c r="DR809" s="7"/>
      <c r="DS809" s="7"/>
      <c r="DT809" s="7"/>
      <c r="DU809" s="7"/>
      <c r="DV809" s="8"/>
      <c r="DW809" s="6"/>
      <c r="DX809" s="7"/>
      <c r="DY809" s="7"/>
      <c r="DZ809" s="7"/>
      <c r="EA809" s="7"/>
      <c r="EB809" s="8"/>
      <c r="EC809" s="6"/>
      <c r="ED809" s="7"/>
      <c r="EE809" s="7"/>
      <c r="EF809" s="7"/>
      <c r="EG809" s="7"/>
      <c r="EH809" s="8"/>
      <c r="EI809" s="6"/>
      <c r="EJ809" s="7"/>
      <c r="EK809" s="7"/>
      <c r="EL809" s="7"/>
      <c r="EM809" s="7"/>
      <c r="EN809" s="8"/>
      <c r="EO809" s="6"/>
      <c r="EP809" s="7"/>
      <c r="EQ809" s="7"/>
      <c r="ER809" s="7"/>
      <c r="ES809" s="7"/>
      <c r="ET809" s="8"/>
      <c r="EU809" s="6"/>
      <c r="EV809" s="7"/>
      <c r="EW809" s="7"/>
      <c r="EX809" s="7"/>
      <c r="EY809" s="7"/>
      <c r="EZ809" s="8"/>
      <c r="FA809" s="6"/>
      <c r="FB809" s="7"/>
      <c r="FC809" s="7"/>
      <c r="FD809" s="7"/>
      <c r="FE809" s="7"/>
      <c r="FF809" s="8"/>
      <c r="FG809" s="6"/>
      <c r="FH809" s="7"/>
      <c r="FI809" s="7"/>
      <c r="FJ809" s="7"/>
      <c r="FK809" s="7"/>
      <c r="FL809" s="8"/>
      <c r="FM809" s="6"/>
      <c r="FN809" s="7"/>
      <c r="FO809" s="7"/>
      <c r="FP809" s="7"/>
      <c r="FQ809" s="7"/>
      <c r="FR809" s="8"/>
      <c r="FS809" s="6"/>
      <c r="FT809" s="7"/>
      <c r="FU809" s="7"/>
      <c r="FV809" s="7"/>
      <c r="FW809" s="7"/>
      <c r="FX809" s="8"/>
      <c r="FY809" s="6"/>
      <c r="FZ809" s="7"/>
      <c r="GA809" s="7"/>
      <c r="GB809" s="7"/>
      <c r="GC809" s="7"/>
      <c r="GD809" s="8"/>
      <c r="GE809" s="6"/>
      <c r="GF809" s="7"/>
      <c r="GG809" s="7"/>
      <c r="GH809" s="7"/>
      <c r="GI809" s="7"/>
      <c r="GJ809" s="8"/>
      <c r="GK809" s="6"/>
      <c r="GL809" s="7"/>
      <c r="GM809" s="7"/>
      <c r="GN809" s="7"/>
      <c r="GO809" s="7"/>
      <c r="GP809" s="8"/>
      <c r="GQ809" s="6"/>
      <c r="GR809" s="7"/>
      <c r="GS809" s="7"/>
      <c r="GT809" s="7"/>
      <c r="GU809" s="7"/>
      <c r="GV809" s="8"/>
      <c r="GW809" s="6"/>
      <c r="GX809" s="7"/>
      <c r="GY809" s="7"/>
      <c r="GZ809" s="7"/>
      <c r="HA809" s="7"/>
      <c r="HB809" s="8"/>
      <c r="HC809" s="6"/>
      <c r="HD809" s="7"/>
      <c r="HE809" s="7"/>
      <c r="HF809" s="7"/>
      <c r="HG809" s="7"/>
      <c r="HH809" s="8"/>
      <c r="HI809" s="6"/>
      <c r="HJ809" s="7"/>
      <c r="HK809" s="7"/>
      <c r="HL809" s="7"/>
      <c r="HM809" s="7"/>
      <c r="HN809" s="8"/>
      <c r="HO809" s="6"/>
      <c r="HP809" s="7"/>
      <c r="HQ809" s="7"/>
      <c r="HR809" s="7"/>
      <c r="HS809" s="7"/>
      <c r="HT809" s="8"/>
      <c r="HU809" s="6"/>
      <c r="HV809" s="7"/>
      <c r="HW809" s="7"/>
      <c r="HX809" s="7"/>
      <c r="HY809" s="7"/>
      <c r="HZ809" s="8"/>
      <c r="IA809" s="6"/>
      <c r="IB809" s="7"/>
      <c r="IC809" s="7"/>
      <c r="ID809" s="7"/>
      <c r="IE809" s="7"/>
      <c r="IF809" s="8"/>
      <c r="IG809" s="6"/>
      <c r="IH809" s="7"/>
      <c r="II809" s="7"/>
      <c r="IJ809" s="7"/>
      <c r="IK809" s="7"/>
      <c r="IL809" s="8"/>
      <c r="IM809" s="6"/>
      <c r="IN809" s="7"/>
      <c r="IO809" s="7"/>
      <c r="IP809" s="7"/>
      <c r="IQ809" s="7"/>
      <c r="IR809" s="8"/>
      <c r="IS809" s="6"/>
      <c r="IT809" s="7"/>
      <c r="IU809" s="7"/>
      <c r="IV809" s="7"/>
    </row>
    <row r="810" customFormat="false" ht="12.75" hidden="false" customHeight="false" outlineLevel="0" collapsed="false">
      <c r="A810" s="5" t="s">
        <v>962</v>
      </c>
      <c r="B810" s="6" t="n">
        <v>36983</v>
      </c>
      <c r="C810" s="7" t="s">
        <v>963</v>
      </c>
      <c r="D810" s="7" t="s">
        <v>959</v>
      </c>
      <c r="E810" s="7" t="s">
        <v>960</v>
      </c>
      <c r="F810" s="8" t="s">
        <v>961</v>
      </c>
      <c r="G810" s="8" t="n">
        <v>2062</v>
      </c>
      <c r="H810" s="7"/>
      <c r="I810" s="7"/>
      <c r="J810" s="7"/>
      <c r="K810" s="7"/>
      <c r="L810" s="8"/>
      <c r="M810" s="6"/>
      <c r="N810" s="7"/>
      <c r="O810" s="7"/>
      <c r="P810" s="7"/>
      <c r="Q810" s="7"/>
      <c r="R810" s="8"/>
      <c r="S810" s="6"/>
      <c r="T810" s="7"/>
      <c r="U810" s="7"/>
      <c r="V810" s="7"/>
      <c r="W810" s="7"/>
      <c r="X810" s="8"/>
      <c r="Y810" s="6"/>
      <c r="Z810" s="7"/>
      <c r="AA810" s="7"/>
      <c r="AB810" s="7"/>
      <c r="AC810" s="7"/>
      <c r="AD810" s="8"/>
      <c r="AE810" s="6"/>
      <c r="AF810" s="7"/>
      <c r="AG810" s="7"/>
      <c r="AH810" s="7"/>
      <c r="AI810" s="7"/>
      <c r="AJ810" s="8"/>
      <c r="AK810" s="6"/>
      <c r="AL810" s="7"/>
      <c r="AM810" s="7"/>
      <c r="AN810" s="7"/>
      <c r="AO810" s="7"/>
      <c r="AP810" s="8"/>
      <c r="AQ810" s="6"/>
      <c r="AR810" s="7"/>
      <c r="AS810" s="7"/>
      <c r="AT810" s="7"/>
      <c r="AU810" s="7"/>
      <c r="AV810" s="8"/>
      <c r="AW810" s="6"/>
      <c r="AX810" s="7"/>
      <c r="AY810" s="7"/>
      <c r="AZ810" s="7"/>
      <c r="BA810" s="7"/>
      <c r="BB810" s="8"/>
      <c r="BC810" s="6"/>
      <c r="BD810" s="7"/>
      <c r="BE810" s="7"/>
      <c r="BF810" s="7"/>
      <c r="BG810" s="7"/>
      <c r="BH810" s="8"/>
      <c r="BI810" s="6"/>
      <c r="BJ810" s="7"/>
      <c r="BK810" s="7"/>
      <c r="BL810" s="7"/>
      <c r="BM810" s="7"/>
      <c r="BN810" s="8"/>
      <c r="BO810" s="6"/>
      <c r="BP810" s="7"/>
      <c r="BQ810" s="7"/>
      <c r="BR810" s="7"/>
      <c r="BS810" s="7"/>
      <c r="BT810" s="8"/>
      <c r="BU810" s="6"/>
      <c r="BV810" s="7"/>
      <c r="BW810" s="7"/>
      <c r="BX810" s="7"/>
      <c r="BY810" s="7"/>
      <c r="BZ810" s="8"/>
      <c r="CA810" s="6"/>
      <c r="CB810" s="7"/>
      <c r="CC810" s="7"/>
      <c r="CD810" s="7"/>
      <c r="CE810" s="7"/>
      <c r="CF810" s="8"/>
      <c r="CG810" s="6"/>
      <c r="CH810" s="7"/>
      <c r="CI810" s="7"/>
      <c r="CJ810" s="7"/>
      <c r="CK810" s="7"/>
      <c r="CL810" s="8"/>
      <c r="CM810" s="6"/>
      <c r="CN810" s="7"/>
      <c r="CO810" s="7"/>
      <c r="CP810" s="7"/>
      <c r="CQ810" s="7"/>
      <c r="CR810" s="8"/>
      <c r="CS810" s="6"/>
      <c r="CT810" s="7"/>
      <c r="CU810" s="7"/>
      <c r="CV810" s="7"/>
      <c r="CW810" s="7"/>
      <c r="CX810" s="8"/>
      <c r="CY810" s="6"/>
      <c r="CZ810" s="7"/>
      <c r="DA810" s="7"/>
      <c r="DB810" s="7"/>
      <c r="DC810" s="7"/>
      <c r="DD810" s="8"/>
      <c r="DE810" s="6"/>
      <c r="DF810" s="7"/>
      <c r="DG810" s="7"/>
      <c r="DH810" s="7"/>
      <c r="DI810" s="7"/>
      <c r="DJ810" s="8"/>
      <c r="DK810" s="6"/>
      <c r="DL810" s="7"/>
      <c r="DM810" s="7"/>
      <c r="DN810" s="7"/>
      <c r="DO810" s="7"/>
      <c r="DP810" s="8"/>
      <c r="DQ810" s="6"/>
      <c r="DR810" s="7"/>
      <c r="DS810" s="7"/>
      <c r="DT810" s="7"/>
      <c r="DU810" s="7"/>
      <c r="DV810" s="8"/>
      <c r="DW810" s="6"/>
      <c r="DX810" s="7"/>
      <c r="DY810" s="7"/>
      <c r="DZ810" s="7"/>
      <c r="EA810" s="7"/>
      <c r="EB810" s="8"/>
      <c r="EC810" s="6"/>
      <c r="ED810" s="7"/>
      <c r="EE810" s="7"/>
      <c r="EF810" s="7"/>
      <c r="EG810" s="7"/>
      <c r="EH810" s="8"/>
      <c r="EI810" s="6"/>
      <c r="EJ810" s="7"/>
      <c r="EK810" s="7"/>
      <c r="EL810" s="7"/>
      <c r="EM810" s="7"/>
      <c r="EN810" s="8"/>
      <c r="EO810" s="6"/>
      <c r="EP810" s="7"/>
      <c r="EQ810" s="7"/>
      <c r="ER810" s="7"/>
      <c r="ES810" s="7"/>
      <c r="ET810" s="8"/>
      <c r="EU810" s="6"/>
      <c r="EV810" s="7"/>
      <c r="EW810" s="7"/>
      <c r="EX810" s="7"/>
      <c r="EY810" s="7"/>
      <c r="EZ810" s="8"/>
      <c r="FA810" s="6"/>
      <c r="FB810" s="7"/>
      <c r="FC810" s="7"/>
      <c r="FD810" s="7"/>
      <c r="FE810" s="7"/>
      <c r="FF810" s="8"/>
      <c r="FG810" s="6"/>
      <c r="FH810" s="7"/>
      <c r="FI810" s="7"/>
      <c r="FJ810" s="7"/>
      <c r="FK810" s="7"/>
      <c r="FL810" s="8"/>
      <c r="FM810" s="6"/>
      <c r="FN810" s="7"/>
      <c r="FO810" s="7"/>
      <c r="FP810" s="7"/>
      <c r="FQ810" s="7"/>
      <c r="FR810" s="8"/>
      <c r="FS810" s="6"/>
      <c r="FT810" s="7"/>
      <c r="FU810" s="7"/>
      <c r="FV810" s="7"/>
      <c r="FW810" s="7"/>
      <c r="FX810" s="8"/>
      <c r="FY810" s="6"/>
      <c r="FZ810" s="7"/>
      <c r="GA810" s="7"/>
      <c r="GB810" s="7"/>
      <c r="GC810" s="7"/>
      <c r="GD810" s="8"/>
      <c r="GE810" s="6"/>
      <c r="GF810" s="7"/>
      <c r="GG810" s="7"/>
      <c r="GH810" s="7"/>
      <c r="GI810" s="7"/>
      <c r="GJ810" s="8"/>
      <c r="GK810" s="6"/>
      <c r="GL810" s="7"/>
      <c r="GM810" s="7"/>
      <c r="GN810" s="7"/>
      <c r="GO810" s="7"/>
      <c r="GP810" s="8"/>
      <c r="GQ810" s="6"/>
      <c r="GR810" s="7"/>
      <c r="GS810" s="7"/>
      <c r="GT810" s="7"/>
      <c r="GU810" s="7"/>
      <c r="GV810" s="8"/>
      <c r="GW810" s="6"/>
      <c r="GX810" s="7"/>
      <c r="GY810" s="7"/>
      <c r="GZ810" s="7"/>
      <c r="HA810" s="7"/>
      <c r="HB810" s="8"/>
      <c r="HC810" s="6"/>
      <c r="HD810" s="7"/>
      <c r="HE810" s="7"/>
      <c r="HF810" s="7"/>
      <c r="HG810" s="7"/>
      <c r="HH810" s="8"/>
      <c r="HI810" s="6"/>
      <c r="HJ810" s="7"/>
      <c r="HK810" s="7"/>
      <c r="HL810" s="7"/>
      <c r="HM810" s="7"/>
      <c r="HN810" s="8"/>
      <c r="HO810" s="6"/>
      <c r="HP810" s="7"/>
      <c r="HQ810" s="7"/>
      <c r="HR810" s="7"/>
      <c r="HS810" s="7"/>
      <c r="HT810" s="8"/>
      <c r="HU810" s="6"/>
      <c r="HV810" s="7"/>
      <c r="HW810" s="7"/>
      <c r="HX810" s="7"/>
      <c r="HY810" s="7"/>
      <c r="HZ810" s="8"/>
      <c r="IA810" s="6"/>
      <c r="IB810" s="7"/>
      <c r="IC810" s="7"/>
      <c r="ID810" s="7"/>
      <c r="IE810" s="7"/>
      <c r="IF810" s="8"/>
      <c r="IG810" s="6"/>
      <c r="IH810" s="7"/>
      <c r="II810" s="7"/>
      <c r="IJ810" s="7"/>
      <c r="IK810" s="7"/>
      <c r="IL810" s="8"/>
      <c r="IM810" s="6"/>
      <c r="IN810" s="7"/>
      <c r="IO810" s="7"/>
      <c r="IP810" s="7"/>
      <c r="IQ810" s="7"/>
      <c r="IR810" s="8"/>
      <c r="IS810" s="6"/>
      <c r="IT810" s="7"/>
      <c r="IU810" s="7"/>
      <c r="IV810" s="7"/>
    </row>
    <row r="811" customFormat="false" ht="12.75" hidden="false" customHeight="false" outlineLevel="0" collapsed="false">
      <c r="A811" s="5" t="s">
        <v>964</v>
      </c>
      <c r="B811" s="6" t="n">
        <v>36993</v>
      </c>
      <c r="C811" s="7" t="s">
        <v>965</v>
      </c>
      <c r="D811" s="7" t="s">
        <v>959</v>
      </c>
      <c r="E811" s="7" t="s">
        <v>960</v>
      </c>
      <c r="F811" s="8" t="s">
        <v>966</v>
      </c>
      <c r="G811" s="8" t="n">
        <v>18075</v>
      </c>
      <c r="H811" s="7"/>
      <c r="I811" s="7"/>
      <c r="J811" s="7"/>
      <c r="K811" s="7"/>
      <c r="L811" s="8"/>
      <c r="M811" s="6"/>
      <c r="N811" s="7"/>
      <c r="O811" s="7"/>
      <c r="P811" s="7"/>
      <c r="Q811" s="7"/>
      <c r="R811" s="8"/>
      <c r="S811" s="6"/>
      <c r="T811" s="7"/>
      <c r="U811" s="7"/>
      <c r="V811" s="7"/>
      <c r="W811" s="7"/>
      <c r="X811" s="8"/>
      <c r="Y811" s="6"/>
      <c r="Z811" s="7"/>
      <c r="AA811" s="7"/>
      <c r="AB811" s="7"/>
      <c r="AC811" s="7"/>
      <c r="AD811" s="8"/>
      <c r="AE811" s="6"/>
      <c r="AF811" s="7"/>
      <c r="AG811" s="7"/>
      <c r="AH811" s="7"/>
      <c r="AI811" s="7"/>
      <c r="AJ811" s="8"/>
      <c r="AK811" s="6"/>
      <c r="AL811" s="7"/>
      <c r="AM811" s="7"/>
      <c r="AN811" s="7"/>
      <c r="AO811" s="7"/>
      <c r="AP811" s="8"/>
      <c r="AQ811" s="6"/>
      <c r="AR811" s="7"/>
      <c r="AS811" s="7"/>
      <c r="AT811" s="7"/>
      <c r="AU811" s="7"/>
      <c r="AV811" s="8"/>
      <c r="AW811" s="6"/>
      <c r="AX811" s="7"/>
      <c r="AY811" s="7"/>
      <c r="AZ811" s="7"/>
      <c r="BA811" s="7"/>
      <c r="BB811" s="8"/>
      <c r="BC811" s="6"/>
      <c r="BD811" s="7"/>
      <c r="BE811" s="7"/>
      <c r="BF811" s="7"/>
      <c r="BG811" s="7"/>
      <c r="BH811" s="8"/>
      <c r="BI811" s="6"/>
      <c r="BJ811" s="7"/>
      <c r="BK811" s="7"/>
      <c r="BL811" s="7"/>
      <c r="BM811" s="7"/>
      <c r="BN811" s="8"/>
      <c r="BO811" s="6"/>
      <c r="BP811" s="7"/>
      <c r="BQ811" s="7"/>
      <c r="BR811" s="7"/>
      <c r="BS811" s="7"/>
      <c r="BT811" s="8"/>
      <c r="BU811" s="6"/>
      <c r="BV811" s="7"/>
      <c r="BW811" s="7"/>
      <c r="BX811" s="7"/>
      <c r="BY811" s="7"/>
      <c r="BZ811" s="8"/>
      <c r="CA811" s="6"/>
      <c r="CB811" s="7"/>
      <c r="CC811" s="7"/>
      <c r="CD811" s="7"/>
      <c r="CE811" s="7"/>
      <c r="CF811" s="8"/>
      <c r="CG811" s="6"/>
      <c r="CH811" s="7"/>
      <c r="CI811" s="7"/>
      <c r="CJ811" s="7"/>
      <c r="CK811" s="7"/>
      <c r="CL811" s="8"/>
      <c r="CM811" s="6"/>
      <c r="CN811" s="7"/>
      <c r="CO811" s="7"/>
      <c r="CP811" s="7"/>
      <c r="CQ811" s="7"/>
      <c r="CR811" s="8"/>
      <c r="CS811" s="6"/>
      <c r="CT811" s="7"/>
      <c r="CU811" s="7"/>
      <c r="CV811" s="7"/>
      <c r="CW811" s="7"/>
      <c r="CX811" s="8"/>
      <c r="CY811" s="6"/>
      <c r="CZ811" s="7"/>
      <c r="DA811" s="7"/>
      <c r="DB811" s="7"/>
      <c r="DC811" s="7"/>
      <c r="DD811" s="8"/>
      <c r="DE811" s="6"/>
      <c r="DF811" s="7"/>
      <c r="DG811" s="7"/>
      <c r="DH811" s="7"/>
      <c r="DI811" s="7"/>
      <c r="DJ811" s="8"/>
      <c r="DK811" s="6"/>
      <c r="DL811" s="7"/>
      <c r="DM811" s="7"/>
      <c r="DN811" s="7"/>
      <c r="DO811" s="7"/>
      <c r="DP811" s="8"/>
      <c r="DQ811" s="6"/>
      <c r="DR811" s="7"/>
      <c r="DS811" s="7"/>
      <c r="DT811" s="7"/>
      <c r="DU811" s="7"/>
      <c r="DV811" s="8"/>
      <c r="DW811" s="6"/>
      <c r="DX811" s="7"/>
      <c r="DY811" s="7"/>
      <c r="DZ811" s="7"/>
      <c r="EA811" s="7"/>
      <c r="EB811" s="8"/>
      <c r="EC811" s="6"/>
      <c r="ED811" s="7"/>
      <c r="EE811" s="7"/>
      <c r="EF811" s="7"/>
      <c r="EG811" s="7"/>
      <c r="EH811" s="8"/>
      <c r="EI811" s="6"/>
      <c r="EJ811" s="7"/>
      <c r="EK811" s="7"/>
      <c r="EL811" s="7"/>
      <c r="EM811" s="7"/>
      <c r="EN811" s="8"/>
      <c r="EO811" s="6"/>
      <c r="EP811" s="7"/>
      <c r="EQ811" s="7"/>
      <c r="ER811" s="7"/>
      <c r="ES811" s="7"/>
      <c r="ET811" s="8"/>
      <c r="EU811" s="6"/>
      <c r="EV811" s="7"/>
      <c r="EW811" s="7"/>
      <c r="EX811" s="7"/>
      <c r="EY811" s="7"/>
      <c r="EZ811" s="8"/>
      <c r="FA811" s="6"/>
      <c r="FB811" s="7"/>
      <c r="FC811" s="7"/>
      <c r="FD811" s="7"/>
      <c r="FE811" s="7"/>
      <c r="FF811" s="8"/>
      <c r="FG811" s="6"/>
      <c r="FH811" s="7"/>
      <c r="FI811" s="7"/>
      <c r="FJ811" s="7"/>
      <c r="FK811" s="7"/>
      <c r="FL811" s="8"/>
      <c r="FM811" s="6"/>
      <c r="FN811" s="7"/>
      <c r="FO811" s="7"/>
      <c r="FP811" s="7"/>
      <c r="FQ811" s="7"/>
      <c r="FR811" s="8"/>
      <c r="FS811" s="6"/>
      <c r="FT811" s="7"/>
      <c r="FU811" s="7"/>
      <c r="FV811" s="7"/>
      <c r="FW811" s="7"/>
      <c r="FX811" s="8"/>
      <c r="FY811" s="6"/>
      <c r="FZ811" s="7"/>
      <c r="GA811" s="7"/>
      <c r="GB811" s="7"/>
      <c r="GC811" s="7"/>
      <c r="GD811" s="8"/>
      <c r="GE811" s="6"/>
      <c r="GF811" s="7"/>
      <c r="GG811" s="7"/>
      <c r="GH811" s="7"/>
      <c r="GI811" s="7"/>
      <c r="GJ811" s="8"/>
      <c r="GK811" s="6"/>
      <c r="GL811" s="7"/>
      <c r="GM811" s="7"/>
      <c r="GN811" s="7"/>
      <c r="GO811" s="7"/>
      <c r="GP811" s="8"/>
      <c r="GQ811" s="6"/>
      <c r="GR811" s="7"/>
      <c r="GS811" s="7"/>
      <c r="GT811" s="7"/>
      <c r="GU811" s="7"/>
      <c r="GV811" s="8"/>
      <c r="GW811" s="6"/>
      <c r="GX811" s="7"/>
      <c r="GY811" s="7"/>
      <c r="GZ811" s="7"/>
      <c r="HA811" s="7"/>
      <c r="HB811" s="8"/>
      <c r="HC811" s="6"/>
      <c r="HD811" s="7"/>
      <c r="HE811" s="7"/>
      <c r="HF811" s="7"/>
      <c r="HG811" s="7"/>
      <c r="HH811" s="8"/>
      <c r="HI811" s="6"/>
      <c r="HJ811" s="7"/>
      <c r="HK811" s="7"/>
      <c r="HL811" s="7"/>
      <c r="HM811" s="7"/>
      <c r="HN811" s="8"/>
      <c r="HO811" s="6"/>
      <c r="HP811" s="7"/>
      <c r="HQ811" s="7"/>
      <c r="HR811" s="7"/>
      <c r="HS811" s="7"/>
      <c r="HT811" s="8"/>
      <c r="HU811" s="6"/>
      <c r="HV811" s="7"/>
      <c r="HW811" s="7"/>
      <c r="HX811" s="7"/>
      <c r="HY811" s="7"/>
      <c r="HZ811" s="8"/>
      <c r="IA811" s="6"/>
      <c r="IB811" s="7"/>
      <c r="IC811" s="7"/>
      <c r="ID811" s="7"/>
      <c r="IE811" s="7"/>
      <c r="IF811" s="8"/>
      <c r="IG811" s="6"/>
      <c r="IH811" s="7"/>
      <c r="II811" s="7"/>
      <c r="IJ811" s="7"/>
      <c r="IK811" s="7"/>
      <c r="IL811" s="8"/>
      <c r="IM811" s="6"/>
      <c r="IN811" s="7"/>
      <c r="IO811" s="7"/>
      <c r="IP811" s="7"/>
      <c r="IQ811" s="7"/>
      <c r="IR811" s="8"/>
      <c r="IS811" s="6"/>
      <c r="IT811" s="7"/>
      <c r="IU811" s="7"/>
      <c r="IV811" s="7"/>
    </row>
    <row r="812" customFormat="false" ht="12.75" hidden="false" customHeight="false" outlineLevel="0" collapsed="false">
      <c r="A812" s="5" t="s">
        <v>967</v>
      </c>
      <c r="B812" s="6" t="n">
        <v>36993</v>
      </c>
      <c r="C812" s="7" t="s">
        <v>965</v>
      </c>
      <c r="D812" s="7" t="s">
        <v>959</v>
      </c>
      <c r="E812" s="7" t="s">
        <v>960</v>
      </c>
      <c r="F812" s="8" t="s">
        <v>966</v>
      </c>
      <c r="G812" s="8" t="n">
        <v>18075</v>
      </c>
      <c r="H812" s="7"/>
      <c r="I812" s="7"/>
      <c r="J812" s="7"/>
      <c r="K812" s="7"/>
      <c r="L812" s="8"/>
      <c r="M812" s="6"/>
      <c r="N812" s="7"/>
      <c r="O812" s="7"/>
      <c r="P812" s="7"/>
      <c r="Q812" s="7"/>
      <c r="R812" s="8"/>
      <c r="S812" s="6"/>
      <c r="T812" s="7"/>
      <c r="U812" s="7"/>
      <c r="V812" s="7"/>
      <c r="W812" s="7"/>
      <c r="X812" s="8"/>
      <c r="Y812" s="6"/>
      <c r="Z812" s="7"/>
      <c r="AA812" s="7"/>
      <c r="AB812" s="7"/>
      <c r="AC812" s="7"/>
      <c r="AD812" s="8"/>
      <c r="AE812" s="6"/>
      <c r="AF812" s="7"/>
      <c r="AG812" s="7"/>
      <c r="AH812" s="7"/>
      <c r="AI812" s="7"/>
      <c r="AJ812" s="8"/>
      <c r="AK812" s="6"/>
      <c r="AL812" s="7"/>
      <c r="AM812" s="7"/>
      <c r="AN812" s="7"/>
      <c r="AO812" s="7"/>
      <c r="AP812" s="8"/>
      <c r="AQ812" s="6"/>
      <c r="AR812" s="7"/>
      <c r="AS812" s="7"/>
      <c r="AT812" s="7"/>
      <c r="AU812" s="7"/>
      <c r="AV812" s="8"/>
      <c r="AW812" s="6"/>
      <c r="AX812" s="7"/>
      <c r="AY812" s="7"/>
      <c r="AZ812" s="7"/>
      <c r="BA812" s="7"/>
      <c r="BB812" s="8"/>
      <c r="BC812" s="6"/>
      <c r="BD812" s="7"/>
      <c r="BE812" s="7"/>
      <c r="BF812" s="7"/>
      <c r="BG812" s="7"/>
      <c r="BH812" s="8"/>
      <c r="BI812" s="6"/>
      <c r="BJ812" s="7"/>
      <c r="BK812" s="7"/>
      <c r="BL812" s="7"/>
      <c r="BM812" s="7"/>
      <c r="BN812" s="8"/>
      <c r="BO812" s="6"/>
      <c r="BP812" s="7"/>
      <c r="BQ812" s="7"/>
      <c r="BR812" s="7"/>
      <c r="BS812" s="7"/>
      <c r="BT812" s="8"/>
      <c r="BU812" s="6"/>
      <c r="BV812" s="7"/>
      <c r="BW812" s="7"/>
      <c r="BX812" s="7"/>
      <c r="BY812" s="7"/>
      <c r="BZ812" s="8"/>
      <c r="CA812" s="6"/>
      <c r="CB812" s="7"/>
      <c r="CC812" s="7"/>
      <c r="CD812" s="7"/>
      <c r="CE812" s="7"/>
      <c r="CF812" s="8"/>
      <c r="CG812" s="6"/>
      <c r="CH812" s="7"/>
      <c r="CI812" s="7"/>
      <c r="CJ812" s="7"/>
      <c r="CK812" s="7"/>
      <c r="CL812" s="8"/>
      <c r="CM812" s="6"/>
      <c r="CN812" s="7"/>
      <c r="CO812" s="7"/>
      <c r="CP812" s="7"/>
      <c r="CQ812" s="7"/>
      <c r="CR812" s="8"/>
      <c r="CS812" s="6"/>
      <c r="CT812" s="7"/>
      <c r="CU812" s="7"/>
      <c r="CV812" s="7"/>
      <c r="CW812" s="7"/>
      <c r="CX812" s="8"/>
      <c r="CY812" s="6"/>
      <c r="CZ812" s="7"/>
      <c r="DA812" s="7"/>
      <c r="DB812" s="7"/>
      <c r="DC812" s="7"/>
      <c r="DD812" s="8"/>
      <c r="DE812" s="6"/>
      <c r="DF812" s="7"/>
      <c r="DG812" s="7"/>
      <c r="DH812" s="7"/>
      <c r="DI812" s="7"/>
      <c r="DJ812" s="8"/>
      <c r="DK812" s="6"/>
      <c r="DL812" s="7"/>
      <c r="DM812" s="7"/>
      <c r="DN812" s="7"/>
      <c r="DO812" s="7"/>
      <c r="DP812" s="8"/>
      <c r="DQ812" s="6"/>
      <c r="DR812" s="7"/>
      <c r="DS812" s="7"/>
      <c r="DT812" s="7"/>
      <c r="DU812" s="7"/>
      <c r="DV812" s="8"/>
      <c r="DW812" s="6"/>
      <c r="DX812" s="7"/>
      <c r="DY812" s="7"/>
      <c r="DZ812" s="7"/>
      <c r="EA812" s="7"/>
      <c r="EB812" s="8"/>
      <c r="EC812" s="6"/>
      <c r="ED812" s="7"/>
      <c r="EE812" s="7"/>
      <c r="EF812" s="7"/>
      <c r="EG812" s="7"/>
      <c r="EH812" s="8"/>
      <c r="EI812" s="6"/>
      <c r="EJ812" s="7"/>
      <c r="EK812" s="7"/>
      <c r="EL812" s="7"/>
      <c r="EM812" s="7"/>
      <c r="EN812" s="8"/>
      <c r="EO812" s="6"/>
      <c r="EP812" s="7"/>
      <c r="EQ812" s="7"/>
      <c r="ER812" s="7"/>
      <c r="ES812" s="7"/>
      <c r="ET812" s="8"/>
      <c r="EU812" s="6"/>
      <c r="EV812" s="7"/>
      <c r="EW812" s="7"/>
      <c r="EX812" s="7"/>
      <c r="EY812" s="7"/>
      <c r="EZ812" s="8"/>
      <c r="FA812" s="6"/>
      <c r="FB812" s="7"/>
      <c r="FC812" s="7"/>
      <c r="FD812" s="7"/>
      <c r="FE812" s="7"/>
      <c r="FF812" s="8"/>
      <c r="FG812" s="6"/>
      <c r="FH812" s="7"/>
      <c r="FI812" s="7"/>
      <c r="FJ812" s="7"/>
      <c r="FK812" s="7"/>
      <c r="FL812" s="8"/>
      <c r="FM812" s="6"/>
      <c r="FN812" s="7"/>
      <c r="FO812" s="7"/>
      <c r="FP812" s="7"/>
      <c r="FQ812" s="7"/>
      <c r="FR812" s="8"/>
      <c r="FS812" s="6"/>
      <c r="FT812" s="7"/>
      <c r="FU812" s="7"/>
      <c r="FV812" s="7"/>
      <c r="FW812" s="7"/>
      <c r="FX812" s="8"/>
      <c r="FY812" s="6"/>
      <c r="FZ812" s="7"/>
      <c r="GA812" s="7"/>
      <c r="GB812" s="7"/>
      <c r="GC812" s="7"/>
      <c r="GD812" s="8"/>
      <c r="GE812" s="6"/>
      <c r="GF812" s="7"/>
      <c r="GG812" s="7"/>
      <c r="GH812" s="7"/>
      <c r="GI812" s="7"/>
      <c r="GJ812" s="8"/>
      <c r="GK812" s="6"/>
      <c r="GL812" s="7"/>
      <c r="GM812" s="7"/>
      <c r="GN812" s="7"/>
      <c r="GO812" s="7"/>
      <c r="GP812" s="8"/>
      <c r="GQ812" s="6"/>
      <c r="GR812" s="7"/>
      <c r="GS812" s="7"/>
      <c r="GT812" s="7"/>
      <c r="GU812" s="7"/>
      <c r="GV812" s="8"/>
      <c r="GW812" s="6"/>
      <c r="GX812" s="7"/>
      <c r="GY812" s="7"/>
      <c r="GZ812" s="7"/>
      <c r="HA812" s="7"/>
      <c r="HB812" s="8"/>
      <c r="HC812" s="6"/>
      <c r="HD812" s="7"/>
      <c r="HE812" s="7"/>
      <c r="HF812" s="7"/>
      <c r="HG812" s="7"/>
      <c r="HH812" s="8"/>
      <c r="HI812" s="6"/>
      <c r="HJ812" s="7"/>
      <c r="HK812" s="7"/>
      <c r="HL812" s="7"/>
      <c r="HM812" s="7"/>
      <c r="HN812" s="8"/>
      <c r="HO812" s="6"/>
      <c r="HP812" s="7"/>
      <c r="HQ812" s="7"/>
      <c r="HR812" s="7"/>
      <c r="HS812" s="7"/>
      <c r="HT812" s="8"/>
      <c r="HU812" s="6"/>
      <c r="HV812" s="7"/>
      <c r="HW812" s="7"/>
      <c r="HX812" s="7"/>
      <c r="HY812" s="7"/>
      <c r="HZ812" s="8"/>
      <c r="IA812" s="6"/>
      <c r="IB812" s="7"/>
      <c r="IC812" s="7"/>
      <c r="ID812" s="7"/>
      <c r="IE812" s="7"/>
      <c r="IF812" s="8"/>
      <c r="IG812" s="6"/>
      <c r="IH812" s="7"/>
      <c r="II812" s="7"/>
      <c r="IJ812" s="7"/>
      <c r="IK812" s="7"/>
      <c r="IL812" s="8"/>
      <c r="IM812" s="6"/>
      <c r="IN812" s="7"/>
      <c r="IO812" s="7"/>
      <c r="IP812" s="7"/>
      <c r="IQ812" s="7"/>
      <c r="IR812" s="8"/>
      <c r="IS812" s="6"/>
      <c r="IT812" s="7"/>
      <c r="IU812" s="7"/>
      <c r="IV812" s="7"/>
    </row>
    <row r="813" customFormat="false" ht="12.75" hidden="false" customHeight="false" outlineLevel="0" collapsed="false">
      <c r="A813" s="5" t="s">
        <v>968</v>
      </c>
      <c r="B813" s="6" t="n">
        <v>36997</v>
      </c>
      <c r="C813" s="7" t="s">
        <v>969</v>
      </c>
      <c r="D813" s="7" t="s">
        <v>959</v>
      </c>
      <c r="E813" s="7" t="s">
        <v>960</v>
      </c>
      <c r="F813" s="8" t="s">
        <v>970</v>
      </c>
      <c r="G813" s="8" t="n">
        <v>15050</v>
      </c>
      <c r="H813" s="7"/>
      <c r="I813" s="7"/>
      <c r="J813" s="7"/>
      <c r="K813" s="7"/>
      <c r="L813" s="8"/>
      <c r="M813" s="6"/>
      <c r="N813" s="7"/>
      <c r="O813" s="7"/>
      <c r="P813" s="7"/>
      <c r="Q813" s="7"/>
      <c r="R813" s="8"/>
      <c r="S813" s="6"/>
      <c r="T813" s="7"/>
      <c r="U813" s="7"/>
      <c r="V813" s="7"/>
      <c r="W813" s="7"/>
      <c r="X813" s="8"/>
      <c r="Y813" s="6"/>
      <c r="Z813" s="7"/>
      <c r="AA813" s="7"/>
      <c r="AB813" s="7"/>
      <c r="AC813" s="7"/>
      <c r="AD813" s="8"/>
      <c r="AE813" s="6"/>
      <c r="AF813" s="7"/>
      <c r="AG813" s="7"/>
      <c r="AH813" s="7"/>
      <c r="AI813" s="7"/>
      <c r="AJ813" s="8"/>
      <c r="AK813" s="6"/>
      <c r="AL813" s="7"/>
      <c r="AM813" s="7"/>
      <c r="AN813" s="7"/>
      <c r="AO813" s="7"/>
      <c r="AP813" s="8"/>
      <c r="AQ813" s="6"/>
      <c r="AR813" s="7"/>
      <c r="AS813" s="7"/>
      <c r="AT813" s="7"/>
      <c r="AU813" s="7"/>
      <c r="AV813" s="8"/>
      <c r="AW813" s="6"/>
      <c r="AX813" s="7"/>
      <c r="AY813" s="7"/>
      <c r="AZ813" s="7"/>
      <c r="BA813" s="7"/>
      <c r="BB813" s="8"/>
      <c r="BC813" s="6"/>
      <c r="BD813" s="7"/>
      <c r="BE813" s="7"/>
      <c r="BF813" s="7"/>
      <c r="BG813" s="7"/>
      <c r="BH813" s="8"/>
      <c r="BI813" s="6"/>
      <c r="BJ813" s="7"/>
      <c r="BK813" s="7"/>
      <c r="BL813" s="7"/>
      <c r="BM813" s="7"/>
      <c r="BN813" s="8"/>
      <c r="BO813" s="6"/>
      <c r="BP813" s="7"/>
      <c r="BQ813" s="7"/>
      <c r="BR813" s="7"/>
      <c r="BS813" s="7"/>
      <c r="BT813" s="8"/>
      <c r="BU813" s="6"/>
      <c r="BV813" s="7"/>
      <c r="BW813" s="7"/>
      <c r="BX813" s="7"/>
      <c r="BY813" s="7"/>
      <c r="BZ813" s="8"/>
      <c r="CA813" s="6"/>
      <c r="CB813" s="7"/>
      <c r="CC813" s="7"/>
      <c r="CD813" s="7"/>
      <c r="CE813" s="7"/>
      <c r="CF813" s="8"/>
      <c r="CG813" s="6"/>
      <c r="CH813" s="7"/>
      <c r="CI813" s="7"/>
      <c r="CJ813" s="7"/>
      <c r="CK813" s="7"/>
      <c r="CL813" s="8"/>
      <c r="CM813" s="6"/>
      <c r="CN813" s="7"/>
      <c r="CO813" s="7"/>
      <c r="CP813" s="7"/>
      <c r="CQ813" s="7"/>
      <c r="CR813" s="8"/>
      <c r="CS813" s="6"/>
      <c r="CT813" s="7"/>
      <c r="CU813" s="7"/>
      <c r="CV813" s="7"/>
      <c r="CW813" s="7"/>
      <c r="CX813" s="8"/>
      <c r="CY813" s="6"/>
      <c r="CZ813" s="7"/>
      <c r="DA813" s="7"/>
      <c r="DB813" s="7"/>
      <c r="DC813" s="7"/>
      <c r="DD813" s="8"/>
      <c r="DE813" s="6"/>
      <c r="DF813" s="7"/>
      <c r="DG813" s="7"/>
      <c r="DH813" s="7"/>
      <c r="DI813" s="7"/>
      <c r="DJ813" s="8"/>
      <c r="DK813" s="6"/>
      <c r="DL813" s="7"/>
      <c r="DM813" s="7"/>
      <c r="DN813" s="7"/>
      <c r="DO813" s="7"/>
      <c r="DP813" s="8"/>
      <c r="DQ813" s="6"/>
      <c r="DR813" s="7"/>
      <c r="DS813" s="7"/>
      <c r="DT813" s="7"/>
      <c r="DU813" s="7"/>
      <c r="DV813" s="8"/>
      <c r="DW813" s="6"/>
      <c r="DX813" s="7"/>
      <c r="DY813" s="7"/>
      <c r="DZ813" s="7"/>
      <c r="EA813" s="7"/>
      <c r="EB813" s="8"/>
      <c r="EC813" s="6"/>
      <c r="ED813" s="7"/>
      <c r="EE813" s="7"/>
      <c r="EF813" s="7"/>
      <c r="EG813" s="7"/>
      <c r="EH813" s="8"/>
      <c r="EI813" s="6"/>
      <c r="EJ813" s="7"/>
      <c r="EK813" s="7"/>
      <c r="EL813" s="7"/>
      <c r="EM813" s="7"/>
      <c r="EN813" s="8"/>
      <c r="EO813" s="6"/>
      <c r="EP813" s="7"/>
      <c r="EQ813" s="7"/>
      <c r="ER813" s="7"/>
      <c r="ES813" s="7"/>
      <c r="ET813" s="8"/>
      <c r="EU813" s="6"/>
      <c r="EV813" s="7"/>
      <c r="EW813" s="7"/>
      <c r="EX813" s="7"/>
      <c r="EY813" s="7"/>
      <c r="EZ813" s="8"/>
      <c r="FA813" s="6"/>
      <c r="FB813" s="7"/>
      <c r="FC813" s="7"/>
      <c r="FD813" s="7"/>
      <c r="FE813" s="7"/>
      <c r="FF813" s="8"/>
      <c r="FG813" s="6"/>
      <c r="FH813" s="7"/>
      <c r="FI813" s="7"/>
      <c r="FJ813" s="7"/>
      <c r="FK813" s="7"/>
      <c r="FL813" s="8"/>
      <c r="FM813" s="6"/>
      <c r="FN813" s="7"/>
      <c r="FO813" s="7"/>
      <c r="FP813" s="7"/>
      <c r="FQ813" s="7"/>
      <c r="FR813" s="8"/>
      <c r="FS813" s="6"/>
      <c r="FT813" s="7"/>
      <c r="FU813" s="7"/>
      <c r="FV813" s="7"/>
      <c r="FW813" s="7"/>
      <c r="FX813" s="8"/>
      <c r="FY813" s="6"/>
      <c r="FZ813" s="7"/>
      <c r="GA813" s="7"/>
      <c r="GB813" s="7"/>
      <c r="GC813" s="7"/>
      <c r="GD813" s="8"/>
      <c r="GE813" s="6"/>
      <c r="GF813" s="7"/>
      <c r="GG813" s="7"/>
      <c r="GH813" s="7"/>
      <c r="GI813" s="7"/>
      <c r="GJ813" s="8"/>
      <c r="GK813" s="6"/>
      <c r="GL813" s="7"/>
      <c r="GM813" s="7"/>
      <c r="GN813" s="7"/>
      <c r="GO813" s="7"/>
      <c r="GP813" s="8"/>
      <c r="GQ813" s="6"/>
      <c r="GR813" s="7"/>
      <c r="GS813" s="7"/>
      <c r="GT813" s="7"/>
      <c r="GU813" s="7"/>
      <c r="GV813" s="8"/>
      <c r="GW813" s="6"/>
      <c r="GX813" s="7"/>
      <c r="GY813" s="7"/>
      <c r="GZ813" s="7"/>
      <c r="HA813" s="7"/>
      <c r="HB813" s="8"/>
      <c r="HC813" s="6"/>
      <c r="HD813" s="7"/>
      <c r="HE813" s="7"/>
      <c r="HF813" s="7"/>
      <c r="HG813" s="7"/>
      <c r="HH813" s="8"/>
      <c r="HI813" s="6"/>
      <c r="HJ813" s="7"/>
      <c r="HK813" s="7"/>
      <c r="HL813" s="7"/>
      <c r="HM813" s="7"/>
      <c r="HN813" s="8"/>
      <c r="HO813" s="6"/>
      <c r="HP813" s="7"/>
      <c r="HQ813" s="7"/>
      <c r="HR813" s="7"/>
      <c r="HS813" s="7"/>
      <c r="HT813" s="8"/>
      <c r="HU813" s="6"/>
      <c r="HV813" s="7"/>
      <c r="HW813" s="7"/>
      <c r="HX813" s="7"/>
      <c r="HY813" s="7"/>
      <c r="HZ813" s="8"/>
      <c r="IA813" s="6"/>
      <c r="IB813" s="7"/>
      <c r="IC813" s="7"/>
      <c r="ID813" s="7"/>
      <c r="IE813" s="7"/>
      <c r="IF813" s="8"/>
      <c r="IG813" s="6"/>
      <c r="IH813" s="7"/>
      <c r="II813" s="7"/>
      <c r="IJ813" s="7"/>
      <c r="IK813" s="7"/>
      <c r="IL813" s="8"/>
      <c r="IM813" s="6"/>
      <c r="IN813" s="7"/>
      <c r="IO813" s="7"/>
      <c r="IP813" s="7"/>
      <c r="IQ813" s="7"/>
      <c r="IR813" s="8"/>
      <c r="IS813" s="6"/>
      <c r="IT813" s="7"/>
      <c r="IU813" s="7"/>
      <c r="IV813" s="7"/>
    </row>
    <row r="814" customFormat="false" ht="12.75" hidden="false" customHeight="false" outlineLevel="0" collapsed="false">
      <c r="A814" s="5" t="s">
        <v>971</v>
      </c>
      <c r="B814" s="6" t="n">
        <v>37005</v>
      </c>
      <c r="C814" s="7" t="s">
        <v>972</v>
      </c>
      <c r="D814" s="7" t="s">
        <v>959</v>
      </c>
      <c r="E814" s="7" t="s">
        <v>960</v>
      </c>
      <c r="F814" s="8" t="s">
        <v>961</v>
      </c>
      <c r="G814" s="8" t="n">
        <v>7906</v>
      </c>
      <c r="H814" s="7"/>
      <c r="I814" s="7"/>
      <c r="J814" s="7"/>
      <c r="K814" s="7"/>
      <c r="L814" s="8"/>
      <c r="M814" s="6"/>
      <c r="N814" s="7"/>
      <c r="O814" s="7"/>
      <c r="P814" s="7"/>
      <c r="Q814" s="7"/>
      <c r="R814" s="8"/>
      <c r="S814" s="6"/>
      <c r="T814" s="7"/>
      <c r="U814" s="7"/>
      <c r="V814" s="7"/>
      <c r="W814" s="7"/>
      <c r="X814" s="8"/>
      <c r="Y814" s="6"/>
      <c r="Z814" s="7"/>
      <c r="AA814" s="7"/>
      <c r="AB814" s="7"/>
      <c r="AC814" s="7"/>
      <c r="AD814" s="8"/>
      <c r="AE814" s="6"/>
      <c r="AF814" s="7"/>
      <c r="AG814" s="7"/>
      <c r="AH814" s="7"/>
      <c r="AI814" s="7"/>
      <c r="AJ814" s="8"/>
      <c r="AK814" s="6"/>
      <c r="AL814" s="7"/>
      <c r="AM814" s="7"/>
      <c r="AN814" s="7"/>
      <c r="AO814" s="7"/>
      <c r="AP814" s="8"/>
      <c r="AQ814" s="6"/>
      <c r="AR814" s="7"/>
      <c r="AS814" s="7"/>
      <c r="AT814" s="7"/>
      <c r="AU814" s="7"/>
      <c r="AV814" s="8"/>
      <c r="AW814" s="6"/>
      <c r="AX814" s="7"/>
      <c r="AY814" s="7"/>
      <c r="AZ814" s="7"/>
      <c r="BA814" s="7"/>
      <c r="BB814" s="8"/>
      <c r="BC814" s="6"/>
      <c r="BD814" s="7"/>
      <c r="BE814" s="7"/>
      <c r="BF814" s="7"/>
      <c r="BG814" s="7"/>
      <c r="BH814" s="8"/>
      <c r="BI814" s="6"/>
      <c r="BJ814" s="7"/>
      <c r="BK814" s="7"/>
      <c r="BL814" s="7"/>
      <c r="BM814" s="7"/>
      <c r="BN814" s="8"/>
      <c r="BO814" s="6"/>
      <c r="BP814" s="7"/>
      <c r="BQ814" s="7"/>
      <c r="BR814" s="7"/>
      <c r="BS814" s="7"/>
      <c r="BT814" s="8"/>
      <c r="BU814" s="6"/>
      <c r="BV814" s="7"/>
      <c r="BW814" s="7"/>
      <c r="BX814" s="7"/>
      <c r="BY814" s="7"/>
      <c r="BZ814" s="8"/>
      <c r="CA814" s="6"/>
      <c r="CB814" s="7"/>
      <c r="CC814" s="7"/>
      <c r="CD814" s="7"/>
      <c r="CE814" s="7"/>
      <c r="CF814" s="8"/>
      <c r="CG814" s="6"/>
      <c r="CH814" s="7"/>
      <c r="CI814" s="7"/>
      <c r="CJ814" s="7"/>
      <c r="CK814" s="7"/>
      <c r="CL814" s="8"/>
      <c r="CM814" s="6"/>
      <c r="CN814" s="7"/>
      <c r="CO814" s="7"/>
      <c r="CP814" s="7"/>
      <c r="CQ814" s="7"/>
      <c r="CR814" s="8"/>
      <c r="CS814" s="6"/>
      <c r="CT814" s="7"/>
      <c r="CU814" s="7"/>
      <c r="CV814" s="7"/>
      <c r="CW814" s="7"/>
      <c r="CX814" s="8"/>
      <c r="CY814" s="6"/>
      <c r="CZ814" s="7"/>
      <c r="DA814" s="7"/>
      <c r="DB814" s="7"/>
      <c r="DC814" s="7"/>
      <c r="DD814" s="8"/>
      <c r="DE814" s="6"/>
      <c r="DF814" s="7"/>
      <c r="DG814" s="7"/>
      <c r="DH814" s="7"/>
      <c r="DI814" s="7"/>
      <c r="DJ814" s="8"/>
      <c r="DK814" s="6"/>
      <c r="DL814" s="7"/>
      <c r="DM814" s="7"/>
      <c r="DN814" s="7"/>
      <c r="DO814" s="7"/>
      <c r="DP814" s="8"/>
      <c r="DQ814" s="6"/>
      <c r="DR814" s="7"/>
      <c r="DS814" s="7"/>
      <c r="DT814" s="7"/>
      <c r="DU814" s="7"/>
      <c r="DV814" s="8"/>
      <c r="DW814" s="6"/>
      <c r="DX814" s="7"/>
      <c r="DY814" s="7"/>
      <c r="DZ814" s="7"/>
      <c r="EA814" s="7"/>
      <c r="EB814" s="8"/>
      <c r="EC814" s="6"/>
      <c r="ED814" s="7"/>
      <c r="EE814" s="7"/>
      <c r="EF814" s="7"/>
      <c r="EG814" s="7"/>
      <c r="EH814" s="8"/>
      <c r="EI814" s="6"/>
      <c r="EJ814" s="7"/>
      <c r="EK814" s="7"/>
      <c r="EL814" s="7"/>
      <c r="EM814" s="7"/>
      <c r="EN814" s="8"/>
      <c r="EO814" s="6"/>
      <c r="EP814" s="7"/>
      <c r="EQ814" s="7"/>
      <c r="ER814" s="7"/>
      <c r="ES814" s="7"/>
      <c r="ET814" s="8"/>
      <c r="EU814" s="6"/>
      <c r="EV814" s="7"/>
      <c r="EW814" s="7"/>
      <c r="EX814" s="7"/>
      <c r="EY814" s="7"/>
      <c r="EZ814" s="8"/>
      <c r="FA814" s="6"/>
      <c r="FB814" s="7"/>
      <c r="FC814" s="7"/>
      <c r="FD814" s="7"/>
      <c r="FE814" s="7"/>
      <c r="FF814" s="8"/>
      <c r="FG814" s="6"/>
      <c r="FH814" s="7"/>
      <c r="FI814" s="7"/>
      <c r="FJ814" s="7"/>
      <c r="FK814" s="7"/>
      <c r="FL814" s="8"/>
      <c r="FM814" s="6"/>
      <c r="FN814" s="7"/>
      <c r="FO814" s="7"/>
      <c r="FP814" s="7"/>
      <c r="FQ814" s="7"/>
      <c r="FR814" s="8"/>
      <c r="FS814" s="6"/>
      <c r="FT814" s="7"/>
      <c r="FU814" s="7"/>
      <c r="FV814" s="7"/>
      <c r="FW814" s="7"/>
      <c r="FX814" s="8"/>
      <c r="FY814" s="6"/>
      <c r="FZ814" s="7"/>
      <c r="GA814" s="7"/>
      <c r="GB814" s="7"/>
      <c r="GC814" s="7"/>
      <c r="GD814" s="8"/>
      <c r="GE814" s="6"/>
      <c r="GF814" s="7"/>
      <c r="GG814" s="7"/>
      <c r="GH814" s="7"/>
      <c r="GI814" s="7"/>
      <c r="GJ814" s="8"/>
      <c r="GK814" s="6"/>
      <c r="GL814" s="7"/>
      <c r="GM814" s="7"/>
      <c r="GN814" s="7"/>
      <c r="GO814" s="7"/>
      <c r="GP814" s="8"/>
      <c r="GQ814" s="6"/>
      <c r="GR814" s="7"/>
      <c r="GS814" s="7"/>
      <c r="GT814" s="7"/>
      <c r="GU814" s="7"/>
      <c r="GV814" s="8"/>
      <c r="GW814" s="6"/>
      <c r="GX814" s="7"/>
      <c r="GY814" s="7"/>
      <c r="GZ814" s="7"/>
      <c r="HA814" s="7"/>
      <c r="HB814" s="8"/>
      <c r="HC814" s="6"/>
      <c r="HD814" s="7"/>
      <c r="HE814" s="7"/>
      <c r="HF814" s="7"/>
      <c r="HG814" s="7"/>
      <c r="HH814" s="8"/>
      <c r="HI814" s="6"/>
      <c r="HJ814" s="7"/>
      <c r="HK814" s="7"/>
      <c r="HL814" s="7"/>
      <c r="HM814" s="7"/>
      <c r="HN814" s="8"/>
      <c r="HO814" s="6"/>
      <c r="HP814" s="7"/>
      <c r="HQ814" s="7"/>
      <c r="HR814" s="7"/>
      <c r="HS814" s="7"/>
      <c r="HT814" s="8"/>
      <c r="HU814" s="6"/>
      <c r="HV814" s="7"/>
      <c r="HW814" s="7"/>
      <c r="HX814" s="7"/>
      <c r="HY814" s="7"/>
      <c r="HZ814" s="8"/>
      <c r="IA814" s="6"/>
      <c r="IB814" s="7"/>
      <c r="IC814" s="7"/>
      <c r="ID814" s="7"/>
      <c r="IE814" s="7"/>
      <c r="IF814" s="8"/>
      <c r="IG814" s="6"/>
      <c r="IH814" s="7"/>
      <c r="II814" s="7"/>
      <c r="IJ814" s="7"/>
      <c r="IK814" s="7"/>
      <c r="IL814" s="8"/>
      <c r="IM814" s="6"/>
      <c r="IN814" s="7"/>
      <c r="IO814" s="7"/>
      <c r="IP814" s="7"/>
      <c r="IQ814" s="7"/>
      <c r="IR814" s="8"/>
      <c r="IS814" s="6"/>
      <c r="IT814" s="7"/>
      <c r="IU814" s="7"/>
      <c r="IV814" s="7"/>
    </row>
    <row r="815" customFormat="false" ht="12.75" hidden="false" customHeight="false" outlineLevel="0" collapsed="false">
      <c r="A815" s="5" t="s">
        <v>973</v>
      </c>
      <c r="B815" s="6" t="n">
        <v>37005</v>
      </c>
      <c r="C815" s="7" t="s">
        <v>974</v>
      </c>
      <c r="D815" s="7" t="s">
        <v>959</v>
      </c>
      <c r="E815" s="7" t="s">
        <v>960</v>
      </c>
      <c r="F815" s="8" t="s">
        <v>970</v>
      </c>
      <c r="G815" s="8" t="n">
        <v>673863</v>
      </c>
      <c r="H815" s="7"/>
      <c r="I815" s="7"/>
      <c r="J815" s="7"/>
      <c r="K815" s="7"/>
      <c r="L815" s="8"/>
      <c r="M815" s="6"/>
      <c r="N815" s="7"/>
      <c r="O815" s="7"/>
      <c r="P815" s="7"/>
      <c r="Q815" s="7"/>
      <c r="R815" s="8"/>
      <c r="S815" s="6"/>
      <c r="T815" s="7"/>
      <c r="U815" s="7"/>
      <c r="V815" s="7"/>
      <c r="W815" s="7"/>
      <c r="X815" s="8"/>
      <c r="Y815" s="6"/>
      <c r="Z815" s="7"/>
      <c r="AA815" s="7"/>
      <c r="AB815" s="7"/>
      <c r="AC815" s="7"/>
      <c r="AD815" s="8"/>
      <c r="AE815" s="6"/>
      <c r="AF815" s="7"/>
      <c r="AG815" s="7"/>
      <c r="AH815" s="7"/>
      <c r="AI815" s="7"/>
      <c r="AJ815" s="8"/>
      <c r="AK815" s="6"/>
      <c r="AL815" s="7"/>
      <c r="AM815" s="7"/>
      <c r="AN815" s="7"/>
      <c r="AO815" s="7"/>
      <c r="AP815" s="8"/>
      <c r="AQ815" s="6"/>
      <c r="AR815" s="7"/>
      <c r="AS815" s="7"/>
      <c r="AT815" s="7"/>
      <c r="AU815" s="7"/>
      <c r="AV815" s="8"/>
      <c r="AW815" s="6"/>
      <c r="AX815" s="7"/>
      <c r="AY815" s="7"/>
      <c r="AZ815" s="7"/>
      <c r="BA815" s="7"/>
      <c r="BB815" s="8"/>
      <c r="BC815" s="6"/>
      <c r="BD815" s="7"/>
      <c r="BE815" s="7"/>
      <c r="BF815" s="7"/>
      <c r="BG815" s="7"/>
      <c r="BH815" s="8"/>
      <c r="BI815" s="6"/>
      <c r="BJ815" s="7"/>
      <c r="BK815" s="7"/>
      <c r="BL815" s="7"/>
      <c r="BM815" s="7"/>
      <c r="BN815" s="8"/>
      <c r="BO815" s="6"/>
      <c r="BP815" s="7"/>
      <c r="BQ815" s="7"/>
      <c r="BR815" s="7"/>
      <c r="BS815" s="7"/>
      <c r="BT815" s="8"/>
      <c r="BU815" s="6"/>
      <c r="BV815" s="7"/>
      <c r="BW815" s="7"/>
      <c r="BX815" s="7"/>
      <c r="BY815" s="7"/>
      <c r="BZ815" s="8"/>
      <c r="CA815" s="6"/>
      <c r="CB815" s="7"/>
      <c r="CC815" s="7"/>
      <c r="CD815" s="7"/>
      <c r="CE815" s="7"/>
      <c r="CF815" s="8"/>
      <c r="CG815" s="6"/>
      <c r="CH815" s="7"/>
      <c r="CI815" s="7"/>
      <c r="CJ815" s="7"/>
      <c r="CK815" s="7"/>
      <c r="CL815" s="8"/>
      <c r="CM815" s="6"/>
      <c r="CN815" s="7"/>
      <c r="CO815" s="7"/>
      <c r="CP815" s="7"/>
      <c r="CQ815" s="7"/>
      <c r="CR815" s="8"/>
      <c r="CS815" s="6"/>
      <c r="CT815" s="7"/>
      <c r="CU815" s="7"/>
      <c r="CV815" s="7"/>
      <c r="CW815" s="7"/>
      <c r="CX815" s="8"/>
      <c r="CY815" s="6"/>
      <c r="CZ815" s="7"/>
      <c r="DA815" s="7"/>
      <c r="DB815" s="7"/>
      <c r="DC815" s="7"/>
      <c r="DD815" s="8"/>
      <c r="DE815" s="6"/>
      <c r="DF815" s="7"/>
      <c r="DG815" s="7"/>
      <c r="DH815" s="7"/>
      <c r="DI815" s="7"/>
      <c r="DJ815" s="8"/>
      <c r="DK815" s="6"/>
      <c r="DL815" s="7"/>
      <c r="DM815" s="7"/>
      <c r="DN815" s="7"/>
      <c r="DO815" s="7"/>
      <c r="DP815" s="8"/>
      <c r="DQ815" s="6"/>
      <c r="DR815" s="7"/>
      <c r="DS815" s="7"/>
      <c r="DT815" s="7"/>
      <c r="DU815" s="7"/>
      <c r="DV815" s="8"/>
      <c r="DW815" s="6"/>
      <c r="DX815" s="7"/>
      <c r="DY815" s="7"/>
      <c r="DZ815" s="7"/>
      <c r="EA815" s="7"/>
      <c r="EB815" s="8"/>
      <c r="EC815" s="6"/>
      <c r="ED815" s="7"/>
      <c r="EE815" s="7"/>
      <c r="EF815" s="7"/>
      <c r="EG815" s="7"/>
      <c r="EH815" s="8"/>
      <c r="EI815" s="6"/>
      <c r="EJ815" s="7"/>
      <c r="EK815" s="7"/>
      <c r="EL815" s="7"/>
      <c r="EM815" s="7"/>
      <c r="EN815" s="8"/>
      <c r="EO815" s="6"/>
      <c r="EP815" s="7"/>
      <c r="EQ815" s="7"/>
      <c r="ER815" s="7"/>
      <c r="ES815" s="7"/>
      <c r="ET815" s="8"/>
      <c r="EU815" s="6"/>
      <c r="EV815" s="7"/>
      <c r="EW815" s="7"/>
      <c r="EX815" s="7"/>
      <c r="EY815" s="7"/>
      <c r="EZ815" s="8"/>
      <c r="FA815" s="6"/>
      <c r="FB815" s="7"/>
      <c r="FC815" s="7"/>
      <c r="FD815" s="7"/>
      <c r="FE815" s="7"/>
      <c r="FF815" s="8"/>
      <c r="FG815" s="6"/>
      <c r="FH815" s="7"/>
      <c r="FI815" s="7"/>
      <c r="FJ815" s="7"/>
      <c r="FK815" s="7"/>
      <c r="FL815" s="8"/>
      <c r="FM815" s="6"/>
      <c r="FN815" s="7"/>
      <c r="FO815" s="7"/>
      <c r="FP815" s="7"/>
      <c r="FQ815" s="7"/>
      <c r="FR815" s="8"/>
      <c r="FS815" s="6"/>
      <c r="FT815" s="7"/>
      <c r="FU815" s="7"/>
      <c r="FV815" s="7"/>
      <c r="FW815" s="7"/>
      <c r="FX815" s="8"/>
      <c r="FY815" s="6"/>
      <c r="FZ815" s="7"/>
      <c r="GA815" s="7"/>
      <c r="GB815" s="7"/>
      <c r="GC815" s="7"/>
      <c r="GD815" s="8"/>
      <c r="GE815" s="6"/>
      <c r="GF815" s="7"/>
      <c r="GG815" s="7"/>
      <c r="GH815" s="7"/>
      <c r="GI815" s="7"/>
      <c r="GJ815" s="8"/>
      <c r="GK815" s="6"/>
      <c r="GL815" s="7"/>
      <c r="GM815" s="7"/>
      <c r="GN815" s="7"/>
      <c r="GO815" s="7"/>
      <c r="GP815" s="8"/>
      <c r="GQ815" s="6"/>
      <c r="GR815" s="7"/>
      <c r="GS815" s="7"/>
      <c r="GT815" s="7"/>
      <c r="GU815" s="7"/>
      <c r="GV815" s="8"/>
      <c r="GW815" s="6"/>
      <c r="GX815" s="7"/>
      <c r="GY815" s="7"/>
      <c r="GZ815" s="7"/>
      <c r="HA815" s="7"/>
      <c r="HB815" s="8"/>
      <c r="HC815" s="6"/>
      <c r="HD815" s="7"/>
      <c r="HE815" s="7"/>
      <c r="HF815" s="7"/>
      <c r="HG815" s="7"/>
      <c r="HH815" s="8"/>
      <c r="HI815" s="6"/>
      <c r="HJ815" s="7"/>
      <c r="HK815" s="7"/>
      <c r="HL815" s="7"/>
      <c r="HM815" s="7"/>
      <c r="HN815" s="8"/>
      <c r="HO815" s="6"/>
      <c r="HP815" s="7"/>
      <c r="HQ815" s="7"/>
      <c r="HR815" s="7"/>
      <c r="HS815" s="7"/>
      <c r="HT815" s="8"/>
      <c r="HU815" s="6"/>
      <c r="HV815" s="7"/>
      <c r="HW815" s="7"/>
      <c r="HX815" s="7"/>
      <c r="HY815" s="7"/>
      <c r="HZ815" s="8"/>
      <c r="IA815" s="6"/>
      <c r="IB815" s="7"/>
      <c r="IC815" s="7"/>
      <c r="ID815" s="7"/>
      <c r="IE815" s="7"/>
      <c r="IF815" s="8"/>
      <c r="IG815" s="6"/>
      <c r="IH815" s="7"/>
      <c r="II815" s="7"/>
      <c r="IJ815" s="7"/>
      <c r="IK815" s="7"/>
      <c r="IL815" s="8"/>
      <c r="IM815" s="6"/>
      <c r="IN815" s="7"/>
      <c r="IO815" s="7"/>
      <c r="IP815" s="7"/>
      <c r="IQ815" s="7"/>
      <c r="IR815" s="8"/>
      <c r="IS815" s="6"/>
      <c r="IT815" s="7"/>
      <c r="IU815" s="7"/>
      <c r="IV815" s="7"/>
    </row>
    <row r="816" customFormat="false" ht="12.75" hidden="false" customHeight="false" outlineLevel="0" collapsed="false">
      <c r="A816" s="5" t="n">
        <v>708489</v>
      </c>
      <c r="B816" s="6" t="n">
        <v>36983</v>
      </c>
      <c r="C816" s="7" t="s">
        <v>975</v>
      </c>
      <c r="D816" s="7" t="s">
        <v>959</v>
      </c>
      <c r="E816" s="7" t="s">
        <v>976</v>
      </c>
      <c r="F816" s="8" t="s">
        <v>966</v>
      </c>
      <c r="G816" s="8" t="n">
        <v>6760.32</v>
      </c>
      <c r="H816" s="7"/>
      <c r="I816" s="7"/>
      <c r="J816" s="7"/>
      <c r="K816" s="7"/>
      <c r="L816" s="8"/>
      <c r="M816" s="6"/>
      <c r="N816" s="7"/>
      <c r="O816" s="7"/>
      <c r="P816" s="7"/>
      <c r="Q816" s="7"/>
      <c r="R816" s="8"/>
      <c r="S816" s="6"/>
      <c r="T816" s="7"/>
      <c r="U816" s="7"/>
      <c r="V816" s="7"/>
      <c r="W816" s="7"/>
      <c r="X816" s="8"/>
      <c r="Y816" s="6"/>
      <c r="Z816" s="7"/>
      <c r="AA816" s="7"/>
      <c r="AB816" s="7"/>
      <c r="AC816" s="7"/>
      <c r="AD816" s="8"/>
      <c r="AE816" s="6"/>
      <c r="AF816" s="7"/>
      <c r="AG816" s="7"/>
      <c r="AH816" s="7"/>
      <c r="AI816" s="7"/>
      <c r="AJ816" s="8"/>
      <c r="AK816" s="6"/>
      <c r="AL816" s="7"/>
      <c r="AM816" s="7"/>
      <c r="AN816" s="7"/>
      <c r="AO816" s="7"/>
      <c r="AP816" s="8"/>
      <c r="AQ816" s="6"/>
      <c r="AR816" s="7"/>
      <c r="AS816" s="7"/>
      <c r="AT816" s="7"/>
      <c r="AU816" s="7"/>
      <c r="AV816" s="8"/>
      <c r="AW816" s="6"/>
      <c r="AX816" s="7"/>
      <c r="AY816" s="7"/>
      <c r="AZ816" s="7"/>
      <c r="BA816" s="7"/>
      <c r="BB816" s="8"/>
      <c r="BC816" s="6"/>
      <c r="BD816" s="7"/>
      <c r="BE816" s="7"/>
      <c r="BF816" s="7"/>
      <c r="BG816" s="7"/>
      <c r="BH816" s="8"/>
      <c r="BI816" s="6"/>
      <c r="BJ816" s="7"/>
      <c r="BK816" s="7"/>
      <c r="BL816" s="7"/>
      <c r="BM816" s="7"/>
      <c r="BN816" s="8"/>
      <c r="BO816" s="6"/>
      <c r="BP816" s="7"/>
      <c r="BQ816" s="7"/>
      <c r="BR816" s="7"/>
      <c r="BS816" s="7"/>
      <c r="BT816" s="8"/>
      <c r="BU816" s="6"/>
      <c r="BV816" s="7"/>
      <c r="BW816" s="7"/>
      <c r="BX816" s="7"/>
      <c r="BY816" s="7"/>
      <c r="BZ816" s="8"/>
      <c r="CA816" s="6"/>
      <c r="CB816" s="7"/>
      <c r="CC816" s="7"/>
      <c r="CD816" s="7"/>
      <c r="CE816" s="7"/>
      <c r="CF816" s="8"/>
      <c r="CG816" s="6"/>
      <c r="CH816" s="7"/>
      <c r="CI816" s="7"/>
      <c r="CJ816" s="7"/>
      <c r="CK816" s="7"/>
      <c r="CL816" s="8"/>
      <c r="CM816" s="6"/>
      <c r="CN816" s="7"/>
      <c r="CO816" s="7"/>
      <c r="CP816" s="7"/>
      <c r="CQ816" s="7"/>
      <c r="CR816" s="8"/>
      <c r="CS816" s="6"/>
      <c r="CT816" s="7"/>
      <c r="CU816" s="7"/>
      <c r="CV816" s="7"/>
      <c r="CW816" s="7"/>
      <c r="CX816" s="8"/>
      <c r="CY816" s="6"/>
      <c r="CZ816" s="7"/>
      <c r="DA816" s="7"/>
      <c r="DB816" s="7"/>
      <c r="DC816" s="7"/>
      <c r="DD816" s="8"/>
      <c r="DE816" s="6"/>
      <c r="DF816" s="7"/>
      <c r="DG816" s="7"/>
      <c r="DH816" s="7"/>
      <c r="DI816" s="7"/>
      <c r="DJ816" s="8"/>
      <c r="DK816" s="6"/>
      <c r="DL816" s="7"/>
      <c r="DM816" s="7"/>
      <c r="DN816" s="7"/>
      <c r="DO816" s="7"/>
      <c r="DP816" s="8"/>
      <c r="DQ816" s="6"/>
      <c r="DR816" s="7"/>
      <c r="DS816" s="7"/>
      <c r="DT816" s="7"/>
      <c r="DU816" s="7"/>
      <c r="DV816" s="8"/>
      <c r="DW816" s="6"/>
      <c r="DX816" s="7"/>
      <c r="DY816" s="7"/>
      <c r="DZ816" s="7"/>
      <c r="EA816" s="7"/>
      <c r="EB816" s="8"/>
      <c r="EC816" s="6"/>
      <c r="ED816" s="7"/>
      <c r="EE816" s="7"/>
      <c r="EF816" s="7"/>
      <c r="EG816" s="7"/>
      <c r="EH816" s="8"/>
      <c r="EI816" s="6"/>
      <c r="EJ816" s="7"/>
      <c r="EK816" s="7"/>
      <c r="EL816" s="7"/>
      <c r="EM816" s="7"/>
      <c r="EN816" s="8"/>
      <c r="EO816" s="6"/>
      <c r="EP816" s="7"/>
      <c r="EQ816" s="7"/>
      <c r="ER816" s="7"/>
      <c r="ES816" s="7"/>
      <c r="ET816" s="8"/>
      <c r="EU816" s="6"/>
      <c r="EV816" s="7"/>
      <c r="EW816" s="7"/>
      <c r="EX816" s="7"/>
      <c r="EY816" s="7"/>
      <c r="EZ816" s="8"/>
      <c r="FA816" s="6"/>
      <c r="FB816" s="7"/>
      <c r="FC816" s="7"/>
      <c r="FD816" s="7"/>
      <c r="FE816" s="7"/>
      <c r="FF816" s="8"/>
      <c r="FG816" s="6"/>
      <c r="FH816" s="7"/>
      <c r="FI816" s="7"/>
      <c r="FJ816" s="7"/>
      <c r="FK816" s="7"/>
      <c r="FL816" s="8"/>
      <c r="FM816" s="6"/>
      <c r="FN816" s="7"/>
      <c r="FO816" s="7"/>
      <c r="FP816" s="7"/>
      <c r="FQ816" s="7"/>
      <c r="FR816" s="8"/>
      <c r="FS816" s="6"/>
      <c r="FT816" s="7"/>
      <c r="FU816" s="7"/>
      <c r="FV816" s="7"/>
      <c r="FW816" s="7"/>
      <c r="FX816" s="8"/>
      <c r="FY816" s="6"/>
      <c r="FZ816" s="7"/>
      <c r="GA816" s="7"/>
      <c r="GB816" s="7"/>
      <c r="GC816" s="7"/>
      <c r="GD816" s="8"/>
      <c r="GE816" s="6"/>
      <c r="GF816" s="7"/>
      <c r="GG816" s="7"/>
      <c r="GH816" s="7"/>
      <c r="GI816" s="7"/>
      <c r="GJ816" s="8"/>
      <c r="GK816" s="6"/>
      <c r="GL816" s="7"/>
      <c r="GM816" s="7"/>
      <c r="GN816" s="7"/>
      <c r="GO816" s="7"/>
      <c r="GP816" s="8"/>
      <c r="GQ816" s="6"/>
      <c r="GR816" s="7"/>
      <c r="GS816" s="7"/>
      <c r="GT816" s="7"/>
      <c r="GU816" s="7"/>
      <c r="GV816" s="8"/>
      <c r="GW816" s="6"/>
      <c r="GX816" s="7"/>
      <c r="GY816" s="7"/>
      <c r="GZ816" s="7"/>
      <c r="HA816" s="7"/>
      <c r="HB816" s="8"/>
      <c r="HC816" s="6"/>
      <c r="HD816" s="7"/>
      <c r="HE816" s="7"/>
      <c r="HF816" s="7"/>
      <c r="HG816" s="7"/>
      <c r="HH816" s="8"/>
      <c r="HI816" s="6"/>
      <c r="HJ816" s="7"/>
      <c r="HK816" s="7"/>
      <c r="HL816" s="7"/>
      <c r="HM816" s="7"/>
      <c r="HN816" s="8"/>
      <c r="HO816" s="6"/>
      <c r="HP816" s="7"/>
      <c r="HQ816" s="7"/>
      <c r="HR816" s="7"/>
      <c r="HS816" s="7"/>
      <c r="HT816" s="8"/>
      <c r="HU816" s="6"/>
      <c r="HV816" s="7"/>
      <c r="HW816" s="7"/>
      <c r="HX816" s="7"/>
      <c r="HY816" s="7"/>
      <c r="HZ816" s="8"/>
      <c r="IA816" s="6"/>
      <c r="IB816" s="7"/>
      <c r="IC816" s="7"/>
      <c r="ID816" s="7"/>
      <c r="IE816" s="7"/>
      <c r="IF816" s="8"/>
      <c r="IG816" s="6"/>
      <c r="IH816" s="7"/>
      <c r="II816" s="7"/>
      <c r="IJ816" s="7"/>
      <c r="IK816" s="7"/>
      <c r="IL816" s="8"/>
      <c r="IM816" s="6"/>
      <c r="IN816" s="7"/>
      <c r="IO816" s="7"/>
      <c r="IP816" s="7"/>
      <c r="IQ816" s="7"/>
      <c r="IR816" s="8"/>
      <c r="IS816" s="6"/>
      <c r="IT816" s="7"/>
      <c r="IU816" s="7"/>
      <c r="IV816" s="7"/>
    </row>
    <row r="817" customFormat="false" ht="12.75" hidden="false" customHeight="false" outlineLevel="0" collapsed="false">
      <c r="A817" s="5" t="n">
        <v>699215</v>
      </c>
      <c r="B817" s="6" t="n">
        <v>36983</v>
      </c>
      <c r="C817" s="7" t="s">
        <v>963</v>
      </c>
      <c r="D817" s="7" t="s">
        <v>959</v>
      </c>
      <c r="E817" s="7" t="s">
        <v>976</v>
      </c>
      <c r="F817" s="8" t="s">
        <v>961</v>
      </c>
      <c r="G817" s="8" t="n">
        <v>48</v>
      </c>
      <c r="H817" s="7"/>
      <c r="I817" s="7"/>
      <c r="J817" s="7"/>
      <c r="K817" s="7"/>
      <c r="L817" s="8"/>
      <c r="M817" s="6"/>
      <c r="N817" s="7"/>
      <c r="O817" s="7"/>
      <c r="P817" s="7"/>
      <c r="Q817" s="7"/>
      <c r="R817" s="8"/>
      <c r="S817" s="6"/>
      <c r="T817" s="7"/>
      <c r="U817" s="7"/>
      <c r="V817" s="7"/>
      <c r="W817" s="7"/>
      <c r="X817" s="8"/>
      <c r="Y817" s="6"/>
      <c r="Z817" s="7"/>
      <c r="AA817" s="7"/>
      <c r="AB817" s="7"/>
      <c r="AC817" s="7"/>
      <c r="AD817" s="8"/>
      <c r="AE817" s="6"/>
      <c r="AF817" s="7"/>
      <c r="AG817" s="7"/>
      <c r="AH817" s="7"/>
      <c r="AI817" s="7"/>
      <c r="AJ817" s="8"/>
      <c r="AK817" s="6"/>
      <c r="AL817" s="7"/>
      <c r="AM817" s="7"/>
      <c r="AN817" s="7"/>
      <c r="AO817" s="7"/>
      <c r="AP817" s="8"/>
      <c r="AQ817" s="6"/>
      <c r="AR817" s="7"/>
      <c r="AS817" s="7"/>
      <c r="AT817" s="7"/>
      <c r="AU817" s="7"/>
      <c r="AV817" s="8"/>
      <c r="AW817" s="6"/>
      <c r="AX817" s="7"/>
      <c r="AY817" s="7"/>
      <c r="AZ817" s="7"/>
      <c r="BA817" s="7"/>
      <c r="BB817" s="8"/>
      <c r="BC817" s="6"/>
      <c r="BD817" s="7"/>
      <c r="BE817" s="7"/>
      <c r="BF817" s="7"/>
      <c r="BG817" s="7"/>
      <c r="BH817" s="8"/>
      <c r="BI817" s="6"/>
      <c r="BJ817" s="7"/>
      <c r="BK817" s="7"/>
      <c r="BL817" s="7"/>
      <c r="BM817" s="7"/>
      <c r="BN817" s="8"/>
      <c r="BO817" s="6"/>
      <c r="BP817" s="7"/>
      <c r="BQ817" s="7"/>
      <c r="BR817" s="7"/>
      <c r="BS817" s="7"/>
      <c r="BT817" s="8"/>
      <c r="BU817" s="6"/>
      <c r="BV817" s="7"/>
      <c r="BW817" s="7"/>
      <c r="BX817" s="7"/>
      <c r="BY817" s="7"/>
      <c r="BZ817" s="8"/>
      <c r="CA817" s="6"/>
      <c r="CB817" s="7"/>
      <c r="CC817" s="7"/>
      <c r="CD817" s="7"/>
      <c r="CE817" s="7"/>
      <c r="CF817" s="8"/>
      <c r="CG817" s="6"/>
      <c r="CH817" s="7"/>
      <c r="CI817" s="7"/>
      <c r="CJ817" s="7"/>
      <c r="CK817" s="7"/>
      <c r="CL817" s="8"/>
      <c r="CM817" s="6"/>
      <c r="CN817" s="7"/>
      <c r="CO817" s="7"/>
      <c r="CP817" s="7"/>
      <c r="CQ817" s="7"/>
      <c r="CR817" s="8"/>
      <c r="CS817" s="6"/>
      <c r="CT817" s="7"/>
      <c r="CU817" s="7"/>
      <c r="CV817" s="7"/>
      <c r="CW817" s="7"/>
      <c r="CX817" s="8"/>
      <c r="CY817" s="6"/>
      <c r="CZ817" s="7"/>
      <c r="DA817" s="7"/>
      <c r="DB817" s="7"/>
      <c r="DC817" s="7"/>
      <c r="DD817" s="8"/>
      <c r="DE817" s="6"/>
      <c r="DF817" s="7"/>
      <c r="DG817" s="7"/>
      <c r="DH817" s="7"/>
      <c r="DI817" s="7"/>
      <c r="DJ817" s="8"/>
      <c r="DK817" s="6"/>
      <c r="DL817" s="7"/>
      <c r="DM817" s="7"/>
      <c r="DN817" s="7"/>
      <c r="DO817" s="7"/>
      <c r="DP817" s="8"/>
      <c r="DQ817" s="6"/>
      <c r="DR817" s="7"/>
      <c r="DS817" s="7"/>
      <c r="DT817" s="7"/>
      <c r="DU817" s="7"/>
      <c r="DV817" s="8"/>
      <c r="DW817" s="6"/>
      <c r="DX817" s="7"/>
      <c r="DY817" s="7"/>
      <c r="DZ817" s="7"/>
      <c r="EA817" s="7"/>
      <c r="EB817" s="8"/>
      <c r="EC817" s="6"/>
      <c r="ED817" s="7"/>
      <c r="EE817" s="7"/>
      <c r="EF817" s="7"/>
      <c r="EG817" s="7"/>
      <c r="EH817" s="8"/>
      <c r="EI817" s="6"/>
      <c r="EJ817" s="7"/>
      <c r="EK817" s="7"/>
      <c r="EL817" s="7"/>
      <c r="EM817" s="7"/>
      <c r="EN817" s="8"/>
      <c r="EO817" s="6"/>
      <c r="EP817" s="7"/>
      <c r="EQ817" s="7"/>
      <c r="ER817" s="7"/>
      <c r="ES817" s="7"/>
      <c r="ET817" s="8"/>
      <c r="EU817" s="6"/>
      <c r="EV817" s="7"/>
      <c r="EW817" s="7"/>
      <c r="EX817" s="7"/>
      <c r="EY817" s="7"/>
      <c r="EZ817" s="8"/>
      <c r="FA817" s="6"/>
      <c r="FB817" s="7"/>
      <c r="FC817" s="7"/>
      <c r="FD817" s="7"/>
      <c r="FE817" s="7"/>
      <c r="FF817" s="8"/>
      <c r="FG817" s="6"/>
      <c r="FH817" s="7"/>
      <c r="FI817" s="7"/>
      <c r="FJ817" s="7"/>
      <c r="FK817" s="7"/>
      <c r="FL817" s="8"/>
      <c r="FM817" s="6"/>
      <c r="FN817" s="7"/>
      <c r="FO817" s="7"/>
      <c r="FP817" s="7"/>
      <c r="FQ817" s="7"/>
      <c r="FR817" s="8"/>
      <c r="FS817" s="6"/>
      <c r="FT817" s="7"/>
      <c r="FU817" s="7"/>
      <c r="FV817" s="7"/>
      <c r="FW817" s="7"/>
      <c r="FX817" s="8"/>
      <c r="FY817" s="6"/>
      <c r="FZ817" s="7"/>
      <c r="GA817" s="7"/>
      <c r="GB817" s="7"/>
      <c r="GC817" s="7"/>
      <c r="GD817" s="8"/>
      <c r="GE817" s="6"/>
      <c r="GF817" s="7"/>
      <c r="GG817" s="7"/>
      <c r="GH817" s="7"/>
      <c r="GI817" s="7"/>
      <c r="GJ817" s="8"/>
      <c r="GK817" s="6"/>
      <c r="GL817" s="7"/>
      <c r="GM817" s="7"/>
      <c r="GN817" s="7"/>
      <c r="GO817" s="7"/>
      <c r="GP817" s="8"/>
      <c r="GQ817" s="6"/>
      <c r="GR817" s="7"/>
      <c r="GS817" s="7"/>
      <c r="GT817" s="7"/>
      <c r="GU817" s="7"/>
      <c r="GV817" s="8"/>
      <c r="GW817" s="6"/>
      <c r="GX817" s="7"/>
      <c r="GY817" s="7"/>
      <c r="GZ817" s="7"/>
      <c r="HA817" s="7"/>
      <c r="HB817" s="8"/>
      <c r="HC817" s="6"/>
      <c r="HD817" s="7"/>
      <c r="HE817" s="7"/>
      <c r="HF817" s="7"/>
      <c r="HG817" s="7"/>
      <c r="HH817" s="8"/>
      <c r="HI817" s="6"/>
      <c r="HJ817" s="7"/>
      <c r="HK817" s="7"/>
      <c r="HL817" s="7"/>
      <c r="HM817" s="7"/>
      <c r="HN817" s="8"/>
      <c r="HO817" s="6"/>
      <c r="HP817" s="7"/>
      <c r="HQ817" s="7"/>
      <c r="HR817" s="7"/>
      <c r="HS817" s="7"/>
      <c r="HT817" s="8"/>
      <c r="HU817" s="6"/>
      <c r="HV817" s="7"/>
      <c r="HW817" s="7"/>
      <c r="HX817" s="7"/>
      <c r="HY817" s="7"/>
      <c r="HZ817" s="8"/>
      <c r="IA817" s="6"/>
      <c r="IB817" s="7"/>
      <c r="IC817" s="7"/>
      <c r="ID817" s="7"/>
      <c r="IE817" s="7"/>
      <c r="IF817" s="8"/>
      <c r="IG817" s="6"/>
      <c r="IH817" s="7"/>
      <c r="II817" s="7"/>
      <c r="IJ817" s="7"/>
      <c r="IK817" s="7"/>
      <c r="IL817" s="8"/>
      <c r="IM817" s="6"/>
      <c r="IN817" s="7"/>
      <c r="IO817" s="7"/>
      <c r="IP817" s="7"/>
      <c r="IQ817" s="7"/>
      <c r="IR817" s="8"/>
      <c r="IS817" s="6"/>
      <c r="IT817" s="7"/>
      <c r="IU817" s="7"/>
      <c r="IV817" s="7"/>
    </row>
    <row r="818" customFormat="false" ht="12.75" hidden="false" customHeight="false" outlineLevel="0" collapsed="false">
      <c r="A818" s="5" t="n">
        <v>717578</v>
      </c>
      <c r="B818" s="6" t="n">
        <v>36986</v>
      </c>
      <c r="C818" s="7" t="s">
        <v>977</v>
      </c>
      <c r="D818" s="7" t="s">
        <v>959</v>
      </c>
      <c r="E818" s="7" t="s">
        <v>976</v>
      </c>
      <c r="F818" s="8" t="s">
        <v>966</v>
      </c>
      <c r="G818" s="8" t="n">
        <v>1437.5</v>
      </c>
      <c r="H818" s="7"/>
      <c r="I818" s="7"/>
      <c r="J818" s="7"/>
      <c r="K818" s="7"/>
      <c r="L818" s="8"/>
      <c r="M818" s="6"/>
      <c r="N818" s="7"/>
      <c r="O818" s="7"/>
      <c r="P818" s="7"/>
      <c r="Q818" s="7"/>
      <c r="R818" s="8"/>
      <c r="S818" s="6"/>
      <c r="T818" s="7"/>
      <c r="U818" s="7"/>
      <c r="V818" s="7"/>
      <c r="W818" s="7"/>
      <c r="X818" s="8"/>
      <c r="Y818" s="6"/>
      <c r="Z818" s="7"/>
      <c r="AA818" s="7"/>
      <c r="AB818" s="7"/>
      <c r="AC818" s="7"/>
      <c r="AD818" s="8"/>
      <c r="AE818" s="6"/>
      <c r="AF818" s="7"/>
      <c r="AG818" s="7"/>
      <c r="AH818" s="7"/>
      <c r="AI818" s="7"/>
      <c r="AJ818" s="8"/>
      <c r="AK818" s="6"/>
      <c r="AL818" s="7"/>
      <c r="AM818" s="7"/>
      <c r="AN818" s="7"/>
      <c r="AO818" s="7"/>
      <c r="AP818" s="8"/>
      <c r="AQ818" s="6"/>
      <c r="AR818" s="7"/>
      <c r="AS818" s="7"/>
      <c r="AT818" s="7"/>
      <c r="AU818" s="7"/>
      <c r="AV818" s="8"/>
      <c r="AW818" s="6"/>
      <c r="AX818" s="7"/>
      <c r="AY818" s="7"/>
      <c r="AZ818" s="7"/>
      <c r="BA818" s="7"/>
      <c r="BB818" s="8"/>
      <c r="BC818" s="6"/>
      <c r="BD818" s="7"/>
      <c r="BE818" s="7"/>
      <c r="BF818" s="7"/>
      <c r="BG818" s="7"/>
      <c r="BH818" s="8"/>
      <c r="BI818" s="6"/>
      <c r="BJ818" s="7"/>
      <c r="BK818" s="7"/>
      <c r="BL818" s="7"/>
      <c r="BM818" s="7"/>
      <c r="BN818" s="8"/>
      <c r="BO818" s="6"/>
      <c r="BP818" s="7"/>
      <c r="BQ818" s="7"/>
      <c r="BR818" s="7"/>
      <c r="BS818" s="7"/>
      <c r="BT818" s="8"/>
      <c r="BU818" s="6"/>
      <c r="BV818" s="7"/>
      <c r="BW818" s="7"/>
      <c r="BX818" s="7"/>
      <c r="BY818" s="7"/>
      <c r="BZ818" s="8"/>
      <c r="CA818" s="6"/>
      <c r="CB818" s="7"/>
      <c r="CC818" s="7"/>
      <c r="CD818" s="7"/>
      <c r="CE818" s="7"/>
      <c r="CF818" s="8"/>
      <c r="CG818" s="6"/>
      <c r="CH818" s="7"/>
      <c r="CI818" s="7"/>
      <c r="CJ818" s="7"/>
      <c r="CK818" s="7"/>
      <c r="CL818" s="8"/>
      <c r="CM818" s="6"/>
      <c r="CN818" s="7"/>
      <c r="CO818" s="7"/>
      <c r="CP818" s="7"/>
      <c r="CQ818" s="7"/>
      <c r="CR818" s="8"/>
      <c r="CS818" s="6"/>
      <c r="CT818" s="7"/>
      <c r="CU818" s="7"/>
      <c r="CV818" s="7"/>
      <c r="CW818" s="7"/>
      <c r="CX818" s="8"/>
      <c r="CY818" s="6"/>
      <c r="CZ818" s="7"/>
      <c r="DA818" s="7"/>
      <c r="DB818" s="7"/>
      <c r="DC818" s="7"/>
      <c r="DD818" s="8"/>
      <c r="DE818" s="6"/>
      <c r="DF818" s="7"/>
      <c r="DG818" s="7"/>
      <c r="DH818" s="7"/>
      <c r="DI818" s="7"/>
      <c r="DJ818" s="8"/>
      <c r="DK818" s="6"/>
      <c r="DL818" s="7"/>
      <c r="DM818" s="7"/>
      <c r="DN818" s="7"/>
      <c r="DO818" s="7"/>
      <c r="DP818" s="8"/>
      <c r="DQ818" s="6"/>
      <c r="DR818" s="7"/>
      <c r="DS818" s="7"/>
      <c r="DT818" s="7"/>
      <c r="DU818" s="7"/>
      <c r="DV818" s="8"/>
      <c r="DW818" s="6"/>
      <c r="DX818" s="7"/>
      <c r="DY818" s="7"/>
      <c r="DZ818" s="7"/>
      <c r="EA818" s="7"/>
      <c r="EB818" s="8"/>
      <c r="EC818" s="6"/>
      <c r="ED818" s="7"/>
      <c r="EE818" s="7"/>
      <c r="EF818" s="7"/>
      <c r="EG818" s="7"/>
      <c r="EH818" s="8"/>
      <c r="EI818" s="6"/>
      <c r="EJ818" s="7"/>
      <c r="EK818" s="7"/>
      <c r="EL818" s="7"/>
      <c r="EM818" s="7"/>
      <c r="EN818" s="8"/>
      <c r="EO818" s="6"/>
      <c r="EP818" s="7"/>
      <c r="EQ818" s="7"/>
      <c r="ER818" s="7"/>
      <c r="ES818" s="7"/>
      <c r="ET818" s="8"/>
      <c r="EU818" s="6"/>
      <c r="EV818" s="7"/>
      <c r="EW818" s="7"/>
      <c r="EX818" s="7"/>
      <c r="EY818" s="7"/>
      <c r="EZ818" s="8"/>
      <c r="FA818" s="6"/>
      <c r="FB818" s="7"/>
      <c r="FC818" s="7"/>
      <c r="FD818" s="7"/>
      <c r="FE818" s="7"/>
      <c r="FF818" s="8"/>
      <c r="FG818" s="6"/>
      <c r="FH818" s="7"/>
      <c r="FI818" s="7"/>
      <c r="FJ818" s="7"/>
      <c r="FK818" s="7"/>
      <c r="FL818" s="8"/>
      <c r="FM818" s="6"/>
      <c r="FN818" s="7"/>
      <c r="FO818" s="7"/>
      <c r="FP818" s="7"/>
      <c r="FQ818" s="7"/>
      <c r="FR818" s="8"/>
      <c r="FS818" s="6"/>
      <c r="FT818" s="7"/>
      <c r="FU818" s="7"/>
      <c r="FV818" s="7"/>
      <c r="FW818" s="7"/>
      <c r="FX818" s="8"/>
      <c r="FY818" s="6"/>
      <c r="FZ818" s="7"/>
      <c r="GA818" s="7"/>
      <c r="GB818" s="7"/>
      <c r="GC818" s="7"/>
      <c r="GD818" s="8"/>
      <c r="GE818" s="6"/>
      <c r="GF818" s="7"/>
      <c r="GG818" s="7"/>
      <c r="GH818" s="7"/>
      <c r="GI818" s="7"/>
      <c r="GJ818" s="8"/>
      <c r="GK818" s="6"/>
      <c r="GL818" s="7"/>
      <c r="GM818" s="7"/>
      <c r="GN818" s="7"/>
      <c r="GO818" s="7"/>
      <c r="GP818" s="8"/>
      <c r="GQ818" s="6"/>
      <c r="GR818" s="7"/>
      <c r="GS818" s="7"/>
      <c r="GT818" s="7"/>
      <c r="GU818" s="7"/>
      <c r="GV818" s="8"/>
      <c r="GW818" s="6"/>
      <c r="GX818" s="7"/>
      <c r="GY818" s="7"/>
      <c r="GZ818" s="7"/>
      <c r="HA818" s="7"/>
      <c r="HB818" s="8"/>
      <c r="HC818" s="6"/>
      <c r="HD818" s="7"/>
      <c r="HE818" s="7"/>
      <c r="HF818" s="7"/>
      <c r="HG818" s="7"/>
      <c r="HH818" s="8"/>
      <c r="HI818" s="6"/>
      <c r="HJ818" s="7"/>
      <c r="HK818" s="7"/>
      <c r="HL818" s="7"/>
      <c r="HM818" s="7"/>
      <c r="HN818" s="8"/>
      <c r="HO818" s="6"/>
      <c r="HP818" s="7"/>
      <c r="HQ818" s="7"/>
      <c r="HR818" s="7"/>
      <c r="HS818" s="7"/>
      <c r="HT818" s="8"/>
      <c r="HU818" s="6"/>
      <c r="HV818" s="7"/>
      <c r="HW818" s="7"/>
      <c r="HX818" s="7"/>
      <c r="HY818" s="7"/>
      <c r="HZ818" s="8"/>
      <c r="IA818" s="6"/>
      <c r="IB818" s="7"/>
      <c r="IC818" s="7"/>
      <c r="ID818" s="7"/>
      <c r="IE818" s="7"/>
      <c r="IF818" s="8"/>
      <c r="IG818" s="6"/>
      <c r="IH818" s="7"/>
      <c r="II818" s="7"/>
      <c r="IJ818" s="7"/>
      <c r="IK818" s="7"/>
      <c r="IL818" s="8"/>
      <c r="IM818" s="6"/>
      <c r="IN818" s="7"/>
      <c r="IO818" s="7"/>
      <c r="IP818" s="7"/>
      <c r="IQ818" s="7"/>
      <c r="IR818" s="8"/>
      <c r="IS818" s="6"/>
      <c r="IT818" s="7"/>
      <c r="IU818" s="7"/>
      <c r="IV818" s="7"/>
    </row>
    <row r="819" customFormat="false" ht="12.75" hidden="false" customHeight="false" outlineLevel="0" collapsed="false">
      <c r="A819" s="5" t="n">
        <v>720260</v>
      </c>
      <c r="B819" s="6" t="n">
        <v>36987</v>
      </c>
      <c r="C819" s="7" t="s">
        <v>978</v>
      </c>
      <c r="D819" s="7" t="s">
        <v>959</v>
      </c>
      <c r="E819" s="7" t="s">
        <v>976</v>
      </c>
      <c r="F819" s="8" t="s">
        <v>979</v>
      </c>
      <c r="G819" s="8" t="n">
        <v>2400</v>
      </c>
      <c r="H819" s="7"/>
      <c r="I819" s="7"/>
      <c r="J819" s="7"/>
      <c r="K819" s="7"/>
      <c r="L819" s="8"/>
      <c r="M819" s="6"/>
      <c r="N819" s="7"/>
      <c r="O819" s="7"/>
      <c r="P819" s="7"/>
      <c r="Q819" s="7"/>
      <c r="R819" s="8"/>
      <c r="S819" s="6"/>
      <c r="T819" s="7"/>
      <c r="U819" s="7"/>
      <c r="V819" s="7"/>
      <c r="W819" s="7"/>
      <c r="X819" s="8"/>
      <c r="Y819" s="6"/>
      <c r="Z819" s="7"/>
      <c r="AA819" s="7"/>
      <c r="AB819" s="7"/>
      <c r="AC819" s="7"/>
      <c r="AD819" s="8"/>
      <c r="AE819" s="6"/>
      <c r="AF819" s="7"/>
      <c r="AG819" s="7"/>
      <c r="AH819" s="7"/>
      <c r="AI819" s="7"/>
      <c r="AJ819" s="8"/>
      <c r="AK819" s="6"/>
      <c r="AL819" s="7"/>
      <c r="AM819" s="7"/>
      <c r="AN819" s="7"/>
      <c r="AO819" s="7"/>
      <c r="AP819" s="8"/>
      <c r="AQ819" s="6"/>
      <c r="AR819" s="7"/>
      <c r="AS819" s="7"/>
      <c r="AT819" s="7"/>
      <c r="AU819" s="7"/>
      <c r="AV819" s="8"/>
      <c r="AW819" s="6"/>
      <c r="AX819" s="7"/>
      <c r="AY819" s="7"/>
      <c r="AZ819" s="7"/>
      <c r="BA819" s="7"/>
      <c r="BB819" s="8"/>
      <c r="BC819" s="6"/>
      <c r="BD819" s="7"/>
      <c r="BE819" s="7"/>
      <c r="BF819" s="7"/>
      <c r="BG819" s="7"/>
      <c r="BH819" s="8"/>
      <c r="BI819" s="6"/>
      <c r="BJ819" s="7"/>
      <c r="BK819" s="7"/>
      <c r="BL819" s="7"/>
      <c r="BM819" s="7"/>
      <c r="BN819" s="8"/>
      <c r="BO819" s="6"/>
      <c r="BP819" s="7"/>
      <c r="BQ819" s="7"/>
      <c r="BR819" s="7"/>
      <c r="BS819" s="7"/>
      <c r="BT819" s="8"/>
      <c r="BU819" s="6"/>
      <c r="BV819" s="7"/>
      <c r="BW819" s="7"/>
      <c r="BX819" s="7"/>
      <c r="BY819" s="7"/>
      <c r="BZ819" s="8"/>
      <c r="CA819" s="6"/>
      <c r="CB819" s="7"/>
      <c r="CC819" s="7"/>
      <c r="CD819" s="7"/>
      <c r="CE819" s="7"/>
      <c r="CF819" s="8"/>
      <c r="CG819" s="6"/>
      <c r="CH819" s="7"/>
      <c r="CI819" s="7"/>
      <c r="CJ819" s="7"/>
      <c r="CK819" s="7"/>
      <c r="CL819" s="8"/>
      <c r="CM819" s="6"/>
      <c r="CN819" s="7"/>
      <c r="CO819" s="7"/>
      <c r="CP819" s="7"/>
      <c r="CQ819" s="7"/>
      <c r="CR819" s="8"/>
      <c r="CS819" s="6"/>
      <c r="CT819" s="7"/>
      <c r="CU819" s="7"/>
      <c r="CV819" s="7"/>
      <c r="CW819" s="7"/>
      <c r="CX819" s="8"/>
      <c r="CY819" s="6"/>
      <c r="CZ819" s="7"/>
      <c r="DA819" s="7"/>
      <c r="DB819" s="7"/>
      <c r="DC819" s="7"/>
      <c r="DD819" s="8"/>
      <c r="DE819" s="6"/>
      <c r="DF819" s="7"/>
      <c r="DG819" s="7"/>
      <c r="DH819" s="7"/>
      <c r="DI819" s="7"/>
      <c r="DJ819" s="8"/>
      <c r="DK819" s="6"/>
      <c r="DL819" s="7"/>
      <c r="DM819" s="7"/>
      <c r="DN819" s="7"/>
      <c r="DO819" s="7"/>
      <c r="DP819" s="8"/>
      <c r="DQ819" s="6"/>
      <c r="DR819" s="7"/>
      <c r="DS819" s="7"/>
      <c r="DT819" s="7"/>
      <c r="DU819" s="7"/>
      <c r="DV819" s="8"/>
      <c r="DW819" s="6"/>
      <c r="DX819" s="7"/>
      <c r="DY819" s="7"/>
      <c r="DZ819" s="7"/>
      <c r="EA819" s="7"/>
      <c r="EB819" s="8"/>
      <c r="EC819" s="6"/>
      <c r="ED819" s="7"/>
      <c r="EE819" s="7"/>
      <c r="EF819" s="7"/>
      <c r="EG819" s="7"/>
      <c r="EH819" s="8"/>
      <c r="EI819" s="6"/>
      <c r="EJ819" s="7"/>
      <c r="EK819" s="7"/>
      <c r="EL819" s="7"/>
      <c r="EM819" s="7"/>
      <c r="EN819" s="8"/>
      <c r="EO819" s="6"/>
      <c r="EP819" s="7"/>
      <c r="EQ819" s="7"/>
      <c r="ER819" s="7"/>
      <c r="ES819" s="7"/>
      <c r="ET819" s="8"/>
      <c r="EU819" s="6"/>
      <c r="EV819" s="7"/>
      <c r="EW819" s="7"/>
      <c r="EX819" s="7"/>
      <c r="EY819" s="7"/>
      <c r="EZ819" s="8"/>
      <c r="FA819" s="6"/>
      <c r="FB819" s="7"/>
      <c r="FC819" s="7"/>
      <c r="FD819" s="7"/>
      <c r="FE819" s="7"/>
      <c r="FF819" s="8"/>
      <c r="FG819" s="6"/>
      <c r="FH819" s="7"/>
      <c r="FI819" s="7"/>
      <c r="FJ819" s="7"/>
      <c r="FK819" s="7"/>
      <c r="FL819" s="8"/>
      <c r="FM819" s="6"/>
      <c r="FN819" s="7"/>
      <c r="FO819" s="7"/>
      <c r="FP819" s="7"/>
      <c r="FQ819" s="7"/>
      <c r="FR819" s="8"/>
      <c r="FS819" s="6"/>
      <c r="FT819" s="7"/>
      <c r="FU819" s="7"/>
      <c r="FV819" s="7"/>
      <c r="FW819" s="7"/>
      <c r="FX819" s="8"/>
      <c r="FY819" s="6"/>
      <c r="FZ819" s="7"/>
      <c r="GA819" s="7"/>
      <c r="GB819" s="7"/>
      <c r="GC819" s="7"/>
      <c r="GD819" s="8"/>
      <c r="GE819" s="6"/>
      <c r="GF819" s="7"/>
      <c r="GG819" s="7"/>
      <c r="GH819" s="7"/>
      <c r="GI819" s="7"/>
      <c r="GJ819" s="8"/>
      <c r="GK819" s="6"/>
      <c r="GL819" s="7"/>
      <c r="GM819" s="7"/>
      <c r="GN819" s="7"/>
      <c r="GO819" s="7"/>
      <c r="GP819" s="8"/>
      <c r="GQ819" s="6"/>
      <c r="GR819" s="7"/>
      <c r="GS819" s="7"/>
      <c r="GT819" s="7"/>
      <c r="GU819" s="7"/>
      <c r="GV819" s="8"/>
      <c r="GW819" s="6"/>
      <c r="GX819" s="7"/>
      <c r="GY819" s="7"/>
      <c r="GZ819" s="7"/>
      <c r="HA819" s="7"/>
      <c r="HB819" s="8"/>
      <c r="HC819" s="6"/>
      <c r="HD819" s="7"/>
      <c r="HE819" s="7"/>
      <c r="HF819" s="7"/>
      <c r="HG819" s="7"/>
      <c r="HH819" s="8"/>
      <c r="HI819" s="6"/>
      <c r="HJ819" s="7"/>
      <c r="HK819" s="7"/>
      <c r="HL819" s="7"/>
      <c r="HM819" s="7"/>
      <c r="HN819" s="8"/>
      <c r="HO819" s="6"/>
      <c r="HP819" s="7"/>
      <c r="HQ819" s="7"/>
      <c r="HR819" s="7"/>
      <c r="HS819" s="7"/>
      <c r="HT819" s="8"/>
      <c r="HU819" s="6"/>
      <c r="HV819" s="7"/>
      <c r="HW819" s="7"/>
      <c r="HX819" s="7"/>
      <c r="HY819" s="7"/>
      <c r="HZ819" s="8"/>
      <c r="IA819" s="6"/>
      <c r="IB819" s="7"/>
      <c r="IC819" s="7"/>
      <c r="ID819" s="7"/>
      <c r="IE819" s="7"/>
      <c r="IF819" s="8"/>
      <c r="IG819" s="6"/>
      <c r="IH819" s="7"/>
      <c r="II819" s="7"/>
      <c r="IJ819" s="7"/>
      <c r="IK819" s="7"/>
      <c r="IL819" s="8"/>
      <c r="IM819" s="6"/>
      <c r="IN819" s="7"/>
      <c r="IO819" s="7"/>
      <c r="IP819" s="7"/>
      <c r="IQ819" s="7"/>
      <c r="IR819" s="8"/>
      <c r="IS819" s="6"/>
      <c r="IT819" s="7"/>
      <c r="IU819" s="7"/>
      <c r="IV819" s="7"/>
    </row>
    <row r="820" customFormat="false" ht="12.75" hidden="false" customHeight="false" outlineLevel="0" collapsed="false">
      <c r="A820" s="5" t="n">
        <v>721689</v>
      </c>
      <c r="B820" s="6" t="n">
        <v>36990</v>
      </c>
      <c r="C820" s="7" t="s">
        <v>978</v>
      </c>
      <c r="D820" s="7" t="s">
        <v>959</v>
      </c>
      <c r="E820" s="7" t="s">
        <v>976</v>
      </c>
      <c r="F820" s="8" t="s">
        <v>979</v>
      </c>
      <c r="G820" s="8" t="n">
        <v>1255</v>
      </c>
      <c r="H820" s="7"/>
      <c r="I820" s="7"/>
      <c r="J820" s="7"/>
      <c r="K820" s="7"/>
      <c r="L820" s="8"/>
      <c r="M820" s="6"/>
      <c r="N820" s="7"/>
      <c r="O820" s="7"/>
      <c r="P820" s="7"/>
      <c r="Q820" s="7"/>
      <c r="R820" s="8"/>
      <c r="S820" s="6"/>
      <c r="T820" s="7"/>
      <c r="U820" s="7"/>
      <c r="V820" s="7"/>
      <c r="W820" s="7"/>
      <c r="X820" s="8"/>
      <c r="Y820" s="6"/>
      <c r="Z820" s="7"/>
      <c r="AA820" s="7"/>
      <c r="AB820" s="7"/>
      <c r="AC820" s="7"/>
      <c r="AD820" s="8"/>
      <c r="AE820" s="6"/>
      <c r="AF820" s="7"/>
      <c r="AG820" s="7"/>
      <c r="AH820" s="7"/>
      <c r="AI820" s="7"/>
      <c r="AJ820" s="8"/>
      <c r="AK820" s="6"/>
      <c r="AL820" s="7"/>
      <c r="AM820" s="7"/>
      <c r="AN820" s="7"/>
      <c r="AO820" s="7"/>
      <c r="AP820" s="8"/>
      <c r="AQ820" s="6"/>
      <c r="AR820" s="7"/>
      <c r="AS820" s="7"/>
      <c r="AT820" s="7"/>
      <c r="AU820" s="7"/>
      <c r="AV820" s="8"/>
      <c r="AW820" s="6"/>
      <c r="AX820" s="7"/>
      <c r="AY820" s="7"/>
      <c r="AZ820" s="7"/>
      <c r="BA820" s="7"/>
      <c r="BB820" s="8"/>
      <c r="BC820" s="6"/>
      <c r="BD820" s="7"/>
      <c r="BE820" s="7"/>
      <c r="BF820" s="7"/>
      <c r="BG820" s="7"/>
      <c r="BH820" s="8"/>
      <c r="BI820" s="6"/>
      <c r="BJ820" s="7"/>
      <c r="BK820" s="7"/>
      <c r="BL820" s="7"/>
      <c r="BM820" s="7"/>
      <c r="BN820" s="8"/>
      <c r="BO820" s="6"/>
      <c r="BP820" s="7"/>
      <c r="BQ820" s="7"/>
      <c r="BR820" s="7"/>
      <c r="BS820" s="7"/>
      <c r="BT820" s="8"/>
      <c r="BU820" s="6"/>
      <c r="BV820" s="7"/>
      <c r="BW820" s="7"/>
      <c r="BX820" s="7"/>
      <c r="BY820" s="7"/>
      <c r="BZ820" s="8"/>
      <c r="CA820" s="6"/>
      <c r="CB820" s="7"/>
      <c r="CC820" s="7"/>
      <c r="CD820" s="7"/>
      <c r="CE820" s="7"/>
      <c r="CF820" s="8"/>
      <c r="CG820" s="6"/>
      <c r="CH820" s="7"/>
      <c r="CI820" s="7"/>
      <c r="CJ820" s="7"/>
      <c r="CK820" s="7"/>
      <c r="CL820" s="8"/>
      <c r="CM820" s="6"/>
      <c r="CN820" s="7"/>
      <c r="CO820" s="7"/>
      <c r="CP820" s="7"/>
      <c r="CQ820" s="7"/>
      <c r="CR820" s="8"/>
      <c r="CS820" s="6"/>
      <c r="CT820" s="7"/>
      <c r="CU820" s="7"/>
      <c r="CV820" s="7"/>
      <c r="CW820" s="7"/>
      <c r="CX820" s="8"/>
      <c r="CY820" s="6"/>
      <c r="CZ820" s="7"/>
      <c r="DA820" s="7"/>
      <c r="DB820" s="7"/>
      <c r="DC820" s="7"/>
      <c r="DD820" s="8"/>
      <c r="DE820" s="6"/>
      <c r="DF820" s="7"/>
      <c r="DG820" s="7"/>
      <c r="DH820" s="7"/>
      <c r="DI820" s="7"/>
      <c r="DJ820" s="8"/>
      <c r="DK820" s="6"/>
      <c r="DL820" s="7"/>
      <c r="DM820" s="7"/>
      <c r="DN820" s="7"/>
      <c r="DO820" s="7"/>
      <c r="DP820" s="8"/>
      <c r="DQ820" s="6"/>
      <c r="DR820" s="7"/>
      <c r="DS820" s="7"/>
      <c r="DT820" s="7"/>
      <c r="DU820" s="7"/>
      <c r="DV820" s="8"/>
      <c r="DW820" s="6"/>
      <c r="DX820" s="7"/>
      <c r="DY820" s="7"/>
      <c r="DZ820" s="7"/>
      <c r="EA820" s="7"/>
      <c r="EB820" s="8"/>
      <c r="EC820" s="6"/>
      <c r="ED820" s="7"/>
      <c r="EE820" s="7"/>
      <c r="EF820" s="7"/>
      <c r="EG820" s="7"/>
      <c r="EH820" s="8"/>
      <c r="EI820" s="6"/>
      <c r="EJ820" s="7"/>
      <c r="EK820" s="7"/>
      <c r="EL820" s="7"/>
      <c r="EM820" s="7"/>
      <c r="EN820" s="8"/>
      <c r="EO820" s="6"/>
      <c r="EP820" s="7"/>
      <c r="EQ820" s="7"/>
      <c r="ER820" s="7"/>
      <c r="ES820" s="7"/>
      <c r="ET820" s="8"/>
      <c r="EU820" s="6"/>
      <c r="EV820" s="7"/>
      <c r="EW820" s="7"/>
      <c r="EX820" s="7"/>
      <c r="EY820" s="7"/>
      <c r="EZ820" s="8"/>
      <c r="FA820" s="6"/>
      <c r="FB820" s="7"/>
      <c r="FC820" s="7"/>
      <c r="FD820" s="7"/>
      <c r="FE820" s="7"/>
      <c r="FF820" s="8"/>
      <c r="FG820" s="6"/>
      <c r="FH820" s="7"/>
      <c r="FI820" s="7"/>
      <c r="FJ820" s="7"/>
      <c r="FK820" s="7"/>
      <c r="FL820" s="8"/>
      <c r="FM820" s="6"/>
      <c r="FN820" s="7"/>
      <c r="FO820" s="7"/>
      <c r="FP820" s="7"/>
      <c r="FQ820" s="7"/>
      <c r="FR820" s="8"/>
      <c r="FS820" s="6"/>
      <c r="FT820" s="7"/>
      <c r="FU820" s="7"/>
      <c r="FV820" s="7"/>
      <c r="FW820" s="7"/>
      <c r="FX820" s="8"/>
      <c r="FY820" s="6"/>
      <c r="FZ820" s="7"/>
      <c r="GA820" s="7"/>
      <c r="GB820" s="7"/>
      <c r="GC820" s="7"/>
      <c r="GD820" s="8"/>
      <c r="GE820" s="6"/>
      <c r="GF820" s="7"/>
      <c r="GG820" s="7"/>
      <c r="GH820" s="7"/>
      <c r="GI820" s="7"/>
      <c r="GJ820" s="8"/>
      <c r="GK820" s="6"/>
      <c r="GL820" s="7"/>
      <c r="GM820" s="7"/>
      <c r="GN820" s="7"/>
      <c r="GO820" s="7"/>
      <c r="GP820" s="8"/>
      <c r="GQ820" s="6"/>
      <c r="GR820" s="7"/>
      <c r="GS820" s="7"/>
      <c r="GT820" s="7"/>
      <c r="GU820" s="7"/>
      <c r="GV820" s="8"/>
      <c r="GW820" s="6"/>
      <c r="GX820" s="7"/>
      <c r="GY820" s="7"/>
      <c r="GZ820" s="7"/>
      <c r="HA820" s="7"/>
      <c r="HB820" s="8"/>
      <c r="HC820" s="6"/>
      <c r="HD820" s="7"/>
      <c r="HE820" s="7"/>
      <c r="HF820" s="7"/>
      <c r="HG820" s="7"/>
      <c r="HH820" s="8"/>
      <c r="HI820" s="6"/>
      <c r="HJ820" s="7"/>
      <c r="HK820" s="7"/>
      <c r="HL820" s="7"/>
      <c r="HM820" s="7"/>
      <c r="HN820" s="8"/>
      <c r="HO820" s="6"/>
      <c r="HP820" s="7"/>
      <c r="HQ820" s="7"/>
      <c r="HR820" s="7"/>
      <c r="HS820" s="7"/>
      <c r="HT820" s="8"/>
      <c r="HU820" s="6"/>
      <c r="HV820" s="7"/>
      <c r="HW820" s="7"/>
      <c r="HX820" s="7"/>
      <c r="HY820" s="7"/>
      <c r="HZ820" s="8"/>
      <c r="IA820" s="6"/>
      <c r="IB820" s="7"/>
      <c r="IC820" s="7"/>
      <c r="ID820" s="7"/>
      <c r="IE820" s="7"/>
      <c r="IF820" s="8"/>
      <c r="IG820" s="6"/>
      <c r="IH820" s="7"/>
      <c r="II820" s="7"/>
      <c r="IJ820" s="7"/>
      <c r="IK820" s="7"/>
      <c r="IL820" s="8"/>
      <c r="IM820" s="6"/>
      <c r="IN820" s="7"/>
      <c r="IO820" s="7"/>
      <c r="IP820" s="7"/>
      <c r="IQ820" s="7"/>
      <c r="IR820" s="8"/>
      <c r="IS820" s="6"/>
      <c r="IT820" s="7"/>
      <c r="IU820" s="7"/>
      <c r="IV820" s="7"/>
    </row>
    <row r="821" customFormat="false" ht="12.75" hidden="false" customHeight="false" outlineLevel="0" collapsed="false">
      <c r="A821" s="5" t="n">
        <v>725379</v>
      </c>
      <c r="B821" s="6" t="n">
        <v>36991</v>
      </c>
      <c r="C821" s="7" t="s">
        <v>980</v>
      </c>
      <c r="D821" s="7" t="s">
        <v>959</v>
      </c>
      <c r="E821" s="7" t="s">
        <v>976</v>
      </c>
      <c r="F821" s="8" t="s">
        <v>981</v>
      </c>
      <c r="G821" s="8" t="n">
        <v>15500</v>
      </c>
      <c r="H821" s="7"/>
      <c r="I821" s="7"/>
      <c r="J821" s="7"/>
      <c r="K821" s="7"/>
      <c r="L821" s="8"/>
      <c r="M821" s="6"/>
      <c r="N821" s="7"/>
      <c r="O821" s="7"/>
      <c r="P821" s="7"/>
      <c r="Q821" s="7"/>
      <c r="R821" s="8"/>
      <c r="S821" s="6"/>
      <c r="T821" s="7"/>
      <c r="U821" s="7"/>
      <c r="V821" s="7"/>
      <c r="W821" s="7"/>
      <c r="X821" s="8"/>
      <c r="Y821" s="6"/>
      <c r="Z821" s="7"/>
      <c r="AA821" s="7"/>
      <c r="AB821" s="7"/>
      <c r="AC821" s="7"/>
      <c r="AD821" s="8"/>
      <c r="AE821" s="6"/>
      <c r="AF821" s="7"/>
      <c r="AG821" s="7"/>
      <c r="AH821" s="7"/>
      <c r="AI821" s="7"/>
      <c r="AJ821" s="8"/>
      <c r="AK821" s="6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8"/>
      <c r="AW821" s="6"/>
      <c r="AX821" s="7"/>
      <c r="AY821" s="7"/>
      <c r="AZ821" s="7"/>
      <c r="BA821" s="7"/>
      <c r="BB821" s="8"/>
      <c r="BC821" s="6"/>
      <c r="BD821" s="7"/>
      <c r="BE821" s="7"/>
      <c r="BF821" s="7"/>
      <c r="BG821" s="7"/>
      <c r="BH821" s="8"/>
      <c r="BI821" s="6"/>
      <c r="BJ821" s="7"/>
      <c r="BK821" s="7"/>
      <c r="BL821" s="7"/>
      <c r="BM821" s="7"/>
      <c r="BN821" s="8"/>
      <c r="BO821" s="6"/>
      <c r="BP821" s="7"/>
      <c r="BQ821" s="7"/>
      <c r="BR821" s="7"/>
      <c r="BS821" s="7"/>
      <c r="BT821" s="8"/>
      <c r="BU821" s="6"/>
      <c r="BV821" s="7"/>
      <c r="BW821" s="7"/>
      <c r="BX821" s="7"/>
      <c r="BY821" s="7"/>
      <c r="BZ821" s="8"/>
      <c r="CA821" s="6"/>
      <c r="CB821" s="7"/>
      <c r="CC821" s="7"/>
      <c r="CD821" s="7"/>
      <c r="CE821" s="7"/>
      <c r="CF821" s="8"/>
      <c r="CG821" s="6"/>
      <c r="CH821" s="7"/>
      <c r="CI821" s="7"/>
      <c r="CJ821" s="7"/>
      <c r="CK821" s="7"/>
      <c r="CL821" s="8"/>
      <c r="CM821" s="6"/>
      <c r="CN821" s="7"/>
      <c r="CO821" s="7"/>
      <c r="CP821" s="7"/>
      <c r="CQ821" s="7"/>
      <c r="CR821" s="8"/>
      <c r="CS821" s="6"/>
      <c r="CT821" s="7"/>
      <c r="CU821" s="7"/>
      <c r="CV821" s="7"/>
      <c r="CW821" s="7"/>
      <c r="CX821" s="8"/>
      <c r="CY821" s="6"/>
      <c r="CZ821" s="7"/>
      <c r="DA821" s="7"/>
      <c r="DB821" s="7"/>
      <c r="DC821" s="7"/>
      <c r="DD821" s="8"/>
      <c r="DE821" s="6"/>
      <c r="DF821" s="7"/>
      <c r="DG821" s="7"/>
      <c r="DH821" s="7"/>
      <c r="DI821" s="7"/>
      <c r="DJ821" s="8"/>
      <c r="DK821" s="6"/>
      <c r="DL821" s="7"/>
      <c r="DM821" s="7"/>
      <c r="DN821" s="7"/>
      <c r="DO821" s="7"/>
      <c r="DP821" s="8"/>
      <c r="DQ821" s="6"/>
      <c r="DR821" s="7"/>
      <c r="DS821" s="7"/>
      <c r="DT821" s="7"/>
      <c r="DU821" s="7"/>
      <c r="DV821" s="8"/>
      <c r="DW821" s="6"/>
      <c r="DX821" s="7"/>
      <c r="DY821" s="7"/>
      <c r="DZ821" s="7"/>
      <c r="EA821" s="7"/>
      <c r="EB821" s="8"/>
      <c r="EC821" s="6"/>
      <c r="ED821" s="7"/>
      <c r="EE821" s="7"/>
      <c r="EF821" s="7"/>
      <c r="EG821" s="7"/>
      <c r="EH821" s="8"/>
      <c r="EI821" s="6"/>
      <c r="EJ821" s="7"/>
      <c r="EK821" s="7"/>
      <c r="EL821" s="7"/>
      <c r="EM821" s="7"/>
      <c r="EN821" s="8"/>
      <c r="EO821" s="6"/>
      <c r="EP821" s="7"/>
      <c r="EQ821" s="7"/>
      <c r="ER821" s="7"/>
      <c r="ES821" s="7"/>
      <c r="ET821" s="8"/>
      <c r="EU821" s="6"/>
      <c r="EV821" s="7"/>
      <c r="EW821" s="7"/>
      <c r="EX821" s="7"/>
      <c r="EY821" s="7"/>
      <c r="EZ821" s="8"/>
      <c r="FA821" s="6"/>
      <c r="FB821" s="7"/>
      <c r="FC821" s="7"/>
      <c r="FD821" s="7"/>
      <c r="FE821" s="7"/>
      <c r="FF821" s="8"/>
      <c r="FG821" s="6"/>
      <c r="FH821" s="7"/>
      <c r="FI821" s="7"/>
      <c r="FJ821" s="7"/>
      <c r="FK821" s="7"/>
      <c r="FL821" s="8"/>
      <c r="FM821" s="6"/>
      <c r="FN821" s="7"/>
      <c r="FO821" s="7"/>
      <c r="FP821" s="7"/>
      <c r="FQ821" s="7"/>
      <c r="FR821" s="8"/>
      <c r="FS821" s="6"/>
      <c r="FT821" s="7"/>
      <c r="FU821" s="7"/>
      <c r="FV821" s="7"/>
      <c r="FW821" s="7"/>
      <c r="FX821" s="8"/>
      <c r="FY821" s="6"/>
      <c r="FZ821" s="7"/>
      <c r="GA821" s="7"/>
      <c r="GB821" s="7"/>
      <c r="GC821" s="7"/>
      <c r="GD821" s="8"/>
      <c r="GE821" s="6"/>
      <c r="GF821" s="7"/>
      <c r="GG821" s="7"/>
      <c r="GH821" s="7"/>
      <c r="GI821" s="7"/>
      <c r="GJ821" s="8"/>
      <c r="GK821" s="6"/>
      <c r="GL821" s="7"/>
      <c r="GM821" s="7"/>
      <c r="GN821" s="7"/>
      <c r="GO821" s="7"/>
      <c r="GP821" s="8"/>
      <c r="GQ821" s="6"/>
      <c r="GR821" s="7"/>
      <c r="GS821" s="7"/>
      <c r="GT821" s="7"/>
      <c r="GU821" s="7"/>
      <c r="GV821" s="8"/>
      <c r="GW821" s="6"/>
      <c r="GX821" s="7"/>
      <c r="GY821" s="7"/>
      <c r="GZ821" s="7"/>
      <c r="HA821" s="7"/>
      <c r="HB821" s="8"/>
      <c r="HC821" s="6"/>
      <c r="HD821" s="7"/>
      <c r="HE821" s="7"/>
      <c r="HF821" s="7"/>
      <c r="HG821" s="7"/>
      <c r="HH821" s="8"/>
      <c r="HI821" s="6"/>
      <c r="HJ821" s="7"/>
      <c r="HK821" s="7"/>
      <c r="HL821" s="7"/>
      <c r="HM821" s="7"/>
      <c r="HN821" s="8"/>
      <c r="HO821" s="6"/>
      <c r="HP821" s="7"/>
      <c r="HQ821" s="7"/>
      <c r="HR821" s="7"/>
      <c r="HS821" s="7"/>
      <c r="HT821" s="8"/>
      <c r="HU821" s="6"/>
      <c r="HV821" s="7"/>
      <c r="HW821" s="7"/>
      <c r="HX821" s="7"/>
      <c r="HY821" s="7"/>
      <c r="HZ821" s="8"/>
      <c r="IA821" s="6"/>
      <c r="IB821" s="7"/>
      <c r="IC821" s="7"/>
      <c r="ID821" s="7"/>
      <c r="IE821" s="7"/>
      <c r="IF821" s="8"/>
      <c r="IG821" s="6"/>
      <c r="IH821" s="7"/>
      <c r="II821" s="7"/>
      <c r="IJ821" s="7"/>
      <c r="IK821" s="7"/>
      <c r="IL821" s="8"/>
      <c r="IM821" s="6"/>
      <c r="IN821" s="7"/>
      <c r="IO821" s="7"/>
      <c r="IP821" s="7"/>
      <c r="IQ821" s="7"/>
      <c r="IR821" s="8"/>
      <c r="IS821" s="6"/>
      <c r="IT821" s="7"/>
      <c r="IU821" s="7"/>
      <c r="IV821" s="7"/>
    </row>
    <row r="822" customFormat="false" ht="12.75" hidden="false" customHeight="false" outlineLevel="0" collapsed="false">
      <c r="A822" s="5" t="s">
        <v>982</v>
      </c>
      <c r="B822" s="6" t="n">
        <v>36997</v>
      </c>
      <c r="C822" s="7" t="s">
        <v>983</v>
      </c>
      <c r="D822" s="7" t="s">
        <v>959</v>
      </c>
      <c r="E822" s="7" t="s">
        <v>976</v>
      </c>
      <c r="F822" s="8" t="s">
        <v>984</v>
      </c>
      <c r="G822" s="8" t="n">
        <v>150517</v>
      </c>
      <c r="H822" s="7"/>
      <c r="I822" s="7"/>
      <c r="J822" s="7"/>
      <c r="K822" s="7"/>
      <c r="L822" s="8"/>
      <c r="M822" s="6"/>
      <c r="N822" s="7"/>
      <c r="O822" s="7"/>
      <c r="P822" s="7"/>
      <c r="Q822" s="7"/>
      <c r="R822" s="8"/>
      <c r="S822" s="6"/>
      <c r="T822" s="7"/>
      <c r="U822" s="7"/>
      <c r="V822" s="7"/>
      <c r="W822" s="7"/>
      <c r="X822" s="8"/>
      <c r="Y822" s="6"/>
      <c r="Z822" s="7"/>
      <c r="AA822" s="7"/>
      <c r="AB822" s="7"/>
      <c r="AC822" s="7"/>
      <c r="AD822" s="8"/>
      <c r="AE822" s="6"/>
      <c r="AF822" s="7"/>
      <c r="AG822" s="7"/>
      <c r="AH822" s="7"/>
      <c r="AI822" s="7"/>
      <c r="AJ822" s="8"/>
      <c r="AK822" s="6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8"/>
      <c r="AW822" s="6"/>
      <c r="AX822" s="7"/>
      <c r="AY822" s="7"/>
      <c r="AZ822" s="7"/>
      <c r="BA822" s="7"/>
      <c r="BB822" s="8"/>
      <c r="BC822" s="6"/>
      <c r="BD822" s="7"/>
      <c r="BE822" s="7"/>
      <c r="BF822" s="7"/>
      <c r="BG822" s="7"/>
      <c r="BH822" s="8"/>
      <c r="BI822" s="6"/>
      <c r="BJ822" s="7"/>
      <c r="BK822" s="7"/>
      <c r="BL822" s="7"/>
      <c r="BM822" s="7"/>
      <c r="BN822" s="8"/>
      <c r="BO822" s="6"/>
      <c r="BP822" s="7"/>
      <c r="BQ822" s="7"/>
      <c r="BR822" s="7"/>
      <c r="BS822" s="7"/>
      <c r="BT822" s="8"/>
      <c r="BU822" s="6"/>
      <c r="BV822" s="7"/>
      <c r="BW822" s="7"/>
      <c r="BX822" s="7"/>
      <c r="BY822" s="7"/>
      <c r="BZ822" s="8"/>
      <c r="CA822" s="6"/>
      <c r="CB822" s="7"/>
      <c r="CC822" s="7"/>
      <c r="CD822" s="7"/>
      <c r="CE822" s="7"/>
      <c r="CF822" s="8"/>
      <c r="CG822" s="6"/>
      <c r="CH822" s="7"/>
      <c r="CI822" s="7"/>
      <c r="CJ822" s="7"/>
      <c r="CK822" s="7"/>
      <c r="CL822" s="8"/>
      <c r="CM822" s="6"/>
      <c r="CN822" s="7"/>
      <c r="CO822" s="7"/>
      <c r="CP822" s="7"/>
      <c r="CQ822" s="7"/>
      <c r="CR822" s="8"/>
      <c r="CS822" s="6"/>
      <c r="CT822" s="7"/>
      <c r="CU822" s="7"/>
      <c r="CV822" s="7"/>
      <c r="CW822" s="7"/>
      <c r="CX822" s="8"/>
      <c r="CY822" s="6"/>
      <c r="CZ822" s="7"/>
      <c r="DA822" s="7"/>
      <c r="DB822" s="7"/>
      <c r="DC822" s="7"/>
      <c r="DD822" s="8"/>
      <c r="DE822" s="6"/>
      <c r="DF822" s="7"/>
      <c r="DG822" s="7"/>
      <c r="DH822" s="7"/>
      <c r="DI822" s="7"/>
      <c r="DJ822" s="8"/>
      <c r="DK822" s="6"/>
      <c r="DL822" s="7"/>
      <c r="DM822" s="7"/>
      <c r="DN822" s="7"/>
      <c r="DO822" s="7"/>
      <c r="DP822" s="8"/>
      <c r="DQ822" s="6"/>
      <c r="DR822" s="7"/>
      <c r="DS822" s="7"/>
      <c r="DT822" s="7"/>
      <c r="DU822" s="7"/>
      <c r="DV822" s="8"/>
      <c r="DW822" s="6"/>
      <c r="DX822" s="7"/>
      <c r="DY822" s="7"/>
      <c r="DZ822" s="7"/>
      <c r="EA822" s="7"/>
      <c r="EB822" s="8"/>
      <c r="EC822" s="6"/>
      <c r="ED822" s="7"/>
      <c r="EE822" s="7"/>
      <c r="EF822" s="7"/>
      <c r="EG822" s="7"/>
      <c r="EH822" s="8"/>
      <c r="EI822" s="6"/>
      <c r="EJ822" s="7"/>
      <c r="EK822" s="7"/>
      <c r="EL822" s="7"/>
      <c r="EM822" s="7"/>
      <c r="EN822" s="8"/>
      <c r="EO822" s="6"/>
      <c r="EP822" s="7"/>
      <c r="EQ822" s="7"/>
      <c r="ER822" s="7"/>
      <c r="ES822" s="7"/>
      <c r="ET822" s="8"/>
      <c r="EU822" s="6"/>
      <c r="EV822" s="7"/>
      <c r="EW822" s="7"/>
      <c r="EX822" s="7"/>
      <c r="EY822" s="7"/>
      <c r="EZ822" s="8"/>
      <c r="FA822" s="6"/>
      <c r="FB822" s="7"/>
      <c r="FC822" s="7"/>
      <c r="FD822" s="7"/>
      <c r="FE822" s="7"/>
      <c r="FF822" s="8"/>
      <c r="FG822" s="6"/>
      <c r="FH822" s="7"/>
      <c r="FI822" s="7"/>
      <c r="FJ822" s="7"/>
      <c r="FK822" s="7"/>
      <c r="FL822" s="8"/>
      <c r="FM822" s="6"/>
      <c r="FN822" s="7"/>
      <c r="FO822" s="7"/>
      <c r="FP822" s="7"/>
      <c r="FQ822" s="7"/>
      <c r="FR822" s="8"/>
      <c r="FS822" s="6"/>
      <c r="FT822" s="7"/>
      <c r="FU822" s="7"/>
      <c r="FV822" s="7"/>
      <c r="FW822" s="7"/>
      <c r="FX822" s="8"/>
      <c r="FY822" s="6"/>
      <c r="FZ822" s="7"/>
      <c r="GA822" s="7"/>
      <c r="GB822" s="7"/>
      <c r="GC822" s="7"/>
      <c r="GD822" s="8"/>
      <c r="GE822" s="6"/>
      <c r="GF822" s="7"/>
      <c r="GG822" s="7"/>
      <c r="GH822" s="7"/>
      <c r="GI822" s="7"/>
      <c r="GJ822" s="8"/>
      <c r="GK822" s="6"/>
      <c r="GL822" s="7"/>
      <c r="GM822" s="7"/>
      <c r="GN822" s="7"/>
      <c r="GO822" s="7"/>
      <c r="GP822" s="8"/>
      <c r="GQ822" s="6"/>
      <c r="GR822" s="7"/>
      <c r="GS822" s="7"/>
      <c r="GT822" s="7"/>
      <c r="GU822" s="7"/>
      <c r="GV822" s="8"/>
      <c r="GW822" s="6"/>
      <c r="GX822" s="7"/>
      <c r="GY822" s="7"/>
      <c r="GZ822" s="7"/>
      <c r="HA822" s="7"/>
      <c r="HB822" s="8"/>
      <c r="HC822" s="6"/>
      <c r="HD822" s="7"/>
      <c r="HE822" s="7"/>
      <c r="HF822" s="7"/>
      <c r="HG822" s="7"/>
      <c r="HH822" s="8"/>
      <c r="HI822" s="6"/>
      <c r="HJ822" s="7"/>
      <c r="HK822" s="7"/>
      <c r="HL822" s="7"/>
      <c r="HM822" s="7"/>
      <c r="HN822" s="8"/>
      <c r="HO822" s="6"/>
      <c r="HP822" s="7"/>
      <c r="HQ822" s="7"/>
      <c r="HR822" s="7"/>
      <c r="HS822" s="7"/>
      <c r="HT822" s="8"/>
      <c r="HU822" s="6"/>
      <c r="HV822" s="7"/>
      <c r="HW822" s="7"/>
      <c r="HX822" s="7"/>
      <c r="HY822" s="7"/>
      <c r="HZ822" s="8"/>
      <c r="IA822" s="6"/>
      <c r="IB822" s="7"/>
      <c r="IC822" s="7"/>
      <c r="ID822" s="7"/>
      <c r="IE822" s="7"/>
      <c r="IF822" s="8"/>
      <c r="IG822" s="6"/>
      <c r="IH822" s="7"/>
      <c r="II822" s="7"/>
      <c r="IJ822" s="7"/>
      <c r="IK822" s="7"/>
      <c r="IL822" s="8"/>
      <c r="IM822" s="6"/>
      <c r="IN822" s="7"/>
      <c r="IO822" s="7"/>
      <c r="IP822" s="7"/>
      <c r="IQ822" s="7"/>
      <c r="IR822" s="8"/>
      <c r="IS822" s="6"/>
      <c r="IT822" s="7"/>
      <c r="IU822" s="7"/>
      <c r="IV822" s="7"/>
    </row>
    <row r="823" customFormat="false" ht="12.75" hidden="false" customHeight="false" outlineLevel="0" collapsed="false">
      <c r="A823" s="5" t="s">
        <v>985</v>
      </c>
      <c r="B823" s="6" t="n">
        <v>36999</v>
      </c>
      <c r="C823" s="7" t="s">
        <v>986</v>
      </c>
      <c r="D823" s="7" t="s">
        <v>959</v>
      </c>
      <c r="E823" s="7" t="s">
        <v>976</v>
      </c>
      <c r="F823" s="8" t="s">
        <v>970</v>
      </c>
      <c r="G823" s="8" t="n">
        <v>153.8</v>
      </c>
      <c r="H823" s="7"/>
      <c r="I823" s="7"/>
      <c r="J823" s="7"/>
      <c r="K823" s="7"/>
      <c r="L823" s="8"/>
      <c r="M823" s="6"/>
      <c r="N823" s="7"/>
      <c r="O823" s="7"/>
      <c r="P823" s="7"/>
      <c r="Q823" s="7"/>
      <c r="R823" s="8"/>
      <c r="S823" s="6"/>
      <c r="T823" s="7"/>
      <c r="U823" s="7"/>
      <c r="V823" s="7"/>
      <c r="W823" s="7"/>
      <c r="X823" s="8"/>
      <c r="Y823" s="6"/>
      <c r="Z823" s="7"/>
      <c r="AA823" s="7"/>
      <c r="AB823" s="7"/>
      <c r="AC823" s="7"/>
      <c r="AD823" s="8"/>
      <c r="AE823" s="6"/>
      <c r="AF823" s="7"/>
      <c r="AG823" s="7"/>
      <c r="AH823" s="7"/>
      <c r="AI823" s="7"/>
      <c r="AJ823" s="8"/>
      <c r="AK823" s="6"/>
      <c r="AL823" s="7"/>
      <c r="AM823" s="7"/>
      <c r="AN823" s="7"/>
      <c r="AO823" s="7"/>
      <c r="AP823" s="8"/>
      <c r="AQ823" s="6"/>
      <c r="AR823" s="7"/>
      <c r="AS823" s="7"/>
      <c r="AT823" s="7"/>
      <c r="AU823" s="7"/>
      <c r="AV823" s="8"/>
      <c r="AW823" s="6"/>
      <c r="AX823" s="7"/>
      <c r="AY823" s="7"/>
      <c r="AZ823" s="7"/>
      <c r="BA823" s="7"/>
      <c r="BB823" s="8"/>
      <c r="BC823" s="6"/>
      <c r="BD823" s="7"/>
      <c r="BE823" s="7"/>
      <c r="BF823" s="7"/>
      <c r="BG823" s="7"/>
      <c r="BH823" s="8"/>
      <c r="BI823" s="6"/>
      <c r="BJ823" s="7"/>
      <c r="BK823" s="7"/>
      <c r="BL823" s="7"/>
      <c r="BM823" s="7"/>
      <c r="BN823" s="8"/>
      <c r="BO823" s="6"/>
      <c r="BP823" s="7"/>
      <c r="BQ823" s="7"/>
      <c r="BR823" s="7"/>
      <c r="BS823" s="7"/>
      <c r="BT823" s="8"/>
      <c r="BU823" s="6"/>
      <c r="BV823" s="7"/>
      <c r="BW823" s="7"/>
      <c r="BX823" s="7"/>
      <c r="BY823" s="7"/>
      <c r="BZ823" s="8"/>
      <c r="CA823" s="6"/>
      <c r="CB823" s="7"/>
      <c r="CC823" s="7"/>
      <c r="CD823" s="7"/>
      <c r="CE823" s="7"/>
      <c r="CF823" s="8"/>
      <c r="CG823" s="6"/>
      <c r="CH823" s="7"/>
      <c r="CI823" s="7"/>
      <c r="CJ823" s="7"/>
      <c r="CK823" s="7"/>
      <c r="CL823" s="8"/>
      <c r="CM823" s="6"/>
      <c r="CN823" s="7"/>
      <c r="CO823" s="7"/>
      <c r="CP823" s="7"/>
      <c r="CQ823" s="7"/>
      <c r="CR823" s="8"/>
      <c r="CS823" s="6"/>
      <c r="CT823" s="7"/>
      <c r="CU823" s="7"/>
      <c r="CV823" s="7"/>
      <c r="CW823" s="7"/>
      <c r="CX823" s="8"/>
      <c r="CY823" s="6"/>
      <c r="CZ823" s="7"/>
      <c r="DA823" s="7"/>
      <c r="DB823" s="7"/>
      <c r="DC823" s="7"/>
      <c r="DD823" s="8"/>
      <c r="DE823" s="6"/>
      <c r="DF823" s="7"/>
      <c r="DG823" s="7"/>
      <c r="DH823" s="7"/>
      <c r="DI823" s="7"/>
      <c r="DJ823" s="8"/>
      <c r="DK823" s="6"/>
      <c r="DL823" s="7"/>
      <c r="DM823" s="7"/>
      <c r="DN823" s="7"/>
      <c r="DO823" s="7"/>
      <c r="DP823" s="8"/>
      <c r="DQ823" s="6"/>
      <c r="DR823" s="7"/>
      <c r="DS823" s="7"/>
      <c r="DT823" s="7"/>
      <c r="DU823" s="7"/>
      <c r="DV823" s="8"/>
      <c r="DW823" s="6"/>
      <c r="DX823" s="7"/>
      <c r="DY823" s="7"/>
      <c r="DZ823" s="7"/>
      <c r="EA823" s="7"/>
      <c r="EB823" s="8"/>
      <c r="EC823" s="6"/>
      <c r="ED823" s="7"/>
      <c r="EE823" s="7"/>
      <c r="EF823" s="7"/>
      <c r="EG823" s="7"/>
      <c r="EH823" s="8"/>
      <c r="EI823" s="6"/>
      <c r="EJ823" s="7"/>
      <c r="EK823" s="7"/>
      <c r="EL823" s="7"/>
      <c r="EM823" s="7"/>
      <c r="EN823" s="8"/>
      <c r="EO823" s="6"/>
      <c r="EP823" s="7"/>
      <c r="EQ823" s="7"/>
      <c r="ER823" s="7"/>
      <c r="ES823" s="7"/>
      <c r="ET823" s="8"/>
      <c r="EU823" s="6"/>
      <c r="EV823" s="7"/>
      <c r="EW823" s="7"/>
      <c r="EX823" s="7"/>
      <c r="EY823" s="7"/>
      <c r="EZ823" s="8"/>
      <c r="FA823" s="6"/>
      <c r="FB823" s="7"/>
      <c r="FC823" s="7"/>
      <c r="FD823" s="7"/>
      <c r="FE823" s="7"/>
      <c r="FF823" s="8"/>
      <c r="FG823" s="6"/>
      <c r="FH823" s="7"/>
      <c r="FI823" s="7"/>
      <c r="FJ823" s="7"/>
      <c r="FK823" s="7"/>
      <c r="FL823" s="8"/>
      <c r="FM823" s="6"/>
      <c r="FN823" s="7"/>
      <c r="FO823" s="7"/>
      <c r="FP823" s="7"/>
      <c r="FQ823" s="7"/>
      <c r="FR823" s="8"/>
      <c r="FS823" s="6"/>
      <c r="FT823" s="7"/>
      <c r="FU823" s="7"/>
      <c r="FV823" s="7"/>
      <c r="FW823" s="7"/>
      <c r="FX823" s="8"/>
      <c r="FY823" s="6"/>
      <c r="FZ823" s="7"/>
      <c r="GA823" s="7"/>
      <c r="GB823" s="7"/>
      <c r="GC823" s="7"/>
      <c r="GD823" s="8"/>
      <c r="GE823" s="6"/>
      <c r="GF823" s="7"/>
      <c r="GG823" s="7"/>
      <c r="GH823" s="7"/>
      <c r="GI823" s="7"/>
      <c r="GJ823" s="8"/>
      <c r="GK823" s="6"/>
      <c r="GL823" s="7"/>
      <c r="GM823" s="7"/>
      <c r="GN823" s="7"/>
      <c r="GO823" s="7"/>
      <c r="GP823" s="8"/>
      <c r="GQ823" s="6"/>
      <c r="GR823" s="7"/>
      <c r="GS823" s="7"/>
      <c r="GT823" s="7"/>
      <c r="GU823" s="7"/>
      <c r="GV823" s="8"/>
      <c r="GW823" s="6"/>
      <c r="GX823" s="7"/>
      <c r="GY823" s="7"/>
      <c r="GZ823" s="7"/>
      <c r="HA823" s="7"/>
      <c r="HB823" s="8"/>
      <c r="HC823" s="6"/>
      <c r="HD823" s="7"/>
      <c r="HE823" s="7"/>
      <c r="HF823" s="7"/>
      <c r="HG823" s="7"/>
      <c r="HH823" s="8"/>
      <c r="HI823" s="6"/>
      <c r="HJ823" s="7"/>
      <c r="HK823" s="7"/>
      <c r="HL823" s="7"/>
      <c r="HM823" s="7"/>
      <c r="HN823" s="8"/>
      <c r="HO823" s="6"/>
      <c r="HP823" s="7"/>
      <c r="HQ823" s="7"/>
      <c r="HR823" s="7"/>
      <c r="HS823" s="7"/>
      <c r="HT823" s="8"/>
      <c r="HU823" s="6"/>
      <c r="HV823" s="7"/>
      <c r="HW823" s="7"/>
      <c r="HX823" s="7"/>
      <c r="HY823" s="7"/>
      <c r="HZ823" s="8"/>
      <c r="IA823" s="6"/>
      <c r="IB823" s="7"/>
      <c r="IC823" s="7"/>
      <c r="ID823" s="7"/>
      <c r="IE823" s="7"/>
      <c r="IF823" s="8"/>
      <c r="IG823" s="6"/>
      <c r="IH823" s="7"/>
      <c r="II823" s="7"/>
      <c r="IJ823" s="7"/>
      <c r="IK823" s="7"/>
      <c r="IL823" s="8"/>
      <c r="IM823" s="6"/>
      <c r="IN823" s="7"/>
      <c r="IO823" s="7"/>
      <c r="IP823" s="7"/>
      <c r="IQ823" s="7"/>
      <c r="IR823" s="8"/>
      <c r="IS823" s="6"/>
      <c r="IT823" s="7"/>
      <c r="IU823" s="7"/>
      <c r="IV823" s="7"/>
    </row>
    <row r="824" customFormat="false" ht="12.75" hidden="false" customHeight="false" outlineLevel="0" collapsed="false">
      <c r="A824" s="5" t="s">
        <v>987</v>
      </c>
      <c r="B824" s="6" t="n">
        <v>36999</v>
      </c>
      <c r="C824" s="7" t="s">
        <v>988</v>
      </c>
      <c r="D824" s="7" t="s">
        <v>959</v>
      </c>
      <c r="E824" s="7" t="s">
        <v>976</v>
      </c>
      <c r="F824" s="8" t="s">
        <v>970</v>
      </c>
      <c r="G824" s="8" t="n">
        <v>15250</v>
      </c>
      <c r="H824" s="7"/>
      <c r="I824" s="7"/>
      <c r="J824" s="7"/>
      <c r="K824" s="7"/>
      <c r="L824" s="8"/>
      <c r="M824" s="6"/>
      <c r="N824" s="7"/>
      <c r="O824" s="7"/>
      <c r="P824" s="7"/>
      <c r="Q824" s="7"/>
      <c r="R824" s="8"/>
      <c r="S824" s="6"/>
      <c r="T824" s="7"/>
      <c r="U824" s="7"/>
      <c r="V824" s="7"/>
      <c r="W824" s="7"/>
      <c r="X824" s="8"/>
      <c r="Y824" s="6"/>
      <c r="Z824" s="7"/>
      <c r="AA824" s="7"/>
      <c r="AB824" s="7"/>
      <c r="AC824" s="7"/>
      <c r="AD824" s="8"/>
      <c r="AE824" s="6"/>
      <c r="AF824" s="7"/>
      <c r="AG824" s="7"/>
      <c r="AH824" s="7"/>
      <c r="AI824" s="7"/>
      <c r="AJ824" s="8"/>
      <c r="AK824" s="6"/>
      <c r="AL824" s="7"/>
      <c r="AM824" s="7"/>
      <c r="AN824" s="7"/>
      <c r="AO824" s="7"/>
      <c r="AP824" s="8"/>
      <c r="AQ824" s="6"/>
      <c r="AR824" s="7"/>
      <c r="AS824" s="7"/>
      <c r="AT824" s="7"/>
      <c r="AU824" s="7"/>
      <c r="AV824" s="8"/>
      <c r="AW824" s="6"/>
      <c r="AX824" s="7"/>
      <c r="AY824" s="7"/>
      <c r="AZ824" s="7"/>
      <c r="BA824" s="7"/>
      <c r="BB824" s="8"/>
      <c r="BC824" s="6"/>
      <c r="BD824" s="7"/>
      <c r="BE824" s="7"/>
      <c r="BF824" s="7"/>
      <c r="BG824" s="7"/>
      <c r="BH824" s="8"/>
      <c r="BI824" s="6"/>
      <c r="BJ824" s="7"/>
      <c r="BK824" s="7"/>
      <c r="BL824" s="7"/>
      <c r="BM824" s="7"/>
      <c r="BN824" s="8"/>
      <c r="BO824" s="6"/>
      <c r="BP824" s="7"/>
      <c r="BQ824" s="7"/>
      <c r="BR824" s="7"/>
      <c r="BS824" s="7"/>
      <c r="BT824" s="8"/>
      <c r="BU824" s="6"/>
      <c r="BV824" s="7"/>
      <c r="BW824" s="7"/>
      <c r="BX824" s="7"/>
      <c r="BY824" s="7"/>
      <c r="BZ824" s="8"/>
      <c r="CA824" s="6"/>
      <c r="CB824" s="7"/>
      <c r="CC824" s="7"/>
      <c r="CD824" s="7"/>
      <c r="CE824" s="7"/>
      <c r="CF824" s="8"/>
      <c r="CG824" s="6"/>
      <c r="CH824" s="7"/>
      <c r="CI824" s="7"/>
      <c r="CJ824" s="7"/>
      <c r="CK824" s="7"/>
      <c r="CL824" s="8"/>
      <c r="CM824" s="6"/>
      <c r="CN824" s="7"/>
      <c r="CO824" s="7"/>
      <c r="CP824" s="7"/>
      <c r="CQ824" s="7"/>
      <c r="CR824" s="8"/>
      <c r="CS824" s="6"/>
      <c r="CT824" s="7"/>
      <c r="CU824" s="7"/>
      <c r="CV824" s="7"/>
      <c r="CW824" s="7"/>
      <c r="CX824" s="8"/>
      <c r="CY824" s="6"/>
      <c r="CZ824" s="7"/>
      <c r="DA824" s="7"/>
      <c r="DB824" s="7"/>
      <c r="DC824" s="7"/>
      <c r="DD824" s="8"/>
      <c r="DE824" s="6"/>
      <c r="DF824" s="7"/>
      <c r="DG824" s="7"/>
      <c r="DH824" s="7"/>
      <c r="DI824" s="7"/>
      <c r="DJ824" s="8"/>
      <c r="DK824" s="6"/>
      <c r="DL824" s="7"/>
      <c r="DM824" s="7"/>
      <c r="DN824" s="7"/>
      <c r="DO824" s="7"/>
      <c r="DP824" s="8"/>
      <c r="DQ824" s="6"/>
      <c r="DR824" s="7"/>
      <c r="DS824" s="7"/>
      <c r="DT824" s="7"/>
      <c r="DU824" s="7"/>
      <c r="DV824" s="8"/>
      <c r="DW824" s="6"/>
      <c r="DX824" s="7"/>
      <c r="DY824" s="7"/>
      <c r="DZ824" s="7"/>
      <c r="EA824" s="7"/>
      <c r="EB824" s="8"/>
      <c r="EC824" s="6"/>
      <c r="ED824" s="7"/>
      <c r="EE824" s="7"/>
      <c r="EF824" s="7"/>
      <c r="EG824" s="7"/>
      <c r="EH824" s="8"/>
      <c r="EI824" s="6"/>
      <c r="EJ824" s="7"/>
      <c r="EK824" s="7"/>
      <c r="EL824" s="7"/>
      <c r="EM824" s="7"/>
      <c r="EN824" s="8"/>
      <c r="EO824" s="6"/>
      <c r="EP824" s="7"/>
      <c r="EQ824" s="7"/>
      <c r="ER824" s="7"/>
      <c r="ES824" s="7"/>
      <c r="ET824" s="8"/>
      <c r="EU824" s="6"/>
      <c r="EV824" s="7"/>
      <c r="EW824" s="7"/>
      <c r="EX824" s="7"/>
      <c r="EY824" s="7"/>
      <c r="EZ824" s="8"/>
      <c r="FA824" s="6"/>
      <c r="FB824" s="7"/>
      <c r="FC824" s="7"/>
      <c r="FD824" s="7"/>
      <c r="FE824" s="7"/>
      <c r="FF824" s="8"/>
      <c r="FG824" s="6"/>
      <c r="FH824" s="7"/>
      <c r="FI824" s="7"/>
      <c r="FJ824" s="7"/>
      <c r="FK824" s="7"/>
      <c r="FL824" s="8"/>
      <c r="FM824" s="6"/>
      <c r="FN824" s="7"/>
      <c r="FO824" s="7"/>
      <c r="FP824" s="7"/>
      <c r="FQ824" s="7"/>
      <c r="FR824" s="8"/>
      <c r="FS824" s="6"/>
      <c r="FT824" s="7"/>
      <c r="FU824" s="7"/>
      <c r="FV824" s="7"/>
      <c r="FW824" s="7"/>
      <c r="FX824" s="8"/>
      <c r="FY824" s="6"/>
      <c r="FZ824" s="7"/>
      <c r="GA824" s="7"/>
      <c r="GB824" s="7"/>
      <c r="GC824" s="7"/>
      <c r="GD824" s="8"/>
      <c r="GE824" s="6"/>
      <c r="GF824" s="7"/>
      <c r="GG824" s="7"/>
      <c r="GH824" s="7"/>
      <c r="GI824" s="7"/>
      <c r="GJ824" s="8"/>
      <c r="GK824" s="6"/>
      <c r="GL824" s="7"/>
      <c r="GM824" s="7"/>
      <c r="GN824" s="7"/>
      <c r="GO824" s="7"/>
      <c r="GP824" s="8"/>
      <c r="GQ824" s="6"/>
      <c r="GR824" s="7"/>
      <c r="GS824" s="7"/>
      <c r="GT824" s="7"/>
      <c r="GU824" s="7"/>
      <c r="GV824" s="8"/>
      <c r="GW824" s="6"/>
      <c r="GX824" s="7"/>
      <c r="GY824" s="7"/>
      <c r="GZ824" s="7"/>
      <c r="HA824" s="7"/>
      <c r="HB824" s="8"/>
      <c r="HC824" s="6"/>
      <c r="HD824" s="7"/>
      <c r="HE824" s="7"/>
      <c r="HF824" s="7"/>
      <c r="HG824" s="7"/>
      <c r="HH824" s="8"/>
      <c r="HI824" s="6"/>
      <c r="HJ824" s="7"/>
      <c r="HK824" s="7"/>
      <c r="HL824" s="7"/>
      <c r="HM824" s="7"/>
      <c r="HN824" s="8"/>
      <c r="HO824" s="6"/>
      <c r="HP824" s="7"/>
      <c r="HQ824" s="7"/>
      <c r="HR824" s="7"/>
      <c r="HS824" s="7"/>
      <c r="HT824" s="8"/>
      <c r="HU824" s="6"/>
      <c r="HV824" s="7"/>
      <c r="HW824" s="7"/>
      <c r="HX824" s="7"/>
      <c r="HY824" s="7"/>
      <c r="HZ824" s="8"/>
      <c r="IA824" s="6"/>
      <c r="IB824" s="7"/>
      <c r="IC824" s="7"/>
      <c r="ID824" s="7"/>
      <c r="IE824" s="7"/>
      <c r="IF824" s="8"/>
      <c r="IG824" s="6"/>
      <c r="IH824" s="7"/>
      <c r="II824" s="7"/>
      <c r="IJ824" s="7"/>
      <c r="IK824" s="7"/>
      <c r="IL824" s="8"/>
      <c r="IM824" s="6"/>
      <c r="IN824" s="7"/>
      <c r="IO824" s="7"/>
      <c r="IP824" s="7"/>
      <c r="IQ824" s="7"/>
      <c r="IR824" s="8"/>
      <c r="IS824" s="6"/>
      <c r="IT824" s="7"/>
      <c r="IU824" s="7"/>
      <c r="IV824" s="7"/>
    </row>
    <row r="825" customFormat="false" ht="12.75" hidden="false" customHeight="false" outlineLevel="0" collapsed="false">
      <c r="A825" s="5" t="s">
        <v>989</v>
      </c>
      <c r="B825" s="6" t="n">
        <v>36999</v>
      </c>
      <c r="C825" s="7" t="s">
        <v>986</v>
      </c>
      <c r="D825" s="7" t="s">
        <v>959</v>
      </c>
      <c r="E825" s="7" t="s">
        <v>976</v>
      </c>
      <c r="F825" s="8" t="s">
        <v>970</v>
      </c>
      <c r="G825" s="8" t="n">
        <v>3177.5</v>
      </c>
      <c r="H825" s="7"/>
      <c r="I825" s="7"/>
      <c r="J825" s="7"/>
      <c r="K825" s="7"/>
      <c r="L825" s="8"/>
      <c r="M825" s="6"/>
      <c r="N825" s="7"/>
      <c r="O825" s="7"/>
      <c r="P825" s="7"/>
      <c r="Q825" s="7"/>
      <c r="R825" s="8"/>
      <c r="S825" s="6"/>
      <c r="T825" s="7"/>
      <c r="U825" s="7"/>
      <c r="V825" s="7"/>
      <c r="W825" s="7"/>
      <c r="X825" s="8"/>
      <c r="Y825" s="6"/>
      <c r="Z825" s="7"/>
      <c r="AA825" s="7"/>
      <c r="AB825" s="7"/>
      <c r="AC825" s="7"/>
      <c r="AD825" s="8"/>
      <c r="AE825" s="6"/>
      <c r="AF825" s="7"/>
      <c r="AG825" s="7"/>
      <c r="AH825" s="7"/>
      <c r="AI825" s="7"/>
      <c r="AJ825" s="8"/>
      <c r="AK825" s="6"/>
      <c r="AL825" s="7"/>
      <c r="AM825" s="7"/>
      <c r="AN825" s="7"/>
      <c r="AO825" s="7"/>
      <c r="AP825" s="8"/>
      <c r="AQ825" s="6"/>
      <c r="AR825" s="7"/>
      <c r="AS825" s="7"/>
      <c r="AT825" s="7"/>
      <c r="AU825" s="7"/>
      <c r="AV825" s="8"/>
      <c r="AW825" s="6"/>
      <c r="AX825" s="7"/>
      <c r="AY825" s="7"/>
      <c r="AZ825" s="7"/>
      <c r="BA825" s="7"/>
      <c r="BB825" s="8"/>
      <c r="BC825" s="6"/>
      <c r="BD825" s="7"/>
      <c r="BE825" s="7"/>
      <c r="BF825" s="7"/>
      <c r="BG825" s="7"/>
      <c r="BH825" s="8"/>
      <c r="BI825" s="6"/>
      <c r="BJ825" s="7"/>
      <c r="BK825" s="7"/>
      <c r="BL825" s="7"/>
      <c r="BM825" s="7"/>
      <c r="BN825" s="8"/>
      <c r="BO825" s="6"/>
      <c r="BP825" s="7"/>
      <c r="BQ825" s="7"/>
      <c r="BR825" s="7"/>
      <c r="BS825" s="7"/>
      <c r="BT825" s="8"/>
      <c r="BU825" s="6"/>
      <c r="BV825" s="7"/>
      <c r="BW825" s="7"/>
      <c r="BX825" s="7"/>
      <c r="BY825" s="7"/>
      <c r="BZ825" s="8"/>
      <c r="CA825" s="6"/>
      <c r="CB825" s="7"/>
      <c r="CC825" s="7"/>
      <c r="CD825" s="7"/>
      <c r="CE825" s="7"/>
      <c r="CF825" s="8"/>
      <c r="CG825" s="6"/>
      <c r="CH825" s="7"/>
      <c r="CI825" s="7"/>
      <c r="CJ825" s="7"/>
      <c r="CK825" s="7"/>
      <c r="CL825" s="8"/>
      <c r="CM825" s="6"/>
      <c r="CN825" s="7"/>
      <c r="CO825" s="7"/>
      <c r="CP825" s="7"/>
      <c r="CQ825" s="7"/>
      <c r="CR825" s="8"/>
      <c r="CS825" s="6"/>
      <c r="CT825" s="7"/>
      <c r="CU825" s="7"/>
      <c r="CV825" s="7"/>
      <c r="CW825" s="7"/>
      <c r="CX825" s="8"/>
      <c r="CY825" s="6"/>
      <c r="CZ825" s="7"/>
      <c r="DA825" s="7"/>
      <c r="DB825" s="7"/>
      <c r="DC825" s="7"/>
      <c r="DD825" s="8"/>
      <c r="DE825" s="6"/>
      <c r="DF825" s="7"/>
      <c r="DG825" s="7"/>
      <c r="DH825" s="7"/>
      <c r="DI825" s="7"/>
      <c r="DJ825" s="8"/>
      <c r="DK825" s="6"/>
      <c r="DL825" s="7"/>
      <c r="DM825" s="7"/>
      <c r="DN825" s="7"/>
      <c r="DO825" s="7"/>
      <c r="DP825" s="8"/>
      <c r="DQ825" s="6"/>
      <c r="DR825" s="7"/>
      <c r="DS825" s="7"/>
      <c r="DT825" s="7"/>
      <c r="DU825" s="7"/>
      <c r="DV825" s="8"/>
      <c r="DW825" s="6"/>
      <c r="DX825" s="7"/>
      <c r="DY825" s="7"/>
      <c r="DZ825" s="7"/>
      <c r="EA825" s="7"/>
      <c r="EB825" s="8"/>
      <c r="EC825" s="6"/>
      <c r="ED825" s="7"/>
      <c r="EE825" s="7"/>
      <c r="EF825" s="7"/>
      <c r="EG825" s="7"/>
      <c r="EH825" s="8"/>
      <c r="EI825" s="6"/>
      <c r="EJ825" s="7"/>
      <c r="EK825" s="7"/>
      <c r="EL825" s="7"/>
      <c r="EM825" s="7"/>
      <c r="EN825" s="8"/>
      <c r="EO825" s="6"/>
      <c r="EP825" s="7"/>
      <c r="EQ825" s="7"/>
      <c r="ER825" s="7"/>
      <c r="ES825" s="7"/>
      <c r="ET825" s="8"/>
      <c r="EU825" s="6"/>
      <c r="EV825" s="7"/>
      <c r="EW825" s="7"/>
      <c r="EX825" s="7"/>
      <c r="EY825" s="7"/>
      <c r="EZ825" s="8"/>
      <c r="FA825" s="6"/>
      <c r="FB825" s="7"/>
      <c r="FC825" s="7"/>
      <c r="FD825" s="7"/>
      <c r="FE825" s="7"/>
      <c r="FF825" s="8"/>
      <c r="FG825" s="6"/>
      <c r="FH825" s="7"/>
      <c r="FI825" s="7"/>
      <c r="FJ825" s="7"/>
      <c r="FK825" s="7"/>
      <c r="FL825" s="8"/>
      <c r="FM825" s="6"/>
      <c r="FN825" s="7"/>
      <c r="FO825" s="7"/>
      <c r="FP825" s="7"/>
      <c r="FQ825" s="7"/>
      <c r="FR825" s="8"/>
      <c r="FS825" s="6"/>
      <c r="FT825" s="7"/>
      <c r="FU825" s="7"/>
      <c r="FV825" s="7"/>
      <c r="FW825" s="7"/>
      <c r="FX825" s="8"/>
      <c r="FY825" s="6"/>
      <c r="FZ825" s="7"/>
      <c r="GA825" s="7"/>
      <c r="GB825" s="7"/>
      <c r="GC825" s="7"/>
      <c r="GD825" s="8"/>
      <c r="GE825" s="6"/>
      <c r="GF825" s="7"/>
      <c r="GG825" s="7"/>
      <c r="GH825" s="7"/>
      <c r="GI825" s="7"/>
      <c r="GJ825" s="8"/>
      <c r="GK825" s="6"/>
      <c r="GL825" s="7"/>
      <c r="GM825" s="7"/>
      <c r="GN825" s="7"/>
      <c r="GO825" s="7"/>
      <c r="GP825" s="8"/>
      <c r="GQ825" s="6"/>
      <c r="GR825" s="7"/>
      <c r="GS825" s="7"/>
      <c r="GT825" s="7"/>
      <c r="GU825" s="7"/>
      <c r="GV825" s="8"/>
      <c r="GW825" s="6"/>
      <c r="GX825" s="7"/>
      <c r="GY825" s="7"/>
      <c r="GZ825" s="7"/>
      <c r="HA825" s="7"/>
      <c r="HB825" s="8"/>
      <c r="HC825" s="6"/>
      <c r="HD825" s="7"/>
      <c r="HE825" s="7"/>
      <c r="HF825" s="7"/>
      <c r="HG825" s="7"/>
      <c r="HH825" s="8"/>
      <c r="HI825" s="6"/>
      <c r="HJ825" s="7"/>
      <c r="HK825" s="7"/>
      <c r="HL825" s="7"/>
      <c r="HM825" s="7"/>
      <c r="HN825" s="8"/>
      <c r="HO825" s="6"/>
      <c r="HP825" s="7"/>
      <c r="HQ825" s="7"/>
      <c r="HR825" s="7"/>
      <c r="HS825" s="7"/>
      <c r="HT825" s="8"/>
      <c r="HU825" s="6"/>
      <c r="HV825" s="7"/>
      <c r="HW825" s="7"/>
      <c r="HX825" s="7"/>
      <c r="HY825" s="7"/>
      <c r="HZ825" s="8"/>
      <c r="IA825" s="6"/>
      <c r="IB825" s="7"/>
      <c r="IC825" s="7"/>
      <c r="ID825" s="7"/>
      <c r="IE825" s="7"/>
      <c r="IF825" s="8"/>
      <c r="IG825" s="6"/>
      <c r="IH825" s="7"/>
      <c r="II825" s="7"/>
      <c r="IJ825" s="7"/>
      <c r="IK825" s="7"/>
      <c r="IL825" s="8"/>
      <c r="IM825" s="6"/>
      <c r="IN825" s="7"/>
      <c r="IO825" s="7"/>
      <c r="IP825" s="7"/>
      <c r="IQ825" s="7"/>
      <c r="IR825" s="8"/>
      <c r="IS825" s="6"/>
      <c r="IT825" s="7"/>
      <c r="IU825" s="7"/>
      <c r="IV825" s="7"/>
    </row>
    <row r="826" customFormat="false" ht="12.75" hidden="false" customHeight="false" outlineLevel="0" collapsed="false">
      <c r="A826" s="5" t="s">
        <v>990</v>
      </c>
      <c r="B826" s="6" t="n">
        <v>36999</v>
      </c>
      <c r="C826" s="7" t="s">
        <v>986</v>
      </c>
      <c r="D826" s="7" t="s">
        <v>959</v>
      </c>
      <c r="E826" s="7" t="s">
        <v>976</v>
      </c>
      <c r="F826" s="8" t="s">
        <v>970</v>
      </c>
      <c r="G826" s="8" t="n">
        <v>3177.5</v>
      </c>
      <c r="H826" s="7"/>
      <c r="I826" s="7"/>
      <c r="J826" s="7"/>
      <c r="K826" s="7"/>
      <c r="L826" s="8"/>
      <c r="M826" s="6"/>
      <c r="N826" s="7"/>
      <c r="O826" s="7"/>
      <c r="P826" s="7"/>
      <c r="Q826" s="7"/>
      <c r="R826" s="8"/>
      <c r="S826" s="6"/>
      <c r="T826" s="7"/>
      <c r="U826" s="7"/>
      <c r="V826" s="7"/>
      <c r="W826" s="7"/>
      <c r="X826" s="8"/>
      <c r="Y826" s="6"/>
      <c r="Z826" s="7"/>
      <c r="AA826" s="7"/>
      <c r="AB826" s="7"/>
      <c r="AC826" s="7"/>
      <c r="AD826" s="8"/>
      <c r="AE826" s="6"/>
      <c r="AF826" s="7"/>
      <c r="AG826" s="7"/>
      <c r="AH826" s="7"/>
      <c r="AI826" s="7"/>
      <c r="AJ826" s="8"/>
      <c r="AK826" s="6"/>
      <c r="AL826" s="7"/>
      <c r="AM826" s="7"/>
      <c r="AN826" s="7"/>
      <c r="AO826" s="7"/>
      <c r="AP826" s="8"/>
      <c r="AQ826" s="6"/>
      <c r="AR826" s="7"/>
      <c r="AS826" s="7"/>
      <c r="AT826" s="7"/>
      <c r="AU826" s="7"/>
      <c r="AV826" s="8"/>
      <c r="AW826" s="6"/>
      <c r="AX826" s="7"/>
      <c r="AY826" s="7"/>
      <c r="AZ826" s="7"/>
      <c r="BA826" s="7"/>
      <c r="BB826" s="8"/>
      <c r="BC826" s="6"/>
      <c r="BD826" s="7"/>
      <c r="BE826" s="7"/>
      <c r="BF826" s="7"/>
      <c r="BG826" s="7"/>
      <c r="BH826" s="8"/>
      <c r="BI826" s="6"/>
      <c r="BJ826" s="7"/>
      <c r="BK826" s="7"/>
      <c r="BL826" s="7"/>
      <c r="BM826" s="7"/>
      <c r="BN826" s="8"/>
      <c r="BO826" s="6"/>
      <c r="BP826" s="7"/>
      <c r="BQ826" s="7"/>
      <c r="BR826" s="7"/>
      <c r="BS826" s="7"/>
      <c r="BT826" s="8"/>
      <c r="BU826" s="6"/>
      <c r="BV826" s="7"/>
      <c r="BW826" s="7"/>
      <c r="BX826" s="7"/>
      <c r="BY826" s="7"/>
      <c r="BZ826" s="8"/>
      <c r="CA826" s="6"/>
      <c r="CB826" s="7"/>
      <c r="CC826" s="7"/>
      <c r="CD826" s="7"/>
      <c r="CE826" s="7"/>
      <c r="CF826" s="8"/>
      <c r="CG826" s="6"/>
      <c r="CH826" s="7"/>
      <c r="CI826" s="7"/>
      <c r="CJ826" s="7"/>
      <c r="CK826" s="7"/>
      <c r="CL826" s="8"/>
      <c r="CM826" s="6"/>
      <c r="CN826" s="7"/>
      <c r="CO826" s="7"/>
      <c r="CP826" s="7"/>
      <c r="CQ826" s="7"/>
      <c r="CR826" s="8"/>
      <c r="CS826" s="6"/>
      <c r="CT826" s="7"/>
      <c r="CU826" s="7"/>
      <c r="CV826" s="7"/>
      <c r="CW826" s="7"/>
      <c r="CX826" s="8"/>
      <c r="CY826" s="6"/>
      <c r="CZ826" s="7"/>
      <c r="DA826" s="7"/>
      <c r="DB826" s="7"/>
      <c r="DC826" s="7"/>
      <c r="DD826" s="8"/>
      <c r="DE826" s="6"/>
      <c r="DF826" s="7"/>
      <c r="DG826" s="7"/>
      <c r="DH826" s="7"/>
      <c r="DI826" s="7"/>
      <c r="DJ826" s="8"/>
      <c r="DK826" s="6"/>
      <c r="DL826" s="7"/>
      <c r="DM826" s="7"/>
      <c r="DN826" s="7"/>
      <c r="DO826" s="7"/>
      <c r="DP826" s="8"/>
      <c r="DQ826" s="6"/>
      <c r="DR826" s="7"/>
      <c r="DS826" s="7"/>
      <c r="DT826" s="7"/>
      <c r="DU826" s="7"/>
      <c r="DV826" s="8"/>
      <c r="DW826" s="6"/>
      <c r="DX826" s="7"/>
      <c r="DY826" s="7"/>
      <c r="DZ826" s="7"/>
      <c r="EA826" s="7"/>
      <c r="EB826" s="8"/>
      <c r="EC826" s="6"/>
      <c r="ED826" s="7"/>
      <c r="EE826" s="7"/>
      <c r="EF826" s="7"/>
      <c r="EG826" s="7"/>
      <c r="EH826" s="8"/>
      <c r="EI826" s="6"/>
      <c r="EJ826" s="7"/>
      <c r="EK826" s="7"/>
      <c r="EL826" s="7"/>
      <c r="EM826" s="7"/>
      <c r="EN826" s="8"/>
      <c r="EO826" s="6"/>
      <c r="EP826" s="7"/>
      <c r="EQ826" s="7"/>
      <c r="ER826" s="7"/>
      <c r="ES826" s="7"/>
      <c r="ET826" s="8"/>
      <c r="EU826" s="6"/>
      <c r="EV826" s="7"/>
      <c r="EW826" s="7"/>
      <c r="EX826" s="7"/>
      <c r="EY826" s="7"/>
      <c r="EZ826" s="8"/>
      <c r="FA826" s="6"/>
      <c r="FB826" s="7"/>
      <c r="FC826" s="7"/>
      <c r="FD826" s="7"/>
      <c r="FE826" s="7"/>
      <c r="FF826" s="8"/>
      <c r="FG826" s="6"/>
      <c r="FH826" s="7"/>
      <c r="FI826" s="7"/>
      <c r="FJ826" s="7"/>
      <c r="FK826" s="7"/>
      <c r="FL826" s="8"/>
      <c r="FM826" s="6"/>
      <c r="FN826" s="7"/>
      <c r="FO826" s="7"/>
      <c r="FP826" s="7"/>
      <c r="FQ826" s="7"/>
      <c r="FR826" s="8"/>
      <c r="FS826" s="6"/>
      <c r="FT826" s="7"/>
      <c r="FU826" s="7"/>
      <c r="FV826" s="7"/>
      <c r="FW826" s="7"/>
      <c r="FX826" s="8"/>
      <c r="FY826" s="6"/>
      <c r="FZ826" s="7"/>
      <c r="GA826" s="7"/>
      <c r="GB826" s="7"/>
      <c r="GC826" s="7"/>
      <c r="GD826" s="8"/>
      <c r="GE826" s="6"/>
      <c r="GF826" s="7"/>
      <c r="GG826" s="7"/>
      <c r="GH826" s="7"/>
      <c r="GI826" s="7"/>
      <c r="GJ826" s="8"/>
      <c r="GK826" s="6"/>
      <c r="GL826" s="7"/>
      <c r="GM826" s="7"/>
      <c r="GN826" s="7"/>
      <c r="GO826" s="7"/>
      <c r="GP826" s="8"/>
      <c r="GQ826" s="6"/>
      <c r="GR826" s="7"/>
      <c r="GS826" s="7"/>
      <c r="GT826" s="7"/>
      <c r="GU826" s="7"/>
      <c r="GV826" s="8"/>
      <c r="GW826" s="6"/>
      <c r="GX826" s="7"/>
      <c r="GY826" s="7"/>
      <c r="GZ826" s="7"/>
      <c r="HA826" s="7"/>
      <c r="HB826" s="8"/>
      <c r="HC826" s="6"/>
      <c r="HD826" s="7"/>
      <c r="HE826" s="7"/>
      <c r="HF826" s="7"/>
      <c r="HG826" s="7"/>
      <c r="HH826" s="8"/>
      <c r="HI826" s="6"/>
      <c r="HJ826" s="7"/>
      <c r="HK826" s="7"/>
      <c r="HL826" s="7"/>
      <c r="HM826" s="7"/>
      <c r="HN826" s="8"/>
      <c r="HO826" s="6"/>
      <c r="HP826" s="7"/>
      <c r="HQ826" s="7"/>
      <c r="HR826" s="7"/>
      <c r="HS826" s="7"/>
      <c r="HT826" s="8"/>
      <c r="HU826" s="6"/>
      <c r="HV826" s="7"/>
      <c r="HW826" s="7"/>
      <c r="HX826" s="7"/>
      <c r="HY826" s="7"/>
      <c r="HZ826" s="8"/>
      <c r="IA826" s="6"/>
      <c r="IB826" s="7"/>
      <c r="IC826" s="7"/>
      <c r="ID826" s="7"/>
      <c r="IE826" s="7"/>
      <c r="IF826" s="8"/>
      <c r="IG826" s="6"/>
      <c r="IH826" s="7"/>
      <c r="II826" s="7"/>
      <c r="IJ826" s="7"/>
      <c r="IK826" s="7"/>
      <c r="IL826" s="8"/>
      <c r="IM826" s="6"/>
      <c r="IN826" s="7"/>
      <c r="IO826" s="7"/>
      <c r="IP826" s="7"/>
      <c r="IQ826" s="7"/>
      <c r="IR826" s="8"/>
      <c r="IS826" s="6"/>
      <c r="IT826" s="7"/>
      <c r="IU826" s="7"/>
      <c r="IV826" s="7"/>
    </row>
    <row r="827" customFormat="false" ht="12.75" hidden="false" customHeight="false" outlineLevel="0" collapsed="false">
      <c r="A827" s="5" t="s">
        <v>991</v>
      </c>
      <c r="B827" s="6" t="n">
        <v>37001</v>
      </c>
      <c r="C827" s="7" t="s">
        <v>992</v>
      </c>
      <c r="D827" s="7" t="s">
        <v>959</v>
      </c>
      <c r="E827" s="7" t="s">
        <v>976</v>
      </c>
      <c r="F827" s="8" t="s">
        <v>970</v>
      </c>
      <c r="G827" s="8" t="n">
        <v>16800</v>
      </c>
      <c r="H827" s="7"/>
      <c r="I827" s="7"/>
      <c r="J827" s="7"/>
      <c r="K827" s="7"/>
      <c r="L827" s="8"/>
      <c r="M827" s="6"/>
      <c r="N827" s="7"/>
      <c r="O827" s="7"/>
      <c r="P827" s="7"/>
      <c r="Q827" s="7"/>
      <c r="R827" s="8"/>
      <c r="S827" s="6"/>
      <c r="T827" s="7"/>
      <c r="U827" s="7"/>
      <c r="V827" s="7"/>
      <c r="W827" s="7"/>
      <c r="X827" s="8"/>
      <c r="Y827" s="6"/>
      <c r="Z827" s="7"/>
      <c r="AA827" s="7"/>
      <c r="AB827" s="7"/>
      <c r="AC827" s="7"/>
      <c r="AD827" s="8"/>
      <c r="AE827" s="6"/>
      <c r="AF827" s="7"/>
      <c r="AG827" s="7"/>
      <c r="AH827" s="7"/>
      <c r="AI827" s="7"/>
      <c r="AJ827" s="8"/>
      <c r="AK827" s="6"/>
      <c r="AL827" s="7"/>
      <c r="AM827" s="7"/>
      <c r="AN827" s="7"/>
      <c r="AO827" s="7"/>
      <c r="AP827" s="8"/>
      <c r="AQ827" s="6"/>
      <c r="AR827" s="7"/>
      <c r="AS827" s="7"/>
      <c r="AT827" s="7"/>
      <c r="AU827" s="7"/>
      <c r="AV827" s="8"/>
      <c r="AW827" s="6"/>
      <c r="AX827" s="7"/>
      <c r="AY827" s="7"/>
      <c r="AZ827" s="7"/>
      <c r="BA827" s="7"/>
      <c r="BB827" s="8"/>
      <c r="BC827" s="6"/>
      <c r="BD827" s="7"/>
      <c r="BE827" s="7"/>
      <c r="BF827" s="7"/>
      <c r="BG827" s="7"/>
      <c r="BH827" s="8"/>
      <c r="BI827" s="6"/>
      <c r="BJ827" s="7"/>
      <c r="BK827" s="7"/>
      <c r="BL827" s="7"/>
      <c r="BM827" s="7"/>
      <c r="BN827" s="8"/>
      <c r="BO827" s="6"/>
      <c r="BP827" s="7"/>
      <c r="BQ827" s="7"/>
      <c r="BR827" s="7"/>
      <c r="BS827" s="7"/>
      <c r="BT827" s="8"/>
      <c r="BU827" s="6"/>
      <c r="BV827" s="7"/>
      <c r="BW827" s="7"/>
      <c r="BX827" s="7"/>
      <c r="BY827" s="7"/>
      <c r="BZ827" s="8"/>
      <c r="CA827" s="6"/>
      <c r="CB827" s="7"/>
      <c r="CC827" s="7"/>
      <c r="CD827" s="7"/>
      <c r="CE827" s="7"/>
      <c r="CF827" s="8"/>
      <c r="CG827" s="6"/>
      <c r="CH827" s="7"/>
      <c r="CI827" s="7"/>
      <c r="CJ827" s="7"/>
      <c r="CK827" s="7"/>
      <c r="CL827" s="8"/>
      <c r="CM827" s="6"/>
      <c r="CN827" s="7"/>
      <c r="CO827" s="7"/>
      <c r="CP827" s="7"/>
      <c r="CQ827" s="7"/>
      <c r="CR827" s="8"/>
      <c r="CS827" s="6"/>
      <c r="CT827" s="7"/>
      <c r="CU827" s="7"/>
      <c r="CV827" s="7"/>
      <c r="CW827" s="7"/>
      <c r="CX827" s="8"/>
      <c r="CY827" s="6"/>
      <c r="CZ827" s="7"/>
      <c r="DA827" s="7"/>
      <c r="DB827" s="7"/>
      <c r="DC827" s="7"/>
      <c r="DD827" s="8"/>
      <c r="DE827" s="6"/>
      <c r="DF827" s="7"/>
      <c r="DG827" s="7"/>
      <c r="DH827" s="7"/>
      <c r="DI827" s="7"/>
      <c r="DJ827" s="8"/>
      <c r="DK827" s="6"/>
      <c r="DL827" s="7"/>
      <c r="DM827" s="7"/>
      <c r="DN827" s="7"/>
      <c r="DO827" s="7"/>
      <c r="DP827" s="8"/>
      <c r="DQ827" s="6"/>
      <c r="DR827" s="7"/>
      <c r="DS827" s="7"/>
      <c r="DT827" s="7"/>
      <c r="DU827" s="7"/>
      <c r="DV827" s="8"/>
      <c r="DW827" s="6"/>
      <c r="DX827" s="7"/>
      <c r="DY827" s="7"/>
      <c r="DZ827" s="7"/>
      <c r="EA827" s="7"/>
      <c r="EB827" s="8"/>
      <c r="EC827" s="6"/>
      <c r="ED827" s="7"/>
      <c r="EE827" s="7"/>
      <c r="EF827" s="7"/>
      <c r="EG827" s="7"/>
      <c r="EH827" s="8"/>
      <c r="EI827" s="6"/>
      <c r="EJ827" s="7"/>
      <c r="EK827" s="7"/>
      <c r="EL827" s="7"/>
      <c r="EM827" s="7"/>
      <c r="EN827" s="8"/>
      <c r="EO827" s="6"/>
      <c r="EP827" s="7"/>
      <c r="EQ827" s="7"/>
      <c r="ER827" s="7"/>
      <c r="ES827" s="7"/>
      <c r="ET827" s="8"/>
      <c r="EU827" s="6"/>
      <c r="EV827" s="7"/>
      <c r="EW827" s="7"/>
      <c r="EX827" s="7"/>
      <c r="EY827" s="7"/>
      <c r="EZ827" s="8"/>
      <c r="FA827" s="6"/>
      <c r="FB827" s="7"/>
      <c r="FC827" s="7"/>
      <c r="FD827" s="7"/>
      <c r="FE827" s="7"/>
      <c r="FF827" s="8"/>
      <c r="FG827" s="6"/>
      <c r="FH827" s="7"/>
      <c r="FI827" s="7"/>
      <c r="FJ827" s="7"/>
      <c r="FK827" s="7"/>
      <c r="FL827" s="8"/>
      <c r="FM827" s="6"/>
      <c r="FN827" s="7"/>
      <c r="FO827" s="7"/>
      <c r="FP827" s="7"/>
      <c r="FQ827" s="7"/>
      <c r="FR827" s="8"/>
      <c r="FS827" s="6"/>
      <c r="FT827" s="7"/>
      <c r="FU827" s="7"/>
      <c r="FV827" s="7"/>
      <c r="FW827" s="7"/>
      <c r="FX827" s="8"/>
      <c r="FY827" s="6"/>
      <c r="FZ827" s="7"/>
      <c r="GA827" s="7"/>
      <c r="GB827" s="7"/>
      <c r="GC827" s="7"/>
      <c r="GD827" s="8"/>
      <c r="GE827" s="6"/>
      <c r="GF827" s="7"/>
      <c r="GG827" s="7"/>
      <c r="GH827" s="7"/>
      <c r="GI827" s="7"/>
      <c r="GJ827" s="8"/>
      <c r="GK827" s="6"/>
      <c r="GL827" s="7"/>
      <c r="GM827" s="7"/>
      <c r="GN827" s="7"/>
      <c r="GO827" s="7"/>
      <c r="GP827" s="8"/>
      <c r="GQ827" s="6"/>
      <c r="GR827" s="7"/>
      <c r="GS827" s="7"/>
      <c r="GT827" s="7"/>
      <c r="GU827" s="7"/>
      <c r="GV827" s="8"/>
      <c r="GW827" s="6"/>
      <c r="GX827" s="7"/>
      <c r="GY827" s="7"/>
      <c r="GZ827" s="7"/>
      <c r="HA827" s="7"/>
      <c r="HB827" s="8"/>
      <c r="HC827" s="6"/>
      <c r="HD827" s="7"/>
      <c r="HE827" s="7"/>
      <c r="HF827" s="7"/>
      <c r="HG827" s="7"/>
      <c r="HH827" s="8"/>
      <c r="HI827" s="6"/>
      <c r="HJ827" s="7"/>
      <c r="HK827" s="7"/>
      <c r="HL827" s="7"/>
      <c r="HM827" s="7"/>
      <c r="HN827" s="8"/>
      <c r="HO827" s="6"/>
      <c r="HP827" s="7"/>
      <c r="HQ827" s="7"/>
      <c r="HR827" s="7"/>
      <c r="HS827" s="7"/>
      <c r="HT827" s="8"/>
      <c r="HU827" s="6"/>
      <c r="HV827" s="7"/>
      <c r="HW827" s="7"/>
      <c r="HX827" s="7"/>
      <c r="HY827" s="7"/>
      <c r="HZ827" s="8"/>
      <c r="IA827" s="6"/>
      <c r="IB827" s="7"/>
      <c r="IC827" s="7"/>
      <c r="ID827" s="7"/>
      <c r="IE827" s="7"/>
      <c r="IF827" s="8"/>
      <c r="IG827" s="6"/>
      <c r="IH827" s="7"/>
      <c r="II827" s="7"/>
      <c r="IJ827" s="7"/>
      <c r="IK827" s="7"/>
      <c r="IL827" s="8"/>
      <c r="IM827" s="6"/>
      <c r="IN827" s="7"/>
      <c r="IO827" s="7"/>
      <c r="IP827" s="7"/>
      <c r="IQ827" s="7"/>
      <c r="IR827" s="8"/>
      <c r="IS827" s="6"/>
      <c r="IT827" s="7"/>
      <c r="IU827" s="7"/>
      <c r="IV827" s="7"/>
    </row>
    <row r="828" customFormat="false" ht="12.75" hidden="false" customHeight="false" outlineLevel="0" collapsed="false">
      <c r="A828" s="5" t="s">
        <v>991</v>
      </c>
      <c r="B828" s="6" t="n">
        <v>37001</v>
      </c>
      <c r="C828" s="7" t="s">
        <v>992</v>
      </c>
      <c r="D828" s="7" t="s">
        <v>959</v>
      </c>
      <c r="E828" s="7" t="s">
        <v>976</v>
      </c>
      <c r="F828" s="8" t="s">
        <v>970</v>
      </c>
      <c r="G828" s="8" t="n">
        <v>640</v>
      </c>
      <c r="H828" s="7"/>
      <c r="I828" s="7"/>
      <c r="J828" s="7"/>
      <c r="K828" s="7"/>
      <c r="L828" s="8"/>
      <c r="M828" s="6"/>
      <c r="N828" s="7"/>
      <c r="O828" s="7"/>
      <c r="P828" s="7"/>
      <c r="Q828" s="7"/>
      <c r="R828" s="8"/>
      <c r="S828" s="6"/>
      <c r="T828" s="7"/>
      <c r="U828" s="7"/>
      <c r="V828" s="7"/>
      <c r="W828" s="7"/>
      <c r="X828" s="8"/>
      <c r="Y828" s="6"/>
      <c r="Z828" s="7"/>
      <c r="AA828" s="7"/>
      <c r="AB828" s="7"/>
      <c r="AC828" s="7"/>
      <c r="AD828" s="8"/>
      <c r="AE828" s="6"/>
      <c r="AF828" s="7"/>
      <c r="AG828" s="7"/>
      <c r="AH828" s="7"/>
      <c r="AI828" s="7"/>
      <c r="AJ828" s="8"/>
      <c r="AK828" s="6"/>
      <c r="AL828" s="7"/>
      <c r="AM828" s="7"/>
      <c r="AN828" s="7"/>
      <c r="AO828" s="7"/>
      <c r="AP828" s="8"/>
      <c r="AQ828" s="6"/>
      <c r="AR828" s="7"/>
      <c r="AS828" s="7"/>
      <c r="AT828" s="7"/>
      <c r="AU828" s="7"/>
      <c r="AV828" s="8"/>
      <c r="AW828" s="6"/>
      <c r="AX828" s="7"/>
      <c r="AY828" s="7"/>
      <c r="AZ828" s="7"/>
      <c r="BA828" s="7"/>
      <c r="BB828" s="8"/>
      <c r="BC828" s="6"/>
      <c r="BD828" s="7"/>
      <c r="BE828" s="7"/>
      <c r="BF828" s="7"/>
      <c r="BG828" s="7"/>
      <c r="BH828" s="8"/>
      <c r="BI828" s="6"/>
      <c r="BJ828" s="7"/>
      <c r="BK828" s="7"/>
      <c r="BL828" s="7"/>
      <c r="BM828" s="7"/>
      <c r="BN828" s="8"/>
      <c r="BO828" s="6"/>
      <c r="BP828" s="7"/>
      <c r="BQ828" s="7"/>
      <c r="BR828" s="7"/>
      <c r="BS828" s="7"/>
      <c r="BT828" s="8"/>
      <c r="BU828" s="6"/>
      <c r="BV828" s="7"/>
      <c r="BW828" s="7"/>
      <c r="BX828" s="7"/>
      <c r="BY828" s="7"/>
      <c r="BZ828" s="8"/>
      <c r="CA828" s="6"/>
      <c r="CB828" s="7"/>
      <c r="CC828" s="7"/>
      <c r="CD828" s="7"/>
      <c r="CE828" s="7"/>
      <c r="CF828" s="8"/>
      <c r="CG828" s="6"/>
      <c r="CH828" s="7"/>
      <c r="CI828" s="7"/>
      <c r="CJ828" s="7"/>
      <c r="CK828" s="7"/>
      <c r="CL828" s="8"/>
      <c r="CM828" s="6"/>
      <c r="CN828" s="7"/>
      <c r="CO828" s="7"/>
      <c r="CP828" s="7"/>
      <c r="CQ828" s="7"/>
      <c r="CR828" s="8"/>
      <c r="CS828" s="6"/>
      <c r="CT828" s="7"/>
      <c r="CU828" s="7"/>
      <c r="CV828" s="7"/>
      <c r="CW828" s="7"/>
      <c r="CX828" s="8"/>
      <c r="CY828" s="6"/>
      <c r="CZ828" s="7"/>
      <c r="DA828" s="7"/>
      <c r="DB828" s="7"/>
      <c r="DC828" s="7"/>
      <c r="DD828" s="8"/>
      <c r="DE828" s="6"/>
      <c r="DF828" s="7"/>
      <c r="DG828" s="7"/>
      <c r="DH828" s="7"/>
      <c r="DI828" s="7"/>
      <c r="DJ828" s="8"/>
      <c r="DK828" s="6"/>
      <c r="DL828" s="7"/>
      <c r="DM828" s="7"/>
      <c r="DN828" s="7"/>
      <c r="DO828" s="7"/>
      <c r="DP828" s="8"/>
      <c r="DQ828" s="6"/>
      <c r="DR828" s="7"/>
      <c r="DS828" s="7"/>
      <c r="DT828" s="7"/>
      <c r="DU828" s="7"/>
      <c r="DV828" s="8"/>
      <c r="DW828" s="6"/>
      <c r="DX828" s="7"/>
      <c r="DY828" s="7"/>
      <c r="DZ828" s="7"/>
      <c r="EA828" s="7"/>
      <c r="EB828" s="8"/>
      <c r="EC828" s="6"/>
      <c r="ED828" s="7"/>
      <c r="EE828" s="7"/>
      <c r="EF828" s="7"/>
      <c r="EG828" s="7"/>
      <c r="EH828" s="8"/>
      <c r="EI828" s="6"/>
      <c r="EJ828" s="7"/>
      <c r="EK828" s="7"/>
      <c r="EL828" s="7"/>
      <c r="EM828" s="7"/>
      <c r="EN828" s="8"/>
      <c r="EO828" s="6"/>
      <c r="EP828" s="7"/>
      <c r="EQ828" s="7"/>
      <c r="ER828" s="7"/>
      <c r="ES828" s="7"/>
      <c r="ET828" s="8"/>
      <c r="EU828" s="6"/>
      <c r="EV828" s="7"/>
      <c r="EW828" s="7"/>
      <c r="EX828" s="7"/>
      <c r="EY828" s="7"/>
      <c r="EZ828" s="8"/>
      <c r="FA828" s="6"/>
      <c r="FB828" s="7"/>
      <c r="FC828" s="7"/>
      <c r="FD828" s="7"/>
      <c r="FE828" s="7"/>
      <c r="FF828" s="8"/>
      <c r="FG828" s="6"/>
      <c r="FH828" s="7"/>
      <c r="FI828" s="7"/>
      <c r="FJ828" s="7"/>
      <c r="FK828" s="7"/>
      <c r="FL828" s="8"/>
      <c r="FM828" s="6"/>
      <c r="FN828" s="7"/>
      <c r="FO828" s="7"/>
      <c r="FP828" s="7"/>
      <c r="FQ828" s="7"/>
      <c r="FR828" s="8"/>
      <c r="FS828" s="6"/>
      <c r="FT828" s="7"/>
      <c r="FU828" s="7"/>
      <c r="FV828" s="7"/>
      <c r="FW828" s="7"/>
      <c r="FX828" s="8"/>
      <c r="FY828" s="6"/>
      <c r="FZ828" s="7"/>
      <c r="GA828" s="7"/>
      <c r="GB828" s="7"/>
      <c r="GC828" s="7"/>
      <c r="GD828" s="8"/>
      <c r="GE828" s="6"/>
      <c r="GF828" s="7"/>
      <c r="GG828" s="7"/>
      <c r="GH828" s="7"/>
      <c r="GI828" s="7"/>
      <c r="GJ828" s="8"/>
      <c r="GK828" s="6"/>
      <c r="GL828" s="7"/>
      <c r="GM828" s="7"/>
      <c r="GN828" s="7"/>
      <c r="GO828" s="7"/>
      <c r="GP828" s="8"/>
      <c r="GQ828" s="6"/>
      <c r="GR828" s="7"/>
      <c r="GS828" s="7"/>
      <c r="GT828" s="7"/>
      <c r="GU828" s="7"/>
      <c r="GV828" s="8"/>
      <c r="GW828" s="6"/>
      <c r="GX828" s="7"/>
      <c r="GY828" s="7"/>
      <c r="GZ828" s="7"/>
      <c r="HA828" s="7"/>
      <c r="HB828" s="8"/>
      <c r="HC828" s="6"/>
      <c r="HD828" s="7"/>
      <c r="HE828" s="7"/>
      <c r="HF828" s="7"/>
      <c r="HG828" s="7"/>
      <c r="HH828" s="8"/>
      <c r="HI828" s="6"/>
      <c r="HJ828" s="7"/>
      <c r="HK828" s="7"/>
      <c r="HL828" s="7"/>
      <c r="HM828" s="7"/>
      <c r="HN828" s="8"/>
      <c r="HO828" s="6"/>
      <c r="HP828" s="7"/>
      <c r="HQ828" s="7"/>
      <c r="HR828" s="7"/>
      <c r="HS828" s="7"/>
      <c r="HT828" s="8"/>
      <c r="HU828" s="6"/>
      <c r="HV828" s="7"/>
      <c r="HW828" s="7"/>
      <c r="HX828" s="7"/>
      <c r="HY828" s="7"/>
      <c r="HZ828" s="8"/>
      <c r="IA828" s="6"/>
      <c r="IB828" s="7"/>
      <c r="IC828" s="7"/>
      <c r="ID828" s="7"/>
      <c r="IE828" s="7"/>
      <c r="IF828" s="8"/>
      <c r="IG828" s="6"/>
      <c r="IH828" s="7"/>
      <c r="II828" s="7"/>
      <c r="IJ828" s="7"/>
      <c r="IK828" s="7"/>
      <c r="IL828" s="8"/>
      <c r="IM828" s="6"/>
      <c r="IN828" s="7"/>
      <c r="IO828" s="7"/>
      <c r="IP828" s="7"/>
      <c r="IQ828" s="7"/>
      <c r="IR828" s="8"/>
      <c r="IS828" s="6"/>
      <c r="IT828" s="7"/>
      <c r="IU828" s="7"/>
      <c r="IV828" s="7"/>
    </row>
    <row r="829" customFormat="false" ht="12.75" hidden="false" customHeight="false" outlineLevel="0" collapsed="false">
      <c r="A829" s="5" t="s">
        <v>991</v>
      </c>
      <c r="B829" s="6" t="n">
        <v>37001</v>
      </c>
      <c r="C829" s="7" t="s">
        <v>992</v>
      </c>
      <c r="D829" s="7" t="s">
        <v>959</v>
      </c>
      <c r="E829" s="7" t="s">
        <v>976</v>
      </c>
      <c r="F829" s="8" t="s">
        <v>970</v>
      </c>
      <c r="G829" s="8" t="n">
        <v>2100</v>
      </c>
      <c r="H829" s="7"/>
      <c r="I829" s="7"/>
      <c r="J829" s="7"/>
      <c r="K829" s="7"/>
      <c r="L829" s="8"/>
      <c r="M829" s="6"/>
      <c r="N829" s="7"/>
      <c r="O829" s="7"/>
      <c r="P829" s="7"/>
      <c r="Q829" s="7"/>
      <c r="R829" s="8"/>
      <c r="S829" s="6"/>
      <c r="T829" s="7"/>
      <c r="U829" s="7"/>
      <c r="V829" s="7"/>
      <c r="W829" s="7"/>
      <c r="X829" s="8"/>
      <c r="Y829" s="6"/>
      <c r="Z829" s="7"/>
      <c r="AA829" s="7"/>
      <c r="AB829" s="7"/>
      <c r="AC829" s="7"/>
      <c r="AD829" s="8"/>
      <c r="AE829" s="6"/>
      <c r="AF829" s="7"/>
      <c r="AG829" s="7"/>
      <c r="AH829" s="7"/>
      <c r="AI829" s="7"/>
      <c r="AJ829" s="8"/>
      <c r="AK829" s="6"/>
      <c r="AL829" s="7"/>
      <c r="AM829" s="7"/>
      <c r="AN829" s="7"/>
      <c r="AO829" s="7"/>
      <c r="AP829" s="8"/>
      <c r="AQ829" s="6"/>
      <c r="AR829" s="7"/>
      <c r="AS829" s="7"/>
      <c r="AT829" s="7"/>
      <c r="AU829" s="7"/>
      <c r="AV829" s="8"/>
      <c r="AW829" s="6"/>
      <c r="AX829" s="7"/>
      <c r="AY829" s="7"/>
      <c r="AZ829" s="7"/>
      <c r="BA829" s="7"/>
      <c r="BB829" s="8"/>
      <c r="BC829" s="6"/>
      <c r="BD829" s="7"/>
      <c r="BE829" s="7"/>
      <c r="BF829" s="7"/>
      <c r="BG829" s="7"/>
      <c r="BH829" s="8"/>
      <c r="BI829" s="6"/>
      <c r="BJ829" s="7"/>
      <c r="BK829" s="7"/>
      <c r="BL829" s="7"/>
      <c r="BM829" s="7"/>
      <c r="BN829" s="8"/>
      <c r="BO829" s="6"/>
      <c r="BP829" s="7"/>
      <c r="BQ829" s="7"/>
      <c r="BR829" s="7"/>
      <c r="BS829" s="7"/>
      <c r="BT829" s="8"/>
      <c r="BU829" s="6"/>
      <c r="BV829" s="7"/>
      <c r="BW829" s="7"/>
      <c r="BX829" s="7"/>
      <c r="BY829" s="7"/>
      <c r="BZ829" s="8"/>
      <c r="CA829" s="6"/>
      <c r="CB829" s="7"/>
      <c r="CC829" s="7"/>
      <c r="CD829" s="7"/>
      <c r="CE829" s="7"/>
      <c r="CF829" s="8"/>
      <c r="CG829" s="6"/>
      <c r="CH829" s="7"/>
      <c r="CI829" s="7"/>
      <c r="CJ829" s="7"/>
      <c r="CK829" s="7"/>
      <c r="CL829" s="8"/>
      <c r="CM829" s="6"/>
      <c r="CN829" s="7"/>
      <c r="CO829" s="7"/>
      <c r="CP829" s="7"/>
      <c r="CQ829" s="7"/>
      <c r="CR829" s="8"/>
      <c r="CS829" s="6"/>
      <c r="CT829" s="7"/>
      <c r="CU829" s="7"/>
      <c r="CV829" s="7"/>
      <c r="CW829" s="7"/>
      <c r="CX829" s="8"/>
      <c r="CY829" s="6"/>
      <c r="CZ829" s="7"/>
      <c r="DA829" s="7"/>
      <c r="DB829" s="7"/>
      <c r="DC829" s="7"/>
      <c r="DD829" s="8"/>
      <c r="DE829" s="6"/>
      <c r="DF829" s="7"/>
      <c r="DG829" s="7"/>
      <c r="DH829" s="7"/>
      <c r="DI829" s="7"/>
      <c r="DJ829" s="8"/>
      <c r="DK829" s="6"/>
      <c r="DL829" s="7"/>
      <c r="DM829" s="7"/>
      <c r="DN829" s="7"/>
      <c r="DO829" s="7"/>
      <c r="DP829" s="8"/>
      <c r="DQ829" s="6"/>
      <c r="DR829" s="7"/>
      <c r="DS829" s="7"/>
      <c r="DT829" s="7"/>
      <c r="DU829" s="7"/>
      <c r="DV829" s="8"/>
      <c r="DW829" s="6"/>
      <c r="DX829" s="7"/>
      <c r="DY829" s="7"/>
      <c r="DZ829" s="7"/>
      <c r="EA829" s="7"/>
      <c r="EB829" s="8"/>
      <c r="EC829" s="6"/>
      <c r="ED829" s="7"/>
      <c r="EE829" s="7"/>
      <c r="EF829" s="7"/>
      <c r="EG829" s="7"/>
      <c r="EH829" s="8"/>
      <c r="EI829" s="6"/>
      <c r="EJ829" s="7"/>
      <c r="EK829" s="7"/>
      <c r="EL829" s="7"/>
      <c r="EM829" s="7"/>
      <c r="EN829" s="8"/>
      <c r="EO829" s="6"/>
      <c r="EP829" s="7"/>
      <c r="EQ829" s="7"/>
      <c r="ER829" s="7"/>
      <c r="ES829" s="7"/>
      <c r="ET829" s="8"/>
      <c r="EU829" s="6"/>
      <c r="EV829" s="7"/>
      <c r="EW829" s="7"/>
      <c r="EX829" s="7"/>
      <c r="EY829" s="7"/>
      <c r="EZ829" s="8"/>
      <c r="FA829" s="6"/>
      <c r="FB829" s="7"/>
      <c r="FC829" s="7"/>
      <c r="FD829" s="7"/>
      <c r="FE829" s="7"/>
      <c r="FF829" s="8"/>
      <c r="FG829" s="6"/>
      <c r="FH829" s="7"/>
      <c r="FI829" s="7"/>
      <c r="FJ829" s="7"/>
      <c r="FK829" s="7"/>
      <c r="FL829" s="8"/>
      <c r="FM829" s="6"/>
      <c r="FN829" s="7"/>
      <c r="FO829" s="7"/>
      <c r="FP829" s="7"/>
      <c r="FQ829" s="7"/>
      <c r="FR829" s="8"/>
      <c r="FS829" s="6"/>
      <c r="FT829" s="7"/>
      <c r="FU829" s="7"/>
      <c r="FV829" s="7"/>
      <c r="FW829" s="7"/>
      <c r="FX829" s="8"/>
      <c r="FY829" s="6"/>
      <c r="FZ829" s="7"/>
      <c r="GA829" s="7"/>
      <c r="GB829" s="7"/>
      <c r="GC829" s="7"/>
      <c r="GD829" s="8"/>
      <c r="GE829" s="6"/>
      <c r="GF829" s="7"/>
      <c r="GG829" s="7"/>
      <c r="GH829" s="7"/>
      <c r="GI829" s="7"/>
      <c r="GJ829" s="8"/>
      <c r="GK829" s="6"/>
      <c r="GL829" s="7"/>
      <c r="GM829" s="7"/>
      <c r="GN829" s="7"/>
      <c r="GO829" s="7"/>
      <c r="GP829" s="8"/>
      <c r="GQ829" s="6"/>
      <c r="GR829" s="7"/>
      <c r="GS829" s="7"/>
      <c r="GT829" s="7"/>
      <c r="GU829" s="7"/>
      <c r="GV829" s="8"/>
      <c r="GW829" s="6"/>
      <c r="GX829" s="7"/>
      <c r="GY829" s="7"/>
      <c r="GZ829" s="7"/>
      <c r="HA829" s="7"/>
      <c r="HB829" s="8"/>
      <c r="HC829" s="6"/>
      <c r="HD829" s="7"/>
      <c r="HE829" s="7"/>
      <c r="HF829" s="7"/>
      <c r="HG829" s="7"/>
      <c r="HH829" s="8"/>
      <c r="HI829" s="6"/>
      <c r="HJ829" s="7"/>
      <c r="HK829" s="7"/>
      <c r="HL829" s="7"/>
      <c r="HM829" s="7"/>
      <c r="HN829" s="8"/>
      <c r="HO829" s="6"/>
      <c r="HP829" s="7"/>
      <c r="HQ829" s="7"/>
      <c r="HR829" s="7"/>
      <c r="HS829" s="7"/>
      <c r="HT829" s="8"/>
      <c r="HU829" s="6"/>
      <c r="HV829" s="7"/>
      <c r="HW829" s="7"/>
      <c r="HX829" s="7"/>
      <c r="HY829" s="7"/>
      <c r="HZ829" s="8"/>
      <c r="IA829" s="6"/>
      <c r="IB829" s="7"/>
      <c r="IC829" s="7"/>
      <c r="ID829" s="7"/>
      <c r="IE829" s="7"/>
      <c r="IF829" s="8"/>
      <c r="IG829" s="6"/>
      <c r="IH829" s="7"/>
      <c r="II829" s="7"/>
      <c r="IJ829" s="7"/>
      <c r="IK829" s="7"/>
      <c r="IL829" s="8"/>
      <c r="IM829" s="6"/>
      <c r="IN829" s="7"/>
      <c r="IO829" s="7"/>
      <c r="IP829" s="7"/>
      <c r="IQ829" s="7"/>
      <c r="IR829" s="8"/>
      <c r="IS829" s="6"/>
      <c r="IT829" s="7"/>
      <c r="IU829" s="7"/>
      <c r="IV829" s="7"/>
    </row>
    <row r="830" customFormat="false" ht="12.75" hidden="false" customHeight="false" outlineLevel="0" collapsed="false">
      <c r="A830" s="5" t="s">
        <v>993</v>
      </c>
      <c r="B830" s="6" t="n">
        <v>37001</v>
      </c>
      <c r="C830" s="7" t="s">
        <v>994</v>
      </c>
      <c r="D830" s="7" t="s">
        <v>959</v>
      </c>
      <c r="E830" s="7" t="s">
        <v>976</v>
      </c>
      <c r="F830" s="8" t="s">
        <v>961</v>
      </c>
      <c r="G830" s="8" t="n">
        <v>465</v>
      </c>
      <c r="H830" s="7"/>
      <c r="I830" s="7"/>
      <c r="J830" s="7"/>
      <c r="K830" s="7"/>
      <c r="L830" s="8"/>
      <c r="M830" s="6"/>
      <c r="N830" s="7"/>
      <c r="O830" s="7"/>
      <c r="P830" s="7"/>
      <c r="Q830" s="7"/>
      <c r="R830" s="8"/>
      <c r="S830" s="6"/>
      <c r="T830" s="7"/>
      <c r="U830" s="7"/>
      <c r="V830" s="7"/>
      <c r="W830" s="7"/>
      <c r="X830" s="8"/>
      <c r="Y830" s="6"/>
      <c r="Z830" s="7"/>
      <c r="AA830" s="7"/>
      <c r="AB830" s="7"/>
      <c r="AC830" s="7"/>
      <c r="AD830" s="8"/>
      <c r="AE830" s="6"/>
      <c r="AF830" s="7"/>
      <c r="AG830" s="7"/>
      <c r="AH830" s="7"/>
      <c r="AI830" s="7"/>
      <c r="AJ830" s="8"/>
      <c r="AK830" s="6"/>
      <c r="AL830" s="7"/>
      <c r="AM830" s="7"/>
      <c r="AN830" s="7"/>
      <c r="AO830" s="7"/>
      <c r="AP830" s="8"/>
      <c r="AQ830" s="6"/>
      <c r="AR830" s="7"/>
      <c r="AS830" s="7"/>
      <c r="AT830" s="7"/>
      <c r="AU830" s="7"/>
      <c r="AV830" s="8"/>
      <c r="AW830" s="6"/>
      <c r="AX830" s="7"/>
      <c r="AY830" s="7"/>
      <c r="AZ830" s="7"/>
      <c r="BA830" s="7"/>
      <c r="BB830" s="8"/>
      <c r="BC830" s="6"/>
      <c r="BD830" s="7"/>
      <c r="BE830" s="7"/>
      <c r="BF830" s="7"/>
      <c r="BG830" s="7"/>
      <c r="BH830" s="8"/>
      <c r="BI830" s="6"/>
      <c r="BJ830" s="7"/>
      <c r="BK830" s="7"/>
      <c r="BL830" s="7"/>
      <c r="BM830" s="7"/>
      <c r="BN830" s="8"/>
      <c r="BO830" s="6"/>
      <c r="BP830" s="7"/>
      <c r="BQ830" s="7"/>
      <c r="BR830" s="7"/>
      <c r="BS830" s="7"/>
      <c r="BT830" s="8"/>
      <c r="BU830" s="6"/>
      <c r="BV830" s="7"/>
      <c r="BW830" s="7"/>
      <c r="BX830" s="7"/>
      <c r="BY830" s="7"/>
      <c r="BZ830" s="8"/>
      <c r="CA830" s="6"/>
      <c r="CB830" s="7"/>
      <c r="CC830" s="7"/>
      <c r="CD830" s="7"/>
      <c r="CE830" s="7"/>
      <c r="CF830" s="8"/>
      <c r="CG830" s="6"/>
      <c r="CH830" s="7"/>
      <c r="CI830" s="7"/>
      <c r="CJ830" s="7"/>
      <c r="CK830" s="7"/>
      <c r="CL830" s="8"/>
      <c r="CM830" s="6"/>
      <c r="CN830" s="7"/>
      <c r="CO830" s="7"/>
      <c r="CP830" s="7"/>
      <c r="CQ830" s="7"/>
      <c r="CR830" s="8"/>
      <c r="CS830" s="6"/>
      <c r="CT830" s="7"/>
      <c r="CU830" s="7"/>
      <c r="CV830" s="7"/>
      <c r="CW830" s="7"/>
      <c r="CX830" s="8"/>
      <c r="CY830" s="6"/>
      <c r="CZ830" s="7"/>
      <c r="DA830" s="7"/>
      <c r="DB830" s="7"/>
      <c r="DC830" s="7"/>
      <c r="DD830" s="8"/>
      <c r="DE830" s="6"/>
      <c r="DF830" s="7"/>
      <c r="DG830" s="7"/>
      <c r="DH830" s="7"/>
      <c r="DI830" s="7"/>
      <c r="DJ830" s="8"/>
      <c r="DK830" s="6"/>
      <c r="DL830" s="7"/>
      <c r="DM830" s="7"/>
      <c r="DN830" s="7"/>
      <c r="DO830" s="7"/>
      <c r="DP830" s="8"/>
      <c r="DQ830" s="6"/>
      <c r="DR830" s="7"/>
      <c r="DS830" s="7"/>
      <c r="DT830" s="7"/>
      <c r="DU830" s="7"/>
      <c r="DV830" s="8"/>
      <c r="DW830" s="6"/>
      <c r="DX830" s="7"/>
      <c r="DY830" s="7"/>
      <c r="DZ830" s="7"/>
      <c r="EA830" s="7"/>
      <c r="EB830" s="8"/>
      <c r="EC830" s="6"/>
      <c r="ED830" s="7"/>
      <c r="EE830" s="7"/>
      <c r="EF830" s="7"/>
      <c r="EG830" s="7"/>
      <c r="EH830" s="8"/>
      <c r="EI830" s="6"/>
      <c r="EJ830" s="7"/>
      <c r="EK830" s="7"/>
      <c r="EL830" s="7"/>
      <c r="EM830" s="7"/>
      <c r="EN830" s="8"/>
      <c r="EO830" s="6"/>
      <c r="EP830" s="7"/>
      <c r="EQ830" s="7"/>
      <c r="ER830" s="7"/>
      <c r="ES830" s="7"/>
      <c r="ET830" s="8"/>
      <c r="EU830" s="6"/>
      <c r="EV830" s="7"/>
      <c r="EW830" s="7"/>
      <c r="EX830" s="7"/>
      <c r="EY830" s="7"/>
      <c r="EZ830" s="8"/>
      <c r="FA830" s="6"/>
      <c r="FB830" s="7"/>
      <c r="FC830" s="7"/>
      <c r="FD830" s="7"/>
      <c r="FE830" s="7"/>
      <c r="FF830" s="8"/>
      <c r="FG830" s="6"/>
      <c r="FH830" s="7"/>
      <c r="FI830" s="7"/>
      <c r="FJ830" s="7"/>
      <c r="FK830" s="7"/>
      <c r="FL830" s="8"/>
      <c r="FM830" s="6"/>
      <c r="FN830" s="7"/>
      <c r="FO830" s="7"/>
      <c r="FP830" s="7"/>
      <c r="FQ830" s="7"/>
      <c r="FR830" s="8"/>
      <c r="FS830" s="6"/>
      <c r="FT830" s="7"/>
      <c r="FU830" s="7"/>
      <c r="FV830" s="7"/>
      <c r="FW830" s="7"/>
      <c r="FX830" s="8"/>
      <c r="FY830" s="6"/>
      <c r="FZ830" s="7"/>
      <c r="GA830" s="7"/>
      <c r="GB830" s="7"/>
      <c r="GC830" s="7"/>
      <c r="GD830" s="8"/>
      <c r="GE830" s="6"/>
      <c r="GF830" s="7"/>
      <c r="GG830" s="7"/>
      <c r="GH830" s="7"/>
      <c r="GI830" s="7"/>
      <c r="GJ830" s="8"/>
      <c r="GK830" s="6"/>
      <c r="GL830" s="7"/>
      <c r="GM830" s="7"/>
      <c r="GN830" s="7"/>
      <c r="GO830" s="7"/>
      <c r="GP830" s="8"/>
      <c r="GQ830" s="6"/>
      <c r="GR830" s="7"/>
      <c r="GS830" s="7"/>
      <c r="GT830" s="7"/>
      <c r="GU830" s="7"/>
      <c r="GV830" s="8"/>
      <c r="GW830" s="6"/>
      <c r="GX830" s="7"/>
      <c r="GY830" s="7"/>
      <c r="GZ830" s="7"/>
      <c r="HA830" s="7"/>
      <c r="HB830" s="8"/>
      <c r="HC830" s="6"/>
      <c r="HD830" s="7"/>
      <c r="HE830" s="7"/>
      <c r="HF830" s="7"/>
      <c r="HG830" s="7"/>
      <c r="HH830" s="8"/>
      <c r="HI830" s="6"/>
      <c r="HJ830" s="7"/>
      <c r="HK830" s="7"/>
      <c r="HL830" s="7"/>
      <c r="HM830" s="7"/>
      <c r="HN830" s="8"/>
      <c r="HO830" s="6"/>
      <c r="HP830" s="7"/>
      <c r="HQ830" s="7"/>
      <c r="HR830" s="7"/>
      <c r="HS830" s="7"/>
      <c r="HT830" s="8"/>
      <c r="HU830" s="6"/>
      <c r="HV830" s="7"/>
      <c r="HW830" s="7"/>
      <c r="HX830" s="7"/>
      <c r="HY830" s="7"/>
      <c r="HZ830" s="8"/>
      <c r="IA830" s="6"/>
      <c r="IB830" s="7"/>
      <c r="IC830" s="7"/>
      <c r="ID830" s="7"/>
      <c r="IE830" s="7"/>
      <c r="IF830" s="8"/>
      <c r="IG830" s="6"/>
      <c r="IH830" s="7"/>
      <c r="II830" s="7"/>
      <c r="IJ830" s="7"/>
      <c r="IK830" s="7"/>
      <c r="IL830" s="8"/>
      <c r="IM830" s="6"/>
      <c r="IN830" s="7"/>
      <c r="IO830" s="7"/>
      <c r="IP830" s="7"/>
      <c r="IQ830" s="7"/>
      <c r="IR830" s="8"/>
      <c r="IS830" s="6"/>
      <c r="IT830" s="7"/>
      <c r="IU830" s="7"/>
      <c r="IV830" s="7"/>
    </row>
    <row r="831" customFormat="false" ht="12.75" hidden="false" customHeight="false" outlineLevel="0" collapsed="false">
      <c r="A831" s="5" t="s">
        <v>995</v>
      </c>
      <c r="B831" s="6" t="n">
        <v>37001</v>
      </c>
      <c r="C831" s="7" t="s">
        <v>996</v>
      </c>
      <c r="D831" s="7" t="s">
        <v>959</v>
      </c>
      <c r="E831" s="7" t="s">
        <v>976</v>
      </c>
      <c r="F831" s="8" t="s">
        <v>966</v>
      </c>
      <c r="G831" s="8" t="n">
        <v>620</v>
      </c>
      <c r="H831" s="7"/>
      <c r="I831" s="7"/>
      <c r="J831" s="7"/>
      <c r="K831" s="7"/>
      <c r="L831" s="8"/>
      <c r="M831" s="6"/>
      <c r="N831" s="7"/>
      <c r="O831" s="7"/>
      <c r="P831" s="7"/>
      <c r="Q831" s="7"/>
      <c r="R831" s="8"/>
      <c r="S831" s="6"/>
      <c r="T831" s="7"/>
      <c r="U831" s="7"/>
      <c r="V831" s="7"/>
      <c r="W831" s="7"/>
      <c r="X831" s="8"/>
      <c r="Y831" s="6"/>
      <c r="Z831" s="7"/>
      <c r="AA831" s="7"/>
      <c r="AB831" s="7"/>
      <c r="AC831" s="7"/>
      <c r="AD831" s="8"/>
      <c r="AE831" s="6"/>
      <c r="AF831" s="7"/>
      <c r="AG831" s="7"/>
      <c r="AH831" s="7"/>
      <c r="AI831" s="7"/>
      <c r="AJ831" s="8"/>
      <c r="AK831" s="6"/>
      <c r="AL831" s="7"/>
      <c r="AM831" s="7"/>
      <c r="AN831" s="7"/>
      <c r="AO831" s="7"/>
      <c r="AP831" s="8"/>
      <c r="AQ831" s="6"/>
      <c r="AR831" s="7"/>
      <c r="AS831" s="7"/>
      <c r="AT831" s="7"/>
      <c r="AU831" s="7"/>
      <c r="AV831" s="8"/>
      <c r="AW831" s="6"/>
      <c r="AX831" s="7"/>
      <c r="AY831" s="7"/>
      <c r="AZ831" s="7"/>
      <c r="BA831" s="7"/>
      <c r="BB831" s="8"/>
      <c r="BC831" s="6"/>
      <c r="BD831" s="7"/>
      <c r="BE831" s="7"/>
      <c r="BF831" s="7"/>
      <c r="BG831" s="7"/>
      <c r="BH831" s="8"/>
      <c r="BI831" s="6"/>
      <c r="BJ831" s="7"/>
      <c r="BK831" s="7"/>
      <c r="BL831" s="7"/>
      <c r="BM831" s="7"/>
      <c r="BN831" s="8"/>
      <c r="BO831" s="6"/>
      <c r="BP831" s="7"/>
      <c r="BQ831" s="7"/>
      <c r="BR831" s="7"/>
      <c r="BS831" s="7"/>
      <c r="BT831" s="8"/>
      <c r="BU831" s="6"/>
      <c r="BV831" s="7"/>
      <c r="BW831" s="7"/>
      <c r="BX831" s="7"/>
      <c r="BY831" s="7"/>
      <c r="BZ831" s="8"/>
      <c r="CA831" s="6"/>
      <c r="CB831" s="7"/>
      <c r="CC831" s="7"/>
      <c r="CD831" s="7"/>
      <c r="CE831" s="7"/>
      <c r="CF831" s="8"/>
      <c r="CG831" s="6"/>
      <c r="CH831" s="7"/>
      <c r="CI831" s="7"/>
      <c r="CJ831" s="7"/>
      <c r="CK831" s="7"/>
      <c r="CL831" s="8"/>
      <c r="CM831" s="6"/>
      <c r="CN831" s="7"/>
      <c r="CO831" s="7"/>
      <c r="CP831" s="7"/>
      <c r="CQ831" s="7"/>
      <c r="CR831" s="8"/>
      <c r="CS831" s="6"/>
      <c r="CT831" s="7"/>
      <c r="CU831" s="7"/>
      <c r="CV831" s="7"/>
      <c r="CW831" s="7"/>
      <c r="CX831" s="8"/>
      <c r="CY831" s="6"/>
      <c r="CZ831" s="7"/>
      <c r="DA831" s="7"/>
      <c r="DB831" s="7"/>
      <c r="DC831" s="7"/>
      <c r="DD831" s="8"/>
      <c r="DE831" s="6"/>
      <c r="DF831" s="7"/>
      <c r="DG831" s="7"/>
      <c r="DH831" s="7"/>
      <c r="DI831" s="7"/>
      <c r="DJ831" s="8"/>
      <c r="DK831" s="6"/>
      <c r="DL831" s="7"/>
      <c r="DM831" s="7"/>
      <c r="DN831" s="7"/>
      <c r="DO831" s="7"/>
      <c r="DP831" s="8"/>
      <c r="DQ831" s="6"/>
      <c r="DR831" s="7"/>
      <c r="DS831" s="7"/>
      <c r="DT831" s="7"/>
      <c r="DU831" s="7"/>
      <c r="DV831" s="8"/>
      <c r="DW831" s="6"/>
      <c r="DX831" s="7"/>
      <c r="DY831" s="7"/>
      <c r="DZ831" s="7"/>
      <c r="EA831" s="7"/>
      <c r="EB831" s="8"/>
      <c r="EC831" s="6"/>
      <c r="ED831" s="7"/>
      <c r="EE831" s="7"/>
      <c r="EF831" s="7"/>
      <c r="EG831" s="7"/>
      <c r="EH831" s="8"/>
      <c r="EI831" s="6"/>
      <c r="EJ831" s="7"/>
      <c r="EK831" s="7"/>
      <c r="EL831" s="7"/>
      <c r="EM831" s="7"/>
      <c r="EN831" s="8"/>
      <c r="EO831" s="6"/>
      <c r="EP831" s="7"/>
      <c r="EQ831" s="7"/>
      <c r="ER831" s="7"/>
      <c r="ES831" s="7"/>
      <c r="ET831" s="8"/>
      <c r="EU831" s="6"/>
      <c r="EV831" s="7"/>
      <c r="EW831" s="7"/>
      <c r="EX831" s="7"/>
      <c r="EY831" s="7"/>
      <c r="EZ831" s="8"/>
      <c r="FA831" s="6"/>
      <c r="FB831" s="7"/>
      <c r="FC831" s="7"/>
      <c r="FD831" s="7"/>
      <c r="FE831" s="7"/>
      <c r="FF831" s="8"/>
      <c r="FG831" s="6"/>
      <c r="FH831" s="7"/>
      <c r="FI831" s="7"/>
      <c r="FJ831" s="7"/>
      <c r="FK831" s="7"/>
      <c r="FL831" s="8"/>
      <c r="FM831" s="6"/>
      <c r="FN831" s="7"/>
      <c r="FO831" s="7"/>
      <c r="FP831" s="7"/>
      <c r="FQ831" s="7"/>
      <c r="FR831" s="8"/>
      <c r="FS831" s="6"/>
      <c r="FT831" s="7"/>
      <c r="FU831" s="7"/>
      <c r="FV831" s="7"/>
      <c r="FW831" s="7"/>
      <c r="FX831" s="8"/>
      <c r="FY831" s="6"/>
      <c r="FZ831" s="7"/>
      <c r="GA831" s="7"/>
      <c r="GB831" s="7"/>
      <c r="GC831" s="7"/>
      <c r="GD831" s="8"/>
      <c r="GE831" s="6"/>
      <c r="GF831" s="7"/>
      <c r="GG831" s="7"/>
      <c r="GH831" s="7"/>
      <c r="GI831" s="7"/>
      <c r="GJ831" s="8"/>
      <c r="GK831" s="6"/>
      <c r="GL831" s="7"/>
      <c r="GM831" s="7"/>
      <c r="GN831" s="7"/>
      <c r="GO831" s="7"/>
      <c r="GP831" s="8"/>
      <c r="GQ831" s="6"/>
      <c r="GR831" s="7"/>
      <c r="GS831" s="7"/>
      <c r="GT831" s="7"/>
      <c r="GU831" s="7"/>
      <c r="GV831" s="8"/>
      <c r="GW831" s="6"/>
      <c r="GX831" s="7"/>
      <c r="GY831" s="7"/>
      <c r="GZ831" s="7"/>
      <c r="HA831" s="7"/>
      <c r="HB831" s="8"/>
      <c r="HC831" s="6"/>
      <c r="HD831" s="7"/>
      <c r="HE831" s="7"/>
      <c r="HF831" s="7"/>
      <c r="HG831" s="7"/>
      <c r="HH831" s="8"/>
      <c r="HI831" s="6"/>
      <c r="HJ831" s="7"/>
      <c r="HK831" s="7"/>
      <c r="HL831" s="7"/>
      <c r="HM831" s="7"/>
      <c r="HN831" s="8"/>
      <c r="HO831" s="6"/>
      <c r="HP831" s="7"/>
      <c r="HQ831" s="7"/>
      <c r="HR831" s="7"/>
      <c r="HS831" s="7"/>
      <c r="HT831" s="8"/>
      <c r="HU831" s="6"/>
      <c r="HV831" s="7"/>
      <c r="HW831" s="7"/>
      <c r="HX831" s="7"/>
      <c r="HY831" s="7"/>
      <c r="HZ831" s="8"/>
      <c r="IA831" s="6"/>
      <c r="IB831" s="7"/>
      <c r="IC831" s="7"/>
      <c r="ID831" s="7"/>
      <c r="IE831" s="7"/>
      <c r="IF831" s="8"/>
      <c r="IG831" s="6"/>
      <c r="IH831" s="7"/>
      <c r="II831" s="7"/>
      <c r="IJ831" s="7"/>
      <c r="IK831" s="7"/>
      <c r="IL831" s="8"/>
      <c r="IM831" s="6"/>
      <c r="IN831" s="7"/>
      <c r="IO831" s="7"/>
      <c r="IP831" s="7"/>
      <c r="IQ831" s="7"/>
      <c r="IR831" s="8"/>
      <c r="IS831" s="6"/>
      <c r="IT831" s="7"/>
      <c r="IU831" s="7"/>
      <c r="IV831" s="7"/>
    </row>
    <row r="832" customFormat="false" ht="12.75" hidden="false" customHeight="false" outlineLevel="0" collapsed="false">
      <c r="A832" s="5" t="s">
        <v>997</v>
      </c>
      <c r="B832" s="6" t="n">
        <v>37001</v>
      </c>
      <c r="C832" s="7" t="s">
        <v>996</v>
      </c>
      <c r="D832" s="7" t="s">
        <v>959</v>
      </c>
      <c r="E832" s="7" t="s">
        <v>976</v>
      </c>
      <c r="F832" s="8" t="s">
        <v>966</v>
      </c>
      <c r="G832" s="8" t="n">
        <v>232.5</v>
      </c>
      <c r="H832" s="7"/>
      <c r="I832" s="7"/>
      <c r="J832" s="7"/>
      <c r="K832" s="7"/>
      <c r="L832" s="8"/>
      <c r="M832" s="6"/>
      <c r="N832" s="7"/>
      <c r="O832" s="7"/>
      <c r="P832" s="7"/>
      <c r="Q832" s="7"/>
      <c r="R832" s="8"/>
      <c r="S832" s="6"/>
      <c r="T832" s="7"/>
      <c r="U832" s="7"/>
      <c r="V832" s="7"/>
      <c r="W832" s="7"/>
      <c r="X832" s="8"/>
      <c r="Y832" s="6"/>
      <c r="Z832" s="7"/>
      <c r="AA832" s="7"/>
      <c r="AB832" s="7"/>
      <c r="AC832" s="7"/>
      <c r="AD832" s="8"/>
      <c r="AE832" s="6"/>
      <c r="AF832" s="7"/>
      <c r="AG832" s="7"/>
      <c r="AH832" s="7"/>
      <c r="AI832" s="7"/>
      <c r="AJ832" s="8"/>
      <c r="AK832" s="6"/>
      <c r="AL832" s="7"/>
      <c r="AM832" s="7"/>
      <c r="AN832" s="7"/>
      <c r="AO832" s="7"/>
      <c r="AP832" s="8"/>
      <c r="AQ832" s="6"/>
      <c r="AR832" s="7"/>
      <c r="AS832" s="7"/>
      <c r="AT832" s="7"/>
      <c r="AU832" s="7"/>
      <c r="AV832" s="8"/>
      <c r="AW832" s="6"/>
      <c r="AX832" s="7"/>
      <c r="AY832" s="7"/>
      <c r="AZ832" s="7"/>
      <c r="BA832" s="7"/>
      <c r="BB832" s="8"/>
      <c r="BC832" s="6"/>
      <c r="BD832" s="7"/>
      <c r="BE832" s="7"/>
      <c r="BF832" s="7"/>
      <c r="BG832" s="7"/>
      <c r="BH832" s="8"/>
      <c r="BI832" s="6"/>
      <c r="BJ832" s="7"/>
      <c r="BK832" s="7"/>
      <c r="BL832" s="7"/>
      <c r="BM832" s="7"/>
      <c r="BN832" s="8"/>
      <c r="BO832" s="6"/>
      <c r="BP832" s="7"/>
      <c r="BQ832" s="7"/>
      <c r="BR832" s="7"/>
      <c r="BS832" s="7"/>
      <c r="BT832" s="8"/>
      <c r="BU832" s="6"/>
      <c r="BV832" s="7"/>
      <c r="BW832" s="7"/>
      <c r="BX832" s="7"/>
      <c r="BY832" s="7"/>
      <c r="BZ832" s="8"/>
      <c r="CA832" s="6"/>
      <c r="CB832" s="7"/>
      <c r="CC832" s="7"/>
      <c r="CD832" s="7"/>
      <c r="CE832" s="7"/>
      <c r="CF832" s="8"/>
      <c r="CG832" s="6"/>
      <c r="CH832" s="7"/>
      <c r="CI832" s="7"/>
      <c r="CJ832" s="7"/>
      <c r="CK832" s="7"/>
      <c r="CL832" s="8"/>
      <c r="CM832" s="6"/>
      <c r="CN832" s="7"/>
      <c r="CO832" s="7"/>
      <c r="CP832" s="7"/>
      <c r="CQ832" s="7"/>
      <c r="CR832" s="8"/>
      <c r="CS832" s="6"/>
      <c r="CT832" s="7"/>
      <c r="CU832" s="7"/>
      <c r="CV832" s="7"/>
      <c r="CW832" s="7"/>
      <c r="CX832" s="8"/>
      <c r="CY832" s="6"/>
      <c r="CZ832" s="7"/>
      <c r="DA832" s="7"/>
      <c r="DB832" s="7"/>
      <c r="DC832" s="7"/>
      <c r="DD832" s="8"/>
      <c r="DE832" s="6"/>
      <c r="DF832" s="7"/>
      <c r="DG832" s="7"/>
      <c r="DH832" s="7"/>
      <c r="DI832" s="7"/>
      <c r="DJ832" s="8"/>
      <c r="DK832" s="6"/>
      <c r="DL832" s="7"/>
      <c r="DM832" s="7"/>
      <c r="DN832" s="7"/>
      <c r="DO832" s="7"/>
      <c r="DP832" s="8"/>
      <c r="DQ832" s="6"/>
      <c r="DR832" s="7"/>
      <c r="DS832" s="7"/>
      <c r="DT832" s="7"/>
      <c r="DU832" s="7"/>
      <c r="DV832" s="8"/>
      <c r="DW832" s="6"/>
      <c r="DX832" s="7"/>
      <c r="DY832" s="7"/>
      <c r="DZ832" s="7"/>
      <c r="EA832" s="7"/>
      <c r="EB832" s="8"/>
      <c r="EC832" s="6"/>
      <c r="ED832" s="7"/>
      <c r="EE832" s="7"/>
      <c r="EF832" s="7"/>
      <c r="EG832" s="7"/>
      <c r="EH832" s="8"/>
      <c r="EI832" s="6"/>
      <c r="EJ832" s="7"/>
      <c r="EK832" s="7"/>
      <c r="EL832" s="7"/>
      <c r="EM832" s="7"/>
      <c r="EN832" s="8"/>
      <c r="EO832" s="6"/>
      <c r="EP832" s="7"/>
      <c r="EQ832" s="7"/>
      <c r="ER832" s="7"/>
      <c r="ES832" s="7"/>
      <c r="ET832" s="8"/>
      <c r="EU832" s="6"/>
      <c r="EV832" s="7"/>
      <c r="EW832" s="7"/>
      <c r="EX832" s="7"/>
      <c r="EY832" s="7"/>
      <c r="EZ832" s="8"/>
      <c r="FA832" s="6"/>
      <c r="FB832" s="7"/>
      <c r="FC832" s="7"/>
      <c r="FD832" s="7"/>
      <c r="FE832" s="7"/>
      <c r="FF832" s="8"/>
      <c r="FG832" s="6"/>
      <c r="FH832" s="7"/>
      <c r="FI832" s="7"/>
      <c r="FJ832" s="7"/>
      <c r="FK832" s="7"/>
      <c r="FL832" s="8"/>
      <c r="FM832" s="6"/>
      <c r="FN832" s="7"/>
      <c r="FO832" s="7"/>
      <c r="FP832" s="7"/>
      <c r="FQ832" s="7"/>
      <c r="FR832" s="8"/>
      <c r="FS832" s="6"/>
      <c r="FT832" s="7"/>
      <c r="FU832" s="7"/>
      <c r="FV832" s="7"/>
      <c r="FW832" s="7"/>
      <c r="FX832" s="8"/>
      <c r="FY832" s="6"/>
      <c r="FZ832" s="7"/>
      <c r="GA832" s="7"/>
      <c r="GB832" s="7"/>
      <c r="GC832" s="7"/>
      <c r="GD832" s="8"/>
      <c r="GE832" s="6"/>
      <c r="GF832" s="7"/>
      <c r="GG832" s="7"/>
      <c r="GH832" s="7"/>
      <c r="GI832" s="7"/>
      <c r="GJ832" s="8"/>
      <c r="GK832" s="6"/>
      <c r="GL832" s="7"/>
      <c r="GM832" s="7"/>
      <c r="GN832" s="7"/>
      <c r="GO832" s="7"/>
      <c r="GP832" s="8"/>
      <c r="GQ832" s="6"/>
      <c r="GR832" s="7"/>
      <c r="GS832" s="7"/>
      <c r="GT832" s="7"/>
      <c r="GU832" s="7"/>
      <c r="GV832" s="8"/>
      <c r="GW832" s="6"/>
      <c r="GX832" s="7"/>
      <c r="GY832" s="7"/>
      <c r="GZ832" s="7"/>
      <c r="HA832" s="7"/>
      <c r="HB832" s="8"/>
      <c r="HC832" s="6"/>
      <c r="HD832" s="7"/>
      <c r="HE832" s="7"/>
      <c r="HF832" s="7"/>
      <c r="HG832" s="7"/>
      <c r="HH832" s="8"/>
      <c r="HI832" s="6"/>
      <c r="HJ832" s="7"/>
      <c r="HK832" s="7"/>
      <c r="HL832" s="7"/>
      <c r="HM832" s="7"/>
      <c r="HN832" s="8"/>
      <c r="HO832" s="6"/>
      <c r="HP832" s="7"/>
      <c r="HQ832" s="7"/>
      <c r="HR832" s="7"/>
      <c r="HS832" s="7"/>
      <c r="HT832" s="8"/>
      <c r="HU832" s="6"/>
      <c r="HV832" s="7"/>
      <c r="HW832" s="7"/>
      <c r="HX832" s="7"/>
      <c r="HY832" s="7"/>
      <c r="HZ832" s="8"/>
      <c r="IA832" s="6"/>
      <c r="IB832" s="7"/>
      <c r="IC832" s="7"/>
      <c r="ID832" s="7"/>
      <c r="IE832" s="7"/>
      <c r="IF832" s="8"/>
      <c r="IG832" s="6"/>
      <c r="IH832" s="7"/>
      <c r="II832" s="7"/>
      <c r="IJ832" s="7"/>
      <c r="IK832" s="7"/>
      <c r="IL832" s="8"/>
      <c r="IM832" s="6"/>
      <c r="IN832" s="7"/>
      <c r="IO832" s="7"/>
      <c r="IP832" s="7"/>
      <c r="IQ832" s="7"/>
      <c r="IR832" s="8"/>
      <c r="IS832" s="6"/>
      <c r="IT832" s="7"/>
      <c r="IU832" s="7"/>
      <c r="IV832" s="7"/>
    </row>
    <row r="833" customFormat="false" ht="12.75" hidden="false" customHeight="false" outlineLevel="0" collapsed="false">
      <c r="A833" s="5" t="s">
        <v>997</v>
      </c>
      <c r="B833" s="6" t="n">
        <v>37001</v>
      </c>
      <c r="C833" s="7" t="s">
        <v>996</v>
      </c>
      <c r="D833" s="7" t="s">
        <v>959</v>
      </c>
      <c r="E833" s="7" t="s">
        <v>976</v>
      </c>
      <c r="F833" s="8" t="s">
        <v>966</v>
      </c>
      <c r="G833" s="8" t="n">
        <v>62</v>
      </c>
      <c r="H833" s="7"/>
      <c r="I833" s="7"/>
      <c r="J833" s="7"/>
      <c r="K833" s="7"/>
      <c r="L833" s="8"/>
      <c r="M833" s="6"/>
      <c r="N833" s="7"/>
      <c r="O833" s="7"/>
      <c r="P833" s="7"/>
      <c r="Q833" s="7"/>
      <c r="R833" s="8"/>
      <c r="S833" s="6"/>
      <c r="T833" s="7"/>
      <c r="U833" s="7"/>
      <c r="V833" s="7"/>
      <c r="W833" s="7"/>
      <c r="X833" s="8"/>
      <c r="Y833" s="6"/>
      <c r="Z833" s="7"/>
      <c r="AA833" s="7"/>
      <c r="AB833" s="7"/>
      <c r="AC833" s="7"/>
      <c r="AD833" s="8"/>
      <c r="AE833" s="6"/>
      <c r="AF833" s="7"/>
      <c r="AG833" s="7"/>
      <c r="AH833" s="7"/>
      <c r="AI833" s="7"/>
      <c r="AJ833" s="8"/>
      <c r="AK833" s="6"/>
      <c r="AL833" s="7"/>
      <c r="AM833" s="7"/>
      <c r="AN833" s="7"/>
      <c r="AO833" s="7"/>
      <c r="AP833" s="8"/>
      <c r="AQ833" s="6"/>
      <c r="AR833" s="7"/>
      <c r="AS833" s="7"/>
      <c r="AT833" s="7"/>
      <c r="AU833" s="7"/>
      <c r="AV833" s="8"/>
      <c r="AW833" s="6"/>
      <c r="AX833" s="7"/>
      <c r="AY833" s="7"/>
      <c r="AZ833" s="7"/>
      <c r="BA833" s="7"/>
      <c r="BB833" s="8"/>
      <c r="BC833" s="6"/>
      <c r="BD833" s="7"/>
      <c r="BE833" s="7"/>
      <c r="BF833" s="7"/>
      <c r="BG833" s="7"/>
      <c r="BH833" s="8"/>
      <c r="BI833" s="6"/>
      <c r="BJ833" s="7"/>
      <c r="BK833" s="7"/>
      <c r="BL833" s="7"/>
      <c r="BM833" s="7"/>
      <c r="BN833" s="8"/>
      <c r="BO833" s="6"/>
      <c r="BP833" s="7"/>
      <c r="BQ833" s="7"/>
      <c r="BR833" s="7"/>
      <c r="BS833" s="7"/>
      <c r="BT833" s="8"/>
      <c r="BU833" s="6"/>
      <c r="BV833" s="7"/>
      <c r="BW833" s="7"/>
      <c r="BX833" s="7"/>
      <c r="BY833" s="7"/>
      <c r="BZ833" s="8"/>
      <c r="CA833" s="6"/>
      <c r="CB833" s="7"/>
      <c r="CC833" s="7"/>
      <c r="CD833" s="7"/>
      <c r="CE833" s="7"/>
      <c r="CF833" s="8"/>
      <c r="CG833" s="6"/>
      <c r="CH833" s="7"/>
      <c r="CI833" s="7"/>
      <c r="CJ833" s="7"/>
      <c r="CK833" s="7"/>
      <c r="CL833" s="8"/>
      <c r="CM833" s="6"/>
      <c r="CN833" s="7"/>
      <c r="CO833" s="7"/>
      <c r="CP833" s="7"/>
      <c r="CQ833" s="7"/>
      <c r="CR833" s="8"/>
      <c r="CS833" s="6"/>
      <c r="CT833" s="7"/>
      <c r="CU833" s="7"/>
      <c r="CV833" s="7"/>
      <c r="CW833" s="7"/>
      <c r="CX833" s="8"/>
      <c r="CY833" s="6"/>
      <c r="CZ833" s="7"/>
      <c r="DA833" s="7"/>
      <c r="DB833" s="7"/>
      <c r="DC833" s="7"/>
      <c r="DD833" s="8"/>
      <c r="DE833" s="6"/>
      <c r="DF833" s="7"/>
      <c r="DG833" s="7"/>
      <c r="DH833" s="7"/>
      <c r="DI833" s="7"/>
      <c r="DJ833" s="8"/>
      <c r="DK833" s="6"/>
      <c r="DL833" s="7"/>
      <c r="DM833" s="7"/>
      <c r="DN833" s="7"/>
      <c r="DO833" s="7"/>
      <c r="DP833" s="8"/>
      <c r="DQ833" s="6"/>
      <c r="DR833" s="7"/>
      <c r="DS833" s="7"/>
      <c r="DT833" s="7"/>
      <c r="DU833" s="7"/>
      <c r="DV833" s="8"/>
      <c r="DW833" s="6"/>
      <c r="DX833" s="7"/>
      <c r="DY833" s="7"/>
      <c r="DZ833" s="7"/>
      <c r="EA833" s="7"/>
      <c r="EB833" s="8"/>
      <c r="EC833" s="6"/>
      <c r="ED833" s="7"/>
      <c r="EE833" s="7"/>
      <c r="EF833" s="7"/>
      <c r="EG833" s="7"/>
      <c r="EH833" s="8"/>
      <c r="EI833" s="6"/>
      <c r="EJ833" s="7"/>
      <c r="EK833" s="7"/>
      <c r="EL833" s="7"/>
      <c r="EM833" s="7"/>
      <c r="EN833" s="8"/>
      <c r="EO833" s="6"/>
      <c r="EP833" s="7"/>
      <c r="EQ833" s="7"/>
      <c r="ER833" s="7"/>
      <c r="ES833" s="7"/>
      <c r="ET833" s="8"/>
      <c r="EU833" s="6"/>
      <c r="EV833" s="7"/>
      <c r="EW833" s="7"/>
      <c r="EX833" s="7"/>
      <c r="EY833" s="7"/>
      <c r="EZ833" s="8"/>
      <c r="FA833" s="6"/>
      <c r="FB833" s="7"/>
      <c r="FC833" s="7"/>
      <c r="FD833" s="7"/>
      <c r="FE833" s="7"/>
      <c r="FF833" s="8"/>
      <c r="FG833" s="6"/>
      <c r="FH833" s="7"/>
      <c r="FI833" s="7"/>
      <c r="FJ833" s="7"/>
      <c r="FK833" s="7"/>
      <c r="FL833" s="8"/>
      <c r="FM833" s="6"/>
      <c r="FN833" s="7"/>
      <c r="FO833" s="7"/>
      <c r="FP833" s="7"/>
      <c r="FQ833" s="7"/>
      <c r="FR833" s="8"/>
      <c r="FS833" s="6"/>
      <c r="FT833" s="7"/>
      <c r="FU833" s="7"/>
      <c r="FV833" s="7"/>
      <c r="FW833" s="7"/>
      <c r="FX833" s="8"/>
      <c r="FY833" s="6"/>
      <c r="FZ833" s="7"/>
      <c r="GA833" s="7"/>
      <c r="GB833" s="7"/>
      <c r="GC833" s="7"/>
      <c r="GD833" s="8"/>
      <c r="GE833" s="6"/>
      <c r="GF833" s="7"/>
      <c r="GG833" s="7"/>
      <c r="GH833" s="7"/>
      <c r="GI833" s="7"/>
      <c r="GJ833" s="8"/>
      <c r="GK833" s="6"/>
      <c r="GL833" s="7"/>
      <c r="GM833" s="7"/>
      <c r="GN833" s="7"/>
      <c r="GO833" s="7"/>
      <c r="GP833" s="8"/>
      <c r="GQ833" s="6"/>
      <c r="GR833" s="7"/>
      <c r="GS833" s="7"/>
      <c r="GT833" s="7"/>
      <c r="GU833" s="7"/>
      <c r="GV833" s="8"/>
      <c r="GW833" s="6"/>
      <c r="GX833" s="7"/>
      <c r="GY833" s="7"/>
      <c r="GZ833" s="7"/>
      <c r="HA833" s="7"/>
      <c r="HB833" s="8"/>
      <c r="HC833" s="6"/>
      <c r="HD833" s="7"/>
      <c r="HE833" s="7"/>
      <c r="HF833" s="7"/>
      <c r="HG833" s="7"/>
      <c r="HH833" s="8"/>
      <c r="HI833" s="6"/>
      <c r="HJ833" s="7"/>
      <c r="HK833" s="7"/>
      <c r="HL833" s="7"/>
      <c r="HM833" s="7"/>
      <c r="HN833" s="8"/>
      <c r="HO833" s="6"/>
      <c r="HP833" s="7"/>
      <c r="HQ833" s="7"/>
      <c r="HR833" s="7"/>
      <c r="HS833" s="7"/>
      <c r="HT833" s="8"/>
      <c r="HU833" s="6"/>
      <c r="HV833" s="7"/>
      <c r="HW833" s="7"/>
      <c r="HX833" s="7"/>
      <c r="HY833" s="7"/>
      <c r="HZ833" s="8"/>
      <c r="IA833" s="6"/>
      <c r="IB833" s="7"/>
      <c r="IC833" s="7"/>
      <c r="ID833" s="7"/>
      <c r="IE833" s="7"/>
      <c r="IF833" s="8"/>
      <c r="IG833" s="6"/>
      <c r="IH833" s="7"/>
      <c r="II833" s="7"/>
      <c r="IJ833" s="7"/>
      <c r="IK833" s="7"/>
      <c r="IL833" s="8"/>
      <c r="IM833" s="6"/>
      <c r="IN833" s="7"/>
      <c r="IO833" s="7"/>
      <c r="IP833" s="7"/>
      <c r="IQ833" s="7"/>
      <c r="IR833" s="8"/>
      <c r="IS833" s="6"/>
      <c r="IT833" s="7"/>
      <c r="IU833" s="7"/>
      <c r="IV833" s="7"/>
    </row>
    <row r="834" customFormat="false" ht="12.75" hidden="false" customHeight="false" outlineLevel="0" collapsed="false">
      <c r="A834" s="5" t="s">
        <v>998</v>
      </c>
      <c r="B834" s="6" t="n">
        <v>37001</v>
      </c>
      <c r="C834" s="7" t="s">
        <v>999</v>
      </c>
      <c r="D834" s="7" t="s">
        <v>959</v>
      </c>
      <c r="E834" s="7" t="s">
        <v>976</v>
      </c>
      <c r="F834" s="8" t="s">
        <v>966</v>
      </c>
      <c r="G834" s="8" t="n">
        <v>155</v>
      </c>
      <c r="H834" s="7"/>
      <c r="I834" s="7"/>
      <c r="J834" s="7"/>
      <c r="K834" s="7"/>
      <c r="L834" s="8"/>
      <c r="M834" s="6"/>
      <c r="N834" s="7"/>
      <c r="O834" s="7"/>
      <c r="P834" s="7"/>
      <c r="Q834" s="7"/>
      <c r="R834" s="8"/>
      <c r="S834" s="6"/>
      <c r="T834" s="7"/>
      <c r="U834" s="7"/>
      <c r="V834" s="7"/>
      <c r="W834" s="7"/>
      <c r="X834" s="8"/>
      <c r="Y834" s="6"/>
      <c r="Z834" s="7"/>
      <c r="AA834" s="7"/>
      <c r="AB834" s="7"/>
      <c r="AC834" s="7"/>
      <c r="AD834" s="8"/>
      <c r="AE834" s="6"/>
      <c r="AF834" s="7"/>
      <c r="AG834" s="7"/>
      <c r="AH834" s="7"/>
      <c r="AI834" s="7"/>
      <c r="AJ834" s="8"/>
      <c r="AK834" s="6"/>
      <c r="AL834" s="7"/>
      <c r="AM834" s="7"/>
      <c r="AN834" s="7"/>
      <c r="AO834" s="7"/>
      <c r="AP834" s="8"/>
      <c r="AQ834" s="6"/>
      <c r="AR834" s="7"/>
      <c r="AS834" s="7"/>
      <c r="AT834" s="7"/>
      <c r="AU834" s="7"/>
      <c r="AV834" s="8"/>
      <c r="AW834" s="6"/>
      <c r="AX834" s="7"/>
      <c r="AY834" s="7"/>
      <c r="AZ834" s="7"/>
      <c r="BA834" s="7"/>
      <c r="BB834" s="8"/>
      <c r="BC834" s="6"/>
      <c r="BD834" s="7"/>
      <c r="BE834" s="7"/>
      <c r="BF834" s="7"/>
      <c r="BG834" s="7"/>
      <c r="BH834" s="8"/>
      <c r="BI834" s="6"/>
      <c r="BJ834" s="7"/>
      <c r="BK834" s="7"/>
      <c r="BL834" s="7"/>
      <c r="BM834" s="7"/>
      <c r="BN834" s="8"/>
      <c r="BO834" s="6"/>
      <c r="BP834" s="7"/>
      <c r="BQ834" s="7"/>
      <c r="BR834" s="7"/>
      <c r="BS834" s="7"/>
      <c r="BT834" s="8"/>
      <c r="BU834" s="6"/>
      <c r="BV834" s="7"/>
      <c r="BW834" s="7"/>
      <c r="BX834" s="7"/>
      <c r="BY834" s="7"/>
      <c r="BZ834" s="8"/>
      <c r="CA834" s="6"/>
      <c r="CB834" s="7"/>
      <c r="CC834" s="7"/>
      <c r="CD834" s="7"/>
      <c r="CE834" s="7"/>
      <c r="CF834" s="8"/>
      <c r="CG834" s="6"/>
      <c r="CH834" s="7"/>
      <c r="CI834" s="7"/>
      <c r="CJ834" s="7"/>
      <c r="CK834" s="7"/>
      <c r="CL834" s="8"/>
      <c r="CM834" s="6"/>
      <c r="CN834" s="7"/>
      <c r="CO834" s="7"/>
      <c r="CP834" s="7"/>
      <c r="CQ834" s="7"/>
      <c r="CR834" s="8"/>
      <c r="CS834" s="6"/>
      <c r="CT834" s="7"/>
      <c r="CU834" s="7"/>
      <c r="CV834" s="7"/>
      <c r="CW834" s="7"/>
      <c r="CX834" s="8"/>
      <c r="CY834" s="6"/>
      <c r="CZ834" s="7"/>
      <c r="DA834" s="7"/>
      <c r="DB834" s="7"/>
      <c r="DC834" s="7"/>
      <c r="DD834" s="8"/>
      <c r="DE834" s="6"/>
      <c r="DF834" s="7"/>
      <c r="DG834" s="7"/>
      <c r="DH834" s="7"/>
      <c r="DI834" s="7"/>
      <c r="DJ834" s="8"/>
      <c r="DK834" s="6"/>
      <c r="DL834" s="7"/>
      <c r="DM834" s="7"/>
      <c r="DN834" s="7"/>
      <c r="DO834" s="7"/>
      <c r="DP834" s="8"/>
      <c r="DQ834" s="6"/>
      <c r="DR834" s="7"/>
      <c r="DS834" s="7"/>
      <c r="DT834" s="7"/>
      <c r="DU834" s="7"/>
      <c r="DV834" s="8"/>
      <c r="DW834" s="6"/>
      <c r="DX834" s="7"/>
      <c r="DY834" s="7"/>
      <c r="DZ834" s="7"/>
      <c r="EA834" s="7"/>
      <c r="EB834" s="8"/>
      <c r="EC834" s="6"/>
      <c r="ED834" s="7"/>
      <c r="EE834" s="7"/>
      <c r="EF834" s="7"/>
      <c r="EG834" s="7"/>
      <c r="EH834" s="8"/>
      <c r="EI834" s="6"/>
      <c r="EJ834" s="7"/>
      <c r="EK834" s="7"/>
      <c r="EL834" s="7"/>
      <c r="EM834" s="7"/>
      <c r="EN834" s="8"/>
      <c r="EO834" s="6"/>
      <c r="EP834" s="7"/>
      <c r="EQ834" s="7"/>
      <c r="ER834" s="7"/>
      <c r="ES834" s="7"/>
      <c r="ET834" s="8"/>
      <c r="EU834" s="6"/>
      <c r="EV834" s="7"/>
      <c r="EW834" s="7"/>
      <c r="EX834" s="7"/>
      <c r="EY834" s="7"/>
      <c r="EZ834" s="8"/>
      <c r="FA834" s="6"/>
      <c r="FB834" s="7"/>
      <c r="FC834" s="7"/>
      <c r="FD834" s="7"/>
      <c r="FE834" s="7"/>
      <c r="FF834" s="8"/>
      <c r="FG834" s="6"/>
      <c r="FH834" s="7"/>
      <c r="FI834" s="7"/>
      <c r="FJ834" s="7"/>
      <c r="FK834" s="7"/>
      <c r="FL834" s="8"/>
      <c r="FM834" s="6"/>
      <c r="FN834" s="7"/>
      <c r="FO834" s="7"/>
      <c r="FP834" s="7"/>
      <c r="FQ834" s="7"/>
      <c r="FR834" s="8"/>
      <c r="FS834" s="6"/>
      <c r="FT834" s="7"/>
      <c r="FU834" s="7"/>
      <c r="FV834" s="7"/>
      <c r="FW834" s="7"/>
      <c r="FX834" s="8"/>
      <c r="FY834" s="6"/>
      <c r="FZ834" s="7"/>
      <c r="GA834" s="7"/>
      <c r="GB834" s="7"/>
      <c r="GC834" s="7"/>
      <c r="GD834" s="8"/>
      <c r="GE834" s="6"/>
      <c r="GF834" s="7"/>
      <c r="GG834" s="7"/>
      <c r="GH834" s="7"/>
      <c r="GI834" s="7"/>
      <c r="GJ834" s="8"/>
      <c r="GK834" s="6"/>
      <c r="GL834" s="7"/>
      <c r="GM834" s="7"/>
      <c r="GN834" s="7"/>
      <c r="GO834" s="7"/>
      <c r="GP834" s="8"/>
      <c r="GQ834" s="6"/>
      <c r="GR834" s="7"/>
      <c r="GS834" s="7"/>
      <c r="GT834" s="7"/>
      <c r="GU834" s="7"/>
      <c r="GV834" s="8"/>
      <c r="GW834" s="6"/>
      <c r="GX834" s="7"/>
      <c r="GY834" s="7"/>
      <c r="GZ834" s="7"/>
      <c r="HA834" s="7"/>
      <c r="HB834" s="8"/>
      <c r="HC834" s="6"/>
      <c r="HD834" s="7"/>
      <c r="HE834" s="7"/>
      <c r="HF834" s="7"/>
      <c r="HG834" s="7"/>
      <c r="HH834" s="8"/>
      <c r="HI834" s="6"/>
      <c r="HJ834" s="7"/>
      <c r="HK834" s="7"/>
      <c r="HL834" s="7"/>
      <c r="HM834" s="7"/>
      <c r="HN834" s="8"/>
      <c r="HO834" s="6"/>
      <c r="HP834" s="7"/>
      <c r="HQ834" s="7"/>
      <c r="HR834" s="7"/>
      <c r="HS834" s="7"/>
      <c r="HT834" s="8"/>
      <c r="HU834" s="6"/>
      <c r="HV834" s="7"/>
      <c r="HW834" s="7"/>
      <c r="HX834" s="7"/>
      <c r="HY834" s="7"/>
      <c r="HZ834" s="8"/>
      <c r="IA834" s="6"/>
      <c r="IB834" s="7"/>
      <c r="IC834" s="7"/>
      <c r="ID834" s="7"/>
      <c r="IE834" s="7"/>
      <c r="IF834" s="8"/>
      <c r="IG834" s="6"/>
      <c r="IH834" s="7"/>
      <c r="II834" s="7"/>
      <c r="IJ834" s="7"/>
      <c r="IK834" s="7"/>
      <c r="IL834" s="8"/>
      <c r="IM834" s="6"/>
      <c r="IN834" s="7"/>
      <c r="IO834" s="7"/>
      <c r="IP834" s="7"/>
      <c r="IQ834" s="7"/>
      <c r="IR834" s="8"/>
      <c r="IS834" s="6"/>
      <c r="IT834" s="7"/>
      <c r="IU834" s="7"/>
      <c r="IV834" s="7"/>
    </row>
    <row r="835" customFormat="false" ht="12.75" hidden="false" customHeight="false" outlineLevel="0" collapsed="false">
      <c r="A835" s="5" t="s">
        <v>1000</v>
      </c>
      <c r="B835" s="6" t="n">
        <v>37004</v>
      </c>
      <c r="C835" s="7" t="s">
        <v>1001</v>
      </c>
      <c r="D835" s="7" t="s">
        <v>959</v>
      </c>
      <c r="E835" s="7" t="s">
        <v>976</v>
      </c>
      <c r="F835" s="8" t="s">
        <v>1002</v>
      </c>
      <c r="G835" s="8" t="n">
        <v>534187</v>
      </c>
      <c r="H835" s="7"/>
      <c r="I835" s="7"/>
      <c r="J835" s="7"/>
      <c r="K835" s="7"/>
      <c r="L835" s="8"/>
      <c r="M835" s="6"/>
      <c r="N835" s="7"/>
      <c r="O835" s="7"/>
      <c r="P835" s="7"/>
      <c r="Q835" s="7"/>
      <c r="R835" s="8"/>
      <c r="S835" s="6"/>
      <c r="T835" s="7"/>
      <c r="U835" s="7"/>
      <c r="V835" s="7"/>
      <c r="W835" s="7"/>
      <c r="X835" s="8"/>
      <c r="Y835" s="6"/>
      <c r="Z835" s="7"/>
      <c r="AA835" s="7"/>
      <c r="AB835" s="7"/>
      <c r="AC835" s="7"/>
      <c r="AD835" s="8"/>
      <c r="AE835" s="6"/>
      <c r="AF835" s="7"/>
      <c r="AG835" s="7"/>
      <c r="AH835" s="7"/>
      <c r="AI835" s="7"/>
      <c r="AJ835" s="8"/>
      <c r="AK835" s="6"/>
      <c r="AL835" s="7"/>
      <c r="AM835" s="7"/>
      <c r="AN835" s="7"/>
      <c r="AO835" s="7"/>
      <c r="AP835" s="8"/>
      <c r="AQ835" s="6"/>
      <c r="AR835" s="7"/>
      <c r="AS835" s="7"/>
      <c r="AT835" s="7"/>
      <c r="AU835" s="7"/>
      <c r="AV835" s="8"/>
      <c r="AW835" s="6"/>
      <c r="AX835" s="7"/>
      <c r="AY835" s="7"/>
      <c r="AZ835" s="7"/>
      <c r="BA835" s="7"/>
      <c r="BB835" s="8"/>
      <c r="BC835" s="6"/>
      <c r="BD835" s="7"/>
      <c r="BE835" s="7"/>
      <c r="BF835" s="7"/>
      <c r="BG835" s="7"/>
      <c r="BH835" s="8"/>
      <c r="BI835" s="6"/>
      <c r="BJ835" s="7"/>
      <c r="BK835" s="7"/>
      <c r="BL835" s="7"/>
      <c r="BM835" s="7"/>
      <c r="BN835" s="8"/>
      <c r="BO835" s="6"/>
      <c r="BP835" s="7"/>
      <c r="BQ835" s="7"/>
      <c r="BR835" s="7"/>
      <c r="BS835" s="7"/>
      <c r="BT835" s="8"/>
      <c r="BU835" s="6"/>
      <c r="BV835" s="7"/>
      <c r="BW835" s="7"/>
      <c r="BX835" s="7"/>
      <c r="BY835" s="7"/>
      <c r="BZ835" s="8"/>
      <c r="CA835" s="6"/>
      <c r="CB835" s="7"/>
      <c r="CC835" s="7"/>
      <c r="CD835" s="7"/>
      <c r="CE835" s="7"/>
      <c r="CF835" s="8"/>
      <c r="CG835" s="6"/>
      <c r="CH835" s="7"/>
      <c r="CI835" s="7"/>
      <c r="CJ835" s="7"/>
      <c r="CK835" s="7"/>
      <c r="CL835" s="8"/>
      <c r="CM835" s="6"/>
      <c r="CN835" s="7"/>
      <c r="CO835" s="7"/>
      <c r="CP835" s="7"/>
      <c r="CQ835" s="7"/>
      <c r="CR835" s="8"/>
      <c r="CS835" s="6"/>
      <c r="CT835" s="7"/>
      <c r="CU835" s="7"/>
      <c r="CV835" s="7"/>
      <c r="CW835" s="7"/>
      <c r="CX835" s="8"/>
      <c r="CY835" s="6"/>
      <c r="CZ835" s="7"/>
      <c r="DA835" s="7"/>
      <c r="DB835" s="7"/>
      <c r="DC835" s="7"/>
      <c r="DD835" s="8"/>
      <c r="DE835" s="6"/>
      <c r="DF835" s="7"/>
      <c r="DG835" s="7"/>
      <c r="DH835" s="7"/>
      <c r="DI835" s="7"/>
      <c r="DJ835" s="8"/>
      <c r="DK835" s="6"/>
      <c r="DL835" s="7"/>
      <c r="DM835" s="7"/>
      <c r="DN835" s="7"/>
      <c r="DO835" s="7"/>
      <c r="DP835" s="8"/>
      <c r="DQ835" s="6"/>
      <c r="DR835" s="7"/>
      <c r="DS835" s="7"/>
      <c r="DT835" s="7"/>
      <c r="DU835" s="7"/>
      <c r="DV835" s="8"/>
      <c r="DW835" s="6"/>
      <c r="DX835" s="7"/>
      <c r="DY835" s="7"/>
      <c r="DZ835" s="7"/>
      <c r="EA835" s="7"/>
      <c r="EB835" s="8"/>
      <c r="EC835" s="6"/>
      <c r="ED835" s="7"/>
      <c r="EE835" s="7"/>
      <c r="EF835" s="7"/>
      <c r="EG835" s="7"/>
      <c r="EH835" s="8"/>
      <c r="EI835" s="6"/>
      <c r="EJ835" s="7"/>
      <c r="EK835" s="7"/>
      <c r="EL835" s="7"/>
      <c r="EM835" s="7"/>
      <c r="EN835" s="8"/>
      <c r="EO835" s="6"/>
      <c r="EP835" s="7"/>
      <c r="EQ835" s="7"/>
      <c r="ER835" s="7"/>
      <c r="ES835" s="7"/>
      <c r="ET835" s="8"/>
      <c r="EU835" s="6"/>
      <c r="EV835" s="7"/>
      <c r="EW835" s="7"/>
      <c r="EX835" s="7"/>
      <c r="EY835" s="7"/>
      <c r="EZ835" s="8"/>
      <c r="FA835" s="6"/>
      <c r="FB835" s="7"/>
      <c r="FC835" s="7"/>
      <c r="FD835" s="7"/>
      <c r="FE835" s="7"/>
      <c r="FF835" s="8"/>
      <c r="FG835" s="6"/>
      <c r="FH835" s="7"/>
      <c r="FI835" s="7"/>
      <c r="FJ835" s="7"/>
      <c r="FK835" s="7"/>
      <c r="FL835" s="8"/>
      <c r="FM835" s="6"/>
      <c r="FN835" s="7"/>
      <c r="FO835" s="7"/>
      <c r="FP835" s="7"/>
      <c r="FQ835" s="7"/>
      <c r="FR835" s="8"/>
      <c r="FS835" s="6"/>
      <c r="FT835" s="7"/>
      <c r="FU835" s="7"/>
      <c r="FV835" s="7"/>
      <c r="FW835" s="7"/>
      <c r="FX835" s="8"/>
      <c r="FY835" s="6"/>
      <c r="FZ835" s="7"/>
      <c r="GA835" s="7"/>
      <c r="GB835" s="7"/>
      <c r="GC835" s="7"/>
      <c r="GD835" s="8"/>
      <c r="GE835" s="6"/>
      <c r="GF835" s="7"/>
      <c r="GG835" s="7"/>
      <c r="GH835" s="7"/>
      <c r="GI835" s="7"/>
      <c r="GJ835" s="8"/>
      <c r="GK835" s="6"/>
      <c r="GL835" s="7"/>
      <c r="GM835" s="7"/>
      <c r="GN835" s="7"/>
      <c r="GO835" s="7"/>
      <c r="GP835" s="8"/>
      <c r="GQ835" s="6"/>
      <c r="GR835" s="7"/>
      <c r="GS835" s="7"/>
      <c r="GT835" s="7"/>
      <c r="GU835" s="7"/>
      <c r="GV835" s="8"/>
      <c r="GW835" s="6"/>
      <c r="GX835" s="7"/>
      <c r="GY835" s="7"/>
      <c r="GZ835" s="7"/>
      <c r="HA835" s="7"/>
      <c r="HB835" s="8"/>
      <c r="HC835" s="6"/>
      <c r="HD835" s="7"/>
      <c r="HE835" s="7"/>
      <c r="HF835" s="7"/>
      <c r="HG835" s="7"/>
      <c r="HH835" s="8"/>
      <c r="HI835" s="6"/>
      <c r="HJ835" s="7"/>
      <c r="HK835" s="7"/>
      <c r="HL835" s="7"/>
      <c r="HM835" s="7"/>
      <c r="HN835" s="8"/>
      <c r="HO835" s="6"/>
      <c r="HP835" s="7"/>
      <c r="HQ835" s="7"/>
      <c r="HR835" s="7"/>
      <c r="HS835" s="7"/>
      <c r="HT835" s="8"/>
      <c r="HU835" s="6"/>
      <c r="HV835" s="7"/>
      <c r="HW835" s="7"/>
      <c r="HX835" s="7"/>
      <c r="HY835" s="7"/>
      <c r="HZ835" s="8"/>
      <c r="IA835" s="6"/>
      <c r="IB835" s="7"/>
      <c r="IC835" s="7"/>
      <c r="ID835" s="7"/>
      <c r="IE835" s="7"/>
      <c r="IF835" s="8"/>
      <c r="IG835" s="6"/>
      <c r="IH835" s="7"/>
      <c r="II835" s="7"/>
      <c r="IJ835" s="7"/>
      <c r="IK835" s="7"/>
      <c r="IL835" s="8"/>
      <c r="IM835" s="6"/>
      <c r="IN835" s="7"/>
      <c r="IO835" s="7"/>
      <c r="IP835" s="7"/>
      <c r="IQ835" s="7"/>
      <c r="IR835" s="8"/>
      <c r="IS835" s="6"/>
      <c r="IT835" s="7"/>
      <c r="IU835" s="7"/>
      <c r="IV835" s="7"/>
    </row>
    <row r="836" customFormat="false" ht="12.75" hidden="false" customHeight="false" outlineLevel="0" collapsed="false">
      <c r="A836" s="5" t="s">
        <v>1003</v>
      </c>
      <c r="B836" s="6" t="n">
        <v>37004</v>
      </c>
      <c r="C836" s="7" t="s">
        <v>965</v>
      </c>
      <c r="D836" s="7" t="s">
        <v>959</v>
      </c>
      <c r="E836" s="7" t="s">
        <v>976</v>
      </c>
      <c r="F836" s="8" t="s">
        <v>966</v>
      </c>
      <c r="G836" s="8" t="n">
        <v>310</v>
      </c>
      <c r="H836" s="7"/>
      <c r="I836" s="7"/>
      <c r="J836" s="7"/>
      <c r="K836" s="7"/>
      <c r="L836" s="8"/>
      <c r="M836" s="6"/>
      <c r="N836" s="7"/>
      <c r="O836" s="7"/>
      <c r="P836" s="7"/>
      <c r="Q836" s="7"/>
      <c r="R836" s="8"/>
      <c r="S836" s="6"/>
      <c r="T836" s="7"/>
      <c r="U836" s="7"/>
      <c r="V836" s="7"/>
      <c r="W836" s="7"/>
      <c r="X836" s="8"/>
      <c r="Y836" s="6"/>
      <c r="Z836" s="7"/>
      <c r="AA836" s="7"/>
      <c r="AB836" s="7"/>
      <c r="AC836" s="7"/>
      <c r="AD836" s="8"/>
      <c r="AE836" s="6"/>
      <c r="AF836" s="7"/>
      <c r="AG836" s="7"/>
      <c r="AH836" s="7"/>
      <c r="AI836" s="7"/>
      <c r="AJ836" s="8"/>
      <c r="AK836" s="6"/>
      <c r="AL836" s="7"/>
      <c r="AM836" s="7"/>
      <c r="AN836" s="7"/>
      <c r="AO836" s="7"/>
      <c r="AP836" s="8"/>
      <c r="AQ836" s="6"/>
      <c r="AR836" s="7"/>
      <c r="AS836" s="7"/>
      <c r="AT836" s="7"/>
      <c r="AU836" s="7"/>
      <c r="AV836" s="8"/>
      <c r="AW836" s="6"/>
      <c r="AX836" s="7"/>
      <c r="AY836" s="7"/>
      <c r="AZ836" s="7"/>
      <c r="BA836" s="7"/>
      <c r="BB836" s="8"/>
      <c r="BC836" s="6"/>
      <c r="BD836" s="7"/>
      <c r="BE836" s="7"/>
      <c r="BF836" s="7"/>
      <c r="BG836" s="7"/>
      <c r="BH836" s="8"/>
      <c r="BI836" s="6"/>
      <c r="BJ836" s="7"/>
      <c r="BK836" s="7"/>
      <c r="BL836" s="7"/>
      <c r="BM836" s="7"/>
      <c r="BN836" s="8"/>
      <c r="BO836" s="6"/>
      <c r="BP836" s="7"/>
      <c r="BQ836" s="7"/>
      <c r="BR836" s="7"/>
      <c r="BS836" s="7"/>
      <c r="BT836" s="8"/>
      <c r="BU836" s="6"/>
      <c r="BV836" s="7"/>
      <c r="BW836" s="7"/>
      <c r="BX836" s="7"/>
      <c r="BY836" s="7"/>
      <c r="BZ836" s="8"/>
      <c r="CA836" s="6"/>
      <c r="CB836" s="7"/>
      <c r="CC836" s="7"/>
      <c r="CD836" s="7"/>
      <c r="CE836" s="7"/>
      <c r="CF836" s="8"/>
      <c r="CG836" s="6"/>
      <c r="CH836" s="7"/>
      <c r="CI836" s="7"/>
      <c r="CJ836" s="7"/>
      <c r="CK836" s="7"/>
      <c r="CL836" s="8"/>
      <c r="CM836" s="6"/>
      <c r="CN836" s="7"/>
      <c r="CO836" s="7"/>
      <c r="CP836" s="7"/>
      <c r="CQ836" s="7"/>
      <c r="CR836" s="8"/>
      <c r="CS836" s="6"/>
      <c r="CT836" s="7"/>
      <c r="CU836" s="7"/>
      <c r="CV836" s="7"/>
      <c r="CW836" s="7"/>
      <c r="CX836" s="8"/>
      <c r="CY836" s="6"/>
      <c r="CZ836" s="7"/>
      <c r="DA836" s="7"/>
      <c r="DB836" s="7"/>
      <c r="DC836" s="7"/>
      <c r="DD836" s="8"/>
      <c r="DE836" s="6"/>
      <c r="DF836" s="7"/>
      <c r="DG836" s="7"/>
      <c r="DH836" s="7"/>
      <c r="DI836" s="7"/>
      <c r="DJ836" s="8"/>
      <c r="DK836" s="6"/>
      <c r="DL836" s="7"/>
      <c r="DM836" s="7"/>
      <c r="DN836" s="7"/>
      <c r="DO836" s="7"/>
      <c r="DP836" s="8"/>
      <c r="DQ836" s="6"/>
      <c r="DR836" s="7"/>
      <c r="DS836" s="7"/>
      <c r="DT836" s="7"/>
      <c r="DU836" s="7"/>
      <c r="DV836" s="8"/>
      <c r="DW836" s="6"/>
      <c r="DX836" s="7"/>
      <c r="DY836" s="7"/>
      <c r="DZ836" s="7"/>
      <c r="EA836" s="7"/>
      <c r="EB836" s="8"/>
      <c r="EC836" s="6"/>
      <c r="ED836" s="7"/>
      <c r="EE836" s="7"/>
      <c r="EF836" s="7"/>
      <c r="EG836" s="7"/>
      <c r="EH836" s="8"/>
      <c r="EI836" s="6"/>
      <c r="EJ836" s="7"/>
      <c r="EK836" s="7"/>
      <c r="EL836" s="7"/>
      <c r="EM836" s="7"/>
      <c r="EN836" s="8"/>
      <c r="EO836" s="6"/>
      <c r="EP836" s="7"/>
      <c r="EQ836" s="7"/>
      <c r="ER836" s="7"/>
      <c r="ES836" s="7"/>
      <c r="ET836" s="8"/>
      <c r="EU836" s="6"/>
      <c r="EV836" s="7"/>
      <c r="EW836" s="7"/>
      <c r="EX836" s="7"/>
      <c r="EY836" s="7"/>
      <c r="EZ836" s="8"/>
      <c r="FA836" s="6"/>
      <c r="FB836" s="7"/>
      <c r="FC836" s="7"/>
      <c r="FD836" s="7"/>
      <c r="FE836" s="7"/>
      <c r="FF836" s="8"/>
      <c r="FG836" s="6"/>
      <c r="FH836" s="7"/>
      <c r="FI836" s="7"/>
      <c r="FJ836" s="7"/>
      <c r="FK836" s="7"/>
      <c r="FL836" s="8"/>
      <c r="FM836" s="6"/>
      <c r="FN836" s="7"/>
      <c r="FO836" s="7"/>
      <c r="FP836" s="7"/>
      <c r="FQ836" s="7"/>
      <c r="FR836" s="8"/>
      <c r="FS836" s="6"/>
      <c r="FT836" s="7"/>
      <c r="FU836" s="7"/>
      <c r="FV836" s="7"/>
      <c r="FW836" s="7"/>
      <c r="FX836" s="8"/>
      <c r="FY836" s="6"/>
      <c r="FZ836" s="7"/>
      <c r="GA836" s="7"/>
      <c r="GB836" s="7"/>
      <c r="GC836" s="7"/>
      <c r="GD836" s="8"/>
      <c r="GE836" s="6"/>
      <c r="GF836" s="7"/>
      <c r="GG836" s="7"/>
      <c r="GH836" s="7"/>
      <c r="GI836" s="7"/>
      <c r="GJ836" s="8"/>
      <c r="GK836" s="6"/>
      <c r="GL836" s="7"/>
      <c r="GM836" s="7"/>
      <c r="GN836" s="7"/>
      <c r="GO836" s="7"/>
      <c r="GP836" s="8"/>
      <c r="GQ836" s="6"/>
      <c r="GR836" s="7"/>
      <c r="GS836" s="7"/>
      <c r="GT836" s="7"/>
      <c r="GU836" s="7"/>
      <c r="GV836" s="8"/>
      <c r="GW836" s="6"/>
      <c r="GX836" s="7"/>
      <c r="GY836" s="7"/>
      <c r="GZ836" s="7"/>
      <c r="HA836" s="7"/>
      <c r="HB836" s="8"/>
      <c r="HC836" s="6"/>
      <c r="HD836" s="7"/>
      <c r="HE836" s="7"/>
      <c r="HF836" s="7"/>
      <c r="HG836" s="7"/>
      <c r="HH836" s="8"/>
      <c r="HI836" s="6"/>
      <c r="HJ836" s="7"/>
      <c r="HK836" s="7"/>
      <c r="HL836" s="7"/>
      <c r="HM836" s="7"/>
      <c r="HN836" s="8"/>
      <c r="HO836" s="6"/>
      <c r="HP836" s="7"/>
      <c r="HQ836" s="7"/>
      <c r="HR836" s="7"/>
      <c r="HS836" s="7"/>
      <c r="HT836" s="8"/>
      <c r="HU836" s="6"/>
      <c r="HV836" s="7"/>
      <c r="HW836" s="7"/>
      <c r="HX836" s="7"/>
      <c r="HY836" s="7"/>
      <c r="HZ836" s="8"/>
      <c r="IA836" s="6"/>
      <c r="IB836" s="7"/>
      <c r="IC836" s="7"/>
      <c r="ID836" s="7"/>
      <c r="IE836" s="7"/>
      <c r="IF836" s="8"/>
      <c r="IG836" s="6"/>
      <c r="IH836" s="7"/>
      <c r="II836" s="7"/>
      <c r="IJ836" s="7"/>
      <c r="IK836" s="7"/>
      <c r="IL836" s="8"/>
      <c r="IM836" s="6"/>
      <c r="IN836" s="7"/>
      <c r="IO836" s="7"/>
      <c r="IP836" s="7"/>
      <c r="IQ836" s="7"/>
      <c r="IR836" s="8"/>
      <c r="IS836" s="6"/>
      <c r="IT836" s="7"/>
      <c r="IU836" s="7"/>
      <c r="IV836" s="7"/>
    </row>
    <row r="837" customFormat="false" ht="12.75" hidden="false" customHeight="false" outlineLevel="0" collapsed="false">
      <c r="A837" s="5" t="s">
        <v>1004</v>
      </c>
      <c r="B837" s="6" t="n">
        <v>37005</v>
      </c>
      <c r="C837" s="7" t="s">
        <v>1005</v>
      </c>
      <c r="D837" s="7" t="s">
        <v>959</v>
      </c>
      <c r="E837" s="7" t="s">
        <v>976</v>
      </c>
      <c r="F837" s="8" t="s">
        <v>970</v>
      </c>
      <c r="G837" s="8" t="n">
        <v>125</v>
      </c>
      <c r="H837" s="7"/>
      <c r="I837" s="7"/>
      <c r="J837" s="7"/>
      <c r="K837" s="7"/>
      <c r="L837" s="8"/>
      <c r="M837" s="6"/>
      <c r="N837" s="7"/>
      <c r="O837" s="7"/>
      <c r="P837" s="7"/>
      <c r="Q837" s="7"/>
      <c r="R837" s="8"/>
      <c r="S837" s="6"/>
      <c r="T837" s="7"/>
      <c r="U837" s="7"/>
      <c r="V837" s="7"/>
      <c r="W837" s="7"/>
      <c r="X837" s="8"/>
      <c r="Y837" s="6"/>
      <c r="Z837" s="7"/>
      <c r="AA837" s="7"/>
      <c r="AB837" s="7"/>
      <c r="AC837" s="7"/>
      <c r="AD837" s="8"/>
      <c r="AE837" s="6"/>
      <c r="AF837" s="7"/>
      <c r="AG837" s="7"/>
      <c r="AH837" s="7"/>
      <c r="AI837" s="7"/>
      <c r="AJ837" s="8"/>
      <c r="AK837" s="6"/>
      <c r="AL837" s="7"/>
      <c r="AM837" s="7"/>
      <c r="AN837" s="7"/>
      <c r="AO837" s="7"/>
      <c r="AP837" s="8"/>
      <c r="AQ837" s="6"/>
      <c r="AR837" s="7"/>
      <c r="AS837" s="7"/>
      <c r="AT837" s="7"/>
      <c r="AU837" s="7"/>
      <c r="AV837" s="8"/>
      <c r="AW837" s="6"/>
      <c r="AX837" s="7"/>
      <c r="AY837" s="7"/>
      <c r="AZ837" s="7"/>
      <c r="BA837" s="7"/>
      <c r="BB837" s="8"/>
      <c r="BC837" s="6"/>
      <c r="BD837" s="7"/>
      <c r="BE837" s="7"/>
      <c r="BF837" s="7"/>
      <c r="BG837" s="7"/>
      <c r="BH837" s="8"/>
      <c r="BI837" s="6"/>
      <c r="BJ837" s="7"/>
      <c r="BK837" s="7"/>
      <c r="BL837" s="7"/>
      <c r="BM837" s="7"/>
      <c r="BN837" s="8"/>
      <c r="BO837" s="6"/>
      <c r="BP837" s="7"/>
      <c r="BQ837" s="7"/>
      <c r="BR837" s="7"/>
      <c r="BS837" s="7"/>
      <c r="BT837" s="8"/>
      <c r="BU837" s="6"/>
      <c r="BV837" s="7"/>
      <c r="BW837" s="7"/>
      <c r="BX837" s="7"/>
      <c r="BY837" s="7"/>
      <c r="BZ837" s="8"/>
      <c r="CA837" s="6"/>
      <c r="CB837" s="7"/>
      <c r="CC837" s="7"/>
      <c r="CD837" s="7"/>
      <c r="CE837" s="7"/>
      <c r="CF837" s="8"/>
      <c r="CG837" s="6"/>
      <c r="CH837" s="7"/>
      <c r="CI837" s="7"/>
      <c r="CJ837" s="7"/>
      <c r="CK837" s="7"/>
      <c r="CL837" s="8"/>
      <c r="CM837" s="6"/>
      <c r="CN837" s="7"/>
      <c r="CO837" s="7"/>
      <c r="CP837" s="7"/>
      <c r="CQ837" s="7"/>
      <c r="CR837" s="8"/>
      <c r="CS837" s="6"/>
      <c r="CT837" s="7"/>
      <c r="CU837" s="7"/>
      <c r="CV837" s="7"/>
      <c r="CW837" s="7"/>
      <c r="CX837" s="8"/>
      <c r="CY837" s="6"/>
      <c r="CZ837" s="7"/>
      <c r="DA837" s="7"/>
      <c r="DB837" s="7"/>
      <c r="DC837" s="7"/>
      <c r="DD837" s="8"/>
      <c r="DE837" s="6"/>
      <c r="DF837" s="7"/>
      <c r="DG837" s="7"/>
      <c r="DH837" s="7"/>
      <c r="DI837" s="7"/>
      <c r="DJ837" s="8"/>
      <c r="DK837" s="6"/>
      <c r="DL837" s="7"/>
      <c r="DM837" s="7"/>
      <c r="DN837" s="7"/>
      <c r="DO837" s="7"/>
      <c r="DP837" s="8"/>
      <c r="DQ837" s="6"/>
      <c r="DR837" s="7"/>
      <c r="DS837" s="7"/>
      <c r="DT837" s="7"/>
      <c r="DU837" s="7"/>
      <c r="DV837" s="8"/>
      <c r="DW837" s="6"/>
      <c r="DX837" s="7"/>
      <c r="DY837" s="7"/>
      <c r="DZ837" s="7"/>
      <c r="EA837" s="7"/>
      <c r="EB837" s="8"/>
      <c r="EC837" s="6"/>
      <c r="ED837" s="7"/>
      <c r="EE837" s="7"/>
      <c r="EF837" s="7"/>
      <c r="EG837" s="7"/>
      <c r="EH837" s="8"/>
      <c r="EI837" s="6"/>
      <c r="EJ837" s="7"/>
      <c r="EK837" s="7"/>
      <c r="EL837" s="7"/>
      <c r="EM837" s="7"/>
      <c r="EN837" s="8"/>
      <c r="EO837" s="6"/>
      <c r="EP837" s="7"/>
      <c r="EQ837" s="7"/>
      <c r="ER837" s="7"/>
      <c r="ES837" s="7"/>
      <c r="ET837" s="8"/>
      <c r="EU837" s="6"/>
      <c r="EV837" s="7"/>
      <c r="EW837" s="7"/>
      <c r="EX837" s="7"/>
      <c r="EY837" s="7"/>
      <c r="EZ837" s="8"/>
      <c r="FA837" s="6"/>
      <c r="FB837" s="7"/>
      <c r="FC837" s="7"/>
      <c r="FD837" s="7"/>
      <c r="FE837" s="7"/>
      <c r="FF837" s="8"/>
      <c r="FG837" s="6"/>
      <c r="FH837" s="7"/>
      <c r="FI837" s="7"/>
      <c r="FJ837" s="7"/>
      <c r="FK837" s="7"/>
      <c r="FL837" s="8"/>
      <c r="FM837" s="6"/>
      <c r="FN837" s="7"/>
      <c r="FO837" s="7"/>
      <c r="FP837" s="7"/>
      <c r="FQ837" s="7"/>
      <c r="FR837" s="8"/>
      <c r="FS837" s="6"/>
      <c r="FT837" s="7"/>
      <c r="FU837" s="7"/>
      <c r="FV837" s="7"/>
      <c r="FW837" s="7"/>
      <c r="FX837" s="8"/>
      <c r="FY837" s="6"/>
      <c r="FZ837" s="7"/>
      <c r="GA837" s="7"/>
      <c r="GB837" s="7"/>
      <c r="GC837" s="7"/>
      <c r="GD837" s="8"/>
      <c r="GE837" s="6"/>
      <c r="GF837" s="7"/>
      <c r="GG837" s="7"/>
      <c r="GH837" s="7"/>
      <c r="GI837" s="7"/>
      <c r="GJ837" s="8"/>
      <c r="GK837" s="6"/>
      <c r="GL837" s="7"/>
      <c r="GM837" s="7"/>
      <c r="GN837" s="7"/>
      <c r="GO837" s="7"/>
      <c r="GP837" s="8"/>
      <c r="GQ837" s="6"/>
      <c r="GR837" s="7"/>
      <c r="GS837" s="7"/>
      <c r="GT837" s="7"/>
      <c r="GU837" s="7"/>
      <c r="GV837" s="8"/>
      <c r="GW837" s="6"/>
      <c r="GX837" s="7"/>
      <c r="GY837" s="7"/>
      <c r="GZ837" s="7"/>
      <c r="HA837" s="7"/>
      <c r="HB837" s="8"/>
      <c r="HC837" s="6"/>
      <c r="HD837" s="7"/>
      <c r="HE837" s="7"/>
      <c r="HF837" s="7"/>
      <c r="HG837" s="7"/>
      <c r="HH837" s="8"/>
      <c r="HI837" s="6"/>
      <c r="HJ837" s="7"/>
      <c r="HK837" s="7"/>
      <c r="HL837" s="7"/>
      <c r="HM837" s="7"/>
      <c r="HN837" s="8"/>
      <c r="HO837" s="6"/>
      <c r="HP837" s="7"/>
      <c r="HQ837" s="7"/>
      <c r="HR837" s="7"/>
      <c r="HS837" s="7"/>
      <c r="HT837" s="8"/>
      <c r="HU837" s="6"/>
      <c r="HV837" s="7"/>
      <c r="HW837" s="7"/>
      <c r="HX837" s="7"/>
      <c r="HY837" s="7"/>
      <c r="HZ837" s="8"/>
      <c r="IA837" s="6"/>
      <c r="IB837" s="7"/>
      <c r="IC837" s="7"/>
      <c r="ID837" s="7"/>
      <c r="IE837" s="7"/>
      <c r="IF837" s="8"/>
      <c r="IG837" s="6"/>
      <c r="IH837" s="7"/>
      <c r="II837" s="7"/>
      <c r="IJ837" s="7"/>
      <c r="IK837" s="7"/>
      <c r="IL837" s="8"/>
      <c r="IM837" s="6"/>
      <c r="IN837" s="7"/>
      <c r="IO837" s="7"/>
      <c r="IP837" s="7"/>
      <c r="IQ837" s="7"/>
      <c r="IR837" s="8"/>
      <c r="IS837" s="6"/>
      <c r="IT837" s="7"/>
      <c r="IU837" s="7"/>
      <c r="IV837" s="7"/>
    </row>
    <row r="838" customFormat="false" ht="12.75" hidden="false" customHeight="false" outlineLevel="0" collapsed="false">
      <c r="A838" s="5" t="s">
        <v>1006</v>
      </c>
      <c r="B838" s="6" t="n">
        <v>37005</v>
      </c>
      <c r="C838" s="7" t="s">
        <v>992</v>
      </c>
      <c r="D838" s="7" t="s">
        <v>959</v>
      </c>
      <c r="E838" s="7" t="s">
        <v>976</v>
      </c>
      <c r="F838" s="8" t="s">
        <v>970</v>
      </c>
      <c r="G838" s="8" t="n">
        <v>26100</v>
      </c>
      <c r="H838" s="7"/>
      <c r="I838" s="7"/>
      <c r="J838" s="7"/>
      <c r="K838" s="7"/>
      <c r="L838" s="8"/>
      <c r="M838" s="6"/>
      <c r="N838" s="7"/>
      <c r="O838" s="7"/>
      <c r="P838" s="7"/>
      <c r="Q838" s="7"/>
      <c r="R838" s="8"/>
      <c r="S838" s="6"/>
      <c r="T838" s="7"/>
      <c r="U838" s="7"/>
      <c r="V838" s="7"/>
      <c r="W838" s="7"/>
      <c r="X838" s="8"/>
      <c r="Y838" s="6"/>
      <c r="Z838" s="7"/>
      <c r="AA838" s="7"/>
      <c r="AB838" s="7"/>
      <c r="AC838" s="7"/>
      <c r="AD838" s="8"/>
      <c r="AE838" s="6"/>
      <c r="AF838" s="7"/>
      <c r="AG838" s="7"/>
      <c r="AH838" s="7"/>
      <c r="AI838" s="7"/>
      <c r="AJ838" s="8"/>
      <c r="AK838" s="6"/>
      <c r="AL838" s="7"/>
      <c r="AM838" s="7"/>
      <c r="AN838" s="7"/>
      <c r="AO838" s="7"/>
      <c r="AP838" s="8"/>
      <c r="AQ838" s="6"/>
      <c r="AR838" s="7"/>
      <c r="AS838" s="7"/>
      <c r="AT838" s="7"/>
      <c r="AU838" s="7"/>
      <c r="AV838" s="8"/>
      <c r="AW838" s="6"/>
      <c r="AX838" s="7"/>
      <c r="AY838" s="7"/>
      <c r="AZ838" s="7"/>
      <c r="BA838" s="7"/>
      <c r="BB838" s="8"/>
      <c r="BC838" s="6"/>
      <c r="BD838" s="7"/>
      <c r="BE838" s="7"/>
      <c r="BF838" s="7"/>
      <c r="BG838" s="7"/>
      <c r="BH838" s="8"/>
      <c r="BI838" s="6"/>
      <c r="BJ838" s="7"/>
      <c r="BK838" s="7"/>
      <c r="BL838" s="7"/>
      <c r="BM838" s="7"/>
      <c r="BN838" s="8"/>
      <c r="BO838" s="6"/>
      <c r="BP838" s="7"/>
      <c r="BQ838" s="7"/>
      <c r="BR838" s="7"/>
      <c r="BS838" s="7"/>
      <c r="BT838" s="8"/>
      <c r="BU838" s="6"/>
      <c r="BV838" s="7"/>
      <c r="BW838" s="7"/>
      <c r="BX838" s="7"/>
      <c r="BY838" s="7"/>
      <c r="BZ838" s="8"/>
      <c r="CA838" s="6"/>
      <c r="CB838" s="7"/>
      <c r="CC838" s="7"/>
      <c r="CD838" s="7"/>
      <c r="CE838" s="7"/>
      <c r="CF838" s="8"/>
      <c r="CG838" s="6"/>
      <c r="CH838" s="7"/>
      <c r="CI838" s="7"/>
      <c r="CJ838" s="7"/>
      <c r="CK838" s="7"/>
      <c r="CL838" s="8"/>
      <c r="CM838" s="6"/>
      <c r="CN838" s="7"/>
      <c r="CO838" s="7"/>
      <c r="CP838" s="7"/>
      <c r="CQ838" s="7"/>
      <c r="CR838" s="8"/>
      <c r="CS838" s="6"/>
      <c r="CT838" s="7"/>
      <c r="CU838" s="7"/>
      <c r="CV838" s="7"/>
      <c r="CW838" s="7"/>
      <c r="CX838" s="8"/>
      <c r="CY838" s="6"/>
      <c r="CZ838" s="7"/>
      <c r="DA838" s="7"/>
      <c r="DB838" s="7"/>
      <c r="DC838" s="7"/>
      <c r="DD838" s="8"/>
      <c r="DE838" s="6"/>
      <c r="DF838" s="7"/>
      <c r="DG838" s="7"/>
      <c r="DH838" s="7"/>
      <c r="DI838" s="7"/>
      <c r="DJ838" s="8"/>
      <c r="DK838" s="6"/>
      <c r="DL838" s="7"/>
      <c r="DM838" s="7"/>
      <c r="DN838" s="7"/>
      <c r="DO838" s="7"/>
      <c r="DP838" s="8"/>
      <c r="DQ838" s="6"/>
      <c r="DR838" s="7"/>
      <c r="DS838" s="7"/>
      <c r="DT838" s="7"/>
      <c r="DU838" s="7"/>
      <c r="DV838" s="8"/>
      <c r="DW838" s="6"/>
      <c r="DX838" s="7"/>
      <c r="DY838" s="7"/>
      <c r="DZ838" s="7"/>
      <c r="EA838" s="7"/>
      <c r="EB838" s="8"/>
      <c r="EC838" s="6"/>
      <c r="ED838" s="7"/>
      <c r="EE838" s="7"/>
      <c r="EF838" s="7"/>
      <c r="EG838" s="7"/>
      <c r="EH838" s="8"/>
      <c r="EI838" s="6"/>
      <c r="EJ838" s="7"/>
      <c r="EK838" s="7"/>
      <c r="EL838" s="7"/>
      <c r="EM838" s="7"/>
      <c r="EN838" s="8"/>
      <c r="EO838" s="6"/>
      <c r="EP838" s="7"/>
      <c r="EQ838" s="7"/>
      <c r="ER838" s="7"/>
      <c r="ES838" s="7"/>
      <c r="ET838" s="8"/>
      <c r="EU838" s="6"/>
      <c r="EV838" s="7"/>
      <c r="EW838" s="7"/>
      <c r="EX838" s="7"/>
      <c r="EY838" s="7"/>
      <c r="EZ838" s="8"/>
      <c r="FA838" s="6"/>
      <c r="FB838" s="7"/>
      <c r="FC838" s="7"/>
      <c r="FD838" s="7"/>
      <c r="FE838" s="7"/>
      <c r="FF838" s="8"/>
      <c r="FG838" s="6"/>
      <c r="FH838" s="7"/>
      <c r="FI838" s="7"/>
      <c r="FJ838" s="7"/>
      <c r="FK838" s="7"/>
      <c r="FL838" s="8"/>
      <c r="FM838" s="6"/>
      <c r="FN838" s="7"/>
      <c r="FO838" s="7"/>
      <c r="FP838" s="7"/>
      <c r="FQ838" s="7"/>
      <c r="FR838" s="8"/>
      <c r="FS838" s="6"/>
      <c r="FT838" s="7"/>
      <c r="FU838" s="7"/>
      <c r="FV838" s="7"/>
      <c r="FW838" s="7"/>
      <c r="FX838" s="8"/>
      <c r="FY838" s="6"/>
      <c r="FZ838" s="7"/>
      <c r="GA838" s="7"/>
      <c r="GB838" s="7"/>
      <c r="GC838" s="7"/>
      <c r="GD838" s="8"/>
      <c r="GE838" s="6"/>
      <c r="GF838" s="7"/>
      <c r="GG838" s="7"/>
      <c r="GH838" s="7"/>
      <c r="GI838" s="7"/>
      <c r="GJ838" s="8"/>
      <c r="GK838" s="6"/>
      <c r="GL838" s="7"/>
      <c r="GM838" s="7"/>
      <c r="GN838" s="7"/>
      <c r="GO838" s="7"/>
      <c r="GP838" s="8"/>
      <c r="GQ838" s="6"/>
      <c r="GR838" s="7"/>
      <c r="GS838" s="7"/>
      <c r="GT838" s="7"/>
      <c r="GU838" s="7"/>
      <c r="GV838" s="8"/>
      <c r="GW838" s="6"/>
      <c r="GX838" s="7"/>
      <c r="GY838" s="7"/>
      <c r="GZ838" s="7"/>
      <c r="HA838" s="7"/>
      <c r="HB838" s="8"/>
      <c r="HC838" s="6"/>
      <c r="HD838" s="7"/>
      <c r="HE838" s="7"/>
      <c r="HF838" s="7"/>
      <c r="HG838" s="7"/>
      <c r="HH838" s="8"/>
      <c r="HI838" s="6"/>
      <c r="HJ838" s="7"/>
      <c r="HK838" s="7"/>
      <c r="HL838" s="7"/>
      <c r="HM838" s="7"/>
      <c r="HN838" s="8"/>
      <c r="HO838" s="6"/>
      <c r="HP838" s="7"/>
      <c r="HQ838" s="7"/>
      <c r="HR838" s="7"/>
      <c r="HS838" s="7"/>
      <c r="HT838" s="8"/>
      <c r="HU838" s="6"/>
      <c r="HV838" s="7"/>
      <c r="HW838" s="7"/>
      <c r="HX838" s="7"/>
      <c r="HY838" s="7"/>
      <c r="HZ838" s="8"/>
      <c r="IA838" s="6"/>
      <c r="IB838" s="7"/>
      <c r="IC838" s="7"/>
      <c r="ID838" s="7"/>
      <c r="IE838" s="7"/>
      <c r="IF838" s="8"/>
      <c r="IG838" s="6"/>
      <c r="IH838" s="7"/>
      <c r="II838" s="7"/>
      <c r="IJ838" s="7"/>
      <c r="IK838" s="7"/>
      <c r="IL838" s="8"/>
      <c r="IM838" s="6"/>
      <c r="IN838" s="7"/>
      <c r="IO838" s="7"/>
      <c r="IP838" s="7"/>
      <c r="IQ838" s="7"/>
      <c r="IR838" s="8"/>
      <c r="IS838" s="6"/>
      <c r="IT838" s="7"/>
      <c r="IU838" s="7"/>
      <c r="IV838" s="7"/>
    </row>
    <row r="839" customFormat="false" ht="12.75" hidden="false" customHeight="false" outlineLevel="0" collapsed="false">
      <c r="A839" s="5" t="s">
        <v>1007</v>
      </c>
      <c r="B839" s="6" t="n">
        <v>37006</v>
      </c>
      <c r="C839" s="7" t="s">
        <v>1008</v>
      </c>
      <c r="D839" s="7" t="s">
        <v>959</v>
      </c>
      <c r="E839" s="7" t="s">
        <v>976</v>
      </c>
      <c r="F839" s="8" t="s">
        <v>961</v>
      </c>
      <c r="G839" s="8" t="n">
        <v>310</v>
      </c>
      <c r="H839" s="7"/>
      <c r="I839" s="7"/>
      <c r="J839" s="7"/>
      <c r="K839" s="7"/>
      <c r="L839" s="8"/>
      <c r="M839" s="6"/>
      <c r="N839" s="7"/>
      <c r="O839" s="7"/>
      <c r="P839" s="7"/>
      <c r="Q839" s="7"/>
      <c r="R839" s="8"/>
      <c r="S839" s="6"/>
      <c r="T839" s="7"/>
      <c r="U839" s="7"/>
      <c r="V839" s="7"/>
      <c r="W839" s="7"/>
      <c r="X839" s="8"/>
      <c r="Y839" s="6"/>
      <c r="Z839" s="7"/>
      <c r="AA839" s="7"/>
      <c r="AB839" s="7"/>
      <c r="AC839" s="7"/>
      <c r="AD839" s="8"/>
      <c r="AE839" s="6"/>
      <c r="AF839" s="7"/>
      <c r="AG839" s="7"/>
      <c r="AH839" s="7"/>
      <c r="AI839" s="7"/>
      <c r="AJ839" s="8"/>
      <c r="AK839" s="6"/>
      <c r="AL839" s="7"/>
      <c r="AM839" s="7"/>
      <c r="AN839" s="7"/>
      <c r="AO839" s="7"/>
      <c r="AP839" s="8"/>
      <c r="AQ839" s="6"/>
      <c r="AR839" s="7"/>
      <c r="AS839" s="7"/>
      <c r="AT839" s="7"/>
      <c r="AU839" s="7"/>
      <c r="AV839" s="8"/>
      <c r="AW839" s="6"/>
      <c r="AX839" s="7"/>
      <c r="AY839" s="7"/>
      <c r="AZ839" s="7"/>
      <c r="BA839" s="7"/>
      <c r="BB839" s="8"/>
      <c r="BC839" s="6"/>
      <c r="BD839" s="7"/>
      <c r="BE839" s="7"/>
      <c r="BF839" s="7"/>
      <c r="BG839" s="7"/>
      <c r="BH839" s="8"/>
      <c r="BI839" s="6"/>
      <c r="BJ839" s="7"/>
      <c r="BK839" s="7"/>
      <c r="BL839" s="7"/>
      <c r="BM839" s="7"/>
      <c r="BN839" s="8"/>
      <c r="BO839" s="6"/>
      <c r="BP839" s="7"/>
      <c r="BQ839" s="7"/>
      <c r="BR839" s="7"/>
      <c r="BS839" s="7"/>
      <c r="BT839" s="8"/>
      <c r="BU839" s="6"/>
      <c r="BV839" s="7"/>
      <c r="BW839" s="7"/>
      <c r="BX839" s="7"/>
      <c r="BY839" s="7"/>
      <c r="BZ839" s="8"/>
      <c r="CA839" s="6"/>
      <c r="CB839" s="7"/>
      <c r="CC839" s="7"/>
      <c r="CD839" s="7"/>
      <c r="CE839" s="7"/>
      <c r="CF839" s="8"/>
      <c r="CG839" s="6"/>
      <c r="CH839" s="7"/>
      <c r="CI839" s="7"/>
      <c r="CJ839" s="7"/>
      <c r="CK839" s="7"/>
      <c r="CL839" s="8"/>
      <c r="CM839" s="6"/>
      <c r="CN839" s="7"/>
      <c r="CO839" s="7"/>
      <c r="CP839" s="7"/>
      <c r="CQ839" s="7"/>
      <c r="CR839" s="8"/>
      <c r="CS839" s="6"/>
      <c r="CT839" s="7"/>
      <c r="CU839" s="7"/>
      <c r="CV839" s="7"/>
      <c r="CW839" s="7"/>
      <c r="CX839" s="8"/>
      <c r="CY839" s="6"/>
      <c r="CZ839" s="7"/>
      <c r="DA839" s="7"/>
      <c r="DB839" s="7"/>
      <c r="DC839" s="7"/>
      <c r="DD839" s="8"/>
      <c r="DE839" s="6"/>
      <c r="DF839" s="7"/>
      <c r="DG839" s="7"/>
      <c r="DH839" s="7"/>
      <c r="DI839" s="7"/>
      <c r="DJ839" s="8"/>
      <c r="DK839" s="6"/>
      <c r="DL839" s="7"/>
      <c r="DM839" s="7"/>
      <c r="DN839" s="7"/>
      <c r="DO839" s="7"/>
      <c r="DP839" s="8"/>
      <c r="DQ839" s="6"/>
      <c r="DR839" s="7"/>
      <c r="DS839" s="7"/>
      <c r="DT839" s="7"/>
      <c r="DU839" s="7"/>
      <c r="DV839" s="8"/>
      <c r="DW839" s="6"/>
      <c r="DX839" s="7"/>
      <c r="DY839" s="7"/>
      <c r="DZ839" s="7"/>
      <c r="EA839" s="7"/>
      <c r="EB839" s="8"/>
      <c r="EC839" s="6"/>
      <c r="ED839" s="7"/>
      <c r="EE839" s="7"/>
      <c r="EF839" s="7"/>
      <c r="EG839" s="7"/>
      <c r="EH839" s="8"/>
      <c r="EI839" s="6"/>
      <c r="EJ839" s="7"/>
      <c r="EK839" s="7"/>
      <c r="EL839" s="7"/>
      <c r="EM839" s="7"/>
      <c r="EN839" s="8"/>
      <c r="EO839" s="6"/>
      <c r="EP839" s="7"/>
      <c r="EQ839" s="7"/>
      <c r="ER839" s="7"/>
      <c r="ES839" s="7"/>
      <c r="ET839" s="8"/>
      <c r="EU839" s="6"/>
      <c r="EV839" s="7"/>
      <c r="EW839" s="7"/>
      <c r="EX839" s="7"/>
      <c r="EY839" s="7"/>
      <c r="EZ839" s="8"/>
      <c r="FA839" s="6"/>
      <c r="FB839" s="7"/>
      <c r="FC839" s="7"/>
      <c r="FD839" s="7"/>
      <c r="FE839" s="7"/>
      <c r="FF839" s="8"/>
      <c r="FG839" s="6"/>
      <c r="FH839" s="7"/>
      <c r="FI839" s="7"/>
      <c r="FJ839" s="7"/>
      <c r="FK839" s="7"/>
      <c r="FL839" s="8"/>
      <c r="FM839" s="6"/>
      <c r="FN839" s="7"/>
      <c r="FO839" s="7"/>
      <c r="FP839" s="7"/>
      <c r="FQ839" s="7"/>
      <c r="FR839" s="8"/>
      <c r="FS839" s="6"/>
      <c r="FT839" s="7"/>
      <c r="FU839" s="7"/>
      <c r="FV839" s="7"/>
      <c r="FW839" s="7"/>
      <c r="FX839" s="8"/>
      <c r="FY839" s="6"/>
      <c r="FZ839" s="7"/>
      <c r="GA839" s="7"/>
      <c r="GB839" s="7"/>
      <c r="GC839" s="7"/>
      <c r="GD839" s="8"/>
      <c r="GE839" s="6"/>
      <c r="GF839" s="7"/>
      <c r="GG839" s="7"/>
      <c r="GH839" s="7"/>
      <c r="GI839" s="7"/>
      <c r="GJ839" s="8"/>
      <c r="GK839" s="6"/>
      <c r="GL839" s="7"/>
      <c r="GM839" s="7"/>
      <c r="GN839" s="7"/>
      <c r="GO839" s="7"/>
      <c r="GP839" s="8"/>
      <c r="GQ839" s="6"/>
      <c r="GR839" s="7"/>
      <c r="GS839" s="7"/>
      <c r="GT839" s="7"/>
      <c r="GU839" s="7"/>
      <c r="GV839" s="8"/>
      <c r="GW839" s="6"/>
      <c r="GX839" s="7"/>
      <c r="GY839" s="7"/>
      <c r="GZ839" s="7"/>
      <c r="HA839" s="7"/>
      <c r="HB839" s="8"/>
      <c r="HC839" s="6"/>
      <c r="HD839" s="7"/>
      <c r="HE839" s="7"/>
      <c r="HF839" s="7"/>
      <c r="HG839" s="7"/>
      <c r="HH839" s="8"/>
      <c r="HI839" s="6"/>
      <c r="HJ839" s="7"/>
      <c r="HK839" s="7"/>
      <c r="HL839" s="7"/>
      <c r="HM839" s="7"/>
      <c r="HN839" s="8"/>
      <c r="HO839" s="6"/>
      <c r="HP839" s="7"/>
      <c r="HQ839" s="7"/>
      <c r="HR839" s="7"/>
      <c r="HS839" s="7"/>
      <c r="HT839" s="8"/>
      <c r="HU839" s="6"/>
      <c r="HV839" s="7"/>
      <c r="HW839" s="7"/>
      <c r="HX839" s="7"/>
      <c r="HY839" s="7"/>
      <c r="HZ839" s="8"/>
      <c r="IA839" s="6"/>
      <c r="IB839" s="7"/>
      <c r="IC839" s="7"/>
      <c r="ID839" s="7"/>
      <c r="IE839" s="7"/>
      <c r="IF839" s="8"/>
      <c r="IG839" s="6"/>
      <c r="IH839" s="7"/>
      <c r="II839" s="7"/>
      <c r="IJ839" s="7"/>
      <c r="IK839" s="7"/>
      <c r="IL839" s="8"/>
      <c r="IM839" s="6"/>
      <c r="IN839" s="7"/>
      <c r="IO839" s="7"/>
      <c r="IP839" s="7"/>
      <c r="IQ839" s="7"/>
      <c r="IR839" s="8"/>
      <c r="IS839" s="6"/>
      <c r="IT839" s="7"/>
      <c r="IU839" s="7"/>
      <c r="IV839" s="7"/>
    </row>
    <row r="840" customFormat="false" ht="12.75" hidden="false" customHeight="false" outlineLevel="0" collapsed="false">
      <c r="A840" s="5" t="s">
        <v>1009</v>
      </c>
      <c r="B840" s="6" t="n">
        <v>37006</v>
      </c>
      <c r="C840" s="7" t="s">
        <v>965</v>
      </c>
      <c r="D840" s="7" t="s">
        <v>959</v>
      </c>
      <c r="E840" s="7" t="s">
        <v>976</v>
      </c>
      <c r="F840" s="8" t="s">
        <v>966</v>
      </c>
      <c r="G840" s="8" t="n">
        <v>3255</v>
      </c>
      <c r="H840" s="7"/>
      <c r="I840" s="7"/>
      <c r="J840" s="7"/>
      <c r="K840" s="7"/>
      <c r="L840" s="8"/>
      <c r="M840" s="6"/>
      <c r="N840" s="7"/>
      <c r="O840" s="7"/>
      <c r="P840" s="7"/>
      <c r="Q840" s="7"/>
      <c r="R840" s="8"/>
      <c r="S840" s="6"/>
      <c r="T840" s="7"/>
      <c r="U840" s="7"/>
      <c r="V840" s="7"/>
      <c r="W840" s="7"/>
      <c r="X840" s="8"/>
      <c r="Y840" s="6"/>
      <c r="Z840" s="7"/>
      <c r="AA840" s="7"/>
      <c r="AB840" s="7"/>
      <c r="AC840" s="7"/>
      <c r="AD840" s="8"/>
      <c r="AE840" s="6"/>
      <c r="AF840" s="7"/>
      <c r="AG840" s="7"/>
      <c r="AH840" s="7"/>
      <c r="AI840" s="7"/>
      <c r="AJ840" s="8"/>
      <c r="AK840" s="6"/>
      <c r="AL840" s="7"/>
      <c r="AM840" s="7"/>
      <c r="AN840" s="7"/>
      <c r="AO840" s="7"/>
      <c r="AP840" s="8"/>
      <c r="AQ840" s="6"/>
      <c r="AR840" s="7"/>
      <c r="AS840" s="7"/>
      <c r="AT840" s="7"/>
      <c r="AU840" s="7"/>
      <c r="AV840" s="8"/>
      <c r="AW840" s="6"/>
      <c r="AX840" s="7"/>
      <c r="AY840" s="7"/>
      <c r="AZ840" s="7"/>
      <c r="BA840" s="7"/>
      <c r="BB840" s="8"/>
      <c r="BC840" s="6"/>
      <c r="BD840" s="7"/>
      <c r="BE840" s="7"/>
      <c r="BF840" s="7"/>
      <c r="BG840" s="7"/>
      <c r="BH840" s="8"/>
      <c r="BI840" s="6"/>
      <c r="BJ840" s="7"/>
      <c r="BK840" s="7"/>
      <c r="BL840" s="7"/>
      <c r="BM840" s="7"/>
      <c r="BN840" s="8"/>
      <c r="BO840" s="6"/>
      <c r="BP840" s="7"/>
      <c r="BQ840" s="7"/>
      <c r="BR840" s="7"/>
      <c r="BS840" s="7"/>
      <c r="BT840" s="8"/>
      <c r="BU840" s="6"/>
      <c r="BV840" s="7"/>
      <c r="BW840" s="7"/>
      <c r="BX840" s="7"/>
      <c r="BY840" s="7"/>
      <c r="BZ840" s="8"/>
      <c r="CA840" s="6"/>
      <c r="CB840" s="7"/>
      <c r="CC840" s="7"/>
      <c r="CD840" s="7"/>
      <c r="CE840" s="7"/>
      <c r="CF840" s="8"/>
      <c r="CG840" s="6"/>
      <c r="CH840" s="7"/>
      <c r="CI840" s="7"/>
      <c r="CJ840" s="7"/>
      <c r="CK840" s="7"/>
      <c r="CL840" s="8"/>
      <c r="CM840" s="6"/>
      <c r="CN840" s="7"/>
      <c r="CO840" s="7"/>
      <c r="CP840" s="7"/>
      <c r="CQ840" s="7"/>
      <c r="CR840" s="8"/>
      <c r="CS840" s="6"/>
      <c r="CT840" s="7"/>
      <c r="CU840" s="7"/>
      <c r="CV840" s="7"/>
      <c r="CW840" s="7"/>
      <c r="CX840" s="8"/>
      <c r="CY840" s="6"/>
      <c r="CZ840" s="7"/>
      <c r="DA840" s="7"/>
      <c r="DB840" s="7"/>
      <c r="DC840" s="7"/>
      <c r="DD840" s="8"/>
      <c r="DE840" s="6"/>
      <c r="DF840" s="7"/>
      <c r="DG840" s="7"/>
      <c r="DH840" s="7"/>
      <c r="DI840" s="7"/>
      <c r="DJ840" s="8"/>
      <c r="DK840" s="6"/>
      <c r="DL840" s="7"/>
      <c r="DM840" s="7"/>
      <c r="DN840" s="7"/>
      <c r="DO840" s="7"/>
      <c r="DP840" s="8"/>
      <c r="DQ840" s="6"/>
      <c r="DR840" s="7"/>
      <c r="DS840" s="7"/>
      <c r="DT840" s="7"/>
      <c r="DU840" s="7"/>
      <c r="DV840" s="8"/>
      <c r="DW840" s="6"/>
      <c r="DX840" s="7"/>
      <c r="DY840" s="7"/>
      <c r="DZ840" s="7"/>
      <c r="EA840" s="7"/>
      <c r="EB840" s="8"/>
      <c r="EC840" s="6"/>
      <c r="ED840" s="7"/>
      <c r="EE840" s="7"/>
      <c r="EF840" s="7"/>
      <c r="EG840" s="7"/>
      <c r="EH840" s="8"/>
      <c r="EI840" s="6"/>
      <c r="EJ840" s="7"/>
      <c r="EK840" s="7"/>
      <c r="EL840" s="7"/>
      <c r="EM840" s="7"/>
      <c r="EN840" s="8"/>
      <c r="EO840" s="6"/>
      <c r="EP840" s="7"/>
      <c r="EQ840" s="7"/>
      <c r="ER840" s="7"/>
      <c r="ES840" s="7"/>
      <c r="ET840" s="8"/>
      <c r="EU840" s="6"/>
      <c r="EV840" s="7"/>
      <c r="EW840" s="7"/>
      <c r="EX840" s="7"/>
      <c r="EY840" s="7"/>
      <c r="EZ840" s="8"/>
      <c r="FA840" s="6"/>
      <c r="FB840" s="7"/>
      <c r="FC840" s="7"/>
      <c r="FD840" s="7"/>
      <c r="FE840" s="7"/>
      <c r="FF840" s="8"/>
      <c r="FG840" s="6"/>
      <c r="FH840" s="7"/>
      <c r="FI840" s="7"/>
      <c r="FJ840" s="7"/>
      <c r="FK840" s="7"/>
      <c r="FL840" s="8"/>
      <c r="FM840" s="6"/>
      <c r="FN840" s="7"/>
      <c r="FO840" s="7"/>
      <c r="FP840" s="7"/>
      <c r="FQ840" s="7"/>
      <c r="FR840" s="8"/>
      <c r="FS840" s="6"/>
      <c r="FT840" s="7"/>
      <c r="FU840" s="7"/>
      <c r="FV840" s="7"/>
      <c r="FW840" s="7"/>
      <c r="FX840" s="8"/>
      <c r="FY840" s="6"/>
      <c r="FZ840" s="7"/>
      <c r="GA840" s="7"/>
      <c r="GB840" s="7"/>
      <c r="GC840" s="7"/>
      <c r="GD840" s="8"/>
      <c r="GE840" s="6"/>
      <c r="GF840" s="7"/>
      <c r="GG840" s="7"/>
      <c r="GH840" s="7"/>
      <c r="GI840" s="7"/>
      <c r="GJ840" s="8"/>
      <c r="GK840" s="6"/>
      <c r="GL840" s="7"/>
      <c r="GM840" s="7"/>
      <c r="GN840" s="7"/>
      <c r="GO840" s="7"/>
      <c r="GP840" s="8"/>
      <c r="GQ840" s="6"/>
      <c r="GR840" s="7"/>
      <c r="GS840" s="7"/>
      <c r="GT840" s="7"/>
      <c r="GU840" s="7"/>
      <c r="GV840" s="8"/>
      <c r="GW840" s="6"/>
      <c r="GX840" s="7"/>
      <c r="GY840" s="7"/>
      <c r="GZ840" s="7"/>
      <c r="HA840" s="7"/>
      <c r="HB840" s="8"/>
      <c r="HC840" s="6"/>
      <c r="HD840" s="7"/>
      <c r="HE840" s="7"/>
      <c r="HF840" s="7"/>
      <c r="HG840" s="7"/>
      <c r="HH840" s="8"/>
      <c r="HI840" s="6"/>
      <c r="HJ840" s="7"/>
      <c r="HK840" s="7"/>
      <c r="HL840" s="7"/>
      <c r="HM840" s="7"/>
      <c r="HN840" s="8"/>
      <c r="HO840" s="6"/>
      <c r="HP840" s="7"/>
      <c r="HQ840" s="7"/>
      <c r="HR840" s="7"/>
      <c r="HS840" s="7"/>
      <c r="HT840" s="8"/>
      <c r="HU840" s="6"/>
      <c r="HV840" s="7"/>
      <c r="HW840" s="7"/>
      <c r="HX840" s="7"/>
      <c r="HY840" s="7"/>
      <c r="HZ840" s="8"/>
      <c r="IA840" s="6"/>
      <c r="IB840" s="7"/>
      <c r="IC840" s="7"/>
      <c r="ID840" s="7"/>
      <c r="IE840" s="7"/>
      <c r="IF840" s="8"/>
      <c r="IG840" s="6"/>
      <c r="IH840" s="7"/>
      <c r="II840" s="7"/>
      <c r="IJ840" s="7"/>
      <c r="IK840" s="7"/>
      <c r="IL840" s="8"/>
      <c r="IM840" s="6"/>
      <c r="IN840" s="7"/>
      <c r="IO840" s="7"/>
      <c r="IP840" s="7"/>
      <c r="IQ840" s="7"/>
      <c r="IR840" s="8"/>
      <c r="IS840" s="6"/>
      <c r="IT840" s="7"/>
      <c r="IU840" s="7"/>
      <c r="IV840" s="7"/>
    </row>
    <row r="841" customFormat="false" ht="12.75" hidden="false" customHeight="false" outlineLevel="0" collapsed="false">
      <c r="A841" s="5" t="s">
        <v>1010</v>
      </c>
      <c r="B841" s="6" t="n">
        <v>37006</v>
      </c>
      <c r="C841" s="7" t="s">
        <v>994</v>
      </c>
      <c r="D841" s="7" t="s">
        <v>959</v>
      </c>
      <c r="E841" s="7" t="s">
        <v>976</v>
      </c>
      <c r="F841" s="8" t="s">
        <v>961</v>
      </c>
      <c r="G841" s="8" t="n">
        <v>775</v>
      </c>
      <c r="H841" s="7"/>
      <c r="I841" s="7"/>
      <c r="J841" s="7"/>
      <c r="K841" s="7"/>
      <c r="L841" s="8"/>
      <c r="M841" s="6"/>
      <c r="N841" s="7"/>
      <c r="O841" s="7"/>
      <c r="P841" s="7"/>
      <c r="Q841" s="7"/>
      <c r="R841" s="8"/>
      <c r="S841" s="6"/>
      <c r="T841" s="7"/>
      <c r="U841" s="7"/>
      <c r="V841" s="7"/>
      <c r="W841" s="7"/>
      <c r="X841" s="8"/>
      <c r="Y841" s="6"/>
      <c r="Z841" s="7"/>
      <c r="AA841" s="7"/>
      <c r="AB841" s="7"/>
      <c r="AC841" s="7"/>
      <c r="AD841" s="8"/>
      <c r="AE841" s="6"/>
      <c r="AF841" s="7"/>
      <c r="AG841" s="7"/>
      <c r="AH841" s="7"/>
      <c r="AI841" s="7"/>
      <c r="AJ841" s="8"/>
      <c r="AK841" s="6"/>
      <c r="AL841" s="7"/>
      <c r="AM841" s="7"/>
      <c r="AN841" s="7"/>
      <c r="AO841" s="7"/>
      <c r="AP841" s="8"/>
      <c r="AQ841" s="6"/>
      <c r="AR841" s="7"/>
      <c r="AS841" s="7"/>
      <c r="AT841" s="7"/>
      <c r="AU841" s="7"/>
      <c r="AV841" s="8"/>
      <c r="AW841" s="6"/>
      <c r="AX841" s="7"/>
      <c r="AY841" s="7"/>
      <c r="AZ841" s="7"/>
      <c r="BA841" s="7"/>
      <c r="BB841" s="8"/>
      <c r="BC841" s="6"/>
      <c r="BD841" s="7"/>
      <c r="BE841" s="7"/>
      <c r="BF841" s="7"/>
      <c r="BG841" s="7"/>
      <c r="BH841" s="8"/>
      <c r="BI841" s="6"/>
      <c r="BJ841" s="7"/>
      <c r="BK841" s="7"/>
      <c r="BL841" s="7"/>
      <c r="BM841" s="7"/>
      <c r="BN841" s="8"/>
      <c r="BO841" s="6"/>
      <c r="BP841" s="7"/>
      <c r="BQ841" s="7"/>
      <c r="BR841" s="7"/>
      <c r="BS841" s="7"/>
      <c r="BT841" s="8"/>
      <c r="BU841" s="6"/>
      <c r="BV841" s="7"/>
      <c r="BW841" s="7"/>
      <c r="BX841" s="7"/>
      <c r="BY841" s="7"/>
      <c r="BZ841" s="8"/>
      <c r="CA841" s="6"/>
      <c r="CB841" s="7"/>
      <c r="CC841" s="7"/>
      <c r="CD841" s="7"/>
      <c r="CE841" s="7"/>
      <c r="CF841" s="8"/>
      <c r="CG841" s="6"/>
      <c r="CH841" s="7"/>
      <c r="CI841" s="7"/>
      <c r="CJ841" s="7"/>
      <c r="CK841" s="7"/>
      <c r="CL841" s="8"/>
      <c r="CM841" s="6"/>
      <c r="CN841" s="7"/>
      <c r="CO841" s="7"/>
      <c r="CP841" s="7"/>
      <c r="CQ841" s="7"/>
      <c r="CR841" s="8"/>
      <c r="CS841" s="6"/>
      <c r="CT841" s="7"/>
      <c r="CU841" s="7"/>
      <c r="CV841" s="7"/>
      <c r="CW841" s="7"/>
      <c r="CX841" s="8"/>
      <c r="CY841" s="6"/>
      <c r="CZ841" s="7"/>
      <c r="DA841" s="7"/>
      <c r="DB841" s="7"/>
      <c r="DC841" s="7"/>
      <c r="DD841" s="8"/>
      <c r="DE841" s="6"/>
      <c r="DF841" s="7"/>
      <c r="DG841" s="7"/>
      <c r="DH841" s="7"/>
      <c r="DI841" s="7"/>
      <c r="DJ841" s="8"/>
      <c r="DK841" s="6"/>
      <c r="DL841" s="7"/>
      <c r="DM841" s="7"/>
      <c r="DN841" s="7"/>
      <c r="DO841" s="7"/>
      <c r="DP841" s="8"/>
      <c r="DQ841" s="6"/>
      <c r="DR841" s="7"/>
      <c r="DS841" s="7"/>
      <c r="DT841" s="7"/>
      <c r="DU841" s="7"/>
      <c r="DV841" s="8"/>
      <c r="DW841" s="6"/>
      <c r="DX841" s="7"/>
      <c r="DY841" s="7"/>
      <c r="DZ841" s="7"/>
      <c r="EA841" s="7"/>
      <c r="EB841" s="8"/>
      <c r="EC841" s="6"/>
      <c r="ED841" s="7"/>
      <c r="EE841" s="7"/>
      <c r="EF841" s="7"/>
      <c r="EG841" s="7"/>
      <c r="EH841" s="8"/>
      <c r="EI841" s="6"/>
      <c r="EJ841" s="7"/>
      <c r="EK841" s="7"/>
      <c r="EL841" s="7"/>
      <c r="EM841" s="7"/>
      <c r="EN841" s="8"/>
      <c r="EO841" s="6"/>
      <c r="EP841" s="7"/>
      <c r="EQ841" s="7"/>
      <c r="ER841" s="7"/>
      <c r="ES841" s="7"/>
      <c r="ET841" s="8"/>
      <c r="EU841" s="6"/>
      <c r="EV841" s="7"/>
      <c r="EW841" s="7"/>
      <c r="EX841" s="7"/>
      <c r="EY841" s="7"/>
      <c r="EZ841" s="8"/>
      <c r="FA841" s="6"/>
      <c r="FB841" s="7"/>
      <c r="FC841" s="7"/>
      <c r="FD841" s="7"/>
      <c r="FE841" s="7"/>
      <c r="FF841" s="8"/>
      <c r="FG841" s="6"/>
      <c r="FH841" s="7"/>
      <c r="FI841" s="7"/>
      <c r="FJ841" s="7"/>
      <c r="FK841" s="7"/>
      <c r="FL841" s="8"/>
      <c r="FM841" s="6"/>
      <c r="FN841" s="7"/>
      <c r="FO841" s="7"/>
      <c r="FP841" s="7"/>
      <c r="FQ841" s="7"/>
      <c r="FR841" s="8"/>
      <c r="FS841" s="6"/>
      <c r="FT841" s="7"/>
      <c r="FU841" s="7"/>
      <c r="FV841" s="7"/>
      <c r="FW841" s="7"/>
      <c r="FX841" s="8"/>
      <c r="FY841" s="6"/>
      <c r="FZ841" s="7"/>
      <c r="GA841" s="7"/>
      <c r="GB841" s="7"/>
      <c r="GC841" s="7"/>
      <c r="GD841" s="8"/>
      <c r="GE841" s="6"/>
      <c r="GF841" s="7"/>
      <c r="GG841" s="7"/>
      <c r="GH841" s="7"/>
      <c r="GI841" s="7"/>
      <c r="GJ841" s="8"/>
      <c r="GK841" s="6"/>
      <c r="GL841" s="7"/>
      <c r="GM841" s="7"/>
      <c r="GN841" s="7"/>
      <c r="GO841" s="7"/>
      <c r="GP841" s="8"/>
      <c r="GQ841" s="6"/>
      <c r="GR841" s="7"/>
      <c r="GS841" s="7"/>
      <c r="GT841" s="7"/>
      <c r="GU841" s="7"/>
      <c r="GV841" s="8"/>
      <c r="GW841" s="6"/>
      <c r="GX841" s="7"/>
      <c r="GY841" s="7"/>
      <c r="GZ841" s="7"/>
      <c r="HA841" s="7"/>
      <c r="HB841" s="8"/>
      <c r="HC841" s="6"/>
      <c r="HD841" s="7"/>
      <c r="HE841" s="7"/>
      <c r="HF841" s="7"/>
      <c r="HG841" s="7"/>
      <c r="HH841" s="8"/>
      <c r="HI841" s="6"/>
      <c r="HJ841" s="7"/>
      <c r="HK841" s="7"/>
      <c r="HL841" s="7"/>
      <c r="HM841" s="7"/>
      <c r="HN841" s="8"/>
      <c r="HO841" s="6"/>
      <c r="HP841" s="7"/>
      <c r="HQ841" s="7"/>
      <c r="HR841" s="7"/>
      <c r="HS841" s="7"/>
      <c r="HT841" s="8"/>
      <c r="HU841" s="6"/>
      <c r="HV841" s="7"/>
      <c r="HW841" s="7"/>
      <c r="HX841" s="7"/>
      <c r="HY841" s="7"/>
      <c r="HZ841" s="8"/>
      <c r="IA841" s="6"/>
      <c r="IB841" s="7"/>
      <c r="IC841" s="7"/>
      <c r="ID841" s="7"/>
      <c r="IE841" s="7"/>
      <c r="IF841" s="8"/>
      <c r="IG841" s="6"/>
      <c r="IH841" s="7"/>
      <c r="II841" s="7"/>
      <c r="IJ841" s="7"/>
      <c r="IK841" s="7"/>
      <c r="IL841" s="8"/>
      <c r="IM841" s="6"/>
      <c r="IN841" s="7"/>
      <c r="IO841" s="7"/>
      <c r="IP841" s="7"/>
      <c r="IQ841" s="7"/>
      <c r="IR841" s="8"/>
      <c r="IS841" s="6"/>
      <c r="IT841" s="7"/>
      <c r="IU841" s="7"/>
      <c r="IV841" s="7"/>
    </row>
    <row r="842" customFormat="false" ht="12.75" hidden="false" customHeight="false" outlineLevel="0" collapsed="false">
      <c r="A842" s="5" t="s">
        <v>1011</v>
      </c>
      <c r="B842" s="6" t="n">
        <v>37006</v>
      </c>
      <c r="C842" s="7" t="s">
        <v>994</v>
      </c>
      <c r="D842" s="7" t="s">
        <v>959</v>
      </c>
      <c r="E842" s="7" t="s">
        <v>976</v>
      </c>
      <c r="F842" s="8" t="s">
        <v>961</v>
      </c>
      <c r="G842" s="8" t="n">
        <v>426</v>
      </c>
      <c r="H842" s="7"/>
      <c r="I842" s="7"/>
      <c r="J842" s="7"/>
      <c r="K842" s="7"/>
      <c r="L842" s="8"/>
      <c r="M842" s="6"/>
      <c r="N842" s="7"/>
      <c r="O842" s="7"/>
      <c r="P842" s="7"/>
      <c r="Q842" s="7"/>
      <c r="R842" s="8"/>
      <c r="S842" s="6"/>
      <c r="T842" s="7"/>
      <c r="U842" s="7"/>
      <c r="V842" s="7"/>
      <c r="W842" s="7"/>
      <c r="X842" s="8"/>
      <c r="Y842" s="6"/>
      <c r="Z842" s="7"/>
      <c r="AA842" s="7"/>
      <c r="AB842" s="7"/>
      <c r="AC842" s="7"/>
      <c r="AD842" s="8"/>
      <c r="AE842" s="6"/>
      <c r="AF842" s="7"/>
      <c r="AG842" s="7"/>
      <c r="AH842" s="7"/>
      <c r="AI842" s="7"/>
      <c r="AJ842" s="8"/>
      <c r="AK842" s="6"/>
      <c r="AL842" s="7"/>
      <c r="AM842" s="7"/>
      <c r="AN842" s="7"/>
      <c r="AO842" s="7"/>
      <c r="AP842" s="8"/>
      <c r="AQ842" s="6"/>
      <c r="AR842" s="7"/>
      <c r="AS842" s="7"/>
      <c r="AT842" s="7"/>
      <c r="AU842" s="7"/>
      <c r="AV842" s="8"/>
      <c r="AW842" s="6"/>
      <c r="AX842" s="7"/>
      <c r="AY842" s="7"/>
      <c r="AZ842" s="7"/>
      <c r="BA842" s="7"/>
      <c r="BB842" s="8"/>
      <c r="BC842" s="6"/>
      <c r="BD842" s="7"/>
      <c r="BE842" s="7"/>
      <c r="BF842" s="7"/>
      <c r="BG842" s="7"/>
      <c r="BH842" s="8"/>
      <c r="BI842" s="6"/>
      <c r="BJ842" s="7"/>
      <c r="BK842" s="7"/>
      <c r="BL842" s="7"/>
      <c r="BM842" s="7"/>
      <c r="BN842" s="8"/>
      <c r="BO842" s="6"/>
      <c r="BP842" s="7"/>
      <c r="BQ842" s="7"/>
      <c r="BR842" s="7"/>
      <c r="BS842" s="7"/>
      <c r="BT842" s="8"/>
      <c r="BU842" s="6"/>
      <c r="BV842" s="7"/>
      <c r="BW842" s="7"/>
      <c r="BX842" s="7"/>
      <c r="BY842" s="7"/>
      <c r="BZ842" s="8"/>
      <c r="CA842" s="6"/>
      <c r="CB842" s="7"/>
      <c r="CC842" s="7"/>
      <c r="CD842" s="7"/>
      <c r="CE842" s="7"/>
      <c r="CF842" s="8"/>
      <c r="CG842" s="6"/>
      <c r="CH842" s="7"/>
      <c r="CI842" s="7"/>
      <c r="CJ842" s="7"/>
      <c r="CK842" s="7"/>
      <c r="CL842" s="8"/>
      <c r="CM842" s="6"/>
      <c r="CN842" s="7"/>
      <c r="CO842" s="7"/>
      <c r="CP842" s="7"/>
      <c r="CQ842" s="7"/>
      <c r="CR842" s="8"/>
      <c r="CS842" s="6"/>
      <c r="CT842" s="7"/>
      <c r="CU842" s="7"/>
      <c r="CV842" s="7"/>
      <c r="CW842" s="7"/>
      <c r="CX842" s="8"/>
      <c r="CY842" s="6"/>
      <c r="CZ842" s="7"/>
      <c r="DA842" s="7"/>
      <c r="DB842" s="7"/>
      <c r="DC842" s="7"/>
      <c r="DD842" s="8"/>
      <c r="DE842" s="6"/>
      <c r="DF842" s="7"/>
      <c r="DG842" s="7"/>
      <c r="DH842" s="7"/>
      <c r="DI842" s="7"/>
      <c r="DJ842" s="8"/>
      <c r="DK842" s="6"/>
      <c r="DL842" s="7"/>
      <c r="DM842" s="7"/>
      <c r="DN842" s="7"/>
      <c r="DO842" s="7"/>
      <c r="DP842" s="8"/>
      <c r="DQ842" s="6"/>
      <c r="DR842" s="7"/>
      <c r="DS842" s="7"/>
      <c r="DT842" s="7"/>
      <c r="DU842" s="7"/>
      <c r="DV842" s="8"/>
      <c r="DW842" s="6"/>
      <c r="DX842" s="7"/>
      <c r="DY842" s="7"/>
      <c r="DZ842" s="7"/>
      <c r="EA842" s="7"/>
      <c r="EB842" s="8"/>
      <c r="EC842" s="6"/>
      <c r="ED842" s="7"/>
      <c r="EE842" s="7"/>
      <c r="EF842" s="7"/>
      <c r="EG842" s="7"/>
      <c r="EH842" s="8"/>
      <c r="EI842" s="6"/>
      <c r="EJ842" s="7"/>
      <c r="EK842" s="7"/>
      <c r="EL842" s="7"/>
      <c r="EM842" s="7"/>
      <c r="EN842" s="8"/>
      <c r="EO842" s="6"/>
      <c r="EP842" s="7"/>
      <c r="EQ842" s="7"/>
      <c r="ER842" s="7"/>
      <c r="ES842" s="7"/>
      <c r="ET842" s="8"/>
      <c r="EU842" s="6"/>
      <c r="EV842" s="7"/>
      <c r="EW842" s="7"/>
      <c r="EX842" s="7"/>
      <c r="EY842" s="7"/>
      <c r="EZ842" s="8"/>
      <c r="FA842" s="6"/>
      <c r="FB842" s="7"/>
      <c r="FC842" s="7"/>
      <c r="FD842" s="7"/>
      <c r="FE842" s="7"/>
      <c r="FF842" s="8"/>
      <c r="FG842" s="6"/>
      <c r="FH842" s="7"/>
      <c r="FI842" s="7"/>
      <c r="FJ842" s="7"/>
      <c r="FK842" s="7"/>
      <c r="FL842" s="8"/>
      <c r="FM842" s="6"/>
      <c r="FN842" s="7"/>
      <c r="FO842" s="7"/>
      <c r="FP842" s="7"/>
      <c r="FQ842" s="7"/>
      <c r="FR842" s="8"/>
      <c r="FS842" s="6"/>
      <c r="FT842" s="7"/>
      <c r="FU842" s="7"/>
      <c r="FV842" s="7"/>
      <c r="FW842" s="7"/>
      <c r="FX842" s="8"/>
      <c r="FY842" s="6"/>
      <c r="FZ842" s="7"/>
      <c r="GA842" s="7"/>
      <c r="GB842" s="7"/>
      <c r="GC842" s="7"/>
      <c r="GD842" s="8"/>
      <c r="GE842" s="6"/>
      <c r="GF842" s="7"/>
      <c r="GG842" s="7"/>
      <c r="GH842" s="7"/>
      <c r="GI842" s="7"/>
      <c r="GJ842" s="8"/>
      <c r="GK842" s="6"/>
      <c r="GL842" s="7"/>
      <c r="GM842" s="7"/>
      <c r="GN842" s="7"/>
      <c r="GO842" s="7"/>
      <c r="GP842" s="8"/>
      <c r="GQ842" s="6"/>
      <c r="GR842" s="7"/>
      <c r="GS842" s="7"/>
      <c r="GT842" s="7"/>
      <c r="GU842" s="7"/>
      <c r="GV842" s="8"/>
      <c r="GW842" s="6"/>
      <c r="GX842" s="7"/>
      <c r="GY842" s="7"/>
      <c r="GZ842" s="7"/>
      <c r="HA842" s="7"/>
      <c r="HB842" s="8"/>
      <c r="HC842" s="6"/>
      <c r="HD842" s="7"/>
      <c r="HE842" s="7"/>
      <c r="HF842" s="7"/>
      <c r="HG842" s="7"/>
      <c r="HH842" s="8"/>
      <c r="HI842" s="6"/>
      <c r="HJ842" s="7"/>
      <c r="HK842" s="7"/>
      <c r="HL842" s="7"/>
      <c r="HM842" s="7"/>
      <c r="HN842" s="8"/>
      <c r="HO842" s="6"/>
      <c r="HP842" s="7"/>
      <c r="HQ842" s="7"/>
      <c r="HR842" s="7"/>
      <c r="HS842" s="7"/>
      <c r="HT842" s="8"/>
      <c r="HU842" s="6"/>
      <c r="HV842" s="7"/>
      <c r="HW842" s="7"/>
      <c r="HX842" s="7"/>
      <c r="HY842" s="7"/>
      <c r="HZ842" s="8"/>
      <c r="IA842" s="6"/>
      <c r="IB842" s="7"/>
      <c r="IC842" s="7"/>
      <c r="ID842" s="7"/>
      <c r="IE842" s="7"/>
      <c r="IF842" s="8"/>
      <c r="IG842" s="6"/>
      <c r="IH842" s="7"/>
      <c r="II842" s="7"/>
      <c r="IJ842" s="7"/>
      <c r="IK842" s="7"/>
      <c r="IL842" s="8"/>
      <c r="IM842" s="6"/>
      <c r="IN842" s="7"/>
      <c r="IO842" s="7"/>
      <c r="IP842" s="7"/>
      <c r="IQ842" s="7"/>
      <c r="IR842" s="8"/>
      <c r="IS842" s="6"/>
      <c r="IT842" s="7"/>
      <c r="IU842" s="7"/>
      <c r="IV842" s="7"/>
    </row>
    <row r="843" customFormat="false" ht="12.75" hidden="false" customHeight="false" outlineLevel="0" collapsed="false">
      <c r="A843" s="5" t="s">
        <v>1012</v>
      </c>
      <c r="B843" s="6" t="n">
        <v>37006</v>
      </c>
      <c r="C843" s="7" t="s">
        <v>1013</v>
      </c>
      <c r="D843" s="7" t="s">
        <v>959</v>
      </c>
      <c r="E843" s="7" t="s">
        <v>976</v>
      </c>
      <c r="F843" s="8" t="s">
        <v>961</v>
      </c>
      <c r="G843" s="8" t="n">
        <v>155</v>
      </c>
      <c r="H843" s="7"/>
      <c r="I843" s="7"/>
      <c r="J843" s="7"/>
      <c r="K843" s="7"/>
      <c r="L843" s="8"/>
      <c r="M843" s="6"/>
      <c r="N843" s="7"/>
      <c r="O843" s="7"/>
      <c r="P843" s="7"/>
      <c r="Q843" s="7"/>
      <c r="R843" s="8"/>
      <c r="S843" s="6"/>
      <c r="T843" s="7"/>
      <c r="U843" s="7"/>
      <c r="V843" s="7"/>
      <c r="W843" s="7"/>
      <c r="X843" s="8"/>
      <c r="Y843" s="6"/>
      <c r="Z843" s="7"/>
      <c r="AA843" s="7"/>
      <c r="AB843" s="7"/>
      <c r="AC843" s="7"/>
      <c r="AD843" s="8"/>
      <c r="AE843" s="6"/>
      <c r="AF843" s="7"/>
      <c r="AG843" s="7"/>
      <c r="AH843" s="7"/>
      <c r="AI843" s="7"/>
      <c r="AJ843" s="8"/>
      <c r="AK843" s="6"/>
      <c r="AL843" s="7"/>
      <c r="AM843" s="7"/>
      <c r="AN843" s="7"/>
      <c r="AO843" s="7"/>
      <c r="AP843" s="8"/>
      <c r="AQ843" s="6"/>
      <c r="AR843" s="7"/>
      <c r="AS843" s="7"/>
      <c r="AT843" s="7"/>
      <c r="AU843" s="7"/>
      <c r="AV843" s="8"/>
      <c r="AW843" s="6"/>
      <c r="AX843" s="7"/>
      <c r="AY843" s="7"/>
      <c r="AZ843" s="7"/>
      <c r="BA843" s="7"/>
      <c r="BB843" s="8"/>
      <c r="BC843" s="6"/>
      <c r="BD843" s="7"/>
      <c r="BE843" s="7"/>
      <c r="BF843" s="7"/>
      <c r="BG843" s="7"/>
      <c r="BH843" s="8"/>
      <c r="BI843" s="6"/>
      <c r="BJ843" s="7"/>
      <c r="BK843" s="7"/>
      <c r="BL843" s="7"/>
      <c r="BM843" s="7"/>
      <c r="BN843" s="8"/>
      <c r="BO843" s="6"/>
      <c r="BP843" s="7"/>
      <c r="BQ843" s="7"/>
      <c r="BR843" s="7"/>
      <c r="BS843" s="7"/>
      <c r="BT843" s="8"/>
      <c r="BU843" s="6"/>
      <c r="BV843" s="7"/>
      <c r="BW843" s="7"/>
      <c r="BX843" s="7"/>
      <c r="BY843" s="7"/>
      <c r="BZ843" s="8"/>
      <c r="CA843" s="6"/>
      <c r="CB843" s="7"/>
      <c r="CC843" s="7"/>
      <c r="CD843" s="7"/>
      <c r="CE843" s="7"/>
      <c r="CF843" s="8"/>
      <c r="CG843" s="6"/>
      <c r="CH843" s="7"/>
      <c r="CI843" s="7"/>
      <c r="CJ843" s="7"/>
      <c r="CK843" s="7"/>
      <c r="CL843" s="8"/>
      <c r="CM843" s="6"/>
      <c r="CN843" s="7"/>
      <c r="CO843" s="7"/>
      <c r="CP843" s="7"/>
      <c r="CQ843" s="7"/>
      <c r="CR843" s="8"/>
      <c r="CS843" s="6"/>
      <c r="CT843" s="7"/>
      <c r="CU843" s="7"/>
      <c r="CV843" s="7"/>
      <c r="CW843" s="7"/>
      <c r="CX843" s="8"/>
      <c r="CY843" s="6"/>
      <c r="CZ843" s="7"/>
      <c r="DA843" s="7"/>
      <c r="DB843" s="7"/>
      <c r="DC843" s="7"/>
      <c r="DD843" s="8"/>
      <c r="DE843" s="6"/>
      <c r="DF843" s="7"/>
      <c r="DG843" s="7"/>
      <c r="DH843" s="7"/>
      <c r="DI843" s="7"/>
      <c r="DJ843" s="8"/>
      <c r="DK843" s="6"/>
      <c r="DL843" s="7"/>
      <c r="DM843" s="7"/>
      <c r="DN843" s="7"/>
      <c r="DO843" s="7"/>
      <c r="DP843" s="8"/>
      <c r="DQ843" s="6"/>
      <c r="DR843" s="7"/>
      <c r="DS843" s="7"/>
      <c r="DT843" s="7"/>
      <c r="DU843" s="7"/>
      <c r="DV843" s="8"/>
      <c r="DW843" s="6"/>
      <c r="DX843" s="7"/>
      <c r="DY843" s="7"/>
      <c r="DZ843" s="7"/>
      <c r="EA843" s="7"/>
      <c r="EB843" s="8"/>
      <c r="EC843" s="6"/>
      <c r="ED843" s="7"/>
      <c r="EE843" s="7"/>
      <c r="EF843" s="7"/>
      <c r="EG843" s="7"/>
      <c r="EH843" s="8"/>
      <c r="EI843" s="6"/>
      <c r="EJ843" s="7"/>
      <c r="EK843" s="7"/>
      <c r="EL843" s="7"/>
      <c r="EM843" s="7"/>
      <c r="EN843" s="8"/>
      <c r="EO843" s="6"/>
      <c r="EP843" s="7"/>
      <c r="EQ843" s="7"/>
      <c r="ER843" s="7"/>
      <c r="ES843" s="7"/>
      <c r="ET843" s="8"/>
      <c r="EU843" s="6"/>
      <c r="EV843" s="7"/>
      <c r="EW843" s="7"/>
      <c r="EX843" s="7"/>
      <c r="EY843" s="7"/>
      <c r="EZ843" s="8"/>
      <c r="FA843" s="6"/>
      <c r="FB843" s="7"/>
      <c r="FC843" s="7"/>
      <c r="FD843" s="7"/>
      <c r="FE843" s="7"/>
      <c r="FF843" s="8"/>
      <c r="FG843" s="6"/>
      <c r="FH843" s="7"/>
      <c r="FI843" s="7"/>
      <c r="FJ843" s="7"/>
      <c r="FK843" s="7"/>
      <c r="FL843" s="8"/>
      <c r="FM843" s="6"/>
      <c r="FN843" s="7"/>
      <c r="FO843" s="7"/>
      <c r="FP843" s="7"/>
      <c r="FQ843" s="7"/>
      <c r="FR843" s="8"/>
      <c r="FS843" s="6"/>
      <c r="FT843" s="7"/>
      <c r="FU843" s="7"/>
      <c r="FV843" s="7"/>
      <c r="FW843" s="7"/>
      <c r="FX843" s="8"/>
      <c r="FY843" s="6"/>
      <c r="FZ843" s="7"/>
      <c r="GA843" s="7"/>
      <c r="GB843" s="7"/>
      <c r="GC843" s="7"/>
      <c r="GD843" s="8"/>
      <c r="GE843" s="6"/>
      <c r="GF843" s="7"/>
      <c r="GG843" s="7"/>
      <c r="GH843" s="7"/>
      <c r="GI843" s="7"/>
      <c r="GJ843" s="8"/>
      <c r="GK843" s="6"/>
      <c r="GL843" s="7"/>
      <c r="GM843" s="7"/>
      <c r="GN843" s="7"/>
      <c r="GO843" s="7"/>
      <c r="GP843" s="8"/>
      <c r="GQ843" s="6"/>
      <c r="GR843" s="7"/>
      <c r="GS843" s="7"/>
      <c r="GT843" s="7"/>
      <c r="GU843" s="7"/>
      <c r="GV843" s="8"/>
      <c r="GW843" s="6"/>
      <c r="GX843" s="7"/>
      <c r="GY843" s="7"/>
      <c r="GZ843" s="7"/>
      <c r="HA843" s="7"/>
      <c r="HB843" s="8"/>
      <c r="HC843" s="6"/>
      <c r="HD843" s="7"/>
      <c r="HE843" s="7"/>
      <c r="HF843" s="7"/>
      <c r="HG843" s="7"/>
      <c r="HH843" s="8"/>
      <c r="HI843" s="6"/>
      <c r="HJ843" s="7"/>
      <c r="HK843" s="7"/>
      <c r="HL843" s="7"/>
      <c r="HM843" s="7"/>
      <c r="HN843" s="8"/>
      <c r="HO843" s="6"/>
      <c r="HP843" s="7"/>
      <c r="HQ843" s="7"/>
      <c r="HR843" s="7"/>
      <c r="HS843" s="7"/>
      <c r="HT843" s="8"/>
      <c r="HU843" s="6"/>
      <c r="HV843" s="7"/>
      <c r="HW843" s="7"/>
      <c r="HX843" s="7"/>
      <c r="HY843" s="7"/>
      <c r="HZ843" s="8"/>
      <c r="IA843" s="6"/>
      <c r="IB843" s="7"/>
      <c r="IC843" s="7"/>
      <c r="ID843" s="7"/>
      <c r="IE843" s="7"/>
      <c r="IF843" s="8"/>
      <c r="IG843" s="6"/>
      <c r="IH843" s="7"/>
      <c r="II843" s="7"/>
      <c r="IJ843" s="7"/>
      <c r="IK843" s="7"/>
      <c r="IL843" s="8"/>
      <c r="IM843" s="6"/>
      <c r="IN843" s="7"/>
      <c r="IO843" s="7"/>
      <c r="IP843" s="7"/>
      <c r="IQ843" s="7"/>
      <c r="IR843" s="8"/>
      <c r="IS843" s="6"/>
      <c r="IT843" s="7"/>
      <c r="IU843" s="7"/>
      <c r="IV843" s="7"/>
    </row>
    <row r="844" customFormat="false" ht="12.75" hidden="false" customHeight="false" outlineLevel="0" collapsed="false">
      <c r="A844" s="5" t="s">
        <v>1014</v>
      </c>
      <c r="B844" s="6" t="n">
        <v>37006</v>
      </c>
      <c r="C844" s="7" t="s">
        <v>1015</v>
      </c>
      <c r="D844" s="7" t="s">
        <v>959</v>
      </c>
      <c r="E844" s="7" t="s">
        <v>976</v>
      </c>
      <c r="F844" s="8" t="s">
        <v>1016</v>
      </c>
      <c r="G844" s="8" t="n">
        <v>1550</v>
      </c>
      <c r="H844" s="7"/>
      <c r="I844" s="7"/>
      <c r="J844" s="7"/>
      <c r="K844" s="7"/>
      <c r="L844" s="8"/>
      <c r="M844" s="6"/>
      <c r="N844" s="7"/>
      <c r="O844" s="7"/>
      <c r="P844" s="7"/>
      <c r="Q844" s="7"/>
      <c r="R844" s="8"/>
      <c r="S844" s="6"/>
      <c r="T844" s="7"/>
      <c r="U844" s="7"/>
      <c r="V844" s="7"/>
      <c r="W844" s="7"/>
      <c r="X844" s="8"/>
      <c r="Y844" s="6"/>
      <c r="Z844" s="7"/>
      <c r="AA844" s="7"/>
      <c r="AB844" s="7"/>
      <c r="AC844" s="7"/>
      <c r="AD844" s="8"/>
      <c r="AE844" s="6"/>
      <c r="AF844" s="7"/>
      <c r="AG844" s="7"/>
      <c r="AH844" s="7"/>
      <c r="AI844" s="7"/>
      <c r="AJ844" s="8"/>
      <c r="AK844" s="6"/>
      <c r="AL844" s="7"/>
      <c r="AM844" s="7"/>
      <c r="AN844" s="7"/>
      <c r="AO844" s="7"/>
      <c r="AP844" s="8"/>
      <c r="AQ844" s="6"/>
      <c r="AR844" s="7"/>
      <c r="AS844" s="7"/>
      <c r="AT844" s="7"/>
      <c r="AU844" s="7"/>
      <c r="AV844" s="8"/>
      <c r="AW844" s="6"/>
      <c r="AX844" s="7"/>
      <c r="AY844" s="7"/>
      <c r="AZ844" s="7"/>
      <c r="BA844" s="7"/>
      <c r="BB844" s="8"/>
      <c r="BC844" s="6"/>
      <c r="BD844" s="7"/>
      <c r="BE844" s="7"/>
      <c r="BF844" s="7"/>
      <c r="BG844" s="7"/>
      <c r="BH844" s="8"/>
      <c r="BI844" s="6"/>
      <c r="BJ844" s="7"/>
      <c r="BK844" s="7"/>
      <c r="BL844" s="7"/>
      <c r="BM844" s="7"/>
      <c r="BN844" s="8"/>
      <c r="BO844" s="6"/>
      <c r="BP844" s="7"/>
      <c r="BQ844" s="7"/>
      <c r="BR844" s="7"/>
      <c r="BS844" s="7"/>
      <c r="BT844" s="8"/>
      <c r="BU844" s="6"/>
      <c r="BV844" s="7"/>
      <c r="BW844" s="7"/>
      <c r="BX844" s="7"/>
      <c r="BY844" s="7"/>
      <c r="BZ844" s="8"/>
      <c r="CA844" s="6"/>
      <c r="CB844" s="7"/>
      <c r="CC844" s="7"/>
      <c r="CD844" s="7"/>
      <c r="CE844" s="7"/>
      <c r="CF844" s="8"/>
      <c r="CG844" s="6"/>
      <c r="CH844" s="7"/>
      <c r="CI844" s="7"/>
      <c r="CJ844" s="7"/>
      <c r="CK844" s="7"/>
      <c r="CL844" s="8"/>
      <c r="CM844" s="6"/>
      <c r="CN844" s="7"/>
      <c r="CO844" s="7"/>
      <c r="CP844" s="7"/>
      <c r="CQ844" s="7"/>
      <c r="CR844" s="8"/>
      <c r="CS844" s="6"/>
      <c r="CT844" s="7"/>
      <c r="CU844" s="7"/>
      <c r="CV844" s="7"/>
      <c r="CW844" s="7"/>
      <c r="CX844" s="8"/>
      <c r="CY844" s="6"/>
      <c r="CZ844" s="7"/>
      <c r="DA844" s="7"/>
      <c r="DB844" s="7"/>
      <c r="DC844" s="7"/>
      <c r="DD844" s="8"/>
      <c r="DE844" s="6"/>
      <c r="DF844" s="7"/>
      <c r="DG844" s="7"/>
      <c r="DH844" s="7"/>
      <c r="DI844" s="7"/>
      <c r="DJ844" s="8"/>
      <c r="DK844" s="6"/>
      <c r="DL844" s="7"/>
      <c r="DM844" s="7"/>
      <c r="DN844" s="7"/>
      <c r="DO844" s="7"/>
      <c r="DP844" s="8"/>
      <c r="DQ844" s="6"/>
      <c r="DR844" s="7"/>
      <c r="DS844" s="7"/>
      <c r="DT844" s="7"/>
      <c r="DU844" s="7"/>
      <c r="DV844" s="8"/>
      <c r="DW844" s="6"/>
      <c r="DX844" s="7"/>
      <c r="DY844" s="7"/>
      <c r="DZ844" s="7"/>
      <c r="EA844" s="7"/>
      <c r="EB844" s="8"/>
      <c r="EC844" s="6"/>
      <c r="ED844" s="7"/>
      <c r="EE844" s="7"/>
      <c r="EF844" s="7"/>
      <c r="EG844" s="7"/>
      <c r="EH844" s="8"/>
      <c r="EI844" s="6"/>
      <c r="EJ844" s="7"/>
      <c r="EK844" s="7"/>
      <c r="EL844" s="7"/>
      <c r="EM844" s="7"/>
      <c r="EN844" s="8"/>
      <c r="EO844" s="6"/>
      <c r="EP844" s="7"/>
      <c r="EQ844" s="7"/>
      <c r="ER844" s="7"/>
      <c r="ES844" s="7"/>
      <c r="ET844" s="8"/>
      <c r="EU844" s="6"/>
      <c r="EV844" s="7"/>
      <c r="EW844" s="7"/>
      <c r="EX844" s="7"/>
      <c r="EY844" s="7"/>
      <c r="EZ844" s="8"/>
      <c r="FA844" s="6"/>
      <c r="FB844" s="7"/>
      <c r="FC844" s="7"/>
      <c r="FD844" s="7"/>
      <c r="FE844" s="7"/>
      <c r="FF844" s="8"/>
      <c r="FG844" s="6"/>
      <c r="FH844" s="7"/>
      <c r="FI844" s="7"/>
      <c r="FJ844" s="7"/>
      <c r="FK844" s="7"/>
      <c r="FL844" s="8"/>
      <c r="FM844" s="6"/>
      <c r="FN844" s="7"/>
      <c r="FO844" s="7"/>
      <c r="FP844" s="7"/>
      <c r="FQ844" s="7"/>
      <c r="FR844" s="8"/>
      <c r="FS844" s="6"/>
      <c r="FT844" s="7"/>
      <c r="FU844" s="7"/>
      <c r="FV844" s="7"/>
      <c r="FW844" s="7"/>
      <c r="FX844" s="8"/>
      <c r="FY844" s="6"/>
      <c r="FZ844" s="7"/>
      <c r="GA844" s="7"/>
      <c r="GB844" s="7"/>
      <c r="GC844" s="7"/>
      <c r="GD844" s="8"/>
      <c r="GE844" s="6"/>
      <c r="GF844" s="7"/>
      <c r="GG844" s="7"/>
      <c r="GH844" s="7"/>
      <c r="GI844" s="7"/>
      <c r="GJ844" s="8"/>
      <c r="GK844" s="6"/>
      <c r="GL844" s="7"/>
      <c r="GM844" s="7"/>
      <c r="GN844" s="7"/>
      <c r="GO844" s="7"/>
      <c r="GP844" s="8"/>
      <c r="GQ844" s="6"/>
      <c r="GR844" s="7"/>
      <c r="GS844" s="7"/>
      <c r="GT844" s="7"/>
      <c r="GU844" s="7"/>
      <c r="GV844" s="8"/>
      <c r="GW844" s="6"/>
      <c r="GX844" s="7"/>
      <c r="GY844" s="7"/>
      <c r="GZ844" s="7"/>
      <c r="HA844" s="7"/>
      <c r="HB844" s="8"/>
      <c r="HC844" s="6"/>
      <c r="HD844" s="7"/>
      <c r="HE844" s="7"/>
      <c r="HF844" s="7"/>
      <c r="HG844" s="7"/>
      <c r="HH844" s="8"/>
      <c r="HI844" s="6"/>
      <c r="HJ844" s="7"/>
      <c r="HK844" s="7"/>
      <c r="HL844" s="7"/>
      <c r="HM844" s="7"/>
      <c r="HN844" s="8"/>
      <c r="HO844" s="6"/>
      <c r="HP844" s="7"/>
      <c r="HQ844" s="7"/>
      <c r="HR844" s="7"/>
      <c r="HS844" s="7"/>
      <c r="HT844" s="8"/>
      <c r="HU844" s="6"/>
      <c r="HV844" s="7"/>
      <c r="HW844" s="7"/>
      <c r="HX844" s="7"/>
      <c r="HY844" s="7"/>
      <c r="HZ844" s="8"/>
      <c r="IA844" s="6"/>
      <c r="IB844" s="7"/>
      <c r="IC844" s="7"/>
      <c r="ID844" s="7"/>
      <c r="IE844" s="7"/>
      <c r="IF844" s="8"/>
      <c r="IG844" s="6"/>
      <c r="IH844" s="7"/>
      <c r="II844" s="7"/>
      <c r="IJ844" s="7"/>
      <c r="IK844" s="7"/>
      <c r="IL844" s="8"/>
      <c r="IM844" s="6"/>
      <c r="IN844" s="7"/>
      <c r="IO844" s="7"/>
      <c r="IP844" s="7"/>
      <c r="IQ844" s="7"/>
      <c r="IR844" s="8"/>
      <c r="IS844" s="6"/>
      <c r="IT844" s="7"/>
      <c r="IU844" s="7"/>
      <c r="IV844" s="7"/>
    </row>
    <row r="845" customFormat="false" ht="12.75" hidden="false" customHeight="false" outlineLevel="0" collapsed="false">
      <c r="A845" s="5" t="s">
        <v>1017</v>
      </c>
      <c r="B845" s="6" t="n">
        <v>37006</v>
      </c>
      <c r="C845" s="7" t="s">
        <v>1018</v>
      </c>
      <c r="D845" s="7" t="s">
        <v>959</v>
      </c>
      <c r="E845" s="7" t="s">
        <v>976</v>
      </c>
      <c r="F845" s="8" t="s">
        <v>970</v>
      </c>
      <c r="G845" s="8" t="n">
        <v>1536</v>
      </c>
      <c r="H845" s="7"/>
      <c r="I845" s="7"/>
      <c r="J845" s="7"/>
      <c r="K845" s="7"/>
      <c r="L845" s="8"/>
      <c r="M845" s="6"/>
      <c r="N845" s="7"/>
      <c r="O845" s="7"/>
      <c r="P845" s="7"/>
      <c r="Q845" s="7"/>
      <c r="R845" s="8"/>
      <c r="S845" s="6"/>
      <c r="T845" s="7"/>
      <c r="U845" s="7"/>
      <c r="V845" s="7"/>
      <c r="W845" s="7"/>
      <c r="X845" s="8"/>
      <c r="Y845" s="6"/>
      <c r="Z845" s="7"/>
      <c r="AA845" s="7"/>
      <c r="AB845" s="7"/>
      <c r="AC845" s="7"/>
      <c r="AD845" s="8"/>
      <c r="AE845" s="6"/>
      <c r="AF845" s="7"/>
      <c r="AG845" s="7"/>
      <c r="AH845" s="7"/>
      <c r="AI845" s="7"/>
      <c r="AJ845" s="8"/>
      <c r="AK845" s="6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8"/>
      <c r="AW845" s="6"/>
      <c r="AX845" s="7"/>
      <c r="AY845" s="7"/>
      <c r="AZ845" s="7"/>
      <c r="BA845" s="7"/>
      <c r="BB845" s="8"/>
      <c r="BC845" s="6"/>
      <c r="BD845" s="7"/>
      <c r="BE845" s="7"/>
      <c r="BF845" s="7"/>
      <c r="BG845" s="7"/>
      <c r="BH845" s="8"/>
      <c r="BI845" s="6"/>
      <c r="BJ845" s="7"/>
      <c r="BK845" s="7"/>
      <c r="BL845" s="7"/>
      <c r="BM845" s="7"/>
      <c r="BN845" s="8"/>
      <c r="BO845" s="6"/>
      <c r="BP845" s="7"/>
      <c r="BQ845" s="7"/>
      <c r="BR845" s="7"/>
      <c r="BS845" s="7"/>
      <c r="BT845" s="8"/>
      <c r="BU845" s="6"/>
      <c r="BV845" s="7"/>
      <c r="BW845" s="7"/>
      <c r="BX845" s="7"/>
      <c r="BY845" s="7"/>
      <c r="BZ845" s="8"/>
      <c r="CA845" s="6"/>
      <c r="CB845" s="7"/>
      <c r="CC845" s="7"/>
      <c r="CD845" s="7"/>
      <c r="CE845" s="7"/>
      <c r="CF845" s="8"/>
      <c r="CG845" s="6"/>
      <c r="CH845" s="7"/>
      <c r="CI845" s="7"/>
      <c r="CJ845" s="7"/>
      <c r="CK845" s="7"/>
      <c r="CL845" s="8"/>
      <c r="CM845" s="6"/>
      <c r="CN845" s="7"/>
      <c r="CO845" s="7"/>
      <c r="CP845" s="7"/>
      <c r="CQ845" s="7"/>
      <c r="CR845" s="8"/>
      <c r="CS845" s="6"/>
      <c r="CT845" s="7"/>
      <c r="CU845" s="7"/>
      <c r="CV845" s="7"/>
      <c r="CW845" s="7"/>
      <c r="CX845" s="8"/>
      <c r="CY845" s="6"/>
      <c r="CZ845" s="7"/>
      <c r="DA845" s="7"/>
      <c r="DB845" s="7"/>
      <c r="DC845" s="7"/>
      <c r="DD845" s="8"/>
      <c r="DE845" s="6"/>
      <c r="DF845" s="7"/>
      <c r="DG845" s="7"/>
      <c r="DH845" s="7"/>
      <c r="DI845" s="7"/>
      <c r="DJ845" s="8"/>
      <c r="DK845" s="6"/>
      <c r="DL845" s="7"/>
      <c r="DM845" s="7"/>
      <c r="DN845" s="7"/>
      <c r="DO845" s="7"/>
      <c r="DP845" s="8"/>
      <c r="DQ845" s="6"/>
      <c r="DR845" s="7"/>
      <c r="DS845" s="7"/>
      <c r="DT845" s="7"/>
      <c r="DU845" s="7"/>
      <c r="DV845" s="8"/>
      <c r="DW845" s="6"/>
      <c r="DX845" s="7"/>
      <c r="DY845" s="7"/>
      <c r="DZ845" s="7"/>
      <c r="EA845" s="7"/>
      <c r="EB845" s="8"/>
      <c r="EC845" s="6"/>
      <c r="ED845" s="7"/>
      <c r="EE845" s="7"/>
      <c r="EF845" s="7"/>
      <c r="EG845" s="7"/>
      <c r="EH845" s="8"/>
      <c r="EI845" s="6"/>
      <c r="EJ845" s="7"/>
      <c r="EK845" s="7"/>
      <c r="EL845" s="7"/>
      <c r="EM845" s="7"/>
      <c r="EN845" s="8"/>
      <c r="EO845" s="6"/>
      <c r="EP845" s="7"/>
      <c r="EQ845" s="7"/>
      <c r="ER845" s="7"/>
      <c r="ES845" s="7"/>
      <c r="ET845" s="8"/>
      <c r="EU845" s="6"/>
      <c r="EV845" s="7"/>
      <c r="EW845" s="7"/>
      <c r="EX845" s="7"/>
      <c r="EY845" s="7"/>
      <c r="EZ845" s="8"/>
      <c r="FA845" s="6"/>
      <c r="FB845" s="7"/>
      <c r="FC845" s="7"/>
      <c r="FD845" s="7"/>
      <c r="FE845" s="7"/>
      <c r="FF845" s="8"/>
      <c r="FG845" s="6"/>
      <c r="FH845" s="7"/>
      <c r="FI845" s="7"/>
      <c r="FJ845" s="7"/>
      <c r="FK845" s="7"/>
      <c r="FL845" s="8"/>
      <c r="FM845" s="6"/>
      <c r="FN845" s="7"/>
      <c r="FO845" s="7"/>
      <c r="FP845" s="7"/>
      <c r="FQ845" s="7"/>
      <c r="FR845" s="8"/>
      <c r="FS845" s="6"/>
      <c r="FT845" s="7"/>
      <c r="FU845" s="7"/>
      <c r="FV845" s="7"/>
      <c r="FW845" s="7"/>
      <c r="FX845" s="8"/>
      <c r="FY845" s="6"/>
      <c r="FZ845" s="7"/>
      <c r="GA845" s="7"/>
      <c r="GB845" s="7"/>
      <c r="GC845" s="7"/>
      <c r="GD845" s="8"/>
      <c r="GE845" s="6"/>
      <c r="GF845" s="7"/>
      <c r="GG845" s="7"/>
      <c r="GH845" s="7"/>
      <c r="GI845" s="7"/>
      <c r="GJ845" s="8"/>
      <c r="GK845" s="6"/>
      <c r="GL845" s="7"/>
      <c r="GM845" s="7"/>
      <c r="GN845" s="7"/>
      <c r="GO845" s="7"/>
      <c r="GP845" s="8"/>
      <c r="GQ845" s="6"/>
      <c r="GR845" s="7"/>
      <c r="GS845" s="7"/>
      <c r="GT845" s="7"/>
      <c r="GU845" s="7"/>
      <c r="GV845" s="8"/>
      <c r="GW845" s="6"/>
      <c r="GX845" s="7"/>
      <c r="GY845" s="7"/>
      <c r="GZ845" s="7"/>
      <c r="HA845" s="7"/>
      <c r="HB845" s="8"/>
      <c r="HC845" s="6"/>
      <c r="HD845" s="7"/>
      <c r="HE845" s="7"/>
      <c r="HF845" s="7"/>
      <c r="HG845" s="7"/>
      <c r="HH845" s="8"/>
      <c r="HI845" s="6"/>
      <c r="HJ845" s="7"/>
      <c r="HK845" s="7"/>
      <c r="HL845" s="7"/>
      <c r="HM845" s="7"/>
      <c r="HN845" s="8"/>
      <c r="HO845" s="6"/>
      <c r="HP845" s="7"/>
      <c r="HQ845" s="7"/>
      <c r="HR845" s="7"/>
      <c r="HS845" s="7"/>
      <c r="HT845" s="8"/>
      <c r="HU845" s="6"/>
      <c r="HV845" s="7"/>
      <c r="HW845" s="7"/>
      <c r="HX845" s="7"/>
      <c r="HY845" s="7"/>
      <c r="HZ845" s="8"/>
      <c r="IA845" s="6"/>
      <c r="IB845" s="7"/>
      <c r="IC845" s="7"/>
      <c r="ID845" s="7"/>
      <c r="IE845" s="7"/>
      <c r="IF845" s="8"/>
      <c r="IG845" s="6"/>
      <c r="IH845" s="7"/>
      <c r="II845" s="7"/>
      <c r="IJ845" s="7"/>
      <c r="IK845" s="7"/>
      <c r="IL845" s="8"/>
      <c r="IM845" s="6"/>
      <c r="IN845" s="7"/>
      <c r="IO845" s="7"/>
      <c r="IP845" s="7"/>
      <c r="IQ845" s="7"/>
      <c r="IR845" s="8"/>
      <c r="IS845" s="6"/>
      <c r="IT845" s="7"/>
      <c r="IU845" s="7"/>
      <c r="IV845" s="7"/>
    </row>
    <row r="846" customFormat="false" ht="12.75" hidden="false" customHeight="false" outlineLevel="0" collapsed="false">
      <c r="A846" s="5" t="n">
        <v>755909</v>
      </c>
      <c r="B846" s="6" t="n">
        <v>37007</v>
      </c>
      <c r="C846" s="7" t="s">
        <v>1019</v>
      </c>
      <c r="D846" s="7" t="s">
        <v>959</v>
      </c>
      <c r="E846" s="7" t="s">
        <v>976</v>
      </c>
      <c r="F846" s="8" t="s">
        <v>1020</v>
      </c>
      <c r="G846" s="8" t="n">
        <v>74.4</v>
      </c>
      <c r="H846" s="7"/>
      <c r="I846" s="7"/>
      <c r="J846" s="7"/>
      <c r="K846" s="7"/>
      <c r="L846" s="8"/>
      <c r="M846" s="6"/>
      <c r="N846" s="7"/>
      <c r="O846" s="7"/>
      <c r="P846" s="7"/>
      <c r="Q846" s="7"/>
      <c r="R846" s="8"/>
      <c r="S846" s="6"/>
      <c r="T846" s="7"/>
      <c r="U846" s="7"/>
      <c r="V846" s="7"/>
      <c r="W846" s="7"/>
      <c r="X846" s="8"/>
      <c r="Y846" s="6"/>
      <c r="Z846" s="7"/>
      <c r="AA846" s="7"/>
      <c r="AB846" s="7"/>
      <c r="AC846" s="7"/>
      <c r="AD846" s="8"/>
      <c r="AE846" s="6"/>
      <c r="AF846" s="7"/>
      <c r="AG846" s="7"/>
      <c r="AH846" s="7"/>
      <c r="AI846" s="7"/>
      <c r="AJ846" s="8"/>
      <c r="AK846" s="6"/>
      <c r="AL846" s="7"/>
      <c r="AM846" s="7"/>
      <c r="AN846" s="7"/>
      <c r="AO846" s="7"/>
      <c r="AP846" s="8"/>
      <c r="AQ846" s="6"/>
      <c r="AR846" s="7"/>
      <c r="AS846" s="7"/>
      <c r="AT846" s="7"/>
      <c r="AU846" s="7"/>
      <c r="AV846" s="8"/>
      <c r="AW846" s="6"/>
      <c r="AX846" s="7"/>
      <c r="AY846" s="7"/>
      <c r="AZ846" s="7"/>
      <c r="BA846" s="7"/>
      <c r="BB846" s="8"/>
      <c r="BC846" s="6"/>
      <c r="BD846" s="7"/>
      <c r="BE846" s="7"/>
      <c r="BF846" s="7"/>
      <c r="BG846" s="7"/>
      <c r="BH846" s="8"/>
      <c r="BI846" s="6"/>
      <c r="BJ846" s="7"/>
      <c r="BK846" s="7"/>
      <c r="BL846" s="7"/>
      <c r="BM846" s="7"/>
      <c r="BN846" s="8"/>
      <c r="BO846" s="6"/>
      <c r="BP846" s="7"/>
      <c r="BQ846" s="7"/>
      <c r="BR846" s="7"/>
      <c r="BS846" s="7"/>
      <c r="BT846" s="8"/>
      <c r="BU846" s="6"/>
      <c r="BV846" s="7"/>
      <c r="BW846" s="7"/>
      <c r="BX846" s="7"/>
      <c r="BY846" s="7"/>
      <c r="BZ846" s="8"/>
      <c r="CA846" s="6"/>
      <c r="CB846" s="7"/>
      <c r="CC846" s="7"/>
      <c r="CD846" s="7"/>
      <c r="CE846" s="7"/>
      <c r="CF846" s="8"/>
      <c r="CG846" s="6"/>
      <c r="CH846" s="7"/>
      <c r="CI846" s="7"/>
      <c r="CJ846" s="7"/>
      <c r="CK846" s="7"/>
      <c r="CL846" s="8"/>
      <c r="CM846" s="6"/>
      <c r="CN846" s="7"/>
      <c r="CO846" s="7"/>
      <c r="CP846" s="7"/>
      <c r="CQ846" s="7"/>
      <c r="CR846" s="8"/>
      <c r="CS846" s="6"/>
      <c r="CT846" s="7"/>
      <c r="CU846" s="7"/>
      <c r="CV846" s="7"/>
      <c r="CW846" s="7"/>
      <c r="CX846" s="8"/>
      <c r="CY846" s="6"/>
      <c r="CZ846" s="7"/>
      <c r="DA846" s="7"/>
      <c r="DB846" s="7"/>
      <c r="DC846" s="7"/>
      <c r="DD846" s="8"/>
      <c r="DE846" s="6"/>
      <c r="DF846" s="7"/>
      <c r="DG846" s="7"/>
      <c r="DH846" s="7"/>
      <c r="DI846" s="7"/>
      <c r="DJ846" s="8"/>
      <c r="DK846" s="6"/>
      <c r="DL846" s="7"/>
      <c r="DM846" s="7"/>
      <c r="DN846" s="7"/>
      <c r="DO846" s="7"/>
      <c r="DP846" s="8"/>
      <c r="DQ846" s="6"/>
      <c r="DR846" s="7"/>
      <c r="DS846" s="7"/>
      <c r="DT846" s="7"/>
      <c r="DU846" s="7"/>
      <c r="DV846" s="8"/>
      <c r="DW846" s="6"/>
      <c r="DX846" s="7"/>
      <c r="DY846" s="7"/>
      <c r="DZ846" s="7"/>
      <c r="EA846" s="7"/>
      <c r="EB846" s="8"/>
      <c r="EC846" s="6"/>
      <c r="ED846" s="7"/>
      <c r="EE846" s="7"/>
      <c r="EF846" s="7"/>
      <c r="EG846" s="7"/>
      <c r="EH846" s="8"/>
      <c r="EI846" s="6"/>
      <c r="EJ846" s="7"/>
      <c r="EK846" s="7"/>
      <c r="EL846" s="7"/>
      <c r="EM846" s="7"/>
      <c r="EN846" s="8"/>
      <c r="EO846" s="6"/>
      <c r="EP846" s="7"/>
      <c r="EQ846" s="7"/>
      <c r="ER846" s="7"/>
      <c r="ES846" s="7"/>
      <c r="ET846" s="8"/>
      <c r="EU846" s="6"/>
      <c r="EV846" s="7"/>
      <c r="EW846" s="7"/>
      <c r="EX846" s="7"/>
      <c r="EY846" s="7"/>
      <c r="EZ846" s="8"/>
      <c r="FA846" s="6"/>
      <c r="FB846" s="7"/>
      <c r="FC846" s="7"/>
      <c r="FD846" s="7"/>
      <c r="FE846" s="7"/>
      <c r="FF846" s="8"/>
      <c r="FG846" s="6"/>
      <c r="FH846" s="7"/>
      <c r="FI846" s="7"/>
      <c r="FJ846" s="7"/>
      <c r="FK846" s="7"/>
      <c r="FL846" s="8"/>
      <c r="FM846" s="6"/>
      <c r="FN846" s="7"/>
      <c r="FO846" s="7"/>
      <c r="FP846" s="7"/>
      <c r="FQ846" s="7"/>
      <c r="FR846" s="8"/>
      <c r="FS846" s="6"/>
      <c r="FT846" s="7"/>
      <c r="FU846" s="7"/>
      <c r="FV846" s="7"/>
      <c r="FW846" s="7"/>
      <c r="FX846" s="8"/>
      <c r="FY846" s="6"/>
      <c r="FZ846" s="7"/>
      <c r="GA846" s="7"/>
      <c r="GB846" s="7"/>
      <c r="GC846" s="7"/>
      <c r="GD846" s="8"/>
      <c r="GE846" s="6"/>
      <c r="GF846" s="7"/>
      <c r="GG846" s="7"/>
      <c r="GH846" s="7"/>
      <c r="GI846" s="7"/>
      <c r="GJ846" s="8"/>
      <c r="GK846" s="6"/>
      <c r="GL846" s="7"/>
      <c r="GM846" s="7"/>
      <c r="GN846" s="7"/>
      <c r="GO846" s="7"/>
      <c r="GP846" s="8"/>
      <c r="GQ846" s="6"/>
      <c r="GR846" s="7"/>
      <c r="GS846" s="7"/>
      <c r="GT846" s="7"/>
      <c r="GU846" s="7"/>
      <c r="GV846" s="8"/>
      <c r="GW846" s="6"/>
      <c r="GX846" s="7"/>
      <c r="GY846" s="7"/>
      <c r="GZ846" s="7"/>
      <c r="HA846" s="7"/>
      <c r="HB846" s="8"/>
      <c r="HC846" s="6"/>
      <c r="HD846" s="7"/>
      <c r="HE846" s="7"/>
      <c r="HF846" s="7"/>
      <c r="HG846" s="7"/>
      <c r="HH846" s="8"/>
      <c r="HI846" s="6"/>
      <c r="HJ846" s="7"/>
      <c r="HK846" s="7"/>
      <c r="HL846" s="7"/>
      <c r="HM846" s="7"/>
      <c r="HN846" s="8"/>
      <c r="HO846" s="6"/>
      <c r="HP846" s="7"/>
      <c r="HQ846" s="7"/>
      <c r="HR846" s="7"/>
      <c r="HS846" s="7"/>
      <c r="HT846" s="8"/>
      <c r="HU846" s="6"/>
      <c r="HV846" s="7"/>
      <c r="HW846" s="7"/>
      <c r="HX846" s="7"/>
      <c r="HY846" s="7"/>
      <c r="HZ846" s="8"/>
      <c r="IA846" s="6"/>
      <c r="IB846" s="7"/>
      <c r="IC846" s="7"/>
      <c r="ID846" s="7"/>
      <c r="IE846" s="7"/>
      <c r="IF846" s="8"/>
      <c r="IG846" s="6"/>
      <c r="IH846" s="7"/>
      <c r="II846" s="7"/>
      <c r="IJ846" s="7"/>
      <c r="IK846" s="7"/>
      <c r="IL846" s="8"/>
      <c r="IM846" s="6"/>
      <c r="IN846" s="7"/>
      <c r="IO846" s="7"/>
      <c r="IP846" s="7"/>
      <c r="IQ846" s="7"/>
      <c r="IR846" s="8"/>
      <c r="IS846" s="6"/>
      <c r="IT846" s="7"/>
      <c r="IU846" s="7"/>
      <c r="IV846" s="7"/>
    </row>
    <row r="847" customFormat="false" ht="12.75" hidden="false" customHeight="false" outlineLevel="0" collapsed="false">
      <c r="A847" s="5" t="n">
        <v>755577</v>
      </c>
      <c r="B847" s="6" t="n">
        <v>37007</v>
      </c>
      <c r="C847" s="7" t="s">
        <v>1021</v>
      </c>
      <c r="D847" s="7" t="s">
        <v>959</v>
      </c>
      <c r="E847" s="7" t="s">
        <v>976</v>
      </c>
      <c r="F847" s="8" t="s">
        <v>970</v>
      </c>
      <c r="G847" s="8" t="n">
        <v>0</v>
      </c>
      <c r="H847" s="7"/>
      <c r="I847" s="7"/>
      <c r="J847" s="7"/>
      <c r="K847" s="7"/>
      <c r="L847" s="8"/>
      <c r="M847" s="6"/>
      <c r="N847" s="7"/>
      <c r="O847" s="7"/>
      <c r="P847" s="7"/>
      <c r="Q847" s="7"/>
      <c r="R847" s="8"/>
      <c r="S847" s="6"/>
      <c r="T847" s="7"/>
      <c r="U847" s="7"/>
      <c r="V847" s="7"/>
      <c r="W847" s="7"/>
      <c r="X847" s="8"/>
      <c r="Y847" s="6"/>
      <c r="Z847" s="7"/>
      <c r="AA847" s="7"/>
      <c r="AB847" s="7"/>
      <c r="AC847" s="7"/>
      <c r="AD847" s="8"/>
      <c r="AE847" s="6"/>
      <c r="AF847" s="7"/>
      <c r="AG847" s="7"/>
      <c r="AH847" s="7"/>
      <c r="AI847" s="7"/>
      <c r="AJ847" s="8"/>
      <c r="AK847" s="6"/>
      <c r="AL847" s="7"/>
      <c r="AM847" s="7"/>
      <c r="AN847" s="7"/>
      <c r="AO847" s="7"/>
      <c r="AP847" s="8"/>
      <c r="AQ847" s="6"/>
      <c r="AR847" s="7"/>
      <c r="AS847" s="7"/>
      <c r="AT847" s="7"/>
      <c r="AU847" s="7"/>
      <c r="AV847" s="8"/>
      <c r="AW847" s="6"/>
      <c r="AX847" s="7"/>
      <c r="AY847" s="7"/>
      <c r="AZ847" s="7"/>
      <c r="BA847" s="7"/>
      <c r="BB847" s="8"/>
      <c r="BC847" s="6"/>
      <c r="BD847" s="7"/>
      <c r="BE847" s="7"/>
      <c r="BF847" s="7"/>
      <c r="BG847" s="7"/>
      <c r="BH847" s="8"/>
      <c r="BI847" s="6"/>
      <c r="BJ847" s="7"/>
      <c r="BK847" s="7"/>
      <c r="BL847" s="7"/>
      <c r="BM847" s="7"/>
      <c r="BN847" s="8"/>
      <c r="BO847" s="6"/>
      <c r="BP847" s="7"/>
      <c r="BQ847" s="7"/>
      <c r="BR847" s="7"/>
      <c r="BS847" s="7"/>
      <c r="BT847" s="8"/>
      <c r="BU847" s="6"/>
      <c r="BV847" s="7"/>
      <c r="BW847" s="7"/>
      <c r="BX847" s="7"/>
      <c r="BY847" s="7"/>
      <c r="BZ847" s="8"/>
      <c r="CA847" s="6"/>
      <c r="CB847" s="7"/>
      <c r="CC847" s="7"/>
      <c r="CD847" s="7"/>
      <c r="CE847" s="7"/>
      <c r="CF847" s="8"/>
      <c r="CG847" s="6"/>
      <c r="CH847" s="7"/>
      <c r="CI847" s="7"/>
      <c r="CJ847" s="7"/>
      <c r="CK847" s="7"/>
      <c r="CL847" s="8"/>
      <c r="CM847" s="6"/>
      <c r="CN847" s="7"/>
      <c r="CO847" s="7"/>
      <c r="CP847" s="7"/>
      <c r="CQ847" s="7"/>
      <c r="CR847" s="8"/>
      <c r="CS847" s="6"/>
      <c r="CT847" s="7"/>
      <c r="CU847" s="7"/>
      <c r="CV847" s="7"/>
      <c r="CW847" s="7"/>
      <c r="CX847" s="8"/>
      <c r="CY847" s="6"/>
      <c r="CZ847" s="7"/>
      <c r="DA847" s="7"/>
      <c r="DB847" s="7"/>
      <c r="DC847" s="7"/>
      <c r="DD847" s="8"/>
      <c r="DE847" s="6"/>
      <c r="DF847" s="7"/>
      <c r="DG847" s="7"/>
      <c r="DH847" s="7"/>
      <c r="DI847" s="7"/>
      <c r="DJ847" s="8"/>
      <c r="DK847" s="6"/>
      <c r="DL847" s="7"/>
      <c r="DM847" s="7"/>
      <c r="DN847" s="7"/>
      <c r="DO847" s="7"/>
      <c r="DP847" s="8"/>
      <c r="DQ847" s="6"/>
      <c r="DR847" s="7"/>
      <c r="DS847" s="7"/>
      <c r="DT847" s="7"/>
      <c r="DU847" s="7"/>
      <c r="DV847" s="8"/>
      <c r="DW847" s="6"/>
      <c r="DX847" s="7"/>
      <c r="DY847" s="7"/>
      <c r="DZ847" s="7"/>
      <c r="EA847" s="7"/>
      <c r="EB847" s="8"/>
      <c r="EC847" s="6"/>
      <c r="ED847" s="7"/>
      <c r="EE847" s="7"/>
      <c r="EF847" s="7"/>
      <c r="EG847" s="7"/>
      <c r="EH847" s="8"/>
      <c r="EI847" s="6"/>
      <c r="EJ847" s="7"/>
      <c r="EK847" s="7"/>
      <c r="EL847" s="7"/>
      <c r="EM847" s="7"/>
      <c r="EN847" s="8"/>
      <c r="EO847" s="6"/>
      <c r="EP847" s="7"/>
      <c r="EQ847" s="7"/>
      <c r="ER847" s="7"/>
      <c r="ES847" s="7"/>
      <c r="ET847" s="8"/>
      <c r="EU847" s="6"/>
      <c r="EV847" s="7"/>
      <c r="EW847" s="7"/>
      <c r="EX847" s="7"/>
      <c r="EY847" s="7"/>
      <c r="EZ847" s="8"/>
      <c r="FA847" s="6"/>
      <c r="FB847" s="7"/>
      <c r="FC847" s="7"/>
      <c r="FD847" s="7"/>
      <c r="FE847" s="7"/>
      <c r="FF847" s="8"/>
      <c r="FG847" s="6"/>
      <c r="FH847" s="7"/>
      <c r="FI847" s="7"/>
      <c r="FJ847" s="7"/>
      <c r="FK847" s="7"/>
      <c r="FL847" s="8"/>
      <c r="FM847" s="6"/>
      <c r="FN847" s="7"/>
      <c r="FO847" s="7"/>
      <c r="FP847" s="7"/>
      <c r="FQ847" s="7"/>
      <c r="FR847" s="8"/>
      <c r="FS847" s="6"/>
      <c r="FT847" s="7"/>
      <c r="FU847" s="7"/>
      <c r="FV847" s="7"/>
      <c r="FW847" s="7"/>
      <c r="FX847" s="8"/>
      <c r="FY847" s="6"/>
      <c r="FZ847" s="7"/>
      <c r="GA847" s="7"/>
      <c r="GB847" s="7"/>
      <c r="GC847" s="7"/>
      <c r="GD847" s="8"/>
      <c r="GE847" s="6"/>
      <c r="GF847" s="7"/>
      <c r="GG847" s="7"/>
      <c r="GH847" s="7"/>
      <c r="GI847" s="7"/>
      <c r="GJ847" s="8"/>
      <c r="GK847" s="6"/>
      <c r="GL847" s="7"/>
      <c r="GM847" s="7"/>
      <c r="GN847" s="7"/>
      <c r="GO847" s="7"/>
      <c r="GP847" s="8"/>
      <c r="GQ847" s="6"/>
      <c r="GR847" s="7"/>
      <c r="GS847" s="7"/>
      <c r="GT847" s="7"/>
      <c r="GU847" s="7"/>
      <c r="GV847" s="8"/>
      <c r="GW847" s="6"/>
      <c r="GX847" s="7"/>
      <c r="GY847" s="7"/>
      <c r="GZ847" s="7"/>
      <c r="HA847" s="7"/>
      <c r="HB847" s="8"/>
      <c r="HC847" s="6"/>
      <c r="HD847" s="7"/>
      <c r="HE847" s="7"/>
      <c r="HF847" s="7"/>
      <c r="HG847" s="7"/>
      <c r="HH847" s="8"/>
      <c r="HI847" s="6"/>
      <c r="HJ847" s="7"/>
      <c r="HK847" s="7"/>
      <c r="HL847" s="7"/>
      <c r="HM847" s="7"/>
      <c r="HN847" s="8"/>
      <c r="HO847" s="6"/>
      <c r="HP847" s="7"/>
      <c r="HQ847" s="7"/>
      <c r="HR847" s="7"/>
      <c r="HS847" s="7"/>
      <c r="HT847" s="8"/>
      <c r="HU847" s="6"/>
      <c r="HV847" s="7"/>
      <c r="HW847" s="7"/>
      <c r="HX847" s="7"/>
      <c r="HY847" s="7"/>
      <c r="HZ847" s="8"/>
      <c r="IA847" s="6"/>
      <c r="IB847" s="7"/>
      <c r="IC847" s="7"/>
      <c r="ID847" s="7"/>
      <c r="IE847" s="7"/>
      <c r="IF847" s="8"/>
      <c r="IG847" s="6"/>
      <c r="IH847" s="7"/>
      <c r="II847" s="7"/>
      <c r="IJ847" s="7"/>
      <c r="IK847" s="7"/>
      <c r="IL847" s="8"/>
      <c r="IM847" s="6"/>
      <c r="IN847" s="7"/>
      <c r="IO847" s="7"/>
      <c r="IP847" s="7"/>
      <c r="IQ847" s="7"/>
      <c r="IR847" s="8"/>
      <c r="IS847" s="6"/>
      <c r="IT847" s="7"/>
      <c r="IU847" s="7"/>
      <c r="IV847" s="7"/>
    </row>
    <row r="848" customFormat="false" ht="12.75" hidden="false" customHeight="false" outlineLevel="0" collapsed="false">
      <c r="A848" s="5" t="n">
        <v>755737</v>
      </c>
      <c r="B848" s="6" t="n">
        <v>37007</v>
      </c>
      <c r="C848" s="7" t="s">
        <v>1022</v>
      </c>
      <c r="D848" s="7" t="s">
        <v>959</v>
      </c>
      <c r="E848" s="7" t="s">
        <v>976</v>
      </c>
      <c r="F848" s="8" t="s">
        <v>966</v>
      </c>
      <c r="G848" s="8" t="n">
        <v>0</v>
      </c>
      <c r="H848" s="7"/>
      <c r="I848" s="7"/>
      <c r="J848" s="7"/>
      <c r="K848" s="7"/>
      <c r="L848" s="8"/>
      <c r="M848" s="6"/>
      <c r="N848" s="7"/>
      <c r="O848" s="7"/>
      <c r="P848" s="7"/>
      <c r="Q848" s="7"/>
      <c r="R848" s="8"/>
      <c r="S848" s="6"/>
      <c r="T848" s="7"/>
      <c r="U848" s="7"/>
      <c r="V848" s="7"/>
      <c r="W848" s="7"/>
      <c r="X848" s="8"/>
      <c r="Y848" s="6"/>
      <c r="Z848" s="7"/>
      <c r="AA848" s="7"/>
      <c r="AB848" s="7"/>
      <c r="AC848" s="7"/>
      <c r="AD848" s="8"/>
      <c r="AE848" s="6"/>
      <c r="AF848" s="7"/>
      <c r="AG848" s="7"/>
      <c r="AH848" s="7"/>
      <c r="AI848" s="7"/>
      <c r="AJ848" s="8"/>
      <c r="AK848" s="6"/>
      <c r="AL848" s="7"/>
      <c r="AM848" s="7"/>
      <c r="AN848" s="7"/>
      <c r="AO848" s="7"/>
      <c r="AP848" s="8"/>
      <c r="AQ848" s="6"/>
      <c r="AR848" s="7"/>
      <c r="AS848" s="7"/>
      <c r="AT848" s="7"/>
      <c r="AU848" s="7"/>
      <c r="AV848" s="8"/>
      <c r="AW848" s="6"/>
      <c r="AX848" s="7"/>
      <c r="AY848" s="7"/>
      <c r="AZ848" s="7"/>
      <c r="BA848" s="7"/>
      <c r="BB848" s="8"/>
      <c r="BC848" s="6"/>
      <c r="BD848" s="7"/>
      <c r="BE848" s="7"/>
      <c r="BF848" s="7"/>
      <c r="BG848" s="7"/>
      <c r="BH848" s="8"/>
      <c r="BI848" s="6"/>
      <c r="BJ848" s="7"/>
      <c r="BK848" s="7"/>
      <c r="BL848" s="7"/>
      <c r="BM848" s="7"/>
      <c r="BN848" s="8"/>
      <c r="BO848" s="6"/>
      <c r="BP848" s="7"/>
      <c r="BQ848" s="7"/>
      <c r="BR848" s="7"/>
      <c r="BS848" s="7"/>
      <c r="BT848" s="8"/>
      <c r="BU848" s="6"/>
      <c r="BV848" s="7"/>
      <c r="BW848" s="7"/>
      <c r="BX848" s="7"/>
      <c r="BY848" s="7"/>
      <c r="BZ848" s="8"/>
      <c r="CA848" s="6"/>
      <c r="CB848" s="7"/>
      <c r="CC848" s="7"/>
      <c r="CD848" s="7"/>
      <c r="CE848" s="7"/>
      <c r="CF848" s="8"/>
      <c r="CG848" s="6"/>
      <c r="CH848" s="7"/>
      <c r="CI848" s="7"/>
      <c r="CJ848" s="7"/>
      <c r="CK848" s="7"/>
      <c r="CL848" s="8"/>
      <c r="CM848" s="6"/>
      <c r="CN848" s="7"/>
      <c r="CO848" s="7"/>
      <c r="CP848" s="7"/>
      <c r="CQ848" s="7"/>
      <c r="CR848" s="8"/>
      <c r="CS848" s="6"/>
      <c r="CT848" s="7"/>
      <c r="CU848" s="7"/>
      <c r="CV848" s="7"/>
      <c r="CW848" s="7"/>
      <c r="CX848" s="8"/>
      <c r="CY848" s="6"/>
      <c r="CZ848" s="7"/>
      <c r="DA848" s="7"/>
      <c r="DB848" s="7"/>
      <c r="DC848" s="7"/>
      <c r="DD848" s="8"/>
      <c r="DE848" s="6"/>
      <c r="DF848" s="7"/>
      <c r="DG848" s="7"/>
      <c r="DH848" s="7"/>
      <c r="DI848" s="7"/>
      <c r="DJ848" s="8"/>
      <c r="DK848" s="6"/>
      <c r="DL848" s="7"/>
      <c r="DM848" s="7"/>
      <c r="DN848" s="7"/>
      <c r="DO848" s="7"/>
      <c r="DP848" s="8"/>
      <c r="DQ848" s="6"/>
      <c r="DR848" s="7"/>
      <c r="DS848" s="7"/>
      <c r="DT848" s="7"/>
      <c r="DU848" s="7"/>
      <c r="DV848" s="8"/>
      <c r="DW848" s="6"/>
      <c r="DX848" s="7"/>
      <c r="DY848" s="7"/>
      <c r="DZ848" s="7"/>
      <c r="EA848" s="7"/>
      <c r="EB848" s="8"/>
      <c r="EC848" s="6"/>
      <c r="ED848" s="7"/>
      <c r="EE848" s="7"/>
      <c r="EF848" s="7"/>
      <c r="EG848" s="7"/>
      <c r="EH848" s="8"/>
      <c r="EI848" s="6"/>
      <c r="EJ848" s="7"/>
      <c r="EK848" s="7"/>
      <c r="EL848" s="7"/>
      <c r="EM848" s="7"/>
      <c r="EN848" s="8"/>
      <c r="EO848" s="6"/>
      <c r="EP848" s="7"/>
      <c r="EQ848" s="7"/>
      <c r="ER848" s="7"/>
      <c r="ES848" s="7"/>
      <c r="ET848" s="8"/>
      <c r="EU848" s="6"/>
      <c r="EV848" s="7"/>
      <c r="EW848" s="7"/>
      <c r="EX848" s="7"/>
      <c r="EY848" s="7"/>
      <c r="EZ848" s="8"/>
      <c r="FA848" s="6"/>
      <c r="FB848" s="7"/>
      <c r="FC848" s="7"/>
      <c r="FD848" s="7"/>
      <c r="FE848" s="7"/>
      <c r="FF848" s="8"/>
      <c r="FG848" s="6"/>
      <c r="FH848" s="7"/>
      <c r="FI848" s="7"/>
      <c r="FJ848" s="7"/>
      <c r="FK848" s="7"/>
      <c r="FL848" s="8"/>
      <c r="FM848" s="6"/>
      <c r="FN848" s="7"/>
      <c r="FO848" s="7"/>
      <c r="FP848" s="7"/>
      <c r="FQ848" s="7"/>
      <c r="FR848" s="8"/>
      <c r="FS848" s="6"/>
      <c r="FT848" s="7"/>
      <c r="FU848" s="7"/>
      <c r="FV848" s="7"/>
      <c r="FW848" s="7"/>
      <c r="FX848" s="8"/>
      <c r="FY848" s="6"/>
      <c r="FZ848" s="7"/>
      <c r="GA848" s="7"/>
      <c r="GB848" s="7"/>
      <c r="GC848" s="7"/>
      <c r="GD848" s="8"/>
      <c r="GE848" s="6"/>
      <c r="GF848" s="7"/>
      <c r="GG848" s="7"/>
      <c r="GH848" s="7"/>
      <c r="GI848" s="7"/>
      <c r="GJ848" s="8"/>
      <c r="GK848" s="6"/>
      <c r="GL848" s="7"/>
      <c r="GM848" s="7"/>
      <c r="GN848" s="7"/>
      <c r="GO848" s="7"/>
      <c r="GP848" s="8"/>
      <c r="GQ848" s="6"/>
      <c r="GR848" s="7"/>
      <c r="GS848" s="7"/>
      <c r="GT848" s="7"/>
      <c r="GU848" s="7"/>
      <c r="GV848" s="8"/>
      <c r="GW848" s="6"/>
      <c r="GX848" s="7"/>
      <c r="GY848" s="7"/>
      <c r="GZ848" s="7"/>
      <c r="HA848" s="7"/>
      <c r="HB848" s="8"/>
      <c r="HC848" s="6"/>
      <c r="HD848" s="7"/>
      <c r="HE848" s="7"/>
      <c r="HF848" s="7"/>
      <c r="HG848" s="7"/>
      <c r="HH848" s="8"/>
      <c r="HI848" s="6"/>
      <c r="HJ848" s="7"/>
      <c r="HK848" s="7"/>
      <c r="HL848" s="7"/>
      <c r="HM848" s="7"/>
      <c r="HN848" s="8"/>
      <c r="HO848" s="6"/>
      <c r="HP848" s="7"/>
      <c r="HQ848" s="7"/>
      <c r="HR848" s="7"/>
      <c r="HS848" s="7"/>
      <c r="HT848" s="8"/>
      <c r="HU848" s="6"/>
      <c r="HV848" s="7"/>
      <c r="HW848" s="7"/>
      <c r="HX848" s="7"/>
      <c r="HY848" s="7"/>
      <c r="HZ848" s="8"/>
      <c r="IA848" s="6"/>
      <c r="IB848" s="7"/>
      <c r="IC848" s="7"/>
      <c r="ID848" s="7"/>
      <c r="IE848" s="7"/>
      <c r="IF848" s="8"/>
      <c r="IG848" s="6"/>
      <c r="IH848" s="7"/>
      <c r="II848" s="7"/>
      <c r="IJ848" s="7"/>
      <c r="IK848" s="7"/>
      <c r="IL848" s="8"/>
      <c r="IM848" s="6"/>
      <c r="IN848" s="7"/>
      <c r="IO848" s="7"/>
      <c r="IP848" s="7"/>
      <c r="IQ848" s="7"/>
      <c r="IR848" s="8"/>
      <c r="IS848" s="6"/>
      <c r="IT848" s="7"/>
      <c r="IU848" s="7"/>
      <c r="IV848" s="7"/>
    </row>
    <row r="849" customFormat="false" ht="12.75" hidden="false" customHeight="false" outlineLevel="0" collapsed="false">
      <c r="A849" s="5" t="n">
        <v>755877</v>
      </c>
      <c r="B849" s="6" t="n">
        <v>37007</v>
      </c>
      <c r="C849" s="7" t="s">
        <v>1023</v>
      </c>
      <c r="D849" s="7" t="s">
        <v>959</v>
      </c>
      <c r="E849" s="7" t="s">
        <v>976</v>
      </c>
      <c r="F849" s="8" t="s">
        <v>966</v>
      </c>
      <c r="G849" s="8" t="n">
        <v>0</v>
      </c>
      <c r="H849" s="7"/>
      <c r="I849" s="7"/>
      <c r="J849" s="7"/>
      <c r="K849" s="7"/>
      <c r="L849" s="8"/>
      <c r="M849" s="6"/>
      <c r="N849" s="7"/>
      <c r="O849" s="7"/>
      <c r="P849" s="7"/>
      <c r="Q849" s="7"/>
      <c r="R849" s="8"/>
      <c r="S849" s="6"/>
      <c r="T849" s="7"/>
      <c r="U849" s="7"/>
      <c r="V849" s="7"/>
      <c r="W849" s="7"/>
      <c r="X849" s="8"/>
      <c r="Y849" s="6"/>
      <c r="Z849" s="7"/>
      <c r="AA849" s="7"/>
      <c r="AB849" s="7"/>
      <c r="AC849" s="7"/>
      <c r="AD849" s="8"/>
      <c r="AE849" s="6"/>
      <c r="AF849" s="7"/>
      <c r="AG849" s="7"/>
      <c r="AH849" s="7"/>
      <c r="AI849" s="7"/>
      <c r="AJ849" s="8"/>
      <c r="AK849" s="6"/>
      <c r="AL849" s="7"/>
      <c r="AM849" s="7"/>
      <c r="AN849" s="7"/>
      <c r="AO849" s="7"/>
      <c r="AP849" s="8"/>
      <c r="AQ849" s="6"/>
      <c r="AR849" s="7"/>
      <c r="AS849" s="7"/>
      <c r="AT849" s="7"/>
      <c r="AU849" s="7"/>
      <c r="AV849" s="8"/>
      <c r="AW849" s="6"/>
      <c r="AX849" s="7"/>
      <c r="AY849" s="7"/>
      <c r="AZ849" s="7"/>
      <c r="BA849" s="7"/>
      <c r="BB849" s="8"/>
      <c r="BC849" s="6"/>
      <c r="BD849" s="7"/>
      <c r="BE849" s="7"/>
      <c r="BF849" s="7"/>
      <c r="BG849" s="7"/>
      <c r="BH849" s="8"/>
      <c r="BI849" s="6"/>
      <c r="BJ849" s="7"/>
      <c r="BK849" s="7"/>
      <c r="BL849" s="7"/>
      <c r="BM849" s="7"/>
      <c r="BN849" s="8"/>
      <c r="BO849" s="6"/>
      <c r="BP849" s="7"/>
      <c r="BQ849" s="7"/>
      <c r="BR849" s="7"/>
      <c r="BS849" s="7"/>
      <c r="BT849" s="8"/>
      <c r="BU849" s="6"/>
      <c r="BV849" s="7"/>
      <c r="BW849" s="7"/>
      <c r="BX849" s="7"/>
      <c r="BY849" s="7"/>
      <c r="BZ849" s="8"/>
      <c r="CA849" s="6"/>
      <c r="CB849" s="7"/>
      <c r="CC849" s="7"/>
      <c r="CD849" s="7"/>
      <c r="CE849" s="7"/>
      <c r="CF849" s="8"/>
      <c r="CG849" s="6"/>
      <c r="CH849" s="7"/>
      <c r="CI849" s="7"/>
      <c r="CJ849" s="7"/>
      <c r="CK849" s="7"/>
      <c r="CL849" s="8"/>
      <c r="CM849" s="6"/>
      <c r="CN849" s="7"/>
      <c r="CO849" s="7"/>
      <c r="CP849" s="7"/>
      <c r="CQ849" s="7"/>
      <c r="CR849" s="8"/>
      <c r="CS849" s="6"/>
      <c r="CT849" s="7"/>
      <c r="CU849" s="7"/>
      <c r="CV849" s="7"/>
      <c r="CW849" s="7"/>
      <c r="CX849" s="8"/>
      <c r="CY849" s="6"/>
      <c r="CZ849" s="7"/>
      <c r="DA849" s="7"/>
      <c r="DB849" s="7"/>
      <c r="DC849" s="7"/>
      <c r="DD849" s="8"/>
      <c r="DE849" s="6"/>
      <c r="DF849" s="7"/>
      <c r="DG849" s="7"/>
      <c r="DH849" s="7"/>
      <c r="DI849" s="7"/>
      <c r="DJ849" s="8"/>
      <c r="DK849" s="6"/>
      <c r="DL849" s="7"/>
      <c r="DM849" s="7"/>
      <c r="DN849" s="7"/>
      <c r="DO849" s="7"/>
      <c r="DP849" s="8"/>
      <c r="DQ849" s="6"/>
      <c r="DR849" s="7"/>
      <c r="DS849" s="7"/>
      <c r="DT849" s="7"/>
      <c r="DU849" s="7"/>
      <c r="DV849" s="8"/>
      <c r="DW849" s="6"/>
      <c r="DX849" s="7"/>
      <c r="DY849" s="7"/>
      <c r="DZ849" s="7"/>
      <c r="EA849" s="7"/>
      <c r="EB849" s="8"/>
      <c r="EC849" s="6"/>
      <c r="ED849" s="7"/>
      <c r="EE849" s="7"/>
      <c r="EF849" s="7"/>
      <c r="EG849" s="7"/>
      <c r="EH849" s="8"/>
      <c r="EI849" s="6"/>
      <c r="EJ849" s="7"/>
      <c r="EK849" s="7"/>
      <c r="EL849" s="7"/>
      <c r="EM849" s="7"/>
      <c r="EN849" s="8"/>
      <c r="EO849" s="6"/>
      <c r="EP849" s="7"/>
      <c r="EQ849" s="7"/>
      <c r="ER849" s="7"/>
      <c r="ES849" s="7"/>
      <c r="ET849" s="8"/>
      <c r="EU849" s="6"/>
      <c r="EV849" s="7"/>
      <c r="EW849" s="7"/>
      <c r="EX849" s="7"/>
      <c r="EY849" s="7"/>
      <c r="EZ849" s="8"/>
      <c r="FA849" s="6"/>
      <c r="FB849" s="7"/>
      <c r="FC849" s="7"/>
      <c r="FD849" s="7"/>
      <c r="FE849" s="7"/>
      <c r="FF849" s="8"/>
      <c r="FG849" s="6"/>
      <c r="FH849" s="7"/>
      <c r="FI849" s="7"/>
      <c r="FJ849" s="7"/>
      <c r="FK849" s="7"/>
      <c r="FL849" s="8"/>
      <c r="FM849" s="6"/>
      <c r="FN849" s="7"/>
      <c r="FO849" s="7"/>
      <c r="FP849" s="7"/>
      <c r="FQ849" s="7"/>
      <c r="FR849" s="8"/>
      <c r="FS849" s="6"/>
      <c r="FT849" s="7"/>
      <c r="FU849" s="7"/>
      <c r="FV849" s="7"/>
      <c r="FW849" s="7"/>
      <c r="FX849" s="8"/>
      <c r="FY849" s="6"/>
      <c r="FZ849" s="7"/>
      <c r="GA849" s="7"/>
      <c r="GB849" s="7"/>
      <c r="GC849" s="7"/>
      <c r="GD849" s="8"/>
      <c r="GE849" s="6"/>
      <c r="GF849" s="7"/>
      <c r="GG849" s="7"/>
      <c r="GH849" s="7"/>
      <c r="GI849" s="7"/>
      <c r="GJ849" s="8"/>
      <c r="GK849" s="6"/>
      <c r="GL849" s="7"/>
      <c r="GM849" s="7"/>
      <c r="GN849" s="7"/>
      <c r="GO849" s="7"/>
      <c r="GP849" s="8"/>
      <c r="GQ849" s="6"/>
      <c r="GR849" s="7"/>
      <c r="GS849" s="7"/>
      <c r="GT849" s="7"/>
      <c r="GU849" s="7"/>
      <c r="GV849" s="8"/>
      <c r="GW849" s="6"/>
      <c r="GX849" s="7"/>
      <c r="GY849" s="7"/>
      <c r="GZ849" s="7"/>
      <c r="HA849" s="7"/>
      <c r="HB849" s="8"/>
      <c r="HC849" s="6"/>
      <c r="HD849" s="7"/>
      <c r="HE849" s="7"/>
      <c r="HF849" s="7"/>
      <c r="HG849" s="7"/>
      <c r="HH849" s="8"/>
      <c r="HI849" s="6"/>
      <c r="HJ849" s="7"/>
      <c r="HK849" s="7"/>
      <c r="HL849" s="7"/>
      <c r="HM849" s="7"/>
      <c r="HN849" s="8"/>
      <c r="HO849" s="6"/>
      <c r="HP849" s="7"/>
      <c r="HQ849" s="7"/>
      <c r="HR849" s="7"/>
      <c r="HS849" s="7"/>
      <c r="HT849" s="8"/>
      <c r="HU849" s="6"/>
      <c r="HV849" s="7"/>
      <c r="HW849" s="7"/>
      <c r="HX849" s="7"/>
      <c r="HY849" s="7"/>
      <c r="HZ849" s="8"/>
      <c r="IA849" s="6"/>
      <c r="IB849" s="7"/>
      <c r="IC849" s="7"/>
      <c r="ID849" s="7"/>
      <c r="IE849" s="7"/>
      <c r="IF849" s="8"/>
      <c r="IG849" s="6"/>
      <c r="IH849" s="7"/>
      <c r="II849" s="7"/>
      <c r="IJ849" s="7"/>
      <c r="IK849" s="7"/>
      <c r="IL849" s="8"/>
      <c r="IM849" s="6"/>
      <c r="IN849" s="7"/>
      <c r="IO849" s="7"/>
      <c r="IP849" s="7"/>
      <c r="IQ849" s="7"/>
      <c r="IR849" s="8"/>
      <c r="IS849" s="6"/>
      <c r="IT849" s="7"/>
      <c r="IU849" s="7"/>
      <c r="IV849" s="7"/>
    </row>
    <row r="850" customFormat="false" ht="12.75" hidden="false" customHeight="false" outlineLevel="0" collapsed="false">
      <c r="A850" s="5" t="n">
        <v>755913</v>
      </c>
      <c r="B850" s="6" t="n">
        <v>37007</v>
      </c>
      <c r="C850" s="7" t="s">
        <v>1024</v>
      </c>
      <c r="D850" s="7" t="s">
        <v>959</v>
      </c>
      <c r="E850" s="7" t="s">
        <v>976</v>
      </c>
      <c r="F850" s="8" t="s">
        <v>966</v>
      </c>
      <c r="G850" s="8" t="n">
        <v>0</v>
      </c>
      <c r="H850" s="7"/>
      <c r="I850" s="7"/>
      <c r="J850" s="7"/>
      <c r="K850" s="7"/>
      <c r="L850" s="8"/>
      <c r="M850" s="6"/>
      <c r="N850" s="7"/>
      <c r="O850" s="7"/>
      <c r="P850" s="7"/>
      <c r="Q850" s="7"/>
      <c r="R850" s="8"/>
      <c r="S850" s="6"/>
      <c r="T850" s="7"/>
      <c r="U850" s="7"/>
      <c r="V850" s="7"/>
      <c r="W850" s="7"/>
      <c r="X850" s="8"/>
      <c r="Y850" s="6"/>
      <c r="Z850" s="7"/>
      <c r="AA850" s="7"/>
      <c r="AB850" s="7"/>
      <c r="AC850" s="7"/>
      <c r="AD850" s="8"/>
      <c r="AE850" s="6"/>
      <c r="AF850" s="7"/>
      <c r="AG850" s="7"/>
      <c r="AH850" s="7"/>
      <c r="AI850" s="7"/>
      <c r="AJ850" s="8"/>
      <c r="AK850" s="6"/>
      <c r="AL850" s="7"/>
      <c r="AM850" s="7"/>
      <c r="AN850" s="7"/>
      <c r="AO850" s="7"/>
      <c r="AP850" s="8"/>
      <c r="AQ850" s="6"/>
      <c r="AR850" s="7"/>
      <c r="AS850" s="7"/>
      <c r="AT850" s="7"/>
      <c r="AU850" s="7"/>
      <c r="AV850" s="8"/>
      <c r="AW850" s="6"/>
      <c r="AX850" s="7"/>
      <c r="AY850" s="7"/>
      <c r="AZ850" s="7"/>
      <c r="BA850" s="7"/>
      <c r="BB850" s="8"/>
      <c r="BC850" s="6"/>
      <c r="BD850" s="7"/>
      <c r="BE850" s="7"/>
      <c r="BF850" s="7"/>
      <c r="BG850" s="7"/>
      <c r="BH850" s="8"/>
      <c r="BI850" s="6"/>
      <c r="BJ850" s="7"/>
      <c r="BK850" s="7"/>
      <c r="BL850" s="7"/>
      <c r="BM850" s="7"/>
      <c r="BN850" s="8"/>
      <c r="BO850" s="6"/>
      <c r="BP850" s="7"/>
      <c r="BQ850" s="7"/>
      <c r="BR850" s="7"/>
      <c r="BS850" s="7"/>
      <c r="BT850" s="8"/>
      <c r="BU850" s="6"/>
      <c r="BV850" s="7"/>
      <c r="BW850" s="7"/>
      <c r="BX850" s="7"/>
      <c r="BY850" s="7"/>
      <c r="BZ850" s="8"/>
      <c r="CA850" s="6"/>
      <c r="CB850" s="7"/>
      <c r="CC850" s="7"/>
      <c r="CD850" s="7"/>
      <c r="CE850" s="7"/>
      <c r="CF850" s="8"/>
      <c r="CG850" s="6"/>
      <c r="CH850" s="7"/>
      <c r="CI850" s="7"/>
      <c r="CJ850" s="7"/>
      <c r="CK850" s="7"/>
      <c r="CL850" s="8"/>
      <c r="CM850" s="6"/>
      <c r="CN850" s="7"/>
      <c r="CO850" s="7"/>
      <c r="CP850" s="7"/>
      <c r="CQ850" s="7"/>
      <c r="CR850" s="8"/>
      <c r="CS850" s="6"/>
      <c r="CT850" s="7"/>
      <c r="CU850" s="7"/>
      <c r="CV850" s="7"/>
      <c r="CW850" s="7"/>
      <c r="CX850" s="8"/>
      <c r="CY850" s="6"/>
      <c r="CZ850" s="7"/>
      <c r="DA850" s="7"/>
      <c r="DB850" s="7"/>
      <c r="DC850" s="7"/>
      <c r="DD850" s="8"/>
      <c r="DE850" s="6"/>
      <c r="DF850" s="7"/>
      <c r="DG850" s="7"/>
      <c r="DH850" s="7"/>
      <c r="DI850" s="7"/>
      <c r="DJ850" s="8"/>
      <c r="DK850" s="6"/>
      <c r="DL850" s="7"/>
      <c r="DM850" s="7"/>
      <c r="DN850" s="7"/>
      <c r="DO850" s="7"/>
      <c r="DP850" s="8"/>
      <c r="DQ850" s="6"/>
      <c r="DR850" s="7"/>
      <c r="DS850" s="7"/>
      <c r="DT850" s="7"/>
      <c r="DU850" s="7"/>
      <c r="DV850" s="8"/>
      <c r="DW850" s="6"/>
      <c r="DX850" s="7"/>
      <c r="DY850" s="7"/>
      <c r="DZ850" s="7"/>
      <c r="EA850" s="7"/>
      <c r="EB850" s="8"/>
      <c r="EC850" s="6"/>
      <c r="ED850" s="7"/>
      <c r="EE850" s="7"/>
      <c r="EF850" s="7"/>
      <c r="EG850" s="7"/>
      <c r="EH850" s="8"/>
      <c r="EI850" s="6"/>
      <c r="EJ850" s="7"/>
      <c r="EK850" s="7"/>
      <c r="EL850" s="7"/>
      <c r="EM850" s="7"/>
      <c r="EN850" s="8"/>
      <c r="EO850" s="6"/>
      <c r="EP850" s="7"/>
      <c r="EQ850" s="7"/>
      <c r="ER850" s="7"/>
      <c r="ES850" s="7"/>
      <c r="ET850" s="8"/>
      <c r="EU850" s="6"/>
      <c r="EV850" s="7"/>
      <c r="EW850" s="7"/>
      <c r="EX850" s="7"/>
      <c r="EY850" s="7"/>
      <c r="EZ850" s="8"/>
      <c r="FA850" s="6"/>
      <c r="FB850" s="7"/>
      <c r="FC850" s="7"/>
      <c r="FD850" s="7"/>
      <c r="FE850" s="7"/>
      <c r="FF850" s="8"/>
      <c r="FG850" s="6"/>
      <c r="FH850" s="7"/>
      <c r="FI850" s="7"/>
      <c r="FJ850" s="7"/>
      <c r="FK850" s="7"/>
      <c r="FL850" s="8"/>
      <c r="FM850" s="6"/>
      <c r="FN850" s="7"/>
      <c r="FO850" s="7"/>
      <c r="FP850" s="7"/>
      <c r="FQ850" s="7"/>
      <c r="FR850" s="8"/>
      <c r="FS850" s="6"/>
      <c r="FT850" s="7"/>
      <c r="FU850" s="7"/>
      <c r="FV850" s="7"/>
      <c r="FW850" s="7"/>
      <c r="FX850" s="8"/>
      <c r="FY850" s="6"/>
      <c r="FZ850" s="7"/>
      <c r="GA850" s="7"/>
      <c r="GB850" s="7"/>
      <c r="GC850" s="7"/>
      <c r="GD850" s="8"/>
      <c r="GE850" s="6"/>
      <c r="GF850" s="7"/>
      <c r="GG850" s="7"/>
      <c r="GH850" s="7"/>
      <c r="GI850" s="7"/>
      <c r="GJ850" s="8"/>
      <c r="GK850" s="6"/>
      <c r="GL850" s="7"/>
      <c r="GM850" s="7"/>
      <c r="GN850" s="7"/>
      <c r="GO850" s="7"/>
      <c r="GP850" s="8"/>
      <c r="GQ850" s="6"/>
      <c r="GR850" s="7"/>
      <c r="GS850" s="7"/>
      <c r="GT850" s="7"/>
      <c r="GU850" s="7"/>
      <c r="GV850" s="8"/>
      <c r="GW850" s="6"/>
      <c r="GX850" s="7"/>
      <c r="GY850" s="7"/>
      <c r="GZ850" s="7"/>
      <c r="HA850" s="7"/>
      <c r="HB850" s="8"/>
      <c r="HC850" s="6"/>
      <c r="HD850" s="7"/>
      <c r="HE850" s="7"/>
      <c r="HF850" s="7"/>
      <c r="HG850" s="7"/>
      <c r="HH850" s="8"/>
      <c r="HI850" s="6"/>
      <c r="HJ850" s="7"/>
      <c r="HK850" s="7"/>
      <c r="HL850" s="7"/>
      <c r="HM850" s="7"/>
      <c r="HN850" s="8"/>
      <c r="HO850" s="6"/>
      <c r="HP850" s="7"/>
      <c r="HQ850" s="7"/>
      <c r="HR850" s="7"/>
      <c r="HS850" s="7"/>
      <c r="HT850" s="8"/>
      <c r="HU850" s="6"/>
      <c r="HV850" s="7"/>
      <c r="HW850" s="7"/>
      <c r="HX850" s="7"/>
      <c r="HY850" s="7"/>
      <c r="HZ850" s="8"/>
      <c r="IA850" s="6"/>
      <c r="IB850" s="7"/>
      <c r="IC850" s="7"/>
      <c r="ID850" s="7"/>
      <c r="IE850" s="7"/>
      <c r="IF850" s="8"/>
      <c r="IG850" s="6"/>
      <c r="IH850" s="7"/>
      <c r="II850" s="7"/>
      <c r="IJ850" s="7"/>
      <c r="IK850" s="7"/>
      <c r="IL850" s="8"/>
      <c r="IM850" s="6"/>
      <c r="IN850" s="7"/>
      <c r="IO850" s="7"/>
      <c r="IP850" s="7"/>
      <c r="IQ850" s="7"/>
      <c r="IR850" s="8"/>
      <c r="IS850" s="6"/>
      <c r="IT850" s="7"/>
      <c r="IU850" s="7"/>
      <c r="IV850" s="7"/>
    </row>
    <row r="851" customFormat="false" ht="12.75" hidden="false" customHeight="false" outlineLevel="0" collapsed="false">
      <c r="A851" s="5" t="n">
        <v>749803</v>
      </c>
      <c r="B851" s="6" t="n">
        <v>37007</v>
      </c>
      <c r="C851" s="7" t="s">
        <v>1022</v>
      </c>
      <c r="D851" s="7" t="s">
        <v>959</v>
      </c>
      <c r="E851" s="7" t="s">
        <v>976</v>
      </c>
      <c r="F851" s="8" t="s">
        <v>966</v>
      </c>
      <c r="G851" s="8" t="n">
        <v>0</v>
      </c>
      <c r="H851" s="7"/>
      <c r="I851" s="7"/>
      <c r="J851" s="7"/>
      <c r="K851" s="7"/>
      <c r="L851" s="8"/>
      <c r="M851" s="6"/>
      <c r="N851" s="7"/>
      <c r="O851" s="7"/>
      <c r="P851" s="7"/>
      <c r="Q851" s="7"/>
      <c r="R851" s="8"/>
      <c r="S851" s="6"/>
      <c r="T851" s="7"/>
      <c r="U851" s="7"/>
      <c r="V851" s="7"/>
      <c r="W851" s="7"/>
      <c r="X851" s="8"/>
      <c r="Y851" s="6"/>
      <c r="Z851" s="7"/>
      <c r="AA851" s="7"/>
      <c r="AB851" s="7"/>
      <c r="AC851" s="7"/>
      <c r="AD851" s="8"/>
      <c r="AE851" s="6"/>
      <c r="AF851" s="7"/>
      <c r="AG851" s="7"/>
      <c r="AH851" s="7"/>
      <c r="AI851" s="7"/>
      <c r="AJ851" s="8"/>
      <c r="AK851" s="6"/>
      <c r="AL851" s="7"/>
      <c r="AM851" s="7"/>
      <c r="AN851" s="7"/>
      <c r="AO851" s="7"/>
      <c r="AP851" s="8"/>
      <c r="AQ851" s="6"/>
      <c r="AR851" s="7"/>
      <c r="AS851" s="7"/>
      <c r="AT851" s="7"/>
      <c r="AU851" s="7"/>
      <c r="AV851" s="8"/>
      <c r="AW851" s="6"/>
      <c r="AX851" s="7"/>
      <c r="AY851" s="7"/>
      <c r="AZ851" s="7"/>
      <c r="BA851" s="7"/>
      <c r="BB851" s="8"/>
      <c r="BC851" s="6"/>
      <c r="BD851" s="7"/>
      <c r="BE851" s="7"/>
      <c r="BF851" s="7"/>
      <c r="BG851" s="7"/>
      <c r="BH851" s="8"/>
      <c r="BI851" s="6"/>
      <c r="BJ851" s="7"/>
      <c r="BK851" s="7"/>
      <c r="BL851" s="7"/>
      <c r="BM851" s="7"/>
      <c r="BN851" s="8"/>
      <c r="BO851" s="6"/>
      <c r="BP851" s="7"/>
      <c r="BQ851" s="7"/>
      <c r="BR851" s="7"/>
      <c r="BS851" s="7"/>
      <c r="BT851" s="8"/>
      <c r="BU851" s="6"/>
      <c r="BV851" s="7"/>
      <c r="BW851" s="7"/>
      <c r="BX851" s="7"/>
      <c r="BY851" s="7"/>
      <c r="BZ851" s="8"/>
      <c r="CA851" s="6"/>
      <c r="CB851" s="7"/>
      <c r="CC851" s="7"/>
      <c r="CD851" s="7"/>
      <c r="CE851" s="7"/>
      <c r="CF851" s="8"/>
      <c r="CG851" s="6"/>
      <c r="CH851" s="7"/>
      <c r="CI851" s="7"/>
      <c r="CJ851" s="7"/>
      <c r="CK851" s="7"/>
      <c r="CL851" s="8"/>
      <c r="CM851" s="6"/>
      <c r="CN851" s="7"/>
      <c r="CO851" s="7"/>
      <c r="CP851" s="7"/>
      <c r="CQ851" s="7"/>
      <c r="CR851" s="8"/>
      <c r="CS851" s="6"/>
      <c r="CT851" s="7"/>
      <c r="CU851" s="7"/>
      <c r="CV851" s="7"/>
      <c r="CW851" s="7"/>
      <c r="CX851" s="8"/>
      <c r="CY851" s="6"/>
      <c r="CZ851" s="7"/>
      <c r="DA851" s="7"/>
      <c r="DB851" s="7"/>
      <c r="DC851" s="7"/>
      <c r="DD851" s="8"/>
      <c r="DE851" s="6"/>
      <c r="DF851" s="7"/>
      <c r="DG851" s="7"/>
      <c r="DH851" s="7"/>
      <c r="DI851" s="7"/>
      <c r="DJ851" s="8"/>
      <c r="DK851" s="6"/>
      <c r="DL851" s="7"/>
      <c r="DM851" s="7"/>
      <c r="DN851" s="7"/>
      <c r="DO851" s="7"/>
      <c r="DP851" s="8"/>
      <c r="DQ851" s="6"/>
      <c r="DR851" s="7"/>
      <c r="DS851" s="7"/>
      <c r="DT851" s="7"/>
      <c r="DU851" s="7"/>
      <c r="DV851" s="8"/>
      <c r="DW851" s="6"/>
      <c r="DX851" s="7"/>
      <c r="DY851" s="7"/>
      <c r="DZ851" s="7"/>
      <c r="EA851" s="7"/>
      <c r="EB851" s="8"/>
      <c r="EC851" s="6"/>
      <c r="ED851" s="7"/>
      <c r="EE851" s="7"/>
      <c r="EF851" s="7"/>
      <c r="EG851" s="7"/>
      <c r="EH851" s="8"/>
      <c r="EI851" s="6"/>
      <c r="EJ851" s="7"/>
      <c r="EK851" s="7"/>
      <c r="EL851" s="7"/>
      <c r="EM851" s="7"/>
      <c r="EN851" s="8"/>
      <c r="EO851" s="6"/>
      <c r="EP851" s="7"/>
      <c r="EQ851" s="7"/>
      <c r="ER851" s="7"/>
      <c r="ES851" s="7"/>
      <c r="ET851" s="8"/>
      <c r="EU851" s="6"/>
      <c r="EV851" s="7"/>
      <c r="EW851" s="7"/>
      <c r="EX851" s="7"/>
      <c r="EY851" s="7"/>
      <c r="EZ851" s="8"/>
      <c r="FA851" s="6"/>
      <c r="FB851" s="7"/>
      <c r="FC851" s="7"/>
      <c r="FD851" s="7"/>
      <c r="FE851" s="7"/>
      <c r="FF851" s="8"/>
      <c r="FG851" s="6"/>
      <c r="FH851" s="7"/>
      <c r="FI851" s="7"/>
      <c r="FJ851" s="7"/>
      <c r="FK851" s="7"/>
      <c r="FL851" s="8"/>
      <c r="FM851" s="6"/>
      <c r="FN851" s="7"/>
      <c r="FO851" s="7"/>
      <c r="FP851" s="7"/>
      <c r="FQ851" s="7"/>
      <c r="FR851" s="8"/>
      <c r="FS851" s="6"/>
      <c r="FT851" s="7"/>
      <c r="FU851" s="7"/>
      <c r="FV851" s="7"/>
      <c r="FW851" s="7"/>
      <c r="FX851" s="8"/>
      <c r="FY851" s="6"/>
      <c r="FZ851" s="7"/>
      <c r="GA851" s="7"/>
      <c r="GB851" s="7"/>
      <c r="GC851" s="7"/>
      <c r="GD851" s="8"/>
      <c r="GE851" s="6"/>
      <c r="GF851" s="7"/>
      <c r="GG851" s="7"/>
      <c r="GH851" s="7"/>
      <c r="GI851" s="7"/>
      <c r="GJ851" s="8"/>
      <c r="GK851" s="6"/>
      <c r="GL851" s="7"/>
      <c r="GM851" s="7"/>
      <c r="GN851" s="7"/>
      <c r="GO851" s="7"/>
      <c r="GP851" s="8"/>
      <c r="GQ851" s="6"/>
      <c r="GR851" s="7"/>
      <c r="GS851" s="7"/>
      <c r="GT851" s="7"/>
      <c r="GU851" s="7"/>
      <c r="GV851" s="8"/>
      <c r="GW851" s="6"/>
      <c r="GX851" s="7"/>
      <c r="GY851" s="7"/>
      <c r="GZ851" s="7"/>
      <c r="HA851" s="7"/>
      <c r="HB851" s="8"/>
      <c r="HC851" s="6"/>
      <c r="HD851" s="7"/>
      <c r="HE851" s="7"/>
      <c r="HF851" s="7"/>
      <c r="HG851" s="7"/>
      <c r="HH851" s="8"/>
      <c r="HI851" s="6"/>
      <c r="HJ851" s="7"/>
      <c r="HK851" s="7"/>
      <c r="HL851" s="7"/>
      <c r="HM851" s="7"/>
      <c r="HN851" s="8"/>
      <c r="HO851" s="6"/>
      <c r="HP851" s="7"/>
      <c r="HQ851" s="7"/>
      <c r="HR851" s="7"/>
      <c r="HS851" s="7"/>
      <c r="HT851" s="8"/>
      <c r="HU851" s="6"/>
      <c r="HV851" s="7"/>
      <c r="HW851" s="7"/>
      <c r="HX851" s="7"/>
      <c r="HY851" s="7"/>
      <c r="HZ851" s="8"/>
      <c r="IA851" s="6"/>
      <c r="IB851" s="7"/>
      <c r="IC851" s="7"/>
      <c r="ID851" s="7"/>
      <c r="IE851" s="7"/>
      <c r="IF851" s="8"/>
      <c r="IG851" s="6"/>
      <c r="IH851" s="7"/>
      <c r="II851" s="7"/>
      <c r="IJ851" s="7"/>
      <c r="IK851" s="7"/>
      <c r="IL851" s="8"/>
      <c r="IM851" s="6"/>
      <c r="IN851" s="7"/>
      <c r="IO851" s="7"/>
      <c r="IP851" s="7"/>
      <c r="IQ851" s="7"/>
      <c r="IR851" s="8"/>
      <c r="IS851" s="6"/>
      <c r="IT851" s="7"/>
      <c r="IU851" s="7"/>
      <c r="IV851" s="7"/>
    </row>
    <row r="852" customFormat="false" ht="12.75" hidden="false" customHeight="false" outlineLevel="0" collapsed="false">
      <c r="A852" s="5" t="n">
        <v>753092</v>
      </c>
      <c r="B852" s="6" t="n">
        <v>37007</v>
      </c>
      <c r="C852" s="7" t="s">
        <v>774</v>
      </c>
      <c r="D852" s="7" t="s">
        <v>959</v>
      </c>
      <c r="E852" s="7" t="s">
        <v>976</v>
      </c>
      <c r="F852" s="8" t="s">
        <v>966</v>
      </c>
      <c r="G852" s="8" t="n">
        <v>0</v>
      </c>
      <c r="H852" s="7"/>
      <c r="I852" s="7"/>
      <c r="J852" s="7"/>
      <c r="K852" s="7"/>
      <c r="L852" s="8"/>
      <c r="M852" s="6"/>
      <c r="N852" s="7"/>
      <c r="O852" s="7"/>
      <c r="P852" s="7"/>
      <c r="Q852" s="7"/>
      <c r="R852" s="8"/>
      <c r="S852" s="6"/>
      <c r="T852" s="7"/>
      <c r="U852" s="7"/>
      <c r="V852" s="7"/>
      <c r="W852" s="7"/>
      <c r="X852" s="8"/>
      <c r="Y852" s="6"/>
      <c r="Z852" s="7"/>
      <c r="AA852" s="7"/>
      <c r="AB852" s="7"/>
      <c r="AC852" s="7"/>
      <c r="AD852" s="8"/>
      <c r="AE852" s="6"/>
      <c r="AF852" s="7"/>
      <c r="AG852" s="7"/>
      <c r="AH852" s="7"/>
      <c r="AI852" s="7"/>
      <c r="AJ852" s="8"/>
      <c r="AK852" s="6"/>
      <c r="AL852" s="7"/>
      <c r="AM852" s="7"/>
      <c r="AN852" s="7"/>
      <c r="AO852" s="7"/>
      <c r="AP852" s="8"/>
      <c r="AQ852" s="6"/>
      <c r="AR852" s="7"/>
      <c r="AS852" s="7"/>
      <c r="AT852" s="7"/>
      <c r="AU852" s="7"/>
      <c r="AV852" s="8"/>
      <c r="AW852" s="6"/>
      <c r="AX852" s="7"/>
      <c r="AY852" s="7"/>
      <c r="AZ852" s="7"/>
      <c r="BA852" s="7"/>
      <c r="BB852" s="8"/>
      <c r="BC852" s="6"/>
      <c r="BD852" s="7"/>
      <c r="BE852" s="7"/>
      <c r="BF852" s="7"/>
      <c r="BG852" s="7"/>
      <c r="BH852" s="8"/>
      <c r="BI852" s="6"/>
      <c r="BJ852" s="7"/>
      <c r="BK852" s="7"/>
      <c r="BL852" s="7"/>
      <c r="BM852" s="7"/>
      <c r="BN852" s="8"/>
      <c r="BO852" s="6"/>
      <c r="BP852" s="7"/>
      <c r="BQ852" s="7"/>
      <c r="BR852" s="7"/>
      <c r="BS852" s="7"/>
      <c r="BT852" s="8"/>
      <c r="BU852" s="6"/>
      <c r="BV852" s="7"/>
      <c r="BW852" s="7"/>
      <c r="BX852" s="7"/>
      <c r="BY852" s="7"/>
      <c r="BZ852" s="8"/>
      <c r="CA852" s="6"/>
      <c r="CB852" s="7"/>
      <c r="CC852" s="7"/>
      <c r="CD852" s="7"/>
      <c r="CE852" s="7"/>
      <c r="CF852" s="8"/>
      <c r="CG852" s="6"/>
      <c r="CH852" s="7"/>
      <c r="CI852" s="7"/>
      <c r="CJ852" s="7"/>
      <c r="CK852" s="7"/>
      <c r="CL852" s="8"/>
      <c r="CM852" s="6"/>
      <c r="CN852" s="7"/>
      <c r="CO852" s="7"/>
      <c r="CP852" s="7"/>
      <c r="CQ852" s="7"/>
      <c r="CR852" s="8"/>
      <c r="CS852" s="6"/>
      <c r="CT852" s="7"/>
      <c r="CU852" s="7"/>
      <c r="CV852" s="7"/>
      <c r="CW852" s="7"/>
      <c r="CX852" s="8"/>
      <c r="CY852" s="6"/>
      <c r="CZ852" s="7"/>
      <c r="DA852" s="7"/>
      <c r="DB852" s="7"/>
      <c r="DC852" s="7"/>
      <c r="DD852" s="8"/>
      <c r="DE852" s="6"/>
      <c r="DF852" s="7"/>
      <c r="DG852" s="7"/>
      <c r="DH852" s="7"/>
      <c r="DI852" s="7"/>
      <c r="DJ852" s="8"/>
      <c r="DK852" s="6"/>
      <c r="DL852" s="7"/>
      <c r="DM852" s="7"/>
      <c r="DN852" s="7"/>
      <c r="DO852" s="7"/>
      <c r="DP852" s="8"/>
      <c r="DQ852" s="6"/>
      <c r="DR852" s="7"/>
      <c r="DS852" s="7"/>
      <c r="DT852" s="7"/>
      <c r="DU852" s="7"/>
      <c r="DV852" s="8"/>
      <c r="DW852" s="6"/>
      <c r="DX852" s="7"/>
      <c r="DY852" s="7"/>
      <c r="DZ852" s="7"/>
      <c r="EA852" s="7"/>
      <c r="EB852" s="8"/>
      <c r="EC852" s="6"/>
      <c r="ED852" s="7"/>
      <c r="EE852" s="7"/>
      <c r="EF852" s="7"/>
      <c r="EG852" s="7"/>
      <c r="EH852" s="8"/>
      <c r="EI852" s="6"/>
      <c r="EJ852" s="7"/>
      <c r="EK852" s="7"/>
      <c r="EL852" s="7"/>
      <c r="EM852" s="7"/>
      <c r="EN852" s="8"/>
      <c r="EO852" s="6"/>
      <c r="EP852" s="7"/>
      <c r="EQ852" s="7"/>
      <c r="ER852" s="7"/>
      <c r="ES852" s="7"/>
      <c r="ET852" s="8"/>
      <c r="EU852" s="6"/>
      <c r="EV852" s="7"/>
      <c r="EW852" s="7"/>
      <c r="EX852" s="7"/>
      <c r="EY852" s="7"/>
      <c r="EZ852" s="8"/>
      <c r="FA852" s="6"/>
      <c r="FB852" s="7"/>
      <c r="FC852" s="7"/>
      <c r="FD852" s="7"/>
      <c r="FE852" s="7"/>
      <c r="FF852" s="8"/>
      <c r="FG852" s="6"/>
      <c r="FH852" s="7"/>
      <c r="FI852" s="7"/>
      <c r="FJ852" s="7"/>
      <c r="FK852" s="7"/>
      <c r="FL852" s="8"/>
      <c r="FM852" s="6"/>
      <c r="FN852" s="7"/>
      <c r="FO852" s="7"/>
      <c r="FP852" s="7"/>
      <c r="FQ852" s="7"/>
      <c r="FR852" s="8"/>
      <c r="FS852" s="6"/>
      <c r="FT852" s="7"/>
      <c r="FU852" s="7"/>
      <c r="FV852" s="7"/>
      <c r="FW852" s="7"/>
      <c r="FX852" s="8"/>
      <c r="FY852" s="6"/>
      <c r="FZ852" s="7"/>
      <c r="GA852" s="7"/>
      <c r="GB852" s="7"/>
      <c r="GC852" s="7"/>
      <c r="GD852" s="8"/>
      <c r="GE852" s="6"/>
      <c r="GF852" s="7"/>
      <c r="GG852" s="7"/>
      <c r="GH852" s="7"/>
      <c r="GI852" s="7"/>
      <c r="GJ852" s="8"/>
      <c r="GK852" s="6"/>
      <c r="GL852" s="7"/>
      <c r="GM852" s="7"/>
      <c r="GN852" s="7"/>
      <c r="GO852" s="7"/>
      <c r="GP852" s="8"/>
      <c r="GQ852" s="6"/>
      <c r="GR852" s="7"/>
      <c r="GS852" s="7"/>
      <c r="GT852" s="7"/>
      <c r="GU852" s="7"/>
      <c r="GV852" s="8"/>
      <c r="GW852" s="6"/>
      <c r="GX852" s="7"/>
      <c r="GY852" s="7"/>
      <c r="GZ852" s="7"/>
      <c r="HA852" s="7"/>
      <c r="HB852" s="8"/>
      <c r="HC852" s="6"/>
      <c r="HD852" s="7"/>
      <c r="HE852" s="7"/>
      <c r="HF852" s="7"/>
      <c r="HG852" s="7"/>
      <c r="HH852" s="8"/>
      <c r="HI852" s="6"/>
      <c r="HJ852" s="7"/>
      <c r="HK852" s="7"/>
      <c r="HL852" s="7"/>
      <c r="HM852" s="7"/>
      <c r="HN852" s="8"/>
      <c r="HO852" s="6"/>
      <c r="HP852" s="7"/>
      <c r="HQ852" s="7"/>
      <c r="HR852" s="7"/>
      <c r="HS852" s="7"/>
      <c r="HT852" s="8"/>
      <c r="HU852" s="6"/>
      <c r="HV852" s="7"/>
      <c r="HW852" s="7"/>
      <c r="HX852" s="7"/>
      <c r="HY852" s="7"/>
      <c r="HZ852" s="8"/>
      <c r="IA852" s="6"/>
      <c r="IB852" s="7"/>
      <c r="IC852" s="7"/>
      <c r="ID852" s="7"/>
      <c r="IE852" s="7"/>
      <c r="IF852" s="8"/>
      <c r="IG852" s="6"/>
      <c r="IH852" s="7"/>
      <c r="II852" s="7"/>
      <c r="IJ852" s="7"/>
      <c r="IK852" s="7"/>
      <c r="IL852" s="8"/>
      <c r="IM852" s="6"/>
      <c r="IN852" s="7"/>
      <c r="IO852" s="7"/>
      <c r="IP852" s="7"/>
      <c r="IQ852" s="7"/>
      <c r="IR852" s="8"/>
      <c r="IS852" s="6"/>
      <c r="IT852" s="7"/>
      <c r="IU852" s="7"/>
      <c r="IV852" s="7"/>
    </row>
    <row r="853" customFormat="false" ht="12.75" hidden="false" customHeight="false" outlineLevel="0" collapsed="false">
      <c r="A853" s="5" t="n">
        <v>753091</v>
      </c>
      <c r="B853" s="6" t="n">
        <v>37007</v>
      </c>
      <c r="C853" s="7" t="s">
        <v>187</v>
      </c>
      <c r="D853" s="7" t="s">
        <v>959</v>
      </c>
      <c r="E853" s="7" t="s">
        <v>976</v>
      </c>
      <c r="F853" s="8" t="s">
        <v>966</v>
      </c>
      <c r="G853" s="8" t="n">
        <v>0</v>
      </c>
      <c r="H853" s="7"/>
      <c r="I853" s="7"/>
      <c r="J853" s="7"/>
      <c r="K853" s="7"/>
      <c r="L853" s="8"/>
      <c r="M853" s="6"/>
      <c r="N853" s="7"/>
      <c r="O853" s="7"/>
      <c r="P853" s="7"/>
      <c r="Q853" s="7"/>
      <c r="R853" s="8"/>
      <c r="S853" s="6"/>
      <c r="T853" s="7"/>
      <c r="U853" s="7"/>
      <c r="V853" s="7"/>
      <c r="W853" s="7"/>
      <c r="X853" s="8"/>
      <c r="Y853" s="6"/>
      <c r="Z853" s="7"/>
      <c r="AA853" s="7"/>
      <c r="AB853" s="7"/>
      <c r="AC853" s="7"/>
      <c r="AD853" s="8"/>
      <c r="AE853" s="6"/>
      <c r="AF853" s="7"/>
      <c r="AG853" s="7"/>
      <c r="AH853" s="7"/>
      <c r="AI853" s="7"/>
      <c r="AJ853" s="8"/>
      <c r="AK853" s="6"/>
      <c r="AL853" s="7"/>
      <c r="AM853" s="7"/>
      <c r="AN853" s="7"/>
      <c r="AO853" s="7"/>
      <c r="AP853" s="8"/>
      <c r="AQ853" s="6"/>
      <c r="AR853" s="7"/>
      <c r="AS853" s="7"/>
      <c r="AT853" s="7"/>
      <c r="AU853" s="7"/>
      <c r="AV853" s="8"/>
      <c r="AW853" s="6"/>
      <c r="AX853" s="7"/>
      <c r="AY853" s="7"/>
      <c r="AZ853" s="7"/>
      <c r="BA853" s="7"/>
      <c r="BB853" s="8"/>
      <c r="BC853" s="6"/>
      <c r="BD853" s="7"/>
      <c r="BE853" s="7"/>
      <c r="BF853" s="7"/>
      <c r="BG853" s="7"/>
      <c r="BH853" s="8"/>
      <c r="BI853" s="6"/>
      <c r="BJ853" s="7"/>
      <c r="BK853" s="7"/>
      <c r="BL853" s="7"/>
      <c r="BM853" s="7"/>
      <c r="BN853" s="8"/>
      <c r="BO853" s="6"/>
      <c r="BP853" s="7"/>
      <c r="BQ853" s="7"/>
      <c r="BR853" s="7"/>
      <c r="BS853" s="7"/>
      <c r="BT853" s="8"/>
      <c r="BU853" s="6"/>
      <c r="BV853" s="7"/>
      <c r="BW853" s="7"/>
      <c r="BX853" s="7"/>
      <c r="BY853" s="7"/>
      <c r="BZ853" s="8"/>
      <c r="CA853" s="6"/>
      <c r="CB853" s="7"/>
      <c r="CC853" s="7"/>
      <c r="CD853" s="7"/>
      <c r="CE853" s="7"/>
      <c r="CF853" s="8"/>
      <c r="CG853" s="6"/>
      <c r="CH853" s="7"/>
      <c r="CI853" s="7"/>
      <c r="CJ853" s="7"/>
      <c r="CK853" s="7"/>
      <c r="CL853" s="8"/>
      <c r="CM853" s="6"/>
      <c r="CN853" s="7"/>
      <c r="CO853" s="7"/>
      <c r="CP853" s="7"/>
      <c r="CQ853" s="7"/>
      <c r="CR853" s="8"/>
      <c r="CS853" s="6"/>
      <c r="CT853" s="7"/>
      <c r="CU853" s="7"/>
      <c r="CV853" s="7"/>
      <c r="CW853" s="7"/>
      <c r="CX853" s="8"/>
      <c r="CY853" s="6"/>
      <c r="CZ853" s="7"/>
      <c r="DA853" s="7"/>
      <c r="DB853" s="7"/>
      <c r="DC853" s="7"/>
      <c r="DD853" s="8"/>
      <c r="DE853" s="6"/>
      <c r="DF853" s="7"/>
      <c r="DG853" s="7"/>
      <c r="DH853" s="7"/>
      <c r="DI853" s="7"/>
      <c r="DJ853" s="8"/>
      <c r="DK853" s="6"/>
      <c r="DL853" s="7"/>
      <c r="DM853" s="7"/>
      <c r="DN853" s="7"/>
      <c r="DO853" s="7"/>
      <c r="DP853" s="8"/>
      <c r="DQ853" s="6"/>
      <c r="DR853" s="7"/>
      <c r="DS853" s="7"/>
      <c r="DT853" s="7"/>
      <c r="DU853" s="7"/>
      <c r="DV853" s="8"/>
      <c r="DW853" s="6"/>
      <c r="DX853" s="7"/>
      <c r="DY853" s="7"/>
      <c r="DZ853" s="7"/>
      <c r="EA853" s="7"/>
      <c r="EB853" s="8"/>
      <c r="EC853" s="6"/>
      <c r="ED853" s="7"/>
      <c r="EE853" s="7"/>
      <c r="EF853" s="7"/>
      <c r="EG853" s="7"/>
      <c r="EH853" s="8"/>
      <c r="EI853" s="6"/>
      <c r="EJ853" s="7"/>
      <c r="EK853" s="7"/>
      <c r="EL853" s="7"/>
      <c r="EM853" s="7"/>
      <c r="EN853" s="8"/>
      <c r="EO853" s="6"/>
      <c r="EP853" s="7"/>
      <c r="EQ853" s="7"/>
      <c r="ER853" s="7"/>
      <c r="ES853" s="7"/>
      <c r="ET853" s="8"/>
      <c r="EU853" s="6"/>
      <c r="EV853" s="7"/>
      <c r="EW853" s="7"/>
      <c r="EX853" s="7"/>
      <c r="EY853" s="7"/>
      <c r="EZ853" s="8"/>
      <c r="FA853" s="6"/>
      <c r="FB853" s="7"/>
      <c r="FC853" s="7"/>
      <c r="FD853" s="7"/>
      <c r="FE853" s="7"/>
      <c r="FF853" s="8"/>
      <c r="FG853" s="6"/>
      <c r="FH853" s="7"/>
      <c r="FI853" s="7"/>
      <c r="FJ853" s="7"/>
      <c r="FK853" s="7"/>
      <c r="FL853" s="8"/>
      <c r="FM853" s="6"/>
      <c r="FN853" s="7"/>
      <c r="FO853" s="7"/>
      <c r="FP853" s="7"/>
      <c r="FQ853" s="7"/>
      <c r="FR853" s="8"/>
      <c r="FS853" s="6"/>
      <c r="FT853" s="7"/>
      <c r="FU853" s="7"/>
      <c r="FV853" s="7"/>
      <c r="FW853" s="7"/>
      <c r="FX853" s="8"/>
      <c r="FY853" s="6"/>
      <c r="FZ853" s="7"/>
      <c r="GA853" s="7"/>
      <c r="GB853" s="7"/>
      <c r="GC853" s="7"/>
      <c r="GD853" s="8"/>
      <c r="GE853" s="6"/>
      <c r="GF853" s="7"/>
      <c r="GG853" s="7"/>
      <c r="GH853" s="7"/>
      <c r="GI853" s="7"/>
      <c r="GJ853" s="8"/>
      <c r="GK853" s="6"/>
      <c r="GL853" s="7"/>
      <c r="GM853" s="7"/>
      <c r="GN853" s="7"/>
      <c r="GO853" s="7"/>
      <c r="GP853" s="8"/>
      <c r="GQ853" s="6"/>
      <c r="GR853" s="7"/>
      <c r="GS853" s="7"/>
      <c r="GT853" s="7"/>
      <c r="GU853" s="7"/>
      <c r="GV853" s="8"/>
      <c r="GW853" s="6"/>
      <c r="GX853" s="7"/>
      <c r="GY853" s="7"/>
      <c r="GZ853" s="7"/>
      <c r="HA853" s="7"/>
      <c r="HB853" s="8"/>
      <c r="HC853" s="6"/>
      <c r="HD853" s="7"/>
      <c r="HE853" s="7"/>
      <c r="HF853" s="7"/>
      <c r="HG853" s="7"/>
      <c r="HH853" s="8"/>
      <c r="HI853" s="6"/>
      <c r="HJ853" s="7"/>
      <c r="HK853" s="7"/>
      <c r="HL853" s="7"/>
      <c r="HM853" s="7"/>
      <c r="HN853" s="8"/>
      <c r="HO853" s="6"/>
      <c r="HP853" s="7"/>
      <c r="HQ853" s="7"/>
      <c r="HR853" s="7"/>
      <c r="HS853" s="7"/>
      <c r="HT853" s="8"/>
      <c r="HU853" s="6"/>
      <c r="HV853" s="7"/>
      <c r="HW853" s="7"/>
      <c r="HX853" s="7"/>
      <c r="HY853" s="7"/>
      <c r="HZ853" s="8"/>
      <c r="IA853" s="6"/>
      <c r="IB853" s="7"/>
      <c r="IC853" s="7"/>
      <c r="ID853" s="7"/>
      <c r="IE853" s="7"/>
      <c r="IF853" s="8"/>
      <c r="IG853" s="6"/>
      <c r="IH853" s="7"/>
      <c r="II853" s="7"/>
      <c r="IJ853" s="7"/>
      <c r="IK853" s="7"/>
      <c r="IL853" s="8"/>
      <c r="IM853" s="6"/>
      <c r="IN853" s="7"/>
      <c r="IO853" s="7"/>
      <c r="IP853" s="7"/>
      <c r="IQ853" s="7"/>
      <c r="IR853" s="8"/>
      <c r="IS853" s="6"/>
      <c r="IT853" s="7"/>
      <c r="IU853" s="7"/>
      <c r="IV853" s="7"/>
    </row>
    <row r="854" customFormat="false" ht="12.75" hidden="false" customHeight="false" outlineLevel="0" collapsed="false">
      <c r="A854" s="5" t="n">
        <v>755957</v>
      </c>
      <c r="B854" s="6" t="n">
        <v>37007</v>
      </c>
      <c r="C854" s="7" t="s">
        <v>1025</v>
      </c>
      <c r="D854" s="7" t="s">
        <v>959</v>
      </c>
      <c r="E854" s="7" t="s">
        <v>976</v>
      </c>
      <c r="F854" s="8" t="s">
        <v>966</v>
      </c>
      <c r="G854" s="8" t="n">
        <v>3255</v>
      </c>
      <c r="H854" s="7"/>
      <c r="I854" s="7"/>
      <c r="J854" s="7"/>
      <c r="K854" s="7"/>
      <c r="L854" s="8"/>
      <c r="M854" s="6"/>
      <c r="N854" s="7"/>
      <c r="O854" s="7"/>
      <c r="P854" s="7"/>
      <c r="Q854" s="7"/>
      <c r="R854" s="8"/>
      <c r="S854" s="6"/>
      <c r="T854" s="7"/>
      <c r="U854" s="7"/>
      <c r="V854" s="7"/>
      <c r="W854" s="7"/>
      <c r="X854" s="8"/>
      <c r="Y854" s="6"/>
      <c r="Z854" s="7"/>
      <c r="AA854" s="7"/>
      <c r="AB854" s="7"/>
      <c r="AC854" s="7"/>
      <c r="AD854" s="8"/>
      <c r="AE854" s="6"/>
      <c r="AF854" s="7"/>
      <c r="AG854" s="7"/>
      <c r="AH854" s="7"/>
      <c r="AI854" s="7"/>
      <c r="AJ854" s="8"/>
      <c r="AK854" s="6"/>
      <c r="AL854" s="7"/>
      <c r="AM854" s="7"/>
      <c r="AN854" s="7"/>
      <c r="AO854" s="7"/>
      <c r="AP854" s="8"/>
      <c r="AQ854" s="6"/>
      <c r="AR854" s="7"/>
      <c r="AS854" s="7"/>
      <c r="AT854" s="7"/>
      <c r="AU854" s="7"/>
      <c r="AV854" s="8"/>
      <c r="AW854" s="6"/>
      <c r="AX854" s="7"/>
      <c r="AY854" s="7"/>
      <c r="AZ854" s="7"/>
      <c r="BA854" s="7"/>
      <c r="BB854" s="8"/>
      <c r="BC854" s="6"/>
      <c r="BD854" s="7"/>
      <c r="BE854" s="7"/>
      <c r="BF854" s="7"/>
      <c r="BG854" s="7"/>
      <c r="BH854" s="8"/>
      <c r="BI854" s="6"/>
      <c r="BJ854" s="7"/>
      <c r="BK854" s="7"/>
      <c r="BL854" s="7"/>
      <c r="BM854" s="7"/>
      <c r="BN854" s="8"/>
      <c r="BO854" s="6"/>
      <c r="BP854" s="7"/>
      <c r="BQ854" s="7"/>
      <c r="BR854" s="7"/>
      <c r="BS854" s="7"/>
      <c r="BT854" s="8"/>
      <c r="BU854" s="6"/>
      <c r="BV854" s="7"/>
      <c r="BW854" s="7"/>
      <c r="BX854" s="7"/>
      <c r="BY854" s="7"/>
      <c r="BZ854" s="8"/>
      <c r="CA854" s="6"/>
      <c r="CB854" s="7"/>
      <c r="CC854" s="7"/>
      <c r="CD854" s="7"/>
      <c r="CE854" s="7"/>
      <c r="CF854" s="8"/>
      <c r="CG854" s="6"/>
      <c r="CH854" s="7"/>
      <c r="CI854" s="7"/>
      <c r="CJ854" s="7"/>
      <c r="CK854" s="7"/>
      <c r="CL854" s="8"/>
      <c r="CM854" s="6"/>
      <c r="CN854" s="7"/>
      <c r="CO854" s="7"/>
      <c r="CP854" s="7"/>
      <c r="CQ854" s="7"/>
      <c r="CR854" s="8"/>
      <c r="CS854" s="6"/>
      <c r="CT854" s="7"/>
      <c r="CU854" s="7"/>
      <c r="CV854" s="7"/>
      <c r="CW854" s="7"/>
      <c r="CX854" s="8"/>
      <c r="CY854" s="6"/>
      <c r="CZ854" s="7"/>
      <c r="DA854" s="7"/>
      <c r="DB854" s="7"/>
      <c r="DC854" s="7"/>
      <c r="DD854" s="8"/>
      <c r="DE854" s="6"/>
      <c r="DF854" s="7"/>
      <c r="DG854" s="7"/>
      <c r="DH854" s="7"/>
      <c r="DI854" s="7"/>
      <c r="DJ854" s="8"/>
      <c r="DK854" s="6"/>
      <c r="DL854" s="7"/>
      <c r="DM854" s="7"/>
      <c r="DN854" s="7"/>
      <c r="DO854" s="7"/>
      <c r="DP854" s="8"/>
      <c r="DQ854" s="6"/>
      <c r="DR854" s="7"/>
      <c r="DS854" s="7"/>
      <c r="DT854" s="7"/>
      <c r="DU854" s="7"/>
      <c r="DV854" s="8"/>
      <c r="DW854" s="6"/>
      <c r="DX854" s="7"/>
      <c r="DY854" s="7"/>
      <c r="DZ854" s="7"/>
      <c r="EA854" s="7"/>
      <c r="EB854" s="8"/>
      <c r="EC854" s="6"/>
      <c r="ED854" s="7"/>
      <c r="EE854" s="7"/>
      <c r="EF854" s="7"/>
      <c r="EG854" s="7"/>
      <c r="EH854" s="8"/>
      <c r="EI854" s="6"/>
      <c r="EJ854" s="7"/>
      <c r="EK854" s="7"/>
      <c r="EL854" s="7"/>
      <c r="EM854" s="7"/>
      <c r="EN854" s="8"/>
      <c r="EO854" s="6"/>
      <c r="EP854" s="7"/>
      <c r="EQ854" s="7"/>
      <c r="ER854" s="7"/>
      <c r="ES854" s="7"/>
      <c r="ET854" s="8"/>
      <c r="EU854" s="6"/>
      <c r="EV854" s="7"/>
      <c r="EW854" s="7"/>
      <c r="EX854" s="7"/>
      <c r="EY854" s="7"/>
      <c r="EZ854" s="8"/>
      <c r="FA854" s="6"/>
      <c r="FB854" s="7"/>
      <c r="FC854" s="7"/>
      <c r="FD854" s="7"/>
      <c r="FE854" s="7"/>
      <c r="FF854" s="8"/>
      <c r="FG854" s="6"/>
      <c r="FH854" s="7"/>
      <c r="FI854" s="7"/>
      <c r="FJ854" s="7"/>
      <c r="FK854" s="7"/>
      <c r="FL854" s="8"/>
      <c r="FM854" s="6"/>
      <c r="FN854" s="7"/>
      <c r="FO854" s="7"/>
      <c r="FP854" s="7"/>
      <c r="FQ854" s="7"/>
      <c r="FR854" s="8"/>
      <c r="FS854" s="6"/>
      <c r="FT854" s="7"/>
      <c r="FU854" s="7"/>
      <c r="FV854" s="7"/>
      <c r="FW854" s="7"/>
      <c r="FX854" s="8"/>
      <c r="FY854" s="6"/>
      <c r="FZ854" s="7"/>
      <c r="GA854" s="7"/>
      <c r="GB854" s="7"/>
      <c r="GC854" s="7"/>
      <c r="GD854" s="8"/>
      <c r="GE854" s="6"/>
      <c r="GF854" s="7"/>
      <c r="GG854" s="7"/>
      <c r="GH854" s="7"/>
      <c r="GI854" s="7"/>
      <c r="GJ854" s="8"/>
      <c r="GK854" s="6"/>
      <c r="GL854" s="7"/>
      <c r="GM854" s="7"/>
      <c r="GN854" s="7"/>
      <c r="GO854" s="7"/>
      <c r="GP854" s="8"/>
      <c r="GQ854" s="6"/>
      <c r="GR854" s="7"/>
      <c r="GS854" s="7"/>
      <c r="GT854" s="7"/>
      <c r="GU854" s="7"/>
      <c r="GV854" s="8"/>
      <c r="GW854" s="6"/>
      <c r="GX854" s="7"/>
      <c r="GY854" s="7"/>
      <c r="GZ854" s="7"/>
      <c r="HA854" s="7"/>
      <c r="HB854" s="8"/>
      <c r="HC854" s="6"/>
      <c r="HD854" s="7"/>
      <c r="HE854" s="7"/>
      <c r="HF854" s="7"/>
      <c r="HG854" s="7"/>
      <c r="HH854" s="8"/>
      <c r="HI854" s="6"/>
      <c r="HJ854" s="7"/>
      <c r="HK854" s="7"/>
      <c r="HL854" s="7"/>
      <c r="HM854" s="7"/>
      <c r="HN854" s="8"/>
      <c r="HO854" s="6"/>
      <c r="HP854" s="7"/>
      <c r="HQ854" s="7"/>
      <c r="HR854" s="7"/>
      <c r="HS854" s="7"/>
      <c r="HT854" s="8"/>
      <c r="HU854" s="6"/>
      <c r="HV854" s="7"/>
      <c r="HW854" s="7"/>
      <c r="HX854" s="7"/>
      <c r="HY854" s="7"/>
      <c r="HZ854" s="8"/>
      <c r="IA854" s="6"/>
      <c r="IB854" s="7"/>
      <c r="IC854" s="7"/>
      <c r="ID854" s="7"/>
      <c r="IE854" s="7"/>
      <c r="IF854" s="8"/>
      <c r="IG854" s="6"/>
      <c r="IH854" s="7"/>
      <c r="II854" s="7"/>
      <c r="IJ854" s="7"/>
      <c r="IK854" s="7"/>
      <c r="IL854" s="8"/>
      <c r="IM854" s="6"/>
      <c r="IN854" s="7"/>
      <c r="IO854" s="7"/>
      <c r="IP854" s="7"/>
      <c r="IQ854" s="7"/>
      <c r="IR854" s="8"/>
      <c r="IS854" s="6"/>
      <c r="IT854" s="7"/>
      <c r="IU854" s="7"/>
      <c r="IV854" s="7"/>
    </row>
    <row r="855" customFormat="false" ht="12.75" hidden="false" customHeight="false" outlineLevel="0" collapsed="false">
      <c r="A855" s="5" t="n">
        <v>755667</v>
      </c>
      <c r="B855" s="6" t="n">
        <v>37007</v>
      </c>
      <c r="C855" s="7" t="s">
        <v>1026</v>
      </c>
      <c r="D855" s="7" t="s">
        <v>959</v>
      </c>
      <c r="E855" s="7" t="s">
        <v>976</v>
      </c>
      <c r="F855" s="8" t="s">
        <v>1027</v>
      </c>
      <c r="G855" s="8" t="n">
        <v>0</v>
      </c>
      <c r="H855" s="7"/>
      <c r="I855" s="7"/>
      <c r="J855" s="7"/>
      <c r="K855" s="7"/>
      <c r="L855" s="8"/>
      <c r="M855" s="6"/>
      <c r="N855" s="7"/>
      <c r="O855" s="7"/>
      <c r="P855" s="7"/>
      <c r="Q855" s="7"/>
      <c r="R855" s="8"/>
      <c r="S855" s="6"/>
      <c r="T855" s="7"/>
      <c r="U855" s="7"/>
      <c r="V855" s="7"/>
      <c r="W855" s="7"/>
      <c r="X855" s="8"/>
      <c r="Y855" s="6"/>
      <c r="Z855" s="7"/>
      <c r="AA855" s="7"/>
      <c r="AB855" s="7"/>
      <c r="AC855" s="7"/>
      <c r="AD855" s="8"/>
      <c r="AE855" s="6"/>
      <c r="AF855" s="7"/>
      <c r="AG855" s="7"/>
      <c r="AH855" s="7"/>
      <c r="AI855" s="7"/>
      <c r="AJ855" s="8"/>
      <c r="AK855" s="6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8"/>
      <c r="AW855" s="6"/>
      <c r="AX855" s="7"/>
      <c r="AY855" s="7"/>
      <c r="AZ855" s="7"/>
      <c r="BA855" s="7"/>
      <c r="BB855" s="8"/>
      <c r="BC855" s="6"/>
      <c r="BD855" s="7"/>
      <c r="BE855" s="7"/>
      <c r="BF855" s="7"/>
      <c r="BG855" s="7"/>
      <c r="BH855" s="8"/>
      <c r="BI855" s="6"/>
      <c r="BJ855" s="7"/>
      <c r="BK855" s="7"/>
      <c r="BL855" s="7"/>
      <c r="BM855" s="7"/>
      <c r="BN855" s="8"/>
      <c r="BO855" s="6"/>
      <c r="BP855" s="7"/>
      <c r="BQ855" s="7"/>
      <c r="BR855" s="7"/>
      <c r="BS855" s="7"/>
      <c r="BT855" s="8"/>
      <c r="BU855" s="6"/>
      <c r="BV855" s="7"/>
      <c r="BW855" s="7"/>
      <c r="BX855" s="7"/>
      <c r="BY855" s="7"/>
      <c r="BZ855" s="8"/>
      <c r="CA855" s="6"/>
      <c r="CB855" s="7"/>
      <c r="CC855" s="7"/>
      <c r="CD855" s="7"/>
      <c r="CE855" s="7"/>
      <c r="CF855" s="8"/>
      <c r="CG855" s="6"/>
      <c r="CH855" s="7"/>
      <c r="CI855" s="7"/>
      <c r="CJ855" s="7"/>
      <c r="CK855" s="7"/>
      <c r="CL855" s="8"/>
      <c r="CM855" s="6"/>
      <c r="CN855" s="7"/>
      <c r="CO855" s="7"/>
      <c r="CP855" s="7"/>
      <c r="CQ855" s="7"/>
      <c r="CR855" s="8"/>
      <c r="CS855" s="6"/>
      <c r="CT855" s="7"/>
      <c r="CU855" s="7"/>
      <c r="CV855" s="7"/>
      <c r="CW855" s="7"/>
      <c r="CX855" s="8"/>
      <c r="CY855" s="6"/>
      <c r="CZ855" s="7"/>
      <c r="DA855" s="7"/>
      <c r="DB855" s="7"/>
      <c r="DC855" s="7"/>
      <c r="DD855" s="8"/>
      <c r="DE855" s="6"/>
      <c r="DF855" s="7"/>
      <c r="DG855" s="7"/>
      <c r="DH855" s="7"/>
      <c r="DI855" s="7"/>
      <c r="DJ855" s="8"/>
      <c r="DK855" s="6"/>
      <c r="DL855" s="7"/>
      <c r="DM855" s="7"/>
      <c r="DN855" s="7"/>
      <c r="DO855" s="7"/>
      <c r="DP855" s="8"/>
      <c r="DQ855" s="6"/>
      <c r="DR855" s="7"/>
      <c r="DS855" s="7"/>
      <c r="DT855" s="7"/>
      <c r="DU855" s="7"/>
      <c r="DV855" s="8"/>
      <c r="DW855" s="6"/>
      <c r="DX855" s="7"/>
      <c r="DY855" s="7"/>
      <c r="DZ855" s="7"/>
      <c r="EA855" s="7"/>
      <c r="EB855" s="8"/>
      <c r="EC855" s="6"/>
      <c r="ED855" s="7"/>
      <c r="EE855" s="7"/>
      <c r="EF855" s="7"/>
      <c r="EG855" s="7"/>
      <c r="EH855" s="8"/>
      <c r="EI855" s="6"/>
      <c r="EJ855" s="7"/>
      <c r="EK855" s="7"/>
      <c r="EL855" s="7"/>
      <c r="EM855" s="7"/>
      <c r="EN855" s="8"/>
      <c r="EO855" s="6"/>
      <c r="EP855" s="7"/>
      <c r="EQ855" s="7"/>
      <c r="ER855" s="7"/>
      <c r="ES855" s="7"/>
      <c r="ET855" s="8"/>
      <c r="EU855" s="6"/>
      <c r="EV855" s="7"/>
      <c r="EW855" s="7"/>
      <c r="EX855" s="7"/>
      <c r="EY855" s="7"/>
      <c r="EZ855" s="8"/>
      <c r="FA855" s="6"/>
      <c r="FB855" s="7"/>
      <c r="FC855" s="7"/>
      <c r="FD855" s="7"/>
      <c r="FE855" s="7"/>
      <c r="FF855" s="8"/>
      <c r="FG855" s="6"/>
      <c r="FH855" s="7"/>
      <c r="FI855" s="7"/>
      <c r="FJ855" s="7"/>
      <c r="FK855" s="7"/>
      <c r="FL855" s="8"/>
      <c r="FM855" s="6"/>
      <c r="FN855" s="7"/>
      <c r="FO855" s="7"/>
      <c r="FP855" s="7"/>
      <c r="FQ855" s="7"/>
      <c r="FR855" s="8"/>
      <c r="FS855" s="6"/>
      <c r="FT855" s="7"/>
      <c r="FU855" s="7"/>
      <c r="FV855" s="7"/>
      <c r="FW855" s="7"/>
      <c r="FX855" s="8"/>
      <c r="FY855" s="6"/>
      <c r="FZ855" s="7"/>
      <c r="GA855" s="7"/>
      <c r="GB855" s="7"/>
      <c r="GC855" s="7"/>
      <c r="GD855" s="8"/>
      <c r="GE855" s="6"/>
      <c r="GF855" s="7"/>
      <c r="GG855" s="7"/>
      <c r="GH855" s="7"/>
      <c r="GI855" s="7"/>
      <c r="GJ855" s="8"/>
      <c r="GK855" s="6"/>
      <c r="GL855" s="7"/>
      <c r="GM855" s="7"/>
      <c r="GN855" s="7"/>
      <c r="GO855" s="7"/>
      <c r="GP855" s="8"/>
      <c r="GQ855" s="6"/>
      <c r="GR855" s="7"/>
      <c r="GS855" s="7"/>
      <c r="GT855" s="7"/>
      <c r="GU855" s="7"/>
      <c r="GV855" s="8"/>
      <c r="GW855" s="6"/>
      <c r="GX855" s="7"/>
      <c r="GY855" s="7"/>
      <c r="GZ855" s="7"/>
      <c r="HA855" s="7"/>
      <c r="HB855" s="8"/>
      <c r="HC855" s="6"/>
      <c r="HD855" s="7"/>
      <c r="HE855" s="7"/>
      <c r="HF855" s="7"/>
      <c r="HG855" s="7"/>
      <c r="HH855" s="8"/>
      <c r="HI855" s="6"/>
      <c r="HJ855" s="7"/>
      <c r="HK855" s="7"/>
      <c r="HL855" s="7"/>
      <c r="HM855" s="7"/>
      <c r="HN855" s="8"/>
      <c r="HO855" s="6"/>
      <c r="HP855" s="7"/>
      <c r="HQ855" s="7"/>
      <c r="HR855" s="7"/>
      <c r="HS855" s="7"/>
      <c r="HT855" s="8"/>
      <c r="HU855" s="6"/>
      <c r="HV855" s="7"/>
      <c r="HW855" s="7"/>
      <c r="HX855" s="7"/>
      <c r="HY855" s="7"/>
      <c r="HZ855" s="8"/>
      <c r="IA855" s="6"/>
      <c r="IB855" s="7"/>
      <c r="IC855" s="7"/>
      <c r="ID855" s="7"/>
      <c r="IE855" s="7"/>
      <c r="IF855" s="8"/>
      <c r="IG855" s="6"/>
      <c r="IH855" s="7"/>
      <c r="II855" s="7"/>
      <c r="IJ855" s="7"/>
      <c r="IK855" s="7"/>
      <c r="IL855" s="8"/>
      <c r="IM855" s="6"/>
      <c r="IN855" s="7"/>
      <c r="IO855" s="7"/>
      <c r="IP855" s="7"/>
      <c r="IQ855" s="7"/>
      <c r="IR855" s="8"/>
      <c r="IS855" s="6"/>
      <c r="IT855" s="7"/>
      <c r="IU855" s="7"/>
      <c r="IV855" s="7"/>
    </row>
    <row r="856" customFormat="false" ht="12.75" hidden="false" customHeight="false" outlineLevel="0" collapsed="false">
      <c r="A856" s="5" t="n">
        <v>753917</v>
      </c>
      <c r="B856" s="6" t="n">
        <v>37007</v>
      </c>
      <c r="C856" s="7" t="s">
        <v>1028</v>
      </c>
      <c r="D856" s="7" t="s">
        <v>959</v>
      </c>
      <c r="E856" s="7" t="s">
        <v>976</v>
      </c>
      <c r="F856" s="8" t="s">
        <v>970</v>
      </c>
      <c r="G856" s="8" t="n">
        <v>0</v>
      </c>
      <c r="H856" s="7"/>
      <c r="I856" s="7"/>
      <c r="J856" s="7"/>
      <c r="K856" s="7"/>
      <c r="L856" s="8"/>
      <c r="M856" s="6"/>
      <c r="N856" s="7"/>
      <c r="O856" s="7"/>
      <c r="P856" s="7"/>
      <c r="Q856" s="7"/>
      <c r="R856" s="8"/>
      <c r="S856" s="6"/>
      <c r="T856" s="7"/>
      <c r="U856" s="7"/>
      <c r="V856" s="7"/>
      <c r="W856" s="7"/>
      <c r="X856" s="8"/>
      <c r="Y856" s="6"/>
      <c r="Z856" s="7"/>
      <c r="AA856" s="7"/>
      <c r="AB856" s="7"/>
      <c r="AC856" s="7"/>
      <c r="AD856" s="8"/>
      <c r="AE856" s="6"/>
      <c r="AF856" s="7"/>
      <c r="AG856" s="7"/>
      <c r="AH856" s="7"/>
      <c r="AI856" s="7"/>
      <c r="AJ856" s="8"/>
      <c r="AK856" s="6"/>
      <c r="AL856" s="7"/>
      <c r="AM856" s="7"/>
      <c r="AN856" s="7"/>
      <c r="AO856" s="7"/>
      <c r="AP856" s="8"/>
      <c r="AQ856" s="6"/>
      <c r="AR856" s="7"/>
      <c r="AS856" s="7"/>
      <c r="AT856" s="7"/>
      <c r="AU856" s="7"/>
      <c r="AV856" s="8"/>
      <c r="AW856" s="6"/>
      <c r="AX856" s="7"/>
      <c r="AY856" s="7"/>
      <c r="AZ856" s="7"/>
      <c r="BA856" s="7"/>
      <c r="BB856" s="8"/>
      <c r="BC856" s="6"/>
      <c r="BD856" s="7"/>
      <c r="BE856" s="7"/>
      <c r="BF856" s="7"/>
      <c r="BG856" s="7"/>
      <c r="BH856" s="8"/>
      <c r="BI856" s="6"/>
      <c r="BJ856" s="7"/>
      <c r="BK856" s="7"/>
      <c r="BL856" s="7"/>
      <c r="BM856" s="7"/>
      <c r="BN856" s="8"/>
      <c r="BO856" s="6"/>
      <c r="BP856" s="7"/>
      <c r="BQ856" s="7"/>
      <c r="BR856" s="7"/>
      <c r="BS856" s="7"/>
      <c r="BT856" s="8"/>
      <c r="BU856" s="6"/>
      <c r="BV856" s="7"/>
      <c r="BW856" s="7"/>
      <c r="BX856" s="7"/>
      <c r="BY856" s="7"/>
      <c r="BZ856" s="8"/>
      <c r="CA856" s="6"/>
      <c r="CB856" s="7"/>
      <c r="CC856" s="7"/>
      <c r="CD856" s="7"/>
      <c r="CE856" s="7"/>
      <c r="CF856" s="8"/>
      <c r="CG856" s="6"/>
      <c r="CH856" s="7"/>
      <c r="CI856" s="7"/>
      <c r="CJ856" s="7"/>
      <c r="CK856" s="7"/>
      <c r="CL856" s="8"/>
      <c r="CM856" s="6"/>
      <c r="CN856" s="7"/>
      <c r="CO856" s="7"/>
      <c r="CP856" s="7"/>
      <c r="CQ856" s="7"/>
      <c r="CR856" s="8"/>
      <c r="CS856" s="6"/>
      <c r="CT856" s="7"/>
      <c r="CU856" s="7"/>
      <c r="CV856" s="7"/>
      <c r="CW856" s="7"/>
      <c r="CX856" s="8"/>
      <c r="CY856" s="6"/>
      <c r="CZ856" s="7"/>
      <c r="DA856" s="7"/>
      <c r="DB856" s="7"/>
      <c r="DC856" s="7"/>
      <c r="DD856" s="8"/>
      <c r="DE856" s="6"/>
      <c r="DF856" s="7"/>
      <c r="DG856" s="7"/>
      <c r="DH856" s="7"/>
      <c r="DI856" s="7"/>
      <c r="DJ856" s="8"/>
      <c r="DK856" s="6"/>
      <c r="DL856" s="7"/>
      <c r="DM856" s="7"/>
      <c r="DN856" s="7"/>
      <c r="DO856" s="7"/>
      <c r="DP856" s="8"/>
      <c r="DQ856" s="6"/>
      <c r="DR856" s="7"/>
      <c r="DS856" s="7"/>
      <c r="DT856" s="7"/>
      <c r="DU856" s="7"/>
      <c r="DV856" s="8"/>
      <c r="DW856" s="6"/>
      <c r="DX856" s="7"/>
      <c r="DY856" s="7"/>
      <c r="DZ856" s="7"/>
      <c r="EA856" s="7"/>
      <c r="EB856" s="8"/>
      <c r="EC856" s="6"/>
      <c r="ED856" s="7"/>
      <c r="EE856" s="7"/>
      <c r="EF856" s="7"/>
      <c r="EG856" s="7"/>
      <c r="EH856" s="8"/>
      <c r="EI856" s="6"/>
      <c r="EJ856" s="7"/>
      <c r="EK856" s="7"/>
      <c r="EL856" s="7"/>
      <c r="EM856" s="7"/>
      <c r="EN856" s="8"/>
      <c r="EO856" s="6"/>
      <c r="EP856" s="7"/>
      <c r="EQ856" s="7"/>
      <c r="ER856" s="7"/>
      <c r="ES856" s="7"/>
      <c r="ET856" s="8"/>
      <c r="EU856" s="6"/>
      <c r="EV856" s="7"/>
      <c r="EW856" s="7"/>
      <c r="EX856" s="7"/>
      <c r="EY856" s="7"/>
      <c r="EZ856" s="8"/>
      <c r="FA856" s="6"/>
      <c r="FB856" s="7"/>
      <c r="FC856" s="7"/>
      <c r="FD856" s="7"/>
      <c r="FE856" s="7"/>
      <c r="FF856" s="8"/>
      <c r="FG856" s="6"/>
      <c r="FH856" s="7"/>
      <c r="FI856" s="7"/>
      <c r="FJ856" s="7"/>
      <c r="FK856" s="7"/>
      <c r="FL856" s="8"/>
      <c r="FM856" s="6"/>
      <c r="FN856" s="7"/>
      <c r="FO856" s="7"/>
      <c r="FP856" s="7"/>
      <c r="FQ856" s="7"/>
      <c r="FR856" s="8"/>
      <c r="FS856" s="6"/>
      <c r="FT856" s="7"/>
      <c r="FU856" s="7"/>
      <c r="FV856" s="7"/>
      <c r="FW856" s="7"/>
      <c r="FX856" s="8"/>
      <c r="FY856" s="6"/>
      <c r="FZ856" s="7"/>
      <c r="GA856" s="7"/>
      <c r="GB856" s="7"/>
      <c r="GC856" s="7"/>
      <c r="GD856" s="8"/>
      <c r="GE856" s="6"/>
      <c r="GF856" s="7"/>
      <c r="GG856" s="7"/>
      <c r="GH856" s="7"/>
      <c r="GI856" s="7"/>
      <c r="GJ856" s="8"/>
      <c r="GK856" s="6"/>
      <c r="GL856" s="7"/>
      <c r="GM856" s="7"/>
      <c r="GN856" s="7"/>
      <c r="GO856" s="7"/>
      <c r="GP856" s="8"/>
      <c r="GQ856" s="6"/>
      <c r="GR856" s="7"/>
      <c r="GS856" s="7"/>
      <c r="GT856" s="7"/>
      <c r="GU856" s="7"/>
      <c r="GV856" s="8"/>
      <c r="GW856" s="6"/>
      <c r="GX856" s="7"/>
      <c r="GY856" s="7"/>
      <c r="GZ856" s="7"/>
      <c r="HA856" s="7"/>
      <c r="HB856" s="8"/>
      <c r="HC856" s="6"/>
      <c r="HD856" s="7"/>
      <c r="HE856" s="7"/>
      <c r="HF856" s="7"/>
      <c r="HG856" s="7"/>
      <c r="HH856" s="8"/>
      <c r="HI856" s="6"/>
      <c r="HJ856" s="7"/>
      <c r="HK856" s="7"/>
      <c r="HL856" s="7"/>
      <c r="HM856" s="7"/>
      <c r="HN856" s="8"/>
      <c r="HO856" s="6"/>
      <c r="HP856" s="7"/>
      <c r="HQ856" s="7"/>
      <c r="HR856" s="7"/>
      <c r="HS856" s="7"/>
      <c r="HT856" s="8"/>
      <c r="HU856" s="6"/>
      <c r="HV856" s="7"/>
      <c r="HW856" s="7"/>
      <c r="HX856" s="7"/>
      <c r="HY856" s="7"/>
      <c r="HZ856" s="8"/>
      <c r="IA856" s="6"/>
      <c r="IB856" s="7"/>
      <c r="IC856" s="7"/>
      <c r="ID856" s="7"/>
      <c r="IE856" s="7"/>
      <c r="IF856" s="8"/>
      <c r="IG856" s="6"/>
      <c r="IH856" s="7"/>
      <c r="II856" s="7"/>
      <c r="IJ856" s="7"/>
      <c r="IK856" s="7"/>
      <c r="IL856" s="8"/>
      <c r="IM856" s="6"/>
      <c r="IN856" s="7"/>
      <c r="IO856" s="7"/>
      <c r="IP856" s="7"/>
      <c r="IQ856" s="7"/>
      <c r="IR856" s="8"/>
      <c r="IS856" s="6"/>
      <c r="IT856" s="7"/>
      <c r="IU856" s="7"/>
      <c r="IV856" s="7"/>
    </row>
    <row r="857" customFormat="false" ht="12.75" hidden="false" customHeight="false" outlineLevel="0" collapsed="false">
      <c r="A857" s="5" t="n">
        <v>756582</v>
      </c>
      <c r="B857" s="6" t="n">
        <v>37007</v>
      </c>
      <c r="C857" s="7" t="s">
        <v>994</v>
      </c>
      <c r="D857" s="7" t="s">
        <v>959</v>
      </c>
      <c r="E857" s="7" t="s">
        <v>976</v>
      </c>
      <c r="F857" s="8" t="s">
        <v>961</v>
      </c>
      <c r="G857" s="8" t="n">
        <v>24</v>
      </c>
      <c r="H857" s="7"/>
      <c r="I857" s="7"/>
      <c r="J857" s="7"/>
      <c r="K857" s="7"/>
      <c r="L857" s="8"/>
      <c r="M857" s="6"/>
      <c r="N857" s="7"/>
      <c r="O857" s="7"/>
      <c r="P857" s="7"/>
      <c r="Q857" s="7"/>
      <c r="R857" s="8"/>
      <c r="S857" s="6"/>
      <c r="T857" s="7"/>
      <c r="U857" s="7"/>
      <c r="V857" s="7"/>
      <c r="W857" s="7"/>
      <c r="X857" s="8"/>
      <c r="Y857" s="6"/>
      <c r="Z857" s="7"/>
      <c r="AA857" s="7"/>
      <c r="AB857" s="7"/>
      <c r="AC857" s="7"/>
      <c r="AD857" s="8"/>
      <c r="AE857" s="6"/>
      <c r="AF857" s="7"/>
      <c r="AG857" s="7"/>
      <c r="AH857" s="7"/>
      <c r="AI857" s="7"/>
      <c r="AJ857" s="8"/>
      <c r="AK857" s="6"/>
      <c r="AL857" s="7"/>
      <c r="AM857" s="7"/>
      <c r="AN857" s="7"/>
      <c r="AO857" s="7"/>
      <c r="AP857" s="8"/>
      <c r="AQ857" s="6"/>
      <c r="AR857" s="7"/>
      <c r="AS857" s="7"/>
      <c r="AT857" s="7"/>
      <c r="AU857" s="7"/>
      <c r="AV857" s="8"/>
      <c r="AW857" s="6"/>
      <c r="AX857" s="7"/>
      <c r="AY857" s="7"/>
      <c r="AZ857" s="7"/>
      <c r="BA857" s="7"/>
      <c r="BB857" s="8"/>
      <c r="BC857" s="6"/>
      <c r="BD857" s="7"/>
      <c r="BE857" s="7"/>
      <c r="BF857" s="7"/>
      <c r="BG857" s="7"/>
      <c r="BH857" s="8"/>
      <c r="BI857" s="6"/>
      <c r="BJ857" s="7"/>
      <c r="BK857" s="7"/>
      <c r="BL857" s="7"/>
      <c r="BM857" s="7"/>
      <c r="BN857" s="8"/>
      <c r="BO857" s="6"/>
      <c r="BP857" s="7"/>
      <c r="BQ857" s="7"/>
      <c r="BR857" s="7"/>
      <c r="BS857" s="7"/>
      <c r="BT857" s="8"/>
      <c r="BU857" s="6"/>
      <c r="BV857" s="7"/>
      <c r="BW857" s="7"/>
      <c r="BX857" s="7"/>
      <c r="BY857" s="7"/>
      <c r="BZ857" s="8"/>
      <c r="CA857" s="6"/>
      <c r="CB857" s="7"/>
      <c r="CC857" s="7"/>
      <c r="CD857" s="7"/>
      <c r="CE857" s="7"/>
      <c r="CF857" s="8"/>
      <c r="CG857" s="6"/>
      <c r="CH857" s="7"/>
      <c r="CI857" s="7"/>
      <c r="CJ857" s="7"/>
      <c r="CK857" s="7"/>
      <c r="CL857" s="8"/>
      <c r="CM857" s="6"/>
      <c r="CN857" s="7"/>
      <c r="CO857" s="7"/>
      <c r="CP857" s="7"/>
      <c r="CQ857" s="7"/>
      <c r="CR857" s="8"/>
      <c r="CS857" s="6"/>
      <c r="CT857" s="7"/>
      <c r="CU857" s="7"/>
      <c r="CV857" s="7"/>
      <c r="CW857" s="7"/>
      <c r="CX857" s="8"/>
      <c r="CY857" s="6"/>
      <c r="CZ857" s="7"/>
      <c r="DA857" s="7"/>
      <c r="DB857" s="7"/>
      <c r="DC857" s="7"/>
      <c r="DD857" s="8"/>
      <c r="DE857" s="6"/>
      <c r="DF857" s="7"/>
      <c r="DG857" s="7"/>
      <c r="DH857" s="7"/>
      <c r="DI857" s="7"/>
      <c r="DJ857" s="8"/>
      <c r="DK857" s="6"/>
      <c r="DL857" s="7"/>
      <c r="DM857" s="7"/>
      <c r="DN857" s="7"/>
      <c r="DO857" s="7"/>
      <c r="DP857" s="8"/>
      <c r="DQ857" s="6"/>
      <c r="DR857" s="7"/>
      <c r="DS857" s="7"/>
      <c r="DT857" s="7"/>
      <c r="DU857" s="7"/>
      <c r="DV857" s="8"/>
      <c r="DW857" s="6"/>
      <c r="DX857" s="7"/>
      <c r="DY857" s="7"/>
      <c r="DZ857" s="7"/>
      <c r="EA857" s="7"/>
      <c r="EB857" s="8"/>
      <c r="EC857" s="6"/>
      <c r="ED857" s="7"/>
      <c r="EE857" s="7"/>
      <c r="EF857" s="7"/>
      <c r="EG857" s="7"/>
      <c r="EH857" s="8"/>
      <c r="EI857" s="6"/>
      <c r="EJ857" s="7"/>
      <c r="EK857" s="7"/>
      <c r="EL857" s="7"/>
      <c r="EM857" s="7"/>
      <c r="EN857" s="8"/>
      <c r="EO857" s="6"/>
      <c r="EP857" s="7"/>
      <c r="EQ857" s="7"/>
      <c r="ER857" s="7"/>
      <c r="ES857" s="7"/>
      <c r="ET857" s="8"/>
      <c r="EU857" s="6"/>
      <c r="EV857" s="7"/>
      <c r="EW857" s="7"/>
      <c r="EX857" s="7"/>
      <c r="EY857" s="7"/>
      <c r="EZ857" s="8"/>
      <c r="FA857" s="6"/>
      <c r="FB857" s="7"/>
      <c r="FC857" s="7"/>
      <c r="FD857" s="7"/>
      <c r="FE857" s="7"/>
      <c r="FF857" s="8"/>
      <c r="FG857" s="6"/>
      <c r="FH857" s="7"/>
      <c r="FI857" s="7"/>
      <c r="FJ857" s="7"/>
      <c r="FK857" s="7"/>
      <c r="FL857" s="8"/>
      <c r="FM857" s="6"/>
      <c r="FN857" s="7"/>
      <c r="FO857" s="7"/>
      <c r="FP857" s="7"/>
      <c r="FQ857" s="7"/>
      <c r="FR857" s="8"/>
      <c r="FS857" s="6"/>
      <c r="FT857" s="7"/>
      <c r="FU857" s="7"/>
      <c r="FV857" s="7"/>
      <c r="FW857" s="7"/>
      <c r="FX857" s="8"/>
      <c r="FY857" s="6"/>
      <c r="FZ857" s="7"/>
      <c r="GA857" s="7"/>
      <c r="GB857" s="7"/>
      <c r="GC857" s="7"/>
      <c r="GD857" s="8"/>
      <c r="GE857" s="6"/>
      <c r="GF857" s="7"/>
      <c r="GG857" s="7"/>
      <c r="GH857" s="7"/>
      <c r="GI857" s="7"/>
      <c r="GJ857" s="8"/>
      <c r="GK857" s="6"/>
      <c r="GL857" s="7"/>
      <c r="GM857" s="7"/>
      <c r="GN857" s="7"/>
      <c r="GO857" s="7"/>
      <c r="GP857" s="8"/>
      <c r="GQ857" s="6"/>
      <c r="GR857" s="7"/>
      <c r="GS857" s="7"/>
      <c r="GT857" s="7"/>
      <c r="GU857" s="7"/>
      <c r="GV857" s="8"/>
      <c r="GW857" s="6"/>
      <c r="GX857" s="7"/>
      <c r="GY857" s="7"/>
      <c r="GZ857" s="7"/>
      <c r="HA857" s="7"/>
      <c r="HB857" s="8"/>
      <c r="HC857" s="6"/>
      <c r="HD857" s="7"/>
      <c r="HE857" s="7"/>
      <c r="HF857" s="7"/>
      <c r="HG857" s="7"/>
      <c r="HH857" s="8"/>
      <c r="HI857" s="6"/>
      <c r="HJ857" s="7"/>
      <c r="HK857" s="7"/>
      <c r="HL857" s="7"/>
      <c r="HM857" s="7"/>
      <c r="HN857" s="8"/>
      <c r="HO857" s="6"/>
      <c r="HP857" s="7"/>
      <c r="HQ857" s="7"/>
      <c r="HR857" s="7"/>
      <c r="HS857" s="7"/>
      <c r="HT857" s="8"/>
      <c r="HU857" s="6"/>
      <c r="HV857" s="7"/>
      <c r="HW857" s="7"/>
      <c r="HX857" s="7"/>
      <c r="HY857" s="7"/>
      <c r="HZ857" s="8"/>
      <c r="IA857" s="6"/>
      <c r="IB857" s="7"/>
      <c r="IC857" s="7"/>
      <c r="ID857" s="7"/>
      <c r="IE857" s="7"/>
      <c r="IF857" s="8"/>
      <c r="IG857" s="6"/>
      <c r="IH857" s="7"/>
      <c r="II857" s="7"/>
      <c r="IJ857" s="7"/>
      <c r="IK857" s="7"/>
      <c r="IL857" s="8"/>
      <c r="IM857" s="6"/>
      <c r="IN857" s="7"/>
      <c r="IO857" s="7"/>
      <c r="IP857" s="7"/>
      <c r="IQ857" s="7"/>
      <c r="IR857" s="8"/>
      <c r="IS857" s="6"/>
      <c r="IT857" s="7"/>
      <c r="IU857" s="7"/>
      <c r="IV857" s="7"/>
    </row>
    <row r="858" customFormat="false" ht="12.75" hidden="false" customHeight="false" outlineLevel="0" collapsed="false">
      <c r="A858" s="5" t="n">
        <v>755982</v>
      </c>
      <c r="B858" s="6" t="n">
        <v>37007</v>
      </c>
      <c r="C858" s="7" t="s">
        <v>994</v>
      </c>
      <c r="D858" s="7" t="s">
        <v>959</v>
      </c>
      <c r="E858" s="7" t="s">
        <v>976</v>
      </c>
      <c r="F858" s="8" t="s">
        <v>961</v>
      </c>
      <c r="G858" s="8" t="n">
        <v>357</v>
      </c>
      <c r="H858" s="7"/>
      <c r="I858" s="7"/>
      <c r="J858" s="7"/>
      <c r="K858" s="7"/>
      <c r="L858" s="8"/>
      <c r="M858" s="6"/>
      <c r="N858" s="7"/>
      <c r="O858" s="7"/>
      <c r="P858" s="7"/>
      <c r="Q858" s="7"/>
      <c r="R858" s="8"/>
      <c r="S858" s="6"/>
      <c r="T858" s="7"/>
      <c r="U858" s="7"/>
      <c r="V858" s="7"/>
      <c r="W858" s="7"/>
      <c r="X858" s="8"/>
      <c r="Y858" s="6"/>
      <c r="Z858" s="7"/>
      <c r="AA858" s="7"/>
      <c r="AB858" s="7"/>
      <c r="AC858" s="7"/>
      <c r="AD858" s="8"/>
      <c r="AE858" s="6"/>
      <c r="AF858" s="7"/>
      <c r="AG858" s="7"/>
      <c r="AH858" s="7"/>
      <c r="AI858" s="7"/>
      <c r="AJ858" s="8"/>
      <c r="AK858" s="6"/>
      <c r="AL858" s="7"/>
      <c r="AM858" s="7"/>
      <c r="AN858" s="7"/>
      <c r="AO858" s="7"/>
      <c r="AP858" s="8"/>
      <c r="AQ858" s="6"/>
      <c r="AR858" s="7"/>
      <c r="AS858" s="7"/>
      <c r="AT858" s="7"/>
      <c r="AU858" s="7"/>
      <c r="AV858" s="8"/>
      <c r="AW858" s="6"/>
      <c r="AX858" s="7"/>
      <c r="AY858" s="7"/>
      <c r="AZ858" s="7"/>
      <c r="BA858" s="7"/>
      <c r="BB858" s="8"/>
      <c r="BC858" s="6"/>
      <c r="BD858" s="7"/>
      <c r="BE858" s="7"/>
      <c r="BF858" s="7"/>
      <c r="BG858" s="7"/>
      <c r="BH858" s="8"/>
      <c r="BI858" s="6"/>
      <c r="BJ858" s="7"/>
      <c r="BK858" s="7"/>
      <c r="BL858" s="7"/>
      <c r="BM858" s="7"/>
      <c r="BN858" s="8"/>
      <c r="BO858" s="6"/>
      <c r="BP858" s="7"/>
      <c r="BQ858" s="7"/>
      <c r="BR858" s="7"/>
      <c r="BS858" s="7"/>
      <c r="BT858" s="8"/>
      <c r="BU858" s="6"/>
      <c r="BV858" s="7"/>
      <c r="BW858" s="7"/>
      <c r="BX858" s="7"/>
      <c r="BY858" s="7"/>
      <c r="BZ858" s="8"/>
      <c r="CA858" s="6"/>
      <c r="CB858" s="7"/>
      <c r="CC858" s="7"/>
      <c r="CD858" s="7"/>
      <c r="CE858" s="7"/>
      <c r="CF858" s="8"/>
      <c r="CG858" s="6"/>
      <c r="CH858" s="7"/>
      <c r="CI858" s="7"/>
      <c r="CJ858" s="7"/>
      <c r="CK858" s="7"/>
      <c r="CL858" s="8"/>
      <c r="CM858" s="6"/>
      <c r="CN858" s="7"/>
      <c r="CO858" s="7"/>
      <c r="CP858" s="7"/>
      <c r="CQ858" s="7"/>
      <c r="CR858" s="8"/>
      <c r="CS858" s="6"/>
      <c r="CT858" s="7"/>
      <c r="CU858" s="7"/>
      <c r="CV858" s="7"/>
      <c r="CW858" s="7"/>
      <c r="CX858" s="8"/>
      <c r="CY858" s="6"/>
      <c r="CZ858" s="7"/>
      <c r="DA858" s="7"/>
      <c r="DB858" s="7"/>
      <c r="DC858" s="7"/>
      <c r="DD858" s="8"/>
      <c r="DE858" s="6"/>
      <c r="DF858" s="7"/>
      <c r="DG858" s="7"/>
      <c r="DH858" s="7"/>
      <c r="DI858" s="7"/>
      <c r="DJ858" s="8"/>
      <c r="DK858" s="6"/>
      <c r="DL858" s="7"/>
      <c r="DM858" s="7"/>
      <c r="DN858" s="7"/>
      <c r="DO858" s="7"/>
      <c r="DP858" s="8"/>
      <c r="DQ858" s="6"/>
      <c r="DR858" s="7"/>
      <c r="DS858" s="7"/>
      <c r="DT858" s="7"/>
      <c r="DU858" s="7"/>
      <c r="DV858" s="8"/>
      <c r="DW858" s="6"/>
      <c r="DX858" s="7"/>
      <c r="DY858" s="7"/>
      <c r="DZ858" s="7"/>
      <c r="EA858" s="7"/>
      <c r="EB858" s="8"/>
      <c r="EC858" s="6"/>
      <c r="ED858" s="7"/>
      <c r="EE858" s="7"/>
      <c r="EF858" s="7"/>
      <c r="EG858" s="7"/>
      <c r="EH858" s="8"/>
      <c r="EI858" s="6"/>
      <c r="EJ858" s="7"/>
      <c r="EK858" s="7"/>
      <c r="EL858" s="7"/>
      <c r="EM858" s="7"/>
      <c r="EN858" s="8"/>
      <c r="EO858" s="6"/>
      <c r="EP858" s="7"/>
      <c r="EQ858" s="7"/>
      <c r="ER858" s="7"/>
      <c r="ES858" s="7"/>
      <c r="ET858" s="8"/>
      <c r="EU858" s="6"/>
      <c r="EV858" s="7"/>
      <c r="EW858" s="7"/>
      <c r="EX858" s="7"/>
      <c r="EY858" s="7"/>
      <c r="EZ858" s="8"/>
      <c r="FA858" s="6"/>
      <c r="FB858" s="7"/>
      <c r="FC858" s="7"/>
      <c r="FD858" s="7"/>
      <c r="FE858" s="7"/>
      <c r="FF858" s="8"/>
      <c r="FG858" s="6"/>
      <c r="FH858" s="7"/>
      <c r="FI858" s="7"/>
      <c r="FJ858" s="7"/>
      <c r="FK858" s="7"/>
      <c r="FL858" s="8"/>
      <c r="FM858" s="6"/>
      <c r="FN858" s="7"/>
      <c r="FO858" s="7"/>
      <c r="FP858" s="7"/>
      <c r="FQ858" s="7"/>
      <c r="FR858" s="8"/>
      <c r="FS858" s="6"/>
      <c r="FT858" s="7"/>
      <c r="FU858" s="7"/>
      <c r="FV858" s="7"/>
      <c r="FW858" s="7"/>
      <c r="FX858" s="8"/>
      <c r="FY858" s="6"/>
      <c r="FZ858" s="7"/>
      <c r="GA858" s="7"/>
      <c r="GB858" s="7"/>
      <c r="GC858" s="7"/>
      <c r="GD858" s="8"/>
      <c r="GE858" s="6"/>
      <c r="GF858" s="7"/>
      <c r="GG858" s="7"/>
      <c r="GH858" s="7"/>
      <c r="GI858" s="7"/>
      <c r="GJ858" s="8"/>
      <c r="GK858" s="6"/>
      <c r="GL858" s="7"/>
      <c r="GM858" s="7"/>
      <c r="GN858" s="7"/>
      <c r="GO858" s="7"/>
      <c r="GP858" s="8"/>
      <c r="GQ858" s="6"/>
      <c r="GR858" s="7"/>
      <c r="GS858" s="7"/>
      <c r="GT858" s="7"/>
      <c r="GU858" s="7"/>
      <c r="GV858" s="8"/>
      <c r="GW858" s="6"/>
      <c r="GX858" s="7"/>
      <c r="GY858" s="7"/>
      <c r="GZ858" s="7"/>
      <c r="HA858" s="7"/>
      <c r="HB858" s="8"/>
      <c r="HC858" s="6"/>
      <c r="HD858" s="7"/>
      <c r="HE858" s="7"/>
      <c r="HF858" s="7"/>
      <c r="HG858" s="7"/>
      <c r="HH858" s="8"/>
      <c r="HI858" s="6"/>
      <c r="HJ858" s="7"/>
      <c r="HK858" s="7"/>
      <c r="HL858" s="7"/>
      <c r="HM858" s="7"/>
      <c r="HN858" s="8"/>
      <c r="HO858" s="6"/>
      <c r="HP858" s="7"/>
      <c r="HQ858" s="7"/>
      <c r="HR858" s="7"/>
      <c r="HS858" s="7"/>
      <c r="HT858" s="8"/>
      <c r="HU858" s="6"/>
      <c r="HV858" s="7"/>
      <c r="HW858" s="7"/>
      <c r="HX858" s="7"/>
      <c r="HY858" s="7"/>
      <c r="HZ858" s="8"/>
      <c r="IA858" s="6"/>
      <c r="IB858" s="7"/>
      <c r="IC858" s="7"/>
      <c r="ID858" s="7"/>
      <c r="IE858" s="7"/>
      <c r="IF858" s="8"/>
      <c r="IG858" s="6"/>
      <c r="IH858" s="7"/>
      <c r="II858" s="7"/>
      <c r="IJ858" s="7"/>
      <c r="IK858" s="7"/>
      <c r="IL858" s="8"/>
      <c r="IM858" s="6"/>
      <c r="IN858" s="7"/>
      <c r="IO858" s="7"/>
      <c r="IP858" s="7"/>
      <c r="IQ858" s="7"/>
      <c r="IR858" s="8"/>
      <c r="IS858" s="6"/>
      <c r="IT858" s="7"/>
      <c r="IU858" s="7"/>
      <c r="IV858" s="7"/>
    </row>
    <row r="859" customFormat="false" ht="12.75" hidden="false" customHeight="false" outlineLevel="0" collapsed="false">
      <c r="A859" s="5" t="n">
        <v>756658</v>
      </c>
      <c r="B859" s="6" t="n">
        <v>37007</v>
      </c>
      <c r="C859" s="7" t="s">
        <v>994</v>
      </c>
      <c r="D859" s="7" t="s">
        <v>959</v>
      </c>
      <c r="E859" s="7" t="s">
        <v>976</v>
      </c>
      <c r="F859" s="8" t="s">
        <v>961</v>
      </c>
      <c r="G859" s="8" t="n">
        <v>0</v>
      </c>
      <c r="H859" s="7"/>
      <c r="I859" s="7"/>
      <c r="J859" s="7"/>
      <c r="K859" s="7"/>
      <c r="L859" s="8"/>
      <c r="M859" s="6"/>
      <c r="N859" s="7"/>
      <c r="O859" s="7"/>
      <c r="P859" s="7"/>
      <c r="Q859" s="7"/>
      <c r="R859" s="8"/>
      <c r="S859" s="6"/>
      <c r="T859" s="7"/>
      <c r="U859" s="7"/>
      <c r="V859" s="7"/>
      <c r="W859" s="7"/>
      <c r="X859" s="8"/>
      <c r="Y859" s="6"/>
      <c r="Z859" s="7"/>
      <c r="AA859" s="7"/>
      <c r="AB859" s="7"/>
      <c r="AC859" s="7"/>
      <c r="AD859" s="8"/>
      <c r="AE859" s="6"/>
      <c r="AF859" s="7"/>
      <c r="AG859" s="7"/>
      <c r="AH859" s="7"/>
      <c r="AI859" s="7"/>
      <c r="AJ859" s="8"/>
      <c r="AK859" s="6"/>
      <c r="AL859" s="7"/>
      <c r="AM859" s="7"/>
      <c r="AN859" s="7"/>
      <c r="AO859" s="7"/>
      <c r="AP859" s="8"/>
      <c r="AQ859" s="6"/>
      <c r="AR859" s="7"/>
      <c r="AS859" s="7"/>
      <c r="AT859" s="7"/>
      <c r="AU859" s="7"/>
      <c r="AV859" s="8"/>
      <c r="AW859" s="6"/>
      <c r="AX859" s="7"/>
      <c r="AY859" s="7"/>
      <c r="AZ859" s="7"/>
      <c r="BA859" s="7"/>
      <c r="BB859" s="8"/>
      <c r="BC859" s="6"/>
      <c r="BD859" s="7"/>
      <c r="BE859" s="7"/>
      <c r="BF859" s="7"/>
      <c r="BG859" s="7"/>
      <c r="BH859" s="8"/>
      <c r="BI859" s="6"/>
      <c r="BJ859" s="7"/>
      <c r="BK859" s="7"/>
      <c r="BL859" s="7"/>
      <c r="BM859" s="7"/>
      <c r="BN859" s="8"/>
      <c r="BO859" s="6"/>
      <c r="BP859" s="7"/>
      <c r="BQ859" s="7"/>
      <c r="BR859" s="7"/>
      <c r="BS859" s="7"/>
      <c r="BT859" s="8"/>
      <c r="BU859" s="6"/>
      <c r="BV859" s="7"/>
      <c r="BW859" s="7"/>
      <c r="BX859" s="7"/>
      <c r="BY859" s="7"/>
      <c r="BZ859" s="8"/>
      <c r="CA859" s="6"/>
      <c r="CB859" s="7"/>
      <c r="CC859" s="7"/>
      <c r="CD859" s="7"/>
      <c r="CE859" s="7"/>
      <c r="CF859" s="8"/>
      <c r="CG859" s="6"/>
      <c r="CH859" s="7"/>
      <c r="CI859" s="7"/>
      <c r="CJ859" s="7"/>
      <c r="CK859" s="7"/>
      <c r="CL859" s="8"/>
      <c r="CM859" s="6"/>
      <c r="CN859" s="7"/>
      <c r="CO859" s="7"/>
      <c r="CP859" s="7"/>
      <c r="CQ859" s="7"/>
      <c r="CR859" s="8"/>
      <c r="CS859" s="6"/>
      <c r="CT859" s="7"/>
      <c r="CU859" s="7"/>
      <c r="CV859" s="7"/>
      <c r="CW859" s="7"/>
      <c r="CX859" s="8"/>
      <c r="CY859" s="6"/>
      <c r="CZ859" s="7"/>
      <c r="DA859" s="7"/>
      <c r="DB859" s="7"/>
      <c r="DC859" s="7"/>
      <c r="DD859" s="8"/>
      <c r="DE859" s="6"/>
      <c r="DF859" s="7"/>
      <c r="DG859" s="7"/>
      <c r="DH859" s="7"/>
      <c r="DI859" s="7"/>
      <c r="DJ859" s="8"/>
      <c r="DK859" s="6"/>
      <c r="DL859" s="7"/>
      <c r="DM859" s="7"/>
      <c r="DN859" s="7"/>
      <c r="DO859" s="7"/>
      <c r="DP859" s="8"/>
      <c r="DQ859" s="6"/>
      <c r="DR859" s="7"/>
      <c r="DS859" s="7"/>
      <c r="DT859" s="7"/>
      <c r="DU859" s="7"/>
      <c r="DV859" s="8"/>
      <c r="DW859" s="6"/>
      <c r="DX859" s="7"/>
      <c r="DY859" s="7"/>
      <c r="DZ859" s="7"/>
      <c r="EA859" s="7"/>
      <c r="EB859" s="8"/>
      <c r="EC859" s="6"/>
      <c r="ED859" s="7"/>
      <c r="EE859" s="7"/>
      <c r="EF859" s="7"/>
      <c r="EG859" s="7"/>
      <c r="EH859" s="8"/>
      <c r="EI859" s="6"/>
      <c r="EJ859" s="7"/>
      <c r="EK859" s="7"/>
      <c r="EL859" s="7"/>
      <c r="EM859" s="7"/>
      <c r="EN859" s="8"/>
      <c r="EO859" s="6"/>
      <c r="EP859" s="7"/>
      <c r="EQ859" s="7"/>
      <c r="ER859" s="7"/>
      <c r="ES859" s="7"/>
      <c r="ET859" s="8"/>
      <c r="EU859" s="6"/>
      <c r="EV859" s="7"/>
      <c r="EW859" s="7"/>
      <c r="EX859" s="7"/>
      <c r="EY859" s="7"/>
      <c r="EZ859" s="8"/>
      <c r="FA859" s="6"/>
      <c r="FB859" s="7"/>
      <c r="FC859" s="7"/>
      <c r="FD859" s="7"/>
      <c r="FE859" s="7"/>
      <c r="FF859" s="8"/>
      <c r="FG859" s="6"/>
      <c r="FH859" s="7"/>
      <c r="FI859" s="7"/>
      <c r="FJ859" s="7"/>
      <c r="FK859" s="7"/>
      <c r="FL859" s="8"/>
      <c r="FM859" s="6"/>
      <c r="FN859" s="7"/>
      <c r="FO859" s="7"/>
      <c r="FP859" s="7"/>
      <c r="FQ859" s="7"/>
      <c r="FR859" s="8"/>
      <c r="FS859" s="6"/>
      <c r="FT859" s="7"/>
      <c r="FU859" s="7"/>
      <c r="FV859" s="7"/>
      <c r="FW859" s="7"/>
      <c r="FX859" s="8"/>
      <c r="FY859" s="6"/>
      <c r="FZ859" s="7"/>
      <c r="GA859" s="7"/>
      <c r="GB859" s="7"/>
      <c r="GC859" s="7"/>
      <c r="GD859" s="8"/>
      <c r="GE859" s="6"/>
      <c r="GF859" s="7"/>
      <c r="GG859" s="7"/>
      <c r="GH859" s="7"/>
      <c r="GI859" s="7"/>
      <c r="GJ859" s="8"/>
      <c r="GK859" s="6"/>
      <c r="GL859" s="7"/>
      <c r="GM859" s="7"/>
      <c r="GN859" s="7"/>
      <c r="GO859" s="7"/>
      <c r="GP859" s="8"/>
      <c r="GQ859" s="6"/>
      <c r="GR859" s="7"/>
      <c r="GS859" s="7"/>
      <c r="GT859" s="7"/>
      <c r="GU859" s="7"/>
      <c r="GV859" s="8"/>
      <c r="GW859" s="6"/>
      <c r="GX859" s="7"/>
      <c r="GY859" s="7"/>
      <c r="GZ859" s="7"/>
      <c r="HA859" s="7"/>
      <c r="HB859" s="8"/>
      <c r="HC859" s="6"/>
      <c r="HD859" s="7"/>
      <c r="HE859" s="7"/>
      <c r="HF859" s="7"/>
      <c r="HG859" s="7"/>
      <c r="HH859" s="8"/>
      <c r="HI859" s="6"/>
      <c r="HJ859" s="7"/>
      <c r="HK859" s="7"/>
      <c r="HL859" s="7"/>
      <c r="HM859" s="7"/>
      <c r="HN859" s="8"/>
      <c r="HO859" s="6"/>
      <c r="HP859" s="7"/>
      <c r="HQ859" s="7"/>
      <c r="HR859" s="7"/>
      <c r="HS859" s="7"/>
      <c r="HT859" s="8"/>
      <c r="HU859" s="6"/>
      <c r="HV859" s="7"/>
      <c r="HW859" s="7"/>
      <c r="HX859" s="7"/>
      <c r="HY859" s="7"/>
      <c r="HZ859" s="8"/>
      <c r="IA859" s="6"/>
      <c r="IB859" s="7"/>
      <c r="IC859" s="7"/>
      <c r="ID859" s="7"/>
      <c r="IE859" s="7"/>
      <c r="IF859" s="8"/>
      <c r="IG859" s="6"/>
      <c r="IH859" s="7"/>
      <c r="II859" s="7"/>
      <c r="IJ859" s="7"/>
      <c r="IK859" s="7"/>
      <c r="IL859" s="8"/>
      <c r="IM859" s="6"/>
      <c r="IN859" s="7"/>
      <c r="IO859" s="7"/>
      <c r="IP859" s="7"/>
      <c r="IQ859" s="7"/>
      <c r="IR859" s="8"/>
      <c r="IS859" s="6"/>
      <c r="IT859" s="7"/>
      <c r="IU859" s="7"/>
      <c r="IV859" s="7"/>
    </row>
    <row r="860" customFormat="false" ht="12.75" hidden="false" customHeight="false" outlineLevel="0" collapsed="false">
      <c r="A860" s="5" t="n">
        <v>756634</v>
      </c>
      <c r="B860" s="6" t="n">
        <v>37007</v>
      </c>
      <c r="C860" s="7" t="s">
        <v>1029</v>
      </c>
      <c r="D860" s="7" t="s">
        <v>959</v>
      </c>
      <c r="E860" s="7" t="s">
        <v>976</v>
      </c>
      <c r="F860" s="8" t="s">
        <v>961</v>
      </c>
      <c r="G860" s="8" t="n">
        <v>0</v>
      </c>
      <c r="H860" s="7"/>
      <c r="I860" s="7"/>
      <c r="J860" s="7"/>
      <c r="K860" s="7"/>
      <c r="L860" s="8"/>
      <c r="M860" s="6"/>
      <c r="N860" s="7"/>
      <c r="O860" s="7"/>
      <c r="P860" s="7"/>
      <c r="Q860" s="7"/>
      <c r="R860" s="8"/>
      <c r="S860" s="6"/>
      <c r="T860" s="7"/>
      <c r="U860" s="7"/>
      <c r="V860" s="7"/>
      <c r="W860" s="7"/>
      <c r="X860" s="8"/>
      <c r="Y860" s="6"/>
      <c r="Z860" s="7"/>
      <c r="AA860" s="7"/>
      <c r="AB860" s="7"/>
      <c r="AC860" s="7"/>
      <c r="AD860" s="8"/>
      <c r="AE860" s="6"/>
      <c r="AF860" s="7"/>
      <c r="AG860" s="7"/>
      <c r="AH860" s="7"/>
      <c r="AI860" s="7"/>
      <c r="AJ860" s="8"/>
      <c r="AK860" s="6"/>
      <c r="AL860" s="7"/>
      <c r="AM860" s="7"/>
      <c r="AN860" s="7"/>
      <c r="AO860" s="7"/>
      <c r="AP860" s="8"/>
      <c r="AQ860" s="6"/>
      <c r="AR860" s="7"/>
      <c r="AS860" s="7"/>
      <c r="AT860" s="7"/>
      <c r="AU860" s="7"/>
      <c r="AV860" s="8"/>
      <c r="AW860" s="6"/>
      <c r="AX860" s="7"/>
      <c r="AY860" s="7"/>
      <c r="AZ860" s="7"/>
      <c r="BA860" s="7"/>
      <c r="BB860" s="8"/>
      <c r="BC860" s="6"/>
      <c r="BD860" s="7"/>
      <c r="BE860" s="7"/>
      <c r="BF860" s="7"/>
      <c r="BG860" s="7"/>
      <c r="BH860" s="8"/>
      <c r="BI860" s="6"/>
      <c r="BJ860" s="7"/>
      <c r="BK860" s="7"/>
      <c r="BL860" s="7"/>
      <c r="BM860" s="7"/>
      <c r="BN860" s="8"/>
      <c r="BO860" s="6"/>
      <c r="BP860" s="7"/>
      <c r="BQ860" s="7"/>
      <c r="BR860" s="7"/>
      <c r="BS860" s="7"/>
      <c r="BT860" s="8"/>
      <c r="BU860" s="6"/>
      <c r="BV860" s="7"/>
      <c r="BW860" s="7"/>
      <c r="BX860" s="7"/>
      <c r="BY860" s="7"/>
      <c r="BZ860" s="8"/>
      <c r="CA860" s="6"/>
      <c r="CB860" s="7"/>
      <c r="CC860" s="7"/>
      <c r="CD860" s="7"/>
      <c r="CE860" s="7"/>
      <c r="CF860" s="8"/>
      <c r="CG860" s="6"/>
      <c r="CH860" s="7"/>
      <c r="CI860" s="7"/>
      <c r="CJ860" s="7"/>
      <c r="CK860" s="7"/>
      <c r="CL860" s="8"/>
      <c r="CM860" s="6"/>
      <c r="CN860" s="7"/>
      <c r="CO860" s="7"/>
      <c r="CP860" s="7"/>
      <c r="CQ860" s="7"/>
      <c r="CR860" s="8"/>
      <c r="CS860" s="6"/>
      <c r="CT860" s="7"/>
      <c r="CU860" s="7"/>
      <c r="CV860" s="7"/>
      <c r="CW860" s="7"/>
      <c r="CX860" s="8"/>
      <c r="CY860" s="6"/>
      <c r="CZ860" s="7"/>
      <c r="DA860" s="7"/>
      <c r="DB860" s="7"/>
      <c r="DC860" s="7"/>
      <c r="DD860" s="8"/>
      <c r="DE860" s="6"/>
      <c r="DF860" s="7"/>
      <c r="DG860" s="7"/>
      <c r="DH860" s="7"/>
      <c r="DI860" s="7"/>
      <c r="DJ860" s="8"/>
      <c r="DK860" s="6"/>
      <c r="DL860" s="7"/>
      <c r="DM860" s="7"/>
      <c r="DN860" s="7"/>
      <c r="DO860" s="7"/>
      <c r="DP860" s="8"/>
      <c r="DQ860" s="6"/>
      <c r="DR860" s="7"/>
      <c r="DS860" s="7"/>
      <c r="DT860" s="7"/>
      <c r="DU860" s="7"/>
      <c r="DV860" s="8"/>
      <c r="DW860" s="6"/>
      <c r="DX860" s="7"/>
      <c r="DY860" s="7"/>
      <c r="DZ860" s="7"/>
      <c r="EA860" s="7"/>
      <c r="EB860" s="8"/>
      <c r="EC860" s="6"/>
      <c r="ED860" s="7"/>
      <c r="EE860" s="7"/>
      <c r="EF860" s="7"/>
      <c r="EG860" s="7"/>
      <c r="EH860" s="8"/>
      <c r="EI860" s="6"/>
      <c r="EJ860" s="7"/>
      <c r="EK860" s="7"/>
      <c r="EL860" s="7"/>
      <c r="EM860" s="7"/>
      <c r="EN860" s="8"/>
      <c r="EO860" s="6"/>
      <c r="EP860" s="7"/>
      <c r="EQ860" s="7"/>
      <c r="ER860" s="7"/>
      <c r="ES860" s="7"/>
      <c r="ET860" s="8"/>
      <c r="EU860" s="6"/>
      <c r="EV860" s="7"/>
      <c r="EW860" s="7"/>
      <c r="EX860" s="7"/>
      <c r="EY860" s="7"/>
      <c r="EZ860" s="8"/>
      <c r="FA860" s="6"/>
      <c r="FB860" s="7"/>
      <c r="FC860" s="7"/>
      <c r="FD860" s="7"/>
      <c r="FE860" s="7"/>
      <c r="FF860" s="8"/>
      <c r="FG860" s="6"/>
      <c r="FH860" s="7"/>
      <c r="FI860" s="7"/>
      <c r="FJ860" s="7"/>
      <c r="FK860" s="7"/>
      <c r="FL860" s="8"/>
      <c r="FM860" s="6"/>
      <c r="FN860" s="7"/>
      <c r="FO860" s="7"/>
      <c r="FP860" s="7"/>
      <c r="FQ860" s="7"/>
      <c r="FR860" s="8"/>
      <c r="FS860" s="6"/>
      <c r="FT860" s="7"/>
      <c r="FU860" s="7"/>
      <c r="FV860" s="7"/>
      <c r="FW860" s="7"/>
      <c r="FX860" s="8"/>
      <c r="FY860" s="6"/>
      <c r="FZ860" s="7"/>
      <c r="GA860" s="7"/>
      <c r="GB860" s="7"/>
      <c r="GC860" s="7"/>
      <c r="GD860" s="8"/>
      <c r="GE860" s="6"/>
      <c r="GF860" s="7"/>
      <c r="GG860" s="7"/>
      <c r="GH860" s="7"/>
      <c r="GI860" s="7"/>
      <c r="GJ860" s="8"/>
      <c r="GK860" s="6"/>
      <c r="GL860" s="7"/>
      <c r="GM860" s="7"/>
      <c r="GN860" s="7"/>
      <c r="GO860" s="7"/>
      <c r="GP860" s="8"/>
      <c r="GQ860" s="6"/>
      <c r="GR860" s="7"/>
      <c r="GS860" s="7"/>
      <c r="GT860" s="7"/>
      <c r="GU860" s="7"/>
      <c r="GV860" s="8"/>
      <c r="GW860" s="6"/>
      <c r="GX860" s="7"/>
      <c r="GY860" s="7"/>
      <c r="GZ860" s="7"/>
      <c r="HA860" s="7"/>
      <c r="HB860" s="8"/>
      <c r="HC860" s="6"/>
      <c r="HD860" s="7"/>
      <c r="HE860" s="7"/>
      <c r="HF860" s="7"/>
      <c r="HG860" s="7"/>
      <c r="HH860" s="8"/>
      <c r="HI860" s="6"/>
      <c r="HJ860" s="7"/>
      <c r="HK860" s="7"/>
      <c r="HL860" s="7"/>
      <c r="HM860" s="7"/>
      <c r="HN860" s="8"/>
      <c r="HO860" s="6"/>
      <c r="HP860" s="7"/>
      <c r="HQ860" s="7"/>
      <c r="HR860" s="7"/>
      <c r="HS860" s="7"/>
      <c r="HT860" s="8"/>
      <c r="HU860" s="6"/>
      <c r="HV860" s="7"/>
      <c r="HW860" s="7"/>
      <c r="HX860" s="7"/>
      <c r="HY860" s="7"/>
      <c r="HZ860" s="8"/>
      <c r="IA860" s="6"/>
      <c r="IB860" s="7"/>
      <c r="IC860" s="7"/>
      <c r="ID860" s="7"/>
      <c r="IE860" s="7"/>
      <c r="IF860" s="8"/>
      <c r="IG860" s="6"/>
      <c r="IH860" s="7"/>
      <c r="II860" s="7"/>
      <c r="IJ860" s="7"/>
      <c r="IK860" s="7"/>
      <c r="IL860" s="8"/>
      <c r="IM860" s="6"/>
      <c r="IN860" s="7"/>
      <c r="IO860" s="7"/>
      <c r="IP860" s="7"/>
      <c r="IQ860" s="7"/>
      <c r="IR860" s="8"/>
      <c r="IS860" s="6"/>
      <c r="IT860" s="7"/>
      <c r="IU860" s="7"/>
      <c r="IV860" s="7"/>
    </row>
    <row r="861" customFormat="false" ht="12.75" hidden="false" customHeight="false" outlineLevel="0" collapsed="false">
      <c r="A861" s="5" t="n">
        <v>755937</v>
      </c>
      <c r="B861" s="6" t="n">
        <v>37007</v>
      </c>
      <c r="C861" s="7" t="s">
        <v>994</v>
      </c>
      <c r="D861" s="7" t="s">
        <v>959</v>
      </c>
      <c r="E861" s="7" t="s">
        <v>976</v>
      </c>
      <c r="F861" s="8" t="s">
        <v>961</v>
      </c>
      <c r="G861" s="8" t="n">
        <v>0</v>
      </c>
      <c r="H861" s="7"/>
      <c r="I861" s="7"/>
      <c r="J861" s="7"/>
      <c r="K861" s="7"/>
      <c r="L861" s="8"/>
      <c r="M861" s="6"/>
      <c r="N861" s="7"/>
      <c r="O861" s="7"/>
      <c r="P861" s="7"/>
      <c r="Q861" s="7"/>
      <c r="R861" s="8"/>
      <c r="S861" s="6"/>
      <c r="T861" s="7"/>
      <c r="U861" s="7"/>
      <c r="V861" s="7"/>
      <c r="W861" s="7"/>
      <c r="X861" s="8"/>
      <c r="Y861" s="6"/>
      <c r="Z861" s="7"/>
      <c r="AA861" s="7"/>
      <c r="AB861" s="7"/>
      <c r="AC861" s="7"/>
      <c r="AD861" s="8"/>
      <c r="AE861" s="6"/>
      <c r="AF861" s="7"/>
      <c r="AG861" s="7"/>
      <c r="AH861" s="7"/>
      <c r="AI861" s="7"/>
      <c r="AJ861" s="8"/>
      <c r="AK861" s="6"/>
      <c r="AL861" s="7"/>
      <c r="AM861" s="7"/>
      <c r="AN861" s="7"/>
      <c r="AO861" s="7"/>
      <c r="AP861" s="8"/>
      <c r="AQ861" s="6"/>
      <c r="AR861" s="7"/>
      <c r="AS861" s="7"/>
      <c r="AT861" s="7"/>
      <c r="AU861" s="7"/>
      <c r="AV861" s="8"/>
      <c r="AW861" s="6"/>
      <c r="AX861" s="7"/>
      <c r="AY861" s="7"/>
      <c r="AZ861" s="7"/>
      <c r="BA861" s="7"/>
      <c r="BB861" s="8"/>
      <c r="BC861" s="6"/>
      <c r="BD861" s="7"/>
      <c r="BE861" s="7"/>
      <c r="BF861" s="7"/>
      <c r="BG861" s="7"/>
      <c r="BH861" s="8"/>
      <c r="BI861" s="6"/>
      <c r="BJ861" s="7"/>
      <c r="BK861" s="7"/>
      <c r="BL861" s="7"/>
      <c r="BM861" s="7"/>
      <c r="BN861" s="8"/>
      <c r="BO861" s="6"/>
      <c r="BP861" s="7"/>
      <c r="BQ861" s="7"/>
      <c r="BR861" s="7"/>
      <c r="BS861" s="7"/>
      <c r="BT861" s="8"/>
      <c r="BU861" s="6"/>
      <c r="BV861" s="7"/>
      <c r="BW861" s="7"/>
      <c r="BX861" s="7"/>
      <c r="BY861" s="7"/>
      <c r="BZ861" s="8"/>
      <c r="CA861" s="6"/>
      <c r="CB861" s="7"/>
      <c r="CC861" s="7"/>
      <c r="CD861" s="7"/>
      <c r="CE861" s="7"/>
      <c r="CF861" s="8"/>
      <c r="CG861" s="6"/>
      <c r="CH861" s="7"/>
      <c r="CI861" s="7"/>
      <c r="CJ861" s="7"/>
      <c r="CK861" s="7"/>
      <c r="CL861" s="8"/>
      <c r="CM861" s="6"/>
      <c r="CN861" s="7"/>
      <c r="CO861" s="7"/>
      <c r="CP861" s="7"/>
      <c r="CQ861" s="7"/>
      <c r="CR861" s="8"/>
      <c r="CS861" s="6"/>
      <c r="CT861" s="7"/>
      <c r="CU861" s="7"/>
      <c r="CV861" s="7"/>
      <c r="CW861" s="7"/>
      <c r="CX861" s="8"/>
      <c r="CY861" s="6"/>
      <c r="CZ861" s="7"/>
      <c r="DA861" s="7"/>
      <c r="DB861" s="7"/>
      <c r="DC861" s="7"/>
      <c r="DD861" s="8"/>
      <c r="DE861" s="6"/>
      <c r="DF861" s="7"/>
      <c r="DG861" s="7"/>
      <c r="DH861" s="7"/>
      <c r="DI861" s="7"/>
      <c r="DJ861" s="8"/>
      <c r="DK861" s="6"/>
      <c r="DL861" s="7"/>
      <c r="DM861" s="7"/>
      <c r="DN861" s="7"/>
      <c r="DO861" s="7"/>
      <c r="DP861" s="8"/>
      <c r="DQ861" s="6"/>
      <c r="DR861" s="7"/>
      <c r="DS861" s="7"/>
      <c r="DT861" s="7"/>
      <c r="DU861" s="7"/>
      <c r="DV861" s="8"/>
      <c r="DW861" s="6"/>
      <c r="DX861" s="7"/>
      <c r="DY861" s="7"/>
      <c r="DZ861" s="7"/>
      <c r="EA861" s="7"/>
      <c r="EB861" s="8"/>
      <c r="EC861" s="6"/>
      <c r="ED861" s="7"/>
      <c r="EE861" s="7"/>
      <c r="EF861" s="7"/>
      <c r="EG861" s="7"/>
      <c r="EH861" s="8"/>
      <c r="EI861" s="6"/>
      <c r="EJ861" s="7"/>
      <c r="EK861" s="7"/>
      <c r="EL861" s="7"/>
      <c r="EM861" s="7"/>
      <c r="EN861" s="8"/>
      <c r="EO861" s="6"/>
      <c r="EP861" s="7"/>
      <c r="EQ861" s="7"/>
      <c r="ER861" s="7"/>
      <c r="ES861" s="7"/>
      <c r="ET861" s="8"/>
      <c r="EU861" s="6"/>
      <c r="EV861" s="7"/>
      <c r="EW861" s="7"/>
      <c r="EX861" s="7"/>
      <c r="EY861" s="7"/>
      <c r="EZ861" s="8"/>
      <c r="FA861" s="6"/>
      <c r="FB861" s="7"/>
      <c r="FC861" s="7"/>
      <c r="FD861" s="7"/>
      <c r="FE861" s="7"/>
      <c r="FF861" s="8"/>
      <c r="FG861" s="6"/>
      <c r="FH861" s="7"/>
      <c r="FI861" s="7"/>
      <c r="FJ861" s="7"/>
      <c r="FK861" s="7"/>
      <c r="FL861" s="8"/>
      <c r="FM861" s="6"/>
      <c r="FN861" s="7"/>
      <c r="FO861" s="7"/>
      <c r="FP861" s="7"/>
      <c r="FQ861" s="7"/>
      <c r="FR861" s="8"/>
      <c r="FS861" s="6"/>
      <c r="FT861" s="7"/>
      <c r="FU861" s="7"/>
      <c r="FV861" s="7"/>
      <c r="FW861" s="7"/>
      <c r="FX861" s="8"/>
      <c r="FY861" s="6"/>
      <c r="FZ861" s="7"/>
      <c r="GA861" s="7"/>
      <c r="GB861" s="7"/>
      <c r="GC861" s="7"/>
      <c r="GD861" s="8"/>
      <c r="GE861" s="6"/>
      <c r="GF861" s="7"/>
      <c r="GG861" s="7"/>
      <c r="GH861" s="7"/>
      <c r="GI861" s="7"/>
      <c r="GJ861" s="8"/>
      <c r="GK861" s="6"/>
      <c r="GL861" s="7"/>
      <c r="GM861" s="7"/>
      <c r="GN861" s="7"/>
      <c r="GO861" s="7"/>
      <c r="GP861" s="8"/>
      <c r="GQ861" s="6"/>
      <c r="GR861" s="7"/>
      <c r="GS861" s="7"/>
      <c r="GT861" s="7"/>
      <c r="GU861" s="7"/>
      <c r="GV861" s="8"/>
      <c r="GW861" s="6"/>
      <c r="GX861" s="7"/>
      <c r="GY861" s="7"/>
      <c r="GZ861" s="7"/>
      <c r="HA861" s="7"/>
      <c r="HB861" s="8"/>
      <c r="HC861" s="6"/>
      <c r="HD861" s="7"/>
      <c r="HE861" s="7"/>
      <c r="HF861" s="7"/>
      <c r="HG861" s="7"/>
      <c r="HH861" s="8"/>
      <c r="HI861" s="6"/>
      <c r="HJ861" s="7"/>
      <c r="HK861" s="7"/>
      <c r="HL861" s="7"/>
      <c r="HM861" s="7"/>
      <c r="HN861" s="8"/>
      <c r="HO861" s="6"/>
      <c r="HP861" s="7"/>
      <c r="HQ861" s="7"/>
      <c r="HR861" s="7"/>
      <c r="HS861" s="7"/>
      <c r="HT861" s="8"/>
      <c r="HU861" s="6"/>
      <c r="HV861" s="7"/>
      <c r="HW861" s="7"/>
      <c r="HX861" s="7"/>
      <c r="HY861" s="7"/>
      <c r="HZ861" s="8"/>
      <c r="IA861" s="6"/>
      <c r="IB861" s="7"/>
      <c r="IC861" s="7"/>
      <c r="ID861" s="7"/>
      <c r="IE861" s="7"/>
      <c r="IF861" s="8"/>
      <c r="IG861" s="6"/>
      <c r="IH861" s="7"/>
      <c r="II861" s="7"/>
      <c r="IJ861" s="7"/>
      <c r="IK861" s="7"/>
      <c r="IL861" s="8"/>
      <c r="IM861" s="6"/>
      <c r="IN861" s="7"/>
      <c r="IO861" s="7"/>
      <c r="IP861" s="7"/>
      <c r="IQ861" s="7"/>
      <c r="IR861" s="8"/>
      <c r="IS861" s="6"/>
      <c r="IT861" s="7"/>
      <c r="IU861" s="7"/>
      <c r="IV861" s="7"/>
    </row>
    <row r="862" customFormat="false" ht="12.75" hidden="false" customHeight="false" outlineLevel="0" collapsed="false">
      <c r="A862" s="5" t="n">
        <v>752872</v>
      </c>
      <c r="B862" s="6" t="n">
        <v>37007</v>
      </c>
      <c r="C862" s="7" t="s">
        <v>994</v>
      </c>
      <c r="D862" s="7" t="s">
        <v>959</v>
      </c>
      <c r="E862" s="7" t="s">
        <v>976</v>
      </c>
      <c r="F862" s="8" t="s">
        <v>961</v>
      </c>
      <c r="G862" s="8" t="n">
        <v>0</v>
      </c>
      <c r="H862" s="7"/>
      <c r="I862" s="7"/>
      <c r="J862" s="7"/>
      <c r="K862" s="7"/>
      <c r="L862" s="8"/>
      <c r="M862" s="6"/>
      <c r="N862" s="7"/>
      <c r="O862" s="7"/>
      <c r="P862" s="7"/>
      <c r="Q862" s="7"/>
      <c r="R862" s="8"/>
      <c r="S862" s="6"/>
      <c r="T862" s="7"/>
      <c r="U862" s="7"/>
      <c r="V862" s="7"/>
      <c r="W862" s="7"/>
      <c r="X862" s="8"/>
      <c r="Y862" s="6"/>
      <c r="Z862" s="7"/>
      <c r="AA862" s="7"/>
      <c r="AB862" s="7"/>
      <c r="AC862" s="7"/>
      <c r="AD862" s="8"/>
      <c r="AE862" s="6"/>
      <c r="AF862" s="7"/>
      <c r="AG862" s="7"/>
      <c r="AH862" s="7"/>
      <c r="AI862" s="7"/>
      <c r="AJ862" s="8"/>
      <c r="AK862" s="6"/>
      <c r="AL862" s="7"/>
      <c r="AM862" s="7"/>
      <c r="AN862" s="7"/>
      <c r="AO862" s="7"/>
      <c r="AP862" s="8"/>
      <c r="AQ862" s="6"/>
      <c r="AR862" s="7"/>
      <c r="AS862" s="7"/>
      <c r="AT862" s="7"/>
      <c r="AU862" s="7"/>
      <c r="AV862" s="8"/>
      <c r="AW862" s="6"/>
      <c r="AX862" s="7"/>
      <c r="AY862" s="7"/>
      <c r="AZ862" s="7"/>
      <c r="BA862" s="7"/>
      <c r="BB862" s="8"/>
      <c r="BC862" s="6"/>
      <c r="BD862" s="7"/>
      <c r="BE862" s="7"/>
      <c r="BF862" s="7"/>
      <c r="BG862" s="7"/>
      <c r="BH862" s="8"/>
      <c r="BI862" s="6"/>
      <c r="BJ862" s="7"/>
      <c r="BK862" s="7"/>
      <c r="BL862" s="7"/>
      <c r="BM862" s="7"/>
      <c r="BN862" s="8"/>
      <c r="BO862" s="6"/>
      <c r="BP862" s="7"/>
      <c r="BQ862" s="7"/>
      <c r="BR862" s="7"/>
      <c r="BS862" s="7"/>
      <c r="BT862" s="8"/>
      <c r="BU862" s="6"/>
      <c r="BV862" s="7"/>
      <c r="BW862" s="7"/>
      <c r="BX862" s="7"/>
      <c r="BY862" s="7"/>
      <c r="BZ862" s="8"/>
      <c r="CA862" s="6"/>
      <c r="CB862" s="7"/>
      <c r="CC862" s="7"/>
      <c r="CD862" s="7"/>
      <c r="CE862" s="7"/>
      <c r="CF862" s="8"/>
      <c r="CG862" s="6"/>
      <c r="CH862" s="7"/>
      <c r="CI862" s="7"/>
      <c r="CJ862" s="7"/>
      <c r="CK862" s="7"/>
      <c r="CL862" s="8"/>
      <c r="CM862" s="6"/>
      <c r="CN862" s="7"/>
      <c r="CO862" s="7"/>
      <c r="CP862" s="7"/>
      <c r="CQ862" s="7"/>
      <c r="CR862" s="8"/>
      <c r="CS862" s="6"/>
      <c r="CT862" s="7"/>
      <c r="CU862" s="7"/>
      <c r="CV862" s="7"/>
      <c r="CW862" s="7"/>
      <c r="CX862" s="8"/>
      <c r="CY862" s="6"/>
      <c r="CZ862" s="7"/>
      <c r="DA862" s="7"/>
      <c r="DB862" s="7"/>
      <c r="DC862" s="7"/>
      <c r="DD862" s="8"/>
      <c r="DE862" s="6"/>
      <c r="DF862" s="7"/>
      <c r="DG862" s="7"/>
      <c r="DH862" s="7"/>
      <c r="DI862" s="7"/>
      <c r="DJ862" s="8"/>
      <c r="DK862" s="6"/>
      <c r="DL862" s="7"/>
      <c r="DM862" s="7"/>
      <c r="DN862" s="7"/>
      <c r="DO862" s="7"/>
      <c r="DP862" s="8"/>
      <c r="DQ862" s="6"/>
      <c r="DR862" s="7"/>
      <c r="DS862" s="7"/>
      <c r="DT862" s="7"/>
      <c r="DU862" s="7"/>
      <c r="DV862" s="8"/>
      <c r="DW862" s="6"/>
      <c r="DX862" s="7"/>
      <c r="DY862" s="7"/>
      <c r="DZ862" s="7"/>
      <c r="EA862" s="7"/>
      <c r="EB862" s="8"/>
      <c r="EC862" s="6"/>
      <c r="ED862" s="7"/>
      <c r="EE862" s="7"/>
      <c r="EF862" s="7"/>
      <c r="EG862" s="7"/>
      <c r="EH862" s="8"/>
      <c r="EI862" s="6"/>
      <c r="EJ862" s="7"/>
      <c r="EK862" s="7"/>
      <c r="EL862" s="7"/>
      <c r="EM862" s="7"/>
      <c r="EN862" s="8"/>
      <c r="EO862" s="6"/>
      <c r="EP862" s="7"/>
      <c r="EQ862" s="7"/>
      <c r="ER862" s="7"/>
      <c r="ES862" s="7"/>
      <c r="ET862" s="8"/>
      <c r="EU862" s="6"/>
      <c r="EV862" s="7"/>
      <c r="EW862" s="7"/>
      <c r="EX862" s="7"/>
      <c r="EY862" s="7"/>
      <c r="EZ862" s="8"/>
      <c r="FA862" s="6"/>
      <c r="FB862" s="7"/>
      <c r="FC862" s="7"/>
      <c r="FD862" s="7"/>
      <c r="FE862" s="7"/>
      <c r="FF862" s="8"/>
      <c r="FG862" s="6"/>
      <c r="FH862" s="7"/>
      <c r="FI862" s="7"/>
      <c r="FJ862" s="7"/>
      <c r="FK862" s="7"/>
      <c r="FL862" s="8"/>
      <c r="FM862" s="6"/>
      <c r="FN862" s="7"/>
      <c r="FO862" s="7"/>
      <c r="FP862" s="7"/>
      <c r="FQ862" s="7"/>
      <c r="FR862" s="8"/>
      <c r="FS862" s="6"/>
      <c r="FT862" s="7"/>
      <c r="FU862" s="7"/>
      <c r="FV862" s="7"/>
      <c r="FW862" s="7"/>
      <c r="FX862" s="8"/>
      <c r="FY862" s="6"/>
      <c r="FZ862" s="7"/>
      <c r="GA862" s="7"/>
      <c r="GB862" s="7"/>
      <c r="GC862" s="7"/>
      <c r="GD862" s="8"/>
      <c r="GE862" s="6"/>
      <c r="GF862" s="7"/>
      <c r="GG862" s="7"/>
      <c r="GH862" s="7"/>
      <c r="GI862" s="7"/>
      <c r="GJ862" s="8"/>
      <c r="GK862" s="6"/>
      <c r="GL862" s="7"/>
      <c r="GM862" s="7"/>
      <c r="GN862" s="7"/>
      <c r="GO862" s="7"/>
      <c r="GP862" s="8"/>
      <c r="GQ862" s="6"/>
      <c r="GR862" s="7"/>
      <c r="GS862" s="7"/>
      <c r="GT862" s="7"/>
      <c r="GU862" s="7"/>
      <c r="GV862" s="8"/>
      <c r="GW862" s="6"/>
      <c r="GX862" s="7"/>
      <c r="GY862" s="7"/>
      <c r="GZ862" s="7"/>
      <c r="HA862" s="7"/>
      <c r="HB862" s="8"/>
      <c r="HC862" s="6"/>
      <c r="HD862" s="7"/>
      <c r="HE862" s="7"/>
      <c r="HF862" s="7"/>
      <c r="HG862" s="7"/>
      <c r="HH862" s="8"/>
      <c r="HI862" s="6"/>
      <c r="HJ862" s="7"/>
      <c r="HK862" s="7"/>
      <c r="HL862" s="7"/>
      <c r="HM862" s="7"/>
      <c r="HN862" s="8"/>
      <c r="HO862" s="6"/>
      <c r="HP862" s="7"/>
      <c r="HQ862" s="7"/>
      <c r="HR862" s="7"/>
      <c r="HS862" s="7"/>
      <c r="HT862" s="8"/>
      <c r="HU862" s="6"/>
      <c r="HV862" s="7"/>
      <c r="HW862" s="7"/>
      <c r="HX862" s="7"/>
      <c r="HY862" s="7"/>
      <c r="HZ862" s="8"/>
      <c r="IA862" s="6"/>
      <c r="IB862" s="7"/>
      <c r="IC862" s="7"/>
      <c r="ID862" s="7"/>
      <c r="IE862" s="7"/>
      <c r="IF862" s="8"/>
      <c r="IG862" s="6"/>
      <c r="IH862" s="7"/>
      <c r="II862" s="7"/>
      <c r="IJ862" s="7"/>
      <c r="IK862" s="7"/>
      <c r="IL862" s="8"/>
      <c r="IM862" s="6"/>
      <c r="IN862" s="7"/>
      <c r="IO862" s="7"/>
      <c r="IP862" s="7"/>
      <c r="IQ862" s="7"/>
      <c r="IR862" s="8"/>
      <c r="IS862" s="6"/>
      <c r="IT862" s="7"/>
      <c r="IU862" s="7"/>
      <c r="IV862" s="7"/>
    </row>
    <row r="863" customFormat="false" ht="12.75" hidden="false" customHeight="false" outlineLevel="0" collapsed="false">
      <c r="A863" s="5" t="n">
        <v>752728</v>
      </c>
      <c r="B863" s="6" t="n">
        <v>37007</v>
      </c>
      <c r="C863" s="7" t="s">
        <v>994</v>
      </c>
      <c r="D863" s="7" t="s">
        <v>959</v>
      </c>
      <c r="E863" s="7" t="s">
        <v>976</v>
      </c>
      <c r="F863" s="8" t="s">
        <v>961</v>
      </c>
      <c r="G863" s="8" t="n">
        <v>0</v>
      </c>
      <c r="H863" s="7"/>
      <c r="I863" s="7"/>
      <c r="J863" s="7"/>
      <c r="K863" s="7"/>
      <c r="L863" s="8"/>
      <c r="M863" s="6"/>
      <c r="N863" s="7"/>
      <c r="O863" s="7"/>
      <c r="P863" s="7"/>
      <c r="Q863" s="7"/>
      <c r="R863" s="8"/>
      <c r="S863" s="6"/>
      <c r="T863" s="7"/>
      <c r="U863" s="7"/>
      <c r="V863" s="7"/>
      <c r="W863" s="7"/>
      <c r="X863" s="8"/>
      <c r="Y863" s="6"/>
      <c r="Z863" s="7"/>
      <c r="AA863" s="7"/>
      <c r="AB863" s="7"/>
      <c r="AC863" s="7"/>
      <c r="AD863" s="8"/>
      <c r="AE863" s="6"/>
      <c r="AF863" s="7"/>
      <c r="AG863" s="7"/>
      <c r="AH863" s="7"/>
      <c r="AI863" s="7"/>
      <c r="AJ863" s="8"/>
      <c r="AK863" s="6"/>
      <c r="AL863" s="7"/>
      <c r="AM863" s="7"/>
      <c r="AN863" s="7"/>
      <c r="AO863" s="7"/>
      <c r="AP863" s="8"/>
      <c r="AQ863" s="6"/>
      <c r="AR863" s="7"/>
      <c r="AS863" s="7"/>
      <c r="AT863" s="7"/>
      <c r="AU863" s="7"/>
      <c r="AV863" s="8"/>
      <c r="AW863" s="6"/>
      <c r="AX863" s="7"/>
      <c r="AY863" s="7"/>
      <c r="AZ863" s="7"/>
      <c r="BA863" s="7"/>
      <c r="BB863" s="8"/>
      <c r="BC863" s="6"/>
      <c r="BD863" s="7"/>
      <c r="BE863" s="7"/>
      <c r="BF863" s="7"/>
      <c r="BG863" s="7"/>
      <c r="BH863" s="8"/>
      <c r="BI863" s="6"/>
      <c r="BJ863" s="7"/>
      <c r="BK863" s="7"/>
      <c r="BL863" s="7"/>
      <c r="BM863" s="7"/>
      <c r="BN863" s="8"/>
      <c r="BO863" s="6"/>
      <c r="BP863" s="7"/>
      <c r="BQ863" s="7"/>
      <c r="BR863" s="7"/>
      <c r="BS863" s="7"/>
      <c r="BT863" s="8"/>
      <c r="BU863" s="6"/>
      <c r="BV863" s="7"/>
      <c r="BW863" s="7"/>
      <c r="BX863" s="7"/>
      <c r="BY863" s="7"/>
      <c r="BZ863" s="8"/>
      <c r="CA863" s="6"/>
      <c r="CB863" s="7"/>
      <c r="CC863" s="7"/>
      <c r="CD863" s="7"/>
      <c r="CE863" s="7"/>
      <c r="CF863" s="8"/>
      <c r="CG863" s="6"/>
      <c r="CH863" s="7"/>
      <c r="CI863" s="7"/>
      <c r="CJ863" s="7"/>
      <c r="CK863" s="7"/>
      <c r="CL863" s="8"/>
      <c r="CM863" s="6"/>
      <c r="CN863" s="7"/>
      <c r="CO863" s="7"/>
      <c r="CP863" s="7"/>
      <c r="CQ863" s="7"/>
      <c r="CR863" s="8"/>
      <c r="CS863" s="6"/>
      <c r="CT863" s="7"/>
      <c r="CU863" s="7"/>
      <c r="CV863" s="7"/>
      <c r="CW863" s="7"/>
      <c r="CX863" s="8"/>
      <c r="CY863" s="6"/>
      <c r="CZ863" s="7"/>
      <c r="DA863" s="7"/>
      <c r="DB863" s="7"/>
      <c r="DC863" s="7"/>
      <c r="DD863" s="8"/>
      <c r="DE863" s="6"/>
      <c r="DF863" s="7"/>
      <c r="DG863" s="7"/>
      <c r="DH863" s="7"/>
      <c r="DI863" s="7"/>
      <c r="DJ863" s="8"/>
      <c r="DK863" s="6"/>
      <c r="DL863" s="7"/>
      <c r="DM863" s="7"/>
      <c r="DN863" s="7"/>
      <c r="DO863" s="7"/>
      <c r="DP863" s="8"/>
      <c r="DQ863" s="6"/>
      <c r="DR863" s="7"/>
      <c r="DS863" s="7"/>
      <c r="DT863" s="7"/>
      <c r="DU863" s="7"/>
      <c r="DV863" s="8"/>
      <c r="DW863" s="6"/>
      <c r="DX863" s="7"/>
      <c r="DY863" s="7"/>
      <c r="DZ863" s="7"/>
      <c r="EA863" s="7"/>
      <c r="EB863" s="8"/>
      <c r="EC863" s="6"/>
      <c r="ED863" s="7"/>
      <c r="EE863" s="7"/>
      <c r="EF863" s="7"/>
      <c r="EG863" s="7"/>
      <c r="EH863" s="8"/>
      <c r="EI863" s="6"/>
      <c r="EJ863" s="7"/>
      <c r="EK863" s="7"/>
      <c r="EL863" s="7"/>
      <c r="EM863" s="7"/>
      <c r="EN863" s="8"/>
      <c r="EO863" s="6"/>
      <c r="EP863" s="7"/>
      <c r="EQ863" s="7"/>
      <c r="ER863" s="7"/>
      <c r="ES863" s="7"/>
      <c r="ET863" s="8"/>
      <c r="EU863" s="6"/>
      <c r="EV863" s="7"/>
      <c r="EW863" s="7"/>
      <c r="EX863" s="7"/>
      <c r="EY863" s="7"/>
      <c r="EZ863" s="8"/>
      <c r="FA863" s="6"/>
      <c r="FB863" s="7"/>
      <c r="FC863" s="7"/>
      <c r="FD863" s="7"/>
      <c r="FE863" s="7"/>
      <c r="FF863" s="8"/>
      <c r="FG863" s="6"/>
      <c r="FH863" s="7"/>
      <c r="FI863" s="7"/>
      <c r="FJ863" s="7"/>
      <c r="FK863" s="7"/>
      <c r="FL863" s="8"/>
      <c r="FM863" s="6"/>
      <c r="FN863" s="7"/>
      <c r="FO863" s="7"/>
      <c r="FP863" s="7"/>
      <c r="FQ863" s="7"/>
      <c r="FR863" s="8"/>
      <c r="FS863" s="6"/>
      <c r="FT863" s="7"/>
      <c r="FU863" s="7"/>
      <c r="FV863" s="7"/>
      <c r="FW863" s="7"/>
      <c r="FX863" s="8"/>
      <c r="FY863" s="6"/>
      <c r="FZ863" s="7"/>
      <c r="GA863" s="7"/>
      <c r="GB863" s="7"/>
      <c r="GC863" s="7"/>
      <c r="GD863" s="8"/>
      <c r="GE863" s="6"/>
      <c r="GF863" s="7"/>
      <c r="GG863" s="7"/>
      <c r="GH863" s="7"/>
      <c r="GI863" s="7"/>
      <c r="GJ863" s="8"/>
      <c r="GK863" s="6"/>
      <c r="GL863" s="7"/>
      <c r="GM863" s="7"/>
      <c r="GN863" s="7"/>
      <c r="GO863" s="7"/>
      <c r="GP863" s="8"/>
      <c r="GQ863" s="6"/>
      <c r="GR863" s="7"/>
      <c r="GS863" s="7"/>
      <c r="GT863" s="7"/>
      <c r="GU863" s="7"/>
      <c r="GV863" s="8"/>
      <c r="GW863" s="6"/>
      <c r="GX863" s="7"/>
      <c r="GY863" s="7"/>
      <c r="GZ863" s="7"/>
      <c r="HA863" s="7"/>
      <c r="HB863" s="8"/>
      <c r="HC863" s="6"/>
      <c r="HD863" s="7"/>
      <c r="HE863" s="7"/>
      <c r="HF863" s="7"/>
      <c r="HG863" s="7"/>
      <c r="HH863" s="8"/>
      <c r="HI863" s="6"/>
      <c r="HJ863" s="7"/>
      <c r="HK863" s="7"/>
      <c r="HL863" s="7"/>
      <c r="HM863" s="7"/>
      <c r="HN863" s="8"/>
      <c r="HO863" s="6"/>
      <c r="HP863" s="7"/>
      <c r="HQ863" s="7"/>
      <c r="HR863" s="7"/>
      <c r="HS863" s="7"/>
      <c r="HT863" s="8"/>
      <c r="HU863" s="6"/>
      <c r="HV863" s="7"/>
      <c r="HW863" s="7"/>
      <c r="HX863" s="7"/>
      <c r="HY863" s="7"/>
      <c r="HZ863" s="8"/>
      <c r="IA863" s="6"/>
      <c r="IB863" s="7"/>
      <c r="IC863" s="7"/>
      <c r="ID863" s="7"/>
      <c r="IE863" s="7"/>
      <c r="IF863" s="8"/>
      <c r="IG863" s="6"/>
      <c r="IH863" s="7"/>
      <c r="II863" s="7"/>
      <c r="IJ863" s="7"/>
      <c r="IK863" s="7"/>
      <c r="IL863" s="8"/>
      <c r="IM863" s="6"/>
      <c r="IN863" s="7"/>
      <c r="IO863" s="7"/>
      <c r="IP863" s="7"/>
      <c r="IQ863" s="7"/>
      <c r="IR863" s="8"/>
      <c r="IS863" s="6"/>
      <c r="IT863" s="7"/>
      <c r="IU863" s="7"/>
      <c r="IV863" s="7"/>
    </row>
    <row r="864" customFormat="false" ht="12.75" hidden="false" customHeight="false" outlineLevel="0" collapsed="false">
      <c r="A864" s="5" t="n">
        <v>753094</v>
      </c>
      <c r="B864" s="6" t="n">
        <v>37007</v>
      </c>
      <c r="C864" s="7" t="s">
        <v>994</v>
      </c>
      <c r="D864" s="7" t="s">
        <v>959</v>
      </c>
      <c r="E864" s="7" t="s">
        <v>976</v>
      </c>
      <c r="F864" s="8" t="s">
        <v>961</v>
      </c>
      <c r="G864" s="8" t="n">
        <v>0</v>
      </c>
      <c r="H864" s="7"/>
      <c r="I864" s="7"/>
      <c r="J864" s="7"/>
      <c r="K864" s="7"/>
      <c r="L864" s="8"/>
      <c r="M864" s="6"/>
      <c r="N864" s="7"/>
      <c r="O864" s="7"/>
      <c r="P864" s="7"/>
      <c r="Q864" s="7"/>
      <c r="R864" s="8"/>
      <c r="S864" s="6"/>
      <c r="T864" s="7"/>
      <c r="U864" s="7"/>
      <c r="V864" s="7"/>
      <c r="W864" s="7"/>
      <c r="X864" s="8"/>
      <c r="Y864" s="6"/>
      <c r="Z864" s="7"/>
      <c r="AA864" s="7"/>
      <c r="AB864" s="7"/>
      <c r="AC864" s="7"/>
      <c r="AD864" s="8"/>
      <c r="AE864" s="6"/>
      <c r="AF864" s="7"/>
      <c r="AG864" s="7"/>
      <c r="AH864" s="7"/>
      <c r="AI864" s="7"/>
      <c r="AJ864" s="8"/>
      <c r="AK864" s="6"/>
      <c r="AL864" s="7"/>
      <c r="AM864" s="7"/>
      <c r="AN864" s="7"/>
      <c r="AO864" s="7"/>
      <c r="AP864" s="8"/>
      <c r="AQ864" s="6"/>
      <c r="AR864" s="7"/>
      <c r="AS864" s="7"/>
      <c r="AT864" s="7"/>
      <c r="AU864" s="7"/>
      <c r="AV864" s="8"/>
      <c r="AW864" s="6"/>
      <c r="AX864" s="7"/>
      <c r="AY864" s="7"/>
      <c r="AZ864" s="7"/>
      <c r="BA864" s="7"/>
      <c r="BB864" s="8"/>
      <c r="BC864" s="6"/>
      <c r="BD864" s="7"/>
      <c r="BE864" s="7"/>
      <c r="BF864" s="7"/>
      <c r="BG864" s="7"/>
      <c r="BH864" s="8"/>
      <c r="BI864" s="6"/>
      <c r="BJ864" s="7"/>
      <c r="BK864" s="7"/>
      <c r="BL864" s="7"/>
      <c r="BM864" s="7"/>
      <c r="BN864" s="8"/>
      <c r="BO864" s="6"/>
      <c r="BP864" s="7"/>
      <c r="BQ864" s="7"/>
      <c r="BR864" s="7"/>
      <c r="BS864" s="7"/>
      <c r="BT864" s="8"/>
      <c r="BU864" s="6"/>
      <c r="BV864" s="7"/>
      <c r="BW864" s="7"/>
      <c r="BX864" s="7"/>
      <c r="BY864" s="7"/>
      <c r="BZ864" s="8"/>
      <c r="CA864" s="6"/>
      <c r="CB864" s="7"/>
      <c r="CC864" s="7"/>
      <c r="CD864" s="7"/>
      <c r="CE864" s="7"/>
      <c r="CF864" s="8"/>
      <c r="CG864" s="6"/>
      <c r="CH864" s="7"/>
      <c r="CI864" s="7"/>
      <c r="CJ864" s="7"/>
      <c r="CK864" s="7"/>
      <c r="CL864" s="8"/>
      <c r="CM864" s="6"/>
      <c r="CN864" s="7"/>
      <c r="CO864" s="7"/>
      <c r="CP864" s="7"/>
      <c r="CQ864" s="7"/>
      <c r="CR864" s="8"/>
      <c r="CS864" s="6"/>
      <c r="CT864" s="7"/>
      <c r="CU864" s="7"/>
      <c r="CV864" s="7"/>
      <c r="CW864" s="7"/>
      <c r="CX864" s="8"/>
      <c r="CY864" s="6"/>
      <c r="CZ864" s="7"/>
      <c r="DA864" s="7"/>
      <c r="DB864" s="7"/>
      <c r="DC864" s="7"/>
      <c r="DD864" s="8"/>
      <c r="DE864" s="6"/>
      <c r="DF864" s="7"/>
      <c r="DG864" s="7"/>
      <c r="DH864" s="7"/>
      <c r="DI864" s="7"/>
      <c r="DJ864" s="8"/>
      <c r="DK864" s="6"/>
      <c r="DL864" s="7"/>
      <c r="DM864" s="7"/>
      <c r="DN864" s="7"/>
      <c r="DO864" s="7"/>
      <c r="DP864" s="8"/>
      <c r="DQ864" s="6"/>
      <c r="DR864" s="7"/>
      <c r="DS864" s="7"/>
      <c r="DT864" s="7"/>
      <c r="DU864" s="7"/>
      <c r="DV864" s="8"/>
      <c r="DW864" s="6"/>
      <c r="DX864" s="7"/>
      <c r="DY864" s="7"/>
      <c r="DZ864" s="7"/>
      <c r="EA864" s="7"/>
      <c r="EB864" s="8"/>
      <c r="EC864" s="6"/>
      <c r="ED864" s="7"/>
      <c r="EE864" s="7"/>
      <c r="EF864" s="7"/>
      <c r="EG864" s="7"/>
      <c r="EH864" s="8"/>
      <c r="EI864" s="6"/>
      <c r="EJ864" s="7"/>
      <c r="EK864" s="7"/>
      <c r="EL864" s="7"/>
      <c r="EM864" s="7"/>
      <c r="EN864" s="8"/>
      <c r="EO864" s="6"/>
      <c r="EP864" s="7"/>
      <c r="EQ864" s="7"/>
      <c r="ER864" s="7"/>
      <c r="ES864" s="7"/>
      <c r="ET864" s="8"/>
      <c r="EU864" s="6"/>
      <c r="EV864" s="7"/>
      <c r="EW864" s="7"/>
      <c r="EX864" s="7"/>
      <c r="EY864" s="7"/>
      <c r="EZ864" s="8"/>
      <c r="FA864" s="6"/>
      <c r="FB864" s="7"/>
      <c r="FC864" s="7"/>
      <c r="FD864" s="7"/>
      <c r="FE864" s="7"/>
      <c r="FF864" s="8"/>
      <c r="FG864" s="6"/>
      <c r="FH864" s="7"/>
      <c r="FI864" s="7"/>
      <c r="FJ864" s="7"/>
      <c r="FK864" s="7"/>
      <c r="FL864" s="8"/>
      <c r="FM864" s="6"/>
      <c r="FN864" s="7"/>
      <c r="FO864" s="7"/>
      <c r="FP864" s="7"/>
      <c r="FQ864" s="7"/>
      <c r="FR864" s="8"/>
      <c r="FS864" s="6"/>
      <c r="FT864" s="7"/>
      <c r="FU864" s="7"/>
      <c r="FV864" s="7"/>
      <c r="FW864" s="7"/>
      <c r="FX864" s="8"/>
      <c r="FY864" s="6"/>
      <c r="FZ864" s="7"/>
      <c r="GA864" s="7"/>
      <c r="GB864" s="7"/>
      <c r="GC864" s="7"/>
      <c r="GD864" s="8"/>
      <c r="GE864" s="6"/>
      <c r="GF864" s="7"/>
      <c r="GG864" s="7"/>
      <c r="GH864" s="7"/>
      <c r="GI864" s="7"/>
      <c r="GJ864" s="8"/>
      <c r="GK864" s="6"/>
      <c r="GL864" s="7"/>
      <c r="GM864" s="7"/>
      <c r="GN864" s="7"/>
      <c r="GO864" s="7"/>
      <c r="GP864" s="8"/>
      <c r="GQ864" s="6"/>
      <c r="GR864" s="7"/>
      <c r="GS864" s="7"/>
      <c r="GT864" s="7"/>
      <c r="GU864" s="7"/>
      <c r="GV864" s="8"/>
      <c r="GW864" s="6"/>
      <c r="GX864" s="7"/>
      <c r="GY864" s="7"/>
      <c r="GZ864" s="7"/>
      <c r="HA864" s="7"/>
      <c r="HB864" s="8"/>
      <c r="HC864" s="6"/>
      <c r="HD864" s="7"/>
      <c r="HE864" s="7"/>
      <c r="HF864" s="7"/>
      <c r="HG864" s="7"/>
      <c r="HH864" s="8"/>
      <c r="HI864" s="6"/>
      <c r="HJ864" s="7"/>
      <c r="HK864" s="7"/>
      <c r="HL864" s="7"/>
      <c r="HM864" s="7"/>
      <c r="HN864" s="8"/>
      <c r="HO864" s="6"/>
      <c r="HP864" s="7"/>
      <c r="HQ864" s="7"/>
      <c r="HR864" s="7"/>
      <c r="HS864" s="7"/>
      <c r="HT864" s="8"/>
      <c r="HU864" s="6"/>
      <c r="HV864" s="7"/>
      <c r="HW864" s="7"/>
      <c r="HX864" s="7"/>
      <c r="HY864" s="7"/>
      <c r="HZ864" s="8"/>
      <c r="IA864" s="6"/>
      <c r="IB864" s="7"/>
      <c r="IC864" s="7"/>
      <c r="ID864" s="7"/>
      <c r="IE864" s="7"/>
      <c r="IF864" s="8"/>
      <c r="IG864" s="6"/>
      <c r="IH864" s="7"/>
      <c r="II864" s="7"/>
      <c r="IJ864" s="7"/>
      <c r="IK864" s="7"/>
      <c r="IL864" s="8"/>
      <c r="IM864" s="6"/>
      <c r="IN864" s="7"/>
      <c r="IO864" s="7"/>
      <c r="IP864" s="7"/>
      <c r="IQ864" s="7"/>
      <c r="IR864" s="8"/>
      <c r="IS864" s="6"/>
      <c r="IT864" s="7"/>
      <c r="IU864" s="7"/>
      <c r="IV864" s="7"/>
    </row>
    <row r="865" customFormat="false" ht="12.75" hidden="false" customHeight="false" outlineLevel="0" collapsed="false">
      <c r="A865" s="5" t="n">
        <v>756725</v>
      </c>
      <c r="B865" s="6" t="n">
        <v>37008</v>
      </c>
      <c r="C865" s="7" t="s">
        <v>994</v>
      </c>
      <c r="D865" s="7" t="s">
        <v>959</v>
      </c>
      <c r="E865" s="7" t="s">
        <v>976</v>
      </c>
      <c r="F865" s="8" t="s">
        <v>961</v>
      </c>
      <c r="G865" s="8" t="n">
        <v>311</v>
      </c>
      <c r="H865" s="7"/>
      <c r="I865" s="7"/>
      <c r="J865" s="7"/>
      <c r="K865" s="7"/>
      <c r="L865" s="8"/>
      <c r="M865" s="6"/>
      <c r="N865" s="7"/>
      <c r="O865" s="7"/>
      <c r="P865" s="7"/>
      <c r="Q865" s="7"/>
      <c r="R865" s="8"/>
      <c r="S865" s="6"/>
      <c r="T865" s="7"/>
      <c r="U865" s="7"/>
      <c r="V865" s="7"/>
      <c r="W865" s="7"/>
      <c r="X865" s="8"/>
      <c r="Y865" s="6"/>
      <c r="Z865" s="7"/>
      <c r="AA865" s="7"/>
      <c r="AB865" s="7"/>
      <c r="AC865" s="7"/>
      <c r="AD865" s="8"/>
      <c r="AE865" s="6"/>
      <c r="AF865" s="7"/>
      <c r="AG865" s="7"/>
      <c r="AH865" s="7"/>
      <c r="AI865" s="7"/>
      <c r="AJ865" s="8"/>
      <c r="AK865" s="6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8"/>
      <c r="AW865" s="6"/>
      <c r="AX865" s="7"/>
      <c r="AY865" s="7"/>
      <c r="AZ865" s="7"/>
      <c r="BA865" s="7"/>
      <c r="BB865" s="8"/>
      <c r="BC865" s="6"/>
      <c r="BD865" s="7"/>
      <c r="BE865" s="7"/>
      <c r="BF865" s="7"/>
      <c r="BG865" s="7"/>
      <c r="BH865" s="8"/>
      <c r="BI865" s="6"/>
      <c r="BJ865" s="7"/>
      <c r="BK865" s="7"/>
      <c r="BL865" s="7"/>
      <c r="BM865" s="7"/>
      <c r="BN865" s="8"/>
      <c r="BO865" s="6"/>
      <c r="BP865" s="7"/>
      <c r="BQ865" s="7"/>
      <c r="BR865" s="7"/>
      <c r="BS865" s="7"/>
      <c r="BT865" s="8"/>
      <c r="BU865" s="6"/>
      <c r="BV865" s="7"/>
      <c r="BW865" s="7"/>
      <c r="BX865" s="7"/>
      <c r="BY865" s="7"/>
      <c r="BZ865" s="8"/>
      <c r="CA865" s="6"/>
      <c r="CB865" s="7"/>
      <c r="CC865" s="7"/>
      <c r="CD865" s="7"/>
      <c r="CE865" s="7"/>
      <c r="CF865" s="8"/>
      <c r="CG865" s="6"/>
      <c r="CH865" s="7"/>
      <c r="CI865" s="7"/>
      <c r="CJ865" s="7"/>
      <c r="CK865" s="7"/>
      <c r="CL865" s="8"/>
      <c r="CM865" s="6"/>
      <c r="CN865" s="7"/>
      <c r="CO865" s="7"/>
      <c r="CP865" s="7"/>
      <c r="CQ865" s="7"/>
      <c r="CR865" s="8"/>
      <c r="CS865" s="6"/>
      <c r="CT865" s="7"/>
      <c r="CU865" s="7"/>
      <c r="CV865" s="7"/>
      <c r="CW865" s="7"/>
      <c r="CX865" s="8"/>
      <c r="CY865" s="6"/>
      <c r="CZ865" s="7"/>
      <c r="DA865" s="7"/>
      <c r="DB865" s="7"/>
      <c r="DC865" s="7"/>
      <c r="DD865" s="8"/>
      <c r="DE865" s="6"/>
      <c r="DF865" s="7"/>
      <c r="DG865" s="7"/>
      <c r="DH865" s="7"/>
      <c r="DI865" s="7"/>
      <c r="DJ865" s="8"/>
      <c r="DK865" s="6"/>
      <c r="DL865" s="7"/>
      <c r="DM865" s="7"/>
      <c r="DN865" s="7"/>
      <c r="DO865" s="7"/>
      <c r="DP865" s="8"/>
      <c r="DQ865" s="6"/>
      <c r="DR865" s="7"/>
      <c r="DS865" s="7"/>
      <c r="DT865" s="7"/>
      <c r="DU865" s="7"/>
      <c r="DV865" s="8"/>
      <c r="DW865" s="6"/>
      <c r="DX865" s="7"/>
      <c r="DY865" s="7"/>
      <c r="DZ865" s="7"/>
      <c r="EA865" s="7"/>
      <c r="EB865" s="8"/>
      <c r="EC865" s="6"/>
      <c r="ED865" s="7"/>
      <c r="EE865" s="7"/>
      <c r="EF865" s="7"/>
      <c r="EG865" s="7"/>
      <c r="EH865" s="8"/>
      <c r="EI865" s="6"/>
      <c r="EJ865" s="7"/>
      <c r="EK865" s="7"/>
      <c r="EL865" s="7"/>
      <c r="EM865" s="7"/>
      <c r="EN865" s="8"/>
      <c r="EO865" s="6"/>
      <c r="EP865" s="7"/>
      <c r="EQ865" s="7"/>
      <c r="ER865" s="7"/>
      <c r="ES865" s="7"/>
      <c r="ET865" s="8"/>
      <c r="EU865" s="6"/>
      <c r="EV865" s="7"/>
      <c r="EW865" s="7"/>
      <c r="EX865" s="7"/>
      <c r="EY865" s="7"/>
      <c r="EZ865" s="8"/>
      <c r="FA865" s="6"/>
      <c r="FB865" s="7"/>
      <c r="FC865" s="7"/>
      <c r="FD865" s="7"/>
      <c r="FE865" s="7"/>
      <c r="FF865" s="8"/>
      <c r="FG865" s="6"/>
      <c r="FH865" s="7"/>
      <c r="FI865" s="7"/>
      <c r="FJ865" s="7"/>
      <c r="FK865" s="7"/>
      <c r="FL865" s="8"/>
      <c r="FM865" s="6"/>
      <c r="FN865" s="7"/>
      <c r="FO865" s="7"/>
      <c r="FP865" s="7"/>
      <c r="FQ865" s="7"/>
      <c r="FR865" s="8"/>
      <c r="FS865" s="6"/>
      <c r="FT865" s="7"/>
      <c r="FU865" s="7"/>
      <c r="FV865" s="7"/>
      <c r="FW865" s="7"/>
      <c r="FX865" s="8"/>
      <c r="FY865" s="6"/>
      <c r="FZ865" s="7"/>
      <c r="GA865" s="7"/>
      <c r="GB865" s="7"/>
      <c r="GC865" s="7"/>
      <c r="GD865" s="8"/>
      <c r="GE865" s="6"/>
      <c r="GF865" s="7"/>
      <c r="GG865" s="7"/>
      <c r="GH865" s="7"/>
      <c r="GI865" s="7"/>
      <c r="GJ865" s="8"/>
      <c r="GK865" s="6"/>
      <c r="GL865" s="7"/>
      <c r="GM865" s="7"/>
      <c r="GN865" s="7"/>
      <c r="GO865" s="7"/>
      <c r="GP865" s="8"/>
      <c r="GQ865" s="6"/>
      <c r="GR865" s="7"/>
      <c r="GS865" s="7"/>
      <c r="GT865" s="7"/>
      <c r="GU865" s="7"/>
      <c r="GV865" s="8"/>
      <c r="GW865" s="6"/>
      <c r="GX865" s="7"/>
      <c r="GY865" s="7"/>
      <c r="GZ865" s="7"/>
      <c r="HA865" s="7"/>
      <c r="HB865" s="8"/>
      <c r="HC865" s="6"/>
      <c r="HD865" s="7"/>
      <c r="HE865" s="7"/>
      <c r="HF865" s="7"/>
      <c r="HG865" s="7"/>
      <c r="HH865" s="8"/>
      <c r="HI865" s="6"/>
      <c r="HJ865" s="7"/>
      <c r="HK865" s="7"/>
      <c r="HL865" s="7"/>
      <c r="HM865" s="7"/>
      <c r="HN865" s="8"/>
      <c r="HO865" s="6"/>
      <c r="HP865" s="7"/>
      <c r="HQ865" s="7"/>
      <c r="HR865" s="7"/>
      <c r="HS865" s="7"/>
      <c r="HT865" s="8"/>
      <c r="HU865" s="6"/>
      <c r="HV865" s="7"/>
      <c r="HW865" s="7"/>
      <c r="HX865" s="7"/>
      <c r="HY865" s="7"/>
      <c r="HZ865" s="8"/>
      <c r="IA865" s="6"/>
      <c r="IB865" s="7"/>
      <c r="IC865" s="7"/>
      <c r="ID865" s="7"/>
      <c r="IE865" s="7"/>
      <c r="IF865" s="8"/>
      <c r="IG865" s="6"/>
      <c r="IH865" s="7"/>
      <c r="II865" s="7"/>
      <c r="IJ865" s="7"/>
      <c r="IK865" s="7"/>
      <c r="IL865" s="8"/>
      <c r="IM865" s="6"/>
      <c r="IN865" s="7"/>
      <c r="IO865" s="7"/>
      <c r="IP865" s="7"/>
      <c r="IQ865" s="7"/>
      <c r="IR865" s="8"/>
      <c r="IS865" s="6"/>
      <c r="IT865" s="7"/>
      <c r="IU865" s="7"/>
      <c r="IV865" s="7"/>
    </row>
    <row r="866" customFormat="false" ht="12.75" hidden="false" customHeight="false" outlineLevel="0" collapsed="false">
      <c r="A866" s="5" t="n">
        <v>759332</v>
      </c>
      <c r="B866" s="6" t="n">
        <v>37008</v>
      </c>
      <c r="C866" s="7" t="s">
        <v>994</v>
      </c>
      <c r="D866" s="7" t="s">
        <v>959</v>
      </c>
      <c r="E866" s="7" t="s">
        <v>976</v>
      </c>
      <c r="F866" s="8" t="s">
        <v>961</v>
      </c>
      <c r="G866" s="8" t="n">
        <v>202</v>
      </c>
      <c r="H866" s="7"/>
      <c r="I866" s="7"/>
      <c r="J866" s="7"/>
      <c r="K866" s="7"/>
      <c r="L866" s="8"/>
      <c r="M866" s="6"/>
      <c r="N866" s="7"/>
      <c r="O866" s="7"/>
      <c r="P866" s="7"/>
      <c r="Q866" s="7"/>
      <c r="R866" s="8"/>
      <c r="S866" s="6"/>
      <c r="T866" s="7"/>
      <c r="U866" s="7"/>
      <c r="V866" s="7"/>
      <c r="W866" s="7"/>
      <c r="X866" s="8"/>
      <c r="Y866" s="6"/>
      <c r="Z866" s="7"/>
      <c r="AA866" s="7"/>
      <c r="AB866" s="7"/>
      <c r="AC866" s="7"/>
      <c r="AD866" s="8"/>
      <c r="AE866" s="6"/>
      <c r="AF866" s="7"/>
      <c r="AG866" s="7"/>
      <c r="AH866" s="7"/>
      <c r="AI866" s="7"/>
      <c r="AJ866" s="8"/>
      <c r="AK866" s="6"/>
      <c r="AL866" s="7"/>
      <c r="AM866" s="7"/>
      <c r="AN866" s="7"/>
      <c r="AO866" s="7"/>
      <c r="AP866" s="8"/>
      <c r="AQ866" s="6"/>
      <c r="AR866" s="7"/>
      <c r="AS866" s="7"/>
      <c r="AT866" s="7"/>
      <c r="AU866" s="7"/>
      <c r="AV866" s="8"/>
      <c r="AW866" s="6"/>
      <c r="AX866" s="7"/>
      <c r="AY866" s="7"/>
      <c r="AZ866" s="7"/>
      <c r="BA866" s="7"/>
      <c r="BB866" s="8"/>
      <c r="BC866" s="6"/>
      <c r="BD866" s="7"/>
      <c r="BE866" s="7"/>
      <c r="BF866" s="7"/>
      <c r="BG866" s="7"/>
      <c r="BH866" s="8"/>
      <c r="BI866" s="6"/>
      <c r="BJ866" s="7"/>
      <c r="BK866" s="7"/>
      <c r="BL866" s="7"/>
      <c r="BM866" s="7"/>
      <c r="BN866" s="8"/>
      <c r="BO866" s="6"/>
      <c r="BP866" s="7"/>
      <c r="BQ866" s="7"/>
      <c r="BR866" s="7"/>
      <c r="BS866" s="7"/>
      <c r="BT866" s="8"/>
      <c r="BU866" s="6"/>
      <c r="BV866" s="7"/>
      <c r="BW866" s="7"/>
      <c r="BX866" s="7"/>
      <c r="BY866" s="7"/>
      <c r="BZ866" s="8"/>
      <c r="CA866" s="6"/>
      <c r="CB866" s="7"/>
      <c r="CC866" s="7"/>
      <c r="CD866" s="7"/>
      <c r="CE866" s="7"/>
      <c r="CF866" s="8"/>
      <c r="CG866" s="6"/>
      <c r="CH866" s="7"/>
      <c r="CI866" s="7"/>
      <c r="CJ866" s="7"/>
      <c r="CK866" s="7"/>
      <c r="CL866" s="8"/>
      <c r="CM866" s="6"/>
      <c r="CN866" s="7"/>
      <c r="CO866" s="7"/>
      <c r="CP866" s="7"/>
      <c r="CQ866" s="7"/>
      <c r="CR866" s="8"/>
      <c r="CS866" s="6"/>
      <c r="CT866" s="7"/>
      <c r="CU866" s="7"/>
      <c r="CV866" s="7"/>
      <c r="CW866" s="7"/>
      <c r="CX866" s="8"/>
      <c r="CY866" s="6"/>
      <c r="CZ866" s="7"/>
      <c r="DA866" s="7"/>
      <c r="DB866" s="7"/>
      <c r="DC866" s="7"/>
      <c r="DD866" s="8"/>
      <c r="DE866" s="6"/>
      <c r="DF866" s="7"/>
      <c r="DG866" s="7"/>
      <c r="DH866" s="7"/>
      <c r="DI866" s="7"/>
      <c r="DJ866" s="8"/>
      <c r="DK866" s="6"/>
      <c r="DL866" s="7"/>
      <c r="DM866" s="7"/>
      <c r="DN866" s="7"/>
      <c r="DO866" s="7"/>
      <c r="DP866" s="8"/>
      <c r="DQ866" s="6"/>
      <c r="DR866" s="7"/>
      <c r="DS866" s="7"/>
      <c r="DT866" s="7"/>
      <c r="DU866" s="7"/>
      <c r="DV866" s="8"/>
      <c r="DW866" s="6"/>
      <c r="DX866" s="7"/>
      <c r="DY866" s="7"/>
      <c r="DZ866" s="7"/>
      <c r="EA866" s="7"/>
      <c r="EB866" s="8"/>
      <c r="EC866" s="6"/>
      <c r="ED866" s="7"/>
      <c r="EE866" s="7"/>
      <c r="EF866" s="7"/>
      <c r="EG866" s="7"/>
      <c r="EH866" s="8"/>
      <c r="EI866" s="6"/>
      <c r="EJ866" s="7"/>
      <c r="EK866" s="7"/>
      <c r="EL866" s="7"/>
      <c r="EM866" s="7"/>
      <c r="EN866" s="8"/>
      <c r="EO866" s="6"/>
      <c r="EP866" s="7"/>
      <c r="EQ866" s="7"/>
      <c r="ER866" s="7"/>
      <c r="ES866" s="7"/>
      <c r="ET866" s="8"/>
      <c r="EU866" s="6"/>
      <c r="EV866" s="7"/>
      <c r="EW866" s="7"/>
      <c r="EX866" s="7"/>
      <c r="EY866" s="7"/>
      <c r="EZ866" s="8"/>
      <c r="FA866" s="6"/>
      <c r="FB866" s="7"/>
      <c r="FC866" s="7"/>
      <c r="FD866" s="7"/>
      <c r="FE866" s="7"/>
      <c r="FF866" s="8"/>
      <c r="FG866" s="6"/>
      <c r="FH866" s="7"/>
      <c r="FI866" s="7"/>
      <c r="FJ866" s="7"/>
      <c r="FK866" s="7"/>
      <c r="FL866" s="8"/>
      <c r="FM866" s="6"/>
      <c r="FN866" s="7"/>
      <c r="FO866" s="7"/>
      <c r="FP866" s="7"/>
      <c r="FQ866" s="7"/>
      <c r="FR866" s="8"/>
      <c r="FS866" s="6"/>
      <c r="FT866" s="7"/>
      <c r="FU866" s="7"/>
      <c r="FV866" s="7"/>
      <c r="FW866" s="7"/>
      <c r="FX866" s="8"/>
      <c r="FY866" s="6"/>
      <c r="FZ866" s="7"/>
      <c r="GA866" s="7"/>
      <c r="GB866" s="7"/>
      <c r="GC866" s="7"/>
      <c r="GD866" s="8"/>
      <c r="GE866" s="6"/>
      <c r="GF866" s="7"/>
      <c r="GG866" s="7"/>
      <c r="GH866" s="7"/>
      <c r="GI866" s="7"/>
      <c r="GJ866" s="8"/>
      <c r="GK866" s="6"/>
      <c r="GL866" s="7"/>
      <c r="GM866" s="7"/>
      <c r="GN866" s="7"/>
      <c r="GO866" s="7"/>
      <c r="GP866" s="8"/>
      <c r="GQ866" s="6"/>
      <c r="GR866" s="7"/>
      <c r="GS866" s="7"/>
      <c r="GT866" s="7"/>
      <c r="GU866" s="7"/>
      <c r="GV866" s="8"/>
      <c r="GW866" s="6"/>
      <c r="GX866" s="7"/>
      <c r="GY866" s="7"/>
      <c r="GZ866" s="7"/>
      <c r="HA866" s="7"/>
      <c r="HB866" s="8"/>
      <c r="HC866" s="6"/>
      <c r="HD866" s="7"/>
      <c r="HE866" s="7"/>
      <c r="HF866" s="7"/>
      <c r="HG866" s="7"/>
      <c r="HH866" s="8"/>
      <c r="HI866" s="6"/>
      <c r="HJ866" s="7"/>
      <c r="HK866" s="7"/>
      <c r="HL866" s="7"/>
      <c r="HM866" s="7"/>
      <c r="HN866" s="8"/>
      <c r="HO866" s="6"/>
      <c r="HP866" s="7"/>
      <c r="HQ866" s="7"/>
      <c r="HR866" s="7"/>
      <c r="HS866" s="7"/>
      <c r="HT866" s="8"/>
      <c r="HU866" s="6"/>
      <c r="HV866" s="7"/>
      <c r="HW866" s="7"/>
      <c r="HX866" s="7"/>
      <c r="HY866" s="7"/>
      <c r="HZ866" s="8"/>
      <c r="IA866" s="6"/>
      <c r="IB866" s="7"/>
      <c r="IC866" s="7"/>
      <c r="ID866" s="7"/>
      <c r="IE866" s="7"/>
      <c r="IF866" s="8"/>
      <c r="IG866" s="6"/>
      <c r="IH866" s="7"/>
      <c r="II866" s="7"/>
      <c r="IJ866" s="7"/>
      <c r="IK866" s="7"/>
      <c r="IL866" s="8"/>
      <c r="IM866" s="6"/>
      <c r="IN866" s="7"/>
      <c r="IO866" s="7"/>
      <c r="IP866" s="7"/>
      <c r="IQ866" s="7"/>
      <c r="IR866" s="8"/>
      <c r="IS866" s="6"/>
      <c r="IT866" s="7"/>
      <c r="IU866" s="7"/>
      <c r="IV866" s="7"/>
    </row>
    <row r="867" customFormat="false" ht="12.75" hidden="false" customHeight="false" outlineLevel="0" collapsed="false">
      <c r="A867" s="5" t="n">
        <v>759405</v>
      </c>
      <c r="B867" s="6" t="n">
        <v>37008</v>
      </c>
      <c r="C867" s="7" t="s">
        <v>994</v>
      </c>
      <c r="D867" s="7" t="s">
        <v>959</v>
      </c>
      <c r="E867" s="7" t="s">
        <v>976</v>
      </c>
      <c r="F867" s="8" t="s">
        <v>961</v>
      </c>
      <c r="G867" s="8" t="n">
        <v>0</v>
      </c>
      <c r="H867" s="7"/>
      <c r="I867" s="7"/>
      <c r="J867" s="7"/>
      <c r="K867" s="7"/>
      <c r="L867" s="8"/>
      <c r="M867" s="6"/>
      <c r="N867" s="7"/>
      <c r="O867" s="7"/>
      <c r="P867" s="7"/>
      <c r="Q867" s="7"/>
      <c r="R867" s="8"/>
      <c r="S867" s="6"/>
      <c r="T867" s="7"/>
      <c r="U867" s="7"/>
      <c r="V867" s="7"/>
      <c r="W867" s="7"/>
      <c r="X867" s="8"/>
      <c r="Y867" s="6"/>
      <c r="Z867" s="7"/>
      <c r="AA867" s="7"/>
      <c r="AB867" s="7"/>
      <c r="AC867" s="7"/>
      <c r="AD867" s="8"/>
      <c r="AE867" s="6"/>
      <c r="AF867" s="7"/>
      <c r="AG867" s="7"/>
      <c r="AH867" s="7"/>
      <c r="AI867" s="7"/>
      <c r="AJ867" s="8"/>
      <c r="AK867" s="6"/>
      <c r="AL867" s="7"/>
      <c r="AM867" s="7"/>
      <c r="AN867" s="7"/>
      <c r="AO867" s="7"/>
      <c r="AP867" s="8"/>
      <c r="AQ867" s="6"/>
      <c r="AR867" s="7"/>
      <c r="AS867" s="7"/>
      <c r="AT867" s="7"/>
      <c r="AU867" s="7"/>
      <c r="AV867" s="8"/>
      <c r="AW867" s="6"/>
      <c r="AX867" s="7"/>
      <c r="AY867" s="7"/>
      <c r="AZ867" s="7"/>
      <c r="BA867" s="7"/>
      <c r="BB867" s="8"/>
      <c r="BC867" s="6"/>
      <c r="BD867" s="7"/>
      <c r="BE867" s="7"/>
      <c r="BF867" s="7"/>
      <c r="BG867" s="7"/>
      <c r="BH867" s="8"/>
      <c r="BI867" s="6"/>
      <c r="BJ867" s="7"/>
      <c r="BK867" s="7"/>
      <c r="BL867" s="7"/>
      <c r="BM867" s="7"/>
      <c r="BN867" s="8"/>
      <c r="BO867" s="6"/>
      <c r="BP867" s="7"/>
      <c r="BQ867" s="7"/>
      <c r="BR867" s="7"/>
      <c r="BS867" s="7"/>
      <c r="BT867" s="8"/>
      <c r="BU867" s="6"/>
      <c r="BV867" s="7"/>
      <c r="BW867" s="7"/>
      <c r="BX867" s="7"/>
      <c r="BY867" s="7"/>
      <c r="BZ867" s="8"/>
      <c r="CA867" s="6"/>
      <c r="CB867" s="7"/>
      <c r="CC867" s="7"/>
      <c r="CD867" s="7"/>
      <c r="CE867" s="7"/>
      <c r="CF867" s="8"/>
      <c r="CG867" s="6"/>
      <c r="CH867" s="7"/>
      <c r="CI867" s="7"/>
      <c r="CJ867" s="7"/>
      <c r="CK867" s="7"/>
      <c r="CL867" s="8"/>
      <c r="CM867" s="6"/>
      <c r="CN867" s="7"/>
      <c r="CO867" s="7"/>
      <c r="CP867" s="7"/>
      <c r="CQ867" s="7"/>
      <c r="CR867" s="8"/>
      <c r="CS867" s="6"/>
      <c r="CT867" s="7"/>
      <c r="CU867" s="7"/>
      <c r="CV867" s="7"/>
      <c r="CW867" s="7"/>
      <c r="CX867" s="8"/>
      <c r="CY867" s="6"/>
      <c r="CZ867" s="7"/>
      <c r="DA867" s="7"/>
      <c r="DB867" s="7"/>
      <c r="DC867" s="7"/>
      <c r="DD867" s="8"/>
      <c r="DE867" s="6"/>
      <c r="DF867" s="7"/>
      <c r="DG867" s="7"/>
      <c r="DH867" s="7"/>
      <c r="DI867" s="7"/>
      <c r="DJ867" s="8"/>
      <c r="DK867" s="6"/>
      <c r="DL867" s="7"/>
      <c r="DM867" s="7"/>
      <c r="DN867" s="7"/>
      <c r="DO867" s="7"/>
      <c r="DP867" s="8"/>
      <c r="DQ867" s="6"/>
      <c r="DR867" s="7"/>
      <c r="DS867" s="7"/>
      <c r="DT867" s="7"/>
      <c r="DU867" s="7"/>
      <c r="DV867" s="8"/>
      <c r="DW867" s="6"/>
      <c r="DX867" s="7"/>
      <c r="DY867" s="7"/>
      <c r="DZ867" s="7"/>
      <c r="EA867" s="7"/>
      <c r="EB867" s="8"/>
      <c r="EC867" s="6"/>
      <c r="ED867" s="7"/>
      <c r="EE867" s="7"/>
      <c r="EF867" s="7"/>
      <c r="EG867" s="7"/>
      <c r="EH867" s="8"/>
      <c r="EI867" s="6"/>
      <c r="EJ867" s="7"/>
      <c r="EK867" s="7"/>
      <c r="EL867" s="7"/>
      <c r="EM867" s="7"/>
      <c r="EN867" s="8"/>
      <c r="EO867" s="6"/>
      <c r="EP867" s="7"/>
      <c r="EQ867" s="7"/>
      <c r="ER867" s="7"/>
      <c r="ES867" s="7"/>
      <c r="ET867" s="8"/>
      <c r="EU867" s="6"/>
      <c r="EV867" s="7"/>
      <c r="EW867" s="7"/>
      <c r="EX867" s="7"/>
      <c r="EY867" s="7"/>
      <c r="EZ867" s="8"/>
      <c r="FA867" s="6"/>
      <c r="FB867" s="7"/>
      <c r="FC867" s="7"/>
      <c r="FD867" s="7"/>
      <c r="FE867" s="7"/>
      <c r="FF867" s="8"/>
      <c r="FG867" s="6"/>
      <c r="FH867" s="7"/>
      <c r="FI867" s="7"/>
      <c r="FJ867" s="7"/>
      <c r="FK867" s="7"/>
      <c r="FL867" s="8"/>
      <c r="FM867" s="6"/>
      <c r="FN867" s="7"/>
      <c r="FO867" s="7"/>
      <c r="FP867" s="7"/>
      <c r="FQ867" s="7"/>
      <c r="FR867" s="8"/>
      <c r="FS867" s="6"/>
      <c r="FT867" s="7"/>
      <c r="FU867" s="7"/>
      <c r="FV867" s="7"/>
      <c r="FW867" s="7"/>
      <c r="FX867" s="8"/>
      <c r="FY867" s="6"/>
      <c r="FZ867" s="7"/>
      <c r="GA867" s="7"/>
      <c r="GB867" s="7"/>
      <c r="GC867" s="7"/>
      <c r="GD867" s="8"/>
      <c r="GE867" s="6"/>
      <c r="GF867" s="7"/>
      <c r="GG867" s="7"/>
      <c r="GH867" s="7"/>
      <c r="GI867" s="7"/>
      <c r="GJ867" s="8"/>
      <c r="GK867" s="6"/>
      <c r="GL867" s="7"/>
      <c r="GM867" s="7"/>
      <c r="GN867" s="7"/>
      <c r="GO867" s="7"/>
      <c r="GP867" s="8"/>
      <c r="GQ867" s="6"/>
      <c r="GR867" s="7"/>
      <c r="GS867" s="7"/>
      <c r="GT867" s="7"/>
      <c r="GU867" s="7"/>
      <c r="GV867" s="8"/>
      <c r="GW867" s="6"/>
      <c r="GX867" s="7"/>
      <c r="GY867" s="7"/>
      <c r="GZ867" s="7"/>
      <c r="HA867" s="7"/>
      <c r="HB867" s="8"/>
      <c r="HC867" s="6"/>
      <c r="HD867" s="7"/>
      <c r="HE867" s="7"/>
      <c r="HF867" s="7"/>
      <c r="HG867" s="7"/>
      <c r="HH867" s="8"/>
      <c r="HI867" s="6"/>
      <c r="HJ867" s="7"/>
      <c r="HK867" s="7"/>
      <c r="HL867" s="7"/>
      <c r="HM867" s="7"/>
      <c r="HN867" s="8"/>
      <c r="HO867" s="6"/>
      <c r="HP867" s="7"/>
      <c r="HQ867" s="7"/>
      <c r="HR867" s="7"/>
      <c r="HS867" s="7"/>
      <c r="HT867" s="8"/>
      <c r="HU867" s="6"/>
      <c r="HV867" s="7"/>
      <c r="HW867" s="7"/>
      <c r="HX867" s="7"/>
      <c r="HY867" s="7"/>
      <c r="HZ867" s="8"/>
      <c r="IA867" s="6"/>
      <c r="IB867" s="7"/>
      <c r="IC867" s="7"/>
      <c r="ID867" s="7"/>
      <c r="IE867" s="7"/>
      <c r="IF867" s="8"/>
      <c r="IG867" s="6"/>
      <c r="IH867" s="7"/>
      <c r="II867" s="7"/>
      <c r="IJ867" s="7"/>
      <c r="IK867" s="7"/>
      <c r="IL867" s="8"/>
      <c r="IM867" s="6"/>
      <c r="IN867" s="7"/>
      <c r="IO867" s="7"/>
      <c r="IP867" s="7"/>
      <c r="IQ867" s="7"/>
      <c r="IR867" s="8"/>
      <c r="IS867" s="6"/>
      <c r="IT867" s="7"/>
      <c r="IU867" s="7"/>
      <c r="IV867" s="7"/>
    </row>
    <row r="868" customFormat="false" ht="12.75" hidden="false" customHeight="false" outlineLevel="0" collapsed="false">
      <c r="A868" s="5" t="n">
        <v>759340</v>
      </c>
      <c r="B868" s="6" t="n">
        <v>37008</v>
      </c>
      <c r="C868" s="7" t="s">
        <v>994</v>
      </c>
      <c r="D868" s="7" t="s">
        <v>959</v>
      </c>
      <c r="E868" s="7" t="s">
        <v>976</v>
      </c>
      <c r="F868" s="8" t="s">
        <v>961</v>
      </c>
      <c r="G868" s="8" t="n">
        <v>0</v>
      </c>
      <c r="H868" s="7"/>
      <c r="I868" s="7"/>
      <c r="J868" s="7"/>
      <c r="K868" s="7"/>
      <c r="L868" s="8"/>
      <c r="M868" s="6"/>
      <c r="N868" s="7"/>
      <c r="O868" s="7"/>
      <c r="P868" s="7"/>
      <c r="Q868" s="7"/>
      <c r="R868" s="8"/>
      <c r="S868" s="6"/>
      <c r="T868" s="7"/>
      <c r="U868" s="7"/>
      <c r="V868" s="7"/>
      <c r="W868" s="7"/>
      <c r="X868" s="8"/>
      <c r="Y868" s="6"/>
      <c r="Z868" s="7"/>
      <c r="AA868" s="7"/>
      <c r="AB868" s="7"/>
      <c r="AC868" s="7"/>
      <c r="AD868" s="8"/>
      <c r="AE868" s="6"/>
      <c r="AF868" s="7"/>
      <c r="AG868" s="7"/>
      <c r="AH868" s="7"/>
      <c r="AI868" s="7"/>
      <c r="AJ868" s="8"/>
      <c r="AK868" s="6"/>
      <c r="AL868" s="7"/>
      <c r="AM868" s="7"/>
      <c r="AN868" s="7"/>
      <c r="AO868" s="7"/>
      <c r="AP868" s="8"/>
      <c r="AQ868" s="6"/>
      <c r="AR868" s="7"/>
      <c r="AS868" s="7"/>
      <c r="AT868" s="7"/>
      <c r="AU868" s="7"/>
      <c r="AV868" s="8"/>
      <c r="AW868" s="6"/>
      <c r="AX868" s="7"/>
      <c r="AY868" s="7"/>
      <c r="AZ868" s="7"/>
      <c r="BA868" s="7"/>
      <c r="BB868" s="8"/>
      <c r="BC868" s="6"/>
      <c r="BD868" s="7"/>
      <c r="BE868" s="7"/>
      <c r="BF868" s="7"/>
      <c r="BG868" s="7"/>
      <c r="BH868" s="8"/>
      <c r="BI868" s="6"/>
      <c r="BJ868" s="7"/>
      <c r="BK868" s="7"/>
      <c r="BL868" s="7"/>
      <c r="BM868" s="7"/>
      <c r="BN868" s="8"/>
      <c r="BO868" s="6"/>
      <c r="BP868" s="7"/>
      <c r="BQ868" s="7"/>
      <c r="BR868" s="7"/>
      <c r="BS868" s="7"/>
      <c r="BT868" s="8"/>
      <c r="BU868" s="6"/>
      <c r="BV868" s="7"/>
      <c r="BW868" s="7"/>
      <c r="BX868" s="7"/>
      <c r="BY868" s="7"/>
      <c r="BZ868" s="8"/>
      <c r="CA868" s="6"/>
      <c r="CB868" s="7"/>
      <c r="CC868" s="7"/>
      <c r="CD868" s="7"/>
      <c r="CE868" s="7"/>
      <c r="CF868" s="8"/>
      <c r="CG868" s="6"/>
      <c r="CH868" s="7"/>
      <c r="CI868" s="7"/>
      <c r="CJ868" s="7"/>
      <c r="CK868" s="7"/>
      <c r="CL868" s="8"/>
      <c r="CM868" s="6"/>
      <c r="CN868" s="7"/>
      <c r="CO868" s="7"/>
      <c r="CP868" s="7"/>
      <c r="CQ868" s="7"/>
      <c r="CR868" s="8"/>
      <c r="CS868" s="6"/>
      <c r="CT868" s="7"/>
      <c r="CU868" s="7"/>
      <c r="CV868" s="7"/>
      <c r="CW868" s="7"/>
      <c r="CX868" s="8"/>
      <c r="CY868" s="6"/>
      <c r="CZ868" s="7"/>
      <c r="DA868" s="7"/>
      <c r="DB868" s="7"/>
      <c r="DC868" s="7"/>
      <c r="DD868" s="8"/>
      <c r="DE868" s="6"/>
      <c r="DF868" s="7"/>
      <c r="DG868" s="7"/>
      <c r="DH868" s="7"/>
      <c r="DI868" s="7"/>
      <c r="DJ868" s="8"/>
      <c r="DK868" s="6"/>
      <c r="DL868" s="7"/>
      <c r="DM868" s="7"/>
      <c r="DN868" s="7"/>
      <c r="DO868" s="7"/>
      <c r="DP868" s="8"/>
      <c r="DQ868" s="6"/>
      <c r="DR868" s="7"/>
      <c r="DS868" s="7"/>
      <c r="DT868" s="7"/>
      <c r="DU868" s="7"/>
      <c r="DV868" s="8"/>
      <c r="DW868" s="6"/>
      <c r="DX868" s="7"/>
      <c r="DY868" s="7"/>
      <c r="DZ868" s="7"/>
      <c r="EA868" s="7"/>
      <c r="EB868" s="8"/>
      <c r="EC868" s="6"/>
      <c r="ED868" s="7"/>
      <c r="EE868" s="7"/>
      <c r="EF868" s="7"/>
      <c r="EG868" s="7"/>
      <c r="EH868" s="8"/>
      <c r="EI868" s="6"/>
      <c r="EJ868" s="7"/>
      <c r="EK868" s="7"/>
      <c r="EL868" s="7"/>
      <c r="EM868" s="7"/>
      <c r="EN868" s="8"/>
      <c r="EO868" s="6"/>
      <c r="EP868" s="7"/>
      <c r="EQ868" s="7"/>
      <c r="ER868" s="7"/>
      <c r="ES868" s="7"/>
      <c r="ET868" s="8"/>
      <c r="EU868" s="6"/>
      <c r="EV868" s="7"/>
      <c r="EW868" s="7"/>
      <c r="EX868" s="7"/>
      <c r="EY868" s="7"/>
      <c r="EZ868" s="8"/>
      <c r="FA868" s="6"/>
      <c r="FB868" s="7"/>
      <c r="FC868" s="7"/>
      <c r="FD868" s="7"/>
      <c r="FE868" s="7"/>
      <c r="FF868" s="8"/>
      <c r="FG868" s="6"/>
      <c r="FH868" s="7"/>
      <c r="FI868" s="7"/>
      <c r="FJ868" s="7"/>
      <c r="FK868" s="7"/>
      <c r="FL868" s="8"/>
      <c r="FM868" s="6"/>
      <c r="FN868" s="7"/>
      <c r="FO868" s="7"/>
      <c r="FP868" s="7"/>
      <c r="FQ868" s="7"/>
      <c r="FR868" s="8"/>
      <c r="FS868" s="6"/>
      <c r="FT868" s="7"/>
      <c r="FU868" s="7"/>
      <c r="FV868" s="7"/>
      <c r="FW868" s="7"/>
      <c r="FX868" s="8"/>
      <c r="FY868" s="6"/>
      <c r="FZ868" s="7"/>
      <c r="GA868" s="7"/>
      <c r="GB868" s="7"/>
      <c r="GC868" s="7"/>
      <c r="GD868" s="8"/>
      <c r="GE868" s="6"/>
      <c r="GF868" s="7"/>
      <c r="GG868" s="7"/>
      <c r="GH868" s="7"/>
      <c r="GI868" s="7"/>
      <c r="GJ868" s="8"/>
      <c r="GK868" s="6"/>
      <c r="GL868" s="7"/>
      <c r="GM868" s="7"/>
      <c r="GN868" s="7"/>
      <c r="GO868" s="7"/>
      <c r="GP868" s="8"/>
      <c r="GQ868" s="6"/>
      <c r="GR868" s="7"/>
      <c r="GS868" s="7"/>
      <c r="GT868" s="7"/>
      <c r="GU868" s="7"/>
      <c r="GV868" s="8"/>
      <c r="GW868" s="6"/>
      <c r="GX868" s="7"/>
      <c r="GY868" s="7"/>
      <c r="GZ868" s="7"/>
      <c r="HA868" s="7"/>
      <c r="HB868" s="8"/>
      <c r="HC868" s="6"/>
      <c r="HD868" s="7"/>
      <c r="HE868" s="7"/>
      <c r="HF868" s="7"/>
      <c r="HG868" s="7"/>
      <c r="HH868" s="8"/>
      <c r="HI868" s="6"/>
      <c r="HJ868" s="7"/>
      <c r="HK868" s="7"/>
      <c r="HL868" s="7"/>
      <c r="HM868" s="7"/>
      <c r="HN868" s="8"/>
      <c r="HO868" s="6"/>
      <c r="HP868" s="7"/>
      <c r="HQ868" s="7"/>
      <c r="HR868" s="7"/>
      <c r="HS868" s="7"/>
      <c r="HT868" s="8"/>
      <c r="HU868" s="6"/>
      <c r="HV868" s="7"/>
      <c r="HW868" s="7"/>
      <c r="HX868" s="7"/>
      <c r="HY868" s="7"/>
      <c r="HZ868" s="8"/>
      <c r="IA868" s="6"/>
      <c r="IB868" s="7"/>
      <c r="IC868" s="7"/>
      <c r="ID868" s="7"/>
      <c r="IE868" s="7"/>
      <c r="IF868" s="8"/>
      <c r="IG868" s="6"/>
      <c r="IH868" s="7"/>
      <c r="II868" s="7"/>
      <c r="IJ868" s="7"/>
      <c r="IK868" s="7"/>
      <c r="IL868" s="8"/>
      <c r="IM868" s="6"/>
      <c r="IN868" s="7"/>
      <c r="IO868" s="7"/>
      <c r="IP868" s="7"/>
      <c r="IQ868" s="7"/>
      <c r="IR868" s="8"/>
      <c r="IS868" s="6"/>
      <c r="IT868" s="7"/>
      <c r="IU868" s="7"/>
      <c r="IV868" s="7"/>
    </row>
    <row r="869" customFormat="false" ht="12.75" hidden="false" customHeight="false" outlineLevel="0" collapsed="false">
      <c r="A869" s="5" t="n">
        <v>762122</v>
      </c>
      <c r="B869" s="6" t="n">
        <v>37011</v>
      </c>
      <c r="C869" s="7" t="s">
        <v>1030</v>
      </c>
      <c r="D869" s="7" t="s">
        <v>959</v>
      </c>
      <c r="E869" s="7" t="s">
        <v>976</v>
      </c>
      <c r="F869" s="8" t="s">
        <v>970</v>
      </c>
      <c r="G869" s="8" t="n">
        <v>3139</v>
      </c>
      <c r="H869" s="7"/>
      <c r="I869" s="7"/>
      <c r="J869" s="7"/>
      <c r="K869" s="7"/>
      <c r="L869" s="8"/>
      <c r="M869" s="6"/>
      <c r="N869" s="7"/>
      <c r="O869" s="7"/>
      <c r="P869" s="7"/>
      <c r="Q869" s="7"/>
      <c r="R869" s="8"/>
      <c r="S869" s="6"/>
      <c r="T869" s="7"/>
      <c r="U869" s="7"/>
      <c r="V869" s="7"/>
      <c r="W869" s="7"/>
      <c r="X869" s="8"/>
      <c r="Y869" s="6"/>
      <c r="Z869" s="7"/>
      <c r="AA869" s="7"/>
      <c r="AB869" s="7"/>
      <c r="AC869" s="7"/>
      <c r="AD869" s="8"/>
      <c r="AE869" s="6"/>
      <c r="AF869" s="7"/>
      <c r="AG869" s="7"/>
      <c r="AH869" s="7"/>
      <c r="AI869" s="7"/>
      <c r="AJ869" s="8"/>
      <c r="AK869" s="6"/>
      <c r="AL869" s="7"/>
      <c r="AM869" s="7"/>
      <c r="AN869" s="7"/>
      <c r="AO869" s="7"/>
      <c r="AP869" s="8"/>
      <c r="AQ869" s="6"/>
      <c r="AR869" s="7"/>
      <c r="AS869" s="7"/>
      <c r="AT869" s="7"/>
      <c r="AU869" s="7"/>
      <c r="AV869" s="8"/>
      <c r="AW869" s="6"/>
      <c r="AX869" s="7"/>
      <c r="AY869" s="7"/>
      <c r="AZ869" s="7"/>
      <c r="BA869" s="7"/>
      <c r="BB869" s="8"/>
      <c r="BC869" s="6"/>
      <c r="BD869" s="7"/>
      <c r="BE869" s="7"/>
      <c r="BF869" s="7"/>
      <c r="BG869" s="7"/>
      <c r="BH869" s="8"/>
      <c r="BI869" s="6"/>
      <c r="BJ869" s="7"/>
      <c r="BK869" s="7"/>
      <c r="BL869" s="7"/>
      <c r="BM869" s="7"/>
      <c r="BN869" s="8"/>
      <c r="BO869" s="6"/>
      <c r="BP869" s="7"/>
      <c r="BQ869" s="7"/>
      <c r="BR869" s="7"/>
      <c r="BS869" s="7"/>
      <c r="BT869" s="8"/>
      <c r="BU869" s="6"/>
      <c r="BV869" s="7"/>
      <c r="BW869" s="7"/>
      <c r="BX869" s="7"/>
      <c r="BY869" s="7"/>
      <c r="BZ869" s="8"/>
      <c r="CA869" s="6"/>
      <c r="CB869" s="7"/>
      <c r="CC869" s="7"/>
      <c r="CD869" s="7"/>
      <c r="CE869" s="7"/>
      <c r="CF869" s="8"/>
      <c r="CG869" s="6"/>
      <c r="CH869" s="7"/>
      <c r="CI869" s="7"/>
      <c r="CJ869" s="7"/>
      <c r="CK869" s="7"/>
      <c r="CL869" s="8"/>
      <c r="CM869" s="6"/>
      <c r="CN869" s="7"/>
      <c r="CO869" s="7"/>
      <c r="CP869" s="7"/>
      <c r="CQ869" s="7"/>
      <c r="CR869" s="8"/>
      <c r="CS869" s="6"/>
      <c r="CT869" s="7"/>
      <c r="CU869" s="7"/>
      <c r="CV869" s="7"/>
      <c r="CW869" s="7"/>
      <c r="CX869" s="8"/>
      <c r="CY869" s="6"/>
      <c r="CZ869" s="7"/>
      <c r="DA869" s="7"/>
      <c r="DB869" s="7"/>
      <c r="DC869" s="7"/>
      <c r="DD869" s="8"/>
      <c r="DE869" s="6"/>
      <c r="DF869" s="7"/>
      <c r="DG869" s="7"/>
      <c r="DH869" s="7"/>
      <c r="DI869" s="7"/>
      <c r="DJ869" s="8"/>
      <c r="DK869" s="6"/>
      <c r="DL869" s="7"/>
      <c r="DM869" s="7"/>
      <c r="DN869" s="7"/>
      <c r="DO869" s="7"/>
      <c r="DP869" s="8"/>
      <c r="DQ869" s="6"/>
      <c r="DR869" s="7"/>
      <c r="DS869" s="7"/>
      <c r="DT869" s="7"/>
      <c r="DU869" s="7"/>
      <c r="DV869" s="8"/>
      <c r="DW869" s="6"/>
      <c r="DX869" s="7"/>
      <c r="DY869" s="7"/>
      <c r="DZ869" s="7"/>
      <c r="EA869" s="7"/>
      <c r="EB869" s="8"/>
      <c r="EC869" s="6"/>
      <c r="ED869" s="7"/>
      <c r="EE869" s="7"/>
      <c r="EF869" s="7"/>
      <c r="EG869" s="7"/>
      <c r="EH869" s="8"/>
      <c r="EI869" s="6"/>
      <c r="EJ869" s="7"/>
      <c r="EK869" s="7"/>
      <c r="EL869" s="7"/>
      <c r="EM869" s="7"/>
      <c r="EN869" s="8"/>
      <c r="EO869" s="6"/>
      <c r="EP869" s="7"/>
      <c r="EQ869" s="7"/>
      <c r="ER869" s="7"/>
      <c r="ES869" s="7"/>
      <c r="ET869" s="8"/>
      <c r="EU869" s="6"/>
      <c r="EV869" s="7"/>
      <c r="EW869" s="7"/>
      <c r="EX869" s="7"/>
      <c r="EY869" s="7"/>
      <c r="EZ869" s="8"/>
      <c r="FA869" s="6"/>
      <c r="FB869" s="7"/>
      <c r="FC869" s="7"/>
      <c r="FD869" s="7"/>
      <c r="FE869" s="7"/>
      <c r="FF869" s="8"/>
      <c r="FG869" s="6"/>
      <c r="FH869" s="7"/>
      <c r="FI869" s="7"/>
      <c r="FJ869" s="7"/>
      <c r="FK869" s="7"/>
      <c r="FL869" s="8"/>
      <c r="FM869" s="6"/>
      <c r="FN869" s="7"/>
      <c r="FO869" s="7"/>
      <c r="FP869" s="7"/>
      <c r="FQ869" s="7"/>
      <c r="FR869" s="8"/>
      <c r="FS869" s="6"/>
      <c r="FT869" s="7"/>
      <c r="FU869" s="7"/>
      <c r="FV869" s="7"/>
      <c r="FW869" s="7"/>
      <c r="FX869" s="8"/>
      <c r="FY869" s="6"/>
      <c r="FZ869" s="7"/>
      <c r="GA869" s="7"/>
      <c r="GB869" s="7"/>
      <c r="GC869" s="7"/>
      <c r="GD869" s="8"/>
      <c r="GE869" s="6"/>
      <c r="GF869" s="7"/>
      <c r="GG869" s="7"/>
      <c r="GH869" s="7"/>
      <c r="GI869" s="7"/>
      <c r="GJ869" s="8"/>
      <c r="GK869" s="6"/>
      <c r="GL869" s="7"/>
      <c r="GM869" s="7"/>
      <c r="GN869" s="7"/>
      <c r="GO869" s="7"/>
      <c r="GP869" s="8"/>
      <c r="GQ869" s="6"/>
      <c r="GR869" s="7"/>
      <c r="GS869" s="7"/>
      <c r="GT869" s="7"/>
      <c r="GU869" s="7"/>
      <c r="GV869" s="8"/>
      <c r="GW869" s="6"/>
      <c r="GX869" s="7"/>
      <c r="GY869" s="7"/>
      <c r="GZ869" s="7"/>
      <c r="HA869" s="7"/>
      <c r="HB869" s="8"/>
      <c r="HC869" s="6"/>
      <c r="HD869" s="7"/>
      <c r="HE869" s="7"/>
      <c r="HF869" s="7"/>
      <c r="HG869" s="7"/>
      <c r="HH869" s="8"/>
      <c r="HI869" s="6"/>
      <c r="HJ869" s="7"/>
      <c r="HK869" s="7"/>
      <c r="HL869" s="7"/>
      <c r="HM869" s="7"/>
      <c r="HN869" s="8"/>
      <c r="HO869" s="6"/>
      <c r="HP869" s="7"/>
      <c r="HQ869" s="7"/>
      <c r="HR869" s="7"/>
      <c r="HS869" s="7"/>
      <c r="HT869" s="8"/>
      <c r="HU869" s="6"/>
      <c r="HV869" s="7"/>
      <c r="HW869" s="7"/>
      <c r="HX869" s="7"/>
      <c r="HY869" s="7"/>
      <c r="HZ869" s="8"/>
      <c r="IA869" s="6"/>
      <c r="IB869" s="7"/>
      <c r="IC869" s="7"/>
      <c r="ID869" s="7"/>
      <c r="IE869" s="7"/>
      <c r="IF869" s="8"/>
      <c r="IG869" s="6"/>
      <c r="IH869" s="7"/>
      <c r="II869" s="7"/>
      <c r="IJ869" s="7"/>
      <c r="IK869" s="7"/>
      <c r="IL869" s="8"/>
      <c r="IM869" s="6"/>
      <c r="IN869" s="7"/>
      <c r="IO869" s="7"/>
      <c r="IP869" s="7"/>
      <c r="IQ869" s="7"/>
      <c r="IR869" s="8"/>
      <c r="IS869" s="6"/>
      <c r="IT869" s="7"/>
      <c r="IU869" s="7"/>
      <c r="IV869" s="7"/>
    </row>
    <row r="870" customFormat="false" ht="12.75" hidden="false" customHeight="false" outlineLevel="0" collapsed="false">
      <c r="A870" s="5" t="n">
        <v>755609</v>
      </c>
      <c r="B870" s="6" t="n">
        <v>37007</v>
      </c>
      <c r="C870" s="7" t="s">
        <v>994</v>
      </c>
      <c r="D870" s="7" t="s">
        <v>959</v>
      </c>
      <c r="E870" s="7" t="s">
        <v>675</v>
      </c>
      <c r="F870" s="8" t="s">
        <v>1031</v>
      </c>
      <c r="G870" s="8" t="n">
        <v>69.32</v>
      </c>
      <c r="H870" s="7"/>
      <c r="I870" s="7"/>
      <c r="J870" s="7"/>
      <c r="K870" s="7"/>
      <c r="L870" s="8"/>
      <c r="M870" s="6"/>
      <c r="N870" s="7"/>
      <c r="O870" s="7"/>
      <c r="P870" s="7"/>
      <c r="Q870" s="7"/>
      <c r="R870" s="8"/>
      <c r="S870" s="6"/>
      <c r="T870" s="7"/>
      <c r="U870" s="7"/>
      <c r="V870" s="7"/>
      <c r="W870" s="7"/>
      <c r="X870" s="8"/>
      <c r="Y870" s="6"/>
      <c r="Z870" s="7"/>
      <c r="AA870" s="7"/>
      <c r="AB870" s="7"/>
      <c r="AC870" s="7"/>
      <c r="AD870" s="8"/>
      <c r="AE870" s="6"/>
      <c r="AF870" s="7"/>
      <c r="AG870" s="7"/>
      <c r="AH870" s="7"/>
      <c r="AI870" s="7"/>
      <c r="AJ870" s="8"/>
      <c r="AK870" s="6"/>
      <c r="AL870" s="7"/>
      <c r="AM870" s="7"/>
      <c r="AN870" s="7"/>
      <c r="AO870" s="7"/>
      <c r="AP870" s="8"/>
      <c r="AQ870" s="6"/>
      <c r="AR870" s="7"/>
      <c r="AS870" s="7"/>
      <c r="AT870" s="7"/>
      <c r="AU870" s="7"/>
      <c r="AV870" s="8"/>
      <c r="AW870" s="6"/>
      <c r="AX870" s="7"/>
      <c r="AY870" s="7"/>
      <c r="AZ870" s="7"/>
      <c r="BA870" s="7"/>
      <c r="BB870" s="8"/>
      <c r="BC870" s="6"/>
      <c r="BD870" s="7"/>
      <c r="BE870" s="7"/>
      <c r="BF870" s="7"/>
      <c r="BG870" s="7"/>
      <c r="BH870" s="8"/>
      <c r="BI870" s="6"/>
      <c r="BJ870" s="7"/>
      <c r="BK870" s="7"/>
      <c r="BL870" s="7"/>
      <c r="BM870" s="7"/>
      <c r="BN870" s="8"/>
      <c r="BO870" s="6"/>
      <c r="BP870" s="7"/>
      <c r="BQ870" s="7"/>
      <c r="BR870" s="7"/>
      <c r="BS870" s="7"/>
      <c r="BT870" s="8"/>
      <c r="BU870" s="6"/>
      <c r="BV870" s="7"/>
      <c r="BW870" s="7"/>
      <c r="BX870" s="7"/>
      <c r="BY870" s="7"/>
      <c r="BZ870" s="8"/>
      <c r="CA870" s="6"/>
      <c r="CB870" s="7"/>
      <c r="CC870" s="7"/>
      <c r="CD870" s="7"/>
      <c r="CE870" s="7"/>
      <c r="CF870" s="8"/>
      <c r="CG870" s="6"/>
      <c r="CH870" s="7"/>
      <c r="CI870" s="7"/>
      <c r="CJ870" s="7"/>
      <c r="CK870" s="7"/>
      <c r="CL870" s="8"/>
      <c r="CM870" s="6"/>
      <c r="CN870" s="7"/>
      <c r="CO870" s="7"/>
      <c r="CP870" s="7"/>
      <c r="CQ870" s="7"/>
      <c r="CR870" s="8"/>
      <c r="CS870" s="6"/>
      <c r="CT870" s="7"/>
      <c r="CU870" s="7"/>
      <c r="CV870" s="7"/>
      <c r="CW870" s="7"/>
      <c r="CX870" s="8"/>
      <c r="CY870" s="6"/>
      <c r="CZ870" s="7"/>
      <c r="DA870" s="7"/>
      <c r="DB870" s="7"/>
      <c r="DC870" s="7"/>
      <c r="DD870" s="8"/>
      <c r="DE870" s="6"/>
      <c r="DF870" s="7"/>
      <c r="DG870" s="7"/>
      <c r="DH870" s="7"/>
      <c r="DI870" s="7"/>
      <c r="DJ870" s="8"/>
      <c r="DK870" s="6"/>
      <c r="DL870" s="7"/>
      <c r="DM870" s="7"/>
      <c r="DN870" s="7"/>
      <c r="DO870" s="7"/>
      <c r="DP870" s="8"/>
      <c r="DQ870" s="6"/>
      <c r="DR870" s="7"/>
      <c r="DS870" s="7"/>
      <c r="DT870" s="7"/>
      <c r="DU870" s="7"/>
      <c r="DV870" s="8"/>
      <c r="DW870" s="6"/>
      <c r="DX870" s="7"/>
      <c r="DY870" s="7"/>
      <c r="DZ870" s="7"/>
      <c r="EA870" s="7"/>
      <c r="EB870" s="8"/>
      <c r="EC870" s="6"/>
      <c r="ED870" s="7"/>
      <c r="EE870" s="7"/>
      <c r="EF870" s="7"/>
      <c r="EG870" s="7"/>
      <c r="EH870" s="8"/>
      <c r="EI870" s="6"/>
      <c r="EJ870" s="7"/>
      <c r="EK870" s="7"/>
      <c r="EL870" s="7"/>
      <c r="EM870" s="7"/>
      <c r="EN870" s="8"/>
      <c r="EO870" s="6"/>
      <c r="EP870" s="7"/>
      <c r="EQ870" s="7"/>
      <c r="ER870" s="7"/>
      <c r="ES870" s="7"/>
      <c r="ET870" s="8"/>
      <c r="EU870" s="6"/>
      <c r="EV870" s="7"/>
      <c r="EW870" s="7"/>
      <c r="EX870" s="7"/>
      <c r="EY870" s="7"/>
      <c r="EZ870" s="8"/>
      <c r="FA870" s="6"/>
      <c r="FB870" s="7"/>
      <c r="FC870" s="7"/>
      <c r="FD870" s="7"/>
      <c r="FE870" s="7"/>
      <c r="FF870" s="8"/>
      <c r="FG870" s="6"/>
      <c r="FH870" s="7"/>
      <c r="FI870" s="7"/>
      <c r="FJ870" s="7"/>
      <c r="FK870" s="7"/>
      <c r="FL870" s="8"/>
      <c r="FM870" s="6"/>
      <c r="FN870" s="7"/>
      <c r="FO870" s="7"/>
      <c r="FP870" s="7"/>
      <c r="FQ870" s="7"/>
      <c r="FR870" s="8"/>
      <c r="FS870" s="6"/>
      <c r="FT870" s="7"/>
      <c r="FU870" s="7"/>
      <c r="FV870" s="7"/>
      <c r="FW870" s="7"/>
      <c r="FX870" s="8"/>
      <c r="FY870" s="6"/>
      <c r="FZ870" s="7"/>
      <c r="GA870" s="7"/>
      <c r="GB870" s="7"/>
      <c r="GC870" s="7"/>
      <c r="GD870" s="8"/>
      <c r="GE870" s="6"/>
      <c r="GF870" s="7"/>
      <c r="GG870" s="7"/>
      <c r="GH870" s="7"/>
      <c r="GI870" s="7"/>
      <c r="GJ870" s="8"/>
      <c r="GK870" s="6"/>
      <c r="GL870" s="7"/>
      <c r="GM870" s="7"/>
      <c r="GN870" s="7"/>
      <c r="GO870" s="7"/>
      <c r="GP870" s="8"/>
      <c r="GQ870" s="6"/>
      <c r="GR870" s="7"/>
      <c r="GS870" s="7"/>
      <c r="GT870" s="7"/>
      <c r="GU870" s="7"/>
      <c r="GV870" s="8"/>
      <c r="GW870" s="6"/>
      <c r="GX870" s="7"/>
      <c r="GY870" s="7"/>
      <c r="GZ870" s="7"/>
      <c r="HA870" s="7"/>
      <c r="HB870" s="8"/>
      <c r="HC870" s="6"/>
      <c r="HD870" s="7"/>
      <c r="HE870" s="7"/>
      <c r="HF870" s="7"/>
      <c r="HG870" s="7"/>
      <c r="HH870" s="8"/>
      <c r="HI870" s="6"/>
      <c r="HJ870" s="7"/>
      <c r="HK870" s="7"/>
      <c r="HL870" s="7"/>
      <c r="HM870" s="7"/>
      <c r="HN870" s="8"/>
      <c r="HO870" s="6"/>
      <c r="HP870" s="7"/>
      <c r="HQ870" s="7"/>
      <c r="HR870" s="7"/>
      <c r="HS870" s="7"/>
      <c r="HT870" s="8"/>
      <c r="HU870" s="6"/>
      <c r="HV870" s="7"/>
      <c r="HW870" s="7"/>
      <c r="HX870" s="7"/>
      <c r="HY870" s="7"/>
      <c r="HZ870" s="8"/>
      <c r="IA870" s="6"/>
      <c r="IB870" s="7"/>
      <c r="IC870" s="7"/>
      <c r="ID870" s="7"/>
      <c r="IE870" s="7"/>
      <c r="IF870" s="8"/>
      <c r="IG870" s="6"/>
      <c r="IH870" s="7"/>
      <c r="II870" s="7"/>
      <c r="IJ870" s="7"/>
      <c r="IK870" s="7"/>
      <c r="IL870" s="8"/>
      <c r="IM870" s="6"/>
      <c r="IN870" s="7"/>
      <c r="IO870" s="7"/>
      <c r="IP870" s="7"/>
      <c r="IQ870" s="7"/>
      <c r="IR870" s="8"/>
      <c r="IS870" s="6"/>
      <c r="IT870" s="7"/>
      <c r="IU870" s="7"/>
      <c r="IV870" s="7"/>
    </row>
    <row r="871" customFormat="false" ht="12.75" hidden="false" customHeight="false" outlineLevel="0" collapsed="false">
      <c r="A871" s="5" t="s">
        <v>1032</v>
      </c>
      <c r="B871" s="6" t="n">
        <v>37001</v>
      </c>
      <c r="C871" s="7" t="s">
        <v>1033</v>
      </c>
      <c r="D871" s="7" t="s">
        <v>959</v>
      </c>
      <c r="E871" s="7" t="s">
        <v>1034</v>
      </c>
      <c r="F871" s="8" t="s">
        <v>961</v>
      </c>
      <c r="G871" s="8" t="n">
        <v>1987</v>
      </c>
      <c r="H871" s="7"/>
      <c r="I871" s="7"/>
      <c r="J871" s="7"/>
      <c r="K871" s="7"/>
      <c r="L871" s="8"/>
      <c r="M871" s="6"/>
      <c r="N871" s="7"/>
      <c r="O871" s="7"/>
      <c r="P871" s="7"/>
      <c r="Q871" s="7"/>
      <c r="R871" s="8"/>
      <c r="S871" s="6"/>
      <c r="T871" s="7"/>
      <c r="U871" s="7"/>
      <c r="V871" s="7"/>
      <c r="W871" s="7"/>
      <c r="X871" s="8"/>
      <c r="Y871" s="6"/>
      <c r="Z871" s="7"/>
      <c r="AA871" s="7"/>
      <c r="AB871" s="7"/>
      <c r="AC871" s="7"/>
      <c r="AD871" s="8"/>
      <c r="AE871" s="6"/>
      <c r="AF871" s="7"/>
      <c r="AG871" s="7"/>
      <c r="AH871" s="7"/>
      <c r="AI871" s="7"/>
      <c r="AJ871" s="8"/>
      <c r="AK871" s="6"/>
      <c r="AL871" s="7"/>
      <c r="AM871" s="7"/>
      <c r="AN871" s="7"/>
      <c r="AO871" s="7"/>
      <c r="AP871" s="8"/>
      <c r="AQ871" s="6"/>
      <c r="AR871" s="7"/>
      <c r="AS871" s="7"/>
      <c r="AT871" s="7"/>
      <c r="AU871" s="7"/>
      <c r="AV871" s="8"/>
      <c r="AW871" s="6"/>
      <c r="AX871" s="7"/>
      <c r="AY871" s="7"/>
      <c r="AZ871" s="7"/>
      <c r="BA871" s="7"/>
      <c r="BB871" s="8"/>
      <c r="BC871" s="6"/>
      <c r="BD871" s="7"/>
      <c r="BE871" s="7"/>
      <c r="BF871" s="7"/>
      <c r="BG871" s="7"/>
      <c r="BH871" s="8"/>
      <c r="BI871" s="6"/>
      <c r="BJ871" s="7"/>
      <c r="BK871" s="7"/>
      <c r="BL871" s="7"/>
      <c r="BM871" s="7"/>
      <c r="BN871" s="8"/>
      <c r="BO871" s="6"/>
      <c r="BP871" s="7"/>
      <c r="BQ871" s="7"/>
      <c r="BR871" s="7"/>
      <c r="BS871" s="7"/>
      <c r="BT871" s="8"/>
      <c r="BU871" s="6"/>
      <c r="BV871" s="7"/>
      <c r="BW871" s="7"/>
      <c r="BX871" s="7"/>
      <c r="BY871" s="7"/>
      <c r="BZ871" s="8"/>
      <c r="CA871" s="6"/>
      <c r="CB871" s="7"/>
      <c r="CC871" s="7"/>
      <c r="CD871" s="7"/>
      <c r="CE871" s="7"/>
      <c r="CF871" s="8"/>
      <c r="CG871" s="6"/>
      <c r="CH871" s="7"/>
      <c r="CI871" s="7"/>
      <c r="CJ871" s="7"/>
      <c r="CK871" s="7"/>
      <c r="CL871" s="8"/>
      <c r="CM871" s="6"/>
      <c r="CN871" s="7"/>
      <c r="CO871" s="7"/>
      <c r="CP871" s="7"/>
      <c r="CQ871" s="7"/>
      <c r="CR871" s="8"/>
      <c r="CS871" s="6"/>
      <c r="CT871" s="7"/>
      <c r="CU871" s="7"/>
      <c r="CV871" s="7"/>
      <c r="CW871" s="7"/>
      <c r="CX871" s="8"/>
      <c r="CY871" s="6"/>
      <c r="CZ871" s="7"/>
      <c r="DA871" s="7"/>
      <c r="DB871" s="7"/>
      <c r="DC871" s="7"/>
      <c r="DD871" s="8"/>
      <c r="DE871" s="6"/>
      <c r="DF871" s="7"/>
      <c r="DG871" s="7"/>
      <c r="DH871" s="7"/>
      <c r="DI871" s="7"/>
      <c r="DJ871" s="8"/>
      <c r="DK871" s="6"/>
      <c r="DL871" s="7"/>
      <c r="DM871" s="7"/>
      <c r="DN871" s="7"/>
      <c r="DO871" s="7"/>
      <c r="DP871" s="8"/>
      <c r="DQ871" s="6"/>
      <c r="DR871" s="7"/>
      <c r="DS871" s="7"/>
      <c r="DT871" s="7"/>
      <c r="DU871" s="7"/>
      <c r="DV871" s="8"/>
      <c r="DW871" s="6"/>
      <c r="DX871" s="7"/>
      <c r="DY871" s="7"/>
      <c r="DZ871" s="7"/>
      <c r="EA871" s="7"/>
      <c r="EB871" s="8"/>
      <c r="EC871" s="6"/>
      <c r="ED871" s="7"/>
      <c r="EE871" s="7"/>
      <c r="EF871" s="7"/>
      <c r="EG871" s="7"/>
      <c r="EH871" s="8"/>
      <c r="EI871" s="6"/>
      <c r="EJ871" s="7"/>
      <c r="EK871" s="7"/>
      <c r="EL871" s="7"/>
      <c r="EM871" s="7"/>
      <c r="EN871" s="8"/>
      <c r="EO871" s="6"/>
      <c r="EP871" s="7"/>
      <c r="EQ871" s="7"/>
      <c r="ER871" s="7"/>
      <c r="ES871" s="7"/>
      <c r="ET871" s="8"/>
      <c r="EU871" s="6"/>
      <c r="EV871" s="7"/>
      <c r="EW871" s="7"/>
      <c r="EX871" s="7"/>
      <c r="EY871" s="7"/>
      <c r="EZ871" s="8"/>
      <c r="FA871" s="6"/>
      <c r="FB871" s="7"/>
      <c r="FC871" s="7"/>
      <c r="FD871" s="7"/>
      <c r="FE871" s="7"/>
      <c r="FF871" s="8"/>
      <c r="FG871" s="6"/>
      <c r="FH871" s="7"/>
      <c r="FI871" s="7"/>
      <c r="FJ871" s="7"/>
      <c r="FK871" s="7"/>
      <c r="FL871" s="8"/>
      <c r="FM871" s="6"/>
      <c r="FN871" s="7"/>
      <c r="FO871" s="7"/>
      <c r="FP871" s="7"/>
      <c r="FQ871" s="7"/>
      <c r="FR871" s="8"/>
      <c r="FS871" s="6"/>
      <c r="FT871" s="7"/>
      <c r="FU871" s="7"/>
      <c r="FV871" s="7"/>
      <c r="FW871" s="7"/>
      <c r="FX871" s="8"/>
      <c r="FY871" s="6"/>
      <c r="FZ871" s="7"/>
      <c r="GA871" s="7"/>
      <c r="GB871" s="7"/>
      <c r="GC871" s="7"/>
      <c r="GD871" s="8"/>
      <c r="GE871" s="6"/>
      <c r="GF871" s="7"/>
      <c r="GG871" s="7"/>
      <c r="GH871" s="7"/>
      <c r="GI871" s="7"/>
      <c r="GJ871" s="8"/>
      <c r="GK871" s="6"/>
      <c r="GL871" s="7"/>
      <c r="GM871" s="7"/>
      <c r="GN871" s="7"/>
      <c r="GO871" s="7"/>
      <c r="GP871" s="8"/>
      <c r="GQ871" s="6"/>
      <c r="GR871" s="7"/>
      <c r="GS871" s="7"/>
      <c r="GT871" s="7"/>
      <c r="GU871" s="7"/>
      <c r="GV871" s="8"/>
      <c r="GW871" s="6"/>
      <c r="GX871" s="7"/>
      <c r="GY871" s="7"/>
      <c r="GZ871" s="7"/>
      <c r="HA871" s="7"/>
      <c r="HB871" s="8"/>
      <c r="HC871" s="6"/>
      <c r="HD871" s="7"/>
      <c r="HE871" s="7"/>
      <c r="HF871" s="7"/>
      <c r="HG871" s="7"/>
      <c r="HH871" s="8"/>
      <c r="HI871" s="6"/>
      <c r="HJ871" s="7"/>
      <c r="HK871" s="7"/>
      <c r="HL871" s="7"/>
      <c r="HM871" s="7"/>
      <c r="HN871" s="8"/>
      <c r="HO871" s="6"/>
      <c r="HP871" s="7"/>
      <c r="HQ871" s="7"/>
      <c r="HR871" s="7"/>
      <c r="HS871" s="7"/>
      <c r="HT871" s="8"/>
      <c r="HU871" s="6"/>
      <c r="HV871" s="7"/>
      <c r="HW871" s="7"/>
      <c r="HX871" s="7"/>
      <c r="HY871" s="7"/>
      <c r="HZ871" s="8"/>
      <c r="IA871" s="6"/>
      <c r="IB871" s="7"/>
      <c r="IC871" s="7"/>
      <c r="ID871" s="7"/>
      <c r="IE871" s="7"/>
      <c r="IF871" s="8"/>
      <c r="IG871" s="6"/>
      <c r="IH871" s="7"/>
      <c r="II871" s="7"/>
      <c r="IJ871" s="7"/>
      <c r="IK871" s="7"/>
      <c r="IL871" s="8"/>
      <c r="IM871" s="6"/>
      <c r="IN871" s="7"/>
      <c r="IO871" s="7"/>
      <c r="IP871" s="7"/>
      <c r="IQ871" s="7"/>
      <c r="IR871" s="8"/>
      <c r="IS871" s="6"/>
      <c r="IT871" s="7"/>
      <c r="IU871" s="7"/>
      <c r="IV871" s="7"/>
    </row>
    <row r="872" customFormat="false" ht="12.75" hidden="false" customHeight="false" outlineLevel="0" collapsed="false">
      <c r="A872" s="5" t="s">
        <v>1035</v>
      </c>
      <c r="B872" s="6" t="n">
        <v>37001</v>
      </c>
      <c r="C872" s="7" t="s">
        <v>1036</v>
      </c>
      <c r="D872" s="7" t="s">
        <v>959</v>
      </c>
      <c r="E872" s="7" t="s">
        <v>1034</v>
      </c>
      <c r="F872" s="8" t="s">
        <v>961</v>
      </c>
      <c r="G872" s="8" t="n">
        <v>0</v>
      </c>
      <c r="H872" s="7"/>
      <c r="I872" s="7"/>
      <c r="J872" s="7"/>
      <c r="K872" s="7"/>
      <c r="L872" s="8"/>
      <c r="M872" s="6"/>
      <c r="N872" s="7"/>
      <c r="O872" s="7"/>
      <c r="P872" s="7"/>
      <c r="Q872" s="7"/>
      <c r="R872" s="8"/>
      <c r="S872" s="6"/>
      <c r="T872" s="7"/>
      <c r="U872" s="7"/>
      <c r="V872" s="7"/>
      <c r="W872" s="7"/>
      <c r="X872" s="8"/>
      <c r="Y872" s="6"/>
      <c r="Z872" s="7"/>
      <c r="AA872" s="7"/>
      <c r="AB872" s="7"/>
      <c r="AC872" s="7"/>
      <c r="AD872" s="8"/>
      <c r="AE872" s="6"/>
      <c r="AF872" s="7"/>
      <c r="AG872" s="7"/>
      <c r="AH872" s="7"/>
      <c r="AI872" s="7"/>
      <c r="AJ872" s="8"/>
      <c r="AK872" s="6"/>
      <c r="AL872" s="7"/>
      <c r="AM872" s="7"/>
      <c r="AN872" s="7"/>
      <c r="AO872" s="7"/>
      <c r="AP872" s="8"/>
      <c r="AQ872" s="6"/>
      <c r="AR872" s="7"/>
      <c r="AS872" s="7"/>
      <c r="AT872" s="7"/>
      <c r="AU872" s="7"/>
      <c r="AV872" s="8"/>
      <c r="AW872" s="6"/>
      <c r="AX872" s="7"/>
      <c r="AY872" s="7"/>
      <c r="AZ872" s="7"/>
      <c r="BA872" s="7"/>
      <c r="BB872" s="8"/>
      <c r="BC872" s="6"/>
      <c r="BD872" s="7"/>
      <c r="BE872" s="7"/>
      <c r="BF872" s="7"/>
      <c r="BG872" s="7"/>
      <c r="BH872" s="8"/>
      <c r="BI872" s="6"/>
      <c r="BJ872" s="7"/>
      <c r="BK872" s="7"/>
      <c r="BL872" s="7"/>
      <c r="BM872" s="7"/>
      <c r="BN872" s="8"/>
      <c r="BO872" s="6"/>
      <c r="BP872" s="7"/>
      <c r="BQ872" s="7"/>
      <c r="BR872" s="7"/>
      <c r="BS872" s="7"/>
      <c r="BT872" s="8"/>
      <c r="BU872" s="6"/>
      <c r="BV872" s="7"/>
      <c r="BW872" s="7"/>
      <c r="BX872" s="7"/>
      <c r="BY872" s="7"/>
      <c r="BZ872" s="8"/>
      <c r="CA872" s="6"/>
      <c r="CB872" s="7"/>
      <c r="CC872" s="7"/>
      <c r="CD872" s="7"/>
      <c r="CE872" s="7"/>
      <c r="CF872" s="8"/>
      <c r="CG872" s="6"/>
      <c r="CH872" s="7"/>
      <c r="CI872" s="7"/>
      <c r="CJ872" s="7"/>
      <c r="CK872" s="7"/>
      <c r="CL872" s="8"/>
      <c r="CM872" s="6"/>
      <c r="CN872" s="7"/>
      <c r="CO872" s="7"/>
      <c r="CP872" s="7"/>
      <c r="CQ872" s="7"/>
      <c r="CR872" s="8"/>
      <c r="CS872" s="6"/>
      <c r="CT872" s="7"/>
      <c r="CU872" s="7"/>
      <c r="CV872" s="7"/>
      <c r="CW872" s="7"/>
      <c r="CX872" s="8"/>
      <c r="CY872" s="6"/>
      <c r="CZ872" s="7"/>
      <c r="DA872" s="7"/>
      <c r="DB872" s="7"/>
      <c r="DC872" s="7"/>
      <c r="DD872" s="8"/>
      <c r="DE872" s="6"/>
      <c r="DF872" s="7"/>
      <c r="DG872" s="7"/>
      <c r="DH872" s="7"/>
      <c r="DI872" s="7"/>
      <c r="DJ872" s="8"/>
      <c r="DK872" s="6"/>
      <c r="DL872" s="7"/>
      <c r="DM872" s="7"/>
      <c r="DN872" s="7"/>
      <c r="DO872" s="7"/>
      <c r="DP872" s="8"/>
      <c r="DQ872" s="6"/>
      <c r="DR872" s="7"/>
      <c r="DS872" s="7"/>
      <c r="DT872" s="7"/>
      <c r="DU872" s="7"/>
      <c r="DV872" s="8"/>
      <c r="DW872" s="6"/>
      <c r="DX872" s="7"/>
      <c r="DY872" s="7"/>
      <c r="DZ872" s="7"/>
      <c r="EA872" s="7"/>
      <c r="EB872" s="8"/>
      <c r="EC872" s="6"/>
      <c r="ED872" s="7"/>
      <c r="EE872" s="7"/>
      <c r="EF872" s="7"/>
      <c r="EG872" s="7"/>
      <c r="EH872" s="8"/>
      <c r="EI872" s="6"/>
      <c r="EJ872" s="7"/>
      <c r="EK872" s="7"/>
      <c r="EL872" s="7"/>
      <c r="EM872" s="7"/>
      <c r="EN872" s="8"/>
      <c r="EO872" s="6"/>
      <c r="EP872" s="7"/>
      <c r="EQ872" s="7"/>
      <c r="ER872" s="7"/>
      <c r="ES872" s="7"/>
      <c r="ET872" s="8"/>
      <c r="EU872" s="6"/>
      <c r="EV872" s="7"/>
      <c r="EW872" s="7"/>
      <c r="EX872" s="7"/>
      <c r="EY872" s="7"/>
      <c r="EZ872" s="8"/>
      <c r="FA872" s="6"/>
      <c r="FB872" s="7"/>
      <c r="FC872" s="7"/>
      <c r="FD872" s="7"/>
      <c r="FE872" s="7"/>
      <c r="FF872" s="8"/>
      <c r="FG872" s="6"/>
      <c r="FH872" s="7"/>
      <c r="FI872" s="7"/>
      <c r="FJ872" s="7"/>
      <c r="FK872" s="7"/>
      <c r="FL872" s="8"/>
      <c r="FM872" s="6"/>
      <c r="FN872" s="7"/>
      <c r="FO872" s="7"/>
      <c r="FP872" s="7"/>
      <c r="FQ872" s="7"/>
      <c r="FR872" s="8"/>
      <c r="FS872" s="6"/>
      <c r="FT872" s="7"/>
      <c r="FU872" s="7"/>
      <c r="FV872" s="7"/>
      <c r="FW872" s="7"/>
      <c r="FX872" s="8"/>
      <c r="FY872" s="6"/>
      <c r="FZ872" s="7"/>
      <c r="GA872" s="7"/>
      <c r="GB872" s="7"/>
      <c r="GC872" s="7"/>
      <c r="GD872" s="8"/>
      <c r="GE872" s="6"/>
      <c r="GF872" s="7"/>
      <c r="GG872" s="7"/>
      <c r="GH872" s="7"/>
      <c r="GI872" s="7"/>
      <c r="GJ872" s="8"/>
      <c r="GK872" s="6"/>
      <c r="GL872" s="7"/>
      <c r="GM872" s="7"/>
      <c r="GN872" s="7"/>
      <c r="GO872" s="7"/>
      <c r="GP872" s="8"/>
      <c r="GQ872" s="6"/>
      <c r="GR872" s="7"/>
      <c r="GS872" s="7"/>
      <c r="GT872" s="7"/>
      <c r="GU872" s="7"/>
      <c r="GV872" s="8"/>
      <c r="GW872" s="6"/>
      <c r="GX872" s="7"/>
      <c r="GY872" s="7"/>
      <c r="GZ872" s="7"/>
      <c r="HA872" s="7"/>
      <c r="HB872" s="8"/>
      <c r="HC872" s="6"/>
      <c r="HD872" s="7"/>
      <c r="HE872" s="7"/>
      <c r="HF872" s="7"/>
      <c r="HG872" s="7"/>
      <c r="HH872" s="8"/>
      <c r="HI872" s="6"/>
      <c r="HJ872" s="7"/>
      <c r="HK872" s="7"/>
      <c r="HL872" s="7"/>
      <c r="HM872" s="7"/>
      <c r="HN872" s="8"/>
      <c r="HO872" s="6"/>
      <c r="HP872" s="7"/>
      <c r="HQ872" s="7"/>
      <c r="HR872" s="7"/>
      <c r="HS872" s="7"/>
      <c r="HT872" s="8"/>
      <c r="HU872" s="6"/>
      <c r="HV872" s="7"/>
      <c r="HW872" s="7"/>
      <c r="HX872" s="7"/>
      <c r="HY872" s="7"/>
      <c r="HZ872" s="8"/>
      <c r="IA872" s="6"/>
      <c r="IB872" s="7"/>
      <c r="IC872" s="7"/>
      <c r="ID872" s="7"/>
      <c r="IE872" s="7"/>
      <c r="IF872" s="8"/>
      <c r="IG872" s="6"/>
      <c r="IH872" s="7"/>
      <c r="II872" s="7"/>
      <c r="IJ872" s="7"/>
      <c r="IK872" s="7"/>
      <c r="IL872" s="8"/>
      <c r="IM872" s="6"/>
      <c r="IN872" s="7"/>
      <c r="IO872" s="7"/>
      <c r="IP872" s="7"/>
      <c r="IQ872" s="7"/>
      <c r="IR872" s="8"/>
      <c r="IS872" s="6"/>
      <c r="IT872" s="7"/>
      <c r="IU872" s="7"/>
      <c r="IV872" s="7"/>
    </row>
    <row r="873" customFormat="false" ht="12.75" hidden="false" customHeight="false" outlineLevel="0" collapsed="false">
      <c r="A873" s="5" t="s">
        <v>1037</v>
      </c>
      <c r="B873" s="6" t="n">
        <v>37004</v>
      </c>
      <c r="C873" s="7"/>
      <c r="D873" s="7" t="s">
        <v>959</v>
      </c>
      <c r="E873" s="7" t="s">
        <v>1034</v>
      </c>
      <c r="F873" s="8" t="s">
        <v>1038</v>
      </c>
      <c r="G873" s="8" t="n">
        <v>0</v>
      </c>
      <c r="H873" s="7"/>
      <c r="I873" s="7"/>
      <c r="J873" s="7"/>
      <c r="K873" s="7"/>
      <c r="L873" s="8"/>
      <c r="M873" s="6"/>
      <c r="N873" s="7"/>
      <c r="O873" s="7"/>
      <c r="P873" s="7"/>
      <c r="Q873" s="7"/>
      <c r="R873" s="8"/>
      <c r="S873" s="6"/>
      <c r="T873" s="7"/>
      <c r="U873" s="7"/>
      <c r="V873" s="7"/>
      <c r="W873" s="7"/>
      <c r="X873" s="8"/>
      <c r="Y873" s="6"/>
      <c r="Z873" s="7"/>
      <c r="AA873" s="7"/>
      <c r="AB873" s="7"/>
      <c r="AC873" s="7"/>
      <c r="AD873" s="8"/>
      <c r="AE873" s="6"/>
      <c r="AF873" s="7"/>
      <c r="AG873" s="7"/>
      <c r="AH873" s="7"/>
      <c r="AI873" s="7"/>
      <c r="AJ873" s="8"/>
      <c r="AK873" s="6"/>
      <c r="AL873" s="7"/>
      <c r="AM873" s="7"/>
      <c r="AN873" s="7"/>
      <c r="AO873" s="7"/>
      <c r="AP873" s="8"/>
      <c r="AQ873" s="6"/>
      <c r="AR873" s="7"/>
      <c r="AS873" s="7"/>
      <c r="AT873" s="7"/>
      <c r="AU873" s="7"/>
      <c r="AV873" s="8"/>
      <c r="AW873" s="6"/>
      <c r="AX873" s="7"/>
      <c r="AY873" s="7"/>
      <c r="AZ873" s="7"/>
      <c r="BA873" s="7"/>
      <c r="BB873" s="8"/>
      <c r="BC873" s="6"/>
      <c r="BD873" s="7"/>
      <c r="BE873" s="7"/>
      <c r="BF873" s="7"/>
      <c r="BG873" s="7"/>
      <c r="BH873" s="8"/>
      <c r="BI873" s="6"/>
      <c r="BJ873" s="7"/>
      <c r="BK873" s="7"/>
      <c r="BL873" s="7"/>
      <c r="BM873" s="7"/>
      <c r="BN873" s="8"/>
      <c r="BO873" s="6"/>
      <c r="BP873" s="7"/>
      <c r="BQ873" s="7"/>
      <c r="BR873" s="7"/>
      <c r="BS873" s="7"/>
      <c r="BT873" s="8"/>
      <c r="BU873" s="6"/>
      <c r="BV873" s="7"/>
      <c r="BW873" s="7"/>
      <c r="BX873" s="7"/>
      <c r="BY873" s="7"/>
      <c r="BZ873" s="8"/>
      <c r="CA873" s="6"/>
      <c r="CB873" s="7"/>
      <c r="CC873" s="7"/>
      <c r="CD873" s="7"/>
      <c r="CE873" s="7"/>
      <c r="CF873" s="8"/>
      <c r="CG873" s="6"/>
      <c r="CH873" s="7"/>
      <c r="CI873" s="7"/>
      <c r="CJ873" s="7"/>
      <c r="CK873" s="7"/>
      <c r="CL873" s="8"/>
      <c r="CM873" s="6"/>
      <c r="CN873" s="7"/>
      <c r="CO873" s="7"/>
      <c r="CP873" s="7"/>
      <c r="CQ873" s="7"/>
      <c r="CR873" s="8"/>
      <c r="CS873" s="6"/>
      <c r="CT873" s="7"/>
      <c r="CU873" s="7"/>
      <c r="CV873" s="7"/>
      <c r="CW873" s="7"/>
      <c r="CX873" s="8"/>
      <c r="CY873" s="6"/>
      <c r="CZ873" s="7"/>
      <c r="DA873" s="7"/>
      <c r="DB873" s="7"/>
      <c r="DC873" s="7"/>
      <c r="DD873" s="8"/>
      <c r="DE873" s="6"/>
      <c r="DF873" s="7"/>
      <c r="DG873" s="7"/>
      <c r="DH873" s="7"/>
      <c r="DI873" s="7"/>
      <c r="DJ873" s="8"/>
      <c r="DK873" s="6"/>
      <c r="DL873" s="7"/>
      <c r="DM873" s="7"/>
      <c r="DN873" s="7"/>
      <c r="DO873" s="7"/>
      <c r="DP873" s="8"/>
      <c r="DQ873" s="6"/>
      <c r="DR873" s="7"/>
      <c r="DS873" s="7"/>
      <c r="DT873" s="7"/>
      <c r="DU873" s="7"/>
      <c r="DV873" s="8"/>
      <c r="DW873" s="6"/>
      <c r="DX873" s="7"/>
      <c r="DY873" s="7"/>
      <c r="DZ873" s="7"/>
      <c r="EA873" s="7"/>
      <c r="EB873" s="8"/>
      <c r="EC873" s="6"/>
      <c r="ED873" s="7"/>
      <c r="EE873" s="7"/>
      <c r="EF873" s="7"/>
      <c r="EG873" s="7"/>
      <c r="EH873" s="8"/>
      <c r="EI873" s="6"/>
      <c r="EJ873" s="7"/>
      <c r="EK873" s="7"/>
      <c r="EL873" s="7"/>
      <c r="EM873" s="7"/>
      <c r="EN873" s="8"/>
      <c r="EO873" s="6"/>
      <c r="EP873" s="7"/>
      <c r="EQ873" s="7"/>
      <c r="ER873" s="7"/>
      <c r="ES873" s="7"/>
      <c r="ET873" s="8"/>
      <c r="EU873" s="6"/>
      <c r="EV873" s="7"/>
      <c r="EW873" s="7"/>
      <c r="EX873" s="7"/>
      <c r="EY873" s="7"/>
      <c r="EZ873" s="8"/>
      <c r="FA873" s="6"/>
      <c r="FB873" s="7"/>
      <c r="FC873" s="7"/>
      <c r="FD873" s="7"/>
      <c r="FE873" s="7"/>
      <c r="FF873" s="8"/>
      <c r="FG873" s="6"/>
      <c r="FH873" s="7"/>
      <c r="FI873" s="7"/>
      <c r="FJ873" s="7"/>
      <c r="FK873" s="7"/>
      <c r="FL873" s="8"/>
      <c r="FM873" s="6"/>
      <c r="FN873" s="7"/>
      <c r="FO873" s="7"/>
      <c r="FP873" s="7"/>
      <c r="FQ873" s="7"/>
      <c r="FR873" s="8"/>
      <c r="FS873" s="6"/>
      <c r="FT873" s="7"/>
      <c r="FU873" s="7"/>
      <c r="FV873" s="7"/>
      <c r="FW873" s="7"/>
      <c r="FX873" s="8"/>
      <c r="FY873" s="6"/>
      <c r="FZ873" s="7"/>
      <c r="GA873" s="7"/>
      <c r="GB873" s="7"/>
      <c r="GC873" s="7"/>
      <c r="GD873" s="8"/>
      <c r="GE873" s="6"/>
      <c r="GF873" s="7"/>
      <c r="GG873" s="7"/>
      <c r="GH873" s="7"/>
      <c r="GI873" s="7"/>
      <c r="GJ873" s="8"/>
      <c r="GK873" s="6"/>
      <c r="GL873" s="7"/>
      <c r="GM873" s="7"/>
      <c r="GN873" s="7"/>
      <c r="GO873" s="7"/>
      <c r="GP873" s="8"/>
      <c r="GQ873" s="6"/>
      <c r="GR873" s="7"/>
      <c r="GS873" s="7"/>
      <c r="GT873" s="7"/>
      <c r="GU873" s="7"/>
      <c r="GV873" s="8"/>
      <c r="GW873" s="6"/>
      <c r="GX873" s="7"/>
      <c r="GY873" s="7"/>
      <c r="GZ873" s="7"/>
      <c r="HA873" s="7"/>
      <c r="HB873" s="8"/>
      <c r="HC873" s="6"/>
      <c r="HD873" s="7"/>
      <c r="HE873" s="7"/>
      <c r="HF873" s="7"/>
      <c r="HG873" s="7"/>
      <c r="HH873" s="8"/>
      <c r="HI873" s="6"/>
      <c r="HJ873" s="7"/>
      <c r="HK873" s="7"/>
      <c r="HL873" s="7"/>
      <c r="HM873" s="7"/>
      <c r="HN873" s="8"/>
      <c r="HO873" s="6"/>
      <c r="HP873" s="7"/>
      <c r="HQ873" s="7"/>
      <c r="HR873" s="7"/>
      <c r="HS873" s="7"/>
      <c r="HT873" s="8"/>
      <c r="HU873" s="6"/>
      <c r="HV873" s="7"/>
      <c r="HW873" s="7"/>
      <c r="HX873" s="7"/>
      <c r="HY873" s="7"/>
      <c r="HZ873" s="8"/>
      <c r="IA873" s="6"/>
      <c r="IB873" s="7"/>
      <c r="IC873" s="7"/>
      <c r="ID873" s="7"/>
      <c r="IE873" s="7"/>
      <c r="IF873" s="8"/>
      <c r="IG873" s="6"/>
      <c r="IH873" s="7"/>
      <c r="II873" s="7"/>
      <c r="IJ873" s="7"/>
      <c r="IK873" s="7"/>
      <c r="IL873" s="8"/>
      <c r="IM873" s="6"/>
      <c r="IN873" s="7"/>
      <c r="IO873" s="7"/>
      <c r="IP873" s="7"/>
      <c r="IQ873" s="7"/>
      <c r="IR873" s="8"/>
      <c r="IS873" s="6"/>
      <c r="IT873" s="7"/>
      <c r="IU873" s="7"/>
      <c r="IV873" s="7"/>
    </row>
    <row r="874" customFormat="false" ht="12.75" hidden="false" customHeight="false" outlineLevel="0" collapsed="false">
      <c r="A874" s="5" t="s">
        <v>1039</v>
      </c>
      <c r="B874" s="6" t="n">
        <v>37004</v>
      </c>
      <c r="C874" s="7" t="s">
        <v>95</v>
      </c>
      <c r="D874" s="7" t="s">
        <v>959</v>
      </c>
      <c r="E874" s="7" t="s">
        <v>1034</v>
      </c>
      <c r="F874" s="8" t="s">
        <v>961</v>
      </c>
      <c r="G874" s="8" t="n">
        <v>0</v>
      </c>
      <c r="H874" s="7"/>
      <c r="I874" s="7"/>
      <c r="J874" s="7"/>
      <c r="K874" s="7"/>
      <c r="L874" s="8"/>
      <c r="M874" s="6"/>
      <c r="N874" s="7"/>
      <c r="O874" s="7"/>
      <c r="P874" s="7"/>
      <c r="Q874" s="7"/>
      <c r="R874" s="8"/>
      <c r="S874" s="6"/>
      <c r="T874" s="7"/>
      <c r="U874" s="7"/>
      <c r="V874" s="7"/>
      <c r="W874" s="7"/>
      <c r="X874" s="8"/>
      <c r="Y874" s="6"/>
      <c r="Z874" s="7"/>
      <c r="AA874" s="7"/>
      <c r="AB874" s="7"/>
      <c r="AC874" s="7"/>
      <c r="AD874" s="8"/>
      <c r="AE874" s="6"/>
      <c r="AF874" s="7"/>
      <c r="AG874" s="7"/>
      <c r="AH874" s="7"/>
      <c r="AI874" s="7"/>
      <c r="AJ874" s="8"/>
      <c r="AK874" s="6"/>
      <c r="AL874" s="7"/>
      <c r="AM874" s="7"/>
      <c r="AN874" s="7"/>
      <c r="AO874" s="7"/>
      <c r="AP874" s="8"/>
      <c r="AQ874" s="6"/>
      <c r="AR874" s="7"/>
      <c r="AS874" s="7"/>
      <c r="AT874" s="7"/>
      <c r="AU874" s="7"/>
      <c r="AV874" s="8"/>
      <c r="AW874" s="6"/>
      <c r="AX874" s="7"/>
      <c r="AY874" s="7"/>
      <c r="AZ874" s="7"/>
      <c r="BA874" s="7"/>
      <c r="BB874" s="8"/>
      <c r="BC874" s="6"/>
      <c r="BD874" s="7"/>
      <c r="BE874" s="7"/>
      <c r="BF874" s="7"/>
      <c r="BG874" s="7"/>
      <c r="BH874" s="8"/>
      <c r="BI874" s="6"/>
      <c r="BJ874" s="7"/>
      <c r="BK874" s="7"/>
      <c r="BL874" s="7"/>
      <c r="BM874" s="7"/>
      <c r="BN874" s="8"/>
      <c r="BO874" s="6"/>
      <c r="BP874" s="7"/>
      <c r="BQ874" s="7"/>
      <c r="BR874" s="7"/>
      <c r="BS874" s="7"/>
      <c r="BT874" s="8"/>
      <c r="BU874" s="6"/>
      <c r="BV874" s="7"/>
      <c r="BW874" s="7"/>
      <c r="BX874" s="7"/>
      <c r="BY874" s="7"/>
      <c r="BZ874" s="8"/>
      <c r="CA874" s="6"/>
      <c r="CB874" s="7"/>
      <c r="CC874" s="7"/>
      <c r="CD874" s="7"/>
      <c r="CE874" s="7"/>
      <c r="CF874" s="8"/>
      <c r="CG874" s="6"/>
      <c r="CH874" s="7"/>
      <c r="CI874" s="7"/>
      <c r="CJ874" s="7"/>
      <c r="CK874" s="7"/>
      <c r="CL874" s="8"/>
      <c r="CM874" s="6"/>
      <c r="CN874" s="7"/>
      <c r="CO874" s="7"/>
      <c r="CP874" s="7"/>
      <c r="CQ874" s="7"/>
      <c r="CR874" s="8"/>
      <c r="CS874" s="6"/>
      <c r="CT874" s="7"/>
      <c r="CU874" s="7"/>
      <c r="CV874" s="7"/>
      <c r="CW874" s="7"/>
      <c r="CX874" s="8"/>
      <c r="CY874" s="6"/>
      <c r="CZ874" s="7"/>
      <c r="DA874" s="7"/>
      <c r="DB874" s="7"/>
      <c r="DC874" s="7"/>
      <c r="DD874" s="8"/>
      <c r="DE874" s="6"/>
      <c r="DF874" s="7"/>
      <c r="DG874" s="7"/>
      <c r="DH874" s="7"/>
      <c r="DI874" s="7"/>
      <c r="DJ874" s="8"/>
      <c r="DK874" s="6"/>
      <c r="DL874" s="7"/>
      <c r="DM874" s="7"/>
      <c r="DN874" s="7"/>
      <c r="DO874" s="7"/>
      <c r="DP874" s="8"/>
      <c r="DQ874" s="6"/>
      <c r="DR874" s="7"/>
      <c r="DS874" s="7"/>
      <c r="DT874" s="7"/>
      <c r="DU874" s="7"/>
      <c r="DV874" s="8"/>
      <c r="DW874" s="6"/>
      <c r="DX874" s="7"/>
      <c r="DY874" s="7"/>
      <c r="DZ874" s="7"/>
      <c r="EA874" s="7"/>
      <c r="EB874" s="8"/>
      <c r="EC874" s="6"/>
      <c r="ED874" s="7"/>
      <c r="EE874" s="7"/>
      <c r="EF874" s="7"/>
      <c r="EG874" s="7"/>
      <c r="EH874" s="8"/>
      <c r="EI874" s="6"/>
      <c r="EJ874" s="7"/>
      <c r="EK874" s="7"/>
      <c r="EL874" s="7"/>
      <c r="EM874" s="7"/>
      <c r="EN874" s="8"/>
      <c r="EO874" s="6"/>
      <c r="EP874" s="7"/>
      <c r="EQ874" s="7"/>
      <c r="ER874" s="7"/>
      <c r="ES874" s="7"/>
      <c r="ET874" s="8"/>
      <c r="EU874" s="6"/>
      <c r="EV874" s="7"/>
      <c r="EW874" s="7"/>
      <c r="EX874" s="7"/>
      <c r="EY874" s="7"/>
      <c r="EZ874" s="8"/>
      <c r="FA874" s="6"/>
      <c r="FB874" s="7"/>
      <c r="FC874" s="7"/>
      <c r="FD874" s="7"/>
      <c r="FE874" s="7"/>
      <c r="FF874" s="8"/>
      <c r="FG874" s="6"/>
      <c r="FH874" s="7"/>
      <c r="FI874" s="7"/>
      <c r="FJ874" s="7"/>
      <c r="FK874" s="7"/>
      <c r="FL874" s="8"/>
      <c r="FM874" s="6"/>
      <c r="FN874" s="7"/>
      <c r="FO874" s="7"/>
      <c r="FP874" s="7"/>
      <c r="FQ874" s="7"/>
      <c r="FR874" s="8"/>
      <c r="FS874" s="6"/>
      <c r="FT874" s="7"/>
      <c r="FU874" s="7"/>
      <c r="FV874" s="7"/>
      <c r="FW874" s="7"/>
      <c r="FX874" s="8"/>
      <c r="FY874" s="6"/>
      <c r="FZ874" s="7"/>
      <c r="GA874" s="7"/>
      <c r="GB874" s="7"/>
      <c r="GC874" s="7"/>
      <c r="GD874" s="8"/>
      <c r="GE874" s="6"/>
      <c r="GF874" s="7"/>
      <c r="GG874" s="7"/>
      <c r="GH874" s="7"/>
      <c r="GI874" s="7"/>
      <c r="GJ874" s="8"/>
      <c r="GK874" s="6"/>
      <c r="GL874" s="7"/>
      <c r="GM874" s="7"/>
      <c r="GN874" s="7"/>
      <c r="GO874" s="7"/>
      <c r="GP874" s="8"/>
      <c r="GQ874" s="6"/>
      <c r="GR874" s="7"/>
      <c r="GS874" s="7"/>
      <c r="GT874" s="7"/>
      <c r="GU874" s="7"/>
      <c r="GV874" s="8"/>
      <c r="GW874" s="6"/>
      <c r="GX874" s="7"/>
      <c r="GY874" s="7"/>
      <c r="GZ874" s="7"/>
      <c r="HA874" s="7"/>
      <c r="HB874" s="8"/>
      <c r="HC874" s="6"/>
      <c r="HD874" s="7"/>
      <c r="HE874" s="7"/>
      <c r="HF874" s="7"/>
      <c r="HG874" s="7"/>
      <c r="HH874" s="8"/>
      <c r="HI874" s="6"/>
      <c r="HJ874" s="7"/>
      <c r="HK874" s="7"/>
      <c r="HL874" s="7"/>
      <c r="HM874" s="7"/>
      <c r="HN874" s="8"/>
      <c r="HO874" s="6"/>
      <c r="HP874" s="7"/>
      <c r="HQ874" s="7"/>
      <c r="HR874" s="7"/>
      <c r="HS874" s="7"/>
      <c r="HT874" s="8"/>
      <c r="HU874" s="6"/>
      <c r="HV874" s="7"/>
      <c r="HW874" s="7"/>
      <c r="HX874" s="7"/>
      <c r="HY874" s="7"/>
      <c r="HZ874" s="8"/>
      <c r="IA874" s="6"/>
      <c r="IB874" s="7"/>
      <c r="IC874" s="7"/>
      <c r="ID874" s="7"/>
      <c r="IE874" s="7"/>
      <c r="IF874" s="8"/>
      <c r="IG874" s="6"/>
      <c r="IH874" s="7"/>
      <c r="II874" s="7"/>
      <c r="IJ874" s="7"/>
      <c r="IK874" s="7"/>
      <c r="IL874" s="8"/>
      <c r="IM874" s="6"/>
      <c r="IN874" s="7"/>
      <c r="IO874" s="7"/>
      <c r="IP874" s="7"/>
      <c r="IQ874" s="7"/>
      <c r="IR874" s="8"/>
      <c r="IS874" s="6"/>
      <c r="IT874" s="7"/>
      <c r="IU874" s="7"/>
      <c r="IV874" s="7"/>
    </row>
    <row r="875" customFormat="false" ht="12.75" hidden="false" customHeight="false" outlineLevel="0" collapsed="false">
      <c r="A875" s="5" t="s">
        <v>1040</v>
      </c>
      <c r="B875" s="6" t="n">
        <v>37004</v>
      </c>
      <c r="C875" s="7" t="s">
        <v>1029</v>
      </c>
      <c r="D875" s="7" t="s">
        <v>959</v>
      </c>
      <c r="E875" s="7" t="s">
        <v>1034</v>
      </c>
      <c r="F875" s="8" t="s">
        <v>961</v>
      </c>
      <c r="G875" s="8" t="n">
        <v>0</v>
      </c>
      <c r="H875" s="7"/>
      <c r="I875" s="7"/>
      <c r="J875" s="7"/>
      <c r="K875" s="7"/>
      <c r="L875" s="8"/>
      <c r="M875" s="6"/>
      <c r="N875" s="7"/>
      <c r="O875" s="7"/>
      <c r="P875" s="7"/>
      <c r="Q875" s="7"/>
      <c r="R875" s="8"/>
      <c r="S875" s="6"/>
      <c r="T875" s="7"/>
      <c r="U875" s="7"/>
      <c r="V875" s="7"/>
      <c r="W875" s="7"/>
      <c r="X875" s="8"/>
      <c r="Y875" s="6"/>
      <c r="Z875" s="7"/>
      <c r="AA875" s="7"/>
      <c r="AB875" s="7"/>
      <c r="AC875" s="7"/>
      <c r="AD875" s="8"/>
      <c r="AE875" s="6"/>
      <c r="AF875" s="7"/>
      <c r="AG875" s="7"/>
      <c r="AH875" s="7"/>
      <c r="AI875" s="7"/>
      <c r="AJ875" s="8"/>
      <c r="AK875" s="6"/>
      <c r="AL875" s="7"/>
      <c r="AM875" s="7"/>
      <c r="AN875" s="7"/>
      <c r="AO875" s="7"/>
      <c r="AP875" s="8"/>
      <c r="AQ875" s="6"/>
      <c r="AR875" s="7"/>
      <c r="AS875" s="7"/>
      <c r="AT875" s="7"/>
      <c r="AU875" s="7"/>
      <c r="AV875" s="8"/>
      <c r="AW875" s="6"/>
      <c r="AX875" s="7"/>
      <c r="AY875" s="7"/>
      <c r="AZ875" s="7"/>
      <c r="BA875" s="7"/>
      <c r="BB875" s="8"/>
      <c r="BC875" s="6"/>
      <c r="BD875" s="7"/>
      <c r="BE875" s="7"/>
      <c r="BF875" s="7"/>
      <c r="BG875" s="7"/>
      <c r="BH875" s="8"/>
      <c r="BI875" s="6"/>
      <c r="BJ875" s="7"/>
      <c r="BK875" s="7"/>
      <c r="BL875" s="7"/>
      <c r="BM875" s="7"/>
      <c r="BN875" s="8"/>
      <c r="BO875" s="6"/>
      <c r="BP875" s="7"/>
      <c r="BQ875" s="7"/>
      <c r="BR875" s="7"/>
      <c r="BS875" s="7"/>
      <c r="BT875" s="8"/>
      <c r="BU875" s="6"/>
      <c r="BV875" s="7"/>
      <c r="BW875" s="7"/>
      <c r="BX875" s="7"/>
      <c r="BY875" s="7"/>
      <c r="BZ875" s="8"/>
      <c r="CA875" s="6"/>
      <c r="CB875" s="7"/>
      <c r="CC875" s="7"/>
      <c r="CD875" s="7"/>
      <c r="CE875" s="7"/>
      <c r="CF875" s="8"/>
      <c r="CG875" s="6"/>
      <c r="CH875" s="7"/>
      <c r="CI875" s="7"/>
      <c r="CJ875" s="7"/>
      <c r="CK875" s="7"/>
      <c r="CL875" s="8"/>
      <c r="CM875" s="6"/>
      <c r="CN875" s="7"/>
      <c r="CO875" s="7"/>
      <c r="CP875" s="7"/>
      <c r="CQ875" s="7"/>
      <c r="CR875" s="8"/>
      <c r="CS875" s="6"/>
      <c r="CT875" s="7"/>
      <c r="CU875" s="7"/>
      <c r="CV875" s="7"/>
      <c r="CW875" s="7"/>
      <c r="CX875" s="8"/>
      <c r="CY875" s="6"/>
      <c r="CZ875" s="7"/>
      <c r="DA875" s="7"/>
      <c r="DB875" s="7"/>
      <c r="DC875" s="7"/>
      <c r="DD875" s="8"/>
      <c r="DE875" s="6"/>
      <c r="DF875" s="7"/>
      <c r="DG875" s="7"/>
      <c r="DH875" s="7"/>
      <c r="DI875" s="7"/>
      <c r="DJ875" s="8"/>
      <c r="DK875" s="6"/>
      <c r="DL875" s="7"/>
      <c r="DM875" s="7"/>
      <c r="DN875" s="7"/>
      <c r="DO875" s="7"/>
      <c r="DP875" s="8"/>
      <c r="DQ875" s="6"/>
      <c r="DR875" s="7"/>
      <c r="DS875" s="7"/>
      <c r="DT875" s="7"/>
      <c r="DU875" s="7"/>
      <c r="DV875" s="8"/>
      <c r="DW875" s="6"/>
      <c r="DX875" s="7"/>
      <c r="DY875" s="7"/>
      <c r="DZ875" s="7"/>
      <c r="EA875" s="7"/>
      <c r="EB875" s="8"/>
      <c r="EC875" s="6"/>
      <c r="ED875" s="7"/>
      <c r="EE875" s="7"/>
      <c r="EF875" s="7"/>
      <c r="EG875" s="7"/>
      <c r="EH875" s="8"/>
      <c r="EI875" s="6"/>
      <c r="EJ875" s="7"/>
      <c r="EK875" s="7"/>
      <c r="EL875" s="7"/>
      <c r="EM875" s="7"/>
      <c r="EN875" s="8"/>
      <c r="EO875" s="6"/>
      <c r="EP875" s="7"/>
      <c r="EQ875" s="7"/>
      <c r="ER875" s="7"/>
      <c r="ES875" s="7"/>
      <c r="ET875" s="8"/>
      <c r="EU875" s="6"/>
      <c r="EV875" s="7"/>
      <c r="EW875" s="7"/>
      <c r="EX875" s="7"/>
      <c r="EY875" s="7"/>
      <c r="EZ875" s="8"/>
      <c r="FA875" s="6"/>
      <c r="FB875" s="7"/>
      <c r="FC875" s="7"/>
      <c r="FD875" s="7"/>
      <c r="FE875" s="7"/>
      <c r="FF875" s="8"/>
      <c r="FG875" s="6"/>
      <c r="FH875" s="7"/>
      <c r="FI875" s="7"/>
      <c r="FJ875" s="7"/>
      <c r="FK875" s="7"/>
      <c r="FL875" s="8"/>
      <c r="FM875" s="6"/>
      <c r="FN875" s="7"/>
      <c r="FO875" s="7"/>
      <c r="FP875" s="7"/>
      <c r="FQ875" s="7"/>
      <c r="FR875" s="8"/>
      <c r="FS875" s="6"/>
      <c r="FT875" s="7"/>
      <c r="FU875" s="7"/>
      <c r="FV875" s="7"/>
      <c r="FW875" s="7"/>
      <c r="FX875" s="8"/>
      <c r="FY875" s="6"/>
      <c r="FZ875" s="7"/>
      <c r="GA875" s="7"/>
      <c r="GB875" s="7"/>
      <c r="GC875" s="7"/>
      <c r="GD875" s="8"/>
      <c r="GE875" s="6"/>
      <c r="GF875" s="7"/>
      <c r="GG875" s="7"/>
      <c r="GH875" s="7"/>
      <c r="GI875" s="7"/>
      <c r="GJ875" s="8"/>
      <c r="GK875" s="6"/>
      <c r="GL875" s="7"/>
      <c r="GM875" s="7"/>
      <c r="GN875" s="7"/>
      <c r="GO875" s="7"/>
      <c r="GP875" s="8"/>
      <c r="GQ875" s="6"/>
      <c r="GR875" s="7"/>
      <c r="GS875" s="7"/>
      <c r="GT875" s="7"/>
      <c r="GU875" s="7"/>
      <c r="GV875" s="8"/>
      <c r="GW875" s="6"/>
      <c r="GX875" s="7"/>
      <c r="GY875" s="7"/>
      <c r="GZ875" s="7"/>
      <c r="HA875" s="7"/>
      <c r="HB875" s="8"/>
      <c r="HC875" s="6"/>
      <c r="HD875" s="7"/>
      <c r="HE875" s="7"/>
      <c r="HF875" s="7"/>
      <c r="HG875" s="7"/>
      <c r="HH875" s="8"/>
      <c r="HI875" s="6"/>
      <c r="HJ875" s="7"/>
      <c r="HK875" s="7"/>
      <c r="HL875" s="7"/>
      <c r="HM875" s="7"/>
      <c r="HN875" s="8"/>
      <c r="HO875" s="6"/>
      <c r="HP875" s="7"/>
      <c r="HQ875" s="7"/>
      <c r="HR875" s="7"/>
      <c r="HS875" s="7"/>
      <c r="HT875" s="8"/>
      <c r="HU875" s="6"/>
      <c r="HV875" s="7"/>
      <c r="HW875" s="7"/>
      <c r="HX875" s="7"/>
      <c r="HY875" s="7"/>
      <c r="HZ875" s="8"/>
      <c r="IA875" s="6"/>
      <c r="IB875" s="7"/>
      <c r="IC875" s="7"/>
      <c r="ID875" s="7"/>
      <c r="IE875" s="7"/>
      <c r="IF875" s="8"/>
      <c r="IG875" s="6"/>
      <c r="IH875" s="7"/>
      <c r="II875" s="7"/>
      <c r="IJ875" s="7"/>
      <c r="IK875" s="7"/>
      <c r="IL875" s="8"/>
      <c r="IM875" s="6"/>
      <c r="IN875" s="7"/>
      <c r="IO875" s="7"/>
      <c r="IP875" s="7"/>
      <c r="IQ875" s="7"/>
      <c r="IR875" s="8"/>
      <c r="IS875" s="6"/>
      <c r="IT875" s="7"/>
      <c r="IU875" s="7"/>
      <c r="IV875" s="7"/>
    </row>
    <row r="876" customFormat="false" ht="12.75" hidden="false" customHeight="false" outlineLevel="0" collapsed="false">
      <c r="A876" s="5" t="s">
        <v>1041</v>
      </c>
      <c r="B876" s="6" t="n">
        <v>37004</v>
      </c>
      <c r="C876" s="7" t="s">
        <v>1029</v>
      </c>
      <c r="D876" s="7" t="s">
        <v>959</v>
      </c>
      <c r="E876" s="7" t="s">
        <v>1034</v>
      </c>
      <c r="F876" s="8" t="s">
        <v>961</v>
      </c>
      <c r="G876" s="8" t="n">
        <v>0</v>
      </c>
      <c r="H876" s="7"/>
      <c r="I876" s="7"/>
      <c r="J876" s="7"/>
      <c r="K876" s="7"/>
      <c r="L876" s="8"/>
      <c r="M876" s="6"/>
      <c r="N876" s="7"/>
      <c r="O876" s="7"/>
      <c r="P876" s="7"/>
      <c r="Q876" s="7"/>
      <c r="R876" s="8"/>
      <c r="S876" s="6"/>
      <c r="T876" s="7"/>
      <c r="U876" s="7"/>
      <c r="V876" s="7"/>
      <c r="W876" s="7"/>
      <c r="X876" s="8"/>
      <c r="Y876" s="6"/>
      <c r="Z876" s="7"/>
      <c r="AA876" s="7"/>
      <c r="AB876" s="7"/>
      <c r="AC876" s="7"/>
      <c r="AD876" s="8"/>
      <c r="AE876" s="6"/>
      <c r="AF876" s="7"/>
      <c r="AG876" s="7"/>
      <c r="AH876" s="7"/>
      <c r="AI876" s="7"/>
      <c r="AJ876" s="8"/>
      <c r="AK876" s="6"/>
      <c r="AL876" s="7"/>
      <c r="AM876" s="7"/>
      <c r="AN876" s="7"/>
      <c r="AO876" s="7"/>
      <c r="AP876" s="8"/>
      <c r="AQ876" s="6"/>
      <c r="AR876" s="7"/>
      <c r="AS876" s="7"/>
      <c r="AT876" s="7"/>
      <c r="AU876" s="7"/>
      <c r="AV876" s="8"/>
      <c r="AW876" s="6"/>
      <c r="AX876" s="7"/>
      <c r="AY876" s="7"/>
      <c r="AZ876" s="7"/>
      <c r="BA876" s="7"/>
      <c r="BB876" s="8"/>
      <c r="BC876" s="6"/>
      <c r="BD876" s="7"/>
      <c r="BE876" s="7"/>
      <c r="BF876" s="7"/>
      <c r="BG876" s="7"/>
      <c r="BH876" s="8"/>
      <c r="BI876" s="6"/>
      <c r="BJ876" s="7"/>
      <c r="BK876" s="7"/>
      <c r="BL876" s="7"/>
      <c r="BM876" s="7"/>
      <c r="BN876" s="8"/>
      <c r="BO876" s="6"/>
      <c r="BP876" s="7"/>
      <c r="BQ876" s="7"/>
      <c r="BR876" s="7"/>
      <c r="BS876" s="7"/>
      <c r="BT876" s="8"/>
      <c r="BU876" s="6"/>
      <c r="BV876" s="7"/>
      <c r="BW876" s="7"/>
      <c r="BX876" s="7"/>
      <c r="BY876" s="7"/>
      <c r="BZ876" s="8"/>
      <c r="CA876" s="6"/>
      <c r="CB876" s="7"/>
      <c r="CC876" s="7"/>
      <c r="CD876" s="7"/>
      <c r="CE876" s="7"/>
      <c r="CF876" s="8"/>
      <c r="CG876" s="6"/>
      <c r="CH876" s="7"/>
      <c r="CI876" s="7"/>
      <c r="CJ876" s="7"/>
      <c r="CK876" s="7"/>
      <c r="CL876" s="8"/>
      <c r="CM876" s="6"/>
      <c r="CN876" s="7"/>
      <c r="CO876" s="7"/>
      <c r="CP876" s="7"/>
      <c r="CQ876" s="7"/>
      <c r="CR876" s="8"/>
      <c r="CS876" s="6"/>
      <c r="CT876" s="7"/>
      <c r="CU876" s="7"/>
      <c r="CV876" s="7"/>
      <c r="CW876" s="7"/>
      <c r="CX876" s="8"/>
      <c r="CY876" s="6"/>
      <c r="CZ876" s="7"/>
      <c r="DA876" s="7"/>
      <c r="DB876" s="7"/>
      <c r="DC876" s="7"/>
      <c r="DD876" s="8"/>
      <c r="DE876" s="6"/>
      <c r="DF876" s="7"/>
      <c r="DG876" s="7"/>
      <c r="DH876" s="7"/>
      <c r="DI876" s="7"/>
      <c r="DJ876" s="8"/>
      <c r="DK876" s="6"/>
      <c r="DL876" s="7"/>
      <c r="DM876" s="7"/>
      <c r="DN876" s="7"/>
      <c r="DO876" s="7"/>
      <c r="DP876" s="8"/>
      <c r="DQ876" s="6"/>
      <c r="DR876" s="7"/>
      <c r="DS876" s="7"/>
      <c r="DT876" s="7"/>
      <c r="DU876" s="7"/>
      <c r="DV876" s="8"/>
      <c r="DW876" s="6"/>
      <c r="DX876" s="7"/>
      <c r="DY876" s="7"/>
      <c r="DZ876" s="7"/>
      <c r="EA876" s="7"/>
      <c r="EB876" s="8"/>
      <c r="EC876" s="6"/>
      <c r="ED876" s="7"/>
      <c r="EE876" s="7"/>
      <c r="EF876" s="7"/>
      <c r="EG876" s="7"/>
      <c r="EH876" s="8"/>
      <c r="EI876" s="6"/>
      <c r="EJ876" s="7"/>
      <c r="EK876" s="7"/>
      <c r="EL876" s="7"/>
      <c r="EM876" s="7"/>
      <c r="EN876" s="8"/>
      <c r="EO876" s="6"/>
      <c r="EP876" s="7"/>
      <c r="EQ876" s="7"/>
      <c r="ER876" s="7"/>
      <c r="ES876" s="7"/>
      <c r="ET876" s="8"/>
      <c r="EU876" s="6"/>
      <c r="EV876" s="7"/>
      <c r="EW876" s="7"/>
      <c r="EX876" s="7"/>
      <c r="EY876" s="7"/>
      <c r="EZ876" s="8"/>
      <c r="FA876" s="6"/>
      <c r="FB876" s="7"/>
      <c r="FC876" s="7"/>
      <c r="FD876" s="7"/>
      <c r="FE876" s="7"/>
      <c r="FF876" s="8"/>
      <c r="FG876" s="6"/>
      <c r="FH876" s="7"/>
      <c r="FI876" s="7"/>
      <c r="FJ876" s="7"/>
      <c r="FK876" s="7"/>
      <c r="FL876" s="8"/>
      <c r="FM876" s="6"/>
      <c r="FN876" s="7"/>
      <c r="FO876" s="7"/>
      <c r="FP876" s="7"/>
      <c r="FQ876" s="7"/>
      <c r="FR876" s="8"/>
      <c r="FS876" s="6"/>
      <c r="FT876" s="7"/>
      <c r="FU876" s="7"/>
      <c r="FV876" s="7"/>
      <c r="FW876" s="7"/>
      <c r="FX876" s="8"/>
      <c r="FY876" s="6"/>
      <c r="FZ876" s="7"/>
      <c r="GA876" s="7"/>
      <c r="GB876" s="7"/>
      <c r="GC876" s="7"/>
      <c r="GD876" s="8"/>
      <c r="GE876" s="6"/>
      <c r="GF876" s="7"/>
      <c r="GG876" s="7"/>
      <c r="GH876" s="7"/>
      <c r="GI876" s="7"/>
      <c r="GJ876" s="8"/>
      <c r="GK876" s="6"/>
      <c r="GL876" s="7"/>
      <c r="GM876" s="7"/>
      <c r="GN876" s="7"/>
      <c r="GO876" s="7"/>
      <c r="GP876" s="8"/>
      <c r="GQ876" s="6"/>
      <c r="GR876" s="7"/>
      <c r="GS876" s="7"/>
      <c r="GT876" s="7"/>
      <c r="GU876" s="7"/>
      <c r="GV876" s="8"/>
      <c r="GW876" s="6"/>
      <c r="GX876" s="7"/>
      <c r="GY876" s="7"/>
      <c r="GZ876" s="7"/>
      <c r="HA876" s="7"/>
      <c r="HB876" s="8"/>
      <c r="HC876" s="6"/>
      <c r="HD876" s="7"/>
      <c r="HE876" s="7"/>
      <c r="HF876" s="7"/>
      <c r="HG876" s="7"/>
      <c r="HH876" s="8"/>
      <c r="HI876" s="6"/>
      <c r="HJ876" s="7"/>
      <c r="HK876" s="7"/>
      <c r="HL876" s="7"/>
      <c r="HM876" s="7"/>
      <c r="HN876" s="8"/>
      <c r="HO876" s="6"/>
      <c r="HP876" s="7"/>
      <c r="HQ876" s="7"/>
      <c r="HR876" s="7"/>
      <c r="HS876" s="7"/>
      <c r="HT876" s="8"/>
      <c r="HU876" s="6"/>
      <c r="HV876" s="7"/>
      <c r="HW876" s="7"/>
      <c r="HX876" s="7"/>
      <c r="HY876" s="7"/>
      <c r="HZ876" s="8"/>
      <c r="IA876" s="6"/>
      <c r="IB876" s="7"/>
      <c r="IC876" s="7"/>
      <c r="ID876" s="7"/>
      <c r="IE876" s="7"/>
      <c r="IF876" s="8"/>
      <c r="IG876" s="6"/>
      <c r="IH876" s="7"/>
      <c r="II876" s="7"/>
      <c r="IJ876" s="7"/>
      <c r="IK876" s="7"/>
      <c r="IL876" s="8"/>
      <c r="IM876" s="6"/>
      <c r="IN876" s="7"/>
      <c r="IO876" s="7"/>
      <c r="IP876" s="7"/>
      <c r="IQ876" s="7"/>
      <c r="IR876" s="8"/>
      <c r="IS876" s="6"/>
      <c r="IT876" s="7"/>
      <c r="IU876" s="7"/>
      <c r="IV876" s="7"/>
    </row>
    <row r="877" customFormat="false" ht="12.75" hidden="false" customHeight="false" outlineLevel="0" collapsed="false">
      <c r="A877" s="5" t="s">
        <v>1042</v>
      </c>
      <c r="B877" s="6" t="n">
        <v>37004</v>
      </c>
      <c r="C877" s="7" t="s">
        <v>1029</v>
      </c>
      <c r="D877" s="7" t="s">
        <v>959</v>
      </c>
      <c r="E877" s="7" t="s">
        <v>1034</v>
      </c>
      <c r="F877" s="8" t="s">
        <v>961</v>
      </c>
      <c r="G877" s="8" t="n">
        <v>0</v>
      </c>
      <c r="H877" s="7"/>
      <c r="I877" s="7"/>
      <c r="J877" s="7"/>
      <c r="K877" s="7"/>
      <c r="L877" s="8"/>
      <c r="M877" s="6"/>
      <c r="N877" s="7"/>
      <c r="O877" s="7"/>
      <c r="P877" s="7"/>
      <c r="Q877" s="7"/>
      <c r="R877" s="8"/>
      <c r="S877" s="6"/>
      <c r="T877" s="7"/>
      <c r="U877" s="7"/>
      <c r="V877" s="7"/>
      <c r="W877" s="7"/>
      <c r="X877" s="8"/>
      <c r="Y877" s="6"/>
      <c r="Z877" s="7"/>
      <c r="AA877" s="7"/>
      <c r="AB877" s="7"/>
      <c r="AC877" s="7"/>
      <c r="AD877" s="8"/>
      <c r="AE877" s="6"/>
      <c r="AF877" s="7"/>
      <c r="AG877" s="7"/>
      <c r="AH877" s="7"/>
      <c r="AI877" s="7"/>
      <c r="AJ877" s="8"/>
      <c r="AK877" s="6"/>
      <c r="AL877" s="7"/>
      <c r="AM877" s="7"/>
      <c r="AN877" s="7"/>
      <c r="AO877" s="7"/>
      <c r="AP877" s="8"/>
      <c r="AQ877" s="6"/>
      <c r="AR877" s="7"/>
      <c r="AS877" s="7"/>
      <c r="AT877" s="7"/>
      <c r="AU877" s="7"/>
      <c r="AV877" s="8"/>
      <c r="AW877" s="6"/>
      <c r="AX877" s="7"/>
      <c r="AY877" s="7"/>
      <c r="AZ877" s="7"/>
      <c r="BA877" s="7"/>
      <c r="BB877" s="8"/>
      <c r="BC877" s="6"/>
      <c r="BD877" s="7"/>
      <c r="BE877" s="7"/>
      <c r="BF877" s="7"/>
      <c r="BG877" s="7"/>
      <c r="BH877" s="8"/>
      <c r="BI877" s="6"/>
      <c r="BJ877" s="7"/>
      <c r="BK877" s="7"/>
      <c r="BL877" s="7"/>
      <c r="BM877" s="7"/>
      <c r="BN877" s="8"/>
      <c r="BO877" s="6"/>
      <c r="BP877" s="7"/>
      <c r="BQ877" s="7"/>
      <c r="BR877" s="7"/>
      <c r="BS877" s="7"/>
      <c r="BT877" s="8"/>
      <c r="BU877" s="6"/>
      <c r="BV877" s="7"/>
      <c r="BW877" s="7"/>
      <c r="BX877" s="7"/>
      <c r="BY877" s="7"/>
      <c r="BZ877" s="8"/>
      <c r="CA877" s="6"/>
      <c r="CB877" s="7"/>
      <c r="CC877" s="7"/>
      <c r="CD877" s="7"/>
      <c r="CE877" s="7"/>
      <c r="CF877" s="8"/>
      <c r="CG877" s="6"/>
      <c r="CH877" s="7"/>
      <c r="CI877" s="7"/>
      <c r="CJ877" s="7"/>
      <c r="CK877" s="7"/>
      <c r="CL877" s="8"/>
      <c r="CM877" s="6"/>
      <c r="CN877" s="7"/>
      <c r="CO877" s="7"/>
      <c r="CP877" s="7"/>
      <c r="CQ877" s="7"/>
      <c r="CR877" s="8"/>
      <c r="CS877" s="6"/>
      <c r="CT877" s="7"/>
      <c r="CU877" s="7"/>
      <c r="CV877" s="7"/>
      <c r="CW877" s="7"/>
      <c r="CX877" s="8"/>
      <c r="CY877" s="6"/>
      <c r="CZ877" s="7"/>
      <c r="DA877" s="7"/>
      <c r="DB877" s="7"/>
      <c r="DC877" s="7"/>
      <c r="DD877" s="8"/>
      <c r="DE877" s="6"/>
      <c r="DF877" s="7"/>
      <c r="DG877" s="7"/>
      <c r="DH877" s="7"/>
      <c r="DI877" s="7"/>
      <c r="DJ877" s="8"/>
      <c r="DK877" s="6"/>
      <c r="DL877" s="7"/>
      <c r="DM877" s="7"/>
      <c r="DN877" s="7"/>
      <c r="DO877" s="7"/>
      <c r="DP877" s="8"/>
      <c r="DQ877" s="6"/>
      <c r="DR877" s="7"/>
      <c r="DS877" s="7"/>
      <c r="DT877" s="7"/>
      <c r="DU877" s="7"/>
      <c r="DV877" s="8"/>
      <c r="DW877" s="6"/>
      <c r="DX877" s="7"/>
      <c r="DY877" s="7"/>
      <c r="DZ877" s="7"/>
      <c r="EA877" s="7"/>
      <c r="EB877" s="8"/>
      <c r="EC877" s="6"/>
      <c r="ED877" s="7"/>
      <c r="EE877" s="7"/>
      <c r="EF877" s="7"/>
      <c r="EG877" s="7"/>
      <c r="EH877" s="8"/>
      <c r="EI877" s="6"/>
      <c r="EJ877" s="7"/>
      <c r="EK877" s="7"/>
      <c r="EL877" s="7"/>
      <c r="EM877" s="7"/>
      <c r="EN877" s="8"/>
      <c r="EO877" s="6"/>
      <c r="EP877" s="7"/>
      <c r="EQ877" s="7"/>
      <c r="ER877" s="7"/>
      <c r="ES877" s="7"/>
      <c r="ET877" s="8"/>
      <c r="EU877" s="6"/>
      <c r="EV877" s="7"/>
      <c r="EW877" s="7"/>
      <c r="EX877" s="7"/>
      <c r="EY877" s="7"/>
      <c r="EZ877" s="8"/>
      <c r="FA877" s="6"/>
      <c r="FB877" s="7"/>
      <c r="FC877" s="7"/>
      <c r="FD877" s="7"/>
      <c r="FE877" s="7"/>
      <c r="FF877" s="8"/>
      <c r="FG877" s="6"/>
      <c r="FH877" s="7"/>
      <c r="FI877" s="7"/>
      <c r="FJ877" s="7"/>
      <c r="FK877" s="7"/>
      <c r="FL877" s="8"/>
      <c r="FM877" s="6"/>
      <c r="FN877" s="7"/>
      <c r="FO877" s="7"/>
      <c r="FP877" s="7"/>
      <c r="FQ877" s="7"/>
      <c r="FR877" s="8"/>
      <c r="FS877" s="6"/>
      <c r="FT877" s="7"/>
      <c r="FU877" s="7"/>
      <c r="FV877" s="7"/>
      <c r="FW877" s="7"/>
      <c r="FX877" s="8"/>
      <c r="FY877" s="6"/>
      <c r="FZ877" s="7"/>
      <c r="GA877" s="7"/>
      <c r="GB877" s="7"/>
      <c r="GC877" s="7"/>
      <c r="GD877" s="8"/>
      <c r="GE877" s="6"/>
      <c r="GF877" s="7"/>
      <c r="GG877" s="7"/>
      <c r="GH877" s="7"/>
      <c r="GI877" s="7"/>
      <c r="GJ877" s="8"/>
      <c r="GK877" s="6"/>
      <c r="GL877" s="7"/>
      <c r="GM877" s="7"/>
      <c r="GN877" s="7"/>
      <c r="GO877" s="7"/>
      <c r="GP877" s="8"/>
      <c r="GQ877" s="6"/>
      <c r="GR877" s="7"/>
      <c r="GS877" s="7"/>
      <c r="GT877" s="7"/>
      <c r="GU877" s="7"/>
      <c r="GV877" s="8"/>
      <c r="GW877" s="6"/>
      <c r="GX877" s="7"/>
      <c r="GY877" s="7"/>
      <c r="GZ877" s="7"/>
      <c r="HA877" s="7"/>
      <c r="HB877" s="8"/>
      <c r="HC877" s="6"/>
      <c r="HD877" s="7"/>
      <c r="HE877" s="7"/>
      <c r="HF877" s="7"/>
      <c r="HG877" s="7"/>
      <c r="HH877" s="8"/>
      <c r="HI877" s="6"/>
      <c r="HJ877" s="7"/>
      <c r="HK877" s="7"/>
      <c r="HL877" s="7"/>
      <c r="HM877" s="7"/>
      <c r="HN877" s="8"/>
      <c r="HO877" s="6"/>
      <c r="HP877" s="7"/>
      <c r="HQ877" s="7"/>
      <c r="HR877" s="7"/>
      <c r="HS877" s="7"/>
      <c r="HT877" s="8"/>
      <c r="HU877" s="6"/>
      <c r="HV877" s="7"/>
      <c r="HW877" s="7"/>
      <c r="HX877" s="7"/>
      <c r="HY877" s="7"/>
      <c r="HZ877" s="8"/>
      <c r="IA877" s="6"/>
      <c r="IB877" s="7"/>
      <c r="IC877" s="7"/>
      <c r="ID877" s="7"/>
      <c r="IE877" s="7"/>
      <c r="IF877" s="8"/>
      <c r="IG877" s="6"/>
      <c r="IH877" s="7"/>
      <c r="II877" s="7"/>
      <c r="IJ877" s="7"/>
      <c r="IK877" s="7"/>
      <c r="IL877" s="8"/>
      <c r="IM877" s="6"/>
      <c r="IN877" s="7"/>
      <c r="IO877" s="7"/>
      <c r="IP877" s="7"/>
      <c r="IQ877" s="7"/>
      <c r="IR877" s="8"/>
      <c r="IS877" s="6"/>
      <c r="IT877" s="7"/>
      <c r="IU877" s="7"/>
      <c r="IV877" s="7"/>
    </row>
    <row r="878" customFormat="false" ht="12.75" hidden="false" customHeight="false" outlineLevel="0" collapsed="false">
      <c r="A878" s="5" t="s">
        <v>1043</v>
      </c>
      <c r="B878" s="6" t="n">
        <v>37006</v>
      </c>
      <c r="C878" s="7" t="s">
        <v>1029</v>
      </c>
      <c r="D878" s="7" t="s">
        <v>959</v>
      </c>
      <c r="E878" s="7" t="s">
        <v>1034</v>
      </c>
      <c r="F878" s="8" t="s">
        <v>961</v>
      </c>
      <c r="G878" s="8" t="n">
        <v>620</v>
      </c>
      <c r="H878" s="7"/>
      <c r="I878" s="7"/>
      <c r="J878" s="7"/>
      <c r="K878" s="7"/>
      <c r="L878" s="8"/>
      <c r="M878" s="6"/>
      <c r="N878" s="7"/>
      <c r="O878" s="7"/>
      <c r="P878" s="7"/>
      <c r="Q878" s="7"/>
      <c r="R878" s="8"/>
      <c r="S878" s="6"/>
      <c r="T878" s="7"/>
      <c r="U878" s="7"/>
      <c r="V878" s="7"/>
      <c r="W878" s="7"/>
      <c r="X878" s="8"/>
      <c r="Y878" s="6"/>
      <c r="Z878" s="7"/>
      <c r="AA878" s="7"/>
      <c r="AB878" s="7"/>
      <c r="AC878" s="7"/>
      <c r="AD878" s="8"/>
      <c r="AE878" s="6"/>
      <c r="AF878" s="7"/>
      <c r="AG878" s="7"/>
      <c r="AH878" s="7"/>
      <c r="AI878" s="7"/>
      <c r="AJ878" s="8"/>
      <c r="AK878" s="6"/>
      <c r="AL878" s="7"/>
      <c r="AM878" s="7"/>
      <c r="AN878" s="7"/>
      <c r="AO878" s="7"/>
      <c r="AP878" s="8"/>
      <c r="AQ878" s="6"/>
      <c r="AR878" s="7"/>
      <c r="AS878" s="7"/>
      <c r="AT878" s="7"/>
      <c r="AU878" s="7"/>
      <c r="AV878" s="8"/>
      <c r="AW878" s="6"/>
      <c r="AX878" s="7"/>
      <c r="AY878" s="7"/>
      <c r="AZ878" s="7"/>
      <c r="BA878" s="7"/>
      <c r="BB878" s="8"/>
      <c r="BC878" s="6"/>
      <c r="BD878" s="7"/>
      <c r="BE878" s="7"/>
      <c r="BF878" s="7"/>
      <c r="BG878" s="7"/>
      <c r="BH878" s="8"/>
      <c r="BI878" s="6"/>
      <c r="BJ878" s="7"/>
      <c r="BK878" s="7"/>
      <c r="BL878" s="7"/>
      <c r="BM878" s="7"/>
      <c r="BN878" s="8"/>
      <c r="BO878" s="6"/>
      <c r="BP878" s="7"/>
      <c r="BQ878" s="7"/>
      <c r="BR878" s="7"/>
      <c r="BS878" s="7"/>
      <c r="BT878" s="8"/>
      <c r="BU878" s="6"/>
      <c r="BV878" s="7"/>
      <c r="BW878" s="7"/>
      <c r="BX878" s="7"/>
      <c r="BY878" s="7"/>
      <c r="BZ878" s="8"/>
      <c r="CA878" s="6"/>
      <c r="CB878" s="7"/>
      <c r="CC878" s="7"/>
      <c r="CD878" s="7"/>
      <c r="CE878" s="7"/>
      <c r="CF878" s="8"/>
      <c r="CG878" s="6"/>
      <c r="CH878" s="7"/>
      <c r="CI878" s="7"/>
      <c r="CJ878" s="7"/>
      <c r="CK878" s="7"/>
      <c r="CL878" s="8"/>
      <c r="CM878" s="6"/>
      <c r="CN878" s="7"/>
      <c r="CO878" s="7"/>
      <c r="CP878" s="7"/>
      <c r="CQ878" s="7"/>
      <c r="CR878" s="8"/>
      <c r="CS878" s="6"/>
      <c r="CT878" s="7"/>
      <c r="CU878" s="7"/>
      <c r="CV878" s="7"/>
      <c r="CW878" s="7"/>
      <c r="CX878" s="8"/>
      <c r="CY878" s="6"/>
      <c r="CZ878" s="7"/>
      <c r="DA878" s="7"/>
      <c r="DB878" s="7"/>
      <c r="DC878" s="7"/>
      <c r="DD878" s="8"/>
      <c r="DE878" s="6"/>
      <c r="DF878" s="7"/>
      <c r="DG878" s="7"/>
      <c r="DH878" s="7"/>
      <c r="DI878" s="7"/>
      <c r="DJ878" s="8"/>
      <c r="DK878" s="6"/>
      <c r="DL878" s="7"/>
      <c r="DM878" s="7"/>
      <c r="DN878" s="7"/>
      <c r="DO878" s="7"/>
      <c r="DP878" s="8"/>
      <c r="DQ878" s="6"/>
      <c r="DR878" s="7"/>
      <c r="DS878" s="7"/>
      <c r="DT878" s="7"/>
      <c r="DU878" s="7"/>
      <c r="DV878" s="8"/>
      <c r="DW878" s="6"/>
      <c r="DX878" s="7"/>
      <c r="DY878" s="7"/>
      <c r="DZ878" s="7"/>
      <c r="EA878" s="7"/>
      <c r="EB878" s="8"/>
      <c r="EC878" s="6"/>
      <c r="ED878" s="7"/>
      <c r="EE878" s="7"/>
      <c r="EF878" s="7"/>
      <c r="EG878" s="7"/>
      <c r="EH878" s="8"/>
      <c r="EI878" s="6"/>
      <c r="EJ878" s="7"/>
      <c r="EK878" s="7"/>
      <c r="EL878" s="7"/>
      <c r="EM878" s="7"/>
      <c r="EN878" s="8"/>
      <c r="EO878" s="6"/>
      <c r="EP878" s="7"/>
      <c r="EQ878" s="7"/>
      <c r="ER878" s="7"/>
      <c r="ES878" s="7"/>
      <c r="ET878" s="8"/>
      <c r="EU878" s="6"/>
      <c r="EV878" s="7"/>
      <c r="EW878" s="7"/>
      <c r="EX878" s="7"/>
      <c r="EY878" s="7"/>
      <c r="EZ878" s="8"/>
      <c r="FA878" s="6"/>
      <c r="FB878" s="7"/>
      <c r="FC878" s="7"/>
      <c r="FD878" s="7"/>
      <c r="FE878" s="7"/>
      <c r="FF878" s="8"/>
      <c r="FG878" s="6"/>
      <c r="FH878" s="7"/>
      <c r="FI878" s="7"/>
      <c r="FJ878" s="7"/>
      <c r="FK878" s="7"/>
      <c r="FL878" s="8"/>
      <c r="FM878" s="6"/>
      <c r="FN878" s="7"/>
      <c r="FO878" s="7"/>
      <c r="FP878" s="7"/>
      <c r="FQ878" s="7"/>
      <c r="FR878" s="8"/>
      <c r="FS878" s="6"/>
      <c r="FT878" s="7"/>
      <c r="FU878" s="7"/>
      <c r="FV878" s="7"/>
      <c r="FW878" s="7"/>
      <c r="FX878" s="8"/>
      <c r="FY878" s="6"/>
      <c r="FZ878" s="7"/>
      <c r="GA878" s="7"/>
      <c r="GB878" s="7"/>
      <c r="GC878" s="7"/>
      <c r="GD878" s="8"/>
      <c r="GE878" s="6"/>
      <c r="GF878" s="7"/>
      <c r="GG878" s="7"/>
      <c r="GH878" s="7"/>
      <c r="GI878" s="7"/>
      <c r="GJ878" s="8"/>
      <c r="GK878" s="6"/>
      <c r="GL878" s="7"/>
      <c r="GM878" s="7"/>
      <c r="GN878" s="7"/>
      <c r="GO878" s="7"/>
      <c r="GP878" s="8"/>
      <c r="GQ878" s="6"/>
      <c r="GR878" s="7"/>
      <c r="GS878" s="7"/>
      <c r="GT878" s="7"/>
      <c r="GU878" s="7"/>
      <c r="GV878" s="8"/>
      <c r="GW878" s="6"/>
      <c r="GX878" s="7"/>
      <c r="GY878" s="7"/>
      <c r="GZ878" s="7"/>
      <c r="HA878" s="7"/>
      <c r="HB878" s="8"/>
      <c r="HC878" s="6"/>
      <c r="HD878" s="7"/>
      <c r="HE878" s="7"/>
      <c r="HF878" s="7"/>
      <c r="HG878" s="7"/>
      <c r="HH878" s="8"/>
      <c r="HI878" s="6"/>
      <c r="HJ878" s="7"/>
      <c r="HK878" s="7"/>
      <c r="HL878" s="7"/>
      <c r="HM878" s="7"/>
      <c r="HN878" s="8"/>
      <c r="HO878" s="6"/>
      <c r="HP878" s="7"/>
      <c r="HQ878" s="7"/>
      <c r="HR878" s="7"/>
      <c r="HS878" s="7"/>
      <c r="HT878" s="8"/>
      <c r="HU878" s="6"/>
      <c r="HV878" s="7"/>
      <c r="HW878" s="7"/>
      <c r="HX878" s="7"/>
      <c r="HY878" s="7"/>
      <c r="HZ878" s="8"/>
      <c r="IA878" s="6"/>
      <c r="IB878" s="7"/>
      <c r="IC878" s="7"/>
      <c r="ID878" s="7"/>
      <c r="IE878" s="7"/>
      <c r="IF878" s="8"/>
      <c r="IG878" s="6"/>
      <c r="IH878" s="7"/>
      <c r="II878" s="7"/>
      <c r="IJ878" s="7"/>
      <c r="IK878" s="7"/>
      <c r="IL878" s="8"/>
      <c r="IM878" s="6"/>
      <c r="IN878" s="7"/>
      <c r="IO878" s="7"/>
      <c r="IP878" s="7"/>
      <c r="IQ878" s="7"/>
      <c r="IR878" s="8"/>
      <c r="IS878" s="6"/>
      <c r="IT878" s="7"/>
      <c r="IU878" s="7"/>
      <c r="IV878" s="7"/>
    </row>
    <row r="879" customFormat="false" ht="12.75" hidden="false" customHeight="false" outlineLevel="0" collapsed="false">
      <c r="A879" s="5" t="s">
        <v>1044</v>
      </c>
      <c r="B879" s="6" t="n">
        <v>37006</v>
      </c>
      <c r="C879" s="7" t="s">
        <v>1045</v>
      </c>
      <c r="D879" s="7" t="s">
        <v>959</v>
      </c>
      <c r="E879" s="7" t="s">
        <v>1034</v>
      </c>
      <c r="F879" s="8" t="s">
        <v>961</v>
      </c>
      <c r="G879" s="8" t="n">
        <v>116</v>
      </c>
      <c r="H879" s="7"/>
      <c r="I879" s="7"/>
      <c r="J879" s="7"/>
      <c r="K879" s="7"/>
      <c r="L879" s="8"/>
      <c r="M879" s="6"/>
      <c r="N879" s="7"/>
      <c r="O879" s="7"/>
      <c r="P879" s="7"/>
      <c r="Q879" s="7"/>
      <c r="R879" s="8"/>
      <c r="S879" s="6"/>
      <c r="T879" s="7"/>
      <c r="U879" s="7"/>
      <c r="V879" s="7"/>
      <c r="W879" s="7"/>
      <c r="X879" s="8"/>
      <c r="Y879" s="6"/>
      <c r="Z879" s="7"/>
      <c r="AA879" s="7"/>
      <c r="AB879" s="7"/>
      <c r="AC879" s="7"/>
      <c r="AD879" s="8"/>
      <c r="AE879" s="6"/>
      <c r="AF879" s="7"/>
      <c r="AG879" s="7"/>
      <c r="AH879" s="7"/>
      <c r="AI879" s="7"/>
      <c r="AJ879" s="8"/>
      <c r="AK879" s="6"/>
      <c r="AL879" s="7"/>
      <c r="AM879" s="7"/>
      <c r="AN879" s="7"/>
      <c r="AO879" s="7"/>
      <c r="AP879" s="8"/>
      <c r="AQ879" s="6"/>
      <c r="AR879" s="7"/>
      <c r="AS879" s="7"/>
      <c r="AT879" s="7"/>
      <c r="AU879" s="7"/>
      <c r="AV879" s="8"/>
      <c r="AW879" s="6"/>
      <c r="AX879" s="7"/>
      <c r="AY879" s="7"/>
      <c r="AZ879" s="7"/>
      <c r="BA879" s="7"/>
      <c r="BB879" s="8"/>
      <c r="BC879" s="6"/>
      <c r="BD879" s="7"/>
      <c r="BE879" s="7"/>
      <c r="BF879" s="7"/>
      <c r="BG879" s="7"/>
      <c r="BH879" s="8"/>
      <c r="BI879" s="6"/>
      <c r="BJ879" s="7"/>
      <c r="BK879" s="7"/>
      <c r="BL879" s="7"/>
      <c r="BM879" s="7"/>
      <c r="BN879" s="8"/>
      <c r="BO879" s="6"/>
      <c r="BP879" s="7"/>
      <c r="BQ879" s="7"/>
      <c r="BR879" s="7"/>
      <c r="BS879" s="7"/>
      <c r="BT879" s="8"/>
      <c r="BU879" s="6"/>
      <c r="BV879" s="7"/>
      <c r="BW879" s="7"/>
      <c r="BX879" s="7"/>
      <c r="BY879" s="7"/>
      <c r="BZ879" s="8"/>
      <c r="CA879" s="6"/>
      <c r="CB879" s="7"/>
      <c r="CC879" s="7"/>
      <c r="CD879" s="7"/>
      <c r="CE879" s="7"/>
      <c r="CF879" s="8"/>
      <c r="CG879" s="6"/>
      <c r="CH879" s="7"/>
      <c r="CI879" s="7"/>
      <c r="CJ879" s="7"/>
      <c r="CK879" s="7"/>
      <c r="CL879" s="8"/>
      <c r="CM879" s="6"/>
      <c r="CN879" s="7"/>
      <c r="CO879" s="7"/>
      <c r="CP879" s="7"/>
      <c r="CQ879" s="7"/>
      <c r="CR879" s="8"/>
      <c r="CS879" s="6"/>
      <c r="CT879" s="7"/>
      <c r="CU879" s="7"/>
      <c r="CV879" s="7"/>
      <c r="CW879" s="7"/>
      <c r="CX879" s="8"/>
      <c r="CY879" s="6"/>
      <c r="CZ879" s="7"/>
      <c r="DA879" s="7"/>
      <c r="DB879" s="7"/>
      <c r="DC879" s="7"/>
      <c r="DD879" s="8"/>
      <c r="DE879" s="6"/>
      <c r="DF879" s="7"/>
      <c r="DG879" s="7"/>
      <c r="DH879" s="7"/>
      <c r="DI879" s="7"/>
      <c r="DJ879" s="8"/>
      <c r="DK879" s="6"/>
      <c r="DL879" s="7"/>
      <c r="DM879" s="7"/>
      <c r="DN879" s="7"/>
      <c r="DO879" s="7"/>
      <c r="DP879" s="8"/>
      <c r="DQ879" s="6"/>
      <c r="DR879" s="7"/>
      <c r="DS879" s="7"/>
      <c r="DT879" s="7"/>
      <c r="DU879" s="7"/>
      <c r="DV879" s="8"/>
      <c r="DW879" s="6"/>
      <c r="DX879" s="7"/>
      <c r="DY879" s="7"/>
      <c r="DZ879" s="7"/>
      <c r="EA879" s="7"/>
      <c r="EB879" s="8"/>
      <c r="EC879" s="6"/>
      <c r="ED879" s="7"/>
      <c r="EE879" s="7"/>
      <c r="EF879" s="7"/>
      <c r="EG879" s="7"/>
      <c r="EH879" s="8"/>
      <c r="EI879" s="6"/>
      <c r="EJ879" s="7"/>
      <c r="EK879" s="7"/>
      <c r="EL879" s="7"/>
      <c r="EM879" s="7"/>
      <c r="EN879" s="8"/>
      <c r="EO879" s="6"/>
      <c r="EP879" s="7"/>
      <c r="EQ879" s="7"/>
      <c r="ER879" s="7"/>
      <c r="ES879" s="7"/>
      <c r="ET879" s="8"/>
      <c r="EU879" s="6"/>
      <c r="EV879" s="7"/>
      <c r="EW879" s="7"/>
      <c r="EX879" s="7"/>
      <c r="EY879" s="7"/>
      <c r="EZ879" s="8"/>
      <c r="FA879" s="6"/>
      <c r="FB879" s="7"/>
      <c r="FC879" s="7"/>
      <c r="FD879" s="7"/>
      <c r="FE879" s="7"/>
      <c r="FF879" s="8"/>
      <c r="FG879" s="6"/>
      <c r="FH879" s="7"/>
      <c r="FI879" s="7"/>
      <c r="FJ879" s="7"/>
      <c r="FK879" s="7"/>
      <c r="FL879" s="8"/>
      <c r="FM879" s="6"/>
      <c r="FN879" s="7"/>
      <c r="FO879" s="7"/>
      <c r="FP879" s="7"/>
      <c r="FQ879" s="7"/>
      <c r="FR879" s="8"/>
      <c r="FS879" s="6"/>
      <c r="FT879" s="7"/>
      <c r="FU879" s="7"/>
      <c r="FV879" s="7"/>
      <c r="FW879" s="7"/>
      <c r="FX879" s="8"/>
      <c r="FY879" s="6"/>
      <c r="FZ879" s="7"/>
      <c r="GA879" s="7"/>
      <c r="GB879" s="7"/>
      <c r="GC879" s="7"/>
      <c r="GD879" s="8"/>
      <c r="GE879" s="6"/>
      <c r="GF879" s="7"/>
      <c r="GG879" s="7"/>
      <c r="GH879" s="7"/>
      <c r="GI879" s="7"/>
      <c r="GJ879" s="8"/>
      <c r="GK879" s="6"/>
      <c r="GL879" s="7"/>
      <c r="GM879" s="7"/>
      <c r="GN879" s="7"/>
      <c r="GO879" s="7"/>
      <c r="GP879" s="8"/>
      <c r="GQ879" s="6"/>
      <c r="GR879" s="7"/>
      <c r="GS879" s="7"/>
      <c r="GT879" s="7"/>
      <c r="GU879" s="7"/>
      <c r="GV879" s="8"/>
      <c r="GW879" s="6"/>
      <c r="GX879" s="7"/>
      <c r="GY879" s="7"/>
      <c r="GZ879" s="7"/>
      <c r="HA879" s="7"/>
      <c r="HB879" s="8"/>
      <c r="HC879" s="6"/>
      <c r="HD879" s="7"/>
      <c r="HE879" s="7"/>
      <c r="HF879" s="7"/>
      <c r="HG879" s="7"/>
      <c r="HH879" s="8"/>
      <c r="HI879" s="6"/>
      <c r="HJ879" s="7"/>
      <c r="HK879" s="7"/>
      <c r="HL879" s="7"/>
      <c r="HM879" s="7"/>
      <c r="HN879" s="8"/>
      <c r="HO879" s="6"/>
      <c r="HP879" s="7"/>
      <c r="HQ879" s="7"/>
      <c r="HR879" s="7"/>
      <c r="HS879" s="7"/>
      <c r="HT879" s="8"/>
      <c r="HU879" s="6"/>
      <c r="HV879" s="7"/>
      <c r="HW879" s="7"/>
      <c r="HX879" s="7"/>
      <c r="HY879" s="7"/>
      <c r="HZ879" s="8"/>
      <c r="IA879" s="6"/>
      <c r="IB879" s="7"/>
      <c r="IC879" s="7"/>
      <c r="ID879" s="7"/>
      <c r="IE879" s="7"/>
      <c r="IF879" s="8"/>
      <c r="IG879" s="6"/>
      <c r="IH879" s="7"/>
      <c r="II879" s="7"/>
      <c r="IJ879" s="7"/>
      <c r="IK879" s="7"/>
      <c r="IL879" s="8"/>
      <c r="IM879" s="6"/>
      <c r="IN879" s="7"/>
      <c r="IO879" s="7"/>
      <c r="IP879" s="7"/>
      <c r="IQ879" s="7"/>
      <c r="IR879" s="8"/>
      <c r="IS879" s="6"/>
      <c r="IT879" s="7"/>
      <c r="IU879" s="7"/>
      <c r="IV879" s="7"/>
    </row>
    <row r="880" customFormat="false" ht="12.75" hidden="false" customHeight="false" outlineLevel="0" collapsed="false">
      <c r="A880" s="5" t="s">
        <v>1044</v>
      </c>
      <c r="B880" s="6" t="n">
        <v>37007</v>
      </c>
      <c r="C880" s="7" t="s">
        <v>1045</v>
      </c>
      <c r="D880" s="7" t="s">
        <v>959</v>
      </c>
      <c r="E880" s="7" t="s">
        <v>1034</v>
      </c>
      <c r="F880" s="8" t="s">
        <v>961</v>
      </c>
      <c r="G880" s="8" t="n">
        <v>-116</v>
      </c>
      <c r="H880" s="7"/>
      <c r="I880" s="7"/>
      <c r="J880" s="7"/>
      <c r="K880" s="7"/>
      <c r="L880" s="8"/>
      <c r="M880" s="6"/>
      <c r="N880" s="7"/>
      <c r="O880" s="7"/>
      <c r="P880" s="7"/>
      <c r="Q880" s="7"/>
      <c r="R880" s="8"/>
      <c r="S880" s="6"/>
      <c r="T880" s="7"/>
      <c r="U880" s="7"/>
      <c r="V880" s="7"/>
      <c r="W880" s="7"/>
      <c r="X880" s="8"/>
      <c r="Y880" s="6"/>
      <c r="Z880" s="7"/>
      <c r="AA880" s="7"/>
      <c r="AB880" s="7"/>
      <c r="AC880" s="7"/>
      <c r="AD880" s="8"/>
      <c r="AE880" s="6"/>
      <c r="AF880" s="7"/>
      <c r="AG880" s="7"/>
      <c r="AH880" s="7"/>
      <c r="AI880" s="7"/>
      <c r="AJ880" s="8"/>
      <c r="AK880" s="6"/>
      <c r="AL880" s="7"/>
      <c r="AM880" s="7"/>
      <c r="AN880" s="7"/>
      <c r="AO880" s="7"/>
      <c r="AP880" s="8"/>
      <c r="AQ880" s="6"/>
      <c r="AR880" s="7"/>
      <c r="AS880" s="7"/>
      <c r="AT880" s="7"/>
      <c r="AU880" s="7"/>
      <c r="AV880" s="8"/>
      <c r="AW880" s="6"/>
      <c r="AX880" s="7"/>
      <c r="AY880" s="7"/>
      <c r="AZ880" s="7"/>
      <c r="BA880" s="7"/>
      <c r="BB880" s="8"/>
      <c r="BC880" s="6"/>
      <c r="BD880" s="7"/>
      <c r="BE880" s="7"/>
      <c r="BF880" s="7"/>
      <c r="BG880" s="7"/>
      <c r="BH880" s="8"/>
      <c r="BI880" s="6"/>
      <c r="BJ880" s="7"/>
      <c r="BK880" s="7"/>
      <c r="BL880" s="7"/>
      <c r="BM880" s="7"/>
      <c r="BN880" s="8"/>
      <c r="BO880" s="6"/>
      <c r="BP880" s="7"/>
      <c r="BQ880" s="7"/>
      <c r="BR880" s="7"/>
      <c r="BS880" s="7"/>
      <c r="BT880" s="8"/>
      <c r="BU880" s="6"/>
      <c r="BV880" s="7"/>
      <c r="BW880" s="7"/>
      <c r="BX880" s="7"/>
      <c r="BY880" s="7"/>
      <c r="BZ880" s="8"/>
      <c r="CA880" s="6"/>
      <c r="CB880" s="7"/>
      <c r="CC880" s="7"/>
      <c r="CD880" s="7"/>
      <c r="CE880" s="7"/>
      <c r="CF880" s="8"/>
      <c r="CG880" s="6"/>
      <c r="CH880" s="7"/>
      <c r="CI880" s="7"/>
      <c r="CJ880" s="7"/>
      <c r="CK880" s="7"/>
      <c r="CL880" s="8"/>
      <c r="CM880" s="6"/>
      <c r="CN880" s="7"/>
      <c r="CO880" s="7"/>
      <c r="CP880" s="7"/>
      <c r="CQ880" s="7"/>
      <c r="CR880" s="8"/>
      <c r="CS880" s="6"/>
      <c r="CT880" s="7"/>
      <c r="CU880" s="7"/>
      <c r="CV880" s="7"/>
      <c r="CW880" s="7"/>
      <c r="CX880" s="8"/>
      <c r="CY880" s="6"/>
      <c r="CZ880" s="7"/>
      <c r="DA880" s="7"/>
      <c r="DB880" s="7"/>
      <c r="DC880" s="7"/>
      <c r="DD880" s="8"/>
      <c r="DE880" s="6"/>
      <c r="DF880" s="7"/>
      <c r="DG880" s="7"/>
      <c r="DH880" s="7"/>
      <c r="DI880" s="7"/>
      <c r="DJ880" s="8"/>
      <c r="DK880" s="6"/>
      <c r="DL880" s="7"/>
      <c r="DM880" s="7"/>
      <c r="DN880" s="7"/>
      <c r="DO880" s="7"/>
      <c r="DP880" s="8"/>
      <c r="DQ880" s="6"/>
      <c r="DR880" s="7"/>
      <c r="DS880" s="7"/>
      <c r="DT880" s="7"/>
      <c r="DU880" s="7"/>
      <c r="DV880" s="8"/>
      <c r="DW880" s="6"/>
      <c r="DX880" s="7"/>
      <c r="DY880" s="7"/>
      <c r="DZ880" s="7"/>
      <c r="EA880" s="7"/>
      <c r="EB880" s="8"/>
      <c r="EC880" s="6"/>
      <c r="ED880" s="7"/>
      <c r="EE880" s="7"/>
      <c r="EF880" s="7"/>
      <c r="EG880" s="7"/>
      <c r="EH880" s="8"/>
      <c r="EI880" s="6"/>
      <c r="EJ880" s="7"/>
      <c r="EK880" s="7"/>
      <c r="EL880" s="7"/>
      <c r="EM880" s="7"/>
      <c r="EN880" s="8"/>
      <c r="EO880" s="6"/>
      <c r="EP880" s="7"/>
      <c r="EQ880" s="7"/>
      <c r="ER880" s="7"/>
      <c r="ES880" s="7"/>
      <c r="ET880" s="8"/>
      <c r="EU880" s="6"/>
      <c r="EV880" s="7"/>
      <c r="EW880" s="7"/>
      <c r="EX880" s="7"/>
      <c r="EY880" s="7"/>
      <c r="EZ880" s="8"/>
      <c r="FA880" s="6"/>
      <c r="FB880" s="7"/>
      <c r="FC880" s="7"/>
      <c r="FD880" s="7"/>
      <c r="FE880" s="7"/>
      <c r="FF880" s="8"/>
      <c r="FG880" s="6"/>
      <c r="FH880" s="7"/>
      <c r="FI880" s="7"/>
      <c r="FJ880" s="7"/>
      <c r="FK880" s="7"/>
      <c r="FL880" s="8"/>
      <c r="FM880" s="6"/>
      <c r="FN880" s="7"/>
      <c r="FO880" s="7"/>
      <c r="FP880" s="7"/>
      <c r="FQ880" s="7"/>
      <c r="FR880" s="8"/>
      <c r="FS880" s="6"/>
      <c r="FT880" s="7"/>
      <c r="FU880" s="7"/>
      <c r="FV880" s="7"/>
      <c r="FW880" s="7"/>
      <c r="FX880" s="8"/>
      <c r="FY880" s="6"/>
      <c r="FZ880" s="7"/>
      <c r="GA880" s="7"/>
      <c r="GB880" s="7"/>
      <c r="GC880" s="7"/>
      <c r="GD880" s="8"/>
      <c r="GE880" s="6"/>
      <c r="GF880" s="7"/>
      <c r="GG880" s="7"/>
      <c r="GH880" s="7"/>
      <c r="GI880" s="7"/>
      <c r="GJ880" s="8"/>
      <c r="GK880" s="6"/>
      <c r="GL880" s="7"/>
      <c r="GM880" s="7"/>
      <c r="GN880" s="7"/>
      <c r="GO880" s="7"/>
      <c r="GP880" s="8"/>
      <c r="GQ880" s="6"/>
      <c r="GR880" s="7"/>
      <c r="GS880" s="7"/>
      <c r="GT880" s="7"/>
      <c r="GU880" s="7"/>
      <c r="GV880" s="8"/>
      <c r="GW880" s="6"/>
      <c r="GX880" s="7"/>
      <c r="GY880" s="7"/>
      <c r="GZ880" s="7"/>
      <c r="HA880" s="7"/>
      <c r="HB880" s="8"/>
      <c r="HC880" s="6"/>
      <c r="HD880" s="7"/>
      <c r="HE880" s="7"/>
      <c r="HF880" s="7"/>
      <c r="HG880" s="7"/>
      <c r="HH880" s="8"/>
      <c r="HI880" s="6"/>
      <c r="HJ880" s="7"/>
      <c r="HK880" s="7"/>
      <c r="HL880" s="7"/>
      <c r="HM880" s="7"/>
      <c r="HN880" s="8"/>
      <c r="HO880" s="6"/>
      <c r="HP880" s="7"/>
      <c r="HQ880" s="7"/>
      <c r="HR880" s="7"/>
      <c r="HS880" s="7"/>
      <c r="HT880" s="8"/>
      <c r="HU880" s="6"/>
      <c r="HV880" s="7"/>
      <c r="HW880" s="7"/>
      <c r="HX880" s="7"/>
      <c r="HY880" s="7"/>
      <c r="HZ880" s="8"/>
      <c r="IA880" s="6"/>
      <c r="IB880" s="7"/>
      <c r="IC880" s="7"/>
      <c r="ID880" s="7"/>
      <c r="IE880" s="7"/>
      <c r="IF880" s="8"/>
      <c r="IG880" s="6"/>
      <c r="IH880" s="7"/>
      <c r="II880" s="7"/>
      <c r="IJ880" s="7"/>
      <c r="IK880" s="7"/>
      <c r="IL880" s="8"/>
      <c r="IM880" s="6"/>
      <c r="IN880" s="7"/>
      <c r="IO880" s="7"/>
      <c r="IP880" s="7"/>
      <c r="IQ880" s="7"/>
      <c r="IR880" s="8"/>
      <c r="IS880" s="6"/>
      <c r="IT880" s="7"/>
      <c r="IU880" s="7"/>
      <c r="IV880" s="7"/>
    </row>
    <row r="881" customFormat="false" ht="12.75" hidden="false" customHeight="false" outlineLevel="0" collapsed="false">
      <c r="A881" s="5" t="s">
        <v>1046</v>
      </c>
      <c r="B881" s="6" t="n">
        <v>36998</v>
      </c>
      <c r="C881" s="7" t="s">
        <v>1047</v>
      </c>
      <c r="D881" s="7" t="s">
        <v>959</v>
      </c>
      <c r="E881" s="7" t="s">
        <v>1048</v>
      </c>
      <c r="F881" s="8" t="s">
        <v>1049</v>
      </c>
      <c r="G881" s="8" t="n">
        <v>549</v>
      </c>
      <c r="H881" s="7"/>
      <c r="I881" s="7"/>
      <c r="J881" s="7"/>
      <c r="K881" s="7"/>
      <c r="L881" s="8"/>
      <c r="M881" s="6"/>
      <c r="N881" s="7"/>
      <c r="O881" s="7"/>
      <c r="P881" s="7"/>
      <c r="Q881" s="7"/>
      <c r="R881" s="8"/>
      <c r="S881" s="6"/>
      <c r="T881" s="7"/>
      <c r="U881" s="7"/>
      <c r="V881" s="7"/>
      <c r="W881" s="7"/>
      <c r="X881" s="8"/>
      <c r="Y881" s="6"/>
      <c r="Z881" s="7"/>
      <c r="AA881" s="7"/>
      <c r="AB881" s="7"/>
      <c r="AC881" s="7"/>
      <c r="AD881" s="8"/>
      <c r="AE881" s="6"/>
      <c r="AF881" s="7"/>
      <c r="AG881" s="7"/>
      <c r="AH881" s="7"/>
      <c r="AI881" s="7"/>
      <c r="AJ881" s="8"/>
      <c r="AK881" s="6"/>
      <c r="AL881" s="7"/>
      <c r="AM881" s="7"/>
      <c r="AN881" s="7"/>
      <c r="AO881" s="7"/>
      <c r="AP881" s="8"/>
      <c r="AQ881" s="6"/>
      <c r="AR881" s="7"/>
      <c r="AS881" s="7"/>
      <c r="AT881" s="7"/>
      <c r="AU881" s="7"/>
      <c r="AV881" s="8"/>
      <c r="AW881" s="6"/>
      <c r="AX881" s="7"/>
      <c r="AY881" s="7"/>
      <c r="AZ881" s="7"/>
      <c r="BA881" s="7"/>
      <c r="BB881" s="8"/>
      <c r="BC881" s="6"/>
      <c r="BD881" s="7"/>
      <c r="BE881" s="7"/>
      <c r="BF881" s="7"/>
      <c r="BG881" s="7"/>
      <c r="BH881" s="8"/>
      <c r="BI881" s="6"/>
      <c r="BJ881" s="7"/>
      <c r="BK881" s="7"/>
      <c r="BL881" s="7"/>
      <c r="BM881" s="7"/>
      <c r="BN881" s="8"/>
      <c r="BO881" s="6"/>
      <c r="BP881" s="7"/>
      <c r="BQ881" s="7"/>
      <c r="BR881" s="7"/>
      <c r="BS881" s="7"/>
      <c r="BT881" s="8"/>
      <c r="BU881" s="6"/>
      <c r="BV881" s="7"/>
      <c r="BW881" s="7"/>
      <c r="BX881" s="7"/>
      <c r="BY881" s="7"/>
      <c r="BZ881" s="8"/>
      <c r="CA881" s="6"/>
      <c r="CB881" s="7"/>
      <c r="CC881" s="7"/>
      <c r="CD881" s="7"/>
      <c r="CE881" s="7"/>
      <c r="CF881" s="8"/>
      <c r="CG881" s="6"/>
      <c r="CH881" s="7"/>
      <c r="CI881" s="7"/>
      <c r="CJ881" s="7"/>
      <c r="CK881" s="7"/>
      <c r="CL881" s="8"/>
      <c r="CM881" s="6"/>
      <c r="CN881" s="7"/>
      <c r="CO881" s="7"/>
      <c r="CP881" s="7"/>
      <c r="CQ881" s="7"/>
      <c r="CR881" s="8"/>
      <c r="CS881" s="6"/>
      <c r="CT881" s="7"/>
      <c r="CU881" s="7"/>
      <c r="CV881" s="7"/>
      <c r="CW881" s="7"/>
      <c r="CX881" s="8"/>
      <c r="CY881" s="6"/>
      <c r="CZ881" s="7"/>
      <c r="DA881" s="7"/>
      <c r="DB881" s="7"/>
      <c r="DC881" s="7"/>
      <c r="DD881" s="8"/>
      <c r="DE881" s="6"/>
      <c r="DF881" s="7"/>
      <c r="DG881" s="7"/>
      <c r="DH881" s="7"/>
      <c r="DI881" s="7"/>
      <c r="DJ881" s="8"/>
      <c r="DK881" s="6"/>
      <c r="DL881" s="7"/>
      <c r="DM881" s="7"/>
      <c r="DN881" s="7"/>
      <c r="DO881" s="7"/>
      <c r="DP881" s="8"/>
      <c r="DQ881" s="6"/>
      <c r="DR881" s="7"/>
      <c r="DS881" s="7"/>
      <c r="DT881" s="7"/>
      <c r="DU881" s="7"/>
      <c r="DV881" s="8"/>
      <c r="DW881" s="6"/>
      <c r="DX881" s="7"/>
      <c r="DY881" s="7"/>
      <c r="DZ881" s="7"/>
      <c r="EA881" s="7"/>
      <c r="EB881" s="8"/>
      <c r="EC881" s="6"/>
      <c r="ED881" s="7"/>
      <c r="EE881" s="7"/>
      <c r="EF881" s="7"/>
      <c r="EG881" s="7"/>
      <c r="EH881" s="8"/>
      <c r="EI881" s="6"/>
      <c r="EJ881" s="7"/>
      <c r="EK881" s="7"/>
      <c r="EL881" s="7"/>
      <c r="EM881" s="7"/>
      <c r="EN881" s="8"/>
      <c r="EO881" s="6"/>
      <c r="EP881" s="7"/>
      <c r="EQ881" s="7"/>
      <c r="ER881" s="7"/>
      <c r="ES881" s="7"/>
      <c r="ET881" s="8"/>
      <c r="EU881" s="6"/>
      <c r="EV881" s="7"/>
      <c r="EW881" s="7"/>
      <c r="EX881" s="7"/>
      <c r="EY881" s="7"/>
      <c r="EZ881" s="8"/>
      <c r="FA881" s="6"/>
      <c r="FB881" s="7"/>
      <c r="FC881" s="7"/>
      <c r="FD881" s="7"/>
      <c r="FE881" s="7"/>
      <c r="FF881" s="8"/>
      <c r="FG881" s="6"/>
      <c r="FH881" s="7"/>
      <c r="FI881" s="7"/>
      <c r="FJ881" s="7"/>
      <c r="FK881" s="7"/>
      <c r="FL881" s="8"/>
      <c r="FM881" s="6"/>
      <c r="FN881" s="7"/>
      <c r="FO881" s="7"/>
      <c r="FP881" s="7"/>
      <c r="FQ881" s="7"/>
      <c r="FR881" s="8"/>
      <c r="FS881" s="6"/>
      <c r="FT881" s="7"/>
      <c r="FU881" s="7"/>
      <c r="FV881" s="7"/>
      <c r="FW881" s="7"/>
      <c r="FX881" s="8"/>
      <c r="FY881" s="6"/>
      <c r="FZ881" s="7"/>
      <c r="GA881" s="7"/>
      <c r="GB881" s="7"/>
      <c r="GC881" s="7"/>
      <c r="GD881" s="8"/>
      <c r="GE881" s="6"/>
      <c r="GF881" s="7"/>
      <c r="GG881" s="7"/>
      <c r="GH881" s="7"/>
      <c r="GI881" s="7"/>
      <c r="GJ881" s="8"/>
      <c r="GK881" s="6"/>
      <c r="GL881" s="7"/>
      <c r="GM881" s="7"/>
      <c r="GN881" s="7"/>
      <c r="GO881" s="7"/>
      <c r="GP881" s="8"/>
      <c r="GQ881" s="6"/>
      <c r="GR881" s="7"/>
      <c r="GS881" s="7"/>
      <c r="GT881" s="7"/>
      <c r="GU881" s="7"/>
      <c r="GV881" s="8"/>
      <c r="GW881" s="6"/>
      <c r="GX881" s="7"/>
      <c r="GY881" s="7"/>
      <c r="GZ881" s="7"/>
      <c r="HA881" s="7"/>
      <c r="HB881" s="8"/>
      <c r="HC881" s="6"/>
      <c r="HD881" s="7"/>
      <c r="HE881" s="7"/>
      <c r="HF881" s="7"/>
      <c r="HG881" s="7"/>
      <c r="HH881" s="8"/>
      <c r="HI881" s="6"/>
      <c r="HJ881" s="7"/>
      <c r="HK881" s="7"/>
      <c r="HL881" s="7"/>
      <c r="HM881" s="7"/>
      <c r="HN881" s="8"/>
      <c r="HO881" s="6"/>
      <c r="HP881" s="7"/>
      <c r="HQ881" s="7"/>
      <c r="HR881" s="7"/>
      <c r="HS881" s="7"/>
      <c r="HT881" s="8"/>
      <c r="HU881" s="6"/>
      <c r="HV881" s="7"/>
      <c r="HW881" s="7"/>
      <c r="HX881" s="7"/>
      <c r="HY881" s="7"/>
      <c r="HZ881" s="8"/>
      <c r="IA881" s="6"/>
      <c r="IB881" s="7"/>
      <c r="IC881" s="7"/>
      <c r="ID881" s="7"/>
      <c r="IE881" s="7"/>
      <c r="IF881" s="8"/>
      <c r="IG881" s="6"/>
      <c r="IH881" s="7"/>
      <c r="II881" s="7"/>
      <c r="IJ881" s="7"/>
      <c r="IK881" s="7"/>
      <c r="IL881" s="8"/>
      <c r="IM881" s="6"/>
      <c r="IN881" s="7"/>
      <c r="IO881" s="7"/>
      <c r="IP881" s="7"/>
      <c r="IQ881" s="7"/>
      <c r="IR881" s="8"/>
      <c r="IS881" s="6"/>
      <c r="IT881" s="7"/>
      <c r="IU881" s="7"/>
      <c r="IV881" s="7"/>
    </row>
    <row r="882" customFormat="false" ht="12.75" hidden="false" customHeight="false" outlineLevel="0" collapsed="false">
      <c r="A882" s="5" t="s">
        <v>1050</v>
      </c>
      <c r="B882" s="6" t="n">
        <v>37005</v>
      </c>
      <c r="C882" s="7" t="s">
        <v>1051</v>
      </c>
      <c r="D882" s="7" t="s">
        <v>959</v>
      </c>
      <c r="E882" s="7" t="s">
        <v>1048</v>
      </c>
      <c r="F882" s="8" t="s">
        <v>979</v>
      </c>
      <c r="G882" s="8" t="n">
        <v>1860</v>
      </c>
      <c r="H882" s="7"/>
      <c r="I882" s="7"/>
      <c r="J882" s="7"/>
      <c r="K882" s="7"/>
      <c r="L882" s="8"/>
      <c r="M882" s="6"/>
      <c r="N882" s="7"/>
      <c r="O882" s="7"/>
      <c r="P882" s="7"/>
      <c r="Q882" s="7"/>
      <c r="R882" s="8"/>
      <c r="S882" s="6"/>
      <c r="T882" s="7"/>
      <c r="U882" s="7"/>
      <c r="V882" s="7"/>
      <c r="W882" s="7"/>
      <c r="X882" s="8"/>
      <c r="Y882" s="6"/>
      <c r="Z882" s="7"/>
      <c r="AA882" s="7"/>
      <c r="AB882" s="7"/>
      <c r="AC882" s="7"/>
      <c r="AD882" s="8"/>
      <c r="AE882" s="6"/>
      <c r="AF882" s="7"/>
      <c r="AG882" s="7"/>
      <c r="AH882" s="7"/>
      <c r="AI882" s="7"/>
      <c r="AJ882" s="8"/>
      <c r="AK882" s="6"/>
      <c r="AL882" s="7"/>
      <c r="AM882" s="7"/>
      <c r="AN882" s="7"/>
      <c r="AO882" s="7"/>
      <c r="AP882" s="8"/>
      <c r="AQ882" s="6"/>
      <c r="AR882" s="7"/>
      <c r="AS882" s="7"/>
      <c r="AT882" s="7"/>
      <c r="AU882" s="7"/>
      <c r="AV882" s="8"/>
      <c r="AW882" s="6"/>
      <c r="AX882" s="7"/>
      <c r="AY882" s="7"/>
      <c r="AZ882" s="7"/>
      <c r="BA882" s="7"/>
      <c r="BB882" s="8"/>
      <c r="BC882" s="6"/>
      <c r="BD882" s="7"/>
      <c r="BE882" s="7"/>
      <c r="BF882" s="7"/>
      <c r="BG882" s="7"/>
      <c r="BH882" s="8"/>
      <c r="BI882" s="6"/>
      <c r="BJ882" s="7"/>
      <c r="BK882" s="7"/>
      <c r="BL882" s="7"/>
      <c r="BM882" s="7"/>
      <c r="BN882" s="8"/>
      <c r="BO882" s="6"/>
      <c r="BP882" s="7"/>
      <c r="BQ882" s="7"/>
      <c r="BR882" s="7"/>
      <c r="BS882" s="7"/>
      <c r="BT882" s="8"/>
      <c r="BU882" s="6"/>
      <c r="BV882" s="7"/>
      <c r="BW882" s="7"/>
      <c r="BX882" s="7"/>
      <c r="BY882" s="7"/>
      <c r="BZ882" s="8"/>
      <c r="CA882" s="6"/>
      <c r="CB882" s="7"/>
      <c r="CC882" s="7"/>
      <c r="CD882" s="7"/>
      <c r="CE882" s="7"/>
      <c r="CF882" s="8"/>
      <c r="CG882" s="6"/>
      <c r="CH882" s="7"/>
      <c r="CI882" s="7"/>
      <c r="CJ882" s="7"/>
      <c r="CK882" s="7"/>
      <c r="CL882" s="8"/>
      <c r="CM882" s="6"/>
      <c r="CN882" s="7"/>
      <c r="CO882" s="7"/>
      <c r="CP882" s="7"/>
      <c r="CQ882" s="7"/>
      <c r="CR882" s="8"/>
      <c r="CS882" s="6"/>
      <c r="CT882" s="7"/>
      <c r="CU882" s="7"/>
      <c r="CV882" s="7"/>
      <c r="CW882" s="7"/>
      <c r="CX882" s="8"/>
      <c r="CY882" s="6"/>
      <c r="CZ882" s="7"/>
      <c r="DA882" s="7"/>
      <c r="DB882" s="7"/>
      <c r="DC882" s="7"/>
      <c r="DD882" s="8"/>
      <c r="DE882" s="6"/>
      <c r="DF882" s="7"/>
      <c r="DG882" s="7"/>
      <c r="DH882" s="7"/>
      <c r="DI882" s="7"/>
      <c r="DJ882" s="8"/>
      <c r="DK882" s="6"/>
      <c r="DL882" s="7"/>
      <c r="DM882" s="7"/>
      <c r="DN882" s="7"/>
      <c r="DO882" s="7"/>
      <c r="DP882" s="8"/>
      <c r="DQ882" s="6"/>
      <c r="DR882" s="7"/>
      <c r="DS882" s="7"/>
      <c r="DT882" s="7"/>
      <c r="DU882" s="7"/>
      <c r="DV882" s="8"/>
      <c r="DW882" s="6"/>
      <c r="DX882" s="7"/>
      <c r="DY882" s="7"/>
      <c r="DZ882" s="7"/>
      <c r="EA882" s="7"/>
      <c r="EB882" s="8"/>
      <c r="EC882" s="6"/>
      <c r="ED882" s="7"/>
      <c r="EE882" s="7"/>
      <c r="EF882" s="7"/>
      <c r="EG882" s="7"/>
      <c r="EH882" s="8"/>
      <c r="EI882" s="6"/>
      <c r="EJ882" s="7"/>
      <c r="EK882" s="7"/>
      <c r="EL882" s="7"/>
      <c r="EM882" s="7"/>
      <c r="EN882" s="8"/>
      <c r="EO882" s="6"/>
      <c r="EP882" s="7"/>
      <c r="EQ882" s="7"/>
      <c r="ER882" s="7"/>
      <c r="ES882" s="7"/>
      <c r="ET882" s="8"/>
      <c r="EU882" s="6"/>
      <c r="EV882" s="7"/>
      <c r="EW882" s="7"/>
      <c r="EX882" s="7"/>
      <c r="EY882" s="7"/>
      <c r="EZ882" s="8"/>
      <c r="FA882" s="6"/>
      <c r="FB882" s="7"/>
      <c r="FC882" s="7"/>
      <c r="FD882" s="7"/>
      <c r="FE882" s="7"/>
      <c r="FF882" s="8"/>
      <c r="FG882" s="6"/>
      <c r="FH882" s="7"/>
      <c r="FI882" s="7"/>
      <c r="FJ882" s="7"/>
      <c r="FK882" s="7"/>
      <c r="FL882" s="8"/>
      <c r="FM882" s="6"/>
      <c r="FN882" s="7"/>
      <c r="FO882" s="7"/>
      <c r="FP882" s="7"/>
      <c r="FQ882" s="7"/>
      <c r="FR882" s="8"/>
      <c r="FS882" s="6"/>
      <c r="FT882" s="7"/>
      <c r="FU882" s="7"/>
      <c r="FV882" s="7"/>
      <c r="FW882" s="7"/>
      <c r="FX882" s="8"/>
      <c r="FY882" s="6"/>
      <c r="FZ882" s="7"/>
      <c r="GA882" s="7"/>
      <c r="GB882" s="7"/>
      <c r="GC882" s="7"/>
      <c r="GD882" s="8"/>
      <c r="GE882" s="6"/>
      <c r="GF882" s="7"/>
      <c r="GG882" s="7"/>
      <c r="GH882" s="7"/>
      <c r="GI882" s="7"/>
      <c r="GJ882" s="8"/>
      <c r="GK882" s="6"/>
      <c r="GL882" s="7"/>
      <c r="GM882" s="7"/>
      <c r="GN882" s="7"/>
      <c r="GO882" s="7"/>
      <c r="GP882" s="8"/>
      <c r="GQ882" s="6"/>
      <c r="GR882" s="7"/>
      <c r="GS882" s="7"/>
      <c r="GT882" s="7"/>
      <c r="GU882" s="7"/>
      <c r="GV882" s="8"/>
      <c r="GW882" s="6"/>
      <c r="GX882" s="7"/>
      <c r="GY882" s="7"/>
      <c r="GZ882" s="7"/>
      <c r="HA882" s="7"/>
      <c r="HB882" s="8"/>
      <c r="HC882" s="6"/>
      <c r="HD882" s="7"/>
      <c r="HE882" s="7"/>
      <c r="HF882" s="7"/>
      <c r="HG882" s="7"/>
      <c r="HH882" s="8"/>
      <c r="HI882" s="6"/>
      <c r="HJ882" s="7"/>
      <c r="HK882" s="7"/>
      <c r="HL882" s="7"/>
      <c r="HM882" s="7"/>
      <c r="HN882" s="8"/>
      <c r="HO882" s="6"/>
      <c r="HP882" s="7"/>
      <c r="HQ882" s="7"/>
      <c r="HR882" s="7"/>
      <c r="HS882" s="7"/>
      <c r="HT882" s="8"/>
      <c r="HU882" s="6"/>
      <c r="HV882" s="7"/>
      <c r="HW882" s="7"/>
      <c r="HX882" s="7"/>
      <c r="HY882" s="7"/>
      <c r="HZ882" s="8"/>
      <c r="IA882" s="6"/>
      <c r="IB882" s="7"/>
      <c r="IC882" s="7"/>
      <c r="ID882" s="7"/>
      <c r="IE882" s="7"/>
      <c r="IF882" s="8"/>
      <c r="IG882" s="6"/>
      <c r="IH882" s="7"/>
      <c r="II882" s="7"/>
      <c r="IJ882" s="7"/>
      <c r="IK882" s="7"/>
      <c r="IL882" s="8"/>
      <c r="IM882" s="6"/>
      <c r="IN882" s="7"/>
      <c r="IO882" s="7"/>
      <c r="IP882" s="7"/>
      <c r="IQ882" s="7"/>
      <c r="IR882" s="8"/>
      <c r="IS882" s="6"/>
      <c r="IT882" s="7"/>
      <c r="IU882" s="7"/>
      <c r="IV882" s="7"/>
    </row>
    <row r="883" customFormat="false" ht="12.75" hidden="false" customHeight="false" outlineLevel="0" collapsed="false">
      <c r="A883" s="5" t="s">
        <v>1052</v>
      </c>
      <c r="B883" s="6" t="n">
        <v>37006</v>
      </c>
      <c r="C883" s="7" t="s">
        <v>1053</v>
      </c>
      <c r="D883" s="7" t="s">
        <v>959</v>
      </c>
      <c r="E883" s="7" t="s">
        <v>1048</v>
      </c>
      <c r="F883" s="8" t="s">
        <v>1054</v>
      </c>
      <c r="G883" s="8" t="n">
        <v>20000</v>
      </c>
      <c r="H883" s="7"/>
      <c r="I883" s="7"/>
      <c r="J883" s="7"/>
      <c r="K883" s="7"/>
      <c r="L883" s="8"/>
      <c r="M883" s="6"/>
      <c r="N883" s="7"/>
      <c r="O883" s="7"/>
      <c r="P883" s="7"/>
      <c r="Q883" s="7"/>
      <c r="R883" s="8"/>
      <c r="S883" s="6"/>
      <c r="T883" s="7"/>
      <c r="U883" s="7"/>
      <c r="V883" s="7"/>
      <c r="W883" s="7"/>
      <c r="X883" s="8"/>
      <c r="Y883" s="6"/>
      <c r="Z883" s="7"/>
      <c r="AA883" s="7"/>
      <c r="AB883" s="7"/>
      <c r="AC883" s="7"/>
      <c r="AD883" s="8"/>
      <c r="AE883" s="6"/>
      <c r="AF883" s="7"/>
      <c r="AG883" s="7"/>
      <c r="AH883" s="7"/>
      <c r="AI883" s="7"/>
      <c r="AJ883" s="8"/>
      <c r="AK883" s="6"/>
      <c r="AL883" s="7"/>
      <c r="AM883" s="7"/>
      <c r="AN883" s="7"/>
      <c r="AO883" s="7"/>
      <c r="AP883" s="8"/>
      <c r="AQ883" s="6"/>
      <c r="AR883" s="7"/>
      <c r="AS883" s="7"/>
      <c r="AT883" s="7"/>
      <c r="AU883" s="7"/>
      <c r="AV883" s="8"/>
      <c r="AW883" s="6"/>
      <c r="AX883" s="7"/>
      <c r="AY883" s="7"/>
      <c r="AZ883" s="7"/>
      <c r="BA883" s="7"/>
      <c r="BB883" s="8"/>
      <c r="BC883" s="6"/>
      <c r="BD883" s="7"/>
      <c r="BE883" s="7"/>
      <c r="BF883" s="7"/>
      <c r="BG883" s="7"/>
      <c r="BH883" s="8"/>
      <c r="BI883" s="6"/>
      <c r="BJ883" s="7"/>
      <c r="BK883" s="7"/>
      <c r="BL883" s="7"/>
      <c r="BM883" s="7"/>
      <c r="BN883" s="8"/>
      <c r="BO883" s="6"/>
      <c r="BP883" s="7"/>
      <c r="BQ883" s="7"/>
      <c r="BR883" s="7"/>
      <c r="BS883" s="7"/>
      <c r="BT883" s="8"/>
      <c r="BU883" s="6"/>
      <c r="BV883" s="7"/>
      <c r="BW883" s="7"/>
      <c r="BX883" s="7"/>
      <c r="BY883" s="7"/>
      <c r="BZ883" s="8"/>
      <c r="CA883" s="6"/>
      <c r="CB883" s="7"/>
      <c r="CC883" s="7"/>
      <c r="CD883" s="7"/>
      <c r="CE883" s="7"/>
      <c r="CF883" s="8"/>
      <c r="CG883" s="6"/>
      <c r="CH883" s="7"/>
      <c r="CI883" s="7"/>
      <c r="CJ883" s="7"/>
      <c r="CK883" s="7"/>
      <c r="CL883" s="8"/>
      <c r="CM883" s="6"/>
      <c r="CN883" s="7"/>
      <c r="CO883" s="7"/>
      <c r="CP883" s="7"/>
      <c r="CQ883" s="7"/>
      <c r="CR883" s="8"/>
      <c r="CS883" s="6"/>
      <c r="CT883" s="7"/>
      <c r="CU883" s="7"/>
      <c r="CV883" s="7"/>
      <c r="CW883" s="7"/>
      <c r="CX883" s="8"/>
      <c r="CY883" s="6"/>
      <c r="CZ883" s="7"/>
      <c r="DA883" s="7"/>
      <c r="DB883" s="7"/>
      <c r="DC883" s="7"/>
      <c r="DD883" s="8"/>
      <c r="DE883" s="6"/>
      <c r="DF883" s="7"/>
      <c r="DG883" s="7"/>
      <c r="DH883" s="7"/>
      <c r="DI883" s="7"/>
      <c r="DJ883" s="8"/>
      <c r="DK883" s="6"/>
      <c r="DL883" s="7"/>
      <c r="DM883" s="7"/>
      <c r="DN883" s="7"/>
      <c r="DO883" s="7"/>
      <c r="DP883" s="8"/>
      <c r="DQ883" s="6"/>
      <c r="DR883" s="7"/>
      <c r="DS883" s="7"/>
      <c r="DT883" s="7"/>
      <c r="DU883" s="7"/>
      <c r="DV883" s="8"/>
      <c r="DW883" s="6"/>
      <c r="DX883" s="7"/>
      <c r="DY883" s="7"/>
      <c r="DZ883" s="7"/>
      <c r="EA883" s="7"/>
      <c r="EB883" s="8"/>
      <c r="EC883" s="6"/>
      <c r="ED883" s="7"/>
      <c r="EE883" s="7"/>
      <c r="EF883" s="7"/>
      <c r="EG883" s="7"/>
      <c r="EH883" s="8"/>
      <c r="EI883" s="6"/>
      <c r="EJ883" s="7"/>
      <c r="EK883" s="7"/>
      <c r="EL883" s="7"/>
      <c r="EM883" s="7"/>
      <c r="EN883" s="8"/>
      <c r="EO883" s="6"/>
      <c r="EP883" s="7"/>
      <c r="EQ883" s="7"/>
      <c r="ER883" s="7"/>
      <c r="ES883" s="7"/>
      <c r="ET883" s="8"/>
      <c r="EU883" s="6"/>
      <c r="EV883" s="7"/>
      <c r="EW883" s="7"/>
      <c r="EX883" s="7"/>
      <c r="EY883" s="7"/>
      <c r="EZ883" s="8"/>
      <c r="FA883" s="6"/>
      <c r="FB883" s="7"/>
      <c r="FC883" s="7"/>
      <c r="FD883" s="7"/>
      <c r="FE883" s="7"/>
      <c r="FF883" s="8"/>
      <c r="FG883" s="6"/>
      <c r="FH883" s="7"/>
      <c r="FI883" s="7"/>
      <c r="FJ883" s="7"/>
      <c r="FK883" s="7"/>
      <c r="FL883" s="8"/>
      <c r="FM883" s="6"/>
      <c r="FN883" s="7"/>
      <c r="FO883" s="7"/>
      <c r="FP883" s="7"/>
      <c r="FQ883" s="7"/>
      <c r="FR883" s="8"/>
      <c r="FS883" s="6"/>
      <c r="FT883" s="7"/>
      <c r="FU883" s="7"/>
      <c r="FV883" s="7"/>
      <c r="FW883" s="7"/>
      <c r="FX883" s="8"/>
      <c r="FY883" s="6"/>
      <c r="FZ883" s="7"/>
      <c r="GA883" s="7"/>
      <c r="GB883" s="7"/>
      <c r="GC883" s="7"/>
      <c r="GD883" s="8"/>
      <c r="GE883" s="6"/>
      <c r="GF883" s="7"/>
      <c r="GG883" s="7"/>
      <c r="GH883" s="7"/>
      <c r="GI883" s="7"/>
      <c r="GJ883" s="8"/>
      <c r="GK883" s="6"/>
      <c r="GL883" s="7"/>
      <c r="GM883" s="7"/>
      <c r="GN883" s="7"/>
      <c r="GO883" s="7"/>
      <c r="GP883" s="8"/>
      <c r="GQ883" s="6"/>
      <c r="GR883" s="7"/>
      <c r="GS883" s="7"/>
      <c r="GT883" s="7"/>
      <c r="GU883" s="7"/>
      <c r="GV883" s="8"/>
      <c r="GW883" s="6"/>
      <c r="GX883" s="7"/>
      <c r="GY883" s="7"/>
      <c r="GZ883" s="7"/>
      <c r="HA883" s="7"/>
      <c r="HB883" s="8"/>
      <c r="HC883" s="6"/>
      <c r="HD883" s="7"/>
      <c r="HE883" s="7"/>
      <c r="HF883" s="7"/>
      <c r="HG883" s="7"/>
      <c r="HH883" s="8"/>
      <c r="HI883" s="6"/>
      <c r="HJ883" s="7"/>
      <c r="HK883" s="7"/>
      <c r="HL883" s="7"/>
      <c r="HM883" s="7"/>
      <c r="HN883" s="8"/>
      <c r="HO883" s="6"/>
      <c r="HP883" s="7"/>
      <c r="HQ883" s="7"/>
      <c r="HR883" s="7"/>
      <c r="HS883" s="7"/>
      <c r="HT883" s="8"/>
      <c r="HU883" s="6"/>
      <c r="HV883" s="7"/>
      <c r="HW883" s="7"/>
      <c r="HX883" s="7"/>
      <c r="HY883" s="7"/>
      <c r="HZ883" s="8"/>
      <c r="IA883" s="6"/>
      <c r="IB883" s="7"/>
      <c r="IC883" s="7"/>
      <c r="ID883" s="7"/>
      <c r="IE883" s="7"/>
      <c r="IF883" s="8"/>
      <c r="IG883" s="6"/>
      <c r="IH883" s="7"/>
      <c r="II883" s="7"/>
      <c r="IJ883" s="7"/>
      <c r="IK883" s="7"/>
      <c r="IL883" s="8"/>
      <c r="IM883" s="6"/>
      <c r="IN883" s="7"/>
      <c r="IO883" s="7"/>
      <c r="IP883" s="7"/>
      <c r="IQ883" s="7"/>
      <c r="IR883" s="8"/>
      <c r="IS883" s="6"/>
      <c r="IT883" s="7"/>
      <c r="IU883" s="7"/>
      <c r="IV883" s="7"/>
    </row>
    <row r="884" customFormat="false" ht="12.75" hidden="false" customHeight="false" outlineLevel="0" collapsed="false">
      <c r="A884" s="5" t="s">
        <v>1055</v>
      </c>
      <c r="B884" s="6" t="n">
        <v>37006</v>
      </c>
      <c r="C884" s="7" t="s">
        <v>972</v>
      </c>
      <c r="D884" s="7" t="s">
        <v>959</v>
      </c>
      <c r="E884" s="7" t="s">
        <v>1048</v>
      </c>
      <c r="F884" s="8" t="s">
        <v>966</v>
      </c>
      <c r="G884" s="8" t="n">
        <v>0</v>
      </c>
      <c r="H884" s="7"/>
      <c r="I884" s="7"/>
      <c r="J884" s="7"/>
      <c r="K884" s="7"/>
      <c r="L884" s="8"/>
      <c r="M884" s="6"/>
      <c r="N884" s="7"/>
      <c r="O884" s="7"/>
      <c r="P884" s="7"/>
      <c r="Q884" s="7"/>
      <c r="R884" s="8"/>
      <c r="S884" s="6"/>
      <c r="T884" s="7"/>
      <c r="U884" s="7"/>
      <c r="V884" s="7"/>
      <c r="W884" s="7"/>
      <c r="X884" s="8"/>
      <c r="Y884" s="6"/>
      <c r="Z884" s="7"/>
      <c r="AA884" s="7"/>
      <c r="AB884" s="7"/>
      <c r="AC884" s="7"/>
      <c r="AD884" s="8"/>
      <c r="AE884" s="6"/>
      <c r="AF884" s="7"/>
      <c r="AG884" s="7"/>
      <c r="AH884" s="7"/>
      <c r="AI884" s="7"/>
      <c r="AJ884" s="8"/>
      <c r="AK884" s="6"/>
      <c r="AL884" s="7"/>
      <c r="AM884" s="7"/>
      <c r="AN884" s="7"/>
      <c r="AO884" s="7"/>
      <c r="AP884" s="8"/>
      <c r="AQ884" s="6"/>
      <c r="AR884" s="7"/>
      <c r="AS884" s="7"/>
      <c r="AT884" s="7"/>
      <c r="AU884" s="7"/>
      <c r="AV884" s="8"/>
      <c r="AW884" s="6"/>
      <c r="AX884" s="7"/>
      <c r="AY884" s="7"/>
      <c r="AZ884" s="7"/>
      <c r="BA884" s="7"/>
      <c r="BB884" s="8"/>
      <c r="BC884" s="6"/>
      <c r="BD884" s="7"/>
      <c r="BE884" s="7"/>
      <c r="BF884" s="7"/>
      <c r="BG884" s="7"/>
      <c r="BH884" s="8"/>
      <c r="BI884" s="6"/>
      <c r="BJ884" s="7"/>
      <c r="BK884" s="7"/>
      <c r="BL884" s="7"/>
      <c r="BM884" s="7"/>
      <c r="BN884" s="8"/>
      <c r="BO884" s="6"/>
      <c r="BP884" s="7"/>
      <c r="BQ884" s="7"/>
      <c r="BR884" s="7"/>
      <c r="BS884" s="7"/>
      <c r="BT884" s="8"/>
      <c r="BU884" s="6"/>
      <c r="BV884" s="7"/>
      <c r="BW884" s="7"/>
      <c r="BX884" s="7"/>
      <c r="BY884" s="7"/>
      <c r="BZ884" s="8"/>
      <c r="CA884" s="6"/>
      <c r="CB884" s="7"/>
      <c r="CC884" s="7"/>
      <c r="CD884" s="7"/>
      <c r="CE884" s="7"/>
      <c r="CF884" s="8"/>
      <c r="CG884" s="6"/>
      <c r="CH884" s="7"/>
      <c r="CI884" s="7"/>
      <c r="CJ884" s="7"/>
      <c r="CK884" s="7"/>
      <c r="CL884" s="8"/>
      <c r="CM884" s="6"/>
      <c r="CN884" s="7"/>
      <c r="CO884" s="7"/>
      <c r="CP884" s="7"/>
      <c r="CQ884" s="7"/>
      <c r="CR884" s="8"/>
      <c r="CS884" s="6"/>
      <c r="CT884" s="7"/>
      <c r="CU884" s="7"/>
      <c r="CV884" s="7"/>
      <c r="CW884" s="7"/>
      <c r="CX884" s="8"/>
      <c r="CY884" s="6"/>
      <c r="CZ884" s="7"/>
      <c r="DA884" s="7"/>
      <c r="DB884" s="7"/>
      <c r="DC884" s="7"/>
      <c r="DD884" s="8"/>
      <c r="DE884" s="6"/>
      <c r="DF884" s="7"/>
      <c r="DG884" s="7"/>
      <c r="DH884" s="7"/>
      <c r="DI884" s="7"/>
      <c r="DJ884" s="8"/>
      <c r="DK884" s="6"/>
      <c r="DL884" s="7"/>
      <c r="DM884" s="7"/>
      <c r="DN884" s="7"/>
      <c r="DO884" s="7"/>
      <c r="DP884" s="8"/>
      <c r="DQ884" s="6"/>
      <c r="DR884" s="7"/>
      <c r="DS884" s="7"/>
      <c r="DT884" s="7"/>
      <c r="DU884" s="7"/>
      <c r="DV884" s="8"/>
      <c r="DW884" s="6"/>
      <c r="DX884" s="7"/>
      <c r="DY884" s="7"/>
      <c r="DZ884" s="7"/>
      <c r="EA884" s="7"/>
      <c r="EB884" s="8"/>
      <c r="EC884" s="6"/>
      <c r="ED884" s="7"/>
      <c r="EE884" s="7"/>
      <c r="EF884" s="7"/>
      <c r="EG884" s="7"/>
      <c r="EH884" s="8"/>
      <c r="EI884" s="6"/>
      <c r="EJ884" s="7"/>
      <c r="EK884" s="7"/>
      <c r="EL884" s="7"/>
      <c r="EM884" s="7"/>
      <c r="EN884" s="8"/>
      <c r="EO884" s="6"/>
      <c r="EP884" s="7"/>
      <c r="EQ884" s="7"/>
      <c r="ER884" s="7"/>
      <c r="ES884" s="7"/>
      <c r="ET884" s="8"/>
      <c r="EU884" s="6"/>
      <c r="EV884" s="7"/>
      <c r="EW884" s="7"/>
      <c r="EX884" s="7"/>
      <c r="EY884" s="7"/>
      <c r="EZ884" s="8"/>
      <c r="FA884" s="6"/>
      <c r="FB884" s="7"/>
      <c r="FC884" s="7"/>
      <c r="FD884" s="7"/>
      <c r="FE884" s="7"/>
      <c r="FF884" s="8"/>
      <c r="FG884" s="6"/>
      <c r="FH884" s="7"/>
      <c r="FI884" s="7"/>
      <c r="FJ884" s="7"/>
      <c r="FK884" s="7"/>
      <c r="FL884" s="8"/>
      <c r="FM884" s="6"/>
      <c r="FN884" s="7"/>
      <c r="FO884" s="7"/>
      <c r="FP884" s="7"/>
      <c r="FQ884" s="7"/>
      <c r="FR884" s="8"/>
      <c r="FS884" s="6"/>
      <c r="FT884" s="7"/>
      <c r="FU884" s="7"/>
      <c r="FV884" s="7"/>
      <c r="FW884" s="7"/>
      <c r="FX884" s="8"/>
      <c r="FY884" s="6"/>
      <c r="FZ884" s="7"/>
      <c r="GA884" s="7"/>
      <c r="GB884" s="7"/>
      <c r="GC884" s="7"/>
      <c r="GD884" s="8"/>
      <c r="GE884" s="6"/>
      <c r="GF884" s="7"/>
      <c r="GG884" s="7"/>
      <c r="GH884" s="7"/>
      <c r="GI884" s="7"/>
      <c r="GJ884" s="8"/>
      <c r="GK884" s="6"/>
      <c r="GL884" s="7"/>
      <c r="GM884" s="7"/>
      <c r="GN884" s="7"/>
      <c r="GO884" s="7"/>
      <c r="GP884" s="8"/>
      <c r="GQ884" s="6"/>
      <c r="GR884" s="7"/>
      <c r="GS884" s="7"/>
      <c r="GT884" s="7"/>
      <c r="GU884" s="7"/>
      <c r="GV884" s="8"/>
      <c r="GW884" s="6"/>
      <c r="GX884" s="7"/>
      <c r="GY884" s="7"/>
      <c r="GZ884" s="7"/>
      <c r="HA884" s="7"/>
      <c r="HB884" s="8"/>
      <c r="HC884" s="6"/>
      <c r="HD884" s="7"/>
      <c r="HE884" s="7"/>
      <c r="HF884" s="7"/>
      <c r="HG884" s="7"/>
      <c r="HH884" s="8"/>
      <c r="HI884" s="6"/>
      <c r="HJ884" s="7"/>
      <c r="HK884" s="7"/>
      <c r="HL884" s="7"/>
      <c r="HM884" s="7"/>
      <c r="HN884" s="8"/>
      <c r="HO884" s="6"/>
      <c r="HP884" s="7"/>
      <c r="HQ884" s="7"/>
      <c r="HR884" s="7"/>
      <c r="HS884" s="7"/>
      <c r="HT884" s="8"/>
      <c r="HU884" s="6"/>
      <c r="HV884" s="7"/>
      <c r="HW884" s="7"/>
      <c r="HX884" s="7"/>
      <c r="HY884" s="7"/>
      <c r="HZ884" s="8"/>
      <c r="IA884" s="6"/>
      <c r="IB884" s="7"/>
      <c r="IC884" s="7"/>
      <c r="ID884" s="7"/>
      <c r="IE884" s="7"/>
      <c r="IF884" s="8"/>
      <c r="IG884" s="6"/>
      <c r="IH884" s="7"/>
      <c r="II884" s="7"/>
      <c r="IJ884" s="7"/>
      <c r="IK884" s="7"/>
      <c r="IL884" s="8"/>
      <c r="IM884" s="6"/>
      <c r="IN884" s="7"/>
      <c r="IO884" s="7"/>
      <c r="IP884" s="7"/>
      <c r="IQ884" s="7"/>
      <c r="IR884" s="8"/>
      <c r="IS884" s="6"/>
      <c r="IT884" s="7"/>
      <c r="IU884" s="7"/>
      <c r="IV884" s="7"/>
    </row>
    <row r="885" customFormat="false" ht="12.75" hidden="false" customHeight="false" outlineLevel="0" collapsed="false">
      <c r="A885" s="5" t="n">
        <v>754789</v>
      </c>
      <c r="B885" s="6" t="n">
        <v>37007</v>
      </c>
      <c r="C885" s="7" t="s">
        <v>1056</v>
      </c>
      <c r="D885" s="7" t="s">
        <v>959</v>
      </c>
      <c r="E885" s="7" t="s">
        <v>1048</v>
      </c>
      <c r="F885" s="8" t="s">
        <v>1049</v>
      </c>
      <c r="G885" s="8" t="n">
        <v>1240</v>
      </c>
      <c r="H885" s="7"/>
      <c r="I885" s="7"/>
      <c r="J885" s="7"/>
      <c r="K885" s="7"/>
      <c r="L885" s="8"/>
      <c r="M885" s="6"/>
      <c r="N885" s="7"/>
      <c r="O885" s="7"/>
      <c r="P885" s="7"/>
      <c r="Q885" s="7"/>
      <c r="R885" s="8"/>
      <c r="S885" s="6"/>
      <c r="T885" s="7"/>
      <c r="U885" s="7"/>
      <c r="V885" s="7"/>
      <c r="W885" s="7"/>
      <c r="X885" s="8"/>
      <c r="Y885" s="6"/>
      <c r="Z885" s="7"/>
      <c r="AA885" s="7"/>
      <c r="AB885" s="7"/>
      <c r="AC885" s="7"/>
      <c r="AD885" s="8"/>
      <c r="AE885" s="6"/>
      <c r="AF885" s="7"/>
      <c r="AG885" s="7"/>
      <c r="AH885" s="7"/>
      <c r="AI885" s="7"/>
      <c r="AJ885" s="8"/>
      <c r="AK885" s="6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8"/>
      <c r="AW885" s="6"/>
      <c r="AX885" s="7"/>
      <c r="AY885" s="7"/>
      <c r="AZ885" s="7"/>
      <c r="BA885" s="7"/>
      <c r="BB885" s="8"/>
      <c r="BC885" s="6"/>
      <c r="BD885" s="7"/>
      <c r="BE885" s="7"/>
      <c r="BF885" s="7"/>
      <c r="BG885" s="7"/>
      <c r="BH885" s="8"/>
      <c r="BI885" s="6"/>
      <c r="BJ885" s="7"/>
      <c r="BK885" s="7"/>
      <c r="BL885" s="7"/>
      <c r="BM885" s="7"/>
      <c r="BN885" s="8"/>
      <c r="BO885" s="6"/>
      <c r="BP885" s="7"/>
      <c r="BQ885" s="7"/>
      <c r="BR885" s="7"/>
      <c r="BS885" s="7"/>
      <c r="BT885" s="8"/>
      <c r="BU885" s="6"/>
      <c r="BV885" s="7"/>
      <c r="BW885" s="7"/>
      <c r="BX885" s="7"/>
      <c r="BY885" s="7"/>
      <c r="BZ885" s="8"/>
      <c r="CA885" s="6"/>
      <c r="CB885" s="7"/>
      <c r="CC885" s="7"/>
      <c r="CD885" s="7"/>
      <c r="CE885" s="7"/>
      <c r="CF885" s="8"/>
      <c r="CG885" s="6"/>
      <c r="CH885" s="7"/>
      <c r="CI885" s="7"/>
      <c r="CJ885" s="7"/>
      <c r="CK885" s="7"/>
      <c r="CL885" s="8"/>
      <c r="CM885" s="6"/>
      <c r="CN885" s="7"/>
      <c r="CO885" s="7"/>
      <c r="CP885" s="7"/>
      <c r="CQ885" s="7"/>
      <c r="CR885" s="8"/>
      <c r="CS885" s="6"/>
      <c r="CT885" s="7"/>
      <c r="CU885" s="7"/>
      <c r="CV885" s="7"/>
      <c r="CW885" s="7"/>
      <c r="CX885" s="8"/>
      <c r="CY885" s="6"/>
      <c r="CZ885" s="7"/>
      <c r="DA885" s="7"/>
      <c r="DB885" s="7"/>
      <c r="DC885" s="7"/>
      <c r="DD885" s="8"/>
      <c r="DE885" s="6"/>
      <c r="DF885" s="7"/>
      <c r="DG885" s="7"/>
      <c r="DH885" s="7"/>
      <c r="DI885" s="7"/>
      <c r="DJ885" s="8"/>
      <c r="DK885" s="6"/>
      <c r="DL885" s="7"/>
      <c r="DM885" s="7"/>
      <c r="DN885" s="7"/>
      <c r="DO885" s="7"/>
      <c r="DP885" s="8"/>
      <c r="DQ885" s="6"/>
      <c r="DR885" s="7"/>
      <c r="DS885" s="7"/>
      <c r="DT885" s="7"/>
      <c r="DU885" s="7"/>
      <c r="DV885" s="8"/>
      <c r="DW885" s="6"/>
      <c r="DX885" s="7"/>
      <c r="DY885" s="7"/>
      <c r="DZ885" s="7"/>
      <c r="EA885" s="7"/>
      <c r="EB885" s="8"/>
      <c r="EC885" s="6"/>
      <c r="ED885" s="7"/>
      <c r="EE885" s="7"/>
      <c r="EF885" s="7"/>
      <c r="EG885" s="7"/>
      <c r="EH885" s="8"/>
      <c r="EI885" s="6"/>
      <c r="EJ885" s="7"/>
      <c r="EK885" s="7"/>
      <c r="EL885" s="7"/>
      <c r="EM885" s="7"/>
      <c r="EN885" s="8"/>
      <c r="EO885" s="6"/>
      <c r="EP885" s="7"/>
      <c r="EQ885" s="7"/>
      <c r="ER885" s="7"/>
      <c r="ES885" s="7"/>
      <c r="ET885" s="8"/>
      <c r="EU885" s="6"/>
      <c r="EV885" s="7"/>
      <c r="EW885" s="7"/>
      <c r="EX885" s="7"/>
      <c r="EY885" s="7"/>
      <c r="EZ885" s="8"/>
      <c r="FA885" s="6"/>
      <c r="FB885" s="7"/>
      <c r="FC885" s="7"/>
      <c r="FD885" s="7"/>
      <c r="FE885" s="7"/>
      <c r="FF885" s="8"/>
      <c r="FG885" s="6"/>
      <c r="FH885" s="7"/>
      <c r="FI885" s="7"/>
      <c r="FJ885" s="7"/>
      <c r="FK885" s="7"/>
      <c r="FL885" s="8"/>
      <c r="FM885" s="6"/>
      <c r="FN885" s="7"/>
      <c r="FO885" s="7"/>
      <c r="FP885" s="7"/>
      <c r="FQ885" s="7"/>
      <c r="FR885" s="8"/>
      <c r="FS885" s="6"/>
      <c r="FT885" s="7"/>
      <c r="FU885" s="7"/>
      <c r="FV885" s="7"/>
      <c r="FW885" s="7"/>
      <c r="FX885" s="8"/>
      <c r="FY885" s="6"/>
      <c r="FZ885" s="7"/>
      <c r="GA885" s="7"/>
      <c r="GB885" s="7"/>
      <c r="GC885" s="7"/>
      <c r="GD885" s="8"/>
      <c r="GE885" s="6"/>
      <c r="GF885" s="7"/>
      <c r="GG885" s="7"/>
      <c r="GH885" s="7"/>
      <c r="GI885" s="7"/>
      <c r="GJ885" s="8"/>
      <c r="GK885" s="6"/>
      <c r="GL885" s="7"/>
      <c r="GM885" s="7"/>
      <c r="GN885" s="7"/>
      <c r="GO885" s="7"/>
      <c r="GP885" s="8"/>
      <c r="GQ885" s="6"/>
      <c r="GR885" s="7"/>
      <c r="GS885" s="7"/>
      <c r="GT885" s="7"/>
      <c r="GU885" s="7"/>
      <c r="GV885" s="8"/>
      <c r="GW885" s="6"/>
      <c r="GX885" s="7"/>
      <c r="GY885" s="7"/>
      <c r="GZ885" s="7"/>
      <c r="HA885" s="7"/>
      <c r="HB885" s="8"/>
      <c r="HC885" s="6"/>
      <c r="HD885" s="7"/>
      <c r="HE885" s="7"/>
      <c r="HF885" s="7"/>
      <c r="HG885" s="7"/>
      <c r="HH885" s="8"/>
      <c r="HI885" s="6"/>
      <c r="HJ885" s="7"/>
      <c r="HK885" s="7"/>
      <c r="HL885" s="7"/>
      <c r="HM885" s="7"/>
      <c r="HN885" s="8"/>
      <c r="HO885" s="6"/>
      <c r="HP885" s="7"/>
      <c r="HQ885" s="7"/>
      <c r="HR885" s="7"/>
      <c r="HS885" s="7"/>
      <c r="HT885" s="8"/>
      <c r="HU885" s="6"/>
      <c r="HV885" s="7"/>
      <c r="HW885" s="7"/>
      <c r="HX885" s="7"/>
      <c r="HY885" s="7"/>
      <c r="HZ885" s="8"/>
      <c r="IA885" s="6"/>
      <c r="IB885" s="7"/>
      <c r="IC885" s="7"/>
      <c r="ID885" s="7"/>
      <c r="IE885" s="7"/>
      <c r="IF885" s="8"/>
      <c r="IG885" s="6"/>
      <c r="IH885" s="7"/>
      <c r="II885" s="7"/>
      <c r="IJ885" s="7"/>
      <c r="IK885" s="7"/>
      <c r="IL885" s="8"/>
      <c r="IM885" s="6"/>
      <c r="IN885" s="7"/>
      <c r="IO885" s="7"/>
      <c r="IP885" s="7"/>
      <c r="IQ885" s="7"/>
      <c r="IR885" s="8"/>
      <c r="IS885" s="6"/>
      <c r="IT885" s="7"/>
      <c r="IU885" s="7"/>
      <c r="IV885" s="7"/>
    </row>
    <row r="886" customFormat="false" ht="12.75" hidden="false" customHeight="false" outlineLevel="0" collapsed="false">
      <c r="A886" s="5" t="s">
        <v>1057</v>
      </c>
      <c r="B886" s="6" t="n">
        <v>37007</v>
      </c>
      <c r="C886" s="7" t="s">
        <v>1047</v>
      </c>
      <c r="D886" s="7" t="s">
        <v>959</v>
      </c>
      <c r="E886" s="7" t="s">
        <v>1048</v>
      </c>
      <c r="F886" s="8" t="s">
        <v>1049</v>
      </c>
      <c r="G886" s="8" t="n">
        <v>226.6</v>
      </c>
      <c r="H886" s="7"/>
      <c r="I886" s="7"/>
      <c r="J886" s="7"/>
      <c r="K886" s="7"/>
      <c r="L886" s="8"/>
      <c r="M886" s="6"/>
      <c r="N886" s="7"/>
      <c r="O886" s="7"/>
      <c r="P886" s="7"/>
      <c r="Q886" s="7"/>
      <c r="R886" s="8"/>
      <c r="S886" s="6"/>
      <c r="T886" s="7"/>
      <c r="U886" s="7"/>
      <c r="V886" s="7"/>
      <c r="W886" s="7"/>
      <c r="X886" s="8"/>
      <c r="Y886" s="6"/>
      <c r="Z886" s="7"/>
      <c r="AA886" s="7"/>
      <c r="AB886" s="7"/>
      <c r="AC886" s="7"/>
      <c r="AD886" s="8"/>
      <c r="AE886" s="6"/>
      <c r="AF886" s="7"/>
      <c r="AG886" s="7"/>
      <c r="AH886" s="7"/>
      <c r="AI886" s="7"/>
      <c r="AJ886" s="8"/>
      <c r="AK886" s="6"/>
      <c r="AL886" s="7"/>
      <c r="AM886" s="7"/>
      <c r="AN886" s="7"/>
      <c r="AO886" s="7"/>
      <c r="AP886" s="8"/>
      <c r="AQ886" s="6"/>
      <c r="AR886" s="7"/>
      <c r="AS886" s="7"/>
      <c r="AT886" s="7"/>
      <c r="AU886" s="7"/>
      <c r="AV886" s="8"/>
      <c r="AW886" s="6"/>
      <c r="AX886" s="7"/>
      <c r="AY886" s="7"/>
      <c r="AZ886" s="7"/>
      <c r="BA886" s="7"/>
      <c r="BB886" s="8"/>
      <c r="BC886" s="6"/>
      <c r="BD886" s="7"/>
      <c r="BE886" s="7"/>
      <c r="BF886" s="7"/>
      <c r="BG886" s="7"/>
      <c r="BH886" s="8"/>
      <c r="BI886" s="6"/>
      <c r="BJ886" s="7"/>
      <c r="BK886" s="7"/>
      <c r="BL886" s="7"/>
      <c r="BM886" s="7"/>
      <c r="BN886" s="8"/>
      <c r="BO886" s="6"/>
      <c r="BP886" s="7"/>
      <c r="BQ886" s="7"/>
      <c r="BR886" s="7"/>
      <c r="BS886" s="7"/>
      <c r="BT886" s="8"/>
      <c r="BU886" s="6"/>
      <c r="BV886" s="7"/>
      <c r="BW886" s="7"/>
      <c r="BX886" s="7"/>
      <c r="BY886" s="7"/>
      <c r="BZ886" s="8"/>
      <c r="CA886" s="6"/>
      <c r="CB886" s="7"/>
      <c r="CC886" s="7"/>
      <c r="CD886" s="7"/>
      <c r="CE886" s="7"/>
      <c r="CF886" s="8"/>
      <c r="CG886" s="6"/>
      <c r="CH886" s="7"/>
      <c r="CI886" s="7"/>
      <c r="CJ886" s="7"/>
      <c r="CK886" s="7"/>
      <c r="CL886" s="8"/>
      <c r="CM886" s="6"/>
      <c r="CN886" s="7"/>
      <c r="CO886" s="7"/>
      <c r="CP886" s="7"/>
      <c r="CQ886" s="7"/>
      <c r="CR886" s="8"/>
      <c r="CS886" s="6"/>
      <c r="CT886" s="7"/>
      <c r="CU886" s="7"/>
      <c r="CV886" s="7"/>
      <c r="CW886" s="7"/>
      <c r="CX886" s="8"/>
      <c r="CY886" s="6"/>
      <c r="CZ886" s="7"/>
      <c r="DA886" s="7"/>
      <c r="DB886" s="7"/>
      <c r="DC886" s="7"/>
      <c r="DD886" s="8"/>
      <c r="DE886" s="6"/>
      <c r="DF886" s="7"/>
      <c r="DG886" s="7"/>
      <c r="DH886" s="7"/>
      <c r="DI886" s="7"/>
      <c r="DJ886" s="8"/>
      <c r="DK886" s="6"/>
      <c r="DL886" s="7"/>
      <c r="DM886" s="7"/>
      <c r="DN886" s="7"/>
      <c r="DO886" s="7"/>
      <c r="DP886" s="8"/>
      <c r="DQ886" s="6"/>
      <c r="DR886" s="7"/>
      <c r="DS886" s="7"/>
      <c r="DT886" s="7"/>
      <c r="DU886" s="7"/>
      <c r="DV886" s="8"/>
      <c r="DW886" s="6"/>
      <c r="DX886" s="7"/>
      <c r="DY886" s="7"/>
      <c r="DZ886" s="7"/>
      <c r="EA886" s="7"/>
      <c r="EB886" s="8"/>
      <c r="EC886" s="6"/>
      <c r="ED886" s="7"/>
      <c r="EE886" s="7"/>
      <c r="EF886" s="7"/>
      <c r="EG886" s="7"/>
      <c r="EH886" s="8"/>
      <c r="EI886" s="6"/>
      <c r="EJ886" s="7"/>
      <c r="EK886" s="7"/>
      <c r="EL886" s="7"/>
      <c r="EM886" s="7"/>
      <c r="EN886" s="8"/>
      <c r="EO886" s="6"/>
      <c r="EP886" s="7"/>
      <c r="EQ886" s="7"/>
      <c r="ER886" s="7"/>
      <c r="ES886" s="7"/>
      <c r="ET886" s="8"/>
      <c r="EU886" s="6"/>
      <c r="EV886" s="7"/>
      <c r="EW886" s="7"/>
      <c r="EX886" s="7"/>
      <c r="EY886" s="7"/>
      <c r="EZ886" s="8"/>
      <c r="FA886" s="6"/>
      <c r="FB886" s="7"/>
      <c r="FC886" s="7"/>
      <c r="FD886" s="7"/>
      <c r="FE886" s="7"/>
      <c r="FF886" s="8"/>
      <c r="FG886" s="6"/>
      <c r="FH886" s="7"/>
      <c r="FI886" s="7"/>
      <c r="FJ886" s="7"/>
      <c r="FK886" s="7"/>
      <c r="FL886" s="8"/>
      <c r="FM886" s="6"/>
      <c r="FN886" s="7"/>
      <c r="FO886" s="7"/>
      <c r="FP886" s="7"/>
      <c r="FQ886" s="7"/>
      <c r="FR886" s="8"/>
      <c r="FS886" s="6"/>
      <c r="FT886" s="7"/>
      <c r="FU886" s="7"/>
      <c r="FV886" s="7"/>
      <c r="FW886" s="7"/>
      <c r="FX886" s="8"/>
      <c r="FY886" s="6"/>
      <c r="FZ886" s="7"/>
      <c r="GA886" s="7"/>
      <c r="GB886" s="7"/>
      <c r="GC886" s="7"/>
      <c r="GD886" s="8"/>
      <c r="GE886" s="6"/>
      <c r="GF886" s="7"/>
      <c r="GG886" s="7"/>
      <c r="GH886" s="7"/>
      <c r="GI886" s="7"/>
      <c r="GJ886" s="8"/>
      <c r="GK886" s="6"/>
      <c r="GL886" s="7"/>
      <c r="GM886" s="7"/>
      <c r="GN886" s="7"/>
      <c r="GO886" s="7"/>
      <c r="GP886" s="8"/>
      <c r="GQ886" s="6"/>
      <c r="GR886" s="7"/>
      <c r="GS886" s="7"/>
      <c r="GT886" s="7"/>
      <c r="GU886" s="7"/>
      <c r="GV886" s="8"/>
      <c r="GW886" s="6"/>
      <c r="GX886" s="7"/>
      <c r="GY886" s="7"/>
      <c r="GZ886" s="7"/>
      <c r="HA886" s="7"/>
      <c r="HB886" s="8"/>
      <c r="HC886" s="6"/>
      <c r="HD886" s="7"/>
      <c r="HE886" s="7"/>
      <c r="HF886" s="7"/>
      <c r="HG886" s="7"/>
      <c r="HH886" s="8"/>
      <c r="HI886" s="6"/>
      <c r="HJ886" s="7"/>
      <c r="HK886" s="7"/>
      <c r="HL886" s="7"/>
      <c r="HM886" s="7"/>
      <c r="HN886" s="8"/>
      <c r="HO886" s="6"/>
      <c r="HP886" s="7"/>
      <c r="HQ886" s="7"/>
      <c r="HR886" s="7"/>
      <c r="HS886" s="7"/>
      <c r="HT886" s="8"/>
      <c r="HU886" s="6"/>
      <c r="HV886" s="7"/>
      <c r="HW886" s="7"/>
      <c r="HX886" s="7"/>
      <c r="HY886" s="7"/>
      <c r="HZ886" s="8"/>
      <c r="IA886" s="6"/>
      <c r="IB886" s="7"/>
      <c r="IC886" s="7"/>
      <c r="ID886" s="7"/>
      <c r="IE886" s="7"/>
      <c r="IF886" s="8"/>
      <c r="IG886" s="6"/>
      <c r="IH886" s="7"/>
      <c r="II886" s="7"/>
      <c r="IJ886" s="7"/>
      <c r="IK886" s="7"/>
      <c r="IL886" s="8"/>
      <c r="IM886" s="6"/>
      <c r="IN886" s="7"/>
      <c r="IO886" s="7"/>
      <c r="IP886" s="7"/>
      <c r="IQ886" s="7"/>
      <c r="IR886" s="8"/>
      <c r="IS886" s="6"/>
      <c r="IT886" s="7"/>
      <c r="IU886" s="7"/>
      <c r="IV886" s="7"/>
    </row>
    <row r="887" customFormat="false" ht="12.75" hidden="false" customHeight="false" outlineLevel="0" collapsed="false">
      <c r="A887" s="5" t="n">
        <v>756362</v>
      </c>
      <c r="B887" s="6" t="n">
        <v>37007</v>
      </c>
      <c r="C887" s="7" t="s">
        <v>1058</v>
      </c>
      <c r="D887" s="7" t="s">
        <v>959</v>
      </c>
      <c r="E887" s="7" t="s">
        <v>1048</v>
      </c>
      <c r="F887" s="8" t="s">
        <v>1049</v>
      </c>
      <c r="G887" s="8" t="n">
        <v>1700</v>
      </c>
      <c r="H887" s="7"/>
      <c r="I887" s="7"/>
      <c r="J887" s="7"/>
      <c r="K887" s="7"/>
      <c r="L887" s="8"/>
      <c r="M887" s="6"/>
      <c r="N887" s="7"/>
      <c r="O887" s="7"/>
      <c r="P887" s="7"/>
      <c r="Q887" s="7"/>
      <c r="R887" s="8"/>
      <c r="S887" s="6"/>
      <c r="T887" s="7"/>
      <c r="U887" s="7"/>
      <c r="V887" s="7"/>
      <c r="W887" s="7"/>
      <c r="X887" s="8"/>
      <c r="Y887" s="6"/>
      <c r="Z887" s="7"/>
      <c r="AA887" s="7"/>
      <c r="AB887" s="7"/>
      <c r="AC887" s="7"/>
      <c r="AD887" s="8"/>
      <c r="AE887" s="6"/>
      <c r="AF887" s="7"/>
      <c r="AG887" s="7"/>
      <c r="AH887" s="7"/>
      <c r="AI887" s="7"/>
      <c r="AJ887" s="8"/>
      <c r="AK887" s="6"/>
      <c r="AL887" s="7"/>
      <c r="AM887" s="7"/>
      <c r="AN887" s="7"/>
      <c r="AO887" s="7"/>
      <c r="AP887" s="8"/>
      <c r="AQ887" s="6"/>
      <c r="AR887" s="7"/>
      <c r="AS887" s="7"/>
      <c r="AT887" s="7"/>
      <c r="AU887" s="7"/>
      <c r="AV887" s="8"/>
      <c r="AW887" s="6"/>
      <c r="AX887" s="7"/>
      <c r="AY887" s="7"/>
      <c r="AZ887" s="7"/>
      <c r="BA887" s="7"/>
      <c r="BB887" s="8"/>
      <c r="BC887" s="6"/>
      <c r="BD887" s="7"/>
      <c r="BE887" s="7"/>
      <c r="BF887" s="7"/>
      <c r="BG887" s="7"/>
      <c r="BH887" s="8"/>
      <c r="BI887" s="6"/>
      <c r="BJ887" s="7"/>
      <c r="BK887" s="7"/>
      <c r="BL887" s="7"/>
      <c r="BM887" s="7"/>
      <c r="BN887" s="8"/>
      <c r="BO887" s="6"/>
      <c r="BP887" s="7"/>
      <c r="BQ887" s="7"/>
      <c r="BR887" s="7"/>
      <c r="BS887" s="7"/>
      <c r="BT887" s="8"/>
      <c r="BU887" s="6"/>
      <c r="BV887" s="7"/>
      <c r="BW887" s="7"/>
      <c r="BX887" s="7"/>
      <c r="BY887" s="7"/>
      <c r="BZ887" s="8"/>
      <c r="CA887" s="6"/>
      <c r="CB887" s="7"/>
      <c r="CC887" s="7"/>
      <c r="CD887" s="7"/>
      <c r="CE887" s="7"/>
      <c r="CF887" s="8"/>
      <c r="CG887" s="6"/>
      <c r="CH887" s="7"/>
      <c r="CI887" s="7"/>
      <c r="CJ887" s="7"/>
      <c r="CK887" s="7"/>
      <c r="CL887" s="8"/>
      <c r="CM887" s="6"/>
      <c r="CN887" s="7"/>
      <c r="CO887" s="7"/>
      <c r="CP887" s="7"/>
      <c r="CQ887" s="7"/>
      <c r="CR887" s="8"/>
      <c r="CS887" s="6"/>
      <c r="CT887" s="7"/>
      <c r="CU887" s="7"/>
      <c r="CV887" s="7"/>
      <c r="CW887" s="7"/>
      <c r="CX887" s="8"/>
      <c r="CY887" s="6"/>
      <c r="CZ887" s="7"/>
      <c r="DA887" s="7"/>
      <c r="DB887" s="7"/>
      <c r="DC887" s="7"/>
      <c r="DD887" s="8"/>
      <c r="DE887" s="6"/>
      <c r="DF887" s="7"/>
      <c r="DG887" s="7"/>
      <c r="DH887" s="7"/>
      <c r="DI887" s="7"/>
      <c r="DJ887" s="8"/>
      <c r="DK887" s="6"/>
      <c r="DL887" s="7"/>
      <c r="DM887" s="7"/>
      <c r="DN887" s="7"/>
      <c r="DO887" s="7"/>
      <c r="DP887" s="8"/>
      <c r="DQ887" s="6"/>
      <c r="DR887" s="7"/>
      <c r="DS887" s="7"/>
      <c r="DT887" s="7"/>
      <c r="DU887" s="7"/>
      <c r="DV887" s="8"/>
      <c r="DW887" s="6"/>
      <c r="DX887" s="7"/>
      <c r="DY887" s="7"/>
      <c r="DZ887" s="7"/>
      <c r="EA887" s="7"/>
      <c r="EB887" s="8"/>
      <c r="EC887" s="6"/>
      <c r="ED887" s="7"/>
      <c r="EE887" s="7"/>
      <c r="EF887" s="7"/>
      <c r="EG887" s="7"/>
      <c r="EH887" s="8"/>
      <c r="EI887" s="6"/>
      <c r="EJ887" s="7"/>
      <c r="EK887" s="7"/>
      <c r="EL887" s="7"/>
      <c r="EM887" s="7"/>
      <c r="EN887" s="8"/>
      <c r="EO887" s="6"/>
      <c r="EP887" s="7"/>
      <c r="EQ887" s="7"/>
      <c r="ER887" s="7"/>
      <c r="ES887" s="7"/>
      <c r="ET887" s="8"/>
      <c r="EU887" s="6"/>
      <c r="EV887" s="7"/>
      <c r="EW887" s="7"/>
      <c r="EX887" s="7"/>
      <c r="EY887" s="7"/>
      <c r="EZ887" s="8"/>
      <c r="FA887" s="6"/>
      <c r="FB887" s="7"/>
      <c r="FC887" s="7"/>
      <c r="FD887" s="7"/>
      <c r="FE887" s="7"/>
      <c r="FF887" s="8"/>
      <c r="FG887" s="6"/>
      <c r="FH887" s="7"/>
      <c r="FI887" s="7"/>
      <c r="FJ887" s="7"/>
      <c r="FK887" s="7"/>
      <c r="FL887" s="8"/>
      <c r="FM887" s="6"/>
      <c r="FN887" s="7"/>
      <c r="FO887" s="7"/>
      <c r="FP887" s="7"/>
      <c r="FQ887" s="7"/>
      <c r="FR887" s="8"/>
      <c r="FS887" s="6"/>
      <c r="FT887" s="7"/>
      <c r="FU887" s="7"/>
      <c r="FV887" s="7"/>
      <c r="FW887" s="7"/>
      <c r="FX887" s="8"/>
      <c r="FY887" s="6"/>
      <c r="FZ887" s="7"/>
      <c r="GA887" s="7"/>
      <c r="GB887" s="7"/>
      <c r="GC887" s="7"/>
      <c r="GD887" s="8"/>
      <c r="GE887" s="6"/>
      <c r="GF887" s="7"/>
      <c r="GG887" s="7"/>
      <c r="GH887" s="7"/>
      <c r="GI887" s="7"/>
      <c r="GJ887" s="8"/>
      <c r="GK887" s="6"/>
      <c r="GL887" s="7"/>
      <c r="GM887" s="7"/>
      <c r="GN887" s="7"/>
      <c r="GO887" s="7"/>
      <c r="GP887" s="8"/>
      <c r="GQ887" s="6"/>
      <c r="GR887" s="7"/>
      <c r="GS887" s="7"/>
      <c r="GT887" s="7"/>
      <c r="GU887" s="7"/>
      <c r="GV887" s="8"/>
      <c r="GW887" s="6"/>
      <c r="GX887" s="7"/>
      <c r="GY887" s="7"/>
      <c r="GZ887" s="7"/>
      <c r="HA887" s="7"/>
      <c r="HB887" s="8"/>
      <c r="HC887" s="6"/>
      <c r="HD887" s="7"/>
      <c r="HE887" s="7"/>
      <c r="HF887" s="7"/>
      <c r="HG887" s="7"/>
      <c r="HH887" s="8"/>
      <c r="HI887" s="6"/>
      <c r="HJ887" s="7"/>
      <c r="HK887" s="7"/>
      <c r="HL887" s="7"/>
      <c r="HM887" s="7"/>
      <c r="HN887" s="8"/>
      <c r="HO887" s="6"/>
      <c r="HP887" s="7"/>
      <c r="HQ887" s="7"/>
      <c r="HR887" s="7"/>
      <c r="HS887" s="7"/>
      <c r="HT887" s="8"/>
      <c r="HU887" s="6"/>
      <c r="HV887" s="7"/>
      <c r="HW887" s="7"/>
      <c r="HX887" s="7"/>
      <c r="HY887" s="7"/>
      <c r="HZ887" s="8"/>
      <c r="IA887" s="6"/>
      <c r="IB887" s="7"/>
      <c r="IC887" s="7"/>
      <c r="ID887" s="7"/>
      <c r="IE887" s="7"/>
      <c r="IF887" s="8"/>
      <c r="IG887" s="6"/>
      <c r="IH887" s="7"/>
      <c r="II887" s="7"/>
      <c r="IJ887" s="7"/>
      <c r="IK887" s="7"/>
      <c r="IL887" s="8"/>
      <c r="IM887" s="6"/>
      <c r="IN887" s="7"/>
      <c r="IO887" s="7"/>
      <c r="IP887" s="7"/>
      <c r="IQ887" s="7"/>
      <c r="IR887" s="8"/>
      <c r="IS887" s="6"/>
      <c r="IT887" s="7"/>
      <c r="IU887" s="7"/>
      <c r="IV887" s="7"/>
    </row>
    <row r="888" customFormat="false" ht="12.75" hidden="false" customHeight="false" outlineLevel="0" collapsed="false">
      <c r="A888" s="5" t="n">
        <v>756633</v>
      </c>
      <c r="B888" s="6" t="n">
        <v>37007</v>
      </c>
      <c r="C888" s="7" t="s">
        <v>1059</v>
      </c>
      <c r="D888" s="7" t="s">
        <v>959</v>
      </c>
      <c r="E888" s="7" t="s">
        <v>1048</v>
      </c>
      <c r="F888" s="8" t="s">
        <v>1049</v>
      </c>
      <c r="G888" s="8" t="n">
        <v>387.5</v>
      </c>
      <c r="H888" s="7"/>
      <c r="I888" s="7"/>
      <c r="J888" s="7"/>
      <c r="K888" s="7"/>
      <c r="L888" s="8"/>
      <c r="M888" s="6"/>
      <c r="N888" s="7"/>
      <c r="O888" s="7"/>
      <c r="P888" s="7"/>
      <c r="Q888" s="7"/>
      <c r="R888" s="8"/>
      <c r="S888" s="6"/>
      <c r="T888" s="7"/>
      <c r="U888" s="7"/>
      <c r="V888" s="7"/>
      <c r="W888" s="7"/>
      <c r="X888" s="8"/>
      <c r="Y888" s="6"/>
      <c r="Z888" s="7"/>
      <c r="AA888" s="7"/>
      <c r="AB888" s="7"/>
      <c r="AC888" s="7"/>
      <c r="AD888" s="8"/>
      <c r="AE888" s="6"/>
      <c r="AF888" s="7"/>
      <c r="AG888" s="7"/>
      <c r="AH888" s="7"/>
      <c r="AI888" s="7"/>
      <c r="AJ888" s="8"/>
      <c r="AK888" s="6"/>
      <c r="AL888" s="7"/>
      <c r="AM888" s="7"/>
      <c r="AN888" s="7"/>
      <c r="AO888" s="7"/>
      <c r="AP888" s="8"/>
      <c r="AQ888" s="6"/>
      <c r="AR888" s="7"/>
      <c r="AS888" s="7"/>
      <c r="AT888" s="7"/>
      <c r="AU888" s="7"/>
      <c r="AV888" s="8"/>
      <c r="AW888" s="6"/>
      <c r="AX888" s="7"/>
      <c r="AY888" s="7"/>
      <c r="AZ888" s="7"/>
      <c r="BA888" s="7"/>
      <c r="BB888" s="8"/>
      <c r="BC888" s="6"/>
      <c r="BD888" s="7"/>
      <c r="BE888" s="7"/>
      <c r="BF888" s="7"/>
      <c r="BG888" s="7"/>
      <c r="BH888" s="8"/>
      <c r="BI888" s="6"/>
      <c r="BJ888" s="7"/>
      <c r="BK888" s="7"/>
      <c r="BL888" s="7"/>
      <c r="BM888" s="7"/>
      <c r="BN888" s="8"/>
      <c r="BO888" s="6"/>
      <c r="BP888" s="7"/>
      <c r="BQ888" s="7"/>
      <c r="BR888" s="7"/>
      <c r="BS888" s="7"/>
      <c r="BT888" s="8"/>
      <c r="BU888" s="6"/>
      <c r="BV888" s="7"/>
      <c r="BW888" s="7"/>
      <c r="BX888" s="7"/>
      <c r="BY888" s="7"/>
      <c r="BZ888" s="8"/>
      <c r="CA888" s="6"/>
      <c r="CB888" s="7"/>
      <c r="CC888" s="7"/>
      <c r="CD888" s="7"/>
      <c r="CE888" s="7"/>
      <c r="CF888" s="8"/>
      <c r="CG888" s="6"/>
      <c r="CH888" s="7"/>
      <c r="CI888" s="7"/>
      <c r="CJ888" s="7"/>
      <c r="CK888" s="7"/>
      <c r="CL888" s="8"/>
      <c r="CM888" s="6"/>
      <c r="CN888" s="7"/>
      <c r="CO888" s="7"/>
      <c r="CP888" s="7"/>
      <c r="CQ888" s="7"/>
      <c r="CR888" s="8"/>
      <c r="CS888" s="6"/>
      <c r="CT888" s="7"/>
      <c r="CU888" s="7"/>
      <c r="CV888" s="7"/>
      <c r="CW888" s="7"/>
      <c r="CX888" s="8"/>
      <c r="CY888" s="6"/>
      <c r="CZ888" s="7"/>
      <c r="DA888" s="7"/>
      <c r="DB888" s="7"/>
      <c r="DC888" s="7"/>
      <c r="DD888" s="8"/>
      <c r="DE888" s="6"/>
      <c r="DF888" s="7"/>
      <c r="DG888" s="7"/>
      <c r="DH888" s="7"/>
      <c r="DI888" s="7"/>
      <c r="DJ888" s="8"/>
      <c r="DK888" s="6"/>
      <c r="DL888" s="7"/>
      <c r="DM888" s="7"/>
      <c r="DN888" s="7"/>
      <c r="DO888" s="7"/>
      <c r="DP888" s="8"/>
      <c r="DQ888" s="6"/>
      <c r="DR888" s="7"/>
      <c r="DS888" s="7"/>
      <c r="DT888" s="7"/>
      <c r="DU888" s="7"/>
      <c r="DV888" s="8"/>
      <c r="DW888" s="6"/>
      <c r="DX888" s="7"/>
      <c r="DY888" s="7"/>
      <c r="DZ888" s="7"/>
      <c r="EA888" s="7"/>
      <c r="EB888" s="8"/>
      <c r="EC888" s="6"/>
      <c r="ED888" s="7"/>
      <c r="EE888" s="7"/>
      <c r="EF888" s="7"/>
      <c r="EG888" s="7"/>
      <c r="EH888" s="8"/>
      <c r="EI888" s="6"/>
      <c r="EJ888" s="7"/>
      <c r="EK888" s="7"/>
      <c r="EL888" s="7"/>
      <c r="EM888" s="7"/>
      <c r="EN888" s="8"/>
      <c r="EO888" s="6"/>
      <c r="EP888" s="7"/>
      <c r="EQ888" s="7"/>
      <c r="ER888" s="7"/>
      <c r="ES888" s="7"/>
      <c r="ET888" s="8"/>
      <c r="EU888" s="6"/>
      <c r="EV888" s="7"/>
      <c r="EW888" s="7"/>
      <c r="EX888" s="7"/>
      <c r="EY888" s="7"/>
      <c r="EZ888" s="8"/>
      <c r="FA888" s="6"/>
      <c r="FB888" s="7"/>
      <c r="FC888" s="7"/>
      <c r="FD888" s="7"/>
      <c r="FE888" s="7"/>
      <c r="FF888" s="8"/>
      <c r="FG888" s="6"/>
      <c r="FH888" s="7"/>
      <c r="FI888" s="7"/>
      <c r="FJ888" s="7"/>
      <c r="FK888" s="7"/>
      <c r="FL888" s="8"/>
      <c r="FM888" s="6"/>
      <c r="FN888" s="7"/>
      <c r="FO888" s="7"/>
      <c r="FP888" s="7"/>
      <c r="FQ888" s="7"/>
      <c r="FR888" s="8"/>
      <c r="FS888" s="6"/>
      <c r="FT888" s="7"/>
      <c r="FU888" s="7"/>
      <c r="FV888" s="7"/>
      <c r="FW888" s="7"/>
      <c r="FX888" s="8"/>
      <c r="FY888" s="6"/>
      <c r="FZ888" s="7"/>
      <c r="GA888" s="7"/>
      <c r="GB888" s="7"/>
      <c r="GC888" s="7"/>
      <c r="GD888" s="8"/>
      <c r="GE888" s="6"/>
      <c r="GF888" s="7"/>
      <c r="GG888" s="7"/>
      <c r="GH888" s="7"/>
      <c r="GI888" s="7"/>
      <c r="GJ888" s="8"/>
      <c r="GK888" s="6"/>
      <c r="GL888" s="7"/>
      <c r="GM888" s="7"/>
      <c r="GN888" s="7"/>
      <c r="GO888" s="7"/>
      <c r="GP888" s="8"/>
      <c r="GQ888" s="6"/>
      <c r="GR888" s="7"/>
      <c r="GS888" s="7"/>
      <c r="GT888" s="7"/>
      <c r="GU888" s="7"/>
      <c r="GV888" s="8"/>
      <c r="GW888" s="6"/>
      <c r="GX888" s="7"/>
      <c r="GY888" s="7"/>
      <c r="GZ888" s="7"/>
      <c r="HA888" s="7"/>
      <c r="HB888" s="8"/>
      <c r="HC888" s="6"/>
      <c r="HD888" s="7"/>
      <c r="HE888" s="7"/>
      <c r="HF888" s="7"/>
      <c r="HG888" s="7"/>
      <c r="HH888" s="8"/>
      <c r="HI888" s="6"/>
      <c r="HJ888" s="7"/>
      <c r="HK888" s="7"/>
      <c r="HL888" s="7"/>
      <c r="HM888" s="7"/>
      <c r="HN888" s="8"/>
      <c r="HO888" s="6"/>
      <c r="HP888" s="7"/>
      <c r="HQ888" s="7"/>
      <c r="HR888" s="7"/>
      <c r="HS888" s="7"/>
      <c r="HT888" s="8"/>
      <c r="HU888" s="6"/>
      <c r="HV888" s="7"/>
      <c r="HW888" s="7"/>
      <c r="HX888" s="7"/>
      <c r="HY888" s="7"/>
      <c r="HZ888" s="8"/>
      <c r="IA888" s="6"/>
      <c r="IB888" s="7"/>
      <c r="IC888" s="7"/>
      <c r="ID888" s="7"/>
      <c r="IE888" s="7"/>
      <c r="IF888" s="8"/>
      <c r="IG888" s="6"/>
      <c r="IH888" s="7"/>
      <c r="II888" s="7"/>
      <c r="IJ888" s="7"/>
      <c r="IK888" s="7"/>
      <c r="IL888" s="8"/>
      <c r="IM888" s="6"/>
      <c r="IN888" s="7"/>
      <c r="IO888" s="7"/>
      <c r="IP888" s="7"/>
      <c r="IQ888" s="7"/>
      <c r="IR888" s="8"/>
      <c r="IS888" s="6"/>
      <c r="IT888" s="7"/>
      <c r="IU888" s="7"/>
      <c r="IV888" s="7"/>
    </row>
    <row r="889" customFormat="false" ht="12.75" hidden="false" customHeight="false" outlineLevel="0" collapsed="false">
      <c r="A889" s="5" t="n">
        <v>756633</v>
      </c>
      <c r="B889" s="6" t="n">
        <v>37007</v>
      </c>
      <c r="C889" s="7" t="s">
        <v>1059</v>
      </c>
      <c r="D889" s="7" t="s">
        <v>959</v>
      </c>
      <c r="E889" s="7" t="s">
        <v>1048</v>
      </c>
      <c r="F889" s="8" t="s">
        <v>1049</v>
      </c>
      <c r="G889" s="8" t="n">
        <v>77.5</v>
      </c>
      <c r="H889" s="7"/>
      <c r="I889" s="7"/>
      <c r="J889" s="7"/>
      <c r="K889" s="7"/>
      <c r="L889" s="8"/>
      <c r="M889" s="6"/>
      <c r="N889" s="7"/>
      <c r="O889" s="7"/>
      <c r="P889" s="7"/>
      <c r="Q889" s="7"/>
      <c r="R889" s="8"/>
      <c r="S889" s="6"/>
      <c r="T889" s="7"/>
      <c r="U889" s="7"/>
      <c r="V889" s="7"/>
      <c r="W889" s="7"/>
      <c r="X889" s="8"/>
      <c r="Y889" s="6"/>
      <c r="Z889" s="7"/>
      <c r="AA889" s="7"/>
      <c r="AB889" s="7"/>
      <c r="AC889" s="7"/>
      <c r="AD889" s="8"/>
      <c r="AE889" s="6"/>
      <c r="AF889" s="7"/>
      <c r="AG889" s="7"/>
      <c r="AH889" s="7"/>
      <c r="AI889" s="7"/>
      <c r="AJ889" s="8"/>
      <c r="AK889" s="6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8"/>
      <c r="AW889" s="6"/>
      <c r="AX889" s="7"/>
      <c r="AY889" s="7"/>
      <c r="AZ889" s="7"/>
      <c r="BA889" s="7"/>
      <c r="BB889" s="8"/>
      <c r="BC889" s="6"/>
      <c r="BD889" s="7"/>
      <c r="BE889" s="7"/>
      <c r="BF889" s="7"/>
      <c r="BG889" s="7"/>
      <c r="BH889" s="8"/>
      <c r="BI889" s="6"/>
      <c r="BJ889" s="7"/>
      <c r="BK889" s="7"/>
      <c r="BL889" s="7"/>
      <c r="BM889" s="7"/>
      <c r="BN889" s="8"/>
      <c r="BO889" s="6"/>
      <c r="BP889" s="7"/>
      <c r="BQ889" s="7"/>
      <c r="BR889" s="7"/>
      <c r="BS889" s="7"/>
      <c r="BT889" s="8"/>
      <c r="BU889" s="6"/>
      <c r="BV889" s="7"/>
      <c r="BW889" s="7"/>
      <c r="BX889" s="7"/>
      <c r="BY889" s="7"/>
      <c r="BZ889" s="8"/>
      <c r="CA889" s="6"/>
      <c r="CB889" s="7"/>
      <c r="CC889" s="7"/>
      <c r="CD889" s="7"/>
      <c r="CE889" s="7"/>
      <c r="CF889" s="8"/>
      <c r="CG889" s="6"/>
      <c r="CH889" s="7"/>
      <c r="CI889" s="7"/>
      <c r="CJ889" s="7"/>
      <c r="CK889" s="7"/>
      <c r="CL889" s="8"/>
      <c r="CM889" s="6"/>
      <c r="CN889" s="7"/>
      <c r="CO889" s="7"/>
      <c r="CP889" s="7"/>
      <c r="CQ889" s="7"/>
      <c r="CR889" s="8"/>
      <c r="CS889" s="6"/>
      <c r="CT889" s="7"/>
      <c r="CU889" s="7"/>
      <c r="CV889" s="7"/>
      <c r="CW889" s="7"/>
      <c r="CX889" s="8"/>
      <c r="CY889" s="6"/>
      <c r="CZ889" s="7"/>
      <c r="DA889" s="7"/>
      <c r="DB889" s="7"/>
      <c r="DC889" s="7"/>
      <c r="DD889" s="8"/>
      <c r="DE889" s="6"/>
      <c r="DF889" s="7"/>
      <c r="DG889" s="7"/>
      <c r="DH889" s="7"/>
      <c r="DI889" s="7"/>
      <c r="DJ889" s="8"/>
      <c r="DK889" s="6"/>
      <c r="DL889" s="7"/>
      <c r="DM889" s="7"/>
      <c r="DN889" s="7"/>
      <c r="DO889" s="7"/>
      <c r="DP889" s="8"/>
      <c r="DQ889" s="6"/>
      <c r="DR889" s="7"/>
      <c r="DS889" s="7"/>
      <c r="DT889" s="7"/>
      <c r="DU889" s="7"/>
      <c r="DV889" s="8"/>
      <c r="DW889" s="6"/>
      <c r="DX889" s="7"/>
      <c r="DY889" s="7"/>
      <c r="DZ889" s="7"/>
      <c r="EA889" s="7"/>
      <c r="EB889" s="8"/>
      <c r="EC889" s="6"/>
      <c r="ED889" s="7"/>
      <c r="EE889" s="7"/>
      <c r="EF889" s="7"/>
      <c r="EG889" s="7"/>
      <c r="EH889" s="8"/>
      <c r="EI889" s="6"/>
      <c r="EJ889" s="7"/>
      <c r="EK889" s="7"/>
      <c r="EL889" s="7"/>
      <c r="EM889" s="7"/>
      <c r="EN889" s="8"/>
      <c r="EO889" s="6"/>
      <c r="EP889" s="7"/>
      <c r="EQ889" s="7"/>
      <c r="ER889" s="7"/>
      <c r="ES889" s="7"/>
      <c r="ET889" s="8"/>
      <c r="EU889" s="6"/>
      <c r="EV889" s="7"/>
      <c r="EW889" s="7"/>
      <c r="EX889" s="7"/>
      <c r="EY889" s="7"/>
      <c r="EZ889" s="8"/>
      <c r="FA889" s="6"/>
      <c r="FB889" s="7"/>
      <c r="FC889" s="7"/>
      <c r="FD889" s="7"/>
      <c r="FE889" s="7"/>
      <c r="FF889" s="8"/>
      <c r="FG889" s="6"/>
      <c r="FH889" s="7"/>
      <c r="FI889" s="7"/>
      <c r="FJ889" s="7"/>
      <c r="FK889" s="7"/>
      <c r="FL889" s="8"/>
      <c r="FM889" s="6"/>
      <c r="FN889" s="7"/>
      <c r="FO889" s="7"/>
      <c r="FP889" s="7"/>
      <c r="FQ889" s="7"/>
      <c r="FR889" s="8"/>
      <c r="FS889" s="6"/>
      <c r="FT889" s="7"/>
      <c r="FU889" s="7"/>
      <c r="FV889" s="7"/>
      <c r="FW889" s="7"/>
      <c r="FX889" s="8"/>
      <c r="FY889" s="6"/>
      <c r="FZ889" s="7"/>
      <c r="GA889" s="7"/>
      <c r="GB889" s="7"/>
      <c r="GC889" s="7"/>
      <c r="GD889" s="8"/>
      <c r="GE889" s="6"/>
      <c r="GF889" s="7"/>
      <c r="GG889" s="7"/>
      <c r="GH889" s="7"/>
      <c r="GI889" s="7"/>
      <c r="GJ889" s="8"/>
      <c r="GK889" s="6"/>
      <c r="GL889" s="7"/>
      <c r="GM889" s="7"/>
      <c r="GN889" s="7"/>
      <c r="GO889" s="7"/>
      <c r="GP889" s="8"/>
      <c r="GQ889" s="6"/>
      <c r="GR889" s="7"/>
      <c r="GS889" s="7"/>
      <c r="GT889" s="7"/>
      <c r="GU889" s="7"/>
      <c r="GV889" s="8"/>
      <c r="GW889" s="6"/>
      <c r="GX889" s="7"/>
      <c r="GY889" s="7"/>
      <c r="GZ889" s="7"/>
      <c r="HA889" s="7"/>
      <c r="HB889" s="8"/>
      <c r="HC889" s="6"/>
      <c r="HD889" s="7"/>
      <c r="HE889" s="7"/>
      <c r="HF889" s="7"/>
      <c r="HG889" s="7"/>
      <c r="HH889" s="8"/>
      <c r="HI889" s="6"/>
      <c r="HJ889" s="7"/>
      <c r="HK889" s="7"/>
      <c r="HL889" s="7"/>
      <c r="HM889" s="7"/>
      <c r="HN889" s="8"/>
      <c r="HO889" s="6"/>
      <c r="HP889" s="7"/>
      <c r="HQ889" s="7"/>
      <c r="HR889" s="7"/>
      <c r="HS889" s="7"/>
      <c r="HT889" s="8"/>
      <c r="HU889" s="6"/>
      <c r="HV889" s="7"/>
      <c r="HW889" s="7"/>
      <c r="HX889" s="7"/>
      <c r="HY889" s="7"/>
      <c r="HZ889" s="8"/>
      <c r="IA889" s="6"/>
      <c r="IB889" s="7"/>
      <c r="IC889" s="7"/>
      <c r="ID889" s="7"/>
      <c r="IE889" s="7"/>
      <c r="IF889" s="8"/>
      <c r="IG889" s="6"/>
      <c r="IH889" s="7"/>
      <c r="II889" s="7"/>
      <c r="IJ889" s="7"/>
      <c r="IK889" s="7"/>
      <c r="IL889" s="8"/>
      <c r="IM889" s="6"/>
      <c r="IN889" s="7"/>
      <c r="IO889" s="7"/>
      <c r="IP889" s="7"/>
      <c r="IQ889" s="7"/>
      <c r="IR889" s="8"/>
      <c r="IS889" s="6"/>
      <c r="IT889" s="7"/>
      <c r="IU889" s="7"/>
      <c r="IV889" s="7"/>
    </row>
    <row r="890" customFormat="false" ht="12.75" hidden="false" customHeight="false" outlineLevel="0" collapsed="false">
      <c r="A890" s="5" t="n">
        <v>758998</v>
      </c>
      <c r="B890" s="6" t="n">
        <v>37008</v>
      </c>
      <c r="C890" s="7" t="s">
        <v>1060</v>
      </c>
      <c r="D890" s="7" t="s">
        <v>959</v>
      </c>
      <c r="E890" s="7" t="s">
        <v>1048</v>
      </c>
      <c r="F890" s="8" t="s">
        <v>970</v>
      </c>
      <c r="G890" s="8" t="n">
        <v>644.8</v>
      </c>
      <c r="H890" s="7"/>
      <c r="I890" s="7"/>
      <c r="J890" s="7"/>
      <c r="K890" s="7"/>
      <c r="L890" s="8"/>
      <c r="M890" s="6"/>
      <c r="N890" s="7"/>
      <c r="O890" s="7"/>
      <c r="P890" s="7"/>
      <c r="Q890" s="7"/>
      <c r="R890" s="8"/>
      <c r="S890" s="6"/>
      <c r="T890" s="7"/>
      <c r="U890" s="7"/>
      <c r="V890" s="7"/>
      <c r="W890" s="7"/>
      <c r="X890" s="8"/>
      <c r="Y890" s="6"/>
      <c r="Z890" s="7"/>
      <c r="AA890" s="7"/>
      <c r="AB890" s="7"/>
      <c r="AC890" s="7"/>
      <c r="AD890" s="8"/>
      <c r="AE890" s="6"/>
      <c r="AF890" s="7"/>
      <c r="AG890" s="7"/>
      <c r="AH890" s="7"/>
      <c r="AI890" s="7"/>
      <c r="AJ890" s="8"/>
      <c r="AK890" s="6"/>
      <c r="AL890" s="7"/>
      <c r="AM890" s="7"/>
      <c r="AN890" s="7"/>
      <c r="AO890" s="7"/>
      <c r="AP890" s="8"/>
      <c r="AQ890" s="6"/>
      <c r="AR890" s="7"/>
      <c r="AS890" s="7"/>
      <c r="AT890" s="7"/>
      <c r="AU890" s="7"/>
      <c r="AV890" s="8"/>
      <c r="AW890" s="6"/>
      <c r="AX890" s="7"/>
      <c r="AY890" s="7"/>
      <c r="AZ890" s="7"/>
      <c r="BA890" s="7"/>
      <c r="BB890" s="8"/>
      <c r="BC890" s="6"/>
      <c r="BD890" s="7"/>
      <c r="BE890" s="7"/>
      <c r="BF890" s="7"/>
      <c r="BG890" s="7"/>
      <c r="BH890" s="8"/>
      <c r="BI890" s="6"/>
      <c r="BJ890" s="7"/>
      <c r="BK890" s="7"/>
      <c r="BL890" s="7"/>
      <c r="BM890" s="7"/>
      <c r="BN890" s="8"/>
      <c r="BO890" s="6"/>
      <c r="BP890" s="7"/>
      <c r="BQ890" s="7"/>
      <c r="BR890" s="7"/>
      <c r="BS890" s="7"/>
      <c r="BT890" s="8"/>
      <c r="BU890" s="6"/>
      <c r="BV890" s="7"/>
      <c r="BW890" s="7"/>
      <c r="BX890" s="7"/>
      <c r="BY890" s="7"/>
      <c r="BZ890" s="8"/>
      <c r="CA890" s="6"/>
      <c r="CB890" s="7"/>
      <c r="CC890" s="7"/>
      <c r="CD890" s="7"/>
      <c r="CE890" s="7"/>
      <c r="CF890" s="8"/>
      <c r="CG890" s="6"/>
      <c r="CH890" s="7"/>
      <c r="CI890" s="7"/>
      <c r="CJ890" s="7"/>
      <c r="CK890" s="7"/>
      <c r="CL890" s="8"/>
      <c r="CM890" s="6"/>
      <c r="CN890" s="7"/>
      <c r="CO890" s="7"/>
      <c r="CP890" s="7"/>
      <c r="CQ890" s="7"/>
      <c r="CR890" s="8"/>
      <c r="CS890" s="6"/>
      <c r="CT890" s="7"/>
      <c r="CU890" s="7"/>
      <c r="CV890" s="7"/>
      <c r="CW890" s="7"/>
      <c r="CX890" s="8"/>
      <c r="CY890" s="6"/>
      <c r="CZ890" s="7"/>
      <c r="DA890" s="7"/>
      <c r="DB890" s="7"/>
      <c r="DC890" s="7"/>
      <c r="DD890" s="8"/>
      <c r="DE890" s="6"/>
      <c r="DF890" s="7"/>
      <c r="DG890" s="7"/>
      <c r="DH890" s="7"/>
      <c r="DI890" s="7"/>
      <c r="DJ890" s="8"/>
      <c r="DK890" s="6"/>
      <c r="DL890" s="7"/>
      <c r="DM890" s="7"/>
      <c r="DN890" s="7"/>
      <c r="DO890" s="7"/>
      <c r="DP890" s="8"/>
      <c r="DQ890" s="6"/>
      <c r="DR890" s="7"/>
      <c r="DS890" s="7"/>
      <c r="DT890" s="7"/>
      <c r="DU890" s="7"/>
      <c r="DV890" s="8"/>
      <c r="DW890" s="6"/>
      <c r="DX890" s="7"/>
      <c r="DY890" s="7"/>
      <c r="DZ890" s="7"/>
      <c r="EA890" s="7"/>
      <c r="EB890" s="8"/>
      <c r="EC890" s="6"/>
      <c r="ED890" s="7"/>
      <c r="EE890" s="7"/>
      <c r="EF890" s="7"/>
      <c r="EG890" s="7"/>
      <c r="EH890" s="8"/>
      <c r="EI890" s="6"/>
      <c r="EJ890" s="7"/>
      <c r="EK890" s="7"/>
      <c r="EL890" s="7"/>
      <c r="EM890" s="7"/>
      <c r="EN890" s="8"/>
      <c r="EO890" s="6"/>
      <c r="EP890" s="7"/>
      <c r="EQ890" s="7"/>
      <c r="ER890" s="7"/>
      <c r="ES890" s="7"/>
      <c r="ET890" s="8"/>
      <c r="EU890" s="6"/>
      <c r="EV890" s="7"/>
      <c r="EW890" s="7"/>
      <c r="EX890" s="7"/>
      <c r="EY890" s="7"/>
      <c r="EZ890" s="8"/>
      <c r="FA890" s="6"/>
      <c r="FB890" s="7"/>
      <c r="FC890" s="7"/>
      <c r="FD890" s="7"/>
      <c r="FE890" s="7"/>
      <c r="FF890" s="8"/>
      <c r="FG890" s="6"/>
      <c r="FH890" s="7"/>
      <c r="FI890" s="7"/>
      <c r="FJ890" s="7"/>
      <c r="FK890" s="7"/>
      <c r="FL890" s="8"/>
      <c r="FM890" s="6"/>
      <c r="FN890" s="7"/>
      <c r="FO890" s="7"/>
      <c r="FP890" s="7"/>
      <c r="FQ890" s="7"/>
      <c r="FR890" s="8"/>
      <c r="FS890" s="6"/>
      <c r="FT890" s="7"/>
      <c r="FU890" s="7"/>
      <c r="FV890" s="7"/>
      <c r="FW890" s="7"/>
      <c r="FX890" s="8"/>
      <c r="FY890" s="6"/>
      <c r="FZ890" s="7"/>
      <c r="GA890" s="7"/>
      <c r="GB890" s="7"/>
      <c r="GC890" s="7"/>
      <c r="GD890" s="8"/>
      <c r="GE890" s="6"/>
      <c r="GF890" s="7"/>
      <c r="GG890" s="7"/>
      <c r="GH890" s="7"/>
      <c r="GI890" s="7"/>
      <c r="GJ890" s="8"/>
      <c r="GK890" s="6"/>
      <c r="GL890" s="7"/>
      <c r="GM890" s="7"/>
      <c r="GN890" s="7"/>
      <c r="GO890" s="7"/>
      <c r="GP890" s="8"/>
      <c r="GQ890" s="6"/>
      <c r="GR890" s="7"/>
      <c r="GS890" s="7"/>
      <c r="GT890" s="7"/>
      <c r="GU890" s="7"/>
      <c r="GV890" s="8"/>
      <c r="GW890" s="6"/>
      <c r="GX890" s="7"/>
      <c r="GY890" s="7"/>
      <c r="GZ890" s="7"/>
      <c r="HA890" s="7"/>
      <c r="HB890" s="8"/>
      <c r="HC890" s="6"/>
      <c r="HD890" s="7"/>
      <c r="HE890" s="7"/>
      <c r="HF890" s="7"/>
      <c r="HG890" s="7"/>
      <c r="HH890" s="8"/>
      <c r="HI890" s="6"/>
      <c r="HJ890" s="7"/>
      <c r="HK890" s="7"/>
      <c r="HL890" s="7"/>
      <c r="HM890" s="7"/>
      <c r="HN890" s="8"/>
      <c r="HO890" s="6"/>
      <c r="HP890" s="7"/>
      <c r="HQ890" s="7"/>
      <c r="HR890" s="7"/>
      <c r="HS890" s="7"/>
      <c r="HT890" s="8"/>
      <c r="HU890" s="6"/>
      <c r="HV890" s="7"/>
      <c r="HW890" s="7"/>
      <c r="HX890" s="7"/>
      <c r="HY890" s="7"/>
      <c r="HZ890" s="8"/>
      <c r="IA890" s="6"/>
      <c r="IB890" s="7"/>
      <c r="IC890" s="7"/>
      <c r="ID890" s="7"/>
      <c r="IE890" s="7"/>
      <c r="IF890" s="8"/>
      <c r="IG890" s="6"/>
      <c r="IH890" s="7"/>
      <c r="II890" s="7"/>
      <c r="IJ890" s="7"/>
      <c r="IK890" s="7"/>
      <c r="IL890" s="8"/>
      <c r="IM890" s="6"/>
      <c r="IN890" s="7"/>
      <c r="IO890" s="7"/>
      <c r="IP890" s="7"/>
      <c r="IQ890" s="7"/>
      <c r="IR890" s="8"/>
      <c r="IS890" s="6"/>
      <c r="IT890" s="7"/>
      <c r="IU890" s="7"/>
      <c r="IV890" s="7"/>
    </row>
    <row r="891" customFormat="false" ht="12.75" hidden="false" customHeight="false" outlineLevel="0" collapsed="false">
      <c r="A891" s="5" t="n">
        <v>758971</v>
      </c>
      <c r="B891" s="6" t="n">
        <v>37008</v>
      </c>
      <c r="C891" s="7" t="s">
        <v>1060</v>
      </c>
      <c r="D891" s="7" t="s">
        <v>959</v>
      </c>
      <c r="E891" s="7" t="s">
        <v>1048</v>
      </c>
      <c r="F891" s="8" t="s">
        <v>970</v>
      </c>
      <c r="G891" s="8" t="n">
        <v>2907.8</v>
      </c>
      <c r="H891" s="7"/>
      <c r="I891" s="7"/>
      <c r="J891" s="7"/>
      <c r="K891" s="7"/>
      <c r="L891" s="8"/>
      <c r="M891" s="6"/>
      <c r="N891" s="7"/>
      <c r="O891" s="7"/>
      <c r="P891" s="7"/>
      <c r="Q891" s="7"/>
      <c r="R891" s="8"/>
      <c r="S891" s="6"/>
      <c r="T891" s="7"/>
      <c r="U891" s="7"/>
      <c r="V891" s="7"/>
      <c r="W891" s="7"/>
      <c r="X891" s="8"/>
      <c r="Y891" s="6"/>
      <c r="Z891" s="7"/>
      <c r="AA891" s="7"/>
      <c r="AB891" s="7"/>
      <c r="AC891" s="7"/>
      <c r="AD891" s="8"/>
      <c r="AE891" s="6"/>
      <c r="AF891" s="7"/>
      <c r="AG891" s="7"/>
      <c r="AH891" s="7"/>
      <c r="AI891" s="7"/>
      <c r="AJ891" s="8"/>
      <c r="AK891" s="6"/>
      <c r="AL891" s="7"/>
      <c r="AM891" s="7"/>
      <c r="AN891" s="7"/>
      <c r="AO891" s="7"/>
      <c r="AP891" s="8"/>
      <c r="AQ891" s="6"/>
      <c r="AR891" s="7"/>
      <c r="AS891" s="7"/>
      <c r="AT891" s="7"/>
      <c r="AU891" s="7"/>
      <c r="AV891" s="8"/>
      <c r="AW891" s="6"/>
      <c r="AX891" s="7"/>
      <c r="AY891" s="7"/>
      <c r="AZ891" s="7"/>
      <c r="BA891" s="7"/>
      <c r="BB891" s="8"/>
      <c r="BC891" s="6"/>
      <c r="BD891" s="7"/>
      <c r="BE891" s="7"/>
      <c r="BF891" s="7"/>
      <c r="BG891" s="7"/>
      <c r="BH891" s="8"/>
      <c r="BI891" s="6"/>
      <c r="BJ891" s="7"/>
      <c r="BK891" s="7"/>
      <c r="BL891" s="7"/>
      <c r="BM891" s="7"/>
      <c r="BN891" s="8"/>
      <c r="BO891" s="6"/>
      <c r="BP891" s="7"/>
      <c r="BQ891" s="7"/>
      <c r="BR891" s="7"/>
      <c r="BS891" s="7"/>
      <c r="BT891" s="8"/>
      <c r="BU891" s="6"/>
      <c r="BV891" s="7"/>
      <c r="BW891" s="7"/>
      <c r="BX891" s="7"/>
      <c r="BY891" s="7"/>
      <c r="BZ891" s="8"/>
      <c r="CA891" s="6"/>
      <c r="CB891" s="7"/>
      <c r="CC891" s="7"/>
      <c r="CD891" s="7"/>
      <c r="CE891" s="7"/>
      <c r="CF891" s="8"/>
      <c r="CG891" s="6"/>
      <c r="CH891" s="7"/>
      <c r="CI891" s="7"/>
      <c r="CJ891" s="7"/>
      <c r="CK891" s="7"/>
      <c r="CL891" s="8"/>
      <c r="CM891" s="6"/>
      <c r="CN891" s="7"/>
      <c r="CO891" s="7"/>
      <c r="CP891" s="7"/>
      <c r="CQ891" s="7"/>
      <c r="CR891" s="8"/>
      <c r="CS891" s="6"/>
      <c r="CT891" s="7"/>
      <c r="CU891" s="7"/>
      <c r="CV891" s="7"/>
      <c r="CW891" s="7"/>
      <c r="CX891" s="8"/>
      <c r="CY891" s="6"/>
      <c r="CZ891" s="7"/>
      <c r="DA891" s="7"/>
      <c r="DB891" s="7"/>
      <c r="DC891" s="7"/>
      <c r="DD891" s="8"/>
      <c r="DE891" s="6"/>
      <c r="DF891" s="7"/>
      <c r="DG891" s="7"/>
      <c r="DH891" s="7"/>
      <c r="DI891" s="7"/>
      <c r="DJ891" s="8"/>
      <c r="DK891" s="6"/>
      <c r="DL891" s="7"/>
      <c r="DM891" s="7"/>
      <c r="DN891" s="7"/>
      <c r="DO891" s="7"/>
      <c r="DP891" s="8"/>
      <c r="DQ891" s="6"/>
      <c r="DR891" s="7"/>
      <c r="DS891" s="7"/>
      <c r="DT891" s="7"/>
      <c r="DU891" s="7"/>
      <c r="DV891" s="8"/>
      <c r="DW891" s="6"/>
      <c r="DX891" s="7"/>
      <c r="DY891" s="7"/>
      <c r="DZ891" s="7"/>
      <c r="EA891" s="7"/>
      <c r="EB891" s="8"/>
      <c r="EC891" s="6"/>
      <c r="ED891" s="7"/>
      <c r="EE891" s="7"/>
      <c r="EF891" s="7"/>
      <c r="EG891" s="7"/>
      <c r="EH891" s="8"/>
      <c r="EI891" s="6"/>
      <c r="EJ891" s="7"/>
      <c r="EK891" s="7"/>
      <c r="EL891" s="7"/>
      <c r="EM891" s="7"/>
      <c r="EN891" s="8"/>
      <c r="EO891" s="6"/>
      <c r="EP891" s="7"/>
      <c r="EQ891" s="7"/>
      <c r="ER891" s="7"/>
      <c r="ES891" s="7"/>
      <c r="ET891" s="8"/>
      <c r="EU891" s="6"/>
      <c r="EV891" s="7"/>
      <c r="EW891" s="7"/>
      <c r="EX891" s="7"/>
      <c r="EY891" s="7"/>
      <c r="EZ891" s="8"/>
      <c r="FA891" s="6"/>
      <c r="FB891" s="7"/>
      <c r="FC891" s="7"/>
      <c r="FD891" s="7"/>
      <c r="FE891" s="7"/>
      <c r="FF891" s="8"/>
      <c r="FG891" s="6"/>
      <c r="FH891" s="7"/>
      <c r="FI891" s="7"/>
      <c r="FJ891" s="7"/>
      <c r="FK891" s="7"/>
      <c r="FL891" s="8"/>
      <c r="FM891" s="6"/>
      <c r="FN891" s="7"/>
      <c r="FO891" s="7"/>
      <c r="FP891" s="7"/>
      <c r="FQ891" s="7"/>
      <c r="FR891" s="8"/>
      <c r="FS891" s="6"/>
      <c r="FT891" s="7"/>
      <c r="FU891" s="7"/>
      <c r="FV891" s="7"/>
      <c r="FW891" s="7"/>
      <c r="FX891" s="8"/>
      <c r="FY891" s="6"/>
      <c r="FZ891" s="7"/>
      <c r="GA891" s="7"/>
      <c r="GB891" s="7"/>
      <c r="GC891" s="7"/>
      <c r="GD891" s="8"/>
      <c r="GE891" s="6"/>
      <c r="GF891" s="7"/>
      <c r="GG891" s="7"/>
      <c r="GH891" s="7"/>
      <c r="GI891" s="7"/>
      <c r="GJ891" s="8"/>
      <c r="GK891" s="6"/>
      <c r="GL891" s="7"/>
      <c r="GM891" s="7"/>
      <c r="GN891" s="7"/>
      <c r="GO891" s="7"/>
      <c r="GP891" s="8"/>
      <c r="GQ891" s="6"/>
      <c r="GR891" s="7"/>
      <c r="GS891" s="7"/>
      <c r="GT891" s="7"/>
      <c r="GU891" s="7"/>
      <c r="GV891" s="8"/>
      <c r="GW891" s="6"/>
      <c r="GX891" s="7"/>
      <c r="GY891" s="7"/>
      <c r="GZ891" s="7"/>
      <c r="HA891" s="7"/>
      <c r="HB891" s="8"/>
      <c r="HC891" s="6"/>
      <c r="HD891" s="7"/>
      <c r="HE891" s="7"/>
      <c r="HF891" s="7"/>
      <c r="HG891" s="7"/>
      <c r="HH891" s="8"/>
      <c r="HI891" s="6"/>
      <c r="HJ891" s="7"/>
      <c r="HK891" s="7"/>
      <c r="HL891" s="7"/>
      <c r="HM891" s="7"/>
      <c r="HN891" s="8"/>
      <c r="HO891" s="6"/>
      <c r="HP891" s="7"/>
      <c r="HQ891" s="7"/>
      <c r="HR891" s="7"/>
      <c r="HS891" s="7"/>
      <c r="HT891" s="8"/>
      <c r="HU891" s="6"/>
      <c r="HV891" s="7"/>
      <c r="HW891" s="7"/>
      <c r="HX891" s="7"/>
      <c r="HY891" s="7"/>
      <c r="HZ891" s="8"/>
      <c r="IA891" s="6"/>
      <c r="IB891" s="7"/>
      <c r="IC891" s="7"/>
      <c r="ID891" s="7"/>
      <c r="IE891" s="7"/>
      <c r="IF891" s="8"/>
      <c r="IG891" s="6"/>
      <c r="IH891" s="7"/>
      <c r="II891" s="7"/>
      <c r="IJ891" s="7"/>
      <c r="IK891" s="7"/>
      <c r="IL891" s="8"/>
      <c r="IM891" s="6"/>
      <c r="IN891" s="7"/>
      <c r="IO891" s="7"/>
      <c r="IP891" s="7"/>
      <c r="IQ891" s="7"/>
      <c r="IR891" s="8"/>
      <c r="IS891" s="6"/>
      <c r="IT891" s="7"/>
      <c r="IU891" s="7"/>
      <c r="IV891" s="7"/>
    </row>
    <row r="892" customFormat="false" ht="12.75" hidden="false" customHeight="false" outlineLevel="0" collapsed="false">
      <c r="A892" s="5" t="n">
        <v>756698</v>
      </c>
      <c r="B892" s="6" t="n">
        <v>37008</v>
      </c>
      <c r="C892" s="7" t="s">
        <v>1061</v>
      </c>
      <c r="D892" s="7" t="s">
        <v>959</v>
      </c>
      <c r="E892" s="7" t="s">
        <v>1048</v>
      </c>
      <c r="F892" s="8" t="s">
        <v>979</v>
      </c>
      <c r="G892" s="8" t="n">
        <v>1724.22</v>
      </c>
      <c r="H892" s="7"/>
      <c r="I892" s="7"/>
      <c r="J892" s="7"/>
      <c r="K892" s="7"/>
      <c r="L892" s="8"/>
      <c r="M892" s="6"/>
      <c r="N892" s="7"/>
      <c r="O892" s="7"/>
      <c r="P892" s="7"/>
      <c r="Q892" s="7"/>
      <c r="R892" s="8"/>
      <c r="S892" s="6"/>
      <c r="T892" s="7"/>
      <c r="U892" s="7"/>
      <c r="V892" s="7"/>
      <c r="W892" s="7"/>
      <c r="X892" s="8"/>
      <c r="Y892" s="6"/>
      <c r="Z892" s="7"/>
      <c r="AA892" s="7"/>
      <c r="AB892" s="7"/>
      <c r="AC892" s="7"/>
      <c r="AD892" s="8"/>
      <c r="AE892" s="6"/>
      <c r="AF892" s="7"/>
      <c r="AG892" s="7"/>
      <c r="AH892" s="7"/>
      <c r="AI892" s="7"/>
      <c r="AJ892" s="8"/>
      <c r="AK892" s="6"/>
      <c r="AL892" s="7"/>
      <c r="AM892" s="7"/>
      <c r="AN892" s="7"/>
      <c r="AO892" s="7"/>
      <c r="AP892" s="8"/>
      <c r="AQ892" s="6"/>
      <c r="AR892" s="7"/>
      <c r="AS892" s="7"/>
      <c r="AT892" s="7"/>
      <c r="AU892" s="7"/>
      <c r="AV892" s="8"/>
      <c r="AW892" s="6"/>
      <c r="AX892" s="7"/>
      <c r="AY892" s="7"/>
      <c r="AZ892" s="7"/>
      <c r="BA892" s="7"/>
      <c r="BB892" s="8"/>
      <c r="BC892" s="6"/>
      <c r="BD892" s="7"/>
      <c r="BE892" s="7"/>
      <c r="BF892" s="7"/>
      <c r="BG892" s="7"/>
      <c r="BH892" s="8"/>
      <c r="BI892" s="6"/>
      <c r="BJ892" s="7"/>
      <c r="BK892" s="7"/>
      <c r="BL892" s="7"/>
      <c r="BM892" s="7"/>
      <c r="BN892" s="8"/>
      <c r="BO892" s="6"/>
      <c r="BP892" s="7"/>
      <c r="BQ892" s="7"/>
      <c r="BR892" s="7"/>
      <c r="BS892" s="7"/>
      <c r="BT892" s="8"/>
      <c r="BU892" s="6"/>
      <c r="BV892" s="7"/>
      <c r="BW892" s="7"/>
      <c r="BX892" s="7"/>
      <c r="BY892" s="7"/>
      <c r="BZ892" s="8"/>
      <c r="CA892" s="6"/>
      <c r="CB892" s="7"/>
      <c r="CC892" s="7"/>
      <c r="CD892" s="7"/>
      <c r="CE892" s="7"/>
      <c r="CF892" s="8"/>
      <c r="CG892" s="6"/>
      <c r="CH892" s="7"/>
      <c r="CI892" s="7"/>
      <c r="CJ892" s="7"/>
      <c r="CK892" s="7"/>
      <c r="CL892" s="8"/>
      <c r="CM892" s="6"/>
      <c r="CN892" s="7"/>
      <c r="CO892" s="7"/>
      <c r="CP892" s="7"/>
      <c r="CQ892" s="7"/>
      <c r="CR892" s="8"/>
      <c r="CS892" s="6"/>
      <c r="CT892" s="7"/>
      <c r="CU892" s="7"/>
      <c r="CV892" s="7"/>
      <c r="CW892" s="7"/>
      <c r="CX892" s="8"/>
      <c r="CY892" s="6"/>
      <c r="CZ892" s="7"/>
      <c r="DA892" s="7"/>
      <c r="DB892" s="7"/>
      <c r="DC892" s="7"/>
      <c r="DD892" s="8"/>
      <c r="DE892" s="6"/>
      <c r="DF892" s="7"/>
      <c r="DG892" s="7"/>
      <c r="DH892" s="7"/>
      <c r="DI892" s="7"/>
      <c r="DJ892" s="8"/>
      <c r="DK892" s="6"/>
      <c r="DL892" s="7"/>
      <c r="DM892" s="7"/>
      <c r="DN892" s="7"/>
      <c r="DO892" s="7"/>
      <c r="DP892" s="8"/>
      <c r="DQ892" s="6"/>
      <c r="DR892" s="7"/>
      <c r="DS892" s="7"/>
      <c r="DT892" s="7"/>
      <c r="DU892" s="7"/>
      <c r="DV892" s="8"/>
      <c r="DW892" s="6"/>
      <c r="DX892" s="7"/>
      <c r="DY892" s="7"/>
      <c r="DZ892" s="7"/>
      <c r="EA892" s="7"/>
      <c r="EB892" s="8"/>
      <c r="EC892" s="6"/>
      <c r="ED892" s="7"/>
      <c r="EE892" s="7"/>
      <c r="EF892" s="7"/>
      <c r="EG892" s="7"/>
      <c r="EH892" s="8"/>
      <c r="EI892" s="6"/>
      <c r="EJ892" s="7"/>
      <c r="EK892" s="7"/>
      <c r="EL892" s="7"/>
      <c r="EM892" s="7"/>
      <c r="EN892" s="8"/>
      <c r="EO892" s="6"/>
      <c r="EP892" s="7"/>
      <c r="EQ892" s="7"/>
      <c r="ER892" s="7"/>
      <c r="ES892" s="7"/>
      <c r="ET892" s="8"/>
      <c r="EU892" s="6"/>
      <c r="EV892" s="7"/>
      <c r="EW892" s="7"/>
      <c r="EX892" s="7"/>
      <c r="EY892" s="7"/>
      <c r="EZ892" s="8"/>
      <c r="FA892" s="6"/>
      <c r="FB892" s="7"/>
      <c r="FC892" s="7"/>
      <c r="FD892" s="7"/>
      <c r="FE892" s="7"/>
      <c r="FF892" s="8"/>
      <c r="FG892" s="6"/>
      <c r="FH892" s="7"/>
      <c r="FI892" s="7"/>
      <c r="FJ892" s="7"/>
      <c r="FK892" s="7"/>
      <c r="FL892" s="8"/>
      <c r="FM892" s="6"/>
      <c r="FN892" s="7"/>
      <c r="FO892" s="7"/>
      <c r="FP892" s="7"/>
      <c r="FQ892" s="7"/>
      <c r="FR892" s="8"/>
      <c r="FS892" s="6"/>
      <c r="FT892" s="7"/>
      <c r="FU892" s="7"/>
      <c r="FV892" s="7"/>
      <c r="FW892" s="7"/>
      <c r="FX892" s="8"/>
      <c r="FY892" s="6"/>
      <c r="FZ892" s="7"/>
      <c r="GA892" s="7"/>
      <c r="GB892" s="7"/>
      <c r="GC892" s="7"/>
      <c r="GD892" s="8"/>
      <c r="GE892" s="6"/>
      <c r="GF892" s="7"/>
      <c r="GG892" s="7"/>
      <c r="GH892" s="7"/>
      <c r="GI892" s="7"/>
      <c r="GJ892" s="8"/>
      <c r="GK892" s="6"/>
      <c r="GL892" s="7"/>
      <c r="GM892" s="7"/>
      <c r="GN892" s="7"/>
      <c r="GO892" s="7"/>
      <c r="GP892" s="8"/>
      <c r="GQ892" s="6"/>
      <c r="GR892" s="7"/>
      <c r="GS892" s="7"/>
      <c r="GT892" s="7"/>
      <c r="GU892" s="7"/>
      <c r="GV892" s="8"/>
      <c r="GW892" s="6"/>
      <c r="GX892" s="7"/>
      <c r="GY892" s="7"/>
      <c r="GZ892" s="7"/>
      <c r="HA892" s="7"/>
      <c r="HB892" s="8"/>
      <c r="HC892" s="6"/>
      <c r="HD892" s="7"/>
      <c r="HE892" s="7"/>
      <c r="HF892" s="7"/>
      <c r="HG892" s="7"/>
      <c r="HH892" s="8"/>
      <c r="HI892" s="6"/>
      <c r="HJ892" s="7"/>
      <c r="HK892" s="7"/>
      <c r="HL892" s="7"/>
      <c r="HM892" s="7"/>
      <c r="HN892" s="8"/>
      <c r="HO892" s="6"/>
      <c r="HP892" s="7"/>
      <c r="HQ892" s="7"/>
      <c r="HR892" s="7"/>
      <c r="HS892" s="7"/>
      <c r="HT892" s="8"/>
      <c r="HU892" s="6"/>
      <c r="HV892" s="7"/>
      <c r="HW892" s="7"/>
      <c r="HX892" s="7"/>
      <c r="HY892" s="7"/>
      <c r="HZ892" s="8"/>
      <c r="IA892" s="6"/>
      <c r="IB892" s="7"/>
      <c r="IC892" s="7"/>
      <c r="ID892" s="7"/>
      <c r="IE892" s="7"/>
      <c r="IF892" s="8"/>
      <c r="IG892" s="6"/>
      <c r="IH892" s="7"/>
      <c r="II892" s="7"/>
      <c r="IJ892" s="7"/>
      <c r="IK892" s="7"/>
      <c r="IL892" s="8"/>
      <c r="IM892" s="6"/>
      <c r="IN892" s="7"/>
      <c r="IO892" s="7"/>
      <c r="IP892" s="7"/>
      <c r="IQ892" s="7"/>
      <c r="IR892" s="8"/>
      <c r="IS892" s="6"/>
      <c r="IT892" s="7"/>
      <c r="IU892" s="7"/>
      <c r="IV892" s="7"/>
    </row>
    <row r="893" customFormat="false" ht="12.75" hidden="false" customHeight="false" outlineLevel="0" collapsed="false">
      <c r="A893" s="5" t="s">
        <v>1062</v>
      </c>
      <c r="B893" s="6" t="n">
        <v>37008</v>
      </c>
      <c r="C893" s="7" t="s">
        <v>1063</v>
      </c>
      <c r="D893" s="7" t="s">
        <v>959</v>
      </c>
      <c r="E893" s="7" t="s">
        <v>1048</v>
      </c>
      <c r="F893" s="8" t="s">
        <v>1064</v>
      </c>
      <c r="G893" s="8" t="n">
        <v>211494</v>
      </c>
      <c r="H893" s="7"/>
      <c r="I893" s="7"/>
      <c r="J893" s="7"/>
      <c r="K893" s="7"/>
      <c r="L893" s="8"/>
      <c r="M893" s="6"/>
      <c r="N893" s="7"/>
      <c r="O893" s="7"/>
      <c r="P893" s="7"/>
      <c r="Q893" s="7"/>
      <c r="R893" s="8"/>
      <c r="S893" s="6"/>
      <c r="T893" s="7"/>
      <c r="U893" s="7"/>
      <c r="V893" s="7"/>
      <c r="W893" s="7"/>
      <c r="X893" s="8"/>
      <c r="Y893" s="6"/>
      <c r="Z893" s="7"/>
      <c r="AA893" s="7"/>
      <c r="AB893" s="7"/>
      <c r="AC893" s="7"/>
      <c r="AD893" s="8"/>
      <c r="AE893" s="6"/>
      <c r="AF893" s="7"/>
      <c r="AG893" s="7"/>
      <c r="AH893" s="7"/>
      <c r="AI893" s="7"/>
      <c r="AJ893" s="8"/>
      <c r="AK893" s="6"/>
      <c r="AL893" s="7"/>
      <c r="AM893" s="7"/>
      <c r="AN893" s="7"/>
      <c r="AO893" s="7"/>
      <c r="AP893" s="8"/>
      <c r="AQ893" s="6"/>
      <c r="AR893" s="7"/>
      <c r="AS893" s="7"/>
      <c r="AT893" s="7"/>
      <c r="AU893" s="7"/>
      <c r="AV893" s="8"/>
      <c r="AW893" s="6"/>
      <c r="AX893" s="7"/>
      <c r="AY893" s="7"/>
      <c r="AZ893" s="7"/>
      <c r="BA893" s="7"/>
      <c r="BB893" s="8"/>
      <c r="BC893" s="6"/>
      <c r="BD893" s="7"/>
      <c r="BE893" s="7"/>
      <c r="BF893" s="7"/>
      <c r="BG893" s="7"/>
      <c r="BH893" s="8"/>
      <c r="BI893" s="6"/>
      <c r="BJ893" s="7"/>
      <c r="BK893" s="7"/>
      <c r="BL893" s="7"/>
      <c r="BM893" s="7"/>
      <c r="BN893" s="8"/>
      <c r="BO893" s="6"/>
      <c r="BP893" s="7"/>
      <c r="BQ893" s="7"/>
      <c r="BR893" s="7"/>
      <c r="BS893" s="7"/>
      <c r="BT893" s="8"/>
      <c r="BU893" s="6"/>
      <c r="BV893" s="7"/>
      <c r="BW893" s="7"/>
      <c r="BX893" s="7"/>
      <c r="BY893" s="7"/>
      <c r="BZ893" s="8"/>
      <c r="CA893" s="6"/>
      <c r="CB893" s="7"/>
      <c r="CC893" s="7"/>
      <c r="CD893" s="7"/>
      <c r="CE893" s="7"/>
      <c r="CF893" s="8"/>
      <c r="CG893" s="6"/>
      <c r="CH893" s="7"/>
      <c r="CI893" s="7"/>
      <c r="CJ893" s="7"/>
      <c r="CK893" s="7"/>
      <c r="CL893" s="8"/>
      <c r="CM893" s="6"/>
      <c r="CN893" s="7"/>
      <c r="CO893" s="7"/>
      <c r="CP893" s="7"/>
      <c r="CQ893" s="7"/>
      <c r="CR893" s="8"/>
      <c r="CS893" s="6"/>
      <c r="CT893" s="7"/>
      <c r="CU893" s="7"/>
      <c r="CV893" s="7"/>
      <c r="CW893" s="7"/>
      <c r="CX893" s="8"/>
      <c r="CY893" s="6"/>
      <c r="CZ893" s="7"/>
      <c r="DA893" s="7"/>
      <c r="DB893" s="7"/>
      <c r="DC893" s="7"/>
      <c r="DD893" s="8"/>
      <c r="DE893" s="6"/>
      <c r="DF893" s="7"/>
      <c r="DG893" s="7"/>
      <c r="DH893" s="7"/>
      <c r="DI893" s="7"/>
      <c r="DJ893" s="8"/>
      <c r="DK893" s="6"/>
      <c r="DL893" s="7"/>
      <c r="DM893" s="7"/>
      <c r="DN893" s="7"/>
      <c r="DO893" s="7"/>
      <c r="DP893" s="8"/>
      <c r="DQ893" s="6"/>
      <c r="DR893" s="7"/>
      <c r="DS893" s="7"/>
      <c r="DT893" s="7"/>
      <c r="DU893" s="7"/>
      <c r="DV893" s="8"/>
      <c r="DW893" s="6"/>
      <c r="DX893" s="7"/>
      <c r="DY893" s="7"/>
      <c r="DZ893" s="7"/>
      <c r="EA893" s="7"/>
      <c r="EB893" s="8"/>
      <c r="EC893" s="6"/>
      <c r="ED893" s="7"/>
      <c r="EE893" s="7"/>
      <c r="EF893" s="7"/>
      <c r="EG893" s="7"/>
      <c r="EH893" s="8"/>
      <c r="EI893" s="6"/>
      <c r="EJ893" s="7"/>
      <c r="EK893" s="7"/>
      <c r="EL893" s="7"/>
      <c r="EM893" s="7"/>
      <c r="EN893" s="8"/>
      <c r="EO893" s="6"/>
      <c r="EP893" s="7"/>
      <c r="EQ893" s="7"/>
      <c r="ER893" s="7"/>
      <c r="ES893" s="7"/>
      <c r="ET893" s="8"/>
      <c r="EU893" s="6"/>
      <c r="EV893" s="7"/>
      <c r="EW893" s="7"/>
      <c r="EX893" s="7"/>
      <c r="EY893" s="7"/>
      <c r="EZ893" s="8"/>
      <c r="FA893" s="6"/>
      <c r="FB893" s="7"/>
      <c r="FC893" s="7"/>
      <c r="FD893" s="7"/>
      <c r="FE893" s="7"/>
      <c r="FF893" s="8"/>
      <c r="FG893" s="6"/>
      <c r="FH893" s="7"/>
      <c r="FI893" s="7"/>
      <c r="FJ893" s="7"/>
      <c r="FK893" s="7"/>
      <c r="FL893" s="8"/>
      <c r="FM893" s="6"/>
      <c r="FN893" s="7"/>
      <c r="FO893" s="7"/>
      <c r="FP893" s="7"/>
      <c r="FQ893" s="7"/>
      <c r="FR893" s="8"/>
      <c r="FS893" s="6"/>
      <c r="FT893" s="7"/>
      <c r="FU893" s="7"/>
      <c r="FV893" s="7"/>
      <c r="FW893" s="7"/>
      <c r="FX893" s="8"/>
      <c r="FY893" s="6"/>
      <c r="FZ893" s="7"/>
      <c r="GA893" s="7"/>
      <c r="GB893" s="7"/>
      <c r="GC893" s="7"/>
      <c r="GD893" s="8"/>
      <c r="GE893" s="6"/>
      <c r="GF893" s="7"/>
      <c r="GG893" s="7"/>
      <c r="GH893" s="7"/>
      <c r="GI893" s="7"/>
      <c r="GJ893" s="8"/>
      <c r="GK893" s="6"/>
      <c r="GL893" s="7"/>
      <c r="GM893" s="7"/>
      <c r="GN893" s="7"/>
      <c r="GO893" s="7"/>
      <c r="GP893" s="8"/>
      <c r="GQ893" s="6"/>
      <c r="GR893" s="7"/>
      <c r="GS893" s="7"/>
      <c r="GT893" s="7"/>
      <c r="GU893" s="7"/>
      <c r="GV893" s="8"/>
      <c r="GW893" s="6"/>
      <c r="GX893" s="7"/>
      <c r="GY893" s="7"/>
      <c r="GZ893" s="7"/>
      <c r="HA893" s="7"/>
      <c r="HB893" s="8"/>
      <c r="HC893" s="6"/>
      <c r="HD893" s="7"/>
      <c r="HE893" s="7"/>
      <c r="HF893" s="7"/>
      <c r="HG893" s="7"/>
      <c r="HH893" s="8"/>
      <c r="HI893" s="6"/>
      <c r="HJ893" s="7"/>
      <c r="HK893" s="7"/>
      <c r="HL893" s="7"/>
      <c r="HM893" s="7"/>
      <c r="HN893" s="8"/>
      <c r="HO893" s="6"/>
      <c r="HP893" s="7"/>
      <c r="HQ893" s="7"/>
      <c r="HR893" s="7"/>
      <c r="HS893" s="7"/>
      <c r="HT893" s="8"/>
      <c r="HU893" s="6"/>
      <c r="HV893" s="7"/>
      <c r="HW893" s="7"/>
      <c r="HX893" s="7"/>
      <c r="HY893" s="7"/>
      <c r="HZ893" s="8"/>
      <c r="IA893" s="6"/>
      <c r="IB893" s="7"/>
      <c r="IC893" s="7"/>
      <c r="ID893" s="7"/>
      <c r="IE893" s="7"/>
      <c r="IF893" s="8"/>
      <c r="IG893" s="6"/>
      <c r="IH893" s="7"/>
      <c r="II893" s="7"/>
      <c r="IJ893" s="7"/>
      <c r="IK893" s="7"/>
      <c r="IL893" s="8"/>
      <c r="IM893" s="6"/>
      <c r="IN893" s="7"/>
      <c r="IO893" s="7"/>
      <c r="IP893" s="7"/>
      <c r="IQ893" s="7"/>
      <c r="IR893" s="8"/>
      <c r="IS893" s="6"/>
      <c r="IT893" s="7"/>
      <c r="IU893" s="7"/>
      <c r="IV893" s="7"/>
    </row>
    <row r="894" customFormat="false" ht="12.75" hidden="false" customHeight="false" outlineLevel="0" collapsed="false">
      <c r="A894" s="5" t="s">
        <v>1065</v>
      </c>
      <c r="B894" s="6" t="n">
        <v>37008</v>
      </c>
      <c r="C894" s="7" t="s">
        <v>1023</v>
      </c>
      <c r="D894" s="7" t="s">
        <v>959</v>
      </c>
      <c r="E894" s="7" t="s">
        <v>1048</v>
      </c>
      <c r="F894" s="8" t="s">
        <v>966</v>
      </c>
      <c r="G894" s="8" t="n">
        <v>0</v>
      </c>
      <c r="H894" s="7"/>
      <c r="I894" s="7"/>
      <c r="J894" s="7"/>
      <c r="K894" s="7"/>
      <c r="L894" s="8"/>
      <c r="M894" s="6"/>
      <c r="N894" s="7"/>
      <c r="O894" s="7"/>
      <c r="P894" s="7"/>
      <c r="Q894" s="7"/>
      <c r="R894" s="8"/>
      <c r="S894" s="6"/>
      <c r="T894" s="7"/>
      <c r="U894" s="7"/>
      <c r="V894" s="7"/>
      <c r="W894" s="7"/>
      <c r="X894" s="8"/>
      <c r="Y894" s="6"/>
      <c r="Z894" s="7"/>
      <c r="AA894" s="7"/>
      <c r="AB894" s="7"/>
      <c r="AC894" s="7"/>
      <c r="AD894" s="8"/>
      <c r="AE894" s="6"/>
      <c r="AF894" s="7"/>
      <c r="AG894" s="7"/>
      <c r="AH894" s="7"/>
      <c r="AI894" s="7"/>
      <c r="AJ894" s="8"/>
      <c r="AK894" s="6"/>
      <c r="AL894" s="7"/>
      <c r="AM894" s="7"/>
      <c r="AN894" s="7"/>
      <c r="AO894" s="7"/>
      <c r="AP894" s="8"/>
      <c r="AQ894" s="6"/>
      <c r="AR894" s="7"/>
      <c r="AS894" s="7"/>
      <c r="AT894" s="7"/>
      <c r="AU894" s="7"/>
      <c r="AV894" s="8"/>
      <c r="AW894" s="6"/>
      <c r="AX894" s="7"/>
      <c r="AY894" s="7"/>
      <c r="AZ894" s="7"/>
      <c r="BA894" s="7"/>
      <c r="BB894" s="8"/>
      <c r="BC894" s="6"/>
      <c r="BD894" s="7"/>
      <c r="BE894" s="7"/>
      <c r="BF894" s="7"/>
      <c r="BG894" s="7"/>
      <c r="BH894" s="8"/>
      <c r="BI894" s="6"/>
      <c r="BJ894" s="7"/>
      <c r="BK894" s="7"/>
      <c r="BL894" s="7"/>
      <c r="BM894" s="7"/>
      <c r="BN894" s="8"/>
      <c r="BO894" s="6"/>
      <c r="BP894" s="7"/>
      <c r="BQ894" s="7"/>
      <c r="BR894" s="7"/>
      <c r="BS894" s="7"/>
      <c r="BT894" s="8"/>
      <c r="BU894" s="6"/>
      <c r="BV894" s="7"/>
      <c r="BW894" s="7"/>
      <c r="BX894" s="7"/>
      <c r="BY894" s="7"/>
      <c r="BZ894" s="8"/>
      <c r="CA894" s="6"/>
      <c r="CB894" s="7"/>
      <c r="CC894" s="7"/>
      <c r="CD894" s="7"/>
      <c r="CE894" s="7"/>
      <c r="CF894" s="8"/>
      <c r="CG894" s="6"/>
      <c r="CH894" s="7"/>
      <c r="CI894" s="7"/>
      <c r="CJ894" s="7"/>
      <c r="CK894" s="7"/>
      <c r="CL894" s="8"/>
      <c r="CM894" s="6"/>
      <c r="CN894" s="7"/>
      <c r="CO894" s="7"/>
      <c r="CP894" s="7"/>
      <c r="CQ894" s="7"/>
      <c r="CR894" s="8"/>
      <c r="CS894" s="6"/>
      <c r="CT894" s="7"/>
      <c r="CU894" s="7"/>
      <c r="CV894" s="7"/>
      <c r="CW894" s="7"/>
      <c r="CX894" s="8"/>
      <c r="CY894" s="6"/>
      <c r="CZ894" s="7"/>
      <c r="DA894" s="7"/>
      <c r="DB894" s="7"/>
      <c r="DC894" s="7"/>
      <c r="DD894" s="8"/>
      <c r="DE894" s="6"/>
      <c r="DF894" s="7"/>
      <c r="DG894" s="7"/>
      <c r="DH894" s="7"/>
      <c r="DI894" s="7"/>
      <c r="DJ894" s="8"/>
      <c r="DK894" s="6"/>
      <c r="DL894" s="7"/>
      <c r="DM894" s="7"/>
      <c r="DN894" s="7"/>
      <c r="DO894" s="7"/>
      <c r="DP894" s="8"/>
      <c r="DQ894" s="6"/>
      <c r="DR894" s="7"/>
      <c r="DS894" s="7"/>
      <c r="DT894" s="7"/>
      <c r="DU894" s="7"/>
      <c r="DV894" s="8"/>
      <c r="DW894" s="6"/>
      <c r="DX894" s="7"/>
      <c r="DY894" s="7"/>
      <c r="DZ894" s="7"/>
      <c r="EA894" s="7"/>
      <c r="EB894" s="8"/>
      <c r="EC894" s="6"/>
      <c r="ED894" s="7"/>
      <c r="EE894" s="7"/>
      <c r="EF894" s="7"/>
      <c r="EG894" s="7"/>
      <c r="EH894" s="8"/>
      <c r="EI894" s="6"/>
      <c r="EJ894" s="7"/>
      <c r="EK894" s="7"/>
      <c r="EL894" s="7"/>
      <c r="EM894" s="7"/>
      <c r="EN894" s="8"/>
      <c r="EO894" s="6"/>
      <c r="EP894" s="7"/>
      <c r="EQ894" s="7"/>
      <c r="ER894" s="7"/>
      <c r="ES894" s="7"/>
      <c r="ET894" s="8"/>
      <c r="EU894" s="6"/>
      <c r="EV894" s="7"/>
      <c r="EW894" s="7"/>
      <c r="EX894" s="7"/>
      <c r="EY894" s="7"/>
      <c r="EZ894" s="8"/>
      <c r="FA894" s="6"/>
      <c r="FB894" s="7"/>
      <c r="FC894" s="7"/>
      <c r="FD894" s="7"/>
      <c r="FE894" s="7"/>
      <c r="FF894" s="8"/>
      <c r="FG894" s="6"/>
      <c r="FH894" s="7"/>
      <c r="FI894" s="7"/>
      <c r="FJ894" s="7"/>
      <c r="FK894" s="7"/>
      <c r="FL894" s="8"/>
      <c r="FM894" s="6"/>
      <c r="FN894" s="7"/>
      <c r="FO894" s="7"/>
      <c r="FP894" s="7"/>
      <c r="FQ894" s="7"/>
      <c r="FR894" s="8"/>
      <c r="FS894" s="6"/>
      <c r="FT894" s="7"/>
      <c r="FU894" s="7"/>
      <c r="FV894" s="7"/>
      <c r="FW894" s="7"/>
      <c r="FX894" s="8"/>
      <c r="FY894" s="6"/>
      <c r="FZ894" s="7"/>
      <c r="GA894" s="7"/>
      <c r="GB894" s="7"/>
      <c r="GC894" s="7"/>
      <c r="GD894" s="8"/>
      <c r="GE894" s="6"/>
      <c r="GF894" s="7"/>
      <c r="GG894" s="7"/>
      <c r="GH894" s="7"/>
      <c r="GI894" s="7"/>
      <c r="GJ894" s="8"/>
      <c r="GK894" s="6"/>
      <c r="GL894" s="7"/>
      <c r="GM894" s="7"/>
      <c r="GN894" s="7"/>
      <c r="GO894" s="7"/>
      <c r="GP894" s="8"/>
      <c r="GQ894" s="6"/>
      <c r="GR894" s="7"/>
      <c r="GS894" s="7"/>
      <c r="GT894" s="7"/>
      <c r="GU894" s="7"/>
      <c r="GV894" s="8"/>
      <c r="GW894" s="6"/>
      <c r="GX894" s="7"/>
      <c r="GY894" s="7"/>
      <c r="GZ894" s="7"/>
      <c r="HA894" s="7"/>
      <c r="HB894" s="8"/>
      <c r="HC894" s="6"/>
      <c r="HD894" s="7"/>
      <c r="HE894" s="7"/>
      <c r="HF894" s="7"/>
      <c r="HG894" s="7"/>
      <c r="HH894" s="8"/>
      <c r="HI894" s="6"/>
      <c r="HJ894" s="7"/>
      <c r="HK894" s="7"/>
      <c r="HL894" s="7"/>
      <c r="HM894" s="7"/>
      <c r="HN894" s="8"/>
      <c r="HO894" s="6"/>
      <c r="HP894" s="7"/>
      <c r="HQ894" s="7"/>
      <c r="HR894" s="7"/>
      <c r="HS894" s="7"/>
      <c r="HT894" s="8"/>
      <c r="HU894" s="6"/>
      <c r="HV894" s="7"/>
      <c r="HW894" s="7"/>
      <c r="HX894" s="7"/>
      <c r="HY894" s="7"/>
      <c r="HZ894" s="8"/>
      <c r="IA894" s="6"/>
      <c r="IB894" s="7"/>
      <c r="IC894" s="7"/>
      <c r="ID894" s="7"/>
      <c r="IE894" s="7"/>
      <c r="IF894" s="8"/>
      <c r="IG894" s="6"/>
      <c r="IH894" s="7"/>
      <c r="II894" s="7"/>
      <c r="IJ894" s="7"/>
      <c r="IK894" s="7"/>
      <c r="IL894" s="8"/>
      <c r="IM894" s="6"/>
      <c r="IN894" s="7"/>
      <c r="IO894" s="7"/>
      <c r="IP894" s="7"/>
      <c r="IQ894" s="7"/>
      <c r="IR894" s="8"/>
      <c r="IS894" s="6"/>
      <c r="IT894" s="7"/>
      <c r="IU894" s="7"/>
      <c r="IV894" s="7"/>
    </row>
    <row r="895" customFormat="false" ht="12.75" hidden="false" customHeight="false" outlineLevel="0" collapsed="false">
      <c r="A895" s="5" t="s">
        <v>1066</v>
      </c>
      <c r="B895" s="6" t="n">
        <v>37011</v>
      </c>
      <c r="C895" s="7" t="s">
        <v>1067</v>
      </c>
      <c r="D895" s="7" t="s">
        <v>959</v>
      </c>
      <c r="E895" s="7" t="s">
        <v>1048</v>
      </c>
      <c r="F895" s="8" t="s">
        <v>979</v>
      </c>
      <c r="G895" s="8" t="n">
        <v>9944</v>
      </c>
      <c r="H895" s="7"/>
      <c r="I895" s="7"/>
      <c r="J895" s="7"/>
      <c r="K895" s="7"/>
      <c r="L895" s="8"/>
      <c r="M895" s="6"/>
      <c r="N895" s="7"/>
      <c r="O895" s="7"/>
      <c r="P895" s="7"/>
      <c r="Q895" s="7"/>
      <c r="R895" s="8"/>
      <c r="S895" s="6"/>
      <c r="T895" s="7"/>
      <c r="U895" s="7"/>
      <c r="V895" s="7"/>
      <c r="W895" s="7"/>
      <c r="X895" s="8"/>
      <c r="Y895" s="6"/>
      <c r="Z895" s="7"/>
      <c r="AA895" s="7"/>
      <c r="AB895" s="7"/>
      <c r="AC895" s="7"/>
      <c r="AD895" s="8"/>
      <c r="AE895" s="6"/>
      <c r="AF895" s="7"/>
      <c r="AG895" s="7"/>
      <c r="AH895" s="7"/>
      <c r="AI895" s="7"/>
      <c r="AJ895" s="8"/>
      <c r="AK895" s="6"/>
      <c r="AL895" s="7"/>
      <c r="AM895" s="7"/>
      <c r="AN895" s="7"/>
      <c r="AO895" s="7"/>
      <c r="AP895" s="8"/>
      <c r="AQ895" s="6"/>
      <c r="AR895" s="7"/>
      <c r="AS895" s="7"/>
      <c r="AT895" s="7"/>
      <c r="AU895" s="7"/>
      <c r="AV895" s="8"/>
      <c r="AW895" s="6"/>
      <c r="AX895" s="7"/>
      <c r="AY895" s="7"/>
      <c r="AZ895" s="7"/>
      <c r="BA895" s="7"/>
      <c r="BB895" s="8"/>
      <c r="BC895" s="6"/>
      <c r="BD895" s="7"/>
      <c r="BE895" s="7"/>
      <c r="BF895" s="7"/>
      <c r="BG895" s="7"/>
      <c r="BH895" s="8"/>
      <c r="BI895" s="6"/>
      <c r="BJ895" s="7"/>
      <c r="BK895" s="7"/>
      <c r="BL895" s="7"/>
      <c r="BM895" s="7"/>
      <c r="BN895" s="8"/>
      <c r="BO895" s="6"/>
      <c r="BP895" s="7"/>
      <c r="BQ895" s="7"/>
      <c r="BR895" s="7"/>
      <c r="BS895" s="7"/>
      <c r="BT895" s="8"/>
      <c r="BU895" s="6"/>
      <c r="BV895" s="7"/>
      <c r="BW895" s="7"/>
      <c r="BX895" s="7"/>
      <c r="BY895" s="7"/>
      <c r="BZ895" s="8"/>
      <c r="CA895" s="6"/>
      <c r="CB895" s="7"/>
      <c r="CC895" s="7"/>
      <c r="CD895" s="7"/>
      <c r="CE895" s="7"/>
      <c r="CF895" s="8"/>
      <c r="CG895" s="6"/>
      <c r="CH895" s="7"/>
      <c r="CI895" s="7"/>
      <c r="CJ895" s="7"/>
      <c r="CK895" s="7"/>
      <c r="CL895" s="8"/>
      <c r="CM895" s="6"/>
      <c r="CN895" s="7"/>
      <c r="CO895" s="7"/>
      <c r="CP895" s="7"/>
      <c r="CQ895" s="7"/>
      <c r="CR895" s="8"/>
      <c r="CS895" s="6"/>
      <c r="CT895" s="7"/>
      <c r="CU895" s="7"/>
      <c r="CV895" s="7"/>
      <c r="CW895" s="7"/>
      <c r="CX895" s="8"/>
      <c r="CY895" s="6"/>
      <c r="CZ895" s="7"/>
      <c r="DA895" s="7"/>
      <c r="DB895" s="7"/>
      <c r="DC895" s="7"/>
      <c r="DD895" s="8"/>
      <c r="DE895" s="6"/>
      <c r="DF895" s="7"/>
      <c r="DG895" s="7"/>
      <c r="DH895" s="7"/>
      <c r="DI895" s="7"/>
      <c r="DJ895" s="8"/>
      <c r="DK895" s="6"/>
      <c r="DL895" s="7"/>
      <c r="DM895" s="7"/>
      <c r="DN895" s="7"/>
      <c r="DO895" s="7"/>
      <c r="DP895" s="8"/>
      <c r="DQ895" s="6"/>
      <c r="DR895" s="7"/>
      <c r="DS895" s="7"/>
      <c r="DT895" s="7"/>
      <c r="DU895" s="7"/>
      <c r="DV895" s="8"/>
      <c r="DW895" s="6"/>
      <c r="DX895" s="7"/>
      <c r="DY895" s="7"/>
      <c r="DZ895" s="7"/>
      <c r="EA895" s="7"/>
      <c r="EB895" s="8"/>
      <c r="EC895" s="6"/>
      <c r="ED895" s="7"/>
      <c r="EE895" s="7"/>
      <c r="EF895" s="7"/>
      <c r="EG895" s="7"/>
      <c r="EH895" s="8"/>
      <c r="EI895" s="6"/>
      <c r="EJ895" s="7"/>
      <c r="EK895" s="7"/>
      <c r="EL895" s="7"/>
      <c r="EM895" s="7"/>
      <c r="EN895" s="8"/>
      <c r="EO895" s="6"/>
      <c r="EP895" s="7"/>
      <c r="EQ895" s="7"/>
      <c r="ER895" s="7"/>
      <c r="ES895" s="7"/>
      <c r="ET895" s="8"/>
      <c r="EU895" s="6"/>
      <c r="EV895" s="7"/>
      <c r="EW895" s="7"/>
      <c r="EX895" s="7"/>
      <c r="EY895" s="7"/>
      <c r="EZ895" s="8"/>
      <c r="FA895" s="6"/>
      <c r="FB895" s="7"/>
      <c r="FC895" s="7"/>
      <c r="FD895" s="7"/>
      <c r="FE895" s="7"/>
      <c r="FF895" s="8"/>
      <c r="FG895" s="6"/>
      <c r="FH895" s="7"/>
      <c r="FI895" s="7"/>
      <c r="FJ895" s="7"/>
      <c r="FK895" s="7"/>
      <c r="FL895" s="8"/>
      <c r="FM895" s="6"/>
      <c r="FN895" s="7"/>
      <c r="FO895" s="7"/>
      <c r="FP895" s="7"/>
      <c r="FQ895" s="7"/>
      <c r="FR895" s="8"/>
      <c r="FS895" s="6"/>
      <c r="FT895" s="7"/>
      <c r="FU895" s="7"/>
      <c r="FV895" s="7"/>
      <c r="FW895" s="7"/>
      <c r="FX895" s="8"/>
      <c r="FY895" s="6"/>
      <c r="FZ895" s="7"/>
      <c r="GA895" s="7"/>
      <c r="GB895" s="7"/>
      <c r="GC895" s="7"/>
      <c r="GD895" s="8"/>
      <c r="GE895" s="6"/>
      <c r="GF895" s="7"/>
      <c r="GG895" s="7"/>
      <c r="GH895" s="7"/>
      <c r="GI895" s="7"/>
      <c r="GJ895" s="8"/>
      <c r="GK895" s="6"/>
      <c r="GL895" s="7"/>
      <c r="GM895" s="7"/>
      <c r="GN895" s="7"/>
      <c r="GO895" s="7"/>
      <c r="GP895" s="8"/>
      <c r="GQ895" s="6"/>
      <c r="GR895" s="7"/>
      <c r="GS895" s="7"/>
      <c r="GT895" s="7"/>
      <c r="GU895" s="7"/>
      <c r="GV895" s="8"/>
      <c r="GW895" s="6"/>
      <c r="GX895" s="7"/>
      <c r="GY895" s="7"/>
      <c r="GZ895" s="7"/>
      <c r="HA895" s="7"/>
      <c r="HB895" s="8"/>
      <c r="HC895" s="6"/>
      <c r="HD895" s="7"/>
      <c r="HE895" s="7"/>
      <c r="HF895" s="7"/>
      <c r="HG895" s="7"/>
      <c r="HH895" s="8"/>
      <c r="HI895" s="6"/>
      <c r="HJ895" s="7"/>
      <c r="HK895" s="7"/>
      <c r="HL895" s="7"/>
      <c r="HM895" s="7"/>
      <c r="HN895" s="8"/>
      <c r="HO895" s="6"/>
      <c r="HP895" s="7"/>
      <c r="HQ895" s="7"/>
      <c r="HR895" s="7"/>
      <c r="HS895" s="7"/>
      <c r="HT895" s="8"/>
      <c r="HU895" s="6"/>
      <c r="HV895" s="7"/>
      <c r="HW895" s="7"/>
      <c r="HX895" s="7"/>
      <c r="HY895" s="7"/>
      <c r="HZ895" s="8"/>
      <c r="IA895" s="6"/>
      <c r="IB895" s="7"/>
      <c r="IC895" s="7"/>
      <c r="ID895" s="7"/>
      <c r="IE895" s="7"/>
      <c r="IF895" s="8"/>
      <c r="IG895" s="6"/>
      <c r="IH895" s="7"/>
      <c r="II895" s="7"/>
      <c r="IJ895" s="7"/>
      <c r="IK895" s="7"/>
      <c r="IL895" s="8"/>
      <c r="IM895" s="6"/>
      <c r="IN895" s="7"/>
      <c r="IO895" s="7"/>
      <c r="IP895" s="7"/>
      <c r="IQ895" s="7"/>
      <c r="IR895" s="8"/>
      <c r="IS895" s="6"/>
      <c r="IT895" s="7"/>
      <c r="IU895" s="7"/>
      <c r="IV895" s="7"/>
    </row>
    <row r="896" customFormat="false" ht="12.75" hidden="false" customHeight="false" outlineLevel="0" collapsed="false">
      <c r="A896" s="5" t="s">
        <v>1068</v>
      </c>
      <c r="B896" s="6" t="n">
        <v>36997</v>
      </c>
      <c r="C896" s="7" t="s">
        <v>969</v>
      </c>
      <c r="D896" s="7" t="s">
        <v>959</v>
      </c>
      <c r="E896" s="7" t="s">
        <v>1069</v>
      </c>
      <c r="F896" s="8" t="s">
        <v>970</v>
      </c>
      <c r="G896" s="8" t="n">
        <v>48406</v>
      </c>
      <c r="H896" s="7"/>
      <c r="I896" s="7"/>
      <c r="J896" s="7"/>
      <c r="K896" s="7"/>
      <c r="L896" s="8"/>
      <c r="M896" s="6"/>
      <c r="N896" s="7"/>
      <c r="O896" s="7"/>
      <c r="P896" s="7"/>
      <c r="Q896" s="7"/>
      <c r="R896" s="8"/>
      <c r="S896" s="6"/>
      <c r="T896" s="7"/>
      <c r="U896" s="7"/>
      <c r="V896" s="7"/>
      <c r="W896" s="7"/>
      <c r="X896" s="8"/>
      <c r="Y896" s="6"/>
      <c r="Z896" s="7"/>
      <c r="AA896" s="7"/>
      <c r="AB896" s="7"/>
      <c r="AC896" s="7"/>
      <c r="AD896" s="8"/>
      <c r="AE896" s="6"/>
      <c r="AF896" s="7"/>
      <c r="AG896" s="7"/>
      <c r="AH896" s="7"/>
      <c r="AI896" s="7"/>
      <c r="AJ896" s="8"/>
      <c r="AK896" s="6"/>
      <c r="AL896" s="7"/>
      <c r="AM896" s="7"/>
      <c r="AN896" s="7"/>
      <c r="AO896" s="7"/>
      <c r="AP896" s="8"/>
      <c r="AQ896" s="6"/>
      <c r="AR896" s="7"/>
      <c r="AS896" s="7"/>
      <c r="AT896" s="7"/>
      <c r="AU896" s="7"/>
      <c r="AV896" s="8"/>
      <c r="AW896" s="6"/>
      <c r="AX896" s="7"/>
      <c r="AY896" s="7"/>
      <c r="AZ896" s="7"/>
      <c r="BA896" s="7"/>
      <c r="BB896" s="8"/>
      <c r="BC896" s="6"/>
      <c r="BD896" s="7"/>
      <c r="BE896" s="7"/>
      <c r="BF896" s="7"/>
      <c r="BG896" s="7"/>
      <c r="BH896" s="8"/>
      <c r="BI896" s="6"/>
      <c r="BJ896" s="7"/>
      <c r="BK896" s="7"/>
      <c r="BL896" s="7"/>
      <c r="BM896" s="7"/>
      <c r="BN896" s="8"/>
      <c r="BO896" s="6"/>
      <c r="BP896" s="7"/>
      <c r="BQ896" s="7"/>
      <c r="BR896" s="7"/>
      <c r="BS896" s="7"/>
      <c r="BT896" s="8"/>
      <c r="BU896" s="6"/>
      <c r="BV896" s="7"/>
      <c r="BW896" s="7"/>
      <c r="BX896" s="7"/>
      <c r="BY896" s="7"/>
      <c r="BZ896" s="8"/>
      <c r="CA896" s="6"/>
      <c r="CB896" s="7"/>
      <c r="CC896" s="7"/>
      <c r="CD896" s="7"/>
      <c r="CE896" s="7"/>
      <c r="CF896" s="8"/>
      <c r="CG896" s="6"/>
      <c r="CH896" s="7"/>
      <c r="CI896" s="7"/>
      <c r="CJ896" s="7"/>
      <c r="CK896" s="7"/>
      <c r="CL896" s="8"/>
      <c r="CM896" s="6"/>
      <c r="CN896" s="7"/>
      <c r="CO896" s="7"/>
      <c r="CP896" s="7"/>
      <c r="CQ896" s="7"/>
      <c r="CR896" s="8"/>
      <c r="CS896" s="6"/>
      <c r="CT896" s="7"/>
      <c r="CU896" s="7"/>
      <c r="CV896" s="7"/>
      <c r="CW896" s="7"/>
      <c r="CX896" s="8"/>
      <c r="CY896" s="6"/>
      <c r="CZ896" s="7"/>
      <c r="DA896" s="7"/>
      <c r="DB896" s="7"/>
      <c r="DC896" s="7"/>
      <c r="DD896" s="8"/>
      <c r="DE896" s="6"/>
      <c r="DF896" s="7"/>
      <c r="DG896" s="7"/>
      <c r="DH896" s="7"/>
      <c r="DI896" s="7"/>
      <c r="DJ896" s="8"/>
      <c r="DK896" s="6"/>
      <c r="DL896" s="7"/>
      <c r="DM896" s="7"/>
      <c r="DN896" s="7"/>
      <c r="DO896" s="7"/>
      <c r="DP896" s="8"/>
      <c r="DQ896" s="6"/>
      <c r="DR896" s="7"/>
      <c r="DS896" s="7"/>
      <c r="DT896" s="7"/>
      <c r="DU896" s="7"/>
      <c r="DV896" s="8"/>
      <c r="DW896" s="6"/>
      <c r="DX896" s="7"/>
      <c r="DY896" s="7"/>
      <c r="DZ896" s="7"/>
      <c r="EA896" s="7"/>
      <c r="EB896" s="8"/>
      <c r="EC896" s="6"/>
      <c r="ED896" s="7"/>
      <c r="EE896" s="7"/>
      <c r="EF896" s="7"/>
      <c r="EG896" s="7"/>
      <c r="EH896" s="8"/>
      <c r="EI896" s="6"/>
      <c r="EJ896" s="7"/>
      <c r="EK896" s="7"/>
      <c r="EL896" s="7"/>
      <c r="EM896" s="7"/>
      <c r="EN896" s="8"/>
      <c r="EO896" s="6"/>
      <c r="EP896" s="7"/>
      <c r="EQ896" s="7"/>
      <c r="ER896" s="7"/>
      <c r="ES896" s="7"/>
      <c r="ET896" s="8"/>
      <c r="EU896" s="6"/>
      <c r="EV896" s="7"/>
      <c r="EW896" s="7"/>
      <c r="EX896" s="7"/>
      <c r="EY896" s="7"/>
      <c r="EZ896" s="8"/>
      <c r="FA896" s="6"/>
      <c r="FB896" s="7"/>
      <c r="FC896" s="7"/>
      <c r="FD896" s="7"/>
      <c r="FE896" s="7"/>
      <c r="FF896" s="8"/>
      <c r="FG896" s="6"/>
      <c r="FH896" s="7"/>
      <c r="FI896" s="7"/>
      <c r="FJ896" s="7"/>
      <c r="FK896" s="7"/>
      <c r="FL896" s="8"/>
      <c r="FM896" s="6"/>
      <c r="FN896" s="7"/>
      <c r="FO896" s="7"/>
      <c r="FP896" s="7"/>
      <c r="FQ896" s="7"/>
      <c r="FR896" s="8"/>
      <c r="FS896" s="6"/>
      <c r="FT896" s="7"/>
      <c r="FU896" s="7"/>
      <c r="FV896" s="7"/>
      <c r="FW896" s="7"/>
      <c r="FX896" s="8"/>
      <c r="FY896" s="6"/>
      <c r="FZ896" s="7"/>
      <c r="GA896" s="7"/>
      <c r="GB896" s="7"/>
      <c r="GC896" s="7"/>
      <c r="GD896" s="8"/>
      <c r="GE896" s="6"/>
      <c r="GF896" s="7"/>
      <c r="GG896" s="7"/>
      <c r="GH896" s="7"/>
      <c r="GI896" s="7"/>
      <c r="GJ896" s="8"/>
      <c r="GK896" s="6"/>
      <c r="GL896" s="7"/>
      <c r="GM896" s="7"/>
      <c r="GN896" s="7"/>
      <c r="GO896" s="7"/>
      <c r="GP896" s="8"/>
      <c r="GQ896" s="6"/>
      <c r="GR896" s="7"/>
      <c r="GS896" s="7"/>
      <c r="GT896" s="7"/>
      <c r="GU896" s="7"/>
      <c r="GV896" s="8"/>
      <c r="GW896" s="6"/>
      <c r="GX896" s="7"/>
      <c r="GY896" s="7"/>
      <c r="GZ896" s="7"/>
      <c r="HA896" s="7"/>
      <c r="HB896" s="8"/>
      <c r="HC896" s="6"/>
      <c r="HD896" s="7"/>
      <c r="HE896" s="7"/>
      <c r="HF896" s="7"/>
      <c r="HG896" s="7"/>
      <c r="HH896" s="8"/>
      <c r="HI896" s="6"/>
      <c r="HJ896" s="7"/>
      <c r="HK896" s="7"/>
      <c r="HL896" s="7"/>
      <c r="HM896" s="7"/>
      <c r="HN896" s="8"/>
      <c r="HO896" s="6"/>
      <c r="HP896" s="7"/>
      <c r="HQ896" s="7"/>
      <c r="HR896" s="7"/>
      <c r="HS896" s="7"/>
      <c r="HT896" s="8"/>
      <c r="HU896" s="6"/>
      <c r="HV896" s="7"/>
      <c r="HW896" s="7"/>
      <c r="HX896" s="7"/>
      <c r="HY896" s="7"/>
      <c r="HZ896" s="8"/>
      <c r="IA896" s="6"/>
      <c r="IB896" s="7"/>
      <c r="IC896" s="7"/>
      <c r="ID896" s="7"/>
      <c r="IE896" s="7"/>
      <c r="IF896" s="8"/>
      <c r="IG896" s="6"/>
      <c r="IH896" s="7"/>
      <c r="II896" s="7"/>
      <c r="IJ896" s="7"/>
      <c r="IK896" s="7"/>
      <c r="IL896" s="8"/>
      <c r="IM896" s="6"/>
      <c r="IN896" s="7"/>
      <c r="IO896" s="7"/>
      <c r="IP896" s="7"/>
      <c r="IQ896" s="7"/>
      <c r="IR896" s="8"/>
      <c r="IS896" s="6"/>
      <c r="IT896" s="7"/>
      <c r="IU896" s="7"/>
      <c r="IV896" s="7"/>
    </row>
    <row r="897" customFormat="false" ht="12.75" hidden="false" customHeight="false" outlineLevel="0" collapsed="false">
      <c r="A897" s="5" t="s">
        <v>1068</v>
      </c>
      <c r="B897" s="6" t="n">
        <v>36998</v>
      </c>
      <c r="C897" s="7" t="s">
        <v>969</v>
      </c>
      <c r="D897" s="7" t="s">
        <v>959</v>
      </c>
      <c r="E897" s="7" t="s">
        <v>1069</v>
      </c>
      <c r="F897" s="8" t="s">
        <v>970</v>
      </c>
      <c r="G897" s="8" t="n">
        <v>-1825</v>
      </c>
      <c r="H897" s="7"/>
      <c r="I897" s="7"/>
      <c r="J897" s="7"/>
      <c r="K897" s="7"/>
      <c r="L897" s="8"/>
      <c r="M897" s="6"/>
      <c r="N897" s="7"/>
      <c r="O897" s="7"/>
      <c r="P897" s="7"/>
      <c r="Q897" s="7"/>
      <c r="R897" s="8"/>
      <c r="S897" s="6"/>
      <c r="T897" s="7"/>
      <c r="U897" s="7"/>
      <c r="V897" s="7"/>
      <c r="W897" s="7"/>
      <c r="X897" s="8"/>
      <c r="Y897" s="6"/>
      <c r="Z897" s="7"/>
      <c r="AA897" s="7"/>
      <c r="AB897" s="7"/>
      <c r="AC897" s="7"/>
      <c r="AD897" s="8"/>
      <c r="AE897" s="6"/>
      <c r="AF897" s="7"/>
      <c r="AG897" s="7"/>
      <c r="AH897" s="7"/>
      <c r="AI897" s="7"/>
      <c r="AJ897" s="8"/>
      <c r="AK897" s="6"/>
      <c r="AL897" s="7"/>
      <c r="AM897" s="7"/>
      <c r="AN897" s="7"/>
      <c r="AO897" s="7"/>
      <c r="AP897" s="8"/>
      <c r="AQ897" s="6"/>
      <c r="AR897" s="7"/>
      <c r="AS897" s="7"/>
      <c r="AT897" s="7"/>
      <c r="AU897" s="7"/>
      <c r="AV897" s="8"/>
      <c r="AW897" s="6"/>
      <c r="AX897" s="7"/>
      <c r="AY897" s="7"/>
      <c r="AZ897" s="7"/>
      <c r="BA897" s="7"/>
      <c r="BB897" s="8"/>
      <c r="BC897" s="6"/>
      <c r="BD897" s="7"/>
      <c r="BE897" s="7"/>
      <c r="BF897" s="7"/>
      <c r="BG897" s="7"/>
      <c r="BH897" s="8"/>
      <c r="BI897" s="6"/>
      <c r="BJ897" s="7"/>
      <c r="BK897" s="7"/>
      <c r="BL897" s="7"/>
      <c r="BM897" s="7"/>
      <c r="BN897" s="8"/>
      <c r="BO897" s="6"/>
      <c r="BP897" s="7"/>
      <c r="BQ897" s="7"/>
      <c r="BR897" s="7"/>
      <c r="BS897" s="7"/>
      <c r="BT897" s="8"/>
      <c r="BU897" s="6"/>
      <c r="BV897" s="7"/>
      <c r="BW897" s="7"/>
      <c r="BX897" s="7"/>
      <c r="BY897" s="7"/>
      <c r="BZ897" s="8"/>
      <c r="CA897" s="6"/>
      <c r="CB897" s="7"/>
      <c r="CC897" s="7"/>
      <c r="CD897" s="7"/>
      <c r="CE897" s="7"/>
      <c r="CF897" s="8"/>
      <c r="CG897" s="6"/>
      <c r="CH897" s="7"/>
      <c r="CI897" s="7"/>
      <c r="CJ897" s="7"/>
      <c r="CK897" s="7"/>
      <c r="CL897" s="8"/>
      <c r="CM897" s="6"/>
      <c r="CN897" s="7"/>
      <c r="CO897" s="7"/>
      <c r="CP897" s="7"/>
      <c r="CQ897" s="7"/>
      <c r="CR897" s="8"/>
      <c r="CS897" s="6"/>
      <c r="CT897" s="7"/>
      <c r="CU897" s="7"/>
      <c r="CV897" s="7"/>
      <c r="CW897" s="7"/>
      <c r="CX897" s="8"/>
      <c r="CY897" s="6"/>
      <c r="CZ897" s="7"/>
      <c r="DA897" s="7"/>
      <c r="DB897" s="7"/>
      <c r="DC897" s="7"/>
      <c r="DD897" s="8"/>
      <c r="DE897" s="6"/>
      <c r="DF897" s="7"/>
      <c r="DG897" s="7"/>
      <c r="DH897" s="7"/>
      <c r="DI897" s="7"/>
      <c r="DJ897" s="8"/>
      <c r="DK897" s="6"/>
      <c r="DL897" s="7"/>
      <c r="DM897" s="7"/>
      <c r="DN897" s="7"/>
      <c r="DO897" s="7"/>
      <c r="DP897" s="8"/>
      <c r="DQ897" s="6"/>
      <c r="DR897" s="7"/>
      <c r="DS897" s="7"/>
      <c r="DT897" s="7"/>
      <c r="DU897" s="7"/>
      <c r="DV897" s="8"/>
      <c r="DW897" s="6"/>
      <c r="DX897" s="7"/>
      <c r="DY897" s="7"/>
      <c r="DZ897" s="7"/>
      <c r="EA897" s="7"/>
      <c r="EB897" s="8"/>
      <c r="EC897" s="6"/>
      <c r="ED897" s="7"/>
      <c r="EE897" s="7"/>
      <c r="EF897" s="7"/>
      <c r="EG897" s="7"/>
      <c r="EH897" s="8"/>
      <c r="EI897" s="6"/>
      <c r="EJ897" s="7"/>
      <c r="EK897" s="7"/>
      <c r="EL897" s="7"/>
      <c r="EM897" s="7"/>
      <c r="EN897" s="8"/>
      <c r="EO897" s="6"/>
      <c r="EP897" s="7"/>
      <c r="EQ897" s="7"/>
      <c r="ER897" s="7"/>
      <c r="ES897" s="7"/>
      <c r="ET897" s="8"/>
      <c r="EU897" s="6"/>
      <c r="EV897" s="7"/>
      <c r="EW897" s="7"/>
      <c r="EX897" s="7"/>
      <c r="EY897" s="7"/>
      <c r="EZ897" s="8"/>
      <c r="FA897" s="6"/>
      <c r="FB897" s="7"/>
      <c r="FC897" s="7"/>
      <c r="FD897" s="7"/>
      <c r="FE897" s="7"/>
      <c r="FF897" s="8"/>
      <c r="FG897" s="6"/>
      <c r="FH897" s="7"/>
      <c r="FI897" s="7"/>
      <c r="FJ897" s="7"/>
      <c r="FK897" s="7"/>
      <c r="FL897" s="8"/>
      <c r="FM897" s="6"/>
      <c r="FN897" s="7"/>
      <c r="FO897" s="7"/>
      <c r="FP897" s="7"/>
      <c r="FQ897" s="7"/>
      <c r="FR897" s="8"/>
      <c r="FS897" s="6"/>
      <c r="FT897" s="7"/>
      <c r="FU897" s="7"/>
      <c r="FV897" s="7"/>
      <c r="FW897" s="7"/>
      <c r="FX897" s="8"/>
      <c r="FY897" s="6"/>
      <c r="FZ897" s="7"/>
      <c r="GA897" s="7"/>
      <c r="GB897" s="7"/>
      <c r="GC897" s="7"/>
      <c r="GD897" s="8"/>
      <c r="GE897" s="6"/>
      <c r="GF897" s="7"/>
      <c r="GG897" s="7"/>
      <c r="GH897" s="7"/>
      <c r="GI897" s="7"/>
      <c r="GJ897" s="8"/>
      <c r="GK897" s="6"/>
      <c r="GL897" s="7"/>
      <c r="GM897" s="7"/>
      <c r="GN897" s="7"/>
      <c r="GO897" s="7"/>
      <c r="GP897" s="8"/>
      <c r="GQ897" s="6"/>
      <c r="GR897" s="7"/>
      <c r="GS897" s="7"/>
      <c r="GT897" s="7"/>
      <c r="GU897" s="7"/>
      <c r="GV897" s="8"/>
      <c r="GW897" s="6"/>
      <c r="GX897" s="7"/>
      <c r="GY897" s="7"/>
      <c r="GZ897" s="7"/>
      <c r="HA897" s="7"/>
      <c r="HB897" s="8"/>
      <c r="HC897" s="6"/>
      <c r="HD897" s="7"/>
      <c r="HE897" s="7"/>
      <c r="HF897" s="7"/>
      <c r="HG897" s="7"/>
      <c r="HH897" s="8"/>
      <c r="HI897" s="6"/>
      <c r="HJ897" s="7"/>
      <c r="HK897" s="7"/>
      <c r="HL897" s="7"/>
      <c r="HM897" s="7"/>
      <c r="HN897" s="8"/>
      <c r="HO897" s="6"/>
      <c r="HP897" s="7"/>
      <c r="HQ897" s="7"/>
      <c r="HR897" s="7"/>
      <c r="HS897" s="7"/>
      <c r="HT897" s="8"/>
      <c r="HU897" s="6"/>
      <c r="HV897" s="7"/>
      <c r="HW897" s="7"/>
      <c r="HX897" s="7"/>
      <c r="HY897" s="7"/>
      <c r="HZ897" s="8"/>
      <c r="IA897" s="6"/>
      <c r="IB897" s="7"/>
      <c r="IC897" s="7"/>
      <c r="ID897" s="7"/>
      <c r="IE897" s="7"/>
      <c r="IF897" s="8"/>
      <c r="IG897" s="6"/>
      <c r="IH897" s="7"/>
      <c r="II897" s="7"/>
      <c r="IJ897" s="7"/>
      <c r="IK897" s="7"/>
      <c r="IL897" s="8"/>
      <c r="IM897" s="6"/>
      <c r="IN897" s="7"/>
      <c r="IO897" s="7"/>
      <c r="IP897" s="7"/>
      <c r="IQ897" s="7"/>
      <c r="IR897" s="8"/>
      <c r="IS897" s="6"/>
      <c r="IT897" s="7"/>
      <c r="IU897" s="7"/>
      <c r="IV897" s="7"/>
    </row>
    <row r="898" customFormat="false" ht="12.75" hidden="false" customHeight="false" outlineLevel="0" collapsed="false">
      <c r="A898" s="5" t="n">
        <v>14</v>
      </c>
      <c r="B898" s="6" t="n">
        <v>36985</v>
      </c>
      <c r="C898" s="7" t="s">
        <v>1070</v>
      </c>
      <c r="D898" s="7" t="s">
        <v>959</v>
      </c>
      <c r="E898" s="7" t="s">
        <v>1071</v>
      </c>
      <c r="F898" s="8" t="s">
        <v>966</v>
      </c>
      <c r="G898" s="8" t="n">
        <v>49804</v>
      </c>
      <c r="H898" s="7"/>
      <c r="I898" s="7"/>
      <c r="J898" s="7"/>
      <c r="K898" s="7"/>
      <c r="L898" s="8"/>
      <c r="M898" s="6"/>
      <c r="N898" s="7"/>
      <c r="O898" s="7"/>
      <c r="P898" s="7"/>
      <c r="Q898" s="7"/>
      <c r="R898" s="8"/>
      <c r="S898" s="6"/>
      <c r="T898" s="7"/>
      <c r="U898" s="7"/>
      <c r="V898" s="7"/>
      <c r="W898" s="7"/>
      <c r="X898" s="8"/>
      <c r="Y898" s="6"/>
      <c r="Z898" s="7"/>
      <c r="AA898" s="7"/>
      <c r="AB898" s="7"/>
      <c r="AC898" s="7"/>
      <c r="AD898" s="8"/>
      <c r="AE898" s="6"/>
      <c r="AF898" s="7"/>
      <c r="AG898" s="7"/>
      <c r="AH898" s="7"/>
      <c r="AI898" s="7"/>
      <c r="AJ898" s="8"/>
      <c r="AK898" s="6"/>
      <c r="AL898" s="7"/>
      <c r="AM898" s="7"/>
      <c r="AN898" s="7"/>
      <c r="AO898" s="7"/>
      <c r="AP898" s="8"/>
      <c r="AQ898" s="6"/>
      <c r="AR898" s="7"/>
      <c r="AS898" s="7"/>
      <c r="AT898" s="7"/>
      <c r="AU898" s="7"/>
      <c r="AV898" s="8"/>
      <c r="AW898" s="6"/>
      <c r="AX898" s="7"/>
      <c r="AY898" s="7"/>
      <c r="AZ898" s="7"/>
      <c r="BA898" s="7"/>
      <c r="BB898" s="8"/>
      <c r="BC898" s="6"/>
      <c r="BD898" s="7"/>
      <c r="BE898" s="7"/>
      <c r="BF898" s="7"/>
      <c r="BG898" s="7"/>
      <c r="BH898" s="8"/>
      <c r="BI898" s="6"/>
      <c r="BJ898" s="7"/>
      <c r="BK898" s="7"/>
      <c r="BL898" s="7"/>
      <c r="BM898" s="7"/>
      <c r="BN898" s="8"/>
      <c r="BO898" s="6"/>
      <c r="BP898" s="7"/>
      <c r="BQ898" s="7"/>
      <c r="BR898" s="7"/>
      <c r="BS898" s="7"/>
      <c r="BT898" s="8"/>
      <c r="BU898" s="6"/>
      <c r="BV898" s="7"/>
      <c r="BW898" s="7"/>
      <c r="BX898" s="7"/>
      <c r="BY898" s="7"/>
      <c r="BZ898" s="8"/>
      <c r="CA898" s="6"/>
      <c r="CB898" s="7"/>
      <c r="CC898" s="7"/>
      <c r="CD898" s="7"/>
      <c r="CE898" s="7"/>
      <c r="CF898" s="8"/>
      <c r="CG898" s="6"/>
      <c r="CH898" s="7"/>
      <c r="CI898" s="7"/>
      <c r="CJ898" s="7"/>
      <c r="CK898" s="7"/>
      <c r="CL898" s="8"/>
      <c r="CM898" s="6"/>
      <c r="CN898" s="7"/>
      <c r="CO898" s="7"/>
      <c r="CP898" s="7"/>
      <c r="CQ898" s="7"/>
      <c r="CR898" s="8"/>
      <c r="CS898" s="6"/>
      <c r="CT898" s="7"/>
      <c r="CU898" s="7"/>
      <c r="CV898" s="7"/>
      <c r="CW898" s="7"/>
      <c r="CX898" s="8"/>
      <c r="CY898" s="6"/>
      <c r="CZ898" s="7"/>
      <c r="DA898" s="7"/>
      <c r="DB898" s="7"/>
      <c r="DC898" s="7"/>
      <c r="DD898" s="8"/>
      <c r="DE898" s="6"/>
      <c r="DF898" s="7"/>
      <c r="DG898" s="7"/>
      <c r="DH898" s="7"/>
      <c r="DI898" s="7"/>
      <c r="DJ898" s="8"/>
      <c r="DK898" s="6"/>
      <c r="DL898" s="7"/>
      <c r="DM898" s="7"/>
      <c r="DN898" s="7"/>
      <c r="DO898" s="7"/>
      <c r="DP898" s="8"/>
      <c r="DQ898" s="6"/>
      <c r="DR898" s="7"/>
      <c r="DS898" s="7"/>
      <c r="DT898" s="7"/>
      <c r="DU898" s="7"/>
      <c r="DV898" s="8"/>
      <c r="DW898" s="6"/>
      <c r="DX898" s="7"/>
      <c r="DY898" s="7"/>
      <c r="DZ898" s="7"/>
      <c r="EA898" s="7"/>
      <c r="EB898" s="8"/>
      <c r="EC898" s="6"/>
      <c r="ED898" s="7"/>
      <c r="EE898" s="7"/>
      <c r="EF898" s="7"/>
      <c r="EG898" s="7"/>
      <c r="EH898" s="8"/>
      <c r="EI898" s="6"/>
      <c r="EJ898" s="7"/>
      <c r="EK898" s="7"/>
      <c r="EL898" s="7"/>
      <c r="EM898" s="7"/>
      <c r="EN898" s="8"/>
      <c r="EO898" s="6"/>
      <c r="EP898" s="7"/>
      <c r="EQ898" s="7"/>
      <c r="ER898" s="7"/>
      <c r="ES898" s="7"/>
      <c r="ET898" s="8"/>
      <c r="EU898" s="6"/>
      <c r="EV898" s="7"/>
      <c r="EW898" s="7"/>
      <c r="EX898" s="7"/>
      <c r="EY898" s="7"/>
      <c r="EZ898" s="8"/>
      <c r="FA898" s="6"/>
      <c r="FB898" s="7"/>
      <c r="FC898" s="7"/>
      <c r="FD898" s="7"/>
      <c r="FE898" s="7"/>
      <c r="FF898" s="8"/>
      <c r="FG898" s="6"/>
      <c r="FH898" s="7"/>
      <c r="FI898" s="7"/>
      <c r="FJ898" s="7"/>
      <c r="FK898" s="7"/>
      <c r="FL898" s="8"/>
      <c r="FM898" s="6"/>
      <c r="FN898" s="7"/>
      <c r="FO898" s="7"/>
      <c r="FP898" s="7"/>
      <c r="FQ898" s="7"/>
      <c r="FR898" s="8"/>
      <c r="FS898" s="6"/>
      <c r="FT898" s="7"/>
      <c r="FU898" s="7"/>
      <c r="FV898" s="7"/>
      <c r="FW898" s="7"/>
      <c r="FX898" s="8"/>
      <c r="FY898" s="6"/>
      <c r="FZ898" s="7"/>
      <c r="GA898" s="7"/>
      <c r="GB898" s="7"/>
      <c r="GC898" s="7"/>
      <c r="GD898" s="8"/>
      <c r="GE898" s="6"/>
      <c r="GF898" s="7"/>
      <c r="GG898" s="7"/>
      <c r="GH898" s="7"/>
      <c r="GI898" s="7"/>
      <c r="GJ898" s="8"/>
      <c r="GK898" s="6"/>
      <c r="GL898" s="7"/>
      <c r="GM898" s="7"/>
      <c r="GN898" s="7"/>
      <c r="GO898" s="7"/>
      <c r="GP898" s="8"/>
      <c r="GQ898" s="6"/>
      <c r="GR898" s="7"/>
      <c r="GS898" s="7"/>
      <c r="GT898" s="7"/>
      <c r="GU898" s="7"/>
      <c r="GV898" s="8"/>
      <c r="GW898" s="6"/>
      <c r="GX898" s="7"/>
      <c r="GY898" s="7"/>
      <c r="GZ898" s="7"/>
      <c r="HA898" s="7"/>
      <c r="HB898" s="8"/>
      <c r="HC898" s="6"/>
      <c r="HD898" s="7"/>
      <c r="HE898" s="7"/>
      <c r="HF898" s="7"/>
      <c r="HG898" s="7"/>
      <c r="HH898" s="8"/>
      <c r="HI898" s="6"/>
      <c r="HJ898" s="7"/>
      <c r="HK898" s="7"/>
      <c r="HL898" s="7"/>
      <c r="HM898" s="7"/>
      <c r="HN898" s="8"/>
      <c r="HO898" s="6"/>
      <c r="HP898" s="7"/>
      <c r="HQ898" s="7"/>
      <c r="HR898" s="7"/>
      <c r="HS898" s="7"/>
      <c r="HT898" s="8"/>
      <c r="HU898" s="6"/>
      <c r="HV898" s="7"/>
      <c r="HW898" s="7"/>
      <c r="HX898" s="7"/>
      <c r="HY898" s="7"/>
      <c r="HZ898" s="8"/>
      <c r="IA898" s="6"/>
      <c r="IB898" s="7"/>
      <c r="IC898" s="7"/>
      <c r="ID898" s="7"/>
      <c r="IE898" s="7"/>
      <c r="IF898" s="8"/>
      <c r="IG898" s="6"/>
      <c r="IH898" s="7"/>
      <c r="II898" s="7"/>
      <c r="IJ898" s="7"/>
      <c r="IK898" s="7"/>
      <c r="IL898" s="8"/>
      <c r="IM898" s="6"/>
      <c r="IN898" s="7"/>
      <c r="IO898" s="7"/>
      <c r="IP898" s="7"/>
      <c r="IQ898" s="7"/>
      <c r="IR898" s="8"/>
      <c r="IS898" s="6"/>
      <c r="IT898" s="7"/>
      <c r="IU898" s="7"/>
      <c r="IV898" s="7"/>
    </row>
    <row r="899" customFormat="false" ht="12.75" hidden="false" customHeight="false" outlineLevel="0" collapsed="false">
      <c r="A899" s="5" t="s">
        <v>1072</v>
      </c>
      <c r="B899" s="6" t="n">
        <v>36986</v>
      </c>
      <c r="C899" s="7" t="s">
        <v>978</v>
      </c>
      <c r="D899" s="7" t="s">
        <v>959</v>
      </c>
      <c r="E899" s="7" t="s">
        <v>1071</v>
      </c>
      <c r="F899" s="8" t="s">
        <v>979</v>
      </c>
      <c r="G899" s="8" t="n">
        <v>753</v>
      </c>
      <c r="H899" s="7"/>
      <c r="I899" s="7"/>
      <c r="J899" s="7"/>
      <c r="K899" s="7"/>
      <c r="L899" s="8"/>
      <c r="M899" s="6"/>
      <c r="N899" s="7"/>
      <c r="O899" s="7"/>
      <c r="P899" s="7"/>
      <c r="Q899" s="7"/>
      <c r="R899" s="8"/>
      <c r="S899" s="6"/>
      <c r="T899" s="7"/>
      <c r="U899" s="7"/>
      <c r="V899" s="7"/>
      <c r="W899" s="7"/>
      <c r="X899" s="8"/>
      <c r="Y899" s="6"/>
      <c r="Z899" s="7"/>
      <c r="AA899" s="7"/>
      <c r="AB899" s="7"/>
      <c r="AC899" s="7"/>
      <c r="AD899" s="8"/>
      <c r="AE899" s="6"/>
      <c r="AF899" s="7"/>
      <c r="AG899" s="7"/>
      <c r="AH899" s="7"/>
      <c r="AI899" s="7"/>
      <c r="AJ899" s="8"/>
      <c r="AK899" s="6"/>
      <c r="AL899" s="7"/>
      <c r="AM899" s="7"/>
      <c r="AN899" s="7"/>
      <c r="AO899" s="7"/>
      <c r="AP899" s="8"/>
      <c r="AQ899" s="6"/>
      <c r="AR899" s="7"/>
      <c r="AS899" s="7"/>
      <c r="AT899" s="7"/>
      <c r="AU899" s="7"/>
      <c r="AV899" s="8"/>
      <c r="AW899" s="6"/>
      <c r="AX899" s="7"/>
      <c r="AY899" s="7"/>
      <c r="AZ899" s="7"/>
      <c r="BA899" s="7"/>
      <c r="BB899" s="8"/>
      <c r="BC899" s="6"/>
      <c r="BD899" s="7"/>
      <c r="BE899" s="7"/>
      <c r="BF899" s="7"/>
      <c r="BG899" s="7"/>
      <c r="BH899" s="8"/>
      <c r="BI899" s="6"/>
      <c r="BJ899" s="7"/>
      <c r="BK899" s="7"/>
      <c r="BL899" s="7"/>
      <c r="BM899" s="7"/>
      <c r="BN899" s="8"/>
      <c r="BO899" s="6"/>
      <c r="BP899" s="7"/>
      <c r="BQ899" s="7"/>
      <c r="BR899" s="7"/>
      <c r="BS899" s="7"/>
      <c r="BT899" s="8"/>
      <c r="BU899" s="6"/>
      <c r="BV899" s="7"/>
      <c r="BW899" s="7"/>
      <c r="BX899" s="7"/>
      <c r="BY899" s="7"/>
      <c r="BZ899" s="8"/>
      <c r="CA899" s="6"/>
      <c r="CB899" s="7"/>
      <c r="CC899" s="7"/>
      <c r="CD899" s="7"/>
      <c r="CE899" s="7"/>
      <c r="CF899" s="8"/>
      <c r="CG899" s="6"/>
      <c r="CH899" s="7"/>
      <c r="CI899" s="7"/>
      <c r="CJ899" s="7"/>
      <c r="CK899" s="7"/>
      <c r="CL899" s="8"/>
      <c r="CM899" s="6"/>
      <c r="CN899" s="7"/>
      <c r="CO899" s="7"/>
      <c r="CP899" s="7"/>
      <c r="CQ899" s="7"/>
      <c r="CR899" s="8"/>
      <c r="CS899" s="6"/>
      <c r="CT899" s="7"/>
      <c r="CU899" s="7"/>
      <c r="CV899" s="7"/>
      <c r="CW899" s="7"/>
      <c r="CX899" s="8"/>
      <c r="CY899" s="6"/>
      <c r="CZ899" s="7"/>
      <c r="DA899" s="7"/>
      <c r="DB899" s="7"/>
      <c r="DC899" s="7"/>
      <c r="DD899" s="8"/>
      <c r="DE899" s="6"/>
      <c r="DF899" s="7"/>
      <c r="DG899" s="7"/>
      <c r="DH899" s="7"/>
      <c r="DI899" s="7"/>
      <c r="DJ899" s="8"/>
      <c r="DK899" s="6"/>
      <c r="DL899" s="7"/>
      <c r="DM899" s="7"/>
      <c r="DN899" s="7"/>
      <c r="DO899" s="7"/>
      <c r="DP899" s="8"/>
      <c r="DQ899" s="6"/>
      <c r="DR899" s="7"/>
      <c r="DS899" s="7"/>
      <c r="DT899" s="7"/>
      <c r="DU899" s="7"/>
      <c r="DV899" s="8"/>
      <c r="DW899" s="6"/>
      <c r="DX899" s="7"/>
      <c r="DY899" s="7"/>
      <c r="DZ899" s="7"/>
      <c r="EA899" s="7"/>
      <c r="EB899" s="8"/>
      <c r="EC899" s="6"/>
      <c r="ED899" s="7"/>
      <c r="EE899" s="7"/>
      <c r="EF899" s="7"/>
      <c r="EG899" s="7"/>
      <c r="EH899" s="8"/>
      <c r="EI899" s="6"/>
      <c r="EJ899" s="7"/>
      <c r="EK899" s="7"/>
      <c r="EL899" s="7"/>
      <c r="EM899" s="7"/>
      <c r="EN899" s="8"/>
      <c r="EO899" s="6"/>
      <c r="EP899" s="7"/>
      <c r="EQ899" s="7"/>
      <c r="ER899" s="7"/>
      <c r="ES899" s="7"/>
      <c r="ET899" s="8"/>
      <c r="EU899" s="6"/>
      <c r="EV899" s="7"/>
      <c r="EW899" s="7"/>
      <c r="EX899" s="7"/>
      <c r="EY899" s="7"/>
      <c r="EZ899" s="8"/>
      <c r="FA899" s="6"/>
      <c r="FB899" s="7"/>
      <c r="FC899" s="7"/>
      <c r="FD899" s="7"/>
      <c r="FE899" s="7"/>
      <c r="FF899" s="8"/>
      <c r="FG899" s="6"/>
      <c r="FH899" s="7"/>
      <c r="FI899" s="7"/>
      <c r="FJ899" s="7"/>
      <c r="FK899" s="7"/>
      <c r="FL899" s="8"/>
      <c r="FM899" s="6"/>
      <c r="FN899" s="7"/>
      <c r="FO899" s="7"/>
      <c r="FP899" s="7"/>
      <c r="FQ899" s="7"/>
      <c r="FR899" s="8"/>
      <c r="FS899" s="6"/>
      <c r="FT899" s="7"/>
      <c r="FU899" s="7"/>
      <c r="FV899" s="7"/>
      <c r="FW899" s="7"/>
      <c r="FX899" s="8"/>
      <c r="FY899" s="6"/>
      <c r="FZ899" s="7"/>
      <c r="GA899" s="7"/>
      <c r="GB899" s="7"/>
      <c r="GC899" s="7"/>
      <c r="GD899" s="8"/>
      <c r="GE899" s="6"/>
      <c r="GF899" s="7"/>
      <c r="GG899" s="7"/>
      <c r="GH899" s="7"/>
      <c r="GI899" s="7"/>
      <c r="GJ899" s="8"/>
      <c r="GK899" s="6"/>
      <c r="GL899" s="7"/>
      <c r="GM899" s="7"/>
      <c r="GN899" s="7"/>
      <c r="GO899" s="7"/>
      <c r="GP899" s="8"/>
      <c r="GQ899" s="6"/>
      <c r="GR899" s="7"/>
      <c r="GS899" s="7"/>
      <c r="GT899" s="7"/>
      <c r="GU899" s="7"/>
      <c r="GV899" s="8"/>
      <c r="GW899" s="6"/>
      <c r="GX899" s="7"/>
      <c r="GY899" s="7"/>
      <c r="GZ899" s="7"/>
      <c r="HA899" s="7"/>
      <c r="HB899" s="8"/>
      <c r="HC899" s="6"/>
      <c r="HD899" s="7"/>
      <c r="HE899" s="7"/>
      <c r="HF899" s="7"/>
      <c r="HG899" s="7"/>
      <c r="HH899" s="8"/>
      <c r="HI899" s="6"/>
      <c r="HJ899" s="7"/>
      <c r="HK899" s="7"/>
      <c r="HL899" s="7"/>
      <c r="HM899" s="7"/>
      <c r="HN899" s="8"/>
      <c r="HO899" s="6"/>
      <c r="HP899" s="7"/>
      <c r="HQ899" s="7"/>
      <c r="HR899" s="7"/>
      <c r="HS899" s="7"/>
      <c r="HT899" s="8"/>
      <c r="HU899" s="6"/>
      <c r="HV899" s="7"/>
      <c r="HW899" s="7"/>
      <c r="HX899" s="7"/>
      <c r="HY899" s="7"/>
      <c r="HZ899" s="8"/>
      <c r="IA899" s="6"/>
      <c r="IB899" s="7"/>
      <c r="IC899" s="7"/>
      <c r="ID899" s="7"/>
      <c r="IE899" s="7"/>
      <c r="IF899" s="8"/>
      <c r="IG899" s="6"/>
      <c r="IH899" s="7"/>
      <c r="II899" s="7"/>
      <c r="IJ899" s="7"/>
      <c r="IK899" s="7"/>
      <c r="IL899" s="8"/>
      <c r="IM899" s="6"/>
      <c r="IN899" s="7"/>
      <c r="IO899" s="7"/>
      <c r="IP899" s="7"/>
      <c r="IQ899" s="7"/>
      <c r="IR899" s="8"/>
      <c r="IS899" s="6"/>
      <c r="IT899" s="7"/>
      <c r="IU899" s="7"/>
      <c r="IV899" s="7"/>
    </row>
    <row r="900" customFormat="false" ht="12.75" hidden="false" customHeight="false" outlineLevel="0" collapsed="false">
      <c r="A900" s="5" t="n">
        <v>721493</v>
      </c>
      <c r="B900" s="6" t="n">
        <v>36990</v>
      </c>
      <c r="C900" s="7" t="s">
        <v>978</v>
      </c>
      <c r="D900" s="7" t="s">
        <v>959</v>
      </c>
      <c r="E900" s="7" t="s">
        <v>1071</v>
      </c>
      <c r="F900" s="8" t="s">
        <v>979</v>
      </c>
      <c r="G900" s="8" t="n">
        <v>2940</v>
      </c>
      <c r="H900" s="7"/>
      <c r="I900" s="7"/>
      <c r="J900" s="7"/>
      <c r="K900" s="7"/>
      <c r="L900" s="8"/>
      <c r="M900" s="6"/>
      <c r="N900" s="7"/>
      <c r="O900" s="7"/>
      <c r="P900" s="7"/>
      <c r="Q900" s="7"/>
      <c r="R900" s="8"/>
      <c r="S900" s="6"/>
      <c r="T900" s="7"/>
      <c r="U900" s="7"/>
      <c r="V900" s="7"/>
      <c r="W900" s="7"/>
      <c r="X900" s="8"/>
      <c r="Y900" s="6"/>
      <c r="Z900" s="7"/>
      <c r="AA900" s="7"/>
      <c r="AB900" s="7"/>
      <c r="AC900" s="7"/>
      <c r="AD900" s="8"/>
      <c r="AE900" s="6"/>
      <c r="AF900" s="7"/>
      <c r="AG900" s="7"/>
      <c r="AH900" s="7"/>
      <c r="AI900" s="7"/>
      <c r="AJ900" s="8"/>
      <c r="AK900" s="6"/>
      <c r="AL900" s="7"/>
      <c r="AM900" s="7"/>
      <c r="AN900" s="7"/>
      <c r="AO900" s="7"/>
      <c r="AP900" s="8"/>
      <c r="AQ900" s="6"/>
      <c r="AR900" s="7"/>
      <c r="AS900" s="7"/>
      <c r="AT900" s="7"/>
      <c r="AU900" s="7"/>
      <c r="AV900" s="8"/>
      <c r="AW900" s="6"/>
      <c r="AX900" s="7"/>
      <c r="AY900" s="7"/>
      <c r="AZ900" s="7"/>
      <c r="BA900" s="7"/>
      <c r="BB900" s="8"/>
      <c r="BC900" s="6"/>
      <c r="BD900" s="7"/>
      <c r="BE900" s="7"/>
      <c r="BF900" s="7"/>
      <c r="BG900" s="7"/>
      <c r="BH900" s="8"/>
      <c r="BI900" s="6"/>
      <c r="BJ900" s="7"/>
      <c r="BK900" s="7"/>
      <c r="BL900" s="7"/>
      <c r="BM900" s="7"/>
      <c r="BN900" s="8"/>
      <c r="BO900" s="6"/>
      <c r="BP900" s="7"/>
      <c r="BQ900" s="7"/>
      <c r="BR900" s="7"/>
      <c r="BS900" s="7"/>
      <c r="BT900" s="8"/>
      <c r="BU900" s="6"/>
      <c r="BV900" s="7"/>
      <c r="BW900" s="7"/>
      <c r="BX900" s="7"/>
      <c r="BY900" s="7"/>
      <c r="BZ900" s="8"/>
      <c r="CA900" s="6"/>
      <c r="CB900" s="7"/>
      <c r="CC900" s="7"/>
      <c r="CD900" s="7"/>
      <c r="CE900" s="7"/>
      <c r="CF900" s="8"/>
      <c r="CG900" s="6"/>
      <c r="CH900" s="7"/>
      <c r="CI900" s="7"/>
      <c r="CJ900" s="7"/>
      <c r="CK900" s="7"/>
      <c r="CL900" s="8"/>
      <c r="CM900" s="6"/>
      <c r="CN900" s="7"/>
      <c r="CO900" s="7"/>
      <c r="CP900" s="7"/>
      <c r="CQ900" s="7"/>
      <c r="CR900" s="8"/>
      <c r="CS900" s="6"/>
      <c r="CT900" s="7"/>
      <c r="CU900" s="7"/>
      <c r="CV900" s="7"/>
      <c r="CW900" s="7"/>
      <c r="CX900" s="8"/>
      <c r="CY900" s="6"/>
      <c r="CZ900" s="7"/>
      <c r="DA900" s="7"/>
      <c r="DB900" s="7"/>
      <c r="DC900" s="7"/>
      <c r="DD900" s="8"/>
      <c r="DE900" s="6"/>
      <c r="DF900" s="7"/>
      <c r="DG900" s="7"/>
      <c r="DH900" s="7"/>
      <c r="DI900" s="7"/>
      <c r="DJ900" s="8"/>
      <c r="DK900" s="6"/>
      <c r="DL900" s="7"/>
      <c r="DM900" s="7"/>
      <c r="DN900" s="7"/>
      <c r="DO900" s="7"/>
      <c r="DP900" s="8"/>
      <c r="DQ900" s="6"/>
      <c r="DR900" s="7"/>
      <c r="DS900" s="7"/>
      <c r="DT900" s="7"/>
      <c r="DU900" s="7"/>
      <c r="DV900" s="8"/>
      <c r="DW900" s="6"/>
      <c r="DX900" s="7"/>
      <c r="DY900" s="7"/>
      <c r="DZ900" s="7"/>
      <c r="EA900" s="7"/>
      <c r="EB900" s="8"/>
      <c r="EC900" s="6"/>
      <c r="ED900" s="7"/>
      <c r="EE900" s="7"/>
      <c r="EF900" s="7"/>
      <c r="EG900" s="7"/>
      <c r="EH900" s="8"/>
      <c r="EI900" s="6"/>
      <c r="EJ900" s="7"/>
      <c r="EK900" s="7"/>
      <c r="EL900" s="7"/>
      <c r="EM900" s="7"/>
      <c r="EN900" s="8"/>
      <c r="EO900" s="6"/>
      <c r="EP900" s="7"/>
      <c r="EQ900" s="7"/>
      <c r="ER900" s="7"/>
      <c r="ES900" s="7"/>
      <c r="ET900" s="8"/>
      <c r="EU900" s="6"/>
      <c r="EV900" s="7"/>
      <c r="EW900" s="7"/>
      <c r="EX900" s="7"/>
      <c r="EY900" s="7"/>
      <c r="EZ900" s="8"/>
      <c r="FA900" s="6"/>
      <c r="FB900" s="7"/>
      <c r="FC900" s="7"/>
      <c r="FD900" s="7"/>
      <c r="FE900" s="7"/>
      <c r="FF900" s="8"/>
      <c r="FG900" s="6"/>
      <c r="FH900" s="7"/>
      <c r="FI900" s="7"/>
      <c r="FJ900" s="7"/>
      <c r="FK900" s="7"/>
      <c r="FL900" s="8"/>
      <c r="FM900" s="6"/>
      <c r="FN900" s="7"/>
      <c r="FO900" s="7"/>
      <c r="FP900" s="7"/>
      <c r="FQ900" s="7"/>
      <c r="FR900" s="8"/>
      <c r="FS900" s="6"/>
      <c r="FT900" s="7"/>
      <c r="FU900" s="7"/>
      <c r="FV900" s="7"/>
      <c r="FW900" s="7"/>
      <c r="FX900" s="8"/>
      <c r="FY900" s="6"/>
      <c r="FZ900" s="7"/>
      <c r="GA900" s="7"/>
      <c r="GB900" s="7"/>
      <c r="GC900" s="7"/>
      <c r="GD900" s="8"/>
      <c r="GE900" s="6"/>
      <c r="GF900" s="7"/>
      <c r="GG900" s="7"/>
      <c r="GH900" s="7"/>
      <c r="GI900" s="7"/>
      <c r="GJ900" s="8"/>
      <c r="GK900" s="6"/>
      <c r="GL900" s="7"/>
      <c r="GM900" s="7"/>
      <c r="GN900" s="7"/>
      <c r="GO900" s="7"/>
      <c r="GP900" s="8"/>
      <c r="GQ900" s="6"/>
      <c r="GR900" s="7"/>
      <c r="GS900" s="7"/>
      <c r="GT900" s="7"/>
      <c r="GU900" s="7"/>
      <c r="GV900" s="8"/>
      <c r="GW900" s="6"/>
      <c r="GX900" s="7"/>
      <c r="GY900" s="7"/>
      <c r="GZ900" s="7"/>
      <c r="HA900" s="7"/>
      <c r="HB900" s="8"/>
      <c r="HC900" s="6"/>
      <c r="HD900" s="7"/>
      <c r="HE900" s="7"/>
      <c r="HF900" s="7"/>
      <c r="HG900" s="7"/>
      <c r="HH900" s="8"/>
      <c r="HI900" s="6"/>
      <c r="HJ900" s="7"/>
      <c r="HK900" s="7"/>
      <c r="HL900" s="7"/>
      <c r="HM900" s="7"/>
      <c r="HN900" s="8"/>
      <c r="HO900" s="6"/>
      <c r="HP900" s="7"/>
      <c r="HQ900" s="7"/>
      <c r="HR900" s="7"/>
      <c r="HS900" s="7"/>
      <c r="HT900" s="8"/>
      <c r="HU900" s="6"/>
      <c r="HV900" s="7"/>
      <c r="HW900" s="7"/>
      <c r="HX900" s="7"/>
      <c r="HY900" s="7"/>
      <c r="HZ900" s="8"/>
      <c r="IA900" s="6"/>
      <c r="IB900" s="7"/>
      <c r="IC900" s="7"/>
      <c r="ID900" s="7"/>
      <c r="IE900" s="7"/>
      <c r="IF900" s="8"/>
      <c r="IG900" s="6"/>
      <c r="IH900" s="7"/>
      <c r="II900" s="7"/>
      <c r="IJ900" s="7"/>
      <c r="IK900" s="7"/>
      <c r="IL900" s="8"/>
      <c r="IM900" s="6"/>
      <c r="IN900" s="7"/>
      <c r="IO900" s="7"/>
      <c r="IP900" s="7"/>
      <c r="IQ900" s="7"/>
      <c r="IR900" s="8"/>
      <c r="IS900" s="6"/>
      <c r="IT900" s="7"/>
      <c r="IU900" s="7"/>
      <c r="IV900" s="7"/>
    </row>
    <row r="901" customFormat="false" ht="12.75" hidden="false" customHeight="false" outlineLevel="0" collapsed="false">
      <c r="A901" s="5" t="n">
        <v>721661</v>
      </c>
      <c r="B901" s="6" t="n">
        <v>36990</v>
      </c>
      <c r="C901" s="7" t="s">
        <v>978</v>
      </c>
      <c r="D901" s="7" t="s">
        <v>959</v>
      </c>
      <c r="E901" s="7" t="s">
        <v>1071</v>
      </c>
      <c r="F901" s="8" t="s">
        <v>979</v>
      </c>
      <c r="G901" s="8" t="n">
        <v>635</v>
      </c>
      <c r="H901" s="7"/>
      <c r="I901" s="7"/>
      <c r="J901" s="7"/>
      <c r="K901" s="7"/>
      <c r="L901" s="8"/>
      <c r="M901" s="6"/>
      <c r="N901" s="7"/>
      <c r="O901" s="7"/>
      <c r="P901" s="7"/>
      <c r="Q901" s="7"/>
      <c r="R901" s="8"/>
      <c r="S901" s="6"/>
      <c r="T901" s="7"/>
      <c r="U901" s="7"/>
      <c r="V901" s="7"/>
      <c r="W901" s="7"/>
      <c r="X901" s="8"/>
      <c r="Y901" s="6"/>
      <c r="Z901" s="7"/>
      <c r="AA901" s="7"/>
      <c r="AB901" s="7"/>
      <c r="AC901" s="7"/>
      <c r="AD901" s="8"/>
      <c r="AE901" s="6"/>
      <c r="AF901" s="7"/>
      <c r="AG901" s="7"/>
      <c r="AH901" s="7"/>
      <c r="AI901" s="7"/>
      <c r="AJ901" s="8"/>
      <c r="AK901" s="6"/>
      <c r="AL901" s="7"/>
      <c r="AM901" s="7"/>
      <c r="AN901" s="7"/>
      <c r="AO901" s="7"/>
      <c r="AP901" s="8"/>
      <c r="AQ901" s="6"/>
      <c r="AR901" s="7"/>
      <c r="AS901" s="7"/>
      <c r="AT901" s="7"/>
      <c r="AU901" s="7"/>
      <c r="AV901" s="8"/>
      <c r="AW901" s="6"/>
      <c r="AX901" s="7"/>
      <c r="AY901" s="7"/>
      <c r="AZ901" s="7"/>
      <c r="BA901" s="7"/>
      <c r="BB901" s="8"/>
      <c r="BC901" s="6"/>
      <c r="BD901" s="7"/>
      <c r="BE901" s="7"/>
      <c r="BF901" s="7"/>
      <c r="BG901" s="7"/>
      <c r="BH901" s="8"/>
      <c r="BI901" s="6"/>
      <c r="BJ901" s="7"/>
      <c r="BK901" s="7"/>
      <c r="BL901" s="7"/>
      <c r="BM901" s="7"/>
      <c r="BN901" s="8"/>
      <c r="BO901" s="6"/>
      <c r="BP901" s="7"/>
      <c r="BQ901" s="7"/>
      <c r="BR901" s="7"/>
      <c r="BS901" s="7"/>
      <c r="BT901" s="8"/>
      <c r="BU901" s="6"/>
      <c r="BV901" s="7"/>
      <c r="BW901" s="7"/>
      <c r="BX901" s="7"/>
      <c r="BY901" s="7"/>
      <c r="BZ901" s="8"/>
      <c r="CA901" s="6"/>
      <c r="CB901" s="7"/>
      <c r="CC901" s="7"/>
      <c r="CD901" s="7"/>
      <c r="CE901" s="7"/>
      <c r="CF901" s="8"/>
      <c r="CG901" s="6"/>
      <c r="CH901" s="7"/>
      <c r="CI901" s="7"/>
      <c r="CJ901" s="7"/>
      <c r="CK901" s="7"/>
      <c r="CL901" s="8"/>
      <c r="CM901" s="6"/>
      <c r="CN901" s="7"/>
      <c r="CO901" s="7"/>
      <c r="CP901" s="7"/>
      <c r="CQ901" s="7"/>
      <c r="CR901" s="8"/>
      <c r="CS901" s="6"/>
      <c r="CT901" s="7"/>
      <c r="CU901" s="7"/>
      <c r="CV901" s="7"/>
      <c r="CW901" s="7"/>
      <c r="CX901" s="8"/>
      <c r="CY901" s="6"/>
      <c r="CZ901" s="7"/>
      <c r="DA901" s="7"/>
      <c r="DB901" s="7"/>
      <c r="DC901" s="7"/>
      <c r="DD901" s="8"/>
      <c r="DE901" s="6"/>
      <c r="DF901" s="7"/>
      <c r="DG901" s="7"/>
      <c r="DH901" s="7"/>
      <c r="DI901" s="7"/>
      <c r="DJ901" s="8"/>
      <c r="DK901" s="6"/>
      <c r="DL901" s="7"/>
      <c r="DM901" s="7"/>
      <c r="DN901" s="7"/>
      <c r="DO901" s="7"/>
      <c r="DP901" s="8"/>
      <c r="DQ901" s="6"/>
      <c r="DR901" s="7"/>
      <c r="DS901" s="7"/>
      <c r="DT901" s="7"/>
      <c r="DU901" s="7"/>
      <c r="DV901" s="8"/>
      <c r="DW901" s="6"/>
      <c r="DX901" s="7"/>
      <c r="DY901" s="7"/>
      <c r="DZ901" s="7"/>
      <c r="EA901" s="7"/>
      <c r="EB901" s="8"/>
      <c r="EC901" s="6"/>
      <c r="ED901" s="7"/>
      <c r="EE901" s="7"/>
      <c r="EF901" s="7"/>
      <c r="EG901" s="7"/>
      <c r="EH901" s="8"/>
      <c r="EI901" s="6"/>
      <c r="EJ901" s="7"/>
      <c r="EK901" s="7"/>
      <c r="EL901" s="7"/>
      <c r="EM901" s="7"/>
      <c r="EN901" s="8"/>
      <c r="EO901" s="6"/>
      <c r="EP901" s="7"/>
      <c r="EQ901" s="7"/>
      <c r="ER901" s="7"/>
      <c r="ES901" s="7"/>
      <c r="ET901" s="8"/>
      <c r="EU901" s="6"/>
      <c r="EV901" s="7"/>
      <c r="EW901" s="7"/>
      <c r="EX901" s="7"/>
      <c r="EY901" s="7"/>
      <c r="EZ901" s="8"/>
      <c r="FA901" s="6"/>
      <c r="FB901" s="7"/>
      <c r="FC901" s="7"/>
      <c r="FD901" s="7"/>
      <c r="FE901" s="7"/>
      <c r="FF901" s="8"/>
      <c r="FG901" s="6"/>
      <c r="FH901" s="7"/>
      <c r="FI901" s="7"/>
      <c r="FJ901" s="7"/>
      <c r="FK901" s="7"/>
      <c r="FL901" s="8"/>
      <c r="FM901" s="6"/>
      <c r="FN901" s="7"/>
      <c r="FO901" s="7"/>
      <c r="FP901" s="7"/>
      <c r="FQ901" s="7"/>
      <c r="FR901" s="8"/>
      <c r="FS901" s="6"/>
      <c r="FT901" s="7"/>
      <c r="FU901" s="7"/>
      <c r="FV901" s="7"/>
      <c r="FW901" s="7"/>
      <c r="FX901" s="8"/>
      <c r="FY901" s="6"/>
      <c r="FZ901" s="7"/>
      <c r="GA901" s="7"/>
      <c r="GB901" s="7"/>
      <c r="GC901" s="7"/>
      <c r="GD901" s="8"/>
      <c r="GE901" s="6"/>
      <c r="GF901" s="7"/>
      <c r="GG901" s="7"/>
      <c r="GH901" s="7"/>
      <c r="GI901" s="7"/>
      <c r="GJ901" s="8"/>
      <c r="GK901" s="6"/>
      <c r="GL901" s="7"/>
      <c r="GM901" s="7"/>
      <c r="GN901" s="7"/>
      <c r="GO901" s="7"/>
      <c r="GP901" s="8"/>
      <c r="GQ901" s="6"/>
      <c r="GR901" s="7"/>
      <c r="GS901" s="7"/>
      <c r="GT901" s="7"/>
      <c r="GU901" s="7"/>
      <c r="GV901" s="8"/>
      <c r="GW901" s="6"/>
      <c r="GX901" s="7"/>
      <c r="GY901" s="7"/>
      <c r="GZ901" s="7"/>
      <c r="HA901" s="7"/>
      <c r="HB901" s="8"/>
      <c r="HC901" s="6"/>
      <c r="HD901" s="7"/>
      <c r="HE901" s="7"/>
      <c r="HF901" s="7"/>
      <c r="HG901" s="7"/>
      <c r="HH901" s="8"/>
      <c r="HI901" s="6"/>
      <c r="HJ901" s="7"/>
      <c r="HK901" s="7"/>
      <c r="HL901" s="7"/>
      <c r="HM901" s="7"/>
      <c r="HN901" s="8"/>
      <c r="HO901" s="6"/>
      <c r="HP901" s="7"/>
      <c r="HQ901" s="7"/>
      <c r="HR901" s="7"/>
      <c r="HS901" s="7"/>
      <c r="HT901" s="8"/>
      <c r="HU901" s="6"/>
      <c r="HV901" s="7"/>
      <c r="HW901" s="7"/>
      <c r="HX901" s="7"/>
      <c r="HY901" s="7"/>
      <c r="HZ901" s="8"/>
      <c r="IA901" s="6"/>
      <c r="IB901" s="7"/>
      <c r="IC901" s="7"/>
      <c r="ID901" s="7"/>
      <c r="IE901" s="7"/>
      <c r="IF901" s="8"/>
      <c r="IG901" s="6"/>
      <c r="IH901" s="7"/>
      <c r="II901" s="7"/>
      <c r="IJ901" s="7"/>
      <c r="IK901" s="7"/>
      <c r="IL901" s="8"/>
      <c r="IM901" s="6"/>
      <c r="IN901" s="7"/>
      <c r="IO901" s="7"/>
      <c r="IP901" s="7"/>
      <c r="IQ901" s="7"/>
      <c r="IR901" s="8"/>
      <c r="IS901" s="6"/>
      <c r="IT901" s="7"/>
      <c r="IU901" s="7"/>
      <c r="IV901" s="7"/>
    </row>
    <row r="902" customFormat="false" ht="12.75" hidden="false" customHeight="false" outlineLevel="0" collapsed="false">
      <c r="A902" s="5" t="s">
        <v>1073</v>
      </c>
      <c r="B902" s="6" t="n">
        <v>37001</v>
      </c>
      <c r="C902" s="7" t="s">
        <v>994</v>
      </c>
      <c r="D902" s="7" t="s">
        <v>959</v>
      </c>
      <c r="E902" s="7" t="s">
        <v>1071</v>
      </c>
      <c r="F902" s="8" t="s">
        <v>961</v>
      </c>
      <c r="G902" s="8" t="n">
        <v>2484</v>
      </c>
      <c r="H902" s="7"/>
      <c r="I902" s="7"/>
      <c r="J902" s="7"/>
      <c r="K902" s="7"/>
      <c r="L902" s="8"/>
      <c r="M902" s="6"/>
      <c r="N902" s="7"/>
      <c r="O902" s="7"/>
      <c r="P902" s="7"/>
      <c r="Q902" s="7"/>
      <c r="R902" s="8"/>
      <c r="S902" s="6"/>
      <c r="T902" s="7"/>
      <c r="U902" s="7"/>
      <c r="V902" s="7"/>
      <c r="W902" s="7"/>
      <c r="X902" s="8"/>
      <c r="Y902" s="6"/>
      <c r="Z902" s="7"/>
      <c r="AA902" s="7"/>
      <c r="AB902" s="7"/>
      <c r="AC902" s="7"/>
      <c r="AD902" s="8"/>
      <c r="AE902" s="6"/>
      <c r="AF902" s="7"/>
      <c r="AG902" s="7"/>
      <c r="AH902" s="7"/>
      <c r="AI902" s="7"/>
      <c r="AJ902" s="8"/>
      <c r="AK902" s="6"/>
      <c r="AL902" s="7"/>
      <c r="AM902" s="7"/>
      <c r="AN902" s="7"/>
      <c r="AO902" s="7"/>
      <c r="AP902" s="8"/>
      <c r="AQ902" s="6"/>
      <c r="AR902" s="7"/>
      <c r="AS902" s="7"/>
      <c r="AT902" s="7"/>
      <c r="AU902" s="7"/>
      <c r="AV902" s="8"/>
      <c r="AW902" s="6"/>
      <c r="AX902" s="7"/>
      <c r="AY902" s="7"/>
      <c r="AZ902" s="7"/>
      <c r="BA902" s="7"/>
      <c r="BB902" s="8"/>
      <c r="BC902" s="6"/>
      <c r="BD902" s="7"/>
      <c r="BE902" s="7"/>
      <c r="BF902" s="7"/>
      <c r="BG902" s="7"/>
      <c r="BH902" s="8"/>
      <c r="BI902" s="6"/>
      <c r="BJ902" s="7"/>
      <c r="BK902" s="7"/>
      <c r="BL902" s="7"/>
      <c r="BM902" s="7"/>
      <c r="BN902" s="8"/>
      <c r="BO902" s="6"/>
      <c r="BP902" s="7"/>
      <c r="BQ902" s="7"/>
      <c r="BR902" s="7"/>
      <c r="BS902" s="7"/>
      <c r="BT902" s="8"/>
      <c r="BU902" s="6"/>
      <c r="BV902" s="7"/>
      <c r="BW902" s="7"/>
      <c r="BX902" s="7"/>
      <c r="BY902" s="7"/>
      <c r="BZ902" s="8"/>
      <c r="CA902" s="6"/>
      <c r="CB902" s="7"/>
      <c r="CC902" s="7"/>
      <c r="CD902" s="7"/>
      <c r="CE902" s="7"/>
      <c r="CF902" s="8"/>
      <c r="CG902" s="6"/>
      <c r="CH902" s="7"/>
      <c r="CI902" s="7"/>
      <c r="CJ902" s="7"/>
      <c r="CK902" s="7"/>
      <c r="CL902" s="8"/>
      <c r="CM902" s="6"/>
      <c r="CN902" s="7"/>
      <c r="CO902" s="7"/>
      <c r="CP902" s="7"/>
      <c r="CQ902" s="7"/>
      <c r="CR902" s="8"/>
      <c r="CS902" s="6"/>
      <c r="CT902" s="7"/>
      <c r="CU902" s="7"/>
      <c r="CV902" s="7"/>
      <c r="CW902" s="7"/>
      <c r="CX902" s="8"/>
      <c r="CY902" s="6"/>
      <c r="CZ902" s="7"/>
      <c r="DA902" s="7"/>
      <c r="DB902" s="7"/>
      <c r="DC902" s="7"/>
      <c r="DD902" s="8"/>
      <c r="DE902" s="6"/>
      <c r="DF902" s="7"/>
      <c r="DG902" s="7"/>
      <c r="DH902" s="7"/>
      <c r="DI902" s="7"/>
      <c r="DJ902" s="8"/>
      <c r="DK902" s="6"/>
      <c r="DL902" s="7"/>
      <c r="DM902" s="7"/>
      <c r="DN902" s="7"/>
      <c r="DO902" s="7"/>
      <c r="DP902" s="8"/>
      <c r="DQ902" s="6"/>
      <c r="DR902" s="7"/>
      <c r="DS902" s="7"/>
      <c r="DT902" s="7"/>
      <c r="DU902" s="7"/>
      <c r="DV902" s="8"/>
      <c r="DW902" s="6"/>
      <c r="DX902" s="7"/>
      <c r="DY902" s="7"/>
      <c r="DZ902" s="7"/>
      <c r="EA902" s="7"/>
      <c r="EB902" s="8"/>
      <c r="EC902" s="6"/>
      <c r="ED902" s="7"/>
      <c r="EE902" s="7"/>
      <c r="EF902" s="7"/>
      <c r="EG902" s="7"/>
      <c r="EH902" s="8"/>
      <c r="EI902" s="6"/>
      <c r="EJ902" s="7"/>
      <c r="EK902" s="7"/>
      <c r="EL902" s="7"/>
      <c r="EM902" s="7"/>
      <c r="EN902" s="8"/>
      <c r="EO902" s="6"/>
      <c r="EP902" s="7"/>
      <c r="EQ902" s="7"/>
      <c r="ER902" s="7"/>
      <c r="ES902" s="7"/>
      <c r="ET902" s="8"/>
      <c r="EU902" s="6"/>
      <c r="EV902" s="7"/>
      <c r="EW902" s="7"/>
      <c r="EX902" s="7"/>
      <c r="EY902" s="7"/>
      <c r="EZ902" s="8"/>
      <c r="FA902" s="6"/>
      <c r="FB902" s="7"/>
      <c r="FC902" s="7"/>
      <c r="FD902" s="7"/>
      <c r="FE902" s="7"/>
      <c r="FF902" s="8"/>
      <c r="FG902" s="6"/>
      <c r="FH902" s="7"/>
      <c r="FI902" s="7"/>
      <c r="FJ902" s="7"/>
      <c r="FK902" s="7"/>
      <c r="FL902" s="8"/>
      <c r="FM902" s="6"/>
      <c r="FN902" s="7"/>
      <c r="FO902" s="7"/>
      <c r="FP902" s="7"/>
      <c r="FQ902" s="7"/>
      <c r="FR902" s="8"/>
      <c r="FS902" s="6"/>
      <c r="FT902" s="7"/>
      <c r="FU902" s="7"/>
      <c r="FV902" s="7"/>
      <c r="FW902" s="7"/>
      <c r="FX902" s="8"/>
      <c r="FY902" s="6"/>
      <c r="FZ902" s="7"/>
      <c r="GA902" s="7"/>
      <c r="GB902" s="7"/>
      <c r="GC902" s="7"/>
      <c r="GD902" s="8"/>
      <c r="GE902" s="6"/>
      <c r="GF902" s="7"/>
      <c r="GG902" s="7"/>
      <c r="GH902" s="7"/>
      <c r="GI902" s="7"/>
      <c r="GJ902" s="8"/>
      <c r="GK902" s="6"/>
      <c r="GL902" s="7"/>
      <c r="GM902" s="7"/>
      <c r="GN902" s="7"/>
      <c r="GO902" s="7"/>
      <c r="GP902" s="8"/>
      <c r="GQ902" s="6"/>
      <c r="GR902" s="7"/>
      <c r="GS902" s="7"/>
      <c r="GT902" s="7"/>
      <c r="GU902" s="7"/>
      <c r="GV902" s="8"/>
      <c r="GW902" s="6"/>
      <c r="GX902" s="7"/>
      <c r="GY902" s="7"/>
      <c r="GZ902" s="7"/>
      <c r="HA902" s="7"/>
      <c r="HB902" s="8"/>
      <c r="HC902" s="6"/>
      <c r="HD902" s="7"/>
      <c r="HE902" s="7"/>
      <c r="HF902" s="7"/>
      <c r="HG902" s="7"/>
      <c r="HH902" s="8"/>
      <c r="HI902" s="6"/>
      <c r="HJ902" s="7"/>
      <c r="HK902" s="7"/>
      <c r="HL902" s="7"/>
      <c r="HM902" s="7"/>
      <c r="HN902" s="8"/>
      <c r="HO902" s="6"/>
      <c r="HP902" s="7"/>
      <c r="HQ902" s="7"/>
      <c r="HR902" s="7"/>
      <c r="HS902" s="7"/>
      <c r="HT902" s="8"/>
      <c r="HU902" s="6"/>
      <c r="HV902" s="7"/>
      <c r="HW902" s="7"/>
      <c r="HX902" s="7"/>
      <c r="HY902" s="7"/>
      <c r="HZ902" s="8"/>
      <c r="IA902" s="6"/>
      <c r="IB902" s="7"/>
      <c r="IC902" s="7"/>
      <c r="ID902" s="7"/>
      <c r="IE902" s="7"/>
      <c r="IF902" s="8"/>
      <c r="IG902" s="6"/>
      <c r="IH902" s="7"/>
      <c r="II902" s="7"/>
      <c r="IJ902" s="7"/>
      <c r="IK902" s="7"/>
      <c r="IL902" s="8"/>
      <c r="IM902" s="6"/>
      <c r="IN902" s="7"/>
      <c r="IO902" s="7"/>
      <c r="IP902" s="7"/>
      <c r="IQ902" s="7"/>
      <c r="IR902" s="8"/>
      <c r="IS902" s="6"/>
      <c r="IT902" s="7"/>
      <c r="IU902" s="7"/>
      <c r="IV902" s="7"/>
    </row>
    <row r="903" customFormat="false" ht="12.75" hidden="false" customHeight="false" outlineLevel="0" collapsed="false">
      <c r="A903" s="5" t="s">
        <v>1074</v>
      </c>
      <c r="B903" s="6" t="n">
        <v>37001</v>
      </c>
      <c r="C903" s="7" t="s">
        <v>994</v>
      </c>
      <c r="D903" s="7" t="s">
        <v>959</v>
      </c>
      <c r="E903" s="7" t="s">
        <v>1071</v>
      </c>
      <c r="F903" s="8" t="s">
        <v>961</v>
      </c>
      <c r="G903" s="8" t="n">
        <v>47</v>
      </c>
      <c r="H903" s="7"/>
      <c r="I903" s="7"/>
      <c r="J903" s="7"/>
      <c r="K903" s="7"/>
      <c r="L903" s="8"/>
      <c r="M903" s="6"/>
      <c r="N903" s="7"/>
      <c r="O903" s="7"/>
      <c r="P903" s="7"/>
      <c r="Q903" s="7"/>
      <c r="R903" s="8"/>
      <c r="S903" s="6"/>
      <c r="T903" s="7"/>
      <c r="U903" s="7"/>
      <c r="V903" s="7"/>
      <c r="W903" s="7"/>
      <c r="X903" s="8"/>
      <c r="Y903" s="6"/>
      <c r="Z903" s="7"/>
      <c r="AA903" s="7"/>
      <c r="AB903" s="7"/>
      <c r="AC903" s="7"/>
      <c r="AD903" s="8"/>
      <c r="AE903" s="6"/>
      <c r="AF903" s="7"/>
      <c r="AG903" s="7"/>
      <c r="AH903" s="7"/>
      <c r="AI903" s="7"/>
      <c r="AJ903" s="8"/>
      <c r="AK903" s="6"/>
      <c r="AL903" s="7"/>
      <c r="AM903" s="7"/>
      <c r="AN903" s="7"/>
      <c r="AO903" s="7"/>
      <c r="AP903" s="8"/>
      <c r="AQ903" s="6"/>
      <c r="AR903" s="7"/>
      <c r="AS903" s="7"/>
      <c r="AT903" s="7"/>
      <c r="AU903" s="7"/>
      <c r="AV903" s="8"/>
      <c r="AW903" s="6"/>
      <c r="AX903" s="7"/>
      <c r="AY903" s="7"/>
      <c r="AZ903" s="7"/>
      <c r="BA903" s="7"/>
      <c r="BB903" s="8"/>
      <c r="BC903" s="6"/>
      <c r="BD903" s="7"/>
      <c r="BE903" s="7"/>
      <c r="BF903" s="7"/>
      <c r="BG903" s="7"/>
      <c r="BH903" s="8"/>
      <c r="BI903" s="6"/>
      <c r="BJ903" s="7"/>
      <c r="BK903" s="7"/>
      <c r="BL903" s="7"/>
      <c r="BM903" s="7"/>
      <c r="BN903" s="8"/>
      <c r="BO903" s="6"/>
      <c r="BP903" s="7"/>
      <c r="BQ903" s="7"/>
      <c r="BR903" s="7"/>
      <c r="BS903" s="7"/>
      <c r="BT903" s="8"/>
      <c r="BU903" s="6"/>
      <c r="BV903" s="7"/>
      <c r="BW903" s="7"/>
      <c r="BX903" s="7"/>
      <c r="BY903" s="7"/>
      <c r="BZ903" s="8"/>
      <c r="CA903" s="6"/>
      <c r="CB903" s="7"/>
      <c r="CC903" s="7"/>
      <c r="CD903" s="7"/>
      <c r="CE903" s="7"/>
      <c r="CF903" s="8"/>
      <c r="CG903" s="6"/>
      <c r="CH903" s="7"/>
      <c r="CI903" s="7"/>
      <c r="CJ903" s="7"/>
      <c r="CK903" s="7"/>
      <c r="CL903" s="8"/>
      <c r="CM903" s="6"/>
      <c r="CN903" s="7"/>
      <c r="CO903" s="7"/>
      <c r="CP903" s="7"/>
      <c r="CQ903" s="7"/>
      <c r="CR903" s="8"/>
      <c r="CS903" s="6"/>
      <c r="CT903" s="7"/>
      <c r="CU903" s="7"/>
      <c r="CV903" s="7"/>
      <c r="CW903" s="7"/>
      <c r="CX903" s="8"/>
      <c r="CY903" s="6"/>
      <c r="CZ903" s="7"/>
      <c r="DA903" s="7"/>
      <c r="DB903" s="7"/>
      <c r="DC903" s="7"/>
      <c r="DD903" s="8"/>
      <c r="DE903" s="6"/>
      <c r="DF903" s="7"/>
      <c r="DG903" s="7"/>
      <c r="DH903" s="7"/>
      <c r="DI903" s="7"/>
      <c r="DJ903" s="8"/>
      <c r="DK903" s="6"/>
      <c r="DL903" s="7"/>
      <c r="DM903" s="7"/>
      <c r="DN903" s="7"/>
      <c r="DO903" s="7"/>
      <c r="DP903" s="8"/>
      <c r="DQ903" s="6"/>
      <c r="DR903" s="7"/>
      <c r="DS903" s="7"/>
      <c r="DT903" s="7"/>
      <c r="DU903" s="7"/>
      <c r="DV903" s="8"/>
      <c r="DW903" s="6"/>
      <c r="DX903" s="7"/>
      <c r="DY903" s="7"/>
      <c r="DZ903" s="7"/>
      <c r="EA903" s="7"/>
      <c r="EB903" s="8"/>
      <c r="EC903" s="6"/>
      <c r="ED903" s="7"/>
      <c r="EE903" s="7"/>
      <c r="EF903" s="7"/>
      <c r="EG903" s="7"/>
      <c r="EH903" s="8"/>
      <c r="EI903" s="6"/>
      <c r="EJ903" s="7"/>
      <c r="EK903" s="7"/>
      <c r="EL903" s="7"/>
      <c r="EM903" s="7"/>
      <c r="EN903" s="8"/>
      <c r="EO903" s="6"/>
      <c r="EP903" s="7"/>
      <c r="EQ903" s="7"/>
      <c r="ER903" s="7"/>
      <c r="ES903" s="7"/>
      <c r="ET903" s="8"/>
      <c r="EU903" s="6"/>
      <c r="EV903" s="7"/>
      <c r="EW903" s="7"/>
      <c r="EX903" s="7"/>
      <c r="EY903" s="7"/>
      <c r="EZ903" s="8"/>
      <c r="FA903" s="6"/>
      <c r="FB903" s="7"/>
      <c r="FC903" s="7"/>
      <c r="FD903" s="7"/>
      <c r="FE903" s="7"/>
      <c r="FF903" s="8"/>
      <c r="FG903" s="6"/>
      <c r="FH903" s="7"/>
      <c r="FI903" s="7"/>
      <c r="FJ903" s="7"/>
      <c r="FK903" s="7"/>
      <c r="FL903" s="8"/>
      <c r="FM903" s="6"/>
      <c r="FN903" s="7"/>
      <c r="FO903" s="7"/>
      <c r="FP903" s="7"/>
      <c r="FQ903" s="7"/>
      <c r="FR903" s="8"/>
      <c r="FS903" s="6"/>
      <c r="FT903" s="7"/>
      <c r="FU903" s="7"/>
      <c r="FV903" s="7"/>
      <c r="FW903" s="7"/>
      <c r="FX903" s="8"/>
      <c r="FY903" s="6"/>
      <c r="FZ903" s="7"/>
      <c r="GA903" s="7"/>
      <c r="GB903" s="7"/>
      <c r="GC903" s="7"/>
      <c r="GD903" s="8"/>
      <c r="GE903" s="6"/>
      <c r="GF903" s="7"/>
      <c r="GG903" s="7"/>
      <c r="GH903" s="7"/>
      <c r="GI903" s="7"/>
      <c r="GJ903" s="8"/>
      <c r="GK903" s="6"/>
      <c r="GL903" s="7"/>
      <c r="GM903" s="7"/>
      <c r="GN903" s="7"/>
      <c r="GO903" s="7"/>
      <c r="GP903" s="8"/>
      <c r="GQ903" s="6"/>
      <c r="GR903" s="7"/>
      <c r="GS903" s="7"/>
      <c r="GT903" s="7"/>
      <c r="GU903" s="7"/>
      <c r="GV903" s="8"/>
      <c r="GW903" s="6"/>
      <c r="GX903" s="7"/>
      <c r="GY903" s="7"/>
      <c r="GZ903" s="7"/>
      <c r="HA903" s="7"/>
      <c r="HB903" s="8"/>
      <c r="HC903" s="6"/>
      <c r="HD903" s="7"/>
      <c r="HE903" s="7"/>
      <c r="HF903" s="7"/>
      <c r="HG903" s="7"/>
      <c r="HH903" s="8"/>
      <c r="HI903" s="6"/>
      <c r="HJ903" s="7"/>
      <c r="HK903" s="7"/>
      <c r="HL903" s="7"/>
      <c r="HM903" s="7"/>
      <c r="HN903" s="8"/>
      <c r="HO903" s="6"/>
      <c r="HP903" s="7"/>
      <c r="HQ903" s="7"/>
      <c r="HR903" s="7"/>
      <c r="HS903" s="7"/>
      <c r="HT903" s="8"/>
      <c r="HU903" s="6"/>
      <c r="HV903" s="7"/>
      <c r="HW903" s="7"/>
      <c r="HX903" s="7"/>
      <c r="HY903" s="7"/>
      <c r="HZ903" s="8"/>
      <c r="IA903" s="6"/>
      <c r="IB903" s="7"/>
      <c r="IC903" s="7"/>
      <c r="ID903" s="7"/>
      <c r="IE903" s="7"/>
      <c r="IF903" s="8"/>
      <c r="IG903" s="6"/>
      <c r="IH903" s="7"/>
      <c r="II903" s="7"/>
      <c r="IJ903" s="7"/>
      <c r="IK903" s="7"/>
      <c r="IL903" s="8"/>
      <c r="IM903" s="6"/>
      <c r="IN903" s="7"/>
      <c r="IO903" s="7"/>
      <c r="IP903" s="7"/>
      <c r="IQ903" s="7"/>
      <c r="IR903" s="8"/>
      <c r="IS903" s="6"/>
      <c r="IT903" s="7"/>
      <c r="IU903" s="7"/>
      <c r="IV903" s="7"/>
    </row>
    <row r="904" customFormat="false" ht="12.75" hidden="false" customHeight="false" outlineLevel="0" collapsed="false">
      <c r="A904" s="5" t="s">
        <v>1075</v>
      </c>
      <c r="B904" s="6" t="n">
        <v>37001</v>
      </c>
      <c r="C904" s="7" t="s">
        <v>994</v>
      </c>
      <c r="D904" s="7" t="s">
        <v>959</v>
      </c>
      <c r="E904" s="7" t="s">
        <v>1071</v>
      </c>
      <c r="F904" s="8" t="s">
        <v>961</v>
      </c>
      <c r="G904" s="8" t="n">
        <v>3485</v>
      </c>
      <c r="H904" s="7"/>
      <c r="I904" s="7"/>
      <c r="J904" s="7"/>
      <c r="K904" s="7"/>
      <c r="L904" s="8"/>
      <c r="M904" s="6"/>
      <c r="N904" s="7"/>
      <c r="O904" s="7"/>
      <c r="P904" s="7"/>
      <c r="Q904" s="7"/>
      <c r="R904" s="8"/>
      <c r="S904" s="6"/>
      <c r="T904" s="7"/>
      <c r="U904" s="7"/>
      <c r="V904" s="7"/>
      <c r="W904" s="7"/>
      <c r="X904" s="8"/>
      <c r="Y904" s="6"/>
      <c r="Z904" s="7"/>
      <c r="AA904" s="7"/>
      <c r="AB904" s="7"/>
      <c r="AC904" s="7"/>
      <c r="AD904" s="8"/>
      <c r="AE904" s="6"/>
      <c r="AF904" s="7"/>
      <c r="AG904" s="7"/>
      <c r="AH904" s="7"/>
      <c r="AI904" s="7"/>
      <c r="AJ904" s="8"/>
      <c r="AK904" s="6"/>
      <c r="AL904" s="7"/>
      <c r="AM904" s="7"/>
      <c r="AN904" s="7"/>
      <c r="AO904" s="7"/>
      <c r="AP904" s="8"/>
      <c r="AQ904" s="6"/>
      <c r="AR904" s="7"/>
      <c r="AS904" s="7"/>
      <c r="AT904" s="7"/>
      <c r="AU904" s="7"/>
      <c r="AV904" s="8"/>
      <c r="AW904" s="6"/>
      <c r="AX904" s="7"/>
      <c r="AY904" s="7"/>
      <c r="AZ904" s="7"/>
      <c r="BA904" s="7"/>
      <c r="BB904" s="8"/>
      <c r="BC904" s="6"/>
      <c r="BD904" s="7"/>
      <c r="BE904" s="7"/>
      <c r="BF904" s="7"/>
      <c r="BG904" s="7"/>
      <c r="BH904" s="8"/>
      <c r="BI904" s="6"/>
      <c r="BJ904" s="7"/>
      <c r="BK904" s="7"/>
      <c r="BL904" s="7"/>
      <c r="BM904" s="7"/>
      <c r="BN904" s="8"/>
      <c r="BO904" s="6"/>
      <c r="BP904" s="7"/>
      <c r="BQ904" s="7"/>
      <c r="BR904" s="7"/>
      <c r="BS904" s="7"/>
      <c r="BT904" s="8"/>
      <c r="BU904" s="6"/>
      <c r="BV904" s="7"/>
      <c r="BW904" s="7"/>
      <c r="BX904" s="7"/>
      <c r="BY904" s="7"/>
      <c r="BZ904" s="8"/>
      <c r="CA904" s="6"/>
      <c r="CB904" s="7"/>
      <c r="CC904" s="7"/>
      <c r="CD904" s="7"/>
      <c r="CE904" s="7"/>
      <c r="CF904" s="8"/>
      <c r="CG904" s="6"/>
      <c r="CH904" s="7"/>
      <c r="CI904" s="7"/>
      <c r="CJ904" s="7"/>
      <c r="CK904" s="7"/>
      <c r="CL904" s="8"/>
      <c r="CM904" s="6"/>
      <c r="CN904" s="7"/>
      <c r="CO904" s="7"/>
      <c r="CP904" s="7"/>
      <c r="CQ904" s="7"/>
      <c r="CR904" s="8"/>
      <c r="CS904" s="6"/>
      <c r="CT904" s="7"/>
      <c r="CU904" s="7"/>
      <c r="CV904" s="7"/>
      <c r="CW904" s="7"/>
      <c r="CX904" s="8"/>
      <c r="CY904" s="6"/>
      <c r="CZ904" s="7"/>
      <c r="DA904" s="7"/>
      <c r="DB904" s="7"/>
      <c r="DC904" s="7"/>
      <c r="DD904" s="8"/>
      <c r="DE904" s="6"/>
      <c r="DF904" s="7"/>
      <c r="DG904" s="7"/>
      <c r="DH904" s="7"/>
      <c r="DI904" s="7"/>
      <c r="DJ904" s="8"/>
      <c r="DK904" s="6"/>
      <c r="DL904" s="7"/>
      <c r="DM904" s="7"/>
      <c r="DN904" s="7"/>
      <c r="DO904" s="7"/>
      <c r="DP904" s="8"/>
      <c r="DQ904" s="6"/>
      <c r="DR904" s="7"/>
      <c r="DS904" s="7"/>
      <c r="DT904" s="7"/>
      <c r="DU904" s="7"/>
      <c r="DV904" s="8"/>
      <c r="DW904" s="6"/>
      <c r="DX904" s="7"/>
      <c r="DY904" s="7"/>
      <c r="DZ904" s="7"/>
      <c r="EA904" s="7"/>
      <c r="EB904" s="8"/>
      <c r="EC904" s="6"/>
      <c r="ED904" s="7"/>
      <c r="EE904" s="7"/>
      <c r="EF904" s="7"/>
      <c r="EG904" s="7"/>
      <c r="EH904" s="8"/>
      <c r="EI904" s="6"/>
      <c r="EJ904" s="7"/>
      <c r="EK904" s="7"/>
      <c r="EL904" s="7"/>
      <c r="EM904" s="7"/>
      <c r="EN904" s="8"/>
      <c r="EO904" s="6"/>
      <c r="EP904" s="7"/>
      <c r="EQ904" s="7"/>
      <c r="ER904" s="7"/>
      <c r="ES904" s="7"/>
      <c r="ET904" s="8"/>
      <c r="EU904" s="6"/>
      <c r="EV904" s="7"/>
      <c r="EW904" s="7"/>
      <c r="EX904" s="7"/>
      <c r="EY904" s="7"/>
      <c r="EZ904" s="8"/>
      <c r="FA904" s="6"/>
      <c r="FB904" s="7"/>
      <c r="FC904" s="7"/>
      <c r="FD904" s="7"/>
      <c r="FE904" s="7"/>
      <c r="FF904" s="8"/>
      <c r="FG904" s="6"/>
      <c r="FH904" s="7"/>
      <c r="FI904" s="7"/>
      <c r="FJ904" s="7"/>
      <c r="FK904" s="7"/>
      <c r="FL904" s="8"/>
      <c r="FM904" s="6"/>
      <c r="FN904" s="7"/>
      <c r="FO904" s="7"/>
      <c r="FP904" s="7"/>
      <c r="FQ904" s="7"/>
      <c r="FR904" s="8"/>
      <c r="FS904" s="6"/>
      <c r="FT904" s="7"/>
      <c r="FU904" s="7"/>
      <c r="FV904" s="7"/>
      <c r="FW904" s="7"/>
      <c r="FX904" s="8"/>
      <c r="FY904" s="6"/>
      <c r="FZ904" s="7"/>
      <c r="GA904" s="7"/>
      <c r="GB904" s="7"/>
      <c r="GC904" s="7"/>
      <c r="GD904" s="8"/>
      <c r="GE904" s="6"/>
      <c r="GF904" s="7"/>
      <c r="GG904" s="7"/>
      <c r="GH904" s="7"/>
      <c r="GI904" s="7"/>
      <c r="GJ904" s="8"/>
      <c r="GK904" s="6"/>
      <c r="GL904" s="7"/>
      <c r="GM904" s="7"/>
      <c r="GN904" s="7"/>
      <c r="GO904" s="7"/>
      <c r="GP904" s="8"/>
      <c r="GQ904" s="6"/>
      <c r="GR904" s="7"/>
      <c r="GS904" s="7"/>
      <c r="GT904" s="7"/>
      <c r="GU904" s="7"/>
      <c r="GV904" s="8"/>
      <c r="GW904" s="6"/>
      <c r="GX904" s="7"/>
      <c r="GY904" s="7"/>
      <c r="GZ904" s="7"/>
      <c r="HA904" s="7"/>
      <c r="HB904" s="8"/>
      <c r="HC904" s="6"/>
      <c r="HD904" s="7"/>
      <c r="HE904" s="7"/>
      <c r="HF904" s="7"/>
      <c r="HG904" s="7"/>
      <c r="HH904" s="8"/>
      <c r="HI904" s="6"/>
      <c r="HJ904" s="7"/>
      <c r="HK904" s="7"/>
      <c r="HL904" s="7"/>
      <c r="HM904" s="7"/>
      <c r="HN904" s="8"/>
      <c r="HO904" s="6"/>
      <c r="HP904" s="7"/>
      <c r="HQ904" s="7"/>
      <c r="HR904" s="7"/>
      <c r="HS904" s="7"/>
      <c r="HT904" s="8"/>
      <c r="HU904" s="6"/>
      <c r="HV904" s="7"/>
      <c r="HW904" s="7"/>
      <c r="HX904" s="7"/>
      <c r="HY904" s="7"/>
      <c r="HZ904" s="8"/>
      <c r="IA904" s="6"/>
      <c r="IB904" s="7"/>
      <c r="IC904" s="7"/>
      <c r="ID904" s="7"/>
      <c r="IE904" s="7"/>
      <c r="IF904" s="8"/>
      <c r="IG904" s="6"/>
      <c r="IH904" s="7"/>
      <c r="II904" s="7"/>
      <c r="IJ904" s="7"/>
      <c r="IK904" s="7"/>
      <c r="IL904" s="8"/>
      <c r="IM904" s="6"/>
      <c r="IN904" s="7"/>
      <c r="IO904" s="7"/>
      <c r="IP904" s="7"/>
      <c r="IQ904" s="7"/>
      <c r="IR904" s="8"/>
      <c r="IS904" s="6"/>
      <c r="IT904" s="7"/>
      <c r="IU904" s="7"/>
      <c r="IV904" s="7"/>
    </row>
    <row r="905" customFormat="false" ht="12.75" hidden="false" customHeight="false" outlineLevel="0" collapsed="false">
      <c r="A905" s="5" t="s">
        <v>1076</v>
      </c>
      <c r="B905" s="6" t="n">
        <v>37001</v>
      </c>
      <c r="C905" s="7" t="s">
        <v>994</v>
      </c>
      <c r="D905" s="7" t="s">
        <v>959</v>
      </c>
      <c r="E905" s="7" t="s">
        <v>1071</v>
      </c>
      <c r="F905" s="8" t="s">
        <v>961</v>
      </c>
      <c r="G905" s="8" t="n">
        <v>220</v>
      </c>
      <c r="H905" s="7"/>
      <c r="I905" s="7"/>
      <c r="J905" s="7"/>
      <c r="K905" s="7"/>
      <c r="L905" s="8"/>
      <c r="M905" s="6"/>
      <c r="N905" s="7"/>
      <c r="O905" s="7"/>
      <c r="P905" s="7"/>
      <c r="Q905" s="7"/>
      <c r="R905" s="8"/>
      <c r="S905" s="6"/>
      <c r="T905" s="7"/>
      <c r="U905" s="7"/>
      <c r="V905" s="7"/>
      <c r="W905" s="7"/>
      <c r="X905" s="8"/>
      <c r="Y905" s="6"/>
      <c r="Z905" s="7"/>
      <c r="AA905" s="7"/>
      <c r="AB905" s="7"/>
      <c r="AC905" s="7"/>
      <c r="AD905" s="8"/>
      <c r="AE905" s="6"/>
      <c r="AF905" s="7"/>
      <c r="AG905" s="7"/>
      <c r="AH905" s="7"/>
      <c r="AI905" s="7"/>
      <c r="AJ905" s="8"/>
      <c r="AK905" s="6"/>
      <c r="AL905" s="7"/>
      <c r="AM905" s="7"/>
      <c r="AN905" s="7"/>
      <c r="AO905" s="7"/>
      <c r="AP905" s="8"/>
      <c r="AQ905" s="6"/>
      <c r="AR905" s="7"/>
      <c r="AS905" s="7"/>
      <c r="AT905" s="7"/>
      <c r="AU905" s="7"/>
      <c r="AV905" s="8"/>
      <c r="AW905" s="6"/>
      <c r="AX905" s="7"/>
      <c r="AY905" s="7"/>
      <c r="AZ905" s="7"/>
      <c r="BA905" s="7"/>
      <c r="BB905" s="8"/>
      <c r="BC905" s="6"/>
      <c r="BD905" s="7"/>
      <c r="BE905" s="7"/>
      <c r="BF905" s="7"/>
      <c r="BG905" s="7"/>
      <c r="BH905" s="8"/>
      <c r="BI905" s="6"/>
      <c r="BJ905" s="7"/>
      <c r="BK905" s="7"/>
      <c r="BL905" s="7"/>
      <c r="BM905" s="7"/>
      <c r="BN905" s="8"/>
      <c r="BO905" s="6"/>
      <c r="BP905" s="7"/>
      <c r="BQ905" s="7"/>
      <c r="BR905" s="7"/>
      <c r="BS905" s="7"/>
      <c r="BT905" s="8"/>
      <c r="BU905" s="6"/>
      <c r="BV905" s="7"/>
      <c r="BW905" s="7"/>
      <c r="BX905" s="7"/>
      <c r="BY905" s="7"/>
      <c r="BZ905" s="8"/>
      <c r="CA905" s="6"/>
      <c r="CB905" s="7"/>
      <c r="CC905" s="7"/>
      <c r="CD905" s="7"/>
      <c r="CE905" s="7"/>
      <c r="CF905" s="8"/>
      <c r="CG905" s="6"/>
      <c r="CH905" s="7"/>
      <c r="CI905" s="7"/>
      <c r="CJ905" s="7"/>
      <c r="CK905" s="7"/>
      <c r="CL905" s="8"/>
      <c r="CM905" s="6"/>
      <c r="CN905" s="7"/>
      <c r="CO905" s="7"/>
      <c r="CP905" s="7"/>
      <c r="CQ905" s="7"/>
      <c r="CR905" s="8"/>
      <c r="CS905" s="6"/>
      <c r="CT905" s="7"/>
      <c r="CU905" s="7"/>
      <c r="CV905" s="7"/>
      <c r="CW905" s="7"/>
      <c r="CX905" s="8"/>
      <c r="CY905" s="6"/>
      <c r="CZ905" s="7"/>
      <c r="DA905" s="7"/>
      <c r="DB905" s="7"/>
      <c r="DC905" s="7"/>
      <c r="DD905" s="8"/>
      <c r="DE905" s="6"/>
      <c r="DF905" s="7"/>
      <c r="DG905" s="7"/>
      <c r="DH905" s="7"/>
      <c r="DI905" s="7"/>
      <c r="DJ905" s="8"/>
      <c r="DK905" s="6"/>
      <c r="DL905" s="7"/>
      <c r="DM905" s="7"/>
      <c r="DN905" s="7"/>
      <c r="DO905" s="7"/>
      <c r="DP905" s="8"/>
      <c r="DQ905" s="6"/>
      <c r="DR905" s="7"/>
      <c r="DS905" s="7"/>
      <c r="DT905" s="7"/>
      <c r="DU905" s="7"/>
      <c r="DV905" s="8"/>
      <c r="DW905" s="6"/>
      <c r="DX905" s="7"/>
      <c r="DY905" s="7"/>
      <c r="DZ905" s="7"/>
      <c r="EA905" s="7"/>
      <c r="EB905" s="8"/>
      <c r="EC905" s="6"/>
      <c r="ED905" s="7"/>
      <c r="EE905" s="7"/>
      <c r="EF905" s="7"/>
      <c r="EG905" s="7"/>
      <c r="EH905" s="8"/>
      <c r="EI905" s="6"/>
      <c r="EJ905" s="7"/>
      <c r="EK905" s="7"/>
      <c r="EL905" s="7"/>
      <c r="EM905" s="7"/>
      <c r="EN905" s="8"/>
      <c r="EO905" s="6"/>
      <c r="EP905" s="7"/>
      <c r="EQ905" s="7"/>
      <c r="ER905" s="7"/>
      <c r="ES905" s="7"/>
      <c r="ET905" s="8"/>
      <c r="EU905" s="6"/>
      <c r="EV905" s="7"/>
      <c r="EW905" s="7"/>
      <c r="EX905" s="7"/>
      <c r="EY905" s="7"/>
      <c r="EZ905" s="8"/>
      <c r="FA905" s="6"/>
      <c r="FB905" s="7"/>
      <c r="FC905" s="7"/>
      <c r="FD905" s="7"/>
      <c r="FE905" s="7"/>
      <c r="FF905" s="8"/>
      <c r="FG905" s="6"/>
      <c r="FH905" s="7"/>
      <c r="FI905" s="7"/>
      <c r="FJ905" s="7"/>
      <c r="FK905" s="7"/>
      <c r="FL905" s="8"/>
      <c r="FM905" s="6"/>
      <c r="FN905" s="7"/>
      <c r="FO905" s="7"/>
      <c r="FP905" s="7"/>
      <c r="FQ905" s="7"/>
      <c r="FR905" s="8"/>
      <c r="FS905" s="6"/>
      <c r="FT905" s="7"/>
      <c r="FU905" s="7"/>
      <c r="FV905" s="7"/>
      <c r="FW905" s="7"/>
      <c r="FX905" s="8"/>
      <c r="FY905" s="6"/>
      <c r="FZ905" s="7"/>
      <c r="GA905" s="7"/>
      <c r="GB905" s="7"/>
      <c r="GC905" s="7"/>
      <c r="GD905" s="8"/>
      <c r="GE905" s="6"/>
      <c r="GF905" s="7"/>
      <c r="GG905" s="7"/>
      <c r="GH905" s="7"/>
      <c r="GI905" s="7"/>
      <c r="GJ905" s="8"/>
      <c r="GK905" s="6"/>
      <c r="GL905" s="7"/>
      <c r="GM905" s="7"/>
      <c r="GN905" s="7"/>
      <c r="GO905" s="7"/>
      <c r="GP905" s="8"/>
      <c r="GQ905" s="6"/>
      <c r="GR905" s="7"/>
      <c r="GS905" s="7"/>
      <c r="GT905" s="7"/>
      <c r="GU905" s="7"/>
      <c r="GV905" s="8"/>
      <c r="GW905" s="6"/>
      <c r="GX905" s="7"/>
      <c r="GY905" s="7"/>
      <c r="GZ905" s="7"/>
      <c r="HA905" s="7"/>
      <c r="HB905" s="8"/>
      <c r="HC905" s="6"/>
      <c r="HD905" s="7"/>
      <c r="HE905" s="7"/>
      <c r="HF905" s="7"/>
      <c r="HG905" s="7"/>
      <c r="HH905" s="8"/>
      <c r="HI905" s="6"/>
      <c r="HJ905" s="7"/>
      <c r="HK905" s="7"/>
      <c r="HL905" s="7"/>
      <c r="HM905" s="7"/>
      <c r="HN905" s="8"/>
      <c r="HO905" s="6"/>
      <c r="HP905" s="7"/>
      <c r="HQ905" s="7"/>
      <c r="HR905" s="7"/>
      <c r="HS905" s="7"/>
      <c r="HT905" s="8"/>
      <c r="HU905" s="6"/>
      <c r="HV905" s="7"/>
      <c r="HW905" s="7"/>
      <c r="HX905" s="7"/>
      <c r="HY905" s="7"/>
      <c r="HZ905" s="8"/>
      <c r="IA905" s="6"/>
      <c r="IB905" s="7"/>
      <c r="IC905" s="7"/>
      <c r="ID905" s="7"/>
      <c r="IE905" s="7"/>
      <c r="IF905" s="8"/>
      <c r="IG905" s="6"/>
      <c r="IH905" s="7"/>
      <c r="II905" s="7"/>
      <c r="IJ905" s="7"/>
      <c r="IK905" s="7"/>
      <c r="IL905" s="8"/>
      <c r="IM905" s="6"/>
      <c r="IN905" s="7"/>
      <c r="IO905" s="7"/>
      <c r="IP905" s="7"/>
      <c r="IQ905" s="7"/>
      <c r="IR905" s="8"/>
      <c r="IS905" s="6"/>
      <c r="IT905" s="7"/>
      <c r="IU905" s="7"/>
      <c r="IV905" s="7"/>
    </row>
    <row r="906" customFormat="false" ht="12.75" hidden="false" customHeight="false" outlineLevel="0" collapsed="false">
      <c r="A906" s="5" t="s">
        <v>1077</v>
      </c>
      <c r="B906" s="6" t="n">
        <v>37005</v>
      </c>
      <c r="C906" s="7" t="s">
        <v>994</v>
      </c>
      <c r="D906" s="7" t="s">
        <v>959</v>
      </c>
      <c r="E906" s="7" t="s">
        <v>1071</v>
      </c>
      <c r="F906" s="8" t="s">
        <v>961</v>
      </c>
      <c r="G906" s="8" t="n">
        <v>155</v>
      </c>
      <c r="H906" s="7"/>
      <c r="I906" s="7"/>
      <c r="J906" s="7"/>
      <c r="K906" s="7"/>
      <c r="L906" s="8"/>
      <c r="M906" s="6"/>
      <c r="N906" s="7"/>
      <c r="O906" s="7"/>
      <c r="P906" s="7"/>
      <c r="Q906" s="7"/>
      <c r="R906" s="8"/>
      <c r="S906" s="6"/>
      <c r="T906" s="7"/>
      <c r="U906" s="7"/>
      <c r="V906" s="7"/>
      <c r="W906" s="7"/>
      <c r="X906" s="8"/>
      <c r="Y906" s="6"/>
      <c r="Z906" s="7"/>
      <c r="AA906" s="7"/>
      <c r="AB906" s="7"/>
      <c r="AC906" s="7"/>
      <c r="AD906" s="8"/>
      <c r="AE906" s="6"/>
      <c r="AF906" s="7"/>
      <c r="AG906" s="7"/>
      <c r="AH906" s="7"/>
      <c r="AI906" s="7"/>
      <c r="AJ906" s="8"/>
      <c r="AK906" s="6"/>
      <c r="AL906" s="7"/>
      <c r="AM906" s="7"/>
      <c r="AN906" s="7"/>
      <c r="AO906" s="7"/>
      <c r="AP906" s="8"/>
      <c r="AQ906" s="6"/>
      <c r="AR906" s="7"/>
      <c r="AS906" s="7"/>
      <c r="AT906" s="7"/>
      <c r="AU906" s="7"/>
      <c r="AV906" s="8"/>
      <c r="AW906" s="6"/>
      <c r="AX906" s="7"/>
      <c r="AY906" s="7"/>
      <c r="AZ906" s="7"/>
      <c r="BA906" s="7"/>
      <c r="BB906" s="8"/>
      <c r="BC906" s="6"/>
      <c r="BD906" s="7"/>
      <c r="BE906" s="7"/>
      <c r="BF906" s="7"/>
      <c r="BG906" s="7"/>
      <c r="BH906" s="8"/>
      <c r="BI906" s="6"/>
      <c r="BJ906" s="7"/>
      <c r="BK906" s="7"/>
      <c r="BL906" s="7"/>
      <c r="BM906" s="7"/>
      <c r="BN906" s="8"/>
      <c r="BO906" s="6"/>
      <c r="BP906" s="7"/>
      <c r="BQ906" s="7"/>
      <c r="BR906" s="7"/>
      <c r="BS906" s="7"/>
      <c r="BT906" s="8"/>
      <c r="BU906" s="6"/>
      <c r="BV906" s="7"/>
      <c r="BW906" s="7"/>
      <c r="BX906" s="7"/>
      <c r="BY906" s="7"/>
      <c r="BZ906" s="8"/>
      <c r="CA906" s="6"/>
      <c r="CB906" s="7"/>
      <c r="CC906" s="7"/>
      <c r="CD906" s="7"/>
      <c r="CE906" s="7"/>
      <c r="CF906" s="8"/>
      <c r="CG906" s="6"/>
      <c r="CH906" s="7"/>
      <c r="CI906" s="7"/>
      <c r="CJ906" s="7"/>
      <c r="CK906" s="7"/>
      <c r="CL906" s="8"/>
      <c r="CM906" s="6"/>
      <c r="CN906" s="7"/>
      <c r="CO906" s="7"/>
      <c r="CP906" s="7"/>
      <c r="CQ906" s="7"/>
      <c r="CR906" s="8"/>
      <c r="CS906" s="6"/>
      <c r="CT906" s="7"/>
      <c r="CU906" s="7"/>
      <c r="CV906" s="7"/>
      <c r="CW906" s="7"/>
      <c r="CX906" s="8"/>
      <c r="CY906" s="6"/>
      <c r="CZ906" s="7"/>
      <c r="DA906" s="7"/>
      <c r="DB906" s="7"/>
      <c r="DC906" s="7"/>
      <c r="DD906" s="8"/>
      <c r="DE906" s="6"/>
      <c r="DF906" s="7"/>
      <c r="DG906" s="7"/>
      <c r="DH906" s="7"/>
      <c r="DI906" s="7"/>
      <c r="DJ906" s="8"/>
      <c r="DK906" s="6"/>
      <c r="DL906" s="7"/>
      <c r="DM906" s="7"/>
      <c r="DN906" s="7"/>
      <c r="DO906" s="7"/>
      <c r="DP906" s="8"/>
      <c r="DQ906" s="6"/>
      <c r="DR906" s="7"/>
      <c r="DS906" s="7"/>
      <c r="DT906" s="7"/>
      <c r="DU906" s="7"/>
      <c r="DV906" s="8"/>
      <c r="DW906" s="6"/>
      <c r="DX906" s="7"/>
      <c r="DY906" s="7"/>
      <c r="DZ906" s="7"/>
      <c r="EA906" s="7"/>
      <c r="EB906" s="8"/>
      <c r="EC906" s="6"/>
      <c r="ED906" s="7"/>
      <c r="EE906" s="7"/>
      <c r="EF906" s="7"/>
      <c r="EG906" s="7"/>
      <c r="EH906" s="8"/>
      <c r="EI906" s="6"/>
      <c r="EJ906" s="7"/>
      <c r="EK906" s="7"/>
      <c r="EL906" s="7"/>
      <c r="EM906" s="7"/>
      <c r="EN906" s="8"/>
      <c r="EO906" s="6"/>
      <c r="EP906" s="7"/>
      <c r="EQ906" s="7"/>
      <c r="ER906" s="7"/>
      <c r="ES906" s="7"/>
      <c r="ET906" s="8"/>
      <c r="EU906" s="6"/>
      <c r="EV906" s="7"/>
      <c r="EW906" s="7"/>
      <c r="EX906" s="7"/>
      <c r="EY906" s="7"/>
      <c r="EZ906" s="8"/>
      <c r="FA906" s="6"/>
      <c r="FB906" s="7"/>
      <c r="FC906" s="7"/>
      <c r="FD906" s="7"/>
      <c r="FE906" s="7"/>
      <c r="FF906" s="8"/>
      <c r="FG906" s="6"/>
      <c r="FH906" s="7"/>
      <c r="FI906" s="7"/>
      <c r="FJ906" s="7"/>
      <c r="FK906" s="7"/>
      <c r="FL906" s="8"/>
      <c r="FM906" s="6"/>
      <c r="FN906" s="7"/>
      <c r="FO906" s="7"/>
      <c r="FP906" s="7"/>
      <c r="FQ906" s="7"/>
      <c r="FR906" s="8"/>
      <c r="FS906" s="6"/>
      <c r="FT906" s="7"/>
      <c r="FU906" s="7"/>
      <c r="FV906" s="7"/>
      <c r="FW906" s="7"/>
      <c r="FX906" s="8"/>
      <c r="FY906" s="6"/>
      <c r="FZ906" s="7"/>
      <c r="GA906" s="7"/>
      <c r="GB906" s="7"/>
      <c r="GC906" s="7"/>
      <c r="GD906" s="8"/>
      <c r="GE906" s="6"/>
      <c r="GF906" s="7"/>
      <c r="GG906" s="7"/>
      <c r="GH906" s="7"/>
      <c r="GI906" s="7"/>
      <c r="GJ906" s="8"/>
      <c r="GK906" s="6"/>
      <c r="GL906" s="7"/>
      <c r="GM906" s="7"/>
      <c r="GN906" s="7"/>
      <c r="GO906" s="7"/>
      <c r="GP906" s="8"/>
      <c r="GQ906" s="6"/>
      <c r="GR906" s="7"/>
      <c r="GS906" s="7"/>
      <c r="GT906" s="7"/>
      <c r="GU906" s="7"/>
      <c r="GV906" s="8"/>
      <c r="GW906" s="6"/>
      <c r="GX906" s="7"/>
      <c r="GY906" s="7"/>
      <c r="GZ906" s="7"/>
      <c r="HA906" s="7"/>
      <c r="HB906" s="8"/>
      <c r="HC906" s="6"/>
      <c r="HD906" s="7"/>
      <c r="HE906" s="7"/>
      <c r="HF906" s="7"/>
      <c r="HG906" s="7"/>
      <c r="HH906" s="8"/>
      <c r="HI906" s="6"/>
      <c r="HJ906" s="7"/>
      <c r="HK906" s="7"/>
      <c r="HL906" s="7"/>
      <c r="HM906" s="7"/>
      <c r="HN906" s="8"/>
      <c r="HO906" s="6"/>
      <c r="HP906" s="7"/>
      <c r="HQ906" s="7"/>
      <c r="HR906" s="7"/>
      <c r="HS906" s="7"/>
      <c r="HT906" s="8"/>
      <c r="HU906" s="6"/>
      <c r="HV906" s="7"/>
      <c r="HW906" s="7"/>
      <c r="HX906" s="7"/>
      <c r="HY906" s="7"/>
      <c r="HZ906" s="8"/>
      <c r="IA906" s="6"/>
      <c r="IB906" s="7"/>
      <c r="IC906" s="7"/>
      <c r="ID906" s="7"/>
      <c r="IE906" s="7"/>
      <c r="IF906" s="8"/>
      <c r="IG906" s="6"/>
      <c r="IH906" s="7"/>
      <c r="II906" s="7"/>
      <c r="IJ906" s="7"/>
      <c r="IK906" s="7"/>
      <c r="IL906" s="8"/>
      <c r="IM906" s="6"/>
      <c r="IN906" s="7"/>
      <c r="IO906" s="7"/>
      <c r="IP906" s="7"/>
      <c r="IQ906" s="7"/>
      <c r="IR906" s="8"/>
      <c r="IS906" s="6"/>
      <c r="IT906" s="7"/>
      <c r="IU906" s="7"/>
      <c r="IV906" s="7"/>
    </row>
    <row r="907" customFormat="false" ht="12.75" hidden="false" customHeight="false" outlineLevel="0" collapsed="false">
      <c r="A907" s="5" t="s">
        <v>1078</v>
      </c>
      <c r="B907" s="6" t="n">
        <v>37005</v>
      </c>
      <c r="C907" s="7" t="s">
        <v>994</v>
      </c>
      <c r="D907" s="7" t="s">
        <v>959</v>
      </c>
      <c r="E907" s="7" t="s">
        <v>1071</v>
      </c>
      <c r="F907" s="8" t="s">
        <v>961</v>
      </c>
      <c r="G907" s="8" t="n">
        <v>436</v>
      </c>
      <c r="H907" s="7"/>
      <c r="I907" s="7"/>
      <c r="J907" s="7"/>
      <c r="K907" s="7"/>
      <c r="L907" s="8"/>
      <c r="M907" s="6"/>
      <c r="N907" s="7"/>
      <c r="O907" s="7"/>
      <c r="P907" s="7"/>
      <c r="Q907" s="7"/>
      <c r="R907" s="8"/>
      <c r="S907" s="6"/>
      <c r="T907" s="7"/>
      <c r="U907" s="7"/>
      <c r="V907" s="7"/>
      <c r="W907" s="7"/>
      <c r="X907" s="8"/>
      <c r="Y907" s="6"/>
      <c r="Z907" s="7"/>
      <c r="AA907" s="7"/>
      <c r="AB907" s="7"/>
      <c r="AC907" s="7"/>
      <c r="AD907" s="8"/>
      <c r="AE907" s="6"/>
      <c r="AF907" s="7"/>
      <c r="AG907" s="7"/>
      <c r="AH907" s="7"/>
      <c r="AI907" s="7"/>
      <c r="AJ907" s="8"/>
      <c r="AK907" s="6"/>
      <c r="AL907" s="7"/>
      <c r="AM907" s="7"/>
      <c r="AN907" s="7"/>
      <c r="AO907" s="7"/>
      <c r="AP907" s="8"/>
      <c r="AQ907" s="6"/>
      <c r="AR907" s="7"/>
      <c r="AS907" s="7"/>
      <c r="AT907" s="7"/>
      <c r="AU907" s="7"/>
      <c r="AV907" s="8"/>
      <c r="AW907" s="6"/>
      <c r="AX907" s="7"/>
      <c r="AY907" s="7"/>
      <c r="AZ907" s="7"/>
      <c r="BA907" s="7"/>
      <c r="BB907" s="8"/>
      <c r="BC907" s="6"/>
      <c r="BD907" s="7"/>
      <c r="BE907" s="7"/>
      <c r="BF907" s="7"/>
      <c r="BG907" s="7"/>
      <c r="BH907" s="8"/>
      <c r="BI907" s="6"/>
      <c r="BJ907" s="7"/>
      <c r="BK907" s="7"/>
      <c r="BL907" s="7"/>
      <c r="BM907" s="7"/>
      <c r="BN907" s="8"/>
      <c r="BO907" s="6"/>
      <c r="BP907" s="7"/>
      <c r="BQ907" s="7"/>
      <c r="BR907" s="7"/>
      <c r="BS907" s="7"/>
      <c r="BT907" s="8"/>
      <c r="BU907" s="6"/>
      <c r="BV907" s="7"/>
      <c r="BW907" s="7"/>
      <c r="BX907" s="7"/>
      <c r="BY907" s="7"/>
      <c r="BZ907" s="8"/>
      <c r="CA907" s="6"/>
      <c r="CB907" s="7"/>
      <c r="CC907" s="7"/>
      <c r="CD907" s="7"/>
      <c r="CE907" s="7"/>
      <c r="CF907" s="8"/>
      <c r="CG907" s="6"/>
      <c r="CH907" s="7"/>
      <c r="CI907" s="7"/>
      <c r="CJ907" s="7"/>
      <c r="CK907" s="7"/>
      <c r="CL907" s="8"/>
      <c r="CM907" s="6"/>
      <c r="CN907" s="7"/>
      <c r="CO907" s="7"/>
      <c r="CP907" s="7"/>
      <c r="CQ907" s="7"/>
      <c r="CR907" s="8"/>
      <c r="CS907" s="6"/>
      <c r="CT907" s="7"/>
      <c r="CU907" s="7"/>
      <c r="CV907" s="7"/>
      <c r="CW907" s="7"/>
      <c r="CX907" s="8"/>
      <c r="CY907" s="6"/>
      <c r="CZ907" s="7"/>
      <c r="DA907" s="7"/>
      <c r="DB907" s="7"/>
      <c r="DC907" s="7"/>
      <c r="DD907" s="8"/>
      <c r="DE907" s="6"/>
      <c r="DF907" s="7"/>
      <c r="DG907" s="7"/>
      <c r="DH907" s="7"/>
      <c r="DI907" s="7"/>
      <c r="DJ907" s="8"/>
      <c r="DK907" s="6"/>
      <c r="DL907" s="7"/>
      <c r="DM907" s="7"/>
      <c r="DN907" s="7"/>
      <c r="DO907" s="7"/>
      <c r="DP907" s="8"/>
      <c r="DQ907" s="6"/>
      <c r="DR907" s="7"/>
      <c r="DS907" s="7"/>
      <c r="DT907" s="7"/>
      <c r="DU907" s="7"/>
      <c r="DV907" s="8"/>
      <c r="DW907" s="6"/>
      <c r="DX907" s="7"/>
      <c r="DY907" s="7"/>
      <c r="DZ907" s="7"/>
      <c r="EA907" s="7"/>
      <c r="EB907" s="8"/>
      <c r="EC907" s="6"/>
      <c r="ED907" s="7"/>
      <c r="EE907" s="7"/>
      <c r="EF907" s="7"/>
      <c r="EG907" s="7"/>
      <c r="EH907" s="8"/>
      <c r="EI907" s="6"/>
      <c r="EJ907" s="7"/>
      <c r="EK907" s="7"/>
      <c r="EL907" s="7"/>
      <c r="EM907" s="7"/>
      <c r="EN907" s="8"/>
      <c r="EO907" s="6"/>
      <c r="EP907" s="7"/>
      <c r="EQ907" s="7"/>
      <c r="ER907" s="7"/>
      <c r="ES907" s="7"/>
      <c r="ET907" s="8"/>
      <c r="EU907" s="6"/>
      <c r="EV907" s="7"/>
      <c r="EW907" s="7"/>
      <c r="EX907" s="7"/>
      <c r="EY907" s="7"/>
      <c r="EZ907" s="8"/>
      <c r="FA907" s="6"/>
      <c r="FB907" s="7"/>
      <c r="FC907" s="7"/>
      <c r="FD907" s="7"/>
      <c r="FE907" s="7"/>
      <c r="FF907" s="8"/>
      <c r="FG907" s="6"/>
      <c r="FH907" s="7"/>
      <c r="FI907" s="7"/>
      <c r="FJ907" s="7"/>
      <c r="FK907" s="7"/>
      <c r="FL907" s="8"/>
      <c r="FM907" s="6"/>
      <c r="FN907" s="7"/>
      <c r="FO907" s="7"/>
      <c r="FP907" s="7"/>
      <c r="FQ907" s="7"/>
      <c r="FR907" s="8"/>
      <c r="FS907" s="6"/>
      <c r="FT907" s="7"/>
      <c r="FU907" s="7"/>
      <c r="FV907" s="7"/>
      <c r="FW907" s="7"/>
      <c r="FX907" s="8"/>
      <c r="FY907" s="6"/>
      <c r="FZ907" s="7"/>
      <c r="GA907" s="7"/>
      <c r="GB907" s="7"/>
      <c r="GC907" s="7"/>
      <c r="GD907" s="8"/>
      <c r="GE907" s="6"/>
      <c r="GF907" s="7"/>
      <c r="GG907" s="7"/>
      <c r="GH907" s="7"/>
      <c r="GI907" s="7"/>
      <c r="GJ907" s="8"/>
      <c r="GK907" s="6"/>
      <c r="GL907" s="7"/>
      <c r="GM907" s="7"/>
      <c r="GN907" s="7"/>
      <c r="GO907" s="7"/>
      <c r="GP907" s="8"/>
      <c r="GQ907" s="6"/>
      <c r="GR907" s="7"/>
      <c r="GS907" s="7"/>
      <c r="GT907" s="7"/>
      <c r="GU907" s="7"/>
      <c r="GV907" s="8"/>
      <c r="GW907" s="6"/>
      <c r="GX907" s="7"/>
      <c r="GY907" s="7"/>
      <c r="GZ907" s="7"/>
      <c r="HA907" s="7"/>
      <c r="HB907" s="8"/>
      <c r="HC907" s="6"/>
      <c r="HD907" s="7"/>
      <c r="HE907" s="7"/>
      <c r="HF907" s="7"/>
      <c r="HG907" s="7"/>
      <c r="HH907" s="8"/>
      <c r="HI907" s="6"/>
      <c r="HJ907" s="7"/>
      <c r="HK907" s="7"/>
      <c r="HL907" s="7"/>
      <c r="HM907" s="7"/>
      <c r="HN907" s="8"/>
      <c r="HO907" s="6"/>
      <c r="HP907" s="7"/>
      <c r="HQ907" s="7"/>
      <c r="HR907" s="7"/>
      <c r="HS907" s="7"/>
      <c r="HT907" s="8"/>
      <c r="HU907" s="6"/>
      <c r="HV907" s="7"/>
      <c r="HW907" s="7"/>
      <c r="HX907" s="7"/>
      <c r="HY907" s="7"/>
      <c r="HZ907" s="8"/>
      <c r="IA907" s="6"/>
      <c r="IB907" s="7"/>
      <c r="IC907" s="7"/>
      <c r="ID907" s="7"/>
      <c r="IE907" s="7"/>
      <c r="IF907" s="8"/>
      <c r="IG907" s="6"/>
      <c r="IH907" s="7"/>
      <c r="II907" s="7"/>
      <c r="IJ907" s="7"/>
      <c r="IK907" s="7"/>
      <c r="IL907" s="8"/>
      <c r="IM907" s="6"/>
      <c r="IN907" s="7"/>
      <c r="IO907" s="7"/>
      <c r="IP907" s="7"/>
      <c r="IQ907" s="7"/>
      <c r="IR907" s="8"/>
      <c r="IS907" s="6"/>
      <c r="IT907" s="7"/>
      <c r="IU907" s="7"/>
      <c r="IV907" s="7"/>
    </row>
    <row r="908" customFormat="false" ht="12.75" hidden="false" customHeight="false" outlineLevel="0" collapsed="false">
      <c r="A908" s="5" t="s">
        <v>1079</v>
      </c>
      <c r="B908" s="6" t="n">
        <v>37006</v>
      </c>
      <c r="C908" s="7" t="s">
        <v>996</v>
      </c>
      <c r="D908" s="7" t="s">
        <v>959</v>
      </c>
      <c r="E908" s="7" t="s">
        <v>1071</v>
      </c>
      <c r="F908" s="8" t="s">
        <v>966</v>
      </c>
      <c r="G908" s="8" t="n">
        <v>0</v>
      </c>
      <c r="H908" s="7"/>
      <c r="I908" s="7"/>
      <c r="J908" s="7"/>
      <c r="K908" s="7"/>
      <c r="L908" s="8"/>
      <c r="M908" s="6"/>
      <c r="N908" s="7"/>
      <c r="O908" s="7"/>
      <c r="P908" s="7"/>
      <c r="Q908" s="7"/>
      <c r="R908" s="8"/>
      <c r="S908" s="6"/>
      <c r="T908" s="7"/>
      <c r="U908" s="7"/>
      <c r="V908" s="7"/>
      <c r="W908" s="7"/>
      <c r="X908" s="8"/>
      <c r="Y908" s="6"/>
      <c r="Z908" s="7"/>
      <c r="AA908" s="7"/>
      <c r="AB908" s="7"/>
      <c r="AC908" s="7"/>
      <c r="AD908" s="8"/>
      <c r="AE908" s="6"/>
      <c r="AF908" s="7"/>
      <c r="AG908" s="7"/>
      <c r="AH908" s="7"/>
      <c r="AI908" s="7"/>
      <c r="AJ908" s="8"/>
      <c r="AK908" s="6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8"/>
      <c r="AW908" s="6"/>
      <c r="AX908" s="7"/>
      <c r="AY908" s="7"/>
      <c r="AZ908" s="7"/>
      <c r="BA908" s="7"/>
      <c r="BB908" s="8"/>
      <c r="BC908" s="6"/>
      <c r="BD908" s="7"/>
      <c r="BE908" s="7"/>
      <c r="BF908" s="7"/>
      <c r="BG908" s="7"/>
      <c r="BH908" s="8"/>
      <c r="BI908" s="6"/>
      <c r="BJ908" s="7"/>
      <c r="BK908" s="7"/>
      <c r="BL908" s="7"/>
      <c r="BM908" s="7"/>
      <c r="BN908" s="8"/>
      <c r="BO908" s="6"/>
      <c r="BP908" s="7"/>
      <c r="BQ908" s="7"/>
      <c r="BR908" s="7"/>
      <c r="BS908" s="7"/>
      <c r="BT908" s="8"/>
      <c r="BU908" s="6"/>
      <c r="BV908" s="7"/>
      <c r="BW908" s="7"/>
      <c r="BX908" s="7"/>
      <c r="BY908" s="7"/>
      <c r="BZ908" s="8"/>
      <c r="CA908" s="6"/>
      <c r="CB908" s="7"/>
      <c r="CC908" s="7"/>
      <c r="CD908" s="7"/>
      <c r="CE908" s="7"/>
      <c r="CF908" s="8"/>
      <c r="CG908" s="6"/>
      <c r="CH908" s="7"/>
      <c r="CI908" s="7"/>
      <c r="CJ908" s="7"/>
      <c r="CK908" s="7"/>
      <c r="CL908" s="8"/>
      <c r="CM908" s="6"/>
      <c r="CN908" s="7"/>
      <c r="CO908" s="7"/>
      <c r="CP908" s="7"/>
      <c r="CQ908" s="7"/>
      <c r="CR908" s="8"/>
      <c r="CS908" s="6"/>
      <c r="CT908" s="7"/>
      <c r="CU908" s="7"/>
      <c r="CV908" s="7"/>
      <c r="CW908" s="7"/>
      <c r="CX908" s="8"/>
      <c r="CY908" s="6"/>
      <c r="CZ908" s="7"/>
      <c r="DA908" s="7"/>
      <c r="DB908" s="7"/>
      <c r="DC908" s="7"/>
      <c r="DD908" s="8"/>
      <c r="DE908" s="6"/>
      <c r="DF908" s="7"/>
      <c r="DG908" s="7"/>
      <c r="DH908" s="7"/>
      <c r="DI908" s="7"/>
      <c r="DJ908" s="8"/>
      <c r="DK908" s="6"/>
      <c r="DL908" s="7"/>
      <c r="DM908" s="7"/>
      <c r="DN908" s="7"/>
      <c r="DO908" s="7"/>
      <c r="DP908" s="8"/>
      <c r="DQ908" s="6"/>
      <c r="DR908" s="7"/>
      <c r="DS908" s="7"/>
      <c r="DT908" s="7"/>
      <c r="DU908" s="7"/>
      <c r="DV908" s="8"/>
      <c r="DW908" s="6"/>
      <c r="DX908" s="7"/>
      <c r="DY908" s="7"/>
      <c r="DZ908" s="7"/>
      <c r="EA908" s="7"/>
      <c r="EB908" s="8"/>
      <c r="EC908" s="6"/>
      <c r="ED908" s="7"/>
      <c r="EE908" s="7"/>
      <c r="EF908" s="7"/>
      <c r="EG908" s="7"/>
      <c r="EH908" s="8"/>
      <c r="EI908" s="6"/>
      <c r="EJ908" s="7"/>
      <c r="EK908" s="7"/>
      <c r="EL908" s="7"/>
      <c r="EM908" s="7"/>
      <c r="EN908" s="8"/>
      <c r="EO908" s="6"/>
      <c r="EP908" s="7"/>
      <c r="EQ908" s="7"/>
      <c r="ER908" s="7"/>
      <c r="ES908" s="7"/>
      <c r="ET908" s="8"/>
      <c r="EU908" s="6"/>
      <c r="EV908" s="7"/>
      <c r="EW908" s="7"/>
      <c r="EX908" s="7"/>
      <c r="EY908" s="7"/>
      <c r="EZ908" s="8"/>
      <c r="FA908" s="6"/>
      <c r="FB908" s="7"/>
      <c r="FC908" s="7"/>
      <c r="FD908" s="7"/>
      <c r="FE908" s="7"/>
      <c r="FF908" s="8"/>
      <c r="FG908" s="6"/>
      <c r="FH908" s="7"/>
      <c r="FI908" s="7"/>
      <c r="FJ908" s="7"/>
      <c r="FK908" s="7"/>
      <c r="FL908" s="8"/>
      <c r="FM908" s="6"/>
      <c r="FN908" s="7"/>
      <c r="FO908" s="7"/>
      <c r="FP908" s="7"/>
      <c r="FQ908" s="7"/>
      <c r="FR908" s="8"/>
      <c r="FS908" s="6"/>
      <c r="FT908" s="7"/>
      <c r="FU908" s="7"/>
      <c r="FV908" s="7"/>
      <c r="FW908" s="7"/>
      <c r="FX908" s="8"/>
      <c r="FY908" s="6"/>
      <c r="FZ908" s="7"/>
      <c r="GA908" s="7"/>
      <c r="GB908" s="7"/>
      <c r="GC908" s="7"/>
      <c r="GD908" s="8"/>
      <c r="GE908" s="6"/>
      <c r="GF908" s="7"/>
      <c r="GG908" s="7"/>
      <c r="GH908" s="7"/>
      <c r="GI908" s="7"/>
      <c r="GJ908" s="8"/>
      <c r="GK908" s="6"/>
      <c r="GL908" s="7"/>
      <c r="GM908" s="7"/>
      <c r="GN908" s="7"/>
      <c r="GO908" s="7"/>
      <c r="GP908" s="8"/>
      <c r="GQ908" s="6"/>
      <c r="GR908" s="7"/>
      <c r="GS908" s="7"/>
      <c r="GT908" s="7"/>
      <c r="GU908" s="7"/>
      <c r="GV908" s="8"/>
      <c r="GW908" s="6"/>
      <c r="GX908" s="7"/>
      <c r="GY908" s="7"/>
      <c r="GZ908" s="7"/>
      <c r="HA908" s="7"/>
      <c r="HB908" s="8"/>
      <c r="HC908" s="6"/>
      <c r="HD908" s="7"/>
      <c r="HE908" s="7"/>
      <c r="HF908" s="7"/>
      <c r="HG908" s="7"/>
      <c r="HH908" s="8"/>
      <c r="HI908" s="6"/>
      <c r="HJ908" s="7"/>
      <c r="HK908" s="7"/>
      <c r="HL908" s="7"/>
      <c r="HM908" s="7"/>
      <c r="HN908" s="8"/>
      <c r="HO908" s="6"/>
      <c r="HP908" s="7"/>
      <c r="HQ908" s="7"/>
      <c r="HR908" s="7"/>
      <c r="HS908" s="7"/>
      <c r="HT908" s="8"/>
      <c r="HU908" s="6"/>
      <c r="HV908" s="7"/>
      <c r="HW908" s="7"/>
      <c r="HX908" s="7"/>
      <c r="HY908" s="7"/>
      <c r="HZ908" s="8"/>
      <c r="IA908" s="6"/>
      <c r="IB908" s="7"/>
      <c r="IC908" s="7"/>
      <c r="ID908" s="7"/>
      <c r="IE908" s="7"/>
      <c r="IF908" s="8"/>
      <c r="IG908" s="6"/>
      <c r="IH908" s="7"/>
      <c r="II908" s="7"/>
      <c r="IJ908" s="7"/>
      <c r="IK908" s="7"/>
      <c r="IL908" s="8"/>
      <c r="IM908" s="6"/>
      <c r="IN908" s="7"/>
      <c r="IO908" s="7"/>
      <c r="IP908" s="7"/>
      <c r="IQ908" s="7"/>
      <c r="IR908" s="8"/>
      <c r="IS908" s="6"/>
      <c r="IT908" s="7"/>
      <c r="IU908" s="7"/>
      <c r="IV908" s="7"/>
    </row>
    <row r="909" customFormat="false" ht="12.75" hidden="false" customHeight="false" outlineLevel="0" collapsed="false">
      <c r="A909" s="5" t="s">
        <v>1080</v>
      </c>
      <c r="B909" s="6" t="n">
        <v>37006</v>
      </c>
      <c r="C909" s="7" t="s">
        <v>1081</v>
      </c>
      <c r="D909" s="7" t="s">
        <v>959</v>
      </c>
      <c r="E909" s="7" t="s">
        <v>1071</v>
      </c>
      <c r="F909" s="8" t="s">
        <v>966</v>
      </c>
      <c r="G909" s="8" t="n">
        <v>0</v>
      </c>
      <c r="H909" s="7"/>
      <c r="I909" s="7"/>
      <c r="J909" s="7"/>
      <c r="K909" s="7"/>
      <c r="L909" s="8"/>
      <c r="M909" s="6"/>
      <c r="N909" s="7"/>
      <c r="O909" s="7"/>
      <c r="P909" s="7"/>
      <c r="Q909" s="7"/>
      <c r="R909" s="8"/>
      <c r="S909" s="6"/>
      <c r="T909" s="7"/>
      <c r="U909" s="7"/>
      <c r="V909" s="7"/>
      <c r="W909" s="7"/>
      <c r="X909" s="8"/>
      <c r="Y909" s="6"/>
      <c r="Z909" s="7"/>
      <c r="AA909" s="7"/>
      <c r="AB909" s="7"/>
      <c r="AC909" s="7"/>
      <c r="AD909" s="8"/>
      <c r="AE909" s="6"/>
      <c r="AF909" s="7"/>
      <c r="AG909" s="7"/>
      <c r="AH909" s="7"/>
      <c r="AI909" s="7"/>
      <c r="AJ909" s="8"/>
      <c r="AK909" s="6"/>
      <c r="AL909" s="7"/>
      <c r="AM909" s="7"/>
      <c r="AN909" s="7"/>
      <c r="AO909" s="7"/>
      <c r="AP909" s="8"/>
      <c r="AQ909" s="6"/>
      <c r="AR909" s="7"/>
      <c r="AS909" s="7"/>
      <c r="AT909" s="7"/>
      <c r="AU909" s="7"/>
      <c r="AV909" s="8"/>
      <c r="AW909" s="6"/>
      <c r="AX909" s="7"/>
      <c r="AY909" s="7"/>
      <c r="AZ909" s="7"/>
      <c r="BA909" s="7"/>
      <c r="BB909" s="8"/>
      <c r="BC909" s="6"/>
      <c r="BD909" s="7"/>
      <c r="BE909" s="7"/>
      <c r="BF909" s="7"/>
      <c r="BG909" s="7"/>
      <c r="BH909" s="8"/>
      <c r="BI909" s="6"/>
      <c r="BJ909" s="7"/>
      <c r="BK909" s="7"/>
      <c r="BL909" s="7"/>
      <c r="BM909" s="7"/>
      <c r="BN909" s="8"/>
      <c r="BO909" s="6"/>
      <c r="BP909" s="7"/>
      <c r="BQ909" s="7"/>
      <c r="BR909" s="7"/>
      <c r="BS909" s="7"/>
      <c r="BT909" s="8"/>
      <c r="BU909" s="6"/>
      <c r="BV909" s="7"/>
      <c r="BW909" s="7"/>
      <c r="BX909" s="7"/>
      <c r="BY909" s="7"/>
      <c r="BZ909" s="8"/>
      <c r="CA909" s="6"/>
      <c r="CB909" s="7"/>
      <c r="CC909" s="7"/>
      <c r="CD909" s="7"/>
      <c r="CE909" s="7"/>
      <c r="CF909" s="8"/>
      <c r="CG909" s="6"/>
      <c r="CH909" s="7"/>
      <c r="CI909" s="7"/>
      <c r="CJ909" s="7"/>
      <c r="CK909" s="7"/>
      <c r="CL909" s="8"/>
      <c r="CM909" s="6"/>
      <c r="CN909" s="7"/>
      <c r="CO909" s="7"/>
      <c r="CP909" s="7"/>
      <c r="CQ909" s="7"/>
      <c r="CR909" s="8"/>
      <c r="CS909" s="6"/>
      <c r="CT909" s="7"/>
      <c r="CU909" s="7"/>
      <c r="CV909" s="7"/>
      <c r="CW909" s="7"/>
      <c r="CX909" s="8"/>
      <c r="CY909" s="6"/>
      <c r="CZ909" s="7"/>
      <c r="DA909" s="7"/>
      <c r="DB909" s="7"/>
      <c r="DC909" s="7"/>
      <c r="DD909" s="8"/>
      <c r="DE909" s="6"/>
      <c r="DF909" s="7"/>
      <c r="DG909" s="7"/>
      <c r="DH909" s="7"/>
      <c r="DI909" s="7"/>
      <c r="DJ909" s="8"/>
      <c r="DK909" s="6"/>
      <c r="DL909" s="7"/>
      <c r="DM909" s="7"/>
      <c r="DN909" s="7"/>
      <c r="DO909" s="7"/>
      <c r="DP909" s="8"/>
      <c r="DQ909" s="6"/>
      <c r="DR909" s="7"/>
      <c r="DS909" s="7"/>
      <c r="DT909" s="7"/>
      <c r="DU909" s="7"/>
      <c r="DV909" s="8"/>
      <c r="DW909" s="6"/>
      <c r="DX909" s="7"/>
      <c r="DY909" s="7"/>
      <c r="DZ909" s="7"/>
      <c r="EA909" s="7"/>
      <c r="EB909" s="8"/>
      <c r="EC909" s="6"/>
      <c r="ED909" s="7"/>
      <c r="EE909" s="7"/>
      <c r="EF909" s="7"/>
      <c r="EG909" s="7"/>
      <c r="EH909" s="8"/>
      <c r="EI909" s="6"/>
      <c r="EJ909" s="7"/>
      <c r="EK909" s="7"/>
      <c r="EL909" s="7"/>
      <c r="EM909" s="7"/>
      <c r="EN909" s="8"/>
      <c r="EO909" s="6"/>
      <c r="EP909" s="7"/>
      <c r="EQ909" s="7"/>
      <c r="ER909" s="7"/>
      <c r="ES909" s="7"/>
      <c r="ET909" s="8"/>
      <c r="EU909" s="6"/>
      <c r="EV909" s="7"/>
      <c r="EW909" s="7"/>
      <c r="EX909" s="7"/>
      <c r="EY909" s="7"/>
      <c r="EZ909" s="8"/>
      <c r="FA909" s="6"/>
      <c r="FB909" s="7"/>
      <c r="FC909" s="7"/>
      <c r="FD909" s="7"/>
      <c r="FE909" s="7"/>
      <c r="FF909" s="8"/>
      <c r="FG909" s="6"/>
      <c r="FH909" s="7"/>
      <c r="FI909" s="7"/>
      <c r="FJ909" s="7"/>
      <c r="FK909" s="7"/>
      <c r="FL909" s="8"/>
      <c r="FM909" s="6"/>
      <c r="FN909" s="7"/>
      <c r="FO909" s="7"/>
      <c r="FP909" s="7"/>
      <c r="FQ909" s="7"/>
      <c r="FR909" s="8"/>
      <c r="FS909" s="6"/>
      <c r="FT909" s="7"/>
      <c r="FU909" s="7"/>
      <c r="FV909" s="7"/>
      <c r="FW909" s="7"/>
      <c r="FX909" s="8"/>
      <c r="FY909" s="6"/>
      <c r="FZ909" s="7"/>
      <c r="GA909" s="7"/>
      <c r="GB909" s="7"/>
      <c r="GC909" s="7"/>
      <c r="GD909" s="8"/>
      <c r="GE909" s="6"/>
      <c r="GF909" s="7"/>
      <c r="GG909" s="7"/>
      <c r="GH909" s="7"/>
      <c r="GI909" s="7"/>
      <c r="GJ909" s="8"/>
      <c r="GK909" s="6"/>
      <c r="GL909" s="7"/>
      <c r="GM909" s="7"/>
      <c r="GN909" s="7"/>
      <c r="GO909" s="7"/>
      <c r="GP909" s="8"/>
      <c r="GQ909" s="6"/>
      <c r="GR909" s="7"/>
      <c r="GS909" s="7"/>
      <c r="GT909" s="7"/>
      <c r="GU909" s="7"/>
      <c r="GV909" s="8"/>
      <c r="GW909" s="6"/>
      <c r="GX909" s="7"/>
      <c r="GY909" s="7"/>
      <c r="GZ909" s="7"/>
      <c r="HA909" s="7"/>
      <c r="HB909" s="8"/>
      <c r="HC909" s="6"/>
      <c r="HD909" s="7"/>
      <c r="HE909" s="7"/>
      <c r="HF909" s="7"/>
      <c r="HG909" s="7"/>
      <c r="HH909" s="8"/>
      <c r="HI909" s="6"/>
      <c r="HJ909" s="7"/>
      <c r="HK909" s="7"/>
      <c r="HL909" s="7"/>
      <c r="HM909" s="7"/>
      <c r="HN909" s="8"/>
      <c r="HO909" s="6"/>
      <c r="HP909" s="7"/>
      <c r="HQ909" s="7"/>
      <c r="HR909" s="7"/>
      <c r="HS909" s="7"/>
      <c r="HT909" s="8"/>
      <c r="HU909" s="6"/>
      <c r="HV909" s="7"/>
      <c r="HW909" s="7"/>
      <c r="HX909" s="7"/>
      <c r="HY909" s="7"/>
      <c r="HZ909" s="8"/>
      <c r="IA909" s="6"/>
      <c r="IB909" s="7"/>
      <c r="IC909" s="7"/>
      <c r="ID909" s="7"/>
      <c r="IE909" s="7"/>
      <c r="IF909" s="8"/>
      <c r="IG909" s="6"/>
      <c r="IH909" s="7"/>
      <c r="II909" s="7"/>
      <c r="IJ909" s="7"/>
      <c r="IK909" s="7"/>
      <c r="IL909" s="8"/>
      <c r="IM909" s="6"/>
      <c r="IN909" s="7"/>
      <c r="IO909" s="7"/>
      <c r="IP909" s="7"/>
      <c r="IQ909" s="7"/>
      <c r="IR909" s="8"/>
      <c r="IS909" s="6"/>
      <c r="IT909" s="7"/>
      <c r="IU909" s="7"/>
      <c r="IV909" s="7"/>
    </row>
    <row r="910" customFormat="false" ht="12.75" hidden="false" customHeight="false" outlineLevel="0" collapsed="false">
      <c r="A910" s="5" t="s">
        <v>1082</v>
      </c>
      <c r="B910" s="6" t="n">
        <v>37006</v>
      </c>
      <c r="C910" s="7" t="s">
        <v>994</v>
      </c>
      <c r="D910" s="7" t="s">
        <v>959</v>
      </c>
      <c r="E910" s="7" t="s">
        <v>1071</v>
      </c>
      <c r="F910" s="8" t="s">
        <v>961</v>
      </c>
      <c r="G910" s="8" t="n">
        <v>24</v>
      </c>
      <c r="H910" s="7"/>
      <c r="I910" s="7"/>
      <c r="J910" s="7"/>
      <c r="K910" s="7"/>
      <c r="L910" s="8"/>
      <c r="M910" s="6"/>
      <c r="N910" s="7"/>
      <c r="O910" s="7"/>
      <c r="P910" s="7"/>
      <c r="Q910" s="7"/>
      <c r="R910" s="8"/>
      <c r="S910" s="6"/>
      <c r="T910" s="7"/>
      <c r="U910" s="7"/>
      <c r="V910" s="7"/>
      <c r="W910" s="7"/>
      <c r="X910" s="8"/>
      <c r="Y910" s="6"/>
      <c r="Z910" s="7"/>
      <c r="AA910" s="7"/>
      <c r="AB910" s="7"/>
      <c r="AC910" s="7"/>
      <c r="AD910" s="8"/>
      <c r="AE910" s="6"/>
      <c r="AF910" s="7"/>
      <c r="AG910" s="7"/>
      <c r="AH910" s="7"/>
      <c r="AI910" s="7"/>
      <c r="AJ910" s="8"/>
      <c r="AK910" s="6"/>
      <c r="AL910" s="7"/>
      <c r="AM910" s="7"/>
      <c r="AN910" s="7"/>
      <c r="AO910" s="7"/>
      <c r="AP910" s="8"/>
      <c r="AQ910" s="6"/>
      <c r="AR910" s="7"/>
      <c r="AS910" s="7"/>
      <c r="AT910" s="7"/>
      <c r="AU910" s="7"/>
      <c r="AV910" s="8"/>
      <c r="AW910" s="6"/>
      <c r="AX910" s="7"/>
      <c r="AY910" s="7"/>
      <c r="AZ910" s="7"/>
      <c r="BA910" s="7"/>
      <c r="BB910" s="8"/>
      <c r="BC910" s="6"/>
      <c r="BD910" s="7"/>
      <c r="BE910" s="7"/>
      <c r="BF910" s="7"/>
      <c r="BG910" s="7"/>
      <c r="BH910" s="8"/>
      <c r="BI910" s="6"/>
      <c r="BJ910" s="7"/>
      <c r="BK910" s="7"/>
      <c r="BL910" s="7"/>
      <c r="BM910" s="7"/>
      <c r="BN910" s="8"/>
      <c r="BO910" s="6"/>
      <c r="BP910" s="7"/>
      <c r="BQ910" s="7"/>
      <c r="BR910" s="7"/>
      <c r="BS910" s="7"/>
      <c r="BT910" s="8"/>
      <c r="BU910" s="6"/>
      <c r="BV910" s="7"/>
      <c r="BW910" s="7"/>
      <c r="BX910" s="7"/>
      <c r="BY910" s="7"/>
      <c r="BZ910" s="8"/>
      <c r="CA910" s="6"/>
      <c r="CB910" s="7"/>
      <c r="CC910" s="7"/>
      <c r="CD910" s="7"/>
      <c r="CE910" s="7"/>
      <c r="CF910" s="8"/>
      <c r="CG910" s="6"/>
      <c r="CH910" s="7"/>
      <c r="CI910" s="7"/>
      <c r="CJ910" s="7"/>
      <c r="CK910" s="7"/>
      <c r="CL910" s="8"/>
      <c r="CM910" s="6"/>
      <c r="CN910" s="7"/>
      <c r="CO910" s="7"/>
      <c r="CP910" s="7"/>
      <c r="CQ910" s="7"/>
      <c r="CR910" s="8"/>
      <c r="CS910" s="6"/>
      <c r="CT910" s="7"/>
      <c r="CU910" s="7"/>
      <c r="CV910" s="7"/>
      <c r="CW910" s="7"/>
      <c r="CX910" s="8"/>
      <c r="CY910" s="6"/>
      <c r="CZ910" s="7"/>
      <c r="DA910" s="7"/>
      <c r="DB910" s="7"/>
      <c r="DC910" s="7"/>
      <c r="DD910" s="8"/>
      <c r="DE910" s="6"/>
      <c r="DF910" s="7"/>
      <c r="DG910" s="7"/>
      <c r="DH910" s="7"/>
      <c r="DI910" s="7"/>
      <c r="DJ910" s="8"/>
      <c r="DK910" s="6"/>
      <c r="DL910" s="7"/>
      <c r="DM910" s="7"/>
      <c r="DN910" s="7"/>
      <c r="DO910" s="7"/>
      <c r="DP910" s="8"/>
      <c r="DQ910" s="6"/>
      <c r="DR910" s="7"/>
      <c r="DS910" s="7"/>
      <c r="DT910" s="7"/>
      <c r="DU910" s="7"/>
      <c r="DV910" s="8"/>
      <c r="DW910" s="6"/>
      <c r="DX910" s="7"/>
      <c r="DY910" s="7"/>
      <c r="DZ910" s="7"/>
      <c r="EA910" s="7"/>
      <c r="EB910" s="8"/>
      <c r="EC910" s="6"/>
      <c r="ED910" s="7"/>
      <c r="EE910" s="7"/>
      <c r="EF910" s="7"/>
      <c r="EG910" s="7"/>
      <c r="EH910" s="8"/>
      <c r="EI910" s="6"/>
      <c r="EJ910" s="7"/>
      <c r="EK910" s="7"/>
      <c r="EL910" s="7"/>
      <c r="EM910" s="7"/>
      <c r="EN910" s="8"/>
      <c r="EO910" s="6"/>
      <c r="EP910" s="7"/>
      <c r="EQ910" s="7"/>
      <c r="ER910" s="7"/>
      <c r="ES910" s="7"/>
      <c r="ET910" s="8"/>
      <c r="EU910" s="6"/>
      <c r="EV910" s="7"/>
      <c r="EW910" s="7"/>
      <c r="EX910" s="7"/>
      <c r="EY910" s="7"/>
      <c r="EZ910" s="8"/>
      <c r="FA910" s="6"/>
      <c r="FB910" s="7"/>
      <c r="FC910" s="7"/>
      <c r="FD910" s="7"/>
      <c r="FE910" s="7"/>
      <c r="FF910" s="8"/>
      <c r="FG910" s="6"/>
      <c r="FH910" s="7"/>
      <c r="FI910" s="7"/>
      <c r="FJ910" s="7"/>
      <c r="FK910" s="7"/>
      <c r="FL910" s="8"/>
      <c r="FM910" s="6"/>
      <c r="FN910" s="7"/>
      <c r="FO910" s="7"/>
      <c r="FP910" s="7"/>
      <c r="FQ910" s="7"/>
      <c r="FR910" s="8"/>
      <c r="FS910" s="6"/>
      <c r="FT910" s="7"/>
      <c r="FU910" s="7"/>
      <c r="FV910" s="7"/>
      <c r="FW910" s="7"/>
      <c r="FX910" s="8"/>
      <c r="FY910" s="6"/>
      <c r="FZ910" s="7"/>
      <c r="GA910" s="7"/>
      <c r="GB910" s="7"/>
      <c r="GC910" s="7"/>
      <c r="GD910" s="8"/>
      <c r="GE910" s="6"/>
      <c r="GF910" s="7"/>
      <c r="GG910" s="7"/>
      <c r="GH910" s="7"/>
      <c r="GI910" s="7"/>
      <c r="GJ910" s="8"/>
      <c r="GK910" s="6"/>
      <c r="GL910" s="7"/>
      <c r="GM910" s="7"/>
      <c r="GN910" s="7"/>
      <c r="GO910" s="7"/>
      <c r="GP910" s="8"/>
      <c r="GQ910" s="6"/>
      <c r="GR910" s="7"/>
      <c r="GS910" s="7"/>
      <c r="GT910" s="7"/>
      <c r="GU910" s="7"/>
      <c r="GV910" s="8"/>
      <c r="GW910" s="6"/>
      <c r="GX910" s="7"/>
      <c r="GY910" s="7"/>
      <c r="GZ910" s="7"/>
      <c r="HA910" s="7"/>
      <c r="HB910" s="8"/>
      <c r="HC910" s="6"/>
      <c r="HD910" s="7"/>
      <c r="HE910" s="7"/>
      <c r="HF910" s="7"/>
      <c r="HG910" s="7"/>
      <c r="HH910" s="8"/>
      <c r="HI910" s="6"/>
      <c r="HJ910" s="7"/>
      <c r="HK910" s="7"/>
      <c r="HL910" s="7"/>
      <c r="HM910" s="7"/>
      <c r="HN910" s="8"/>
      <c r="HO910" s="6"/>
      <c r="HP910" s="7"/>
      <c r="HQ910" s="7"/>
      <c r="HR910" s="7"/>
      <c r="HS910" s="7"/>
      <c r="HT910" s="8"/>
      <c r="HU910" s="6"/>
      <c r="HV910" s="7"/>
      <c r="HW910" s="7"/>
      <c r="HX910" s="7"/>
      <c r="HY910" s="7"/>
      <c r="HZ910" s="8"/>
      <c r="IA910" s="6"/>
      <c r="IB910" s="7"/>
      <c r="IC910" s="7"/>
      <c r="ID910" s="7"/>
      <c r="IE910" s="7"/>
      <c r="IF910" s="8"/>
      <c r="IG910" s="6"/>
      <c r="IH910" s="7"/>
      <c r="II910" s="7"/>
      <c r="IJ910" s="7"/>
      <c r="IK910" s="7"/>
      <c r="IL910" s="8"/>
      <c r="IM910" s="6"/>
      <c r="IN910" s="7"/>
      <c r="IO910" s="7"/>
      <c r="IP910" s="7"/>
      <c r="IQ910" s="7"/>
      <c r="IR910" s="8"/>
      <c r="IS910" s="6"/>
      <c r="IT910" s="7"/>
      <c r="IU910" s="7"/>
      <c r="IV910" s="7"/>
    </row>
    <row r="911" customFormat="false" ht="12.75" hidden="false" customHeight="false" outlineLevel="0" collapsed="false">
      <c r="A911" s="5" t="s">
        <v>1083</v>
      </c>
      <c r="B911" s="6" t="n">
        <v>37006</v>
      </c>
      <c r="C911" s="7" t="s">
        <v>1084</v>
      </c>
      <c r="D911" s="7" t="s">
        <v>959</v>
      </c>
      <c r="E911" s="7" t="s">
        <v>1071</v>
      </c>
      <c r="F911" s="8" t="s">
        <v>1016</v>
      </c>
      <c r="G911" s="8" t="n">
        <v>135</v>
      </c>
      <c r="H911" s="7"/>
      <c r="I911" s="7"/>
      <c r="J911" s="7"/>
      <c r="K911" s="7"/>
      <c r="L911" s="8"/>
      <c r="M911" s="6"/>
      <c r="N911" s="7"/>
      <c r="O911" s="7"/>
      <c r="P911" s="7"/>
      <c r="Q911" s="7"/>
      <c r="R911" s="8"/>
      <c r="S911" s="6"/>
      <c r="T911" s="7"/>
      <c r="U911" s="7"/>
      <c r="V911" s="7"/>
      <c r="W911" s="7"/>
      <c r="X911" s="8"/>
      <c r="Y911" s="6"/>
      <c r="Z911" s="7"/>
      <c r="AA911" s="7"/>
      <c r="AB911" s="7"/>
      <c r="AC911" s="7"/>
      <c r="AD911" s="8"/>
      <c r="AE911" s="6"/>
      <c r="AF911" s="7"/>
      <c r="AG911" s="7"/>
      <c r="AH911" s="7"/>
      <c r="AI911" s="7"/>
      <c r="AJ911" s="8"/>
      <c r="AK911" s="6"/>
      <c r="AL911" s="7"/>
      <c r="AM911" s="7"/>
      <c r="AN911" s="7"/>
      <c r="AO911" s="7"/>
      <c r="AP911" s="8"/>
      <c r="AQ911" s="6"/>
      <c r="AR911" s="7"/>
      <c r="AS911" s="7"/>
      <c r="AT911" s="7"/>
      <c r="AU911" s="7"/>
      <c r="AV911" s="8"/>
      <c r="AW911" s="6"/>
      <c r="AX911" s="7"/>
      <c r="AY911" s="7"/>
      <c r="AZ911" s="7"/>
      <c r="BA911" s="7"/>
      <c r="BB911" s="8"/>
      <c r="BC911" s="6"/>
      <c r="BD911" s="7"/>
      <c r="BE911" s="7"/>
      <c r="BF911" s="7"/>
      <c r="BG911" s="7"/>
      <c r="BH911" s="8"/>
      <c r="BI911" s="6"/>
      <c r="BJ911" s="7"/>
      <c r="BK911" s="7"/>
      <c r="BL911" s="7"/>
      <c r="BM911" s="7"/>
      <c r="BN911" s="8"/>
      <c r="BO911" s="6"/>
      <c r="BP911" s="7"/>
      <c r="BQ911" s="7"/>
      <c r="BR911" s="7"/>
      <c r="BS911" s="7"/>
      <c r="BT911" s="8"/>
      <c r="BU911" s="6"/>
      <c r="BV911" s="7"/>
      <c r="BW911" s="7"/>
      <c r="BX911" s="7"/>
      <c r="BY911" s="7"/>
      <c r="BZ911" s="8"/>
      <c r="CA911" s="6"/>
      <c r="CB911" s="7"/>
      <c r="CC911" s="7"/>
      <c r="CD911" s="7"/>
      <c r="CE911" s="7"/>
      <c r="CF911" s="8"/>
      <c r="CG911" s="6"/>
      <c r="CH911" s="7"/>
      <c r="CI911" s="7"/>
      <c r="CJ911" s="7"/>
      <c r="CK911" s="7"/>
      <c r="CL911" s="8"/>
      <c r="CM911" s="6"/>
      <c r="CN911" s="7"/>
      <c r="CO911" s="7"/>
      <c r="CP911" s="7"/>
      <c r="CQ911" s="7"/>
      <c r="CR911" s="8"/>
      <c r="CS911" s="6"/>
      <c r="CT911" s="7"/>
      <c r="CU911" s="7"/>
      <c r="CV911" s="7"/>
      <c r="CW911" s="7"/>
      <c r="CX911" s="8"/>
      <c r="CY911" s="6"/>
      <c r="CZ911" s="7"/>
      <c r="DA911" s="7"/>
      <c r="DB911" s="7"/>
      <c r="DC911" s="7"/>
      <c r="DD911" s="8"/>
      <c r="DE911" s="6"/>
      <c r="DF911" s="7"/>
      <c r="DG911" s="7"/>
      <c r="DH911" s="7"/>
      <c r="DI911" s="7"/>
      <c r="DJ911" s="8"/>
      <c r="DK911" s="6"/>
      <c r="DL911" s="7"/>
      <c r="DM911" s="7"/>
      <c r="DN911" s="7"/>
      <c r="DO911" s="7"/>
      <c r="DP911" s="8"/>
      <c r="DQ911" s="6"/>
      <c r="DR911" s="7"/>
      <c r="DS911" s="7"/>
      <c r="DT911" s="7"/>
      <c r="DU911" s="7"/>
      <c r="DV911" s="8"/>
      <c r="DW911" s="6"/>
      <c r="DX911" s="7"/>
      <c r="DY911" s="7"/>
      <c r="DZ911" s="7"/>
      <c r="EA911" s="7"/>
      <c r="EB911" s="8"/>
      <c r="EC911" s="6"/>
      <c r="ED911" s="7"/>
      <c r="EE911" s="7"/>
      <c r="EF911" s="7"/>
      <c r="EG911" s="7"/>
      <c r="EH911" s="8"/>
      <c r="EI911" s="6"/>
      <c r="EJ911" s="7"/>
      <c r="EK911" s="7"/>
      <c r="EL911" s="7"/>
      <c r="EM911" s="7"/>
      <c r="EN911" s="8"/>
      <c r="EO911" s="6"/>
      <c r="EP911" s="7"/>
      <c r="EQ911" s="7"/>
      <c r="ER911" s="7"/>
      <c r="ES911" s="7"/>
      <c r="ET911" s="8"/>
      <c r="EU911" s="6"/>
      <c r="EV911" s="7"/>
      <c r="EW911" s="7"/>
      <c r="EX911" s="7"/>
      <c r="EY911" s="7"/>
      <c r="EZ911" s="8"/>
      <c r="FA911" s="6"/>
      <c r="FB911" s="7"/>
      <c r="FC911" s="7"/>
      <c r="FD911" s="7"/>
      <c r="FE911" s="7"/>
      <c r="FF911" s="8"/>
      <c r="FG911" s="6"/>
      <c r="FH911" s="7"/>
      <c r="FI911" s="7"/>
      <c r="FJ911" s="7"/>
      <c r="FK911" s="7"/>
      <c r="FL911" s="8"/>
      <c r="FM911" s="6"/>
      <c r="FN911" s="7"/>
      <c r="FO911" s="7"/>
      <c r="FP911" s="7"/>
      <c r="FQ911" s="7"/>
      <c r="FR911" s="8"/>
      <c r="FS911" s="6"/>
      <c r="FT911" s="7"/>
      <c r="FU911" s="7"/>
      <c r="FV911" s="7"/>
      <c r="FW911" s="7"/>
      <c r="FX911" s="8"/>
      <c r="FY911" s="6"/>
      <c r="FZ911" s="7"/>
      <c r="GA911" s="7"/>
      <c r="GB911" s="7"/>
      <c r="GC911" s="7"/>
      <c r="GD911" s="8"/>
      <c r="GE911" s="6"/>
      <c r="GF911" s="7"/>
      <c r="GG911" s="7"/>
      <c r="GH911" s="7"/>
      <c r="GI911" s="7"/>
      <c r="GJ911" s="8"/>
      <c r="GK911" s="6"/>
      <c r="GL911" s="7"/>
      <c r="GM911" s="7"/>
      <c r="GN911" s="7"/>
      <c r="GO911" s="7"/>
      <c r="GP911" s="8"/>
      <c r="GQ911" s="6"/>
      <c r="GR911" s="7"/>
      <c r="GS911" s="7"/>
      <c r="GT911" s="7"/>
      <c r="GU911" s="7"/>
      <c r="GV911" s="8"/>
      <c r="GW911" s="6"/>
      <c r="GX911" s="7"/>
      <c r="GY911" s="7"/>
      <c r="GZ911" s="7"/>
      <c r="HA911" s="7"/>
      <c r="HB911" s="8"/>
      <c r="HC911" s="6"/>
      <c r="HD911" s="7"/>
      <c r="HE911" s="7"/>
      <c r="HF911" s="7"/>
      <c r="HG911" s="7"/>
      <c r="HH911" s="8"/>
      <c r="HI911" s="6"/>
      <c r="HJ911" s="7"/>
      <c r="HK911" s="7"/>
      <c r="HL911" s="7"/>
      <c r="HM911" s="7"/>
      <c r="HN911" s="8"/>
      <c r="HO911" s="6"/>
      <c r="HP911" s="7"/>
      <c r="HQ911" s="7"/>
      <c r="HR911" s="7"/>
      <c r="HS911" s="7"/>
      <c r="HT911" s="8"/>
      <c r="HU911" s="6"/>
      <c r="HV911" s="7"/>
      <c r="HW911" s="7"/>
      <c r="HX911" s="7"/>
      <c r="HY911" s="7"/>
      <c r="HZ911" s="8"/>
      <c r="IA911" s="6"/>
      <c r="IB911" s="7"/>
      <c r="IC911" s="7"/>
      <c r="ID911" s="7"/>
      <c r="IE911" s="7"/>
      <c r="IF911" s="8"/>
      <c r="IG911" s="6"/>
      <c r="IH911" s="7"/>
      <c r="II911" s="7"/>
      <c r="IJ911" s="7"/>
      <c r="IK911" s="7"/>
      <c r="IL911" s="8"/>
      <c r="IM911" s="6"/>
      <c r="IN911" s="7"/>
      <c r="IO911" s="7"/>
      <c r="IP911" s="7"/>
      <c r="IQ911" s="7"/>
      <c r="IR911" s="8"/>
      <c r="IS911" s="6"/>
      <c r="IT911" s="7"/>
      <c r="IU911" s="7"/>
      <c r="IV911" s="7"/>
    </row>
    <row r="912" customFormat="false" ht="12.75" hidden="false" customHeight="false" outlineLevel="0" collapsed="false">
      <c r="A912" s="5" t="s">
        <v>1085</v>
      </c>
      <c r="B912" s="6" t="n">
        <v>37006</v>
      </c>
      <c r="C912" s="7" t="s">
        <v>1015</v>
      </c>
      <c r="D912" s="7" t="s">
        <v>959</v>
      </c>
      <c r="E912" s="7" t="s">
        <v>1071</v>
      </c>
      <c r="F912" s="8" t="s">
        <v>1016</v>
      </c>
      <c r="G912" s="8" t="n">
        <v>0</v>
      </c>
      <c r="H912" s="7"/>
      <c r="I912" s="7"/>
      <c r="J912" s="7"/>
      <c r="K912" s="7"/>
      <c r="L912" s="8"/>
      <c r="M912" s="6"/>
      <c r="N912" s="7"/>
      <c r="O912" s="7"/>
      <c r="P912" s="7"/>
      <c r="Q912" s="7"/>
      <c r="R912" s="8"/>
      <c r="S912" s="6"/>
      <c r="T912" s="7"/>
      <c r="U912" s="7"/>
      <c r="V912" s="7"/>
      <c r="W912" s="7"/>
      <c r="X912" s="8"/>
      <c r="Y912" s="6"/>
      <c r="Z912" s="7"/>
      <c r="AA912" s="7"/>
      <c r="AB912" s="7"/>
      <c r="AC912" s="7"/>
      <c r="AD912" s="8"/>
      <c r="AE912" s="6"/>
      <c r="AF912" s="7"/>
      <c r="AG912" s="7"/>
      <c r="AH912" s="7"/>
      <c r="AI912" s="7"/>
      <c r="AJ912" s="8"/>
      <c r="AK912" s="6"/>
      <c r="AL912" s="7"/>
      <c r="AM912" s="7"/>
      <c r="AN912" s="7"/>
      <c r="AO912" s="7"/>
      <c r="AP912" s="8"/>
      <c r="AQ912" s="6"/>
      <c r="AR912" s="7"/>
      <c r="AS912" s="7"/>
      <c r="AT912" s="7"/>
      <c r="AU912" s="7"/>
      <c r="AV912" s="8"/>
      <c r="AW912" s="6"/>
      <c r="AX912" s="7"/>
      <c r="AY912" s="7"/>
      <c r="AZ912" s="7"/>
      <c r="BA912" s="7"/>
      <c r="BB912" s="8"/>
      <c r="BC912" s="6"/>
      <c r="BD912" s="7"/>
      <c r="BE912" s="7"/>
      <c r="BF912" s="7"/>
      <c r="BG912" s="7"/>
      <c r="BH912" s="8"/>
      <c r="BI912" s="6"/>
      <c r="BJ912" s="7"/>
      <c r="BK912" s="7"/>
      <c r="BL912" s="7"/>
      <c r="BM912" s="7"/>
      <c r="BN912" s="8"/>
      <c r="BO912" s="6"/>
      <c r="BP912" s="7"/>
      <c r="BQ912" s="7"/>
      <c r="BR912" s="7"/>
      <c r="BS912" s="7"/>
      <c r="BT912" s="8"/>
      <c r="BU912" s="6"/>
      <c r="BV912" s="7"/>
      <c r="BW912" s="7"/>
      <c r="BX912" s="7"/>
      <c r="BY912" s="7"/>
      <c r="BZ912" s="8"/>
      <c r="CA912" s="6"/>
      <c r="CB912" s="7"/>
      <c r="CC912" s="7"/>
      <c r="CD912" s="7"/>
      <c r="CE912" s="7"/>
      <c r="CF912" s="8"/>
      <c r="CG912" s="6"/>
      <c r="CH912" s="7"/>
      <c r="CI912" s="7"/>
      <c r="CJ912" s="7"/>
      <c r="CK912" s="7"/>
      <c r="CL912" s="8"/>
      <c r="CM912" s="6"/>
      <c r="CN912" s="7"/>
      <c r="CO912" s="7"/>
      <c r="CP912" s="7"/>
      <c r="CQ912" s="7"/>
      <c r="CR912" s="8"/>
      <c r="CS912" s="6"/>
      <c r="CT912" s="7"/>
      <c r="CU912" s="7"/>
      <c r="CV912" s="7"/>
      <c r="CW912" s="7"/>
      <c r="CX912" s="8"/>
      <c r="CY912" s="6"/>
      <c r="CZ912" s="7"/>
      <c r="DA912" s="7"/>
      <c r="DB912" s="7"/>
      <c r="DC912" s="7"/>
      <c r="DD912" s="8"/>
      <c r="DE912" s="6"/>
      <c r="DF912" s="7"/>
      <c r="DG912" s="7"/>
      <c r="DH912" s="7"/>
      <c r="DI912" s="7"/>
      <c r="DJ912" s="8"/>
      <c r="DK912" s="6"/>
      <c r="DL912" s="7"/>
      <c r="DM912" s="7"/>
      <c r="DN912" s="7"/>
      <c r="DO912" s="7"/>
      <c r="DP912" s="8"/>
      <c r="DQ912" s="6"/>
      <c r="DR912" s="7"/>
      <c r="DS912" s="7"/>
      <c r="DT912" s="7"/>
      <c r="DU912" s="7"/>
      <c r="DV912" s="8"/>
      <c r="DW912" s="6"/>
      <c r="DX912" s="7"/>
      <c r="DY912" s="7"/>
      <c r="DZ912" s="7"/>
      <c r="EA912" s="7"/>
      <c r="EB912" s="8"/>
      <c r="EC912" s="6"/>
      <c r="ED912" s="7"/>
      <c r="EE912" s="7"/>
      <c r="EF912" s="7"/>
      <c r="EG912" s="7"/>
      <c r="EH912" s="8"/>
      <c r="EI912" s="6"/>
      <c r="EJ912" s="7"/>
      <c r="EK912" s="7"/>
      <c r="EL912" s="7"/>
      <c r="EM912" s="7"/>
      <c r="EN912" s="8"/>
      <c r="EO912" s="6"/>
      <c r="EP912" s="7"/>
      <c r="EQ912" s="7"/>
      <c r="ER912" s="7"/>
      <c r="ES912" s="7"/>
      <c r="ET912" s="8"/>
      <c r="EU912" s="6"/>
      <c r="EV912" s="7"/>
      <c r="EW912" s="7"/>
      <c r="EX912" s="7"/>
      <c r="EY912" s="7"/>
      <c r="EZ912" s="8"/>
      <c r="FA912" s="6"/>
      <c r="FB912" s="7"/>
      <c r="FC912" s="7"/>
      <c r="FD912" s="7"/>
      <c r="FE912" s="7"/>
      <c r="FF912" s="8"/>
      <c r="FG912" s="6"/>
      <c r="FH912" s="7"/>
      <c r="FI912" s="7"/>
      <c r="FJ912" s="7"/>
      <c r="FK912" s="7"/>
      <c r="FL912" s="8"/>
      <c r="FM912" s="6"/>
      <c r="FN912" s="7"/>
      <c r="FO912" s="7"/>
      <c r="FP912" s="7"/>
      <c r="FQ912" s="7"/>
      <c r="FR912" s="8"/>
      <c r="FS912" s="6"/>
      <c r="FT912" s="7"/>
      <c r="FU912" s="7"/>
      <c r="FV912" s="7"/>
      <c r="FW912" s="7"/>
      <c r="FX912" s="8"/>
      <c r="FY912" s="6"/>
      <c r="FZ912" s="7"/>
      <c r="GA912" s="7"/>
      <c r="GB912" s="7"/>
      <c r="GC912" s="7"/>
      <c r="GD912" s="8"/>
      <c r="GE912" s="6"/>
      <c r="GF912" s="7"/>
      <c r="GG912" s="7"/>
      <c r="GH912" s="7"/>
      <c r="GI912" s="7"/>
      <c r="GJ912" s="8"/>
      <c r="GK912" s="6"/>
      <c r="GL912" s="7"/>
      <c r="GM912" s="7"/>
      <c r="GN912" s="7"/>
      <c r="GO912" s="7"/>
      <c r="GP912" s="8"/>
      <c r="GQ912" s="6"/>
      <c r="GR912" s="7"/>
      <c r="GS912" s="7"/>
      <c r="GT912" s="7"/>
      <c r="GU912" s="7"/>
      <c r="GV912" s="8"/>
      <c r="GW912" s="6"/>
      <c r="GX912" s="7"/>
      <c r="GY912" s="7"/>
      <c r="GZ912" s="7"/>
      <c r="HA912" s="7"/>
      <c r="HB912" s="8"/>
      <c r="HC912" s="6"/>
      <c r="HD912" s="7"/>
      <c r="HE912" s="7"/>
      <c r="HF912" s="7"/>
      <c r="HG912" s="7"/>
      <c r="HH912" s="8"/>
      <c r="HI912" s="6"/>
      <c r="HJ912" s="7"/>
      <c r="HK912" s="7"/>
      <c r="HL912" s="7"/>
      <c r="HM912" s="7"/>
      <c r="HN912" s="8"/>
      <c r="HO912" s="6"/>
      <c r="HP912" s="7"/>
      <c r="HQ912" s="7"/>
      <c r="HR912" s="7"/>
      <c r="HS912" s="7"/>
      <c r="HT912" s="8"/>
      <c r="HU912" s="6"/>
      <c r="HV912" s="7"/>
      <c r="HW912" s="7"/>
      <c r="HX912" s="7"/>
      <c r="HY912" s="7"/>
      <c r="HZ912" s="8"/>
      <c r="IA912" s="6"/>
      <c r="IB912" s="7"/>
      <c r="IC912" s="7"/>
      <c r="ID912" s="7"/>
      <c r="IE912" s="7"/>
      <c r="IF912" s="8"/>
      <c r="IG912" s="6"/>
      <c r="IH912" s="7"/>
      <c r="II912" s="7"/>
      <c r="IJ912" s="7"/>
      <c r="IK912" s="7"/>
      <c r="IL912" s="8"/>
      <c r="IM912" s="6"/>
      <c r="IN912" s="7"/>
      <c r="IO912" s="7"/>
      <c r="IP912" s="7"/>
      <c r="IQ912" s="7"/>
      <c r="IR912" s="8"/>
      <c r="IS912" s="6"/>
      <c r="IT912" s="7"/>
      <c r="IU912" s="7"/>
      <c r="IV912" s="7"/>
    </row>
    <row r="913" customFormat="false" ht="12.75" hidden="false" customHeight="false" outlineLevel="0" collapsed="false">
      <c r="A913" s="5" t="s">
        <v>1086</v>
      </c>
      <c r="B913" s="6" t="n">
        <v>37006</v>
      </c>
      <c r="C913" s="7" t="s">
        <v>1084</v>
      </c>
      <c r="D913" s="7" t="s">
        <v>959</v>
      </c>
      <c r="E913" s="7" t="s">
        <v>1071</v>
      </c>
      <c r="F913" s="8" t="s">
        <v>1016</v>
      </c>
      <c r="G913" s="8" t="n">
        <v>0</v>
      </c>
      <c r="H913" s="7"/>
      <c r="I913" s="7"/>
      <c r="J913" s="7"/>
      <c r="K913" s="7"/>
      <c r="L913" s="8"/>
      <c r="M913" s="6"/>
      <c r="N913" s="7"/>
      <c r="O913" s="7"/>
      <c r="P913" s="7"/>
      <c r="Q913" s="7"/>
      <c r="R913" s="8"/>
      <c r="S913" s="6"/>
      <c r="T913" s="7"/>
      <c r="U913" s="7"/>
      <c r="V913" s="7"/>
      <c r="W913" s="7"/>
      <c r="X913" s="8"/>
      <c r="Y913" s="6"/>
      <c r="Z913" s="7"/>
      <c r="AA913" s="7"/>
      <c r="AB913" s="7"/>
      <c r="AC913" s="7"/>
      <c r="AD913" s="8"/>
      <c r="AE913" s="6"/>
      <c r="AF913" s="7"/>
      <c r="AG913" s="7"/>
      <c r="AH913" s="7"/>
      <c r="AI913" s="7"/>
      <c r="AJ913" s="8"/>
      <c r="AK913" s="6"/>
      <c r="AL913" s="7"/>
      <c r="AM913" s="7"/>
      <c r="AN913" s="7"/>
      <c r="AO913" s="7"/>
      <c r="AP913" s="8"/>
      <c r="AQ913" s="6"/>
      <c r="AR913" s="7"/>
      <c r="AS913" s="7"/>
      <c r="AT913" s="7"/>
      <c r="AU913" s="7"/>
      <c r="AV913" s="8"/>
      <c r="AW913" s="6"/>
      <c r="AX913" s="7"/>
      <c r="AY913" s="7"/>
      <c r="AZ913" s="7"/>
      <c r="BA913" s="7"/>
      <c r="BB913" s="8"/>
      <c r="BC913" s="6"/>
      <c r="BD913" s="7"/>
      <c r="BE913" s="7"/>
      <c r="BF913" s="7"/>
      <c r="BG913" s="7"/>
      <c r="BH913" s="8"/>
      <c r="BI913" s="6"/>
      <c r="BJ913" s="7"/>
      <c r="BK913" s="7"/>
      <c r="BL913" s="7"/>
      <c r="BM913" s="7"/>
      <c r="BN913" s="8"/>
      <c r="BO913" s="6"/>
      <c r="BP913" s="7"/>
      <c r="BQ913" s="7"/>
      <c r="BR913" s="7"/>
      <c r="BS913" s="7"/>
      <c r="BT913" s="8"/>
      <c r="BU913" s="6"/>
      <c r="BV913" s="7"/>
      <c r="BW913" s="7"/>
      <c r="BX913" s="7"/>
      <c r="BY913" s="7"/>
      <c r="BZ913" s="8"/>
      <c r="CA913" s="6"/>
      <c r="CB913" s="7"/>
      <c r="CC913" s="7"/>
      <c r="CD913" s="7"/>
      <c r="CE913" s="7"/>
      <c r="CF913" s="8"/>
      <c r="CG913" s="6"/>
      <c r="CH913" s="7"/>
      <c r="CI913" s="7"/>
      <c r="CJ913" s="7"/>
      <c r="CK913" s="7"/>
      <c r="CL913" s="8"/>
      <c r="CM913" s="6"/>
      <c r="CN913" s="7"/>
      <c r="CO913" s="7"/>
      <c r="CP913" s="7"/>
      <c r="CQ913" s="7"/>
      <c r="CR913" s="8"/>
      <c r="CS913" s="6"/>
      <c r="CT913" s="7"/>
      <c r="CU913" s="7"/>
      <c r="CV913" s="7"/>
      <c r="CW913" s="7"/>
      <c r="CX913" s="8"/>
      <c r="CY913" s="6"/>
      <c r="CZ913" s="7"/>
      <c r="DA913" s="7"/>
      <c r="DB913" s="7"/>
      <c r="DC913" s="7"/>
      <c r="DD913" s="8"/>
      <c r="DE913" s="6"/>
      <c r="DF913" s="7"/>
      <c r="DG913" s="7"/>
      <c r="DH913" s="7"/>
      <c r="DI913" s="7"/>
      <c r="DJ913" s="8"/>
      <c r="DK913" s="6"/>
      <c r="DL913" s="7"/>
      <c r="DM913" s="7"/>
      <c r="DN913" s="7"/>
      <c r="DO913" s="7"/>
      <c r="DP913" s="8"/>
      <c r="DQ913" s="6"/>
      <c r="DR913" s="7"/>
      <c r="DS913" s="7"/>
      <c r="DT913" s="7"/>
      <c r="DU913" s="7"/>
      <c r="DV913" s="8"/>
      <c r="DW913" s="6"/>
      <c r="DX913" s="7"/>
      <c r="DY913" s="7"/>
      <c r="DZ913" s="7"/>
      <c r="EA913" s="7"/>
      <c r="EB913" s="8"/>
      <c r="EC913" s="6"/>
      <c r="ED913" s="7"/>
      <c r="EE913" s="7"/>
      <c r="EF913" s="7"/>
      <c r="EG913" s="7"/>
      <c r="EH913" s="8"/>
      <c r="EI913" s="6"/>
      <c r="EJ913" s="7"/>
      <c r="EK913" s="7"/>
      <c r="EL913" s="7"/>
      <c r="EM913" s="7"/>
      <c r="EN913" s="8"/>
      <c r="EO913" s="6"/>
      <c r="EP913" s="7"/>
      <c r="EQ913" s="7"/>
      <c r="ER913" s="7"/>
      <c r="ES913" s="7"/>
      <c r="ET913" s="8"/>
      <c r="EU913" s="6"/>
      <c r="EV913" s="7"/>
      <c r="EW913" s="7"/>
      <c r="EX913" s="7"/>
      <c r="EY913" s="7"/>
      <c r="EZ913" s="8"/>
      <c r="FA913" s="6"/>
      <c r="FB913" s="7"/>
      <c r="FC913" s="7"/>
      <c r="FD913" s="7"/>
      <c r="FE913" s="7"/>
      <c r="FF913" s="8"/>
      <c r="FG913" s="6"/>
      <c r="FH913" s="7"/>
      <c r="FI913" s="7"/>
      <c r="FJ913" s="7"/>
      <c r="FK913" s="7"/>
      <c r="FL913" s="8"/>
      <c r="FM913" s="6"/>
      <c r="FN913" s="7"/>
      <c r="FO913" s="7"/>
      <c r="FP913" s="7"/>
      <c r="FQ913" s="7"/>
      <c r="FR913" s="8"/>
      <c r="FS913" s="6"/>
      <c r="FT913" s="7"/>
      <c r="FU913" s="7"/>
      <c r="FV913" s="7"/>
      <c r="FW913" s="7"/>
      <c r="FX913" s="8"/>
      <c r="FY913" s="6"/>
      <c r="FZ913" s="7"/>
      <c r="GA913" s="7"/>
      <c r="GB913" s="7"/>
      <c r="GC913" s="7"/>
      <c r="GD913" s="8"/>
      <c r="GE913" s="6"/>
      <c r="GF913" s="7"/>
      <c r="GG913" s="7"/>
      <c r="GH913" s="7"/>
      <c r="GI913" s="7"/>
      <c r="GJ913" s="8"/>
      <c r="GK913" s="6"/>
      <c r="GL913" s="7"/>
      <c r="GM913" s="7"/>
      <c r="GN913" s="7"/>
      <c r="GO913" s="7"/>
      <c r="GP913" s="8"/>
      <c r="GQ913" s="6"/>
      <c r="GR913" s="7"/>
      <c r="GS913" s="7"/>
      <c r="GT913" s="7"/>
      <c r="GU913" s="7"/>
      <c r="GV913" s="8"/>
      <c r="GW913" s="6"/>
      <c r="GX913" s="7"/>
      <c r="GY913" s="7"/>
      <c r="GZ913" s="7"/>
      <c r="HA913" s="7"/>
      <c r="HB913" s="8"/>
      <c r="HC913" s="6"/>
      <c r="HD913" s="7"/>
      <c r="HE913" s="7"/>
      <c r="HF913" s="7"/>
      <c r="HG913" s="7"/>
      <c r="HH913" s="8"/>
      <c r="HI913" s="6"/>
      <c r="HJ913" s="7"/>
      <c r="HK913" s="7"/>
      <c r="HL913" s="7"/>
      <c r="HM913" s="7"/>
      <c r="HN913" s="8"/>
      <c r="HO913" s="6"/>
      <c r="HP913" s="7"/>
      <c r="HQ913" s="7"/>
      <c r="HR913" s="7"/>
      <c r="HS913" s="7"/>
      <c r="HT913" s="8"/>
      <c r="HU913" s="6"/>
      <c r="HV913" s="7"/>
      <c r="HW913" s="7"/>
      <c r="HX913" s="7"/>
      <c r="HY913" s="7"/>
      <c r="HZ913" s="8"/>
      <c r="IA913" s="6"/>
      <c r="IB913" s="7"/>
      <c r="IC913" s="7"/>
      <c r="ID913" s="7"/>
      <c r="IE913" s="7"/>
      <c r="IF913" s="8"/>
      <c r="IG913" s="6"/>
      <c r="IH913" s="7"/>
      <c r="II913" s="7"/>
      <c r="IJ913" s="7"/>
      <c r="IK913" s="7"/>
      <c r="IL913" s="8"/>
      <c r="IM913" s="6"/>
      <c r="IN913" s="7"/>
      <c r="IO913" s="7"/>
      <c r="IP913" s="7"/>
      <c r="IQ913" s="7"/>
      <c r="IR913" s="8"/>
      <c r="IS913" s="6"/>
      <c r="IT913" s="7"/>
      <c r="IU913" s="7"/>
      <c r="IV913" s="7"/>
    </row>
    <row r="914" customFormat="false" ht="12.75" hidden="false" customHeight="false" outlineLevel="0" collapsed="false">
      <c r="A914" s="5" t="s">
        <v>1087</v>
      </c>
      <c r="B914" s="6" t="n">
        <v>37006</v>
      </c>
      <c r="C914" s="7" t="s">
        <v>1084</v>
      </c>
      <c r="D914" s="7" t="s">
        <v>959</v>
      </c>
      <c r="E914" s="7" t="s">
        <v>1071</v>
      </c>
      <c r="F914" s="8" t="s">
        <v>1016</v>
      </c>
      <c r="G914" s="8" t="n">
        <v>0</v>
      </c>
      <c r="H914" s="7"/>
      <c r="I914" s="7"/>
      <c r="J914" s="7"/>
      <c r="K914" s="7"/>
      <c r="L914" s="8"/>
      <c r="M914" s="6"/>
      <c r="N914" s="7"/>
      <c r="O914" s="7"/>
      <c r="P914" s="7"/>
      <c r="Q914" s="7"/>
      <c r="R914" s="8"/>
      <c r="S914" s="6"/>
      <c r="T914" s="7"/>
      <c r="U914" s="7"/>
      <c r="V914" s="7"/>
      <c r="W914" s="7"/>
      <c r="X914" s="8"/>
      <c r="Y914" s="6"/>
      <c r="Z914" s="7"/>
      <c r="AA914" s="7"/>
      <c r="AB914" s="7"/>
      <c r="AC914" s="7"/>
      <c r="AD914" s="8"/>
      <c r="AE914" s="6"/>
      <c r="AF914" s="7"/>
      <c r="AG914" s="7"/>
      <c r="AH914" s="7"/>
      <c r="AI914" s="7"/>
      <c r="AJ914" s="8"/>
      <c r="AK914" s="6"/>
      <c r="AL914" s="7"/>
      <c r="AM914" s="7"/>
      <c r="AN914" s="7"/>
      <c r="AO914" s="7"/>
      <c r="AP914" s="8"/>
      <c r="AQ914" s="6"/>
      <c r="AR914" s="7"/>
      <c r="AS914" s="7"/>
      <c r="AT914" s="7"/>
      <c r="AU914" s="7"/>
      <c r="AV914" s="8"/>
      <c r="AW914" s="6"/>
      <c r="AX914" s="7"/>
      <c r="AY914" s="7"/>
      <c r="AZ914" s="7"/>
      <c r="BA914" s="7"/>
      <c r="BB914" s="8"/>
      <c r="BC914" s="6"/>
      <c r="BD914" s="7"/>
      <c r="BE914" s="7"/>
      <c r="BF914" s="7"/>
      <c r="BG914" s="7"/>
      <c r="BH914" s="8"/>
      <c r="BI914" s="6"/>
      <c r="BJ914" s="7"/>
      <c r="BK914" s="7"/>
      <c r="BL914" s="7"/>
      <c r="BM914" s="7"/>
      <c r="BN914" s="8"/>
      <c r="BO914" s="6"/>
      <c r="BP914" s="7"/>
      <c r="BQ914" s="7"/>
      <c r="BR914" s="7"/>
      <c r="BS914" s="7"/>
      <c r="BT914" s="8"/>
      <c r="BU914" s="6"/>
      <c r="BV914" s="7"/>
      <c r="BW914" s="7"/>
      <c r="BX914" s="7"/>
      <c r="BY914" s="7"/>
      <c r="BZ914" s="8"/>
      <c r="CA914" s="6"/>
      <c r="CB914" s="7"/>
      <c r="CC914" s="7"/>
      <c r="CD914" s="7"/>
      <c r="CE914" s="7"/>
      <c r="CF914" s="8"/>
      <c r="CG914" s="6"/>
      <c r="CH914" s="7"/>
      <c r="CI914" s="7"/>
      <c r="CJ914" s="7"/>
      <c r="CK914" s="7"/>
      <c r="CL914" s="8"/>
      <c r="CM914" s="6"/>
      <c r="CN914" s="7"/>
      <c r="CO914" s="7"/>
      <c r="CP914" s="7"/>
      <c r="CQ914" s="7"/>
      <c r="CR914" s="8"/>
      <c r="CS914" s="6"/>
      <c r="CT914" s="7"/>
      <c r="CU914" s="7"/>
      <c r="CV914" s="7"/>
      <c r="CW914" s="7"/>
      <c r="CX914" s="8"/>
      <c r="CY914" s="6"/>
      <c r="CZ914" s="7"/>
      <c r="DA914" s="7"/>
      <c r="DB914" s="7"/>
      <c r="DC914" s="7"/>
      <c r="DD914" s="8"/>
      <c r="DE914" s="6"/>
      <c r="DF914" s="7"/>
      <c r="DG914" s="7"/>
      <c r="DH914" s="7"/>
      <c r="DI914" s="7"/>
      <c r="DJ914" s="8"/>
      <c r="DK914" s="6"/>
      <c r="DL914" s="7"/>
      <c r="DM914" s="7"/>
      <c r="DN914" s="7"/>
      <c r="DO914" s="7"/>
      <c r="DP914" s="8"/>
      <c r="DQ914" s="6"/>
      <c r="DR914" s="7"/>
      <c r="DS914" s="7"/>
      <c r="DT914" s="7"/>
      <c r="DU914" s="7"/>
      <c r="DV914" s="8"/>
      <c r="DW914" s="6"/>
      <c r="DX914" s="7"/>
      <c r="DY914" s="7"/>
      <c r="DZ914" s="7"/>
      <c r="EA914" s="7"/>
      <c r="EB914" s="8"/>
      <c r="EC914" s="6"/>
      <c r="ED914" s="7"/>
      <c r="EE914" s="7"/>
      <c r="EF914" s="7"/>
      <c r="EG914" s="7"/>
      <c r="EH914" s="8"/>
      <c r="EI914" s="6"/>
      <c r="EJ914" s="7"/>
      <c r="EK914" s="7"/>
      <c r="EL914" s="7"/>
      <c r="EM914" s="7"/>
      <c r="EN914" s="8"/>
      <c r="EO914" s="6"/>
      <c r="EP914" s="7"/>
      <c r="EQ914" s="7"/>
      <c r="ER914" s="7"/>
      <c r="ES914" s="7"/>
      <c r="ET914" s="8"/>
      <c r="EU914" s="6"/>
      <c r="EV914" s="7"/>
      <c r="EW914" s="7"/>
      <c r="EX914" s="7"/>
      <c r="EY914" s="7"/>
      <c r="EZ914" s="8"/>
      <c r="FA914" s="6"/>
      <c r="FB914" s="7"/>
      <c r="FC914" s="7"/>
      <c r="FD914" s="7"/>
      <c r="FE914" s="7"/>
      <c r="FF914" s="8"/>
      <c r="FG914" s="6"/>
      <c r="FH914" s="7"/>
      <c r="FI914" s="7"/>
      <c r="FJ914" s="7"/>
      <c r="FK914" s="7"/>
      <c r="FL914" s="8"/>
      <c r="FM914" s="6"/>
      <c r="FN914" s="7"/>
      <c r="FO914" s="7"/>
      <c r="FP914" s="7"/>
      <c r="FQ914" s="7"/>
      <c r="FR914" s="8"/>
      <c r="FS914" s="6"/>
      <c r="FT914" s="7"/>
      <c r="FU914" s="7"/>
      <c r="FV914" s="7"/>
      <c r="FW914" s="7"/>
      <c r="FX914" s="8"/>
      <c r="FY914" s="6"/>
      <c r="FZ914" s="7"/>
      <c r="GA914" s="7"/>
      <c r="GB914" s="7"/>
      <c r="GC914" s="7"/>
      <c r="GD914" s="8"/>
      <c r="GE914" s="6"/>
      <c r="GF914" s="7"/>
      <c r="GG914" s="7"/>
      <c r="GH914" s="7"/>
      <c r="GI914" s="7"/>
      <c r="GJ914" s="8"/>
      <c r="GK914" s="6"/>
      <c r="GL914" s="7"/>
      <c r="GM914" s="7"/>
      <c r="GN914" s="7"/>
      <c r="GO914" s="7"/>
      <c r="GP914" s="8"/>
      <c r="GQ914" s="6"/>
      <c r="GR914" s="7"/>
      <c r="GS914" s="7"/>
      <c r="GT914" s="7"/>
      <c r="GU914" s="7"/>
      <c r="GV914" s="8"/>
      <c r="GW914" s="6"/>
      <c r="GX914" s="7"/>
      <c r="GY914" s="7"/>
      <c r="GZ914" s="7"/>
      <c r="HA914" s="7"/>
      <c r="HB914" s="8"/>
      <c r="HC914" s="6"/>
      <c r="HD914" s="7"/>
      <c r="HE914" s="7"/>
      <c r="HF914" s="7"/>
      <c r="HG914" s="7"/>
      <c r="HH914" s="8"/>
      <c r="HI914" s="6"/>
      <c r="HJ914" s="7"/>
      <c r="HK914" s="7"/>
      <c r="HL914" s="7"/>
      <c r="HM914" s="7"/>
      <c r="HN914" s="8"/>
      <c r="HO914" s="6"/>
      <c r="HP914" s="7"/>
      <c r="HQ914" s="7"/>
      <c r="HR914" s="7"/>
      <c r="HS914" s="7"/>
      <c r="HT914" s="8"/>
      <c r="HU914" s="6"/>
      <c r="HV914" s="7"/>
      <c r="HW914" s="7"/>
      <c r="HX914" s="7"/>
      <c r="HY914" s="7"/>
      <c r="HZ914" s="8"/>
      <c r="IA914" s="6"/>
      <c r="IB914" s="7"/>
      <c r="IC914" s="7"/>
      <c r="ID914" s="7"/>
      <c r="IE914" s="7"/>
      <c r="IF914" s="8"/>
      <c r="IG914" s="6"/>
      <c r="IH914" s="7"/>
      <c r="II914" s="7"/>
      <c r="IJ914" s="7"/>
      <c r="IK914" s="7"/>
      <c r="IL914" s="8"/>
      <c r="IM914" s="6"/>
      <c r="IN914" s="7"/>
      <c r="IO914" s="7"/>
      <c r="IP914" s="7"/>
      <c r="IQ914" s="7"/>
      <c r="IR914" s="8"/>
      <c r="IS914" s="6"/>
      <c r="IT914" s="7"/>
      <c r="IU914" s="7"/>
      <c r="IV914" s="7"/>
    </row>
    <row r="915" customFormat="false" ht="12.75" hidden="false" customHeight="false" outlineLevel="0" collapsed="false">
      <c r="A915" s="5" t="s">
        <v>1088</v>
      </c>
      <c r="B915" s="6" t="n">
        <v>37006</v>
      </c>
      <c r="C915" s="7" t="s">
        <v>1084</v>
      </c>
      <c r="D915" s="7" t="s">
        <v>959</v>
      </c>
      <c r="E915" s="7" t="s">
        <v>1071</v>
      </c>
      <c r="F915" s="8" t="s">
        <v>1016</v>
      </c>
      <c r="G915" s="8" t="n">
        <v>0</v>
      </c>
      <c r="H915" s="7"/>
      <c r="I915" s="7"/>
      <c r="J915" s="7"/>
      <c r="K915" s="7"/>
      <c r="L915" s="8"/>
      <c r="M915" s="6"/>
      <c r="N915" s="7"/>
      <c r="O915" s="7"/>
      <c r="P915" s="7"/>
      <c r="Q915" s="7"/>
      <c r="R915" s="8"/>
      <c r="S915" s="6"/>
      <c r="T915" s="7"/>
      <c r="U915" s="7"/>
      <c r="V915" s="7"/>
      <c r="W915" s="7"/>
      <c r="X915" s="8"/>
      <c r="Y915" s="6"/>
      <c r="Z915" s="7"/>
      <c r="AA915" s="7"/>
      <c r="AB915" s="7"/>
      <c r="AC915" s="7"/>
      <c r="AD915" s="8"/>
      <c r="AE915" s="6"/>
      <c r="AF915" s="7"/>
      <c r="AG915" s="7"/>
      <c r="AH915" s="7"/>
      <c r="AI915" s="7"/>
      <c r="AJ915" s="8"/>
      <c r="AK915" s="6"/>
      <c r="AL915" s="7"/>
      <c r="AM915" s="7"/>
      <c r="AN915" s="7"/>
      <c r="AO915" s="7"/>
      <c r="AP915" s="8"/>
      <c r="AQ915" s="6"/>
      <c r="AR915" s="7"/>
      <c r="AS915" s="7"/>
      <c r="AT915" s="7"/>
      <c r="AU915" s="7"/>
      <c r="AV915" s="8"/>
      <c r="AW915" s="6"/>
      <c r="AX915" s="7"/>
      <c r="AY915" s="7"/>
      <c r="AZ915" s="7"/>
      <c r="BA915" s="7"/>
      <c r="BB915" s="8"/>
      <c r="BC915" s="6"/>
      <c r="BD915" s="7"/>
      <c r="BE915" s="7"/>
      <c r="BF915" s="7"/>
      <c r="BG915" s="7"/>
      <c r="BH915" s="8"/>
      <c r="BI915" s="6"/>
      <c r="BJ915" s="7"/>
      <c r="BK915" s="7"/>
      <c r="BL915" s="7"/>
      <c r="BM915" s="7"/>
      <c r="BN915" s="8"/>
      <c r="BO915" s="6"/>
      <c r="BP915" s="7"/>
      <c r="BQ915" s="7"/>
      <c r="BR915" s="7"/>
      <c r="BS915" s="7"/>
      <c r="BT915" s="8"/>
      <c r="BU915" s="6"/>
      <c r="BV915" s="7"/>
      <c r="BW915" s="7"/>
      <c r="BX915" s="7"/>
      <c r="BY915" s="7"/>
      <c r="BZ915" s="8"/>
      <c r="CA915" s="6"/>
      <c r="CB915" s="7"/>
      <c r="CC915" s="7"/>
      <c r="CD915" s="7"/>
      <c r="CE915" s="7"/>
      <c r="CF915" s="8"/>
      <c r="CG915" s="6"/>
      <c r="CH915" s="7"/>
      <c r="CI915" s="7"/>
      <c r="CJ915" s="7"/>
      <c r="CK915" s="7"/>
      <c r="CL915" s="8"/>
      <c r="CM915" s="6"/>
      <c r="CN915" s="7"/>
      <c r="CO915" s="7"/>
      <c r="CP915" s="7"/>
      <c r="CQ915" s="7"/>
      <c r="CR915" s="8"/>
      <c r="CS915" s="6"/>
      <c r="CT915" s="7"/>
      <c r="CU915" s="7"/>
      <c r="CV915" s="7"/>
      <c r="CW915" s="7"/>
      <c r="CX915" s="8"/>
      <c r="CY915" s="6"/>
      <c r="CZ915" s="7"/>
      <c r="DA915" s="7"/>
      <c r="DB915" s="7"/>
      <c r="DC915" s="7"/>
      <c r="DD915" s="8"/>
      <c r="DE915" s="6"/>
      <c r="DF915" s="7"/>
      <c r="DG915" s="7"/>
      <c r="DH915" s="7"/>
      <c r="DI915" s="7"/>
      <c r="DJ915" s="8"/>
      <c r="DK915" s="6"/>
      <c r="DL915" s="7"/>
      <c r="DM915" s="7"/>
      <c r="DN915" s="7"/>
      <c r="DO915" s="7"/>
      <c r="DP915" s="8"/>
      <c r="DQ915" s="6"/>
      <c r="DR915" s="7"/>
      <c r="DS915" s="7"/>
      <c r="DT915" s="7"/>
      <c r="DU915" s="7"/>
      <c r="DV915" s="8"/>
      <c r="DW915" s="6"/>
      <c r="DX915" s="7"/>
      <c r="DY915" s="7"/>
      <c r="DZ915" s="7"/>
      <c r="EA915" s="7"/>
      <c r="EB915" s="8"/>
      <c r="EC915" s="6"/>
      <c r="ED915" s="7"/>
      <c r="EE915" s="7"/>
      <c r="EF915" s="7"/>
      <c r="EG915" s="7"/>
      <c r="EH915" s="8"/>
      <c r="EI915" s="6"/>
      <c r="EJ915" s="7"/>
      <c r="EK915" s="7"/>
      <c r="EL915" s="7"/>
      <c r="EM915" s="7"/>
      <c r="EN915" s="8"/>
      <c r="EO915" s="6"/>
      <c r="EP915" s="7"/>
      <c r="EQ915" s="7"/>
      <c r="ER915" s="7"/>
      <c r="ES915" s="7"/>
      <c r="ET915" s="8"/>
      <c r="EU915" s="6"/>
      <c r="EV915" s="7"/>
      <c r="EW915" s="7"/>
      <c r="EX915" s="7"/>
      <c r="EY915" s="7"/>
      <c r="EZ915" s="8"/>
      <c r="FA915" s="6"/>
      <c r="FB915" s="7"/>
      <c r="FC915" s="7"/>
      <c r="FD915" s="7"/>
      <c r="FE915" s="7"/>
      <c r="FF915" s="8"/>
      <c r="FG915" s="6"/>
      <c r="FH915" s="7"/>
      <c r="FI915" s="7"/>
      <c r="FJ915" s="7"/>
      <c r="FK915" s="7"/>
      <c r="FL915" s="8"/>
      <c r="FM915" s="6"/>
      <c r="FN915" s="7"/>
      <c r="FO915" s="7"/>
      <c r="FP915" s="7"/>
      <c r="FQ915" s="7"/>
      <c r="FR915" s="8"/>
      <c r="FS915" s="6"/>
      <c r="FT915" s="7"/>
      <c r="FU915" s="7"/>
      <c r="FV915" s="7"/>
      <c r="FW915" s="7"/>
      <c r="FX915" s="8"/>
      <c r="FY915" s="6"/>
      <c r="FZ915" s="7"/>
      <c r="GA915" s="7"/>
      <c r="GB915" s="7"/>
      <c r="GC915" s="7"/>
      <c r="GD915" s="8"/>
      <c r="GE915" s="6"/>
      <c r="GF915" s="7"/>
      <c r="GG915" s="7"/>
      <c r="GH915" s="7"/>
      <c r="GI915" s="7"/>
      <c r="GJ915" s="8"/>
      <c r="GK915" s="6"/>
      <c r="GL915" s="7"/>
      <c r="GM915" s="7"/>
      <c r="GN915" s="7"/>
      <c r="GO915" s="7"/>
      <c r="GP915" s="8"/>
      <c r="GQ915" s="6"/>
      <c r="GR915" s="7"/>
      <c r="GS915" s="7"/>
      <c r="GT915" s="7"/>
      <c r="GU915" s="7"/>
      <c r="GV915" s="8"/>
      <c r="GW915" s="6"/>
      <c r="GX915" s="7"/>
      <c r="GY915" s="7"/>
      <c r="GZ915" s="7"/>
      <c r="HA915" s="7"/>
      <c r="HB915" s="8"/>
      <c r="HC915" s="6"/>
      <c r="HD915" s="7"/>
      <c r="HE915" s="7"/>
      <c r="HF915" s="7"/>
      <c r="HG915" s="7"/>
      <c r="HH915" s="8"/>
      <c r="HI915" s="6"/>
      <c r="HJ915" s="7"/>
      <c r="HK915" s="7"/>
      <c r="HL915" s="7"/>
      <c r="HM915" s="7"/>
      <c r="HN915" s="8"/>
      <c r="HO915" s="6"/>
      <c r="HP915" s="7"/>
      <c r="HQ915" s="7"/>
      <c r="HR915" s="7"/>
      <c r="HS915" s="7"/>
      <c r="HT915" s="8"/>
      <c r="HU915" s="6"/>
      <c r="HV915" s="7"/>
      <c r="HW915" s="7"/>
      <c r="HX915" s="7"/>
      <c r="HY915" s="7"/>
      <c r="HZ915" s="8"/>
      <c r="IA915" s="6"/>
      <c r="IB915" s="7"/>
      <c r="IC915" s="7"/>
      <c r="ID915" s="7"/>
      <c r="IE915" s="7"/>
      <c r="IF915" s="8"/>
      <c r="IG915" s="6"/>
      <c r="IH915" s="7"/>
      <c r="II915" s="7"/>
      <c r="IJ915" s="7"/>
      <c r="IK915" s="7"/>
      <c r="IL915" s="8"/>
      <c r="IM915" s="6"/>
      <c r="IN915" s="7"/>
      <c r="IO915" s="7"/>
      <c r="IP915" s="7"/>
      <c r="IQ915" s="7"/>
      <c r="IR915" s="8"/>
      <c r="IS915" s="6"/>
      <c r="IT915" s="7"/>
      <c r="IU915" s="7"/>
      <c r="IV915" s="7"/>
    </row>
    <row r="916" customFormat="false" ht="12.75" hidden="false" customHeight="false" outlineLevel="0" collapsed="false">
      <c r="A916" s="5" t="s">
        <v>1089</v>
      </c>
      <c r="B916" s="6" t="n">
        <v>37007</v>
      </c>
      <c r="C916" s="7" t="s">
        <v>1084</v>
      </c>
      <c r="D916" s="7" t="s">
        <v>959</v>
      </c>
      <c r="E916" s="7" t="s">
        <v>1071</v>
      </c>
      <c r="F916" s="8" t="s">
        <v>1016</v>
      </c>
      <c r="G916" s="8" t="n">
        <v>862</v>
      </c>
      <c r="H916" s="7"/>
      <c r="I916" s="7"/>
      <c r="J916" s="7"/>
      <c r="K916" s="7"/>
      <c r="L916" s="8"/>
      <c r="M916" s="6"/>
      <c r="N916" s="7"/>
      <c r="O916" s="7"/>
      <c r="P916" s="7"/>
      <c r="Q916" s="7"/>
      <c r="R916" s="8"/>
      <c r="S916" s="6"/>
      <c r="T916" s="7"/>
      <c r="U916" s="7"/>
      <c r="V916" s="7"/>
      <c r="W916" s="7"/>
      <c r="X916" s="8"/>
      <c r="Y916" s="6"/>
      <c r="Z916" s="7"/>
      <c r="AA916" s="7"/>
      <c r="AB916" s="7"/>
      <c r="AC916" s="7"/>
      <c r="AD916" s="8"/>
      <c r="AE916" s="6"/>
      <c r="AF916" s="7"/>
      <c r="AG916" s="7"/>
      <c r="AH916" s="7"/>
      <c r="AI916" s="7"/>
      <c r="AJ916" s="8"/>
      <c r="AK916" s="6"/>
      <c r="AL916" s="7"/>
      <c r="AM916" s="7"/>
      <c r="AN916" s="7"/>
      <c r="AO916" s="7"/>
      <c r="AP916" s="8"/>
      <c r="AQ916" s="6"/>
      <c r="AR916" s="7"/>
      <c r="AS916" s="7"/>
      <c r="AT916" s="7"/>
      <c r="AU916" s="7"/>
      <c r="AV916" s="8"/>
      <c r="AW916" s="6"/>
      <c r="AX916" s="7"/>
      <c r="AY916" s="7"/>
      <c r="AZ916" s="7"/>
      <c r="BA916" s="7"/>
      <c r="BB916" s="8"/>
      <c r="BC916" s="6"/>
      <c r="BD916" s="7"/>
      <c r="BE916" s="7"/>
      <c r="BF916" s="7"/>
      <c r="BG916" s="7"/>
      <c r="BH916" s="8"/>
      <c r="BI916" s="6"/>
      <c r="BJ916" s="7"/>
      <c r="BK916" s="7"/>
      <c r="BL916" s="7"/>
      <c r="BM916" s="7"/>
      <c r="BN916" s="8"/>
      <c r="BO916" s="6"/>
      <c r="BP916" s="7"/>
      <c r="BQ916" s="7"/>
      <c r="BR916" s="7"/>
      <c r="BS916" s="7"/>
      <c r="BT916" s="8"/>
      <c r="BU916" s="6"/>
      <c r="BV916" s="7"/>
      <c r="BW916" s="7"/>
      <c r="BX916" s="7"/>
      <c r="BY916" s="7"/>
      <c r="BZ916" s="8"/>
      <c r="CA916" s="6"/>
      <c r="CB916" s="7"/>
      <c r="CC916" s="7"/>
      <c r="CD916" s="7"/>
      <c r="CE916" s="7"/>
      <c r="CF916" s="8"/>
      <c r="CG916" s="6"/>
      <c r="CH916" s="7"/>
      <c r="CI916" s="7"/>
      <c r="CJ916" s="7"/>
      <c r="CK916" s="7"/>
      <c r="CL916" s="8"/>
      <c r="CM916" s="6"/>
      <c r="CN916" s="7"/>
      <c r="CO916" s="7"/>
      <c r="CP916" s="7"/>
      <c r="CQ916" s="7"/>
      <c r="CR916" s="8"/>
      <c r="CS916" s="6"/>
      <c r="CT916" s="7"/>
      <c r="CU916" s="7"/>
      <c r="CV916" s="7"/>
      <c r="CW916" s="7"/>
      <c r="CX916" s="8"/>
      <c r="CY916" s="6"/>
      <c r="CZ916" s="7"/>
      <c r="DA916" s="7"/>
      <c r="DB916" s="7"/>
      <c r="DC916" s="7"/>
      <c r="DD916" s="8"/>
      <c r="DE916" s="6"/>
      <c r="DF916" s="7"/>
      <c r="DG916" s="7"/>
      <c r="DH916" s="7"/>
      <c r="DI916" s="7"/>
      <c r="DJ916" s="8"/>
      <c r="DK916" s="6"/>
      <c r="DL916" s="7"/>
      <c r="DM916" s="7"/>
      <c r="DN916" s="7"/>
      <c r="DO916" s="7"/>
      <c r="DP916" s="8"/>
      <c r="DQ916" s="6"/>
      <c r="DR916" s="7"/>
      <c r="DS916" s="7"/>
      <c r="DT916" s="7"/>
      <c r="DU916" s="7"/>
      <c r="DV916" s="8"/>
      <c r="DW916" s="6"/>
      <c r="DX916" s="7"/>
      <c r="DY916" s="7"/>
      <c r="DZ916" s="7"/>
      <c r="EA916" s="7"/>
      <c r="EB916" s="8"/>
      <c r="EC916" s="6"/>
      <c r="ED916" s="7"/>
      <c r="EE916" s="7"/>
      <c r="EF916" s="7"/>
      <c r="EG916" s="7"/>
      <c r="EH916" s="8"/>
      <c r="EI916" s="6"/>
      <c r="EJ916" s="7"/>
      <c r="EK916" s="7"/>
      <c r="EL916" s="7"/>
      <c r="EM916" s="7"/>
      <c r="EN916" s="8"/>
      <c r="EO916" s="6"/>
      <c r="EP916" s="7"/>
      <c r="EQ916" s="7"/>
      <c r="ER916" s="7"/>
      <c r="ES916" s="7"/>
      <c r="ET916" s="8"/>
      <c r="EU916" s="6"/>
      <c r="EV916" s="7"/>
      <c r="EW916" s="7"/>
      <c r="EX916" s="7"/>
      <c r="EY916" s="7"/>
      <c r="EZ916" s="8"/>
      <c r="FA916" s="6"/>
      <c r="FB916" s="7"/>
      <c r="FC916" s="7"/>
      <c r="FD916" s="7"/>
      <c r="FE916" s="7"/>
      <c r="FF916" s="8"/>
      <c r="FG916" s="6"/>
      <c r="FH916" s="7"/>
      <c r="FI916" s="7"/>
      <c r="FJ916" s="7"/>
      <c r="FK916" s="7"/>
      <c r="FL916" s="8"/>
      <c r="FM916" s="6"/>
      <c r="FN916" s="7"/>
      <c r="FO916" s="7"/>
      <c r="FP916" s="7"/>
      <c r="FQ916" s="7"/>
      <c r="FR916" s="8"/>
      <c r="FS916" s="6"/>
      <c r="FT916" s="7"/>
      <c r="FU916" s="7"/>
      <c r="FV916" s="7"/>
      <c r="FW916" s="7"/>
      <c r="FX916" s="8"/>
      <c r="FY916" s="6"/>
      <c r="FZ916" s="7"/>
      <c r="GA916" s="7"/>
      <c r="GB916" s="7"/>
      <c r="GC916" s="7"/>
      <c r="GD916" s="8"/>
      <c r="GE916" s="6"/>
      <c r="GF916" s="7"/>
      <c r="GG916" s="7"/>
      <c r="GH916" s="7"/>
      <c r="GI916" s="7"/>
      <c r="GJ916" s="8"/>
      <c r="GK916" s="6"/>
      <c r="GL916" s="7"/>
      <c r="GM916" s="7"/>
      <c r="GN916" s="7"/>
      <c r="GO916" s="7"/>
      <c r="GP916" s="8"/>
      <c r="GQ916" s="6"/>
      <c r="GR916" s="7"/>
      <c r="GS916" s="7"/>
      <c r="GT916" s="7"/>
      <c r="GU916" s="7"/>
      <c r="GV916" s="8"/>
      <c r="GW916" s="6"/>
      <c r="GX916" s="7"/>
      <c r="GY916" s="7"/>
      <c r="GZ916" s="7"/>
      <c r="HA916" s="7"/>
      <c r="HB916" s="8"/>
      <c r="HC916" s="6"/>
      <c r="HD916" s="7"/>
      <c r="HE916" s="7"/>
      <c r="HF916" s="7"/>
      <c r="HG916" s="7"/>
      <c r="HH916" s="8"/>
      <c r="HI916" s="6"/>
      <c r="HJ916" s="7"/>
      <c r="HK916" s="7"/>
      <c r="HL916" s="7"/>
      <c r="HM916" s="7"/>
      <c r="HN916" s="8"/>
      <c r="HO916" s="6"/>
      <c r="HP916" s="7"/>
      <c r="HQ916" s="7"/>
      <c r="HR916" s="7"/>
      <c r="HS916" s="7"/>
      <c r="HT916" s="8"/>
      <c r="HU916" s="6"/>
      <c r="HV916" s="7"/>
      <c r="HW916" s="7"/>
      <c r="HX916" s="7"/>
      <c r="HY916" s="7"/>
      <c r="HZ916" s="8"/>
      <c r="IA916" s="6"/>
      <c r="IB916" s="7"/>
      <c r="IC916" s="7"/>
      <c r="ID916" s="7"/>
      <c r="IE916" s="7"/>
      <c r="IF916" s="8"/>
      <c r="IG916" s="6"/>
      <c r="IH916" s="7"/>
      <c r="II916" s="7"/>
      <c r="IJ916" s="7"/>
      <c r="IK916" s="7"/>
      <c r="IL916" s="8"/>
      <c r="IM916" s="6"/>
      <c r="IN916" s="7"/>
      <c r="IO916" s="7"/>
      <c r="IP916" s="7"/>
      <c r="IQ916" s="7"/>
      <c r="IR916" s="8"/>
      <c r="IS916" s="6"/>
      <c r="IT916" s="7"/>
      <c r="IU916" s="7"/>
      <c r="IV916" s="7"/>
    </row>
    <row r="917" customFormat="false" ht="12.75" hidden="false" customHeight="false" outlineLevel="0" collapsed="false">
      <c r="A917" s="5" t="n">
        <v>755401</v>
      </c>
      <c r="B917" s="6" t="n">
        <v>37007</v>
      </c>
      <c r="C917" s="7" t="s">
        <v>1090</v>
      </c>
      <c r="D917" s="7" t="s">
        <v>959</v>
      </c>
      <c r="E917" s="7" t="s">
        <v>1071</v>
      </c>
      <c r="F917" s="8" t="s">
        <v>1016</v>
      </c>
      <c r="G917" s="8" t="n">
        <v>0</v>
      </c>
      <c r="H917" s="7"/>
      <c r="I917" s="7"/>
      <c r="J917" s="7"/>
      <c r="K917" s="7"/>
      <c r="L917" s="8"/>
      <c r="M917" s="6"/>
      <c r="N917" s="7"/>
      <c r="O917" s="7"/>
      <c r="P917" s="7"/>
      <c r="Q917" s="7"/>
      <c r="R917" s="8"/>
      <c r="S917" s="6"/>
      <c r="T917" s="7"/>
      <c r="U917" s="7"/>
      <c r="V917" s="7"/>
      <c r="W917" s="7"/>
      <c r="X917" s="8"/>
      <c r="Y917" s="6"/>
      <c r="Z917" s="7"/>
      <c r="AA917" s="7"/>
      <c r="AB917" s="7"/>
      <c r="AC917" s="7"/>
      <c r="AD917" s="8"/>
      <c r="AE917" s="6"/>
      <c r="AF917" s="7"/>
      <c r="AG917" s="7"/>
      <c r="AH917" s="7"/>
      <c r="AI917" s="7"/>
      <c r="AJ917" s="8"/>
      <c r="AK917" s="6"/>
      <c r="AL917" s="7"/>
      <c r="AM917" s="7"/>
      <c r="AN917" s="7"/>
      <c r="AO917" s="7"/>
      <c r="AP917" s="8"/>
      <c r="AQ917" s="6"/>
      <c r="AR917" s="7"/>
      <c r="AS917" s="7"/>
      <c r="AT917" s="7"/>
      <c r="AU917" s="7"/>
      <c r="AV917" s="8"/>
      <c r="AW917" s="6"/>
      <c r="AX917" s="7"/>
      <c r="AY917" s="7"/>
      <c r="AZ917" s="7"/>
      <c r="BA917" s="7"/>
      <c r="BB917" s="8"/>
      <c r="BC917" s="6"/>
      <c r="BD917" s="7"/>
      <c r="BE917" s="7"/>
      <c r="BF917" s="7"/>
      <c r="BG917" s="7"/>
      <c r="BH917" s="8"/>
      <c r="BI917" s="6"/>
      <c r="BJ917" s="7"/>
      <c r="BK917" s="7"/>
      <c r="BL917" s="7"/>
      <c r="BM917" s="7"/>
      <c r="BN917" s="8"/>
      <c r="BO917" s="6"/>
      <c r="BP917" s="7"/>
      <c r="BQ917" s="7"/>
      <c r="BR917" s="7"/>
      <c r="BS917" s="7"/>
      <c r="BT917" s="8"/>
      <c r="BU917" s="6"/>
      <c r="BV917" s="7"/>
      <c r="BW917" s="7"/>
      <c r="BX917" s="7"/>
      <c r="BY917" s="7"/>
      <c r="BZ917" s="8"/>
      <c r="CA917" s="6"/>
      <c r="CB917" s="7"/>
      <c r="CC917" s="7"/>
      <c r="CD917" s="7"/>
      <c r="CE917" s="7"/>
      <c r="CF917" s="8"/>
      <c r="CG917" s="6"/>
      <c r="CH917" s="7"/>
      <c r="CI917" s="7"/>
      <c r="CJ917" s="7"/>
      <c r="CK917" s="7"/>
      <c r="CL917" s="8"/>
      <c r="CM917" s="6"/>
      <c r="CN917" s="7"/>
      <c r="CO917" s="7"/>
      <c r="CP917" s="7"/>
      <c r="CQ917" s="7"/>
      <c r="CR917" s="8"/>
      <c r="CS917" s="6"/>
      <c r="CT917" s="7"/>
      <c r="CU917" s="7"/>
      <c r="CV917" s="7"/>
      <c r="CW917" s="7"/>
      <c r="CX917" s="8"/>
      <c r="CY917" s="6"/>
      <c r="CZ917" s="7"/>
      <c r="DA917" s="7"/>
      <c r="DB917" s="7"/>
      <c r="DC917" s="7"/>
      <c r="DD917" s="8"/>
      <c r="DE917" s="6"/>
      <c r="DF917" s="7"/>
      <c r="DG917" s="7"/>
      <c r="DH917" s="7"/>
      <c r="DI917" s="7"/>
      <c r="DJ917" s="8"/>
      <c r="DK917" s="6"/>
      <c r="DL917" s="7"/>
      <c r="DM917" s="7"/>
      <c r="DN917" s="7"/>
      <c r="DO917" s="7"/>
      <c r="DP917" s="8"/>
      <c r="DQ917" s="6"/>
      <c r="DR917" s="7"/>
      <c r="DS917" s="7"/>
      <c r="DT917" s="7"/>
      <c r="DU917" s="7"/>
      <c r="DV917" s="8"/>
      <c r="DW917" s="6"/>
      <c r="DX917" s="7"/>
      <c r="DY917" s="7"/>
      <c r="DZ917" s="7"/>
      <c r="EA917" s="7"/>
      <c r="EB917" s="8"/>
      <c r="EC917" s="6"/>
      <c r="ED917" s="7"/>
      <c r="EE917" s="7"/>
      <c r="EF917" s="7"/>
      <c r="EG917" s="7"/>
      <c r="EH917" s="8"/>
      <c r="EI917" s="6"/>
      <c r="EJ917" s="7"/>
      <c r="EK917" s="7"/>
      <c r="EL917" s="7"/>
      <c r="EM917" s="7"/>
      <c r="EN917" s="8"/>
      <c r="EO917" s="6"/>
      <c r="EP917" s="7"/>
      <c r="EQ917" s="7"/>
      <c r="ER917" s="7"/>
      <c r="ES917" s="7"/>
      <c r="ET917" s="8"/>
      <c r="EU917" s="6"/>
      <c r="EV917" s="7"/>
      <c r="EW917" s="7"/>
      <c r="EX917" s="7"/>
      <c r="EY917" s="7"/>
      <c r="EZ917" s="8"/>
      <c r="FA917" s="6"/>
      <c r="FB917" s="7"/>
      <c r="FC917" s="7"/>
      <c r="FD917" s="7"/>
      <c r="FE917" s="7"/>
      <c r="FF917" s="8"/>
      <c r="FG917" s="6"/>
      <c r="FH917" s="7"/>
      <c r="FI917" s="7"/>
      <c r="FJ917" s="7"/>
      <c r="FK917" s="7"/>
      <c r="FL917" s="8"/>
      <c r="FM917" s="6"/>
      <c r="FN917" s="7"/>
      <c r="FO917" s="7"/>
      <c r="FP917" s="7"/>
      <c r="FQ917" s="7"/>
      <c r="FR917" s="8"/>
      <c r="FS917" s="6"/>
      <c r="FT917" s="7"/>
      <c r="FU917" s="7"/>
      <c r="FV917" s="7"/>
      <c r="FW917" s="7"/>
      <c r="FX917" s="8"/>
      <c r="FY917" s="6"/>
      <c r="FZ917" s="7"/>
      <c r="GA917" s="7"/>
      <c r="GB917" s="7"/>
      <c r="GC917" s="7"/>
      <c r="GD917" s="8"/>
      <c r="GE917" s="6"/>
      <c r="GF917" s="7"/>
      <c r="GG917" s="7"/>
      <c r="GH917" s="7"/>
      <c r="GI917" s="7"/>
      <c r="GJ917" s="8"/>
      <c r="GK917" s="6"/>
      <c r="GL917" s="7"/>
      <c r="GM917" s="7"/>
      <c r="GN917" s="7"/>
      <c r="GO917" s="7"/>
      <c r="GP917" s="8"/>
      <c r="GQ917" s="6"/>
      <c r="GR917" s="7"/>
      <c r="GS917" s="7"/>
      <c r="GT917" s="7"/>
      <c r="GU917" s="7"/>
      <c r="GV917" s="8"/>
      <c r="GW917" s="6"/>
      <c r="GX917" s="7"/>
      <c r="GY917" s="7"/>
      <c r="GZ917" s="7"/>
      <c r="HA917" s="7"/>
      <c r="HB917" s="8"/>
      <c r="HC917" s="6"/>
      <c r="HD917" s="7"/>
      <c r="HE917" s="7"/>
      <c r="HF917" s="7"/>
      <c r="HG917" s="7"/>
      <c r="HH917" s="8"/>
      <c r="HI917" s="6"/>
      <c r="HJ917" s="7"/>
      <c r="HK917" s="7"/>
      <c r="HL917" s="7"/>
      <c r="HM917" s="7"/>
      <c r="HN917" s="8"/>
      <c r="HO917" s="6"/>
      <c r="HP917" s="7"/>
      <c r="HQ917" s="7"/>
      <c r="HR917" s="7"/>
      <c r="HS917" s="7"/>
      <c r="HT917" s="8"/>
      <c r="HU917" s="6"/>
      <c r="HV917" s="7"/>
      <c r="HW917" s="7"/>
      <c r="HX917" s="7"/>
      <c r="HY917" s="7"/>
      <c r="HZ917" s="8"/>
      <c r="IA917" s="6"/>
      <c r="IB917" s="7"/>
      <c r="IC917" s="7"/>
      <c r="ID917" s="7"/>
      <c r="IE917" s="7"/>
      <c r="IF917" s="8"/>
      <c r="IG917" s="6"/>
      <c r="IH917" s="7"/>
      <c r="II917" s="7"/>
      <c r="IJ917" s="7"/>
      <c r="IK917" s="7"/>
      <c r="IL917" s="8"/>
      <c r="IM917" s="6"/>
      <c r="IN917" s="7"/>
      <c r="IO917" s="7"/>
      <c r="IP917" s="7"/>
      <c r="IQ917" s="7"/>
      <c r="IR917" s="8"/>
      <c r="IS917" s="6"/>
      <c r="IT917" s="7"/>
      <c r="IU917" s="7"/>
      <c r="IV917" s="7"/>
    </row>
    <row r="918" customFormat="false" ht="12.75" hidden="false" customHeight="false" outlineLevel="0" collapsed="false">
      <c r="A918" s="5" t="n">
        <v>755503</v>
      </c>
      <c r="B918" s="6" t="n">
        <v>37007</v>
      </c>
      <c r="C918" s="7" t="s">
        <v>1091</v>
      </c>
      <c r="D918" s="7" t="s">
        <v>959</v>
      </c>
      <c r="E918" s="7" t="s">
        <v>1071</v>
      </c>
      <c r="F918" s="8" t="s">
        <v>970</v>
      </c>
      <c r="G918" s="8" t="n">
        <v>0</v>
      </c>
      <c r="H918" s="7"/>
      <c r="I918" s="7"/>
      <c r="J918" s="7"/>
      <c r="K918" s="7"/>
      <c r="L918" s="8"/>
      <c r="M918" s="6"/>
      <c r="N918" s="7"/>
      <c r="O918" s="7"/>
      <c r="P918" s="7"/>
      <c r="Q918" s="7"/>
      <c r="R918" s="8"/>
      <c r="S918" s="6"/>
      <c r="T918" s="7"/>
      <c r="U918" s="7"/>
      <c r="V918" s="7"/>
      <c r="W918" s="7"/>
      <c r="X918" s="8"/>
      <c r="Y918" s="6"/>
      <c r="Z918" s="7"/>
      <c r="AA918" s="7"/>
      <c r="AB918" s="7"/>
      <c r="AC918" s="7"/>
      <c r="AD918" s="8"/>
      <c r="AE918" s="6"/>
      <c r="AF918" s="7"/>
      <c r="AG918" s="7"/>
      <c r="AH918" s="7"/>
      <c r="AI918" s="7"/>
      <c r="AJ918" s="8"/>
      <c r="AK918" s="6"/>
      <c r="AL918" s="7"/>
      <c r="AM918" s="7"/>
      <c r="AN918" s="7"/>
      <c r="AO918" s="7"/>
      <c r="AP918" s="8"/>
      <c r="AQ918" s="6"/>
      <c r="AR918" s="7"/>
      <c r="AS918" s="7"/>
      <c r="AT918" s="7"/>
      <c r="AU918" s="7"/>
      <c r="AV918" s="8"/>
      <c r="AW918" s="6"/>
      <c r="AX918" s="7"/>
      <c r="AY918" s="7"/>
      <c r="AZ918" s="7"/>
      <c r="BA918" s="7"/>
      <c r="BB918" s="8"/>
      <c r="BC918" s="6"/>
      <c r="BD918" s="7"/>
      <c r="BE918" s="7"/>
      <c r="BF918" s="7"/>
      <c r="BG918" s="7"/>
      <c r="BH918" s="8"/>
      <c r="BI918" s="6"/>
      <c r="BJ918" s="7"/>
      <c r="BK918" s="7"/>
      <c r="BL918" s="7"/>
      <c r="BM918" s="7"/>
      <c r="BN918" s="8"/>
      <c r="BO918" s="6"/>
      <c r="BP918" s="7"/>
      <c r="BQ918" s="7"/>
      <c r="BR918" s="7"/>
      <c r="BS918" s="7"/>
      <c r="BT918" s="8"/>
      <c r="BU918" s="6"/>
      <c r="BV918" s="7"/>
      <c r="BW918" s="7"/>
      <c r="BX918" s="7"/>
      <c r="BY918" s="7"/>
      <c r="BZ918" s="8"/>
      <c r="CA918" s="6"/>
      <c r="CB918" s="7"/>
      <c r="CC918" s="7"/>
      <c r="CD918" s="7"/>
      <c r="CE918" s="7"/>
      <c r="CF918" s="8"/>
      <c r="CG918" s="6"/>
      <c r="CH918" s="7"/>
      <c r="CI918" s="7"/>
      <c r="CJ918" s="7"/>
      <c r="CK918" s="7"/>
      <c r="CL918" s="8"/>
      <c r="CM918" s="6"/>
      <c r="CN918" s="7"/>
      <c r="CO918" s="7"/>
      <c r="CP918" s="7"/>
      <c r="CQ918" s="7"/>
      <c r="CR918" s="8"/>
      <c r="CS918" s="6"/>
      <c r="CT918" s="7"/>
      <c r="CU918" s="7"/>
      <c r="CV918" s="7"/>
      <c r="CW918" s="7"/>
      <c r="CX918" s="8"/>
      <c r="CY918" s="6"/>
      <c r="CZ918" s="7"/>
      <c r="DA918" s="7"/>
      <c r="DB918" s="7"/>
      <c r="DC918" s="7"/>
      <c r="DD918" s="8"/>
      <c r="DE918" s="6"/>
      <c r="DF918" s="7"/>
      <c r="DG918" s="7"/>
      <c r="DH918" s="7"/>
      <c r="DI918" s="7"/>
      <c r="DJ918" s="8"/>
      <c r="DK918" s="6"/>
      <c r="DL918" s="7"/>
      <c r="DM918" s="7"/>
      <c r="DN918" s="7"/>
      <c r="DO918" s="7"/>
      <c r="DP918" s="8"/>
      <c r="DQ918" s="6"/>
      <c r="DR918" s="7"/>
      <c r="DS918" s="7"/>
      <c r="DT918" s="7"/>
      <c r="DU918" s="7"/>
      <c r="DV918" s="8"/>
      <c r="DW918" s="6"/>
      <c r="DX918" s="7"/>
      <c r="DY918" s="7"/>
      <c r="DZ918" s="7"/>
      <c r="EA918" s="7"/>
      <c r="EB918" s="8"/>
      <c r="EC918" s="6"/>
      <c r="ED918" s="7"/>
      <c r="EE918" s="7"/>
      <c r="EF918" s="7"/>
      <c r="EG918" s="7"/>
      <c r="EH918" s="8"/>
      <c r="EI918" s="6"/>
      <c r="EJ918" s="7"/>
      <c r="EK918" s="7"/>
      <c r="EL918" s="7"/>
      <c r="EM918" s="7"/>
      <c r="EN918" s="8"/>
      <c r="EO918" s="6"/>
      <c r="EP918" s="7"/>
      <c r="EQ918" s="7"/>
      <c r="ER918" s="7"/>
      <c r="ES918" s="7"/>
      <c r="ET918" s="8"/>
      <c r="EU918" s="6"/>
      <c r="EV918" s="7"/>
      <c r="EW918" s="7"/>
      <c r="EX918" s="7"/>
      <c r="EY918" s="7"/>
      <c r="EZ918" s="8"/>
      <c r="FA918" s="6"/>
      <c r="FB918" s="7"/>
      <c r="FC918" s="7"/>
      <c r="FD918" s="7"/>
      <c r="FE918" s="7"/>
      <c r="FF918" s="8"/>
      <c r="FG918" s="6"/>
      <c r="FH918" s="7"/>
      <c r="FI918" s="7"/>
      <c r="FJ918" s="7"/>
      <c r="FK918" s="7"/>
      <c r="FL918" s="8"/>
      <c r="FM918" s="6"/>
      <c r="FN918" s="7"/>
      <c r="FO918" s="7"/>
      <c r="FP918" s="7"/>
      <c r="FQ918" s="7"/>
      <c r="FR918" s="8"/>
      <c r="FS918" s="6"/>
      <c r="FT918" s="7"/>
      <c r="FU918" s="7"/>
      <c r="FV918" s="7"/>
      <c r="FW918" s="7"/>
      <c r="FX918" s="8"/>
      <c r="FY918" s="6"/>
      <c r="FZ918" s="7"/>
      <c r="GA918" s="7"/>
      <c r="GB918" s="7"/>
      <c r="GC918" s="7"/>
      <c r="GD918" s="8"/>
      <c r="GE918" s="6"/>
      <c r="GF918" s="7"/>
      <c r="GG918" s="7"/>
      <c r="GH918" s="7"/>
      <c r="GI918" s="7"/>
      <c r="GJ918" s="8"/>
      <c r="GK918" s="6"/>
      <c r="GL918" s="7"/>
      <c r="GM918" s="7"/>
      <c r="GN918" s="7"/>
      <c r="GO918" s="7"/>
      <c r="GP918" s="8"/>
      <c r="GQ918" s="6"/>
      <c r="GR918" s="7"/>
      <c r="GS918" s="7"/>
      <c r="GT918" s="7"/>
      <c r="GU918" s="7"/>
      <c r="GV918" s="8"/>
      <c r="GW918" s="6"/>
      <c r="GX918" s="7"/>
      <c r="GY918" s="7"/>
      <c r="GZ918" s="7"/>
      <c r="HA918" s="7"/>
      <c r="HB918" s="8"/>
      <c r="HC918" s="6"/>
      <c r="HD918" s="7"/>
      <c r="HE918" s="7"/>
      <c r="HF918" s="7"/>
      <c r="HG918" s="7"/>
      <c r="HH918" s="8"/>
      <c r="HI918" s="6"/>
      <c r="HJ918" s="7"/>
      <c r="HK918" s="7"/>
      <c r="HL918" s="7"/>
      <c r="HM918" s="7"/>
      <c r="HN918" s="8"/>
      <c r="HO918" s="6"/>
      <c r="HP918" s="7"/>
      <c r="HQ918" s="7"/>
      <c r="HR918" s="7"/>
      <c r="HS918" s="7"/>
      <c r="HT918" s="8"/>
      <c r="HU918" s="6"/>
      <c r="HV918" s="7"/>
      <c r="HW918" s="7"/>
      <c r="HX918" s="7"/>
      <c r="HY918" s="7"/>
      <c r="HZ918" s="8"/>
      <c r="IA918" s="6"/>
      <c r="IB918" s="7"/>
      <c r="IC918" s="7"/>
      <c r="ID918" s="7"/>
      <c r="IE918" s="7"/>
      <c r="IF918" s="8"/>
      <c r="IG918" s="6"/>
      <c r="IH918" s="7"/>
      <c r="II918" s="7"/>
      <c r="IJ918" s="7"/>
      <c r="IK918" s="7"/>
      <c r="IL918" s="8"/>
      <c r="IM918" s="6"/>
      <c r="IN918" s="7"/>
      <c r="IO918" s="7"/>
      <c r="IP918" s="7"/>
      <c r="IQ918" s="7"/>
      <c r="IR918" s="8"/>
      <c r="IS918" s="6"/>
      <c r="IT918" s="7"/>
      <c r="IU918" s="7"/>
      <c r="IV918" s="7"/>
    </row>
    <row r="919" customFormat="false" ht="12.75" hidden="false" customHeight="false" outlineLevel="0" collapsed="false">
      <c r="A919" s="5" t="n">
        <v>755465</v>
      </c>
      <c r="B919" s="6" t="n">
        <v>37007</v>
      </c>
      <c r="C919" s="7" t="s">
        <v>1091</v>
      </c>
      <c r="D919" s="7" t="s">
        <v>959</v>
      </c>
      <c r="E919" s="7" t="s">
        <v>1071</v>
      </c>
      <c r="F919" s="8" t="s">
        <v>970</v>
      </c>
      <c r="G919" s="8" t="n">
        <v>0</v>
      </c>
      <c r="H919" s="7"/>
      <c r="I919" s="7"/>
      <c r="J919" s="7"/>
      <c r="K919" s="7"/>
      <c r="L919" s="8"/>
      <c r="M919" s="6"/>
      <c r="N919" s="7"/>
      <c r="O919" s="7"/>
      <c r="P919" s="7"/>
      <c r="Q919" s="7"/>
      <c r="R919" s="8"/>
      <c r="S919" s="6"/>
      <c r="T919" s="7"/>
      <c r="U919" s="7"/>
      <c r="V919" s="7"/>
      <c r="W919" s="7"/>
      <c r="X919" s="8"/>
      <c r="Y919" s="6"/>
      <c r="Z919" s="7"/>
      <c r="AA919" s="7"/>
      <c r="AB919" s="7"/>
      <c r="AC919" s="7"/>
      <c r="AD919" s="8"/>
      <c r="AE919" s="6"/>
      <c r="AF919" s="7"/>
      <c r="AG919" s="7"/>
      <c r="AH919" s="7"/>
      <c r="AI919" s="7"/>
      <c r="AJ919" s="8"/>
      <c r="AK919" s="6"/>
      <c r="AL919" s="7"/>
      <c r="AM919" s="7"/>
      <c r="AN919" s="7"/>
      <c r="AO919" s="7"/>
      <c r="AP919" s="8"/>
      <c r="AQ919" s="6"/>
      <c r="AR919" s="7"/>
      <c r="AS919" s="7"/>
      <c r="AT919" s="7"/>
      <c r="AU919" s="7"/>
      <c r="AV919" s="8"/>
      <c r="AW919" s="6"/>
      <c r="AX919" s="7"/>
      <c r="AY919" s="7"/>
      <c r="AZ919" s="7"/>
      <c r="BA919" s="7"/>
      <c r="BB919" s="8"/>
      <c r="BC919" s="6"/>
      <c r="BD919" s="7"/>
      <c r="BE919" s="7"/>
      <c r="BF919" s="7"/>
      <c r="BG919" s="7"/>
      <c r="BH919" s="8"/>
      <c r="BI919" s="6"/>
      <c r="BJ919" s="7"/>
      <c r="BK919" s="7"/>
      <c r="BL919" s="7"/>
      <c r="BM919" s="7"/>
      <c r="BN919" s="8"/>
      <c r="BO919" s="6"/>
      <c r="BP919" s="7"/>
      <c r="BQ919" s="7"/>
      <c r="BR919" s="7"/>
      <c r="BS919" s="7"/>
      <c r="BT919" s="8"/>
      <c r="BU919" s="6"/>
      <c r="BV919" s="7"/>
      <c r="BW919" s="7"/>
      <c r="BX919" s="7"/>
      <c r="BY919" s="7"/>
      <c r="BZ919" s="8"/>
      <c r="CA919" s="6"/>
      <c r="CB919" s="7"/>
      <c r="CC919" s="7"/>
      <c r="CD919" s="7"/>
      <c r="CE919" s="7"/>
      <c r="CF919" s="8"/>
      <c r="CG919" s="6"/>
      <c r="CH919" s="7"/>
      <c r="CI919" s="7"/>
      <c r="CJ919" s="7"/>
      <c r="CK919" s="7"/>
      <c r="CL919" s="8"/>
      <c r="CM919" s="6"/>
      <c r="CN919" s="7"/>
      <c r="CO919" s="7"/>
      <c r="CP919" s="7"/>
      <c r="CQ919" s="7"/>
      <c r="CR919" s="8"/>
      <c r="CS919" s="6"/>
      <c r="CT919" s="7"/>
      <c r="CU919" s="7"/>
      <c r="CV919" s="7"/>
      <c r="CW919" s="7"/>
      <c r="CX919" s="8"/>
      <c r="CY919" s="6"/>
      <c r="CZ919" s="7"/>
      <c r="DA919" s="7"/>
      <c r="DB919" s="7"/>
      <c r="DC919" s="7"/>
      <c r="DD919" s="8"/>
      <c r="DE919" s="6"/>
      <c r="DF919" s="7"/>
      <c r="DG919" s="7"/>
      <c r="DH919" s="7"/>
      <c r="DI919" s="7"/>
      <c r="DJ919" s="8"/>
      <c r="DK919" s="6"/>
      <c r="DL919" s="7"/>
      <c r="DM919" s="7"/>
      <c r="DN919" s="7"/>
      <c r="DO919" s="7"/>
      <c r="DP919" s="8"/>
      <c r="DQ919" s="6"/>
      <c r="DR919" s="7"/>
      <c r="DS919" s="7"/>
      <c r="DT919" s="7"/>
      <c r="DU919" s="7"/>
      <c r="DV919" s="8"/>
      <c r="DW919" s="6"/>
      <c r="DX919" s="7"/>
      <c r="DY919" s="7"/>
      <c r="DZ919" s="7"/>
      <c r="EA919" s="7"/>
      <c r="EB919" s="8"/>
      <c r="EC919" s="6"/>
      <c r="ED919" s="7"/>
      <c r="EE919" s="7"/>
      <c r="EF919" s="7"/>
      <c r="EG919" s="7"/>
      <c r="EH919" s="8"/>
      <c r="EI919" s="6"/>
      <c r="EJ919" s="7"/>
      <c r="EK919" s="7"/>
      <c r="EL919" s="7"/>
      <c r="EM919" s="7"/>
      <c r="EN919" s="8"/>
      <c r="EO919" s="6"/>
      <c r="EP919" s="7"/>
      <c r="EQ919" s="7"/>
      <c r="ER919" s="7"/>
      <c r="ES919" s="7"/>
      <c r="ET919" s="8"/>
      <c r="EU919" s="6"/>
      <c r="EV919" s="7"/>
      <c r="EW919" s="7"/>
      <c r="EX919" s="7"/>
      <c r="EY919" s="7"/>
      <c r="EZ919" s="8"/>
      <c r="FA919" s="6"/>
      <c r="FB919" s="7"/>
      <c r="FC919" s="7"/>
      <c r="FD919" s="7"/>
      <c r="FE919" s="7"/>
      <c r="FF919" s="8"/>
      <c r="FG919" s="6"/>
      <c r="FH919" s="7"/>
      <c r="FI919" s="7"/>
      <c r="FJ919" s="7"/>
      <c r="FK919" s="7"/>
      <c r="FL919" s="8"/>
      <c r="FM919" s="6"/>
      <c r="FN919" s="7"/>
      <c r="FO919" s="7"/>
      <c r="FP919" s="7"/>
      <c r="FQ919" s="7"/>
      <c r="FR919" s="8"/>
      <c r="FS919" s="6"/>
      <c r="FT919" s="7"/>
      <c r="FU919" s="7"/>
      <c r="FV919" s="7"/>
      <c r="FW919" s="7"/>
      <c r="FX919" s="8"/>
      <c r="FY919" s="6"/>
      <c r="FZ919" s="7"/>
      <c r="GA919" s="7"/>
      <c r="GB919" s="7"/>
      <c r="GC919" s="7"/>
      <c r="GD919" s="8"/>
      <c r="GE919" s="6"/>
      <c r="GF919" s="7"/>
      <c r="GG919" s="7"/>
      <c r="GH919" s="7"/>
      <c r="GI919" s="7"/>
      <c r="GJ919" s="8"/>
      <c r="GK919" s="6"/>
      <c r="GL919" s="7"/>
      <c r="GM919" s="7"/>
      <c r="GN919" s="7"/>
      <c r="GO919" s="7"/>
      <c r="GP919" s="8"/>
      <c r="GQ919" s="6"/>
      <c r="GR919" s="7"/>
      <c r="GS919" s="7"/>
      <c r="GT919" s="7"/>
      <c r="GU919" s="7"/>
      <c r="GV919" s="8"/>
      <c r="GW919" s="6"/>
      <c r="GX919" s="7"/>
      <c r="GY919" s="7"/>
      <c r="GZ919" s="7"/>
      <c r="HA919" s="7"/>
      <c r="HB919" s="8"/>
      <c r="HC919" s="6"/>
      <c r="HD919" s="7"/>
      <c r="HE919" s="7"/>
      <c r="HF919" s="7"/>
      <c r="HG919" s="7"/>
      <c r="HH919" s="8"/>
      <c r="HI919" s="6"/>
      <c r="HJ919" s="7"/>
      <c r="HK919" s="7"/>
      <c r="HL919" s="7"/>
      <c r="HM919" s="7"/>
      <c r="HN919" s="8"/>
      <c r="HO919" s="6"/>
      <c r="HP919" s="7"/>
      <c r="HQ919" s="7"/>
      <c r="HR919" s="7"/>
      <c r="HS919" s="7"/>
      <c r="HT919" s="8"/>
      <c r="HU919" s="6"/>
      <c r="HV919" s="7"/>
      <c r="HW919" s="7"/>
      <c r="HX919" s="7"/>
      <c r="HY919" s="7"/>
      <c r="HZ919" s="8"/>
      <c r="IA919" s="6"/>
      <c r="IB919" s="7"/>
      <c r="IC919" s="7"/>
      <c r="ID919" s="7"/>
      <c r="IE919" s="7"/>
      <c r="IF919" s="8"/>
      <c r="IG919" s="6"/>
      <c r="IH919" s="7"/>
      <c r="II919" s="7"/>
      <c r="IJ919" s="7"/>
      <c r="IK919" s="7"/>
      <c r="IL919" s="8"/>
      <c r="IM919" s="6"/>
      <c r="IN919" s="7"/>
      <c r="IO919" s="7"/>
      <c r="IP919" s="7"/>
      <c r="IQ919" s="7"/>
      <c r="IR919" s="8"/>
      <c r="IS919" s="6"/>
      <c r="IT919" s="7"/>
      <c r="IU919" s="7"/>
      <c r="IV919" s="7"/>
    </row>
    <row r="920" customFormat="false" ht="12.75" hidden="false" customHeight="false" outlineLevel="0" collapsed="false">
      <c r="A920" s="5" t="n">
        <v>755454</v>
      </c>
      <c r="B920" s="6" t="n">
        <v>37007</v>
      </c>
      <c r="C920" s="7" t="s">
        <v>1092</v>
      </c>
      <c r="D920" s="7" t="s">
        <v>959</v>
      </c>
      <c r="E920" s="7" t="s">
        <v>1071</v>
      </c>
      <c r="F920" s="8" t="s">
        <v>970</v>
      </c>
      <c r="G920" s="8" t="n">
        <v>0</v>
      </c>
      <c r="H920" s="7"/>
      <c r="I920" s="7"/>
      <c r="J920" s="7"/>
      <c r="K920" s="7"/>
      <c r="L920" s="8"/>
      <c r="M920" s="6"/>
      <c r="N920" s="7"/>
      <c r="O920" s="7"/>
      <c r="P920" s="7"/>
      <c r="Q920" s="7"/>
      <c r="R920" s="8"/>
      <c r="S920" s="6"/>
      <c r="T920" s="7"/>
      <c r="U920" s="7"/>
      <c r="V920" s="7"/>
      <c r="W920" s="7"/>
      <c r="X920" s="8"/>
      <c r="Y920" s="6"/>
      <c r="Z920" s="7"/>
      <c r="AA920" s="7"/>
      <c r="AB920" s="7"/>
      <c r="AC920" s="7"/>
      <c r="AD920" s="8"/>
      <c r="AE920" s="6"/>
      <c r="AF920" s="7"/>
      <c r="AG920" s="7"/>
      <c r="AH920" s="7"/>
      <c r="AI920" s="7"/>
      <c r="AJ920" s="8"/>
      <c r="AK920" s="6"/>
      <c r="AL920" s="7"/>
      <c r="AM920" s="7"/>
      <c r="AN920" s="7"/>
      <c r="AO920" s="7"/>
      <c r="AP920" s="8"/>
      <c r="AQ920" s="6"/>
      <c r="AR920" s="7"/>
      <c r="AS920" s="7"/>
      <c r="AT920" s="7"/>
      <c r="AU920" s="7"/>
      <c r="AV920" s="8"/>
      <c r="AW920" s="6"/>
      <c r="AX920" s="7"/>
      <c r="AY920" s="7"/>
      <c r="AZ920" s="7"/>
      <c r="BA920" s="7"/>
      <c r="BB920" s="8"/>
      <c r="BC920" s="6"/>
      <c r="BD920" s="7"/>
      <c r="BE920" s="7"/>
      <c r="BF920" s="7"/>
      <c r="BG920" s="7"/>
      <c r="BH920" s="8"/>
      <c r="BI920" s="6"/>
      <c r="BJ920" s="7"/>
      <c r="BK920" s="7"/>
      <c r="BL920" s="7"/>
      <c r="BM920" s="7"/>
      <c r="BN920" s="8"/>
      <c r="BO920" s="6"/>
      <c r="BP920" s="7"/>
      <c r="BQ920" s="7"/>
      <c r="BR920" s="7"/>
      <c r="BS920" s="7"/>
      <c r="BT920" s="8"/>
      <c r="BU920" s="6"/>
      <c r="BV920" s="7"/>
      <c r="BW920" s="7"/>
      <c r="BX920" s="7"/>
      <c r="BY920" s="7"/>
      <c r="BZ920" s="8"/>
      <c r="CA920" s="6"/>
      <c r="CB920" s="7"/>
      <c r="CC920" s="7"/>
      <c r="CD920" s="7"/>
      <c r="CE920" s="7"/>
      <c r="CF920" s="8"/>
      <c r="CG920" s="6"/>
      <c r="CH920" s="7"/>
      <c r="CI920" s="7"/>
      <c r="CJ920" s="7"/>
      <c r="CK920" s="7"/>
      <c r="CL920" s="8"/>
      <c r="CM920" s="6"/>
      <c r="CN920" s="7"/>
      <c r="CO920" s="7"/>
      <c r="CP920" s="7"/>
      <c r="CQ920" s="7"/>
      <c r="CR920" s="8"/>
      <c r="CS920" s="6"/>
      <c r="CT920" s="7"/>
      <c r="CU920" s="7"/>
      <c r="CV920" s="7"/>
      <c r="CW920" s="7"/>
      <c r="CX920" s="8"/>
      <c r="CY920" s="6"/>
      <c r="CZ920" s="7"/>
      <c r="DA920" s="7"/>
      <c r="DB920" s="7"/>
      <c r="DC920" s="7"/>
      <c r="DD920" s="8"/>
      <c r="DE920" s="6"/>
      <c r="DF920" s="7"/>
      <c r="DG920" s="7"/>
      <c r="DH920" s="7"/>
      <c r="DI920" s="7"/>
      <c r="DJ920" s="8"/>
      <c r="DK920" s="6"/>
      <c r="DL920" s="7"/>
      <c r="DM920" s="7"/>
      <c r="DN920" s="7"/>
      <c r="DO920" s="7"/>
      <c r="DP920" s="8"/>
      <c r="DQ920" s="6"/>
      <c r="DR920" s="7"/>
      <c r="DS920" s="7"/>
      <c r="DT920" s="7"/>
      <c r="DU920" s="7"/>
      <c r="DV920" s="8"/>
      <c r="DW920" s="6"/>
      <c r="DX920" s="7"/>
      <c r="DY920" s="7"/>
      <c r="DZ920" s="7"/>
      <c r="EA920" s="7"/>
      <c r="EB920" s="8"/>
      <c r="EC920" s="6"/>
      <c r="ED920" s="7"/>
      <c r="EE920" s="7"/>
      <c r="EF920" s="7"/>
      <c r="EG920" s="7"/>
      <c r="EH920" s="8"/>
      <c r="EI920" s="6"/>
      <c r="EJ920" s="7"/>
      <c r="EK920" s="7"/>
      <c r="EL920" s="7"/>
      <c r="EM920" s="7"/>
      <c r="EN920" s="8"/>
      <c r="EO920" s="6"/>
      <c r="EP920" s="7"/>
      <c r="EQ920" s="7"/>
      <c r="ER920" s="7"/>
      <c r="ES920" s="7"/>
      <c r="ET920" s="8"/>
      <c r="EU920" s="6"/>
      <c r="EV920" s="7"/>
      <c r="EW920" s="7"/>
      <c r="EX920" s="7"/>
      <c r="EY920" s="7"/>
      <c r="EZ920" s="8"/>
      <c r="FA920" s="6"/>
      <c r="FB920" s="7"/>
      <c r="FC920" s="7"/>
      <c r="FD920" s="7"/>
      <c r="FE920" s="7"/>
      <c r="FF920" s="8"/>
      <c r="FG920" s="6"/>
      <c r="FH920" s="7"/>
      <c r="FI920" s="7"/>
      <c r="FJ920" s="7"/>
      <c r="FK920" s="7"/>
      <c r="FL920" s="8"/>
      <c r="FM920" s="6"/>
      <c r="FN920" s="7"/>
      <c r="FO920" s="7"/>
      <c r="FP920" s="7"/>
      <c r="FQ920" s="7"/>
      <c r="FR920" s="8"/>
      <c r="FS920" s="6"/>
      <c r="FT920" s="7"/>
      <c r="FU920" s="7"/>
      <c r="FV920" s="7"/>
      <c r="FW920" s="7"/>
      <c r="FX920" s="8"/>
      <c r="FY920" s="6"/>
      <c r="FZ920" s="7"/>
      <c r="GA920" s="7"/>
      <c r="GB920" s="7"/>
      <c r="GC920" s="7"/>
      <c r="GD920" s="8"/>
      <c r="GE920" s="6"/>
      <c r="GF920" s="7"/>
      <c r="GG920" s="7"/>
      <c r="GH920" s="7"/>
      <c r="GI920" s="7"/>
      <c r="GJ920" s="8"/>
      <c r="GK920" s="6"/>
      <c r="GL920" s="7"/>
      <c r="GM920" s="7"/>
      <c r="GN920" s="7"/>
      <c r="GO920" s="7"/>
      <c r="GP920" s="8"/>
      <c r="GQ920" s="6"/>
      <c r="GR920" s="7"/>
      <c r="GS920" s="7"/>
      <c r="GT920" s="7"/>
      <c r="GU920" s="7"/>
      <c r="GV920" s="8"/>
      <c r="GW920" s="6"/>
      <c r="GX920" s="7"/>
      <c r="GY920" s="7"/>
      <c r="GZ920" s="7"/>
      <c r="HA920" s="7"/>
      <c r="HB920" s="8"/>
      <c r="HC920" s="6"/>
      <c r="HD920" s="7"/>
      <c r="HE920" s="7"/>
      <c r="HF920" s="7"/>
      <c r="HG920" s="7"/>
      <c r="HH920" s="8"/>
      <c r="HI920" s="6"/>
      <c r="HJ920" s="7"/>
      <c r="HK920" s="7"/>
      <c r="HL920" s="7"/>
      <c r="HM920" s="7"/>
      <c r="HN920" s="8"/>
      <c r="HO920" s="6"/>
      <c r="HP920" s="7"/>
      <c r="HQ920" s="7"/>
      <c r="HR920" s="7"/>
      <c r="HS920" s="7"/>
      <c r="HT920" s="8"/>
      <c r="HU920" s="6"/>
      <c r="HV920" s="7"/>
      <c r="HW920" s="7"/>
      <c r="HX920" s="7"/>
      <c r="HY920" s="7"/>
      <c r="HZ920" s="8"/>
      <c r="IA920" s="6"/>
      <c r="IB920" s="7"/>
      <c r="IC920" s="7"/>
      <c r="ID920" s="7"/>
      <c r="IE920" s="7"/>
      <c r="IF920" s="8"/>
      <c r="IG920" s="6"/>
      <c r="IH920" s="7"/>
      <c r="II920" s="7"/>
      <c r="IJ920" s="7"/>
      <c r="IK920" s="7"/>
      <c r="IL920" s="8"/>
      <c r="IM920" s="6"/>
      <c r="IN920" s="7"/>
      <c r="IO920" s="7"/>
      <c r="IP920" s="7"/>
      <c r="IQ920" s="7"/>
      <c r="IR920" s="8"/>
      <c r="IS920" s="6"/>
      <c r="IT920" s="7"/>
      <c r="IU920" s="7"/>
      <c r="IV920" s="7"/>
    </row>
    <row r="921" customFormat="false" ht="12.75" hidden="false" customHeight="false" outlineLevel="0" collapsed="false">
      <c r="A921" s="5" t="n">
        <v>755421</v>
      </c>
      <c r="B921" s="6" t="n">
        <v>37007</v>
      </c>
      <c r="C921" s="7" t="s">
        <v>1093</v>
      </c>
      <c r="D921" s="7" t="s">
        <v>959</v>
      </c>
      <c r="E921" s="7" t="s">
        <v>1071</v>
      </c>
      <c r="F921" s="8" t="s">
        <v>970</v>
      </c>
      <c r="G921" s="8" t="n">
        <v>0</v>
      </c>
      <c r="H921" s="7"/>
      <c r="I921" s="7"/>
      <c r="J921" s="7"/>
      <c r="K921" s="7"/>
      <c r="L921" s="8"/>
      <c r="M921" s="6"/>
      <c r="N921" s="7"/>
      <c r="O921" s="7"/>
      <c r="P921" s="7"/>
      <c r="Q921" s="7"/>
      <c r="R921" s="8"/>
      <c r="S921" s="6"/>
      <c r="T921" s="7"/>
      <c r="U921" s="7"/>
      <c r="V921" s="7"/>
      <c r="W921" s="7"/>
      <c r="X921" s="8"/>
      <c r="Y921" s="6"/>
      <c r="Z921" s="7"/>
      <c r="AA921" s="7"/>
      <c r="AB921" s="7"/>
      <c r="AC921" s="7"/>
      <c r="AD921" s="8"/>
      <c r="AE921" s="6"/>
      <c r="AF921" s="7"/>
      <c r="AG921" s="7"/>
      <c r="AH921" s="7"/>
      <c r="AI921" s="7"/>
      <c r="AJ921" s="8"/>
      <c r="AK921" s="6"/>
      <c r="AL921" s="7"/>
      <c r="AM921" s="7"/>
      <c r="AN921" s="7"/>
      <c r="AO921" s="7"/>
      <c r="AP921" s="8"/>
      <c r="AQ921" s="6"/>
      <c r="AR921" s="7"/>
      <c r="AS921" s="7"/>
      <c r="AT921" s="7"/>
      <c r="AU921" s="7"/>
      <c r="AV921" s="8"/>
      <c r="AW921" s="6"/>
      <c r="AX921" s="7"/>
      <c r="AY921" s="7"/>
      <c r="AZ921" s="7"/>
      <c r="BA921" s="7"/>
      <c r="BB921" s="8"/>
      <c r="BC921" s="6"/>
      <c r="BD921" s="7"/>
      <c r="BE921" s="7"/>
      <c r="BF921" s="7"/>
      <c r="BG921" s="7"/>
      <c r="BH921" s="8"/>
      <c r="BI921" s="6"/>
      <c r="BJ921" s="7"/>
      <c r="BK921" s="7"/>
      <c r="BL921" s="7"/>
      <c r="BM921" s="7"/>
      <c r="BN921" s="8"/>
      <c r="BO921" s="6"/>
      <c r="BP921" s="7"/>
      <c r="BQ921" s="7"/>
      <c r="BR921" s="7"/>
      <c r="BS921" s="7"/>
      <c r="BT921" s="8"/>
      <c r="BU921" s="6"/>
      <c r="BV921" s="7"/>
      <c r="BW921" s="7"/>
      <c r="BX921" s="7"/>
      <c r="BY921" s="7"/>
      <c r="BZ921" s="8"/>
      <c r="CA921" s="6"/>
      <c r="CB921" s="7"/>
      <c r="CC921" s="7"/>
      <c r="CD921" s="7"/>
      <c r="CE921" s="7"/>
      <c r="CF921" s="8"/>
      <c r="CG921" s="6"/>
      <c r="CH921" s="7"/>
      <c r="CI921" s="7"/>
      <c r="CJ921" s="7"/>
      <c r="CK921" s="7"/>
      <c r="CL921" s="8"/>
      <c r="CM921" s="6"/>
      <c r="CN921" s="7"/>
      <c r="CO921" s="7"/>
      <c r="CP921" s="7"/>
      <c r="CQ921" s="7"/>
      <c r="CR921" s="8"/>
      <c r="CS921" s="6"/>
      <c r="CT921" s="7"/>
      <c r="CU921" s="7"/>
      <c r="CV921" s="7"/>
      <c r="CW921" s="7"/>
      <c r="CX921" s="8"/>
      <c r="CY921" s="6"/>
      <c r="CZ921" s="7"/>
      <c r="DA921" s="7"/>
      <c r="DB921" s="7"/>
      <c r="DC921" s="7"/>
      <c r="DD921" s="8"/>
      <c r="DE921" s="6"/>
      <c r="DF921" s="7"/>
      <c r="DG921" s="7"/>
      <c r="DH921" s="7"/>
      <c r="DI921" s="7"/>
      <c r="DJ921" s="8"/>
      <c r="DK921" s="6"/>
      <c r="DL921" s="7"/>
      <c r="DM921" s="7"/>
      <c r="DN921" s="7"/>
      <c r="DO921" s="7"/>
      <c r="DP921" s="8"/>
      <c r="DQ921" s="6"/>
      <c r="DR921" s="7"/>
      <c r="DS921" s="7"/>
      <c r="DT921" s="7"/>
      <c r="DU921" s="7"/>
      <c r="DV921" s="8"/>
      <c r="DW921" s="6"/>
      <c r="DX921" s="7"/>
      <c r="DY921" s="7"/>
      <c r="DZ921" s="7"/>
      <c r="EA921" s="7"/>
      <c r="EB921" s="8"/>
      <c r="EC921" s="6"/>
      <c r="ED921" s="7"/>
      <c r="EE921" s="7"/>
      <c r="EF921" s="7"/>
      <c r="EG921" s="7"/>
      <c r="EH921" s="8"/>
      <c r="EI921" s="6"/>
      <c r="EJ921" s="7"/>
      <c r="EK921" s="7"/>
      <c r="EL921" s="7"/>
      <c r="EM921" s="7"/>
      <c r="EN921" s="8"/>
      <c r="EO921" s="6"/>
      <c r="EP921" s="7"/>
      <c r="EQ921" s="7"/>
      <c r="ER921" s="7"/>
      <c r="ES921" s="7"/>
      <c r="ET921" s="8"/>
      <c r="EU921" s="6"/>
      <c r="EV921" s="7"/>
      <c r="EW921" s="7"/>
      <c r="EX921" s="7"/>
      <c r="EY921" s="7"/>
      <c r="EZ921" s="8"/>
      <c r="FA921" s="6"/>
      <c r="FB921" s="7"/>
      <c r="FC921" s="7"/>
      <c r="FD921" s="7"/>
      <c r="FE921" s="7"/>
      <c r="FF921" s="8"/>
      <c r="FG921" s="6"/>
      <c r="FH921" s="7"/>
      <c r="FI921" s="7"/>
      <c r="FJ921" s="7"/>
      <c r="FK921" s="7"/>
      <c r="FL921" s="8"/>
      <c r="FM921" s="6"/>
      <c r="FN921" s="7"/>
      <c r="FO921" s="7"/>
      <c r="FP921" s="7"/>
      <c r="FQ921" s="7"/>
      <c r="FR921" s="8"/>
      <c r="FS921" s="6"/>
      <c r="FT921" s="7"/>
      <c r="FU921" s="7"/>
      <c r="FV921" s="7"/>
      <c r="FW921" s="7"/>
      <c r="FX921" s="8"/>
      <c r="FY921" s="6"/>
      <c r="FZ921" s="7"/>
      <c r="GA921" s="7"/>
      <c r="GB921" s="7"/>
      <c r="GC921" s="7"/>
      <c r="GD921" s="8"/>
      <c r="GE921" s="6"/>
      <c r="GF921" s="7"/>
      <c r="GG921" s="7"/>
      <c r="GH921" s="7"/>
      <c r="GI921" s="7"/>
      <c r="GJ921" s="8"/>
      <c r="GK921" s="6"/>
      <c r="GL921" s="7"/>
      <c r="GM921" s="7"/>
      <c r="GN921" s="7"/>
      <c r="GO921" s="7"/>
      <c r="GP921" s="8"/>
      <c r="GQ921" s="6"/>
      <c r="GR921" s="7"/>
      <c r="GS921" s="7"/>
      <c r="GT921" s="7"/>
      <c r="GU921" s="7"/>
      <c r="GV921" s="8"/>
      <c r="GW921" s="6"/>
      <c r="GX921" s="7"/>
      <c r="GY921" s="7"/>
      <c r="GZ921" s="7"/>
      <c r="HA921" s="7"/>
      <c r="HB921" s="8"/>
      <c r="HC921" s="6"/>
      <c r="HD921" s="7"/>
      <c r="HE921" s="7"/>
      <c r="HF921" s="7"/>
      <c r="HG921" s="7"/>
      <c r="HH921" s="8"/>
      <c r="HI921" s="6"/>
      <c r="HJ921" s="7"/>
      <c r="HK921" s="7"/>
      <c r="HL921" s="7"/>
      <c r="HM921" s="7"/>
      <c r="HN921" s="8"/>
      <c r="HO921" s="6"/>
      <c r="HP921" s="7"/>
      <c r="HQ921" s="7"/>
      <c r="HR921" s="7"/>
      <c r="HS921" s="7"/>
      <c r="HT921" s="8"/>
      <c r="HU921" s="6"/>
      <c r="HV921" s="7"/>
      <c r="HW921" s="7"/>
      <c r="HX921" s="7"/>
      <c r="HY921" s="7"/>
      <c r="HZ921" s="8"/>
      <c r="IA921" s="6"/>
      <c r="IB921" s="7"/>
      <c r="IC921" s="7"/>
      <c r="ID921" s="7"/>
      <c r="IE921" s="7"/>
      <c r="IF921" s="8"/>
      <c r="IG921" s="6"/>
      <c r="IH921" s="7"/>
      <c r="II921" s="7"/>
      <c r="IJ921" s="7"/>
      <c r="IK921" s="7"/>
      <c r="IL921" s="8"/>
      <c r="IM921" s="6"/>
      <c r="IN921" s="7"/>
      <c r="IO921" s="7"/>
      <c r="IP921" s="7"/>
      <c r="IQ921" s="7"/>
      <c r="IR921" s="8"/>
      <c r="IS921" s="6"/>
      <c r="IT921" s="7"/>
      <c r="IU921" s="7"/>
      <c r="IV921" s="7"/>
    </row>
    <row r="922" customFormat="false" ht="12.75" hidden="false" customHeight="false" outlineLevel="0" collapsed="false">
      <c r="A922" s="5" t="n">
        <v>755256</v>
      </c>
      <c r="B922" s="6" t="n">
        <v>37007</v>
      </c>
      <c r="C922" s="7" t="s">
        <v>1094</v>
      </c>
      <c r="D922" s="7" t="s">
        <v>959</v>
      </c>
      <c r="E922" s="7" t="s">
        <v>1071</v>
      </c>
      <c r="F922" s="8" t="s">
        <v>970</v>
      </c>
      <c r="G922" s="8" t="n">
        <v>0</v>
      </c>
      <c r="H922" s="7"/>
      <c r="I922" s="7"/>
      <c r="J922" s="7"/>
      <c r="K922" s="7"/>
      <c r="L922" s="8"/>
      <c r="M922" s="6"/>
      <c r="N922" s="7"/>
      <c r="O922" s="7"/>
      <c r="P922" s="7"/>
      <c r="Q922" s="7"/>
      <c r="R922" s="8"/>
      <c r="S922" s="6"/>
      <c r="T922" s="7"/>
      <c r="U922" s="7"/>
      <c r="V922" s="7"/>
      <c r="W922" s="7"/>
      <c r="X922" s="8"/>
      <c r="Y922" s="6"/>
      <c r="Z922" s="7"/>
      <c r="AA922" s="7"/>
      <c r="AB922" s="7"/>
      <c r="AC922" s="7"/>
      <c r="AD922" s="8"/>
      <c r="AE922" s="6"/>
      <c r="AF922" s="7"/>
      <c r="AG922" s="7"/>
      <c r="AH922" s="7"/>
      <c r="AI922" s="7"/>
      <c r="AJ922" s="8"/>
      <c r="AK922" s="6"/>
      <c r="AL922" s="7"/>
      <c r="AM922" s="7"/>
      <c r="AN922" s="7"/>
      <c r="AO922" s="7"/>
      <c r="AP922" s="8"/>
      <c r="AQ922" s="6"/>
      <c r="AR922" s="7"/>
      <c r="AS922" s="7"/>
      <c r="AT922" s="7"/>
      <c r="AU922" s="7"/>
      <c r="AV922" s="8"/>
      <c r="AW922" s="6"/>
      <c r="AX922" s="7"/>
      <c r="AY922" s="7"/>
      <c r="AZ922" s="7"/>
      <c r="BA922" s="7"/>
      <c r="BB922" s="8"/>
      <c r="BC922" s="6"/>
      <c r="BD922" s="7"/>
      <c r="BE922" s="7"/>
      <c r="BF922" s="7"/>
      <c r="BG922" s="7"/>
      <c r="BH922" s="8"/>
      <c r="BI922" s="6"/>
      <c r="BJ922" s="7"/>
      <c r="BK922" s="7"/>
      <c r="BL922" s="7"/>
      <c r="BM922" s="7"/>
      <c r="BN922" s="8"/>
      <c r="BO922" s="6"/>
      <c r="BP922" s="7"/>
      <c r="BQ922" s="7"/>
      <c r="BR922" s="7"/>
      <c r="BS922" s="7"/>
      <c r="BT922" s="8"/>
      <c r="BU922" s="6"/>
      <c r="BV922" s="7"/>
      <c r="BW922" s="7"/>
      <c r="BX922" s="7"/>
      <c r="BY922" s="7"/>
      <c r="BZ922" s="8"/>
      <c r="CA922" s="6"/>
      <c r="CB922" s="7"/>
      <c r="CC922" s="7"/>
      <c r="CD922" s="7"/>
      <c r="CE922" s="7"/>
      <c r="CF922" s="8"/>
      <c r="CG922" s="6"/>
      <c r="CH922" s="7"/>
      <c r="CI922" s="7"/>
      <c r="CJ922" s="7"/>
      <c r="CK922" s="7"/>
      <c r="CL922" s="8"/>
      <c r="CM922" s="6"/>
      <c r="CN922" s="7"/>
      <c r="CO922" s="7"/>
      <c r="CP922" s="7"/>
      <c r="CQ922" s="7"/>
      <c r="CR922" s="8"/>
      <c r="CS922" s="6"/>
      <c r="CT922" s="7"/>
      <c r="CU922" s="7"/>
      <c r="CV922" s="7"/>
      <c r="CW922" s="7"/>
      <c r="CX922" s="8"/>
      <c r="CY922" s="6"/>
      <c r="CZ922" s="7"/>
      <c r="DA922" s="7"/>
      <c r="DB922" s="7"/>
      <c r="DC922" s="7"/>
      <c r="DD922" s="8"/>
      <c r="DE922" s="6"/>
      <c r="DF922" s="7"/>
      <c r="DG922" s="7"/>
      <c r="DH922" s="7"/>
      <c r="DI922" s="7"/>
      <c r="DJ922" s="8"/>
      <c r="DK922" s="6"/>
      <c r="DL922" s="7"/>
      <c r="DM922" s="7"/>
      <c r="DN922" s="7"/>
      <c r="DO922" s="7"/>
      <c r="DP922" s="8"/>
      <c r="DQ922" s="6"/>
      <c r="DR922" s="7"/>
      <c r="DS922" s="7"/>
      <c r="DT922" s="7"/>
      <c r="DU922" s="7"/>
      <c r="DV922" s="8"/>
      <c r="DW922" s="6"/>
      <c r="DX922" s="7"/>
      <c r="DY922" s="7"/>
      <c r="DZ922" s="7"/>
      <c r="EA922" s="7"/>
      <c r="EB922" s="8"/>
      <c r="EC922" s="6"/>
      <c r="ED922" s="7"/>
      <c r="EE922" s="7"/>
      <c r="EF922" s="7"/>
      <c r="EG922" s="7"/>
      <c r="EH922" s="8"/>
      <c r="EI922" s="6"/>
      <c r="EJ922" s="7"/>
      <c r="EK922" s="7"/>
      <c r="EL922" s="7"/>
      <c r="EM922" s="7"/>
      <c r="EN922" s="8"/>
      <c r="EO922" s="6"/>
      <c r="EP922" s="7"/>
      <c r="EQ922" s="7"/>
      <c r="ER922" s="7"/>
      <c r="ES922" s="7"/>
      <c r="ET922" s="8"/>
      <c r="EU922" s="6"/>
      <c r="EV922" s="7"/>
      <c r="EW922" s="7"/>
      <c r="EX922" s="7"/>
      <c r="EY922" s="7"/>
      <c r="EZ922" s="8"/>
      <c r="FA922" s="6"/>
      <c r="FB922" s="7"/>
      <c r="FC922" s="7"/>
      <c r="FD922" s="7"/>
      <c r="FE922" s="7"/>
      <c r="FF922" s="8"/>
      <c r="FG922" s="6"/>
      <c r="FH922" s="7"/>
      <c r="FI922" s="7"/>
      <c r="FJ922" s="7"/>
      <c r="FK922" s="7"/>
      <c r="FL922" s="8"/>
      <c r="FM922" s="6"/>
      <c r="FN922" s="7"/>
      <c r="FO922" s="7"/>
      <c r="FP922" s="7"/>
      <c r="FQ922" s="7"/>
      <c r="FR922" s="8"/>
      <c r="FS922" s="6"/>
      <c r="FT922" s="7"/>
      <c r="FU922" s="7"/>
      <c r="FV922" s="7"/>
      <c r="FW922" s="7"/>
      <c r="FX922" s="8"/>
      <c r="FY922" s="6"/>
      <c r="FZ922" s="7"/>
      <c r="GA922" s="7"/>
      <c r="GB922" s="7"/>
      <c r="GC922" s="7"/>
      <c r="GD922" s="8"/>
      <c r="GE922" s="6"/>
      <c r="GF922" s="7"/>
      <c r="GG922" s="7"/>
      <c r="GH922" s="7"/>
      <c r="GI922" s="7"/>
      <c r="GJ922" s="8"/>
      <c r="GK922" s="6"/>
      <c r="GL922" s="7"/>
      <c r="GM922" s="7"/>
      <c r="GN922" s="7"/>
      <c r="GO922" s="7"/>
      <c r="GP922" s="8"/>
      <c r="GQ922" s="6"/>
      <c r="GR922" s="7"/>
      <c r="GS922" s="7"/>
      <c r="GT922" s="7"/>
      <c r="GU922" s="7"/>
      <c r="GV922" s="8"/>
      <c r="GW922" s="6"/>
      <c r="GX922" s="7"/>
      <c r="GY922" s="7"/>
      <c r="GZ922" s="7"/>
      <c r="HA922" s="7"/>
      <c r="HB922" s="8"/>
      <c r="HC922" s="6"/>
      <c r="HD922" s="7"/>
      <c r="HE922" s="7"/>
      <c r="HF922" s="7"/>
      <c r="HG922" s="7"/>
      <c r="HH922" s="8"/>
      <c r="HI922" s="6"/>
      <c r="HJ922" s="7"/>
      <c r="HK922" s="7"/>
      <c r="HL922" s="7"/>
      <c r="HM922" s="7"/>
      <c r="HN922" s="8"/>
      <c r="HO922" s="6"/>
      <c r="HP922" s="7"/>
      <c r="HQ922" s="7"/>
      <c r="HR922" s="7"/>
      <c r="HS922" s="7"/>
      <c r="HT922" s="8"/>
      <c r="HU922" s="6"/>
      <c r="HV922" s="7"/>
      <c r="HW922" s="7"/>
      <c r="HX922" s="7"/>
      <c r="HY922" s="7"/>
      <c r="HZ922" s="8"/>
      <c r="IA922" s="6"/>
      <c r="IB922" s="7"/>
      <c r="IC922" s="7"/>
      <c r="ID922" s="7"/>
      <c r="IE922" s="7"/>
      <c r="IF922" s="8"/>
      <c r="IG922" s="6"/>
      <c r="IH922" s="7"/>
      <c r="II922" s="7"/>
      <c r="IJ922" s="7"/>
      <c r="IK922" s="7"/>
      <c r="IL922" s="8"/>
      <c r="IM922" s="6"/>
      <c r="IN922" s="7"/>
      <c r="IO922" s="7"/>
      <c r="IP922" s="7"/>
      <c r="IQ922" s="7"/>
      <c r="IR922" s="8"/>
      <c r="IS922" s="6"/>
      <c r="IT922" s="7"/>
      <c r="IU922" s="7"/>
      <c r="IV922" s="7"/>
    </row>
    <row r="923" customFormat="false" ht="12.75" hidden="false" customHeight="false" outlineLevel="0" collapsed="false">
      <c r="A923" s="5" t="n">
        <v>756177</v>
      </c>
      <c r="B923" s="6" t="n">
        <v>37007</v>
      </c>
      <c r="C923" s="7" t="s">
        <v>1095</v>
      </c>
      <c r="D923" s="7" t="s">
        <v>959</v>
      </c>
      <c r="E923" s="7" t="s">
        <v>1071</v>
      </c>
      <c r="F923" s="8" t="s">
        <v>1016</v>
      </c>
      <c r="G923" s="8" t="n">
        <v>813</v>
      </c>
      <c r="H923" s="7"/>
      <c r="I923" s="7"/>
      <c r="J923" s="7"/>
      <c r="K923" s="7"/>
      <c r="L923" s="8"/>
      <c r="M923" s="6"/>
      <c r="N923" s="7"/>
      <c r="O923" s="7"/>
      <c r="P923" s="7"/>
      <c r="Q923" s="7"/>
      <c r="R923" s="8"/>
      <c r="S923" s="6"/>
      <c r="T923" s="7"/>
      <c r="U923" s="7"/>
      <c r="V923" s="7"/>
      <c r="W923" s="7"/>
      <c r="X923" s="8"/>
      <c r="Y923" s="6"/>
      <c r="Z923" s="7"/>
      <c r="AA923" s="7"/>
      <c r="AB923" s="7"/>
      <c r="AC923" s="7"/>
      <c r="AD923" s="8"/>
      <c r="AE923" s="6"/>
      <c r="AF923" s="7"/>
      <c r="AG923" s="7"/>
      <c r="AH923" s="7"/>
      <c r="AI923" s="7"/>
      <c r="AJ923" s="8"/>
      <c r="AK923" s="6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8"/>
      <c r="AW923" s="6"/>
      <c r="AX923" s="7"/>
      <c r="AY923" s="7"/>
      <c r="AZ923" s="7"/>
      <c r="BA923" s="7"/>
      <c r="BB923" s="8"/>
      <c r="BC923" s="6"/>
      <c r="BD923" s="7"/>
      <c r="BE923" s="7"/>
      <c r="BF923" s="7"/>
      <c r="BG923" s="7"/>
      <c r="BH923" s="8"/>
      <c r="BI923" s="6"/>
      <c r="BJ923" s="7"/>
      <c r="BK923" s="7"/>
      <c r="BL923" s="7"/>
      <c r="BM923" s="7"/>
      <c r="BN923" s="8"/>
      <c r="BO923" s="6"/>
      <c r="BP923" s="7"/>
      <c r="BQ923" s="7"/>
      <c r="BR923" s="7"/>
      <c r="BS923" s="7"/>
      <c r="BT923" s="8"/>
      <c r="BU923" s="6"/>
      <c r="BV923" s="7"/>
      <c r="BW923" s="7"/>
      <c r="BX923" s="7"/>
      <c r="BY923" s="7"/>
      <c r="BZ923" s="8"/>
      <c r="CA923" s="6"/>
      <c r="CB923" s="7"/>
      <c r="CC923" s="7"/>
      <c r="CD923" s="7"/>
      <c r="CE923" s="7"/>
      <c r="CF923" s="8"/>
      <c r="CG923" s="6"/>
      <c r="CH923" s="7"/>
      <c r="CI923" s="7"/>
      <c r="CJ923" s="7"/>
      <c r="CK923" s="7"/>
      <c r="CL923" s="8"/>
      <c r="CM923" s="6"/>
      <c r="CN923" s="7"/>
      <c r="CO923" s="7"/>
      <c r="CP923" s="7"/>
      <c r="CQ923" s="7"/>
      <c r="CR923" s="8"/>
      <c r="CS923" s="6"/>
      <c r="CT923" s="7"/>
      <c r="CU923" s="7"/>
      <c r="CV923" s="7"/>
      <c r="CW923" s="7"/>
      <c r="CX923" s="8"/>
      <c r="CY923" s="6"/>
      <c r="CZ923" s="7"/>
      <c r="DA923" s="7"/>
      <c r="DB923" s="7"/>
      <c r="DC923" s="7"/>
      <c r="DD923" s="8"/>
      <c r="DE923" s="6"/>
      <c r="DF923" s="7"/>
      <c r="DG923" s="7"/>
      <c r="DH923" s="7"/>
      <c r="DI923" s="7"/>
      <c r="DJ923" s="8"/>
      <c r="DK923" s="6"/>
      <c r="DL923" s="7"/>
      <c r="DM923" s="7"/>
      <c r="DN923" s="7"/>
      <c r="DO923" s="7"/>
      <c r="DP923" s="8"/>
      <c r="DQ923" s="6"/>
      <c r="DR923" s="7"/>
      <c r="DS923" s="7"/>
      <c r="DT923" s="7"/>
      <c r="DU923" s="7"/>
      <c r="DV923" s="8"/>
      <c r="DW923" s="6"/>
      <c r="DX923" s="7"/>
      <c r="DY923" s="7"/>
      <c r="DZ923" s="7"/>
      <c r="EA923" s="7"/>
      <c r="EB923" s="8"/>
      <c r="EC923" s="6"/>
      <c r="ED923" s="7"/>
      <c r="EE923" s="7"/>
      <c r="EF923" s="7"/>
      <c r="EG923" s="7"/>
      <c r="EH923" s="8"/>
      <c r="EI923" s="6"/>
      <c r="EJ923" s="7"/>
      <c r="EK923" s="7"/>
      <c r="EL923" s="7"/>
      <c r="EM923" s="7"/>
      <c r="EN923" s="8"/>
      <c r="EO923" s="6"/>
      <c r="EP923" s="7"/>
      <c r="EQ923" s="7"/>
      <c r="ER923" s="7"/>
      <c r="ES923" s="7"/>
      <c r="ET923" s="8"/>
      <c r="EU923" s="6"/>
      <c r="EV923" s="7"/>
      <c r="EW923" s="7"/>
      <c r="EX923" s="7"/>
      <c r="EY923" s="7"/>
      <c r="EZ923" s="8"/>
      <c r="FA923" s="6"/>
      <c r="FB923" s="7"/>
      <c r="FC923" s="7"/>
      <c r="FD923" s="7"/>
      <c r="FE923" s="7"/>
      <c r="FF923" s="8"/>
      <c r="FG923" s="6"/>
      <c r="FH923" s="7"/>
      <c r="FI923" s="7"/>
      <c r="FJ923" s="7"/>
      <c r="FK923" s="7"/>
      <c r="FL923" s="8"/>
      <c r="FM923" s="6"/>
      <c r="FN923" s="7"/>
      <c r="FO923" s="7"/>
      <c r="FP923" s="7"/>
      <c r="FQ923" s="7"/>
      <c r="FR923" s="8"/>
      <c r="FS923" s="6"/>
      <c r="FT923" s="7"/>
      <c r="FU923" s="7"/>
      <c r="FV923" s="7"/>
      <c r="FW923" s="7"/>
      <c r="FX923" s="8"/>
      <c r="FY923" s="6"/>
      <c r="FZ923" s="7"/>
      <c r="GA923" s="7"/>
      <c r="GB923" s="7"/>
      <c r="GC923" s="7"/>
      <c r="GD923" s="8"/>
      <c r="GE923" s="6"/>
      <c r="GF923" s="7"/>
      <c r="GG923" s="7"/>
      <c r="GH923" s="7"/>
      <c r="GI923" s="7"/>
      <c r="GJ923" s="8"/>
      <c r="GK923" s="6"/>
      <c r="GL923" s="7"/>
      <c r="GM923" s="7"/>
      <c r="GN923" s="7"/>
      <c r="GO923" s="7"/>
      <c r="GP923" s="8"/>
      <c r="GQ923" s="6"/>
      <c r="GR923" s="7"/>
      <c r="GS923" s="7"/>
      <c r="GT923" s="7"/>
      <c r="GU923" s="7"/>
      <c r="GV923" s="8"/>
      <c r="GW923" s="6"/>
      <c r="GX923" s="7"/>
      <c r="GY923" s="7"/>
      <c r="GZ923" s="7"/>
      <c r="HA923" s="7"/>
      <c r="HB923" s="8"/>
      <c r="HC923" s="6"/>
      <c r="HD923" s="7"/>
      <c r="HE923" s="7"/>
      <c r="HF923" s="7"/>
      <c r="HG923" s="7"/>
      <c r="HH923" s="8"/>
      <c r="HI923" s="6"/>
      <c r="HJ923" s="7"/>
      <c r="HK923" s="7"/>
      <c r="HL923" s="7"/>
      <c r="HM923" s="7"/>
      <c r="HN923" s="8"/>
      <c r="HO923" s="6"/>
      <c r="HP923" s="7"/>
      <c r="HQ923" s="7"/>
      <c r="HR923" s="7"/>
      <c r="HS923" s="7"/>
      <c r="HT923" s="8"/>
      <c r="HU923" s="6"/>
      <c r="HV923" s="7"/>
      <c r="HW923" s="7"/>
      <c r="HX923" s="7"/>
      <c r="HY923" s="7"/>
      <c r="HZ923" s="8"/>
      <c r="IA923" s="6"/>
      <c r="IB923" s="7"/>
      <c r="IC923" s="7"/>
      <c r="ID923" s="7"/>
      <c r="IE923" s="7"/>
      <c r="IF923" s="8"/>
      <c r="IG923" s="6"/>
      <c r="IH923" s="7"/>
      <c r="II923" s="7"/>
      <c r="IJ923" s="7"/>
      <c r="IK923" s="7"/>
      <c r="IL923" s="8"/>
      <c r="IM923" s="6"/>
      <c r="IN923" s="7"/>
      <c r="IO923" s="7"/>
      <c r="IP923" s="7"/>
      <c r="IQ923" s="7"/>
      <c r="IR923" s="8"/>
      <c r="IS923" s="6"/>
      <c r="IT923" s="7"/>
      <c r="IU923" s="7"/>
      <c r="IV923" s="7"/>
    </row>
    <row r="924" customFormat="false" ht="12.75" hidden="false" customHeight="false" outlineLevel="0" collapsed="false">
      <c r="A924" s="5" t="n">
        <v>756211</v>
      </c>
      <c r="B924" s="6" t="n">
        <v>37007</v>
      </c>
      <c r="C924" s="7" t="s">
        <v>994</v>
      </c>
      <c r="D924" s="7" t="s">
        <v>959</v>
      </c>
      <c r="E924" s="7" t="s">
        <v>1071</v>
      </c>
      <c r="F924" s="8" t="s">
        <v>961</v>
      </c>
      <c r="G924" s="8" t="n">
        <v>114</v>
      </c>
      <c r="H924" s="7"/>
      <c r="I924" s="7"/>
      <c r="J924" s="7"/>
      <c r="K924" s="7"/>
      <c r="L924" s="8"/>
      <c r="M924" s="6"/>
      <c r="N924" s="7"/>
      <c r="O924" s="7"/>
      <c r="P924" s="7"/>
      <c r="Q924" s="7"/>
      <c r="R924" s="8"/>
      <c r="S924" s="6"/>
      <c r="T924" s="7"/>
      <c r="U924" s="7"/>
      <c r="V924" s="7"/>
      <c r="W924" s="7"/>
      <c r="X924" s="8"/>
      <c r="Y924" s="6"/>
      <c r="Z924" s="7"/>
      <c r="AA924" s="7"/>
      <c r="AB924" s="7"/>
      <c r="AC924" s="7"/>
      <c r="AD924" s="8"/>
      <c r="AE924" s="6"/>
      <c r="AF924" s="7"/>
      <c r="AG924" s="7"/>
      <c r="AH924" s="7"/>
      <c r="AI924" s="7"/>
      <c r="AJ924" s="8"/>
      <c r="AK924" s="6"/>
      <c r="AL924" s="7"/>
      <c r="AM924" s="7"/>
      <c r="AN924" s="7"/>
      <c r="AO924" s="7"/>
      <c r="AP924" s="8"/>
      <c r="AQ924" s="6"/>
      <c r="AR924" s="7"/>
      <c r="AS924" s="7"/>
      <c r="AT924" s="7"/>
      <c r="AU924" s="7"/>
      <c r="AV924" s="8"/>
      <c r="AW924" s="6"/>
      <c r="AX924" s="7"/>
      <c r="AY924" s="7"/>
      <c r="AZ924" s="7"/>
      <c r="BA924" s="7"/>
      <c r="BB924" s="8"/>
      <c r="BC924" s="6"/>
      <c r="BD924" s="7"/>
      <c r="BE924" s="7"/>
      <c r="BF924" s="7"/>
      <c r="BG924" s="7"/>
      <c r="BH924" s="8"/>
      <c r="BI924" s="6"/>
      <c r="BJ924" s="7"/>
      <c r="BK924" s="7"/>
      <c r="BL924" s="7"/>
      <c r="BM924" s="7"/>
      <c r="BN924" s="8"/>
      <c r="BO924" s="6"/>
      <c r="BP924" s="7"/>
      <c r="BQ924" s="7"/>
      <c r="BR924" s="7"/>
      <c r="BS924" s="7"/>
      <c r="BT924" s="8"/>
      <c r="BU924" s="6"/>
      <c r="BV924" s="7"/>
      <c r="BW924" s="7"/>
      <c r="BX924" s="7"/>
      <c r="BY924" s="7"/>
      <c r="BZ924" s="8"/>
      <c r="CA924" s="6"/>
      <c r="CB924" s="7"/>
      <c r="CC924" s="7"/>
      <c r="CD924" s="7"/>
      <c r="CE924" s="7"/>
      <c r="CF924" s="8"/>
      <c r="CG924" s="6"/>
      <c r="CH924" s="7"/>
      <c r="CI924" s="7"/>
      <c r="CJ924" s="7"/>
      <c r="CK924" s="7"/>
      <c r="CL924" s="8"/>
      <c r="CM924" s="6"/>
      <c r="CN924" s="7"/>
      <c r="CO924" s="7"/>
      <c r="CP924" s="7"/>
      <c r="CQ924" s="7"/>
      <c r="CR924" s="8"/>
      <c r="CS924" s="6"/>
      <c r="CT924" s="7"/>
      <c r="CU924" s="7"/>
      <c r="CV924" s="7"/>
      <c r="CW924" s="7"/>
      <c r="CX924" s="8"/>
      <c r="CY924" s="6"/>
      <c r="CZ924" s="7"/>
      <c r="DA924" s="7"/>
      <c r="DB924" s="7"/>
      <c r="DC924" s="7"/>
      <c r="DD924" s="8"/>
      <c r="DE924" s="6"/>
      <c r="DF924" s="7"/>
      <c r="DG924" s="7"/>
      <c r="DH924" s="7"/>
      <c r="DI924" s="7"/>
      <c r="DJ924" s="8"/>
      <c r="DK924" s="6"/>
      <c r="DL924" s="7"/>
      <c r="DM924" s="7"/>
      <c r="DN924" s="7"/>
      <c r="DO924" s="7"/>
      <c r="DP924" s="8"/>
      <c r="DQ924" s="6"/>
      <c r="DR924" s="7"/>
      <c r="DS924" s="7"/>
      <c r="DT924" s="7"/>
      <c r="DU924" s="7"/>
      <c r="DV924" s="8"/>
      <c r="DW924" s="6"/>
      <c r="DX924" s="7"/>
      <c r="DY924" s="7"/>
      <c r="DZ924" s="7"/>
      <c r="EA924" s="7"/>
      <c r="EB924" s="8"/>
      <c r="EC924" s="6"/>
      <c r="ED924" s="7"/>
      <c r="EE924" s="7"/>
      <c r="EF924" s="7"/>
      <c r="EG924" s="7"/>
      <c r="EH924" s="8"/>
      <c r="EI924" s="6"/>
      <c r="EJ924" s="7"/>
      <c r="EK924" s="7"/>
      <c r="EL924" s="7"/>
      <c r="EM924" s="7"/>
      <c r="EN924" s="8"/>
      <c r="EO924" s="6"/>
      <c r="EP924" s="7"/>
      <c r="EQ924" s="7"/>
      <c r="ER924" s="7"/>
      <c r="ES924" s="7"/>
      <c r="ET924" s="8"/>
      <c r="EU924" s="6"/>
      <c r="EV924" s="7"/>
      <c r="EW924" s="7"/>
      <c r="EX924" s="7"/>
      <c r="EY924" s="7"/>
      <c r="EZ924" s="8"/>
      <c r="FA924" s="6"/>
      <c r="FB924" s="7"/>
      <c r="FC924" s="7"/>
      <c r="FD924" s="7"/>
      <c r="FE924" s="7"/>
      <c r="FF924" s="8"/>
      <c r="FG924" s="6"/>
      <c r="FH924" s="7"/>
      <c r="FI924" s="7"/>
      <c r="FJ924" s="7"/>
      <c r="FK924" s="7"/>
      <c r="FL924" s="8"/>
      <c r="FM924" s="6"/>
      <c r="FN924" s="7"/>
      <c r="FO924" s="7"/>
      <c r="FP924" s="7"/>
      <c r="FQ924" s="7"/>
      <c r="FR924" s="8"/>
      <c r="FS924" s="6"/>
      <c r="FT924" s="7"/>
      <c r="FU924" s="7"/>
      <c r="FV924" s="7"/>
      <c r="FW924" s="7"/>
      <c r="FX924" s="8"/>
      <c r="FY924" s="6"/>
      <c r="FZ924" s="7"/>
      <c r="GA924" s="7"/>
      <c r="GB924" s="7"/>
      <c r="GC924" s="7"/>
      <c r="GD924" s="8"/>
      <c r="GE924" s="6"/>
      <c r="GF924" s="7"/>
      <c r="GG924" s="7"/>
      <c r="GH924" s="7"/>
      <c r="GI924" s="7"/>
      <c r="GJ924" s="8"/>
      <c r="GK924" s="6"/>
      <c r="GL924" s="7"/>
      <c r="GM924" s="7"/>
      <c r="GN924" s="7"/>
      <c r="GO924" s="7"/>
      <c r="GP924" s="8"/>
      <c r="GQ924" s="6"/>
      <c r="GR924" s="7"/>
      <c r="GS924" s="7"/>
      <c r="GT924" s="7"/>
      <c r="GU924" s="7"/>
      <c r="GV924" s="8"/>
      <c r="GW924" s="6"/>
      <c r="GX924" s="7"/>
      <c r="GY924" s="7"/>
      <c r="GZ924" s="7"/>
      <c r="HA924" s="7"/>
      <c r="HB924" s="8"/>
      <c r="HC924" s="6"/>
      <c r="HD924" s="7"/>
      <c r="HE924" s="7"/>
      <c r="HF924" s="7"/>
      <c r="HG924" s="7"/>
      <c r="HH924" s="8"/>
      <c r="HI924" s="6"/>
      <c r="HJ924" s="7"/>
      <c r="HK924" s="7"/>
      <c r="HL924" s="7"/>
      <c r="HM924" s="7"/>
      <c r="HN924" s="8"/>
      <c r="HO924" s="6"/>
      <c r="HP924" s="7"/>
      <c r="HQ924" s="7"/>
      <c r="HR924" s="7"/>
      <c r="HS924" s="7"/>
      <c r="HT924" s="8"/>
      <c r="HU924" s="6"/>
      <c r="HV924" s="7"/>
      <c r="HW924" s="7"/>
      <c r="HX924" s="7"/>
      <c r="HY924" s="7"/>
      <c r="HZ924" s="8"/>
      <c r="IA924" s="6"/>
      <c r="IB924" s="7"/>
      <c r="IC924" s="7"/>
      <c r="ID924" s="7"/>
      <c r="IE924" s="7"/>
      <c r="IF924" s="8"/>
      <c r="IG924" s="6"/>
      <c r="IH924" s="7"/>
      <c r="II924" s="7"/>
      <c r="IJ924" s="7"/>
      <c r="IK924" s="7"/>
      <c r="IL924" s="8"/>
      <c r="IM924" s="6"/>
      <c r="IN924" s="7"/>
      <c r="IO924" s="7"/>
      <c r="IP924" s="7"/>
      <c r="IQ924" s="7"/>
      <c r="IR924" s="8"/>
      <c r="IS924" s="6"/>
      <c r="IT924" s="7"/>
      <c r="IU924" s="7"/>
      <c r="IV924" s="7"/>
    </row>
    <row r="925" customFormat="false" ht="12.75" hidden="false" customHeight="false" outlineLevel="0" collapsed="false">
      <c r="A925" s="5" t="n">
        <v>756162</v>
      </c>
      <c r="B925" s="6" t="n">
        <v>37007</v>
      </c>
      <c r="C925" s="7" t="s">
        <v>994</v>
      </c>
      <c r="D925" s="7" t="s">
        <v>959</v>
      </c>
      <c r="E925" s="7" t="s">
        <v>1071</v>
      </c>
      <c r="F925" s="8" t="s">
        <v>961</v>
      </c>
      <c r="G925" s="8" t="n">
        <v>55</v>
      </c>
      <c r="H925" s="7"/>
      <c r="I925" s="7"/>
      <c r="J925" s="7"/>
      <c r="K925" s="7"/>
      <c r="L925" s="8"/>
      <c r="M925" s="6"/>
      <c r="N925" s="7"/>
      <c r="O925" s="7"/>
      <c r="P925" s="7"/>
      <c r="Q925" s="7"/>
      <c r="R925" s="8"/>
      <c r="S925" s="6"/>
      <c r="T925" s="7"/>
      <c r="U925" s="7"/>
      <c r="V925" s="7"/>
      <c r="W925" s="7"/>
      <c r="X925" s="8"/>
      <c r="Y925" s="6"/>
      <c r="Z925" s="7"/>
      <c r="AA925" s="7"/>
      <c r="AB925" s="7"/>
      <c r="AC925" s="7"/>
      <c r="AD925" s="8"/>
      <c r="AE925" s="6"/>
      <c r="AF925" s="7"/>
      <c r="AG925" s="7"/>
      <c r="AH925" s="7"/>
      <c r="AI925" s="7"/>
      <c r="AJ925" s="8"/>
      <c r="AK925" s="6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8"/>
      <c r="AW925" s="6"/>
      <c r="AX925" s="7"/>
      <c r="AY925" s="7"/>
      <c r="AZ925" s="7"/>
      <c r="BA925" s="7"/>
      <c r="BB925" s="8"/>
      <c r="BC925" s="6"/>
      <c r="BD925" s="7"/>
      <c r="BE925" s="7"/>
      <c r="BF925" s="7"/>
      <c r="BG925" s="7"/>
      <c r="BH925" s="8"/>
      <c r="BI925" s="6"/>
      <c r="BJ925" s="7"/>
      <c r="BK925" s="7"/>
      <c r="BL925" s="7"/>
      <c r="BM925" s="7"/>
      <c r="BN925" s="8"/>
      <c r="BO925" s="6"/>
      <c r="BP925" s="7"/>
      <c r="BQ925" s="7"/>
      <c r="BR925" s="7"/>
      <c r="BS925" s="7"/>
      <c r="BT925" s="8"/>
      <c r="BU925" s="6"/>
      <c r="BV925" s="7"/>
      <c r="BW925" s="7"/>
      <c r="BX925" s="7"/>
      <c r="BY925" s="7"/>
      <c r="BZ925" s="8"/>
      <c r="CA925" s="6"/>
      <c r="CB925" s="7"/>
      <c r="CC925" s="7"/>
      <c r="CD925" s="7"/>
      <c r="CE925" s="7"/>
      <c r="CF925" s="8"/>
      <c r="CG925" s="6"/>
      <c r="CH925" s="7"/>
      <c r="CI925" s="7"/>
      <c r="CJ925" s="7"/>
      <c r="CK925" s="7"/>
      <c r="CL925" s="8"/>
      <c r="CM925" s="6"/>
      <c r="CN925" s="7"/>
      <c r="CO925" s="7"/>
      <c r="CP925" s="7"/>
      <c r="CQ925" s="7"/>
      <c r="CR925" s="8"/>
      <c r="CS925" s="6"/>
      <c r="CT925" s="7"/>
      <c r="CU925" s="7"/>
      <c r="CV925" s="7"/>
      <c r="CW925" s="7"/>
      <c r="CX925" s="8"/>
      <c r="CY925" s="6"/>
      <c r="CZ925" s="7"/>
      <c r="DA925" s="7"/>
      <c r="DB925" s="7"/>
      <c r="DC925" s="7"/>
      <c r="DD925" s="8"/>
      <c r="DE925" s="6"/>
      <c r="DF925" s="7"/>
      <c r="DG925" s="7"/>
      <c r="DH925" s="7"/>
      <c r="DI925" s="7"/>
      <c r="DJ925" s="8"/>
      <c r="DK925" s="6"/>
      <c r="DL925" s="7"/>
      <c r="DM925" s="7"/>
      <c r="DN925" s="7"/>
      <c r="DO925" s="7"/>
      <c r="DP925" s="8"/>
      <c r="DQ925" s="6"/>
      <c r="DR925" s="7"/>
      <c r="DS925" s="7"/>
      <c r="DT925" s="7"/>
      <c r="DU925" s="7"/>
      <c r="DV925" s="8"/>
      <c r="DW925" s="6"/>
      <c r="DX925" s="7"/>
      <c r="DY925" s="7"/>
      <c r="DZ925" s="7"/>
      <c r="EA925" s="7"/>
      <c r="EB925" s="8"/>
      <c r="EC925" s="6"/>
      <c r="ED925" s="7"/>
      <c r="EE925" s="7"/>
      <c r="EF925" s="7"/>
      <c r="EG925" s="7"/>
      <c r="EH925" s="8"/>
      <c r="EI925" s="6"/>
      <c r="EJ925" s="7"/>
      <c r="EK925" s="7"/>
      <c r="EL925" s="7"/>
      <c r="EM925" s="7"/>
      <c r="EN925" s="8"/>
      <c r="EO925" s="6"/>
      <c r="EP925" s="7"/>
      <c r="EQ925" s="7"/>
      <c r="ER925" s="7"/>
      <c r="ES925" s="7"/>
      <c r="ET925" s="8"/>
      <c r="EU925" s="6"/>
      <c r="EV925" s="7"/>
      <c r="EW925" s="7"/>
      <c r="EX925" s="7"/>
      <c r="EY925" s="7"/>
      <c r="EZ925" s="8"/>
      <c r="FA925" s="6"/>
      <c r="FB925" s="7"/>
      <c r="FC925" s="7"/>
      <c r="FD925" s="7"/>
      <c r="FE925" s="7"/>
      <c r="FF925" s="8"/>
      <c r="FG925" s="6"/>
      <c r="FH925" s="7"/>
      <c r="FI925" s="7"/>
      <c r="FJ925" s="7"/>
      <c r="FK925" s="7"/>
      <c r="FL925" s="8"/>
      <c r="FM925" s="6"/>
      <c r="FN925" s="7"/>
      <c r="FO925" s="7"/>
      <c r="FP925" s="7"/>
      <c r="FQ925" s="7"/>
      <c r="FR925" s="8"/>
      <c r="FS925" s="6"/>
      <c r="FT925" s="7"/>
      <c r="FU925" s="7"/>
      <c r="FV925" s="7"/>
      <c r="FW925" s="7"/>
      <c r="FX925" s="8"/>
      <c r="FY925" s="6"/>
      <c r="FZ925" s="7"/>
      <c r="GA925" s="7"/>
      <c r="GB925" s="7"/>
      <c r="GC925" s="7"/>
      <c r="GD925" s="8"/>
      <c r="GE925" s="6"/>
      <c r="GF925" s="7"/>
      <c r="GG925" s="7"/>
      <c r="GH925" s="7"/>
      <c r="GI925" s="7"/>
      <c r="GJ925" s="8"/>
      <c r="GK925" s="6"/>
      <c r="GL925" s="7"/>
      <c r="GM925" s="7"/>
      <c r="GN925" s="7"/>
      <c r="GO925" s="7"/>
      <c r="GP925" s="8"/>
      <c r="GQ925" s="6"/>
      <c r="GR925" s="7"/>
      <c r="GS925" s="7"/>
      <c r="GT925" s="7"/>
      <c r="GU925" s="7"/>
      <c r="GV925" s="8"/>
      <c r="GW925" s="6"/>
      <c r="GX925" s="7"/>
      <c r="GY925" s="7"/>
      <c r="GZ925" s="7"/>
      <c r="HA925" s="7"/>
      <c r="HB925" s="8"/>
      <c r="HC925" s="6"/>
      <c r="HD925" s="7"/>
      <c r="HE925" s="7"/>
      <c r="HF925" s="7"/>
      <c r="HG925" s="7"/>
      <c r="HH925" s="8"/>
      <c r="HI925" s="6"/>
      <c r="HJ925" s="7"/>
      <c r="HK925" s="7"/>
      <c r="HL925" s="7"/>
      <c r="HM925" s="7"/>
      <c r="HN925" s="8"/>
      <c r="HO925" s="6"/>
      <c r="HP925" s="7"/>
      <c r="HQ925" s="7"/>
      <c r="HR925" s="7"/>
      <c r="HS925" s="7"/>
      <c r="HT925" s="8"/>
      <c r="HU925" s="6"/>
      <c r="HV925" s="7"/>
      <c r="HW925" s="7"/>
      <c r="HX925" s="7"/>
      <c r="HY925" s="7"/>
      <c r="HZ925" s="8"/>
      <c r="IA925" s="6"/>
      <c r="IB925" s="7"/>
      <c r="IC925" s="7"/>
      <c r="ID925" s="7"/>
      <c r="IE925" s="7"/>
      <c r="IF925" s="8"/>
      <c r="IG925" s="6"/>
      <c r="IH925" s="7"/>
      <c r="II925" s="7"/>
      <c r="IJ925" s="7"/>
      <c r="IK925" s="7"/>
      <c r="IL925" s="8"/>
      <c r="IM925" s="6"/>
      <c r="IN925" s="7"/>
      <c r="IO925" s="7"/>
      <c r="IP925" s="7"/>
      <c r="IQ925" s="7"/>
      <c r="IR925" s="8"/>
      <c r="IS925" s="6"/>
      <c r="IT925" s="7"/>
      <c r="IU925" s="7"/>
      <c r="IV925" s="7"/>
    </row>
    <row r="926" customFormat="false" ht="12.75" hidden="false" customHeight="false" outlineLevel="0" collapsed="false">
      <c r="A926" s="5" t="n">
        <v>756393</v>
      </c>
      <c r="B926" s="6" t="n">
        <v>37007</v>
      </c>
      <c r="C926" s="7" t="s">
        <v>994</v>
      </c>
      <c r="D926" s="7" t="s">
        <v>959</v>
      </c>
      <c r="E926" s="7" t="s">
        <v>1071</v>
      </c>
      <c r="F926" s="8" t="s">
        <v>961</v>
      </c>
      <c r="G926" s="8" t="n">
        <v>243</v>
      </c>
      <c r="H926" s="7"/>
      <c r="I926" s="7"/>
      <c r="J926" s="7"/>
      <c r="K926" s="7"/>
      <c r="L926" s="8"/>
      <c r="M926" s="6"/>
      <c r="N926" s="7"/>
      <c r="O926" s="7"/>
      <c r="P926" s="7"/>
      <c r="Q926" s="7"/>
      <c r="R926" s="8"/>
      <c r="S926" s="6"/>
      <c r="T926" s="7"/>
      <c r="U926" s="7"/>
      <c r="V926" s="7"/>
      <c r="W926" s="7"/>
      <c r="X926" s="8"/>
      <c r="Y926" s="6"/>
      <c r="Z926" s="7"/>
      <c r="AA926" s="7"/>
      <c r="AB926" s="7"/>
      <c r="AC926" s="7"/>
      <c r="AD926" s="8"/>
      <c r="AE926" s="6"/>
      <c r="AF926" s="7"/>
      <c r="AG926" s="7"/>
      <c r="AH926" s="7"/>
      <c r="AI926" s="7"/>
      <c r="AJ926" s="8"/>
      <c r="AK926" s="6"/>
      <c r="AL926" s="7"/>
      <c r="AM926" s="7"/>
      <c r="AN926" s="7"/>
      <c r="AO926" s="7"/>
      <c r="AP926" s="8"/>
      <c r="AQ926" s="6"/>
      <c r="AR926" s="7"/>
      <c r="AS926" s="7"/>
      <c r="AT926" s="7"/>
      <c r="AU926" s="7"/>
      <c r="AV926" s="8"/>
      <c r="AW926" s="6"/>
      <c r="AX926" s="7"/>
      <c r="AY926" s="7"/>
      <c r="AZ926" s="7"/>
      <c r="BA926" s="7"/>
      <c r="BB926" s="8"/>
      <c r="BC926" s="6"/>
      <c r="BD926" s="7"/>
      <c r="BE926" s="7"/>
      <c r="BF926" s="7"/>
      <c r="BG926" s="7"/>
      <c r="BH926" s="8"/>
      <c r="BI926" s="6"/>
      <c r="BJ926" s="7"/>
      <c r="BK926" s="7"/>
      <c r="BL926" s="7"/>
      <c r="BM926" s="7"/>
      <c r="BN926" s="8"/>
      <c r="BO926" s="6"/>
      <c r="BP926" s="7"/>
      <c r="BQ926" s="7"/>
      <c r="BR926" s="7"/>
      <c r="BS926" s="7"/>
      <c r="BT926" s="8"/>
      <c r="BU926" s="6"/>
      <c r="BV926" s="7"/>
      <c r="BW926" s="7"/>
      <c r="BX926" s="7"/>
      <c r="BY926" s="7"/>
      <c r="BZ926" s="8"/>
      <c r="CA926" s="6"/>
      <c r="CB926" s="7"/>
      <c r="CC926" s="7"/>
      <c r="CD926" s="7"/>
      <c r="CE926" s="7"/>
      <c r="CF926" s="8"/>
      <c r="CG926" s="6"/>
      <c r="CH926" s="7"/>
      <c r="CI926" s="7"/>
      <c r="CJ926" s="7"/>
      <c r="CK926" s="7"/>
      <c r="CL926" s="8"/>
      <c r="CM926" s="6"/>
      <c r="CN926" s="7"/>
      <c r="CO926" s="7"/>
      <c r="CP926" s="7"/>
      <c r="CQ926" s="7"/>
      <c r="CR926" s="8"/>
      <c r="CS926" s="6"/>
      <c r="CT926" s="7"/>
      <c r="CU926" s="7"/>
      <c r="CV926" s="7"/>
      <c r="CW926" s="7"/>
      <c r="CX926" s="8"/>
      <c r="CY926" s="6"/>
      <c r="CZ926" s="7"/>
      <c r="DA926" s="7"/>
      <c r="DB926" s="7"/>
      <c r="DC926" s="7"/>
      <c r="DD926" s="8"/>
      <c r="DE926" s="6"/>
      <c r="DF926" s="7"/>
      <c r="DG926" s="7"/>
      <c r="DH926" s="7"/>
      <c r="DI926" s="7"/>
      <c r="DJ926" s="8"/>
      <c r="DK926" s="6"/>
      <c r="DL926" s="7"/>
      <c r="DM926" s="7"/>
      <c r="DN926" s="7"/>
      <c r="DO926" s="7"/>
      <c r="DP926" s="8"/>
      <c r="DQ926" s="6"/>
      <c r="DR926" s="7"/>
      <c r="DS926" s="7"/>
      <c r="DT926" s="7"/>
      <c r="DU926" s="7"/>
      <c r="DV926" s="8"/>
      <c r="DW926" s="6"/>
      <c r="DX926" s="7"/>
      <c r="DY926" s="7"/>
      <c r="DZ926" s="7"/>
      <c r="EA926" s="7"/>
      <c r="EB926" s="8"/>
      <c r="EC926" s="6"/>
      <c r="ED926" s="7"/>
      <c r="EE926" s="7"/>
      <c r="EF926" s="7"/>
      <c r="EG926" s="7"/>
      <c r="EH926" s="8"/>
      <c r="EI926" s="6"/>
      <c r="EJ926" s="7"/>
      <c r="EK926" s="7"/>
      <c r="EL926" s="7"/>
      <c r="EM926" s="7"/>
      <c r="EN926" s="8"/>
      <c r="EO926" s="6"/>
      <c r="EP926" s="7"/>
      <c r="EQ926" s="7"/>
      <c r="ER926" s="7"/>
      <c r="ES926" s="7"/>
      <c r="ET926" s="8"/>
      <c r="EU926" s="6"/>
      <c r="EV926" s="7"/>
      <c r="EW926" s="7"/>
      <c r="EX926" s="7"/>
      <c r="EY926" s="7"/>
      <c r="EZ926" s="8"/>
      <c r="FA926" s="6"/>
      <c r="FB926" s="7"/>
      <c r="FC926" s="7"/>
      <c r="FD926" s="7"/>
      <c r="FE926" s="7"/>
      <c r="FF926" s="8"/>
      <c r="FG926" s="6"/>
      <c r="FH926" s="7"/>
      <c r="FI926" s="7"/>
      <c r="FJ926" s="7"/>
      <c r="FK926" s="7"/>
      <c r="FL926" s="8"/>
      <c r="FM926" s="6"/>
      <c r="FN926" s="7"/>
      <c r="FO926" s="7"/>
      <c r="FP926" s="7"/>
      <c r="FQ926" s="7"/>
      <c r="FR926" s="8"/>
      <c r="FS926" s="6"/>
      <c r="FT926" s="7"/>
      <c r="FU926" s="7"/>
      <c r="FV926" s="7"/>
      <c r="FW926" s="7"/>
      <c r="FX926" s="8"/>
      <c r="FY926" s="6"/>
      <c r="FZ926" s="7"/>
      <c r="GA926" s="7"/>
      <c r="GB926" s="7"/>
      <c r="GC926" s="7"/>
      <c r="GD926" s="8"/>
      <c r="GE926" s="6"/>
      <c r="GF926" s="7"/>
      <c r="GG926" s="7"/>
      <c r="GH926" s="7"/>
      <c r="GI926" s="7"/>
      <c r="GJ926" s="8"/>
      <c r="GK926" s="6"/>
      <c r="GL926" s="7"/>
      <c r="GM926" s="7"/>
      <c r="GN926" s="7"/>
      <c r="GO926" s="7"/>
      <c r="GP926" s="8"/>
      <c r="GQ926" s="6"/>
      <c r="GR926" s="7"/>
      <c r="GS926" s="7"/>
      <c r="GT926" s="7"/>
      <c r="GU926" s="7"/>
      <c r="GV926" s="8"/>
      <c r="GW926" s="6"/>
      <c r="GX926" s="7"/>
      <c r="GY926" s="7"/>
      <c r="GZ926" s="7"/>
      <c r="HA926" s="7"/>
      <c r="HB926" s="8"/>
      <c r="HC926" s="6"/>
      <c r="HD926" s="7"/>
      <c r="HE926" s="7"/>
      <c r="HF926" s="7"/>
      <c r="HG926" s="7"/>
      <c r="HH926" s="8"/>
      <c r="HI926" s="6"/>
      <c r="HJ926" s="7"/>
      <c r="HK926" s="7"/>
      <c r="HL926" s="7"/>
      <c r="HM926" s="7"/>
      <c r="HN926" s="8"/>
      <c r="HO926" s="6"/>
      <c r="HP926" s="7"/>
      <c r="HQ926" s="7"/>
      <c r="HR926" s="7"/>
      <c r="HS926" s="7"/>
      <c r="HT926" s="8"/>
      <c r="HU926" s="6"/>
      <c r="HV926" s="7"/>
      <c r="HW926" s="7"/>
      <c r="HX926" s="7"/>
      <c r="HY926" s="7"/>
      <c r="HZ926" s="8"/>
      <c r="IA926" s="6"/>
      <c r="IB926" s="7"/>
      <c r="IC926" s="7"/>
      <c r="ID926" s="7"/>
      <c r="IE926" s="7"/>
      <c r="IF926" s="8"/>
      <c r="IG926" s="6"/>
      <c r="IH926" s="7"/>
      <c r="II926" s="7"/>
      <c r="IJ926" s="7"/>
      <c r="IK926" s="7"/>
      <c r="IL926" s="8"/>
      <c r="IM926" s="6"/>
      <c r="IN926" s="7"/>
      <c r="IO926" s="7"/>
      <c r="IP926" s="7"/>
      <c r="IQ926" s="7"/>
      <c r="IR926" s="8"/>
      <c r="IS926" s="6"/>
      <c r="IT926" s="7"/>
      <c r="IU926" s="7"/>
      <c r="IV926" s="7"/>
    </row>
    <row r="927" customFormat="false" ht="12.75" hidden="false" customHeight="false" outlineLevel="0" collapsed="false">
      <c r="A927" s="5" t="n">
        <v>756105</v>
      </c>
      <c r="B927" s="6" t="n">
        <v>37007</v>
      </c>
      <c r="C927" s="7" t="s">
        <v>1095</v>
      </c>
      <c r="D927" s="7" t="s">
        <v>959</v>
      </c>
      <c r="E927" s="7" t="s">
        <v>1071</v>
      </c>
      <c r="F927" s="8" t="s">
        <v>1016</v>
      </c>
      <c r="G927" s="8" t="n">
        <v>813</v>
      </c>
      <c r="H927" s="7"/>
      <c r="I927" s="7"/>
      <c r="J927" s="7"/>
      <c r="K927" s="7"/>
      <c r="L927" s="8"/>
      <c r="M927" s="6"/>
      <c r="N927" s="7"/>
      <c r="O927" s="7"/>
      <c r="P927" s="7"/>
      <c r="Q927" s="7"/>
      <c r="R927" s="8"/>
      <c r="S927" s="6"/>
      <c r="T927" s="7"/>
      <c r="U927" s="7"/>
      <c r="V927" s="7"/>
      <c r="W927" s="7"/>
      <c r="X927" s="8"/>
      <c r="Y927" s="6"/>
      <c r="Z927" s="7"/>
      <c r="AA927" s="7"/>
      <c r="AB927" s="7"/>
      <c r="AC927" s="7"/>
      <c r="AD927" s="8"/>
      <c r="AE927" s="6"/>
      <c r="AF927" s="7"/>
      <c r="AG927" s="7"/>
      <c r="AH927" s="7"/>
      <c r="AI927" s="7"/>
      <c r="AJ927" s="8"/>
      <c r="AK927" s="6"/>
      <c r="AL927" s="7"/>
      <c r="AM927" s="7"/>
      <c r="AN927" s="7"/>
      <c r="AO927" s="7"/>
      <c r="AP927" s="8"/>
      <c r="AQ927" s="6"/>
      <c r="AR927" s="7"/>
      <c r="AS927" s="7"/>
      <c r="AT927" s="7"/>
      <c r="AU927" s="7"/>
      <c r="AV927" s="8"/>
      <c r="AW927" s="6"/>
      <c r="AX927" s="7"/>
      <c r="AY927" s="7"/>
      <c r="AZ927" s="7"/>
      <c r="BA927" s="7"/>
      <c r="BB927" s="8"/>
      <c r="BC927" s="6"/>
      <c r="BD927" s="7"/>
      <c r="BE927" s="7"/>
      <c r="BF927" s="7"/>
      <c r="BG927" s="7"/>
      <c r="BH927" s="8"/>
      <c r="BI927" s="6"/>
      <c r="BJ927" s="7"/>
      <c r="BK927" s="7"/>
      <c r="BL927" s="7"/>
      <c r="BM927" s="7"/>
      <c r="BN927" s="8"/>
      <c r="BO927" s="6"/>
      <c r="BP927" s="7"/>
      <c r="BQ927" s="7"/>
      <c r="BR927" s="7"/>
      <c r="BS927" s="7"/>
      <c r="BT927" s="8"/>
      <c r="BU927" s="6"/>
      <c r="BV927" s="7"/>
      <c r="BW927" s="7"/>
      <c r="BX927" s="7"/>
      <c r="BY927" s="7"/>
      <c r="BZ927" s="8"/>
      <c r="CA927" s="6"/>
      <c r="CB927" s="7"/>
      <c r="CC927" s="7"/>
      <c r="CD927" s="7"/>
      <c r="CE927" s="7"/>
      <c r="CF927" s="8"/>
      <c r="CG927" s="6"/>
      <c r="CH927" s="7"/>
      <c r="CI927" s="7"/>
      <c r="CJ927" s="7"/>
      <c r="CK927" s="7"/>
      <c r="CL927" s="8"/>
      <c r="CM927" s="6"/>
      <c r="CN927" s="7"/>
      <c r="CO927" s="7"/>
      <c r="CP927" s="7"/>
      <c r="CQ927" s="7"/>
      <c r="CR927" s="8"/>
      <c r="CS927" s="6"/>
      <c r="CT927" s="7"/>
      <c r="CU927" s="7"/>
      <c r="CV927" s="7"/>
      <c r="CW927" s="7"/>
      <c r="CX927" s="8"/>
      <c r="CY927" s="6"/>
      <c r="CZ927" s="7"/>
      <c r="DA927" s="7"/>
      <c r="DB927" s="7"/>
      <c r="DC927" s="7"/>
      <c r="DD927" s="8"/>
      <c r="DE927" s="6"/>
      <c r="DF927" s="7"/>
      <c r="DG927" s="7"/>
      <c r="DH927" s="7"/>
      <c r="DI927" s="7"/>
      <c r="DJ927" s="8"/>
      <c r="DK927" s="6"/>
      <c r="DL927" s="7"/>
      <c r="DM927" s="7"/>
      <c r="DN927" s="7"/>
      <c r="DO927" s="7"/>
      <c r="DP927" s="8"/>
      <c r="DQ927" s="6"/>
      <c r="DR927" s="7"/>
      <c r="DS927" s="7"/>
      <c r="DT927" s="7"/>
      <c r="DU927" s="7"/>
      <c r="DV927" s="8"/>
      <c r="DW927" s="6"/>
      <c r="DX927" s="7"/>
      <c r="DY927" s="7"/>
      <c r="DZ927" s="7"/>
      <c r="EA927" s="7"/>
      <c r="EB927" s="8"/>
      <c r="EC927" s="6"/>
      <c r="ED927" s="7"/>
      <c r="EE927" s="7"/>
      <c r="EF927" s="7"/>
      <c r="EG927" s="7"/>
      <c r="EH927" s="8"/>
      <c r="EI927" s="6"/>
      <c r="EJ927" s="7"/>
      <c r="EK927" s="7"/>
      <c r="EL927" s="7"/>
      <c r="EM927" s="7"/>
      <c r="EN927" s="8"/>
      <c r="EO927" s="6"/>
      <c r="EP927" s="7"/>
      <c r="EQ927" s="7"/>
      <c r="ER927" s="7"/>
      <c r="ES927" s="7"/>
      <c r="ET927" s="8"/>
      <c r="EU927" s="6"/>
      <c r="EV927" s="7"/>
      <c r="EW927" s="7"/>
      <c r="EX927" s="7"/>
      <c r="EY927" s="7"/>
      <c r="EZ927" s="8"/>
      <c r="FA927" s="6"/>
      <c r="FB927" s="7"/>
      <c r="FC927" s="7"/>
      <c r="FD927" s="7"/>
      <c r="FE927" s="7"/>
      <c r="FF927" s="8"/>
      <c r="FG927" s="6"/>
      <c r="FH927" s="7"/>
      <c r="FI927" s="7"/>
      <c r="FJ927" s="7"/>
      <c r="FK927" s="7"/>
      <c r="FL927" s="8"/>
      <c r="FM927" s="6"/>
      <c r="FN927" s="7"/>
      <c r="FO927" s="7"/>
      <c r="FP927" s="7"/>
      <c r="FQ927" s="7"/>
      <c r="FR927" s="8"/>
      <c r="FS927" s="6"/>
      <c r="FT927" s="7"/>
      <c r="FU927" s="7"/>
      <c r="FV927" s="7"/>
      <c r="FW927" s="7"/>
      <c r="FX927" s="8"/>
      <c r="FY927" s="6"/>
      <c r="FZ927" s="7"/>
      <c r="GA927" s="7"/>
      <c r="GB927" s="7"/>
      <c r="GC927" s="7"/>
      <c r="GD927" s="8"/>
      <c r="GE927" s="6"/>
      <c r="GF927" s="7"/>
      <c r="GG927" s="7"/>
      <c r="GH927" s="7"/>
      <c r="GI927" s="7"/>
      <c r="GJ927" s="8"/>
      <c r="GK927" s="6"/>
      <c r="GL927" s="7"/>
      <c r="GM927" s="7"/>
      <c r="GN927" s="7"/>
      <c r="GO927" s="7"/>
      <c r="GP927" s="8"/>
      <c r="GQ927" s="6"/>
      <c r="GR927" s="7"/>
      <c r="GS927" s="7"/>
      <c r="GT927" s="7"/>
      <c r="GU927" s="7"/>
      <c r="GV927" s="8"/>
      <c r="GW927" s="6"/>
      <c r="GX927" s="7"/>
      <c r="GY927" s="7"/>
      <c r="GZ927" s="7"/>
      <c r="HA927" s="7"/>
      <c r="HB927" s="8"/>
      <c r="HC927" s="6"/>
      <c r="HD927" s="7"/>
      <c r="HE927" s="7"/>
      <c r="HF927" s="7"/>
      <c r="HG927" s="7"/>
      <c r="HH927" s="8"/>
      <c r="HI927" s="6"/>
      <c r="HJ927" s="7"/>
      <c r="HK927" s="7"/>
      <c r="HL927" s="7"/>
      <c r="HM927" s="7"/>
      <c r="HN927" s="8"/>
      <c r="HO927" s="6"/>
      <c r="HP927" s="7"/>
      <c r="HQ927" s="7"/>
      <c r="HR927" s="7"/>
      <c r="HS927" s="7"/>
      <c r="HT927" s="8"/>
      <c r="HU927" s="6"/>
      <c r="HV927" s="7"/>
      <c r="HW927" s="7"/>
      <c r="HX927" s="7"/>
      <c r="HY927" s="7"/>
      <c r="HZ927" s="8"/>
      <c r="IA927" s="6"/>
      <c r="IB927" s="7"/>
      <c r="IC927" s="7"/>
      <c r="ID927" s="7"/>
      <c r="IE927" s="7"/>
      <c r="IF927" s="8"/>
      <c r="IG927" s="6"/>
      <c r="IH927" s="7"/>
      <c r="II927" s="7"/>
      <c r="IJ927" s="7"/>
      <c r="IK927" s="7"/>
      <c r="IL927" s="8"/>
      <c r="IM927" s="6"/>
      <c r="IN927" s="7"/>
      <c r="IO927" s="7"/>
      <c r="IP927" s="7"/>
      <c r="IQ927" s="7"/>
      <c r="IR927" s="8"/>
      <c r="IS927" s="6"/>
      <c r="IT927" s="7"/>
      <c r="IU927" s="7"/>
      <c r="IV927" s="7"/>
    </row>
    <row r="928" customFormat="false" ht="12.75" hidden="false" customHeight="false" outlineLevel="0" collapsed="false">
      <c r="A928" s="5" t="n">
        <v>756117</v>
      </c>
      <c r="B928" s="6" t="n">
        <v>37007</v>
      </c>
      <c r="C928" s="7" t="s">
        <v>1084</v>
      </c>
      <c r="D928" s="7" t="s">
        <v>959</v>
      </c>
      <c r="E928" s="7" t="s">
        <v>1071</v>
      </c>
      <c r="F928" s="8" t="s">
        <v>1016</v>
      </c>
      <c r="G928" s="8" t="n">
        <v>0</v>
      </c>
      <c r="H928" s="7"/>
      <c r="I928" s="7"/>
      <c r="J928" s="7"/>
      <c r="K928" s="7"/>
      <c r="L928" s="8"/>
      <c r="M928" s="6"/>
      <c r="N928" s="7"/>
      <c r="O928" s="7"/>
      <c r="P928" s="7"/>
      <c r="Q928" s="7"/>
      <c r="R928" s="8"/>
      <c r="S928" s="6"/>
      <c r="T928" s="7"/>
      <c r="U928" s="7"/>
      <c r="V928" s="7"/>
      <c r="W928" s="7"/>
      <c r="X928" s="8"/>
      <c r="Y928" s="6"/>
      <c r="Z928" s="7"/>
      <c r="AA928" s="7"/>
      <c r="AB928" s="7"/>
      <c r="AC928" s="7"/>
      <c r="AD928" s="8"/>
      <c r="AE928" s="6"/>
      <c r="AF928" s="7"/>
      <c r="AG928" s="7"/>
      <c r="AH928" s="7"/>
      <c r="AI928" s="7"/>
      <c r="AJ928" s="8"/>
      <c r="AK928" s="6"/>
      <c r="AL928" s="7"/>
      <c r="AM928" s="7"/>
      <c r="AN928" s="7"/>
      <c r="AO928" s="7"/>
      <c r="AP928" s="8"/>
      <c r="AQ928" s="6"/>
      <c r="AR928" s="7"/>
      <c r="AS928" s="7"/>
      <c r="AT928" s="7"/>
      <c r="AU928" s="7"/>
      <c r="AV928" s="8"/>
      <c r="AW928" s="6"/>
      <c r="AX928" s="7"/>
      <c r="AY928" s="7"/>
      <c r="AZ928" s="7"/>
      <c r="BA928" s="7"/>
      <c r="BB928" s="8"/>
      <c r="BC928" s="6"/>
      <c r="BD928" s="7"/>
      <c r="BE928" s="7"/>
      <c r="BF928" s="7"/>
      <c r="BG928" s="7"/>
      <c r="BH928" s="8"/>
      <c r="BI928" s="6"/>
      <c r="BJ928" s="7"/>
      <c r="BK928" s="7"/>
      <c r="BL928" s="7"/>
      <c r="BM928" s="7"/>
      <c r="BN928" s="8"/>
      <c r="BO928" s="6"/>
      <c r="BP928" s="7"/>
      <c r="BQ928" s="7"/>
      <c r="BR928" s="7"/>
      <c r="BS928" s="7"/>
      <c r="BT928" s="8"/>
      <c r="BU928" s="6"/>
      <c r="BV928" s="7"/>
      <c r="BW928" s="7"/>
      <c r="BX928" s="7"/>
      <c r="BY928" s="7"/>
      <c r="BZ928" s="8"/>
      <c r="CA928" s="6"/>
      <c r="CB928" s="7"/>
      <c r="CC928" s="7"/>
      <c r="CD928" s="7"/>
      <c r="CE928" s="7"/>
      <c r="CF928" s="8"/>
      <c r="CG928" s="6"/>
      <c r="CH928" s="7"/>
      <c r="CI928" s="7"/>
      <c r="CJ928" s="7"/>
      <c r="CK928" s="7"/>
      <c r="CL928" s="8"/>
      <c r="CM928" s="6"/>
      <c r="CN928" s="7"/>
      <c r="CO928" s="7"/>
      <c r="CP928" s="7"/>
      <c r="CQ928" s="7"/>
      <c r="CR928" s="8"/>
      <c r="CS928" s="6"/>
      <c r="CT928" s="7"/>
      <c r="CU928" s="7"/>
      <c r="CV928" s="7"/>
      <c r="CW928" s="7"/>
      <c r="CX928" s="8"/>
      <c r="CY928" s="6"/>
      <c r="CZ928" s="7"/>
      <c r="DA928" s="7"/>
      <c r="DB928" s="7"/>
      <c r="DC928" s="7"/>
      <c r="DD928" s="8"/>
      <c r="DE928" s="6"/>
      <c r="DF928" s="7"/>
      <c r="DG928" s="7"/>
      <c r="DH928" s="7"/>
      <c r="DI928" s="7"/>
      <c r="DJ928" s="8"/>
      <c r="DK928" s="6"/>
      <c r="DL928" s="7"/>
      <c r="DM928" s="7"/>
      <c r="DN928" s="7"/>
      <c r="DO928" s="7"/>
      <c r="DP928" s="8"/>
      <c r="DQ928" s="6"/>
      <c r="DR928" s="7"/>
      <c r="DS928" s="7"/>
      <c r="DT928" s="7"/>
      <c r="DU928" s="7"/>
      <c r="DV928" s="8"/>
      <c r="DW928" s="6"/>
      <c r="DX928" s="7"/>
      <c r="DY928" s="7"/>
      <c r="DZ928" s="7"/>
      <c r="EA928" s="7"/>
      <c r="EB928" s="8"/>
      <c r="EC928" s="6"/>
      <c r="ED928" s="7"/>
      <c r="EE928" s="7"/>
      <c r="EF928" s="7"/>
      <c r="EG928" s="7"/>
      <c r="EH928" s="8"/>
      <c r="EI928" s="6"/>
      <c r="EJ928" s="7"/>
      <c r="EK928" s="7"/>
      <c r="EL928" s="7"/>
      <c r="EM928" s="7"/>
      <c r="EN928" s="8"/>
      <c r="EO928" s="6"/>
      <c r="EP928" s="7"/>
      <c r="EQ928" s="7"/>
      <c r="ER928" s="7"/>
      <c r="ES928" s="7"/>
      <c r="ET928" s="8"/>
      <c r="EU928" s="6"/>
      <c r="EV928" s="7"/>
      <c r="EW928" s="7"/>
      <c r="EX928" s="7"/>
      <c r="EY928" s="7"/>
      <c r="EZ928" s="8"/>
      <c r="FA928" s="6"/>
      <c r="FB928" s="7"/>
      <c r="FC928" s="7"/>
      <c r="FD928" s="7"/>
      <c r="FE928" s="7"/>
      <c r="FF928" s="8"/>
      <c r="FG928" s="6"/>
      <c r="FH928" s="7"/>
      <c r="FI928" s="7"/>
      <c r="FJ928" s="7"/>
      <c r="FK928" s="7"/>
      <c r="FL928" s="8"/>
      <c r="FM928" s="6"/>
      <c r="FN928" s="7"/>
      <c r="FO928" s="7"/>
      <c r="FP928" s="7"/>
      <c r="FQ928" s="7"/>
      <c r="FR928" s="8"/>
      <c r="FS928" s="6"/>
      <c r="FT928" s="7"/>
      <c r="FU928" s="7"/>
      <c r="FV928" s="7"/>
      <c r="FW928" s="7"/>
      <c r="FX928" s="8"/>
      <c r="FY928" s="6"/>
      <c r="FZ928" s="7"/>
      <c r="GA928" s="7"/>
      <c r="GB928" s="7"/>
      <c r="GC928" s="7"/>
      <c r="GD928" s="8"/>
      <c r="GE928" s="6"/>
      <c r="GF928" s="7"/>
      <c r="GG928" s="7"/>
      <c r="GH928" s="7"/>
      <c r="GI928" s="7"/>
      <c r="GJ928" s="8"/>
      <c r="GK928" s="6"/>
      <c r="GL928" s="7"/>
      <c r="GM928" s="7"/>
      <c r="GN928" s="7"/>
      <c r="GO928" s="7"/>
      <c r="GP928" s="8"/>
      <c r="GQ928" s="6"/>
      <c r="GR928" s="7"/>
      <c r="GS928" s="7"/>
      <c r="GT928" s="7"/>
      <c r="GU928" s="7"/>
      <c r="GV928" s="8"/>
      <c r="GW928" s="6"/>
      <c r="GX928" s="7"/>
      <c r="GY928" s="7"/>
      <c r="GZ928" s="7"/>
      <c r="HA928" s="7"/>
      <c r="HB928" s="8"/>
      <c r="HC928" s="6"/>
      <c r="HD928" s="7"/>
      <c r="HE928" s="7"/>
      <c r="HF928" s="7"/>
      <c r="HG928" s="7"/>
      <c r="HH928" s="8"/>
      <c r="HI928" s="6"/>
      <c r="HJ928" s="7"/>
      <c r="HK928" s="7"/>
      <c r="HL928" s="7"/>
      <c r="HM928" s="7"/>
      <c r="HN928" s="8"/>
      <c r="HO928" s="6"/>
      <c r="HP928" s="7"/>
      <c r="HQ928" s="7"/>
      <c r="HR928" s="7"/>
      <c r="HS928" s="7"/>
      <c r="HT928" s="8"/>
      <c r="HU928" s="6"/>
      <c r="HV928" s="7"/>
      <c r="HW928" s="7"/>
      <c r="HX928" s="7"/>
      <c r="HY928" s="7"/>
      <c r="HZ928" s="8"/>
      <c r="IA928" s="6"/>
      <c r="IB928" s="7"/>
      <c r="IC928" s="7"/>
      <c r="ID928" s="7"/>
      <c r="IE928" s="7"/>
      <c r="IF928" s="8"/>
      <c r="IG928" s="6"/>
      <c r="IH928" s="7"/>
      <c r="II928" s="7"/>
      <c r="IJ928" s="7"/>
      <c r="IK928" s="7"/>
      <c r="IL928" s="8"/>
      <c r="IM928" s="6"/>
      <c r="IN928" s="7"/>
      <c r="IO928" s="7"/>
      <c r="IP928" s="7"/>
      <c r="IQ928" s="7"/>
      <c r="IR928" s="8"/>
      <c r="IS928" s="6"/>
      <c r="IT928" s="7"/>
      <c r="IU928" s="7"/>
      <c r="IV928" s="7"/>
    </row>
    <row r="929" customFormat="false" ht="12.75" hidden="false" customHeight="false" outlineLevel="0" collapsed="false">
      <c r="A929" s="5" t="n">
        <v>753015</v>
      </c>
      <c r="B929" s="6" t="n">
        <v>37007</v>
      </c>
      <c r="C929" s="7" t="s">
        <v>996</v>
      </c>
      <c r="D929" s="7" t="s">
        <v>959</v>
      </c>
      <c r="E929" s="7" t="s">
        <v>1071</v>
      </c>
      <c r="F929" s="8" t="s">
        <v>966</v>
      </c>
      <c r="G929" s="8" t="n">
        <v>0</v>
      </c>
      <c r="H929" s="7"/>
      <c r="I929" s="7"/>
      <c r="J929" s="7"/>
      <c r="K929" s="7"/>
      <c r="L929" s="8"/>
      <c r="M929" s="6"/>
      <c r="N929" s="7"/>
      <c r="O929" s="7"/>
      <c r="P929" s="7"/>
      <c r="Q929" s="7"/>
      <c r="R929" s="8"/>
      <c r="S929" s="6"/>
      <c r="T929" s="7"/>
      <c r="U929" s="7"/>
      <c r="V929" s="7"/>
      <c r="W929" s="7"/>
      <c r="X929" s="8"/>
      <c r="Y929" s="6"/>
      <c r="Z929" s="7"/>
      <c r="AA929" s="7"/>
      <c r="AB929" s="7"/>
      <c r="AC929" s="7"/>
      <c r="AD929" s="8"/>
      <c r="AE929" s="6"/>
      <c r="AF929" s="7"/>
      <c r="AG929" s="7"/>
      <c r="AH929" s="7"/>
      <c r="AI929" s="7"/>
      <c r="AJ929" s="8"/>
      <c r="AK929" s="6"/>
      <c r="AL929" s="7"/>
      <c r="AM929" s="7"/>
      <c r="AN929" s="7"/>
      <c r="AO929" s="7"/>
      <c r="AP929" s="8"/>
      <c r="AQ929" s="6"/>
      <c r="AR929" s="7"/>
      <c r="AS929" s="7"/>
      <c r="AT929" s="7"/>
      <c r="AU929" s="7"/>
      <c r="AV929" s="8"/>
      <c r="AW929" s="6"/>
      <c r="AX929" s="7"/>
      <c r="AY929" s="7"/>
      <c r="AZ929" s="7"/>
      <c r="BA929" s="7"/>
      <c r="BB929" s="8"/>
      <c r="BC929" s="6"/>
      <c r="BD929" s="7"/>
      <c r="BE929" s="7"/>
      <c r="BF929" s="7"/>
      <c r="BG929" s="7"/>
      <c r="BH929" s="8"/>
      <c r="BI929" s="6"/>
      <c r="BJ929" s="7"/>
      <c r="BK929" s="7"/>
      <c r="BL929" s="7"/>
      <c r="BM929" s="7"/>
      <c r="BN929" s="8"/>
      <c r="BO929" s="6"/>
      <c r="BP929" s="7"/>
      <c r="BQ929" s="7"/>
      <c r="BR929" s="7"/>
      <c r="BS929" s="7"/>
      <c r="BT929" s="8"/>
      <c r="BU929" s="6"/>
      <c r="BV929" s="7"/>
      <c r="BW929" s="7"/>
      <c r="BX929" s="7"/>
      <c r="BY929" s="7"/>
      <c r="BZ929" s="8"/>
      <c r="CA929" s="6"/>
      <c r="CB929" s="7"/>
      <c r="CC929" s="7"/>
      <c r="CD929" s="7"/>
      <c r="CE929" s="7"/>
      <c r="CF929" s="8"/>
      <c r="CG929" s="6"/>
      <c r="CH929" s="7"/>
      <c r="CI929" s="7"/>
      <c r="CJ929" s="7"/>
      <c r="CK929" s="7"/>
      <c r="CL929" s="8"/>
      <c r="CM929" s="6"/>
      <c r="CN929" s="7"/>
      <c r="CO929" s="7"/>
      <c r="CP929" s="7"/>
      <c r="CQ929" s="7"/>
      <c r="CR929" s="8"/>
      <c r="CS929" s="6"/>
      <c r="CT929" s="7"/>
      <c r="CU929" s="7"/>
      <c r="CV929" s="7"/>
      <c r="CW929" s="7"/>
      <c r="CX929" s="8"/>
      <c r="CY929" s="6"/>
      <c r="CZ929" s="7"/>
      <c r="DA929" s="7"/>
      <c r="DB929" s="7"/>
      <c r="DC929" s="7"/>
      <c r="DD929" s="8"/>
      <c r="DE929" s="6"/>
      <c r="DF929" s="7"/>
      <c r="DG929" s="7"/>
      <c r="DH929" s="7"/>
      <c r="DI929" s="7"/>
      <c r="DJ929" s="8"/>
      <c r="DK929" s="6"/>
      <c r="DL929" s="7"/>
      <c r="DM929" s="7"/>
      <c r="DN929" s="7"/>
      <c r="DO929" s="7"/>
      <c r="DP929" s="8"/>
      <c r="DQ929" s="6"/>
      <c r="DR929" s="7"/>
      <c r="DS929" s="7"/>
      <c r="DT929" s="7"/>
      <c r="DU929" s="7"/>
      <c r="DV929" s="8"/>
      <c r="DW929" s="6"/>
      <c r="DX929" s="7"/>
      <c r="DY929" s="7"/>
      <c r="DZ929" s="7"/>
      <c r="EA929" s="7"/>
      <c r="EB929" s="8"/>
      <c r="EC929" s="6"/>
      <c r="ED929" s="7"/>
      <c r="EE929" s="7"/>
      <c r="EF929" s="7"/>
      <c r="EG929" s="7"/>
      <c r="EH929" s="8"/>
      <c r="EI929" s="6"/>
      <c r="EJ929" s="7"/>
      <c r="EK929" s="7"/>
      <c r="EL929" s="7"/>
      <c r="EM929" s="7"/>
      <c r="EN929" s="8"/>
      <c r="EO929" s="6"/>
      <c r="EP929" s="7"/>
      <c r="EQ929" s="7"/>
      <c r="ER929" s="7"/>
      <c r="ES929" s="7"/>
      <c r="ET929" s="8"/>
      <c r="EU929" s="6"/>
      <c r="EV929" s="7"/>
      <c r="EW929" s="7"/>
      <c r="EX929" s="7"/>
      <c r="EY929" s="7"/>
      <c r="EZ929" s="8"/>
      <c r="FA929" s="6"/>
      <c r="FB929" s="7"/>
      <c r="FC929" s="7"/>
      <c r="FD929" s="7"/>
      <c r="FE929" s="7"/>
      <c r="FF929" s="8"/>
      <c r="FG929" s="6"/>
      <c r="FH929" s="7"/>
      <c r="FI929" s="7"/>
      <c r="FJ929" s="7"/>
      <c r="FK929" s="7"/>
      <c r="FL929" s="8"/>
      <c r="FM929" s="6"/>
      <c r="FN929" s="7"/>
      <c r="FO929" s="7"/>
      <c r="FP929" s="7"/>
      <c r="FQ929" s="7"/>
      <c r="FR929" s="8"/>
      <c r="FS929" s="6"/>
      <c r="FT929" s="7"/>
      <c r="FU929" s="7"/>
      <c r="FV929" s="7"/>
      <c r="FW929" s="7"/>
      <c r="FX929" s="8"/>
      <c r="FY929" s="6"/>
      <c r="FZ929" s="7"/>
      <c r="GA929" s="7"/>
      <c r="GB929" s="7"/>
      <c r="GC929" s="7"/>
      <c r="GD929" s="8"/>
      <c r="GE929" s="6"/>
      <c r="GF929" s="7"/>
      <c r="GG929" s="7"/>
      <c r="GH929" s="7"/>
      <c r="GI929" s="7"/>
      <c r="GJ929" s="8"/>
      <c r="GK929" s="6"/>
      <c r="GL929" s="7"/>
      <c r="GM929" s="7"/>
      <c r="GN929" s="7"/>
      <c r="GO929" s="7"/>
      <c r="GP929" s="8"/>
      <c r="GQ929" s="6"/>
      <c r="GR929" s="7"/>
      <c r="GS929" s="7"/>
      <c r="GT929" s="7"/>
      <c r="GU929" s="7"/>
      <c r="GV929" s="8"/>
      <c r="GW929" s="6"/>
      <c r="GX929" s="7"/>
      <c r="GY929" s="7"/>
      <c r="GZ929" s="7"/>
      <c r="HA929" s="7"/>
      <c r="HB929" s="8"/>
      <c r="HC929" s="6"/>
      <c r="HD929" s="7"/>
      <c r="HE929" s="7"/>
      <c r="HF929" s="7"/>
      <c r="HG929" s="7"/>
      <c r="HH929" s="8"/>
      <c r="HI929" s="6"/>
      <c r="HJ929" s="7"/>
      <c r="HK929" s="7"/>
      <c r="HL929" s="7"/>
      <c r="HM929" s="7"/>
      <c r="HN929" s="8"/>
      <c r="HO929" s="6"/>
      <c r="HP929" s="7"/>
      <c r="HQ929" s="7"/>
      <c r="HR929" s="7"/>
      <c r="HS929" s="7"/>
      <c r="HT929" s="8"/>
      <c r="HU929" s="6"/>
      <c r="HV929" s="7"/>
      <c r="HW929" s="7"/>
      <c r="HX929" s="7"/>
      <c r="HY929" s="7"/>
      <c r="HZ929" s="8"/>
      <c r="IA929" s="6"/>
      <c r="IB929" s="7"/>
      <c r="IC929" s="7"/>
      <c r="ID929" s="7"/>
      <c r="IE929" s="7"/>
      <c r="IF929" s="8"/>
      <c r="IG929" s="6"/>
      <c r="IH929" s="7"/>
      <c r="II929" s="7"/>
      <c r="IJ929" s="7"/>
      <c r="IK929" s="7"/>
      <c r="IL929" s="8"/>
      <c r="IM929" s="6"/>
      <c r="IN929" s="7"/>
      <c r="IO929" s="7"/>
      <c r="IP929" s="7"/>
      <c r="IQ929" s="7"/>
      <c r="IR929" s="8"/>
      <c r="IS929" s="6"/>
      <c r="IT929" s="7"/>
      <c r="IU929" s="7"/>
      <c r="IV929" s="7"/>
    </row>
    <row r="930" customFormat="false" ht="12.75" hidden="false" customHeight="false" outlineLevel="0" collapsed="false">
      <c r="A930" s="5" t="s">
        <v>1083</v>
      </c>
      <c r="B930" s="6" t="n">
        <v>37008</v>
      </c>
      <c r="C930" s="7" t="s">
        <v>1084</v>
      </c>
      <c r="D930" s="7" t="s">
        <v>959</v>
      </c>
      <c r="E930" s="7" t="s">
        <v>1071</v>
      </c>
      <c r="F930" s="8" t="s">
        <v>1016</v>
      </c>
      <c r="G930" s="8" t="n">
        <v>640</v>
      </c>
      <c r="H930" s="7"/>
      <c r="I930" s="7"/>
      <c r="J930" s="7"/>
      <c r="K930" s="7"/>
      <c r="L930" s="8"/>
      <c r="M930" s="6"/>
      <c r="N930" s="7"/>
      <c r="O930" s="7"/>
      <c r="P930" s="7"/>
      <c r="Q930" s="7"/>
      <c r="R930" s="8"/>
      <c r="S930" s="6"/>
      <c r="T930" s="7"/>
      <c r="U930" s="7"/>
      <c r="V930" s="7"/>
      <c r="W930" s="7"/>
      <c r="X930" s="8"/>
      <c r="Y930" s="6"/>
      <c r="Z930" s="7"/>
      <c r="AA930" s="7"/>
      <c r="AB930" s="7"/>
      <c r="AC930" s="7"/>
      <c r="AD930" s="8"/>
      <c r="AE930" s="6"/>
      <c r="AF930" s="7"/>
      <c r="AG930" s="7"/>
      <c r="AH930" s="7"/>
      <c r="AI930" s="7"/>
      <c r="AJ930" s="8"/>
      <c r="AK930" s="6"/>
      <c r="AL930" s="7"/>
      <c r="AM930" s="7"/>
      <c r="AN930" s="7"/>
      <c r="AO930" s="7"/>
      <c r="AP930" s="8"/>
      <c r="AQ930" s="6"/>
      <c r="AR930" s="7"/>
      <c r="AS930" s="7"/>
      <c r="AT930" s="7"/>
      <c r="AU930" s="7"/>
      <c r="AV930" s="8"/>
      <c r="AW930" s="6"/>
      <c r="AX930" s="7"/>
      <c r="AY930" s="7"/>
      <c r="AZ930" s="7"/>
      <c r="BA930" s="7"/>
      <c r="BB930" s="8"/>
      <c r="BC930" s="6"/>
      <c r="BD930" s="7"/>
      <c r="BE930" s="7"/>
      <c r="BF930" s="7"/>
      <c r="BG930" s="7"/>
      <c r="BH930" s="8"/>
      <c r="BI930" s="6"/>
      <c r="BJ930" s="7"/>
      <c r="BK930" s="7"/>
      <c r="BL930" s="7"/>
      <c r="BM930" s="7"/>
      <c r="BN930" s="8"/>
      <c r="BO930" s="6"/>
      <c r="BP930" s="7"/>
      <c r="BQ930" s="7"/>
      <c r="BR930" s="7"/>
      <c r="BS930" s="7"/>
      <c r="BT930" s="8"/>
      <c r="BU930" s="6"/>
      <c r="BV930" s="7"/>
      <c r="BW930" s="7"/>
      <c r="BX930" s="7"/>
      <c r="BY930" s="7"/>
      <c r="BZ930" s="8"/>
      <c r="CA930" s="6"/>
      <c r="CB930" s="7"/>
      <c r="CC930" s="7"/>
      <c r="CD930" s="7"/>
      <c r="CE930" s="7"/>
      <c r="CF930" s="8"/>
      <c r="CG930" s="6"/>
      <c r="CH930" s="7"/>
      <c r="CI930" s="7"/>
      <c r="CJ930" s="7"/>
      <c r="CK930" s="7"/>
      <c r="CL930" s="8"/>
      <c r="CM930" s="6"/>
      <c r="CN930" s="7"/>
      <c r="CO930" s="7"/>
      <c r="CP930" s="7"/>
      <c r="CQ930" s="7"/>
      <c r="CR930" s="8"/>
      <c r="CS930" s="6"/>
      <c r="CT930" s="7"/>
      <c r="CU930" s="7"/>
      <c r="CV930" s="7"/>
      <c r="CW930" s="7"/>
      <c r="CX930" s="8"/>
      <c r="CY930" s="6"/>
      <c r="CZ930" s="7"/>
      <c r="DA930" s="7"/>
      <c r="DB930" s="7"/>
      <c r="DC930" s="7"/>
      <c r="DD930" s="8"/>
      <c r="DE930" s="6"/>
      <c r="DF930" s="7"/>
      <c r="DG930" s="7"/>
      <c r="DH930" s="7"/>
      <c r="DI930" s="7"/>
      <c r="DJ930" s="8"/>
      <c r="DK930" s="6"/>
      <c r="DL930" s="7"/>
      <c r="DM930" s="7"/>
      <c r="DN930" s="7"/>
      <c r="DO930" s="7"/>
      <c r="DP930" s="8"/>
      <c r="DQ930" s="6"/>
      <c r="DR930" s="7"/>
      <c r="DS930" s="7"/>
      <c r="DT930" s="7"/>
      <c r="DU930" s="7"/>
      <c r="DV930" s="8"/>
      <c r="DW930" s="6"/>
      <c r="DX930" s="7"/>
      <c r="DY930" s="7"/>
      <c r="DZ930" s="7"/>
      <c r="EA930" s="7"/>
      <c r="EB930" s="8"/>
      <c r="EC930" s="6"/>
      <c r="ED930" s="7"/>
      <c r="EE930" s="7"/>
      <c r="EF930" s="7"/>
      <c r="EG930" s="7"/>
      <c r="EH930" s="8"/>
      <c r="EI930" s="6"/>
      <c r="EJ930" s="7"/>
      <c r="EK930" s="7"/>
      <c r="EL930" s="7"/>
      <c r="EM930" s="7"/>
      <c r="EN930" s="8"/>
      <c r="EO930" s="6"/>
      <c r="EP930" s="7"/>
      <c r="EQ930" s="7"/>
      <c r="ER930" s="7"/>
      <c r="ES930" s="7"/>
      <c r="ET930" s="8"/>
      <c r="EU930" s="6"/>
      <c r="EV930" s="7"/>
      <c r="EW930" s="7"/>
      <c r="EX930" s="7"/>
      <c r="EY930" s="7"/>
      <c r="EZ930" s="8"/>
      <c r="FA930" s="6"/>
      <c r="FB930" s="7"/>
      <c r="FC930" s="7"/>
      <c r="FD930" s="7"/>
      <c r="FE930" s="7"/>
      <c r="FF930" s="8"/>
      <c r="FG930" s="6"/>
      <c r="FH930" s="7"/>
      <c r="FI930" s="7"/>
      <c r="FJ930" s="7"/>
      <c r="FK930" s="7"/>
      <c r="FL930" s="8"/>
      <c r="FM930" s="6"/>
      <c r="FN930" s="7"/>
      <c r="FO930" s="7"/>
      <c r="FP930" s="7"/>
      <c r="FQ930" s="7"/>
      <c r="FR930" s="8"/>
      <c r="FS930" s="6"/>
      <c r="FT930" s="7"/>
      <c r="FU930" s="7"/>
      <c r="FV930" s="7"/>
      <c r="FW930" s="7"/>
      <c r="FX930" s="8"/>
      <c r="FY930" s="6"/>
      <c r="FZ930" s="7"/>
      <c r="GA930" s="7"/>
      <c r="GB930" s="7"/>
      <c r="GC930" s="7"/>
      <c r="GD930" s="8"/>
      <c r="GE930" s="6"/>
      <c r="GF930" s="7"/>
      <c r="GG930" s="7"/>
      <c r="GH930" s="7"/>
      <c r="GI930" s="7"/>
      <c r="GJ930" s="8"/>
      <c r="GK930" s="6"/>
      <c r="GL930" s="7"/>
      <c r="GM930" s="7"/>
      <c r="GN930" s="7"/>
      <c r="GO930" s="7"/>
      <c r="GP930" s="8"/>
      <c r="GQ930" s="6"/>
      <c r="GR930" s="7"/>
      <c r="GS930" s="7"/>
      <c r="GT930" s="7"/>
      <c r="GU930" s="7"/>
      <c r="GV930" s="8"/>
      <c r="GW930" s="6"/>
      <c r="GX930" s="7"/>
      <c r="GY930" s="7"/>
      <c r="GZ930" s="7"/>
      <c r="HA930" s="7"/>
      <c r="HB930" s="8"/>
      <c r="HC930" s="6"/>
      <c r="HD930" s="7"/>
      <c r="HE930" s="7"/>
      <c r="HF930" s="7"/>
      <c r="HG930" s="7"/>
      <c r="HH930" s="8"/>
      <c r="HI930" s="6"/>
      <c r="HJ930" s="7"/>
      <c r="HK930" s="7"/>
      <c r="HL930" s="7"/>
      <c r="HM930" s="7"/>
      <c r="HN930" s="8"/>
      <c r="HO930" s="6"/>
      <c r="HP930" s="7"/>
      <c r="HQ930" s="7"/>
      <c r="HR930" s="7"/>
      <c r="HS930" s="7"/>
      <c r="HT930" s="8"/>
      <c r="HU930" s="6"/>
      <c r="HV930" s="7"/>
      <c r="HW930" s="7"/>
      <c r="HX930" s="7"/>
      <c r="HY930" s="7"/>
      <c r="HZ930" s="8"/>
      <c r="IA930" s="6"/>
      <c r="IB930" s="7"/>
      <c r="IC930" s="7"/>
      <c r="ID930" s="7"/>
      <c r="IE930" s="7"/>
      <c r="IF930" s="8"/>
      <c r="IG930" s="6"/>
      <c r="IH930" s="7"/>
      <c r="II930" s="7"/>
      <c r="IJ930" s="7"/>
      <c r="IK930" s="7"/>
      <c r="IL930" s="8"/>
      <c r="IM930" s="6"/>
      <c r="IN930" s="7"/>
      <c r="IO930" s="7"/>
      <c r="IP930" s="7"/>
      <c r="IQ930" s="7"/>
      <c r="IR930" s="8"/>
      <c r="IS930" s="6"/>
      <c r="IT930" s="7"/>
      <c r="IU930" s="7"/>
      <c r="IV930" s="7"/>
    </row>
    <row r="931" customFormat="false" ht="12.75" hidden="false" customHeight="false" outlineLevel="0" collapsed="false">
      <c r="A931" s="5" t="n">
        <v>758937</v>
      </c>
      <c r="B931" s="6" t="n">
        <v>37008</v>
      </c>
      <c r="C931" s="7" t="s">
        <v>1060</v>
      </c>
      <c r="D931" s="7" t="s">
        <v>959</v>
      </c>
      <c r="E931" s="7" t="s">
        <v>1071</v>
      </c>
      <c r="F931" s="8" t="s">
        <v>970</v>
      </c>
      <c r="G931" s="8" t="n">
        <v>7969</v>
      </c>
      <c r="H931" s="7"/>
      <c r="I931" s="7"/>
      <c r="J931" s="7"/>
      <c r="K931" s="7"/>
      <c r="L931" s="8"/>
      <c r="M931" s="6"/>
      <c r="N931" s="7"/>
      <c r="O931" s="7"/>
      <c r="P931" s="7"/>
      <c r="Q931" s="7"/>
      <c r="R931" s="8"/>
      <c r="S931" s="6"/>
      <c r="T931" s="7"/>
      <c r="U931" s="7"/>
      <c r="V931" s="7"/>
      <c r="W931" s="7"/>
      <c r="X931" s="8"/>
      <c r="Y931" s="6"/>
      <c r="Z931" s="7"/>
      <c r="AA931" s="7"/>
      <c r="AB931" s="7"/>
      <c r="AC931" s="7"/>
      <c r="AD931" s="8"/>
      <c r="AE931" s="6"/>
      <c r="AF931" s="7"/>
      <c r="AG931" s="7"/>
      <c r="AH931" s="7"/>
      <c r="AI931" s="7"/>
      <c r="AJ931" s="8"/>
      <c r="AK931" s="6"/>
      <c r="AL931" s="7"/>
      <c r="AM931" s="7"/>
      <c r="AN931" s="7"/>
      <c r="AO931" s="7"/>
      <c r="AP931" s="8"/>
      <c r="AQ931" s="6"/>
      <c r="AR931" s="7"/>
      <c r="AS931" s="7"/>
      <c r="AT931" s="7"/>
      <c r="AU931" s="7"/>
      <c r="AV931" s="8"/>
      <c r="AW931" s="6"/>
      <c r="AX931" s="7"/>
      <c r="AY931" s="7"/>
      <c r="AZ931" s="7"/>
      <c r="BA931" s="7"/>
      <c r="BB931" s="8"/>
      <c r="BC931" s="6"/>
      <c r="BD931" s="7"/>
      <c r="BE931" s="7"/>
      <c r="BF931" s="7"/>
      <c r="BG931" s="7"/>
      <c r="BH931" s="8"/>
      <c r="BI931" s="6"/>
      <c r="BJ931" s="7"/>
      <c r="BK931" s="7"/>
      <c r="BL931" s="7"/>
      <c r="BM931" s="7"/>
      <c r="BN931" s="8"/>
      <c r="BO931" s="6"/>
      <c r="BP931" s="7"/>
      <c r="BQ931" s="7"/>
      <c r="BR931" s="7"/>
      <c r="BS931" s="7"/>
      <c r="BT931" s="8"/>
      <c r="BU931" s="6"/>
      <c r="BV931" s="7"/>
      <c r="BW931" s="7"/>
      <c r="BX931" s="7"/>
      <c r="BY931" s="7"/>
      <c r="BZ931" s="8"/>
      <c r="CA931" s="6"/>
      <c r="CB931" s="7"/>
      <c r="CC931" s="7"/>
      <c r="CD931" s="7"/>
      <c r="CE931" s="7"/>
      <c r="CF931" s="8"/>
      <c r="CG931" s="6"/>
      <c r="CH931" s="7"/>
      <c r="CI931" s="7"/>
      <c r="CJ931" s="7"/>
      <c r="CK931" s="7"/>
      <c r="CL931" s="8"/>
      <c r="CM931" s="6"/>
      <c r="CN931" s="7"/>
      <c r="CO931" s="7"/>
      <c r="CP931" s="7"/>
      <c r="CQ931" s="7"/>
      <c r="CR931" s="8"/>
      <c r="CS931" s="6"/>
      <c r="CT931" s="7"/>
      <c r="CU931" s="7"/>
      <c r="CV931" s="7"/>
      <c r="CW931" s="7"/>
      <c r="CX931" s="8"/>
      <c r="CY931" s="6"/>
      <c r="CZ931" s="7"/>
      <c r="DA931" s="7"/>
      <c r="DB931" s="7"/>
      <c r="DC931" s="7"/>
      <c r="DD931" s="8"/>
      <c r="DE931" s="6"/>
      <c r="DF931" s="7"/>
      <c r="DG931" s="7"/>
      <c r="DH931" s="7"/>
      <c r="DI931" s="7"/>
      <c r="DJ931" s="8"/>
      <c r="DK931" s="6"/>
      <c r="DL931" s="7"/>
      <c r="DM931" s="7"/>
      <c r="DN931" s="7"/>
      <c r="DO931" s="7"/>
      <c r="DP931" s="8"/>
      <c r="DQ931" s="6"/>
      <c r="DR931" s="7"/>
      <c r="DS931" s="7"/>
      <c r="DT931" s="7"/>
      <c r="DU931" s="7"/>
      <c r="DV931" s="8"/>
      <c r="DW931" s="6"/>
      <c r="DX931" s="7"/>
      <c r="DY931" s="7"/>
      <c r="DZ931" s="7"/>
      <c r="EA931" s="7"/>
      <c r="EB931" s="8"/>
      <c r="EC931" s="6"/>
      <c r="ED931" s="7"/>
      <c r="EE931" s="7"/>
      <c r="EF931" s="7"/>
      <c r="EG931" s="7"/>
      <c r="EH931" s="8"/>
      <c r="EI931" s="6"/>
      <c r="EJ931" s="7"/>
      <c r="EK931" s="7"/>
      <c r="EL931" s="7"/>
      <c r="EM931" s="7"/>
      <c r="EN931" s="8"/>
      <c r="EO931" s="6"/>
      <c r="EP931" s="7"/>
      <c r="EQ931" s="7"/>
      <c r="ER931" s="7"/>
      <c r="ES931" s="7"/>
      <c r="ET931" s="8"/>
      <c r="EU931" s="6"/>
      <c r="EV931" s="7"/>
      <c r="EW931" s="7"/>
      <c r="EX931" s="7"/>
      <c r="EY931" s="7"/>
      <c r="EZ931" s="8"/>
      <c r="FA931" s="6"/>
      <c r="FB931" s="7"/>
      <c r="FC931" s="7"/>
      <c r="FD931" s="7"/>
      <c r="FE931" s="7"/>
      <c r="FF931" s="8"/>
      <c r="FG931" s="6"/>
      <c r="FH931" s="7"/>
      <c r="FI931" s="7"/>
      <c r="FJ931" s="7"/>
      <c r="FK931" s="7"/>
      <c r="FL931" s="8"/>
      <c r="FM931" s="6"/>
      <c r="FN931" s="7"/>
      <c r="FO931" s="7"/>
      <c r="FP931" s="7"/>
      <c r="FQ931" s="7"/>
      <c r="FR931" s="8"/>
      <c r="FS931" s="6"/>
      <c r="FT931" s="7"/>
      <c r="FU931" s="7"/>
      <c r="FV931" s="7"/>
      <c r="FW931" s="7"/>
      <c r="FX931" s="8"/>
      <c r="FY931" s="6"/>
      <c r="FZ931" s="7"/>
      <c r="GA931" s="7"/>
      <c r="GB931" s="7"/>
      <c r="GC931" s="7"/>
      <c r="GD931" s="8"/>
      <c r="GE931" s="6"/>
      <c r="GF931" s="7"/>
      <c r="GG931" s="7"/>
      <c r="GH931" s="7"/>
      <c r="GI931" s="7"/>
      <c r="GJ931" s="8"/>
      <c r="GK931" s="6"/>
      <c r="GL931" s="7"/>
      <c r="GM931" s="7"/>
      <c r="GN931" s="7"/>
      <c r="GO931" s="7"/>
      <c r="GP931" s="8"/>
      <c r="GQ931" s="6"/>
      <c r="GR931" s="7"/>
      <c r="GS931" s="7"/>
      <c r="GT931" s="7"/>
      <c r="GU931" s="7"/>
      <c r="GV931" s="8"/>
      <c r="GW931" s="6"/>
      <c r="GX931" s="7"/>
      <c r="GY931" s="7"/>
      <c r="GZ931" s="7"/>
      <c r="HA931" s="7"/>
      <c r="HB931" s="8"/>
      <c r="HC931" s="6"/>
      <c r="HD931" s="7"/>
      <c r="HE931" s="7"/>
      <c r="HF931" s="7"/>
      <c r="HG931" s="7"/>
      <c r="HH931" s="8"/>
      <c r="HI931" s="6"/>
      <c r="HJ931" s="7"/>
      <c r="HK931" s="7"/>
      <c r="HL931" s="7"/>
      <c r="HM931" s="7"/>
      <c r="HN931" s="8"/>
      <c r="HO931" s="6"/>
      <c r="HP931" s="7"/>
      <c r="HQ931" s="7"/>
      <c r="HR931" s="7"/>
      <c r="HS931" s="7"/>
      <c r="HT931" s="8"/>
      <c r="HU931" s="6"/>
      <c r="HV931" s="7"/>
      <c r="HW931" s="7"/>
      <c r="HX931" s="7"/>
      <c r="HY931" s="7"/>
      <c r="HZ931" s="8"/>
      <c r="IA931" s="6"/>
      <c r="IB931" s="7"/>
      <c r="IC931" s="7"/>
      <c r="ID931" s="7"/>
      <c r="IE931" s="7"/>
      <c r="IF931" s="8"/>
      <c r="IG931" s="6"/>
      <c r="IH931" s="7"/>
      <c r="II931" s="7"/>
      <c r="IJ931" s="7"/>
      <c r="IK931" s="7"/>
      <c r="IL931" s="8"/>
      <c r="IM931" s="6"/>
      <c r="IN931" s="7"/>
      <c r="IO931" s="7"/>
      <c r="IP931" s="7"/>
      <c r="IQ931" s="7"/>
      <c r="IR931" s="8"/>
      <c r="IS931" s="6"/>
      <c r="IT931" s="7"/>
      <c r="IU931" s="7"/>
      <c r="IV931" s="7"/>
    </row>
    <row r="932" customFormat="false" ht="12.75" hidden="false" customHeight="false" outlineLevel="0" collapsed="false">
      <c r="A932" s="5" t="n">
        <v>759005</v>
      </c>
      <c r="B932" s="6" t="n">
        <v>37008</v>
      </c>
      <c r="C932" s="7" t="s">
        <v>1015</v>
      </c>
      <c r="D932" s="7" t="s">
        <v>959</v>
      </c>
      <c r="E932" s="7" t="s">
        <v>1071</v>
      </c>
      <c r="F932" s="8" t="s">
        <v>1016</v>
      </c>
      <c r="G932" s="8" t="n">
        <v>1550</v>
      </c>
      <c r="H932" s="7"/>
      <c r="I932" s="7"/>
      <c r="J932" s="7"/>
      <c r="K932" s="7"/>
      <c r="L932" s="8"/>
      <c r="M932" s="6"/>
      <c r="N932" s="7"/>
      <c r="O932" s="7"/>
      <c r="P932" s="7"/>
      <c r="Q932" s="7"/>
      <c r="R932" s="8"/>
      <c r="S932" s="6"/>
      <c r="T932" s="7"/>
      <c r="U932" s="7"/>
      <c r="V932" s="7"/>
      <c r="W932" s="7"/>
      <c r="X932" s="8"/>
      <c r="Y932" s="6"/>
      <c r="Z932" s="7"/>
      <c r="AA932" s="7"/>
      <c r="AB932" s="7"/>
      <c r="AC932" s="7"/>
      <c r="AD932" s="8"/>
      <c r="AE932" s="6"/>
      <c r="AF932" s="7"/>
      <c r="AG932" s="7"/>
      <c r="AH932" s="7"/>
      <c r="AI932" s="7"/>
      <c r="AJ932" s="8"/>
      <c r="AK932" s="6"/>
      <c r="AL932" s="7"/>
      <c r="AM932" s="7"/>
      <c r="AN932" s="7"/>
      <c r="AO932" s="7"/>
      <c r="AP932" s="8"/>
      <c r="AQ932" s="6"/>
      <c r="AR932" s="7"/>
      <c r="AS932" s="7"/>
      <c r="AT932" s="7"/>
      <c r="AU932" s="7"/>
      <c r="AV932" s="8"/>
      <c r="AW932" s="6"/>
      <c r="AX932" s="7"/>
      <c r="AY932" s="7"/>
      <c r="AZ932" s="7"/>
      <c r="BA932" s="7"/>
      <c r="BB932" s="8"/>
      <c r="BC932" s="6"/>
      <c r="BD932" s="7"/>
      <c r="BE932" s="7"/>
      <c r="BF932" s="7"/>
      <c r="BG932" s="7"/>
      <c r="BH932" s="8"/>
      <c r="BI932" s="6"/>
      <c r="BJ932" s="7"/>
      <c r="BK932" s="7"/>
      <c r="BL932" s="7"/>
      <c r="BM932" s="7"/>
      <c r="BN932" s="8"/>
      <c r="BO932" s="6"/>
      <c r="BP932" s="7"/>
      <c r="BQ932" s="7"/>
      <c r="BR932" s="7"/>
      <c r="BS932" s="7"/>
      <c r="BT932" s="8"/>
      <c r="BU932" s="6"/>
      <c r="BV932" s="7"/>
      <c r="BW932" s="7"/>
      <c r="BX932" s="7"/>
      <c r="BY932" s="7"/>
      <c r="BZ932" s="8"/>
      <c r="CA932" s="6"/>
      <c r="CB932" s="7"/>
      <c r="CC932" s="7"/>
      <c r="CD932" s="7"/>
      <c r="CE932" s="7"/>
      <c r="CF932" s="8"/>
      <c r="CG932" s="6"/>
      <c r="CH932" s="7"/>
      <c r="CI932" s="7"/>
      <c r="CJ932" s="7"/>
      <c r="CK932" s="7"/>
      <c r="CL932" s="8"/>
      <c r="CM932" s="6"/>
      <c r="CN932" s="7"/>
      <c r="CO932" s="7"/>
      <c r="CP932" s="7"/>
      <c r="CQ932" s="7"/>
      <c r="CR932" s="8"/>
      <c r="CS932" s="6"/>
      <c r="CT932" s="7"/>
      <c r="CU932" s="7"/>
      <c r="CV932" s="7"/>
      <c r="CW932" s="7"/>
      <c r="CX932" s="8"/>
      <c r="CY932" s="6"/>
      <c r="CZ932" s="7"/>
      <c r="DA932" s="7"/>
      <c r="DB932" s="7"/>
      <c r="DC932" s="7"/>
      <c r="DD932" s="8"/>
      <c r="DE932" s="6"/>
      <c r="DF932" s="7"/>
      <c r="DG932" s="7"/>
      <c r="DH932" s="7"/>
      <c r="DI932" s="7"/>
      <c r="DJ932" s="8"/>
      <c r="DK932" s="6"/>
      <c r="DL932" s="7"/>
      <c r="DM932" s="7"/>
      <c r="DN932" s="7"/>
      <c r="DO932" s="7"/>
      <c r="DP932" s="8"/>
      <c r="DQ932" s="6"/>
      <c r="DR932" s="7"/>
      <c r="DS932" s="7"/>
      <c r="DT932" s="7"/>
      <c r="DU932" s="7"/>
      <c r="DV932" s="8"/>
      <c r="DW932" s="6"/>
      <c r="DX932" s="7"/>
      <c r="DY932" s="7"/>
      <c r="DZ932" s="7"/>
      <c r="EA932" s="7"/>
      <c r="EB932" s="8"/>
      <c r="EC932" s="6"/>
      <c r="ED932" s="7"/>
      <c r="EE932" s="7"/>
      <c r="EF932" s="7"/>
      <c r="EG932" s="7"/>
      <c r="EH932" s="8"/>
      <c r="EI932" s="6"/>
      <c r="EJ932" s="7"/>
      <c r="EK932" s="7"/>
      <c r="EL932" s="7"/>
      <c r="EM932" s="7"/>
      <c r="EN932" s="8"/>
      <c r="EO932" s="6"/>
      <c r="EP932" s="7"/>
      <c r="EQ932" s="7"/>
      <c r="ER932" s="7"/>
      <c r="ES932" s="7"/>
      <c r="ET932" s="8"/>
      <c r="EU932" s="6"/>
      <c r="EV932" s="7"/>
      <c r="EW932" s="7"/>
      <c r="EX932" s="7"/>
      <c r="EY932" s="7"/>
      <c r="EZ932" s="8"/>
      <c r="FA932" s="6"/>
      <c r="FB932" s="7"/>
      <c r="FC932" s="7"/>
      <c r="FD932" s="7"/>
      <c r="FE932" s="7"/>
      <c r="FF932" s="8"/>
      <c r="FG932" s="6"/>
      <c r="FH932" s="7"/>
      <c r="FI932" s="7"/>
      <c r="FJ932" s="7"/>
      <c r="FK932" s="7"/>
      <c r="FL932" s="8"/>
      <c r="FM932" s="6"/>
      <c r="FN932" s="7"/>
      <c r="FO932" s="7"/>
      <c r="FP932" s="7"/>
      <c r="FQ932" s="7"/>
      <c r="FR932" s="8"/>
      <c r="FS932" s="6"/>
      <c r="FT932" s="7"/>
      <c r="FU932" s="7"/>
      <c r="FV932" s="7"/>
      <c r="FW932" s="7"/>
      <c r="FX932" s="8"/>
      <c r="FY932" s="6"/>
      <c r="FZ932" s="7"/>
      <c r="GA932" s="7"/>
      <c r="GB932" s="7"/>
      <c r="GC932" s="7"/>
      <c r="GD932" s="8"/>
      <c r="GE932" s="6"/>
      <c r="GF932" s="7"/>
      <c r="GG932" s="7"/>
      <c r="GH932" s="7"/>
      <c r="GI932" s="7"/>
      <c r="GJ932" s="8"/>
      <c r="GK932" s="6"/>
      <c r="GL932" s="7"/>
      <c r="GM932" s="7"/>
      <c r="GN932" s="7"/>
      <c r="GO932" s="7"/>
      <c r="GP932" s="8"/>
      <c r="GQ932" s="6"/>
      <c r="GR932" s="7"/>
      <c r="GS932" s="7"/>
      <c r="GT932" s="7"/>
      <c r="GU932" s="7"/>
      <c r="GV932" s="8"/>
      <c r="GW932" s="6"/>
      <c r="GX932" s="7"/>
      <c r="GY932" s="7"/>
      <c r="GZ932" s="7"/>
      <c r="HA932" s="7"/>
      <c r="HB932" s="8"/>
      <c r="HC932" s="6"/>
      <c r="HD932" s="7"/>
      <c r="HE932" s="7"/>
      <c r="HF932" s="7"/>
      <c r="HG932" s="7"/>
      <c r="HH932" s="8"/>
      <c r="HI932" s="6"/>
      <c r="HJ932" s="7"/>
      <c r="HK932" s="7"/>
      <c r="HL932" s="7"/>
      <c r="HM932" s="7"/>
      <c r="HN932" s="8"/>
      <c r="HO932" s="6"/>
      <c r="HP932" s="7"/>
      <c r="HQ932" s="7"/>
      <c r="HR932" s="7"/>
      <c r="HS932" s="7"/>
      <c r="HT932" s="8"/>
      <c r="HU932" s="6"/>
      <c r="HV932" s="7"/>
      <c r="HW932" s="7"/>
      <c r="HX932" s="7"/>
      <c r="HY932" s="7"/>
      <c r="HZ932" s="8"/>
      <c r="IA932" s="6"/>
      <c r="IB932" s="7"/>
      <c r="IC932" s="7"/>
      <c r="ID932" s="7"/>
      <c r="IE932" s="7"/>
      <c r="IF932" s="8"/>
      <c r="IG932" s="6"/>
      <c r="IH932" s="7"/>
      <c r="II932" s="7"/>
      <c r="IJ932" s="7"/>
      <c r="IK932" s="7"/>
      <c r="IL932" s="8"/>
      <c r="IM932" s="6"/>
      <c r="IN932" s="7"/>
      <c r="IO932" s="7"/>
      <c r="IP932" s="7"/>
      <c r="IQ932" s="7"/>
      <c r="IR932" s="8"/>
      <c r="IS932" s="6"/>
      <c r="IT932" s="7"/>
      <c r="IU932" s="7"/>
      <c r="IV932" s="7"/>
    </row>
    <row r="933" customFormat="false" ht="12.75" hidden="false" customHeight="false" outlineLevel="0" collapsed="false">
      <c r="A933" s="5" t="n">
        <v>759112</v>
      </c>
      <c r="B933" s="6" t="n">
        <v>37008</v>
      </c>
      <c r="C933" s="7" t="s">
        <v>187</v>
      </c>
      <c r="D933" s="7" t="s">
        <v>959</v>
      </c>
      <c r="E933" s="7" t="s">
        <v>1071</v>
      </c>
      <c r="F933" s="8" t="s">
        <v>970</v>
      </c>
      <c r="G933" s="8" t="n">
        <v>0</v>
      </c>
      <c r="H933" s="7"/>
      <c r="I933" s="7"/>
      <c r="J933" s="7"/>
      <c r="K933" s="7"/>
      <c r="L933" s="8"/>
      <c r="M933" s="6"/>
      <c r="N933" s="7"/>
      <c r="O933" s="7"/>
      <c r="P933" s="7"/>
      <c r="Q933" s="7"/>
      <c r="R933" s="8"/>
      <c r="S933" s="6"/>
      <c r="T933" s="7"/>
      <c r="U933" s="7"/>
      <c r="V933" s="7"/>
      <c r="W933" s="7"/>
      <c r="X933" s="8"/>
      <c r="Y933" s="6"/>
      <c r="Z933" s="7"/>
      <c r="AA933" s="7"/>
      <c r="AB933" s="7"/>
      <c r="AC933" s="7"/>
      <c r="AD933" s="8"/>
      <c r="AE933" s="6"/>
      <c r="AF933" s="7"/>
      <c r="AG933" s="7"/>
      <c r="AH933" s="7"/>
      <c r="AI933" s="7"/>
      <c r="AJ933" s="8"/>
      <c r="AK933" s="6"/>
      <c r="AL933" s="7"/>
      <c r="AM933" s="7"/>
      <c r="AN933" s="7"/>
      <c r="AO933" s="7"/>
      <c r="AP933" s="8"/>
      <c r="AQ933" s="6"/>
      <c r="AR933" s="7"/>
      <c r="AS933" s="7"/>
      <c r="AT933" s="7"/>
      <c r="AU933" s="7"/>
      <c r="AV933" s="8"/>
      <c r="AW933" s="6"/>
      <c r="AX933" s="7"/>
      <c r="AY933" s="7"/>
      <c r="AZ933" s="7"/>
      <c r="BA933" s="7"/>
      <c r="BB933" s="8"/>
      <c r="BC933" s="6"/>
      <c r="BD933" s="7"/>
      <c r="BE933" s="7"/>
      <c r="BF933" s="7"/>
      <c r="BG933" s="7"/>
      <c r="BH933" s="8"/>
      <c r="BI933" s="6"/>
      <c r="BJ933" s="7"/>
      <c r="BK933" s="7"/>
      <c r="BL933" s="7"/>
      <c r="BM933" s="7"/>
      <c r="BN933" s="8"/>
      <c r="BO933" s="6"/>
      <c r="BP933" s="7"/>
      <c r="BQ933" s="7"/>
      <c r="BR933" s="7"/>
      <c r="BS933" s="7"/>
      <c r="BT933" s="8"/>
      <c r="BU933" s="6"/>
      <c r="BV933" s="7"/>
      <c r="BW933" s="7"/>
      <c r="BX933" s="7"/>
      <c r="BY933" s="7"/>
      <c r="BZ933" s="8"/>
      <c r="CA933" s="6"/>
      <c r="CB933" s="7"/>
      <c r="CC933" s="7"/>
      <c r="CD933" s="7"/>
      <c r="CE933" s="7"/>
      <c r="CF933" s="8"/>
      <c r="CG933" s="6"/>
      <c r="CH933" s="7"/>
      <c r="CI933" s="7"/>
      <c r="CJ933" s="7"/>
      <c r="CK933" s="7"/>
      <c r="CL933" s="8"/>
      <c r="CM933" s="6"/>
      <c r="CN933" s="7"/>
      <c r="CO933" s="7"/>
      <c r="CP933" s="7"/>
      <c r="CQ933" s="7"/>
      <c r="CR933" s="8"/>
      <c r="CS933" s="6"/>
      <c r="CT933" s="7"/>
      <c r="CU933" s="7"/>
      <c r="CV933" s="7"/>
      <c r="CW933" s="7"/>
      <c r="CX933" s="8"/>
      <c r="CY933" s="6"/>
      <c r="CZ933" s="7"/>
      <c r="DA933" s="7"/>
      <c r="DB933" s="7"/>
      <c r="DC933" s="7"/>
      <c r="DD933" s="8"/>
      <c r="DE933" s="6"/>
      <c r="DF933" s="7"/>
      <c r="DG933" s="7"/>
      <c r="DH933" s="7"/>
      <c r="DI933" s="7"/>
      <c r="DJ933" s="8"/>
      <c r="DK933" s="6"/>
      <c r="DL933" s="7"/>
      <c r="DM933" s="7"/>
      <c r="DN933" s="7"/>
      <c r="DO933" s="7"/>
      <c r="DP933" s="8"/>
      <c r="DQ933" s="6"/>
      <c r="DR933" s="7"/>
      <c r="DS933" s="7"/>
      <c r="DT933" s="7"/>
      <c r="DU933" s="7"/>
      <c r="DV933" s="8"/>
      <c r="DW933" s="6"/>
      <c r="DX933" s="7"/>
      <c r="DY933" s="7"/>
      <c r="DZ933" s="7"/>
      <c r="EA933" s="7"/>
      <c r="EB933" s="8"/>
      <c r="EC933" s="6"/>
      <c r="ED933" s="7"/>
      <c r="EE933" s="7"/>
      <c r="EF933" s="7"/>
      <c r="EG933" s="7"/>
      <c r="EH933" s="8"/>
      <c r="EI933" s="6"/>
      <c r="EJ933" s="7"/>
      <c r="EK933" s="7"/>
      <c r="EL933" s="7"/>
      <c r="EM933" s="7"/>
      <c r="EN933" s="8"/>
      <c r="EO933" s="6"/>
      <c r="EP933" s="7"/>
      <c r="EQ933" s="7"/>
      <c r="ER933" s="7"/>
      <c r="ES933" s="7"/>
      <c r="ET933" s="8"/>
      <c r="EU933" s="6"/>
      <c r="EV933" s="7"/>
      <c r="EW933" s="7"/>
      <c r="EX933" s="7"/>
      <c r="EY933" s="7"/>
      <c r="EZ933" s="8"/>
      <c r="FA933" s="6"/>
      <c r="FB933" s="7"/>
      <c r="FC933" s="7"/>
      <c r="FD933" s="7"/>
      <c r="FE933" s="7"/>
      <c r="FF933" s="8"/>
      <c r="FG933" s="6"/>
      <c r="FH933" s="7"/>
      <c r="FI933" s="7"/>
      <c r="FJ933" s="7"/>
      <c r="FK933" s="7"/>
      <c r="FL933" s="8"/>
      <c r="FM933" s="6"/>
      <c r="FN933" s="7"/>
      <c r="FO933" s="7"/>
      <c r="FP933" s="7"/>
      <c r="FQ933" s="7"/>
      <c r="FR933" s="8"/>
      <c r="FS933" s="6"/>
      <c r="FT933" s="7"/>
      <c r="FU933" s="7"/>
      <c r="FV933" s="7"/>
      <c r="FW933" s="7"/>
      <c r="FX933" s="8"/>
      <c r="FY933" s="6"/>
      <c r="FZ933" s="7"/>
      <c r="GA933" s="7"/>
      <c r="GB933" s="7"/>
      <c r="GC933" s="7"/>
      <c r="GD933" s="8"/>
      <c r="GE933" s="6"/>
      <c r="GF933" s="7"/>
      <c r="GG933" s="7"/>
      <c r="GH933" s="7"/>
      <c r="GI933" s="7"/>
      <c r="GJ933" s="8"/>
      <c r="GK933" s="6"/>
      <c r="GL933" s="7"/>
      <c r="GM933" s="7"/>
      <c r="GN933" s="7"/>
      <c r="GO933" s="7"/>
      <c r="GP933" s="8"/>
      <c r="GQ933" s="6"/>
      <c r="GR933" s="7"/>
      <c r="GS933" s="7"/>
      <c r="GT933" s="7"/>
      <c r="GU933" s="7"/>
      <c r="GV933" s="8"/>
      <c r="GW933" s="6"/>
      <c r="GX933" s="7"/>
      <c r="GY933" s="7"/>
      <c r="GZ933" s="7"/>
      <c r="HA933" s="7"/>
      <c r="HB933" s="8"/>
      <c r="HC933" s="6"/>
      <c r="HD933" s="7"/>
      <c r="HE933" s="7"/>
      <c r="HF933" s="7"/>
      <c r="HG933" s="7"/>
      <c r="HH933" s="8"/>
      <c r="HI933" s="6"/>
      <c r="HJ933" s="7"/>
      <c r="HK933" s="7"/>
      <c r="HL933" s="7"/>
      <c r="HM933" s="7"/>
      <c r="HN933" s="8"/>
      <c r="HO933" s="6"/>
      <c r="HP933" s="7"/>
      <c r="HQ933" s="7"/>
      <c r="HR933" s="7"/>
      <c r="HS933" s="7"/>
      <c r="HT933" s="8"/>
      <c r="HU933" s="6"/>
      <c r="HV933" s="7"/>
      <c r="HW933" s="7"/>
      <c r="HX933" s="7"/>
      <c r="HY933" s="7"/>
      <c r="HZ933" s="8"/>
      <c r="IA933" s="6"/>
      <c r="IB933" s="7"/>
      <c r="IC933" s="7"/>
      <c r="ID933" s="7"/>
      <c r="IE933" s="7"/>
      <c r="IF933" s="8"/>
      <c r="IG933" s="6"/>
      <c r="IH933" s="7"/>
      <c r="II933" s="7"/>
      <c r="IJ933" s="7"/>
      <c r="IK933" s="7"/>
      <c r="IL933" s="8"/>
      <c r="IM933" s="6"/>
      <c r="IN933" s="7"/>
      <c r="IO933" s="7"/>
      <c r="IP933" s="7"/>
      <c r="IQ933" s="7"/>
      <c r="IR933" s="8"/>
      <c r="IS933" s="6"/>
      <c r="IT933" s="7"/>
      <c r="IU933" s="7"/>
      <c r="IV933" s="7"/>
    </row>
    <row r="934" customFormat="false" ht="12.75" hidden="false" customHeight="false" outlineLevel="0" collapsed="false">
      <c r="A934" s="5" t="s">
        <v>1096</v>
      </c>
      <c r="B934" s="6" t="n">
        <v>37011</v>
      </c>
      <c r="C934" s="7" t="s">
        <v>1097</v>
      </c>
      <c r="D934" s="7" t="s">
        <v>959</v>
      </c>
      <c r="E934" s="7" t="s">
        <v>1071</v>
      </c>
      <c r="F934" s="8" t="s">
        <v>1098</v>
      </c>
      <c r="G934" s="8" t="n">
        <v>310</v>
      </c>
      <c r="H934" s="7"/>
      <c r="I934" s="7"/>
      <c r="J934" s="7"/>
      <c r="K934" s="7"/>
      <c r="L934" s="8"/>
      <c r="M934" s="6"/>
      <c r="N934" s="7"/>
      <c r="O934" s="7"/>
      <c r="P934" s="7"/>
      <c r="Q934" s="7"/>
      <c r="R934" s="8"/>
      <c r="S934" s="6"/>
      <c r="T934" s="7"/>
      <c r="U934" s="7"/>
      <c r="V934" s="7"/>
      <c r="W934" s="7"/>
      <c r="X934" s="8"/>
      <c r="Y934" s="6"/>
      <c r="Z934" s="7"/>
      <c r="AA934" s="7"/>
      <c r="AB934" s="7"/>
      <c r="AC934" s="7"/>
      <c r="AD934" s="8"/>
      <c r="AE934" s="6"/>
      <c r="AF934" s="7"/>
      <c r="AG934" s="7"/>
      <c r="AH934" s="7"/>
      <c r="AI934" s="7"/>
      <c r="AJ934" s="8"/>
      <c r="AK934" s="6"/>
      <c r="AL934" s="7"/>
      <c r="AM934" s="7"/>
      <c r="AN934" s="7"/>
      <c r="AO934" s="7"/>
      <c r="AP934" s="8"/>
      <c r="AQ934" s="6"/>
      <c r="AR934" s="7"/>
      <c r="AS934" s="7"/>
      <c r="AT934" s="7"/>
      <c r="AU934" s="7"/>
      <c r="AV934" s="8"/>
      <c r="AW934" s="6"/>
      <c r="AX934" s="7"/>
      <c r="AY934" s="7"/>
      <c r="AZ934" s="7"/>
      <c r="BA934" s="7"/>
      <c r="BB934" s="8"/>
      <c r="BC934" s="6"/>
      <c r="BD934" s="7"/>
      <c r="BE934" s="7"/>
      <c r="BF934" s="7"/>
      <c r="BG934" s="7"/>
      <c r="BH934" s="8"/>
      <c r="BI934" s="6"/>
      <c r="BJ934" s="7"/>
      <c r="BK934" s="7"/>
      <c r="BL934" s="7"/>
      <c r="BM934" s="7"/>
      <c r="BN934" s="8"/>
      <c r="BO934" s="6"/>
      <c r="BP934" s="7"/>
      <c r="BQ934" s="7"/>
      <c r="BR934" s="7"/>
      <c r="BS934" s="7"/>
      <c r="BT934" s="8"/>
      <c r="BU934" s="6"/>
      <c r="BV934" s="7"/>
      <c r="BW934" s="7"/>
      <c r="BX934" s="7"/>
      <c r="BY934" s="7"/>
      <c r="BZ934" s="8"/>
      <c r="CA934" s="6"/>
      <c r="CB934" s="7"/>
      <c r="CC934" s="7"/>
      <c r="CD934" s="7"/>
      <c r="CE934" s="7"/>
      <c r="CF934" s="8"/>
      <c r="CG934" s="6"/>
      <c r="CH934" s="7"/>
      <c r="CI934" s="7"/>
      <c r="CJ934" s="7"/>
      <c r="CK934" s="7"/>
      <c r="CL934" s="8"/>
      <c r="CM934" s="6"/>
      <c r="CN934" s="7"/>
      <c r="CO934" s="7"/>
      <c r="CP934" s="7"/>
      <c r="CQ934" s="7"/>
      <c r="CR934" s="8"/>
      <c r="CS934" s="6"/>
      <c r="CT934" s="7"/>
      <c r="CU934" s="7"/>
      <c r="CV934" s="7"/>
      <c r="CW934" s="7"/>
      <c r="CX934" s="8"/>
      <c r="CY934" s="6"/>
      <c r="CZ934" s="7"/>
      <c r="DA934" s="7"/>
      <c r="DB934" s="7"/>
      <c r="DC934" s="7"/>
      <c r="DD934" s="8"/>
      <c r="DE934" s="6"/>
      <c r="DF934" s="7"/>
      <c r="DG934" s="7"/>
      <c r="DH934" s="7"/>
      <c r="DI934" s="7"/>
      <c r="DJ934" s="8"/>
      <c r="DK934" s="6"/>
      <c r="DL934" s="7"/>
      <c r="DM934" s="7"/>
      <c r="DN934" s="7"/>
      <c r="DO934" s="7"/>
      <c r="DP934" s="8"/>
      <c r="DQ934" s="6"/>
      <c r="DR934" s="7"/>
      <c r="DS934" s="7"/>
      <c r="DT934" s="7"/>
      <c r="DU934" s="7"/>
      <c r="DV934" s="8"/>
      <c r="DW934" s="6"/>
      <c r="DX934" s="7"/>
      <c r="DY934" s="7"/>
      <c r="DZ934" s="7"/>
      <c r="EA934" s="7"/>
      <c r="EB934" s="8"/>
      <c r="EC934" s="6"/>
      <c r="ED934" s="7"/>
      <c r="EE934" s="7"/>
      <c r="EF934" s="7"/>
      <c r="EG934" s="7"/>
      <c r="EH934" s="8"/>
      <c r="EI934" s="6"/>
      <c r="EJ934" s="7"/>
      <c r="EK934" s="7"/>
      <c r="EL934" s="7"/>
      <c r="EM934" s="7"/>
      <c r="EN934" s="8"/>
      <c r="EO934" s="6"/>
      <c r="EP934" s="7"/>
      <c r="EQ934" s="7"/>
      <c r="ER934" s="7"/>
      <c r="ES934" s="7"/>
      <c r="ET934" s="8"/>
      <c r="EU934" s="6"/>
      <c r="EV934" s="7"/>
      <c r="EW934" s="7"/>
      <c r="EX934" s="7"/>
      <c r="EY934" s="7"/>
      <c r="EZ934" s="8"/>
      <c r="FA934" s="6"/>
      <c r="FB934" s="7"/>
      <c r="FC934" s="7"/>
      <c r="FD934" s="7"/>
      <c r="FE934" s="7"/>
      <c r="FF934" s="8"/>
      <c r="FG934" s="6"/>
      <c r="FH934" s="7"/>
      <c r="FI934" s="7"/>
      <c r="FJ934" s="7"/>
      <c r="FK934" s="7"/>
      <c r="FL934" s="8"/>
      <c r="FM934" s="6"/>
      <c r="FN934" s="7"/>
      <c r="FO934" s="7"/>
      <c r="FP934" s="7"/>
      <c r="FQ934" s="7"/>
      <c r="FR934" s="8"/>
      <c r="FS934" s="6"/>
      <c r="FT934" s="7"/>
      <c r="FU934" s="7"/>
      <c r="FV934" s="7"/>
      <c r="FW934" s="7"/>
      <c r="FX934" s="8"/>
      <c r="FY934" s="6"/>
      <c r="FZ934" s="7"/>
      <c r="GA934" s="7"/>
      <c r="GB934" s="7"/>
      <c r="GC934" s="7"/>
      <c r="GD934" s="8"/>
      <c r="GE934" s="6"/>
      <c r="GF934" s="7"/>
      <c r="GG934" s="7"/>
      <c r="GH934" s="7"/>
      <c r="GI934" s="7"/>
      <c r="GJ934" s="8"/>
      <c r="GK934" s="6"/>
      <c r="GL934" s="7"/>
      <c r="GM934" s="7"/>
      <c r="GN934" s="7"/>
      <c r="GO934" s="7"/>
      <c r="GP934" s="8"/>
      <c r="GQ934" s="6"/>
      <c r="GR934" s="7"/>
      <c r="GS934" s="7"/>
      <c r="GT934" s="7"/>
      <c r="GU934" s="7"/>
      <c r="GV934" s="8"/>
      <c r="GW934" s="6"/>
      <c r="GX934" s="7"/>
      <c r="GY934" s="7"/>
      <c r="GZ934" s="7"/>
      <c r="HA934" s="7"/>
      <c r="HB934" s="8"/>
      <c r="HC934" s="6"/>
      <c r="HD934" s="7"/>
      <c r="HE934" s="7"/>
      <c r="HF934" s="7"/>
      <c r="HG934" s="7"/>
      <c r="HH934" s="8"/>
      <c r="HI934" s="6"/>
      <c r="HJ934" s="7"/>
      <c r="HK934" s="7"/>
      <c r="HL934" s="7"/>
      <c r="HM934" s="7"/>
      <c r="HN934" s="8"/>
      <c r="HO934" s="6"/>
      <c r="HP934" s="7"/>
      <c r="HQ934" s="7"/>
      <c r="HR934" s="7"/>
      <c r="HS934" s="7"/>
      <c r="HT934" s="8"/>
      <c r="HU934" s="6"/>
      <c r="HV934" s="7"/>
      <c r="HW934" s="7"/>
      <c r="HX934" s="7"/>
      <c r="HY934" s="7"/>
      <c r="HZ934" s="8"/>
      <c r="IA934" s="6"/>
      <c r="IB934" s="7"/>
      <c r="IC934" s="7"/>
      <c r="ID934" s="7"/>
      <c r="IE934" s="7"/>
      <c r="IF934" s="8"/>
      <c r="IG934" s="6"/>
      <c r="IH934" s="7"/>
      <c r="II934" s="7"/>
      <c r="IJ934" s="7"/>
      <c r="IK934" s="7"/>
      <c r="IL934" s="8"/>
      <c r="IM934" s="6"/>
      <c r="IN934" s="7"/>
      <c r="IO934" s="7"/>
      <c r="IP934" s="7"/>
      <c r="IQ934" s="7"/>
      <c r="IR934" s="8"/>
      <c r="IS934" s="6"/>
      <c r="IT934" s="7"/>
      <c r="IU934" s="7"/>
      <c r="IV934" s="7"/>
    </row>
    <row r="935" customFormat="false" ht="12.75" hidden="false" customHeight="false" outlineLevel="0" collapsed="false">
      <c r="A935" s="5" t="n">
        <v>15</v>
      </c>
      <c r="B935" s="6" t="n">
        <v>37011</v>
      </c>
      <c r="C935" s="7" t="s">
        <v>1099</v>
      </c>
      <c r="D935" s="7" t="s">
        <v>959</v>
      </c>
      <c r="E935" s="7" t="s">
        <v>1071</v>
      </c>
      <c r="F935" s="8" t="s">
        <v>979</v>
      </c>
      <c r="G935" s="8" t="n">
        <v>155</v>
      </c>
      <c r="H935" s="7"/>
      <c r="I935" s="7"/>
      <c r="J935" s="7"/>
      <c r="K935" s="7"/>
      <c r="L935" s="8"/>
      <c r="M935" s="6"/>
      <c r="N935" s="7"/>
      <c r="O935" s="7"/>
      <c r="P935" s="7"/>
      <c r="Q935" s="7"/>
      <c r="R935" s="8"/>
      <c r="S935" s="6"/>
      <c r="T935" s="7"/>
      <c r="U935" s="7"/>
      <c r="V935" s="7"/>
      <c r="W935" s="7"/>
      <c r="X935" s="8"/>
      <c r="Y935" s="6"/>
      <c r="Z935" s="7"/>
      <c r="AA935" s="7"/>
      <c r="AB935" s="7"/>
      <c r="AC935" s="7"/>
      <c r="AD935" s="8"/>
      <c r="AE935" s="6"/>
      <c r="AF935" s="7"/>
      <c r="AG935" s="7"/>
      <c r="AH935" s="7"/>
      <c r="AI935" s="7"/>
      <c r="AJ935" s="8"/>
      <c r="AK935" s="6"/>
      <c r="AL935" s="7"/>
      <c r="AM935" s="7"/>
      <c r="AN935" s="7"/>
      <c r="AO935" s="7"/>
      <c r="AP935" s="8"/>
      <c r="AQ935" s="6"/>
      <c r="AR935" s="7"/>
      <c r="AS935" s="7"/>
      <c r="AT935" s="7"/>
      <c r="AU935" s="7"/>
      <c r="AV935" s="8"/>
      <c r="AW935" s="6"/>
      <c r="AX935" s="7"/>
      <c r="AY935" s="7"/>
      <c r="AZ935" s="7"/>
      <c r="BA935" s="7"/>
      <c r="BB935" s="8"/>
      <c r="BC935" s="6"/>
      <c r="BD935" s="7"/>
      <c r="BE935" s="7"/>
      <c r="BF935" s="7"/>
      <c r="BG935" s="7"/>
      <c r="BH935" s="8"/>
      <c r="BI935" s="6"/>
      <c r="BJ935" s="7"/>
      <c r="BK935" s="7"/>
      <c r="BL935" s="7"/>
      <c r="BM935" s="7"/>
      <c r="BN935" s="8"/>
      <c r="BO935" s="6"/>
      <c r="BP935" s="7"/>
      <c r="BQ935" s="7"/>
      <c r="BR935" s="7"/>
      <c r="BS935" s="7"/>
      <c r="BT935" s="8"/>
      <c r="BU935" s="6"/>
      <c r="BV935" s="7"/>
      <c r="BW935" s="7"/>
      <c r="BX935" s="7"/>
      <c r="BY935" s="7"/>
      <c r="BZ935" s="8"/>
      <c r="CA935" s="6"/>
      <c r="CB935" s="7"/>
      <c r="CC935" s="7"/>
      <c r="CD935" s="7"/>
      <c r="CE935" s="7"/>
      <c r="CF935" s="8"/>
      <c r="CG935" s="6"/>
      <c r="CH935" s="7"/>
      <c r="CI935" s="7"/>
      <c r="CJ935" s="7"/>
      <c r="CK935" s="7"/>
      <c r="CL935" s="8"/>
      <c r="CM935" s="6"/>
      <c r="CN935" s="7"/>
      <c r="CO935" s="7"/>
      <c r="CP935" s="7"/>
      <c r="CQ935" s="7"/>
      <c r="CR935" s="8"/>
      <c r="CS935" s="6"/>
      <c r="CT935" s="7"/>
      <c r="CU935" s="7"/>
      <c r="CV935" s="7"/>
      <c r="CW935" s="7"/>
      <c r="CX935" s="8"/>
      <c r="CY935" s="6"/>
      <c r="CZ935" s="7"/>
      <c r="DA935" s="7"/>
      <c r="DB935" s="7"/>
      <c r="DC935" s="7"/>
      <c r="DD935" s="8"/>
      <c r="DE935" s="6"/>
      <c r="DF935" s="7"/>
      <c r="DG935" s="7"/>
      <c r="DH935" s="7"/>
      <c r="DI935" s="7"/>
      <c r="DJ935" s="8"/>
      <c r="DK935" s="6"/>
      <c r="DL935" s="7"/>
      <c r="DM935" s="7"/>
      <c r="DN935" s="7"/>
      <c r="DO935" s="7"/>
      <c r="DP935" s="8"/>
      <c r="DQ935" s="6"/>
      <c r="DR935" s="7"/>
      <c r="DS935" s="7"/>
      <c r="DT935" s="7"/>
      <c r="DU935" s="7"/>
      <c r="DV935" s="8"/>
      <c r="DW935" s="6"/>
      <c r="DX935" s="7"/>
      <c r="DY935" s="7"/>
      <c r="DZ935" s="7"/>
      <c r="EA935" s="7"/>
      <c r="EB935" s="8"/>
      <c r="EC935" s="6"/>
      <c r="ED935" s="7"/>
      <c r="EE935" s="7"/>
      <c r="EF935" s="7"/>
      <c r="EG935" s="7"/>
      <c r="EH935" s="8"/>
      <c r="EI935" s="6"/>
      <c r="EJ935" s="7"/>
      <c r="EK935" s="7"/>
      <c r="EL935" s="7"/>
      <c r="EM935" s="7"/>
      <c r="EN935" s="8"/>
      <c r="EO935" s="6"/>
      <c r="EP935" s="7"/>
      <c r="EQ935" s="7"/>
      <c r="ER935" s="7"/>
      <c r="ES935" s="7"/>
      <c r="ET935" s="8"/>
      <c r="EU935" s="6"/>
      <c r="EV935" s="7"/>
      <c r="EW935" s="7"/>
      <c r="EX935" s="7"/>
      <c r="EY935" s="7"/>
      <c r="EZ935" s="8"/>
      <c r="FA935" s="6"/>
      <c r="FB935" s="7"/>
      <c r="FC935" s="7"/>
      <c r="FD935" s="7"/>
      <c r="FE935" s="7"/>
      <c r="FF935" s="8"/>
      <c r="FG935" s="6"/>
      <c r="FH935" s="7"/>
      <c r="FI935" s="7"/>
      <c r="FJ935" s="7"/>
      <c r="FK935" s="7"/>
      <c r="FL935" s="8"/>
      <c r="FM935" s="6"/>
      <c r="FN935" s="7"/>
      <c r="FO935" s="7"/>
      <c r="FP935" s="7"/>
      <c r="FQ935" s="7"/>
      <c r="FR935" s="8"/>
      <c r="FS935" s="6"/>
      <c r="FT935" s="7"/>
      <c r="FU935" s="7"/>
      <c r="FV935" s="7"/>
      <c r="FW935" s="7"/>
      <c r="FX935" s="8"/>
      <c r="FY935" s="6"/>
      <c r="FZ935" s="7"/>
      <c r="GA935" s="7"/>
      <c r="GB935" s="7"/>
      <c r="GC935" s="7"/>
      <c r="GD935" s="8"/>
      <c r="GE935" s="6"/>
      <c r="GF935" s="7"/>
      <c r="GG935" s="7"/>
      <c r="GH935" s="7"/>
      <c r="GI935" s="7"/>
      <c r="GJ935" s="8"/>
      <c r="GK935" s="6"/>
      <c r="GL935" s="7"/>
      <c r="GM935" s="7"/>
      <c r="GN935" s="7"/>
      <c r="GO935" s="7"/>
      <c r="GP935" s="8"/>
      <c r="GQ935" s="6"/>
      <c r="GR935" s="7"/>
      <c r="GS935" s="7"/>
      <c r="GT935" s="7"/>
      <c r="GU935" s="7"/>
      <c r="GV935" s="8"/>
      <c r="GW935" s="6"/>
      <c r="GX935" s="7"/>
      <c r="GY935" s="7"/>
      <c r="GZ935" s="7"/>
      <c r="HA935" s="7"/>
      <c r="HB935" s="8"/>
      <c r="HC935" s="6"/>
      <c r="HD935" s="7"/>
      <c r="HE935" s="7"/>
      <c r="HF935" s="7"/>
      <c r="HG935" s="7"/>
      <c r="HH935" s="8"/>
      <c r="HI935" s="6"/>
      <c r="HJ935" s="7"/>
      <c r="HK935" s="7"/>
      <c r="HL935" s="7"/>
      <c r="HM935" s="7"/>
      <c r="HN935" s="8"/>
      <c r="HO935" s="6"/>
      <c r="HP935" s="7"/>
      <c r="HQ935" s="7"/>
      <c r="HR935" s="7"/>
      <c r="HS935" s="7"/>
      <c r="HT935" s="8"/>
      <c r="HU935" s="6"/>
      <c r="HV935" s="7"/>
      <c r="HW935" s="7"/>
      <c r="HX935" s="7"/>
      <c r="HY935" s="7"/>
      <c r="HZ935" s="8"/>
      <c r="IA935" s="6"/>
      <c r="IB935" s="7"/>
      <c r="IC935" s="7"/>
      <c r="ID935" s="7"/>
      <c r="IE935" s="7"/>
      <c r="IF935" s="8"/>
      <c r="IG935" s="6"/>
      <c r="IH935" s="7"/>
      <c r="II935" s="7"/>
      <c r="IJ935" s="7"/>
      <c r="IK935" s="7"/>
      <c r="IL935" s="8"/>
      <c r="IM935" s="6"/>
      <c r="IN935" s="7"/>
      <c r="IO935" s="7"/>
      <c r="IP935" s="7"/>
      <c r="IQ935" s="7"/>
      <c r="IR935" s="8"/>
      <c r="IS935" s="6"/>
      <c r="IT935" s="7"/>
      <c r="IU935" s="7"/>
      <c r="IV935" s="7"/>
    </row>
    <row r="936" customFormat="false" ht="12.75" hidden="false" customHeight="false" outlineLevel="0" collapsed="false">
      <c r="A936" s="5" t="n">
        <v>762286</v>
      </c>
      <c r="B936" s="6" t="n">
        <v>37011</v>
      </c>
      <c r="C936" s="7" t="s">
        <v>1015</v>
      </c>
      <c r="D936" s="7" t="s">
        <v>959</v>
      </c>
      <c r="E936" s="7" t="s">
        <v>1071</v>
      </c>
      <c r="F936" s="8" t="s">
        <v>979</v>
      </c>
      <c r="G936" s="8" t="n">
        <v>2625</v>
      </c>
      <c r="H936" s="7"/>
      <c r="I936" s="7"/>
      <c r="J936" s="7"/>
      <c r="K936" s="7"/>
      <c r="L936" s="8"/>
      <c r="M936" s="6"/>
      <c r="N936" s="7"/>
      <c r="O936" s="7"/>
      <c r="P936" s="7"/>
      <c r="Q936" s="7"/>
      <c r="R936" s="8"/>
      <c r="S936" s="6"/>
      <c r="T936" s="7"/>
      <c r="U936" s="7"/>
      <c r="V936" s="7"/>
      <c r="W936" s="7"/>
      <c r="X936" s="8"/>
      <c r="Y936" s="6"/>
      <c r="Z936" s="7"/>
      <c r="AA936" s="7"/>
      <c r="AB936" s="7"/>
      <c r="AC936" s="7"/>
      <c r="AD936" s="8"/>
      <c r="AE936" s="6"/>
      <c r="AF936" s="7"/>
      <c r="AG936" s="7"/>
      <c r="AH936" s="7"/>
      <c r="AI936" s="7"/>
      <c r="AJ936" s="8"/>
      <c r="AK936" s="6"/>
      <c r="AL936" s="7"/>
      <c r="AM936" s="7"/>
      <c r="AN936" s="7"/>
      <c r="AO936" s="7"/>
      <c r="AP936" s="8"/>
      <c r="AQ936" s="6"/>
      <c r="AR936" s="7"/>
      <c r="AS936" s="7"/>
      <c r="AT936" s="7"/>
      <c r="AU936" s="7"/>
      <c r="AV936" s="8"/>
      <c r="AW936" s="6"/>
      <c r="AX936" s="7"/>
      <c r="AY936" s="7"/>
      <c r="AZ936" s="7"/>
      <c r="BA936" s="7"/>
      <c r="BB936" s="8"/>
      <c r="BC936" s="6"/>
      <c r="BD936" s="7"/>
      <c r="BE936" s="7"/>
      <c r="BF936" s="7"/>
      <c r="BG936" s="7"/>
      <c r="BH936" s="8"/>
      <c r="BI936" s="6"/>
      <c r="BJ936" s="7"/>
      <c r="BK936" s="7"/>
      <c r="BL936" s="7"/>
      <c r="BM936" s="7"/>
      <c r="BN936" s="8"/>
      <c r="BO936" s="6"/>
      <c r="BP936" s="7"/>
      <c r="BQ936" s="7"/>
      <c r="BR936" s="7"/>
      <c r="BS936" s="7"/>
      <c r="BT936" s="8"/>
      <c r="BU936" s="6"/>
      <c r="BV936" s="7"/>
      <c r="BW936" s="7"/>
      <c r="BX936" s="7"/>
      <c r="BY936" s="7"/>
      <c r="BZ936" s="8"/>
      <c r="CA936" s="6"/>
      <c r="CB936" s="7"/>
      <c r="CC936" s="7"/>
      <c r="CD936" s="7"/>
      <c r="CE936" s="7"/>
      <c r="CF936" s="8"/>
      <c r="CG936" s="6"/>
      <c r="CH936" s="7"/>
      <c r="CI936" s="7"/>
      <c r="CJ936" s="7"/>
      <c r="CK936" s="7"/>
      <c r="CL936" s="8"/>
      <c r="CM936" s="6"/>
      <c r="CN936" s="7"/>
      <c r="CO936" s="7"/>
      <c r="CP936" s="7"/>
      <c r="CQ936" s="7"/>
      <c r="CR936" s="8"/>
      <c r="CS936" s="6"/>
      <c r="CT936" s="7"/>
      <c r="CU936" s="7"/>
      <c r="CV936" s="7"/>
      <c r="CW936" s="7"/>
      <c r="CX936" s="8"/>
      <c r="CY936" s="6"/>
      <c r="CZ936" s="7"/>
      <c r="DA936" s="7"/>
      <c r="DB936" s="7"/>
      <c r="DC936" s="7"/>
      <c r="DD936" s="8"/>
      <c r="DE936" s="6"/>
      <c r="DF936" s="7"/>
      <c r="DG936" s="7"/>
      <c r="DH936" s="7"/>
      <c r="DI936" s="7"/>
      <c r="DJ936" s="8"/>
      <c r="DK936" s="6"/>
      <c r="DL936" s="7"/>
      <c r="DM936" s="7"/>
      <c r="DN936" s="7"/>
      <c r="DO936" s="7"/>
      <c r="DP936" s="8"/>
      <c r="DQ936" s="6"/>
      <c r="DR936" s="7"/>
      <c r="DS936" s="7"/>
      <c r="DT936" s="7"/>
      <c r="DU936" s="7"/>
      <c r="DV936" s="8"/>
      <c r="DW936" s="6"/>
      <c r="DX936" s="7"/>
      <c r="DY936" s="7"/>
      <c r="DZ936" s="7"/>
      <c r="EA936" s="7"/>
      <c r="EB936" s="8"/>
      <c r="EC936" s="6"/>
      <c r="ED936" s="7"/>
      <c r="EE936" s="7"/>
      <c r="EF936" s="7"/>
      <c r="EG936" s="7"/>
      <c r="EH936" s="8"/>
      <c r="EI936" s="6"/>
      <c r="EJ936" s="7"/>
      <c r="EK936" s="7"/>
      <c r="EL936" s="7"/>
      <c r="EM936" s="7"/>
      <c r="EN936" s="8"/>
      <c r="EO936" s="6"/>
      <c r="EP936" s="7"/>
      <c r="EQ936" s="7"/>
      <c r="ER936" s="7"/>
      <c r="ES936" s="7"/>
      <c r="ET936" s="8"/>
      <c r="EU936" s="6"/>
      <c r="EV936" s="7"/>
      <c r="EW936" s="7"/>
      <c r="EX936" s="7"/>
      <c r="EY936" s="7"/>
      <c r="EZ936" s="8"/>
      <c r="FA936" s="6"/>
      <c r="FB936" s="7"/>
      <c r="FC936" s="7"/>
      <c r="FD936" s="7"/>
      <c r="FE936" s="7"/>
      <c r="FF936" s="8"/>
      <c r="FG936" s="6"/>
      <c r="FH936" s="7"/>
      <c r="FI936" s="7"/>
      <c r="FJ936" s="7"/>
      <c r="FK936" s="7"/>
      <c r="FL936" s="8"/>
      <c r="FM936" s="6"/>
      <c r="FN936" s="7"/>
      <c r="FO936" s="7"/>
      <c r="FP936" s="7"/>
      <c r="FQ936" s="7"/>
      <c r="FR936" s="8"/>
      <c r="FS936" s="6"/>
      <c r="FT936" s="7"/>
      <c r="FU936" s="7"/>
      <c r="FV936" s="7"/>
      <c r="FW936" s="7"/>
      <c r="FX936" s="8"/>
      <c r="FY936" s="6"/>
      <c r="FZ936" s="7"/>
      <c r="GA936" s="7"/>
      <c r="GB936" s="7"/>
      <c r="GC936" s="7"/>
      <c r="GD936" s="8"/>
      <c r="GE936" s="6"/>
      <c r="GF936" s="7"/>
      <c r="GG936" s="7"/>
      <c r="GH936" s="7"/>
      <c r="GI936" s="7"/>
      <c r="GJ936" s="8"/>
      <c r="GK936" s="6"/>
      <c r="GL936" s="7"/>
      <c r="GM936" s="7"/>
      <c r="GN936" s="7"/>
      <c r="GO936" s="7"/>
      <c r="GP936" s="8"/>
      <c r="GQ936" s="6"/>
      <c r="GR936" s="7"/>
      <c r="GS936" s="7"/>
      <c r="GT936" s="7"/>
      <c r="GU936" s="7"/>
      <c r="GV936" s="8"/>
      <c r="GW936" s="6"/>
      <c r="GX936" s="7"/>
      <c r="GY936" s="7"/>
      <c r="GZ936" s="7"/>
      <c r="HA936" s="7"/>
      <c r="HB936" s="8"/>
      <c r="HC936" s="6"/>
      <c r="HD936" s="7"/>
      <c r="HE936" s="7"/>
      <c r="HF936" s="7"/>
      <c r="HG936" s="7"/>
      <c r="HH936" s="8"/>
      <c r="HI936" s="6"/>
      <c r="HJ936" s="7"/>
      <c r="HK936" s="7"/>
      <c r="HL936" s="7"/>
      <c r="HM936" s="7"/>
      <c r="HN936" s="8"/>
      <c r="HO936" s="6"/>
      <c r="HP936" s="7"/>
      <c r="HQ936" s="7"/>
      <c r="HR936" s="7"/>
      <c r="HS936" s="7"/>
      <c r="HT936" s="8"/>
      <c r="HU936" s="6"/>
      <c r="HV936" s="7"/>
      <c r="HW936" s="7"/>
      <c r="HX936" s="7"/>
      <c r="HY936" s="7"/>
      <c r="HZ936" s="8"/>
      <c r="IA936" s="6"/>
      <c r="IB936" s="7"/>
      <c r="IC936" s="7"/>
      <c r="ID936" s="7"/>
      <c r="IE936" s="7"/>
      <c r="IF936" s="8"/>
      <c r="IG936" s="6"/>
      <c r="IH936" s="7"/>
      <c r="II936" s="7"/>
      <c r="IJ936" s="7"/>
      <c r="IK936" s="7"/>
      <c r="IL936" s="8"/>
      <c r="IM936" s="6"/>
      <c r="IN936" s="7"/>
      <c r="IO936" s="7"/>
      <c r="IP936" s="7"/>
      <c r="IQ936" s="7"/>
      <c r="IR936" s="8"/>
      <c r="IS936" s="6"/>
      <c r="IT936" s="7"/>
      <c r="IU936" s="7"/>
      <c r="IV936" s="7"/>
    </row>
    <row r="937" customFormat="false" ht="12.75" hidden="false" customHeight="false" outlineLevel="0" collapsed="false">
      <c r="A937" s="5" t="s">
        <v>1100</v>
      </c>
      <c r="B937" s="6" t="n">
        <v>37000</v>
      </c>
      <c r="C937" s="7" t="s">
        <v>1101</v>
      </c>
      <c r="D937" s="7" t="s">
        <v>959</v>
      </c>
      <c r="E937" s="7" t="s">
        <v>1102</v>
      </c>
      <c r="F937" s="8" t="s">
        <v>970</v>
      </c>
      <c r="G937" s="8" t="n">
        <v>629.3</v>
      </c>
      <c r="H937" s="7"/>
      <c r="I937" s="7"/>
      <c r="J937" s="7"/>
      <c r="K937" s="7"/>
      <c r="L937" s="8"/>
      <c r="M937" s="6"/>
      <c r="N937" s="7"/>
      <c r="O937" s="7"/>
      <c r="P937" s="7"/>
      <c r="Q937" s="7"/>
      <c r="R937" s="8"/>
      <c r="S937" s="6"/>
      <c r="T937" s="7"/>
      <c r="U937" s="7"/>
      <c r="V937" s="7"/>
      <c r="W937" s="7"/>
      <c r="X937" s="8"/>
      <c r="Y937" s="6"/>
      <c r="Z937" s="7"/>
      <c r="AA937" s="7"/>
      <c r="AB937" s="7"/>
      <c r="AC937" s="7"/>
      <c r="AD937" s="8"/>
      <c r="AE937" s="6"/>
      <c r="AF937" s="7"/>
      <c r="AG937" s="7"/>
      <c r="AH937" s="7"/>
      <c r="AI937" s="7"/>
      <c r="AJ937" s="8"/>
      <c r="AK937" s="6"/>
      <c r="AL937" s="7"/>
      <c r="AM937" s="7"/>
      <c r="AN937" s="7"/>
      <c r="AO937" s="7"/>
      <c r="AP937" s="8"/>
      <c r="AQ937" s="6"/>
      <c r="AR937" s="7"/>
      <c r="AS937" s="7"/>
      <c r="AT937" s="7"/>
      <c r="AU937" s="7"/>
      <c r="AV937" s="8"/>
      <c r="AW937" s="6"/>
      <c r="AX937" s="7"/>
      <c r="AY937" s="7"/>
      <c r="AZ937" s="7"/>
      <c r="BA937" s="7"/>
      <c r="BB937" s="8"/>
      <c r="BC937" s="6"/>
      <c r="BD937" s="7"/>
      <c r="BE937" s="7"/>
      <c r="BF937" s="7"/>
      <c r="BG937" s="7"/>
      <c r="BH937" s="8"/>
      <c r="BI937" s="6"/>
      <c r="BJ937" s="7"/>
      <c r="BK937" s="7"/>
      <c r="BL937" s="7"/>
      <c r="BM937" s="7"/>
      <c r="BN937" s="8"/>
      <c r="BO937" s="6"/>
      <c r="BP937" s="7"/>
      <c r="BQ937" s="7"/>
      <c r="BR937" s="7"/>
      <c r="BS937" s="7"/>
      <c r="BT937" s="8"/>
      <c r="BU937" s="6"/>
      <c r="BV937" s="7"/>
      <c r="BW937" s="7"/>
      <c r="BX937" s="7"/>
      <c r="BY937" s="7"/>
      <c r="BZ937" s="8"/>
      <c r="CA937" s="6"/>
      <c r="CB937" s="7"/>
      <c r="CC937" s="7"/>
      <c r="CD937" s="7"/>
      <c r="CE937" s="7"/>
      <c r="CF937" s="8"/>
      <c r="CG937" s="6"/>
      <c r="CH937" s="7"/>
      <c r="CI937" s="7"/>
      <c r="CJ937" s="7"/>
      <c r="CK937" s="7"/>
      <c r="CL937" s="8"/>
      <c r="CM937" s="6"/>
      <c r="CN937" s="7"/>
      <c r="CO937" s="7"/>
      <c r="CP937" s="7"/>
      <c r="CQ937" s="7"/>
      <c r="CR937" s="8"/>
      <c r="CS937" s="6"/>
      <c r="CT937" s="7"/>
      <c r="CU937" s="7"/>
      <c r="CV937" s="7"/>
      <c r="CW937" s="7"/>
      <c r="CX937" s="8"/>
      <c r="CY937" s="6"/>
      <c r="CZ937" s="7"/>
      <c r="DA937" s="7"/>
      <c r="DB937" s="7"/>
      <c r="DC937" s="7"/>
      <c r="DD937" s="8"/>
      <c r="DE937" s="6"/>
      <c r="DF937" s="7"/>
      <c r="DG937" s="7"/>
      <c r="DH937" s="7"/>
      <c r="DI937" s="7"/>
      <c r="DJ937" s="8"/>
      <c r="DK937" s="6"/>
      <c r="DL937" s="7"/>
      <c r="DM937" s="7"/>
      <c r="DN937" s="7"/>
      <c r="DO937" s="7"/>
      <c r="DP937" s="8"/>
      <c r="DQ937" s="6"/>
      <c r="DR937" s="7"/>
      <c r="DS937" s="7"/>
      <c r="DT937" s="7"/>
      <c r="DU937" s="7"/>
      <c r="DV937" s="8"/>
      <c r="DW937" s="6"/>
      <c r="DX937" s="7"/>
      <c r="DY937" s="7"/>
      <c r="DZ937" s="7"/>
      <c r="EA937" s="7"/>
      <c r="EB937" s="8"/>
      <c r="EC937" s="6"/>
      <c r="ED937" s="7"/>
      <c r="EE937" s="7"/>
      <c r="EF937" s="7"/>
      <c r="EG937" s="7"/>
      <c r="EH937" s="8"/>
      <c r="EI937" s="6"/>
      <c r="EJ937" s="7"/>
      <c r="EK937" s="7"/>
      <c r="EL937" s="7"/>
      <c r="EM937" s="7"/>
      <c r="EN937" s="8"/>
      <c r="EO937" s="6"/>
      <c r="EP937" s="7"/>
      <c r="EQ937" s="7"/>
      <c r="ER937" s="7"/>
      <c r="ES937" s="7"/>
      <c r="ET937" s="8"/>
      <c r="EU937" s="6"/>
      <c r="EV937" s="7"/>
      <c r="EW937" s="7"/>
      <c r="EX937" s="7"/>
      <c r="EY937" s="7"/>
      <c r="EZ937" s="8"/>
      <c r="FA937" s="6"/>
      <c r="FB937" s="7"/>
      <c r="FC937" s="7"/>
      <c r="FD937" s="7"/>
      <c r="FE937" s="7"/>
      <c r="FF937" s="8"/>
      <c r="FG937" s="6"/>
      <c r="FH937" s="7"/>
      <c r="FI937" s="7"/>
      <c r="FJ937" s="7"/>
      <c r="FK937" s="7"/>
      <c r="FL937" s="8"/>
      <c r="FM937" s="6"/>
      <c r="FN937" s="7"/>
      <c r="FO937" s="7"/>
      <c r="FP937" s="7"/>
      <c r="FQ937" s="7"/>
      <c r="FR937" s="8"/>
      <c r="FS937" s="6"/>
      <c r="FT937" s="7"/>
      <c r="FU937" s="7"/>
      <c r="FV937" s="7"/>
      <c r="FW937" s="7"/>
      <c r="FX937" s="8"/>
      <c r="FY937" s="6"/>
      <c r="FZ937" s="7"/>
      <c r="GA937" s="7"/>
      <c r="GB937" s="7"/>
      <c r="GC937" s="7"/>
      <c r="GD937" s="8"/>
      <c r="GE937" s="6"/>
      <c r="GF937" s="7"/>
      <c r="GG937" s="7"/>
      <c r="GH937" s="7"/>
      <c r="GI937" s="7"/>
      <c r="GJ937" s="8"/>
      <c r="GK937" s="6"/>
      <c r="GL937" s="7"/>
      <c r="GM937" s="7"/>
      <c r="GN937" s="7"/>
      <c r="GO937" s="7"/>
      <c r="GP937" s="8"/>
      <c r="GQ937" s="6"/>
      <c r="GR937" s="7"/>
      <c r="GS937" s="7"/>
      <c r="GT937" s="7"/>
      <c r="GU937" s="7"/>
      <c r="GV937" s="8"/>
      <c r="GW937" s="6"/>
      <c r="GX937" s="7"/>
      <c r="GY937" s="7"/>
      <c r="GZ937" s="7"/>
      <c r="HA937" s="7"/>
      <c r="HB937" s="8"/>
      <c r="HC937" s="6"/>
      <c r="HD937" s="7"/>
      <c r="HE937" s="7"/>
      <c r="HF937" s="7"/>
      <c r="HG937" s="7"/>
      <c r="HH937" s="8"/>
      <c r="HI937" s="6"/>
      <c r="HJ937" s="7"/>
      <c r="HK937" s="7"/>
      <c r="HL937" s="7"/>
      <c r="HM937" s="7"/>
      <c r="HN937" s="8"/>
      <c r="HO937" s="6"/>
      <c r="HP937" s="7"/>
      <c r="HQ937" s="7"/>
      <c r="HR937" s="7"/>
      <c r="HS937" s="7"/>
      <c r="HT937" s="8"/>
      <c r="HU937" s="6"/>
      <c r="HV937" s="7"/>
      <c r="HW937" s="7"/>
      <c r="HX937" s="7"/>
      <c r="HY937" s="7"/>
      <c r="HZ937" s="8"/>
      <c r="IA937" s="6"/>
      <c r="IB937" s="7"/>
      <c r="IC937" s="7"/>
      <c r="ID937" s="7"/>
      <c r="IE937" s="7"/>
      <c r="IF937" s="8"/>
      <c r="IG937" s="6"/>
      <c r="IH937" s="7"/>
      <c r="II937" s="7"/>
      <c r="IJ937" s="7"/>
      <c r="IK937" s="7"/>
      <c r="IL937" s="8"/>
      <c r="IM937" s="6"/>
      <c r="IN937" s="7"/>
      <c r="IO937" s="7"/>
      <c r="IP937" s="7"/>
      <c r="IQ937" s="7"/>
      <c r="IR937" s="8"/>
      <c r="IS937" s="6"/>
      <c r="IT937" s="7"/>
      <c r="IU937" s="7"/>
      <c r="IV937" s="7"/>
    </row>
    <row r="938" customFormat="false" ht="12.75" hidden="false" customHeight="false" outlineLevel="0" collapsed="false">
      <c r="A938" s="5" t="s">
        <v>1103</v>
      </c>
      <c r="B938" s="6" t="n">
        <v>37004</v>
      </c>
      <c r="C938" s="7" t="s">
        <v>994</v>
      </c>
      <c r="D938" s="7" t="s">
        <v>959</v>
      </c>
      <c r="E938" s="7" t="s">
        <v>108</v>
      </c>
      <c r="F938" s="8" t="s">
        <v>961</v>
      </c>
      <c r="G938" s="8" t="n">
        <v>808</v>
      </c>
      <c r="H938" s="7"/>
      <c r="I938" s="7"/>
      <c r="J938" s="7"/>
      <c r="K938" s="7"/>
      <c r="L938" s="8"/>
      <c r="M938" s="6"/>
      <c r="N938" s="7"/>
      <c r="O938" s="7"/>
      <c r="P938" s="7"/>
      <c r="Q938" s="7"/>
      <c r="R938" s="8"/>
      <c r="S938" s="6"/>
      <c r="T938" s="7"/>
      <c r="U938" s="7"/>
      <c r="V938" s="7"/>
      <c r="W938" s="7"/>
      <c r="X938" s="8"/>
      <c r="Y938" s="6"/>
      <c r="Z938" s="7"/>
      <c r="AA938" s="7"/>
      <c r="AB938" s="7"/>
      <c r="AC938" s="7"/>
      <c r="AD938" s="8"/>
      <c r="AE938" s="6"/>
      <c r="AF938" s="7"/>
      <c r="AG938" s="7"/>
      <c r="AH938" s="7"/>
      <c r="AI938" s="7"/>
      <c r="AJ938" s="8"/>
      <c r="AK938" s="6"/>
      <c r="AL938" s="7"/>
      <c r="AM938" s="7"/>
      <c r="AN938" s="7"/>
      <c r="AO938" s="7"/>
      <c r="AP938" s="8"/>
      <c r="AQ938" s="6"/>
      <c r="AR938" s="7"/>
      <c r="AS938" s="7"/>
      <c r="AT938" s="7"/>
      <c r="AU938" s="7"/>
      <c r="AV938" s="8"/>
      <c r="AW938" s="6"/>
      <c r="AX938" s="7"/>
      <c r="AY938" s="7"/>
      <c r="AZ938" s="7"/>
      <c r="BA938" s="7"/>
      <c r="BB938" s="8"/>
      <c r="BC938" s="6"/>
      <c r="BD938" s="7"/>
      <c r="BE938" s="7"/>
      <c r="BF938" s="7"/>
      <c r="BG938" s="7"/>
      <c r="BH938" s="8"/>
      <c r="BI938" s="6"/>
      <c r="BJ938" s="7"/>
      <c r="BK938" s="7"/>
      <c r="BL938" s="7"/>
      <c r="BM938" s="7"/>
      <c r="BN938" s="8"/>
      <c r="BO938" s="6"/>
      <c r="BP938" s="7"/>
      <c r="BQ938" s="7"/>
      <c r="BR938" s="7"/>
      <c r="BS938" s="7"/>
      <c r="BT938" s="8"/>
      <c r="BU938" s="6"/>
      <c r="BV938" s="7"/>
      <c r="BW938" s="7"/>
      <c r="BX938" s="7"/>
      <c r="BY938" s="7"/>
      <c r="BZ938" s="8"/>
      <c r="CA938" s="6"/>
      <c r="CB938" s="7"/>
      <c r="CC938" s="7"/>
      <c r="CD938" s="7"/>
      <c r="CE938" s="7"/>
      <c r="CF938" s="8"/>
      <c r="CG938" s="6"/>
      <c r="CH938" s="7"/>
      <c r="CI938" s="7"/>
      <c r="CJ938" s="7"/>
      <c r="CK938" s="7"/>
      <c r="CL938" s="8"/>
      <c r="CM938" s="6"/>
      <c r="CN938" s="7"/>
      <c r="CO938" s="7"/>
      <c r="CP938" s="7"/>
      <c r="CQ938" s="7"/>
      <c r="CR938" s="8"/>
      <c r="CS938" s="6"/>
      <c r="CT938" s="7"/>
      <c r="CU938" s="7"/>
      <c r="CV938" s="7"/>
      <c r="CW938" s="7"/>
      <c r="CX938" s="8"/>
      <c r="CY938" s="6"/>
      <c r="CZ938" s="7"/>
      <c r="DA938" s="7"/>
      <c r="DB938" s="7"/>
      <c r="DC938" s="7"/>
      <c r="DD938" s="8"/>
      <c r="DE938" s="6"/>
      <c r="DF938" s="7"/>
      <c r="DG938" s="7"/>
      <c r="DH938" s="7"/>
      <c r="DI938" s="7"/>
      <c r="DJ938" s="8"/>
      <c r="DK938" s="6"/>
      <c r="DL938" s="7"/>
      <c r="DM938" s="7"/>
      <c r="DN938" s="7"/>
      <c r="DO938" s="7"/>
      <c r="DP938" s="8"/>
      <c r="DQ938" s="6"/>
      <c r="DR938" s="7"/>
      <c r="DS938" s="7"/>
      <c r="DT938" s="7"/>
      <c r="DU938" s="7"/>
      <c r="DV938" s="8"/>
      <c r="DW938" s="6"/>
      <c r="DX938" s="7"/>
      <c r="DY938" s="7"/>
      <c r="DZ938" s="7"/>
      <c r="EA938" s="7"/>
      <c r="EB938" s="8"/>
      <c r="EC938" s="6"/>
      <c r="ED938" s="7"/>
      <c r="EE938" s="7"/>
      <c r="EF938" s="7"/>
      <c r="EG938" s="7"/>
      <c r="EH938" s="8"/>
      <c r="EI938" s="6"/>
      <c r="EJ938" s="7"/>
      <c r="EK938" s="7"/>
      <c r="EL938" s="7"/>
      <c r="EM938" s="7"/>
      <c r="EN938" s="8"/>
      <c r="EO938" s="6"/>
      <c r="EP938" s="7"/>
      <c r="EQ938" s="7"/>
      <c r="ER938" s="7"/>
      <c r="ES938" s="7"/>
      <c r="ET938" s="8"/>
      <c r="EU938" s="6"/>
      <c r="EV938" s="7"/>
      <c r="EW938" s="7"/>
      <c r="EX938" s="7"/>
      <c r="EY938" s="7"/>
      <c r="EZ938" s="8"/>
      <c r="FA938" s="6"/>
      <c r="FB938" s="7"/>
      <c r="FC938" s="7"/>
      <c r="FD938" s="7"/>
      <c r="FE938" s="7"/>
      <c r="FF938" s="8"/>
      <c r="FG938" s="6"/>
      <c r="FH938" s="7"/>
      <c r="FI938" s="7"/>
      <c r="FJ938" s="7"/>
      <c r="FK938" s="7"/>
      <c r="FL938" s="8"/>
      <c r="FM938" s="6"/>
      <c r="FN938" s="7"/>
      <c r="FO938" s="7"/>
      <c r="FP938" s="7"/>
      <c r="FQ938" s="7"/>
      <c r="FR938" s="8"/>
      <c r="FS938" s="6"/>
      <c r="FT938" s="7"/>
      <c r="FU938" s="7"/>
      <c r="FV938" s="7"/>
      <c r="FW938" s="7"/>
      <c r="FX938" s="8"/>
      <c r="FY938" s="6"/>
      <c r="FZ938" s="7"/>
      <c r="GA938" s="7"/>
      <c r="GB938" s="7"/>
      <c r="GC938" s="7"/>
      <c r="GD938" s="8"/>
      <c r="GE938" s="6"/>
      <c r="GF938" s="7"/>
      <c r="GG938" s="7"/>
      <c r="GH938" s="7"/>
      <c r="GI938" s="7"/>
      <c r="GJ938" s="8"/>
      <c r="GK938" s="6"/>
      <c r="GL938" s="7"/>
      <c r="GM938" s="7"/>
      <c r="GN938" s="7"/>
      <c r="GO938" s="7"/>
      <c r="GP938" s="8"/>
      <c r="GQ938" s="6"/>
      <c r="GR938" s="7"/>
      <c r="GS938" s="7"/>
      <c r="GT938" s="7"/>
      <c r="GU938" s="7"/>
      <c r="GV938" s="8"/>
      <c r="GW938" s="6"/>
      <c r="GX938" s="7"/>
      <c r="GY938" s="7"/>
      <c r="GZ938" s="7"/>
      <c r="HA938" s="7"/>
      <c r="HB938" s="8"/>
      <c r="HC938" s="6"/>
      <c r="HD938" s="7"/>
      <c r="HE938" s="7"/>
      <c r="HF938" s="7"/>
      <c r="HG938" s="7"/>
      <c r="HH938" s="8"/>
      <c r="HI938" s="6"/>
      <c r="HJ938" s="7"/>
      <c r="HK938" s="7"/>
      <c r="HL938" s="7"/>
      <c r="HM938" s="7"/>
      <c r="HN938" s="8"/>
      <c r="HO938" s="6"/>
      <c r="HP938" s="7"/>
      <c r="HQ938" s="7"/>
      <c r="HR938" s="7"/>
      <c r="HS938" s="7"/>
      <c r="HT938" s="8"/>
      <c r="HU938" s="6"/>
      <c r="HV938" s="7"/>
      <c r="HW938" s="7"/>
      <c r="HX938" s="7"/>
      <c r="HY938" s="7"/>
      <c r="HZ938" s="8"/>
      <c r="IA938" s="6"/>
      <c r="IB938" s="7"/>
      <c r="IC938" s="7"/>
      <c r="ID938" s="7"/>
      <c r="IE938" s="7"/>
      <c r="IF938" s="8"/>
      <c r="IG938" s="6"/>
      <c r="IH938" s="7"/>
      <c r="II938" s="7"/>
      <c r="IJ938" s="7"/>
      <c r="IK938" s="7"/>
      <c r="IL938" s="8"/>
      <c r="IM938" s="6"/>
      <c r="IN938" s="7"/>
      <c r="IO938" s="7"/>
      <c r="IP938" s="7"/>
      <c r="IQ938" s="7"/>
      <c r="IR938" s="8"/>
      <c r="IS938" s="6"/>
      <c r="IT938" s="7"/>
      <c r="IU938" s="7"/>
      <c r="IV938" s="7"/>
    </row>
    <row r="939" customFormat="false" ht="12.75" hidden="false" customHeight="false" outlineLevel="0" collapsed="false">
      <c r="A939" s="5" t="n">
        <v>756401</v>
      </c>
      <c r="B939" s="6" t="n">
        <v>37007</v>
      </c>
      <c r="C939" s="7" t="s">
        <v>1104</v>
      </c>
      <c r="D939" s="7" t="s">
        <v>959</v>
      </c>
      <c r="E939" s="7" t="s">
        <v>108</v>
      </c>
      <c r="F939" s="8" t="s">
        <v>1105</v>
      </c>
      <c r="G939" s="8" t="n">
        <v>232.5</v>
      </c>
      <c r="H939" s="7"/>
      <c r="I939" s="7"/>
      <c r="J939" s="7"/>
      <c r="K939" s="7"/>
      <c r="L939" s="8"/>
      <c r="M939" s="6"/>
      <c r="N939" s="7"/>
      <c r="O939" s="7"/>
      <c r="P939" s="7"/>
      <c r="Q939" s="7"/>
      <c r="R939" s="8"/>
      <c r="S939" s="6"/>
      <c r="T939" s="7"/>
      <c r="U939" s="7"/>
      <c r="V939" s="7"/>
      <c r="W939" s="7"/>
      <c r="X939" s="8"/>
      <c r="Y939" s="6"/>
      <c r="Z939" s="7"/>
      <c r="AA939" s="7"/>
      <c r="AB939" s="7"/>
      <c r="AC939" s="7"/>
      <c r="AD939" s="8"/>
      <c r="AE939" s="6"/>
      <c r="AF939" s="7"/>
      <c r="AG939" s="7"/>
      <c r="AH939" s="7"/>
      <c r="AI939" s="7"/>
      <c r="AJ939" s="8"/>
      <c r="AK939" s="6"/>
      <c r="AL939" s="7"/>
      <c r="AM939" s="7"/>
      <c r="AN939" s="7"/>
      <c r="AO939" s="7"/>
      <c r="AP939" s="8"/>
      <c r="AQ939" s="6"/>
      <c r="AR939" s="7"/>
      <c r="AS939" s="7"/>
      <c r="AT939" s="7"/>
      <c r="AU939" s="7"/>
      <c r="AV939" s="8"/>
      <c r="AW939" s="6"/>
      <c r="AX939" s="7"/>
      <c r="AY939" s="7"/>
      <c r="AZ939" s="7"/>
      <c r="BA939" s="7"/>
      <c r="BB939" s="8"/>
      <c r="BC939" s="6"/>
      <c r="BD939" s="7"/>
      <c r="BE939" s="7"/>
      <c r="BF939" s="7"/>
      <c r="BG939" s="7"/>
      <c r="BH939" s="8"/>
      <c r="BI939" s="6"/>
      <c r="BJ939" s="7"/>
      <c r="BK939" s="7"/>
      <c r="BL939" s="7"/>
      <c r="BM939" s="7"/>
      <c r="BN939" s="8"/>
      <c r="BO939" s="6"/>
      <c r="BP939" s="7"/>
      <c r="BQ939" s="7"/>
      <c r="BR939" s="7"/>
      <c r="BS939" s="7"/>
      <c r="BT939" s="8"/>
      <c r="BU939" s="6"/>
      <c r="BV939" s="7"/>
      <c r="BW939" s="7"/>
      <c r="BX939" s="7"/>
      <c r="BY939" s="7"/>
      <c r="BZ939" s="8"/>
      <c r="CA939" s="6"/>
      <c r="CB939" s="7"/>
      <c r="CC939" s="7"/>
      <c r="CD939" s="7"/>
      <c r="CE939" s="7"/>
      <c r="CF939" s="8"/>
      <c r="CG939" s="6"/>
      <c r="CH939" s="7"/>
      <c r="CI939" s="7"/>
      <c r="CJ939" s="7"/>
      <c r="CK939" s="7"/>
      <c r="CL939" s="8"/>
      <c r="CM939" s="6"/>
      <c r="CN939" s="7"/>
      <c r="CO939" s="7"/>
      <c r="CP939" s="7"/>
      <c r="CQ939" s="7"/>
      <c r="CR939" s="8"/>
      <c r="CS939" s="6"/>
      <c r="CT939" s="7"/>
      <c r="CU939" s="7"/>
      <c r="CV939" s="7"/>
      <c r="CW939" s="7"/>
      <c r="CX939" s="8"/>
      <c r="CY939" s="6"/>
      <c r="CZ939" s="7"/>
      <c r="DA939" s="7"/>
      <c r="DB939" s="7"/>
      <c r="DC939" s="7"/>
      <c r="DD939" s="8"/>
      <c r="DE939" s="6"/>
      <c r="DF939" s="7"/>
      <c r="DG939" s="7"/>
      <c r="DH939" s="7"/>
      <c r="DI939" s="7"/>
      <c r="DJ939" s="8"/>
      <c r="DK939" s="6"/>
      <c r="DL939" s="7"/>
      <c r="DM939" s="7"/>
      <c r="DN939" s="7"/>
      <c r="DO939" s="7"/>
      <c r="DP939" s="8"/>
      <c r="DQ939" s="6"/>
      <c r="DR939" s="7"/>
      <c r="DS939" s="7"/>
      <c r="DT939" s="7"/>
      <c r="DU939" s="7"/>
      <c r="DV939" s="8"/>
      <c r="DW939" s="6"/>
      <c r="DX939" s="7"/>
      <c r="DY939" s="7"/>
      <c r="DZ939" s="7"/>
      <c r="EA939" s="7"/>
      <c r="EB939" s="8"/>
      <c r="EC939" s="6"/>
      <c r="ED939" s="7"/>
      <c r="EE939" s="7"/>
      <c r="EF939" s="7"/>
      <c r="EG939" s="7"/>
      <c r="EH939" s="8"/>
      <c r="EI939" s="6"/>
      <c r="EJ939" s="7"/>
      <c r="EK939" s="7"/>
      <c r="EL939" s="7"/>
      <c r="EM939" s="7"/>
      <c r="EN939" s="8"/>
      <c r="EO939" s="6"/>
      <c r="EP939" s="7"/>
      <c r="EQ939" s="7"/>
      <c r="ER939" s="7"/>
      <c r="ES939" s="7"/>
      <c r="ET939" s="8"/>
      <c r="EU939" s="6"/>
      <c r="EV939" s="7"/>
      <c r="EW939" s="7"/>
      <c r="EX939" s="7"/>
      <c r="EY939" s="7"/>
      <c r="EZ939" s="8"/>
      <c r="FA939" s="6"/>
      <c r="FB939" s="7"/>
      <c r="FC939" s="7"/>
      <c r="FD939" s="7"/>
      <c r="FE939" s="7"/>
      <c r="FF939" s="8"/>
      <c r="FG939" s="6"/>
      <c r="FH939" s="7"/>
      <c r="FI939" s="7"/>
      <c r="FJ939" s="7"/>
      <c r="FK939" s="7"/>
      <c r="FL939" s="8"/>
      <c r="FM939" s="6"/>
      <c r="FN939" s="7"/>
      <c r="FO939" s="7"/>
      <c r="FP939" s="7"/>
      <c r="FQ939" s="7"/>
      <c r="FR939" s="8"/>
      <c r="FS939" s="6"/>
      <c r="FT939" s="7"/>
      <c r="FU939" s="7"/>
      <c r="FV939" s="7"/>
      <c r="FW939" s="7"/>
      <c r="FX939" s="8"/>
      <c r="FY939" s="6"/>
      <c r="FZ939" s="7"/>
      <c r="GA939" s="7"/>
      <c r="GB939" s="7"/>
      <c r="GC939" s="7"/>
      <c r="GD939" s="8"/>
      <c r="GE939" s="6"/>
      <c r="GF939" s="7"/>
      <c r="GG939" s="7"/>
      <c r="GH939" s="7"/>
      <c r="GI939" s="7"/>
      <c r="GJ939" s="8"/>
      <c r="GK939" s="6"/>
      <c r="GL939" s="7"/>
      <c r="GM939" s="7"/>
      <c r="GN939" s="7"/>
      <c r="GO939" s="7"/>
      <c r="GP939" s="8"/>
      <c r="GQ939" s="6"/>
      <c r="GR939" s="7"/>
      <c r="GS939" s="7"/>
      <c r="GT939" s="7"/>
      <c r="GU939" s="7"/>
      <c r="GV939" s="8"/>
      <c r="GW939" s="6"/>
      <c r="GX939" s="7"/>
      <c r="GY939" s="7"/>
      <c r="GZ939" s="7"/>
      <c r="HA939" s="7"/>
      <c r="HB939" s="8"/>
      <c r="HC939" s="6"/>
      <c r="HD939" s="7"/>
      <c r="HE939" s="7"/>
      <c r="HF939" s="7"/>
      <c r="HG939" s="7"/>
      <c r="HH939" s="8"/>
      <c r="HI939" s="6"/>
      <c r="HJ939" s="7"/>
      <c r="HK939" s="7"/>
      <c r="HL939" s="7"/>
      <c r="HM939" s="7"/>
      <c r="HN939" s="8"/>
      <c r="HO939" s="6"/>
      <c r="HP939" s="7"/>
      <c r="HQ939" s="7"/>
      <c r="HR939" s="7"/>
      <c r="HS939" s="7"/>
      <c r="HT939" s="8"/>
      <c r="HU939" s="6"/>
      <c r="HV939" s="7"/>
      <c r="HW939" s="7"/>
      <c r="HX939" s="7"/>
      <c r="HY939" s="7"/>
      <c r="HZ939" s="8"/>
      <c r="IA939" s="6"/>
      <c r="IB939" s="7"/>
      <c r="IC939" s="7"/>
      <c r="ID939" s="7"/>
      <c r="IE939" s="7"/>
      <c r="IF939" s="8"/>
      <c r="IG939" s="6"/>
      <c r="IH939" s="7"/>
      <c r="II939" s="7"/>
      <c r="IJ939" s="7"/>
      <c r="IK939" s="7"/>
      <c r="IL939" s="8"/>
      <c r="IM939" s="6"/>
      <c r="IN939" s="7"/>
      <c r="IO939" s="7"/>
      <c r="IP939" s="7"/>
      <c r="IQ939" s="7"/>
      <c r="IR939" s="8"/>
      <c r="IS939" s="6"/>
      <c r="IT939" s="7"/>
      <c r="IU939" s="7"/>
      <c r="IV939" s="7"/>
    </row>
    <row r="940" customFormat="false" ht="12.75" hidden="false" customHeight="false" outlineLevel="0" collapsed="false">
      <c r="A940" s="5" t="s">
        <v>1062</v>
      </c>
      <c r="B940" s="6" t="n">
        <v>37008</v>
      </c>
      <c r="C940" s="7" t="s">
        <v>1063</v>
      </c>
      <c r="D940" s="7" t="s">
        <v>959</v>
      </c>
      <c r="E940" s="7" t="s">
        <v>1106</v>
      </c>
      <c r="F940" s="8" t="s">
        <v>1064</v>
      </c>
      <c r="G940" s="8" t="n">
        <v>544869</v>
      </c>
      <c r="H940" s="7"/>
      <c r="I940" s="7"/>
      <c r="J940" s="7"/>
      <c r="K940" s="7"/>
      <c r="L940" s="8"/>
      <c r="M940" s="6"/>
      <c r="N940" s="7"/>
      <c r="O940" s="7"/>
      <c r="P940" s="7"/>
      <c r="Q940" s="7"/>
      <c r="R940" s="8"/>
      <c r="S940" s="6"/>
      <c r="T940" s="7"/>
      <c r="U940" s="7"/>
      <c r="V940" s="7"/>
      <c r="W940" s="7"/>
      <c r="X940" s="8"/>
      <c r="Y940" s="6"/>
      <c r="Z940" s="7"/>
      <c r="AA940" s="7"/>
      <c r="AB940" s="7"/>
      <c r="AC940" s="7"/>
      <c r="AD940" s="8"/>
      <c r="AE940" s="6"/>
      <c r="AF940" s="7"/>
      <c r="AG940" s="7"/>
      <c r="AH940" s="7"/>
      <c r="AI940" s="7"/>
      <c r="AJ940" s="8"/>
      <c r="AK940" s="6"/>
      <c r="AL940" s="7"/>
      <c r="AM940" s="7"/>
      <c r="AN940" s="7"/>
      <c r="AO940" s="7"/>
      <c r="AP940" s="8"/>
      <c r="AQ940" s="6"/>
      <c r="AR940" s="7"/>
      <c r="AS940" s="7"/>
      <c r="AT940" s="7"/>
      <c r="AU940" s="7"/>
      <c r="AV940" s="8"/>
      <c r="AW940" s="6"/>
      <c r="AX940" s="7"/>
      <c r="AY940" s="7"/>
      <c r="AZ940" s="7"/>
      <c r="BA940" s="7"/>
      <c r="BB940" s="8"/>
      <c r="BC940" s="6"/>
      <c r="BD940" s="7"/>
      <c r="BE940" s="7"/>
      <c r="BF940" s="7"/>
      <c r="BG940" s="7"/>
      <c r="BH940" s="8"/>
      <c r="BI940" s="6"/>
      <c r="BJ940" s="7"/>
      <c r="BK940" s="7"/>
      <c r="BL940" s="7"/>
      <c r="BM940" s="7"/>
      <c r="BN940" s="8"/>
      <c r="BO940" s="6"/>
      <c r="BP940" s="7"/>
      <c r="BQ940" s="7"/>
      <c r="BR940" s="7"/>
      <c r="BS940" s="7"/>
      <c r="BT940" s="8"/>
      <c r="BU940" s="6"/>
      <c r="BV940" s="7"/>
      <c r="BW940" s="7"/>
      <c r="BX940" s="7"/>
      <c r="BY940" s="7"/>
      <c r="BZ940" s="8"/>
      <c r="CA940" s="6"/>
      <c r="CB940" s="7"/>
      <c r="CC940" s="7"/>
      <c r="CD940" s="7"/>
      <c r="CE940" s="7"/>
      <c r="CF940" s="8"/>
      <c r="CG940" s="6"/>
      <c r="CH940" s="7"/>
      <c r="CI940" s="7"/>
      <c r="CJ940" s="7"/>
      <c r="CK940" s="7"/>
      <c r="CL940" s="8"/>
      <c r="CM940" s="6"/>
      <c r="CN940" s="7"/>
      <c r="CO940" s="7"/>
      <c r="CP940" s="7"/>
      <c r="CQ940" s="7"/>
      <c r="CR940" s="8"/>
      <c r="CS940" s="6"/>
      <c r="CT940" s="7"/>
      <c r="CU940" s="7"/>
      <c r="CV940" s="7"/>
      <c r="CW940" s="7"/>
      <c r="CX940" s="8"/>
      <c r="CY940" s="6"/>
      <c r="CZ940" s="7"/>
      <c r="DA940" s="7"/>
      <c r="DB940" s="7"/>
      <c r="DC940" s="7"/>
      <c r="DD940" s="8"/>
      <c r="DE940" s="6"/>
      <c r="DF940" s="7"/>
      <c r="DG940" s="7"/>
      <c r="DH940" s="7"/>
      <c r="DI940" s="7"/>
      <c r="DJ940" s="8"/>
      <c r="DK940" s="6"/>
      <c r="DL940" s="7"/>
      <c r="DM940" s="7"/>
      <c r="DN940" s="7"/>
      <c r="DO940" s="7"/>
      <c r="DP940" s="8"/>
      <c r="DQ940" s="6"/>
      <c r="DR940" s="7"/>
      <c r="DS940" s="7"/>
      <c r="DT940" s="7"/>
      <c r="DU940" s="7"/>
      <c r="DV940" s="8"/>
      <c r="DW940" s="6"/>
      <c r="DX940" s="7"/>
      <c r="DY940" s="7"/>
      <c r="DZ940" s="7"/>
      <c r="EA940" s="7"/>
      <c r="EB940" s="8"/>
      <c r="EC940" s="6"/>
      <c r="ED940" s="7"/>
      <c r="EE940" s="7"/>
      <c r="EF940" s="7"/>
      <c r="EG940" s="7"/>
      <c r="EH940" s="8"/>
      <c r="EI940" s="6"/>
      <c r="EJ940" s="7"/>
      <c r="EK940" s="7"/>
      <c r="EL940" s="7"/>
      <c r="EM940" s="7"/>
      <c r="EN940" s="8"/>
      <c r="EO940" s="6"/>
      <c r="EP940" s="7"/>
      <c r="EQ940" s="7"/>
      <c r="ER940" s="7"/>
      <c r="ES940" s="7"/>
      <c r="ET940" s="8"/>
      <c r="EU940" s="6"/>
      <c r="EV940" s="7"/>
      <c r="EW940" s="7"/>
      <c r="EX940" s="7"/>
      <c r="EY940" s="7"/>
      <c r="EZ940" s="8"/>
      <c r="FA940" s="6"/>
      <c r="FB940" s="7"/>
      <c r="FC940" s="7"/>
      <c r="FD940" s="7"/>
      <c r="FE940" s="7"/>
      <c r="FF940" s="8"/>
      <c r="FG940" s="6"/>
      <c r="FH940" s="7"/>
      <c r="FI940" s="7"/>
      <c r="FJ940" s="7"/>
      <c r="FK940" s="7"/>
      <c r="FL940" s="8"/>
      <c r="FM940" s="6"/>
      <c r="FN940" s="7"/>
      <c r="FO940" s="7"/>
      <c r="FP940" s="7"/>
      <c r="FQ940" s="7"/>
      <c r="FR940" s="8"/>
      <c r="FS940" s="6"/>
      <c r="FT940" s="7"/>
      <c r="FU940" s="7"/>
      <c r="FV940" s="7"/>
      <c r="FW940" s="7"/>
      <c r="FX940" s="8"/>
      <c r="FY940" s="6"/>
      <c r="FZ940" s="7"/>
      <c r="GA940" s="7"/>
      <c r="GB940" s="7"/>
      <c r="GC940" s="7"/>
      <c r="GD940" s="8"/>
      <c r="GE940" s="6"/>
      <c r="GF940" s="7"/>
      <c r="GG940" s="7"/>
      <c r="GH940" s="7"/>
      <c r="GI940" s="7"/>
      <c r="GJ940" s="8"/>
      <c r="GK940" s="6"/>
      <c r="GL940" s="7"/>
      <c r="GM940" s="7"/>
      <c r="GN940" s="7"/>
      <c r="GO940" s="7"/>
      <c r="GP940" s="8"/>
      <c r="GQ940" s="6"/>
      <c r="GR940" s="7"/>
      <c r="GS940" s="7"/>
      <c r="GT940" s="7"/>
      <c r="GU940" s="7"/>
      <c r="GV940" s="8"/>
      <c r="GW940" s="6"/>
      <c r="GX940" s="7"/>
      <c r="GY940" s="7"/>
      <c r="GZ940" s="7"/>
      <c r="HA940" s="7"/>
      <c r="HB940" s="8"/>
      <c r="HC940" s="6"/>
      <c r="HD940" s="7"/>
      <c r="HE940" s="7"/>
      <c r="HF940" s="7"/>
      <c r="HG940" s="7"/>
      <c r="HH940" s="8"/>
      <c r="HI940" s="6"/>
      <c r="HJ940" s="7"/>
      <c r="HK940" s="7"/>
      <c r="HL940" s="7"/>
      <c r="HM940" s="7"/>
      <c r="HN940" s="8"/>
      <c r="HO940" s="6"/>
      <c r="HP940" s="7"/>
      <c r="HQ940" s="7"/>
      <c r="HR940" s="7"/>
      <c r="HS940" s="7"/>
      <c r="HT940" s="8"/>
      <c r="HU940" s="6"/>
      <c r="HV940" s="7"/>
      <c r="HW940" s="7"/>
      <c r="HX940" s="7"/>
      <c r="HY940" s="7"/>
      <c r="HZ940" s="8"/>
      <c r="IA940" s="6"/>
      <c r="IB940" s="7"/>
      <c r="IC940" s="7"/>
      <c r="ID940" s="7"/>
      <c r="IE940" s="7"/>
      <c r="IF940" s="8"/>
      <c r="IG940" s="6"/>
      <c r="IH940" s="7"/>
      <c r="II940" s="7"/>
      <c r="IJ940" s="7"/>
      <c r="IK940" s="7"/>
      <c r="IL940" s="8"/>
      <c r="IM940" s="6"/>
      <c r="IN940" s="7"/>
      <c r="IO940" s="7"/>
      <c r="IP940" s="7"/>
      <c r="IQ940" s="7"/>
      <c r="IR940" s="8"/>
      <c r="IS940" s="6"/>
      <c r="IT940" s="7"/>
      <c r="IU940" s="7"/>
      <c r="IV940" s="7"/>
    </row>
    <row r="941" customFormat="false" ht="12.75" hidden="false" customHeight="false" outlineLevel="0" collapsed="false">
      <c r="A941" s="5" t="s">
        <v>1107</v>
      </c>
      <c r="B941" s="6" t="n">
        <v>37004</v>
      </c>
      <c r="C941" s="7" t="s">
        <v>1108</v>
      </c>
      <c r="D941" s="7" t="s">
        <v>959</v>
      </c>
      <c r="E941" s="7" t="s">
        <v>148</v>
      </c>
      <c r="F941" s="8" t="s">
        <v>970</v>
      </c>
      <c r="G941" s="8" t="n">
        <v>53550</v>
      </c>
      <c r="H941" s="7"/>
      <c r="I941" s="7"/>
      <c r="J941" s="7"/>
      <c r="K941" s="7"/>
      <c r="L941" s="8"/>
      <c r="M941" s="6"/>
      <c r="N941" s="7"/>
      <c r="O941" s="7"/>
      <c r="P941" s="7"/>
      <c r="Q941" s="7"/>
      <c r="R941" s="8"/>
      <c r="S941" s="6"/>
      <c r="T941" s="7"/>
      <c r="U941" s="7"/>
      <c r="V941" s="7"/>
      <c r="W941" s="7"/>
      <c r="X941" s="8"/>
      <c r="Y941" s="6"/>
      <c r="Z941" s="7"/>
      <c r="AA941" s="7"/>
      <c r="AB941" s="7"/>
      <c r="AC941" s="7"/>
      <c r="AD941" s="8"/>
      <c r="AE941" s="6"/>
      <c r="AF941" s="7"/>
      <c r="AG941" s="7"/>
      <c r="AH941" s="7"/>
      <c r="AI941" s="7"/>
      <c r="AJ941" s="8"/>
      <c r="AK941" s="6"/>
      <c r="AL941" s="7"/>
      <c r="AM941" s="7"/>
      <c r="AN941" s="7"/>
      <c r="AO941" s="7"/>
      <c r="AP941" s="8"/>
      <c r="AQ941" s="6"/>
      <c r="AR941" s="7"/>
      <c r="AS941" s="7"/>
      <c r="AT941" s="7"/>
      <c r="AU941" s="7"/>
      <c r="AV941" s="8"/>
      <c r="AW941" s="6"/>
      <c r="AX941" s="7"/>
      <c r="AY941" s="7"/>
      <c r="AZ941" s="7"/>
      <c r="BA941" s="7"/>
      <c r="BB941" s="8"/>
      <c r="BC941" s="6"/>
      <c r="BD941" s="7"/>
      <c r="BE941" s="7"/>
      <c r="BF941" s="7"/>
      <c r="BG941" s="7"/>
      <c r="BH941" s="8"/>
      <c r="BI941" s="6"/>
      <c r="BJ941" s="7"/>
      <c r="BK941" s="7"/>
      <c r="BL941" s="7"/>
      <c r="BM941" s="7"/>
      <c r="BN941" s="8"/>
      <c r="BO941" s="6"/>
      <c r="BP941" s="7"/>
      <c r="BQ941" s="7"/>
      <c r="BR941" s="7"/>
      <c r="BS941" s="7"/>
      <c r="BT941" s="8"/>
      <c r="BU941" s="6"/>
      <c r="BV941" s="7"/>
      <c r="BW941" s="7"/>
      <c r="BX941" s="7"/>
      <c r="BY941" s="7"/>
      <c r="BZ941" s="8"/>
      <c r="CA941" s="6"/>
      <c r="CB941" s="7"/>
      <c r="CC941" s="7"/>
      <c r="CD941" s="7"/>
      <c r="CE941" s="7"/>
      <c r="CF941" s="8"/>
      <c r="CG941" s="6"/>
      <c r="CH941" s="7"/>
      <c r="CI941" s="7"/>
      <c r="CJ941" s="7"/>
      <c r="CK941" s="7"/>
      <c r="CL941" s="8"/>
      <c r="CM941" s="6"/>
      <c r="CN941" s="7"/>
      <c r="CO941" s="7"/>
      <c r="CP941" s="7"/>
      <c r="CQ941" s="7"/>
      <c r="CR941" s="8"/>
      <c r="CS941" s="6"/>
      <c r="CT941" s="7"/>
      <c r="CU941" s="7"/>
      <c r="CV941" s="7"/>
      <c r="CW941" s="7"/>
      <c r="CX941" s="8"/>
      <c r="CY941" s="6"/>
      <c r="CZ941" s="7"/>
      <c r="DA941" s="7"/>
      <c r="DB941" s="7"/>
      <c r="DC941" s="7"/>
      <c r="DD941" s="8"/>
      <c r="DE941" s="6"/>
      <c r="DF941" s="7"/>
      <c r="DG941" s="7"/>
      <c r="DH941" s="7"/>
      <c r="DI941" s="7"/>
      <c r="DJ941" s="8"/>
      <c r="DK941" s="6"/>
      <c r="DL941" s="7"/>
      <c r="DM941" s="7"/>
      <c r="DN941" s="7"/>
      <c r="DO941" s="7"/>
      <c r="DP941" s="8"/>
      <c r="DQ941" s="6"/>
      <c r="DR941" s="7"/>
      <c r="DS941" s="7"/>
      <c r="DT941" s="7"/>
      <c r="DU941" s="7"/>
      <c r="DV941" s="8"/>
      <c r="DW941" s="6"/>
      <c r="DX941" s="7"/>
      <c r="DY941" s="7"/>
      <c r="DZ941" s="7"/>
      <c r="EA941" s="7"/>
      <c r="EB941" s="8"/>
      <c r="EC941" s="6"/>
      <c r="ED941" s="7"/>
      <c r="EE941" s="7"/>
      <c r="EF941" s="7"/>
      <c r="EG941" s="7"/>
      <c r="EH941" s="8"/>
      <c r="EI941" s="6"/>
      <c r="EJ941" s="7"/>
      <c r="EK941" s="7"/>
      <c r="EL941" s="7"/>
      <c r="EM941" s="7"/>
      <c r="EN941" s="8"/>
      <c r="EO941" s="6"/>
      <c r="EP941" s="7"/>
      <c r="EQ941" s="7"/>
      <c r="ER941" s="7"/>
      <c r="ES941" s="7"/>
      <c r="ET941" s="8"/>
      <c r="EU941" s="6"/>
      <c r="EV941" s="7"/>
      <c r="EW941" s="7"/>
      <c r="EX941" s="7"/>
      <c r="EY941" s="7"/>
      <c r="EZ941" s="8"/>
      <c r="FA941" s="6"/>
      <c r="FB941" s="7"/>
      <c r="FC941" s="7"/>
      <c r="FD941" s="7"/>
      <c r="FE941" s="7"/>
      <c r="FF941" s="8"/>
      <c r="FG941" s="6"/>
      <c r="FH941" s="7"/>
      <c r="FI941" s="7"/>
      <c r="FJ941" s="7"/>
      <c r="FK941" s="7"/>
      <c r="FL941" s="8"/>
      <c r="FM941" s="6"/>
      <c r="FN941" s="7"/>
      <c r="FO941" s="7"/>
      <c r="FP941" s="7"/>
      <c r="FQ941" s="7"/>
      <c r="FR941" s="8"/>
      <c r="FS941" s="6"/>
      <c r="FT941" s="7"/>
      <c r="FU941" s="7"/>
      <c r="FV941" s="7"/>
      <c r="FW941" s="7"/>
      <c r="FX941" s="8"/>
      <c r="FY941" s="6"/>
      <c r="FZ941" s="7"/>
      <c r="GA941" s="7"/>
      <c r="GB941" s="7"/>
      <c r="GC941" s="7"/>
      <c r="GD941" s="8"/>
      <c r="GE941" s="6"/>
      <c r="GF941" s="7"/>
      <c r="GG941" s="7"/>
      <c r="GH941" s="7"/>
      <c r="GI941" s="7"/>
      <c r="GJ941" s="8"/>
      <c r="GK941" s="6"/>
      <c r="GL941" s="7"/>
      <c r="GM941" s="7"/>
      <c r="GN941" s="7"/>
      <c r="GO941" s="7"/>
      <c r="GP941" s="8"/>
      <c r="GQ941" s="6"/>
      <c r="GR941" s="7"/>
      <c r="GS941" s="7"/>
      <c r="GT941" s="7"/>
      <c r="GU941" s="7"/>
      <c r="GV941" s="8"/>
      <c r="GW941" s="6"/>
      <c r="GX941" s="7"/>
      <c r="GY941" s="7"/>
      <c r="GZ941" s="7"/>
      <c r="HA941" s="7"/>
      <c r="HB941" s="8"/>
      <c r="HC941" s="6"/>
      <c r="HD941" s="7"/>
      <c r="HE941" s="7"/>
      <c r="HF941" s="7"/>
      <c r="HG941" s="7"/>
      <c r="HH941" s="8"/>
      <c r="HI941" s="6"/>
      <c r="HJ941" s="7"/>
      <c r="HK941" s="7"/>
      <c r="HL941" s="7"/>
      <c r="HM941" s="7"/>
      <c r="HN941" s="8"/>
      <c r="HO941" s="6"/>
      <c r="HP941" s="7"/>
      <c r="HQ941" s="7"/>
      <c r="HR941" s="7"/>
      <c r="HS941" s="7"/>
      <c r="HT941" s="8"/>
      <c r="HU941" s="6"/>
      <c r="HV941" s="7"/>
      <c r="HW941" s="7"/>
      <c r="HX941" s="7"/>
      <c r="HY941" s="7"/>
      <c r="HZ941" s="8"/>
      <c r="IA941" s="6"/>
      <c r="IB941" s="7"/>
      <c r="IC941" s="7"/>
      <c r="ID941" s="7"/>
      <c r="IE941" s="7"/>
      <c r="IF941" s="8"/>
      <c r="IG941" s="6"/>
      <c r="IH941" s="7"/>
      <c r="II941" s="7"/>
      <c r="IJ941" s="7"/>
      <c r="IK941" s="7"/>
      <c r="IL941" s="8"/>
      <c r="IM941" s="6"/>
      <c r="IN941" s="7"/>
      <c r="IO941" s="7"/>
      <c r="IP941" s="7"/>
      <c r="IQ941" s="7"/>
      <c r="IR941" s="8"/>
      <c r="IS941" s="6"/>
      <c r="IT941" s="7"/>
      <c r="IU941" s="7"/>
      <c r="IV941" s="7"/>
    </row>
    <row r="942" customFormat="false" ht="12.75" hidden="false" customHeight="false" outlineLevel="0" collapsed="false">
      <c r="A942" s="5" t="s">
        <v>1109</v>
      </c>
      <c r="B942" s="6" t="n">
        <v>36991</v>
      </c>
      <c r="C942" s="7" t="s">
        <v>999</v>
      </c>
      <c r="D942" s="7" t="s">
        <v>959</v>
      </c>
      <c r="E942" s="7" t="s">
        <v>1110</v>
      </c>
      <c r="F942" s="8" t="s">
        <v>966</v>
      </c>
      <c r="G942" s="8" t="n">
        <v>48700</v>
      </c>
      <c r="H942" s="7"/>
      <c r="I942" s="7"/>
      <c r="J942" s="7"/>
      <c r="K942" s="7"/>
      <c r="L942" s="8"/>
      <c r="M942" s="6"/>
      <c r="N942" s="7"/>
      <c r="O942" s="7"/>
      <c r="P942" s="7"/>
      <c r="Q942" s="7"/>
      <c r="R942" s="8"/>
      <c r="S942" s="6"/>
      <c r="T942" s="7"/>
      <c r="U942" s="7"/>
      <c r="V942" s="7"/>
      <c r="W942" s="7"/>
      <c r="X942" s="8"/>
      <c r="Y942" s="6"/>
      <c r="Z942" s="7"/>
      <c r="AA942" s="7"/>
      <c r="AB942" s="7"/>
      <c r="AC942" s="7"/>
      <c r="AD942" s="8"/>
      <c r="AE942" s="6"/>
      <c r="AF942" s="7"/>
      <c r="AG942" s="7"/>
      <c r="AH942" s="7"/>
      <c r="AI942" s="7"/>
      <c r="AJ942" s="8"/>
      <c r="AK942" s="6"/>
      <c r="AL942" s="7"/>
      <c r="AM942" s="7"/>
      <c r="AN942" s="7"/>
      <c r="AO942" s="7"/>
      <c r="AP942" s="8"/>
      <c r="AQ942" s="6"/>
      <c r="AR942" s="7"/>
      <c r="AS942" s="7"/>
      <c r="AT942" s="7"/>
      <c r="AU942" s="7"/>
      <c r="AV942" s="8"/>
      <c r="AW942" s="6"/>
      <c r="AX942" s="7"/>
      <c r="AY942" s="7"/>
      <c r="AZ942" s="7"/>
      <c r="BA942" s="7"/>
      <c r="BB942" s="8"/>
      <c r="BC942" s="6"/>
      <c r="BD942" s="7"/>
      <c r="BE942" s="7"/>
      <c r="BF942" s="7"/>
      <c r="BG942" s="7"/>
      <c r="BH942" s="8"/>
      <c r="BI942" s="6"/>
      <c r="BJ942" s="7"/>
      <c r="BK942" s="7"/>
      <c r="BL942" s="7"/>
      <c r="BM942" s="7"/>
      <c r="BN942" s="8"/>
      <c r="BO942" s="6"/>
      <c r="BP942" s="7"/>
      <c r="BQ942" s="7"/>
      <c r="BR942" s="7"/>
      <c r="BS942" s="7"/>
      <c r="BT942" s="8"/>
      <c r="BU942" s="6"/>
      <c r="BV942" s="7"/>
      <c r="BW942" s="7"/>
      <c r="BX942" s="7"/>
      <c r="BY942" s="7"/>
      <c r="BZ942" s="8"/>
      <c r="CA942" s="6"/>
      <c r="CB942" s="7"/>
      <c r="CC942" s="7"/>
      <c r="CD942" s="7"/>
      <c r="CE942" s="7"/>
      <c r="CF942" s="8"/>
      <c r="CG942" s="6"/>
      <c r="CH942" s="7"/>
      <c r="CI942" s="7"/>
      <c r="CJ942" s="7"/>
      <c r="CK942" s="7"/>
      <c r="CL942" s="8"/>
      <c r="CM942" s="6"/>
      <c r="CN942" s="7"/>
      <c r="CO942" s="7"/>
      <c r="CP942" s="7"/>
      <c r="CQ942" s="7"/>
      <c r="CR942" s="8"/>
      <c r="CS942" s="6"/>
      <c r="CT942" s="7"/>
      <c r="CU942" s="7"/>
      <c r="CV942" s="7"/>
      <c r="CW942" s="7"/>
      <c r="CX942" s="8"/>
      <c r="CY942" s="6"/>
      <c r="CZ942" s="7"/>
      <c r="DA942" s="7"/>
      <c r="DB942" s="7"/>
      <c r="DC942" s="7"/>
      <c r="DD942" s="8"/>
      <c r="DE942" s="6"/>
      <c r="DF942" s="7"/>
      <c r="DG942" s="7"/>
      <c r="DH942" s="7"/>
      <c r="DI942" s="7"/>
      <c r="DJ942" s="8"/>
      <c r="DK942" s="6"/>
      <c r="DL942" s="7"/>
      <c r="DM942" s="7"/>
      <c r="DN942" s="7"/>
      <c r="DO942" s="7"/>
      <c r="DP942" s="8"/>
      <c r="DQ942" s="6"/>
      <c r="DR942" s="7"/>
      <c r="DS942" s="7"/>
      <c r="DT942" s="7"/>
      <c r="DU942" s="7"/>
      <c r="DV942" s="8"/>
      <c r="DW942" s="6"/>
      <c r="DX942" s="7"/>
      <c r="DY942" s="7"/>
      <c r="DZ942" s="7"/>
      <c r="EA942" s="7"/>
      <c r="EB942" s="8"/>
      <c r="EC942" s="6"/>
      <c r="ED942" s="7"/>
      <c r="EE942" s="7"/>
      <c r="EF942" s="7"/>
      <c r="EG942" s="7"/>
      <c r="EH942" s="8"/>
      <c r="EI942" s="6"/>
      <c r="EJ942" s="7"/>
      <c r="EK942" s="7"/>
      <c r="EL942" s="7"/>
      <c r="EM942" s="7"/>
      <c r="EN942" s="8"/>
      <c r="EO942" s="6"/>
      <c r="EP942" s="7"/>
      <c r="EQ942" s="7"/>
      <c r="ER942" s="7"/>
      <c r="ES942" s="7"/>
      <c r="ET942" s="8"/>
      <c r="EU942" s="6"/>
      <c r="EV942" s="7"/>
      <c r="EW942" s="7"/>
      <c r="EX942" s="7"/>
      <c r="EY942" s="7"/>
      <c r="EZ942" s="8"/>
      <c r="FA942" s="6"/>
      <c r="FB942" s="7"/>
      <c r="FC942" s="7"/>
      <c r="FD942" s="7"/>
      <c r="FE942" s="7"/>
      <c r="FF942" s="8"/>
      <c r="FG942" s="6"/>
      <c r="FH942" s="7"/>
      <c r="FI942" s="7"/>
      <c r="FJ942" s="7"/>
      <c r="FK942" s="7"/>
      <c r="FL942" s="8"/>
      <c r="FM942" s="6"/>
      <c r="FN942" s="7"/>
      <c r="FO942" s="7"/>
      <c r="FP942" s="7"/>
      <c r="FQ942" s="7"/>
      <c r="FR942" s="8"/>
      <c r="FS942" s="6"/>
      <c r="FT942" s="7"/>
      <c r="FU942" s="7"/>
      <c r="FV942" s="7"/>
      <c r="FW942" s="7"/>
      <c r="FX942" s="8"/>
      <c r="FY942" s="6"/>
      <c r="FZ942" s="7"/>
      <c r="GA942" s="7"/>
      <c r="GB942" s="7"/>
      <c r="GC942" s="7"/>
      <c r="GD942" s="8"/>
      <c r="GE942" s="6"/>
      <c r="GF942" s="7"/>
      <c r="GG942" s="7"/>
      <c r="GH942" s="7"/>
      <c r="GI942" s="7"/>
      <c r="GJ942" s="8"/>
      <c r="GK942" s="6"/>
      <c r="GL942" s="7"/>
      <c r="GM942" s="7"/>
      <c r="GN942" s="7"/>
      <c r="GO942" s="7"/>
      <c r="GP942" s="8"/>
      <c r="GQ942" s="6"/>
      <c r="GR942" s="7"/>
      <c r="GS942" s="7"/>
      <c r="GT942" s="7"/>
      <c r="GU942" s="7"/>
      <c r="GV942" s="8"/>
      <c r="GW942" s="6"/>
      <c r="GX942" s="7"/>
      <c r="GY942" s="7"/>
      <c r="GZ942" s="7"/>
      <c r="HA942" s="7"/>
      <c r="HB942" s="8"/>
      <c r="HC942" s="6"/>
      <c r="HD942" s="7"/>
      <c r="HE942" s="7"/>
      <c r="HF942" s="7"/>
      <c r="HG942" s="7"/>
      <c r="HH942" s="8"/>
      <c r="HI942" s="6"/>
      <c r="HJ942" s="7"/>
      <c r="HK942" s="7"/>
      <c r="HL942" s="7"/>
      <c r="HM942" s="7"/>
      <c r="HN942" s="8"/>
      <c r="HO942" s="6"/>
      <c r="HP942" s="7"/>
      <c r="HQ942" s="7"/>
      <c r="HR942" s="7"/>
      <c r="HS942" s="7"/>
      <c r="HT942" s="8"/>
      <c r="HU942" s="6"/>
      <c r="HV942" s="7"/>
      <c r="HW942" s="7"/>
      <c r="HX942" s="7"/>
      <c r="HY942" s="7"/>
      <c r="HZ942" s="8"/>
      <c r="IA942" s="6"/>
      <c r="IB942" s="7"/>
      <c r="IC942" s="7"/>
      <c r="ID942" s="7"/>
      <c r="IE942" s="7"/>
      <c r="IF942" s="8"/>
      <c r="IG942" s="6"/>
      <c r="IH942" s="7"/>
      <c r="II942" s="7"/>
      <c r="IJ942" s="7"/>
      <c r="IK942" s="7"/>
      <c r="IL942" s="8"/>
      <c r="IM942" s="6"/>
      <c r="IN942" s="7"/>
      <c r="IO942" s="7"/>
      <c r="IP942" s="7"/>
      <c r="IQ942" s="7"/>
      <c r="IR942" s="8"/>
      <c r="IS942" s="6"/>
      <c r="IT942" s="7"/>
      <c r="IU942" s="7"/>
      <c r="IV942" s="7"/>
    </row>
    <row r="943" customFormat="false" ht="12.75" hidden="false" customHeight="false" outlineLevel="0" collapsed="false">
      <c r="A943" s="5" t="s">
        <v>1111</v>
      </c>
      <c r="B943" s="6" t="n">
        <v>36992</v>
      </c>
      <c r="C943" s="7" t="s">
        <v>965</v>
      </c>
      <c r="D943" s="7" t="s">
        <v>959</v>
      </c>
      <c r="E943" s="7" t="s">
        <v>1110</v>
      </c>
      <c r="F943" s="8" t="s">
        <v>966</v>
      </c>
      <c r="G943" s="8" t="n">
        <v>41200</v>
      </c>
      <c r="H943" s="7"/>
      <c r="I943" s="7"/>
      <c r="J943" s="7"/>
      <c r="K943" s="7"/>
      <c r="L943" s="8"/>
      <c r="M943" s="6"/>
      <c r="N943" s="7"/>
      <c r="O943" s="7"/>
      <c r="P943" s="7"/>
      <c r="Q943" s="7"/>
      <c r="R943" s="8"/>
      <c r="S943" s="6"/>
      <c r="T943" s="7"/>
      <c r="U943" s="7"/>
      <c r="V943" s="7"/>
      <c r="W943" s="7"/>
      <c r="X943" s="8"/>
      <c r="Y943" s="6"/>
      <c r="Z943" s="7"/>
      <c r="AA943" s="7"/>
      <c r="AB943" s="7"/>
      <c r="AC943" s="7"/>
      <c r="AD943" s="8"/>
      <c r="AE943" s="6"/>
      <c r="AF943" s="7"/>
      <c r="AG943" s="7"/>
      <c r="AH943" s="7"/>
      <c r="AI943" s="7"/>
      <c r="AJ943" s="8"/>
      <c r="AK943" s="6"/>
      <c r="AL943" s="7"/>
      <c r="AM943" s="7"/>
      <c r="AN943" s="7"/>
      <c r="AO943" s="7"/>
      <c r="AP943" s="8"/>
      <c r="AQ943" s="6"/>
      <c r="AR943" s="7"/>
      <c r="AS943" s="7"/>
      <c r="AT943" s="7"/>
      <c r="AU943" s="7"/>
      <c r="AV943" s="8"/>
      <c r="AW943" s="6"/>
      <c r="AX943" s="7"/>
      <c r="AY943" s="7"/>
      <c r="AZ943" s="7"/>
      <c r="BA943" s="7"/>
      <c r="BB943" s="8"/>
      <c r="BC943" s="6"/>
      <c r="BD943" s="7"/>
      <c r="BE943" s="7"/>
      <c r="BF943" s="7"/>
      <c r="BG943" s="7"/>
      <c r="BH943" s="8"/>
      <c r="BI943" s="6"/>
      <c r="BJ943" s="7"/>
      <c r="BK943" s="7"/>
      <c r="BL943" s="7"/>
      <c r="BM943" s="7"/>
      <c r="BN943" s="8"/>
      <c r="BO943" s="6"/>
      <c r="BP943" s="7"/>
      <c r="BQ943" s="7"/>
      <c r="BR943" s="7"/>
      <c r="BS943" s="7"/>
      <c r="BT943" s="8"/>
      <c r="BU943" s="6"/>
      <c r="BV943" s="7"/>
      <c r="BW943" s="7"/>
      <c r="BX943" s="7"/>
      <c r="BY943" s="7"/>
      <c r="BZ943" s="8"/>
      <c r="CA943" s="6"/>
      <c r="CB943" s="7"/>
      <c r="CC943" s="7"/>
      <c r="CD943" s="7"/>
      <c r="CE943" s="7"/>
      <c r="CF943" s="8"/>
      <c r="CG943" s="6"/>
      <c r="CH943" s="7"/>
      <c r="CI943" s="7"/>
      <c r="CJ943" s="7"/>
      <c r="CK943" s="7"/>
      <c r="CL943" s="8"/>
      <c r="CM943" s="6"/>
      <c r="CN943" s="7"/>
      <c r="CO943" s="7"/>
      <c r="CP943" s="7"/>
      <c r="CQ943" s="7"/>
      <c r="CR943" s="8"/>
      <c r="CS943" s="6"/>
      <c r="CT943" s="7"/>
      <c r="CU943" s="7"/>
      <c r="CV943" s="7"/>
      <c r="CW943" s="7"/>
      <c r="CX943" s="8"/>
      <c r="CY943" s="6"/>
      <c r="CZ943" s="7"/>
      <c r="DA943" s="7"/>
      <c r="DB943" s="7"/>
      <c r="DC943" s="7"/>
      <c r="DD943" s="8"/>
      <c r="DE943" s="6"/>
      <c r="DF943" s="7"/>
      <c r="DG943" s="7"/>
      <c r="DH943" s="7"/>
      <c r="DI943" s="7"/>
      <c r="DJ943" s="8"/>
      <c r="DK943" s="6"/>
      <c r="DL943" s="7"/>
      <c r="DM943" s="7"/>
      <c r="DN943" s="7"/>
      <c r="DO943" s="7"/>
      <c r="DP943" s="8"/>
      <c r="DQ943" s="6"/>
      <c r="DR943" s="7"/>
      <c r="DS943" s="7"/>
      <c r="DT943" s="7"/>
      <c r="DU943" s="7"/>
      <c r="DV943" s="8"/>
      <c r="DW943" s="6"/>
      <c r="DX943" s="7"/>
      <c r="DY943" s="7"/>
      <c r="DZ943" s="7"/>
      <c r="EA943" s="7"/>
      <c r="EB943" s="8"/>
      <c r="EC943" s="6"/>
      <c r="ED943" s="7"/>
      <c r="EE943" s="7"/>
      <c r="EF943" s="7"/>
      <c r="EG943" s="7"/>
      <c r="EH943" s="8"/>
      <c r="EI943" s="6"/>
      <c r="EJ943" s="7"/>
      <c r="EK943" s="7"/>
      <c r="EL943" s="7"/>
      <c r="EM943" s="7"/>
      <c r="EN943" s="8"/>
      <c r="EO943" s="6"/>
      <c r="EP943" s="7"/>
      <c r="EQ943" s="7"/>
      <c r="ER943" s="7"/>
      <c r="ES943" s="7"/>
      <c r="ET943" s="8"/>
      <c r="EU943" s="6"/>
      <c r="EV943" s="7"/>
      <c r="EW943" s="7"/>
      <c r="EX943" s="7"/>
      <c r="EY943" s="7"/>
      <c r="EZ943" s="8"/>
      <c r="FA943" s="6"/>
      <c r="FB943" s="7"/>
      <c r="FC943" s="7"/>
      <c r="FD943" s="7"/>
      <c r="FE943" s="7"/>
      <c r="FF943" s="8"/>
      <c r="FG943" s="6"/>
      <c r="FH943" s="7"/>
      <c r="FI943" s="7"/>
      <c r="FJ943" s="7"/>
      <c r="FK943" s="7"/>
      <c r="FL943" s="8"/>
      <c r="FM943" s="6"/>
      <c r="FN943" s="7"/>
      <c r="FO943" s="7"/>
      <c r="FP943" s="7"/>
      <c r="FQ943" s="7"/>
      <c r="FR943" s="8"/>
      <c r="FS943" s="6"/>
      <c r="FT943" s="7"/>
      <c r="FU943" s="7"/>
      <c r="FV943" s="7"/>
      <c r="FW943" s="7"/>
      <c r="FX943" s="8"/>
      <c r="FY943" s="6"/>
      <c r="FZ943" s="7"/>
      <c r="GA943" s="7"/>
      <c r="GB943" s="7"/>
      <c r="GC943" s="7"/>
      <c r="GD943" s="8"/>
      <c r="GE943" s="6"/>
      <c r="GF943" s="7"/>
      <c r="GG943" s="7"/>
      <c r="GH943" s="7"/>
      <c r="GI943" s="7"/>
      <c r="GJ943" s="8"/>
      <c r="GK943" s="6"/>
      <c r="GL943" s="7"/>
      <c r="GM943" s="7"/>
      <c r="GN943" s="7"/>
      <c r="GO943" s="7"/>
      <c r="GP943" s="8"/>
      <c r="GQ943" s="6"/>
      <c r="GR943" s="7"/>
      <c r="GS943" s="7"/>
      <c r="GT943" s="7"/>
      <c r="GU943" s="7"/>
      <c r="GV943" s="8"/>
      <c r="GW943" s="6"/>
      <c r="GX943" s="7"/>
      <c r="GY943" s="7"/>
      <c r="GZ943" s="7"/>
      <c r="HA943" s="7"/>
      <c r="HB943" s="8"/>
      <c r="HC943" s="6"/>
      <c r="HD943" s="7"/>
      <c r="HE943" s="7"/>
      <c r="HF943" s="7"/>
      <c r="HG943" s="7"/>
      <c r="HH943" s="8"/>
      <c r="HI943" s="6"/>
      <c r="HJ943" s="7"/>
      <c r="HK943" s="7"/>
      <c r="HL943" s="7"/>
      <c r="HM943" s="7"/>
      <c r="HN943" s="8"/>
      <c r="HO943" s="6"/>
      <c r="HP943" s="7"/>
      <c r="HQ943" s="7"/>
      <c r="HR943" s="7"/>
      <c r="HS943" s="7"/>
      <c r="HT943" s="8"/>
      <c r="HU943" s="6"/>
      <c r="HV943" s="7"/>
      <c r="HW943" s="7"/>
      <c r="HX943" s="7"/>
      <c r="HY943" s="7"/>
      <c r="HZ943" s="8"/>
      <c r="IA943" s="6"/>
      <c r="IB943" s="7"/>
      <c r="IC943" s="7"/>
      <c r="ID943" s="7"/>
      <c r="IE943" s="7"/>
      <c r="IF943" s="8"/>
      <c r="IG943" s="6"/>
      <c r="IH943" s="7"/>
      <c r="II943" s="7"/>
      <c r="IJ943" s="7"/>
      <c r="IK943" s="7"/>
      <c r="IL943" s="8"/>
      <c r="IM943" s="6"/>
      <c r="IN943" s="7"/>
      <c r="IO943" s="7"/>
      <c r="IP943" s="7"/>
      <c r="IQ943" s="7"/>
      <c r="IR943" s="8"/>
      <c r="IS943" s="6"/>
      <c r="IT943" s="7"/>
      <c r="IU943" s="7"/>
      <c r="IV943" s="7"/>
    </row>
    <row r="944" customFormat="false" ht="12.75" hidden="false" customHeight="false" outlineLevel="0" collapsed="false">
      <c r="A944" s="5" t="s">
        <v>1112</v>
      </c>
      <c r="B944" s="6" t="n">
        <v>37004</v>
      </c>
      <c r="C944" s="7" t="s">
        <v>1113</v>
      </c>
      <c r="D944" s="7" t="s">
        <v>959</v>
      </c>
      <c r="E944" s="7" t="s">
        <v>806</v>
      </c>
      <c r="F944" s="8" t="s">
        <v>979</v>
      </c>
      <c r="G944" s="8" t="n">
        <v>6975</v>
      </c>
      <c r="H944" s="7"/>
      <c r="I944" s="7"/>
      <c r="J944" s="7"/>
      <c r="K944" s="7"/>
      <c r="L944" s="8"/>
      <c r="M944" s="6"/>
      <c r="N944" s="7"/>
      <c r="O944" s="7"/>
      <c r="P944" s="7"/>
      <c r="Q944" s="7"/>
      <c r="R944" s="8"/>
      <c r="S944" s="6"/>
      <c r="T944" s="7"/>
      <c r="U944" s="7"/>
      <c r="V944" s="7"/>
      <c r="W944" s="7"/>
      <c r="X944" s="8"/>
      <c r="Y944" s="6"/>
      <c r="Z944" s="7"/>
      <c r="AA944" s="7"/>
      <c r="AB944" s="7"/>
      <c r="AC944" s="7"/>
      <c r="AD944" s="8"/>
      <c r="AE944" s="6"/>
      <c r="AF944" s="7"/>
      <c r="AG944" s="7"/>
      <c r="AH944" s="7"/>
      <c r="AI944" s="7"/>
      <c r="AJ944" s="8"/>
      <c r="AK944" s="6"/>
      <c r="AL944" s="7"/>
      <c r="AM944" s="7"/>
      <c r="AN944" s="7"/>
      <c r="AO944" s="7"/>
      <c r="AP944" s="8"/>
      <c r="AQ944" s="6"/>
      <c r="AR944" s="7"/>
      <c r="AS944" s="7"/>
      <c r="AT944" s="7"/>
      <c r="AU944" s="7"/>
      <c r="AV944" s="8"/>
      <c r="AW944" s="6"/>
      <c r="AX944" s="7"/>
      <c r="AY944" s="7"/>
      <c r="AZ944" s="7"/>
      <c r="BA944" s="7"/>
      <c r="BB944" s="8"/>
      <c r="BC944" s="6"/>
      <c r="BD944" s="7"/>
      <c r="BE944" s="7"/>
      <c r="BF944" s="7"/>
      <c r="BG944" s="7"/>
      <c r="BH944" s="8"/>
      <c r="BI944" s="6"/>
      <c r="BJ944" s="7"/>
      <c r="BK944" s="7"/>
      <c r="BL944" s="7"/>
      <c r="BM944" s="7"/>
      <c r="BN944" s="8"/>
      <c r="BO944" s="6"/>
      <c r="BP944" s="7"/>
      <c r="BQ944" s="7"/>
      <c r="BR944" s="7"/>
      <c r="BS944" s="7"/>
      <c r="BT944" s="8"/>
      <c r="BU944" s="6"/>
      <c r="BV944" s="7"/>
      <c r="BW944" s="7"/>
      <c r="BX944" s="7"/>
      <c r="BY944" s="7"/>
      <c r="BZ944" s="8"/>
      <c r="CA944" s="6"/>
      <c r="CB944" s="7"/>
      <c r="CC944" s="7"/>
      <c r="CD944" s="7"/>
      <c r="CE944" s="7"/>
      <c r="CF944" s="8"/>
      <c r="CG944" s="6"/>
      <c r="CH944" s="7"/>
      <c r="CI944" s="7"/>
      <c r="CJ944" s="7"/>
      <c r="CK944" s="7"/>
      <c r="CL944" s="8"/>
      <c r="CM944" s="6"/>
      <c r="CN944" s="7"/>
      <c r="CO944" s="7"/>
      <c r="CP944" s="7"/>
      <c r="CQ944" s="7"/>
      <c r="CR944" s="8"/>
      <c r="CS944" s="6"/>
      <c r="CT944" s="7"/>
      <c r="CU944" s="7"/>
      <c r="CV944" s="7"/>
      <c r="CW944" s="7"/>
      <c r="CX944" s="8"/>
      <c r="CY944" s="6"/>
      <c r="CZ944" s="7"/>
      <c r="DA944" s="7"/>
      <c r="DB944" s="7"/>
      <c r="DC944" s="7"/>
      <c r="DD944" s="8"/>
      <c r="DE944" s="6"/>
      <c r="DF944" s="7"/>
      <c r="DG944" s="7"/>
      <c r="DH944" s="7"/>
      <c r="DI944" s="7"/>
      <c r="DJ944" s="8"/>
      <c r="DK944" s="6"/>
      <c r="DL944" s="7"/>
      <c r="DM944" s="7"/>
      <c r="DN944" s="7"/>
      <c r="DO944" s="7"/>
      <c r="DP944" s="8"/>
      <c r="DQ944" s="6"/>
      <c r="DR944" s="7"/>
      <c r="DS944" s="7"/>
      <c r="DT944" s="7"/>
      <c r="DU944" s="7"/>
      <c r="DV944" s="8"/>
      <c r="DW944" s="6"/>
      <c r="DX944" s="7"/>
      <c r="DY944" s="7"/>
      <c r="DZ944" s="7"/>
      <c r="EA944" s="7"/>
      <c r="EB944" s="8"/>
      <c r="EC944" s="6"/>
      <c r="ED944" s="7"/>
      <c r="EE944" s="7"/>
      <c r="EF944" s="7"/>
      <c r="EG944" s="7"/>
      <c r="EH944" s="8"/>
      <c r="EI944" s="6"/>
      <c r="EJ944" s="7"/>
      <c r="EK944" s="7"/>
      <c r="EL944" s="7"/>
      <c r="EM944" s="7"/>
      <c r="EN944" s="8"/>
      <c r="EO944" s="6"/>
      <c r="EP944" s="7"/>
      <c r="EQ944" s="7"/>
      <c r="ER944" s="7"/>
      <c r="ES944" s="7"/>
      <c r="ET944" s="8"/>
      <c r="EU944" s="6"/>
      <c r="EV944" s="7"/>
      <c r="EW944" s="7"/>
      <c r="EX944" s="7"/>
      <c r="EY944" s="7"/>
      <c r="EZ944" s="8"/>
      <c r="FA944" s="6"/>
      <c r="FB944" s="7"/>
      <c r="FC944" s="7"/>
      <c r="FD944" s="7"/>
      <c r="FE944" s="7"/>
      <c r="FF944" s="8"/>
      <c r="FG944" s="6"/>
      <c r="FH944" s="7"/>
      <c r="FI944" s="7"/>
      <c r="FJ944" s="7"/>
      <c r="FK944" s="7"/>
      <c r="FL944" s="8"/>
      <c r="FM944" s="6"/>
      <c r="FN944" s="7"/>
      <c r="FO944" s="7"/>
      <c r="FP944" s="7"/>
      <c r="FQ944" s="7"/>
      <c r="FR944" s="8"/>
      <c r="FS944" s="6"/>
      <c r="FT944" s="7"/>
      <c r="FU944" s="7"/>
      <c r="FV944" s="7"/>
      <c r="FW944" s="7"/>
      <c r="FX944" s="8"/>
      <c r="FY944" s="6"/>
      <c r="FZ944" s="7"/>
      <c r="GA944" s="7"/>
      <c r="GB944" s="7"/>
      <c r="GC944" s="7"/>
      <c r="GD944" s="8"/>
      <c r="GE944" s="6"/>
      <c r="GF944" s="7"/>
      <c r="GG944" s="7"/>
      <c r="GH944" s="7"/>
      <c r="GI944" s="7"/>
      <c r="GJ944" s="8"/>
      <c r="GK944" s="6"/>
      <c r="GL944" s="7"/>
      <c r="GM944" s="7"/>
      <c r="GN944" s="7"/>
      <c r="GO944" s="7"/>
      <c r="GP944" s="8"/>
      <c r="GQ944" s="6"/>
      <c r="GR944" s="7"/>
      <c r="GS944" s="7"/>
      <c r="GT944" s="7"/>
      <c r="GU944" s="7"/>
      <c r="GV944" s="8"/>
      <c r="GW944" s="6"/>
      <c r="GX944" s="7"/>
      <c r="GY944" s="7"/>
      <c r="GZ944" s="7"/>
      <c r="HA944" s="7"/>
      <c r="HB944" s="8"/>
      <c r="HC944" s="6"/>
      <c r="HD944" s="7"/>
      <c r="HE944" s="7"/>
      <c r="HF944" s="7"/>
      <c r="HG944" s="7"/>
      <c r="HH944" s="8"/>
      <c r="HI944" s="6"/>
      <c r="HJ944" s="7"/>
      <c r="HK944" s="7"/>
      <c r="HL944" s="7"/>
      <c r="HM944" s="7"/>
      <c r="HN944" s="8"/>
      <c r="HO944" s="6"/>
      <c r="HP944" s="7"/>
      <c r="HQ944" s="7"/>
      <c r="HR944" s="7"/>
      <c r="HS944" s="7"/>
      <c r="HT944" s="8"/>
      <c r="HU944" s="6"/>
      <c r="HV944" s="7"/>
      <c r="HW944" s="7"/>
      <c r="HX944" s="7"/>
      <c r="HY944" s="7"/>
      <c r="HZ944" s="8"/>
      <c r="IA944" s="6"/>
      <c r="IB944" s="7"/>
      <c r="IC944" s="7"/>
      <c r="ID944" s="7"/>
      <c r="IE944" s="7"/>
      <c r="IF944" s="8"/>
      <c r="IG944" s="6"/>
      <c r="IH944" s="7"/>
      <c r="II944" s="7"/>
      <c r="IJ944" s="7"/>
      <c r="IK944" s="7"/>
      <c r="IL944" s="8"/>
      <c r="IM944" s="6"/>
      <c r="IN944" s="7"/>
      <c r="IO944" s="7"/>
      <c r="IP944" s="7"/>
      <c r="IQ944" s="7"/>
      <c r="IR944" s="8"/>
      <c r="IS944" s="6"/>
      <c r="IT944" s="7"/>
      <c r="IU944" s="7"/>
      <c r="IV944" s="7"/>
    </row>
    <row r="945" customFormat="false" ht="12.75" hidden="false" customHeight="false" outlineLevel="0" collapsed="false">
      <c r="A945" s="5" t="s">
        <v>1114</v>
      </c>
      <c r="B945" s="6" t="n">
        <v>37006</v>
      </c>
      <c r="C945" s="7" t="s">
        <v>999</v>
      </c>
      <c r="D945" s="7" t="s">
        <v>959</v>
      </c>
      <c r="E945" s="7" t="s">
        <v>1110</v>
      </c>
      <c r="F945" s="8" t="s">
        <v>966</v>
      </c>
      <c r="G945" s="8" t="n">
        <v>3875</v>
      </c>
      <c r="H945" s="7"/>
      <c r="I945" s="7"/>
      <c r="J945" s="7"/>
      <c r="K945" s="7"/>
      <c r="L945" s="8"/>
      <c r="M945" s="6"/>
      <c r="N945" s="7"/>
      <c r="O945" s="7"/>
      <c r="P945" s="7"/>
      <c r="Q945" s="7"/>
      <c r="R945" s="8"/>
      <c r="S945" s="6"/>
      <c r="T945" s="7"/>
      <c r="U945" s="7"/>
      <c r="V945" s="7"/>
      <c r="W945" s="7"/>
      <c r="X945" s="8"/>
      <c r="Y945" s="6"/>
      <c r="Z945" s="7"/>
      <c r="AA945" s="7"/>
      <c r="AB945" s="7"/>
      <c r="AC945" s="7"/>
      <c r="AD945" s="8"/>
      <c r="AE945" s="6"/>
      <c r="AF945" s="7"/>
      <c r="AG945" s="7"/>
      <c r="AH945" s="7"/>
      <c r="AI945" s="7"/>
      <c r="AJ945" s="8"/>
      <c r="AK945" s="6"/>
      <c r="AL945" s="7"/>
      <c r="AM945" s="7"/>
      <c r="AN945" s="7"/>
      <c r="AO945" s="7"/>
      <c r="AP945" s="8"/>
      <c r="AQ945" s="6"/>
      <c r="AR945" s="7"/>
      <c r="AS945" s="7"/>
      <c r="AT945" s="7"/>
      <c r="AU945" s="7"/>
      <c r="AV945" s="8"/>
      <c r="AW945" s="6"/>
      <c r="AX945" s="7"/>
      <c r="AY945" s="7"/>
      <c r="AZ945" s="7"/>
      <c r="BA945" s="7"/>
      <c r="BB945" s="8"/>
      <c r="BC945" s="6"/>
      <c r="BD945" s="7"/>
      <c r="BE945" s="7"/>
      <c r="BF945" s="7"/>
      <c r="BG945" s="7"/>
      <c r="BH945" s="8"/>
      <c r="BI945" s="6"/>
      <c r="BJ945" s="7"/>
      <c r="BK945" s="7"/>
      <c r="BL945" s="7"/>
      <c r="BM945" s="7"/>
      <c r="BN945" s="8"/>
      <c r="BO945" s="6"/>
      <c r="BP945" s="7"/>
      <c r="BQ945" s="7"/>
      <c r="BR945" s="7"/>
      <c r="BS945" s="7"/>
      <c r="BT945" s="8"/>
      <c r="BU945" s="6"/>
      <c r="BV945" s="7"/>
      <c r="BW945" s="7"/>
      <c r="BX945" s="7"/>
      <c r="BY945" s="7"/>
      <c r="BZ945" s="8"/>
      <c r="CA945" s="6"/>
      <c r="CB945" s="7"/>
      <c r="CC945" s="7"/>
      <c r="CD945" s="7"/>
      <c r="CE945" s="7"/>
      <c r="CF945" s="8"/>
      <c r="CG945" s="6"/>
      <c r="CH945" s="7"/>
      <c r="CI945" s="7"/>
      <c r="CJ945" s="7"/>
      <c r="CK945" s="7"/>
      <c r="CL945" s="8"/>
      <c r="CM945" s="6"/>
      <c r="CN945" s="7"/>
      <c r="CO945" s="7"/>
      <c r="CP945" s="7"/>
      <c r="CQ945" s="7"/>
      <c r="CR945" s="8"/>
      <c r="CS945" s="6"/>
      <c r="CT945" s="7"/>
      <c r="CU945" s="7"/>
      <c r="CV945" s="7"/>
      <c r="CW945" s="7"/>
      <c r="CX945" s="8"/>
      <c r="CY945" s="6"/>
      <c r="CZ945" s="7"/>
      <c r="DA945" s="7"/>
      <c r="DB945" s="7"/>
      <c r="DC945" s="7"/>
      <c r="DD945" s="8"/>
      <c r="DE945" s="6"/>
      <c r="DF945" s="7"/>
      <c r="DG945" s="7"/>
      <c r="DH945" s="7"/>
      <c r="DI945" s="7"/>
      <c r="DJ945" s="8"/>
      <c r="DK945" s="6"/>
      <c r="DL945" s="7"/>
      <c r="DM945" s="7"/>
      <c r="DN945" s="7"/>
      <c r="DO945" s="7"/>
      <c r="DP945" s="8"/>
      <c r="DQ945" s="6"/>
      <c r="DR945" s="7"/>
      <c r="DS945" s="7"/>
      <c r="DT945" s="7"/>
      <c r="DU945" s="7"/>
      <c r="DV945" s="8"/>
      <c r="DW945" s="6"/>
      <c r="DX945" s="7"/>
      <c r="DY945" s="7"/>
      <c r="DZ945" s="7"/>
      <c r="EA945" s="7"/>
      <c r="EB945" s="8"/>
      <c r="EC945" s="6"/>
      <c r="ED945" s="7"/>
      <c r="EE945" s="7"/>
      <c r="EF945" s="7"/>
      <c r="EG945" s="7"/>
      <c r="EH945" s="8"/>
      <c r="EI945" s="6"/>
      <c r="EJ945" s="7"/>
      <c r="EK945" s="7"/>
      <c r="EL945" s="7"/>
      <c r="EM945" s="7"/>
      <c r="EN945" s="8"/>
      <c r="EO945" s="6"/>
      <c r="EP945" s="7"/>
      <c r="EQ945" s="7"/>
      <c r="ER945" s="7"/>
      <c r="ES945" s="7"/>
      <c r="ET945" s="8"/>
      <c r="EU945" s="6"/>
      <c r="EV945" s="7"/>
      <c r="EW945" s="7"/>
      <c r="EX945" s="7"/>
      <c r="EY945" s="7"/>
      <c r="EZ945" s="8"/>
      <c r="FA945" s="6"/>
      <c r="FB945" s="7"/>
      <c r="FC945" s="7"/>
      <c r="FD945" s="7"/>
      <c r="FE945" s="7"/>
      <c r="FF945" s="8"/>
      <c r="FG945" s="6"/>
      <c r="FH945" s="7"/>
      <c r="FI945" s="7"/>
      <c r="FJ945" s="7"/>
      <c r="FK945" s="7"/>
      <c r="FL945" s="8"/>
      <c r="FM945" s="6"/>
      <c r="FN945" s="7"/>
      <c r="FO945" s="7"/>
      <c r="FP945" s="7"/>
      <c r="FQ945" s="7"/>
      <c r="FR945" s="8"/>
      <c r="FS945" s="6"/>
      <c r="FT945" s="7"/>
      <c r="FU945" s="7"/>
      <c r="FV945" s="7"/>
      <c r="FW945" s="7"/>
      <c r="FX945" s="8"/>
      <c r="FY945" s="6"/>
      <c r="FZ945" s="7"/>
      <c r="GA945" s="7"/>
      <c r="GB945" s="7"/>
      <c r="GC945" s="7"/>
      <c r="GD945" s="8"/>
      <c r="GE945" s="6"/>
      <c r="GF945" s="7"/>
      <c r="GG945" s="7"/>
      <c r="GH945" s="7"/>
      <c r="GI945" s="7"/>
      <c r="GJ945" s="8"/>
      <c r="GK945" s="6"/>
      <c r="GL945" s="7"/>
      <c r="GM945" s="7"/>
      <c r="GN945" s="7"/>
      <c r="GO945" s="7"/>
      <c r="GP945" s="8"/>
      <c r="GQ945" s="6"/>
      <c r="GR945" s="7"/>
      <c r="GS945" s="7"/>
      <c r="GT945" s="7"/>
      <c r="GU945" s="7"/>
      <c r="GV945" s="8"/>
      <c r="GW945" s="6"/>
      <c r="GX945" s="7"/>
      <c r="GY945" s="7"/>
      <c r="GZ945" s="7"/>
      <c r="HA945" s="7"/>
      <c r="HB945" s="8"/>
      <c r="HC945" s="6"/>
      <c r="HD945" s="7"/>
      <c r="HE945" s="7"/>
      <c r="HF945" s="7"/>
      <c r="HG945" s="7"/>
      <c r="HH945" s="8"/>
      <c r="HI945" s="6"/>
      <c r="HJ945" s="7"/>
      <c r="HK945" s="7"/>
      <c r="HL945" s="7"/>
      <c r="HM945" s="7"/>
      <c r="HN945" s="8"/>
      <c r="HO945" s="6"/>
      <c r="HP945" s="7"/>
      <c r="HQ945" s="7"/>
      <c r="HR945" s="7"/>
      <c r="HS945" s="7"/>
      <c r="HT945" s="8"/>
      <c r="HU945" s="6"/>
      <c r="HV945" s="7"/>
      <c r="HW945" s="7"/>
      <c r="HX945" s="7"/>
      <c r="HY945" s="7"/>
      <c r="HZ945" s="8"/>
      <c r="IA945" s="6"/>
      <c r="IB945" s="7"/>
      <c r="IC945" s="7"/>
      <c r="ID945" s="7"/>
      <c r="IE945" s="7"/>
      <c r="IF945" s="8"/>
      <c r="IG945" s="6"/>
      <c r="IH945" s="7"/>
      <c r="II945" s="7"/>
      <c r="IJ945" s="7"/>
      <c r="IK945" s="7"/>
      <c r="IL945" s="8"/>
      <c r="IM945" s="6"/>
      <c r="IN945" s="7"/>
      <c r="IO945" s="7"/>
      <c r="IP945" s="7"/>
      <c r="IQ945" s="7"/>
      <c r="IR945" s="8"/>
      <c r="IS945" s="6"/>
      <c r="IT945" s="7"/>
      <c r="IU945" s="7"/>
      <c r="IV945" s="7"/>
    </row>
    <row r="946" customFormat="false" ht="12.75" hidden="false" customHeight="false" outlineLevel="0" collapsed="false">
      <c r="A946" s="5" t="s">
        <v>1115</v>
      </c>
      <c r="B946" s="6" t="n">
        <v>37006</v>
      </c>
      <c r="C946" s="7" t="s">
        <v>974</v>
      </c>
      <c r="D946" s="7" t="s">
        <v>959</v>
      </c>
      <c r="E946" s="7" t="s">
        <v>1110</v>
      </c>
      <c r="F946" s="8" t="s">
        <v>970</v>
      </c>
      <c r="G946" s="8" t="n">
        <v>2472.87</v>
      </c>
      <c r="H946" s="7"/>
      <c r="I946" s="7"/>
      <c r="J946" s="7"/>
      <c r="K946" s="7"/>
      <c r="L946" s="8"/>
      <c r="M946" s="6"/>
      <c r="N946" s="7"/>
      <c r="O946" s="7"/>
      <c r="P946" s="7"/>
      <c r="Q946" s="7"/>
      <c r="R946" s="8"/>
      <c r="S946" s="6"/>
      <c r="T946" s="7"/>
      <c r="U946" s="7"/>
      <c r="V946" s="7"/>
      <c r="W946" s="7"/>
      <c r="X946" s="8"/>
      <c r="Y946" s="6"/>
      <c r="Z946" s="7"/>
      <c r="AA946" s="7"/>
      <c r="AB946" s="7"/>
      <c r="AC946" s="7"/>
      <c r="AD946" s="8"/>
      <c r="AE946" s="6"/>
      <c r="AF946" s="7"/>
      <c r="AG946" s="7"/>
      <c r="AH946" s="7"/>
      <c r="AI946" s="7"/>
      <c r="AJ946" s="8"/>
      <c r="AK946" s="6"/>
      <c r="AL946" s="7"/>
      <c r="AM946" s="7"/>
      <c r="AN946" s="7"/>
      <c r="AO946" s="7"/>
      <c r="AP946" s="8"/>
      <c r="AQ946" s="6"/>
      <c r="AR946" s="7"/>
      <c r="AS946" s="7"/>
      <c r="AT946" s="7"/>
      <c r="AU946" s="7"/>
      <c r="AV946" s="8"/>
      <c r="AW946" s="6"/>
      <c r="AX946" s="7"/>
      <c r="AY946" s="7"/>
      <c r="AZ946" s="7"/>
      <c r="BA946" s="7"/>
      <c r="BB946" s="8"/>
      <c r="BC946" s="6"/>
      <c r="BD946" s="7"/>
      <c r="BE946" s="7"/>
      <c r="BF946" s="7"/>
      <c r="BG946" s="7"/>
      <c r="BH946" s="8"/>
      <c r="BI946" s="6"/>
      <c r="BJ946" s="7"/>
      <c r="BK946" s="7"/>
      <c r="BL946" s="7"/>
      <c r="BM946" s="7"/>
      <c r="BN946" s="8"/>
      <c r="BO946" s="6"/>
      <c r="BP946" s="7"/>
      <c r="BQ946" s="7"/>
      <c r="BR946" s="7"/>
      <c r="BS946" s="7"/>
      <c r="BT946" s="8"/>
      <c r="BU946" s="6"/>
      <c r="BV946" s="7"/>
      <c r="BW946" s="7"/>
      <c r="BX946" s="7"/>
      <c r="BY946" s="7"/>
      <c r="BZ946" s="8"/>
      <c r="CA946" s="6"/>
      <c r="CB946" s="7"/>
      <c r="CC946" s="7"/>
      <c r="CD946" s="7"/>
      <c r="CE946" s="7"/>
      <c r="CF946" s="8"/>
      <c r="CG946" s="6"/>
      <c r="CH946" s="7"/>
      <c r="CI946" s="7"/>
      <c r="CJ946" s="7"/>
      <c r="CK946" s="7"/>
      <c r="CL946" s="8"/>
      <c r="CM946" s="6"/>
      <c r="CN946" s="7"/>
      <c r="CO946" s="7"/>
      <c r="CP946" s="7"/>
      <c r="CQ946" s="7"/>
      <c r="CR946" s="8"/>
      <c r="CS946" s="6"/>
      <c r="CT946" s="7"/>
      <c r="CU946" s="7"/>
      <c r="CV946" s="7"/>
      <c r="CW946" s="7"/>
      <c r="CX946" s="8"/>
      <c r="CY946" s="6"/>
      <c r="CZ946" s="7"/>
      <c r="DA946" s="7"/>
      <c r="DB946" s="7"/>
      <c r="DC946" s="7"/>
      <c r="DD946" s="8"/>
      <c r="DE946" s="6"/>
      <c r="DF946" s="7"/>
      <c r="DG946" s="7"/>
      <c r="DH946" s="7"/>
      <c r="DI946" s="7"/>
      <c r="DJ946" s="8"/>
      <c r="DK946" s="6"/>
      <c r="DL946" s="7"/>
      <c r="DM946" s="7"/>
      <c r="DN946" s="7"/>
      <c r="DO946" s="7"/>
      <c r="DP946" s="8"/>
      <c r="DQ946" s="6"/>
      <c r="DR946" s="7"/>
      <c r="DS946" s="7"/>
      <c r="DT946" s="7"/>
      <c r="DU946" s="7"/>
      <c r="DV946" s="8"/>
      <c r="DW946" s="6"/>
      <c r="DX946" s="7"/>
      <c r="DY946" s="7"/>
      <c r="DZ946" s="7"/>
      <c r="EA946" s="7"/>
      <c r="EB946" s="8"/>
      <c r="EC946" s="6"/>
      <c r="ED946" s="7"/>
      <c r="EE946" s="7"/>
      <c r="EF946" s="7"/>
      <c r="EG946" s="7"/>
      <c r="EH946" s="8"/>
      <c r="EI946" s="6"/>
      <c r="EJ946" s="7"/>
      <c r="EK946" s="7"/>
      <c r="EL946" s="7"/>
      <c r="EM946" s="7"/>
      <c r="EN946" s="8"/>
      <c r="EO946" s="6"/>
      <c r="EP946" s="7"/>
      <c r="EQ946" s="7"/>
      <c r="ER946" s="7"/>
      <c r="ES946" s="7"/>
      <c r="ET946" s="8"/>
      <c r="EU946" s="6"/>
      <c r="EV946" s="7"/>
      <c r="EW946" s="7"/>
      <c r="EX946" s="7"/>
      <c r="EY946" s="7"/>
      <c r="EZ946" s="8"/>
      <c r="FA946" s="6"/>
      <c r="FB946" s="7"/>
      <c r="FC946" s="7"/>
      <c r="FD946" s="7"/>
      <c r="FE946" s="7"/>
      <c r="FF946" s="8"/>
      <c r="FG946" s="6"/>
      <c r="FH946" s="7"/>
      <c r="FI946" s="7"/>
      <c r="FJ946" s="7"/>
      <c r="FK946" s="7"/>
      <c r="FL946" s="8"/>
      <c r="FM946" s="6"/>
      <c r="FN946" s="7"/>
      <c r="FO946" s="7"/>
      <c r="FP946" s="7"/>
      <c r="FQ946" s="7"/>
      <c r="FR946" s="8"/>
      <c r="FS946" s="6"/>
      <c r="FT946" s="7"/>
      <c r="FU946" s="7"/>
      <c r="FV946" s="7"/>
      <c r="FW946" s="7"/>
      <c r="FX946" s="8"/>
      <c r="FY946" s="6"/>
      <c r="FZ946" s="7"/>
      <c r="GA946" s="7"/>
      <c r="GB946" s="7"/>
      <c r="GC946" s="7"/>
      <c r="GD946" s="8"/>
      <c r="GE946" s="6"/>
      <c r="GF946" s="7"/>
      <c r="GG946" s="7"/>
      <c r="GH946" s="7"/>
      <c r="GI946" s="7"/>
      <c r="GJ946" s="8"/>
      <c r="GK946" s="6"/>
      <c r="GL946" s="7"/>
      <c r="GM946" s="7"/>
      <c r="GN946" s="7"/>
      <c r="GO946" s="7"/>
      <c r="GP946" s="8"/>
      <c r="GQ946" s="6"/>
      <c r="GR946" s="7"/>
      <c r="GS946" s="7"/>
      <c r="GT946" s="7"/>
      <c r="GU946" s="7"/>
      <c r="GV946" s="8"/>
      <c r="GW946" s="6"/>
      <c r="GX946" s="7"/>
      <c r="GY946" s="7"/>
      <c r="GZ946" s="7"/>
      <c r="HA946" s="7"/>
      <c r="HB946" s="8"/>
      <c r="HC946" s="6"/>
      <c r="HD946" s="7"/>
      <c r="HE946" s="7"/>
      <c r="HF946" s="7"/>
      <c r="HG946" s="7"/>
      <c r="HH946" s="8"/>
      <c r="HI946" s="6"/>
      <c r="HJ946" s="7"/>
      <c r="HK946" s="7"/>
      <c r="HL946" s="7"/>
      <c r="HM946" s="7"/>
      <c r="HN946" s="8"/>
      <c r="HO946" s="6"/>
      <c r="HP946" s="7"/>
      <c r="HQ946" s="7"/>
      <c r="HR946" s="7"/>
      <c r="HS946" s="7"/>
      <c r="HT946" s="8"/>
      <c r="HU946" s="6"/>
      <c r="HV946" s="7"/>
      <c r="HW946" s="7"/>
      <c r="HX946" s="7"/>
      <c r="HY946" s="7"/>
      <c r="HZ946" s="8"/>
      <c r="IA946" s="6"/>
      <c r="IB946" s="7"/>
      <c r="IC946" s="7"/>
      <c r="ID946" s="7"/>
      <c r="IE946" s="7"/>
      <c r="IF946" s="8"/>
      <c r="IG946" s="6"/>
      <c r="IH946" s="7"/>
      <c r="II946" s="7"/>
      <c r="IJ946" s="7"/>
      <c r="IK946" s="7"/>
      <c r="IL946" s="8"/>
      <c r="IM946" s="6"/>
      <c r="IN946" s="7"/>
      <c r="IO946" s="7"/>
      <c r="IP946" s="7"/>
      <c r="IQ946" s="7"/>
      <c r="IR946" s="8"/>
      <c r="IS946" s="6"/>
      <c r="IT946" s="7"/>
      <c r="IU946" s="7"/>
      <c r="IV946" s="7"/>
    </row>
    <row r="947" customFormat="false" ht="12.75" hidden="false" customHeight="false" outlineLevel="0" collapsed="false">
      <c r="A947" s="5" t="s">
        <v>1116</v>
      </c>
      <c r="B947" s="6" t="n">
        <v>37008</v>
      </c>
      <c r="C947" s="7" t="s">
        <v>1117</v>
      </c>
      <c r="D947" s="7" t="s">
        <v>959</v>
      </c>
      <c r="E947" s="7" t="s">
        <v>806</v>
      </c>
      <c r="F947" s="8" t="s">
        <v>970</v>
      </c>
      <c r="G947" s="8" t="n">
        <v>3100</v>
      </c>
      <c r="H947" s="7"/>
      <c r="I947" s="7"/>
      <c r="J947" s="7"/>
      <c r="K947" s="7"/>
      <c r="L947" s="8"/>
      <c r="M947" s="6"/>
      <c r="N947" s="7"/>
      <c r="O947" s="7"/>
      <c r="P947" s="7"/>
      <c r="Q947" s="7"/>
      <c r="R947" s="8"/>
      <c r="S947" s="6"/>
      <c r="T947" s="7"/>
      <c r="U947" s="7"/>
      <c r="V947" s="7"/>
      <c r="W947" s="7"/>
      <c r="X947" s="8"/>
      <c r="Y947" s="6"/>
      <c r="Z947" s="7"/>
      <c r="AA947" s="7"/>
      <c r="AB947" s="7"/>
      <c r="AC947" s="7"/>
      <c r="AD947" s="8"/>
      <c r="AE947" s="6"/>
      <c r="AF947" s="7"/>
      <c r="AG947" s="7"/>
      <c r="AH947" s="7"/>
      <c r="AI947" s="7"/>
      <c r="AJ947" s="8"/>
      <c r="AK947" s="6"/>
      <c r="AL947" s="7"/>
      <c r="AM947" s="7"/>
      <c r="AN947" s="7"/>
      <c r="AO947" s="7"/>
      <c r="AP947" s="8"/>
      <c r="AQ947" s="6"/>
      <c r="AR947" s="7"/>
      <c r="AS947" s="7"/>
      <c r="AT947" s="7"/>
      <c r="AU947" s="7"/>
      <c r="AV947" s="8"/>
      <c r="AW947" s="6"/>
      <c r="AX947" s="7"/>
      <c r="AY947" s="7"/>
      <c r="AZ947" s="7"/>
      <c r="BA947" s="7"/>
      <c r="BB947" s="8"/>
      <c r="BC947" s="6"/>
      <c r="BD947" s="7"/>
      <c r="BE947" s="7"/>
      <c r="BF947" s="7"/>
      <c r="BG947" s="7"/>
      <c r="BH947" s="8"/>
      <c r="BI947" s="6"/>
      <c r="BJ947" s="7"/>
      <c r="BK947" s="7"/>
      <c r="BL947" s="7"/>
      <c r="BM947" s="7"/>
      <c r="BN947" s="8"/>
      <c r="BO947" s="6"/>
      <c r="BP947" s="7"/>
      <c r="BQ947" s="7"/>
      <c r="BR947" s="7"/>
      <c r="BS947" s="7"/>
      <c r="BT947" s="8"/>
      <c r="BU947" s="6"/>
      <c r="BV947" s="7"/>
      <c r="BW947" s="7"/>
      <c r="BX947" s="7"/>
      <c r="BY947" s="7"/>
      <c r="BZ947" s="8"/>
      <c r="CA947" s="6"/>
      <c r="CB947" s="7"/>
      <c r="CC947" s="7"/>
      <c r="CD947" s="7"/>
      <c r="CE947" s="7"/>
      <c r="CF947" s="8"/>
      <c r="CG947" s="6"/>
      <c r="CH947" s="7"/>
      <c r="CI947" s="7"/>
      <c r="CJ947" s="7"/>
      <c r="CK947" s="7"/>
      <c r="CL947" s="8"/>
      <c r="CM947" s="6"/>
      <c r="CN947" s="7"/>
      <c r="CO947" s="7"/>
      <c r="CP947" s="7"/>
      <c r="CQ947" s="7"/>
      <c r="CR947" s="8"/>
      <c r="CS947" s="6"/>
      <c r="CT947" s="7"/>
      <c r="CU947" s="7"/>
      <c r="CV947" s="7"/>
      <c r="CW947" s="7"/>
      <c r="CX947" s="8"/>
      <c r="CY947" s="6"/>
      <c r="CZ947" s="7"/>
      <c r="DA947" s="7"/>
      <c r="DB947" s="7"/>
      <c r="DC947" s="7"/>
      <c r="DD947" s="8"/>
      <c r="DE947" s="6"/>
      <c r="DF947" s="7"/>
      <c r="DG947" s="7"/>
      <c r="DH947" s="7"/>
      <c r="DI947" s="7"/>
      <c r="DJ947" s="8"/>
      <c r="DK947" s="6"/>
      <c r="DL947" s="7"/>
      <c r="DM947" s="7"/>
      <c r="DN947" s="7"/>
      <c r="DO947" s="7"/>
      <c r="DP947" s="8"/>
      <c r="DQ947" s="6"/>
      <c r="DR947" s="7"/>
      <c r="DS947" s="7"/>
      <c r="DT947" s="7"/>
      <c r="DU947" s="7"/>
      <c r="DV947" s="8"/>
      <c r="DW947" s="6"/>
      <c r="DX947" s="7"/>
      <c r="DY947" s="7"/>
      <c r="DZ947" s="7"/>
      <c r="EA947" s="7"/>
      <c r="EB947" s="8"/>
      <c r="EC947" s="6"/>
      <c r="ED947" s="7"/>
      <c r="EE947" s="7"/>
      <c r="EF947" s="7"/>
      <c r="EG947" s="7"/>
      <c r="EH947" s="8"/>
      <c r="EI947" s="6"/>
      <c r="EJ947" s="7"/>
      <c r="EK947" s="7"/>
      <c r="EL947" s="7"/>
      <c r="EM947" s="7"/>
      <c r="EN947" s="8"/>
      <c r="EO947" s="6"/>
      <c r="EP947" s="7"/>
      <c r="EQ947" s="7"/>
      <c r="ER947" s="7"/>
      <c r="ES947" s="7"/>
      <c r="ET947" s="8"/>
      <c r="EU947" s="6"/>
      <c r="EV947" s="7"/>
      <c r="EW947" s="7"/>
      <c r="EX947" s="7"/>
      <c r="EY947" s="7"/>
      <c r="EZ947" s="8"/>
      <c r="FA947" s="6"/>
      <c r="FB947" s="7"/>
      <c r="FC947" s="7"/>
      <c r="FD947" s="7"/>
      <c r="FE947" s="7"/>
      <c r="FF947" s="8"/>
      <c r="FG947" s="6"/>
      <c r="FH947" s="7"/>
      <c r="FI947" s="7"/>
      <c r="FJ947" s="7"/>
      <c r="FK947" s="7"/>
      <c r="FL947" s="8"/>
      <c r="FM947" s="6"/>
      <c r="FN947" s="7"/>
      <c r="FO947" s="7"/>
      <c r="FP947" s="7"/>
      <c r="FQ947" s="7"/>
      <c r="FR947" s="8"/>
      <c r="FS947" s="6"/>
      <c r="FT947" s="7"/>
      <c r="FU947" s="7"/>
      <c r="FV947" s="7"/>
      <c r="FW947" s="7"/>
      <c r="FX947" s="8"/>
      <c r="FY947" s="6"/>
      <c r="FZ947" s="7"/>
      <c r="GA947" s="7"/>
      <c r="GB947" s="7"/>
      <c r="GC947" s="7"/>
      <c r="GD947" s="8"/>
      <c r="GE947" s="6"/>
      <c r="GF947" s="7"/>
      <c r="GG947" s="7"/>
      <c r="GH947" s="7"/>
      <c r="GI947" s="7"/>
      <c r="GJ947" s="8"/>
      <c r="GK947" s="6"/>
      <c r="GL947" s="7"/>
      <c r="GM947" s="7"/>
      <c r="GN947" s="7"/>
      <c r="GO947" s="7"/>
      <c r="GP947" s="8"/>
      <c r="GQ947" s="6"/>
      <c r="GR947" s="7"/>
      <c r="GS947" s="7"/>
      <c r="GT947" s="7"/>
      <c r="GU947" s="7"/>
      <c r="GV947" s="8"/>
      <c r="GW947" s="6"/>
      <c r="GX947" s="7"/>
      <c r="GY947" s="7"/>
      <c r="GZ947" s="7"/>
      <c r="HA947" s="7"/>
      <c r="HB947" s="8"/>
      <c r="HC947" s="6"/>
      <c r="HD947" s="7"/>
      <c r="HE947" s="7"/>
      <c r="HF947" s="7"/>
      <c r="HG947" s="7"/>
      <c r="HH947" s="8"/>
      <c r="HI947" s="6"/>
      <c r="HJ947" s="7"/>
      <c r="HK947" s="7"/>
      <c r="HL947" s="7"/>
      <c r="HM947" s="7"/>
      <c r="HN947" s="8"/>
      <c r="HO947" s="6"/>
      <c r="HP947" s="7"/>
      <c r="HQ947" s="7"/>
      <c r="HR947" s="7"/>
      <c r="HS947" s="7"/>
      <c r="HT947" s="8"/>
      <c r="HU947" s="6"/>
      <c r="HV947" s="7"/>
      <c r="HW947" s="7"/>
      <c r="HX947" s="7"/>
      <c r="HY947" s="7"/>
      <c r="HZ947" s="8"/>
      <c r="IA947" s="6"/>
      <c r="IB947" s="7"/>
      <c r="IC947" s="7"/>
      <c r="ID947" s="7"/>
      <c r="IE947" s="7"/>
      <c r="IF947" s="8"/>
      <c r="IG947" s="6"/>
      <c r="IH947" s="7"/>
      <c r="II947" s="7"/>
      <c r="IJ947" s="7"/>
      <c r="IK947" s="7"/>
      <c r="IL947" s="8"/>
      <c r="IM947" s="6"/>
      <c r="IN947" s="7"/>
      <c r="IO947" s="7"/>
      <c r="IP947" s="7"/>
      <c r="IQ947" s="7"/>
      <c r="IR947" s="8"/>
      <c r="IS947" s="6"/>
      <c r="IT947" s="7"/>
      <c r="IU947" s="7"/>
      <c r="IV947" s="7"/>
    </row>
    <row r="948" customFormat="false" ht="12.75" hidden="false" customHeight="false" outlineLevel="0" collapsed="false">
      <c r="A948" s="5" t="s">
        <v>1118</v>
      </c>
      <c r="B948" s="6" t="n">
        <v>37008</v>
      </c>
      <c r="C948" s="7" t="s">
        <v>1117</v>
      </c>
      <c r="D948" s="7" t="s">
        <v>959</v>
      </c>
      <c r="E948" s="7" t="s">
        <v>806</v>
      </c>
      <c r="F948" s="8" t="s">
        <v>970</v>
      </c>
      <c r="G948" s="8" t="n">
        <v>1550</v>
      </c>
      <c r="H948" s="7"/>
      <c r="I948" s="7"/>
      <c r="J948" s="7"/>
      <c r="K948" s="7"/>
      <c r="L948" s="8"/>
      <c r="M948" s="6"/>
      <c r="N948" s="7"/>
      <c r="O948" s="7"/>
      <c r="P948" s="7"/>
      <c r="Q948" s="7"/>
      <c r="R948" s="8"/>
      <c r="S948" s="6"/>
      <c r="T948" s="7"/>
      <c r="U948" s="7"/>
      <c r="V948" s="7"/>
      <c r="W948" s="7"/>
      <c r="X948" s="8"/>
      <c r="Y948" s="6"/>
      <c r="Z948" s="7"/>
      <c r="AA948" s="7"/>
      <c r="AB948" s="7"/>
      <c r="AC948" s="7"/>
      <c r="AD948" s="8"/>
      <c r="AE948" s="6"/>
      <c r="AF948" s="7"/>
      <c r="AG948" s="7"/>
      <c r="AH948" s="7"/>
      <c r="AI948" s="7"/>
      <c r="AJ948" s="8"/>
      <c r="AK948" s="6"/>
      <c r="AL948" s="7"/>
      <c r="AM948" s="7"/>
      <c r="AN948" s="7"/>
      <c r="AO948" s="7"/>
      <c r="AP948" s="8"/>
      <c r="AQ948" s="6"/>
      <c r="AR948" s="7"/>
      <c r="AS948" s="7"/>
      <c r="AT948" s="7"/>
      <c r="AU948" s="7"/>
      <c r="AV948" s="8"/>
      <c r="AW948" s="6"/>
      <c r="AX948" s="7"/>
      <c r="AY948" s="7"/>
      <c r="AZ948" s="7"/>
      <c r="BA948" s="7"/>
      <c r="BB948" s="8"/>
      <c r="BC948" s="6"/>
      <c r="BD948" s="7"/>
      <c r="BE948" s="7"/>
      <c r="BF948" s="7"/>
      <c r="BG948" s="7"/>
      <c r="BH948" s="8"/>
      <c r="BI948" s="6"/>
      <c r="BJ948" s="7"/>
      <c r="BK948" s="7"/>
      <c r="BL948" s="7"/>
      <c r="BM948" s="7"/>
      <c r="BN948" s="8"/>
      <c r="BO948" s="6"/>
      <c r="BP948" s="7"/>
      <c r="BQ948" s="7"/>
      <c r="BR948" s="7"/>
      <c r="BS948" s="7"/>
      <c r="BT948" s="8"/>
      <c r="BU948" s="6"/>
      <c r="BV948" s="7"/>
      <c r="BW948" s="7"/>
      <c r="BX948" s="7"/>
      <c r="BY948" s="7"/>
      <c r="BZ948" s="8"/>
      <c r="CA948" s="6"/>
      <c r="CB948" s="7"/>
      <c r="CC948" s="7"/>
      <c r="CD948" s="7"/>
      <c r="CE948" s="7"/>
      <c r="CF948" s="8"/>
      <c r="CG948" s="6"/>
      <c r="CH948" s="7"/>
      <c r="CI948" s="7"/>
      <c r="CJ948" s="7"/>
      <c r="CK948" s="7"/>
      <c r="CL948" s="8"/>
      <c r="CM948" s="6"/>
      <c r="CN948" s="7"/>
      <c r="CO948" s="7"/>
      <c r="CP948" s="7"/>
      <c r="CQ948" s="7"/>
      <c r="CR948" s="8"/>
      <c r="CS948" s="6"/>
      <c r="CT948" s="7"/>
      <c r="CU948" s="7"/>
      <c r="CV948" s="7"/>
      <c r="CW948" s="7"/>
      <c r="CX948" s="8"/>
      <c r="CY948" s="6"/>
      <c r="CZ948" s="7"/>
      <c r="DA948" s="7"/>
      <c r="DB948" s="7"/>
      <c r="DC948" s="7"/>
      <c r="DD948" s="8"/>
      <c r="DE948" s="6"/>
      <c r="DF948" s="7"/>
      <c r="DG948" s="7"/>
      <c r="DH948" s="7"/>
      <c r="DI948" s="7"/>
      <c r="DJ948" s="8"/>
      <c r="DK948" s="6"/>
      <c r="DL948" s="7"/>
      <c r="DM948" s="7"/>
      <c r="DN948" s="7"/>
      <c r="DO948" s="7"/>
      <c r="DP948" s="8"/>
      <c r="DQ948" s="6"/>
      <c r="DR948" s="7"/>
      <c r="DS948" s="7"/>
      <c r="DT948" s="7"/>
      <c r="DU948" s="7"/>
      <c r="DV948" s="8"/>
      <c r="DW948" s="6"/>
      <c r="DX948" s="7"/>
      <c r="DY948" s="7"/>
      <c r="DZ948" s="7"/>
      <c r="EA948" s="7"/>
      <c r="EB948" s="8"/>
      <c r="EC948" s="6"/>
      <c r="ED948" s="7"/>
      <c r="EE948" s="7"/>
      <c r="EF948" s="7"/>
      <c r="EG948" s="7"/>
      <c r="EH948" s="8"/>
      <c r="EI948" s="6"/>
      <c r="EJ948" s="7"/>
      <c r="EK948" s="7"/>
      <c r="EL948" s="7"/>
      <c r="EM948" s="7"/>
      <c r="EN948" s="8"/>
      <c r="EO948" s="6"/>
      <c r="EP948" s="7"/>
      <c r="EQ948" s="7"/>
      <c r="ER948" s="7"/>
      <c r="ES948" s="7"/>
      <c r="ET948" s="8"/>
      <c r="EU948" s="6"/>
      <c r="EV948" s="7"/>
      <c r="EW948" s="7"/>
      <c r="EX948" s="7"/>
      <c r="EY948" s="7"/>
      <c r="EZ948" s="8"/>
      <c r="FA948" s="6"/>
      <c r="FB948" s="7"/>
      <c r="FC948" s="7"/>
      <c r="FD948" s="7"/>
      <c r="FE948" s="7"/>
      <c r="FF948" s="8"/>
      <c r="FG948" s="6"/>
      <c r="FH948" s="7"/>
      <c r="FI948" s="7"/>
      <c r="FJ948" s="7"/>
      <c r="FK948" s="7"/>
      <c r="FL948" s="8"/>
      <c r="FM948" s="6"/>
      <c r="FN948" s="7"/>
      <c r="FO948" s="7"/>
      <c r="FP948" s="7"/>
      <c r="FQ948" s="7"/>
      <c r="FR948" s="8"/>
      <c r="FS948" s="6"/>
      <c r="FT948" s="7"/>
      <c r="FU948" s="7"/>
      <c r="FV948" s="7"/>
      <c r="FW948" s="7"/>
      <c r="FX948" s="8"/>
      <c r="FY948" s="6"/>
      <c r="FZ948" s="7"/>
      <c r="GA948" s="7"/>
      <c r="GB948" s="7"/>
      <c r="GC948" s="7"/>
      <c r="GD948" s="8"/>
      <c r="GE948" s="6"/>
      <c r="GF948" s="7"/>
      <c r="GG948" s="7"/>
      <c r="GH948" s="7"/>
      <c r="GI948" s="7"/>
      <c r="GJ948" s="8"/>
      <c r="GK948" s="6"/>
      <c r="GL948" s="7"/>
      <c r="GM948" s="7"/>
      <c r="GN948" s="7"/>
      <c r="GO948" s="7"/>
      <c r="GP948" s="8"/>
      <c r="GQ948" s="6"/>
      <c r="GR948" s="7"/>
      <c r="GS948" s="7"/>
      <c r="GT948" s="7"/>
      <c r="GU948" s="7"/>
      <c r="GV948" s="8"/>
      <c r="GW948" s="6"/>
      <c r="GX948" s="7"/>
      <c r="GY948" s="7"/>
      <c r="GZ948" s="7"/>
      <c r="HA948" s="7"/>
      <c r="HB948" s="8"/>
      <c r="HC948" s="6"/>
      <c r="HD948" s="7"/>
      <c r="HE948" s="7"/>
      <c r="HF948" s="7"/>
      <c r="HG948" s="7"/>
      <c r="HH948" s="8"/>
      <c r="HI948" s="6"/>
      <c r="HJ948" s="7"/>
      <c r="HK948" s="7"/>
      <c r="HL948" s="7"/>
      <c r="HM948" s="7"/>
      <c r="HN948" s="8"/>
      <c r="HO948" s="6"/>
      <c r="HP948" s="7"/>
      <c r="HQ948" s="7"/>
      <c r="HR948" s="7"/>
      <c r="HS948" s="7"/>
      <c r="HT948" s="8"/>
      <c r="HU948" s="6"/>
      <c r="HV948" s="7"/>
      <c r="HW948" s="7"/>
      <c r="HX948" s="7"/>
      <c r="HY948" s="7"/>
      <c r="HZ948" s="8"/>
      <c r="IA948" s="6"/>
      <c r="IB948" s="7"/>
      <c r="IC948" s="7"/>
      <c r="ID948" s="7"/>
      <c r="IE948" s="7"/>
      <c r="IF948" s="8"/>
      <c r="IG948" s="6"/>
      <c r="IH948" s="7"/>
      <c r="II948" s="7"/>
      <c r="IJ948" s="7"/>
      <c r="IK948" s="7"/>
      <c r="IL948" s="8"/>
      <c r="IM948" s="6"/>
      <c r="IN948" s="7"/>
      <c r="IO948" s="7"/>
      <c r="IP948" s="7"/>
      <c r="IQ948" s="7"/>
      <c r="IR948" s="8"/>
      <c r="IS948" s="6"/>
      <c r="IT948" s="7"/>
      <c r="IU948" s="7"/>
      <c r="IV948" s="7"/>
    </row>
    <row r="949" customFormat="false" ht="12.75" hidden="false" customHeight="false" outlineLevel="0" collapsed="false">
      <c r="A949" s="5" t="s">
        <v>1119</v>
      </c>
      <c r="B949" s="6" t="n">
        <v>37005</v>
      </c>
      <c r="C949" s="7" t="s">
        <v>1120</v>
      </c>
      <c r="D949" s="7" t="s">
        <v>959</v>
      </c>
      <c r="E949" s="7" t="s">
        <v>1121</v>
      </c>
      <c r="F949" s="8" t="s">
        <v>1049</v>
      </c>
      <c r="G949" s="8" t="n">
        <v>3097</v>
      </c>
      <c r="H949" s="7"/>
      <c r="I949" s="7"/>
      <c r="J949" s="7"/>
      <c r="K949" s="7"/>
      <c r="L949" s="8"/>
      <c r="M949" s="6"/>
      <c r="N949" s="7"/>
      <c r="O949" s="7"/>
      <c r="P949" s="7"/>
      <c r="Q949" s="7"/>
      <c r="R949" s="8"/>
      <c r="S949" s="6"/>
      <c r="T949" s="7"/>
      <c r="U949" s="7"/>
      <c r="V949" s="7"/>
      <c r="W949" s="7"/>
      <c r="X949" s="8"/>
      <c r="Y949" s="6"/>
      <c r="Z949" s="7"/>
      <c r="AA949" s="7"/>
      <c r="AB949" s="7"/>
      <c r="AC949" s="7"/>
      <c r="AD949" s="8"/>
      <c r="AE949" s="6"/>
      <c r="AF949" s="7"/>
      <c r="AG949" s="7"/>
      <c r="AH949" s="7"/>
      <c r="AI949" s="7"/>
      <c r="AJ949" s="8"/>
      <c r="AK949" s="6"/>
      <c r="AL949" s="7"/>
      <c r="AM949" s="7"/>
      <c r="AN949" s="7"/>
      <c r="AO949" s="7"/>
      <c r="AP949" s="8"/>
      <c r="AQ949" s="6"/>
      <c r="AR949" s="7"/>
      <c r="AS949" s="7"/>
      <c r="AT949" s="7"/>
      <c r="AU949" s="7"/>
      <c r="AV949" s="8"/>
      <c r="AW949" s="6"/>
      <c r="AX949" s="7"/>
      <c r="AY949" s="7"/>
      <c r="AZ949" s="7"/>
      <c r="BA949" s="7"/>
      <c r="BB949" s="8"/>
      <c r="BC949" s="6"/>
      <c r="BD949" s="7"/>
      <c r="BE949" s="7"/>
      <c r="BF949" s="7"/>
      <c r="BG949" s="7"/>
      <c r="BH949" s="8"/>
      <c r="BI949" s="6"/>
      <c r="BJ949" s="7"/>
      <c r="BK949" s="7"/>
      <c r="BL949" s="7"/>
      <c r="BM949" s="7"/>
      <c r="BN949" s="8"/>
      <c r="BO949" s="6"/>
      <c r="BP949" s="7"/>
      <c r="BQ949" s="7"/>
      <c r="BR949" s="7"/>
      <c r="BS949" s="7"/>
      <c r="BT949" s="8"/>
      <c r="BU949" s="6"/>
      <c r="BV949" s="7"/>
      <c r="BW949" s="7"/>
      <c r="BX949" s="7"/>
      <c r="BY949" s="7"/>
      <c r="BZ949" s="8"/>
      <c r="CA949" s="6"/>
      <c r="CB949" s="7"/>
      <c r="CC949" s="7"/>
      <c r="CD949" s="7"/>
      <c r="CE949" s="7"/>
      <c r="CF949" s="8"/>
      <c r="CG949" s="6"/>
      <c r="CH949" s="7"/>
      <c r="CI949" s="7"/>
      <c r="CJ949" s="7"/>
      <c r="CK949" s="7"/>
      <c r="CL949" s="8"/>
      <c r="CM949" s="6"/>
      <c r="CN949" s="7"/>
      <c r="CO949" s="7"/>
      <c r="CP949" s="7"/>
      <c r="CQ949" s="7"/>
      <c r="CR949" s="8"/>
      <c r="CS949" s="6"/>
      <c r="CT949" s="7"/>
      <c r="CU949" s="7"/>
      <c r="CV949" s="7"/>
      <c r="CW949" s="7"/>
      <c r="CX949" s="8"/>
      <c r="CY949" s="6"/>
      <c r="CZ949" s="7"/>
      <c r="DA949" s="7"/>
      <c r="DB949" s="7"/>
      <c r="DC949" s="7"/>
      <c r="DD949" s="8"/>
      <c r="DE949" s="6"/>
      <c r="DF949" s="7"/>
      <c r="DG949" s="7"/>
      <c r="DH949" s="7"/>
      <c r="DI949" s="7"/>
      <c r="DJ949" s="8"/>
      <c r="DK949" s="6"/>
      <c r="DL949" s="7"/>
      <c r="DM949" s="7"/>
      <c r="DN949" s="7"/>
      <c r="DO949" s="7"/>
      <c r="DP949" s="8"/>
      <c r="DQ949" s="6"/>
      <c r="DR949" s="7"/>
      <c r="DS949" s="7"/>
      <c r="DT949" s="7"/>
      <c r="DU949" s="7"/>
      <c r="DV949" s="8"/>
      <c r="DW949" s="6"/>
      <c r="DX949" s="7"/>
      <c r="DY949" s="7"/>
      <c r="DZ949" s="7"/>
      <c r="EA949" s="7"/>
      <c r="EB949" s="8"/>
      <c r="EC949" s="6"/>
      <c r="ED949" s="7"/>
      <c r="EE949" s="7"/>
      <c r="EF949" s="7"/>
      <c r="EG949" s="7"/>
      <c r="EH949" s="8"/>
      <c r="EI949" s="6"/>
      <c r="EJ949" s="7"/>
      <c r="EK949" s="7"/>
      <c r="EL949" s="7"/>
      <c r="EM949" s="7"/>
      <c r="EN949" s="8"/>
      <c r="EO949" s="6"/>
      <c r="EP949" s="7"/>
      <c r="EQ949" s="7"/>
      <c r="ER949" s="7"/>
      <c r="ES949" s="7"/>
      <c r="ET949" s="8"/>
      <c r="EU949" s="6"/>
      <c r="EV949" s="7"/>
      <c r="EW949" s="7"/>
      <c r="EX949" s="7"/>
      <c r="EY949" s="7"/>
      <c r="EZ949" s="8"/>
      <c r="FA949" s="6"/>
      <c r="FB949" s="7"/>
      <c r="FC949" s="7"/>
      <c r="FD949" s="7"/>
      <c r="FE949" s="7"/>
      <c r="FF949" s="8"/>
      <c r="FG949" s="6"/>
      <c r="FH949" s="7"/>
      <c r="FI949" s="7"/>
      <c r="FJ949" s="7"/>
      <c r="FK949" s="7"/>
      <c r="FL949" s="8"/>
      <c r="FM949" s="6"/>
      <c r="FN949" s="7"/>
      <c r="FO949" s="7"/>
      <c r="FP949" s="7"/>
      <c r="FQ949" s="7"/>
      <c r="FR949" s="8"/>
      <c r="FS949" s="6"/>
      <c r="FT949" s="7"/>
      <c r="FU949" s="7"/>
      <c r="FV949" s="7"/>
      <c r="FW949" s="7"/>
      <c r="FX949" s="8"/>
      <c r="FY949" s="6"/>
      <c r="FZ949" s="7"/>
      <c r="GA949" s="7"/>
      <c r="GB949" s="7"/>
      <c r="GC949" s="7"/>
      <c r="GD949" s="8"/>
      <c r="GE949" s="6"/>
      <c r="GF949" s="7"/>
      <c r="GG949" s="7"/>
      <c r="GH949" s="7"/>
      <c r="GI949" s="7"/>
      <c r="GJ949" s="8"/>
      <c r="GK949" s="6"/>
      <c r="GL949" s="7"/>
      <c r="GM949" s="7"/>
      <c r="GN949" s="7"/>
      <c r="GO949" s="7"/>
      <c r="GP949" s="8"/>
      <c r="GQ949" s="6"/>
      <c r="GR949" s="7"/>
      <c r="GS949" s="7"/>
      <c r="GT949" s="7"/>
      <c r="GU949" s="7"/>
      <c r="GV949" s="8"/>
      <c r="GW949" s="6"/>
      <c r="GX949" s="7"/>
      <c r="GY949" s="7"/>
      <c r="GZ949" s="7"/>
      <c r="HA949" s="7"/>
      <c r="HB949" s="8"/>
      <c r="HC949" s="6"/>
      <c r="HD949" s="7"/>
      <c r="HE949" s="7"/>
      <c r="HF949" s="7"/>
      <c r="HG949" s="7"/>
      <c r="HH949" s="8"/>
      <c r="HI949" s="6"/>
      <c r="HJ949" s="7"/>
      <c r="HK949" s="7"/>
      <c r="HL949" s="7"/>
      <c r="HM949" s="7"/>
      <c r="HN949" s="8"/>
      <c r="HO949" s="6"/>
      <c r="HP949" s="7"/>
      <c r="HQ949" s="7"/>
      <c r="HR949" s="7"/>
      <c r="HS949" s="7"/>
      <c r="HT949" s="8"/>
      <c r="HU949" s="6"/>
      <c r="HV949" s="7"/>
      <c r="HW949" s="7"/>
      <c r="HX949" s="7"/>
      <c r="HY949" s="7"/>
      <c r="HZ949" s="8"/>
      <c r="IA949" s="6"/>
      <c r="IB949" s="7"/>
      <c r="IC949" s="7"/>
      <c r="ID949" s="7"/>
      <c r="IE949" s="7"/>
      <c r="IF949" s="8"/>
      <c r="IG949" s="6"/>
      <c r="IH949" s="7"/>
      <c r="II949" s="7"/>
      <c r="IJ949" s="7"/>
      <c r="IK949" s="7"/>
      <c r="IL949" s="8"/>
      <c r="IM949" s="6"/>
      <c r="IN949" s="7"/>
      <c r="IO949" s="7"/>
      <c r="IP949" s="7"/>
      <c r="IQ949" s="7"/>
      <c r="IR949" s="8"/>
      <c r="IS949" s="6"/>
      <c r="IT949" s="7"/>
      <c r="IU949" s="7"/>
      <c r="IV949" s="7"/>
    </row>
    <row r="950" customFormat="false" ht="12.75" hidden="false" customHeight="false" outlineLevel="0" collapsed="false">
      <c r="A950" s="5" t="s">
        <v>1122</v>
      </c>
      <c r="B950" s="6" t="n">
        <v>37006</v>
      </c>
      <c r="C950" s="7" t="s">
        <v>1123</v>
      </c>
      <c r="D950" s="7" t="s">
        <v>959</v>
      </c>
      <c r="E950" s="7" t="s">
        <v>1121</v>
      </c>
      <c r="F950" s="8" t="s">
        <v>1124</v>
      </c>
      <c r="G950" s="8" t="n">
        <v>465</v>
      </c>
      <c r="H950" s="7"/>
      <c r="I950" s="7"/>
      <c r="J950" s="7"/>
      <c r="K950" s="7"/>
      <c r="L950" s="8"/>
      <c r="M950" s="6"/>
      <c r="N950" s="7"/>
      <c r="O950" s="7"/>
      <c r="P950" s="7"/>
      <c r="Q950" s="7"/>
      <c r="R950" s="8"/>
      <c r="S950" s="6"/>
      <c r="T950" s="7"/>
      <c r="U950" s="7"/>
      <c r="V950" s="7"/>
      <c r="W950" s="7"/>
      <c r="X950" s="8"/>
      <c r="Y950" s="6"/>
      <c r="Z950" s="7"/>
      <c r="AA950" s="7"/>
      <c r="AB950" s="7"/>
      <c r="AC950" s="7"/>
      <c r="AD950" s="8"/>
      <c r="AE950" s="6"/>
      <c r="AF950" s="7"/>
      <c r="AG950" s="7"/>
      <c r="AH950" s="7"/>
      <c r="AI950" s="7"/>
      <c r="AJ950" s="8"/>
      <c r="AK950" s="6"/>
      <c r="AL950" s="7"/>
      <c r="AM950" s="7"/>
      <c r="AN950" s="7"/>
      <c r="AO950" s="7"/>
      <c r="AP950" s="8"/>
      <c r="AQ950" s="6"/>
      <c r="AR950" s="7"/>
      <c r="AS950" s="7"/>
      <c r="AT950" s="7"/>
      <c r="AU950" s="7"/>
      <c r="AV950" s="8"/>
      <c r="AW950" s="6"/>
      <c r="AX950" s="7"/>
      <c r="AY950" s="7"/>
      <c r="AZ950" s="7"/>
      <c r="BA950" s="7"/>
      <c r="BB950" s="8"/>
      <c r="BC950" s="6"/>
      <c r="BD950" s="7"/>
      <c r="BE950" s="7"/>
      <c r="BF950" s="7"/>
      <c r="BG950" s="7"/>
      <c r="BH950" s="8"/>
      <c r="BI950" s="6"/>
      <c r="BJ950" s="7"/>
      <c r="BK950" s="7"/>
      <c r="BL950" s="7"/>
      <c r="BM950" s="7"/>
      <c r="BN950" s="8"/>
      <c r="BO950" s="6"/>
      <c r="BP950" s="7"/>
      <c r="BQ950" s="7"/>
      <c r="BR950" s="7"/>
      <c r="BS950" s="7"/>
      <c r="BT950" s="8"/>
      <c r="BU950" s="6"/>
      <c r="BV950" s="7"/>
      <c r="BW950" s="7"/>
      <c r="BX950" s="7"/>
      <c r="BY950" s="7"/>
      <c r="BZ950" s="8"/>
      <c r="CA950" s="6"/>
      <c r="CB950" s="7"/>
      <c r="CC950" s="7"/>
      <c r="CD950" s="7"/>
      <c r="CE950" s="7"/>
      <c r="CF950" s="8"/>
      <c r="CG950" s="6"/>
      <c r="CH950" s="7"/>
      <c r="CI950" s="7"/>
      <c r="CJ950" s="7"/>
      <c r="CK950" s="7"/>
      <c r="CL950" s="8"/>
      <c r="CM950" s="6"/>
      <c r="CN950" s="7"/>
      <c r="CO950" s="7"/>
      <c r="CP950" s="7"/>
      <c r="CQ950" s="7"/>
      <c r="CR950" s="8"/>
      <c r="CS950" s="6"/>
      <c r="CT950" s="7"/>
      <c r="CU950" s="7"/>
      <c r="CV950" s="7"/>
      <c r="CW950" s="7"/>
      <c r="CX950" s="8"/>
      <c r="CY950" s="6"/>
      <c r="CZ950" s="7"/>
      <c r="DA950" s="7"/>
      <c r="DB950" s="7"/>
      <c r="DC950" s="7"/>
      <c r="DD950" s="8"/>
      <c r="DE950" s="6"/>
      <c r="DF950" s="7"/>
      <c r="DG950" s="7"/>
      <c r="DH950" s="7"/>
      <c r="DI950" s="7"/>
      <c r="DJ950" s="8"/>
      <c r="DK950" s="6"/>
      <c r="DL950" s="7"/>
      <c r="DM950" s="7"/>
      <c r="DN950" s="7"/>
      <c r="DO950" s="7"/>
      <c r="DP950" s="8"/>
      <c r="DQ950" s="6"/>
      <c r="DR950" s="7"/>
      <c r="DS950" s="7"/>
      <c r="DT950" s="7"/>
      <c r="DU950" s="7"/>
      <c r="DV950" s="8"/>
      <c r="DW950" s="6"/>
      <c r="DX950" s="7"/>
      <c r="DY950" s="7"/>
      <c r="DZ950" s="7"/>
      <c r="EA950" s="7"/>
      <c r="EB950" s="8"/>
      <c r="EC950" s="6"/>
      <c r="ED950" s="7"/>
      <c r="EE950" s="7"/>
      <c r="EF950" s="7"/>
      <c r="EG950" s="7"/>
      <c r="EH950" s="8"/>
      <c r="EI950" s="6"/>
      <c r="EJ950" s="7"/>
      <c r="EK950" s="7"/>
      <c r="EL950" s="7"/>
      <c r="EM950" s="7"/>
      <c r="EN950" s="8"/>
      <c r="EO950" s="6"/>
      <c r="EP950" s="7"/>
      <c r="EQ950" s="7"/>
      <c r="ER950" s="7"/>
      <c r="ES950" s="7"/>
      <c r="ET950" s="8"/>
      <c r="EU950" s="6"/>
      <c r="EV950" s="7"/>
      <c r="EW950" s="7"/>
      <c r="EX950" s="7"/>
      <c r="EY950" s="7"/>
      <c r="EZ950" s="8"/>
      <c r="FA950" s="6"/>
      <c r="FB950" s="7"/>
      <c r="FC950" s="7"/>
      <c r="FD950" s="7"/>
      <c r="FE950" s="7"/>
      <c r="FF950" s="8"/>
      <c r="FG950" s="6"/>
      <c r="FH950" s="7"/>
      <c r="FI950" s="7"/>
      <c r="FJ950" s="7"/>
      <c r="FK950" s="7"/>
      <c r="FL950" s="8"/>
      <c r="FM950" s="6"/>
      <c r="FN950" s="7"/>
      <c r="FO950" s="7"/>
      <c r="FP950" s="7"/>
      <c r="FQ950" s="7"/>
      <c r="FR950" s="8"/>
      <c r="FS950" s="6"/>
      <c r="FT950" s="7"/>
      <c r="FU950" s="7"/>
      <c r="FV950" s="7"/>
      <c r="FW950" s="7"/>
      <c r="FX950" s="8"/>
      <c r="FY950" s="6"/>
      <c r="FZ950" s="7"/>
      <c r="GA950" s="7"/>
      <c r="GB950" s="7"/>
      <c r="GC950" s="7"/>
      <c r="GD950" s="8"/>
      <c r="GE950" s="6"/>
      <c r="GF950" s="7"/>
      <c r="GG950" s="7"/>
      <c r="GH950" s="7"/>
      <c r="GI950" s="7"/>
      <c r="GJ950" s="8"/>
      <c r="GK950" s="6"/>
      <c r="GL950" s="7"/>
      <c r="GM950" s="7"/>
      <c r="GN950" s="7"/>
      <c r="GO950" s="7"/>
      <c r="GP950" s="8"/>
      <c r="GQ950" s="6"/>
      <c r="GR950" s="7"/>
      <c r="GS950" s="7"/>
      <c r="GT950" s="7"/>
      <c r="GU950" s="7"/>
      <c r="GV950" s="8"/>
      <c r="GW950" s="6"/>
      <c r="GX950" s="7"/>
      <c r="GY950" s="7"/>
      <c r="GZ950" s="7"/>
      <c r="HA950" s="7"/>
      <c r="HB950" s="8"/>
      <c r="HC950" s="6"/>
      <c r="HD950" s="7"/>
      <c r="HE950" s="7"/>
      <c r="HF950" s="7"/>
      <c r="HG950" s="7"/>
      <c r="HH950" s="8"/>
      <c r="HI950" s="6"/>
      <c r="HJ950" s="7"/>
      <c r="HK950" s="7"/>
      <c r="HL950" s="7"/>
      <c r="HM950" s="7"/>
      <c r="HN950" s="8"/>
      <c r="HO950" s="6"/>
      <c r="HP950" s="7"/>
      <c r="HQ950" s="7"/>
      <c r="HR950" s="7"/>
      <c r="HS950" s="7"/>
      <c r="HT950" s="8"/>
      <c r="HU950" s="6"/>
      <c r="HV950" s="7"/>
      <c r="HW950" s="7"/>
      <c r="HX950" s="7"/>
      <c r="HY950" s="7"/>
      <c r="HZ950" s="8"/>
      <c r="IA950" s="6"/>
      <c r="IB950" s="7"/>
      <c r="IC950" s="7"/>
      <c r="ID950" s="7"/>
      <c r="IE950" s="7"/>
      <c r="IF950" s="8"/>
      <c r="IG950" s="6"/>
      <c r="IH950" s="7"/>
      <c r="II950" s="7"/>
      <c r="IJ950" s="7"/>
      <c r="IK950" s="7"/>
      <c r="IL950" s="8"/>
      <c r="IM950" s="6"/>
      <c r="IN950" s="7"/>
      <c r="IO950" s="7"/>
      <c r="IP950" s="7"/>
      <c r="IQ950" s="7"/>
      <c r="IR950" s="8"/>
      <c r="IS950" s="6"/>
      <c r="IT950" s="7"/>
      <c r="IU950" s="7"/>
      <c r="IV950" s="7"/>
    </row>
    <row r="951" customFormat="false" ht="12.75" hidden="false" customHeight="false" outlineLevel="0" collapsed="false">
      <c r="A951" s="5" t="n">
        <v>16</v>
      </c>
      <c r="B951" s="6" t="n">
        <v>37007</v>
      </c>
      <c r="C951" s="7" t="s">
        <v>1113</v>
      </c>
      <c r="D951" s="7" t="s">
        <v>959</v>
      </c>
      <c r="E951" s="7" t="s">
        <v>1125</v>
      </c>
      <c r="F951" s="8" t="s">
        <v>979</v>
      </c>
      <c r="G951" s="8" t="n">
        <v>0</v>
      </c>
      <c r="H951" s="7"/>
      <c r="I951" s="7"/>
      <c r="J951" s="7"/>
      <c r="K951" s="7"/>
      <c r="L951" s="8"/>
      <c r="M951" s="6"/>
      <c r="N951" s="7"/>
      <c r="O951" s="7"/>
      <c r="P951" s="7"/>
      <c r="Q951" s="7"/>
      <c r="R951" s="8"/>
      <c r="S951" s="6"/>
      <c r="T951" s="7"/>
      <c r="U951" s="7"/>
      <c r="V951" s="7"/>
      <c r="W951" s="7"/>
      <c r="X951" s="8"/>
      <c r="Y951" s="6"/>
      <c r="Z951" s="7"/>
      <c r="AA951" s="7"/>
      <c r="AB951" s="7"/>
      <c r="AC951" s="7"/>
      <c r="AD951" s="8"/>
      <c r="AE951" s="6"/>
      <c r="AF951" s="7"/>
      <c r="AG951" s="7"/>
      <c r="AH951" s="7"/>
      <c r="AI951" s="7"/>
      <c r="AJ951" s="8"/>
      <c r="AK951" s="6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8"/>
      <c r="AW951" s="6"/>
      <c r="AX951" s="7"/>
      <c r="AY951" s="7"/>
      <c r="AZ951" s="7"/>
      <c r="BA951" s="7"/>
      <c r="BB951" s="8"/>
      <c r="BC951" s="6"/>
      <c r="BD951" s="7"/>
      <c r="BE951" s="7"/>
      <c r="BF951" s="7"/>
      <c r="BG951" s="7"/>
      <c r="BH951" s="8"/>
      <c r="BI951" s="6"/>
      <c r="BJ951" s="7"/>
      <c r="BK951" s="7"/>
      <c r="BL951" s="7"/>
      <c r="BM951" s="7"/>
      <c r="BN951" s="8"/>
      <c r="BO951" s="6"/>
      <c r="BP951" s="7"/>
      <c r="BQ951" s="7"/>
      <c r="BR951" s="7"/>
      <c r="BS951" s="7"/>
      <c r="BT951" s="8"/>
      <c r="BU951" s="6"/>
      <c r="BV951" s="7"/>
      <c r="BW951" s="7"/>
      <c r="BX951" s="7"/>
      <c r="BY951" s="7"/>
      <c r="BZ951" s="8"/>
      <c r="CA951" s="6"/>
      <c r="CB951" s="7"/>
      <c r="CC951" s="7"/>
      <c r="CD951" s="7"/>
      <c r="CE951" s="7"/>
      <c r="CF951" s="8"/>
      <c r="CG951" s="6"/>
      <c r="CH951" s="7"/>
      <c r="CI951" s="7"/>
      <c r="CJ951" s="7"/>
      <c r="CK951" s="7"/>
      <c r="CL951" s="8"/>
      <c r="CM951" s="6"/>
      <c r="CN951" s="7"/>
      <c r="CO951" s="7"/>
      <c r="CP951" s="7"/>
      <c r="CQ951" s="7"/>
      <c r="CR951" s="8"/>
      <c r="CS951" s="6"/>
      <c r="CT951" s="7"/>
      <c r="CU951" s="7"/>
      <c r="CV951" s="7"/>
      <c r="CW951" s="7"/>
      <c r="CX951" s="8"/>
      <c r="CY951" s="6"/>
      <c r="CZ951" s="7"/>
      <c r="DA951" s="7"/>
      <c r="DB951" s="7"/>
      <c r="DC951" s="7"/>
      <c r="DD951" s="8"/>
      <c r="DE951" s="6"/>
      <c r="DF951" s="7"/>
      <c r="DG951" s="7"/>
      <c r="DH951" s="7"/>
      <c r="DI951" s="7"/>
      <c r="DJ951" s="8"/>
      <c r="DK951" s="6"/>
      <c r="DL951" s="7"/>
      <c r="DM951" s="7"/>
      <c r="DN951" s="7"/>
      <c r="DO951" s="7"/>
      <c r="DP951" s="8"/>
      <c r="DQ951" s="6"/>
      <c r="DR951" s="7"/>
      <c r="DS951" s="7"/>
      <c r="DT951" s="7"/>
      <c r="DU951" s="7"/>
      <c r="DV951" s="8"/>
      <c r="DW951" s="6"/>
      <c r="DX951" s="7"/>
      <c r="DY951" s="7"/>
      <c r="DZ951" s="7"/>
      <c r="EA951" s="7"/>
      <c r="EB951" s="8"/>
      <c r="EC951" s="6"/>
      <c r="ED951" s="7"/>
      <c r="EE951" s="7"/>
      <c r="EF951" s="7"/>
      <c r="EG951" s="7"/>
      <c r="EH951" s="8"/>
      <c r="EI951" s="6"/>
      <c r="EJ951" s="7"/>
      <c r="EK951" s="7"/>
      <c r="EL951" s="7"/>
      <c r="EM951" s="7"/>
      <c r="EN951" s="8"/>
      <c r="EO951" s="6"/>
      <c r="EP951" s="7"/>
      <c r="EQ951" s="7"/>
      <c r="ER951" s="7"/>
      <c r="ES951" s="7"/>
      <c r="ET951" s="8"/>
      <c r="EU951" s="6"/>
      <c r="EV951" s="7"/>
      <c r="EW951" s="7"/>
      <c r="EX951" s="7"/>
      <c r="EY951" s="7"/>
      <c r="EZ951" s="8"/>
      <c r="FA951" s="6"/>
      <c r="FB951" s="7"/>
      <c r="FC951" s="7"/>
      <c r="FD951" s="7"/>
      <c r="FE951" s="7"/>
      <c r="FF951" s="8"/>
      <c r="FG951" s="6"/>
      <c r="FH951" s="7"/>
      <c r="FI951" s="7"/>
      <c r="FJ951" s="7"/>
      <c r="FK951" s="7"/>
      <c r="FL951" s="8"/>
      <c r="FM951" s="6"/>
      <c r="FN951" s="7"/>
      <c r="FO951" s="7"/>
      <c r="FP951" s="7"/>
      <c r="FQ951" s="7"/>
      <c r="FR951" s="8"/>
      <c r="FS951" s="6"/>
      <c r="FT951" s="7"/>
      <c r="FU951" s="7"/>
      <c r="FV951" s="7"/>
      <c r="FW951" s="7"/>
      <c r="FX951" s="8"/>
      <c r="FY951" s="6"/>
      <c r="FZ951" s="7"/>
      <c r="GA951" s="7"/>
      <c r="GB951" s="7"/>
      <c r="GC951" s="7"/>
      <c r="GD951" s="8"/>
      <c r="GE951" s="6"/>
      <c r="GF951" s="7"/>
      <c r="GG951" s="7"/>
      <c r="GH951" s="7"/>
      <c r="GI951" s="7"/>
      <c r="GJ951" s="8"/>
      <c r="GK951" s="6"/>
      <c r="GL951" s="7"/>
      <c r="GM951" s="7"/>
      <c r="GN951" s="7"/>
      <c r="GO951" s="7"/>
      <c r="GP951" s="8"/>
      <c r="GQ951" s="6"/>
      <c r="GR951" s="7"/>
      <c r="GS951" s="7"/>
      <c r="GT951" s="7"/>
      <c r="GU951" s="7"/>
      <c r="GV951" s="8"/>
      <c r="GW951" s="6"/>
      <c r="GX951" s="7"/>
      <c r="GY951" s="7"/>
      <c r="GZ951" s="7"/>
      <c r="HA951" s="7"/>
      <c r="HB951" s="8"/>
      <c r="HC951" s="6"/>
      <c r="HD951" s="7"/>
      <c r="HE951" s="7"/>
      <c r="HF951" s="7"/>
      <c r="HG951" s="7"/>
      <c r="HH951" s="8"/>
      <c r="HI951" s="6"/>
      <c r="HJ951" s="7"/>
      <c r="HK951" s="7"/>
      <c r="HL951" s="7"/>
      <c r="HM951" s="7"/>
      <c r="HN951" s="8"/>
      <c r="HO951" s="6"/>
      <c r="HP951" s="7"/>
      <c r="HQ951" s="7"/>
      <c r="HR951" s="7"/>
      <c r="HS951" s="7"/>
      <c r="HT951" s="8"/>
      <c r="HU951" s="6"/>
      <c r="HV951" s="7"/>
      <c r="HW951" s="7"/>
      <c r="HX951" s="7"/>
      <c r="HY951" s="7"/>
      <c r="HZ951" s="8"/>
      <c r="IA951" s="6"/>
      <c r="IB951" s="7"/>
      <c r="IC951" s="7"/>
      <c r="ID951" s="7"/>
      <c r="IE951" s="7"/>
      <c r="IF951" s="8"/>
      <c r="IG951" s="6"/>
      <c r="IH951" s="7"/>
      <c r="II951" s="7"/>
      <c r="IJ951" s="7"/>
      <c r="IK951" s="7"/>
      <c r="IL951" s="8"/>
      <c r="IM951" s="6"/>
      <c r="IN951" s="7"/>
      <c r="IO951" s="7"/>
      <c r="IP951" s="7"/>
      <c r="IQ951" s="7"/>
      <c r="IR951" s="8"/>
      <c r="IS951" s="6"/>
      <c r="IT951" s="7"/>
      <c r="IU951" s="7"/>
      <c r="IV951" s="7"/>
    </row>
    <row r="952" customFormat="false" ht="12.75" hidden="false" customHeight="false" outlineLevel="0" collapsed="false">
      <c r="A952" s="5" t="s">
        <v>1126</v>
      </c>
      <c r="B952" s="6" t="n">
        <v>36998</v>
      </c>
      <c r="C952" s="7" t="s">
        <v>1127</v>
      </c>
      <c r="D952" s="7" t="s">
        <v>959</v>
      </c>
      <c r="E952" s="7" t="s">
        <v>20</v>
      </c>
      <c r="F952" s="8" t="s">
        <v>979</v>
      </c>
      <c r="G952" s="8" t="n">
        <v>0</v>
      </c>
      <c r="H952" s="7"/>
      <c r="I952" s="7"/>
      <c r="J952" s="7"/>
      <c r="K952" s="7"/>
      <c r="L952" s="8"/>
      <c r="M952" s="6"/>
      <c r="N952" s="7"/>
      <c r="O952" s="7"/>
      <c r="P952" s="7"/>
      <c r="Q952" s="7"/>
      <c r="R952" s="8"/>
      <c r="S952" s="6"/>
      <c r="T952" s="7"/>
      <c r="U952" s="7"/>
      <c r="V952" s="7"/>
      <c r="W952" s="7"/>
      <c r="X952" s="8"/>
      <c r="Y952" s="6"/>
      <c r="Z952" s="7"/>
      <c r="AA952" s="7"/>
      <c r="AB952" s="7"/>
      <c r="AC952" s="7"/>
      <c r="AD952" s="8"/>
      <c r="AE952" s="6"/>
      <c r="AF952" s="7"/>
      <c r="AG952" s="7"/>
      <c r="AH952" s="7"/>
      <c r="AI952" s="7"/>
      <c r="AJ952" s="8"/>
      <c r="AK952" s="6"/>
      <c r="AL952" s="7"/>
      <c r="AM952" s="7"/>
      <c r="AN952" s="7"/>
      <c r="AO952" s="7"/>
      <c r="AP952" s="8"/>
      <c r="AQ952" s="6"/>
      <c r="AR952" s="7"/>
      <c r="AS952" s="7"/>
      <c r="AT952" s="7"/>
      <c r="AU952" s="7"/>
      <c r="AV952" s="8"/>
      <c r="AW952" s="6"/>
      <c r="AX952" s="7"/>
      <c r="AY952" s="7"/>
      <c r="AZ952" s="7"/>
      <c r="BA952" s="7"/>
      <c r="BB952" s="8"/>
      <c r="BC952" s="6"/>
      <c r="BD952" s="7"/>
      <c r="BE952" s="7"/>
      <c r="BF952" s="7"/>
      <c r="BG952" s="7"/>
      <c r="BH952" s="8"/>
      <c r="BI952" s="6"/>
      <c r="BJ952" s="7"/>
      <c r="BK952" s="7"/>
      <c r="BL952" s="7"/>
      <c r="BM952" s="7"/>
      <c r="BN952" s="8"/>
      <c r="BO952" s="6"/>
      <c r="BP952" s="7"/>
      <c r="BQ952" s="7"/>
      <c r="BR952" s="7"/>
      <c r="BS952" s="7"/>
      <c r="BT952" s="8"/>
      <c r="BU952" s="6"/>
      <c r="BV952" s="7"/>
      <c r="BW952" s="7"/>
      <c r="BX952" s="7"/>
      <c r="BY952" s="7"/>
      <c r="BZ952" s="8"/>
      <c r="CA952" s="6"/>
      <c r="CB952" s="7"/>
      <c r="CC952" s="7"/>
      <c r="CD952" s="7"/>
      <c r="CE952" s="7"/>
      <c r="CF952" s="8"/>
      <c r="CG952" s="6"/>
      <c r="CH952" s="7"/>
      <c r="CI952" s="7"/>
      <c r="CJ952" s="7"/>
      <c r="CK952" s="7"/>
      <c r="CL952" s="8"/>
      <c r="CM952" s="6"/>
      <c r="CN952" s="7"/>
      <c r="CO952" s="7"/>
      <c r="CP952" s="7"/>
      <c r="CQ952" s="7"/>
      <c r="CR952" s="8"/>
      <c r="CS952" s="6"/>
      <c r="CT952" s="7"/>
      <c r="CU952" s="7"/>
      <c r="CV952" s="7"/>
      <c r="CW952" s="7"/>
      <c r="CX952" s="8"/>
      <c r="CY952" s="6"/>
      <c r="CZ952" s="7"/>
      <c r="DA952" s="7"/>
      <c r="DB952" s="7"/>
      <c r="DC952" s="7"/>
      <c r="DD952" s="8"/>
      <c r="DE952" s="6"/>
      <c r="DF952" s="7"/>
      <c r="DG952" s="7"/>
      <c r="DH952" s="7"/>
      <c r="DI952" s="7"/>
      <c r="DJ952" s="8"/>
      <c r="DK952" s="6"/>
      <c r="DL952" s="7"/>
      <c r="DM952" s="7"/>
      <c r="DN952" s="7"/>
      <c r="DO952" s="7"/>
      <c r="DP952" s="8"/>
      <c r="DQ952" s="6"/>
      <c r="DR952" s="7"/>
      <c r="DS952" s="7"/>
      <c r="DT952" s="7"/>
      <c r="DU952" s="7"/>
      <c r="DV952" s="8"/>
      <c r="DW952" s="6"/>
      <c r="DX952" s="7"/>
      <c r="DY952" s="7"/>
      <c r="DZ952" s="7"/>
      <c r="EA952" s="7"/>
      <c r="EB952" s="8"/>
      <c r="EC952" s="6"/>
      <c r="ED952" s="7"/>
      <c r="EE952" s="7"/>
      <c r="EF952" s="7"/>
      <c r="EG952" s="7"/>
      <c r="EH952" s="8"/>
      <c r="EI952" s="6"/>
      <c r="EJ952" s="7"/>
      <c r="EK952" s="7"/>
      <c r="EL952" s="7"/>
      <c r="EM952" s="7"/>
      <c r="EN952" s="8"/>
      <c r="EO952" s="6"/>
      <c r="EP952" s="7"/>
      <c r="EQ952" s="7"/>
      <c r="ER952" s="7"/>
      <c r="ES952" s="7"/>
      <c r="ET952" s="8"/>
      <c r="EU952" s="6"/>
      <c r="EV952" s="7"/>
      <c r="EW952" s="7"/>
      <c r="EX952" s="7"/>
      <c r="EY952" s="7"/>
      <c r="EZ952" s="8"/>
      <c r="FA952" s="6"/>
      <c r="FB952" s="7"/>
      <c r="FC952" s="7"/>
      <c r="FD952" s="7"/>
      <c r="FE952" s="7"/>
      <c r="FF952" s="8"/>
      <c r="FG952" s="6"/>
      <c r="FH952" s="7"/>
      <c r="FI952" s="7"/>
      <c r="FJ952" s="7"/>
      <c r="FK952" s="7"/>
      <c r="FL952" s="8"/>
      <c r="FM952" s="6"/>
      <c r="FN952" s="7"/>
      <c r="FO952" s="7"/>
      <c r="FP952" s="7"/>
      <c r="FQ952" s="7"/>
      <c r="FR952" s="8"/>
      <c r="FS952" s="6"/>
      <c r="FT952" s="7"/>
      <c r="FU952" s="7"/>
      <c r="FV952" s="7"/>
      <c r="FW952" s="7"/>
      <c r="FX952" s="8"/>
      <c r="FY952" s="6"/>
      <c r="FZ952" s="7"/>
      <c r="GA952" s="7"/>
      <c r="GB952" s="7"/>
      <c r="GC952" s="7"/>
      <c r="GD952" s="8"/>
      <c r="GE952" s="6"/>
      <c r="GF952" s="7"/>
      <c r="GG952" s="7"/>
      <c r="GH952" s="7"/>
      <c r="GI952" s="7"/>
      <c r="GJ952" s="8"/>
      <c r="GK952" s="6"/>
      <c r="GL952" s="7"/>
      <c r="GM952" s="7"/>
      <c r="GN952" s="7"/>
      <c r="GO952" s="7"/>
      <c r="GP952" s="8"/>
      <c r="GQ952" s="6"/>
      <c r="GR952" s="7"/>
      <c r="GS952" s="7"/>
      <c r="GT952" s="7"/>
      <c r="GU952" s="7"/>
      <c r="GV952" s="8"/>
      <c r="GW952" s="6"/>
      <c r="GX952" s="7"/>
      <c r="GY952" s="7"/>
      <c r="GZ952" s="7"/>
      <c r="HA952" s="7"/>
      <c r="HB952" s="8"/>
      <c r="HC952" s="6"/>
      <c r="HD952" s="7"/>
      <c r="HE952" s="7"/>
      <c r="HF952" s="7"/>
      <c r="HG952" s="7"/>
      <c r="HH952" s="8"/>
      <c r="HI952" s="6"/>
      <c r="HJ952" s="7"/>
      <c r="HK952" s="7"/>
      <c r="HL952" s="7"/>
      <c r="HM952" s="7"/>
      <c r="HN952" s="8"/>
      <c r="HO952" s="6"/>
      <c r="HP952" s="7"/>
      <c r="HQ952" s="7"/>
      <c r="HR952" s="7"/>
      <c r="HS952" s="7"/>
      <c r="HT952" s="8"/>
      <c r="HU952" s="6"/>
      <c r="HV952" s="7"/>
      <c r="HW952" s="7"/>
      <c r="HX952" s="7"/>
      <c r="HY952" s="7"/>
      <c r="HZ952" s="8"/>
      <c r="IA952" s="6"/>
      <c r="IB952" s="7"/>
      <c r="IC952" s="7"/>
      <c r="ID952" s="7"/>
      <c r="IE952" s="7"/>
      <c r="IF952" s="8"/>
      <c r="IG952" s="6"/>
      <c r="IH952" s="7"/>
      <c r="II952" s="7"/>
      <c r="IJ952" s="7"/>
      <c r="IK952" s="7"/>
      <c r="IL952" s="8"/>
      <c r="IM952" s="6"/>
      <c r="IN952" s="7"/>
      <c r="IO952" s="7"/>
      <c r="IP952" s="7"/>
      <c r="IQ952" s="7"/>
      <c r="IR952" s="8"/>
      <c r="IS952" s="6"/>
      <c r="IT952" s="7"/>
      <c r="IU952" s="7"/>
      <c r="IV952" s="7"/>
    </row>
    <row r="953" customFormat="false" ht="12.75" hidden="false" customHeight="false" outlineLevel="0" collapsed="false">
      <c r="A953" s="5" t="s">
        <v>1128</v>
      </c>
      <c r="B953" s="6" t="n">
        <v>36999</v>
      </c>
      <c r="C953" s="7" t="s">
        <v>1013</v>
      </c>
      <c r="D953" s="7" t="s">
        <v>959</v>
      </c>
      <c r="E953" s="7" t="s">
        <v>20</v>
      </c>
      <c r="F953" s="8" t="s">
        <v>961</v>
      </c>
      <c r="G953" s="8" t="n">
        <v>0</v>
      </c>
      <c r="H953" s="7"/>
      <c r="I953" s="7"/>
      <c r="J953" s="7"/>
      <c r="K953" s="7"/>
      <c r="L953" s="8"/>
      <c r="M953" s="6"/>
      <c r="N953" s="7"/>
      <c r="O953" s="7"/>
      <c r="P953" s="7"/>
      <c r="Q953" s="7"/>
      <c r="R953" s="8"/>
      <c r="S953" s="6"/>
      <c r="T953" s="7"/>
      <c r="U953" s="7"/>
      <c r="V953" s="7"/>
      <c r="W953" s="7"/>
      <c r="X953" s="8"/>
      <c r="Y953" s="6"/>
      <c r="Z953" s="7"/>
      <c r="AA953" s="7"/>
      <c r="AB953" s="7"/>
      <c r="AC953" s="7"/>
      <c r="AD953" s="8"/>
      <c r="AE953" s="6"/>
      <c r="AF953" s="7"/>
      <c r="AG953" s="7"/>
      <c r="AH953" s="7"/>
      <c r="AI953" s="7"/>
      <c r="AJ953" s="8"/>
      <c r="AK953" s="6"/>
      <c r="AL953" s="7"/>
      <c r="AM953" s="7"/>
      <c r="AN953" s="7"/>
      <c r="AO953" s="7"/>
      <c r="AP953" s="8"/>
      <c r="AQ953" s="6"/>
      <c r="AR953" s="7"/>
      <c r="AS953" s="7"/>
      <c r="AT953" s="7"/>
      <c r="AU953" s="7"/>
      <c r="AV953" s="8"/>
      <c r="AW953" s="6"/>
      <c r="AX953" s="7"/>
      <c r="AY953" s="7"/>
      <c r="AZ953" s="7"/>
      <c r="BA953" s="7"/>
      <c r="BB953" s="8"/>
      <c r="BC953" s="6"/>
      <c r="BD953" s="7"/>
      <c r="BE953" s="7"/>
      <c r="BF953" s="7"/>
      <c r="BG953" s="7"/>
      <c r="BH953" s="8"/>
      <c r="BI953" s="6"/>
      <c r="BJ953" s="7"/>
      <c r="BK953" s="7"/>
      <c r="BL953" s="7"/>
      <c r="BM953" s="7"/>
      <c r="BN953" s="8"/>
      <c r="BO953" s="6"/>
      <c r="BP953" s="7"/>
      <c r="BQ953" s="7"/>
      <c r="BR953" s="7"/>
      <c r="BS953" s="7"/>
      <c r="BT953" s="8"/>
      <c r="BU953" s="6"/>
      <c r="BV953" s="7"/>
      <c r="BW953" s="7"/>
      <c r="BX953" s="7"/>
      <c r="BY953" s="7"/>
      <c r="BZ953" s="8"/>
      <c r="CA953" s="6"/>
      <c r="CB953" s="7"/>
      <c r="CC953" s="7"/>
      <c r="CD953" s="7"/>
      <c r="CE953" s="7"/>
      <c r="CF953" s="8"/>
      <c r="CG953" s="6"/>
      <c r="CH953" s="7"/>
      <c r="CI953" s="7"/>
      <c r="CJ953" s="7"/>
      <c r="CK953" s="7"/>
      <c r="CL953" s="8"/>
      <c r="CM953" s="6"/>
      <c r="CN953" s="7"/>
      <c r="CO953" s="7"/>
      <c r="CP953" s="7"/>
      <c r="CQ953" s="7"/>
      <c r="CR953" s="8"/>
      <c r="CS953" s="6"/>
      <c r="CT953" s="7"/>
      <c r="CU953" s="7"/>
      <c r="CV953" s="7"/>
      <c r="CW953" s="7"/>
      <c r="CX953" s="8"/>
      <c r="CY953" s="6"/>
      <c r="CZ953" s="7"/>
      <c r="DA953" s="7"/>
      <c r="DB953" s="7"/>
      <c r="DC953" s="7"/>
      <c r="DD953" s="8"/>
      <c r="DE953" s="6"/>
      <c r="DF953" s="7"/>
      <c r="DG953" s="7"/>
      <c r="DH953" s="7"/>
      <c r="DI953" s="7"/>
      <c r="DJ953" s="8"/>
      <c r="DK953" s="6"/>
      <c r="DL953" s="7"/>
      <c r="DM953" s="7"/>
      <c r="DN953" s="7"/>
      <c r="DO953" s="7"/>
      <c r="DP953" s="8"/>
      <c r="DQ953" s="6"/>
      <c r="DR953" s="7"/>
      <c r="DS953" s="7"/>
      <c r="DT953" s="7"/>
      <c r="DU953" s="7"/>
      <c r="DV953" s="8"/>
      <c r="DW953" s="6"/>
      <c r="DX953" s="7"/>
      <c r="DY953" s="7"/>
      <c r="DZ953" s="7"/>
      <c r="EA953" s="7"/>
      <c r="EB953" s="8"/>
      <c r="EC953" s="6"/>
      <c r="ED953" s="7"/>
      <c r="EE953" s="7"/>
      <c r="EF953" s="7"/>
      <c r="EG953" s="7"/>
      <c r="EH953" s="8"/>
      <c r="EI953" s="6"/>
      <c r="EJ953" s="7"/>
      <c r="EK953" s="7"/>
      <c r="EL953" s="7"/>
      <c r="EM953" s="7"/>
      <c r="EN953" s="8"/>
      <c r="EO953" s="6"/>
      <c r="EP953" s="7"/>
      <c r="EQ953" s="7"/>
      <c r="ER953" s="7"/>
      <c r="ES953" s="7"/>
      <c r="ET953" s="8"/>
      <c r="EU953" s="6"/>
      <c r="EV953" s="7"/>
      <c r="EW953" s="7"/>
      <c r="EX953" s="7"/>
      <c r="EY953" s="7"/>
      <c r="EZ953" s="8"/>
      <c r="FA953" s="6"/>
      <c r="FB953" s="7"/>
      <c r="FC953" s="7"/>
      <c r="FD953" s="7"/>
      <c r="FE953" s="7"/>
      <c r="FF953" s="8"/>
      <c r="FG953" s="6"/>
      <c r="FH953" s="7"/>
      <c r="FI953" s="7"/>
      <c r="FJ953" s="7"/>
      <c r="FK953" s="7"/>
      <c r="FL953" s="8"/>
      <c r="FM953" s="6"/>
      <c r="FN953" s="7"/>
      <c r="FO953" s="7"/>
      <c r="FP953" s="7"/>
      <c r="FQ953" s="7"/>
      <c r="FR953" s="8"/>
      <c r="FS953" s="6"/>
      <c r="FT953" s="7"/>
      <c r="FU953" s="7"/>
      <c r="FV953" s="7"/>
      <c r="FW953" s="7"/>
      <c r="FX953" s="8"/>
      <c r="FY953" s="6"/>
      <c r="FZ953" s="7"/>
      <c r="GA953" s="7"/>
      <c r="GB953" s="7"/>
      <c r="GC953" s="7"/>
      <c r="GD953" s="8"/>
      <c r="GE953" s="6"/>
      <c r="GF953" s="7"/>
      <c r="GG953" s="7"/>
      <c r="GH953" s="7"/>
      <c r="GI953" s="7"/>
      <c r="GJ953" s="8"/>
      <c r="GK953" s="6"/>
      <c r="GL953" s="7"/>
      <c r="GM953" s="7"/>
      <c r="GN953" s="7"/>
      <c r="GO953" s="7"/>
      <c r="GP953" s="8"/>
      <c r="GQ953" s="6"/>
      <c r="GR953" s="7"/>
      <c r="GS953" s="7"/>
      <c r="GT953" s="7"/>
      <c r="GU953" s="7"/>
      <c r="GV953" s="8"/>
      <c r="GW953" s="6"/>
      <c r="GX953" s="7"/>
      <c r="GY953" s="7"/>
      <c r="GZ953" s="7"/>
      <c r="HA953" s="7"/>
      <c r="HB953" s="8"/>
      <c r="HC953" s="6"/>
      <c r="HD953" s="7"/>
      <c r="HE953" s="7"/>
      <c r="HF953" s="7"/>
      <c r="HG953" s="7"/>
      <c r="HH953" s="8"/>
      <c r="HI953" s="6"/>
      <c r="HJ953" s="7"/>
      <c r="HK953" s="7"/>
      <c r="HL953" s="7"/>
      <c r="HM953" s="7"/>
      <c r="HN953" s="8"/>
      <c r="HO953" s="6"/>
      <c r="HP953" s="7"/>
      <c r="HQ953" s="7"/>
      <c r="HR953" s="7"/>
      <c r="HS953" s="7"/>
      <c r="HT953" s="8"/>
      <c r="HU953" s="6"/>
      <c r="HV953" s="7"/>
      <c r="HW953" s="7"/>
      <c r="HX953" s="7"/>
      <c r="HY953" s="7"/>
      <c r="HZ953" s="8"/>
      <c r="IA953" s="6"/>
      <c r="IB953" s="7"/>
      <c r="IC953" s="7"/>
      <c r="ID953" s="7"/>
      <c r="IE953" s="7"/>
      <c r="IF953" s="8"/>
      <c r="IG953" s="6"/>
      <c r="IH953" s="7"/>
      <c r="II953" s="7"/>
      <c r="IJ953" s="7"/>
      <c r="IK953" s="7"/>
      <c r="IL953" s="8"/>
      <c r="IM953" s="6"/>
      <c r="IN953" s="7"/>
      <c r="IO953" s="7"/>
      <c r="IP953" s="7"/>
      <c r="IQ953" s="7"/>
      <c r="IR953" s="8"/>
      <c r="IS953" s="6"/>
      <c r="IT953" s="7"/>
      <c r="IU953" s="7"/>
      <c r="IV953" s="7"/>
    </row>
    <row r="954" customFormat="false" ht="12.75" hidden="false" customHeight="false" outlineLevel="0" collapsed="false">
      <c r="A954" s="5" t="s">
        <v>1100</v>
      </c>
      <c r="B954" s="6" t="n">
        <v>37000</v>
      </c>
      <c r="C954" s="7" t="s">
        <v>1129</v>
      </c>
      <c r="D954" s="7" t="s">
        <v>959</v>
      </c>
      <c r="E954" s="7" t="s">
        <v>20</v>
      </c>
      <c r="F954" s="8" t="s">
        <v>970</v>
      </c>
      <c r="G954" s="8" t="n">
        <v>0</v>
      </c>
      <c r="H954" s="7"/>
      <c r="I954" s="7"/>
      <c r="J954" s="7"/>
      <c r="K954" s="7"/>
      <c r="L954" s="8"/>
      <c r="M954" s="6"/>
      <c r="N954" s="7"/>
      <c r="O954" s="7"/>
      <c r="P954" s="7"/>
      <c r="Q954" s="7"/>
      <c r="R954" s="8"/>
      <c r="S954" s="6"/>
      <c r="T954" s="7"/>
      <c r="U954" s="7"/>
      <c r="V954" s="7"/>
      <c r="W954" s="7"/>
      <c r="X954" s="8"/>
      <c r="Y954" s="6"/>
      <c r="Z954" s="7"/>
      <c r="AA954" s="7"/>
      <c r="AB954" s="7"/>
      <c r="AC954" s="7"/>
      <c r="AD954" s="8"/>
      <c r="AE954" s="6"/>
      <c r="AF954" s="7"/>
      <c r="AG954" s="7"/>
      <c r="AH954" s="7"/>
      <c r="AI954" s="7"/>
      <c r="AJ954" s="8"/>
      <c r="AK954" s="6"/>
      <c r="AL954" s="7"/>
      <c r="AM954" s="7"/>
      <c r="AN954" s="7"/>
      <c r="AO954" s="7"/>
      <c r="AP954" s="8"/>
      <c r="AQ954" s="6"/>
      <c r="AR954" s="7"/>
      <c r="AS954" s="7"/>
      <c r="AT954" s="7"/>
      <c r="AU954" s="7"/>
      <c r="AV954" s="8"/>
      <c r="AW954" s="6"/>
      <c r="AX954" s="7"/>
      <c r="AY954" s="7"/>
      <c r="AZ954" s="7"/>
      <c r="BA954" s="7"/>
      <c r="BB954" s="8"/>
      <c r="BC954" s="6"/>
      <c r="BD954" s="7"/>
      <c r="BE954" s="7"/>
      <c r="BF954" s="7"/>
      <c r="BG954" s="7"/>
      <c r="BH954" s="8"/>
      <c r="BI954" s="6"/>
      <c r="BJ954" s="7"/>
      <c r="BK954" s="7"/>
      <c r="BL954" s="7"/>
      <c r="BM954" s="7"/>
      <c r="BN954" s="8"/>
      <c r="BO954" s="6"/>
      <c r="BP954" s="7"/>
      <c r="BQ954" s="7"/>
      <c r="BR954" s="7"/>
      <c r="BS954" s="7"/>
      <c r="BT954" s="8"/>
      <c r="BU954" s="6"/>
      <c r="BV954" s="7"/>
      <c r="BW954" s="7"/>
      <c r="BX954" s="7"/>
      <c r="BY954" s="7"/>
      <c r="BZ954" s="8"/>
      <c r="CA954" s="6"/>
      <c r="CB954" s="7"/>
      <c r="CC954" s="7"/>
      <c r="CD954" s="7"/>
      <c r="CE954" s="7"/>
      <c r="CF954" s="8"/>
      <c r="CG954" s="6"/>
      <c r="CH954" s="7"/>
      <c r="CI954" s="7"/>
      <c r="CJ954" s="7"/>
      <c r="CK954" s="7"/>
      <c r="CL954" s="8"/>
      <c r="CM954" s="6"/>
      <c r="CN954" s="7"/>
      <c r="CO954" s="7"/>
      <c r="CP954" s="7"/>
      <c r="CQ954" s="7"/>
      <c r="CR954" s="8"/>
      <c r="CS954" s="6"/>
      <c r="CT954" s="7"/>
      <c r="CU954" s="7"/>
      <c r="CV954" s="7"/>
      <c r="CW954" s="7"/>
      <c r="CX954" s="8"/>
      <c r="CY954" s="6"/>
      <c r="CZ954" s="7"/>
      <c r="DA954" s="7"/>
      <c r="DB954" s="7"/>
      <c r="DC954" s="7"/>
      <c r="DD954" s="8"/>
      <c r="DE954" s="6"/>
      <c r="DF954" s="7"/>
      <c r="DG954" s="7"/>
      <c r="DH954" s="7"/>
      <c r="DI954" s="7"/>
      <c r="DJ954" s="8"/>
      <c r="DK954" s="6"/>
      <c r="DL954" s="7"/>
      <c r="DM954" s="7"/>
      <c r="DN954" s="7"/>
      <c r="DO954" s="7"/>
      <c r="DP954" s="8"/>
      <c r="DQ954" s="6"/>
      <c r="DR954" s="7"/>
      <c r="DS954" s="7"/>
      <c r="DT954" s="7"/>
      <c r="DU954" s="7"/>
      <c r="DV954" s="8"/>
      <c r="DW954" s="6"/>
      <c r="DX954" s="7"/>
      <c r="DY954" s="7"/>
      <c r="DZ954" s="7"/>
      <c r="EA954" s="7"/>
      <c r="EB954" s="8"/>
      <c r="EC954" s="6"/>
      <c r="ED954" s="7"/>
      <c r="EE954" s="7"/>
      <c r="EF954" s="7"/>
      <c r="EG954" s="7"/>
      <c r="EH954" s="8"/>
      <c r="EI954" s="6"/>
      <c r="EJ954" s="7"/>
      <c r="EK954" s="7"/>
      <c r="EL954" s="7"/>
      <c r="EM954" s="7"/>
      <c r="EN954" s="8"/>
      <c r="EO954" s="6"/>
      <c r="EP954" s="7"/>
      <c r="EQ954" s="7"/>
      <c r="ER954" s="7"/>
      <c r="ES954" s="7"/>
      <c r="ET954" s="8"/>
      <c r="EU954" s="6"/>
      <c r="EV954" s="7"/>
      <c r="EW954" s="7"/>
      <c r="EX954" s="7"/>
      <c r="EY954" s="7"/>
      <c r="EZ954" s="8"/>
      <c r="FA954" s="6"/>
      <c r="FB954" s="7"/>
      <c r="FC954" s="7"/>
      <c r="FD954" s="7"/>
      <c r="FE954" s="7"/>
      <c r="FF954" s="8"/>
      <c r="FG954" s="6"/>
      <c r="FH954" s="7"/>
      <c r="FI954" s="7"/>
      <c r="FJ954" s="7"/>
      <c r="FK954" s="7"/>
      <c r="FL954" s="8"/>
      <c r="FM954" s="6"/>
      <c r="FN954" s="7"/>
      <c r="FO954" s="7"/>
      <c r="FP954" s="7"/>
      <c r="FQ954" s="7"/>
      <c r="FR954" s="8"/>
      <c r="FS954" s="6"/>
      <c r="FT954" s="7"/>
      <c r="FU954" s="7"/>
      <c r="FV954" s="7"/>
      <c r="FW954" s="7"/>
      <c r="FX954" s="8"/>
      <c r="FY954" s="6"/>
      <c r="FZ954" s="7"/>
      <c r="GA954" s="7"/>
      <c r="GB954" s="7"/>
      <c r="GC954" s="7"/>
      <c r="GD954" s="8"/>
      <c r="GE954" s="6"/>
      <c r="GF954" s="7"/>
      <c r="GG954" s="7"/>
      <c r="GH954" s="7"/>
      <c r="GI954" s="7"/>
      <c r="GJ954" s="8"/>
      <c r="GK954" s="6"/>
      <c r="GL954" s="7"/>
      <c r="GM954" s="7"/>
      <c r="GN954" s="7"/>
      <c r="GO954" s="7"/>
      <c r="GP954" s="8"/>
      <c r="GQ954" s="6"/>
      <c r="GR954" s="7"/>
      <c r="GS954" s="7"/>
      <c r="GT954" s="7"/>
      <c r="GU954" s="7"/>
      <c r="GV954" s="8"/>
      <c r="GW954" s="6"/>
      <c r="GX954" s="7"/>
      <c r="GY954" s="7"/>
      <c r="GZ954" s="7"/>
      <c r="HA954" s="7"/>
      <c r="HB954" s="8"/>
      <c r="HC954" s="6"/>
      <c r="HD954" s="7"/>
      <c r="HE954" s="7"/>
      <c r="HF954" s="7"/>
      <c r="HG954" s="7"/>
      <c r="HH954" s="8"/>
      <c r="HI954" s="6"/>
      <c r="HJ954" s="7"/>
      <c r="HK954" s="7"/>
      <c r="HL954" s="7"/>
      <c r="HM954" s="7"/>
      <c r="HN954" s="8"/>
      <c r="HO954" s="6"/>
      <c r="HP954" s="7"/>
      <c r="HQ954" s="7"/>
      <c r="HR954" s="7"/>
      <c r="HS954" s="7"/>
      <c r="HT954" s="8"/>
      <c r="HU954" s="6"/>
      <c r="HV954" s="7"/>
      <c r="HW954" s="7"/>
      <c r="HX954" s="7"/>
      <c r="HY954" s="7"/>
      <c r="HZ954" s="8"/>
      <c r="IA954" s="6"/>
      <c r="IB954" s="7"/>
      <c r="IC954" s="7"/>
      <c r="ID954" s="7"/>
      <c r="IE954" s="7"/>
      <c r="IF954" s="8"/>
      <c r="IG954" s="6"/>
      <c r="IH954" s="7"/>
      <c r="II954" s="7"/>
      <c r="IJ954" s="7"/>
      <c r="IK954" s="7"/>
      <c r="IL954" s="8"/>
      <c r="IM954" s="6"/>
      <c r="IN954" s="7"/>
      <c r="IO954" s="7"/>
      <c r="IP954" s="7"/>
      <c r="IQ954" s="7"/>
      <c r="IR954" s="8"/>
      <c r="IS954" s="6"/>
      <c r="IT954" s="7"/>
      <c r="IU954" s="7"/>
      <c r="IV954" s="7"/>
    </row>
    <row r="955" customFormat="false" ht="12.75" hidden="false" customHeight="false" outlineLevel="0" collapsed="false">
      <c r="A955" s="5" t="s">
        <v>1130</v>
      </c>
      <c r="B955" s="6" t="n">
        <v>37001</v>
      </c>
      <c r="C955" s="7" t="s">
        <v>1131</v>
      </c>
      <c r="D955" s="7" t="s">
        <v>959</v>
      </c>
      <c r="E955" s="7" t="s">
        <v>20</v>
      </c>
      <c r="F955" s="8" t="s">
        <v>970</v>
      </c>
      <c r="G955" s="8" t="n">
        <v>0</v>
      </c>
      <c r="H955" s="7"/>
      <c r="I955" s="7"/>
      <c r="J955" s="7"/>
      <c r="K955" s="7"/>
      <c r="L955" s="8"/>
      <c r="M955" s="6"/>
      <c r="N955" s="7"/>
      <c r="O955" s="7"/>
      <c r="P955" s="7"/>
      <c r="Q955" s="7"/>
      <c r="R955" s="8"/>
      <c r="S955" s="6"/>
      <c r="T955" s="7"/>
      <c r="U955" s="7"/>
      <c r="V955" s="7"/>
      <c r="W955" s="7"/>
      <c r="X955" s="8"/>
      <c r="Y955" s="6"/>
      <c r="Z955" s="7"/>
      <c r="AA955" s="7"/>
      <c r="AB955" s="7"/>
      <c r="AC955" s="7"/>
      <c r="AD955" s="8"/>
      <c r="AE955" s="6"/>
      <c r="AF955" s="7"/>
      <c r="AG955" s="7"/>
      <c r="AH955" s="7"/>
      <c r="AI955" s="7"/>
      <c r="AJ955" s="8"/>
      <c r="AK955" s="6"/>
      <c r="AL955" s="7"/>
      <c r="AM955" s="7"/>
      <c r="AN955" s="7"/>
      <c r="AO955" s="7"/>
      <c r="AP955" s="8"/>
      <c r="AQ955" s="6"/>
      <c r="AR955" s="7"/>
      <c r="AS955" s="7"/>
      <c r="AT955" s="7"/>
      <c r="AU955" s="7"/>
      <c r="AV955" s="8"/>
      <c r="AW955" s="6"/>
      <c r="AX955" s="7"/>
      <c r="AY955" s="7"/>
      <c r="AZ955" s="7"/>
      <c r="BA955" s="7"/>
      <c r="BB955" s="8"/>
      <c r="BC955" s="6"/>
      <c r="BD955" s="7"/>
      <c r="BE955" s="7"/>
      <c r="BF955" s="7"/>
      <c r="BG955" s="7"/>
      <c r="BH955" s="8"/>
      <c r="BI955" s="6"/>
      <c r="BJ955" s="7"/>
      <c r="BK955" s="7"/>
      <c r="BL955" s="7"/>
      <c r="BM955" s="7"/>
      <c r="BN955" s="8"/>
      <c r="BO955" s="6"/>
      <c r="BP955" s="7"/>
      <c r="BQ955" s="7"/>
      <c r="BR955" s="7"/>
      <c r="BS955" s="7"/>
      <c r="BT955" s="8"/>
      <c r="BU955" s="6"/>
      <c r="BV955" s="7"/>
      <c r="BW955" s="7"/>
      <c r="BX955" s="7"/>
      <c r="BY955" s="7"/>
      <c r="BZ955" s="8"/>
      <c r="CA955" s="6"/>
      <c r="CB955" s="7"/>
      <c r="CC955" s="7"/>
      <c r="CD955" s="7"/>
      <c r="CE955" s="7"/>
      <c r="CF955" s="8"/>
      <c r="CG955" s="6"/>
      <c r="CH955" s="7"/>
      <c r="CI955" s="7"/>
      <c r="CJ955" s="7"/>
      <c r="CK955" s="7"/>
      <c r="CL955" s="8"/>
      <c r="CM955" s="6"/>
      <c r="CN955" s="7"/>
      <c r="CO955" s="7"/>
      <c r="CP955" s="7"/>
      <c r="CQ955" s="7"/>
      <c r="CR955" s="8"/>
      <c r="CS955" s="6"/>
      <c r="CT955" s="7"/>
      <c r="CU955" s="7"/>
      <c r="CV955" s="7"/>
      <c r="CW955" s="7"/>
      <c r="CX955" s="8"/>
      <c r="CY955" s="6"/>
      <c r="CZ955" s="7"/>
      <c r="DA955" s="7"/>
      <c r="DB955" s="7"/>
      <c r="DC955" s="7"/>
      <c r="DD955" s="8"/>
      <c r="DE955" s="6"/>
      <c r="DF955" s="7"/>
      <c r="DG955" s="7"/>
      <c r="DH955" s="7"/>
      <c r="DI955" s="7"/>
      <c r="DJ955" s="8"/>
      <c r="DK955" s="6"/>
      <c r="DL955" s="7"/>
      <c r="DM955" s="7"/>
      <c r="DN955" s="7"/>
      <c r="DO955" s="7"/>
      <c r="DP955" s="8"/>
      <c r="DQ955" s="6"/>
      <c r="DR955" s="7"/>
      <c r="DS955" s="7"/>
      <c r="DT955" s="7"/>
      <c r="DU955" s="7"/>
      <c r="DV955" s="8"/>
      <c r="DW955" s="6"/>
      <c r="DX955" s="7"/>
      <c r="DY955" s="7"/>
      <c r="DZ955" s="7"/>
      <c r="EA955" s="7"/>
      <c r="EB955" s="8"/>
      <c r="EC955" s="6"/>
      <c r="ED955" s="7"/>
      <c r="EE955" s="7"/>
      <c r="EF955" s="7"/>
      <c r="EG955" s="7"/>
      <c r="EH955" s="8"/>
      <c r="EI955" s="6"/>
      <c r="EJ955" s="7"/>
      <c r="EK955" s="7"/>
      <c r="EL955" s="7"/>
      <c r="EM955" s="7"/>
      <c r="EN955" s="8"/>
      <c r="EO955" s="6"/>
      <c r="EP955" s="7"/>
      <c r="EQ955" s="7"/>
      <c r="ER955" s="7"/>
      <c r="ES955" s="7"/>
      <c r="ET955" s="8"/>
      <c r="EU955" s="6"/>
      <c r="EV955" s="7"/>
      <c r="EW955" s="7"/>
      <c r="EX955" s="7"/>
      <c r="EY955" s="7"/>
      <c r="EZ955" s="8"/>
      <c r="FA955" s="6"/>
      <c r="FB955" s="7"/>
      <c r="FC955" s="7"/>
      <c r="FD955" s="7"/>
      <c r="FE955" s="7"/>
      <c r="FF955" s="8"/>
      <c r="FG955" s="6"/>
      <c r="FH955" s="7"/>
      <c r="FI955" s="7"/>
      <c r="FJ955" s="7"/>
      <c r="FK955" s="7"/>
      <c r="FL955" s="8"/>
      <c r="FM955" s="6"/>
      <c r="FN955" s="7"/>
      <c r="FO955" s="7"/>
      <c r="FP955" s="7"/>
      <c r="FQ955" s="7"/>
      <c r="FR955" s="8"/>
      <c r="FS955" s="6"/>
      <c r="FT955" s="7"/>
      <c r="FU955" s="7"/>
      <c r="FV955" s="7"/>
      <c r="FW955" s="7"/>
      <c r="FX955" s="8"/>
      <c r="FY955" s="6"/>
      <c r="FZ955" s="7"/>
      <c r="GA955" s="7"/>
      <c r="GB955" s="7"/>
      <c r="GC955" s="7"/>
      <c r="GD955" s="8"/>
      <c r="GE955" s="6"/>
      <c r="GF955" s="7"/>
      <c r="GG955" s="7"/>
      <c r="GH955" s="7"/>
      <c r="GI955" s="7"/>
      <c r="GJ955" s="8"/>
      <c r="GK955" s="6"/>
      <c r="GL955" s="7"/>
      <c r="GM955" s="7"/>
      <c r="GN955" s="7"/>
      <c r="GO955" s="7"/>
      <c r="GP955" s="8"/>
      <c r="GQ955" s="6"/>
      <c r="GR955" s="7"/>
      <c r="GS955" s="7"/>
      <c r="GT955" s="7"/>
      <c r="GU955" s="7"/>
      <c r="GV955" s="8"/>
      <c r="GW955" s="6"/>
      <c r="GX955" s="7"/>
      <c r="GY955" s="7"/>
      <c r="GZ955" s="7"/>
      <c r="HA955" s="7"/>
      <c r="HB955" s="8"/>
      <c r="HC955" s="6"/>
      <c r="HD955" s="7"/>
      <c r="HE955" s="7"/>
      <c r="HF955" s="7"/>
      <c r="HG955" s="7"/>
      <c r="HH955" s="8"/>
      <c r="HI955" s="6"/>
      <c r="HJ955" s="7"/>
      <c r="HK955" s="7"/>
      <c r="HL955" s="7"/>
      <c r="HM955" s="7"/>
      <c r="HN955" s="8"/>
      <c r="HO955" s="6"/>
      <c r="HP955" s="7"/>
      <c r="HQ955" s="7"/>
      <c r="HR955" s="7"/>
      <c r="HS955" s="7"/>
      <c r="HT955" s="8"/>
      <c r="HU955" s="6"/>
      <c r="HV955" s="7"/>
      <c r="HW955" s="7"/>
      <c r="HX955" s="7"/>
      <c r="HY955" s="7"/>
      <c r="HZ955" s="8"/>
      <c r="IA955" s="6"/>
      <c r="IB955" s="7"/>
      <c r="IC955" s="7"/>
      <c r="ID955" s="7"/>
      <c r="IE955" s="7"/>
      <c r="IF955" s="8"/>
      <c r="IG955" s="6"/>
      <c r="IH955" s="7"/>
      <c r="II955" s="7"/>
      <c r="IJ955" s="7"/>
      <c r="IK955" s="7"/>
      <c r="IL955" s="8"/>
      <c r="IM955" s="6"/>
      <c r="IN955" s="7"/>
      <c r="IO955" s="7"/>
      <c r="IP955" s="7"/>
      <c r="IQ955" s="7"/>
      <c r="IR955" s="8"/>
      <c r="IS955" s="6"/>
      <c r="IT955" s="7"/>
      <c r="IU955" s="7"/>
      <c r="IV955" s="7"/>
    </row>
    <row r="956" customFormat="false" ht="12.75" hidden="false" customHeight="false" outlineLevel="0" collapsed="false">
      <c r="A956" s="5" t="s">
        <v>1132</v>
      </c>
      <c r="B956" s="6" t="n">
        <v>37004</v>
      </c>
      <c r="C956" s="7" t="s">
        <v>1133</v>
      </c>
      <c r="D956" s="7" t="s">
        <v>959</v>
      </c>
      <c r="E956" s="7" t="s">
        <v>20</v>
      </c>
      <c r="F956" s="8" t="s">
        <v>970</v>
      </c>
      <c r="G956" s="8" t="n">
        <v>0</v>
      </c>
      <c r="H956" s="7"/>
      <c r="I956" s="7"/>
      <c r="J956" s="7"/>
      <c r="K956" s="7"/>
      <c r="L956" s="8"/>
      <c r="M956" s="6"/>
      <c r="N956" s="7"/>
      <c r="O956" s="7"/>
      <c r="P956" s="7"/>
      <c r="Q956" s="7"/>
      <c r="R956" s="8"/>
      <c r="S956" s="6"/>
      <c r="T956" s="7"/>
      <c r="U956" s="7"/>
      <c r="V956" s="7"/>
      <c r="W956" s="7"/>
      <c r="X956" s="8"/>
      <c r="Y956" s="6"/>
      <c r="Z956" s="7"/>
      <c r="AA956" s="7"/>
      <c r="AB956" s="7"/>
      <c r="AC956" s="7"/>
      <c r="AD956" s="8"/>
      <c r="AE956" s="6"/>
      <c r="AF956" s="7"/>
      <c r="AG956" s="7"/>
      <c r="AH956" s="7"/>
      <c r="AI956" s="7"/>
      <c r="AJ956" s="8"/>
      <c r="AK956" s="6"/>
      <c r="AL956" s="7"/>
      <c r="AM956" s="7"/>
      <c r="AN956" s="7"/>
      <c r="AO956" s="7"/>
      <c r="AP956" s="8"/>
      <c r="AQ956" s="6"/>
      <c r="AR956" s="7"/>
      <c r="AS956" s="7"/>
      <c r="AT956" s="7"/>
      <c r="AU956" s="7"/>
      <c r="AV956" s="8"/>
      <c r="AW956" s="6"/>
      <c r="AX956" s="7"/>
      <c r="AY956" s="7"/>
      <c r="AZ956" s="7"/>
      <c r="BA956" s="7"/>
      <c r="BB956" s="8"/>
      <c r="BC956" s="6"/>
      <c r="BD956" s="7"/>
      <c r="BE956" s="7"/>
      <c r="BF956" s="7"/>
      <c r="BG956" s="7"/>
      <c r="BH956" s="8"/>
      <c r="BI956" s="6"/>
      <c r="BJ956" s="7"/>
      <c r="BK956" s="7"/>
      <c r="BL956" s="7"/>
      <c r="BM956" s="7"/>
      <c r="BN956" s="8"/>
      <c r="BO956" s="6"/>
      <c r="BP956" s="7"/>
      <c r="BQ956" s="7"/>
      <c r="BR956" s="7"/>
      <c r="BS956" s="7"/>
      <c r="BT956" s="8"/>
      <c r="BU956" s="6"/>
      <c r="BV956" s="7"/>
      <c r="BW956" s="7"/>
      <c r="BX956" s="7"/>
      <c r="BY956" s="7"/>
      <c r="BZ956" s="8"/>
      <c r="CA956" s="6"/>
      <c r="CB956" s="7"/>
      <c r="CC956" s="7"/>
      <c r="CD956" s="7"/>
      <c r="CE956" s="7"/>
      <c r="CF956" s="8"/>
      <c r="CG956" s="6"/>
      <c r="CH956" s="7"/>
      <c r="CI956" s="7"/>
      <c r="CJ956" s="7"/>
      <c r="CK956" s="7"/>
      <c r="CL956" s="8"/>
      <c r="CM956" s="6"/>
      <c r="CN956" s="7"/>
      <c r="CO956" s="7"/>
      <c r="CP956" s="7"/>
      <c r="CQ956" s="7"/>
      <c r="CR956" s="8"/>
      <c r="CS956" s="6"/>
      <c r="CT956" s="7"/>
      <c r="CU956" s="7"/>
      <c r="CV956" s="7"/>
      <c r="CW956" s="7"/>
      <c r="CX956" s="8"/>
      <c r="CY956" s="6"/>
      <c r="CZ956" s="7"/>
      <c r="DA956" s="7"/>
      <c r="DB956" s="7"/>
      <c r="DC956" s="7"/>
      <c r="DD956" s="8"/>
      <c r="DE956" s="6"/>
      <c r="DF956" s="7"/>
      <c r="DG956" s="7"/>
      <c r="DH956" s="7"/>
      <c r="DI956" s="7"/>
      <c r="DJ956" s="8"/>
      <c r="DK956" s="6"/>
      <c r="DL956" s="7"/>
      <c r="DM956" s="7"/>
      <c r="DN956" s="7"/>
      <c r="DO956" s="7"/>
      <c r="DP956" s="8"/>
      <c r="DQ956" s="6"/>
      <c r="DR956" s="7"/>
      <c r="DS956" s="7"/>
      <c r="DT956" s="7"/>
      <c r="DU956" s="7"/>
      <c r="DV956" s="8"/>
      <c r="DW956" s="6"/>
      <c r="DX956" s="7"/>
      <c r="DY956" s="7"/>
      <c r="DZ956" s="7"/>
      <c r="EA956" s="7"/>
      <c r="EB956" s="8"/>
      <c r="EC956" s="6"/>
      <c r="ED956" s="7"/>
      <c r="EE956" s="7"/>
      <c r="EF956" s="7"/>
      <c r="EG956" s="7"/>
      <c r="EH956" s="8"/>
      <c r="EI956" s="6"/>
      <c r="EJ956" s="7"/>
      <c r="EK956" s="7"/>
      <c r="EL956" s="7"/>
      <c r="EM956" s="7"/>
      <c r="EN956" s="8"/>
      <c r="EO956" s="6"/>
      <c r="EP956" s="7"/>
      <c r="EQ956" s="7"/>
      <c r="ER956" s="7"/>
      <c r="ES956" s="7"/>
      <c r="ET956" s="8"/>
      <c r="EU956" s="6"/>
      <c r="EV956" s="7"/>
      <c r="EW956" s="7"/>
      <c r="EX956" s="7"/>
      <c r="EY956" s="7"/>
      <c r="EZ956" s="8"/>
      <c r="FA956" s="6"/>
      <c r="FB956" s="7"/>
      <c r="FC956" s="7"/>
      <c r="FD956" s="7"/>
      <c r="FE956" s="7"/>
      <c r="FF956" s="8"/>
      <c r="FG956" s="6"/>
      <c r="FH956" s="7"/>
      <c r="FI956" s="7"/>
      <c r="FJ956" s="7"/>
      <c r="FK956" s="7"/>
      <c r="FL956" s="8"/>
      <c r="FM956" s="6"/>
      <c r="FN956" s="7"/>
      <c r="FO956" s="7"/>
      <c r="FP956" s="7"/>
      <c r="FQ956" s="7"/>
      <c r="FR956" s="8"/>
      <c r="FS956" s="6"/>
      <c r="FT956" s="7"/>
      <c r="FU956" s="7"/>
      <c r="FV956" s="7"/>
      <c r="FW956" s="7"/>
      <c r="FX956" s="8"/>
      <c r="FY956" s="6"/>
      <c r="FZ956" s="7"/>
      <c r="GA956" s="7"/>
      <c r="GB956" s="7"/>
      <c r="GC956" s="7"/>
      <c r="GD956" s="8"/>
      <c r="GE956" s="6"/>
      <c r="GF956" s="7"/>
      <c r="GG956" s="7"/>
      <c r="GH956" s="7"/>
      <c r="GI956" s="7"/>
      <c r="GJ956" s="8"/>
      <c r="GK956" s="6"/>
      <c r="GL956" s="7"/>
      <c r="GM956" s="7"/>
      <c r="GN956" s="7"/>
      <c r="GO956" s="7"/>
      <c r="GP956" s="8"/>
      <c r="GQ956" s="6"/>
      <c r="GR956" s="7"/>
      <c r="GS956" s="7"/>
      <c r="GT956" s="7"/>
      <c r="GU956" s="7"/>
      <c r="GV956" s="8"/>
      <c r="GW956" s="6"/>
      <c r="GX956" s="7"/>
      <c r="GY956" s="7"/>
      <c r="GZ956" s="7"/>
      <c r="HA956" s="7"/>
      <c r="HB956" s="8"/>
      <c r="HC956" s="6"/>
      <c r="HD956" s="7"/>
      <c r="HE956" s="7"/>
      <c r="HF956" s="7"/>
      <c r="HG956" s="7"/>
      <c r="HH956" s="8"/>
      <c r="HI956" s="6"/>
      <c r="HJ956" s="7"/>
      <c r="HK956" s="7"/>
      <c r="HL956" s="7"/>
      <c r="HM956" s="7"/>
      <c r="HN956" s="8"/>
      <c r="HO956" s="6"/>
      <c r="HP956" s="7"/>
      <c r="HQ956" s="7"/>
      <c r="HR956" s="7"/>
      <c r="HS956" s="7"/>
      <c r="HT956" s="8"/>
      <c r="HU956" s="6"/>
      <c r="HV956" s="7"/>
      <c r="HW956" s="7"/>
      <c r="HX956" s="7"/>
      <c r="HY956" s="7"/>
      <c r="HZ956" s="8"/>
      <c r="IA956" s="6"/>
      <c r="IB956" s="7"/>
      <c r="IC956" s="7"/>
      <c r="ID956" s="7"/>
      <c r="IE956" s="7"/>
      <c r="IF956" s="8"/>
      <c r="IG956" s="6"/>
      <c r="IH956" s="7"/>
      <c r="II956" s="7"/>
      <c r="IJ956" s="7"/>
      <c r="IK956" s="7"/>
      <c r="IL956" s="8"/>
      <c r="IM956" s="6"/>
      <c r="IN956" s="7"/>
      <c r="IO956" s="7"/>
      <c r="IP956" s="7"/>
      <c r="IQ956" s="7"/>
      <c r="IR956" s="8"/>
      <c r="IS956" s="6"/>
      <c r="IT956" s="7"/>
      <c r="IU956" s="7"/>
      <c r="IV956" s="7"/>
    </row>
    <row r="957" customFormat="false" ht="12.75" hidden="false" customHeight="false" outlineLevel="0" collapsed="false">
      <c r="A957" s="5" t="s">
        <v>1134</v>
      </c>
      <c r="B957" s="6" t="n">
        <v>37006</v>
      </c>
      <c r="C957" s="7" t="s">
        <v>992</v>
      </c>
      <c r="D957" s="7" t="s">
        <v>959</v>
      </c>
      <c r="E957" s="7" t="s">
        <v>20</v>
      </c>
      <c r="F957" s="8" t="s">
        <v>970</v>
      </c>
      <c r="G957" s="8" t="n">
        <v>0</v>
      </c>
      <c r="H957" s="7"/>
      <c r="I957" s="7"/>
      <c r="J957" s="7"/>
      <c r="K957" s="7"/>
      <c r="L957" s="8"/>
      <c r="M957" s="6"/>
      <c r="N957" s="7"/>
      <c r="O957" s="7"/>
      <c r="P957" s="7"/>
      <c r="Q957" s="7"/>
      <c r="R957" s="8"/>
      <c r="S957" s="6"/>
      <c r="T957" s="7"/>
      <c r="U957" s="7"/>
      <c r="V957" s="7"/>
      <c r="W957" s="7"/>
      <c r="X957" s="8"/>
      <c r="Y957" s="6"/>
      <c r="Z957" s="7"/>
      <c r="AA957" s="7"/>
      <c r="AB957" s="7"/>
      <c r="AC957" s="7"/>
      <c r="AD957" s="8"/>
      <c r="AE957" s="6"/>
      <c r="AF957" s="7"/>
      <c r="AG957" s="7"/>
      <c r="AH957" s="7"/>
      <c r="AI957" s="7"/>
      <c r="AJ957" s="8"/>
      <c r="AK957" s="6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8"/>
      <c r="AW957" s="6"/>
      <c r="AX957" s="7"/>
      <c r="AY957" s="7"/>
      <c r="AZ957" s="7"/>
      <c r="BA957" s="7"/>
      <c r="BB957" s="8"/>
      <c r="BC957" s="6"/>
      <c r="BD957" s="7"/>
      <c r="BE957" s="7"/>
      <c r="BF957" s="7"/>
      <c r="BG957" s="7"/>
      <c r="BH957" s="8"/>
      <c r="BI957" s="6"/>
      <c r="BJ957" s="7"/>
      <c r="BK957" s="7"/>
      <c r="BL957" s="7"/>
      <c r="BM957" s="7"/>
      <c r="BN957" s="8"/>
      <c r="BO957" s="6"/>
      <c r="BP957" s="7"/>
      <c r="BQ957" s="7"/>
      <c r="BR957" s="7"/>
      <c r="BS957" s="7"/>
      <c r="BT957" s="8"/>
      <c r="BU957" s="6"/>
      <c r="BV957" s="7"/>
      <c r="BW957" s="7"/>
      <c r="BX957" s="7"/>
      <c r="BY957" s="7"/>
      <c r="BZ957" s="8"/>
      <c r="CA957" s="6"/>
      <c r="CB957" s="7"/>
      <c r="CC957" s="7"/>
      <c r="CD957" s="7"/>
      <c r="CE957" s="7"/>
      <c r="CF957" s="8"/>
      <c r="CG957" s="6"/>
      <c r="CH957" s="7"/>
      <c r="CI957" s="7"/>
      <c r="CJ957" s="7"/>
      <c r="CK957" s="7"/>
      <c r="CL957" s="8"/>
      <c r="CM957" s="6"/>
      <c r="CN957" s="7"/>
      <c r="CO957" s="7"/>
      <c r="CP957" s="7"/>
      <c r="CQ957" s="7"/>
      <c r="CR957" s="8"/>
      <c r="CS957" s="6"/>
      <c r="CT957" s="7"/>
      <c r="CU957" s="7"/>
      <c r="CV957" s="7"/>
      <c r="CW957" s="7"/>
      <c r="CX957" s="8"/>
      <c r="CY957" s="6"/>
      <c r="CZ957" s="7"/>
      <c r="DA957" s="7"/>
      <c r="DB957" s="7"/>
      <c r="DC957" s="7"/>
      <c r="DD957" s="8"/>
      <c r="DE957" s="6"/>
      <c r="DF957" s="7"/>
      <c r="DG957" s="7"/>
      <c r="DH957" s="7"/>
      <c r="DI957" s="7"/>
      <c r="DJ957" s="8"/>
      <c r="DK957" s="6"/>
      <c r="DL957" s="7"/>
      <c r="DM957" s="7"/>
      <c r="DN957" s="7"/>
      <c r="DO957" s="7"/>
      <c r="DP957" s="8"/>
      <c r="DQ957" s="6"/>
      <c r="DR957" s="7"/>
      <c r="DS957" s="7"/>
      <c r="DT957" s="7"/>
      <c r="DU957" s="7"/>
      <c r="DV957" s="8"/>
      <c r="DW957" s="6"/>
      <c r="DX957" s="7"/>
      <c r="DY957" s="7"/>
      <c r="DZ957" s="7"/>
      <c r="EA957" s="7"/>
      <c r="EB957" s="8"/>
      <c r="EC957" s="6"/>
      <c r="ED957" s="7"/>
      <c r="EE957" s="7"/>
      <c r="EF957" s="7"/>
      <c r="EG957" s="7"/>
      <c r="EH957" s="8"/>
      <c r="EI957" s="6"/>
      <c r="EJ957" s="7"/>
      <c r="EK957" s="7"/>
      <c r="EL957" s="7"/>
      <c r="EM957" s="7"/>
      <c r="EN957" s="8"/>
      <c r="EO957" s="6"/>
      <c r="EP957" s="7"/>
      <c r="EQ957" s="7"/>
      <c r="ER957" s="7"/>
      <c r="ES957" s="7"/>
      <c r="ET957" s="8"/>
      <c r="EU957" s="6"/>
      <c r="EV957" s="7"/>
      <c r="EW957" s="7"/>
      <c r="EX957" s="7"/>
      <c r="EY957" s="7"/>
      <c r="EZ957" s="8"/>
      <c r="FA957" s="6"/>
      <c r="FB957" s="7"/>
      <c r="FC957" s="7"/>
      <c r="FD957" s="7"/>
      <c r="FE957" s="7"/>
      <c r="FF957" s="8"/>
      <c r="FG957" s="6"/>
      <c r="FH957" s="7"/>
      <c r="FI957" s="7"/>
      <c r="FJ957" s="7"/>
      <c r="FK957" s="7"/>
      <c r="FL957" s="8"/>
      <c r="FM957" s="6"/>
      <c r="FN957" s="7"/>
      <c r="FO957" s="7"/>
      <c r="FP957" s="7"/>
      <c r="FQ957" s="7"/>
      <c r="FR957" s="8"/>
      <c r="FS957" s="6"/>
      <c r="FT957" s="7"/>
      <c r="FU957" s="7"/>
      <c r="FV957" s="7"/>
      <c r="FW957" s="7"/>
      <c r="FX957" s="8"/>
      <c r="FY957" s="6"/>
      <c r="FZ957" s="7"/>
      <c r="GA957" s="7"/>
      <c r="GB957" s="7"/>
      <c r="GC957" s="7"/>
      <c r="GD957" s="8"/>
      <c r="GE957" s="6"/>
      <c r="GF957" s="7"/>
      <c r="GG957" s="7"/>
      <c r="GH957" s="7"/>
      <c r="GI957" s="7"/>
      <c r="GJ957" s="8"/>
      <c r="GK957" s="6"/>
      <c r="GL957" s="7"/>
      <c r="GM957" s="7"/>
      <c r="GN957" s="7"/>
      <c r="GO957" s="7"/>
      <c r="GP957" s="8"/>
      <c r="GQ957" s="6"/>
      <c r="GR957" s="7"/>
      <c r="GS957" s="7"/>
      <c r="GT957" s="7"/>
      <c r="GU957" s="7"/>
      <c r="GV957" s="8"/>
      <c r="GW957" s="6"/>
      <c r="GX957" s="7"/>
      <c r="GY957" s="7"/>
      <c r="GZ957" s="7"/>
      <c r="HA957" s="7"/>
      <c r="HB957" s="8"/>
      <c r="HC957" s="6"/>
      <c r="HD957" s="7"/>
      <c r="HE957" s="7"/>
      <c r="HF957" s="7"/>
      <c r="HG957" s="7"/>
      <c r="HH957" s="8"/>
      <c r="HI957" s="6"/>
      <c r="HJ957" s="7"/>
      <c r="HK957" s="7"/>
      <c r="HL957" s="7"/>
      <c r="HM957" s="7"/>
      <c r="HN957" s="8"/>
      <c r="HO957" s="6"/>
      <c r="HP957" s="7"/>
      <c r="HQ957" s="7"/>
      <c r="HR957" s="7"/>
      <c r="HS957" s="7"/>
      <c r="HT957" s="8"/>
      <c r="HU957" s="6"/>
      <c r="HV957" s="7"/>
      <c r="HW957" s="7"/>
      <c r="HX957" s="7"/>
      <c r="HY957" s="7"/>
      <c r="HZ957" s="8"/>
      <c r="IA957" s="6"/>
      <c r="IB957" s="7"/>
      <c r="IC957" s="7"/>
      <c r="ID957" s="7"/>
      <c r="IE957" s="7"/>
      <c r="IF957" s="8"/>
      <c r="IG957" s="6"/>
      <c r="IH957" s="7"/>
      <c r="II957" s="7"/>
      <c r="IJ957" s="7"/>
      <c r="IK957" s="7"/>
      <c r="IL957" s="8"/>
      <c r="IM957" s="6"/>
      <c r="IN957" s="7"/>
      <c r="IO957" s="7"/>
      <c r="IP957" s="7"/>
      <c r="IQ957" s="7"/>
      <c r="IR957" s="8"/>
      <c r="IS957" s="6"/>
      <c r="IT957" s="7"/>
      <c r="IU957" s="7"/>
      <c r="IV957" s="7"/>
    </row>
    <row r="958" customFormat="false" ht="12.75" hidden="false" customHeight="false" outlineLevel="0" collapsed="false">
      <c r="A958" s="5" t="s">
        <v>1135</v>
      </c>
      <c r="B958" s="6" t="n">
        <v>37006</v>
      </c>
      <c r="C958" s="7" t="s">
        <v>1013</v>
      </c>
      <c r="D958" s="7" t="s">
        <v>959</v>
      </c>
      <c r="E958" s="7" t="s">
        <v>20</v>
      </c>
      <c r="F958" s="8" t="s">
        <v>961</v>
      </c>
      <c r="G958" s="8" t="n">
        <v>0</v>
      </c>
      <c r="H958" s="7"/>
      <c r="I958" s="7"/>
      <c r="J958" s="7"/>
      <c r="K958" s="7"/>
      <c r="L958" s="8"/>
      <c r="M958" s="6"/>
      <c r="N958" s="7"/>
      <c r="O958" s="7"/>
      <c r="P958" s="7"/>
      <c r="Q958" s="7"/>
      <c r="R958" s="8"/>
      <c r="S958" s="6"/>
      <c r="T958" s="7"/>
      <c r="U958" s="7"/>
      <c r="V958" s="7"/>
      <c r="W958" s="7"/>
      <c r="X958" s="8"/>
      <c r="Y958" s="6"/>
      <c r="Z958" s="7"/>
      <c r="AA958" s="7"/>
      <c r="AB958" s="7"/>
      <c r="AC958" s="7"/>
      <c r="AD958" s="8"/>
      <c r="AE958" s="6"/>
      <c r="AF958" s="7"/>
      <c r="AG958" s="7"/>
      <c r="AH958" s="7"/>
      <c r="AI958" s="7"/>
      <c r="AJ958" s="8"/>
      <c r="AK958" s="6"/>
      <c r="AL958" s="7"/>
      <c r="AM958" s="7"/>
      <c r="AN958" s="7"/>
      <c r="AO958" s="7"/>
      <c r="AP958" s="8"/>
      <c r="AQ958" s="6"/>
      <c r="AR958" s="7"/>
      <c r="AS958" s="7"/>
      <c r="AT958" s="7"/>
      <c r="AU958" s="7"/>
      <c r="AV958" s="8"/>
      <c r="AW958" s="6"/>
      <c r="AX958" s="7"/>
      <c r="AY958" s="7"/>
      <c r="AZ958" s="7"/>
      <c r="BA958" s="7"/>
      <c r="BB958" s="8"/>
      <c r="BC958" s="6"/>
      <c r="BD958" s="7"/>
      <c r="BE958" s="7"/>
      <c r="BF958" s="7"/>
      <c r="BG958" s="7"/>
      <c r="BH958" s="8"/>
      <c r="BI958" s="6"/>
      <c r="BJ958" s="7"/>
      <c r="BK958" s="7"/>
      <c r="BL958" s="7"/>
      <c r="BM958" s="7"/>
      <c r="BN958" s="8"/>
      <c r="BO958" s="6"/>
      <c r="BP958" s="7"/>
      <c r="BQ958" s="7"/>
      <c r="BR958" s="7"/>
      <c r="BS958" s="7"/>
      <c r="BT958" s="8"/>
      <c r="BU958" s="6"/>
      <c r="BV958" s="7"/>
      <c r="BW958" s="7"/>
      <c r="BX958" s="7"/>
      <c r="BY958" s="7"/>
      <c r="BZ958" s="8"/>
      <c r="CA958" s="6"/>
      <c r="CB958" s="7"/>
      <c r="CC958" s="7"/>
      <c r="CD958" s="7"/>
      <c r="CE958" s="7"/>
      <c r="CF958" s="8"/>
      <c r="CG958" s="6"/>
      <c r="CH958" s="7"/>
      <c r="CI958" s="7"/>
      <c r="CJ958" s="7"/>
      <c r="CK958" s="7"/>
      <c r="CL958" s="8"/>
      <c r="CM958" s="6"/>
      <c r="CN958" s="7"/>
      <c r="CO958" s="7"/>
      <c r="CP958" s="7"/>
      <c r="CQ958" s="7"/>
      <c r="CR958" s="8"/>
      <c r="CS958" s="6"/>
      <c r="CT958" s="7"/>
      <c r="CU958" s="7"/>
      <c r="CV958" s="7"/>
      <c r="CW958" s="7"/>
      <c r="CX958" s="8"/>
      <c r="CY958" s="6"/>
      <c r="CZ958" s="7"/>
      <c r="DA958" s="7"/>
      <c r="DB958" s="7"/>
      <c r="DC958" s="7"/>
      <c r="DD958" s="8"/>
      <c r="DE958" s="6"/>
      <c r="DF958" s="7"/>
      <c r="DG958" s="7"/>
      <c r="DH958" s="7"/>
      <c r="DI958" s="7"/>
      <c r="DJ958" s="8"/>
      <c r="DK958" s="6"/>
      <c r="DL958" s="7"/>
      <c r="DM958" s="7"/>
      <c r="DN958" s="7"/>
      <c r="DO958" s="7"/>
      <c r="DP958" s="8"/>
      <c r="DQ958" s="6"/>
      <c r="DR958" s="7"/>
      <c r="DS958" s="7"/>
      <c r="DT958" s="7"/>
      <c r="DU958" s="7"/>
      <c r="DV958" s="8"/>
      <c r="DW958" s="6"/>
      <c r="DX958" s="7"/>
      <c r="DY958" s="7"/>
      <c r="DZ958" s="7"/>
      <c r="EA958" s="7"/>
      <c r="EB958" s="8"/>
      <c r="EC958" s="6"/>
      <c r="ED958" s="7"/>
      <c r="EE958" s="7"/>
      <c r="EF958" s="7"/>
      <c r="EG958" s="7"/>
      <c r="EH958" s="8"/>
      <c r="EI958" s="6"/>
      <c r="EJ958" s="7"/>
      <c r="EK958" s="7"/>
      <c r="EL958" s="7"/>
      <c r="EM958" s="7"/>
      <c r="EN958" s="8"/>
      <c r="EO958" s="6"/>
      <c r="EP958" s="7"/>
      <c r="EQ958" s="7"/>
      <c r="ER958" s="7"/>
      <c r="ES958" s="7"/>
      <c r="ET958" s="8"/>
      <c r="EU958" s="6"/>
      <c r="EV958" s="7"/>
      <c r="EW958" s="7"/>
      <c r="EX958" s="7"/>
      <c r="EY958" s="7"/>
      <c r="EZ958" s="8"/>
      <c r="FA958" s="6"/>
      <c r="FB958" s="7"/>
      <c r="FC958" s="7"/>
      <c r="FD958" s="7"/>
      <c r="FE958" s="7"/>
      <c r="FF958" s="8"/>
      <c r="FG958" s="6"/>
      <c r="FH958" s="7"/>
      <c r="FI958" s="7"/>
      <c r="FJ958" s="7"/>
      <c r="FK958" s="7"/>
      <c r="FL958" s="8"/>
      <c r="FM958" s="6"/>
      <c r="FN958" s="7"/>
      <c r="FO958" s="7"/>
      <c r="FP958" s="7"/>
      <c r="FQ958" s="7"/>
      <c r="FR958" s="8"/>
      <c r="FS958" s="6"/>
      <c r="FT958" s="7"/>
      <c r="FU958" s="7"/>
      <c r="FV958" s="7"/>
      <c r="FW958" s="7"/>
      <c r="FX958" s="8"/>
      <c r="FY958" s="6"/>
      <c r="FZ958" s="7"/>
      <c r="GA958" s="7"/>
      <c r="GB958" s="7"/>
      <c r="GC958" s="7"/>
      <c r="GD958" s="8"/>
      <c r="GE958" s="6"/>
      <c r="GF958" s="7"/>
      <c r="GG958" s="7"/>
      <c r="GH958" s="7"/>
      <c r="GI958" s="7"/>
      <c r="GJ958" s="8"/>
      <c r="GK958" s="6"/>
      <c r="GL958" s="7"/>
      <c r="GM958" s="7"/>
      <c r="GN958" s="7"/>
      <c r="GO958" s="7"/>
      <c r="GP958" s="8"/>
      <c r="GQ958" s="6"/>
      <c r="GR958" s="7"/>
      <c r="GS958" s="7"/>
      <c r="GT958" s="7"/>
      <c r="GU958" s="7"/>
      <c r="GV958" s="8"/>
      <c r="GW958" s="6"/>
      <c r="GX958" s="7"/>
      <c r="GY958" s="7"/>
      <c r="GZ958" s="7"/>
      <c r="HA958" s="7"/>
      <c r="HB958" s="8"/>
      <c r="HC958" s="6"/>
      <c r="HD958" s="7"/>
      <c r="HE958" s="7"/>
      <c r="HF958" s="7"/>
      <c r="HG958" s="7"/>
      <c r="HH958" s="8"/>
      <c r="HI958" s="6"/>
      <c r="HJ958" s="7"/>
      <c r="HK958" s="7"/>
      <c r="HL958" s="7"/>
      <c r="HM958" s="7"/>
      <c r="HN958" s="8"/>
      <c r="HO958" s="6"/>
      <c r="HP958" s="7"/>
      <c r="HQ958" s="7"/>
      <c r="HR958" s="7"/>
      <c r="HS958" s="7"/>
      <c r="HT958" s="8"/>
      <c r="HU958" s="6"/>
      <c r="HV958" s="7"/>
      <c r="HW958" s="7"/>
      <c r="HX958" s="7"/>
      <c r="HY958" s="7"/>
      <c r="HZ958" s="8"/>
      <c r="IA958" s="6"/>
      <c r="IB958" s="7"/>
      <c r="IC958" s="7"/>
      <c r="ID958" s="7"/>
      <c r="IE958" s="7"/>
      <c r="IF958" s="8"/>
      <c r="IG958" s="6"/>
      <c r="IH958" s="7"/>
      <c r="II958" s="7"/>
      <c r="IJ958" s="7"/>
      <c r="IK958" s="7"/>
      <c r="IL958" s="8"/>
      <c r="IM958" s="6"/>
      <c r="IN958" s="7"/>
      <c r="IO958" s="7"/>
      <c r="IP958" s="7"/>
      <c r="IQ958" s="7"/>
      <c r="IR958" s="8"/>
      <c r="IS958" s="6"/>
      <c r="IT958" s="7"/>
      <c r="IU958" s="7"/>
      <c r="IV958" s="7"/>
    </row>
    <row r="959" customFormat="false" ht="12.75" hidden="false" customHeight="false" outlineLevel="0" collapsed="false">
      <c r="A959" s="5" t="s">
        <v>1136</v>
      </c>
      <c r="B959" s="6" t="n">
        <v>37007</v>
      </c>
      <c r="C959" s="7" t="s">
        <v>1137</v>
      </c>
      <c r="D959" s="7" t="s">
        <v>959</v>
      </c>
      <c r="E959" s="7" t="s">
        <v>20</v>
      </c>
      <c r="F959" s="8" t="s">
        <v>970</v>
      </c>
      <c r="G959" s="8" t="n">
        <v>0</v>
      </c>
      <c r="H959" s="7"/>
      <c r="I959" s="7"/>
      <c r="J959" s="7"/>
      <c r="K959" s="7"/>
      <c r="L959" s="8"/>
      <c r="M959" s="6"/>
      <c r="N959" s="7"/>
      <c r="O959" s="7"/>
      <c r="P959" s="7"/>
      <c r="Q959" s="7"/>
      <c r="R959" s="8"/>
      <c r="S959" s="6"/>
      <c r="T959" s="7"/>
      <c r="U959" s="7"/>
      <c r="V959" s="7"/>
      <c r="W959" s="7"/>
      <c r="X959" s="8"/>
      <c r="Y959" s="6"/>
      <c r="Z959" s="7"/>
      <c r="AA959" s="7"/>
      <c r="AB959" s="7"/>
      <c r="AC959" s="7"/>
      <c r="AD959" s="8"/>
      <c r="AE959" s="6"/>
      <c r="AF959" s="7"/>
      <c r="AG959" s="7"/>
      <c r="AH959" s="7"/>
      <c r="AI959" s="7"/>
      <c r="AJ959" s="8"/>
      <c r="AK959" s="6"/>
      <c r="AL959" s="7"/>
      <c r="AM959" s="7"/>
      <c r="AN959" s="7"/>
      <c r="AO959" s="7"/>
      <c r="AP959" s="8"/>
      <c r="AQ959" s="6"/>
      <c r="AR959" s="7"/>
      <c r="AS959" s="7"/>
      <c r="AT959" s="7"/>
      <c r="AU959" s="7"/>
      <c r="AV959" s="8"/>
      <c r="AW959" s="6"/>
      <c r="AX959" s="7"/>
      <c r="AY959" s="7"/>
      <c r="AZ959" s="7"/>
      <c r="BA959" s="7"/>
      <c r="BB959" s="8"/>
      <c r="BC959" s="6"/>
      <c r="BD959" s="7"/>
      <c r="BE959" s="7"/>
      <c r="BF959" s="7"/>
      <c r="BG959" s="7"/>
      <c r="BH959" s="8"/>
      <c r="BI959" s="6"/>
      <c r="BJ959" s="7"/>
      <c r="BK959" s="7"/>
      <c r="BL959" s="7"/>
      <c r="BM959" s="7"/>
      <c r="BN959" s="8"/>
      <c r="BO959" s="6"/>
      <c r="BP959" s="7"/>
      <c r="BQ959" s="7"/>
      <c r="BR959" s="7"/>
      <c r="BS959" s="7"/>
      <c r="BT959" s="8"/>
      <c r="BU959" s="6"/>
      <c r="BV959" s="7"/>
      <c r="BW959" s="7"/>
      <c r="BX959" s="7"/>
      <c r="BY959" s="7"/>
      <c r="BZ959" s="8"/>
      <c r="CA959" s="6"/>
      <c r="CB959" s="7"/>
      <c r="CC959" s="7"/>
      <c r="CD959" s="7"/>
      <c r="CE959" s="7"/>
      <c r="CF959" s="8"/>
      <c r="CG959" s="6"/>
      <c r="CH959" s="7"/>
      <c r="CI959" s="7"/>
      <c r="CJ959" s="7"/>
      <c r="CK959" s="7"/>
      <c r="CL959" s="8"/>
      <c r="CM959" s="6"/>
      <c r="CN959" s="7"/>
      <c r="CO959" s="7"/>
      <c r="CP959" s="7"/>
      <c r="CQ959" s="7"/>
      <c r="CR959" s="8"/>
      <c r="CS959" s="6"/>
      <c r="CT959" s="7"/>
      <c r="CU959" s="7"/>
      <c r="CV959" s="7"/>
      <c r="CW959" s="7"/>
      <c r="CX959" s="8"/>
      <c r="CY959" s="6"/>
      <c r="CZ959" s="7"/>
      <c r="DA959" s="7"/>
      <c r="DB959" s="7"/>
      <c r="DC959" s="7"/>
      <c r="DD959" s="8"/>
      <c r="DE959" s="6"/>
      <c r="DF959" s="7"/>
      <c r="DG959" s="7"/>
      <c r="DH959" s="7"/>
      <c r="DI959" s="7"/>
      <c r="DJ959" s="8"/>
      <c r="DK959" s="6"/>
      <c r="DL959" s="7"/>
      <c r="DM959" s="7"/>
      <c r="DN959" s="7"/>
      <c r="DO959" s="7"/>
      <c r="DP959" s="8"/>
      <c r="DQ959" s="6"/>
      <c r="DR959" s="7"/>
      <c r="DS959" s="7"/>
      <c r="DT959" s="7"/>
      <c r="DU959" s="7"/>
      <c r="DV959" s="8"/>
      <c r="DW959" s="6"/>
      <c r="DX959" s="7"/>
      <c r="DY959" s="7"/>
      <c r="DZ959" s="7"/>
      <c r="EA959" s="7"/>
      <c r="EB959" s="8"/>
      <c r="EC959" s="6"/>
      <c r="ED959" s="7"/>
      <c r="EE959" s="7"/>
      <c r="EF959" s="7"/>
      <c r="EG959" s="7"/>
      <c r="EH959" s="8"/>
      <c r="EI959" s="6"/>
      <c r="EJ959" s="7"/>
      <c r="EK959" s="7"/>
      <c r="EL959" s="7"/>
      <c r="EM959" s="7"/>
      <c r="EN959" s="8"/>
      <c r="EO959" s="6"/>
      <c r="EP959" s="7"/>
      <c r="EQ959" s="7"/>
      <c r="ER959" s="7"/>
      <c r="ES959" s="7"/>
      <c r="ET959" s="8"/>
      <c r="EU959" s="6"/>
      <c r="EV959" s="7"/>
      <c r="EW959" s="7"/>
      <c r="EX959" s="7"/>
      <c r="EY959" s="7"/>
      <c r="EZ959" s="8"/>
      <c r="FA959" s="6"/>
      <c r="FB959" s="7"/>
      <c r="FC959" s="7"/>
      <c r="FD959" s="7"/>
      <c r="FE959" s="7"/>
      <c r="FF959" s="8"/>
      <c r="FG959" s="6"/>
      <c r="FH959" s="7"/>
      <c r="FI959" s="7"/>
      <c r="FJ959" s="7"/>
      <c r="FK959" s="7"/>
      <c r="FL959" s="8"/>
      <c r="FM959" s="6"/>
      <c r="FN959" s="7"/>
      <c r="FO959" s="7"/>
      <c r="FP959" s="7"/>
      <c r="FQ959" s="7"/>
      <c r="FR959" s="8"/>
      <c r="FS959" s="6"/>
      <c r="FT959" s="7"/>
      <c r="FU959" s="7"/>
      <c r="FV959" s="7"/>
      <c r="FW959" s="7"/>
      <c r="FX959" s="8"/>
      <c r="FY959" s="6"/>
      <c r="FZ959" s="7"/>
      <c r="GA959" s="7"/>
      <c r="GB959" s="7"/>
      <c r="GC959" s="7"/>
      <c r="GD959" s="8"/>
      <c r="GE959" s="6"/>
      <c r="GF959" s="7"/>
      <c r="GG959" s="7"/>
      <c r="GH959" s="7"/>
      <c r="GI959" s="7"/>
      <c r="GJ959" s="8"/>
      <c r="GK959" s="6"/>
      <c r="GL959" s="7"/>
      <c r="GM959" s="7"/>
      <c r="GN959" s="7"/>
      <c r="GO959" s="7"/>
      <c r="GP959" s="8"/>
      <c r="GQ959" s="6"/>
      <c r="GR959" s="7"/>
      <c r="GS959" s="7"/>
      <c r="GT959" s="7"/>
      <c r="GU959" s="7"/>
      <c r="GV959" s="8"/>
      <c r="GW959" s="6"/>
      <c r="GX959" s="7"/>
      <c r="GY959" s="7"/>
      <c r="GZ959" s="7"/>
      <c r="HA959" s="7"/>
      <c r="HB959" s="8"/>
      <c r="HC959" s="6"/>
      <c r="HD959" s="7"/>
      <c r="HE959" s="7"/>
      <c r="HF959" s="7"/>
      <c r="HG959" s="7"/>
      <c r="HH959" s="8"/>
      <c r="HI959" s="6"/>
      <c r="HJ959" s="7"/>
      <c r="HK959" s="7"/>
      <c r="HL959" s="7"/>
      <c r="HM959" s="7"/>
      <c r="HN959" s="8"/>
      <c r="HO959" s="6"/>
      <c r="HP959" s="7"/>
      <c r="HQ959" s="7"/>
      <c r="HR959" s="7"/>
      <c r="HS959" s="7"/>
      <c r="HT959" s="8"/>
      <c r="HU959" s="6"/>
      <c r="HV959" s="7"/>
      <c r="HW959" s="7"/>
      <c r="HX959" s="7"/>
      <c r="HY959" s="7"/>
      <c r="HZ959" s="8"/>
      <c r="IA959" s="6"/>
      <c r="IB959" s="7"/>
      <c r="IC959" s="7"/>
      <c r="ID959" s="7"/>
      <c r="IE959" s="7"/>
      <c r="IF959" s="8"/>
      <c r="IG959" s="6"/>
      <c r="IH959" s="7"/>
      <c r="II959" s="7"/>
      <c r="IJ959" s="7"/>
      <c r="IK959" s="7"/>
      <c r="IL959" s="8"/>
      <c r="IM959" s="6"/>
      <c r="IN959" s="7"/>
      <c r="IO959" s="7"/>
      <c r="IP959" s="7"/>
      <c r="IQ959" s="7"/>
      <c r="IR959" s="8"/>
      <c r="IS959" s="6"/>
      <c r="IT959" s="7"/>
      <c r="IU959" s="7"/>
      <c r="IV959" s="7"/>
    </row>
    <row r="960" customFormat="false" ht="12.75" hidden="false" customHeight="false" outlineLevel="0" collapsed="false">
      <c r="A960" s="5" t="s">
        <v>1138</v>
      </c>
      <c r="B960" s="6" t="n">
        <v>37007</v>
      </c>
      <c r="C960" s="7" t="s">
        <v>1137</v>
      </c>
      <c r="D960" s="7" t="s">
        <v>959</v>
      </c>
      <c r="E960" s="7" t="s">
        <v>20</v>
      </c>
      <c r="F960" s="8" t="s">
        <v>970</v>
      </c>
      <c r="G960" s="8" t="n">
        <v>0</v>
      </c>
      <c r="H960" s="7"/>
      <c r="I960" s="7"/>
      <c r="J960" s="7"/>
      <c r="K960" s="7"/>
      <c r="L960" s="8"/>
      <c r="M960" s="6"/>
      <c r="N960" s="7"/>
      <c r="O960" s="7"/>
      <c r="P960" s="7"/>
      <c r="Q960" s="7"/>
      <c r="R960" s="8"/>
      <c r="S960" s="6"/>
      <c r="T960" s="7"/>
      <c r="U960" s="7"/>
      <c r="V960" s="7"/>
      <c r="W960" s="7"/>
      <c r="X960" s="8"/>
      <c r="Y960" s="6"/>
      <c r="Z960" s="7"/>
      <c r="AA960" s="7"/>
      <c r="AB960" s="7"/>
      <c r="AC960" s="7"/>
      <c r="AD960" s="8"/>
      <c r="AE960" s="6"/>
      <c r="AF960" s="7"/>
      <c r="AG960" s="7"/>
      <c r="AH960" s="7"/>
      <c r="AI960" s="7"/>
      <c r="AJ960" s="8"/>
      <c r="AK960" s="6"/>
      <c r="AL960" s="7"/>
      <c r="AM960" s="7"/>
      <c r="AN960" s="7"/>
      <c r="AO960" s="7"/>
      <c r="AP960" s="8"/>
      <c r="AQ960" s="6"/>
      <c r="AR960" s="7"/>
      <c r="AS960" s="7"/>
      <c r="AT960" s="7"/>
      <c r="AU960" s="7"/>
      <c r="AV960" s="8"/>
      <c r="AW960" s="6"/>
      <c r="AX960" s="7"/>
      <c r="AY960" s="7"/>
      <c r="AZ960" s="7"/>
      <c r="BA960" s="7"/>
      <c r="BB960" s="8"/>
      <c r="BC960" s="6"/>
      <c r="BD960" s="7"/>
      <c r="BE960" s="7"/>
      <c r="BF960" s="7"/>
      <c r="BG960" s="7"/>
      <c r="BH960" s="8"/>
      <c r="BI960" s="6"/>
      <c r="BJ960" s="7"/>
      <c r="BK960" s="7"/>
      <c r="BL960" s="7"/>
      <c r="BM960" s="7"/>
      <c r="BN960" s="8"/>
      <c r="BO960" s="6"/>
      <c r="BP960" s="7"/>
      <c r="BQ960" s="7"/>
      <c r="BR960" s="7"/>
      <c r="BS960" s="7"/>
      <c r="BT960" s="8"/>
      <c r="BU960" s="6"/>
      <c r="BV960" s="7"/>
      <c r="BW960" s="7"/>
      <c r="BX960" s="7"/>
      <c r="BY960" s="7"/>
      <c r="BZ960" s="8"/>
      <c r="CA960" s="6"/>
      <c r="CB960" s="7"/>
      <c r="CC960" s="7"/>
      <c r="CD960" s="7"/>
      <c r="CE960" s="7"/>
      <c r="CF960" s="8"/>
      <c r="CG960" s="6"/>
      <c r="CH960" s="7"/>
      <c r="CI960" s="7"/>
      <c r="CJ960" s="7"/>
      <c r="CK960" s="7"/>
      <c r="CL960" s="8"/>
      <c r="CM960" s="6"/>
      <c r="CN960" s="7"/>
      <c r="CO960" s="7"/>
      <c r="CP960" s="7"/>
      <c r="CQ960" s="7"/>
      <c r="CR960" s="8"/>
      <c r="CS960" s="6"/>
      <c r="CT960" s="7"/>
      <c r="CU960" s="7"/>
      <c r="CV960" s="7"/>
      <c r="CW960" s="7"/>
      <c r="CX960" s="8"/>
      <c r="CY960" s="6"/>
      <c r="CZ960" s="7"/>
      <c r="DA960" s="7"/>
      <c r="DB960" s="7"/>
      <c r="DC960" s="7"/>
      <c r="DD960" s="8"/>
      <c r="DE960" s="6"/>
      <c r="DF960" s="7"/>
      <c r="DG960" s="7"/>
      <c r="DH960" s="7"/>
      <c r="DI960" s="7"/>
      <c r="DJ960" s="8"/>
      <c r="DK960" s="6"/>
      <c r="DL960" s="7"/>
      <c r="DM960" s="7"/>
      <c r="DN960" s="7"/>
      <c r="DO960" s="7"/>
      <c r="DP960" s="8"/>
      <c r="DQ960" s="6"/>
      <c r="DR960" s="7"/>
      <c r="DS960" s="7"/>
      <c r="DT960" s="7"/>
      <c r="DU960" s="7"/>
      <c r="DV960" s="8"/>
      <c r="DW960" s="6"/>
      <c r="DX960" s="7"/>
      <c r="DY960" s="7"/>
      <c r="DZ960" s="7"/>
      <c r="EA960" s="7"/>
      <c r="EB960" s="8"/>
      <c r="EC960" s="6"/>
      <c r="ED960" s="7"/>
      <c r="EE960" s="7"/>
      <c r="EF960" s="7"/>
      <c r="EG960" s="7"/>
      <c r="EH960" s="8"/>
      <c r="EI960" s="6"/>
      <c r="EJ960" s="7"/>
      <c r="EK960" s="7"/>
      <c r="EL960" s="7"/>
      <c r="EM960" s="7"/>
      <c r="EN960" s="8"/>
      <c r="EO960" s="6"/>
      <c r="EP960" s="7"/>
      <c r="EQ960" s="7"/>
      <c r="ER960" s="7"/>
      <c r="ES960" s="7"/>
      <c r="ET960" s="8"/>
      <c r="EU960" s="6"/>
      <c r="EV960" s="7"/>
      <c r="EW960" s="7"/>
      <c r="EX960" s="7"/>
      <c r="EY960" s="7"/>
      <c r="EZ960" s="8"/>
      <c r="FA960" s="6"/>
      <c r="FB960" s="7"/>
      <c r="FC960" s="7"/>
      <c r="FD960" s="7"/>
      <c r="FE960" s="7"/>
      <c r="FF960" s="8"/>
      <c r="FG960" s="6"/>
      <c r="FH960" s="7"/>
      <c r="FI960" s="7"/>
      <c r="FJ960" s="7"/>
      <c r="FK960" s="7"/>
      <c r="FL960" s="8"/>
      <c r="FM960" s="6"/>
      <c r="FN960" s="7"/>
      <c r="FO960" s="7"/>
      <c r="FP960" s="7"/>
      <c r="FQ960" s="7"/>
      <c r="FR960" s="8"/>
      <c r="FS960" s="6"/>
      <c r="FT960" s="7"/>
      <c r="FU960" s="7"/>
      <c r="FV960" s="7"/>
      <c r="FW960" s="7"/>
      <c r="FX960" s="8"/>
      <c r="FY960" s="6"/>
      <c r="FZ960" s="7"/>
      <c r="GA960" s="7"/>
      <c r="GB960" s="7"/>
      <c r="GC960" s="7"/>
      <c r="GD960" s="8"/>
      <c r="GE960" s="6"/>
      <c r="GF960" s="7"/>
      <c r="GG960" s="7"/>
      <c r="GH960" s="7"/>
      <c r="GI960" s="7"/>
      <c r="GJ960" s="8"/>
      <c r="GK960" s="6"/>
      <c r="GL960" s="7"/>
      <c r="GM960" s="7"/>
      <c r="GN960" s="7"/>
      <c r="GO960" s="7"/>
      <c r="GP960" s="8"/>
      <c r="GQ960" s="6"/>
      <c r="GR960" s="7"/>
      <c r="GS960" s="7"/>
      <c r="GT960" s="7"/>
      <c r="GU960" s="7"/>
      <c r="GV960" s="8"/>
      <c r="GW960" s="6"/>
      <c r="GX960" s="7"/>
      <c r="GY960" s="7"/>
      <c r="GZ960" s="7"/>
      <c r="HA960" s="7"/>
      <c r="HB960" s="8"/>
      <c r="HC960" s="6"/>
      <c r="HD960" s="7"/>
      <c r="HE960" s="7"/>
      <c r="HF960" s="7"/>
      <c r="HG960" s="7"/>
      <c r="HH960" s="8"/>
      <c r="HI960" s="6"/>
      <c r="HJ960" s="7"/>
      <c r="HK960" s="7"/>
      <c r="HL960" s="7"/>
      <c r="HM960" s="7"/>
      <c r="HN960" s="8"/>
      <c r="HO960" s="6"/>
      <c r="HP960" s="7"/>
      <c r="HQ960" s="7"/>
      <c r="HR960" s="7"/>
      <c r="HS960" s="7"/>
      <c r="HT960" s="8"/>
      <c r="HU960" s="6"/>
      <c r="HV960" s="7"/>
      <c r="HW960" s="7"/>
      <c r="HX960" s="7"/>
      <c r="HY960" s="7"/>
      <c r="HZ960" s="8"/>
      <c r="IA960" s="6"/>
      <c r="IB960" s="7"/>
      <c r="IC960" s="7"/>
      <c r="ID960" s="7"/>
      <c r="IE960" s="7"/>
      <c r="IF960" s="8"/>
      <c r="IG960" s="6"/>
      <c r="IH960" s="7"/>
      <c r="II960" s="7"/>
      <c r="IJ960" s="7"/>
      <c r="IK960" s="7"/>
      <c r="IL960" s="8"/>
      <c r="IM960" s="6"/>
      <c r="IN960" s="7"/>
      <c r="IO960" s="7"/>
      <c r="IP960" s="7"/>
      <c r="IQ960" s="7"/>
      <c r="IR960" s="8"/>
      <c r="IS960" s="6"/>
      <c r="IT960" s="7"/>
      <c r="IU960" s="7"/>
      <c r="IV960" s="7"/>
    </row>
    <row r="961" customFormat="false" ht="12.75" hidden="false" customHeight="false" outlineLevel="0" collapsed="false">
      <c r="A961" s="5" t="s">
        <v>1139</v>
      </c>
      <c r="B961" s="6" t="n">
        <v>37011</v>
      </c>
      <c r="C961" s="7" t="s">
        <v>1140</v>
      </c>
      <c r="D961" s="7" t="s">
        <v>959</v>
      </c>
      <c r="E961" s="7" t="s">
        <v>20</v>
      </c>
      <c r="F961" s="8" t="s">
        <v>970</v>
      </c>
      <c r="G961" s="8" t="n">
        <v>0</v>
      </c>
      <c r="H961" s="7"/>
      <c r="I961" s="7"/>
      <c r="J961" s="7"/>
      <c r="K961" s="7"/>
      <c r="L961" s="8"/>
      <c r="M961" s="6"/>
      <c r="N961" s="7"/>
      <c r="O961" s="7"/>
      <c r="P961" s="7"/>
      <c r="Q961" s="7"/>
      <c r="R961" s="8"/>
      <c r="S961" s="6"/>
      <c r="T961" s="7"/>
      <c r="U961" s="7"/>
      <c r="V961" s="7"/>
      <c r="W961" s="7"/>
      <c r="X961" s="8"/>
      <c r="Y961" s="6"/>
      <c r="Z961" s="7"/>
      <c r="AA961" s="7"/>
      <c r="AB961" s="7"/>
      <c r="AC961" s="7"/>
      <c r="AD961" s="8"/>
      <c r="AE961" s="6"/>
      <c r="AF961" s="7"/>
      <c r="AG961" s="7"/>
      <c r="AH961" s="7"/>
      <c r="AI961" s="7"/>
      <c r="AJ961" s="8"/>
      <c r="AK961" s="6"/>
      <c r="AL961" s="7"/>
      <c r="AM961" s="7"/>
      <c r="AN961" s="7"/>
      <c r="AO961" s="7"/>
      <c r="AP961" s="8"/>
      <c r="AQ961" s="6"/>
      <c r="AR961" s="7"/>
      <c r="AS961" s="7"/>
      <c r="AT961" s="7"/>
      <c r="AU961" s="7"/>
      <c r="AV961" s="8"/>
      <c r="AW961" s="6"/>
      <c r="AX961" s="7"/>
      <c r="AY961" s="7"/>
      <c r="AZ961" s="7"/>
      <c r="BA961" s="7"/>
      <c r="BB961" s="8"/>
      <c r="BC961" s="6"/>
      <c r="BD961" s="7"/>
      <c r="BE961" s="7"/>
      <c r="BF961" s="7"/>
      <c r="BG961" s="7"/>
      <c r="BH961" s="8"/>
      <c r="BI961" s="6"/>
      <c r="BJ961" s="7"/>
      <c r="BK961" s="7"/>
      <c r="BL961" s="7"/>
      <c r="BM961" s="7"/>
      <c r="BN961" s="8"/>
      <c r="BO961" s="6"/>
      <c r="BP961" s="7"/>
      <c r="BQ961" s="7"/>
      <c r="BR961" s="7"/>
      <c r="BS961" s="7"/>
      <c r="BT961" s="8"/>
      <c r="BU961" s="6"/>
      <c r="BV961" s="7"/>
      <c r="BW961" s="7"/>
      <c r="BX961" s="7"/>
      <c r="BY961" s="7"/>
      <c r="BZ961" s="8"/>
      <c r="CA961" s="6"/>
      <c r="CB961" s="7"/>
      <c r="CC961" s="7"/>
      <c r="CD961" s="7"/>
      <c r="CE961" s="7"/>
      <c r="CF961" s="8"/>
      <c r="CG961" s="6"/>
      <c r="CH961" s="7"/>
      <c r="CI961" s="7"/>
      <c r="CJ961" s="7"/>
      <c r="CK961" s="7"/>
      <c r="CL961" s="8"/>
      <c r="CM961" s="6"/>
      <c r="CN961" s="7"/>
      <c r="CO961" s="7"/>
      <c r="CP961" s="7"/>
      <c r="CQ961" s="7"/>
      <c r="CR961" s="8"/>
      <c r="CS961" s="6"/>
      <c r="CT961" s="7"/>
      <c r="CU961" s="7"/>
      <c r="CV961" s="7"/>
      <c r="CW961" s="7"/>
      <c r="CX961" s="8"/>
      <c r="CY961" s="6"/>
      <c r="CZ961" s="7"/>
      <c r="DA961" s="7"/>
      <c r="DB961" s="7"/>
      <c r="DC961" s="7"/>
      <c r="DD961" s="8"/>
      <c r="DE961" s="6"/>
      <c r="DF961" s="7"/>
      <c r="DG961" s="7"/>
      <c r="DH961" s="7"/>
      <c r="DI961" s="7"/>
      <c r="DJ961" s="8"/>
      <c r="DK961" s="6"/>
      <c r="DL961" s="7"/>
      <c r="DM961" s="7"/>
      <c r="DN961" s="7"/>
      <c r="DO961" s="7"/>
      <c r="DP961" s="8"/>
      <c r="DQ961" s="6"/>
      <c r="DR961" s="7"/>
      <c r="DS961" s="7"/>
      <c r="DT961" s="7"/>
      <c r="DU961" s="7"/>
      <c r="DV961" s="8"/>
      <c r="DW961" s="6"/>
      <c r="DX961" s="7"/>
      <c r="DY961" s="7"/>
      <c r="DZ961" s="7"/>
      <c r="EA961" s="7"/>
      <c r="EB961" s="8"/>
      <c r="EC961" s="6"/>
      <c r="ED961" s="7"/>
      <c r="EE961" s="7"/>
      <c r="EF961" s="7"/>
      <c r="EG961" s="7"/>
      <c r="EH961" s="8"/>
      <c r="EI961" s="6"/>
      <c r="EJ961" s="7"/>
      <c r="EK961" s="7"/>
      <c r="EL961" s="7"/>
      <c r="EM961" s="7"/>
      <c r="EN961" s="8"/>
      <c r="EO961" s="6"/>
      <c r="EP961" s="7"/>
      <c r="EQ961" s="7"/>
      <c r="ER961" s="7"/>
      <c r="ES961" s="7"/>
      <c r="ET961" s="8"/>
      <c r="EU961" s="6"/>
      <c r="EV961" s="7"/>
      <c r="EW961" s="7"/>
      <c r="EX961" s="7"/>
      <c r="EY961" s="7"/>
      <c r="EZ961" s="8"/>
      <c r="FA961" s="6"/>
      <c r="FB961" s="7"/>
      <c r="FC961" s="7"/>
      <c r="FD961" s="7"/>
      <c r="FE961" s="7"/>
      <c r="FF961" s="8"/>
      <c r="FG961" s="6"/>
      <c r="FH961" s="7"/>
      <c r="FI961" s="7"/>
      <c r="FJ961" s="7"/>
      <c r="FK961" s="7"/>
      <c r="FL961" s="8"/>
      <c r="FM961" s="6"/>
      <c r="FN961" s="7"/>
      <c r="FO961" s="7"/>
      <c r="FP961" s="7"/>
      <c r="FQ961" s="7"/>
      <c r="FR961" s="8"/>
      <c r="FS961" s="6"/>
      <c r="FT961" s="7"/>
      <c r="FU961" s="7"/>
      <c r="FV961" s="7"/>
      <c r="FW961" s="7"/>
      <c r="FX961" s="8"/>
      <c r="FY961" s="6"/>
      <c r="FZ961" s="7"/>
      <c r="GA961" s="7"/>
      <c r="GB961" s="7"/>
      <c r="GC961" s="7"/>
      <c r="GD961" s="8"/>
      <c r="GE961" s="6"/>
      <c r="GF961" s="7"/>
      <c r="GG961" s="7"/>
      <c r="GH961" s="7"/>
      <c r="GI961" s="7"/>
      <c r="GJ961" s="8"/>
      <c r="GK961" s="6"/>
      <c r="GL961" s="7"/>
      <c r="GM961" s="7"/>
      <c r="GN961" s="7"/>
      <c r="GO961" s="7"/>
      <c r="GP961" s="8"/>
      <c r="GQ961" s="6"/>
      <c r="GR961" s="7"/>
      <c r="GS961" s="7"/>
      <c r="GT961" s="7"/>
      <c r="GU961" s="7"/>
      <c r="GV961" s="8"/>
      <c r="GW961" s="6"/>
      <c r="GX961" s="7"/>
      <c r="GY961" s="7"/>
      <c r="GZ961" s="7"/>
      <c r="HA961" s="7"/>
      <c r="HB961" s="8"/>
      <c r="HC961" s="6"/>
      <c r="HD961" s="7"/>
      <c r="HE961" s="7"/>
      <c r="HF961" s="7"/>
      <c r="HG961" s="7"/>
      <c r="HH961" s="8"/>
      <c r="HI961" s="6"/>
      <c r="HJ961" s="7"/>
      <c r="HK961" s="7"/>
      <c r="HL961" s="7"/>
      <c r="HM961" s="7"/>
      <c r="HN961" s="8"/>
      <c r="HO961" s="6"/>
      <c r="HP961" s="7"/>
      <c r="HQ961" s="7"/>
      <c r="HR961" s="7"/>
      <c r="HS961" s="7"/>
      <c r="HT961" s="8"/>
      <c r="HU961" s="6"/>
      <c r="HV961" s="7"/>
      <c r="HW961" s="7"/>
      <c r="HX961" s="7"/>
      <c r="HY961" s="7"/>
      <c r="HZ961" s="8"/>
      <c r="IA961" s="6"/>
      <c r="IB961" s="7"/>
      <c r="IC961" s="7"/>
      <c r="ID961" s="7"/>
      <c r="IE961" s="7"/>
      <c r="IF961" s="8"/>
      <c r="IG961" s="6"/>
      <c r="IH961" s="7"/>
      <c r="II961" s="7"/>
      <c r="IJ961" s="7"/>
      <c r="IK961" s="7"/>
      <c r="IL961" s="8"/>
      <c r="IM961" s="6"/>
      <c r="IN961" s="7"/>
      <c r="IO961" s="7"/>
      <c r="IP961" s="7"/>
      <c r="IQ961" s="7"/>
      <c r="IR961" s="8"/>
      <c r="IS961" s="6"/>
      <c r="IT961" s="7"/>
      <c r="IU961" s="7"/>
      <c r="IV961" s="7"/>
    </row>
    <row r="962" customFormat="false" ht="12.75" hidden="false" customHeight="false" outlineLevel="0" collapsed="false">
      <c r="A962" s="5" t="s">
        <v>1141</v>
      </c>
      <c r="B962" s="6" t="n">
        <v>37011</v>
      </c>
      <c r="C962" s="7" t="s">
        <v>1142</v>
      </c>
      <c r="D962" s="7" t="s">
        <v>959</v>
      </c>
      <c r="E962" s="7" t="s">
        <v>20</v>
      </c>
      <c r="F962" s="8" t="s">
        <v>1143</v>
      </c>
      <c r="G962" s="8" t="n">
        <v>0</v>
      </c>
      <c r="H962" s="7"/>
      <c r="I962" s="7"/>
      <c r="J962" s="7"/>
      <c r="K962" s="7"/>
      <c r="L962" s="8"/>
      <c r="M962" s="6"/>
      <c r="N962" s="7"/>
      <c r="O962" s="7"/>
      <c r="P962" s="7"/>
      <c r="Q962" s="7"/>
      <c r="R962" s="8"/>
      <c r="S962" s="6"/>
      <c r="T962" s="7"/>
      <c r="U962" s="7"/>
      <c r="V962" s="7"/>
      <c r="W962" s="7"/>
      <c r="X962" s="8"/>
      <c r="Y962" s="6"/>
      <c r="Z962" s="7"/>
      <c r="AA962" s="7"/>
      <c r="AB962" s="7"/>
      <c r="AC962" s="7"/>
      <c r="AD962" s="8"/>
      <c r="AE962" s="6"/>
      <c r="AF962" s="7"/>
      <c r="AG962" s="7"/>
      <c r="AH962" s="7"/>
      <c r="AI962" s="7"/>
      <c r="AJ962" s="8"/>
      <c r="AK962" s="6"/>
      <c r="AL962" s="7"/>
      <c r="AM962" s="7"/>
      <c r="AN962" s="7"/>
      <c r="AO962" s="7"/>
      <c r="AP962" s="8"/>
      <c r="AQ962" s="6"/>
      <c r="AR962" s="7"/>
      <c r="AS962" s="7"/>
      <c r="AT962" s="7"/>
      <c r="AU962" s="7"/>
      <c r="AV962" s="8"/>
      <c r="AW962" s="6"/>
      <c r="AX962" s="7"/>
      <c r="AY962" s="7"/>
      <c r="AZ962" s="7"/>
      <c r="BA962" s="7"/>
      <c r="BB962" s="8"/>
      <c r="BC962" s="6"/>
      <c r="BD962" s="7"/>
      <c r="BE962" s="7"/>
      <c r="BF962" s="7"/>
      <c r="BG962" s="7"/>
      <c r="BH962" s="8"/>
      <c r="BI962" s="6"/>
      <c r="BJ962" s="7"/>
      <c r="BK962" s="7"/>
      <c r="BL962" s="7"/>
      <c r="BM962" s="7"/>
      <c r="BN962" s="8"/>
      <c r="BO962" s="6"/>
      <c r="BP962" s="7"/>
      <c r="BQ962" s="7"/>
      <c r="BR962" s="7"/>
      <c r="BS962" s="7"/>
      <c r="BT962" s="8"/>
      <c r="BU962" s="6"/>
      <c r="BV962" s="7"/>
      <c r="BW962" s="7"/>
      <c r="BX962" s="7"/>
      <c r="BY962" s="7"/>
      <c r="BZ962" s="8"/>
      <c r="CA962" s="6"/>
      <c r="CB962" s="7"/>
      <c r="CC962" s="7"/>
      <c r="CD962" s="7"/>
      <c r="CE962" s="7"/>
      <c r="CF962" s="8"/>
      <c r="CG962" s="6"/>
      <c r="CH962" s="7"/>
      <c r="CI962" s="7"/>
      <c r="CJ962" s="7"/>
      <c r="CK962" s="7"/>
      <c r="CL962" s="8"/>
      <c r="CM962" s="6"/>
      <c r="CN962" s="7"/>
      <c r="CO962" s="7"/>
      <c r="CP962" s="7"/>
      <c r="CQ962" s="7"/>
      <c r="CR962" s="8"/>
      <c r="CS962" s="6"/>
      <c r="CT962" s="7"/>
      <c r="CU962" s="7"/>
      <c r="CV962" s="7"/>
      <c r="CW962" s="7"/>
      <c r="CX962" s="8"/>
      <c r="CY962" s="6"/>
      <c r="CZ962" s="7"/>
      <c r="DA962" s="7"/>
      <c r="DB962" s="7"/>
      <c r="DC962" s="7"/>
      <c r="DD962" s="8"/>
      <c r="DE962" s="6"/>
      <c r="DF962" s="7"/>
      <c r="DG962" s="7"/>
      <c r="DH962" s="7"/>
      <c r="DI962" s="7"/>
      <c r="DJ962" s="8"/>
      <c r="DK962" s="6"/>
      <c r="DL962" s="7"/>
      <c r="DM962" s="7"/>
      <c r="DN962" s="7"/>
      <c r="DO962" s="7"/>
      <c r="DP962" s="8"/>
      <c r="DQ962" s="6"/>
      <c r="DR962" s="7"/>
      <c r="DS962" s="7"/>
      <c r="DT962" s="7"/>
      <c r="DU962" s="7"/>
      <c r="DV962" s="8"/>
      <c r="DW962" s="6"/>
      <c r="DX962" s="7"/>
      <c r="DY962" s="7"/>
      <c r="DZ962" s="7"/>
      <c r="EA962" s="7"/>
      <c r="EB962" s="8"/>
      <c r="EC962" s="6"/>
      <c r="ED962" s="7"/>
      <c r="EE962" s="7"/>
      <c r="EF962" s="7"/>
      <c r="EG962" s="7"/>
      <c r="EH962" s="8"/>
      <c r="EI962" s="6"/>
      <c r="EJ962" s="7"/>
      <c r="EK962" s="7"/>
      <c r="EL962" s="7"/>
      <c r="EM962" s="7"/>
      <c r="EN962" s="8"/>
      <c r="EO962" s="6"/>
      <c r="EP962" s="7"/>
      <c r="EQ962" s="7"/>
      <c r="ER962" s="7"/>
      <c r="ES962" s="7"/>
      <c r="ET962" s="8"/>
      <c r="EU962" s="6"/>
      <c r="EV962" s="7"/>
      <c r="EW962" s="7"/>
      <c r="EX962" s="7"/>
      <c r="EY962" s="7"/>
      <c r="EZ962" s="8"/>
      <c r="FA962" s="6"/>
      <c r="FB962" s="7"/>
      <c r="FC962" s="7"/>
      <c r="FD962" s="7"/>
      <c r="FE962" s="7"/>
      <c r="FF962" s="8"/>
      <c r="FG962" s="6"/>
      <c r="FH962" s="7"/>
      <c r="FI962" s="7"/>
      <c r="FJ962" s="7"/>
      <c r="FK962" s="7"/>
      <c r="FL962" s="8"/>
      <c r="FM962" s="6"/>
      <c r="FN962" s="7"/>
      <c r="FO962" s="7"/>
      <c r="FP962" s="7"/>
      <c r="FQ962" s="7"/>
      <c r="FR962" s="8"/>
      <c r="FS962" s="6"/>
      <c r="FT962" s="7"/>
      <c r="FU962" s="7"/>
      <c r="FV962" s="7"/>
      <c r="FW962" s="7"/>
      <c r="FX962" s="8"/>
      <c r="FY962" s="6"/>
      <c r="FZ962" s="7"/>
      <c r="GA962" s="7"/>
      <c r="GB962" s="7"/>
      <c r="GC962" s="7"/>
      <c r="GD962" s="8"/>
      <c r="GE962" s="6"/>
      <c r="GF962" s="7"/>
      <c r="GG962" s="7"/>
      <c r="GH962" s="7"/>
      <c r="GI962" s="7"/>
      <c r="GJ962" s="8"/>
      <c r="GK962" s="6"/>
      <c r="GL962" s="7"/>
      <c r="GM962" s="7"/>
      <c r="GN962" s="7"/>
      <c r="GO962" s="7"/>
      <c r="GP962" s="8"/>
      <c r="GQ962" s="6"/>
      <c r="GR962" s="7"/>
      <c r="GS962" s="7"/>
      <c r="GT962" s="7"/>
      <c r="GU962" s="7"/>
      <c r="GV962" s="8"/>
      <c r="GW962" s="6"/>
      <c r="GX962" s="7"/>
      <c r="GY962" s="7"/>
      <c r="GZ962" s="7"/>
      <c r="HA962" s="7"/>
      <c r="HB962" s="8"/>
      <c r="HC962" s="6"/>
      <c r="HD962" s="7"/>
      <c r="HE962" s="7"/>
      <c r="HF962" s="7"/>
      <c r="HG962" s="7"/>
      <c r="HH962" s="8"/>
      <c r="HI962" s="6"/>
      <c r="HJ962" s="7"/>
      <c r="HK962" s="7"/>
      <c r="HL962" s="7"/>
      <c r="HM962" s="7"/>
      <c r="HN962" s="8"/>
      <c r="HO962" s="6"/>
      <c r="HP962" s="7"/>
      <c r="HQ962" s="7"/>
      <c r="HR962" s="7"/>
      <c r="HS962" s="7"/>
      <c r="HT962" s="8"/>
      <c r="HU962" s="6"/>
      <c r="HV962" s="7"/>
      <c r="HW962" s="7"/>
      <c r="HX962" s="7"/>
      <c r="HY962" s="7"/>
      <c r="HZ962" s="8"/>
      <c r="IA962" s="6"/>
      <c r="IB962" s="7"/>
      <c r="IC962" s="7"/>
      <c r="ID962" s="7"/>
      <c r="IE962" s="7"/>
      <c r="IF962" s="8"/>
      <c r="IG962" s="6"/>
      <c r="IH962" s="7"/>
      <c r="II962" s="7"/>
      <c r="IJ962" s="7"/>
      <c r="IK962" s="7"/>
      <c r="IL962" s="8"/>
      <c r="IM962" s="6"/>
      <c r="IN962" s="7"/>
      <c r="IO962" s="7"/>
      <c r="IP962" s="7"/>
      <c r="IQ962" s="7"/>
      <c r="IR962" s="8"/>
      <c r="IS962" s="6"/>
      <c r="IT962" s="7"/>
      <c r="IU962" s="7"/>
      <c r="IV962" s="7"/>
    </row>
    <row r="963" customFormat="false" ht="12.75" hidden="false" customHeight="false" outlineLevel="0" collapsed="false">
      <c r="A963" s="5" t="s">
        <v>1144</v>
      </c>
      <c r="B963" s="6" t="n">
        <v>37011</v>
      </c>
      <c r="C963" s="7" t="s">
        <v>1145</v>
      </c>
      <c r="D963" s="7" t="s">
        <v>959</v>
      </c>
      <c r="E963" s="7" t="s">
        <v>20</v>
      </c>
      <c r="F963" s="8" t="s">
        <v>970</v>
      </c>
      <c r="G963" s="8" t="n">
        <v>0</v>
      </c>
      <c r="H963" s="7"/>
      <c r="I963" s="7"/>
      <c r="J963" s="7"/>
      <c r="K963" s="7"/>
      <c r="L963" s="8"/>
      <c r="M963" s="6"/>
      <c r="N963" s="7"/>
      <c r="O963" s="7"/>
      <c r="P963" s="7"/>
      <c r="Q963" s="7"/>
      <c r="R963" s="8"/>
      <c r="S963" s="6"/>
      <c r="T963" s="7"/>
      <c r="U963" s="7"/>
      <c r="V963" s="7"/>
      <c r="W963" s="7"/>
      <c r="X963" s="8"/>
      <c r="Y963" s="6"/>
      <c r="Z963" s="7"/>
      <c r="AA963" s="7"/>
      <c r="AB963" s="7"/>
      <c r="AC963" s="7"/>
      <c r="AD963" s="8"/>
      <c r="AE963" s="6"/>
      <c r="AF963" s="7"/>
      <c r="AG963" s="7"/>
      <c r="AH963" s="7"/>
      <c r="AI963" s="7"/>
      <c r="AJ963" s="8"/>
      <c r="AK963" s="6"/>
      <c r="AL963" s="7"/>
      <c r="AM963" s="7"/>
      <c r="AN963" s="7"/>
      <c r="AO963" s="7"/>
      <c r="AP963" s="8"/>
      <c r="AQ963" s="6"/>
      <c r="AR963" s="7"/>
      <c r="AS963" s="7"/>
      <c r="AT963" s="7"/>
      <c r="AU963" s="7"/>
      <c r="AV963" s="8"/>
      <c r="AW963" s="6"/>
      <c r="AX963" s="7"/>
      <c r="AY963" s="7"/>
      <c r="AZ963" s="7"/>
      <c r="BA963" s="7"/>
      <c r="BB963" s="8"/>
      <c r="BC963" s="6"/>
      <c r="BD963" s="7"/>
      <c r="BE963" s="7"/>
      <c r="BF963" s="7"/>
      <c r="BG963" s="7"/>
      <c r="BH963" s="8"/>
      <c r="BI963" s="6"/>
      <c r="BJ963" s="7"/>
      <c r="BK963" s="7"/>
      <c r="BL963" s="7"/>
      <c r="BM963" s="7"/>
      <c r="BN963" s="8"/>
      <c r="BO963" s="6"/>
      <c r="BP963" s="7"/>
      <c r="BQ963" s="7"/>
      <c r="BR963" s="7"/>
      <c r="BS963" s="7"/>
      <c r="BT963" s="8"/>
      <c r="BU963" s="6"/>
      <c r="BV963" s="7"/>
      <c r="BW963" s="7"/>
      <c r="BX963" s="7"/>
      <c r="BY963" s="7"/>
      <c r="BZ963" s="8"/>
      <c r="CA963" s="6"/>
      <c r="CB963" s="7"/>
      <c r="CC963" s="7"/>
      <c r="CD963" s="7"/>
      <c r="CE963" s="7"/>
      <c r="CF963" s="8"/>
      <c r="CG963" s="6"/>
      <c r="CH963" s="7"/>
      <c r="CI963" s="7"/>
      <c r="CJ963" s="7"/>
      <c r="CK963" s="7"/>
      <c r="CL963" s="8"/>
      <c r="CM963" s="6"/>
      <c r="CN963" s="7"/>
      <c r="CO963" s="7"/>
      <c r="CP963" s="7"/>
      <c r="CQ963" s="7"/>
      <c r="CR963" s="8"/>
      <c r="CS963" s="6"/>
      <c r="CT963" s="7"/>
      <c r="CU963" s="7"/>
      <c r="CV963" s="7"/>
      <c r="CW963" s="7"/>
      <c r="CX963" s="8"/>
      <c r="CY963" s="6"/>
      <c r="CZ963" s="7"/>
      <c r="DA963" s="7"/>
      <c r="DB963" s="7"/>
      <c r="DC963" s="7"/>
      <c r="DD963" s="8"/>
      <c r="DE963" s="6"/>
      <c r="DF963" s="7"/>
      <c r="DG963" s="7"/>
      <c r="DH963" s="7"/>
      <c r="DI963" s="7"/>
      <c r="DJ963" s="8"/>
      <c r="DK963" s="6"/>
      <c r="DL963" s="7"/>
      <c r="DM963" s="7"/>
      <c r="DN963" s="7"/>
      <c r="DO963" s="7"/>
      <c r="DP963" s="8"/>
      <c r="DQ963" s="6"/>
      <c r="DR963" s="7"/>
      <c r="DS963" s="7"/>
      <c r="DT963" s="7"/>
      <c r="DU963" s="7"/>
      <c r="DV963" s="8"/>
      <c r="DW963" s="6"/>
      <c r="DX963" s="7"/>
      <c r="DY963" s="7"/>
      <c r="DZ963" s="7"/>
      <c r="EA963" s="7"/>
      <c r="EB963" s="8"/>
      <c r="EC963" s="6"/>
      <c r="ED963" s="7"/>
      <c r="EE963" s="7"/>
      <c r="EF963" s="7"/>
      <c r="EG963" s="7"/>
      <c r="EH963" s="8"/>
      <c r="EI963" s="6"/>
      <c r="EJ963" s="7"/>
      <c r="EK963" s="7"/>
      <c r="EL963" s="7"/>
      <c r="EM963" s="7"/>
      <c r="EN963" s="8"/>
      <c r="EO963" s="6"/>
      <c r="EP963" s="7"/>
      <c r="EQ963" s="7"/>
      <c r="ER963" s="7"/>
      <c r="ES963" s="7"/>
      <c r="ET963" s="8"/>
      <c r="EU963" s="6"/>
      <c r="EV963" s="7"/>
      <c r="EW963" s="7"/>
      <c r="EX963" s="7"/>
      <c r="EY963" s="7"/>
      <c r="EZ963" s="8"/>
      <c r="FA963" s="6"/>
      <c r="FB963" s="7"/>
      <c r="FC963" s="7"/>
      <c r="FD963" s="7"/>
      <c r="FE963" s="7"/>
      <c r="FF963" s="8"/>
      <c r="FG963" s="6"/>
      <c r="FH963" s="7"/>
      <c r="FI963" s="7"/>
      <c r="FJ963" s="7"/>
      <c r="FK963" s="7"/>
      <c r="FL963" s="8"/>
      <c r="FM963" s="6"/>
      <c r="FN963" s="7"/>
      <c r="FO963" s="7"/>
      <c r="FP963" s="7"/>
      <c r="FQ963" s="7"/>
      <c r="FR963" s="8"/>
      <c r="FS963" s="6"/>
      <c r="FT963" s="7"/>
      <c r="FU963" s="7"/>
      <c r="FV963" s="7"/>
      <c r="FW963" s="7"/>
      <c r="FX963" s="8"/>
      <c r="FY963" s="6"/>
      <c r="FZ963" s="7"/>
      <c r="GA963" s="7"/>
      <c r="GB963" s="7"/>
      <c r="GC963" s="7"/>
      <c r="GD963" s="8"/>
      <c r="GE963" s="6"/>
      <c r="GF963" s="7"/>
      <c r="GG963" s="7"/>
      <c r="GH963" s="7"/>
      <c r="GI963" s="7"/>
      <c r="GJ963" s="8"/>
      <c r="GK963" s="6"/>
      <c r="GL963" s="7"/>
      <c r="GM963" s="7"/>
      <c r="GN963" s="7"/>
      <c r="GO963" s="7"/>
      <c r="GP963" s="8"/>
      <c r="GQ963" s="6"/>
      <c r="GR963" s="7"/>
      <c r="GS963" s="7"/>
      <c r="GT963" s="7"/>
      <c r="GU963" s="7"/>
      <c r="GV963" s="8"/>
      <c r="GW963" s="6"/>
      <c r="GX963" s="7"/>
      <c r="GY963" s="7"/>
      <c r="GZ963" s="7"/>
      <c r="HA963" s="7"/>
      <c r="HB963" s="8"/>
      <c r="HC963" s="6"/>
      <c r="HD963" s="7"/>
      <c r="HE963" s="7"/>
      <c r="HF963" s="7"/>
      <c r="HG963" s="7"/>
      <c r="HH963" s="8"/>
      <c r="HI963" s="6"/>
      <c r="HJ963" s="7"/>
      <c r="HK963" s="7"/>
      <c r="HL963" s="7"/>
      <c r="HM963" s="7"/>
      <c r="HN963" s="8"/>
      <c r="HO963" s="6"/>
      <c r="HP963" s="7"/>
      <c r="HQ963" s="7"/>
      <c r="HR963" s="7"/>
      <c r="HS963" s="7"/>
      <c r="HT963" s="8"/>
      <c r="HU963" s="6"/>
      <c r="HV963" s="7"/>
      <c r="HW963" s="7"/>
      <c r="HX963" s="7"/>
      <c r="HY963" s="7"/>
      <c r="HZ963" s="8"/>
      <c r="IA963" s="6"/>
      <c r="IB963" s="7"/>
      <c r="IC963" s="7"/>
      <c r="ID963" s="7"/>
      <c r="IE963" s="7"/>
      <c r="IF963" s="8"/>
      <c r="IG963" s="6"/>
      <c r="IH963" s="7"/>
      <c r="II963" s="7"/>
      <c r="IJ963" s="7"/>
      <c r="IK963" s="7"/>
      <c r="IL963" s="8"/>
      <c r="IM963" s="6"/>
      <c r="IN963" s="7"/>
      <c r="IO963" s="7"/>
      <c r="IP963" s="7"/>
      <c r="IQ963" s="7"/>
      <c r="IR963" s="8"/>
      <c r="IS963" s="6"/>
      <c r="IT963" s="7"/>
      <c r="IU963" s="7"/>
      <c r="IV963" s="7"/>
    </row>
    <row r="964" customFormat="false" ht="12.75" hidden="false" customHeight="false" outlineLevel="0" collapsed="false">
      <c r="A964" s="5" t="s">
        <v>1146</v>
      </c>
      <c r="B964" s="6" t="n">
        <v>36998</v>
      </c>
      <c r="C964" s="7" t="s">
        <v>978</v>
      </c>
      <c r="D964" s="7" t="s">
        <v>959</v>
      </c>
      <c r="E964" s="7" t="s">
        <v>25</v>
      </c>
      <c r="F964" s="8" t="s">
        <v>979</v>
      </c>
      <c r="G964" s="8" t="n">
        <v>16513</v>
      </c>
      <c r="H964" s="7"/>
      <c r="I964" s="7"/>
      <c r="J964" s="7"/>
      <c r="K964" s="7"/>
      <c r="L964" s="8"/>
      <c r="M964" s="6"/>
      <c r="N964" s="7"/>
      <c r="O964" s="7"/>
      <c r="P964" s="7"/>
      <c r="Q964" s="7"/>
      <c r="R964" s="8"/>
      <c r="S964" s="6"/>
      <c r="T964" s="7"/>
      <c r="U964" s="7"/>
      <c r="V964" s="7"/>
      <c r="W964" s="7"/>
      <c r="X964" s="8"/>
      <c r="Y964" s="6"/>
      <c r="Z964" s="7"/>
      <c r="AA964" s="7"/>
      <c r="AB964" s="7"/>
      <c r="AC964" s="7"/>
      <c r="AD964" s="8"/>
      <c r="AE964" s="6"/>
      <c r="AF964" s="7"/>
      <c r="AG964" s="7"/>
      <c r="AH964" s="7"/>
      <c r="AI964" s="7"/>
      <c r="AJ964" s="8"/>
      <c r="AK964" s="6"/>
      <c r="AL964" s="7"/>
      <c r="AM964" s="7"/>
      <c r="AN964" s="7"/>
      <c r="AO964" s="7"/>
      <c r="AP964" s="8"/>
      <c r="AQ964" s="6"/>
      <c r="AR964" s="7"/>
      <c r="AS964" s="7"/>
      <c r="AT964" s="7"/>
      <c r="AU964" s="7"/>
      <c r="AV964" s="8"/>
      <c r="AW964" s="6"/>
      <c r="AX964" s="7"/>
      <c r="AY964" s="7"/>
      <c r="AZ964" s="7"/>
      <c r="BA964" s="7"/>
      <c r="BB964" s="8"/>
      <c r="BC964" s="6"/>
      <c r="BD964" s="7"/>
      <c r="BE964" s="7"/>
      <c r="BF964" s="7"/>
      <c r="BG964" s="7"/>
      <c r="BH964" s="8"/>
      <c r="BI964" s="6"/>
      <c r="BJ964" s="7"/>
      <c r="BK964" s="7"/>
      <c r="BL964" s="7"/>
      <c r="BM964" s="7"/>
      <c r="BN964" s="8"/>
      <c r="BO964" s="6"/>
      <c r="BP964" s="7"/>
      <c r="BQ964" s="7"/>
      <c r="BR964" s="7"/>
      <c r="BS964" s="7"/>
      <c r="BT964" s="8"/>
      <c r="BU964" s="6"/>
      <c r="BV964" s="7"/>
      <c r="BW964" s="7"/>
      <c r="BX964" s="7"/>
      <c r="BY964" s="7"/>
      <c r="BZ964" s="8"/>
      <c r="CA964" s="6"/>
      <c r="CB964" s="7"/>
      <c r="CC964" s="7"/>
      <c r="CD964" s="7"/>
      <c r="CE964" s="7"/>
      <c r="CF964" s="8"/>
      <c r="CG964" s="6"/>
      <c r="CH964" s="7"/>
      <c r="CI964" s="7"/>
      <c r="CJ964" s="7"/>
      <c r="CK964" s="7"/>
      <c r="CL964" s="8"/>
      <c r="CM964" s="6"/>
      <c r="CN964" s="7"/>
      <c r="CO964" s="7"/>
      <c r="CP964" s="7"/>
      <c r="CQ964" s="7"/>
      <c r="CR964" s="8"/>
      <c r="CS964" s="6"/>
      <c r="CT964" s="7"/>
      <c r="CU964" s="7"/>
      <c r="CV964" s="7"/>
      <c r="CW964" s="7"/>
      <c r="CX964" s="8"/>
      <c r="CY964" s="6"/>
      <c r="CZ964" s="7"/>
      <c r="DA964" s="7"/>
      <c r="DB964" s="7"/>
      <c r="DC964" s="7"/>
      <c r="DD964" s="8"/>
      <c r="DE964" s="6"/>
      <c r="DF964" s="7"/>
      <c r="DG964" s="7"/>
      <c r="DH964" s="7"/>
      <c r="DI964" s="7"/>
      <c r="DJ964" s="8"/>
      <c r="DK964" s="6"/>
      <c r="DL964" s="7"/>
      <c r="DM964" s="7"/>
      <c r="DN964" s="7"/>
      <c r="DO964" s="7"/>
      <c r="DP964" s="8"/>
      <c r="DQ964" s="6"/>
      <c r="DR964" s="7"/>
      <c r="DS964" s="7"/>
      <c r="DT964" s="7"/>
      <c r="DU964" s="7"/>
      <c r="DV964" s="8"/>
      <c r="DW964" s="6"/>
      <c r="DX964" s="7"/>
      <c r="DY964" s="7"/>
      <c r="DZ964" s="7"/>
      <c r="EA964" s="7"/>
      <c r="EB964" s="8"/>
      <c r="EC964" s="6"/>
      <c r="ED964" s="7"/>
      <c r="EE964" s="7"/>
      <c r="EF964" s="7"/>
      <c r="EG964" s="7"/>
      <c r="EH964" s="8"/>
      <c r="EI964" s="6"/>
      <c r="EJ964" s="7"/>
      <c r="EK964" s="7"/>
      <c r="EL964" s="7"/>
      <c r="EM964" s="7"/>
      <c r="EN964" s="8"/>
      <c r="EO964" s="6"/>
      <c r="EP964" s="7"/>
      <c r="EQ964" s="7"/>
      <c r="ER964" s="7"/>
      <c r="ES964" s="7"/>
      <c r="ET964" s="8"/>
      <c r="EU964" s="6"/>
      <c r="EV964" s="7"/>
      <c r="EW964" s="7"/>
      <c r="EX964" s="7"/>
      <c r="EY964" s="7"/>
      <c r="EZ964" s="8"/>
      <c r="FA964" s="6"/>
      <c r="FB964" s="7"/>
      <c r="FC964" s="7"/>
      <c r="FD964" s="7"/>
      <c r="FE964" s="7"/>
      <c r="FF964" s="8"/>
      <c r="FG964" s="6"/>
      <c r="FH964" s="7"/>
      <c r="FI964" s="7"/>
      <c r="FJ964" s="7"/>
      <c r="FK964" s="7"/>
      <c r="FL964" s="8"/>
      <c r="FM964" s="6"/>
      <c r="FN964" s="7"/>
      <c r="FO964" s="7"/>
      <c r="FP964" s="7"/>
      <c r="FQ964" s="7"/>
      <c r="FR964" s="8"/>
      <c r="FS964" s="6"/>
      <c r="FT964" s="7"/>
      <c r="FU964" s="7"/>
      <c r="FV964" s="7"/>
      <c r="FW964" s="7"/>
      <c r="FX964" s="8"/>
      <c r="FY964" s="6"/>
      <c r="FZ964" s="7"/>
      <c r="GA964" s="7"/>
      <c r="GB964" s="7"/>
      <c r="GC964" s="7"/>
      <c r="GD964" s="8"/>
      <c r="GE964" s="6"/>
      <c r="GF964" s="7"/>
      <c r="GG964" s="7"/>
      <c r="GH964" s="7"/>
      <c r="GI964" s="7"/>
      <c r="GJ964" s="8"/>
      <c r="GK964" s="6"/>
      <c r="GL964" s="7"/>
      <c r="GM964" s="7"/>
      <c r="GN964" s="7"/>
      <c r="GO964" s="7"/>
      <c r="GP964" s="8"/>
      <c r="GQ964" s="6"/>
      <c r="GR964" s="7"/>
      <c r="GS964" s="7"/>
      <c r="GT964" s="7"/>
      <c r="GU964" s="7"/>
      <c r="GV964" s="8"/>
      <c r="GW964" s="6"/>
      <c r="GX964" s="7"/>
      <c r="GY964" s="7"/>
      <c r="GZ964" s="7"/>
      <c r="HA964" s="7"/>
      <c r="HB964" s="8"/>
      <c r="HC964" s="6"/>
      <c r="HD964" s="7"/>
      <c r="HE964" s="7"/>
      <c r="HF964" s="7"/>
      <c r="HG964" s="7"/>
      <c r="HH964" s="8"/>
      <c r="HI964" s="6"/>
      <c r="HJ964" s="7"/>
      <c r="HK964" s="7"/>
      <c r="HL964" s="7"/>
      <c r="HM964" s="7"/>
      <c r="HN964" s="8"/>
      <c r="HO964" s="6"/>
      <c r="HP964" s="7"/>
      <c r="HQ964" s="7"/>
      <c r="HR964" s="7"/>
      <c r="HS964" s="7"/>
      <c r="HT964" s="8"/>
      <c r="HU964" s="6"/>
      <c r="HV964" s="7"/>
      <c r="HW964" s="7"/>
      <c r="HX964" s="7"/>
      <c r="HY964" s="7"/>
      <c r="HZ964" s="8"/>
      <c r="IA964" s="6"/>
      <c r="IB964" s="7"/>
      <c r="IC964" s="7"/>
      <c r="ID964" s="7"/>
      <c r="IE964" s="7"/>
      <c r="IF964" s="8"/>
      <c r="IG964" s="6"/>
      <c r="IH964" s="7"/>
      <c r="II964" s="7"/>
      <c r="IJ964" s="7"/>
      <c r="IK964" s="7"/>
      <c r="IL964" s="8"/>
      <c r="IM964" s="6"/>
      <c r="IN964" s="7"/>
      <c r="IO964" s="7"/>
      <c r="IP964" s="7"/>
      <c r="IQ964" s="7"/>
      <c r="IR964" s="8"/>
      <c r="IS964" s="6"/>
      <c r="IT964" s="7"/>
      <c r="IU964" s="7"/>
      <c r="IV964" s="7"/>
    </row>
    <row r="965" customFormat="false" ht="12.75" hidden="false" customHeight="false" outlineLevel="0" collapsed="false">
      <c r="A965" s="5" t="s">
        <v>1128</v>
      </c>
      <c r="B965" s="6" t="n">
        <v>36999</v>
      </c>
      <c r="C965" s="7" t="s">
        <v>1013</v>
      </c>
      <c r="D965" s="7" t="s">
        <v>959</v>
      </c>
      <c r="E965" s="7" t="s">
        <v>25</v>
      </c>
      <c r="F965" s="8" t="s">
        <v>961</v>
      </c>
      <c r="G965" s="8" t="n">
        <v>6690</v>
      </c>
      <c r="H965" s="7"/>
      <c r="I965" s="7"/>
      <c r="J965" s="7"/>
      <c r="K965" s="7"/>
      <c r="L965" s="8"/>
      <c r="M965" s="6"/>
      <c r="N965" s="7"/>
      <c r="O965" s="7"/>
      <c r="P965" s="7"/>
      <c r="Q965" s="7"/>
      <c r="R965" s="8"/>
      <c r="S965" s="6"/>
      <c r="T965" s="7"/>
      <c r="U965" s="7"/>
      <c r="V965" s="7"/>
      <c r="W965" s="7"/>
      <c r="X965" s="8"/>
      <c r="Y965" s="6"/>
      <c r="Z965" s="7"/>
      <c r="AA965" s="7"/>
      <c r="AB965" s="7"/>
      <c r="AC965" s="7"/>
      <c r="AD965" s="8"/>
      <c r="AE965" s="6"/>
      <c r="AF965" s="7"/>
      <c r="AG965" s="7"/>
      <c r="AH965" s="7"/>
      <c r="AI965" s="7"/>
      <c r="AJ965" s="8"/>
      <c r="AK965" s="6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8"/>
      <c r="AW965" s="6"/>
      <c r="AX965" s="7"/>
      <c r="AY965" s="7"/>
      <c r="AZ965" s="7"/>
      <c r="BA965" s="7"/>
      <c r="BB965" s="8"/>
      <c r="BC965" s="6"/>
      <c r="BD965" s="7"/>
      <c r="BE965" s="7"/>
      <c r="BF965" s="7"/>
      <c r="BG965" s="7"/>
      <c r="BH965" s="8"/>
      <c r="BI965" s="6"/>
      <c r="BJ965" s="7"/>
      <c r="BK965" s="7"/>
      <c r="BL965" s="7"/>
      <c r="BM965" s="7"/>
      <c r="BN965" s="8"/>
      <c r="BO965" s="6"/>
      <c r="BP965" s="7"/>
      <c r="BQ965" s="7"/>
      <c r="BR965" s="7"/>
      <c r="BS965" s="7"/>
      <c r="BT965" s="8"/>
      <c r="BU965" s="6"/>
      <c r="BV965" s="7"/>
      <c r="BW965" s="7"/>
      <c r="BX965" s="7"/>
      <c r="BY965" s="7"/>
      <c r="BZ965" s="8"/>
      <c r="CA965" s="6"/>
      <c r="CB965" s="7"/>
      <c r="CC965" s="7"/>
      <c r="CD965" s="7"/>
      <c r="CE965" s="7"/>
      <c r="CF965" s="8"/>
      <c r="CG965" s="6"/>
      <c r="CH965" s="7"/>
      <c r="CI965" s="7"/>
      <c r="CJ965" s="7"/>
      <c r="CK965" s="7"/>
      <c r="CL965" s="8"/>
      <c r="CM965" s="6"/>
      <c r="CN965" s="7"/>
      <c r="CO965" s="7"/>
      <c r="CP965" s="7"/>
      <c r="CQ965" s="7"/>
      <c r="CR965" s="8"/>
      <c r="CS965" s="6"/>
      <c r="CT965" s="7"/>
      <c r="CU965" s="7"/>
      <c r="CV965" s="7"/>
      <c r="CW965" s="7"/>
      <c r="CX965" s="8"/>
      <c r="CY965" s="6"/>
      <c r="CZ965" s="7"/>
      <c r="DA965" s="7"/>
      <c r="DB965" s="7"/>
      <c r="DC965" s="7"/>
      <c r="DD965" s="8"/>
      <c r="DE965" s="6"/>
      <c r="DF965" s="7"/>
      <c r="DG965" s="7"/>
      <c r="DH965" s="7"/>
      <c r="DI965" s="7"/>
      <c r="DJ965" s="8"/>
      <c r="DK965" s="6"/>
      <c r="DL965" s="7"/>
      <c r="DM965" s="7"/>
      <c r="DN965" s="7"/>
      <c r="DO965" s="7"/>
      <c r="DP965" s="8"/>
      <c r="DQ965" s="6"/>
      <c r="DR965" s="7"/>
      <c r="DS965" s="7"/>
      <c r="DT965" s="7"/>
      <c r="DU965" s="7"/>
      <c r="DV965" s="8"/>
      <c r="DW965" s="6"/>
      <c r="DX965" s="7"/>
      <c r="DY965" s="7"/>
      <c r="DZ965" s="7"/>
      <c r="EA965" s="7"/>
      <c r="EB965" s="8"/>
      <c r="EC965" s="6"/>
      <c r="ED965" s="7"/>
      <c r="EE965" s="7"/>
      <c r="EF965" s="7"/>
      <c r="EG965" s="7"/>
      <c r="EH965" s="8"/>
      <c r="EI965" s="6"/>
      <c r="EJ965" s="7"/>
      <c r="EK965" s="7"/>
      <c r="EL965" s="7"/>
      <c r="EM965" s="7"/>
      <c r="EN965" s="8"/>
      <c r="EO965" s="6"/>
      <c r="EP965" s="7"/>
      <c r="EQ965" s="7"/>
      <c r="ER965" s="7"/>
      <c r="ES965" s="7"/>
      <c r="ET965" s="8"/>
      <c r="EU965" s="6"/>
      <c r="EV965" s="7"/>
      <c r="EW965" s="7"/>
      <c r="EX965" s="7"/>
      <c r="EY965" s="7"/>
      <c r="EZ965" s="8"/>
      <c r="FA965" s="6"/>
      <c r="FB965" s="7"/>
      <c r="FC965" s="7"/>
      <c r="FD965" s="7"/>
      <c r="FE965" s="7"/>
      <c r="FF965" s="8"/>
      <c r="FG965" s="6"/>
      <c r="FH965" s="7"/>
      <c r="FI965" s="7"/>
      <c r="FJ965" s="7"/>
      <c r="FK965" s="7"/>
      <c r="FL965" s="8"/>
      <c r="FM965" s="6"/>
      <c r="FN965" s="7"/>
      <c r="FO965" s="7"/>
      <c r="FP965" s="7"/>
      <c r="FQ965" s="7"/>
      <c r="FR965" s="8"/>
      <c r="FS965" s="6"/>
      <c r="FT965" s="7"/>
      <c r="FU965" s="7"/>
      <c r="FV965" s="7"/>
      <c r="FW965" s="7"/>
      <c r="FX965" s="8"/>
      <c r="FY965" s="6"/>
      <c r="FZ965" s="7"/>
      <c r="GA965" s="7"/>
      <c r="GB965" s="7"/>
      <c r="GC965" s="7"/>
      <c r="GD965" s="8"/>
      <c r="GE965" s="6"/>
      <c r="GF965" s="7"/>
      <c r="GG965" s="7"/>
      <c r="GH965" s="7"/>
      <c r="GI965" s="7"/>
      <c r="GJ965" s="8"/>
      <c r="GK965" s="6"/>
      <c r="GL965" s="7"/>
      <c r="GM965" s="7"/>
      <c r="GN965" s="7"/>
      <c r="GO965" s="7"/>
      <c r="GP965" s="8"/>
      <c r="GQ965" s="6"/>
      <c r="GR965" s="7"/>
      <c r="GS965" s="7"/>
      <c r="GT965" s="7"/>
      <c r="GU965" s="7"/>
      <c r="GV965" s="8"/>
      <c r="GW965" s="6"/>
      <c r="GX965" s="7"/>
      <c r="GY965" s="7"/>
      <c r="GZ965" s="7"/>
      <c r="HA965" s="7"/>
      <c r="HB965" s="8"/>
      <c r="HC965" s="6"/>
      <c r="HD965" s="7"/>
      <c r="HE965" s="7"/>
      <c r="HF965" s="7"/>
      <c r="HG965" s="7"/>
      <c r="HH965" s="8"/>
      <c r="HI965" s="6"/>
      <c r="HJ965" s="7"/>
      <c r="HK965" s="7"/>
      <c r="HL965" s="7"/>
      <c r="HM965" s="7"/>
      <c r="HN965" s="8"/>
      <c r="HO965" s="6"/>
      <c r="HP965" s="7"/>
      <c r="HQ965" s="7"/>
      <c r="HR965" s="7"/>
      <c r="HS965" s="7"/>
      <c r="HT965" s="8"/>
      <c r="HU965" s="6"/>
      <c r="HV965" s="7"/>
      <c r="HW965" s="7"/>
      <c r="HX965" s="7"/>
      <c r="HY965" s="7"/>
      <c r="HZ965" s="8"/>
      <c r="IA965" s="6"/>
      <c r="IB965" s="7"/>
      <c r="IC965" s="7"/>
      <c r="ID965" s="7"/>
      <c r="IE965" s="7"/>
      <c r="IF965" s="8"/>
      <c r="IG965" s="6"/>
      <c r="IH965" s="7"/>
      <c r="II965" s="7"/>
      <c r="IJ965" s="7"/>
      <c r="IK965" s="7"/>
      <c r="IL965" s="8"/>
      <c r="IM965" s="6"/>
      <c r="IN965" s="7"/>
      <c r="IO965" s="7"/>
      <c r="IP965" s="7"/>
      <c r="IQ965" s="7"/>
      <c r="IR965" s="8"/>
      <c r="IS965" s="6"/>
      <c r="IT965" s="7"/>
      <c r="IU965" s="7"/>
      <c r="IV965" s="7"/>
    </row>
    <row r="966" customFormat="false" ht="12.75" hidden="false" customHeight="false" outlineLevel="0" collapsed="false">
      <c r="A966" s="5" t="s">
        <v>1130</v>
      </c>
      <c r="B966" s="6" t="n">
        <v>37001</v>
      </c>
      <c r="C966" s="7" t="s">
        <v>1147</v>
      </c>
      <c r="D966" s="7" t="s">
        <v>959</v>
      </c>
      <c r="E966" s="7" t="s">
        <v>25</v>
      </c>
      <c r="F966" s="8" t="s">
        <v>970</v>
      </c>
      <c r="G966" s="8" t="n">
        <v>2500</v>
      </c>
      <c r="H966" s="7"/>
      <c r="I966" s="7"/>
      <c r="J966" s="7"/>
      <c r="K966" s="7"/>
      <c r="L966" s="8"/>
      <c r="M966" s="6"/>
      <c r="N966" s="7"/>
      <c r="O966" s="7"/>
      <c r="P966" s="7"/>
      <c r="Q966" s="7"/>
      <c r="R966" s="8"/>
      <c r="S966" s="6"/>
      <c r="T966" s="7"/>
      <c r="U966" s="7"/>
      <c r="V966" s="7"/>
      <c r="W966" s="7"/>
      <c r="X966" s="8"/>
      <c r="Y966" s="6"/>
      <c r="Z966" s="7"/>
      <c r="AA966" s="7"/>
      <c r="AB966" s="7"/>
      <c r="AC966" s="7"/>
      <c r="AD966" s="8"/>
      <c r="AE966" s="6"/>
      <c r="AF966" s="7"/>
      <c r="AG966" s="7"/>
      <c r="AH966" s="7"/>
      <c r="AI966" s="7"/>
      <c r="AJ966" s="8"/>
      <c r="AK966" s="6"/>
      <c r="AL966" s="7"/>
      <c r="AM966" s="7"/>
      <c r="AN966" s="7"/>
      <c r="AO966" s="7"/>
      <c r="AP966" s="8"/>
      <c r="AQ966" s="6"/>
      <c r="AR966" s="7"/>
      <c r="AS966" s="7"/>
      <c r="AT966" s="7"/>
      <c r="AU966" s="7"/>
      <c r="AV966" s="8"/>
      <c r="AW966" s="6"/>
      <c r="AX966" s="7"/>
      <c r="AY966" s="7"/>
      <c r="AZ966" s="7"/>
      <c r="BA966" s="7"/>
      <c r="BB966" s="8"/>
      <c r="BC966" s="6"/>
      <c r="BD966" s="7"/>
      <c r="BE966" s="7"/>
      <c r="BF966" s="7"/>
      <c r="BG966" s="7"/>
      <c r="BH966" s="8"/>
      <c r="BI966" s="6"/>
      <c r="BJ966" s="7"/>
      <c r="BK966" s="7"/>
      <c r="BL966" s="7"/>
      <c r="BM966" s="7"/>
      <c r="BN966" s="8"/>
      <c r="BO966" s="6"/>
      <c r="BP966" s="7"/>
      <c r="BQ966" s="7"/>
      <c r="BR966" s="7"/>
      <c r="BS966" s="7"/>
      <c r="BT966" s="8"/>
      <c r="BU966" s="6"/>
      <c r="BV966" s="7"/>
      <c r="BW966" s="7"/>
      <c r="BX966" s="7"/>
      <c r="BY966" s="7"/>
      <c r="BZ966" s="8"/>
      <c r="CA966" s="6"/>
      <c r="CB966" s="7"/>
      <c r="CC966" s="7"/>
      <c r="CD966" s="7"/>
      <c r="CE966" s="7"/>
      <c r="CF966" s="8"/>
      <c r="CG966" s="6"/>
      <c r="CH966" s="7"/>
      <c r="CI966" s="7"/>
      <c r="CJ966" s="7"/>
      <c r="CK966" s="7"/>
      <c r="CL966" s="8"/>
      <c r="CM966" s="6"/>
      <c r="CN966" s="7"/>
      <c r="CO966" s="7"/>
      <c r="CP966" s="7"/>
      <c r="CQ966" s="7"/>
      <c r="CR966" s="8"/>
      <c r="CS966" s="6"/>
      <c r="CT966" s="7"/>
      <c r="CU966" s="7"/>
      <c r="CV966" s="7"/>
      <c r="CW966" s="7"/>
      <c r="CX966" s="8"/>
      <c r="CY966" s="6"/>
      <c r="CZ966" s="7"/>
      <c r="DA966" s="7"/>
      <c r="DB966" s="7"/>
      <c r="DC966" s="7"/>
      <c r="DD966" s="8"/>
      <c r="DE966" s="6"/>
      <c r="DF966" s="7"/>
      <c r="DG966" s="7"/>
      <c r="DH966" s="7"/>
      <c r="DI966" s="7"/>
      <c r="DJ966" s="8"/>
      <c r="DK966" s="6"/>
      <c r="DL966" s="7"/>
      <c r="DM966" s="7"/>
      <c r="DN966" s="7"/>
      <c r="DO966" s="7"/>
      <c r="DP966" s="8"/>
      <c r="DQ966" s="6"/>
      <c r="DR966" s="7"/>
      <c r="DS966" s="7"/>
      <c r="DT966" s="7"/>
      <c r="DU966" s="7"/>
      <c r="DV966" s="8"/>
      <c r="DW966" s="6"/>
      <c r="DX966" s="7"/>
      <c r="DY966" s="7"/>
      <c r="DZ966" s="7"/>
      <c r="EA966" s="7"/>
      <c r="EB966" s="8"/>
      <c r="EC966" s="6"/>
      <c r="ED966" s="7"/>
      <c r="EE966" s="7"/>
      <c r="EF966" s="7"/>
      <c r="EG966" s="7"/>
      <c r="EH966" s="8"/>
      <c r="EI966" s="6"/>
      <c r="EJ966" s="7"/>
      <c r="EK966" s="7"/>
      <c r="EL966" s="7"/>
      <c r="EM966" s="7"/>
      <c r="EN966" s="8"/>
      <c r="EO966" s="6"/>
      <c r="EP966" s="7"/>
      <c r="EQ966" s="7"/>
      <c r="ER966" s="7"/>
      <c r="ES966" s="7"/>
      <c r="ET966" s="8"/>
      <c r="EU966" s="6"/>
      <c r="EV966" s="7"/>
      <c r="EW966" s="7"/>
      <c r="EX966" s="7"/>
      <c r="EY966" s="7"/>
      <c r="EZ966" s="8"/>
      <c r="FA966" s="6"/>
      <c r="FB966" s="7"/>
      <c r="FC966" s="7"/>
      <c r="FD966" s="7"/>
      <c r="FE966" s="7"/>
      <c r="FF966" s="8"/>
      <c r="FG966" s="6"/>
      <c r="FH966" s="7"/>
      <c r="FI966" s="7"/>
      <c r="FJ966" s="7"/>
      <c r="FK966" s="7"/>
      <c r="FL966" s="8"/>
      <c r="FM966" s="6"/>
      <c r="FN966" s="7"/>
      <c r="FO966" s="7"/>
      <c r="FP966" s="7"/>
      <c r="FQ966" s="7"/>
      <c r="FR966" s="8"/>
      <c r="FS966" s="6"/>
      <c r="FT966" s="7"/>
      <c r="FU966" s="7"/>
      <c r="FV966" s="7"/>
      <c r="FW966" s="7"/>
      <c r="FX966" s="8"/>
      <c r="FY966" s="6"/>
      <c r="FZ966" s="7"/>
      <c r="GA966" s="7"/>
      <c r="GB966" s="7"/>
      <c r="GC966" s="7"/>
      <c r="GD966" s="8"/>
      <c r="GE966" s="6"/>
      <c r="GF966" s="7"/>
      <c r="GG966" s="7"/>
      <c r="GH966" s="7"/>
      <c r="GI966" s="7"/>
      <c r="GJ966" s="8"/>
      <c r="GK966" s="6"/>
      <c r="GL966" s="7"/>
      <c r="GM966" s="7"/>
      <c r="GN966" s="7"/>
      <c r="GO966" s="7"/>
      <c r="GP966" s="8"/>
      <c r="GQ966" s="6"/>
      <c r="GR966" s="7"/>
      <c r="GS966" s="7"/>
      <c r="GT966" s="7"/>
      <c r="GU966" s="7"/>
      <c r="GV966" s="8"/>
      <c r="GW966" s="6"/>
      <c r="GX966" s="7"/>
      <c r="GY966" s="7"/>
      <c r="GZ966" s="7"/>
      <c r="HA966" s="7"/>
      <c r="HB966" s="8"/>
      <c r="HC966" s="6"/>
      <c r="HD966" s="7"/>
      <c r="HE966" s="7"/>
      <c r="HF966" s="7"/>
      <c r="HG966" s="7"/>
      <c r="HH966" s="8"/>
      <c r="HI966" s="6"/>
      <c r="HJ966" s="7"/>
      <c r="HK966" s="7"/>
      <c r="HL966" s="7"/>
      <c r="HM966" s="7"/>
      <c r="HN966" s="8"/>
      <c r="HO966" s="6"/>
      <c r="HP966" s="7"/>
      <c r="HQ966" s="7"/>
      <c r="HR966" s="7"/>
      <c r="HS966" s="7"/>
      <c r="HT966" s="8"/>
      <c r="HU966" s="6"/>
      <c r="HV966" s="7"/>
      <c r="HW966" s="7"/>
      <c r="HX966" s="7"/>
      <c r="HY966" s="7"/>
      <c r="HZ966" s="8"/>
      <c r="IA966" s="6"/>
      <c r="IB966" s="7"/>
      <c r="IC966" s="7"/>
      <c r="ID966" s="7"/>
      <c r="IE966" s="7"/>
      <c r="IF966" s="8"/>
      <c r="IG966" s="6"/>
      <c r="IH966" s="7"/>
      <c r="II966" s="7"/>
      <c r="IJ966" s="7"/>
      <c r="IK966" s="7"/>
      <c r="IL966" s="8"/>
      <c r="IM966" s="6"/>
      <c r="IN966" s="7"/>
      <c r="IO966" s="7"/>
      <c r="IP966" s="7"/>
      <c r="IQ966" s="7"/>
      <c r="IR966" s="8"/>
      <c r="IS966" s="6"/>
      <c r="IT966" s="7"/>
      <c r="IU966" s="7"/>
      <c r="IV966" s="7"/>
    </row>
    <row r="967" customFormat="false" ht="12.75" hidden="false" customHeight="false" outlineLevel="0" collapsed="false">
      <c r="A967" s="5" t="s">
        <v>1107</v>
      </c>
      <c r="B967" s="6" t="n">
        <v>37004</v>
      </c>
      <c r="C967" s="7" t="s">
        <v>1108</v>
      </c>
      <c r="D967" s="7" t="s">
        <v>959</v>
      </c>
      <c r="E967" s="7" t="s">
        <v>25</v>
      </c>
      <c r="F967" s="8" t="s">
        <v>970</v>
      </c>
      <c r="G967" s="8" t="n">
        <v>38250</v>
      </c>
      <c r="H967" s="7"/>
      <c r="I967" s="7"/>
      <c r="J967" s="7"/>
      <c r="K967" s="7"/>
      <c r="L967" s="8"/>
      <c r="M967" s="6"/>
      <c r="N967" s="7"/>
      <c r="O967" s="7"/>
      <c r="P967" s="7"/>
      <c r="Q967" s="7"/>
      <c r="R967" s="8"/>
      <c r="S967" s="6"/>
      <c r="T967" s="7"/>
      <c r="U967" s="7"/>
      <c r="V967" s="7"/>
      <c r="W967" s="7"/>
      <c r="X967" s="8"/>
      <c r="Y967" s="6"/>
      <c r="Z967" s="7"/>
      <c r="AA967" s="7"/>
      <c r="AB967" s="7"/>
      <c r="AC967" s="7"/>
      <c r="AD967" s="8"/>
      <c r="AE967" s="6"/>
      <c r="AF967" s="7"/>
      <c r="AG967" s="7"/>
      <c r="AH967" s="7"/>
      <c r="AI967" s="7"/>
      <c r="AJ967" s="8"/>
      <c r="AK967" s="6"/>
      <c r="AL967" s="7"/>
      <c r="AM967" s="7"/>
      <c r="AN967" s="7"/>
      <c r="AO967" s="7"/>
      <c r="AP967" s="8"/>
      <c r="AQ967" s="6"/>
      <c r="AR967" s="7"/>
      <c r="AS967" s="7"/>
      <c r="AT967" s="7"/>
      <c r="AU967" s="7"/>
      <c r="AV967" s="8"/>
      <c r="AW967" s="6"/>
      <c r="AX967" s="7"/>
      <c r="AY967" s="7"/>
      <c r="AZ967" s="7"/>
      <c r="BA967" s="7"/>
      <c r="BB967" s="8"/>
      <c r="BC967" s="6"/>
      <c r="BD967" s="7"/>
      <c r="BE967" s="7"/>
      <c r="BF967" s="7"/>
      <c r="BG967" s="7"/>
      <c r="BH967" s="8"/>
      <c r="BI967" s="6"/>
      <c r="BJ967" s="7"/>
      <c r="BK967" s="7"/>
      <c r="BL967" s="7"/>
      <c r="BM967" s="7"/>
      <c r="BN967" s="8"/>
      <c r="BO967" s="6"/>
      <c r="BP967" s="7"/>
      <c r="BQ967" s="7"/>
      <c r="BR967" s="7"/>
      <c r="BS967" s="7"/>
      <c r="BT967" s="8"/>
      <c r="BU967" s="6"/>
      <c r="BV967" s="7"/>
      <c r="BW967" s="7"/>
      <c r="BX967" s="7"/>
      <c r="BY967" s="7"/>
      <c r="BZ967" s="8"/>
      <c r="CA967" s="6"/>
      <c r="CB967" s="7"/>
      <c r="CC967" s="7"/>
      <c r="CD967" s="7"/>
      <c r="CE967" s="7"/>
      <c r="CF967" s="8"/>
      <c r="CG967" s="6"/>
      <c r="CH967" s="7"/>
      <c r="CI967" s="7"/>
      <c r="CJ967" s="7"/>
      <c r="CK967" s="7"/>
      <c r="CL967" s="8"/>
      <c r="CM967" s="6"/>
      <c r="CN967" s="7"/>
      <c r="CO967" s="7"/>
      <c r="CP967" s="7"/>
      <c r="CQ967" s="7"/>
      <c r="CR967" s="8"/>
      <c r="CS967" s="6"/>
      <c r="CT967" s="7"/>
      <c r="CU967" s="7"/>
      <c r="CV967" s="7"/>
      <c r="CW967" s="7"/>
      <c r="CX967" s="8"/>
      <c r="CY967" s="6"/>
      <c r="CZ967" s="7"/>
      <c r="DA967" s="7"/>
      <c r="DB967" s="7"/>
      <c r="DC967" s="7"/>
      <c r="DD967" s="8"/>
      <c r="DE967" s="6"/>
      <c r="DF967" s="7"/>
      <c r="DG967" s="7"/>
      <c r="DH967" s="7"/>
      <c r="DI967" s="7"/>
      <c r="DJ967" s="8"/>
      <c r="DK967" s="6"/>
      <c r="DL967" s="7"/>
      <c r="DM967" s="7"/>
      <c r="DN967" s="7"/>
      <c r="DO967" s="7"/>
      <c r="DP967" s="8"/>
      <c r="DQ967" s="6"/>
      <c r="DR967" s="7"/>
      <c r="DS967" s="7"/>
      <c r="DT967" s="7"/>
      <c r="DU967" s="7"/>
      <c r="DV967" s="8"/>
      <c r="DW967" s="6"/>
      <c r="DX967" s="7"/>
      <c r="DY967" s="7"/>
      <c r="DZ967" s="7"/>
      <c r="EA967" s="7"/>
      <c r="EB967" s="8"/>
      <c r="EC967" s="6"/>
      <c r="ED967" s="7"/>
      <c r="EE967" s="7"/>
      <c r="EF967" s="7"/>
      <c r="EG967" s="7"/>
      <c r="EH967" s="8"/>
      <c r="EI967" s="6"/>
      <c r="EJ967" s="7"/>
      <c r="EK967" s="7"/>
      <c r="EL967" s="7"/>
      <c r="EM967" s="7"/>
      <c r="EN967" s="8"/>
      <c r="EO967" s="6"/>
      <c r="EP967" s="7"/>
      <c r="EQ967" s="7"/>
      <c r="ER967" s="7"/>
      <c r="ES967" s="7"/>
      <c r="ET967" s="8"/>
      <c r="EU967" s="6"/>
      <c r="EV967" s="7"/>
      <c r="EW967" s="7"/>
      <c r="EX967" s="7"/>
      <c r="EY967" s="7"/>
      <c r="EZ967" s="8"/>
      <c r="FA967" s="6"/>
      <c r="FB967" s="7"/>
      <c r="FC967" s="7"/>
      <c r="FD967" s="7"/>
      <c r="FE967" s="7"/>
      <c r="FF967" s="8"/>
      <c r="FG967" s="6"/>
      <c r="FH967" s="7"/>
      <c r="FI967" s="7"/>
      <c r="FJ967" s="7"/>
      <c r="FK967" s="7"/>
      <c r="FL967" s="8"/>
      <c r="FM967" s="6"/>
      <c r="FN967" s="7"/>
      <c r="FO967" s="7"/>
      <c r="FP967" s="7"/>
      <c r="FQ967" s="7"/>
      <c r="FR967" s="8"/>
      <c r="FS967" s="6"/>
      <c r="FT967" s="7"/>
      <c r="FU967" s="7"/>
      <c r="FV967" s="7"/>
      <c r="FW967" s="7"/>
      <c r="FX967" s="8"/>
      <c r="FY967" s="6"/>
      <c r="FZ967" s="7"/>
      <c r="GA967" s="7"/>
      <c r="GB967" s="7"/>
      <c r="GC967" s="7"/>
      <c r="GD967" s="8"/>
      <c r="GE967" s="6"/>
      <c r="GF967" s="7"/>
      <c r="GG967" s="7"/>
      <c r="GH967" s="7"/>
      <c r="GI967" s="7"/>
      <c r="GJ967" s="8"/>
      <c r="GK967" s="6"/>
      <c r="GL967" s="7"/>
      <c r="GM967" s="7"/>
      <c r="GN967" s="7"/>
      <c r="GO967" s="7"/>
      <c r="GP967" s="8"/>
      <c r="GQ967" s="6"/>
      <c r="GR967" s="7"/>
      <c r="GS967" s="7"/>
      <c r="GT967" s="7"/>
      <c r="GU967" s="7"/>
      <c r="GV967" s="8"/>
      <c r="GW967" s="6"/>
      <c r="GX967" s="7"/>
      <c r="GY967" s="7"/>
      <c r="GZ967" s="7"/>
      <c r="HA967" s="7"/>
      <c r="HB967" s="8"/>
      <c r="HC967" s="6"/>
      <c r="HD967" s="7"/>
      <c r="HE967" s="7"/>
      <c r="HF967" s="7"/>
      <c r="HG967" s="7"/>
      <c r="HH967" s="8"/>
      <c r="HI967" s="6"/>
      <c r="HJ967" s="7"/>
      <c r="HK967" s="7"/>
      <c r="HL967" s="7"/>
      <c r="HM967" s="7"/>
      <c r="HN967" s="8"/>
      <c r="HO967" s="6"/>
      <c r="HP967" s="7"/>
      <c r="HQ967" s="7"/>
      <c r="HR967" s="7"/>
      <c r="HS967" s="7"/>
      <c r="HT967" s="8"/>
      <c r="HU967" s="6"/>
      <c r="HV967" s="7"/>
      <c r="HW967" s="7"/>
      <c r="HX967" s="7"/>
      <c r="HY967" s="7"/>
      <c r="HZ967" s="8"/>
      <c r="IA967" s="6"/>
      <c r="IB967" s="7"/>
      <c r="IC967" s="7"/>
      <c r="ID967" s="7"/>
      <c r="IE967" s="7"/>
      <c r="IF967" s="8"/>
      <c r="IG967" s="6"/>
      <c r="IH967" s="7"/>
      <c r="II967" s="7"/>
      <c r="IJ967" s="7"/>
      <c r="IK967" s="7"/>
      <c r="IL967" s="8"/>
      <c r="IM967" s="6"/>
      <c r="IN967" s="7"/>
      <c r="IO967" s="7"/>
      <c r="IP967" s="7"/>
      <c r="IQ967" s="7"/>
      <c r="IR967" s="8"/>
      <c r="IS967" s="6"/>
      <c r="IT967" s="7"/>
      <c r="IU967" s="7"/>
      <c r="IV967" s="7"/>
    </row>
    <row r="968" customFormat="false" ht="12.75" hidden="false" customHeight="false" outlineLevel="0" collapsed="false">
      <c r="A968" s="5" t="s">
        <v>1148</v>
      </c>
      <c r="B968" s="6" t="n">
        <v>37006</v>
      </c>
      <c r="C968" s="7" t="s">
        <v>992</v>
      </c>
      <c r="D968" s="7" t="s">
        <v>959</v>
      </c>
      <c r="E968" s="7" t="s">
        <v>25</v>
      </c>
      <c r="F968" s="8" t="s">
        <v>970</v>
      </c>
      <c r="G968" s="8" t="n">
        <v>0</v>
      </c>
      <c r="H968" s="7"/>
      <c r="I968" s="7"/>
      <c r="J968" s="7"/>
      <c r="K968" s="7"/>
      <c r="L968" s="8"/>
      <c r="M968" s="6"/>
      <c r="N968" s="7"/>
      <c r="O968" s="7"/>
      <c r="P968" s="7"/>
      <c r="Q968" s="7"/>
      <c r="R968" s="8"/>
      <c r="S968" s="6"/>
      <c r="T968" s="7"/>
      <c r="U968" s="7"/>
      <c r="V968" s="7"/>
      <c r="W968" s="7"/>
      <c r="X968" s="8"/>
      <c r="Y968" s="6"/>
      <c r="Z968" s="7"/>
      <c r="AA968" s="7"/>
      <c r="AB968" s="7"/>
      <c r="AC968" s="7"/>
      <c r="AD968" s="8"/>
      <c r="AE968" s="6"/>
      <c r="AF968" s="7"/>
      <c r="AG968" s="7"/>
      <c r="AH968" s="7"/>
      <c r="AI968" s="7"/>
      <c r="AJ968" s="8"/>
      <c r="AK968" s="6"/>
      <c r="AL968" s="7"/>
      <c r="AM968" s="7"/>
      <c r="AN968" s="7"/>
      <c r="AO968" s="7"/>
      <c r="AP968" s="8"/>
      <c r="AQ968" s="6"/>
      <c r="AR968" s="7"/>
      <c r="AS968" s="7"/>
      <c r="AT968" s="7"/>
      <c r="AU968" s="7"/>
      <c r="AV968" s="8"/>
      <c r="AW968" s="6"/>
      <c r="AX968" s="7"/>
      <c r="AY968" s="7"/>
      <c r="AZ968" s="7"/>
      <c r="BA968" s="7"/>
      <c r="BB968" s="8"/>
      <c r="BC968" s="6"/>
      <c r="BD968" s="7"/>
      <c r="BE968" s="7"/>
      <c r="BF968" s="7"/>
      <c r="BG968" s="7"/>
      <c r="BH968" s="8"/>
      <c r="BI968" s="6"/>
      <c r="BJ968" s="7"/>
      <c r="BK968" s="7"/>
      <c r="BL968" s="7"/>
      <c r="BM968" s="7"/>
      <c r="BN968" s="8"/>
      <c r="BO968" s="6"/>
      <c r="BP968" s="7"/>
      <c r="BQ968" s="7"/>
      <c r="BR968" s="7"/>
      <c r="BS968" s="7"/>
      <c r="BT968" s="8"/>
      <c r="BU968" s="6"/>
      <c r="BV968" s="7"/>
      <c r="BW968" s="7"/>
      <c r="BX968" s="7"/>
      <c r="BY968" s="7"/>
      <c r="BZ968" s="8"/>
      <c r="CA968" s="6"/>
      <c r="CB968" s="7"/>
      <c r="CC968" s="7"/>
      <c r="CD968" s="7"/>
      <c r="CE968" s="7"/>
      <c r="CF968" s="8"/>
      <c r="CG968" s="6"/>
      <c r="CH968" s="7"/>
      <c r="CI968" s="7"/>
      <c r="CJ968" s="7"/>
      <c r="CK968" s="7"/>
      <c r="CL968" s="8"/>
      <c r="CM968" s="6"/>
      <c r="CN968" s="7"/>
      <c r="CO968" s="7"/>
      <c r="CP968" s="7"/>
      <c r="CQ968" s="7"/>
      <c r="CR968" s="8"/>
      <c r="CS968" s="6"/>
      <c r="CT968" s="7"/>
      <c r="CU968" s="7"/>
      <c r="CV968" s="7"/>
      <c r="CW968" s="7"/>
      <c r="CX968" s="8"/>
      <c r="CY968" s="6"/>
      <c r="CZ968" s="7"/>
      <c r="DA968" s="7"/>
      <c r="DB968" s="7"/>
      <c r="DC968" s="7"/>
      <c r="DD968" s="8"/>
      <c r="DE968" s="6"/>
      <c r="DF968" s="7"/>
      <c r="DG968" s="7"/>
      <c r="DH968" s="7"/>
      <c r="DI968" s="7"/>
      <c r="DJ968" s="8"/>
      <c r="DK968" s="6"/>
      <c r="DL968" s="7"/>
      <c r="DM968" s="7"/>
      <c r="DN968" s="7"/>
      <c r="DO968" s="7"/>
      <c r="DP968" s="8"/>
      <c r="DQ968" s="6"/>
      <c r="DR968" s="7"/>
      <c r="DS968" s="7"/>
      <c r="DT968" s="7"/>
      <c r="DU968" s="7"/>
      <c r="DV968" s="8"/>
      <c r="DW968" s="6"/>
      <c r="DX968" s="7"/>
      <c r="DY968" s="7"/>
      <c r="DZ968" s="7"/>
      <c r="EA968" s="7"/>
      <c r="EB968" s="8"/>
      <c r="EC968" s="6"/>
      <c r="ED968" s="7"/>
      <c r="EE968" s="7"/>
      <c r="EF968" s="7"/>
      <c r="EG968" s="7"/>
      <c r="EH968" s="8"/>
      <c r="EI968" s="6"/>
      <c r="EJ968" s="7"/>
      <c r="EK968" s="7"/>
      <c r="EL968" s="7"/>
      <c r="EM968" s="7"/>
      <c r="EN968" s="8"/>
      <c r="EO968" s="6"/>
      <c r="EP968" s="7"/>
      <c r="EQ968" s="7"/>
      <c r="ER968" s="7"/>
      <c r="ES968" s="7"/>
      <c r="ET968" s="8"/>
      <c r="EU968" s="6"/>
      <c r="EV968" s="7"/>
      <c r="EW968" s="7"/>
      <c r="EX968" s="7"/>
      <c r="EY968" s="7"/>
      <c r="EZ968" s="8"/>
      <c r="FA968" s="6"/>
      <c r="FB968" s="7"/>
      <c r="FC968" s="7"/>
      <c r="FD968" s="7"/>
      <c r="FE968" s="7"/>
      <c r="FF968" s="8"/>
      <c r="FG968" s="6"/>
      <c r="FH968" s="7"/>
      <c r="FI968" s="7"/>
      <c r="FJ968" s="7"/>
      <c r="FK968" s="7"/>
      <c r="FL968" s="8"/>
      <c r="FM968" s="6"/>
      <c r="FN968" s="7"/>
      <c r="FO968" s="7"/>
      <c r="FP968" s="7"/>
      <c r="FQ968" s="7"/>
      <c r="FR968" s="8"/>
      <c r="FS968" s="6"/>
      <c r="FT968" s="7"/>
      <c r="FU968" s="7"/>
      <c r="FV968" s="7"/>
      <c r="FW968" s="7"/>
      <c r="FX968" s="8"/>
      <c r="FY968" s="6"/>
      <c r="FZ968" s="7"/>
      <c r="GA968" s="7"/>
      <c r="GB968" s="7"/>
      <c r="GC968" s="7"/>
      <c r="GD968" s="8"/>
      <c r="GE968" s="6"/>
      <c r="GF968" s="7"/>
      <c r="GG968" s="7"/>
      <c r="GH968" s="7"/>
      <c r="GI968" s="7"/>
      <c r="GJ968" s="8"/>
      <c r="GK968" s="6"/>
      <c r="GL968" s="7"/>
      <c r="GM968" s="7"/>
      <c r="GN968" s="7"/>
      <c r="GO968" s="7"/>
      <c r="GP968" s="8"/>
      <c r="GQ968" s="6"/>
      <c r="GR968" s="7"/>
      <c r="GS968" s="7"/>
      <c r="GT968" s="7"/>
      <c r="GU968" s="7"/>
      <c r="GV968" s="8"/>
      <c r="GW968" s="6"/>
      <c r="GX968" s="7"/>
      <c r="GY968" s="7"/>
      <c r="GZ968" s="7"/>
      <c r="HA968" s="7"/>
      <c r="HB968" s="8"/>
      <c r="HC968" s="6"/>
      <c r="HD968" s="7"/>
      <c r="HE968" s="7"/>
      <c r="HF968" s="7"/>
      <c r="HG968" s="7"/>
      <c r="HH968" s="8"/>
      <c r="HI968" s="6"/>
      <c r="HJ968" s="7"/>
      <c r="HK968" s="7"/>
      <c r="HL968" s="7"/>
      <c r="HM968" s="7"/>
      <c r="HN968" s="8"/>
      <c r="HO968" s="6"/>
      <c r="HP968" s="7"/>
      <c r="HQ968" s="7"/>
      <c r="HR968" s="7"/>
      <c r="HS968" s="7"/>
      <c r="HT968" s="8"/>
      <c r="HU968" s="6"/>
      <c r="HV968" s="7"/>
      <c r="HW968" s="7"/>
      <c r="HX968" s="7"/>
      <c r="HY968" s="7"/>
      <c r="HZ968" s="8"/>
      <c r="IA968" s="6"/>
      <c r="IB968" s="7"/>
      <c r="IC968" s="7"/>
      <c r="ID968" s="7"/>
      <c r="IE968" s="7"/>
      <c r="IF968" s="8"/>
      <c r="IG968" s="6"/>
      <c r="IH968" s="7"/>
      <c r="II968" s="7"/>
      <c r="IJ968" s="7"/>
      <c r="IK968" s="7"/>
      <c r="IL968" s="8"/>
      <c r="IM968" s="6"/>
      <c r="IN968" s="7"/>
      <c r="IO968" s="7"/>
      <c r="IP968" s="7"/>
      <c r="IQ968" s="7"/>
      <c r="IR968" s="8"/>
      <c r="IS968" s="6"/>
      <c r="IT968" s="7"/>
      <c r="IU968" s="7"/>
      <c r="IV968" s="7"/>
    </row>
    <row r="969" customFormat="false" ht="12.75" hidden="false" customHeight="false" outlineLevel="0" collapsed="false">
      <c r="A969" s="5" t="s">
        <v>1149</v>
      </c>
      <c r="B969" s="6" t="n">
        <v>37006</v>
      </c>
      <c r="C969" s="7" t="s">
        <v>1013</v>
      </c>
      <c r="D969" s="7" t="s">
        <v>959</v>
      </c>
      <c r="E969" s="7" t="s">
        <v>25</v>
      </c>
      <c r="F969" s="8" t="s">
        <v>961</v>
      </c>
      <c r="G969" s="8" t="n">
        <v>155</v>
      </c>
      <c r="H969" s="7"/>
      <c r="I969" s="7"/>
      <c r="J969" s="7"/>
      <c r="K969" s="7"/>
      <c r="L969" s="8"/>
      <c r="M969" s="6"/>
      <c r="N969" s="7"/>
      <c r="O969" s="7"/>
      <c r="P969" s="7"/>
      <c r="Q969" s="7"/>
      <c r="R969" s="8"/>
      <c r="S969" s="6"/>
      <c r="T969" s="7"/>
      <c r="U969" s="7"/>
      <c r="V969" s="7"/>
      <c r="W969" s="7"/>
      <c r="X969" s="8"/>
      <c r="Y969" s="6"/>
      <c r="Z969" s="7"/>
      <c r="AA969" s="7"/>
      <c r="AB969" s="7"/>
      <c r="AC969" s="7"/>
      <c r="AD969" s="8"/>
      <c r="AE969" s="6"/>
      <c r="AF969" s="7"/>
      <c r="AG969" s="7"/>
      <c r="AH969" s="7"/>
      <c r="AI969" s="7"/>
      <c r="AJ969" s="8"/>
      <c r="AK969" s="6"/>
      <c r="AL969" s="7"/>
      <c r="AM969" s="7"/>
      <c r="AN969" s="7"/>
      <c r="AO969" s="7"/>
      <c r="AP969" s="8"/>
      <c r="AQ969" s="6"/>
      <c r="AR969" s="7"/>
      <c r="AS969" s="7"/>
      <c r="AT969" s="7"/>
      <c r="AU969" s="7"/>
      <c r="AV969" s="8"/>
      <c r="AW969" s="6"/>
      <c r="AX969" s="7"/>
      <c r="AY969" s="7"/>
      <c r="AZ969" s="7"/>
      <c r="BA969" s="7"/>
      <c r="BB969" s="8"/>
      <c r="BC969" s="6"/>
      <c r="BD969" s="7"/>
      <c r="BE969" s="7"/>
      <c r="BF969" s="7"/>
      <c r="BG969" s="7"/>
      <c r="BH969" s="8"/>
      <c r="BI969" s="6"/>
      <c r="BJ969" s="7"/>
      <c r="BK969" s="7"/>
      <c r="BL969" s="7"/>
      <c r="BM969" s="7"/>
      <c r="BN969" s="8"/>
      <c r="BO969" s="6"/>
      <c r="BP969" s="7"/>
      <c r="BQ969" s="7"/>
      <c r="BR969" s="7"/>
      <c r="BS969" s="7"/>
      <c r="BT969" s="8"/>
      <c r="BU969" s="6"/>
      <c r="BV969" s="7"/>
      <c r="BW969" s="7"/>
      <c r="BX969" s="7"/>
      <c r="BY969" s="7"/>
      <c r="BZ969" s="8"/>
      <c r="CA969" s="6"/>
      <c r="CB969" s="7"/>
      <c r="CC969" s="7"/>
      <c r="CD969" s="7"/>
      <c r="CE969" s="7"/>
      <c r="CF969" s="8"/>
      <c r="CG969" s="6"/>
      <c r="CH969" s="7"/>
      <c r="CI969" s="7"/>
      <c r="CJ969" s="7"/>
      <c r="CK969" s="7"/>
      <c r="CL969" s="8"/>
      <c r="CM969" s="6"/>
      <c r="CN969" s="7"/>
      <c r="CO969" s="7"/>
      <c r="CP969" s="7"/>
      <c r="CQ969" s="7"/>
      <c r="CR969" s="8"/>
      <c r="CS969" s="6"/>
      <c r="CT969" s="7"/>
      <c r="CU969" s="7"/>
      <c r="CV969" s="7"/>
      <c r="CW969" s="7"/>
      <c r="CX969" s="8"/>
      <c r="CY969" s="6"/>
      <c r="CZ969" s="7"/>
      <c r="DA969" s="7"/>
      <c r="DB969" s="7"/>
      <c r="DC969" s="7"/>
      <c r="DD969" s="8"/>
      <c r="DE969" s="6"/>
      <c r="DF969" s="7"/>
      <c r="DG969" s="7"/>
      <c r="DH969" s="7"/>
      <c r="DI969" s="7"/>
      <c r="DJ969" s="8"/>
      <c r="DK969" s="6"/>
      <c r="DL969" s="7"/>
      <c r="DM969" s="7"/>
      <c r="DN969" s="7"/>
      <c r="DO969" s="7"/>
      <c r="DP969" s="8"/>
      <c r="DQ969" s="6"/>
      <c r="DR969" s="7"/>
      <c r="DS969" s="7"/>
      <c r="DT969" s="7"/>
      <c r="DU969" s="7"/>
      <c r="DV969" s="8"/>
      <c r="DW969" s="6"/>
      <c r="DX969" s="7"/>
      <c r="DY969" s="7"/>
      <c r="DZ969" s="7"/>
      <c r="EA969" s="7"/>
      <c r="EB969" s="8"/>
      <c r="EC969" s="6"/>
      <c r="ED969" s="7"/>
      <c r="EE969" s="7"/>
      <c r="EF969" s="7"/>
      <c r="EG969" s="7"/>
      <c r="EH969" s="8"/>
      <c r="EI969" s="6"/>
      <c r="EJ969" s="7"/>
      <c r="EK969" s="7"/>
      <c r="EL969" s="7"/>
      <c r="EM969" s="7"/>
      <c r="EN969" s="8"/>
      <c r="EO969" s="6"/>
      <c r="EP969" s="7"/>
      <c r="EQ969" s="7"/>
      <c r="ER969" s="7"/>
      <c r="ES969" s="7"/>
      <c r="ET969" s="8"/>
      <c r="EU969" s="6"/>
      <c r="EV969" s="7"/>
      <c r="EW969" s="7"/>
      <c r="EX969" s="7"/>
      <c r="EY969" s="7"/>
      <c r="EZ969" s="8"/>
      <c r="FA969" s="6"/>
      <c r="FB969" s="7"/>
      <c r="FC969" s="7"/>
      <c r="FD969" s="7"/>
      <c r="FE969" s="7"/>
      <c r="FF969" s="8"/>
      <c r="FG969" s="6"/>
      <c r="FH969" s="7"/>
      <c r="FI969" s="7"/>
      <c r="FJ969" s="7"/>
      <c r="FK969" s="7"/>
      <c r="FL969" s="8"/>
      <c r="FM969" s="6"/>
      <c r="FN969" s="7"/>
      <c r="FO969" s="7"/>
      <c r="FP969" s="7"/>
      <c r="FQ969" s="7"/>
      <c r="FR969" s="8"/>
      <c r="FS969" s="6"/>
      <c r="FT969" s="7"/>
      <c r="FU969" s="7"/>
      <c r="FV969" s="7"/>
      <c r="FW969" s="7"/>
      <c r="FX969" s="8"/>
      <c r="FY969" s="6"/>
      <c r="FZ969" s="7"/>
      <c r="GA969" s="7"/>
      <c r="GB969" s="7"/>
      <c r="GC969" s="7"/>
      <c r="GD969" s="8"/>
      <c r="GE969" s="6"/>
      <c r="GF969" s="7"/>
      <c r="GG969" s="7"/>
      <c r="GH969" s="7"/>
      <c r="GI969" s="7"/>
      <c r="GJ969" s="8"/>
      <c r="GK969" s="6"/>
      <c r="GL969" s="7"/>
      <c r="GM969" s="7"/>
      <c r="GN969" s="7"/>
      <c r="GO969" s="7"/>
      <c r="GP969" s="8"/>
      <c r="GQ969" s="6"/>
      <c r="GR969" s="7"/>
      <c r="GS969" s="7"/>
      <c r="GT969" s="7"/>
      <c r="GU969" s="7"/>
      <c r="GV969" s="8"/>
      <c r="GW969" s="6"/>
      <c r="GX969" s="7"/>
      <c r="GY969" s="7"/>
      <c r="GZ969" s="7"/>
      <c r="HA969" s="7"/>
      <c r="HB969" s="8"/>
      <c r="HC969" s="6"/>
      <c r="HD969" s="7"/>
      <c r="HE969" s="7"/>
      <c r="HF969" s="7"/>
      <c r="HG969" s="7"/>
      <c r="HH969" s="8"/>
      <c r="HI969" s="6"/>
      <c r="HJ969" s="7"/>
      <c r="HK969" s="7"/>
      <c r="HL969" s="7"/>
      <c r="HM969" s="7"/>
      <c r="HN969" s="8"/>
      <c r="HO969" s="6"/>
      <c r="HP969" s="7"/>
      <c r="HQ969" s="7"/>
      <c r="HR969" s="7"/>
      <c r="HS969" s="7"/>
      <c r="HT969" s="8"/>
      <c r="HU969" s="6"/>
      <c r="HV969" s="7"/>
      <c r="HW969" s="7"/>
      <c r="HX969" s="7"/>
      <c r="HY969" s="7"/>
      <c r="HZ969" s="8"/>
      <c r="IA969" s="6"/>
      <c r="IB969" s="7"/>
      <c r="IC969" s="7"/>
      <c r="ID969" s="7"/>
      <c r="IE969" s="7"/>
      <c r="IF969" s="8"/>
      <c r="IG969" s="6"/>
      <c r="IH969" s="7"/>
      <c r="II969" s="7"/>
      <c r="IJ969" s="7"/>
      <c r="IK969" s="7"/>
      <c r="IL969" s="8"/>
      <c r="IM969" s="6"/>
      <c r="IN969" s="7"/>
      <c r="IO969" s="7"/>
      <c r="IP969" s="7"/>
      <c r="IQ969" s="7"/>
      <c r="IR969" s="8"/>
      <c r="IS969" s="6"/>
      <c r="IT969" s="7"/>
      <c r="IU969" s="7"/>
      <c r="IV969" s="7"/>
    </row>
    <row r="970" customFormat="false" ht="12.75" hidden="false" customHeight="false" outlineLevel="0" collapsed="false">
      <c r="A970" s="5" t="s">
        <v>1150</v>
      </c>
      <c r="B970" s="6" t="n">
        <v>37011</v>
      </c>
      <c r="C970" s="7" t="s">
        <v>1140</v>
      </c>
      <c r="D970" s="7" t="s">
        <v>959</v>
      </c>
      <c r="E970" s="7" t="s">
        <v>25</v>
      </c>
      <c r="F970" s="8" t="s">
        <v>970</v>
      </c>
      <c r="G970" s="8" t="n">
        <v>775</v>
      </c>
      <c r="H970" s="7"/>
      <c r="I970" s="7"/>
      <c r="J970" s="7"/>
      <c r="K970" s="7"/>
      <c r="L970" s="8"/>
      <c r="M970" s="6"/>
      <c r="N970" s="7"/>
      <c r="O970" s="7"/>
      <c r="P970" s="7"/>
      <c r="Q970" s="7"/>
      <c r="R970" s="8"/>
      <c r="S970" s="6"/>
      <c r="T970" s="7"/>
      <c r="U970" s="7"/>
      <c r="V970" s="7"/>
      <c r="W970" s="7"/>
      <c r="X970" s="8"/>
      <c r="Y970" s="6"/>
      <c r="Z970" s="7"/>
      <c r="AA970" s="7"/>
      <c r="AB970" s="7"/>
      <c r="AC970" s="7"/>
      <c r="AD970" s="8"/>
      <c r="AE970" s="6"/>
      <c r="AF970" s="7"/>
      <c r="AG970" s="7"/>
      <c r="AH970" s="7"/>
      <c r="AI970" s="7"/>
      <c r="AJ970" s="8"/>
      <c r="AK970" s="6"/>
      <c r="AL970" s="7"/>
      <c r="AM970" s="7"/>
      <c r="AN970" s="7"/>
      <c r="AO970" s="7"/>
      <c r="AP970" s="8"/>
      <c r="AQ970" s="6"/>
      <c r="AR970" s="7"/>
      <c r="AS970" s="7"/>
      <c r="AT970" s="7"/>
      <c r="AU970" s="7"/>
      <c r="AV970" s="8"/>
      <c r="AW970" s="6"/>
      <c r="AX970" s="7"/>
      <c r="AY970" s="7"/>
      <c r="AZ970" s="7"/>
      <c r="BA970" s="7"/>
      <c r="BB970" s="8"/>
      <c r="BC970" s="6"/>
      <c r="BD970" s="7"/>
      <c r="BE970" s="7"/>
      <c r="BF970" s="7"/>
      <c r="BG970" s="7"/>
      <c r="BH970" s="8"/>
      <c r="BI970" s="6"/>
      <c r="BJ970" s="7"/>
      <c r="BK970" s="7"/>
      <c r="BL970" s="7"/>
      <c r="BM970" s="7"/>
      <c r="BN970" s="8"/>
      <c r="BO970" s="6"/>
      <c r="BP970" s="7"/>
      <c r="BQ970" s="7"/>
      <c r="BR970" s="7"/>
      <c r="BS970" s="7"/>
      <c r="BT970" s="8"/>
      <c r="BU970" s="6"/>
      <c r="BV970" s="7"/>
      <c r="BW970" s="7"/>
      <c r="BX970" s="7"/>
      <c r="BY970" s="7"/>
      <c r="BZ970" s="8"/>
      <c r="CA970" s="6"/>
      <c r="CB970" s="7"/>
      <c r="CC970" s="7"/>
      <c r="CD970" s="7"/>
      <c r="CE970" s="7"/>
      <c r="CF970" s="8"/>
      <c r="CG970" s="6"/>
      <c r="CH970" s="7"/>
      <c r="CI970" s="7"/>
      <c r="CJ970" s="7"/>
      <c r="CK970" s="7"/>
      <c r="CL970" s="8"/>
      <c r="CM970" s="6"/>
      <c r="CN970" s="7"/>
      <c r="CO970" s="7"/>
      <c r="CP970" s="7"/>
      <c r="CQ970" s="7"/>
      <c r="CR970" s="8"/>
      <c r="CS970" s="6"/>
      <c r="CT970" s="7"/>
      <c r="CU970" s="7"/>
      <c r="CV970" s="7"/>
      <c r="CW970" s="7"/>
      <c r="CX970" s="8"/>
      <c r="CY970" s="6"/>
      <c r="CZ970" s="7"/>
      <c r="DA970" s="7"/>
      <c r="DB970" s="7"/>
      <c r="DC970" s="7"/>
      <c r="DD970" s="8"/>
      <c r="DE970" s="6"/>
      <c r="DF970" s="7"/>
      <c r="DG970" s="7"/>
      <c r="DH970" s="7"/>
      <c r="DI970" s="7"/>
      <c r="DJ970" s="8"/>
      <c r="DK970" s="6"/>
      <c r="DL970" s="7"/>
      <c r="DM970" s="7"/>
      <c r="DN970" s="7"/>
      <c r="DO970" s="7"/>
      <c r="DP970" s="8"/>
      <c r="DQ970" s="6"/>
      <c r="DR970" s="7"/>
      <c r="DS970" s="7"/>
      <c r="DT970" s="7"/>
      <c r="DU970" s="7"/>
      <c r="DV970" s="8"/>
      <c r="DW970" s="6"/>
      <c r="DX970" s="7"/>
      <c r="DY970" s="7"/>
      <c r="DZ970" s="7"/>
      <c r="EA970" s="7"/>
      <c r="EB970" s="8"/>
      <c r="EC970" s="6"/>
      <c r="ED970" s="7"/>
      <c r="EE970" s="7"/>
      <c r="EF970" s="7"/>
      <c r="EG970" s="7"/>
      <c r="EH970" s="8"/>
      <c r="EI970" s="6"/>
      <c r="EJ970" s="7"/>
      <c r="EK970" s="7"/>
      <c r="EL970" s="7"/>
      <c r="EM970" s="7"/>
      <c r="EN970" s="8"/>
      <c r="EO970" s="6"/>
      <c r="EP970" s="7"/>
      <c r="EQ970" s="7"/>
      <c r="ER970" s="7"/>
      <c r="ES970" s="7"/>
      <c r="ET970" s="8"/>
      <c r="EU970" s="6"/>
      <c r="EV970" s="7"/>
      <c r="EW970" s="7"/>
      <c r="EX970" s="7"/>
      <c r="EY970" s="7"/>
      <c r="EZ970" s="8"/>
      <c r="FA970" s="6"/>
      <c r="FB970" s="7"/>
      <c r="FC970" s="7"/>
      <c r="FD970" s="7"/>
      <c r="FE970" s="7"/>
      <c r="FF970" s="8"/>
      <c r="FG970" s="6"/>
      <c r="FH970" s="7"/>
      <c r="FI970" s="7"/>
      <c r="FJ970" s="7"/>
      <c r="FK970" s="7"/>
      <c r="FL970" s="8"/>
      <c r="FM970" s="6"/>
      <c r="FN970" s="7"/>
      <c r="FO970" s="7"/>
      <c r="FP970" s="7"/>
      <c r="FQ970" s="7"/>
      <c r="FR970" s="8"/>
      <c r="FS970" s="6"/>
      <c r="FT970" s="7"/>
      <c r="FU970" s="7"/>
      <c r="FV970" s="7"/>
      <c r="FW970" s="7"/>
      <c r="FX970" s="8"/>
      <c r="FY970" s="6"/>
      <c r="FZ970" s="7"/>
      <c r="GA970" s="7"/>
      <c r="GB970" s="7"/>
      <c r="GC970" s="7"/>
      <c r="GD970" s="8"/>
      <c r="GE970" s="6"/>
      <c r="GF970" s="7"/>
      <c r="GG970" s="7"/>
      <c r="GH970" s="7"/>
      <c r="GI970" s="7"/>
      <c r="GJ970" s="8"/>
      <c r="GK970" s="6"/>
      <c r="GL970" s="7"/>
      <c r="GM970" s="7"/>
      <c r="GN970" s="7"/>
      <c r="GO970" s="7"/>
      <c r="GP970" s="8"/>
      <c r="GQ970" s="6"/>
      <c r="GR970" s="7"/>
      <c r="GS970" s="7"/>
      <c r="GT970" s="7"/>
      <c r="GU970" s="7"/>
      <c r="GV970" s="8"/>
      <c r="GW970" s="6"/>
      <c r="GX970" s="7"/>
      <c r="GY970" s="7"/>
      <c r="GZ970" s="7"/>
      <c r="HA970" s="7"/>
      <c r="HB970" s="8"/>
      <c r="HC970" s="6"/>
      <c r="HD970" s="7"/>
      <c r="HE970" s="7"/>
      <c r="HF970" s="7"/>
      <c r="HG970" s="7"/>
      <c r="HH970" s="8"/>
      <c r="HI970" s="6"/>
      <c r="HJ970" s="7"/>
      <c r="HK970" s="7"/>
      <c r="HL970" s="7"/>
      <c r="HM970" s="7"/>
      <c r="HN970" s="8"/>
      <c r="HO970" s="6"/>
      <c r="HP970" s="7"/>
      <c r="HQ970" s="7"/>
      <c r="HR970" s="7"/>
      <c r="HS970" s="7"/>
      <c r="HT970" s="8"/>
      <c r="HU970" s="6"/>
      <c r="HV970" s="7"/>
      <c r="HW970" s="7"/>
      <c r="HX970" s="7"/>
      <c r="HY970" s="7"/>
      <c r="HZ970" s="8"/>
      <c r="IA970" s="6"/>
      <c r="IB970" s="7"/>
      <c r="IC970" s="7"/>
      <c r="ID970" s="7"/>
      <c r="IE970" s="7"/>
      <c r="IF970" s="8"/>
      <c r="IG970" s="6"/>
      <c r="IH970" s="7"/>
      <c r="II970" s="7"/>
      <c r="IJ970" s="7"/>
      <c r="IK970" s="7"/>
      <c r="IL970" s="8"/>
      <c r="IM970" s="6"/>
      <c r="IN970" s="7"/>
      <c r="IO970" s="7"/>
      <c r="IP970" s="7"/>
      <c r="IQ970" s="7"/>
      <c r="IR970" s="8"/>
      <c r="IS970" s="6"/>
      <c r="IT970" s="7"/>
      <c r="IU970" s="7"/>
      <c r="IV970" s="7"/>
    </row>
    <row r="971" customFormat="false" ht="12.75" hidden="false" customHeight="false" outlineLevel="0" collapsed="false">
      <c r="A971" s="5" t="s">
        <v>1141</v>
      </c>
      <c r="B971" s="6" t="n">
        <v>37011</v>
      </c>
      <c r="C971" s="7" t="s">
        <v>1142</v>
      </c>
      <c r="D971" s="7" t="s">
        <v>959</v>
      </c>
      <c r="E971" s="7" t="s">
        <v>25</v>
      </c>
      <c r="F971" s="8" t="s">
        <v>966</v>
      </c>
      <c r="G971" s="8" t="n">
        <v>30000</v>
      </c>
      <c r="H971" s="7"/>
      <c r="I971" s="7"/>
      <c r="J971" s="7"/>
      <c r="K971" s="7"/>
      <c r="L971" s="8"/>
      <c r="M971" s="6"/>
      <c r="N971" s="7"/>
      <c r="O971" s="7"/>
      <c r="P971" s="7"/>
      <c r="Q971" s="7"/>
      <c r="R971" s="8"/>
      <c r="S971" s="6"/>
      <c r="T971" s="7"/>
      <c r="U971" s="7"/>
      <c r="V971" s="7"/>
      <c r="W971" s="7"/>
      <c r="X971" s="8"/>
      <c r="Y971" s="6"/>
      <c r="Z971" s="7"/>
      <c r="AA971" s="7"/>
      <c r="AB971" s="7"/>
      <c r="AC971" s="7"/>
      <c r="AD971" s="8"/>
      <c r="AE971" s="6"/>
      <c r="AF971" s="7"/>
      <c r="AG971" s="7"/>
      <c r="AH971" s="7"/>
      <c r="AI971" s="7"/>
      <c r="AJ971" s="8"/>
      <c r="AK971" s="6"/>
      <c r="AL971" s="7"/>
      <c r="AM971" s="7"/>
      <c r="AN971" s="7"/>
      <c r="AO971" s="7"/>
      <c r="AP971" s="8"/>
      <c r="AQ971" s="6"/>
      <c r="AR971" s="7"/>
      <c r="AS971" s="7"/>
      <c r="AT971" s="7"/>
      <c r="AU971" s="7"/>
      <c r="AV971" s="8"/>
      <c r="AW971" s="6"/>
      <c r="AX971" s="7"/>
      <c r="AY971" s="7"/>
      <c r="AZ971" s="7"/>
      <c r="BA971" s="7"/>
      <c r="BB971" s="8"/>
      <c r="BC971" s="6"/>
      <c r="BD971" s="7"/>
      <c r="BE971" s="7"/>
      <c r="BF971" s="7"/>
      <c r="BG971" s="7"/>
      <c r="BH971" s="8"/>
      <c r="BI971" s="6"/>
      <c r="BJ971" s="7"/>
      <c r="BK971" s="7"/>
      <c r="BL971" s="7"/>
      <c r="BM971" s="7"/>
      <c r="BN971" s="8"/>
      <c r="BO971" s="6"/>
      <c r="BP971" s="7"/>
      <c r="BQ971" s="7"/>
      <c r="BR971" s="7"/>
      <c r="BS971" s="7"/>
      <c r="BT971" s="8"/>
      <c r="BU971" s="6"/>
      <c r="BV971" s="7"/>
      <c r="BW971" s="7"/>
      <c r="BX971" s="7"/>
      <c r="BY971" s="7"/>
      <c r="BZ971" s="8"/>
      <c r="CA971" s="6"/>
      <c r="CB971" s="7"/>
      <c r="CC971" s="7"/>
      <c r="CD971" s="7"/>
      <c r="CE971" s="7"/>
      <c r="CF971" s="8"/>
      <c r="CG971" s="6"/>
      <c r="CH971" s="7"/>
      <c r="CI971" s="7"/>
      <c r="CJ971" s="7"/>
      <c r="CK971" s="7"/>
      <c r="CL971" s="8"/>
      <c r="CM971" s="6"/>
      <c r="CN971" s="7"/>
      <c r="CO971" s="7"/>
      <c r="CP971" s="7"/>
      <c r="CQ971" s="7"/>
      <c r="CR971" s="8"/>
      <c r="CS971" s="6"/>
      <c r="CT971" s="7"/>
      <c r="CU971" s="7"/>
      <c r="CV971" s="7"/>
      <c r="CW971" s="7"/>
      <c r="CX971" s="8"/>
      <c r="CY971" s="6"/>
      <c r="CZ971" s="7"/>
      <c r="DA971" s="7"/>
      <c r="DB971" s="7"/>
      <c r="DC971" s="7"/>
      <c r="DD971" s="8"/>
      <c r="DE971" s="6"/>
      <c r="DF971" s="7"/>
      <c r="DG971" s="7"/>
      <c r="DH971" s="7"/>
      <c r="DI971" s="7"/>
      <c r="DJ971" s="8"/>
      <c r="DK971" s="6"/>
      <c r="DL971" s="7"/>
      <c r="DM971" s="7"/>
      <c r="DN971" s="7"/>
      <c r="DO971" s="7"/>
      <c r="DP971" s="8"/>
      <c r="DQ971" s="6"/>
      <c r="DR971" s="7"/>
      <c r="DS971" s="7"/>
      <c r="DT971" s="7"/>
      <c r="DU971" s="7"/>
      <c r="DV971" s="8"/>
      <c r="DW971" s="6"/>
      <c r="DX971" s="7"/>
      <c r="DY971" s="7"/>
      <c r="DZ971" s="7"/>
      <c r="EA971" s="7"/>
      <c r="EB971" s="8"/>
      <c r="EC971" s="6"/>
      <c r="ED971" s="7"/>
      <c r="EE971" s="7"/>
      <c r="EF971" s="7"/>
      <c r="EG971" s="7"/>
      <c r="EH971" s="8"/>
      <c r="EI971" s="6"/>
      <c r="EJ971" s="7"/>
      <c r="EK971" s="7"/>
      <c r="EL971" s="7"/>
      <c r="EM971" s="7"/>
      <c r="EN971" s="8"/>
      <c r="EO971" s="6"/>
      <c r="EP971" s="7"/>
      <c r="EQ971" s="7"/>
      <c r="ER971" s="7"/>
      <c r="ES971" s="7"/>
      <c r="ET971" s="8"/>
      <c r="EU971" s="6"/>
      <c r="EV971" s="7"/>
      <c r="EW971" s="7"/>
      <c r="EX971" s="7"/>
      <c r="EY971" s="7"/>
      <c r="EZ971" s="8"/>
      <c r="FA971" s="6"/>
      <c r="FB971" s="7"/>
      <c r="FC971" s="7"/>
      <c r="FD971" s="7"/>
      <c r="FE971" s="7"/>
      <c r="FF971" s="8"/>
      <c r="FG971" s="6"/>
      <c r="FH971" s="7"/>
      <c r="FI971" s="7"/>
      <c r="FJ971" s="7"/>
      <c r="FK971" s="7"/>
      <c r="FL971" s="8"/>
      <c r="FM971" s="6"/>
      <c r="FN971" s="7"/>
      <c r="FO971" s="7"/>
      <c r="FP971" s="7"/>
      <c r="FQ971" s="7"/>
      <c r="FR971" s="8"/>
      <c r="FS971" s="6"/>
      <c r="FT971" s="7"/>
      <c r="FU971" s="7"/>
      <c r="FV971" s="7"/>
      <c r="FW971" s="7"/>
      <c r="FX971" s="8"/>
      <c r="FY971" s="6"/>
      <c r="FZ971" s="7"/>
      <c r="GA971" s="7"/>
      <c r="GB971" s="7"/>
      <c r="GC971" s="7"/>
      <c r="GD971" s="8"/>
      <c r="GE971" s="6"/>
      <c r="GF971" s="7"/>
      <c r="GG971" s="7"/>
      <c r="GH971" s="7"/>
      <c r="GI971" s="7"/>
      <c r="GJ971" s="8"/>
      <c r="GK971" s="6"/>
      <c r="GL971" s="7"/>
      <c r="GM971" s="7"/>
      <c r="GN971" s="7"/>
      <c r="GO971" s="7"/>
      <c r="GP971" s="8"/>
      <c r="GQ971" s="6"/>
      <c r="GR971" s="7"/>
      <c r="GS971" s="7"/>
      <c r="GT971" s="7"/>
      <c r="GU971" s="7"/>
      <c r="GV971" s="8"/>
      <c r="GW971" s="6"/>
      <c r="GX971" s="7"/>
      <c r="GY971" s="7"/>
      <c r="GZ971" s="7"/>
      <c r="HA971" s="7"/>
      <c r="HB971" s="8"/>
      <c r="HC971" s="6"/>
      <c r="HD971" s="7"/>
      <c r="HE971" s="7"/>
      <c r="HF971" s="7"/>
      <c r="HG971" s="7"/>
      <c r="HH971" s="8"/>
      <c r="HI971" s="6"/>
      <c r="HJ971" s="7"/>
      <c r="HK971" s="7"/>
      <c r="HL971" s="7"/>
      <c r="HM971" s="7"/>
      <c r="HN971" s="8"/>
      <c r="HO971" s="6"/>
      <c r="HP971" s="7"/>
      <c r="HQ971" s="7"/>
      <c r="HR971" s="7"/>
      <c r="HS971" s="7"/>
      <c r="HT971" s="8"/>
      <c r="HU971" s="6"/>
      <c r="HV971" s="7"/>
      <c r="HW971" s="7"/>
      <c r="HX971" s="7"/>
      <c r="HY971" s="7"/>
      <c r="HZ971" s="8"/>
      <c r="IA971" s="6"/>
      <c r="IB971" s="7"/>
      <c r="IC971" s="7"/>
      <c r="ID971" s="7"/>
      <c r="IE971" s="7"/>
      <c r="IF971" s="8"/>
      <c r="IG971" s="6"/>
      <c r="IH971" s="7"/>
      <c r="II971" s="7"/>
      <c r="IJ971" s="7"/>
      <c r="IK971" s="7"/>
      <c r="IL971" s="8"/>
      <c r="IM971" s="6"/>
      <c r="IN971" s="7"/>
      <c r="IO971" s="7"/>
      <c r="IP971" s="7"/>
      <c r="IQ971" s="7"/>
      <c r="IR971" s="8"/>
      <c r="IS971" s="6"/>
      <c r="IT971" s="7"/>
      <c r="IU971" s="7"/>
      <c r="IV971" s="7"/>
    </row>
    <row r="972" customFormat="false" ht="12.75" hidden="false" customHeight="false" outlineLevel="0" collapsed="false">
      <c r="A972" s="5" t="s">
        <v>1151</v>
      </c>
      <c r="B972" s="6" t="n">
        <v>36986</v>
      </c>
      <c r="C972" s="7" t="s">
        <v>1028</v>
      </c>
      <c r="D972" s="7" t="s">
        <v>959</v>
      </c>
      <c r="E972" s="7" t="s">
        <v>1152</v>
      </c>
      <c r="F972" s="8" t="s">
        <v>970</v>
      </c>
      <c r="G972" s="8" t="n">
        <v>2000</v>
      </c>
      <c r="H972" s="7"/>
      <c r="I972" s="7"/>
      <c r="J972" s="7"/>
      <c r="K972" s="7"/>
      <c r="L972" s="8"/>
      <c r="M972" s="6"/>
      <c r="N972" s="7"/>
      <c r="O972" s="7"/>
      <c r="P972" s="7"/>
      <c r="Q972" s="7"/>
      <c r="R972" s="8"/>
      <c r="S972" s="6"/>
      <c r="T972" s="7"/>
      <c r="U972" s="7"/>
      <c r="V972" s="7"/>
      <c r="W972" s="7"/>
      <c r="X972" s="8"/>
      <c r="Y972" s="6"/>
      <c r="Z972" s="7"/>
      <c r="AA972" s="7"/>
      <c r="AB972" s="7"/>
      <c r="AC972" s="7"/>
      <c r="AD972" s="8"/>
      <c r="AE972" s="6"/>
      <c r="AF972" s="7"/>
      <c r="AG972" s="7"/>
      <c r="AH972" s="7"/>
      <c r="AI972" s="7"/>
      <c r="AJ972" s="8"/>
      <c r="AK972" s="6"/>
      <c r="AL972" s="7"/>
      <c r="AM972" s="7"/>
      <c r="AN972" s="7"/>
      <c r="AO972" s="7"/>
      <c r="AP972" s="8"/>
      <c r="AQ972" s="6"/>
      <c r="AR972" s="7"/>
      <c r="AS972" s="7"/>
      <c r="AT972" s="7"/>
      <c r="AU972" s="7"/>
      <c r="AV972" s="8"/>
      <c r="AW972" s="6"/>
      <c r="AX972" s="7"/>
      <c r="AY972" s="7"/>
      <c r="AZ972" s="7"/>
      <c r="BA972" s="7"/>
      <c r="BB972" s="8"/>
      <c r="BC972" s="6"/>
      <c r="BD972" s="7"/>
      <c r="BE972" s="7"/>
      <c r="BF972" s="7"/>
      <c r="BG972" s="7"/>
      <c r="BH972" s="8"/>
      <c r="BI972" s="6"/>
      <c r="BJ972" s="7"/>
      <c r="BK972" s="7"/>
      <c r="BL972" s="7"/>
      <c r="BM972" s="7"/>
      <c r="BN972" s="8"/>
      <c r="BO972" s="6"/>
      <c r="BP972" s="7"/>
      <c r="BQ972" s="7"/>
      <c r="BR972" s="7"/>
      <c r="BS972" s="7"/>
      <c r="BT972" s="8"/>
      <c r="BU972" s="6"/>
      <c r="BV972" s="7"/>
      <c r="BW972" s="7"/>
      <c r="BX972" s="7"/>
      <c r="BY972" s="7"/>
      <c r="BZ972" s="8"/>
      <c r="CA972" s="6"/>
      <c r="CB972" s="7"/>
      <c r="CC972" s="7"/>
      <c r="CD972" s="7"/>
      <c r="CE972" s="7"/>
      <c r="CF972" s="8"/>
      <c r="CG972" s="6"/>
      <c r="CH972" s="7"/>
      <c r="CI972" s="7"/>
      <c r="CJ972" s="7"/>
      <c r="CK972" s="7"/>
      <c r="CL972" s="8"/>
      <c r="CM972" s="6"/>
      <c r="CN972" s="7"/>
      <c r="CO972" s="7"/>
      <c r="CP972" s="7"/>
      <c r="CQ972" s="7"/>
      <c r="CR972" s="8"/>
      <c r="CS972" s="6"/>
      <c r="CT972" s="7"/>
      <c r="CU972" s="7"/>
      <c r="CV972" s="7"/>
      <c r="CW972" s="7"/>
      <c r="CX972" s="8"/>
      <c r="CY972" s="6"/>
      <c r="CZ972" s="7"/>
      <c r="DA972" s="7"/>
      <c r="DB972" s="7"/>
      <c r="DC972" s="7"/>
      <c r="DD972" s="8"/>
      <c r="DE972" s="6"/>
      <c r="DF972" s="7"/>
      <c r="DG972" s="7"/>
      <c r="DH972" s="7"/>
      <c r="DI972" s="7"/>
      <c r="DJ972" s="8"/>
      <c r="DK972" s="6"/>
      <c r="DL972" s="7"/>
      <c r="DM972" s="7"/>
      <c r="DN972" s="7"/>
      <c r="DO972" s="7"/>
      <c r="DP972" s="8"/>
      <c r="DQ972" s="6"/>
      <c r="DR972" s="7"/>
      <c r="DS972" s="7"/>
      <c r="DT972" s="7"/>
      <c r="DU972" s="7"/>
      <c r="DV972" s="8"/>
      <c r="DW972" s="6"/>
      <c r="DX972" s="7"/>
      <c r="DY972" s="7"/>
      <c r="DZ972" s="7"/>
      <c r="EA972" s="7"/>
      <c r="EB972" s="8"/>
      <c r="EC972" s="6"/>
      <c r="ED972" s="7"/>
      <c r="EE972" s="7"/>
      <c r="EF972" s="7"/>
      <c r="EG972" s="7"/>
      <c r="EH972" s="8"/>
      <c r="EI972" s="6"/>
      <c r="EJ972" s="7"/>
      <c r="EK972" s="7"/>
      <c r="EL972" s="7"/>
      <c r="EM972" s="7"/>
      <c r="EN972" s="8"/>
      <c r="EO972" s="6"/>
      <c r="EP972" s="7"/>
      <c r="EQ972" s="7"/>
      <c r="ER972" s="7"/>
      <c r="ES972" s="7"/>
      <c r="ET972" s="8"/>
      <c r="EU972" s="6"/>
      <c r="EV972" s="7"/>
      <c r="EW972" s="7"/>
      <c r="EX972" s="7"/>
      <c r="EY972" s="7"/>
      <c r="EZ972" s="8"/>
      <c r="FA972" s="6"/>
      <c r="FB972" s="7"/>
      <c r="FC972" s="7"/>
      <c r="FD972" s="7"/>
      <c r="FE972" s="7"/>
      <c r="FF972" s="8"/>
      <c r="FG972" s="6"/>
      <c r="FH972" s="7"/>
      <c r="FI972" s="7"/>
      <c r="FJ972" s="7"/>
      <c r="FK972" s="7"/>
      <c r="FL972" s="8"/>
      <c r="FM972" s="6"/>
      <c r="FN972" s="7"/>
      <c r="FO972" s="7"/>
      <c r="FP972" s="7"/>
      <c r="FQ972" s="7"/>
      <c r="FR972" s="8"/>
      <c r="FS972" s="6"/>
      <c r="FT972" s="7"/>
      <c r="FU972" s="7"/>
      <c r="FV972" s="7"/>
      <c r="FW972" s="7"/>
      <c r="FX972" s="8"/>
      <c r="FY972" s="6"/>
      <c r="FZ972" s="7"/>
      <c r="GA972" s="7"/>
      <c r="GB972" s="7"/>
      <c r="GC972" s="7"/>
      <c r="GD972" s="8"/>
      <c r="GE972" s="6"/>
      <c r="GF972" s="7"/>
      <c r="GG972" s="7"/>
      <c r="GH972" s="7"/>
      <c r="GI972" s="7"/>
      <c r="GJ972" s="8"/>
      <c r="GK972" s="6"/>
      <c r="GL972" s="7"/>
      <c r="GM972" s="7"/>
      <c r="GN972" s="7"/>
      <c r="GO972" s="7"/>
      <c r="GP972" s="8"/>
      <c r="GQ972" s="6"/>
      <c r="GR972" s="7"/>
      <c r="GS972" s="7"/>
      <c r="GT972" s="7"/>
      <c r="GU972" s="7"/>
      <c r="GV972" s="8"/>
      <c r="GW972" s="6"/>
      <c r="GX972" s="7"/>
      <c r="GY972" s="7"/>
      <c r="GZ972" s="7"/>
      <c r="HA972" s="7"/>
      <c r="HB972" s="8"/>
      <c r="HC972" s="6"/>
      <c r="HD972" s="7"/>
      <c r="HE972" s="7"/>
      <c r="HF972" s="7"/>
      <c r="HG972" s="7"/>
      <c r="HH972" s="8"/>
      <c r="HI972" s="6"/>
      <c r="HJ972" s="7"/>
      <c r="HK972" s="7"/>
      <c r="HL972" s="7"/>
      <c r="HM972" s="7"/>
      <c r="HN972" s="8"/>
      <c r="HO972" s="6"/>
      <c r="HP972" s="7"/>
      <c r="HQ972" s="7"/>
      <c r="HR972" s="7"/>
      <c r="HS972" s="7"/>
      <c r="HT972" s="8"/>
      <c r="HU972" s="6"/>
      <c r="HV972" s="7"/>
      <c r="HW972" s="7"/>
      <c r="HX972" s="7"/>
      <c r="HY972" s="7"/>
      <c r="HZ972" s="8"/>
      <c r="IA972" s="6"/>
      <c r="IB972" s="7"/>
      <c r="IC972" s="7"/>
      <c r="ID972" s="7"/>
      <c r="IE972" s="7"/>
      <c r="IF972" s="8"/>
      <c r="IG972" s="6"/>
      <c r="IH972" s="7"/>
      <c r="II972" s="7"/>
      <c r="IJ972" s="7"/>
      <c r="IK972" s="7"/>
      <c r="IL972" s="8"/>
      <c r="IM972" s="6"/>
      <c r="IN972" s="7"/>
      <c r="IO972" s="7"/>
      <c r="IP972" s="7"/>
      <c r="IQ972" s="7"/>
      <c r="IR972" s="8"/>
      <c r="IS972" s="6"/>
      <c r="IT972" s="7"/>
      <c r="IU972" s="7"/>
      <c r="IV972" s="7"/>
    </row>
    <row r="973" customFormat="false" ht="12.75" hidden="false" customHeight="false" outlineLevel="0" collapsed="false">
      <c r="A973" s="5" t="s">
        <v>1153</v>
      </c>
      <c r="B973" s="6" t="n">
        <v>36987</v>
      </c>
      <c r="C973" s="7" t="s">
        <v>1005</v>
      </c>
      <c r="D973" s="7" t="s">
        <v>959</v>
      </c>
      <c r="E973" s="7" t="s">
        <v>1152</v>
      </c>
      <c r="F973" s="8" t="s">
        <v>970</v>
      </c>
      <c r="G973" s="8" t="n">
        <v>2400</v>
      </c>
      <c r="H973" s="7"/>
      <c r="I973" s="7"/>
      <c r="J973" s="7"/>
      <c r="K973" s="7"/>
      <c r="L973" s="8"/>
      <c r="M973" s="6"/>
      <c r="N973" s="7"/>
      <c r="O973" s="7"/>
      <c r="P973" s="7"/>
      <c r="Q973" s="7"/>
      <c r="R973" s="8"/>
      <c r="S973" s="6"/>
      <c r="T973" s="7"/>
      <c r="U973" s="7"/>
      <c r="V973" s="7"/>
      <c r="W973" s="7"/>
      <c r="X973" s="8"/>
      <c r="Y973" s="6"/>
      <c r="Z973" s="7"/>
      <c r="AA973" s="7"/>
      <c r="AB973" s="7"/>
      <c r="AC973" s="7"/>
      <c r="AD973" s="8"/>
      <c r="AE973" s="6"/>
      <c r="AF973" s="7"/>
      <c r="AG973" s="7"/>
      <c r="AH973" s="7"/>
      <c r="AI973" s="7"/>
      <c r="AJ973" s="8"/>
      <c r="AK973" s="6"/>
      <c r="AL973" s="7"/>
      <c r="AM973" s="7"/>
      <c r="AN973" s="7"/>
      <c r="AO973" s="7"/>
      <c r="AP973" s="8"/>
      <c r="AQ973" s="6"/>
      <c r="AR973" s="7"/>
      <c r="AS973" s="7"/>
      <c r="AT973" s="7"/>
      <c r="AU973" s="7"/>
      <c r="AV973" s="8"/>
      <c r="AW973" s="6"/>
      <c r="AX973" s="7"/>
      <c r="AY973" s="7"/>
      <c r="AZ973" s="7"/>
      <c r="BA973" s="7"/>
      <c r="BB973" s="8"/>
      <c r="BC973" s="6"/>
      <c r="BD973" s="7"/>
      <c r="BE973" s="7"/>
      <c r="BF973" s="7"/>
      <c r="BG973" s="7"/>
      <c r="BH973" s="8"/>
      <c r="BI973" s="6"/>
      <c r="BJ973" s="7"/>
      <c r="BK973" s="7"/>
      <c r="BL973" s="7"/>
      <c r="BM973" s="7"/>
      <c r="BN973" s="8"/>
      <c r="BO973" s="6"/>
      <c r="BP973" s="7"/>
      <c r="BQ973" s="7"/>
      <c r="BR973" s="7"/>
      <c r="BS973" s="7"/>
      <c r="BT973" s="8"/>
      <c r="BU973" s="6"/>
      <c r="BV973" s="7"/>
      <c r="BW973" s="7"/>
      <c r="BX973" s="7"/>
      <c r="BY973" s="7"/>
      <c r="BZ973" s="8"/>
      <c r="CA973" s="6"/>
      <c r="CB973" s="7"/>
      <c r="CC973" s="7"/>
      <c r="CD973" s="7"/>
      <c r="CE973" s="7"/>
      <c r="CF973" s="8"/>
      <c r="CG973" s="6"/>
      <c r="CH973" s="7"/>
      <c r="CI973" s="7"/>
      <c r="CJ973" s="7"/>
      <c r="CK973" s="7"/>
      <c r="CL973" s="8"/>
      <c r="CM973" s="6"/>
      <c r="CN973" s="7"/>
      <c r="CO973" s="7"/>
      <c r="CP973" s="7"/>
      <c r="CQ973" s="7"/>
      <c r="CR973" s="8"/>
      <c r="CS973" s="6"/>
      <c r="CT973" s="7"/>
      <c r="CU973" s="7"/>
      <c r="CV973" s="7"/>
      <c r="CW973" s="7"/>
      <c r="CX973" s="8"/>
      <c r="CY973" s="6"/>
      <c r="CZ973" s="7"/>
      <c r="DA973" s="7"/>
      <c r="DB973" s="7"/>
      <c r="DC973" s="7"/>
      <c r="DD973" s="8"/>
      <c r="DE973" s="6"/>
      <c r="DF973" s="7"/>
      <c r="DG973" s="7"/>
      <c r="DH973" s="7"/>
      <c r="DI973" s="7"/>
      <c r="DJ973" s="8"/>
      <c r="DK973" s="6"/>
      <c r="DL973" s="7"/>
      <c r="DM973" s="7"/>
      <c r="DN973" s="7"/>
      <c r="DO973" s="7"/>
      <c r="DP973" s="8"/>
      <c r="DQ973" s="6"/>
      <c r="DR973" s="7"/>
      <c r="DS973" s="7"/>
      <c r="DT973" s="7"/>
      <c r="DU973" s="7"/>
      <c r="DV973" s="8"/>
      <c r="DW973" s="6"/>
      <c r="DX973" s="7"/>
      <c r="DY973" s="7"/>
      <c r="DZ973" s="7"/>
      <c r="EA973" s="7"/>
      <c r="EB973" s="8"/>
      <c r="EC973" s="6"/>
      <c r="ED973" s="7"/>
      <c r="EE973" s="7"/>
      <c r="EF973" s="7"/>
      <c r="EG973" s="7"/>
      <c r="EH973" s="8"/>
      <c r="EI973" s="6"/>
      <c r="EJ973" s="7"/>
      <c r="EK973" s="7"/>
      <c r="EL973" s="7"/>
      <c r="EM973" s="7"/>
      <c r="EN973" s="8"/>
      <c r="EO973" s="6"/>
      <c r="EP973" s="7"/>
      <c r="EQ973" s="7"/>
      <c r="ER973" s="7"/>
      <c r="ES973" s="7"/>
      <c r="ET973" s="8"/>
      <c r="EU973" s="6"/>
      <c r="EV973" s="7"/>
      <c r="EW973" s="7"/>
      <c r="EX973" s="7"/>
      <c r="EY973" s="7"/>
      <c r="EZ973" s="8"/>
      <c r="FA973" s="6"/>
      <c r="FB973" s="7"/>
      <c r="FC973" s="7"/>
      <c r="FD973" s="7"/>
      <c r="FE973" s="7"/>
      <c r="FF973" s="8"/>
      <c r="FG973" s="6"/>
      <c r="FH973" s="7"/>
      <c r="FI973" s="7"/>
      <c r="FJ973" s="7"/>
      <c r="FK973" s="7"/>
      <c r="FL973" s="8"/>
      <c r="FM973" s="6"/>
      <c r="FN973" s="7"/>
      <c r="FO973" s="7"/>
      <c r="FP973" s="7"/>
      <c r="FQ973" s="7"/>
      <c r="FR973" s="8"/>
      <c r="FS973" s="6"/>
      <c r="FT973" s="7"/>
      <c r="FU973" s="7"/>
      <c r="FV973" s="7"/>
      <c r="FW973" s="7"/>
      <c r="FX973" s="8"/>
      <c r="FY973" s="6"/>
      <c r="FZ973" s="7"/>
      <c r="GA973" s="7"/>
      <c r="GB973" s="7"/>
      <c r="GC973" s="7"/>
      <c r="GD973" s="8"/>
      <c r="GE973" s="6"/>
      <c r="GF973" s="7"/>
      <c r="GG973" s="7"/>
      <c r="GH973" s="7"/>
      <c r="GI973" s="7"/>
      <c r="GJ973" s="8"/>
      <c r="GK973" s="6"/>
      <c r="GL973" s="7"/>
      <c r="GM973" s="7"/>
      <c r="GN973" s="7"/>
      <c r="GO973" s="7"/>
      <c r="GP973" s="8"/>
      <c r="GQ973" s="6"/>
      <c r="GR973" s="7"/>
      <c r="GS973" s="7"/>
      <c r="GT973" s="7"/>
      <c r="GU973" s="7"/>
      <c r="GV973" s="8"/>
      <c r="GW973" s="6"/>
      <c r="GX973" s="7"/>
      <c r="GY973" s="7"/>
      <c r="GZ973" s="7"/>
      <c r="HA973" s="7"/>
      <c r="HB973" s="8"/>
      <c r="HC973" s="6"/>
      <c r="HD973" s="7"/>
      <c r="HE973" s="7"/>
      <c r="HF973" s="7"/>
      <c r="HG973" s="7"/>
      <c r="HH973" s="8"/>
      <c r="HI973" s="6"/>
      <c r="HJ973" s="7"/>
      <c r="HK973" s="7"/>
      <c r="HL973" s="7"/>
      <c r="HM973" s="7"/>
      <c r="HN973" s="8"/>
      <c r="HO973" s="6"/>
      <c r="HP973" s="7"/>
      <c r="HQ973" s="7"/>
      <c r="HR973" s="7"/>
      <c r="HS973" s="7"/>
      <c r="HT973" s="8"/>
      <c r="HU973" s="6"/>
      <c r="HV973" s="7"/>
      <c r="HW973" s="7"/>
      <c r="HX973" s="7"/>
      <c r="HY973" s="7"/>
      <c r="HZ973" s="8"/>
      <c r="IA973" s="6"/>
      <c r="IB973" s="7"/>
      <c r="IC973" s="7"/>
      <c r="ID973" s="7"/>
      <c r="IE973" s="7"/>
      <c r="IF973" s="8"/>
      <c r="IG973" s="6"/>
      <c r="IH973" s="7"/>
      <c r="II973" s="7"/>
      <c r="IJ973" s="7"/>
      <c r="IK973" s="7"/>
      <c r="IL973" s="8"/>
      <c r="IM973" s="6"/>
      <c r="IN973" s="7"/>
      <c r="IO973" s="7"/>
      <c r="IP973" s="7"/>
      <c r="IQ973" s="7"/>
      <c r="IR973" s="8"/>
      <c r="IS973" s="6"/>
      <c r="IT973" s="7"/>
      <c r="IU973" s="7"/>
      <c r="IV973" s="7"/>
    </row>
    <row r="974" customFormat="false" ht="12.75" hidden="false" customHeight="false" outlineLevel="0" collapsed="false">
      <c r="A974" s="5" t="s">
        <v>1154</v>
      </c>
      <c r="B974" s="6" t="n">
        <v>36993</v>
      </c>
      <c r="C974" s="7" t="s">
        <v>1155</v>
      </c>
      <c r="D974" s="7" t="s">
        <v>959</v>
      </c>
      <c r="E974" s="7" t="s">
        <v>1152</v>
      </c>
      <c r="F974" s="8" t="s">
        <v>970</v>
      </c>
      <c r="G974" s="8" t="n">
        <v>3600</v>
      </c>
      <c r="H974" s="7"/>
      <c r="I974" s="7"/>
      <c r="J974" s="7"/>
      <c r="K974" s="7"/>
      <c r="L974" s="8"/>
      <c r="M974" s="6"/>
      <c r="N974" s="7"/>
      <c r="O974" s="7"/>
      <c r="P974" s="7"/>
      <c r="Q974" s="7"/>
      <c r="R974" s="8"/>
      <c r="S974" s="6"/>
      <c r="T974" s="7"/>
      <c r="U974" s="7"/>
      <c r="V974" s="7"/>
      <c r="W974" s="7"/>
      <c r="X974" s="8"/>
      <c r="Y974" s="6"/>
      <c r="Z974" s="7"/>
      <c r="AA974" s="7"/>
      <c r="AB974" s="7"/>
      <c r="AC974" s="7"/>
      <c r="AD974" s="8"/>
      <c r="AE974" s="6"/>
      <c r="AF974" s="7"/>
      <c r="AG974" s="7"/>
      <c r="AH974" s="7"/>
      <c r="AI974" s="7"/>
      <c r="AJ974" s="8"/>
      <c r="AK974" s="6"/>
      <c r="AL974" s="7"/>
      <c r="AM974" s="7"/>
      <c r="AN974" s="7"/>
      <c r="AO974" s="7"/>
      <c r="AP974" s="8"/>
      <c r="AQ974" s="6"/>
      <c r="AR974" s="7"/>
      <c r="AS974" s="7"/>
      <c r="AT974" s="7"/>
      <c r="AU974" s="7"/>
      <c r="AV974" s="8"/>
      <c r="AW974" s="6"/>
      <c r="AX974" s="7"/>
      <c r="AY974" s="7"/>
      <c r="AZ974" s="7"/>
      <c r="BA974" s="7"/>
      <c r="BB974" s="8"/>
      <c r="BC974" s="6"/>
      <c r="BD974" s="7"/>
      <c r="BE974" s="7"/>
      <c r="BF974" s="7"/>
      <c r="BG974" s="7"/>
      <c r="BH974" s="8"/>
      <c r="BI974" s="6"/>
      <c r="BJ974" s="7"/>
      <c r="BK974" s="7"/>
      <c r="BL974" s="7"/>
      <c r="BM974" s="7"/>
      <c r="BN974" s="8"/>
      <c r="BO974" s="6"/>
      <c r="BP974" s="7"/>
      <c r="BQ974" s="7"/>
      <c r="BR974" s="7"/>
      <c r="BS974" s="7"/>
      <c r="BT974" s="8"/>
      <c r="BU974" s="6"/>
      <c r="BV974" s="7"/>
      <c r="BW974" s="7"/>
      <c r="BX974" s="7"/>
      <c r="BY974" s="7"/>
      <c r="BZ974" s="8"/>
      <c r="CA974" s="6"/>
      <c r="CB974" s="7"/>
      <c r="CC974" s="7"/>
      <c r="CD974" s="7"/>
      <c r="CE974" s="7"/>
      <c r="CF974" s="8"/>
      <c r="CG974" s="6"/>
      <c r="CH974" s="7"/>
      <c r="CI974" s="7"/>
      <c r="CJ974" s="7"/>
      <c r="CK974" s="7"/>
      <c r="CL974" s="8"/>
      <c r="CM974" s="6"/>
      <c r="CN974" s="7"/>
      <c r="CO974" s="7"/>
      <c r="CP974" s="7"/>
      <c r="CQ974" s="7"/>
      <c r="CR974" s="8"/>
      <c r="CS974" s="6"/>
      <c r="CT974" s="7"/>
      <c r="CU974" s="7"/>
      <c r="CV974" s="7"/>
      <c r="CW974" s="7"/>
      <c r="CX974" s="8"/>
      <c r="CY974" s="6"/>
      <c r="CZ974" s="7"/>
      <c r="DA974" s="7"/>
      <c r="DB974" s="7"/>
      <c r="DC974" s="7"/>
      <c r="DD974" s="8"/>
      <c r="DE974" s="6"/>
      <c r="DF974" s="7"/>
      <c r="DG974" s="7"/>
      <c r="DH974" s="7"/>
      <c r="DI974" s="7"/>
      <c r="DJ974" s="8"/>
      <c r="DK974" s="6"/>
      <c r="DL974" s="7"/>
      <c r="DM974" s="7"/>
      <c r="DN974" s="7"/>
      <c r="DO974" s="7"/>
      <c r="DP974" s="8"/>
      <c r="DQ974" s="6"/>
      <c r="DR974" s="7"/>
      <c r="DS974" s="7"/>
      <c r="DT974" s="7"/>
      <c r="DU974" s="7"/>
      <c r="DV974" s="8"/>
      <c r="DW974" s="6"/>
      <c r="DX974" s="7"/>
      <c r="DY974" s="7"/>
      <c r="DZ974" s="7"/>
      <c r="EA974" s="7"/>
      <c r="EB974" s="8"/>
      <c r="EC974" s="6"/>
      <c r="ED974" s="7"/>
      <c r="EE974" s="7"/>
      <c r="EF974" s="7"/>
      <c r="EG974" s="7"/>
      <c r="EH974" s="8"/>
      <c r="EI974" s="6"/>
      <c r="EJ974" s="7"/>
      <c r="EK974" s="7"/>
      <c r="EL974" s="7"/>
      <c r="EM974" s="7"/>
      <c r="EN974" s="8"/>
      <c r="EO974" s="6"/>
      <c r="EP974" s="7"/>
      <c r="EQ974" s="7"/>
      <c r="ER974" s="7"/>
      <c r="ES974" s="7"/>
      <c r="ET974" s="8"/>
      <c r="EU974" s="6"/>
      <c r="EV974" s="7"/>
      <c r="EW974" s="7"/>
      <c r="EX974" s="7"/>
      <c r="EY974" s="7"/>
      <c r="EZ974" s="8"/>
      <c r="FA974" s="6"/>
      <c r="FB974" s="7"/>
      <c r="FC974" s="7"/>
      <c r="FD974" s="7"/>
      <c r="FE974" s="7"/>
      <c r="FF974" s="8"/>
      <c r="FG974" s="6"/>
      <c r="FH974" s="7"/>
      <c r="FI974" s="7"/>
      <c r="FJ974" s="7"/>
      <c r="FK974" s="7"/>
      <c r="FL974" s="8"/>
      <c r="FM974" s="6"/>
      <c r="FN974" s="7"/>
      <c r="FO974" s="7"/>
      <c r="FP974" s="7"/>
      <c r="FQ974" s="7"/>
      <c r="FR974" s="8"/>
      <c r="FS974" s="6"/>
      <c r="FT974" s="7"/>
      <c r="FU974" s="7"/>
      <c r="FV974" s="7"/>
      <c r="FW974" s="7"/>
      <c r="FX974" s="8"/>
      <c r="FY974" s="6"/>
      <c r="FZ974" s="7"/>
      <c r="GA974" s="7"/>
      <c r="GB974" s="7"/>
      <c r="GC974" s="7"/>
      <c r="GD974" s="8"/>
      <c r="GE974" s="6"/>
      <c r="GF974" s="7"/>
      <c r="GG974" s="7"/>
      <c r="GH974" s="7"/>
      <c r="GI974" s="7"/>
      <c r="GJ974" s="8"/>
      <c r="GK974" s="6"/>
      <c r="GL974" s="7"/>
      <c r="GM974" s="7"/>
      <c r="GN974" s="7"/>
      <c r="GO974" s="7"/>
      <c r="GP974" s="8"/>
      <c r="GQ974" s="6"/>
      <c r="GR974" s="7"/>
      <c r="GS974" s="7"/>
      <c r="GT974" s="7"/>
      <c r="GU974" s="7"/>
      <c r="GV974" s="8"/>
      <c r="GW974" s="6"/>
      <c r="GX974" s="7"/>
      <c r="GY974" s="7"/>
      <c r="GZ974" s="7"/>
      <c r="HA974" s="7"/>
      <c r="HB974" s="8"/>
      <c r="HC974" s="6"/>
      <c r="HD974" s="7"/>
      <c r="HE974" s="7"/>
      <c r="HF974" s="7"/>
      <c r="HG974" s="7"/>
      <c r="HH974" s="8"/>
      <c r="HI974" s="6"/>
      <c r="HJ974" s="7"/>
      <c r="HK974" s="7"/>
      <c r="HL974" s="7"/>
      <c r="HM974" s="7"/>
      <c r="HN974" s="8"/>
      <c r="HO974" s="6"/>
      <c r="HP974" s="7"/>
      <c r="HQ974" s="7"/>
      <c r="HR974" s="7"/>
      <c r="HS974" s="7"/>
      <c r="HT974" s="8"/>
      <c r="HU974" s="6"/>
      <c r="HV974" s="7"/>
      <c r="HW974" s="7"/>
      <c r="HX974" s="7"/>
      <c r="HY974" s="7"/>
      <c r="HZ974" s="8"/>
      <c r="IA974" s="6"/>
      <c r="IB974" s="7"/>
      <c r="IC974" s="7"/>
      <c r="ID974" s="7"/>
      <c r="IE974" s="7"/>
      <c r="IF974" s="8"/>
      <c r="IG974" s="6"/>
      <c r="IH974" s="7"/>
      <c r="II974" s="7"/>
      <c r="IJ974" s="7"/>
      <c r="IK974" s="7"/>
      <c r="IL974" s="8"/>
      <c r="IM974" s="6"/>
      <c r="IN974" s="7"/>
      <c r="IO974" s="7"/>
      <c r="IP974" s="7"/>
      <c r="IQ974" s="7"/>
      <c r="IR974" s="8"/>
      <c r="IS974" s="6"/>
      <c r="IT974" s="7"/>
      <c r="IU974" s="7"/>
      <c r="IV974" s="7"/>
    </row>
    <row r="975" customFormat="false" ht="12.75" hidden="false" customHeight="false" outlineLevel="0" collapsed="false">
      <c r="A975" s="5" t="s">
        <v>1156</v>
      </c>
      <c r="B975" s="6" t="n">
        <v>37012</v>
      </c>
      <c r="C975" s="7" t="s">
        <v>1157</v>
      </c>
      <c r="D975" s="7" t="s">
        <v>959</v>
      </c>
      <c r="E975" s="7" t="s">
        <v>960</v>
      </c>
      <c r="F975" s="7" t="s">
        <v>1098</v>
      </c>
      <c r="G975" s="8" t="n">
        <v>156</v>
      </c>
    </row>
    <row r="976" customFormat="false" ht="12.75" hidden="false" customHeight="false" outlineLevel="0" collapsed="false">
      <c r="A976" s="5" t="s">
        <v>1158</v>
      </c>
      <c r="B976" s="6" t="n">
        <v>37019</v>
      </c>
      <c r="C976" s="7" t="s">
        <v>1159</v>
      </c>
      <c r="D976" s="7" t="s">
        <v>959</v>
      </c>
      <c r="E976" s="7" t="s">
        <v>960</v>
      </c>
      <c r="F976" s="7" t="s">
        <v>1143</v>
      </c>
      <c r="G976" s="8" t="n">
        <v>20078</v>
      </c>
    </row>
    <row r="977" customFormat="false" ht="12.75" hidden="false" customHeight="false" outlineLevel="0" collapsed="false">
      <c r="A977" s="5" t="s">
        <v>1160</v>
      </c>
      <c r="B977" s="6" t="n">
        <v>37021</v>
      </c>
      <c r="C977" s="7" t="s">
        <v>969</v>
      </c>
      <c r="D977" s="7" t="s">
        <v>959</v>
      </c>
      <c r="E977" s="7" t="s">
        <v>1161</v>
      </c>
      <c r="F977" s="7" t="s">
        <v>970</v>
      </c>
      <c r="G977" s="8" t="n">
        <v>25000</v>
      </c>
    </row>
    <row r="978" customFormat="false" ht="12.75" hidden="false" customHeight="false" outlineLevel="0" collapsed="false">
      <c r="A978" s="5" t="s">
        <v>1162</v>
      </c>
      <c r="B978" s="6" t="n">
        <v>37029</v>
      </c>
      <c r="C978" s="7" t="s">
        <v>1163</v>
      </c>
      <c r="D978" s="7" t="s">
        <v>959</v>
      </c>
      <c r="E978" s="7" t="s">
        <v>960</v>
      </c>
      <c r="F978" s="7" t="s">
        <v>981</v>
      </c>
      <c r="G978" s="8" t="n">
        <v>35367</v>
      </c>
    </row>
    <row r="979" customFormat="false" ht="12.75" hidden="false" customHeight="false" outlineLevel="0" collapsed="false">
      <c r="A979" s="5" t="s">
        <v>1164</v>
      </c>
      <c r="B979" s="6" t="n">
        <v>37029</v>
      </c>
      <c r="C979" s="7" t="s">
        <v>1165</v>
      </c>
      <c r="D979" s="7" t="s">
        <v>959</v>
      </c>
      <c r="E979" s="7" t="s">
        <v>960</v>
      </c>
      <c r="F979" s="7" t="s">
        <v>970</v>
      </c>
      <c r="G979" s="8" t="n">
        <v>6059</v>
      </c>
    </row>
    <row r="980" customFormat="false" ht="12.75" hidden="false" customHeight="false" outlineLevel="0" collapsed="false">
      <c r="A980" s="5" t="s">
        <v>1156</v>
      </c>
      <c r="B980" s="6" t="n">
        <v>37041</v>
      </c>
      <c r="C980" s="7" t="s">
        <v>1157</v>
      </c>
      <c r="D980" s="7" t="s">
        <v>959</v>
      </c>
      <c r="E980" s="7" t="s">
        <v>960</v>
      </c>
      <c r="F980" s="7" t="s">
        <v>1098</v>
      </c>
      <c r="G980" s="8" t="n">
        <v>-156</v>
      </c>
    </row>
    <row r="981" customFormat="false" ht="12.75" hidden="false" customHeight="false" outlineLevel="0" collapsed="false">
      <c r="A981" s="5" t="s">
        <v>1166</v>
      </c>
      <c r="B981" s="6" t="n">
        <v>37013</v>
      </c>
      <c r="C981" s="7" t="s">
        <v>1167</v>
      </c>
      <c r="D981" s="7" t="s">
        <v>959</v>
      </c>
      <c r="E981" s="7" t="s">
        <v>675</v>
      </c>
      <c r="F981" s="7" t="s">
        <v>961</v>
      </c>
      <c r="G981" s="8" t="n">
        <v>1147.5</v>
      </c>
    </row>
    <row r="982" customFormat="false" ht="12.75" hidden="false" customHeight="false" outlineLevel="0" collapsed="false">
      <c r="A982" s="5" t="s">
        <v>1168</v>
      </c>
      <c r="B982" s="6" t="n">
        <v>37034</v>
      </c>
      <c r="C982" s="7" t="s">
        <v>1169</v>
      </c>
      <c r="D982" s="7" t="s">
        <v>959</v>
      </c>
      <c r="E982" s="7" t="s">
        <v>675</v>
      </c>
      <c r="F982" s="7" t="s">
        <v>1170</v>
      </c>
      <c r="G982" s="8" t="n">
        <v>60</v>
      </c>
    </row>
    <row r="983" customFormat="false" ht="12.75" hidden="false" customHeight="false" outlineLevel="0" collapsed="false">
      <c r="A983" s="5" t="s">
        <v>1171</v>
      </c>
      <c r="B983" s="6" t="n">
        <v>37033</v>
      </c>
      <c r="C983" s="7" t="s">
        <v>1169</v>
      </c>
      <c r="D983" s="7" t="s">
        <v>959</v>
      </c>
      <c r="E983" s="7" t="s">
        <v>1172</v>
      </c>
      <c r="F983" s="7" t="s">
        <v>961</v>
      </c>
      <c r="G983" s="8" t="n">
        <v>56</v>
      </c>
    </row>
    <row r="984" customFormat="false" ht="12.75" hidden="false" customHeight="false" outlineLevel="0" collapsed="false">
      <c r="A984" s="5" t="s">
        <v>1173</v>
      </c>
      <c r="B984" s="6" t="n">
        <v>37033</v>
      </c>
      <c r="C984" s="7" t="s">
        <v>1169</v>
      </c>
      <c r="D984" s="7" t="s">
        <v>959</v>
      </c>
      <c r="E984" s="7" t="s">
        <v>1172</v>
      </c>
      <c r="F984" s="7" t="s">
        <v>961</v>
      </c>
      <c r="G984" s="8" t="n">
        <v>1875</v>
      </c>
    </row>
    <row r="985" customFormat="false" ht="12.75" hidden="false" customHeight="false" outlineLevel="0" collapsed="false">
      <c r="A985" s="5" t="s">
        <v>1174</v>
      </c>
      <c r="B985" s="6" t="n">
        <v>37015</v>
      </c>
      <c r="C985" s="7" t="s">
        <v>1084</v>
      </c>
      <c r="D985" s="7" t="s">
        <v>959</v>
      </c>
      <c r="E985" s="7" t="s">
        <v>1069</v>
      </c>
      <c r="F985" s="7" t="s">
        <v>1016</v>
      </c>
      <c r="G985" s="8" t="n">
        <v>374</v>
      </c>
    </row>
    <row r="986" customFormat="false" ht="12.75" hidden="false" customHeight="false" outlineLevel="0" collapsed="false">
      <c r="A986" s="5" t="s">
        <v>1175</v>
      </c>
      <c r="B986" s="6" t="n">
        <v>37019</v>
      </c>
      <c r="C986" s="7" t="s">
        <v>969</v>
      </c>
      <c r="D986" s="7" t="s">
        <v>959</v>
      </c>
      <c r="E986" s="7" t="s">
        <v>1069</v>
      </c>
      <c r="F986" s="7" t="s">
        <v>775</v>
      </c>
      <c r="G986" s="8" t="n">
        <v>577</v>
      </c>
    </row>
    <row r="987" customFormat="false" ht="12.75" hidden="false" customHeight="false" outlineLevel="0" collapsed="false">
      <c r="A987" s="5" t="s">
        <v>1176</v>
      </c>
      <c r="B987" s="6" t="n">
        <v>37020</v>
      </c>
      <c r="C987" s="7" t="s">
        <v>969</v>
      </c>
      <c r="D987" s="7" t="s">
        <v>959</v>
      </c>
      <c r="E987" s="7" t="s">
        <v>1069</v>
      </c>
      <c r="F987" s="7" t="s">
        <v>775</v>
      </c>
      <c r="G987" s="8" t="n">
        <v>1848</v>
      </c>
    </row>
    <row r="988" customFormat="false" ht="12.75" hidden="false" customHeight="false" outlineLevel="0" collapsed="false">
      <c r="A988" s="5" t="s">
        <v>1177</v>
      </c>
      <c r="B988" s="6" t="n">
        <v>37020</v>
      </c>
      <c r="C988" s="7" t="s">
        <v>969</v>
      </c>
      <c r="D988" s="7" t="s">
        <v>959</v>
      </c>
      <c r="E988" s="7" t="s">
        <v>1069</v>
      </c>
      <c r="F988" s="7" t="s">
        <v>775</v>
      </c>
      <c r="G988" s="8" t="n">
        <v>1323</v>
      </c>
    </row>
    <row r="989" customFormat="false" ht="12.75" hidden="false" customHeight="false" outlineLevel="0" collapsed="false">
      <c r="A989" s="5" t="s">
        <v>1176</v>
      </c>
      <c r="B989" s="6" t="n">
        <v>37021</v>
      </c>
      <c r="C989" s="7" t="s">
        <v>969</v>
      </c>
      <c r="D989" s="7" t="s">
        <v>959</v>
      </c>
      <c r="E989" s="7" t="s">
        <v>1069</v>
      </c>
      <c r="F989" s="7" t="s">
        <v>775</v>
      </c>
      <c r="G989" s="8" t="n">
        <v>-1848</v>
      </c>
    </row>
    <row r="990" customFormat="false" ht="12.75" hidden="false" customHeight="false" outlineLevel="0" collapsed="false">
      <c r="A990" s="5" t="s">
        <v>1177</v>
      </c>
      <c r="B990" s="6" t="n">
        <v>37021</v>
      </c>
      <c r="C990" s="7" t="s">
        <v>969</v>
      </c>
      <c r="D990" s="7" t="s">
        <v>959</v>
      </c>
      <c r="E990" s="7" t="s">
        <v>1069</v>
      </c>
      <c r="F990" s="7" t="s">
        <v>775</v>
      </c>
      <c r="G990" s="8" t="n">
        <v>-1323</v>
      </c>
    </row>
    <row r="991" customFormat="false" ht="12.75" hidden="false" customHeight="false" outlineLevel="0" collapsed="false">
      <c r="A991" s="5" t="n">
        <v>7</v>
      </c>
      <c r="B991" s="6" t="n">
        <v>37033</v>
      </c>
      <c r="C991" s="7" t="s">
        <v>1178</v>
      </c>
      <c r="D991" s="7" t="s">
        <v>959</v>
      </c>
      <c r="E991" s="7" t="s">
        <v>1069</v>
      </c>
      <c r="F991" s="7" t="s">
        <v>970</v>
      </c>
      <c r="G991" s="8" t="n">
        <v>1540</v>
      </c>
    </row>
    <row r="992" customFormat="false" ht="12.75" hidden="false" customHeight="false" outlineLevel="0" collapsed="false">
      <c r="A992" s="5" t="s">
        <v>1179</v>
      </c>
      <c r="B992" s="6" t="n">
        <v>37034</v>
      </c>
      <c r="C992" s="7" t="s">
        <v>1180</v>
      </c>
      <c r="D992" s="7" t="s">
        <v>959</v>
      </c>
      <c r="E992" s="7" t="s">
        <v>1069</v>
      </c>
      <c r="F992" s="7" t="s">
        <v>979</v>
      </c>
      <c r="G992" s="8" t="n">
        <v>9159</v>
      </c>
    </row>
    <row r="993" customFormat="false" ht="12.75" hidden="false" customHeight="false" outlineLevel="0" collapsed="false">
      <c r="A993" s="5" t="s">
        <v>1166</v>
      </c>
      <c r="B993" s="6" t="n">
        <v>37042</v>
      </c>
      <c r="C993" s="7" t="s">
        <v>1167</v>
      </c>
      <c r="D993" s="7" t="s">
        <v>959</v>
      </c>
      <c r="E993" s="7" t="s">
        <v>1181</v>
      </c>
      <c r="F993" s="7" t="s">
        <v>961</v>
      </c>
      <c r="G993" s="8" t="n">
        <v>1912</v>
      </c>
    </row>
    <row r="994" customFormat="false" ht="12.75" hidden="false" customHeight="false" outlineLevel="0" collapsed="false">
      <c r="A994" s="5" t="n">
        <v>759508</v>
      </c>
      <c r="B994" s="6" t="n">
        <v>37019</v>
      </c>
      <c r="C994" s="7" t="s">
        <v>1182</v>
      </c>
      <c r="D994" s="7" t="s">
        <v>959</v>
      </c>
      <c r="E994" s="7" t="s">
        <v>108</v>
      </c>
      <c r="F994" s="7" t="s">
        <v>961</v>
      </c>
      <c r="G994" s="8" t="n">
        <v>27968</v>
      </c>
    </row>
    <row r="995" customFormat="false" ht="12.75" hidden="false" customHeight="false" outlineLevel="0" collapsed="false">
      <c r="A995" s="5" t="n">
        <v>805673</v>
      </c>
      <c r="B995" s="6" t="n">
        <v>37034</v>
      </c>
      <c r="C995" s="7" t="s">
        <v>1167</v>
      </c>
      <c r="D995" s="7" t="s">
        <v>959</v>
      </c>
      <c r="E995" s="7" t="s">
        <v>108</v>
      </c>
      <c r="F995" s="7" t="s">
        <v>961</v>
      </c>
      <c r="G995" s="8" t="n">
        <v>767.4</v>
      </c>
    </row>
    <row r="996" customFormat="false" ht="12.75" hidden="false" customHeight="false" outlineLevel="0" collapsed="false">
      <c r="A996" s="5" t="s">
        <v>1183</v>
      </c>
      <c r="B996" s="6" t="n">
        <v>37034</v>
      </c>
      <c r="C996" s="7" t="s">
        <v>1029</v>
      </c>
      <c r="D996" s="7" t="s">
        <v>959</v>
      </c>
      <c r="E996" s="7" t="s">
        <v>108</v>
      </c>
      <c r="F996" s="7" t="s">
        <v>961</v>
      </c>
      <c r="G996" s="8" t="n">
        <v>270</v>
      </c>
    </row>
    <row r="997" customFormat="false" ht="12.75" hidden="false" customHeight="false" outlineLevel="0" collapsed="false">
      <c r="A997" s="5" t="s">
        <v>1184</v>
      </c>
      <c r="B997" s="6" t="n">
        <v>37034</v>
      </c>
      <c r="C997" s="7" t="s">
        <v>1029</v>
      </c>
      <c r="D997" s="7" t="s">
        <v>959</v>
      </c>
      <c r="E997" s="7" t="s">
        <v>108</v>
      </c>
      <c r="F997" s="7" t="s">
        <v>961</v>
      </c>
      <c r="G997" s="8" t="n">
        <v>750</v>
      </c>
    </row>
    <row r="998" customFormat="false" ht="12.75" hidden="false" customHeight="false" outlineLevel="0" collapsed="false">
      <c r="A998" s="5" t="s">
        <v>1185</v>
      </c>
      <c r="B998" s="6" t="n">
        <v>37034</v>
      </c>
      <c r="C998" s="7" t="s">
        <v>1186</v>
      </c>
      <c r="D998" s="7" t="s">
        <v>959</v>
      </c>
      <c r="E998" s="7" t="s">
        <v>108</v>
      </c>
      <c r="F998" s="7" t="s">
        <v>961</v>
      </c>
      <c r="G998" s="8" t="n">
        <v>45</v>
      </c>
    </row>
    <row r="999" customFormat="false" ht="12.75" hidden="false" customHeight="false" outlineLevel="0" collapsed="false">
      <c r="A999" s="5" t="s">
        <v>1187</v>
      </c>
      <c r="B999" s="6" t="n">
        <v>37034</v>
      </c>
      <c r="C999" s="7" t="s">
        <v>1188</v>
      </c>
      <c r="D999" s="7" t="s">
        <v>959</v>
      </c>
      <c r="E999" s="7" t="s">
        <v>108</v>
      </c>
      <c r="F999" s="7" t="s">
        <v>961</v>
      </c>
      <c r="G999" s="8" t="n">
        <v>123</v>
      </c>
    </row>
    <row r="1000" customFormat="false" ht="12.75" hidden="false" customHeight="false" outlineLevel="0" collapsed="false">
      <c r="A1000" s="5" t="s">
        <v>1189</v>
      </c>
      <c r="B1000" s="6" t="n">
        <v>37035</v>
      </c>
      <c r="C1000" s="7" t="s">
        <v>1190</v>
      </c>
      <c r="D1000" s="7" t="s">
        <v>959</v>
      </c>
      <c r="E1000" s="7" t="s">
        <v>108</v>
      </c>
      <c r="F1000" s="7" t="s">
        <v>961</v>
      </c>
      <c r="G1000" s="8" t="n">
        <v>630</v>
      </c>
    </row>
    <row r="1001" customFormat="false" ht="12.75" hidden="false" customHeight="false" outlineLevel="0" collapsed="false">
      <c r="A1001" s="5" t="s">
        <v>1191</v>
      </c>
      <c r="B1001" s="6" t="n">
        <v>37035</v>
      </c>
      <c r="C1001" s="7" t="s">
        <v>1190</v>
      </c>
      <c r="D1001" s="7" t="s">
        <v>959</v>
      </c>
      <c r="E1001" s="7" t="s">
        <v>108</v>
      </c>
      <c r="F1001" s="7" t="s">
        <v>961</v>
      </c>
      <c r="G1001" s="8" t="n">
        <v>443</v>
      </c>
    </row>
    <row r="1002" customFormat="false" ht="12.75" hidden="false" customHeight="false" outlineLevel="0" collapsed="false">
      <c r="A1002" s="5" t="s">
        <v>1192</v>
      </c>
      <c r="B1002" s="6" t="n">
        <v>37035</v>
      </c>
      <c r="C1002" s="7" t="s">
        <v>1190</v>
      </c>
      <c r="D1002" s="7" t="s">
        <v>959</v>
      </c>
      <c r="E1002" s="7" t="s">
        <v>108</v>
      </c>
      <c r="F1002" s="7" t="s">
        <v>961</v>
      </c>
      <c r="G1002" s="8" t="n">
        <v>723</v>
      </c>
    </row>
    <row r="1003" customFormat="false" ht="12.75" hidden="false" customHeight="false" outlineLevel="0" collapsed="false">
      <c r="A1003" s="5" t="s">
        <v>1193</v>
      </c>
      <c r="B1003" s="6" t="n">
        <v>37035</v>
      </c>
      <c r="C1003" s="7" t="s">
        <v>1190</v>
      </c>
      <c r="D1003" s="7" t="s">
        <v>959</v>
      </c>
      <c r="E1003" s="7" t="s">
        <v>108</v>
      </c>
      <c r="F1003" s="7" t="s">
        <v>961</v>
      </c>
      <c r="G1003" s="8" t="n">
        <v>560</v>
      </c>
    </row>
    <row r="1004" customFormat="false" ht="12.75" hidden="false" customHeight="false" outlineLevel="0" collapsed="false">
      <c r="A1004" s="5" t="s">
        <v>1194</v>
      </c>
      <c r="B1004" s="6" t="n">
        <v>37035</v>
      </c>
      <c r="C1004" s="7" t="s">
        <v>1029</v>
      </c>
      <c r="D1004" s="7" t="s">
        <v>959</v>
      </c>
      <c r="E1004" s="7" t="s">
        <v>108</v>
      </c>
      <c r="F1004" s="7" t="s">
        <v>961</v>
      </c>
      <c r="G1004" s="8" t="n">
        <v>125</v>
      </c>
    </row>
    <row r="1005" customFormat="false" ht="12.75" hidden="false" customHeight="false" outlineLevel="0" collapsed="false">
      <c r="A1005" s="5" t="s">
        <v>1195</v>
      </c>
      <c r="B1005" s="6" t="n">
        <v>37035</v>
      </c>
      <c r="C1005" s="7" t="s">
        <v>1029</v>
      </c>
      <c r="D1005" s="7" t="s">
        <v>959</v>
      </c>
      <c r="E1005" s="7" t="s">
        <v>108</v>
      </c>
      <c r="F1005" s="7" t="s">
        <v>961</v>
      </c>
      <c r="G1005" s="8" t="n">
        <v>600</v>
      </c>
    </row>
    <row r="1006" customFormat="false" ht="12.75" hidden="false" customHeight="false" outlineLevel="0" collapsed="false">
      <c r="A1006" s="5" t="s">
        <v>1196</v>
      </c>
      <c r="B1006" s="6" t="n">
        <v>37035</v>
      </c>
      <c r="C1006" s="7" t="s">
        <v>1029</v>
      </c>
      <c r="D1006" s="7" t="s">
        <v>959</v>
      </c>
      <c r="E1006" s="7" t="s">
        <v>108</v>
      </c>
      <c r="F1006" s="7" t="s">
        <v>961</v>
      </c>
      <c r="G1006" s="8" t="n">
        <v>705</v>
      </c>
    </row>
    <row r="1007" customFormat="false" ht="12.75" hidden="false" customHeight="false" outlineLevel="0" collapsed="false">
      <c r="A1007" s="5" t="s">
        <v>1197</v>
      </c>
      <c r="B1007" s="6" t="n">
        <v>37035</v>
      </c>
      <c r="C1007" s="7" t="s">
        <v>1029</v>
      </c>
      <c r="D1007" s="7" t="s">
        <v>959</v>
      </c>
      <c r="E1007" s="7" t="s">
        <v>108</v>
      </c>
      <c r="F1007" s="7" t="s">
        <v>961</v>
      </c>
      <c r="G1007" s="8" t="n">
        <v>433</v>
      </c>
    </row>
    <row r="1008" customFormat="false" ht="12.75" hidden="false" customHeight="false" outlineLevel="0" collapsed="false">
      <c r="A1008" s="5" t="s">
        <v>1198</v>
      </c>
      <c r="B1008" s="6" t="n">
        <v>37035</v>
      </c>
      <c r="C1008" s="7" t="s">
        <v>1036</v>
      </c>
      <c r="D1008" s="7" t="s">
        <v>959</v>
      </c>
      <c r="E1008" s="7" t="s">
        <v>108</v>
      </c>
      <c r="F1008" s="7" t="s">
        <v>961</v>
      </c>
      <c r="G1008" s="8" t="n">
        <v>49</v>
      </c>
    </row>
    <row r="1009" customFormat="false" ht="12.75" hidden="false" customHeight="false" outlineLevel="0" collapsed="false">
      <c r="A1009" s="5" t="s">
        <v>1199</v>
      </c>
      <c r="B1009" s="6" t="n">
        <v>37035</v>
      </c>
      <c r="C1009" s="7" t="s">
        <v>1036</v>
      </c>
      <c r="D1009" s="7" t="s">
        <v>959</v>
      </c>
      <c r="E1009" s="7" t="s">
        <v>108</v>
      </c>
      <c r="F1009" s="7" t="s">
        <v>961</v>
      </c>
      <c r="G1009" s="8" t="n">
        <v>294</v>
      </c>
    </row>
    <row r="1010" customFormat="false" ht="12.75" hidden="false" customHeight="false" outlineLevel="0" collapsed="false">
      <c r="A1010" s="5" t="s">
        <v>1200</v>
      </c>
      <c r="B1010" s="6" t="n">
        <v>37035</v>
      </c>
      <c r="C1010" s="7" t="s">
        <v>1036</v>
      </c>
      <c r="D1010" s="7" t="s">
        <v>959</v>
      </c>
      <c r="E1010" s="7" t="s">
        <v>108</v>
      </c>
      <c r="F1010" s="7" t="s">
        <v>961</v>
      </c>
      <c r="G1010" s="8" t="n">
        <v>48</v>
      </c>
    </row>
    <row r="1011" customFormat="false" ht="12.75" hidden="false" customHeight="false" outlineLevel="0" collapsed="false">
      <c r="A1011" s="5" t="s">
        <v>1201</v>
      </c>
      <c r="B1011" s="6" t="n">
        <v>37035</v>
      </c>
      <c r="C1011" s="7" t="s">
        <v>1036</v>
      </c>
      <c r="D1011" s="7" t="s">
        <v>959</v>
      </c>
      <c r="E1011" s="7" t="s">
        <v>108</v>
      </c>
      <c r="F1011" s="7" t="s">
        <v>961</v>
      </c>
      <c r="G1011" s="8" t="n">
        <v>282</v>
      </c>
    </row>
    <row r="1012" customFormat="false" ht="12.75" hidden="false" customHeight="false" outlineLevel="0" collapsed="false">
      <c r="A1012" s="5" t="s">
        <v>1202</v>
      </c>
      <c r="B1012" s="6" t="n">
        <v>37035</v>
      </c>
      <c r="C1012" s="7" t="s">
        <v>1008</v>
      </c>
      <c r="D1012" s="7" t="s">
        <v>959</v>
      </c>
      <c r="E1012" s="7" t="s">
        <v>108</v>
      </c>
      <c r="F1012" s="7" t="s">
        <v>961</v>
      </c>
      <c r="G1012" s="8" t="n">
        <v>18</v>
      </c>
    </row>
    <row r="1013" customFormat="false" ht="12.75" hidden="false" customHeight="false" outlineLevel="0" collapsed="false">
      <c r="A1013" s="5" t="s">
        <v>1203</v>
      </c>
      <c r="B1013" s="6" t="n">
        <v>37035</v>
      </c>
      <c r="C1013" s="7" t="s">
        <v>1036</v>
      </c>
      <c r="D1013" s="7" t="s">
        <v>959</v>
      </c>
      <c r="E1013" s="7" t="s">
        <v>108</v>
      </c>
      <c r="F1013" s="7" t="s">
        <v>961</v>
      </c>
      <c r="G1013" s="8" t="n">
        <v>1650</v>
      </c>
    </row>
    <row r="1014" customFormat="false" ht="12.75" hidden="false" customHeight="false" outlineLevel="0" collapsed="false">
      <c r="A1014" s="5" t="s">
        <v>1204</v>
      </c>
      <c r="B1014" s="6" t="n">
        <v>37035</v>
      </c>
      <c r="C1014" s="7" t="s">
        <v>1008</v>
      </c>
      <c r="D1014" s="7" t="s">
        <v>959</v>
      </c>
      <c r="E1014" s="7" t="s">
        <v>108</v>
      </c>
      <c r="F1014" s="7" t="s">
        <v>961</v>
      </c>
      <c r="G1014" s="8" t="n">
        <v>94</v>
      </c>
    </row>
    <row r="1015" customFormat="false" ht="12.75" hidden="false" customHeight="false" outlineLevel="0" collapsed="false">
      <c r="A1015" s="5" t="s">
        <v>1205</v>
      </c>
      <c r="B1015" s="6" t="n">
        <v>37035</v>
      </c>
      <c r="C1015" s="7" t="s">
        <v>1008</v>
      </c>
      <c r="D1015" s="7" t="s">
        <v>959</v>
      </c>
      <c r="E1015" s="7" t="s">
        <v>108</v>
      </c>
      <c r="F1015" s="7" t="s">
        <v>961</v>
      </c>
      <c r="G1015" s="8" t="n">
        <v>788</v>
      </c>
    </row>
    <row r="1016" customFormat="false" ht="12.75" hidden="false" customHeight="false" outlineLevel="0" collapsed="false">
      <c r="A1016" s="5" t="s">
        <v>1206</v>
      </c>
      <c r="B1016" s="6" t="n">
        <v>37035</v>
      </c>
      <c r="C1016" s="7" t="s">
        <v>1029</v>
      </c>
      <c r="D1016" s="7" t="s">
        <v>959</v>
      </c>
      <c r="E1016" s="7" t="s">
        <v>108</v>
      </c>
      <c r="F1016" s="7" t="s">
        <v>961</v>
      </c>
      <c r="G1016" s="8" t="n">
        <v>750</v>
      </c>
    </row>
    <row r="1017" customFormat="false" ht="12.75" hidden="false" customHeight="false" outlineLevel="0" collapsed="false">
      <c r="A1017" s="5" t="s">
        <v>1207</v>
      </c>
      <c r="B1017" s="6" t="n">
        <v>37035</v>
      </c>
      <c r="C1017" s="7" t="s">
        <v>1208</v>
      </c>
      <c r="D1017" s="7" t="s">
        <v>959</v>
      </c>
      <c r="E1017" s="7" t="s">
        <v>108</v>
      </c>
      <c r="F1017" s="7" t="s">
        <v>961</v>
      </c>
      <c r="G1017" s="8" t="n">
        <v>23</v>
      </c>
    </row>
    <row r="1018" customFormat="false" ht="12.75" hidden="false" customHeight="false" outlineLevel="0" collapsed="false">
      <c r="A1018" s="5" t="s">
        <v>1209</v>
      </c>
      <c r="B1018" s="6" t="n">
        <v>37035</v>
      </c>
      <c r="C1018" s="7" t="s">
        <v>1210</v>
      </c>
      <c r="D1018" s="7" t="s">
        <v>959</v>
      </c>
      <c r="E1018" s="7" t="s">
        <v>108</v>
      </c>
      <c r="F1018" s="7" t="s">
        <v>961</v>
      </c>
      <c r="G1018" s="8" t="n">
        <v>255</v>
      </c>
    </row>
    <row r="1019" customFormat="false" ht="12.75" hidden="false" customHeight="false" outlineLevel="0" collapsed="false">
      <c r="A1019" s="5" t="s">
        <v>1211</v>
      </c>
      <c r="B1019" s="6" t="n">
        <v>37035</v>
      </c>
      <c r="C1019" s="7" t="s">
        <v>1190</v>
      </c>
      <c r="D1019" s="7" t="s">
        <v>959</v>
      </c>
      <c r="E1019" s="7" t="s">
        <v>108</v>
      </c>
      <c r="F1019" s="7" t="s">
        <v>961</v>
      </c>
      <c r="G1019" s="8" t="n">
        <v>19</v>
      </c>
    </row>
    <row r="1020" customFormat="false" ht="12.75" hidden="false" customHeight="false" outlineLevel="0" collapsed="false">
      <c r="A1020" s="5" t="s">
        <v>1212</v>
      </c>
      <c r="B1020" s="6" t="n">
        <v>37035</v>
      </c>
      <c r="C1020" s="7" t="s">
        <v>1036</v>
      </c>
      <c r="D1020" s="7" t="s">
        <v>959</v>
      </c>
      <c r="E1020" s="7" t="s">
        <v>108</v>
      </c>
      <c r="F1020" s="7" t="s">
        <v>961</v>
      </c>
      <c r="G1020" s="8" t="n">
        <v>107</v>
      </c>
    </row>
    <row r="1021" customFormat="false" ht="12.75" hidden="false" customHeight="false" outlineLevel="0" collapsed="false">
      <c r="A1021" s="5" t="s">
        <v>1213</v>
      </c>
      <c r="B1021" s="6" t="n">
        <v>37035</v>
      </c>
      <c r="C1021" s="7" t="s">
        <v>1190</v>
      </c>
      <c r="D1021" s="7" t="s">
        <v>959</v>
      </c>
      <c r="E1021" s="7" t="s">
        <v>108</v>
      </c>
      <c r="F1021" s="7" t="s">
        <v>961</v>
      </c>
      <c r="G1021" s="8" t="n">
        <v>292</v>
      </c>
    </row>
    <row r="1022" customFormat="false" ht="12.75" hidden="false" customHeight="false" outlineLevel="0" collapsed="false">
      <c r="A1022" s="5" t="s">
        <v>1214</v>
      </c>
      <c r="B1022" s="6" t="n">
        <v>37035</v>
      </c>
      <c r="C1022" s="7" t="s">
        <v>1215</v>
      </c>
      <c r="D1022" s="7" t="s">
        <v>959</v>
      </c>
      <c r="E1022" s="7" t="s">
        <v>108</v>
      </c>
      <c r="F1022" s="7" t="s">
        <v>961</v>
      </c>
      <c r="G1022" s="8" t="n">
        <v>150</v>
      </c>
    </row>
    <row r="1023" customFormat="false" ht="12.75" hidden="false" customHeight="false" outlineLevel="0" collapsed="false">
      <c r="A1023" s="5" t="s">
        <v>1216</v>
      </c>
      <c r="B1023" s="6" t="n">
        <v>37035</v>
      </c>
      <c r="C1023" s="7" t="s">
        <v>1008</v>
      </c>
      <c r="D1023" s="7" t="s">
        <v>959</v>
      </c>
      <c r="E1023" s="7" t="s">
        <v>108</v>
      </c>
      <c r="F1023" s="7" t="s">
        <v>961</v>
      </c>
      <c r="G1023" s="8" t="n">
        <v>151</v>
      </c>
    </row>
    <row r="1024" customFormat="false" ht="12.75" hidden="false" customHeight="false" outlineLevel="0" collapsed="false">
      <c r="A1024" s="5" t="s">
        <v>1217</v>
      </c>
      <c r="B1024" s="6" t="n">
        <v>37035</v>
      </c>
      <c r="C1024" s="7" t="s">
        <v>1218</v>
      </c>
      <c r="D1024" s="7" t="s">
        <v>959</v>
      </c>
      <c r="E1024" s="7" t="s">
        <v>108</v>
      </c>
      <c r="F1024" s="7" t="s">
        <v>961</v>
      </c>
      <c r="G1024" s="8" t="n">
        <v>563</v>
      </c>
    </row>
    <row r="1025" customFormat="false" ht="12.75" hidden="false" customHeight="false" outlineLevel="0" collapsed="false">
      <c r="A1025" s="5" t="s">
        <v>1219</v>
      </c>
      <c r="B1025" s="6" t="n">
        <v>37035</v>
      </c>
      <c r="C1025" s="7" t="s">
        <v>1220</v>
      </c>
      <c r="D1025" s="7" t="s">
        <v>959</v>
      </c>
      <c r="E1025" s="7" t="s">
        <v>108</v>
      </c>
      <c r="F1025" s="7" t="s">
        <v>961</v>
      </c>
      <c r="G1025" s="8" t="n">
        <v>128</v>
      </c>
    </row>
    <row r="1026" customFormat="false" ht="12.75" hidden="false" customHeight="false" outlineLevel="0" collapsed="false">
      <c r="A1026" s="5" t="s">
        <v>1221</v>
      </c>
      <c r="B1026" s="6" t="n">
        <v>37036</v>
      </c>
      <c r="C1026" s="7" t="s">
        <v>1222</v>
      </c>
      <c r="D1026" s="7" t="s">
        <v>959</v>
      </c>
      <c r="E1026" s="7" t="s">
        <v>108</v>
      </c>
      <c r="F1026" s="7" t="s">
        <v>961</v>
      </c>
      <c r="G1026" s="8" t="n">
        <v>750</v>
      </c>
    </row>
    <row r="1027" customFormat="false" ht="12.75" hidden="false" customHeight="false" outlineLevel="0" collapsed="false">
      <c r="A1027" s="5" t="s">
        <v>1223</v>
      </c>
      <c r="B1027" s="6" t="n">
        <v>37036</v>
      </c>
      <c r="C1027" s="7" t="s">
        <v>1167</v>
      </c>
      <c r="D1027" s="7" t="s">
        <v>959</v>
      </c>
      <c r="E1027" s="7" t="s">
        <v>108</v>
      </c>
      <c r="F1027" s="7" t="s">
        <v>961</v>
      </c>
      <c r="G1027" s="8" t="n">
        <v>83</v>
      </c>
    </row>
    <row r="1028" customFormat="false" ht="12.75" hidden="false" customHeight="false" outlineLevel="0" collapsed="false">
      <c r="A1028" s="5" t="s">
        <v>1224</v>
      </c>
      <c r="B1028" s="6" t="n">
        <v>37036</v>
      </c>
      <c r="C1028" s="7" t="s">
        <v>1167</v>
      </c>
      <c r="D1028" s="7" t="s">
        <v>959</v>
      </c>
      <c r="E1028" s="7" t="s">
        <v>108</v>
      </c>
      <c r="F1028" s="7" t="s">
        <v>961</v>
      </c>
      <c r="G1028" s="8" t="n">
        <v>180</v>
      </c>
    </row>
    <row r="1029" customFormat="false" ht="12.75" hidden="false" customHeight="false" outlineLevel="0" collapsed="false">
      <c r="A1029" s="5" t="s">
        <v>1225</v>
      </c>
      <c r="B1029" s="6" t="n">
        <v>37036</v>
      </c>
      <c r="C1029" s="7" t="s">
        <v>1167</v>
      </c>
      <c r="D1029" s="7" t="s">
        <v>959</v>
      </c>
      <c r="E1029" s="7" t="s">
        <v>108</v>
      </c>
      <c r="F1029" s="7" t="s">
        <v>961</v>
      </c>
      <c r="G1029" s="8" t="n">
        <v>60</v>
      </c>
    </row>
    <row r="1030" customFormat="false" ht="12.75" hidden="false" customHeight="false" outlineLevel="0" collapsed="false">
      <c r="A1030" s="5" t="s">
        <v>1226</v>
      </c>
      <c r="B1030" s="6" t="n">
        <v>37036</v>
      </c>
      <c r="C1030" s="7" t="s">
        <v>1227</v>
      </c>
      <c r="D1030" s="7" t="s">
        <v>959</v>
      </c>
      <c r="E1030" s="7" t="s">
        <v>108</v>
      </c>
      <c r="F1030" s="7" t="s">
        <v>961</v>
      </c>
      <c r="G1030" s="8" t="n">
        <v>188</v>
      </c>
    </row>
    <row r="1031" customFormat="false" ht="12.75" hidden="false" customHeight="false" outlineLevel="0" collapsed="false">
      <c r="A1031" s="5" t="s">
        <v>1228</v>
      </c>
      <c r="B1031" s="6" t="n">
        <v>37036</v>
      </c>
      <c r="C1031" s="7" t="s">
        <v>1229</v>
      </c>
      <c r="D1031" s="7" t="s">
        <v>959</v>
      </c>
      <c r="E1031" s="7" t="s">
        <v>108</v>
      </c>
      <c r="F1031" s="7" t="s">
        <v>961</v>
      </c>
      <c r="G1031" s="8" t="n">
        <v>2348</v>
      </c>
    </row>
    <row r="1032" customFormat="false" ht="12.75" hidden="false" customHeight="false" outlineLevel="0" collapsed="false">
      <c r="A1032" s="5" t="s">
        <v>1230</v>
      </c>
      <c r="B1032" s="6" t="n">
        <v>37036</v>
      </c>
      <c r="C1032" s="7" t="s">
        <v>1167</v>
      </c>
      <c r="D1032" s="7" t="s">
        <v>959</v>
      </c>
      <c r="E1032" s="7" t="s">
        <v>108</v>
      </c>
      <c r="F1032" s="7" t="s">
        <v>961</v>
      </c>
      <c r="G1032" s="8" t="n">
        <v>338</v>
      </c>
    </row>
    <row r="1033" customFormat="false" ht="12.75" hidden="false" customHeight="false" outlineLevel="0" collapsed="false">
      <c r="A1033" s="5" t="s">
        <v>1231</v>
      </c>
      <c r="B1033" s="6" t="n">
        <v>37036</v>
      </c>
      <c r="C1033" s="7" t="s">
        <v>1229</v>
      </c>
      <c r="D1033" s="7" t="s">
        <v>959</v>
      </c>
      <c r="E1033" s="7" t="s">
        <v>108</v>
      </c>
      <c r="F1033" s="7" t="s">
        <v>961</v>
      </c>
      <c r="G1033" s="8" t="n">
        <v>780</v>
      </c>
    </row>
    <row r="1034" customFormat="false" ht="12.75" hidden="false" customHeight="false" outlineLevel="0" collapsed="false">
      <c r="A1034" s="5" t="n">
        <v>812815</v>
      </c>
      <c r="B1034" s="6" t="n">
        <v>37040</v>
      </c>
      <c r="C1034" s="7" t="s">
        <v>1232</v>
      </c>
      <c r="D1034" s="7" t="s">
        <v>959</v>
      </c>
      <c r="E1034" s="7" t="s">
        <v>108</v>
      </c>
      <c r="F1034" s="7" t="s">
        <v>1105</v>
      </c>
      <c r="G1034" s="8" t="n">
        <v>1350</v>
      </c>
    </row>
    <row r="1035" customFormat="false" ht="12.75" hidden="false" customHeight="false" outlineLevel="0" collapsed="false">
      <c r="A1035" s="5" t="n">
        <v>806704</v>
      </c>
      <c r="B1035" s="6" t="n">
        <v>37040</v>
      </c>
      <c r="C1035" s="7" t="s">
        <v>1232</v>
      </c>
      <c r="D1035" s="7" t="s">
        <v>959</v>
      </c>
      <c r="E1035" s="7" t="s">
        <v>108</v>
      </c>
      <c r="F1035" s="7" t="s">
        <v>1105</v>
      </c>
      <c r="G1035" s="8" t="n">
        <v>3375</v>
      </c>
    </row>
    <row r="1036" customFormat="false" ht="12.75" hidden="false" customHeight="false" outlineLevel="0" collapsed="false">
      <c r="A1036" s="5" t="n">
        <v>819386</v>
      </c>
      <c r="B1036" s="6" t="n">
        <v>37042</v>
      </c>
      <c r="C1036" s="7" t="s">
        <v>1233</v>
      </c>
      <c r="D1036" s="7" t="s">
        <v>959</v>
      </c>
      <c r="E1036" s="7" t="s">
        <v>108</v>
      </c>
      <c r="F1036" s="7" t="s">
        <v>1105</v>
      </c>
      <c r="G1036" s="8" t="n">
        <v>6240</v>
      </c>
    </row>
    <row r="1037" customFormat="false" ht="12.75" hidden="false" customHeight="false" outlineLevel="0" collapsed="false">
      <c r="A1037" s="5" t="s">
        <v>1234</v>
      </c>
      <c r="B1037" s="6" t="n">
        <v>37019</v>
      </c>
      <c r="C1037" s="7" t="s">
        <v>1235</v>
      </c>
      <c r="D1037" s="7" t="s">
        <v>959</v>
      </c>
      <c r="E1037" s="7" t="s">
        <v>697</v>
      </c>
      <c r="F1037" s="7" t="s">
        <v>961</v>
      </c>
      <c r="G1037" s="8" t="n">
        <v>1817</v>
      </c>
    </row>
    <row r="1038" customFormat="false" ht="12.75" hidden="false" customHeight="false" outlineLevel="0" collapsed="false">
      <c r="A1038" s="5" t="s">
        <v>1234</v>
      </c>
      <c r="B1038" s="6" t="n">
        <v>37021</v>
      </c>
      <c r="C1038" s="7" t="s">
        <v>1235</v>
      </c>
      <c r="D1038" s="7" t="s">
        <v>959</v>
      </c>
      <c r="E1038" s="7" t="s">
        <v>697</v>
      </c>
      <c r="F1038" s="7" t="s">
        <v>961</v>
      </c>
      <c r="G1038" s="8" t="n">
        <v>-1800</v>
      </c>
    </row>
    <row r="1039" customFormat="false" ht="12.75" hidden="false" customHeight="false" outlineLevel="0" collapsed="false">
      <c r="A1039" s="5" t="s">
        <v>1236</v>
      </c>
      <c r="B1039" s="6" t="n">
        <v>37040</v>
      </c>
      <c r="C1039" s="7" t="s">
        <v>1237</v>
      </c>
      <c r="D1039" s="7" t="s">
        <v>959</v>
      </c>
      <c r="E1039" s="7" t="s">
        <v>700</v>
      </c>
      <c r="F1039" s="7" t="s">
        <v>961</v>
      </c>
      <c r="G1039" s="8" t="n">
        <f aca="false">7276.5/2</f>
        <v>3638.25</v>
      </c>
    </row>
    <row r="1040" customFormat="false" ht="12.75" hidden="false" customHeight="false" outlineLevel="0" collapsed="false">
      <c r="A1040" s="5" t="s">
        <v>1238</v>
      </c>
      <c r="B1040" s="6" t="n">
        <v>37036</v>
      </c>
      <c r="C1040" s="7" t="s">
        <v>1239</v>
      </c>
      <c r="D1040" s="7" t="s">
        <v>959</v>
      </c>
      <c r="E1040" s="7" t="s">
        <v>1240</v>
      </c>
      <c r="F1040" s="7" t="s">
        <v>1241</v>
      </c>
      <c r="G1040" s="8" t="n">
        <v>1500</v>
      </c>
    </row>
    <row r="1041" customFormat="false" ht="12.75" hidden="false" customHeight="false" outlineLevel="0" collapsed="false">
      <c r="A1041" s="5" t="s">
        <v>1238</v>
      </c>
      <c r="B1041" s="6" t="n">
        <v>37041</v>
      </c>
      <c r="C1041" s="7" t="s">
        <v>1239</v>
      </c>
      <c r="D1041" s="7" t="s">
        <v>959</v>
      </c>
      <c r="E1041" s="7" t="s">
        <v>1240</v>
      </c>
      <c r="F1041" s="7" t="s">
        <v>1241</v>
      </c>
      <c r="G1041" s="8" t="n">
        <v>-1500</v>
      </c>
    </row>
    <row r="1042" customFormat="false" ht="12.75" hidden="false" customHeight="false" outlineLevel="0" collapsed="false">
      <c r="A1042" s="5" t="s">
        <v>1242</v>
      </c>
      <c r="B1042" s="6" t="n">
        <v>37027</v>
      </c>
      <c r="C1042" s="7" t="s">
        <v>1243</v>
      </c>
      <c r="D1042" s="7" t="s">
        <v>959</v>
      </c>
      <c r="E1042" s="7" t="s">
        <v>1244</v>
      </c>
      <c r="F1042" s="7" t="s">
        <v>979</v>
      </c>
      <c r="G1042" s="8" t="n">
        <v>4500</v>
      </c>
    </row>
    <row r="1043" customFormat="false" ht="12.75" hidden="false" customHeight="false" outlineLevel="0" collapsed="false">
      <c r="A1043" s="5" t="s">
        <v>1245</v>
      </c>
      <c r="B1043" s="6" t="n">
        <v>37035</v>
      </c>
      <c r="C1043" s="7" t="s">
        <v>1246</v>
      </c>
      <c r="D1043" s="7" t="s">
        <v>959</v>
      </c>
      <c r="E1043" s="7" t="s">
        <v>1247</v>
      </c>
      <c r="F1043" s="7" t="s">
        <v>970</v>
      </c>
      <c r="G1043" s="8" t="n">
        <v>4866</v>
      </c>
    </row>
    <row r="1044" customFormat="false" ht="12.75" hidden="false" customHeight="false" outlineLevel="0" collapsed="false">
      <c r="A1044" s="5" t="n">
        <v>8</v>
      </c>
      <c r="B1044" s="6" t="n">
        <v>37014</v>
      </c>
      <c r="C1044" s="7" t="s">
        <v>1248</v>
      </c>
      <c r="D1044" s="7" t="s">
        <v>959</v>
      </c>
      <c r="E1044" s="7" t="s">
        <v>1249</v>
      </c>
      <c r="F1044" s="7" t="s">
        <v>1143</v>
      </c>
      <c r="G1044" s="8" t="n">
        <v>52918.79</v>
      </c>
    </row>
    <row r="1045" customFormat="false" ht="12.75" hidden="false" customHeight="false" outlineLevel="0" collapsed="false">
      <c r="A1045" s="5" t="s">
        <v>1250</v>
      </c>
      <c r="B1045" s="6" t="n">
        <v>37014</v>
      </c>
      <c r="C1045" s="7" t="s">
        <v>1251</v>
      </c>
      <c r="D1045" s="7" t="s">
        <v>959</v>
      </c>
      <c r="E1045" s="7" t="s">
        <v>1249</v>
      </c>
      <c r="F1045" s="7" t="s">
        <v>1143</v>
      </c>
      <c r="G1045" s="8" t="n">
        <v>100000</v>
      </c>
    </row>
    <row r="1046" customFormat="false" ht="12.75" hidden="false" customHeight="false" outlineLevel="0" collapsed="false">
      <c r="A1046" s="5" t="n">
        <v>770770</v>
      </c>
      <c r="B1046" s="6" t="n">
        <v>37014</v>
      </c>
      <c r="C1046" s="7" t="s">
        <v>1252</v>
      </c>
      <c r="D1046" s="7" t="s">
        <v>959</v>
      </c>
      <c r="E1046" s="7" t="s">
        <v>1249</v>
      </c>
      <c r="F1046" s="7" t="s">
        <v>1143</v>
      </c>
      <c r="G1046" s="8" t="n">
        <v>27000</v>
      </c>
    </row>
    <row r="1047" customFormat="false" ht="12.75" hidden="false" customHeight="false" outlineLevel="0" collapsed="false">
      <c r="A1047" s="5" t="n">
        <v>770804</v>
      </c>
      <c r="B1047" s="6" t="n">
        <v>37014</v>
      </c>
      <c r="C1047" s="7" t="s">
        <v>1253</v>
      </c>
      <c r="D1047" s="7" t="s">
        <v>959</v>
      </c>
      <c r="E1047" s="7" t="s">
        <v>1249</v>
      </c>
      <c r="F1047" s="7" t="s">
        <v>981</v>
      </c>
      <c r="G1047" s="8" t="n">
        <v>12200</v>
      </c>
    </row>
    <row r="1048" customFormat="false" ht="12.75" hidden="false" customHeight="false" outlineLevel="0" collapsed="false">
      <c r="A1048" s="5" t="n">
        <v>775685</v>
      </c>
      <c r="B1048" s="6" t="n">
        <v>37018</v>
      </c>
      <c r="C1048" s="7" t="s">
        <v>1159</v>
      </c>
      <c r="D1048" s="7" t="s">
        <v>959</v>
      </c>
      <c r="E1048" s="7" t="s">
        <v>1249</v>
      </c>
      <c r="F1048" s="7" t="s">
        <v>1143</v>
      </c>
      <c r="G1048" s="8" t="n">
        <v>0</v>
      </c>
    </row>
    <row r="1049" customFormat="false" ht="12.75" hidden="false" customHeight="false" outlineLevel="0" collapsed="false">
      <c r="A1049" s="5" t="n">
        <v>780652</v>
      </c>
      <c r="B1049" s="6" t="n">
        <v>37020</v>
      </c>
      <c r="C1049" s="7" t="s">
        <v>1254</v>
      </c>
      <c r="D1049" s="7" t="s">
        <v>959</v>
      </c>
      <c r="E1049" s="7" t="s">
        <v>1249</v>
      </c>
      <c r="F1049" s="7" t="s">
        <v>970</v>
      </c>
      <c r="G1049" s="8" t="n">
        <v>2730</v>
      </c>
    </row>
    <row r="1050" customFormat="false" ht="12.75" hidden="false" customHeight="false" outlineLevel="0" collapsed="false">
      <c r="A1050" s="5" t="s">
        <v>1255</v>
      </c>
      <c r="B1050" s="6" t="n">
        <v>37027</v>
      </c>
      <c r="C1050" s="7" t="s">
        <v>1256</v>
      </c>
      <c r="D1050" s="7" t="s">
        <v>959</v>
      </c>
      <c r="E1050" s="7" t="s">
        <v>1257</v>
      </c>
      <c r="F1050" s="7" t="s">
        <v>1143</v>
      </c>
      <c r="G1050" s="8" t="n">
        <v>51637.5</v>
      </c>
    </row>
    <row r="1051" customFormat="false" ht="12.75" hidden="false" customHeight="false" outlineLevel="0" collapsed="false">
      <c r="A1051" s="5" t="s">
        <v>1258</v>
      </c>
      <c r="B1051" s="6" t="n">
        <v>37029</v>
      </c>
      <c r="C1051" s="7" t="s">
        <v>1259</v>
      </c>
      <c r="D1051" s="7" t="s">
        <v>959</v>
      </c>
      <c r="E1051" s="7" t="s">
        <v>1249</v>
      </c>
      <c r="F1051" s="7" t="s">
        <v>1143</v>
      </c>
      <c r="G1051" s="8" t="n">
        <v>0</v>
      </c>
    </row>
    <row r="1052" customFormat="false" ht="12.75" hidden="false" customHeight="false" outlineLevel="0" collapsed="false">
      <c r="A1052" s="5" t="s">
        <v>1260</v>
      </c>
      <c r="B1052" s="6" t="n">
        <v>37029</v>
      </c>
      <c r="C1052" s="7" t="s">
        <v>1261</v>
      </c>
      <c r="D1052" s="7" t="s">
        <v>959</v>
      </c>
      <c r="E1052" s="7" t="s">
        <v>1249</v>
      </c>
      <c r="F1052" s="7" t="s">
        <v>970</v>
      </c>
      <c r="G1052" s="8" t="n">
        <v>0</v>
      </c>
    </row>
    <row r="1053" customFormat="false" ht="12.75" hidden="false" customHeight="false" outlineLevel="0" collapsed="false">
      <c r="A1053" s="5" t="s">
        <v>1262</v>
      </c>
      <c r="B1053" s="6" t="n">
        <v>37029</v>
      </c>
      <c r="C1053" s="7" t="s">
        <v>1263</v>
      </c>
      <c r="D1053" s="7" t="s">
        <v>959</v>
      </c>
      <c r="E1053" s="7" t="s">
        <v>1249</v>
      </c>
      <c r="F1053" s="7" t="s">
        <v>970</v>
      </c>
      <c r="G1053" s="8" t="n">
        <v>0</v>
      </c>
    </row>
    <row r="1054" customFormat="false" ht="12.75" hidden="false" customHeight="false" outlineLevel="0" collapsed="false">
      <c r="A1054" s="5" t="s">
        <v>1264</v>
      </c>
      <c r="B1054" s="6" t="n">
        <v>37033</v>
      </c>
      <c r="C1054" s="7" t="s">
        <v>1265</v>
      </c>
      <c r="D1054" s="7" t="s">
        <v>959</v>
      </c>
      <c r="E1054" s="7" t="s">
        <v>1257</v>
      </c>
      <c r="F1054" s="7" t="s">
        <v>961</v>
      </c>
      <c r="G1054" s="8" t="n">
        <v>375</v>
      </c>
    </row>
    <row r="1055" customFormat="false" ht="12.75" hidden="false" customHeight="false" outlineLevel="0" collapsed="false">
      <c r="A1055" s="5" t="s">
        <v>1266</v>
      </c>
      <c r="B1055" s="6" t="n">
        <v>37034</v>
      </c>
      <c r="C1055" s="7" t="s">
        <v>1267</v>
      </c>
      <c r="D1055" s="7" t="s">
        <v>959</v>
      </c>
      <c r="E1055" s="7" t="s">
        <v>1249</v>
      </c>
      <c r="F1055" s="7" t="s">
        <v>1143</v>
      </c>
      <c r="G1055" s="8" t="n">
        <v>75892</v>
      </c>
    </row>
    <row r="1056" customFormat="false" ht="12.75" hidden="false" customHeight="false" outlineLevel="0" collapsed="false">
      <c r="A1056" s="5" t="s">
        <v>1268</v>
      </c>
      <c r="B1056" s="6" t="n">
        <v>37034</v>
      </c>
      <c r="C1056" s="7" t="s">
        <v>1169</v>
      </c>
      <c r="D1056" s="7" t="s">
        <v>959</v>
      </c>
      <c r="E1056" s="7" t="s">
        <v>1249</v>
      </c>
      <c r="F1056" s="7" t="s">
        <v>961</v>
      </c>
      <c r="G1056" s="8" t="n">
        <v>225</v>
      </c>
    </row>
    <row r="1057" customFormat="false" ht="12.75" hidden="false" customHeight="false" outlineLevel="0" collapsed="false">
      <c r="A1057" s="5" t="s">
        <v>1269</v>
      </c>
      <c r="B1057" s="6" t="n">
        <v>37035</v>
      </c>
      <c r="C1057" s="7" t="s">
        <v>1270</v>
      </c>
      <c r="D1057" s="7" t="s">
        <v>959</v>
      </c>
      <c r="E1057" s="7" t="s">
        <v>1249</v>
      </c>
      <c r="F1057" s="7" t="s">
        <v>1271</v>
      </c>
      <c r="G1057" s="8" t="n">
        <v>150</v>
      </c>
    </row>
    <row r="1058" customFormat="false" ht="12.75" hidden="false" customHeight="false" outlineLevel="0" collapsed="false">
      <c r="A1058" s="5" t="s">
        <v>1272</v>
      </c>
      <c r="B1058" s="6" t="n">
        <v>37035</v>
      </c>
      <c r="C1058" s="7" t="s">
        <v>1273</v>
      </c>
      <c r="D1058" s="7" t="s">
        <v>959</v>
      </c>
      <c r="E1058" s="7" t="s">
        <v>1249</v>
      </c>
      <c r="F1058" s="7" t="s">
        <v>1143</v>
      </c>
      <c r="G1058" s="8" t="n">
        <v>0</v>
      </c>
    </row>
    <row r="1059" customFormat="false" ht="12.75" hidden="false" customHeight="false" outlineLevel="0" collapsed="false">
      <c r="A1059" s="5" t="s">
        <v>1274</v>
      </c>
      <c r="B1059" s="6" t="n">
        <v>37035</v>
      </c>
      <c r="C1059" s="7" t="s">
        <v>1275</v>
      </c>
      <c r="D1059" s="7" t="s">
        <v>959</v>
      </c>
      <c r="E1059" s="7" t="s">
        <v>1257</v>
      </c>
      <c r="F1059" s="7" t="s">
        <v>1143</v>
      </c>
      <c r="G1059" s="8" t="n">
        <v>0</v>
      </c>
    </row>
    <row r="1060" customFormat="false" ht="12.75" hidden="false" customHeight="false" outlineLevel="0" collapsed="false">
      <c r="A1060" s="5" t="s">
        <v>1276</v>
      </c>
      <c r="B1060" s="6" t="n">
        <v>37035</v>
      </c>
      <c r="C1060" s="7" t="s">
        <v>1222</v>
      </c>
      <c r="D1060" s="7" t="s">
        <v>959</v>
      </c>
      <c r="E1060" s="7" t="s">
        <v>1257</v>
      </c>
      <c r="F1060" s="7" t="s">
        <v>961</v>
      </c>
      <c r="G1060" s="8" t="n">
        <v>469</v>
      </c>
    </row>
    <row r="1061" customFormat="false" ht="12.75" hidden="false" customHeight="false" outlineLevel="0" collapsed="false">
      <c r="A1061" s="5" t="n">
        <v>815596</v>
      </c>
      <c r="B1061" s="6" t="n">
        <v>37040</v>
      </c>
      <c r="C1061" s="7" t="s">
        <v>986</v>
      </c>
      <c r="D1061" s="7" t="s">
        <v>959</v>
      </c>
      <c r="E1061" s="7" t="s">
        <v>1249</v>
      </c>
      <c r="F1061" s="7" t="s">
        <v>970</v>
      </c>
      <c r="G1061" s="8" t="n">
        <v>467</v>
      </c>
    </row>
    <row r="1062" customFormat="false" ht="12.75" hidden="false" customHeight="false" outlineLevel="0" collapsed="false">
      <c r="A1062" s="5" t="n">
        <v>815490</v>
      </c>
      <c r="B1062" s="6" t="n">
        <v>37040</v>
      </c>
      <c r="C1062" s="7" t="s">
        <v>1129</v>
      </c>
      <c r="D1062" s="7" t="s">
        <v>959</v>
      </c>
      <c r="E1062" s="7" t="s">
        <v>1249</v>
      </c>
      <c r="F1062" s="7" t="s">
        <v>970</v>
      </c>
      <c r="G1062" s="8" t="n">
        <v>101</v>
      </c>
    </row>
    <row r="1063" customFormat="false" ht="12.75" hidden="false" customHeight="false" outlineLevel="0" collapsed="false">
      <c r="A1063" s="5" t="n">
        <v>814272</v>
      </c>
      <c r="B1063" s="6" t="n">
        <v>37040</v>
      </c>
      <c r="C1063" s="7" t="s">
        <v>1157</v>
      </c>
      <c r="D1063" s="7" t="s">
        <v>959</v>
      </c>
      <c r="E1063" s="7" t="s">
        <v>1249</v>
      </c>
      <c r="F1063" s="7" t="s">
        <v>1143</v>
      </c>
      <c r="G1063" s="8" t="n">
        <v>450</v>
      </c>
    </row>
    <row r="1064" customFormat="false" ht="12.75" hidden="false" customHeight="false" outlineLevel="0" collapsed="false">
      <c r="A1064" s="5" t="n">
        <v>815266</v>
      </c>
      <c r="B1064" s="6" t="n">
        <v>37040</v>
      </c>
      <c r="C1064" s="7" t="s">
        <v>1277</v>
      </c>
      <c r="D1064" s="7" t="s">
        <v>959</v>
      </c>
      <c r="E1064" s="7" t="s">
        <v>1249</v>
      </c>
      <c r="F1064" s="7" t="s">
        <v>961</v>
      </c>
      <c r="G1064" s="8" t="n">
        <v>1245</v>
      </c>
    </row>
    <row r="1065" customFormat="false" ht="12.75" hidden="false" customHeight="false" outlineLevel="0" collapsed="false">
      <c r="A1065" s="5" t="n">
        <v>818956</v>
      </c>
      <c r="B1065" s="6" t="n">
        <v>37041</v>
      </c>
      <c r="C1065" s="7" t="s">
        <v>1278</v>
      </c>
      <c r="D1065" s="7" t="s">
        <v>959</v>
      </c>
      <c r="E1065" s="7" t="s">
        <v>1249</v>
      </c>
      <c r="F1065" s="7" t="s">
        <v>1279</v>
      </c>
      <c r="G1065" s="8" t="n">
        <v>1500</v>
      </c>
    </row>
    <row r="1066" customFormat="false" ht="12.75" hidden="false" customHeight="false" outlineLevel="0" collapsed="false">
      <c r="A1066" s="5" t="n">
        <v>821196</v>
      </c>
      <c r="B1066" s="6" t="n">
        <v>37042</v>
      </c>
      <c r="C1066" s="7" t="s">
        <v>311</v>
      </c>
      <c r="D1066" s="7" t="s">
        <v>959</v>
      </c>
      <c r="E1066" s="7" t="s">
        <v>1249</v>
      </c>
      <c r="F1066" s="7" t="s">
        <v>1280</v>
      </c>
      <c r="G1066" s="8" t="n">
        <v>5400</v>
      </c>
    </row>
    <row r="1067" customFormat="false" ht="12.75" hidden="false" customHeight="false" outlineLevel="0" collapsed="false">
      <c r="A1067" s="5" t="s">
        <v>1281</v>
      </c>
      <c r="B1067" s="6" t="n">
        <v>37012</v>
      </c>
      <c r="C1067" s="7" t="s">
        <v>1282</v>
      </c>
      <c r="D1067" s="7" t="s">
        <v>959</v>
      </c>
      <c r="E1067" s="7" t="s">
        <v>1283</v>
      </c>
      <c r="F1067" s="7" t="s">
        <v>1049</v>
      </c>
      <c r="G1067" s="8" t="n">
        <v>80.4</v>
      </c>
    </row>
    <row r="1068" customFormat="false" ht="12.75" hidden="false" customHeight="false" outlineLevel="0" collapsed="false">
      <c r="A1068" s="5" t="s">
        <v>1284</v>
      </c>
      <c r="B1068" s="6" t="n">
        <v>37014</v>
      </c>
      <c r="C1068" s="7" t="s">
        <v>1285</v>
      </c>
      <c r="D1068" s="7" t="s">
        <v>959</v>
      </c>
      <c r="E1068" s="7" t="s">
        <v>1283</v>
      </c>
      <c r="F1068" s="7" t="s">
        <v>1049</v>
      </c>
      <c r="G1068" s="8" t="n">
        <v>897</v>
      </c>
    </row>
    <row r="1069" customFormat="false" ht="12.75" hidden="false" customHeight="false" outlineLevel="0" collapsed="false">
      <c r="A1069" s="5" t="n">
        <v>780739</v>
      </c>
      <c r="B1069" s="6" t="n">
        <v>37020</v>
      </c>
      <c r="C1069" s="7" t="s">
        <v>1285</v>
      </c>
      <c r="D1069" s="7" t="s">
        <v>959</v>
      </c>
      <c r="E1069" s="7" t="s">
        <v>1283</v>
      </c>
      <c r="F1069" s="7" t="s">
        <v>1049</v>
      </c>
      <c r="G1069" s="8" t="n">
        <f aca="false">798+298</f>
        <v>1096</v>
      </c>
    </row>
    <row r="1070" customFormat="false" ht="12.75" hidden="false" customHeight="false" outlineLevel="0" collapsed="false">
      <c r="A1070" s="5" t="s">
        <v>1286</v>
      </c>
      <c r="B1070" s="6" t="n">
        <v>37025</v>
      </c>
      <c r="C1070" s="7" t="s">
        <v>1287</v>
      </c>
      <c r="D1070" s="7" t="s">
        <v>959</v>
      </c>
      <c r="E1070" s="7" t="s">
        <v>1283</v>
      </c>
      <c r="F1070" s="7" t="s">
        <v>1049</v>
      </c>
      <c r="G1070" s="8" t="n">
        <v>718</v>
      </c>
    </row>
    <row r="1071" customFormat="false" ht="12.75" hidden="false" customHeight="false" outlineLevel="0" collapsed="false">
      <c r="A1071" s="5" t="s">
        <v>1288</v>
      </c>
      <c r="B1071" s="6" t="n">
        <v>37026</v>
      </c>
      <c r="C1071" s="7" t="s">
        <v>1058</v>
      </c>
      <c r="D1071" s="7" t="s">
        <v>959</v>
      </c>
      <c r="E1071" s="7" t="s">
        <v>1283</v>
      </c>
      <c r="F1071" s="7" t="s">
        <v>1049</v>
      </c>
      <c r="G1071" s="8" t="n">
        <v>798</v>
      </c>
    </row>
    <row r="1072" customFormat="false" ht="12.75" hidden="false" customHeight="false" outlineLevel="0" collapsed="false">
      <c r="A1072" s="5" t="s">
        <v>1289</v>
      </c>
      <c r="B1072" s="6" t="n">
        <v>37027</v>
      </c>
      <c r="C1072" s="7" t="s">
        <v>1180</v>
      </c>
      <c r="D1072" s="7" t="s">
        <v>959</v>
      </c>
      <c r="E1072" s="7" t="s">
        <v>1283</v>
      </c>
      <c r="F1072" s="7" t="s">
        <v>979</v>
      </c>
      <c r="G1072" s="8" t="n">
        <v>1411.83</v>
      </c>
    </row>
    <row r="1073" customFormat="false" ht="12.75" hidden="false" customHeight="false" outlineLevel="0" collapsed="false">
      <c r="A1073" s="5" t="s">
        <v>1290</v>
      </c>
      <c r="B1073" s="6" t="n">
        <v>37028</v>
      </c>
      <c r="C1073" s="7" t="s">
        <v>1178</v>
      </c>
      <c r="D1073" s="7" t="s">
        <v>959</v>
      </c>
      <c r="E1073" s="7" t="s">
        <v>1283</v>
      </c>
      <c r="F1073" s="7" t="s">
        <v>1049</v>
      </c>
      <c r="G1073" s="8" t="n">
        <v>770</v>
      </c>
    </row>
    <row r="1074" customFormat="false" ht="12.75" hidden="false" customHeight="false" outlineLevel="0" collapsed="false">
      <c r="A1074" s="5" t="s">
        <v>1291</v>
      </c>
      <c r="B1074" s="6" t="n">
        <v>37029</v>
      </c>
      <c r="C1074" s="7" t="s">
        <v>1292</v>
      </c>
      <c r="D1074" s="7" t="s">
        <v>959</v>
      </c>
      <c r="E1074" s="7" t="s">
        <v>1283</v>
      </c>
      <c r="F1074" s="7" t="s">
        <v>979</v>
      </c>
      <c r="G1074" s="8" t="n">
        <v>1497</v>
      </c>
    </row>
    <row r="1075" customFormat="false" ht="12.75" hidden="false" customHeight="false" outlineLevel="0" collapsed="false">
      <c r="A1075" s="5" t="n">
        <v>800260</v>
      </c>
      <c r="B1075" s="6" t="n">
        <v>37032</v>
      </c>
      <c r="C1075" s="7" t="s">
        <v>311</v>
      </c>
      <c r="D1075" s="7" t="s">
        <v>959</v>
      </c>
      <c r="E1075" s="7" t="s">
        <v>1283</v>
      </c>
      <c r="F1075" s="7" t="s">
        <v>979</v>
      </c>
      <c r="G1075" s="8" t="n">
        <v>493.44</v>
      </c>
    </row>
    <row r="1076" customFormat="false" ht="12.75" hidden="false" customHeight="false" outlineLevel="0" collapsed="false">
      <c r="A1076" s="5" t="s">
        <v>1293</v>
      </c>
      <c r="B1076" s="6" t="n">
        <v>37032</v>
      </c>
      <c r="C1076" s="7" t="s">
        <v>1294</v>
      </c>
      <c r="D1076" s="7" t="s">
        <v>959</v>
      </c>
      <c r="E1076" s="7" t="s">
        <v>1283</v>
      </c>
      <c r="F1076" s="7" t="s">
        <v>979</v>
      </c>
      <c r="G1076" s="8" t="n">
        <v>550</v>
      </c>
    </row>
    <row r="1077" customFormat="false" ht="12.75" hidden="false" customHeight="false" outlineLevel="0" collapsed="false">
      <c r="A1077" s="5" t="n">
        <v>788370</v>
      </c>
      <c r="B1077" s="6" t="n">
        <v>37032</v>
      </c>
      <c r="C1077" s="7" t="s">
        <v>1056</v>
      </c>
      <c r="D1077" s="7" t="s">
        <v>959</v>
      </c>
      <c r="E1077" s="7" t="s">
        <v>1283</v>
      </c>
      <c r="F1077" s="7" t="s">
        <v>1049</v>
      </c>
      <c r="G1077" s="8" t="n">
        <v>400</v>
      </c>
    </row>
    <row r="1078" customFormat="false" ht="12.75" hidden="false" customHeight="false" outlineLevel="0" collapsed="false">
      <c r="A1078" s="5" t="s">
        <v>1295</v>
      </c>
      <c r="B1078" s="6" t="n">
        <v>37033</v>
      </c>
      <c r="C1078" s="7" t="s">
        <v>311</v>
      </c>
      <c r="D1078" s="7" t="s">
        <v>959</v>
      </c>
      <c r="E1078" s="7" t="s">
        <v>1283</v>
      </c>
      <c r="F1078" s="7" t="s">
        <v>979</v>
      </c>
      <c r="G1078" s="8" t="n">
        <v>325</v>
      </c>
    </row>
    <row r="1079" customFormat="false" ht="12.75" hidden="false" customHeight="false" outlineLevel="0" collapsed="false">
      <c r="A1079" s="5" t="s">
        <v>1296</v>
      </c>
      <c r="B1079" s="6" t="n">
        <v>37034</v>
      </c>
      <c r="C1079" s="7" t="s">
        <v>1297</v>
      </c>
      <c r="D1079" s="7" t="s">
        <v>959</v>
      </c>
      <c r="E1079" s="7" t="s">
        <v>1283</v>
      </c>
      <c r="F1079" s="7" t="s">
        <v>1049</v>
      </c>
      <c r="G1079" s="8" t="n">
        <v>241</v>
      </c>
    </row>
    <row r="1080" customFormat="false" ht="12.75" hidden="false" customHeight="false" outlineLevel="0" collapsed="false">
      <c r="A1080" s="5" t="n">
        <v>805839</v>
      </c>
      <c r="B1080" s="6" t="n">
        <v>37034</v>
      </c>
      <c r="C1080" s="7" t="s">
        <v>1056</v>
      </c>
      <c r="D1080" s="7" t="s">
        <v>959</v>
      </c>
      <c r="E1080" s="7" t="s">
        <v>1283</v>
      </c>
      <c r="F1080" s="7" t="s">
        <v>1049</v>
      </c>
      <c r="G1080" s="8" t="n">
        <v>327.52</v>
      </c>
    </row>
    <row r="1081" customFormat="false" ht="12.75" hidden="false" customHeight="false" outlineLevel="0" collapsed="false">
      <c r="A1081" s="5" t="n">
        <v>815554</v>
      </c>
      <c r="B1081" s="6" t="n">
        <v>37040</v>
      </c>
      <c r="C1081" s="7" t="s">
        <v>1129</v>
      </c>
      <c r="D1081" s="7" t="s">
        <v>959</v>
      </c>
      <c r="E1081" s="7" t="s">
        <v>1283</v>
      </c>
      <c r="F1081" s="7" t="s">
        <v>970</v>
      </c>
      <c r="G1081" s="8" t="n">
        <v>1110</v>
      </c>
    </row>
    <row r="1082" customFormat="false" ht="12.75" hidden="false" customHeight="false" outlineLevel="0" collapsed="false">
      <c r="A1082" s="5" t="n">
        <v>816199</v>
      </c>
      <c r="B1082" s="6" t="n">
        <v>37040</v>
      </c>
      <c r="C1082" s="7" t="s">
        <v>1298</v>
      </c>
      <c r="D1082" s="7" t="s">
        <v>959</v>
      </c>
      <c r="E1082" s="7" t="s">
        <v>1283</v>
      </c>
      <c r="F1082" s="7" t="s">
        <v>979</v>
      </c>
      <c r="G1082" s="8" t="n">
        <v>12000</v>
      </c>
    </row>
    <row r="1083" customFormat="false" ht="12.75" hidden="false" customHeight="false" outlineLevel="0" collapsed="false">
      <c r="A1083" s="5" t="n">
        <v>816519</v>
      </c>
      <c r="B1083" s="6" t="n">
        <v>37040</v>
      </c>
      <c r="C1083" s="7" t="s">
        <v>1299</v>
      </c>
      <c r="D1083" s="7" t="s">
        <v>959</v>
      </c>
      <c r="E1083" s="7" t="s">
        <v>1283</v>
      </c>
      <c r="F1083" s="7" t="s">
        <v>979</v>
      </c>
      <c r="G1083" s="8" t="n">
        <v>450</v>
      </c>
    </row>
    <row r="1084" customFormat="false" ht="12.75" hidden="false" customHeight="false" outlineLevel="0" collapsed="false">
      <c r="A1084" s="5" t="n">
        <v>816524</v>
      </c>
      <c r="B1084" s="6" t="n">
        <v>37040</v>
      </c>
      <c r="C1084" s="7" t="s">
        <v>1299</v>
      </c>
      <c r="D1084" s="7" t="s">
        <v>959</v>
      </c>
      <c r="E1084" s="7" t="s">
        <v>1283</v>
      </c>
      <c r="F1084" s="7" t="s">
        <v>979</v>
      </c>
      <c r="G1084" s="8" t="n">
        <v>42.5</v>
      </c>
    </row>
    <row r="1085" customFormat="false" ht="12.75" hidden="false" customHeight="false" outlineLevel="0" collapsed="false">
      <c r="A1085" s="5" t="n">
        <v>816505</v>
      </c>
      <c r="B1085" s="6" t="n">
        <v>37040</v>
      </c>
      <c r="C1085" s="7" t="s">
        <v>1300</v>
      </c>
      <c r="D1085" s="7" t="s">
        <v>959</v>
      </c>
      <c r="E1085" s="7" t="s">
        <v>1283</v>
      </c>
      <c r="F1085" s="7" t="s">
        <v>1049</v>
      </c>
      <c r="G1085" s="8" t="n">
        <v>1585</v>
      </c>
    </row>
    <row r="1086" customFormat="false" ht="12.75" hidden="false" customHeight="false" outlineLevel="0" collapsed="false">
      <c r="A1086" s="5" t="n">
        <v>818435</v>
      </c>
      <c r="B1086" s="6" t="n">
        <v>37041</v>
      </c>
      <c r="C1086" s="7" t="s">
        <v>1287</v>
      </c>
      <c r="D1086" s="7" t="s">
        <v>959</v>
      </c>
      <c r="E1086" s="7" t="s">
        <v>1283</v>
      </c>
      <c r="F1086" s="7" t="s">
        <v>1049</v>
      </c>
      <c r="G1086" s="8" t="n">
        <v>50</v>
      </c>
    </row>
    <row r="1087" customFormat="false" ht="12.75" hidden="false" customHeight="false" outlineLevel="0" collapsed="false">
      <c r="A1087" s="5" t="n">
        <v>821956</v>
      </c>
      <c r="B1087" s="6" t="n">
        <v>37042</v>
      </c>
      <c r="C1087" s="7" t="s">
        <v>1301</v>
      </c>
      <c r="D1087" s="7" t="s">
        <v>959</v>
      </c>
      <c r="E1087" s="7" t="s">
        <v>1283</v>
      </c>
      <c r="F1087" s="7" t="s">
        <v>1049</v>
      </c>
      <c r="G1087" s="8" t="n">
        <v>300</v>
      </c>
    </row>
    <row r="1088" customFormat="false" ht="12.75" hidden="false" customHeight="false" outlineLevel="0" collapsed="false">
      <c r="A1088" s="5" t="n">
        <v>822086</v>
      </c>
      <c r="B1088" s="6" t="n">
        <v>37042</v>
      </c>
      <c r="C1088" s="7" t="s">
        <v>1302</v>
      </c>
      <c r="D1088" s="7" t="s">
        <v>959</v>
      </c>
      <c r="E1088" s="7" t="s">
        <v>1283</v>
      </c>
      <c r="F1088" s="7" t="s">
        <v>979</v>
      </c>
      <c r="G1088" s="8" t="n">
        <v>393</v>
      </c>
    </row>
    <row r="1089" customFormat="false" ht="12.75" hidden="false" customHeight="false" outlineLevel="0" collapsed="false">
      <c r="A1089" s="5" t="s">
        <v>1303</v>
      </c>
      <c r="B1089" s="6" t="n">
        <v>37012</v>
      </c>
      <c r="C1089" s="7" t="s">
        <v>1304</v>
      </c>
      <c r="D1089" s="7" t="s">
        <v>959</v>
      </c>
      <c r="E1089" s="7" t="s">
        <v>1305</v>
      </c>
      <c r="F1089" s="7" t="s">
        <v>1271</v>
      </c>
      <c r="G1089" s="8" t="n">
        <v>5829</v>
      </c>
    </row>
    <row r="1090" customFormat="false" ht="12.75" hidden="false" customHeight="false" outlineLevel="0" collapsed="false">
      <c r="A1090" s="5" t="s">
        <v>1306</v>
      </c>
      <c r="B1090" s="6" t="n">
        <v>37013</v>
      </c>
      <c r="C1090" s="7" t="s">
        <v>994</v>
      </c>
      <c r="D1090" s="7" t="s">
        <v>959</v>
      </c>
      <c r="E1090" s="7" t="s">
        <v>1305</v>
      </c>
      <c r="F1090" s="7" t="s">
        <v>1280</v>
      </c>
      <c r="G1090" s="8" t="n">
        <v>2100</v>
      </c>
    </row>
    <row r="1091" customFormat="false" ht="12.75" hidden="false" customHeight="false" outlineLevel="0" collapsed="false">
      <c r="A1091" s="5" t="s">
        <v>1307</v>
      </c>
      <c r="B1091" s="6" t="n">
        <v>37020</v>
      </c>
      <c r="C1091" s="7" t="s">
        <v>1308</v>
      </c>
      <c r="D1091" s="7" t="s">
        <v>959</v>
      </c>
      <c r="E1091" s="7" t="s">
        <v>1309</v>
      </c>
      <c r="F1091" s="7" t="s">
        <v>961</v>
      </c>
      <c r="G1091" s="8" t="n">
        <v>673</v>
      </c>
    </row>
    <row r="1092" customFormat="false" ht="12.75" hidden="false" customHeight="false" outlineLevel="0" collapsed="false">
      <c r="A1092" s="5" t="s">
        <v>1310</v>
      </c>
      <c r="B1092" s="6" t="n">
        <v>37020</v>
      </c>
      <c r="C1092" s="7" t="s">
        <v>1308</v>
      </c>
      <c r="D1092" s="7" t="s">
        <v>959</v>
      </c>
      <c r="E1092" s="7" t="s">
        <v>1309</v>
      </c>
      <c r="F1092" s="7" t="s">
        <v>961</v>
      </c>
      <c r="G1092" s="8" t="n">
        <v>673</v>
      </c>
    </row>
    <row r="1093" customFormat="false" ht="12.75" hidden="false" customHeight="false" outlineLevel="0" collapsed="false">
      <c r="A1093" s="5" t="n">
        <v>787837</v>
      </c>
      <c r="B1093" s="6" t="n">
        <v>37025</v>
      </c>
      <c r="C1093" s="7" t="s">
        <v>1308</v>
      </c>
      <c r="D1093" s="7" t="s">
        <v>959</v>
      </c>
      <c r="E1093" s="7" t="s">
        <v>1305</v>
      </c>
      <c r="F1093" s="7" t="s">
        <v>961</v>
      </c>
      <c r="G1093" s="8" t="n">
        <v>340</v>
      </c>
    </row>
    <row r="1094" customFormat="false" ht="12.75" hidden="false" customHeight="false" outlineLevel="0" collapsed="false">
      <c r="A1094" s="5" t="s">
        <v>1311</v>
      </c>
      <c r="B1094" s="6" t="n">
        <v>37029</v>
      </c>
      <c r="C1094" s="7" t="s">
        <v>1159</v>
      </c>
      <c r="D1094" s="7" t="s">
        <v>959</v>
      </c>
      <c r="E1094" s="7" t="s">
        <v>1305</v>
      </c>
      <c r="F1094" s="7" t="s">
        <v>1143</v>
      </c>
      <c r="G1094" s="8" t="n">
        <v>0</v>
      </c>
    </row>
    <row r="1095" customFormat="false" ht="12.75" hidden="false" customHeight="false" outlineLevel="0" collapsed="false">
      <c r="A1095" s="5" t="s">
        <v>1312</v>
      </c>
      <c r="B1095" s="6" t="n">
        <v>37033</v>
      </c>
      <c r="C1095" s="7" t="s">
        <v>1169</v>
      </c>
      <c r="D1095" s="7" t="s">
        <v>959</v>
      </c>
      <c r="E1095" s="7" t="s">
        <v>1305</v>
      </c>
      <c r="F1095" s="7" t="s">
        <v>961</v>
      </c>
      <c r="G1095" s="8" t="n">
        <v>1841</v>
      </c>
    </row>
    <row r="1096" customFormat="false" ht="12.75" hidden="false" customHeight="false" outlineLevel="0" collapsed="false">
      <c r="A1096" s="5" t="s">
        <v>1313</v>
      </c>
      <c r="B1096" s="6" t="n">
        <v>37033</v>
      </c>
      <c r="C1096" s="7" t="s">
        <v>1169</v>
      </c>
      <c r="D1096" s="7" t="s">
        <v>959</v>
      </c>
      <c r="E1096" s="7" t="s">
        <v>1305</v>
      </c>
      <c r="F1096" s="7" t="s">
        <v>961</v>
      </c>
      <c r="G1096" s="8" t="n">
        <v>1125</v>
      </c>
    </row>
    <row r="1097" customFormat="false" ht="12.75" hidden="false" customHeight="false" outlineLevel="0" collapsed="false">
      <c r="A1097" s="5" t="n">
        <v>816062</v>
      </c>
      <c r="B1097" s="6" t="n">
        <v>37040</v>
      </c>
      <c r="C1097" s="7" t="s">
        <v>1129</v>
      </c>
      <c r="D1097" s="7" t="s">
        <v>959</v>
      </c>
      <c r="E1097" s="7" t="s">
        <v>1305</v>
      </c>
      <c r="F1097" s="7" t="s">
        <v>970</v>
      </c>
      <c r="G1097" s="8" t="n">
        <v>406</v>
      </c>
    </row>
    <row r="1098" customFormat="false" ht="12.75" hidden="false" customHeight="false" outlineLevel="0" collapsed="false">
      <c r="A1098" s="5" t="n">
        <v>9</v>
      </c>
      <c r="B1098" s="6" t="n">
        <v>37033</v>
      </c>
      <c r="C1098" s="7" t="s">
        <v>1314</v>
      </c>
      <c r="D1098" s="7" t="s">
        <v>959</v>
      </c>
      <c r="E1098" s="7" t="s">
        <v>1121</v>
      </c>
      <c r="F1098" s="7" t="s">
        <v>979</v>
      </c>
      <c r="G1098" s="8" t="n">
        <v>750</v>
      </c>
    </row>
    <row r="1099" customFormat="false" ht="12.75" hidden="false" customHeight="false" outlineLevel="0" collapsed="false">
      <c r="A1099" s="5" t="s">
        <v>1315</v>
      </c>
      <c r="B1099" s="6" t="n">
        <v>37034</v>
      </c>
      <c r="C1099" s="7" t="s">
        <v>1165</v>
      </c>
      <c r="D1099" s="7" t="s">
        <v>959</v>
      </c>
      <c r="E1099" s="7" t="s">
        <v>1121</v>
      </c>
      <c r="F1099" s="7" t="s">
        <v>979</v>
      </c>
      <c r="G1099" s="8" t="n">
        <v>6935</v>
      </c>
    </row>
    <row r="1100" customFormat="false" ht="12.75" hidden="false" customHeight="false" outlineLevel="0" collapsed="false">
      <c r="A1100" s="5" t="s">
        <v>1316</v>
      </c>
      <c r="B1100" s="6" t="n">
        <v>37034</v>
      </c>
      <c r="C1100" s="7" t="s">
        <v>1297</v>
      </c>
      <c r="D1100" s="7" t="s">
        <v>959</v>
      </c>
      <c r="E1100" s="7" t="s">
        <v>1121</v>
      </c>
      <c r="F1100" s="7" t="s">
        <v>1049</v>
      </c>
      <c r="G1100" s="8" t="n">
        <v>300</v>
      </c>
    </row>
    <row r="1101" customFormat="false" ht="12.75" hidden="false" customHeight="false" outlineLevel="0" collapsed="false">
      <c r="A1101" s="5" t="n">
        <v>815425</v>
      </c>
      <c r="B1101" s="6" t="n">
        <v>37040</v>
      </c>
      <c r="C1101" s="7" t="s">
        <v>1302</v>
      </c>
      <c r="D1101" s="7" t="s">
        <v>959</v>
      </c>
      <c r="E1101" s="7" t="s">
        <v>1121</v>
      </c>
      <c r="F1101" s="7" t="s">
        <v>979</v>
      </c>
      <c r="G1101" s="8" t="n">
        <v>322</v>
      </c>
    </row>
    <row r="1102" customFormat="false" ht="12.75" hidden="false" customHeight="false" outlineLevel="0" collapsed="false">
      <c r="A1102" s="5" t="s">
        <v>332</v>
      </c>
      <c r="B1102" s="6" t="n">
        <v>37042</v>
      </c>
      <c r="C1102" s="7" t="s">
        <v>333</v>
      </c>
      <c r="D1102" s="7" t="s">
        <v>959</v>
      </c>
      <c r="E1102" s="7" t="s">
        <v>26</v>
      </c>
      <c r="F1102" s="7" t="s">
        <v>981</v>
      </c>
      <c r="G1102" s="8" t="n">
        <v>-14872</v>
      </c>
    </row>
    <row r="1103" customFormat="false" ht="12.75" hidden="false" customHeight="false" outlineLevel="0" collapsed="false">
      <c r="A1103" s="5" t="s">
        <v>1317</v>
      </c>
      <c r="B1103" s="6" t="n">
        <v>37012</v>
      </c>
      <c r="C1103" s="7" t="s">
        <v>1318</v>
      </c>
      <c r="D1103" s="7" t="s">
        <v>959</v>
      </c>
      <c r="E1103" s="7" t="s">
        <v>380</v>
      </c>
      <c r="F1103" s="7" t="s">
        <v>970</v>
      </c>
      <c r="G1103" s="8" t="n">
        <v>3830</v>
      </c>
    </row>
    <row r="1104" customFormat="false" ht="12.75" hidden="false" customHeight="false" outlineLevel="0" collapsed="false">
      <c r="A1104" s="5" t="s">
        <v>1319</v>
      </c>
      <c r="B1104" s="6" t="n">
        <v>37014</v>
      </c>
      <c r="C1104" s="7" t="s">
        <v>1265</v>
      </c>
      <c r="D1104" s="7" t="s">
        <v>959</v>
      </c>
      <c r="E1104" s="7" t="s">
        <v>380</v>
      </c>
      <c r="F1104" s="7" t="s">
        <v>961</v>
      </c>
      <c r="G1104" s="8" t="n">
        <v>750</v>
      </c>
    </row>
    <row r="1105" customFormat="false" ht="12.75" hidden="false" customHeight="false" outlineLevel="0" collapsed="false">
      <c r="A1105" s="5" t="s">
        <v>1320</v>
      </c>
      <c r="B1105" s="6" t="n">
        <v>37018</v>
      </c>
      <c r="C1105" s="7" t="s">
        <v>1142</v>
      </c>
      <c r="D1105" s="7" t="s">
        <v>959</v>
      </c>
      <c r="E1105" s="7" t="s">
        <v>380</v>
      </c>
      <c r="F1105" s="7" t="s">
        <v>1143</v>
      </c>
      <c r="G1105" s="8" t="n">
        <v>33072</v>
      </c>
    </row>
    <row r="1106" customFormat="false" ht="12.75" hidden="false" customHeight="false" outlineLevel="0" collapsed="false">
      <c r="A1106" s="5" t="s">
        <v>1321</v>
      </c>
      <c r="B1106" s="6" t="n">
        <v>37018</v>
      </c>
      <c r="C1106" s="7" t="s">
        <v>1145</v>
      </c>
      <c r="D1106" s="7" t="s">
        <v>959</v>
      </c>
      <c r="E1106" s="7" t="s">
        <v>380</v>
      </c>
      <c r="F1106" s="7" t="s">
        <v>970</v>
      </c>
      <c r="G1106" s="8" t="n">
        <v>950</v>
      </c>
    </row>
    <row r="1107" customFormat="false" ht="12.75" hidden="false" customHeight="false" outlineLevel="0" collapsed="false">
      <c r="A1107" s="5" t="s">
        <v>1322</v>
      </c>
      <c r="B1107" s="6" t="n">
        <v>37019</v>
      </c>
      <c r="C1107" s="7" t="s">
        <v>1142</v>
      </c>
      <c r="D1107" s="7" t="s">
        <v>959</v>
      </c>
      <c r="E1107" s="7" t="s">
        <v>380</v>
      </c>
      <c r="F1107" s="7" t="s">
        <v>1143</v>
      </c>
      <c r="G1107" s="8" t="n">
        <v>22050</v>
      </c>
    </row>
    <row r="1108" customFormat="false" ht="12.75" hidden="false" customHeight="false" outlineLevel="0" collapsed="false">
      <c r="A1108" s="5" t="s">
        <v>1323</v>
      </c>
      <c r="B1108" s="6" t="n">
        <v>37020</v>
      </c>
      <c r="C1108" s="7" t="s">
        <v>1167</v>
      </c>
      <c r="D1108" s="7" t="s">
        <v>959</v>
      </c>
      <c r="E1108" s="7" t="s">
        <v>380</v>
      </c>
      <c r="F1108" s="7" t="s">
        <v>961</v>
      </c>
      <c r="G1108" s="8" t="n">
        <v>300</v>
      </c>
    </row>
    <row r="1109" customFormat="false" ht="12.75" hidden="false" customHeight="false" outlineLevel="0" collapsed="false">
      <c r="A1109" s="5" t="s">
        <v>1324</v>
      </c>
      <c r="B1109" s="6" t="n">
        <v>37020</v>
      </c>
      <c r="C1109" s="7" t="s">
        <v>1325</v>
      </c>
      <c r="D1109" s="7" t="s">
        <v>959</v>
      </c>
      <c r="E1109" s="7" t="s">
        <v>380</v>
      </c>
      <c r="F1109" s="7" t="s">
        <v>961</v>
      </c>
      <c r="G1109" s="8" t="n">
        <v>262</v>
      </c>
    </row>
    <row r="1110" customFormat="false" ht="12.75" hidden="false" customHeight="false" outlineLevel="0" collapsed="false">
      <c r="A1110" s="5" t="s">
        <v>1326</v>
      </c>
      <c r="B1110" s="6" t="n">
        <v>37020</v>
      </c>
      <c r="C1110" s="7" t="s">
        <v>1327</v>
      </c>
      <c r="D1110" s="7" t="s">
        <v>959</v>
      </c>
      <c r="E1110" s="7" t="s">
        <v>380</v>
      </c>
      <c r="F1110" s="7" t="s">
        <v>961</v>
      </c>
      <c r="G1110" s="8" t="n">
        <v>486</v>
      </c>
    </row>
    <row r="1111" customFormat="false" ht="12.75" hidden="false" customHeight="false" outlineLevel="0" collapsed="false">
      <c r="A1111" s="5" t="s">
        <v>1328</v>
      </c>
      <c r="B1111" s="6" t="n">
        <v>37020</v>
      </c>
      <c r="C1111" s="7" t="s">
        <v>1235</v>
      </c>
      <c r="D1111" s="7" t="s">
        <v>959</v>
      </c>
      <c r="E1111" s="7" t="s">
        <v>380</v>
      </c>
      <c r="F1111" s="7" t="s">
        <v>961</v>
      </c>
      <c r="G1111" s="8" t="n">
        <v>736</v>
      </c>
    </row>
    <row r="1112" customFormat="false" ht="12.75" hidden="false" customHeight="false" outlineLevel="0" collapsed="false">
      <c r="A1112" s="5" t="s">
        <v>1329</v>
      </c>
      <c r="B1112" s="6" t="n">
        <v>37022</v>
      </c>
      <c r="C1112" s="7" t="s">
        <v>1235</v>
      </c>
      <c r="D1112" s="7" t="s">
        <v>959</v>
      </c>
      <c r="E1112" s="7" t="s">
        <v>380</v>
      </c>
      <c r="F1112" s="7" t="s">
        <v>961</v>
      </c>
      <c r="G1112" s="8" t="n">
        <v>7200</v>
      </c>
    </row>
    <row r="1113" customFormat="false" ht="12.75" hidden="false" customHeight="false" outlineLevel="0" collapsed="false">
      <c r="A1113" s="5" t="s">
        <v>1164</v>
      </c>
      <c r="B1113" s="6" t="n">
        <v>37027</v>
      </c>
      <c r="C1113" s="7" t="s">
        <v>1180</v>
      </c>
      <c r="D1113" s="7" t="s">
        <v>959</v>
      </c>
      <c r="E1113" s="7" t="s">
        <v>380</v>
      </c>
      <c r="F1113" s="7" t="s">
        <v>970</v>
      </c>
      <c r="G1113" s="8" t="n">
        <v>12200</v>
      </c>
    </row>
    <row r="1114" customFormat="false" ht="12.75" hidden="false" customHeight="false" outlineLevel="0" collapsed="false">
      <c r="A1114" s="5" t="s">
        <v>1330</v>
      </c>
      <c r="B1114" s="6" t="n">
        <v>37028</v>
      </c>
      <c r="C1114" s="7" t="s">
        <v>1235</v>
      </c>
      <c r="D1114" s="7" t="s">
        <v>959</v>
      </c>
      <c r="E1114" s="7" t="s">
        <v>380</v>
      </c>
      <c r="F1114" s="7" t="s">
        <v>961</v>
      </c>
      <c r="G1114" s="8" t="n">
        <v>736</v>
      </c>
    </row>
    <row r="1115" customFormat="false" ht="12.75" hidden="false" customHeight="false" outlineLevel="0" collapsed="false">
      <c r="A1115" s="5" t="s">
        <v>1162</v>
      </c>
      <c r="B1115" s="6" t="n">
        <v>37029</v>
      </c>
      <c r="C1115" s="7" t="s">
        <v>1163</v>
      </c>
      <c r="D1115" s="7" t="s">
        <v>959</v>
      </c>
      <c r="E1115" s="7" t="s">
        <v>380</v>
      </c>
      <c r="F1115" s="7" t="s">
        <v>981</v>
      </c>
      <c r="G1115" s="8" t="n">
        <v>0</v>
      </c>
    </row>
    <row r="1116" customFormat="false" ht="12.75" hidden="false" customHeight="false" outlineLevel="0" collapsed="false">
      <c r="A1116" s="5" t="s">
        <v>232</v>
      </c>
      <c r="B1116" s="6" t="n">
        <v>37032</v>
      </c>
      <c r="C1116" s="7" t="s">
        <v>1331</v>
      </c>
      <c r="D1116" s="7" t="s">
        <v>959</v>
      </c>
      <c r="E1116" s="7" t="s">
        <v>380</v>
      </c>
      <c r="F1116" s="7" t="s">
        <v>961</v>
      </c>
      <c r="G1116" s="8" t="n">
        <v>1913</v>
      </c>
    </row>
    <row r="1117" customFormat="false" ht="12.75" hidden="false" customHeight="false" outlineLevel="0" collapsed="false">
      <c r="A1117" s="5" t="n">
        <v>363426</v>
      </c>
      <c r="B1117" s="6" t="n">
        <v>37033</v>
      </c>
      <c r="C1117" s="7" t="s">
        <v>1142</v>
      </c>
      <c r="D1117" s="7" t="s">
        <v>959</v>
      </c>
      <c r="E1117" s="7" t="s">
        <v>380</v>
      </c>
      <c r="F1117" s="7" t="s">
        <v>1143</v>
      </c>
      <c r="G1117" s="8" t="n">
        <v>18272</v>
      </c>
    </row>
    <row r="1118" customFormat="false" ht="12.75" hidden="false" customHeight="false" outlineLevel="0" collapsed="false">
      <c r="A1118" s="5" t="s">
        <v>1264</v>
      </c>
      <c r="B1118" s="6" t="n">
        <v>37033</v>
      </c>
      <c r="C1118" s="7" t="s">
        <v>1265</v>
      </c>
      <c r="D1118" s="7" t="s">
        <v>959</v>
      </c>
      <c r="E1118" s="7" t="s">
        <v>380</v>
      </c>
      <c r="F1118" s="7" t="s">
        <v>961</v>
      </c>
      <c r="G1118" s="8" t="n">
        <v>0</v>
      </c>
    </row>
    <row r="1119" customFormat="false" ht="12.75" hidden="false" customHeight="false" outlineLevel="0" collapsed="false">
      <c r="A1119" s="5" t="s">
        <v>1162</v>
      </c>
      <c r="B1119" s="6" t="n">
        <v>37033</v>
      </c>
      <c r="C1119" s="7" t="s">
        <v>1163</v>
      </c>
      <c r="D1119" s="7" t="s">
        <v>959</v>
      </c>
      <c r="E1119" s="7" t="s">
        <v>380</v>
      </c>
      <c r="F1119" s="7" t="s">
        <v>981</v>
      </c>
      <c r="G1119" s="8" t="n">
        <v>0</v>
      </c>
    </row>
    <row r="1120" customFormat="false" ht="12.75" hidden="false" customHeight="false" outlineLevel="0" collapsed="false">
      <c r="A1120" s="5" t="s">
        <v>1162</v>
      </c>
      <c r="B1120" s="6" t="n">
        <v>37033</v>
      </c>
      <c r="C1120" s="7" t="s">
        <v>1163</v>
      </c>
      <c r="D1120" s="7" t="s">
        <v>959</v>
      </c>
      <c r="E1120" s="7" t="s">
        <v>380</v>
      </c>
      <c r="F1120" s="7" t="s">
        <v>981</v>
      </c>
      <c r="G1120" s="8" t="n">
        <v>0</v>
      </c>
    </row>
    <row r="1121" customFormat="false" ht="12.75" hidden="false" customHeight="false" outlineLevel="0" collapsed="false">
      <c r="A1121" s="5" t="s">
        <v>1313</v>
      </c>
      <c r="B1121" s="6" t="n">
        <v>37033</v>
      </c>
      <c r="C1121" s="7" t="s">
        <v>1332</v>
      </c>
      <c r="D1121" s="7" t="s">
        <v>959</v>
      </c>
      <c r="E1121" s="7" t="s">
        <v>380</v>
      </c>
      <c r="F1121" s="7" t="s">
        <v>970</v>
      </c>
      <c r="G1121" s="8" t="n">
        <v>1124</v>
      </c>
    </row>
    <row r="1122" customFormat="false" ht="12.75" hidden="false" customHeight="false" outlineLevel="0" collapsed="false">
      <c r="A1122" s="5" t="s">
        <v>232</v>
      </c>
      <c r="B1122" s="6" t="n">
        <v>37034</v>
      </c>
      <c r="C1122" s="7" t="s">
        <v>1331</v>
      </c>
      <c r="D1122" s="7" t="s">
        <v>959</v>
      </c>
      <c r="E1122" s="7" t="s">
        <v>380</v>
      </c>
      <c r="F1122" s="7" t="s">
        <v>961</v>
      </c>
      <c r="G1122" s="8" t="n">
        <v>1912</v>
      </c>
    </row>
    <row r="1123" customFormat="false" ht="12.75" hidden="false" customHeight="false" outlineLevel="0" collapsed="false">
      <c r="A1123" s="5" t="s">
        <v>1162</v>
      </c>
      <c r="B1123" s="6" t="n">
        <v>37034</v>
      </c>
      <c r="C1123" s="7" t="s">
        <v>1163</v>
      </c>
      <c r="D1123" s="7" t="s">
        <v>959</v>
      </c>
      <c r="E1123" s="7" t="s">
        <v>380</v>
      </c>
      <c r="F1123" s="7" t="s">
        <v>981</v>
      </c>
      <c r="G1123" s="8" t="n">
        <v>0</v>
      </c>
    </row>
    <row r="1124" customFormat="false" ht="12.75" hidden="false" customHeight="false" outlineLevel="0" collapsed="false">
      <c r="A1124" s="5" t="s">
        <v>1333</v>
      </c>
      <c r="B1124" s="6" t="n">
        <v>37034</v>
      </c>
      <c r="C1124" s="7" t="s">
        <v>333</v>
      </c>
      <c r="D1124" s="7" t="s">
        <v>959</v>
      </c>
      <c r="E1124" s="7" t="s">
        <v>380</v>
      </c>
      <c r="F1124" s="7" t="s">
        <v>981</v>
      </c>
      <c r="G1124" s="8" t="n">
        <v>14872</v>
      </c>
    </row>
    <row r="1125" customFormat="false" ht="12.75" hidden="false" customHeight="false" outlineLevel="0" collapsed="false">
      <c r="A1125" s="5" t="s">
        <v>1334</v>
      </c>
      <c r="B1125" s="6" t="n">
        <v>37034</v>
      </c>
      <c r="C1125" s="7" t="s">
        <v>1163</v>
      </c>
      <c r="D1125" s="7" t="s">
        <v>959</v>
      </c>
      <c r="E1125" s="7" t="s">
        <v>380</v>
      </c>
      <c r="F1125" s="7" t="s">
        <v>981</v>
      </c>
      <c r="G1125" s="8" t="n">
        <v>0</v>
      </c>
    </row>
    <row r="1126" customFormat="false" ht="12.75" hidden="false" customHeight="false" outlineLevel="0" collapsed="false">
      <c r="A1126" s="5" t="s">
        <v>1323</v>
      </c>
      <c r="B1126" s="6" t="n">
        <v>37035</v>
      </c>
      <c r="C1126" s="7" t="s">
        <v>1167</v>
      </c>
      <c r="D1126" s="7" t="s">
        <v>959</v>
      </c>
      <c r="E1126" s="7" t="s">
        <v>380</v>
      </c>
      <c r="F1126" s="7" t="s">
        <v>961</v>
      </c>
      <c r="G1126" s="8" t="n">
        <v>-300</v>
      </c>
    </row>
    <row r="1127" customFormat="false" ht="12.75" hidden="false" customHeight="false" outlineLevel="0" collapsed="false">
      <c r="A1127" s="5" t="s">
        <v>1323</v>
      </c>
      <c r="B1127" s="6" t="n">
        <v>37035</v>
      </c>
      <c r="C1127" s="7" t="s">
        <v>1167</v>
      </c>
      <c r="D1127" s="7" t="s">
        <v>959</v>
      </c>
      <c r="E1127" s="7" t="s">
        <v>380</v>
      </c>
      <c r="F1127" s="7" t="s">
        <v>961</v>
      </c>
      <c r="G1127" s="8" t="n">
        <v>450</v>
      </c>
    </row>
    <row r="1128" customFormat="false" ht="12.75" hidden="false" customHeight="false" outlineLevel="0" collapsed="false">
      <c r="A1128" s="5" t="s">
        <v>1330</v>
      </c>
      <c r="B1128" s="6" t="n">
        <v>37035</v>
      </c>
      <c r="C1128" s="7" t="s">
        <v>1235</v>
      </c>
      <c r="D1128" s="7" t="s">
        <v>959</v>
      </c>
      <c r="E1128" s="7" t="s">
        <v>380</v>
      </c>
      <c r="F1128" s="7" t="s">
        <v>961</v>
      </c>
      <c r="G1128" s="8" t="n">
        <v>-736</v>
      </c>
    </row>
    <row r="1129" customFormat="false" ht="12.75" hidden="false" customHeight="false" outlineLevel="0" collapsed="false">
      <c r="A1129" s="5" t="s">
        <v>1330</v>
      </c>
      <c r="B1129" s="6" t="n">
        <v>37035</v>
      </c>
      <c r="C1129" s="7" t="s">
        <v>1235</v>
      </c>
      <c r="D1129" s="7" t="s">
        <v>959</v>
      </c>
      <c r="E1129" s="7" t="s">
        <v>380</v>
      </c>
      <c r="F1129" s="7" t="s">
        <v>961</v>
      </c>
      <c r="G1129" s="8" t="n">
        <v>2185</v>
      </c>
    </row>
    <row r="1130" customFormat="false" ht="12.75" hidden="false" customHeight="false" outlineLevel="0" collapsed="false">
      <c r="A1130" s="5" t="s">
        <v>1335</v>
      </c>
      <c r="B1130" s="6" t="n">
        <v>37035</v>
      </c>
      <c r="C1130" s="7" t="s">
        <v>1235</v>
      </c>
      <c r="D1130" s="7" t="s">
        <v>959</v>
      </c>
      <c r="E1130" s="7" t="s">
        <v>380</v>
      </c>
      <c r="F1130" s="7" t="s">
        <v>961</v>
      </c>
      <c r="G1130" s="8" t="n">
        <v>338</v>
      </c>
    </row>
    <row r="1131" customFormat="false" ht="12.75" hidden="false" customHeight="false" outlineLevel="0" collapsed="false">
      <c r="A1131" s="5" t="s">
        <v>1162</v>
      </c>
      <c r="B1131" s="6" t="n">
        <v>37035</v>
      </c>
      <c r="C1131" s="7" t="s">
        <v>1163</v>
      </c>
      <c r="D1131" s="7" t="s">
        <v>959</v>
      </c>
      <c r="E1131" s="7" t="s">
        <v>380</v>
      </c>
      <c r="F1131" s="7" t="s">
        <v>981</v>
      </c>
      <c r="G1131" s="8" t="n">
        <v>0</v>
      </c>
    </row>
    <row r="1132" customFormat="false" ht="12.75" hidden="false" customHeight="false" outlineLevel="0" collapsed="false">
      <c r="A1132" s="5" t="s">
        <v>1162</v>
      </c>
      <c r="B1132" s="6" t="n">
        <v>37035</v>
      </c>
      <c r="C1132" s="7" t="s">
        <v>1163</v>
      </c>
      <c r="D1132" s="7" t="s">
        <v>959</v>
      </c>
      <c r="E1132" s="7" t="s">
        <v>380</v>
      </c>
      <c r="F1132" s="7" t="s">
        <v>981</v>
      </c>
      <c r="G1132" s="8" t="n">
        <v>0</v>
      </c>
    </row>
    <row r="1133" customFormat="false" ht="12.75" hidden="false" customHeight="false" outlineLevel="0" collapsed="false">
      <c r="A1133" s="5" t="s">
        <v>1336</v>
      </c>
      <c r="B1133" s="6" t="n">
        <v>37035</v>
      </c>
      <c r="C1133" s="7" t="s">
        <v>1180</v>
      </c>
      <c r="D1133" s="7" t="s">
        <v>959</v>
      </c>
      <c r="E1133" s="7" t="s">
        <v>380</v>
      </c>
      <c r="F1133" s="7" t="s">
        <v>1337</v>
      </c>
      <c r="G1133" s="8" t="n">
        <v>12200</v>
      </c>
    </row>
    <row r="1134" customFormat="false" ht="12.75" hidden="false" customHeight="false" outlineLevel="0" collapsed="false">
      <c r="A1134" s="5" t="s">
        <v>1338</v>
      </c>
      <c r="B1134" s="6" t="n">
        <v>37035</v>
      </c>
      <c r="C1134" s="7" t="s">
        <v>1165</v>
      </c>
      <c r="D1134" s="7" t="s">
        <v>959</v>
      </c>
      <c r="E1134" s="7" t="s">
        <v>380</v>
      </c>
      <c r="F1134" s="7" t="s">
        <v>970</v>
      </c>
      <c r="G1134" s="8" t="n">
        <v>6063</v>
      </c>
    </row>
    <row r="1135" customFormat="false" ht="12.75" hidden="false" customHeight="false" outlineLevel="0" collapsed="false">
      <c r="A1135" s="5" t="s">
        <v>1339</v>
      </c>
      <c r="B1135" s="6" t="n">
        <v>37035</v>
      </c>
      <c r="C1135" s="7" t="s">
        <v>986</v>
      </c>
      <c r="D1135" s="7" t="s">
        <v>959</v>
      </c>
      <c r="E1135" s="7" t="s">
        <v>380</v>
      </c>
      <c r="F1135" s="7" t="s">
        <v>970</v>
      </c>
      <c r="G1135" s="8" t="n">
        <v>0</v>
      </c>
    </row>
    <row r="1136" customFormat="false" ht="12.75" hidden="false" customHeight="false" outlineLevel="0" collapsed="false">
      <c r="A1136" s="5" t="s">
        <v>1340</v>
      </c>
      <c r="B1136" s="6" t="n">
        <v>37035</v>
      </c>
      <c r="C1136" s="7" t="s">
        <v>986</v>
      </c>
      <c r="D1136" s="7" t="s">
        <v>959</v>
      </c>
      <c r="E1136" s="7" t="s">
        <v>380</v>
      </c>
      <c r="F1136" s="7" t="s">
        <v>970</v>
      </c>
      <c r="G1136" s="8" t="n">
        <v>4542</v>
      </c>
    </row>
    <row r="1137" customFormat="false" ht="12.75" hidden="false" customHeight="false" outlineLevel="0" collapsed="false">
      <c r="A1137" s="5" t="s">
        <v>382</v>
      </c>
      <c r="B1137" s="6" t="n">
        <v>37035</v>
      </c>
      <c r="C1137" s="7" t="s">
        <v>986</v>
      </c>
      <c r="D1137" s="7" t="s">
        <v>959</v>
      </c>
      <c r="E1137" s="7" t="s">
        <v>380</v>
      </c>
      <c r="F1137" s="7" t="s">
        <v>970</v>
      </c>
      <c r="G1137" s="8" t="n">
        <v>0</v>
      </c>
    </row>
    <row r="1138" customFormat="false" ht="12.75" hidden="false" customHeight="false" outlineLevel="0" collapsed="false">
      <c r="A1138" s="5" t="s">
        <v>1341</v>
      </c>
      <c r="B1138" s="6" t="n">
        <v>37036</v>
      </c>
      <c r="C1138" s="7" t="s">
        <v>1145</v>
      </c>
      <c r="D1138" s="7" t="s">
        <v>959</v>
      </c>
      <c r="E1138" s="7" t="s">
        <v>380</v>
      </c>
      <c r="F1138" s="7" t="s">
        <v>970</v>
      </c>
      <c r="G1138" s="8" t="n">
        <v>713</v>
      </c>
    </row>
    <row r="1139" customFormat="false" ht="12.75" hidden="false" customHeight="false" outlineLevel="0" collapsed="false">
      <c r="A1139" s="5" t="s">
        <v>1320</v>
      </c>
      <c r="B1139" s="6" t="n">
        <v>37036</v>
      </c>
      <c r="C1139" s="7" t="s">
        <v>1142</v>
      </c>
      <c r="D1139" s="7" t="s">
        <v>959</v>
      </c>
      <c r="E1139" s="7" t="s">
        <v>380</v>
      </c>
      <c r="F1139" s="7" t="s">
        <v>1143</v>
      </c>
      <c r="G1139" s="8" t="n">
        <v>22096</v>
      </c>
    </row>
    <row r="1140" customFormat="false" ht="12.75" hidden="false" customHeight="false" outlineLevel="0" collapsed="false">
      <c r="A1140" s="5" t="s">
        <v>1342</v>
      </c>
      <c r="B1140" s="6" t="n">
        <v>37040</v>
      </c>
      <c r="C1140" s="7" t="s">
        <v>1298</v>
      </c>
      <c r="D1140" s="7" t="s">
        <v>959</v>
      </c>
      <c r="E1140" s="7" t="s">
        <v>380</v>
      </c>
      <c r="F1140" s="7" t="s">
        <v>970</v>
      </c>
      <c r="G1140" s="8" t="n">
        <v>0</v>
      </c>
    </row>
    <row r="1141" customFormat="false" ht="12.75" hidden="false" customHeight="false" outlineLevel="0" collapsed="false">
      <c r="A1141" s="5" t="s">
        <v>1343</v>
      </c>
      <c r="B1141" s="6" t="n">
        <v>37040</v>
      </c>
      <c r="C1141" s="7" t="s">
        <v>1331</v>
      </c>
      <c r="D1141" s="7" t="s">
        <v>959</v>
      </c>
      <c r="E1141" s="7" t="s">
        <v>380</v>
      </c>
      <c r="F1141" s="7" t="s">
        <v>961</v>
      </c>
      <c r="G1141" s="8" t="n">
        <v>1892</v>
      </c>
    </row>
    <row r="1142" customFormat="false" ht="12.75" hidden="false" customHeight="false" outlineLevel="0" collapsed="false">
      <c r="A1142" s="5" t="s">
        <v>1344</v>
      </c>
      <c r="B1142" s="6" t="n">
        <v>37040</v>
      </c>
      <c r="C1142" s="7" t="s">
        <v>1142</v>
      </c>
      <c r="D1142" s="7" t="s">
        <v>959</v>
      </c>
      <c r="E1142" s="7" t="s">
        <v>380</v>
      </c>
      <c r="F1142" s="7" t="s">
        <v>1143</v>
      </c>
      <c r="G1142" s="8" t="n">
        <v>22112</v>
      </c>
    </row>
    <row r="1143" customFormat="false" ht="12.75" hidden="false" customHeight="false" outlineLevel="0" collapsed="false">
      <c r="A1143" s="5" t="s">
        <v>1345</v>
      </c>
      <c r="B1143" s="6" t="n">
        <v>37040</v>
      </c>
      <c r="C1143" s="7" t="s">
        <v>1235</v>
      </c>
      <c r="D1143" s="7" t="s">
        <v>959</v>
      </c>
      <c r="E1143" s="7" t="s">
        <v>380</v>
      </c>
      <c r="F1143" s="7" t="s">
        <v>961</v>
      </c>
      <c r="G1143" s="8" t="n">
        <v>3596</v>
      </c>
    </row>
    <row r="1144" customFormat="false" ht="12.75" hidden="false" customHeight="false" outlineLevel="0" collapsed="false">
      <c r="A1144" s="5" t="s">
        <v>1342</v>
      </c>
      <c r="B1144" s="6" t="n">
        <v>37040</v>
      </c>
      <c r="C1144" s="7" t="s">
        <v>1298</v>
      </c>
      <c r="D1144" s="7" t="s">
        <v>959</v>
      </c>
      <c r="E1144" s="7" t="s">
        <v>380</v>
      </c>
      <c r="F1144" s="7" t="s">
        <v>970</v>
      </c>
      <c r="G1144" s="8" t="n">
        <v>18300</v>
      </c>
    </row>
    <row r="1145" customFormat="false" ht="12.75" hidden="false" customHeight="false" outlineLevel="0" collapsed="false">
      <c r="A1145" s="5" t="s">
        <v>1342</v>
      </c>
      <c r="B1145" s="6" t="n">
        <v>37040</v>
      </c>
      <c r="C1145" s="7" t="s">
        <v>1298</v>
      </c>
      <c r="D1145" s="7" t="s">
        <v>959</v>
      </c>
      <c r="E1145" s="7" t="s">
        <v>380</v>
      </c>
      <c r="F1145" s="7" t="s">
        <v>970</v>
      </c>
      <c r="G1145" s="8" t="n">
        <v>12200</v>
      </c>
    </row>
    <row r="1146" customFormat="false" ht="12.75" hidden="false" customHeight="false" outlineLevel="0" collapsed="false">
      <c r="A1146" s="5" t="s">
        <v>1343</v>
      </c>
      <c r="B1146" s="6" t="n">
        <v>37041</v>
      </c>
      <c r="C1146" s="7" t="s">
        <v>1331</v>
      </c>
      <c r="D1146" s="7" t="s">
        <v>959</v>
      </c>
      <c r="E1146" s="7" t="s">
        <v>380</v>
      </c>
      <c r="F1146" s="7" t="s">
        <v>961</v>
      </c>
      <c r="G1146" s="8" t="n">
        <v>1892</v>
      </c>
    </row>
    <row r="1147" customFormat="false" ht="12.75" hidden="false" customHeight="false" outlineLevel="0" collapsed="false">
      <c r="A1147" s="5" t="s">
        <v>1342</v>
      </c>
      <c r="B1147" s="6" t="n">
        <v>37041</v>
      </c>
      <c r="C1147" s="7" t="s">
        <v>1298</v>
      </c>
      <c r="D1147" s="7" t="s">
        <v>959</v>
      </c>
      <c r="E1147" s="7" t="s">
        <v>380</v>
      </c>
      <c r="F1147" s="7" t="s">
        <v>970</v>
      </c>
      <c r="G1147" s="8" t="n">
        <v>0</v>
      </c>
    </row>
    <row r="1148" customFormat="false" ht="12.75" hidden="false" customHeight="false" outlineLevel="0" collapsed="false">
      <c r="A1148" s="5" t="s">
        <v>1346</v>
      </c>
      <c r="B1148" s="6" t="n">
        <v>37042</v>
      </c>
      <c r="C1148" s="7" t="s">
        <v>1347</v>
      </c>
      <c r="D1148" s="7" t="s">
        <v>959</v>
      </c>
      <c r="E1148" s="7" t="s">
        <v>380</v>
      </c>
      <c r="F1148" s="7" t="s">
        <v>979</v>
      </c>
      <c r="G1148" s="8" t="n">
        <v>0</v>
      </c>
    </row>
    <row r="1149" customFormat="false" ht="12.75" hidden="false" customHeight="false" outlineLevel="0" collapsed="false">
      <c r="A1149" s="5" t="s">
        <v>1342</v>
      </c>
      <c r="B1149" s="6" t="n">
        <v>37042</v>
      </c>
      <c r="C1149" s="7" t="s">
        <v>1165</v>
      </c>
      <c r="D1149" s="7" t="s">
        <v>959</v>
      </c>
      <c r="E1149" s="7" t="s">
        <v>380</v>
      </c>
      <c r="F1149" s="7" t="s">
        <v>970</v>
      </c>
      <c r="G1149" s="8" t="n">
        <v>4568</v>
      </c>
    </row>
    <row r="1150" customFormat="false" ht="12.75" hidden="false" customHeight="false" outlineLevel="0" collapsed="false">
      <c r="A1150" s="5" t="s">
        <v>1342</v>
      </c>
      <c r="B1150" s="6" t="n">
        <v>37042</v>
      </c>
      <c r="C1150" s="7" t="s">
        <v>1165</v>
      </c>
      <c r="D1150" s="7" t="s">
        <v>959</v>
      </c>
      <c r="E1150" s="7" t="s">
        <v>380</v>
      </c>
      <c r="F1150" s="7" t="s">
        <v>970</v>
      </c>
      <c r="G1150" s="8" t="n">
        <v>9200</v>
      </c>
    </row>
    <row r="1151" customFormat="false" ht="12.75" hidden="false" customHeight="false" outlineLevel="0" collapsed="false">
      <c r="A1151" s="5" t="s">
        <v>1348</v>
      </c>
      <c r="B1151" s="6" t="n">
        <v>37021</v>
      </c>
      <c r="C1151" s="7" t="s">
        <v>1349</v>
      </c>
      <c r="D1151" s="7" t="s">
        <v>959</v>
      </c>
      <c r="E1151" s="7" t="s">
        <v>1152</v>
      </c>
      <c r="F1151" s="7" t="s">
        <v>1143</v>
      </c>
      <c r="G1151" s="8" t="n">
        <v>90600</v>
      </c>
    </row>
    <row r="1152" customFormat="false" ht="12.75" hidden="false" customHeight="false" outlineLevel="0" collapsed="false">
      <c r="A1152" s="5" t="s">
        <v>1350</v>
      </c>
      <c r="B1152" s="6" t="n">
        <v>37046</v>
      </c>
      <c r="C1152" s="7" t="s">
        <v>1351</v>
      </c>
      <c r="D1152" s="7" t="s">
        <v>959</v>
      </c>
      <c r="E1152" s="7"/>
      <c r="F1152" s="8" t="s">
        <v>961</v>
      </c>
      <c r="G1152" s="8" t="n">
        <v>0</v>
      </c>
      <c r="H1152" s="7"/>
      <c r="I1152" s="7"/>
      <c r="J1152" s="7"/>
      <c r="K1152" s="7"/>
      <c r="L1152" s="8"/>
      <c r="M1152" s="6"/>
      <c r="N1152" s="7"/>
      <c r="O1152" s="7"/>
      <c r="P1152" s="7"/>
      <c r="Q1152" s="7"/>
      <c r="R1152" s="8"/>
      <c r="S1152" s="6"/>
      <c r="T1152" s="7"/>
      <c r="U1152" s="7"/>
      <c r="V1152" s="7"/>
      <c r="W1152" s="7"/>
      <c r="X1152" s="8"/>
      <c r="Y1152" s="6"/>
      <c r="Z1152" s="7"/>
      <c r="AA1152" s="7"/>
      <c r="AB1152" s="7"/>
      <c r="AC1152" s="7"/>
      <c r="AD1152" s="8"/>
      <c r="AE1152" s="6"/>
      <c r="AF1152" s="7"/>
      <c r="AG1152" s="7"/>
      <c r="AH1152" s="7"/>
      <c r="AI1152" s="7"/>
      <c r="AJ1152" s="8"/>
      <c r="AK1152" s="6"/>
      <c r="AL1152" s="7"/>
      <c r="AM1152" s="7"/>
      <c r="AN1152" s="7"/>
      <c r="AO1152" s="7"/>
      <c r="AP1152" s="8"/>
      <c r="AQ1152" s="6"/>
      <c r="AR1152" s="7"/>
      <c r="AS1152" s="7"/>
      <c r="AT1152" s="7"/>
      <c r="AU1152" s="7"/>
      <c r="AV1152" s="8"/>
      <c r="AW1152" s="6"/>
      <c r="AX1152" s="7"/>
      <c r="AY1152" s="7"/>
      <c r="AZ1152" s="7"/>
      <c r="BA1152" s="7"/>
      <c r="BB1152" s="8"/>
      <c r="BC1152" s="6"/>
      <c r="BD1152" s="7"/>
      <c r="BE1152" s="7"/>
      <c r="BF1152" s="7"/>
      <c r="BG1152" s="7"/>
      <c r="BH1152" s="8"/>
      <c r="BI1152" s="6"/>
      <c r="BJ1152" s="7"/>
      <c r="BK1152" s="7"/>
      <c r="BL1152" s="7"/>
      <c r="BM1152" s="7"/>
      <c r="BN1152" s="8"/>
      <c r="BO1152" s="6"/>
      <c r="BP1152" s="7"/>
      <c r="BQ1152" s="7"/>
      <c r="BR1152" s="7"/>
      <c r="BS1152" s="7"/>
      <c r="BT1152" s="8"/>
      <c r="BU1152" s="6"/>
      <c r="BV1152" s="7"/>
      <c r="BW1152" s="7"/>
      <c r="BX1152" s="7"/>
      <c r="BY1152" s="7"/>
      <c r="BZ1152" s="8"/>
      <c r="CA1152" s="6"/>
      <c r="CB1152" s="7"/>
      <c r="CC1152" s="7"/>
      <c r="CD1152" s="7"/>
      <c r="CE1152" s="7"/>
      <c r="CF1152" s="8"/>
      <c r="CG1152" s="6"/>
      <c r="CH1152" s="7"/>
      <c r="CI1152" s="7"/>
      <c r="CJ1152" s="7"/>
      <c r="CK1152" s="7"/>
      <c r="CL1152" s="8"/>
      <c r="CM1152" s="6"/>
      <c r="CN1152" s="7"/>
      <c r="CO1152" s="7"/>
      <c r="CP1152" s="7"/>
      <c r="CQ1152" s="7"/>
      <c r="CR1152" s="8"/>
      <c r="CS1152" s="6"/>
      <c r="CT1152" s="7"/>
      <c r="CU1152" s="7"/>
      <c r="CV1152" s="7"/>
      <c r="CW1152" s="7"/>
      <c r="CX1152" s="8"/>
      <c r="CY1152" s="6"/>
      <c r="CZ1152" s="7"/>
      <c r="DA1152" s="7"/>
      <c r="DB1152" s="7"/>
      <c r="DC1152" s="7"/>
      <c r="DD1152" s="8"/>
      <c r="DE1152" s="6"/>
      <c r="DF1152" s="7"/>
      <c r="DG1152" s="7"/>
      <c r="DH1152" s="7"/>
      <c r="DI1152" s="7"/>
      <c r="DJ1152" s="8"/>
      <c r="DK1152" s="6"/>
      <c r="DL1152" s="7"/>
      <c r="DM1152" s="7"/>
      <c r="DN1152" s="7"/>
      <c r="DO1152" s="7"/>
      <c r="DP1152" s="8"/>
      <c r="DQ1152" s="6"/>
      <c r="DR1152" s="7"/>
      <c r="DS1152" s="7"/>
      <c r="DT1152" s="7"/>
      <c r="DU1152" s="7"/>
      <c r="DV1152" s="8"/>
      <c r="DW1152" s="6"/>
      <c r="DX1152" s="7"/>
      <c r="DY1152" s="7"/>
      <c r="DZ1152" s="7"/>
      <c r="EA1152" s="7"/>
      <c r="EB1152" s="8"/>
      <c r="EC1152" s="6"/>
      <c r="ED1152" s="7"/>
      <c r="EE1152" s="7"/>
      <c r="EF1152" s="7"/>
      <c r="EG1152" s="7"/>
      <c r="EH1152" s="8"/>
      <c r="EI1152" s="6"/>
      <c r="EJ1152" s="7"/>
      <c r="EK1152" s="7"/>
      <c r="EL1152" s="7"/>
      <c r="EM1152" s="7"/>
      <c r="EN1152" s="8"/>
      <c r="EO1152" s="6"/>
      <c r="EP1152" s="7"/>
      <c r="EQ1152" s="7"/>
      <c r="ER1152" s="7"/>
      <c r="ES1152" s="7"/>
      <c r="ET1152" s="8"/>
      <c r="EU1152" s="6"/>
      <c r="EV1152" s="7"/>
      <c r="EW1152" s="7"/>
      <c r="EX1152" s="7"/>
      <c r="EY1152" s="7"/>
      <c r="EZ1152" s="8"/>
      <c r="FA1152" s="6"/>
      <c r="FB1152" s="7"/>
      <c r="FC1152" s="7"/>
      <c r="FD1152" s="7"/>
      <c r="FE1152" s="7"/>
      <c r="FF1152" s="8"/>
      <c r="FG1152" s="6"/>
      <c r="FH1152" s="7"/>
      <c r="FI1152" s="7"/>
      <c r="FJ1152" s="7"/>
      <c r="FK1152" s="7"/>
      <c r="FL1152" s="8"/>
      <c r="FM1152" s="6"/>
      <c r="FN1152" s="7"/>
      <c r="FO1152" s="7"/>
      <c r="FP1152" s="7"/>
      <c r="FQ1152" s="7"/>
      <c r="FR1152" s="8"/>
      <c r="FS1152" s="6"/>
      <c r="FT1152" s="7"/>
      <c r="FU1152" s="7"/>
      <c r="FV1152" s="7"/>
      <c r="FW1152" s="7"/>
      <c r="FX1152" s="8"/>
      <c r="FY1152" s="6"/>
      <c r="FZ1152" s="7"/>
      <c r="GA1152" s="7"/>
      <c r="GB1152" s="7"/>
      <c r="GC1152" s="7"/>
      <c r="GD1152" s="8"/>
      <c r="GE1152" s="6"/>
      <c r="GF1152" s="7"/>
      <c r="GG1152" s="7"/>
      <c r="GH1152" s="7"/>
      <c r="GI1152" s="7"/>
      <c r="GJ1152" s="8"/>
      <c r="GK1152" s="6"/>
      <c r="GL1152" s="7"/>
      <c r="GM1152" s="7"/>
      <c r="GN1152" s="7"/>
      <c r="GO1152" s="7"/>
      <c r="GP1152" s="8"/>
      <c r="GQ1152" s="6"/>
      <c r="GR1152" s="7"/>
      <c r="GS1152" s="7"/>
      <c r="GT1152" s="7"/>
      <c r="GU1152" s="7"/>
      <c r="GV1152" s="8"/>
      <c r="GW1152" s="6"/>
      <c r="GX1152" s="7"/>
      <c r="GY1152" s="7"/>
      <c r="GZ1152" s="7"/>
      <c r="HA1152" s="7"/>
      <c r="HB1152" s="8"/>
      <c r="HC1152" s="6"/>
      <c r="HD1152" s="7"/>
      <c r="HE1152" s="7"/>
      <c r="HF1152" s="7"/>
      <c r="HG1152" s="7"/>
      <c r="HH1152" s="8"/>
      <c r="HI1152" s="6"/>
      <c r="HJ1152" s="7"/>
      <c r="HK1152" s="7"/>
      <c r="HL1152" s="7"/>
      <c r="HM1152" s="7"/>
      <c r="HN1152" s="8"/>
      <c r="HO1152" s="6"/>
      <c r="HP1152" s="7"/>
      <c r="HQ1152" s="7"/>
      <c r="HR1152" s="7"/>
      <c r="HS1152" s="7"/>
      <c r="HT1152" s="8"/>
      <c r="HU1152" s="6"/>
      <c r="HV1152" s="7"/>
      <c r="HW1152" s="7"/>
      <c r="HX1152" s="7"/>
      <c r="HY1152" s="7"/>
      <c r="HZ1152" s="8"/>
      <c r="IA1152" s="6"/>
      <c r="IB1152" s="7"/>
      <c r="IC1152" s="7"/>
      <c r="ID1152" s="7"/>
      <c r="IE1152" s="7"/>
      <c r="IF1152" s="8"/>
      <c r="IG1152" s="6"/>
      <c r="IH1152" s="7"/>
      <c r="II1152" s="7"/>
      <c r="IJ1152" s="7"/>
      <c r="IK1152" s="7"/>
      <c r="IL1152" s="8"/>
      <c r="IM1152" s="6"/>
      <c r="IN1152" s="7"/>
      <c r="IO1152" s="7"/>
      <c r="IP1152" s="7"/>
      <c r="IQ1152" s="7"/>
      <c r="IR1152" s="8"/>
      <c r="IS1152" s="6"/>
      <c r="IT1152" s="7"/>
      <c r="IU1152" s="7"/>
      <c r="IV1152" s="7"/>
    </row>
    <row r="1153" customFormat="false" ht="12.75" hidden="false" customHeight="false" outlineLevel="0" collapsed="false">
      <c r="A1153" s="5" t="s">
        <v>1342</v>
      </c>
      <c r="B1153" s="6" t="n">
        <v>37047</v>
      </c>
      <c r="C1153" s="7" t="s">
        <v>1165</v>
      </c>
      <c r="D1153" s="7" t="s">
        <v>959</v>
      </c>
      <c r="E1153" s="7"/>
      <c r="F1153" s="8" t="s">
        <v>970</v>
      </c>
      <c r="G1153" s="8" t="n">
        <v>0</v>
      </c>
      <c r="H1153" s="7"/>
      <c r="I1153" s="7"/>
      <c r="J1153" s="7"/>
      <c r="K1153" s="7"/>
      <c r="L1153" s="8"/>
      <c r="M1153" s="6"/>
      <c r="N1153" s="7"/>
      <c r="O1153" s="7"/>
      <c r="P1153" s="7"/>
      <c r="Q1153" s="7"/>
      <c r="R1153" s="8"/>
      <c r="S1153" s="6"/>
      <c r="T1153" s="7"/>
      <c r="U1153" s="7"/>
      <c r="V1153" s="7"/>
      <c r="W1153" s="7"/>
      <c r="X1153" s="8"/>
      <c r="Y1153" s="6"/>
      <c r="Z1153" s="7"/>
      <c r="AA1153" s="7"/>
      <c r="AB1153" s="7"/>
      <c r="AC1153" s="7"/>
      <c r="AD1153" s="8"/>
      <c r="AE1153" s="6"/>
      <c r="AF1153" s="7"/>
      <c r="AG1153" s="7"/>
      <c r="AH1153" s="7"/>
      <c r="AI1153" s="7"/>
      <c r="AJ1153" s="8"/>
      <c r="AK1153" s="6"/>
      <c r="AL1153" s="7"/>
      <c r="AM1153" s="7"/>
      <c r="AN1153" s="7"/>
      <c r="AO1153" s="7"/>
      <c r="AP1153" s="8"/>
      <c r="AQ1153" s="6"/>
      <c r="AR1153" s="7"/>
      <c r="AS1153" s="7"/>
      <c r="AT1153" s="7"/>
      <c r="AU1153" s="7"/>
      <c r="AV1153" s="8"/>
      <c r="AW1153" s="6"/>
      <c r="AX1153" s="7"/>
      <c r="AY1153" s="7"/>
      <c r="AZ1153" s="7"/>
      <c r="BA1153" s="7"/>
      <c r="BB1153" s="8"/>
      <c r="BC1153" s="6"/>
      <c r="BD1153" s="7"/>
      <c r="BE1153" s="7"/>
      <c r="BF1153" s="7"/>
      <c r="BG1153" s="7"/>
      <c r="BH1153" s="8"/>
      <c r="BI1153" s="6"/>
      <c r="BJ1153" s="7"/>
      <c r="BK1153" s="7"/>
      <c r="BL1153" s="7"/>
      <c r="BM1153" s="7"/>
      <c r="BN1153" s="8"/>
      <c r="BO1153" s="6"/>
      <c r="BP1153" s="7"/>
      <c r="BQ1153" s="7"/>
      <c r="BR1153" s="7"/>
      <c r="BS1153" s="7"/>
      <c r="BT1153" s="8"/>
      <c r="BU1153" s="6"/>
      <c r="BV1153" s="7"/>
      <c r="BW1153" s="7"/>
      <c r="BX1153" s="7"/>
      <c r="BY1153" s="7"/>
      <c r="BZ1153" s="8"/>
      <c r="CA1153" s="6"/>
      <c r="CB1153" s="7"/>
      <c r="CC1153" s="7"/>
      <c r="CD1153" s="7"/>
      <c r="CE1153" s="7"/>
      <c r="CF1153" s="8"/>
      <c r="CG1153" s="6"/>
      <c r="CH1153" s="7"/>
      <c r="CI1153" s="7"/>
      <c r="CJ1153" s="7"/>
      <c r="CK1153" s="7"/>
      <c r="CL1153" s="8"/>
      <c r="CM1153" s="6"/>
      <c r="CN1153" s="7"/>
      <c r="CO1153" s="7"/>
      <c r="CP1153" s="7"/>
      <c r="CQ1153" s="7"/>
      <c r="CR1153" s="8"/>
      <c r="CS1153" s="6"/>
      <c r="CT1153" s="7"/>
      <c r="CU1153" s="7"/>
      <c r="CV1153" s="7"/>
      <c r="CW1153" s="7"/>
      <c r="CX1153" s="8"/>
      <c r="CY1153" s="6"/>
      <c r="CZ1153" s="7"/>
      <c r="DA1153" s="7"/>
      <c r="DB1153" s="7"/>
      <c r="DC1153" s="7"/>
      <c r="DD1153" s="8"/>
      <c r="DE1153" s="6"/>
      <c r="DF1153" s="7"/>
      <c r="DG1153" s="7"/>
      <c r="DH1153" s="7"/>
      <c r="DI1153" s="7"/>
      <c r="DJ1153" s="8"/>
      <c r="DK1153" s="6"/>
      <c r="DL1153" s="7"/>
      <c r="DM1153" s="7"/>
      <c r="DN1153" s="7"/>
      <c r="DO1153" s="7"/>
      <c r="DP1153" s="8"/>
      <c r="DQ1153" s="6"/>
      <c r="DR1153" s="7"/>
      <c r="DS1153" s="7"/>
      <c r="DT1153" s="7"/>
      <c r="DU1153" s="7"/>
      <c r="DV1153" s="8"/>
      <c r="DW1153" s="6"/>
      <c r="DX1153" s="7"/>
      <c r="DY1153" s="7"/>
      <c r="DZ1153" s="7"/>
      <c r="EA1153" s="7"/>
      <c r="EB1153" s="8"/>
      <c r="EC1153" s="6"/>
      <c r="ED1153" s="7"/>
      <c r="EE1153" s="7"/>
      <c r="EF1153" s="7"/>
      <c r="EG1153" s="7"/>
      <c r="EH1153" s="8"/>
      <c r="EI1153" s="6"/>
      <c r="EJ1153" s="7"/>
      <c r="EK1153" s="7"/>
      <c r="EL1153" s="7"/>
      <c r="EM1153" s="7"/>
      <c r="EN1153" s="8"/>
      <c r="EO1153" s="6"/>
      <c r="EP1153" s="7"/>
      <c r="EQ1153" s="7"/>
      <c r="ER1153" s="7"/>
      <c r="ES1153" s="7"/>
      <c r="ET1153" s="8"/>
      <c r="EU1153" s="6"/>
      <c r="EV1153" s="7"/>
      <c r="EW1153" s="7"/>
      <c r="EX1153" s="7"/>
      <c r="EY1153" s="7"/>
      <c r="EZ1153" s="8"/>
      <c r="FA1153" s="6"/>
      <c r="FB1153" s="7"/>
      <c r="FC1153" s="7"/>
      <c r="FD1153" s="7"/>
      <c r="FE1153" s="7"/>
      <c r="FF1153" s="8"/>
      <c r="FG1153" s="6"/>
      <c r="FH1153" s="7"/>
      <c r="FI1153" s="7"/>
      <c r="FJ1153" s="7"/>
      <c r="FK1153" s="7"/>
      <c r="FL1153" s="8"/>
      <c r="FM1153" s="6"/>
      <c r="FN1153" s="7"/>
      <c r="FO1153" s="7"/>
      <c r="FP1153" s="7"/>
      <c r="FQ1153" s="7"/>
      <c r="FR1153" s="8"/>
      <c r="FS1153" s="6"/>
      <c r="FT1153" s="7"/>
      <c r="FU1153" s="7"/>
      <c r="FV1153" s="7"/>
      <c r="FW1153" s="7"/>
      <c r="FX1153" s="8"/>
      <c r="FY1153" s="6"/>
      <c r="FZ1153" s="7"/>
      <c r="GA1153" s="7"/>
      <c r="GB1153" s="7"/>
      <c r="GC1153" s="7"/>
      <c r="GD1153" s="8"/>
      <c r="GE1153" s="6"/>
      <c r="GF1153" s="7"/>
      <c r="GG1153" s="7"/>
      <c r="GH1153" s="7"/>
      <c r="GI1153" s="7"/>
      <c r="GJ1153" s="8"/>
      <c r="GK1153" s="6"/>
      <c r="GL1153" s="7"/>
      <c r="GM1153" s="7"/>
      <c r="GN1153" s="7"/>
      <c r="GO1153" s="7"/>
      <c r="GP1153" s="8"/>
      <c r="GQ1153" s="6"/>
      <c r="GR1153" s="7"/>
      <c r="GS1153" s="7"/>
      <c r="GT1153" s="7"/>
      <c r="GU1153" s="7"/>
      <c r="GV1153" s="8"/>
      <c r="GW1153" s="6"/>
      <c r="GX1153" s="7"/>
      <c r="GY1153" s="7"/>
      <c r="GZ1153" s="7"/>
      <c r="HA1153" s="7"/>
      <c r="HB1153" s="8"/>
      <c r="HC1153" s="6"/>
      <c r="HD1153" s="7"/>
      <c r="HE1153" s="7"/>
      <c r="HF1153" s="7"/>
      <c r="HG1153" s="7"/>
      <c r="HH1153" s="8"/>
      <c r="HI1153" s="6"/>
      <c r="HJ1153" s="7"/>
      <c r="HK1153" s="7"/>
      <c r="HL1153" s="7"/>
      <c r="HM1153" s="7"/>
      <c r="HN1153" s="8"/>
      <c r="HO1153" s="6"/>
      <c r="HP1153" s="7"/>
      <c r="HQ1153" s="7"/>
      <c r="HR1153" s="7"/>
      <c r="HS1153" s="7"/>
      <c r="HT1153" s="8"/>
      <c r="HU1153" s="6"/>
      <c r="HV1153" s="7"/>
      <c r="HW1153" s="7"/>
      <c r="HX1153" s="7"/>
      <c r="HY1153" s="7"/>
      <c r="HZ1153" s="8"/>
      <c r="IA1153" s="6"/>
      <c r="IB1153" s="7"/>
      <c r="IC1153" s="7"/>
      <c r="ID1153" s="7"/>
      <c r="IE1153" s="7"/>
      <c r="IF1153" s="8"/>
      <c r="IG1153" s="6"/>
      <c r="IH1153" s="7"/>
      <c r="II1153" s="7"/>
      <c r="IJ1153" s="7"/>
      <c r="IK1153" s="7"/>
      <c r="IL1153" s="8"/>
      <c r="IM1153" s="6"/>
      <c r="IN1153" s="7"/>
      <c r="IO1153" s="7"/>
      <c r="IP1153" s="7"/>
      <c r="IQ1153" s="7"/>
      <c r="IR1153" s="8"/>
      <c r="IS1153" s="6"/>
      <c r="IT1153" s="7"/>
      <c r="IU1153" s="7"/>
      <c r="IV1153" s="7"/>
    </row>
    <row r="1154" customFormat="false" ht="12.75" hidden="false" customHeight="false" outlineLevel="0" collapsed="false">
      <c r="A1154" s="5" t="s">
        <v>1352</v>
      </c>
      <c r="B1154" s="6" t="n">
        <v>37047</v>
      </c>
      <c r="C1154" s="7" t="s">
        <v>1165</v>
      </c>
      <c r="D1154" s="7" t="s">
        <v>959</v>
      </c>
      <c r="E1154" s="7"/>
      <c r="F1154" s="8" t="s">
        <v>970</v>
      </c>
      <c r="G1154" s="8" t="n">
        <v>0</v>
      </c>
      <c r="H1154" s="7"/>
      <c r="I1154" s="7"/>
      <c r="J1154" s="7"/>
      <c r="K1154" s="7"/>
      <c r="L1154" s="8"/>
      <c r="M1154" s="6"/>
      <c r="N1154" s="7"/>
      <c r="O1154" s="7"/>
      <c r="P1154" s="7"/>
      <c r="Q1154" s="7"/>
      <c r="R1154" s="8"/>
      <c r="S1154" s="6"/>
      <c r="T1154" s="7"/>
      <c r="U1154" s="7"/>
      <c r="V1154" s="7"/>
      <c r="W1154" s="7"/>
      <c r="X1154" s="8"/>
      <c r="Y1154" s="6"/>
      <c r="Z1154" s="7"/>
      <c r="AA1154" s="7"/>
      <c r="AB1154" s="7"/>
      <c r="AC1154" s="7"/>
      <c r="AD1154" s="8"/>
      <c r="AE1154" s="6"/>
      <c r="AF1154" s="7"/>
      <c r="AG1154" s="7"/>
      <c r="AH1154" s="7"/>
      <c r="AI1154" s="7"/>
      <c r="AJ1154" s="8"/>
      <c r="AK1154" s="6"/>
      <c r="AL1154" s="7"/>
      <c r="AM1154" s="7"/>
      <c r="AN1154" s="7"/>
      <c r="AO1154" s="7"/>
      <c r="AP1154" s="8"/>
      <c r="AQ1154" s="6"/>
      <c r="AR1154" s="7"/>
      <c r="AS1154" s="7"/>
      <c r="AT1154" s="7"/>
      <c r="AU1154" s="7"/>
      <c r="AV1154" s="8"/>
      <c r="AW1154" s="6"/>
      <c r="AX1154" s="7"/>
      <c r="AY1154" s="7"/>
      <c r="AZ1154" s="7"/>
      <c r="BA1154" s="7"/>
      <c r="BB1154" s="8"/>
      <c r="BC1154" s="6"/>
      <c r="BD1154" s="7"/>
      <c r="BE1154" s="7"/>
      <c r="BF1154" s="7"/>
      <c r="BG1154" s="7"/>
      <c r="BH1154" s="8"/>
      <c r="BI1154" s="6"/>
      <c r="BJ1154" s="7"/>
      <c r="BK1154" s="7"/>
      <c r="BL1154" s="7"/>
      <c r="BM1154" s="7"/>
      <c r="BN1154" s="8"/>
      <c r="BO1154" s="6"/>
      <c r="BP1154" s="7"/>
      <c r="BQ1154" s="7"/>
      <c r="BR1154" s="7"/>
      <c r="BS1154" s="7"/>
      <c r="BT1154" s="8"/>
      <c r="BU1154" s="6"/>
      <c r="BV1154" s="7"/>
      <c r="BW1154" s="7"/>
      <c r="BX1154" s="7"/>
      <c r="BY1154" s="7"/>
      <c r="BZ1154" s="8"/>
      <c r="CA1154" s="6"/>
      <c r="CB1154" s="7"/>
      <c r="CC1154" s="7"/>
      <c r="CD1154" s="7"/>
      <c r="CE1154" s="7"/>
      <c r="CF1154" s="8"/>
      <c r="CG1154" s="6"/>
      <c r="CH1154" s="7"/>
      <c r="CI1154" s="7"/>
      <c r="CJ1154" s="7"/>
      <c r="CK1154" s="7"/>
      <c r="CL1154" s="8"/>
      <c r="CM1154" s="6"/>
      <c r="CN1154" s="7"/>
      <c r="CO1154" s="7"/>
      <c r="CP1154" s="7"/>
      <c r="CQ1154" s="7"/>
      <c r="CR1154" s="8"/>
      <c r="CS1154" s="6"/>
      <c r="CT1154" s="7"/>
      <c r="CU1154" s="7"/>
      <c r="CV1154" s="7"/>
      <c r="CW1154" s="7"/>
      <c r="CX1154" s="8"/>
      <c r="CY1154" s="6"/>
      <c r="CZ1154" s="7"/>
      <c r="DA1154" s="7"/>
      <c r="DB1154" s="7"/>
      <c r="DC1154" s="7"/>
      <c r="DD1154" s="8"/>
      <c r="DE1154" s="6"/>
      <c r="DF1154" s="7"/>
      <c r="DG1154" s="7"/>
      <c r="DH1154" s="7"/>
      <c r="DI1154" s="7"/>
      <c r="DJ1154" s="8"/>
      <c r="DK1154" s="6"/>
      <c r="DL1154" s="7"/>
      <c r="DM1154" s="7"/>
      <c r="DN1154" s="7"/>
      <c r="DO1154" s="7"/>
      <c r="DP1154" s="8"/>
      <c r="DQ1154" s="6"/>
      <c r="DR1154" s="7"/>
      <c r="DS1154" s="7"/>
      <c r="DT1154" s="7"/>
      <c r="DU1154" s="7"/>
      <c r="DV1154" s="8"/>
      <c r="DW1154" s="6"/>
      <c r="DX1154" s="7"/>
      <c r="DY1154" s="7"/>
      <c r="DZ1154" s="7"/>
      <c r="EA1154" s="7"/>
      <c r="EB1154" s="8"/>
      <c r="EC1154" s="6"/>
      <c r="ED1154" s="7"/>
      <c r="EE1154" s="7"/>
      <c r="EF1154" s="7"/>
      <c r="EG1154" s="7"/>
      <c r="EH1154" s="8"/>
      <c r="EI1154" s="6"/>
      <c r="EJ1154" s="7"/>
      <c r="EK1154" s="7"/>
      <c r="EL1154" s="7"/>
      <c r="EM1154" s="7"/>
      <c r="EN1154" s="8"/>
      <c r="EO1154" s="6"/>
      <c r="EP1154" s="7"/>
      <c r="EQ1154" s="7"/>
      <c r="ER1154" s="7"/>
      <c r="ES1154" s="7"/>
      <c r="ET1154" s="8"/>
      <c r="EU1154" s="6"/>
      <c r="EV1154" s="7"/>
      <c r="EW1154" s="7"/>
      <c r="EX1154" s="7"/>
      <c r="EY1154" s="7"/>
      <c r="EZ1154" s="8"/>
      <c r="FA1154" s="6"/>
      <c r="FB1154" s="7"/>
      <c r="FC1154" s="7"/>
      <c r="FD1154" s="7"/>
      <c r="FE1154" s="7"/>
      <c r="FF1154" s="8"/>
      <c r="FG1154" s="6"/>
      <c r="FH1154" s="7"/>
      <c r="FI1154" s="7"/>
      <c r="FJ1154" s="7"/>
      <c r="FK1154" s="7"/>
      <c r="FL1154" s="8"/>
      <c r="FM1154" s="6"/>
      <c r="FN1154" s="7"/>
      <c r="FO1154" s="7"/>
      <c r="FP1154" s="7"/>
      <c r="FQ1154" s="7"/>
      <c r="FR1154" s="8"/>
      <c r="FS1154" s="6"/>
      <c r="FT1154" s="7"/>
      <c r="FU1154" s="7"/>
      <c r="FV1154" s="7"/>
      <c r="FW1154" s="7"/>
      <c r="FX1154" s="8"/>
      <c r="FY1154" s="6"/>
      <c r="FZ1154" s="7"/>
      <c r="GA1154" s="7"/>
      <c r="GB1154" s="7"/>
      <c r="GC1154" s="7"/>
      <c r="GD1154" s="8"/>
      <c r="GE1154" s="6"/>
      <c r="GF1154" s="7"/>
      <c r="GG1154" s="7"/>
      <c r="GH1154" s="7"/>
      <c r="GI1154" s="7"/>
      <c r="GJ1154" s="8"/>
      <c r="GK1154" s="6"/>
      <c r="GL1154" s="7"/>
      <c r="GM1154" s="7"/>
      <c r="GN1154" s="7"/>
      <c r="GO1154" s="7"/>
      <c r="GP1154" s="8"/>
      <c r="GQ1154" s="6"/>
      <c r="GR1154" s="7"/>
      <c r="GS1154" s="7"/>
      <c r="GT1154" s="7"/>
      <c r="GU1154" s="7"/>
      <c r="GV1154" s="8"/>
      <c r="GW1154" s="6"/>
      <c r="GX1154" s="7"/>
      <c r="GY1154" s="7"/>
      <c r="GZ1154" s="7"/>
      <c r="HA1154" s="7"/>
      <c r="HB1154" s="8"/>
      <c r="HC1154" s="6"/>
      <c r="HD1154" s="7"/>
      <c r="HE1154" s="7"/>
      <c r="HF1154" s="7"/>
      <c r="HG1154" s="7"/>
      <c r="HH1154" s="8"/>
      <c r="HI1154" s="6"/>
      <c r="HJ1154" s="7"/>
      <c r="HK1154" s="7"/>
      <c r="HL1154" s="7"/>
      <c r="HM1154" s="7"/>
      <c r="HN1154" s="8"/>
      <c r="HO1154" s="6"/>
      <c r="HP1154" s="7"/>
      <c r="HQ1154" s="7"/>
      <c r="HR1154" s="7"/>
      <c r="HS1154" s="7"/>
      <c r="HT1154" s="8"/>
      <c r="HU1154" s="6"/>
      <c r="HV1154" s="7"/>
      <c r="HW1154" s="7"/>
      <c r="HX1154" s="7"/>
      <c r="HY1154" s="7"/>
      <c r="HZ1154" s="8"/>
      <c r="IA1154" s="6"/>
      <c r="IB1154" s="7"/>
      <c r="IC1154" s="7"/>
      <c r="ID1154" s="7"/>
      <c r="IE1154" s="7"/>
      <c r="IF1154" s="8"/>
      <c r="IG1154" s="6"/>
      <c r="IH1154" s="7"/>
      <c r="II1154" s="7"/>
      <c r="IJ1154" s="7"/>
      <c r="IK1154" s="7"/>
      <c r="IL1154" s="8"/>
      <c r="IM1154" s="6"/>
      <c r="IN1154" s="7"/>
      <c r="IO1154" s="7"/>
      <c r="IP1154" s="7"/>
      <c r="IQ1154" s="7"/>
      <c r="IR1154" s="8"/>
      <c r="IS1154" s="6"/>
      <c r="IT1154" s="7"/>
      <c r="IU1154" s="7"/>
      <c r="IV1154" s="7"/>
    </row>
    <row r="1155" customFormat="false" ht="12.75" hidden="false" customHeight="false" outlineLevel="0" collapsed="false">
      <c r="A1155" s="5" t="s">
        <v>1353</v>
      </c>
      <c r="B1155" s="6" t="n">
        <v>37047</v>
      </c>
      <c r="C1155" s="7" t="s">
        <v>1165</v>
      </c>
      <c r="D1155" s="7" t="s">
        <v>959</v>
      </c>
      <c r="E1155" s="7"/>
      <c r="F1155" s="8" t="s">
        <v>970</v>
      </c>
      <c r="G1155" s="8" t="n">
        <v>0</v>
      </c>
      <c r="H1155" s="7"/>
      <c r="I1155" s="7"/>
      <c r="J1155" s="7"/>
      <c r="K1155" s="7"/>
      <c r="L1155" s="8"/>
      <c r="M1155" s="6"/>
      <c r="N1155" s="7"/>
      <c r="O1155" s="7"/>
      <c r="P1155" s="7"/>
      <c r="Q1155" s="7"/>
      <c r="R1155" s="8"/>
      <c r="S1155" s="6"/>
      <c r="T1155" s="7"/>
      <c r="U1155" s="7"/>
      <c r="V1155" s="7"/>
      <c r="W1155" s="7"/>
      <c r="X1155" s="8"/>
      <c r="Y1155" s="6"/>
      <c r="Z1155" s="7"/>
      <c r="AA1155" s="7"/>
      <c r="AB1155" s="7"/>
      <c r="AC1155" s="7"/>
      <c r="AD1155" s="8"/>
      <c r="AE1155" s="6"/>
      <c r="AF1155" s="7"/>
      <c r="AG1155" s="7"/>
      <c r="AH1155" s="7"/>
      <c r="AI1155" s="7"/>
      <c r="AJ1155" s="8"/>
      <c r="AK1155" s="6"/>
      <c r="AL1155" s="7"/>
      <c r="AM1155" s="7"/>
      <c r="AN1155" s="7"/>
      <c r="AO1155" s="7"/>
      <c r="AP1155" s="8"/>
      <c r="AQ1155" s="6"/>
      <c r="AR1155" s="7"/>
      <c r="AS1155" s="7"/>
      <c r="AT1155" s="7"/>
      <c r="AU1155" s="7"/>
      <c r="AV1155" s="8"/>
      <c r="AW1155" s="6"/>
      <c r="AX1155" s="7"/>
      <c r="AY1155" s="7"/>
      <c r="AZ1155" s="7"/>
      <c r="BA1155" s="7"/>
      <c r="BB1155" s="8"/>
      <c r="BC1155" s="6"/>
      <c r="BD1155" s="7"/>
      <c r="BE1155" s="7"/>
      <c r="BF1155" s="7"/>
      <c r="BG1155" s="7"/>
      <c r="BH1155" s="8"/>
      <c r="BI1155" s="6"/>
      <c r="BJ1155" s="7"/>
      <c r="BK1155" s="7"/>
      <c r="BL1155" s="7"/>
      <c r="BM1155" s="7"/>
      <c r="BN1155" s="8"/>
      <c r="BO1155" s="6"/>
      <c r="BP1155" s="7"/>
      <c r="BQ1155" s="7"/>
      <c r="BR1155" s="7"/>
      <c r="BS1155" s="7"/>
      <c r="BT1155" s="8"/>
      <c r="BU1155" s="6"/>
      <c r="BV1155" s="7"/>
      <c r="BW1155" s="7"/>
      <c r="BX1155" s="7"/>
      <c r="BY1155" s="7"/>
      <c r="BZ1155" s="8"/>
      <c r="CA1155" s="6"/>
      <c r="CB1155" s="7"/>
      <c r="CC1155" s="7"/>
      <c r="CD1155" s="7"/>
      <c r="CE1155" s="7"/>
      <c r="CF1155" s="8"/>
      <c r="CG1155" s="6"/>
      <c r="CH1155" s="7"/>
      <c r="CI1155" s="7"/>
      <c r="CJ1155" s="7"/>
      <c r="CK1155" s="7"/>
      <c r="CL1155" s="8"/>
      <c r="CM1155" s="6"/>
      <c r="CN1155" s="7"/>
      <c r="CO1155" s="7"/>
      <c r="CP1155" s="7"/>
      <c r="CQ1155" s="7"/>
      <c r="CR1155" s="8"/>
      <c r="CS1155" s="6"/>
      <c r="CT1155" s="7"/>
      <c r="CU1155" s="7"/>
      <c r="CV1155" s="7"/>
      <c r="CW1155" s="7"/>
      <c r="CX1155" s="8"/>
      <c r="CY1155" s="6"/>
      <c r="CZ1155" s="7"/>
      <c r="DA1155" s="7"/>
      <c r="DB1155" s="7"/>
      <c r="DC1155" s="7"/>
      <c r="DD1155" s="8"/>
      <c r="DE1155" s="6"/>
      <c r="DF1155" s="7"/>
      <c r="DG1155" s="7"/>
      <c r="DH1155" s="7"/>
      <c r="DI1155" s="7"/>
      <c r="DJ1155" s="8"/>
      <c r="DK1155" s="6"/>
      <c r="DL1155" s="7"/>
      <c r="DM1155" s="7"/>
      <c r="DN1155" s="7"/>
      <c r="DO1155" s="7"/>
      <c r="DP1155" s="8"/>
      <c r="DQ1155" s="6"/>
      <c r="DR1155" s="7"/>
      <c r="DS1155" s="7"/>
      <c r="DT1155" s="7"/>
      <c r="DU1155" s="7"/>
      <c r="DV1155" s="8"/>
      <c r="DW1155" s="6"/>
      <c r="DX1155" s="7"/>
      <c r="DY1155" s="7"/>
      <c r="DZ1155" s="7"/>
      <c r="EA1155" s="7"/>
      <c r="EB1155" s="8"/>
      <c r="EC1155" s="6"/>
      <c r="ED1155" s="7"/>
      <c r="EE1155" s="7"/>
      <c r="EF1155" s="7"/>
      <c r="EG1155" s="7"/>
      <c r="EH1155" s="8"/>
      <c r="EI1155" s="6"/>
      <c r="EJ1155" s="7"/>
      <c r="EK1155" s="7"/>
      <c r="EL1155" s="7"/>
      <c r="EM1155" s="7"/>
      <c r="EN1155" s="8"/>
      <c r="EO1155" s="6"/>
      <c r="EP1155" s="7"/>
      <c r="EQ1155" s="7"/>
      <c r="ER1155" s="7"/>
      <c r="ES1155" s="7"/>
      <c r="ET1155" s="8"/>
      <c r="EU1155" s="6"/>
      <c r="EV1155" s="7"/>
      <c r="EW1155" s="7"/>
      <c r="EX1155" s="7"/>
      <c r="EY1155" s="7"/>
      <c r="EZ1155" s="8"/>
      <c r="FA1155" s="6"/>
      <c r="FB1155" s="7"/>
      <c r="FC1155" s="7"/>
      <c r="FD1155" s="7"/>
      <c r="FE1155" s="7"/>
      <c r="FF1155" s="8"/>
      <c r="FG1155" s="6"/>
      <c r="FH1155" s="7"/>
      <c r="FI1155" s="7"/>
      <c r="FJ1155" s="7"/>
      <c r="FK1155" s="7"/>
      <c r="FL1155" s="8"/>
      <c r="FM1155" s="6"/>
      <c r="FN1155" s="7"/>
      <c r="FO1155" s="7"/>
      <c r="FP1155" s="7"/>
      <c r="FQ1155" s="7"/>
      <c r="FR1155" s="8"/>
      <c r="FS1155" s="6"/>
      <c r="FT1155" s="7"/>
      <c r="FU1155" s="7"/>
      <c r="FV1155" s="7"/>
      <c r="FW1155" s="7"/>
      <c r="FX1155" s="8"/>
      <c r="FY1155" s="6"/>
      <c r="FZ1155" s="7"/>
      <c r="GA1155" s="7"/>
      <c r="GB1155" s="7"/>
      <c r="GC1155" s="7"/>
      <c r="GD1155" s="8"/>
      <c r="GE1155" s="6"/>
      <c r="GF1155" s="7"/>
      <c r="GG1155" s="7"/>
      <c r="GH1155" s="7"/>
      <c r="GI1155" s="7"/>
      <c r="GJ1155" s="8"/>
      <c r="GK1155" s="6"/>
      <c r="GL1155" s="7"/>
      <c r="GM1155" s="7"/>
      <c r="GN1155" s="7"/>
      <c r="GO1155" s="7"/>
      <c r="GP1155" s="8"/>
      <c r="GQ1155" s="6"/>
      <c r="GR1155" s="7"/>
      <c r="GS1155" s="7"/>
      <c r="GT1155" s="7"/>
      <c r="GU1155" s="7"/>
      <c r="GV1155" s="8"/>
      <c r="GW1155" s="6"/>
      <c r="GX1155" s="7"/>
      <c r="GY1155" s="7"/>
      <c r="GZ1155" s="7"/>
      <c r="HA1155" s="7"/>
      <c r="HB1155" s="8"/>
      <c r="HC1155" s="6"/>
      <c r="HD1155" s="7"/>
      <c r="HE1155" s="7"/>
      <c r="HF1155" s="7"/>
      <c r="HG1155" s="7"/>
      <c r="HH1155" s="8"/>
      <c r="HI1155" s="6"/>
      <c r="HJ1155" s="7"/>
      <c r="HK1155" s="7"/>
      <c r="HL1155" s="7"/>
      <c r="HM1155" s="7"/>
      <c r="HN1155" s="8"/>
      <c r="HO1155" s="6"/>
      <c r="HP1155" s="7"/>
      <c r="HQ1155" s="7"/>
      <c r="HR1155" s="7"/>
      <c r="HS1155" s="7"/>
      <c r="HT1155" s="8"/>
      <c r="HU1155" s="6"/>
      <c r="HV1155" s="7"/>
      <c r="HW1155" s="7"/>
      <c r="HX1155" s="7"/>
      <c r="HY1155" s="7"/>
      <c r="HZ1155" s="8"/>
      <c r="IA1155" s="6"/>
      <c r="IB1155" s="7"/>
      <c r="IC1155" s="7"/>
      <c r="ID1155" s="7"/>
      <c r="IE1155" s="7"/>
      <c r="IF1155" s="8"/>
      <c r="IG1155" s="6"/>
      <c r="IH1155" s="7"/>
      <c r="II1155" s="7"/>
      <c r="IJ1155" s="7"/>
      <c r="IK1155" s="7"/>
      <c r="IL1155" s="8"/>
      <c r="IM1155" s="6"/>
      <c r="IN1155" s="7"/>
      <c r="IO1155" s="7"/>
      <c r="IP1155" s="7"/>
      <c r="IQ1155" s="7"/>
      <c r="IR1155" s="8"/>
      <c r="IS1155" s="6"/>
      <c r="IT1155" s="7"/>
      <c r="IU1155" s="7"/>
      <c r="IV1155" s="7"/>
    </row>
    <row r="1156" customFormat="false" ht="12.75" hidden="false" customHeight="false" outlineLevel="0" collapsed="false">
      <c r="A1156" s="5" t="s">
        <v>382</v>
      </c>
      <c r="B1156" s="6" t="n">
        <v>37047</v>
      </c>
      <c r="C1156" s="7" t="s">
        <v>1354</v>
      </c>
      <c r="D1156" s="7" t="s">
        <v>959</v>
      </c>
      <c r="E1156" s="7"/>
      <c r="F1156" s="8" t="s">
        <v>961</v>
      </c>
      <c r="G1156" s="8" t="n">
        <v>0</v>
      </c>
      <c r="H1156" s="7"/>
      <c r="I1156" s="7"/>
      <c r="J1156" s="7"/>
      <c r="K1156" s="7"/>
      <c r="L1156" s="8"/>
      <c r="M1156" s="6"/>
      <c r="N1156" s="7"/>
      <c r="O1156" s="7"/>
      <c r="P1156" s="7"/>
      <c r="Q1156" s="7"/>
      <c r="R1156" s="8"/>
      <c r="S1156" s="6"/>
      <c r="T1156" s="7"/>
      <c r="U1156" s="7"/>
      <c r="V1156" s="7"/>
      <c r="W1156" s="7"/>
      <c r="X1156" s="8"/>
      <c r="Y1156" s="6"/>
      <c r="Z1156" s="7"/>
      <c r="AA1156" s="7"/>
      <c r="AB1156" s="7"/>
      <c r="AC1156" s="7"/>
      <c r="AD1156" s="8"/>
      <c r="AE1156" s="6"/>
      <c r="AF1156" s="7"/>
      <c r="AG1156" s="7"/>
      <c r="AH1156" s="7"/>
      <c r="AI1156" s="7"/>
      <c r="AJ1156" s="8"/>
      <c r="AK1156" s="6"/>
      <c r="AL1156" s="7"/>
      <c r="AM1156" s="7"/>
      <c r="AN1156" s="7"/>
      <c r="AO1156" s="7"/>
      <c r="AP1156" s="8"/>
      <c r="AQ1156" s="6"/>
      <c r="AR1156" s="7"/>
      <c r="AS1156" s="7"/>
      <c r="AT1156" s="7"/>
      <c r="AU1156" s="7"/>
      <c r="AV1156" s="8"/>
      <c r="AW1156" s="6"/>
      <c r="AX1156" s="7"/>
      <c r="AY1156" s="7"/>
      <c r="AZ1156" s="7"/>
      <c r="BA1156" s="7"/>
      <c r="BB1156" s="8"/>
      <c r="BC1156" s="6"/>
      <c r="BD1156" s="7"/>
      <c r="BE1156" s="7"/>
      <c r="BF1156" s="7"/>
      <c r="BG1156" s="7"/>
      <c r="BH1156" s="8"/>
      <c r="BI1156" s="6"/>
      <c r="BJ1156" s="7"/>
      <c r="BK1156" s="7"/>
      <c r="BL1156" s="7"/>
      <c r="BM1156" s="7"/>
      <c r="BN1156" s="8"/>
      <c r="BO1156" s="6"/>
      <c r="BP1156" s="7"/>
      <c r="BQ1156" s="7"/>
      <c r="BR1156" s="7"/>
      <c r="BS1156" s="7"/>
      <c r="BT1156" s="8"/>
      <c r="BU1156" s="6"/>
      <c r="BV1156" s="7"/>
      <c r="BW1156" s="7"/>
      <c r="BX1156" s="7"/>
      <c r="BY1156" s="7"/>
      <c r="BZ1156" s="8"/>
      <c r="CA1156" s="6"/>
      <c r="CB1156" s="7"/>
      <c r="CC1156" s="7"/>
      <c r="CD1156" s="7"/>
      <c r="CE1156" s="7"/>
      <c r="CF1156" s="8"/>
      <c r="CG1156" s="6"/>
      <c r="CH1156" s="7"/>
      <c r="CI1156" s="7"/>
      <c r="CJ1156" s="7"/>
      <c r="CK1156" s="7"/>
      <c r="CL1156" s="8"/>
      <c r="CM1156" s="6"/>
      <c r="CN1156" s="7"/>
      <c r="CO1156" s="7"/>
      <c r="CP1156" s="7"/>
      <c r="CQ1156" s="7"/>
      <c r="CR1156" s="8"/>
      <c r="CS1156" s="6"/>
      <c r="CT1156" s="7"/>
      <c r="CU1156" s="7"/>
      <c r="CV1156" s="7"/>
      <c r="CW1156" s="7"/>
      <c r="CX1156" s="8"/>
      <c r="CY1156" s="6"/>
      <c r="CZ1156" s="7"/>
      <c r="DA1156" s="7"/>
      <c r="DB1156" s="7"/>
      <c r="DC1156" s="7"/>
      <c r="DD1156" s="8"/>
      <c r="DE1156" s="6"/>
      <c r="DF1156" s="7"/>
      <c r="DG1156" s="7"/>
      <c r="DH1156" s="7"/>
      <c r="DI1156" s="7"/>
      <c r="DJ1156" s="8"/>
      <c r="DK1156" s="6"/>
      <c r="DL1156" s="7"/>
      <c r="DM1156" s="7"/>
      <c r="DN1156" s="7"/>
      <c r="DO1156" s="7"/>
      <c r="DP1156" s="8"/>
      <c r="DQ1156" s="6"/>
      <c r="DR1156" s="7"/>
      <c r="DS1156" s="7"/>
      <c r="DT1156" s="7"/>
      <c r="DU1156" s="7"/>
      <c r="DV1156" s="8"/>
      <c r="DW1156" s="6"/>
      <c r="DX1156" s="7"/>
      <c r="DY1156" s="7"/>
      <c r="DZ1156" s="7"/>
      <c r="EA1156" s="7"/>
      <c r="EB1156" s="8"/>
      <c r="EC1156" s="6"/>
      <c r="ED1156" s="7"/>
      <c r="EE1156" s="7"/>
      <c r="EF1156" s="7"/>
      <c r="EG1156" s="7"/>
      <c r="EH1156" s="8"/>
      <c r="EI1156" s="6"/>
      <c r="EJ1156" s="7"/>
      <c r="EK1156" s="7"/>
      <c r="EL1156" s="7"/>
      <c r="EM1156" s="7"/>
      <c r="EN1156" s="8"/>
      <c r="EO1156" s="6"/>
      <c r="EP1156" s="7"/>
      <c r="EQ1156" s="7"/>
      <c r="ER1156" s="7"/>
      <c r="ES1156" s="7"/>
      <c r="ET1156" s="8"/>
      <c r="EU1156" s="6"/>
      <c r="EV1156" s="7"/>
      <c r="EW1156" s="7"/>
      <c r="EX1156" s="7"/>
      <c r="EY1156" s="7"/>
      <c r="EZ1156" s="8"/>
      <c r="FA1156" s="6"/>
      <c r="FB1156" s="7"/>
      <c r="FC1156" s="7"/>
      <c r="FD1156" s="7"/>
      <c r="FE1156" s="7"/>
      <c r="FF1156" s="8"/>
      <c r="FG1156" s="6"/>
      <c r="FH1156" s="7"/>
      <c r="FI1156" s="7"/>
      <c r="FJ1156" s="7"/>
      <c r="FK1156" s="7"/>
      <c r="FL1156" s="8"/>
      <c r="FM1156" s="6"/>
      <c r="FN1156" s="7"/>
      <c r="FO1156" s="7"/>
      <c r="FP1156" s="7"/>
      <c r="FQ1156" s="7"/>
      <c r="FR1156" s="8"/>
      <c r="FS1156" s="6"/>
      <c r="FT1156" s="7"/>
      <c r="FU1156" s="7"/>
      <c r="FV1156" s="7"/>
      <c r="FW1156" s="7"/>
      <c r="FX1156" s="8"/>
      <c r="FY1156" s="6"/>
      <c r="FZ1156" s="7"/>
      <c r="GA1156" s="7"/>
      <c r="GB1156" s="7"/>
      <c r="GC1156" s="7"/>
      <c r="GD1156" s="8"/>
      <c r="GE1156" s="6"/>
      <c r="GF1156" s="7"/>
      <c r="GG1156" s="7"/>
      <c r="GH1156" s="7"/>
      <c r="GI1156" s="7"/>
      <c r="GJ1156" s="8"/>
      <c r="GK1156" s="6"/>
      <c r="GL1156" s="7"/>
      <c r="GM1156" s="7"/>
      <c r="GN1156" s="7"/>
      <c r="GO1156" s="7"/>
      <c r="GP1156" s="8"/>
      <c r="GQ1156" s="6"/>
      <c r="GR1156" s="7"/>
      <c r="GS1156" s="7"/>
      <c r="GT1156" s="7"/>
      <c r="GU1156" s="7"/>
      <c r="GV1156" s="8"/>
      <c r="GW1156" s="6"/>
      <c r="GX1156" s="7"/>
      <c r="GY1156" s="7"/>
      <c r="GZ1156" s="7"/>
      <c r="HA1156" s="7"/>
      <c r="HB1156" s="8"/>
      <c r="HC1156" s="6"/>
      <c r="HD1156" s="7"/>
      <c r="HE1156" s="7"/>
      <c r="HF1156" s="7"/>
      <c r="HG1156" s="7"/>
      <c r="HH1156" s="8"/>
      <c r="HI1156" s="6"/>
      <c r="HJ1156" s="7"/>
      <c r="HK1156" s="7"/>
      <c r="HL1156" s="7"/>
      <c r="HM1156" s="7"/>
      <c r="HN1156" s="8"/>
      <c r="HO1156" s="6"/>
      <c r="HP1156" s="7"/>
      <c r="HQ1156" s="7"/>
      <c r="HR1156" s="7"/>
      <c r="HS1156" s="7"/>
      <c r="HT1156" s="8"/>
      <c r="HU1156" s="6"/>
      <c r="HV1156" s="7"/>
      <c r="HW1156" s="7"/>
      <c r="HX1156" s="7"/>
      <c r="HY1156" s="7"/>
      <c r="HZ1156" s="8"/>
      <c r="IA1156" s="6"/>
      <c r="IB1156" s="7"/>
      <c r="IC1156" s="7"/>
      <c r="ID1156" s="7"/>
      <c r="IE1156" s="7"/>
      <c r="IF1156" s="8"/>
      <c r="IG1156" s="6"/>
      <c r="IH1156" s="7"/>
      <c r="II1156" s="7"/>
      <c r="IJ1156" s="7"/>
      <c r="IK1156" s="7"/>
      <c r="IL1156" s="8"/>
      <c r="IM1156" s="6"/>
      <c r="IN1156" s="7"/>
      <c r="IO1156" s="7"/>
      <c r="IP1156" s="7"/>
      <c r="IQ1156" s="7"/>
      <c r="IR1156" s="8"/>
      <c r="IS1156" s="6"/>
      <c r="IT1156" s="7"/>
      <c r="IU1156" s="7"/>
      <c r="IV1156" s="7"/>
    </row>
    <row r="1157" customFormat="false" ht="12.75" hidden="false" customHeight="false" outlineLevel="0" collapsed="false">
      <c r="A1157" s="5" t="s">
        <v>1355</v>
      </c>
      <c r="B1157" s="6" t="n">
        <v>37048</v>
      </c>
      <c r="C1157" s="7" t="s">
        <v>1356</v>
      </c>
      <c r="D1157" s="7" t="s">
        <v>959</v>
      </c>
      <c r="E1157" s="7"/>
      <c r="F1157" s="8" t="s">
        <v>961</v>
      </c>
      <c r="G1157" s="8" t="n">
        <v>0</v>
      </c>
      <c r="H1157" s="7"/>
      <c r="I1157" s="7"/>
      <c r="J1157" s="7"/>
      <c r="K1157" s="7"/>
      <c r="L1157" s="8"/>
      <c r="M1157" s="6"/>
      <c r="N1157" s="7"/>
      <c r="O1157" s="7"/>
      <c r="P1157" s="7"/>
      <c r="Q1157" s="7"/>
      <c r="R1157" s="8"/>
      <c r="S1157" s="6"/>
      <c r="T1157" s="7"/>
      <c r="U1157" s="7"/>
      <c r="V1157" s="7"/>
      <c r="W1157" s="7"/>
      <c r="X1157" s="8"/>
      <c r="Y1157" s="6"/>
      <c r="Z1157" s="7"/>
      <c r="AA1157" s="7"/>
      <c r="AB1157" s="7"/>
      <c r="AC1157" s="7"/>
      <c r="AD1157" s="8"/>
      <c r="AE1157" s="6"/>
      <c r="AF1157" s="7"/>
      <c r="AG1157" s="7"/>
      <c r="AH1157" s="7"/>
      <c r="AI1157" s="7"/>
      <c r="AJ1157" s="8"/>
      <c r="AK1157" s="6"/>
      <c r="AL1157" s="7"/>
      <c r="AM1157" s="7"/>
      <c r="AN1157" s="7"/>
      <c r="AO1157" s="7"/>
      <c r="AP1157" s="8"/>
      <c r="AQ1157" s="6"/>
      <c r="AR1157" s="7"/>
      <c r="AS1157" s="7"/>
      <c r="AT1157" s="7"/>
      <c r="AU1157" s="7"/>
      <c r="AV1157" s="8"/>
      <c r="AW1157" s="6"/>
      <c r="AX1157" s="7"/>
      <c r="AY1157" s="7"/>
      <c r="AZ1157" s="7"/>
      <c r="BA1157" s="7"/>
      <c r="BB1157" s="8"/>
      <c r="BC1157" s="6"/>
      <c r="BD1157" s="7"/>
      <c r="BE1157" s="7"/>
      <c r="BF1157" s="7"/>
      <c r="BG1157" s="7"/>
      <c r="BH1157" s="8"/>
      <c r="BI1157" s="6"/>
      <c r="BJ1157" s="7"/>
      <c r="BK1157" s="7"/>
      <c r="BL1157" s="7"/>
      <c r="BM1157" s="7"/>
      <c r="BN1157" s="8"/>
      <c r="BO1157" s="6"/>
      <c r="BP1157" s="7"/>
      <c r="BQ1157" s="7"/>
      <c r="BR1157" s="7"/>
      <c r="BS1157" s="7"/>
      <c r="BT1157" s="8"/>
      <c r="BU1157" s="6"/>
      <c r="BV1157" s="7"/>
      <c r="BW1157" s="7"/>
      <c r="BX1157" s="7"/>
      <c r="BY1157" s="7"/>
      <c r="BZ1157" s="8"/>
      <c r="CA1157" s="6"/>
      <c r="CB1157" s="7"/>
      <c r="CC1157" s="7"/>
      <c r="CD1157" s="7"/>
      <c r="CE1157" s="7"/>
      <c r="CF1157" s="8"/>
      <c r="CG1157" s="6"/>
      <c r="CH1157" s="7"/>
      <c r="CI1157" s="7"/>
      <c r="CJ1157" s="7"/>
      <c r="CK1157" s="7"/>
      <c r="CL1157" s="8"/>
      <c r="CM1157" s="6"/>
      <c r="CN1157" s="7"/>
      <c r="CO1157" s="7"/>
      <c r="CP1157" s="7"/>
      <c r="CQ1157" s="7"/>
      <c r="CR1157" s="8"/>
      <c r="CS1157" s="6"/>
      <c r="CT1157" s="7"/>
      <c r="CU1157" s="7"/>
      <c r="CV1157" s="7"/>
      <c r="CW1157" s="7"/>
      <c r="CX1157" s="8"/>
      <c r="CY1157" s="6"/>
      <c r="CZ1157" s="7"/>
      <c r="DA1157" s="7"/>
      <c r="DB1157" s="7"/>
      <c r="DC1157" s="7"/>
      <c r="DD1157" s="8"/>
      <c r="DE1157" s="6"/>
      <c r="DF1157" s="7"/>
      <c r="DG1157" s="7"/>
      <c r="DH1157" s="7"/>
      <c r="DI1157" s="7"/>
      <c r="DJ1157" s="8"/>
      <c r="DK1157" s="6"/>
      <c r="DL1157" s="7"/>
      <c r="DM1157" s="7"/>
      <c r="DN1157" s="7"/>
      <c r="DO1157" s="7"/>
      <c r="DP1157" s="8"/>
      <c r="DQ1157" s="6"/>
      <c r="DR1157" s="7"/>
      <c r="DS1157" s="7"/>
      <c r="DT1157" s="7"/>
      <c r="DU1157" s="7"/>
      <c r="DV1157" s="8"/>
      <c r="DW1157" s="6"/>
      <c r="DX1157" s="7"/>
      <c r="DY1157" s="7"/>
      <c r="DZ1157" s="7"/>
      <c r="EA1157" s="7"/>
      <c r="EB1157" s="8"/>
      <c r="EC1157" s="6"/>
      <c r="ED1157" s="7"/>
      <c r="EE1157" s="7"/>
      <c r="EF1157" s="7"/>
      <c r="EG1157" s="7"/>
      <c r="EH1157" s="8"/>
      <c r="EI1157" s="6"/>
      <c r="EJ1157" s="7"/>
      <c r="EK1157" s="7"/>
      <c r="EL1157" s="7"/>
      <c r="EM1157" s="7"/>
      <c r="EN1157" s="8"/>
      <c r="EO1157" s="6"/>
      <c r="EP1157" s="7"/>
      <c r="EQ1157" s="7"/>
      <c r="ER1157" s="7"/>
      <c r="ES1157" s="7"/>
      <c r="ET1157" s="8"/>
      <c r="EU1157" s="6"/>
      <c r="EV1157" s="7"/>
      <c r="EW1157" s="7"/>
      <c r="EX1157" s="7"/>
      <c r="EY1157" s="7"/>
      <c r="EZ1157" s="8"/>
      <c r="FA1157" s="6"/>
      <c r="FB1157" s="7"/>
      <c r="FC1157" s="7"/>
      <c r="FD1157" s="7"/>
      <c r="FE1157" s="7"/>
      <c r="FF1157" s="8"/>
      <c r="FG1157" s="6"/>
      <c r="FH1157" s="7"/>
      <c r="FI1157" s="7"/>
      <c r="FJ1157" s="7"/>
      <c r="FK1157" s="7"/>
      <c r="FL1157" s="8"/>
      <c r="FM1157" s="6"/>
      <c r="FN1157" s="7"/>
      <c r="FO1157" s="7"/>
      <c r="FP1157" s="7"/>
      <c r="FQ1157" s="7"/>
      <c r="FR1157" s="8"/>
      <c r="FS1157" s="6"/>
      <c r="FT1157" s="7"/>
      <c r="FU1157" s="7"/>
      <c r="FV1157" s="7"/>
      <c r="FW1157" s="7"/>
      <c r="FX1157" s="8"/>
      <c r="FY1157" s="6"/>
      <c r="FZ1157" s="7"/>
      <c r="GA1157" s="7"/>
      <c r="GB1157" s="7"/>
      <c r="GC1157" s="7"/>
      <c r="GD1157" s="8"/>
      <c r="GE1157" s="6"/>
      <c r="GF1157" s="7"/>
      <c r="GG1157" s="7"/>
      <c r="GH1157" s="7"/>
      <c r="GI1157" s="7"/>
      <c r="GJ1157" s="8"/>
      <c r="GK1157" s="6"/>
      <c r="GL1157" s="7"/>
      <c r="GM1157" s="7"/>
      <c r="GN1157" s="7"/>
      <c r="GO1157" s="7"/>
      <c r="GP1157" s="8"/>
      <c r="GQ1157" s="6"/>
      <c r="GR1157" s="7"/>
      <c r="GS1157" s="7"/>
      <c r="GT1157" s="7"/>
      <c r="GU1157" s="7"/>
      <c r="GV1157" s="8"/>
      <c r="GW1157" s="6"/>
      <c r="GX1157" s="7"/>
      <c r="GY1157" s="7"/>
      <c r="GZ1157" s="7"/>
      <c r="HA1157" s="7"/>
      <c r="HB1157" s="8"/>
      <c r="HC1157" s="6"/>
      <c r="HD1157" s="7"/>
      <c r="HE1157" s="7"/>
      <c r="HF1157" s="7"/>
      <c r="HG1157" s="7"/>
      <c r="HH1157" s="8"/>
      <c r="HI1157" s="6"/>
      <c r="HJ1157" s="7"/>
      <c r="HK1157" s="7"/>
      <c r="HL1157" s="7"/>
      <c r="HM1157" s="7"/>
      <c r="HN1157" s="8"/>
      <c r="HO1157" s="6"/>
      <c r="HP1157" s="7"/>
      <c r="HQ1157" s="7"/>
      <c r="HR1157" s="7"/>
      <c r="HS1157" s="7"/>
      <c r="HT1157" s="8"/>
      <c r="HU1157" s="6"/>
      <c r="HV1157" s="7"/>
      <c r="HW1157" s="7"/>
      <c r="HX1157" s="7"/>
      <c r="HY1157" s="7"/>
      <c r="HZ1157" s="8"/>
      <c r="IA1157" s="6"/>
      <c r="IB1157" s="7"/>
      <c r="IC1157" s="7"/>
      <c r="ID1157" s="7"/>
      <c r="IE1157" s="7"/>
      <c r="IF1157" s="8"/>
      <c r="IG1157" s="6"/>
      <c r="IH1157" s="7"/>
      <c r="II1157" s="7"/>
      <c r="IJ1157" s="7"/>
      <c r="IK1157" s="7"/>
      <c r="IL1157" s="8"/>
      <c r="IM1157" s="6"/>
      <c r="IN1157" s="7"/>
      <c r="IO1157" s="7"/>
      <c r="IP1157" s="7"/>
      <c r="IQ1157" s="7"/>
      <c r="IR1157" s="8"/>
      <c r="IS1157" s="6"/>
      <c r="IT1157" s="7"/>
      <c r="IU1157" s="7"/>
      <c r="IV1157" s="7"/>
    </row>
    <row r="1158" customFormat="false" ht="12.75" hidden="false" customHeight="false" outlineLevel="0" collapsed="false">
      <c r="A1158" s="5" t="s">
        <v>1357</v>
      </c>
      <c r="B1158" s="6" t="n">
        <v>37049</v>
      </c>
      <c r="C1158" s="7" t="s">
        <v>1358</v>
      </c>
      <c r="D1158" s="7" t="s">
        <v>959</v>
      </c>
      <c r="E1158" s="7"/>
      <c r="F1158" s="8" t="s">
        <v>1143</v>
      </c>
      <c r="G1158" s="8" t="n">
        <v>0</v>
      </c>
      <c r="H1158" s="7"/>
      <c r="I1158" s="7"/>
      <c r="J1158" s="7"/>
      <c r="K1158" s="7"/>
      <c r="L1158" s="8"/>
      <c r="M1158" s="6"/>
      <c r="N1158" s="7"/>
      <c r="O1158" s="7"/>
      <c r="P1158" s="7"/>
      <c r="Q1158" s="7"/>
      <c r="R1158" s="8"/>
      <c r="S1158" s="6"/>
      <c r="T1158" s="7"/>
      <c r="U1158" s="7"/>
      <c r="V1158" s="7"/>
      <c r="W1158" s="7"/>
      <c r="X1158" s="8"/>
      <c r="Y1158" s="6"/>
      <c r="Z1158" s="7"/>
      <c r="AA1158" s="7"/>
      <c r="AB1158" s="7"/>
      <c r="AC1158" s="7"/>
      <c r="AD1158" s="8"/>
      <c r="AE1158" s="6"/>
      <c r="AF1158" s="7"/>
      <c r="AG1158" s="7"/>
      <c r="AH1158" s="7"/>
      <c r="AI1158" s="7"/>
      <c r="AJ1158" s="8"/>
      <c r="AK1158" s="6"/>
      <c r="AL1158" s="7"/>
      <c r="AM1158" s="7"/>
      <c r="AN1158" s="7"/>
      <c r="AO1158" s="7"/>
      <c r="AP1158" s="8"/>
      <c r="AQ1158" s="6"/>
      <c r="AR1158" s="7"/>
      <c r="AS1158" s="7"/>
      <c r="AT1158" s="7"/>
      <c r="AU1158" s="7"/>
      <c r="AV1158" s="8"/>
      <c r="AW1158" s="6"/>
      <c r="AX1158" s="7"/>
      <c r="AY1158" s="7"/>
      <c r="AZ1158" s="7"/>
      <c r="BA1158" s="7"/>
      <c r="BB1158" s="8"/>
      <c r="BC1158" s="6"/>
      <c r="BD1158" s="7"/>
      <c r="BE1158" s="7"/>
      <c r="BF1158" s="7"/>
      <c r="BG1158" s="7"/>
      <c r="BH1158" s="8"/>
      <c r="BI1158" s="6"/>
      <c r="BJ1158" s="7"/>
      <c r="BK1158" s="7"/>
      <c r="BL1158" s="7"/>
      <c r="BM1158" s="7"/>
      <c r="BN1158" s="8"/>
      <c r="BO1158" s="6"/>
      <c r="BP1158" s="7"/>
      <c r="BQ1158" s="7"/>
      <c r="BR1158" s="7"/>
      <c r="BS1158" s="7"/>
      <c r="BT1158" s="8"/>
      <c r="BU1158" s="6"/>
      <c r="BV1158" s="7"/>
      <c r="BW1158" s="7"/>
      <c r="BX1158" s="7"/>
      <c r="BY1158" s="7"/>
      <c r="BZ1158" s="8"/>
      <c r="CA1158" s="6"/>
      <c r="CB1158" s="7"/>
      <c r="CC1158" s="7"/>
      <c r="CD1158" s="7"/>
      <c r="CE1158" s="7"/>
      <c r="CF1158" s="8"/>
      <c r="CG1158" s="6"/>
      <c r="CH1158" s="7"/>
      <c r="CI1158" s="7"/>
      <c r="CJ1158" s="7"/>
      <c r="CK1158" s="7"/>
      <c r="CL1158" s="8"/>
      <c r="CM1158" s="6"/>
      <c r="CN1158" s="7"/>
      <c r="CO1158" s="7"/>
      <c r="CP1158" s="7"/>
      <c r="CQ1158" s="7"/>
      <c r="CR1158" s="8"/>
      <c r="CS1158" s="6"/>
      <c r="CT1158" s="7"/>
      <c r="CU1158" s="7"/>
      <c r="CV1158" s="7"/>
      <c r="CW1158" s="7"/>
      <c r="CX1158" s="8"/>
      <c r="CY1158" s="6"/>
      <c r="CZ1158" s="7"/>
      <c r="DA1158" s="7"/>
      <c r="DB1158" s="7"/>
      <c r="DC1158" s="7"/>
      <c r="DD1158" s="8"/>
      <c r="DE1158" s="6"/>
      <c r="DF1158" s="7"/>
      <c r="DG1158" s="7"/>
      <c r="DH1158" s="7"/>
      <c r="DI1158" s="7"/>
      <c r="DJ1158" s="8"/>
      <c r="DK1158" s="6"/>
      <c r="DL1158" s="7"/>
      <c r="DM1158" s="7"/>
      <c r="DN1158" s="7"/>
      <c r="DO1158" s="7"/>
      <c r="DP1158" s="8"/>
      <c r="DQ1158" s="6"/>
      <c r="DR1158" s="7"/>
      <c r="DS1158" s="7"/>
      <c r="DT1158" s="7"/>
      <c r="DU1158" s="7"/>
      <c r="DV1158" s="8"/>
      <c r="DW1158" s="6"/>
      <c r="DX1158" s="7"/>
      <c r="DY1158" s="7"/>
      <c r="DZ1158" s="7"/>
      <c r="EA1158" s="7"/>
      <c r="EB1158" s="8"/>
      <c r="EC1158" s="6"/>
      <c r="ED1158" s="7"/>
      <c r="EE1158" s="7"/>
      <c r="EF1158" s="7"/>
      <c r="EG1158" s="7"/>
      <c r="EH1158" s="8"/>
      <c r="EI1158" s="6"/>
      <c r="EJ1158" s="7"/>
      <c r="EK1158" s="7"/>
      <c r="EL1158" s="7"/>
      <c r="EM1158" s="7"/>
      <c r="EN1158" s="8"/>
      <c r="EO1158" s="6"/>
      <c r="EP1158" s="7"/>
      <c r="EQ1158" s="7"/>
      <c r="ER1158" s="7"/>
      <c r="ES1158" s="7"/>
      <c r="ET1158" s="8"/>
      <c r="EU1158" s="6"/>
      <c r="EV1158" s="7"/>
      <c r="EW1158" s="7"/>
      <c r="EX1158" s="7"/>
      <c r="EY1158" s="7"/>
      <c r="EZ1158" s="8"/>
      <c r="FA1158" s="6"/>
      <c r="FB1158" s="7"/>
      <c r="FC1158" s="7"/>
      <c r="FD1158" s="7"/>
      <c r="FE1158" s="7"/>
      <c r="FF1158" s="8"/>
      <c r="FG1158" s="6"/>
      <c r="FH1158" s="7"/>
      <c r="FI1158" s="7"/>
      <c r="FJ1158" s="7"/>
      <c r="FK1158" s="7"/>
      <c r="FL1158" s="8"/>
      <c r="FM1158" s="6"/>
      <c r="FN1158" s="7"/>
      <c r="FO1158" s="7"/>
      <c r="FP1158" s="7"/>
      <c r="FQ1158" s="7"/>
      <c r="FR1158" s="8"/>
      <c r="FS1158" s="6"/>
      <c r="FT1158" s="7"/>
      <c r="FU1158" s="7"/>
      <c r="FV1158" s="7"/>
      <c r="FW1158" s="7"/>
      <c r="FX1158" s="8"/>
      <c r="FY1158" s="6"/>
      <c r="FZ1158" s="7"/>
      <c r="GA1158" s="7"/>
      <c r="GB1158" s="7"/>
      <c r="GC1158" s="7"/>
      <c r="GD1158" s="8"/>
      <c r="GE1158" s="6"/>
      <c r="GF1158" s="7"/>
      <c r="GG1158" s="7"/>
      <c r="GH1158" s="7"/>
      <c r="GI1158" s="7"/>
      <c r="GJ1158" s="8"/>
      <c r="GK1158" s="6"/>
      <c r="GL1158" s="7"/>
      <c r="GM1158" s="7"/>
      <c r="GN1158" s="7"/>
      <c r="GO1158" s="7"/>
      <c r="GP1158" s="8"/>
      <c r="GQ1158" s="6"/>
      <c r="GR1158" s="7"/>
      <c r="GS1158" s="7"/>
      <c r="GT1158" s="7"/>
      <c r="GU1158" s="7"/>
      <c r="GV1158" s="8"/>
      <c r="GW1158" s="6"/>
      <c r="GX1158" s="7"/>
      <c r="GY1158" s="7"/>
      <c r="GZ1158" s="7"/>
      <c r="HA1158" s="7"/>
      <c r="HB1158" s="8"/>
      <c r="HC1158" s="6"/>
      <c r="HD1158" s="7"/>
      <c r="HE1158" s="7"/>
      <c r="HF1158" s="7"/>
      <c r="HG1158" s="7"/>
      <c r="HH1158" s="8"/>
      <c r="HI1158" s="6"/>
      <c r="HJ1158" s="7"/>
      <c r="HK1158" s="7"/>
      <c r="HL1158" s="7"/>
      <c r="HM1158" s="7"/>
      <c r="HN1158" s="8"/>
      <c r="HO1158" s="6"/>
      <c r="HP1158" s="7"/>
      <c r="HQ1158" s="7"/>
      <c r="HR1158" s="7"/>
      <c r="HS1158" s="7"/>
      <c r="HT1158" s="8"/>
      <c r="HU1158" s="6"/>
      <c r="HV1158" s="7"/>
      <c r="HW1158" s="7"/>
      <c r="HX1158" s="7"/>
      <c r="HY1158" s="7"/>
      <c r="HZ1158" s="8"/>
      <c r="IA1158" s="6"/>
      <c r="IB1158" s="7"/>
      <c r="IC1158" s="7"/>
      <c r="ID1158" s="7"/>
      <c r="IE1158" s="7"/>
      <c r="IF1158" s="8"/>
      <c r="IG1158" s="6"/>
      <c r="IH1158" s="7"/>
      <c r="II1158" s="7"/>
      <c r="IJ1158" s="7"/>
      <c r="IK1158" s="7"/>
      <c r="IL1158" s="8"/>
      <c r="IM1158" s="6"/>
      <c r="IN1158" s="7"/>
      <c r="IO1158" s="7"/>
      <c r="IP1158" s="7"/>
      <c r="IQ1158" s="7"/>
      <c r="IR1158" s="8"/>
      <c r="IS1158" s="6"/>
      <c r="IT1158" s="7"/>
      <c r="IU1158" s="7"/>
      <c r="IV1158" s="7"/>
    </row>
    <row r="1159" customFormat="false" ht="12.75" hidden="false" customHeight="false" outlineLevel="0" collapsed="false">
      <c r="A1159" s="5" t="s">
        <v>1359</v>
      </c>
      <c r="B1159" s="6" t="n">
        <v>37054</v>
      </c>
      <c r="C1159" s="7" t="s">
        <v>53</v>
      </c>
      <c r="D1159" s="7" t="s">
        <v>959</v>
      </c>
      <c r="E1159" s="7"/>
      <c r="F1159" s="8" t="s">
        <v>970</v>
      </c>
      <c r="G1159" s="8" t="n">
        <v>0</v>
      </c>
      <c r="H1159" s="7"/>
      <c r="I1159" s="7"/>
      <c r="J1159" s="7"/>
      <c r="K1159" s="7"/>
      <c r="L1159" s="8"/>
      <c r="M1159" s="6"/>
      <c r="N1159" s="7"/>
      <c r="O1159" s="7"/>
      <c r="P1159" s="7"/>
      <c r="Q1159" s="7"/>
      <c r="R1159" s="8"/>
      <c r="S1159" s="6"/>
      <c r="T1159" s="7"/>
      <c r="U1159" s="7"/>
      <c r="V1159" s="7"/>
      <c r="W1159" s="7"/>
      <c r="X1159" s="8"/>
      <c r="Y1159" s="6"/>
      <c r="Z1159" s="7"/>
      <c r="AA1159" s="7"/>
      <c r="AB1159" s="7"/>
      <c r="AC1159" s="7"/>
      <c r="AD1159" s="8"/>
      <c r="AE1159" s="6"/>
      <c r="AF1159" s="7"/>
      <c r="AG1159" s="7"/>
      <c r="AH1159" s="7"/>
      <c r="AI1159" s="7"/>
      <c r="AJ1159" s="8"/>
      <c r="AK1159" s="6"/>
      <c r="AL1159" s="7"/>
      <c r="AM1159" s="7"/>
      <c r="AN1159" s="7"/>
      <c r="AO1159" s="7"/>
      <c r="AP1159" s="8"/>
      <c r="AQ1159" s="6"/>
      <c r="AR1159" s="7"/>
      <c r="AS1159" s="7"/>
      <c r="AT1159" s="7"/>
      <c r="AU1159" s="7"/>
      <c r="AV1159" s="8"/>
      <c r="AW1159" s="6"/>
      <c r="AX1159" s="7"/>
      <c r="AY1159" s="7"/>
      <c r="AZ1159" s="7"/>
      <c r="BA1159" s="7"/>
      <c r="BB1159" s="8"/>
      <c r="BC1159" s="6"/>
      <c r="BD1159" s="7"/>
      <c r="BE1159" s="7"/>
      <c r="BF1159" s="7"/>
      <c r="BG1159" s="7"/>
      <c r="BH1159" s="8"/>
      <c r="BI1159" s="6"/>
      <c r="BJ1159" s="7"/>
      <c r="BK1159" s="7"/>
      <c r="BL1159" s="7"/>
      <c r="BM1159" s="7"/>
      <c r="BN1159" s="8"/>
      <c r="BO1159" s="6"/>
      <c r="BP1159" s="7"/>
      <c r="BQ1159" s="7"/>
      <c r="BR1159" s="7"/>
      <c r="BS1159" s="7"/>
      <c r="BT1159" s="8"/>
      <c r="BU1159" s="6"/>
      <c r="BV1159" s="7"/>
      <c r="BW1159" s="7"/>
      <c r="BX1159" s="7"/>
      <c r="BY1159" s="7"/>
      <c r="BZ1159" s="8"/>
      <c r="CA1159" s="6"/>
      <c r="CB1159" s="7"/>
      <c r="CC1159" s="7"/>
      <c r="CD1159" s="7"/>
      <c r="CE1159" s="7"/>
      <c r="CF1159" s="8"/>
      <c r="CG1159" s="6"/>
      <c r="CH1159" s="7"/>
      <c r="CI1159" s="7"/>
      <c r="CJ1159" s="7"/>
      <c r="CK1159" s="7"/>
      <c r="CL1159" s="8"/>
      <c r="CM1159" s="6"/>
      <c r="CN1159" s="7"/>
      <c r="CO1159" s="7"/>
      <c r="CP1159" s="7"/>
      <c r="CQ1159" s="7"/>
      <c r="CR1159" s="8"/>
      <c r="CS1159" s="6"/>
      <c r="CT1159" s="7"/>
      <c r="CU1159" s="7"/>
      <c r="CV1159" s="7"/>
      <c r="CW1159" s="7"/>
      <c r="CX1159" s="8"/>
      <c r="CY1159" s="6"/>
      <c r="CZ1159" s="7"/>
      <c r="DA1159" s="7"/>
      <c r="DB1159" s="7"/>
      <c r="DC1159" s="7"/>
      <c r="DD1159" s="8"/>
      <c r="DE1159" s="6"/>
      <c r="DF1159" s="7"/>
      <c r="DG1159" s="7"/>
      <c r="DH1159" s="7"/>
      <c r="DI1159" s="7"/>
      <c r="DJ1159" s="8"/>
      <c r="DK1159" s="6"/>
      <c r="DL1159" s="7"/>
      <c r="DM1159" s="7"/>
      <c r="DN1159" s="7"/>
      <c r="DO1159" s="7"/>
      <c r="DP1159" s="8"/>
      <c r="DQ1159" s="6"/>
      <c r="DR1159" s="7"/>
      <c r="DS1159" s="7"/>
      <c r="DT1159" s="7"/>
      <c r="DU1159" s="7"/>
      <c r="DV1159" s="8"/>
      <c r="DW1159" s="6"/>
      <c r="DX1159" s="7"/>
      <c r="DY1159" s="7"/>
      <c r="DZ1159" s="7"/>
      <c r="EA1159" s="7"/>
      <c r="EB1159" s="8"/>
      <c r="EC1159" s="6"/>
      <c r="ED1159" s="7"/>
      <c r="EE1159" s="7"/>
      <c r="EF1159" s="7"/>
      <c r="EG1159" s="7"/>
      <c r="EH1159" s="8"/>
      <c r="EI1159" s="6"/>
      <c r="EJ1159" s="7"/>
      <c r="EK1159" s="7"/>
      <c r="EL1159" s="7"/>
      <c r="EM1159" s="7"/>
      <c r="EN1159" s="8"/>
      <c r="EO1159" s="6"/>
      <c r="EP1159" s="7"/>
      <c r="EQ1159" s="7"/>
      <c r="ER1159" s="7"/>
      <c r="ES1159" s="7"/>
      <c r="ET1159" s="8"/>
      <c r="EU1159" s="6"/>
      <c r="EV1159" s="7"/>
      <c r="EW1159" s="7"/>
      <c r="EX1159" s="7"/>
      <c r="EY1159" s="7"/>
      <c r="EZ1159" s="8"/>
      <c r="FA1159" s="6"/>
      <c r="FB1159" s="7"/>
      <c r="FC1159" s="7"/>
      <c r="FD1159" s="7"/>
      <c r="FE1159" s="7"/>
      <c r="FF1159" s="8"/>
      <c r="FG1159" s="6"/>
      <c r="FH1159" s="7"/>
      <c r="FI1159" s="7"/>
      <c r="FJ1159" s="7"/>
      <c r="FK1159" s="7"/>
      <c r="FL1159" s="8"/>
      <c r="FM1159" s="6"/>
      <c r="FN1159" s="7"/>
      <c r="FO1159" s="7"/>
      <c r="FP1159" s="7"/>
      <c r="FQ1159" s="7"/>
      <c r="FR1159" s="8"/>
      <c r="FS1159" s="6"/>
      <c r="FT1159" s="7"/>
      <c r="FU1159" s="7"/>
      <c r="FV1159" s="7"/>
      <c r="FW1159" s="7"/>
      <c r="FX1159" s="8"/>
      <c r="FY1159" s="6"/>
      <c r="FZ1159" s="7"/>
      <c r="GA1159" s="7"/>
      <c r="GB1159" s="7"/>
      <c r="GC1159" s="7"/>
      <c r="GD1159" s="8"/>
      <c r="GE1159" s="6"/>
      <c r="GF1159" s="7"/>
      <c r="GG1159" s="7"/>
      <c r="GH1159" s="7"/>
      <c r="GI1159" s="7"/>
      <c r="GJ1159" s="8"/>
      <c r="GK1159" s="6"/>
      <c r="GL1159" s="7"/>
      <c r="GM1159" s="7"/>
      <c r="GN1159" s="7"/>
      <c r="GO1159" s="7"/>
      <c r="GP1159" s="8"/>
      <c r="GQ1159" s="6"/>
      <c r="GR1159" s="7"/>
      <c r="GS1159" s="7"/>
      <c r="GT1159" s="7"/>
      <c r="GU1159" s="7"/>
      <c r="GV1159" s="8"/>
      <c r="GW1159" s="6"/>
      <c r="GX1159" s="7"/>
      <c r="GY1159" s="7"/>
      <c r="GZ1159" s="7"/>
      <c r="HA1159" s="7"/>
      <c r="HB1159" s="8"/>
      <c r="HC1159" s="6"/>
      <c r="HD1159" s="7"/>
      <c r="HE1159" s="7"/>
      <c r="HF1159" s="7"/>
      <c r="HG1159" s="7"/>
      <c r="HH1159" s="8"/>
      <c r="HI1159" s="6"/>
      <c r="HJ1159" s="7"/>
      <c r="HK1159" s="7"/>
      <c r="HL1159" s="7"/>
      <c r="HM1159" s="7"/>
      <c r="HN1159" s="8"/>
      <c r="HO1159" s="6"/>
      <c r="HP1159" s="7"/>
      <c r="HQ1159" s="7"/>
      <c r="HR1159" s="7"/>
      <c r="HS1159" s="7"/>
      <c r="HT1159" s="8"/>
      <c r="HU1159" s="6"/>
      <c r="HV1159" s="7"/>
      <c r="HW1159" s="7"/>
      <c r="HX1159" s="7"/>
      <c r="HY1159" s="7"/>
      <c r="HZ1159" s="8"/>
      <c r="IA1159" s="6"/>
      <c r="IB1159" s="7"/>
      <c r="IC1159" s="7"/>
      <c r="ID1159" s="7"/>
      <c r="IE1159" s="7"/>
      <c r="IF1159" s="8"/>
      <c r="IG1159" s="6"/>
      <c r="IH1159" s="7"/>
      <c r="II1159" s="7"/>
      <c r="IJ1159" s="7"/>
      <c r="IK1159" s="7"/>
      <c r="IL1159" s="8"/>
      <c r="IM1159" s="6"/>
      <c r="IN1159" s="7"/>
      <c r="IO1159" s="7"/>
      <c r="IP1159" s="7"/>
      <c r="IQ1159" s="7"/>
      <c r="IR1159" s="8"/>
      <c r="IS1159" s="6"/>
      <c r="IT1159" s="7"/>
      <c r="IU1159" s="7"/>
      <c r="IV1159" s="7"/>
    </row>
    <row r="1160" customFormat="false" ht="12.75" hidden="false" customHeight="false" outlineLevel="0" collapsed="false">
      <c r="A1160" s="5" t="s">
        <v>1360</v>
      </c>
      <c r="B1160" s="6" t="n">
        <v>37055</v>
      </c>
      <c r="C1160" s="7" t="s">
        <v>1361</v>
      </c>
      <c r="D1160" s="7" t="s">
        <v>959</v>
      </c>
      <c r="E1160" s="7"/>
      <c r="F1160" s="8" t="s">
        <v>961</v>
      </c>
      <c r="G1160" s="8" t="n">
        <v>0</v>
      </c>
      <c r="H1160" s="7"/>
      <c r="I1160" s="7"/>
      <c r="J1160" s="7"/>
      <c r="K1160" s="7"/>
      <c r="L1160" s="8"/>
      <c r="M1160" s="6"/>
      <c r="N1160" s="7"/>
      <c r="O1160" s="7"/>
      <c r="P1160" s="7"/>
      <c r="Q1160" s="7"/>
      <c r="R1160" s="8"/>
      <c r="S1160" s="6"/>
      <c r="T1160" s="7"/>
      <c r="U1160" s="7"/>
      <c r="V1160" s="7"/>
      <c r="W1160" s="7"/>
      <c r="X1160" s="8"/>
      <c r="Y1160" s="6"/>
      <c r="Z1160" s="7"/>
      <c r="AA1160" s="7"/>
      <c r="AB1160" s="7"/>
      <c r="AC1160" s="7"/>
      <c r="AD1160" s="8"/>
      <c r="AE1160" s="6"/>
      <c r="AF1160" s="7"/>
      <c r="AG1160" s="7"/>
      <c r="AH1160" s="7"/>
      <c r="AI1160" s="7"/>
      <c r="AJ1160" s="8"/>
      <c r="AK1160" s="6"/>
      <c r="AL1160" s="7"/>
      <c r="AM1160" s="7"/>
      <c r="AN1160" s="7"/>
      <c r="AO1160" s="7"/>
      <c r="AP1160" s="8"/>
      <c r="AQ1160" s="6"/>
      <c r="AR1160" s="7"/>
      <c r="AS1160" s="7"/>
      <c r="AT1160" s="7"/>
      <c r="AU1160" s="7"/>
      <c r="AV1160" s="8"/>
      <c r="AW1160" s="6"/>
      <c r="AX1160" s="7"/>
      <c r="AY1160" s="7"/>
      <c r="AZ1160" s="7"/>
      <c r="BA1160" s="7"/>
      <c r="BB1160" s="8"/>
      <c r="BC1160" s="6"/>
      <c r="BD1160" s="7"/>
      <c r="BE1160" s="7"/>
      <c r="BF1160" s="7"/>
      <c r="BG1160" s="7"/>
      <c r="BH1160" s="8"/>
      <c r="BI1160" s="6"/>
      <c r="BJ1160" s="7"/>
      <c r="BK1160" s="7"/>
      <c r="BL1160" s="7"/>
      <c r="BM1160" s="7"/>
      <c r="BN1160" s="8"/>
      <c r="BO1160" s="6"/>
      <c r="BP1160" s="7"/>
      <c r="BQ1160" s="7"/>
      <c r="BR1160" s="7"/>
      <c r="BS1160" s="7"/>
      <c r="BT1160" s="8"/>
      <c r="BU1160" s="6"/>
      <c r="BV1160" s="7"/>
      <c r="BW1160" s="7"/>
      <c r="BX1160" s="7"/>
      <c r="BY1160" s="7"/>
      <c r="BZ1160" s="8"/>
      <c r="CA1160" s="6"/>
      <c r="CB1160" s="7"/>
      <c r="CC1160" s="7"/>
      <c r="CD1160" s="7"/>
      <c r="CE1160" s="7"/>
      <c r="CF1160" s="8"/>
      <c r="CG1160" s="6"/>
      <c r="CH1160" s="7"/>
      <c r="CI1160" s="7"/>
      <c r="CJ1160" s="7"/>
      <c r="CK1160" s="7"/>
      <c r="CL1160" s="8"/>
      <c r="CM1160" s="6"/>
      <c r="CN1160" s="7"/>
      <c r="CO1160" s="7"/>
      <c r="CP1160" s="7"/>
      <c r="CQ1160" s="7"/>
      <c r="CR1160" s="8"/>
      <c r="CS1160" s="6"/>
      <c r="CT1160" s="7"/>
      <c r="CU1160" s="7"/>
      <c r="CV1160" s="7"/>
      <c r="CW1160" s="7"/>
      <c r="CX1160" s="8"/>
      <c r="CY1160" s="6"/>
      <c r="CZ1160" s="7"/>
      <c r="DA1160" s="7"/>
      <c r="DB1160" s="7"/>
      <c r="DC1160" s="7"/>
      <c r="DD1160" s="8"/>
      <c r="DE1160" s="6"/>
      <c r="DF1160" s="7"/>
      <c r="DG1160" s="7"/>
      <c r="DH1160" s="7"/>
      <c r="DI1160" s="7"/>
      <c r="DJ1160" s="8"/>
      <c r="DK1160" s="6"/>
      <c r="DL1160" s="7"/>
      <c r="DM1160" s="7"/>
      <c r="DN1160" s="7"/>
      <c r="DO1160" s="7"/>
      <c r="DP1160" s="8"/>
      <c r="DQ1160" s="6"/>
      <c r="DR1160" s="7"/>
      <c r="DS1160" s="7"/>
      <c r="DT1160" s="7"/>
      <c r="DU1160" s="7"/>
      <c r="DV1160" s="8"/>
      <c r="DW1160" s="6"/>
      <c r="DX1160" s="7"/>
      <c r="DY1160" s="7"/>
      <c r="DZ1160" s="7"/>
      <c r="EA1160" s="7"/>
      <c r="EB1160" s="8"/>
      <c r="EC1160" s="6"/>
      <c r="ED1160" s="7"/>
      <c r="EE1160" s="7"/>
      <c r="EF1160" s="7"/>
      <c r="EG1160" s="7"/>
      <c r="EH1160" s="8"/>
      <c r="EI1160" s="6"/>
      <c r="EJ1160" s="7"/>
      <c r="EK1160" s="7"/>
      <c r="EL1160" s="7"/>
      <c r="EM1160" s="7"/>
      <c r="EN1160" s="8"/>
      <c r="EO1160" s="6"/>
      <c r="EP1160" s="7"/>
      <c r="EQ1160" s="7"/>
      <c r="ER1160" s="7"/>
      <c r="ES1160" s="7"/>
      <c r="ET1160" s="8"/>
      <c r="EU1160" s="6"/>
      <c r="EV1160" s="7"/>
      <c r="EW1160" s="7"/>
      <c r="EX1160" s="7"/>
      <c r="EY1160" s="7"/>
      <c r="EZ1160" s="8"/>
      <c r="FA1160" s="6"/>
      <c r="FB1160" s="7"/>
      <c r="FC1160" s="7"/>
      <c r="FD1160" s="7"/>
      <c r="FE1160" s="7"/>
      <c r="FF1160" s="8"/>
      <c r="FG1160" s="6"/>
      <c r="FH1160" s="7"/>
      <c r="FI1160" s="7"/>
      <c r="FJ1160" s="7"/>
      <c r="FK1160" s="7"/>
      <c r="FL1160" s="8"/>
      <c r="FM1160" s="6"/>
      <c r="FN1160" s="7"/>
      <c r="FO1160" s="7"/>
      <c r="FP1160" s="7"/>
      <c r="FQ1160" s="7"/>
      <c r="FR1160" s="8"/>
      <c r="FS1160" s="6"/>
      <c r="FT1160" s="7"/>
      <c r="FU1160" s="7"/>
      <c r="FV1160" s="7"/>
      <c r="FW1160" s="7"/>
      <c r="FX1160" s="8"/>
      <c r="FY1160" s="6"/>
      <c r="FZ1160" s="7"/>
      <c r="GA1160" s="7"/>
      <c r="GB1160" s="7"/>
      <c r="GC1160" s="7"/>
      <c r="GD1160" s="8"/>
      <c r="GE1160" s="6"/>
      <c r="GF1160" s="7"/>
      <c r="GG1160" s="7"/>
      <c r="GH1160" s="7"/>
      <c r="GI1160" s="7"/>
      <c r="GJ1160" s="8"/>
      <c r="GK1160" s="6"/>
      <c r="GL1160" s="7"/>
      <c r="GM1160" s="7"/>
      <c r="GN1160" s="7"/>
      <c r="GO1160" s="7"/>
      <c r="GP1160" s="8"/>
      <c r="GQ1160" s="6"/>
      <c r="GR1160" s="7"/>
      <c r="GS1160" s="7"/>
      <c r="GT1160" s="7"/>
      <c r="GU1160" s="7"/>
      <c r="GV1160" s="8"/>
      <c r="GW1160" s="6"/>
      <c r="GX1160" s="7"/>
      <c r="GY1160" s="7"/>
      <c r="GZ1160" s="7"/>
      <c r="HA1160" s="7"/>
      <c r="HB1160" s="8"/>
      <c r="HC1160" s="6"/>
      <c r="HD1160" s="7"/>
      <c r="HE1160" s="7"/>
      <c r="HF1160" s="7"/>
      <c r="HG1160" s="7"/>
      <c r="HH1160" s="8"/>
      <c r="HI1160" s="6"/>
      <c r="HJ1160" s="7"/>
      <c r="HK1160" s="7"/>
      <c r="HL1160" s="7"/>
      <c r="HM1160" s="7"/>
      <c r="HN1160" s="8"/>
      <c r="HO1160" s="6"/>
      <c r="HP1160" s="7"/>
      <c r="HQ1160" s="7"/>
      <c r="HR1160" s="7"/>
      <c r="HS1160" s="7"/>
      <c r="HT1160" s="8"/>
      <c r="HU1160" s="6"/>
      <c r="HV1160" s="7"/>
      <c r="HW1160" s="7"/>
      <c r="HX1160" s="7"/>
      <c r="HY1160" s="7"/>
      <c r="HZ1160" s="8"/>
      <c r="IA1160" s="6"/>
      <c r="IB1160" s="7"/>
      <c r="IC1160" s="7"/>
      <c r="ID1160" s="7"/>
      <c r="IE1160" s="7"/>
      <c r="IF1160" s="8"/>
      <c r="IG1160" s="6"/>
      <c r="IH1160" s="7"/>
      <c r="II1160" s="7"/>
      <c r="IJ1160" s="7"/>
      <c r="IK1160" s="7"/>
      <c r="IL1160" s="8"/>
      <c r="IM1160" s="6"/>
      <c r="IN1160" s="7"/>
      <c r="IO1160" s="7"/>
      <c r="IP1160" s="7"/>
      <c r="IQ1160" s="7"/>
      <c r="IR1160" s="8"/>
      <c r="IS1160" s="6"/>
      <c r="IT1160" s="7"/>
      <c r="IU1160" s="7"/>
      <c r="IV1160" s="7"/>
    </row>
    <row r="1161" customFormat="false" ht="12.75" hidden="false" customHeight="false" outlineLevel="0" collapsed="false">
      <c r="A1161" s="5" t="s">
        <v>1362</v>
      </c>
      <c r="B1161" s="6" t="n">
        <v>37055</v>
      </c>
      <c r="C1161" s="7" t="s">
        <v>1327</v>
      </c>
      <c r="D1161" s="7" t="s">
        <v>959</v>
      </c>
      <c r="E1161" s="7"/>
      <c r="F1161" s="8" t="s">
        <v>961</v>
      </c>
      <c r="G1161" s="8" t="n">
        <v>0</v>
      </c>
      <c r="H1161" s="7"/>
      <c r="I1161" s="7"/>
      <c r="J1161" s="7"/>
      <c r="K1161" s="7"/>
      <c r="L1161" s="8"/>
      <c r="M1161" s="6"/>
      <c r="N1161" s="7"/>
      <c r="O1161" s="7"/>
      <c r="P1161" s="7"/>
      <c r="Q1161" s="7"/>
      <c r="R1161" s="8"/>
      <c r="S1161" s="6"/>
      <c r="T1161" s="7"/>
      <c r="U1161" s="7"/>
      <c r="V1161" s="7"/>
      <c r="W1161" s="7"/>
      <c r="X1161" s="8"/>
      <c r="Y1161" s="6"/>
      <c r="Z1161" s="7"/>
      <c r="AA1161" s="7"/>
      <c r="AB1161" s="7"/>
      <c r="AC1161" s="7"/>
      <c r="AD1161" s="8"/>
      <c r="AE1161" s="6"/>
      <c r="AF1161" s="7"/>
      <c r="AG1161" s="7"/>
      <c r="AH1161" s="7"/>
      <c r="AI1161" s="7"/>
      <c r="AJ1161" s="8"/>
      <c r="AK1161" s="6"/>
      <c r="AL1161" s="7"/>
      <c r="AM1161" s="7"/>
      <c r="AN1161" s="7"/>
      <c r="AO1161" s="7"/>
      <c r="AP1161" s="8"/>
      <c r="AQ1161" s="6"/>
      <c r="AR1161" s="7"/>
      <c r="AS1161" s="7"/>
      <c r="AT1161" s="7"/>
      <c r="AU1161" s="7"/>
      <c r="AV1161" s="8"/>
      <c r="AW1161" s="6"/>
      <c r="AX1161" s="7"/>
      <c r="AY1161" s="7"/>
      <c r="AZ1161" s="7"/>
      <c r="BA1161" s="7"/>
      <c r="BB1161" s="8"/>
      <c r="BC1161" s="6"/>
      <c r="BD1161" s="7"/>
      <c r="BE1161" s="7"/>
      <c r="BF1161" s="7"/>
      <c r="BG1161" s="7"/>
      <c r="BH1161" s="8"/>
      <c r="BI1161" s="6"/>
      <c r="BJ1161" s="7"/>
      <c r="BK1161" s="7"/>
      <c r="BL1161" s="7"/>
      <c r="BM1161" s="7"/>
      <c r="BN1161" s="8"/>
      <c r="BO1161" s="6"/>
      <c r="BP1161" s="7"/>
      <c r="BQ1161" s="7"/>
      <c r="BR1161" s="7"/>
      <c r="BS1161" s="7"/>
      <c r="BT1161" s="8"/>
      <c r="BU1161" s="6"/>
      <c r="BV1161" s="7"/>
      <c r="BW1161" s="7"/>
      <c r="BX1161" s="7"/>
      <c r="BY1161" s="7"/>
      <c r="BZ1161" s="8"/>
      <c r="CA1161" s="6"/>
      <c r="CB1161" s="7"/>
      <c r="CC1161" s="7"/>
      <c r="CD1161" s="7"/>
      <c r="CE1161" s="7"/>
      <c r="CF1161" s="8"/>
      <c r="CG1161" s="6"/>
      <c r="CH1161" s="7"/>
      <c r="CI1161" s="7"/>
      <c r="CJ1161" s="7"/>
      <c r="CK1161" s="7"/>
      <c r="CL1161" s="8"/>
      <c r="CM1161" s="6"/>
      <c r="CN1161" s="7"/>
      <c r="CO1161" s="7"/>
      <c r="CP1161" s="7"/>
      <c r="CQ1161" s="7"/>
      <c r="CR1161" s="8"/>
      <c r="CS1161" s="6"/>
      <c r="CT1161" s="7"/>
      <c r="CU1161" s="7"/>
      <c r="CV1161" s="7"/>
      <c r="CW1161" s="7"/>
      <c r="CX1161" s="8"/>
      <c r="CY1161" s="6"/>
      <c r="CZ1161" s="7"/>
      <c r="DA1161" s="7"/>
      <c r="DB1161" s="7"/>
      <c r="DC1161" s="7"/>
      <c r="DD1161" s="8"/>
      <c r="DE1161" s="6"/>
      <c r="DF1161" s="7"/>
      <c r="DG1161" s="7"/>
      <c r="DH1161" s="7"/>
      <c r="DI1161" s="7"/>
      <c r="DJ1161" s="8"/>
      <c r="DK1161" s="6"/>
      <c r="DL1161" s="7"/>
      <c r="DM1161" s="7"/>
      <c r="DN1161" s="7"/>
      <c r="DO1161" s="7"/>
      <c r="DP1161" s="8"/>
      <c r="DQ1161" s="6"/>
      <c r="DR1161" s="7"/>
      <c r="DS1161" s="7"/>
      <c r="DT1161" s="7"/>
      <c r="DU1161" s="7"/>
      <c r="DV1161" s="8"/>
      <c r="DW1161" s="6"/>
      <c r="DX1161" s="7"/>
      <c r="DY1161" s="7"/>
      <c r="DZ1161" s="7"/>
      <c r="EA1161" s="7"/>
      <c r="EB1161" s="8"/>
      <c r="EC1161" s="6"/>
      <c r="ED1161" s="7"/>
      <c r="EE1161" s="7"/>
      <c r="EF1161" s="7"/>
      <c r="EG1161" s="7"/>
      <c r="EH1161" s="8"/>
      <c r="EI1161" s="6"/>
      <c r="EJ1161" s="7"/>
      <c r="EK1161" s="7"/>
      <c r="EL1161" s="7"/>
      <c r="EM1161" s="7"/>
      <c r="EN1161" s="8"/>
      <c r="EO1161" s="6"/>
      <c r="EP1161" s="7"/>
      <c r="EQ1161" s="7"/>
      <c r="ER1161" s="7"/>
      <c r="ES1161" s="7"/>
      <c r="ET1161" s="8"/>
      <c r="EU1161" s="6"/>
      <c r="EV1161" s="7"/>
      <c r="EW1161" s="7"/>
      <c r="EX1161" s="7"/>
      <c r="EY1161" s="7"/>
      <c r="EZ1161" s="8"/>
      <c r="FA1161" s="6"/>
      <c r="FB1161" s="7"/>
      <c r="FC1161" s="7"/>
      <c r="FD1161" s="7"/>
      <c r="FE1161" s="7"/>
      <c r="FF1161" s="8"/>
      <c r="FG1161" s="6"/>
      <c r="FH1161" s="7"/>
      <c r="FI1161" s="7"/>
      <c r="FJ1161" s="7"/>
      <c r="FK1161" s="7"/>
      <c r="FL1161" s="8"/>
      <c r="FM1161" s="6"/>
      <c r="FN1161" s="7"/>
      <c r="FO1161" s="7"/>
      <c r="FP1161" s="7"/>
      <c r="FQ1161" s="7"/>
      <c r="FR1161" s="8"/>
      <c r="FS1161" s="6"/>
      <c r="FT1161" s="7"/>
      <c r="FU1161" s="7"/>
      <c r="FV1161" s="7"/>
      <c r="FW1161" s="7"/>
      <c r="FX1161" s="8"/>
      <c r="FY1161" s="6"/>
      <c r="FZ1161" s="7"/>
      <c r="GA1161" s="7"/>
      <c r="GB1161" s="7"/>
      <c r="GC1161" s="7"/>
      <c r="GD1161" s="8"/>
      <c r="GE1161" s="6"/>
      <c r="GF1161" s="7"/>
      <c r="GG1161" s="7"/>
      <c r="GH1161" s="7"/>
      <c r="GI1161" s="7"/>
      <c r="GJ1161" s="8"/>
      <c r="GK1161" s="6"/>
      <c r="GL1161" s="7"/>
      <c r="GM1161" s="7"/>
      <c r="GN1161" s="7"/>
      <c r="GO1161" s="7"/>
      <c r="GP1161" s="8"/>
      <c r="GQ1161" s="6"/>
      <c r="GR1161" s="7"/>
      <c r="GS1161" s="7"/>
      <c r="GT1161" s="7"/>
      <c r="GU1161" s="7"/>
      <c r="GV1161" s="8"/>
      <c r="GW1161" s="6"/>
      <c r="GX1161" s="7"/>
      <c r="GY1161" s="7"/>
      <c r="GZ1161" s="7"/>
      <c r="HA1161" s="7"/>
      <c r="HB1161" s="8"/>
      <c r="HC1161" s="6"/>
      <c r="HD1161" s="7"/>
      <c r="HE1161" s="7"/>
      <c r="HF1161" s="7"/>
      <c r="HG1161" s="7"/>
      <c r="HH1161" s="8"/>
      <c r="HI1161" s="6"/>
      <c r="HJ1161" s="7"/>
      <c r="HK1161" s="7"/>
      <c r="HL1161" s="7"/>
      <c r="HM1161" s="7"/>
      <c r="HN1161" s="8"/>
      <c r="HO1161" s="6"/>
      <c r="HP1161" s="7"/>
      <c r="HQ1161" s="7"/>
      <c r="HR1161" s="7"/>
      <c r="HS1161" s="7"/>
      <c r="HT1161" s="8"/>
      <c r="HU1161" s="6"/>
      <c r="HV1161" s="7"/>
      <c r="HW1161" s="7"/>
      <c r="HX1161" s="7"/>
      <c r="HY1161" s="7"/>
      <c r="HZ1161" s="8"/>
      <c r="IA1161" s="6"/>
      <c r="IB1161" s="7"/>
      <c r="IC1161" s="7"/>
      <c r="ID1161" s="7"/>
      <c r="IE1161" s="7"/>
      <c r="IF1161" s="8"/>
      <c r="IG1161" s="6"/>
      <c r="IH1161" s="7"/>
      <c r="II1161" s="7"/>
      <c r="IJ1161" s="7"/>
      <c r="IK1161" s="7"/>
      <c r="IL1161" s="8"/>
      <c r="IM1161" s="6"/>
      <c r="IN1161" s="7"/>
      <c r="IO1161" s="7"/>
      <c r="IP1161" s="7"/>
      <c r="IQ1161" s="7"/>
      <c r="IR1161" s="8"/>
      <c r="IS1161" s="6"/>
      <c r="IT1161" s="7"/>
      <c r="IU1161" s="7"/>
      <c r="IV1161" s="7"/>
    </row>
    <row r="1162" customFormat="false" ht="12.75" hidden="false" customHeight="false" outlineLevel="0" collapsed="false">
      <c r="A1162" s="5" t="s">
        <v>1363</v>
      </c>
      <c r="B1162" s="6" t="n">
        <v>37055</v>
      </c>
      <c r="C1162" s="7" t="s">
        <v>1325</v>
      </c>
      <c r="D1162" s="7" t="s">
        <v>959</v>
      </c>
      <c r="E1162" s="7"/>
      <c r="F1162" s="8" t="s">
        <v>961</v>
      </c>
      <c r="G1162" s="8" t="n">
        <v>0</v>
      </c>
      <c r="H1162" s="7"/>
      <c r="I1162" s="7"/>
      <c r="J1162" s="7"/>
      <c r="K1162" s="7"/>
      <c r="L1162" s="8"/>
      <c r="M1162" s="6"/>
      <c r="N1162" s="7"/>
      <c r="O1162" s="7"/>
      <c r="P1162" s="7"/>
      <c r="Q1162" s="7"/>
      <c r="R1162" s="8"/>
      <c r="S1162" s="6"/>
      <c r="T1162" s="7"/>
      <c r="U1162" s="7"/>
      <c r="V1162" s="7"/>
      <c r="W1162" s="7"/>
      <c r="X1162" s="8"/>
      <c r="Y1162" s="6"/>
      <c r="Z1162" s="7"/>
      <c r="AA1162" s="7"/>
      <c r="AB1162" s="7"/>
      <c r="AC1162" s="7"/>
      <c r="AD1162" s="8"/>
      <c r="AE1162" s="6"/>
      <c r="AF1162" s="7"/>
      <c r="AG1162" s="7"/>
      <c r="AH1162" s="7"/>
      <c r="AI1162" s="7"/>
      <c r="AJ1162" s="8"/>
      <c r="AK1162" s="6"/>
      <c r="AL1162" s="7"/>
      <c r="AM1162" s="7"/>
      <c r="AN1162" s="7"/>
      <c r="AO1162" s="7"/>
      <c r="AP1162" s="8"/>
      <c r="AQ1162" s="6"/>
      <c r="AR1162" s="7"/>
      <c r="AS1162" s="7"/>
      <c r="AT1162" s="7"/>
      <c r="AU1162" s="7"/>
      <c r="AV1162" s="8"/>
      <c r="AW1162" s="6"/>
      <c r="AX1162" s="7"/>
      <c r="AY1162" s="7"/>
      <c r="AZ1162" s="7"/>
      <c r="BA1162" s="7"/>
      <c r="BB1162" s="8"/>
      <c r="BC1162" s="6"/>
      <c r="BD1162" s="7"/>
      <c r="BE1162" s="7"/>
      <c r="BF1162" s="7"/>
      <c r="BG1162" s="7"/>
      <c r="BH1162" s="8"/>
      <c r="BI1162" s="6"/>
      <c r="BJ1162" s="7"/>
      <c r="BK1162" s="7"/>
      <c r="BL1162" s="7"/>
      <c r="BM1162" s="7"/>
      <c r="BN1162" s="8"/>
      <c r="BO1162" s="6"/>
      <c r="BP1162" s="7"/>
      <c r="BQ1162" s="7"/>
      <c r="BR1162" s="7"/>
      <c r="BS1162" s="7"/>
      <c r="BT1162" s="8"/>
      <c r="BU1162" s="6"/>
      <c r="BV1162" s="7"/>
      <c r="BW1162" s="7"/>
      <c r="BX1162" s="7"/>
      <c r="BY1162" s="7"/>
      <c r="BZ1162" s="8"/>
      <c r="CA1162" s="6"/>
      <c r="CB1162" s="7"/>
      <c r="CC1162" s="7"/>
      <c r="CD1162" s="7"/>
      <c r="CE1162" s="7"/>
      <c r="CF1162" s="8"/>
      <c r="CG1162" s="6"/>
      <c r="CH1162" s="7"/>
      <c r="CI1162" s="7"/>
      <c r="CJ1162" s="7"/>
      <c r="CK1162" s="7"/>
      <c r="CL1162" s="8"/>
      <c r="CM1162" s="6"/>
      <c r="CN1162" s="7"/>
      <c r="CO1162" s="7"/>
      <c r="CP1162" s="7"/>
      <c r="CQ1162" s="7"/>
      <c r="CR1162" s="8"/>
      <c r="CS1162" s="6"/>
      <c r="CT1162" s="7"/>
      <c r="CU1162" s="7"/>
      <c r="CV1162" s="7"/>
      <c r="CW1162" s="7"/>
      <c r="CX1162" s="8"/>
      <c r="CY1162" s="6"/>
      <c r="CZ1162" s="7"/>
      <c r="DA1162" s="7"/>
      <c r="DB1162" s="7"/>
      <c r="DC1162" s="7"/>
      <c r="DD1162" s="8"/>
      <c r="DE1162" s="6"/>
      <c r="DF1162" s="7"/>
      <c r="DG1162" s="7"/>
      <c r="DH1162" s="7"/>
      <c r="DI1162" s="7"/>
      <c r="DJ1162" s="8"/>
      <c r="DK1162" s="6"/>
      <c r="DL1162" s="7"/>
      <c r="DM1162" s="7"/>
      <c r="DN1162" s="7"/>
      <c r="DO1162" s="7"/>
      <c r="DP1162" s="8"/>
      <c r="DQ1162" s="6"/>
      <c r="DR1162" s="7"/>
      <c r="DS1162" s="7"/>
      <c r="DT1162" s="7"/>
      <c r="DU1162" s="7"/>
      <c r="DV1162" s="8"/>
      <c r="DW1162" s="6"/>
      <c r="DX1162" s="7"/>
      <c r="DY1162" s="7"/>
      <c r="DZ1162" s="7"/>
      <c r="EA1162" s="7"/>
      <c r="EB1162" s="8"/>
      <c r="EC1162" s="6"/>
      <c r="ED1162" s="7"/>
      <c r="EE1162" s="7"/>
      <c r="EF1162" s="7"/>
      <c r="EG1162" s="7"/>
      <c r="EH1162" s="8"/>
      <c r="EI1162" s="6"/>
      <c r="EJ1162" s="7"/>
      <c r="EK1162" s="7"/>
      <c r="EL1162" s="7"/>
      <c r="EM1162" s="7"/>
      <c r="EN1162" s="8"/>
      <c r="EO1162" s="6"/>
      <c r="EP1162" s="7"/>
      <c r="EQ1162" s="7"/>
      <c r="ER1162" s="7"/>
      <c r="ES1162" s="7"/>
      <c r="ET1162" s="8"/>
      <c r="EU1162" s="6"/>
      <c r="EV1162" s="7"/>
      <c r="EW1162" s="7"/>
      <c r="EX1162" s="7"/>
      <c r="EY1162" s="7"/>
      <c r="EZ1162" s="8"/>
      <c r="FA1162" s="6"/>
      <c r="FB1162" s="7"/>
      <c r="FC1162" s="7"/>
      <c r="FD1162" s="7"/>
      <c r="FE1162" s="7"/>
      <c r="FF1162" s="8"/>
      <c r="FG1162" s="6"/>
      <c r="FH1162" s="7"/>
      <c r="FI1162" s="7"/>
      <c r="FJ1162" s="7"/>
      <c r="FK1162" s="7"/>
      <c r="FL1162" s="8"/>
      <c r="FM1162" s="6"/>
      <c r="FN1162" s="7"/>
      <c r="FO1162" s="7"/>
      <c r="FP1162" s="7"/>
      <c r="FQ1162" s="7"/>
      <c r="FR1162" s="8"/>
      <c r="FS1162" s="6"/>
      <c r="FT1162" s="7"/>
      <c r="FU1162" s="7"/>
      <c r="FV1162" s="7"/>
      <c r="FW1162" s="7"/>
      <c r="FX1162" s="8"/>
      <c r="FY1162" s="6"/>
      <c r="FZ1162" s="7"/>
      <c r="GA1162" s="7"/>
      <c r="GB1162" s="7"/>
      <c r="GC1162" s="7"/>
      <c r="GD1162" s="8"/>
      <c r="GE1162" s="6"/>
      <c r="GF1162" s="7"/>
      <c r="GG1162" s="7"/>
      <c r="GH1162" s="7"/>
      <c r="GI1162" s="7"/>
      <c r="GJ1162" s="8"/>
      <c r="GK1162" s="6"/>
      <c r="GL1162" s="7"/>
      <c r="GM1162" s="7"/>
      <c r="GN1162" s="7"/>
      <c r="GO1162" s="7"/>
      <c r="GP1162" s="8"/>
      <c r="GQ1162" s="6"/>
      <c r="GR1162" s="7"/>
      <c r="GS1162" s="7"/>
      <c r="GT1162" s="7"/>
      <c r="GU1162" s="7"/>
      <c r="GV1162" s="8"/>
      <c r="GW1162" s="6"/>
      <c r="GX1162" s="7"/>
      <c r="GY1162" s="7"/>
      <c r="GZ1162" s="7"/>
      <c r="HA1162" s="7"/>
      <c r="HB1162" s="8"/>
      <c r="HC1162" s="6"/>
      <c r="HD1162" s="7"/>
      <c r="HE1162" s="7"/>
      <c r="HF1162" s="7"/>
      <c r="HG1162" s="7"/>
      <c r="HH1162" s="8"/>
      <c r="HI1162" s="6"/>
      <c r="HJ1162" s="7"/>
      <c r="HK1162" s="7"/>
      <c r="HL1162" s="7"/>
      <c r="HM1162" s="7"/>
      <c r="HN1162" s="8"/>
      <c r="HO1162" s="6"/>
      <c r="HP1162" s="7"/>
      <c r="HQ1162" s="7"/>
      <c r="HR1162" s="7"/>
      <c r="HS1162" s="7"/>
      <c r="HT1162" s="8"/>
      <c r="HU1162" s="6"/>
      <c r="HV1162" s="7"/>
      <c r="HW1162" s="7"/>
      <c r="HX1162" s="7"/>
      <c r="HY1162" s="7"/>
      <c r="HZ1162" s="8"/>
      <c r="IA1162" s="6"/>
      <c r="IB1162" s="7"/>
      <c r="IC1162" s="7"/>
      <c r="ID1162" s="7"/>
      <c r="IE1162" s="7"/>
      <c r="IF1162" s="8"/>
      <c r="IG1162" s="6"/>
      <c r="IH1162" s="7"/>
      <c r="II1162" s="7"/>
      <c r="IJ1162" s="7"/>
      <c r="IK1162" s="7"/>
      <c r="IL1162" s="8"/>
      <c r="IM1162" s="6"/>
      <c r="IN1162" s="7"/>
      <c r="IO1162" s="7"/>
      <c r="IP1162" s="7"/>
      <c r="IQ1162" s="7"/>
      <c r="IR1162" s="8"/>
      <c r="IS1162" s="6"/>
      <c r="IT1162" s="7"/>
      <c r="IU1162" s="7"/>
      <c r="IV1162" s="7"/>
    </row>
    <row r="1163" customFormat="false" ht="12.75" hidden="false" customHeight="false" outlineLevel="0" collapsed="false">
      <c r="A1163" s="5" t="s">
        <v>1328</v>
      </c>
      <c r="B1163" s="6" t="n">
        <v>37056</v>
      </c>
      <c r="C1163" s="7" t="s">
        <v>1235</v>
      </c>
      <c r="D1163" s="7" t="s">
        <v>959</v>
      </c>
      <c r="E1163" s="7"/>
      <c r="F1163" s="8" t="s">
        <v>961</v>
      </c>
      <c r="G1163" s="8" t="n">
        <v>0</v>
      </c>
      <c r="H1163" s="7"/>
      <c r="I1163" s="7"/>
      <c r="J1163" s="7"/>
      <c r="K1163" s="7"/>
      <c r="L1163" s="8"/>
      <c r="M1163" s="6"/>
      <c r="N1163" s="7"/>
      <c r="O1163" s="7"/>
      <c r="P1163" s="7"/>
      <c r="Q1163" s="7"/>
      <c r="R1163" s="8"/>
      <c r="S1163" s="6"/>
      <c r="T1163" s="7"/>
      <c r="U1163" s="7"/>
      <c r="V1163" s="7"/>
      <c r="W1163" s="7"/>
      <c r="X1163" s="8"/>
      <c r="Y1163" s="6"/>
      <c r="Z1163" s="7"/>
      <c r="AA1163" s="7"/>
      <c r="AB1163" s="7"/>
      <c r="AC1163" s="7"/>
      <c r="AD1163" s="8"/>
      <c r="AE1163" s="6"/>
      <c r="AF1163" s="7"/>
      <c r="AG1163" s="7"/>
      <c r="AH1163" s="7"/>
      <c r="AI1163" s="7"/>
      <c r="AJ1163" s="8"/>
      <c r="AK1163" s="6"/>
      <c r="AL1163" s="7"/>
      <c r="AM1163" s="7"/>
      <c r="AN1163" s="7"/>
      <c r="AO1163" s="7"/>
      <c r="AP1163" s="8"/>
      <c r="AQ1163" s="6"/>
      <c r="AR1163" s="7"/>
      <c r="AS1163" s="7"/>
      <c r="AT1163" s="7"/>
      <c r="AU1163" s="7"/>
      <c r="AV1163" s="8"/>
      <c r="AW1163" s="6"/>
      <c r="AX1163" s="7"/>
      <c r="AY1163" s="7"/>
      <c r="AZ1163" s="7"/>
      <c r="BA1163" s="7"/>
      <c r="BB1163" s="8"/>
      <c r="BC1163" s="6"/>
      <c r="BD1163" s="7"/>
      <c r="BE1163" s="7"/>
      <c r="BF1163" s="7"/>
      <c r="BG1163" s="7"/>
      <c r="BH1163" s="8"/>
      <c r="BI1163" s="6"/>
      <c r="BJ1163" s="7"/>
      <c r="BK1163" s="7"/>
      <c r="BL1163" s="7"/>
      <c r="BM1163" s="7"/>
      <c r="BN1163" s="8"/>
      <c r="BO1163" s="6"/>
      <c r="BP1163" s="7"/>
      <c r="BQ1163" s="7"/>
      <c r="BR1163" s="7"/>
      <c r="BS1163" s="7"/>
      <c r="BT1163" s="8"/>
      <c r="BU1163" s="6"/>
      <c r="BV1163" s="7"/>
      <c r="BW1163" s="7"/>
      <c r="BX1163" s="7"/>
      <c r="BY1163" s="7"/>
      <c r="BZ1163" s="8"/>
      <c r="CA1163" s="6"/>
      <c r="CB1163" s="7"/>
      <c r="CC1163" s="7"/>
      <c r="CD1163" s="7"/>
      <c r="CE1163" s="7"/>
      <c r="CF1163" s="8"/>
      <c r="CG1163" s="6"/>
      <c r="CH1163" s="7"/>
      <c r="CI1163" s="7"/>
      <c r="CJ1163" s="7"/>
      <c r="CK1163" s="7"/>
      <c r="CL1163" s="8"/>
      <c r="CM1163" s="6"/>
      <c r="CN1163" s="7"/>
      <c r="CO1163" s="7"/>
      <c r="CP1163" s="7"/>
      <c r="CQ1163" s="7"/>
      <c r="CR1163" s="8"/>
      <c r="CS1163" s="6"/>
      <c r="CT1163" s="7"/>
      <c r="CU1163" s="7"/>
      <c r="CV1163" s="7"/>
      <c r="CW1163" s="7"/>
      <c r="CX1163" s="8"/>
      <c r="CY1163" s="6"/>
      <c r="CZ1163" s="7"/>
      <c r="DA1163" s="7"/>
      <c r="DB1163" s="7"/>
      <c r="DC1163" s="7"/>
      <c r="DD1163" s="8"/>
      <c r="DE1163" s="6"/>
      <c r="DF1163" s="7"/>
      <c r="DG1163" s="7"/>
      <c r="DH1163" s="7"/>
      <c r="DI1163" s="7"/>
      <c r="DJ1163" s="8"/>
      <c r="DK1163" s="6"/>
      <c r="DL1163" s="7"/>
      <c r="DM1163" s="7"/>
      <c r="DN1163" s="7"/>
      <c r="DO1163" s="7"/>
      <c r="DP1163" s="8"/>
      <c r="DQ1163" s="6"/>
      <c r="DR1163" s="7"/>
      <c r="DS1163" s="7"/>
      <c r="DT1163" s="7"/>
      <c r="DU1163" s="7"/>
      <c r="DV1163" s="8"/>
      <c r="DW1163" s="6"/>
      <c r="DX1163" s="7"/>
      <c r="DY1163" s="7"/>
      <c r="DZ1163" s="7"/>
      <c r="EA1163" s="7"/>
      <c r="EB1163" s="8"/>
      <c r="EC1163" s="6"/>
      <c r="ED1163" s="7"/>
      <c r="EE1163" s="7"/>
      <c r="EF1163" s="7"/>
      <c r="EG1163" s="7"/>
      <c r="EH1163" s="8"/>
      <c r="EI1163" s="6"/>
      <c r="EJ1163" s="7"/>
      <c r="EK1163" s="7"/>
      <c r="EL1163" s="7"/>
      <c r="EM1163" s="7"/>
      <c r="EN1163" s="8"/>
      <c r="EO1163" s="6"/>
      <c r="EP1163" s="7"/>
      <c r="EQ1163" s="7"/>
      <c r="ER1163" s="7"/>
      <c r="ES1163" s="7"/>
      <c r="ET1163" s="8"/>
      <c r="EU1163" s="6"/>
      <c r="EV1163" s="7"/>
      <c r="EW1163" s="7"/>
      <c r="EX1163" s="7"/>
      <c r="EY1163" s="7"/>
      <c r="EZ1163" s="8"/>
      <c r="FA1163" s="6"/>
      <c r="FB1163" s="7"/>
      <c r="FC1163" s="7"/>
      <c r="FD1163" s="7"/>
      <c r="FE1163" s="7"/>
      <c r="FF1163" s="8"/>
      <c r="FG1163" s="6"/>
      <c r="FH1163" s="7"/>
      <c r="FI1163" s="7"/>
      <c r="FJ1163" s="7"/>
      <c r="FK1163" s="7"/>
      <c r="FL1163" s="8"/>
      <c r="FM1163" s="6"/>
      <c r="FN1163" s="7"/>
      <c r="FO1163" s="7"/>
      <c r="FP1163" s="7"/>
      <c r="FQ1163" s="7"/>
      <c r="FR1163" s="8"/>
      <c r="FS1163" s="6"/>
      <c r="FT1163" s="7"/>
      <c r="FU1163" s="7"/>
      <c r="FV1163" s="7"/>
      <c r="FW1163" s="7"/>
      <c r="FX1163" s="8"/>
      <c r="FY1163" s="6"/>
      <c r="FZ1163" s="7"/>
      <c r="GA1163" s="7"/>
      <c r="GB1163" s="7"/>
      <c r="GC1163" s="7"/>
      <c r="GD1163" s="8"/>
      <c r="GE1163" s="6"/>
      <c r="GF1163" s="7"/>
      <c r="GG1163" s="7"/>
      <c r="GH1163" s="7"/>
      <c r="GI1163" s="7"/>
      <c r="GJ1163" s="8"/>
      <c r="GK1163" s="6"/>
      <c r="GL1163" s="7"/>
      <c r="GM1163" s="7"/>
      <c r="GN1163" s="7"/>
      <c r="GO1163" s="7"/>
      <c r="GP1163" s="8"/>
      <c r="GQ1163" s="6"/>
      <c r="GR1163" s="7"/>
      <c r="GS1163" s="7"/>
      <c r="GT1163" s="7"/>
      <c r="GU1163" s="7"/>
      <c r="GV1163" s="8"/>
      <c r="GW1163" s="6"/>
      <c r="GX1163" s="7"/>
      <c r="GY1163" s="7"/>
      <c r="GZ1163" s="7"/>
      <c r="HA1163" s="7"/>
      <c r="HB1163" s="8"/>
      <c r="HC1163" s="6"/>
      <c r="HD1163" s="7"/>
      <c r="HE1163" s="7"/>
      <c r="HF1163" s="7"/>
      <c r="HG1163" s="7"/>
      <c r="HH1163" s="8"/>
      <c r="HI1163" s="6"/>
      <c r="HJ1163" s="7"/>
      <c r="HK1163" s="7"/>
      <c r="HL1163" s="7"/>
      <c r="HM1163" s="7"/>
      <c r="HN1163" s="8"/>
      <c r="HO1163" s="6"/>
      <c r="HP1163" s="7"/>
      <c r="HQ1163" s="7"/>
      <c r="HR1163" s="7"/>
      <c r="HS1163" s="7"/>
      <c r="HT1163" s="8"/>
      <c r="HU1163" s="6"/>
      <c r="HV1163" s="7"/>
      <c r="HW1163" s="7"/>
      <c r="HX1163" s="7"/>
      <c r="HY1163" s="7"/>
      <c r="HZ1163" s="8"/>
      <c r="IA1163" s="6"/>
      <c r="IB1163" s="7"/>
      <c r="IC1163" s="7"/>
      <c r="ID1163" s="7"/>
      <c r="IE1163" s="7"/>
      <c r="IF1163" s="8"/>
      <c r="IG1163" s="6"/>
      <c r="IH1163" s="7"/>
      <c r="II1163" s="7"/>
      <c r="IJ1163" s="7"/>
      <c r="IK1163" s="7"/>
      <c r="IL1163" s="8"/>
      <c r="IM1163" s="6"/>
      <c r="IN1163" s="7"/>
      <c r="IO1163" s="7"/>
      <c r="IP1163" s="7"/>
      <c r="IQ1163" s="7"/>
      <c r="IR1163" s="8"/>
      <c r="IS1163" s="6"/>
      <c r="IT1163" s="7"/>
      <c r="IU1163" s="7"/>
      <c r="IV1163" s="7"/>
    </row>
    <row r="1164" customFormat="false" ht="12.75" hidden="false" customHeight="false" outlineLevel="0" collapsed="false">
      <c r="A1164" s="5" t="s">
        <v>1345</v>
      </c>
      <c r="B1164" s="6" t="n">
        <v>37056</v>
      </c>
      <c r="C1164" s="7" t="s">
        <v>1364</v>
      </c>
      <c r="D1164" s="7" t="s">
        <v>959</v>
      </c>
      <c r="E1164" s="7"/>
      <c r="F1164" s="8" t="s">
        <v>961</v>
      </c>
      <c r="G1164" s="8" t="n">
        <v>0</v>
      </c>
      <c r="H1164" s="7"/>
      <c r="I1164" s="7"/>
      <c r="J1164" s="7"/>
      <c r="K1164" s="7"/>
      <c r="L1164" s="8"/>
      <c r="M1164" s="6"/>
      <c r="N1164" s="7"/>
      <c r="O1164" s="7"/>
      <c r="P1164" s="7"/>
      <c r="Q1164" s="7"/>
      <c r="R1164" s="8"/>
      <c r="S1164" s="6"/>
      <c r="T1164" s="7"/>
      <c r="U1164" s="7"/>
      <c r="V1164" s="7"/>
      <c r="W1164" s="7"/>
      <c r="X1164" s="8"/>
      <c r="Y1164" s="6"/>
      <c r="Z1164" s="7"/>
      <c r="AA1164" s="7"/>
      <c r="AB1164" s="7"/>
      <c r="AC1164" s="7"/>
      <c r="AD1164" s="8"/>
      <c r="AE1164" s="6"/>
      <c r="AF1164" s="7"/>
      <c r="AG1164" s="7"/>
      <c r="AH1164" s="7"/>
      <c r="AI1164" s="7"/>
      <c r="AJ1164" s="8"/>
      <c r="AK1164" s="6"/>
      <c r="AL1164" s="7"/>
      <c r="AM1164" s="7"/>
      <c r="AN1164" s="7"/>
      <c r="AO1164" s="7"/>
      <c r="AP1164" s="8"/>
      <c r="AQ1164" s="6"/>
      <c r="AR1164" s="7"/>
      <c r="AS1164" s="7"/>
      <c r="AT1164" s="7"/>
      <c r="AU1164" s="7"/>
      <c r="AV1164" s="8"/>
      <c r="AW1164" s="6"/>
      <c r="AX1164" s="7"/>
      <c r="AY1164" s="7"/>
      <c r="AZ1164" s="7"/>
      <c r="BA1164" s="7"/>
      <c r="BB1164" s="8"/>
      <c r="BC1164" s="6"/>
      <c r="BD1164" s="7"/>
      <c r="BE1164" s="7"/>
      <c r="BF1164" s="7"/>
      <c r="BG1164" s="7"/>
      <c r="BH1164" s="8"/>
      <c r="BI1164" s="6"/>
      <c r="BJ1164" s="7"/>
      <c r="BK1164" s="7"/>
      <c r="BL1164" s="7"/>
      <c r="BM1164" s="7"/>
      <c r="BN1164" s="8"/>
      <c r="BO1164" s="6"/>
      <c r="BP1164" s="7"/>
      <c r="BQ1164" s="7"/>
      <c r="BR1164" s="7"/>
      <c r="BS1164" s="7"/>
      <c r="BT1164" s="8"/>
      <c r="BU1164" s="6"/>
      <c r="BV1164" s="7"/>
      <c r="BW1164" s="7"/>
      <c r="BX1164" s="7"/>
      <c r="BY1164" s="7"/>
      <c r="BZ1164" s="8"/>
      <c r="CA1164" s="6"/>
      <c r="CB1164" s="7"/>
      <c r="CC1164" s="7"/>
      <c r="CD1164" s="7"/>
      <c r="CE1164" s="7"/>
      <c r="CF1164" s="8"/>
      <c r="CG1164" s="6"/>
      <c r="CH1164" s="7"/>
      <c r="CI1164" s="7"/>
      <c r="CJ1164" s="7"/>
      <c r="CK1164" s="7"/>
      <c r="CL1164" s="8"/>
      <c r="CM1164" s="6"/>
      <c r="CN1164" s="7"/>
      <c r="CO1164" s="7"/>
      <c r="CP1164" s="7"/>
      <c r="CQ1164" s="7"/>
      <c r="CR1164" s="8"/>
      <c r="CS1164" s="6"/>
      <c r="CT1164" s="7"/>
      <c r="CU1164" s="7"/>
      <c r="CV1164" s="7"/>
      <c r="CW1164" s="7"/>
      <c r="CX1164" s="8"/>
      <c r="CY1164" s="6"/>
      <c r="CZ1164" s="7"/>
      <c r="DA1164" s="7"/>
      <c r="DB1164" s="7"/>
      <c r="DC1164" s="7"/>
      <c r="DD1164" s="8"/>
      <c r="DE1164" s="6"/>
      <c r="DF1164" s="7"/>
      <c r="DG1164" s="7"/>
      <c r="DH1164" s="7"/>
      <c r="DI1164" s="7"/>
      <c r="DJ1164" s="8"/>
      <c r="DK1164" s="6"/>
      <c r="DL1164" s="7"/>
      <c r="DM1164" s="7"/>
      <c r="DN1164" s="7"/>
      <c r="DO1164" s="7"/>
      <c r="DP1164" s="8"/>
      <c r="DQ1164" s="6"/>
      <c r="DR1164" s="7"/>
      <c r="DS1164" s="7"/>
      <c r="DT1164" s="7"/>
      <c r="DU1164" s="7"/>
      <c r="DV1164" s="8"/>
      <c r="DW1164" s="6"/>
      <c r="DX1164" s="7"/>
      <c r="DY1164" s="7"/>
      <c r="DZ1164" s="7"/>
      <c r="EA1164" s="7"/>
      <c r="EB1164" s="8"/>
      <c r="EC1164" s="6"/>
      <c r="ED1164" s="7"/>
      <c r="EE1164" s="7"/>
      <c r="EF1164" s="7"/>
      <c r="EG1164" s="7"/>
      <c r="EH1164" s="8"/>
      <c r="EI1164" s="6"/>
      <c r="EJ1164" s="7"/>
      <c r="EK1164" s="7"/>
      <c r="EL1164" s="7"/>
      <c r="EM1164" s="7"/>
      <c r="EN1164" s="8"/>
      <c r="EO1164" s="6"/>
      <c r="EP1164" s="7"/>
      <c r="EQ1164" s="7"/>
      <c r="ER1164" s="7"/>
      <c r="ES1164" s="7"/>
      <c r="ET1164" s="8"/>
      <c r="EU1164" s="6"/>
      <c r="EV1164" s="7"/>
      <c r="EW1164" s="7"/>
      <c r="EX1164" s="7"/>
      <c r="EY1164" s="7"/>
      <c r="EZ1164" s="8"/>
      <c r="FA1164" s="6"/>
      <c r="FB1164" s="7"/>
      <c r="FC1164" s="7"/>
      <c r="FD1164" s="7"/>
      <c r="FE1164" s="7"/>
      <c r="FF1164" s="8"/>
      <c r="FG1164" s="6"/>
      <c r="FH1164" s="7"/>
      <c r="FI1164" s="7"/>
      <c r="FJ1164" s="7"/>
      <c r="FK1164" s="7"/>
      <c r="FL1164" s="8"/>
      <c r="FM1164" s="6"/>
      <c r="FN1164" s="7"/>
      <c r="FO1164" s="7"/>
      <c r="FP1164" s="7"/>
      <c r="FQ1164" s="7"/>
      <c r="FR1164" s="8"/>
      <c r="FS1164" s="6"/>
      <c r="FT1164" s="7"/>
      <c r="FU1164" s="7"/>
      <c r="FV1164" s="7"/>
      <c r="FW1164" s="7"/>
      <c r="FX1164" s="8"/>
      <c r="FY1164" s="6"/>
      <c r="FZ1164" s="7"/>
      <c r="GA1164" s="7"/>
      <c r="GB1164" s="7"/>
      <c r="GC1164" s="7"/>
      <c r="GD1164" s="8"/>
      <c r="GE1164" s="6"/>
      <c r="GF1164" s="7"/>
      <c r="GG1164" s="7"/>
      <c r="GH1164" s="7"/>
      <c r="GI1164" s="7"/>
      <c r="GJ1164" s="8"/>
      <c r="GK1164" s="6"/>
      <c r="GL1164" s="7"/>
      <c r="GM1164" s="7"/>
      <c r="GN1164" s="7"/>
      <c r="GO1164" s="7"/>
      <c r="GP1164" s="8"/>
      <c r="GQ1164" s="6"/>
      <c r="GR1164" s="7"/>
      <c r="GS1164" s="7"/>
      <c r="GT1164" s="7"/>
      <c r="GU1164" s="7"/>
      <c r="GV1164" s="8"/>
      <c r="GW1164" s="6"/>
      <c r="GX1164" s="7"/>
      <c r="GY1164" s="7"/>
      <c r="GZ1164" s="7"/>
      <c r="HA1164" s="7"/>
      <c r="HB1164" s="8"/>
      <c r="HC1164" s="6"/>
      <c r="HD1164" s="7"/>
      <c r="HE1164" s="7"/>
      <c r="HF1164" s="7"/>
      <c r="HG1164" s="7"/>
      <c r="HH1164" s="8"/>
      <c r="HI1164" s="6"/>
      <c r="HJ1164" s="7"/>
      <c r="HK1164" s="7"/>
      <c r="HL1164" s="7"/>
      <c r="HM1164" s="7"/>
      <c r="HN1164" s="8"/>
      <c r="HO1164" s="6"/>
      <c r="HP1164" s="7"/>
      <c r="HQ1164" s="7"/>
      <c r="HR1164" s="7"/>
      <c r="HS1164" s="7"/>
      <c r="HT1164" s="8"/>
      <c r="HU1164" s="6"/>
      <c r="HV1164" s="7"/>
      <c r="HW1164" s="7"/>
      <c r="HX1164" s="7"/>
      <c r="HY1164" s="7"/>
      <c r="HZ1164" s="8"/>
      <c r="IA1164" s="6"/>
      <c r="IB1164" s="7"/>
      <c r="IC1164" s="7"/>
      <c r="ID1164" s="7"/>
      <c r="IE1164" s="7"/>
      <c r="IF1164" s="8"/>
      <c r="IG1164" s="6"/>
      <c r="IH1164" s="7"/>
      <c r="II1164" s="7"/>
      <c r="IJ1164" s="7"/>
      <c r="IK1164" s="7"/>
      <c r="IL1164" s="8"/>
      <c r="IM1164" s="6"/>
      <c r="IN1164" s="7"/>
      <c r="IO1164" s="7"/>
      <c r="IP1164" s="7"/>
      <c r="IQ1164" s="7"/>
      <c r="IR1164" s="8"/>
      <c r="IS1164" s="6"/>
      <c r="IT1164" s="7"/>
      <c r="IU1164" s="7"/>
      <c r="IV1164" s="7"/>
    </row>
    <row r="1165" customFormat="false" ht="12.75" hidden="false" customHeight="false" outlineLevel="0" collapsed="false">
      <c r="A1165" s="5" t="s">
        <v>1365</v>
      </c>
      <c r="B1165" s="6" t="n">
        <v>37056</v>
      </c>
      <c r="C1165" s="7" t="s">
        <v>1366</v>
      </c>
      <c r="D1165" s="7" t="s">
        <v>959</v>
      </c>
      <c r="E1165" s="7"/>
      <c r="F1165" s="8" t="s">
        <v>961</v>
      </c>
      <c r="G1165" s="8" t="n">
        <v>0</v>
      </c>
      <c r="H1165" s="7"/>
      <c r="I1165" s="7"/>
      <c r="J1165" s="7"/>
      <c r="K1165" s="7"/>
      <c r="L1165" s="8"/>
      <c r="M1165" s="6"/>
      <c r="N1165" s="7"/>
      <c r="O1165" s="7"/>
      <c r="P1165" s="7"/>
      <c r="Q1165" s="7"/>
      <c r="R1165" s="8"/>
      <c r="S1165" s="6"/>
      <c r="T1165" s="7"/>
      <c r="U1165" s="7"/>
      <c r="V1165" s="7"/>
      <c r="W1165" s="7"/>
      <c r="X1165" s="8"/>
      <c r="Y1165" s="6"/>
      <c r="Z1165" s="7"/>
      <c r="AA1165" s="7"/>
      <c r="AB1165" s="7"/>
      <c r="AC1165" s="7"/>
      <c r="AD1165" s="8"/>
      <c r="AE1165" s="6"/>
      <c r="AF1165" s="7"/>
      <c r="AG1165" s="7"/>
      <c r="AH1165" s="7"/>
      <c r="AI1165" s="7"/>
      <c r="AJ1165" s="8"/>
      <c r="AK1165" s="6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8"/>
      <c r="AW1165" s="6"/>
      <c r="AX1165" s="7"/>
      <c r="AY1165" s="7"/>
      <c r="AZ1165" s="7"/>
      <c r="BA1165" s="7"/>
      <c r="BB1165" s="8"/>
      <c r="BC1165" s="6"/>
      <c r="BD1165" s="7"/>
      <c r="BE1165" s="7"/>
      <c r="BF1165" s="7"/>
      <c r="BG1165" s="7"/>
      <c r="BH1165" s="8"/>
      <c r="BI1165" s="6"/>
      <c r="BJ1165" s="7"/>
      <c r="BK1165" s="7"/>
      <c r="BL1165" s="7"/>
      <c r="BM1165" s="7"/>
      <c r="BN1165" s="8"/>
      <c r="BO1165" s="6"/>
      <c r="BP1165" s="7"/>
      <c r="BQ1165" s="7"/>
      <c r="BR1165" s="7"/>
      <c r="BS1165" s="7"/>
      <c r="BT1165" s="8"/>
      <c r="BU1165" s="6"/>
      <c r="BV1165" s="7"/>
      <c r="BW1165" s="7"/>
      <c r="BX1165" s="7"/>
      <c r="BY1165" s="7"/>
      <c r="BZ1165" s="8"/>
      <c r="CA1165" s="6"/>
      <c r="CB1165" s="7"/>
      <c r="CC1165" s="7"/>
      <c r="CD1165" s="7"/>
      <c r="CE1165" s="7"/>
      <c r="CF1165" s="8"/>
      <c r="CG1165" s="6"/>
      <c r="CH1165" s="7"/>
      <c r="CI1165" s="7"/>
      <c r="CJ1165" s="7"/>
      <c r="CK1165" s="7"/>
      <c r="CL1165" s="8"/>
      <c r="CM1165" s="6"/>
      <c r="CN1165" s="7"/>
      <c r="CO1165" s="7"/>
      <c r="CP1165" s="7"/>
      <c r="CQ1165" s="7"/>
      <c r="CR1165" s="8"/>
      <c r="CS1165" s="6"/>
      <c r="CT1165" s="7"/>
      <c r="CU1165" s="7"/>
      <c r="CV1165" s="7"/>
      <c r="CW1165" s="7"/>
      <c r="CX1165" s="8"/>
      <c r="CY1165" s="6"/>
      <c r="CZ1165" s="7"/>
      <c r="DA1165" s="7"/>
      <c r="DB1165" s="7"/>
      <c r="DC1165" s="7"/>
      <c r="DD1165" s="8"/>
      <c r="DE1165" s="6"/>
      <c r="DF1165" s="7"/>
      <c r="DG1165" s="7"/>
      <c r="DH1165" s="7"/>
      <c r="DI1165" s="7"/>
      <c r="DJ1165" s="8"/>
      <c r="DK1165" s="6"/>
      <c r="DL1165" s="7"/>
      <c r="DM1165" s="7"/>
      <c r="DN1165" s="7"/>
      <c r="DO1165" s="7"/>
      <c r="DP1165" s="8"/>
      <c r="DQ1165" s="6"/>
      <c r="DR1165" s="7"/>
      <c r="DS1165" s="7"/>
      <c r="DT1165" s="7"/>
      <c r="DU1165" s="7"/>
      <c r="DV1165" s="8"/>
      <c r="DW1165" s="6"/>
      <c r="DX1165" s="7"/>
      <c r="DY1165" s="7"/>
      <c r="DZ1165" s="7"/>
      <c r="EA1165" s="7"/>
      <c r="EB1165" s="8"/>
      <c r="EC1165" s="6"/>
      <c r="ED1165" s="7"/>
      <c r="EE1165" s="7"/>
      <c r="EF1165" s="7"/>
      <c r="EG1165" s="7"/>
      <c r="EH1165" s="8"/>
      <c r="EI1165" s="6"/>
      <c r="EJ1165" s="7"/>
      <c r="EK1165" s="7"/>
      <c r="EL1165" s="7"/>
      <c r="EM1165" s="7"/>
      <c r="EN1165" s="8"/>
      <c r="EO1165" s="6"/>
      <c r="EP1165" s="7"/>
      <c r="EQ1165" s="7"/>
      <c r="ER1165" s="7"/>
      <c r="ES1165" s="7"/>
      <c r="ET1165" s="8"/>
      <c r="EU1165" s="6"/>
      <c r="EV1165" s="7"/>
      <c r="EW1165" s="7"/>
      <c r="EX1165" s="7"/>
      <c r="EY1165" s="7"/>
      <c r="EZ1165" s="8"/>
      <c r="FA1165" s="6"/>
      <c r="FB1165" s="7"/>
      <c r="FC1165" s="7"/>
      <c r="FD1165" s="7"/>
      <c r="FE1165" s="7"/>
      <c r="FF1165" s="8"/>
      <c r="FG1165" s="6"/>
      <c r="FH1165" s="7"/>
      <c r="FI1165" s="7"/>
      <c r="FJ1165" s="7"/>
      <c r="FK1165" s="7"/>
      <c r="FL1165" s="8"/>
      <c r="FM1165" s="6"/>
      <c r="FN1165" s="7"/>
      <c r="FO1165" s="7"/>
      <c r="FP1165" s="7"/>
      <c r="FQ1165" s="7"/>
      <c r="FR1165" s="8"/>
      <c r="FS1165" s="6"/>
      <c r="FT1165" s="7"/>
      <c r="FU1165" s="7"/>
      <c r="FV1165" s="7"/>
      <c r="FW1165" s="7"/>
      <c r="FX1165" s="8"/>
      <c r="FY1165" s="6"/>
      <c r="FZ1165" s="7"/>
      <c r="GA1165" s="7"/>
      <c r="GB1165" s="7"/>
      <c r="GC1165" s="7"/>
      <c r="GD1165" s="8"/>
      <c r="GE1165" s="6"/>
      <c r="GF1165" s="7"/>
      <c r="GG1165" s="7"/>
      <c r="GH1165" s="7"/>
      <c r="GI1165" s="7"/>
      <c r="GJ1165" s="8"/>
      <c r="GK1165" s="6"/>
      <c r="GL1165" s="7"/>
      <c r="GM1165" s="7"/>
      <c r="GN1165" s="7"/>
      <c r="GO1165" s="7"/>
      <c r="GP1165" s="8"/>
      <c r="GQ1165" s="6"/>
      <c r="GR1165" s="7"/>
      <c r="GS1165" s="7"/>
      <c r="GT1165" s="7"/>
      <c r="GU1165" s="7"/>
      <c r="GV1165" s="8"/>
      <c r="GW1165" s="6"/>
      <c r="GX1165" s="7"/>
      <c r="GY1165" s="7"/>
      <c r="GZ1165" s="7"/>
      <c r="HA1165" s="7"/>
      <c r="HB1165" s="8"/>
      <c r="HC1165" s="6"/>
      <c r="HD1165" s="7"/>
      <c r="HE1165" s="7"/>
      <c r="HF1165" s="7"/>
      <c r="HG1165" s="7"/>
      <c r="HH1165" s="8"/>
      <c r="HI1165" s="6"/>
      <c r="HJ1165" s="7"/>
      <c r="HK1165" s="7"/>
      <c r="HL1165" s="7"/>
      <c r="HM1165" s="7"/>
      <c r="HN1165" s="8"/>
      <c r="HO1165" s="6"/>
      <c r="HP1165" s="7"/>
      <c r="HQ1165" s="7"/>
      <c r="HR1165" s="7"/>
      <c r="HS1165" s="7"/>
      <c r="HT1165" s="8"/>
      <c r="HU1165" s="6"/>
      <c r="HV1165" s="7"/>
      <c r="HW1165" s="7"/>
      <c r="HX1165" s="7"/>
      <c r="HY1165" s="7"/>
      <c r="HZ1165" s="8"/>
      <c r="IA1165" s="6"/>
      <c r="IB1165" s="7"/>
      <c r="IC1165" s="7"/>
      <c r="ID1165" s="7"/>
      <c r="IE1165" s="7"/>
      <c r="IF1165" s="8"/>
      <c r="IG1165" s="6"/>
      <c r="IH1165" s="7"/>
      <c r="II1165" s="7"/>
      <c r="IJ1165" s="7"/>
      <c r="IK1165" s="7"/>
      <c r="IL1165" s="8"/>
      <c r="IM1165" s="6"/>
      <c r="IN1165" s="7"/>
      <c r="IO1165" s="7"/>
      <c r="IP1165" s="7"/>
      <c r="IQ1165" s="7"/>
      <c r="IR1165" s="8"/>
      <c r="IS1165" s="6"/>
      <c r="IT1165" s="7"/>
      <c r="IU1165" s="7"/>
      <c r="IV1165" s="7"/>
    </row>
    <row r="1166" customFormat="false" ht="12.75" hidden="false" customHeight="false" outlineLevel="0" collapsed="false">
      <c r="A1166" s="5" t="s">
        <v>1365</v>
      </c>
      <c r="B1166" s="6" t="n">
        <v>37056</v>
      </c>
      <c r="C1166" s="7" t="s">
        <v>1366</v>
      </c>
      <c r="D1166" s="7" t="s">
        <v>959</v>
      </c>
      <c r="E1166" s="7"/>
      <c r="F1166" s="8" t="s">
        <v>961</v>
      </c>
      <c r="G1166" s="8" t="n">
        <v>0</v>
      </c>
      <c r="H1166" s="7"/>
      <c r="I1166" s="7"/>
      <c r="J1166" s="7"/>
      <c r="K1166" s="7"/>
      <c r="L1166" s="8"/>
      <c r="M1166" s="6"/>
      <c r="N1166" s="7"/>
      <c r="O1166" s="7"/>
      <c r="P1166" s="7"/>
      <c r="Q1166" s="7"/>
      <c r="R1166" s="8"/>
      <c r="S1166" s="6"/>
      <c r="T1166" s="7"/>
      <c r="U1166" s="7"/>
      <c r="V1166" s="7"/>
      <c r="W1166" s="7"/>
      <c r="X1166" s="8"/>
      <c r="Y1166" s="6"/>
      <c r="Z1166" s="7"/>
      <c r="AA1166" s="7"/>
      <c r="AB1166" s="7"/>
      <c r="AC1166" s="7"/>
      <c r="AD1166" s="8"/>
      <c r="AE1166" s="6"/>
      <c r="AF1166" s="7"/>
      <c r="AG1166" s="7"/>
      <c r="AH1166" s="7"/>
      <c r="AI1166" s="7"/>
      <c r="AJ1166" s="8"/>
      <c r="AK1166" s="6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8"/>
      <c r="AW1166" s="6"/>
      <c r="AX1166" s="7"/>
      <c r="AY1166" s="7"/>
      <c r="AZ1166" s="7"/>
      <c r="BA1166" s="7"/>
      <c r="BB1166" s="8"/>
      <c r="BC1166" s="6"/>
      <c r="BD1166" s="7"/>
      <c r="BE1166" s="7"/>
      <c r="BF1166" s="7"/>
      <c r="BG1166" s="7"/>
      <c r="BH1166" s="8"/>
      <c r="BI1166" s="6"/>
      <c r="BJ1166" s="7"/>
      <c r="BK1166" s="7"/>
      <c r="BL1166" s="7"/>
      <c r="BM1166" s="7"/>
      <c r="BN1166" s="8"/>
      <c r="BO1166" s="6"/>
      <c r="BP1166" s="7"/>
      <c r="BQ1166" s="7"/>
      <c r="BR1166" s="7"/>
      <c r="BS1166" s="7"/>
      <c r="BT1166" s="8"/>
      <c r="BU1166" s="6"/>
      <c r="BV1166" s="7"/>
      <c r="BW1166" s="7"/>
      <c r="BX1166" s="7"/>
      <c r="BY1166" s="7"/>
      <c r="BZ1166" s="8"/>
      <c r="CA1166" s="6"/>
      <c r="CB1166" s="7"/>
      <c r="CC1166" s="7"/>
      <c r="CD1166" s="7"/>
      <c r="CE1166" s="7"/>
      <c r="CF1166" s="8"/>
      <c r="CG1166" s="6"/>
      <c r="CH1166" s="7"/>
      <c r="CI1166" s="7"/>
      <c r="CJ1166" s="7"/>
      <c r="CK1166" s="7"/>
      <c r="CL1166" s="8"/>
      <c r="CM1166" s="6"/>
      <c r="CN1166" s="7"/>
      <c r="CO1166" s="7"/>
      <c r="CP1166" s="7"/>
      <c r="CQ1166" s="7"/>
      <c r="CR1166" s="8"/>
      <c r="CS1166" s="6"/>
      <c r="CT1166" s="7"/>
      <c r="CU1166" s="7"/>
      <c r="CV1166" s="7"/>
      <c r="CW1166" s="7"/>
      <c r="CX1166" s="8"/>
      <c r="CY1166" s="6"/>
      <c r="CZ1166" s="7"/>
      <c r="DA1166" s="7"/>
      <c r="DB1166" s="7"/>
      <c r="DC1166" s="7"/>
      <c r="DD1166" s="8"/>
      <c r="DE1166" s="6"/>
      <c r="DF1166" s="7"/>
      <c r="DG1166" s="7"/>
      <c r="DH1166" s="7"/>
      <c r="DI1166" s="7"/>
      <c r="DJ1166" s="8"/>
      <c r="DK1166" s="6"/>
      <c r="DL1166" s="7"/>
      <c r="DM1166" s="7"/>
      <c r="DN1166" s="7"/>
      <c r="DO1166" s="7"/>
      <c r="DP1166" s="8"/>
      <c r="DQ1166" s="6"/>
      <c r="DR1166" s="7"/>
      <c r="DS1166" s="7"/>
      <c r="DT1166" s="7"/>
      <c r="DU1166" s="7"/>
      <c r="DV1166" s="8"/>
      <c r="DW1166" s="6"/>
      <c r="DX1166" s="7"/>
      <c r="DY1166" s="7"/>
      <c r="DZ1166" s="7"/>
      <c r="EA1166" s="7"/>
      <c r="EB1166" s="8"/>
      <c r="EC1166" s="6"/>
      <c r="ED1166" s="7"/>
      <c r="EE1166" s="7"/>
      <c r="EF1166" s="7"/>
      <c r="EG1166" s="7"/>
      <c r="EH1166" s="8"/>
      <c r="EI1166" s="6"/>
      <c r="EJ1166" s="7"/>
      <c r="EK1166" s="7"/>
      <c r="EL1166" s="7"/>
      <c r="EM1166" s="7"/>
      <c r="EN1166" s="8"/>
      <c r="EO1166" s="6"/>
      <c r="EP1166" s="7"/>
      <c r="EQ1166" s="7"/>
      <c r="ER1166" s="7"/>
      <c r="ES1166" s="7"/>
      <c r="ET1166" s="8"/>
      <c r="EU1166" s="6"/>
      <c r="EV1166" s="7"/>
      <c r="EW1166" s="7"/>
      <c r="EX1166" s="7"/>
      <c r="EY1166" s="7"/>
      <c r="EZ1166" s="8"/>
      <c r="FA1166" s="6"/>
      <c r="FB1166" s="7"/>
      <c r="FC1166" s="7"/>
      <c r="FD1166" s="7"/>
      <c r="FE1166" s="7"/>
      <c r="FF1166" s="8"/>
      <c r="FG1166" s="6"/>
      <c r="FH1166" s="7"/>
      <c r="FI1166" s="7"/>
      <c r="FJ1166" s="7"/>
      <c r="FK1166" s="7"/>
      <c r="FL1166" s="8"/>
      <c r="FM1166" s="6"/>
      <c r="FN1166" s="7"/>
      <c r="FO1166" s="7"/>
      <c r="FP1166" s="7"/>
      <c r="FQ1166" s="7"/>
      <c r="FR1166" s="8"/>
      <c r="FS1166" s="6"/>
      <c r="FT1166" s="7"/>
      <c r="FU1166" s="7"/>
      <c r="FV1166" s="7"/>
      <c r="FW1166" s="7"/>
      <c r="FX1166" s="8"/>
      <c r="FY1166" s="6"/>
      <c r="FZ1166" s="7"/>
      <c r="GA1166" s="7"/>
      <c r="GB1166" s="7"/>
      <c r="GC1166" s="7"/>
      <c r="GD1166" s="8"/>
      <c r="GE1166" s="6"/>
      <c r="GF1166" s="7"/>
      <c r="GG1166" s="7"/>
      <c r="GH1166" s="7"/>
      <c r="GI1166" s="7"/>
      <c r="GJ1166" s="8"/>
      <c r="GK1166" s="6"/>
      <c r="GL1166" s="7"/>
      <c r="GM1166" s="7"/>
      <c r="GN1166" s="7"/>
      <c r="GO1166" s="7"/>
      <c r="GP1166" s="8"/>
      <c r="GQ1166" s="6"/>
      <c r="GR1166" s="7"/>
      <c r="GS1166" s="7"/>
      <c r="GT1166" s="7"/>
      <c r="GU1166" s="7"/>
      <c r="GV1166" s="8"/>
      <c r="GW1166" s="6"/>
      <c r="GX1166" s="7"/>
      <c r="GY1166" s="7"/>
      <c r="GZ1166" s="7"/>
      <c r="HA1166" s="7"/>
      <c r="HB1166" s="8"/>
      <c r="HC1166" s="6"/>
      <c r="HD1166" s="7"/>
      <c r="HE1166" s="7"/>
      <c r="HF1166" s="7"/>
      <c r="HG1166" s="7"/>
      <c r="HH1166" s="8"/>
      <c r="HI1166" s="6"/>
      <c r="HJ1166" s="7"/>
      <c r="HK1166" s="7"/>
      <c r="HL1166" s="7"/>
      <c r="HM1166" s="7"/>
      <c r="HN1166" s="8"/>
      <c r="HO1166" s="6"/>
      <c r="HP1166" s="7"/>
      <c r="HQ1166" s="7"/>
      <c r="HR1166" s="7"/>
      <c r="HS1166" s="7"/>
      <c r="HT1166" s="8"/>
      <c r="HU1166" s="6"/>
      <c r="HV1166" s="7"/>
      <c r="HW1166" s="7"/>
      <c r="HX1166" s="7"/>
      <c r="HY1166" s="7"/>
      <c r="HZ1166" s="8"/>
      <c r="IA1166" s="6"/>
      <c r="IB1166" s="7"/>
      <c r="IC1166" s="7"/>
      <c r="ID1166" s="7"/>
      <c r="IE1166" s="7"/>
      <c r="IF1166" s="8"/>
      <c r="IG1166" s="6"/>
      <c r="IH1166" s="7"/>
      <c r="II1166" s="7"/>
      <c r="IJ1166" s="7"/>
      <c r="IK1166" s="7"/>
      <c r="IL1166" s="8"/>
      <c r="IM1166" s="6"/>
      <c r="IN1166" s="7"/>
      <c r="IO1166" s="7"/>
      <c r="IP1166" s="7"/>
      <c r="IQ1166" s="7"/>
      <c r="IR1166" s="8"/>
      <c r="IS1166" s="6"/>
      <c r="IT1166" s="7"/>
      <c r="IU1166" s="7"/>
      <c r="IV1166" s="7"/>
    </row>
    <row r="1167" customFormat="false" ht="12.75" hidden="false" customHeight="false" outlineLevel="0" collapsed="false">
      <c r="A1167" s="5" t="s">
        <v>1365</v>
      </c>
      <c r="B1167" s="6" t="n">
        <v>37056</v>
      </c>
      <c r="C1167" s="7" t="s">
        <v>1366</v>
      </c>
      <c r="D1167" s="7" t="s">
        <v>959</v>
      </c>
      <c r="E1167" s="7"/>
      <c r="F1167" s="8" t="s">
        <v>961</v>
      </c>
      <c r="G1167" s="8" t="n">
        <v>0</v>
      </c>
      <c r="H1167" s="7"/>
      <c r="I1167" s="7"/>
      <c r="J1167" s="7"/>
      <c r="K1167" s="7"/>
      <c r="L1167" s="8"/>
      <c r="M1167" s="6"/>
      <c r="N1167" s="7"/>
      <c r="O1167" s="7"/>
      <c r="P1167" s="7"/>
      <c r="Q1167" s="7"/>
      <c r="R1167" s="8"/>
      <c r="S1167" s="6"/>
      <c r="T1167" s="7"/>
      <c r="U1167" s="7"/>
      <c r="V1167" s="7"/>
      <c r="W1167" s="7"/>
      <c r="X1167" s="8"/>
      <c r="Y1167" s="6"/>
      <c r="Z1167" s="7"/>
      <c r="AA1167" s="7"/>
      <c r="AB1167" s="7"/>
      <c r="AC1167" s="7"/>
      <c r="AD1167" s="8"/>
      <c r="AE1167" s="6"/>
      <c r="AF1167" s="7"/>
      <c r="AG1167" s="7"/>
      <c r="AH1167" s="7"/>
      <c r="AI1167" s="7"/>
      <c r="AJ1167" s="8"/>
      <c r="AK1167" s="6"/>
      <c r="AL1167" s="7"/>
      <c r="AM1167" s="7"/>
      <c r="AN1167" s="7"/>
      <c r="AO1167" s="7"/>
      <c r="AP1167" s="8"/>
      <c r="AQ1167" s="6"/>
      <c r="AR1167" s="7"/>
      <c r="AS1167" s="7"/>
      <c r="AT1167" s="7"/>
      <c r="AU1167" s="7"/>
      <c r="AV1167" s="8"/>
      <c r="AW1167" s="6"/>
      <c r="AX1167" s="7"/>
      <c r="AY1167" s="7"/>
      <c r="AZ1167" s="7"/>
      <c r="BA1167" s="7"/>
      <c r="BB1167" s="8"/>
      <c r="BC1167" s="6"/>
      <c r="BD1167" s="7"/>
      <c r="BE1167" s="7"/>
      <c r="BF1167" s="7"/>
      <c r="BG1167" s="7"/>
      <c r="BH1167" s="8"/>
      <c r="BI1167" s="6"/>
      <c r="BJ1167" s="7"/>
      <c r="BK1167" s="7"/>
      <c r="BL1167" s="7"/>
      <c r="BM1167" s="7"/>
      <c r="BN1167" s="8"/>
      <c r="BO1167" s="6"/>
      <c r="BP1167" s="7"/>
      <c r="BQ1167" s="7"/>
      <c r="BR1167" s="7"/>
      <c r="BS1167" s="7"/>
      <c r="BT1167" s="8"/>
      <c r="BU1167" s="6"/>
      <c r="BV1167" s="7"/>
      <c r="BW1167" s="7"/>
      <c r="BX1167" s="7"/>
      <c r="BY1167" s="7"/>
      <c r="BZ1167" s="8"/>
      <c r="CA1167" s="6"/>
      <c r="CB1167" s="7"/>
      <c r="CC1167" s="7"/>
      <c r="CD1167" s="7"/>
      <c r="CE1167" s="7"/>
      <c r="CF1167" s="8"/>
      <c r="CG1167" s="6"/>
      <c r="CH1167" s="7"/>
      <c r="CI1167" s="7"/>
      <c r="CJ1167" s="7"/>
      <c r="CK1167" s="7"/>
      <c r="CL1167" s="8"/>
      <c r="CM1167" s="6"/>
      <c r="CN1167" s="7"/>
      <c r="CO1167" s="7"/>
      <c r="CP1167" s="7"/>
      <c r="CQ1167" s="7"/>
      <c r="CR1167" s="8"/>
      <c r="CS1167" s="6"/>
      <c r="CT1167" s="7"/>
      <c r="CU1167" s="7"/>
      <c r="CV1167" s="7"/>
      <c r="CW1167" s="7"/>
      <c r="CX1167" s="8"/>
      <c r="CY1167" s="6"/>
      <c r="CZ1167" s="7"/>
      <c r="DA1167" s="7"/>
      <c r="DB1167" s="7"/>
      <c r="DC1167" s="7"/>
      <c r="DD1167" s="8"/>
      <c r="DE1167" s="6"/>
      <c r="DF1167" s="7"/>
      <c r="DG1167" s="7"/>
      <c r="DH1167" s="7"/>
      <c r="DI1167" s="7"/>
      <c r="DJ1167" s="8"/>
      <c r="DK1167" s="6"/>
      <c r="DL1167" s="7"/>
      <c r="DM1167" s="7"/>
      <c r="DN1167" s="7"/>
      <c r="DO1167" s="7"/>
      <c r="DP1167" s="8"/>
      <c r="DQ1167" s="6"/>
      <c r="DR1167" s="7"/>
      <c r="DS1167" s="7"/>
      <c r="DT1167" s="7"/>
      <c r="DU1167" s="7"/>
      <c r="DV1167" s="8"/>
      <c r="DW1167" s="6"/>
      <c r="DX1167" s="7"/>
      <c r="DY1167" s="7"/>
      <c r="DZ1167" s="7"/>
      <c r="EA1167" s="7"/>
      <c r="EB1167" s="8"/>
      <c r="EC1167" s="6"/>
      <c r="ED1167" s="7"/>
      <c r="EE1167" s="7"/>
      <c r="EF1167" s="7"/>
      <c r="EG1167" s="7"/>
      <c r="EH1167" s="8"/>
      <c r="EI1167" s="6"/>
      <c r="EJ1167" s="7"/>
      <c r="EK1167" s="7"/>
      <c r="EL1167" s="7"/>
      <c r="EM1167" s="7"/>
      <c r="EN1167" s="8"/>
      <c r="EO1167" s="6"/>
      <c r="EP1167" s="7"/>
      <c r="EQ1167" s="7"/>
      <c r="ER1167" s="7"/>
      <c r="ES1167" s="7"/>
      <c r="ET1167" s="8"/>
      <c r="EU1167" s="6"/>
      <c r="EV1167" s="7"/>
      <c r="EW1167" s="7"/>
      <c r="EX1167" s="7"/>
      <c r="EY1167" s="7"/>
      <c r="EZ1167" s="8"/>
      <c r="FA1167" s="6"/>
      <c r="FB1167" s="7"/>
      <c r="FC1167" s="7"/>
      <c r="FD1167" s="7"/>
      <c r="FE1167" s="7"/>
      <c r="FF1167" s="8"/>
      <c r="FG1167" s="6"/>
      <c r="FH1167" s="7"/>
      <c r="FI1167" s="7"/>
      <c r="FJ1167" s="7"/>
      <c r="FK1167" s="7"/>
      <c r="FL1167" s="8"/>
      <c r="FM1167" s="6"/>
      <c r="FN1167" s="7"/>
      <c r="FO1167" s="7"/>
      <c r="FP1167" s="7"/>
      <c r="FQ1167" s="7"/>
      <c r="FR1167" s="8"/>
      <c r="FS1167" s="6"/>
      <c r="FT1167" s="7"/>
      <c r="FU1167" s="7"/>
      <c r="FV1167" s="7"/>
      <c r="FW1167" s="7"/>
      <c r="FX1167" s="8"/>
      <c r="FY1167" s="6"/>
      <c r="FZ1167" s="7"/>
      <c r="GA1167" s="7"/>
      <c r="GB1167" s="7"/>
      <c r="GC1167" s="7"/>
      <c r="GD1167" s="8"/>
      <c r="GE1167" s="6"/>
      <c r="GF1167" s="7"/>
      <c r="GG1167" s="7"/>
      <c r="GH1167" s="7"/>
      <c r="GI1167" s="7"/>
      <c r="GJ1167" s="8"/>
      <c r="GK1167" s="6"/>
      <c r="GL1167" s="7"/>
      <c r="GM1167" s="7"/>
      <c r="GN1167" s="7"/>
      <c r="GO1167" s="7"/>
      <c r="GP1167" s="8"/>
      <c r="GQ1167" s="6"/>
      <c r="GR1167" s="7"/>
      <c r="GS1167" s="7"/>
      <c r="GT1167" s="7"/>
      <c r="GU1167" s="7"/>
      <c r="GV1167" s="8"/>
      <c r="GW1167" s="6"/>
      <c r="GX1167" s="7"/>
      <c r="GY1167" s="7"/>
      <c r="GZ1167" s="7"/>
      <c r="HA1167" s="7"/>
      <c r="HB1167" s="8"/>
      <c r="HC1167" s="6"/>
      <c r="HD1167" s="7"/>
      <c r="HE1167" s="7"/>
      <c r="HF1167" s="7"/>
      <c r="HG1167" s="7"/>
      <c r="HH1167" s="8"/>
      <c r="HI1167" s="6"/>
      <c r="HJ1167" s="7"/>
      <c r="HK1167" s="7"/>
      <c r="HL1167" s="7"/>
      <c r="HM1167" s="7"/>
      <c r="HN1167" s="8"/>
      <c r="HO1167" s="6"/>
      <c r="HP1167" s="7"/>
      <c r="HQ1167" s="7"/>
      <c r="HR1167" s="7"/>
      <c r="HS1167" s="7"/>
      <c r="HT1167" s="8"/>
      <c r="HU1167" s="6"/>
      <c r="HV1167" s="7"/>
      <c r="HW1167" s="7"/>
      <c r="HX1167" s="7"/>
      <c r="HY1167" s="7"/>
      <c r="HZ1167" s="8"/>
      <c r="IA1167" s="6"/>
      <c r="IB1167" s="7"/>
      <c r="IC1167" s="7"/>
      <c r="ID1167" s="7"/>
      <c r="IE1167" s="7"/>
      <c r="IF1167" s="8"/>
      <c r="IG1167" s="6"/>
      <c r="IH1167" s="7"/>
      <c r="II1167" s="7"/>
      <c r="IJ1167" s="7"/>
      <c r="IK1167" s="7"/>
      <c r="IL1167" s="8"/>
      <c r="IM1167" s="6"/>
      <c r="IN1167" s="7"/>
      <c r="IO1167" s="7"/>
      <c r="IP1167" s="7"/>
      <c r="IQ1167" s="7"/>
      <c r="IR1167" s="8"/>
      <c r="IS1167" s="6"/>
      <c r="IT1167" s="7"/>
      <c r="IU1167" s="7"/>
      <c r="IV1167" s="7"/>
    </row>
    <row r="1168" customFormat="false" ht="12.75" hidden="false" customHeight="false" outlineLevel="0" collapsed="false">
      <c r="A1168" s="5" t="s">
        <v>1367</v>
      </c>
      <c r="B1168" s="6" t="n">
        <v>37057</v>
      </c>
      <c r="C1168" s="7" t="s">
        <v>1368</v>
      </c>
      <c r="D1168" s="7" t="s">
        <v>959</v>
      </c>
      <c r="E1168" s="7"/>
      <c r="F1168" s="8" t="s">
        <v>1143</v>
      </c>
      <c r="G1168" s="8" t="n">
        <v>0</v>
      </c>
      <c r="H1168" s="7"/>
      <c r="I1168" s="7"/>
      <c r="J1168" s="7"/>
      <c r="K1168" s="7"/>
      <c r="L1168" s="8"/>
      <c r="M1168" s="6"/>
      <c r="N1168" s="7"/>
      <c r="O1168" s="7"/>
      <c r="P1168" s="7"/>
      <c r="Q1168" s="7"/>
      <c r="R1168" s="8"/>
      <c r="S1168" s="6"/>
      <c r="T1168" s="7"/>
      <c r="U1168" s="7"/>
      <c r="V1168" s="7"/>
      <c r="W1168" s="7"/>
      <c r="X1168" s="8"/>
      <c r="Y1168" s="6"/>
      <c r="Z1168" s="7"/>
      <c r="AA1168" s="7"/>
      <c r="AB1168" s="7"/>
      <c r="AC1168" s="7"/>
      <c r="AD1168" s="8"/>
      <c r="AE1168" s="6"/>
      <c r="AF1168" s="7"/>
      <c r="AG1168" s="7"/>
      <c r="AH1168" s="7"/>
      <c r="AI1168" s="7"/>
      <c r="AJ1168" s="8"/>
      <c r="AK1168" s="6"/>
      <c r="AL1168" s="7"/>
      <c r="AM1168" s="7"/>
      <c r="AN1168" s="7"/>
      <c r="AO1168" s="7"/>
      <c r="AP1168" s="8"/>
      <c r="AQ1168" s="6"/>
      <c r="AR1168" s="7"/>
      <c r="AS1168" s="7"/>
      <c r="AT1168" s="7"/>
      <c r="AU1168" s="7"/>
      <c r="AV1168" s="8"/>
      <c r="AW1168" s="6"/>
      <c r="AX1168" s="7"/>
      <c r="AY1168" s="7"/>
      <c r="AZ1168" s="7"/>
      <c r="BA1168" s="7"/>
      <c r="BB1168" s="8"/>
      <c r="BC1168" s="6"/>
      <c r="BD1168" s="7"/>
      <c r="BE1168" s="7"/>
      <c r="BF1168" s="7"/>
      <c r="BG1168" s="7"/>
      <c r="BH1168" s="8"/>
      <c r="BI1168" s="6"/>
      <c r="BJ1168" s="7"/>
      <c r="BK1168" s="7"/>
      <c r="BL1168" s="7"/>
      <c r="BM1168" s="7"/>
      <c r="BN1168" s="8"/>
      <c r="BO1168" s="6"/>
      <c r="BP1168" s="7"/>
      <c r="BQ1168" s="7"/>
      <c r="BR1168" s="7"/>
      <c r="BS1168" s="7"/>
      <c r="BT1168" s="8"/>
      <c r="BU1168" s="6"/>
      <c r="BV1168" s="7"/>
      <c r="BW1168" s="7"/>
      <c r="BX1168" s="7"/>
      <c r="BY1168" s="7"/>
      <c r="BZ1168" s="8"/>
      <c r="CA1168" s="6"/>
      <c r="CB1168" s="7"/>
      <c r="CC1168" s="7"/>
      <c r="CD1168" s="7"/>
      <c r="CE1168" s="7"/>
      <c r="CF1168" s="8"/>
      <c r="CG1168" s="6"/>
      <c r="CH1168" s="7"/>
      <c r="CI1168" s="7"/>
      <c r="CJ1168" s="7"/>
      <c r="CK1168" s="7"/>
      <c r="CL1168" s="8"/>
      <c r="CM1168" s="6"/>
      <c r="CN1168" s="7"/>
      <c r="CO1168" s="7"/>
      <c r="CP1168" s="7"/>
      <c r="CQ1168" s="7"/>
      <c r="CR1168" s="8"/>
      <c r="CS1168" s="6"/>
      <c r="CT1168" s="7"/>
      <c r="CU1168" s="7"/>
      <c r="CV1168" s="7"/>
      <c r="CW1168" s="7"/>
      <c r="CX1168" s="8"/>
      <c r="CY1168" s="6"/>
      <c r="CZ1168" s="7"/>
      <c r="DA1168" s="7"/>
      <c r="DB1168" s="7"/>
      <c r="DC1168" s="7"/>
      <c r="DD1168" s="8"/>
      <c r="DE1168" s="6"/>
      <c r="DF1168" s="7"/>
      <c r="DG1168" s="7"/>
      <c r="DH1168" s="7"/>
      <c r="DI1168" s="7"/>
      <c r="DJ1168" s="8"/>
      <c r="DK1168" s="6"/>
      <c r="DL1168" s="7"/>
      <c r="DM1168" s="7"/>
      <c r="DN1168" s="7"/>
      <c r="DO1168" s="7"/>
      <c r="DP1168" s="8"/>
      <c r="DQ1168" s="6"/>
      <c r="DR1168" s="7"/>
      <c r="DS1168" s="7"/>
      <c r="DT1168" s="7"/>
      <c r="DU1168" s="7"/>
      <c r="DV1168" s="8"/>
      <c r="DW1168" s="6"/>
      <c r="DX1168" s="7"/>
      <c r="DY1168" s="7"/>
      <c r="DZ1168" s="7"/>
      <c r="EA1168" s="7"/>
      <c r="EB1168" s="8"/>
      <c r="EC1168" s="6"/>
      <c r="ED1168" s="7"/>
      <c r="EE1168" s="7"/>
      <c r="EF1168" s="7"/>
      <c r="EG1168" s="7"/>
      <c r="EH1168" s="8"/>
      <c r="EI1168" s="6"/>
      <c r="EJ1168" s="7"/>
      <c r="EK1168" s="7"/>
      <c r="EL1168" s="7"/>
      <c r="EM1168" s="7"/>
      <c r="EN1168" s="8"/>
      <c r="EO1168" s="6"/>
      <c r="EP1168" s="7"/>
      <c r="EQ1168" s="7"/>
      <c r="ER1168" s="7"/>
      <c r="ES1168" s="7"/>
      <c r="ET1168" s="8"/>
      <c r="EU1168" s="6"/>
      <c r="EV1168" s="7"/>
      <c r="EW1168" s="7"/>
      <c r="EX1168" s="7"/>
      <c r="EY1168" s="7"/>
      <c r="EZ1168" s="8"/>
      <c r="FA1168" s="6"/>
      <c r="FB1168" s="7"/>
      <c r="FC1168" s="7"/>
      <c r="FD1168" s="7"/>
      <c r="FE1168" s="7"/>
      <c r="FF1168" s="8"/>
      <c r="FG1168" s="6"/>
      <c r="FH1168" s="7"/>
      <c r="FI1168" s="7"/>
      <c r="FJ1168" s="7"/>
      <c r="FK1168" s="7"/>
      <c r="FL1168" s="8"/>
      <c r="FM1168" s="6"/>
      <c r="FN1168" s="7"/>
      <c r="FO1168" s="7"/>
      <c r="FP1168" s="7"/>
      <c r="FQ1168" s="7"/>
      <c r="FR1168" s="8"/>
      <c r="FS1168" s="6"/>
      <c r="FT1168" s="7"/>
      <c r="FU1168" s="7"/>
      <c r="FV1168" s="7"/>
      <c r="FW1168" s="7"/>
      <c r="FX1168" s="8"/>
      <c r="FY1168" s="6"/>
      <c r="FZ1168" s="7"/>
      <c r="GA1168" s="7"/>
      <c r="GB1168" s="7"/>
      <c r="GC1168" s="7"/>
      <c r="GD1168" s="8"/>
      <c r="GE1168" s="6"/>
      <c r="GF1168" s="7"/>
      <c r="GG1168" s="7"/>
      <c r="GH1168" s="7"/>
      <c r="GI1168" s="7"/>
      <c r="GJ1168" s="8"/>
      <c r="GK1168" s="6"/>
      <c r="GL1168" s="7"/>
      <c r="GM1168" s="7"/>
      <c r="GN1168" s="7"/>
      <c r="GO1168" s="7"/>
      <c r="GP1168" s="8"/>
      <c r="GQ1168" s="6"/>
      <c r="GR1168" s="7"/>
      <c r="GS1168" s="7"/>
      <c r="GT1168" s="7"/>
      <c r="GU1168" s="7"/>
      <c r="GV1168" s="8"/>
      <c r="GW1168" s="6"/>
      <c r="GX1168" s="7"/>
      <c r="GY1168" s="7"/>
      <c r="GZ1168" s="7"/>
      <c r="HA1168" s="7"/>
      <c r="HB1168" s="8"/>
      <c r="HC1168" s="6"/>
      <c r="HD1168" s="7"/>
      <c r="HE1168" s="7"/>
      <c r="HF1168" s="7"/>
      <c r="HG1168" s="7"/>
      <c r="HH1168" s="8"/>
      <c r="HI1168" s="6"/>
      <c r="HJ1168" s="7"/>
      <c r="HK1168" s="7"/>
      <c r="HL1168" s="7"/>
      <c r="HM1168" s="7"/>
      <c r="HN1168" s="8"/>
      <c r="HO1168" s="6"/>
      <c r="HP1168" s="7"/>
      <c r="HQ1168" s="7"/>
      <c r="HR1168" s="7"/>
      <c r="HS1168" s="7"/>
      <c r="HT1168" s="8"/>
      <c r="HU1168" s="6"/>
      <c r="HV1168" s="7"/>
      <c r="HW1168" s="7"/>
      <c r="HX1168" s="7"/>
      <c r="HY1168" s="7"/>
      <c r="HZ1168" s="8"/>
      <c r="IA1168" s="6"/>
      <c r="IB1168" s="7"/>
      <c r="IC1168" s="7"/>
      <c r="ID1168" s="7"/>
      <c r="IE1168" s="7"/>
      <c r="IF1168" s="8"/>
      <c r="IG1168" s="6"/>
      <c r="IH1168" s="7"/>
      <c r="II1168" s="7"/>
      <c r="IJ1168" s="7"/>
      <c r="IK1168" s="7"/>
      <c r="IL1168" s="8"/>
      <c r="IM1168" s="6"/>
      <c r="IN1168" s="7"/>
      <c r="IO1168" s="7"/>
      <c r="IP1168" s="7"/>
      <c r="IQ1168" s="7"/>
      <c r="IR1168" s="8"/>
      <c r="IS1168" s="6"/>
      <c r="IT1168" s="7"/>
      <c r="IU1168" s="7"/>
      <c r="IV1168" s="7"/>
    </row>
    <row r="1169" customFormat="false" ht="12.75" hidden="false" customHeight="false" outlineLevel="0" collapsed="false">
      <c r="A1169" s="5" t="s">
        <v>1369</v>
      </c>
      <c r="B1169" s="6" t="n">
        <v>37057</v>
      </c>
      <c r="C1169" s="7" t="s">
        <v>1370</v>
      </c>
      <c r="D1169" s="7" t="s">
        <v>959</v>
      </c>
      <c r="E1169" s="7"/>
      <c r="F1169" s="8" t="s">
        <v>1143</v>
      </c>
      <c r="G1169" s="8" t="n">
        <v>0</v>
      </c>
      <c r="H1169" s="7"/>
      <c r="I1169" s="7"/>
      <c r="J1169" s="7"/>
      <c r="K1169" s="7"/>
      <c r="L1169" s="8"/>
      <c r="M1169" s="6"/>
      <c r="N1169" s="7"/>
      <c r="O1169" s="7"/>
      <c r="P1169" s="7"/>
      <c r="Q1169" s="7"/>
      <c r="R1169" s="8"/>
      <c r="S1169" s="6"/>
      <c r="T1169" s="7"/>
      <c r="U1169" s="7"/>
      <c r="V1169" s="7"/>
      <c r="W1169" s="7"/>
      <c r="X1169" s="8"/>
      <c r="Y1169" s="6"/>
      <c r="Z1169" s="7"/>
      <c r="AA1169" s="7"/>
      <c r="AB1169" s="7"/>
      <c r="AC1169" s="7"/>
      <c r="AD1169" s="8"/>
      <c r="AE1169" s="6"/>
      <c r="AF1169" s="7"/>
      <c r="AG1169" s="7"/>
      <c r="AH1169" s="7"/>
      <c r="AI1169" s="7"/>
      <c r="AJ1169" s="8"/>
      <c r="AK1169" s="6"/>
      <c r="AL1169" s="7"/>
      <c r="AM1169" s="7"/>
      <c r="AN1169" s="7"/>
      <c r="AO1169" s="7"/>
      <c r="AP1169" s="8"/>
      <c r="AQ1169" s="6"/>
      <c r="AR1169" s="7"/>
      <c r="AS1169" s="7"/>
      <c r="AT1169" s="7"/>
      <c r="AU1169" s="7"/>
      <c r="AV1169" s="8"/>
      <c r="AW1169" s="6"/>
      <c r="AX1169" s="7"/>
      <c r="AY1169" s="7"/>
      <c r="AZ1169" s="7"/>
      <c r="BA1169" s="7"/>
      <c r="BB1169" s="8"/>
      <c r="BC1169" s="6"/>
      <c r="BD1169" s="7"/>
      <c r="BE1169" s="7"/>
      <c r="BF1169" s="7"/>
      <c r="BG1169" s="7"/>
      <c r="BH1169" s="8"/>
      <c r="BI1169" s="6"/>
      <c r="BJ1169" s="7"/>
      <c r="BK1169" s="7"/>
      <c r="BL1169" s="7"/>
      <c r="BM1169" s="7"/>
      <c r="BN1169" s="8"/>
      <c r="BO1169" s="6"/>
      <c r="BP1169" s="7"/>
      <c r="BQ1169" s="7"/>
      <c r="BR1169" s="7"/>
      <c r="BS1169" s="7"/>
      <c r="BT1169" s="8"/>
      <c r="BU1169" s="6"/>
      <c r="BV1169" s="7"/>
      <c r="BW1169" s="7"/>
      <c r="BX1169" s="7"/>
      <c r="BY1169" s="7"/>
      <c r="BZ1169" s="8"/>
      <c r="CA1169" s="6"/>
      <c r="CB1169" s="7"/>
      <c r="CC1169" s="7"/>
      <c r="CD1169" s="7"/>
      <c r="CE1169" s="7"/>
      <c r="CF1169" s="8"/>
      <c r="CG1169" s="6"/>
      <c r="CH1169" s="7"/>
      <c r="CI1169" s="7"/>
      <c r="CJ1169" s="7"/>
      <c r="CK1169" s="7"/>
      <c r="CL1169" s="8"/>
      <c r="CM1169" s="6"/>
      <c r="CN1169" s="7"/>
      <c r="CO1169" s="7"/>
      <c r="CP1169" s="7"/>
      <c r="CQ1169" s="7"/>
      <c r="CR1169" s="8"/>
      <c r="CS1169" s="6"/>
      <c r="CT1169" s="7"/>
      <c r="CU1169" s="7"/>
      <c r="CV1169" s="7"/>
      <c r="CW1169" s="7"/>
      <c r="CX1169" s="8"/>
      <c r="CY1169" s="6"/>
      <c r="CZ1169" s="7"/>
      <c r="DA1169" s="7"/>
      <c r="DB1169" s="7"/>
      <c r="DC1169" s="7"/>
      <c r="DD1169" s="8"/>
      <c r="DE1169" s="6"/>
      <c r="DF1169" s="7"/>
      <c r="DG1169" s="7"/>
      <c r="DH1169" s="7"/>
      <c r="DI1169" s="7"/>
      <c r="DJ1169" s="8"/>
      <c r="DK1169" s="6"/>
      <c r="DL1169" s="7"/>
      <c r="DM1169" s="7"/>
      <c r="DN1169" s="7"/>
      <c r="DO1169" s="7"/>
      <c r="DP1169" s="8"/>
      <c r="DQ1169" s="6"/>
      <c r="DR1169" s="7"/>
      <c r="DS1169" s="7"/>
      <c r="DT1169" s="7"/>
      <c r="DU1169" s="7"/>
      <c r="DV1169" s="8"/>
      <c r="DW1169" s="6"/>
      <c r="DX1169" s="7"/>
      <c r="DY1169" s="7"/>
      <c r="DZ1169" s="7"/>
      <c r="EA1169" s="7"/>
      <c r="EB1169" s="8"/>
      <c r="EC1169" s="6"/>
      <c r="ED1169" s="7"/>
      <c r="EE1169" s="7"/>
      <c r="EF1169" s="7"/>
      <c r="EG1169" s="7"/>
      <c r="EH1169" s="8"/>
      <c r="EI1169" s="6"/>
      <c r="EJ1169" s="7"/>
      <c r="EK1169" s="7"/>
      <c r="EL1169" s="7"/>
      <c r="EM1169" s="7"/>
      <c r="EN1169" s="8"/>
      <c r="EO1169" s="6"/>
      <c r="EP1169" s="7"/>
      <c r="EQ1169" s="7"/>
      <c r="ER1169" s="7"/>
      <c r="ES1169" s="7"/>
      <c r="ET1169" s="8"/>
      <c r="EU1169" s="6"/>
      <c r="EV1169" s="7"/>
      <c r="EW1169" s="7"/>
      <c r="EX1169" s="7"/>
      <c r="EY1169" s="7"/>
      <c r="EZ1169" s="8"/>
      <c r="FA1169" s="6"/>
      <c r="FB1169" s="7"/>
      <c r="FC1169" s="7"/>
      <c r="FD1169" s="7"/>
      <c r="FE1169" s="7"/>
      <c r="FF1169" s="8"/>
      <c r="FG1169" s="6"/>
      <c r="FH1169" s="7"/>
      <c r="FI1169" s="7"/>
      <c r="FJ1169" s="7"/>
      <c r="FK1169" s="7"/>
      <c r="FL1169" s="8"/>
      <c r="FM1169" s="6"/>
      <c r="FN1169" s="7"/>
      <c r="FO1169" s="7"/>
      <c r="FP1169" s="7"/>
      <c r="FQ1169" s="7"/>
      <c r="FR1169" s="8"/>
      <c r="FS1169" s="6"/>
      <c r="FT1169" s="7"/>
      <c r="FU1169" s="7"/>
      <c r="FV1169" s="7"/>
      <c r="FW1169" s="7"/>
      <c r="FX1169" s="8"/>
      <c r="FY1169" s="6"/>
      <c r="FZ1169" s="7"/>
      <c r="GA1169" s="7"/>
      <c r="GB1169" s="7"/>
      <c r="GC1169" s="7"/>
      <c r="GD1169" s="8"/>
      <c r="GE1169" s="6"/>
      <c r="GF1169" s="7"/>
      <c r="GG1169" s="7"/>
      <c r="GH1169" s="7"/>
      <c r="GI1169" s="7"/>
      <c r="GJ1169" s="8"/>
      <c r="GK1169" s="6"/>
      <c r="GL1169" s="7"/>
      <c r="GM1169" s="7"/>
      <c r="GN1169" s="7"/>
      <c r="GO1169" s="7"/>
      <c r="GP1169" s="8"/>
      <c r="GQ1169" s="6"/>
      <c r="GR1169" s="7"/>
      <c r="GS1169" s="7"/>
      <c r="GT1169" s="7"/>
      <c r="GU1169" s="7"/>
      <c r="GV1169" s="8"/>
      <c r="GW1169" s="6"/>
      <c r="GX1169" s="7"/>
      <c r="GY1169" s="7"/>
      <c r="GZ1169" s="7"/>
      <c r="HA1169" s="7"/>
      <c r="HB1169" s="8"/>
      <c r="HC1169" s="6"/>
      <c r="HD1169" s="7"/>
      <c r="HE1169" s="7"/>
      <c r="HF1169" s="7"/>
      <c r="HG1169" s="7"/>
      <c r="HH1169" s="8"/>
      <c r="HI1169" s="6"/>
      <c r="HJ1169" s="7"/>
      <c r="HK1169" s="7"/>
      <c r="HL1169" s="7"/>
      <c r="HM1169" s="7"/>
      <c r="HN1169" s="8"/>
      <c r="HO1169" s="6"/>
      <c r="HP1169" s="7"/>
      <c r="HQ1169" s="7"/>
      <c r="HR1169" s="7"/>
      <c r="HS1169" s="7"/>
      <c r="HT1169" s="8"/>
      <c r="HU1169" s="6"/>
      <c r="HV1169" s="7"/>
      <c r="HW1169" s="7"/>
      <c r="HX1169" s="7"/>
      <c r="HY1169" s="7"/>
      <c r="HZ1169" s="8"/>
      <c r="IA1169" s="6"/>
      <c r="IB1169" s="7"/>
      <c r="IC1169" s="7"/>
      <c r="ID1169" s="7"/>
      <c r="IE1169" s="7"/>
      <c r="IF1169" s="8"/>
      <c r="IG1169" s="6"/>
      <c r="IH1169" s="7"/>
      <c r="II1169" s="7"/>
      <c r="IJ1169" s="7"/>
      <c r="IK1169" s="7"/>
      <c r="IL1169" s="8"/>
      <c r="IM1169" s="6"/>
      <c r="IN1169" s="7"/>
      <c r="IO1169" s="7"/>
      <c r="IP1169" s="7"/>
      <c r="IQ1169" s="7"/>
      <c r="IR1169" s="8"/>
      <c r="IS1169" s="6"/>
      <c r="IT1169" s="7"/>
      <c r="IU1169" s="7"/>
      <c r="IV1169" s="7"/>
    </row>
    <row r="1170" customFormat="false" ht="12.75" hidden="false" customHeight="false" outlineLevel="0" collapsed="false">
      <c r="A1170" s="5" t="s">
        <v>1371</v>
      </c>
      <c r="B1170" s="6" t="n">
        <v>37057</v>
      </c>
      <c r="C1170" s="7" t="s">
        <v>1370</v>
      </c>
      <c r="D1170" s="7" t="s">
        <v>959</v>
      </c>
      <c r="E1170" s="7"/>
      <c r="F1170" s="8" t="s">
        <v>1143</v>
      </c>
      <c r="G1170" s="8" t="n">
        <v>0</v>
      </c>
      <c r="H1170" s="7"/>
      <c r="I1170" s="7"/>
      <c r="J1170" s="7"/>
      <c r="K1170" s="7"/>
      <c r="L1170" s="8"/>
      <c r="M1170" s="6"/>
      <c r="N1170" s="7"/>
      <c r="O1170" s="7"/>
      <c r="P1170" s="7"/>
      <c r="Q1170" s="7"/>
      <c r="R1170" s="8"/>
      <c r="S1170" s="6"/>
      <c r="T1170" s="7"/>
      <c r="U1170" s="7"/>
      <c r="V1170" s="7"/>
      <c r="W1170" s="7"/>
      <c r="X1170" s="8"/>
      <c r="Y1170" s="6"/>
      <c r="Z1170" s="7"/>
      <c r="AA1170" s="7"/>
      <c r="AB1170" s="7"/>
      <c r="AC1170" s="7"/>
      <c r="AD1170" s="8"/>
      <c r="AE1170" s="6"/>
      <c r="AF1170" s="7"/>
      <c r="AG1170" s="7"/>
      <c r="AH1170" s="7"/>
      <c r="AI1170" s="7"/>
      <c r="AJ1170" s="8"/>
      <c r="AK1170" s="6"/>
      <c r="AL1170" s="7"/>
      <c r="AM1170" s="7"/>
      <c r="AN1170" s="7"/>
      <c r="AO1170" s="7"/>
      <c r="AP1170" s="8"/>
      <c r="AQ1170" s="6"/>
      <c r="AR1170" s="7"/>
      <c r="AS1170" s="7"/>
      <c r="AT1170" s="7"/>
      <c r="AU1170" s="7"/>
      <c r="AV1170" s="8"/>
      <c r="AW1170" s="6"/>
      <c r="AX1170" s="7"/>
      <c r="AY1170" s="7"/>
      <c r="AZ1170" s="7"/>
      <c r="BA1170" s="7"/>
      <c r="BB1170" s="8"/>
      <c r="BC1170" s="6"/>
      <c r="BD1170" s="7"/>
      <c r="BE1170" s="7"/>
      <c r="BF1170" s="7"/>
      <c r="BG1170" s="7"/>
      <c r="BH1170" s="8"/>
      <c r="BI1170" s="6"/>
      <c r="BJ1170" s="7"/>
      <c r="BK1170" s="7"/>
      <c r="BL1170" s="7"/>
      <c r="BM1170" s="7"/>
      <c r="BN1170" s="8"/>
      <c r="BO1170" s="6"/>
      <c r="BP1170" s="7"/>
      <c r="BQ1170" s="7"/>
      <c r="BR1170" s="7"/>
      <c r="BS1170" s="7"/>
      <c r="BT1170" s="8"/>
      <c r="BU1170" s="6"/>
      <c r="BV1170" s="7"/>
      <c r="BW1170" s="7"/>
      <c r="BX1170" s="7"/>
      <c r="BY1170" s="7"/>
      <c r="BZ1170" s="8"/>
      <c r="CA1170" s="6"/>
      <c r="CB1170" s="7"/>
      <c r="CC1170" s="7"/>
      <c r="CD1170" s="7"/>
      <c r="CE1170" s="7"/>
      <c r="CF1170" s="8"/>
      <c r="CG1170" s="6"/>
      <c r="CH1170" s="7"/>
      <c r="CI1170" s="7"/>
      <c r="CJ1170" s="7"/>
      <c r="CK1170" s="7"/>
      <c r="CL1170" s="8"/>
      <c r="CM1170" s="6"/>
      <c r="CN1170" s="7"/>
      <c r="CO1170" s="7"/>
      <c r="CP1170" s="7"/>
      <c r="CQ1170" s="7"/>
      <c r="CR1170" s="8"/>
      <c r="CS1170" s="6"/>
      <c r="CT1170" s="7"/>
      <c r="CU1170" s="7"/>
      <c r="CV1170" s="7"/>
      <c r="CW1170" s="7"/>
      <c r="CX1170" s="8"/>
      <c r="CY1170" s="6"/>
      <c r="CZ1170" s="7"/>
      <c r="DA1170" s="7"/>
      <c r="DB1170" s="7"/>
      <c r="DC1170" s="7"/>
      <c r="DD1170" s="8"/>
      <c r="DE1170" s="6"/>
      <c r="DF1170" s="7"/>
      <c r="DG1170" s="7"/>
      <c r="DH1170" s="7"/>
      <c r="DI1170" s="7"/>
      <c r="DJ1170" s="8"/>
      <c r="DK1170" s="6"/>
      <c r="DL1170" s="7"/>
      <c r="DM1170" s="7"/>
      <c r="DN1170" s="7"/>
      <c r="DO1170" s="7"/>
      <c r="DP1170" s="8"/>
      <c r="DQ1170" s="6"/>
      <c r="DR1170" s="7"/>
      <c r="DS1170" s="7"/>
      <c r="DT1170" s="7"/>
      <c r="DU1170" s="7"/>
      <c r="DV1170" s="8"/>
      <c r="DW1170" s="6"/>
      <c r="DX1170" s="7"/>
      <c r="DY1170" s="7"/>
      <c r="DZ1170" s="7"/>
      <c r="EA1170" s="7"/>
      <c r="EB1170" s="8"/>
      <c r="EC1170" s="6"/>
      <c r="ED1170" s="7"/>
      <c r="EE1170" s="7"/>
      <c r="EF1170" s="7"/>
      <c r="EG1170" s="7"/>
      <c r="EH1170" s="8"/>
      <c r="EI1170" s="6"/>
      <c r="EJ1170" s="7"/>
      <c r="EK1170" s="7"/>
      <c r="EL1170" s="7"/>
      <c r="EM1170" s="7"/>
      <c r="EN1170" s="8"/>
      <c r="EO1170" s="6"/>
      <c r="EP1170" s="7"/>
      <c r="EQ1170" s="7"/>
      <c r="ER1170" s="7"/>
      <c r="ES1170" s="7"/>
      <c r="ET1170" s="8"/>
      <c r="EU1170" s="6"/>
      <c r="EV1170" s="7"/>
      <c r="EW1170" s="7"/>
      <c r="EX1170" s="7"/>
      <c r="EY1170" s="7"/>
      <c r="EZ1170" s="8"/>
      <c r="FA1170" s="6"/>
      <c r="FB1170" s="7"/>
      <c r="FC1170" s="7"/>
      <c r="FD1170" s="7"/>
      <c r="FE1170" s="7"/>
      <c r="FF1170" s="8"/>
      <c r="FG1170" s="6"/>
      <c r="FH1170" s="7"/>
      <c r="FI1170" s="7"/>
      <c r="FJ1170" s="7"/>
      <c r="FK1170" s="7"/>
      <c r="FL1170" s="8"/>
      <c r="FM1170" s="6"/>
      <c r="FN1170" s="7"/>
      <c r="FO1170" s="7"/>
      <c r="FP1170" s="7"/>
      <c r="FQ1170" s="7"/>
      <c r="FR1170" s="8"/>
      <c r="FS1170" s="6"/>
      <c r="FT1170" s="7"/>
      <c r="FU1170" s="7"/>
      <c r="FV1170" s="7"/>
      <c r="FW1170" s="7"/>
      <c r="FX1170" s="8"/>
      <c r="FY1170" s="6"/>
      <c r="FZ1170" s="7"/>
      <c r="GA1170" s="7"/>
      <c r="GB1170" s="7"/>
      <c r="GC1170" s="7"/>
      <c r="GD1170" s="8"/>
      <c r="GE1170" s="6"/>
      <c r="GF1170" s="7"/>
      <c r="GG1170" s="7"/>
      <c r="GH1170" s="7"/>
      <c r="GI1170" s="7"/>
      <c r="GJ1170" s="8"/>
      <c r="GK1170" s="6"/>
      <c r="GL1170" s="7"/>
      <c r="GM1170" s="7"/>
      <c r="GN1170" s="7"/>
      <c r="GO1170" s="7"/>
      <c r="GP1170" s="8"/>
      <c r="GQ1170" s="6"/>
      <c r="GR1170" s="7"/>
      <c r="GS1170" s="7"/>
      <c r="GT1170" s="7"/>
      <c r="GU1170" s="7"/>
      <c r="GV1170" s="8"/>
      <c r="GW1170" s="6"/>
      <c r="GX1170" s="7"/>
      <c r="GY1170" s="7"/>
      <c r="GZ1170" s="7"/>
      <c r="HA1170" s="7"/>
      <c r="HB1170" s="8"/>
      <c r="HC1170" s="6"/>
      <c r="HD1170" s="7"/>
      <c r="HE1170" s="7"/>
      <c r="HF1170" s="7"/>
      <c r="HG1170" s="7"/>
      <c r="HH1170" s="8"/>
      <c r="HI1170" s="6"/>
      <c r="HJ1170" s="7"/>
      <c r="HK1170" s="7"/>
      <c r="HL1170" s="7"/>
      <c r="HM1170" s="7"/>
      <c r="HN1170" s="8"/>
      <c r="HO1170" s="6"/>
      <c r="HP1170" s="7"/>
      <c r="HQ1170" s="7"/>
      <c r="HR1170" s="7"/>
      <c r="HS1170" s="7"/>
      <c r="HT1170" s="8"/>
      <c r="HU1170" s="6"/>
      <c r="HV1170" s="7"/>
      <c r="HW1170" s="7"/>
      <c r="HX1170" s="7"/>
      <c r="HY1170" s="7"/>
      <c r="HZ1170" s="8"/>
      <c r="IA1170" s="6"/>
      <c r="IB1170" s="7"/>
      <c r="IC1170" s="7"/>
      <c r="ID1170" s="7"/>
      <c r="IE1170" s="7"/>
      <c r="IF1170" s="8"/>
      <c r="IG1170" s="6"/>
      <c r="IH1170" s="7"/>
      <c r="II1170" s="7"/>
      <c r="IJ1170" s="7"/>
      <c r="IK1170" s="7"/>
      <c r="IL1170" s="8"/>
      <c r="IM1170" s="6"/>
      <c r="IN1170" s="7"/>
      <c r="IO1170" s="7"/>
      <c r="IP1170" s="7"/>
      <c r="IQ1170" s="7"/>
      <c r="IR1170" s="8"/>
      <c r="IS1170" s="6"/>
      <c r="IT1170" s="7"/>
      <c r="IU1170" s="7"/>
      <c r="IV1170" s="7"/>
    </row>
    <row r="1171" customFormat="false" ht="12.75" hidden="false" customHeight="false" outlineLevel="0" collapsed="false">
      <c r="A1171" s="5" t="s">
        <v>1372</v>
      </c>
      <c r="B1171" s="6" t="n">
        <v>37057</v>
      </c>
      <c r="C1171" s="7" t="s">
        <v>1370</v>
      </c>
      <c r="D1171" s="7" t="s">
        <v>959</v>
      </c>
      <c r="E1171" s="7"/>
      <c r="F1171" s="8" t="s">
        <v>1143</v>
      </c>
      <c r="G1171" s="8" t="n">
        <v>0</v>
      </c>
      <c r="H1171" s="7"/>
      <c r="I1171" s="7"/>
      <c r="J1171" s="7"/>
      <c r="K1171" s="7"/>
      <c r="L1171" s="8"/>
      <c r="M1171" s="6"/>
      <c r="N1171" s="7"/>
      <c r="O1171" s="7"/>
      <c r="P1171" s="7"/>
      <c r="Q1171" s="7"/>
      <c r="R1171" s="8"/>
      <c r="S1171" s="6"/>
      <c r="T1171" s="7"/>
      <c r="U1171" s="7"/>
      <c r="V1171" s="7"/>
      <c r="W1171" s="7"/>
      <c r="X1171" s="8"/>
      <c r="Y1171" s="6"/>
      <c r="Z1171" s="7"/>
      <c r="AA1171" s="7"/>
      <c r="AB1171" s="7"/>
      <c r="AC1171" s="7"/>
      <c r="AD1171" s="8"/>
      <c r="AE1171" s="6"/>
      <c r="AF1171" s="7"/>
      <c r="AG1171" s="7"/>
      <c r="AH1171" s="7"/>
      <c r="AI1171" s="7"/>
      <c r="AJ1171" s="8"/>
      <c r="AK1171" s="6"/>
      <c r="AL1171" s="7"/>
      <c r="AM1171" s="7"/>
      <c r="AN1171" s="7"/>
      <c r="AO1171" s="7"/>
      <c r="AP1171" s="8"/>
      <c r="AQ1171" s="6"/>
      <c r="AR1171" s="7"/>
      <c r="AS1171" s="7"/>
      <c r="AT1171" s="7"/>
      <c r="AU1171" s="7"/>
      <c r="AV1171" s="8"/>
      <c r="AW1171" s="6"/>
      <c r="AX1171" s="7"/>
      <c r="AY1171" s="7"/>
      <c r="AZ1171" s="7"/>
      <c r="BA1171" s="7"/>
      <c r="BB1171" s="8"/>
      <c r="BC1171" s="6"/>
      <c r="BD1171" s="7"/>
      <c r="BE1171" s="7"/>
      <c r="BF1171" s="7"/>
      <c r="BG1171" s="7"/>
      <c r="BH1171" s="8"/>
      <c r="BI1171" s="6"/>
      <c r="BJ1171" s="7"/>
      <c r="BK1171" s="7"/>
      <c r="BL1171" s="7"/>
      <c r="BM1171" s="7"/>
      <c r="BN1171" s="8"/>
      <c r="BO1171" s="6"/>
      <c r="BP1171" s="7"/>
      <c r="BQ1171" s="7"/>
      <c r="BR1171" s="7"/>
      <c r="BS1171" s="7"/>
      <c r="BT1171" s="8"/>
      <c r="BU1171" s="6"/>
      <c r="BV1171" s="7"/>
      <c r="BW1171" s="7"/>
      <c r="BX1171" s="7"/>
      <c r="BY1171" s="7"/>
      <c r="BZ1171" s="8"/>
      <c r="CA1171" s="6"/>
      <c r="CB1171" s="7"/>
      <c r="CC1171" s="7"/>
      <c r="CD1171" s="7"/>
      <c r="CE1171" s="7"/>
      <c r="CF1171" s="8"/>
      <c r="CG1171" s="6"/>
      <c r="CH1171" s="7"/>
      <c r="CI1171" s="7"/>
      <c r="CJ1171" s="7"/>
      <c r="CK1171" s="7"/>
      <c r="CL1171" s="8"/>
      <c r="CM1171" s="6"/>
      <c r="CN1171" s="7"/>
      <c r="CO1171" s="7"/>
      <c r="CP1171" s="7"/>
      <c r="CQ1171" s="7"/>
      <c r="CR1171" s="8"/>
      <c r="CS1171" s="6"/>
      <c r="CT1171" s="7"/>
      <c r="CU1171" s="7"/>
      <c r="CV1171" s="7"/>
      <c r="CW1171" s="7"/>
      <c r="CX1171" s="8"/>
      <c r="CY1171" s="6"/>
      <c r="CZ1171" s="7"/>
      <c r="DA1171" s="7"/>
      <c r="DB1171" s="7"/>
      <c r="DC1171" s="7"/>
      <c r="DD1171" s="8"/>
      <c r="DE1171" s="6"/>
      <c r="DF1171" s="7"/>
      <c r="DG1171" s="7"/>
      <c r="DH1171" s="7"/>
      <c r="DI1171" s="7"/>
      <c r="DJ1171" s="8"/>
      <c r="DK1171" s="6"/>
      <c r="DL1171" s="7"/>
      <c r="DM1171" s="7"/>
      <c r="DN1171" s="7"/>
      <c r="DO1171" s="7"/>
      <c r="DP1171" s="8"/>
      <c r="DQ1171" s="6"/>
      <c r="DR1171" s="7"/>
      <c r="DS1171" s="7"/>
      <c r="DT1171" s="7"/>
      <c r="DU1171" s="7"/>
      <c r="DV1171" s="8"/>
      <c r="DW1171" s="6"/>
      <c r="DX1171" s="7"/>
      <c r="DY1171" s="7"/>
      <c r="DZ1171" s="7"/>
      <c r="EA1171" s="7"/>
      <c r="EB1171" s="8"/>
      <c r="EC1171" s="6"/>
      <c r="ED1171" s="7"/>
      <c r="EE1171" s="7"/>
      <c r="EF1171" s="7"/>
      <c r="EG1171" s="7"/>
      <c r="EH1171" s="8"/>
      <c r="EI1171" s="6"/>
      <c r="EJ1171" s="7"/>
      <c r="EK1171" s="7"/>
      <c r="EL1171" s="7"/>
      <c r="EM1171" s="7"/>
      <c r="EN1171" s="8"/>
      <c r="EO1171" s="6"/>
      <c r="EP1171" s="7"/>
      <c r="EQ1171" s="7"/>
      <c r="ER1171" s="7"/>
      <c r="ES1171" s="7"/>
      <c r="ET1171" s="8"/>
      <c r="EU1171" s="6"/>
      <c r="EV1171" s="7"/>
      <c r="EW1171" s="7"/>
      <c r="EX1171" s="7"/>
      <c r="EY1171" s="7"/>
      <c r="EZ1171" s="8"/>
      <c r="FA1171" s="6"/>
      <c r="FB1171" s="7"/>
      <c r="FC1171" s="7"/>
      <c r="FD1171" s="7"/>
      <c r="FE1171" s="7"/>
      <c r="FF1171" s="8"/>
      <c r="FG1171" s="6"/>
      <c r="FH1171" s="7"/>
      <c r="FI1171" s="7"/>
      <c r="FJ1171" s="7"/>
      <c r="FK1171" s="7"/>
      <c r="FL1171" s="8"/>
      <c r="FM1171" s="6"/>
      <c r="FN1171" s="7"/>
      <c r="FO1171" s="7"/>
      <c r="FP1171" s="7"/>
      <c r="FQ1171" s="7"/>
      <c r="FR1171" s="8"/>
      <c r="FS1171" s="6"/>
      <c r="FT1171" s="7"/>
      <c r="FU1171" s="7"/>
      <c r="FV1171" s="7"/>
      <c r="FW1171" s="7"/>
      <c r="FX1171" s="8"/>
      <c r="FY1171" s="6"/>
      <c r="FZ1171" s="7"/>
      <c r="GA1171" s="7"/>
      <c r="GB1171" s="7"/>
      <c r="GC1171" s="7"/>
      <c r="GD1171" s="8"/>
      <c r="GE1171" s="6"/>
      <c r="GF1171" s="7"/>
      <c r="GG1171" s="7"/>
      <c r="GH1171" s="7"/>
      <c r="GI1171" s="7"/>
      <c r="GJ1171" s="8"/>
      <c r="GK1171" s="6"/>
      <c r="GL1171" s="7"/>
      <c r="GM1171" s="7"/>
      <c r="GN1171" s="7"/>
      <c r="GO1171" s="7"/>
      <c r="GP1171" s="8"/>
      <c r="GQ1171" s="6"/>
      <c r="GR1171" s="7"/>
      <c r="GS1171" s="7"/>
      <c r="GT1171" s="7"/>
      <c r="GU1171" s="7"/>
      <c r="GV1171" s="8"/>
      <c r="GW1171" s="6"/>
      <c r="GX1171" s="7"/>
      <c r="GY1171" s="7"/>
      <c r="GZ1171" s="7"/>
      <c r="HA1171" s="7"/>
      <c r="HB1171" s="8"/>
      <c r="HC1171" s="6"/>
      <c r="HD1171" s="7"/>
      <c r="HE1171" s="7"/>
      <c r="HF1171" s="7"/>
      <c r="HG1171" s="7"/>
      <c r="HH1171" s="8"/>
      <c r="HI1171" s="6"/>
      <c r="HJ1171" s="7"/>
      <c r="HK1171" s="7"/>
      <c r="HL1171" s="7"/>
      <c r="HM1171" s="7"/>
      <c r="HN1171" s="8"/>
      <c r="HO1171" s="6"/>
      <c r="HP1171" s="7"/>
      <c r="HQ1171" s="7"/>
      <c r="HR1171" s="7"/>
      <c r="HS1171" s="7"/>
      <c r="HT1171" s="8"/>
      <c r="HU1171" s="6"/>
      <c r="HV1171" s="7"/>
      <c r="HW1171" s="7"/>
      <c r="HX1171" s="7"/>
      <c r="HY1171" s="7"/>
      <c r="HZ1171" s="8"/>
      <c r="IA1171" s="6"/>
      <c r="IB1171" s="7"/>
      <c r="IC1171" s="7"/>
      <c r="ID1171" s="7"/>
      <c r="IE1171" s="7"/>
      <c r="IF1171" s="8"/>
      <c r="IG1171" s="6"/>
      <c r="IH1171" s="7"/>
      <c r="II1171" s="7"/>
      <c r="IJ1171" s="7"/>
      <c r="IK1171" s="7"/>
      <c r="IL1171" s="8"/>
      <c r="IM1171" s="6"/>
      <c r="IN1171" s="7"/>
      <c r="IO1171" s="7"/>
      <c r="IP1171" s="7"/>
      <c r="IQ1171" s="7"/>
      <c r="IR1171" s="8"/>
      <c r="IS1171" s="6"/>
      <c r="IT1171" s="7"/>
      <c r="IU1171" s="7"/>
      <c r="IV1171" s="7"/>
    </row>
    <row r="1172" customFormat="false" ht="12.75" hidden="false" customHeight="false" outlineLevel="0" collapsed="false">
      <c r="A1172" s="5" t="s">
        <v>382</v>
      </c>
      <c r="B1172" s="6" t="n">
        <v>37057</v>
      </c>
      <c r="C1172" s="7" t="s">
        <v>1361</v>
      </c>
      <c r="D1172" s="7" t="s">
        <v>959</v>
      </c>
      <c r="E1172" s="7"/>
      <c r="F1172" s="8" t="s">
        <v>961</v>
      </c>
      <c r="G1172" s="8" t="n">
        <v>0</v>
      </c>
      <c r="H1172" s="7"/>
      <c r="I1172" s="7"/>
      <c r="J1172" s="7"/>
      <c r="K1172" s="7"/>
      <c r="L1172" s="8"/>
      <c r="M1172" s="6"/>
      <c r="N1172" s="7"/>
      <c r="O1172" s="7"/>
      <c r="P1172" s="7"/>
      <c r="Q1172" s="7"/>
      <c r="R1172" s="8"/>
      <c r="S1172" s="6"/>
      <c r="T1172" s="7"/>
      <c r="U1172" s="7"/>
      <c r="V1172" s="7"/>
      <c r="W1172" s="7"/>
      <c r="X1172" s="8"/>
      <c r="Y1172" s="6"/>
      <c r="Z1172" s="7"/>
      <c r="AA1172" s="7"/>
      <c r="AB1172" s="7"/>
      <c r="AC1172" s="7"/>
      <c r="AD1172" s="8"/>
      <c r="AE1172" s="6"/>
      <c r="AF1172" s="7"/>
      <c r="AG1172" s="7"/>
      <c r="AH1172" s="7"/>
      <c r="AI1172" s="7"/>
      <c r="AJ1172" s="8"/>
      <c r="AK1172" s="6"/>
      <c r="AL1172" s="7"/>
      <c r="AM1172" s="7"/>
      <c r="AN1172" s="7"/>
      <c r="AO1172" s="7"/>
      <c r="AP1172" s="8"/>
      <c r="AQ1172" s="6"/>
      <c r="AR1172" s="7"/>
      <c r="AS1172" s="7"/>
      <c r="AT1172" s="7"/>
      <c r="AU1172" s="7"/>
      <c r="AV1172" s="8"/>
      <c r="AW1172" s="6"/>
      <c r="AX1172" s="7"/>
      <c r="AY1172" s="7"/>
      <c r="AZ1172" s="7"/>
      <c r="BA1172" s="7"/>
      <c r="BB1172" s="8"/>
      <c r="BC1172" s="6"/>
      <c r="BD1172" s="7"/>
      <c r="BE1172" s="7"/>
      <c r="BF1172" s="7"/>
      <c r="BG1172" s="7"/>
      <c r="BH1172" s="8"/>
      <c r="BI1172" s="6"/>
      <c r="BJ1172" s="7"/>
      <c r="BK1172" s="7"/>
      <c r="BL1172" s="7"/>
      <c r="BM1172" s="7"/>
      <c r="BN1172" s="8"/>
      <c r="BO1172" s="6"/>
      <c r="BP1172" s="7"/>
      <c r="BQ1172" s="7"/>
      <c r="BR1172" s="7"/>
      <c r="BS1172" s="7"/>
      <c r="BT1172" s="8"/>
      <c r="BU1172" s="6"/>
      <c r="BV1172" s="7"/>
      <c r="BW1172" s="7"/>
      <c r="BX1172" s="7"/>
      <c r="BY1172" s="7"/>
      <c r="BZ1172" s="8"/>
      <c r="CA1172" s="6"/>
      <c r="CB1172" s="7"/>
      <c r="CC1172" s="7"/>
      <c r="CD1172" s="7"/>
      <c r="CE1172" s="7"/>
      <c r="CF1172" s="8"/>
      <c r="CG1172" s="6"/>
      <c r="CH1172" s="7"/>
      <c r="CI1172" s="7"/>
      <c r="CJ1172" s="7"/>
      <c r="CK1172" s="7"/>
      <c r="CL1172" s="8"/>
      <c r="CM1172" s="6"/>
      <c r="CN1172" s="7"/>
      <c r="CO1172" s="7"/>
      <c r="CP1172" s="7"/>
      <c r="CQ1172" s="7"/>
      <c r="CR1172" s="8"/>
      <c r="CS1172" s="6"/>
      <c r="CT1172" s="7"/>
      <c r="CU1172" s="7"/>
      <c r="CV1172" s="7"/>
      <c r="CW1172" s="7"/>
      <c r="CX1172" s="8"/>
      <c r="CY1172" s="6"/>
      <c r="CZ1172" s="7"/>
      <c r="DA1172" s="7"/>
      <c r="DB1172" s="7"/>
      <c r="DC1172" s="7"/>
      <c r="DD1172" s="8"/>
      <c r="DE1172" s="6"/>
      <c r="DF1172" s="7"/>
      <c r="DG1172" s="7"/>
      <c r="DH1172" s="7"/>
      <c r="DI1172" s="7"/>
      <c r="DJ1172" s="8"/>
      <c r="DK1172" s="6"/>
      <c r="DL1172" s="7"/>
      <c r="DM1172" s="7"/>
      <c r="DN1172" s="7"/>
      <c r="DO1172" s="7"/>
      <c r="DP1172" s="8"/>
      <c r="DQ1172" s="6"/>
      <c r="DR1172" s="7"/>
      <c r="DS1172" s="7"/>
      <c r="DT1172" s="7"/>
      <c r="DU1172" s="7"/>
      <c r="DV1172" s="8"/>
      <c r="DW1172" s="6"/>
      <c r="DX1172" s="7"/>
      <c r="DY1172" s="7"/>
      <c r="DZ1172" s="7"/>
      <c r="EA1172" s="7"/>
      <c r="EB1172" s="8"/>
      <c r="EC1172" s="6"/>
      <c r="ED1172" s="7"/>
      <c r="EE1172" s="7"/>
      <c r="EF1172" s="7"/>
      <c r="EG1172" s="7"/>
      <c r="EH1172" s="8"/>
      <c r="EI1172" s="6"/>
      <c r="EJ1172" s="7"/>
      <c r="EK1172" s="7"/>
      <c r="EL1172" s="7"/>
      <c r="EM1172" s="7"/>
      <c r="EN1172" s="8"/>
      <c r="EO1172" s="6"/>
      <c r="EP1172" s="7"/>
      <c r="EQ1172" s="7"/>
      <c r="ER1172" s="7"/>
      <c r="ES1172" s="7"/>
      <c r="ET1172" s="8"/>
      <c r="EU1172" s="6"/>
      <c r="EV1172" s="7"/>
      <c r="EW1172" s="7"/>
      <c r="EX1172" s="7"/>
      <c r="EY1172" s="7"/>
      <c r="EZ1172" s="8"/>
      <c r="FA1172" s="6"/>
      <c r="FB1172" s="7"/>
      <c r="FC1172" s="7"/>
      <c r="FD1172" s="7"/>
      <c r="FE1172" s="7"/>
      <c r="FF1172" s="8"/>
      <c r="FG1172" s="6"/>
      <c r="FH1172" s="7"/>
      <c r="FI1172" s="7"/>
      <c r="FJ1172" s="7"/>
      <c r="FK1172" s="7"/>
      <c r="FL1172" s="8"/>
      <c r="FM1172" s="6"/>
      <c r="FN1172" s="7"/>
      <c r="FO1172" s="7"/>
      <c r="FP1172" s="7"/>
      <c r="FQ1172" s="7"/>
      <c r="FR1172" s="8"/>
      <c r="FS1172" s="6"/>
      <c r="FT1172" s="7"/>
      <c r="FU1172" s="7"/>
      <c r="FV1172" s="7"/>
      <c r="FW1172" s="7"/>
      <c r="FX1172" s="8"/>
      <c r="FY1172" s="6"/>
      <c r="FZ1172" s="7"/>
      <c r="GA1172" s="7"/>
      <c r="GB1172" s="7"/>
      <c r="GC1172" s="7"/>
      <c r="GD1172" s="8"/>
      <c r="GE1172" s="6"/>
      <c r="GF1172" s="7"/>
      <c r="GG1172" s="7"/>
      <c r="GH1172" s="7"/>
      <c r="GI1172" s="7"/>
      <c r="GJ1172" s="8"/>
      <c r="GK1172" s="6"/>
      <c r="GL1172" s="7"/>
      <c r="GM1172" s="7"/>
      <c r="GN1172" s="7"/>
      <c r="GO1172" s="7"/>
      <c r="GP1172" s="8"/>
      <c r="GQ1172" s="6"/>
      <c r="GR1172" s="7"/>
      <c r="GS1172" s="7"/>
      <c r="GT1172" s="7"/>
      <c r="GU1172" s="7"/>
      <c r="GV1172" s="8"/>
      <c r="GW1172" s="6"/>
      <c r="GX1172" s="7"/>
      <c r="GY1172" s="7"/>
      <c r="GZ1172" s="7"/>
      <c r="HA1172" s="7"/>
      <c r="HB1172" s="8"/>
      <c r="HC1172" s="6"/>
      <c r="HD1172" s="7"/>
      <c r="HE1172" s="7"/>
      <c r="HF1172" s="7"/>
      <c r="HG1172" s="7"/>
      <c r="HH1172" s="8"/>
      <c r="HI1172" s="6"/>
      <c r="HJ1172" s="7"/>
      <c r="HK1172" s="7"/>
      <c r="HL1172" s="7"/>
      <c r="HM1172" s="7"/>
      <c r="HN1172" s="8"/>
      <c r="HO1172" s="6"/>
      <c r="HP1172" s="7"/>
      <c r="HQ1172" s="7"/>
      <c r="HR1172" s="7"/>
      <c r="HS1172" s="7"/>
      <c r="HT1172" s="8"/>
      <c r="HU1172" s="6"/>
      <c r="HV1172" s="7"/>
      <c r="HW1172" s="7"/>
      <c r="HX1172" s="7"/>
      <c r="HY1172" s="7"/>
      <c r="HZ1172" s="8"/>
      <c r="IA1172" s="6"/>
      <c r="IB1172" s="7"/>
      <c r="IC1172" s="7"/>
      <c r="ID1172" s="7"/>
      <c r="IE1172" s="7"/>
      <c r="IF1172" s="8"/>
      <c r="IG1172" s="6"/>
      <c r="IH1172" s="7"/>
      <c r="II1172" s="7"/>
      <c r="IJ1172" s="7"/>
      <c r="IK1172" s="7"/>
      <c r="IL1172" s="8"/>
      <c r="IM1172" s="6"/>
      <c r="IN1172" s="7"/>
      <c r="IO1172" s="7"/>
      <c r="IP1172" s="7"/>
      <c r="IQ1172" s="7"/>
      <c r="IR1172" s="8"/>
      <c r="IS1172" s="6"/>
      <c r="IT1172" s="7"/>
      <c r="IU1172" s="7"/>
      <c r="IV1172" s="7"/>
    </row>
    <row r="1173" customFormat="false" ht="12.75" hidden="false" customHeight="false" outlineLevel="0" collapsed="false">
      <c r="A1173" s="5" t="s">
        <v>1373</v>
      </c>
      <c r="B1173" s="6" t="n">
        <v>37062</v>
      </c>
      <c r="C1173" s="7" t="s">
        <v>1374</v>
      </c>
      <c r="D1173" s="7" t="s">
        <v>959</v>
      </c>
      <c r="E1173" s="7"/>
      <c r="F1173" s="8" t="s">
        <v>970</v>
      </c>
      <c r="G1173" s="8" t="n">
        <v>0</v>
      </c>
      <c r="H1173" s="7"/>
      <c r="I1173" s="7"/>
      <c r="J1173" s="7"/>
      <c r="K1173" s="7"/>
      <c r="L1173" s="8"/>
      <c r="M1173" s="6"/>
      <c r="N1173" s="7"/>
      <c r="O1173" s="7"/>
      <c r="P1173" s="7"/>
      <c r="Q1173" s="7"/>
      <c r="R1173" s="8"/>
      <c r="S1173" s="6"/>
      <c r="T1173" s="7"/>
      <c r="U1173" s="7"/>
      <c r="V1173" s="7"/>
      <c r="W1173" s="7"/>
      <c r="X1173" s="8"/>
      <c r="Y1173" s="6"/>
      <c r="Z1173" s="7"/>
      <c r="AA1173" s="7"/>
      <c r="AB1173" s="7"/>
      <c r="AC1173" s="7"/>
      <c r="AD1173" s="8"/>
      <c r="AE1173" s="6"/>
      <c r="AF1173" s="7"/>
      <c r="AG1173" s="7"/>
      <c r="AH1173" s="7"/>
      <c r="AI1173" s="7"/>
      <c r="AJ1173" s="8"/>
      <c r="AK1173" s="6"/>
      <c r="AL1173" s="7"/>
      <c r="AM1173" s="7"/>
      <c r="AN1173" s="7"/>
      <c r="AO1173" s="7"/>
      <c r="AP1173" s="8"/>
      <c r="AQ1173" s="6"/>
      <c r="AR1173" s="7"/>
      <c r="AS1173" s="7"/>
      <c r="AT1173" s="7"/>
      <c r="AU1173" s="7"/>
      <c r="AV1173" s="8"/>
      <c r="AW1173" s="6"/>
      <c r="AX1173" s="7"/>
      <c r="AY1173" s="7"/>
      <c r="AZ1173" s="7"/>
      <c r="BA1173" s="7"/>
      <c r="BB1173" s="8"/>
      <c r="BC1173" s="6"/>
      <c r="BD1173" s="7"/>
      <c r="BE1173" s="7"/>
      <c r="BF1173" s="7"/>
      <c r="BG1173" s="7"/>
      <c r="BH1173" s="8"/>
      <c r="BI1173" s="6"/>
      <c r="BJ1173" s="7"/>
      <c r="BK1173" s="7"/>
      <c r="BL1173" s="7"/>
      <c r="BM1173" s="7"/>
      <c r="BN1173" s="8"/>
      <c r="BO1173" s="6"/>
      <c r="BP1173" s="7"/>
      <c r="BQ1173" s="7"/>
      <c r="BR1173" s="7"/>
      <c r="BS1173" s="7"/>
      <c r="BT1173" s="8"/>
      <c r="BU1173" s="6"/>
      <c r="BV1173" s="7"/>
      <c r="BW1173" s="7"/>
      <c r="BX1173" s="7"/>
      <c r="BY1173" s="7"/>
      <c r="BZ1173" s="8"/>
      <c r="CA1173" s="6"/>
      <c r="CB1173" s="7"/>
      <c r="CC1173" s="7"/>
      <c r="CD1173" s="7"/>
      <c r="CE1173" s="7"/>
      <c r="CF1173" s="8"/>
      <c r="CG1173" s="6"/>
      <c r="CH1173" s="7"/>
      <c r="CI1173" s="7"/>
      <c r="CJ1173" s="7"/>
      <c r="CK1173" s="7"/>
      <c r="CL1173" s="8"/>
      <c r="CM1173" s="6"/>
      <c r="CN1173" s="7"/>
      <c r="CO1173" s="7"/>
      <c r="CP1173" s="7"/>
      <c r="CQ1173" s="7"/>
      <c r="CR1173" s="8"/>
      <c r="CS1173" s="6"/>
      <c r="CT1173" s="7"/>
      <c r="CU1173" s="7"/>
      <c r="CV1173" s="7"/>
      <c r="CW1173" s="7"/>
      <c r="CX1173" s="8"/>
      <c r="CY1173" s="6"/>
      <c r="CZ1173" s="7"/>
      <c r="DA1173" s="7"/>
      <c r="DB1173" s="7"/>
      <c r="DC1173" s="7"/>
      <c r="DD1173" s="8"/>
      <c r="DE1173" s="6"/>
      <c r="DF1173" s="7"/>
      <c r="DG1173" s="7"/>
      <c r="DH1173" s="7"/>
      <c r="DI1173" s="7"/>
      <c r="DJ1173" s="8"/>
      <c r="DK1173" s="6"/>
      <c r="DL1173" s="7"/>
      <c r="DM1173" s="7"/>
      <c r="DN1173" s="7"/>
      <c r="DO1173" s="7"/>
      <c r="DP1173" s="8"/>
      <c r="DQ1173" s="6"/>
      <c r="DR1173" s="7"/>
      <c r="DS1173" s="7"/>
      <c r="DT1173" s="7"/>
      <c r="DU1173" s="7"/>
      <c r="DV1173" s="8"/>
      <c r="DW1173" s="6"/>
      <c r="DX1173" s="7"/>
      <c r="DY1173" s="7"/>
      <c r="DZ1173" s="7"/>
      <c r="EA1173" s="7"/>
      <c r="EB1173" s="8"/>
      <c r="EC1173" s="6"/>
      <c r="ED1173" s="7"/>
      <c r="EE1173" s="7"/>
      <c r="EF1173" s="7"/>
      <c r="EG1173" s="7"/>
      <c r="EH1173" s="8"/>
      <c r="EI1173" s="6"/>
      <c r="EJ1173" s="7"/>
      <c r="EK1173" s="7"/>
      <c r="EL1173" s="7"/>
      <c r="EM1173" s="7"/>
      <c r="EN1173" s="8"/>
      <c r="EO1173" s="6"/>
      <c r="EP1173" s="7"/>
      <c r="EQ1173" s="7"/>
      <c r="ER1173" s="7"/>
      <c r="ES1173" s="7"/>
      <c r="ET1173" s="8"/>
      <c r="EU1173" s="6"/>
      <c r="EV1173" s="7"/>
      <c r="EW1173" s="7"/>
      <c r="EX1173" s="7"/>
      <c r="EY1173" s="7"/>
      <c r="EZ1173" s="8"/>
      <c r="FA1173" s="6"/>
      <c r="FB1173" s="7"/>
      <c r="FC1173" s="7"/>
      <c r="FD1173" s="7"/>
      <c r="FE1173" s="7"/>
      <c r="FF1173" s="8"/>
      <c r="FG1173" s="6"/>
      <c r="FH1173" s="7"/>
      <c r="FI1173" s="7"/>
      <c r="FJ1173" s="7"/>
      <c r="FK1173" s="7"/>
      <c r="FL1173" s="8"/>
      <c r="FM1173" s="6"/>
      <c r="FN1173" s="7"/>
      <c r="FO1173" s="7"/>
      <c r="FP1173" s="7"/>
      <c r="FQ1173" s="7"/>
      <c r="FR1173" s="8"/>
      <c r="FS1173" s="6"/>
      <c r="FT1173" s="7"/>
      <c r="FU1173" s="7"/>
      <c r="FV1173" s="7"/>
      <c r="FW1173" s="7"/>
      <c r="FX1173" s="8"/>
      <c r="FY1173" s="6"/>
      <c r="FZ1173" s="7"/>
      <c r="GA1173" s="7"/>
      <c r="GB1173" s="7"/>
      <c r="GC1173" s="7"/>
      <c r="GD1173" s="8"/>
      <c r="GE1173" s="6"/>
      <c r="GF1173" s="7"/>
      <c r="GG1173" s="7"/>
      <c r="GH1173" s="7"/>
      <c r="GI1173" s="7"/>
      <c r="GJ1173" s="8"/>
      <c r="GK1173" s="6"/>
      <c r="GL1173" s="7"/>
      <c r="GM1173" s="7"/>
      <c r="GN1173" s="7"/>
      <c r="GO1173" s="7"/>
      <c r="GP1173" s="8"/>
      <c r="GQ1173" s="6"/>
      <c r="GR1173" s="7"/>
      <c r="GS1173" s="7"/>
      <c r="GT1173" s="7"/>
      <c r="GU1173" s="7"/>
      <c r="GV1173" s="8"/>
      <c r="GW1173" s="6"/>
      <c r="GX1173" s="7"/>
      <c r="GY1173" s="7"/>
      <c r="GZ1173" s="7"/>
      <c r="HA1173" s="7"/>
      <c r="HB1173" s="8"/>
      <c r="HC1173" s="6"/>
      <c r="HD1173" s="7"/>
      <c r="HE1173" s="7"/>
      <c r="HF1173" s="7"/>
      <c r="HG1173" s="7"/>
      <c r="HH1173" s="8"/>
      <c r="HI1173" s="6"/>
      <c r="HJ1173" s="7"/>
      <c r="HK1173" s="7"/>
      <c r="HL1173" s="7"/>
      <c r="HM1173" s="7"/>
      <c r="HN1173" s="8"/>
      <c r="HO1173" s="6"/>
      <c r="HP1173" s="7"/>
      <c r="HQ1173" s="7"/>
      <c r="HR1173" s="7"/>
      <c r="HS1173" s="7"/>
      <c r="HT1173" s="8"/>
      <c r="HU1173" s="6"/>
      <c r="HV1173" s="7"/>
      <c r="HW1173" s="7"/>
      <c r="HX1173" s="7"/>
      <c r="HY1173" s="7"/>
      <c r="HZ1173" s="8"/>
      <c r="IA1173" s="6"/>
      <c r="IB1173" s="7"/>
      <c r="IC1173" s="7"/>
      <c r="ID1173" s="7"/>
      <c r="IE1173" s="7"/>
      <c r="IF1173" s="8"/>
      <c r="IG1173" s="6"/>
      <c r="IH1173" s="7"/>
      <c r="II1173" s="7"/>
      <c r="IJ1173" s="7"/>
      <c r="IK1173" s="7"/>
      <c r="IL1173" s="8"/>
      <c r="IM1173" s="6"/>
      <c r="IN1173" s="7"/>
      <c r="IO1173" s="7"/>
      <c r="IP1173" s="7"/>
      <c r="IQ1173" s="7"/>
      <c r="IR1173" s="8"/>
      <c r="IS1173" s="6"/>
      <c r="IT1173" s="7"/>
      <c r="IU1173" s="7"/>
      <c r="IV1173" s="7"/>
    </row>
    <row r="1174" customFormat="false" ht="12.75" hidden="false" customHeight="false" outlineLevel="0" collapsed="false">
      <c r="A1174" s="5" t="s">
        <v>1375</v>
      </c>
      <c r="B1174" s="6" t="n">
        <v>37062</v>
      </c>
      <c r="C1174" s="7" t="s">
        <v>1129</v>
      </c>
      <c r="D1174" s="7" t="s">
        <v>959</v>
      </c>
      <c r="E1174" s="7"/>
      <c r="F1174" s="8" t="s">
        <v>970</v>
      </c>
      <c r="G1174" s="8" t="n">
        <v>0</v>
      </c>
      <c r="H1174" s="7"/>
      <c r="I1174" s="7"/>
      <c r="J1174" s="7"/>
      <c r="K1174" s="7"/>
      <c r="L1174" s="8"/>
      <c r="M1174" s="6"/>
      <c r="N1174" s="7"/>
      <c r="O1174" s="7"/>
      <c r="P1174" s="7"/>
      <c r="Q1174" s="7"/>
      <c r="R1174" s="8"/>
      <c r="S1174" s="6"/>
      <c r="T1174" s="7"/>
      <c r="U1174" s="7"/>
      <c r="V1174" s="7"/>
      <c r="W1174" s="7"/>
      <c r="X1174" s="8"/>
      <c r="Y1174" s="6"/>
      <c r="Z1174" s="7"/>
      <c r="AA1174" s="7"/>
      <c r="AB1174" s="7"/>
      <c r="AC1174" s="7"/>
      <c r="AD1174" s="8"/>
      <c r="AE1174" s="6"/>
      <c r="AF1174" s="7"/>
      <c r="AG1174" s="7"/>
      <c r="AH1174" s="7"/>
      <c r="AI1174" s="7"/>
      <c r="AJ1174" s="8"/>
      <c r="AK1174" s="6"/>
      <c r="AL1174" s="7"/>
      <c r="AM1174" s="7"/>
      <c r="AN1174" s="7"/>
      <c r="AO1174" s="7"/>
      <c r="AP1174" s="8"/>
      <c r="AQ1174" s="6"/>
      <c r="AR1174" s="7"/>
      <c r="AS1174" s="7"/>
      <c r="AT1174" s="7"/>
      <c r="AU1174" s="7"/>
      <c r="AV1174" s="8"/>
      <c r="AW1174" s="6"/>
      <c r="AX1174" s="7"/>
      <c r="AY1174" s="7"/>
      <c r="AZ1174" s="7"/>
      <c r="BA1174" s="7"/>
      <c r="BB1174" s="8"/>
      <c r="BC1174" s="6"/>
      <c r="BD1174" s="7"/>
      <c r="BE1174" s="7"/>
      <c r="BF1174" s="7"/>
      <c r="BG1174" s="7"/>
      <c r="BH1174" s="8"/>
      <c r="BI1174" s="6"/>
      <c r="BJ1174" s="7"/>
      <c r="BK1174" s="7"/>
      <c r="BL1174" s="7"/>
      <c r="BM1174" s="7"/>
      <c r="BN1174" s="8"/>
      <c r="BO1174" s="6"/>
      <c r="BP1174" s="7"/>
      <c r="BQ1174" s="7"/>
      <c r="BR1174" s="7"/>
      <c r="BS1174" s="7"/>
      <c r="BT1174" s="8"/>
      <c r="BU1174" s="6"/>
      <c r="BV1174" s="7"/>
      <c r="BW1174" s="7"/>
      <c r="BX1174" s="7"/>
      <c r="BY1174" s="7"/>
      <c r="BZ1174" s="8"/>
      <c r="CA1174" s="6"/>
      <c r="CB1174" s="7"/>
      <c r="CC1174" s="7"/>
      <c r="CD1174" s="7"/>
      <c r="CE1174" s="7"/>
      <c r="CF1174" s="8"/>
      <c r="CG1174" s="6"/>
      <c r="CH1174" s="7"/>
      <c r="CI1174" s="7"/>
      <c r="CJ1174" s="7"/>
      <c r="CK1174" s="7"/>
      <c r="CL1174" s="8"/>
      <c r="CM1174" s="6"/>
      <c r="CN1174" s="7"/>
      <c r="CO1174" s="7"/>
      <c r="CP1174" s="7"/>
      <c r="CQ1174" s="7"/>
      <c r="CR1174" s="8"/>
      <c r="CS1174" s="6"/>
      <c r="CT1174" s="7"/>
      <c r="CU1174" s="7"/>
      <c r="CV1174" s="7"/>
      <c r="CW1174" s="7"/>
      <c r="CX1174" s="8"/>
      <c r="CY1174" s="6"/>
      <c r="CZ1174" s="7"/>
      <c r="DA1174" s="7"/>
      <c r="DB1174" s="7"/>
      <c r="DC1174" s="7"/>
      <c r="DD1174" s="8"/>
      <c r="DE1174" s="6"/>
      <c r="DF1174" s="7"/>
      <c r="DG1174" s="7"/>
      <c r="DH1174" s="7"/>
      <c r="DI1174" s="7"/>
      <c r="DJ1174" s="8"/>
      <c r="DK1174" s="6"/>
      <c r="DL1174" s="7"/>
      <c r="DM1174" s="7"/>
      <c r="DN1174" s="7"/>
      <c r="DO1174" s="7"/>
      <c r="DP1174" s="8"/>
      <c r="DQ1174" s="6"/>
      <c r="DR1174" s="7"/>
      <c r="DS1174" s="7"/>
      <c r="DT1174" s="7"/>
      <c r="DU1174" s="7"/>
      <c r="DV1174" s="8"/>
      <c r="DW1174" s="6"/>
      <c r="DX1174" s="7"/>
      <c r="DY1174" s="7"/>
      <c r="DZ1174" s="7"/>
      <c r="EA1174" s="7"/>
      <c r="EB1174" s="8"/>
      <c r="EC1174" s="6"/>
      <c r="ED1174" s="7"/>
      <c r="EE1174" s="7"/>
      <c r="EF1174" s="7"/>
      <c r="EG1174" s="7"/>
      <c r="EH1174" s="8"/>
      <c r="EI1174" s="6"/>
      <c r="EJ1174" s="7"/>
      <c r="EK1174" s="7"/>
      <c r="EL1174" s="7"/>
      <c r="EM1174" s="7"/>
      <c r="EN1174" s="8"/>
      <c r="EO1174" s="6"/>
      <c r="EP1174" s="7"/>
      <c r="EQ1174" s="7"/>
      <c r="ER1174" s="7"/>
      <c r="ES1174" s="7"/>
      <c r="ET1174" s="8"/>
      <c r="EU1174" s="6"/>
      <c r="EV1174" s="7"/>
      <c r="EW1174" s="7"/>
      <c r="EX1174" s="7"/>
      <c r="EY1174" s="7"/>
      <c r="EZ1174" s="8"/>
      <c r="FA1174" s="6"/>
      <c r="FB1174" s="7"/>
      <c r="FC1174" s="7"/>
      <c r="FD1174" s="7"/>
      <c r="FE1174" s="7"/>
      <c r="FF1174" s="8"/>
      <c r="FG1174" s="6"/>
      <c r="FH1174" s="7"/>
      <c r="FI1174" s="7"/>
      <c r="FJ1174" s="7"/>
      <c r="FK1174" s="7"/>
      <c r="FL1174" s="8"/>
      <c r="FM1174" s="6"/>
      <c r="FN1174" s="7"/>
      <c r="FO1174" s="7"/>
      <c r="FP1174" s="7"/>
      <c r="FQ1174" s="7"/>
      <c r="FR1174" s="8"/>
      <c r="FS1174" s="6"/>
      <c r="FT1174" s="7"/>
      <c r="FU1174" s="7"/>
      <c r="FV1174" s="7"/>
      <c r="FW1174" s="7"/>
      <c r="FX1174" s="8"/>
      <c r="FY1174" s="6"/>
      <c r="FZ1174" s="7"/>
      <c r="GA1174" s="7"/>
      <c r="GB1174" s="7"/>
      <c r="GC1174" s="7"/>
      <c r="GD1174" s="8"/>
      <c r="GE1174" s="6"/>
      <c r="GF1174" s="7"/>
      <c r="GG1174" s="7"/>
      <c r="GH1174" s="7"/>
      <c r="GI1174" s="7"/>
      <c r="GJ1174" s="8"/>
      <c r="GK1174" s="6"/>
      <c r="GL1174" s="7"/>
      <c r="GM1174" s="7"/>
      <c r="GN1174" s="7"/>
      <c r="GO1174" s="7"/>
      <c r="GP1174" s="8"/>
      <c r="GQ1174" s="6"/>
      <c r="GR1174" s="7"/>
      <c r="GS1174" s="7"/>
      <c r="GT1174" s="7"/>
      <c r="GU1174" s="7"/>
      <c r="GV1174" s="8"/>
      <c r="GW1174" s="6"/>
      <c r="GX1174" s="7"/>
      <c r="GY1174" s="7"/>
      <c r="GZ1174" s="7"/>
      <c r="HA1174" s="7"/>
      <c r="HB1174" s="8"/>
      <c r="HC1174" s="6"/>
      <c r="HD1174" s="7"/>
      <c r="HE1174" s="7"/>
      <c r="HF1174" s="7"/>
      <c r="HG1174" s="7"/>
      <c r="HH1174" s="8"/>
      <c r="HI1174" s="6"/>
      <c r="HJ1174" s="7"/>
      <c r="HK1174" s="7"/>
      <c r="HL1174" s="7"/>
      <c r="HM1174" s="7"/>
      <c r="HN1174" s="8"/>
      <c r="HO1174" s="6"/>
      <c r="HP1174" s="7"/>
      <c r="HQ1174" s="7"/>
      <c r="HR1174" s="7"/>
      <c r="HS1174" s="7"/>
      <c r="HT1174" s="8"/>
      <c r="HU1174" s="6"/>
      <c r="HV1174" s="7"/>
      <c r="HW1174" s="7"/>
      <c r="HX1174" s="7"/>
      <c r="HY1174" s="7"/>
      <c r="HZ1174" s="8"/>
      <c r="IA1174" s="6"/>
      <c r="IB1174" s="7"/>
      <c r="IC1174" s="7"/>
      <c r="ID1174" s="7"/>
      <c r="IE1174" s="7"/>
      <c r="IF1174" s="8"/>
      <c r="IG1174" s="6"/>
      <c r="IH1174" s="7"/>
      <c r="II1174" s="7"/>
      <c r="IJ1174" s="7"/>
      <c r="IK1174" s="7"/>
      <c r="IL1174" s="8"/>
      <c r="IM1174" s="6"/>
      <c r="IN1174" s="7"/>
      <c r="IO1174" s="7"/>
      <c r="IP1174" s="7"/>
      <c r="IQ1174" s="7"/>
      <c r="IR1174" s="8"/>
      <c r="IS1174" s="6"/>
      <c r="IT1174" s="7"/>
      <c r="IU1174" s="7"/>
      <c r="IV1174" s="7"/>
    </row>
    <row r="1175" customFormat="false" ht="12.75" hidden="false" customHeight="false" outlineLevel="0" collapsed="false">
      <c r="A1175" s="5" t="s">
        <v>1376</v>
      </c>
      <c r="B1175" s="6" t="n">
        <v>37064</v>
      </c>
      <c r="C1175" s="7" t="s">
        <v>1377</v>
      </c>
      <c r="D1175" s="7" t="s">
        <v>959</v>
      </c>
      <c r="E1175" s="7"/>
      <c r="F1175" s="8" t="s">
        <v>970</v>
      </c>
      <c r="G1175" s="8" t="n">
        <v>0</v>
      </c>
      <c r="H1175" s="7"/>
      <c r="I1175" s="7"/>
      <c r="J1175" s="7"/>
      <c r="K1175" s="7"/>
      <c r="L1175" s="8"/>
      <c r="M1175" s="6"/>
      <c r="N1175" s="7"/>
      <c r="O1175" s="7"/>
      <c r="P1175" s="7"/>
      <c r="Q1175" s="7"/>
      <c r="R1175" s="8"/>
      <c r="S1175" s="6"/>
      <c r="T1175" s="7"/>
      <c r="U1175" s="7"/>
      <c r="V1175" s="7"/>
      <c r="W1175" s="7"/>
      <c r="X1175" s="8"/>
      <c r="Y1175" s="6"/>
      <c r="Z1175" s="7"/>
      <c r="AA1175" s="7"/>
      <c r="AB1175" s="7"/>
      <c r="AC1175" s="7"/>
      <c r="AD1175" s="8"/>
      <c r="AE1175" s="6"/>
      <c r="AF1175" s="7"/>
      <c r="AG1175" s="7"/>
      <c r="AH1175" s="7"/>
      <c r="AI1175" s="7"/>
      <c r="AJ1175" s="8"/>
      <c r="AK1175" s="6"/>
      <c r="AL1175" s="7"/>
      <c r="AM1175" s="7"/>
      <c r="AN1175" s="7"/>
      <c r="AO1175" s="7"/>
      <c r="AP1175" s="8"/>
      <c r="AQ1175" s="6"/>
      <c r="AR1175" s="7"/>
      <c r="AS1175" s="7"/>
      <c r="AT1175" s="7"/>
      <c r="AU1175" s="7"/>
      <c r="AV1175" s="8"/>
      <c r="AW1175" s="6"/>
      <c r="AX1175" s="7"/>
      <c r="AY1175" s="7"/>
      <c r="AZ1175" s="7"/>
      <c r="BA1175" s="7"/>
      <c r="BB1175" s="8"/>
      <c r="BC1175" s="6"/>
      <c r="BD1175" s="7"/>
      <c r="BE1175" s="7"/>
      <c r="BF1175" s="7"/>
      <c r="BG1175" s="7"/>
      <c r="BH1175" s="8"/>
      <c r="BI1175" s="6"/>
      <c r="BJ1175" s="7"/>
      <c r="BK1175" s="7"/>
      <c r="BL1175" s="7"/>
      <c r="BM1175" s="7"/>
      <c r="BN1175" s="8"/>
      <c r="BO1175" s="6"/>
      <c r="BP1175" s="7"/>
      <c r="BQ1175" s="7"/>
      <c r="BR1175" s="7"/>
      <c r="BS1175" s="7"/>
      <c r="BT1175" s="8"/>
      <c r="BU1175" s="6"/>
      <c r="BV1175" s="7"/>
      <c r="BW1175" s="7"/>
      <c r="BX1175" s="7"/>
      <c r="BY1175" s="7"/>
      <c r="BZ1175" s="8"/>
      <c r="CA1175" s="6"/>
      <c r="CB1175" s="7"/>
      <c r="CC1175" s="7"/>
      <c r="CD1175" s="7"/>
      <c r="CE1175" s="7"/>
      <c r="CF1175" s="8"/>
      <c r="CG1175" s="6"/>
      <c r="CH1175" s="7"/>
      <c r="CI1175" s="7"/>
      <c r="CJ1175" s="7"/>
      <c r="CK1175" s="7"/>
      <c r="CL1175" s="8"/>
      <c r="CM1175" s="6"/>
      <c r="CN1175" s="7"/>
      <c r="CO1175" s="7"/>
      <c r="CP1175" s="7"/>
      <c r="CQ1175" s="7"/>
      <c r="CR1175" s="8"/>
      <c r="CS1175" s="6"/>
      <c r="CT1175" s="7"/>
      <c r="CU1175" s="7"/>
      <c r="CV1175" s="7"/>
      <c r="CW1175" s="7"/>
      <c r="CX1175" s="8"/>
      <c r="CY1175" s="6"/>
      <c r="CZ1175" s="7"/>
      <c r="DA1175" s="7"/>
      <c r="DB1175" s="7"/>
      <c r="DC1175" s="7"/>
      <c r="DD1175" s="8"/>
      <c r="DE1175" s="6"/>
      <c r="DF1175" s="7"/>
      <c r="DG1175" s="7"/>
      <c r="DH1175" s="7"/>
      <c r="DI1175" s="7"/>
      <c r="DJ1175" s="8"/>
      <c r="DK1175" s="6"/>
      <c r="DL1175" s="7"/>
      <c r="DM1175" s="7"/>
      <c r="DN1175" s="7"/>
      <c r="DO1175" s="7"/>
      <c r="DP1175" s="8"/>
      <c r="DQ1175" s="6"/>
      <c r="DR1175" s="7"/>
      <c r="DS1175" s="7"/>
      <c r="DT1175" s="7"/>
      <c r="DU1175" s="7"/>
      <c r="DV1175" s="8"/>
      <c r="DW1175" s="6"/>
      <c r="DX1175" s="7"/>
      <c r="DY1175" s="7"/>
      <c r="DZ1175" s="7"/>
      <c r="EA1175" s="7"/>
      <c r="EB1175" s="8"/>
      <c r="EC1175" s="6"/>
      <c r="ED1175" s="7"/>
      <c r="EE1175" s="7"/>
      <c r="EF1175" s="7"/>
      <c r="EG1175" s="7"/>
      <c r="EH1175" s="8"/>
      <c r="EI1175" s="6"/>
      <c r="EJ1175" s="7"/>
      <c r="EK1175" s="7"/>
      <c r="EL1175" s="7"/>
      <c r="EM1175" s="7"/>
      <c r="EN1175" s="8"/>
      <c r="EO1175" s="6"/>
      <c r="EP1175" s="7"/>
      <c r="EQ1175" s="7"/>
      <c r="ER1175" s="7"/>
      <c r="ES1175" s="7"/>
      <c r="ET1175" s="8"/>
      <c r="EU1175" s="6"/>
      <c r="EV1175" s="7"/>
      <c r="EW1175" s="7"/>
      <c r="EX1175" s="7"/>
      <c r="EY1175" s="7"/>
      <c r="EZ1175" s="8"/>
      <c r="FA1175" s="6"/>
      <c r="FB1175" s="7"/>
      <c r="FC1175" s="7"/>
      <c r="FD1175" s="7"/>
      <c r="FE1175" s="7"/>
      <c r="FF1175" s="8"/>
      <c r="FG1175" s="6"/>
      <c r="FH1175" s="7"/>
      <c r="FI1175" s="7"/>
      <c r="FJ1175" s="7"/>
      <c r="FK1175" s="7"/>
      <c r="FL1175" s="8"/>
      <c r="FM1175" s="6"/>
      <c r="FN1175" s="7"/>
      <c r="FO1175" s="7"/>
      <c r="FP1175" s="7"/>
      <c r="FQ1175" s="7"/>
      <c r="FR1175" s="8"/>
      <c r="FS1175" s="6"/>
      <c r="FT1175" s="7"/>
      <c r="FU1175" s="7"/>
      <c r="FV1175" s="7"/>
      <c r="FW1175" s="7"/>
      <c r="FX1175" s="8"/>
      <c r="FY1175" s="6"/>
      <c r="FZ1175" s="7"/>
      <c r="GA1175" s="7"/>
      <c r="GB1175" s="7"/>
      <c r="GC1175" s="7"/>
      <c r="GD1175" s="8"/>
      <c r="GE1175" s="6"/>
      <c r="GF1175" s="7"/>
      <c r="GG1175" s="7"/>
      <c r="GH1175" s="7"/>
      <c r="GI1175" s="7"/>
      <c r="GJ1175" s="8"/>
      <c r="GK1175" s="6"/>
      <c r="GL1175" s="7"/>
      <c r="GM1175" s="7"/>
      <c r="GN1175" s="7"/>
      <c r="GO1175" s="7"/>
      <c r="GP1175" s="8"/>
      <c r="GQ1175" s="6"/>
      <c r="GR1175" s="7"/>
      <c r="GS1175" s="7"/>
      <c r="GT1175" s="7"/>
      <c r="GU1175" s="7"/>
      <c r="GV1175" s="8"/>
      <c r="GW1175" s="6"/>
      <c r="GX1175" s="7"/>
      <c r="GY1175" s="7"/>
      <c r="GZ1175" s="7"/>
      <c r="HA1175" s="7"/>
      <c r="HB1175" s="8"/>
      <c r="HC1175" s="6"/>
      <c r="HD1175" s="7"/>
      <c r="HE1175" s="7"/>
      <c r="HF1175" s="7"/>
      <c r="HG1175" s="7"/>
      <c r="HH1175" s="8"/>
      <c r="HI1175" s="6"/>
      <c r="HJ1175" s="7"/>
      <c r="HK1175" s="7"/>
      <c r="HL1175" s="7"/>
      <c r="HM1175" s="7"/>
      <c r="HN1175" s="8"/>
      <c r="HO1175" s="6"/>
      <c r="HP1175" s="7"/>
      <c r="HQ1175" s="7"/>
      <c r="HR1175" s="7"/>
      <c r="HS1175" s="7"/>
      <c r="HT1175" s="8"/>
      <c r="HU1175" s="6"/>
      <c r="HV1175" s="7"/>
      <c r="HW1175" s="7"/>
      <c r="HX1175" s="7"/>
      <c r="HY1175" s="7"/>
      <c r="HZ1175" s="8"/>
      <c r="IA1175" s="6"/>
      <c r="IB1175" s="7"/>
      <c r="IC1175" s="7"/>
      <c r="ID1175" s="7"/>
      <c r="IE1175" s="7"/>
      <c r="IF1175" s="8"/>
      <c r="IG1175" s="6"/>
      <c r="IH1175" s="7"/>
      <c r="II1175" s="7"/>
      <c r="IJ1175" s="7"/>
      <c r="IK1175" s="7"/>
      <c r="IL1175" s="8"/>
      <c r="IM1175" s="6"/>
      <c r="IN1175" s="7"/>
      <c r="IO1175" s="7"/>
      <c r="IP1175" s="7"/>
      <c r="IQ1175" s="7"/>
      <c r="IR1175" s="8"/>
      <c r="IS1175" s="6"/>
      <c r="IT1175" s="7"/>
      <c r="IU1175" s="7"/>
      <c r="IV1175" s="7"/>
    </row>
    <row r="1176" customFormat="false" ht="12.75" hidden="false" customHeight="false" outlineLevel="0" collapsed="false">
      <c r="A1176" s="5" t="s">
        <v>1378</v>
      </c>
      <c r="B1176" s="6" t="n">
        <v>37064</v>
      </c>
      <c r="C1176" s="7" t="s">
        <v>1013</v>
      </c>
      <c r="D1176" s="7" t="s">
        <v>959</v>
      </c>
      <c r="E1176" s="7"/>
      <c r="F1176" s="8" t="s">
        <v>961</v>
      </c>
      <c r="G1176" s="8" t="n">
        <v>0</v>
      </c>
      <c r="H1176" s="7"/>
      <c r="I1176" s="7"/>
      <c r="J1176" s="7"/>
      <c r="K1176" s="7"/>
      <c r="L1176" s="8"/>
      <c r="M1176" s="6"/>
      <c r="N1176" s="7"/>
      <c r="O1176" s="7"/>
      <c r="P1176" s="7"/>
      <c r="Q1176" s="7"/>
      <c r="R1176" s="8"/>
      <c r="S1176" s="6"/>
      <c r="T1176" s="7"/>
      <c r="U1176" s="7"/>
      <c r="V1176" s="7"/>
      <c r="W1176" s="7"/>
      <c r="X1176" s="8"/>
      <c r="Y1176" s="6"/>
      <c r="Z1176" s="7"/>
      <c r="AA1176" s="7"/>
      <c r="AB1176" s="7"/>
      <c r="AC1176" s="7"/>
      <c r="AD1176" s="8"/>
      <c r="AE1176" s="6"/>
      <c r="AF1176" s="7"/>
      <c r="AG1176" s="7"/>
      <c r="AH1176" s="7"/>
      <c r="AI1176" s="7"/>
      <c r="AJ1176" s="8"/>
      <c r="AK1176" s="6"/>
      <c r="AL1176" s="7"/>
      <c r="AM1176" s="7"/>
      <c r="AN1176" s="7"/>
      <c r="AO1176" s="7"/>
      <c r="AP1176" s="8"/>
      <c r="AQ1176" s="6"/>
      <c r="AR1176" s="7"/>
      <c r="AS1176" s="7"/>
      <c r="AT1176" s="7"/>
      <c r="AU1176" s="7"/>
      <c r="AV1176" s="8"/>
      <c r="AW1176" s="6"/>
      <c r="AX1176" s="7"/>
      <c r="AY1176" s="7"/>
      <c r="AZ1176" s="7"/>
      <c r="BA1176" s="7"/>
      <c r="BB1176" s="8"/>
      <c r="BC1176" s="6"/>
      <c r="BD1176" s="7"/>
      <c r="BE1176" s="7"/>
      <c r="BF1176" s="7"/>
      <c r="BG1176" s="7"/>
      <c r="BH1176" s="8"/>
      <c r="BI1176" s="6"/>
      <c r="BJ1176" s="7"/>
      <c r="BK1176" s="7"/>
      <c r="BL1176" s="7"/>
      <c r="BM1176" s="7"/>
      <c r="BN1176" s="8"/>
      <c r="BO1176" s="6"/>
      <c r="BP1176" s="7"/>
      <c r="BQ1176" s="7"/>
      <c r="BR1176" s="7"/>
      <c r="BS1176" s="7"/>
      <c r="BT1176" s="8"/>
      <c r="BU1176" s="6"/>
      <c r="BV1176" s="7"/>
      <c r="BW1176" s="7"/>
      <c r="BX1176" s="7"/>
      <c r="BY1176" s="7"/>
      <c r="BZ1176" s="8"/>
      <c r="CA1176" s="6"/>
      <c r="CB1176" s="7"/>
      <c r="CC1176" s="7"/>
      <c r="CD1176" s="7"/>
      <c r="CE1176" s="7"/>
      <c r="CF1176" s="8"/>
      <c r="CG1176" s="6"/>
      <c r="CH1176" s="7"/>
      <c r="CI1176" s="7"/>
      <c r="CJ1176" s="7"/>
      <c r="CK1176" s="7"/>
      <c r="CL1176" s="8"/>
      <c r="CM1176" s="6"/>
      <c r="CN1176" s="7"/>
      <c r="CO1176" s="7"/>
      <c r="CP1176" s="7"/>
      <c r="CQ1176" s="7"/>
      <c r="CR1176" s="8"/>
      <c r="CS1176" s="6"/>
      <c r="CT1176" s="7"/>
      <c r="CU1176" s="7"/>
      <c r="CV1176" s="7"/>
      <c r="CW1176" s="7"/>
      <c r="CX1176" s="8"/>
      <c r="CY1176" s="6"/>
      <c r="CZ1176" s="7"/>
      <c r="DA1176" s="7"/>
      <c r="DB1176" s="7"/>
      <c r="DC1176" s="7"/>
      <c r="DD1176" s="8"/>
      <c r="DE1176" s="6"/>
      <c r="DF1176" s="7"/>
      <c r="DG1176" s="7"/>
      <c r="DH1176" s="7"/>
      <c r="DI1176" s="7"/>
      <c r="DJ1176" s="8"/>
      <c r="DK1176" s="6"/>
      <c r="DL1176" s="7"/>
      <c r="DM1176" s="7"/>
      <c r="DN1176" s="7"/>
      <c r="DO1176" s="7"/>
      <c r="DP1176" s="8"/>
      <c r="DQ1176" s="6"/>
      <c r="DR1176" s="7"/>
      <c r="DS1176" s="7"/>
      <c r="DT1176" s="7"/>
      <c r="DU1176" s="7"/>
      <c r="DV1176" s="8"/>
      <c r="DW1176" s="6"/>
      <c r="DX1176" s="7"/>
      <c r="DY1176" s="7"/>
      <c r="DZ1176" s="7"/>
      <c r="EA1176" s="7"/>
      <c r="EB1176" s="8"/>
      <c r="EC1176" s="6"/>
      <c r="ED1176" s="7"/>
      <c r="EE1176" s="7"/>
      <c r="EF1176" s="7"/>
      <c r="EG1176" s="7"/>
      <c r="EH1176" s="8"/>
      <c r="EI1176" s="6"/>
      <c r="EJ1176" s="7"/>
      <c r="EK1176" s="7"/>
      <c r="EL1176" s="7"/>
      <c r="EM1176" s="7"/>
      <c r="EN1176" s="8"/>
      <c r="EO1176" s="6"/>
      <c r="EP1176" s="7"/>
      <c r="EQ1176" s="7"/>
      <c r="ER1176" s="7"/>
      <c r="ES1176" s="7"/>
      <c r="ET1176" s="8"/>
      <c r="EU1176" s="6"/>
      <c r="EV1176" s="7"/>
      <c r="EW1176" s="7"/>
      <c r="EX1176" s="7"/>
      <c r="EY1176" s="7"/>
      <c r="EZ1176" s="8"/>
      <c r="FA1176" s="6"/>
      <c r="FB1176" s="7"/>
      <c r="FC1176" s="7"/>
      <c r="FD1176" s="7"/>
      <c r="FE1176" s="7"/>
      <c r="FF1176" s="8"/>
      <c r="FG1176" s="6"/>
      <c r="FH1176" s="7"/>
      <c r="FI1176" s="7"/>
      <c r="FJ1176" s="7"/>
      <c r="FK1176" s="7"/>
      <c r="FL1176" s="8"/>
      <c r="FM1176" s="6"/>
      <c r="FN1176" s="7"/>
      <c r="FO1176" s="7"/>
      <c r="FP1176" s="7"/>
      <c r="FQ1176" s="7"/>
      <c r="FR1176" s="8"/>
      <c r="FS1176" s="6"/>
      <c r="FT1176" s="7"/>
      <c r="FU1176" s="7"/>
      <c r="FV1176" s="7"/>
      <c r="FW1176" s="7"/>
      <c r="FX1176" s="8"/>
      <c r="FY1176" s="6"/>
      <c r="FZ1176" s="7"/>
      <c r="GA1176" s="7"/>
      <c r="GB1176" s="7"/>
      <c r="GC1176" s="7"/>
      <c r="GD1176" s="8"/>
      <c r="GE1176" s="6"/>
      <c r="GF1176" s="7"/>
      <c r="GG1176" s="7"/>
      <c r="GH1176" s="7"/>
      <c r="GI1176" s="7"/>
      <c r="GJ1176" s="8"/>
      <c r="GK1176" s="6"/>
      <c r="GL1176" s="7"/>
      <c r="GM1176" s="7"/>
      <c r="GN1176" s="7"/>
      <c r="GO1176" s="7"/>
      <c r="GP1176" s="8"/>
      <c r="GQ1176" s="6"/>
      <c r="GR1176" s="7"/>
      <c r="GS1176" s="7"/>
      <c r="GT1176" s="7"/>
      <c r="GU1176" s="7"/>
      <c r="GV1176" s="8"/>
      <c r="GW1176" s="6"/>
      <c r="GX1176" s="7"/>
      <c r="GY1176" s="7"/>
      <c r="GZ1176" s="7"/>
      <c r="HA1176" s="7"/>
      <c r="HB1176" s="8"/>
      <c r="HC1176" s="6"/>
      <c r="HD1176" s="7"/>
      <c r="HE1176" s="7"/>
      <c r="HF1176" s="7"/>
      <c r="HG1176" s="7"/>
      <c r="HH1176" s="8"/>
      <c r="HI1176" s="6"/>
      <c r="HJ1176" s="7"/>
      <c r="HK1176" s="7"/>
      <c r="HL1176" s="7"/>
      <c r="HM1176" s="7"/>
      <c r="HN1176" s="8"/>
      <c r="HO1176" s="6"/>
      <c r="HP1176" s="7"/>
      <c r="HQ1176" s="7"/>
      <c r="HR1176" s="7"/>
      <c r="HS1176" s="7"/>
      <c r="HT1176" s="8"/>
      <c r="HU1176" s="6"/>
      <c r="HV1176" s="7"/>
      <c r="HW1176" s="7"/>
      <c r="HX1176" s="7"/>
      <c r="HY1176" s="7"/>
      <c r="HZ1176" s="8"/>
      <c r="IA1176" s="6"/>
      <c r="IB1176" s="7"/>
      <c r="IC1176" s="7"/>
      <c r="ID1176" s="7"/>
      <c r="IE1176" s="7"/>
      <c r="IF1176" s="8"/>
      <c r="IG1176" s="6"/>
      <c r="IH1176" s="7"/>
      <c r="II1176" s="7"/>
      <c r="IJ1176" s="7"/>
      <c r="IK1176" s="7"/>
      <c r="IL1176" s="8"/>
      <c r="IM1176" s="6"/>
      <c r="IN1176" s="7"/>
      <c r="IO1176" s="7"/>
      <c r="IP1176" s="7"/>
      <c r="IQ1176" s="7"/>
      <c r="IR1176" s="8"/>
      <c r="IS1176" s="6"/>
      <c r="IT1176" s="7"/>
      <c r="IU1176" s="7"/>
      <c r="IV1176" s="7"/>
    </row>
    <row r="1177" customFormat="false" ht="12.75" hidden="false" customHeight="false" outlineLevel="0" collapsed="false">
      <c r="A1177" s="5" t="s">
        <v>1379</v>
      </c>
      <c r="B1177" s="6" t="n">
        <v>37064</v>
      </c>
      <c r="C1177" s="7" t="s">
        <v>1145</v>
      </c>
      <c r="D1177" s="7" t="s">
        <v>959</v>
      </c>
      <c r="E1177" s="7"/>
      <c r="F1177" s="8" t="s">
        <v>970</v>
      </c>
      <c r="G1177" s="8" t="n">
        <v>0</v>
      </c>
      <c r="H1177" s="7"/>
      <c r="I1177" s="7"/>
      <c r="J1177" s="7"/>
      <c r="K1177" s="7"/>
      <c r="L1177" s="8"/>
      <c r="M1177" s="6"/>
      <c r="N1177" s="7"/>
      <c r="O1177" s="7"/>
      <c r="P1177" s="7"/>
      <c r="Q1177" s="7"/>
      <c r="R1177" s="8"/>
      <c r="S1177" s="6"/>
      <c r="T1177" s="7"/>
      <c r="U1177" s="7"/>
      <c r="V1177" s="7"/>
      <c r="W1177" s="7"/>
      <c r="X1177" s="8"/>
      <c r="Y1177" s="6"/>
      <c r="Z1177" s="7"/>
      <c r="AA1177" s="7"/>
      <c r="AB1177" s="7"/>
      <c r="AC1177" s="7"/>
      <c r="AD1177" s="8"/>
      <c r="AE1177" s="6"/>
      <c r="AF1177" s="7"/>
      <c r="AG1177" s="7"/>
      <c r="AH1177" s="7"/>
      <c r="AI1177" s="7"/>
      <c r="AJ1177" s="8"/>
      <c r="AK1177" s="6"/>
      <c r="AL1177" s="7"/>
      <c r="AM1177" s="7"/>
      <c r="AN1177" s="7"/>
      <c r="AO1177" s="7"/>
      <c r="AP1177" s="8"/>
      <c r="AQ1177" s="6"/>
      <c r="AR1177" s="7"/>
      <c r="AS1177" s="7"/>
      <c r="AT1177" s="7"/>
      <c r="AU1177" s="7"/>
      <c r="AV1177" s="8"/>
      <c r="AW1177" s="6"/>
      <c r="AX1177" s="7"/>
      <c r="AY1177" s="7"/>
      <c r="AZ1177" s="7"/>
      <c r="BA1177" s="7"/>
      <c r="BB1177" s="8"/>
      <c r="BC1177" s="6"/>
      <c r="BD1177" s="7"/>
      <c r="BE1177" s="7"/>
      <c r="BF1177" s="7"/>
      <c r="BG1177" s="7"/>
      <c r="BH1177" s="8"/>
      <c r="BI1177" s="6"/>
      <c r="BJ1177" s="7"/>
      <c r="BK1177" s="7"/>
      <c r="BL1177" s="7"/>
      <c r="BM1177" s="7"/>
      <c r="BN1177" s="8"/>
      <c r="BO1177" s="6"/>
      <c r="BP1177" s="7"/>
      <c r="BQ1177" s="7"/>
      <c r="BR1177" s="7"/>
      <c r="BS1177" s="7"/>
      <c r="BT1177" s="8"/>
      <c r="BU1177" s="6"/>
      <c r="BV1177" s="7"/>
      <c r="BW1177" s="7"/>
      <c r="BX1177" s="7"/>
      <c r="BY1177" s="7"/>
      <c r="BZ1177" s="8"/>
      <c r="CA1177" s="6"/>
      <c r="CB1177" s="7"/>
      <c r="CC1177" s="7"/>
      <c r="CD1177" s="7"/>
      <c r="CE1177" s="7"/>
      <c r="CF1177" s="8"/>
      <c r="CG1177" s="6"/>
      <c r="CH1177" s="7"/>
      <c r="CI1177" s="7"/>
      <c r="CJ1177" s="7"/>
      <c r="CK1177" s="7"/>
      <c r="CL1177" s="8"/>
      <c r="CM1177" s="6"/>
      <c r="CN1177" s="7"/>
      <c r="CO1177" s="7"/>
      <c r="CP1177" s="7"/>
      <c r="CQ1177" s="7"/>
      <c r="CR1177" s="8"/>
      <c r="CS1177" s="6"/>
      <c r="CT1177" s="7"/>
      <c r="CU1177" s="7"/>
      <c r="CV1177" s="7"/>
      <c r="CW1177" s="7"/>
      <c r="CX1177" s="8"/>
      <c r="CY1177" s="6"/>
      <c r="CZ1177" s="7"/>
      <c r="DA1177" s="7"/>
      <c r="DB1177" s="7"/>
      <c r="DC1177" s="7"/>
      <c r="DD1177" s="8"/>
      <c r="DE1177" s="6"/>
      <c r="DF1177" s="7"/>
      <c r="DG1177" s="7"/>
      <c r="DH1177" s="7"/>
      <c r="DI1177" s="7"/>
      <c r="DJ1177" s="8"/>
      <c r="DK1177" s="6"/>
      <c r="DL1177" s="7"/>
      <c r="DM1177" s="7"/>
      <c r="DN1177" s="7"/>
      <c r="DO1177" s="7"/>
      <c r="DP1177" s="8"/>
      <c r="DQ1177" s="6"/>
      <c r="DR1177" s="7"/>
      <c r="DS1177" s="7"/>
      <c r="DT1177" s="7"/>
      <c r="DU1177" s="7"/>
      <c r="DV1177" s="8"/>
      <c r="DW1177" s="6"/>
      <c r="DX1177" s="7"/>
      <c r="DY1177" s="7"/>
      <c r="DZ1177" s="7"/>
      <c r="EA1177" s="7"/>
      <c r="EB1177" s="8"/>
      <c r="EC1177" s="6"/>
      <c r="ED1177" s="7"/>
      <c r="EE1177" s="7"/>
      <c r="EF1177" s="7"/>
      <c r="EG1177" s="7"/>
      <c r="EH1177" s="8"/>
      <c r="EI1177" s="6"/>
      <c r="EJ1177" s="7"/>
      <c r="EK1177" s="7"/>
      <c r="EL1177" s="7"/>
      <c r="EM1177" s="7"/>
      <c r="EN1177" s="8"/>
      <c r="EO1177" s="6"/>
      <c r="EP1177" s="7"/>
      <c r="EQ1177" s="7"/>
      <c r="ER1177" s="7"/>
      <c r="ES1177" s="7"/>
      <c r="ET1177" s="8"/>
      <c r="EU1177" s="6"/>
      <c r="EV1177" s="7"/>
      <c r="EW1177" s="7"/>
      <c r="EX1177" s="7"/>
      <c r="EY1177" s="7"/>
      <c r="EZ1177" s="8"/>
      <c r="FA1177" s="6"/>
      <c r="FB1177" s="7"/>
      <c r="FC1177" s="7"/>
      <c r="FD1177" s="7"/>
      <c r="FE1177" s="7"/>
      <c r="FF1177" s="8"/>
      <c r="FG1177" s="6"/>
      <c r="FH1177" s="7"/>
      <c r="FI1177" s="7"/>
      <c r="FJ1177" s="7"/>
      <c r="FK1177" s="7"/>
      <c r="FL1177" s="8"/>
      <c r="FM1177" s="6"/>
      <c r="FN1177" s="7"/>
      <c r="FO1177" s="7"/>
      <c r="FP1177" s="7"/>
      <c r="FQ1177" s="7"/>
      <c r="FR1177" s="8"/>
      <c r="FS1177" s="6"/>
      <c r="FT1177" s="7"/>
      <c r="FU1177" s="7"/>
      <c r="FV1177" s="7"/>
      <c r="FW1177" s="7"/>
      <c r="FX1177" s="8"/>
      <c r="FY1177" s="6"/>
      <c r="FZ1177" s="7"/>
      <c r="GA1177" s="7"/>
      <c r="GB1177" s="7"/>
      <c r="GC1177" s="7"/>
      <c r="GD1177" s="8"/>
      <c r="GE1177" s="6"/>
      <c r="GF1177" s="7"/>
      <c r="GG1177" s="7"/>
      <c r="GH1177" s="7"/>
      <c r="GI1177" s="7"/>
      <c r="GJ1177" s="8"/>
      <c r="GK1177" s="6"/>
      <c r="GL1177" s="7"/>
      <c r="GM1177" s="7"/>
      <c r="GN1177" s="7"/>
      <c r="GO1177" s="7"/>
      <c r="GP1177" s="8"/>
      <c r="GQ1177" s="6"/>
      <c r="GR1177" s="7"/>
      <c r="GS1177" s="7"/>
      <c r="GT1177" s="7"/>
      <c r="GU1177" s="7"/>
      <c r="GV1177" s="8"/>
      <c r="GW1177" s="6"/>
      <c r="GX1177" s="7"/>
      <c r="GY1177" s="7"/>
      <c r="GZ1177" s="7"/>
      <c r="HA1177" s="7"/>
      <c r="HB1177" s="8"/>
      <c r="HC1177" s="6"/>
      <c r="HD1177" s="7"/>
      <c r="HE1177" s="7"/>
      <c r="HF1177" s="7"/>
      <c r="HG1177" s="7"/>
      <c r="HH1177" s="8"/>
      <c r="HI1177" s="6"/>
      <c r="HJ1177" s="7"/>
      <c r="HK1177" s="7"/>
      <c r="HL1177" s="7"/>
      <c r="HM1177" s="7"/>
      <c r="HN1177" s="8"/>
      <c r="HO1177" s="6"/>
      <c r="HP1177" s="7"/>
      <c r="HQ1177" s="7"/>
      <c r="HR1177" s="7"/>
      <c r="HS1177" s="7"/>
      <c r="HT1177" s="8"/>
      <c r="HU1177" s="6"/>
      <c r="HV1177" s="7"/>
      <c r="HW1177" s="7"/>
      <c r="HX1177" s="7"/>
      <c r="HY1177" s="7"/>
      <c r="HZ1177" s="8"/>
      <c r="IA1177" s="6"/>
      <c r="IB1177" s="7"/>
      <c r="IC1177" s="7"/>
      <c r="ID1177" s="7"/>
      <c r="IE1177" s="7"/>
      <c r="IF1177" s="8"/>
      <c r="IG1177" s="6"/>
      <c r="IH1177" s="7"/>
      <c r="II1177" s="7"/>
      <c r="IJ1177" s="7"/>
      <c r="IK1177" s="7"/>
      <c r="IL1177" s="8"/>
      <c r="IM1177" s="6"/>
      <c r="IN1177" s="7"/>
      <c r="IO1177" s="7"/>
      <c r="IP1177" s="7"/>
      <c r="IQ1177" s="7"/>
      <c r="IR1177" s="8"/>
      <c r="IS1177" s="6"/>
      <c r="IT1177" s="7"/>
      <c r="IU1177" s="7"/>
      <c r="IV1177" s="7"/>
    </row>
    <row r="1178" customFormat="false" ht="12.75" hidden="false" customHeight="false" outlineLevel="0" collapsed="false">
      <c r="A1178" s="5" t="s">
        <v>1380</v>
      </c>
      <c r="B1178" s="6" t="n">
        <v>37067</v>
      </c>
      <c r="C1178" s="7" t="s">
        <v>1381</v>
      </c>
      <c r="D1178" s="7" t="s">
        <v>959</v>
      </c>
      <c r="E1178" s="7"/>
      <c r="F1178" s="8" t="s">
        <v>970</v>
      </c>
      <c r="G1178" s="8" t="n">
        <v>0</v>
      </c>
      <c r="H1178" s="7"/>
      <c r="I1178" s="7"/>
      <c r="J1178" s="7"/>
      <c r="K1178" s="7"/>
      <c r="L1178" s="8"/>
      <c r="M1178" s="6"/>
      <c r="N1178" s="7"/>
      <c r="O1178" s="7"/>
      <c r="P1178" s="7"/>
      <c r="Q1178" s="7"/>
      <c r="R1178" s="8"/>
      <c r="S1178" s="6"/>
      <c r="T1178" s="7"/>
      <c r="U1178" s="7"/>
      <c r="V1178" s="7"/>
      <c r="W1178" s="7"/>
      <c r="X1178" s="8"/>
      <c r="Y1178" s="6"/>
      <c r="Z1178" s="7"/>
      <c r="AA1178" s="7"/>
      <c r="AB1178" s="7"/>
      <c r="AC1178" s="7"/>
      <c r="AD1178" s="8"/>
      <c r="AE1178" s="6"/>
      <c r="AF1178" s="7"/>
      <c r="AG1178" s="7"/>
      <c r="AH1178" s="7"/>
      <c r="AI1178" s="7"/>
      <c r="AJ1178" s="8"/>
      <c r="AK1178" s="6"/>
      <c r="AL1178" s="7"/>
      <c r="AM1178" s="7"/>
      <c r="AN1178" s="7"/>
      <c r="AO1178" s="7"/>
      <c r="AP1178" s="8"/>
      <c r="AQ1178" s="6"/>
      <c r="AR1178" s="7"/>
      <c r="AS1178" s="7"/>
      <c r="AT1178" s="7"/>
      <c r="AU1178" s="7"/>
      <c r="AV1178" s="8"/>
      <c r="AW1178" s="6"/>
      <c r="AX1178" s="7"/>
      <c r="AY1178" s="7"/>
      <c r="AZ1178" s="7"/>
      <c r="BA1178" s="7"/>
      <c r="BB1178" s="8"/>
      <c r="BC1178" s="6"/>
      <c r="BD1178" s="7"/>
      <c r="BE1178" s="7"/>
      <c r="BF1178" s="7"/>
      <c r="BG1178" s="7"/>
      <c r="BH1178" s="8"/>
      <c r="BI1178" s="6"/>
      <c r="BJ1178" s="7"/>
      <c r="BK1178" s="7"/>
      <c r="BL1178" s="7"/>
      <c r="BM1178" s="7"/>
      <c r="BN1178" s="8"/>
      <c r="BO1178" s="6"/>
      <c r="BP1178" s="7"/>
      <c r="BQ1178" s="7"/>
      <c r="BR1178" s="7"/>
      <c r="BS1178" s="7"/>
      <c r="BT1178" s="8"/>
      <c r="BU1178" s="6"/>
      <c r="BV1178" s="7"/>
      <c r="BW1178" s="7"/>
      <c r="BX1178" s="7"/>
      <c r="BY1178" s="7"/>
      <c r="BZ1178" s="8"/>
      <c r="CA1178" s="6"/>
      <c r="CB1178" s="7"/>
      <c r="CC1178" s="7"/>
      <c r="CD1178" s="7"/>
      <c r="CE1178" s="7"/>
      <c r="CF1178" s="8"/>
      <c r="CG1178" s="6"/>
      <c r="CH1178" s="7"/>
      <c r="CI1178" s="7"/>
      <c r="CJ1178" s="7"/>
      <c r="CK1178" s="7"/>
      <c r="CL1178" s="8"/>
      <c r="CM1178" s="6"/>
      <c r="CN1178" s="7"/>
      <c r="CO1178" s="7"/>
      <c r="CP1178" s="7"/>
      <c r="CQ1178" s="7"/>
      <c r="CR1178" s="8"/>
      <c r="CS1178" s="6"/>
      <c r="CT1178" s="7"/>
      <c r="CU1178" s="7"/>
      <c r="CV1178" s="7"/>
      <c r="CW1178" s="7"/>
      <c r="CX1178" s="8"/>
      <c r="CY1178" s="6"/>
      <c r="CZ1178" s="7"/>
      <c r="DA1178" s="7"/>
      <c r="DB1178" s="7"/>
      <c r="DC1178" s="7"/>
      <c r="DD1178" s="8"/>
      <c r="DE1178" s="6"/>
      <c r="DF1178" s="7"/>
      <c r="DG1178" s="7"/>
      <c r="DH1178" s="7"/>
      <c r="DI1178" s="7"/>
      <c r="DJ1178" s="8"/>
      <c r="DK1178" s="6"/>
      <c r="DL1178" s="7"/>
      <c r="DM1178" s="7"/>
      <c r="DN1178" s="7"/>
      <c r="DO1178" s="7"/>
      <c r="DP1178" s="8"/>
      <c r="DQ1178" s="6"/>
      <c r="DR1178" s="7"/>
      <c r="DS1178" s="7"/>
      <c r="DT1178" s="7"/>
      <c r="DU1178" s="7"/>
      <c r="DV1178" s="8"/>
      <c r="DW1178" s="6"/>
      <c r="DX1178" s="7"/>
      <c r="DY1178" s="7"/>
      <c r="DZ1178" s="7"/>
      <c r="EA1178" s="7"/>
      <c r="EB1178" s="8"/>
      <c r="EC1178" s="6"/>
      <c r="ED1178" s="7"/>
      <c r="EE1178" s="7"/>
      <c r="EF1178" s="7"/>
      <c r="EG1178" s="7"/>
      <c r="EH1178" s="8"/>
      <c r="EI1178" s="6"/>
      <c r="EJ1178" s="7"/>
      <c r="EK1178" s="7"/>
      <c r="EL1178" s="7"/>
      <c r="EM1178" s="7"/>
      <c r="EN1178" s="8"/>
      <c r="EO1178" s="6"/>
      <c r="EP1178" s="7"/>
      <c r="EQ1178" s="7"/>
      <c r="ER1178" s="7"/>
      <c r="ES1178" s="7"/>
      <c r="ET1178" s="8"/>
      <c r="EU1178" s="6"/>
      <c r="EV1178" s="7"/>
      <c r="EW1178" s="7"/>
      <c r="EX1178" s="7"/>
      <c r="EY1178" s="7"/>
      <c r="EZ1178" s="8"/>
      <c r="FA1178" s="6"/>
      <c r="FB1178" s="7"/>
      <c r="FC1178" s="7"/>
      <c r="FD1178" s="7"/>
      <c r="FE1178" s="7"/>
      <c r="FF1178" s="8"/>
      <c r="FG1178" s="6"/>
      <c r="FH1178" s="7"/>
      <c r="FI1178" s="7"/>
      <c r="FJ1178" s="7"/>
      <c r="FK1178" s="7"/>
      <c r="FL1178" s="8"/>
      <c r="FM1178" s="6"/>
      <c r="FN1178" s="7"/>
      <c r="FO1178" s="7"/>
      <c r="FP1178" s="7"/>
      <c r="FQ1178" s="7"/>
      <c r="FR1178" s="8"/>
      <c r="FS1178" s="6"/>
      <c r="FT1178" s="7"/>
      <c r="FU1178" s="7"/>
      <c r="FV1178" s="7"/>
      <c r="FW1178" s="7"/>
      <c r="FX1178" s="8"/>
      <c r="FY1178" s="6"/>
      <c r="FZ1178" s="7"/>
      <c r="GA1178" s="7"/>
      <c r="GB1178" s="7"/>
      <c r="GC1178" s="7"/>
      <c r="GD1178" s="8"/>
      <c r="GE1178" s="6"/>
      <c r="GF1178" s="7"/>
      <c r="GG1178" s="7"/>
      <c r="GH1178" s="7"/>
      <c r="GI1178" s="7"/>
      <c r="GJ1178" s="8"/>
      <c r="GK1178" s="6"/>
      <c r="GL1178" s="7"/>
      <c r="GM1178" s="7"/>
      <c r="GN1178" s="7"/>
      <c r="GO1178" s="7"/>
      <c r="GP1178" s="8"/>
      <c r="GQ1178" s="6"/>
      <c r="GR1178" s="7"/>
      <c r="GS1178" s="7"/>
      <c r="GT1178" s="7"/>
      <c r="GU1178" s="7"/>
      <c r="GV1178" s="8"/>
      <c r="GW1178" s="6"/>
      <c r="GX1178" s="7"/>
      <c r="GY1178" s="7"/>
      <c r="GZ1178" s="7"/>
      <c r="HA1178" s="7"/>
      <c r="HB1178" s="8"/>
      <c r="HC1178" s="6"/>
      <c r="HD1178" s="7"/>
      <c r="HE1178" s="7"/>
      <c r="HF1178" s="7"/>
      <c r="HG1178" s="7"/>
      <c r="HH1178" s="8"/>
      <c r="HI1178" s="6"/>
      <c r="HJ1178" s="7"/>
      <c r="HK1178" s="7"/>
      <c r="HL1178" s="7"/>
      <c r="HM1178" s="7"/>
      <c r="HN1178" s="8"/>
      <c r="HO1178" s="6"/>
      <c r="HP1178" s="7"/>
      <c r="HQ1178" s="7"/>
      <c r="HR1178" s="7"/>
      <c r="HS1178" s="7"/>
      <c r="HT1178" s="8"/>
      <c r="HU1178" s="6"/>
      <c r="HV1178" s="7"/>
      <c r="HW1178" s="7"/>
      <c r="HX1178" s="7"/>
      <c r="HY1178" s="7"/>
      <c r="HZ1178" s="8"/>
      <c r="IA1178" s="6"/>
      <c r="IB1178" s="7"/>
      <c r="IC1178" s="7"/>
      <c r="ID1178" s="7"/>
      <c r="IE1178" s="7"/>
      <c r="IF1178" s="8"/>
      <c r="IG1178" s="6"/>
      <c r="IH1178" s="7"/>
      <c r="II1178" s="7"/>
      <c r="IJ1178" s="7"/>
      <c r="IK1178" s="7"/>
      <c r="IL1178" s="8"/>
      <c r="IM1178" s="6"/>
      <c r="IN1178" s="7"/>
      <c r="IO1178" s="7"/>
      <c r="IP1178" s="7"/>
      <c r="IQ1178" s="7"/>
      <c r="IR1178" s="8"/>
      <c r="IS1178" s="6"/>
      <c r="IT1178" s="7"/>
      <c r="IU1178" s="7"/>
      <c r="IV1178" s="7"/>
    </row>
    <row r="1179" customFormat="false" ht="12.75" hidden="false" customHeight="false" outlineLevel="0" collapsed="false">
      <c r="A1179" s="5" t="s">
        <v>1382</v>
      </c>
      <c r="B1179" s="6" t="n">
        <v>37067</v>
      </c>
      <c r="C1179" s="7" t="s">
        <v>1013</v>
      </c>
      <c r="D1179" s="7" t="s">
        <v>959</v>
      </c>
      <c r="E1179" s="7"/>
      <c r="F1179" s="8" t="s">
        <v>961</v>
      </c>
      <c r="G1179" s="8" t="n">
        <v>0</v>
      </c>
      <c r="H1179" s="7"/>
      <c r="I1179" s="7"/>
      <c r="J1179" s="7"/>
      <c r="K1179" s="7"/>
      <c r="L1179" s="8"/>
      <c r="M1179" s="6"/>
      <c r="N1179" s="7"/>
      <c r="O1179" s="7"/>
      <c r="P1179" s="7"/>
      <c r="Q1179" s="7"/>
      <c r="R1179" s="8"/>
      <c r="S1179" s="6"/>
      <c r="T1179" s="7"/>
      <c r="U1179" s="7"/>
      <c r="V1179" s="7"/>
      <c r="W1179" s="7"/>
      <c r="X1179" s="8"/>
      <c r="Y1179" s="6"/>
      <c r="Z1179" s="7"/>
      <c r="AA1179" s="7"/>
      <c r="AB1179" s="7"/>
      <c r="AC1179" s="7"/>
      <c r="AD1179" s="8"/>
      <c r="AE1179" s="6"/>
      <c r="AF1179" s="7"/>
      <c r="AG1179" s="7"/>
      <c r="AH1179" s="7"/>
      <c r="AI1179" s="7"/>
      <c r="AJ1179" s="8"/>
      <c r="AK1179" s="6"/>
      <c r="AL1179" s="7"/>
      <c r="AM1179" s="7"/>
      <c r="AN1179" s="7"/>
      <c r="AO1179" s="7"/>
      <c r="AP1179" s="8"/>
      <c r="AQ1179" s="6"/>
      <c r="AR1179" s="7"/>
      <c r="AS1179" s="7"/>
      <c r="AT1179" s="7"/>
      <c r="AU1179" s="7"/>
      <c r="AV1179" s="8"/>
      <c r="AW1179" s="6"/>
      <c r="AX1179" s="7"/>
      <c r="AY1179" s="7"/>
      <c r="AZ1179" s="7"/>
      <c r="BA1179" s="7"/>
      <c r="BB1179" s="8"/>
      <c r="BC1179" s="6"/>
      <c r="BD1179" s="7"/>
      <c r="BE1179" s="7"/>
      <c r="BF1179" s="7"/>
      <c r="BG1179" s="7"/>
      <c r="BH1179" s="8"/>
      <c r="BI1179" s="6"/>
      <c r="BJ1179" s="7"/>
      <c r="BK1179" s="7"/>
      <c r="BL1179" s="7"/>
      <c r="BM1179" s="7"/>
      <c r="BN1179" s="8"/>
      <c r="BO1179" s="6"/>
      <c r="BP1179" s="7"/>
      <c r="BQ1179" s="7"/>
      <c r="BR1179" s="7"/>
      <c r="BS1179" s="7"/>
      <c r="BT1179" s="8"/>
      <c r="BU1179" s="6"/>
      <c r="BV1179" s="7"/>
      <c r="BW1179" s="7"/>
      <c r="BX1179" s="7"/>
      <c r="BY1179" s="7"/>
      <c r="BZ1179" s="8"/>
      <c r="CA1179" s="6"/>
      <c r="CB1179" s="7"/>
      <c r="CC1179" s="7"/>
      <c r="CD1179" s="7"/>
      <c r="CE1179" s="7"/>
      <c r="CF1179" s="8"/>
      <c r="CG1179" s="6"/>
      <c r="CH1179" s="7"/>
      <c r="CI1179" s="7"/>
      <c r="CJ1179" s="7"/>
      <c r="CK1179" s="7"/>
      <c r="CL1179" s="8"/>
      <c r="CM1179" s="6"/>
      <c r="CN1179" s="7"/>
      <c r="CO1179" s="7"/>
      <c r="CP1179" s="7"/>
      <c r="CQ1179" s="7"/>
      <c r="CR1179" s="8"/>
      <c r="CS1179" s="6"/>
      <c r="CT1179" s="7"/>
      <c r="CU1179" s="7"/>
      <c r="CV1179" s="7"/>
      <c r="CW1179" s="7"/>
      <c r="CX1179" s="8"/>
      <c r="CY1179" s="6"/>
      <c r="CZ1179" s="7"/>
      <c r="DA1179" s="7"/>
      <c r="DB1179" s="7"/>
      <c r="DC1179" s="7"/>
      <c r="DD1179" s="8"/>
      <c r="DE1179" s="6"/>
      <c r="DF1179" s="7"/>
      <c r="DG1179" s="7"/>
      <c r="DH1179" s="7"/>
      <c r="DI1179" s="7"/>
      <c r="DJ1179" s="8"/>
      <c r="DK1179" s="6"/>
      <c r="DL1179" s="7"/>
      <c r="DM1179" s="7"/>
      <c r="DN1179" s="7"/>
      <c r="DO1179" s="7"/>
      <c r="DP1179" s="8"/>
      <c r="DQ1179" s="6"/>
      <c r="DR1179" s="7"/>
      <c r="DS1179" s="7"/>
      <c r="DT1179" s="7"/>
      <c r="DU1179" s="7"/>
      <c r="DV1179" s="8"/>
      <c r="DW1179" s="6"/>
      <c r="DX1179" s="7"/>
      <c r="DY1179" s="7"/>
      <c r="DZ1179" s="7"/>
      <c r="EA1179" s="7"/>
      <c r="EB1179" s="8"/>
      <c r="EC1179" s="6"/>
      <c r="ED1179" s="7"/>
      <c r="EE1179" s="7"/>
      <c r="EF1179" s="7"/>
      <c r="EG1179" s="7"/>
      <c r="EH1179" s="8"/>
      <c r="EI1179" s="6"/>
      <c r="EJ1179" s="7"/>
      <c r="EK1179" s="7"/>
      <c r="EL1179" s="7"/>
      <c r="EM1179" s="7"/>
      <c r="EN1179" s="8"/>
      <c r="EO1179" s="6"/>
      <c r="EP1179" s="7"/>
      <c r="EQ1179" s="7"/>
      <c r="ER1179" s="7"/>
      <c r="ES1179" s="7"/>
      <c r="ET1179" s="8"/>
      <c r="EU1179" s="6"/>
      <c r="EV1179" s="7"/>
      <c r="EW1179" s="7"/>
      <c r="EX1179" s="7"/>
      <c r="EY1179" s="7"/>
      <c r="EZ1179" s="8"/>
      <c r="FA1179" s="6"/>
      <c r="FB1179" s="7"/>
      <c r="FC1179" s="7"/>
      <c r="FD1179" s="7"/>
      <c r="FE1179" s="7"/>
      <c r="FF1179" s="8"/>
      <c r="FG1179" s="6"/>
      <c r="FH1179" s="7"/>
      <c r="FI1179" s="7"/>
      <c r="FJ1179" s="7"/>
      <c r="FK1179" s="7"/>
      <c r="FL1179" s="8"/>
      <c r="FM1179" s="6"/>
      <c r="FN1179" s="7"/>
      <c r="FO1179" s="7"/>
      <c r="FP1179" s="7"/>
      <c r="FQ1179" s="7"/>
      <c r="FR1179" s="8"/>
      <c r="FS1179" s="6"/>
      <c r="FT1179" s="7"/>
      <c r="FU1179" s="7"/>
      <c r="FV1179" s="7"/>
      <c r="FW1179" s="7"/>
      <c r="FX1179" s="8"/>
      <c r="FY1179" s="6"/>
      <c r="FZ1179" s="7"/>
      <c r="GA1179" s="7"/>
      <c r="GB1179" s="7"/>
      <c r="GC1179" s="7"/>
      <c r="GD1179" s="8"/>
      <c r="GE1179" s="6"/>
      <c r="GF1179" s="7"/>
      <c r="GG1179" s="7"/>
      <c r="GH1179" s="7"/>
      <c r="GI1179" s="7"/>
      <c r="GJ1179" s="8"/>
      <c r="GK1179" s="6"/>
      <c r="GL1179" s="7"/>
      <c r="GM1179" s="7"/>
      <c r="GN1179" s="7"/>
      <c r="GO1179" s="7"/>
      <c r="GP1179" s="8"/>
      <c r="GQ1179" s="6"/>
      <c r="GR1179" s="7"/>
      <c r="GS1179" s="7"/>
      <c r="GT1179" s="7"/>
      <c r="GU1179" s="7"/>
      <c r="GV1179" s="8"/>
      <c r="GW1179" s="6"/>
      <c r="GX1179" s="7"/>
      <c r="GY1179" s="7"/>
      <c r="GZ1179" s="7"/>
      <c r="HA1179" s="7"/>
      <c r="HB1179" s="8"/>
      <c r="HC1179" s="6"/>
      <c r="HD1179" s="7"/>
      <c r="HE1179" s="7"/>
      <c r="HF1179" s="7"/>
      <c r="HG1179" s="7"/>
      <c r="HH1179" s="8"/>
      <c r="HI1179" s="6"/>
      <c r="HJ1179" s="7"/>
      <c r="HK1179" s="7"/>
      <c r="HL1179" s="7"/>
      <c r="HM1179" s="7"/>
      <c r="HN1179" s="8"/>
      <c r="HO1179" s="6"/>
      <c r="HP1179" s="7"/>
      <c r="HQ1179" s="7"/>
      <c r="HR1179" s="7"/>
      <c r="HS1179" s="7"/>
      <c r="HT1179" s="8"/>
      <c r="HU1179" s="6"/>
      <c r="HV1179" s="7"/>
      <c r="HW1179" s="7"/>
      <c r="HX1179" s="7"/>
      <c r="HY1179" s="7"/>
      <c r="HZ1179" s="8"/>
      <c r="IA1179" s="6"/>
      <c r="IB1179" s="7"/>
      <c r="IC1179" s="7"/>
      <c r="ID1179" s="7"/>
      <c r="IE1179" s="7"/>
      <c r="IF1179" s="8"/>
      <c r="IG1179" s="6"/>
      <c r="IH1179" s="7"/>
      <c r="II1179" s="7"/>
      <c r="IJ1179" s="7"/>
      <c r="IK1179" s="7"/>
      <c r="IL1179" s="8"/>
      <c r="IM1179" s="6"/>
      <c r="IN1179" s="7"/>
      <c r="IO1179" s="7"/>
      <c r="IP1179" s="7"/>
      <c r="IQ1179" s="7"/>
      <c r="IR1179" s="8"/>
      <c r="IS1179" s="6"/>
      <c r="IT1179" s="7"/>
      <c r="IU1179" s="7"/>
      <c r="IV1179" s="7"/>
    </row>
    <row r="1180" customFormat="false" ht="12.75" hidden="false" customHeight="false" outlineLevel="0" collapsed="false">
      <c r="A1180" s="5" t="s">
        <v>1383</v>
      </c>
      <c r="B1180" s="6" t="n">
        <v>37069</v>
      </c>
      <c r="C1180" s="7" t="s">
        <v>1384</v>
      </c>
      <c r="D1180" s="7" t="s">
        <v>959</v>
      </c>
      <c r="E1180" s="7"/>
      <c r="F1180" s="8" t="s">
        <v>981</v>
      </c>
      <c r="G1180" s="8" t="n">
        <v>0</v>
      </c>
      <c r="H1180" s="7"/>
      <c r="I1180" s="7"/>
      <c r="J1180" s="7"/>
      <c r="K1180" s="7"/>
      <c r="L1180" s="8"/>
      <c r="M1180" s="6"/>
      <c r="N1180" s="7"/>
      <c r="O1180" s="7"/>
      <c r="P1180" s="7"/>
      <c r="Q1180" s="7"/>
      <c r="R1180" s="8"/>
      <c r="S1180" s="6"/>
      <c r="T1180" s="7"/>
      <c r="U1180" s="7"/>
      <c r="V1180" s="7"/>
      <c r="W1180" s="7"/>
      <c r="X1180" s="8"/>
      <c r="Y1180" s="6"/>
      <c r="Z1180" s="7"/>
      <c r="AA1180" s="7"/>
      <c r="AB1180" s="7"/>
      <c r="AC1180" s="7"/>
      <c r="AD1180" s="8"/>
      <c r="AE1180" s="6"/>
      <c r="AF1180" s="7"/>
      <c r="AG1180" s="7"/>
      <c r="AH1180" s="7"/>
      <c r="AI1180" s="7"/>
      <c r="AJ1180" s="8"/>
      <c r="AK1180" s="6"/>
      <c r="AL1180" s="7"/>
      <c r="AM1180" s="7"/>
      <c r="AN1180" s="7"/>
      <c r="AO1180" s="7"/>
      <c r="AP1180" s="8"/>
      <c r="AQ1180" s="6"/>
      <c r="AR1180" s="7"/>
      <c r="AS1180" s="7"/>
      <c r="AT1180" s="7"/>
      <c r="AU1180" s="7"/>
      <c r="AV1180" s="8"/>
      <c r="AW1180" s="6"/>
      <c r="AX1180" s="7"/>
      <c r="AY1180" s="7"/>
      <c r="AZ1180" s="7"/>
      <c r="BA1180" s="7"/>
      <c r="BB1180" s="8"/>
      <c r="BC1180" s="6"/>
      <c r="BD1180" s="7"/>
      <c r="BE1180" s="7"/>
      <c r="BF1180" s="7"/>
      <c r="BG1180" s="7"/>
      <c r="BH1180" s="8"/>
      <c r="BI1180" s="6"/>
      <c r="BJ1180" s="7"/>
      <c r="BK1180" s="7"/>
      <c r="BL1180" s="7"/>
      <c r="BM1180" s="7"/>
      <c r="BN1180" s="8"/>
      <c r="BO1180" s="6"/>
      <c r="BP1180" s="7"/>
      <c r="BQ1180" s="7"/>
      <c r="BR1180" s="7"/>
      <c r="BS1180" s="7"/>
      <c r="BT1180" s="8"/>
      <c r="BU1180" s="6"/>
      <c r="BV1180" s="7"/>
      <c r="BW1180" s="7"/>
      <c r="BX1180" s="7"/>
      <c r="BY1180" s="7"/>
      <c r="BZ1180" s="8"/>
      <c r="CA1180" s="6"/>
      <c r="CB1180" s="7"/>
      <c r="CC1180" s="7"/>
      <c r="CD1180" s="7"/>
      <c r="CE1180" s="7"/>
      <c r="CF1180" s="8"/>
      <c r="CG1180" s="6"/>
      <c r="CH1180" s="7"/>
      <c r="CI1180" s="7"/>
      <c r="CJ1180" s="7"/>
      <c r="CK1180" s="7"/>
      <c r="CL1180" s="8"/>
      <c r="CM1180" s="6"/>
      <c r="CN1180" s="7"/>
      <c r="CO1180" s="7"/>
      <c r="CP1180" s="7"/>
      <c r="CQ1180" s="7"/>
      <c r="CR1180" s="8"/>
      <c r="CS1180" s="6"/>
      <c r="CT1180" s="7"/>
      <c r="CU1180" s="7"/>
      <c r="CV1180" s="7"/>
      <c r="CW1180" s="7"/>
      <c r="CX1180" s="8"/>
      <c r="CY1180" s="6"/>
      <c r="CZ1180" s="7"/>
      <c r="DA1180" s="7"/>
      <c r="DB1180" s="7"/>
      <c r="DC1180" s="7"/>
      <c r="DD1180" s="8"/>
      <c r="DE1180" s="6"/>
      <c r="DF1180" s="7"/>
      <c r="DG1180" s="7"/>
      <c r="DH1180" s="7"/>
      <c r="DI1180" s="7"/>
      <c r="DJ1180" s="8"/>
      <c r="DK1180" s="6"/>
      <c r="DL1180" s="7"/>
      <c r="DM1180" s="7"/>
      <c r="DN1180" s="7"/>
      <c r="DO1180" s="7"/>
      <c r="DP1180" s="8"/>
      <c r="DQ1180" s="6"/>
      <c r="DR1180" s="7"/>
      <c r="DS1180" s="7"/>
      <c r="DT1180" s="7"/>
      <c r="DU1180" s="7"/>
      <c r="DV1180" s="8"/>
      <c r="DW1180" s="6"/>
      <c r="DX1180" s="7"/>
      <c r="DY1180" s="7"/>
      <c r="DZ1180" s="7"/>
      <c r="EA1180" s="7"/>
      <c r="EB1180" s="8"/>
      <c r="EC1180" s="6"/>
      <c r="ED1180" s="7"/>
      <c r="EE1180" s="7"/>
      <c r="EF1180" s="7"/>
      <c r="EG1180" s="7"/>
      <c r="EH1180" s="8"/>
      <c r="EI1180" s="6"/>
      <c r="EJ1180" s="7"/>
      <c r="EK1180" s="7"/>
      <c r="EL1180" s="7"/>
      <c r="EM1180" s="7"/>
      <c r="EN1180" s="8"/>
      <c r="EO1180" s="6"/>
      <c r="EP1180" s="7"/>
      <c r="EQ1180" s="7"/>
      <c r="ER1180" s="7"/>
      <c r="ES1180" s="7"/>
      <c r="ET1180" s="8"/>
      <c r="EU1180" s="6"/>
      <c r="EV1180" s="7"/>
      <c r="EW1180" s="7"/>
      <c r="EX1180" s="7"/>
      <c r="EY1180" s="7"/>
      <c r="EZ1180" s="8"/>
      <c r="FA1180" s="6"/>
      <c r="FB1180" s="7"/>
      <c r="FC1180" s="7"/>
      <c r="FD1180" s="7"/>
      <c r="FE1180" s="7"/>
      <c r="FF1180" s="8"/>
      <c r="FG1180" s="6"/>
      <c r="FH1180" s="7"/>
      <c r="FI1180" s="7"/>
      <c r="FJ1180" s="7"/>
      <c r="FK1180" s="7"/>
      <c r="FL1180" s="8"/>
      <c r="FM1180" s="6"/>
      <c r="FN1180" s="7"/>
      <c r="FO1180" s="7"/>
      <c r="FP1180" s="7"/>
      <c r="FQ1180" s="7"/>
      <c r="FR1180" s="8"/>
      <c r="FS1180" s="6"/>
      <c r="FT1180" s="7"/>
      <c r="FU1180" s="7"/>
      <c r="FV1180" s="7"/>
      <c r="FW1180" s="7"/>
      <c r="FX1180" s="8"/>
      <c r="FY1180" s="6"/>
      <c r="FZ1180" s="7"/>
      <c r="GA1180" s="7"/>
      <c r="GB1180" s="7"/>
      <c r="GC1180" s="7"/>
      <c r="GD1180" s="8"/>
      <c r="GE1180" s="6"/>
      <c r="GF1180" s="7"/>
      <c r="GG1180" s="7"/>
      <c r="GH1180" s="7"/>
      <c r="GI1180" s="7"/>
      <c r="GJ1180" s="8"/>
      <c r="GK1180" s="6"/>
      <c r="GL1180" s="7"/>
      <c r="GM1180" s="7"/>
      <c r="GN1180" s="7"/>
      <c r="GO1180" s="7"/>
      <c r="GP1180" s="8"/>
      <c r="GQ1180" s="6"/>
      <c r="GR1180" s="7"/>
      <c r="GS1180" s="7"/>
      <c r="GT1180" s="7"/>
      <c r="GU1180" s="7"/>
      <c r="GV1180" s="8"/>
      <c r="GW1180" s="6"/>
      <c r="GX1180" s="7"/>
      <c r="GY1180" s="7"/>
      <c r="GZ1180" s="7"/>
      <c r="HA1180" s="7"/>
      <c r="HB1180" s="8"/>
      <c r="HC1180" s="6"/>
      <c r="HD1180" s="7"/>
      <c r="HE1180" s="7"/>
      <c r="HF1180" s="7"/>
      <c r="HG1180" s="7"/>
      <c r="HH1180" s="8"/>
      <c r="HI1180" s="6"/>
      <c r="HJ1180" s="7"/>
      <c r="HK1180" s="7"/>
      <c r="HL1180" s="7"/>
      <c r="HM1180" s="7"/>
      <c r="HN1180" s="8"/>
      <c r="HO1180" s="6"/>
      <c r="HP1180" s="7"/>
      <c r="HQ1180" s="7"/>
      <c r="HR1180" s="7"/>
      <c r="HS1180" s="7"/>
      <c r="HT1180" s="8"/>
      <c r="HU1180" s="6"/>
      <c r="HV1180" s="7"/>
      <c r="HW1180" s="7"/>
      <c r="HX1180" s="7"/>
      <c r="HY1180" s="7"/>
      <c r="HZ1180" s="8"/>
      <c r="IA1180" s="6"/>
      <c r="IB1180" s="7"/>
      <c r="IC1180" s="7"/>
      <c r="ID1180" s="7"/>
      <c r="IE1180" s="7"/>
      <c r="IF1180" s="8"/>
      <c r="IG1180" s="6"/>
      <c r="IH1180" s="7"/>
      <c r="II1180" s="7"/>
      <c r="IJ1180" s="7"/>
      <c r="IK1180" s="7"/>
      <c r="IL1180" s="8"/>
      <c r="IM1180" s="6"/>
      <c r="IN1180" s="7"/>
      <c r="IO1180" s="7"/>
      <c r="IP1180" s="7"/>
      <c r="IQ1180" s="7"/>
      <c r="IR1180" s="8"/>
      <c r="IS1180" s="6"/>
      <c r="IT1180" s="7"/>
      <c r="IU1180" s="7"/>
      <c r="IV1180" s="7"/>
    </row>
    <row r="1181" customFormat="false" ht="12.75" hidden="false" customHeight="false" outlineLevel="0" collapsed="false">
      <c r="A1181" s="5" t="s">
        <v>1385</v>
      </c>
      <c r="B1181" s="6" t="n">
        <v>37070</v>
      </c>
      <c r="C1181" s="7" t="s">
        <v>1386</v>
      </c>
      <c r="D1181" s="7" t="s">
        <v>959</v>
      </c>
      <c r="E1181" s="7"/>
      <c r="F1181" s="8" t="s">
        <v>970</v>
      </c>
      <c r="G1181" s="8" t="n">
        <v>0</v>
      </c>
      <c r="H1181" s="7"/>
      <c r="I1181" s="7"/>
      <c r="J1181" s="7"/>
      <c r="K1181" s="7"/>
      <c r="L1181" s="8"/>
      <c r="M1181" s="6"/>
      <c r="N1181" s="7"/>
      <c r="O1181" s="7"/>
      <c r="P1181" s="7"/>
      <c r="Q1181" s="7"/>
      <c r="R1181" s="8"/>
      <c r="S1181" s="6"/>
      <c r="T1181" s="7"/>
      <c r="U1181" s="7"/>
      <c r="V1181" s="7"/>
      <c r="W1181" s="7"/>
      <c r="X1181" s="8"/>
      <c r="Y1181" s="6"/>
      <c r="Z1181" s="7"/>
      <c r="AA1181" s="7"/>
      <c r="AB1181" s="7"/>
      <c r="AC1181" s="7"/>
      <c r="AD1181" s="8"/>
      <c r="AE1181" s="6"/>
      <c r="AF1181" s="7"/>
      <c r="AG1181" s="7"/>
      <c r="AH1181" s="7"/>
      <c r="AI1181" s="7"/>
      <c r="AJ1181" s="8"/>
      <c r="AK1181" s="6"/>
      <c r="AL1181" s="7"/>
      <c r="AM1181" s="7"/>
      <c r="AN1181" s="7"/>
      <c r="AO1181" s="7"/>
      <c r="AP1181" s="8"/>
      <c r="AQ1181" s="6"/>
      <c r="AR1181" s="7"/>
      <c r="AS1181" s="7"/>
      <c r="AT1181" s="7"/>
      <c r="AU1181" s="7"/>
      <c r="AV1181" s="8"/>
      <c r="AW1181" s="6"/>
      <c r="AX1181" s="7"/>
      <c r="AY1181" s="7"/>
      <c r="AZ1181" s="7"/>
      <c r="BA1181" s="7"/>
      <c r="BB1181" s="8"/>
      <c r="BC1181" s="6"/>
      <c r="BD1181" s="7"/>
      <c r="BE1181" s="7"/>
      <c r="BF1181" s="7"/>
      <c r="BG1181" s="7"/>
      <c r="BH1181" s="8"/>
      <c r="BI1181" s="6"/>
      <c r="BJ1181" s="7"/>
      <c r="BK1181" s="7"/>
      <c r="BL1181" s="7"/>
      <c r="BM1181" s="7"/>
      <c r="BN1181" s="8"/>
      <c r="BO1181" s="6"/>
      <c r="BP1181" s="7"/>
      <c r="BQ1181" s="7"/>
      <c r="BR1181" s="7"/>
      <c r="BS1181" s="7"/>
      <c r="BT1181" s="8"/>
      <c r="BU1181" s="6"/>
      <c r="BV1181" s="7"/>
      <c r="BW1181" s="7"/>
      <c r="BX1181" s="7"/>
      <c r="BY1181" s="7"/>
      <c r="BZ1181" s="8"/>
      <c r="CA1181" s="6"/>
      <c r="CB1181" s="7"/>
      <c r="CC1181" s="7"/>
      <c r="CD1181" s="7"/>
      <c r="CE1181" s="7"/>
      <c r="CF1181" s="8"/>
      <c r="CG1181" s="6"/>
      <c r="CH1181" s="7"/>
      <c r="CI1181" s="7"/>
      <c r="CJ1181" s="7"/>
      <c r="CK1181" s="7"/>
      <c r="CL1181" s="8"/>
      <c r="CM1181" s="6"/>
      <c r="CN1181" s="7"/>
      <c r="CO1181" s="7"/>
      <c r="CP1181" s="7"/>
      <c r="CQ1181" s="7"/>
      <c r="CR1181" s="8"/>
      <c r="CS1181" s="6"/>
      <c r="CT1181" s="7"/>
      <c r="CU1181" s="7"/>
      <c r="CV1181" s="7"/>
      <c r="CW1181" s="7"/>
      <c r="CX1181" s="8"/>
      <c r="CY1181" s="6"/>
      <c r="CZ1181" s="7"/>
      <c r="DA1181" s="7"/>
      <c r="DB1181" s="7"/>
      <c r="DC1181" s="7"/>
      <c r="DD1181" s="8"/>
      <c r="DE1181" s="6"/>
      <c r="DF1181" s="7"/>
      <c r="DG1181" s="7"/>
      <c r="DH1181" s="7"/>
      <c r="DI1181" s="7"/>
      <c r="DJ1181" s="8"/>
      <c r="DK1181" s="6"/>
      <c r="DL1181" s="7"/>
      <c r="DM1181" s="7"/>
      <c r="DN1181" s="7"/>
      <c r="DO1181" s="7"/>
      <c r="DP1181" s="8"/>
      <c r="DQ1181" s="6"/>
      <c r="DR1181" s="7"/>
      <c r="DS1181" s="7"/>
      <c r="DT1181" s="7"/>
      <c r="DU1181" s="7"/>
      <c r="DV1181" s="8"/>
      <c r="DW1181" s="6"/>
      <c r="DX1181" s="7"/>
      <c r="DY1181" s="7"/>
      <c r="DZ1181" s="7"/>
      <c r="EA1181" s="7"/>
      <c r="EB1181" s="8"/>
      <c r="EC1181" s="6"/>
      <c r="ED1181" s="7"/>
      <c r="EE1181" s="7"/>
      <c r="EF1181" s="7"/>
      <c r="EG1181" s="7"/>
      <c r="EH1181" s="8"/>
      <c r="EI1181" s="6"/>
      <c r="EJ1181" s="7"/>
      <c r="EK1181" s="7"/>
      <c r="EL1181" s="7"/>
      <c r="EM1181" s="7"/>
      <c r="EN1181" s="8"/>
      <c r="EO1181" s="6"/>
      <c r="EP1181" s="7"/>
      <c r="EQ1181" s="7"/>
      <c r="ER1181" s="7"/>
      <c r="ES1181" s="7"/>
      <c r="ET1181" s="8"/>
      <c r="EU1181" s="6"/>
      <c r="EV1181" s="7"/>
      <c r="EW1181" s="7"/>
      <c r="EX1181" s="7"/>
      <c r="EY1181" s="7"/>
      <c r="EZ1181" s="8"/>
      <c r="FA1181" s="6"/>
      <c r="FB1181" s="7"/>
      <c r="FC1181" s="7"/>
      <c r="FD1181" s="7"/>
      <c r="FE1181" s="7"/>
      <c r="FF1181" s="8"/>
      <c r="FG1181" s="6"/>
      <c r="FH1181" s="7"/>
      <c r="FI1181" s="7"/>
      <c r="FJ1181" s="7"/>
      <c r="FK1181" s="7"/>
      <c r="FL1181" s="8"/>
      <c r="FM1181" s="6"/>
      <c r="FN1181" s="7"/>
      <c r="FO1181" s="7"/>
      <c r="FP1181" s="7"/>
      <c r="FQ1181" s="7"/>
      <c r="FR1181" s="8"/>
      <c r="FS1181" s="6"/>
      <c r="FT1181" s="7"/>
      <c r="FU1181" s="7"/>
      <c r="FV1181" s="7"/>
      <c r="FW1181" s="7"/>
      <c r="FX1181" s="8"/>
      <c r="FY1181" s="6"/>
      <c r="FZ1181" s="7"/>
      <c r="GA1181" s="7"/>
      <c r="GB1181" s="7"/>
      <c r="GC1181" s="7"/>
      <c r="GD1181" s="8"/>
      <c r="GE1181" s="6"/>
      <c r="GF1181" s="7"/>
      <c r="GG1181" s="7"/>
      <c r="GH1181" s="7"/>
      <c r="GI1181" s="7"/>
      <c r="GJ1181" s="8"/>
      <c r="GK1181" s="6"/>
      <c r="GL1181" s="7"/>
      <c r="GM1181" s="7"/>
      <c r="GN1181" s="7"/>
      <c r="GO1181" s="7"/>
      <c r="GP1181" s="8"/>
      <c r="GQ1181" s="6"/>
      <c r="GR1181" s="7"/>
      <c r="GS1181" s="7"/>
      <c r="GT1181" s="7"/>
      <c r="GU1181" s="7"/>
      <c r="GV1181" s="8"/>
      <c r="GW1181" s="6"/>
      <c r="GX1181" s="7"/>
      <c r="GY1181" s="7"/>
      <c r="GZ1181" s="7"/>
      <c r="HA1181" s="7"/>
      <c r="HB1181" s="8"/>
      <c r="HC1181" s="6"/>
      <c r="HD1181" s="7"/>
      <c r="HE1181" s="7"/>
      <c r="HF1181" s="7"/>
      <c r="HG1181" s="7"/>
      <c r="HH1181" s="8"/>
      <c r="HI1181" s="6"/>
      <c r="HJ1181" s="7"/>
      <c r="HK1181" s="7"/>
      <c r="HL1181" s="7"/>
      <c r="HM1181" s="7"/>
      <c r="HN1181" s="8"/>
      <c r="HO1181" s="6"/>
      <c r="HP1181" s="7"/>
      <c r="HQ1181" s="7"/>
      <c r="HR1181" s="7"/>
      <c r="HS1181" s="7"/>
      <c r="HT1181" s="8"/>
      <c r="HU1181" s="6"/>
      <c r="HV1181" s="7"/>
      <c r="HW1181" s="7"/>
      <c r="HX1181" s="7"/>
      <c r="HY1181" s="7"/>
      <c r="HZ1181" s="8"/>
      <c r="IA1181" s="6"/>
      <c r="IB1181" s="7"/>
      <c r="IC1181" s="7"/>
      <c r="ID1181" s="7"/>
      <c r="IE1181" s="7"/>
      <c r="IF1181" s="8"/>
      <c r="IG1181" s="6"/>
      <c r="IH1181" s="7"/>
      <c r="II1181" s="7"/>
      <c r="IJ1181" s="7"/>
      <c r="IK1181" s="7"/>
      <c r="IL1181" s="8"/>
      <c r="IM1181" s="6"/>
      <c r="IN1181" s="7"/>
      <c r="IO1181" s="7"/>
      <c r="IP1181" s="7"/>
      <c r="IQ1181" s="7"/>
      <c r="IR1181" s="8"/>
      <c r="IS1181" s="6"/>
      <c r="IT1181" s="7"/>
      <c r="IU1181" s="7"/>
      <c r="IV1181" s="7"/>
    </row>
    <row r="1182" customFormat="false" ht="12.75" hidden="false" customHeight="false" outlineLevel="0" collapsed="false">
      <c r="A1182" s="5" t="s">
        <v>1387</v>
      </c>
      <c r="B1182" s="6" t="n">
        <v>37071</v>
      </c>
      <c r="C1182" s="7" t="s">
        <v>1388</v>
      </c>
      <c r="D1182" s="7" t="s">
        <v>959</v>
      </c>
      <c r="E1182" s="7"/>
      <c r="F1182" s="8" t="s">
        <v>979</v>
      </c>
      <c r="G1182" s="8" t="n">
        <v>0</v>
      </c>
      <c r="H1182" s="7"/>
      <c r="I1182" s="7"/>
      <c r="J1182" s="7"/>
      <c r="K1182" s="7"/>
      <c r="L1182" s="8"/>
      <c r="M1182" s="6"/>
      <c r="N1182" s="7"/>
      <c r="O1182" s="7"/>
      <c r="P1182" s="7"/>
      <c r="Q1182" s="7"/>
      <c r="R1182" s="8"/>
      <c r="S1182" s="6"/>
      <c r="T1182" s="7"/>
      <c r="U1182" s="7"/>
      <c r="V1182" s="7"/>
      <c r="W1182" s="7"/>
      <c r="X1182" s="8"/>
      <c r="Y1182" s="6"/>
      <c r="Z1182" s="7"/>
      <c r="AA1182" s="7"/>
      <c r="AB1182" s="7"/>
      <c r="AC1182" s="7"/>
      <c r="AD1182" s="8"/>
      <c r="AE1182" s="6"/>
      <c r="AF1182" s="7"/>
      <c r="AG1182" s="7"/>
      <c r="AH1182" s="7"/>
      <c r="AI1182" s="7"/>
      <c r="AJ1182" s="8"/>
      <c r="AK1182" s="6"/>
      <c r="AL1182" s="7"/>
      <c r="AM1182" s="7"/>
      <c r="AN1182" s="7"/>
      <c r="AO1182" s="7"/>
      <c r="AP1182" s="8"/>
      <c r="AQ1182" s="6"/>
      <c r="AR1182" s="7"/>
      <c r="AS1182" s="7"/>
      <c r="AT1182" s="7"/>
      <c r="AU1182" s="7"/>
      <c r="AV1182" s="8"/>
      <c r="AW1182" s="6"/>
      <c r="AX1182" s="7"/>
      <c r="AY1182" s="7"/>
      <c r="AZ1182" s="7"/>
      <c r="BA1182" s="7"/>
      <c r="BB1182" s="8"/>
      <c r="BC1182" s="6"/>
      <c r="BD1182" s="7"/>
      <c r="BE1182" s="7"/>
      <c r="BF1182" s="7"/>
      <c r="BG1182" s="7"/>
      <c r="BH1182" s="8"/>
      <c r="BI1182" s="6"/>
      <c r="BJ1182" s="7"/>
      <c r="BK1182" s="7"/>
      <c r="BL1182" s="7"/>
      <c r="BM1182" s="7"/>
      <c r="BN1182" s="8"/>
      <c r="BO1182" s="6"/>
      <c r="BP1182" s="7"/>
      <c r="BQ1182" s="7"/>
      <c r="BR1182" s="7"/>
      <c r="BS1182" s="7"/>
      <c r="BT1182" s="8"/>
      <c r="BU1182" s="6"/>
      <c r="BV1182" s="7"/>
      <c r="BW1182" s="7"/>
      <c r="BX1182" s="7"/>
      <c r="BY1182" s="7"/>
      <c r="BZ1182" s="8"/>
      <c r="CA1182" s="6"/>
      <c r="CB1182" s="7"/>
      <c r="CC1182" s="7"/>
      <c r="CD1182" s="7"/>
      <c r="CE1182" s="7"/>
      <c r="CF1182" s="8"/>
      <c r="CG1182" s="6"/>
      <c r="CH1182" s="7"/>
      <c r="CI1182" s="7"/>
      <c r="CJ1182" s="7"/>
      <c r="CK1182" s="7"/>
      <c r="CL1182" s="8"/>
      <c r="CM1182" s="6"/>
      <c r="CN1182" s="7"/>
      <c r="CO1182" s="7"/>
      <c r="CP1182" s="7"/>
      <c r="CQ1182" s="7"/>
      <c r="CR1182" s="8"/>
      <c r="CS1182" s="6"/>
      <c r="CT1182" s="7"/>
      <c r="CU1182" s="7"/>
      <c r="CV1182" s="7"/>
      <c r="CW1182" s="7"/>
      <c r="CX1182" s="8"/>
      <c r="CY1182" s="6"/>
      <c r="CZ1182" s="7"/>
      <c r="DA1182" s="7"/>
      <c r="DB1182" s="7"/>
      <c r="DC1182" s="7"/>
      <c r="DD1182" s="8"/>
      <c r="DE1182" s="6"/>
      <c r="DF1182" s="7"/>
      <c r="DG1182" s="7"/>
      <c r="DH1182" s="7"/>
      <c r="DI1182" s="7"/>
      <c r="DJ1182" s="8"/>
      <c r="DK1182" s="6"/>
      <c r="DL1182" s="7"/>
      <c r="DM1182" s="7"/>
      <c r="DN1182" s="7"/>
      <c r="DO1182" s="7"/>
      <c r="DP1182" s="8"/>
      <c r="DQ1182" s="6"/>
      <c r="DR1182" s="7"/>
      <c r="DS1182" s="7"/>
      <c r="DT1182" s="7"/>
      <c r="DU1182" s="7"/>
      <c r="DV1182" s="8"/>
      <c r="DW1182" s="6"/>
      <c r="DX1182" s="7"/>
      <c r="DY1182" s="7"/>
      <c r="DZ1182" s="7"/>
      <c r="EA1182" s="7"/>
      <c r="EB1182" s="8"/>
      <c r="EC1182" s="6"/>
      <c r="ED1182" s="7"/>
      <c r="EE1182" s="7"/>
      <c r="EF1182" s="7"/>
      <c r="EG1182" s="7"/>
      <c r="EH1182" s="8"/>
      <c r="EI1182" s="6"/>
      <c r="EJ1182" s="7"/>
      <c r="EK1182" s="7"/>
      <c r="EL1182" s="7"/>
      <c r="EM1182" s="7"/>
      <c r="EN1182" s="8"/>
      <c r="EO1182" s="6"/>
      <c r="EP1182" s="7"/>
      <c r="EQ1182" s="7"/>
      <c r="ER1182" s="7"/>
      <c r="ES1182" s="7"/>
      <c r="ET1182" s="8"/>
      <c r="EU1182" s="6"/>
      <c r="EV1182" s="7"/>
      <c r="EW1182" s="7"/>
      <c r="EX1182" s="7"/>
      <c r="EY1182" s="7"/>
      <c r="EZ1182" s="8"/>
      <c r="FA1182" s="6"/>
      <c r="FB1182" s="7"/>
      <c r="FC1182" s="7"/>
      <c r="FD1182" s="7"/>
      <c r="FE1182" s="7"/>
      <c r="FF1182" s="8"/>
      <c r="FG1182" s="6"/>
      <c r="FH1182" s="7"/>
      <c r="FI1182" s="7"/>
      <c r="FJ1182" s="7"/>
      <c r="FK1182" s="7"/>
      <c r="FL1182" s="8"/>
      <c r="FM1182" s="6"/>
      <c r="FN1182" s="7"/>
      <c r="FO1182" s="7"/>
      <c r="FP1182" s="7"/>
      <c r="FQ1182" s="7"/>
      <c r="FR1182" s="8"/>
      <c r="FS1182" s="6"/>
      <c r="FT1182" s="7"/>
      <c r="FU1182" s="7"/>
      <c r="FV1182" s="7"/>
      <c r="FW1182" s="7"/>
      <c r="FX1182" s="8"/>
      <c r="FY1182" s="6"/>
      <c r="FZ1182" s="7"/>
      <c r="GA1182" s="7"/>
      <c r="GB1182" s="7"/>
      <c r="GC1182" s="7"/>
      <c r="GD1182" s="8"/>
      <c r="GE1182" s="6"/>
      <c r="GF1182" s="7"/>
      <c r="GG1182" s="7"/>
      <c r="GH1182" s="7"/>
      <c r="GI1182" s="7"/>
      <c r="GJ1182" s="8"/>
      <c r="GK1182" s="6"/>
      <c r="GL1182" s="7"/>
      <c r="GM1182" s="7"/>
      <c r="GN1182" s="7"/>
      <c r="GO1182" s="7"/>
      <c r="GP1182" s="8"/>
      <c r="GQ1182" s="6"/>
      <c r="GR1182" s="7"/>
      <c r="GS1182" s="7"/>
      <c r="GT1182" s="7"/>
      <c r="GU1182" s="7"/>
      <c r="GV1182" s="8"/>
      <c r="GW1182" s="6"/>
      <c r="GX1182" s="7"/>
      <c r="GY1182" s="7"/>
      <c r="GZ1182" s="7"/>
      <c r="HA1182" s="7"/>
      <c r="HB1182" s="8"/>
      <c r="HC1182" s="6"/>
      <c r="HD1182" s="7"/>
      <c r="HE1182" s="7"/>
      <c r="HF1182" s="7"/>
      <c r="HG1182" s="7"/>
      <c r="HH1182" s="8"/>
      <c r="HI1182" s="6"/>
      <c r="HJ1182" s="7"/>
      <c r="HK1182" s="7"/>
      <c r="HL1182" s="7"/>
      <c r="HM1182" s="7"/>
      <c r="HN1182" s="8"/>
      <c r="HO1182" s="6"/>
      <c r="HP1182" s="7"/>
      <c r="HQ1182" s="7"/>
      <c r="HR1182" s="7"/>
      <c r="HS1182" s="7"/>
      <c r="HT1182" s="8"/>
      <c r="HU1182" s="6"/>
      <c r="HV1182" s="7"/>
      <c r="HW1182" s="7"/>
      <c r="HX1182" s="7"/>
      <c r="HY1182" s="7"/>
      <c r="HZ1182" s="8"/>
      <c r="IA1182" s="6"/>
      <c r="IB1182" s="7"/>
      <c r="IC1182" s="7"/>
      <c r="ID1182" s="7"/>
      <c r="IE1182" s="7"/>
      <c r="IF1182" s="8"/>
      <c r="IG1182" s="6"/>
      <c r="IH1182" s="7"/>
      <c r="II1182" s="7"/>
      <c r="IJ1182" s="7"/>
      <c r="IK1182" s="7"/>
      <c r="IL1182" s="8"/>
      <c r="IM1182" s="6"/>
      <c r="IN1182" s="7"/>
      <c r="IO1182" s="7"/>
      <c r="IP1182" s="7"/>
      <c r="IQ1182" s="7"/>
      <c r="IR1182" s="8"/>
      <c r="IS1182" s="6"/>
      <c r="IT1182" s="7"/>
      <c r="IU1182" s="7"/>
      <c r="IV1182" s="7"/>
    </row>
    <row r="1183" customFormat="false" ht="12.75" hidden="false" customHeight="false" outlineLevel="0" collapsed="false">
      <c r="A1183" s="5" t="n">
        <v>821739</v>
      </c>
      <c r="B1183" s="6" t="n">
        <v>37046</v>
      </c>
      <c r="C1183" s="7" t="s">
        <v>311</v>
      </c>
      <c r="D1183" s="7" t="s">
        <v>959</v>
      </c>
      <c r="E1183" s="7"/>
      <c r="F1183" s="8" t="s">
        <v>1280</v>
      </c>
      <c r="G1183" s="8" t="n">
        <v>5440</v>
      </c>
      <c r="H1183" s="7"/>
      <c r="I1183" s="7"/>
      <c r="J1183" s="7"/>
      <c r="K1183" s="7"/>
      <c r="L1183" s="8"/>
      <c r="M1183" s="6"/>
      <c r="N1183" s="7"/>
      <c r="O1183" s="7"/>
      <c r="P1183" s="7"/>
      <c r="Q1183" s="7"/>
      <c r="R1183" s="8"/>
      <c r="S1183" s="6"/>
      <c r="T1183" s="7"/>
      <c r="U1183" s="7"/>
      <c r="V1183" s="7"/>
      <c r="W1183" s="7"/>
      <c r="X1183" s="8"/>
      <c r="Y1183" s="6"/>
      <c r="Z1183" s="7"/>
      <c r="AA1183" s="7"/>
      <c r="AB1183" s="7"/>
      <c r="AC1183" s="7"/>
      <c r="AD1183" s="8"/>
      <c r="AE1183" s="6"/>
      <c r="AF1183" s="7"/>
      <c r="AG1183" s="7"/>
      <c r="AH1183" s="7"/>
      <c r="AI1183" s="7"/>
      <c r="AJ1183" s="8"/>
      <c r="AK1183" s="6"/>
      <c r="AL1183" s="7"/>
      <c r="AM1183" s="7"/>
      <c r="AN1183" s="7"/>
      <c r="AO1183" s="7"/>
      <c r="AP1183" s="8"/>
      <c r="AQ1183" s="6"/>
      <c r="AR1183" s="7"/>
      <c r="AS1183" s="7"/>
      <c r="AT1183" s="7"/>
      <c r="AU1183" s="7"/>
      <c r="AV1183" s="8"/>
      <c r="AW1183" s="6"/>
      <c r="AX1183" s="7"/>
      <c r="AY1183" s="7"/>
      <c r="AZ1183" s="7"/>
      <c r="BA1183" s="7"/>
      <c r="BB1183" s="8"/>
      <c r="BC1183" s="6"/>
      <c r="BD1183" s="7"/>
      <c r="BE1183" s="7"/>
      <c r="BF1183" s="7"/>
      <c r="BG1183" s="7"/>
      <c r="BH1183" s="8"/>
      <c r="BI1183" s="6"/>
      <c r="BJ1183" s="7"/>
      <c r="BK1183" s="7"/>
      <c r="BL1183" s="7"/>
      <c r="BM1183" s="7"/>
      <c r="BN1183" s="8"/>
      <c r="BO1183" s="6"/>
      <c r="BP1183" s="7"/>
      <c r="BQ1183" s="7"/>
      <c r="BR1183" s="7"/>
      <c r="BS1183" s="7"/>
      <c r="BT1183" s="8"/>
      <c r="BU1183" s="6"/>
      <c r="BV1183" s="7"/>
      <c r="BW1183" s="7"/>
      <c r="BX1183" s="7"/>
      <c r="BY1183" s="7"/>
      <c r="BZ1183" s="8"/>
      <c r="CA1183" s="6"/>
      <c r="CB1183" s="7"/>
      <c r="CC1183" s="7"/>
      <c r="CD1183" s="7"/>
      <c r="CE1183" s="7"/>
      <c r="CF1183" s="8"/>
      <c r="CG1183" s="6"/>
      <c r="CH1183" s="7"/>
      <c r="CI1183" s="7"/>
      <c r="CJ1183" s="7"/>
      <c r="CK1183" s="7"/>
      <c r="CL1183" s="8"/>
      <c r="CM1183" s="6"/>
      <c r="CN1183" s="7"/>
      <c r="CO1183" s="7"/>
      <c r="CP1183" s="7"/>
      <c r="CQ1183" s="7"/>
      <c r="CR1183" s="8"/>
      <c r="CS1183" s="6"/>
      <c r="CT1183" s="7"/>
      <c r="CU1183" s="7"/>
      <c r="CV1183" s="7"/>
      <c r="CW1183" s="7"/>
      <c r="CX1183" s="8"/>
      <c r="CY1183" s="6"/>
      <c r="CZ1183" s="7"/>
      <c r="DA1183" s="7"/>
      <c r="DB1183" s="7"/>
      <c r="DC1183" s="7"/>
      <c r="DD1183" s="8"/>
      <c r="DE1183" s="6"/>
      <c r="DF1183" s="7"/>
      <c r="DG1183" s="7"/>
      <c r="DH1183" s="7"/>
      <c r="DI1183" s="7"/>
      <c r="DJ1183" s="8"/>
      <c r="DK1183" s="6"/>
      <c r="DL1183" s="7"/>
      <c r="DM1183" s="7"/>
      <c r="DN1183" s="7"/>
      <c r="DO1183" s="7"/>
      <c r="DP1183" s="8"/>
      <c r="DQ1183" s="6"/>
      <c r="DR1183" s="7"/>
      <c r="DS1183" s="7"/>
      <c r="DT1183" s="7"/>
      <c r="DU1183" s="7"/>
      <c r="DV1183" s="8"/>
      <c r="DW1183" s="6"/>
      <c r="DX1183" s="7"/>
      <c r="DY1183" s="7"/>
      <c r="DZ1183" s="7"/>
      <c r="EA1183" s="7"/>
      <c r="EB1183" s="8"/>
      <c r="EC1183" s="6"/>
      <c r="ED1183" s="7"/>
      <c r="EE1183" s="7"/>
      <c r="EF1183" s="7"/>
      <c r="EG1183" s="7"/>
      <c r="EH1183" s="8"/>
      <c r="EI1183" s="6"/>
      <c r="EJ1183" s="7"/>
      <c r="EK1183" s="7"/>
      <c r="EL1183" s="7"/>
      <c r="EM1183" s="7"/>
      <c r="EN1183" s="8"/>
      <c r="EO1183" s="6"/>
      <c r="EP1183" s="7"/>
      <c r="EQ1183" s="7"/>
      <c r="ER1183" s="7"/>
      <c r="ES1183" s="7"/>
      <c r="ET1183" s="8"/>
      <c r="EU1183" s="6"/>
      <c r="EV1183" s="7"/>
      <c r="EW1183" s="7"/>
      <c r="EX1183" s="7"/>
      <c r="EY1183" s="7"/>
      <c r="EZ1183" s="8"/>
      <c r="FA1183" s="6"/>
      <c r="FB1183" s="7"/>
      <c r="FC1183" s="7"/>
      <c r="FD1183" s="7"/>
      <c r="FE1183" s="7"/>
      <c r="FF1183" s="8"/>
      <c r="FG1183" s="6"/>
      <c r="FH1183" s="7"/>
      <c r="FI1183" s="7"/>
      <c r="FJ1183" s="7"/>
      <c r="FK1183" s="7"/>
      <c r="FL1183" s="8"/>
      <c r="FM1183" s="6"/>
      <c r="FN1183" s="7"/>
      <c r="FO1183" s="7"/>
      <c r="FP1183" s="7"/>
      <c r="FQ1183" s="7"/>
      <c r="FR1183" s="8"/>
      <c r="FS1183" s="6"/>
      <c r="FT1183" s="7"/>
      <c r="FU1183" s="7"/>
      <c r="FV1183" s="7"/>
      <c r="FW1183" s="7"/>
      <c r="FX1183" s="8"/>
      <c r="FY1183" s="6"/>
      <c r="FZ1183" s="7"/>
      <c r="GA1183" s="7"/>
      <c r="GB1183" s="7"/>
      <c r="GC1183" s="7"/>
      <c r="GD1183" s="8"/>
      <c r="GE1183" s="6"/>
      <c r="GF1183" s="7"/>
      <c r="GG1183" s="7"/>
      <c r="GH1183" s="7"/>
      <c r="GI1183" s="7"/>
      <c r="GJ1183" s="8"/>
      <c r="GK1183" s="6"/>
      <c r="GL1183" s="7"/>
      <c r="GM1183" s="7"/>
      <c r="GN1183" s="7"/>
      <c r="GO1183" s="7"/>
      <c r="GP1183" s="8"/>
      <c r="GQ1183" s="6"/>
      <c r="GR1183" s="7"/>
      <c r="GS1183" s="7"/>
      <c r="GT1183" s="7"/>
      <c r="GU1183" s="7"/>
      <c r="GV1183" s="8"/>
      <c r="GW1183" s="6"/>
      <c r="GX1183" s="7"/>
      <c r="GY1183" s="7"/>
      <c r="GZ1183" s="7"/>
      <c r="HA1183" s="7"/>
      <c r="HB1183" s="8"/>
      <c r="HC1183" s="6"/>
      <c r="HD1183" s="7"/>
      <c r="HE1183" s="7"/>
      <c r="HF1183" s="7"/>
      <c r="HG1183" s="7"/>
      <c r="HH1183" s="8"/>
      <c r="HI1183" s="6"/>
      <c r="HJ1183" s="7"/>
      <c r="HK1183" s="7"/>
      <c r="HL1183" s="7"/>
      <c r="HM1183" s="7"/>
      <c r="HN1183" s="8"/>
      <c r="HO1183" s="6"/>
      <c r="HP1183" s="7"/>
      <c r="HQ1183" s="7"/>
      <c r="HR1183" s="7"/>
      <c r="HS1183" s="7"/>
      <c r="HT1183" s="8"/>
      <c r="HU1183" s="6"/>
      <c r="HV1183" s="7"/>
      <c r="HW1183" s="7"/>
      <c r="HX1183" s="7"/>
      <c r="HY1183" s="7"/>
      <c r="HZ1183" s="8"/>
      <c r="IA1183" s="6"/>
      <c r="IB1183" s="7"/>
      <c r="IC1183" s="7"/>
      <c r="ID1183" s="7"/>
      <c r="IE1183" s="7"/>
      <c r="IF1183" s="8"/>
      <c r="IG1183" s="6"/>
      <c r="IH1183" s="7"/>
      <c r="II1183" s="7"/>
      <c r="IJ1183" s="7"/>
      <c r="IK1183" s="7"/>
      <c r="IL1183" s="8"/>
      <c r="IM1183" s="6"/>
      <c r="IN1183" s="7"/>
      <c r="IO1183" s="7"/>
      <c r="IP1183" s="7"/>
      <c r="IQ1183" s="7"/>
      <c r="IR1183" s="8"/>
      <c r="IS1183" s="6"/>
      <c r="IT1183" s="7"/>
      <c r="IU1183" s="7"/>
      <c r="IV1183" s="7"/>
    </row>
    <row r="1184" customFormat="false" ht="12.75" hidden="false" customHeight="false" outlineLevel="0" collapsed="false">
      <c r="A1184" s="5" t="s">
        <v>1350</v>
      </c>
      <c r="B1184" s="6" t="n">
        <v>37046</v>
      </c>
      <c r="C1184" s="7" t="s">
        <v>1389</v>
      </c>
      <c r="D1184" s="7" t="s">
        <v>959</v>
      </c>
      <c r="E1184" s="7"/>
      <c r="F1184" s="8" t="s">
        <v>961</v>
      </c>
      <c r="G1184" s="8" t="n">
        <v>1472</v>
      </c>
      <c r="H1184" s="7"/>
      <c r="I1184" s="7"/>
      <c r="J1184" s="7"/>
      <c r="K1184" s="7"/>
      <c r="L1184" s="8"/>
      <c r="M1184" s="6"/>
      <c r="N1184" s="7"/>
      <c r="O1184" s="7"/>
      <c r="P1184" s="7"/>
      <c r="Q1184" s="7"/>
      <c r="R1184" s="8"/>
      <c r="S1184" s="6"/>
      <c r="T1184" s="7"/>
      <c r="U1184" s="7"/>
      <c r="V1184" s="7"/>
      <c r="W1184" s="7"/>
      <c r="X1184" s="8"/>
      <c r="Y1184" s="6"/>
      <c r="Z1184" s="7"/>
      <c r="AA1184" s="7"/>
      <c r="AB1184" s="7"/>
      <c r="AC1184" s="7"/>
      <c r="AD1184" s="8"/>
      <c r="AE1184" s="6"/>
      <c r="AF1184" s="7"/>
      <c r="AG1184" s="7"/>
      <c r="AH1184" s="7"/>
      <c r="AI1184" s="7"/>
      <c r="AJ1184" s="8"/>
      <c r="AK1184" s="6"/>
      <c r="AL1184" s="7"/>
      <c r="AM1184" s="7"/>
      <c r="AN1184" s="7"/>
      <c r="AO1184" s="7"/>
      <c r="AP1184" s="8"/>
      <c r="AQ1184" s="6"/>
      <c r="AR1184" s="7"/>
      <c r="AS1184" s="7"/>
      <c r="AT1184" s="7"/>
      <c r="AU1184" s="7"/>
      <c r="AV1184" s="8"/>
      <c r="AW1184" s="6"/>
      <c r="AX1184" s="7"/>
      <c r="AY1184" s="7"/>
      <c r="AZ1184" s="7"/>
      <c r="BA1184" s="7"/>
      <c r="BB1184" s="8"/>
      <c r="BC1184" s="6"/>
      <c r="BD1184" s="7"/>
      <c r="BE1184" s="7"/>
      <c r="BF1184" s="7"/>
      <c r="BG1184" s="7"/>
      <c r="BH1184" s="8"/>
      <c r="BI1184" s="6"/>
      <c r="BJ1184" s="7"/>
      <c r="BK1184" s="7"/>
      <c r="BL1184" s="7"/>
      <c r="BM1184" s="7"/>
      <c r="BN1184" s="8"/>
      <c r="BO1184" s="6"/>
      <c r="BP1184" s="7"/>
      <c r="BQ1184" s="7"/>
      <c r="BR1184" s="7"/>
      <c r="BS1184" s="7"/>
      <c r="BT1184" s="8"/>
      <c r="BU1184" s="6"/>
      <c r="BV1184" s="7"/>
      <c r="BW1184" s="7"/>
      <c r="BX1184" s="7"/>
      <c r="BY1184" s="7"/>
      <c r="BZ1184" s="8"/>
      <c r="CA1184" s="6"/>
      <c r="CB1184" s="7"/>
      <c r="CC1184" s="7"/>
      <c r="CD1184" s="7"/>
      <c r="CE1184" s="7"/>
      <c r="CF1184" s="8"/>
      <c r="CG1184" s="6"/>
      <c r="CH1184" s="7"/>
      <c r="CI1184" s="7"/>
      <c r="CJ1184" s="7"/>
      <c r="CK1184" s="7"/>
      <c r="CL1184" s="8"/>
      <c r="CM1184" s="6"/>
      <c r="CN1184" s="7"/>
      <c r="CO1184" s="7"/>
      <c r="CP1184" s="7"/>
      <c r="CQ1184" s="7"/>
      <c r="CR1184" s="8"/>
      <c r="CS1184" s="6"/>
      <c r="CT1184" s="7"/>
      <c r="CU1184" s="7"/>
      <c r="CV1184" s="7"/>
      <c r="CW1184" s="7"/>
      <c r="CX1184" s="8"/>
      <c r="CY1184" s="6"/>
      <c r="CZ1184" s="7"/>
      <c r="DA1184" s="7"/>
      <c r="DB1184" s="7"/>
      <c r="DC1184" s="7"/>
      <c r="DD1184" s="8"/>
      <c r="DE1184" s="6"/>
      <c r="DF1184" s="7"/>
      <c r="DG1184" s="7"/>
      <c r="DH1184" s="7"/>
      <c r="DI1184" s="7"/>
      <c r="DJ1184" s="8"/>
      <c r="DK1184" s="6"/>
      <c r="DL1184" s="7"/>
      <c r="DM1184" s="7"/>
      <c r="DN1184" s="7"/>
      <c r="DO1184" s="7"/>
      <c r="DP1184" s="8"/>
      <c r="DQ1184" s="6"/>
      <c r="DR1184" s="7"/>
      <c r="DS1184" s="7"/>
      <c r="DT1184" s="7"/>
      <c r="DU1184" s="7"/>
      <c r="DV1184" s="8"/>
      <c r="DW1184" s="6"/>
      <c r="DX1184" s="7"/>
      <c r="DY1184" s="7"/>
      <c r="DZ1184" s="7"/>
      <c r="EA1184" s="7"/>
      <c r="EB1184" s="8"/>
      <c r="EC1184" s="6"/>
      <c r="ED1184" s="7"/>
      <c r="EE1184" s="7"/>
      <c r="EF1184" s="7"/>
      <c r="EG1184" s="7"/>
      <c r="EH1184" s="8"/>
      <c r="EI1184" s="6"/>
      <c r="EJ1184" s="7"/>
      <c r="EK1184" s="7"/>
      <c r="EL1184" s="7"/>
      <c r="EM1184" s="7"/>
      <c r="EN1184" s="8"/>
      <c r="EO1184" s="6"/>
      <c r="EP1184" s="7"/>
      <c r="EQ1184" s="7"/>
      <c r="ER1184" s="7"/>
      <c r="ES1184" s="7"/>
      <c r="ET1184" s="8"/>
      <c r="EU1184" s="6"/>
      <c r="EV1184" s="7"/>
      <c r="EW1184" s="7"/>
      <c r="EX1184" s="7"/>
      <c r="EY1184" s="7"/>
      <c r="EZ1184" s="8"/>
      <c r="FA1184" s="6"/>
      <c r="FB1184" s="7"/>
      <c r="FC1184" s="7"/>
      <c r="FD1184" s="7"/>
      <c r="FE1184" s="7"/>
      <c r="FF1184" s="8"/>
      <c r="FG1184" s="6"/>
      <c r="FH1184" s="7"/>
      <c r="FI1184" s="7"/>
      <c r="FJ1184" s="7"/>
      <c r="FK1184" s="7"/>
      <c r="FL1184" s="8"/>
      <c r="FM1184" s="6"/>
      <c r="FN1184" s="7"/>
      <c r="FO1184" s="7"/>
      <c r="FP1184" s="7"/>
      <c r="FQ1184" s="7"/>
      <c r="FR1184" s="8"/>
      <c r="FS1184" s="6"/>
      <c r="FT1184" s="7"/>
      <c r="FU1184" s="7"/>
      <c r="FV1184" s="7"/>
      <c r="FW1184" s="7"/>
      <c r="FX1184" s="8"/>
      <c r="FY1184" s="6"/>
      <c r="FZ1184" s="7"/>
      <c r="GA1184" s="7"/>
      <c r="GB1184" s="7"/>
      <c r="GC1184" s="7"/>
      <c r="GD1184" s="8"/>
      <c r="GE1184" s="6"/>
      <c r="GF1184" s="7"/>
      <c r="GG1184" s="7"/>
      <c r="GH1184" s="7"/>
      <c r="GI1184" s="7"/>
      <c r="GJ1184" s="8"/>
      <c r="GK1184" s="6"/>
      <c r="GL1184" s="7"/>
      <c r="GM1184" s="7"/>
      <c r="GN1184" s="7"/>
      <c r="GO1184" s="7"/>
      <c r="GP1184" s="8"/>
      <c r="GQ1184" s="6"/>
      <c r="GR1184" s="7"/>
      <c r="GS1184" s="7"/>
      <c r="GT1184" s="7"/>
      <c r="GU1184" s="7"/>
      <c r="GV1184" s="8"/>
      <c r="GW1184" s="6"/>
      <c r="GX1184" s="7"/>
      <c r="GY1184" s="7"/>
      <c r="GZ1184" s="7"/>
      <c r="HA1184" s="7"/>
      <c r="HB1184" s="8"/>
      <c r="HC1184" s="6"/>
      <c r="HD1184" s="7"/>
      <c r="HE1184" s="7"/>
      <c r="HF1184" s="7"/>
      <c r="HG1184" s="7"/>
      <c r="HH1184" s="8"/>
      <c r="HI1184" s="6"/>
      <c r="HJ1184" s="7"/>
      <c r="HK1184" s="7"/>
      <c r="HL1184" s="7"/>
      <c r="HM1184" s="7"/>
      <c r="HN1184" s="8"/>
      <c r="HO1184" s="6"/>
      <c r="HP1184" s="7"/>
      <c r="HQ1184" s="7"/>
      <c r="HR1184" s="7"/>
      <c r="HS1184" s="7"/>
      <c r="HT1184" s="8"/>
      <c r="HU1184" s="6"/>
      <c r="HV1184" s="7"/>
      <c r="HW1184" s="7"/>
      <c r="HX1184" s="7"/>
      <c r="HY1184" s="7"/>
      <c r="HZ1184" s="8"/>
      <c r="IA1184" s="6"/>
      <c r="IB1184" s="7"/>
      <c r="IC1184" s="7"/>
      <c r="ID1184" s="7"/>
      <c r="IE1184" s="7"/>
      <c r="IF1184" s="8"/>
      <c r="IG1184" s="6"/>
      <c r="IH1184" s="7"/>
      <c r="II1184" s="7"/>
      <c r="IJ1184" s="7"/>
      <c r="IK1184" s="7"/>
      <c r="IL1184" s="8"/>
      <c r="IM1184" s="6"/>
      <c r="IN1184" s="7"/>
      <c r="IO1184" s="7"/>
      <c r="IP1184" s="7"/>
      <c r="IQ1184" s="7"/>
      <c r="IR1184" s="8"/>
      <c r="IS1184" s="6"/>
      <c r="IT1184" s="7"/>
      <c r="IU1184" s="7"/>
      <c r="IV1184" s="7"/>
    </row>
    <row r="1185" customFormat="false" ht="12.75" hidden="false" customHeight="false" outlineLevel="0" collapsed="false">
      <c r="A1185" s="5" t="s">
        <v>1390</v>
      </c>
      <c r="B1185" s="6" t="n">
        <v>37047</v>
      </c>
      <c r="C1185" s="7" t="s">
        <v>1391</v>
      </c>
      <c r="D1185" s="7" t="s">
        <v>959</v>
      </c>
      <c r="E1185" s="7"/>
      <c r="F1185" s="8" t="s">
        <v>970</v>
      </c>
      <c r="G1185" s="8" t="n">
        <v>3000</v>
      </c>
      <c r="H1185" s="7"/>
      <c r="I1185" s="7"/>
      <c r="J1185" s="7"/>
      <c r="K1185" s="7"/>
      <c r="L1185" s="8"/>
      <c r="M1185" s="6"/>
      <c r="N1185" s="7"/>
      <c r="O1185" s="7"/>
      <c r="P1185" s="7"/>
      <c r="Q1185" s="7"/>
      <c r="R1185" s="8"/>
      <c r="S1185" s="6"/>
      <c r="T1185" s="7"/>
      <c r="U1185" s="7"/>
      <c r="V1185" s="7"/>
      <c r="W1185" s="7"/>
      <c r="X1185" s="8"/>
      <c r="Y1185" s="6"/>
      <c r="Z1185" s="7"/>
      <c r="AA1185" s="7"/>
      <c r="AB1185" s="7"/>
      <c r="AC1185" s="7"/>
      <c r="AD1185" s="8"/>
      <c r="AE1185" s="6"/>
      <c r="AF1185" s="7"/>
      <c r="AG1185" s="7"/>
      <c r="AH1185" s="7"/>
      <c r="AI1185" s="7"/>
      <c r="AJ1185" s="8"/>
      <c r="AK1185" s="6"/>
      <c r="AL1185" s="7"/>
      <c r="AM1185" s="7"/>
      <c r="AN1185" s="7"/>
      <c r="AO1185" s="7"/>
      <c r="AP1185" s="8"/>
      <c r="AQ1185" s="6"/>
      <c r="AR1185" s="7"/>
      <c r="AS1185" s="7"/>
      <c r="AT1185" s="7"/>
      <c r="AU1185" s="7"/>
      <c r="AV1185" s="8"/>
      <c r="AW1185" s="6"/>
      <c r="AX1185" s="7"/>
      <c r="AY1185" s="7"/>
      <c r="AZ1185" s="7"/>
      <c r="BA1185" s="7"/>
      <c r="BB1185" s="8"/>
      <c r="BC1185" s="6"/>
      <c r="BD1185" s="7"/>
      <c r="BE1185" s="7"/>
      <c r="BF1185" s="7"/>
      <c r="BG1185" s="7"/>
      <c r="BH1185" s="8"/>
      <c r="BI1185" s="6"/>
      <c r="BJ1185" s="7"/>
      <c r="BK1185" s="7"/>
      <c r="BL1185" s="7"/>
      <c r="BM1185" s="7"/>
      <c r="BN1185" s="8"/>
      <c r="BO1185" s="6"/>
      <c r="BP1185" s="7"/>
      <c r="BQ1185" s="7"/>
      <c r="BR1185" s="7"/>
      <c r="BS1185" s="7"/>
      <c r="BT1185" s="8"/>
      <c r="BU1185" s="6"/>
      <c r="BV1185" s="7"/>
      <c r="BW1185" s="7"/>
      <c r="BX1185" s="7"/>
      <c r="BY1185" s="7"/>
      <c r="BZ1185" s="8"/>
      <c r="CA1185" s="6"/>
      <c r="CB1185" s="7"/>
      <c r="CC1185" s="7"/>
      <c r="CD1185" s="7"/>
      <c r="CE1185" s="7"/>
      <c r="CF1185" s="8"/>
      <c r="CG1185" s="6"/>
      <c r="CH1185" s="7"/>
      <c r="CI1185" s="7"/>
      <c r="CJ1185" s="7"/>
      <c r="CK1185" s="7"/>
      <c r="CL1185" s="8"/>
      <c r="CM1185" s="6"/>
      <c r="CN1185" s="7"/>
      <c r="CO1185" s="7"/>
      <c r="CP1185" s="7"/>
      <c r="CQ1185" s="7"/>
      <c r="CR1185" s="8"/>
      <c r="CS1185" s="6"/>
      <c r="CT1185" s="7"/>
      <c r="CU1185" s="7"/>
      <c r="CV1185" s="7"/>
      <c r="CW1185" s="7"/>
      <c r="CX1185" s="8"/>
      <c r="CY1185" s="6"/>
      <c r="CZ1185" s="7"/>
      <c r="DA1185" s="7"/>
      <c r="DB1185" s="7"/>
      <c r="DC1185" s="7"/>
      <c r="DD1185" s="8"/>
      <c r="DE1185" s="6"/>
      <c r="DF1185" s="7"/>
      <c r="DG1185" s="7"/>
      <c r="DH1185" s="7"/>
      <c r="DI1185" s="7"/>
      <c r="DJ1185" s="8"/>
      <c r="DK1185" s="6"/>
      <c r="DL1185" s="7"/>
      <c r="DM1185" s="7"/>
      <c r="DN1185" s="7"/>
      <c r="DO1185" s="7"/>
      <c r="DP1185" s="8"/>
      <c r="DQ1185" s="6"/>
      <c r="DR1185" s="7"/>
      <c r="DS1185" s="7"/>
      <c r="DT1185" s="7"/>
      <c r="DU1185" s="7"/>
      <c r="DV1185" s="8"/>
      <c r="DW1185" s="6"/>
      <c r="DX1185" s="7"/>
      <c r="DY1185" s="7"/>
      <c r="DZ1185" s="7"/>
      <c r="EA1185" s="7"/>
      <c r="EB1185" s="8"/>
      <c r="EC1185" s="6"/>
      <c r="ED1185" s="7"/>
      <c r="EE1185" s="7"/>
      <c r="EF1185" s="7"/>
      <c r="EG1185" s="7"/>
      <c r="EH1185" s="8"/>
      <c r="EI1185" s="6"/>
      <c r="EJ1185" s="7"/>
      <c r="EK1185" s="7"/>
      <c r="EL1185" s="7"/>
      <c r="EM1185" s="7"/>
      <c r="EN1185" s="8"/>
      <c r="EO1185" s="6"/>
      <c r="EP1185" s="7"/>
      <c r="EQ1185" s="7"/>
      <c r="ER1185" s="7"/>
      <c r="ES1185" s="7"/>
      <c r="ET1185" s="8"/>
      <c r="EU1185" s="6"/>
      <c r="EV1185" s="7"/>
      <c r="EW1185" s="7"/>
      <c r="EX1185" s="7"/>
      <c r="EY1185" s="7"/>
      <c r="EZ1185" s="8"/>
      <c r="FA1185" s="6"/>
      <c r="FB1185" s="7"/>
      <c r="FC1185" s="7"/>
      <c r="FD1185" s="7"/>
      <c r="FE1185" s="7"/>
      <c r="FF1185" s="8"/>
      <c r="FG1185" s="6"/>
      <c r="FH1185" s="7"/>
      <c r="FI1185" s="7"/>
      <c r="FJ1185" s="7"/>
      <c r="FK1185" s="7"/>
      <c r="FL1185" s="8"/>
      <c r="FM1185" s="6"/>
      <c r="FN1185" s="7"/>
      <c r="FO1185" s="7"/>
      <c r="FP1185" s="7"/>
      <c r="FQ1185" s="7"/>
      <c r="FR1185" s="8"/>
      <c r="FS1185" s="6"/>
      <c r="FT1185" s="7"/>
      <c r="FU1185" s="7"/>
      <c r="FV1185" s="7"/>
      <c r="FW1185" s="7"/>
      <c r="FX1185" s="8"/>
      <c r="FY1185" s="6"/>
      <c r="FZ1185" s="7"/>
      <c r="GA1185" s="7"/>
      <c r="GB1185" s="7"/>
      <c r="GC1185" s="7"/>
      <c r="GD1185" s="8"/>
      <c r="GE1185" s="6"/>
      <c r="GF1185" s="7"/>
      <c r="GG1185" s="7"/>
      <c r="GH1185" s="7"/>
      <c r="GI1185" s="7"/>
      <c r="GJ1185" s="8"/>
      <c r="GK1185" s="6"/>
      <c r="GL1185" s="7"/>
      <c r="GM1185" s="7"/>
      <c r="GN1185" s="7"/>
      <c r="GO1185" s="7"/>
      <c r="GP1185" s="8"/>
      <c r="GQ1185" s="6"/>
      <c r="GR1185" s="7"/>
      <c r="GS1185" s="7"/>
      <c r="GT1185" s="7"/>
      <c r="GU1185" s="7"/>
      <c r="GV1185" s="8"/>
      <c r="GW1185" s="6"/>
      <c r="GX1185" s="7"/>
      <c r="GY1185" s="7"/>
      <c r="GZ1185" s="7"/>
      <c r="HA1185" s="7"/>
      <c r="HB1185" s="8"/>
      <c r="HC1185" s="6"/>
      <c r="HD1185" s="7"/>
      <c r="HE1185" s="7"/>
      <c r="HF1185" s="7"/>
      <c r="HG1185" s="7"/>
      <c r="HH1185" s="8"/>
      <c r="HI1185" s="6"/>
      <c r="HJ1185" s="7"/>
      <c r="HK1185" s="7"/>
      <c r="HL1185" s="7"/>
      <c r="HM1185" s="7"/>
      <c r="HN1185" s="8"/>
      <c r="HO1185" s="6"/>
      <c r="HP1185" s="7"/>
      <c r="HQ1185" s="7"/>
      <c r="HR1185" s="7"/>
      <c r="HS1185" s="7"/>
      <c r="HT1185" s="8"/>
      <c r="HU1185" s="6"/>
      <c r="HV1185" s="7"/>
      <c r="HW1185" s="7"/>
      <c r="HX1185" s="7"/>
      <c r="HY1185" s="7"/>
      <c r="HZ1185" s="8"/>
      <c r="IA1185" s="6"/>
      <c r="IB1185" s="7"/>
      <c r="IC1185" s="7"/>
      <c r="ID1185" s="7"/>
      <c r="IE1185" s="7"/>
      <c r="IF1185" s="8"/>
      <c r="IG1185" s="6"/>
      <c r="IH1185" s="7"/>
      <c r="II1185" s="7"/>
      <c r="IJ1185" s="7"/>
      <c r="IK1185" s="7"/>
      <c r="IL1185" s="8"/>
      <c r="IM1185" s="6"/>
      <c r="IN1185" s="7"/>
      <c r="IO1185" s="7"/>
      <c r="IP1185" s="7"/>
      <c r="IQ1185" s="7"/>
      <c r="IR1185" s="8"/>
      <c r="IS1185" s="6"/>
      <c r="IT1185" s="7"/>
      <c r="IU1185" s="7"/>
      <c r="IV1185" s="7"/>
    </row>
    <row r="1186" customFormat="false" ht="12.75" hidden="false" customHeight="false" outlineLevel="0" collapsed="false">
      <c r="A1186" s="5" t="s">
        <v>1392</v>
      </c>
      <c r="B1186" s="6" t="n">
        <v>37047</v>
      </c>
      <c r="C1186" s="7" t="s">
        <v>1165</v>
      </c>
      <c r="D1186" s="7" t="s">
        <v>959</v>
      </c>
      <c r="E1186" s="7"/>
      <c r="F1186" s="8" t="s">
        <v>970</v>
      </c>
      <c r="G1186" s="8" t="n">
        <v>0</v>
      </c>
      <c r="H1186" s="7"/>
      <c r="I1186" s="7"/>
      <c r="J1186" s="7"/>
      <c r="K1186" s="7"/>
      <c r="L1186" s="8"/>
      <c r="M1186" s="6"/>
      <c r="N1186" s="7"/>
      <c r="O1186" s="7"/>
      <c r="P1186" s="7"/>
      <c r="Q1186" s="7"/>
      <c r="R1186" s="8"/>
      <c r="S1186" s="6"/>
      <c r="T1186" s="7"/>
      <c r="U1186" s="7"/>
      <c r="V1186" s="7"/>
      <c r="W1186" s="7"/>
      <c r="X1186" s="8"/>
      <c r="Y1186" s="6"/>
      <c r="Z1186" s="7"/>
      <c r="AA1186" s="7"/>
      <c r="AB1186" s="7"/>
      <c r="AC1186" s="7"/>
      <c r="AD1186" s="8"/>
      <c r="AE1186" s="6"/>
      <c r="AF1186" s="7"/>
      <c r="AG1186" s="7"/>
      <c r="AH1186" s="7"/>
      <c r="AI1186" s="7"/>
      <c r="AJ1186" s="8"/>
      <c r="AK1186" s="6"/>
      <c r="AL1186" s="7"/>
      <c r="AM1186" s="7"/>
      <c r="AN1186" s="7"/>
      <c r="AO1186" s="7"/>
      <c r="AP1186" s="8"/>
      <c r="AQ1186" s="6"/>
      <c r="AR1186" s="7"/>
      <c r="AS1186" s="7"/>
      <c r="AT1186" s="7"/>
      <c r="AU1186" s="7"/>
      <c r="AV1186" s="8"/>
      <c r="AW1186" s="6"/>
      <c r="AX1186" s="7"/>
      <c r="AY1186" s="7"/>
      <c r="AZ1186" s="7"/>
      <c r="BA1186" s="7"/>
      <c r="BB1186" s="8"/>
      <c r="BC1186" s="6"/>
      <c r="BD1186" s="7"/>
      <c r="BE1186" s="7"/>
      <c r="BF1186" s="7"/>
      <c r="BG1186" s="7"/>
      <c r="BH1186" s="8"/>
      <c r="BI1186" s="6"/>
      <c r="BJ1186" s="7"/>
      <c r="BK1186" s="7"/>
      <c r="BL1186" s="7"/>
      <c r="BM1186" s="7"/>
      <c r="BN1186" s="8"/>
      <c r="BO1186" s="6"/>
      <c r="BP1186" s="7"/>
      <c r="BQ1186" s="7"/>
      <c r="BR1186" s="7"/>
      <c r="BS1186" s="7"/>
      <c r="BT1186" s="8"/>
      <c r="BU1186" s="6"/>
      <c r="BV1186" s="7"/>
      <c r="BW1186" s="7"/>
      <c r="BX1186" s="7"/>
      <c r="BY1186" s="7"/>
      <c r="BZ1186" s="8"/>
      <c r="CA1186" s="6"/>
      <c r="CB1186" s="7"/>
      <c r="CC1186" s="7"/>
      <c r="CD1186" s="7"/>
      <c r="CE1186" s="7"/>
      <c r="CF1186" s="8"/>
      <c r="CG1186" s="6"/>
      <c r="CH1186" s="7"/>
      <c r="CI1186" s="7"/>
      <c r="CJ1186" s="7"/>
      <c r="CK1186" s="7"/>
      <c r="CL1186" s="8"/>
      <c r="CM1186" s="6"/>
      <c r="CN1186" s="7"/>
      <c r="CO1186" s="7"/>
      <c r="CP1186" s="7"/>
      <c r="CQ1186" s="7"/>
      <c r="CR1186" s="8"/>
      <c r="CS1186" s="6"/>
      <c r="CT1186" s="7"/>
      <c r="CU1186" s="7"/>
      <c r="CV1186" s="7"/>
      <c r="CW1186" s="7"/>
      <c r="CX1186" s="8"/>
      <c r="CY1186" s="6"/>
      <c r="CZ1186" s="7"/>
      <c r="DA1186" s="7"/>
      <c r="DB1186" s="7"/>
      <c r="DC1186" s="7"/>
      <c r="DD1186" s="8"/>
      <c r="DE1186" s="6"/>
      <c r="DF1186" s="7"/>
      <c r="DG1186" s="7"/>
      <c r="DH1186" s="7"/>
      <c r="DI1186" s="7"/>
      <c r="DJ1186" s="8"/>
      <c r="DK1186" s="6"/>
      <c r="DL1186" s="7"/>
      <c r="DM1186" s="7"/>
      <c r="DN1186" s="7"/>
      <c r="DO1186" s="7"/>
      <c r="DP1186" s="8"/>
      <c r="DQ1186" s="6"/>
      <c r="DR1186" s="7"/>
      <c r="DS1186" s="7"/>
      <c r="DT1186" s="7"/>
      <c r="DU1186" s="7"/>
      <c r="DV1186" s="8"/>
      <c r="DW1186" s="6"/>
      <c r="DX1186" s="7"/>
      <c r="DY1186" s="7"/>
      <c r="DZ1186" s="7"/>
      <c r="EA1186" s="7"/>
      <c r="EB1186" s="8"/>
      <c r="EC1186" s="6"/>
      <c r="ED1186" s="7"/>
      <c r="EE1186" s="7"/>
      <c r="EF1186" s="7"/>
      <c r="EG1186" s="7"/>
      <c r="EH1186" s="8"/>
      <c r="EI1186" s="6"/>
      <c r="EJ1186" s="7"/>
      <c r="EK1186" s="7"/>
      <c r="EL1186" s="7"/>
      <c r="EM1186" s="7"/>
      <c r="EN1186" s="8"/>
      <c r="EO1186" s="6"/>
      <c r="EP1186" s="7"/>
      <c r="EQ1186" s="7"/>
      <c r="ER1186" s="7"/>
      <c r="ES1186" s="7"/>
      <c r="ET1186" s="8"/>
      <c r="EU1186" s="6"/>
      <c r="EV1186" s="7"/>
      <c r="EW1186" s="7"/>
      <c r="EX1186" s="7"/>
      <c r="EY1186" s="7"/>
      <c r="EZ1186" s="8"/>
      <c r="FA1186" s="6"/>
      <c r="FB1186" s="7"/>
      <c r="FC1186" s="7"/>
      <c r="FD1186" s="7"/>
      <c r="FE1186" s="7"/>
      <c r="FF1186" s="8"/>
      <c r="FG1186" s="6"/>
      <c r="FH1186" s="7"/>
      <c r="FI1186" s="7"/>
      <c r="FJ1186" s="7"/>
      <c r="FK1186" s="7"/>
      <c r="FL1186" s="8"/>
      <c r="FM1186" s="6"/>
      <c r="FN1186" s="7"/>
      <c r="FO1186" s="7"/>
      <c r="FP1186" s="7"/>
      <c r="FQ1186" s="7"/>
      <c r="FR1186" s="8"/>
      <c r="FS1186" s="6"/>
      <c r="FT1186" s="7"/>
      <c r="FU1186" s="7"/>
      <c r="FV1186" s="7"/>
      <c r="FW1186" s="7"/>
      <c r="FX1186" s="8"/>
      <c r="FY1186" s="6"/>
      <c r="FZ1186" s="7"/>
      <c r="GA1186" s="7"/>
      <c r="GB1186" s="7"/>
      <c r="GC1186" s="7"/>
      <c r="GD1186" s="8"/>
      <c r="GE1186" s="6"/>
      <c r="GF1186" s="7"/>
      <c r="GG1186" s="7"/>
      <c r="GH1186" s="7"/>
      <c r="GI1186" s="7"/>
      <c r="GJ1186" s="8"/>
      <c r="GK1186" s="6"/>
      <c r="GL1186" s="7"/>
      <c r="GM1186" s="7"/>
      <c r="GN1186" s="7"/>
      <c r="GO1186" s="7"/>
      <c r="GP1186" s="8"/>
      <c r="GQ1186" s="6"/>
      <c r="GR1186" s="7"/>
      <c r="GS1186" s="7"/>
      <c r="GT1186" s="7"/>
      <c r="GU1186" s="7"/>
      <c r="GV1186" s="8"/>
      <c r="GW1186" s="6"/>
      <c r="GX1186" s="7"/>
      <c r="GY1186" s="7"/>
      <c r="GZ1186" s="7"/>
      <c r="HA1186" s="7"/>
      <c r="HB1186" s="8"/>
      <c r="HC1186" s="6"/>
      <c r="HD1186" s="7"/>
      <c r="HE1186" s="7"/>
      <c r="HF1186" s="7"/>
      <c r="HG1186" s="7"/>
      <c r="HH1186" s="8"/>
      <c r="HI1186" s="6"/>
      <c r="HJ1186" s="7"/>
      <c r="HK1186" s="7"/>
      <c r="HL1186" s="7"/>
      <c r="HM1186" s="7"/>
      <c r="HN1186" s="8"/>
      <c r="HO1186" s="6"/>
      <c r="HP1186" s="7"/>
      <c r="HQ1186" s="7"/>
      <c r="HR1186" s="7"/>
      <c r="HS1186" s="7"/>
      <c r="HT1186" s="8"/>
      <c r="HU1186" s="6"/>
      <c r="HV1186" s="7"/>
      <c r="HW1186" s="7"/>
      <c r="HX1186" s="7"/>
      <c r="HY1186" s="7"/>
      <c r="HZ1186" s="8"/>
      <c r="IA1186" s="6"/>
      <c r="IB1186" s="7"/>
      <c r="IC1186" s="7"/>
      <c r="ID1186" s="7"/>
      <c r="IE1186" s="7"/>
      <c r="IF1186" s="8"/>
      <c r="IG1186" s="6"/>
      <c r="IH1186" s="7"/>
      <c r="II1186" s="7"/>
      <c r="IJ1186" s="7"/>
      <c r="IK1186" s="7"/>
      <c r="IL1186" s="8"/>
      <c r="IM1186" s="6"/>
      <c r="IN1186" s="7"/>
      <c r="IO1186" s="7"/>
      <c r="IP1186" s="7"/>
      <c r="IQ1186" s="7"/>
      <c r="IR1186" s="8"/>
      <c r="IS1186" s="6"/>
      <c r="IT1186" s="7"/>
      <c r="IU1186" s="7"/>
      <c r="IV1186" s="7"/>
    </row>
    <row r="1187" customFormat="false" ht="12.75" hidden="false" customHeight="false" outlineLevel="0" collapsed="false">
      <c r="A1187" s="5" t="s">
        <v>1352</v>
      </c>
      <c r="B1187" s="6" t="n">
        <v>37047</v>
      </c>
      <c r="C1187" s="7" t="s">
        <v>1165</v>
      </c>
      <c r="D1187" s="7" t="s">
        <v>959</v>
      </c>
      <c r="E1187" s="7"/>
      <c r="F1187" s="8" t="s">
        <v>970</v>
      </c>
      <c r="G1187" s="8" t="n">
        <v>0</v>
      </c>
      <c r="H1187" s="7"/>
      <c r="I1187" s="7"/>
      <c r="J1187" s="7"/>
      <c r="K1187" s="7"/>
      <c r="L1187" s="8"/>
      <c r="M1187" s="6"/>
      <c r="N1187" s="7"/>
      <c r="O1187" s="7"/>
      <c r="P1187" s="7"/>
      <c r="Q1187" s="7"/>
      <c r="R1187" s="8"/>
      <c r="S1187" s="6"/>
      <c r="T1187" s="7"/>
      <c r="U1187" s="7"/>
      <c r="V1187" s="7"/>
      <c r="W1187" s="7"/>
      <c r="X1187" s="8"/>
      <c r="Y1187" s="6"/>
      <c r="Z1187" s="7"/>
      <c r="AA1187" s="7"/>
      <c r="AB1187" s="7"/>
      <c r="AC1187" s="7"/>
      <c r="AD1187" s="8"/>
      <c r="AE1187" s="6"/>
      <c r="AF1187" s="7"/>
      <c r="AG1187" s="7"/>
      <c r="AH1187" s="7"/>
      <c r="AI1187" s="7"/>
      <c r="AJ1187" s="8"/>
      <c r="AK1187" s="6"/>
      <c r="AL1187" s="7"/>
      <c r="AM1187" s="7"/>
      <c r="AN1187" s="7"/>
      <c r="AO1187" s="7"/>
      <c r="AP1187" s="8"/>
      <c r="AQ1187" s="6"/>
      <c r="AR1187" s="7"/>
      <c r="AS1187" s="7"/>
      <c r="AT1187" s="7"/>
      <c r="AU1187" s="7"/>
      <c r="AV1187" s="8"/>
      <c r="AW1187" s="6"/>
      <c r="AX1187" s="7"/>
      <c r="AY1187" s="7"/>
      <c r="AZ1187" s="7"/>
      <c r="BA1187" s="7"/>
      <c r="BB1187" s="8"/>
      <c r="BC1187" s="6"/>
      <c r="BD1187" s="7"/>
      <c r="BE1187" s="7"/>
      <c r="BF1187" s="7"/>
      <c r="BG1187" s="7"/>
      <c r="BH1187" s="8"/>
      <c r="BI1187" s="6"/>
      <c r="BJ1187" s="7"/>
      <c r="BK1187" s="7"/>
      <c r="BL1187" s="7"/>
      <c r="BM1187" s="7"/>
      <c r="BN1187" s="8"/>
      <c r="BO1187" s="6"/>
      <c r="BP1187" s="7"/>
      <c r="BQ1187" s="7"/>
      <c r="BR1187" s="7"/>
      <c r="BS1187" s="7"/>
      <c r="BT1187" s="8"/>
      <c r="BU1187" s="6"/>
      <c r="BV1187" s="7"/>
      <c r="BW1187" s="7"/>
      <c r="BX1187" s="7"/>
      <c r="BY1187" s="7"/>
      <c r="BZ1187" s="8"/>
      <c r="CA1187" s="6"/>
      <c r="CB1187" s="7"/>
      <c r="CC1187" s="7"/>
      <c r="CD1187" s="7"/>
      <c r="CE1187" s="7"/>
      <c r="CF1187" s="8"/>
      <c r="CG1187" s="6"/>
      <c r="CH1187" s="7"/>
      <c r="CI1187" s="7"/>
      <c r="CJ1187" s="7"/>
      <c r="CK1187" s="7"/>
      <c r="CL1187" s="8"/>
      <c r="CM1187" s="6"/>
      <c r="CN1187" s="7"/>
      <c r="CO1187" s="7"/>
      <c r="CP1187" s="7"/>
      <c r="CQ1187" s="7"/>
      <c r="CR1187" s="8"/>
      <c r="CS1187" s="6"/>
      <c r="CT1187" s="7"/>
      <c r="CU1187" s="7"/>
      <c r="CV1187" s="7"/>
      <c r="CW1187" s="7"/>
      <c r="CX1187" s="8"/>
      <c r="CY1187" s="6"/>
      <c r="CZ1187" s="7"/>
      <c r="DA1187" s="7"/>
      <c r="DB1187" s="7"/>
      <c r="DC1187" s="7"/>
      <c r="DD1187" s="8"/>
      <c r="DE1187" s="6"/>
      <c r="DF1187" s="7"/>
      <c r="DG1187" s="7"/>
      <c r="DH1187" s="7"/>
      <c r="DI1187" s="7"/>
      <c r="DJ1187" s="8"/>
      <c r="DK1187" s="6"/>
      <c r="DL1187" s="7"/>
      <c r="DM1187" s="7"/>
      <c r="DN1187" s="7"/>
      <c r="DO1187" s="7"/>
      <c r="DP1187" s="8"/>
      <c r="DQ1187" s="6"/>
      <c r="DR1187" s="7"/>
      <c r="DS1187" s="7"/>
      <c r="DT1187" s="7"/>
      <c r="DU1187" s="7"/>
      <c r="DV1187" s="8"/>
      <c r="DW1187" s="6"/>
      <c r="DX1187" s="7"/>
      <c r="DY1187" s="7"/>
      <c r="DZ1187" s="7"/>
      <c r="EA1187" s="7"/>
      <c r="EB1187" s="8"/>
      <c r="EC1187" s="6"/>
      <c r="ED1187" s="7"/>
      <c r="EE1187" s="7"/>
      <c r="EF1187" s="7"/>
      <c r="EG1187" s="7"/>
      <c r="EH1187" s="8"/>
      <c r="EI1187" s="6"/>
      <c r="EJ1187" s="7"/>
      <c r="EK1187" s="7"/>
      <c r="EL1187" s="7"/>
      <c r="EM1187" s="7"/>
      <c r="EN1187" s="8"/>
      <c r="EO1187" s="6"/>
      <c r="EP1187" s="7"/>
      <c r="EQ1187" s="7"/>
      <c r="ER1187" s="7"/>
      <c r="ES1187" s="7"/>
      <c r="ET1187" s="8"/>
      <c r="EU1187" s="6"/>
      <c r="EV1187" s="7"/>
      <c r="EW1187" s="7"/>
      <c r="EX1187" s="7"/>
      <c r="EY1187" s="7"/>
      <c r="EZ1187" s="8"/>
      <c r="FA1187" s="6"/>
      <c r="FB1187" s="7"/>
      <c r="FC1187" s="7"/>
      <c r="FD1187" s="7"/>
      <c r="FE1187" s="7"/>
      <c r="FF1187" s="8"/>
      <c r="FG1187" s="6"/>
      <c r="FH1187" s="7"/>
      <c r="FI1187" s="7"/>
      <c r="FJ1187" s="7"/>
      <c r="FK1187" s="7"/>
      <c r="FL1187" s="8"/>
      <c r="FM1187" s="6"/>
      <c r="FN1187" s="7"/>
      <c r="FO1187" s="7"/>
      <c r="FP1187" s="7"/>
      <c r="FQ1187" s="7"/>
      <c r="FR1187" s="8"/>
      <c r="FS1187" s="6"/>
      <c r="FT1187" s="7"/>
      <c r="FU1187" s="7"/>
      <c r="FV1187" s="7"/>
      <c r="FW1187" s="7"/>
      <c r="FX1187" s="8"/>
      <c r="FY1187" s="6"/>
      <c r="FZ1187" s="7"/>
      <c r="GA1187" s="7"/>
      <c r="GB1187" s="7"/>
      <c r="GC1187" s="7"/>
      <c r="GD1187" s="8"/>
      <c r="GE1187" s="6"/>
      <c r="GF1187" s="7"/>
      <c r="GG1187" s="7"/>
      <c r="GH1187" s="7"/>
      <c r="GI1187" s="7"/>
      <c r="GJ1187" s="8"/>
      <c r="GK1187" s="6"/>
      <c r="GL1187" s="7"/>
      <c r="GM1187" s="7"/>
      <c r="GN1187" s="7"/>
      <c r="GO1187" s="7"/>
      <c r="GP1187" s="8"/>
      <c r="GQ1187" s="6"/>
      <c r="GR1187" s="7"/>
      <c r="GS1187" s="7"/>
      <c r="GT1187" s="7"/>
      <c r="GU1187" s="7"/>
      <c r="GV1187" s="8"/>
      <c r="GW1187" s="6"/>
      <c r="GX1187" s="7"/>
      <c r="GY1187" s="7"/>
      <c r="GZ1187" s="7"/>
      <c r="HA1187" s="7"/>
      <c r="HB1187" s="8"/>
      <c r="HC1187" s="6"/>
      <c r="HD1187" s="7"/>
      <c r="HE1187" s="7"/>
      <c r="HF1187" s="7"/>
      <c r="HG1187" s="7"/>
      <c r="HH1187" s="8"/>
      <c r="HI1187" s="6"/>
      <c r="HJ1187" s="7"/>
      <c r="HK1187" s="7"/>
      <c r="HL1187" s="7"/>
      <c r="HM1187" s="7"/>
      <c r="HN1187" s="8"/>
      <c r="HO1187" s="6"/>
      <c r="HP1187" s="7"/>
      <c r="HQ1187" s="7"/>
      <c r="HR1187" s="7"/>
      <c r="HS1187" s="7"/>
      <c r="HT1187" s="8"/>
      <c r="HU1187" s="6"/>
      <c r="HV1187" s="7"/>
      <c r="HW1187" s="7"/>
      <c r="HX1187" s="7"/>
      <c r="HY1187" s="7"/>
      <c r="HZ1187" s="8"/>
      <c r="IA1187" s="6"/>
      <c r="IB1187" s="7"/>
      <c r="IC1187" s="7"/>
      <c r="ID1187" s="7"/>
      <c r="IE1187" s="7"/>
      <c r="IF1187" s="8"/>
      <c r="IG1187" s="6"/>
      <c r="IH1187" s="7"/>
      <c r="II1187" s="7"/>
      <c r="IJ1187" s="7"/>
      <c r="IK1187" s="7"/>
      <c r="IL1187" s="8"/>
      <c r="IM1187" s="6"/>
      <c r="IN1187" s="7"/>
      <c r="IO1187" s="7"/>
      <c r="IP1187" s="7"/>
      <c r="IQ1187" s="7"/>
      <c r="IR1187" s="8"/>
      <c r="IS1187" s="6"/>
      <c r="IT1187" s="7"/>
      <c r="IU1187" s="7"/>
      <c r="IV1187" s="7"/>
    </row>
    <row r="1188" customFormat="false" ht="12.75" hidden="false" customHeight="false" outlineLevel="0" collapsed="false">
      <c r="A1188" s="5" t="s">
        <v>1353</v>
      </c>
      <c r="B1188" s="6" t="n">
        <v>37047</v>
      </c>
      <c r="C1188" s="7" t="s">
        <v>1165</v>
      </c>
      <c r="D1188" s="7" t="s">
        <v>959</v>
      </c>
      <c r="E1188" s="7"/>
      <c r="F1188" s="8" t="s">
        <v>970</v>
      </c>
      <c r="G1188" s="8" t="n">
        <v>0</v>
      </c>
      <c r="H1188" s="7"/>
      <c r="I1188" s="7"/>
      <c r="J1188" s="7"/>
      <c r="K1188" s="7"/>
      <c r="L1188" s="8"/>
      <c r="M1188" s="6"/>
      <c r="N1188" s="7"/>
      <c r="O1188" s="7"/>
      <c r="P1188" s="7"/>
      <c r="Q1188" s="7"/>
      <c r="R1188" s="8"/>
      <c r="S1188" s="6"/>
      <c r="T1188" s="7"/>
      <c r="U1188" s="7"/>
      <c r="V1188" s="7"/>
      <c r="W1188" s="7"/>
      <c r="X1188" s="8"/>
      <c r="Y1188" s="6"/>
      <c r="Z1188" s="7"/>
      <c r="AA1188" s="7"/>
      <c r="AB1188" s="7"/>
      <c r="AC1188" s="7"/>
      <c r="AD1188" s="8"/>
      <c r="AE1188" s="6"/>
      <c r="AF1188" s="7"/>
      <c r="AG1188" s="7"/>
      <c r="AH1188" s="7"/>
      <c r="AI1188" s="7"/>
      <c r="AJ1188" s="8"/>
      <c r="AK1188" s="6"/>
      <c r="AL1188" s="7"/>
      <c r="AM1188" s="7"/>
      <c r="AN1188" s="7"/>
      <c r="AO1188" s="7"/>
      <c r="AP1188" s="8"/>
      <c r="AQ1188" s="6"/>
      <c r="AR1188" s="7"/>
      <c r="AS1188" s="7"/>
      <c r="AT1188" s="7"/>
      <c r="AU1188" s="7"/>
      <c r="AV1188" s="8"/>
      <c r="AW1188" s="6"/>
      <c r="AX1188" s="7"/>
      <c r="AY1188" s="7"/>
      <c r="AZ1188" s="7"/>
      <c r="BA1188" s="7"/>
      <c r="BB1188" s="8"/>
      <c r="BC1188" s="6"/>
      <c r="BD1188" s="7"/>
      <c r="BE1188" s="7"/>
      <c r="BF1188" s="7"/>
      <c r="BG1188" s="7"/>
      <c r="BH1188" s="8"/>
      <c r="BI1188" s="6"/>
      <c r="BJ1188" s="7"/>
      <c r="BK1188" s="7"/>
      <c r="BL1188" s="7"/>
      <c r="BM1188" s="7"/>
      <c r="BN1188" s="8"/>
      <c r="BO1188" s="6"/>
      <c r="BP1188" s="7"/>
      <c r="BQ1188" s="7"/>
      <c r="BR1188" s="7"/>
      <c r="BS1188" s="7"/>
      <c r="BT1188" s="8"/>
      <c r="BU1188" s="6"/>
      <c r="BV1188" s="7"/>
      <c r="BW1188" s="7"/>
      <c r="BX1188" s="7"/>
      <c r="BY1188" s="7"/>
      <c r="BZ1188" s="8"/>
      <c r="CA1188" s="6"/>
      <c r="CB1188" s="7"/>
      <c r="CC1188" s="7"/>
      <c r="CD1188" s="7"/>
      <c r="CE1188" s="7"/>
      <c r="CF1188" s="8"/>
      <c r="CG1188" s="6"/>
      <c r="CH1188" s="7"/>
      <c r="CI1188" s="7"/>
      <c r="CJ1188" s="7"/>
      <c r="CK1188" s="7"/>
      <c r="CL1188" s="8"/>
      <c r="CM1188" s="6"/>
      <c r="CN1188" s="7"/>
      <c r="CO1188" s="7"/>
      <c r="CP1188" s="7"/>
      <c r="CQ1188" s="7"/>
      <c r="CR1188" s="8"/>
      <c r="CS1188" s="6"/>
      <c r="CT1188" s="7"/>
      <c r="CU1188" s="7"/>
      <c r="CV1188" s="7"/>
      <c r="CW1188" s="7"/>
      <c r="CX1188" s="8"/>
      <c r="CY1188" s="6"/>
      <c r="CZ1188" s="7"/>
      <c r="DA1188" s="7"/>
      <c r="DB1188" s="7"/>
      <c r="DC1188" s="7"/>
      <c r="DD1188" s="8"/>
      <c r="DE1188" s="6"/>
      <c r="DF1188" s="7"/>
      <c r="DG1188" s="7"/>
      <c r="DH1188" s="7"/>
      <c r="DI1188" s="7"/>
      <c r="DJ1188" s="8"/>
      <c r="DK1188" s="6"/>
      <c r="DL1188" s="7"/>
      <c r="DM1188" s="7"/>
      <c r="DN1188" s="7"/>
      <c r="DO1188" s="7"/>
      <c r="DP1188" s="8"/>
      <c r="DQ1188" s="6"/>
      <c r="DR1188" s="7"/>
      <c r="DS1188" s="7"/>
      <c r="DT1188" s="7"/>
      <c r="DU1188" s="7"/>
      <c r="DV1188" s="8"/>
      <c r="DW1188" s="6"/>
      <c r="DX1188" s="7"/>
      <c r="DY1188" s="7"/>
      <c r="DZ1188" s="7"/>
      <c r="EA1188" s="7"/>
      <c r="EB1188" s="8"/>
      <c r="EC1188" s="6"/>
      <c r="ED1188" s="7"/>
      <c r="EE1188" s="7"/>
      <c r="EF1188" s="7"/>
      <c r="EG1188" s="7"/>
      <c r="EH1188" s="8"/>
      <c r="EI1188" s="6"/>
      <c r="EJ1188" s="7"/>
      <c r="EK1188" s="7"/>
      <c r="EL1188" s="7"/>
      <c r="EM1188" s="7"/>
      <c r="EN1188" s="8"/>
      <c r="EO1188" s="6"/>
      <c r="EP1188" s="7"/>
      <c r="EQ1188" s="7"/>
      <c r="ER1188" s="7"/>
      <c r="ES1188" s="7"/>
      <c r="ET1188" s="8"/>
      <c r="EU1188" s="6"/>
      <c r="EV1188" s="7"/>
      <c r="EW1188" s="7"/>
      <c r="EX1188" s="7"/>
      <c r="EY1188" s="7"/>
      <c r="EZ1188" s="8"/>
      <c r="FA1188" s="6"/>
      <c r="FB1188" s="7"/>
      <c r="FC1188" s="7"/>
      <c r="FD1188" s="7"/>
      <c r="FE1188" s="7"/>
      <c r="FF1188" s="8"/>
      <c r="FG1188" s="6"/>
      <c r="FH1188" s="7"/>
      <c r="FI1188" s="7"/>
      <c r="FJ1188" s="7"/>
      <c r="FK1188" s="7"/>
      <c r="FL1188" s="8"/>
      <c r="FM1188" s="6"/>
      <c r="FN1188" s="7"/>
      <c r="FO1188" s="7"/>
      <c r="FP1188" s="7"/>
      <c r="FQ1188" s="7"/>
      <c r="FR1188" s="8"/>
      <c r="FS1188" s="6"/>
      <c r="FT1188" s="7"/>
      <c r="FU1188" s="7"/>
      <c r="FV1188" s="7"/>
      <c r="FW1188" s="7"/>
      <c r="FX1188" s="8"/>
      <c r="FY1188" s="6"/>
      <c r="FZ1188" s="7"/>
      <c r="GA1188" s="7"/>
      <c r="GB1188" s="7"/>
      <c r="GC1188" s="7"/>
      <c r="GD1188" s="8"/>
      <c r="GE1188" s="6"/>
      <c r="GF1188" s="7"/>
      <c r="GG1188" s="7"/>
      <c r="GH1188" s="7"/>
      <c r="GI1188" s="7"/>
      <c r="GJ1188" s="8"/>
      <c r="GK1188" s="6"/>
      <c r="GL1188" s="7"/>
      <c r="GM1188" s="7"/>
      <c r="GN1188" s="7"/>
      <c r="GO1188" s="7"/>
      <c r="GP1188" s="8"/>
      <c r="GQ1188" s="6"/>
      <c r="GR1188" s="7"/>
      <c r="GS1188" s="7"/>
      <c r="GT1188" s="7"/>
      <c r="GU1188" s="7"/>
      <c r="GV1188" s="8"/>
      <c r="GW1188" s="6"/>
      <c r="GX1188" s="7"/>
      <c r="GY1188" s="7"/>
      <c r="GZ1188" s="7"/>
      <c r="HA1188" s="7"/>
      <c r="HB1188" s="8"/>
      <c r="HC1188" s="6"/>
      <c r="HD1188" s="7"/>
      <c r="HE1188" s="7"/>
      <c r="HF1188" s="7"/>
      <c r="HG1188" s="7"/>
      <c r="HH1188" s="8"/>
      <c r="HI1188" s="6"/>
      <c r="HJ1188" s="7"/>
      <c r="HK1188" s="7"/>
      <c r="HL1188" s="7"/>
      <c r="HM1188" s="7"/>
      <c r="HN1188" s="8"/>
      <c r="HO1188" s="6"/>
      <c r="HP1188" s="7"/>
      <c r="HQ1188" s="7"/>
      <c r="HR1188" s="7"/>
      <c r="HS1188" s="7"/>
      <c r="HT1188" s="8"/>
      <c r="HU1188" s="6"/>
      <c r="HV1188" s="7"/>
      <c r="HW1188" s="7"/>
      <c r="HX1188" s="7"/>
      <c r="HY1188" s="7"/>
      <c r="HZ1188" s="8"/>
      <c r="IA1188" s="6"/>
      <c r="IB1188" s="7"/>
      <c r="IC1188" s="7"/>
      <c r="ID1188" s="7"/>
      <c r="IE1188" s="7"/>
      <c r="IF1188" s="8"/>
      <c r="IG1188" s="6"/>
      <c r="IH1188" s="7"/>
      <c r="II1188" s="7"/>
      <c r="IJ1188" s="7"/>
      <c r="IK1188" s="7"/>
      <c r="IL1188" s="8"/>
      <c r="IM1188" s="6"/>
      <c r="IN1188" s="7"/>
      <c r="IO1188" s="7"/>
      <c r="IP1188" s="7"/>
      <c r="IQ1188" s="7"/>
      <c r="IR1188" s="8"/>
      <c r="IS1188" s="6"/>
      <c r="IT1188" s="7"/>
      <c r="IU1188" s="7"/>
      <c r="IV1188" s="7"/>
    </row>
    <row r="1189" customFormat="false" ht="12.75" hidden="false" customHeight="false" outlineLevel="0" collapsed="false">
      <c r="A1189" s="5" t="s">
        <v>382</v>
      </c>
      <c r="B1189" s="6" t="n">
        <v>37047</v>
      </c>
      <c r="C1189" s="7" t="s">
        <v>1389</v>
      </c>
      <c r="D1189" s="7" t="s">
        <v>959</v>
      </c>
      <c r="E1189" s="7"/>
      <c r="F1189" s="8" t="s">
        <v>961</v>
      </c>
      <c r="G1189" s="8" t="n">
        <v>1469</v>
      </c>
      <c r="H1189" s="7"/>
      <c r="I1189" s="7"/>
      <c r="J1189" s="7"/>
      <c r="K1189" s="7"/>
      <c r="L1189" s="8"/>
      <c r="M1189" s="6"/>
      <c r="N1189" s="7"/>
      <c r="O1189" s="7"/>
      <c r="P1189" s="7"/>
      <c r="Q1189" s="7"/>
      <c r="R1189" s="8"/>
      <c r="S1189" s="6"/>
      <c r="T1189" s="7"/>
      <c r="U1189" s="7"/>
      <c r="V1189" s="7"/>
      <c r="W1189" s="7"/>
      <c r="X1189" s="8"/>
      <c r="Y1189" s="6"/>
      <c r="Z1189" s="7"/>
      <c r="AA1189" s="7"/>
      <c r="AB1189" s="7"/>
      <c r="AC1189" s="7"/>
      <c r="AD1189" s="8"/>
      <c r="AE1189" s="6"/>
      <c r="AF1189" s="7"/>
      <c r="AG1189" s="7"/>
      <c r="AH1189" s="7"/>
      <c r="AI1189" s="7"/>
      <c r="AJ1189" s="8"/>
      <c r="AK1189" s="6"/>
      <c r="AL1189" s="7"/>
      <c r="AM1189" s="7"/>
      <c r="AN1189" s="7"/>
      <c r="AO1189" s="7"/>
      <c r="AP1189" s="8"/>
      <c r="AQ1189" s="6"/>
      <c r="AR1189" s="7"/>
      <c r="AS1189" s="7"/>
      <c r="AT1189" s="7"/>
      <c r="AU1189" s="7"/>
      <c r="AV1189" s="8"/>
      <c r="AW1189" s="6"/>
      <c r="AX1189" s="7"/>
      <c r="AY1189" s="7"/>
      <c r="AZ1189" s="7"/>
      <c r="BA1189" s="7"/>
      <c r="BB1189" s="8"/>
      <c r="BC1189" s="6"/>
      <c r="BD1189" s="7"/>
      <c r="BE1189" s="7"/>
      <c r="BF1189" s="7"/>
      <c r="BG1189" s="7"/>
      <c r="BH1189" s="8"/>
      <c r="BI1189" s="6"/>
      <c r="BJ1189" s="7"/>
      <c r="BK1189" s="7"/>
      <c r="BL1189" s="7"/>
      <c r="BM1189" s="7"/>
      <c r="BN1189" s="8"/>
      <c r="BO1189" s="6"/>
      <c r="BP1189" s="7"/>
      <c r="BQ1189" s="7"/>
      <c r="BR1189" s="7"/>
      <c r="BS1189" s="7"/>
      <c r="BT1189" s="8"/>
      <c r="BU1189" s="6"/>
      <c r="BV1189" s="7"/>
      <c r="BW1189" s="7"/>
      <c r="BX1189" s="7"/>
      <c r="BY1189" s="7"/>
      <c r="BZ1189" s="8"/>
      <c r="CA1189" s="6"/>
      <c r="CB1189" s="7"/>
      <c r="CC1189" s="7"/>
      <c r="CD1189" s="7"/>
      <c r="CE1189" s="7"/>
      <c r="CF1189" s="8"/>
      <c r="CG1189" s="6"/>
      <c r="CH1189" s="7"/>
      <c r="CI1189" s="7"/>
      <c r="CJ1189" s="7"/>
      <c r="CK1189" s="7"/>
      <c r="CL1189" s="8"/>
      <c r="CM1189" s="6"/>
      <c r="CN1189" s="7"/>
      <c r="CO1189" s="7"/>
      <c r="CP1189" s="7"/>
      <c r="CQ1189" s="7"/>
      <c r="CR1189" s="8"/>
      <c r="CS1189" s="6"/>
      <c r="CT1189" s="7"/>
      <c r="CU1189" s="7"/>
      <c r="CV1189" s="7"/>
      <c r="CW1189" s="7"/>
      <c r="CX1189" s="8"/>
      <c r="CY1189" s="6"/>
      <c r="CZ1189" s="7"/>
      <c r="DA1189" s="7"/>
      <c r="DB1189" s="7"/>
      <c r="DC1189" s="7"/>
      <c r="DD1189" s="8"/>
      <c r="DE1189" s="6"/>
      <c r="DF1189" s="7"/>
      <c r="DG1189" s="7"/>
      <c r="DH1189" s="7"/>
      <c r="DI1189" s="7"/>
      <c r="DJ1189" s="8"/>
      <c r="DK1189" s="6"/>
      <c r="DL1189" s="7"/>
      <c r="DM1189" s="7"/>
      <c r="DN1189" s="7"/>
      <c r="DO1189" s="7"/>
      <c r="DP1189" s="8"/>
      <c r="DQ1189" s="6"/>
      <c r="DR1189" s="7"/>
      <c r="DS1189" s="7"/>
      <c r="DT1189" s="7"/>
      <c r="DU1189" s="7"/>
      <c r="DV1189" s="8"/>
      <c r="DW1189" s="6"/>
      <c r="DX1189" s="7"/>
      <c r="DY1189" s="7"/>
      <c r="DZ1189" s="7"/>
      <c r="EA1189" s="7"/>
      <c r="EB1189" s="8"/>
      <c r="EC1189" s="6"/>
      <c r="ED1189" s="7"/>
      <c r="EE1189" s="7"/>
      <c r="EF1189" s="7"/>
      <c r="EG1189" s="7"/>
      <c r="EH1189" s="8"/>
      <c r="EI1189" s="6"/>
      <c r="EJ1189" s="7"/>
      <c r="EK1189" s="7"/>
      <c r="EL1189" s="7"/>
      <c r="EM1189" s="7"/>
      <c r="EN1189" s="8"/>
      <c r="EO1189" s="6"/>
      <c r="EP1189" s="7"/>
      <c r="EQ1189" s="7"/>
      <c r="ER1189" s="7"/>
      <c r="ES1189" s="7"/>
      <c r="ET1189" s="8"/>
      <c r="EU1189" s="6"/>
      <c r="EV1189" s="7"/>
      <c r="EW1189" s="7"/>
      <c r="EX1189" s="7"/>
      <c r="EY1189" s="7"/>
      <c r="EZ1189" s="8"/>
      <c r="FA1189" s="6"/>
      <c r="FB1189" s="7"/>
      <c r="FC1189" s="7"/>
      <c r="FD1189" s="7"/>
      <c r="FE1189" s="7"/>
      <c r="FF1189" s="8"/>
      <c r="FG1189" s="6"/>
      <c r="FH1189" s="7"/>
      <c r="FI1189" s="7"/>
      <c r="FJ1189" s="7"/>
      <c r="FK1189" s="7"/>
      <c r="FL1189" s="8"/>
      <c r="FM1189" s="6"/>
      <c r="FN1189" s="7"/>
      <c r="FO1189" s="7"/>
      <c r="FP1189" s="7"/>
      <c r="FQ1189" s="7"/>
      <c r="FR1189" s="8"/>
      <c r="FS1189" s="6"/>
      <c r="FT1189" s="7"/>
      <c r="FU1189" s="7"/>
      <c r="FV1189" s="7"/>
      <c r="FW1189" s="7"/>
      <c r="FX1189" s="8"/>
      <c r="FY1189" s="6"/>
      <c r="FZ1189" s="7"/>
      <c r="GA1189" s="7"/>
      <c r="GB1189" s="7"/>
      <c r="GC1189" s="7"/>
      <c r="GD1189" s="8"/>
      <c r="GE1189" s="6"/>
      <c r="GF1189" s="7"/>
      <c r="GG1189" s="7"/>
      <c r="GH1189" s="7"/>
      <c r="GI1189" s="7"/>
      <c r="GJ1189" s="8"/>
      <c r="GK1189" s="6"/>
      <c r="GL1189" s="7"/>
      <c r="GM1189" s="7"/>
      <c r="GN1189" s="7"/>
      <c r="GO1189" s="7"/>
      <c r="GP1189" s="8"/>
      <c r="GQ1189" s="6"/>
      <c r="GR1189" s="7"/>
      <c r="GS1189" s="7"/>
      <c r="GT1189" s="7"/>
      <c r="GU1189" s="7"/>
      <c r="GV1189" s="8"/>
      <c r="GW1189" s="6"/>
      <c r="GX1189" s="7"/>
      <c r="GY1189" s="7"/>
      <c r="GZ1189" s="7"/>
      <c r="HA1189" s="7"/>
      <c r="HB1189" s="8"/>
      <c r="HC1189" s="6"/>
      <c r="HD1189" s="7"/>
      <c r="HE1189" s="7"/>
      <c r="HF1189" s="7"/>
      <c r="HG1189" s="7"/>
      <c r="HH1189" s="8"/>
      <c r="HI1189" s="6"/>
      <c r="HJ1189" s="7"/>
      <c r="HK1189" s="7"/>
      <c r="HL1189" s="7"/>
      <c r="HM1189" s="7"/>
      <c r="HN1189" s="8"/>
      <c r="HO1189" s="6"/>
      <c r="HP1189" s="7"/>
      <c r="HQ1189" s="7"/>
      <c r="HR1189" s="7"/>
      <c r="HS1189" s="7"/>
      <c r="HT1189" s="8"/>
      <c r="HU1189" s="6"/>
      <c r="HV1189" s="7"/>
      <c r="HW1189" s="7"/>
      <c r="HX1189" s="7"/>
      <c r="HY1189" s="7"/>
      <c r="HZ1189" s="8"/>
      <c r="IA1189" s="6"/>
      <c r="IB1189" s="7"/>
      <c r="IC1189" s="7"/>
      <c r="ID1189" s="7"/>
      <c r="IE1189" s="7"/>
      <c r="IF1189" s="8"/>
      <c r="IG1189" s="6"/>
      <c r="IH1189" s="7"/>
      <c r="II1189" s="7"/>
      <c r="IJ1189" s="7"/>
      <c r="IK1189" s="7"/>
      <c r="IL1189" s="8"/>
      <c r="IM1189" s="6"/>
      <c r="IN1189" s="7"/>
      <c r="IO1189" s="7"/>
      <c r="IP1189" s="7"/>
      <c r="IQ1189" s="7"/>
      <c r="IR1189" s="8"/>
      <c r="IS1189" s="6"/>
      <c r="IT1189" s="7"/>
      <c r="IU1189" s="7"/>
      <c r="IV1189" s="7"/>
    </row>
    <row r="1190" customFormat="false" ht="12.75" hidden="false" customHeight="false" outlineLevel="0" collapsed="false">
      <c r="A1190" s="5" t="s">
        <v>1355</v>
      </c>
      <c r="B1190" s="6" t="n">
        <v>37048</v>
      </c>
      <c r="C1190" s="7" t="s">
        <v>1393</v>
      </c>
      <c r="D1190" s="7" t="s">
        <v>959</v>
      </c>
      <c r="E1190" s="7"/>
      <c r="F1190" s="8" t="s">
        <v>961</v>
      </c>
      <c r="G1190" s="8" t="n">
        <v>2247</v>
      </c>
      <c r="H1190" s="7"/>
      <c r="I1190" s="7"/>
      <c r="J1190" s="7"/>
      <c r="K1190" s="7"/>
      <c r="L1190" s="8"/>
      <c r="M1190" s="6"/>
      <c r="N1190" s="7"/>
      <c r="O1190" s="7"/>
      <c r="P1190" s="7"/>
      <c r="Q1190" s="7"/>
      <c r="R1190" s="8"/>
      <c r="S1190" s="6"/>
      <c r="T1190" s="7"/>
      <c r="U1190" s="7"/>
      <c r="V1190" s="7"/>
      <c r="W1190" s="7"/>
      <c r="X1190" s="8"/>
      <c r="Y1190" s="6"/>
      <c r="Z1190" s="7"/>
      <c r="AA1190" s="7"/>
      <c r="AB1190" s="7"/>
      <c r="AC1190" s="7"/>
      <c r="AD1190" s="8"/>
      <c r="AE1190" s="6"/>
      <c r="AF1190" s="7"/>
      <c r="AG1190" s="7"/>
      <c r="AH1190" s="7"/>
      <c r="AI1190" s="7"/>
      <c r="AJ1190" s="8"/>
      <c r="AK1190" s="6"/>
      <c r="AL1190" s="7"/>
      <c r="AM1190" s="7"/>
      <c r="AN1190" s="7"/>
      <c r="AO1190" s="7"/>
      <c r="AP1190" s="8"/>
      <c r="AQ1190" s="6"/>
      <c r="AR1190" s="7"/>
      <c r="AS1190" s="7"/>
      <c r="AT1190" s="7"/>
      <c r="AU1190" s="7"/>
      <c r="AV1190" s="8"/>
      <c r="AW1190" s="6"/>
      <c r="AX1190" s="7"/>
      <c r="AY1190" s="7"/>
      <c r="AZ1190" s="7"/>
      <c r="BA1190" s="7"/>
      <c r="BB1190" s="8"/>
      <c r="BC1190" s="6"/>
      <c r="BD1190" s="7"/>
      <c r="BE1190" s="7"/>
      <c r="BF1190" s="7"/>
      <c r="BG1190" s="7"/>
      <c r="BH1190" s="8"/>
      <c r="BI1190" s="6"/>
      <c r="BJ1190" s="7"/>
      <c r="BK1190" s="7"/>
      <c r="BL1190" s="7"/>
      <c r="BM1190" s="7"/>
      <c r="BN1190" s="8"/>
      <c r="BO1190" s="6"/>
      <c r="BP1190" s="7"/>
      <c r="BQ1190" s="7"/>
      <c r="BR1190" s="7"/>
      <c r="BS1190" s="7"/>
      <c r="BT1190" s="8"/>
      <c r="BU1190" s="6"/>
      <c r="BV1190" s="7"/>
      <c r="BW1190" s="7"/>
      <c r="BX1190" s="7"/>
      <c r="BY1190" s="7"/>
      <c r="BZ1190" s="8"/>
      <c r="CA1190" s="6"/>
      <c r="CB1190" s="7"/>
      <c r="CC1190" s="7"/>
      <c r="CD1190" s="7"/>
      <c r="CE1190" s="7"/>
      <c r="CF1190" s="8"/>
      <c r="CG1190" s="6"/>
      <c r="CH1190" s="7"/>
      <c r="CI1190" s="7"/>
      <c r="CJ1190" s="7"/>
      <c r="CK1190" s="7"/>
      <c r="CL1190" s="8"/>
      <c r="CM1190" s="6"/>
      <c r="CN1190" s="7"/>
      <c r="CO1190" s="7"/>
      <c r="CP1190" s="7"/>
      <c r="CQ1190" s="7"/>
      <c r="CR1190" s="8"/>
      <c r="CS1190" s="6"/>
      <c r="CT1190" s="7"/>
      <c r="CU1190" s="7"/>
      <c r="CV1190" s="7"/>
      <c r="CW1190" s="7"/>
      <c r="CX1190" s="8"/>
      <c r="CY1190" s="6"/>
      <c r="CZ1190" s="7"/>
      <c r="DA1190" s="7"/>
      <c r="DB1190" s="7"/>
      <c r="DC1190" s="7"/>
      <c r="DD1190" s="8"/>
      <c r="DE1190" s="6"/>
      <c r="DF1190" s="7"/>
      <c r="DG1190" s="7"/>
      <c r="DH1190" s="7"/>
      <c r="DI1190" s="7"/>
      <c r="DJ1190" s="8"/>
      <c r="DK1190" s="6"/>
      <c r="DL1190" s="7"/>
      <c r="DM1190" s="7"/>
      <c r="DN1190" s="7"/>
      <c r="DO1190" s="7"/>
      <c r="DP1190" s="8"/>
      <c r="DQ1190" s="6"/>
      <c r="DR1190" s="7"/>
      <c r="DS1190" s="7"/>
      <c r="DT1190" s="7"/>
      <c r="DU1190" s="7"/>
      <c r="DV1190" s="8"/>
      <c r="DW1190" s="6"/>
      <c r="DX1190" s="7"/>
      <c r="DY1190" s="7"/>
      <c r="DZ1190" s="7"/>
      <c r="EA1190" s="7"/>
      <c r="EB1190" s="8"/>
      <c r="EC1190" s="6"/>
      <c r="ED1190" s="7"/>
      <c r="EE1190" s="7"/>
      <c r="EF1190" s="7"/>
      <c r="EG1190" s="7"/>
      <c r="EH1190" s="8"/>
      <c r="EI1190" s="6"/>
      <c r="EJ1190" s="7"/>
      <c r="EK1190" s="7"/>
      <c r="EL1190" s="7"/>
      <c r="EM1190" s="7"/>
      <c r="EN1190" s="8"/>
      <c r="EO1190" s="6"/>
      <c r="EP1190" s="7"/>
      <c r="EQ1190" s="7"/>
      <c r="ER1190" s="7"/>
      <c r="ES1190" s="7"/>
      <c r="ET1190" s="8"/>
      <c r="EU1190" s="6"/>
      <c r="EV1190" s="7"/>
      <c r="EW1190" s="7"/>
      <c r="EX1190" s="7"/>
      <c r="EY1190" s="7"/>
      <c r="EZ1190" s="8"/>
      <c r="FA1190" s="6"/>
      <c r="FB1190" s="7"/>
      <c r="FC1190" s="7"/>
      <c r="FD1190" s="7"/>
      <c r="FE1190" s="7"/>
      <c r="FF1190" s="8"/>
      <c r="FG1190" s="6"/>
      <c r="FH1190" s="7"/>
      <c r="FI1190" s="7"/>
      <c r="FJ1190" s="7"/>
      <c r="FK1190" s="7"/>
      <c r="FL1190" s="8"/>
      <c r="FM1190" s="6"/>
      <c r="FN1190" s="7"/>
      <c r="FO1190" s="7"/>
      <c r="FP1190" s="7"/>
      <c r="FQ1190" s="7"/>
      <c r="FR1190" s="8"/>
      <c r="FS1190" s="6"/>
      <c r="FT1190" s="7"/>
      <c r="FU1190" s="7"/>
      <c r="FV1190" s="7"/>
      <c r="FW1190" s="7"/>
      <c r="FX1190" s="8"/>
      <c r="FY1190" s="6"/>
      <c r="FZ1190" s="7"/>
      <c r="GA1190" s="7"/>
      <c r="GB1190" s="7"/>
      <c r="GC1190" s="7"/>
      <c r="GD1190" s="8"/>
      <c r="GE1190" s="6"/>
      <c r="GF1190" s="7"/>
      <c r="GG1190" s="7"/>
      <c r="GH1190" s="7"/>
      <c r="GI1190" s="7"/>
      <c r="GJ1190" s="8"/>
      <c r="GK1190" s="6"/>
      <c r="GL1190" s="7"/>
      <c r="GM1190" s="7"/>
      <c r="GN1190" s="7"/>
      <c r="GO1190" s="7"/>
      <c r="GP1190" s="8"/>
      <c r="GQ1190" s="6"/>
      <c r="GR1190" s="7"/>
      <c r="GS1190" s="7"/>
      <c r="GT1190" s="7"/>
      <c r="GU1190" s="7"/>
      <c r="GV1190" s="8"/>
      <c r="GW1190" s="6"/>
      <c r="GX1190" s="7"/>
      <c r="GY1190" s="7"/>
      <c r="GZ1190" s="7"/>
      <c r="HA1190" s="7"/>
      <c r="HB1190" s="8"/>
      <c r="HC1190" s="6"/>
      <c r="HD1190" s="7"/>
      <c r="HE1190" s="7"/>
      <c r="HF1190" s="7"/>
      <c r="HG1190" s="7"/>
      <c r="HH1190" s="8"/>
      <c r="HI1190" s="6"/>
      <c r="HJ1190" s="7"/>
      <c r="HK1190" s="7"/>
      <c r="HL1190" s="7"/>
      <c r="HM1190" s="7"/>
      <c r="HN1190" s="8"/>
      <c r="HO1190" s="6"/>
      <c r="HP1190" s="7"/>
      <c r="HQ1190" s="7"/>
      <c r="HR1190" s="7"/>
      <c r="HS1190" s="7"/>
      <c r="HT1190" s="8"/>
      <c r="HU1190" s="6"/>
      <c r="HV1190" s="7"/>
      <c r="HW1190" s="7"/>
      <c r="HX1190" s="7"/>
      <c r="HY1190" s="7"/>
      <c r="HZ1190" s="8"/>
      <c r="IA1190" s="6"/>
      <c r="IB1190" s="7"/>
      <c r="IC1190" s="7"/>
      <c r="ID1190" s="7"/>
      <c r="IE1190" s="7"/>
      <c r="IF1190" s="8"/>
      <c r="IG1190" s="6"/>
      <c r="IH1190" s="7"/>
      <c r="II1190" s="7"/>
      <c r="IJ1190" s="7"/>
      <c r="IK1190" s="7"/>
      <c r="IL1190" s="8"/>
      <c r="IM1190" s="6"/>
      <c r="IN1190" s="7"/>
      <c r="IO1190" s="7"/>
      <c r="IP1190" s="7"/>
      <c r="IQ1190" s="7"/>
      <c r="IR1190" s="8"/>
      <c r="IS1190" s="6"/>
      <c r="IT1190" s="7"/>
      <c r="IU1190" s="7"/>
      <c r="IV1190" s="7"/>
    </row>
    <row r="1191" customFormat="false" ht="12.75" hidden="false" customHeight="false" outlineLevel="0" collapsed="false">
      <c r="A1191" s="5" t="n">
        <v>817346</v>
      </c>
      <c r="B1191" s="6" t="n">
        <v>37049</v>
      </c>
      <c r="C1191" s="7" t="s">
        <v>1394</v>
      </c>
      <c r="D1191" s="7" t="s">
        <v>959</v>
      </c>
      <c r="E1191" s="7"/>
      <c r="F1191" s="8" t="s">
        <v>1143</v>
      </c>
      <c r="G1191" s="8" t="n">
        <v>900</v>
      </c>
      <c r="H1191" s="7"/>
      <c r="I1191" s="7"/>
      <c r="J1191" s="7"/>
      <c r="K1191" s="7"/>
      <c r="L1191" s="8"/>
      <c r="M1191" s="6"/>
      <c r="N1191" s="7"/>
      <c r="O1191" s="7"/>
      <c r="P1191" s="7"/>
      <c r="Q1191" s="7"/>
      <c r="R1191" s="8"/>
      <c r="S1191" s="6"/>
      <c r="T1191" s="7"/>
      <c r="U1191" s="7"/>
      <c r="V1191" s="7"/>
      <c r="W1191" s="7"/>
      <c r="X1191" s="8"/>
      <c r="Y1191" s="6"/>
      <c r="Z1191" s="7"/>
      <c r="AA1191" s="7"/>
      <c r="AB1191" s="7"/>
      <c r="AC1191" s="7"/>
      <c r="AD1191" s="8"/>
      <c r="AE1191" s="6"/>
      <c r="AF1191" s="7"/>
      <c r="AG1191" s="7"/>
      <c r="AH1191" s="7"/>
      <c r="AI1191" s="7"/>
      <c r="AJ1191" s="8"/>
      <c r="AK1191" s="6"/>
      <c r="AL1191" s="7"/>
      <c r="AM1191" s="7"/>
      <c r="AN1191" s="7"/>
      <c r="AO1191" s="7"/>
      <c r="AP1191" s="8"/>
      <c r="AQ1191" s="6"/>
      <c r="AR1191" s="7"/>
      <c r="AS1191" s="7"/>
      <c r="AT1191" s="7"/>
      <c r="AU1191" s="7"/>
      <c r="AV1191" s="8"/>
      <c r="AW1191" s="6"/>
      <c r="AX1191" s="7"/>
      <c r="AY1191" s="7"/>
      <c r="AZ1191" s="7"/>
      <c r="BA1191" s="7"/>
      <c r="BB1191" s="8"/>
      <c r="BC1191" s="6"/>
      <c r="BD1191" s="7"/>
      <c r="BE1191" s="7"/>
      <c r="BF1191" s="7"/>
      <c r="BG1191" s="7"/>
      <c r="BH1191" s="8"/>
      <c r="BI1191" s="6"/>
      <c r="BJ1191" s="7"/>
      <c r="BK1191" s="7"/>
      <c r="BL1191" s="7"/>
      <c r="BM1191" s="7"/>
      <c r="BN1191" s="8"/>
      <c r="BO1191" s="6"/>
      <c r="BP1191" s="7"/>
      <c r="BQ1191" s="7"/>
      <c r="BR1191" s="7"/>
      <c r="BS1191" s="7"/>
      <c r="BT1191" s="8"/>
      <c r="BU1191" s="6"/>
      <c r="BV1191" s="7"/>
      <c r="BW1191" s="7"/>
      <c r="BX1191" s="7"/>
      <c r="BY1191" s="7"/>
      <c r="BZ1191" s="8"/>
      <c r="CA1191" s="6"/>
      <c r="CB1191" s="7"/>
      <c r="CC1191" s="7"/>
      <c r="CD1191" s="7"/>
      <c r="CE1191" s="7"/>
      <c r="CF1191" s="8"/>
      <c r="CG1191" s="6"/>
      <c r="CH1191" s="7"/>
      <c r="CI1191" s="7"/>
      <c r="CJ1191" s="7"/>
      <c r="CK1191" s="7"/>
      <c r="CL1191" s="8"/>
      <c r="CM1191" s="6"/>
      <c r="CN1191" s="7"/>
      <c r="CO1191" s="7"/>
      <c r="CP1191" s="7"/>
      <c r="CQ1191" s="7"/>
      <c r="CR1191" s="8"/>
      <c r="CS1191" s="6"/>
      <c r="CT1191" s="7"/>
      <c r="CU1191" s="7"/>
      <c r="CV1191" s="7"/>
      <c r="CW1191" s="7"/>
      <c r="CX1191" s="8"/>
      <c r="CY1191" s="6"/>
      <c r="CZ1191" s="7"/>
      <c r="DA1191" s="7"/>
      <c r="DB1191" s="7"/>
      <c r="DC1191" s="7"/>
      <c r="DD1191" s="8"/>
      <c r="DE1191" s="6"/>
      <c r="DF1191" s="7"/>
      <c r="DG1191" s="7"/>
      <c r="DH1191" s="7"/>
      <c r="DI1191" s="7"/>
      <c r="DJ1191" s="8"/>
      <c r="DK1191" s="6"/>
      <c r="DL1191" s="7"/>
      <c r="DM1191" s="7"/>
      <c r="DN1191" s="7"/>
      <c r="DO1191" s="7"/>
      <c r="DP1191" s="8"/>
      <c r="DQ1191" s="6"/>
      <c r="DR1191" s="7"/>
      <c r="DS1191" s="7"/>
      <c r="DT1191" s="7"/>
      <c r="DU1191" s="7"/>
      <c r="DV1191" s="8"/>
      <c r="DW1191" s="6"/>
      <c r="DX1191" s="7"/>
      <c r="DY1191" s="7"/>
      <c r="DZ1191" s="7"/>
      <c r="EA1191" s="7"/>
      <c r="EB1191" s="8"/>
      <c r="EC1191" s="6"/>
      <c r="ED1191" s="7"/>
      <c r="EE1191" s="7"/>
      <c r="EF1191" s="7"/>
      <c r="EG1191" s="7"/>
      <c r="EH1191" s="8"/>
      <c r="EI1191" s="6"/>
      <c r="EJ1191" s="7"/>
      <c r="EK1191" s="7"/>
      <c r="EL1191" s="7"/>
      <c r="EM1191" s="7"/>
      <c r="EN1191" s="8"/>
      <c r="EO1191" s="6"/>
      <c r="EP1191" s="7"/>
      <c r="EQ1191" s="7"/>
      <c r="ER1191" s="7"/>
      <c r="ES1191" s="7"/>
      <c r="ET1191" s="8"/>
      <c r="EU1191" s="6"/>
      <c r="EV1191" s="7"/>
      <c r="EW1191" s="7"/>
      <c r="EX1191" s="7"/>
      <c r="EY1191" s="7"/>
      <c r="EZ1191" s="8"/>
      <c r="FA1191" s="6"/>
      <c r="FB1191" s="7"/>
      <c r="FC1191" s="7"/>
      <c r="FD1191" s="7"/>
      <c r="FE1191" s="7"/>
      <c r="FF1191" s="8"/>
      <c r="FG1191" s="6"/>
      <c r="FH1191" s="7"/>
      <c r="FI1191" s="7"/>
      <c r="FJ1191" s="7"/>
      <c r="FK1191" s="7"/>
      <c r="FL1191" s="8"/>
      <c r="FM1191" s="6"/>
      <c r="FN1191" s="7"/>
      <c r="FO1191" s="7"/>
      <c r="FP1191" s="7"/>
      <c r="FQ1191" s="7"/>
      <c r="FR1191" s="8"/>
      <c r="FS1191" s="6"/>
      <c r="FT1191" s="7"/>
      <c r="FU1191" s="7"/>
      <c r="FV1191" s="7"/>
      <c r="FW1191" s="7"/>
      <c r="FX1191" s="8"/>
      <c r="FY1191" s="6"/>
      <c r="FZ1191" s="7"/>
      <c r="GA1191" s="7"/>
      <c r="GB1191" s="7"/>
      <c r="GC1191" s="7"/>
      <c r="GD1191" s="8"/>
      <c r="GE1191" s="6"/>
      <c r="GF1191" s="7"/>
      <c r="GG1191" s="7"/>
      <c r="GH1191" s="7"/>
      <c r="GI1191" s="7"/>
      <c r="GJ1191" s="8"/>
      <c r="GK1191" s="6"/>
      <c r="GL1191" s="7"/>
      <c r="GM1191" s="7"/>
      <c r="GN1191" s="7"/>
      <c r="GO1191" s="7"/>
      <c r="GP1191" s="8"/>
      <c r="GQ1191" s="6"/>
      <c r="GR1191" s="7"/>
      <c r="GS1191" s="7"/>
      <c r="GT1191" s="7"/>
      <c r="GU1191" s="7"/>
      <c r="GV1191" s="8"/>
      <c r="GW1191" s="6"/>
      <c r="GX1191" s="7"/>
      <c r="GY1191" s="7"/>
      <c r="GZ1191" s="7"/>
      <c r="HA1191" s="7"/>
      <c r="HB1191" s="8"/>
      <c r="HC1191" s="6"/>
      <c r="HD1191" s="7"/>
      <c r="HE1191" s="7"/>
      <c r="HF1191" s="7"/>
      <c r="HG1191" s="7"/>
      <c r="HH1191" s="8"/>
      <c r="HI1191" s="6"/>
      <c r="HJ1191" s="7"/>
      <c r="HK1191" s="7"/>
      <c r="HL1191" s="7"/>
      <c r="HM1191" s="7"/>
      <c r="HN1191" s="8"/>
      <c r="HO1191" s="6"/>
      <c r="HP1191" s="7"/>
      <c r="HQ1191" s="7"/>
      <c r="HR1191" s="7"/>
      <c r="HS1191" s="7"/>
      <c r="HT1191" s="8"/>
      <c r="HU1191" s="6"/>
      <c r="HV1191" s="7"/>
      <c r="HW1191" s="7"/>
      <c r="HX1191" s="7"/>
      <c r="HY1191" s="7"/>
      <c r="HZ1191" s="8"/>
      <c r="IA1191" s="6"/>
      <c r="IB1191" s="7"/>
      <c r="IC1191" s="7"/>
      <c r="ID1191" s="7"/>
      <c r="IE1191" s="7"/>
      <c r="IF1191" s="8"/>
      <c r="IG1191" s="6"/>
      <c r="IH1191" s="7"/>
      <c r="II1191" s="7"/>
      <c r="IJ1191" s="7"/>
      <c r="IK1191" s="7"/>
      <c r="IL1191" s="8"/>
      <c r="IM1191" s="6"/>
      <c r="IN1191" s="7"/>
      <c r="IO1191" s="7"/>
      <c r="IP1191" s="7"/>
      <c r="IQ1191" s="7"/>
      <c r="IR1191" s="8"/>
      <c r="IS1191" s="6"/>
      <c r="IT1191" s="7"/>
      <c r="IU1191" s="7"/>
      <c r="IV1191" s="7"/>
    </row>
    <row r="1192" customFormat="false" ht="12.75" hidden="false" customHeight="false" outlineLevel="0" collapsed="false">
      <c r="A1192" s="5" t="n">
        <v>817135</v>
      </c>
      <c r="B1192" s="6" t="n">
        <v>37049</v>
      </c>
      <c r="C1192" s="7" t="s">
        <v>1394</v>
      </c>
      <c r="D1192" s="7" t="s">
        <v>959</v>
      </c>
      <c r="E1192" s="7"/>
      <c r="F1192" s="8" t="s">
        <v>1143</v>
      </c>
      <c r="G1192" s="8" t="n">
        <v>900</v>
      </c>
      <c r="H1192" s="7"/>
      <c r="I1192" s="7"/>
      <c r="J1192" s="7"/>
      <c r="K1192" s="7"/>
      <c r="L1192" s="8"/>
      <c r="M1192" s="6"/>
      <c r="N1192" s="7"/>
      <c r="O1192" s="7"/>
      <c r="P1192" s="7"/>
      <c r="Q1192" s="7"/>
      <c r="R1192" s="8"/>
      <c r="S1192" s="6"/>
      <c r="T1192" s="7"/>
      <c r="U1192" s="7"/>
      <c r="V1192" s="7"/>
      <c r="W1192" s="7"/>
      <c r="X1192" s="8"/>
      <c r="Y1192" s="6"/>
      <c r="Z1192" s="7"/>
      <c r="AA1192" s="7"/>
      <c r="AB1192" s="7"/>
      <c r="AC1192" s="7"/>
      <c r="AD1192" s="8"/>
      <c r="AE1192" s="6"/>
      <c r="AF1192" s="7"/>
      <c r="AG1192" s="7"/>
      <c r="AH1192" s="7"/>
      <c r="AI1192" s="7"/>
      <c r="AJ1192" s="8"/>
      <c r="AK1192" s="6"/>
      <c r="AL1192" s="7"/>
      <c r="AM1192" s="7"/>
      <c r="AN1192" s="7"/>
      <c r="AO1192" s="7"/>
      <c r="AP1192" s="8"/>
      <c r="AQ1192" s="6"/>
      <c r="AR1192" s="7"/>
      <c r="AS1192" s="7"/>
      <c r="AT1192" s="7"/>
      <c r="AU1192" s="7"/>
      <c r="AV1192" s="8"/>
      <c r="AW1192" s="6"/>
      <c r="AX1192" s="7"/>
      <c r="AY1192" s="7"/>
      <c r="AZ1192" s="7"/>
      <c r="BA1192" s="7"/>
      <c r="BB1192" s="8"/>
      <c r="BC1192" s="6"/>
      <c r="BD1192" s="7"/>
      <c r="BE1192" s="7"/>
      <c r="BF1192" s="7"/>
      <c r="BG1192" s="7"/>
      <c r="BH1192" s="8"/>
      <c r="BI1192" s="6"/>
      <c r="BJ1192" s="7"/>
      <c r="BK1192" s="7"/>
      <c r="BL1192" s="7"/>
      <c r="BM1192" s="7"/>
      <c r="BN1192" s="8"/>
      <c r="BO1192" s="6"/>
      <c r="BP1192" s="7"/>
      <c r="BQ1192" s="7"/>
      <c r="BR1192" s="7"/>
      <c r="BS1192" s="7"/>
      <c r="BT1192" s="8"/>
      <c r="BU1192" s="6"/>
      <c r="BV1192" s="7"/>
      <c r="BW1192" s="7"/>
      <c r="BX1192" s="7"/>
      <c r="BY1192" s="7"/>
      <c r="BZ1192" s="8"/>
      <c r="CA1192" s="6"/>
      <c r="CB1192" s="7"/>
      <c r="CC1192" s="7"/>
      <c r="CD1192" s="7"/>
      <c r="CE1192" s="7"/>
      <c r="CF1192" s="8"/>
      <c r="CG1192" s="6"/>
      <c r="CH1192" s="7"/>
      <c r="CI1192" s="7"/>
      <c r="CJ1192" s="7"/>
      <c r="CK1192" s="7"/>
      <c r="CL1192" s="8"/>
      <c r="CM1192" s="6"/>
      <c r="CN1192" s="7"/>
      <c r="CO1192" s="7"/>
      <c r="CP1192" s="7"/>
      <c r="CQ1192" s="7"/>
      <c r="CR1192" s="8"/>
      <c r="CS1192" s="6"/>
      <c r="CT1192" s="7"/>
      <c r="CU1192" s="7"/>
      <c r="CV1192" s="7"/>
      <c r="CW1192" s="7"/>
      <c r="CX1192" s="8"/>
      <c r="CY1192" s="6"/>
      <c r="CZ1192" s="7"/>
      <c r="DA1192" s="7"/>
      <c r="DB1192" s="7"/>
      <c r="DC1192" s="7"/>
      <c r="DD1192" s="8"/>
      <c r="DE1192" s="6"/>
      <c r="DF1192" s="7"/>
      <c r="DG1192" s="7"/>
      <c r="DH1192" s="7"/>
      <c r="DI1192" s="7"/>
      <c r="DJ1192" s="8"/>
      <c r="DK1192" s="6"/>
      <c r="DL1192" s="7"/>
      <c r="DM1192" s="7"/>
      <c r="DN1192" s="7"/>
      <c r="DO1192" s="7"/>
      <c r="DP1192" s="8"/>
      <c r="DQ1192" s="6"/>
      <c r="DR1192" s="7"/>
      <c r="DS1192" s="7"/>
      <c r="DT1192" s="7"/>
      <c r="DU1192" s="7"/>
      <c r="DV1192" s="8"/>
      <c r="DW1192" s="6"/>
      <c r="DX1192" s="7"/>
      <c r="DY1192" s="7"/>
      <c r="DZ1192" s="7"/>
      <c r="EA1192" s="7"/>
      <c r="EB1192" s="8"/>
      <c r="EC1192" s="6"/>
      <c r="ED1192" s="7"/>
      <c r="EE1192" s="7"/>
      <c r="EF1192" s="7"/>
      <c r="EG1192" s="7"/>
      <c r="EH1192" s="8"/>
      <c r="EI1192" s="6"/>
      <c r="EJ1192" s="7"/>
      <c r="EK1192" s="7"/>
      <c r="EL1192" s="7"/>
      <c r="EM1192" s="7"/>
      <c r="EN1192" s="8"/>
      <c r="EO1192" s="6"/>
      <c r="EP1192" s="7"/>
      <c r="EQ1192" s="7"/>
      <c r="ER1192" s="7"/>
      <c r="ES1192" s="7"/>
      <c r="ET1192" s="8"/>
      <c r="EU1192" s="6"/>
      <c r="EV1192" s="7"/>
      <c r="EW1192" s="7"/>
      <c r="EX1192" s="7"/>
      <c r="EY1192" s="7"/>
      <c r="EZ1192" s="8"/>
      <c r="FA1192" s="6"/>
      <c r="FB1192" s="7"/>
      <c r="FC1192" s="7"/>
      <c r="FD1192" s="7"/>
      <c r="FE1192" s="7"/>
      <c r="FF1192" s="8"/>
      <c r="FG1192" s="6"/>
      <c r="FH1192" s="7"/>
      <c r="FI1192" s="7"/>
      <c r="FJ1192" s="7"/>
      <c r="FK1192" s="7"/>
      <c r="FL1192" s="8"/>
      <c r="FM1192" s="6"/>
      <c r="FN1192" s="7"/>
      <c r="FO1192" s="7"/>
      <c r="FP1192" s="7"/>
      <c r="FQ1192" s="7"/>
      <c r="FR1192" s="8"/>
      <c r="FS1192" s="6"/>
      <c r="FT1192" s="7"/>
      <c r="FU1192" s="7"/>
      <c r="FV1192" s="7"/>
      <c r="FW1192" s="7"/>
      <c r="FX1192" s="8"/>
      <c r="FY1192" s="6"/>
      <c r="FZ1192" s="7"/>
      <c r="GA1192" s="7"/>
      <c r="GB1192" s="7"/>
      <c r="GC1192" s="7"/>
      <c r="GD1192" s="8"/>
      <c r="GE1192" s="6"/>
      <c r="GF1192" s="7"/>
      <c r="GG1192" s="7"/>
      <c r="GH1192" s="7"/>
      <c r="GI1192" s="7"/>
      <c r="GJ1192" s="8"/>
      <c r="GK1192" s="6"/>
      <c r="GL1192" s="7"/>
      <c r="GM1192" s="7"/>
      <c r="GN1192" s="7"/>
      <c r="GO1192" s="7"/>
      <c r="GP1192" s="8"/>
      <c r="GQ1192" s="6"/>
      <c r="GR1192" s="7"/>
      <c r="GS1192" s="7"/>
      <c r="GT1192" s="7"/>
      <c r="GU1192" s="7"/>
      <c r="GV1192" s="8"/>
      <c r="GW1192" s="6"/>
      <c r="GX1192" s="7"/>
      <c r="GY1192" s="7"/>
      <c r="GZ1192" s="7"/>
      <c r="HA1192" s="7"/>
      <c r="HB1192" s="8"/>
      <c r="HC1192" s="6"/>
      <c r="HD1192" s="7"/>
      <c r="HE1192" s="7"/>
      <c r="HF1192" s="7"/>
      <c r="HG1192" s="7"/>
      <c r="HH1192" s="8"/>
      <c r="HI1192" s="6"/>
      <c r="HJ1192" s="7"/>
      <c r="HK1192" s="7"/>
      <c r="HL1192" s="7"/>
      <c r="HM1192" s="7"/>
      <c r="HN1192" s="8"/>
      <c r="HO1192" s="6"/>
      <c r="HP1192" s="7"/>
      <c r="HQ1192" s="7"/>
      <c r="HR1192" s="7"/>
      <c r="HS1192" s="7"/>
      <c r="HT1192" s="8"/>
      <c r="HU1192" s="6"/>
      <c r="HV1192" s="7"/>
      <c r="HW1192" s="7"/>
      <c r="HX1192" s="7"/>
      <c r="HY1192" s="7"/>
      <c r="HZ1192" s="8"/>
      <c r="IA1192" s="6"/>
      <c r="IB1192" s="7"/>
      <c r="IC1192" s="7"/>
      <c r="ID1192" s="7"/>
      <c r="IE1192" s="7"/>
      <c r="IF1192" s="8"/>
      <c r="IG1192" s="6"/>
      <c r="IH1192" s="7"/>
      <c r="II1192" s="7"/>
      <c r="IJ1192" s="7"/>
      <c r="IK1192" s="7"/>
      <c r="IL1192" s="8"/>
      <c r="IM1192" s="6"/>
      <c r="IN1192" s="7"/>
      <c r="IO1192" s="7"/>
      <c r="IP1192" s="7"/>
      <c r="IQ1192" s="7"/>
      <c r="IR1192" s="8"/>
      <c r="IS1192" s="6"/>
      <c r="IT1192" s="7"/>
      <c r="IU1192" s="7"/>
      <c r="IV1192" s="7"/>
    </row>
    <row r="1193" customFormat="false" ht="12.75" hidden="false" customHeight="false" outlineLevel="0" collapsed="false">
      <c r="A1193" s="5" t="n">
        <v>816029</v>
      </c>
      <c r="B1193" s="6" t="n">
        <v>37049</v>
      </c>
      <c r="C1193" s="7" t="s">
        <v>1395</v>
      </c>
      <c r="D1193" s="7" t="s">
        <v>959</v>
      </c>
      <c r="E1193" s="7"/>
      <c r="F1193" s="8" t="s">
        <v>1143</v>
      </c>
      <c r="G1193" s="8" t="n">
        <v>0</v>
      </c>
      <c r="H1193" s="7"/>
      <c r="I1193" s="7"/>
      <c r="J1193" s="7"/>
      <c r="K1193" s="7"/>
      <c r="L1193" s="8"/>
      <c r="M1193" s="6"/>
      <c r="N1193" s="7"/>
      <c r="O1193" s="7"/>
      <c r="P1193" s="7"/>
      <c r="Q1193" s="7"/>
      <c r="R1193" s="8"/>
      <c r="S1193" s="6"/>
      <c r="T1193" s="7"/>
      <c r="U1193" s="7"/>
      <c r="V1193" s="7"/>
      <c r="W1193" s="7"/>
      <c r="X1193" s="8"/>
      <c r="Y1193" s="6"/>
      <c r="Z1193" s="7"/>
      <c r="AA1193" s="7"/>
      <c r="AB1193" s="7"/>
      <c r="AC1193" s="7"/>
      <c r="AD1193" s="8"/>
      <c r="AE1193" s="6"/>
      <c r="AF1193" s="7"/>
      <c r="AG1193" s="7"/>
      <c r="AH1193" s="7"/>
      <c r="AI1193" s="7"/>
      <c r="AJ1193" s="8"/>
      <c r="AK1193" s="6"/>
      <c r="AL1193" s="7"/>
      <c r="AM1193" s="7"/>
      <c r="AN1193" s="7"/>
      <c r="AO1193" s="7"/>
      <c r="AP1193" s="8"/>
      <c r="AQ1193" s="6"/>
      <c r="AR1193" s="7"/>
      <c r="AS1193" s="7"/>
      <c r="AT1193" s="7"/>
      <c r="AU1193" s="7"/>
      <c r="AV1193" s="8"/>
      <c r="AW1193" s="6"/>
      <c r="AX1193" s="7"/>
      <c r="AY1193" s="7"/>
      <c r="AZ1193" s="7"/>
      <c r="BA1193" s="7"/>
      <c r="BB1193" s="8"/>
      <c r="BC1193" s="6"/>
      <c r="BD1193" s="7"/>
      <c r="BE1193" s="7"/>
      <c r="BF1193" s="7"/>
      <c r="BG1193" s="7"/>
      <c r="BH1193" s="8"/>
      <c r="BI1193" s="6"/>
      <c r="BJ1193" s="7"/>
      <c r="BK1193" s="7"/>
      <c r="BL1193" s="7"/>
      <c r="BM1193" s="7"/>
      <c r="BN1193" s="8"/>
      <c r="BO1193" s="6"/>
      <c r="BP1193" s="7"/>
      <c r="BQ1193" s="7"/>
      <c r="BR1193" s="7"/>
      <c r="BS1193" s="7"/>
      <c r="BT1193" s="8"/>
      <c r="BU1193" s="6"/>
      <c r="BV1193" s="7"/>
      <c r="BW1193" s="7"/>
      <c r="BX1193" s="7"/>
      <c r="BY1193" s="7"/>
      <c r="BZ1193" s="8"/>
      <c r="CA1193" s="6"/>
      <c r="CB1193" s="7"/>
      <c r="CC1193" s="7"/>
      <c r="CD1193" s="7"/>
      <c r="CE1193" s="7"/>
      <c r="CF1193" s="8"/>
      <c r="CG1193" s="6"/>
      <c r="CH1193" s="7"/>
      <c r="CI1193" s="7"/>
      <c r="CJ1193" s="7"/>
      <c r="CK1193" s="7"/>
      <c r="CL1193" s="8"/>
      <c r="CM1193" s="6"/>
      <c r="CN1193" s="7"/>
      <c r="CO1193" s="7"/>
      <c r="CP1193" s="7"/>
      <c r="CQ1193" s="7"/>
      <c r="CR1193" s="8"/>
      <c r="CS1193" s="6"/>
      <c r="CT1193" s="7"/>
      <c r="CU1193" s="7"/>
      <c r="CV1193" s="7"/>
      <c r="CW1193" s="7"/>
      <c r="CX1193" s="8"/>
      <c r="CY1193" s="6"/>
      <c r="CZ1193" s="7"/>
      <c r="DA1193" s="7"/>
      <c r="DB1193" s="7"/>
      <c r="DC1193" s="7"/>
      <c r="DD1193" s="8"/>
      <c r="DE1193" s="6"/>
      <c r="DF1193" s="7"/>
      <c r="DG1193" s="7"/>
      <c r="DH1193" s="7"/>
      <c r="DI1193" s="7"/>
      <c r="DJ1193" s="8"/>
      <c r="DK1193" s="6"/>
      <c r="DL1193" s="7"/>
      <c r="DM1193" s="7"/>
      <c r="DN1193" s="7"/>
      <c r="DO1193" s="7"/>
      <c r="DP1193" s="8"/>
      <c r="DQ1193" s="6"/>
      <c r="DR1193" s="7"/>
      <c r="DS1193" s="7"/>
      <c r="DT1193" s="7"/>
      <c r="DU1193" s="7"/>
      <c r="DV1193" s="8"/>
      <c r="DW1193" s="6"/>
      <c r="DX1193" s="7"/>
      <c r="DY1193" s="7"/>
      <c r="DZ1193" s="7"/>
      <c r="EA1193" s="7"/>
      <c r="EB1193" s="8"/>
      <c r="EC1193" s="6"/>
      <c r="ED1193" s="7"/>
      <c r="EE1193" s="7"/>
      <c r="EF1193" s="7"/>
      <c r="EG1193" s="7"/>
      <c r="EH1193" s="8"/>
      <c r="EI1193" s="6"/>
      <c r="EJ1193" s="7"/>
      <c r="EK1193" s="7"/>
      <c r="EL1193" s="7"/>
      <c r="EM1193" s="7"/>
      <c r="EN1193" s="8"/>
      <c r="EO1193" s="6"/>
      <c r="EP1193" s="7"/>
      <c r="EQ1193" s="7"/>
      <c r="ER1193" s="7"/>
      <c r="ES1193" s="7"/>
      <c r="ET1193" s="8"/>
      <c r="EU1193" s="6"/>
      <c r="EV1193" s="7"/>
      <c r="EW1193" s="7"/>
      <c r="EX1193" s="7"/>
      <c r="EY1193" s="7"/>
      <c r="EZ1193" s="8"/>
      <c r="FA1193" s="6"/>
      <c r="FB1193" s="7"/>
      <c r="FC1193" s="7"/>
      <c r="FD1193" s="7"/>
      <c r="FE1193" s="7"/>
      <c r="FF1193" s="8"/>
      <c r="FG1193" s="6"/>
      <c r="FH1193" s="7"/>
      <c r="FI1193" s="7"/>
      <c r="FJ1193" s="7"/>
      <c r="FK1193" s="7"/>
      <c r="FL1193" s="8"/>
      <c r="FM1193" s="6"/>
      <c r="FN1193" s="7"/>
      <c r="FO1193" s="7"/>
      <c r="FP1193" s="7"/>
      <c r="FQ1193" s="7"/>
      <c r="FR1193" s="8"/>
      <c r="FS1193" s="6"/>
      <c r="FT1193" s="7"/>
      <c r="FU1193" s="7"/>
      <c r="FV1193" s="7"/>
      <c r="FW1193" s="7"/>
      <c r="FX1193" s="8"/>
      <c r="FY1193" s="6"/>
      <c r="FZ1193" s="7"/>
      <c r="GA1193" s="7"/>
      <c r="GB1193" s="7"/>
      <c r="GC1193" s="7"/>
      <c r="GD1193" s="8"/>
      <c r="GE1193" s="6"/>
      <c r="GF1193" s="7"/>
      <c r="GG1193" s="7"/>
      <c r="GH1193" s="7"/>
      <c r="GI1193" s="7"/>
      <c r="GJ1193" s="8"/>
      <c r="GK1193" s="6"/>
      <c r="GL1193" s="7"/>
      <c r="GM1193" s="7"/>
      <c r="GN1193" s="7"/>
      <c r="GO1193" s="7"/>
      <c r="GP1193" s="8"/>
      <c r="GQ1193" s="6"/>
      <c r="GR1193" s="7"/>
      <c r="GS1193" s="7"/>
      <c r="GT1193" s="7"/>
      <c r="GU1193" s="7"/>
      <c r="GV1193" s="8"/>
      <c r="GW1193" s="6"/>
      <c r="GX1193" s="7"/>
      <c r="GY1193" s="7"/>
      <c r="GZ1193" s="7"/>
      <c r="HA1193" s="7"/>
      <c r="HB1193" s="8"/>
      <c r="HC1193" s="6"/>
      <c r="HD1193" s="7"/>
      <c r="HE1193" s="7"/>
      <c r="HF1193" s="7"/>
      <c r="HG1193" s="7"/>
      <c r="HH1193" s="8"/>
      <c r="HI1193" s="6"/>
      <c r="HJ1193" s="7"/>
      <c r="HK1193" s="7"/>
      <c r="HL1193" s="7"/>
      <c r="HM1193" s="7"/>
      <c r="HN1193" s="8"/>
      <c r="HO1193" s="6"/>
      <c r="HP1193" s="7"/>
      <c r="HQ1193" s="7"/>
      <c r="HR1193" s="7"/>
      <c r="HS1193" s="7"/>
      <c r="HT1193" s="8"/>
      <c r="HU1193" s="6"/>
      <c r="HV1193" s="7"/>
      <c r="HW1193" s="7"/>
      <c r="HX1193" s="7"/>
      <c r="HY1193" s="7"/>
      <c r="HZ1193" s="8"/>
      <c r="IA1193" s="6"/>
      <c r="IB1193" s="7"/>
      <c r="IC1193" s="7"/>
      <c r="ID1193" s="7"/>
      <c r="IE1193" s="7"/>
      <c r="IF1193" s="8"/>
      <c r="IG1193" s="6"/>
      <c r="IH1193" s="7"/>
      <c r="II1193" s="7"/>
      <c r="IJ1193" s="7"/>
      <c r="IK1193" s="7"/>
      <c r="IL1193" s="8"/>
      <c r="IM1193" s="6"/>
      <c r="IN1193" s="7"/>
      <c r="IO1193" s="7"/>
      <c r="IP1193" s="7"/>
      <c r="IQ1193" s="7"/>
      <c r="IR1193" s="8"/>
      <c r="IS1193" s="6"/>
      <c r="IT1193" s="7"/>
      <c r="IU1193" s="7"/>
      <c r="IV1193" s="7"/>
    </row>
    <row r="1194" customFormat="false" ht="12.75" hidden="false" customHeight="false" outlineLevel="0" collapsed="false">
      <c r="A1194" s="5" t="n">
        <v>821162</v>
      </c>
      <c r="B1194" s="6" t="n">
        <v>37049</v>
      </c>
      <c r="C1194" s="7" t="s">
        <v>1023</v>
      </c>
      <c r="D1194" s="7" t="s">
        <v>959</v>
      </c>
      <c r="E1194" s="7"/>
      <c r="F1194" s="8" t="s">
        <v>1143</v>
      </c>
      <c r="G1194" s="8" t="n">
        <v>3450</v>
      </c>
      <c r="H1194" s="7"/>
      <c r="I1194" s="7"/>
      <c r="J1194" s="7"/>
      <c r="K1194" s="7"/>
      <c r="L1194" s="8"/>
      <c r="M1194" s="6"/>
      <c r="N1194" s="7"/>
      <c r="O1194" s="7"/>
      <c r="P1194" s="7"/>
      <c r="Q1194" s="7"/>
      <c r="R1194" s="8"/>
      <c r="S1194" s="6"/>
      <c r="T1194" s="7"/>
      <c r="U1194" s="7"/>
      <c r="V1194" s="7"/>
      <c r="W1194" s="7"/>
      <c r="X1194" s="8"/>
      <c r="Y1194" s="6"/>
      <c r="Z1194" s="7"/>
      <c r="AA1194" s="7"/>
      <c r="AB1194" s="7"/>
      <c r="AC1194" s="7"/>
      <c r="AD1194" s="8"/>
      <c r="AE1194" s="6"/>
      <c r="AF1194" s="7"/>
      <c r="AG1194" s="7"/>
      <c r="AH1194" s="7"/>
      <c r="AI1194" s="7"/>
      <c r="AJ1194" s="8"/>
      <c r="AK1194" s="6"/>
      <c r="AL1194" s="7"/>
      <c r="AM1194" s="7"/>
      <c r="AN1194" s="7"/>
      <c r="AO1194" s="7"/>
      <c r="AP1194" s="8"/>
      <c r="AQ1194" s="6"/>
      <c r="AR1194" s="7"/>
      <c r="AS1194" s="7"/>
      <c r="AT1194" s="7"/>
      <c r="AU1194" s="7"/>
      <c r="AV1194" s="8"/>
      <c r="AW1194" s="6"/>
      <c r="AX1194" s="7"/>
      <c r="AY1194" s="7"/>
      <c r="AZ1194" s="7"/>
      <c r="BA1194" s="7"/>
      <c r="BB1194" s="8"/>
      <c r="BC1194" s="6"/>
      <c r="BD1194" s="7"/>
      <c r="BE1194" s="7"/>
      <c r="BF1194" s="7"/>
      <c r="BG1194" s="7"/>
      <c r="BH1194" s="8"/>
      <c r="BI1194" s="6"/>
      <c r="BJ1194" s="7"/>
      <c r="BK1194" s="7"/>
      <c r="BL1194" s="7"/>
      <c r="BM1194" s="7"/>
      <c r="BN1194" s="8"/>
      <c r="BO1194" s="6"/>
      <c r="BP1194" s="7"/>
      <c r="BQ1194" s="7"/>
      <c r="BR1194" s="7"/>
      <c r="BS1194" s="7"/>
      <c r="BT1194" s="8"/>
      <c r="BU1194" s="6"/>
      <c r="BV1194" s="7"/>
      <c r="BW1194" s="7"/>
      <c r="BX1194" s="7"/>
      <c r="BY1194" s="7"/>
      <c r="BZ1194" s="8"/>
      <c r="CA1194" s="6"/>
      <c r="CB1194" s="7"/>
      <c r="CC1194" s="7"/>
      <c r="CD1194" s="7"/>
      <c r="CE1194" s="7"/>
      <c r="CF1194" s="8"/>
      <c r="CG1194" s="6"/>
      <c r="CH1194" s="7"/>
      <c r="CI1194" s="7"/>
      <c r="CJ1194" s="7"/>
      <c r="CK1194" s="7"/>
      <c r="CL1194" s="8"/>
      <c r="CM1194" s="6"/>
      <c r="CN1194" s="7"/>
      <c r="CO1194" s="7"/>
      <c r="CP1194" s="7"/>
      <c r="CQ1194" s="7"/>
      <c r="CR1194" s="8"/>
      <c r="CS1194" s="6"/>
      <c r="CT1194" s="7"/>
      <c r="CU1194" s="7"/>
      <c r="CV1194" s="7"/>
      <c r="CW1194" s="7"/>
      <c r="CX1194" s="8"/>
      <c r="CY1194" s="6"/>
      <c r="CZ1194" s="7"/>
      <c r="DA1194" s="7"/>
      <c r="DB1194" s="7"/>
      <c r="DC1194" s="7"/>
      <c r="DD1194" s="8"/>
      <c r="DE1194" s="6"/>
      <c r="DF1194" s="7"/>
      <c r="DG1194" s="7"/>
      <c r="DH1194" s="7"/>
      <c r="DI1194" s="7"/>
      <c r="DJ1194" s="8"/>
      <c r="DK1194" s="6"/>
      <c r="DL1194" s="7"/>
      <c r="DM1194" s="7"/>
      <c r="DN1194" s="7"/>
      <c r="DO1194" s="7"/>
      <c r="DP1194" s="8"/>
      <c r="DQ1194" s="6"/>
      <c r="DR1194" s="7"/>
      <c r="DS1194" s="7"/>
      <c r="DT1194" s="7"/>
      <c r="DU1194" s="7"/>
      <c r="DV1194" s="8"/>
      <c r="DW1194" s="6"/>
      <c r="DX1194" s="7"/>
      <c r="DY1194" s="7"/>
      <c r="DZ1194" s="7"/>
      <c r="EA1194" s="7"/>
      <c r="EB1194" s="8"/>
      <c r="EC1194" s="6"/>
      <c r="ED1194" s="7"/>
      <c r="EE1194" s="7"/>
      <c r="EF1194" s="7"/>
      <c r="EG1194" s="7"/>
      <c r="EH1194" s="8"/>
      <c r="EI1194" s="6"/>
      <c r="EJ1194" s="7"/>
      <c r="EK1194" s="7"/>
      <c r="EL1194" s="7"/>
      <c r="EM1194" s="7"/>
      <c r="EN1194" s="8"/>
      <c r="EO1194" s="6"/>
      <c r="EP1194" s="7"/>
      <c r="EQ1194" s="7"/>
      <c r="ER1194" s="7"/>
      <c r="ES1194" s="7"/>
      <c r="ET1194" s="8"/>
      <c r="EU1194" s="6"/>
      <c r="EV1194" s="7"/>
      <c r="EW1194" s="7"/>
      <c r="EX1194" s="7"/>
      <c r="EY1194" s="7"/>
      <c r="EZ1194" s="8"/>
      <c r="FA1194" s="6"/>
      <c r="FB1194" s="7"/>
      <c r="FC1194" s="7"/>
      <c r="FD1194" s="7"/>
      <c r="FE1194" s="7"/>
      <c r="FF1194" s="8"/>
      <c r="FG1194" s="6"/>
      <c r="FH1194" s="7"/>
      <c r="FI1194" s="7"/>
      <c r="FJ1194" s="7"/>
      <c r="FK1194" s="7"/>
      <c r="FL1194" s="8"/>
      <c r="FM1194" s="6"/>
      <c r="FN1194" s="7"/>
      <c r="FO1194" s="7"/>
      <c r="FP1194" s="7"/>
      <c r="FQ1194" s="7"/>
      <c r="FR1194" s="8"/>
      <c r="FS1194" s="6"/>
      <c r="FT1194" s="7"/>
      <c r="FU1194" s="7"/>
      <c r="FV1194" s="7"/>
      <c r="FW1194" s="7"/>
      <c r="FX1194" s="8"/>
      <c r="FY1194" s="6"/>
      <c r="FZ1194" s="7"/>
      <c r="GA1194" s="7"/>
      <c r="GB1194" s="7"/>
      <c r="GC1194" s="7"/>
      <c r="GD1194" s="8"/>
      <c r="GE1194" s="6"/>
      <c r="GF1194" s="7"/>
      <c r="GG1194" s="7"/>
      <c r="GH1194" s="7"/>
      <c r="GI1194" s="7"/>
      <c r="GJ1194" s="8"/>
      <c r="GK1194" s="6"/>
      <c r="GL1194" s="7"/>
      <c r="GM1194" s="7"/>
      <c r="GN1194" s="7"/>
      <c r="GO1194" s="7"/>
      <c r="GP1194" s="8"/>
      <c r="GQ1194" s="6"/>
      <c r="GR1194" s="7"/>
      <c r="GS1194" s="7"/>
      <c r="GT1194" s="7"/>
      <c r="GU1194" s="7"/>
      <c r="GV1194" s="8"/>
      <c r="GW1194" s="6"/>
      <c r="GX1194" s="7"/>
      <c r="GY1194" s="7"/>
      <c r="GZ1194" s="7"/>
      <c r="HA1194" s="7"/>
      <c r="HB1194" s="8"/>
      <c r="HC1194" s="6"/>
      <c r="HD1194" s="7"/>
      <c r="HE1194" s="7"/>
      <c r="HF1194" s="7"/>
      <c r="HG1194" s="7"/>
      <c r="HH1194" s="8"/>
      <c r="HI1194" s="6"/>
      <c r="HJ1194" s="7"/>
      <c r="HK1194" s="7"/>
      <c r="HL1194" s="7"/>
      <c r="HM1194" s="7"/>
      <c r="HN1194" s="8"/>
      <c r="HO1194" s="6"/>
      <c r="HP1194" s="7"/>
      <c r="HQ1194" s="7"/>
      <c r="HR1194" s="7"/>
      <c r="HS1194" s="7"/>
      <c r="HT1194" s="8"/>
      <c r="HU1194" s="6"/>
      <c r="HV1194" s="7"/>
      <c r="HW1194" s="7"/>
      <c r="HX1194" s="7"/>
      <c r="HY1194" s="7"/>
      <c r="HZ1194" s="8"/>
      <c r="IA1194" s="6"/>
      <c r="IB1194" s="7"/>
      <c r="IC1194" s="7"/>
      <c r="ID1194" s="7"/>
      <c r="IE1194" s="7"/>
      <c r="IF1194" s="8"/>
      <c r="IG1194" s="6"/>
      <c r="IH1194" s="7"/>
      <c r="II1194" s="7"/>
      <c r="IJ1194" s="7"/>
      <c r="IK1194" s="7"/>
      <c r="IL1194" s="8"/>
      <c r="IM1194" s="6"/>
      <c r="IN1194" s="7"/>
      <c r="IO1194" s="7"/>
      <c r="IP1194" s="7"/>
      <c r="IQ1194" s="7"/>
      <c r="IR1194" s="8"/>
      <c r="IS1194" s="6"/>
      <c r="IT1194" s="7"/>
      <c r="IU1194" s="7"/>
      <c r="IV1194" s="7"/>
    </row>
    <row r="1195" customFormat="false" ht="12.75" hidden="false" customHeight="false" outlineLevel="0" collapsed="false">
      <c r="A1195" s="5" t="s">
        <v>1357</v>
      </c>
      <c r="B1195" s="6" t="n">
        <v>37049</v>
      </c>
      <c r="C1195" s="7" t="s">
        <v>965</v>
      </c>
      <c r="D1195" s="7" t="s">
        <v>959</v>
      </c>
      <c r="E1195" s="7"/>
      <c r="F1195" s="8" t="s">
        <v>1143</v>
      </c>
      <c r="G1195" s="8" t="n">
        <v>978</v>
      </c>
      <c r="H1195" s="7"/>
      <c r="I1195" s="7"/>
      <c r="J1195" s="7"/>
      <c r="K1195" s="7"/>
      <c r="L1195" s="8"/>
      <c r="M1195" s="6"/>
      <c r="N1195" s="7"/>
      <c r="O1195" s="7"/>
      <c r="P1195" s="7"/>
      <c r="Q1195" s="7"/>
      <c r="R1195" s="8"/>
      <c r="S1195" s="6"/>
      <c r="T1195" s="7"/>
      <c r="U1195" s="7"/>
      <c r="V1195" s="7"/>
      <c r="W1195" s="7"/>
      <c r="X1195" s="8"/>
      <c r="Y1195" s="6"/>
      <c r="Z1195" s="7"/>
      <c r="AA1195" s="7"/>
      <c r="AB1195" s="7"/>
      <c r="AC1195" s="7"/>
      <c r="AD1195" s="8"/>
      <c r="AE1195" s="6"/>
      <c r="AF1195" s="7"/>
      <c r="AG1195" s="7"/>
      <c r="AH1195" s="7"/>
      <c r="AI1195" s="7"/>
      <c r="AJ1195" s="8"/>
      <c r="AK1195" s="6"/>
      <c r="AL1195" s="7"/>
      <c r="AM1195" s="7"/>
      <c r="AN1195" s="7"/>
      <c r="AO1195" s="7"/>
      <c r="AP1195" s="8"/>
      <c r="AQ1195" s="6"/>
      <c r="AR1195" s="7"/>
      <c r="AS1195" s="7"/>
      <c r="AT1195" s="7"/>
      <c r="AU1195" s="7"/>
      <c r="AV1195" s="8"/>
      <c r="AW1195" s="6"/>
      <c r="AX1195" s="7"/>
      <c r="AY1195" s="7"/>
      <c r="AZ1195" s="7"/>
      <c r="BA1195" s="7"/>
      <c r="BB1195" s="8"/>
      <c r="BC1195" s="6"/>
      <c r="BD1195" s="7"/>
      <c r="BE1195" s="7"/>
      <c r="BF1195" s="7"/>
      <c r="BG1195" s="7"/>
      <c r="BH1195" s="8"/>
      <c r="BI1195" s="6"/>
      <c r="BJ1195" s="7"/>
      <c r="BK1195" s="7"/>
      <c r="BL1195" s="7"/>
      <c r="BM1195" s="7"/>
      <c r="BN1195" s="8"/>
      <c r="BO1195" s="6"/>
      <c r="BP1195" s="7"/>
      <c r="BQ1195" s="7"/>
      <c r="BR1195" s="7"/>
      <c r="BS1195" s="7"/>
      <c r="BT1195" s="8"/>
      <c r="BU1195" s="6"/>
      <c r="BV1195" s="7"/>
      <c r="BW1195" s="7"/>
      <c r="BX1195" s="7"/>
      <c r="BY1195" s="7"/>
      <c r="BZ1195" s="8"/>
      <c r="CA1195" s="6"/>
      <c r="CB1195" s="7"/>
      <c r="CC1195" s="7"/>
      <c r="CD1195" s="7"/>
      <c r="CE1195" s="7"/>
      <c r="CF1195" s="8"/>
      <c r="CG1195" s="6"/>
      <c r="CH1195" s="7"/>
      <c r="CI1195" s="7"/>
      <c r="CJ1195" s="7"/>
      <c r="CK1195" s="7"/>
      <c r="CL1195" s="8"/>
      <c r="CM1195" s="6"/>
      <c r="CN1195" s="7"/>
      <c r="CO1195" s="7"/>
      <c r="CP1195" s="7"/>
      <c r="CQ1195" s="7"/>
      <c r="CR1195" s="8"/>
      <c r="CS1195" s="6"/>
      <c r="CT1195" s="7"/>
      <c r="CU1195" s="7"/>
      <c r="CV1195" s="7"/>
      <c r="CW1195" s="7"/>
      <c r="CX1195" s="8"/>
      <c r="CY1195" s="6"/>
      <c r="CZ1195" s="7"/>
      <c r="DA1195" s="7"/>
      <c r="DB1195" s="7"/>
      <c r="DC1195" s="7"/>
      <c r="DD1195" s="8"/>
      <c r="DE1195" s="6"/>
      <c r="DF1195" s="7"/>
      <c r="DG1195" s="7"/>
      <c r="DH1195" s="7"/>
      <c r="DI1195" s="7"/>
      <c r="DJ1195" s="8"/>
      <c r="DK1195" s="6"/>
      <c r="DL1195" s="7"/>
      <c r="DM1195" s="7"/>
      <c r="DN1195" s="7"/>
      <c r="DO1195" s="7"/>
      <c r="DP1195" s="8"/>
      <c r="DQ1195" s="6"/>
      <c r="DR1195" s="7"/>
      <c r="DS1195" s="7"/>
      <c r="DT1195" s="7"/>
      <c r="DU1195" s="7"/>
      <c r="DV1195" s="8"/>
      <c r="DW1195" s="6"/>
      <c r="DX1195" s="7"/>
      <c r="DY1195" s="7"/>
      <c r="DZ1195" s="7"/>
      <c r="EA1195" s="7"/>
      <c r="EB1195" s="8"/>
      <c r="EC1195" s="6"/>
      <c r="ED1195" s="7"/>
      <c r="EE1195" s="7"/>
      <c r="EF1195" s="7"/>
      <c r="EG1195" s="7"/>
      <c r="EH1195" s="8"/>
      <c r="EI1195" s="6"/>
      <c r="EJ1195" s="7"/>
      <c r="EK1195" s="7"/>
      <c r="EL1195" s="7"/>
      <c r="EM1195" s="7"/>
      <c r="EN1195" s="8"/>
      <c r="EO1195" s="6"/>
      <c r="EP1195" s="7"/>
      <c r="EQ1195" s="7"/>
      <c r="ER1195" s="7"/>
      <c r="ES1195" s="7"/>
      <c r="ET1195" s="8"/>
      <c r="EU1195" s="6"/>
      <c r="EV1195" s="7"/>
      <c r="EW1195" s="7"/>
      <c r="EX1195" s="7"/>
      <c r="EY1195" s="7"/>
      <c r="EZ1195" s="8"/>
      <c r="FA1195" s="6"/>
      <c r="FB1195" s="7"/>
      <c r="FC1195" s="7"/>
      <c r="FD1195" s="7"/>
      <c r="FE1195" s="7"/>
      <c r="FF1195" s="8"/>
      <c r="FG1195" s="6"/>
      <c r="FH1195" s="7"/>
      <c r="FI1195" s="7"/>
      <c r="FJ1195" s="7"/>
      <c r="FK1195" s="7"/>
      <c r="FL1195" s="8"/>
      <c r="FM1195" s="6"/>
      <c r="FN1195" s="7"/>
      <c r="FO1195" s="7"/>
      <c r="FP1195" s="7"/>
      <c r="FQ1195" s="7"/>
      <c r="FR1195" s="8"/>
      <c r="FS1195" s="6"/>
      <c r="FT1195" s="7"/>
      <c r="FU1195" s="7"/>
      <c r="FV1195" s="7"/>
      <c r="FW1195" s="7"/>
      <c r="FX1195" s="8"/>
      <c r="FY1195" s="6"/>
      <c r="FZ1195" s="7"/>
      <c r="GA1195" s="7"/>
      <c r="GB1195" s="7"/>
      <c r="GC1195" s="7"/>
      <c r="GD1195" s="8"/>
      <c r="GE1195" s="6"/>
      <c r="GF1195" s="7"/>
      <c r="GG1195" s="7"/>
      <c r="GH1195" s="7"/>
      <c r="GI1195" s="7"/>
      <c r="GJ1195" s="8"/>
      <c r="GK1195" s="6"/>
      <c r="GL1195" s="7"/>
      <c r="GM1195" s="7"/>
      <c r="GN1195" s="7"/>
      <c r="GO1195" s="7"/>
      <c r="GP1195" s="8"/>
      <c r="GQ1195" s="6"/>
      <c r="GR1195" s="7"/>
      <c r="GS1195" s="7"/>
      <c r="GT1195" s="7"/>
      <c r="GU1195" s="7"/>
      <c r="GV1195" s="8"/>
      <c r="GW1195" s="6"/>
      <c r="GX1195" s="7"/>
      <c r="GY1195" s="7"/>
      <c r="GZ1195" s="7"/>
      <c r="HA1195" s="7"/>
      <c r="HB1195" s="8"/>
      <c r="HC1195" s="6"/>
      <c r="HD1195" s="7"/>
      <c r="HE1195" s="7"/>
      <c r="HF1195" s="7"/>
      <c r="HG1195" s="7"/>
      <c r="HH1195" s="8"/>
      <c r="HI1195" s="6"/>
      <c r="HJ1195" s="7"/>
      <c r="HK1195" s="7"/>
      <c r="HL1195" s="7"/>
      <c r="HM1195" s="7"/>
      <c r="HN1195" s="8"/>
      <c r="HO1195" s="6"/>
      <c r="HP1195" s="7"/>
      <c r="HQ1195" s="7"/>
      <c r="HR1195" s="7"/>
      <c r="HS1195" s="7"/>
      <c r="HT1195" s="8"/>
      <c r="HU1195" s="6"/>
      <c r="HV1195" s="7"/>
      <c r="HW1195" s="7"/>
      <c r="HX1195" s="7"/>
      <c r="HY1195" s="7"/>
      <c r="HZ1195" s="8"/>
      <c r="IA1195" s="6"/>
      <c r="IB1195" s="7"/>
      <c r="IC1195" s="7"/>
      <c r="ID1195" s="7"/>
      <c r="IE1195" s="7"/>
      <c r="IF1195" s="8"/>
      <c r="IG1195" s="6"/>
      <c r="IH1195" s="7"/>
      <c r="II1195" s="7"/>
      <c r="IJ1195" s="7"/>
      <c r="IK1195" s="7"/>
      <c r="IL1195" s="8"/>
      <c r="IM1195" s="6"/>
      <c r="IN1195" s="7"/>
      <c r="IO1195" s="7"/>
      <c r="IP1195" s="7"/>
      <c r="IQ1195" s="7"/>
      <c r="IR1195" s="8"/>
      <c r="IS1195" s="6"/>
      <c r="IT1195" s="7"/>
      <c r="IU1195" s="7"/>
      <c r="IV1195" s="7"/>
    </row>
    <row r="1196" customFormat="false" ht="12.75" hidden="false" customHeight="false" outlineLevel="0" collapsed="false">
      <c r="A1196" s="5" t="n">
        <v>0</v>
      </c>
      <c r="B1196" s="6" t="n">
        <v>37050</v>
      </c>
      <c r="C1196" s="7" t="s">
        <v>1396</v>
      </c>
      <c r="D1196" s="7" t="s">
        <v>959</v>
      </c>
      <c r="E1196" s="7"/>
      <c r="F1196" s="8" t="s">
        <v>1143</v>
      </c>
      <c r="G1196" s="8" t="n">
        <v>47907</v>
      </c>
      <c r="H1196" s="7"/>
      <c r="I1196" s="7"/>
      <c r="J1196" s="7"/>
      <c r="K1196" s="7"/>
      <c r="L1196" s="8"/>
      <c r="M1196" s="6"/>
      <c r="N1196" s="7"/>
      <c r="O1196" s="7"/>
      <c r="P1196" s="7"/>
      <c r="Q1196" s="7"/>
      <c r="R1196" s="8"/>
      <c r="S1196" s="6"/>
      <c r="T1196" s="7"/>
      <c r="U1196" s="7"/>
      <c r="V1196" s="7"/>
      <c r="W1196" s="7"/>
      <c r="X1196" s="8"/>
      <c r="Y1196" s="6"/>
      <c r="Z1196" s="7"/>
      <c r="AA1196" s="7"/>
      <c r="AB1196" s="7"/>
      <c r="AC1196" s="7"/>
      <c r="AD1196" s="8"/>
      <c r="AE1196" s="6"/>
      <c r="AF1196" s="7"/>
      <c r="AG1196" s="7"/>
      <c r="AH1196" s="7"/>
      <c r="AI1196" s="7"/>
      <c r="AJ1196" s="8"/>
      <c r="AK1196" s="6"/>
      <c r="AL1196" s="7"/>
      <c r="AM1196" s="7"/>
      <c r="AN1196" s="7"/>
      <c r="AO1196" s="7"/>
      <c r="AP1196" s="8"/>
      <c r="AQ1196" s="6"/>
      <c r="AR1196" s="7"/>
      <c r="AS1196" s="7"/>
      <c r="AT1196" s="7"/>
      <c r="AU1196" s="7"/>
      <c r="AV1196" s="8"/>
      <c r="AW1196" s="6"/>
      <c r="AX1196" s="7"/>
      <c r="AY1196" s="7"/>
      <c r="AZ1196" s="7"/>
      <c r="BA1196" s="7"/>
      <c r="BB1196" s="8"/>
      <c r="BC1196" s="6"/>
      <c r="BD1196" s="7"/>
      <c r="BE1196" s="7"/>
      <c r="BF1196" s="7"/>
      <c r="BG1196" s="7"/>
      <c r="BH1196" s="8"/>
      <c r="BI1196" s="6"/>
      <c r="BJ1196" s="7"/>
      <c r="BK1196" s="7"/>
      <c r="BL1196" s="7"/>
      <c r="BM1196" s="7"/>
      <c r="BN1196" s="8"/>
      <c r="BO1196" s="6"/>
      <c r="BP1196" s="7"/>
      <c r="BQ1196" s="7"/>
      <c r="BR1196" s="7"/>
      <c r="BS1196" s="7"/>
      <c r="BT1196" s="8"/>
      <c r="BU1196" s="6"/>
      <c r="BV1196" s="7"/>
      <c r="BW1196" s="7"/>
      <c r="BX1196" s="7"/>
      <c r="BY1196" s="7"/>
      <c r="BZ1196" s="8"/>
      <c r="CA1196" s="6"/>
      <c r="CB1196" s="7"/>
      <c r="CC1196" s="7"/>
      <c r="CD1196" s="7"/>
      <c r="CE1196" s="7"/>
      <c r="CF1196" s="8"/>
      <c r="CG1196" s="6"/>
      <c r="CH1196" s="7"/>
      <c r="CI1196" s="7"/>
      <c r="CJ1196" s="7"/>
      <c r="CK1196" s="7"/>
      <c r="CL1196" s="8"/>
      <c r="CM1196" s="6"/>
      <c r="CN1196" s="7"/>
      <c r="CO1196" s="7"/>
      <c r="CP1196" s="7"/>
      <c r="CQ1196" s="7"/>
      <c r="CR1196" s="8"/>
      <c r="CS1196" s="6"/>
      <c r="CT1196" s="7"/>
      <c r="CU1196" s="7"/>
      <c r="CV1196" s="7"/>
      <c r="CW1196" s="7"/>
      <c r="CX1196" s="8"/>
      <c r="CY1196" s="6"/>
      <c r="CZ1196" s="7"/>
      <c r="DA1196" s="7"/>
      <c r="DB1196" s="7"/>
      <c r="DC1196" s="7"/>
      <c r="DD1196" s="8"/>
      <c r="DE1196" s="6"/>
      <c r="DF1196" s="7"/>
      <c r="DG1196" s="7"/>
      <c r="DH1196" s="7"/>
      <c r="DI1196" s="7"/>
      <c r="DJ1196" s="8"/>
      <c r="DK1196" s="6"/>
      <c r="DL1196" s="7"/>
      <c r="DM1196" s="7"/>
      <c r="DN1196" s="7"/>
      <c r="DO1196" s="7"/>
      <c r="DP1196" s="8"/>
      <c r="DQ1196" s="6"/>
      <c r="DR1196" s="7"/>
      <c r="DS1196" s="7"/>
      <c r="DT1196" s="7"/>
      <c r="DU1196" s="7"/>
      <c r="DV1196" s="8"/>
      <c r="DW1196" s="6"/>
      <c r="DX1196" s="7"/>
      <c r="DY1196" s="7"/>
      <c r="DZ1196" s="7"/>
      <c r="EA1196" s="7"/>
      <c r="EB1196" s="8"/>
      <c r="EC1196" s="6"/>
      <c r="ED1196" s="7"/>
      <c r="EE1196" s="7"/>
      <c r="EF1196" s="7"/>
      <c r="EG1196" s="7"/>
      <c r="EH1196" s="8"/>
      <c r="EI1196" s="6"/>
      <c r="EJ1196" s="7"/>
      <c r="EK1196" s="7"/>
      <c r="EL1196" s="7"/>
      <c r="EM1196" s="7"/>
      <c r="EN1196" s="8"/>
      <c r="EO1196" s="6"/>
      <c r="EP1196" s="7"/>
      <c r="EQ1196" s="7"/>
      <c r="ER1196" s="7"/>
      <c r="ES1196" s="7"/>
      <c r="ET1196" s="8"/>
      <c r="EU1196" s="6"/>
      <c r="EV1196" s="7"/>
      <c r="EW1196" s="7"/>
      <c r="EX1196" s="7"/>
      <c r="EY1196" s="7"/>
      <c r="EZ1196" s="8"/>
      <c r="FA1196" s="6"/>
      <c r="FB1196" s="7"/>
      <c r="FC1196" s="7"/>
      <c r="FD1196" s="7"/>
      <c r="FE1196" s="7"/>
      <c r="FF1196" s="8"/>
      <c r="FG1196" s="6"/>
      <c r="FH1196" s="7"/>
      <c r="FI1196" s="7"/>
      <c r="FJ1196" s="7"/>
      <c r="FK1196" s="7"/>
      <c r="FL1196" s="8"/>
      <c r="FM1196" s="6"/>
      <c r="FN1196" s="7"/>
      <c r="FO1196" s="7"/>
      <c r="FP1196" s="7"/>
      <c r="FQ1196" s="7"/>
      <c r="FR1196" s="8"/>
      <c r="FS1196" s="6"/>
      <c r="FT1196" s="7"/>
      <c r="FU1196" s="7"/>
      <c r="FV1196" s="7"/>
      <c r="FW1196" s="7"/>
      <c r="FX1196" s="8"/>
      <c r="FY1196" s="6"/>
      <c r="FZ1196" s="7"/>
      <c r="GA1196" s="7"/>
      <c r="GB1196" s="7"/>
      <c r="GC1196" s="7"/>
      <c r="GD1196" s="8"/>
      <c r="GE1196" s="6"/>
      <c r="GF1196" s="7"/>
      <c r="GG1196" s="7"/>
      <c r="GH1196" s="7"/>
      <c r="GI1196" s="7"/>
      <c r="GJ1196" s="8"/>
      <c r="GK1196" s="6"/>
      <c r="GL1196" s="7"/>
      <c r="GM1196" s="7"/>
      <c r="GN1196" s="7"/>
      <c r="GO1196" s="7"/>
      <c r="GP1196" s="8"/>
      <c r="GQ1196" s="6"/>
      <c r="GR1196" s="7"/>
      <c r="GS1196" s="7"/>
      <c r="GT1196" s="7"/>
      <c r="GU1196" s="7"/>
      <c r="GV1196" s="8"/>
      <c r="GW1196" s="6"/>
      <c r="GX1196" s="7"/>
      <c r="GY1196" s="7"/>
      <c r="GZ1196" s="7"/>
      <c r="HA1196" s="7"/>
      <c r="HB1196" s="8"/>
      <c r="HC1196" s="6"/>
      <c r="HD1196" s="7"/>
      <c r="HE1196" s="7"/>
      <c r="HF1196" s="7"/>
      <c r="HG1196" s="7"/>
      <c r="HH1196" s="8"/>
      <c r="HI1196" s="6"/>
      <c r="HJ1196" s="7"/>
      <c r="HK1196" s="7"/>
      <c r="HL1196" s="7"/>
      <c r="HM1196" s="7"/>
      <c r="HN1196" s="8"/>
      <c r="HO1196" s="6"/>
      <c r="HP1196" s="7"/>
      <c r="HQ1196" s="7"/>
      <c r="HR1196" s="7"/>
      <c r="HS1196" s="7"/>
      <c r="HT1196" s="8"/>
      <c r="HU1196" s="6"/>
      <c r="HV1196" s="7"/>
      <c r="HW1196" s="7"/>
      <c r="HX1196" s="7"/>
      <c r="HY1196" s="7"/>
      <c r="HZ1196" s="8"/>
      <c r="IA1196" s="6"/>
      <c r="IB1196" s="7"/>
      <c r="IC1196" s="7"/>
      <c r="ID1196" s="7"/>
      <c r="IE1196" s="7"/>
      <c r="IF1196" s="8"/>
      <c r="IG1196" s="6"/>
      <c r="IH1196" s="7"/>
      <c r="II1196" s="7"/>
      <c r="IJ1196" s="7"/>
      <c r="IK1196" s="7"/>
      <c r="IL1196" s="8"/>
      <c r="IM1196" s="6"/>
      <c r="IN1196" s="7"/>
      <c r="IO1196" s="7"/>
      <c r="IP1196" s="7"/>
      <c r="IQ1196" s="7"/>
      <c r="IR1196" s="8"/>
      <c r="IS1196" s="6"/>
      <c r="IT1196" s="7"/>
      <c r="IU1196" s="7"/>
      <c r="IV1196" s="7"/>
    </row>
    <row r="1197" customFormat="false" ht="12.75" hidden="false" customHeight="false" outlineLevel="0" collapsed="false">
      <c r="A1197" s="5" t="n">
        <v>841392</v>
      </c>
      <c r="B1197" s="6" t="n">
        <v>37050</v>
      </c>
      <c r="C1197" s="7" t="s">
        <v>1015</v>
      </c>
      <c r="D1197" s="7" t="s">
        <v>959</v>
      </c>
      <c r="E1197" s="7"/>
      <c r="F1197" s="8" t="s">
        <v>1016</v>
      </c>
      <c r="G1197" s="8" t="n">
        <v>950</v>
      </c>
      <c r="H1197" s="7"/>
      <c r="I1197" s="7"/>
      <c r="J1197" s="7"/>
      <c r="K1197" s="7"/>
      <c r="L1197" s="8"/>
      <c r="M1197" s="6"/>
      <c r="N1197" s="7"/>
      <c r="O1197" s="7"/>
      <c r="P1197" s="7"/>
      <c r="Q1197" s="7"/>
      <c r="R1197" s="8"/>
      <c r="S1197" s="6"/>
      <c r="T1197" s="7"/>
      <c r="U1197" s="7"/>
      <c r="V1197" s="7"/>
      <c r="W1197" s="7"/>
      <c r="X1197" s="8"/>
      <c r="Y1197" s="6"/>
      <c r="Z1197" s="7"/>
      <c r="AA1197" s="7"/>
      <c r="AB1197" s="7"/>
      <c r="AC1197" s="7"/>
      <c r="AD1197" s="8"/>
      <c r="AE1197" s="6"/>
      <c r="AF1197" s="7"/>
      <c r="AG1197" s="7"/>
      <c r="AH1197" s="7"/>
      <c r="AI1197" s="7"/>
      <c r="AJ1197" s="8"/>
      <c r="AK1197" s="6"/>
      <c r="AL1197" s="7"/>
      <c r="AM1197" s="7"/>
      <c r="AN1197" s="7"/>
      <c r="AO1197" s="7"/>
      <c r="AP1197" s="8"/>
      <c r="AQ1197" s="6"/>
      <c r="AR1197" s="7"/>
      <c r="AS1197" s="7"/>
      <c r="AT1197" s="7"/>
      <c r="AU1197" s="7"/>
      <c r="AV1197" s="8"/>
      <c r="AW1197" s="6"/>
      <c r="AX1197" s="7"/>
      <c r="AY1197" s="7"/>
      <c r="AZ1197" s="7"/>
      <c r="BA1197" s="7"/>
      <c r="BB1197" s="8"/>
      <c r="BC1197" s="6"/>
      <c r="BD1197" s="7"/>
      <c r="BE1197" s="7"/>
      <c r="BF1197" s="7"/>
      <c r="BG1197" s="7"/>
      <c r="BH1197" s="8"/>
      <c r="BI1197" s="6"/>
      <c r="BJ1197" s="7"/>
      <c r="BK1197" s="7"/>
      <c r="BL1197" s="7"/>
      <c r="BM1197" s="7"/>
      <c r="BN1197" s="8"/>
      <c r="BO1197" s="6"/>
      <c r="BP1197" s="7"/>
      <c r="BQ1197" s="7"/>
      <c r="BR1197" s="7"/>
      <c r="BS1197" s="7"/>
      <c r="BT1197" s="8"/>
      <c r="BU1197" s="6"/>
      <c r="BV1197" s="7"/>
      <c r="BW1197" s="7"/>
      <c r="BX1197" s="7"/>
      <c r="BY1197" s="7"/>
      <c r="BZ1197" s="8"/>
      <c r="CA1197" s="6"/>
      <c r="CB1197" s="7"/>
      <c r="CC1197" s="7"/>
      <c r="CD1197" s="7"/>
      <c r="CE1197" s="7"/>
      <c r="CF1197" s="8"/>
      <c r="CG1197" s="6"/>
      <c r="CH1197" s="7"/>
      <c r="CI1197" s="7"/>
      <c r="CJ1197" s="7"/>
      <c r="CK1197" s="7"/>
      <c r="CL1197" s="8"/>
      <c r="CM1197" s="6"/>
      <c r="CN1197" s="7"/>
      <c r="CO1197" s="7"/>
      <c r="CP1197" s="7"/>
      <c r="CQ1197" s="7"/>
      <c r="CR1197" s="8"/>
      <c r="CS1197" s="6"/>
      <c r="CT1197" s="7"/>
      <c r="CU1197" s="7"/>
      <c r="CV1197" s="7"/>
      <c r="CW1197" s="7"/>
      <c r="CX1197" s="8"/>
      <c r="CY1197" s="6"/>
      <c r="CZ1197" s="7"/>
      <c r="DA1197" s="7"/>
      <c r="DB1197" s="7"/>
      <c r="DC1197" s="7"/>
      <c r="DD1197" s="8"/>
      <c r="DE1197" s="6"/>
      <c r="DF1197" s="7"/>
      <c r="DG1197" s="7"/>
      <c r="DH1197" s="7"/>
      <c r="DI1197" s="7"/>
      <c r="DJ1197" s="8"/>
      <c r="DK1197" s="6"/>
      <c r="DL1197" s="7"/>
      <c r="DM1197" s="7"/>
      <c r="DN1197" s="7"/>
      <c r="DO1197" s="7"/>
      <c r="DP1197" s="8"/>
      <c r="DQ1197" s="6"/>
      <c r="DR1197" s="7"/>
      <c r="DS1197" s="7"/>
      <c r="DT1197" s="7"/>
      <c r="DU1197" s="7"/>
      <c r="DV1197" s="8"/>
      <c r="DW1197" s="6"/>
      <c r="DX1197" s="7"/>
      <c r="DY1197" s="7"/>
      <c r="DZ1197" s="7"/>
      <c r="EA1197" s="7"/>
      <c r="EB1197" s="8"/>
      <c r="EC1197" s="6"/>
      <c r="ED1197" s="7"/>
      <c r="EE1197" s="7"/>
      <c r="EF1197" s="7"/>
      <c r="EG1197" s="7"/>
      <c r="EH1197" s="8"/>
      <c r="EI1197" s="6"/>
      <c r="EJ1197" s="7"/>
      <c r="EK1197" s="7"/>
      <c r="EL1197" s="7"/>
      <c r="EM1197" s="7"/>
      <c r="EN1197" s="8"/>
      <c r="EO1197" s="6"/>
      <c r="EP1197" s="7"/>
      <c r="EQ1197" s="7"/>
      <c r="ER1197" s="7"/>
      <c r="ES1197" s="7"/>
      <c r="ET1197" s="8"/>
      <c r="EU1197" s="6"/>
      <c r="EV1197" s="7"/>
      <c r="EW1197" s="7"/>
      <c r="EX1197" s="7"/>
      <c r="EY1197" s="7"/>
      <c r="EZ1197" s="8"/>
      <c r="FA1197" s="6"/>
      <c r="FB1197" s="7"/>
      <c r="FC1197" s="7"/>
      <c r="FD1197" s="7"/>
      <c r="FE1197" s="7"/>
      <c r="FF1197" s="8"/>
      <c r="FG1197" s="6"/>
      <c r="FH1197" s="7"/>
      <c r="FI1197" s="7"/>
      <c r="FJ1197" s="7"/>
      <c r="FK1197" s="7"/>
      <c r="FL1197" s="8"/>
      <c r="FM1197" s="6"/>
      <c r="FN1197" s="7"/>
      <c r="FO1197" s="7"/>
      <c r="FP1197" s="7"/>
      <c r="FQ1197" s="7"/>
      <c r="FR1197" s="8"/>
      <c r="FS1197" s="6"/>
      <c r="FT1197" s="7"/>
      <c r="FU1197" s="7"/>
      <c r="FV1197" s="7"/>
      <c r="FW1197" s="7"/>
      <c r="FX1197" s="8"/>
      <c r="FY1197" s="6"/>
      <c r="FZ1197" s="7"/>
      <c r="GA1197" s="7"/>
      <c r="GB1197" s="7"/>
      <c r="GC1197" s="7"/>
      <c r="GD1197" s="8"/>
      <c r="GE1197" s="6"/>
      <c r="GF1197" s="7"/>
      <c r="GG1197" s="7"/>
      <c r="GH1197" s="7"/>
      <c r="GI1197" s="7"/>
      <c r="GJ1197" s="8"/>
      <c r="GK1197" s="6"/>
      <c r="GL1197" s="7"/>
      <c r="GM1197" s="7"/>
      <c r="GN1197" s="7"/>
      <c r="GO1197" s="7"/>
      <c r="GP1197" s="8"/>
      <c r="GQ1197" s="6"/>
      <c r="GR1197" s="7"/>
      <c r="GS1197" s="7"/>
      <c r="GT1197" s="7"/>
      <c r="GU1197" s="7"/>
      <c r="GV1197" s="8"/>
      <c r="GW1197" s="6"/>
      <c r="GX1197" s="7"/>
      <c r="GY1197" s="7"/>
      <c r="GZ1197" s="7"/>
      <c r="HA1197" s="7"/>
      <c r="HB1197" s="8"/>
      <c r="HC1197" s="6"/>
      <c r="HD1197" s="7"/>
      <c r="HE1197" s="7"/>
      <c r="HF1197" s="7"/>
      <c r="HG1197" s="7"/>
      <c r="HH1197" s="8"/>
      <c r="HI1197" s="6"/>
      <c r="HJ1197" s="7"/>
      <c r="HK1197" s="7"/>
      <c r="HL1197" s="7"/>
      <c r="HM1197" s="7"/>
      <c r="HN1197" s="8"/>
      <c r="HO1197" s="6"/>
      <c r="HP1197" s="7"/>
      <c r="HQ1197" s="7"/>
      <c r="HR1197" s="7"/>
      <c r="HS1197" s="7"/>
      <c r="HT1197" s="8"/>
      <c r="HU1197" s="6"/>
      <c r="HV1197" s="7"/>
      <c r="HW1197" s="7"/>
      <c r="HX1197" s="7"/>
      <c r="HY1197" s="7"/>
      <c r="HZ1197" s="8"/>
      <c r="IA1197" s="6"/>
      <c r="IB1197" s="7"/>
      <c r="IC1197" s="7"/>
      <c r="ID1197" s="7"/>
      <c r="IE1197" s="7"/>
      <c r="IF1197" s="8"/>
      <c r="IG1197" s="6"/>
      <c r="IH1197" s="7"/>
      <c r="II1197" s="7"/>
      <c r="IJ1197" s="7"/>
      <c r="IK1197" s="7"/>
      <c r="IL1197" s="8"/>
      <c r="IM1197" s="6"/>
      <c r="IN1197" s="7"/>
      <c r="IO1197" s="7"/>
      <c r="IP1197" s="7"/>
      <c r="IQ1197" s="7"/>
      <c r="IR1197" s="8"/>
      <c r="IS1197" s="6"/>
      <c r="IT1197" s="7"/>
      <c r="IU1197" s="7"/>
      <c r="IV1197" s="7"/>
    </row>
    <row r="1198" customFormat="false" ht="12.75" hidden="false" customHeight="false" outlineLevel="0" collapsed="false">
      <c r="A1198" s="5" t="n">
        <v>759805</v>
      </c>
      <c r="B1198" s="6" t="n">
        <v>37050</v>
      </c>
      <c r="C1198" s="7" t="s">
        <v>1397</v>
      </c>
      <c r="D1198" s="7" t="s">
        <v>959</v>
      </c>
      <c r="E1198" s="7"/>
      <c r="F1198" s="8" t="s">
        <v>961</v>
      </c>
      <c r="G1198" s="8" t="n">
        <v>26724</v>
      </c>
      <c r="H1198" s="7"/>
      <c r="I1198" s="7"/>
      <c r="J1198" s="7"/>
      <c r="K1198" s="7"/>
      <c r="L1198" s="8"/>
      <c r="M1198" s="6"/>
      <c r="N1198" s="7"/>
      <c r="O1198" s="7"/>
      <c r="P1198" s="7"/>
      <c r="Q1198" s="7"/>
      <c r="R1198" s="8"/>
      <c r="S1198" s="6"/>
      <c r="T1198" s="7"/>
      <c r="U1198" s="7"/>
      <c r="V1198" s="7"/>
      <c r="W1198" s="7"/>
      <c r="X1198" s="8"/>
      <c r="Y1198" s="6"/>
      <c r="Z1198" s="7"/>
      <c r="AA1198" s="7"/>
      <c r="AB1198" s="7"/>
      <c r="AC1198" s="7"/>
      <c r="AD1198" s="8"/>
      <c r="AE1198" s="6"/>
      <c r="AF1198" s="7"/>
      <c r="AG1198" s="7"/>
      <c r="AH1198" s="7"/>
      <c r="AI1198" s="7"/>
      <c r="AJ1198" s="8"/>
      <c r="AK1198" s="6"/>
      <c r="AL1198" s="7"/>
      <c r="AM1198" s="7"/>
      <c r="AN1198" s="7"/>
      <c r="AO1198" s="7"/>
      <c r="AP1198" s="8"/>
      <c r="AQ1198" s="6"/>
      <c r="AR1198" s="7"/>
      <c r="AS1198" s="7"/>
      <c r="AT1198" s="7"/>
      <c r="AU1198" s="7"/>
      <c r="AV1198" s="8"/>
      <c r="AW1198" s="6"/>
      <c r="AX1198" s="7"/>
      <c r="AY1198" s="7"/>
      <c r="AZ1198" s="7"/>
      <c r="BA1198" s="7"/>
      <c r="BB1198" s="8"/>
      <c r="BC1198" s="6"/>
      <c r="BD1198" s="7"/>
      <c r="BE1198" s="7"/>
      <c r="BF1198" s="7"/>
      <c r="BG1198" s="7"/>
      <c r="BH1198" s="8"/>
      <c r="BI1198" s="6"/>
      <c r="BJ1198" s="7"/>
      <c r="BK1198" s="7"/>
      <c r="BL1198" s="7"/>
      <c r="BM1198" s="7"/>
      <c r="BN1198" s="8"/>
      <c r="BO1198" s="6"/>
      <c r="BP1198" s="7"/>
      <c r="BQ1198" s="7"/>
      <c r="BR1198" s="7"/>
      <c r="BS1198" s="7"/>
      <c r="BT1198" s="8"/>
      <c r="BU1198" s="6"/>
      <c r="BV1198" s="7"/>
      <c r="BW1198" s="7"/>
      <c r="BX1198" s="7"/>
      <c r="BY1198" s="7"/>
      <c r="BZ1198" s="8"/>
      <c r="CA1198" s="6"/>
      <c r="CB1198" s="7"/>
      <c r="CC1198" s="7"/>
      <c r="CD1198" s="7"/>
      <c r="CE1198" s="7"/>
      <c r="CF1198" s="8"/>
      <c r="CG1198" s="6"/>
      <c r="CH1198" s="7"/>
      <c r="CI1198" s="7"/>
      <c r="CJ1198" s="7"/>
      <c r="CK1198" s="7"/>
      <c r="CL1198" s="8"/>
      <c r="CM1198" s="6"/>
      <c r="CN1198" s="7"/>
      <c r="CO1198" s="7"/>
      <c r="CP1198" s="7"/>
      <c r="CQ1198" s="7"/>
      <c r="CR1198" s="8"/>
      <c r="CS1198" s="6"/>
      <c r="CT1198" s="7"/>
      <c r="CU1198" s="7"/>
      <c r="CV1198" s="7"/>
      <c r="CW1198" s="7"/>
      <c r="CX1198" s="8"/>
      <c r="CY1198" s="6"/>
      <c r="CZ1198" s="7"/>
      <c r="DA1198" s="7"/>
      <c r="DB1198" s="7"/>
      <c r="DC1198" s="7"/>
      <c r="DD1198" s="8"/>
      <c r="DE1198" s="6"/>
      <c r="DF1198" s="7"/>
      <c r="DG1198" s="7"/>
      <c r="DH1198" s="7"/>
      <c r="DI1198" s="7"/>
      <c r="DJ1198" s="8"/>
      <c r="DK1198" s="6"/>
      <c r="DL1198" s="7"/>
      <c r="DM1198" s="7"/>
      <c r="DN1198" s="7"/>
      <c r="DO1198" s="7"/>
      <c r="DP1198" s="8"/>
      <c r="DQ1198" s="6"/>
      <c r="DR1198" s="7"/>
      <c r="DS1198" s="7"/>
      <c r="DT1198" s="7"/>
      <c r="DU1198" s="7"/>
      <c r="DV1198" s="8"/>
      <c r="DW1198" s="6"/>
      <c r="DX1198" s="7"/>
      <c r="DY1198" s="7"/>
      <c r="DZ1198" s="7"/>
      <c r="EA1198" s="7"/>
      <c r="EB1198" s="8"/>
      <c r="EC1198" s="6"/>
      <c r="ED1198" s="7"/>
      <c r="EE1198" s="7"/>
      <c r="EF1198" s="7"/>
      <c r="EG1198" s="7"/>
      <c r="EH1198" s="8"/>
      <c r="EI1198" s="6"/>
      <c r="EJ1198" s="7"/>
      <c r="EK1198" s="7"/>
      <c r="EL1198" s="7"/>
      <c r="EM1198" s="7"/>
      <c r="EN1198" s="8"/>
      <c r="EO1198" s="6"/>
      <c r="EP1198" s="7"/>
      <c r="EQ1198" s="7"/>
      <c r="ER1198" s="7"/>
      <c r="ES1198" s="7"/>
      <c r="ET1198" s="8"/>
      <c r="EU1198" s="6"/>
      <c r="EV1198" s="7"/>
      <c r="EW1198" s="7"/>
      <c r="EX1198" s="7"/>
      <c r="EY1198" s="7"/>
      <c r="EZ1198" s="8"/>
      <c r="FA1198" s="6"/>
      <c r="FB1198" s="7"/>
      <c r="FC1198" s="7"/>
      <c r="FD1198" s="7"/>
      <c r="FE1198" s="7"/>
      <c r="FF1198" s="8"/>
      <c r="FG1198" s="6"/>
      <c r="FH1198" s="7"/>
      <c r="FI1198" s="7"/>
      <c r="FJ1198" s="7"/>
      <c r="FK1198" s="7"/>
      <c r="FL1198" s="8"/>
      <c r="FM1198" s="6"/>
      <c r="FN1198" s="7"/>
      <c r="FO1198" s="7"/>
      <c r="FP1198" s="7"/>
      <c r="FQ1198" s="7"/>
      <c r="FR1198" s="8"/>
      <c r="FS1198" s="6"/>
      <c r="FT1198" s="7"/>
      <c r="FU1198" s="7"/>
      <c r="FV1198" s="7"/>
      <c r="FW1198" s="7"/>
      <c r="FX1198" s="8"/>
      <c r="FY1198" s="6"/>
      <c r="FZ1198" s="7"/>
      <c r="GA1198" s="7"/>
      <c r="GB1198" s="7"/>
      <c r="GC1198" s="7"/>
      <c r="GD1198" s="8"/>
      <c r="GE1198" s="6"/>
      <c r="GF1198" s="7"/>
      <c r="GG1198" s="7"/>
      <c r="GH1198" s="7"/>
      <c r="GI1198" s="7"/>
      <c r="GJ1198" s="8"/>
      <c r="GK1198" s="6"/>
      <c r="GL1198" s="7"/>
      <c r="GM1198" s="7"/>
      <c r="GN1198" s="7"/>
      <c r="GO1198" s="7"/>
      <c r="GP1198" s="8"/>
      <c r="GQ1198" s="6"/>
      <c r="GR1198" s="7"/>
      <c r="GS1198" s="7"/>
      <c r="GT1198" s="7"/>
      <c r="GU1198" s="7"/>
      <c r="GV1198" s="8"/>
      <c r="GW1198" s="6"/>
      <c r="GX1198" s="7"/>
      <c r="GY1198" s="7"/>
      <c r="GZ1198" s="7"/>
      <c r="HA1198" s="7"/>
      <c r="HB1198" s="8"/>
      <c r="HC1198" s="6"/>
      <c r="HD1198" s="7"/>
      <c r="HE1198" s="7"/>
      <c r="HF1198" s="7"/>
      <c r="HG1198" s="7"/>
      <c r="HH1198" s="8"/>
      <c r="HI1198" s="6"/>
      <c r="HJ1198" s="7"/>
      <c r="HK1198" s="7"/>
      <c r="HL1198" s="7"/>
      <c r="HM1198" s="7"/>
      <c r="HN1198" s="8"/>
      <c r="HO1198" s="6"/>
      <c r="HP1198" s="7"/>
      <c r="HQ1198" s="7"/>
      <c r="HR1198" s="7"/>
      <c r="HS1198" s="7"/>
      <c r="HT1198" s="8"/>
      <c r="HU1198" s="6"/>
      <c r="HV1198" s="7"/>
      <c r="HW1198" s="7"/>
      <c r="HX1198" s="7"/>
      <c r="HY1198" s="7"/>
      <c r="HZ1198" s="8"/>
      <c r="IA1198" s="6"/>
      <c r="IB1198" s="7"/>
      <c r="IC1198" s="7"/>
      <c r="ID1198" s="7"/>
      <c r="IE1198" s="7"/>
      <c r="IF1198" s="8"/>
      <c r="IG1198" s="6"/>
      <c r="IH1198" s="7"/>
      <c r="II1198" s="7"/>
      <c r="IJ1198" s="7"/>
      <c r="IK1198" s="7"/>
      <c r="IL1198" s="8"/>
      <c r="IM1198" s="6"/>
      <c r="IN1198" s="7"/>
      <c r="IO1198" s="7"/>
      <c r="IP1198" s="7"/>
      <c r="IQ1198" s="7"/>
      <c r="IR1198" s="8"/>
      <c r="IS1198" s="6"/>
      <c r="IT1198" s="7"/>
      <c r="IU1198" s="7"/>
      <c r="IV1198" s="7"/>
    </row>
    <row r="1199" customFormat="false" ht="12.75" hidden="false" customHeight="false" outlineLevel="0" collapsed="false">
      <c r="A1199" s="5" t="s">
        <v>1398</v>
      </c>
      <c r="B1199" s="6" t="n">
        <v>37053</v>
      </c>
      <c r="C1199" s="7" t="s">
        <v>1399</v>
      </c>
      <c r="D1199" s="7" t="s">
        <v>959</v>
      </c>
      <c r="E1199" s="7"/>
      <c r="F1199" s="8" t="s">
        <v>1143</v>
      </c>
      <c r="G1199" s="8" t="n">
        <v>0</v>
      </c>
      <c r="H1199" s="7"/>
      <c r="I1199" s="7"/>
      <c r="J1199" s="7"/>
      <c r="K1199" s="7"/>
      <c r="L1199" s="8"/>
      <c r="M1199" s="6"/>
      <c r="N1199" s="7"/>
      <c r="O1199" s="7"/>
      <c r="P1199" s="7"/>
      <c r="Q1199" s="7"/>
      <c r="R1199" s="8"/>
      <c r="S1199" s="6"/>
      <c r="T1199" s="7"/>
      <c r="U1199" s="7"/>
      <c r="V1199" s="7"/>
      <c r="W1199" s="7"/>
      <c r="X1199" s="8"/>
      <c r="Y1199" s="6"/>
      <c r="Z1199" s="7"/>
      <c r="AA1199" s="7"/>
      <c r="AB1199" s="7"/>
      <c r="AC1199" s="7"/>
      <c r="AD1199" s="8"/>
      <c r="AE1199" s="6"/>
      <c r="AF1199" s="7"/>
      <c r="AG1199" s="7"/>
      <c r="AH1199" s="7"/>
      <c r="AI1199" s="7"/>
      <c r="AJ1199" s="8"/>
      <c r="AK1199" s="6"/>
      <c r="AL1199" s="7"/>
      <c r="AM1199" s="7"/>
      <c r="AN1199" s="7"/>
      <c r="AO1199" s="7"/>
      <c r="AP1199" s="8"/>
      <c r="AQ1199" s="6"/>
      <c r="AR1199" s="7"/>
      <c r="AS1199" s="7"/>
      <c r="AT1199" s="7"/>
      <c r="AU1199" s="7"/>
      <c r="AV1199" s="8"/>
      <c r="AW1199" s="6"/>
      <c r="AX1199" s="7"/>
      <c r="AY1199" s="7"/>
      <c r="AZ1199" s="7"/>
      <c r="BA1199" s="7"/>
      <c r="BB1199" s="8"/>
      <c r="BC1199" s="6"/>
      <c r="BD1199" s="7"/>
      <c r="BE1199" s="7"/>
      <c r="BF1199" s="7"/>
      <c r="BG1199" s="7"/>
      <c r="BH1199" s="8"/>
      <c r="BI1199" s="6"/>
      <c r="BJ1199" s="7"/>
      <c r="BK1199" s="7"/>
      <c r="BL1199" s="7"/>
      <c r="BM1199" s="7"/>
      <c r="BN1199" s="8"/>
      <c r="BO1199" s="6"/>
      <c r="BP1199" s="7"/>
      <c r="BQ1199" s="7"/>
      <c r="BR1199" s="7"/>
      <c r="BS1199" s="7"/>
      <c r="BT1199" s="8"/>
      <c r="BU1199" s="6"/>
      <c r="BV1199" s="7"/>
      <c r="BW1199" s="7"/>
      <c r="BX1199" s="7"/>
      <c r="BY1199" s="7"/>
      <c r="BZ1199" s="8"/>
      <c r="CA1199" s="6"/>
      <c r="CB1199" s="7"/>
      <c r="CC1199" s="7"/>
      <c r="CD1199" s="7"/>
      <c r="CE1199" s="7"/>
      <c r="CF1199" s="8"/>
      <c r="CG1199" s="6"/>
      <c r="CH1199" s="7"/>
      <c r="CI1199" s="7"/>
      <c r="CJ1199" s="7"/>
      <c r="CK1199" s="7"/>
      <c r="CL1199" s="8"/>
      <c r="CM1199" s="6"/>
      <c r="CN1199" s="7"/>
      <c r="CO1199" s="7"/>
      <c r="CP1199" s="7"/>
      <c r="CQ1199" s="7"/>
      <c r="CR1199" s="8"/>
      <c r="CS1199" s="6"/>
      <c r="CT1199" s="7"/>
      <c r="CU1199" s="7"/>
      <c r="CV1199" s="7"/>
      <c r="CW1199" s="7"/>
      <c r="CX1199" s="8"/>
      <c r="CY1199" s="6"/>
      <c r="CZ1199" s="7"/>
      <c r="DA1199" s="7"/>
      <c r="DB1199" s="7"/>
      <c r="DC1199" s="7"/>
      <c r="DD1199" s="8"/>
      <c r="DE1199" s="6"/>
      <c r="DF1199" s="7"/>
      <c r="DG1199" s="7"/>
      <c r="DH1199" s="7"/>
      <c r="DI1199" s="7"/>
      <c r="DJ1199" s="8"/>
      <c r="DK1199" s="6"/>
      <c r="DL1199" s="7"/>
      <c r="DM1199" s="7"/>
      <c r="DN1199" s="7"/>
      <c r="DO1199" s="7"/>
      <c r="DP1199" s="8"/>
      <c r="DQ1199" s="6"/>
      <c r="DR1199" s="7"/>
      <c r="DS1199" s="7"/>
      <c r="DT1199" s="7"/>
      <c r="DU1199" s="7"/>
      <c r="DV1199" s="8"/>
      <c r="DW1199" s="6"/>
      <c r="DX1199" s="7"/>
      <c r="DY1199" s="7"/>
      <c r="DZ1199" s="7"/>
      <c r="EA1199" s="7"/>
      <c r="EB1199" s="8"/>
      <c r="EC1199" s="6"/>
      <c r="ED1199" s="7"/>
      <c r="EE1199" s="7"/>
      <c r="EF1199" s="7"/>
      <c r="EG1199" s="7"/>
      <c r="EH1199" s="8"/>
      <c r="EI1199" s="6"/>
      <c r="EJ1199" s="7"/>
      <c r="EK1199" s="7"/>
      <c r="EL1199" s="7"/>
      <c r="EM1199" s="7"/>
      <c r="EN1199" s="8"/>
      <c r="EO1199" s="6"/>
      <c r="EP1199" s="7"/>
      <c r="EQ1199" s="7"/>
      <c r="ER1199" s="7"/>
      <c r="ES1199" s="7"/>
      <c r="ET1199" s="8"/>
      <c r="EU1199" s="6"/>
      <c r="EV1199" s="7"/>
      <c r="EW1199" s="7"/>
      <c r="EX1199" s="7"/>
      <c r="EY1199" s="7"/>
      <c r="EZ1199" s="8"/>
      <c r="FA1199" s="6"/>
      <c r="FB1199" s="7"/>
      <c r="FC1199" s="7"/>
      <c r="FD1199" s="7"/>
      <c r="FE1199" s="7"/>
      <c r="FF1199" s="8"/>
      <c r="FG1199" s="6"/>
      <c r="FH1199" s="7"/>
      <c r="FI1199" s="7"/>
      <c r="FJ1199" s="7"/>
      <c r="FK1199" s="7"/>
      <c r="FL1199" s="8"/>
      <c r="FM1199" s="6"/>
      <c r="FN1199" s="7"/>
      <c r="FO1199" s="7"/>
      <c r="FP1199" s="7"/>
      <c r="FQ1199" s="7"/>
      <c r="FR1199" s="8"/>
      <c r="FS1199" s="6"/>
      <c r="FT1199" s="7"/>
      <c r="FU1199" s="7"/>
      <c r="FV1199" s="7"/>
      <c r="FW1199" s="7"/>
      <c r="FX1199" s="8"/>
      <c r="FY1199" s="6"/>
      <c r="FZ1199" s="7"/>
      <c r="GA1199" s="7"/>
      <c r="GB1199" s="7"/>
      <c r="GC1199" s="7"/>
      <c r="GD1199" s="8"/>
      <c r="GE1199" s="6"/>
      <c r="GF1199" s="7"/>
      <c r="GG1199" s="7"/>
      <c r="GH1199" s="7"/>
      <c r="GI1199" s="7"/>
      <c r="GJ1199" s="8"/>
      <c r="GK1199" s="6"/>
      <c r="GL1199" s="7"/>
      <c r="GM1199" s="7"/>
      <c r="GN1199" s="7"/>
      <c r="GO1199" s="7"/>
      <c r="GP1199" s="8"/>
      <c r="GQ1199" s="6"/>
      <c r="GR1199" s="7"/>
      <c r="GS1199" s="7"/>
      <c r="GT1199" s="7"/>
      <c r="GU1199" s="7"/>
      <c r="GV1199" s="8"/>
      <c r="GW1199" s="6"/>
      <c r="GX1199" s="7"/>
      <c r="GY1199" s="7"/>
      <c r="GZ1199" s="7"/>
      <c r="HA1199" s="7"/>
      <c r="HB1199" s="8"/>
      <c r="HC1199" s="6"/>
      <c r="HD1199" s="7"/>
      <c r="HE1199" s="7"/>
      <c r="HF1199" s="7"/>
      <c r="HG1199" s="7"/>
      <c r="HH1199" s="8"/>
      <c r="HI1199" s="6"/>
      <c r="HJ1199" s="7"/>
      <c r="HK1199" s="7"/>
      <c r="HL1199" s="7"/>
      <c r="HM1199" s="7"/>
      <c r="HN1199" s="8"/>
      <c r="HO1199" s="6"/>
      <c r="HP1199" s="7"/>
      <c r="HQ1199" s="7"/>
      <c r="HR1199" s="7"/>
      <c r="HS1199" s="7"/>
      <c r="HT1199" s="8"/>
      <c r="HU1199" s="6"/>
      <c r="HV1199" s="7"/>
      <c r="HW1199" s="7"/>
      <c r="HX1199" s="7"/>
      <c r="HY1199" s="7"/>
      <c r="HZ1199" s="8"/>
      <c r="IA1199" s="6"/>
      <c r="IB1199" s="7"/>
      <c r="IC1199" s="7"/>
      <c r="ID1199" s="7"/>
      <c r="IE1199" s="7"/>
      <c r="IF1199" s="8"/>
      <c r="IG1199" s="6"/>
      <c r="IH1199" s="7"/>
      <c r="II1199" s="7"/>
      <c r="IJ1199" s="7"/>
      <c r="IK1199" s="7"/>
      <c r="IL1199" s="8"/>
      <c r="IM1199" s="6"/>
      <c r="IN1199" s="7"/>
      <c r="IO1199" s="7"/>
      <c r="IP1199" s="7"/>
      <c r="IQ1199" s="7"/>
      <c r="IR1199" s="8"/>
      <c r="IS1199" s="6"/>
      <c r="IT1199" s="7"/>
      <c r="IU1199" s="7"/>
      <c r="IV1199" s="7"/>
    </row>
    <row r="1200" customFormat="false" ht="12.75" hidden="false" customHeight="false" outlineLevel="0" collapsed="false">
      <c r="A1200" s="5" t="s">
        <v>1400</v>
      </c>
      <c r="B1200" s="6" t="n">
        <v>37053</v>
      </c>
      <c r="C1200" s="7" t="s">
        <v>1401</v>
      </c>
      <c r="D1200" s="7" t="s">
        <v>959</v>
      </c>
      <c r="E1200" s="7"/>
      <c r="F1200" s="8" t="s">
        <v>1143</v>
      </c>
      <c r="G1200" s="8" t="n">
        <v>0</v>
      </c>
      <c r="H1200" s="7"/>
      <c r="I1200" s="7"/>
      <c r="J1200" s="7"/>
      <c r="K1200" s="7"/>
      <c r="L1200" s="8"/>
      <c r="M1200" s="6"/>
      <c r="N1200" s="7"/>
      <c r="O1200" s="7"/>
      <c r="P1200" s="7"/>
      <c r="Q1200" s="7"/>
      <c r="R1200" s="8"/>
      <c r="S1200" s="6"/>
      <c r="T1200" s="7"/>
      <c r="U1200" s="7"/>
      <c r="V1200" s="7"/>
      <c r="W1200" s="7"/>
      <c r="X1200" s="8"/>
      <c r="Y1200" s="6"/>
      <c r="Z1200" s="7"/>
      <c r="AA1200" s="7"/>
      <c r="AB1200" s="7"/>
      <c r="AC1200" s="7"/>
      <c r="AD1200" s="8"/>
      <c r="AE1200" s="6"/>
      <c r="AF1200" s="7"/>
      <c r="AG1200" s="7"/>
      <c r="AH1200" s="7"/>
      <c r="AI1200" s="7"/>
      <c r="AJ1200" s="8"/>
      <c r="AK1200" s="6"/>
      <c r="AL1200" s="7"/>
      <c r="AM1200" s="7"/>
      <c r="AN1200" s="7"/>
      <c r="AO1200" s="7"/>
      <c r="AP1200" s="8"/>
      <c r="AQ1200" s="6"/>
      <c r="AR1200" s="7"/>
      <c r="AS1200" s="7"/>
      <c r="AT1200" s="7"/>
      <c r="AU1200" s="7"/>
      <c r="AV1200" s="8"/>
      <c r="AW1200" s="6"/>
      <c r="AX1200" s="7"/>
      <c r="AY1200" s="7"/>
      <c r="AZ1200" s="7"/>
      <c r="BA1200" s="7"/>
      <c r="BB1200" s="8"/>
      <c r="BC1200" s="6"/>
      <c r="BD1200" s="7"/>
      <c r="BE1200" s="7"/>
      <c r="BF1200" s="7"/>
      <c r="BG1200" s="7"/>
      <c r="BH1200" s="8"/>
      <c r="BI1200" s="6"/>
      <c r="BJ1200" s="7"/>
      <c r="BK1200" s="7"/>
      <c r="BL1200" s="7"/>
      <c r="BM1200" s="7"/>
      <c r="BN1200" s="8"/>
      <c r="BO1200" s="6"/>
      <c r="BP1200" s="7"/>
      <c r="BQ1200" s="7"/>
      <c r="BR1200" s="7"/>
      <c r="BS1200" s="7"/>
      <c r="BT1200" s="8"/>
      <c r="BU1200" s="6"/>
      <c r="BV1200" s="7"/>
      <c r="BW1200" s="7"/>
      <c r="BX1200" s="7"/>
      <c r="BY1200" s="7"/>
      <c r="BZ1200" s="8"/>
      <c r="CA1200" s="6"/>
      <c r="CB1200" s="7"/>
      <c r="CC1200" s="7"/>
      <c r="CD1200" s="7"/>
      <c r="CE1200" s="7"/>
      <c r="CF1200" s="8"/>
      <c r="CG1200" s="6"/>
      <c r="CH1200" s="7"/>
      <c r="CI1200" s="7"/>
      <c r="CJ1200" s="7"/>
      <c r="CK1200" s="7"/>
      <c r="CL1200" s="8"/>
      <c r="CM1200" s="6"/>
      <c r="CN1200" s="7"/>
      <c r="CO1200" s="7"/>
      <c r="CP1200" s="7"/>
      <c r="CQ1200" s="7"/>
      <c r="CR1200" s="8"/>
      <c r="CS1200" s="6"/>
      <c r="CT1200" s="7"/>
      <c r="CU1200" s="7"/>
      <c r="CV1200" s="7"/>
      <c r="CW1200" s="7"/>
      <c r="CX1200" s="8"/>
      <c r="CY1200" s="6"/>
      <c r="CZ1200" s="7"/>
      <c r="DA1200" s="7"/>
      <c r="DB1200" s="7"/>
      <c r="DC1200" s="7"/>
      <c r="DD1200" s="8"/>
      <c r="DE1200" s="6"/>
      <c r="DF1200" s="7"/>
      <c r="DG1200" s="7"/>
      <c r="DH1200" s="7"/>
      <c r="DI1200" s="7"/>
      <c r="DJ1200" s="8"/>
      <c r="DK1200" s="6"/>
      <c r="DL1200" s="7"/>
      <c r="DM1200" s="7"/>
      <c r="DN1200" s="7"/>
      <c r="DO1200" s="7"/>
      <c r="DP1200" s="8"/>
      <c r="DQ1200" s="6"/>
      <c r="DR1200" s="7"/>
      <c r="DS1200" s="7"/>
      <c r="DT1200" s="7"/>
      <c r="DU1200" s="7"/>
      <c r="DV1200" s="8"/>
      <c r="DW1200" s="6"/>
      <c r="DX1200" s="7"/>
      <c r="DY1200" s="7"/>
      <c r="DZ1200" s="7"/>
      <c r="EA1200" s="7"/>
      <c r="EB1200" s="8"/>
      <c r="EC1200" s="6"/>
      <c r="ED1200" s="7"/>
      <c r="EE1200" s="7"/>
      <c r="EF1200" s="7"/>
      <c r="EG1200" s="7"/>
      <c r="EH1200" s="8"/>
      <c r="EI1200" s="6"/>
      <c r="EJ1200" s="7"/>
      <c r="EK1200" s="7"/>
      <c r="EL1200" s="7"/>
      <c r="EM1200" s="7"/>
      <c r="EN1200" s="8"/>
      <c r="EO1200" s="6"/>
      <c r="EP1200" s="7"/>
      <c r="EQ1200" s="7"/>
      <c r="ER1200" s="7"/>
      <c r="ES1200" s="7"/>
      <c r="ET1200" s="8"/>
      <c r="EU1200" s="6"/>
      <c r="EV1200" s="7"/>
      <c r="EW1200" s="7"/>
      <c r="EX1200" s="7"/>
      <c r="EY1200" s="7"/>
      <c r="EZ1200" s="8"/>
      <c r="FA1200" s="6"/>
      <c r="FB1200" s="7"/>
      <c r="FC1200" s="7"/>
      <c r="FD1200" s="7"/>
      <c r="FE1200" s="7"/>
      <c r="FF1200" s="8"/>
      <c r="FG1200" s="6"/>
      <c r="FH1200" s="7"/>
      <c r="FI1200" s="7"/>
      <c r="FJ1200" s="7"/>
      <c r="FK1200" s="7"/>
      <c r="FL1200" s="8"/>
      <c r="FM1200" s="6"/>
      <c r="FN1200" s="7"/>
      <c r="FO1200" s="7"/>
      <c r="FP1200" s="7"/>
      <c r="FQ1200" s="7"/>
      <c r="FR1200" s="8"/>
      <c r="FS1200" s="6"/>
      <c r="FT1200" s="7"/>
      <c r="FU1200" s="7"/>
      <c r="FV1200" s="7"/>
      <c r="FW1200" s="7"/>
      <c r="FX1200" s="8"/>
      <c r="FY1200" s="6"/>
      <c r="FZ1200" s="7"/>
      <c r="GA1200" s="7"/>
      <c r="GB1200" s="7"/>
      <c r="GC1200" s="7"/>
      <c r="GD1200" s="8"/>
      <c r="GE1200" s="6"/>
      <c r="GF1200" s="7"/>
      <c r="GG1200" s="7"/>
      <c r="GH1200" s="7"/>
      <c r="GI1200" s="7"/>
      <c r="GJ1200" s="8"/>
      <c r="GK1200" s="6"/>
      <c r="GL1200" s="7"/>
      <c r="GM1200" s="7"/>
      <c r="GN1200" s="7"/>
      <c r="GO1200" s="7"/>
      <c r="GP1200" s="8"/>
      <c r="GQ1200" s="6"/>
      <c r="GR1200" s="7"/>
      <c r="GS1200" s="7"/>
      <c r="GT1200" s="7"/>
      <c r="GU1200" s="7"/>
      <c r="GV1200" s="8"/>
      <c r="GW1200" s="6"/>
      <c r="GX1200" s="7"/>
      <c r="GY1200" s="7"/>
      <c r="GZ1200" s="7"/>
      <c r="HA1200" s="7"/>
      <c r="HB1200" s="8"/>
      <c r="HC1200" s="6"/>
      <c r="HD1200" s="7"/>
      <c r="HE1200" s="7"/>
      <c r="HF1200" s="7"/>
      <c r="HG1200" s="7"/>
      <c r="HH1200" s="8"/>
      <c r="HI1200" s="6"/>
      <c r="HJ1200" s="7"/>
      <c r="HK1200" s="7"/>
      <c r="HL1200" s="7"/>
      <c r="HM1200" s="7"/>
      <c r="HN1200" s="8"/>
      <c r="HO1200" s="6"/>
      <c r="HP1200" s="7"/>
      <c r="HQ1200" s="7"/>
      <c r="HR1200" s="7"/>
      <c r="HS1200" s="7"/>
      <c r="HT1200" s="8"/>
      <c r="HU1200" s="6"/>
      <c r="HV1200" s="7"/>
      <c r="HW1200" s="7"/>
      <c r="HX1200" s="7"/>
      <c r="HY1200" s="7"/>
      <c r="HZ1200" s="8"/>
      <c r="IA1200" s="6"/>
      <c r="IB1200" s="7"/>
      <c r="IC1200" s="7"/>
      <c r="ID1200" s="7"/>
      <c r="IE1200" s="7"/>
      <c r="IF1200" s="8"/>
      <c r="IG1200" s="6"/>
      <c r="IH1200" s="7"/>
      <c r="II1200" s="7"/>
      <c r="IJ1200" s="7"/>
      <c r="IK1200" s="7"/>
      <c r="IL1200" s="8"/>
      <c r="IM1200" s="6"/>
      <c r="IN1200" s="7"/>
      <c r="IO1200" s="7"/>
      <c r="IP1200" s="7"/>
      <c r="IQ1200" s="7"/>
      <c r="IR1200" s="8"/>
      <c r="IS1200" s="6"/>
      <c r="IT1200" s="7"/>
      <c r="IU1200" s="7"/>
      <c r="IV1200" s="7"/>
    </row>
    <row r="1201" customFormat="false" ht="12.75" hidden="false" customHeight="false" outlineLevel="0" collapsed="false">
      <c r="A1201" s="5" t="s">
        <v>1402</v>
      </c>
      <c r="B1201" s="6" t="n">
        <v>37053</v>
      </c>
      <c r="C1201" s="7" t="s">
        <v>1401</v>
      </c>
      <c r="D1201" s="7" t="s">
        <v>959</v>
      </c>
      <c r="E1201" s="7"/>
      <c r="F1201" s="8" t="s">
        <v>1143</v>
      </c>
      <c r="G1201" s="8" t="n">
        <v>0</v>
      </c>
      <c r="H1201" s="7"/>
      <c r="I1201" s="7"/>
      <c r="J1201" s="7"/>
      <c r="K1201" s="7"/>
      <c r="L1201" s="8"/>
      <c r="M1201" s="6"/>
      <c r="N1201" s="7"/>
      <c r="O1201" s="7"/>
      <c r="P1201" s="7"/>
      <c r="Q1201" s="7"/>
      <c r="R1201" s="8"/>
      <c r="S1201" s="6"/>
      <c r="T1201" s="7"/>
      <c r="U1201" s="7"/>
      <c r="V1201" s="7"/>
      <c r="W1201" s="7"/>
      <c r="X1201" s="8"/>
      <c r="Y1201" s="6"/>
      <c r="Z1201" s="7"/>
      <c r="AA1201" s="7"/>
      <c r="AB1201" s="7"/>
      <c r="AC1201" s="7"/>
      <c r="AD1201" s="8"/>
      <c r="AE1201" s="6"/>
      <c r="AF1201" s="7"/>
      <c r="AG1201" s="7"/>
      <c r="AH1201" s="7"/>
      <c r="AI1201" s="7"/>
      <c r="AJ1201" s="8"/>
      <c r="AK1201" s="6"/>
      <c r="AL1201" s="7"/>
      <c r="AM1201" s="7"/>
      <c r="AN1201" s="7"/>
      <c r="AO1201" s="7"/>
      <c r="AP1201" s="8"/>
      <c r="AQ1201" s="6"/>
      <c r="AR1201" s="7"/>
      <c r="AS1201" s="7"/>
      <c r="AT1201" s="7"/>
      <c r="AU1201" s="7"/>
      <c r="AV1201" s="8"/>
      <c r="AW1201" s="6"/>
      <c r="AX1201" s="7"/>
      <c r="AY1201" s="7"/>
      <c r="AZ1201" s="7"/>
      <c r="BA1201" s="7"/>
      <c r="BB1201" s="8"/>
      <c r="BC1201" s="6"/>
      <c r="BD1201" s="7"/>
      <c r="BE1201" s="7"/>
      <c r="BF1201" s="7"/>
      <c r="BG1201" s="7"/>
      <c r="BH1201" s="8"/>
      <c r="BI1201" s="6"/>
      <c r="BJ1201" s="7"/>
      <c r="BK1201" s="7"/>
      <c r="BL1201" s="7"/>
      <c r="BM1201" s="7"/>
      <c r="BN1201" s="8"/>
      <c r="BO1201" s="6"/>
      <c r="BP1201" s="7"/>
      <c r="BQ1201" s="7"/>
      <c r="BR1201" s="7"/>
      <c r="BS1201" s="7"/>
      <c r="BT1201" s="8"/>
      <c r="BU1201" s="6"/>
      <c r="BV1201" s="7"/>
      <c r="BW1201" s="7"/>
      <c r="BX1201" s="7"/>
      <c r="BY1201" s="7"/>
      <c r="BZ1201" s="8"/>
      <c r="CA1201" s="6"/>
      <c r="CB1201" s="7"/>
      <c r="CC1201" s="7"/>
      <c r="CD1201" s="7"/>
      <c r="CE1201" s="7"/>
      <c r="CF1201" s="8"/>
      <c r="CG1201" s="6"/>
      <c r="CH1201" s="7"/>
      <c r="CI1201" s="7"/>
      <c r="CJ1201" s="7"/>
      <c r="CK1201" s="7"/>
      <c r="CL1201" s="8"/>
      <c r="CM1201" s="6"/>
      <c r="CN1201" s="7"/>
      <c r="CO1201" s="7"/>
      <c r="CP1201" s="7"/>
      <c r="CQ1201" s="7"/>
      <c r="CR1201" s="8"/>
      <c r="CS1201" s="6"/>
      <c r="CT1201" s="7"/>
      <c r="CU1201" s="7"/>
      <c r="CV1201" s="7"/>
      <c r="CW1201" s="7"/>
      <c r="CX1201" s="8"/>
      <c r="CY1201" s="6"/>
      <c r="CZ1201" s="7"/>
      <c r="DA1201" s="7"/>
      <c r="DB1201" s="7"/>
      <c r="DC1201" s="7"/>
      <c r="DD1201" s="8"/>
      <c r="DE1201" s="6"/>
      <c r="DF1201" s="7"/>
      <c r="DG1201" s="7"/>
      <c r="DH1201" s="7"/>
      <c r="DI1201" s="7"/>
      <c r="DJ1201" s="8"/>
      <c r="DK1201" s="6"/>
      <c r="DL1201" s="7"/>
      <c r="DM1201" s="7"/>
      <c r="DN1201" s="7"/>
      <c r="DO1201" s="7"/>
      <c r="DP1201" s="8"/>
      <c r="DQ1201" s="6"/>
      <c r="DR1201" s="7"/>
      <c r="DS1201" s="7"/>
      <c r="DT1201" s="7"/>
      <c r="DU1201" s="7"/>
      <c r="DV1201" s="8"/>
      <c r="DW1201" s="6"/>
      <c r="DX1201" s="7"/>
      <c r="DY1201" s="7"/>
      <c r="DZ1201" s="7"/>
      <c r="EA1201" s="7"/>
      <c r="EB1201" s="8"/>
      <c r="EC1201" s="6"/>
      <c r="ED1201" s="7"/>
      <c r="EE1201" s="7"/>
      <c r="EF1201" s="7"/>
      <c r="EG1201" s="7"/>
      <c r="EH1201" s="8"/>
      <c r="EI1201" s="6"/>
      <c r="EJ1201" s="7"/>
      <c r="EK1201" s="7"/>
      <c r="EL1201" s="7"/>
      <c r="EM1201" s="7"/>
      <c r="EN1201" s="8"/>
      <c r="EO1201" s="6"/>
      <c r="EP1201" s="7"/>
      <c r="EQ1201" s="7"/>
      <c r="ER1201" s="7"/>
      <c r="ES1201" s="7"/>
      <c r="ET1201" s="8"/>
      <c r="EU1201" s="6"/>
      <c r="EV1201" s="7"/>
      <c r="EW1201" s="7"/>
      <c r="EX1201" s="7"/>
      <c r="EY1201" s="7"/>
      <c r="EZ1201" s="8"/>
      <c r="FA1201" s="6"/>
      <c r="FB1201" s="7"/>
      <c r="FC1201" s="7"/>
      <c r="FD1201" s="7"/>
      <c r="FE1201" s="7"/>
      <c r="FF1201" s="8"/>
      <c r="FG1201" s="6"/>
      <c r="FH1201" s="7"/>
      <c r="FI1201" s="7"/>
      <c r="FJ1201" s="7"/>
      <c r="FK1201" s="7"/>
      <c r="FL1201" s="8"/>
      <c r="FM1201" s="6"/>
      <c r="FN1201" s="7"/>
      <c r="FO1201" s="7"/>
      <c r="FP1201" s="7"/>
      <c r="FQ1201" s="7"/>
      <c r="FR1201" s="8"/>
      <c r="FS1201" s="6"/>
      <c r="FT1201" s="7"/>
      <c r="FU1201" s="7"/>
      <c r="FV1201" s="7"/>
      <c r="FW1201" s="7"/>
      <c r="FX1201" s="8"/>
      <c r="FY1201" s="6"/>
      <c r="FZ1201" s="7"/>
      <c r="GA1201" s="7"/>
      <c r="GB1201" s="7"/>
      <c r="GC1201" s="7"/>
      <c r="GD1201" s="8"/>
      <c r="GE1201" s="6"/>
      <c r="GF1201" s="7"/>
      <c r="GG1201" s="7"/>
      <c r="GH1201" s="7"/>
      <c r="GI1201" s="7"/>
      <c r="GJ1201" s="8"/>
      <c r="GK1201" s="6"/>
      <c r="GL1201" s="7"/>
      <c r="GM1201" s="7"/>
      <c r="GN1201" s="7"/>
      <c r="GO1201" s="7"/>
      <c r="GP1201" s="8"/>
      <c r="GQ1201" s="6"/>
      <c r="GR1201" s="7"/>
      <c r="GS1201" s="7"/>
      <c r="GT1201" s="7"/>
      <c r="GU1201" s="7"/>
      <c r="GV1201" s="8"/>
      <c r="GW1201" s="6"/>
      <c r="GX1201" s="7"/>
      <c r="GY1201" s="7"/>
      <c r="GZ1201" s="7"/>
      <c r="HA1201" s="7"/>
      <c r="HB1201" s="8"/>
      <c r="HC1201" s="6"/>
      <c r="HD1201" s="7"/>
      <c r="HE1201" s="7"/>
      <c r="HF1201" s="7"/>
      <c r="HG1201" s="7"/>
      <c r="HH1201" s="8"/>
      <c r="HI1201" s="6"/>
      <c r="HJ1201" s="7"/>
      <c r="HK1201" s="7"/>
      <c r="HL1201" s="7"/>
      <c r="HM1201" s="7"/>
      <c r="HN1201" s="8"/>
      <c r="HO1201" s="6"/>
      <c r="HP1201" s="7"/>
      <c r="HQ1201" s="7"/>
      <c r="HR1201" s="7"/>
      <c r="HS1201" s="7"/>
      <c r="HT1201" s="8"/>
      <c r="HU1201" s="6"/>
      <c r="HV1201" s="7"/>
      <c r="HW1201" s="7"/>
      <c r="HX1201" s="7"/>
      <c r="HY1201" s="7"/>
      <c r="HZ1201" s="8"/>
      <c r="IA1201" s="6"/>
      <c r="IB1201" s="7"/>
      <c r="IC1201" s="7"/>
      <c r="ID1201" s="7"/>
      <c r="IE1201" s="7"/>
      <c r="IF1201" s="8"/>
      <c r="IG1201" s="6"/>
      <c r="IH1201" s="7"/>
      <c r="II1201" s="7"/>
      <c r="IJ1201" s="7"/>
      <c r="IK1201" s="7"/>
      <c r="IL1201" s="8"/>
      <c r="IM1201" s="6"/>
      <c r="IN1201" s="7"/>
      <c r="IO1201" s="7"/>
      <c r="IP1201" s="7"/>
      <c r="IQ1201" s="7"/>
      <c r="IR1201" s="8"/>
      <c r="IS1201" s="6"/>
      <c r="IT1201" s="7"/>
      <c r="IU1201" s="7"/>
      <c r="IV1201" s="7"/>
    </row>
    <row r="1202" customFormat="false" ht="12.75" hidden="false" customHeight="false" outlineLevel="0" collapsed="false">
      <c r="A1202" s="5" t="s">
        <v>1403</v>
      </c>
      <c r="B1202" s="6" t="n">
        <v>37053</v>
      </c>
      <c r="C1202" s="7" t="s">
        <v>1404</v>
      </c>
      <c r="D1202" s="7" t="s">
        <v>959</v>
      </c>
      <c r="E1202" s="7"/>
      <c r="F1202" s="8" t="s">
        <v>1143</v>
      </c>
      <c r="G1202" s="8" t="n">
        <v>0</v>
      </c>
      <c r="H1202" s="7"/>
      <c r="I1202" s="7"/>
      <c r="J1202" s="7"/>
      <c r="K1202" s="7"/>
      <c r="L1202" s="8"/>
      <c r="M1202" s="6"/>
      <c r="N1202" s="7"/>
      <c r="O1202" s="7"/>
      <c r="P1202" s="7"/>
      <c r="Q1202" s="7"/>
      <c r="R1202" s="8"/>
      <c r="S1202" s="6"/>
      <c r="T1202" s="7"/>
      <c r="U1202" s="7"/>
      <c r="V1202" s="7"/>
      <c r="W1202" s="7"/>
      <c r="X1202" s="8"/>
      <c r="Y1202" s="6"/>
      <c r="Z1202" s="7"/>
      <c r="AA1202" s="7"/>
      <c r="AB1202" s="7"/>
      <c r="AC1202" s="7"/>
      <c r="AD1202" s="8"/>
      <c r="AE1202" s="6"/>
      <c r="AF1202" s="7"/>
      <c r="AG1202" s="7"/>
      <c r="AH1202" s="7"/>
      <c r="AI1202" s="7"/>
      <c r="AJ1202" s="8"/>
      <c r="AK1202" s="6"/>
      <c r="AL1202" s="7"/>
      <c r="AM1202" s="7"/>
      <c r="AN1202" s="7"/>
      <c r="AO1202" s="7"/>
      <c r="AP1202" s="8"/>
      <c r="AQ1202" s="6"/>
      <c r="AR1202" s="7"/>
      <c r="AS1202" s="7"/>
      <c r="AT1202" s="7"/>
      <c r="AU1202" s="7"/>
      <c r="AV1202" s="8"/>
      <c r="AW1202" s="6"/>
      <c r="AX1202" s="7"/>
      <c r="AY1202" s="7"/>
      <c r="AZ1202" s="7"/>
      <c r="BA1202" s="7"/>
      <c r="BB1202" s="8"/>
      <c r="BC1202" s="6"/>
      <c r="BD1202" s="7"/>
      <c r="BE1202" s="7"/>
      <c r="BF1202" s="7"/>
      <c r="BG1202" s="7"/>
      <c r="BH1202" s="8"/>
      <c r="BI1202" s="6"/>
      <c r="BJ1202" s="7"/>
      <c r="BK1202" s="7"/>
      <c r="BL1202" s="7"/>
      <c r="BM1202" s="7"/>
      <c r="BN1202" s="8"/>
      <c r="BO1202" s="6"/>
      <c r="BP1202" s="7"/>
      <c r="BQ1202" s="7"/>
      <c r="BR1202" s="7"/>
      <c r="BS1202" s="7"/>
      <c r="BT1202" s="8"/>
      <c r="BU1202" s="6"/>
      <c r="BV1202" s="7"/>
      <c r="BW1202" s="7"/>
      <c r="BX1202" s="7"/>
      <c r="BY1202" s="7"/>
      <c r="BZ1202" s="8"/>
      <c r="CA1202" s="6"/>
      <c r="CB1202" s="7"/>
      <c r="CC1202" s="7"/>
      <c r="CD1202" s="7"/>
      <c r="CE1202" s="7"/>
      <c r="CF1202" s="8"/>
      <c r="CG1202" s="6"/>
      <c r="CH1202" s="7"/>
      <c r="CI1202" s="7"/>
      <c r="CJ1202" s="7"/>
      <c r="CK1202" s="7"/>
      <c r="CL1202" s="8"/>
      <c r="CM1202" s="6"/>
      <c r="CN1202" s="7"/>
      <c r="CO1202" s="7"/>
      <c r="CP1202" s="7"/>
      <c r="CQ1202" s="7"/>
      <c r="CR1202" s="8"/>
      <c r="CS1202" s="6"/>
      <c r="CT1202" s="7"/>
      <c r="CU1202" s="7"/>
      <c r="CV1202" s="7"/>
      <c r="CW1202" s="7"/>
      <c r="CX1202" s="8"/>
      <c r="CY1202" s="6"/>
      <c r="CZ1202" s="7"/>
      <c r="DA1202" s="7"/>
      <c r="DB1202" s="7"/>
      <c r="DC1202" s="7"/>
      <c r="DD1202" s="8"/>
      <c r="DE1202" s="6"/>
      <c r="DF1202" s="7"/>
      <c r="DG1202" s="7"/>
      <c r="DH1202" s="7"/>
      <c r="DI1202" s="7"/>
      <c r="DJ1202" s="8"/>
      <c r="DK1202" s="6"/>
      <c r="DL1202" s="7"/>
      <c r="DM1202" s="7"/>
      <c r="DN1202" s="7"/>
      <c r="DO1202" s="7"/>
      <c r="DP1202" s="8"/>
      <c r="DQ1202" s="6"/>
      <c r="DR1202" s="7"/>
      <c r="DS1202" s="7"/>
      <c r="DT1202" s="7"/>
      <c r="DU1202" s="7"/>
      <c r="DV1202" s="8"/>
      <c r="DW1202" s="6"/>
      <c r="DX1202" s="7"/>
      <c r="DY1202" s="7"/>
      <c r="DZ1202" s="7"/>
      <c r="EA1202" s="7"/>
      <c r="EB1202" s="8"/>
      <c r="EC1202" s="6"/>
      <c r="ED1202" s="7"/>
      <c r="EE1202" s="7"/>
      <c r="EF1202" s="7"/>
      <c r="EG1202" s="7"/>
      <c r="EH1202" s="8"/>
      <c r="EI1202" s="6"/>
      <c r="EJ1202" s="7"/>
      <c r="EK1202" s="7"/>
      <c r="EL1202" s="7"/>
      <c r="EM1202" s="7"/>
      <c r="EN1202" s="8"/>
      <c r="EO1202" s="6"/>
      <c r="EP1202" s="7"/>
      <c r="EQ1202" s="7"/>
      <c r="ER1202" s="7"/>
      <c r="ES1202" s="7"/>
      <c r="ET1202" s="8"/>
      <c r="EU1202" s="6"/>
      <c r="EV1202" s="7"/>
      <c r="EW1202" s="7"/>
      <c r="EX1202" s="7"/>
      <c r="EY1202" s="7"/>
      <c r="EZ1202" s="8"/>
      <c r="FA1202" s="6"/>
      <c r="FB1202" s="7"/>
      <c r="FC1202" s="7"/>
      <c r="FD1202" s="7"/>
      <c r="FE1202" s="7"/>
      <c r="FF1202" s="8"/>
      <c r="FG1202" s="6"/>
      <c r="FH1202" s="7"/>
      <c r="FI1202" s="7"/>
      <c r="FJ1202" s="7"/>
      <c r="FK1202" s="7"/>
      <c r="FL1202" s="8"/>
      <c r="FM1202" s="6"/>
      <c r="FN1202" s="7"/>
      <c r="FO1202" s="7"/>
      <c r="FP1202" s="7"/>
      <c r="FQ1202" s="7"/>
      <c r="FR1202" s="8"/>
      <c r="FS1202" s="6"/>
      <c r="FT1202" s="7"/>
      <c r="FU1202" s="7"/>
      <c r="FV1202" s="7"/>
      <c r="FW1202" s="7"/>
      <c r="FX1202" s="8"/>
      <c r="FY1202" s="6"/>
      <c r="FZ1202" s="7"/>
      <c r="GA1202" s="7"/>
      <c r="GB1202" s="7"/>
      <c r="GC1202" s="7"/>
      <c r="GD1202" s="8"/>
      <c r="GE1202" s="6"/>
      <c r="GF1202" s="7"/>
      <c r="GG1202" s="7"/>
      <c r="GH1202" s="7"/>
      <c r="GI1202" s="7"/>
      <c r="GJ1202" s="8"/>
      <c r="GK1202" s="6"/>
      <c r="GL1202" s="7"/>
      <c r="GM1202" s="7"/>
      <c r="GN1202" s="7"/>
      <c r="GO1202" s="7"/>
      <c r="GP1202" s="8"/>
      <c r="GQ1202" s="6"/>
      <c r="GR1202" s="7"/>
      <c r="GS1202" s="7"/>
      <c r="GT1202" s="7"/>
      <c r="GU1202" s="7"/>
      <c r="GV1202" s="8"/>
      <c r="GW1202" s="6"/>
      <c r="GX1202" s="7"/>
      <c r="GY1202" s="7"/>
      <c r="GZ1202" s="7"/>
      <c r="HA1202" s="7"/>
      <c r="HB1202" s="8"/>
      <c r="HC1202" s="6"/>
      <c r="HD1202" s="7"/>
      <c r="HE1202" s="7"/>
      <c r="HF1202" s="7"/>
      <c r="HG1202" s="7"/>
      <c r="HH1202" s="8"/>
      <c r="HI1202" s="6"/>
      <c r="HJ1202" s="7"/>
      <c r="HK1202" s="7"/>
      <c r="HL1202" s="7"/>
      <c r="HM1202" s="7"/>
      <c r="HN1202" s="8"/>
      <c r="HO1202" s="6"/>
      <c r="HP1202" s="7"/>
      <c r="HQ1202" s="7"/>
      <c r="HR1202" s="7"/>
      <c r="HS1202" s="7"/>
      <c r="HT1202" s="8"/>
      <c r="HU1202" s="6"/>
      <c r="HV1202" s="7"/>
      <c r="HW1202" s="7"/>
      <c r="HX1202" s="7"/>
      <c r="HY1202" s="7"/>
      <c r="HZ1202" s="8"/>
      <c r="IA1202" s="6"/>
      <c r="IB1202" s="7"/>
      <c r="IC1202" s="7"/>
      <c r="ID1202" s="7"/>
      <c r="IE1202" s="7"/>
      <c r="IF1202" s="8"/>
      <c r="IG1202" s="6"/>
      <c r="IH1202" s="7"/>
      <c r="II1202" s="7"/>
      <c r="IJ1202" s="7"/>
      <c r="IK1202" s="7"/>
      <c r="IL1202" s="8"/>
      <c r="IM1202" s="6"/>
      <c r="IN1202" s="7"/>
      <c r="IO1202" s="7"/>
      <c r="IP1202" s="7"/>
      <c r="IQ1202" s="7"/>
      <c r="IR1202" s="8"/>
      <c r="IS1202" s="6"/>
      <c r="IT1202" s="7"/>
      <c r="IU1202" s="7"/>
      <c r="IV1202" s="7"/>
    </row>
    <row r="1203" customFormat="false" ht="12.75" hidden="false" customHeight="false" outlineLevel="0" collapsed="false">
      <c r="A1203" s="5" t="s">
        <v>1405</v>
      </c>
      <c r="B1203" s="6" t="n">
        <v>37053</v>
      </c>
      <c r="C1203" s="7" t="s">
        <v>1406</v>
      </c>
      <c r="D1203" s="7" t="s">
        <v>959</v>
      </c>
      <c r="E1203" s="7"/>
      <c r="F1203" s="8" t="s">
        <v>1143</v>
      </c>
      <c r="G1203" s="8" t="n">
        <v>0</v>
      </c>
      <c r="H1203" s="7"/>
      <c r="I1203" s="7"/>
      <c r="J1203" s="7"/>
      <c r="K1203" s="7"/>
      <c r="L1203" s="8"/>
      <c r="M1203" s="6"/>
      <c r="N1203" s="7"/>
      <c r="O1203" s="7"/>
      <c r="P1203" s="7"/>
      <c r="Q1203" s="7"/>
      <c r="R1203" s="8"/>
      <c r="S1203" s="6"/>
      <c r="T1203" s="7"/>
      <c r="U1203" s="7"/>
      <c r="V1203" s="7"/>
      <c r="W1203" s="7"/>
      <c r="X1203" s="8"/>
      <c r="Y1203" s="6"/>
      <c r="Z1203" s="7"/>
      <c r="AA1203" s="7"/>
      <c r="AB1203" s="7"/>
      <c r="AC1203" s="7"/>
      <c r="AD1203" s="8"/>
      <c r="AE1203" s="6"/>
      <c r="AF1203" s="7"/>
      <c r="AG1203" s="7"/>
      <c r="AH1203" s="7"/>
      <c r="AI1203" s="7"/>
      <c r="AJ1203" s="8"/>
      <c r="AK1203" s="6"/>
      <c r="AL1203" s="7"/>
      <c r="AM1203" s="7"/>
      <c r="AN1203" s="7"/>
      <c r="AO1203" s="7"/>
      <c r="AP1203" s="8"/>
      <c r="AQ1203" s="6"/>
      <c r="AR1203" s="7"/>
      <c r="AS1203" s="7"/>
      <c r="AT1203" s="7"/>
      <c r="AU1203" s="7"/>
      <c r="AV1203" s="8"/>
      <c r="AW1203" s="6"/>
      <c r="AX1203" s="7"/>
      <c r="AY1203" s="7"/>
      <c r="AZ1203" s="7"/>
      <c r="BA1203" s="7"/>
      <c r="BB1203" s="8"/>
      <c r="BC1203" s="6"/>
      <c r="BD1203" s="7"/>
      <c r="BE1203" s="7"/>
      <c r="BF1203" s="7"/>
      <c r="BG1203" s="7"/>
      <c r="BH1203" s="8"/>
      <c r="BI1203" s="6"/>
      <c r="BJ1203" s="7"/>
      <c r="BK1203" s="7"/>
      <c r="BL1203" s="7"/>
      <c r="BM1203" s="7"/>
      <c r="BN1203" s="8"/>
      <c r="BO1203" s="6"/>
      <c r="BP1203" s="7"/>
      <c r="BQ1203" s="7"/>
      <c r="BR1203" s="7"/>
      <c r="BS1203" s="7"/>
      <c r="BT1203" s="8"/>
      <c r="BU1203" s="6"/>
      <c r="BV1203" s="7"/>
      <c r="BW1203" s="7"/>
      <c r="BX1203" s="7"/>
      <c r="BY1203" s="7"/>
      <c r="BZ1203" s="8"/>
      <c r="CA1203" s="6"/>
      <c r="CB1203" s="7"/>
      <c r="CC1203" s="7"/>
      <c r="CD1203" s="7"/>
      <c r="CE1203" s="7"/>
      <c r="CF1203" s="8"/>
      <c r="CG1203" s="6"/>
      <c r="CH1203" s="7"/>
      <c r="CI1203" s="7"/>
      <c r="CJ1203" s="7"/>
      <c r="CK1203" s="7"/>
      <c r="CL1203" s="8"/>
      <c r="CM1203" s="6"/>
      <c r="CN1203" s="7"/>
      <c r="CO1203" s="7"/>
      <c r="CP1203" s="7"/>
      <c r="CQ1203" s="7"/>
      <c r="CR1203" s="8"/>
      <c r="CS1203" s="6"/>
      <c r="CT1203" s="7"/>
      <c r="CU1203" s="7"/>
      <c r="CV1203" s="7"/>
      <c r="CW1203" s="7"/>
      <c r="CX1203" s="8"/>
      <c r="CY1203" s="6"/>
      <c r="CZ1203" s="7"/>
      <c r="DA1203" s="7"/>
      <c r="DB1203" s="7"/>
      <c r="DC1203" s="7"/>
      <c r="DD1203" s="8"/>
      <c r="DE1203" s="6"/>
      <c r="DF1203" s="7"/>
      <c r="DG1203" s="7"/>
      <c r="DH1203" s="7"/>
      <c r="DI1203" s="7"/>
      <c r="DJ1203" s="8"/>
      <c r="DK1203" s="6"/>
      <c r="DL1203" s="7"/>
      <c r="DM1203" s="7"/>
      <c r="DN1203" s="7"/>
      <c r="DO1203" s="7"/>
      <c r="DP1203" s="8"/>
      <c r="DQ1203" s="6"/>
      <c r="DR1203" s="7"/>
      <c r="DS1203" s="7"/>
      <c r="DT1203" s="7"/>
      <c r="DU1203" s="7"/>
      <c r="DV1203" s="8"/>
      <c r="DW1203" s="6"/>
      <c r="DX1203" s="7"/>
      <c r="DY1203" s="7"/>
      <c r="DZ1203" s="7"/>
      <c r="EA1203" s="7"/>
      <c r="EB1203" s="8"/>
      <c r="EC1203" s="6"/>
      <c r="ED1203" s="7"/>
      <c r="EE1203" s="7"/>
      <c r="EF1203" s="7"/>
      <c r="EG1203" s="7"/>
      <c r="EH1203" s="8"/>
      <c r="EI1203" s="6"/>
      <c r="EJ1203" s="7"/>
      <c r="EK1203" s="7"/>
      <c r="EL1203" s="7"/>
      <c r="EM1203" s="7"/>
      <c r="EN1203" s="8"/>
      <c r="EO1203" s="6"/>
      <c r="EP1203" s="7"/>
      <c r="EQ1203" s="7"/>
      <c r="ER1203" s="7"/>
      <c r="ES1203" s="7"/>
      <c r="ET1203" s="8"/>
      <c r="EU1203" s="6"/>
      <c r="EV1203" s="7"/>
      <c r="EW1203" s="7"/>
      <c r="EX1203" s="7"/>
      <c r="EY1203" s="7"/>
      <c r="EZ1203" s="8"/>
      <c r="FA1203" s="6"/>
      <c r="FB1203" s="7"/>
      <c r="FC1203" s="7"/>
      <c r="FD1203" s="7"/>
      <c r="FE1203" s="7"/>
      <c r="FF1203" s="8"/>
      <c r="FG1203" s="6"/>
      <c r="FH1203" s="7"/>
      <c r="FI1203" s="7"/>
      <c r="FJ1203" s="7"/>
      <c r="FK1203" s="7"/>
      <c r="FL1203" s="8"/>
      <c r="FM1203" s="6"/>
      <c r="FN1203" s="7"/>
      <c r="FO1203" s="7"/>
      <c r="FP1203" s="7"/>
      <c r="FQ1203" s="7"/>
      <c r="FR1203" s="8"/>
      <c r="FS1203" s="6"/>
      <c r="FT1203" s="7"/>
      <c r="FU1203" s="7"/>
      <c r="FV1203" s="7"/>
      <c r="FW1203" s="7"/>
      <c r="FX1203" s="8"/>
      <c r="FY1203" s="6"/>
      <c r="FZ1203" s="7"/>
      <c r="GA1203" s="7"/>
      <c r="GB1203" s="7"/>
      <c r="GC1203" s="7"/>
      <c r="GD1203" s="8"/>
      <c r="GE1203" s="6"/>
      <c r="GF1203" s="7"/>
      <c r="GG1203" s="7"/>
      <c r="GH1203" s="7"/>
      <c r="GI1203" s="7"/>
      <c r="GJ1203" s="8"/>
      <c r="GK1203" s="6"/>
      <c r="GL1203" s="7"/>
      <c r="GM1203" s="7"/>
      <c r="GN1203" s="7"/>
      <c r="GO1203" s="7"/>
      <c r="GP1203" s="8"/>
      <c r="GQ1203" s="6"/>
      <c r="GR1203" s="7"/>
      <c r="GS1203" s="7"/>
      <c r="GT1203" s="7"/>
      <c r="GU1203" s="7"/>
      <c r="GV1203" s="8"/>
      <c r="GW1203" s="6"/>
      <c r="GX1203" s="7"/>
      <c r="GY1203" s="7"/>
      <c r="GZ1203" s="7"/>
      <c r="HA1203" s="7"/>
      <c r="HB1203" s="8"/>
      <c r="HC1203" s="6"/>
      <c r="HD1203" s="7"/>
      <c r="HE1203" s="7"/>
      <c r="HF1203" s="7"/>
      <c r="HG1203" s="7"/>
      <c r="HH1203" s="8"/>
      <c r="HI1203" s="6"/>
      <c r="HJ1203" s="7"/>
      <c r="HK1203" s="7"/>
      <c r="HL1203" s="7"/>
      <c r="HM1203" s="7"/>
      <c r="HN1203" s="8"/>
      <c r="HO1203" s="6"/>
      <c r="HP1203" s="7"/>
      <c r="HQ1203" s="7"/>
      <c r="HR1203" s="7"/>
      <c r="HS1203" s="7"/>
      <c r="HT1203" s="8"/>
      <c r="HU1203" s="6"/>
      <c r="HV1203" s="7"/>
      <c r="HW1203" s="7"/>
      <c r="HX1203" s="7"/>
      <c r="HY1203" s="7"/>
      <c r="HZ1203" s="8"/>
      <c r="IA1203" s="6"/>
      <c r="IB1203" s="7"/>
      <c r="IC1203" s="7"/>
      <c r="ID1203" s="7"/>
      <c r="IE1203" s="7"/>
      <c r="IF1203" s="8"/>
      <c r="IG1203" s="6"/>
      <c r="IH1203" s="7"/>
      <c r="II1203" s="7"/>
      <c r="IJ1203" s="7"/>
      <c r="IK1203" s="7"/>
      <c r="IL1203" s="8"/>
      <c r="IM1203" s="6"/>
      <c r="IN1203" s="7"/>
      <c r="IO1203" s="7"/>
      <c r="IP1203" s="7"/>
      <c r="IQ1203" s="7"/>
      <c r="IR1203" s="8"/>
      <c r="IS1203" s="6"/>
      <c r="IT1203" s="7"/>
      <c r="IU1203" s="7"/>
      <c r="IV1203" s="7"/>
    </row>
    <row r="1204" customFormat="false" ht="12.75" hidden="false" customHeight="false" outlineLevel="0" collapsed="false">
      <c r="A1204" s="5" t="s">
        <v>1407</v>
      </c>
      <c r="B1204" s="6" t="n">
        <v>37053</v>
      </c>
      <c r="C1204" s="7" t="s">
        <v>1408</v>
      </c>
      <c r="D1204" s="7" t="s">
        <v>959</v>
      </c>
      <c r="E1204" s="7"/>
      <c r="F1204" s="8" t="s">
        <v>1143</v>
      </c>
      <c r="G1204" s="8" t="n">
        <v>0</v>
      </c>
      <c r="H1204" s="7"/>
      <c r="I1204" s="7"/>
      <c r="J1204" s="7"/>
      <c r="K1204" s="7"/>
      <c r="L1204" s="8"/>
      <c r="M1204" s="6"/>
      <c r="N1204" s="7"/>
      <c r="O1204" s="7"/>
      <c r="P1204" s="7"/>
      <c r="Q1204" s="7"/>
      <c r="R1204" s="8"/>
      <c r="S1204" s="6"/>
      <c r="T1204" s="7"/>
      <c r="U1204" s="7"/>
      <c r="V1204" s="7"/>
      <c r="W1204" s="7"/>
      <c r="X1204" s="8"/>
      <c r="Y1204" s="6"/>
      <c r="Z1204" s="7"/>
      <c r="AA1204" s="7"/>
      <c r="AB1204" s="7"/>
      <c r="AC1204" s="7"/>
      <c r="AD1204" s="8"/>
      <c r="AE1204" s="6"/>
      <c r="AF1204" s="7"/>
      <c r="AG1204" s="7"/>
      <c r="AH1204" s="7"/>
      <c r="AI1204" s="7"/>
      <c r="AJ1204" s="8"/>
      <c r="AK1204" s="6"/>
      <c r="AL1204" s="7"/>
      <c r="AM1204" s="7"/>
      <c r="AN1204" s="7"/>
      <c r="AO1204" s="7"/>
      <c r="AP1204" s="8"/>
      <c r="AQ1204" s="6"/>
      <c r="AR1204" s="7"/>
      <c r="AS1204" s="7"/>
      <c r="AT1204" s="7"/>
      <c r="AU1204" s="7"/>
      <c r="AV1204" s="8"/>
      <c r="AW1204" s="6"/>
      <c r="AX1204" s="7"/>
      <c r="AY1204" s="7"/>
      <c r="AZ1204" s="7"/>
      <c r="BA1204" s="7"/>
      <c r="BB1204" s="8"/>
      <c r="BC1204" s="6"/>
      <c r="BD1204" s="7"/>
      <c r="BE1204" s="7"/>
      <c r="BF1204" s="7"/>
      <c r="BG1204" s="7"/>
      <c r="BH1204" s="8"/>
      <c r="BI1204" s="6"/>
      <c r="BJ1204" s="7"/>
      <c r="BK1204" s="7"/>
      <c r="BL1204" s="7"/>
      <c r="BM1204" s="7"/>
      <c r="BN1204" s="8"/>
      <c r="BO1204" s="6"/>
      <c r="BP1204" s="7"/>
      <c r="BQ1204" s="7"/>
      <c r="BR1204" s="7"/>
      <c r="BS1204" s="7"/>
      <c r="BT1204" s="8"/>
      <c r="BU1204" s="6"/>
      <c r="BV1204" s="7"/>
      <c r="BW1204" s="7"/>
      <c r="BX1204" s="7"/>
      <c r="BY1204" s="7"/>
      <c r="BZ1204" s="8"/>
      <c r="CA1204" s="6"/>
      <c r="CB1204" s="7"/>
      <c r="CC1204" s="7"/>
      <c r="CD1204" s="7"/>
      <c r="CE1204" s="7"/>
      <c r="CF1204" s="8"/>
      <c r="CG1204" s="6"/>
      <c r="CH1204" s="7"/>
      <c r="CI1204" s="7"/>
      <c r="CJ1204" s="7"/>
      <c r="CK1204" s="7"/>
      <c r="CL1204" s="8"/>
      <c r="CM1204" s="6"/>
      <c r="CN1204" s="7"/>
      <c r="CO1204" s="7"/>
      <c r="CP1204" s="7"/>
      <c r="CQ1204" s="7"/>
      <c r="CR1204" s="8"/>
      <c r="CS1204" s="6"/>
      <c r="CT1204" s="7"/>
      <c r="CU1204" s="7"/>
      <c r="CV1204" s="7"/>
      <c r="CW1204" s="7"/>
      <c r="CX1204" s="8"/>
      <c r="CY1204" s="6"/>
      <c r="CZ1204" s="7"/>
      <c r="DA1204" s="7"/>
      <c r="DB1204" s="7"/>
      <c r="DC1204" s="7"/>
      <c r="DD1204" s="8"/>
      <c r="DE1204" s="6"/>
      <c r="DF1204" s="7"/>
      <c r="DG1204" s="7"/>
      <c r="DH1204" s="7"/>
      <c r="DI1204" s="7"/>
      <c r="DJ1204" s="8"/>
      <c r="DK1204" s="6"/>
      <c r="DL1204" s="7"/>
      <c r="DM1204" s="7"/>
      <c r="DN1204" s="7"/>
      <c r="DO1204" s="7"/>
      <c r="DP1204" s="8"/>
      <c r="DQ1204" s="6"/>
      <c r="DR1204" s="7"/>
      <c r="DS1204" s="7"/>
      <c r="DT1204" s="7"/>
      <c r="DU1204" s="7"/>
      <c r="DV1204" s="8"/>
      <c r="DW1204" s="6"/>
      <c r="DX1204" s="7"/>
      <c r="DY1204" s="7"/>
      <c r="DZ1204" s="7"/>
      <c r="EA1204" s="7"/>
      <c r="EB1204" s="8"/>
      <c r="EC1204" s="6"/>
      <c r="ED1204" s="7"/>
      <c r="EE1204" s="7"/>
      <c r="EF1204" s="7"/>
      <c r="EG1204" s="7"/>
      <c r="EH1204" s="8"/>
      <c r="EI1204" s="6"/>
      <c r="EJ1204" s="7"/>
      <c r="EK1204" s="7"/>
      <c r="EL1204" s="7"/>
      <c r="EM1204" s="7"/>
      <c r="EN1204" s="8"/>
      <c r="EO1204" s="6"/>
      <c r="EP1204" s="7"/>
      <c r="EQ1204" s="7"/>
      <c r="ER1204" s="7"/>
      <c r="ES1204" s="7"/>
      <c r="ET1204" s="8"/>
      <c r="EU1204" s="6"/>
      <c r="EV1204" s="7"/>
      <c r="EW1204" s="7"/>
      <c r="EX1204" s="7"/>
      <c r="EY1204" s="7"/>
      <c r="EZ1204" s="8"/>
      <c r="FA1204" s="6"/>
      <c r="FB1204" s="7"/>
      <c r="FC1204" s="7"/>
      <c r="FD1204" s="7"/>
      <c r="FE1204" s="7"/>
      <c r="FF1204" s="8"/>
      <c r="FG1204" s="6"/>
      <c r="FH1204" s="7"/>
      <c r="FI1204" s="7"/>
      <c r="FJ1204" s="7"/>
      <c r="FK1204" s="7"/>
      <c r="FL1204" s="8"/>
      <c r="FM1204" s="6"/>
      <c r="FN1204" s="7"/>
      <c r="FO1204" s="7"/>
      <c r="FP1204" s="7"/>
      <c r="FQ1204" s="7"/>
      <c r="FR1204" s="8"/>
      <c r="FS1204" s="6"/>
      <c r="FT1204" s="7"/>
      <c r="FU1204" s="7"/>
      <c r="FV1204" s="7"/>
      <c r="FW1204" s="7"/>
      <c r="FX1204" s="8"/>
      <c r="FY1204" s="6"/>
      <c r="FZ1204" s="7"/>
      <c r="GA1204" s="7"/>
      <c r="GB1204" s="7"/>
      <c r="GC1204" s="7"/>
      <c r="GD1204" s="8"/>
      <c r="GE1204" s="6"/>
      <c r="GF1204" s="7"/>
      <c r="GG1204" s="7"/>
      <c r="GH1204" s="7"/>
      <c r="GI1204" s="7"/>
      <c r="GJ1204" s="8"/>
      <c r="GK1204" s="6"/>
      <c r="GL1204" s="7"/>
      <c r="GM1204" s="7"/>
      <c r="GN1204" s="7"/>
      <c r="GO1204" s="7"/>
      <c r="GP1204" s="8"/>
      <c r="GQ1204" s="6"/>
      <c r="GR1204" s="7"/>
      <c r="GS1204" s="7"/>
      <c r="GT1204" s="7"/>
      <c r="GU1204" s="7"/>
      <c r="GV1204" s="8"/>
      <c r="GW1204" s="6"/>
      <c r="GX1204" s="7"/>
      <c r="GY1204" s="7"/>
      <c r="GZ1204" s="7"/>
      <c r="HA1204" s="7"/>
      <c r="HB1204" s="8"/>
      <c r="HC1204" s="6"/>
      <c r="HD1204" s="7"/>
      <c r="HE1204" s="7"/>
      <c r="HF1204" s="7"/>
      <c r="HG1204" s="7"/>
      <c r="HH1204" s="8"/>
      <c r="HI1204" s="6"/>
      <c r="HJ1204" s="7"/>
      <c r="HK1204" s="7"/>
      <c r="HL1204" s="7"/>
      <c r="HM1204" s="7"/>
      <c r="HN1204" s="8"/>
      <c r="HO1204" s="6"/>
      <c r="HP1204" s="7"/>
      <c r="HQ1204" s="7"/>
      <c r="HR1204" s="7"/>
      <c r="HS1204" s="7"/>
      <c r="HT1204" s="8"/>
      <c r="HU1204" s="6"/>
      <c r="HV1204" s="7"/>
      <c r="HW1204" s="7"/>
      <c r="HX1204" s="7"/>
      <c r="HY1204" s="7"/>
      <c r="HZ1204" s="8"/>
      <c r="IA1204" s="6"/>
      <c r="IB1204" s="7"/>
      <c r="IC1204" s="7"/>
      <c r="ID1204" s="7"/>
      <c r="IE1204" s="7"/>
      <c r="IF1204" s="8"/>
      <c r="IG1204" s="6"/>
      <c r="IH1204" s="7"/>
      <c r="II1204" s="7"/>
      <c r="IJ1204" s="7"/>
      <c r="IK1204" s="7"/>
      <c r="IL1204" s="8"/>
      <c r="IM1204" s="6"/>
      <c r="IN1204" s="7"/>
      <c r="IO1204" s="7"/>
      <c r="IP1204" s="7"/>
      <c r="IQ1204" s="7"/>
      <c r="IR1204" s="8"/>
      <c r="IS1204" s="6"/>
      <c r="IT1204" s="7"/>
      <c r="IU1204" s="7"/>
      <c r="IV1204" s="7"/>
    </row>
    <row r="1205" customFormat="false" ht="12.75" hidden="false" customHeight="false" outlineLevel="0" collapsed="false">
      <c r="A1205" s="5" t="s">
        <v>1409</v>
      </c>
      <c r="B1205" s="6" t="n">
        <v>37053</v>
      </c>
      <c r="C1205" s="7" t="s">
        <v>1410</v>
      </c>
      <c r="D1205" s="7" t="s">
        <v>959</v>
      </c>
      <c r="E1205" s="7"/>
      <c r="F1205" s="8" t="s">
        <v>1143</v>
      </c>
      <c r="G1205" s="8" t="n">
        <v>0</v>
      </c>
      <c r="H1205" s="7"/>
      <c r="I1205" s="7"/>
      <c r="J1205" s="7"/>
      <c r="K1205" s="7"/>
      <c r="L1205" s="8"/>
      <c r="M1205" s="6"/>
      <c r="N1205" s="7"/>
      <c r="O1205" s="7"/>
      <c r="P1205" s="7"/>
      <c r="Q1205" s="7"/>
      <c r="R1205" s="8"/>
      <c r="S1205" s="6"/>
      <c r="T1205" s="7"/>
      <c r="U1205" s="7"/>
      <c r="V1205" s="7"/>
      <c r="W1205" s="7"/>
      <c r="X1205" s="8"/>
      <c r="Y1205" s="6"/>
      <c r="Z1205" s="7"/>
      <c r="AA1205" s="7"/>
      <c r="AB1205" s="7"/>
      <c r="AC1205" s="7"/>
      <c r="AD1205" s="8"/>
      <c r="AE1205" s="6"/>
      <c r="AF1205" s="7"/>
      <c r="AG1205" s="7"/>
      <c r="AH1205" s="7"/>
      <c r="AI1205" s="7"/>
      <c r="AJ1205" s="8"/>
      <c r="AK1205" s="6"/>
      <c r="AL1205" s="7"/>
      <c r="AM1205" s="7"/>
      <c r="AN1205" s="7"/>
      <c r="AO1205" s="7"/>
      <c r="AP1205" s="8"/>
      <c r="AQ1205" s="6"/>
      <c r="AR1205" s="7"/>
      <c r="AS1205" s="7"/>
      <c r="AT1205" s="7"/>
      <c r="AU1205" s="7"/>
      <c r="AV1205" s="8"/>
      <c r="AW1205" s="6"/>
      <c r="AX1205" s="7"/>
      <c r="AY1205" s="7"/>
      <c r="AZ1205" s="7"/>
      <c r="BA1205" s="7"/>
      <c r="BB1205" s="8"/>
      <c r="BC1205" s="6"/>
      <c r="BD1205" s="7"/>
      <c r="BE1205" s="7"/>
      <c r="BF1205" s="7"/>
      <c r="BG1205" s="7"/>
      <c r="BH1205" s="8"/>
      <c r="BI1205" s="6"/>
      <c r="BJ1205" s="7"/>
      <c r="BK1205" s="7"/>
      <c r="BL1205" s="7"/>
      <c r="BM1205" s="7"/>
      <c r="BN1205" s="8"/>
      <c r="BO1205" s="6"/>
      <c r="BP1205" s="7"/>
      <c r="BQ1205" s="7"/>
      <c r="BR1205" s="7"/>
      <c r="BS1205" s="7"/>
      <c r="BT1205" s="8"/>
      <c r="BU1205" s="6"/>
      <c r="BV1205" s="7"/>
      <c r="BW1205" s="7"/>
      <c r="BX1205" s="7"/>
      <c r="BY1205" s="7"/>
      <c r="BZ1205" s="8"/>
      <c r="CA1205" s="6"/>
      <c r="CB1205" s="7"/>
      <c r="CC1205" s="7"/>
      <c r="CD1205" s="7"/>
      <c r="CE1205" s="7"/>
      <c r="CF1205" s="8"/>
      <c r="CG1205" s="6"/>
      <c r="CH1205" s="7"/>
      <c r="CI1205" s="7"/>
      <c r="CJ1205" s="7"/>
      <c r="CK1205" s="7"/>
      <c r="CL1205" s="8"/>
      <c r="CM1205" s="6"/>
      <c r="CN1205" s="7"/>
      <c r="CO1205" s="7"/>
      <c r="CP1205" s="7"/>
      <c r="CQ1205" s="7"/>
      <c r="CR1205" s="8"/>
      <c r="CS1205" s="6"/>
      <c r="CT1205" s="7"/>
      <c r="CU1205" s="7"/>
      <c r="CV1205" s="7"/>
      <c r="CW1205" s="7"/>
      <c r="CX1205" s="8"/>
      <c r="CY1205" s="6"/>
      <c r="CZ1205" s="7"/>
      <c r="DA1205" s="7"/>
      <c r="DB1205" s="7"/>
      <c r="DC1205" s="7"/>
      <c r="DD1205" s="8"/>
      <c r="DE1205" s="6"/>
      <c r="DF1205" s="7"/>
      <c r="DG1205" s="7"/>
      <c r="DH1205" s="7"/>
      <c r="DI1205" s="7"/>
      <c r="DJ1205" s="8"/>
      <c r="DK1205" s="6"/>
      <c r="DL1205" s="7"/>
      <c r="DM1205" s="7"/>
      <c r="DN1205" s="7"/>
      <c r="DO1205" s="7"/>
      <c r="DP1205" s="8"/>
      <c r="DQ1205" s="6"/>
      <c r="DR1205" s="7"/>
      <c r="DS1205" s="7"/>
      <c r="DT1205" s="7"/>
      <c r="DU1205" s="7"/>
      <c r="DV1205" s="8"/>
      <c r="DW1205" s="6"/>
      <c r="DX1205" s="7"/>
      <c r="DY1205" s="7"/>
      <c r="DZ1205" s="7"/>
      <c r="EA1205" s="7"/>
      <c r="EB1205" s="8"/>
      <c r="EC1205" s="6"/>
      <c r="ED1205" s="7"/>
      <c r="EE1205" s="7"/>
      <c r="EF1205" s="7"/>
      <c r="EG1205" s="7"/>
      <c r="EH1205" s="8"/>
      <c r="EI1205" s="6"/>
      <c r="EJ1205" s="7"/>
      <c r="EK1205" s="7"/>
      <c r="EL1205" s="7"/>
      <c r="EM1205" s="7"/>
      <c r="EN1205" s="8"/>
      <c r="EO1205" s="6"/>
      <c r="EP1205" s="7"/>
      <c r="EQ1205" s="7"/>
      <c r="ER1205" s="7"/>
      <c r="ES1205" s="7"/>
      <c r="ET1205" s="8"/>
      <c r="EU1205" s="6"/>
      <c r="EV1205" s="7"/>
      <c r="EW1205" s="7"/>
      <c r="EX1205" s="7"/>
      <c r="EY1205" s="7"/>
      <c r="EZ1205" s="8"/>
      <c r="FA1205" s="6"/>
      <c r="FB1205" s="7"/>
      <c r="FC1205" s="7"/>
      <c r="FD1205" s="7"/>
      <c r="FE1205" s="7"/>
      <c r="FF1205" s="8"/>
      <c r="FG1205" s="6"/>
      <c r="FH1205" s="7"/>
      <c r="FI1205" s="7"/>
      <c r="FJ1205" s="7"/>
      <c r="FK1205" s="7"/>
      <c r="FL1205" s="8"/>
      <c r="FM1205" s="6"/>
      <c r="FN1205" s="7"/>
      <c r="FO1205" s="7"/>
      <c r="FP1205" s="7"/>
      <c r="FQ1205" s="7"/>
      <c r="FR1205" s="8"/>
      <c r="FS1205" s="6"/>
      <c r="FT1205" s="7"/>
      <c r="FU1205" s="7"/>
      <c r="FV1205" s="7"/>
      <c r="FW1205" s="7"/>
      <c r="FX1205" s="8"/>
      <c r="FY1205" s="6"/>
      <c r="FZ1205" s="7"/>
      <c r="GA1205" s="7"/>
      <c r="GB1205" s="7"/>
      <c r="GC1205" s="7"/>
      <c r="GD1205" s="8"/>
      <c r="GE1205" s="6"/>
      <c r="GF1205" s="7"/>
      <c r="GG1205" s="7"/>
      <c r="GH1205" s="7"/>
      <c r="GI1205" s="7"/>
      <c r="GJ1205" s="8"/>
      <c r="GK1205" s="6"/>
      <c r="GL1205" s="7"/>
      <c r="GM1205" s="7"/>
      <c r="GN1205" s="7"/>
      <c r="GO1205" s="7"/>
      <c r="GP1205" s="8"/>
      <c r="GQ1205" s="6"/>
      <c r="GR1205" s="7"/>
      <c r="GS1205" s="7"/>
      <c r="GT1205" s="7"/>
      <c r="GU1205" s="7"/>
      <c r="GV1205" s="8"/>
      <c r="GW1205" s="6"/>
      <c r="GX1205" s="7"/>
      <c r="GY1205" s="7"/>
      <c r="GZ1205" s="7"/>
      <c r="HA1205" s="7"/>
      <c r="HB1205" s="8"/>
      <c r="HC1205" s="6"/>
      <c r="HD1205" s="7"/>
      <c r="HE1205" s="7"/>
      <c r="HF1205" s="7"/>
      <c r="HG1205" s="7"/>
      <c r="HH1205" s="8"/>
      <c r="HI1205" s="6"/>
      <c r="HJ1205" s="7"/>
      <c r="HK1205" s="7"/>
      <c r="HL1205" s="7"/>
      <c r="HM1205" s="7"/>
      <c r="HN1205" s="8"/>
      <c r="HO1205" s="6"/>
      <c r="HP1205" s="7"/>
      <c r="HQ1205" s="7"/>
      <c r="HR1205" s="7"/>
      <c r="HS1205" s="7"/>
      <c r="HT1205" s="8"/>
      <c r="HU1205" s="6"/>
      <c r="HV1205" s="7"/>
      <c r="HW1205" s="7"/>
      <c r="HX1205" s="7"/>
      <c r="HY1205" s="7"/>
      <c r="HZ1205" s="8"/>
      <c r="IA1205" s="6"/>
      <c r="IB1205" s="7"/>
      <c r="IC1205" s="7"/>
      <c r="ID1205" s="7"/>
      <c r="IE1205" s="7"/>
      <c r="IF1205" s="8"/>
      <c r="IG1205" s="6"/>
      <c r="IH1205" s="7"/>
      <c r="II1205" s="7"/>
      <c r="IJ1205" s="7"/>
      <c r="IK1205" s="7"/>
      <c r="IL1205" s="8"/>
      <c r="IM1205" s="6"/>
      <c r="IN1205" s="7"/>
      <c r="IO1205" s="7"/>
      <c r="IP1205" s="7"/>
      <c r="IQ1205" s="7"/>
      <c r="IR1205" s="8"/>
      <c r="IS1205" s="6"/>
      <c r="IT1205" s="7"/>
      <c r="IU1205" s="7"/>
      <c r="IV1205" s="7"/>
    </row>
    <row r="1206" customFormat="false" ht="12.75" hidden="false" customHeight="false" outlineLevel="0" collapsed="false">
      <c r="A1206" s="5" t="s">
        <v>1411</v>
      </c>
      <c r="B1206" s="6" t="n">
        <v>37053</v>
      </c>
      <c r="C1206" s="7" t="s">
        <v>1278</v>
      </c>
      <c r="D1206" s="7" t="s">
        <v>959</v>
      </c>
      <c r="E1206" s="7"/>
      <c r="F1206" s="8" t="s">
        <v>1143</v>
      </c>
      <c r="G1206" s="8" t="n">
        <v>0</v>
      </c>
      <c r="H1206" s="7"/>
      <c r="I1206" s="7"/>
      <c r="J1206" s="7"/>
      <c r="K1206" s="7"/>
      <c r="L1206" s="8"/>
      <c r="M1206" s="6"/>
      <c r="N1206" s="7"/>
      <c r="O1206" s="7"/>
      <c r="P1206" s="7"/>
      <c r="Q1206" s="7"/>
      <c r="R1206" s="8"/>
      <c r="S1206" s="6"/>
      <c r="T1206" s="7"/>
      <c r="U1206" s="7"/>
      <c r="V1206" s="7"/>
      <c r="W1206" s="7"/>
      <c r="X1206" s="8"/>
      <c r="Y1206" s="6"/>
      <c r="Z1206" s="7"/>
      <c r="AA1206" s="7"/>
      <c r="AB1206" s="7"/>
      <c r="AC1206" s="7"/>
      <c r="AD1206" s="8"/>
      <c r="AE1206" s="6"/>
      <c r="AF1206" s="7"/>
      <c r="AG1206" s="7"/>
      <c r="AH1206" s="7"/>
      <c r="AI1206" s="7"/>
      <c r="AJ1206" s="8"/>
      <c r="AK1206" s="6"/>
      <c r="AL1206" s="7"/>
      <c r="AM1206" s="7"/>
      <c r="AN1206" s="7"/>
      <c r="AO1206" s="7"/>
      <c r="AP1206" s="8"/>
      <c r="AQ1206" s="6"/>
      <c r="AR1206" s="7"/>
      <c r="AS1206" s="7"/>
      <c r="AT1206" s="7"/>
      <c r="AU1206" s="7"/>
      <c r="AV1206" s="8"/>
      <c r="AW1206" s="6"/>
      <c r="AX1206" s="7"/>
      <c r="AY1206" s="7"/>
      <c r="AZ1206" s="7"/>
      <c r="BA1206" s="7"/>
      <c r="BB1206" s="8"/>
      <c r="BC1206" s="6"/>
      <c r="BD1206" s="7"/>
      <c r="BE1206" s="7"/>
      <c r="BF1206" s="7"/>
      <c r="BG1206" s="7"/>
      <c r="BH1206" s="8"/>
      <c r="BI1206" s="6"/>
      <c r="BJ1206" s="7"/>
      <c r="BK1206" s="7"/>
      <c r="BL1206" s="7"/>
      <c r="BM1206" s="7"/>
      <c r="BN1206" s="8"/>
      <c r="BO1206" s="6"/>
      <c r="BP1206" s="7"/>
      <c r="BQ1206" s="7"/>
      <c r="BR1206" s="7"/>
      <c r="BS1206" s="7"/>
      <c r="BT1206" s="8"/>
      <c r="BU1206" s="6"/>
      <c r="BV1206" s="7"/>
      <c r="BW1206" s="7"/>
      <c r="BX1206" s="7"/>
      <c r="BY1206" s="7"/>
      <c r="BZ1206" s="8"/>
      <c r="CA1206" s="6"/>
      <c r="CB1206" s="7"/>
      <c r="CC1206" s="7"/>
      <c r="CD1206" s="7"/>
      <c r="CE1206" s="7"/>
      <c r="CF1206" s="8"/>
      <c r="CG1206" s="6"/>
      <c r="CH1206" s="7"/>
      <c r="CI1206" s="7"/>
      <c r="CJ1206" s="7"/>
      <c r="CK1206" s="7"/>
      <c r="CL1206" s="8"/>
      <c r="CM1206" s="6"/>
      <c r="CN1206" s="7"/>
      <c r="CO1206" s="7"/>
      <c r="CP1206" s="7"/>
      <c r="CQ1206" s="7"/>
      <c r="CR1206" s="8"/>
      <c r="CS1206" s="6"/>
      <c r="CT1206" s="7"/>
      <c r="CU1206" s="7"/>
      <c r="CV1206" s="7"/>
      <c r="CW1206" s="7"/>
      <c r="CX1206" s="8"/>
      <c r="CY1206" s="6"/>
      <c r="CZ1206" s="7"/>
      <c r="DA1206" s="7"/>
      <c r="DB1206" s="7"/>
      <c r="DC1206" s="7"/>
      <c r="DD1206" s="8"/>
      <c r="DE1206" s="6"/>
      <c r="DF1206" s="7"/>
      <c r="DG1206" s="7"/>
      <c r="DH1206" s="7"/>
      <c r="DI1206" s="7"/>
      <c r="DJ1206" s="8"/>
      <c r="DK1206" s="6"/>
      <c r="DL1206" s="7"/>
      <c r="DM1206" s="7"/>
      <c r="DN1206" s="7"/>
      <c r="DO1206" s="7"/>
      <c r="DP1206" s="8"/>
      <c r="DQ1206" s="6"/>
      <c r="DR1206" s="7"/>
      <c r="DS1206" s="7"/>
      <c r="DT1206" s="7"/>
      <c r="DU1206" s="7"/>
      <c r="DV1206" s="8"/>
      <c r="DW1206" s="6"/>
      <c r="DX1206" s="7"/>
      <c r="DY1206" s="7"/>
      <c r="DZ1206" s="7"/>
      <c r="EA1206" s="7"/>
      <c r="EB1206" s="8"/>
      <c r="EC1206" s="6"/>
      <c r="ED1206" s="7"/>
      <c r="EE1206" s="7"/>
      <c r="EF1206" s="7"/>
      <c r="EG1206" s="7"/>
      <c r="EH1206" s="8"/>
      <c r="EI1206" s="6"/>
      <c r="EJ1206" s="7"/>
      <c r="EK1206" s="7"/>
      <c r="EL1206" s="7"/>
      <c r="EM1206" s="7"/>
      <c r="EN1206" s="8"/>
      <c r="EO1206" s="6"/>
      <c r="EP1206" s="7"/>
      <c r="EQ1206" s="7"/>
      <c r="ER1206" s="7"/>
      <c r="ES1206" s="7"/>
      <c r="ET1206" s="8"/>
      <c r="EU1206" s="6"/>
      <c r="EV1206" s="7"/>
      <c r="EW1206" s="7"/>
      <c r="EX1206" s="7"/>
      <c r="EY1206" s="7"/>
      <c r="EZ1206" s="8"/>
      <c r="FA1206" s="6"/>
      <c r="FB1206" s="7"/>
      <c r="FC1206" s="7"/>
      <c r="FD1206" s="7"/>
      <c r="FE1206" s="7"/>
      <c r="FF1206" s="8"/>
      <c r="FG1206" s="6"/>
      <c r="FH1206" s="7"/>
      <c r="FI1206" s="7"/>
      <c r="FJ1206" s="7"/>
      <c r="FK1206" s="7"/>
      <c r="FL1206" s="8"/>
      <c r="FM1206" s="6"/>
      <c r="FN1206" s="7"/>
      <c r="FO1206" s="7"/>
      <c r="FP1206" s="7"/>
      <c r="FQ1206" s="7"/>
      <c r="FR1206" s="8"/>
      <c r="FS1206" s="6"/>
      <c r="FT1206" s="7"/>
      <c r="FU1206" s="7"/>
      <c r="FV1206" s="7"/>
      <c r="FW1206" s="7"/>
      <c r="FX1206" s="8"/>
      <c r="FY1206" s="6"/>
      <c r="FZ1206" s="7"/>
      <c r="GA1206" s="7"/>
      <c r="GB1206" s="7"/>
      <c r="GC1206" s="7"/>
      <c r="GD1206" s="8"/>
      <c r="GE1206" s="6"/>
      <c r="GF1206" s="7"/>
      <c r="GG1206" s="7"/>
      <c r="GH1206" s="7"/>
      <c r="GI1206" s="7"/>
      <c r="GJ1206" s="8"/>
      <c r="GK1206" s="6"/>
      <c r="GL1206" s="7"/>
      <c r="GM1206" s="7"/>
      <c r="GN1206" s="7"/>
      <c r="GO1206" s="7"/>
      <c r="GP1206" s="8"/>
      <c r="GQ1206" s="6"/>
      <c r="GR1206" s="7"/>
      <c r="GS1206" s="7"/>
      <c r="GT1206" s="7"/>
      <c r="GU1206" s="7"/>
      <c r="GV1206" s="8"/>
      <c r="GW1206" s="6"/>
      <c r="GX1206" s="7"/>
      <c r="GY1206" s="7"/>
      <c r="GZ1206" s="7"/>
      <c r="HA1206" s="7"/>
      <c r="HB1206" s="8"/>
      <c r="HC1206" s="6"/>
      <c r="HD1206" s="7"/>
      <c r="HE1206" s="7"/>
      <c r="HF1206" s="7"/>
      <c r="HG1206" s="7"/>
      <c r="HH1206" s="8"/>
      <c r="HI1206" s="6"/>
      <c r="HJ1206" s="7"/>
      <c r="HK1206" s="7"/>
      <c r="HL1206" s="7"/>
      <c r="HM1206" s="7"/>
      <c r="HN1206" s="8"/>
      <c r="HO1206" s="6"/>
      <c r="HP1206" s="7"/>
      <c r="HQ1206" s="7"/>
      <c r="HR1206" s="7"/>
      <c r="HS1206" s="7"/>
      <c r="HT1206" s="8"/>
      <c r="HU1206" s="6"/>
      <c r="HV1206" s="7"/>
      <c r="HW1206" s="7"/>
      <c r="HX1206" s="7"/>
      <c r="HY1206" s="7"/>
      <c r="HZ1206" s="8"/>
      <c r="IA1206" s="6"/>
      <c r="IB1206" s="7"/>
      <c r="IC1206" s="7"/>
      <c r="ID1206" s="7"/>
      <c r="IE1206" s="7"/>
      <c r="IF1206" s="8"/>
      <c r="IG1206" s="6"/>
      <c r="IH1206" s="7"/>
      <c r="II1206" s="7"/>
      <c r="IJ1206" s="7"/>
      <c r="IK1206" s="7"/>
      <c r="IL1206" s="8"/>
      <c r="IM1206" s="6"/>
      <c r="IN1206" s="7"/>
      <c r="IO1206" s="7"/>
      <c r="IP1206" s="7"/>
      <c r="IQ1206" s="7"/>
      <c r="IR1206" s="8"/>
      <c r="IS1206" s="6"/>
      <c r="IT1206" s="7"/>
      <c r="IU1206" s="7"/>
      <c r="IV1206" s="7"/>
    </row>
    <row r="1207" customFormat="false" ht="12.75" hidden="false" customHeight="false" outlineLevel="0" collapsed="false">
      <c r="A1207" s="5" t="s">
        <v>1412</v>
      </c>
      <c r="B1207" s="6" t="n">
        <v>37053</v>
      </c>
      <c r="C1207" s="7" t="s">
        <v>1413</v>
      </c>
      <c r="D1207" s="7" t="s">
        <v>959</v>
      </c>
      <c r="E1207" s="7"/>
      <c r="F1207" s="8" t="s">
        <v>1143</v>
      </c>
      <c r="G1207" s="8" t="n">
        <v>0</v>
      </c>
      <c r="H1207" s="7"/>
      <c r="I1207" s="7"/>
      <c r="J1207" s="7"/>
      <c r="K1207" s="7"/>
      <c r="L1207" s="8"/>
      <c r="M1207" s="6"/>
      <c r="N1207" s="7"/>
      <c r="O1207" s="7"/>
      <c r="P1207" s="7"/>
      <c r="Q1207" s="7"/>
      <c r="R1207" s="8"/>
      <c r="S1207" s="6"/>
      <c r="T1207" s="7"/>
      <c r="U1207" s="7"/>
      <c r="V1207" s="7"/>
      <c r="W1207" s="7"/>
      <c r="X1207" s="8"/>
      <c r="Y1207" s="6"/>
      <c r="Z1207" s="7"/>
      <c r="AA1207" s="7"/>
      <c r="AB1207" s="7"/>
      <c r="AC1207" s="7"/>
      <c r="AD1207" s="8"/>
      <c r="AE1207" s="6"/>
      <c r="AF1207" s="7"/>
      <c r="AG1207" s="7"/>
      <c r="AH1207" s="7"/>
      <c r="AI1207" s="7"/>
      <c r="AJ1207" s="8"/>
      <c r="AK1207" s="6"/>
      <c r="AL1207" s="7"/>
      <c r="AM1207" s="7"/>
      <c r="AN1207" s="7"/>
      <c r="AO1207" s="7"/>
      <c r="AP1207" s="8"/>
      <c r="AQ1207" s="6"/>
      <c r="AR1207" s="7"/>
      <c r="AS1207" s="7"/>
      <c r="AT1207" s="7"/>
      <c r="AU1207" s="7"/>
      <c r="AV1207" s="8"/>
      <c r="AW1207" s="6"/>
      <c r="AX1207" s="7"/>
      <c r="AY1207" s="7"/>
      <c r="AZ1207" s="7"/>
      <c r="BA1207" s="7"/>
      <c r="BB1207" s="8"/>
      <c r="BC1207" s="6"/>
      <c r="BD1207" s="7"/>
      <c r="BE1207" s="7"/>
      <c r="BF1207" s="7"/>
      <c r="BG1207" s="7"/>
      <c r="BH1207" s="8"/>
      <c r="BI1207" s="6"/>
      <c r="BJ1207" s="7"/>
      <c r="BK1207" s="7"/>
      <c r="BL1207" s="7"/>
      <c r="BM1207" s="7"/>
      <c r="BN1207" s="8"/>
      <c r="BO1207" s="6"/>
      <c r="BP1207" s="7"/>
      <c r="BQ1207" s="7"/>
      <c r="BR1207" s="7"/>
      <c r="BS1207" s="7"/>
      <c r="BT1207" s="8"/>
      <c r="BU1207" s="6"/>
      <c r="BV1207" s="7"/>
      <c r="BW1207" s="7"/>
      <c r="BX1207" s="7"/>
      <c r="BY1207" s="7"/>
      <c r="BZ1207" s="8"/>
      <c r="CA1207" s="6"/>
      <c r="CB1207" s="7"/>
      <c r="CC1207" s="7"/>
      <c r="CD1207" s="7"/>
      <c r="CE1207" s="7"/>
      <c r="CF1207" s="8"/>
      <c r="CG1207" s="6"/>
      <c r="CH1207" s="7"/>
      <c r="CI1207" s="7"/>
      <c r="CJ1207" s="7"/>
      <c r="CK1207" s="7"/>
      <c r="CL1207" s="8"/>
      <c r="CM1207" s="6"/>
      <c r="CN1207" s="7"/>
      <c r="CO1207" s="7"/>
      <c r="CP1207" s="7"/>
      <c r="CQ1207" s="7"/>
      <c r="CR1207" s="8"/>
      <c r="CS1207" s="6"/>
      <c r="CT1207" s="7"/>
      <c r="CU1207" s="7"/>
      <c r="CV1207" s="7"/>
      <c r="CW1207" s="7"/>
      <c r="CX1207" s="8"/>
      <c r="CY1207" s="6"/>
      <c r="CZ1207" s="7"/>
      <c r="DA1207" s="7"/>
      <c r="DB1207" s="7"/>
      <c r="DC1207" s="7"/>
      <c r="DD1207" s="8"/>
      <c r="DE1207" s="6"/>
      <c r="DF1207" s="7"/>
      <c r="DG1207" s="7"/>
      <c r="DH1207" s="7"/>
      <c r="DI1207" s="7"/>
      <c r="DJ1207" s="8"/>
      <c r="DK1207" s="6"/>
      <c r="DL1207" s="7"/>
      <c r="DM1207" s="7"/>
      <c r="DN1207" s="7"/>
      <c r="DO1207" s="7"/>
      <c r="DP1207" s="8"/>
      <c r="DQ1207" s="6"/>
      <c r="DR1207" s="7"/>
      <c r="DS1207" s="7"/>
      <c r="DT1207" s="7"/>
      <c r="DU1207" s="7"/>
      <c r="DV1207" s="8"/>
      <c r="DW1207" s="6"/>
      <c r="DX1207" s="7"/>
      <c r="DY1207" s="7"/>
      <c r="DZ1207" s="7"/>
      <c r="EA1207" s="7"/>
      <c r="EB1207" s="8"/>
      <c r="EC1207" s="6"/>
      <c r="ED1207" s="7"/>
      <c r="EE1207" s="7"/>
      <c r="EF1207" s="7"/>
      <c r="EG1207" s="7"/>
      <c r="EH1207" s="8"/>
      <c r="EI1207" s="6"/>
      <c r="EJ1207" s="7"/>
      <c r="EK1207" s="7"/>
      <c r="EL1207" s="7"/>
      <c r="EM1207" s="7"/>
      <c r="EN1207" s="8"/>
      <c r="EO1207" s="6"/>
      <c r="EP1207" s="7"/>
      <c r="EQ1207" s="7"/>
      <c r="ER1207" s="7"/>
      <c r="ES1207" s="7"/>
      <c r="ET1207" s="8"/>
      <c r="EU1207" s="6"/>
      <c r="EV1207" s="7"/>
      <c r="EW1207" s="7"/>
      <c r="EX1207" s="7"/>
      <c r="EY1207" s="7"/>
      <c r="EZ1207" s="8"/>
      <c r="FA1207" s="6"/>
      <c r="FB1207" s="7"/>
      <c r="FC1207" s="7"/>
      <c r="FD1207" s="7"/>
      <c r="FE1207" s="7"/>
      <c r="FF1207" s="8"/>
      <c r="FG1207" s="6"/>
      <c r="FH1207" s="7"/>
      <c r="FI1207" s="7"/>
      <c r="FJ1207" s="7"/>
      <c r="FK1207" s="7"/>
      <c r="FL1207" s="8"/>
      <c r="FM1207" s="6"/>
      <c r="FN1207" s="7"/>
      <c r="FO1207" s="7"/>
      <c r="FP1207" s="7"/>
      <c r="FQ1207" s="7"/>
      <c r="FR1207" s="8"/>
      <c r="FS1207" s="6"/>
      <c r="FT1207" s="7"/>
      <c r="FU1207" s="7"/>
      <c r="FV1207" s="7"/>
      <c r="FW1207" s="7"/>
      <c r="FX1207" s="8"/>
      <c r="FY1207" s="6"/>
      <c r="FZ1207" s="7"/>
      <c r="GA1207" s="7"/>
      <c r="GB1207" s="7"/>
      <c r="GC1207" s="7"/>
      <c r="GD1207" s="8"/>
      <c r="GE1207" s="6"/>
      <c r="GF1207" s="7"/>
      <c r="GG1207" s="7"/>
      <c r="GH1207" s="7"/>
      <c r="GI1207" s="7"/>
      <c r="GJ1207" s="8"/>
      <c r="GK1207" s="6"/>
      <c r="GL1207" s="7"/>
      <c r="GM1207" s="7"/>
      <c r="GN1207" s="7"/>
      <c r="GO1207" s="7"/>
      <c r="GP1207" s="8"/>
      <c r="GQ1207" s="6"/>
      <c r="GR1207" s="7"/>
      <c r="GS1207" s="7"/>
      <c r="GT1207" s="7"/>
      <c r="GU1207" s="7"/>
      <c r="GV1207" s="8"/>
      <c r="GW1207" s="6"/>
      <c r="GX1207" s="7"/>
      <c r="GY1207" s="7"/>
      <c r="GZ1207" s="7"/>
      <c r="HA1207" s="7"/>
      <c r="HB1207" s="8"/>
      <c r="HC1207" s="6"/>
      <c r="HD1207" s="7"/>
      <c r="HE1207" s="7"/>
      <c r="HF1207" s="7"/>
      <c r="HG1207" s="7"/>
      <c r="HH1207" s="8"/>
      <c r="HI1207" s="6"/>
      <c r="HJ1207" s="7"/>
      <c r="HK1207" s="7"/>
      <c r="HL1207" s="7"/>
      <c r="HM1207" s="7"/>
      <c r="HN1207" s="8"/>
      <c r="HO1207" s="6"/>
      <c r="HP1207" s="7"/>
      <c r="HQ1207" s="7"/>
      <c r="HR1207" s="7"/>
      <c r="HS1207" s="7"/>
      <c r="HT1207" s="8"/>
      <c r="HU1207" s="6"/>
      <c r="HV1207" s="7"/>
      <c r="HW1207" s="7"/>
      <c r="HX1207" s="7"/>
      <c r="HY1207" s="7"/>
      <c r="HZ1207" s="8"/>
      <c r="IA1207" s="6"/>
      <c r="IB1207" s="7"/>
      <c r="IC1207" s="7"/>
      <c r="ID1207" s="7"/>
      <c r="IE1207" s="7"/>
      <c r="IF1207" s="8"/>
      <c r="IG1207" s="6"/>
      <c r="IH1207" s="7"/>
      <c r="II1207" s="7"/>
      <c r="IJ1207" s="7"/>
      <c r="IK1207" s="7"/>
      <c r="IL1207" s="8"/>
      <c r="IM1207" s="6"/>
      <c r="IN1207" s="7"/>
      <c r="IO1207" s="7"/>
      <c r="IP1207" s="7"/>
      <c r="IQ1207" s="7"/>
      <c r="IR1207" s="8"/>
      <c r="IS1207" s="6"/>
      <c r="IT1207" s="7"/>
      <c r="IU1207" s="7"/>
      <c r="IV1207" s="7"/>
    </row>
    <row r="1208" customFormat="false" ht="12.75" hidden="false" customHeight="false" outlineLevel="0" collapsed="false">
      <c r="A1208" s="5" t="s">
        <v>1414</v>
      </c>
      <c r="B1208" s="6" t="n">
        <v>37053</v>
      </c>
      <c r="C1208" s="7" t="s">
        <v>1408</v>
      </c>
      <c r="D1208" s="7" t="s">
        <v>959</v>
      </c>
      <c r="E1208" s="7"/>
      <c r="F1208" s="8" t="s">
        <v>1143</v>
      </c>
      <c r="G1208" s="8" t="n">
        <v>0</v>
      </c>
      <c r="H1208" s="7"/>
      <c r="I1208" s="7"/>
      <c r="J1208" s="7"/>
      <c r="K1208" s="7"/>
      <c r="L1208" s="8"/>
      <c r="M1208" s="6"/>
      <c r="N1208" s="7"/>
      <c r="O1208" s="7"/>
      <c r="P1208" s="7"/>
      <c r="Q1208" s="7"/>
      <c r="R1208" s="8"/>
      <c r="S1208" s="6"/>
      <c r="T1208" s="7"/>
      <c r="U1208" s="7"/>
      <c r="V1208" s="7"/>
      <c r="W1208" s="7"/>
      <c r="X1208" s="8"/>
      <c r="Y1208" s="6"/>
      <c r="Z1208" s="7"/>
      <c r="AA1208" s="7"/>
      <c r="AB1208" s="7"/>
      <c r="AC1208" s="7"/>
      <c r="AD1208" s="8"/>
      <c r="AE1208" s="6"/>
      <c r="AF1208" s="7"/>
      <c r="AG1208" s="7"/>
      <c r="AH1208" s="7"/>
      <c r="AI1208" s="7"/>
      <c r="AJ1208" s="8"/>
      <c r="AK1208" s="6"/>
      <c r="AL1208" s="7"/>
      <c r="AM1208" s="7"/>
      <c r="AN1208" s="7"/>
      <c r="AO1208" s="7"/>
      <c r="AP1208" s="8"/>
      <c r="AQ1208" s="6"/>
      <c r="AR1208" s="7"/>
      <c r="AS1208" s="7"/>
      <c r="AT1208" s="7"/>
      <c r="AU1208" s="7"/>
      <c r="AV1208" s="8"/>
      <c r="AW1208" s="6"/>
      <c r="AX1208" s="7"/>
      <c r="AY1208" s="7"/>
      <c r="AZ1208" s="7"/>
      <c r="BA1208" s="7"/>
      <c r="BB1208" s="8"/>
      <c r="BC1208" s="6"/>
      <c r="BD1208" s="7"/>
      <c r="BE1208" s="7"/>
      <c r="BF1208" s="7"/>
      <c r="BG1208" s="7"/>
      <c r="BH1208" s="8"/>
      <c r="BI1208" s="6"/>
      <c r="BJ1208" s="7"/>
      <c r="BK1208" s="7"/>
      <c r="BL1208" s="7"/>
      <c r="BM1208" s="7"/>
      <c r="BN1208" s="8"/>
      <c r="BO1208" s="6"/>
      <c r="BP1208" s="7"/>
      <c r="BQ1208" s="7"/>
      <c r="BR1208" s="7"/>
      <c r="BS1208" s="7"/>
      <c r="BT1208" s="8"/>
      <c r="BU1208" s="6"/>
      <c r="BV1208" s="7"/>
      <c r="BW1208" s="7"/>
      <c r="BX1208" s="7"/>
      <c r="BY1208" s="7"/>
      <c r="BZ1208" s="8"/>
      <c r="CA1208" s="6"/>
      <c r="CB1208" s="7"/>
      <c r="CC1208" s="7"/>
      <c r="CD1208" s="7"/>
      <c r="CE1208" s="7"/>
      <c r="CF1208" s="8"/>
      <c r="CG1208" s="6"/>
      <c r="CH1208" s="7"/>
      <c r="CI1208" s="7"/>
      <c r="CJ1208" s="7"/>
      <c r="CK1208" s="7"/>
      <c r="CL1208" s="8"/>
      <c r="CM1208" s="6"/>
      <c r="CN1208" s="7"/>
      <c r="CO1208" s="7"/>
      <c r="CP1208" s="7"/>
      <c r="CQ1208" s="7"/>
      <c r="CR1208" s="8"/>
      <c r="CS1208" s="6"/>
      <c r="CT1208" s="7"/>
      <c r="CU1208" s="7"/>
      <c r="CV1208" s="7"/>
      <c r="CW1208" s="7"/>
      <c r="CX1208" s="8"/>
      <c r="CY1208" s="6"/>
      <c r="CZ1208" s="7"/>
      <c r="DA1208" s="7"/>
      <c r="DB1208" s="7"/>
      <c r="DC1208" s="7"/>
      <c r="DD1208" s="8"/>
      <c r="DE1208" s="6"/>
      <c r="DF1208" s="7"/>
      <c r="DG1208" s="7"/>
      <c r="DH1208" s="7"/>
      <c r="DI1208" s="7"/>
      <c r="DJ1208" s="8"/>
      <c r="DK1208" s="6"/>
      <c r="DL1208" s="7"/>
      <c r="DM1208" s="7"/>
      <c r="DN1208" s="7"/>
      <c r="DO1208" s="7"/>
      <c r="DP1208" s="8"/>
      <c r="DQ1208" s="6"/>
      <c r="DR1208" s="7"/>
      <c r="DS1208" s="7"/>
      <c r="DT1208" s="7"/>
      <c r="DU1208" s="7"/>
      <c r="DV1208" s="8"/>
      <c r="DW1208" s="6"/>
      <c r="DX1208" s="7"/>
      <c r="DY1208" s="7"/>
      <c r="DZ1208" s="7"/>
      <c r="EA1208" s="7"/>
      <c r="EB1208" s="8"/>
      <c r="EC1208" s="6"/>
      <c r="ED1208" s="7"/>
      <c r="EE1208" s="7"/>
      <c r="EF1208" s="7"/>
      <c r="EG1208" s="7"/>
      <c r="EH1208" s="8"/>
      <c r="EI1208" s="6"/>
      <c r="EJ1208" s="7"/>
      <c r="EK1208" s="7"/>
      <c r="EL1208" s="7"/>
      <c r="EM1208" s="7"/>
      <c r="EN1208" s="8"/>
      <c r="EO1208" s="6"/>
      <c r="EP1208" s="7"/>
      <c r="EQ1208" s="7"/>
      <c r="ER1208" s="7"/>
      <c r="ES1208" s="7"/>
      <c r="ET1208" s="8"/>
      <c r="EU1208" s="6"/>
      <c r="EV1208" s="7"/>
      <c r="EW1208" s="7"/>
      <c r="EX1208" s="7"/>
      <c r="EY1208" s="7"/>
      <c r="EZ1208" s="8"/>
      <c r="FA1208" s="6"/>
      <c r="FB1208" s="7"/>
      <c r="FC1208" s="7"/>
      <c r="FD1208" s="7"/>
      <c r="FE1208" s="7"/>
      <c r="FF1208" s="8"/>
      <c r="FG1208" s="6"/>
      <c r="FH1208" s="7"/>
      <c r="FI1208" s="7"/>
      <c r="FJ1208" s="7"/>
      <c r="FK1208" s="7"/>
      <c r="FL1208" s="8"/>
      <c r="FM1208" s="6"/>
      <c r="FN1208" s="7"/>
      <c r="FO1208" s="7"/>
      <c r="FP1208" s="7"/>
      <c r="FQ1208" s="7"/>
      <c r="FR1208" s="8"/>
      <c r="FS1208" s="6"/>
      <c r="FT1208" s="7"/>
      <c r="FU1208" s="7"/>
      <c r="FV1208" s="7"/>
      <c r="FW1208" s="7"/>
      <c r="FX1208" s="8"/>
      <c r="FY1208" s="6"/>
      <c r="FZ1208" s="7"/>
      <c r="GA1208" s="7"/>
      <c r="GB1208" s="7"/>
      <c r="GC1208" s="7"/>
      <c r="GD1208" s="8"/>
      <c r="GE1208" s="6"/>
      <c r="GF1208" s="7"/>
      <c r="GG1208" s="7"/>
      <c r="GH1208" s="7"/>
      <c r="GI1208" s="7"/>
      <c r="GJ1208" s="8"/>
      <c r="GK1208" s="6"/>
      <c r="GL1208" s="7"/>
      <c r="GM1208" s="7"/>
      <c r="GN1208" s="7"/>
      <c r="GO1208" s="7"/>
      <c r="GP1208" s="8"/>
      <c r="GQ1208" s="6"/>
      <c r="GR1208" s="7"/>
      <c r="GS1208" s="7"/>
      <c r="GT1208" s="7"/>
      <c r="GU1208" s="7"/>
      <c r="GV1208" s="8"/>
      <c r="GW1208" s="6"/>
      <c r="GX1208" s="7"/>
      <c r="GY1208" s="7"/>
      <c r="GZ1208" s="7"/>
      <c r="HA1208" s="7"/>
      <c r="HB1208" s="8"/>
      <c r="HC1208" s="6"/>
      <c r="HD1208" s="7"/>
      <c r="HE1208" s="7"/>
      <c r="HF1208" s="7"/>
      <c r="HG1208" s="7"/>
      <c r="HH1208" s="8"/>
      <c r="HI1208" s="6"/>
      <c r="HJ1208" s="7"/>
      <c r="HK1208" s="7"/>
      <c r="HL1208" s="7"/>
      <c r="HM1208" s="7"/>
      <c r="HN1208" s="8"/>
      <c r="HO1208" s="6"/>
      <c r="HP1208" s="7"/>
      <c r="HQ1208" s="7"/>
      <c r="HR1208" s="7"/>
      <c r="HS1208" s="7"/>
      <c r="HT1208" s="8"/>
      <c r="HU1208" s="6"/>
      <c r="HV1208" s="7"/>
      <c r="HW1208" s="7"/>
      <c r="HX1208" s="7"/>
      <c r="HY1208" s="7"/>
      <c r="HZ1208" s="8"/>
      <c r="IA1208" s="6"/>
      <c r="IB1208" s="7"/>
      <c r="IC1208" s="7"/>
      <c r="ID1208" s="7"/>
      <c r="IE1208" s="7"/>
      <c r="IF1208" s="8"/>
      <c r="IG1208" s="6"/>
      <c r="IH1208" s="7"/>
      <c r="II1208" s="7"/>
      <c r="IJ1208" s="7"/>
      <c r="IK1208" s="7"/>
      <c r="IL1208" s="8"/>
      <c r="IM1208" s="6"/>
      <c r="IN1208" s="7"/>
      <c r="IO1208" s="7"/>
      <c r="IP1208" s="7"/>
      <c r="IQ1208" s="7"/>
      <c r="IR1208" s="8"/>
      <c r="IS1208" s="6"/>
      <c r="IT1208" s="7"/>
      <c r="IU1208" s="7"/>
      <c r="IV1208" s="7"/>
    </row>
    <row r="1209" customFormat="false" ht="12.75" hidden="false" customHeight="false" outlineLevel="0" collapsed="false">
      <c r="A1209" s="5" t="s">
        <v>1415</v>
      </c>
      <c r="B1209" s="6" t="n">
        <v>37053</v>
      </c>
      <c r="C1209" s="7" t="s">
        <v>1416</v>
      </c>
      <c r="D1209" s="7" t="s">
        <v>959</v>
      </c>
      <c r="E1209" s="7"/>
      <c r="F1209" s="8" t="s">
        <v>1143</v>
      </c>
      <c r="G1209" s="8" t="n">
        <v>0</v>
      </c>
      <c r="H1209" s="7"/>
      <c r="I1209" s="7"/>
      <c r="J1209" s="7"/>
      <c r="K1209" s="7"/>
      <c r="L1209" s="8"/>
      <c r="M1209" s="6"/>
      <c r="N1209" s="7"/>
      <c r="O1209" s="7"/>
      <c r="P1209" s="7"/>
      <c r="Q1209" s="7"/>
      <c r="R1209" s="8"/>
      <c r="S1209" s="6"/>
      <c r="T1209" s="7"/>
      <c r="U1209" s="7"/>
      <c r="V1209" s="7"/>
      <c r="W1209" s="7"/>
      <c r="X1209" s="8"/>
      <c r="Y1209" s="6"/>
      <c r="Z1209" s="7"/>
      <c r="AA1209" s="7"/>
      <c r="AB1209" s="7"/>
      <c r="AC1209" s="7"/>
      <c r="AD1209" s="8"/>
      <c r="AE1209" s="6"/>
      <c r="AF1209" s="7"/>
      <c r="AG1209" s="7"/>
      <c r="AH1209" s="7"/>
      <c r="AI1209" s="7"/>
      <c r="AJ1209" s="8"/>
      <c r="AK1209" s="6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8"/>
      <c r="AW1209" s="6"/>
      <c r="AX1209" s="7"/>
      <c r="AY1209" s="7"/>
      <c r="AZ1209" s="7"/>
      <c r="BA1209" s="7"/>
      <c r="BB1209" s="8"/>
      <c r="BC1209" s="6"/>
      <c r="BD1209" s="7"/>
      <c r="BE1209" s="7"/>
      <c r="BF1209" s="7"/>
      <c r="BG1209" s="7"/>
      <c r="BH1209" s="8"/>
      <c r="BI1209" s="6"/>
      <c r="BJ1209" s="7"/>
      <c r="BK1209" s="7"/>
      <c r="BL1209" s="7"/>
      <c r="BM1209" s="7"/>
      <c r="BN1209" s="8"/>
      <c r="BO1209" s="6"/>
      <c r="BP1209" s="7"/>
      <c r="BQ1209" s="7"/>
      <c r="BR1209" s="7"/>
      <c r="BS1209" s="7"/>
      <c r="BT1209" s="8"/>
      <c r="BU1209" s="6"/>
      <c r="BV1209" s="7"/>
      <c r="BW1209" s="7"/>
      <c r="BX1209" s="7"/>
      <c r="BY1209" s="7"/>
      <c r="BZ1209" s="8"/>
      <c r="CA1209" s="6"/>
      <c r="CB1209" s="7"/>
      <c r="CC1209" s="7"/>
      <c r="CD1209" s="7"/>
      <c r="CE1209" s="7"/>
      <c r="CF1209" s="8"/>
      <c r="CG1209" s="6"/>
      <c r="CH1209" s="7"/>
      <c r="CI1209" s="7"/>
      <c r="CJ1209" s="7"/>
      <c r="CK1209" s="7"/>
      <c r="CL1209" s="8"/>
      <c r="CM1209" s="6"/>
      <c r="CN1209" s="7"/>
      <c r="CO1209" s="7"/>
      <c r="CP1209" s="7"/>
      <c r="CQ1209" s="7"/>
      <c r="CR1209" s="8"/>
      <c r="CS1209" s="6"/>
      <c r="CT1209" s="7"/>
      <c r="CU1209" s="7"/>
      <c r="CV1209" s="7"/>
      <c r="CW1209" s="7"/>
      <c r="CX1209" s="8"/>
      <c r="CY1209" s="6"/>
      <c r="CZ1209" s="7"/>
      <c r="DA1209" s="7"/>
      <c r="DB1209" s="7"/>
      <c r="DC1209" s="7"/>
      <c r="DD1209" s="8"/>
      <c r="DE1209" s="6"/>
      <c r="DF1209" s="7"/>
      <c r="DG1209" s="7"/>
      <c r="DH1209" s="7"/>
      <c r="DI1209" s="7"/>
      <c r="DJ1209" s="8"/>
      <c r="DK1209" s="6"/>
      <c r="DL1209" s="7"/>
      <c r="DM1209" s="7"/>
      <c r="DN1209" s="7"/>
      <c r="DO1209" s="7"/>
      <c r="DP1209" s="8"/>
      <c r="DQ1209" s="6"/>
      <c r="DR1209" s="7"/>
      <c r="DS1209" s="7"/>
      <c r="DT1209" s="7"/>
      <c r="DU1209" s="7"/>
      <c r="DV1209" s="8"/>
      <c r="DW1209" s="6"/>
      <c r="DX1209" s="7"/>
      <c r="DY1209" s="7"/>
      <c r="DZ1209" s="7"/>
      <c r="EA1209" s="7"/>
      <c r="EB1209" s="8"/>
      <c r="EC1209" s="6"/>
      <c r="ED1209" s="7"/>
      <c r="EE1209" s="7"/>
      <c r="EF1209" s="7"/>
      <c r="EG1209" s="7"/>
      <c r="EH1209" s="8"/>
      <c r="EI1209" s="6"/>
      <c r="EJ1209" s="7"/>
      <c r="EK1209" s="7"/>
      <c r="EL1209" s="7"/>
      <c r="EM1209" s="7"/>
      <c r="EN1209" s="8"/>
      <c r="EO1209" s="6"/>
      <c r="EP1209" s="7"/>
      <c r="EQ1209" s="7"/>
      <c r="ER1209" s="7"/>
      <c r="ES1209" s="7"/>
      <c r="ET1209" s="8"/>
      <c r="EU1209" s="6"/>
      <c r="EV1209" s="7"/>
      <c r="EW1209" s="7"/>
      <c r="EX1209" s="7"/>
      <c r="EY1209" s="7"/>
      <c r="EZ1209" s="8"/>
      <c r="FA1209" s="6"/>
      <c r="FB1209" s="7"/>
      <c r="FC1209" s="7"/>
      <c r="FD1209" s="7"/>
      <c r="FE1209" s="7"/>
      <c r="FF1209" s="8"/>
      <c r="FG1209" s="6"/>
      <c r="FH1209" s="7"/>
      <c r="FI1209" s="7"/>
      <c r="FJ1209" s="7"/>
      <c r="FK1209" s="7"/>
      <c r="FL1209" s="8"/>
      <c r="FM1209" s="6"/>
      <c r="FN1209" s="7"/>
      <c r="FO1209" s="7"/>
      <c r="FP1209" s="7"/>
      <c r="FQ1209" s="7"/>
      <c r="FR1209" s="8"/>
      <c r="FS1209" s="6"/>
      <c r="FT1209" s="7"/>
      <c r="FU1209" s="7"/>
      <c r="FV1209" s="7"/>
      <c r="FW1209" s="7"/>
      <c r="FX1209" s="8"/>
      <c r="FY1209" s="6"/>
      <c r="FZ1209" s="7"/>
      <c r="GA1209" s="7"/>
      <c r="GB1209" s="7"/>
      <c r="GC1209" s="7"/>
      <c r="GD1209" s="8"/>
      <c r="GE1209" s="6"/>
      <c r="GF1209" s="7"/>
      <c r="GG1209" s="7"/>
      <c r="GH1209" s="7"/>
      <c r="GI1209" s="7"/>
      <c r="GJ1209" s="8"/>
      <c r="GK1209" s="6"/>
      <c r="GL1209" s="7"/>
      <c r="GM1209" s="7"/>
      <c r="GN1209" s="7"/>
      <c r="GO1209" s="7"/>
      <c r="GP1209" s="8"/>
      <c r="GQ1209" s="6"/>
      <c r="GR1209" s="7"/>
      <c r="GS1209" s="7"/>
      <c r="GT1209" s="7"/>
      <c r="GU1209" s="7"/>
      <c r="GV1209" s="8"/>
      <c r="GW1209" s="6"/>
      <c r="GX1209" s="7"/>
      <c r="GY1209" s="7"/>
      <c r="GZ1209" s="7"/>
      <c r="HA1209" s="7"/>
      <c r="HB1209" s="8"/>
      <c r="HC1209" s="6"/>
      <c r="HD1209" s="7"/>
      <c r="HE1209" s="7"/>
      <c r="HF1209" s="7"/>
      <c r="HG1209" s="7"/>
      <c r="HH1209" s="8"/>
      <c r="HI1209" s="6"/>
      <c r="HJ1209" s="7"/>
      <c r="HK1209" s="7"/>
      <c r="HL1209" s="7"/>
      <c r="HM1209" s="7"/>
      <c r="HN1209" s="8"/>
      <c r="HO1209" s="6"/>
      <c r="HP1209" s="7"/>
      <c r="HQ1209" s="7"/>
      <c r="HR1209" s="7"/>
      <c r="HS1209" s="7"/>
      <c r="HT1209" s="8"/>
      <c r="HU1209" s="6"/>
      <c r="HV1209" s="7"/>
      <c r="HW1209" s="7"/>
      <c r="HX1209" s="7"/>
      <c r="HY1209" s="7"/>
      <c r="HZ1209" s="8"/>
      <c r="IA1209" s="6"/>
      <c r="IB1209" s="7"/>
      <c r="IC1209" s="7"/>
      <c r="ID1209" s="7"/>
      <c r="IE1209" s="7"/>
      <c r="IF1209" s="8"/>
      <c r="IG1209" s="6"/>
      <c r="IH1209" s="7"/>
      <c r="II1209" s="7"/>
      <c r="IJ1209" s="7"/>
      <c r="IK1209" s="7"/>
      <c r="IL1209" s="8"/>
      <c r="IM1209" s="6"/>
      <c r="IN1209" s="7"/>
      <c r="IO1209" s="7"/>
      <c r="IP1209" s="7"/>
      <c r="IQ1209" s="7"/>
      <c r="IR1209" s="8"/>
      <c r="IS1209" s="6"/>
      <c r="IT1209" s="7"/>
      <c r="IU1209" s="7"/>
      <c r="IV1209" s="7"/>
    </row>
    <row r="1210" customFormat="false" ht="12.75" hidden="false" customHeight="false" outlineLevel="0" collapsed="false">
      <c r="A1210" s="5" t="s">
        <v>1417</v>
      </c>
      <c r="B1210" s="6" t="n">
        <v>37053</v>
      </c>
      <c r="C1210" s="7" t="s">
        <v>1408</v>
      </c>
      <c r="D1210" s="7" t="s">
        <v>959</v>
      </c>
      <c r="E1210" s="7"/>
      <c r="F1210" s="8" t="s">
        <v>1143</v>
      </c>
      <c r="G1210" s="8" t="n">
        <v>0</v>
      </c>
      <c r="H1210" s="7"/>
      <c r="I1210" s="7"/>
      <c r="J1210" s="7"/>
      <c r="K1210" s="7"/>
      <c r="L1210" s="8"/>
      <c r="M1210" s="6"/>
      <c r="N1210" s="7"/>
      <c r="O1210" s="7"/>
      <c r="P1210" s="7"/>
      <c r="Q1210" s="7"/>
      <c r="R1210" s="8"/>
      <c r="S1210" s="6"/>
      <c r="T1210" s="7"/>
      <c r="U1210" s="7"/>
      <c r="V1210" s="7"/>
      <c r="W1210" s="7"/>
      <c r="X1210" s="8"/>
      <c r="Y1210" s="6"/>
      <c r="Z1210" s="7"/>
      <c r="AA1210" s="7"/>
      <c r="AB1210" s="7"/>
      <c r="AC1210" s="7"/>
      <c r="AD1210" s="8"/>
      <c r="AE1210" s="6"/>
      <c r="AF1210" s="7"/>
      <c r="AG1210" s="7"/>
      <c r="AH1210" s="7"/>
      <c r="AI1210" s="7"/>
      <c r="AJ1210" s="8"/>
      <c r="AK1210" s="6"/>
      <c r="AL1210" s="7"/>
      <c r="AM1210" s="7"/>
      <c r="AN1210" s="7"/>
      <c r="AO1210" s="7"/>
      <c r="AP1210" s="8"/>
      <c r="AQ1210" s="6"/>
      <c r="AR1210" s="7"/>
      <c r="AS1210" s="7"/>
      <c r="AT1210" s="7"/>
      <c r="AU1210" s="7"/>
      <c r="AV1210" s="8"/>
      <c r="AW1210" s="6"/>
      <c r="AX1210" s="7"/>
      <c r="AY1210" s="7"/>
      <c r="AZ1210" s="7"/>
      <c r="BA1210" s="7"/>
      <c r="BB1210" s="8"/>
      <c r="BC1210" s="6"/>
      <c r="BD1210" s="7"/>
      <c r="BE1210" s="7"/>
      <c r="BF1210" s="7"/>
      <c r="BG1210" s="7"/>
      <c r="BH1210" s="8"/>
      <c r="BI1210" s="6"/>
      <c r="BJ1210" s="7"/>
      <c r="BK1210" s="7"/>
      <c r="BL1210" s="7"/>
      <c r="BM1210" s="7"/>
      <c r="BN1210" s="8"/>
      <c r="BO1210" s="6"/>
      <c r="BP1210" s="7"/>
      <c r="BQ1210" s="7"/>
      <c r="BR1210" s="7"/>
      <c r="BS1210" s="7"/>
      <c r="BT1210" s="8"/>
      <c r="BU1210" s="6"/>
      <c r="BV1210" s="7"/>
      <c r="BW1210" s="7"/>
      <c r="BX1210" s="7"/>
      <c r="BY1210" s="7"/>
      <c r="BZ1210" s="8"/>
      <c r="CA1210" s="6"/>
      <c r="CB1210" s="7"/>
      <c r="CC1210" s="7"/>
      <c r="CD1210" s="7"/>
      <c r="CE1210" s="7"/>
      <c r="CF1210" s="8"/>
      <c r="CG1210" s="6"/>
      <c r="CH1210" s="7"/>
      <c r="CI1210" s="7"/>
      <c r="CJ1210" s="7"/>
      <c r="CK1210" s="7"/>
      <c r="CL1210" s="8"/>
      <c r="CM1210" s="6"/>
      <c r="CN1210" s="7"/>
      <c r="CO1210" s="7"/>
      <c r="CP1210" s="7"/>
      <c r="CQ1210" s="7"/>
      <c r="CR1210" s="8"/>
      <c r="CS1210" s="6"/>
      <c r="CT1210" s="7"/>
      <c r="CU1210" s="7"/>
      <c r="CV1210" s="7"/>
      <c r="CW1210" s="7"/>
      <c r="CX1210" s="8"/>
      <c r="CY1210" s="6"/>
      <c r="CZ1210" s="7"/>
      <c r="DA1210" s="7"/>
      <c r="DB1210" s="7"/>
      <c r="DC1210" s="7"/>
      <c r="DD1210" s="8"/>
      <c r="DE1210" s="6"/>
      <c r="DF1210" s="7"/>
      <c r="DG1210" s="7"/>
      <c r="DH1210" s="7"/>
      <c r="DI1210" s="7"/>
      <c r="DJ1210" s="8"/>
      <c r="DK1210" s="6"/>
      <c r="DL1210" s="7"/>
      <c r="DM1210" s="7"/>
      <c r="DN1210" s="7"/>
      <c r="DO1210" s="7"/>
      <c r="DP1210" s="8"/>
      <c r="DQ1210" s="6"/>
      <c r="DR1210" s="7"/>
      <c r="DS1210" s="7"/>
      <c r="DT1210" s="7"/>
      <c r="DU1210" s="7"/>
      <c r="DV1210" s="8"/>
      <c r="DW1210" s="6"/>
      <c r="DX1210" s="7"/>
      <c r="DY1210" s="7"/>
      <c r="DZ1210" s="7"/>
      <c r="EA1210" s="7"/>
      <c r="EB1210" s="8"/>
      <c r="EC1210" s="6"/>
      <c r="ED1210" s="7"/>
      <c r="EE1210" s="7"/>
      <c r="EF1210" s="7"/>
      <c r="EG1210" s="7"/>
      <c r="EH1210" s="8"/>
      <c r="EI1210" s="6"/>
      <c r="EJ1210" s="7"/>
      <c r="EK1210" s="7"/>
      <c r="EL1210" s="7"/>
      <c r="EM1210" s="7"/>
      <c r="EN1210" s="8"/>
      <c r="EO1210" s="6"/>
      <c r="EP1210" s="7"/>
      <c r="EQ1210" s="7"/>
      <c r="ER1210" s="7"/>
      <c r="ES1210" s="7"/>
      <c r="ET1210" s="8"/>
      <c r="EU1210" s="6"/>
      <c r="EV1210" s="7"/>
      <c r="EW1210" s="7"/>
      <c r="EX1210" s="7"/>
      <c r="EY1210" s="7"/>
      <c r="EZ1210" s="8"/>
      <c r="FA1210" s="6"/>
      <c r="FB1210" s="7"/>
      <c r="FC1210" s="7"/>
      <c r="FD1210" s="7"/>
      <c r="FE1210" s="7"/>
      <c r="FF1210" s="8"/>
      <c r="FG1210" s="6"/>
      <c r="FH1210" s="7"/>
      <c r="FI1210" s="7"/>
      <c r="FJ1210" s="7"/>
      <c r="FK1210" s="7"/>
      <c r="FL1210" s="8"/>
      <c r="FM1210" s="6"/>
      <c r="FN1210" s="7"/>
      <c r="FO1210" s="7"/>
      <c r="FP1210" s="7"/>
      <c r="FQ1210" s="7"/>
      <c r="FR1210" s="8"/>
      <c r="FS1210" s="6"/>
      <c r="FT1210" s="7"/>
      <c r="FU1210" s="7"/>
      <c r="FV1210" s="7"/>
      <c r="FW1210" s="7"/>
      <c r="FX1210" s="8"/>
      <c r="FY1210" s="6"/>
      <c r="FZ1210" s="7"/>
      <c r="GA1210" s="7"/>
      <c r="GB1210" s="7"/>
      <c r="GC1210" s="7"/>
      <c r="GD1210" s="8"/>
      <c r="GE1210" s="6"/>
      <c r="GF1210" s="7"/>
      <c r="GG1210" s="7"/>
      <c r="GH1210" s="7"/>
      <c r="GI1210" s="7"/>
      <c r="GJ1210" s="8"/>
      <c r="GK1210" s="6"/>
      <c r="GL1210" s="7"/>
      <c r="GM1210" s="7"/>
      <c r="GN1210" s="7"/>
      <c r="GO1210" s="7"/>
      <c r="GP1210" s="8"/>
      <c r="GQ1210" s="6"/>
      <c r="GR1210" s="7"/>
      <c r="GS1210" s="7"/>
      <c r="GT1210" s="7"/>
      <c r="GU1210" s="7"/>
      <c r="GV1210" s="8"/>
      <c r="GW1210" s="6"/>
      <c r="GX1210" s="7"/>
      <c r="GY1210" s="7"/>
      <c r="GZ1210" s="7"/>
      <c r="HA1210" s="7"/>
      <c r="HB1210" s="8"/>
      <c r="HC1210" s="6"/>
      <c r="HD1210" s="7"/>
      <c r="HE1210" s="7"/>
      <c r="HF1210" s="7"/>
      <c r="HG1210" s="7"/>
      <c r="HH1210" s="8"/>
      <c r="HI1210" s="6"/>
      <c r="HJ1210" s="7"/>
      <c r="HK1210" s="7"/>
      <c r="HL1210" s="7"/>
      <c r="HM1210" s="7"/>
      <c r="HN1210" s="8"/>
      <c r="HO1210" s="6"/>
      <c r="HP1210" s="7"/>
      <c r="HQ1210" s="7"/>
      <c r="HR1210" s="7"/>
      <c r="HS1210" s="7"/>
      <c r="HT1210" s="8"/>
      <c r="HU1210" s="6"/>
      <c r="HV1210" s="7"/>
      <c r="HW1210" s="7"/>
      <c r="HX1210" s="7"/>
      <c r="HY1210" s="7"/>
      <c r="HZ1210" s="8"/>
      <c r="IA1210" s="6"/>
      <c r="IB1210" s="7"/>
      <c r="IC1210" s="7"/>
      <c r="ID1210" s="7"/>
      <c r="IE1210" s="7"/>
      <c r="IF1210" s="8"/>
      <c r="IG1210" s="6"/>
      <c r="IH1210" s="7"/>
      <c r="II1210" s="7"/>
      <c r="IJ1210" s="7"/>
      <c r="IK1210" s="7"/>
      <c r="IL1210" s="8"/>
      <c r="IM1210" s="6"/>
      <c r="IN1210" s="7"/>
      <c r="IO1210" s="7"/>
      <c r="IP1210" s="7"/>
      <c r="IQ1210" s="7"/>
      <c r="IR1210" s="8"/>
      <c r="IS1210" s="6"/>
      <c r="IT1210" s="7"/>
      <c r="IU1210" s="7"/>
      <c r="IV1210" s="7"/>
    </row>
    <row r="1211" customFormat="false" ht="12.75" hidden="false" customHeight="false" outlineLevel="0" collapsed="false">
      <c r="A1211" s="5" t="s">
        <v>1418</v>
      </c>
      <c r="B1211" s="6" t="n">
        <v>37053</v>
      </c>
      <c r="C1211" s="7" t="s">
        <v>1419</v>
      </c>
      <c r="D1211" s="7" t="s">
        <v>959</v>
      </c>
      <c r="E1211" s="7"/>
      <c r="F1211" s="8" t="s">
        <v>1143</v>
      </c>
      <c r="G1211" s="8" t="n">
        <v>0</v>
      </c>
      <c r="H1211" s="7"/>
      <c r="I1211" s="7"/>
      <c r="J1211" s="7"/>
      <c r="K1211" s="7"/>
      <c r="L1211" s="8"/>
      <c r="M1211" s="6"/>
      <c r="N1211" s="7"/>
      <c r="O1211" s="7"/>
      <c r="P1211" s="7"/>
      <c r="Q1211" s="7"/>
      <c r="R1211" s="8"/>
      <c r="S1211" s="6"/>
      <c r="T1211" s="7"/>
      <c r="U1211" s="7"/>
      <c r="V1211" s="7"/>
      <c r="W1211" s="7"/>
      <c r="X1211" s="8"/>
      <c r="Y1211" s="6"/>
      <c r="Z1211" s="7"/>
      <c r="AA1211" s="7"/>
      <c r="AB1211" s="7"/>
      <c r="AC1211" s="7"/>
      <c r="AD1211" s="8"/>
      <c r="AE1211" s="6"/>
      <c r="AF1211" s="7"/>
      <c r="AG1211" s="7"/>
      <c r="AH1211" s="7"/>
      <c r="AI1211" s="7"/>
      <c r="AJ1211" s="8"/>
      <c r="AK1211" s="6"/>
      <c r="AL1211" s="7"/>
      <c r="AM1211" s="7"/>
      <c r="AN1211" s="7"/>
      <c r="AO1211" s="7"/>
      <c r="AP1211" s="8"/>
      <c r="AQ1211" s="6"/>
      <c r="AR1211" s="7"/>
      <c r="AS1211" s="7"/>
      <c r="AT1211" s="7"/>
      <c r="AU1211" s="7"/>
      <c r="AV1211" s="8"/>
      <c r="AW1211" s="6"/>
      <c r="AX1211" s="7"/>
      <c r="AY1211" s="7"/>
      <c r="AZ1211" s="7"/>
      <c r="BA1211" s="7"/>
      <c r="BB1211" s="8"/>
      <c r="BC1211" s="6"/>
      <c r="BD1211" s="7"/>
      <c r="BE1211" s="7"/>
      <c r="BF1211" s="7"/>
      <c r="BG1211" s="7"/>
      <c r="BH1211" s="8"/>
      <c r="BI1211" s="6"/>
      <c r="BJ1211" s="7"/>
      <c r="BK1211" s="7"/>
      <c r="BL1211" s="7"/>
      <c r="BM1211" s="7"/>
      <c r="BN1211" s="8"/>
      <c r="BO1211" s="6"/>
      <c r="BP1211" s="7"/>
      <c r="BQ1211" s="7"/>
      <c r="BR1211" s="7"/>
      <c r="BS1211" s="7"/>
      <c r="BT1211" s="8"/>
      <c r="BU1211" s="6"/>
      <c r="BV1211" s="7"/>
      <c r="BW1211" s="7"/>
      <c r="BX1211" s="7"/>
      <c r="BY1211" s="7"/>
      <c r="BZ1211" s="8"/>
      <c r="CA1211" s="6"/>
      <c r="CB1211" s="7"/>
      <c r="CC1211" s="7"/>
      <c r="CD1211" s="7"/>
      <c r="CE1211" s="7"/>
      <c r="CF1211" s="8"/>
      <c r="CG1211" s="6"/>
      <c r="CH1211" s="7"/>
      <c r="CI1211" s="7"/>
      <c r="CJ1211" s="7"/>
      <c r="CK1211" s="7"/>
      <c r="CL1211" s="8"/>
      <c r="CM1211" s="6"/>
      <c r="CN1211" s="7"/>
      <c r="CO1211" s="7"/>
      <c r="CP1211" s="7"/>
      <c r="CQ1211" s="7"/>
      <c r="CR1211" s="8"/>
      <c r="CS1211" s="6"/>
      <c r="CT1211" s="7"/>
      <c r="CU1211" s="7"/>
      <c r="CV1211" s="7"/>
      <c r="CW1211" s="7"/>
      <c r="CX1211" s="8"/>
      <c r="CY1211" s="6"/>
      <c r="CZ1211" s="7"/>
      <c r="DA1211" s="7"/>
      <c r="DB1211" s="7"/>
      <c r="DC1211" s="7"/>
      <c r="DD1211" s="8"/>
      <c r="DE1211" s="6"/>
      <c r="DF1211" s="7"/>
      <c r="DG1211" s="7"/>
      <c r="DH1211" s="7"/>
      <c r="DI1211" s="7"/>
      <c r="DJ1211" s="8"/>
      <c r="DK1211" s="6"/>
      <c r="DL1211" s="7"/>
      <c r="DM1211" s="7"/>
      <c r="DN1211" s="7"/>
      <c r="DO1211" s="7"/>
      <c r="DP1211" s="8"/>
      <c r="DQ1211" s="6"/>
      <c r="DR1211" s="7"/>
      <c r="DS1211" s="7"/>
      <c r="DT1211" s="7"/>
      <c r="DU1211" s="7"/>
      <c r="DV1211" s="8"/>
      <c r="DW1211" s="6"/>
      <c r="DX1211" s="7"/>
      <c r="DY1211" s="7"/>
      <c r="DZ1211" s="7"/>
      <c r="EA1211" s="7"/>
      <c r="EB1211" s="8"/>
      <c r="EC1211" s="6"/>
      <c r="ED1211" s="7"/>
      <c r="EE1211" s="7"/>
      <c r="EF1211" s="7"/>
      <c r="EG1211" s="7"/>
      <c r="EH1211" s="8"/>
      <c r="EI1211" s="6"/>
      <c r="EJ1211" s="7"/>
      <c r="EK1211" s="7"/>
      <c r="EL1211" s="7"/>
      <c r="EM1211" s="7"/>
      <c r="EN1211" s="8"/>
      <c r="EO1211" s="6"/>
      <c r="EP1211" s="7"/>
      <c r="EQ1211" s="7"/>
      <c r="ER1211" s="7"/>
      <c r="ES1211" s="7"/>
      <c r="ET1211" s="8"/>
      <c r="EU1211" s="6"/>
      <c r="EV1211" s="7"/>
      <c r="EW1211" s="7"/>
      <c r="EX1211" s="7"/>
      <c r="EY1211" s="7"/>
      <c r="EZ1211" s="8"/>
      <c r="FA1211" s="6"/>
      <c r="FB1211" s="7"/>
      <c r="FC1211" s="7"/>
      <c r="FD1211" s="7"/>
      <c r="FE1211" s="7"/>
      <c r="FF1211" s="8"/>
      <c r="FG1211" s="6"/>
      <c r="FH1211" s="7"/>
      <c r="FI1211" s="7"/>
      <c r="FJ1211" s="7"/>
      <c r="FK1211" s="7"/>
      <c r="FL1211" s="8"/>
      <c r="FM1211" s="6"/>
      <c r="FN1211" s="7"/>
      <c r="FO1211" s="7"/>
      <c r="FP1211" s="7"/>
      <c r="FQ1211" s="7"/>
      <c r="FR1211" s="8"/>
      <c r="FS1211" s="6"/>
      <c r="FT1211" s="7"/>
      <c r="FU1211" s="7"/>
      <c r="FV1211" s="7"/>
      <c r="FW1211" s="7"/>
      <c r="FX1211" s="8"/>
      <c r="FY1211" s="6"/>
      <c r="FZ1211" s="7"/>
      <c r="GA1211" s="7"/>
      <c r="GB1211" s="7"/>
      <c r="GC1211" s="7"/>
      <c r="GD1211" s="8"/>
      <c r="GE1211" s="6"/>
      <c r="GF1211" s="7"/>
      <c r="GG1211" s="7"/>
      <c r="GH1211" s="7"/>
      <c r="GI1211" s="7"/>
      <c r="GJ1211" s="8"/>
      <c r="GK1211" s="6"/>
      <c r="GL1211" s="7"/>
      <c r="GM1211" s="7"/>
      <c r="GN1211" s="7"/>
      <c r="GO1211" s="7"/>
      <c r="GP1211" s="8"/>
      <c r="GQ1211" s="6"/>
      <c r="GR1211" s="7"/>
      <c r="GS1211" s="7"/>
      <c r="GT1211" s="7"/>
      <c r="GU1211" s="7"/>
      <c r="GV1211" s="8"/>
      <c r="GW1211" s="6"/>
      <c r="GX1211" s="7"/>
      <c r="GY1211" s="7"/>
      <c r="GZ1211" s="7"/>
      <c r="HA1211" s="7"/>
      <c r="HB1211" s="8"/>
      <c r="HC1211" s="6"/>
      <c r="HD1211" s="7"/>
      <c r="HE1211" s="7"/>
      <c r="HF1211" s="7"/>
      <c r="HG1211" s="7"/>
      <c r="HH1211" s="8"/>
      <c r="HI1211" s="6"/>
      <c r="HJ1211" s="7"/>
      <c r="HK1211" s="7"/>
      <c r="HL1211" s="7"/>
      <c r="HM1211" s="7"/>
      <c r="HN1211" s="8"/>
      <c r="HO1211" s="6"/>
      <c r="HP1211" s="7"/>
      <c r="HQ1211" s="7"/>
      <c r="HR1211" s="7"/>
      <c r="HS1211" s="7"/>
      <c r="HT1211" s="8"/>
      <c r="HU1211" s="6"/>
      <c r="HV1211" s="7"/>
      <c r="HW1211" s="7"/>
      <c r="HX1211" s="7"/>
      <c r="HY1211" s="7"/>
      <c r="HZ1211" s="8"/>
      <c r="IA1211" s="6"/>
      <c r="IB1211" s="7"/>
      <c r="IC1211" s="7"/>
      <c r="ID1211" s="7"/>
      <c r="IE1211" s="7"/>
      <c r="IF1211" s="8"/>
      <c r="IG1211" s="6"/>
      <c r="IH1211" s="7"/>
      <c r="II1211" s="7"/>
      <c r="IJ1211" s="7"/>
      <c r="IK1211" s="7"/>
      <c r="IL1211" s="8"/>
      <c r="IM1211" s="6"/>
      <c r="IN1211" s="7"/>
      <c r="IO1211" s="7"/>
      <c r="IP1211" s="7"/>
      <c r="IQ1211" s="7"/>
      <c r="IR1211" s="8"/>
      <c r="IS1211" s="6"/>
      <c r="IT1211" s="7"/>
      <c r="IU1211" s="7"/>
      <c r="IV1211" s="7"/>
    </row>
    <row r="1212" customFormat="false" ht="12.75" hidden="false" customHeight="false" outlineLevel="0" collapsed="false">
      <c r="A1212" s="5" t="s">
        <v>1420</v>
      </c>
      <c r="B1212" s="6" t="n">
        <v>37053</v>
      </c>
      <c r="C1212" s="7" t="s">
        <v>1421</v>
      </c>
      <c r="D1212" s="7" t="s">
        <v>959</v>
      </c>
      <c r="E1212" s="7"/>
      <c r="F1212" s="8" t="s">
        <v>1143</v>
      </c>
      <c r="G1212" s="8" t="n">
        <v>0</v>
      </c>
      <c r="H1212" s="7"/>
      <c r="I1212" s="7"/>
      <c r="J1212" s="7"/>
      <c r="K1212" s="7"/>
      <c r="L1212" s="8"/>
      <c r="M1212" s="6"/>
      <c r="N1212" s="7"/>
      <c r="O1212" s="7"/>
      <c r="P1212" s="7"/>
      <c r="Q1212" s="7"/>
      <c r="R1212" s="8"/>
      <c r="S1212" s="6"/>
      <c r="T1212" s="7"/>
      <c r="U1212" s="7"/>
      <c r="V1212" s="7"/>
      <c r="W1212" s="7"/>
      <c r="X1212" s="8"/>
      <c r="Y1212" s="6"/>
      <c r="Z1212" s="7"/>
      <c r="AA1212" s="7"/>
      <c r="AB1212" s="7"/>
      <c r="AC1212" s="7"/>
      <c r="AD1212" s="8"/>
      <c r="AE1212" s="6"/>
      <c r="AF1212" s="7"/>
      <c r="AG1212" s="7"/>
      <c r="AH1212" s="7"/>
      <c r="AI1212" s="7"/>
      <c r="AJ1212" s="8"/>
      <c r="AK1212" s="6"/>
      <c r="AL1212" s="7"/>
      <c r="AM1212" s="7"/>
      <c r="AN1212" s="7"/>
      <c r="AO1212" s="7"/>
      <c r="AP1212" s="8"/>
      <c r="AQ1212" s="6"/>
      <c r="AR1212" s="7"/>
      <c r="AS1212" s="7"/>
      <c r="AT1212" s="7"/>
      <c r="AU1212" s="7"/>
      <c r="AV1212" s="8"/>
      <c r="AW1212" s="6"/>
      <c r="AX1212" s="7"/>
      <c r="AY1212" s="7"/>
      <c r="AZ1212" s="7"/>
      <c r="BA1212" s="7"/>
      <c r="BB1212" s="8"/>
      <c r="BC1212" s="6"/>
      <c r="BD1212" s="7"/>
      <c r="BE1212" s="7"/>
      <c r="BF1212" s="7"/>
      <c r="BG1212" s="7"/>
      <c r="BH1212" s="8"/>
      <c r="BI1212" s="6"/>
      <c r="BJ1212" s="7"/>
      <c r="BK1212" s="7"/>
      <c r="BL1212" s="7"/>
      <c r="BM1212" s="7"/>
      <c r="BN1212" s="8"/>
      <c r="BO1212" s="6"/>
      <c r="BP1212" s="7"/>
      <c r="BQ1212" s="7"/>
      <c r="BR1212" s="7"/>
      <c r="BS1212" s="7"/>
      <c r="BT1212" s="8"/>
      <c r="BU1212" s="6"/>
      <c r="BV1212" s="7"/>
      <c r="BW1212" s="7"/>
      <c r="BX1212" s="7"/>
      <c r="BY1212" s="7"/>
      <c r="BZ1212" s="8"/>
      <c r="CA1212" s="6"/>
      <c r="CB1212" s="7"/>
      <c r="CC1212" s="7"/>
      <c r="CD1212" s="7"/>
      <c r="CE1212" s="7"/>
      <c r="CF1212" s="8"/>
      <c r="CG1212" s="6"/>
      <c r="CH1212" s="7"/>
      <c r="CI1212" s="7"/>
      <c r="CJ1212" s="7"/>
      <c r="CK1212" s="7"/>
      <c r="CL1212" s="8"/>
      <c r="CM1212" s="6"/>
      <c r="CN1212" s="7"/>
      <c r="CO1212" s="7"/>
      <c r="CP1212" s="7"/>
      <c r="CQ1212" s="7"/>
      <c r="CR1212" s="8"/>
      <c r="CS1212" s="6"/>
      <c r="CT1212" s="7"/>
      <c r="CU1212" s="7"/>
      <c r="CV1212" s="7"/>
      <c r="CW1212" s="7"/>
      <c r="CX1212" s="8"/>
      <c r="CY1212" s="6"/>
      <c r="CZ1212" s="7"/>
      <c r="DA1212" s="7"/>
      <c r="DB1212" s="7"/>
      <c r="DC1212" s="7"/>
      <c r="DD1212" s="8"/>
      <c r="DE1212" s="6"/>
      <c r="DF1212" s="7"/>
      <c r="DG1212" s="7"/>
      <c r="DH1212" s="7"/>
      <c r="DI1212" s="7"/>
      <c r="DJ1212" s="8"/>
      <c r="DK1212" s="6"/>
      <c r="DL1212" s="7"/>
      <c r="DM1212" s="7"/>
      <c r="DN1212" s="7"/>
      <c r="DO1212" s="7"/>
      <c r="DP1212" s="8"/>
      <c r="DQ1212" s="6"/>
      <c r="DR1212" s="7"/>
      <c r="DS1212" s="7"/>
      <c r="DT1212" s="7"/>
      <c r="DU1212" s="7"/>
      <c r="DV1212" s="8"/>
      <c r="DW1212" s="6"/>
      <c r="DX1212" s="7"/>
      <c r="DY1212" s="7"/>
      <c r="DZ1212" s="7"/>
      <c r="EA1212" s="7"/>
      <c r="EB1212" s="8"/>
      <c r="EC1212" s="6"/>
      <c r="ED1212" s="7"/>
      <c r="EE1212" s="7"/>
      <c r="EF1212" s="7"/>
      <c r="EG1212" s="7"/>
      <c r="EH1212" s="8"/>
      <c r="EI1212" s="6"/>
      <c r="EJ1212" s="7"/>
      <c r="EK1212" s="7"/>
      <c r="EL1212" s="7"/>
      <c r="EM1212" s="7"/>
      <c r="EN1212" s="8"/>
      <c r="EO1212" s="6"/>
      <c r="EP1212" s="7"/>
      <c r="EQ1212" s="7"/>
      <c r="ER1212" s="7"/>
      <c r="ES1212" s="7"/>
      <c r="ET1212" s="8"/>
      <c r="EU1212" s="6"/>
      <c r="EV1212" s="7"/>
      <c r="EW1212" s="7"/>
      <c r="EX1212" s="7"/>
      <c r="EY1212" s="7"/>
      <c r="EZ1212" s="8"/>
      <c r="FA1212" s="6"/>
      <c r="FB1212" s="7"/>
      <c r="FC1212" s="7"/>
      <c r="FD1212" s="7"/>
      <c r="FE1212" s="7"/>
      <c r="FF1212" s="8"/>
      <c r="FG1212" s="6"/>
      <c r="FH1212" s="7"/>
      <c r="FI1212" s="7"/>
      <c r="FJ1212" s="7"/>
      <c r="FK1212" s="7"/>
      <c r="FL1212" s="8"/>
      <c r="FM1212" s="6"/>
      <c r="FN1212" s="7"/>
      <c r="FO1212" s="7"/>
      <c r="FP1212" s="7"/>
      <c r="FQ1212" s="7"/>
      <c r="FR1212" s="8"/>
      <c r="FS1212" s="6"/>
      <c r="FT1212" s="7"/>
      <c r="FU1212" s="7"/>
      <c r="FV1212" s="7"/>
      <c r="FW1212" s="7"/>
      <c r="FX1212" s="8"/>
      <c r="FY1212" s="6"/>
      <c r="FZ1212" s="7"/>
      <c r="GA1212" s="7"/>
      <c r="GB1212" s="7"/>
      <c r="GC1212" s="7"/>
      <c r="GD1212" s="8"/>
      <c r="GE1212" s="6"/>
      <c r="GF1212" s="7"/>
      <c r="GG1212" s="7"/>
      <c r="GH1212" s="7"/>
      <c r="GI1212" s="7"/>
      <c r="GJ1212" s="8"/>
      <c r="GK1212" s="6"/>
      <c r="GL1212" s="7"/>
      <c r="GM1212" s="7"/>
      <c r="GN1212" s="7"/>
      <c r="GO1212" s="7"/>
      <c r="GP1212" s="8"/>
      <c r="GQ1212" s="6"/>
      <c r="GR1212" s="7"/>
      <c r="GS1212" s="7"/>
      <c r="GT1212" s="7"/>
      <c r="GU1212" s="7"/>
      <c r="GV1212" s="8"/>
      <c r="GW1212" s="6"/>
      <c r="GX1212" s="7"/>
      <c r="GY1212" s="7"/>
      <c r="GZ1212" s="7"/>
      <c r="HA1212" s="7"/>
      <c r="HB1212" s="8"/>
      <c r="HC1212" s="6"/>
      <c r="HD1212" s="7"/>
      <c r="HE1212" s="7"/>
      <c r="HF1212" s="7"/>
      <c r="HG1212" s="7"/>
      <c r="HH1212" s="8"/>
      <c r="HI1212" s="6"/>
      <c r="HJ1212" s="7"/>
      <c r="HK1212" s="7"/>
      <c r="HL1212" s="7"/>
      <c r="HM1212" s="7"/>
      <c r="HN1212" s="8"/>
      <c r="HO1212" s="6"/>
      <c r="HP1212" s="7"/>
      <c r="HQ1212" s="7"/>
      <c r="HR1212" s="7"/>
      <c r="HS1212" s="7"/>
      <c r="HT1212" s="8"/>
      <c r="HU1212" s="6"/>
      <c r="HV1212" s="7"/>
      <c r="HW1212" s="7"/>
      <c r="HX1212" s="7"/>
      <c r="HY1212" s="7"/>
      <c r="HZ1212" s="8"/>
      <c r="IA1212" s="6"/>
      <c r="IB1212" s="7"/>
      <c r="IC1212" s="7"/>
      <c r="ID1212" s="7"/>
      <c r="IE1212" s="7"/>
      <c r="IF1212" s="8"/>
      <c r="IG1212" s="6"/>
      <c r="IH1212" s="7"/>
      <c r="II1212" s="7"/>
      <c r="IJ1212" s="7"/>
      <c r="IK1212" s="7"/>
      <c r="IL1212" s="8"/>
      <c r="IM1212" s="6"/>
      <c r="IN1212" s="7"/>
      <c r="IO1212" s="7"/>
      <c r="IP1212" s="7"/>
      <c r="IQ1212" s="7"/>
      <c r="IR1212" s="8"/>
      <c r="IS1212" s="6"/>
      <c r="IT1212" s="7"/>
      <c r="IU1212" s="7"/>
      <c r="IV1212" s="7"/>
    </row>
    <row r="1213" customFormat="false" ht="12.75" hidden="false" customHeight="false" outlineLevel="0" collapsed="false">
      <c r="A1213" s="5" t="s">
        <v>1422</v>
      </c>
      <c r="B1213" s="6" t="n">
        <v>37053</v>
      </c>
      <c r="C1213" s="7" t="s">
        <v>1421</v>
      </c>
      <c r="D1213" s="7" t="s">
        <v>959</v>
      </c>
      <c r="E1213" s="7"/>
      <c r="F1213" s="8" t="s">
        <v>1143</v>
      </c>
      <c r="G1213" s="8" t="n">
        <v>0</v>
      </c>
      <c r="H1213" s="7"/>
      <c r="I1213" s="7"/>
      <c r="J1213" s="7"/>
      <c r="K1213" s="7"/>
      <c r="L1213" s="8"/>
      <c r="M1213" s="6"/>
      <c r="N1213" s="7"/>
      <c r="O1213" s="7"/>
      <c r="P1213" s="7"/>
      <c r="Q1213" s="7"/>
      <c r="R1213" s="8"/>
      <c r="S1213" s="6"/>
      <c r="T1213" s="7"/>
      <c r="U1213" s="7"/>
      <c r="V1213" s="7"/>
      <c r="W1213" s="7"/>
      <c r="X1213" s="8"/>
      <c r="Y1213" s="6"/>
      <c r="Z1213" s="7"/>
      <c r="AA1213" s="7"/>
      <c r="AB1213" s="7"/>
      <c r="AC1213" s="7"/>
      <c r="AD1213" s="8"/>
      <c r="AE1213" s="6"/>
      <c r="AF1213" s="7"/>
      <c r="AG1213" s="7"/>
      <c r="AH1213" s="7"/>
      <c r="AI1213" s="7"/>
      <c r="AJ1213" s="8"/>
      <c r="AK1213" s="6"/>
      <c r="AL1213" s="7"/>
      <c r="AM1213" s="7"/>
      <c r="AN1213" s="7"/>
      <c r="AO1213" s="7"/>
      <c r="AP1213" s="8"/>
      <c r="AQ1213" s="6"/>
      <c r="AR1213" s="7"/>
      <c r="AS1213" s="7"/>
      <c r="AT1213" s="7"/>
      <c r="AU1213" s="7"/>
      <c r="AV1213" s="8"/>
      <c r="AW1213" s="6"/>
      <c r="AX1213" s="7"/>
      <c r="AY1213" s="7"/>
      <c r="AZ1213" s="7"/>
      <c r="BA1213" s="7"/>
      <c r="BB1213" s="8"/>
      <c r="BC1213" s="6"/>
      <c r="BD1213" s="7"/>
      <c r="BE1213" s="7"/>
      <c r="BF1213" s="7"/>
      <c r="BG1213" s="7"/>
      <c r="BH1213" s="8"/>
      <c r="BI1213" s="6"/>
      <c r="BJ1213" s="7"/>
      <c r="BK1213" s="7"/>
      <c r="BL1213" s="7"/>
      <c r="BM1213" s="7"/>
      <c r="BN1213" s="8"/>
      <c r="BO1213" s="6"/>
      <c r="BP1213" s="7"/>
      <c r="BQ1213" s="7"/>
      <c r="BR1213" s="7"/>
      <c r="BS1213" s="7"/>
      <c r="BT1213" s="8"/>
      <c r="BU1213" s="6"/>
      <c r="BV1213" s="7"/>
      <c r="BW1213" s="7"/>
      <c r="BX1213" s="7"/>
      <c r="BY1213" s="7"/>
      <c r="BZ1213" s="8"/>
      <c r="CA1213" s="6"/>
      <c r="CB1213" s="7"/>
      <c r="CC1213" s="7"/>
      <c r="CD1213" s="7"/>
      <c r="CE1213" s="7"/>
      <c r="CF1213" s="8"/>
      <c r="CG1213" s="6"/>
      <c r="CH1213" s="7"/>
      <c r="CI1213" s="7"/>
      <c r="CJ1213" s="7"/>
      <c r="CK1213" s="7"/>
      <c r="CL1213" s="8"/>
      <c r="CM1213" s="6"/>
      <c r="CN1213" s="7"/>
      <c r="CO1213" s="7"/>
      <c r="CP1213" s="7"/>
      <c r="CQ1213" s="7"/>
      <c r="CR1213" s="8"/>
      <c r="CS1213" s="6"/>
      <c r="CT1213" s="7"/>
      <c r="CU1213" s="7"/>
      <c r="CV1213" s="7"/>
      <c r="CW1213" s="7"/>
      <c r="CX1213" s="8"/>
      <c r="CY1213" s="6"/>
      <c r="CZ1213" s="7"/>
      <c r="DA1213" s="7"/>
      <c r="DB1213" s="7"/>
      <c r="DC1213" s="7"/>
      <c r="DD1213" s="8"/>
      <c r="DE1213" s="6"/>
      <c r="DF1213" s="7"/>
      <c r="DG1213" s="7"/>
      <c r="DH1213" s="7"/>
      <c r="DI1213" s="7"/>
      <c r="DJ1213" s="8"/>
      <c r="DK1213" s="6"/>
      <c r="DL1213" s="7"/>
      <c r="DM1213" s="7"/>
      <c r="DN1213" s="7"/>
      <c r="DO1213" s="7"/>
      <c r="DP1213" s="8"/>
      <c r="DQ1213" s="6"/>
      <c r="DR1213" s="7"/>
      <c r="DS1213" s="7"/>
      <c r="DT1213" s="7"/>
      <c r="DU1213" s="7"/>
      <c r="DV1213" s="8"/>
      <c r="DW1213" s="6"/>
      <c r="DX1213" s="7"/>
      <c r="DY1213" s="7"/>
      <c r="DZ1213" s="7"/>
      <c r="EA1213" s="7"/>
      <c r="EB1213" s="8"/>
      <c r="EC1213" s="6"/>
      <c r="ED1213" s="7"/>
      <c r="EE1213" s="7"/>
      <c r="EF1213" s="7"/>
      <c r="EG1213" s="7"/>
      <c r="EH1213" s="8"/>
      <c r="EI1213" s="6"/>
      <c r="EJ1213" s="7"/>
      <c r="EK1213" s="7"/>
      <c r="EL1213" s="7"/>
      <c r="EM1213" s="7"/>
      <c r="EN1213" s="8"/>
      <c r="EO1213" s="6"/>
      <c r="EP1213" s="7"/>
      <c r="EQ1213" s="7"/>
      <c r="ER1213" s="7"/>
      <c r="ES1213" s="7"/>
      <c r="ET1213" s="8"/>
      <c r="EU1213" s="6"/>
      <c r="EV1213" s="7"/>
      <c r="EW1213" s="7"/>
      <c r="EX1213" s="7"/>
      <c r="EY1213" s="7"/>
      <c r="EZ1213" s="8"/>
      <c r="FA1213" s="6"/>
      <c r="FB1213" s="7"/>
      <c r="FC1213" s="7"/>
      <c r="FD1213" s="7"/>
      <c r="FE1213" s="7"/>
      <c r="FF1213" s="8"/>
      <c r="FG1213" s="6"/>
      <c r="FH1213" s="7"/>
      <c r="FI1213" s="7"/>
      <c r="FJ1213" s="7"/>
      <c r="FK1213" s="7"/>
      <c r="FL1213" s="8"/>
      <c r="FM1213" s="6"/>
      <c r="FN1213" s="7"/>
      <c r="FO1213" s="7"/>
      <c r="FP1213" s="7"/>
      <c r="FQ1213" s="7"/>
      <c r="FR1213" s="8"/>
      <c r="FS1213" s="6"/>
      <c r="FT1213" s="7"/>
      <c r="FU1213" s="7"/>
      <c r="FV1213" s="7"/>
      <c r="FW1213" s="7"/>
      <c r="FX1213" s="8"/>
      <c r="FY1213" s="6"/>
      <c r="FZ1213" s="7"/>
      <c r="GA1213" s="7"/>
      <c r="GB1213" s="7"/>
      <c r="GC1213" s="7"/>
      <c r="GD1213" s="8"/>
      <c r="GE1213" s="6"/>
      <c r="GF1213" s="7"/>
      <c r="GG1213" s="7"/>
      <c r="GH1213" s="7"/>
      <c r="GI1213" s="7"/>
      <c r="GJ1213" s="8"/>
      <c r="GK1213" s="6"/>
      <c r="GL1213" s="7"/>
      <c r="GM1213" s="7"/>
      <c r="GN1213" s="7"/>
      <c r="GO1213" s="7"/>
      <c r="GP1213" s="8"/>
      <c r="GQ1213" s="6"/>
      <c r="GR1213" s="7"/>
      <c r="GS1213" s="7"/>
      <c r="GT1213" s="7"/>
      <c r="GU1213" s="7"/>
      <c r="GV1213" s="8"/>
      <c r="GW1213" s="6"/>
      <c r="GX1213" s="7"/>
      <c r="GY1213" s="7"/>
      <c r="GZ1213" s="7"/>
      <c r="HA1213" s="7"/>
      <c r="HB1213" s="8"/>
      <c r="HC1213" s="6"/>
      <c r="HD1213" s="7"/>
      <c r="HE1213" s="7"/>
      <c r="HF1213" s="7"/>
      <c r="HG1213" s="7"/>
      <c r="HH1213" s="8"/>
      <c r="HI1213" s="6"/>
      <c r="HJ1213" s="7"/>
      <c r="HK1213" s="7"/>
      <c r="HL1213" s="7"/>
      <c r="HM1213" s="7"/>
      <c r="HN1213" s="8"/>
      <c r="HO1213" s="6"/>
      <c r="HP1213" s="7"/>
      <c r="HQ1213" s="7"/>
      <c r="HR1213" s="7"/>
      <c r="HS1213" s="7"/>
      <c r="HT1213" s="8"/>
      <c r="HU1213" s="6"/>
      <c r="HV1213" s="7"/>
      <c r="HW1213" s="7"/>
      <c r="HX1213" s="7"/>
      <c r="HY1213" s="7"/>
      <c r="HZ1213" s="8"/>
      <c r="IA1213" s="6"/>
      <c r="IB1213" s="7"/>
      <c r="IC1213" s="7"/>
      <c r="ID1213" s="7"/>
      <c r="IE1213" s="7"/>
      <c r="IF1213" s="8"/>
      <c r="IG1213" s="6"/>
      <c r="IH1213" s="7"/>
      <c r="II1213" s="7"/>
      <c r="IJ1213" s="7"/>
      <c r="IK1213" s="7"/>
      <c r="IL1213" s="8"/>
      <c r="IM1213" s="6"/>
      <c r="IN1213" s="7"/>
      <c r="IO1213" s="7"/>
      <c r="IP1213" s="7"/>
      <c r="IQ1213" s="7"/>
      <c r="IR1213" s="8"/>
      <c r="IS1213" s="6"/>
      <c r="IT1213" s="7"/>
      <c r="IU1213" s="7"/>
      <c r="IV1213" s="7"/>
    </row>
    <row r="1214" customFormat="false" ht="12.75" hidden="false" customHeight="false" outlineLevel="0" collapsed="false">
      <c r="A1214" s="5" t="s">
        <v>1423</v>
      </c>
      <c r="B1214" s="6" t="n">
        <v>37053</v>
      </c>
      <c r="C1214" s="7" t="s">
        <v>1406</v>
      </c>
      <c r="D1214" s="7" t="s">
        <v>959</v>
      </c>
      <c r="E1214" s="7"/>
      <c r="F1214" s="8" t="s">
        <v>1143</v>
      </c>
      <c r="G1214" s="8" t="n">
        <v>0</v>
      </c>
      <c r="H1214" s="7"/>
      <c r="I1214" s="7"/>
      <c r="J1214" s="7"/>
      <c r="K1214" s="7"/>
      <c r="L1214" s="8"/>
      <c r="M1214" s="6"/>
      <c r="N1214" s="7"/>
      <c r="O1214" s="7"/>
      <c r="P1214" s="7"/>
      <c r="Q1214" s="7"/>
      <c r="R1214" s="8"/>
      <c r="S1214" s="6"/>
      <c r="T1214" s="7"/>
      <c r="U1214" s="7"/>
      <c r="V1214" s="7"/>
      <c r="W1214" s="7"/>
      <c r="X1214" s="8"/>
      <c r="Y1214" s="6"/>
      <c r="Z1214" s="7"/>
      <c r="AA1214" s="7"/>
      <c r="AB1214" s="7"/>
      <c r="AC1214" s="7"/>
      <c r="AD1214" s="8"/>
      <c r="AE1214" s="6"/>
      <c r="AF1214" s="7"/>
      <c r="AG1214" s="7"/>
      <c r="AH1214" s="7"/>
      <c r="AI1214" s="7"/>
      <c r="AJ1214" s="8"/>
      <c r="AK1214" s="6"/>
      <c r="AL1214" s="7"/>
      <c r="AM1214" s="7"/>
      <c r="AN1214" s="7"/>
      <c r="AO1214" s="7"/>
      <c r="AP1214" s="8"/>
      <c r="AQ1214" s="6"/>
      <c r="AR1214" s="7"/>
      <c r="AS1214" s="7"/>
      <c r="AT1214" s="7"/>
      <c r="AU1214" s="7"/>
      <c r="AV1214" s="8"/>
      <c r="AW1214" s="6"/>
      <c r="AX1214" s="7"/>
      <c r="AY1214" s="7"/>
      <c r="AZ1214" s="7"/>
      <c r="BA1214" s="7"/>
      <c r="BB1214" s="8"/>
      <c r="BC1214" s="6"/>
      <c r="BD1214" s="7"/>
      <c r="BE1214" s="7"/>
      <c r="BF1214" s="7"/>
      <c r="BG1214" s="7"/>
      <c r="BH1214" s="8"/>
      <c r="BI1214" s="6"/>
      <c r="BJ1214" s="7"/>
      <c r="BK1214" s="7"/>
      <c r="BL1214" s="7"/>
      <c r="BM1214" s="7"/>
      <c r="BN1214" s="8"/>
      <c r="BO1214" s="6"/>
      <c r="BP1214" s="7"/>
      <c r="BQ1214" s="7"/>
      <c r="BR1214" s="7"/>
      <c r="BS1214" s="7"/>
      <c r="BT1214" s="8"/>
      <c r="BU1214" s="6"/>
      <c r="BV1214" s="7"/>
      <c r="BW1214" s="7"/>
      <c r="BX1214" s="7"/>
      <c r="BY1214" s="7"/>
      <c r="BZ1214" s="8"/>
      <c r="CA1214" s="6"/>
      <c r="CB1214" s="7"/>
      <c r="CC1214" s="7"/>
      <c r="CD1214" s="7"/>
      <c r="CE1214" s="7"/>
      <c r="CF1214" s="8"/>
      <c r="CG1214" s="6"/>
      <c r="CH1214" s="7"/>
      <c r="CI1214" s="7"/>
      <c r="CJ1214" s="7"/>
      <c r="CK1214" s="7"/>
      <c r="CL1214" s="8"/>
      <c r="CM1214" s="6"/>
      <c r="CN1214" s="7"/>
      <c r="CO1214" s="7"/>
      <c r="CP1214" s="7"/>
      <c r="CQ1214" s="7"/>
      <c r="CR1214" s="8"/>
      <c r="CS1214" s="6"/>
      <c r="CT1214" s="7"/>
      <c r="CU1214" s="7"/>
      <c r="CV1214" s="7"/>
      <c r="CW1214" s="7"/>
      <c r="CX1214" s="8"/>
      <c r="CY1214" s="6"/>
      <c r="CZ1214" s="7"/>
      <c r="DA1214" s="7"/>
      <c r="DB1214" s="7"/>
      <c r="DC1214" s="7"/>
      <c r="DD1214" s="8"/>
      <c r="DE1214" s="6"/>
      <c r="DF1214" s="7"/>
      <c r="DG1214" s="7"/>
      <c r="DH1214" s="7"/>
      <c r="DI1214" s="7"/>
      <c r="DJ1214" s="8"/>
      <c r="DK1214" s="6"/>
      <c r="DL1214" s="7"/>
      <c r="DM1214" s="7"/>
      <c r="DN1214" s="7"/>
      <c r="DO1214" s="7"/>
      <c r="DP1214" s="8"/>
      <c r="DQ1214" s="6"/>
      <c r="DR1214" s="7"/>
      <c r="DS1214" s="7"/>
      <c r="DT1214" s="7"/>
      <c r="DU1214" s="7"/>
      <c r="DV1214" s="8"/>
      <c r="DW1214" s="6"/>
      <c r="DX1214" s="7"/>
      <c r="DY1214" s="7"/>
      <c r="DZ1214" s="7"/>
      <c r="EA1214" s="7"/>
      <c r="EB1214" s="8"/>
      <c r="EC1214" s="6"/>
      <c r="ED1214" s="7"/>
      <c r="EE1214" s="7"/>
      <c r="EF1214" s="7"/>
      <c r="EG1214" s="7"/>
      <c r="EH1214" s="8"/>
      <c r="EI1214" s="6"/>
      <c r="EJ1214" s="7"/>
      <c r="EK1214" s="7"/>
      <c r="EL1214" s="7"/>
      <c r="EM1214" s="7"/>
      <c r="EN1214" s="8"/>
      <c r="EO1214" s="6"/>
      <c r="EP1214" s="7"/>
      <c r="EQ1214" s="7"/>
      <c r="ER1214" s="7"/>
      <c r="ES1214" s="7"/>
      <c r="ET1214" s="8"/>
      <c r="EU1214" s="6"/>
      <c r="EV1214" s="7"/>
      <c r="EW1214" s="7"/>
      <c r="EX1214" s="7"/>
      <c r="EY1214" s="7"/>
      <c r="EZ1214" s="8"/>
      <c r="FA1214" s="6"/>
      <c r="FB1214" s="7"/>
      <c r="FC1214" s="7"/>
      <c r="FD1214" s="7"/>
      <c r="FE1214" s="7"/>
      <c r="FF1214" s="8"/>
      <c r="FG1214" s="6"/>
      <c r="FH1214" s="7"/>
      <c r="FI1214" s="7"/>
      <c r="FJ1214" s="7"/>
      <c r="FK1214" s="7"/>
      <c r="FL1214" s="8"/>
      <c r="FM1214" s="6"/>
      <c r="FN1214" s="7"/>
      <c r="FO1214" s="7"/>
      <c r="FP1214" s="7"/>
      <c r="FQ1214" s="7"/>
      <c r="FR1214" s="8"/>
      <c r="FS1214" s="6"/>
      <c r="FT1214" s="7"/>
      <c r="FU1214" s="7"/>
      <c r="FV1214" s="7"/>
      <c r="FW1214" s="7"/>
      <c r="FX1214" s="8"/>
      <c r="FY1214" s="6"/>
      <c r="FZ1214" s="7"/>
      <c r="GA1214" s="7"/>
      <c r="GB1214" s="7"/>
      <c r="GC1214" s="7"/>
      <c r="GD1214" s="8"/>
      <c r="GE1214" s="6"/>
      <c r="GF1214" s="7"/>
      <c r="GG1214" s="7"/>
      <c r="GH1214" s="7"/>
      <c r="GI1214" s="7"/>
      <c r="GJ1214" s="8"/>
      <c r="GK1214" s="6"/>
      <c r="GL1214" s="7"/>
      <c r="GM1214" s="7"/>
      <c r="GN1214" s="7"/>
      <c r="GO1214" s="7"/>
      <c r="GP1214" s="8"/>
      <c r="GQ1214" s="6"/>
      <c r="GR1214" s="7"/>
      <c r="GS1214" s="7"/>
      <c r="GT1214" s="7"/>
      <c r="GU1214" s="7"/>
      <c r="GV1214" s="8"/>
      <c r="GW1214" s="6"/>
      <c r="GX1214" s="7"/>
      <c r="GY1214" s="7"/>
      <c r="GZ1214" s="7"/>
      <c r="HA1214" s="7"/>
      <c r="HB1214" s="8"/>
      <c r="HC1214" s="6"/>
      <c r="HD1214" s="7"/>
      <c r="HE1214" s="7"/>
      <c r="HF1214" s="7"/>
      <c r="HG1214" s="7"/>
      <c r="HH1214" s="8"/>
      <c r="HI1214" s="6"/>
      <c r="HJ1214" s="7"/>
      <c r="HK1214" s="7"/>
      <c r="HL1214" s="7"/>
      <c r="HM1214" s="7"/>
      <c r="HN1214" s="8"/>
      <c r="HO1214" s="6"/>
      <c r="HP1214" s="7"/>
      <c r="HQ1214" s="7"/>
      <c r="HR1214" s="7"/>
      <c r="HS1214" s="7"/>
      <c r="HT1214" s="8"/>
      <c r="HU1214" s="6"/>
      <c r="HV1214" s="7"/>
      <c r="HW1214" s="7"/>
      <c r="HX1214" s="7"/>
      <c r="HY1214" s="7"/>
      <c r="HZ1214" s="8"/>
      <c r="IA1214" s="6"/>
      <c r="IB1214" s="7"/>
      <c r="IC1214" s="7"/>
      <c r="ID1214" s="7"/>
      <c r="IE1214" s="7"/>
      <c r="IF1214" s="8"/>
      <c r="IG1214" s="6"/>
      <c r="IH1214" s="7"/>
      <c r="II1214" s="7"/>
      <c r="IJ1214" s="7"/>
      <c r="IK1214" s="7"/>
      <c r="IL1214" s="8"/>
      <c r="IM1214" s="6"/>
      <c r="IN1214" s="7"/>
      <c r="IO1214" s="7"/>
      <c r="IP1214" s="7"/>
      <c r="IQ1214" s="7"/>
      <c r="IR1214" s="8"/>
      <c r="IS1214" s="6"/>
      <c r="IT1214" s="7"/>
      <c r="IU1214" s="7"/>
      <c r="IV1214" s="7"/>
    </row>
    <row r="1215" customFormat="false" ht="12.75" hidden="false" customHeight="false" outlineLevel="0" collapsed="false">
      <c r="A1215" s="5" t="s">
        <v>1424</v>
      </c>
      <c r="B1215" s="6" t="n">
        <v>37053</v>
      </c>
      <c r="C1215" s="7" t="s">
        <v>1416</v>
      </c>
      <c r="D1215" s="7" t="s">
        <v>959</v>
      </c>
      <c r="E1215" s="7"/>
      <c r="F1215" s="8" t="s">
        <v>1143</v>
      </c>
      <c r="G1215" s="8" t="n">
        <v>0</v>
      </c>
      <c r="H1215" s="7"/>
      <c r="I1215" s="7"/>
      <c r="J1215" s="7"/>
      <c r="K1215" s="7"/>
      <c r="L1215" s="8"/>
      <c r="M1215" s="6"/>
      <c r="N1215" s="7"/>
      <c r="O1215" s="7"/>
      <c r="P1215" s="7"/>
      <c r="Q1215" s="7"/>
      <c r="R1215" s="8"/>
      <c r="S1215" s="6"/>
      <c r="T1215" s="7"/>
      <c r="U1215" s="7"/>
      <c r="V1215" s="7"/>
      <c r="W1215" s="7"/>
      <c r="X1215" s="8"/>
      <c r="Y1215" s="6"/>
      <c r="Z1215" s="7"/>
      <c r="AA1215" s="7"/>
      <c r="AB1215" s="7"/>
      <c r="AC1215" s="7"/>
      <c r="AD1215" s="8"/>
      <c r="AE1215" s="6"/>
      <c r="AF1215" s="7"/>
      <c r="AG1215" s="7"/>
      <c r="AH1215" s="7"/>
      <c r="AI1215" s="7"/>
      <c r="AJ1215" s="8"/>
      <c r="AK1215" s="6"/>
      <c r="AL1215" s="7"/>
      <c r="AM1215" s="7"/>
      <c r="AN1215" s="7"/>
      <c r="AO1215" s="7"/>
      <c r="AP1215" s="8"/>
      <c r="AQ1215" s="6"/>
      <c r="AR1215" s="7"/>
      <c r="AS1215" s="7"/>
      <c r="AT1215" s="7"/>
      <c r="AU1215" s="7"/>
      <c r="AV1215" s="8"/>
      <c r="AW1215" s="6"/>
      <c r="AX1215" s="7"/>
      <c r="AY1215" s="7"/>
      <c r="AZ1215" s="7"/>
      <c r="BA1215" s="7"/>
      <c r="BB1215" s="8"/>
      <c r="BC1215" s="6"/>
      <c r="BD1215" s="7"/>
      <c r="BE1215" s="7"/>
      <c r="BF1215" s="7"/>
      <c r="BG1215" s="7"/>
      <c r="BH1215" s="8"/>
      <c r="BI1215" s="6"/>
      <c r="BJ1215" s="7"/>
      <c r="BK1215" s="7"/>
      <c r="BL1215" s="7"/>
      <c r="BM1215" s="7"/>
      <c r="BN1215" s="8"/>
      <c r="BO1215" s="6"/>
      <c r="BP1215" s="7"/>
      <c r="BQ1215" s="7"/>
      <c r="BR1215" s="7"/>
      <c r="BS1215" s="7"/>
      <c r="BT1215" s="8"/>
      <c r="BU1215" s="6"/>
      <c r="BV1215" s="7"/>
      <c r="BW1215" s="7"/>
      <c r="BX1215" s="7"/>
      <c r="BY1215" s="7"/>
      <c r="BZ1215" s="8"/>
      <c r="CA1215" s="6"/>
      <c r="CB1215" s="7"/>
      <c r="CC1215" s="7"/>
      <c r="CD1215" s="7"/>
      <c r="CE1215" s="7"/>
      <c r="CF1215" s="8"/>
      <c r="CG1215" s="6"/>
      <c r="CH1215" s="7"/>
      <c r="CI1215" s="7"/>
      <c r="CJ1215" s="7"/>
      <c r="CK1215" s="7"/>
      <c r="CL1215" s="8"/>
      <c r="CM1215" s="6"/>
      <c r="CN1215" s="7"/>
      <c r="CO1215" s="7"/>
      <c r="CP1215" s="7"/>
      <c r="CQ1215" s="7"/>
      <c r="CR1215" s="8"/>
      <c r="CS1215" s="6"/>
      <c r="CT1215" s="7"/>
      <c r="CU1215" s="7"/>
      <c r="CV1215" s="7"/>
      <c r="CW1215" s="7"/>
      <c r="CX1215" s="8"/>
      <c r="CY1215" s="6"/>
      <c r="CZ1215" s="7"/>
      <c r="DA1215" s="7"/>
      <c r="DB1215" s="7"/>
      <c r="DC1215" s="7"/>
      <c r="DD1215" s="8"/>
      <c r="DE1215" s="6"/>
      <c r="DF1215" s="7"/>
      <c r="DG1215" s="7"/>
      <c r="DH1215" s="7"/>
      <c r="DI1215" s="7"/>
      <c r="DJ1215" s="8"/>
      <c r="DK1215" s="6"/>
      <c r="DL1215" s="7"/>
      <c r="DM1215" s="7"/>
      <c r="DN1215" s="7"/>
      <c r="DO1215" s="7"/>
      <c r="DP1215" s="8"/>
      <c r="DQ1215" s="6"/>
      <c r="DR1215" s="7"/>
      <c r="DS1215" s="7"/>
      <c r="DT1215" s="7"/>
      <c r="DU1215" s="7"/>
      <c r="DV1215" s="8"/>
      <c r="DW1215" s="6"/>
      <c r="DX1215" s="7"/>
      <c r="DY1215" s="7"/>
      <c r="DZ1215" s="7"/>
      <c r="EA1215" s="7"/>
      <c r="EB1215" s="8"/>
      <c r="EC1215" s="6"/>
      <c r="ED1215" s="7"/>
      <c r="EE1215" s="7"/>
      <c r="EF1215" s="7"/>
      <c r="EG1215" s="7"/>
      <c r="EH1215" s="8"/>
      <c r="EI1215" s="6"/>
      <c r="EJ1215" s="7"/>
      <c r="EK1215" s="7"/>
      <c r="EL1215" s="7"/>
      <c r="EM1215" s="7"/>
      <c r="EN1215" s="8"/>
      <c r="EO1215" s="6"/>
      <c r="EP1215" s="7"/>
      <c r="EQ1215" s="7"/>
      <c r="ER1215" s="7"/>
      <c r="ES1215" s="7"/>
      <c r="ET1215" s="8"/>
      <c r="EU1215" s="6"/>
      <c r="EV1215" s="7"/>
      <c r="EW1215" s="7"/>
      <c r="EX1215" s="7"/>
      <c r="EY1215" s="7"/>
      <c r="EZ1215" s="8"/>
      <c r="FA1215" s="6"/>
      <c r="FB1215" s="7"/>
      <c r="FC1215" s="7"/>
      <c r="FD1215" s="7"/>
      <c r="FE1215" s="7"/>
      <c r="FF1215" s="8"/>
      <c r="FG1215" s="6"/>
      <c r="FH1215" s="7"/>
      <c r="FI1215" s="7"/>
      <c r="FJ1215" s="7"/>
      <c r="FK1215" s="7"/>
      <c r="FL1215" s="8"/>
      <c r="FM1215" s="6"/>
      <c r="FN1215" s="7"/>
      <c r="FO1215" s="7"/>
      <c r="FP1215" s="7"/>
      <c r="FQ1215" s="7"/>
      <c r="FR1215" s="8"/>
      <c r="FS1215" s="6"/>
      <c r="FT1215" s="7"/>
      <c r="FU1215" s="7"/>
      <c r="FV1215" s="7"/>
      <c r="FW1215" s="7"/>
      <c r="FX1215" s="8"/>
      <c r="FY1215" s="6"/>
      <c r="FZ1215" s="7"/>
      <c r="GA1215" s="7"/>
      <c r="GB1215" s="7"/>
      <c r="GC1215" s="7"/>
      <c r="GD1215" s="8"/>
      <c r="GE1215" s="6"/>
      <c r="GF1215" s="7"/>
      <c r="GG1215" s="7"/>
      <c r="GH1215" s="7"/>
      <c r="GI1215" s="7"/>
      <c r="GJ1215" s="8"/>
      <c r="GK1215" s="6"/>
      <c r="GL1215" s="7"/>
      <c r="GM1215" s="7"/>
      <c r="GN1215" s="7"/>
      <c r="GO1215" s="7"/>
      <c r="GP1215" s="8"/>
      <c r="GQ1215" s="6"/>
      <c r="GR1215" s="7"/>
      <c r="GS1215" s="7"/>
      <c r="GT1215" s="7"/>
      <c r="GU1215" s="7"/>
      <c r="GV1215" s="8"/>
      <c r="GW1215" s="6"/>
      <c r="GX1215" s="7"/>
      <c r="GY1215" s="7"/>
      <c r="GZ1215" s="7"/>
      <c r="HA1215" s="7"/>
      <c r="HB1215" s="8"/>
      <c r="HC1215" s="6"/>
      <c r="HD1215" s="7"/>
      <c r="HE1215" s="7"/>
      <c r="HF1215" s="7"/>
      <c r="HG1215" s="7"/>
      <c r="HH1215" s="8"/>
      <c r="HI1215" s="6"/>
      <c r="HJ1215" s="7"/>
      <c r="HK1215" s="7"/>
      <c r="HL1215" s="7"/>
      <c r="HM1215" s="7"/>
      <c r="HN1215" s="8"/>
      <c r="HO1215" s="6"/>
      <c r="HP1215" s="7"/>
      <c r="HQ1215" s="7"/>
      <c r="HR1215" s="7"/>
      <c r="HS1215" s="7"/>
      <c r="HT1215" s="8"/>
      <c r="HU1215" s="6"/>
      <c r="HV1215" s="7"/>
      <c r="HW1215" s="7"/>
      <c r="HX1215" s="7"/>
      <c r="HY1215" s="7"/>
      <c r="HZ1215" s="8"/>
      <c r="IA1215" s="6"/>
      <c r="IB1215" s="7"/>
      <c r="IC1215" s="7"/>
      <c r="ID1215" s="7"/>
      <c r="IE1215" s="7"/>
      <c r="IF1215" s="8"/>
      <c r="IG1215" s="6"/>
      <c r="IH1215" s="7"/>
      <c r="II1215" s="7"/>
      <c r="IJ1215" s="7"/>
      <c r="IK1215" s="7"/>
      <c r="IL1215" s="8"/>
      <c r="IM1215" s="6"/>
      <c r="IN1215" s="7"/>
      <c r="IO1215" s="7"/>
      <c r="IP1215" s="7"/>
      <c r="IQ1215" s="7"/>
      <c r="IR1215" s="8"/>
      <c r="IS1215" s="6"/>
      <c r="IT1215" s="7"/>
      <c r="IU1215" s="7"/>
      <c r="IV1215" s="7"/>
    </row>
    <row r="1216" customFormat="false" ht="12.75" hidden="false" customHeight="false" outlineLevel="0" collapsed="false">
      <c r="A1216" s="5" t="s">
        <v>1425</v>
      </c>
      <c r="B1216" s="6" t="n">
        <v>37053</v>
      </c>
      <c r="C1216" s="7" t="s">
        <v>1399</v>
      </c>
      <c r="D1216" s="7" t="s">
        <v>959</v>
      </c>
      <c r="E1216" s="7"/>
      <c r="F1216" s="8" t="s">
        <v>1143</v>
      </c>
      <c r="G1216" s="8" t="n">
        <v>0</v>
      </c>
      <c r="H1216" s="7"/>
      <c r="I1216" s="7"/>
      <c r="J1216" s="7"/>
      <c r="K1216" s="7"/>
      <c r="L1216" s="8"/>
      <c r="M1216" s="6"/>
      <c r="N1216" s="7"/>
      <c r="O1216" s="7"/>
      <c r="P1216" s="7"/>
      <c r="Q1216" s="7"/>
      <c r="R1216" s="8"/>
      <c r="S1216" s="6"/>
      <c r="T1216" s="7"/>
      <c r="U1216" s="7"/>
      <c r="V1216" s="7"/>
      <c r="W1216" s="7"/>
      <c r="X1216" s="8"/>
      <c r="Y1216" s="6"/>
      <c r="Z1216" s="7"/>
      <c r="AA1216" s="7"/>
      <c r="AB1216" s="7"/>
      <c r="AC1216" s="7"/>
      <c r="AD1216" s="8"/>
      <c r="AE1216" s="6"/>
      <c r="AF1216" s="7"/>
      <c r="AG1216" s="7"/>
      <c r="AH1216" s="7"/>
      <c r="AI1216" s="7"/>
      <c r="AJ1216" s="8"/>
      <c r="AK1216" s="6"/>
      <c r="AL1216" s="7"/>
      <c r="AM1216" s="7"/>
      <c r="AN1216" s="7"/>
      <c r="AO1216" s="7"/>
      <c r="AP1216" s="8"/>
      <c r="AQ1216" s="6"/>
      <c r="AR1216" s="7"/>
      <c r="AS1216" s="7"/>
      <c r="AT1216" s="7"/>
      <c r="AU1216" s="7"/>
      <c r="AV1216" s="8"/>
      <c r="AW1216" s="6"/>
      <c r="AX1216" s="7"/>
      <c r="AY1216" s="7"/>
      <c r="AZ1216" s="7"/>
      <c r="BA1216" s="7"/>
      <c r="BB1216" s="8"/>
      <c r="BC1216" s="6"/>
      <c r="BD1216" s="7"/>
      <c r="BE1216" s="7"/>
      <c r="BF1216" s="7"/>
      <c r="BG1216" s="7"/>
      <c r="BH1216" s="8"/>
      <c r="BI1216" s="6"/>
      <c r="BJ1216" s="7"/>
      <c r="BK1216" s="7"/>
      <c r="BL1216" s="7"/>
      <c r="BM1216" s="7"/>
      <c r="BN1216" s="8"/>
      <c r="BO1216" s="6"/>
      <c r="BP1216" s="7"/>
      <c r="BQ1216" s="7"/>
      <c r="BR1216" s="7"/>
      <c r="BS1216" s="7"/>
      <c r="BT1216" s="8"/>
      <c r="BU1216" s="6"/>
      <c r="BV1216" s="7"/>
      <c r="BW1216" s="7"/>
      <c r="BX1216" s="7"/>
      <c r="BY1216" s="7"/>
      <c r="BZ1216" s="8"/>
      <c r="CA1216" s="6"/>
      <c r="CB1216" s="7"/>
      <c r="CC1216" s="7"/>
      <c r="CD1216" s="7"/>
      <c r="CE1216" s="7"/>
      <c r="CF1216" s="8"/>
      <c r="CG1216" s="6"/>
      <c r="CH1216" s="7"/>
      <c r="CI1216" s="7"/>
      <c r="CJ1216" s="7"/>
      <c r="CK1216" s="7"/>
      <c r="CL1216" s="8"/>
      <c r="CM1216" s="6"/>
      <c r="CN1216" s="7"/>
      <c r="CO1216" s="7"/>
      <c r="CP1216" s="7"/>
      <c r="CQ1216" s="7"/>
      <c r="CR1216" s="8"/>
      <c r="CS1216" s="6"/>
      <c r="CT1216" s="7"/>
      <c r="CU1216" s="7"/>
      <c r="CV1216" s="7"/>
      <c r="CW1216" s="7"/>
      <c r="CX1216" s="8"/>
      <c r="CY1216" s="6"/>
      <c r="CZ1216" s="7"/>
      <c r="DA1216" s="7"/>
      <c r="DB1216" s="7"/>
      <c r="DC1216" s="7"/>
      <c r="DD1216" s="8"/>
      <c r="DE1216" s="6"/>
      <c r="DF1216" s="7"/>
      <c r="DG1216" s="7"/>
      <c r="DH1216" s="7"/>
      <c r="DI1216" s="7"/>
      <c r="DJ1216" s="8"/>
      <c r="DK1216" s="6"/>
      <c r="DL1216" s="7"/>
      <c r="DM1216" s="7"/>
      <c r="DN1216" s="7"/>
      <c r="DO1216" s="7"/>
      <c r="DP1216" s="8"/>
      <c r="DQ1216" s="6"/>
      <c r="DR1216" s="7"/>
      <c r="DS1216" s="7"/>
      <c r="DT1216" s="7"/>
      <c r="DU1216" s="7"/>
      <c r="DV1216" s="8"/>
      <c r="DW1216" s="6"/>
      <c r="DX1216" s="7"/>
      <c r="DY1216" s="7"/>
      <c r="DZ1216" s="7"/>
      <c r="EA1216" s="7"/>
      <c r="EB1216" s="8"/>
      <c r="EC1216" s="6"/>
      <c r="ED1216" s="7"/>
      <c r="EE1216" s="7"/>
      <c r="EF1216" s="7"/>
      <c r="EG1216" s="7"/>
      <c r="EH1216" s="8"/>
      <c r="EI1216" s="6"/>
      <c r="EJ1216" s="7"/>
      <c r="EK1216" s="7"/>
      <c r="EL1216" s="7"/>
      <c r="EM1216" s="7"/>
      <c r="EN1216" s="8"/>
      <c r="EO1216" s="6"/>
      <c r="EP1216" s="7"/>
      <c r="EQ1216" s="7"/>
      <c r="ER1216" s="7"/>
      <c r="ES1216" s="7"/>
      <c r="ET1216" s="8"/>
      <c r="EU1216" s="6"/>
      <c r="EV1216" s="7"/>
      <c r="EW1216" s="7"/>
      <c r="EX1216" s="7"/>
      <c r="EY1216" s="7"/>
      <c r="EZ1216" s="8"/>
      <c r="FA1216" s="6"/>
      <c r="FB1216" s="7"/>
      <c r="FC1216" s="7"/>
      <c r="FD1216" s="7"/>
      <c r="FE1216" s="7"/>
      <c r="FF1216" s="8"/>
      <c r="FG1216" s="6"/>
      <c r="FH1216" s="7"/>
      <c r="FI1216" s="7"/>
      <c r="FJ1216" s="7"/>
      <c r="FK1216" s="7"/>
      <c r="FL1216" s="8"/>
      <c r="FM1216" s="6"/>
      <c r="FN1216" s="7"/>
      <c r="FO1216" s="7"/>
      <c r="FP1216" s="7"/>
      <c r="FQ1216" s="7"/>
      <c r="FR1216" s="8"/>
      <c r="FS1216" s="6"/>
      <c r="FT1216" s="7"/>
      <c r="FU1216" s="7"/>
      <c r="FV1216" s="7"/>
      <c r="FW1216" s="7"/>
      <c r="FX1216" s="8"/>
      <c r="FY1216" s="6"/>
      <c r="FZ1216" s="7"/>
      <c r="GA1216" s="7"/>
      <c r="GB1216" s="7"/>
      <c r="GC1216" s="7"/>
      <c r="GD1216" s="8"/>
      <c r="GE1216" s="6"/>
      <c r="GF1216" s="7"/>
      <c r="GG1216" s="7"/>
      <c r="GH1216" s="7"/>
      <c r="GI1216" s="7"/>
      <c r="GJ1216" s="8"/>
      <c r="GK1216" s="6"/>
      <c r="GL1216" s="7"/>
      <c r="GM1216" s="7"/>
      <c r="GN1216" s="7"/>
      <c r="GO1216" s="7"/>
      <c r="GP1216" s="8"/>
      <c r="GQ1216" s="6"/>
      <c r="GR1216" s="7"/>
      <c r="GS1216" s="7"/>
      <c r="GT1216" s="7"/>
      <c r="GU1216" s="7"/>
      <c r="GV1216" s="8"/>
      <c r="GW1216" s="6"/>
      <c r="GX1216" s="7"/>
      <c r="GY1216" s="7"/>
      <c r="GZ1216" s="7"/>
      <c r="HA1216" s="7"/>
      <c r="HB1216" s="8"/>
      <c r="HC1216" s="6"/>
      <c r="HD1216" s="7"/>
      <c r="HE1216" s="7"/>
      <c r="HF1216" s="7"/>
      <c r="HG1216" s="7"/>
      <c r="HH1216" s="8"/>
      <c r="HI1216" s="6"/>
      <c r="HJ1216" s="7"/>
      <c r="HK1216" s="7"/>
      <c r="HL1216" s="7"/>
      <c r="HM1216" s="7"/>
      <c r="HN1216" s="8"/>
      <c r="HO1216" s="6"/>
      <c r="HP1216" s="7"/>
      <c r="HQ1216" s="7"/>
      <c r="HR1216" s="7"/>
      <c r="HS1216" s="7"/>
      <c r="HT1216" s="8"/>
      <c r="HU1216" s="6"/>
      <c r="HV1216" s="7"/>
      <c r="HW1216" s="7"/>
      <c r="HX1216" s="7"/>
      <c r="HY1216" s="7"/>
      <c r="HZ1216" s="8"/>
      <c r="IA1216" s="6"/>
      <c r="IB1216" s="7"/>
      <c r="IC1216" s="7"/>
      <c r="ID1216" s="7"/>
      <c r="IE1216" s="7"/>
      <c r="IF1216" s="8"/>
      <c r="IG1216" s="6"/>
      <c r="IH1216" s="7"/>
      <c r="II1216" s="7"/>
      <c r="IJ1216" s="7"/>
      <c r="IK1216" s="7"/>
      <c r="IL1216" s="8"/>
      <c r="IM1216" s="6"/>
      <c r="IN1216" s="7"/>
      <c r="IO1216" s="7"/>
      <c r="IP1216" s="7"/>
      <c r="IQ1216" s="7"/>
      <c r="IR1216" s="8"/>
      <c r="IS1216" s="6"/>
      <c r="IT1216" s="7"/>
      <c r="IU1216" s="7"/>
      <c r="IV1216" s="7"/>
    </row>
    <row r="1217" customFormat="false" ht="12.75" hidden="false" customHeight="false" outlineLevel="0" collapsed="false">
      <c r="A1217" s="5" t="s">
        <v>1426</v>
      </c>
      <c r="B1217" s="6" t="n">
        <v>37053</v>
      </c>
      <c r="C1217" s="7" t="s">
        <v>1427</v>
      </c>
      <c r="D1217" s="7" t="s">
        <v>959</v>
      </c>
      <c r="E1217" s="7"/>
      <c r="F1217" s="8" t="s">
        <v>1143</v>
      </c>
      <c r="G1217" s="8" t="n">
        <v>0</v>
      </c>
      <c r="H1217" s="7"/>
      <c r="I1217" s="7"/>
      <c r="J1217" s="7"/>
      <c r="K1217" s="7"/>
      <c r="L1217" s="8"/>
      <c r="M1217" s="6"/>
      <c r="N1217" s="7"/>
      <c r="O1217" s="7"/>
      <c r="P1217" s="7"/>
      <c r="Q1217" s="7"/>
      <c r="R1217" s="8"/>
      <c r="S1217" s="6"/>
      <c r="T1217" s="7"/>
      <c r="U1217" s="7"/>
      <c r="V1217" s="7"/>
      <c r="W1217" s="7"/>
      <c r="X1217" s="8"/>
      <c r="Y1217" s="6"/>
      <c r="Z1217" s="7"/>
      <c r="AA1217" s="7"/>
      <c r="AB1217" s="7"/>
      <c r="AC1217" s="7"/>
      <c r="AD1217" s="8"/>
      <c r="AE1217" s="6"/>
      <c r="AF1217" s="7"/>
      <c r="AG1217" s="7"/>
      <c r="AH1217" s="7"/>
      <c r="AI1217" s="7"/>
      <c r="AJ1217" s="8"/>
      <c r="AK1217" s="6"/>
      <c r="AL1217" s="7"/>
      <c r="AM1217" s="7"/>
      <c r="AN1217" s="7"/>
      <c r="AO1217" s="7"/>
      <c r="AP1217" s="8"/>
      <c r="AQ1217" s="6"/>
      <c r="AR1217" s="7"/>
      <c r="AS1217" s="7"/>
      <c r="AT1217" s="7"/>
      <c r="AU1217" s="7"/>
      <c r="AV1217" s="8"/>
      <c r="AW1217" s="6"/>
      <c r="AX1217" s="7"/>
      <c r="AY1217" s="7"/>
      <c r="AZ1217" s="7"/>
      <c r="BA1217" s="7"/>
      <c r="BB1217" s="8"/>
      <c r="BC1217" s="6"/>
      <c r="BD1217" s="7"/>
      <c r="BE1217" s="7"/>
      <c r="BF1217" s="7"/>
      <c r="BG1217" s="7"/>
      <c r="BH1217" s="8"/>
      <c r="BI1217" s="6"/>
      <c r="BJ1217" s="7"/>
      <c r="BK1217" s="7"/>
      <c r="BL1217" s="7"/>
      <c r="BM1217" s="7"/>
      <c r="BN1217" s="8"/>
      <c r="BO1217" s="6"/>
      <c r="BP1217" s="7"/>
      <c r="BQ1217" s="7"/>
      <c r="BR1217" s="7"/>
      <c r="BS1217" s="7"/>
      <c r="BT1217" s="8"/>
      <c r="BU1217" s="6"/>
      <c r="BV1217" s="7"/>
      <c r="BW1217" s="7"/>
      <c r="BX1217" s="7"/>
      <c r="BY1217" s="7"/>
      <c r="BZ1217" s="8"/>
      <c r="CA1217" s="6"/>
      <c r="CB1217" s="7"/>
      <c r="CC1217" s="7"/>
      <c r="CD1217" s="7"/>
      <c r="CE1217" s="7"/>
      <c r="CF1217" s="8"/>
      <c r="CG1217" s="6"/>
      <c r="CH1217" s="7"/>
      <c r="CI1217" s="7"/>
      <c r="CJ1217" s="7"/>
      <c r="CK1217" s="7"/>
      <c r="CL1217" s="8"/>
      <c r="CM1217" s="6"/>
      <c r="CN1217" s="7"/>
      <c r="CO1217" s="7"/>
      <c r="CP1217" s="7"/>
      <c r="CQ1217" s="7"/>
      <c r="CR1217" s="8"/>
      <c r="CS1217" s="6"/>
      <c r="CT1217" s="7"/>
      <c r="CU1217" s="7"/>
      <c r="CV1217" s="7"/>
      <c r="CW1217" s="7"/>
      <c r="CX1217" s="8"/>
      <c r="CY1217" s="6"/>
      <c r="CZ1217" s="7"/>
      <c r="DA1217" s="7"/>
      <c r="DB1217" s="7"/>
      <c r="DC1217" s="7"/>
      <c r="DD1217" s="8"/>
      <c r="DE1217" s="6"/>
      <c r="DF1217" s="7"/>
      <c r="DG1217" s="7"/>
      <c r="DH1217" s="7"/>
      <c r="DI1217" s="7"/>
      <c r="DJ1217" s="8"/>
      <c r="DK1217" s="6"/>
      <c r="DL1217" s="7"/>
      <c r="DM1217" s="7"/>
      <c r="DN1217" s="7"/>
      <c r="DO1217" s="7"/>
      <c r="DP1217" s="8"/>
      <c r="DQ1217" s="6"/>
      <c r="DR1217" s="7"/>
      <c r="DS1217" s="7"/>
      <c r="DT1217" s="7"/>
      <c r="DU1217" s="7"/>
      <c r="DV1217" s="8"/>
      <c r="DW1217" s="6"/>
      <c r="DX1217" s="7"/>
      <c r="DY1217" s="7"/>
      <c r="DZ1217" s="7"/>
      <c r="EA1217" s="7"/>
      <c r="EB1217" s="8"/>
      <c r="EC1217" s="6"/>
      <c r="ED1217" s="7"/>
      <c r="EE1217" s="7"/>
      <c r="EF1217" s="7"/>
      <c r="EG1217" s="7"/>
      <c r="EH1217" s="8"/>
      <c r="EI1217" s="6"/>
      <c r="EJ1217" s="7"/>
      <c r="EK1217" s="7"/>
      <c r="EL1217" s="7"/>
      <c r="EM1217" s="7"/>
      <c r="EN1217" s="8"/>
      <c r="EO1217" s="6"/>
      <c r="EP1217" s="7"/>
      <c r="EQ1217" s="7"/>
      <c r="ER1217" s="7"/>
      <c r="ES1217" s="7"/>
      <c r="ET1217" s="8"/>
      <c r="EU1217" s="6"/>
      <c r="EV1217" s="7"/>
      <c r="EW1217" s="7"/>
      <c r="EX1217" s="7"/>
      <c r="EY1217" s="7"/>
      <c r="EZ1217" s="8"/>
      <c r="FA1217" s="6"/>
      <c r="FB1217" s="7"/>
      <c r="FC1217" s="7"/>
      <c r="FD1217" s="7"/>
      <c r="FE1217" s="7"/>
      <c r="FF1217" s="8"/>
      <c r="FG1217" s="6"/>
      <c r="FH1217" s="7"/>
      <c r="FI1217" s="7"/>
      <c r="FJ1217" s="7"/>
      <c r="FK1217" s="7"/>
      <c r="FL1217" s="8"/>
      <c r="FM1217" s="6"/>
      <c r="FN1217" s="7"/>
      <c r="FO1217" s="7"/>
      <c r="FP1217" s="7"/>
      <c r="FQ1217" s="7"/>
      <c r="FR1217" s="8"/>
      <c r="FS1217" s="6"/>
      <c r="FT1217" s="7"/>
      <c r="FU1217" s="7"/>
      <c r="FV1217" s="7"/>
      <c r="FW1217" s="7"/>
      <c r="FX1217" s="8"/>
      <c r="FY1217" s="6"/>
      <c r="FZ1217" s="7"/>
      <c r="GA1217" s="7"/>
      <c r="GB1217" s="7"/>
      <c r="GC1217" s="7"/>
      <c r="GD1217" s="8"/>
      <c r="GE1217" s="6"/>
      <c r="GF1217" s="7"/>
      <c r="GG1217" s="7"/>
      <c r="GH1217" s="7"/>
      <c r="GI1217" s="7"/>
      <c r="GJ1217" s="8"/>
      <c r="GK1217" s="6"/>
      <c r="GL1217" s="7"/>
      <c r="GM1217" s="7"/>
      <c r="GN1217" s="7"/>
      <c r="GO1217" s="7"/>
      <c r="GP1217" s="8"/>
      <c r="GQ1217" s="6"/>
      <c r="GR1217" s="7"/>
      <c r="GS1217" s="7"/>
      <c r="GT1217" s="7"/>
      <c r="GU1217" s="7"/>
      <c r="GV1217" s="8"/>
      <c r="GW1217" s="6"/>
      <c r="GX1217" s="7"/>
      <c r="GY1217" s="7"/>
      <c r="GZ1217" s="7"/>
      <c r="HA1217" s="7"/>
      <c r="HB1217" s="8"/>
      <c r="HC1217" s="6"/>
      <c r="HD1217" s="7"/>
      <c r="HE1217" s="7"/>
      <c r="HF1217" s="7"/>
      <c r="HG1217" s="7"/>
      <c r="HH1217" s="8"/>
      <c r="HI1217" s="6"/>
      <c r="HJ1217" s="7"/>
      <c r="HK1217" s="7"/>
      <c r="HL1217" s="7"/>
      <c r="HM1217" s="7"/>
      <c r="HN1217" s="8"/>
      <c r="HO1217" s="6"/>
      <c r="HP1217" s="7"/>
      <c r="HQ1217" s="7"/>
      <c r="HR1217" s="7"/>
      <c r="HS1217" s="7"/>
      <c r="HT1217" s="8"/>
      <c r="HU1217" s="6"/>
      <c r="HV1217" s="7"/>
      <c r="HW1217" s="7"/>
      <c r="HX1217" s="7"/>
      <c r="HY1217" s="7"/>
      <c r="HZ1217" s="8"/>
      <c r="IA1217" s="6"/>
      <c r="IB1217" s="7"/>
      <c r="IC1217" s="7"/>
      <c r="ID1217" s="7"/>
      <c r="IE1217" s="7"/>
      <c r="IF1217" s="8"/>
      <c r="IG1217" s="6"/>
      <c r="IH1217" s="7"/>
      <c r="II1217" s="7"/>
      <c r="IJ1217" s="7"/>
      <c r="IK1217" s="7"/>
      <c r="IL1217" s="8"/>
      <c r="IM1217" s="6"/>
      <c r="IN1217" s="7"/>
      <c r="IO1217" s="7"/>
      <c r="IP1217" s="7"/>
      <c r="IQ1217" s="7"/>
      <c r="IR1217" s="8"/>
      <c r="IS1217" s="6"/>
      <c r="IT1217" s="7"/>
      <c r="IU1217" s="7"/>
      <c r="IV1217" s="7"/>
    </row>
    <row r="1218" customFormat="false" ht="12.75" hidden="false" customHeight="false" outlineLevel="0" collapsed="false">
      <c r="A1218" s="5" t="s">
        <v>1428</v>
      </c>
      <c r="B1218" s="6" t="n">
        <v>37053</v>
      </c>
      <c r="C1218" s="7" t="s">
        <v>1404</v>
      </c>
      <c r="D1218" s="7" t="s">
        <v>959</v>
      </c>
      <c r="E1218" s="7"/>
      <c r="F1218" s="8" t="s">
        <v>1143</v>
      </c>
      <c r="G1218" s="8" t="n">
        <v>0</v>
      </c>
      <c r="H1218" s="7"/>
      <c r="I1218" s="7"/>
      <c r="J1218" s="7"/>
      <c r="K1218" s="7"/>
      <c r="L1218" s="8"/>
      <c r="M1218" s="6"/>
      <c r="N1218" s="7"/>
      <c r="O1218" s="7"/>
      <c r="P1218" s="7"/>
      <c r="Q1218" s="7"/>
      <c r="R1218" s="8"/>
      <c r="S1218" s="6"/>
      <c r="T1218" s="7"/>
      <c r="U1218" s="7"/>
      <c r="V1218" s="7"/>
      <c r="W1218" s="7"/>
      <c r="X1218" s="8"/>
      <c r="Y1218" s="6"/>
      <c r="Z1218" s="7"/>
      <c r="AA1218" s="7"/>
      <c r="AB1218" s="7"/>
      <c r="AC1218" s="7"/>
      <c r="AD1218" s="8"/>
      <c r="AE1218" s="6"/>
      <c r="AF1218" s="7"/>
      <c r="AG1218" s="7"/>
      <c r="AH1218" s="7"/>
      <c r="AI1218" s="7"/>
      <c r="AJ1218" s="8"/>
      <c r="AK1218" s="6"/>
      <c r="AL1218" s="7"/>
      <c r="AM1218" s="7"/>
      <c r="AN1218" s="7"/>
      <c r="AO1218" s="7"/>
      <c r="AP1218" s="8"/>
      <c r="AQ1218" s="6"/>
      <c r="AR1218" s="7"/>
      <c r="AS1218" s="7"/>
      <c r="AT1218" s="7"/>
      <c r="AU1218" s="7"/>
      <c r="AV1218" s="8"/>
      <c r="AW1218" s="6"/>
      <c r="AX1218" s="7"/>
      <c r="AY1218" s="7"/>
      <c r="AZ1218" s="7"/>
      <c r="BA1218" s="7"/>
      <c r="BB1218" s="8"/>
      <c r="BC1218" s="6"/>
      <c r="BD1218" s="7"/>
      <c r="BE1218" s="7"/>
      <c r="BF1218" s="7"/>
      <c r="BG1218" s="7"/>
      <c r="BH1218" s="8"/>
      <c r="BI1218" s="6"/>
      <c r="BJ1218" s="7"/>
      <c r="BK1218" s="7"/>
      <c r="BL1218" s="7"/>
      <c r="BM1218" s="7"/>
      <c r="BN1218" s="8"/>
      <c r="BO1218" s="6"/>
      <c r="BP1218" s="7"/>
      <c r="BQ1218" s="7"/>
      <c r="BR1218" s="7"/>
      <c r="BS1218" s="7"/>
      <c r="BT1218" s="8"/>
      <c r="BU1218" s="6"/>
      <c r="BV1218" s="7"/>
      <c r="BW1218" s="7"/>
      <c r="BX1218" s="7"/>
      <c r="BY1218" s="7"/>
      <c r="BZ1218" s="8"/>
      <c r="CA1218" s="6"/>
      <c r="CB1218" s="7"/>
      <c r="CC1218" s="7"/>
      <c r="CD1218" s="7"/>
      <c r="CE1218" s="7"/>
      <c r="CF1218" s="8"/>
      <c r="CG1218" s="6"/>
      <c r="CH1218" s="7"/>
      <c r="CI1218" s="7"/>
      <c r="CJ1218" s="7"/>
      <c r="CK1218" s="7"/>
      <c r="CL1218" s="8"/>
      <c r="CM1218" s="6"/>
      <c r="CN1218" s="7"/>
      <c r="CO1218" s="7"/>
      <c r="CP1218" s="7"/>
      <c r="CQ1218" s="7"/>
      <c r="CR1218" s="8"/>
      <c r="CS1218" s="6"/>
      <c r="CT1218" s="7"/>
      <c r="CU1218" s="7"/>
      <c r="CV1218" s="7"/>
      <c r="CW1218" s="7"/>
      <c r="CX1218" s="8"/>
      <c r="CY1218" s="6"/>
      <c r="CZ1218" s="7"/>
      <c r="DA1218" s="7"/>
      <c r="DB1218" s="7"/>
      <c r="DC1218" s="7"/>
      <c r="DD1218" s="8"/>
      <c r="DE1218" s="6"/>
      <c r="DF1218" s="7"/>
      <c r="DG1218" s="7"/>
      <c r="DH1218" s="7"/>
      <c r="DI1218" s="7"/>
      <c r="DJ1218" s="8"/>
      <c r="DK1218" s="6"/>
      <c r="DL1218" s="7"/>
      <c r="DM1218" s="7"/>
      <c r="DN1218" s="7"/>
      <c r="DO1218" s="7"/>
      <c r="DP1218" s="8"/>
      <c r="DQ1218" s="6"/>
      <c r="DR1218" s="7"/>
      <c r="DS1218" s="7"/>
      <c r="DT1218" s="7"/>
      <c r="DU1218" s="7"/>
      <c r="DV1218" s="8"/>
      <c r="DW1218" s="6"/>
      <c r="DX1218" s="7"/>
      <c r="DY1218" s="7"/>
      <c r="DZ1218" s="7"/>
      <c r="EA1218" s="7"/>
      <c r="EB1218" s="8"/>
      <c r="EC1218" s="6"/>
      <c r="ED1218" s="7"/>
      <c r="EE1218" s="7"/>
      <c r="EF1218" s="7"/>
      <c r="EG1218" s="7"/>
      <c r="EH1218" s="8"/>
      <c r="EI1218" s="6"/>
      <c r="EJ1218" s="7"/>
      <c r="EK1218" s="7"/>
      <c r="EL1218" s="7"/>
      <c r="EM1218" s="7"/>
      <c r="EN1218" s="8"/>
      <c r="EO1218" s="6"/>
      <c r="EP1218" s="7"/>
      <c r="EQ1218" s="7"/>
      <c r="ER1218" s="7"/>
      <c r="ES1218" s="7"/>
      <c r="ET1218" s="8"/>
      <c r="EU1218" s="6"/>
      <c r="EV1218" s="7"/>
      <c r="EW1218" s="7"/>
      <c r="EX1218" s="7"/>
      <c r="EY1218" s="7"/>
      <c r="EZ1218" s="8"/>
      <c r="FA1218" s="6"/>
      <c r="FB1218" s="7"/>
      <c r="FC1218" s="7"/>
      <c r="FD1218" s="7"/>
      <c r="FE1218" s="7"/>
      <c r="FF1218" s="8"/>
      <c r="FG1218" s="6"/>
      <c r="FH1218" s="7"/>
      <c r="FI1218" s="7"/>
      <c r="FJ1218" s="7"/>
      <c r="FK1218" s="7"/>
      <c r="FL1218" s="8"/>
      <c r="FM1218" s="6"/>
      <c r="FN1218" s="7"/>
      <c r="FO1218" s="7"/>
      <c r="FP1218" s="7"/>
      <c r="FQ1218" s="7"/>
      <c r="FR1218" s="8"/>
      <c r="FS1218" s="6"/>
      <c r="FT1218" s="7"/>
      <c r="FU1218" s="7"/>
      <c r="FV1218" s="7"/>
      <c r="FW1218" s="7"/>
      <c r="FX1218" s="8"/>
      <c r="FY1218" s="6"/>
      <c r="FZ1218" s="7"/>
      <c r="GA1218" s="7"/>
      <c r="GB1218" s="7"/>
      <c r="GC1218" s="7"/>
      <c r="GD1218" s="8"/>
      <c r="GE1218" s="6"/>
      <c r="GF1218" s="7"/>
      <c r="GG1218" s="7"/>
      <c r="GH1218" s="7"/>
      <c r="GI1218" s="7"/>
      <c r="GJ1218" s="8"/>
      <c r="GK1218" s="6"/>
      <c r="GL1218" s="7"/>
      <c r="GM1218" s="7"/>
      <c r="GN1218" s="7"/>
      <c r="GO1218" s="7"/>
      <c r="GP1218" s="8"/>
      <c r="GQ1218" s="6"/>
      <c r="GR1218" s="7"/>
      <c r="GS1218" s="7"/>
      <c r="GT1218" s="7"/>
      <c r="GU1218" s="7"/>
      <c r="GV1218" s="8"/>
      <c r="GW1218" s="6"/>
      <c r="GX1218" s="7"/>
      <c r="GY1218" s="7"/>
      <c r="GZ1218" s="7"/>
      <c r="HA1218" s="7"/>
      <c r="HB1218" s="8"/>
      <c r="HC1218" s="6"/>
      <c r="HD1218" s="7"/>
      <c r="HE1218" s="7"/>
      <c r="HF1218" s="7"/>
      <c r="HG1218" s="7"/>
      <c r="HH1218" s="8"/>
      <c r="HI1218" s="6"/>
      <c r="HJ1218" s="7"/>
      <c r="HK1218" s="7"/>
      <c r="HL1218" s="7"/>
      <c r="HM1218" s="7"/>
      <c r="HN1218" s="8"/>
      <c r="HO1218" s="6"/>
      <c r="HP1218" s="7"/>
      <c r="HQ1218" s="7"/>
      <c r="HR1218" s="7"/>
      <c r="HS1218" s="7"/>
      <c r="HT1218" s="8"/>
      <c r="HU1218" s="6"/>
      <c r="HV1218" s="7"/>
      <c r="HW1218" s="7"/>
      <c r="HX1218" s="7"/>
      <c r="HY1218" s="7"/>
      <c r="HZ1218" s="8"/>
      <c r="IA1218" s="6"/>
      <c r="IB1218" s="7"/>
      <c r="IC1218" s="7"/>
      <c r="ID1218" s="7"/>
      <c r="IE1218" s="7"/>
      <c r="IF1218" s="8"/>
      <c r="IG1218" s="6"/>
      <c r="IH1218" s="7"/>
      <c r="II1218" s="7"/>
      <c r="IJ1218" s="7"/>
      <c r="IK1218" s="7"/>
      <c r="IL1218" s="8"/>
      <c r="IM1218" s="6"/>
      <c r="IN1218" s="7"/>
      <c r="IO1218" s="7"/>
      <c r="IP1218" s="7"/>
      <c r="IQ1218" s="7"/>
      <c r="IR1218" s="8"/>
      <c r="IS1218" s="6"/>
      <c r="IT1218" s="7"/>
      <c r="IU1218" s="7"/>
      <c r="IV1218" s="7"/>
    </row>
    <row r="1219" customFormat="false" ht="12.75" hidden="false" customHeight="false" outlineLevel="0" collapsed="false">
      <c r="A1219" s="5" t="s">
        <v>1429</v>
      </c>
      <c r="B1219" s="6" t="n">
        <v>37053</v>
      </c>
      <c r="C1219" s="7" t="s">
        <v>1430</v>
      </c>
      <c r="D1219" s="7" t="s">
        <v>959</v>
      </c>
      <c r="E1219" s="7"/>
      <c r="F1219" s="8" t="s">
        <v>1016</v>
      </c>
      <c r="G1219" s="8" t="n">
        <v>0</v>
      </c>
      <c r="H1219" s="7"/>
      <c r="I1219" s="7"/>
      <c r="J1219" s="7"/>
      <c r="K1219" s="7"/>
      <c r="L1219" s="8"/>
      <c r="M1219" s="6"/>
      <c r="N1219" s="7"/>
      <c r="O1219" s="7"/>
      <c r="P1219" s="7"/>
      <c r="Q1219" s="7"/>
      <c r="R1219" s="8"/>
      <c r="S1219" s="6"/>
      <c r="T1219" s="7"/>
      <c r="U1219" s="7"/>
      <c r="V1219" s="7"/>
      <c r="W1219" s="7"/>
      <c r="X1219" s="8"/>
      <c r="Y1219" s="6"/>
      <c r="Z1219" s="7"/>
      <c r="AA1219" s="7"/>
      <c r="AB1219" s="7"/>
      <c r="AC1219" s="7"/>
      <c r="AD1219" s="8"/>
      <c r="AE1219" s="6"/>
      <c r="AF1219" s="7"/>
      <c r="AG1219" s="7"/>
      <c r="AH1219" s="7"/>
      <c r="AI1219" s="7"/>
      <c r="AJ1219" s="8"/>
      <c r="AK1219" s="6"/>
      <c r="AL1219" s="7"/>
      <c r="AM1219" s="7"/>
      <c r="AN1219" s="7"/>
      <c r="AO1219" s="7"/>
      <c r="AP1219" s="8"/>
      <c r="AQ1219" s="6"/>
      <c r="AR1219" s="7"/>
      <c r="AS1219" s="7"/>
      <c r="AT1219" s="7"/>
      <c r="AU1219" s="7"/>
      <c r="AV1219" s="8"/>
      <c r="AW1219" s="6"/>
      <c r="AX1219" s="7"/>
      <c r="AY1219" s="7"/>
      <c r="AZ1219" s="7"/>
      <c r="BA1219" s="7"/>
      <c r="BB1219" s="8"/>
      <c r="BC1219" s="6"/>
      <c r="BD1219" s="7"/>
      <c r="BE1219" s="7"/>
      <c r="BF1219" s="7"/>
      <c r="BG1219" s="7"/>
      <c r="BH1219" s="8"/>
      <c r="BI1219" s="6"/>
      <c r="BJ1219" s="7"/>
      <c r="BK1219" s="7"/>
      <c r="BL1219" s="7"/>
      <c r="BM1219" s="7"/>
      <c r="BN1219" s="8"/>
      <c r="BO1219" s="6"/>
      <c r="BP1219" s="7"/>
      <c r="BQ1219" s="7"/>
      <c r="BR1219" s="7"/>
      <c r="BS1219" s="7"/>
      <c r="BT1219" s="8"/>
      <c r="BU1219" s="6"/>
      <c r="BV1219" s="7"/>
      <c r="BW1219" s="7"/>
      <c r="BX1219" s="7"/>
      <c r="BY1219" s="7"/>
      <c r="BZ1219" s="8"/>
      <c r="CA1219" s="6"/>
      <c r="CB1219" s="7"/>
      <c r="CC1219" s="7"/>
      <c r="CD1219" s="7"/>
      <c r="CE1219" s="7"/>
      <c r="CF1219" s="8"/>
      <c r="CG1219" s="6"/>
      <c r="CH1219" s="7"/>
      <c r="CI1219" s="7"/>
      <c r="CJ1219" s="7"/>
      <c r="CK1219" s="7"/>
      <c r="CL1219" s="8"/>
      <c r="CM1219" s="6"/>
      <c r="CN1219" s="7"/>
      <c r="CO1219" s="7"/>
      <c r="CP1219" s="7"/>
      <c r="CQ1219" s="7"/>
      <c r="CR1219" s="8"/>
      <c r="CS1219" s="6"/>
      <c r="CT1219" s="7"/>
      <c r="CU1219" s="7"/>
      <c r="CV1219" s="7"/>
      <c r="CW1219" s="7"/>
      <c r="CX1219" s="8"/>
      <c r="CY1219" s="6"/>
      <c r="CZ1219" s="7"/>
      <c r="DA1219" s="7"/>
      <c r="DB1219" s="7"/>
      <c r="DC1219" s="7"/>
      <c r="DD1219" s="8"/>
      <c r="DE1219" s="6"/>
      <c r="DF1219" s="7"/>
      <c r="DG1219" s="7"/>
      <c r="DH1219" s="7"/>
      <c r="DI1219" s="7"/>
      <c r="DJ1219" s="8"/>
      <c r="DK1219" s="6"/>
      <c r="DL1219" s="7"/>
      <c r="DM1219" s="7"/>
      <c r="DN1219" s="7"/>
      <c r="DO1219" s="7"/>
      <c r="DP1219" s="8"/>
      <c r="DQ1219" s="6"/>
      <c r="DR1219" s="7"/>
      <c r="DS1219" s="7"/>
      <c r="DT1219" s="7"/>
      <c r="DU1219" s="7"/>
      <c r="DV1219" s="8"/>
      <c r="DW1219" s="6"/>
      <c r="DX1219" s="7"/>
      <c r="DY1219" s="7"/>
      <c r="DZ1219" s="7"/>
      <c r="EA1219" s="7"/>
      <c r="EB1219" s="8"/>
      <c r="EC1219" s="6"/>
      <c r="ED1219" s="7"/>
      <c r="EE1219" s="7"/>
      <c r="EF1219" s="7"/>
      <c r="EG1219" s="7"/>
      <c r="EH1219" s="8"/>
      <c r="EI1219" s="6"/>
      <c r="EJ1219" s="7"/>
      <c r="EK1219" s="7"/>
      <c r="EL1219" s="7"/>
      <c r="EM1219" s="7"/>
      <c r="EN1219" s="8"/>
      <c r="EO1219" s="6"/>
      <c r="EP1219" s="7"/>
      <c r="EQ1219" s="7"/>
      <c r="ER1219" s="7"/>
      <c r="ES1219" s="7"/>
      <c r="ET1219" s="8"/>
      <c r="EU1219" s="6"/>
      <c r="EV1219" s="7"/>
      <c r="EW1219" s="7"/>
      <c r="EX1219" s="7"/>
      <c r="EY1219" s="7"/>
      <c r="EZ1219" s="8"/>
      <c r="FA1219" s="6"/>
      <c r="FB1219" s="7"/>
      <c r="FC1219" s="7"/>
      <c r="FD1219" s="7"/>
      <c r="FE1219" s="7"/>
      <c r="FF1219" s="8"/>
      <c r="FG1219" s="6"/>
      <c r="FH1219" s="7"/>
      <c r="FI1219" s="7"/>
      <c r="FJ1219" s="7"/>
      <c r="FK1219" s="7"/>
      <c r="FL1219" s="8"/>
      <c r="FM1219" s="6"/>
      <c r="FN1219" s="7"/>
      <c r="FO1219" s="7"/>
      <c r="FP1219" s="7"/>
      <c r="FQ1219" s="7"/>
      <c r="FR1219" s="8"/>
      <c r="FS1219" s="6"/>
      <c r="FT1219" s="7"/>
      <c r="FU1219" s="7"/>
      <c r="FV1219" s="7"/>
      <c r="FW1219" s="7"/>
      <c r="FX1219" s="8"/>
      <c r="FY1219" s="6"/>
      <c r="FZ1219" s="7"/>
      <c r="GA1219" s="7"/>
      <c r="GB1219" s="7"/>
      <c r="GC1219" s="7"/>
      <c r="GD1219" s="8"/>
      <c r="GE1219" s="6"/>
      <c r="GF1219" s="7"/>
      <c r="GG1219" s="7"/>
      <c r="GH1219" s="7"/>
      <c r="GI1219" s="7"/>
      <c r="GJ1219" s="8"/>
      <c r="GK1219" s="6"/>
      <c r="GL1219" s="7"/>
      <c r="GM1219" s="7"/>
      <c r="GN1219" s="7"/>
      <c r="GO1219" s="7"/>
      <c r="GP1219" s="8"/>
      <c r="GQ1219" s="6"/>
      <c r="GR1219" s="7"/>
      <c r="GS1219" s="7"/>
      <c r="GT1219" s="7"/>
      <c r="GU1219" s="7"/>
      <c r="GV1219" s="8"/>
      <c r="GW1219" s="6"/>
      <c r="GX1219" s="7"/>
      <c r="GY1219" s="7"/>
      <c r="GZ1219" s="7"/>
      <c r="HA1219" s="7"/>
      <c r="HB1219" s="8"/>
      <c r="HC1219" s="6"/>
      <c r="HD1219" s="7"/>
      <c r="HE1219" s="7"/>
      <c r="HF1219" s="7"/>
      <c r="HG1219" s="7"/>
      <c r="HH1219" s="8"/>
      <c r="HI1219" s="6"/>
      <c r="HJ1219" s="7"/>
      <c r="HK1219" s="7"/>
      <c r="HL1219" s="7"/>
      <c r="HM1219" s="7"/>
      <c r="HN1219" s="8"/>
      <c r="HO1219" s="6"/>
      <c r="HP1219" s="7"/>
      <c r="HQ1219" s="7"/>
      <c r="HR1219" s="7"/>
      <c r="HS1219" s="7"/>
      <c r="HT1219" s="8"/>
      <c r="HU1219" s="6"/>
      <c r="HV1219" s="7"/>
      <c r="HW1219" s="7"/>
      <c r="HX1219" s="7"/>
      <c r="HY1219" s="7"/>
      <c r="HZ1219" s="8"/>
      <c r="IA1219" s="6"/>
      <c r="IB1219" s="7"/>
      <c r="IC1219" s="7"/>
      <c r="ID1219" s="7"/>
      <c r="IE1219" s="7"/>
      <c r="IF1219" s="8"/>
      <c r="IG1219" s="6"/>
      <c r="IH1219" s="7"/>
      <c r="II1219" s="7"/>
      <c r="IJ1219" s="7"/>
      <c r="IK1219" s="7"/>
      <c r="IL1219" s="8"/>
      <c r="IM1219" s="6"/>
      <c r="IN1219" s="7"/>
      <c r="IO1219" s="7"/>
      <c r="IP1219" s="7"/>
      <c r="IQ1219" s="7"/>
      <c r="IR1219" s="8"/>
      <c r="IS1219" s="6"/>
      <c r="IT1219" s="7"/>
      <c r="IU1219" s="7"/>
      <c r="IV1219" s="7"/>
    </row>
    <row r="1220" customFormat="false" ht="12.75" hidden="false" customHeight="false" outlineLevel="0" collapsed="false">
      <c r="A1220" s="5" t="s">
        <v>1431</v>
      </c>
      <c r="B1220" s="6" t="n">
        <v>37053</v>
      </c>
      <c r="C1220" s="7" t="s">
        <v>1090</v>
      </c>
      <c r="D1220" s="7" t="s">
        <v>959</v>
      </c>
      <c r="E1220" s="7"/>
      <c r="F1220" s="8" t="s">
        <v>1016</v>
      </c>
      <c r="G1220" s="8" t="n">
        <v>0</v>
      </c>
      <c r="H1220" s="7"/>
      <c r="I1220" s="7"/>
      <c r="J1220" s="7"/>
      <c r="K1220" s="7"/>
      <c r="L1220" s="8"/>
      <c r="M1220" s="6"/>
      <c r="N1220" s="7"/>
      <c r="O1220" s="7"/>
      <c r="P1220" s="7"/>
      <c r="Q1220" s="7"/>
      <c r="R1220" s="8"/>
      <c r="S1220" s="6"/>
      <c r="T1220" s="7"/>
      <c r="U1220" s="7"/>
      <c r="V1220" s="7"/>
      <c r="W1220" s="7"/>
      <c r="X1220" s="8"/>
      <c r="Y1220" s="6"/>
      <c r="Z1220" s="7"/>
      <c r="AA1220" s="7"/>
      <c r="AB1220" s="7"/>
      <c r="AC1220" s="7"/>
      <c r="AD1220" s="8"/>
      <c r="AE1220" s="6"/>
      <c r="AF1220" s="7"/>
      <c r="AG1220" s="7"/>
      <c r="AH1220" s="7"/>
      <c r="AI1220" s="7"/>
      <c r="AJ1220" s="8"/>
      <c r="AK1220" s="6"/>
      <c r="AL1220" s="7"/>
      <c r="AM1220" s="7"/>
      <c r="AN1220" s="7"/>
      <c r="AO1220" s="7"/>
      <c r="AP1220" s="8"/>
      <c r="AQ1220" s="6"/>
      <c r="AR1220" s="7"/>
      <c r="AS1220" s="7"/>
      <c r="AT1220" s="7"/>
      <c r="AU1220" s="7"/>
      <c r="AV1220" s="8"/>
      <c r="AW1220" s="6"/>
      <c r="AX1220" s="7"/>
      <c r="AY1220" s="7"/>
      <c r="AZ1220" s="7"/>
      <c r="BA1220" s="7"/>
      <c r="BB1220" s="8"/>
      <c r="BC1220" s="6"/>
      <c r="BD1220" s="7"/>
      <c r="BE1220" s="7"/>
      <c r="BF1220" s="7"/>
      <c r="BG1220" s="7"/>
      <c r="BH1220" s="8"/>
      <c r="BI1220" s="6"/>
      <c r="BJ1220" s="7"/>
      <c r="BK1220" s="7"/>
      <c r="BL1220" s="7"/>
      <c r="BM1220" s="7"/>
      <c r="BN1220" s="8"/>
      <c r="BO1220" s="6"/>
      <c r="BP1220" s="7"/>
      <c r="BQ1220" s="7"/>
      <c r="BR1220" s="7"/>
      <c r="BS1220" s="7"/>
      <c r="BT1220" s="8"/>
      <c r="BU1220" s="6"/>
      <c r="BV1220" s="7"/>
      <c r="BW1220" s="7"/>
      <c r="BX1220" s="7"/>
      <c r="BY1220" s="7"/>
      <c r="BZ1220" s="8"/>
      <c r="CA1220" s="6"/>
      <c r="CB1220" s="7"/>
      <c r="CC1220" s="7"/>
      <c r="CD1220" s="7"/>
      <c r="CE1220" s="7"/>
      <c r="CF1220" s="8"/>
      <c r="CG1220" s="6"/>
      <c r="CH1220" s="7"/>
      <c r="CI1220" s="7"/>
      <c r="CJ1220" s="7"/>
      <c r="CK1220" s="7"/>
      <c r="CL1220" s="8"/>
      <c r="CM1220" s="6"/>
      <c r="CN1220" s="7"/>
      <c r="CO1220" s="7"/>
      <c r="CP1220" s="7"/>
      <c r="CQ1220" s="7"/>
      <c r="CR1220" s="8"/>
      <c r="CS1220" s="6"/>
      <c r="CT1220" s="7"/>
      <c r="CU1220" s="7"/>
      <c r="CV1220" s="7"/>
      <c r="CW1220" s="7"/>
      <c r="CX1220" s="8"/>
      <c r="CY1220" s="6"/>
      <c r="CZ1220" s="7"/>
      <c r="DA1220" s="7"/>
      <c r="DB1220" s="7"/>
      <c r="DC1220" s="7"/>
      <c r="DD1220" s="8"/>
      <c r="DE1220" s="6"/>
      <c r="DF1220" s="7"/>
      <c r="DG1220" s="7"/>
      <c r="DH1220" s="7"/>
      <c r="DI1220" s="7"/>
      <c r="DJ1220" s="8"/>
      <c r="DK1220" s="6"/>
      <c r="DL1220" s="7"/>
      <c r="DM1220" s="7"/>
      <c r="DN1220" s="7"/>
      <c r="DO1220" s="7"/>
      <c r="DP1220" s="8"/>
      <c r="DQ1220" s="6"/>
      <c r="DR1220" s="7"/>
      <c r="DS1220" s="7"/>
      <c r="DT1220" s="7"/>
      <c r="DU1220" s="7"/>
      <c r="DV1220" s="8"/>
      <c r="DW1220" s="6"/>
      <c r="DX1220" s="7"/>
      <c r="DY1220" s="7"/>
      <c r="DZ1220" s="7"/>
      <c r="EA1220" s="7"/>
      <c r="EB1220" s="8"/>
      <c r="EC1220" s="6"/>
      <c r="ED1220" s="7"/>
      <c r="EE1220" s="7"/>
      <c r="EF1220" s="7"/>
      <c r="EG1220" s="7"/>
      <c r="EH1220" s="8"/>
      <c r="EI1220" s="6"/>
      <c r="EJ1220" s="7"/>
      <c r="EK1220" s="7"/>
      <c r="EL1220" s="7"/>
      <c r="EM1220" s="7"/>
      <c r="EN1220" s="8"/>
      <c r="EO1220" s="6"/>
      <c r="EP1220" s="7"/>
      <c r="EQ1220" s="7"/>
      <c r="ER1220" s="7"/>
      <c r="ES1220" s="7"/>
      <c r="ET1220" s="8"/>
      <c r="EU1220" s="6"/>
      <c r="EV1220" s="7"/>
      <c r="EW1220" s="7"/>
      <c r="EX1220" s="7"/>
      <c r="EY1220" s="7"/>
      <c r="EZ1220" s="8"/>
      <c r="FA1220" s="6"/>
      <c r="FB1220" s="7"/>
      <c r="FC1220" s="7"/>
      <c r="FD1220" s="7"/>
      <c r="FE1220" s="7"/>
      <c r="FF1220" s="8"/>
      <c r="FG1220" s="6"/>
      <c r="FH1220" s="7"/>
      <c r="FI1220" s="7"/>
      <c r="FJ1220" s="7"/>
      <c r="FK1220" s="7"/>
      <c r="FL1220" s="8"/>
      <c r="FM1220" s="6"/>
      <c r="FN1220" s="7"/>
      <c r="FO1220" s="7"/>
      <c r="FP1220" s="7"/>
      <c r="FQ1220" s="7"/>
      <c r="FR1220" s="8"/>
      <c r="FS1220" s="6"/>
      <c r="FT1220" s="7"/>
      <c r="FU1220" s="7"/>
      <c r="FV1220" s="7"/>
      <c r="FW1220" s="7"/>
      <c r="FX1220" s="8"/>
      <c r="FY1220" s="6"/>
      <c r="FZ1220" s="7"/>
      <c r="GA1220" s="7"/>
      <c r="GB1220" s="7"/>
      <c r="GC1220" s="7"/>
      <c r="GD1220" s="8"/>
      <c r="GE1220" s="6"/>
      <c r="GF1220" s="7"/>
      <c r="GG1220" s="7"/>
      <c r="GH1220" s="7"/>
      <c r="GI1220" s="7"/>
      <c r="GJ1220" s="8"/>
      <c r="GK1220" s="6"/>
      <c r="GL1220" s="7"/>
      <c r="GM1220" s="7"/>
      <c r="GN1220" s="7"/>
      <c r="GO1220" s="7"/>
      <c r="GP1220" s="8"/>
      <c r="GQ1220" s="6"/>
      <c r="GR1220" s="7"/>
      <c r="GS1220" s="7"/>
      <c r="GT1220" s="7"/>
      <c r="GU1220" s="7"/>
      <c r="GV1220" s="8"/>
      <c r="GW1220" s="6"/>
      <c r="GX1220" s="7"/>
      <c r="GY1220" s="7"/>
      <c r="GZ1220" s="7"/>
      <c r="HA1220" s="7"/>
      <c r="HB1220" s="8"/>
      <c r="HC1220" s="6"/>
      <c r="HD1220" s="7"/>
      <c r="HE1220" s="7"/>
      <c r="HF1220" s="7"/>
      <c r="HG1220" s="7"/>
      <c r="HH1220" s="8"/>
      <c r="HI1220" s="6"/>
      <c r="HJ1220" s="7"/>
      <c r="HK1220" s="7"/>
      <c r="HL1220" s="7"/>
      <c r="HM1220" s="7"/>
      <c r="HN1220" s="8"/>
      <c r="HO1220" s="6"/>
      <c r="HP1220" s="7"/>
      <c r="HQ1220" s="7"/>
      <c r="HR1220" s="7"/>
      <c r="HS1220" s="7"/>
      <c r="HT1220" s="8"/>
      <c r="HU1220" s="6"/>
      <c r="HV1220" s="7"/>
      <c r="HW1220" s="7"/>
      <c r="HX1220" s="7"/>
      <c r="HY1220" s="7"/>
      <c r="HZ1220" s="8"/>
      <c r="IA1220" s="6"/>
      <c r="IB1220" s="7"/>
      <c r="IC1220" s="7"/>
      <c r="ID1220" s="7"/>
      <c r="IE1220" s="7"/>
      <c r="IF1220" s="8"/>
      <c r="IG1220" s="6"/>
      <c r="IH1220" s="7"/>
      <c r="II1220" s="7"/>
      <c r="IJ1220" s="7"/>
      <c r="IK1220" s="7"/>
      <c r="IL1220" s="8"/>
      <c r="IM1220" s="6"/>
      <c r="IN1220" s="7"/>
      <c r="IO1220" s="7"/>
      <c r="IP1220" s="7"/>
      <c r="IQ1220" s="7"/>
      <c r="IR1220" s="8"/>
      <c r="IS1220" s="6"/>
      <c r="IT1220" s="7"/>
      <c r="IU1220" s="7"/>
      <c r="IV1220" s="7"/>
    </row>
    <row r="1221" customFormat="false" ht="12.75" hidden="false" customHeight="false" outlineLevel="0" collapsed="false">
      <c r="A1221" s="5" t="s">
        <v>1432</v>
      </c>
      <c r="B1221" s="6" t="n">
        <v>37053</v>
      </c>
      <c r="C1221" s="7" t="s">
        <v>1084</v>
      </c>
      <c r="D1221" s="7" t="s">
        <v>959</v>
      </c>
      <c r="E1221" s="7"/>
      <c r="F1221" s="8" t="s">
        <v>1016</v>
      </c>
      <c r="G1221" s="8" t="n">
        <v>0</v>
      </c>
      <c r="H1221" s="7"/>
      <c r="I1221" s="7"/>
      <c r="J1221" s="7"/>
      <c r="K1221" s="7"/>
      <c r="L1221" s="8"/>
      <c r="M1221" s="6"/>
      <c r="N1221" s="7"/>
      <c r="O1221" s="7"/>
      <c r="P1221" s="7"/>
      <c r="Q1221" s="7"/>
      <c r="R1221" s="8"/>
      <c r="S1221" s="6"/>
      <c r="T1221" s="7"/>
      <c r="U1221" s="7"/>
      <c r="V1221" s="7"/>
      <c r="W1221" s="7"/>
      <c r="X1221" s="8"/>
      <c r="Y1221" s="6"/>
      <c r="Z1221" s="7"/>
      <c r="AA1221" s="7"/>
      <c r="AB1221" s="7"/>
      <c r="AC1221" s="7"/>
      <c r="AD1221" s="8"/>
      <c r="AE1221" s="6"/>
      <c r="AF1221" s="7"/>
      <c r="AG1221" s="7"/>
      <c r="AH1221" s="7"/>
      <c r="AI1221" s="7"/>
      <c r="AJ1221" s="8"/>
      <c r="AK1221" s="6"/>
      <c r="AL1221" s="7"/>
      <c r="AM1221" s="7"/>
      <c r="AN1221" s="7"/>
      <c r="AO1221" s="7"/>
      <c r="AP1221" s="8"/>
      <c r="AQ1221" s="6"/>
      <c r="AR1221" s="7"/>
      <c r="AS1221" s="7"/>
      <c r="AT1221" s="7"/>
      <c r="AU1221" s="7"/>
      <c r="AV1221" s="8"/>
      <c r="AW1221" s="6"/>
      <c r="AX1221" s="7"/>
      <c r="AY1221" s="7"/>
      <c r="AZ1221" s="7"/>
      <c r="BA1221" s="7"/>
      <c r="BB1221" s="8"/>
      <c r="BC1221" s="6"/>
      <c r="BD1221" s="7"/>
      <c r="BE1221" s="7"/>
      <c r="BF1221" s="7"/>
      <c r="BG1221" s="7"/>
      <c r="BH1221" s="8"/>
      <c r="BI1221" s="6"/>
      <c r="BJ1221" s="7"/>
      <c r="BK1221" s="7"/>
      <c r="BL1221" s="7"/>
      <c r="BM1221" s="7"/>
      <c r="BN1221" s="8"/>
      <c r="BO1221" s="6"/>
      <c r="BP1221" s="7"/>
      <c r="BQ1221" s="7"/>
      <c r="BR1221" s="7"/>
      <c r="BS1221" s="7"/>
      <c r="BT1221" s="8"/>
      <c r="BU1221" s="6"/>
      <c r="BV1221" s="7"/>
      <c r="BW1221" s="7"/>
      <c r="BX1221" s="7"/>
      <c r="BY1221" s="7"/>
      <c r="BZ1221" s="8"/>
      <c r="CA1221" s="6"/>
      <c r="CB1221" s="7"/>
      <c r="CC1221" s="7"/>
      <c r="CD1221" s="7"/>
      <c r="CE1221" s="7"/>
      <c r="CF1221" s="8"/>
      <c r="CG1221" s="6"/>
      <c r="CH1221" s="7"/>
      <c r="CI1221" s="7"/>
      <c r="CJ1221" s="7"/>
      <c r="CK1221" s="7"/>
      <c r="CL1221" s="8"/>
      <c r="CM1221" s="6"/>
      <c r="CN1221" s="7"/>
      <c r="CO1221" s="7"/>
      <c r="CP1221" s="7"/>
      <c r="CQ1221" s="7"/>
      <c r="CR1221" s="8"/>
      <c r="CS1221" s="6"/>
      <c r="CT1221" s="7"/>
      <c r="CU1221" s="7"/>
      <c r="CV1221" s="7"/>
      <c r="CW1221" s="7"/>
      <c r="CX1221" s="8"/>
      <c r="CY1221" s="6"/>
      <c r="CZ1221" s="7"/>
      <c r="DA1221" s="7"/>
      <c r="DB1221" s="7"/>
      <c r="DC1221" s="7"/>
      <c r="DD1221" s="8"/>
      <c r="DE1221" s="6"/>
      <c r="DF1221" s="7"/>
      <c r="DG1221" s="7"/>
      <c r="DH1221" s="7"/>
      <c r="DI1221" s="7"/>
      <c r="DJ1221" s="8"/>
      <c r="DK1221" s="6"/>
      <c r="DL1221" s="7"/>
      <c r="DM1221" s="7"/>
      <c r="DN1221" s="7"/>
      <c r="DO1221" s="7"/>
      <c r="DP1221" s="8"/>
      <c r="DQ1221" s="6"/>
      <c r="DR1221" s="7"/>
      <c r="DS1221" s="7"/>
      <c r="DT1221" s="7"/>
      <c r="DU1221" s="7"/>
      <c r="DV1221" s="8"/>
      <c r="DW1221" s="6"/>
      <c r="DX1221" s="7"/>
      <c r="DY1221" s="7"/>
      <c r="DZ1221" s="7"/>
      <c r="EA1221" s="7"/>
      <c r="EB1221" s="8"/>
      <c r="EC1221" s="6"/>
      <c r="ED1221" s="7"/>
      <c r="EE1221" s="7"/>
      <c r="EF1221" s="7"/>
      <c r="EG1221" s="7"/>
      <c r="EH1221" s="8"/>
      <c r="EI1221" s="6"/>
      <c r="EJ1221" s="7"/>
      <c r="EK1221" s="7"/>
      <c r="EL1221" s="7"/>
      <c r="EM1221" s="7"/>
      <c r="EN1221" s="8"/>
      <c r="EO1221" s="6"/>
      <c r="EP1221" s="7"/>
      <c r="EQ1221" s="7"/>
      <c r="ER1221" s="7"/>
      <c r="ES1221" s="7"/>
      <c r="ET1221" s="8"/>
      <c r="EU1221" s="6"/>
      <c r="EV1221" s="7"/>
      <c r="EW1221" s="7"/>
      <c r="EX1221" s="7"/>
      <c r="EY1221" s="7"/>
      <c r="EZ1221" s="8"/>
      <c r="FA1221" s="6"/>
      <c r="FB1221" s="7"/>
      <c r="FC1221" s="7"/>
      <c r="FD1221" s="7"/>
      <c r="FE1221" s="7"/>
      <c r="FF1221" s="8"/>
      <c r="FG1221" s="6"/>
      <c r="FH1221" s="7"/>
      <c r="FI1221" s="7"/>
      <c r="FJ1221" s="7"/>
      <c r="FK1221" s="7"/>
      <c r="FL1221" s="8"/>
      <c r="FM1221" s="6"/>
      <c r="FN1221" s="7"/>
      <c r="FO1221" s="7"/>
      <c r="FP1221" s="7"/>
      <c r="FQ1221" s="7"/>
      <c r="FR1221" s="8"/>
      <c r="FS1221" s="6"/>
      <c r="FT1221" s="7"/>
      <c r="FU1221" s="7"/>
      <c r="FV1221" s="7"/>
      <c r="FW1221" s="7"/>
      <c r="FX1221" s="8"/>
      <c r="FY1221" s="6"/>
      <c r="FZ1221" s="7"/>
      <c r="GA1221" s="7"/>
      <c r="GB1221" s="7"/>
      <c r="GC1221" s="7"/>
      <c r="GD1221" s="8"/>
      <c r="GE1221" s="6"/>
      <c r="GF1221" s="7"/>
      <c r="GG1221" s="7"/>
      <c r="GH1221" s="7"/>
      <c r="GI1221" s="7"/>
      <c r="GJ1221" s="8"/>
      <c r="GK1221" s="6"/>
      <c r="GL1221" s="7"/>
      <c r="GM1221" s="7"/>
      <c r="GN1221" s="7"/>
      <c r="GO1221" s="7"/>
      <c r="GP1221" s="8"/>
      <c r="GQ1221" s="6"/>
      <c r="GR1221" s="7"/>
      <c r="GS1221" s="7"/>
      <c r="GT1221" s="7"/>
      <c r="GU1221" s="7"/>
      <c r="GV1221" s="8"/>
      <c r="GW1221" s="6"/>
      <c r="GX1221" s="7"/>
      <c r="GY1221" s="7"/>
      <c r="GZ1221" s="7"/>
      <c r="HA1221" s="7"/>
      <c r="HB1221" s="8"/>
      <c r="HC1221" s="6"/>
      <c r="HD1221" s="7"/>
      <c r="HE1221" s="7"/>
      <c r="HF1221" s="7"/>
      <c r="HG1221" s="7"/>
      <c r="HH1221" s="8"/>
      <c r="HI1221" s="6"/>
      <c r="HJ1221" s="7"/>
      <c r="HK1221" s="7"/>
      <c r="HL1221" s="7"/>
      <c r="HM1221" s="7"/>
      <c r="HN1221" s="8"/>
      <c r="HO1221" s="6"/>
      <c r="HP1221" s="7"/>
      <c r="HQ1221" s="7"/>
      <c r="HR1221" s="7"/>
      <c r="HS1221" s="7"/>
      <c r="HT1221" s="8"/>
      <c r="HU1221" s="6"/>
      <c r="HV1221" s="7"/>
      <c r="HW1221" s="7"/>
      <c r="HX1221" s="7"/>
      <c r="HY1221" s="7"/>
      <c r="HZ1221" s="8"/>
      <c r="IA1221" s="6"/>
      <c r="IB1221" s="7"/>
      <c r="IC1221" s="7"/>
      <c r="ID1221" s="7"/>
      <c r="IE1221" s="7"/>
      <c r="IF1221" s="8"/>
      <c r="IG1221" s="6"/>
      <c r="IH1221" s="7"/>
      <c r="II1221" s="7"/>
      <c r="IJ1221" s="7"/>
      <c r="IK1221" s="7"/>
      <c r="IL1221" s="8"/>
      <c r="IM1221" s="6"/>
      <c r="IN1221" s="7"/>
      <c r="IO1221" s="7"/>
      <c r="IP1221" s="7"/>
      <c r="IQ1221" s="7"/>
      <c r="IR1221" s="8"/>
      <c r="IS1221" s="6"/>
      <c r="IT1221" s="7"/>
      <c r="IU1221" s="7"/>
      <c r="IV1221" s="7"/>
    </row>
    <row r="1222" customFormat="false" ht="12.75" hidden="false" customHeight="false" outlineLevel="0" collapsed="false">
      <c r="A1222" s="5" t="s">
        <v>1433</v>
      </c>
      <c r="B1222" s="6" t="n">
        <v>37053</v>
      </c>
      <c r="C1222" s="7" t="s">
        <v>1127</v>
      </c>
      <c r="D1222" s="7" t="s">
        <v>959</v>
      </c>
      <c r="E1222" s="7"/>
      <c r="F1222" s="8" t="s">
        <v>1016</v>
      </c>
      <c r="G1222" s="8" t="n">
        <v>0</v>
      </c>
      <c r="H1222" s="7"/>
      <c r="I1222" s="7"/>
      <c r="J1222" s="7"/>
      <c r="K1222" s="7"/>
      <c r="L1222" s="8"/>
      <c r="M1222" s="6"/>
      <c r="N1222" s="7"/>
      <c r="O1222" s="7"/>
      <c r="P1222" s="7"/>
      <c r="Q1222" s="7"/>
      <c r="R1222" s="8"/>
      <c r="S1222" s="6"/>
      <c r="T1222" s="7"/>
      <c r="U1222" s="7"/>
      <c r="V1222" s="7"/>
      <c r="W1222" s="7"/>
      <c r="X1222" s="8"/>
      <c r="Y1222" s="6"/>
      <c r="Z1222" s="7"/>
      <c r="AA1222" s="7"/>
      <c r="AB1222" s="7"/>
      <c r="AC1222" s="7"/>
      <c r="AD1222" s="8"/>
      <c r="AE1222" s="6"/>
      <c r="AF1222" s="7"/>
      <c r="AG1222" s="7"/>
      <c r="AH1222" s="7"/>
      <c r="AI1222" s="7"/>
      <c r="AJ1222" s="8"/>
      <c r="AK1222" s="6"/>
      <c r="AL1222" s="7"/>
      <c r="AM1222" s="7"/>
      <c r="AN1222" s="7"/>
      <c r="AO1222" s="7"/>
      <c r="AP1222" s="8"/>
      <c r="AQ1222" s="6"/>
      <c r="AR1222" s="7"/>
      <c r="AS1222" s="7"/>
      <c r="AT1222" s="7"/>
      <c r="AU1222" s="7"/>
      <c r="AV1222" s="8"/>
      <c r="AW1222" s="6"/>
      <c r="AX1222" s="7"/>
      <c r="AY1222" s="7"/>
      <c r="AZ1222" s="7"/>
      <c r="BA1222" s="7"/>
      <c r="BB1222" s="8"/>
      <c r="BC1222" s="6"/>
      <c r="BD1222" s="7"/>
      <c r="BE1222" s="7"/>
      <c r="BF1222" s="7"/>
      <c r="BG1222" s="7"/>
      <c r="BH1222" s="8"/>
      <c r="BI1222" s="6"/>
      <c r="BJ1222" s="7"/>
      <c r="BK1222" s="7"/>
      <c r="BL1222" s="7"/>
      <c r="BM1222" s="7"/>
      <c r="BN1222" s="8"/>
      <c r="BO1222" s="6"/>
      <c r="BP1222" s="7"/>
      <c r="BQ1222" s="7"/>
      <c r="BR1222" s="7"/>
      <c r="BS1222" s="7"/>
      <c r="BT1222" s="8"/>
      <c r="BU1222" s="6"/>
      <c r="BV1222" s="7"/>
      <c r="BW1222" s="7"/>
      <c r="BX1222" s="7"/>
      <c r="BY1222" s="7"/>
      <c r="BZ1222" s="8"/>
      <c r="CA1222" s="6"/>
      <c r="CB1222" s="7"/>
      <c r="CC1222" s="7"/>
      <c r="CD1222" s="7"/>
      <c r="CE1222" s="7"/>
      <c r="CF1222" s="8"/>
      <c r="CG1222" s="6"/>
      <c r="CH1222" s="7"/>
      <c r="CI1222" s="7"/>
      <c r="CJ1222" s="7"/>
      <c r="CK1222" s="7"/>
      <c r="CL1222" s="8"/>
      <c r="CM1222" s="6"/>
      <c r="CN1222" s="7"/>
      <c r="CO1222" s="7"/>
      <c r="CP1222" s="7"/>
      <c r="CQ1222" s="7"/>
      <c r="CR1222" s="8"/>
      <c r="CS1222" s="6"/>
      <c r="CT1222" s="7"/>
      <c r="CU1222" s="7"/>
      <c r="CV1222" s="7"/>
      <c r="CW1222" s="7"/>
      <c r="CX1222" s="8"/>
      <c r="CY1222" s="6"/>
      <c r="CZ1222" s="7"/>
      <c r="DA1222" s="7"/>
      <c r="DB1222" s="7"/>
      <c r="DC1222" s="7"/>
      <c r="DD1222" s="8"/>
      <c r="DE1222" s="6"/>
      <c r="DF1222" s="7"/>
      <c r="DG1222" s="7"/>
      <c r="DH1222" s="7"/>
      <c r="DI1222" s="7"/>
      <c r="DJ1222" s="8"/>
      <c r="DK1222" s="6"/>
      <c r="DL1222" s="7"/>
      <c r="DM1222" s="7"/>
      <c r="DN1222" s="7"/>
      <c r="DO1222" s="7"/>
      <c r="DP1222" s="8"/>
      <c r="DQ1222" s="6"/>
      <c r="DR1222" s="7"/>
      <c r="DS1222" s="7"/>
      <c r="DT1222" s="7"/>
      <c r="DU1222" s="7"/>
      <c r="DV1222" s="8"/>
      <c r="DW1222" s="6"/>
      <c r="DX1222" s="7"/>
      <c r="DY1222" s="7"/>
      <c r="DZ1222" s="7"/>
      <c r="EA1222" s="7"/>
      <c r="EB1222" s="8"/>
      <c r="EC1222" s="6"/>
      <c r="ED1222" s="7"/>
      <c r="EE1222" s="7"/>
      <c r="EF1222" s="7"/>
      <c r="EG1222" s="7"/>
      <c r="EH1222" s="8"/>
      <c r="EI1222" s="6"/>
      <c r="EJ1222" s="7"/>
      <c r="EK1222" s="7"/>
      <c r="EL1222" s="7"/>
      <c r="EM1222" s="7"/>
      <c r="EN1222" s="8"/>
      <c r="EO1222" s="6"/>
      <c r="EP1222" s="7"/>
      <c r="EQ1222" s="7"/>
      <c r="ER1222" s="7"/>
      <c r="ES1222" s="7"/>
      <c r="ET1222" s="8"/>
      <c r="EU1222" s="6"/>
      <c r="EV1222" s="7"/>
      <c r="EW1222" s="7"/>
      <c r="EX1222" s="7"/>
      <c r="EY1222" s="7"/>
      <c r="EZ1222" s="8"/>
      <c r="FA1222" s="6"/>
      <c r="FB1222" s="7"/>
      <c r="FC1222" s="7"/>
      <c r="FD1222" s="7"/>
      <c r="FE1222" s="7"/>
      <c r="FF1222" s="8"/>
      <c r="FG1222" s="6"/>
      <c r="FH1222" s="7"/>
      <c r="FI1222" s="7"/>
      <c r="FJ1222" s="7"/>
      <c r="FK1222" s="7"/>
      <c r="FL1222" s="8"/>
      <c r="FM1222" s="6"/>
      <c r="FN1222" s="7"/>
      <c r="FO1222" s="7"/>
      <c r="FP1222" s="7"/>
      <c r="FQ1222" s="7"/>
      <c r="FR1222" s="8"/>
      <c r="FS1222" s="6"/>
      <c r="FT1222" s="7"/>
      <c r="FU1222" s="7"/>
      <c r="FV1222" s="7"/>
      <c r="FW1222" s="7"/>
      <c r="FX1222" s="8"/>
      <c r="FY1222" s="6"/>
      <c r="FZ1222" s="7"/>
      <c r="GA1222" s="7"/>
      <c r="GB1222" s="7"/>
      <c r="GC1222" s="7"/>
      <c r="GD1222" s="8"/>
      <c r="GE1222" s="6"/>
      <c r="GF1222" s="7"/>
      <c r="GG1222" s="7"/>
      <c r="GH1222" s="7"/>
      <c r="GI1222" s="7"/>
      <c r="GJ1222" s="8"/>
      <c r="GK1222" s="6"/>
      <c r="GL1222" s="7"/>
      <c r="GM1222" s="7"/>
      <c r="GN1222" s="7"/>
      <c r="GO1222" s="7"/>
      <c r="GP1222" s="8"/>
      <c r="GQ1222" s="6"/>
      <c r="GR1222" s="7"/>
      <c r="GS1222" s="7"/>
      <c r="GT1222" s="7"/>
      <c r="GU1222" s="7"/>
      <c r="GV1222" s="8"/>
      <c r="GW1222" s="6"/>
      <c r="GX1222" s="7"/>
      <c r="GY1222" s="7"/>
      <c r="GZ1222" s="7"/>
      <c r="HA1222" s="7"/>
      <c r="HB1222" s="8"/>
      <c r="HC1222" s="6"/>
      <c r="HD1222" s="7"/>
      <c r="HE1222" s="7"/>
      <c r="HF1222" s="7"/>
      <c r="HG1222" s="7"/>
      <c r="HH1222" s="8"/>
      <c r="HI1222" s="6"/>
      <c r="HJ1222" s="7"/>
      <c r="HK1222" s="7"/>
      <c r="HL1222" s="7"/>
      <c r="HM1222" s="7"/>
      <c r="HN1222" s="8"/>
      <c r="HO1222" s="6"/>
      <c r="HP1222" s="7"/>
      <c r="HQ1222" s="7"/>
      <c r="HR1222" s="7"/>
      <c r="HS1222" s="7"/>
      <c r="HT1222" s="8"/>
      <c r="HU1222" s="6"/>
      <c r="HV1222" s="7"/>
      <c r="HW1222" s="7"/>
      <c r="HX1222" s="7"/>
      <c r="HY1222" s="7"/>
      <c r="HZ1222" s="8"/>
      <c r="IA1222" s="6"/>
      <c r="IB1222" s="7"/>
      <c r="IC1222" s="7"/>
      <c r="ID1222" s="7"/>
      <c r="IE1222" s="7"/>
      <c r="IF1222" s="8"/>
      <c r="IG1222" s="6"/>
      <c r="IH1222" s="7"/>
      <c r="II1222" s="7"/>
      <c r="IJ1222" s="7"/>
      <c r="IK1222" s="7"/>
      <c r="IL1222" s="8"/>
      <c r="IM1222" s="6"/>
      <c r="IN1222" s="7"/>
      <c r="IO1222" s="7"/>
      <c r="IP1222" s="7"/>
      <c r="IQ1222" s="7"/>
      <c r="IR1222" s="8"/>
      <c r="IS1222" s="6"/>
      <c r="IT1222" s="7"/>
      <c r="IU1222" s="7"/>
      <c r="IV1222" s="7"/>
    </row>
    <row r="1223" customFormat="false" ht="12.75" hidden="false" customHeight="false" outlineLevel="0" collapsed="false">
      <c r="A1223" s="5" t="s">
        <v>1434</v>
      </c>
      <c r="B1223" s="6" t="n">
        <v>37053</v>
      </c>
      <c r="C1223" s="7" t="s">
        <v>1090</v>
      </c>
      <c r="D1223" s="7" t="s">
        <v>959</v>
      </c>
      <c r="E1223" s="7"/>
      <c r="F1223" s="8" t="s">
        <v>1016</v>
      </c>
      <c r="G1223" s="8" t="n">
        <v>0</v>
      </c>
      <c r="H1223" s="7"/>
      <c r="I1223" s="7"/>
      <c r="J1223" s="7"/>
      <c r="K1223" s="7"/>
      <c r="L1223" s="8"/>
      <c r="M1223" s="6"/>
      <c r="N1223" s="7"/>
      <c r="O1223" s="7"/>
      <c r="P1223" s="7"/>
      <c r="Q1223" s="7"/>
      <c r="R1223" s="8"/>
      <c r="S1223" s="6"/>
      <c r="T1223" s="7"/>
      <c r="U1223" s="7"/>
      <c r="V1223" s="7"/>
      <c r="W1223" s="7"/>
      <c r="X1223" s="8"/>
      <c r="Y1223" s="6"/>
      <c r="Z1223" s="7"/>
      <c r="AA1223" s="7"/>
      <c r="AB1223" s="7"/>
      <c r="AC1223" s="7"/>
      <c r="AD1223" s="8"/>
      <c r="AE1223" s="6"/>
      <c r="AF1223" s="7"/>
      <c r="AG1223" s="7"/>
      <c r="AH1223" s="7"/>
      <c r="AI1223" s="7"/>
      <c r="AJ1223" s="8"/>
      <c r="AK1223" s="6"/>
      <c r="AL1223" s="7"/>
      <c r="AM1223" s="7"/>
      <c r="AN1223" s="7"/>
      <c r="AO1223" s="7"/>
      <c r="AP1223" s="8"/>
      <c r="AQ1223" s="6"/>
      <c r="AR1223" s="7"/>
      <c r="AS1223" s="7"/>
      <c r="AT1223" s="7"/>
      <c r="AU1223" s="7"/>
      <c r="AV1223" s="8"/>
      <c r="AW1223" s="6"/>
      <c r="AX1223" s="7"/>
      <c r="AY1223" s="7"/>
      <c r="AZ1223" s="7"/>
      <c r="BA1223" s="7"/>
      <c r="BB1223" s="8"/>
      <c r="BC1223" s="6"/>
      <c r="BD1223" s="7"/>
      <c r="BE1223" s="7"/>
      <c r="BF1223" s="7"/>
      <c r="BG1223" s="7"/>
      <c r="BH1223" s="8"/>
      <c r="BI1223" s="6"/>
      <c r="BJ1223" s="7"/>
      <c r="BK1223" s="7"/>
      <c r="BL1223" s="7"/>
      <c r="BM1223" s="7"/>
      <c r="BN1223" s="8"/>
      <c r="BO1223" s="6"/>
      <c r="BP1223" s="7"/>
      <c r="BQ1223" s="7"/>
      <c r="BR1223" s="7"/>
      <c r="BS1223" s="7"/>
      <c r="BT1223" s="8"/>
      <c r="BU1223" s="6"/>
      <c r="BV1223" s="7"/>
      <c r="BW1223" s="7"/>
      <c r="BX1223" s="7"/>
      <c r="BY1223" s="7"/>
      <c r="BZ1223" s="8"/>
      <c r="CA1223" s="6"/>
      <c r="CB1223" s="7"/>
      <c r="CC1223" s="7"/>
      <c r="CD1223" s="7"/>
      <c r="CE1223" s="7"/>
      <c r="CF1223" s="8"/>
      <c r="CG1223" s="6"/>
      <c r="CH1223" s="7"/>
      <c r="CI1223" s="7"/>
      <c r="CJ1223" s="7"/>
      <c r="CK1223" s="7"/>
      <c r="CL1223" s="8"/>
      <c r="CM1223" s="6"/>
      <c r="CN1223" s="7"/>
      <c r="CO1223" s="7"/>
      <c r="CP1223" s="7"/>
      <c r="CQ1223" s="7"/>
      <c r="CR1223" s="8"/>
      <c r="CS1223" s="6"/>
      <c r="CT1223" s="7"/>
      <c r="CU1223" s="7"/>
      <c r="CV1223" s="7"/>
      <c r="CW1223" s="7"/>
      <c r="CX1223" s="8"/>
      <c r="CY1223" s="6"/>
      <c r="CZ1223" s="7"/>
      <c r="DA1223" s="7"/>
      <c r="DB1223" s="7"/>
      <c r="DC1223" s="7"/>
      <c r="DD1223" s="8"/>
      <c r="DE1223" s="6"/>
      <c r="DF1223" s="7"/>
      <c r="DG1223" s="7"/>
      <c r="DH1223" s="7"/>
      <c r="DI1223" s="7"/>
      <c r="DJ1223" s="8"/>
      <c r="DK1223" s="6"/>
      <c r="DL1223" s="7"/>
      <c r="DM1223" s="7"/>
      <c r="DN1223" s="7"/>
      <c r="DO1223" s="7"/>
      <c r="DP1223" s="8"/>
      <c r="DQ1223" s="6"/>
      <c r="DR1223" s="7"/>
      <c r="DS1223" s="7"/>
      <c r="DT1223" s="7"/>
      <c r="DU1223" s="7"/>
      <c r="DV1223" s="8"/>
      <c r="DW1223" s="6"/>
      <c r="DX1223" s="7"/>
      <c r="DY1223" s="7"/>
      <c r="DZ1223" s="7"/>
      <c r="EA1223" s="7"/>
      <c r="EB1223" s="8"/>
      <c r="EC1223" s="6"/>
      <c r="ED1223" s="7"/>
      <c r="EE1223" s="7"/>
      <c r="EF1223" s="7"/>
      <c r="EG1223" s="7"/>
      <c r="EH1223" s="8"/>
      <c r="EI1223" s="6"/>
      <c r="EJ1223" s="7"/>
      <c r="EK1223" s="7"/>
      <c r="EL1223" s="7"/>
      <c r="EM1223" s="7"/>
      <c r="EN1223" s="8"/>
      <c r="EO1223" s="6"/>
      <c r="EP1223" s="7"/>
      <c r="EQ1223" s="7"/>
      <c r="ER1223" s="7"/>
      <c r="ES1223" s="7"/>
      <c r="ET1223" s="8"/>
      <c r="EU1223" s="6"/>
      <c r="EV1223" s="7"/>
      <c r="EW1223" s="7"/>
      <c r="EX1223" s="7"/>
      <c r="EY1223" s="7"/>
      <c r="EZ1223" s="8"/>
      <c r="FA1223" s="6"/>
      <c r="FB1223" s="7"/>
      <c r="FC1223" s="7"/>
      <c r="FD1223" s="7"/>
      <c r="FE1223" s="7"/>
      <c r="FF1223" s="8"/>
      <c r="FG1223" s="6"/>
      <c r="FH1223" s="7"/>
      <c r="FI1223" s="7"/>
      <c r="FJ1223" s="7"/>
      <c r="FK1223" s="7"/>
      <c r="FL1223" s="8"/>
      <c r="FM1223" s="6"/>
      <c r="FN1223" s="7"/>
      <c r="FO1223" s="7"/>
      <c r="FP1223" s="7"/>
      <c r="FQ1223" s="7"/>
      <c r="FR1223" s="8"/>
      <c r="FS1223" s="6"/>
      <c r="FT1223" s="7"/>
      <c r="FU1223" s="7"/>
      <c r="FV1223" s="7"/>
      <c r="FW1223" s="7"/>
      <c r="FX1223" s="8"/>
      <c r="FY1223" s="6"/>
      <c r="FZ1223" s="7"/>
      <c r="GA1223" s="7"/>
      <c r="GB1223" s="7"/>
      <c r="GC1223" s="7"/>
      <c r="GD1223" s="8"/>
      <c r="GE1223" s="6"/>
      <c r="GF1223" s="7"/>
      <c r="GG1223" s="7"/>
      <c r="GH1223" s="7"/>
      <c r="GI1223" s="7"/>
      <c r="GJ1223" s="8"/>
      <c r="GK1223" s="6"/>
      <c r="GL1223" s="7"/>
      <c r="GM1223" s="7"/>
      <c r="GN1223" s="7"/>
      <c r="GO1223" s="7"/>
      <c r="GP1223" s="8"/>
      <c r="GQ1223" s="6"/>
      <c r="GR1223" s="7"/>
      <c r="GS1223" s="7"/>
      <c r="GT1223" s="7"/>
      <c r="GU1223" s="7"/>
      <c r="GV1223" s="8"/>
      <c r="GW1223" s="6"/>
      <c r="GX1223" s="7"/>
      <c r="GY1223" s="7"/>
      <c r="GZ1223" s="7"/>
      <c r="HA1223" s="7"/>
      <c r="HB1223" s="8"/>
      <c r="HC1223" s="6"/>
      <c r="HD1223" s="7"/>
      <c r="HE1223" s="7"/>
      <c r="HF1223" s="7"/>
      <c r="HG1223" s="7"/>
      <c r="HH1223" s="8"/>
      <c r="HI1223" s="6"/>
      <c r="HJ1223" s="7"/>
      <c r="HK1223" s="7"/>
      <c r="HL1223" s="7"/>
      <c r="HM1223" s="7"/>
      <c r="HN1223" s="8"/>
      <c r="HO1223" s="6"/>
      <c r="HP1223" s="7"/>
      <c r="HQ1223" s="7"/>
      <c r="HR1223" s="7"/>
      <c r="HS1223" s="7"/>
      <c r="HT1223" s="8"/>
      <c r="HU1223" s="6"/>
      <c r="HV1223" s="7"/>
      <c r="HW1223" s="7"/>
      <c r="HX1223" s="7"/>
      <c r="HY1223" s="7"/>
      <c r="HZ1223" s="8"/>
      <c r="IA1223" s="6"/>
      <c r="IB1223" s="7"/>
      <c r="IC1223" s="7"/>
      <c r="ID1223" s="7"/>
      <c r="IE1223" s="7"/>
      <c r="IF1223" s="8"/>
      <c r="IG1223" s="6"/>
      <c r="IH1223" s="7"/>
      <c r="II1223" s="7"/>
      <c r="IJ1223" s="7"/>
      <c r="IK1223" s="7"/>
      <c r="IL1223" s="8"/>
      <c r="IM1223" s="6"/>
      <c r="IN1223" s="7"/>
      <c r="IO1223" s="7"/>
      <c r="IP1223" s="7"/>
      <c r="IQ1223" s="7"/>
      <c r="IR1223" s="8"/>
      <c r="IS1223" s="6"/>
      <c r="IT1223" s="7"/>
      <c r="IU1223" s="7"/>
      <c r="IV1223" s="7"/>
    </row>
    <row r="1224" customFormat="false" ht="12.75" hidden="false" customHeight="false" outlineLevel="0" collapsed="false">
      <c r="A1224" s="5" t="s">
        <v>1435</v>
      </c>
      <c r="B1224" s="6" t="n">
        <v>37053</v>
      </c>
      <c r="C1224" s="7" t="s">
        <v>1436</v>
      </c>
      <c r="D1224" s="7" t="s">
        <v>959</v>
      </c>
      <c r="E1224" s="7"/>
      <c r="F1224" s="8" t="s">
        <v>970</v>
      </c>
      <c r="G1224" s="8" t="n">
        <v>0</v>
      </c>
      <c r="H1224" s="7"/>
      <c r="I1224" s="7"/>
      <c r="J1224" s="7"/>
      <c r="K1224" s="7"/>
      <c r="L1224" s="8"/>
      <c r="M1224" s="6"/>
      <c r="N1224" s="7"/>
      <c r="O1224" s="7"/>
      <c r="P1224" s="7"/>
      <c r="Q1224" s="7"/>
      <c r="R1224" s="8"/>
      <c r="S1224" s="6"/>
      <c r="T1224" s="7"/>
      <c r="U1224" s="7"/>
      <c r="V1224" s="7"/>
      <c r="W1224" s="7"/>
      <c r="X1224" s="8"/>
      <c r="Y1224" s="6"/>
      <c r="Z1224" s="7"/>
      <c r="AA1224" s="7"/>
      <c r="AB1224" s="7"/>
      <c r="AC1224" s="7"/>
      <c r="AD1224" s="8"/>
      <c r="AE1224" s="6"/>
      <c r="AF1224" s="7"/>
      <c r="AG1224" s="7"/>
      <c r="AH1224" s="7"/>
      <c r="AI1224" s="7"/>
      <c r="AJ1224" s="8"/>
      <c r="AK1224" s="6"/>
      <c r="AL1224" s="7"/>
      <c r="AM1224" s="7"/>
      <c r="AN1224" s="7"/>
      <c r="AO1224" s="7"/>
      <c r="AP1224" s="8"/>
      <c r="AQ1224" s="6"/>
      <c r="AR1224" s="7"/>
      <c r="AS1224" s="7"/>
      <c r="AT1224" s="7"/>
      <c r="AU1224" s="7"/>
      <c r="AV1224" s="8"/>
      <c r="AW1224" s="6"/>
      <c r="AX1224" s="7"/>
      <c r="AY1224" s="7"/>
      <c r="AZ1224" s="7"/>
      <c r="BA1224" s="7"/>
      <c r="BB1224" s="8"/>
      <c r="BC1224" s="6"/>
      <c r="BD1224" s="7"/>
      <c r="BE1224" s="7"/>
      <c r="BF1224" s="7"/>
      <c r="BG1224" s="7"/>
      <c r="BH1224" s="8"/>
      <c r="BI1224" s="6"/>
      <c r="BJ1224" s="7"/>
      <c r="BK1224" s="7"/>
      <c r="BL1224" s="7"/>
      <c r="BM1224" s="7"/>
      <c r="BN1224" s="8"/>
      <c r="BO1224" s="6"/>
      <c r="BP1224" s="7"/>
      <c r="BQ1224" s="7"/>
      <c r="BR1224" s="7"/>
      <c r="BS1224" s="7"/>
      <c r="BT1224" s="8"/>
      <c r="BU1224" s="6"/>
      <c r="BV1224" s="7"/>
      <c r="BW1224" s="7"/>
      <c r="BX1224" s="7"/>
      <c r="BY1224" s="7"/>
      <c r="BZ1224" s="8"/>
      <c r="CA1224" s="6"/>
      <c r="CB1224" s="7"/>
      <c r="CC1224" s="7"/>
      <c r="CD1224" s="7"/>
      <c r="CE1224" s="7"/>
      <c r="CF1224" s="8"/>
      <c r="CG1224" s="6"/>
      <c r="CH1224" s="7"/>
      <c r="CI1224" s="7"/>
      <c r="CJ1224" s="7"/>
      <c r="CK1224" s="7"/>
      <c r="CL1224" s="8"/>
      <c r="CM1224" s="6"/>
      <c r="CN1224" s="7"/>
      <c r="CO1224" s="7"/>
      <c r="CP1224" s="7"/>
      <c r="CQ1224" s="7"/>
      <c r="CR1224" s="8"/>
      <c r="CS1224" s="6"/>
      <c r="CT1224" s="7"/>
      <c r="CU1224" s="7"/>
      <c r="CV1224" s="7"/>
      <c r="CW1224" s="7"/>
      <c r="CX1224" s="8"/>
      <c r="CY1224" s="6"/>
      <c r="CZ1224" s="7"/>
      <c r="DA1224" s="7"/>
      <c r="DB1224" s="7"/>
      <c r="DC1224" s="7"/>
      <c r="DD1224" s="8"/>
      <c r="DE1224" s="6"/>
      <c r="DF1224" s="7"/>
      <c r="DG1224" s="7"/>
      <c r="DH1224" s="7"/>
      <c r="DI1224" s="7"/>
      <c r="DJ1224" s="8"/>
      <c r="DK1224" s="6"/>
      <c r="DL1224" s="7"/>
      <c r="DM1224" s="7"/>
      <c r="DN1224" s="7"/>
      <c r="DO1224" s="7"/>
      <c r="DP1224" s="8"/>
      <c r="DQ1224" s="6"/>
      <c r="DR1224" s="7"/>
      <c r="DS1224" s="7"/>
      <c r="DT1224" s="7"/>
      <c r="DU1224" s="7"/>
      <c r="DV1224" s="8"/>
      <c r="DW1224" s="6"/>
      <c r="DX1224" s="7"/>
      <c r="DY1224" s="7"/>
      <c r="DZ1224" s="7"/>
      <c r="EA1224" s="7"/>
      <c r="EB1224" s="8"/>
      <c r="EC1224" s="6"/>
      <c r="ED1224" s="7"/>
      <c r="EE1224" s="7"/>
      <c r="EF1224" s="7"/>
      <c r="EG1224" s="7"/>
      <c r="EH1224" s="8"/>
      <c r="EI1224" s="6"/>
      <c r="EJ1224" s="7"/>
      <c r="EK1224" s="7"/>
      <c r="EL1224" s="7"/>
      <c r="EM1224" s="7"/>
      <c r="EN1224" s="8"/>
      <c r="EO1224" s="6"/>
      <c r="EP1224" s="7"/>
      <c r="EQ1224" s="7"/>
      <c r="ER1224" s="7"/>
      <c r="ES1224" s="7"/>
      <c r="ET1224" s="8"/>
      <c r="EU1224" s="6"/>
      <c r="EV1224" s="7"/>
      <c r="EW1224" s="7"/>
      <c r="EX1224" s="7"/>
      <c r="EY1224" s="7"/>
      <c r="EZ1224" s="8"/>
      <c r="FA1224" s="6"/>
      <c r="FB1224" s="7"/>
      <c r="FC1224" s="7"/>
      <c r="FD1224" s="7"/>
      <c r="FE1224" s="7"/>
      <c r="FF1224" s="8"/>
      <c r="FG1224" s="6"/>
      <c r="FH1224" s="7"/>
      <c r="FI1224" s="7"/>
      <c r="FJ1224" s="7"/>
      <c r="FK1224" s="7"/>
      <c r="FL1224" s="8"/>
      <c r="FM1224" s="6"/>
      <c r="FN1224" s="7"/>
      <c r="FO1224" s="7"/>
      <c r="FP1224" s="7"/>
      <c r="FQ1224" s="7"/>
      <c r="FR1224" s="8"/>
      <c r="FS1224" s="6"/>
      <c r="FT1224" s="7"/>
      <c r="FU1224" s="7"/>
      <c r="FV1224" s="7"/>
      <c r="FW1224" s="7"/>
      <c r="FX1224" s="8"/>
      <c r="FY1224" s="6"/>
      <c r="FZ1224" s="7"/>
      <c r="GA1224" s="7"/>
      <c r="GB1224" s="7"/>
      <c r="GC1224" s="7"/>
      <c r="GD1224" s="8"/>
      <c r="GE1224" s="6"/>
      <c r="GF1224" s="7"/>
      <c r="GG1224" s="7"/>
      <c r="GH1224" s="7"/>
      <c r="GI1224" s="7"/>
      <c r="GJ1224" s="8"/>
      <c r="GK1224" s="6"/>
      <c r="GL1224" s="7"/>
      <c r="GM1224" s="7"/>
      <c r="GN1224" s="7"/>
      <c r="GO1224" s="7"/>
      <c r="GP1224" s="8"/>
      <c r="GQ1224" s="6"/>
      <c r="GR1224" s="7"/>
      <c r="GS1224" s="7"/>
      <c r="GT1224" s="7"/>
      <c r="GU1224" s="7"/>
      <c r="GV1224" s="8"/>
      <c r="GW1224" s="6"/>
      <c r="GX1224" s="7"/>
      <c r="GY1224" s="7"/>
      <c r="GZ1224" s="7"/>
      <c r="HA1224" s="7"/>
      <c r="HB1224" s="8"/>
      <c r="HC1224" s="6"/>
      <c r="HD1224" s="7"/>
      <c r="HE1224" s="7"/>
      <c r="HF1224" s="7"/>
      <c r="HG1224" s="7"/>
      <c r="HH1224" s="8"/>
      <c r="HI1224" s="6"/>
      <c r="HJ1224" s="7"/>
      <c r="HK1224" s="7"/>
      <c r="HL1224" s="7"/>
      <c r="HM1224" s="7"/>
      <c r="HN1224" s="8"/>
      <c r="HO1224" s="6"/>
      <c r="HP1224" s="7"/>
      <c r="HQ1224" s="7"/>
      <c r="HR1224" s="7"/>
      <c r="HS1224" s="7"/>
      <c r="HT1224" s="8"/>
      <c r="HU1224" s="6"/>
      <c r="HV1224" s="7"/>
      <c r="HW1224" s="7"/>
      <c r="HX1224" s="7"/>
      <c r="HY1224" s="7"/>
      <c r="HZ1224" s="8"/>
      <c r="IA1224" s="6"/>
      <c r="IB1224" s="7"/>
      <c r="IC1224" s="7"/>
      <c r="ID1224" s="7"/>
      <c r="IE1224" s="7"/>
      <c r="IF1224" s="8"/>
      <c r="IG1224" s="6"/>
      <c r="IH1224" s="7"/>
      <c r="II1224" s="7"/>
      <c r="IJ1224" s="7"/>
      <c r="IK1224" s="7"/>
      <c r="IL1224" s="8"/>
      <c r="IM1224" s="6"/>
      <c r="IN1224" s="7"/>
      <c r="IO1224" s="7"/>
      <c r="IP1224" s="7"/>
      <c r="IQ1224" s="7"/>
      <c r="IR1224" s="8"/>
      <c r="IS1224" s="6"/>
      <c r="IT1224" s="7"/>
      <c r="IU1224" s="7"/>
      <c r="IV1224" s="7"/>
    </row>
    <row r="1225" customFormat="false" ht="12.75" hidden="false" customHeight="false" outlineLevel="0" collapsed="false">
      <c r="A1225" s="5" t="s">
        <v>1437</v>
      </c>
      <c r="B1225" s="6" t="n">
        <v>37053</v>
      </c>
      <c r="C1225" s="7" t="s">
        <v>1438</v>
      </c>
      <c r="D1225" s="7" t="s">
        <v>959</v>
      </c>
      <c r="E1225" s="7"/>
      <c r="F1225" s="8" t="s">
        <v>970</v>
      </c>
      <c r="G1225" s="8" t="n">
        <v>0</v>
      </c>
      <c r="H1225" s="7"/>
      <c r="I1225" s="7"/>
      <c r="J1225" s="7"/>
      <c r="K1225" s="7"/>
      <c r="L1225" s="8"/>
      <c r="M1225" s="6"/>
      <c r="N1225" s="7"/>
      <c r="O1225" s="7"/>
      <c r="P1225" s="7"/>
      <c r="Q1225" s="7"/>
      <c r="R1225" s="8"/>
      <c r="S1225" s="6"/>
      <c r="T1225" s="7"/>
      <c r="U1225" s="7"/>
      <c r="V1225" s="7"/>
      <c r="W1225" s="7"/>
      <c r="X1225" s="8"/>
      <c r="Y1225" s="6"/>
      <c r="Z1225" s="7"/>
      <c r="AA1225" s="7"/>
      <c r="AB1225" s="7"/>
      <c r="AC1225" s="7"/>
      <c r="AD1225" s="8"/>
      <c r="AE1225" s="6"/>
      <c r="AF1225" s="7"/>
      <c r="AG1225" s="7"/>
      <c r="AH1225" s="7"/>
      <c r="AI1225" s="7"/>
      <c r="AJ1225" s="8"/>
      <c r="AK1225" s="6"/>
      <c r="AL1225" s="7"/>
      <c r="AM1225" s="7"/>
      <c r="AN1225" s="7"/>
      <c r="AO1225" s="7"/>
      <c r="AP1225" s="8"/>
      <c r="AQ1225" s="6"/>
      <c r="AR1225" s="7"/>
      <c r="AS1225" s="7"/>
      <c r="AT1225" s="7"/>
      <c r="AU1225" s="7"/>
      <c r="AV1225" s="8"/>
      <c r="AW1225" s="6"/>
      <c r="AX1225" s="7"/>
      <c r="AY1225" s="7"/>
      <c r="AZ1225" s="7"/>
      <c r="BA1225" s="7"/>
      <c r="BB1225" s="8"/>
      <c r="BC1225" s="6"/>
      <c r="BD1225" s="7"/>
      <c r="BE1225" s="7"/>
      <c r="BF1225" s="7"/>
      <c r="BG1225" s="7"/>
      <c r="BH1225" s="8"/>
      <c r="BI1225" s="6"/>
      <c r="BJ1225" s="7"/>
      <c r="BK1225" s="7"/>
      <c r="BL1225" s="7"/>
      <c r="BM1225" s="7"/>
      <c r="BN1225" s="8"/>
      <c r="BO1225" s="6"/>
      <c r="BP1225" s="7"/>
      <c r="BQ1225" s="7"/>
      <c r="BR1225" s="7"/>
      <c r="BS1225" s="7"/>
      <c r="BT1225" s="8"/>
      <c r="BU1225" s="6"/>
      <c r="BV1225" s="7"/>
      <c r="BW1225" s="7"/>
      <c r="BX1225" s="7"/>
      <c r="BY1225" s="7"/>
      <c r="BZ1225" s="8"/>
      <c r="CA1225" s="6"/>
      <c r="CB1225" s="7"/>
      <c r="CC1225" s="7"/>
      <c r="CD1225" s="7"/>
      <c r="CE1225" s="7"/>
      <c r="CF1225" s="8"/>
      <c r="CG1225" s="6"/>
      <c r="CH1225" s="7"/>
      <c r="CI1225" s="7"/>
      <c r="CJ1225" s="7"/>
      <c r="CK1225" s="7"/>
      <c r="CL1225" s="8"/>
      <c r="CM1225" s="6"/>
      <c r="CN1225" s="7"/>
      <c r="CO1225" s="7"/>
      <c r="CP1225" s="7"/>
      <c r="CQ1225" s="7"/>
      <c r="CR1225" s="8"/>
      <c r="CS1225" s="6"/>
      <c r="CT1225" s="7"/>
      <c r="CU1225" s="7"/>
      <c r="CV1225" s="7"/>
      <c r="CW1225" s="7"/>
      <c r="CX1225" s="8"/>
      <c r="CY1225" s="6"/>
      <c r="CZ1225" s="7"/>
      <c r="DA1225" s="7"/>
      <c r="DB1225" s="7"/>
      <c r="DC1225" s="7"/>
      <c r="DD1225" s="8"/>
      <c r="DE1225" s="6"/>
      <c r="DF1225" s="7"/>
      <c r="DG1225" s="7"/>
      <c r="DH1225" s="7"/>
      <c r="DI1225" s="7"/>
      <c r="DJ1225" s="8"/>
      <c r="DK1225" s="6"/>
      <c r="DL1225" s="7"/>
      <c r="DM1225" s="7"/>
      <c r="DN1225" s="7"/>
      <c r="DO1225" s="7"/>
      <c r="DP1225" s="8"/>
      <c r="DQ1225" s="6"/>
      <c r="DR1225" s="7"/>
      <c r="DS1225" s="7"/>
      <c r="DT1225" s="7"/>
      <c r="DU1225" s="7"/>
      <c r="DV1225" s="8"/>
      <c r="DW1225" s="6"/>
      <c r="DX1225" s="7"/>
      <c r="DY1225" s="7"/>
      <c r="DZ1225" s="7"/>
      <c r="EA1225" s="7"/>
      <c r="EB1225" s="8"/>
      <c r="EC1225" s="6"/>
      <c r="ED1225" s="7"/>
      <c r="EE1225" s="7"/>
      <c r="EF1225" s="7"/>
      <c r="EG1225" s="7"/>
      <c r="EH1225" s="8"/>
      <c r="EI1225" s="6"/>
      <c r="EJ1225" s="7"/>
      <c r="EK1225" s="7"/>
      <c r="EL1225" s="7"/>
      <c r="EM1225" s="7"/>
      <c r="EN1225" s="8"/>
      <c r="EO1225" s="6"/>
      <c r="EP1225" s="7"/>
      <c r="EQ1225" s="7"/>
      <c r="ER1225" s="7"/>
      <c r="ES1225" s="7"/>
      <c r="ET1225" s="8"/>
      <c r="EU1225" s="6"/>
      <c r="EV1225" s="7"/>
      <c r="EW1225" s="7"/>
      <c r="EX1225" s="7"/>
      <c r="EY1225" s="7"/>
      <c r="EZ1225" s="8"/>
      <c r="FA1225" s="6"/>
      <c r="FB1225" s="7"/>
      <c r="FC1225" s="7"/>
      <c r="FD1225" s="7"/>
      <c r="FE1225" s="7"/>
      <c r="FF1225" s="8"/>
      <c r="FG1225" s="6"/>
      <c r="FH1225" s="7"/>
      <c r="FI1225" s="7"/>
      <c r="FJ1225" s="7"/>
      <c r="FK1225" s="7"/>
      <c r="FL1225" s="8"/>
      <c r="FM1225" s="6"/>
      <c r="FN1225" s="7"/>
      <c r="FO1225" s="7"/>
      <c r="FP1225" s="7"/>
      <c r="FQ1225" s="7"/>
      <c r="FR1225" s="8"/>
      <c r="FS1225" s="6"/>
      <c r="FT1225" s="7"/>
      <c r="FU1225" s="7"/>
      <c r="FV1225" s="7"/>
      <c r="FW1225" s="7"/>
      <c r="FX1225" s="8"/>
      <c r="FY1225" s="6"/>
      <c r="FZ1225" s="7"/>
      <c r="GA1225" s="7"/>
      <c r="GB1225" s="7"/>
      <c r="GC1225" s="7"/>
      <c r="GD1225" s="8"/>
      <c r="GE1225" s="6"/>
      <c r="GF1225" s="7"/>
      <c r="GG1225" s="7"/>
      <c r="GH1225" s="7"/>
      <c r="GI1225" s="7"/>
      <c r="GJ1225" s="8"/>
      <c r="GK1225" s="6"/>
      <c r="GL1225" s="7"/>
      <c r="GM1225" s="7"/>
      <c r="GN1225" s="7"/>
      <c r="GO1225" s="7"/>
      <c r="GP1225" s="8"/>
      <c r="GQ1225" s="6"/>
      <c r="GR1225" s="7"/>
      <c r="GS1225" s="7"/>
      <c r="GT1225" s="7"/>
      <c r="GU1225" s="7"/>
      <c r="GV1225" s="8"/>
      <c r="GW1225" s="6"/>
      <c r="GX1225" s="7"/>
      <c r="GY1225" s="7"/>
      <c r="GZ1225" s="7"/>
      <c r="HA1225" s="7"/>
      <c r="HB1225" s="8"/>
      <c r="HC1225" s="6"/>
      <c r="HD1225" s="7"/>
      <c r="HE1225" s="7"/>
      <c r="HF1225" s="7"/>
      <c r="HG1225" s="7"/>
      <c r="HH1225" s="8"/>
      <c r="HI1225" s="6"/>
      <c r="HJ1225" s="7"/>
      <c r="HK1225" s="7"/>
      <c r="HL1225" s="7"/>
      <c r="HM1225" s="7"/>
      <c r="HN1225" s="8"/>
      <c r="HO1225" s="6"/>
      <c r="HP1225" s="7"/>
      <c r="HQ1225" s="7"/>
      <c r="HR1225" s="7"/>
      <c r="HS1225" s="7"/>
      <c r="HT1225" s="8"/>
      <c r="HU1225" s="6"/>
      <c r="HV1225" s="7"/>
      <c r="HW1225" s="7"/>
      <c r="HX1225" s="7"/>
      <c r="HY1225" s="7"/>
      <c r="HZ1225" s="8"/>
      <c r="IA1225" s="6"/>
      <c r="IB1225" s="7"/>
      <c r="IC1225" s="7"/>
      <c r="ID1225" s="7"/>
      <c r="IE1225" s="7"/>
      <c r="IF1225" s="8"/>
      <c r="IG1225" s="6"/>
      <c r="IH1225" s="7"/>
      <c r="II1225" s="7"/>
      <c r="IJ1225" s="7"/>
      <c r="IK1225" s="7"/>
      <c r="IL1225" s="8"/>
      <c r="IM1225" s="6"/>
      <c r="IN1225" s="7"/>
      <c r="IO1225" s="7"/>
      <c r="IP1225" s="7"/>
      <c r="IQ1225" s="7"/>
      <c r="IR1225" s="8"/>
      <c r="IS1225" s="6"/>
      <c r="IT1225" s="7"/>
      <c r="IU1225" s="7"/>
      <c r="IV1225" s="7"/>
    </row>
    <row r="1226" customFormat="false" ht="12.75" hidden="false" customHeight="false" outlineLevel="0" collapsed="false">
      <c r="A1226" s="5" t="s">
        <v>1439</v>
      </c>
      <c r="B1226" s="6" t="n">
        <v>37053</v>
      </c>
      <c r="C1226" s="7" t="s">
        <v>1440</v>
      </c>
      <c r="D1226" s="7" t="s">
        <v>959</v>
      </c>
      <c r="E1226" s="7"/>
      <c r="F1226" s="8" t="s">
        <v>970</v>
      </c>
      <c r="G1226" s="8" t="n">
        <v>0</v>
      </c>
      <c r="H1226" s="7"/>
      <c r="I1226" s="7"/>
      <c r="J1226" s="7"/>
      <c r="K1226" s="7"/>
      <c r="L1226" s="8"/>
      <c r="M1226" s="6"/>
      <c r="N1226" s="7"/>
      <c r="O1226" s="7"/>
      <c r="P1226" s="7"/>
      <c r="Q1226" s="7"/>
      <c r="R1226" s="8"/>
      <c r="S1226" s="6"/>
      <c r="T1226" s="7"/>
      <c r="U1226" s="7"/>
      <c r="V1226" s="7"/>
      <c r="W1226" s="7"/>
      <c r="X1226" s="8"/>
      <c r="Y1226" s="6"/>
      <c r="Z1226" s="7"/>
      <c r="AA1226" s="7"/>
      <c r="AB1226" s="7"/>
      <c r="AC1226" s="7"/>
      <c r="AD1226" s="8"/>
      <c r="AE1226" s="6"/>
      <c r="AF1226" s="7"/>
      <c r="AG1226" s="7"/>
      <c r="AH1226" s="7"/>
      <c r="AI1226" s="7"/>
      <c r="AJ1226" s="8"/>
      <c r="AK1226" s="6"/>
      <c r="AL1226" s="7"/>
      <c r="AM1226" s="7"/>
      <c r="AN1226" s="7"/>
      <c r="AO1226" s="7"/>
      <c r="AP1226" s="8"/>
      <c r="AQ1226" s="6"/>
      <c r="AR1226" s="7"/>
      <c r="AS1226" s="7"/>
      <c r="AT1226" s="7"/>
      <c r="AU1226" s="7"/>
      <c r="AV1226" s="8"/>
      <c r="AW1226" s="6"/>
      <c r="AX1226" s="7"/>
      <c r="AY1226" s="7"/>
      <c r="AZ1226" s="7"/>
      <c r="BA1226" s="7"/>
      <c r="BB1226" s="8"/>
      <c r="BC1226" s="6"/>
      <c r="BD1226" s="7"/>
      <c r="BE1226" s="7"/>
      <c r="BF1226" s="7"/>
      <c r="BG1226" s="7"/>
      <c r="BH1226" s="8"/>
      <c r="BI1226" s="6"/>
      <c r="BJ1226" s="7"/>
      <c r="BK1226" s="7"/>
      <c r="BL1226" s="7"/>
      <c r="BM1226" s="7"/>
      <c r="BN1226" s="8"/>
      <c r="BO1226" s="6"/>
      <c r="BP1226" s="7"/>
      <c r="BQ1226" s="7"/>
      <c r="BR1226" s="7"/>
      <c r="BS1226" s="7"/>
      <c r="BT1226" s="8"/>
      <c r="BU1226" s="6"/>
      <c r="BV1226" s="7"/>
      <c r="BW1226" s="7"/>
      <c r="BX1226" s="7"/>
      <c r="BY1226" s="7"/>
      <c r="BZ1226" s="8"/>
      <c r="CA1226" s="6"/>
      <c r="CB1226" s="7"/>
      <c r="CC1226" s="7"/>
      <c r="CD1226" s="7"/>
      <c r="CE1226" s="7"/>
      <c r="CF1226" s="8"/>
      <c r="CG1226" s="6"/>
      <c r="CH1226" s="7"/>
      <c r="CI1226" s="7"/>
      <c r="CJ1226" s="7"/>
      <c r="CK1226" s="7"/>
      <c r="CL1226" s="8"/>
      <c r="CM1226" s="6"/>
      <c r="CN1226" s="7"/>
      <c r="CO1226" s="7"/>
      <c r="CP1226" s="7"/>
      <c r="CQ1226" s="7"/>
      <c r="CR1226" s="8"/>
      <c r="CS1226" s="6"/>
      <c r="CT1226" s="7"/>
      <c r="CU1226" s="7"/>
      <c r="CV1226" s="7"/>
      <c r="CW1226" s="7"/>
      <c r="CX1226" s="8"/>
      <c r="CY1226" s="6"/>
      <c r="CZ1226" s="7"/>
      <c r="DA1226" s="7"/>
      <c r="DB1226" s="7"/>
      <c r="DC1226" s="7"/>
      <c r="DD1226" s="8"/>
      <c r="DE1226" s="6"/>
      <c r="DF1226" s="7"/>
      <c r="DG1226" s="7"/>
      <c r="DH1226" s="7"/>
      <c r="DI1226" s="7"/>
      <c r="DJ1226" s="8"/>
      <c r="DK1226" s="6"/>
      <c r="DL1226" s="7"/>
      <c r="DM1226" s="7"/>
      <c r="DN1226" s="7"/>
      <c r="DO1226" s="7"/>
      <c r="DP1226" s="8"/>
      <c r="DQ1226" s="6"/>
      <c r="DR1226" s="7"/>
      <c r="DS1226" s="7"/>
      <c r="DT1226" s="7"/>
      <c r="DU1226" s="7"/>
      <c r="DV1226" s="8"/>
      <c r="DW1226" s="6"/>
      <c r="DX1226" s="7"/>
      <c r="DY1226" s="7"/>
      <c r="DZ1226" s="7"/>
      <c r="EA1226" s="7"/>
      <c r="EB1226" s="8"/>
      <c r="EC1226" s="6"/>
      <c r="ED1226" s="7"/>
      <c r="EE1226" s="7"/>
      <c r="EF1226" s="7"/>
      <c r="EG1226" s="7"/>
      <c r="EH1226" s="8"/>
      <c r="EI1226" s="6"/>
      <c r="EJ1226" s="7"/>
      <c r="EK1226" s="7"/>
      <c r="EL1226" s="7"/>
      <c r="EM1226" s="7"/>
      <c r="EN1226" s="8"/>
      <c r="EO1226" s="6"/>
      <c r="EP1226" s="7"/>
      <c r="EQ1226" s="7"/>
      <c r="ER1226" s="7"/>
      <c r="ES1226" s="7"/>
      <c r="ET1226" s="8"/>
      <c r="EU1226" s="6"/>
      <c r="EV1226" s="7"/>
      <c r="EW1226" s="7"/>
      <c r="EX1226" s="7"/>
      <c r="EY1226" s="7"/>
      <c r="EZ1226" s="8"/>
      <c r="FA1226" s="6"/>
      <c r="FB1226" s="7"/>
      <c r="FC1226" s="7"/>
      <c r="FD1226" s="7"/>
      <c r="FE1226" s="7"/>
      <c r="FF1226" s="8"/>
      <c r="FG1226" s="6"/>
      <c r="FH1226" s="7"/>
      <c r="FI1226" s="7"/>
      <c r="FJ1226" s="7"/>
      <c r="FK1226" s="7"/>
      <c r="FL1226" s="8"/>
      <c r="FM1226" s="6"/>
      <c r="FN1226" s="7"/>
      <c r="FO1226" s="7"/>
      <c r="FP1226" s="7"/>
      <c r="FQ1226" s="7"/>
      <c r="FR1226" s="8"/>
      <c r="FS1226" s="6"/>
      <c r="FT1226" s="7"/>
      <c r="FU1226" s="7"/>
      <c r="FV1226" s="7"/>
      <c r="FW1226" s="7"/>
      <c r="FX1226" s="8"/>
      <c r="FY1226" s="6"/>
      <c r="FZ1226" s="7"/>
      <c r="GA1226" s="7"/>
      <c r="GB1226" s="7"/>
      <c r="GC1226" s="7"/>
      <c r="GD1226" s="8"/>
      <c r="GE1226" s="6"/>
      <c r="GF1226" s="7"/>
      <c r="GG1226" s="7"/>
      <c r="GH1226" s="7"/>
      <c r="GI1226" s="7"/>
      <c r="GJ1226" s="8"/>
      <c r="GK1226" s="6"/>
      <c r="GL1226" s="7"/>
      <c r="GM1226" s="7"/>
      <c r="GN1226" s="7"/>
      <c r="GO1226" s="7"/>
      <c r="GP1226" s="8"/>
      <c r="GQ1226" s="6"/>
      <c r="GR1226" s="7"/>
      <c r="GS1226" s="7"/>
      <c r="GT1226" s="7"/>
      <c r="GU1226" s="7"/>
      <c r="GV1226" s="8"/>
      <c r="GW1226" s="6"/>
      <c r="GX1226" s="7"/>
      <c r="GY1226" s="7"/>
      <c r="GZ1226" s="7"/>
      <c r="HA1226" s="7"/>
      <c r="HB1226" s="8"/>
      <c r="HC1226" s="6"/>
      <c r="HD1226" s="7"/>
      <c r="HE1226" s="7"/>
      <c r="HF1226" s="7"/>
      <c r="HG1226" s="7"/>
      <c r="HH1226" s="8"/>
      <c r="HI1226" s="6"/>
      <c r="HJ1226" s="7"/>
      <c r="HK1226" s="7"/>
      <c r="HL1226" s="7"/>
      <c r="HM1226" s="7"/>
      <c r="HN1226" s="8"/>
      <c r="HO1226" s="6"/>
      <c r="HP1226" s="7"/>
      <c r="HQ1226" s="7"/>
      <c r="HR1226" s="7"/>
      <c r="HS1226" s="7"/>
      <c r="HT1226" s="8"/>
      <c r="HU1226" s="6"/>
      <c r="HV1226" s="7"/>
      <c r="HW1226" s="7"/>
      <c r="HX1226" s="7"/>
      <c r="HY1226" s="7"/>
      <c r="HZ1226" s="8"/>
      <c r="IA1226" s="6"/>
      <c r="IB1226" s="7"/>
      <c r="IC1226" s="7"/>
      <c r="ID1226" s="7"/>
      <c r="IE1226" s="7"/>
      <c r="IF1226" s="8"/>
      <c r="IG1226" s="6"/>
      <c r="IH1226" s="7"/>
      <c r="II1226" s="7"/>
      <c r="IJ1226" s="7"/>
      <c r="IK1226" s="7"/>
      <c r="IL1226" s="8"/>
      <c r="IM1226" s="6"/>
      <c r="IN1226" s="7"/>
      <c r="IO1226" s="7"/>
      <c r="IP1226" s="7"/>
      <c r="IQ1226" s="7"/>
      <c r="IR1226" s="8"/>
      <c r="IS1226" s="6"/>
      <c r="IT1226" s="7"/>
      <c r="IU1226" s="7"/>
      <c r="IV1226" s="7"/>
    </row>
    <row r="1227" customFormat="false" ht="12.75" hidden="false" customHeight="false" outlineLevel="0" collapsed="false">
      <c r="A1227" s="5" t="s">
        <v>1441</v>
      </c>
      <c r="B1227" s="6" t="n">
        <v>37053</v>
      </c>
      <c r="C1227" s="7" t="s">
        <v>1442</v>
      </c>
      <c r="D1227" s="7" t="s">
        <v>959</v>
      </c>
      <c r="E1227" s="7"/>
      <c r="F1227" s="8" t="s">
        <v>970</v>
      </c>
      <c r="G1227" s="8" t="n">
        <v>0</v>
      </c>
      <c r="H1227" s="7"/>
      <c r="I1227" s="7"/>
      <c r="J1227" s="7"/>
      <c r="K1227" s="7"/>
      <c r="L1227" s="8"/>
      <c r="M1227" s="6"/>
      <c r="N1227" s="7"/>
      <c r="O1227" s="7"/>
      <c r="P1227" s="7"/>
      <c r="Q1227" s="7"/>
      <c r="R1227" s="8"/>
      <c r="S1227" s="6"/>
      <c r="T1227" s="7"/>
      <c r="U1227" s="7"/>
      <c r="V1227" s="7"/>
      <c r="W1227" s="7"/>
      <c r="X1227" s="8"/>
      <c r="Y1227" s="6"/>
      <c r="Z1227" s="7"/>
      <c r="AA1227" s="7"/>
      <c r="AB1227" s="7"/>
      <c r="AC1227" s="7"/>
      <c r="AD1227" s="8"/>
      <c r="AE1227" s="6"/>
      <c r="AF1227" s="7"/>
      <c r="AG1227" s="7"/>
      <c r="AH1227" s="7"/>
      <c r="AI1227" s="7"/>
      <c r="AJ1227" s="8"/>
      <c r="AK1227" s="6"/>
      <c r="AL1227" s="7"/>
      <c r="AM1227" s="7"/>
      <c r="AN1227" s="7"/>
      <c r="AO1227" s="7"/>
      <c r="AP1227" s="8"/>
      <c r="AQ1227" s="6"/>
      <c r="AR1227" s="7"/>
      <c r="AS1227" s="7"/>
      <c r="AT1227" s="7"/>
      <c r="AU1227" s="7"/>
      <c r="AV1227" s="8"/>
      <c r="AW1227" s="6"/>
      <c r="AX1227" s="7"/>
      <c r="AY1227" s="7"/>
      <c r="AZ1227" s="7"/>
      <c r="BA1227" s="7"/>
      <c r="BB1227" s="8"/>
      <c r="BC1227" s="6"/>
      <c r="BD1227" s="7"/>
      <c r="BE1227" s="7"/>
      <c r="BF1227" s="7"/>
      <c r="BG1227" s="7"/>
      <c r="BH1227" s="8"/>
      <c r="BI1227" s="6"/>
      <c r="BJ1227" s="7"/>
      <c r="BK1227" s="7"/>
      <c r="BL1227" s="7"/>
      <c r="BM1227" s="7"/>
      <c r="BN1227" s="8"/>
      <c r="BO1227" s="6"/>
      <c r="BP1227" s="7"/>
      <c r="BQ1227" s="7"/>
      <c r="BR1227" s="7"/>
      <c r="BS1227" s="7"/>
      <c r="BT1227" s="8"/>
      <c r="BU1227" s="6"/>
      <c r="BV1227" s="7"/>
      <c r="BW1227" s="7"/>
      <c r="BX1227" s="7"/>
      <c r="BY1227" s="7"/>
      <c r="BZ1227" s="8"/>
      <c r="CA1227" s="6"/>
      <c r="CB1227" s="7"/>
      <c r="CC1227" s="7"/>
      <c r="CD1227" s="7"/>
      <c r="CE1227" s="7"/>
      <c r="CF1227" s="8"/>
      <c r="CG1227" s="6"/>
      <c r="CH1227" s="7"/>
      <c r="CI1227" s="7"/>
      <c r="CJ1227" s="7"/>
      <c r="CK1227" s="7"/>
      <c r="CL1227" s="8"/>
      <c r="CM1227" s="6"/>
      <c r="CN1227" s="7"/>
      <c r="CO1227" s="7"/>
      <c r="CP1227" s="7"/>
      <c r="CQ1227" s="7"/>
      <c r="CR1227" s="8"/>
      <c r="CS1227" s="6"/>
      <c r="CT1227" s="7"/>
      <c r="CU1227" s="7"/>
      <c r="CV1227" s="7"/>
      <c r="CW1227" s="7"/>
      <c r="CX1227" s="8"/>
      <c r="CY1227" s="6"/>
      <c r="CZ1227" s="7"/>
      <c r="DA1227" s="7"/>
      <c r="DB1227" s="7"/>
      <c r="DC1227" s="7"/>
      <c r="DD1227" s="8"/>
      <c r="DE1227" s="6"/>
      <c r="DF1227" s="7"/>
      <c r="DG1227" s="7"/>
      <c r="DH1227" s="7"/>
      <c r="DI1227" s="7"/>
      <c r="DJ1227" s="8"/>
      <c r="DK1227" s="6"/>
      <c r="DL1227" s="7"/>
      <c r="DM1227" s="7"/>
      <c r="DN1227" s="7"/>
      <c r="DO1227" s="7"/>
      <c r="DP1227" s="8"/>
      <c r="DQ1227" s="6"/>
      <c r="DR1227" s="7"/>
      <c r="DS1227" s="7"/>
      <c r="DT1227" s="7"/>
      <c r="DU1227" s="7"/>
      <c r="DV1227" s="8"/>
      <c r="DW1227" s="6"/>
      <c r="DX1227" s="7"/>
      <c r="DY1227" s="7"/>
      <c r="DZ1227" s="7"/>
      <c r="EA1227" s="7"/>
      <c r="EB1227" s="8"/>
      <c r="EC1227" s="6"/>
      <c r="ED1227" s="7"/>
      <c r="EE1227" s="7"/>
      <c r="EF1227" s="7"/>
      <c r="EG1227" s="7"/>
      <c r="EH1227" s="8"/>
      <c r="EI1227" s="6"/>
      <c r="EJ1227" s="7"/>
      <c r="EK1227" s="7"/>
      <c r="EL1227" s="7"/>
      <c r="EM1227" s="7"/>
      <c r="EN1227" s="8"/>
      <c r="EO1227" s="6"/>
      <c r="EP1227" s="7"/>
      <c r="EQ1227" s="7"/>
      <c r="ER1227" s="7"/>
      <c r="ES1227" s="7"/>
      <c r="ET1227" s="8"/>
      <c r="EU1227" s="6"/>
      <c r="EV1227" s="7"/>
      <c r="EW1227" s="7"/>
      <c r="EX1227" s="7"/>
      <c r="EY1227" s="7"/>
      <c r="EZ1227" s="8"/>
      <c r="FA1227" s="6"/>
      <c r="FB1227" s="7"/>
      <c r="FC1227" s="7"/>
      <c r="FD1227" s="7"/>
      <c r="FE1227" s="7"/>
      <c r="FF1227" s="8"/>
      <c r="FG1227" s="6"/>
      <c r="FH1227" s="7"/>
      <c r="FI1227" s="7"/>
      <c r="FJ1227" s="7"/>
      <c r="FK1227" s="7"/>
      <c r="FL1227" s="8"/>
      <c r="FM1227" s="6"/>
      <c r="FN1227" s="7"/>
      <c r="FO1227" s="7"/>
      <c r="FP1227" s="7"/>
      <c r="FQ1227" s="7"/>
      <c r="FR1227" s="8"/>
      <c r="FS1227" s="6"/>
      <c r="FT1227" s="7"/>
      <c r="FU1227" s="7"/>
      <c r="FV1227" s="7"/>
      <c r="FW1227" s="7"/>
      <c r="FX1227" s="8"/>
      <c r="FY1227" s="6"/>
      <c r="FZ1227" s="7"/>
      <c r="GA1227" s="7"/>
      <c r="GB1227" s="7"/>
      <c r="GC1227" s="7"/>
      <c r="GD1227" s="8"/>
      <c r="GE1227" s="6"/>
      <c r="GF1227" s="7"/>
      <c r="GG1227" s="7"/>
      <c r="GH1227" s="7"/>
      <c r="GI1227" s="7"/>
      <c r="GJ1227" s="8"/>
      <c r="GK1227" s="6"/>
      <c r="GL1227" s="7"/>
      <c r="GM1227" s="7"/>
      <c r="GN1227" s="7"/>
      <c r="GO1227" s="7"/>
      <c r="GP1227" s="8"/>
      <c r="GQ1227" s="6"/>
      <c r="GR1227" s="7"/>
      <c r="GS1227" s="7"/>
      <c r="GT1227" s="7"/>
      <c r="GU1227" s="7"/>
      <c r="GV1227" s="8"/>
      <c r="GW1227" s="6"/>
      <c r="GX1227" s="7"/>
      <c r="GY1227" s="7"/>
      <c r="GZ1227" s="7"/>
      <c r="HA1227" s="7"/>
      <c r="HB1227" s="8"/>
      <c r="HC1227" s="6"/>
      <c r="HD1227" s="7"/>
      <c r="HE1227" s="7"/>
      <c r="HF1227" s="7"/>
      <c r="HG1227" s="7"/>
      <c r="HH1227" s="8"/>
      <c r="HI1227" s="6"/>
      <c r="HJ1227" s="7"/>
      <c r="HK1227" s="7"/>
      <c r="HL1227" s="7"/>
      <c r="HM1227" s="7"/>
      <c r="HN1227" s="8"/>
      <c r="HO1227" s="6"/>
      <c r="HP1227" s="7"/>
      <c r="HQ1227" s="7"/>
      <c r="HR1227" s="7"/>
      <c r="HS1227" s="7"/>
      <c r="HT1227" s="8"/>
      <c r="HU1227" s="6"/>
      <c r="HV1227" s="7"/>
      <c r="HW1227" s="7"/>
      <c r="HX1227" s="7"/>
      <c r="HY1227" s="7"/>
      <c r="HZ1227" s="8"/>
      <c r="IA1227" s="6"/>
      <c r="IB1227" s="7"/>
      <c r="IC1227" s="7"/>
      <c r="ID1227" s="7"/>
      <c r="IE1227" s="7"/>
      <c r="IF1227" s="8"/>
      <c r="IG1227" s="6"/>
      <c r="IH1227" s="7"/>
      <c r="II1227" s="7"/>
      <c r="IJ1227" s="7"/>
      <c r="IK1227" s="7"/>
      <c r="IL1227" s="8"/>
      <c r="IM1227" s="6"/>
      <c r="IN1227" s="7"/>
      <c r="IO1227" s="7"/>
      <c r="IP1227" s="7"/>
      <c r="IQ1227" s="7"/>
      <c r="IR1227" s="8"/>
      <c r="IS1227" s="6"/>
      <c r="IT1227" s="7"/>
      <c r="IU1227" s="7"/>
      <c r="IV1227" s="7"/>
    </row>
    <row r="1228" customFormat="false" ht="12.75" hidden="false" customHeight="false" outlineLevel="0" collapsed="false">
      <c r="A1228" s="5" t="s">
        <v>1443</v>
      </c>
      <c r="B1228" s="6" t="n">
        <v>37053</v>
      </c>
      <c r="C1228" s="7" t="s">
        <v>1442</v>
      </c>
      <c r="D1228" s="7" t="s">
        <v>959</v>
      </c>
      <c r="E1228" s="7"/>
      <c r="F1228" s="8" t="s">
        <v>970</v>
      </c>
      <c r="G1228" s="8" t="n">
        <v>0</v>
      </c>
      <c r="H1228" s="7"/>
      <c r="I1228" s="7"/>
      <c r="J1228" s="7"/>
      <c r="K1228" s="7"/>
      <c r="L1228" s="8"/>
      <c r="M1228" s="6"/>
      <c r="N1228" s="7"/>
      <c r="O1228" s="7"/>
      <c r="P1228" s="7"/>
      <c r="Q1228" s="7"/>
      <c r="R1228" s="8"/>
      <c r="S1228" s="6"/>
      <c r="T1228" s="7"/>
      <c r="U1228" s="7"/>
      <c r="V1228" s="7"/>
      <c r="W1228" s="7"/>
      <c r="X1228" s="8"/>
      <c r="Y1228" s="6"/>
      <c r="Z1228" s="7"/>
      <c r="AA1228" s="7"/>
      <c r="AB1228" s="7"/>
      <c r="AC1228" s="7"/>
      <c r="AD1228" s="8"/>
      <c r="AE1228" s="6"/>
      <c r="AF1228" s="7"/>
      <c r="AG1228" s="7"/>
      <c r="AH1228" s="7"/>
      <c r="AI1228" s="7"/>
      <c r="AJ1228" s="8"/>
      <c r="AK1228" s="6"/>
      <c r="AL1228" s="7"/>
      <c r="AM1228" s="7"/>
      <c r="AN1228" s="7"/>
      <c r="AO1228" s="7"/>
      <c r="AP1228" s="8"/>
      <c r="AQ1228" s="6"/>
      <c r="AR1228" s="7"/>
      <c r="AS1228" s="7"/>
      <c r="AT1228" s="7"/>
      <c r="AU1228" s="7"/>
      <c r="AV1228" s="8"/>
      <c r="AW1228" s="6"/>
      <c r="AX1228" s="7"/>
      <c r="AY1228" s="7"/>
      <c r="AZ1228" s="7"/>
      <c r="BA1228" s="7"/>
      <c r="BB1228" s="8"/>
      <c r="BC1228" s="6"/>
      <c r="BD1228" s="7"/>
      <c r="BE1228" s="7"/>
      <c r="BF1228" s="7"/>
      <c r="BG1228" s="7"/>
      <c r="BH1228" s="8"/>
      <c r="BI1228" s="6"/>
      <c r="BJ1228" s="7"/>
      <c r="BK1228" s="7"/>
      <c r="BL1228" s="7"/>
      <c r="BM1228" s="7"/>
      <c r="BN1228" s="8"/>
      <c r="BO1228" s="6"/>
      <c r="BP1228" s="7"/>
      <c r="BQ1228" s="7"/>
      <c r="BR1228" s="7"/>
      <c r="BS1228" s="7"/>
      <c r="BT1228" s="8"/>
      <c r="BU1228" s="6"/>
      <c r="BV1228" s="7"/>
      <c r="BW1228" s="7"/>
      <c r="BX1228" s="7"/>
      <c r="BY1228" s="7"/>
      <c r="BZ1228" s="8"/>
      <c r="CA1228" s="6"/>
      <c r="CB1228" s="7"/>
      <c r="CC1228" s="7"/>
      <c r="CD1228" s="7"/>
      <c r="CE1228" s="7"/>
      <c r="CF1228" s="8"/>
      <c r="CG1228" s="6"/>
      <c r="CH1228" s="7"/>
      <c r="CI1228" s="7"/>
      <c r="CJ1228" s="7"/>
      <c r="CK1228" s="7"/>
      <c r="CL1228" s="8"/>
      <c r="CM1228" s="6"/>
      <c r="CN1228" s="7"/>
      <c r="CO1228" s="7"/>
      <c r="CP1228" s="7"/>
      <c r="CQ1228" s="7"/>
      <c r="CR1228" s="8"/>
      <c r="CS1228" s="6"/>
      <c r="CT1228" s="7"/>
      <c r="CU1228" s="7"/>
      <c r="CV1228" s="7"/>
      <c r="CW1228" s="7"/>
      <c r="CX1228" s="8"/>
      <c r="CY1228" s="6"/>
      <c r="CZ1228" s="7"/>
      <c r="DA1228" s="7"/>
      <c r="DB1228" s="7"/>
      <c r="DC1228" s="7"/>
      <c r="DD1228" s="8"/>
      <c r="DE1228" s="6"/>
      <c r="DF1228" s="7"/>
      <c r="DG1228" s="7"/>
      <c r="DH1228" s="7"/>
      <c r="DI1228" s="7"/>
      <c r="DJ1228" s="8"/>
      <c r="DK1228" s="6"/>
      <c r="DL1228" s="7"/>
      <c r="DM1228" s="7"/>
      <c r="DN1228" s="7"/>
      <c r="DO1228" s="7"/>
      <c r="DP1228" s="8"/>
      <c r="DQ1228" s="6"/>
      <c r="DR1228" s="7"/>
      <c r="DS1228" s="7"/>
      <c r="DT1228" s="7"/>
      <c r="DU1228" s="7"/>
      <c r="DV1228" s="8"/>
      <c r="DW1228" s="6"/>
      <c r="DX1228" s="7"/>
      <c r="DY1228" s="7"/>
      <c r="DZ1228" s="7"/>
      <c r="EA1228" s="7"/>
      <c r="EB1228" s="8"/>
      <c r="EC1228" s="6"/>
      <c r="ED1228" s="7"/>
      <c r="EE1228" s="7"/>
      <c r="EF1228" s="7"/>
      <c r="EG1228" s="7"/>
      <c r="EH1228" s="8"/>
      <c r="EI1228" s="6"/>
      <c r="EJ1228" s="7"/>
      <c r="EK1228" s="7"/>
      <c r="EL1228" s="7"/>
      <c r="EM1228" s="7"/>
      <c r="EN1228" s="8"/>
      <c r="EO1228" s="6"/>
      <c r="EP1228" s="7"/>
      <c r="EQ1228" s="7"/>
      <c r="ER1228" s="7"/>
      <c r="ES1228" s="7"/>
      <c r="ET1228" s="8"/>
      <c r="EU1228" s="6"/>
      <c r="EV1228" s="7"/>
      <c r="EW1228" s="7"/>
      <c r="EX1228" s="7"/>
      <c r="EY1228" s="7"/>
      <c r="EZ1228" s="8"/>
      <c r="FA1228" s="6"/>
      <c r="FB1228" s="7"/>
      <c r="FC1228" s="7"/>
      <c r="FD1228" s="7"/>
      <c r="FE1228" s="7"/>
      <c r="FF1228" s="8"/>
      <c r="FG1228" s="6"/>
      <c r="FH1228" s="7"/>
      <c r="FI1228" s="7"/>
      <c r="FJ1228" s="7"/>
      <c r="FK1228" s="7"/>
      <c r="FL1228" s="8"/>
      <c r="FM1228" s="6"/>
      <c r="FN1228" s="7"/>
      <c r="FO1228" s="7"/>
      <c r="FP1228" s="7"/>
      <c r="FQ1228" s="7"/>
      <c r="FR1228" s="8"/>
      <c r="FS1228" s="6"/>
      <c r="FT1228" s="7"/>
      <c r="FU1228" s="7"/>
      <c r="FV1228" s="7"/>
      <c r="FW1228" s="7"/>
      <c r="FX1228" s="8"/>
      <c r="FY1228" s="6"/>
      <c r="FZ1228" s="7"/>
      <c r="GA1228" s="7"/>
      <c r="GB1228" s="7"/>
      <c r="GC1228" s="7"/>
      <c r="GD1228" s="8"/>
      <c r="GE1228" s="6"/>
      <c r="GF1228" s="7"/>
      <c r="GG1228" s="7"/>
      <c r="GH1228" s="7"/>
      <c r="GI1228" s="7"/>
      <c r="GJ1228" s="8"/>
      <c r="GK1228" s="6"/>
      <c r="GL1228" s="7"/>
      <c r="GM1228" s="7"/>
      <c r="GN1228" s="7"/>
      <c r="GO1228" s="7"/>
      <c r="GP1228" s="8"/>
      <c r="GQ1228" s="6"/>
      <c r="GR1228" s="7"/>
      <c r="GS1228" s="7"/>
      <c r="GT1228" s="7"/>
      <c r="GU1228" s="7"/>
      <c r="GV1228" s="8"/>
      <c r="GW1228" s="6"/>
      <c r="GX1228" s="7"/>
      <c r="GY1228" s="7"/>
      <c r="GZ1228" s="7"/>
      <c r="HA1228" s="7"/>
      <c r="HB1228" s="8"/>
      <c r="HC1228" s="6"/>
      <c r="HD1228" s="7"/>
      <c r="HE1228" s="7"/>
      <c r="HF1228" s="7"/>
      <c r="HG1228" s="7"/>
      <c r="HH1228" s="8"/>
      <c r="HI1228" s="6"/>
      <c r="HJ1228" s="7"/>
      <c r="HK1228" s="7"/>
      <c r="HL1228" s="7"/>
      <c r="HM1228" s="7"/>
      <c r="HN1228" s="8"/>
      <c r="HO1228" s="6"/>
      <c r="HP1228" s="7"/>
      <c r="HQ1228" s="7"/>
      <c r="HR1228" s="7"/>
      <c r="HS1228" s="7"/>
      <c r="HT1228" s="8"/>
      <c r="HU1228" s="6"/>
      <c r="HV1228" s="7"/>
      <c r="HW1228" s="7"/>
      <c r="HX1228" s="7"/>
      <c r="HY1228" s="7"/>
      <c r="HZ1228" s="8"/>
      <c r="IA1228" s="6"/>
      <c r="IB1228" s="7"/>
      <c r="IC1228" s="7"/>
      <c r="ID1228" s="7"/>
      <c r="IE1228" s="7"/>
      <c r="IF1228" s="8"/>
      <c r="IG1228" s="6"/>
      <c r="IH1228" s="7"/>
      <c r="II1228" s="7"/>
      <c r="IJ1228" s="7"/>
      <c r="IK1228" s="7"/>
      <c r="IL1228" s="8"/>
      <c r="IM1228" s="6"/>
      <c r="IN1228" s="7"/>
      <c r="IO1228" s="7"/>
      <c r="IP1228" s="7"/>
      <c r="IQ1228" s="7"/>
      <c r="IR1228" s="8"/>
      <c r="IS1228" s="6"/>
      <c r="IT1228" s="7"/>
      <c r="IU1228" s="7"/>
      <c r="IV1228" s="7"/>
    </row>
    <row r="1229" customFormat="false" ht="12.75" hidden="false" customHeight="false" outlineLevel="0" collapsed="false">
      <c r="A1229" s="5" t="s">
        <v>1444</v>
      </c>
      <c r="B1229" s="6" t="n">
        <v>37053</v>
      </c>
      <c r="C1229" s="7" t="s">
        <v>1442</v>
      </c>
      <c r="D1229" s="7" t="s">
        <v>959</v>
      </c>
      <c r="E1229" s="7"/>
      <c r="F1229" s="8" t="s">
        <v>970</v>
      </c>
      <c r="G1229" s="8" t="n">
        <v>0</v>
      </c>
      <c r="H1229" s="7"/>
      <c r="I1229" s="7"/>
      <c r="J1229" s="7"/>
      <c r="K1229" s="7"/>
      <c r="L1229" s="8"/>
      <c r="M1229" s="6"/>
      <c r="N1229" s="7"/>
      <c r="O1229" s="7"/>
      <c r="P1229" s="7"/>
      <c r="Q1229" s="7"/>
      <c r="R1229" s="8"/>
      <c r="S1229" s="6"/>
      <c r="T1229" s="7"/>
      <c r="U1229" s="7"/>
      <c r="V1229" s="7"/>
      <c r="W1229" s="7"/>
      <c r="X1229" s="8"/>
      <c r="Y1229" s="6"/>
      <c r="Z1229" s="7"/>
      <c r="AA1229" s="7"/>
      <c r="AB1229" s="7"/>
      <c r="AC1229" s="7"/>
      <c r="AD1229" s="8"/>
      <c r="AE1229" s="6"/>
      <c r="AF1229" s="7"/>
      <c r="AG1229" s="7"/>
      <c r="AH1229" s="7"/>
      <c r="AI1229" s="7"/>
      <c r="AJ1229" s="8"/>
      <c r="AK1229" s="6"/>
      <c r="AL1229" s="7"/>
      <c r="AM1229" s="7"/>
      <c r="AN1229" s="7"/>
      <c r="AO1229" s="7"/>
      <c r="AP1229" s="8"/>
      <c r="AQ1229" s="6"/>
      <c r="AR1229" s="7"/>
      <c r="AS1229" s="7"/>
      <c r="AT1229" s="7"/>
      <c r="AU1229" s="7"/>
      <c r="AV1229" s="8"/>
      <c r="AW1229" s="6"/>
      <c r="AX1229" s="7"/>
      <c r="AY1229" s="7"/>
      <c r="AZ1229" s="7"/>
      <c r="BA1229" s="7"/>
      <c r="BB1229" s="8"/>
      <c r="BC1229" s="6"/>
      <c r="BD1229" s="7"/>
      <c r="BE1229" s="7"/>
      <c r="BF1229" s="7"/>
      <c r="BG1229" s="7"/>
      <c r="BH1229" s="8"/>
      <c r="BI1229" s="6"/>
      <c r="BJ1229" s="7"/>
      <c r="BK1229" s="7"/>
      <c r="BL1229" s="7"/>
      <c r="BM1229" s="7"/>
      <c r="BN1229" s="8"/>
      <c r="BO1229" s="6"/>
      <c r="BP1229" s="7"/>
      <c r="BQ1229" s="7"/>
      <c r="BR1229" s="7"/>
      <c r="BS1229" s="7"/>
      <c r="BT1229" s="8"/>
      <c r="BU1229" s="6"/>
      <c r="BV1229" s="7"/>
      <c r="BW1229" s="7"/>
      <c r="BX1229" s="7"/>
      <c r="BY1229" s="7"/>
      <c r="BZ1229" s="8"/>
      <c r="CA1229" s="6"/>
      <c r="CB1229" s="7"/>
      <c r="CC1229" s="7"/>
      <c r="CD1229" s="7"/>
      <c r="CE1229" s="7"/>
      <c r="CF1229" s="8"/>
      <c r="CG1229" s="6"/>
      <c r="CH1229" s="7"/>
      <c r="CI1229" s="7"/>
      <c r="CJ1229" s="7"/>
      <c r="CK1229" s="7"/>
      <c r="CL1229" s="8"/>
      <c r="CM1229" s="6"/>
      <c r="CN1229" s="7"/>
      <c r="CO1229" s="7"/>
      <c r="CP1229" s="7"/>
      <c r="CQ1229" s="7"/>
      <c r="CR1229" s="8"/>
      <c r="CS1229" s="6"/>
      <c r="CT1229" s="7"/>
      <c r="CU1229" s="7"/>
      <c r="CV1229" s="7"/>
      <c r="CW1229" s="7"/>
      <c r="CX1229" s="8"/>
      <c r="CY1229" s="6"/>
      <c r="CZ1229" s="7"/>
      <c r="DA1229" s="7"/>
      <c r="DB1229" s="7"/>
      <c r="DC1229" s="7"/>
      <c r="DD1229" s="8"/>
      <c r="DE1229" s="6"/>
      <c r="DF1229" s="7"/>
      <c r="DG1229" s="7"/>
      <c r="DH1229" s="7"/>
      <c r="DI1229" s="7"/>
      <c r="DJ1229" s="8"/>
      <c r="DK1229" s="6"/>
      <c r="DL1229" s="7"/>
      <c r="DM1229" s="7"/>
      <c r="DN1229" s="7"/>
      <c r="DO1229" s="7"/>
      <c r="DP1229" s="8"/>
      <c r="DQ1229" s="6"/>
      <c r="DR1229" s="7"/>
      <c r="DS1229" s="7"/>
      <c r="DT1229" s="7"/>
      <c r="DU1229" s="7"/>
      <c r="DV1229" s="8"/>
      <c r="DW1229" s="6"/>
      <c r="DX1229" s="7"/>
      <c r="DY1229" s="7"/>
      <c r="DZ1229" s="7"/>
      <c r="EA1229" s="7"/>
      <c r="EB1229" s="8"/>
      <c r="EC1229" s="6"/>
      <c r="ED1229" s="7"/>
      <c r="EE1229" s="7"/>
      <c r="EF1229" s="7"/>
      <c r="EG1229" s="7"/>
      <c r="EH1229" s="8"/>
      <c r="EI1229" s="6"/>
      <c r="EJ1229" s="7"/>
      <c r="EK1229" s="7"/>
      <c r="EL1229" s="7"/>
      <c r="EM1229" s="7"/>
      <c r="EN1229" s="8"/>
      <c r="EO1229" s="6"/>
      <c r="EP1229" s="7"/>
      <c r="EQ1229" s="7"/>
      <c r="ER1229" s="7"/>
      <c r="ES1229" s="7"/>
      <c r="ET1229" s="8"/>
      <c r="EU1229" s="6"/>
      <c r="EV1229" s="7"/>
      <c r="EW1229" s="7"/>
      <c r="EX1229" s="7"/>
      <c r="EY1229" s="7"/>
      <c r="EZ1229" s="8"/>
      <c r="FA1229" s="6"/>
      <c r="FB1229" s="7"/>
      <c r="FC1229" s="7"/>
      <c r="FD1229" s="7"/>
      <c r="FE1229" s="7"/>
      <c r="FF1229" s="8"/>
      <c r="FG1229" s="6"/>
      <c r="FH1229" s="7"/>
      <c r="FI1229" s="7"/>
      <c r="FJ1229" s="7"/>
      <c r="FK1229" s="7"/>
      <c r="FL1229" s="8"/>
      <c r="FM1229" s="6"/>
      <c r="FN1229" s="7"/>
      <c r="FO1229" s="7"/>
      <c r="FP1229" s="7"/>
      <c r="FQ1229" s="7"/>
      <c r="FR1229" s="8"/>
      <c r="FS1229" s="6"/>
      <c r="FT1229" s="7"/>
      <c r="FU1229" s="7"/>
      <c r="FV1229" s="7"/>
      <c r="FW1229" s="7"/>
      <c r="FX1229" s="8"/>
      <c r="FY1229" s="6"/>
      <c r="FZ1229" s="7"/>
      <c r="GA1229" s="7"/>
      <c r="GB1229" s="7"/>
      <c r="GC1229" s="7"/>
      <c r="GD1229" s="8"/>
      <c r="GE1229" s="6"/>
      <c r="GF1229" s="7"/>
      <c r="GG1229" s="7"/>
      <c r="GH1229" s="7"/>
      <c r="GI1229" s="7"/>
      <c r="GJ1229" s="8"/>
      <c r="GK1229" s="6"/>
      <c r="GL1229" s="7"/>
      <c r="GM1229" s="7"/>
      <c r="GN1229" s="7"/>
      <c r="GO1229" s="7"/>
      <c r="GP1229" s="8"/>
      <c r="GQ1229" s="6"/>
      <c r="GR1229" s="7"/>
      <c r="GS1229" s="7"/>
      <c r="GT1229" s="7"/>
      <c r="GU1229" s="7"/>
      <c r="GV1229" s="8"/>
      <c r="GW1229" s="6"/>
      <c r="GX1229" s="7"/>
      <c r="GY1229" s="7"/>
      <c r="GZ1229" s="7"/>
      <c r="HA1229" s="7"/>
      <c r="HB1229" s="8"/>
      <c r="HC1229" s="6"/>
      <c r="HD1229" s="7"/>
      <c r="HE1229" s="7"/>
      <c r="HF1229" s="7"/>
      <c r="HG1229" s="7"/>
      <c r="HH1229" s="8"/>
      <c r="HI1229" s="6"/>
      <c r="HJ1229" s="7"/>
      <c r="HK1229" s="7"/>
      <c r="HL1229" s="7"/>
      <c r="HM1229" s="7"/>
      <c r="HN1229" s="8"/>
      <c r="HO1229" s="6"/>
      <c r="HP1229" s="7"/>
      <c r="HQ1229" s="7"/>
      <c r="HR1229" s="7"/>
      <c r="HS1229" s="7"/>
      <c r="HT1229" s="8"/>
      <c r="HU1229" s="6"/>
      <c r="HV1229" s="7"/>
      <c r="HW1229" s="7"/>
      <c r="HX1229" s="7"/>
      <c r="HY1229" s="7"/>
      <c r="HZ1229" s="8"/>
      <c r="IA1229" s="6"/>
      <c r="IB1229" s="7"/>
      <c r="IC1229" s="7"/>
      <c r="ID1229" s="7"/>
      <c r="IE1229" s="7"/>
      <c r="IF1229" s="8"/>
      <c r="IG1229" s="6"/>
      <c r="IH1229" s="7"/>
      <c r="II1229" s="7"/>
      <c r="IJ1229" s="7"/>
      <c r="IK1229" s="7"/>
      <c r="IL1229" s="8"/>
      <c r="IM1229" s="6"/>
      <c r="IN1229" s="7"/>
      <c r="IO1229" s="7"/>
      <c r="IP1229" s="7"/>
      <c r="IQ1229" s="7"/>
      <c r="IR1229" s="8"/>
      <c r="IS1229" s="6"/>
      <c r="IT1229" s="7"/>
      <c r="IU1229" s="7"/>
      <c r="IV1229" s="7"/>
    </row>
    <row r="1230" customFormat="false" ht="12.75" hidden="false" customHeight="false" outlineLevel="0" collapsed="false">
      <c r="A1230" s="5" t="s">
        <v>1445</v>
      </c>
      <c r="B1230" s="6" t="n">
        <v>37053</v>
      </c>
      <c r="C1230" s="7" t="s">
        <v>1391</v>
      </c>
      <c r="D1230" s="7" t="s">
        <v>959</v>
      </c>
      <c r="E1230" s="7"/>
      <c r="F1230" s="8" t="s">
        <v>970</v>
      </c>
      <c r="G1230" s="8" t="n">
        <v>0</v>
      </c>
      <c r="H1230" s="7"/>
      <c r="I1230" s="7"/>
      <c r="J1230" s="7"/>
      <c r="K1230" s="7"/>
      <c r="L1230" s="8"/>
      <c r="M1230" s="6"/>
      <c r="N1230" s="7"/>
      <c r="O1230" s="7"/>
      <c r="P1230" s="7"/>
      <c r="Q1230" s="7"/>
      <c r="R1230" s="8"/>
      <c r="S1230" s="6"/>
      <c r="T1230" s="7"/>
      <c r="U1230" s="7"/>
      <c r="V1230" s="7"/>
      <c r="W1230" s="7"/>
      <c r="X1230" s="8"/>
      <c r="Y1230" s="6"/>
      <c r="Z1230" s="7"/>
      <c r="AA1230" s="7"/>
      <c r="AB1230" s="7"/>
      <c r="AC1230" s="7"/>
      <c r="AD1230" s="8"/>
      <c r="AE1230" s="6"/>
      <c r="AF1230" s="7"/>
      <c r="AG1230" s="7"/>
      <c r="AH1230" s="7"/>
      <c r="AI1230" s="7"/>
      <c r="AJ1230" s="8"/>
      <c r="AK1230" s="6"/>
      <c r="AL1230" s="7"/>
      <c r="AM1230" s="7"/>
      <c r="AN1230" s="7"/>
      <c r="AO1230" s="7"/>
      <c r="AP1230" s="8"/>
      <c r="AQ1230" s="6"/>
      <c r="AR1230" s="7"/>
      <c r="AS1230" s="7"/>
      <c r="AT1230" s="7"/>
      <c r="AU1230" s="7"/>
      <c r="AV1230" s="8"/>
      <c r="AW1230" s="6"/>
      <c r="AX1230" s="7"/>
      <c r="AY1230" s="7"/>
      <c r="AZ1230" s="7"/>
      <c r="BA1230" s="7"/>
      <c r="BB1230" s="8"/>
      <c r="BC1230" s="6"/>
      <c r="BD1230" s="7"/>
      <c r="BE1230" s="7"/>
      <c r="BF1230" s="7"/>
      <c r="BG1230" s="7"/>
      <c r="BH1230" s="8"/>
      <c r="BI1230" s="6"/>
      <c r="BJ1230" s="7"/>
      <c r="BK1230" s="7"/>
      <c r="BL1230" s="7"/>
      <c r="BM1230" s="7"/>
      <c r="BN1230" s="8"/>
      <c r="BO1230" s="6"/>
      <c r="BP1230" s="7"/>
      <c r="BQ1230" s="7"/>
      <c r="BR1230" s="7"/>
      <c r="BS1230" s="7"/>
      <c r="BT1230" s="8"/>
      <c r="BU1230" s="6"/>
      <c r="BV1230" s="7"/>
      <c r="BW1230" s="7"/>
      <c r="BX1230" s="7"/>
      <c r="BY1230" s="7"/>
      <c r="BZ1230" s="8"/>
      <c r="CA1230" s="6"/>
      <c r="CB1230" s="7"/>
      <c r="CC1230" s="7"/>
      <c r="CD1230" s="7"/>
      <c r="CE1230" s="7"/>
      <c r="CF1230" s="8"/>
      <c r="CG1230" s="6"/>
      <c r="CH1230" s="7"/>
      <c r="CI1230" s="7"/>
      <c r="CJ1230" s="7"/>
      <c r="CK1230" s="7"/>
      <c r="CL1230" s="8"/>
      <c r="CM1230" s="6"/>
      <c r="CN1230" s="7"/>
      <c r="CO1230" s="7"/>
      <c r="CP1230" s="7"/>
      <c r="CQ1230" s="7"/>
      <c r="CR1230" s="8"/>
      <c r="CS1230" s="6"/>
      <c r="CT1230" s="7"/>
      <c r="CU1230" s="7"/>
      <c r="CV1230" s="7"/>
      <c r="CW1230" s="7"/>
      <c r="CX1230" s="8"/>
      <c r="CY1230" s="6"/>
      <c r="CZ1230" s="7"/>
      <c r="DA1230" s="7"/>
      <c r="DB1230" s="7"/>
      <c r="DC1230" s="7"/>
      <c r="DD1230" s="8"/>
      <c r="DE1230" s="6"/>
      <c r="DF1230" s="7"/>
      <c r="DG1230" s="7"/>
      <c r="DH1230" s="7"/>
      <c r="DI1230" s="7"/>
      <c r="DJ1230" s="8"/>
      <c r="DK1230" s="6"/>
      <c r="DL1230" s="7"/>
      <c r="DM1230" s="7"/>
      <c r="DN1230" s="7"/>
      <c r="DO1230" s="7"/>
      <c r="DP1230" s="8"/>
      <c r="DQ1230" s="6"/>
      <c r="DR1230" s="7"/>
      <c r="DS1230" s="7"/>
      <c r="DT1230" s="7"/>
      <c r="DU1230" s="7"/>
      <c r="DV1230" s="8"/>
      <c r="DW1230" s="6"/>
      <c r="DX1230" s="7"/>
      <c r="DY1230" s="7"/>
      <c r="DZ1230" s="7"/>
      <c r="EA1230" s="7"/>
      <c r="EB1230" s="8"/>
      <c r="EC1230" s="6"/>
      <c r="ED1230" s="7"/>
      <c r="EE1230" s="7"/>
      <c r="EF1230" s="7"/>
      <c r="EG1230" s="7"/>
      <c r="EH1230" s="8"/>
      <c r="EI1230" s="6"/>
      <c r="EJ1230" s="7"/>
      <c r="EK1230" s="7"/>
      <c r="EL1230" s="7"/>
      <c r="EM1230" s="7"/>
      <c r="EN1230" s="8"/>
      <c r="EO1230" s="6"/>
      <c r="EP1230" s="7"/>
      <c r="EQ1230" s="7"/>
      <c r="ER1230" s="7"/>
      <c r="ES1230" s="7"/>
      <c r="ET1230" s="8"/>
      <c r="EU1230" s="6"/>
      <c r="EV1230" s="7"/>
      <c r="EW1230" s="7"/>
      <c r="EX1230" s="7"/>
      <c r="EY1230" s="7"/>
      <c r="EZ1230" s="8"/>
      <c r="FA1230" s="6"/>
      <c r="FB1230" s="7"/>
      <c r="FC1230" s="7"/>
      <c r="FD1230" s="7"/>
      <c r="FE1230" s="7"/>
      <c r="FF1230" s="8"/>
      <c r="FG1230" s="6"/>
      <c r="FH1230" s="7"/>
      <c r="FI1230" s="7"/>
      <c r="FJ1230" s="7"/>
      <c r="FK1230" s="7"/>
      <c r="FL1230" s="8"/>
      <c r="FM1230" s="6"/>
      <c r="FN1230" s="7"/>
      <c r="FO1230" s="7"/>
      <c r="FP1230" s="7"/>
      <c r="FQ1230" s="7"/>
      <c r="FR1230" s="8"/>
      <c r="FS1230" s="6"/>
      <c r="FT1230" s="7"/>
      <c r="FU1230" s="7"/>
      <c r="FV1230" s="7"/>
      <c r="FW1230" s="7"/>
      <c r="FX1230" s="8"/>
      <c r="FY1230" s="6"/>
      <c r="FZ1230" s="7"/>
      <c r="GA1230" s="7"/>
      <c r="GB1230" s="7"/>
      <c r="GC1230" s="7"/>
      <c r="GD1230" s="8"/>
      <c r="GE1230" s="6"/>
      <c r="GF1230" s="7"/>
      <c r="GG1230" s="7"/>
      <c r="GH1230" s="7"/>
      <c r="GI1230" s="7"/>
      <c r="GJ1230" s="8"/>
      <c r="GK1230" s="6"/>
      <c r="GL1230" s="7"/>
      <c r="GM1230" s="7"/>
      <c r="GN1230" s="7"/>
      <c r="GO1230" s="7"/>
      <c r="GP1230" s="8"/>
      <c r="GQ1230" s="6"/>
      <c r="GR1230" s="7"/>
      <c r="GS1230" s="7"/>
      <c r="GT1230" s="7"/>
      <c r="GU1230" s="7"/>
      <c r="GV1230" s="8"/>
      <c r="GW1230" s="6"/>
      <c r="GX1230" s="7"/>
      <c r="GY1230" s="7"/>
      <c r="GZ1230" s="7"/>
      <c r="HA1230" s="7"/>
      <c r="HB1230" s="8"/>
      <c r="HC1230" s="6"/>
      <c r="HD1230" s="7"/>
      <c r="HE1230" s="7"/>
      <c r="HF1230" s="7"/>
      <c r="HG1230" s="7"/>
      <c r="HH1230" s="8"/>
      <c r="HI1230" s="6"/>
      <c r="HJ1230" s="7"/>
      <c r="HK1230" s="7"/>
      <c r="HL1230" s="7"/>
      <c r="HM1230" s="7"/>
      <c r="HN1230" s="8"/>
      <c r="HO1230" s="6"/>
      <c r="HP1230" s="7"/>
      <c r="HQ1230" s="7"/>
      <c r="HR1230" s="7"/>
      <c r="HS1230" s="7"/>
      <c r="HT1230" s="8"/>
      <c r="HU1230" s="6"/>
      <c r="HV1230" s="7"/>
      <c r="HW1230" s="7"/>
      <c r="HX1230" s="7"/>
      <c r="HY1230" s="7"/>
      <c r="HZ1230" s="8"/>
      <c r="IA1230" s="6"/>
      <c r="IB1230" s="7"/>
      <c r="IC1230" s="7"/>
      <c r="ID1230" s="7"/>
      <c r="IE1230" s="7"/>
      <c r="IF1230" s="8"/>
      <c r="IG1230" s="6"/>
      <c r="IH1230" s="7"/>
      <c r="II1230" s="7"/>
      <c r="IJ1230" s="7"/>
      <c r="IK1230" s="7"/>
      <c r="IL1230" s="8"/>
      <c r="IM1230" s="6"/>
      <c r="IN1230" s="7"/>
      <c r="IO1230" s="7"/>
      <c r="IP1230" s="7"/>
      <c r="IQ1230" s="7"/>
      <c r="IR1230" s="8"/>
      <c r="IS1230" s="6"/>
      <c r="IT1230" s="7"/>
      <c r="IU1230" s="7"/>
      <c r="IV1230" s="7"/>
    </row>
    <row r="1231" customFormat="false" ht="12.75" hidden="false" customHeight="false" outlineLevel="0" collapsed="false">
      <c r="A1231" s="5" t="s">
        <v>1446</v>
      </c>
      <c r="B1231" s="6" t="n">
        <v>37053</v>
      </c>
      <c r="C1231" s="7" t="s">
        <v>1391</v>
      </c>
      <c r="D1231" s="7" t="s">
        <v>959</v>
      </c>
      <c r="E1231" s="7"/>
      <c r="F1231" s="8" t="s">
        <v>970</v>
      </c>
      <c r="G1231" s="8" t="n">
        <v>0</v>
      </c>
      <c r="H1231" s="7"/>
      <c r="I1231" s="7"/>
      <c r="J1231" s="7"/>
      <c r="K1231" s="7"/>
      <c r="L1231" s="8"/>
      <c r="M1231" s="6"/>
      <c r="N1231" s="7"/>
      <c r="O1231" s="7"/>
      <c r="P1231" s="7"/>
      <c r="Q1231" s="7"/>
      <c r="R1231" s="8"/>
      <c r="S1231" s="6"/>
      <c r="T1231" s="7"/>
      <c r="U1231" s="7"/>
      <c r="V1231" s="7"/>
      <c r="W1231" s="7"/>
      <c r="X1231" s="8"/>
      <c r="Y1231" s="6"/>
      <c r="Z1231" s="7"/>
      <c r="AA1231" s="7"/>
      <c r="AB1231" s="7"/>
      <c r="AC1231" s="7"/>
      <c r="AD1231" s="8"/>
      <c r="AE1231" s="6"/>
      <c r="AF1231" s="7"/>
      <c r="AG1231" s="7"/>
      <c r="AH1231" s="7"/>
      <c r="AI1231" s="7"/>
      <c r="AJ1231" s="8"/>
      <c r="AK1231" s="6"/>
      <c r="AL1231" s="7"/>
      <c r="AM1231" s="7"/>
      <c r="AN1231" s="7"/>
      <c r="AO1231" s="7"/>
      <c r="AP1231" s="8"/>
      <c r="AQ1231" s="6"/>
      <c r="AR1231" s="7"/>
      <c r="AS1231" s="7"/>
      <c r="AT1231" s="7"/>
      <c r="AU1231" s="7"/>
      <c r="AV1231" s="8"/>
      <c r="AW1231" s="6"/>
      <c r="AX1231" s="7"/>
      <c r="AY1231" s="7"/>
      <c r="AZ1231" s="7"/>
      <c r="BA1231" s="7"/>
      <c r="BB1231" s="8"/>
      <c r="BC1231" s="6"/>
      <c r="BD1231" s="7"/>
      <c r="BE1231" s="7"/>
      <c r="BF1231" s="7"/>
      <c r="BG1231" s="7"/>
      <c r="BH1231" s="8"/>
      <c r="BI1231" s="6"/>
      <c r="BJ1231" s="7"/>
      <c r="BK1231" s="7"/>
      <c r="BL1231" s="7"/>
      <c r="BM1231" s="7"/>
      <c r="BN1231" s="8"/>
      <c r="BO1231" s="6"/>
      <c r="BP1231" s="7"/>
      <c r="BQ1231" s="7"/>
      <c r="BR1231" s="7"/>
      <c r="BS1231" s="7"/>
      <c r="BT1231" s="8"/>
      <c r="BU1231" s="6"/>
      <c r="BV1231" s="7"/>
      <c r="BW1231" s="7"/>
      <c r="BX1231" s="7"/>
      <c r="BY1231" s="7"/>
      <c r="BZ1231" s="8"/>
      <c r="CA1231" s="6"/>
      <c r="CB1231" s="7"/>
      <c r="CC1231" s="7"/>
      <c r="CD1231" s="7"/>
      <c r="CE1231" s="7"/>
      <c r="CF1231" s="8"/>
      <c r="CG1231" s="6"/>
      <c r="CH1231" s="7"/>
      <c r="CI1231" s="7"/>
      <c r="CJ1231" s="7"/>
      <c r="CK1231" s="7"/>
      <c r="CL1231" s="8"/>
      <c r="CM1231" s="6"/>
      <c r="CN1231" s="7"/>
      <c r="CO1231" s="7"/>
      <c r="CP1231" s="7"/>
      <c r="CQ1231" s="7"/>
      <c r="CR1231" s="8"/>
      <c r="CS1231" s="6"/>
      <c r="CT1231" s="7"/>
      <c r="CU1231" s="7"/>
      <c r="CV1231" s="7"/>
      <c r="CW1231" s="7"/>
      <c r="CX1231" s="8"/>
      <c r="CY1231" s="6"/>
      <c r="CZ1231" s="7"/>
      <c r="DA1231" s="7"/>
      <c r="DB1231" s="7"/>
      <c r="DC1231" s="7"/>
      <c r="DD1231" s="8"/>
      <c r="DE1231" s="6"/>
      <c r="DF1231" s="7"/>
      <c r="DG1231" s="7"/>
      <c r="DH1231" s="7"/>
      <c r="DI1231" s="7"/>
      <c r="DJ1231" s="8"/>
      <c r="DK1231" s="6"/>
      <c r="DL1231" s="7"/>
      <c r="DM1231" s="7"/>
      <c r="DN1231" s="7"/>
      <c r="DO1231" s="7"/>
      <c r="DP1231" s="8"/>
      <c r="DQ1231" s="6"/>
      <c r="DR1231" s="7"/>
      <c r="DS1231" s="7"/>
      <c r="DT1231" s="7"/>
      <c r="DU1231" s="7"/>
      <c r="DV1231" s="8"/>
      <c r="DW1231" s="6"/>
      <c r="DX1231" s="7"/>
      <c r="DY1231" s="7"/>
      <c r="DZ1231" s="7"/>
      <c r="EA1231" s="7"/>
      <c r="EB1231" s="8"/>
      <c r="EC1231" s="6"/>
      <c r="ED1231" s="7"/>
      <c r="EE1231" s="7"/>
      <c r="EF1231" s="7"/>
      <c r="EG1231" s="7"/>
      <c r="EH1231" s="8"/>
      <c r="EI1231" s="6"/>
      <c r="EJ1231" s="7"/>
      <c r="EK1231" s="7"/>
      <c r="EL1231" s="7"/>
      <c r="EM1231" s="7"/>
      <c r="EN1231" s="8"/>
      <c r="EO1231" s="6"/>
      <c r="EP1231" s="7"/>
      <c r="EQ1231" s="7"/>
      <c r="ER1231" s="7"/>
      <c r="ES1231" s="7"/>
      <c r="ET1231" s="8"/>
      <c r="EU1231" s="6"/>
      <c r="EV1231" s="7"/>
      <c r="EW1231" s="7"/>
      <c r="EX1231" s="7"/>
      <c r="EY1231" s="7"/>
      <c r="EZ1231" s="8"/>
      <c r="FA1231" s="6"/>
      <c r="FB1231" s="7"/>
      <c r="FC1231" s="7"/>
      <c r="FD1231" s="7"/>
      <c r="FE1231" s="7"/>
      <c r="FF1231" s="8"/>
      <c r="FG1231" s="6"/>
      <c r="FH1231" s="7"/>
      <c r="FI1231" s="7"/>
      <c r="FJ1231" s="7"/>
      <c r="FK1231" s="7"/>
      <c r="FL1231" s="8"/>
      <c r="FM1231" s="6"/>
      <c r="FN1231" s="7"/>
      <c r="FO1231" s="7"/>
      <c r="FP1231" s="7"/>
      <c r="FQ1231" s="7"/>
      <c r="FR1231" s="8"/>
      <c r="FS1231" s="6"/>
      <c r="FT1231" s="7"/>
      <c r="FU1231" s="7"/>
      <c r="FV1231" s="7"/>
      <c r="FW1231" s="7"/>
      <c r="FX1231" s="8"/>
      <c r="FY1231" s="6"/>
      <c r="FZ1231" s="7"/>
      <c r="GA1231" s="7"/>
      <c r="GB1231" s="7"/>
      <c r="GC1231" s="7"/>
      <c r="GD1231" s="8"/>
      <c r="GE1231" s="6"/>
      <c r="GF1231" s="7"/>
      <c r="GG1231" s="7"/>
      <c r="GH1231" s="7"/>
      <c r="GI1231" s="7"/>
      <c r="GJ1231" s="8"/>
      <c r="GK1231" s="6"/>
      <c r="GL1231" s="7"/>
      <c r="GM1231" s="7"/>
      <c r="GN1231" s="7"/>
      <c r="GO1231" s="7"/>
      <c r="GP1231" s="8"/>
      <c r="GQ1231" s="6"/>
      <c r="GR1231" s="7"/>
      <c r="GS1231" s="7"/>
      <c r="GT1231" s="7"/>
      <c r="GU1231" s="7"/>
      <c r="GV1231" s="8"/>
      <c r="GW1231" s="6"/>
      <c r="GX1231" s="7"/>
      <c r="GY1231" s="7"/>
      <c r="GZ1231" s="7"/>
      <c r="HA1231" s="7"/>
      <c r="HB1231" s="8"/>
      <c r="HC1231" s="6"/>
      <c r="HD1231" s="7"/>
      <c r="HE1231" s="7"/>
      <c r="HF1231" s="7"/>
      <c r="HG1231" s="7"/>
      <c r="HH1231" s="8"/>
      <c r="HI1231" s="6"/>
      <c r="HJ1231" s="7"/>
      <c r="HK1231" s="7"/>
      <c r="HL1231" s="7"/>
      <c r="HM1231" s="7"/>
      <c r="HN1231" s="8"/>
      <c r="HO1231" s="6"/>
      <c r="HP1231" s="7"/>
      <c r="HQ1231" s="7"/>
      <c r="HR1231" s="7"/>
      <c r="HS1231" s="7"/>
      <c r="HT1231" s="8"/>
      <c r="HU1231" s="6"/>
      <c r="HV1231" s="7"/>
      <c r="HW1231" s="7"/>
      <c r="HX1231" s="7"/>
      <c r="HY1231" s="7"/>
      <c r="HZ1231" s="8"/>
      <c r="IA1231" s="6"/>
      <c r="IB1231" s="7"/>
      <c r="IC1231" s="7"/>
      <c r="ID1231" s="7"/>
      <c r="IE1231" s="7"/>
      <c r="IF1231" s="8"/>
      <c r="IG1231" s="6"/>
      <c r="IH1231" s="7"/>
      <c r="II1231" s="7"/>
      <c r="IJ1231" s="7"/>
      <c r="IK1231" s="7"/>
      <c r="IL1231" s="8"/>
      <c r="IM1231" s="6"/>
      <c r="IN1231" s="7"/>
      <c r="IO1231" s="7"/>
      <c r="IP1231" s="7"/>
      <c r="IQ1231" s="7"/>
      <c r="IR1231" s="8"/>
      <c r="IS1231" s="6"/>
      <c r="IT1231" s="7"/>
      <c r="IU1231" s="7"/>
      <c r="IV1231" s="7"/>
    </row>
    <row r="1232" customFormat="false" ht="12.75" hidden="false" customHeight="false" outlineLevel="0" collapsed="false">
      <c r="A1232" s="5" t="s">
        <v>1447</v>
      </c>
      <c r="B1232" s="6" t="n">
        <v>37053</v>
      </c>
      <c r="C1232" s="7" t="s">
        <v>1391</v>
      </c>
      <c r="D1232" s="7" t="s">
        <v>959</v>
      </c>
      <c r="E1232" s="7"/>
      <c r="F1232" s="8" t="s">
        <v>970</v>
      </c>
      <c r="G1232" s="8" t="n">
        <v>0</v>
      </c>
      <c r="H1232" s="7"/>
      <c r="I1232" s="7"/>
      <c r="J1232" s="7"/>
      <c r="K1232" s="7"/>
      <c r="L1232" s="8"/>
      <c r="M1232" s="6"/>
      <c r="N1232" s="7"/>
      <c r="O1232" s="7"/>
      <c r="P1232" s="7"/>
      <c r="Q1232" s="7"/>
      <c r="R1232" s="8"/>
      <c r="S1232" s="6"/>
      <c r="T1232" s="7"/>
      <c r="U1232" s="7"/>
      <c r="V1232" s="7"/>
      <c r="W1232" s="7"/>
      <c r="X1232" s="8"/>
      <c r="Y1232" s="6"/>
      <c r="Z1232" s="7"/>
      <c r="AA1232" s="7"/>
      <c r="AB1232" s="7"/>
      <c r="AC1232" s="7"/>
      <c r="AD1232" s="8"/>
      <c r="AE1232" s="6"/>
      <c r="AF1232" s="7"/>
      <c r="AG1232" s="7"/>
      <c r="AH1232" s="7"/>
      <c r="AI1232" s="7"/>
      <c r="AJ1232" s="8"/>
      <c r="AK1232" s="6"/>
      <c r="AL1232" s="7"/>
      <c r="AM1232" s="7"/>
      <c r="AN1232" s="7"/>
      <c r="AO1232" s="7"/>
      <c r="AP1232" s="8"/>
      <c r="AQ1232" s="6"/>
      <c r="AR1232" s="7"/>
      <c r="AS1232" s="7"/>
      <c r="AT1232" s="7"/>
      <c r="AU1232" s="7"/>
      <c r="AV1232" s="8"/>
      <c r="AW1232" s="6"/>
      <c r="AX1232" s="7"/>
      <c r="AY1232" s="7"/>
      <c r="AZ1232" s="7"/>
      <c r="BA1232" s="7"/>
      <c r="BB1232" s="8"/>
      <c r="BC1232" s="6"/>
      <c r="BD1232" s="7"/>
      <c r="BE1232" s="7"/>
      <c r="BF1232" s="7"/>
      <c r="BG1232" s="7"/>
      <c r="BH1232" s="8"/>
      <c r="BI1232" s="6"/>
      <c r="BJ1232" s="7"/>
      <c r="BK1232" s="7"/>
      <c r="BL1232" s="7"/>
      <c r="BM1232" s="7"/>
      <c r="BN1232" s="8"/>
      <c r="BO1232" s="6"/>
      <c r="BP1232" s="7"/>
      <c r="BQ1232" s="7"/>
      <c r="BR1232" s="7"/>
      <c r="BS1232" s="7"/>
      <c r="BT1232" s="8"/>
      <c r="BU1232" s="6"/>
      <c r="BV1232" s="7"/>
      <c r="BW1232" s="7"/>
      <c r="BX1232" s="7"/>
      <c r="BY1232" s="7"/>
      <c r="BZ1232" s="8"/>
      <c r="CA1232" s="6"/>
      <c r="CB1232" s="7"/>
      <c r="CC1232" s="7"/>
      <c r="CD1232" s="7"/>
      <c r="CE1232" s="7"/>
      <c r="CF1232" s="8"/>
      <c r="CG1232" s="6"/>
      <c r="CH1232" s="7"/>
      <c r="CI1232" s="7"/>
      <c r="CJ1232" s="7"/>
      <c r="CK1232" s="7"/>
      <c r="CL1232" s="8"/>
      <c r="CM1232" s="6"/>
      <c r="CN1232" s="7"/>
      <c r="CO1232" s="7"/>
      <c r="CP1232" s="7"/>
      <c r="CQ1232" s="7"/>
      <c r="CR1232" s="8"/>
      <c r="CS1232" s="6"/>
      <c r="CT1232" s="7"/>
      <c r="CU1232" s="7"/>
      <c r="CV1232" s="7"/>
      <c r="CW1232" s="7"/>
      <c r="CX1232" s="8"/>
      <c r="CY1232" s="6"/>
      <c r="CZ1232" s="7"/>
      <c r="DA1232" s="7"/>
      <c r="DB1232" s="7"/>
      <c r="DC1232" s="7"/>
      <c r="DD1232" s="8"/>
      <c r="DE1232" s="6"/>
      <c r="DF1232" s="7"/>
      <c r="DG1232" s="7"/>
      <c r="DH1232" s="7"/>
      <c r="DI1232" s="7"/>
      <c r="DJ1232" s="8"/>
      <c r="DK1232" s="6"/>
      <c r="DL1232" s="7"/>
      <c r="DM1232" s="7"/>
      <c r="DN1232" s="7"/>
      <c r="DO1232" s="7"/>
      <c r="DP1232" s="8"/>
      <c r="DQ1232" s="6"/>
      <c r="DR1232" s="7"/>
      <c r="DS1232" s="7"/>
      <c r="DT1232" s="7"/>
      <c r="DU1232" s="7"/>
      <c r="DV1232" s="8"/>
      <c r="DW1232" s="6"/>
      <c r="DX1232" s="7"/>
      <c r="DY1232" s="7"/>
      <c r="DZ1232" s="7"/>
      <c r="EA1232" s="7"/>
      <c r="EB1232" s="8"/>
      <c r="EC1232" s="6"/>
      <c r="ED1232" s="7"/>
      <c r="EE1232" s="7"/>
      <c r="EF1232" s="7"/>
      <c r="EG1232" s="7"/>
      <c r="EH1232" s="8"/>
      <c r="EI1232" s="6"/>
      <c r="EJ1232" s="7"/>
      <c r="EK1232" s="7"/>
      <c r="EL1232" s="7"/>
      <c r="EM1232" s="7"/>
      <c r="EN1232" s="8"/>
      <c r="EO1232" s="6"/>
      <c r="EP1232" s="7"/>
      <c r="EQ1232" s="7"/>
      <c r="ER1232" s="7"/>
      <c r="ES1232" s="7"/>
      <c r="ET1232" s="8"/>
      <c r="EU1232" s="6"/>
      <c r="EV1232" s="7"/>
      <c r="EW1232" s="7"/>
      <c r="EX1232" s="7"/>
      <c r="EY1232" s="7"/>
      <c r="EZ1232" s="8"/>
      <c r="FA1232" s="6"/>
      <c r="FB1232" s="7"/>
      <c r="FC1232" s="7"/>
      <c r="FD1232" s="7"/>
      <c r="FE1232" s="7"/>
      <c r="FF1232" s="8"/>
      <c r="FG1232" s="6"/>
      <c r="FH1232" s="7"/>
      <c r="FI1232" s="7"/>
      <c r="FJ1232" s="7"/>
      <c r="FK1232" s="7"/>
      <c r="FL1232" s="8"/>
      <c r="FM1232" s="6"/>
      <c r="FN1232" s="7"/>
      <c r="FO1232" s="7"/>
      <c r="FP1232" s="7"/>
      <c r="FQ1232" s="7"/>
      <c r="FR1232" s="8"/>
      <c r="FS1232" s="6"/>
      <c r="FT1232" s="7"/>
      <c r="FU1232" s="7"/>
      <c r="FV1232" s="7"/>
      <c r="FW1232" s="7"/>
      <c r="FX1232" s="8"/>
      <c r="FY1232" s="6"/>
      <c r="FZ1232" s="7"/>
      <c r="GA1232" s="7"/>
      <c r="GB1232" s="7"/>
      <c r="GC1232" s="7"/>
      <c r="GD1232" s="8"/>
      <c r="GE1232" s="6"/>
      <c r="GF1232" s="7"/>
      <c r="GG1232" s="7"/>
      <c r="GH1232" s="7"/>
      <c r="GI1232" s="7"/>
      <c r="GJ1232" s="8"/>
      <c r="GK1232" s="6"/>
      <c r="GL1232" s="7"/>
      <c r="GM1232" s="7"/>
      <c r="GN1232" s="7"/>
      <c r="GO1232" s="7"/>
      <c r="GP1232" s="8"/>
      <c r="GQ1232" s="6"/>
      <c r="GR1232" s="7"/>
      <c r="GS1232" s="7"/>
      <c r="GT1232" s="7"/>
      <c r="GU1232" s="7"/>
      <c r="GV1232" s="8"/>
      <c r="GW1232" s="6"/>
      <c r="GX1232" s="7"/>
      <c r="GY1232" s="7"/>
      <c r="GZ1232" s="7"/>
      <c r="HA1232" s="7"/>
      <c r="HB1232" s="8"/>
      <c r="HC1232" s="6"/>
      <c r="HD1232" s="7"/>
      <c r="HE1232" s="7"/>
      <c r="HF1232" s="7"/>
      <c r="HG1232" s="7"/>
      <c r="HH1232" s="8"/>
      <c r="HI1232" s="6"/>
      <c r="HJ1232" s="7"/>
      <c r="HK1232" s="7"/>
      <c r="HL1232" s="7"/>
      <c r="HM1232" s="7"/>
      <c r="HN1232" s="8"/>
      <c r="HO1232" s="6"/>
      <c r="HP1232" s="7"/>
      <c r="HQ1232" s="7"/>
      <c r="HR1232" s="7"/>
      <c r="HS1232" s="7"/>
      <c r="HT1232" s="8"/>
      <c r="HU1232" s="6"/>
      <c r="HV1232" s="7"/>
      <c r="HW1232" s="7"/>
      <c r="HX1232" s="7"/>
      <c r="HY1232" s="7"/>
      <c r="HZ1232" s="8"/>
      <c r="IA1232" s="6"/>
      <c r="IB1232" s="7"/>
      <c r="IC1232" s="7"/>
      <c r="ID1232" s="7"/>
      <c r="IE1232" s="7"/>
      <c r="IF1232" s="8"/>
      <c r="IG1232" s="6"/>
      <c r="IH1232" s="7"/>
      <c r="II1232" s="7"/>
      <c r="IJ1232" s="7"/>
      <c r="IK1232" s="7"/>
      <c r="IL1232" s="8"/>
      <c r="IM1232" s="6"/>
      <c r="IN1232" s="7"/>
      <c r="IO1232" s="7"/>
      <c r="IP1232" s="7"/>
      <c r="IQ1232" s="7"/>
      <c r="IR1232" s="8"/>
      <c r="IS1232" s="6"/>
      <c r="IT1232" s="7"/>
      <c r="IU1232" s="7"/>
      <c r="IV1232" s="7"/>
    </row>
    <row r="1233" customFormat="false" ht="12.75" hidden="false" customHeight="false" outlineLevel="0" collapsed="false">
      <c r="A1233" s="5" t="s">
        <v>1448</v>
      </c>
      <c r="B1233" s="6" t="n">
        <v>37054</v>
      </c>
      <c r="C1233" s="7" t="s">
        <v>1430</v>
      </c>
      <c r="D1233" s="7" t="s">
        <v>959</v>
      </c>
      <c r="E1233" s="7"/>
      <c r="F1233" s="8" t="s">
        <v>1016</v>
      </c>
      <c r="G1233" s="8" t="n">
        <v>0</v>
      </c>
      <c r="H1233" s="7"/>
      <c r="I1233" s="7"/>
      <c r="J1233" s="7"/>
      <c r="K1233" s="7"/>
      <c r="L1233" s="8"/>
      <c r="M1233" s="6"/>
      <c r="N1233" s="7"/>
      <c r="O1233" s="7"/>
      <c r="P1233" s="7"/>
      <c r="Q1233" s="7"/>
      <c r="R1233" s="8"/>
      <c r="S1233" s="6"/>
      <c r="T1233" s="7"/>
      <c r="U1233" s="7"/>
      <c r="V1233" s="7"/>
      <c r="W1233" s="7"/>
      <c r="X1233" s="8"/>
      <c r="Y1233" s="6"/>
      <c r="Z1233" s="7"/>
      <c r="AA1233" s="7"/>
      <c r="AB1233" s="7"/>
      <c r="AC1233" s="7"/>
      <c r="AD1233" s="8"/>
      <c r="AE1233" s="6"/>
      <c r="AF1233" s="7"/>
      <c r="AG1233" s="7"/>
      <c r="AH1233" s="7"/>
      <c r="AI1233" s="7"/>
      <c r="AJ1233" s="8"/>
      <c r="AK1233" s="6"/>
      <c r="AL1233" s="7"/>
      <c r="AM1233" s="7"/>
      <c r="AN1233" s="7"/>
      <c r="AO1233" s="7"/>
      <c r="AP1233" s="8"/>
      <c r="AQ1233" s="6"/>
      <c r="AR1233" s="7"/>
      <c r="AS1233" s="7"/>
      <c r="AT1233" s="7"/>
      <c r="AU1233" s="7"/>
      <c r="AV1233" s="8"/>
      <c r="AW1233" s="6"/>
      <c r="AX1233" s="7"/>
      <c r="AY1233" s="7"/>
      <c r="AZ1233" s="7"/>
      <c r="BA1233" s="7"/>
      <c r="BB1233" s="8"/>
      <c r="BC1233" s="6"/>
      <c r="BD1233" s="7"/>
      <c r="BE1233" s="7"/>
      <c r="BF1233" s="7"/>
      <c r="BG1233" s="7"/>
      <c r="BH1233" s="8"/>
      <c r="BI1233" s="6"/>
      <c r="BJ1233" s="7"/>
      <c r="BK1233" s="7"/>
      <c r="BL1233" s="7"/>
      <c r="BM1233" s="7"/>
      <c r="BN1233" s="8"/>
      <c r="BO1233" s="6"/>
      <c r="BP1233" s="7"/>
      <c r="BQ1233" s="7"/>
      <c r="BR1233" s="7"/>
      <c r="BS1233" s="7"/>
      <c r="BT1233" s="8"/>
      <c r="BU1233" s="6"/>
      <c r="BV1233" s="7"/>
      <c r="BW1233" s="7"/>
      <c r="BX1233" s="7"/>
      <c r="BY1233" s="7"/>
      <c r="BZ1233" s="8"/>
      <c r="CA1233" s="6"/>
      <c r="CB1233" s="7"/>
      <c r="CC1233" s="7"/>
      <c r="CD1233" s="7"/>
      <c r="CE1233" s="7"/>
      <c r="CF1233" s="8"/>
      <c r="CG1233" s="6"/>
      <c r="CH1233" s="7"/>
      <c r="CI1233" s="7"/>
      <c r="CJ1233" s="7"/>
      <c r="CK1233" s="7"/>
      <c r="CL1233" s="8"/>
      <c r="CM1233" s="6"/>
      <c r="CN1233" s="7"/>
      <c r="CO1233" s="7"/>
      <c r="CP1233" s="7"/>
      <c r="CQ1233" s="7"/>
      <c r="CR1233" s="8"/>
      <c r="CS1233" s="6"/>
      <c r="CT1233" s="7"/>
      <c r="CU1233" s="7"/>
      <c r="CV1233" s="7"/>
      <c r="CW1233" s="7"/>
      <c r="CX1233" s="8"/>
      <c r="CY1233" s="6"/>
      <c r="CZ1233" s="7"/>
      <c r="DA1233" s="7"/>
      <c r="DB1233" s="7"/>
      <c r="DC1233" s="7"/>
      <c r="DD1233" s="8"/>
      <c r="DE1233" s="6"/>
      <c r="DF1233" s="7"/>
      <c r="DG1233" s="7"/>
      <c r="DH1233" s="7"/>
      <c r="DI1233" s="7"/>
      <c r="DJ1233" s="8"/>
      <c r="DK1233" s="6"/>
      <c r="DL1233" s="7"/>
      <c r="DM1233" s="7"/>
      <c r="DN1233" s="7"/>
      <c r="DO1233" s="7"/>
      <c r="DP1233" s="8"/>
      <c r="DQ1233" s="6"/>
      <c r="DR1233" s="7"/>
      <c r="DS1233" s="7"/>
      <c r="DT1233" s="7"/>
      <c r="DU1233" s="7"/>
      <c r="DV1233" s="8"/>
      <c r="DW1233" s="6"/>
      <c r="DX1233" s="7"/>
      <c r="DY1233" s="7"/>
      <c r="DZ1233" s="7"/>
      <c r="EA1233" s="7"/>
      <c r="EB1233" s="8"/>
      <c r="EC1233" s="6"/>
      <c r="ED1233" s="7"/>
      <c r="EE1233" s="7"/>
      <c r="EF1233" s="7"/>
      <c r="EG1233" s="7"/>
      <c r="EH1233" s="8"/>
      <c r="EI1233" s="6"/>
      <c r="EJ1233" s="7"/>
      <c r="EK1233" s="7"/>
      <c r="EL1233" s="7"/>
      <c r="EM1233" s="7"/>
      <c r="EN1233" s="8"/>
      <c r="EO1233" s="6"/>
      <c r="EP1233" s="7"/>
      <c r="EQ1233" s="7"/>
      <c r="ER1233" s="7"/>
      <c r="ES1233" s="7"/>
      <c r="ET1233" s="8"/>
      <c r="EU1233" s="6"/>
      <c r="EV1233" s="7"/>
      <c r="EW1233" s="7"/>
      <c r="EX1233" s="7"/>
      <c r="EY1233" s="7"/>
      <c r="EZ1233" s="8"/>
      <c r="FA1233" s="6"/>
      <c r="FB1233" s="7"/>
      <c r="FC1233" s="7"/>
      <c r="FD1233" s="7"/>
      <c r="FE1233" s="7"/>
      <c r="FF1233" s="8"/>
      <c r="FG1233" s="6"/>
      <c r="FH1233" s="7"/>
      <c r="FI1233" s="7"/>
      <c r="FJ1233" s="7"/>
      <c r="FK1233" s="7"/>
      <c r="FL1233" s="8"/>
      <c r="FM1233" s="6"/>
      <c r="FN1233" s="7"/>
      <c r="FO1233" s="7"/>
      <c r="FP1233" s="7"/>
      <c r="FQ1233" s="7"/>
      <c r="FR1233" s="8"/>
      <c r="FS1233" s="6"/>
      <c r="FT1233" s="7"/>
      <c r="FU1233" s="7"/>
      <c r="FV1233" s="7"/>
      <c r="FW1233" s="7"/>
      <c r="FX1233" s="8"/>
      <c r="FY1233" s="6"/>
      <c r="FZ1233" s="7"/>
      <c r="GA1233" s="7"/>
      <c r="GB1233" s="7"/>
      <c r="GC1233" s="7"/>
      <c r="GD1233" s="8"/>
      <c r="GE1233" s="6"/>
      <c r="GF1233" s="7"/>
      <c r="GG1233" s="7"/>
      <c r="GH1233" s="7"/>
      <c r="GI1233" s="7"/>
      <c r="GJ1233" s="8"/>
      <c r="GK1233" s="6"/>
      <c r="GL1233" s="7"/>
      <c r="GM1233" s="7"/>
      <c r="GN1233" s="7"/>
      <c r="GO1233" s="7"/>
      <c r="GP1233" s="8"/>
      <c r="GQ1233" s="6"/>
      <c r="GR1233" s="7"/>
      <c r="GS1233" s="7"/>
      <c r="GT1233" s="7"/>
      <c r="GU1233" s="7"/>
      <c r="GV1233" s="8"/>
      <c r="GW1233" s="6"/>
      <c r="GX1233" s="7"/>
      <c r="GY1233" s="7"/>
      <c r="GZ1233" s="7"/>
      <c r="HA1233" s="7"/>
      <c r="HB1233" s="8"/>
      <c r="HC1233" s="6"/>
      <c r="HD1233" s="7"/>
      <c r="HE1233" s="7"/>
      <c r="HF1233" s="7"/>
      <c r="HG1233" s="7"/>
      <c r="HH1233" s="8"/>
      <c r="HI1233" s="6"/>
      <c r="HJ1233" s="7"/>
      <c r="HK1233" s="7"/>
      <c r="HL1233" s="7"/>
      <c r="HM1233" s="7"/>
      <c r="HN1233" s="8"/>
      <c r="HO1233" s="6"/>
      <c r="HP1233" s="7"/>
      <c r="HQ1233" s="7"/>
      <c r="HR1233" s="7"/>
      <c r="HS1233" s="7"/>
      <c r="HT1233" s="8"/>
      <c r="HU1233" s="6"/>
      <c r="HV1233" s="7"/>
      <c r="HW1233" s="7"/>
      <c r="HX1233" s="7"/>
      <c r="HY1233" s="7"/>
      <c r="HZ1233" s="8"/>
      <c r="IA1233" s="6"/>
      <c r="IB1233" s="7"/>
      <c r="IC1233" s="7"/>
      <c r="ID1233" s="7"/>
      <c r="IE1233" s="7"/>
      <c r="IF1233" s="8"/>
      <c r="IG1233" s="6"/>
      <c r="IH1233" s="7"/>
      <c r="II1233" s="7"/>
      <c r="IJ1233" s="7"/>
      <c r="IK1233" s="7"/>
      <c r="IL1233" s="8"/>
      <c r="IM1233" s="6"/>
      <c r="IN1233" s="7"/>
      <c r="IO1233" s="7"/>
      <c r="IP1233" s="7"/>
      <c r="IQ1233" s="7"/>
      <c r="IR1233" s="8"/>
      <c r="IS1233" s="6"/>
      <c r="IT1233" s="7"/>
      <c r="IU1233" s="7"/>
      <c r="IV1233" s="7"/>
    </row>
    <row r="1234" customFormat="false" ht="12.75" hidden="false" customHeight="false" outlineLevel="0" collapsed="false">
      <c r="A1234" s="5" t="s">
        <v>1449</v>
      </c>
      <c r="B1234" s="6" t="n">
        <v>37054</v>
      </c>
      <c r="C1234" s="7" t="s">
        <v>1430</v>
      </c>
      <c r="D1234" s="7" t="s">
        <v>959</v>
      </c>
      <c r="E1234" s="7"/>
      <c r="F1234" s="8" t="s">
        <v>1016</v>
      </c>
      <c r="G1234" s="8" t="n">
        <v>0</v>
      </c>
      <c r="H1234" s="7"/>
      <c r="I1234" s="7"/>
      <c r="J1234" s="7"/>
      <c r="K1234" s="7"/>
      <c r="L1234" s="8"/>
      <c r="M1234" s="6"/>
      <c r="N1234" s="7"/>
      <c r="O1234" s="7"/>
      <c r="P1234" s="7"/>
      <c r="Q1234" s="7"/>
      <c r="R1234" s="8"/>
      <c r="S1234" s="6"/>
      <c r="T1234" s="7"/>
      <c r="U1234" s="7"/>
      <c r="V1234" s="7"/>
      <c r="W1234" s="7"/>
      <c r="X1234" s="8"/>
      <c r="Y1234" s="6"/>
      <c r="Z1234" s="7"/>
      <c r="AA1234" s="7"/>
      <c r="AB1234" s="7"/>
      <c r="AC1234" s="7"/>
      <c r="AD1234" s="8"/>
      <c r="AE1234" s="6"/>
      <c r="AF1234" s="7"/>
      <c r="AG1234" s="7"/>
      <c r="AH1234" s="7"/>
      <c r="AI1234" s="7"/>
      <c r="AJ1234" s="8"/>
      <c r="AK1234" s="6"/>
      <c r="AL1234" s="7"/>
      <c r="AM1234" s="7"/>
      <c r="AN1234" s="7"/>
      <c r="AO1234" s="7"/>
      <c r="AP1234" s="8"/>
      <c r="AQ1234" s="6"/>
      <c r="AR1234" s="7"/>
      <c r="AS1234" s="7"/>
      <c r="AT1234" s="7"/>
      <c r="AU1234" s="7"/>
      <c r="AV1234" s="8"/>
      <c r="AW1234" s="6"/>
      <c r="AX1234" s="7"/>
      <c r="AY1234" s="7"/>
      <c r="AZ1234" s="7"/>
      <c r="BA1234" s="7"/>
      <c r="BB1234" s="8"/>
      <c r="BC1234" s="6"/>
      <c r="BD1234" s="7"/>
      <c r="BE1234" s="7"/>
      <c r="BF1234" s="7"/>
      <c r="BG1234" s="7"/>
      <c r="BH1234" s="8"/>
      <c r="BI1234" s="6"/>
      <c r="BJ1234" s="7"/>
      <c r="BK1234" s="7"/>
      <c r="BL1234" s="7"/>
      <c r="BM1234" s="7"/>
      <c r="BN1234" s="8"/>
      <c r="BO1234" s="6"/>
      <c r="BP1234" s="7"/>
      <c r="BQ1234" s="7"/>
      <c r="BR1234" s="7"/>
      <c r="BS1234" s="7"/>
      <c r="BT1234" s="8"/>
      <c r="BU1234" s="6"/>
      <c r="BV1234" s="7"/>
      <c r="BW1234" s="7"/>
      <c r="BX1234" s="7"/>
      <c r="BY1234" s="7"/>
      <c r="BZ1234" s="8"/>
      <c r="CA1234" s="6"/>
      <c r="CB1234" s="7"/>
      <c r="CC1234" s="7"/>
      <c r="CD1234" s="7"/>
      <c r="CE1234" s="7"/>
      <c r="CF1234" s="8"/>
      <c r="CG1234" s="6"/>
      <c r="CH1234" s="7"/>
      <c r="CI1234" s="7"/>
      <c r="CJ1234" s="7"/>
      <c r="CK1234" s="7"/>
      <c r="CL1234" s="8"/>
      <c r="CM1234" s="6"/>
      <c r="CN1234" s="7"/>
      <c r="CO1234" s="7"/>
      <c r="CP1234" s="7"/>
      <c r="CQ1234" s="7"/>
      <c r="CR1234" s="8"/>
      <c r="CS1234" s="6"/>
      <c r="CT1234" s="7"/>
      <c r="CU1234" s="7"/>
      <c r="CV1234" s="7"/>
      <c r="CW1234" s="7"/>
      <c r="CX1234" s="8"/>
      <c r="CY1234" s="6"/>
      <c r="CZ1234" s="7"/>
      <c r="DA1234" s="7"/>
      <c r="DB1234" s="7"/>
      <c r="DC1234" s="7"/>
      <c r="DD1234" s="8"/>
      <c r="DE1234" s="6"/>
      <c r="DF1234" s="7"/>
      <c r="DG1234" s="7"/>
      <c r="DH1234" s="7"/>
      <c r="DI1234" s="7"/>
      <c r="DJ1234" s="8"/>
      <c r="DK1234" s="6"/>
      <c r="DL1234" s="7"/>
      <c r="DM1234" s="7"/>
      <c r="DN1234" s="7"/>
      <c r="DO1234" s="7"/>
      <c r="DP1234" s="8"/>
      <c r="DQ1234" s="6"/>
      <c r="DR1234" s="7"/>
      <c r="DS1234" s="7"/>
      <c r="DT1234" s="7"/>
      <c r="DU1234" s="7"/>
      <c r="DV1234" s="8"/>
      <c r="DW1234" s="6"/>
      <c r="DX1234" s="7"/>
      <c r="DY1234" s="7"/>
      <c r="DZ1234" s="7"/>
      <c r="EA1234" s="7"/>
      <c r="EB1234" s="8"/>
      <c r="EC1234" s="6"/>
      <c r="ED1234" s="7"/>
      <c r="EE1234" s="7"/>
      <c r="EF1234" s="7"/>
      <c r="EG1234" s="7"/>
      <c r="EH1234" s="8"/>
      <c r="EI1234" s="6"/>
      <c r="EJ1234" s="7"/>
      <c r="EK1234" s="7"/>
      <c r="EL1234" s="7"/>
      <c r="EM1234" s="7"/>
      <c r="EN1234" s="8"/>
      <c r="EO1234" s="6"/>
      <c r="EP1234" s="7"/>
      <c r="EQ1234" s="7"/>
      <c r="ER1234" s="7"/>
      <c r="ES1234" s="7"/>
      <c r="ET1234" s="8"/>
      <c r="EU1234" s="6"/>
      <c r="EV1234" s="7"/>
      <c r="EW1234" s="7"/>
      <c r="EX1234" s="7"/>
      <c r="EY1234" s="7"/>
      <c r="EZ1234" s="8"/>
      <c r="FA1234" s="6"/>
      <c r="FB1234" s="7"/>
      <c r="FC1234" s="7"/>
      <c r="FD1234" s="7"/>
      <c r="FE1234" s="7"/>
      <c r="FF1234" s="8"/>
      <c r="FG1234" s="6"/>
      <c r="FH1234" s="7"/>
      <c r="FI1234" s="7"/>
      <c r="FJ1234" s="7"/>
      <c r="FK1234" s="7"/>
      <c r="FL1234" s="8"/>
      <c r="FM1234" s="6"/>
      <c r="FN1234" s="7"/>
      <c r="FO1234" s="7"/>
      <c r="FP1234" s="7"/>
      <c r="FQ1234" s="7"/>
      <c r="FR1234" s="8"/>
      <c r="FS1234" s="6"/>
      <c r="FT1234" s="7"/>
      <c r="FU1234" s="7"/>
      <c r="FV1234" s="7"/>
      <c r="FW1234" s="7"/>
      <c r="FX1234" s="8"/>
      <c r="FY1234" s="6"/>
      <c r="FZ1234" s="7"/>
      <c r="GA1234" s="7"/>
      <c r="GB1234" s="7"/>
      <c r="GC1234" s="7"/>
      <c r="GD1234" s="8"/>
      <c r="GE1234" s="6"/>
      <c r="GF1234" s="7"/>
      <c r="GG1234" s="7"/>
      <c r="GH1234" s="7"/>
      <c r="GI1234" s="7"/>
      <c r="GJ1234" s="8"/>
      <c r="GK1234" s="6"/>
      <c r="GL1234" s="7"/>
      <c r="GM1234" s="7"/>
      <c r="GN1234" s="7"/>
      <c r="GO1234" s="7"/>
      <c r="GP1234" s="8"/>
      <c r="GQ1234" s="6"/>
      <c r="GR1234" s="7"/>
      <c r="GS1234" s="7"/>
      <c r="GT1234" s="7"/>
      <c r="GU1234" s="7"/>
      <c r="GV1234" s="8"/>
      <c r="GW1234" s="6"/>
      <c r="GX1234" s="7"/>
      <c r="GY1234" s="7"/>
      <c r="GZ1234" s="7"/>
      <c r="HA1234" s="7"/>
      <c r="HB1234" s="8"/>
      <c r="HC1234" s="6"/>
      <c r="HD1234" s="7"/>
      <c r="HE1234" s="7"/>
      <c r="HF1234" s="7"/>
      <c r="HG1234" s="7"/>
      <c r="HH1234" s="8"/>
      <c r="HI1234" s="6"/>
      <c r="HJ1234" s="7"/>
      <c r="HK1234" s="7"/>
      <c r="HL1234" s="7"/>
      <c r="HM1234" s="7"/>
      <c r="HN1234" s="8"/>
      <c r="HO1234" s="6"/>
      <c r="HP1234" s="7"/>
      <c r="HQ1234" s="7"/>
      <c r="HR1234" s="7"/>
      <c r="HS1234" s="7"/>
      <c r="HT1234" s="8"/>
      <c r="HU1234" s="6"/>
      <c r="HV1234" s="7"/>
      <c r="HW1234" s="7"/>
      <c r="HX1234" s="7"/>
      <c r="HY1234" s="7"/>
      <c r="HZ1234" s="8"/>
      <c r="IA1234" s="6"/>
      <c r="IB1234" s="7"/>
      <c r="IC1234" s="7"/>
      <c r="ID1234" s="7"/>
      <c r="IE1234" s="7"/>
      <c r="IF1234" s="8"/>
      <c r="IG1234" s="6"/>
      <c r="IH1234" s="7"/>
      <c r="II1234" s="7"/>
      <c r="IJ1234" s="7"/>
      <c r="IK1234" s="7"/>
      <c r="IL1234" s="8"/>
      <c r="IM1234" s="6"/>
      <c r="IN1234" s="7"/>
      <c r="IO1234" s="7"/>
      <c r="IP1234" s="7"/>
      <c r="IQ1234" s="7"/>
      <c r="IR1234" s="8"/>
      <c r="IS1234" s="6"/>
      <c r="IT1234" s="7"/>
      <c r="IU1234" s="7"/>
      <c r="IV1234" s="7"/>
    </row>
    <row r="1235" customFormat="false" ht="12.75" hidden="false" customHeight="false" outlineLevel="0" collapsed="false">
      <c r="A1235" s="5" t="n">
        <v>844736</v>
      </c>
      <c r="B1235" s="6" t="n">
        <v>37054</v>
      </c>
      <c r="C1235" s="7" t="s">
        <v>1450</v>
      </c>
      <c r="D1235" s="7" t="s">
        <v>959</v>
      </c>
      <c r="E1235" s="7"/>
      <c r="F1235" s="8" t="s">
        <v>1049</v>
      </c>
      <c r="G1235" s="8" t="n">
        <v>600</v>
      </c>
      <c r="H1235" s="7"/>
      <c r="I1235" s="7"/>
      <c r="J1235" s="7"/>
      <c r="K1235" s="7"/>
      <c r="L1235" s="8"/>
      <c r="M1235" s="6"/>
      <c r="N1235" s="7"/>
      <c r="O1235" s="7"/>
      <c r="P1235" s="7"/>
      <c r="Q1235" s="7"/>
      <c r="R1235" s="8"/>
      <c r="S1235" s="6"/>
      <c r="T1235" s="7"/>
      <c r="U1235" s="7"/>
      <c r="V1235" s="7"/>
      <c r="W1235" s="7"/>
      <c r="X1235" s="8"/>
      <c r="Y1235" s="6"/>
      <c r="Z1235" s="7"/>
      <c r="AA1235" s="7"/>
      <c r="AB1235" s="7"/>
      <c r="AC1235" s="7"/>
      <c r="AD1235" s="8"/>
      <c r="AE1235" s="6"/>
      <c r="AF1235" s="7"/>
      <c r="AG1235" s="7"/>
      <c r="AH1235" s="7"/>
      <c r="AI1235" s="7"/>
      <c r="AJ1235" s="8"/>
      <c r="AK1235" s="6"/>
      <c r="AL1235" s="7"/>
      <c r="AM1235" s="7"/>
      <c r="AN1235" s="7"/>
      <c r="AO1235" s="7"/>
      <c r="AP1235" s="8"/>
      <c r="AQ1235" s="6"/>
      <c r="AR1235" s="7"/>
      <c r="AS1235" s="7"/>
      <c r="AT1235" s="7"/>
      <c r="AU1235" s="7"/>
      <c r="AV1235" s="8"/>
      <c r="AW1235" s="6"/>
      <c r="AX1235" s="7"/>
      <c r="AY1235" s="7"/>
      <c r="AZ1235" s="7"/>
      <c r="BA1235" s="7"/>
      <c r="BB1235" s="8"/>
      <c r="BC1235" s="6"/>
      <c r="BD1235" s="7"/>
      <c r="BE1235" s="7"/>
      <c r="BF1235" s="7"/>
      <c r="BG1235" s="7"/>
      <c r="BH1235" s="8"/>
      <c r="BI1235" s="6"/>
      <c r="BJ1235" s="7"/>
      <c r="BK1235" s="7"/>
      <c r="BL1235" s="7"/>
      <c r="BM1235" s="7"/>
      <c r="BN1235" s="8"/>
      <c r="BO1235" s="6"/>
      <c r="BP1235" s="7"/>
      <c r="BQ1235" s="7"/>
      <c r="BR1235" s="7"/>
      <c r="BS1235" s="7"/>
      <c r="BT1235" s="8"/>
      <c r="BU1235" s="6"/>
      <c r="BV1235" s="7"/>
      <c r="BW1235" s="7"/>
      <c r="BX1235" s="7"/>
      <c r="BY1235" s="7"/>
      <c r="BZ1235" s="8"/>
      <c r="CA1235" s="6"/>
      <c r="CB1235" s="7"/>
      <c r="CC1235" s="7"/>
      <c r="CD1235" s="7"/>
      <c r="CE1235" s="7"/>
      <c r="CF1235" s="8"/>
      <c r="CG1235" s="6"/>
      <c r="CH1235" s="7"/>
      <c r="CI1235" s="7"/>
      <c r="CJ1235" s="7"/>
      <c r="CK1235" s="7"/>
      <c r="CL1235" s="8"/>
      <c r="CM1235" s="6"/>
      <c r="CN1235" s="7"/>
      <c r="CO1235" s="7"/>
      <c r="CP1235" s="7"/>
      <c r="CQ1235" s="7"/>
      <c r="CR1235" s="8"/>
      <c r="CS1235" s="6"/>
      <c r="CT1235" s="7"/>
      <c r="CU1235" s="7"/>
      <c r="CV1235" s="7"/>
      <c r="CW1235" s="7"/>
      <c r="CX1235" s="8"/>
      <c r="CY1235" s="6"/>
      <c r="CZ1235" s="7"/>
      <c r="DA1235" s="7"/>
      <c r="DB1235" s="7"/>
      <c r="DC1235" s="7"/>
      <c r="DD1235" s="8"/>
      <c r="DE1235" s="6"/>
      <c r="DF1235" s="7"/>
      <c r="DG1235" s="7"/>
      <c r="DH1235" s="7"/>
      <c r="DI1235" s="7"/>
      <c r="DJ1235" s="8"/>
      <c r="DK1235" s="6"/>
      <c r="DL1235" s="7"/>
      <c r="DM1235" s="7"/>
      <c r="DN1235" s="7"/>
      <c r="DO1235" s="7"/>
      <c r="DP1235" s="8"/>
      <c r="DQ1235" s="6"/>
      <c r="DR1235" s="7"/>
      <c r="DS1235" s="7"/>
      <c r="DT1235" s="7"/>
      <c r="DU1235" s="7"/>
      <c r="DV1235" s="8"/>
      <c r="DW1235" s="6"/>
      <c r="DX1235" s="7"/>
      <c r="DY1235" s="7"/>
      <c r="DZ1235" s="7"/>
      <c r="EA1235" s="7"/>
      <c r="EB1235" s="8"/>
      <c r="EC1235" s="6"/>
      <c r="ED1235" s="7"/>
      <c r="EE1235" s="7"/>
      <c r="EF1235" s="7"/>
      <c r="EG1235" s="7"/>
      <c r="EH1235" s="8"/>
      <c r="EI1235" s="6"/>
      <c r="EJ1235" s="7"/>
      <c r="EK1235" s="7"/>
      <c r="EL1235" s="7"/>
      <c r="EM1235" s="7"/>
      <c r="EN1235" s="8"/>
      <c r="EO1235" s="6"/>
      <c r="EP1235" s="7"/>
      <c r="EQ1235" s="7"/>
      <c r="ER1235" s="7"/>
      <c r="ES1235" s="7"/>
      <c r="ET1235" s="8"/>
      <c r="EU1235" s="6"/>
      <c r="EV1235" s="7"/>
      <c r="EW1235" s="7"/>
      <c r="EX1235" s="7"/>
      <c r="EY1235" s="7"/>
      <c r="EZ1235" s="8"/>
      <c r="FA1235" s="6"/>
      <c r="FB1235" s="7"/>
      <c r="FC1235" s="7"/>
      <c r="FD1235" s="7"/>
      <c r="FE1235" s="7"/>
      <c r="FF1235" s="8"/>
      <c r="FG1235" s="6"/>
      <c r="FH1235" s="7"/>
      <c r="FI1235" s="7"/>
      <c r="FJ1235" s="7"/>
      <c r="FK1235" s="7"/>
      <c r="FL1235" s="8"/>
      <c r="FM1235" s="6"/>
      <c r="FN1235" s="7"/>
      <c r="FO1235" s="7"/>
      <c r="FP1235" s="7"/>
      <c r="FQ1235" s="7"/>
      <c r="FR1235" s="8"/>
      <c r="FS1235" s="6"/>
      <c r="FT1235" s="7"/>
      <c r="FU1235" s="7"/>
      <c r="FV1235" s="7"/>
      <c r="FW1235" s="7"/>
      <c r="FX1235" s="8"/>
      <c r="FY1235" s="6"/>
      <c r="FZ1235" s="7"/>
      <c r="GA1235" s="7"/>
      <c r="GB1235" s="7"/>
      <c r="GC1235" s="7"/>
      <c r="GD1235" s="8"/>
      <c r="GE1235" s="6"/>
      <c r="GF1235" s="7"/>
      <c r="GG1235" s="7"/>
      <c r="GH1235" s="7"/>
      <c r="GI1235" s="7"/>
      <c r="GJ1235" s="8"/>
      <c r="GK1235" s="6"/>
      <c r="GL1235" s="7"/>
      <c r="GM1235" s="7"/>
      <c r="GN1235" s="7"/>
      <c r="GO1235" s="7"/>
      <c r="GP1235" s="8"/>
      <c r="GQ1235" s="6"/>
      <c r="GR1235" s="7"/>
      <c r="GS1235" s="7"/>
      <c r="GT1235" s="7"/>
      <c r="GU1235" s="7"/>
      <c r="GV1235" s="8"/>
      <c r="GW1235" s="6"/>
      <c r="GX1235" s="7"/>
      <c r="GY1235" s="7"/>
      <c r="GZ1235" s="7"/>
      <c r="HA1235" s="7"/>
      <c r="HB1235" s="8"/>
      <c r="HC1235" s="6"/>
      <c r="HD1235" s="7"/>
      <c r="HE1235" s="7"/>
      <c r="HF1235" s="7"/>
      <c r="HG1235" s="7"/>
      <c r="HH1235" s="8"/>
      <c r="HI1235" s="6"/>
      <c r="HJ1235" s="7"/>
      <c r="HK1235" s="7"/>
      <c r="HL1235" s="7"/>
      <c r="HM1235" s="7"/>
      <c r="HN1235" s="8"/>
      <c r="HO1235" s="6"/>
      <c r="HP1235" s="7"/>
      <c r="HQ1235" s="7"/>
      <c r="HR1235" s="7"/>
      <c r="HS1235" s="7"/>
      <c r="HT1235" s="8"/>
      <c r="HU1235" s="6"/>
      <c r="HV1235" s="7"/>
      <c r="HW1235" s="7"/>
      <c r="HX1235" s="7"/>
      <c r="HY1235" s="7"/>
      <c r="HZ1235" s="8"/>
      <c r="IA1235" s="6"/>
      <c r="IB1235" s="7"/>
      <c r="IC1235" s="7"/>
      <c r="ID1235" s="7"/>
      <c r="IE1235" s="7"/>
      <c r="IF1235" s="8"/>
      <c r="IG1235" s="6"/>
      <c r="IH1235" s="7"/>
      <c r="II1235" s="7"/>
      <c r="IJ1235" s="7"/>
      <c r="IK1235" s="7"/>
      <c r="IL1235" s="8"/>
      <c r="IM1235" s="6"/>
      <c r="IN1235" s="7"/>
      <c r="IO1235" s="7"/>
      <c r="IP1235" s="7"/>
      <c r="IQ1235" s="7"/>
      <c r="IR1235" s="8"/>
      <c r="IS1235" s="6"/>
      <c r="IT1235" s="7"/>
      <c r="IU1235" s="7"/>
      <c r="IV1235" s="7"/>
    </row>
    <row r="1236" customFormat="false" ht="12.75" hidden="false" customHeight="false" outlineLevel="0" collapsed="false">
      <c r="A1236" s="5" t="n">
        <v>848015</v>
      </c>
      <c r="B1236" s="6" t="n">
        <v>37054</v>
      </c>
      <c r="C1236" s="7" t="s">
        <v>1058</v>
      </c>
      <c r="D1236" s="7" t="s">
        <v>959</v>
      </c>
      <c r="E1236" s="7"/>
      <c r="F1236" s="8" t="s">
        <v>1049</v>
      </c>
      <c r="G1236" s="8" t="n">
        <v>900</v>
      </c>
      <c r="H1236" s="7"/>
      <c r="I1236" s="7"/>
      <c r="J1236" s="7"/>
      <c r="K1236" s="7"/>
      <c r="L1236" s="8"/>
      <c r="M1236" s="6"/>
      <c r="N1236" s="7"/>
      <c r="O1236" s="7"/>
      <c r="P1236" s="7"/>
      <c r="Q1236" s="7"/>
      <c r="R1236" s="8"/>
      <c r="S1236" s="6"/>
      <c r="T1236" s="7"/>
      <c r="U1236" s="7"/>
      <c r="V1236" s="7"/>
      <c r="W1236" s="7"/>
      <c r="X1236" s="8"/>
      <c r="Y1236" s="6"/>
      <c r="Z1236" s="7"/>
      <c r="AA1236" s="7"/>
      <c r="AB1236" s="7"/>
      <c r="AC1236" s="7"/>
      <c r="AD1236" s="8"/>
      <c r="AE1236" s="6"/>
      <c r="AF1236" s="7"/>
      <c r="AG1236" s="7"/>
      <c r="AH1236" s="7"/>
      <c r="AI1236" s="7"/>
      <c r="AJ1236" s="8"/>
      <c r="AK1236" s="6"/>
      <c r="AL1236" s="7"/>
      <c r="AM1236" s="7"/>
      <c r="AN1236" s="7"/>
      <c r="AO1236" s="7"/>
      <c r="AP1236" s="8"/>
      <c r="AQ1236" s="6"/>
      <c r="AR1236" s="7"/>
      <c r="AS1236" s="7"/>
      <c r="AT1236" s="7"/>
      <c r="AU1236" s="7"/>
      <c r="AV1236" s="8"/>
      <c r="AW1236" s="6"/>
      <c r="AX1236" s="7"/>
      <c r="AY1236" s="7"/>
      <c r="AZ1236" s="7"/>
      <c r="BA1236" s="7"/>
      <c r="BB1236" s="8"/>
      <c r="BC1236" s="6"/>
      <c r="BD1236" s="7"/>
      <c r="BE1236" s="7"/>
      <c r="BF1236" s="7"/>
      <c r="BG1236" s="7"/>
      <c r="BH1236" s="8"/>
      <c r="BI1236" s="6"/>
      <c r="BJ1236" s="7"/>
      <c r="BK1236" s="7"/>
      <c r="BL1236" s="7"/>
      <c r="BM1236" s="7"/>
      <c r="BN1236" s="8"/>
      <c r="BO1236" s="6"/>
      <c r="BP1236" s="7"/>
      <c r="BQ1236" s="7"/>
      <c r="BR1236" s="7"/>
      <c r="BS1236" s="7"/>
      <c r="BT1236" s="8"/>
      <c r="BU1236" s="6"/>
      <c r="BV1236" s="7"/>
      <c r="BW1236" s="7"/>
      <c r="BX1236" s="7"/>
      <c r="BY1236" s="7"/>
      <c r="BZ1236" s="8"/>
      <c r="CA1236" s="6"/>
      <c r="CB1236" s="7"/>
      <c r="CC1236" s="7"/>
      <c r="CD1236" s="7"/>
      <c r="CE1236" s="7"/>
      <c r="CF1236" s="8"/>
      <c r="CG1236" s="6"/>
      <c r="CH1236" s="7"/>
      <c r="CI1236" s="7"/>
      <c r="CJ1236" s="7"/>
      <c r="CK1236" s="7"/>
      <c r="CL1236" s="8"/>
      <c r="CM1236" s="6"/>
      <c r="CN1236" s="7"/>
      <c r="CO1236" s="7"/>
      <c r="CP1236" s="7"/>
      <c r="CQ1236" s="7"/>
      <c r="CR1236" s="8"/>
      <c r="CS1236" s="6"/>
      <c r="CT1236" s="7"/>
      <c r="CU1236" s="7"/>
      <c r="CV1236" s="7"/>
      <c r="CW1236" s="7"/>
      <c r="CX1236" s="8"/>
      <c r="CY1236" s="6"/>
      <c r="CZ1236" s="7"/>
      <c r="DA1236" s="7"/>
      <c r="DB1236" s="7"/>
      <c r="DC1236" s="7"/>
      <c r="DD1236" s="8"/>
      <c r="DE1236" s="6"/>
      <c r="DF1236" s="7"/>
      <c r="DG1236" s="7"/>
      <c r="DH1236" s="7"/>
      <c r="DI1236" s="7"/>
      <c r="DJ1236" s="8"/>
      <c r="DK1236" s="6"/>
      <c r="DL1236" s="7"/>
      <c r="DM1236" s="7"/>
      <c r="DN1236" s="7"/>
      <c r="DO1236" s="7"/>
      <c r="DP1236" s="8"/>
      <c r="DQ1236" s="6"/>
      <c r="DR1236" s="7"/>
      <c r="DS1236" s="7"/>
      <c r="DT1236" s="7"/>
      <c r="DU1236" s="7"/>
      <c r="DV1236" s="8"/>
      <c r="DW1236" s="6"/>
      <c r="DX1236" s="7"/>
      <c r="DY1236" s="7"/>
      <c r="DZ1236" s="7"/>
      <c r="EA1236" s="7"/>
      <c r="EB1236" s="8"/>
      <c r="EC1236" s="6"/>
      <c r="ED1236" s="7"/>
      <c r="EE1236" s="7"/>
      <c r="EF1236" s="7"/>
      <c r="EG1236" s="7"/>
      <c r="EH1236" s="8"/>
      <c r="EI1236" s="6"/>
      <c r="EJ1236" s="7"/>
      <c r="EK1236" s="7"/>
      <c r="EL1236" s="7"/>
      <c r="EM1236" s="7"/>
      <c r="EN1236" s="8"/>
      <c r="EO1236" s="6"/>
      <c r="EP1236" s="7"/>
      <c r="EQ1236" s="7"/>
      <c r="ER1236" s="7"/>
      <c r="ES1236" s="7"/>
      <c r="ET1236" s="8"/>
      <c r="EU1236" s="6"/>
      <c r="EV1236" s="7"/>
      <c r="EW1236" s="7"/>
      <c r="EX1236" s="7"/>
      <c r="EY1236" s="7"/>
      <c r="EZ1236" s="8"/>
      <c r="FA1236" s="6"/>
      <c r="FB1236" s="7"/>
      <c r="FC1236" s="7"/>
      <c r="FD1236" s="7"/>
      <c r="FE1236" s="7"/>
      <c r="FF1236" s="8"/>
      <c r="FG1236" s="6"/>
      <c r="FH1236" s="7"/>
      <c r="FI1236" s="7"/>
      <c r="FJ1236" s="7"/>
      <c r="FK1236" s="7"/>
      <c r="FL1236" s="8"/>
      <c r="FM1236" s="6"/>
      <c r="FN1236" s="7"/>
      <c r="FO1236" s="7"/>
      <c r="FP1236" s="7"/>
      <c r="FQ1236" s="7"/>
      <c r="FR1236" s="8"/>
      <c r="FS1236" s="6"/>
      <c r="FT1236" s="7"/>
      <c r="FU1236" s="7"/>
      <c r="FV1236" s="7"/>
      <c r="FW1236" s="7"/>
      <c r="FX1236" s="8"/>
      <c r="FY1236" s="6"/>
      <c r="FZ1236" s="7"/>
      <c r="GA1236" s="7"/>
      <c r="GB1236" s="7"/>
      <c r="GC1236" s="7"/>
      <c r="GD1236" s="8"/>
      <c r="GE1236" s="6"/>
      <c r="GF1236" s="7"/>
      <c r="GG1236" s="7"/>
      <c r="GH1236" s="7"/>
      <c r="GI1236" s="7"/>
      <c r="GJ1236" s="8"/>
      <c r="GK1236" s="6"/>
      <c r="GL1236" s="7"/>
      <c r="GM1236" s="7"/>
      <c r="GN1236" s="7"/>
      <c r="GO1236" s="7"/>
      <c r="GP1236" s="8"/>
      <c r="GQ1236" s="6"/>
      <c r="GR1236" s="7"/>
      <c r="GS1236" s="7"/>
      <c r="GT1236" s="7"/>
      <c r="GU1236" s="7"/>
      <c r="GV1236" s="8"/>
      <c r="GW1236" s="6"/>
      <c r="GX1236" s="7"/>
      <c r="GY1236" s="7"/>
      <c r="GZ1236" s="7"/>
      <c r="HA1236" s="7"/>
      <c r="HB1236" s="8"/>
      <c r="HC1236" s="6"/>
      <c r="HD1236" s="7"/>
      <c r="HE1236" s="7"/>
      <c r="HF1236" s="7"/>
      <c r="HG1236" s="7"/>
      <c r="HH1236" s="8"/>
      <c r="HI1236" s="6"/>
      <c r="HJ1236" s="7"/>
      <c r="HK1236" s="7"/>
      <c r="HL1236" s="7"/>
      <c r="HM1236" s="7"/>
      <c r="HN1236" s="8"/>
      <c r="HO1236" s="6"/>
      <c r="HP1236" s="7"/>
      <c r="HQ1236" s="7"/>
      <c r="HR1236" s="7"/>
      <c r="HS1236" s="7"/>
      <c r="HT1236" s="8"/>
      <c r="HU1236" s="6"/>
      <c r="HV1236" s="7"/>
      <c r="HW1236" s="7"/>
      <c r="HX1236" s="7"/>
      <c r="HY1236" s="7"/>
      <c r="HZ1236" s="8"/>
      <c r="IA1236" s="6"/>
      <c r="IB1236" s="7"/>
      <c r="IC1236" s="7"/>
      <c r="ID1236" s="7"/>
      <c r="IE1236" s="7"/>
      <c r="IF1236" s="8"/>
      <c r="IG1236" s="6"/>
      <c r="IH1236" s="7"/>
      <c r="II1236" s="7"/>
      <c r="IJ1236" s="7"/>
      <c r="IK1236" s="7"/>
      <c r="IL1236" s="8"/>
      <c r="IM1236" s="6"/>
      <c r="IN1236" s="7"/>
      <c r="IO1236" s="7"/>
      <c r="IP1236" s="7"/>
      <c r="IQ1236" s="7"/>
      <c r="IR1236" s="8"/>
      <c r="IS1236" s="6"/>
      <c r="IT1236" s="7"/>
      <c r="IU1236" s="7"/>
      <c r="IV1236" s="7"/>
    </row>
    <row r="1237" customFormat="false" ht="12.75" hidden="false" customHeight="false" outlineLevel="0" collapsed="false">
      <c r="A1237" s="5" t="n">
        <v>848040</v>
      </c>
      <c r="B1237" s="6" t="n">
        <v>37054</v>
      </c>
      <c r="C1237" s="7" t="s">
        <v>1058</v>
      </c>
      <c r="D1237" s="7" t="s">
        <v>959</v>
      </c>
      <c r="E1237" s="7"/>
      <c r="F1237" s="8" t="s">
        <v>1049</v>
      </c>
      <c r="G1237" s="8" t="n">
        <v>800</v>
      </c>
      <c r="H1237" s="7"/>
      <c r="I1237" s="7"/>
      <c r="J1237" s="7"/>
      <c r="K1237" s="7"/>
      <c r="L1237" s="8"/>
      <c r="M1237" s="6"/>
      <c r="N1237" s="7"/>
      <c r="O1237" s="7"/>
      <c r="P1237" s="7"/>
      <c r="Q1237" s="7"/>
      <c r="R1237" s="8"/>
      <c r="S1237" s="6"/>
      <c r="T1237" s="7"/>
      <c r="U1237" s="7"/>
      <c r="V1237" s="7"/>
      <c r="W1237" s="7"/>
      <c r="X1237" s="8"/>
      <c r="Y1237" s="6"/>
      <c r="Z1237" s="7"/>
      <c r="AA1237" s="7"/>
      <c r="AB1237" s="7"/>
      <c r="AC1237" s="7"/>
      <c r="AD1237" s="8"/>
      <c r="AE1237" s="6"/>
      <c r="AF1237" s="7"/>
      <c r="AG1237" s="7"/>
      <c r="AH1237" s="7"/>
      <c r="AI1237" s="7"/>
      <c r="AJ1237" s="8"/>
      <c r="AK1237" s="6"/>
      <c r="AL1237" s="7"/>
      <c r="AM1237" s="7"/>
      <c r="AN1237" s="7"/>
      <c r="AO1237" s="7"/>
      <c r="AP1237" s="8"/>
      <c r="AQ1237" s="6"/>
      <c r="AR1237" s="7"/>
      <c r="AS1237" s="7"/>
      <c r="AT1237" s="7"/>
      <c r="AU1237" s="7"/>
      <c r="AV1237" s="8"/>
      <c r="AW1237" s="6"/>
      <c r="AX1237" s="7"/>
      <c r="AY1237" s="7"/>
      <c r="AZ1237" s="7"/>
      <c r="BA1237" s="7"/>
      <c r="BB1237" s="8"/>
      <c r="BC1237" s="6"/>
      <c r="BD1237" s="7"/>
      <c r="BE1237" s="7"/>
      <c r="BF1237" s="7"/>
      <c r="BG1237" s="7"/>
      <c r="BH1237" s="8"/>
      <c r="BI1237" s="6"/>
      <c r="BJ1237" s="7"/>
      <c r="BK1237" s="7"/>
      <c r="BL1237" s="7"/>
      <c r="BM1237" s="7"/>
      <c r="BN1237" s="8"/>
      <c r="BO1237" s="6"/>
      <c r="BP1237" s="7"/>
      <c r="BQ1237" s="7"/>
      <c r="BR1237" s="7"/>
      <c r="BS1237" s="7"/>
      <c r="BT1237" s="8"/>
      <c r="BU1237" s="6"/>
      <c r="BV1237" s="7"/>
      <c r="BW1237" s="7"/>
      <c r="BX1237" s="7"/>
      <c r="BY1237" s="7"/>
      <c r="BZ1237" s="8"/>
      <c r="CA1237" s="6"/>
      <c r="CB1237" s="7"/>
      <c r="CC1237" s="7"/>
      <c r="CD1237" s="7"/>
      <c r="CE1237" s="7"/>
      <c r="CF1237" s="8"/>
      <c r="CG1237" s="6"/>
      <c r="CH1237" s="7"/>
      <c r="CI1237" s="7"/>
      <c r="CJ1237" s="7"/>
      <c r="CK1237" s="7"/>
      <c r="CL1237" s="8"/>
      <c r="CM1237" s="6"/>
      <c r="CN1237" s="7"/>
      <c r="CO1237" s="7"/>
      <c r="CP1237" s="7"/>
      <c r="CQ1237" s="7"/>
      <c r="CR1237" s="8"/>
      <c r="CS1237" s="6"/>
      <c r="CT1237" s="7"/>
      <c r="CU1237" s="7"/>
      <c r="CV1237" s="7"/>
      <c r="CW1237" s="7"/>
      <c r="CX1237" s="8"/>
      <c r="CY1237" s="6"/>
      <c r="CZ1237" s="7"/>
      <c r="DA1237" s="7"/>
      <c r="DB1237" s="7"/>
      <c r="DC1237" s="7"/>
      <c r="DD1237" s="8"/>
      <c r="DE1237" s="6"/>
      <c r="DF1237" s="7"/>
      <c r="DG1237" s="7"/>
      <c r="DH1237" s="7"/>
      <c r="DI1237" s="7"/>
      <c r="DJ1237" s="8"/>
      <c r="DK1237" s="6"/>
      <c r="DL1237" s="7"/>
      <c r="DM1237" s="7"/>
      <c r="DN1237" s="7"/>
      <c r="DO1237" s="7"/>
      <c r="DP1237" s="8"/>
      <c r="DQ1237" s="6"/>
      <c r="DR1237" s="7"/>
      <c r="DS1237" s="7"/>
      <c r="DT1237" s="7"/>
      <c r="DU1237" s="7"/>
      <c r="DV1237" s="8"/>
      <c r="DW1237" s="6"/>
      <c r="DX1237" s="7"/>
      <c r="DY1237" s="7"/>
      <c r="DZ1237" s="7"/>
      <c r="EA1237" s="7"/>
      <c r="EB1237" s="8"/>
      <c r="EC1237" s="6"/>
      <c r="ED1237" s="7"/>
      <c r="EE1237" s="7"/>
      <c r="EF1237" s="7"/>
      <c r="EG1237" s="7"/>
      <c r="EH1237" s="8"/>
      <c r="EI1237" s="6"/>
      <c r="EJ1237" s="7"/>
      <c r="EK1237" s="7"/>
      <c r="EL1237" s="7"/>
      <c r="EM1237" s="7"/>
      <c r="EN1237" s="8"/>
      <c r="EO1237" s="6"/>
      <c r="EP1237" s="7"/>
      <c r="EQ1237" s="7"/>
      <c r="ER1237" s="7"/>
      <c r="ES1237" s="7"/>
      <c r="ET1237" s="8"/>
      <c r="EU1237" s="6"/>
      <c r="EV1237" s="7"/>
      <c r="EW1237" s="7"/>
      <c r="EX1237" s="7"/>
      <c r="EY1237" s="7"/>
      <c r="EZ1237" s="8"/>
      <c r="FA1237" s="6"/>
      <c r="FB1237" s="7"/>
      <c r="FC1237" s="7"/>
      <c r="FD1237" s="7"/>
      <c r="FE1237" s="7"/>
      <c r="FF1237" s="8"/>
      <c r="FG1237" s="6"/>
      <c r="FH1237" s="7"/>
      <c r="FI1237" s="7"/>
      <c r="FJ1237" s="7"/>
      <c r="FK1237" s="7"/>
      <c r="FL1237" s="8"/>
      <c r="FM1237" s="6"/>
      <c r="FN1237" s="7"/>
      <c r="FO1237" s="7"/>
      <c r="FP1237" s="7"/>
      <c r="FQ1237" s="7"/>
      <c r="FR1237" s="8"/>
      <c r="FS1237" s="6"/>
      <c r="FT1237" s="7"/>
      <c r="FU1237" s="7"/>
      <c r="FV1237" s="7"/>
      <c r="FW1237" s="7"/>
      <c r="FX1237" s="8"/>
      <c r="FY1237" s="6"/>
      <c r="FZ1237" s="7"/>
      <c r="GA1237" s="7"/>
      <c r="GB1237" s="7"/>
      <c r="GC1237" s="7"/>
      <c r="GD1237" s="8"/>
      <c r="GE1237" s="6"/>
      <c r="GF1237" s="7"/>
      <c r="GG1237" s="7"/>
      <c r="GH1237" s="7"/>
      <c r="GI1237" s="7"/>
      <c r="GJ1237" s="8"/>
      <c r="GK1237" s="6"/>
      <c r="GL1237" s="7"/>
      <c r="GM1237" s="7"/>
      <c r="GN1237" s="7"/>
      <c r="GO1237" s="7"/>
      <c r="GP1237" s="8"/>
      <c r="GQ1237" s="6"/>
      <c r="GR1237" s="7"/>
      <c r="GS1237" s="7"/>
      <c r="GT1237" s="7"/>
      <c r="GU1237" s="7"/>
      <c r="GV1237" s="8"/>
      <c r="GW1237" s="6"/>
      <c r="GX1237" s="7"/>
      <c r="GY1237" s="7"/>
      <c r="GZ1237" s="7"/>
      <c r="HA1237" s="7"/>
      <c r="HB1237" s="8"/>
      <c r="HC1237" s="6"/>
      <c r="HD1237" s="7"/>
      <c r="HE1237" s="7"/>
      <c r="HF1237" s="7"/>
      <c r="HG1237" s="7"/>
      <c r="HH1237" s="8"/>
      <c r="HI1237" s="6"/>
      <c r="HJ1237" s="7"/>
      <c r="HK1237" s="7"/>
      <c r="HL1237" s="7"/>
      <c r="HM1237" s="7"/>
      <c r="HN1237" s="8"/>
      <c r="HO1237" s="6"/>
      <c r="HP1237" s="7"/>
      <c r="HQ1237" s="7"/>
      <c r="HR1237" s="7"/>
      <c r="HS1237" s="7"/>
      <c r="HT1237" s="8"/>
      <c r="HU1237" s="6"/>
      <c r="HV1237" s="7"/>
      <c r="HW1237" s="7"/>
      <c r="HX1237" s="7"/>
      <c r="HY1237" s="7"/>
      <c r="HZ1237" s="8"/>
      <c r="IA1237" s="6"/>
      <c r="IB1237" s="7"/>
      <c r="IC1237" s="7"/>
      <c r="ID1237" s="7"/>
      <c r="IE1237" s="7"/>
      <c r="IF1237" s="8"/>
      <c r="IG1237" s="6"/>
      <c r="IH1237" s="7"/>
      <c r="II1237" s="7"/>
      <c r="IJ1237" s="7"/>
      <c r="IK1237" s="7"/>
      <c r="IL1237" s="8"/>
      <c r="IM1237" s="6"/>
      <c r="IN1237" s="7"/>
      <c r="IO1237" s="7"/>
      <c r="IP1237" s="7"/>
      <c r="IQ1237" s="7"/>
      <c r="IR1237" s="8"/>
      <c r="IS1237" s="6"/>
      <c r="IT1237" s="7"/>
      <c r="IU1237" s="7"/>
      <c r="IV1237" s="7"/>
    </row>
    <row r="1238" customFormat="false" ht="12.75" hidden="false" customHeight="false" outlineLevel="0" collapsed="false">
      <c r="A1238" s="5" t="s">
        <v>1359</v>
      </c>
      <c r="B1238" s="6" t="n">
        <v>37054</v>
      </c>
      <c r="C1238" s="7" t="s">
        <v>1391</v>
      </c>
      <c r="D1238" s="7" t="s">
        <v>959</v>
      </c>
      <c r="E1238" s="7"/>
      <c r="F1238" s="8" t="s">
        <v>970</v>
      </c>
      <c r="G1238" s="8" t="n">
        <v>0</v>
      </c>
      <c r="H1238" s="7"/>
      <c r="I1238" s="7"/>
      <c r="J1238" s="7"/>
      <c r="K1238" s="7"/>
      <c r="L1238" s="8"/>
      <c r="M1238" s="6"/>
      <c r="N1238" s="7"/>
      <c r="O1238" s="7"/>
      <c r="P1238" s="7"/>
      <c r="Q1238" s="7"/>
      <c r="R1238" s="8"/>
      <c r="S1238" s="6"/>
      <c r="T1238" s="7"/>
      <c r="U1238" s="7"/>
      <c r="V1238" s="7"/>
      <c r="W1238" s="7"/>
      <c r="X1238" s="8"/>
      <c r="Y1238" s="6"/>
      <c r="Z1238" s="7"/>
      <c r="AA1238" s="7"/>
      <c r="AB1238" s="7"/>
      <c r="AC1238" s="7"/>
      <c r="AD1238" s="8"/>
      <c r="AE1238" s="6"/>
      <c r="AF1238" s="7"/>
      <c r="AG1238" s="7"/>
      <c r="AH1238" s="7"/>
      <c r="AI1238" s="7"/>
      <c r="AJ1238" s="8"/>
      <c r="AK1238" s="6"/>
      <c r="AL1238" s="7"/>
      <c r="AM1238" s="7"/>
      <c r="AN1238" s="7"/>
      <c r="AO1238" s="7"/>
      <c r="AP1238" s="8"/>
      <c r="AQ1238" s="6"/>
      <c r="AR1238" s="7"/>
      <c r="AS1238" s="7"/>
      <c r="AT1238" s="7"/>
      <c r="AU1238" s="7"/>
      <c r="AV1238" s="8"/>
      <c r="AW1238" s="6"/>
      <c r="AX1238" s="7"/>
      <c r="AY1238" s="7"/>
      <c r="AZ1238" s="7"/>
      <c r="BA1238" s="7"/>
      <c r="BB1238" s="8"/>
      <c r="BC1238" s="6"/>
      <c r="BD1238" s="7"/>
      <c r="BE1238" s="7"/>
      <c r="BF1238" s="7"/>
      <c r="BG1238" s="7"/>
      <c r="BH1238" s="8"/>
      <c r="BI1238" s="6"/>
      <c r="BJ1238" s="7"/>
      <c r="BK1238" s="7"/>
      <c r="BL1238" s="7"/>
      <c r="BM1238" s="7"/>
      <c r="BN1238" s="8"/>
      <c r="BO1238" s="6"/>
      <c r="BP1238" s="7"/>
      <c r="BQ1238" s="7"/>
      <c r="BR1238" s="7"/>
      <c r="BS1238" s="7"/>
      <c r="BT1238" s="8"/>
      <c r="BU1238" s="6"/>
      <c r="BV1238" s="7"/>
      <c r="BW1238" s="7"/>
      <c r="BX1238" s="7"/>
      <c r="BY1238" s="7"/>
      <c r="BZ1238" s="8"/>
      <c r="CA1238" s="6"/>
      <c r="CB1238" s="7"/>
      <c r="CC1238" s="7"/>
      <c r="CD1238" s="7"/>
      <c r="CE1238" s="7"/>
      <c r="CF1238" s="8"/>
      <c r="CG1238" s="6"/>
      <c r="CH1238" s="7"/>
      <c r="CI1238" s="7"/>
      <c r="CJ1238" s="7"/>
      <c r="CK1238" s="7"/>
      <c r="CL1238" s="8"/>
      <c r="CM1238" s="6"/>
      <c r="CN1238" s="7"/>
      <c r="CO1238" s="7"/>
      <c r="CP1238" s="7"/>
      <c r="CQ1238" s="7"/>
      <c r="CR1238" s="8"/>
      <c r="CS1238" s="6"/>
      <c r="CT1238" s="7"/>
      <c r="CU1238" s="7"/>
      <c r="CV1238" s="7"/>
      <c r="CW1238" s="7"/>
      <c r="CX1238" s="8"/>
      <c r="CY1238" s="6"/>
      <c r="CZ1238" s="7"/>
      <c r="DA1238" s="7"/>
      <c r="DB1238" s="7"/>
      <c r="DC1238" s="7"/>
      <c r="DD1238" s="8"/>
      <c r="DE1238" s="6"/>
      <c r="DF1238" s="7"/>
      <c r="DG1238" s="7"/>
      <c r="DH1238" s="7"/>
      <c r="DI1238" s="7"/>
      <c r="DJ1238" s="8"/>
      <c r="DK1238" s="6"/>
      <c r="DL1238" s="7"/>
      <c r="DM1238" s="7"/>
      <c r="DN1238" s="7"/>
      <c r="DO1238" s="7"/>
      <c r="DP1238" s="8"/>
      <c r="DQ1238" s="6"/>
      <c r="DR1238" s="7"/>
      <c r="DS1238" s="7"/>
      <c r="DT1238" s="7"/>
      <c r="DU1238" s="7"/>
      <c r="DV1238" s="8"/>
      <c r="DW1238" s="6"/>
      <c r="DX1238" s="7"/>
      <c r="DY1238" s="7"/>
      <c r="DZ1238" s="7"/>
      <c r="EA1238" s="7"/>
      <c r="EB1238" s="8"/>
      <c r="EC1238" s="6"/>
      <c r="ED1238" s="7"/>
      <c r="EE1238" s="7"/>
      <c r="EF1238" s="7"/>
      <c r="EG1238" s="7"/>
      <c r="EH1238" s="8"/>
      <c r="EI1238" s="6"/>
      <c r="EJ1238" s="7"/>
      <c r="EK1238" s="7"/>
      <c r="EL1238" s="7"/>
      <c r="EM1238" s="7"/>
      <c r="EN1238" s="8"/>
      <c r="EO1238" s="6"/>
      <c r="EP1238" s="7"/>
      <c r="EQ1238" s="7"/>
      <c r="ER1238" s="7"/>
      <c r="ES1238" s="7"/>
      <c r="ET1238" s="8"/>
      <c r="EU1238" s="6"/>
      <c r="EV1238" s="7"/>
      <c r="EW1238" s="7"/>
      <c r="EX1238" s="7"/>
      <c r="EY1238" s="7"/>
      <c r="EZ1238" s="8"/>
      <c r="FA1238" s="6"/>
      <c r="FB1238" s="7"/>
      <c r="FC1238" s="7"/>
      <c r="FD1238" s="7"/>
      <c r="FE1238" s="7"/>
      <c r="FF1238" s="8"/>
      <c r="FG1238" s="6"/>
      <c r="FH1238" s="7"/>
      <c r="FI1238" s="7"/>
      <c r="FJ1238" s="7"/>
      <c r="FK1238" s="7"/>
      <c r="FL1238" s="8"/>
      <c r="FM1238" s="6"/>
      <c r="FN1238" s="7"/>
      <c r="FO1238" s="7"/>
      <c r="FP1238" s="7"/>
      <c r="FQ1238" s="7"/>
      <c r="FR1238" s="8"/>
      <c r="FS1238" s="6"/>
      <c r="FT1238" s="7"/>
      <c r="FU1238" s="7"/>
      <c r="FV1238" s="7"/>
      <c r="FW1238" s="7"/>
      <c r="FX1238" s="8"/>
      <c r="FY1238" s="6"/>
      <c r="FZ1238" s="7"/>
      <c r="GA1238" s="7"/>
      <c r="GB1238" s="7"/>
      <c r="GC1238" s="7"/>
      <c r="GD1238" s="8"/>
      <c r="GE1238" s="6"/>
      <c r="GF1238" s="7"/>
      <c r="GG1238" s="7"/>
      <c r="GH1238" s="7"/>
      <c r="GI1238" s="7"/>
      <c r="GJ1238" s="8"/>
      <c r="GK1238" s="6"/>
      <c r="GL1238" s="7"/>
      <c r="GM1238" s="7"/>
      <c r="GN1238" s="7"/>
      <c r="GO1238" s="7"/>
      <c r="GP1238" s="8"/>
      <c r="GQ1238" s="6"/>
      <c r="GR1238" s="7"/>
      <c r="GS1238" s="7"/>
      <c r="GT1238" s="7"/>
      <c r="GU1238" s="7"/>
      <c r="GV1238" s="8"/>
      <c r="GW1238" s="6"/>
      <c r="GX1238" s="7"/>
      <c r="GY1238" s="7"/>
      <c r="GZ1238" s="7"/>
      <c r="HA1238" s="7"/>
      <c r="HB1238" s="8"/>
      <c r="HC1238" s="6"/>
      <c r="HD1238" s="7"/>
      <c r="HE1238" s="7"/>
      <c r="HF1238" s="7"/>
      <c r="HG1238" s="7"/>
      <c r="HH1238" s="8"/>
      <c r="HI1238" s="6"/>
      <c r="HJ1238" s="7"/>
      <c r="HK1238" s="7"/>
      <c r="HL1238" s="7"/>
      <c r="HM1238" s="7"/>
      <c r="HN1238" s="8"/>
      <c r="HO1238" s="6"/>
      <c r="HP1238" s="7"/>
      <c r="HQ1238" s="7"/>
      <c r="HR1238" s="7"/>
      <c r="HS1238" s="7"/>
      <c r="HT1238" s="8"/>
      <c r="HU1238" s="6"/>
      <c r="HV1238" s="7"/>
      <c r="HW1238" s="7"/>
      <c r="HX1238" s="7"/>
      <c r="HY1238" s="7"/>
      <c r="HZ1238" s="8"/>
      <c r="IA1238" s="6"/>
      <c r="IB1238" s="7"/>
      <c r="IC1238" s="7"/>
      <c r="ID1238" s="7"/>
      <c r="IE1238" s="7"/>
      <c r="IF1238" s="8"/>
      <c r="IG1238" s="6"/>
      <c r="IH1238" s="7"/>
      <c r="II1238" s="7"/>
      <c r="IJ1238" s="7"/>
      <c r="IK1238" s="7"/>
      <c r="IL1238" s="8"/>
      <c r="IM1238" s="6"/>
      <c r="IN1238" s="7"/>
      <c r="IO1238" s="7"/>
      <c r="IP1238" s="7"/>
      <c r="IQ1238" s="7"/>
      <c r="IR1238" s="8"/>
      <c r="IS1238" s="6"/>
      <c r="IT1238" s="7"/>
      <c r="IU1238" s="7"/>
      <c r="IV1238" s="7"/>
    </row>
    <row r="1239" customFormat="false" ht="12.75" hidden="false" customHeight="false" outlineLevel="0" collapsed="false">
      <c r="A1239" s="5" t="s">
        <v>1451</v>
      </c>
      <c r="B1239" s="6" t="n">
        <v>37054</v>
      </c>
      <c r="C1239" s="7" t="s">
        <v>1391</v>
      </c>
      <c r="D1239" s="7" t="s">
        <v>959</v>
      </c>
      <c r="E1239" s="7"/>
      <c r="F1239" s="8" t="s">
        <v>970</v>
      </c>
      <c r="G1239" s="8" t="n">
        <v>0</v>
      </c>
      <c r="H1239" s="7"/>
      <c r="I1239" s="7"/>
      <c r="J1239" s="7"/>
      <c r="K1239" s="7"/>
      <c r="L1239" s="8"/>
      <c r="M1239" s="6"/>
      <c r="N1239" s="7"/>
      <c r="O1239" s="7"/>
      <c r="P1239" s="7"/>
      <c r="Q1239" s="7"/>
      <c r="R1239" s="8"/>
      <c r="S1239" s="6"/>
      <c r="T1239" s="7"/>
      <c r="U1239" s="7"/>
      <c r="V1239" s="7"/>
      <c r="W1239" s="7"/>
      <c r="X1239" s="8"/>
      <c r="Y1239" s="6"/>
      <c r="Z1239" s="7"/>
      <c r="AA1239" s="7"/>
      <c r="AB1239" s="7"/>
      <c r="AC1239" s="7"/>
      <c r="AD1239" s="8"/>
      <c r="AE1239" s="6"/>
      <c r="AF1239" s="7"/>
      <c r="AG1239" s="7"/>
      <c r="AH1239" s="7"/>
      <c r="AI1239" s="7"/>
      <c r="AJ1239" s="8"/>
      <c r="AK1239" s="6"/>
      <c r="AL1239" s="7"/>
      <c r="AM1239" s="7"/>
      <c r="AN1239" s="7"/>
      <c r="AO1239" s="7"/>
      <c r="AP1239" s="8"/>
      <c r="AQ1239" s="6"/>
      <c r="AR1239" s="7"/>
      <c r="AS1239" s="7"/>
      <c r="AT1239" s="7"/>
      <c r="AU1239" s="7"/>
      <c r="AV1239" s="8"/>
      <c r="AW1239" s="6"/>
      <c r="AX1239" s="7"/>
      <c r="AY1239" s="7"/>
      <c r="AZ1239" s="7"/>
      <c r="BA1239" s="7"/>
      <c r="BB1239" s="8"/>
      <c r="BC1239" s="6"/>
      <c r="BD1239" s="7"/>
      <c r="BE1239" s="7"/>
      <c r="BF1239" s="7"/>
      <c r="BG1239" s="7"/>
      <c r="BH1239" s="8"/>
      <c r="BI1239" s="6"/>
      <c r="BJ1239" s="7"/>
      <c r="BK1239" s="7"/>
      <c r="BL1239" s="7"/>
      <c r="BM1239" s="7"/>
      <c r="BN1239" s="8"/>
      <c r="BO1239" s="6"/>
      <c r="BP1239" s="7"/>
      <c r="BQ1239" s="7"/>
      <c r="BR1239" s="7"/>
      <c r="BS1239" s="7"/>
      <c r="BT1239" s="8"/>
      <c r="BU1239" s="6"/>
      <c r="BV1239" s="7"/>
      <c r="BW1239" s="7"/>
      <c r="BX1239" s="7"/>
      <c r="BY1239" s="7"/>
      <c r="BZ1239" s="8"/>
      <c r="CA1239" s="6"/>
      <c r="CB1239" s="7"/>
      <c r="CC1239" s="7"/>
      <c r="CD1239" s="7"/>
      <c r="CE1239" s="7"/>
      <c r="CF1239" s="8"/>
      <c r="CG1239" s="6"/>
      <c r="CH1239" s="7"/>
      <c r="CI1239" s="7"/>
      <c r="CJ1239" s="7"/>
      <c r="CK1239" s="7"/>
      <c r="CL1239" s="8"/>
      <c r="CM1239" s="6"/>
      <c r="CN1239" s="7"/>
      <c r="CO1239" s="7"/>
      <c r="CP1239" s="7"/>
      <c r="CQ1239" s="7"/>
      <c r="CR1239" s="8"/>
      <c r="CS1239" s="6"/>
      <c r="CT1239" s="7"/>
      <c r="CU1239" s="7"/>
      <c r="CV1239" s="7"/>
      <c r="CW1239" s="7"/>
      <c r="CX1239" s="8"/>
      <c r="CY1239" s="6"/>
      <c r="CZ1239" s="7"/>
      <c r="DA1239" s="7"/>
      <c r="DB1239" s="7"/>
      <c r="DC1239" s="7"/>
      <c r="DD1239" s="8"/>
      <c r="DE1239" s="6"/>
      <c r="DF1239" s="7"/>
      <c r="DG1239" s="7"/>
      <c r="DH1239" s="7"/>
      <c r="DI1239" s="7"/>
      <c r="DJ1239" s="8"/>
      <c r="DK1239" s="6"/>
      <c r="DL1239" s="7"/>
      <c r="DM1239" s="7"/>
      <c r="DN1239" s="7"/>
      <c r="DO1239" s="7"/>
      <c r="DP1239" s="8"/>
      <c r="DQ1239" s="6"/>
      <c r="DR1239" s="7"/>
      <c r="DS1239" s="7"/>
      <c r="DT1239" s="7"/>
      <c r="DU1239" s="7"/>
      <c r="DV1239" s="8"/>
      <c r="DW1239" s="6"/>
      <c r="DX1239" s="7"/>
      <c r="DY1239" s="7"/>
      <c r="DZ1239" s="7"/>
      <c r="EA1239" s="7"/>
      <c r="EB1239" s="8"/>
      <c r="EC1239" s="6"/>
      <c r="ED1239" s="7"/>
      <c r="EE1239" s="7"/>
      <c r="EF1239" s="7"/>
      <c r="EG1239" s="7"/>
      <c r="EH1239" s="8"/>
      <c r="EI1239" s="6"/>
      <c r="EJ1239" s="7"/>
      <c r="EK1239" s="7"/>
      <c r="EL1239" s="7"/>
      <c r="EM1239" s="7"/>
      <c r="EN1239" s="8"/>
      <c r="EO1239" s="6"/>
      <c r="EP1239" s="7"/>
      <c r="EQ1239" s="7"/>
      <c r="ER1239" s="7"/>
      <c r="ES1239" s="7"/>
      <c r="ET1239" s="8"/>
      <c r="EU1239" s="6"/>
      <c r="EV1239" s="7"/>
      <c r="EW1239" s="7"/>
      <c r="EX1239" s="7"/>
      <c r="EY1239" s="7"/>
      <c r="EZ1239" s="8"/>
      <c r="FA1239" s="6"/>
      <c r="FB1239" s="7"/>
      <c r="FC1239" s="7"/>
      <c r="FD1239" s="7"/>
      <c r="FE1239" s="7"/>
      <c r="FF1239" s="8"/>
      <c r="FG1239" s="6"/>
      <c r="FH1239" s="7"/>
      <c r="FI1239" s="7"/>
      <c r="FJ1239" s="7"/>
      <c r="FK1239" s="7"/>
      <c r="FL1239" s="8"/>
      <c r="FM1239" s="6"/>
      <c r="FN1239" s="7"/>
      <c r="FO1239" s="7"/>
      <c r="FP1239" s="7"/>
      <c r="FQ1239" s="7"/>
      <c r="FR1239" s="8"/>
      <c r="FS1239" s="6"/>
      <c r="FT1239" s="7"/>
      <c r="FU1239" s="7"/>
      <c r="FV1239" s="7"/>
      <c r="FW1239" s="7"/>
      <c r="FX1239" s="8"/>
      <c r="FY1239" s="6"/>
      <c r="FZ1239" s="7"/>
      <c r="GA1239" s="7"/>
      <c r="GB1239" s="7"/>
      <c r="GC1239" s="7"/>
      <c r="GD1239" s="8"/>
      <c r="GE1239" s="6"/>
      <c r="GF1239" s="7"/>
      <c r="GG1239" s="7"/>
      <c r="GH1239" s="7"/>
      <c r="GI1239" s="7"/>
      <c r="GJ1239" s="8"/>
      <c r="GK1239" s="6"/>
      <c r="GL1239" s="7"/>
      <c r="GM1239" s="7"/>
      <c r="GN1239" s="7"/>
      <c r="GO1239" s="7"/>
      <c r="GP1239" s="8"/>
      <c r="GQ1239" s="6"/>
      <c r="GR1239" s="7"/>
      <c r="GS1239" s="7"/>
      <c r="GT1239" s="7"/>
      <c r="GU1239" s="7"/>
      <c r="GV1239" s="8"/>
      <c r="GW1239" s="6"/>
      <c r="GX1239" s="7"/>
      <c r="GY1239" s="7"/>
      <c r="GZ1239" s="7"/>
      <c r="HA1239" s="7"/>
      <c r="HB1239" s="8"/>
      <c r="HC1239" s="6"/>
      <c r="HD1239" s="7"/>
      <c r="HE1239" s="7"/>
      <c r="HF1239" s="7"/>
      <c r="HG1239" s="7"/>
      <c r="HH1239" s="8"/>
      <c r="HI1239" s="6"/>
      <c r="HJ1239" s="7"/>
      <c r="HK1239" s="7"/>
      <c r="HL1239" s="7"/>
      <c r="HM1239" s="7"/>
      <c r="HN1239" s="8"/>
      <c r="HO1239" s="6"/>
      <c r="HP1239" s="7"/>
      <c r="HQ1239" s="7"/>
      <c r="HR1239" s="7"/>
      <c r="HS1239" s="7"/>
      <c r="HT1239" s="8"/>
      <c r="HU1239" s="6"/>
      <c r="HV1239" s="7"/>
      <c r="HW1239" s="7"/>
      <c r="HX1239" s="7"/>
      <c r="HY1239" s="7"/>
      <c r="HZ1239" s="8"/>
      <c r="IA1239" s="6"/>
      <c r="IB1239" s="7"/>
      <c r="IC1239" s="7"/>
      <c r="ID1239" s="7"/>
      <c r="IE1239" s="7"/>
      <c r="IF1239" s="8"/>
      <c r="IG1239" s="6"/>
      <c r="IH1239" s="7"/>
      <c r="II1239" s="7"/>
      <c r="IJ1239" s="7"/>
      <c r="IK1239" s="7"/>
      <c r="IL1239" s="8"/>
      <c r="IM1239" s="6"/>
      <c r="IN1239" s="7"/>
      <c r="IO1239" s="7"/>
      <c r="IP1239" s="7"/>
      <c r="IQ1239" s="7"/>
      <c r="IR1239" s="8"/>
      <c r="IS1239" s="6"/>
      <c r="IT1239" s="7"/>
      <c r="IU1239" s="7"/>
      <c r="IV1239" s="7"/>
    </row>
    <row r="1240" customFormat="false" ht="12.75" hidden="false" customHeight="false" outlineLevel="0" collapsed="false">
      <c r="A1240" s="5" t="n">
        <v>851515</v>
      </c>
      <c r="B1240" s="6" t="n">
        <v>37055</v>
      </c>
      <c r="C1240" s="7" t="s">
        <v>1452</v>
      </c>
      <c r="D1240" s="7" t="s">
        <v>959</v>
      </c>
      <c r="E1240" s="7"/>
      <c r="F1240" s="8" t="s">
        <v>1049</v>
      </c>
      <c r="G1240" s="8" t="n">
        <v>240</v>
      </c>
      <c r="H1240" s="7"/>
      <c r="I1240" s="7"/>
      <c r="J1240" s="7"/>
      <c r="K1240" s="7"/>
      <c r="L1240" s="8"/>
      <c r="M1240" s="6"/>
      <c r="N1240" s="7"/>
      <c r="O1240" s="7"/>
      <c r="P1240" s="7"/>
      <c r="Q1240" s="7"/>
      <c r="R1240" s="8"/>
      <c r="S1240" s="6"/>
      <c r="T1240" s="7"/>
      <c r="U1240" s="7"/>
      <c r="V1240" s="7"/>
      <c r="W1240" s="7"/>
      <c r="X1240" s="8"/>
      <c r="Y1240" s="6"/>
      <c r="Z1240" s="7"/>
      <c r="AA1240" s="7"/>
      <c r="AB1240" s="7"/>
      <c r="AC1240" s="7"/>
      <c r="AD1240" s="8"/>
      <c r="AE1240" s="6"/>
      <c r="AF1240" s="7"/>
      <c r="AG1240" s="7"/>
      <c r="AH1240" s="7"/>
      <c r="AI1240" s="7"/>
      <c r="AJ1240" s="8"/>
      <c r="AK1240" s="6"/>
      <c r="AL1240" s="7"/>
      <c r="AM1240" s="7"/>
      <c r="AN1240" s="7"/>
      <c r="AO1240" s="7"/>
      <c r="AP1240" s="8"/>
      <c r="AQ1240" s="6"/>
      <c r="AR1240" s="7"/>
      <c r="AS1240" s="7"/>
      <c r="AT1240" s="7"/>
      <c r="AU1240" s="7"/>
      <c r="AV1240" s="8"/>
      <c r="AW1240" s="6"/>
      <c r="AX1240" s="7"/>
      <c r="AY1240" s="7"/>
      <c r="AZ1240" s="7"/>
      <c r="BA1240" s="7"/>
      <c r="BB1240" s="8"/>
      <c r="BC1240" s="6"/>
      <c r="BD1240" s="7"/>
      <c r="BE1240" s="7"/>
      <c r="BF1240" s="7"/>
      <c r="BG1240" s="7"/>
      <c r="BH1240" s="8"/>
      <c r="BI1240" s="6"/>
      <c r="BJ1240" s="7"/>
      <c r="BK1240" s="7"/>
      <c r="BL1240" s="7"/>
      <c r="BM1240" s="7"/>
      <c r="BN1240" s="8"/>
      <c r="BO1240" s="6"/>
      <c r="BP1240" s="7"/>
      <c r="BQ1240" s="7"/>
      <c r="BR1240" s="7"/>
      <c r="BS1240" s="7"/>
      <c r="BT1240" s="8"/>
      <c r="BU1240" s="6"/>
      <c r="BV1240" s="7"/>
      <c r="BW1240" s="7"/>
      <c r="BX1240" s="7"/>
      <c r="BY1240" s="7"/>
      <c r="BZ1240" s="8"/>
      <c r="CA1240" s="6"/>
      <c r="CB1240" s="7"/>
      <c r="CC1240" s="7"/>
      <c r="CD1240" s="7"/>
      <c r="CE1240" s="7"/>
      <c r="CF1240" s="8"/>
      <c r="CG1240" s="6"/>
      <c r="CH1240" s="7"/>
      <c r="CI1240" s="7"/>
      <c r="CJ1240" s="7"/>
      <c r="CK1240" s="7"/>
      <c r="CL1240" s="8"/>
      <c r="CM1240" s="6"/>
      <c r="CN1240" s="7"/>
      <c r="CO1240" s="7"/>
      <c r="CP1240" s="7"/>
      <c r="CQ1240" s="7"/>
      <c r="CR1240" s="8"/>
      <c r="CS1240" s="6"/>
      <c r="CT1240" s="7"/>
      <c r="CU1240" s="7"/>
      <c r="CV1240" s="7"/>
      <c r="CW1240" s="7"/>
      <c r="CX1240" s="8"/>
      <c r="CY1240" s="6"/>
      <c r="CZ1240" s="7"/>
      <c r="DA1240" s="7"/>
      <c r="DB1240" s="7"/>
      <c r="DC1240" s="7"/>
      <c r="DD1240" s="8"/>
      <c r="DE1240" s="6"/>
      <c r="DF1240" s="7"/>
      <c r="DG1240" s="7"/>
      <c r="DH1240" s="7"/>
      <c r="DI1240" s="7"/>
      <c r="DJ1240" s="8"/>
      <c r="DK1240" s="6"/>
      <c r="DL1240" s="7"/>
      <c r="DM1240" s="7"/>
      <c r="DN1240" s="7"/>
      <c r="DO1240" s="7"/>
      <c r="DP1240" s="8"/>
      <c r="DQ1240" s="6"/>
      <c r="DR1240" s="7"/>
      <c r="DS1240" s="7"/>
      <c r="DT1240" s="7"/>
      <c r="DU1240" s="7"/>
      <c r="DV1240" s="8"/>
      <c r="DW1240" s="6"/>
      <c r="DX1240" s="7"/>
      <c r="DY1240" s="7"/>
      <c r="DZ1240" s="7"/>
      <c r="EA1240" s="7"/>
      <c r="EB1240" s="8"/>
      <c r="EC1240" s="6"/>
      <c r="ED1240" s="7"/>
      <c r="EE1240" s="7"/>
      <c r="EF1240" s="7"/>
      <c r="EG1240" s="7"/>
      <c r="EH1240" s="8"/>
      <c r="EI1240" s="6"/>
      <c r="EJ1240" s="7"/>
      <c r="EK1240" s="7"/>
      <c r="EL1240" s="7"/>
      <c r="EM1240" s="7"/>
      <c r="EN1240" s="8"/>
      <c r="EO1240" s="6"/>
      <c r="EP1240" s="7"/>
      <c r="EQ1240" s="7"/>
      <c r="ER1240" s="7"/>
      <c r="ES1240" s="7"/>
      <c r="ET1240" s="8"/>
      <c r="EU1240" s="6"/>
      <c r="EV1240" s="7"/>
      <c r="EW1240" s="7"/>
      <c r="EX1240" s="7"/>
      <c r="EY1240" s="7"/>
      <c r="EZ1240" s="8"/>
      <c r="FA1240" s="6"/>
      <c r="FB1240" s="7"/>
      <c r="FC1240" s="7"/>
      <c r="FD1240" s="7"/>
      <c r="FE1240" s="7"/>
      <c r="FF1240" s="8"/>
      <c r="FG1240" s="6"/>
      <c r="FH1240" s="7"/>
      <c r="FI1240" s="7"/>
      <c r="FJ1240" s="7"/>
      <c r="FK1240" s="7"/>
      <c r="FL1240" s="8"/>
      <c r="FM1240" s="6"/>
      <c r="FN1240" s="7"/>
      <c r="FO1240" s="7"/>
      <c r="FP1240" s="7"/>
      <c r="FQ1240" s="7"/>
      <c r="FR1240" s="8"/>
      <c r="FS1240" s="6"/>
      <c r="FT1240" s="7"/>
      <c r="FU1240" s="7"/>
      <c r="FV1240" s="7"/>
      <c r="FW1240" s="7"/>
      <c r="FX1240" s="8"/>
      <c r="FY1240" s="6"/>
      <c r="FZ1240" s="7"/>
      <c r="GA1240" s="7"/>
      <c r="GB1240" s="7"/>
      <c r="GC1240" s="7"/>
      <c r="GD1240" s="8"/>
      <c r="GE1240" s="6"/>
      <c r="GF1240" s="7"/>
      <c r="GG1240" s="7"/>
      <c r="GH1240" s="7"/>
      <c r="GI1240" s="7"/>
      <c r="GJ1240" s="8"/>
      <c r="GK1240" s="6"/>
      <c r="GL1240" s="7"/>
      <c r="GM1240" s="7"/>
      <c r="GN1240" s="7"/>
      <c r="GO1240" s="7"/>
      <c r="GP1240" s="8"/>
      <c r="GQ1240" s="6"/>
      <c r="GR1240" s="7"/>
      <c r="GS1240" s="7"/>
      <c r="GT1240" s="7"/>
      <c r="GU1240" s="7"/>
      <c r="GV1240" s="8"/>
      <c r="GW1240" s="6"/>
      <c r="GX1240" s="7"/>
      <c r="GY1240" s="7"/>
      <c r="GZ1240" s="7"/>
      <c r="HA1240" s="7"/>
      <c r="HB1240" s="8"/>
      <c r="HC1240" s="6"/>
      <c r="HD1240" s="7"/>
      <c r="HE1240" s="7"/>
      <c r="HF1240" s="7"/>
      <c r="HG1240" s="7"/>
      <c r="HH1240" s="8"/>
      <c r="HI1240" s="6"/>
      <c r="HJ1240" s="7"/>
      <c r="HK1240" s="7"/>
      <c r="HL1240" s="7"/>
      <c r="HM1240" s="7"/>
      <c r="HN1240" s="8"/>
      <c r="HO1240" s="6"/>
      <c r="HP1240" s="7"/>
      <c r="HQ1240" s="7"/>
      <c r="HR1240" s="7"/>
      <c r="HS1240" s="7"/>
      <c r="HT1240" s="8"/>
      <c r="HU1240" s="6"/>
      <c r="HV1240" s="7"/>
      <c r="HW1240" s="7"/>
      <c r="HX1240" s="7"/>
      <c r="HY1240" s="7"/>
      <c r="HZ1240" s="8"/>
      <c r="IA1240" s="6"/>
      <c r="IB1240" s="7"/>
      <c r="IC1240" s="7"/>
      <c r="ID1240" s="7"/>
      <c r="IE1240" s="7"/>
      <c r="IF1240" s="8"/>
      <c r="IG1240" s="6"/>
      <c r="IH1240" s="7"/>
      <c r="II1240" s="7"/>
      <c r="IJ1240" s="7"/>
      <c r="IK1240" s="7"/>
      <c r="IL1240" s="8"/>
      <c r="IM1240" s="6"/>
      <c r="IN1240" s="7"/>
      <c r="IO1240" s="7"/>
      <c r="IP1240" s="7"/>
      <c r="IQ1240" s="7"/>
      <c r="IR1240" s="8"/>
      <c r="IS1240" s="6"/>
      <c r="IT1240" s="7"/>
      <c r="IU1240" s="7"/>
      <c r="IV1240" s="7"/>
    </row>
    <row r="1241" customFormat="false" ht="12.75" hidden="false" customHeight="false" outlineLevel="0" collapsed="false">
      <c r="A1241" s="5" t="s">
        <v>1360</v>
      </c>
      <c r="B1241" s="6" t="n">
        <v>37055</v>
      </c>
      <c r="C1241" s="7" t="s">
        <v>1393</v>
      </c>
      <c r="D1241" s="7" t="s">
        <v>959</v>
      </c>
      <c r="E1241" s="7"/>
      <c r="F1241" s="8" t="s">
        <v>961</v>
      </c>
      <c r="G1241" s="8" t="n">
        <v>2211</v>
      </c>
      <c r="H1241" s="7"/>
      <c r="I1241" s="7"/>
      <c r="J1241" s="7"/>
      <c r="K1241" s="7"/>
      <c r="L1241" s="8"/>
      <c r="M1241" s="6"/>
      <c r="N1241" s="7"/>
      <c r="O1241" s="7"/>
      <c r="P1241" s="7"/>
      <c r="Q1241" s="7"/>
      <c r="R1241" s="8"/>
      <c r="S1241" s="6"/>
      <c r="T1241" s="7"/>
      <c r="U1241" s="7"/>
      <c r="V1241" s="7"/>
      <c r="W1241" s="7"/>
      <c r="X1241" s="8"/>
      <c r="Y1241" s="6"/>
      <c r="Z1241" s="7"/>
      <c r="AA1241" s="7"/>
      <c r="AB1241" s="7"/>
      <c r="AC1241" s="7"/>
      <c r="AD1241" s="8"/>
      <c r="AE1241" s="6"/>
      <c r="AF1241" s="7"/>
      <c r="AG1241" s="7"/>
      <c r="AH1241" s="7"/>
      <c r="AI1241" s="7"/>
      <c r="AJ1241" s="8"/>
      <c r="AK1241" s="6"/>
      <c r="AL1241" s="7"/>
      <c r="AM1241" s="7"/>
      <c r="AN1241" s="7"/>
      <c r="AO1241" s="7"/>
      <c r="AP1241" s="8"/>
      <c r="AQ1241" s="6"/>
      <c r="AR1241" s="7"/>
      <c r="AS1241" s="7"/>
      <c r="AT1241" s="7"/>
      <c r="AU1241" s="7"/>
      <c r="AV1241" s="8"/>
      <c r="AW1241" s="6"/>
      <c r="AX1241" s="7"/>
      <c r="AY1241" s="7"/>
      <c r="AZ1241" s="7"/>
      <c r="BA1241" s="7"/>
      <c r="BB1241" s="8"/>
      <c r="BC1241" s="6"/>
      <c r="BD1241" s="7"/>
      <c r="BE1241" s="7"/>
      <c r="BF1241" s="7"/>
      <c r="BG1241" s="7"/>
      <c r="BH1241" s="8"/>
      <c r="BI1241" s="6"/>
      <c r="BJ1241" s="7"/>
      <c r="BK1241" s="7"/>
      <c r="BL1241" s="7"/>
      <c r="BM1241" s="7"/>
      <c r="BN1241" s="8"/>
      <c r="BO1241" s="6"/>
      <c r="BP1241" s="7"/>
      <c r="BQ1241" s="7"/>
      <c r="BR1241" s="7"/>
      <c r="BS1241" s="7"/>
      <c r="BT1241" s="8"/>
      <c r="BU1241" s="6"/>
      <c r="BV1241" s="7"/>
      <c r="BW1241" s="7"/>
      <c r="BX1241" s="7"/>
      <c r="BY1241" s="7"/>
      <c r="BZ1241" s="8"/>
      <c r="CA1241" s="6"/>
      <c r="CB1241" s="7"/>
      <c r="CC1241" s="7"/>
      <c r="CD1241" s="7"/>
      <c r="CE1241" s="7"/>
      <c r="CF1241" s="8"/>
      <c r="CG1241" s="6"/>
      <c r="CH1241" s="7"/>
      <c r="CI1241" s="7"/>
      <c r="CJ1241" s="7"/>
      <c r="CK1241" s="7"/>
      <c r="CL1241" s="8"/>
      <c r="CM1241" s="6"/>
      <c r="CN1241" s="7"/>
      <c r="CO1241" s="7"/>
      <c r="CP1241" s="7"/>
      <c r="CQ1241" s="7"/>
      <c r="CR1241" s="8"/>
      <c r="CS1241" s="6"/>
      <c r="CT1241" s="7"/>
      <c r="CU1241" s="7"/>
      <c r="CV1241" s="7"/>
      <c r="CW1241" s="7"/>
      <c r="CX1241" s="8"/>
      <c r="CY1241" s="6"/>
      <c r="CZ1241" s="7"/>
      <c r="DA1241" s="7"/>
      <c r="DB1241" s="7"/>
      <c r="DC1241" s="7"/>
      <c r="DD1241" s="8"/>
      <c r="DE1241" s="6"/>
      <c r="DF1241" s="7"/>
      <c r="DG1241" s="7"/>
      <c r="DH1241" s="7"/>
      <c r="DI1241" s="7"/>
      <c r="DJ1241" s="8"/>
      <c r="DK1241" s="6"/>
      <c r="DL1241" s="7"/>
      <c r="DM1241" s="7"/>
      <c r="DN1241" s="7"/>
      <c r="DO1241" s="7"/>
      <c r="DP1241" s="8"/>
      <c r="DQ1241" s="6"/>
      <c r="DR1241" s="7"/>
      <c r="DS1241" s="7"/>
      <c r="DT1241" s="7"/>
      <c r="DU1241" s="7"/>
      <c r="DV1241" s="8"/>
      <c r="DW1241" s="6"/>
      <c r="DX1241" s="7"/>
      <c r="DY1241" s="7"/>
      <c r="DZ1241" s="7"/>
      <c r="EA1241" s="7"/>
      <c r="EB1241" s="8"/>
      <c r="EC1241" s="6"/>
      <c r="ED1241" s="7"/>
      <c r="EE1241" s="7"/>
      <c r="EF1241" s="7"/>
      <c r="EG1241" s="7"/>
      <c r="EH1241" s="8"/>
      <c r="EI1241" s="6"/>
      <c r="EJ1241" s="7"/>
      <c r="EK1241" s="7"/>
      <c r="EL1241" s="7"/>
      <c r="EM1241" s="7"/>
      <c r="EN1241" s="8"/>
      <c r="EO1241" s="6"/>
      <c r="EP1241" s="7"/>
      <c r="EQ1241" s="7"/>
      <c r="ER1241" s="7"/>
      <c r="ES1241" s="7"/>
      <c r="ET1241" s="8"/>
      <c r="EU1241" s="6"/>
      <c r="EV1241" s="7"/>
      <c r="EW1241" s="7"/>
      <c r="EX1241" s="7"/>
      <c r="EY1241" s="7"/>
      <c r="EZ1241" s="8"/>
      <c r="FA1241" s="6"/>
      <c r="FB1241" s="7"/>
      <c r="FC1241" s="7"/>
      <c r="FD1241" s="7"/>
      <c r="FE1241" s="7"/>
      <c r="FF1241" s="8"/>
      <c r="FG1241" s="6"/>
      <c r="FH1241" s="7"/>
      <c r="FI1241" s="7"/>
      <c r="FJ1241" s="7"/>
      <c r="FK1241" s="7"/>
      <c r="FL1241" s="8"/>
      <c r="FM1241" s="6"/>
      <c r="FN1241" s="7"/>
      <c r="FO1241" s="7"/>
      <c r="FP1241" s="7"/>
      <c r="FQ1241" s="7"/>
      <c r="FR1241" s="8"/>
      <c r="FS1241" s="6"/>
      <c r="FT1241" s="7"/>
      <c r="FU1241" s="7"/>
      <c r="FV1241" s="7"/>
      <c r="FW1241" s="7"/>
      <c r="FX1241" s="8"/>
      <c r="FY1241" s="6"/>
      <c r="FZ1241" s="7"/>
      <c r="GA1241" s="7"/>
      <c r="GB1241" s="7"/>
      <c r="GC1241" s="7"/>
      <c r="GD1241" s="8"/>
      <c r="GE1241" s="6"/>
      <c r="GF1241" s="7"/>
      <c r="GG1241" s="7"/>
      <c r="GH1241" s="7"/>
      <c r="GI1241" s="7"/>
      <c r="GJ1241" s="8"/>
      <c r="GK1241" s="6"/>
      <c r="GL1241" s="7"/>
      <c r="GM1241" s="7"/>
      <c r="GN1241" s="7"/>
      <c r="GO1241" s="7"/>
      <c r="GP1241" s="8"/>
      <c r="GQ1241" s="6"/>
      <c r="GR1241" s="7"/>
      <c r="GS1241" s="7"/>
      <c r="GT1241" s="7"/>
      <c r="GU1241" s="7"/>
      <c r="GV1241" s="8"/>
      <c r="GW1241" s="6"/>
      <c r="GX1241" s="7"/>
      <c r="GY1241" s="7"/>
      <c r="GZ1241" s="7"/>
      <c r="HA1241" s="7"/>
      <c r="HB1241" s="8"/>
      <c r="HC1241" s="6"/>
      <c r="HD1241" s="7"/>
      <c r="HE1241" s="7"/>
      <c r="HF1241" s="7"/>
      <c r="HG1241" s="7"/>
      <c r="HH1241" s="8"/>
      <c r="HI1241" s="6"/>
      <c r="HJ1241" s="7"/>
      <c r="HK1241" s="7"/>
      <c r="HL1241" s="7"/>
      <c r="HM1241" s="7"/>
      <c r="HN1241" s="8"/>
      <c r="HO1241" s="6"/>
      <c r="HP1241" s="7"/>
      <c r="HQ1241" s="7"/>
      <c r="HR1241" s="7"/>
      <c r="HS1241" s="7"/>
      <c r="HT1241" s="8"/>
      <c r="HU1241" s="6"/>
      <c r="HV1241" s="7"/>
      <c r="HW1241" s="7"/>
      <c r="HX1241" s="7"/>
      <c r="HY1241" s="7"/>
      <c r="HZ1241" s="8"/>
      <c r="IA1241" s="6"/>
      <c r="IB1241" s="7"/>
      <c r="IC1241" s="7"/>
      <c r="ID1241" s="7"/>
      <c r="IE1241" s="7"/>
      <c r="IF1241" s="8"/>
      <c r="IG1241" s="6"/>
      <c r="IH1241" s="7"/>
      <c r="II1241" s="7"/>
      <c r="IJ1241" s="7"/>
      <c r="IK1241" s="7"/>
      <c r="IL1241" s="8"/>
      <c r="IM1241" s="6"/>
      <c r="IN1241" s="7"/>
      <c r="IO1241" s="7"/>
      <c r="IP1241" s="7"/>
      <c r="IQ1241" s="7"/>
      <c r="IR1241" s="8"/>
      <c r="IS1241" s="6"/>
      <c r="IT1241" s="7"/>
      <c r="IU1241" s="7"/>
      <c r="IV1241" s="7"/>
    </row>
    <row r="1242" customFormat="false" ht="12.75" hidden="false" customHeight="false" outlineLevel="0" collapsed="false">
      <c r="A1242" s="5" t="s">
        <v>1362</v>
      </c>
      <c r="B1242" s="6" t="n">
        <v>37055</v>
      </c>
      <c r="C1242" s="7" t="s">
        <v>1327</v>
      </c>
      <c r="D1242" s="7" t="s">
        <v>959</v>
      </c>
      <c r="E1242" s="7"/>
      <c r="F1242" s="8" t="s">
        <v>961</v>
      </c>
      <c r="G1242" s="8" t="n">
        <v>805</v>
      </c>
      <c r="H1242" s="7"/>
      <c r="I1242" s="7"/>
      <c r="J1242" s="7"/>
      <c r="K1242" s="7"/>
      <c r="L1242" s="8"/>
      <c r="M1242" s="6"/>
      <c r="N1242" s="7"/>
      <c r="O1242" s="7"/>
      <c r="P1242" s="7"/>
      <c r="Q1242" s="7"/>
      <c r="R1242" s="8"/>
      <c r="S1242" s="6"/>
      <c r="T1242" s="7"/>
      <c r="U1242" s="7"/>
      <c r="V1242" s="7"/>
      <c r="W1242" s="7"/>
      <c r="X1242" s="8"/>
      <c r="Y1242" s="6"/>
      <c r="Z1242" s="7"/>
      <c r="AA1242" s="7"/>
      <c r="AB1242" s="7"/>
      <c r="AC1242" s="7"/>
      <c r="AD1242" s="8"/>
      <c r="AE1242" s="6"/>
      <c r="AF1242" s="7"/>
      <c r="AG1242" s="7"/>
      <c r="AH1242" s="7"/>
      <c r="AI1242" s="7"/>
      <c r="AJ1242" s="8"/>
      <c r="AK1242" s="6"/>
      <c r="AL1242" s="7"/>
      <c r="AM1242" s="7"/>
      <c r="AN1242" s="7"/>
      <c r="AO1242" s="7"/>
      <c r="AP1242" s="8"/>
      <c r="AQ1242" s="6"/>
      <c r="AR1242" s="7"/>
      <c r="AS1242" s="7"/>
      <c r="AT1242" s="7"/>
      <c r="AU1242" s="7"/>
      <c r="AV1242" s="8"/>
      <c r="AW1242" s="6"/>
      <c r="AX1242" s="7"/>
      <c r="AY1242" s="7"/>
      <c r="AZ1242" s="7"/>
      <c r="BA1242" s="7"/>
      <c r="BB1242" s="8"/>
      <c r="BC1242" s="6"/>
      <c r="BD1242" s="7"/>
      <c r="BE1242" s="7"/>
      <c r="BF1242" s="7"/>
      <c r="BG1242" s="7"/>
      <c r="BH1242" s="8"/>
      <c r="BI1242" s="6"/>
      <c r="BJ1242" s="7"/>
      <c r="BK1242" s="7"/>
      <c r="BL1242" s="7"/>
      <c r="BM1242" s="7"/>
      <c r="BN1242" s="8"/>
      <c r="BO1242" s="6"/>
      <c r="BP1242" s="7"/>
      <c r="BQ1242" s="7"/>
      <c r="BR1242" s="7"/>
      <c r="BS1242" s="7"/>
      <c r="BT1242" s="8"/>
      <c r="BU1242" s="6"/>
      <c r="BV1242" s="7"/>
      <c r="BW1242" s="7"/>
      <c r="BX1242" s="7"/>
      <c r="BY1242" s="7"/>
      <c r="BZ1242" s="8"/>
      <c r="CA1242" s="6"/>
      <c r="CB1242" s="7"/>
      <c r="CC1242" s="7"/>
      <c r="CD1242" s="7"/>
      <c r="CE1242" s="7"/>
      <c r="CF1242" s="8"/>
      <c r="CG1242" s="6"/>
      <c r="CH1242" s="7"/>
      <c r="CI1242" s="7"/>
      <c r="CJ1242" s="7"/>
      <c r="CK1242" s="7"/>
      <c r="CL1242" s="8"/>
      <c r="CM1242" s="6"/>
      <c r="CN1242" s="7"/>
      <c r="CO1242" s="7"/>
      <c r="CP1242" s="7"/>
      <c r="CQ1242" s="7"/>
      <c r="CR1242" s="8"/>
      <c r="CS1242" s="6"/>
      <c r="CT1242" s="7"/>
      <c r="CU1242" s="7"/>
      <c r="CV1242" s="7"/>
      <c r="CW1242" s="7"/>
      <c r="CX1242" s="8"/>
      <c r="CY1242" s="6"/>
      <c r="CZ1242" s="7"/>
      <c r="DA1242" s="7"/>
      <c r="DB1242" s="7"/>
      <c r="DC1242" s="7"/>
      <c r="DD1242" s="8"/>
      <c r="DE1242" s="6"/>
      <c r="DF1242" s="7"/>
      <c r="DG1242" s="7"/>
      <c r="DH1242" s="7"/>
      <c r="DI1242" s="7"/>
      <c r="DJ1242" s="8"/>
      <c r="DK1242" s="6"/>
      <c r="DL1242" s="7"/>
      <c r="DM1242" s="7"/>
      <c r="DN1242" s="7"/>
      <c r="DO1242" s="7"/>
      <c r="DP1242" s="8"/>
      <c r="DQ1242" s="6"/>
      <c r="DR1242" s="7"/>
      <c r="DS1242" s="7"/>
      <c r="DT1242" s="7"/>
      <c r="DU1242" s="7"/>
      <c r="DV1242" s="8"/>
      <c r="DW1242" s="6"/>
      <c r="DX1242" s="7"/>
      <c r="DY1242" s="7"/>
      <c r="DZ1242" s="7"/>
      <c r="EA1242" s="7"/>
      <c r="EB1242" s="8"/>
      <c r="EC1242" s="6"/>
      <c r="ED1242" s="7"/>
      <c r="EE1242" s="7"/>
      <c r="EF1242" s="7"/>
      <c r="EG1242" s="7"/>
      <c r="EH1242" s="8"/>
      <c r="EI1242" s="6"/>
      <c r="EJ1242" s="7"/>
      <c r="EK1242" s="7"/>
      <c r="EL1242" s="7"/>
      <c r="EM1242" s="7"/>
      <c r="EN1242" s="8"/>
      <c r="EO1242" s="6"/>
      <c r="EP1242" s="7"/>
      <c r="EQ1242" s="7"/>
      <c r="ER1242" s="7"/>
      <c r="ES1242" s="7"/>
      <c r="ET1242" s="8"/>
      <c r="EU1242" s="6"/>
      <c r="EV1242" s="7"/>
      <c r="EW1242" s="7"/>
      <c r="EX1242" s="7"/>
      <c r="EY1242" s="7"/>
      <c r="EZ1242" s="8"/>
      <c r="FA1242" s="6"/>
      <c r="FB1242" s="7"/>
      <c r="FC1242" s="7"/>
      <c r="FD1242" s="7"/>
      <c r="FE1242" s="7"/>
      <c r="FF1242" s="8"/>
      <c r="FG1242" s="6"/>
      <c r="FH1242" s="7"/>
      <c r="FI1242" s="7"/>
      <c r="FJ1242" s="7"/>
      <c r="FK1242" s="7"/>
      <c r="FL1242" s="8"/>
      <c r="FM1242" s="6"/>
      <c r="FN1242" s="7"/>
      <c r="FO1242" s="7"/>
      <c r="FP1242" s="7"/>
      <c r="FQ1242" s="7"/>
      <c r="FR1242" s="8"/>
      <c r="FS1242" s="6"/>
      <c r="FT1242" s="7"/>
      <c r="FU1242" s="7"/>
      <c r="FV1242" s="7"/>
      <c r="FW1242" s="7"/>
      <c r="FX1242" s="8"/>
      <c r="FY1242" s="6"/>
      <c r="FZ1242" s="7"/>
      <c r="GA1242" s="7"/>
      <c r="GB1242" s="7"/>
      <c r="GC1242" s="7"/>
      <c r="GD1242" s="8"/>
      <c r="GE1242" s="6"/>
      <c r="GF1242" s="7"/>
      <c r="GG1242" s="7"/>
      <c r="GH1242" s="7"/>
      <c r="GI1242" s="7"/>
      <c r="GJ1242" s="8"/>
      <c r="GK1242" s="6"/>
      <c r="GL1242" s="7"/>
      <c r="GM1242" s="7"/>
      <c r="GN1242" s="7"/>
      <c r="GO1242" s="7"/>
      <c r="GP1242" s="8"/>
      <c r="GQ1242" s="6"/>
      <c r="GR1242" s="7"/>
      <c r="GS1242" s="7"/>
      <c r="GT1242" s="7"/>
      <c r="GU1242" s="7"/>
      <c r="GV1242" s="8"/>
      <c r="GW1242" s="6"/>
      <c r="GX1242" s="7"/>
      <c r="GY1242" s="7"/>
      <c r="GZ1242" s="7"/>
      <c r="HA1242" s="7"/>
      <c r="HB1242" s="8"/>
      <c r="HC1242" s="6"/>
      <c r="HD1242" s="7"/>
      <c r="HE1242" s="7"/>
      <c r="HF1242" s="7"/>
      <c r="HG1242" s="7"/>
      <c r="HH1242" s="8"/>
      <c r="HI1242" s="6"/>
      <c r="HJ1242" s="7"/>
      <c r="HK1242" s="7"/>
      <c r="HL1242" s="7"/>
      <c r="HM1242" s="7"/>
      <c r="HN1242" s="8"/>
      <c r="HO1242" s="6"/>
      <c r="HP1242" s="7"/>
      <c r="HQ1242" s="7"/>
      <c r="HR1242" s="7"/>
      <c r="HS1242" s="7"/>
      <c r="HT1242" s="8"/>
      <c r="HU1242" s="6"/>
      <c r="HV1242" s="7"/>
      <c r="HW1242" s="7"/>
      <c r="HX1242" s="7"/>
      <c r="HY1242" s="7"/>
      <c r="HZ1242" s="8"/>
      <c r="IA1242" s="6"/>
      <c r="IB1242" s="7"/>
      <c r="IC1242" s="7"/>
      <c r="ID1242" s="7"/>
      <c r="IE1242" s="7"/>
      <c r="IF1242" s="8"/>
      <c r="IG1242" s="6"/>
      <c r="IH1242" s="7"/>
      <c r="II1242" s="7"/>
      <c r="IJ1242" s="7"/>
      <c r="IK1242" s="7"/>
      <c r="IL1242" s="8"/>
      <c r="IM1242" s="6"/>
      <c r="IN1242" s="7"/>
      <c r="IO1242" s="7"/>
      <c r="IP1242" s="7"/>
      <c r="IQ1242" s="7"/>
      <c r="IR1242" s="8"/>
      <c r="IS1242" s="6"/>
      <c r="IT1242" s="7"/>
      <c r="IU1242" s="7"/>
      <c r="IV1242" s="7"/>
    </row>
    <row r="1243" customFormat="false" ht="12.75" hidden="false" customHeight="false" outlineLevel="0" collapsed="false">
      <c r="A1243" s="5" t="s">
        <v>1362</v>
      </c>
      <c r="B1243" s="6" t="n">
        <v>37055</v>
      </c>
      <c r="C1243" s="7" t="s">
        <v>1325</v>
      </c>
      <c r="D1243" s="7" t="s">
        <v>959</v>
      </c>
      <c r="E1243" s="7"/>
      <c r="F1243" s="8" t="s">
        <v>961</v>
      </c>
      <c r="G1243" s="8" t="n">
        <v>433</v>
      </c>
      <c r="H1243" s="7"/>
      <c r="I1243" s="7"/>
      <c r="J1243" s="7"/>
      <c r="K1243" s="7"/>
      <c r="L1243" s="8"/>
      <c r="M1243" s="6"/>
      <c r="N1243" s="7"/>
      <c r="O1243" s="7"/>
      <c r="P1243" s="7"/>
      <c r="Q1243" s="7"/>
      <c r="R1243" s="8"/>
      <c r="S1243" s="6"/>
      <c r="T1243" s="7"/>
      <c r="U1243" s="7"/>
      <c r="V1243" s="7"/>
      <c r="W1243" s="7"/>
      <c r="X1243" s="8"/>
      <c r="Y1243" s="6"/>
      <c r="Z1243" s="7"/>
      <c r="AA1243" s="7"/>
      <c r="AB1243" s="7"/>
      <c r="AC1243" s="7"/>
      <c r="AD1243" s="8"/>
      <c r="AE1243" s="6"/>
      <c r="AF1243" s="7"/>
      <c r="AG1243" s="7"/>
      <c r="AH1243" s="7"/>
      <c r="AI1243" s="7"/>
      <c r="AJ1243" s="8"/>
      <c r="AK1243" s="6"/>
      <c r="AL1243" s="7"/>
      <c r="AM1243" s="7"/>
      <c r="AN1243" s="7"/>
      <c r="AO1243" s="7"/>
      <c r="AP1243" s="8"/>
      <c r="AQ1243" s="6"/>
      <c r="AR1243" s="7"/>
      <c r="AS1243" s="7"/>
      <c r="AT1243" s="7"/>
      <c r="AU1243" s="7"/>
      <c r="AV1243" s="8"/>
      <c r="AW1243" s="6"/>
      <c r="AX1243" s="7"/>
      <c r="AY1243" s="7"/>
      <c r="AZ1243" s="7"/>
      <c r="BA1243" s="7"/>
      <c r="BB1243" s="8"/>
      <c r="BC1243" s="6"/>
      <c r="BD1243" s="7"/>
      <c r="BE1243" s="7"/>
      <c r="BF1243" s="7"/>
      <c r="BG1243" s="7"/>
      <c r="BH1243" s="8"/>
      <c r="BI1243" s="6"/>
      <c r="BJ1243" s="7"/>
      <c r="BK1243" s="7"/>
      <c r="BL1243" s="7"/>
      <c r="BM1243" s="7"/>
      <c r="BN1243" s="8"/>
      <c r="BO1243" s="6"/>
      <c r="BP1243" s="7"/>
      <c r="BQ1243" s="7"/>
      <c r="BR1243" s="7"/>
      <c r="BS1243" s="7"/>
      <c r="BT1243" s="8"/>
      <c r="BU1243" s="6"/>
      <c r="BV1243" s="7"/>
      <c r="BW1243" s="7"/>
      <c r="BX1243" s="7"/>
      <c r="BY1243" s="7"/>
      <c r="BZ1243" s="8"/>
      <c r="CA1243" s="6"/>
      <c r="CB1243" s="7"/>
      <c r="CC1243" s="7"/>
      <c r="CD1243" s="7"/>
      <c r="CE1243" s="7"/>
      <c r="CF1243" s="8"/>
      <c r="CG1243" s="6"/>
      <c r="CH1243" s="7"/>
      <c r="CI1243" s="7"/>
      <c r="CJ1243" s="7"/>
      <c r="CK1243" s="7"/>
      <c r="CL1243" s="8"/>
      <c r="CM1243" s="6"/>
      <c r="CN1243" s="7"/>
      <c r="CO1243" s="7"/>
      <c r="CP1243" s="7"/>
      <c r="CQ1243" s="7"/>
      <c r="CR1243" s="8"/>
      <c r="CS1243" s="6"/>
      <c r="CT1243" s="7"/>
      <c r="CU1243" s="7"/>
      <c r="CV1243" s="7"/>
      <c r="CW1243" s="7"/>
      <c r="CX1243" s="8"/>
      <c r="CY1243" s="6"/>
      <c r="CZ1243" s="7"/>
      <c r="DA1243" s="7"/>
      <c r="DB1243" s="7"/>
      <c r="DC1243" s="7"/>
      <c r="DD1243" s="8"/>
      <c r="DE1243" s="6"/>
      <c r="DF1243" s="7"/>
      <c r="DG1243" s="7"/>
      <c r="DH1243" s="7"/>
      <c r="DI1243" s="7"/>
      <c r="DJ1243" s="8"/>
      <c r="DK1243" s="6"/>
      <c r="DL1243" s="7"/>
      <c r="DM1243" s="7"/>
      <c r="DN1243" s="7"/>
      <c r="DO1243" s="7"/>
      <c r="DP1243" s="8"/>
      <c r="DQ1243" s="6"/>
      <c r="DR1243" s="7"/>
      <c r="DS1243" s="7"/>
      <c r="DT1243" s="7"/>
      <c r="DU1243" s="7"/>
      <c r="DV1243" s="8"/>
      <c r="DW1243" s="6"/>
      <c r="DX1243" s="7"/>
      <c r="DY1243" s="7"/>
      <c r="DZ1243" s="7"/>
      <c r="EA1243" s="7"/>
      <c r="EB1243" s="8"/>
      <c r="EC1243" s="6"/>
      <c r="ED1243" s="7"/>
      <c r="EE1243" s="7"/>
      <c r="EF1243" s="7"/>
      <c r="EG1243" s="7"/>
      <c r="EH1243" s="8"/>
      <c r="EI1243" s="6"/>
      <c r="EJ1243" s="7"/>
      <c r="EK1243" s="7"/>
      <c r="EL1243" s="7"/>
      <c r="EM1243" s="7"/>
      <c r="EN1243" s="8"/>
      <c r="EO1243" s="6"/>
      <c r="EP1243" s="7"/>
      <c r="EQ1243" s="7"/>
      <c r="ER1243" s="7"/>
      <c r="ES1243" s="7"/>
      <c r="ET1243" s="8"/>
      <c r="EU1243" s="6"/>
      <c r="EV1243" s="7"/>
      <c r="EW1243" s="7"/>
      <c r="EX1243" s="7"/>
      <c r="EY1243" s="7"/>
      <c r="EZ1243" s="8"/>
      <c r="FA1243" s="6"/>
      <c r="FB1243" s="7"/>
      <c r="FC1243" s="7"/>
      <c r="FD1243" s="7"/>
      <c r="FE1243" s="7"/>
      <c r="FF1243" s="8"/>
      <c r="FG1243" s="6"/>
      <c r="FH1243" s="7"/>
      <c r="FI1243" s="7"/>
      <c r="FJ1243" s="7"/>
      <c r="FK1243" s="7"/>
      <c r="FL1243" s="8"/>
      <c r="FM1243" s="6"/>
      <c r="FN1243" s="7"/>
      <c r="FO1243" s="7"/>
      <c r="FP1243" s="7"/>
      <c r="FQ1243" s="7"/>
      <c r="FR1243" s="8"/>
      <c r="FS1243" s="6"/>
      <c r="FT1243" s="7"/>
      <c r="FU1243" s="7"/>
      <c r="FV1243" s="7"/>
      <c r="FW1243" s="7"/>
      <c r="FX1243" s="8"/>
      <c r="FY1243" s="6"/>
      <c r="FZ1243" s="7"/>
      <c r="GA1243" s="7"/>
      <c r="GB1243" s="7"/>
      <c r="GC1243" s="7"/>
      <c r="GD1243" s="8"/>
      <c r="GE1243" s="6"/>
      <c r="GF1243" s="7"/>
      <c r="GG1243" s="7"/>
      <c r="GH1243" s="7"/>
      <c r="GI1243" s="7"/>
      <c r="GJ1243" s="8"/>
      <c r="GK1243" s="6"/>
      <c r="GL1243" s="7"/>
      <c r="GM1243" s="7"/>
      <c r="GN1243" s="7"/>
      <c r="GO1243" s="7"/>
      <c r="GP1243" s="8"/>
      <c r="GQ1243" s="6"/>
      <c r="GR1243" s="7"/>
      <c r="GS1243" s="7"/>
      <c r="GT1243" s="7"/>
      <c r="GU1243" s="7"/>
      <c r="GV1243" s="8"/>
      <c r="GW1243" s="6"/>
      <c r="GX1243" s="7"/>
      <c r="GY1243" s="7"/>
      <c r="GZ1243" s="7"/>
      <c r="HA1243" s="7"/>
      <c r="HB1243" s="8"/>
      <c r="HC1243" s="6"/>
      <c r="HD1243" s="7"/>
      <c r="HE1243" s="7"/>
      <c r="HF1243" s="7"/>
      <c r="HG1243" s="7"/>
      <c r="HH1243" s="8"/>
      <c r="HI1243" s="6"/>
      <c r="HJ1243" s="7"/>
      <c r="HK1243" s="7"/>
      <c r="HL1243" s="7"/>
      <c r="HM1243" s="7"/>
      <c r="HN1243" s="8"/>
      <c r="HO1243" s="6"/>
      <c r="HP1243" s="7"/>
      <c r="HQ1243" s="7"/>
      <c r="HR1243" s="7"/>
      <c r="HS1243" s="7"/>
      <c r="HT1243" s="8"/>
      <c r="HU1243" s="6"/>
      <c r="HV1243" s="7"/>
      <c r="HW1243" s="7"/>
      <c r="HX1243" s="7"/>
      <c r="HY1243" s="7"/>
      <c r="HZ1243" s="8"/>
      <c r="IA1243" s="6"/>
      <c r="IB1243" s="7"/>
      <c r="IC1243" s="7"/>
      <c r="ID1243" s="7"/>
      <c r="IE1243" s="7"/>
      <c r="IF1243" s="8"/>
      <c r="IG1243" s="6"/>
      <c r="IH1243" s="7"/>
      <c r="II1243" s="7"/>
      <c r="IJ1243" s="7"/>
      <c r="IK1243" s="7"/>
      <c r="IL1243" s="8"/>
      <c r="IM1243" s="6"/>
      <c r="IN1243" s="7"/>
      <c r="IO1243" s="7"/>
      <c r="IP1243" s="7"/>
      <c r="IQ1243" s="7"/>
      <c r="IR1243" s="8"/>
      <c r="IS1243" s="6"/>
      <c r="IT1243" s="7"/>
      <c r="IU1243" s="7"/>
      <c r="IV1243" s="7"/>
    </row>
    <row r="1244" customFormat="false" ht="12.75" hidden="false" customHeight="false" outlineLevel="0" collapsed="false">
      <c r="A1244" s="5" t="s">
        <v>1453</v>
      </c>
      <c r="B1244" s="6" t="n">
        <v>37055</v>
      </c>
      <c r="C1244" s="7" t="s">
        <v>774</v>
      </c>
      <c r="D1244" s="7" t="s">
        <v>959</v>
      </c>
      <c r="E1244" s="7"/>
      <c r="F1244" s="8" t="s">
        <v>970</v>
      </c>
      <c r="G1244" s="8" t="n">
        <v>40000</v>
      </c>
      <c r="H1244" s="7"/>
      <c r="I1244" s="7"/>
      <c r="J1244" s="7"/>
      <c r="K1244" s="7"/>
      <c r="L1244" s="8"/>
      <c r="M1244" s="6"/>
      <c r="N1244" s="7"/>
      <c r="O1244" s="7"/>
      <c r="P1244" s="7"/>
      <c r="Q1244" s="7"/>
      <c r="R1244" s="8"/>
      <c r="S1244" s="6"/>
      <c r="T1244" s="7"/>
      <c r="U1244" s="7"/>
      <c r="V1244" s="7"/>
      <c r="W1244" s="7"/>
      <c r="X1244" s="8"/>
      <c r="Y1244" s="6"/>
      <c r="Z1244" s="7"/>
      <c r="AA1244" s="7"/>
      <c r="AB1244" s="7"/>
      <c r="AC1244" s="7"/>
      <c r="AD1244" s="8"/>
      <c r="AE1244" s="6"/>
      <c r="AF1244" s="7"/>
      <c r="AG1244" s="7"/>
      <c r="AH1244" s="7"/>
      <c r="AI1244" s="7"/>
      <c r="AJ1244" s="8"/>
      <c r="AK1244" s="6"/>
      <c r="AL1244" s="7"/>
      <c r="AM1244" s="7"/>
      <c r="AN1244" s="7"/>
      <c r="AO1244" s="7"/>
      <c r="AP1244" s="8"/>
      <c r="AQ1244" s="6"/>
      <c r="AR1244" s="7"/>
      <c r="AS1244" s="7"/>
      <c r="AT1244" s="7"/>
      <c r="AU1244" s="7"/>
      <c r="AV1244" s="8"/>
      <c r="AW1244" s="6"/>
      <c r="AX1244" s="7"/>
      <c r="AY1244" s="7"/>
      <c r="AZ1244" s="7"/>
      <c r="BA1244" s="7"/>
      <c r="BB1244" s="8"/>
      <c r="BC1244" s="6"/>
      <c r="BD1244" s="7"/>
      <c r="BE1244" s="7"/>
      <c r="BF1244" s="7"/>
      <c r="BG1244" s="7"/>
      <c r="BH1244" s="8"/>
      <c r="BI1244" s="6"/>
      <c r="BJ1244" s="7"/>
      <c r="BK1244" s="7"/>
      <c r="BL1244" s="7"/>
      <c r="BM1244" s="7"/>
      <c r="BN1244" s="8"/>
      <c r="BO1244" s="6"/>
      <c r="BP1244" s="7"/>
      <c r="BQ1244" s="7"/>
      <c r="BR1244" s="7"/>
      <c r="BS1244" s="7"/>
      <c r="BT1244" s="8"/>
      <c r="BU1244" s="6"/>
      <c r="BV1244" s="7"/>
      <c r="BW1244" s="7"/>
      <c r="BX1244" s="7"/>
      <c r="BY1244" s="7"/>
      <c r="BZ1244" s="8"/>
      <c r="CA1244" s="6"/>
      <c r="CB1244" s="7"/>
      <c r="CC1244" s="7"/>
      <c r="CD1244" s="7"/>
      <c r="CE1244" s="7"/>
      <c r="CF1244" s="8"/>
      <c r="CG1244" s="6"/>
      <c r="CH1244" s="7"/>
      <c r="CI1244" s="7"/>
      <c r="CJ1244" s="7"/>
      <c r="CK1244" s="7"/>
      <c r="CL1244" s="8"/>
      <c r="CM1244" s="6"/>
      <c r="CN1244" s="7"/>
      <c r="CO1244" s="7"/>
      <c r="CP1244" s="7"/>
      <c r="CQ1244" s="7"/>
      <c r="CR1244" s="8"/>
      <c r="CS1244" s="6"/>
      <c r="CT1244" s="7"/>
      <c r="CU1244" s="7"/>
      <c r="CV1244" s="7"/>
      <c r="CW1244" s="7"/>
      <c r="CX1244" s="8"/>
      <c r="CY1244" s="6"/>
      <c r="CZ1244" s="7"/>
      <c r="DA1244" s="7"/>
      <c r="DB1244" s="7"/>
      <c r="DC1244" s="7"/>
      <c r="DD1244" s="8"/>
      <c r="DE1244" s="6"/>
      <c r="DF1244" s="7"/>
      <c r="DG1244" s="7"/>
      <c r="DH1244" s="7"/>
      <c r="DI1244" s="7"/>
      <c r="DJ1244" s="8"/>
      <c r="DK1244" s="6"/>
      <c r="DL1244" s="7"/>
      <c r="DM1244" s="7"/>
      <c r="DN1244" s="7"/>
      <c r="DO1244" s="7"/>
      <c r="DP1244" s="8"/>
      <c r="DQ1244" s="6"/>
      <c r="DR1244" s="7"/>
      <c r="DS1244" s="7"/>
      <c r="DT1244" s="7"/>
      <c r="DU1244" s="7"/>
      <c r="DV1244" s="8"/>
      <c r="DW1244" s="6"/>
      <c r="DX1244" s="7"/>
      <c r="DY1244" s="7"/>
      <c r="DZ1244" s="7"/>
      <c r="EA1244" s="7"/>
      <c r="EB1244" s="8"/>
      <c r="EC1244" s="6"/>
      <c r="ED1244" s="7"/>
      <c r="EE1244" s="7"/>
      <c r="EF1244" s="7"/>
      <c r="EG1244" s="7"/>
      <c r="EH1244" s="8"/>
      <c r="EI1244" s="6"/>
      <c r="EJ1244" s="7"/>
      <c r="EK1244" s="7"/>
      <c r="EL1244" s="7"/>
      <c r="EM1244" s="7"/>
      <c r="EN1244" s="8"/>
      <c r="EO1244" s="6"/>
      <c r="EP1244" s="7"/>
      <c r="EQ1244" s="7"/>
      <c r="ER1244" s="7"/>
      <c r="ES1244" s="7"/>
      <c r="ET1244" s="8"/>
      <c r="EU1244" s="6"/>
      <c r="EV1244" s="7"/>
      <c r="EW1244" s="7"/>
      <c r="EX1244" s="7"/>
      <c r="EY1244" s="7"/>
      <c r="EZ1244" s="8"/>
      <c r="FA1244" s="6"/>
      <c r="FB1244" s="7"/>
      <c r="FC1244" s="7"/>
      <c r="FD1244" s="7"/>
      <c r="FE1244" s="7"/>
      <c r="FF1244" s="8"/>
      <c r="FG1244" s="6"/>
      <c r="FH1244" s="7"/>
      <c r="FI1244" s="7"/>
      <c r="FJ1244" s="7"/>
      <c r="FK1244" s="7"/>
      <c r="FL1244" s="8"/>
      <c r="FM1244" s="6"/>
      <c r="FN1244" s="7"/>
      <c r="FO1244" s="7"/>
      <c r="FP1244" s="7"/>
      <c r="FQ1244" s="7"/>
      <c r="FR1244" s="8"/>
      <c r="FS1244" s="6"/>
      <c r="FT1244" s="7"/>
      <c r="FU1244" s="7"/>
      <c r="FV1244" s="7"/>
      <c r="FW1244" s="7"/>
      <c r="FX1244" s="8"/>
      <c r="FY1244" s="6"/>
      <c r="FZ1244" s="7"/>
      <c r="GA1244" s="7"/>
      <c r="GB1244" s="7"/>
      <c r="GC1244" s="7"/>
      <c r="GD1244" s="8"/>
      <c r="GE1244" s="6"/>
      <c r="GF1244" s="7"/>
      <c r="GG1244" s="7"/>
      <c r="GH1244" s="7"/>
      <c r="GI1244" s="7"/>
      <c r="GJ1244" s="8"/>
      <c r="GK1244" s="6"/>
      <c r="GL1244" s="7"/>
      <c r="GM1244" s="7"/>
      <c r="GN1244" s="7"/>
      <c r="GO1244" s="7"/>
      <c r="GP1244" s="8"/>
      <c r="GQ1244" s="6"/>
      <c r="GR1244" s="7"/>
      <c r="GS1244" s="7"/>
      <c r="GT1244" s="7"/>
      <c r="GU1244" s="7"/>
      <c r="GV1244" s="8"/>
      <c r="GW1244" s="6"/>
      <c r="GX1244" s="7"/>
      <c r="GY1244" s="7"/>
      <c r="GZ1244" s="7"/>
      <c r="HA1244" s="7"/>
      <c r="HB1244" s="8"/>
      <c r="HC1244" s="6"/>
      <c r="HD1244" s="7"/>
      <c r="HE1244" s="7"/>
      <c r="HF1244" s="7"/>
      <c r="HG1244" s="7"/>
      <c r="HH1244" s="8"/>
      <c r="HI1244" s="6"/>
      <c r="HJ1244" s="7"/>
      <c r="HK1244" s="7"/>
      <c r="HL1244" s="7"/>
      <c r="HM1244" s="7"/>
      <c r="HN1244" s="8"/>
      <c r="HO1244" s="6"/>
      <c r="HP1244" s="7"/>
      <c r="HQ1244" s="7"/>
      <c r="HR1244" s="7"/>
      <c r="HS1244" s="7"/>
      <c r="HT1244" s="8"/>
      <c r="HU1244" s="6"/>
      <c r="HV1244" s="7"/>
      <c r="HW1244" s="7"/>
      <c r="HX1244" s="7"/>
      <c r="HY1244" s="7"/>
      <c r="HZ1244" s="8"/>
      <c r="IA1244" s="6"/>
      <c r="IB1244" s="7"/>
      <c r="IC1244" s="7"/>
      <c r="ID1244" s="7"/>
      <c r="IE1244" s="7"/>
      <c r="IF1244" s="8"/>
      <c r="IG1244" s="6"/>
      <c r="IH1244" s="7"/>
      <c r="II1244" s="7"/>
      <c r="IJ1244" s="7"/>
      <c r="IK1244" s="7"/>
      <c r="IL1244" s="8"/>
      <c r="IM1244" s="6"/>
      <c r="IN1244" s="7"/>
      <c r="IO1244" s="7"/>
      <c r="IP1244" s="7"/>
      <c r="IQ1244" s="7"/>
      <c r="IR1244" s="8"/>
      <c r="IS1244" s="6"/>
      <c r="IT1244" s="7"/>
      <c r="IU1244" s="7"/>
      <c r="IV1244" s="7"/>
    </row>
    <row r="1245" customFormat="false" ht="12.75" hidden="false" customHeight="false" outlineLevel="0" collapsed="false">
      <c r="A1245" s="5" t="n">
        <v>854552</v>
      </c>
      <c r="B1245" s="6" t="n">
        <v>37056</v>
      </c>
      <c r="C1245" s="7" t="s">
        <v>1452</v>
      </c>
      <c r="D1245" s="7" t="s">
        <v>959</v>
      </c>
      <c r="E1245" s="7"/>
      <c r="F1245" s="8" t="s">
        <v>1049</v>
      </c>
      <c r="G1245" s="8" t="n">
        <v>224</v>
      </c>
      <c r="H1245" s="7"/>
      <c r="I1245" s="7"/>
      <c r="J1245" s="7"/>
      <c r="K1245" s="7"/>
      <c r="L1245" s="8"/>
      <c r="M1245" s="6"/>
      <c r="N1245" s="7"/>
      <c r="O1245" s="7"/>
      <c r="P1245" s="7"/>
      <c r="Q1245" s="7"/>
      <c r="R1245" s="8"/>
      <c r="S1245" s="6"/>
      <c r="T1245" s="7"/>
      <c r="U1245" s="7"/>
      <c r="V1245" s="7"/>
      <c r="W1245" s="7"/>
      <c r="X1245" s="8"/>
      <c r="Y1245" s="6"/>
      <c r="Z1245" s="7"/>
      <c r="AA1245" s="7"/>
      <c r="AB1245" s="7"/>
      <c r="AC1245" s="7"/>
      <c r="AD1245" s="8"/>
      <c r="AE1245" s="6"/>
      <c r="AF1245" s="7"/>
      <c r="AG1245" s="7"/>
      <c r="AH1245" s="7"/>
      <c r="AI1245" s="7"/>
      <c r="AJ1245" s="8"/>
      <c r="AK1245" s="6"/>
      <c r="AL1245" s="7"/>
      <c r="AM1245" s="7"/>
      <c r="AN1245" s="7"/>
      <c r="AO1245" s="7"/>
      <c r="AP1245" s="8"/>
      <c r="AQ1245" s="6"/>
      <c r="AR1245" s="7"/>
      <c r="AS1245" s="7"/>
      <c r="AT1245" s="7"/>
      <c r="AU1245" s="7"/>
      <c r="AV1245" s="8"/>
      <c r="AW1245" s="6"/>
      <c r="AX1245" s="7"/>
      <c r="AY1245" s="7"/>
      <c r="AZ1245" s="7"/>
      <c r="BA1245" s="7"/>
      <c r="BB1245" s="8"/>
      <c r="BC1245" s="6"/>
      <c r="BD1245" s="7"/>
      <c r="BE1245" s="7"/>
      <c r="BF1245" s="7"/>
      <c r="BG1245" s="7"/>
      <c r="BH1245" s="8"/>
      <c r="BI1245" s="6"/>
      <c r="BJ1245" s="7"/>
      <c r="BK1245" s="7"/>
      <c r="BL1245" s="7"/>
      <c r="BM1245" s="7"/>
      <c r="BN1245" s="8"/>
      <c r="BO1245" s="6"/>
      <c r="BP1245" s="7"/>
      <c r="BQ1245" s="7"/>
      <c r="BR1245" s="7"/>
      <c r="BS1245" s="7"/>
      <c r="BT1245" s="8"/>
      <c r="BU1245" s="6"/>
      <c r="BV1245" s="7"/>
      <c r="BW1245" s="7"/>
      <c r="BX1245" s="7"/>
      <c r="BY1245" s="7"/>
      <c r="BZ1245" s="8"/>
      <c r="CA1245" s="6"/>
      <c r="CB1245" s="7"/>
      <c r="CC1245" s="7"/>
      <c r="CD1245" s="7"/>
      <c r="CE1245" s="7"/>
      <c r="CF1245" s="8"/>
      <c r="CG1245" s="6"/>
      <c r="CH1245" s="7"/>
      <c r="CI1245" s="7"/>
      <c r="CJ1245" s="7"/>
      <c r="CK1245" s="7"/>
      <c r="CL1245" s="8"/>
      <c r="CM1245" s="6"/>
      <c r="CN1245" s="7"/>
      <c r="CO1245" s="7"/>
      <c r="CP1245" s="7"/>
      <c r="CQ1245" s="7"/>
      <c r="CR1245" s="8"/>
      <c r="CS1245" s="6"/>
      <c r="CT1245" s="7"/>
      <c r="CU1245" s="7"/>
      <c r="CV1245" s="7"/>
      <c r="CW1245" s="7"/>
      <c r="CX1245" s="8"/>
      <c r="CY1245" s="6"/>
      <c r="CZ1245" s="7"/>
      <c r="DA1245" s="7"/>
      <c r="DB1245" s="7"/>
      <c r="DC1245" s="7"/>
      <c r="DD1245" s="8"/>
      <c r="DE1245" s="6"/>
      <c r="DF1245" s="7"/>
      <c r="DG1245" s="7"/>
      <c r="DH1245" s="7"/>
      <c r="DI1245" s="7"/>
      <c r="DJ1245" s="8"/>
      <c r="DK1245" s="6"/>
      <c r="DL1245" s="7"/>
      <c r="DM1245" s="7"/>
      <c r="DN1245" s="7"/>
      <c r="DO1245" s="7"/>
      <c r="DP1245" s="8"/>
      <c r="DQ1245" s="6"/>
      <c r="DR1245" s="7"/>
      <c r="DS1245" s="7"/>
      <c r="DT1245" s="7"/>
      <c r="DU1245" s="7"/>
      <c r="DV1245" s="8"/>
      <c r="DW1245" s="6"/>
      <c r="DX1245" s="7"/>
      <c r="DY1245" s="7"/>
      <c r="DZ1245" s="7"/>
      <c r="EA1245" s="7"/>
      <c r="EB1245" s="8"/>
      <c r="EC1245" s="6"/>
      <c r="ED1245" s="7"/>
      <c r="EE1245" s="7"/>
      <c r="EF1245" s="7"/>
      <c r="EG1245" s="7"/>
      <c r="EH1245" s="8"/>
      <c r="EI1245" s="6"/>
      <c r="EJ1245" s="7"/>
      <c r="EK1245" s="7"/>
      <c r="EL1245" s="7"/>
      <c r="EM1245" s="7"/>
      <c r="EN1245" s="8"/>
      <c r="EO1245" s="6"/>
      <c r="EP1245" s="7"/>
      <c r="EQ1245" s="7"/>
      <c r="ER1245" s="7"/>
      <c r="ES1245" s="7"/>
      <c r="ET1245" s="8"/>
      <c r="EU1245" s="6"/>
      <c r="EV1245" s="7"/>
      <c r="EW1245" s="7"/>
      <c r="EX1245" s="7"/>
      <c r="EY1245" s="7"/>
      <c r="EZ1245" s="8"/>
      <c r="FA1245" s="6"/>
      <c r="FB1245" s="7"/>
      <c r="FC1245" s="7"/>
      <c r="FD1245" s="7"/>
      <c r="FE1245" s="7"/>
      <c r="FF1245" s="8"/>
      <c r="FG1245" s="6"/>
      <c r="FH1245" s="7"/>
      <c r="FI1245" s="7"/>
      <c r="FJ1245" s="7"/>
      <c r="FK1245" s="7"/>
      <c r="FL1245" s="8"/>
      <c r="FM1245" s="6"/>
      <c r="FN1245" s="7"/>
      <c r="FO1245" s="7"/>
      <c r="FP1245" s="7"/>
      <c r="FQ1245" s="7"/>
      <c r="FR1245" s="8"/>
      <c r="FS1245" s="6"/>
      <c r="FT1245" s="7"/>
      <c r="FU1245" s="7"/>
      <c r="FV1245" s="7"/>
      <c r="FW1245" s="7"/>
      <c r="FX1245" s="8"/>
      <c r="FY1245" s="6"/>
      <c r="FZ1245" s="7"/>
      <c r="GA1245" s="7"/>
      <c r="GB1245" s="7"/>
      <c r="GC1245" s="7"/>
      <c r="GD1245" s="8"/>
      <c r="GE1245" s="6"/>
      <c r="GF1245" s="7"/>
      <c r="GG1245" s="7"/>
      <c r="GH1245" s="7"/>
      <c r="GI1245" s="7"/>
      <c r="GJ1245" s="8"/>
      <c r="GK1245" s="6"/>
      <c r="GL1245" s="7"/>
      <c r="GM1245" s="7"/>
      <c r="GN1245" s="7"/>
      <c r="GO1245" s="7"/>
      <c r="GP1245" s="8"/>
      <c r="GQ1245" s="6"/>
      <c r="GR1245" s="7"/>
      <c r="GS1245" s="7"/>
      <c r="GT1245" s="7"/>
      <c r="GU1245" s="7"/>
      <c r="GV1245" s="8"/>
      <c r="GW1245" s="6"/>
      <c r="GX1245" s="7"/>
      <c r="GY1245" s="7"/>
      <c r="GZ1245" s="7"/>
      <c r="HA1245" s="7"/>
      <c r="HB1245" s="8"/>
      <c r="HC1245" s="6"/>
      <c r="HD1245" s="7"/>
      <c r="HE1245" s="7"/>
      <c r="HF1245" s="7"/>
      <c r="HG1245" s="7"/>
      <c r="HH1245" s="8"/>
      <c r="HI1245" s="6"/>
      <c r="HJ1245" s="7"/>
      <c r="HK1245" s="7"/>
      <c r="HL1245" s="7"/>
      <c r="HM1245" s="7"/>
      <c r="HN1245" s="8"/>
      <c r="HO1245" s="6"/>
      <c r="HP1245" s="7"/>
      <c r="HQ1245" s="7"/>
      <c r="HR1245" s="7"/>
      <c r="HS1245" s="7"/>
      <c r="HT1245" s="8"/>
      <c r="HU1245" s="6"/>
      <c r="HV1245" s="7"/>
      <c r="HW1245" s="7"/>
      <c r="HX1245" s="7"/>
      <c r="HY1245" s="7"/>
      <c r="HZ1245" s="8"/>
      <c r="IA1245" s="6"/>
      <c r="IB1245" s="7"/>
      <c r="IC1245" s="7"/>
      <c r="ID1245" s="7"/>
      <c r="IE1245" s="7"/>
      <c r="IF1245" s="8"/>
      <c r="IG1245" s="6"/>
      <c r="IH1245" s="7"/>
      <c r="II1245" s="7"/>
      <c r="IJ1245" s="7"/>
      <c r="IK1245" s="7"/>
      <c r="IL1245" s="8"/>
      <c r="IM1245" s="6"/>
      <c r="IN1245" s="7"/>
      <c r="IO1245" s="7"/>
      <c r="IP1245" s="7"/>
      <c r="IQ1245" s="7"/>
      <c r="IR1245" s="8"/>
      <c r="IS1245" s="6"/>
      <c r="IT1245" s="7"/>
      <c r="IU1245" s="7"/>
      <c r="IV1245" s="7"/>
    </row>
    <row r="1246" customFormat="false" ht="12.75" hidden="false" customHeight="false" outlineLevel="0" collapsed="false">
      <c r="A1246" s="5" t="s">
        <v>1454</v>
      </c>
      <c r="B1246" s="6" t="n">
        <v>37056</v>
      </c>
      <c r="C1246" s="7" t="s">
        <v>1361</v>
      </c>
      <c r="D1246" s="7" t="s">
        <v>959</v>
      </c>
      <c r="E1246" s="7"/>
      <c r="F1246" s="8" t="s">
        <v>961</v>
      </c>
      <c r="G1246" s="8" t="n">
        <v>13535</v>
      </c>
      <c r="H1246" s="7"/>
      <c r="I1246" s="7"/>
      <c r="J1246" s="7"/>
      <c r="K1246" s="7"/>
      <c r="L1246" s="8"/>
      <c r="M1246" s="6"/>
      <c r="N1246" s="7"/>
      <c r="O1246" s="7"/>
      <c r="P1246" s="7"/>
      <c r="Q1246" s="7"/>
      <c r="R1246" s="8"/>
      <c r="S1246" s="6"/>
      <c r="T1246" s="7"/>
      <c r="U1246" s="7"/>
      <c r="V1246" s="7"/>
      <c r="W1246" s="7"/>
      <c r="X1246" s="8"/>
      <c r="Y1246" s="6"/>
      <c r="Z1246" s="7"/>
      <c r="AA1246" s="7"/>
      <c r="AB1246" s="7"/>
      <c r="AC1246" s="7"/>
      <c r="AD1246" s="8"/>
      <c r="AE1246" s="6"/>
      <c r="AF1246" s="7"/>
      <c r="AG1246" s="7"/>
      <c r="AH1246" s="7"/>
      <c r="AI1246" s="7"/>
      <c r="AJ1246" s="8"/>
      <c r="AK1246" s="6"/>
      <c r="AL1246" s="7"/>
      <c r="AM1246" s="7"/>
      <c r="AN1246" s="7"/>
      <c r="AO1246" s="7"/>
      <c r="AP1246" s="8"/>
      <c r="AQ1246" s="6"/>
      <c r="AR1246" s="7"/>
      <c r="AS1246" s="7"/>
      <c r="AT1246" s="7"/>
      <c r="AU1246" s="7"/>
      <c r="AV1246" s="8"/>
      <c r="AW1246" s="6"/>
      <c r="AX1246" s="7"/>
      <c r="AY1246" s="7"/>
      <c r="AZ1246" s="7"/>
      <c r="BA1246" s="7"/>
      <c r="BB1246" s="8"/>
      <c r="BC1246" s="6"/>
      <c r="BD1246" s="7"/>
      <c r="BE1246" s="7"/>
      <c r="BF1246" s="7"/>
      <c r="BG1246" s="7"/>
      <c r="BH1246" s="8"/>
      <c r="BI1246" s="6"/>
      <c r="BJ1246" s="7"/>
      <c r="BK1246" s="7"/>
      <c r="BL1246" s="7"/>
      <c r="BM1246" s="7"/>
      <c r="BN1246" s="8"/>
      <c r="BO1246" s="6"/>
      <c r="BP1246" s="7"/>
      <c r="BQ1246" s="7"/>
      <c r="BR1246" s="7"/>
      <c r="BS1246" s="7"/>
      <c r="BT1246" s="8"/>
      <c r="BU1246" s="6"/>
      <c r="BV1246" s="7"/>
      <c r="BW1246" s="7"/>
      <c r="BX1246" s="7"/>
      <c r="BY1246" s="7"/>
      <c r="BZ1246" s="8"/>
      <c r="CA1246" s="6"/>
      <c r="CB1246" s="7"/>
      <c r="CC1246" s="7"/>
      <c r="CD1246" s="7"/>
      <c r="CE1246" s="7"/>
      <c r="CF1246" s="8"/>
      <c r="CG1246" s="6"/>
      <c r="CH1246" s="7"/>
      <c r="CI1246" s="7"/>
      <c r="CJ1246" s="7"/>
      <c r="CK1246" s="7"/>
      <c r="CL1246" s="8"/>
      <c r="CM1246" s="6"/>
      <c r="CN1246" s="7"/>
      <c r="CO1246" s="7"/>
      <c r="CP1246" s="7"/>
      <c r="CQ1246" s="7"/>
      <c r="CR1246" s="8"/>
      <c r="CS1246" s="6"/>
      <c r="CT1246" s="7"/>
      <c r="CU1246" s="7"/>
      <c r="CV1246" s="7"/>
      <c r="CW1246" s="7"/>
      <c r="CX1246" s="8"/>
      <c r="CY1246" s="6"/>
      <c r="CZ1246" s="7"/>
      <c r="DA1246" s="7"/>
      <c r="DB1246" s="7"/>
      <c r="DC1246" s="7"/>
      <c r="DD1246" s="8"/>
      <c r="DE1246" s="6"/>
      <c r="DF1246" s="7"/>
      <c r="DG1246" s="7"/>
      <c r="DH1246" s="7"/>
      <c r="DI1246" s="7"/>
      <c r="DJ1246" s="8"/>
      <c r="DK1246" s="6"/>
      <c r="DL1246" s="7"/>
      <c r="DM1246" s="7"/>
      <c r="DN1246" s="7"/>
      <c r="DO1246" s="7"/>
      <c r="DP1246" s="8"/>
      <c r="DQ1246" s="6"/>
      <c r="DR1246" s="7"/>
      <c r="DS1246" s="7"/>
      <c r="DT1246" s="7"/>
      <c r="DU1246" s="7"/>
      <c r="DV1246" s="8"/>
      <c r="DW1246" s="6"/>
      <c r="DX1246" s="7"/>
      <c r="DY1246" s="7"/>
      <c r="DZ1246" s="7"/>
      <c r="EA1246" s="7"/>
      <c r="EB1246" s="8"/>
      <c r="EC1246" s="6"/>
      <c r="ED1246" s="7"/>
      <c r="EE1246" s="7"/>
      <c r="EF1246" s="7"/>
      <c r="EG1246" s="7"/>
      <c r="EH1246" s="8"/>
      <c r="EI1246" s="6"/>
      <c r="EJ1246" s="7"/>
      <c r="EK1246" s="7"/>
      <c r="EL1246" s="7"/>
      <c r="EM1246" s="7"/>
      <c r="EN1246" s="8"/>
      <c r="EO1246" s="6"/>
      <c r="EP1246" s="7"/>
      <c r="EQ1246" s="7"/>
      <c r="ER1246" s="7"/>
      <c r="ES1246" s="7"/>
      <c r="ET1246" s="8"/>
      <c r="EU1246" s="6"/>
      <c r="EV1246" s="7"/>
      <c r="EW1246" s="7"/>
      <c r="EX1246" s="7"/>
      <c r="EY1246" s="7"/>
      <c r="EZ1246" s="8"/>
      <c r="FA1246" s="6"/>
      <c r="FB1246" s="7"/>
      <c r="FC1246" s="7"/>
      <c r="FD1246" s="7"/>
      <c r="FE1246" s="7"/>
      <c r="FF1246" s="8"/>
      <c r="FG1246" s="6"/>
      <c r="FH1246" s="7"/>
      <c r="FI1246" s="7"/>
      <c r="FJ1246" s="7"/>
      <c r="FK1246" s="7"/>
      <c r="FL1246" s="8"/>
      <c r="FM1246" s="6"/>
      <c r="FN1246" s="7"/>
      <c r="FO1246" s="7"/>
      <c r="FP1246" s="7"/>
      <c r="FQ1246" s="7"/>
      <c r="FR1246" s="8"/>
      <c r="FS1246" s="6"/>
      <c r="FT1246" s="7"/>
      <c r="FU1246" s="7"/>
      <c r="FV1246" s="7"/>
      <c r="FW1246" s="7"/>
      <c r="FX1246" s="8"/>
      <c r="FY1246" s="6"/>
      <c r="FZ1246" s="7"/>
      <c r="GA1246" s="7"/>
      <c r="GB1246" s="7"/>
      <c r="GC1246" s="7"/>
      <c r="GD1246" s="8"/>
      <c r="GE1246" s="6"/>
      <c r="GF1246" s="7"/>
      <c r="GG1246" s="7"/>
      <c r="GH1246" s="7"/>
      <c r="GI1246" s="7"/>
      <c r="GJ1246" s="8"/>
      <c r="GK1246" s="6"/>
      <c r="GL1246" s="7"/>
      <c r="GM1246" s="7"/>
      <c r="GN1246" s="7"/>
      <c r="GO1246" s="7"/>
      <c r="GP1246" s="8"/>
      <c r="GQ1246" s="6"/>
      <c r="GR1246" s="7"/>
      <c r="GS1246" s="7"/>
      <c r="GT1246" s="7"/>
      <c r="GU1246" s="7"/>
      <c r="GV1246" s="8"/>
      <c r="GW1246" s="6"/>
      <c r="GX1246" s="7"/>
      <c r="GY1246" s="7"/>
      <c r="GZ1246" s="7"/>
      <c r="HA1246" s="7"/>
      <c r="HB1246" s="8"/>
      <c r="HC1246" s="6"/>
      <c r="HD1246" s="7"/>
      <c r="HE1246" s="7"/>
      <c r="HF1246" s="7"/>
      <c r="HG1246" s="7"/>
      <c r="HH1246" s="8"/>
      <c r="HI1246" s="6"/>
      <c r="HJ1246" s="7"/>
      <c r="HK1246" s="7"/>
      <c r="HL1246" s="7"/>
      <c r="HM1246" s="7"/>
      <c r="HN1246" s="8"/>
      <c r="HO1246" s="6"/>
      <c r="HP1246" s="7"/>
      <c r="HQ1246" s="7"/>
      <c r="HR1246" s="7"/>
      <c r="HS1246" s="7"/>
      <c r="HT1246" s="8"/>
      <c r="HU1246" s="6"/>
      <c r="HV1246" s="7"/>
      <c r="HW1246" s="7"/>
      <c r="HX1246" s="7"/>
      <c r="HY1246" s="7"/>
      <c r="HZ1246" s="8"/>
      <c r="IA1246" s="6"/>
      <c r="IB1246" s="7"/>
      <c r="IC1246" s="7"/>
      <c r="ID1246" s="7"/>
      <c r="IE1246" s="7"/>
      <c r="IF1246" s="8"/>
      <c r="IG1246" s="6"/>
      <c r="IH1246" s="7"/>
      <c r="II1246" s="7"/>
      <c r="IJ1246" s="7"/>
      <c r="IK1246" s="7"/>
      <c r="IL1246" s="8"/>
      <c r="IM1246" s="6"/>
      <c r="IN1246" s="7"/>
      <c r="IO1246" s="7"/>
      <c r="IP1246" s="7"/>
      <c r="IQ1246" s="7"/>
      <c r="IR1246" s="8"/>
      <c r="IS1246" s="6"/>
      <c r="IT1246" s="7"/>
      <c r="IU1246" s="7"/>
      <c r="IV1246" s="7"/>
    </row>
    <row r="1247" customFormat="false" ht="12.75" hidden="false" customHeight="false" outlineLevel="0" collapsed="false">
      <c r="A1247" s="5" t="s">
        <v>1455</v>
      </c>
      <c r="B1247" s="6" t="n">
        <v>37056</v>
      </c>
      <c r="C1247" s="7" t="s">
        <v>1456</v>
      </c>
      <c r="D1247" s="7" t="s">
        <v>959</v>
      </c>
      <c r="E1247" s="7"/>
      <c r="F1247" s="8" t="s">
        <v>970</v>
      </c>
      <c r="G1247" s="8" t="n">
        <v>150</v>
      </c>
      <c r="H1247" s="7"/>
      <c r="I1247" s="7"/>
      <c r="J1247" s="7"/>
      <c r="K1247" s="7"/>
      <c r="L1247" s="8"/>
      <c r="M1247" s="6"/>
      <c r="N1247" s="7"/>
      <c r="O1247" s="7"/>
      <c r="P1247" s="7"/>
      <c r="Q1247" s="7"/>
      <c r="R1247" s="8"/>
      <c r="S1247" s="6"/>
      <c r="T1247" s="7"/>
      <c r="U1247" s="7"/>
      <c r="V1247" s="7"/>
      <c r="W1247" s="7"/>
      <c r="X1247" s="8"/>
      <c r="Y1247" s="6"/>
      <c r="Z1247" s="7"/>
      <c r="AA1247" s="7"/>
      <c r="AB1247" s="7"/>
      <c r="AC1247" s="7"/>
      <c r="AD1247" s="8"/>
      <c r="AE1247" s="6"/>
      <c r="AF1247" s="7"/>
      <c r="AG1247" s="7"/>
      <c r="AH1247" s="7"/>
      <c r="AI1247" s="7"/>
      <c r="AJ1247" s="8"/>
      <c r="AK1247" s="6"/>
      <c r="AL1247" s="7"/>
      <c r="AM1247" s="7"/>
      <c r="AN1247" s="7"/>
      <c r="AO1247" s="7"/>
      <c r="AP1247" s="8"/>
      <c r="AQ1247" s="6"/>
      <c r="AR1247" s="7"/>
      <c r="AS1247" s="7"/>
      <c r="AT1247" s="7"/>
      <c r="AU1247" s="7"/>
      <c r="AV1247" s="8"/>
      <c r="AW1247" s="6"/>
      <c r="AX1247" s="7"/>
      <c r="AY1247" s="7"/>
      <c r="AZ1247" s="7"/>
      <c r="BA1247" s="7"/>
      <c r="BB1247" s="8"/>
      <c r="BC1247" s="6"/>
      <c r="BD1247" s="7"/>
      <c r="BE1247" s="7"/>
      <c r="BF1247" s="7"/>
      <c r="BG1247" s="7"/>
      <c r="BH1247" s="8"/>
      <c r="BI1247" s="6"/>
      <c r="BJ1247" s="7"/>
      <c r="BK1247" s="7"/>
      <c r="BL1247" s="7"/>
      <c r="BM1247" s="7"/>
      <c r="BN1247" s="8"/>
      <c r="BO1247" s="6"/>
      <c r="BP1247" s="7"/>
      <c r="BQ1247" s="7"/>
      <c r="BR1247" s="7"/>
      <c r="BS1247" s="7"/>
      <c r="BT1247" s="8"/>
      <c r="BU1247" s="6"/>
      <c r="BV1247" s="7"/>
      <c r="BW1247" s="7"/>
      <c r="BX1247" s="7"/>
      <c r="BY1247" s="7"/>
      <c r="BZ1247" s="8"/>
      <c r="CA1247" s="6"/>
      <c r="CB1247" s="7"/>
      <c r="CC1247" s="7"/>
      <c r="CD1247" s="7"/>
      <c r="CE1247" s="7"/>
      <c r="CF1247" s="8"/>
      <c r="CG1247" s="6"/>
      <c r="CH1247" s="7"/>
      <c r="CI1247" s="7"/>
      <c r="CJ1247" s="7"/>
      <c r="CK1247" s="7"/>
      <c r="CL1247" s="8"/>
      <c r="CM1247" s="6"/>
      <c r="CN1247" s="7"/>
      <c r="CO1247" s="7"/>
      <c r="CP1247" s="7"/>
      <c r="CQ1247" s="7"/>
      <c r="CR1247" s="8"/>
      <c r="CS1247" s="6"/>
      <c r="CT1247" s="7"/>
      <c r="CU1247" s="7"/>
      <c r="CV1247" s="7"/>
      <c r="CW1247" s="7"/>
      <c r="CX1247" s="8"/>
      <c r="CY1247" s="6"/>
      <c r="CZ1247" s="7"/>
      <c r="DA1247" s="7"/>
      <c r="DB1247" s="7"/>
      <c r="DC1247" s="7"/>
      <c r="DD1247" s="8"/>
      <c r="DE1247" s="6"/>
      <c r="DF1247" s="7"/>
      <c r="DG1247" s="7"/>
      <c r="DH1247" s="7"/>
      <c r="DI1247" s="7"/>
      <c r="DJ1247" s="8"/>
      <c r="DK1247" s="6"/>
      <c r="DL1247" s="7"/>
      <c r="DM1247" s="7"/>
      <c r="DN1247" s="7"/>
      <c r="DO1247" s="7"/>
      <c r="DP1247" s="8"/>
      <c r="DQ1247" s="6"/>
      <c r="DR1247" s="7"/>
      <c r="DS1247" s="7"/>
      <c r="DT1247" s="7"/>
      <c r="DU1247" s="7"/>
      <c r="DV1247" s="8"/>
      <c r="DW1247" s="6"/>
      <c r="DX1247" s="7"/>
      <c r="DY1247" s="7"/>
      <c r="DZ1247" s="7"/>
      <c r="EA1247" s="7"/>
      <c r="EB1247" s="8"/>
      <c r="EC1247" s="6"/>
      <c r="ED1247" s="7"/>
      <c r="EE1247" s="7"/>
      <c r="EF1247" s="7"/>
      <c r="EG1247" s="7"/>
      <c r="EH1247" s="8"/>
      <c r="EI1247" s="6"/>
      <c r="EJ1247" s="7"/>
      <c r="EK1247" s="7"/>
      <c r="EL1247" s="7"/>
      <c r="EM1247" s="7"/>
      <c r="EN1247" s="8"/>
      <c r="EO1247" s="6"/>
      <c r="EP1247" s="7"/>
      <c r="EQ1247" s="7"/>
      <c r="ER1247" s="7"/>
      <c r="ES1247" s="7"/>
      <c r="ET1247" s="8"/>
      <c r="EU1247" s="6"/>
      <c r="EV1247" s="7"/>
      <c r="EW1247" s="7"/>
      <c r="EX1247" s="7"/>
      <c r="EY1247" s="7"/>
      <c r="EZ1247" s="8"/>
      <c r="FA1247" s="6"/>
      <c r="FB1247" s="7"/>
      <c r="FC1247" s="7"/>
      <c r="FD1247" s="7"/>
      <c r="FE1247" s="7"/>
      <c r="FF1247" s="8"/>
      <c r="FG1247" s="6"/>
      <c r="FH1247" s="7"/>
      <c r="FI1247" s="7"/>
      <c r="FJ1247" s="7"/>
      <c r="FK1247" s="7"/>
      <c r="FL1247" s="8"/>
      <c r="FM1247" s="6"/>
      <c r="FN1247" s="7"/>
      <c r="FO1247" s="7"/>
      <c r="FP1247" s="7"/>
      <c r="FQ1247" s="7"/>
      <c r="FR1247" s="8"/>
      <c r="FS1247" s="6"/>
      <c r="FT1247" s="7"/>
      <c r="FU1247" s="7"/>
      <c r="FV1247" s="7"/>
      <c r="FW1247" s="7"/>
      <c r="FX1247" s="8"/>
      <c r="FY1247" s="6"/>
      <c r="FZ1247" s="7"/>
      <c r="GA1247" s="7"/>
      <c r="GB1247" s="7"/>
      <c r="GC1247" s="7"/>
      <c r="GD1247" s="8"/>
      <c r="GE1247" s="6"/>
      <c r="GF1247" s="7"/>
      <c r="GG1247" s="7"/>
      <c r="GH1247" s="7"/>
      <c r="GI1247" s="7"/>
      <c r="GJ1247" s="8"/>
      <c r="GK1247" s="6"/>
      <c r="GL1247" s="7"/>
      <c r="GM1247" s="7"/>
      <c r="GN1247" s="7"/>
      <c r="GO1247" s="7"/>
      <c r="GP1247" s="8"/>
      <c r="GQ1247" s="6"/>
      <c r="GR1247" s="7"/>
      <c r="GS1247" s="7"/>
      <c r="GT1247" s="7"/>
      <c r="GU1247" s="7"/>
      <c r="GV1247" s="8"/>
      <c r="GW1247" s="6"/>
      <c r="GX1247" s="7"/>
      <c r="GY1247" s="7"/>
      <c r="GZ1247" s="7"/>
      <c r="HA1247" s="7"/>
      <c r="HB1247" s="8"/>
      <c r="HC1247" s="6"/>
      <c r="HD1247" s="7"/>
      <c r="HE1247" s="7"/>
      <c r="HF1247" s="7"/>
      <c r="HG1247" s="7"/>
      <c r="HH1247" s="8"/>
      <c r="HI1247" s="6"/>
      <c r="HJ1247" s="7"/>
      <c r="HK1247" s="7"/>
      <c r="HL1247" s="7"/>
      <c r="HM1247" s="7"/>
      <c r="HN1247" s="8"/>
      <c r="HO1247" s="6"/>
      <c r="HP1247" s="7"/>
      <c r="HQ1247" s="7"/>
      <c r="HR1247" s="7"/>
      <c r="HS1247" s="7"/>
      <c r="HT1247" s="8"/>
      <c r="HU1247" s="6"/>
      <c r="HV1247" s="7"/>
      <c r="HW1247" s="7"/>
      <c r="HX1247" s="7"/>
      <c r="HY1247" s="7"/>
      <c r="HZ1247" s="8"/>
      <c r="IA1247" s="6"/>
      <c r="IB1247" s="7"/>
      <c r="IC1247" s="7"/>
      <c r="ID1247" s="7"/>
      <c r="IE1247" s="7"/>
      <c r="IF1247" s="8"/>
      <c r="IG1247" s="6"/>
      <c r="IH1247" s="7"/>
      <c r="II1247" s="7"/>
      <c r="IJ1247" s="7"/>
      <c r="IK1247" s="7"/>
      <c r="IL1247" s="8"/>
      <c r="IM1247" s="6"/>
      <c r="IN1247" s="7"/>
      <c r="IO1247" s="7"/>
      <c r="IP1247" s="7"/>
      <c r="IQ1247" s="7"/>
      <c r="IR1247" s="8"/>
      <c r="IS1247" s="6"/>
      <c r="IT1247" s="7"/>
      <c r="IU1247" s="7"/>
      <c r="IV1247" s="7"/>
    </row>
    <row r="1248" customFormat="false" ht="12.75" hidden="false" customHeight="false" outlineLevel="0" collapsed="false">
      <c r="A1248" s="5" t="s">
        <v>1457</v>
      </c>
      <c r="B1248" s="6" t="n">
        <v>37057</v>
      </c>
      <c r="C1248" s="7" t="s">
        <v>1237</v>
      </c>
      <c r="D1248" s="7" t="s">
        <v>959</v>
      </c>
      <c r="E1248" s="7"/>
      <c r="F1248" s="8" t="s">
        <v>961</v>
      </c>
      <c r="G1248" s="8" t="n">
        <v>2185</v>
      </c>
      <c r="H1248" s="7"/>
      <c r="I1248" s="7"/>
      <c r="J1248" s="7"/>
      <c r="K1248" s="7"/>
      <c r="L1248" s="8"/>
      <c r="M1248" s="6"/>
      <c r="N1248" s="7"/>
      <c r="O1248" s="7"/>
      <c r="P1248" s="7"/>
      <c r="Q1248" s="7"/>
      <c r="R1248" s="8"/>
      <c r="S1248" s="6"/>
      <c r="T1248" s="7"/>
      <c r="U1248" s="7"/>
      <c r="V1248" s="7"/>
      <c r="W1248" s="7"/>
      <c r="X1248" s="8"/>
      <c r="Y1248" s="6"/>
      <c r="Z1248" s="7"/>
      <c r="AA1248" s="7"/>
      <c r="AB1248" s="7"/>
      <c r="AC1248" s="7"/>
      <c r="AD1248" s="8"/>
      <c r="AE1248" s="6"/>
      <c r="AF1248" s="7"/>
      <c r="AG1248" s="7"/>
      <c r="AH1248" s="7"/>
      <c r="AI1248" s="7"/>
      <c r="AJ1248" s="8"/>
      <c r="AK1248" s="6"/>
      <c r="AL1248" s="7"/>
      <c r="AM1248" s="7"/>
      <c r="AN1248" s="7"/>
      <c r="AO1248" s="7"/>
      <c r="AP1248" s="8"/>
      <c r="AQ1248" s="6"/>
      <c r="AR1248" s="7"/>
      <c r="AS1248" s="7"/>
      <c r="AT1248" s="7"/>
      <c r="AU1248" s="7"/>
      <c r="AV1248" s="8"/>
      <c r="AW1248" s="6"/>
      <c r="AX1248" s="7"/>
      <c r="AY1248" s="7"/>
      <c r="AZ1248" s="7"/>
      <c r="BA1248" s="7"/>
      <c r="BB1248" s="8"/>
      <c r="BC1248" s="6"/>
      <c r="BD1248" s="7"/>
      <c r="BE1248" s="7"/>
      <c r="BF1248" s="7"/>
      <c r="BG1248" s="7"/>
      <c r="BH1248" s="8"/>
      <c r="BI1248" s="6"/>
      <c r="BJ1248" s="7"/>
      <c r="BK1248" s="7"/>
      <c r="BL1248" s="7"/>
      <c r="BM1248" s="7"/>
      <c r="BN1248" s="8"/>
      <c r="BO1248" s="6"/>
      <c r="BP1248" s="7"/>
      <c r="BQ1248" s="7"/>
      <c r="BR1248" s="7"/>
      <c r="BS1248" s="7"/>
      <c r="BT1248" s="8"/>
      <c r="BU1248" s="6"/>
      <c r="BV1248" s="7"/>
      <c r="BW1248" s="7"/>
      <c r="BX1248" s="7"/>
      <c r="BY1248" s="7"/>
      <c r="BZ1248" s="8"/>
      <c r="CA1248" s="6"/>
      <c r="CB1248" s="7"/>
      <c r="CC1248" s="7"/>
      <c r="CD1248" s="7"/>
      <c r="CE1248" s="7"/>
      <c r="CF1248" s="8"/>
      <c r="CG1248" s="6"/>
      <c r="CH1248" s="7"/>
      <c r="CI1248" s="7"/>
      <c r="CJ1248" s="7"/>
      <c r="CK1248" s="7"/>
      <c r="CL1248" s="8"/>
      <c r="CM1248" s="6"/>
      <c r="CN1248" s="7"/>
      <c r="CO1248" s="7"/>
      <c r="CP1248" s="7"/>
      <c r="CQ1248" s="7"/>
      <c r="CR1248" s="8"/>
      <c r="CS1248" s="6"/>
      <c r="CT1248" s="7"/>
      <c r="CU1248" s="7"/>
      <c r="CV1248" s="7"/>
      <c r="CW1248" s="7"/>
      <c r="CX1248" s="8"/>
      <c r="CY1248" s="6"/>
      <c r="CZ1248" s="7"/>
      <c r="DA1248" s="7"/>
      <c r="DB1248" s="7"/>
      <c r="DC1248" s="7"/>
      <c r="DD1248" s="8"/>
      <c r="DE1248" s="6"/>
      <c r="DF1248" s="7"/>
      <c r="DG1248" s="7"/>
      <c r="DH1248" s="7"/>
      <c r="DI1248" s="7"/>
      <c r="DJ1248" s="8"/>
      <c r="DK1248" s="6"/>
      <c r="DL1248" s="7"/>
      <c r="DM1248" s="7"/>
      <c r="DN1248" s="7"/>
      <c r="DO1248" s="7"/>
      <c r="DP1248" s="8"/>
      <c r="DQ1248" s="6"/>
      <c r="DR1248" s="7"/>
      <c r="DS1248" s="7"/>
      <c r="DT1248" s="7"/>
      <c r="DU1248" s="7"/>
      <c r="DV1248" s="8"/>
      <c r="DW1248" s="6"/>
      <c r="DX1248" s="7"/>
      <c r="DY1248" s="7"/>
      <c r="DZ1248" s="7"/>
      <c r="EA1248" s="7"/>
      <c r="EB1248" s="8"/>
      <c r="EC1248" s="6"/>
      <c r="ED1248" s="7"/>
      <c r="EE1248" s="7"/>
      <c r="EF1248" s="7"/>
      <c r="EG1248" s="7"/>
      <c r="EH1248" s="8"/>
      <c r="EI1248" s="6"/>
      <c r="EJ1248" s="7"/>
      <c r="EK1248" s="7"/>
      <c r="EL1248" s="7"/>
      <c r="EM1248" s="7"/>
      <c r="EN1248" s="8"/>
      <c r="EO1248" s="6"/>
      <c r="EP1248" s="7"/>
      <c r="EQ1248" s="7"/>
      <c r="ER1248" s="7"/>
      <c r="ES1248" s="7"/>
      <c r="ET1248" s="8"/>
      <c r="EU1248" s="6"/>
      <c r="EV1248" s="7"/>
      <c r="EW1248" s="7"/>
      <c r="EX1248" s="7"/>
      <c r="EY1248" s="7"/>
      <c r="EZ1248" s="8"/>
      <c r="FA1248" s="6"/>
      <c r="FB1248" s="7"/>
      <c r="FC1248" s="7"/>
      <c r="FD1248" s="7"/>
      <c r="FE1248" s="7"/>
      <c r="FF1248" s="8"/>
      <c r="FG1248" s="6"/>
      <c r="FH1248" s="7"/>
      <c r="FI1248" s="7"/>
      <c r="FJ1248" s="7"/>
      <c r="FK1248" s="7"/>
      <c r="FL1248" s="8"/>
      <c r="FM1248" s="6"/>
      <c r="FN1248" s="7"/>
      <c r="FO1248" s="7"/>
      <c r="FP1248" s="7"/>
      <c r="FQ1248" s="7"/>
      <c r="FR1248" s="8"/>
      <c r="FS1248" s="6"/>
      <c r="FT1248" s="7"/>
      <c r="FU1248" s="7"/>
      <c r="FV1248" s="7"/>
      <c r="FW1248" s="7"/>
      <c r="FX1248" s="8"/>
      <c r="FY1248" s="6"/>
      <c r="FZ1248" s="7"/>
      <c r="GA1248" s="7"/>
      <c r="GB1248" s="7"/>
      <c r="GC1248" s="7"/>
      <c r="GD1248" s="8"/>
      <c r="GE1248" s="6"/>
      <c r="GF1248" s="7"/>
      <c r="GG1248" s="7"/>
      <c r="GH1248" s="7"/>
      <c r="GI1248" s="7"/>
      <c r="GJ1248" s="8"/>
      <c r="GK1248" s="6"/>
      <c r="GL1248" s="7"/>
      <c r="GM1248" s="7"/>
      <c r="GN1248" s="7"/>
      <c r="GO1248" s="7"/>
      <c r="GP1248" s="8"/>
      <c r="GQ1248" s="6"/>
      <c r="GR1248" s="7"/>
      <c r="GS1248" s="7"/>
      <c r="GT1248" s="7"/>
      <c r="GU1248" s="7"/>
      <c r="GV1248" s="8"/>
      <c r="GW1248" s="6"/>
      <c r="GX1248" s="7"/>
      <c r="GY1248" s="7"/>
      <c r="GZ1248" s="7"/>
      <c r="HA1248" s="7"/>
      <c r="HB1248" s="8"/>
      <c r="HC1248" s="6"/>
      <c r="HD1248" s="7"/>
      <c r="HE1248" s="7"/>
      <c r="HF1248" s="7"/>
      <c r="HG1248" s="7"/>
      <c r="HH1248" s="8"/>
      <c r="HI1248" s="6"/>
      <c r="HJ1248" s="7"/>
      <c r="HK1248" s="7"/>
      <c r="HL1248" s="7"/>
      <c r="HM1248" s="7"/>
      <c r="HN1248" s="8"/>
      <c r="HO1248" s="6"/>
      <c r="HP1248" s="7"/>
      <c r="HQ1248" s="7"/>
      <c r="HR1248" s="7"/>
      <c r="HS1248" s="7"/>
      <c r="HT1248" s="8"/>
      <c r="HU1248" s="6"/>
      <c r="HV1248" s="7"/>
      <c r="HW1248" s="7"/>
      <c r="HX1248" s="7"/>
      <c r="HY1248" s="7"/>
      <c r="HZ1248" s="8"/>
      <c r="IA1248" s="6"/>
      <c r="IB1248" s="7"/>
      <c r="IC1248" s="7"/>
      <c r="ID1248" s="7"/>
      <c r="IE1248" s="7"/>
      <c r="IF1248" s="8"/>
      <c r="IG1248" s="6"/>
      <c r="IH1248" s="7"/>
      <c r="II1248" s="7"/>
      <c r="IJ1248" s="7"/>
      <c r="IK1248" s="7"/>
      <c r="IL1248" s="8"/>
      <c r="IM1248" s="6"/>
      <c r="IN1248" s="7"/>
      <c r="IO1248" s="7"/>
      <c r="IP1248" s="7"/>
      <c r="IQ1248" s="7"/>
      <c r="IR1248" s="8"/>
      <c r="IS1248" s="6"/>
      <c r="IT1248" s="7"/>
      <c r="IU1248" s="7"/>
      <c r="IV1248" s="7"/>
    </row>
    <row r="1249" customFormat="false" ht="12.75" hidden="false" customHeight="false" outlineLevel="0" collapsed="false">
      <c r="A1249" s="5" t="s">
        <v>1458</v>
      </c>
      <c r="B1249" s="6" t="n">
        <v>37057</v>
      </c>
      <c r="C1249" s="7" t="s">
        <v>1459</v>
      </c>
      <c r="D1249" s="7" t="s">
        <v>959</v>
      </c>
      <c r="E1249" s="7"/>
      <c r="F1249" s="8" t="s">
        <v>1031</v>
      </c>
      <c r="G1249" s="8" t="n">
        <v>131.75</v>
      </c>
      <c r="H1249" s="7"/>
      <c r="I1249" s="7"/>
      <c r="J1249" s="7"/>
      <c r="K1249" s="7"/>
      <c r="L1249" s="8"/>
      <c r="M1249" s="6"/>
      <c r="N1249" s="7"/>
      <c r="O1249" s="7"/>
      <c r="P1249" s="7"/>
      <c r="Q1249" s="7"/>
      <c r="R1249" s="8"/>
      <c r="S1249" s="6"/>
      <c r="T1249" s="7"/>
      <c r="U1249" s="7"/>
      <c r="V1249" s="7"/>
      <c r="W1249" s="7"/>
      <c r="X1249" s="8"/>
      <c r="Y1249" s="6"/>
      <c r="Z1249" s="7"/>
      <c r="AA1249" s="7"/>
      <c r="AB1249" s="7"/>
      <c r="AC1249" s="7"/>
      <c r="AD1249" s="8"/>
      <c r="AE1249" s="6"/>
      <c r="AF1249" s="7"/>
      <c r="AG1249" s="7"/>
      <c r="AH1249" s="7"/>
      <c r="AI1249" s="7"/>
      <c r="AJ1249" s="8"/>
      <c r="AK1249" s="6"/>
      <c r="AL1249" s="7"/>
      <c r="AM1249" s="7"/>
      <c r="AN1249" s="7"/>
      <c r="AO1249" s="7"/>
      <c r="AP1249" s="8"/>
      <c r="AQ1249" s="6"/>
      <c r="AR1249" s="7"/>
      <c r="AS1249" s="7"/>
      <c r="AT1249" s="7"/>
      <c r="AU1249" s="7"/>
      <c r="AV1249" s="8"/>
      <c r="AW1249" s="6"/>
      <c r="AX1249" s="7"/>
      <c r="AY1249" s="7"/>
      <c r="AZ1249" s="7"/>
      <c r="BA1249" s="7"/>
      <c r="BB1249" s="8"/>
      <c r="BC1249" s="6"/>
      <c r="BD1249" s="7"/>
      <c r="BE1249" s="7"/>
      <c r="BF1249" s="7"/>
      <c r="BG1249" s="7"/>
      <c r="BH1249" s="8"/>
      <c r="BI1249" s="6"/>
      <c r="BJ1249" s="7"/>
      <c r="BK1249" s="7"/>
      <c r="BL1249" s="7"/>
      <c r="BM1249" s="7"/>
      <c r="BN1249" s="8"/>
      <c r="BO1249" s="6"/>
      <c r="BP1249" s="7"/>
      <c r="BQ1249" s="7"/>
      <c r="BR1249" s="7"/>
      <c r="BS1249" s="7"/>
      <c r="BT1249" s="8"/>
      <c r="BU1249" s="6"/>
      <c r="BV1249" s="7"/>
      <c r="BW1249" s="7"/>
      <c r="BX1249" s="7"/>
      <c r="BY1249" s="7"/>
      <c r="BZ1249" s="8"/>
      <c r="CA1249" s="6"/>
      <c r="CB1249" s="7"/>
      <c r="CC1249" s="7"/>
      <c r="CD1249" s="7"/>
      <c r="CE1249" s="7"/>
      <c r="CF1249" s="8"/>
      <c r="CG1249" s="6"/>
      <c r="CH1249" s="7"/>
      <c r="CI1249" s="7"/>
      <c r="CJ1249" s="7"/>
      <c r="CK1249" s="7"/>
      <c r="CL1249" s="8"/>
      <c r="CM1249" s="6"/>
      <c r="CN1249" s="7"/>
      <c r="CO1249" s="7"/>
      <c r="CP1249" s="7"/>
      <c r="CQ1249" s="7"/>
      <c r="CR1249" s="8"/>
      <c r="CS1249" s="6"/>
      <c r="CT1249" s="7"/>
      <c r="CU1249" s="7"/>
      <c r="CV1249" s="7"/>
      <c r="CW1249" s="7"/>
      <c r="CX1249" s="8"/>
      <c r="CY1249" s="6"/>
      <c r="CZ1249" s="7"/>
      <c r="DA1249" s="7"/>
      <c r="DB1249" s="7"/>
      <c r="DC1249" s="7"/>
      <c r="DD1249" s="8"/>
      <c r="DE1249" s="6"/>
      <c r="DF1249" s="7"/>
      <c r="DG1249" s="7"/>
      <c r="DH1249" s="7"/>
      <c r="DI1249" s="7"/>
      <c r="DJ1249" s="8"/>
      <c r="DK1249" s="6"/>
      <c r="DL1249" s="7"/>
      <c r="DM1249" s="7"/>
      <c r="DN1249" s="7"/>
      <c r="DO1249" s="7"/>
      <c r="DP1249" s="8"/>
      <c r="DQ1249" s="6"/>
      <c r="DR1249" s="7"/>
      <c r="DS1249" s="7"/>
      <c r="DT1249" s="7"/>
      <c r="DU1249" s="7"/>
      <c r="DV1249" s="8"/>
      <c r="DW1249" s="6"/>
      <c r="DX1249" s="7"/>
      <c r="DY1249" s="7"/>
      <c r="DZ1249" s="7"/>
      <c r="EA1249" s="7"/>
      <c r="EB1249" s="8"/>
      <c r="EC1249" s="6"/>
      <c r="ED1249" s="7"/>
      <c r="EE1249" s="7"/>
      <c r="EF1249" s="7"/>
      <c r="EG1249" s="7"/>
      <c r="EH1249" s="8"/>
      <c r="EI1249" s="6"/>
      <c r="EJ1249" s="7"/>
      <c r="EK1249" s="7"/>
      <c r="EL1249" s="7"/>
      <c r="EM1249" s="7"/>
      <c r="EN1249" s="8"/>
      <c r="EO1249" s="6"/>
      <c r="EP1249" s="7"/>
      <c r="EQ1249" s="7"/>
      <c r="ER1249" s="7"/>
      <c r="ES1249" s="7"/>
      <c r="ET1249" s="8"/>
      <c r="EU1249" s="6"/>
      <c r="EV1249" s="7"/>
      <c r="EW1249" s="7"/>
      <c r="EX1249" s="7"/>
      <c r="EY1249" s="7"/>
      <c r="EZ1249" s="8"/>
      <c r="FA1249" s="6"/>
      <c r="FB1249" s="7"/>
      <c r="FC1249" s="7"/>
      <c r="FD1249" s="7"/>
      <c r="FE1249" s="7"/>
      <c r="FF1249" s="8"/>
      <c r="FG1249" s="6"/>
      <c r="FH1249" s="7"/>
      <c r="FI1249" s="7"/>
      <c r="FJ1249" s="7"/>
      <c r="FK1249" s="7"/>
      <c r="FL1249" s="8"/>
      <c r="FM1249" s="6"/>
      <c r="FN1249" s="7"/>
      <c r="FO1249" s="7"/>
      <c r="FP1249" s="7"/>
      <c r="FQ1249" s="7"/>
      <c r="FR1249" s="8"/>
      <c r="FS1249" s="6"/>
      <c r="FT1249" s="7"/>
      <c r="FU1249" s="7"/>
      <c r="FV1249" s="7"/>
      <c r="FW1249" s="7"/>
      <c r="FX1249" s="8"/>
      <c r="FY1249" s="6"/>
      <c r="FZ1249" s="7"/>
      <c r="GA1249" s="7"/>
      <c r="GB1249" s="7"/>
      <c r="GC1249" s="7"/>
      <c r="GD1249" s="8"/>
      <c r="GE1249" s="6"/>
      <c r="GF1249" s="7"/>
      <c r="GG1249" s="7"/>
      <c r="GH1249" s="7"/>
      <c r="GI1249" s="7"/>
      <c r="GJ1249" s="8"/>
      <c r="GK1249" s="6"/>
      <c r="GL1249" s="7"/>
      <c r="GM1249" s="7"/>
      <c r="GN1249" s="7"/>
      <c r="GO1249" s="7"/>
      <c r="GP1249" s="8"/>
      <c r="GQ1249" s="6"/>
      <c r="GR1249" s="7"/>
      <c r="GS1249" s="7"/>
      <c r="GT1249" s="7"/>
      <c r="GU1249" s="7"/>
      <c r="GV1249" s="8"/>
      <c r="GW1249" s="6"/>
      <c r="GX1249" s="7"/>
      <c r="GY1249" s="7"/>
      <c r="GZ1249" s="7"/>
      <c r="HA1249" s="7"/>
      <c r="HB1249" s="8"/>
      <c r="HC1249" s="6"/>
      <c r="HD1249" s="7"/>
      <c r="HE1249" s="7"/>
      <c r="HF1249" s="7"/>
      <c r="HG1249" s="7"/>
      <c r="HH1249" s="8"/>
      <c r="HI1249" s="6"/>
      <c r="HJ1249" s="7"/>
      <c r="HK1249" s="7"/>
      <c r="HL1249" s="7"/>
      <c r="HM1249" s="7"/>
      <c r="HN1249" s="8"/>
      <c r="HO1249" s="6"/>
      <c r="HP1249" s="7"/>
      <c r="HQ1249" s="7"/>
      <c r="HR1249" s="7"/>
      <c r="HS1249" s="7"/>
      <c r="HT1249" s="8"/>
      <c r="HU1249" s="6"/>
      <c r="HV1249" s="7"/>
      <c r="HW1249" s="7"/>
      <c r="HX1249" s="7"/>
      <c r="HY1249" s="7"/>
      <c r="HZ1249" s="8"/>
      <c r="IA1249" s="6"/>
      <c r="IB1249" s="7"/>
      <c r="IC1249" s="7"/>
      <c r="ID1249" s="7"/>
      <c r="IE1249" s="7"/>
      <c r="IF1249" s="8"/>
      <c r="IG1249" s="6"/>
      <c r="IH1249" s="7"/>
      <c r="II1249" s="7"/>
      <c r="IJ1249" s="7"/>
      <c r="IK1249" s="7"/>
      <c r="IL1249" s="8"/>
      <c r="IM1249" s="6"/>
      <c r="IN1249" s="7"/>
      <c r="IO1249" s="7"/>
      <c r="IP1249" s="7"/>
      <c r="IQ1249" s="7"/>
      <c r="IR1249" s="8"/>
      <c r="IS1249" s="6"/>
      <c r="IT1249" s="7"/>
      <c r="IU1249" s="7"/>
      <c r="IV1249" s="7"/>
    </row>
    <row r="1250" customFormat="false" ht="12.75" hidden="false" customHeight="false" outlineLevel="0" collapsed="false">
      <c r="A1250" s="5" t="s">
        <v>1460</v>
      </c>
      <c r="B1250" s="6" t="n">
        <v>37057</v>
      </c>
      <c r="C1250" s="7" t="s">
        <v>1263</v>
      </c>
      <c r="D1250" s="7" t="s">
        <v>959</v>
      </c>
      <c r="E1250" s="7"/>
      <c r="F1250" s="8" t="s">
        <v>970</v>
      </c>
      <c r="G1250" s="8" t="n">
        <v>450</v>
      </c>
      <c r="H1250" s="7"/>
      <c r="I1250" s="7"/>
      <c r="J1250" s="7"/>
      <c r="K1250" s="7"/>
      <c r="L1250" s="8"/>
      <c r="M1250" s="6"/>
      <c r="N1250" s="7"/>
      <c r="O1250" s="7"/>
      <c r="P1250" s="7"/>
      <c r="Q1250" s="7"/>
      <c r="R1250" s="8"/>
      <c r="S1250" s="6"/>
      <c r="T1250" s="7"/>
      <c r="U1250" s="7"/>
      <c r="V1250" s="7"/>
      <c r="W1250" s="7"/>
      <c r="X1250" s="8"/>
      <c r="Y1250" s="6"/>
      <c r="Z1250" s="7"/>
      <c r="AA1250" s="7"/>
      <c r="AB1250" s="7"/>
      <c r="AC1250" s="7"/>
      <c r="AD1250" s="8"/>
      <c r="AE1250" s="6"/>
      <c r="AF1250" s="7"/>
      <c r="AG1250" s="7"/>
      <c r="AH1250" s="7"/>
      <c r="AI1250" s="7"/>
      <c r="AJ1250" s="8"/>
      <c r="AK1250" s="6"/>
      <c r="AL1250" s="7"/>
      <c r="AM1250" s="7"/>
      <c r="AN1250" s="7"/>
      <c r="AO1250" s="7"/>
      <c r="AP1250" s="8"/>
      <c r="AQ1250" s="6"/>
      <c r="AR1250" s="7"/>
      <c r="AS1250" s="7"/>
      <c r="AT1250" s="7"/>
      <c r="AU1250" s="7"/>
      <c r="AV1250" s="8"/>
      <c r="AW1250" s="6"/>
      <c r="AX1250" s="7"/>
      <c r="AY1250" s="7"/>
      <c r="AZ1250" s="7"/>
      <c r="BA1250" s="7"/>
      <c r="BB1250" s="8"/>
      <c r="BC1250" s="6"/>
      <c r="BD1250" s="7"/>
      <c r="BE1250" s="7"/>
      <c r="BF1250" s="7"/>
      <c r="BG1250" s="7"/>
      <c r="BH1250" s="8"/>
      <c r="BI1250" s="6"/>
      <c r="BJ1250" s="7"/>
      <c r="BK1250" s="7"/>
      <c r="BL1250" s="7"/>
      <c r="BM1250" s="7"/>
      <c r="BN1250" s="8"/>
      <c r="BO1250" s="6"/>
      <c r="BP1250" s="7"/>
      <c r="BQ1250" s="7"/>
      <c r="BR1250" s="7"/>
      <c r="BS1250" s="7"/>
      <c r="BT1250" s="8"/>
      <c r="BU1250" s="6"/>
      <c r="BV1250" s="7"/>
      <c r="BW1250" s="7"/>
      <c r="BX1250" s="7"/>
      <c r="BY1250" s="7"/>
      <c r="BZ1250" s="8"/>
      <c r="CA1250" s="6"/>
      <c r="CB1250" s="7"/>
      <c r="CC1250" s="7"/>
      <c r="CD1250" s="7"/>
      <c r="CE1250" s="7"/>
      <c r="CF1250" s="8"/>
      <c r="CG1250" s="6"/>
      <c r="CH1250" s="7"/>
      <c r="CI1250" s="7"/>
      <c r="CJ1250" s="7"/>
      <c r="CK1250" s="7"/>
      <c r="CL1250" s="8"/>
      <c r="CM1250" s="6"/>
      <c r="CN1250" s="7"/>
      <c r="CO1250" s="7"/>
      <c r="CP1250" s="7"/>
      <c r="CQ1250" s="7"/>
      <c r="CR1250" s="8"/>
      <c r="CS1250" s="6"/>
      <c r="CT1250" s="7"/>
      <c r="CU1250" s="7"/>
      <c r="CV1250" s="7"/>
      <c r="CW1250" s="7"/>
      <c r="CX1250" s="8"/>
      <c r="CY1250" s="6"/>
      <c r="CZ1250" s="7"/>
      <c r="DA1250" s="7"/>
      <c r="DB1250" s="7"/>
      <c r="DC1250" s="7"/>
      <c r="DD1250" s="8"/>
      <c r="DE1250" s="6"/>
      <c r="DF1250" s="7"/>
      <c r="DG1250" s="7"/>
      <c r="DH1250" s="7"/>
      <c r="DI1250" s="7"/>
      <c r="DJ1250" s="8"/>
      <c r="DK1250" s="6"/>
      <c r="DL1250" s="7"/>
      <c r="DM1250" s="7"/>
      <c r="DN1250" s="7"/>
      <c r="DO1250" s="7"/>
      <c r="DP1250" s="8"/>
      <c r="DQ1250" s="6"/>
      <c r="DR1250" s="7"/>
      <c r="DS1250" s="7"/>
      <c r="DT1250" s="7"/>
      <c r="DU1250" s="7"/>
      <c r="DV1250" s="8"/>
      <c r="DW1250" s="6"/>
      <c r="DX1250" s="7"/>
      <c r="DY1250" s="7"/>
      <c r="DZ1250" s="7"/>
      <c r="EA1250" s="7"/>
      <c r="EB1250" s="8"/>
      <c r="EC1250" s="6"/>
      <c r="ED1250" s="7"/>
      <c r="EE1250" s="7"/>
      <c r="EF1250" s="7"/>
      <c r="EG1250" s="7"/>
      <c r="EH1250" s="8"/>
      <c r="EI1250" s="6"/>
      <c r="EJ1250" s="7"/>
      <c r="EK1250" s="7"/>
      <c r="EL1250" s="7"/>
      <c r="EM1250" s="7"/>
      <c r="EN1250" s="8"/>
      <c r="EO1250" s="6"/>
      <c r="EP1250" s="7"/>
      <c r="EQ1250" s="7"/>
      <c r="ER1250" s="7"/>
      <c r="ES1250" s="7"/>
      <c r="ET1250" s="8"/>
      <c r="EU1250" s="6"/>
      <c r="EV1250" s="7"/>
      <c r="EW1250" s="7"/>
      <c r="EX1250" s="7"/>
      <c r="EY1250" s="7"/>
      <c r="EZ1250" s="8"/>
      <c r="FA1250" s="6"/>
      <c r="FB1250" s="7"/>
      <c r="FC1250" s="7"/>
      <c r="FD1250" s="7"/>
      <c r="FE1250" s="7"/>
      <c r="FF1250" s="8"/>
      <c r="FG1250" s="6"/>
      <c r="FH1250" s="7"/>
      <c r="FI1250" s="7"/>
      <c r="FJ1250" s="7"/>
      <c r="FK1250" s="7"/>
      <c r="FL1250" s="8"/>
      <c r="FM1250" s="6"/>
      <c r="FN1250" s="7"/>
      <c r="FO1250" s="7"/>
      <c r="FP1250" s="7"/>
      <c r="FQ1250" s="7"/>
      <c r="FR1250" s="8"/>
      <c r="FS1250" s="6"/>
      <c r="FT1250" s="7"/>
      <c r="FU1250" s="7"/>
      <c r="FV1250" s="7"/>
      <c r="FW1250" s="7"/>
      <c r="FX1250" s="8"/>
      <c r="FY1250" s="6"/>
      <c r="FZ1250" s="7"/>
      <c r="GA1250" s="7"/>
      <c r="GB1250" s="7"/>
      <c r="GC1250" s="7"/>
      <c r="GD1250" s="8"/>
      <c r="GE1250" s="6"/>
      <c r="GF1250" s="7"/>
      <c r="GG1250" s="7"/>
      <c r="GH1250" s="7"/>
      <c r="GI1250" s="7"/>
      <c r="GJ1250" s="8"/>
      <c r="GK1250" s="6"/>
      <c r="GL1250" s="7"/>
      <c r="GM1250" s="7"/>
      <c r="GN1250" s="7"/>
      <c r="GO1250" s="7"/>
      <c r="GP1250" s="8"/>
      <c r="GQ1250" s="6"/>
      <c r="GR1250" s="7"/>
      <c r="GS1250" s="7"/>
      <c r="GT1250" s="7"/>
      <c r="GU1250" s="7"/>
      <c r="GV1250" s="8"/>
      <c r="GW1250" s="6"/>
      <c r="GX1250" s="7"/>
      <c r="GY1250" s="7"/>
      <c r="GZ1250" s="7"/>
      <c r="HA1250" s="7"/>
      <c r="HB1250" s="8"/>
      <c r="HC1250" s="6"/>
      <c r="HD1250" s="7"/>
      <c r="HE1250" s="7"/>
      <c r="HF1250" s="7"/>
      <c r="HG1250" s="7"/>
      <c r="HH1250" s="8"/>
      <c r="HI1250" s="6"/>
      <c r="HJ1250" s="7"/>
      <c r="HK1250" s="7"/>
      <c r="HL1250" s="7"/>
      <c r="HM1250" s="7"/>
      <c r="HN1250" s="8"/>
      <c r="HO1250" s="6"/>
      <c r="HP1250" s="7"/>
      <c r="HQ1250" s="7"/>
      <c r="HR1250" s="7"/>
      <c r="HS1250" s="7"/>
      <c r="HT1250" s="8"/>
      <c r="HU1250" s="6"/>
      <c r="HV1250" s="7"/>
      <c r="HW1250" s="7"/>
      <c r="HX1250" s="7"/>
      <c r="HY1250" s="7"/>
      <c r="HZ1250" s="8"/>
      <c r="IA1250" s="6"/>
      <c r="IB1250" s="7"/>
      <c r="IC1250" s="7"/>
      <c r="ID1250" s="7"/>
      <c r="IE1250" s="7"/>
      <c r="IF1250" s="8"/>
      <c r="IG1250" s="6"/>
      <c r="IH1250" s="7"/>
      <c r="II1250" s="7"/>
      <c r="IJ1250" s="7"/>
      <c r="IK1250" s="7"/>
      <c r="IL1250" s="8"/>
      <c r="IM1250" s="6"/>
      <c r="IN1250" s="7"/>
      <c r="IO1250" s="7"/>
      <c r="IP1250" s="7"/>
      <c r="IQ1250" s="7"/>
      <c r="IR1250" s="8"/>
      <c r="IS1250" s="6"/>
      <c r="IT1250" s="7"/>
      <c r="IU1250" s="7"/>
      <c r="IV1250" s="7"/>
    </row>
    <row r="1251" customFormat="false" ht="12.75" hidden="false" customHeight="false" outlineLevel="0" collapsed="false">
      <c r="A1251" s="5" t="n">
        <v>856194</v>
      </c>
      <c r="B1251" s="6" t="n">
        <v>37057</v>
      </c>
      <c r="C1251" s="7" t="s">
        <v>1051</v>
      </c>
      <c r="D1251" s="7" t="s">
        <v>959</v>
      </c>
      <c r="E1251" s="7"/>
      <c r="F1251" s="8" t="s">
        <v>979</v>
      </c>
      <c r="G1251" s="8" t="n">
        <v>200</v>
      </c>
      <c r="H1251" s="7"/>
      <c r="I1251" s="7"/>
      <c r="J1251" s="7"/>
      <c r="K1251" s="7"/>
      <c r="L1251" s="8"/>
      <c r="M1251" s="6"/>
      <c r="N1251" s="7"/>
      <c r="O1251" s="7"/>
      <c r="P1251" s="7"/>
      <c r="Q1251" s="7"/>
      <c r="R1251" s="8"/>
      <c r="S1251" s="6"/>
      <c r="T1251" s="7"/>
      <c r="U1251" s="7"/>
      <c r="V1251" s="7"/>
      <c r="W1251" s="7"/>
      <c r="X1251" s="8"/>
      <c r="Y1251" s="6"/>
      <c r="Z1251" s="7"/>
      <c r="AA1251" s="7"/>
      <c r="AB1251" s="7"/>
      <c r="AC1251" s="7"/>
      <c r="AD1251" s="8"/>
      <c r="AE1251" s="6"/>
      <c r="AF1251" s="7"/>
      <c r="AG1251" s="7"/>
      <c r="AH1251" s="7"/>
      <c r="AI1251" s="7"/>
      <c r="AJ1251" s="8"/>
      <c r="AK1251" s="6"/>
      <c r="AL1251" s="7"/>
      <c r="AM1251" s="7"/>
      <c r="AN1251" s="7"/>
      <c r="AO1251" s="7"/>
      <c r="AP1251" s="8"/>
      <c r="AQ1251" s="6"/>
      <c r="AR1251" s="7"/>
      <c r="AS1251" s="7"/>
      <c r="AT1251" s="7"/>
      <c r="AU1251" s="7"/>
      <c r="AV1251" s="8"/>
      <c r="AW1251" s="6"/>
      <c r="AX1251" s="7"/>
      <c r="AY1251" s="7"/>
      <c r="AZ1251" s="7"/>
      <c r="BA1251" s="7"/>
      <c r="BB1251" s="8"/>
      <c r="BC1251" s="6"/>
      <c r="BD1251" s="7"/>
      <c r="BE1251" s="7"/>
      <c r="BF1251" s="7"/>
      <c r="BG1251" s="7"/>
      <c r="BH1251" s="8"/>
      <c r="BI1251" s="6"/>
      <c r="BJ1251" s="7"/>
      <c r="BK1251" s="7"/>
      <c r="BL1251" s="7"/>
      <c r="BM1251" s="7"/>
      <c r="BN1251" s="8"/>
      <c r="BO1251" s="6"/>
      <c r="BP1251" s="7"/>
      <c r="BQ1251" s="7"/>
      <c r="BR1251" s="7"/>
      <c r="BS1251" s="7"/>
      <c r="BT1251" s="8"/>
      <c r="BU1251" s="6"/>
      <c r="BV1251" s="7"/>
      <c r="BW1251" s="7"/>
      <c r="BX1251" s="7"/>
      <c r="BY1251" s="7"/>
      <c r="BZ1251" s="8"/>
      <c r="CA1251" s="6"/>
      <c r="CB1251" s="7"/>
      <c r="CC1251" s="7"/>
      <c r="CD1251" s="7"/>
      <c r="CE1251" s="7"/>
      <c r="CF1251" s="8"/>
      <c r="CG1251" s="6"/>
      <c r="CH1251" s="7"/>
      <c r="CI1251" s="7"/>
      <c r="CJ1251" s="7"/>
      <c r="CK1251" s="7"/>
      <c r="CL1251" s="8"/>
      <c r="CM1251" s="6"/>
      <c r="CN1251" s="7"/>
      <c r="CO1251" s="7"/>
      <c r="CP1251" s="7"/>
      <c r="CQ1251" s="7"/>
      <c r="CR1251" s="8"/>
      <c r="CS1251" s="6"/>
      <c r="CT1251" s="7"/>
      <c r="CU1251" s="7"/>
      <c r="CV1251" s="7"/>
      <c r="CW1251" s="7"/>
      <c r="CX1251" s="8"/>
      <c r="CY1251" s="6"/>
      <c r="CZ1251" s="7"/>
      <c r="DA1251" s="7"/>
      <c r="DB1251" s="7"/>
      <c r="DC1251" s="7"/>
      <c r="DD1251" s="8"/>
      <c r="DE1251" s="6"/>
      <c r="DF1251" s="7"/>
      <c r="DG1251" s="7"/>
      <c r="DH1251" s="7"/>
      <c r="DI1251" s="7"/>
      <c r="DJ1251" s="8"/>
      <c r="DK1251" s="6"/>
      <c r="DL1251" s="7"/>
      <c r="DM1251" s="7"/>
      <c r="DN1251" s="7"/>
      <c r="DO1251" s="7"/>
      <c r="DP1251" s="8"/>
      <c r="DQ1251" s="6"/>
      <c r="DR1251" s="7"/>
      <c r="DS1251" s="7"/>
      <c r="DT1251" s="7"/>
      <c r="DU1251" s="7"/>
      <c r="DV1251" s="8"/>
      <c r="DW1251" s="6"/>
      <c r="DX1251" s="7"/>
      <c r="DY1251" s="7"/>
      <c r="DZ1251" s="7"/>
      <c r="EA1251" s="7"/>
      <c r="EB1251" s="8"/>
      <c r="EC1251" s="6"/>
      <c r="ED1251" s="7"/>
      <c r="EE1251" s="7"/>
      <c r="EF1251" s="7"/>
      <c r="EG1251" s="7"/>
      <c r="EH1251" s="8"/>
      <c r="EI1251" s="6"/>
      <c r="EJ1251" s="7"/>
      <c r="EK1251" s="7"/>
      <c r="EL1251" s="7"/>
      <c r="EM1251" s="7"/>
      <c r="EN1251" s="8"/>
      <c r="EO1251" s="6"/>
      <c r="EP1251" s="7"/>
      <c r="EQ1251" s="7"/>
      <c r="ER1251" s="7"/>
      <c r="ES1251" s="7"/>
      <c r="ET1251" s="8"/>
      <c r="EU1251" s="6"/>
      <c r="EV1251" s="7"/>
      <c r="EW1251" s="7"/>
      <c r="EX1251" s="7"/>
      <c r="EY1251" s="7"/>
      <c r="EZ1251" s="8"/>
      <c r="FA1251" s="6"/>
      <c r="FB1251" s="7"/>
      <c r="FC1251" s="7"/>
      <c r="FD1251" s="7"/>
      <c r="FE1251" s="7"/>
      <c r="FF1251" s="8"/>
      <c r="FG1251" s="6"/>
      <c r="FH1251" s="7"/>
      <c r="FI1251" s="7"/>
      <c r="FJ1251" s="7"/>
      <c r="FK1251" s="7"/>
      <c r="FL1251" s="8"/>
      <c r="FM1251" s="6"/>
      <c r="FN1251" s="7"/>
      <c r="FO1251" s="7"/>
      <c r="FP1251" s="7"/>
      <c r="FQ1251" s="7"/>
      <c r="FR1251" s="8"/>
      <c r="FS1251" s="6"/>
      <c r="FT1251" s="7"/>
      <c r="FU1251" s="7"/>
      <c r="FV1251" s="7"/>
      <c r="FW1251" s="7"/>
      <c r="FX1251" s="8"/>
      <c r="FY1251" s="6"/>
      <c r="FZ1251" s="7"/>
      <c r="GA1251" s="7"/>
      <c r="GB1251" s="7"/>
      <c r="GC1251" s="7"/>
      <c r="GD1251" s="8"/>
      <c r="GE1251" s="6"/>
      <c r="GF1251" s="7"/>
      <c r="GG1251" s="7"/>
      <c r="GH1251" s="7"/>
      <c r="GI1251" s="7"/>
      <c r="GJ1251" s="8"/>
      <c r="GK1251" s="6"/>
      <c r="GL1251" s="7"/>
      <c r="GM1251" s="7"/>
      <c r="GN1251" s="7"/>
      <c r="GO1251" s="7"/>
      <c r="GP1251" s="8"/>
      <c r="GQ1251" s="6"/>
      <c r="GR1251" s="7"/>
      <c r="GS1251" s="7"/>
      <c r="GT1251" s="7"/>
      <c r="GU1251" s="7"/>
      <c r="GV1251" s="8"/>
      <c r="GW1251" s="6"/>
      <c r="GX1251" s="7"/>
      <c r="GY1251" s="7"/>
      <c r="GZ1251" s="7"/>
      <c r="HA1251" s="7"/>
      <c r="HB1251" s="8"/>
      <c r="HC1251" s="6"/>
      <c r="HD1251" s="7"/>
      <c r="HE1251" s="7"/>
      <c r="HF1251" s="7"/>
      <c r="HG1251" s="7"/>
      <c r="HH1251" s="8"/>
      <c r="HI1251" s="6"/>
      <c r="HJ1251" s="7"/>
      <c r="HK1251" s="7"/>
      <c r="HL1251" s="7"/>
      <c r="HM1251" s="7"/>
      <c r="HN1251" s="8"/>
      <c r="HO1251" s="6"/>
      <c r="HP1251" s="7"/>
      <c r="HQ1251" s="7"/>
      <c r="HR1251" s="7"/>
      <c r="HS1251" s="7"/>
      <c r="HT1251" s="8"/>
      <c r="HU1251" s="6"/>
      <c r="HV1251" s="7"/>
      <c r="HW1251" s="7"/>
      <c r="HX1251" s="7"/>
      <c r="HY1251" s="7"/>
      <c r="HZ1251" s="8"/>
      <c r="IA1251" s="6"/>
      <c r="IB1251" s="7"/>
      <c r="IC1251" s="7"/>
      <c r="ID1251" s="7"/>
      <c r="IE1251" s="7"/>
      <c r="IF1251" s="8"/>
      <c r="IG1251" s="6"/>
      <c r="IH1251" s="7"/>
      <c r="II1251" s="7"/>
      <c r="IJ1251" s="7"/>
      <c r="IK1251" s="7"/>
      <c r="IL1251" s="8"/>
      <c r="IM1251" s="6"/>
      <c r="IN1251" s="7"/>
      <c r="IO1251" s="7"/>
      <c r="IP1251" s="7"/>
      <c r="IQ1251" s="7"/>
      <c r="IR1251" s="8"/>
      <c r="IS1251" s="6"/>
      <c r="IT1251" s="7"/>
      <c r="IU1251" s="7"/>
      <c r="IV1251" s="7"/>
    </row>
    <row r="1252" customFormat="false" ht="12.75" hidden="false" customHeight="false" outlineLevel="0" collapsed="false">
      <c r="A1252" s="5" t="s">
        <v>1461</v>
      </c>
      <c r="B1252" s="6" t="n">
        <v>37057</v>
      </c>
      <c r="C1252" s="7" t="s">
        <v>1452</v>
      </c>
      <c r="D1252" s="7" t="s">
        <v>959</v>
      </c>
      <c r="E1252" s="7"/>
      <c r="F1252" s="8" t="s">
        <v>1049</v>
      </c>
      <c r="G1252" s="8" t="n">
        <v>900</v>
      </c>
      <c r="H1252" s="7"/>
      <c r="I1252" s="7"/>
      <c r="J1252" s="7"/>
      <c r="K1252" s="7"/>
      <c r="L1252" s="8"/>
      <c r="M1252" s="6"/>
      <c r="N1252" s="7"/>
      <c r="O1252" s="7"/>
      <c r="P1252" s="7"/>
      <c r="Q1252" s="7"/>
      <c r="R1252" s="8"/>
      <c r="S1252" s="6"/>
      <c r="T1252" s="7"/>
      <c r="U1252" s="7"/>
      <c r="V1252" s="7"/>
      <c r="W1252" s="7"/>
      <c r="X1252" s="8"/>
      <c r="Y1252" s="6"/>
      <c r="Z1252" s="7"/>
      <c r="AA1252" s="7"/>
      <c r="AB1252" s="7"/>
      <c r="AC1252" s="7"/>
      <c r="AD1252" s="8"/>
      <c r="AE1252" s="6"/>
      <c r="AF1252" s="7"/>
      <c r="AG1252" s="7"/>
      <c r="AH1252" s="7"/>
      <c r="AI1252" s="7"/>
      <c r="AJ1252" s="8"/>
      <c r="AK1252" s="6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8"/>
      <c r="AW1252" s="6"/>
      <c r="AX1252" s="7"/>
      <c r="AY1252" s="7"/>
      <c r="AZ1252" s="7"/>
      <c r="BA1252" s="7"/>
      <c r="BB1252" s="8"/>
      <c r="BC1252" s="6"/>
      <c r="BD1252" s="7"/>
      <c r="BE1252" s="7"/>
      <c r="BF1252" s="7"/>
      <c r="BG1252" s="7"/>
      <c r="BH1252" s="8"/>
      <c r="BI1252" s="6"/>
      <c r="BJ1252" s="7"/>
      <c r="BK1252" s="7"/>
      <c r="BL1252" s="7"/>
      <c r="BM1252" s="7"/>
      <c r="BN1252" s="8"/>
      <c r="BO1252" s="6"/>
      <c r="BP1252" s="7"/>
      <c r="BQ1252" s="7"/>
      <c r="BR1252" s="7"/>
      <c r="BS1252" s="7"/>
      <c r="BT1252" s="8"/>
      <c r="BU1252" s="6"/>
      <c r="BV1252" s="7"/>
      <c r="BW1252" s="7"/>
      <c r="BX1252" s="7"/>
      <c r="BY1252" s="7"/>
      <c r="BZ1252" s="8"/>
      <c r="CA1252" s="6"/>
      <c r="CB1252" s="7"/>
      <c r="CC1252" s="7"/>
      <c r="CD1252" s="7"/>
      <c r="CE1252" s="7"/>
      <c r="CF1252" s="8"/>
      <c r="CG1252" s="6"/>
      <c r="CH1252" s="7"/>
      <c r="CI1252" s="7"/>
      <c r="CJ1252" s="7"/>
      <c r="CK1252" s="7"/>
      <c r="CL1252" s="8"/>
      <c r="CM1252" s="6"/>
      <c r="CN1252" s="7"/>
      <c r="CO1252" s="7"/>
      <c r="CP1252" s="7"/>
      <c r="CQ1252" s="7"/>
      <c r="CR1252" s="8"/>
      <c r="CS1252" s="6"/>
      <c r="CT1252" s="7"/>
      <c r="CU1252" s="7"/>
      <c r="CV1252" s="7"/>
      <c r="CW1252" s="7"/>
      <c r="CX1252" s="8"/>
      <c r="CY1252" s="6"/>
      <c r="CZ1252" s="7"/>
      <c r="DA1252" s="7"/>
      <c r="DB1252" s="7"/>
      <c r="DC1252" s="7"/>
      <c r="DD1252" s="8"/>
      <c r="DE1252" s="6"/>
      <c r="DF1252" s="7"/>
      <c r="DG1252" s="7"/>
      <c r="DH1252" s="7"/>
      <c r="DI1252" s="7"/>
      <c r="DJ1252" s="8"/>
      <c r="DK1252" s="6"/>
      <c r="DL1252" s="7"/>
      <c r="DM1252" s="7"/>
      <c r="DN1252" s="7"/>
      <c r="DO1252" s="7"/>
      <c r="DP1252" s="8"/>
      <c r="DQ1252" s="6"/>
      <c r="DR1252" s="7"/>
      <c r="DS1252" s="7"/>
      <c r="DT1252" s="7"/>
      <c r="DU1252" s="7"/>
      <c r="DV1252" s="8"/>
      <c r="DW1252" s="6"/>
      <c r="DX1252" s="7"/>
      <c r="DY1252" s="7"/>
      <c r="DZ1252" s="7"/>
      <c r="EA1252" s="7"/>
      <c r="EB1252" s="8"/>
      <c r="EC1252" s="6"/>
      <c r="ED1252" s="7"/>
      <c r="EE1252" s="7"/>
      <c r="EF1252" s="7"/>
      <c r="EG1252" s="7"/>
      <c r="EH1252" s="8"/>
      <c r="EI1252" s="6"/>
      <c r="EJ1252" s="7"/>
      <c r="EK1252" s="7"/>
      <c r="EL1252" s="7"/>
      <c r="EM1252" s="7"/>
      <c r="EN1252" s="8"/>
      <c r="EO1252" s="6"/>
      <c r="EP1252" s="7"/>
      <c r="EQ1252" s="7"/>
      <c r="ER1252" s="7"/>
      <c r="ES1252" s="7"/>
      <c r="ET1252" s="8"/>
      <c r="EU1252" s="6"/>
      <c r="EV1252" s="7"/>
      <c r="EW1252" s="7"/>
      <c r="EX1252" s="7"/>
      <c r="EY1252" s="7"/>
      <c r="EZ1252" s="8"/>
      <c r="FA1252" s="6"/>
      <c r="FB1252" s="7"/>
      <c r="FC1252" s="7"/>
      <c r="FD1252" s="7"/>
      <c r="FE1252" s="7"/>
      <c r="FF1252" s="8"/>
      <c r="FG1252" s="6"/>
      <c r="FH1252" s="7"/>
      <c r="FI1252" s="7"/>
      <c r="FJ1252" s="7"/>
      <c r="FK1252" s="7"/>
      <c r="FL1252" s="8"/>
      <c r="FM1252" s="6"/>
      <c r="FN1252" s="7"/>
      <c r="FO1252" s="7"/>
      <c r="FP1252" s="7"/>
      <c r="FQ1252" s="7"/>
      <c r="FR1252" s="8"/>
      <c r="FS1252" s="6"/>
      <c r="FT1252" s="7"/>
      <c r="FU1252" s="7"/>
      <c r="FV1252" s="7"/>
      <c r="FW1252" s="7"/>
      <c r="FX1252" s="8"/>
      <c r="FY1252" s="6"/>
      <c r="FZ1252" s="7"/>
      <c r="GA1252" s="7"/>
      <c r="GB1252" s="7"/>
      <c r="GC1252" s="7"/>
      <c r="GD1252" s="8"/>
      <c r="GE1252" s="6"/>
      <c r="GF1252" s="7"/>
      <c r="GG1252" s="7"/>
      <c r="GH1252" s="7"/>
      <c r="GI1252" s="7"/>
      <c r="GJ1252" s="8"/>
      <c r="GK1252" s="6"/>
      <c r="GL1252" s="7"/>
      <c r="GM1252" s="7"/>
      <c r="GN1252" s="7"/>
      <c r="GO1252" s="7"/>
      <c r="GP1252" s="8"/>
      <c r="GQ1252" s="6"/>
      <c r="GR1252" s="7"/>
      <c r="GS1252" s="7"/>
      <c r="GT1252" s="7"/>
      <c r="GU1252" s="7"/>
      <c r="GV1252" s="8"/>
      <c r="GW1252" s="6"/>
      <c r="GX1252" s="7"/>
      <c r="GY1252" s="7"/>
      <c r="GZ1252" s="7"/>
      <c r="HA1252" s="7"/>
      <c r="HB1252" s="8"/>
      <c r="HC1252" s="6"/>
      <c r="HD1252" s="7"/>
      <c r="HE1252" s="7"/>
      <c r="HF1252" s="7"/>
      <c r="HG1252" s="7"/>
      <c r="HH1252" s="8"/>
      <c r="HI1252" s="6"/>
      <c r="HJ1252" s="7"/>
      <c r="HK1252" s="7"/>
      <c r="HL1252" s="7"/>
      <c r="HM1252" s="7"/>
      <c r="HN1252" s="8"/>
      <c r="HO1252" s="6"/>
      <c r="HP1252" s="7"/>
      <c r="HQ1252" s="7"/>
      <c r="HR1252" s="7"/>
      <c r="HS1252" s="7"/>
      <c r="HT1252" s="8"/>
      <c r="HU1252" s="6"/>
      <c r="HV1252" s="7"/>
      <c r="HW1252" s="7"/>
      <c r="HX1252" s="7"/>
      <c r="HY1252" s="7"/>
      <c r="HZ1252" s="8"/>
      <c r="IA1252" s="6"/>
      <c r="IB1252" s="7"/>
      <c r="IC1252" s="7"/>
      <c r="ID1252" s="7"/>
      <c r="IE1252" s="7"/>
      <c r="IF1252" s="8"/>
      <c r="IG1252" s="6"/>
      <c r="IH1252" s="7"/>
      <c r="II1252" s="7"/>
      <c r="IJ1252" s="7"/>
      <c r="IK1252" s="7"/>
      <c r="IL1252" s="8"/>
      <c r="IM1252" s="6"/>
      <c r="IN1252" s="7"/>
      <c r="IO1252" s="7"/>
      <c r="IP1252" s="7"/>
      <c r="IQ1252" s="7"/>
      <c r="IR1252" s="8"/>
      <c r="IS1252" s="6"/>
      <c r="IT1252" s="7"/>
      <c r="IU1252" s="7"/>
      <c r="IV1252" s="7"/>
    </row>
    <row r="1253" customFormat="false" ht="12.75" hidden="false" customHeight="false" outlineLevel="0" collapsed="false">
      <c r="A1253" s="5" t="s">
        <v>1462</v>
      </c>
      <c r="B1253" s="6" t="n">
        <v>37057</v>
      </c>
      <c r="C1253" s="7" t="s">
        <v>1463</v>
      </c>
      <c r="D1253" s="7" t="s">
        <v>959</v>
      </c>
      <c r="E1253" s="7"/>
      <c r="F1253" s="8" t="s">
        <v>1143</v>
      </c>
      <c r="G1253" s="8" t="n">
        <v>3648</v>
      </c>
      <c r="H1253" s="7"/>
      <c r="I1253" s="7"/>
      <c r="J1253" s="7"/>
      <c r="K1253" s="7"/>
      <c r="L1253" s="8"/>
      <c r="M1253" s="6"/>
      <c r="N1253" s="7"/>
      <c r="O1253" s="7"/>
      <c r="P1253" s="7"/>
      <c r="Q1253" s="7"/>
      <c r="R1253" s="8"/>
      <c r="S1253" s="6"/>
      <c r="T1253" s="7"/>
      <c r="U1253" s="7"/>
      <c r="V1253" s="7"/>
      <c r="W1253" s="7"/>
      <c r="X1253" s="8"/>
      <c r="Y1253" s="6"/>
      <c r="Z1253" s="7"/>
      <c r="AA1253" s="7"/>
      <c r="AB1253" s="7"/>
      <c r="AC1253" s="7"/>
      <c r="AD1253" s="8"/>
      <c r="AE1253" s="6"/>
      <c r="AF1253" s="7"/>
      <c r="AG1253" s="7"/>
      <c r="AH1253" s="7"/>
      <c r="AI1253" s="7"/>
      <c r="AJ1253" s="8"/>
      <c r="AK1253" s="6"/>
      <c r="AL1253" s="7"/>
      <c r="AM1253" s="7"/>
      <c r="AN1253" s="7"/>
      <c r="AO1253" s="7"/>
      <c r="AP1253" s="8"/>
      <c r="AQ1253" s="6"/>
      <c r="AR1253" s="7"/>
      <c r="AS1253" s="7"/>
      <c r="AT1253" s="7"/>
      <c r="AU1253" s="7"/>
      <c r="AV1253" s="8"/>
      <c r="AW1253" s="6"/>
      <c r="AX1253" s="7"/>
      <c r="AY1253" s="7"/>
      <c r="AZ1253" s="7"/>
      <c r="BA1253" s="7"/>
      <c r="BB1253" s="8"/>
      <c r="BC1253" s="6"/>
      <c r="BD1253" s="7"/>
      <c r="BE1253" s="7"/>
      <c r="BF1253" s="7"/>
      <c r="BG1253" s="7"/>
      <c r="BH1253" s="8"/>
      <c r="BI1253" s="6"/>
      <c r="BJ1253" s="7"/>
      <c r="BK1253" s="7"/>
      <c r="BL1253" s="7"/>
      <c r="BM1253" s="7"/>
      <c r="BN1253" s="8"/>
      <c r="BO1253" s="6"/>
      <c r="BP1253" s="7"/>
      <c r="BQ1253" s="7"/>
      <c r="BR1253" s="7"/>
      <c r="BS1253" s="7"/>
      <c r="BT1253" s="8"/>
      <c r="BU1253" s="6"/>
      <c r="BV1253" s="7"/>
      <c r="BW1253" s="7"/>
      <c r="BX1253" s="7"/>
      <c r="BY1253" s="7"/>
      <c r="BZ1253" s="8"/>
      <c r="CA1253" s="6"/>
      <c r="CB1253" s="7"/>
      <c r="CC1253" s="7"/>
      <c r="CD1253" s="7"/>
      <c r="CE1253" s="7"/>
      <c r="CF1253" s="8"/>
      <c r="CG1253" s="6"/>
      <c r="CH1253" s="7"/>
      <c r="CI1253" s="7"/>
      <c r="CJ1253" s="7"/>
      <c r="CK1253" s="7"/>
      <c r="CL1253" s="8"/>
      <c r="CM1253" s="6"/>
      <c r="CN1253" s="7"/>
      <c r="CO1253" s="7"/>
      <c r="CP1253" s="7"/>
      <c r="CQ1253" s="7"/>
      <c r="CR1253" s="8"/>
      <c r="CS1253" s="6"/>
      <c r="CT1253" s="7"/>
      <c r="CU1253" s="7"/>
      <c r="CV1253" s="7"/>
      <c r="CW1253" s="7"/>
      <c r="CX1253" s="8"/>
      <c r="CY1253" s="6"/>
      <c r="CZ1253" s="7"/>
      <c r="DA1253" s="7"/>
      <c r="DB1253" s="7"/>
      <c r="DC1253" s="7"/>
      <c r="DD1253" s="8"/>
      <c r="DE1253" s="6"/>
      <c r="DF1253" s="7"/>
      <c r="DG1253" s="7"/>
      <c r="DH1253" s="7"/>
      <c r="DI1253" s="7"/>
      <c r="DJ1253" s="8"/>
      <c r="DK1253" s="6"/>
      <c r="DL1253" s="7"/>
      <c r="DM1253" s="7"/>
      <c r="DN1253" s="7"/>
      <c r="DO1253" s="7"/>
      <c r="DP1253" s="8"/>
      <c r="DQ1253" s="6"/>
      <c r="DR1253" s="7"/>
      <c r="DS1253" s="7"/>
      <c r="DT1253" s="7"/>
      <c r="DU1253" s="7"/>
      <c r="DV1253" s="8"/>
      <c r="DW1253" s="6"/>
      <c r="DX1253" s="7"/>
      <c r="DY1253" s="7"/>
      <c r="DZ1253" s="7"/>
      <c r="EA1253" s="7"/>
      <c r="EB1253" s="8"/>
      <c r="EC1253" s="6"/>
      <c r="ED1253" s="7"/>
      <c r="EE1253" s="7"/>
      <c r="EF1253" s="7"/>
      <c r="EG1253" s="7"/>
      <c r="EH1253" s="8"/>
      <c r="EI1253" s="6"/>
      <c r="EJ1253" s="7"/>
      <c r="EK1253" s="7"/>
      <c r="EL1253" s="7"/>
      <c r="EM1253" s="7"/>
      <c r="EN1253" s="8"/>
      <c r="EO1253" s="6"/>
      <c r="EP1253" s="7"/>
      <c r="EQ1253" s="7"/>
      <c r="ER1253" s="7"/>
      <c r="ES1253" s="7"/>
      <c r="ET1253" s="8"/>
      <c r="EU1253" s="6"/>
      <c r="EV1253" s="7"/>
      <c r="EW1253" s="7"/>
      <c r="EX1253" s="7"/>
      <c r="EY1253" s="7"/>
      <c r="EZ1253" s="8"/>
      <c r="FA1253" s="6"/>
      <c r="FB1253" s="7"/>
      <c r="FC1253" s="7"/>
      <c r="FD1253" s="7"/>
      <c r="FE1253" s="7"/>
      <c r="FF1253" s="8"/>
      <c r="FG1253" s="6"/>
      <c r="FH1253" s="7"/>
      <c r="FI1253" s="7"/>
      <c r="FJ1253" s="7"/>
      <c r="FK1253" s="7"/>
      <c r="FL1253" s="8"/>
      <c r="FM1253" s="6"/>
      <c r="FN1253" s="7"/>
      <c r="FO1253" s="7"/>
      <c r="FP1253" s="7"/>
      <c r="FQ1253" s="7"/>
      <c r="FR1253" s="8"/>
      <c r="FS1253" s="6"/>
      <c r="FT1253" s="7"/>
      <c r="FU1253" s="7"/>
      <c r="FV1253" s="7"/>
      <c r="FW1253" s="7"/>
      <c r="FX1253" s="8"/>
      <c r="FY1253" s="6"/>
      <c r="FZ1253" s="7"/>
      <c r="GA1253" s="7"/>
      <c r="GB1253" s="7"/>
      <c r="GC1253" s="7"/>
      <c r="GD1253" s="8"/>
      <c r="GE1253" s="6"/>
      <c r="GF1253" s="7"/>
      <c r="GG1253" s="7"/>
      <c r="GH1253" s="7"/>
      <c r="GI1253" s="7"/>
      <c r="GJ1253" s="8"/>
      <c r="GK1253" s="6"/>
      <c r="GL1253" s="7"/>
      <c r="GM1253" s="7"/>
      <c r="GN1253" s="7"/>
      <c r="GO1253" s="7"/>
      <c r="GP1253" s="8"/>
      <c r="GQ1253" s="6"/>
      <c r="GR1253" s="7"/>
      <c r="GS1253" s="7"/>
      <c r="GT1253" s="7"/>
      <c r="GU1253" s="7"/>
      <c r="GV1253" s="8"/>
      <c r="GW1253" s="6"/>
      <c r="GX1253" s="7"/>
      <c r="GY1253" s="7"/>
      <c r="GZ1253" s="7"/>
      <c r="HA1253" s="7"/>
      <c r="HB1253" s="8"/>
      <c r="HC1253" s="6"/>
      <c r="HD1253" s="7"/>
      <c r="HE1253" s="7"/>
      <c r="HF1253" s="7"/>
      <c r="HG1253" s="7"/>
      <c r="HH1253" s="8"/>
      <c r="HI1253" s="6"/>
      <c r="HJ1253" s="7"/>
      <c r="HK1253" s="7"/>
      <c r="HL1253" s="7"/>
      <c r="HM1253" s="7"/>
      <c r="HN1253" s="8"/>
      <c r="HO1253" s="6"/>
      <c r="HP1253" s="7"/>
      <c r="HQ1253" s="7"/>
      <c r="HR1253" s="7"/>
      <c r="HS1253" s="7"/>
      <c r="HT1253" s="8"/>
      <c r="HU1253" s="6"/>
      <c r="HV1253" s="7"/>
      <c r="HW1253" s="7"/>
      <c r="HX1253" s="7"/>
      <c r="HY1253" s="7"/>
      <c r="HZ1253" s="8"/>
      <c r="IA1253" s="6"/>
      <c r="IB1253" s="7"/>
      <c r="IC1253" s="7"/>
      <c r="ID1253" s="7"/>
      <c r="IE1253" s="7"/>
      <c r="IF1253" s="8"/>
      <c r="IG1253" s="6"/>
      <c r="IH1253" s="7"/>
      <c r="II1253" s="7"/>
      <c r="IJ1253" s="7"/>
      <c r="IK1253" s="7"/>
      <c r="IL1253" s="8"/>
      <c r="IM1253" s="6"/>
      <c r="IN1253" s="7"/>
      <c r="IO1253" s="7"/>
      <c r="IP1253" s="7"/>
      <c r="IQ1253" s="7"/>
      <c r="IR1253" s="8"/>
      <c r="IS1253" s="6"/>
      <c r="IT1253" s="7"/>
      <c r="IU1253" s="7"/>
      <c r="IV1253" s="7"/>
    </row>
    <row r="1254" customFormat="false" ht="12.75" hidden="false" customHeight="false" outlineLevel="0" collapsed="false">
      <c r="A1254" s="5" t="s">
        <v>1369</v>
      </c>
      <c r="B1254" s="6" t="n">
        <v>37057</v>
      </c>
      <c r="C1254" s="7" t="s">
        <v>965</v>
      </c>
      <c r="D1254" s="7" t="s">
        <v>959</v>
      </c>
      <c r="E1254" s="7"/>
      <c r="F1254" s="8" t="s">
        <v>1143</v>
      </c>
      <c r="G1254" s="8" t="n">
        <v>3836</v>
      </c>
      <c r="H1254" s="7"/>
      <c r="I1254" s="7"/>
      <c r="J1254" s="7"/>
      <c r="K1254" s="7"/>
      <c r="L1254" s="8"/>
      <c r="M1254" s="6"/>
      <c r="N1254" s="7"/>
      <c r="O1254" s="7"/>
      <c r="P1254" s="7"/>
      <c r="Q1254" s="7"/>
      <c r="R1254" s="8"/>
      <c r="S1254" s="6"/>
      <c r="T1254" s="7"/>
      <c r="U1254" s="7"/>
      <c r="V1254" s="7"/>
      <c r="W1254" s="7"/>
      <c r="X1254" s="8"/>
      <c r="Y1254" s="6"/>
      <c r="Z1254" s="7"/>
      <c r="AA1254" s="7"/>
      <c r="AB1254" s="7"/>
      <c r="AC1254" s="7"/>
      <c r="AD1254" s="8"/>
      <c r="AE1254" s="6"/>
      <c r="AF1254" s="7"/>
      <c r="AG1254" s="7"/>
      <c r="AH1254" s="7"/>
      <c r="AI1254" s="7"/>
      <c r="AJ1254" s="8"/>
      <c r="AK1254" s="6"/>
      <c r="AL1254" s="7"/>
      <c r="AM1254" s="7"/>
      <c r="AN1254" s="7"/>
      <c r="AO1254" s="7"/>
      <c r="AP1254" s="8"/>
      <c r="AQ1254" s="6"/>
      <c r="AR1254" s="7"/>
      <c r="AS1254" s="7"/>
      <c r="AT1254" s="7"/>
      <c r="AU1254" s="7"/>
      <c r="AV1254" s="8"/>
      <c r="AW1254" s="6"/>
      <c r="AX1254" s="7"/>
      <c r="AY1254" s="7"/>
      <c r="AZ1254" s="7"/>
      <c r="BA1254" s="7"/>
      <c r="BB1254" s="8"/>
      <c r="BC1254" s="6"/>
      <c r="BD1254" s="7"/>
      <c r="BE1254" s="7"/>
      <c r="BF1254" s="7"/>
      <c r="BG1254" s="7"/>
      <c r="BH1254" s="8"/>
      <c r="BI1254" s="6"/>
      <c r="BJ1254" s="7"/>
      <c r="BK1254" s="7"/>
      <c r="BL1254" s="7"/>
      <c r="BM1254" s="7"/>
      <c r="BN1254" s="8"/>
      <c r="BO1254" s="6"/>
      <c r="BP1254" s="7"/>
      <c r="BQ1254" s="7"/>
      <c r="BR1254" s="7"/>
      <c r="BS1254" s="7"/>
      <c r="BT1254" s="8"/>
      <c r="BU1254" s="6"/>
      <c r="BV1254" s="7"/>
      <c r="BW1254" s="7"/>
      <c r="BX1254" s="7"/>
      <c r="BY1254" s="7"/>
      <c r="BZ1254" s="8"/>
      <c r="CA1254" s="6"/>
      <c r="CB1254" s="7"/>
      <c r="CC1254" s="7"/>
      <c r="CD1254" s="7"/>
      <c r="CE1254" s="7"/>
      <c r="CF1254" s="8"/>
      <c r="CG1254" s="6"/>
      <c r="CH1254" s="7"/>
      <c r="CI1254" s="7"/>
      <c r="CJ1254" s="7"/>
      <c r="CK1254" s="7"/>
      <c r="CL1254" s="8"/>
      <c r="CM1254" s="6"/>
      <c r="CN1254" s="7"/>
      <c r="CO1254" s="7"/>
      <c r="CP1254" s="7"/>
      <c r="CQ1254" s="7"/>
      <c r="CR1254" s="8"/>
      <c r="CS1254" s="6"/>
      <c r="CT1254" s="7"/>
      <c r="CU1254" s="7"/>
      <c r="CV1254" s="7"/>
      <c r="CW1254" s="7"/>
      <c r="CX1254" s="8"/>
      <c r="CY1254" s="6"/>
      <c r="CZ1254" s="7"/>
      <c r="DA1254" s="7"/>
      <c r="DB1254" s="7"/>
      <c r="DC1254" s="7"/>
      <c r="DD1254" s="8"/>
      <c r="DE1254" s="6"/>
      <c r="DF1254" s="7"/>
      <c r="DG1254" s="7"/>
      <c r="DH1254" s="7"/>
      <c r="DI1254" s="7"/>
      <c r="DJ1254" s="8"/>
      <c r="DK1254" s="6"/>
      <c r="DL1254" s="7"/>
      <c r="DM1254" s="7"/>
      <c r="DN1254" s="7"/>
      <c r="DO1254" s="7"/>
      <c r="DP1254" s="8"/>
      <c r="DQ1254" s="6"/>
      <c r="DR1254" s="7"/>
      <c r="DS1254" s="7"/>
      <c r="DT1254" s="7"/>
      <c r="DU1254" s="7"/>
      <c r="DV1254" s="8"/>
      <c r="DW1254" s="6"/>
      <c r="DX1254" s="7"/>
      <c r="DY1254" s="7"/>
      <c r="DZ1254" s="7"/>
      <c r="EA1254" s="7"/>
      <c r="EB1254" s="8"/>
      <c r="EC1254" s="6"/>
      <c r="ED1254" s="7"/>
      <c r="EE1254" s="7"/>
      <c r="EF1254" s="7"/>
      <c r="EG1254" s="7"/>
      <c r="EH1254" s="8"/>
      <c r="EI1254" s="6"/>
      <c r="EJ1254" s="7"/>
      <c r="EK1254" s="7"/>
      <c r="EL1254" s="7"/>
      <c r="EM1254" s="7"/>
      <c r="EN1254" s="8"/>
      <c r="EO1254" s="6"/>
      <c r="EP1254" s="7"/>
      <c r="EQ1254" s="7"/>
      <c r="ER1254" s="7"/>
      <c r="ES1254" s="7"/>
      <c r="ET1254" s="8"/>
      <c r="EU1254" s="6"/>
      <c r="EV1254" s="7"/>
      <c r="EW1254" s="7"/>
      <c r="EX1254" s="7"/>
      <c r="EY1254" s="7"/>
      <c r="EZ1254" s="8"/>
      <c r="FA1254" s="6"/>
      <c r="FB1254" s="7"/>
      <c r="FC1254" s="7"/>
      <c r="FD1254" s="7"/>
      <c r="FE1254" s="7"/>
      <c r="FF1254" s="8"/>
      <c r="FG1254" s="6"/>
      <c r="FH1254" s="7"/>
      <c r="FI1254" s="7"/>
      <c r="FJ1254" s="7"/>
      <c r="FK1254" s="7"/>
      <c r="FL1254" s="8"/>
      <c r="FM1254" s="6"/>
      <c r="FN1254" s="7"/>
      <c r="FO1254" s="7"/>
      <c r="FP1254" s="7"/>
      <c r="FQ1254" s="7"/>
      <c r="FR1254" s="8"/>
      <c r="FS1254" s="6"/>
      <c r="FT1254" s="7"/>
      <c r="FU1254" s="7"/>
      <c r="FV1254" s="7"/>
      <c r="FW1254" s="7"/>
      <c r="FX1254" s="8"/>
      <c r="FY1254" s="6"/>
      <c r="FZ1254" s="7"/>
      <c r="GA1254" s="7"/>
      <c r="GB1254" s="7"/>
      <c r="GC1254" s="7"/>
      <c r="GD1254" s="8"/>
      <c r="GE1254" s="6"/>
      <c r="GF1254" s="7"/>
      <c r="GG1254" s="7"/>
      <c r="GH1254" s="7"/>
      <c r="GI1254" s="7"/>
      <c r="GJ1254" s="8"/>
      <c r="GK1254" s="6"/>
      <c r="GL1254" s="7"/>
      <c r="GM1254" s="7"/>
      <c r="GN1254" s="7"/>
      <c r="GO1254" s="7"/>
      <c r="GP1254" s="8"/>
      <c r="GQ1254" s="6"/>
      <c r="GR1254" s="7"/>
      <c r="GS1254" s="7"/>
      <c r="GT1254" s="7"/>
      <c r="GU1254" s="7"/>
      <c r="GV1254" s="8"/>
      <c r="GW1254" s="6"/>
      <c r="GX1254" s="7"/>
      <c r="GY1254" s="7"/>
      <c r="GZ1254" s="7"/>
      <c r="HA1254" s="7"/>
      <c r="HB1254" s="8"/>
      <c r="HC1254" s="6"/>
      <c r="HD1254" s="7"/>
      <c r="HE1254" s="7"/>
      <c r="HF1254" s="7"/>
      <c r="HG1254" s="7"/>
      <c r="HH1254" s="8"/>
      <c r="HI1254" s="6"/>
      <c r="HJ1254" s="7"/>
      <c r="HK1254" s="7"/>
      <c r="HL1254" s="7"/>
      <c r="HM1254" s="7"/>
      <c r="HN1254" s="8"/>
      <c r="HO1254" s="6"/>
      <c r="HP1254" s="7"/>
      <c r="HQ1254" s="7"/>
      <c r="HR1254" s="7"/>
      <c r="HS1254" s="7"/>
      <c r="HT1254" s="8"/>
      <c r="HU1254" s="6"/>
      <c r="HV1254" s="7"/>
      <c r="HW1254" s="7"/>
      <c r="HX1254" s="7"/>
      <c r="HY1254" s="7"/>
      <c r="HZ1254" s="8"/>
      <c r="IA1254" s="6"/>
      <c r="IB1254" s="7"/>
      <c r="IC1254" s="7"/>
      <c r="ID1254" s="7"/>
      <c r="IE1254" s="7"/>
      <c r="IF1254" s="8"/>
      <c r="IG1254" s="6"/>
      <c r="IH1254" s="7"/>
      <c r="II1254" s="7"/>
      <c r="IJ1254" s="7"/>
      <c r="IK1254" s="7"/>
      <c r="IL1254" s="8"/>
      <c r="IM1254" s="6"/>
      <c r="IN1254" s="7"/>
      <c r="IO1254" s="7"/>
      <c r="IP1254" s="7"/>
      <c r="IQ1254" s="7"/>
      <c r="IR1254" s="8"/>
      <c r="IS1254" s="6"/>
      <c r="IT1254" s="7"/>
      <c r="IU1254" s="7"/>
      <c r="IV1254" s="7"/>
    </row>
    <row r="1255" customFormat="false" ht="12.75" hidden="false" customHeight="false" outlineLevel="0" collapsed="false">
      <c r="A1255" s="5" t="s">
        <v>1371</v>
      </c>
      <c r="B1255" s="6" t="n">
        <v>37057</v>
      </c>
      <c r="C1255" s="7" t="s">
        <v>965</v>
      </c>
      <c r="D1255" s="7" t="s">
        <v>959</v>
      </c>
      <c r="E1255" s="7"/>
      <c r="F1255" s="8" t="s">
        <v>1143</v>
      </c>
      <c r="G1255" s="8" t="n">
        <v>1600</v>
      </c>
      <c r="H1255" s="7"/>
      <c r="I1255" s="7"/>
      <c r="J1255" s="7"/>
      <c r="K1255" s="7"/>
      <c r="L1255" s="8"/>
      <c r="M1255" s="6"/>
      <c r="N1255" s="7"/>
      <c r="O1255" s="7"/>
      <c r="P1255" s="7"/>
      <c r="Q1255" s="7"/>
      <c r="R1255" s="8"/>
      <c r="S1255" s="6"/>
      <c r="T1255" s="7"/>
      <c r="U1255" s="7"/>
      <c r="V1255" s="7"/>
      <c r="W1255" s="7"/>
      <c r="X1255" s="8"/>
      <c r="Y1255" s="6"/>
      <c r="Z1255" s="7"/>
      <c r="AA1255" s="7"/>
      <c r="AB1255" s="7"/>
      <c r="AC1255" s="7"/>
      <c r="AD1255" s="8"/>
      <c r="AE1255" s="6"/>
      <c r="AF1255" s="7"/>
      <c r="AG1255" s="7"/>
      <c r="AH1255" s="7"/>
      <c r="AI1255" s="7"/>
      <c r="AJ1255" s="8"/>
      <c r="AK1255" s="6"/>
      <c r="AL1255" s="7"/>
      <c r="AM1255" s="7"/>
      <c r="AN1255" s="7"/>
      <c r="AO1255" s="7"/>
      <c r="AP1255" s="8"/>
      <c r="AQ1255" s="6"/>
      <c r="AR1255" s="7"/>
      <c r="AS1255" s="7"/>
      <c r="AT1255" s="7"/>
      <c r="AU1255" s="7"/>
      <c r="AV1255" s="8"/>
      <c r="AW1255" s="6"/>
      <c r="AX1255" s="7"/>
      <c r="AY1255" s="7"/>
      <c r="AZ1255" s="7"/>
      <c r="BA1255" s="7"/>
      <c r="BB1255" s="8"/>
      <c r="BC1255" s="6"/>
      <c r="BD1255" s="7"/>
      <c r="BE1255" s="7"/>
      <c r="BF1255" s="7"/>
      <c r="BG1255" s="7"/>
      <c r="BH1255" s="8"/>
      <c r="BI1255" s="6"/>
      <c r="BJ1255" s="7"/>
      <c r="BK1255" s="7"/>
      <c r="BL1255" s="7"/>
      <c r="BM1255" s="7"/>
      <c r="BN1255" s="8"/>
      <c r="BO1255" s="6"/>
      <c r="BP1255" s="7"/>
      <c r="BQ1255" s="7"/>
      <c r="BR1255" s="7"/>
      <c r="BS1255" s="7"/>
      <c r="BT1255" s="8"/>
      <c r="BU1255" s="6"/>
      <c r="BV1255" s="7"/>
      <c r="BW1255" s="7"/>
      <c r="BX1255" s="7"/>
      <c r="BY1255" s="7"/>
      <c r="BZ1255" s="8"/>
      <c r="CA1255" s="6"/>
      <c r="CB1255" s="7"/>
      <c r="CC1255" s="7"/>
      <c r="CD1255" s="7"/>
      <c r="CE1255" s="7"/>
      <c r="CF1255" s="8"/>
      <c r="CG1255" s="6"/>
      <c r="CH1255" s="7"/>
      <c r="CI1255" s="7"/>
      <c r="CJ1255" s="7"/>
      <c r="CK1255" s="7"/>
      <c r="CL1255" s="8"/>
      <c r="CM1255" s="6"/>
      <c r="CN1255" s="7"/>
      <c r="CO1255" s="7"/>
      <c r="CP1255" s="7"/>
      <c r="CQ1255" s="7"/>
      <c r="CR1255" s="8"/>
      <c r="CS1255" s="6"/>
      <c r="CT1255" s="7"/>
      <c r="CU1255" s="7"/>
      <c r="CV1255" s="7"/>
      <c r="CW1255" s="7"/>
      <c r="CX1255" s="8"/>
      <c r="CY1255" s="6"/>
      <c r="CZ1255" s="7"/>
      <c r="DA1255" s="7"/>
      <c r="DB1255" s="7"/>
      <c r="DC1255" s="7"/>
      <c r="DD1255" s="8"/>
      <c r="DE1255" s="6"/>
      <c r="DF1255" s="7"/>
      <c r="DG1255" s="7"/>
      <c r="DH1255" s="7"/>
      <c r="DI1255" s="7"/>
      <c r="DJ1255" s="8"/>
      <c r="DK1255" s="6"/>
      <c r="DL1255" s="7"/>
      <c r="DM1255" s="7"/>
      <c r="DN1255" s="7"/>
      <c r="DO1255" s="7"/>
      <c r="DP1255" s="8"/>
      <c r="DQ1255" s="6"/>
      <c r="DR1255" s="7"/>
      <c r="DS1255" s="7"/>
      <c r="DT1255" s="7"/>
      <c r="DU1255" s="7"/>
      <c r="DV1255" s="8"/>
      <c r="DW1255" s="6"/>
      <c r="DX1255" s="7"/>
      <c r="DY1255" s="7"/>
      <c r="DZ1255" s="7"/>
      <c r="EA1255" s="7"/>
      <c r="EB1255" s="8"/>
      <c r="EC1255" s="6"/>
      <c r="ED1255" s="7"/>
      <c r="EE1255" s="7"/>
      <c r="EF1255" s="7"/>
      <c r="EG1255" s="7"/>
      <c r="EH1255" s="8"/>
      <c r="EI1255" s="6"/>
      <c r="EJ1255" s="7"/>
      <c r="EK1255" s="7"/>
      <c r="EL1255" s="7"/>
      <c r="EM1255" s="7"/>
      <c r="EN1255" s="8"/>
      <c r="EO1255" s="6"/>
      <c r="EP1255" s="7"/>
      <c r="EQ1255" s="7"/>
      <c r="ER1255" s="7"/>
      <c r="ES1255" s="7"/>
      <c r="ET1255" s="8"/>
      <c r="EU1255" s="6"/>
      <c r="EV1255" s="7"/>
      <c r="EW1255" s="7"/>
      <c r="EX1255" s="7"/>
      <c r="EY1255" s="7"/>
      <c r="EZ1255" s="8"/>
      <c r="FA1255" s="6"/>
      <c r="FB1255" s="7"/>
      <c r="FC1255" s="7"/>
      <c r="FD1255" s="7"/>
      <c r="FE1255" s="7"/>
      <c r="FF1255" s="8"/>
      <c r="FG1255" s="6"/>
      <c r="FH1255" s="7"/>
      <c r="FI1255" s="7"/>
      <c r="FJ1255" s="7"/>
      <c r="FK1255" s="7"/>
      <c r="FL1255" s="8"/>
      <c r="FM1255" s="6"/>
      <c r="FN1255" s="7"/>
      <c r="FO1255" s="7"/>
      <c r="FP1255" s="7"/>
      <c r="FQ1255" s="7"/>
      <c r="FR1255" s="8"/>
      <c r="FS1255" s="6"/>
      <c r="FT1255" s="7"/>
      <c r="FU1255" s="7"/>
      <c r="FV1255" s="7"/>
      <c r="FW1255" s="7"/>
      <c r="FX1255" s="8"/>
      <c r="FY1255" s="6"/>
      <c r="FZ1255" s="7"/>
      <c r="GA1255" s="7"/>
      <c r="GB1255" s="7"/>
      <c r="GC1255" s="7"/>
      <c r="GD1255" s="8"/>
      <c r="GE1255" s="6"/>
      <c r="GF1255" s="7"/>
      <c r="GG1255" s="7"/>
      <c r="GH1255" s="7"/>
      <c r="GI1255" s="7"/>
      <c r="GJ1255" s="8"/>
      <c r="GK1255" s="6"/>
      <c r="GL1255" s="7"/>
      <c r="GM1255" s="7"/>
      <c r="GN1255" s="7"/>
      <c r="GO1255" s="7"/>
      <c r="GP1255" s="8"/>
      <c r="GQ1255" s="6"/>
      <c r="GR1255" s="7"/>
      <c r="GS1255" s="7"/>
      <c r="GT1255" s="7"/>
      <c r="GU1255" s="7"/>
      <c r="GV1255" s="8"/>
      <c r="GW1255" s="6"/>
      <c r="GX1255" s="7"/>
      <c r="GY1255" s="7"/>
      <c r="GZ1255" s="7"/>
      <c r="HA1255" s="7"/>
      <c r="HB1255" s="8"/>
      <c r="HC1255" s="6"/>
      <c r="HD1255" s="7"/>
      <c r="HE1255" s="7"/>
      <c r="HF1255" s="7"/>
      <c r="HG1255" s="7"/>
      <c r="HH1255" s="8"/>
      <c r="HI1255" s="6"/>
      <c r="HJ1255" s="7"/>
      <c r="HK1255" s="7"/>
      <c r="HL1255" s="7"/>
      <c r="HM1255" s="7"/>
      <c r="HN1255" s="8"/>
      <c r="HO1255" s="6"/>
      <c r="HP1255" s="7"/>
      <c r="HQ1255" s="7"/>
      <c r="HR1255" s="7"/>
      <c r="HS1255" s="7"/>
      <c r="HT1255" s="8"/>
      <c r="HU1255" s="6"/>
      <c r="HV1255" s="7"/>
      <c r="HW1255" s="7"/>
      <c r="HX1255" s="7"/>
      <c r="HY1255" s="7"/>
      <c r="HZ1255" s="8"/>
      <c r="IA1255" s="6"/>
      <c r="IB1255" s="7"/>
      <c r="IC1255" s="7"/>
      <c r="ID1255" s="7"/>
      <c r="IE1255" s="7"/>
      <c r="IF1255" s="8"/>
      <c r="IG1255" s="6"/>
      <c r="IH1255" s="7"/>
      <c r="II1255" s="7"/>
      <c r="IJ1255" s="7"/>
      <c r="IK1255" s="7"/>
      <c r="IL1255" s="8"/>
      <c r="IM1255" s="6"/>
      <c r="IN1255" s="7"/>
      <c r="IO1255" s="7"/>
      <c r="IP1255" s="7"/>
      <c r="IQ1255" s="7"/>
      <c r="IR1255" s="8"/>
      <c r="IS1255" s="6"/>
      <c r="IT1255" s="7"/>
      <c r="IU1255" s="7"/>
      <c r="IV1255" s="7"/>
    </row>
    <row r="1256" customFormat="false" ht="12.75" hidden="false" customHeight="false" outlineLevel="0" collapsed="false">
      <c r="A1256" s="5" t="s">
        <v>1372</v>
      </c>
      <c r="B1256" s="6" t="n">
        <v>37057</v>
      </c>
      <c r="C1256" s="7" t="s">
        <v>965</v>
      </c>
      <c r="D1256" s="7" t="s">
        <v>959</v>
      </c>
      <c r="E1256" s="7"/>
      <c r="F1256" s="8" t="s">
        <v>1143</v>
      </c>
      <c r="G1256" s="8" t="n">
        <v>3750</v>
      </c>
      <c r="H1256" s="7"/>
      <c r="I1256" s="7"/>
      <c r="J1256" s="7"/>
      <c r="K1256" s="7"/>
      <c r="L1256" s="8"/>
      <c r="M1256" s="6"/>
      <c r="N1256" s="7"/>
      <c r="O1256" s="7"/>
      <c r="P1256" s="7"/>
      <c r="Q1256" s="7"/>
      <c r="R1256" s="8"/>
      <c r="S1256" s="6"/>
      <c r="T1256" s="7"/>
      <c r="U1256" s="7"/>
      <c r="V1256" s="7"/>
      <c r="W1256" s="7"/>
      <c r="X1256" s="8"/>
      <c r="Y1256" s="6"/>
      <c r="Z1256" s="7"/>
      <c r="AA1256" s="7"/>
      <c r="AB1256" s="7"/>
      <c r="AC1256" s="7"/>
      <c r="AD1256" s="8"/>
      <c r="AE1256" s="6"/>
      <c r="AF1256" s="7"/>
      <c r="AG1256" s="7"/>
      <c r="AH1256" s="7"/>
      <c r="AI1256" s="7"/>
      <c r="AJ1256" s="8"/>
      <c r="AK1256" s="6"/>
      <c r="AL1256" s="7"/>
      <c r="AM1256" s="7"/>
      <c r="AN1256" s="7"/>
      <c r="AO1256" s="7"/>
      <c r="AP1256" s="8"/>
      <c r="AQ1256" s="6"/>
      <c r="AR1256" s="7"/>
      <c r="AS1256" s="7"/>
      <c r="AT1256" s="7"/>
      <c r="AU1256" s="7"/>
      <c r="AV1256" s="8"/>
      <c r="AW1256" s="6"/>
      <c r="AX1256" s="7"/>
      <c r="AY1256" s="7"/>
      <c r="AZ1256" s="7"/>
      <c r="BA1256" s="7"/>
      <c r="BB1256" s="8"/>
      <c r="BC1256" s="6"/>
      <c r="BD1256" s="7"/>
      <c r="BE1256" s="7"/>
      <c r="BF1256" s="7"/>
      <c r="BG1256" s="7"/>
      <c r="BH1256" s="8"/>
      <c r="BI1256" s="6"/>
      <c r="BJ1256" s="7"/>
      <c r="BK1256" s="7"/>
      <c r="BL1256" s="7"/>
      <c r="BM1256" s="7"/>
      <c r="BN1256" s="8"/>
      <c r="BO1256" s="6"/>
      <c r="BP1256" s="7"/>
      <c r="BQ1256" s="7"/>
      <c r="BR1256" s="7"/>
      <c r="BS1256" s="7"/>
      <c r="BT1256" s="8"/>
      <c r="BU1256" s="6"/>
      <c r="BV1256" s="7"/>
      <c r="BW1256" s="7"/>
      <c r="BX1256" s="7"/>
      <c r="BY1256" s="7"/>
      <c r="BZ1256" s="8"/>
      <c r="CA1256" s="6"/>
      <c r="CB1256" s="7"/>
      <c r="CC1256" s="7"/>
      <c r="CD1256" s="7"/>
      <c r="CE1256" s="7"/>
      <c r="CF1256" s="8"/>
      <c r="CG1256" s="6"/>
      <c r="CH1256" s="7"/>
      <c r="CI1256" s="7"/>
      <c r="CJ1256" s="7"/>
      <c r="CK1256" s="7"/>
      <c r="CL1256" s="8"/>
      <c r="CM1256" s="6"/>
      <c r="CN1256" s="7"/>
      <c r="CO1256" s="7"/>
      <c r="CP1256" s="7"/>
      <c r="CQ1256" s="7"/>
      <c r="CR1256" s="8"/>
      <c r="CS1256" s="6"/>
      <c r="CT1256" s="7"/>
      <c r="CU1256" s="7"/>
      <c r="CV1256" s="7"/>
      <c r="CW1256" s="7"/>
      <c r="CX1256" s="8"/>
      <c r="CY1256" s="6"/>
      <c r="CZ1256" s="7"/>
      <c r="DA1256" s="7"/>
      <c r="DB1256" s="7"/>
      <c r="DC1256" s="7"/>
      <c r="DD1256" s="8"/>
      <c r="DE1256" s="6"/>
      <c r="DF1256" s="7"/>
      <c r="DG1256" s="7"/>
      <c r="DH1256" s="7"/>
      <c r="DI1256" s="7"/>
      <c r="DJ1256" s="8"/>
      <c r="DK1256" s="6"/>
      <c r="DL1256" s="7"/>
      <c r="DM1256" s="7"/>
      <c r="DN1256" s="7"/>
      <c r="DO1256" s="7"/>
      <c r="DP1256" s="8"/>
      <c r="DQ1256" s="6"/>
      <c r="DR1256" s="7"/>
      <c r="DS1256" s="7"/>
      <c r="DT1256" s="7"/>
      <c r="DU1256" s="7"/>
      <c r="DV1256" s="8"/>
      <c r="DW1256" s="6"/>
      <c r="DX1256" s="7"/>
      <c r="DY1256" s="7"/>
      <c r="DZ1256" s="7"/>
      <c r="EA1256" s="7"/>
      <c r="EB1256" s="8"/>
      <c r="EC1256" s="6"/>
      <c r="ED1256" s="7"/>
      <c r="EE1256" s="7"/>
      <c r="EF1256" s="7"/>
      <c r="EG1256" s="7"/>
      <c r="EH1256" s="8"/>
      <c r="EI1256" s="6"/>
      <c r="EJ1256" s="7"/>
      <c r="EK1256" s="7"/>
      <c r="EL1256" s="7"/>
      <c r="EM1256" s="7"/>
      <c r="EN1256" s="8"/>
      <c r="EO1256" s="6"/>
      <c r="EP1256" s="7"/>
      <c r="EQ1256" s="7"/>
      <c r="ER1256" s="7"/>
      <c r="ES1256" s="7"/>
      <c r="ET1256" s="8"/>
      <c r="EU1256" s="6"/>
      <c r="EV1256" s="7"/>
      <c r="EW1256" s="7"/>
      <c r="EX1256" s="7"/>
      <c r="EY1256" s="7"/>
      <c r="EZ1256" s="8"/>
      <c r="FA1256" s="6"/>
      <c r="FB1256" s="7"/>
      <c r="FC1256" s="7"/>
      <c r="FD1256" s="7"/>
      <c r="FE1256" s="7"/>
      <c r="FF1256" s="8"/>
      <c r="FG1256" s="6"/>
      <c r="FH1256" s="7"/>
      <c r="FI1256" s="7"/>
      <c r="FJ1256" s="7"/>
      <c r="FK1256" s="7"/>
      <c r="FL1256" s="8"/>
      <c r="FM1256" s="6"/>
      <c r="FN1256" s="7"/>
      <c r="FO1256" s="7"/>
      <c r="FP1256" s="7"/>
      <c r="FQ1256" s="7"/>
      <c r="FR1256" s="8"/>
      <c r="FS1256" s="6"/>
      <c r="FT1256" s="7"/>
      <c r="FU1256" s="7"/>
      <c r="FV1256" s="7"/>
      <c r="FW1256" s="7"/>
      <c r="FX1256" s="8"/>
      <c r="FY1256" s="6"/>
      <c r="FZ1256" s="7"/>
      <c r="GA1256" s="7"/>
      <c r="GB1256" s="7"/>
      <c r="GC1256" s="7"/>
      <c r="GD1256" s="8"/>
      <c r="GE1256" s="6"/>
      <c r="GF1256" s="7"/>
      <c r="GG1256" s="7"/>
      <c r="GH1256" s="7"/>
      <c r="GI1256" s="7"/>
      <c r="GJ1256" s="8"/>
      <c r="GK1256" s="6"/>
      <c r="GL1256" s="7"/>
      <c r="GM1256" s="7"/>
      <c r="GN1256" s="7"/>
      <c r="GO1256" s="7"/>
      <c r="GP1256" s="8"/>
      <c r="GQ1256" s="6"/>
      <c r="GR1256" s="7"/>
      <c r="GS1256" s="7"/>
      <c r="GT1256" s="7"/>
      <c r="GU1256" s="7"/>
      <c r="GV1256" s="8"/>
      <c r="GW1256" s="6"/>
      <c r="GX1256" s="7"/>
      <c r="GY1256" s="7"/>
      <c r="GZ1256" s="7"/>
      <c r="HA1256" s="7"/>
      <c r="HB1256" s="8"/>
      <c r="HC1256" s="6"/>
      <c r="HD1256" s="7"/>
      <c r="HE1256" s="7"/>
      <c r="HF1256" s="7"/>
      <c r="HG1256" s="7"/>
      <c r="HH1256" s="8"/>
      <c r="HI1256" s="6"/>
      <c r="HJ1256" s="7"/>
      <c r="HK1256" s="7"/>
      <c r="HL1256" s="7"/>
      <c r="HM1256" s="7"/>
      <c r="HN1256" s="8"/>
      <c r="HO1256" s="6"/>
      <c r="HP1256" s="7"/>
      <c r="HQ1256" s="7"/>
      <c r="HR1256" s="7"/>
      <c r="HS1256" s="7"/>
      <c r="HT1256" s="8"/>
      <c r="HU1256" s="6"/>
      <c r="HV1256" s="7"/>
      <c r="HW1256" s="7"/>
      <c r="HX1256" s="7"/>
      <c r="HY1256" s="7"/>
      <c r="HZ1256" s="8"/>
      <c r="IA1256" s="6"/>
      <c r="IB1256" s="7"/>
      <c r="IC1256" s="7"/>
      <c r="ID1256" s="7"/>
      <c r="IE1256" s="7"/>
      <c r="IF1256" s="8"/>
      <c r="IG1256" s="6"/>
      <c r="IH1256" s="7"/>
      <c r="II1256" s="7"/>
      <c r="IJ1256" s="7"/>
      <c r="IK1256" s="7"/>
      <c r="IL1256" s="8"/>
      <c r="IM1256" s="6"/>
      <c r="IN1256" s="7"/>
      <c r="IO1256" s="7"/>
      <c r="IP1256" s="7"/>
      <c r="IQ1256" s="7"/>
      <c r="IR1256" s="8"/>
      <c r="IS1256" s="6"/>
      <c r="IT1256" s="7"/>
      <c r="IU1256" s="7"/>
      <c r="IV1256" s="7"/>
    </row>
    <row r="1257" customFormat="false" ht="12.75" hidden="false" customHeight="false" outlineLevel="0" collapsed="false">
      <c r="A1257" s="5" t="s">
        <v>382</v>
      </c>
      <c r="B1257" s="6" t="n">
        <v>37057</v>
      </c>
      <c r="C1257" s="7" t="s">
        <v>1393</v>
      </c>
      <c r="D1257" s="7" t="s">
        <v>959</v>
      </c>
      <c r="E1257" s="7"/>
      <c r="F1257" s="8" t="s">
        <v>961</v>
      </c>
      <c r="G1257" s="8" t="n">
        <v>11092</v>
      </c>
      <c r="H1257" s="7"/>
      <c r="I1257" s="7"/>
      <c r="J1257" s="7"/>
      <c r="K1257" s="7"/>
      <c r="L1257" s="8"/>
      <c r="M1257" s="6"/>
      <c r="N1257" s="7"/>
      <c r="O1257" s="7"/>
      <c r="P1257" s="7"/>
      <c r="Q1257" s="7"/>
      <c r="R1257" s="8"/>
      <c r="S1257" s="6"/>
      <c r="T1257" s="7"/>
      <c r="U1257" s="7"/>
      <c r="V1257" s="7"/>
      <c r="W1257" s="7"/>
      <c r="X1257" s="8"/>
      <c r="Y1257" s="6"/>
      <c r="Z1257" s="7"/>
      <c r="AA1257" s="7"/>
      <c r="AB1257" s="7"/>
      <c r="AC1257" s="7"/>
      <c r="AD1257" s="8"/>
      <c r="AE1257" s="6"/>
      <c r="AF1257" s="7"/>
      <c r="AG1257" s="7"/>
      <c r="AH1257" s="7"/>
      <c r="AI1257" s="7"/>
      <c r="AJ1257" s="8"/>
      <c r="AK1257" s="6"/>
      <c r="AL1257" s="7"/>
      <c r="AM1257" s="7"/>
      <c r="AN1257" s="7"/>
      <c r="AO1257" s="7"/>
      <c r="AP1257" s="8"/>
      <c r="AQ1257" s="6"/>
      <c r="AR1257" s="7"/>
      <c r="AS1257" s="7"/>
      <c r="AT1257" s="7"/>
      <c r="AU1257" s="7"/>
      <c r="AV1257" s="8"/>
      <c r="AW1257" s="6"/>
      <c r="AX1257" s="7"/>
      <c r="AY1257" s="7"/>
      <c r="AZ1257" s="7"/>
      <c r="BA1257" s="7"/>
      <c r="BB1257" s="8"/>
      <c r="BC1257" s="6"/>
      <c r="BD1257" s="7"/>
      <c r="BE1257" s="7"/>
      <c r="BF1257" s="7"/>
      <c r="BG1257" s="7"/>
      <c r="BH1257" s="8"/>
      <c r="BI1257" s="6"/>
      <c r="BJ1257" s="7"/>
      <c r="BK1257" s="7"/>
      <c r="BL1257" s="7"/>
      <c r="BM1257" s="7"/>
      <c r="BN1257" s="8"/>
      <c r="BO1257" s="6"/>
      <c r="BP1257" s="7"/>
      <c r="BQ1257" s="7"/>
      <c r="BR1257" s="7"/>
      <c r="BS1257" s="7"/>
      <c r="BT1257" s="8"/>
      <c r="BU1257" s="6"/>
      <c r="BV1257" s="7"/>
      <c r="BW1257" s="7"/>
      <c r="BX1257" s="7"/>
      <c r="BY1257" s="7"/>
      <c r="BZ1257" s="8"/>
      <c r="CA1257" s="6"/>
      <c r="CB1257" s="7"/>
      <c r="CC1257" s="7"/>
      <c r="CD1257" s="7"/>
      <c r="CE1257" s="7"/>
      <c r="CF1257" s="8"/>
      <c r="CG1257" s="6"/>
      <c r="CH1257" s="7"/>
      <c r="CI1257" s="7"/>
      <c r="CJ1257" s="7"/>
      <c r="CK1257" s="7"/>
      <c r="CL1257" s="8"/>
      <c r="CM1257" s="6"/>
      <c r="CN1257" s="7"/>
      <c r="CO1257" s="7"/>
      <c r="CP1257" s="7"/>
      <c r="CQ1257" s="7"/>
      <c r="CR1257" s="8"/>
      <c r="CS1257" s="6"/>
      <c r="CT1257" s="7"/>
      <c r="CU1257" s="7"/>
      <c r="CV1257" s="7"/>
      <c r="CW1257" s="7"/>
      <c r="CX1257" s="8"/>
      <c r="CY1257" s="6"/>
      <c r="CZ1257" s="7"/>
      <c r="DA1257" s="7"/>
      <c r="DB1257" s="7"/>
      <c r="DC1257" s="7"/>
      <c r="DD1257" s="8"/>
      <c r="DE1257" s="6"/>
      <c r="DF1257" s="7"/>
      <c r="DG1257" s="7"/>
      <c r="DH1257" s="7"/>
      <c r="DI1257" s="7"/>
      <c r="DJ1257" s="8"/>
      <c r="DK1257" s="6"/>
      <c r="DL1257" s="7"/>
      <c r="DM1257" s="7"/>
      <c r="DN1257" s="7"/>
      <c r="DO1257" s="7"/>
      <c r="DP1257" s="8"/>
      <c r="DQ1257" s="6"/>
      <c r="DR1257" s="7"/>
      <c r="DS1257" s="7"/>
      <c r="DT1257" s="7"/>
      <c r="DU1257" s="7"/>
      <c r="DV1257" s="8"/>
      <c r="DW1257" s="6"/>
      <c r="DX1257" s="7"/>
      <c r="DY1257" s="7"/>
      <c r="DZ1257" s="7"/>
      <c r="EA1257" s="7"/>
      <c r="EB1257" s="8"/>
      <c r="EC1257" s="6"/>
      <c r="ED1257" s="7"/>
      <c r="EE1257" s="7"/>
      <c r="EF1257" s="7"/>
      <c r="EG1257" s="7"/>
      <c r="EH1257" s="8"/>
      <c r="EI1257" s="6"/>
      <c r="EJ1257" s="7"/>
      <c r="EK1257" s="7"/>
      <c r="EL1257" s="7"/>
      <c r="EM1257" s="7"/>
      <c r="EN1257" s="8"/>
      <c r="EO1257" s="6"/>
      <c r="EP1257" s="7"/>
      <c r="EQ1257" s="7"/>
      <c r="ER1257" s="7"/>
      <c r="ES1257" s="7"/>
      <c r="ET1257" s="8"/>
      <c r="EU1257" s="6"/>
      <c r="EV1257" s="7"/>
      <c r="EW1257" s="7"/>
      <c r="EX1257" s="7"/>
      <c r="EY1257" s="7"/>
      <c r="EZ1257" s="8"/>
      <c r="FA1257" s="6"/>
      <c r="FB1257" s="7"/>
      <c r="FC1257" s="7"/>
      <c r="FD1257" s="7"/>
      <c r="FE1257" s="7"/>
      <c r="FF1257" s="8"/>
      <c r="FG1257" s="6"/>
      <c r="FH1257" s="7"/>
      <c r="FI1257" s="7"/>
      <c r="FJ1257" s="7"/>
      <c r="FK1257" s="7"/>
      <c r="FL1257" s="8"/>
      <c r="FM1257" s="6"/>
      <c r="FN1257" s="7"/>
      <c r="FO1257" s="7"/>
      <c r="FP1257" s="7"/>
      <c r="FQ1257" s="7"/>
      <c r="FR1257" s="8"/>
      <c r="FS1257" s="6"/>
      <c r="FT1257" s="7"/>
      <c r="FU1257" s="7"/>
      <c r="FV1257" s="7"/>
      <c r="FW1257" s="7"/>
      <c r="FX1257" s="8"/>
      <c r="FY1257" s="6"/>
      <c r="FZ1257" s="7"/>
      <c r="GA1257" s="7"/>
      <c r="GB1257" s="7"/>
      <c r="GC1257" s="7"/>
      <c r="GD1257" s="8"/>
      <c r="GE1257" s="6"/>
      <c r="GF1257" s="7"/>
      <c r="GG1257" s="7"/>
      <c r="GH1257" s="7"/>
      <c r="GI1257" s="7"/>
      <c r="GJ1257" s="8"/>
      <c r="GK1257" s="6"/>
      <c r="GL1257" s="7"/>
      <c r="GM1257" s="7"/>
      <c r="GN1257" s="7"/>
      <c r="GO1257" s="7"/>
      <c r="GP1257" s="8"/>
      <c r="GQ1257" s="6"/>
      <c r="GR1257" s="7"/>
      <c r="GS1257" s="7"/>
      <c r="GT1257" s="7"/>
      <c r="GU1257" s="7"/>
      <c r="GV1257" s="8"/>
      <c r="GW1257" s="6"/>
      <c r="GX1257" s="7"/>
      <c r="GY1257" s="7"/>
      <c r="GZ1257" s="7"/>
      <c r="HA1257" s="7"/>
      <c r="HB1257" s="8"/>
      <c r="HC1257" s="6"/>
      <c r="HD1257" s="7"/>
      <c r="HE1257" s="7"/>
      <c r="HF1257" s="7"/>
      <c r="HG1257" s="7"/>
      <c r="HH1257" s="8"/>
      <c r="HI1257" s="6"/>
      <c r="HJ1257" s="7"/>
      <c r="HK1257" s="7"/>
      <c r="HL1257" s="7"/>
      <c r="HM1257" s="7"/>
      <c r="HN1257" s="8"/>
      <c r="HO1257" s="6"/>
      <c r="HP1257" s="7"/>
      <c r="HQ1257" s="7"/>
      <c r="HR1257" s="7"/>
      <c r="HS1257" s="7"/>
      <c r="HT1257" s="8"/>
      <c r="HU1257" s="6"/>
      <c r="HV1257" s="7"/>
      <c r="HW1257" s="7"/>
      <c r="HX1257" s="7"/>
      <c r="HY1257" s="7"/>
      <c r="HZ1257" s="8"/>
      <c r="IA1257" s="6"/>
      <c r="IB1257" s="7"/>
      <c r="IC1257" s="7"/>
      <c r="ID1257" s="7"/>
      <c r="IE1257" s="7"/>
      <c r="IF1257" s="8"/>
      <c r="IG1257" s="6"/>
      <c r="IH1257" s="7"/>
      <c r="II1257" s="7"/>
      <c r="IJ1257" s="7"/>
      <c r="IK1257" s="7"/>
      <c r="IL1257" s="8"/>
      <c r="IM1257" s="6"/>
      <c r="IN1257" s="7"/>
      <c r="IO1257" s="7"/>
      <c r="IP1257" s="7"/>
      <c r="IQ1257" s="7"/>
      <c r="IR1257" s="8"/>
      <c r="IS1257" s="6"/>
      <c r="IT1257" s="7"/>
      <c r="IU1257" s="7"/>
      <c r="IV1257" s="7"/>
    </row>
    <row r="1258" customFormat="false" ht="12.75" hidden="false" customHeight="false" outlineLevel="0" collapsed="false">
      <c r="A1258" s="5" t="n">
        <v>847842</v>
      </c>
      <c r="B1258" s="6" t="n">
        <v>37060</v>
      </c>
      <c r="C1258" s="7" t="s">
        <v>1464</v>
      </c>
      <c r="D1258" s="7" t="s">
        <v>959</v>
      </c>
      <c r="E1258" s="7"/>
      <c r="F1258" s="8" t="s">
        <v>1143</v>
      </c>
      <c r="G1258" s="8" t="n">
        <v>4750</v>
      </c>
      <c r="H1258" s="7"/>
      <c r="I1258" s="7"/>
      <c r="J1258" s="7"/>
      <c r="K1258" s="7"/>
      <c r="L1258" s="8"/>
      <c r="M1258" s="6"/>
      <c r="N1258" s="7"/>
      <c r="O1258" s="7"/>
      <c r="P1258" s="7"/>
      <c r="Q1258" s="7"/>
      <c r="R1258" s="8"/>
      <c r="S1258" s="6"/>
      <c r="T1258" s="7"/>
      <c r="U1258" s="7"/>
      <c r="V1258" s="7"/>
      <c r="W1258" s="7"/>
      <c r="X1258" s="8"/>
      <c r="Y1258" s="6"/>
      <c r="Z1258" s="7"/>
      <c r="AA1258" s="7"/>
      <c r="AB1258" s="7"/>
      <c r="AC1258" s="7"/>
      <c r="AD1258" s="8"/>
      <c r="AE1258" s="6"/>
      <c r="AF1258" s="7"/>
      <c r="AG1258" s="7"/>
      <c r="AH1258" s="7"/>
      <c r="AI1258" s="7"/>
      <c r="AJ1258" s="8"/>
      <c r="AK1258" s="6"/>
      <c r="AL1258" s="7"/>
      <c r="AM1258" s="7"/>
      <c r="AN1258" s="7"/>
      <c r="AO1258" s="7"/>
      <c r="AP1258" s="8"/>
      <c r="AQ1258" s="6"/>
      <c r="AR1258" s="7"/>
      <c r="AS1258" s="7"/>
      <c r="AT1258" s="7"/>
      <c r="AU1258" s="7"/>
      <c r="AV1258" s="8"/>
      <c r="AW1258" s="6"/>
      <c r="AX1258" s="7"/>
      <c r="AY1258" s="7"/>
      <c r="AZ1258" s="7"/>
      <c r="BA1258" s="7"/>
      <c r="BB1258" s="8"/>
      <c r="BC1258" s="6"/>
      <c r="BD1258" s="7"/>
      <c r="BE1258" s="7"/>
      <c r="BF1258" s="7"/>
      <c r="BG1258" s="7"/>
      <c r="BH1258" s="8"/>
      <c r="BI1258" s="6"/>
      <c r="BJ1258" s="7"/>
      <c r="BK1258" s="7"/>
      <c r="BL1258" s="7"/>
      <c r="BM1258" s="7"/>
      <c r="BN1258" s="8"/>
      <c r="BO1258" s="6"/>
      <c r="BP1258" s="7"/>
      <c r="BQ1258" s="7"/>
      <c r="BR1258" s="7"/>
      <c r="BS1258" s="7"/>
      <c r="BT1258" s="8"/>
      <c r="BU1258" s="6"/>
      <c r="BV1258" s="7"/>
      <c r="BW1258" s="7"/>
      <c r="BX1258" s="7"/>
      <c r="BY1258" s="7"/>
      <c r="BZ1258" s="8"/>
      <c r="CA1258" s="6"/>
      <c r="CB1258" s="7"/>
      <c r="CC1258" s="7"/>
      <c r="CD1258" s="7"/>
      <c r="CE1258" s="7"/>
      <c r="CF1258" s="8"/>
      <c r="CG1258" s="6"/>
      <c r="CH1258" s="7"/>
      <c r="CI1258" s="7"/>
      <c r="CJ1258" s="7"/>
      <c r="CK1258" s="7"/>
      <c r="CL1258" s="8"/>
      <c r="CM1258" s="6"/>
      <c r="CN1258" s="7"/>
      <c r="CO1258" s="7"/>
      <c r="CP1258" s="7"/>
      <c r="CQ1258" s="7"/>
      <c r="CR1258" s="8"/>
      <c r="CS1258" s="6"/>
      <c r="CT1258" s="7"/>
      <c r="CU1258" s="7"/>
      <c r="CV1258" s="7"/>
      <c r="CW1258" s="7"/>
      <c r="CX1258" s="8"/>
      <c r="CY1258" s="6"/>
      <c r="CZ1258" s="7"/>
      <c r="DA1258" s="7"/>
      <c r="DB1258" s="7"/>
      <c r="DC1258" s="7"/>
      <c r="DD1258" s="8"/>
      <c r="DE1258" s="6"/>
      <c r="DF1258" s="7"/>
      <c r="DG1258" s="7"/>
      <c r="DH1258" s="7"/>
      <c r="DI1258" s="7"/>
      <c r="DJ1258" s="8"/>
      <c r="DK1258" s="6"/>
      <c r="DL1258" s="7"/>
      <c r="DM1258" s="7"/>
      <c r="DN1258" s="7"/>
      <c r="DO1258" s="7"/>
      <c r="DP1258" s="8"/>
      <c r="DQ1258" s="6"/>
      <c r="DR1258" s="7"/>
      <c r="DS1258" s="7"/>
      <c r="DT1258" s="7"/>
      <c r="DU1258" s="7"/>
      <c r="DV1258" s="8"/>
      <c r="DW1258" s="6"/>
      <c r="DX1258" s="7"/>
      <c r="DY1258" s="7"/>
      <c r="DZ1258" s="7"/>
      <c r="EA1258" s="7"/>
      <c r="EB1258" s="8"/>
      <c r="EC1258" s="6"/>
      <c r="ED1258" s="7"/>
      <c r="EE1258" s="7"/>
      <c r="EF1258" s="7"/>
      <c r="EG1258" s="7"/>
      <c r="EH1258" s="8"/>
      <c r="EI1258" s="6"/>
      <c r="EJ1258" s="7"/>
      <c r="EK1258" s="7"/>
      <c r="EL1258" s="7"/>
      <c r="EM1258" s="7"/>
      <c r="EN1258" s="8"/>
      <c r="EO1258" s="6"/>
      <c r="EP1258" s="7"/>
      <c r="EQ1258" s="7"/>
      <c r="ER1258" s="7"/>
      <c r="ES1258" s="7"/>
      <c r="ET1258" s="8"/>
      <c r="EU1258" s="6"/>
      <c r="EV1258" s="7"/>
      <c r="EW1258" s="7"/>
      <c r="EX1258" s="7"/>
      <c r="EY1258" s="7"/>
      <c r="EZ1258" s="8"/>
      <c r="FA1258" s="6"/>
      <c r="FB1258" s="7"/>
      <c r="FC1258" s="7"/>
      <c r="FD1258" s="7"/>
      <c r="FE1258" s="7"/>
      <c r="FF1258" s="8"/>
      <c r="FG1258" s="6"/>
      <c r="FH1258" s="7"/>
      <c r="FI1258" s="7"/>
      <c r="FJ1258" s="7"/>
      <c r="FK1258" s="7"/>
      <c r="FL1258" s="8"/>
      <c r="FM1258" s="6"/>
      <c r="FN1258" s="7"/>
      <c r="FO1258" s="7"/>
      <c r="FP1258" s="7"/>
      <c r="FQ1258" s="7"/>
      <c r="FR1258" s="8"/>
      <c r="FS1258" s="6"/>
      <c r="FT1258" s="7"/>
      <c r="FU1258" s="7"/>
      <c r="FV1258" s="7"/>
      <c r="FW1258" s="7"/>
      <c r="FX1258" s="8"/>
      <c r="FY1258" s="6"/>
      <c r="FZ1258" s="7"/>
      <c r="GA1258" s="7"/>
      <c r="GB1258" s="7"/>
      <c r="GC1258" s="7"/>
      <c r="GD1258" s="8"/>
      <c r="GE1258" s="6"/>
      <c r="GF1258" s="7"/>
      <c r="GG1258" s="7"/>
      <c r="GH1258" s="7"/>
      <c r="GI1258" s="7"/>
      <c r="GJ1258" s="8"/>
      <c r="GK1258" s="6"/>
      <c r="GL1258" s="7"/>
      <c r="GM1258" s="7"/>
      <c r="GN1258" s="7"/>
      <c r="GO1258" s="7"/>
      <c r="GP1258" s="8"/>
      <c r="GQ1258" s="6"/>
      <c r="GR1258" s="7"/>
      <c r="GS1258" s="7"/>
      <c r="GT1258" s="7"/>
      <c r="GU1258" s="7"/>
      <c r="GV1258" s="8"/>
      <c r="GW1258" s="6"/>
      <c r="GX1258" s="7"/>
      <c r="GY1258" s="7"/>
      <c r="GZ1258" s="7"/>
      <c r="HA1258" s="7"/>
      <c r="HB1258" s="8"/>
      <c r="HC1258" s="6"/>
      <c r="HD1258" s="7"/>
      <c r="HE1258" s="7"/>
      <c r="HF1258" s="7"/>
      <c r="HG1258" s="7"/>
      <c r="HH1258" s="8"/>
      <c r="HI1258" s="6"/>
      <c r="HJ1258" s="7"/>
      <c r="HK1258" s="7"/>
      <c r="HL1258" s="7"/>
      <c r="HM1258" s="7"/>
      <c r="HN1258" s="8"/>
      <c r="HO1258" s="6"/>
      <c r="HP1258" s="7"/>
      <c r="HQ1258" s="7"/>
      <c r="HR1258" s="7"/>
      <c r="HS1258" s="7"/>
      <c r="HT1258" s="8"/>
      <c r="HU1258" s="6"/>
      <c r="HV1258" s="7"/>
      <c r="HW1258" s="7"/>
      <c r="HX1258" s="7"/>
      <c r="HY1258" s="7"/>
      <c r="HZ1258" s="8"/>
      <c r="IA1258" s="6"/>
      <c r="IB1258" s="7"/>
      <c r="IC1258" s="7"/>
      <c r="ID1258" s="7"/>
      <c r="IE1258" s="7"/>
      <c r="IF1258" s="8"/>
      <c r="IG1258" s="6"/>
      <c r="IH1258" s="7"/>
      <c r="II1258" s="7"/>
      <c r="IJ1258" s="7"/>
      <c r="IK1258" s="7"/>
      <c r="IL1258" s="8"/>
      <c r="IM1258" s="6"/>
      <c r="IN1258" s="7"/>
      <c r="IO1258" s="7"/>
      <c r="IP1258" s="7"/>
      <c r="IQ1258" s="7"/>
      <c r="IR1258" s="8"/>
      <c r="IS1258" s="6"/>
      <c r="IT1258" s="7"/>
      <c r="IU1258" s="7"/>
      <c r="IV1258" s="7"/>
    </row>
    <row r="1259" customFormat="false" ht="12.75" hidden="false" customHeight="false" outlineLevel="0" collapsed="false">
      <c r="A1259" s="5" t="n">
        <v>762231</v>
      </c>
      <c r="B1259" s="6" t="n">
        <v>37060</v>
      </c>
      <c r="C1259" s="7" t="s">
        <v>1465</v>
      </c>
      <c r="D1259" s="7" t="s">
        <v>959</v>
      </c>
      <c r="E1259" s="7"/>
      <c r="F1259" s="8" t="s">
        <v>1143</v>
      </c>
      <c r="G1259" s="8" t="n">
        <v>0</v>
      </c>
      <c r="H1259" s="7"/>
      <c r="I1259" s="7"/>
      <c r="J1259" s="7"/>
      <c r="K1259" s="7"/>
      <c r="L1259" s="8"/>
      <c r="M1259" s="6"/>
      <c r="N1259" s="7"/>
      <c r="O1259" s="7"/>
      <c r="P1259" s="7"/>
      <c r="Q1259" s="7"/>
      <c r="R1259" s="8"/>
      <c r="S1259" s="6"/>
      <c r="T1259" s="7"/>
      <c r="U1259" s="7"/>
      <c r="V1259" s="7"/>
      <c r="W1259" s="7"/>
      <c r="X1259" s="8"/>
      <c r="Y1259" s="6"/>
      <c r="Z1259" s="7"/>
      <c r="AA1259" s="7"/>
      <c r="AB1259" s="7"/>
      <c r="AC1259" s="7"/>
      <c r="AD1259" s="8"/>
      <c r="AE1259" s="6"/>
      <c r="AF1259" s="7"/>
      <c r="AG1259" s="7"/>
      <c r="AH1259" s="7"/>
      <c r="AI1259" s="7"/>
      <c r="AJ1259" s="8"/>
      <c r="AK1259" s="6"/>
      <c r="AL1259" s="7"/>
      <c r="AM1259" s="7"/>
      <c r="AN1259" s="7"/>
      <c r="AO1259" s="7"/>
      <c r="AP1259" s="8"/>
      <c r="AQ1259" s="6"/>
      <c r="AR1259" s="7"/>
      <c r="AS1259" s="7"/>
      <c r="AT1259" s="7"/>
      <c r="AU1259" s="7"/>
      <c r="AV1259" s="8"/>
      <c r="AW1259" s="6"/>
      <c r="AX1259" s="7"/>
      <c r="AY1259" s="7"/>
      <c r="AZ1259" s="7"/>
      <c r="BA1259" s="7"/>
      <c r="BB1259" s="8"/>
      <c r="BC1259" s="6"/>
      <c r="BD1259" s="7"/>
      <c r="BE1259" s="7"/>
      <c r="BF1259" s="7"/>
      <c r="BG1259" s="7"/>
      <c r="BH1259" s="8"/>
      <c r="BI1259" s="6"/>
      <c r="BJ1259" s="7"/>
      <c r="BK1259" s="7"/>
      <c r="BL1259" s="7"/>
      <c r="BM1259" s="7"/>
      <c r="BN1259" s="8"/>
      <c r="BO1259" s="6"/>
      <c r="BP1259" s="7"/>
      <c r="BQ1259" s="7"/>
      <c r="BR1259" s="7"/>
      <c r="BS1259" s="7"/>
      <c r="BT1259" s="8"/>
      <c r="BU1259" s="6"/>
      <c r="BV1259" s="7"/>
      <c r="BW1259" s="7"/>
      <c r="BX1259" s="7"/>
      <c r="BY1259" s="7"/>
      <c r="BZ1259" s="8"/>
      <c r="CA1259" s="6"/>
      <c r="CB1259" s="7"/>
      <c r="CC1259" s="7"/>
      <c r="CD1259" s="7"/>
      <c r="CE1259" s="7"/>
      <c r="CF1259" s="8"/>
      <c r="CG1259" s="6"/>
      <c r="CH1259" s="7"/>
      <c r="CI1259" s="7"/>
      <c r="CJ1259" s="7"/>
      <c r="CK1259" s="7"/>
      <c r="CL1259" s="8"/>
      <c r="CM1259" s="6"/>
      <c r="CN1259" s="7"/>
      <c r="CO1259" s="7"/>
      <c r="CP1259" s="7"/>
      <c r="CQ1259" s="7"/>
      <c r="CR1259" s="8"/>
      <c r="CS1259" s="6"/>
      <c r="CT1259" s="7"/>
      <c r="CU1259" s="7"/>
      <c r="CV1259" s="7"/>
      <c r="CW1259" s="7"/>
      <c r="CX1259" s="8"/>
      <c r="CY1259" s="6"/>
      <c r="CZ1259" s="7"/>
      <c r="DA1259" s="7"/>
      <c r="DB1259" s="7"/>
      <c r="DC1259" s="7"/>
      <c r="DD1259" s="8"/>
      <c r="DE1259" s="6"/>
      <c r="DF1259" s="7"/>
      <c r="DG1259" s="7"/>
      <c r="DH1259" s="7"/>
      <c r="DI1259" s="7"/>
      <c r="DJ1259" s="8"/>
      <c r="DK1259" s="6"/>
      <c r="DL1259" s="7"/>
      <c r="DM1259" s="7"/>
      <c r="DN1259" s="7"/>
      <c r="DO1259" s="7"/>
      <c r="DP1259" s="8"/>
      <c r="DQ1259" s="6"/>
      <c r="DR1259" s="7"/>
      <c r="DS1259" s="7"/>
      <c r="DT1259" s="7"/>
      <c r="DU1259" s="7"/>
      <c r="DV1259" s="8"/>
      <c r="DW1259" s="6"/>
      <c r="DX1259" s="7"/>
      <c r="DY1259" s="7"/>
      <c r="DZ1259" s="7"/>
      <c r="EA1259" s="7"/>
      <c r="EB1259" s="8"/>
      <c r="EC1259" s="6"/>
      <c r="ED1259" s="7"/>
      <c r="EE1259" s="7"/>
      <c r="EF1259" s="7"/>
      <c r="EG1259" s="7"/>
      <c r="EH1259" s="8"/>
      <c r="EI1259" s="6"/>
      <c r="EJ1259" s="7"/>
      <c r="EK1259" s="7"/>
      <c r="EL1259" s="7"/>
      <c r="EM1259" s="7"/>
      <c r="EN1259" s="8"/>
      <c r="EO1259" s="6"/>
      <c r="EP1259" s="7"/>
      <c r="EQ1259" s="7"/>
      <c r="ER1259" s="7"/>
      <c r="ES1259" s="7"/>
      <c r="ET1259" s="8"/>
      <c r="EU1259" s="6"/>
      <c r="EV1259" s="7"/>
      <c r="EW1259" s="7"/>
      <c r="EX1259" s="7"/>
      <c r="EY1259" s="7"/>
      <c r="EZ1259" s="8"/>
      <c r="FA1259" s="6"/>
      <c r="FB1259" s="7"/>
      <c r="FC1259" s="7"/>
      <c r="FD1259" s="7"/>
      <c r="FE1259" s="7"/>
      <c r="FF1259" s="8"/>
      <c r="FG1259" s="6"/>
      <c r="FH1259" s="7"/>
      <c r="FI1259" s="7"/>
      <c r="FJ1259" s="7"/>
      <c r="FK1259" s="7"/>
      <c r="FL1259" s="8"/>
      <c r="FM1259" s="6"/>
      <c r="FN1259" s="7"/>
      <c r="FO1259" s="7"/>
      <c r="FP1259" s="7"/>
      <c r="FQ1259" s="7"/>
      <c r="FR1259" s="8"/>
      <c r="FS1259" s="6"/>
      <c r="FT1259" s="7"/>
      <c r="FU1259" s="7"/>
      <c r="FV1259" s="7"/>
      <c r="FW1259" s="7"/>
      <c r="FX1259" s="8"/>
      <c r="FY1259" s="6"/>
      <c r="FZ1259" s="7"/>
      <c r="GA1259" s="7"/>
      <c r="GB1259" s="7"/>
      <c r="GC1259" s="7"/>
      <c r="GD1259" s="8"/>
      <c r="GE1259" s="6"/>
      <c r="GF1259" s="7"/>
      <c r="GG1259" s="7"/>
      <c r="GH1259" s="7"/>
      <c r="GI1259" s="7"/>
      <c r="GJ1259" s="8"/>
      <c r="GK1259" s="6"/>
      <c r="GL1259" s="7"/>
      <c r="GM1259" s="7"/>
      <c r="GN1259" s="7"/>
      <c r="GO1259" s="7"/>
      <c r="GP1259" s="8"/>
      <c r="GQ1259" s="6"/>
      <c r="GR1259" s="7"/>
      <c r="GS1259" s="7"/>
      <c r="GT1259" s="7"/>
      <c r="GU1259" s="7"/>
      <c r="GV1259" s="8"/>
      <c r="GW1259" s="6"/>
      <c r="GX1259" s="7"/>
      <c r="GY1259" s="7"/>
      <c r="GZ1259" s="7"/>
      <c r="HA1259" s="7"/>
      <c r="HB1259" s="8"/>
      <c r="HC1259" s="6"/>
      <c r="HD1259" s="7"/>
      <c r="HE1259" s="7"/>
      <c r="HF1259" s="7"/>
      <c r="HG1259" s="7"/>
      <c r="HH1259" s="8"/>
      <c r="HI1259" s="6"/>
      <c r="HJ1259" s="7"/>
      <c r="HK1259" s="7"/>
      <c r="HL1259" s="7"/>
      <c r="HM1259" s="7"/>
      <c r="HN1259" s="8"/>
      <c r="HO1259" s="6"/>
      <c r="HP1259" s="7"/>
      <c r="HQ1259" s="7"/>
      <c r="HR1259" s="7"/>
      <c r="HS1259" s="7"/>
      <c r="HT1259" s="8"/>
      <c r="HU1259" s="6"/>
      <c r="HV1259" s="7"/>
      <c r="HW1259" s="7"/>
      <c r="HX1259" s="7"/>
      <c r="HY1259" s="7"/>
      <c r="HZ1259" s="8"/>
      <c r="IA1259" s="6"/>
      <c r="IB1259" s="7"/>
      <c r="IC1259" s="7"/>
      <c r="ID1259" s="7"/>
      <c r="IE1259" s="7"/>
      <c r="IF1259" s="8"/>
      <c r="IG1259" s="6"/>
      <c r="IH1259" s="7"/>
      <c r="II1259" s="7"/>
      <c r="IJ1259" s="7"/>
      <c r="IK1259" s="7"/>
      <c r="IL1259" s="8"/>
      <c r="IM1259" s="6"/>
      <c r="IN1259" s="7"/>
      <c r="IO1259" s="7"/>
      <c r="IP1259" s="7"/>
      <c r="IQ1259" s="7"/>
      <c r="IR1259" s="8"/>
      <c r="IS1259" s="6"/>
      <c r="IT1259" s="7"/>
      <c r="IU1259" s="7"/>
      <c r="IV1259" s="7"/>
    </row>
    <row r="1260" customFormat="false" ht="12.75" hidden="false" customHeight="false" outlineLevel="0" collapsed="false">
      <c r="A1260" s="5" t="s">
        <v>1466</v>
      </c>
      <c r="B1260" s="6" t="n">
        <v>37060</v>
      </c>
      <c r="C1260" s="7" t="s">
        <v>1413</v>
      </c>
      <c r="D1260" s="7" t="s">
        <v>959</v>
      </c>
      <c r="E1260" s="7"/>
      <c r="F1260" s="8" t="s">
        <v>1143</v>
      </c>
      <c r="G1260" s="8" t="n">
        <v>9536</v>
      </c>
      <c r="H1260" s="7"/>
      <c r="I1260" s="7"/>
      <c r="J1260" s="7"/>
      <c r="K1260" s="7"/>
      <c r="L1260" s="8"/>
      <c r="M1260" s="6"/>
      <c r="N1260" s="7"/>
      <c r="O1260" s="7"/>
      <c r="P1260" s="7"/>
      <c r="Q1260" s="7"/>
      <c r="R1260" s="8"/>
      <c r="S1260" s="6"/>
      <c r="T1260" s="7"/>
      <c r="U1260" s="7"/>
      <c r="V1260" s="7"/>
      <c r="W1260" s="7"/>
      <c r="X1260" s="8"/>
      <c r="Y1260" s="6"/>
      <c r="Z1260" s="7"/>
      <c r="AA1260" s="7"/>
      <c r="AB1260" s="7"/>
      <c r="AC1260" s="7"/>
      <c r="AD1260" s="8"/>
      <c r="AE1260" s="6"/>
      <c r="AF1260" s="7"/>
      <c r="AG1260" s="7"/>
      <c r="AH1260" s="7"/>
      <c r="AI1260" s="7"/>
      <c r="AJ1260" s="8"/>
      <c r="AK1260" s="6"/>
      <c r="AL1260" s="7"/>
      <c r="AM1260" s="7"/>
      <c r="AN1260" s="7"/>
      <c r="AO1260" s="7"/>
      <c r="AP1260" s="8"/>
      <c r="AQ1260" s="6"/>
      <c r="AR1260" s="7"/>
      <c r="AS1260" s="7"/>
      <c r="AT1260" s="7"/>
      <c r="AU1260" s="7"/>
      <c r="AV1260" s="8"/>
      <c r="AW1260" s="6"/>
      <c r="AX1260" s="7"/>
      <c r="AY1260" s="7"/>
      <c r="AZ1260" s="7"/>
      <c r="BA1260" s="7"/>
      <c r="BB1260" s="8"/>
      <c r="BC1260" s="6"/>
      <c r="BD1260" s="7"/>
      <c r="BE1260" s="7"/>
      <c r="BF1260" s="7"/>
      <c r="BG1260" s="7"/>
      <c r="BH1260" s="8"/>
      <c r="BI1260" s="6"/>
      <c r="BJ1260" s="7"/>
      <c r="BK1260" s="7"/>
      <c r="BL1260" s="7"/>
      <c r="BM1260" s="7"/>
      <c r="BN1260" s="8"/>
      <c r="BO1260" s="6"/>
      <c r="BP1260" s="7"/>
      <c r="BQ1260" s="7"/>
      <c r="BR1260" s="7"/>
      <c r="BS1260" s="7"/>
      <c r="BT1260" s="8"/>
      <c r="BU1260" s="6"/>
      <c r="BV1260" s="7"/>
      <c r="BW1260" s="7"/>
      <c r="BX1260" s="7"/>
      <c r="BY1260" s="7"/>
      <c r="BZ1260" s="8"/>
      <c r="CA1260" s="6"/>
      <c r="CB1260" s="7"/>
      <c r="CC1260" s="7"/>
      <c r="CD1260" s="7"/>
      <c r="CE1260" s="7"/>
      <c r="CF1260" s="8"/>
      <c r="CG1260" s="6"/>
      <c r="CH1260" s="7"/>
      <c r="CI1260" s="7"/>
      <c r="CJ1260" s="7"/>
      <c r="CK1260" s="7"/>
      <c r="CL1260" s="8"/>
      <c r="CM1260" s="6"/>
      <c r="CN1260" s="7"/>
      <c r="CO1260" s="7"/>
      <c r="CP1260" s="7"/>
      <c r="CQ1260" s="7"/>
      <c r="CR1260" s="8"/>
      <c r="CS1260" s="6"/>
      <c r="CT1260" s="7"/>
      <c r="CU1260" s="7"/>
      <c r="CV1260" s="7"/>
      <c r="CW1260" s="7"/>
      <c r="CX1260" s="8"/>
      <c r="CY1260" s="6"/>
      <c r="CZ1260" s="7"/>
      <c r="DA1260" s="7"/>
      <c r="DB1260" s="7"/>
      <c r="DC1260" s="7"/>
      <c r="DD1260" s="8"/>
      <c r="DE1260" s="6"/>
      <c r="DF1260" s="7"/>
      <c r="DG1260" s="7"/>
      <c r="DH1260" s="7"/>
      <c r="DI1260" s="7"/>
      <c r="DJ1260" s="8"/>
      <c r="DK1260" s="6"/>
      <c r="DL1260" s="7"/>
      <c r="DM1260" s="7"/>
      <c r="DN1260" s="7"/>
      <c r="DO1260" s="7"/>
      <c r="DP1260" s="8"/>
      <c r="DQ1260" s="6"/>
      <c r="DR1260" s="7"/>
      <c r="DS1260" s="7"/>
      <c r="DT1260" s="7"/>
      <c r="DU1260" s="7"/>
      <c r="DV1260" s="8"/>
      <c r="DW1260" s="6"/>
      <c r="DX1260" s="7"/>
      <c r="DY1260" s="7"/>
      <c r="DZ1260" s="7"/>
      <c r="EA1260" s="7"/>
      <c r="EB1260" s="8"/>
      <c r="EC1260" s="6"/>
      <c r="ED1260" s="7"/>
      <c r="EE1260" s="7"/>
      <c r="EF1260" s="7"/>
      <c r="EG1260" s="7"/>
      <c r="EH1260" s="8"/>
      <c r="EI1260" s="6"/>
      <c r="EJ1260" s="7"/>
      <c r="EK1260" s="7"/>
      <c r="EL1260" s="7"/>
      <c r="EM1260" s="7"/>
      <c r="EN1260" s="8"/>
      <c r="EO1260" s="6"/>
      <c r="EP1260" s="7"/>
      <c r="EQ1260" s="7"/>
      <c r="ER1260" s="7"/>
      <c r="ES1260" s="7"/>
      <c r="ET1260" s="8"/>
      <c r="EU1260" s="6"/>
      <c r="EV1260" s="7"/>
      <c r="EW1260" s="7"/>
      <c r="EX1260" s="7"/>
      <c r="EY1260" s="7"/>
      <c r="EZ1260" s="8"/>
      <c r="FA1260" s="6"/>
      <c r="FB1260" s="7"/>
      <c r="FC1260" s="7"/>
      <c r="FD1260" s="7"/>
      <c r="FE1260" s="7"/>
      <c r="FF1260" s="8"/>
      <c r="FG1260" s="6"/>
      <c r="FH1260" s="7"/>
      <c r="FI1260" s="7"/>
      <c r="FJ1260" s="7"/>
      <c r="FK1260" s="7"/>
      <c r="FL1260" s="8"/>
      <c r="FM1260" s="6"/>
      <c r="FN1260" s="7"/>
      <c r="FO1260" s="7"/>
      <c r="FP1260" s="7"/>
      <c r="FQ1260" s="7"/>
      <c r="FR1260" s="8"/>
      <c r="FS1260" s="6"/>
      <c r="FT1260" s="7"/>
      <c r="FU1260" s="7"/>
      <c r="FV1260" s="7"/>
      <c r="FW1260" s="7"/>
      <c r="FX1260" s="8"/>
      <c r="FY1260" s="6"/>
      <c r="FZ1260" s="7"/>
      <c r="GA1260" s="7"/>
      <c r="GB1260" s="7"/>
      <c r="GC1260" s="7"/>
      <c r="GD1260" s="8"/>
      <c r="GE1260" s="6"/>
      <c r="GF1260" s="7"/>
      <c r="GG1260" s="7"/>
      <c r="GH1260" s="7"/>
      <c r="GI1260" s="7"/>
      <c r="GJ1260" s="8"/>
      <c r="GK1260" s="6"/>
      <c r="GL1260" s="7"/>
      <c r="GM1260" s="7"/>
      <c r="GN1260" s="7"/>
      <c r="GO1260" s="7"/>
      <c r="GP1260" s="8"/>
      <c r="GQ1260" s="6"/>
      <c r="GR1260" s="7"/>
      <c r="GS1260" s="7"/>
      <c r="GT1260" s="7"/>
      <c r="GU1260" s="7"/>
      <c r="GV1260" s="8"/>
      <c r="GW1260" s="6"/>
      <c r="GX1260" s="7"/>
      <c r="GY1260" s="7"/>
      <c r="GZ1260" s="7"/>
      <c r="HA1260" s="7"/>
      <c r="HB1260" s="8"/>
      <c r="HC1260" s="6"/>
      <c r="HD1260" s="7"/>
      <c r="HE1260" s="7"/>
      <c r="HF1260" s="7"/>
      <c r="HG1260" s="7"/>
      <c r="HH1260" s="8"/>
      <c r="HI1260" s="6"/>
      <c r="HJ1260" s="7"/>
      <c r="HK1260" s="7"/>
      <c r="HL1260" s="7"/>
      <c r="HM1260" s="7"/>
      <c r="HN1260" s="8"/>
      <c r="HO1260" s="6"/>
      <c r="HP1260" s="7"/>
      <c r="HQ1260" s="7"/>
      <c r="HR1260" s="7"/>
      <c r="HS1260" s="7"/>
      <c r="HT1260" s="8"/>
      <c r="HU1260" s="6"/>
      <c r="HV1260" s="7"/>
      <c r="HW1260" s="7"/>
      <c r="HX1260" s="7"/>
      <c r="HY1260" s="7"/>
      <c r="HZ1260" s="8"/>
      <c r="IA1260" s="6"/>
      <c r="IB1260" s="7"/>
      <c r="IC1260" s="7"/>
      <c r="ID1260" s="7"/>
      <c r="IE1260" s="7"/>
      <c r="IF1260" s="8"/>
      <c r="IG1260" s="6"/>
      <c r="IH1260" s="7"/>
      <c r="II1260" s="7"/>
      <c r="IJ1260" s="7"/>
      <c r="IK1260" s="7"/>
      <c r="IL1260" s="8"/>
      <c r="IM1260" s="6"/>
      <c r="IN1260" s="7"/>
      <c r="IO1260" s="7"/>
      <c r="IP1260" s="7"/>
      <c r="IQ1260" s="7"/>
      <c r="IR1260" s="8"/>
      <c r="IS1260" s="6"/>
      <c r="IT1260" s="7"/>
      <c r="IU1260" s="7"/>
      <c r="IV1260" s="7"/>
    </row>
    <row r="1261" customFormat="false" ht="12.75" hidden="false" customHeight="false" outlineLevel="0" collapsed="false">
      <c r="A1261" s="5" t="s">
        <v>1467</v>
      </c>
      <c r="B1261" s="6" t="n">
        <v>37060</v>
      </c>
      <c r="C1261" s="7" t="s">
        <v>965</v>
      </c>
      <c r="D1261" s="7" t="s">
        <v>959</v>
      </c>
      <c r="E1261" s="7"/>
      <c r="F1261" s="8" t="s">
        <v>1143</v>
      </c>
      <c r="G1261" s="8" t="n">
        <v>0</v>
      </c>
      <c r="H1261" s="7"/>
      <c r="I1261" s="7"/>
      <c r="J1261" s="7"/>
      <c r="K1261" s="7"/>
      <c r="L1261" s="8"/>
      <c r="M1261" s="6"/>
      <c r="N1261" s="7"/>
      <c r="O1261" s="7"/>
      <c r="P1261" s="7"/>
      <c r="Q1261" s="7"/>
      <c r="R1261" s="8"/>
      <c r="S1261" s="6"/>
      <c r="T1261" s="7"/>
      <c r="U1261" s="7"/>
      <c r="V1261" s="7"/>
      <c r="W1261" s="7"/>
      <c r="X1261" s="8"/>
      <c r="Y1261" s="6"/>
      <c r="Z1261" s="7"/>
      <c r="AA1261" s="7"/>
      <c r="AB1261" s="7"/>
      <c r="AC1261" s="7"/>
      <c r="AD1261" s="8"/>
      <c r="AE1261" s="6"/>
      <c r="AF1261" s="7"/>
      <c r="AG1261" s="7"/>
      <c r="AH1261" s="7"/>
      <c r="AI1261" s="7"/>
      <c r="AJ1261" s="8"/>
      <c r="AK1261" s="6"/>
      <c r="AL1261" s="7"/>
      <c r="AM1261" s="7"/>
      <c r="AN1261" s="7"/>
      <c r="AO1261" s="7"/>
      <c r="AP1261" s="8"/>
      <c r="AQ1261" s="6"/>
      <c r="AR1261" s="7"/>
      <c r="AS1261" s="7"/>
      <c r="AT1261" s="7"/>
      <c r="AU1261" s="7"/>
      <c r="AV1261" s="8"/>
      <c r="AW1261" s="6"/>
      <c r="AX1261" s="7"/>
      <c r="AY1261" s="7"/>
      <c r="AZ1261" s="7"/>
      <c r="BA1261" s="7"/>
      <c r="BB1261" s="8"/>
      <c r="BC1261" s="6"/>
      <c r="BD1261" s="7"/>
      <c r="BE1261" s="7"/>
      <c r="BF1261" s="7"/>
      <c r="BG1261" s="7"/>
      <c r="BH1261" s="8"/>
      <c r="BI1261" s="6"/>
      <c r="BJ1261" s="7"/>
      <c r="BK1261" s="7"/>
      <c r="BL1261" s="7"/>
      <c r="BM1261" s="7"/>
      <c r="BN1261" s="8"/>
      <c r="BO1261" s="6"/>
      <c r="BP1261" s="7"/>
      <c r="BQ1261" s="7"/>
      <c r="BR1261" s="7"/>
      <c r="BS1261" s="7"/>
      <c r="BT1261" s="8"/>
      <c r="BU1261" s="6"/>
      <c r="BV1261" s="7"/>
      <c r="BW1261" s="7"/>
      <c r="BX1261" s="7"/>
      <c r="BY1261" s="7"/>
      <c r="BZ1261" s="8"/>
      <c r="CA1261" s="6"/>
      <c r="CB1261" s="7"/>
      <c r="CC1261" s="7"/>
      <c r="CD1261" s="7"/>
      <c r="CE1261" s="7"/>
      <c r="CF1261" s="8"/>
      <c r="CG1261" s="6"/>
      <c r="CH1261" s="7"/>
      <c r="CI1261" s="7"/>
      <c r="CJ1261" s="7"/>
      <c r="CK1261" s="7"/>
      <c r="CL1261" s="8"/>
      <c r="CM1261" s="6"/>
      <c r="CN1261" s="7"/>
      <c r="CO1261" s="7"/>
      <c r="CP1261" s="7"/>
      <c r="CQ1261" s="7"/>
      <c r="CR1261" s="8"/>
      <c r="CS1261" s="6"/>
      <c r="CT1261" s="7"/>
      <c r="CU1261" s="7"/>
      <c r="CV1261" s="7"/>
      <c r="CW1261" s="7"/>
      <c r="CX1261" s="8"/>
      <c r="CY1261" s="6"/>
      <c r="CZ1261" s="7"/>
      <c r="DA1261" s="7"/>
      <c r="DB1261" s="7"/>
      <c r="DC1261" s="7"/>
      <c r="DD1261" s="8"/>
      <c r="DE1261" s="6"/>
      <c r="DF1261" s="7"/>
      <c r="DG1261" s="7"/>
      <c r="DH1261" s="7"/>
      <c r="DI1261" s="7"/>
      <c r="DJ1261" s="8"/>
      <c r="DK1261" s="6"/>
      <c r="DL1261" s="7"/>
      <c r="DM1261" s="7"/>
      <c r="DN1261" s="7"/>
      <c r="DO1261" s="7"/>
      <c r="DP1261" s="8"/>
      <c r="DQ1261" s="6"/>
      <c r="DR1261" s="7"/>
      <c r="DS1261" s="7"/>
      <c r="DT1261" s="7"/>
      <c r="DU1261" s="7"/>
      <c r="DV1261" s="8"/>
      <c r="DW1261" s="6"/>
      <c r="DX1261" s="7"/>
      <c r="DY1261" s="7"/>
      <c r="DZ1261" s="7"/>
      <c r="EA1261" s="7"/>
      <c r="EB1261" s="8"/>
      <c r="EC1261" s="6"/>
      <c r="ED1261" s="7"/>
      <c r="EE1261" s="7"/>
      <c r="EF1261" s="7"/>
      <c r="EG1261" s="7"/>
      <c r="EH1261" s="8"/>
      <c r="EI1261" s="6"/>
      <c r="EJ1261" s="7"/>
      <c r="EK1261" s="7"/>
      <c r="EL1261" s="7"/>
      <c r="EM1261" s="7"/>
      <c r="EN1261" s="8"/>
      <c r="EO1261" s="6"/>
      <c r="EP1261" s="7"/>
      <c r="EQ1261" s="7"/>
      <c r="ER1261" s="7"/>
      <c r="ES1261" s="7"/>
      <c r="ET1261" s="8"/>
      <c r="EU1261" s="6"/>
      <c r="EV1261" s="7"/>
      <c r="EW1261" s="7"/>
      <c r="EX1261" s="7"/>
      <c r="EY1261" s="7"/>
      <c r="EZ1261" s="8"/>
      <c r="FA1261" s="6"/>
      <c r="FB1261" s="7"/>
      <c r="FC1261" s="7"/>
      <c r="FD1261" s="7"/>
      <c r="FE1261" s="7"/>
      <c r="FF1261" s="8"/>
      <c r="FG1261" s="6"/>
      <c r="FH1261" s="7"/>
      <c r="FI1261" s="7"/>
      <c r="FJ1261" s="7"/>
      <c r="FK1261" s="7"/>
      <c r="FL1261" s="8"/>
      <c r="FM1261" s="6"/>
      <c r="FN1261" s="7"/>
      <c r="FO1261" s="7"/>
      <c r="FP1261" s="7"/>
      <c r="FQ1261" s="7"/>
      <c r="FR1261" s="8"/>
      <c r="FS1261" s="6"/>
      <c r="FT1261" s="7"/>
      <c r="FU1261" s="7"/>
      <c r="FV1261" s="7"/>
      <c r="FW1261" s="7"/>
      <c r="FX1261" s="8"/>
      <c r="FY1261" s="6"/>
      <c r="FZ1261" s="7"/>
      <c r="GA1261" s="7"/>
      <c r="GB1261" s="7"/>
      <c r="GC1261" s="7"/>
      <c r="GD1261" s="8"/>
      <c r="GE1261" s="6"/>
      <c r="GF1261" s="7"/>
      <c r="GG1261" s="7"/>
      <c r="GH1261" s="7"/>
      <c r="GI1261" s="7"/>
      <c r="GJ1261" s="8"/>
      <c r="GK1261" s="6"/>
      <c r="GL1261" s="7"/>
      <c r="GM1261" s="7"/>
      <c r="GN1261" s="7"/>
      <c r="GO1261" s="7"/>
      <c r="GP1261" s="8"/>
      <c r="GQ1261" s="6"/>
      <c r="GR1261" s="7"/>
      <c r="GS1261" s="7"/>
      <c r="GT1261" s="7"/>
      <c r="GU1261" s="7"/>
      <c r="GV1261" s="8"/>
      <c r="GW1261" s="6"/>
      <c r="GX1261" s="7"/>
      <c r="GY1261" s="7"/>
      <c r="GZ1261" s="7"/>
      <c r="HA1261" s="7"/>
      <c r="HB1261" s="8"/>
      <c r="HC1261" s="6"/>
      <c r="HD1261" s="7"/>
      <c r="HE1261" s="7"/>
      <c r="HF1261" s="7"/>
      <c r="HG1261" s="7"/>
      <c r="HH1261" s="8"/>
      <c r="HI1261" s="6"/>
      <c r="HJ1261" s="7"/>
      <c r="HK1261" s="7"/>
      <c r="HL1261" s="7"/>
      <c r="HM1261" s="7"/>
      <c r="HN1261" s="8"/>
      <c r="HO1261" s="6"/>
      <c r="HP1261" s="7"/>
      <c r="HQ1261" s="7"/>
      <c r="HR1261" s="7"/>
      <c r="HS1261" s="7"/>
      <c r="HT1261" s="8"/>
      <c r="HU1261" s="6"/>
      <c r="HV1261" s="7"/>
      <c r="HW1261" s="7"/>
      <c r="HX1261" s="7"/>
      <c r="HY1261" s="7"/>
      <c r="HZ1261" s="8"/>
      <c r="IA1261" s="6"/>
      <c r="IB1261" s="7"/>
      <c r="IC1261" s="7"/>
      <c r="ID1261" s="7"/>
      <c r="IE1261" s="7"/>
      <c r="IF1261" s="8"/>
      <c r="IG1261" s="6"/>
      <c r="IH1261" s="7"/>
      <c r="II1261" s="7"/>
      <c r="IJ1261" s="7"/>
      <c r="IK1261" s="7"/>
      <c r="IL1261" s="8"/>
      <c r="IM1261" s="6"/>
      <c r="IN1261" s="7"/>
      <c r="IO1261" s="7"/>
      <c r="IP1261" s="7"/>
      <c r="IQ1261" s="7"/>
      <c r="IR1261" s="8"/>
      <c r="IS1261" s="6"/>
      <c r="IT1261" s="7"/>
      <c r="IU1261" s="7"/>
      <c r="IV1261" s="7"/>
    </row>
    <row r="1262" customFormat="false" ht="12.75" hidden="false" customHeight="false" outlineLevel="0" collapsed="false">
      <c r="A1262" s="5" t="n">
        <v>857663</v>
      </c>
      <c r="B1262" s="6" t="n">
        <v>37057</v>
      </c>
      <c r="C1262" s="7" t="s">
        <v>965</v>
      </c>
      <c r="D1262" s="7" t="s">
        <v>959</v>
      </c>
      <c r="E1262" s="7"/>
      <c r="F1262" s="8" t="s">
        <v>1143</v>
      </c>
      <c r="G1262" s="8" t="n">
        <v>0</v>
      </c>
      <c r="H1262" s="7"/>
      <c r="I1262" s="7"/>
      <c r="J1262" s="7"/>
      <c r="K1262" s="7"/>
      <c r="L1262" s="8"/>
      <c r="M1262" s="6"/>
      <c r="N1262" s="7"/>
      <c r="O1262" s="7"/>
      <c r="P1262" s="7"/>
      <c r="Q1262" s="7"/>
      <c r="R1262" s="8"/>
      <c r="S1262" s="6"/>
      <c r="T1262" s="7"/>
      <c r="U1262" s="7"/>
      <c r="V1262" s="7"/>
      <c r="W1262" s="7"/>
      <c r="X1262" s="8"/>
      <c r="Y1262" s="6"/>
      <c r="Z1262" s="7"/>
      <c r="AA1262" s="7"/>
      <c r="AB1262" s="7"/>
      <c r="AC1262" s="7"/>
      <c r="AD1262" s="8"/>
      <c r="AE1262" s="6"/>
      <c r="AF1262" s="7"/>
      <c r="AG1262" s="7"/>
      <c r="AH1262" s="7"/>
      <c r="AI1262" s="7"/>
      <c r="AJ1262" s="8"/>
      <c r="AK1262" s="6"/>
      <c r="AL1262" s="7"/>
      <c r="AM1262" s="7"/>
      <c r="AN1262" s="7"/>
      <c r="AO1262" s="7"/>
      <c r="AP1262" s="8"/>
      <c r="AQ1262" s="6"/>
      <c r="AR1262" s="7"/>
      <c r="AS1262" s="7"/>
      <c r="AT1262" s="7"/>
      <c r="AU1262" s="7"/>
      <c r="AV1262" s="8"/>
      <c r="AW1262" s="6"/>
      <c r="AX1262" s="7"/>
      <c r="AY1262" s="7"/>
      <c r="AZ1262" s="7"/>
      <c r="BA1262" s="7"/>
      <c r="BB1262" s="8"/>
      <c r="BC1262" s="6"/>
      <c r="BD1262" s="7"/>
      <c r="BE1262" s="7"/>
      <c r="BF1262" s="7"/>
      <c r="BG1262" s="7"/>
      <c r="BH1262" s="8"/>
      <c r="BI1262" s="6"/>
      <c r="BJ1262" s="7"/>
      <c r="BK1262" s="7"/>
      <c r="BL1262" s="7"/>
      <c r="BM1262" s="7"/>
      <c r="BN1262" s="8"/>
      <c r="BO1262" s="6"/>
      <c r="BP1262" s="7"/>
      <c r="BQ1262" s="7"/>
      <c r="BR1262" s="7"/>
      <c r="BS1262" s="7"/>
      <c r="BT1262" s="8"/>
      <c r="BU1262" s="6"/>
      <c r="BV1262" s="7"/>
      <c r="BW1262" s="7"/>
      <c r="BX1262" s="7"/>
      <c r="BY1262" s="7"/>
      <c r="BZ1262" s="8"/>
      <c r="CA1262" s="6"/>
      <c r="CB1262" s="7"/>
      <c r="CC1262" s="7"/>
      <c r="CD1262" s="7"/>
      <c r="CE1262" s="7"/>
      <c r="CF1262" s="8"/>
      <c r="CG1262" s="6"/>
      <c r="CH1262" s="7"/>
      <c r="CI1262" s="7"/>
      <c r="CJ1262" s="7"/>
      <c r="CK1262" s="7"/>
      <c r="CL1262" s="8"/>
      <c r="CM1262" s="6"/>
      <c r="CN1262" s="7"/>
      <c r="CO1262" s="7"/>
      <c r="CP1262" s="7"/>
      <c r="CQ1262" s="7"/>
      <c r="CR1262" s="8"/>
      <c r="CS1262" s="6"/>
      <c r="CT1262" s="7"/>
      <c r="CU1262" s="7"/>
      <c r="CV1262" s="7"/>
      <c r="CW1262" s="7"/>
      <c r="CX1262" s="8"/>
      <c r="CY1262" s="6"/>
      <c r="CZ1262" s="7"/>
      <c r="DA1262" s="7"/>
      <c r="DB1262" s="7"/>
      <c r="DC1262" s="7"/>
      <c r="DD1262" s="8"/>
      <c r="DE1262" s="6"/>
      <c r="DF1262" s="7"/>
      <c r="DG1262" s="7"/>
      <c r="DH1262" s="7"/>
      <c r="DI1262" s="7"/>
      <c r="DJ1262" s="8"/>
      <c r="DK1262" s="6"/>
      <c r="DL1262" s="7"/>
      <c r="DM1262" s="7"/>
      <c r="DN1262" s="7"/>
      <c r="DO1262" s="7"/>
      <c r="DP1262" s="8"/>
      <c r="DQ1262" s="6"/>
      <c r="DR1262" s="7"/>
      <c r="DS1262" s="7"/>
      <c r="DT1262" s="7"/>
      <c r="DU1262" s="7"/>
      <c r="DV1262" s="8"/>
      <c r="DW1262" s="6"/>
      <c r="DX1262" s="7"/>
      <c r="DY1262" s="7"/>
      <c r="DZ1262" s="7"/>
      <c r="EA1262" s="7"/>
      <c r="EB1262" s="8"/>
      <c r="EC1262" s="6"/>
      <c r="ED1262" s="7"/>
      <c r="EE1262" s="7"/>
      <c r="EF1262" s="7"/>
      <c r="EG1262" s="7"/>
      <c r="EH1262" s="8"/>
      <c r="EI1262" s="6"/>
      <c r="EJ1262" s="7"/>
      <c r="EK1262" s="7"/>
      <c r="EL1262" s="7"/>
      <c r="EM1262" s="7"/>
      <c r="EN1262" s="8"/>
      <c r="EO1262" s="6"/>
      <c r="EP1262" s="7"/>
      <c r="EQ1262" s="7"/>
      <c r="ER1262" s="7"/>
      <c r="ES1262" s="7"/>
      <c r="ET1262" s="8"/>
      <c r="EU1262" s="6"/>
      <c r="EV1262" s="7"/>
      <c r="EW1262" s="7"/>
      <c r="EX1262" s="7"/>
      <c r="EY1262" s="7"/>
      <c r="EZ1262" s="8"/>
      <c r="FA1262" s="6"/>
      <c r="FB1262" s="7"/>
      <c r="FC1262" s="7"/>
      <c r="FD1262" s="7"/>
      <c r="FE1262" s="7"/>
      <c r="FF1262" s="8"/>
      <c r="FG1262" s="6"/>
      <c r="FH1262" s="7"/>
      <c r="FI1262" s="7"/>
      <c r="FJ1262" s="7"/>
      <c r="FK1262" s="7"/>
      <c r="FL1262" s="8"/>
      <c r="FM1262" s="6"/>
      <c r="FN1262" s="7"/>
      <c r="FO1262" s="7"/>
      <c r="FP1262" s="7"/>
      <c r="FQ1262" s="7"/>
      <c r="FR1262" s="8"/>
      <c r="FS1262" s="6"/>
      <c r="FT1262" s="7"/>
      <c r="FU1262" s="7"/>
      <c r="FV1262" s="7"/>
      <c r="FW1262" s="7"/>
      <c r="FX1262" s="8"/>
      <c r="FY1262" s="6"/>
      <c r="FZ1262" s="7"/>
      <c r="GA1262" s="7"/>
      <c r="GB1262" s="7"/>
      <c r="GC1262" s="7"/>
      <c r="GD1262" s="8"/>
      <c r="GE1262" s="6"/>
      <c r="GF1262" s="7"/>
      <c r="GG1262" s="7"/>
      <c r="GH1262" s="7"/>
      <c r="GI1262" s="7"/>
      <c r="GJ1262" s="8"/>
      <c r="GK1262" s="6"/>
      <c r="GL1262" s="7"/>
      <c r="GM1262" s="7"/>
      <c r="GN1262" s="7"/>
      <c r="GO1262" s="7"/>
      <c r="GP1262" s="8"/>
      <c r="GQ1262" s="6"/>
      <c r="GR1262" s="7"/>
      <c r="GS1262" s="7"/>
      <c r="GT1262" s="7"/>
      <c r="GU1262" s="7"/>
      <c r="GV1262" s="8"/>
      <c r="GW1262" s="6"/>
      <c r="GX1262" s="7"/>
      <c r="GY1262" s="7"/>
      <c r="GZ1262" s="7"/>
      <c r="HA1262" s="7"/>
      <c r="HB1262" s="8"/>
      <c r="HC1262" s="6"/>
      <c r="HD1262" s="7"/>
      <c r="HE1262" s="7"/>
      <c r="HF1262" s="7"/>
      <c r="HG1262" s="7"/>
      <c r="HH1262" s="8"/>
      <c r="HI1262" s="6"/>
      <c r="HJ1262" s="7"/>
      <c r="HK1262" s="7"/>
      <c r="HL1262" s="7"/>
      <c r="HM1262" s="7"/>
      <c r="HN1262" s="8"/>
      <c r="HO1262" s="6"/>
      <c r="HP1262" s="7"/>
      <c r="HQ1262" s="7"/>
      <c r="HR1262" s="7"/>
      <c r="HS1262" s="7"/>
      <c r="HT1262" s="8"/>
      <c r="HU1262" s="6"/>
      <c r="HV1262" s="7"/>
      <c r="HW1262" s="7"/>
      <c r="HX1262" s="7"/>
      <c r="HY1262" s="7"/>
      <c r="HZ1262" s="8"/>
      <c r="IA1262" s="6"/>
      <c r="IB1262" s="7"/>
      <c r="IC1262" s="7"/>
      <c r="ID1262" s="7"/>
      <c r="IE1262" s="7"/>
      <c r="IF1262" s="8"/>
      <c r="IG1262" s="6"/>
      <c r="IH1262" s="7"/>
      <c r="II1262" s="7"/>
      <c r="IJ1262" s="7"/>
      <c r="IK1262" s="7"/>
      <c r="IL1262" s="8"/>
      <c r="IM1262" s="6"/>
      <c r="IN1262" s="7"/>
      <c r="IO1262" s="7"/>
      <c r="IP1262" s="7"/>
      <c r="IQ1262" s="7"/>
      <c r="IR1262" s="8"/>
      <c r="IS1262" s="6"/>
      <c r="IT1262" s="7"/>
      <c r="IU1262" s="7"/>
      <c r="IV1262" s="7"/>
    </row>
    <row r="1263" customFormat="false" ht="12.75" hidden="false" customHeight="false" outlineLevel="0" collapsed="false">
      <c r="A1263" s="5" t="n">
        <v>861082</v>
      </c>
      <c r="B1263" s="6" t="n">
        <v>37060</v>
      </c>
      <c r="C1263" s="7" t="s">
        <v>1468</v>
      </c>
      <c r="D1263" s="7" t="s">
        <v>959</v>
      </c>
      <c r="E1263" s="7"/>
      <c r="F1263" s="8" t="s">
        <v>1143</v>
      </c>
      <c r="G1263" s="8" t="n">
        <v>0</v>
      </c>
      <c r="H1263" s="7"/>
      <c r="I1263" s="7"/>
      <c r="J1263" s="7"/>
      <c r="K1263" s="7"/>
      <c r="L1263" s="8"/>
      <c r="M1263" s="6"/>
      <c r="N1263" s="7"/>
      <c r="O1263" s="7"/>
      <c r="P1263" s="7"/>
      <c r="Q1263" s="7"/>
      <c r="R1263" s="8"/>
      <c r="S1263" s="6"/>
      <c r="T1263" s="7"/>
      <c r="U1263" s="7"/>
      <c r="V1263" s="7"/>
      <c r="W1263" s="7"/>
      <c r="X1263" s="8"/>
      <c r="Y1263" s="6"/>
      <c r="Z1263" s="7"/>
      <c r="AA1263" s="7"/>
      <c r="AB1263" s="7"/>
      <c r="AC1263" s="7"/>
      <c r="AD1263" s="8"/>
      <c r="AE1263" s="6"/>
      <c r="AF1263" s="7"/>
      <c r="AG1263" s="7"/>
      <c r="AH1263" s="7"/>
      <c r="AI1263" s="7"/>
      <c r="AJ1263" s="8"/>
      <c r="AK1263" s="6"/>
      <c r="AL1263" s="7"/>
      <c r="AM1263" s="7"/>
      <c r="AN1263" s="7"/>
      <c r="AO1263" s="7"/>
      <c r="AP1263" s="8"/>
      <c r="AQ1263" s="6"/>
      <c r="AR1263" s="7"/>
      <c r="AS1263" s="7"/>
      <c r="AT1263" s="7"/>
      <c r="AU1263" s="7"/>
      <c r="AV1263" s="8"/>
      <c r="AW1263" s="6"/>
      <c r="AX1263" s="7"/>
      <c r="AY1263" s="7"/>
      <c r="AZ1263" s="7"/>
      <c r="BA1263" s="7"/>
      <c r="BB1263" s="8"/>
      <c r="BC1263" s="6"/>
      <c r="BD1263" s="7"/>
      <c r="BE1263" s="7"/>
      <c r="BF1263" s="7"/>
      <c r="BG1263" s="7"/>
      <c r="BH1263" s="8"/>
      <c r="BI1263" s="6"/>
      <c r="BJ1263" s="7"/>
      <c r="BK1263" s="7"/>
      <c r="BL1263" s="7"/>
      <c r="BM1263" s="7"/>
      <c r="BN1263" s="8"/>
      <c r="BO1263" s="6"/>
      <c r="BP1263" s="7"/>
      <c r="BQ1263" s="7"/>
      <c r="BR1263" s="7"/>
      <c r="BS1263" s="7"/>
      <c r="BT1263" s="8"/>
      <c r="BU1263" s="6"/>
      <c r="BV1263" s="7"/>
      <c r="BW1263" s="7"/>
      <c r="BX1263" s="7"/>
      <c r="BY1263" s="7"/>
      <c r="BZ1263" s="8"/>
      <c r="CA1263" s="6"/>
      <c r="CB1263" s="7"/>
      <c r="CC1263" s="7"/>
      <c r="CD1263" s="7"/>
      <c r="CE1263" s="7"/>
      <c r="CF1263" s="8"/>
      <c r="CG1263" s="6"/>
      <c r="CH1263" s="7"/>
      <c r="CI1263" s="7"/>
      <c r="CJ1263" s="7"/>
      <c r="CK1263" s="7"/>
      <c r="CL1263" s="8"/>
      <c r="CM1263" s="6"/>
      <c r="CN1263" s="7"/>
      <c r="CO1263" s="7"/>
      <c r="CP1263" s="7"/>
      <c r="CQ1263" s="7"/>
      <c r="CR1263" s="8"/>
      <c r="CS1263" s="6"/>
      <c r="CT1263" s="7"/>
      <c r="CU1263" s="7"/>
      <c r="CV1263" s="7"/>
      <c r="CW1263" s="7"/>
      <c r="CX1263" s="8"/>
      <c r="CY1263" s="6"/>
      <c r="CZ1263" s="7"/>
      <c r="DA1263" s="7"/>
      <c r="DB1263" s="7"/>
      <c r="DC1263" s="7"/>
      <c r="DD1263" s="8"/>
      <c r="DE1263" s="6"/>
      <c r="DF1263" s="7"/>
      <c r="DG1263" s="7"/>
      <c r="DH1263" s="7"/>
      <c r="DI1263" s="7"/>
      <c r="DJ1263" s="8"/>
      <c r="DK1263" s="6"/>
      <c r="DL1263" s="7"/>
      <c r="DM1263" s="7"/>
      <c r="DN1263" s="7"/>
      <c r="DO1263" s="7"/>
      <c r="DP1263" s="8"/>
      <c r="DQ1263" s="6"/>
      <c r="DR1263" s="7"/>
      <c r="DS1263" s="7"/>
      <c r="DT1263" s="7"/>
      <c r="DU1263" s="7"/>
      <c r="DV1263" s="8"/>
      <c r="DW1263" s="6"/>
      <c r="DX1263" s="7"/>
      <c r="DY1263" s="7"/>
      <c r="DZ1263" s="7"/>
      <c r="EA1263" s="7"/>
      <c r="EB1263" s="8"/>
      <c r="EC1263" s="6"/>
      <c r="ED1263" s="7"/>
      <c r="EE1263" s="7"/>
      <c r="EF1263" s="7"/>
      <c r="EG1263" s="7"/>
      <c r="EH1263" s="8"/>
      <c r="EI1263" s="6"/>
      <c r="EJ1263" s="7"/>
      <c r="EK1263" s="7"/>
      <c r="EL1263" s="7"/>
      <c r="EM1263" s="7"/>
      <c r="EN1263" s="8"/>
      <c r="EO1263" s="6"/>
      <c r="EP1263" s="7"/>
      <c r="EQ1263" s="7"/>
      <c r="ER1263" s="7"/>
      <c r="ES1263" s="7"/>
      <c r="ET1263" s="8"/>
      <c r="EU1263" s="6"/>
      <c r="EV1263" s="7"/>
      <c r="EW1263" s="7"/>
      <c r="EX1263" s="7"/>
      <c r="EY1263" s="7"/>
      <c r="EZ1263" s="8"/>
      <c r="FA1263" s="6"/>
      <c r="FB1263" s="7"/>
      <c r="FC1263" s="7"/>
      <c r="FD1263" s="7"/>
      <c r="FE1263" s="7"/>
      <c r="FF1263" s="8"/>
      <c r="FG1263" s="6"/>
      <c r="FH1263" s="7"/>
      <c r="FI1263" s="7"/>
      <c r="FJ1263" s="7"/>
      <c r="FK1263" s="7"/>
      <c r="FL1263" s="8"/>
      <c r="FM1263" s="6"/>
      <c r="FN1263" s="7"/>
      <c r="FO1263" s="7"/>
      <c r="FP1263" s="7"/>
      <c r="FQ1263" s="7"/>
      <c r="FR1263" s="8"/>
      <c r="FS1263" s="6"/>
      <c r="FT1263" s="7"/>
      <c r="FU1263" s="7"/>
      <c r="FV1263" s="7"/>
      <c r="FW1263" s="7"/>
      <c r="FX1263" s="8"/>
      <c r="FY1263" s="6"/>
      <c r="FZ1263" s="7"/>
      <c r="GA1263" s="7"/>
      <c r="GB1263" s="7"/>
      <c r="GC1263" s="7"/>
      <c r="GD1263" s="8"/>
      <c r="GE1263" s="6"/>
      <c r="GF1263" s="7"/>
      <c r="GG1263" s="7"/>
      <c r="GH1263" s="7"/>
      <c r="GI1263" s="7"/>
      <c r="GJ1263" s="8"/>
      <c r="GK1263" s="6"/>
      <c r="GL1263" s="7"/>
      <c r="GM1263" s="7"/>
      <c r="GN1263" s="7"/>
      <c r="GO1263" s="7"/>
      <c r="GP1263" s="8"/>
      <c r="GQ1263" s="6"/>
      <c r="GR1263" s="7"/>
      <c r="GS1263" s="7"/>
      <c r="GT1263" s="7"/>
      <c r="GU1263" s="7"/>
      <c r="GV1263" s="8"/>
      <c r="GW1263" s="6"/>
      <c r="GX1263" s="7"/>
      <c r="GY1263" s="7"/>
      <c r="GZ1263" s="7"/>
      <c r="HA1263" s="7"/>
      <c r="HB1263" s="8"/>
      <c r="HC1263" s="6"/>
      <c r="HD1263" s="7"/>
      <c r="HE1263" s="7"/>
      <c r="HF1263" s="7"/>
      <c r="HG1263" s="7"/>
      <c r="HH1263" s="8"/>
      <c r="HI1263" s="6"/>
      <c r="HJ1263" s="7"/>
      <c r="HK1263" s="7"/>
      <c r="HL1263" s="7"/>
      <c r="HM1263" s="7"/>
      <c r="HN1263" s="8"/>
      <c r="HO1263" s="6"/>
      <c r="HP1263" s="7"/>
      <c r="HQ1263" s="7"/>
      <c r="HR1263" s="7"/>
      <c r="HS1263" s="7"/>
      <c r="HT1263" s="8"/>
      <c r="HU1263" s="6"/>
      <c r="HV1263" s="7"/>
      <c r="HW1263" s="7"/>
      <c r="HX1263" s="7"/>
      <c r="HY1263" s="7"/>
      <c r="HZ1263" s="8"/>
      <c r="IA1263" s="6"/>
      <c r="IB1263" s="7"/>
      <c r="IC1263" s="7"/>
      <c r="ID1263" s="7"/>
      <c r="IE1263" s="7"/>
      <c r="IF1263" s="8"/>
      <c r="IG1263" s="6"/>
      <c r="IH1263" s="7"/>
      <c r="II1263" s="7"/>
      <c r="IJ1263" s="7"/>
      <c r="IK1263" s="7"/>
      <c r="IL1263" s="8"/>
      <c r="IM1263" s="6"/>
      <c r="IN1263" s="7"/>
      <c r="IO1263" s="7"/>
      <c r="IP1263" s="7"/>
      <c r="IQ1263" s="7"/>
      <c r="IR1263" s="8"/>
      <c r="IS1263" s="6"/>
      <c r="IT1263" s="7"/>
      <c r="IU1263" s="7"/>
      <c r="IV1263" s="7"/>
    </row>
    <row r="1264" customFormat="false" ht="12.75" hidden="false" customHeight="false" outlineLevel="0" collapsed="false">
      <c r="A1264" s="5" t="s">
        <v>1469</v>
      </c>
      <c r="B1264" s="6" t="n">
        <v>37060</v>
      </c>
      <c r="C1264" s="7" t="s">
        <v>1470</v>
      </c>
      <c r="D1264" s="7" t="s">
        <v>959</v>
      </c>
      <c r="E1264" s="7"/>
      <c r="F1264" s="8" t="s">
        <v>961</v>
      </c>
      <c r="G1264" s="8" t="n">
        <v>12300</v>
      </c>
      <c r="H1264" s="7"/>
      <c r="I1264" s="7"/>
      <c r="J1264" s="7"/>
      <c r="K1264" s="7"/>
      <c r="L1264" s="8"/>
      <c r="M1264" s="6"/>
      <c r="N1264" s="7"/>
      <c r="O1264" s="7"/>
      <c r="P1264" s="7"/>
      <c r="Q1264" s="7"/>
      <c r="R1264" s="8"/>
      <c r="S1264" s="6"/>
      <c r="T1264" s="7"/>
      <c r="U1264" s="7"/>
      <c r="V1264" s="7"/>
      <c r="W1264" s="7"/>
      <c r="X1264" s="8"/>
      <c r="Y1264" s="6"/>
      <c r="Z1264" s="7"/>
      <c r="AA1264" s="7"/>
      <c r="AB1264" s="7"/>
      <c r="AC1264" s="7"/>
      <c r="AD1264" s="8"/>
      <c r="AE1264" s="6"/>
      <c r="AF1264" s="7"/>
      <c r="AG1264" s="7"/>
      <c r="AH1264" s="7"/>
      <c r="AI1264" s="7"/>
      <c r="AJ1264" s="8"/>
      <c r="AK1264" s="6"/>
      <c r="AL1264" s="7"/>
      <c r="AM1264" s="7"/>
      <c r="AN1264" s="7"/>
      <c r="AO1264" s="7"/>
      <c r="AP1264" s="8"/>
      <c r="AQ1264" s="6"/>
      <c r="AR1264" s="7"/>
      <c r="AS1264" s="7"/>
      <c r="AT1264" s="7"/>
      <c r="AU1264" s="7"/>
      <c r="AV1264" s="8"/>
      <c r="AW1264" s="6"/>
      <c r="AX1264" s="7"/>
      <c r="AY1264" s="7"/>
      <c r="AZ1264" s="7"/>
      <c r="BA1264" s="7"/>
      <c r="BB1264" s="8"/>
      <c r="BC1264" s="6"/>
      <c r="BD1264" s="7"/>
      <c r="BE1264" s="7"/>
      <c r="BF1264" s="7"/>
      <c r="BG1264" s="7"/>
      <c r="BH1264" s="8"/>
      <c r="BI1264" s="6"/>
      <c r="BJ1264" s="7"/>
      <c r="BK1264" s="7"/>
      <c r="BL1264" s="7"/>
      <c r="BM1264" s="7"/>
      <c r="BN1264" s="8"/>
      <c r="BO1264" s="6"/>
      <c r="BP1264" s="7"/>
      <c r="BQ1264" s="7"/>
      <c r="BR1264" s="7"/>
      <c r="BS1264" s="7"/>
      <c r="BT1264" s="8"/>
      <c r="BU1264" s="6"/>
      <c r="BV1264" s="7"/>
      <c r="BW1264" s="7"/>
      <c r="BX1264" s="7"/>
      <c r="BY1264" s="7"/>
      <c r="BZ1264" s="8"/>
      <c r="CA1264" s="6"/>
      <c r="CB1264" s="7"/>
      <c r="CC1264" s="7"/>
      <c r="CD1264" s="7"/>
      <c r="CE1264" s="7"/>
      <c r="CF1264" s="8"/>
      <c r="CG1264" s="6"/>
      <c r="CH1264" s="7"/>
      <c r="CI1264" s="7"/>
      <c r="CJ1264" s="7"/>
      <c r="CK1264" s="7"/>
      <c r="CL1264" s="8"/>
      <c r="CM1264" s="6"/>
      <c r="CN1264" s="7"/>
      <c r="CO1264" s="7"/>
      <c r="CP1264" s="7"/>
      <c r="CQ1264" s="7"/>
      <c r="CR1264" s="8"/>
      <c r="CS1264" s="6"/>
      <c r="CT1264" s="7"/>
      <c r="CU1264" s="7"/>
      <c r="CV1264" s="7"/>
      <c r="CW1264" s="7"/>
      <c r="CX1264" s="8"/>
      <c r="CY1264" s="6"/>
      <c r="CZ1264" s="7"/>
      <c r="DA1264" s="7"/>
      <c r="DB1264" s="7"/>
      <c r="DC1264" s="7"/>
      <c r="DD1264" s="8"/>
      <c r="DE1264" s="6"/>
      <c r="DF1264" s="7"/>
      <c r="DG1264" s="7"/>
      <c r="DH1264" s="7"/>
      <c r="DI1264" s="7"/>
      <c r="DJ1264" s="8"/>
      <c r="DK1264" s="6"/>
      <c r="DL1264" s="7"/>
      <c r="DM1264" s="7"/>
      <c r="DN1264" s="7"/>
      <c r="DO1264" s="7"/>
      <c r="DP1264" s="8"/>
      <c r="DQ1264" s="6"/>
      <c r="DR1264" s="7"/>
      <c r="DS1264" s="7"/>
      <c r="DT1264" s="7"/>
      <c r="DU1264" s="7"/>
      <c r="DV1264" s="8"/>
      <c r="DW1264" s="6"/>
      <c r="DX1264" s="7"/>
      <c r="DY1264" s="7"/>
      <c r="DZ1264" s="7"/>
      <c r="EA1264" s="7"/>
      <c r="EB1264" s="8"/>
      <c r="EC1264" s="6"/>
      <c r="ED1264" s="7"/>
      <c r="EE1264" s="7"/>
      <c r="EF1264" s="7"/>
      <c r="EG1264" s="7"/>
      <c r="EH1264" s="8"/>
      <c r="EI1264" s="6"/>
      <c r="EJ1264" s="7"/>
      <c r="EK1264" s="7"/>
      <c r="EL1264" s="7"/>
      <c r="EM1264" s="7"/>
      <c r="EN1264" s="8"/>
      <c r="EO1264" s="6"/>
      <c r="EP1264" s="7"/>
      <c r="EQ1264" s="7"/>
      <c r="ER1264" s="7"/>
      <c r="ES1264" s="7"/>
      <c r="ET1264" s="8"/>
      <c r="EU1264" s="6"/>
      <c r="EV1264" s="7"/>
      <c r="EW1264" s="7"/>
      <c r="EX1264" s="7"/>
      <c r="EY1264" s="7"/>
      <c r="EZ1264" s="8"/>
      <c r="FA1264" s="6"/>
      <c r="FB1264" s="7"/>
      <c r="FC1264" s="7"/>
      <c r="FD1264" s="7"/>
      <c r="FE1264" s="7"/>
      <c r="FF1264" s="8"/>
      <c r="FG1264" s="6"/>
      <c r="FH1264" s="7"/>
      <c r="FI1264" s="7"/>
      <c r="FJ1264" s="7"/>
      <c r="FK1264" s="7"/>
      <c r="FL1264" s="8"/>
      <c r="FM1264" s="6"/>
      <c r="FN1264" s="7"/>
      <c r="FO1264" s="7"/>
      <c r="FP1264" s="7"/>
      <c r="FQ1264" s="7"/>
      <c r="FR1264" s="8"/>
      <c r="FS1264" s="6"/>
      <c r="FT1264" s="7"/>
      <c r="FU1264" s="7"/>
      <c r="FV1264" s="7"/>
      <c r="FW1264" s="7"/>
      <c r="FX1264" s="8"/>
      <c r="FY1264" s="6"/>
      <c r="FZ1264" s="7"/>
      <c r="GA1264" s="7"/>
      <c r="GB1264" s="7"/>
      <c r="GC1264" s="7"/>
      <c r="GD1264" s="8"/>
      <c r="GE1264" s="6"/>
      <c r="GF1264" s="7"/>
      <c r="GG1264" s="7"/>
      <c r="GH1264" s="7"/>
      <c r="GI1264" s="7"/>
      <c r="GJ1264" s="8"/>
      <c r="GK1264" s="6"/>
      <c r="GL1264" s="7"/>
      <c r="GM1264" s="7"/>
      <c r="GN1264" s="7"/>
      <c r="GO1264" s="7"/>
      <c r="GP1264" s="8"/>
      <c r="GQ1264" s="6"/>
      <c r="GR1264" s="7"/>
      <c r="GS1264" s="7"/>
      <c r="GT1264" s="7"/>
      <c r="GU1264" s="7"/>
      <c r="GV1264" s="8"/>
      <c r="GW1264" s="6"/>
      <c r="GX1264" s="7"/>
      <c r="GY1264" s="7"/>
      <c r="GZ1264" s="7"/>
      <c r="HA1264" s="7"/>
      <c r="HB1264" s="8"/>
      <c r="HC1264" s="6"/>
      <c r="HD1264" s="7"/>
      <c r="HE1264" s="7"/>
      <c r="HF1264" s="7"/>
      <c r="HG1264" s="7"/>
      <c r="HH1264" s="8"/>
      <c r="HI1264" s="6"/>
      <c r="HJ1264" s="7"/>
      <c r="HK1264" s="7"/>
      <c r="HL1264" s="7"/>
      <c r="HM1264" s="7"/>
      <c r="HN1264" s="8"/>
      <c r="HO1264" s="6"/>
      <c r="HP1264" s="7"/>
      <c r="HQ1264" s="7"/>
      <c r="HR1264" s="7"/>
      <c r="HS1264" s="7"/>
      <c r="HT1264" s="8"/>
      <c r="HU1264" s="6"/>
      <c r="HV1264" s="7"/>
      <c r="HW1264" s="7"/>
      <c r="HX1264" s="7"/>
      <c r="HY1264" s="7"/>
      <c r="HZ1264" s="8"/>
      <c r="IA1264" s="6"/>
      <c r="IB1264" s="7"/>
      <c r="IC1264" s="7"/>
      <c r="ID1264" s="7"/>
      <c r="IE1264" s="7"/>
      <c r="IF1264" s="8"/>
      <c r="IG1264" s="6"/>
      <c r="IH1264" s="7"/>
      <c r="II1264" s="7"/>
      <c r="IJ1264" s="7"/>
      <c r="IK1264" s="7"/>
      <c r="IL1264" s="8"/>
      <c r="IM1264" s="6"/>
      <c r="IN1264" s="7"/>
      <c r="IO1264" s="7"/>
      <c r="IP1264" s="7"/>
      <c r="IQ1264" s="7"/>
      <c r="IR1264" s="8"/>
      <c r="IS1264" s="6"/>
      <c r="IT1264" s="7"/>
      <c r="IU1264" s="7"/>
      <c r="IV1264" s="7"/>
    </row>
    <row r="1265" customFormat="false" ht="12.75" hidden="false" customHeight="false" outlineLevel="0" collapsed="false">
      <c r="A1265" s="5" t="n">
        <v>859847</v>
      </c>
      <c r="B1265" s="6" t="n">
        <v>37060</v>
      </c>
      <c r="C1265" s="7" t="s">
        <v>1471</v>
      </c>
      <c r="D1265" s="7" t="s">
        <v>959</v>
      </c>
      <c r="E1265" s="7"/>
      <c r="F1265" s="8" t="s">
        <v>979</v>
      </c>
      <c r="G1265" s="8" t="n">
        <v>296.04</v>
      </c>
      <c r="H1265" s="7"/>
      <c r="I1265" s="7"/>
      <c r="J1265" s="7"/>
      <c r="K1265" s="7"/>
      <c r="L1265" s="8"/>
      <c r="M1265" s="6"/>
      <c r="N1265" s="7"/>
      <c r="O1265" s="7"/>
      <c r="P1265" s="7"/>
      <c r="Q1265" s="7"/>
      <c r="R1265" s="8"/>
      <c r="S1265" s="6"/>
      <c r="T1265" s="7"/>
      <c r="U1265" s="7"/>
      <c r="V1265" s="7"/>
      <c r="W1265" s="7"/>
      <c r="X1265" s="8"/>
      <c r="Y1265" s="6"/>
      <c r="Z1265" s="7"/>
      <c r="AA1265" s="7"/>
      <c r="AB1265" s="7"/>
      <c r="AC1265" s="7"/>
      <c r="AD1265" s="8"/>
      <c r="AE1265" s="6"/>
      <c r="AF1265" s="7"/>
      <c r="AG1265" s="7"/>
      <c r="AH1265" s="7"/>
      <c r="AI1265" s="7"/>
      <c r="AJ1265" s="8"/>
      <c r="AK1265" s="6"/>
      <c r="AL1265" s="7"/>
      <c r="AM1265" s="7"/>
      <c r="AN1265" s="7"/>
      <c r="AO1265" s="7"/>
      <c r="AP1265" s="8"/>
      <c r="AQ1265" s="6"/>
      <c r="AR1265" s="7"/>
      <c r="AS1265" s="7"/>
      <c r="AT1265" s="7"/>
      <c r="AU1265" s="7"/>
      <c r="AV1265" s="8"/>
      <c r="AW1265" s="6"/>
      <c r="AX1265" s="7"/>
      <c r="AY1265" s="7"/>
      <c r="AZ1265" s="7"/>
      <c r="BA1265" s="7"/>
      <c r="BB1265" s="8"/>
      <c r="BC1265" s="6"/>
      <c r="BD1265" s="7"/>
      <c r="BE1265" s="7"/>
      <c r="BF1265" s="7"/>
      <c r="BG1265" s="7"/>
      <c r="BH1265" s="8"/>
      <c r="BI1265" s="6"/>
      <c r="BJ1265" s="7"/>
      <c r="BK1265" s="7"/>
      <c r="BL1265" s="7"/>
      <c r="BM1265" s="7"/>
      <c r="BN1265" s="8"/>
      <c r="BO1265" s="6"/>
      <c r="BP1265" s="7"/>
      <c r="BQ1265" s="7"/>
      <c r="BR1265" s="7"/>
      <c r="BS1265" s="7"/>
      <c r="BT1265" s="8"/>
      <c r="BU1265" s="6"/>
      <c r="BV1265" s="7"/>
      <c r="BW1265" s="7"/>
      <c r="BX1265" s="7"/>
      <c r="BY1265" s="7"/>
      <c r="BZ1265" s="8"/>
      <c r="CA1265" s="6"/>
      <c r="CB1265" s="7"/>
      <c r="CC1265" s="7"/>
      <c r="CD1265" s="7"/>
      <c r="CE1265" s="7"/>
      <c r="CF1265" s="8"/>
      <c r="CG1265" s="6"/>
      <c r="CH1265" s="7"/>
      <c r="CI1265" s="7"/>
      <c r="CJ1265" s="7"/>
      <c r="CK1265" s="7"/>
      <c r="CL1265" s="8"/>
      <c r="CM1265" s="6"/>
      <c r="CN1265" s="7"/>
      <c r="CO1265" s="7"/>
      <c r="CP1265" s="7"/>
      <c r="CQ1265" s="7"/>
      <c r="CR1265" s="8"/>
      <c r="CS1265" s="6"/>
      <c r="CT1265" s="7"/>
      <c r="CU1265" s="7"/>
      <c r="CV1265" s="7"/>
      <c r="CW1265" s="7"/>
      <c r="CX1265" s="8"/>
      <c r="CY1265" s="6"/>
      <c r="CZ1265" s="7"/>
      <c r="DA1265" s="7"/>
      <c r="DB1265" s="7"/>
      <c r="DC1265" s="7"/>
      <c r="DD1265" s="8"/>
      <c r="DE1265" s="6"/>
      <c r="DF1265" s="7"/>
      <c r="DG1265" s="7"/>
      <c r="DH1265" s="7"/>
      <c r="DI1265" s="7"/>
      <c r="DJ1265" s="8"/>
      <c r="DK1265" s="6"/>
      <c r="DL1265" s="7"/>
      <c r="DM1265" s="7"/>
      <c r="DN1265" s="7"/>
      <c r="DO1265" s="7"/>
      <c r="DP1265" s="8"/>
      <c r="DQ1265" s="6"/>
      <c r="DR1265" s="7"/>
      <c r="DS1265" s="7"/>
      <c r="DT1265" s="7"/>
      <c r="DU1265" s="7"/>
      <c r="DV1265" s="8"/>
      <c r="DW1265" s="6"/>
      <c r="DX1265" s="7"/>
      <c r="DY1265" s="7"/>
      <c r="DZ1265" s="7"/>
      <c r="EA1265" s="7"/>
      <c r="EB1265" s="8"/>
      <c r="EC1265" s="6"/>
      <c r="ED1265" s="7"/>
      <c r="EE1265" s="7"/>
      <c r="EF1265" s="7"/>
      <c r="EG1265" s="7"/>
      <c r="EH1265" s="8"/>
      <c r="EI1265" s="6"/>
      <c r="EJ1265" s="7"/>
      <c r="EK1265" s="7"/>
      <c r="EL1265" s="7"/>
      <c r="EM1265" s="7"/>
      <c r="EN1265" s="8"/>
      <c r="EO1265" s="6"/>
      <c r="EP1265" s="7"/>
      <c r="EQ1265" s="7"/>
      <c r="ER1265" s="7"/>
      <c r="ES1265" s="7"/>
      <c r="ET1265" s="8"/>
      <c r="EU1265" s="6"/>
      <c r="EV1265" s="7"/>
      <c r="EW1265" s="7"/>
      <c r="EX1265" s="7"/>
      <c r="EY1265" s="7"/>
      <c r="EZ1265" s="8"/>
      <c r="FA1265" s="6"/>
      <c r="FB1265" s="7"/>
      <c r="FC1265" s="7"/>
      <c r="FD1265" s="7"/>
      <c r="FE1265" s="7"/>
      <c r="FF1265" s="8"/>
      <c r="FG1265" s="6"/>
      <c r="FH1265" s="7"/>
      <c r="FI1265" s="7"/>
      <c r="FJ1265" s="7"/>
      <c r="FK1265" s="7"/>
      <c r="FL1265" s="8"/>
      <c r="FM1265" s="6"/>
      <c r="FN1265" s="7"/>
      <c r="FO1265" s="7"/>
      <c r="FP1265" s="7"/>
      <c r="FQ1265" s="7"/>
      <c r="FR1265" s="8"/>
      <c r="FS1265" s="6"/>
      <c r="FT1265" s="7"/>
      <c r="FU1265" s="7"/>
      <c r="FV1265" s="7"/>
      <c r="FW1265" s="7"/>
      <c r="FX1265" s="8"/>
      <c r="FY1265" s="6"/>
      <c r="FZ1265" s="7"/>
      <c r="GA1265" s="7"/>
      <c r="GB1265" s="7"/>
      <c r="GC1265" s="7"/>
      <c r="GD1265" s="8"/>
      <c r="GE1265" s="6"/>
      <c r="GF1265" s="7"/>
      <c r="GG1265" s="7"/>
      <c r="GH1265" s="7"/>
      <c r="GI1265" s="7"/>
      <c r="GJ1265" s="8"/>
      <c r="GK1265" s="6"/>
      <c r="GL1265" s="7"/>
      <c r="GM1265" s="7"/>
      <c r="GN1265" s="7"/>
      <c r="GO1265" s="7"/>
      <c r="GP1265" s="8"/>
      <c r="GQ1265" s="6"/>
      <c r="GR1265" s="7"/>
      <c r="GS1265" s="7"/>
      <c r="GT1265" s="7"/>
      <c r="GU1265" s="7"/>
      <c r="GV1265" s="8"/>
      <c r="GW1265" s="6"/>
      <c r="GX1265" s="7"/>
      <c r="GY1265" s="7"/>
      <c r="GZ1265" s="7"/>
      <c r="HA1265" s="7"/>
      <c r="HB1265" s="8"/>
      <c r="HC1265" s="6"/>
      <c r="HD1265" s="7"/>
      <c r="HE1265" s="7"/>
      <c r="HF1265" s="7"/>
      <c r="HG1265" s="7"/>
      <c r="HH1265" s="8"/>
      <c r="HI1265" s="6"/>
      <c r="HJ1265" s="7"/>
      <c r="HK1265" s="7"/>
      <c r="HL1265" s="7"/>
      <c r="HM1265" s="7"/>
      <c r="HN1265" s="8"/>
      <c r="HO1265" s="6"/>
      <c r="HP1265" s="7"/>
      <c r="HQ1265" s="7"/>
      <c r="HR1265" s="7"/>
      <c r="HS1265" s="7"/>
      <c r="HT1265" s="8"/>
      <c r="HU1265" s="6"/>
      <c r="HV1265" s="7"/>
      <c r="HW1265" s="7"/>
      <c r="HX1265" s="7"/>
      <c r="HY1265" s="7"/>
      <c r="HZ1265" s="8"/>
      <c r="IA1265" s="6"/>
      <c r="IB1265" s="7"/>
      <c r="IC1265" s="7"/>
      <c r="ID1265" s="7"/>
      <c r="IE1265" s="7"/>
      <c r="IF1265" s="8"/>
      <c r="IG1265" s="6"/>
      <c r="IH1265" s="7"/>
      <c r="II1265" s="7"/>
      <c r="IJ1265" s="7"/>
      <c r="IK1265" s="7"/>
      <c r="IL1265" s="8"/>
      <c r="IM1265" s="6"/>
      <c r="IN1265" s="7"/>
      <c r="IO1265" s="7"/>
      <c r="IP1265" s="7"/>
      <c r="IQ1265" s="7"/>
      <c r="IR1265" s="8"/>
      <c r="IS1265" s="6"/>
      <c r="IT1265" s="7"/>
      <c r="IU1265" s="7"/>
      <c r="IV1265" s="7"/>
    </row>
    <row r="1266" customFormat="false" ht="12.75" hidden="false" customHeight="false" outlineLevel="0" collapsed="false">
      <c r="A1266" s="5" t="n">
        <v>859323</v>
      </c>
      <c r="B1266" s="6" t="n">
        <v>37060</v>
      </c>
      <c r="C1266" s="7" t="s">
        <v>311</v>
      </c>
      <c r="D1266" s="7" t="s">
        <v>959</v>
      </c>
      <c r="E1266" s="7"/>
      <c r="F1266" s="8" t="s">
        <v>979</v>
      </c>
      <c r="G1266" s="8" t="n">
        <v>600</v>
      </c>
      <c r="H1266" s="7"/>
      <c r="I1266" s="7"/>
      <c r="J1266" s="7"/>
      <c r="K1266" s="7"/>
      <c r="L1266" s="8"/>
      <c r="M1266" s="6"/>
      <c r="N1266" s="7"/>
      <c r="O1266" s="7"/>
      <c r="P1266" s="7"/>
      <c r="Q1266" s="7"/>
      <c r="R1266" s="8"/>
      <c r="S1266" s="6"/>
      <c r="T1266" s="7"/>
      <c r="U1266" s="7"/>
      <c r="V1266" s="7"/>
      <c r="W1266" s="7"/>
      <c r="X1266" s="8"/>
      <c r="Y1266" s="6"/>
      <c r="Z1266" s="7"/>
      <c r="AA1266" s="7"/>
      <c r="AB1266" s="7"/>
      <c r="AC1266" s="7"/>
      <c r="AD1266" s="8"/>
      <c r="AE1266" s="6"/>
      <c r="AF1266" s="7"/>
      <c r="AG1266" s="7"/>
      <c r="AH1266" s="7"/>
      <c r="AI1266" s="7"/>
      <c r="AJ1266" s="8"/>
      <c r="AK1266" s="6"/>
      <c r="AL1266" s="7"/>
      <c r="AM1266" s="7"/>
      <c r="AN1266" s="7"/>
      <c r="AO1266" s="7"/>
      <c r="AP1266" s="8"/>
      <c r="AQ1266" s="6"/>
      <c r="AR1266" s="7"/>
      <c r="AS1266" s="7"/>
      <c r="AT1266" s="7"/>
      <c r="AU1266" s="7"/>
      <c r="AV1266" s="8"/>
      <c r="AW1266" s="6"/>
      <c r="AX1266" s="7"/>
      <c r="AY1266" s="7"/>
      <c r="AZ1266" s="7"/>
      <c r="BA1266" s="7"/>
      <c r="BB1266" s="8"/>
      <c r="BC1266" s="6"/>
      <c r="BD1266" s="7"/>
      <c r="BE1266" s="7"/>
      <c r="BF1266" s="7"/>
      <c r="BG1266" s="7"/>
      <c r="BH1266" s="8"/>
      <c r="BI1266" s="6"/>
      <c r="BJ1266" s="7"/>
      <c r="BK1266" s="7"/>
      <c r="BL1266" s="7"/>
      <c r="BM1266" s="7"/>
      <c r="BN1266" s="8"/>
      <c r="BO1266" s="6"/>
      <c r="BP1266" s="7"/>
      <c r="BQ1266" s="7"/>
      <c r="BR1266" s="7"/>
      <c r="BS1266" s="7"/>
      <c r="BT1266" s="8"/>
      <c r="BU1266" s="6"/>
      <c r="BV1266" s="7"/>
      <c r="BW1266" s="7"/>
      <c r="BX1266" s="7"/>
      <c r="BY1266" s="7"/>
      <c r="BZ1266" s="8"/>
      <c r="CA1266" s="6"/>
      <c r="CB1266" s="7"/>
      <c r="CC1266" s="7"/>
      <c r="CD1266" s="7"/>
      <c r="CE1266" s="7"/>
      <c r="CF1266" s="8"/>
      <c r="CG1266" s="6"/>
      <c r="CH1266" s="7"/>
      <c r="CI1266" s="7"/>
      <c r="CJ1266" s="7"/>
      <c r="CK1266" s="7"/>
      <c r="CL1266" s="8"/>
      <c r="CM1266" s="6"/>
      <c r="CN1266" s="7"/>
      <c r="CO1266" s="7"/>
      <c r="CP1266" s="7"/>
      <c r="CQ1266" s="7"/>
      <c r="CR1266" s="8"/>
      <c r="CS1266" s="6"/>
      <c r="CT1266" s="7"/>
      <c r="CU1266" s="7"/>
      <c r="CV1266" s="7"/>
      <c r="CW1266" s="7"/>
      <c r="CX1266" s="8"/>
      <c r="CY1266" s="6"/>
      <c r="CZ1266" s="7"/>
      <c r="DA1266" s="7"/>
      <c r="DB1266" s="7"/>
      <c r="DC1266" s="7"/>
      <c r="DD1266" s="8"/>
      <c r="DE1266" s="6"/>
      <c r="DF1266" s="7"/>
      <c r="DG1266" s="7"/>
      <c r="DH1266" s="7"/>
      <c r="DI1266" s="7"/>
      <c r="DJ1266" s="8"/>
      <c r="DK1266" s="6"/>
      <c r="DL1266" s="7"/>
      <c r="DM1266" s="7"/>
      <c r="DN1266" s="7"/>
      <c r="DO1266" s="7"/>
      <c r="DP1266" s="8"/>
      <c r="DQ1266" s="6"/>
      <c r="DR1266" s="7"/>
      <c r="DS1266" s="7"/>
      <c r="DT1266" s="7"/>
      <c r="DU1266" s="7"/>
      <c r="DV1266" s="8"/>
      <c r="DW1266" s="6"/>
      <c r="DX1266" s="7"/>
      <c r="DY1266" s="7"/>
      <c r="DZ1266" s="7"/>
      <c r="EA1266" s="7"/>
      <c r="EB1266" s="8"/>
      <c r="EC1266" s="6"/>
      <c r="ED1266" s="7"/>
      <c r="EE1266" s="7"/>
      <c r="EF1266" s="7"/>
      <c r="EG1266" s="7"/>
      <c r="EH1266" s="8"/>
      <c r="EI1266" s="6"/>
      <c r="EJ1266" s="7"/>
      <c r="EK1266" s="7"/>
      <c r="EL1266" s="7"/>
      <c r="EM1266" s="7"/>
      <c r="EN1266" s="8"/>
      <c r="EO1266" s="6"/>
      <c r="EP1266" s="7"/>
      <c r="EQ1266" s="7"/>
      <c r="ER1266" s="7"/>
      <c r="ES1266" s="7"/>
      <c r="ET1266" s="8"/>
      <c r="EU1266" s="6"/>
      <c r="EV1266" s="7"/>
      <c r="EW1266" s="7"/>
      <c r="EX1266" s="7"/>
      <c r="EY1266" s="7"/>
      <c r="EZ1266" s="8"/>
      <c r="FA1266" s="6"/>
      <c r="FB1266" s="7"/>
      <c r="FC1266" s="7"/>
      <c r="FD1266" s="7"/>
      <c r="FE1266" s="7"/>
      <c r="FF1266" s="8"/>
      <c r="FG1266" s="6"/>
      <c r="FH1266" s="7"/>
      <c r="FI1266" s="7"/>
      <c r="FJ1266" s="7"/>
      <c r="FK1266" s="7"/>
      <c r="FL1266" s="8"/>
      <c r="FM1266" s="6"/>
      <c r="FN1266" s="7"/>
      <c r="FO1266" s="7"/>
      <c r="FP1266" s="7"/>
      <c r="FQ1266" s="7"/>
      <c r="FR1266" s="8"/>
      <c r="FS1266" s="6"/>
      <c r="FT1266" s="7"/>
      <c r="FU1266" s="7"/>
      <c r="FV1266" s="7"/>
      <c r="FW1266" s="7"/>
      <c r="FX1266" s="8"/>
      <c r="FY1266" s="6"/>
      <c r="FZ1266" s="7"/>
      <c r="GA1266" s="7"/>
      <c r="GB1266" s="7"/>
      <c r="GC1266" s="7"/>
      <c r="GD1266" s="8"/>
      <c r="GE1266" s="6"/>
      <c r="GF1266" s="7"/>
      <c r="GG1266" s="7"/>
      <c r="GH1266" s="7"/>
      <c r="GI1266" s="7"/>
      <c r="GJ1266" s="8"/>
      <c r="GK1266" s="6"/>
      <c r="GL1266" s="7"/>
      <c r="GM1266" s="7"/>
      <c r="GN1266" s="7"/>
      <c r="GO1266" s="7"/>
      <c r="GP1266" s="8"/>
      <c r="GQ1266" s="6"/>
      <c r="GR1266" s="7"/>
      <c r="GS1266" s="7"/>
      <c r="GT1266" s="7"/>
      <c r="GU1266" s="7"/>
      <c r="GV1266" s="8"/>
      <c r="GW1266" s="6"/>
      <c r="GX1266" s="7"/>
      <c r="GY1266" s="7"/>
      <c r="GZ1266" s="7"/>
      <c r="HA1266" s="7"/>
      <c r="HB1266" s="8"/>
      <c r="HC1266" s="6"/>
      <c r="HD1266" s="7"/>
      <c r="HE1266" s="7"/>
      <c r="HF1266" s="7"/>
      <c r="HG1266" s="7"/>
      <c r="HH1266" s="8"/>
      <c r="HI1266" s="6"/>
      <c r="HJ1266" s="7"/>
      <c r="HK1266" s="7"/>
      <c r="HL1266" s="7"/>
      <c r="HM1266" s="7"/>
      <c r="HN1266" s="8"/>
      <c r="HO1266" s="6"/>
      <c r="HP1266" s="7"/>
      <c r="HQ1266" s="7"/>
      <c r="HR1266" s="7"/>
      <c r="HS1266" s="7"/>
      <c r="HT1266" s="8"/>
      <c r="HU1266" s="6"/>
      <c r="HV1266" s="7"/>
      <c r="HW1266" s="7"/>
      <c r="HX1266" s="7"/>
      <c r="HY1266" s="7"/>
      <c r="HZ1266" s="8"/>
      <c r="IA1266" s="6"/>
      <c r="IB1266" s="7"/>
      <c r="IC1266" s="7"/>
      <c r="ID1266" s="7"/>
      <c r="IE1266" s="7"/>
      <c r="IF1266" s="8"/>
      <c r="IG1266" s="6"/>
      <c r="IH1266" s="7"/>
      <c r="II1266" s="7"/>
      <c r="IJ1266" s="7"/>
      <c r="IK1266" s="7"/>
      <c r="IL1266" s="8"/>
      <c r="IM1266" s="6"/>
      <c r="IN1266" s="7"/>
      <c r="IO1266" s="7"/>
      <c r="IP1266" s="7"/>
      <c r="IQ1266" s="7"/>
      <c r="IR1266" s="8"/>
      <c r="IS1266" s="6"/>
      <c r="IT1266" s="7"/>
      <c r="IU1266" s="7"/>
      <c r="IV1266" s="7"/>
    </row>
    <row r="1267" customFormat="false" ht="12.75" hidden="false" customHeight="false" outlineLevel="0" collapsed="false">
      <c r="A1267" s="5" t="n">
        <v>858784</v>
      </c>
      <c r="B1267" s="6" t="n">
        <v>37060</v>
      </c>
      <c r="C1267" s="7" t="s">
        <v>1472</v>
      </c>
      <c r="D1267" s="7" t="s">
        <v>959</v>
      </c>
      <c r="E1267" s="7"/>
      <c r="F1267" s="8" t="s">
        <v>979</v>
      </c>
      <c r="G1267" s="8" t="n">
        <v>0</v>
      </c>
      <c r="H1267" s="7"/>
      <c r="I1267" s="7"/>
      <c r="J1267" s="7"/>
      <c r="K1267" s="7"/>
      <c r="L1267" s="8"/>
      <c r="M1267" s="6"/>
      <c r="N1267" s="7"/>
      <c r="O1267" s="7"/>
      <c r="P1267" s="7"/>
      <c r="Q1267" s="7"/>
      <c r="R1267" s="8"/>
      <c r="S1267" s="6"/>
      <c r="T1267" s="7"/>
      <c r="U1267" s="7"/>
      <c r="V1267" s="7"/>
      <c r="W1267" s="7"/>
      <c r="X1267" s="8"/>
      <c r="Y1267" s="6"/>
      <c r="Z1267" s="7"/>
      <c r="AA1267" s="7"/>
      <c r="AB1267" s="7"/>
      <c r="AC1267" s="7"/>
      <c r="AD1267" s="8"/>
      <c r="AE1267" s="6"/>
      <c r="AF1267" s="7"/>
      <c r="AG1267" s="7"/>
      <c r="AH1267" s="7"/>
      <c r="AI1267" s="7"/>
      <c r="AJ1267" s="8"/>
      <c r="AK1267" s="6"/>
      <c r="AL1267" s="7"/>
      <c r="AM1267" s="7"/>
      <c r="AN1267" s="7"/>
      <c r="AO1267" s="7"/>
      <c r="AP1267" s="8"/>
      <c r="AQ1267" s="6"/>
      <c r="AR1267" s="7"/>
      <c r="AS1267" s="7"/>
      <c r="AT1267" s="7"/>
      <c r="AU1267" s="7"/>
      <c r="AV1267" s="8"/>
      <c r="AW1267" s="6"/>
      <c r="AX1267" s="7"/>
      <c r="AY1267" s="7"/>
      <c r="AZ1267" s="7"/>
      <c r="BA1267" s="7"/>
      <c r="BB1267" s="8"/>
      <c r="BC1267" s="6"/>
      <c r="BD1267" s="7"/>
      <c r="BE1267" s="7"/>
      <c r="BF1267" s="7"/>
      <c r="BG1267" s="7"/>
      <c r="BH1267" s="8"/>
      <c r="BI1267" s="6"/>
      <c r="BJ1267" s="7"/>
      <c r="BK1267" s="7"/>
      <c r="BL1267" s="7"/>
      <c r="BM1267" s="7"/>
      <c r="BN1267" s="8"/>
      <c r="BO1267" s="6"/>
      <c r="BP1267" s="7"/>
      <c r="BQ1267" s="7"/>
      <c r="BR1267" s="7"/>
      <c r="BS1267" s="7"/>
      <c r="BT1267" s="8"/>
      <c r="BU1267" s="6"/>
      <c r="BV1267" s="7"/>
      <c r="BW1267" s="7"/>
      <c r="BX1267" s="7"/>
      <c r="BY1267" s="7"/>
      <c r="BZ1267" s="8"/>
      <c r="CA1267" s="6"/>
      <c r="CB1267" s="7"/>
      <c r="CC1267" s="7"/>
      <c r="CD1267" s="7"/>
      <c r="CE1267" s="7"/>
      <c r="CF1267" s="8"/>
      <c r="CG1267" s="6"/>
      <c r="CH1267" s="7"/>
      <c r="CI1267" s="7"/>
      <c r="CJ1267" s="7"/>
      <c r="CK1267" s="7"/>
      <c r="CL1267" s="8"/>
      <c r="CM1267" s="6"/>
      <c r="CN1267" s="7"/>
      <c r="CO1267" s="7"/>
      <c r="CP1267" s="7"/>
      <c r="CQ1267" s="7"/>
      <c r="CR1267" s="8"/>
      <c r="CS1267" s="6"/>
      <c r="CT1267" s="7"/>
      <c r="CU1267" s="7"/>
      <c r="CV1267" s="7"/>
      <c r="CW1267" s="7"/>
      <c r="CX1267" s="8"/>
      <c r="CY1267" s="6"/>
      <c r="CZ1267" s="7"/>
      <c r="DA1267" s="7"/>
      <c r="DB1267" s="7"/>
      <c r="DC1267" s="7"/>
      <c r="DD1267" s="8"/>
      <c r="DE1267" s="6"/>
      <c r="DF1267" s="7"/>
      <c r="DG1267" s="7"/>
      <c r="DH1267" s="7"/>
      <c r="DI1267" s="7"/>
      <c r="DJ1267" s="8"/>
      <c r="DK1267" s="6"/>
      <c r="DL1267" s="7"/>
      <c r="DM1267" s="7"/>
      <c r="DN1267" s="7"/>
      <c r="DO1267" s="7"/>
      <c r="DP1267" s="8"/>
      <c r="DQ1267" s="6"/>
      <c r="DR1267" s="7"/>
      <c r="DS1267" s="7"/>
      <c r="DT1267" s="7"/>
      <c r="DU1267" s="7"/>
      <c r="DV1267" s="8"/>
      <c r="DW1267" s="6"/>
      <c r="DX1267" s="7"/>
      <c r="DY1267" s="7"/>
      <c r="DZ1267" s="7"/>
      <c r="EA1267" s="7"/>
      <c r="EB1267" s="8"/>
      <c r="EC1267" s="6"/>
      <c r="ED1267" s="7"/>
      <c r="EE1267" s="7"/>
      <c r="EF1267" s="7"/>
      <c r="EG1267" s="7"/>
      <c r="EH1267" s="8"/>
      <c r="EI1267" s="6"/>
      <c r="EJ1267" s="7"/>
      <c r="EK1267" s="7"/>
      <c r="EL1267" s="7"/>
      <c r="EM1267" s="7"/>
      <c r="EN1267" s="8"/>
      <c r="EO1267" s="6"/>
      <c r="EP1267" s="7"/>
      <c r="EQ1267" s="7"/>
      <c r="ER1267" s="7"/>
      <c r="ES1267" s="7"/>
      <c r="ET1267" s="8"/>
      <c r="EU1267" s="6"/>
      <c r="EV1267" s="7"/>
      <c r="EW1267" s="7"/>
      <c r="EX1267" s="7"/>
      <c r="EY1267" s="7"/>
      <c r="EZ1267" s="8"/>
      <c r="FA1267" s="6"/>
      <c r="FB1267" s="7"/>
      <c r="FC1267" s="7"/>
      <c r="FD1267" s="7"/>
      <c r="FE1267" s="7"/>
      <c r="FF1267" s="8"/>
      <c r="FG1267" s="6"/>
      <c r="FH1267" s="7"/>
      <c r="FI1267" s="7"/>
      <c r="FJ1267" s="7"/>
      <c r="FK1267" s="7"/>
      <c r="FL1267" s="8"/>
      <c r="FM1267" s="6"/>
      <c r="FN1267" s="7"/>
      <c r="FO1267" s="7"/>
      <c r="FP1267" s="7"/>
      <c r="FQ1267" s="7"/>
      <c r="FR1267" s="8"/>
      <c r="FS1267" s="6"/>
      <c r="FT1267" s="7"/>
      <c r="FU1267" s="7"/>
      <c r="FV1267" s="7"/>
      <c r="FW1267" s="7"/>
      <c r="FX1267" s="8"/>
      <c r="FY1267" s="6"/>
      <c r="FZ1267" s="7"/>
      <c r="GA1267" s="7"/>
      <c r="GB1267" s="7"/>
      <c r="GC1267" s="7"/>
      <c r="GD1267" s="8"/>
      <c r="GE1267" s="6"/>
      <c r="GF1267" s="7"/>
      <c r="GG1267" s="7"/>
      <c r="GH1267" s="7"/>
      <c r="GI1267" s="7"/>
      <c r="GJ1267" s="8"/>
      <c r="GK1267" s="6"/>
      <c r="GL1267" s="7"/>
      <c r="GM1267" s="7"/>
      <c r="GN1267" s="7"/>
      <c r="GO1267" s="7"/>
      <c r="GP1267" s="8"/>
      <c r="GQ1267" s="6"/>
      <c r="GR1267" s="7"/>
      <c r="GS1267" s="7"/>
      <c r="GT1267" s="7"/>
      <c r="GU1267" s="7"/>
      <c r="GV1267" s="8"/>
      <c r="GW1267" s="6"/>
      <c r="GX1267" s="7"/>
      <c r="GY1267" s="7"/>
      <c r="GZ1267" s="7"/>
      <c r="HA1267" s="7"/>
      <c r="HB1267" s="8"/>
      <c r="HC1267" s="6"/>
      <c r="HD1267" s="7"/>
      <c r="HE1267" s="7"/>
      <c r="HF1267" s="7"/>
      <c r="HG1267" s="7"/>
      <c r="HH1267" s="8"/>
      <c r="HI1267" s="6"/>
      <c r="HJ1267" s="7"/>
      <c r="HK1267" s="7"/>
      <c r="HL1267" s="7"/>
      <c r="HM1267" s="7"/>
      <c r="HN1267" s="8"/>
      <c r="HO1267" s="6"/>
      <c r="HP1267" s="7"/>
      <c r="HQ1267" s="7"/>
      <c r="HR1267" s="7"/>
      <c r="HS1267" s="7"/>
      <c r="HT1267" s="8"/>
      <c r="HU1267" s="6"/>
      <c r="HV1267" s="7"/>
      <c r="HW1267" s="7"/>
      <c r="HX1267" s="7"/>
      <c r="HY1267" s="7"/>
      <c r="HZ1267" s="8"/>
      <c r="IA1267" s="6"/>
      <c r="IB1267" s="7"/>
      <c r="IC1267" s="7"/>
      <c r="ID1267" s="7"/>
      <c r="IE1267" s="7"/>
      <c r="IF1267" s="8"/>
      <c r="IG1267" s="6"/>
      <c r="IH1267" s="7"/>
      <c r="II1267" s="7"/>
      <c r="IJ1267" s="7"/>
      <c r="IK1267" s="7"/>
      <c r="IL1267" s="8"/>
      <c r="IM1267" s="6"/>
      <c r="IN1267" s="7"/>
      <c r="IO1267" s="7"/>
      <c r="IP1267" s="7"/>
      <c r="IQ1267" s="7"/>
      <c r="IR1267" s="8"/>
      <c r="IS1267" s="6"/>
      <c r="IT1267" s="7"/>
      <c r="IU1267" s="7"/>
      <c r="IV1267" s="7"/>
    </row>
    <row r="1268" customFormat="false" ht="12.75" hidden="false" customHeight="false" outlineLevel="0" collapsed="false">
      <c r="A1268" s="5" t="s">
        <v>1473</v>
      </c>
      <c r="B1268" s="6" t="n">
        <v>37061</v>
      </c>
      <c r="C1268" s="7" t="s">
        <v>1438</v>
      </c>
      <c r="D1268" s="7" t="s">
        <v>959</v>
      </c>
      <c r="E1268" s="7"/>
      <c r="F1268" s="8" t="s">
        <v>970</v>
      </c>
      <c r="G1268" s="8" t="n">
        <v>0</v>
      </c>
      <c r="H1268" s="7"/>
      <c r="I1268" s="7"/>
      <c r="J1268" s="7"/>
      <c r="K1268" s="7"/>
      <c r="L1268" s="8"/>
      <c r="M1268" s="6"/>
      <c r="N1268" s="7"/>
      <c r="O1268" s="7"/>
      <c r="P1268" s="7"/>
      <c r="Q1268" s="7"/>
      <c r="R1268" s="8"/>
      <c r="S1268" s="6"/>
      <c r="T1268" s="7"/>
      <c r="U1268" s="7"/>
      <c r="V1268" s="7"/>
      <c r="W1268" s="7"/>
      <c r="X1268" s="8"/>
      <c r="Y1268" s="6"/>
      <c r="Z1268" s="7"/>
      <c r="AA1268" s="7"/>
      <c r="AB1268" s="7"/>
      <c r="AC1268" s="7"/>
      <c r="AD1268" s="8"/>
      <c r="AE1268" s="6"/>
      <c r="AF1268" s="7"/>
      <c r="AG1268" s="7"/>
      <c r="AH1268" s="7"/>
      <c r="AI1268" s="7"/>
      <c r="AJ1268" s="8"/>
      <c r="AK1268" s="6"/>
      <c r="AL1268" s="7"/>
      <c r="AM1268" s="7"/>
      <c r="AN1268" s="7"/>
      <c r="AO1268" s="7"/>
      <c r="AP1268" s="8"/>
      <c r="AQ1268" s="6"/>
      <c r="AR1268" s="7"/>
      <c r="AS1268" s="7"/>
      <c r="AT1268" s="7"/>
      <c r="AU1268" s="7"/>
      <c r="AV1268" s="8"/>
      <c r="AW1268" s="6"/>
      <c r="AX1268" s="7"/>
      <c r="AY1268" s="7"/>
      <c r="AZ1268" s="7"/>
      <c r="BA1268" s="7"/>
      <c r="BB1268" s="8"/>
      <c r="BC1268" s="6"/>
      <c r="BD1268" s="7"/>
      <c r="BE1268" s="7"/>
      <c r="BF1268" s="7"/>
      <c r="BG1268" s="7"/>
      <c r="BH1268" s="8"/>
      <c r="BI1268" s="6"/>
      <c r="BJ1268" s="7"/>
      <c r="BK1268" s="7"/>
      <c r="BL1268" s="7"/>
      <c r="BM1268" s="7"/>
      <c r="BN1268" s="8"/>
      <c r="BO1268" s="6"/>
      <c r="BP1268" s="7"/>
      <c r="BQ1268" s="7"/>
      <c r="BR1268" s="7"/>
      <c r="BS1268" s="7"/>
      <c r="BT1268" s="8"/>
      <c r="BU1268" s="6"/>
      <c r="BV1268" s="7"/>
      <c r="BW1268" s="7"/>
      <c r="BX1268" s="7"/>
      <c r="BY1268" s="7"/>
      <c r="BZ1268" s="8"/>
      <c r="CA1268" s="6"/>
      <c r="CB1268" s="7"/>
      <c r="CC1268" s="7"/>
      <c r="CD1268" s="7"/>
      <c r="CE1268" s="7"/>
      <c r="CF1268" s="8"/>
      <c r="CG1268" s="6"/>
      <c r="CH1268" s="7"/>
      <c r="CI1268" s="7"/>
      <c r="CJ1268" s="7"/>
      <c r="CK1268" s="7"/>
      <c r="CL1268" s="8"/>
      <c r="CM1268" s="6"/>
      <c r="CN1268" s="7"/>
      <c r="CO1268" s="7"/>
      <c r="CP1268" s="7"/>
      <c r="CQ1268" s="7"/>
      <c r="CR1268" s="8"/>
      <c r="CS1268" s="6"/>
      <c r="CT1268" s="7"/>
      <c r="CU1268" s="7"/>
      <c r="CV1268" s="7"/>
      <c r="CW1268" s="7"/>
      <c r="CX1268" s="8"/>
      <c r="CY1268" s="6"/>
      <c r="CZ1268" s="7"/>
      <c r="DA1268" s="7"/>
      <c r="DB1268" s="7"/>
      <c r="DC1268" s="7"/>
      <c r="DD1268" s="8"/>
      <c r="DE1268" s="6"/>
      <c r="DF1268" s="7"/>
      <c r="DG1268" s="7"/>
      <c r="DH1268" s="7"/>
      <c r="DI1268" s="7"/>
      <c r="DJ1268" s="8"/>
      <c r="DK1268" s="6"/>
      <c r="DL1268" s="7"/>
      <c r="DM1268" s="7"/>
      <c r="DN1268" s="7"/>
      <c r="DO1268" s="7"/>
      <c r="DP1268" s="8"/>
      <c r="DQ1268" s="6"/>
      <c r="DR1268" s="7"/>
      <c r="DS1268" s="7"/>
      <c r="DT1268" s="7"/>
      <c r="DU1268" s="7"/>
      <c r="DV1268" s="8"/>
      <c r="DW1268" s="6"/>
      <c r="DX1268" s="7"/>
      <c r="DY1268" s="7"/>
      <c r="DZ1268" s="7"/>
      <c r="EA1268" s="7"/>
      <c r="EB1268" s="8"/>
      <c r="EC1268" s="6"/>
      <c r="ED1268" s="7"/>
      <c r="EE1268" s="7"/>
      <c r="EF1268" s="7"/>
      <c r="EG1268" s="7"/>
      <c r="EH1268" s="8"/>
      <c r="EI1268" s="6"/>
      <c r="EJ1268" s="7"/>
      <c r="EK1268" s="7"/>
      <c r="EL1268" s="7"/>
      <c r="EM1268" s="7"/>
      <c r="EN1268" s="8"/>
      <c r="EO1268" s="6"/>
      <c r="EP1268" s="7"/>
      <c r="EQ1268" s="7"/>
      <c r="ER1268" s="7"/>
      <c r="ES1268" s="7"/>
      <c r="ET1268" s="8"/>
      <c r="EU1268" s="6"/>
      <c r="EV1268" s="7"/>
      <c r="EW1268" s="7"/>
      <c r="EX1268" s="7"/>
      <c r="EY1268" s="7"/>
      <c r="EZ1268" s="8"/>
      <c r="FA1268" s="6"/>
      <c r="FB1268" s="7"/>
      <c r="FC1268" s="7"/>
      <c r="FD1268" s="7"/>
      <c r="FE1268" s="7"/>
      <c r="FF1268" s="8"/>
      <c r="FG1268" s="6"/>
      <c r="FH1268" s="7"/>
      <c r="FI1268" s="7"/>
      <c r="FJ1268" s="7"/>
      <c r="FK1268" s="7"/>
      <c r="FL1268" s="8"/>
      <c r="FM1268" s="6"/>
      <c r="FN1268" s="7"/>
      <c r="FO1268" s="7"/>
      <c r="FP1268" s="7"/>
      <c r="FQ1268" s="7"/>
      <c r="FR1268" s="8"/>
      <c r="FS1268" s="6"/>
      <c r="FT1268" s="7"/>
      <c r="FU1268" s="7"/>
      <c r="FV1268" s="7"/>
      <c r="FW1268" s="7"/>
      <c r="FX1268" s="8"/>
      <c r="FY1268" s="6"/>
      <c r="FZ1268" s="7"/>
      <c r="GA1268" s="7"/>
      <c r="GB1268" s="7"/>
      <c r="GC1268" s="7"/>
      <c r="GD1268" s="8"/>
      <c r="GE1268" s="6"/>
      <c r="GF1268" s="7"/>
      <c r="GG1268" s="7"/>
      <c r="GH1268" s="7"/>
      <c r="GI1268" s="7"/>
      <c r="GJ1268" s="8"/>
      <c r="GK1268" s="6"/>
      <c r="GL1268" s="7"/>
      <c r="GM1268" s="7"/>
      <c r="GN1268" s="7"/>
      <c r="GO1268" s="7"/>
      <c r="GP1268" s="8"/>
      <c r="GQ1268" s="6"/>
      <c r="GR1268" s="7"/>
      <c r="GS1268" s="7"/>
      <c r="GT1268" s="7"/>
      <c r="GU1268" s="7"/>
      <c r="GV1268" s="8"/>
      <c r="GW1268" s="6"/>
      <c r="GX1268" s="7"/>
      <c r="GY1268" s="7"/>
      <c r="GZ1268" s="7"/>
      <c r="HA1268" s="7"/>
      <c r="HB1268" s="8"/>
      <c r="HC1268" s="6"/>
      <c r="HD1268" s="7"/>
      <c r="HE1268" s="7"/>
      <c r="HF1268" s="7"/>
      <c r="HG1268" s="7"/>
      <c r="HH1268" s="8"/>
      <c r="HI1268" s="6"/>
      <c r="HJ1268" s="7"/>
      <c r="HK1268" s="7"/>
      <c r="HL1268" s="7"/>
      <c r="HM1268" s="7"/>
      <c r="HN1268" s="8"/>
      <c r="HO1268" s="6"/>
      <c r="HP1268" s="7"/>
      <c r="HQ1268" s="7"/>
      <c r="HR1268" s="7"/>
      <c r="HS1268" s="7"/>
      <c r="HT1268" s="8"/>
      <c r="HU1268" s="6"/>
      <c r="HV1268" s="7"/>
      <c r="HW1268" s="7"/>
      <c r="HX1268" s="7"/>
      <c r="HY1268" s="7"/>
      <c r="HZ1268" s="8"/>
      <c r="IA1268" s="6"/>
      <c r="IB1268" s="7"/>
      <c r="IC1268" s="7"/>
      <c r="ID1268" s="7"/>
      <c r="IE1268" s="7"/>
      <c r="IF1268" s="8"/>
      <c r="IG1268" s="6"/>
      <c r="IH1268" s="7"/>
      <c r="II1268" s="7"/>
      <c r="IJ1268" s="7"/>
      <c r="IK1268" s="7"/>
      <c r="IL1268" s="8"/>
      <c r="IM1268" s="6"/>
      <c r="IN1268" s="7"/>
      <c r="IO1268" s="7"/>
      <c r="IP1268" s="7"/>
      <c r="IQ1268" s="7"/>
      <c r="IR1268" s="8"/>
      <c r="IS1268" s="6"/>
      <c r="IT1268" s="7"/>
      <c r="IU1268" s="7"/>
      <c r="IV1268" s="7"/>
    </row>
    <row r="1269" customFormat="false" ht="12.75" hidden="false" customHeight="false" outlineLevel="0" collapsed="false">
      <c r="A1269" s="5" t="n">
        <v>864413</v>
      </c>
      <c r="B1269" s="6" t="n">
        <v>37061</v>
      </c>
      <c r="C1269" s="7" t="s">
        <v>1474</v>
      </c>
      <c r="D1269" s="7" t="s">
        <v>959</v>
      </c>
      <c r="E1269" s="7"/>
      <c r="F1269" s="8" t="s">
        <v>979</v>
      </c>
      <c r="G1269" s="8" t="n">
        <v>0</v>
      </c>
      <c r="H1269" s="7"/>
      <c r="I1269" s="7"/>
      <c r="J1269" s="7"/>
      <c r="K1269" s="7"/>
      <c r="L1269" s="8"/>
      <c r="M1269" s="6"/>
      <c r="N1269" s="7"/>
      <c r="O1269" s="7"/>
      <c r="P1269" s="7"/>
      <c r="Q1269" s="7"/>
      <c r="R1269" s="8"/>
      <c r="S1269" s="6"/>
      <c r="T1269" s="7"/>
      <c r="U1269" s="7"/>
      <c r="V1269" s="7"/>
      <c r="W1269" s="7"/>
      <c r="X1269" s="8"/>
      <c r="Y1269" s="6"/>
      <c r="Z1269" s="7"/>
      <c r="AA1269" s="7"/>
      <c r="AB1269" s="7"/>
      <c r="AC1269" s="7"/>
      <c r="AD1269" s="8"/>
      <c r="AE1269" s="6"/>
      <c r="AF1269" s="7"/>
      <c r="AG1269" s="7"/>
      <c r="AH1269" s="7"/>
      <c r="AI1269" s="7"/>
      <c r="AJ1269" s="8"/>
      <c r="AK1269" s="6"/>
      <c r="AL1269" s="7"/>
      <c r="AM1269" s="7"/>
      <c r="AN1269" s="7"/>
      <c r="AO1269" s="7"/>
      <c r="AP1269" s="8"/>
      <c r="AQ1269" s="6"/>
      <c r="AR1269" s="7"/>
      <c r="AS1269" s="7"/>
      <c r="AT1269" s="7"/>
      <c r="AU1269" s="7"/>
      <c r="AV1269" s="8"/>
      <c r="AW1269" s="6"/>
      <c r="AX1269" s="7"/>
      <c r="AY1269" s="7"/>
      <c r="AZ1269" s="7"/>
      <c r="BA1269" s="7"/>
      <c r="BB1269" s="8"/>
      <c r="BC1269" s="6"/>
      <c r="BD1269" s="7"/>
      <c r="BE1269" s="7"/>
      <c r="BF1269" s="7"/>
      <c r="BG1269" s="7"/>
      <c r="BH1269" s="8"/>
      <c r="BI1269" s="6"/>
      <c r="BJ1269" s="7"/>
      <c r="BK1269" s="7"/>
      <c r="BL1269" s="7"/>
      <c r="BM1269" s="7"/>
      <c r="BN1269" s="8"/>
      <c r="BO1269" s="6"/>
      <c r="BP1269" s="7"/>
      <c r="BQ1269" s="7"/>
      <c r="BR1269" s="7"/>
      <c r="BS1269" s="7"/>
      <c r="BT1269" s="8"/>
      <c r="BU1269" s="6"/>
      <c r="BV1269" s="7"/>
      <c r="BW1269" s="7"/>
      <c r="BX1269" s="7"/>
      <c r="BY1269" s="7"/>
      <c r="BZ1269" s="8"/>
      <c r="CA1269" s="6"/>
      <c r="CB1269" s="7"/>
      <c r="CC1269" s="7"/>
      <c r="CD1269" s="7"/>
      <c r="CE1269" s="7"/>
      <c r="CF1269" s="8"/>
      <c r="CG1269" s="6"/>
      <c r="CH1269" s="7"/>
      <c r="CI1269" s="7"/>
      <c r="CJ1269" s="7"/>
      <c r="CK1269" s="7"/>
      <c r="CL1269" s="8"/>
      <c r="CM1269" s="6"/>
      <c r="CN1269" s="7"/>
      <c r="CO1269" s="7"/>
      <c r="CP1269" s="7"/>
      <c r="CQ1269" s="7"/>
      <c r="CR1269" s="8"/>
      <c r="CS1269" s="6"/>
      <c r="CT1269" s="7"/>
      <c r="CU1269" s="7"/>
      <c r="CV1269" s="7"/>
      <c r="CW1269" s="7"/>
      <c r="CX1269" s="8"/>
      <c r="CY1269" s="6"/>
      <c r="CZ1269" s="7"/>
      <c r="DA1269" s="7"/>
      <c r="DB1269" s="7"/>
      <c r="DC1269" s="7"/>
      <c r="DD1269" s="8"/>
      <c r="DE1269" s="6"/>
      <c r="DF1269" s="7"/>
      <c r="DG1269" s="7"/>
      <c r="DH1269" s="7"/>
      <c r="DI1269" s="7"/>
      <c r="DJ1269" s="8"/>
      <c r="DK1269" s="6"/>
      <c r="DL1269" s="7"/>
      <c r="DM1269" s="7"/>
      <c r="DN1269" s="7"/>
      <c r="DO1269" s="7"/>
      <c r="DP1269" s="8"/>
      <c r="DQ1269" s="6"/>
      <c r="DR1269" s="7"/>
      <c r="DS1269" s="7"/>
      <c r="DT1269" s="7"/>
      <c r="DU1269" s="7"/>
      <c r="DV1269" s="8"/>
      <c r="DW1269" s="6"/>
      <c r="DX1269" s="7"/>
      <c r="DY1269" s="7"/>
      <c r="DZ1269" s="7"/>
      <c r="EA1269" s="7"/>
      <c r="EB1269" s="8"/>
      <c r="EC1269" s="6"/>
      <c r="ED1269" s="7"/>
      <c r="EE1269" s="7"/>
      <c r="EF1269" s="7"/>
      <c r="EG1269" s="7"/>
      <c r="EH1269" s="8"/>
      <c r="EI1269" s="6"/>
      <c r="EJ1269" s="7"/>
      <c r="EK1269" s="7"/>
      <c r="EL1269" s="7"/>
      <c r="EM1269" s="7"/>
      <c r="EN1269" s="8"/>
      <c r="EO1269" s="6"/>
      <c r="EP1269" s="7"/>
      <c r="EQ1269" s="7"/>
      <c r="ER1269" s="7"/>
      <c r="ES1269" s="7"/>
      <c r="ET1269" s="8"/>
      <c r="EU1269" s="6"/>
      <c r="EV1269" s="7"/>
      <c r="EW1269" s="7"/>
      <c r="EX1269" s="7"/>
      <c r="EY1269" s="7"/>
      <c r="EZ1269" s="8"/>
      <c r="FA1269" s="6"/>
      <c r="FB1269" s="7"/>
      <c r="FC1269" s="7"/>
      <c r="FD1269" s="7"/>
      <c r="FE1269" s="7"/>
      <c r="FF1269" s="8"/>
      <c r="FG1269" s="6"/>
      <c r="FH1269" s="7"/>
      <c r="FI1269" s="7"/>
      <c r="FJ1269" s="7"/>
      <c r="FK1269" s="7"/>
      <c r="FL1269" s="8"/>
      <c r="FM1269" s="6"/>
      <c r="FN1269" s="7"/>
      <c r="FO1269" s="7"/>
      <c r="FP1269" s="7"/>
      <c r="FQ1269" s="7"/>
      <c r="FR1269" s="8"/>
      <c r="FS1269" s="6"/>
      <c r="FT1269" s="7"/>
      <c r="FU1269" s="7"/>
      <c r="FV1269" s="7"/>
      <c r="FW1269" s="7"/>
      <c r="FX1269" s="8"/>
      <c r="FY1269" s="6"/>
      <c r="FZ1269" s="7"/>
      <c r="GA1269" s="7"/>
      <c r="GB1269" s="7"/>
      <c r="GC1269" s="7"/>
      <c r="GD1269" s="8"/>
      <c r="GE1269" s="6"/>
      <c r="GF1269" s="7"/>
      <c r="GG1269" s="7"/>
      <c r="GH1269" s="7"/>
      <c r="GI1269" s="7"/>
      <c r="GJ1269" s="8"/>
      <c r="GK1269" s="6"/>
      <c r="GL1269" s="7"/>
      <c r="GM1269" s="7"/>
      <c r="GN1269" s="7"/>
      <c r="GO1269" s="7"/>
      <c r="GP1269" s="8"/>
      <c r="GQ1269" s="6"/>
      <c r="GR1269" s="7"/>
      <c r="GS1269" s="7"/>
      <c r="GT1269" s="7"/>
      <c r="GU1269" s="7"/>
      <c r="GV1269" s="8"/>
      <c r="GW1269" s="6"/>
      <c r="GX1269" s="7"/>
      <c r="GY1269" s="7"/>
      <c r="GZ1269" s="7"/>
      <c r="HA1269" s="7"/>
      <c r="HB1269" s="8"/>
      <c r="HC1269" s="6"/>
      <c r="HD1269" s="7"/>
      <c r="HE1269" s="7"/>
      <c r="HF1269" s="7"/>
      <c r="HG1269" s="7"/>
      <c r="HH1269" s="8"/>
      <c r="HI1269" s="6"/>
      <c r="HJ1269" s="7"/>
      <c r="HK1269" s="7"/>
      <c r="HL1269" s="7"/>
      <c r="HM1269" s="7"/>
      <c r="HN1269" s="8"/>
      <c r="HO1269" s="6"/>
      <c r="HP1269" s="7"/>
      <c r="HQ1269" s="7"/>
      <c r="HR1269" s="7"/>
      <c r="HS1269" s="7"/>
      <c r="HT1269" s="8"/>
      <c r="HU1269" s="6"/>
      <c r="HV1269" s="7"/>
      <c r="HW1269" s="7"/>
      <c r="HX1269" s="7"/>
      <c r="HY1269" s="7"/>
      <c r="HZ1269" s="8"/>
      <c r="IA1269" s="6"/>
      <c r="IB1269" s="7"/>
      <c r="IC1269" s="7"/>
      <c r="ID1269" s="7"/>
      <c r="IE1269" s="7"/>
      <c r="IF1269" s="8"/>
      <c r="IG1269" s="6"/>
      <c r="IH1269" s="7"/>
      <c r="II1269" s="7"/>
      <c r="IJ1269" s="7"/>
      <c r="IK1269" s="7"/>
      <c r="IL1269" s="8"/>
      <c r="IM1269" s="6"/>
      <c r="IN1269" s="7"/>
      <c r="IO1269" s="7"/>
      <c r="IP1269" s="7"/>
      <c r="IQ1269" s="7"/>
      <c r="IR1269" s="8"/>
      <c r="IS1269" s="6"/>
      <c r="IT1269" s="7"/>
      <c r="IU1269" s="7"/>
      <c r="IV1269" s="7"/>
    </row>
    <row r="1270" customFormat="false" ht="12.75" hidden="false" customHeight="false" outlineLevel="0" collapsed="false">
      <c r="A1270" s="5" t="n">
        <v>839935</v>
      </c>
      <c r="B1270" s="6" t="n">
        <v>37061</v>
      </c>
      <c r="C1270" s="7" t="s">
        <v>1475</v>
      </c>
      <c r="D1270" s="7" t="s">
        <v>959</v>
      </c>
      <c r="E1270" s="7"/>
      <c r="F1270" s="8" t="s">
        <v>979</v>
      </c>
      <c r="G1270" s="8" t="n">
        <v>241.44</v>
      </c>
      <c r="H1270" s="7"/>
      <c r="I1270" s="7"/>
      <c r="J1270" s="7"/>
      <c r="K1270" s="7"/>
      <c r="L1270" s="8"/>
      <c r="M1270" s="6"/>
      <c r="N1270" s="7"/>
      <c r="O1270" s="7"/>
      <c r="P1270" s="7"/>
      <c r="Q1270" s="7"/>
      <c r="R1270" s="8"/>
      <c r="S1270" s="6"/>
      <c r="T1270" s="7"/>
      <c r="U1270" s="7"/>
      <c r="V1270" s="7"/>
      <c r="W1270" s="7"/>
      <c r="X1270" s="8"/>
      <c r="Y1270" s="6"/>
      <c r="Z1270" s="7"/>
      <c r="AA1270" s="7"/>
      <c r="AB1270" s="7"/>
      <c r="AC1270" s="7"/>
      <c r="AD1270" s="8"/>
      <c r="AE1270" s="6"/>
      <c r="AF1270" s="7"/>
      <c r="AG1270" s="7"/>
      <c r="AH1270" s="7"/>
      <c r="AI1270" s="7"/>
      <c r="AJ1270" s="8"/>
      <c r="AK1270" s="6"/>
      <c r="AL1270" s="7"/>
      <c r="AM1270" s="7"/>
      <c r="AN1270" s="7"/>
      <c r="AO1270" s="7"/>
      <c r="AP1270" s="8"/>
      <c r="AQ1270" s="6"/>
      <c r="AR1270" s="7"/>
      <c r="AS1270" s="7"/>
      <c r="AT1270" s="7"/>
      <c r="AU1270" s="7"/>
      <c r="AV1270" s="8"/>
      <c r="AW1270" s="6"/>
      <c r="AX1270" s="7"/>
      <c r="AY1270" s="7"/>
      <c r="AZ1270" s="7"/>
      <c r="BA1270" s="7"/>
      <c r="BB1270" s="8"/>
      <c r="BC1270" s="6"/>
      <c r="BD1270" s="7"/>
      <c r="BE1270" s="7"/>
      <c r="BF1270" s="7"/>
      <c r="BG1270" s="7"/>
      <c r="BH1270" s="8"/>
      <c r="BI1270" s="6"/>
      <c r="BJ1270" s="7"/>
      <c r="BK1270" s="7"/>
      <c r="BL1270" s="7"/>
      <c r="BM1270" s="7"/>
      <c r="BN1270" s="8"/>
      <c r="BO1270" s="6"/>
      <c r="BP1270" s="7"/>
      <c r="BQ1270" s="7"/>
      <c r="BR1270" s="7"/>
      <c r="BS1270" s="7"/>
      <c r="BT1270" s="8"/>
      <c r="BU1270" s="6"/>
      <c r="BV1270" s="7"/>
      <c r="BW1270" s="7"/>
      <c r="BX1270" s="7"/>
      <c r="BY1270" s="7"/>
      <c r="BZ1270" s="8"/>
      <c r="CA1270" s="6"/>
      <c r="CB1270" s="7"/>
      <c r="CC1270" s="7"/>
      <c r="CD1270" s="7"/>
      <c r="CE1270" s="7"/>
      <c r="CF1270" s="8"/>
      <c r="CG1270" s="6"/>
      <c r="CH1270" s="7"/>
      <c r="CI1270" s="7"/>
      <c r="CJ1270" s="7"/>
      <c r="CK1270" s="7"/>
      <c r="CL1270" s="8"/>
      <c r="CM1270" s="6"/>
      <c r="CN1270" s="7"/>
      <c r="CO1270" s="7"/>
      <c r="CP1270" s="7"/>
      <c r="CQ1270" s="7"/>
      <c r="CR1270" s="8"/>
      <c r="CS1270" s="6"/>
      <c r="CT1270" s="7"/>
      <c r="CU1270" s="7"/>
      <c r="CV1270" s="7"/>
      <c r="CW1270" s="7"/>
      <c r="CX1270" s="8"/>
      <c r="CY1270" s="6"/>
      <c r="CZ1270" s="7"/>
      <c r="DA1270" s="7"/>
      <c r="DB1270" s="7"/>
      <c r="DC1270" s="7"/>
      <c r="DD1270" s="8"/>
      <c r="DE1270" s="6"/>
      <c r="DF1270" s="7"/>
      <c r="DG1270" s="7"/>
      <c r="DH1270" s="7"/>
      <c r="DI1270" s="7"/>
      <c r="DJ1270" s="8"/>
      <c r="DK1270" s="6"/>
      <c r="DL1270" s="7"/>
      <c r="DM1270" s="7"/>
      <c r="DN1270" s="7"/>
      <c r="DO1270" s="7"/>
      <c r="DP1270" s="8"/>
      <c r="DQ1270" s="6"/>
      <c r="DR1270" s="7"/>
      <c r="DS1270" s="7"/>
      <c r="DT1270" s="7"/>
      <c r="DU1270" s="7"/>
      <c r="DV1270" s="8"/>
      <c r="DW1270" s="6"/>
      <c r="DX1270" s="7"/>
      <c r="DY1270" s="7"/>
      <c r="DZ1270" s="7"/>
      <c r="EA1270" s="7"/>
      <c r="EB1270" s="8"/>
      <c r="EC1270" s="6"/>
      <c r="ED1270" s="7"/>
      <c r="EE1270" s="7"/>
      <c r="EF1270" s="7"/>
      <c r="EG1270" s="7"/>
      <c r="EH1270" s="8"/>
      <c r="EI1270" s="6"/>
      <c r="EJ1270" s="7"/>
      <c r="EK1270" s="7"/>
      <c r="EL1270" s="7"/>
      <c r="EM1270" s="7"/>
      <c r="EN1270" s="8"/>
      <c r="EO1270" s="6"/>
      <c r="EP1270" s="7"/>
      <c r="EQ1270" s="7"/>
      <c r="ER1270" s="7"/>
      <c r="ES1270" s="7"/>
      <c r="ET1270" s="8"/>
      <c r="EU1270" s="6"/>
      <c r="EV1270" s="7"/>
      <c r="EW1270" s="7"/>
      <c r="EX1270" s="7"/>
      <c r="EY1270" s="7"/>
      <c r="EZ1270" s="8"/>
      <c r="FA1270" s="6"/>
      <c r="FB1270" s="7"/>
      <c r="FC1270" s="7"/>
      <c r="FD1270" s="7"/>
      <c r="FE1270" s="7"/>
      <c r="FF1270" s="8"/>
      <c r="FG1270" s="6"/>
      <c r="FH1270" s="7"/>
      <c r="FI1270" s="7"/>
      <c r="FJ1270" s="7"/>
      <c r="FK1270" s="7"/>
      <c r="FL1270" s="8"/>
      <c r="FM1270" s="6"/>
      <c r="FN1270" s="7"/>
      <c r="FO1270" s="7"/>
      <c r="FP1270" s="7"/>
      <c r="FQ1270" s="7"/>
      <c r="FR1270" s="8"/>
      <c r="FS1270" s="6"/>
      <c r="FT1270" s="7"/>
      <c r="FU1270" s="7"/>
      <c r="FV1270" s="7"/>
      <c r="FW1270" s="7"/>
      <c r="FX1270" s="8"/>
      <c r="FY1270" s="6"/>
      <c r="FZ1270" s="7"/>
      <c r="GA1270" s="7"/>
      <c r="GB1270" s="7"/>
      <c r="GC1270" s="7"/>
      <c r="GD1270" s="8"/>
      <c r="GE1270" s="6"/>
      <c r="GF1270" s="7"/>
      <c r="GG1270" s="7"/>
      <c r="GH1270" s="7"/>
      <c r="GI1270" s="7"/>
      <c r="GJ1270" s="8"/>
      <c r="GK1270" s="6"/>
      <c r="GL1270" s="7"/>
      <c r="GM1270" s="7"/>
      <c r="GN1270" s="7"/>
      <c r="GO1270" s="7"/>
      <c r="GP1270" s="8"/>
      <c r="GQ1270" s="6"/>
      <c r="GR1270" s="7"/>
      <c r="GS1270" s="7"/>
      <c r="GT1270" s="7"/>
      <c r="GU1270" s="7"/>
      <c r="GV1270" s="8"/>
      <c r="GW1270" s="6"/>
      <c r="GX1270" s="7"/>
      <c r="GY1270" s="7"/>
      <c r="GZ1270" s="7"/>
      <c r="HA1270" s="7"/>
      <c r="HB1270" s="8"/>
      <c r="HC1270" s="6"/>
      <c r="HD1270" s="7"/>
      <c r="HE1270" s="7"/>
      <c r="HF1270" s="7"/>
      <c r="HG1270" s="7"/>
      <c r="HH1270" s="8"/>
      <c r="HI1270" s="6"/>
      <c r="HJ1270" s="7"/>
      <c r="HK1270" s="7"/>
      <c r="HL1270" s="7"/>
      <c r="HM1270" s="7"/>
      <c r="HN1270" s="8"/>
      <c r="HO1270" s="6"/>
      <c r="HP1270" s="7"/>
      <c r="HQ1270" s="7"/>
      <c r="HR1270" s="7"/>
      <c r="HS1270" s="7"/>
      <c r="HT1270" s="8"/>
      <c r="HU1270" s="6"/>
      <c r="HV1270" s="7"/>
      <c r="HW1270" s="7"/>
      <c r="HX1270" s="7"/>
      <c r="HY1270" s="7"/>
      <c r="HZ1270" s="8"/>
      <c r="IA1270" s="6"/>
      <c r="IB1270" s="7"/>
      <c r="IC1270" s="7"/>
      <c r="ID1270" s="7"/>
      <c r="IE1270" s="7"/>
      <c r="IF1270" s="8"/>
      <c r="IG1270" s="6"/>
      <c r="IH1270" s="7"/>
      <c r="II1270" s="7"/>
      <c r="IJ1270" s="7"/>
      <c r="IK1270" s="7"/>
      <c r="IL1270" s="8"/>
      <c r="IM1270" s="6"/>
      <c r="IN1270" s="7"/>
      <c r="IO1270" s="7"/>
      <c r="IP1270" s="7"/>
      <c r="IQ1270" s="7"/>
      <c r="IR1270" s="8"/>
      <c r="IS1270" s="6"/>
      <c r="IT1270" s="7"/>
      <c r="IU1270" s="7"/>
      <c r="IV1270" s="7"/>
    </row>
    <row r="1271" customFormat="false" ht="12.75" hidden="false" customHeight="false" outlineLevel="0" collapsed="false">
      <c r="A1271" s="5" t="n">
        <v>864466</v>
      </c>
      <c r="B1271" s="6" t="n">
        <v>37061</v>
      </c>
      <c r="C1271" s="7" t="s">
        <v>1394</v>
      </c>
      <c r="D1271" s="7" t="s">
        <v>959</v>
      </c>
      <c r="E1271" s="7"/>
      <c r="F1271" s="8" t="s">
        <v>979</v>
      </c>
      <c r="G1271" s="8" t="n">
        <v>523.95</v>
      </c>
      <c r="H1271" s="7"/>
      <c r="I1271" s="7"/>
      <c r="J1271" s="7"/>
      <c r="K1271" s="7"/>
      <c r="L1271" s="8"/>
      <c r="M1271" s="6"/>
      <c r="N1271" s="7"/>
      <c r="O1271" s="7"/>
      <c r="P1271" s="7"/>
      <c r="Q1271" s="7"/>
      <c r="R1271" s="8"/>
      <c r="S1271" s="6"/>
      <c r="T1271" s="7"/>
      <c r="U1271" s="7"/>
      <c r="V1271" s="7"/>
      <c r="W1271" s="7"/>
      <c r="X1271" s="8"/>
      <c r="Y1271" s="6"/>
      <c r="Z1271" s="7"/>
      <c r="AA1271" s="7"/>
      <c r="AB1271" s="7"/>
      <c r="AC1271" s="7"/>
      <c r="AD1271" s="8"/>
      <c r="AE1271" s="6"/>
      <c r="AF1271" s="7"/>
      <c r="AG1271" s="7"/>
      <c r="AH1271" s="7"/>
      <c r="AI1271" s="7"/>
      <c r="AJ1271" s="8"/>
      <c r="AK1271" s="6"/>
      <c r="AL1271" s="7"/>
      <c r="AM1271" s="7"/>
      <c r="AN1271" s="7"/>
      <c r="AO1271" s="7"/>
      <c r="AP1271" s="8"/>
      <c r="AQ1271" s="6"/>
      <c r="AR1271" s="7"/>
      <c r="AS1271" s="7"/>
      <c r="AT1271" s="7"/>
      <c r="AU1271" s="7"/>
      <c r="AV1271" s="8"/>
      <c r="AW1271" s="6"/>
      <c r="AX1271" s="7"/>
      <c r="AY1271" s="7"/>
      <c r="AZ1271" s="7"/>
      <c r="BA1271" s="7"/>
      <c r="BB1271" s="8"/>
      <c r="BC1271" s="6"/>
      <c r="BD1271" s="7"/>
      <c r="BE1271" s="7"/>
      <c r="BF1271" s="7"/>
      <c r="BG1271" s="7"/>
      <c r="BH1271" s="8"/>
      <c r="BI1271" s="6"/>
      <c r="BJ1271" s="7"/>
      <c r="BK1271" s="7"/>
      <c r="BL1271" s="7"/>
      <c r="BM1271" s="7"/>
      <c r="BN1271" s="8"/>
      <c r="BO1271" s="6"/>
      <c r="BP1271" s="7"/>
      <c r="BQ1271" s="7"/>
      <c r="BR1271" s="7"/>
      <c r="BS1271" s="7"/>
      <c r="BT1271" s="8"/>
      <c r="BU1271" s="6"/>
      <c r="BV1271" s="7"/>
      <c r="BW1271" s="7"/>
      <c r="BX1271" s="7"/>
      <c r="BY1271" s="7"/>
      <c r="BZ1271" s="8"/>
      <c r="CA1271" s="6"/>
      <c r="CB1271" s="7"/>
      <c r="CC1271" s="7"/>
      <c r="CD1271" s="7"/>
      <c r="CE1271" s="7"/>
      <c r="CF1271" s="8"/>
      <c r="CG1271" s="6"/>
      <c r="CH1271" s="7"/>
      <c r="CI1271" s="7"/>
      <c r="CJ1271" s="7"/>
      <c r="CK1271" s="7"/>
      <c r="CL1271" s="8"/>
      <c r="CM1271" s="6"/>
      <c r="CN1271" s="7"/>
      <c r="CO1271" s="7"/>
      <c r="CP1271" s="7"/>
      <c r="CQ1271" s="7"/>
      <c r="CR1271" s="8"/>
      <c r="CS1271" s="6"/>
      <c r="CT1271" s="7"/>
      <c r="CU1271" s="7"/>
      <c r="CV1271" s="7"/>
      <c r="CW1271" s="7"/>
      <c r="CX1271" s="8"/>
      <c r="CY1271" s="6"/>
      <c r="CZ1271" s="7"/>
      <c r="DA1271" s="7"/>
      <c r="DB1271" s="7"/>
      <c r="DC1271" s="7"/>
      <c r="DD1271" s="8"/>
      <c r="DE1271" s="6"/>
      <c r="DF1271" s="7"/>
      <c r="DG1271" s="7"/>
      <c r="DH1271" s="7"/>
      <c r="DI1271" s="7"/>
      <c r="DJ1271" s="8"/>
      <c r="DK1271" s="6"/>
      <c r="DL1271" s="7"/>
      <c r="DM1271" s="7"/>
      <c r="DN1271" s="7"/>
      <c r="DO1271" s="7"/>
      <c r="DP1271" s="8"/>
      <c r="DQ1271" s="6"/>
      <c r="DR1271" s="7"/>
      <c r="DS1271" s="7"/>
      <c r="DT1271" s="7"/>
      <c r="DU1271" s="7"/>
      <c r="DV1271" s="8"/>
      <c r="DW1271" s="6"/>
      <c r="DX1271" s="7"/>
      <c r="DY1271" s="7"/>
      <c r="DZ1271" s="7"/>
      <c r="EA1271" s="7"/>
      <c r="EB1271" s="8"/>
      <c r="EC1271" s="6"/>
      <c r="ED1271" s="7"/>
      <c r="EE1271" s="7"/>
      <c r="EF1271" s="7"/>
      <c r="EG1271" s="7"/>
      <c r="EH1271" s="8"/>
      <c r="EI1271" s="6"/>
      <c r="EJ1271" s="7"/>
      <c r="EK1271" s="7"/>
      <c r="EL1271" s="7"/>
      <c r="EM1271" s="7"/>
      <c r="EN1271" s="8"/>
      <c r="EO1271" s="6"/>
      <c r="EP1271" s="7"/>
      <c r="EQ1271" s="7"/>
      <c r="ER1271" s="7"/>
      <c r="ES1271" s="7"/>
      <c r="ET1271" s="8"/>
      <c r="EU1271" s="6"/>
      <c r="EV1271" s="7"/>
      <c r="EW1271" s="7"/>
      <c r="EX1271" s="7"/>
      <c r="EY1271" s="7"/>
      <c r="EZ1271" s="8"/>
      <c r="FA1271" s="6"/>
      <c r="FB1271" s="7"/>
      <c r="FC1271" s="7"/>
      <c r="FD1271" s="7"/>
      <c r="FE1271" s="7"/>
      <c r="FF1271" s="8"/>
      <c r="FG1271" s="6"/>
      <c r="FH1271" s="7"/>
      <c r="FI1271" s="7"/>
      <c r="FJ1271" s="7"/>
      <c r="FK1271" s="7"/>
      <c r="FL1271" s="8"/>
      <c r="FM1271" s="6"/>
      <c r="FN1271" s="7"/>
      <c r="FO1271" s="7"/>
      <c r="FP1271" s="7"/>
      <c r="FQ1271" s="7"/>
      <c r="FR1271" s="8"/>
      <c r="FS1271" s="6"/>
      <c r="FT1271" s="7"/>
      <c r="FU1271" s="7"/>
      <c r="FV1271" s="7"/>
      <c r="FW1271" s="7"/>
      <c r="FX1271" s="8"/>
      <c r="FY1271" s="6"/>
      <c r="FZ1271" s="7"/>
      <c r="GA1271" s="7"/>
      <c r="GB1271" s="7"/>
      <c r="GC1271" s="7"/>
      <c r="GD1271" s="8"/>
      <c r="GE1271" s="6"/>
      <c r="GF1271" s="7"/>
      <c r="GG1271" s="7"/>
      <c r="GH1271" s="7"/>
      <c r="GI1271" s="7"/>
      <c r="GJ1271" s="8"/>
      <c r="GK1271" s="6"/>
      <c r="GL1271" s="7"/>
      <c r="GM1271" s="7"/>
      <c r="GN1271" s="7"/>
      <c r="GO1271" s="7"/>
      <c r="GP1271" s="8"/>
      <c r="GQ1271" s="6"/>
      <c r="GR1271" s="7"/>
      <c r="GS1271" s="7"/>
      <c r="GT1271" s="7"/>
      <c r="GU1271" s="7"/>
      <c r="GV1271" s="8"/>
      <c r="GW1271" s="6"/>
      <c r="GX1271" s="7"/>
      <c r="GY1271" s="7"/>
      <c r="GZ1271" s="7"/>
      <c r="HA1271" s="7"/>
      <c r="HB1271" s="8"/>
      <c r="HC1271" s="6"/>
      <c r="HD1271" s="7"/>
      <c r="HE1271" s="7"/>
      <c r="HF1271" s="7"/>
      <c r="HG1271" s="7"/>
      <c r="HH1271" s="8"/>
      <c r="HI1271" s="6"/>
      <c r="HJ1271" s="7"/>
      <c r="HK1271" s="7"/>
      <c r="HL1271" s="7"/>
      <c r="HM1271" s="7"/>
      <c r="HN1271" s="8"/>
      <c r="HO1271" s="6"/>
      <c r="HP1271" s="7"/>
      <c r="HQ1271" s="7"/>
      <c r="HR1271" s="7"/>
      <c r="HS1271" s="7"/>
      <c r="HT1271" s="8"/>
      <c r="HU1271" s="6"/>
      <c r="HV1271" s="7"/>
      <c r="HW1271" s="7"/>
      <c r="HX1271" s="7"/>
      <c r="HY1271" s="7"/>
      <c r="HZ1271" s="8"/>
      <c r="IA1271" s="6"/>
      <c r="IB1271" s="7"/>
      <c r="IC1271" s="7"/>
      <c r="ID1271" s="7"/>
      <c r="IE1271" s="7"/>
      <c r="IF1271" s="8"/>
      <c r="IG1271" s="6"/>
      <c r="IH1271" s="7"/>
      <c r="II1271" s="7"/>
      <c r="IJ1271" s="7"/>
      <c r="IK1271" s="7"/>
      <c r="IL1271" s="8"/>
      <c r="IM1271" s="6"/>
      <c r="IN1271" s="7"/>
      <c r="IO1271" s="7"/>
      <c r="IP1271" s="7"/>
      <c r="IQ1271" s="7"/>
      <c r="IR1271" s="8"/>
      <c r="IS1271" s="6"/>
      <c r="IT1271" s="7"/>
      <c r="IU1271" s="7"/>
      <c r="IV1271" s="7"/>
    </row>
    <row r="1272" customFormat="false" ht="12.75" hidden="false" customHeight="false" outlineLevel="0" collapsed="false">
      <c r="A1272" s="5" t="s">
        <v>1476</v>
      </c>
      <c r="B1272" s="6" t="n">
        <v>37061</v>
      </c>
      <c r="C1272" s="7" t="s">
        <v>1477</v>
      </c>
      <c r="D1272" s="7" t="s">
        <v>959</v>
      </c>
      <c r="E1272" s="7"/>
      <c r="F1272" s="8" t="s">
        <v>961</v>
      </c>
      <c r="G1272" s="8" t="n">
        <v>2358</v>
      </c>
      <c r="H1272" s="7"/>
      <c r="I1272" s="7"/>
      <c r="J1272" s="7"/>
      <c r="K1272" s="7"/>
      <c r="L1272" s="8"/>
      <c r="M1272" s="6"/>
      <c r="N1272" s="7"/>
      <c r="O1272" s="7"/>
      <c r="P1272" s="7"/>
      <c r="Q1272" s="7"/>
      <c r="R1272" s="8"/>
      <c r="S1272" s="6"/>
      <c r="T1272" s="7"/>
      <c r="U1272" s="7"/>
      <c r="V1272" s="7"/>
      <c r="W1272" s="7"/>
      <c r="X1272" s="8"/>
      <c r="Y1272" s="6"/>
      <c r="Z1272" s="7"/>
      <c r="AA1272" s="7"/>
      <c r="AB1272" s="7"/>
      <c r="AC1272" s="7"/>
      <c r="AD1272" s="8"/>
      <c r="AE1272" s="6"/>
      <c r="AF1272" s="7"/>
      <c r="AG1272" s="7"/>
      <c r="AH1272" s="7"/>
      <c r="AI1272" s="7"/>
      <c r="AJ1272" s="8"/>
      <c r="AK1272" s="6"/>
      <c r="AL1272" s="7"/>
      <c r="AM1272" s="7"/>
      <c r="AN1272" s="7"/>
      <c r="AO1272" s="7"/>
      <c r="AP1272" s="8"/>
      <c r="AQ1272" s="6"/>
      <c r="AR1272" s="7"/>
      <c r="AS1272" s="7"/>
      <c r="AT1272" s="7"/>
      <c r="AU1272" s="7"/>
      <c r="AV1272" s="8"/>
      <c r="AW1272" s="6"/>
      <c r="AX1272" s="7"/>
      <c r="AY1272" s="7"/>
      <c r="AZ1272" s="7"/>
      <c r="BA1272" s="7"/>
      <c r="BB1272" s="8"/>
      <c r="BC1272" s="6"/>
      <c r="BD1272" s="7"/>
      <c r="BE1272" s="7"/>
      <c r="BF1272" s="7"/>
      <c r="BG1272" s="7"/>
      <c r="BH1272" s="8"/>
      <c r="BI1272" s="6"/>
      <c r="BJ1272" s="7"/>
      <c r="BK1272" s="7"/>
      <c r="BL1272" s="7"/>
      <c r="BM1272" s="7"/>
      <c r="BN1272" s="8"/>
      <c r="BO1272" s="6"/>
      <c r="BP1272" s="7"/>
      <c r="BQ1272" s="7"/>
      <c r="BR1272" s="7"/>
      <c r="BS1272" s="7"/>
      <c r="BT1272" s="8"/>
      <c r="BU1272" s="6"/>
      <c r="BV1272" s="7"/>
      <c r="BW1272" s="7"/>
      <c r="BX1272" s="7"/>
      <c r="BY1272" s="7"/>
      <c r="BZ1272" s="8"/>
      <c r="CA1272" s="6"/>
      <c r="CB1272" s="7"/>
      <c r="CC1272" s="7"/>
      <c r="CD1272" s="7"/>
      <c r="CE1272" s="7"/>
      <c r="CF1272" s="8"/>
      <c r="CG1272" s="6"/>
      <c r="CH1272" s="7"/>
      <c r="CI1272" s="7"/>
      <c r="CJ1272" s="7"/>
      <c r="CK1272" s="7"/>
      <c r="CL1272" s="8"/>
      <c r="CM1272" s="6"/>
      <c r="CN1272" s="7"/>
      <c r="CO1272" s="7"/>
      <c r="CP1272" s="7"/>
      <c r="CQ1272" s="7"/>
      <c r="CR1272" s="8"/>
      <c r="CS1272" s="6"/>
      <c r="CT1272" s="7"/>
      <c r="CU1272" s="7"/>
      <c r="CV1272" s="7"/>
      <c r="CW1272" s="7"/>
      <c r="CX1272" s="8"/>
      <c r="CY1272" s="6"/>
      <c r="CZ1272" s="7"/>
      <c r="DA1272" s="7"/>
      <c r="DB1272" s="7"/>
      <c r="DC1272" s="7"/>
      <c r="DD1272" s="8"/>
      <c r="DE1272" s="6"/>
      <c r="DF1272" s="7"/>
      <c r="DG1272" s="7"/>
      <c r="DH1272" s="7"/>
      <c r="DI1272" s="7"/>
      <c r="DJ1272" s="8"/>
      <c r="DK1272" s="6"/>
      <c r="DL1272" s="7"/>
      <c r="DM1272" s="7"/>
      <c r="DN1272" s="7"/>
      <c r="DO1272" s="7"/>
      <c r="DP1272" s="8"/>
      <c r="DQ1272" s="6"/>
      <c r="DR1272" s="7"/>
      <c r="DS1272" s="7"/>
      <c r="DT1272" s="7"/>
      <c r="DU1272" s="7"/>
      <c r="DV1272" s="8"/>
      <c r="DW1272" s="6"/>
      <c r="DX1272" s="7"/>
      <c r="DY1272" s="7"/>
      <c r="DZ1272" s="7"/>
      <c r="EA1272" s="7"/>
      <c r="EB1272" s="8"/>
      <c r="EC1272" s="6"/>
      <c r="ED1272" s="7"/>
      <c r="EE1272" s="7"/>
      <c r="EF1272" s="7"/>
      <c r="EG1272" s="7"/>
      <c r="EH1272" s="8"/>
      <c r="EI1272" s="6"/>
      <c r="EJ1272" s="7"/>
      <c r="EK1272" s="7"/>
      <c r="EL1272" s="7"/>
      <c r="EM1272" s="7"/>
      <c r="EN1272" s="8"/>
      <c r="EO1272" s="6"/>
      <c r="EP1272" s="7"/>
      <c r="EQ1272" s="7"/>
      <c r="ER1272" s="7"/>
      <c r="ES1272" s="7"/>
      <c r="ET1272" s="8"/>
      <c r="EU1272" s="6"/>
      <c r="EV1272" s="7"/>
      <c r="EW1272" s="7"/>
      <c r="EX1272" s="7"/>
      <c r="EY1272" s="7"/>
      <c r="EZ1272" s="8"/>
      <c r="FA1272" s="6"/>
      <c r="FB1272" s="7"/>
      <c r="FC1272" s="7"/>
      <c r="FD1272" s="7"/>
      <c r="FE1272" s="7"/>
      <c r="FF1272" s="8"/>
      <c r="FG1272" s="6"/>
      <c r="FH1272" s="7"/>
      <c r="FI1272" s="7"/>
      <c r="FJ1272" s="7"/>
      <c r="FK1272" s="7"/>
      <c r="FL1272" s="8"/>
      <c r="FM1272" s="6"/>
      <c r="FN1272" s="7"/>
      <c r="FO1272" s="7"/>
      <c r="FP1272" s="7"/>
      <c r="FQ1272" s="7"/>
      <c r="FR1272" s="8"/>
      <c r="FS1272" s="6"/>
      <c r="FT1272" s="7"/>
      <c r="FU1272" s="7"/>
      <c r="FV1272" s="7"/>
      <c r="FW1272" s="7"/>
      <c r="FX1272" s="8"/>
      <c r="FY1272" s="6"/>
      <c r="FZ1272" s="7"/>
      <c r="GA1272" s="7"/>
      <c r="GB1272" s="7"/>
      <c r="GC1272" s="7"/>
      <c r="GD1272" s="8"/>
      <c r="GE1272" s="6"/>
      <c r="GF1272" s="7"/>
      <c r="GG1272" s="7"/>
      <c r="GH1272" s="7"/>
      <c r="GI1272" s="7"/>
      <c r="GJ1272" s="8"/>
      <c r="GK1272" s="6"/>
      <c r="GL1272" s="7"/>
      <c r="GM1272" s="7"/>
      <c r="GN1272" s="7"/>
      <c r="GO1272" s="7"/>
      <c r="GP1272" s="8"/>
      <c r="GQ1272" s="6"/>
      <c r="GR1272" s="7"/>
      <c r="GS1272" s="7"/>
      <c r="GT1272" s="7"/>
      <c r="GU1272" s="7"/>
      <c r="GV1272" s="8"/>
      <c r="GW1272" s="6"/>
      <c r="GX1272" s="7"/>
      <c r="GY1272" s="7"/>
      <c r="GZ1272" s="7"/>
      <c r="HA1272" s="7"/>
      <c r="HB1272" s="8"/>
      <c r="HC1272" s="6"/>
      <c r="HD1272" s="7"/>
      <c r="HE1272" s="7"/>
      <c r="HF1272" s="7"/>
      <c r="HG1272" s="7"/>
      <c r="HH1272" s="8"/>
      <c r="HI1272" s="6"/>
      <c r="HJ1272" s="7"/>
      <c r="HK1272" s="7"/>
      <c r="HL1272" s="7"/>
      <c r="HM1272" s="7"/>
      <c r="HN1272" s="8"/>
      <c r="HO1272" s="6"/>
      <c r="HP1272" s="7"/>
      <c r="HQ1272" s="7"/>
      <c r="HR1272" s="7"/>
      <c r="HS1272" s="7"/>
      <c r="HT1272" s="8"/>
      <c r="HU1272" s="6"/>
      <c r="HV1272" s="7"/>
      <c r="HW1272" s="7"/>
      <c r="HX1272" s="7"/>
      <c r="HY1272" s="7"/>
      <c r="HZ1272" s="8"/>
      <c r="IA1272" s="6"/>
      <c r="IB1272" s="7"/>
      <c r="IC1272" s="7"/>
      <c r="ID1272" s="7"/>
      <c r="IE1272" s="7"/>
      <c r="IF1272" s="8"/>
      <c r="IG1272" s="6"/>
      <c r="IH1272" s="7"/>
      <c r="II1272" s="7"/>
      <c r="IJ1272" s="7"/>
      <c r="IK1272" s="7"/>
      <c r="IL1272" s="8"/>
      <c r="IM1272" s="6"/>
      <c r="IN1272" s="7"/>
      <c r="IO1272" s="7"/>
      <c r="IP1272" s="7"/>
      <c r="IQ1272" s="7"/>
      <c r="IR1272" s="8"/>
      <c r="IS1272" s="6"/>
      <c r="IT1272" s="7"/>
      <c r="IU1272" s="7"/>
      <c r="IV1272" s="7"/>
    </row>
    <row r="1273" customFormat="false" ht="12.75" hidden="false" customHeight="false" outlineLevel="0" collapsed="false">
      <c r="A1273" s="5" t="s">
        <v>1478</v>
      </c>
      <c r="B1273" s="6" t="n">
        <v>37061</v>
      </c>
      <c r="C1273" s="7" t="s">
        <v>1477</v>
      </c>
      <c r="D1273" s="7" t="s">
        <v>959</v>
      </c>
      <c r="E1273" s="7"/>
      <c r="F1273" s="8" t="s">
        <v>961</v>
      </c>
      <c r="G1273" s="8" t="n">
        <v>254</v>
      </c>
      <c r="H1273" s="7"/>
      <c r="I1273" s="7"/>
      <c r="J1273" s="7"/>
      <c r="K1273" s="7"/>
      <c r="L1273" s="8"/>
      <c r="M1273" s="6"/>
      <c r="N1273" s="7"/>
      <c r="O1273" s="7"/>
      <c r="P1273" s="7"/>
      <c r="Q1273" s="7"/>
      <c r="R1273" s="8"/>
      <c r="S1273" s="6"/>
      <c r="T1273" s="7"/>
      <c r="U1273" s="7"/>
      <c r="V1273" s="7"/>
      <c r="W1273" s="7"/>
      <c r="X1273" s="8"/>
      <c r="Y1273" s="6"/>
      <c r="Z1273" s="7"/>
      <c r="AA1273" s="7"/>
      <c r="AB1273" s="7"/>
      <c r="AC1273" s="7"/>
      <c r="AD1273" s="8"/>
      <c r="AE1273" s="6"/>
      <c r="AF1273" s="7"/>
      <c r="AG1273" s="7"/>
      <c r="AH1273" s="7"/>
      <c r="AI1273" s="7"/>
      <c r="AJ1273" s="8"/>
      <c r="AK1273" s="6"/>
      <c r="AL1273" s="7"/>
      <c r="AM1273" s="7"/>
      <c r="AN1273" s="7"/>
      <c r="AO1273" s="7"/>
      <c r="AP1273" s="8"/>
      <c r="AQ1273" s="6"/>
      <c r="AR1273" s="7"/>
      <c r="AS1273" s="7"/>
      <c r="AT1273" s="7"/>
      <c r="AU1273" s="7"/>
      <c r="AV1273" s="8"/>
      <c r="AW1273" s="6"/>
      <c r="AX1273" s="7"/>
      <c r="AY1273" s="7"/>
      <c r="AZ1273" s="7"/>
      <c r="BA1273" s="7"/>
      <c r="BB1273" s="8"/>
      <c r="BC1273" s="6"/>
      <c r="BD1273" s="7"/>
      <c r="BE1273" s="7"/>
      <c r="BF1273" s="7"/>
      <c r="BG1273" s="7"/>
      <c r="BH1273" s="8"/>
      <c r="BI1273" s="6"/>
      <c r="BJ1273" s="7"/>
      <c r="BK1273" s="7"/>
      <c r="BL1273" s="7"/>
      <c r="BM1273" s="7"/>
      <c r="BN1273" s="8"/>
      <c r="BO1273" s="6"/>
      <c r="BP1273" s="7"/>
      <c r="BQ1273" s="7"/>
      <c r="BR1273" s="7"/>
      <c r="BS1273" s="7"/>
      <c r="BT1273" s="8"/>
      <c r="BU1273" s="6"/>
      <c r="BV1273" s="7"/>
      <c r="BW1273" s="7"/>
      <c r="BX1273" s="7"/>
      <c r="BY1273" s="7"/>
      <c r="BZ1273" s="8"/>
      <c r="CA1273" s="6"/>
      <c r="CB1273" s="7"/>
      <c r="CC1273" s="7"/>
      <c r="CD1273" s="7"/>
      <c r="CE1273" s="7"/>
      <c r="CF1273" s="8"/>
      <c r="CG1273" s="6"/>
      <c r="CH1273" s="7"/>
      <c r="CI1273" s="7"/>
      <c r="CJ1273" s="7"/>
      <c r="CK1273" s="7"/>
      <c r="CL1273" s="8"/>
      <c r="CM1273" s="6"/>
      <c r="CN1273" s="7"/>
      <c r="CO1273" s="7"/>
      <c r="CP1273" s="7"/>
      <c r="CQ1273" s="7"/>
      <c r="CR1273" s="8"/>
      <c r="CS1273" s="6"/>
      <c r="CT1273" s="7"/>
      <c r="CU1273" s="7"/>
      <c r="CV1273" s="7"/>
      <c r="CW1273" s="7"/>
      <c r="CX1273" s="8"/>
      <c r="CY1273" s="6"/>
      <c r="CZ1273" s="7"/>
      <c r="DA1273" s="7"/>
      <c r="DB1273" s="7"/>
      <c r="DC1273" s="7"/>
      <c r="DD1273" s="8"/>
      <c r="DE1273" s="6"/>
      <c r="DF1273" s="7"/>
      <c r="DG1273" s="7"/>
      <c r="DH1273" s="7"/>
      <c r="DI1273" s="7"/>
      <c r="DJ1273" s="8"/>
      <c r="DK1273" s="6"/>
      <c r="DL1273" s="7"/>
      <c r="DM1273" s="7"/>
      <c r="DN1273" s="7"/>
      <c r="DO1273" s="7"/>
      <c r="DP1273" s="8"/>
      <c r="DQ1273" s="6"/>
      <c r="DR1273" s="7"/>
      <c r="DS1273" s="7"/>
      <c r="DT1273" s="7"/>
      <c r="DU1273" s="7"/>
      <c r="DV1273" s="8"/>
      <c r="DW1273" s="6"/>
      <c r="DX1273" s="7"/>
      <c r="DY1273" s="7"/>
      <c r="DZ1273" s="7"/>
      <c r="EA1273" s="7"/>
      <c r="EB1273" s="8"/>
      <c r="EC1273" s="6"/>
      <c r="ED1273" s="7"/>
      <c r="EE1273" s="7"/>
      <c r="EF1273" s="7"/>
      <c r="EG1273" s="7"/>
      <c r="EH1273" s="8"/>
      <c r="EI1273" s="6"/>
      <c r="EJ1273" s="7"/>
      <c r="EK1273" s="7"/>
      <c r="EL1273" s="7"/>
      <c r="EM1273" s="7"/>
      <c r="EN1273" s="8"/>
      <c r="EO1273" s="6"/>
      <c r="EP1273" s="7"/>
      <c r="EQ1273" s="7"/>
      <c r="ER1273" s="7"/>
      <c r="ES1273" s="7"/>
      <c r="ET1273" s="8"/>
      <c r="EU1273" s="6"/>
      <c r="EV1273" s="7"/>
      <c r="EW1273" s="7"/>
      <c r="EX1273" s="7"/>
      <c r="EY1273" s="7"/>
      <c r="EZ1273" s="8"/>
      <c r="FA1273" s="6"/>
      <c r="FB1273" s="7"/>
      <c r="FC1273" s="7"/>
      <c r="FD1273" s="7"/>
      <c r="FE1273" s="7"/>
      <c r="FF1273" s="8"/>
      <c r="FG1273" s="6"/>
      <c r="FH1273" s="7"/>
      <c r="FI1273" s="7"/>
      <c r="FJ1273" s="7"/>
      <c r="FK1273" s="7"/>
      <c r="FL1273" s="8"/>
      <c r="FM1273" s="6"/>
      <c r="FN1273" s="7"/>
      <c r="FO1273" s="7"/>
      <c r="FP1273" s="7"/>
      <c r="FQ1273" s="7"/>
      <c r="FR1273" s="8"/>
      <c r="FS1273" s="6"/>
      <c r="FT1273" s="7"/>
      <c r="FU1273" s="7"/>
      <c r="FV1273" s="7"/>
      <c r="FW1273" s="7"/>
      <c r="FX1273" s="8"/>
      <c r="FY1273" s="6"/>
      <c r="FZ1273" s="7"/>
      <c r="GA1273" s="7"/>
      <c r="GB1273" s="7"/>
      <c r="GC1273" s="7"/>
      <c r="GD1273" s="8"/>
      <c r="GE1273" s="6"/>
      <c r="GF1273" s="7"/>
      <c r="GG1273" s="7"/>
      <c r="GH1273" s="7"/>
      <c r="GI1273" s="7"/>
      <c r="GJ1273" s="8"/>
      <c r="GK1273" s="6"/>
      <c r="GL1273" s="7"/>
      <c r="GM1273" s="7"/>
      <c r="GN1273" s="7"/>
      <c r="GO1273" s="7"/>
      <c r="GP1273" s="8"/>
      <c r="GQ1273" s="6"/>
      <c r="GR1273" s="7"/>
      <c r="GS1273" s="7"/>
      <c r="GT1273" s="7"/>
      <c r="GU1273" s="7"/>
      <c r="GV1273" s="8"/>
      <c r="GW1273" s="6"/>
      <c r="GX1273" s="7"/>
      <c r="GY1273" s="7"/>
      <c r="GZ1273" s="7"/>
      <c r="HA1273" s="7"/>
      <c r="HB1273" s="8"/>
      <c r="HC1273" s="6"/>
      <c r="HD1273" s="7"/>
      <c r="HE1273" s="7"/>
      <c r="HF1273" s="7"/>
      <c r="HG1273" s="7"/>
      <c r="HH1273" s="8"/>
      <c r="HI1273" s="6"/>
      <c r="HJ1273" s="7"/>
      <c r="HK1273" s="7"/>
      <c r="HL1273" s="7"/>
      <c r="HM1273" s="7"/>
      <c r="HN1273" s="8"/>
      <c r="HO1273" s="6"/>
      <c r="HP1273" s="7"/>
      <c r="HQ1273" s="7"/>
      <c r="HR1273" s="7"/>
      <c r="HS1273" s="7"/>
      <c r="HT1273" s="8"/>
      <c r="HU1273" s="6"/>
      <c r="HV1273" s="7"/>
      <c r="HW1273" s="7"/>
      <c r="HX1273" s="7"/>
      <c r="HY1273" s="7"/>
      <c r="HZ1273" s="8"/>
      <c r="IA1273" s="6"/>
      <c r="IB1273" s="7"/>
      <c r="IC1273" s="7"/>
      <c r="ID1273" s="7"/>
      <c r="IE1273" s="7"/>
      <c r="IF1273" s="8"/>
      <c r="IG1273" s="6"/>
      <c r="IH1273" s="7"/>
      <c r="II1273" s="7"/>
      <c r="IJ1273" s="7"/>
      <c r="IK1273" s="7"/>
      <c r="IL1273" s="8"/>
      <c r="IM1273" s="6"/>
      <c r="IN1273" s="7"/>
      <c r="IO1273" s="7"/>
      <c r="IP1273" s="7"/>
      <c r="IQ1273" s="7"/>
      <c r="IR1273" s="8"/>
      <c r="IS1273" s="6"/>
      <c r="IT1273" s="7"/>
      <c r="IU1273" s="7"/>
      <c r="IV1273" s="7"/>
    </row>
    <row r="1274" customFormat="false" ht="12.75" hidden="false" customHeight="false" outlineLevel="0" collapsed="false">
      <c r="A1274" s="5" t="s">
        <v>1479</v>
      </c>
      <c r="B1274" s="6" t="n">
        <v>37061</v>
      </c>
      <c r="C1274" s="7" t="s">
        <v>1477</v>
      </c>
      <c r="D1274" s="7" t="s">
        <v>959</v>
      </c>
      <c r="E1274" s="7"/>
      <c r="F1274" s="8" t="s">
        <v>961</v>
      </c>
      <c r="G1274" s="8" t="n">
        <v>1995</v>
      </c>
      <c r="H1274" s="7"/>
      <c r="I1274" s="7"/>
      <c r="J1274" s="7"/>
      <c r="K1274" s="7"/>
      <c r="L1274" s="8"/>
      <c r="M1274" s="6"/>
      <c r="N1274" s="7"/>
      <c r="O1274" s="7"/>
      <c r="P1274" s="7"/>
      <c r="Q1274" s="7"/>
      <c r="R1274" s="8"/>
      <c r="S1274" s="6"/>
      <c r="T1274" s="7"/>
      <c r="U1274" s="7"/>
      <c r="V1274" s="7"/>
      <c r="W1274" s="7"/>
      <c r="X1274" s="8"/>
      <c r="Y1274" s="6"/>
      <c r="Z1274" s="7"/>
      <c r="AA1274" s="7"/>
      <c r="AB1274" s="7"/>
      <c r="AC1274" s="7"/>
      <c r="AD1274" s="8"/>
      <c r="AE1274" s="6"/>
      <c r="AF1274" s="7"/>
      <c r="AG1274" s="7"/>
      <c r="AH1274" s="7"/>
      <c r="AI1274" s="7"/>
      <c r="AJ1274" s="8"/>
      <c r="AK1274" s="6"/>
      <c r="AL1274" s="7"/>
      <c r="AM1274" s="7"/>
      <c r="AN1274" s="7"/>
      <c r="AO1274" s="7"/>
      <c r="AP1274" s="8"/>
      <c r="AQ1274" s="6"/>
      <c r="AR1274" s="7"/>
      <c r="AS1274" s="7"/>
      <c r="AT1274" s="7"/>
      <c r="AU1274" s="7"/>
      <c r="AV1274" s="8"/>
      <c r="AW1274" s="6"/>
      <c r="AX1274" s="7"/>
      <c r="AY1274" s="7"/>
      <c r="AZ1274" s="7"/>
      <c r="BA1274" s="7"/>
      <c r="BB1274" s="8"/>
      <c r="BC1274" s="6"/>
      <c r="BD1274" s="7"/>
      <c r="BE1274" s="7"/>
      <c r="BF1274" s="7"/>
      <c r="BG1274" s="7"/>
      <c r="BH1274" s="8"/>
      <c r="BI1274" s="6"/>
      <c r="BJ1274" s="7"/>
      <c r="BK1274" s="7"/>
      <c r="BL1274" s="7"/>
      <c r="BM1274" s="7"/>
      <c r="BN1274" s="8"/>
      <c r="BO1274" s="6"/>
      <c r="BP1274" s="7"/>
      <c r="BQ1274" s="7"/>
      <c r="BR1274" s="7"/>
      <c r="BS1274" s="7"/>
      <c r="BT1274" s="8"/>
      <c r="BU1274" s="6"/>
      <c r="BV1274" s="7"/>
      <c r="BW1274" s="7"/>
      <c r="BX1274" s="7"/>
      <c r="BY1274" s="7"/>
      <c r="BZ1274" s="8"/>
      <c r="CA1274" s="6"/>
      <c r="CB1274" s="7"/>
      <c r="CC1274" s="7"/>
      <c r="CD1274" s="7"/>
      <c r="CE1274" s="7"/>
      <c r="CF1274" s="8"/>
      <c r="CG1274" s="6"/>
      <c r="CH1274" s="7"/>
      <c r="CI1274" s="7"/>
      <c r="CJ1274" s="7"/>
      <c r="CK1274" s="7"/>
      <c r="CL1274" s="8"/>
      <c r="CM1274" s="6"/>
      <c r="CN1274" s="7"/>
      <c r="CO1274" s="7"/>
      <c r="CP1274" s="7"/>
      <c r="CQ1274" s="7"/>
      <c r="CR1274" s="8"/>
      <c r="CS1274" s="6"/>
      <c r="CT1274" s="7"/>
      <c r="CU1274" s="7"/>
      <c r="CV1274" s="7"/>
      <c r="CW1274" s="7"/>
      <c r="CX1274" s="8"/>
      <c r="CY1274" s="6"/>
      <c r="CZ1274" s="7"/>
      <c r="DA1274" s="7"/>
      <c r="DB1274" s="7"/>
      <c r="DC1274" s="7"/>
      <c r="DD1274" s="8"/>
      <c r="DE1274" s="6"/>
      <c r="DF1274" s="7"/>
      <c r="DG1274" s="7"/>
      <c r="DH1274" s="7"/>
      <c r="DI1274" s="7"/>
      <c r="DJ1274" s="8"/>
      <c r="DK1274" s="6"/>
      <c r="DL1274" s="7"/>
      <c r="DM1274" s="7"/>
      <c r="DN1274" s="7"/>
      <c r="DO1274" s="7"/>
      <c r="DP1274" s="8"/>
      <c r="DQ1274" s="6"/>
      <c r="DR1274" s="7"/>
      <c r="DS1274" s="7"/>
      <c r="DT1274" s="7"/>
      <c r="DU1274" s="7"/>
      <c r="DV1274" s="8"/>
      <c r="DW1274" s="6"/>
      <c r="DX1274" s="7"/>
      <c r="DY1274" s="7"/>
      <c r="DZ1274" s="7"/>
      <c r="EA1274" s="7"/>
      <c r="EB1274" s="8"/>
      <c r="EC1274" s="6"/>
      <c r="ED1274" s="7"/>
      <c r="EE1274" s="7"/>
      <c r="EF1274" s="7"/>
      <c r="EG1274" s="7"/>
      <c r="EH1274" s="8"/>
      <c r="EI1274" s="6"/>
      <c r="EJ1274" s="7"/>
      <c r="EK1274" s="7"/>
      <c r="EL1274" s="7"/>
      <c r="EM1274" s="7"/>
      <c r="EN1274" s="8"/>
      <c r="EO1274" s="6"/>
      <c r="EP1274" s="7"/>
      <c r="EQ1274" s="7"/>
      <c r="ER1274" s="7"/>
      <c r="ES1274" s="7"/>
      <c r="ET1274" s="8"/>
      <c r="EU1274" s="6"/>
      <c r="EV1274" s="7"/>
      <c r="EW1274" s="7"/>
      <c r="EX1274" s="7"/>
      <c r="EY1274" s="7"/>
      <c r="EZ1274" s="8"/>
      <c r="FA1274" s="6"/>
      <c r="FB1274" s="7"/>
      <c r="FC1274" s="7"/>
      <c r="FD1274" s="7"/>
      <c r="FE1274" s="7"/>
      <c r="FF1274" s="8"/>
      <c r="FG1274" s="6"/>
      <c r="FH1274" s="7"/>
      <c r="FI1274" s="7"/>
      <c r="FJ1274" s="7"/>
      <c r="FK1274" s="7"/>
      <c r="FL1274" s="8"/>
      <c r="FM1274" s="6"/>
      <c r="FN1274" s="7"/>
      <c r="FO1274" s="7"/>
      <c r="FP1274" s="7"/>
      <c r="FQ1274" s="7"/>
      <c r="FR1274" s="8"/>
      <c r="FS1274" s="6"/>
      <c r="FT1274" s="7"/>
      <c r="FU1274" s="7"/>
      <c r="FV1274" s="7"/>
      <c r="FW1274" s="7"/>
      <c r="FX1274" s="8"/>
      <c r="FY1274" s="6"/>
      <c r="FZ1274" s="7"/>
      <c r="GA1274" s="7"/>
      <c r="GB1274" s="7"/>
      <c r="GC1274" s="7"/>
      <c r="GD1274" s="8"/>
      <c r="GE1274" s="6"/>
      <c r="GF1274" s="7"/>
      <c r="GG1274" s="7"/>
      <c r="GH1274" s="7"/>
      <c r="GI1274" s="7"/>
      <c r="GJ1274" s="8"/>
      <c r="GK1274" s="6"/>
      <c r="GL1274" s="7"/>
      <c r="GM1274" s="7"/>
      <c r="GN1274" s="7"/>
      <c r="GO1274" s="7"/>
      <c r="GP1274" s="8"/>
      <c r="GQ1274" s="6"/>
      <c r="GR1274" s="7"/>
      <c r="GS1274" s="7"/>
      <c r="GT1274" s="7"/>
      <c r="GU1274" s="7"/>
      <c r="GV1274" s="8"/>
      <c r="GW1274" s="6"/>
      <c r="GX1274" s="7"/>
      <c r="GY1274" s="7"/>
      <c r="GZ1274" s="7"/>
      <c r="HA1274" s="7"/>
      <c r="HB1274" s="8"/>
      <c r="HC1274" s="6"/>
      <c r="HD1274" s="7"/>
      <c r="HE1274" s="7"/>
      <c r="HF1274" s="7"/>
      <c r="HG1274" s="7"/>
      <c r="HH1274" s="8"/>
      <c r="HI1274" s="6"/>
      <c r="HJ1274" s="7"/>
      <c r="HK1274" s="7"/>
      <c r="HL1274" s="7"/>
      <c r="HM1274" s="7"/>
      <c r="HN1274" s="8"/>
      <c r="HO1274" s="6"/>
      <c r="HP1274" s="7"/>
      <c r="HQ1274" s="7"/>
      <c r="HR1274" s="7"/>
      <c r="HS1274" s="7"/>
      <c r="HT1274" s="8"/>
      <c r="HU1274" s="6"/>
      <c r="HV1274" s="7"/>
      <c r="HW1274" s="7"/>
      <c r="HX1274" s="7"/>
      <c r="HY1274" s="7"/>
      <c r="HZ1274" s="8"/>
      <c r="IA1274" s="6"/>
      <c r="IB1274" s="7"/>
      <c r="IC1274" s="7"/>
      <c r="ID1274" s="7"/>
      <c r="IE1274" s="7"/>
      <c r="IF1274" s="8"/>
      <c r="IG1274" s="6"/>
      <c r="IH1274" s="7"/>
      <c r="II1274" s="7"/>
      <c r="IJ1274" s="7"/>
      <c r="IK1274" s="7"/>
      <c r="IL1274" s="8"/>
      <c r="IM1274" s="6"/>
      <c r="IN1274" s="7"/>
      <c r="IO1274" s="7"/>
      <c r="IP1274" s="7"/>
      <c r="IQ1274" s="7"/>
      <c r="IR1274" s="8"/>
      <c r="IS1274" s="6"/>
      <c r="IT1274" s="7"/>
      <c r="IU1274" s="7"/>
      <c r="IV1274" s="7"/>
    </row>
    <row r="1275" customFormat="false" ht="12.75" hidden="false" customHeight="false" outlineLevel="0" collapsed="false">
      <c r="A1275" s="5" t="s">
        <v>1480</v>
      </c>
      <c r="B1275" s="6" t="n">
        <v>37062</v>
      </c>
      <c r="C1275" s="7" t="s">
        <v>1481</v>
      </c>
      <c r="D1275" s="7" t="s">
        <v>959</v>
      </c>
      <c r="E1275" s="7"/>
      <c r="F1275" s="8" t="s">
        <v>961</v>
      </c>
      <c r="G1275" s="8" t="n">
        <v>2453</v>
      </c>
      <c r="H1275" s="7"/>
      <c r="I1275" s="7"/>
      <c r="J1275" s="7"/>
      <c r="K1275" s="7"/>
      <c r="L1275" s="8"/>
      <c r="M1275" s="6"/>
      <c r="N1275" s="7"/>
      <c r="O1275" s="7"/>
      <c r="P1275" s="7"/>
      <c r="Q1275" s="7"/>
      <c r="R1275" s="8"/>
      <c r="S1275" s="6"/>
      <c r="T1275" s="7"/>
      <c r="U1275" s="7"/>
      <c r="V1275" s="7"/>
      <c r="W1275" s="7"/>
      <c r="X1275" s="8"/>
      <c r="Y1275" s="6"/>
      <c r="Z1275" s="7"/>
      <c r="AA1275" s="7"/>
      <c r="AB1275" s="7"/>
      <c r="AC1275" s="7"/>
      <c r="AD1275" s="8"/>
      <c r="AE1275" s="6"/>
      <c r="AF1275" s="7"/>
      <c r="AG1275" s="7"/>
      <c r="AH1275" s="7"/>
      <c r="AI1275" s="7"/>
      <c r="AJ1275" s="8"/>
      <c r="AK1275" s="6"/>
      <c r="AL1275" s="7"/>
      <c r="AM1275" s="7"/>
      <c r="AN1275" s="7"/>
      <c r="AO1275" s="7"/>
      <c r="AP1275" s="8"/>
      <c r="AQ1275" s="6"/>
      <c r="AR1275" s="7"/>
      <c r="AS1275" s="7"/>
      <c r="AT1275" s="7"/>
      <c r="AU1275" s="7"/>
      <c r="AV1275" s="8"/>
      <c r="AW1275" s="6"/>
      <c r="AX1275" s="7"/>
      <c r="AY1275" s="7"/>
      <c r="AZ1275" s="7"/>
      <c r="BA1275" s="7"/>
      <c r="BB1275" s="8"/>
      <c r="BC1275" s="6"/>
      <c r="BD1275" s="7"/>
      <c r="BE1275" s="7"/>
      <c r="BF1275" s="7"/>
      <c r="BG1275" s="7"/>
      <c r="BH1275" s="8"/>
      <c r="BI1275" s="6"/>
      <c r="BJ1275" s="7"/>
      <c r="BK1275" s="7"/>
      <c r="BL1275" s="7"/>
      <c r="BM1275" s="7"/>
      <c r="BN1275" s="8"/>
      <c r="BO1275" s="6"/>
      <c r="BP1275" s="7"/>
      <c r="BQ1275" s="7"/>
      <c r="BR1275" s="7"/>
      <c r="BS1275" s="7"/>
      <c r="BT1275" s="8"/>
      <c r="BU1275" s="6"/>
      <c r="BV1275" s="7"/>
      <c r="BW1275" s="7"/>
      <c r="BX1275" s="7"/>
      <c r="BY1275" s="7"/>
      <c r="BZ1275" s="8"/>
      <c r="CA1275" s="6"/>
      <c r="CB1275" s="7"/>
      <c r="CC1275" s="7"/>
      <c r="CD1275" s="7"/>
      <c r="CE1275" s="7"/>
      <c r="CF1275" s="8"/>
      <c r="CG1275" s="6"/>
      <c r="CH1275" s="7"/>
      <c r="CI1275" s="7"/>
      <c r="CJ1275" s="7"/>
      <c r="CK1275" s="7"/>
      <c r="CL1275" s="8"/>
      <c r="CM1275" s="6"/>
      <c r="CN1275" s="7"/>
      <c r="CO1275" s="7"/>
      <c r="CP1275" s="7"/>
      <c r="CQ1275" s="7"/>
      <c r="CR1275" s="8"/>
      <c r="CS1275" s="6"/>
      <c r="CT1275" s="7"/>
      <c r="CU1275" s="7"/>
      <c r="CV1275" s="7"/>
      <c r="CW1275" s="7"/>
      <c r="CX1275" s="8"/>
      <c r="CY1275" s="6"/>
      <c r="CZ1275" s="7"/>
      <c r="DA1275" s="7"/>
      <c r="DB1275" s="7"/>
      <c r="DC1275" s="7"/>
      <c r="DD1275" s="8"/>
      <c r="DE1275" s="6"/>
      <c r="DF1275" s="7"/>
      <c r="DG1275" s="7"/>
      <c r="DH1275" s="7"/>
      <c r="DI1275" s="7"/>
      <c r="DJ1275" s="8"/>
      <c r="DK1275" s="6"/>
      <c r="DL1275" s="7"/>
      <c r="DM1275" s="7"/>
      <c r="DN1275" s="7"/>
      <c r="DO1275" s="7"/>
      <c r="DP1275" s="8"/>
      <c r="DQ1275" s="6"/>
      <c r="DR1275" s="7"/>
      <c r="DS1275" s="7"/>
      <c r="DT1275" s="7"/>
      <c r="DU1275" s="7"/>
      <c r="DV1275" s="8"/>
      <c r="DW1275" s="6"/>
      <c r="DX1275" s="7"/>
      <c r="DY1275" s="7"/>
      <c r="DZ1275" s="7"/>
      <c r="EA1275" s="7"/>
      <c r="EB1275" s="8"/>
      <c r="EC1275" s="6"/>
      <c r="ED1275" s="7"/>
      <c r="EE1275" s="7"/>
      <c r="EF1275" s="7"/>
      <c r="EG1275" s="7"/>
      <c r="EH1275" s="8"/>
      <c r="EI1275" s="6"/>
      <c r="EJ1275" s="7"/>
      <c r="EK1275" s="7"/>
      <c r="EL1275" s="7"/>
      <c r="EM1275" s="7"/>
      <c r="EN1275" s="8"/>
      <c r="EO1275" s="6"/>
      <c r="EP1275" s="7"/>
      <c r="EQ1275" s="7"/>
      <c r="ER1275" s="7"/>
      <c r="ES1275" s="7"/>
      <c r="ET1275" s="8"/>
      <c r="EU1275" s="6"/>
      <c r="EV1275" s="7"/>
      <c r="EW1275" s="7"/>
      <c r="EX1275" s="7"/>
      <c r="EY1275" s="7"/>
      <c r="EZ1275" s="8"/>
      <c r="FA1275" s="6"/>
      <c r="FB1275" s="7"/>
      <c r="FC1275" s="7"/>
      <c r="FD1275" s="7"/>
      <c r="FE1275" s="7"/>
      <c r="FF1275" s="8"/>
      <c r="FG1275" s="6"/>
      <c r="FH1275" s="7"/>
      <c r="FI1275" s="7"/>
      <c r="FJ1275" s="7"/>
      <c r="FK1275" s="7"/>
      <c r="FL1275" s="8"/>
      <c r="FM1275" s="6"/>
      <c r="FN1275" s="7"/>
      <c r="FO1275" s="7"/>
      <c r="FP1275" s="7"/>
      <c r="FQ1275" s="7"/>
      <c r="FR1275" s="8"/>
      <c r="FS1275" s="6"/>
      <c r="FT1275" s="7"/>
      <c r="FU1275" s="7"/>
      <c r="FV1275" s="7"/>
      <c r="FW1275" s="7"/>
      <c r="FX1275" s="8"/>
      <c r="FY1275" s="6"/>
      <c r="FZ1275" s="7"/>
      <c r="GA1275" s="7"/>
      <c r="GB1275" s="7"/>
      <c r="GC1275" s="7"/>
      <c r="GD1275" s="8"/>
      <c r="GE1275" s="6"/>
      <c r="GF1275" s="7"/>
      <c r="GG1275" s="7"/>
      <c r="GH1275" s="7"/>
      <c r="GI1275" s="7"/>
      <c r="GJ1275" s="8"/>
      <c r="GK1275" s="6"/>
      <c r="GL1275" s="7"/>
      <c r="GM1275" s="7"/>
      <c r="GN1275" s="7"/>
      <c r="GO1275" s="7"/>
      <c r="GP1275" s="8"/>
      <c r="GQ1275" s="6"/>
      <c r="GR1275" s="7"/>
      <c r="GS1275" s="7"/>
      <c r="GT1275" s="7"/>
      <c r="GU1275" s="7"/>
      <c r="GV1275" s="8"/>
      <c r="GW1275" s="6"/>
      <c r="GX1275" s="7"/>
      <c r="GY1275" s="7"/>
      <c r="GZ1275" s="7"/>
      <c r="HA1275" s="7"/>
      <c r="HB1275" s="8"/>
      <c r="HC1275" s="6"/>
      <c r="HD1275" s="7"/>
      <c r="HE1275" s="7"/>
      <c r="HF1275" s="7"/>
      <c r="HG1275" s="7"/>
      <c r="HH1275" s="8"/>
      <c r="HI1275" s="6"/>
      <c r="HJ1275" s="7"/>
      <c r="HK1275" s="7"/>
      <c r="HL1275" s="7"/>
      <c r="HM1275" s="7"/>
      <c r="HN1275" s="8"/>
      <c r="HO1275" s="6"/>
      <c r="HP1275" s="7"/>
      <c r="HQ1275" s="7"/>
      <c r="HR1275" s="7"/>
      <c r="HS1275" s="7"/>
      <c r="HT1275" s="8"/>
      <c r="HU1275" s="6"/>
      <c r="HV1275" s="7"/>
      <c r="HW1275" s="7"/>
      <c r="HX1275" s="7"/>
      <c r="HY1275" s="7"/>
      <c r="HZ1275" s="8"/>
      <c r="IA1275" s="6"/>
      <c r="IB1275" s="7"/>
      <c r="IC1275" s="7"/>
      <c r="ID1275" s="7"/>
      <c r="IE1275" s="7"/>
      <c r="IF1275" s="8"/>
      <c r="IG1275" s="6"/>
      <c r="IH1275" s="7"/>
      <c r="II1275" s="7"/>
      <c r="IJ1275" s="7"/>
      <c r="IK1275" s="7"/>
      <c r="IL1275" s="8"/>
      <c r="IM1275" s="6"/>
      <c r="IN1275" s="7"/>
      <c r="IO1275" s="7"/>
      <c r="IP1275" s="7"/>
      <c r="IQ1275" s="7"/>
      <c r="IR1275" s="8"/>
      <c r="IS1275" s="6"/>
      <c r="IT1275" s="7"/>
      <c r="IU1275" s="7"/>
      <c r="IV1275" s="7"/>
    </row>
    <row r="1276" customFormat="false" ht="12.75" hidden="false" customHeight="false" outlineLevel="0" collapsed="false">
      <c r="A1276" s="5" t="s">
        <v>1482</v>
      </c>
      <c r="B1276" s="6" t="n">
        <v>37062</v>
      </c>
      <c r="C1276" s="7" t="s">
        <v>1481</v>
      </c>
      <c r="D1276" s="7" t="s">
        <v>959</v>
      </c>
      <c r="E1276" s="7"/>
      <c r="F1276" s="8" t="s">
        <v>961</v>
      </c>
      <c r="G1276" s="8" t="n">
        <v>1215</v>
      </c>
      <c r="H1276" s="7"/>
      <c r="I1276" s="7"/>
      <c r="J1276" s="7"/>
      <c r="K1276" s="7"/>
      <c r="L1276" s="8"/>
      <c r="M1276" s="6"/>
      <c r="N1276" s="7"/>
      <c r="O1276" s="7"/>
      <c r="P1276" s="7"/>
      <c r="Q1276" s="7"/>
      <c r="R1276" s="8"/>
      <c r="S1276" s="6"/>
      <c r="T1276" s="7"/>
      <c r="U1276" s="7"/>
      <c r="V1276" s="7"/>
      <c r="W1276" s="7"/>
      <c r="X1276" s="8"/>
      <c r="Y1276" s="6"/>
      <c r="Z1276" s="7"/>
      <c r="AA1276" s="7"/>
      <c r="AB1276" s="7"/>
      <c r="AC1276" s="7"/>
      <c r="AD1276" s="8"/>
      <c r="AE1276" s="6"/>
      <c r="AF1276" s="7"/>
      <c r="AG1276" s="7"/>
      <c r="AH1276" s="7"/>
      <c r="AI1276" s="7"/>
      <c r="AJ1276" s="8"/>
      <c r="AK1276" s="6"/>
      <c r="AL1276" s="7"/>
      <c r="AM1276" s="7"/>
      <c r="AN1276" s="7"/>
      <c r="AO1276" s="7"/>
      <c r="AP1276" s="8"/>
      <c r="AQ1276" s="6"/>
      <c r="AR1276" s="7"/>
      <c r="AS1276" s="7"/>
      <c r="AT1276" s="7"/>
      <c r="AU1276" s="7"/>
      <c r="AV1276" s="8"/>
      <c r="AW1276" s="6"/>
      <c r="AX1276" s="7"/>
      <c r="AY1276" s="7"/>
      <c r="AZ1276" s="7"/>
      <c r="BA1276" s="7"/>
      <c r="BB1276" s="8"/>
      <c r="BC1276" s="6"/>
      <c r="BD1276" s="7"/>
      <c r="BE1276" s="7"/>
      <c r="BF1276" s="7"/>
      <c r="BG1276" s="7"/>
      <c r="BH1276" s="8"/>
      <c r="BI1276" s="6"/>
      <c r="BJ1276" s="7"/>
      <c r="BK1276" s="7"/>
      <c r="BL1276" s="7"/>
      <c r="BM1276" s="7"/>
      <c r="BN1276" s="8"/>
      <c r="BO1276" s="6"/>
      <c r="BP1276" s="7"/>
      <c r="BQ1276" s="7"/>
      <c r="BR1276" s="7"/>
      <c r="BS1276" s="7"/>
      <c r="BT1276" s="8"/>
      <c r="BU1276" s="6"/>
      <c r="BV1276" s="7"/>
      <c r="BW1276" s="7"/>
      <c r="BX1276" s="7"/>
      <c r="BY1276" s="7"/>
      <c r="BZ1276" s="8"/>
      <c r="CA1276" s="6"/>
      <c r="CB1276" s="7"/>
      <c r="CC1276" s="7"/>
      <c r="CD1276" s="7"/>
      <c r="CE1276" s="7"/>
      <c r="CF1276" s="8"/>
      <c r="CG1276" s="6"/>
      <c r="CH1276" s="7"/>
      <c r="CI1276" s="7"/>
      <c r="CJ1276" s="7"/>
      <c r="CK1276" s="7"/>
      <c r="CL1276" s="8"/>
      <c r="CM1276" s="6"/>
      <c r="CN1276" s="7"/>
      <c r="CO1276" s="7"/>
      <c r="CP1276" s="7"/>
      <c r="CQ1276" s="7"/>
      <c r="CR1276" s="8"/>
      <c r="CS1276" s="6"/>
      <c r="CT1276" s="7"/>
      <c r="CU1276" s="7"/>
      <c r="CV1276" s="7"/>
      <c r="CW1276" s="7"/>
      <c r="CX1276" s="8"/>
      <c r="CY1276" s="6"/>
      <c r="CZ1276" s="7"/>
      <c r="DA1276" s="7"/>
      <c r="DB1276" s="7"/>
      <c r="DC1276" s="7"/>
      <c r="DD1276" s="8"/>
      <c r="DE1276" s="6"/>
      <c r="DF1276" s="7"/>
      <c r="DG1276" s="7"/>
      <c r="DH1276" s="7"/>
      <c r="DI1276" s="7"/>
      <c r="DJ1276" s="8"/>
      <c r="DK1276" s="6"/>
      <c r="DL1276" s="7"/>
      <c r="DM1276" s="7"/>
      <c r="DN1276" s="7"/>
      <c r="DO1276" s="7"/>
      <c r="DP1276" s="8"/>
      <c r="DQ1276" s="6"/>
      <c r="DR1276" s="7"/>
      <c r="DS1276" s="7"/>
      <c r="DT1276" s="7"/>
      <c r="DU1276" s="7"/>
      <c r="DV1276" s="8"/>
      <c r="DW1276" s="6"/>
      <c r="DX1276" s="7"/>
      <c r="DY1276" s="7"/>
      <c r="DZ1276" s="7"/>
      <c r="EA1276" s="7"/>
      <c r="EB1276" s="8"/>
      <c r="EC1276" s="6"/>
      <c r="ED1276" s="7"/>
      <c r="EE1276" s="7"/>
      <c r="EF1276" s="7"/>
      <c r="EG1276" s="7"/>
      <c r="EH1276" s="8"/>
      <c r="EI1276" s="6"/>
      <c r="EJ1276" s="7"/>
      <c r="EK1276" s="7"/>
      <c r="EL1276" s="7"/>
      <c r="EM1276" s="7"/>
      <c r="EN1276" s="8"/>
      <c r="EO1276" s="6"/>
      <c r="EP1276" s="7"/>
      <c r="EQ1276" s="7"/>
      <c r="ER1276" s="7"/>
      <c r="ES1276" s="7"/>
      <c r="ET1276" s="8"/>
      <c r="EU1276" s="6"/>
      <c r="EV1276" s="7"/>
      <c r="EW1276" s="7"/>
      <c r="EX1276" s="7"/>
      <c r="EY1276" s="7"/>
      <c r="EZ1276" s="8"/>
      <c r="FA1276" s="6"/>
      <c r="FB1276" s="7"/>
      <c r="FC1276" s="7"/>
      <c r="FD1276" s="7"/>
      <c r="FE1276" s="7"/>
      <c r="FF1276" s="8"/>
      <c r="FG1276" s="6"/>
      <c r="FH1276" s="7"/>
      <c r="FI1276" s="7"/>
      <c r="FJ1276" s="7"/>
      <c r="FK1276" s="7"/>
      <c r="FL1276" s="8"/>
      <c r="FM1276" s="6"/>
      <c r="FN1276" s="7"/>
      <c r="FO1276" s="7"/>
      <c r="FP1276" s="7"/>
      <c r="FQ1276" s="7"/>
      <c r="FR1276" s="8"/>
      <c r="FS1276" s="6"/>
      <c r="FT1276" s="7"/>
      <c r="FU1276" s="7"/>
      <c r="FV1276" s="7"/>
      <c r="FW1276" s="7"/>
      <c r="FX1276" s="8"/>
      <c r="FY1276" s="6"/>
      <c r="FZ1276" s="7"/>
      <c r="GA1276" s="7"/>
      <c r="GB1276" s="7"/>
      <c r="GC1276" s="7"/>
      <c r="GD1276" s="8"/>
      <c r="GE1276" s="6"/>
      <c r="GF1276" s="7"/>
      <c r="GG1276" s="7"/>
      <c r="GH1276" s="7"/>
      <c r="GI1276" s="7"/>
      <c r="GJ1276" s="8"/>
      <c r="GK1276" s="6"/>
      <c r="GL1276" s="7"/>
      <c r="GM1276" s="7"/>
      <c r="GN1276" s="7"/>
      <c r="GO1276" s="7"/>
      <c r="GP1276" s="8"/>
      <c r="GQ1276" s="6"/>
      <c r="GR1276" s="7"/>
      <c r="GS1276" s="7"/>
      <c r="GT1276" s="7"/>
      <c r="GU1276" s="7"/>
      <c r="GV1276" s="8"/>
      <c r="GW1276" s="6"/>
      <c r="GX1276" s="7"/>
      <c r="GY1276" s="7"/>
      <c r="GZ1276" s="7"/>
      <c r="HA1276" s="7"/>
      <c r="HB1276" s="8"/>
      <c r="HC1276" s="6"/>
      <c r="HD1276" s="7"/>
      <c r="HE1276" s="7"/>
      <c r="HF1276" s="7"/>
      <c r="HG1276" s="7"/>
      <c r="HH1276" s="8"/>
      <c r="HI1276" s="6"/>
      <c r="HJ1276" s="7"/>
      <c r="HK1276" s="7"/>
      <c r="HL1276" s="7"/>
      <c r="HM1276" s="7"/>
      <c r="HN1276" s="8"/>
      <c r="HO1276" s="6"/>
      <c r="HP1276" s="7"/>
      <c r="HQ1276" s="7"/>
      <c r="HR1276" s="7"/>
      <c r="HS1276" s="7"/>
      <c r="HT1276" s="8"/>
      <c r="HU1276" s="6"/>
      <c r="HV1276" s="7"/>
      <c r="HW1276" s="7"/>
      <c r="HX1276" s="7"/>
      <c r="HY1276" s="7"/>
      <c r="HZ1276" s="8"/>
      <c r="IA1276" s="6"/>
      <c r="IB1276" s="7"/>
      <c r="IC1276" s="7"/>
      <c r="ID1276" s="7"/>
      <c r="IE1276" s="7"/>
      <c r="IF1276" s="8"/>
      <c r="IG1276" s="6"/>
      <c r="IH1276" s="7"/>
      <c r="II1276" s="7"/>
      <c r="IJ1276" s="7"/>
      <c r="IK1276" s="7"/>
      <c r="IL1276" s="8"/>
      <c r="IM1276" s="6"/>
      <c r="IN1276" s="7"/>
      <c r="IO1276" s="7"/>
      <c r="IP1276" s="7"/>
      <c r="IQ1276" s="7"/>
      <c r="IR1276" s="8"/>
      <c r="IS1276" s="6"/>
      <c r="IT1276" s="7"/>
      <c r="IU1276" s="7"/>
      <c r="IV1276" s="7"/>
    </row>
    <row r="1277" customFormat="false" ht="12.75" hidden="false" customHeight="false" outlineLevel="0" collapsed="false">
      <c r="A1277" s="5" t="s">
        <v>1483</v>
      </c>
      <c r="B1277" s="6" t="n">
        <v>37062</v>
      </c>
      <c r="C1277" s="7" t="s">
        <v>1481</v>
      </c>
      <c r="D1277" s="7" t="s">
        <v>959</v>
      </c>
      <c r="E1277" s="7"/>
      <c r="F1277" s="8" t="s">
        <v>961</v>
      </c>
      <c r="G1277" s="8" t="n">
        <v>227</v>
      </c>
      <c r="H1277" s="7"/>
      <c r="I1277" s="7"/>
      <c r="J1277" s="7"/>
      <c r="K1277" s="7"/>
      <c r="L1277" s="8"/>
      <c r="M1277" s="6"/>
      <c r="N1277" s="7"/>
      <c r="O1277" s="7"/>
      <c r="P1277" s="7"/>
      <c r="Q1277" s="7"/>
      <c r="R1277" s="8"/>
      <c r="S1277" s="6"/>
      <c r="T1277" s="7"/>
      <c r="U1277" s="7"/>
      <c r="V1277" s="7"/>
      <c r="W1277" s="7"/>
      <c r="X1277" s="8"/>
      <c r="Y1277" s="6"/>
      <c r="Z1277" s="7"/>
      <c r="AA1277" s="7"/>
      <c r="AB1277" s="7"/>
      <c r="AC1277" s="7"/>
      <c r="AD1277" s="8"/>
      <c r="AE1277" s="6"/>
      <c r="AF1277" s="7"/>
      <c r="AG1277" s="7"/>
      <c r="AH1277" s="7"/>
      <c r="AI1277" s="7"/>
      <c r="AJ1277" s="8"/>
      <c r="AK1277" s="6"/>
      <c r="AL1277" s="7"/>
      <c r="AM1277" s="7"/>
      <c r="AN1277" s="7"/>
      <c r="AO1277" s="7"/>
      <c r="AP1277" s="8"/>
      <c r="AQ1277" s="6"/>
      <c r="AR1277" s="7"/>
      <c r="AS1277" s="7"/>
      <c r="AT1277" s="7"/>
      <c r="AU1277" s="7"/>
      <c r="AV1277" s="8"/>
      <c r="AW1277" s="6"/>
      <c r="AX1277" s="7"/>
      <c r="AY1277" s="7"/>
      <c r="AZ1277" s="7"/>
      <c r="BA1277" s="7"/>
      <c r="BB1277" s="8"/>
      <c r="BC1277" s="6"/>
      <c r="BD1277" s="7"/>
      <c r="BE1277" s="7"/>
      <c r="BF1277" s="7"/>
      <c r="BG1277" s="7"/>
      <c r="BH1277" s="8"/>
      <c r="BI1277" s="6"/>
      <c r="BJ1277" s="7"/>
      <c r="BK1277" s="7"/>
      <c r="BL1277" s="7"/>
      <c r="BM1277" s="7"/>
      <c r="BN1277" s="8"/>
      <c r="BO1277" s="6"/>
      <c r="BP1277" s="7"/>
      <c r="BQ1277" s="7"/>
      <c r="BR1277" s="7"/>
      <c r="BS1277" s="7"/>
      <c r="BT1277" s="8"/>
      <c r="BU1277" s="6"/>
      <c r="BV1277" s="7"/>
      <c r="BW1277" s="7"/>
      <c r="BX1277" s="7"/>
      <c r="BY1277" s="7"/>
      <c r="BZ1277" s="8"/>
      <c r="CA1277" s="6"/>
      <c r="CB1277" s="7"/>
      <c r="CC1277" s="7"/>
      <c r="CD1277" s="7"/>
      <c r="CE1277" s="7"/>
      <c r="CF1277" s="8"/>
      <c r="CG1277" s="6"/>
      <c r="CH1277" s="7"/>
      <c r="CI1277" s="7"/>
      <c r="CJ1277" s="7"/>
      <c r="CK1277" s="7"/>
      <c r="CL1277" s="8"/>
      <c r="CM1277" s="6"/>
      <c r="CN1277" s="7"/>
      <c r="CO1277" s="7"/>
      <c r="CP1277" s="7"/>
      <c r="CQ1277" s="7"/>
      <c r="CR1277" s="8"/>
      <c r="CS1277" s="6"/>
      <c r="CT1277" s="7"/>
      <c r="CU1277" s="7"/>
      <c r="CV1277" s="7"/>
      <c r="CW1277" s="7"/>
      <c r="CX1277" s="8"/>
      <c r="CY1277" s="6"/>
      <c r="CZ1277" s="7"/>
      <c r="DA1277" s="7"/>
      <c r="DB1277" s="7"/>
      <c r="DC1277" s="7"/>
      <c r="DD1277" s="8"/>
      <c r="DE1277" s="6"/>
      <c r="DF1277" s="7"/>
      <c r="DG1277" s="7"/>
      <c r="DH1277" s="7"/>
      <c r="DI1277" s="7"/>
      <c r="DJ1277" s="8"/>
      <c r="DK1277" s="6"/>
      <c r="DL1277" s="7"/>
      <c r="DM1277" s="7"/>
      <c r="DN1277" s="7"/>
      <c r="DO1277" s="7"/>
      <c r="DP1277" s="8"/>
      <c r="DQ1277" s="6"/>
      <c r="DR1277" s="7"/>
      <c r="DS1277" s="7"/>
      <c r="DT1277" s="7"/>
      <c r="DU1277" s="7"/>
      <c r="DV1277" s="8"/>
      <c r="DW1277" s="6"/>
      <c r="DX1277" s="7"/>
      <c r="DY1277" s="7"/>
      <c r="DZ1277" s="7"/>
      <c r="EA1277" s="7"/>
      <c r="EB1277" s="8"/>
      <c r="EC1277" s="6"/>
      <c r="ED1277" s="7"/>
      <c r="EE1277" s="7"/>
      <c r="EF1277" s="7"/>
      <c r="EG1277" s="7"/>
      <c r="EH1277" s="8"/>
      <c r="EI1277" s="6"/>
      <c r="EJ1277" s="7"/>
      <c r="EK1277" s="7"/>
      <c r="EL1277" s="7"/>
      <c r="EM1277" s="7"/>
      <c r="EN1277" s="8"/>
      <c r="EO1277" s="6"/>
      <c r="EP1277" s="7"/>
      <c r="EQ1277" s="7"/>
      <c r="ER1277" s="7"/>
      <c r="ES1277" s="7"/>
      <c r="ET1277" s="8"/>
      <c r="EU1277" s="6"/>
      <c r="EV1277" s="7"/>
      <c r="EW1277" s="7"/>
      <c r="EX1277" s="7"/>
      <c r="EY1277" s="7"/>
      <c r="EZ1277" s="8"/>
      <c r="FA1277" s="6"/>
      <c r="FB1277" s="7"/>
      <c r="FC1277" s="7"/>
      <c r="FD1277" s="7"/>
      <c r="FE1277" s="7"/>
      <c r="FF1277" s="8"/>
      <c r="FG1277" s="6"/>
      <c r="FH1277" s="7"/>
      <c r="FI1277" s="7"/>
      <c r="FJ1277" s="7"/>
      <c r="FK1277" s="7"/>
      <c r="FL1277" s="8"/>
      <c r="FM1277" s="6"/>
      <c r="FN1277" s="7"/>
      <c r="FO1277" s="7"/>
      <c r="FP1277" s="7"/>
      <c r="FQ1277" s="7"/>
      <c r="FR1277" s="8"/>
      <c r="FS1277" s="6"/>
      <c r="FT1277" s="7"/>
      <c r="FU1277" s="7"/>
      <c r="FV1277" s="7"/>
      <c r="FW1277" s="7"/>
      <c r="FX1277" s="8"/>
      <c r="FY1277" s="6"/>
      <c r="FZ1277" s="7"/>
      <c r="GA1277" s="7"/>
      <c r="GB1277" s="7"/>
      <c r="GC1277" s="7"/>
      <c r="GD1277" s="8"/>
      <c r="GE1277" s="6"/>
      <c r="GF1277" s="7"/>
      <c r="GG1277" s="7"/>
      <c r="GH1277" s="7"/>
      <c r="GI1277" s="7"/>
      <c r="GJ1277" s="8"/>
      <c r="GK1277" s="6"/>
      <c r="GL1277" s="7"/>
      <c r="GM1277" s="7"/>
      <c r="GN1277" s="7"/>
      <c r="GO1277" s="7"/>
      <c r="GP1277" s="8"/>
      <c r="GQ1277" s="6"/>
      <c r="GR1277" s="7"/>
      <c r="GS1277" s="7"/>
      <c r="GT1277" s="7"/>
      <c r="GU1277" s="7"/>
      <c r="GV1277" s="8"/>
      <c r="GW1277" s="6"/>
      <c r="GX1277" s="7"/>
      <c r="GY1277" s="7"/>
      <c r="GZ1277" s="7"/>
      <c r="HA1277" s="7"/>
      <c r="HB1277" s="8"/>
      <c r="HC1277" s="6"/>
      <c r="HD1277" s="7"/>
      <c r="HE1277" s="7"/>
      <c r="HF1277" s="7"/>
      <c r="HG1277" s="7"/>
      <c r="HH1277" s="8"/>
      <c r="HI1277" s="6"/>
      <c r="HJ1277" s="7"/>
      <c r="HK1277" s="7"/>
      <c r="HL1277" s="7"/>
      <c r="HM1277" s="7"/>
      <c r="HN1277" s="8"/>
      <c r="HO1277" s="6"/>
      <c r="HP1277" s="7"/>
      <c r="HQ1277" s="7"/>
      <c r="HR1277" s="7"/>
      <c r="HS1277" s="7"/>
      <c r="HT1277" s="8"/>
      <c r="HU1277" s="6"/>
      <c r="HV1277" s="7"/>
      <c r="HW1277" s="7"/>
      <c r="HX1277" s="7"/>
      <c r="HY1277" s="7"/>
      <c r="HZ1277" s="8"/>
      <c r="IA1277" s="6"/>
      <c r="IB1277" s="7"/>
      <c r="IC1277" s="7"/>
      <c r="ID1277" s="7"/>
      <c r="IE1277" s="7"/>
      <c r="IF1277" s="8"/>
      <c r="IG1277" s="6"/>
      <c r="IH1277" s="7"/>
      <c r="II1277" s="7"/>
      <c r="IJ1277" s="7"/>
      <c r="IK1277" s="7"/>
      <c r="IL1277" s="8"/>
      <c r="IM1277" s="6"/>
      <c r="IN1277" s="7"/>
      <c r="IO1277" s="7"/>
      <c r="IP1277" s="7"/>
      <c r="IQ1277" s="7"/>
      <c r="IR1277" s="8"/>
      <c r="IS1277" s="6"/>
      <c r="IT1277" s="7"/>
      <c r="IU1277" s="7"/>
      <c r="IV1277" s="7"/>
    </row>
    <row r="1278" customFormat="false" ht="12.75" hidden="false" customHeight="false" outlineLevel="0" collapsed="false">
      <c r="A1278" s="5" t="n">
        <v>867521</v>
      </c>
      <c r="B1278" s="6" t="n">
        <v>37062</v>
      </c>
      <c r="C1278" s="7" t="s">
        <v>1450</v>
      </c>
      <c r="D1278" s="7" t="s">
        <v>959</v>
      </c>
      <c r="E1278" s="7"/>
      <c r="F1278" s="8" t="s">
        <v>1049</v>
      </c>
      <c r="G1278" s="8" t="n">
        <v>505</v>
      </c>
      <c r="H1278" s="7"/>
      <c r="I1278" s="7"/>
      <c r="J1278" s="7"/>
      <c r="K1278" s="7"/>
      <c r="L1278" s="8"/>
      <c r="M1278" s="6"/>
      <c r="N1278" s="7"/>
      <c r="O1278" s="7"/>
      <c r="P1278" s="7"/>
      <c r="Q1278" s="7"/>
      <c r="R1278" s="8"/>
      <c r="S1278" s="6"/>
      <c r="T1278" s="7"/>
      <c r="U1278" s="7"/>
      <c r="V1278" s="7"/>
      <c r="W1278" s="7"/>
      <c r="X1278" s="8"/>
      <c r="Y1278" s="6"/>
      <c r="Z1278" s="7"/>
      <c r="AA1278" s="7"/>
      <c r="AB1278" s="7"/>
      <c r="AC1278" s="7"/>
      <c r="AD1278" s="8"/>
      <c r="AE1278" s="6"/>
      <c r="AF1278" s="7"/>
      <c r="AG1278" s="7"/>
      <c r="AH1278" s="7"/>
      <c r="AI1278" s="7"/>
      <c r="AJ1278" s="8"/>
      <c r="AK1278" s="6"/>
      <c r="AL1278" s="7"/>
      <c r="AM1278" s="7"/>
      <c r="AN1278" s="7"/>
      <c r="AO1278" s="7"/>
      <c r="AP1278" s="8"/>
      <c r="AQ1278" s="6"/>
      <c r="AR1278" s="7"/>
      <c r="AS1278" s="7"/>
      <c r="AT1278" s="7"/>
      <c r="AU1278" s="7"/>
      <c r="AV1278" s="8"/>
      <c r="AW1278" s="6"/>
      <c r="AX1278" s="7"/>
      <c r="AY1278" s="7"/>
      <c r="AZ1278" s="7"/>
      <c r="BA1278" s="7"/>
      <c r="BB1278" s="8"/>
      <c r="BC1278" s="6"/>
      <c r="BD1278" s="7"/>
      <c r="BE1278" s="7"/>
      <c r="BF1278" s="7"/>
      <c r="BG1278" s="7"/>
      <c r="BH1278" s="8"/>
      <c r="BI1278" s="6"/>
      <c r="BJ1278" s="7"/>
      <c r="BK1278" s="7"/>
      <c r="BL1278" s="7"/>
      <c r="BM1278" s="7"/>
      <c r="BN1278" s="8"/>
      <c r="BO1278" s="6"/>
      <c r="BP1278" s="7"/>
      <c r="BQ1278" s="7"/>
      <c r="BR1278" s="7"/>
      <c r="BS1278" s="7"/>
      <c r="BT1278" s="8"/>
      <c r="BU1278" s="6"/>
      <c r="BV1278" s="7"/>
      <c r="BW1278" s="7"/>
      <c r="BX1278" s="7"/>
      <c r="BY1278" s="7"/>
      <c r="BZ1278" s="8"/>
      <c r="CA1278" s="6"/>
      <c r="CB1278" s="7"/>
      <c r="CC1278" s="7"/>
      <c r="CD1278" s="7"/>
      <c r="CE1278" s="7"/>
      <c r="CF1278" s="8"/>
      <c r="CG1278" s="6"/>
      <c r="CH1278" s="7"/>
      <c r="CI1278" s="7"/>
      <c r="CJ1278" s="7"/>
      <c r="CK1278" s="7"/>
      <c r="CL1278" s="8"/>
      <c r="CM1278" s="6"/>
      <c r="CN1278" s="7"/>
      <c r="CO1278" s="7"/>
      <c r="CP1278" s="7"/>
      <c r="CQ1278" s="7"/>
      <c r="CR1278" s="8"/>
      <c r="CS1278" s="6"/>
      <c r="CT1278" s="7"/>
      <c r="CU1278" s="7"/>
      <c r="CV1278" s="7"/>
      <c r="CW1278" s="7"/>
      <c r="CX1278" s="8"/>
      <c r="CY1278" s="6"/>
      <c r="CZ1278" s="7"/>
      <c r="DA1278" s="7"/>
      <c r="DB1278" s="7"/>
      <c r="DC1278" s="7"/>
      <c r="DD1278" s="8"/>
      <c r="DE1278" s="6"/>
      <c r="DF1278" s="7"/>
      <c r="DG1278" s="7"/>
      <c r="DH1278" s="7"/>
      <c r="DI1278" s="7"/>
      <c r="DJ1278" s="8"/>
      <c r="DK1278" s="6"/>
      <c r="DL1278" s="7"/>
      <c r="DM1278" s="7"/>
      <c r="DN1278" s="7"/>
      <c r="DO1278" s="7"/>
      <c r="DP1278" s="8"/>
      <c r="DQ1278" s="6"/>
      <c r="DR1278" s="7"/>
      <c r="DS1278" s="7"/>
      <c r="DT1278" s="7"/>
      <c r="DU1278" s="7"/>
      <c r="DV1278" s="8"/>
      <c r="DW1278" s="6"/>
      <c r="DX1278" s="7"/>
      <c r="DY1278" s="7"/>
      <c r="DZ1278" s="7"/>
      <c r="EA1278" s="7"/>
      <c r="EB1278" s="8"/>
      <c r="EC1278" s="6"/>
      <c r="ED1278" s="7"/>
      <c r="EE1278" s="7"/>
      <c r="EF1278" s="7"/>
      <c r="EG1278" s="7"/>
      <c r="EH1278" s="8"/>
      <c r="EI1278" s="6"/>
      <c r="EJ1278" s="7"/>
      <c r="EK1278" s="7"/>
      <c r="EL1278" s="7"/>
      <c r="EM1278" s="7"/>
      <c r="EN1278" s="8"/>
      <c r="EO1278" s="6"/>
      <c r="EP1278" s="7"/>
      <c r="EQ1278" s="7"/>
      <c r="ER1278" s="7"/>
      <c r="ES1278" s="7"/>
      <c r="ET1278" s="8"/>
      <c r="EU1278" s="6"/>
      <c r="EV1278" s="7"/>
      <c r="EW1278" s="7"/>
      <c r="EX1278" s="7"/>
      <c r="EY1278" s="7"/>
      <c r="EZ1278" s="8"/>
      <c r="FA1278" s="6"/>
      <c r="FB1278" s="7"/>
      <c r="FC1278" s="7"/>
      <c r="FD1278" s="7"/>
      <c r="FE1278" s="7"/>
      <c r="FF1278" s="8"/>
      <c r="FG1278" s="6"/>
      <c r="FH1278" s="7"/>
      <c r="FI1278" s="7"/>
      <c r="FJ1278" s="7"/>
      <c r="FK1278" s="7"/>
      <c r="FL1278" s="8"/>
      <c r="FM1278" s="6"/>
      <c r="FN1278" s="7"/>
      <c r="FO1278" s="7"/>
      <c r="FP1278" s="7"/>
      <c r="FQ1278" s="7"/>
      <c r="FR1278" s="8"/>
      <c r="FS1278" s="6"/>
      <c r="FT1278" s="7"/>
      <c r="FU1278" s="7"/>
      <c r="FV1278" s="7"/>
      <c r="FW1278" s="7"/>
      <c r="FX1278" s="8"/>
      <c r="FY1278" s="6"/>
      <c r="FZ1278" s="7"/>
      <c r="GA1278" s="7"/>
      <c r="GB1278" s="7"/>
      <c r="GC1278" s="7"/>
      <c r="GD1278" s="8"/>
      <c r="GE1278" s="6"/>
      <c r="GF1278" s="7"/>
      <c r="GG1278" s="7"/>
      <c r="GH1278" s="7"/>
      <c r="GI1278" s="7"/>
      <c r="GJ1278" s="8"/>
      <c r="GK1278" s="6"/>
      <c r="GL1278" s="7"/>
      <c r="GM1278" s="7"/>
      <c r="GN1278" s="7"/>
      <c r="GO1278" s="7"/>
      <c r="GP1278" s="8"/>
      <c r="GQ1278" s="6"/>
      <c r="GR1278" s="7"/>
      <c r="GS1278" s="7"/>
      <c r="GT1278" s="7"/>
      <c r="GU1278" s="7"/>
      <c r="GV1278" s="8"/>
      <c r="GW1278" s="6"/>
      <c r="GX1278" s="7"/>
      <c r="GY1278" s="7"/>
      <c r="GZ1278" s="7"/>
      <c r="HA1278" s="7"/>
      <c r="HB1278" s="8"/>
      <c r="HC1278" s="6"/>
      <c r="HD1278" s="7"/>
      <c r="HE1278" s="7"/>
      <c r="HF1278" s="7"/>
      <c r="HG1278" s="7"/>
      <c r="HH1278" s="8"/>
      <c r="HI1278" s="6"/>
      <c r="HJ1278" s="7"/>
      <c r="HK1278" s="7"/>
      <c r="HL1278" s="7"/>
      <c r="HM1278" s="7"/>
      <c r="HN1278" s="8"/>
      <c r="HO1278" s="6"/>
      <c r="HP1278" s="7"/>
      <c r="HQ1278" s="7"/>
      <c r="HR1278" s="7"/>
      <c r="HS1278" s="7"/>
      <c r="HT1278" s="8"/>
      <c r="HU1278" s="6"/>
      <c r="HV1278" s="7"/>
      <c r="HW1278" s="7"/>
      <c r="HX1278" s="7"/>
      <c r="HY1278" s="7"/>
      <c r="HZ1278" s="8"/>
      <c r="IA1278" s="6"/>
      <c r="IB1278" s="7"/>
      <c r="IC1278" s="7"/>
      <c r="ID1278" s="7"/>
      <c r="IE1278" s="7"/>
      <c r="IF1278" s="8"/>
      <c r="IG1278" s="6"/>
      <c r="IH1278" s="7"/>
      <c r="II1278" s="7"/>
      <c r="IJ1278" s="7"/>
      <c r="IK1278" s="7"/>
      <c r="IL1278" s="8"/>
      <c r="IM1278" s="6"/>
      <c r="IN1278" s="7"/>
      <c r="IO1278" s="7"/>
      <c r="IP1278" s="7"/>
      <c r="IQ1278" s="7"/>
      <c r="IR1278" s="8"/>
      <c r="IS1278" s="6"/>
      <c r="IT1278" s="7"/>
      <c r="IU1278" s="7"/>
      <c r="IV1278" s="7"/>
    </row>
    <row r="1279" customFormat="false" ht="12.75" hidden="false" customHeight="false" outlineLevel="0" collapsed="false">
      <c r="A1279" s="5" t="n">
        <v>865507</v>
      </c>
      <c r="B1279" s="6" t="n">
        <v>37062</v>
      </c>
      <c r="C1279" s="7" t="s">
        <v>1051</v>
      </c>
      <c r="D1279" s="7" t="s">
        <v>959</v>
      </c>
      <c r="E1279" s="7"/>
      <c r="F1279" s="8" t="s">
        <v>979</v>
      </c>
      <c r="G1279" s="8" t="n">
        <v>412</v>
      </c>
      <c r="H1279" s="7"/>
      <c r="I1279" s="7"/>
      <c r="J1279" s="7"/>
      <c r="K1279" s="7"/>
      <c r="L1279" s="8"/>
      <c r="M1279" s="6"/>
      <c r="N1279" s="7"/>
      <c r="O1279" s="7"/>
      <c r="P1279" s="7"/>
      <c r="Q1279" s="7"/>
      <c r="R1279" s="8"/>
      <c r="S1279" s="6"/>
      <c r="T1279" s="7"/>
      <c r="U1279" s="7"/>
      <c r="V1279" s="7"/>
      <c r="W1279" s="7"/>
      <c r="X1279" s="8"/>
      <c r="Y1279" s="6"/>
      <c r="Z1279" s="7"/>
      <c r="AA1279" s="7"/>
      <c r="AB1279" s="7"/>
      <c r="AC1279" s="7"/>
      <c r="AD1279" s="8"/>
      <c r="AE1279" s="6"/>
      <c r="AF1279" s="7"/>
      <c r="AG1279" s="7"/>
      <c r="AH1279" s="7"/>
      <c r="AI1279" s="7"/>
      <c r="AJ1279" s="8"/>
      <c r="AK1279" s="6"/>
      <c r="AL1279" s="7"/>
      <c r="AM1279" s="7"/>
      <c r="AN1279" s="7"/>
      <c r="AO1279" s="7"/>
      <c r="AP1279" s="8"/>
      <c r="AQ1279" s="6"/>
      <c r="AR1279" s="7"/>
      <c r="AS1279" s="7"/>
      <c r="AT1279" s="7"/>
      <c r="AU1279" s="7"/>
      <c r="AV1279" s="8"/>
      <c r="AW1279" s="6"/>
      <c r="AX1279" s="7"/>
      <c r="AY1279" s="7"/>
      <c r="AZ1279" s="7"/>
      <c r="BA1279" s="7"/>
      <c r="BB1279" s="8"/>
      <c r="BC1279" s="6"/>
      <c r="BD1279" s="7"/>
      <c r="BE1279" s="7"/>
      <c r="BF1279" s="7"/>
      <c r="BG1279" s="7"/>
      <c r="BH1279" s="8"/>
      <c r="BI1279" s="6"/>
      <c r="BJ1279" s="7"/>
      <c r="BK1279" s="7"/>
      <c r="BL1279" s="7"/>
      <c r="BM1279" s="7"/>
      <c r="BN1279" s="8"/>
      <c r="BO1279" s="6"/>
      <c r="BP1279" s="7"/>
      <c r="BQ1279" s="7"/>
      <c r="BR1279" s="7"/>
      <c r="BS1279" s="7"/>
      <c r="BT1279" s="8"/>
      <c r="BU1279" s="6"/>
      <c r="BV1279" s="7"/>
      <c r="BW1279" s="7"/>
      <c r="BX1279" s="7"/>
      <c r="BY1279" s="7"/>
      <c r="BZ1279" s="8"/>
      <c r="CA1279" s="6"/>
      <c r="CB1279" s="7"/>
      <c r="CC1279" s="7"/>
      <c r="CD1279" s="7"/>
      <c r="CE1279" s="7"/>
      <c r="CF1279" s="8"/>
      <c r="CG1279" s="6"/>
      <c r="CH1279" s="7"/>
      <c r="CI1279" s="7"/>
      <c r="CJ1279" s="7"/>
      <c r="CK1279" s="7"/>
      <c r="CL1279" s="8"/>
      <c r="CM1279" s="6"/>
      <c r="CN1279" s="7"/>
      <c r="CO1279" s="7"/>
      <c r="CP1279" s="7"/>
      <c r="CQ1279" s="7"/>
      <c r="CR1279" s="8"/>
      <c r="CS1279" s="6"/>
      <c r="CT1279" s="7"/>
      <c r="CU1279" s="7"/>
      <c r="CV1279" s="7"/>
      <c r="CW1279" s="7"/>
      <c r="CX1279" s="8"/>
      <c r="CY1279" s="6"/>
      <c r="CZ1279" s="7"/>
      <c r="DA1279" s="7"/>
      <c r="DB1279" s="7"/>
      <c r="DC1279" s="7"/>
      <c r="DD1279" s="8"/>
      <c r="DE1279" s="6"/>
      <c r="DF1279" s="7"/>
      <c r="DG1279" s="7"/>
      <c r="DH1279" s="7"/>
      <c r="DI1279" s="7"/>
      <c r="DJ1279" s="8"/>
      <c r="DK1279" s="6"/>
      <c r="DL1279" s="7"/>
      <c r="DM1279" s="7"/>
      <c r="DN1279" s="7"/>
      <c r="DO1279" s="7"/>
      <c r="DP1279" s="8"/>
      <c r="DQ1279" s="6"/>
      <c r="DR1279" s="7"/>
      <c r="DS1279" s="7"/>
      <c r="DT1279" s="7"/>
      <c r="DU1279" s="7"/>
      <c r="DV1279" s="8"/>
      <c r="DW1279" s="6"/>
      <c r="DX1279" s="7"/>
      <c r="DY1279" s="7"/>
      <c r="DZ1279" s="7"/>
      <c r="EA1279" s="7"/>
      <c r="EB1279" s="8"/>
      <c r="EC1279" s="6"/>
      <c r="ED1279" s="7"/>
      <c r="EE1279" s="7"/>
      <c r="EF1279" s="7"/>
      <c r="EG1279" s="7"/>
      <c r="EH1279" s="8"/>
      <c r="EI1279" s="6"/>
      <c r="EJ1279" s="7"/>
      <c r="EK1279" s="7"/>
      <c r="EL1279" s="7"/>
      <c r="EM1279" s="7"/>
      <c r="EN1279" s="8"/>
      <c r="EO1279" s="6"/>
      <c r="EP1279" s="7"/>
      <c r="EQ1279" s="7"/>
      <c r="ER1279" s="7"/>
      <c r="ES1279" s="7"/>
      <c r="ET1279" s="8"/>
      <c r="EU1279" s="6"/>
      <c r="EV1279" s="7"/>
      <c r="EW1279" s="7"/>
      <c r="EX1279" s="7"/>
      <c r="EY1279" s="7"/>
      <c r="EZ1279" s="8"/>
      <c r="FA1279" s="6"/>
      <c r="FB1279" s="7"/>
      <c r="FC1279" s="7"/>
      <c r="FD1279" s="7"/>
      <c r="FE1279" s="7"/>
      <c r="FF1279" s="8"/>
      <c r="FG1279" s="6"/>
      <c r="FH1279" s="7"/>
      <c r="FI1279" s="7"/>
      <c r="FJ1279" s="7"/>
      <c r="FK1279" s="7"/>
      <c r="FL1279" s="8"/>
      <c r="FM1279" s="6"/>
      <c r="FN1279" s="7"/>
      <c r="FO1279" s="7"/>
      <c r="FP1279" s="7"/>
      <c r="FQ1279" s="7"/>
      <c r="FR1279" s="8"/>
      <c r="FS1279" s="6"/>
      <c r="FT1279" s="7"/>
      <c r="FU1279" s="7"/>
      <c r="FV1279" s="7"/>
      <c r="FW1279" s="7"/>
      <c r="FX1279" s="8"/>
      <c r="FY1279" s="6"/>
      <c r="FZ1279" s="7"/>
      <c r="GA1279" s="7"/>
      <c r="GB1279" s="7"/>
      <c r="GC1279" s="7"/>
      <c r="GD1279" s="8"/>
      <c r="GE1279" s="6"/>
      <c r="GF1279" s="7"/>
      <c r="GG1279" s="7"/>
      <c r="GH1279" s="7"/>
      <c r="GI1279" s="7"/>
      <c r="GJ1279" s="8"/>
      <c r="GK1279" s="6"/>
      <c r="GL1279" s="7"/>
      <c r="GM1279" s="7"/>
      <c r="GN1279" s="7"/>
      <c r="GO1279" s="7"/>
      <c r="GP1279" s="8"/>
      <c r="GQ1279" s="6"/>
      <c r="GR1279" s="7"/>
      <c r="GS1279" s="7"/>
      <c r="GT1279" s="7"/>
      <c r="GU1279" s="7"/>
      <c r="GV1279" s="8"/>
      <c r="GW1279" s="6"/>
      <c r="GX1279" s="7"/>
      <c r="GY1279" s="7"/>
      <c r="GZ1279" s="7"/>
      <c r="HA1279" s="7"/>
      <c r="HB1279" s="8"/>
      <c r="HC1279" s="6"/>
      <c r="HD1279" s="7"/>
      <c r="HE1279" s="7"/>
      <c r="HF1279" s="7"/>
      <c r="HG1279" s="7"/>
      <c r="HH1279" s="8"/>
      <c r="HI1279" s="6"/>
      <c r="HJ1279" s="7"/>
      <c r="HK1279" s="7"/>
      <c r="HL1279" s="7"/>
      <c r="HM1279" s="7"/>
      <c r="HN1279" s="8"/>
      <c r="HO1279" s="6"/>
      <c r="HP1279" s="7"/>
      <c r="HQ1279" s="7"/>
      <c r="HR1279" s="7"/>
      <c r="HS1279" s="7"/>
      <c r="HT1279" s="8"/>
      <c r="HU1279" s="6"/>
      <c r="HV1279" s="7"/>
      <c r="HW1279" s="7"/>
      <c r="HX1279" s="7"/>
      <c r="HY1279" s="7"/>
      <c r="HZ1279" s="8"/>
      <c r="IA1279" s="6"/>
      <c r="IB1279" s="7"/>
      <c r="IC1279" s="7"/>
      <c r="ID1279" s="7"/>
      <c r="IE1279" s="7"/>
      <c r="IF1279" s="8"/>
      <c r="IG1279" s="6"/>
      <c r="IH1279" s="7"/>
      <c r="II1279" s="7"/>
      <c r="IJ1279" s="7"/>
      <c r="IK1279" s="7"/>
      <c r="IL1279" s="8"/>
      <c r="IM1279" s="6"/>
      <c r="IN1279" s="7"/>
      <c r="IO1279" s="7"/>
      <c r="IP1279" s="7"/>
      <c r="IQ1279" s="7"/>
      <c r="IR1279" s="8"/>
      <c r="IS1279" s="6"/>
      <c r="IT1279" s="7"/>
      <c r="IU1279" s="7"/>
      <c r="IV1279" s="7"/>
    </row>
    <row r="1280" customFormat="false" ht="12.75" hidden="false" customHeight="false" outlineLevel="0" collapsed="false">
      <c r="A1280" s="5" t="n">
        <v>864914</v>
      </c>
      <c r="B1280" s="6" t="n">
        <v>37062</v>
      </c>
      <c r="C1280" s="7" t="s">
        <v>1484</v>
      </c>
      <c r="D1280" s="7" t="s">
        <v>959</v>
      </c>
      <c r="E1280" s="7"/>
      <c r="F1280" s="8" t="s">
        <v>979</v>
      </c>
      <c r="G1280" s="8" t="n">
        <v>0</v>
      </c>
      <c r="H1280" s="7"/>
      <c r="I1280" s="7"/>
      <c r="J1280" s="7"/>
      <c r="K1280" s="7"/>
      <c r="L1280" s="8"/>
      <c r="M1280" s="6"/>
      <c r="N1280" s="7"/>
      <c r="O1280" s="7"/>
      <c r="P1280" s="7"/>
      <c r="Q1280" s="7"/>
      <c r="R1280" s="8"/>
      <c r="S1280" s="6"/>
      <c r="T1280" s="7"/>
      <c r="U1280" s="7"/>
      <c r="V1280" s="7"/>
      <c r="W1280" s="7"/>
      <c r="X1280" s="8"/>
      <c r="Y1280" s="6"/>
      <c r="Z1280" s="7"/>
      <c r="AA1280" s="7"/>
      <c r="AB1280" s="7"/>
      <c r="AC1280" s="7"/>
      <c r="AD1280" s="8"/>
      <c r="AE1280" s="6"/>
      <c r="AF1280" s="7"/>
      <c r="AG1280" s="7"/>
      <c r="AH1280" s="7"/>
      <c r="AI1280" s="7"/>
      <c r="AJ1280" s="8"/>
      <c r="AK1280" s="6"/>
      <c r="AL1280" s="7"/>
      <c r="AM1280" s="7"/>
      <c r="AN1280" s="7"/>
      <c r="AO1280" s="7"/>
      <c r="AP1280" s="8"/>
      <c r="AQ1280" s="6"/>
      <c r="AR1280" s="7"/>
      <c r="AS1280" s="7"/>
      <c r="AT1280" s="7"/>
      <c r="AU1280" s="7"/>
      <c r="AV1280" s="8"/>
      <c r="AW1280" s="6"/>
      <c r="AX1280" s="7"/>
      <c r="AY1280" s="7"/>
      <c r="AZ1280" s="7"/>
      <c r="BA1280" s="7"/>
      <c r="BB1280" s="8"/>
      <c r="BC1280" s="6"/>
      <c r="BD1280" s="7"/>
      <c r="BE1280" s="7"/>
      <c r="BF1280" s="7"/>
      <c r="BG1280" s="7"/>
      <c r="BH1280" s="8"/>
      <c r="BI1280" s="6"/>
      <c r="BJ1280" s="7"/>
      <c r="BK1280" s="7"/>
      <c r="BL1280" s="7"/>
      <c r="BM1280" s="7"/>
      <c r="BN1280" s="8"/>
      <c r="BO1280" s="6"/>
      <c r="BP1280" s="7"/>
      <c r="BQ1280" s="7"/>
      <c r="BR1280" s="7"/>
      <c r="BS1280" s="7"/>
      <c r="BT1280" s="8"/>
      <c r="BU1280" s="6"/>
      <c r="BV1280" s="7"/>
      <c r="BW1280" s="7"/>
      <c r="BX1280" s="7"/>
      <c r="BY1280" s="7"/>
      <c r="BZ1280" s="8"/>
      <c r="CA1280" s="6"/>
      <c r="CB1280" s="7"/>
      <c r="CC1280" s="7"/>
      <c r="CD1280" s="7"/>
      <c r="CE1280" s="7"/>
      <c r="CF1280" s="8"/>
      <c r="CG1280" s="6"/>
      <c r="CH1280" s="7"/>
      <c r="CI1280" s="7"/>
      <c r="CJ1280" s="7"/>
      <c r="CK1280" s="7"/>
      <c r="CL1280" s="8"/>
      <c r="CM1280" s="6"/>
      <c r="CN1280" s="7"/>
      <c r="CO1280" s="7"/>
      <c r="CP1280" s="7"/>
      <c r="CQ1280" s="7"/>
      <c r="CR1280" s="8"/>
      <c r="CS1280" s="6"/>
      <c r="CT1280" s="7"/>
      <c r="CU1280" s="7"/>
      <c r="CV1280" s="7"/>
      <c r="CW1280" s="7"/>
      <c r="CX1280" s="8"/>
      <c r="CY1280" s="6"/>
      <c r="CZ1280" s="7"/>
      <c r="DA1280" s="7"/>
      <c r="DB1280" s="7"/>
      <c r="DC1280" s="7"/>
      <c r="DD1280" s="8"/>
      <c r="DE1280" s="6"/>
      <c r="DF1280" s="7"/>
      <c r="DG1280" s="7"/>
      <c r="DH1280" s="7"/>
      <c r="DI1280" s="7"/>
      <c r="DJ1280" s="8"/>
      <c r="DK1280" s="6"/>
      <c r="DL1280" s="7"/>
      <c r="DM1280" s="7"/>
      <c r="DN1280" s="7"/>
      <c r="DO1280" s="7"/>
      <c r="DP1280" s="8"/>
      <c r="DQ1280" s="6"/>
      <c r="DR1280" s="7"/>
      <c r="DS1280" s="7"/>
      <c r="DT1280" s="7"/>
      <c r="DU1280" s="7"/>
      <c r="DV1280" s="8"/>
      <c r="DW1280" s="6"/>
      <c r="DX1280" s="7"/>
      <c r="DY1280" s="7"/>
      <c r="DZ1280" s="7"/>
      <c r="EA1280" s="7"/>
      <c r="EB1280" s="8"/>
      <c r="EC1280" s="6"/>
      <c r="ED1280" s="7"/>
      <c r="EE1280" s="7"/>
      <c r="EF1280" s="7"/>
      <c r="EG1280" s="7"/>
      <c r="EH1280" s="8"/>
      <c r="EI1280" s="6"/>
      <c r="EJ1280" s="7"/>
      <c r="EK1280" s="7"/>
      <c r="EL1280" s="7"/>
      <c r="EM1280" s="7"/>
      <c r="EN1280" s="8"/>
      <c r="EO1280" s="6"/>
      <c r="EP1280" s="7"/>
      <c r="EQ1280" s="7"/>
      <c r="ER1280" s="7"/>
      <c r="ES1280" s="7"/>
      <c r="ET1280" s="8"/>
      <c r="EU1280" s="6"/>
      <c r="EV1280" s="7"/>
      <c r="EW1280" s="7"/>
      <c r="EX1280" s="7"/>
      <c r="EY1280" s="7"/>
      <c r="EZ1280" s="8"/>
      <c r="FA1280" s="6"/>
      <c r="FB1280" s="7"/>
      <c r="FC1280" s="7"/>
      <c r="FD1280" s="7"/>
      <c r="FE1280" s="7"/>
      <c r="FF1280" s="8"/>
      <c r="FG1280" s="6"/>
      <c r="FH1280" s="7"/>
      <c r="FI1280" s="7"/>
      <c r="FJ1280" s="7"/>
      <c r="FK1280" s="7"/>
      <c r="FL1280" s="8"/>
      <c r="FM1280" s="6"/>
      <c r="FN1280" s="7"/>
      <c r="FO1280" s="7"/>
      <c r="FP1280" s="7"/>
      <c r="FQ1280" s="7"/>
      <c r="FR1280" s="8"/>
      <c r="FS1280" s="6"/>
      <c r="FT1280" s="7"/>
      <c r="FU1280" s="7"/>
      <c r="FV1280" s="7"/>
      <c r="FW1280" s="7"/>
      <c r="FX1280" s="8"/>
      <c r="FY1280" s="6"/>
      <c r="FZ1280" s="7"/>
      <c r="GA1280" s="7"/>
      <c r="GB1280" s="7"/>
      <c r="GC1280" s="7"/>
      <c r="GD1280" s="8"/>
      <c r="GE1280" s="6"/>
      <c r="GF1280" s="7"/>
      <c r="GG1280" s="7"/>
      <c r="GH1280" s="7"/>
      <c r="GI1280" s="7"/>
      <c r="GJ1280" s="8"/>
      <c r="GK1280" s="6"/>
      <c r="GL1280" s="7"/>
      <c r="GM1280" s="7"/>
      <c r="GN1280" s="7"/>
      <c r="GO1280" s="7"/>
      <c r="GP1280" s="8"/>
      <c r="GQ1280" s="6"/>
      <c r="GR1280" s="7"/>
      <c r="GS1280" s="7"/>
      <c r="GT1280" s="7"/>
      <c r="GU1280" s="7"/>
      <c r="GV1280" s="8"/>
      <c r="GW1280" s="6"/>
      <c r="GX1280" s="7"/>
      <c r="GY1280" s="7"/>
      <c r="GZ1280" s="7"/>
      <c r="HA1280" s="7"/>
      <c r="HB1280" s="8"/>
      <c r="HC1280" s="6"/>
      <c r="HD1280" s="7"/>
      <c r="HE1280" s="7"/>
      <c r="HF1280" s="7"/>
      <c r="HG1280" s="7"/>
      <c r="HH1280" s="8"/>
      <c r="HI1280" s="6"/>
      <c r="HJ1280" s="7"/>
      <c r="HK1280" s="7"/>
      <c r="HL1280" s="7"/>
      <c r="HM1280" s="7"/>
      <c r="HN1280" s="8"/>
      <c r="HO1280" s="6"/>
      <c r="HP1280" s="7"/>
      <c r="HQ1280" s="7"/>
      <c r="HR1280" s="7"/>
      <c r="HS1280" s="7"/>
      <c r="HT1280" s="8"/>
      <c r="HU1280" s="6"/>
      <c r="HV1280" s="7"/>
      <c r="HW1280" s="7"/>
      <c r="HX1280" s="7"/>
      <c r="HY1280" s="7"/>
      <c r="HZ1280" s="8"/>
      <c r="IA1280" s="6"/>
      <c r="IB1280" s="7"/>
      <c r="IC1280" s="7"/>
      <c r="ID1280" s="7"/>
      <c r="IE1280" s="7"/>
      <c r="IF1280" s="8"/>
      <c r="IG1280" s="6"/>
      <c r="IH1280" s="7"/>
      <c r="II1280" s="7"/>
      <c r="IJ1280" s="7"/>
      <c r="IK1280" s="7"/>
      <c r="IL1280" s="8"/>
      <c r="IM1280" s="6"/>
      <c r="IN1280" s="7"/>
      <c r="IO1280" s="7"/>
      <c r="IP1280" s="7"/>
      <c r="IQ1280" s="7"/>
      <c r="IR1280" s="8"/>
      <c r="IS1280" s="6"/>
      <c r="IT1280" s="7"/>
      <c r="IU1280" s="7"/>
      <c r="IV1280" s="7"/>
    </row>
    <row r="1281" customFormat="false" ht="12.75" hidden="false" customHeight="false" outlineLevel="0" collapsed="false">
      <c r="A1281" s="5" t="n">
        <v>864910</v>
      </c>
      <c r="B1281" s="6" t="n">
        <v>37062</v>
      </c>
      <c r="C1281" s="7" t="s">
        <v>1484</v>
      </c>
      <c r="D1281" s="7" t="s">
        <v>959</v>
      </c>
      <c r="E1281" s="7"/>
      <c r="F1281" s="8" t="s">
        <v>979</v>
      </c>
      <c r="G1281" s="8" t="n">
        <v>0</v>
      </c>
      <c r="H1281" s="7"/>
      <c r="I1281" s="7"/>
      <c r="J1281" s="7"/>
      <c r="K1281" s="7"/>
      <c r="L1281" s="8"/>
      <c r="M1281" s="6"/>
      <c r="N1281" s="7"/>
      <c r="O1281" s="7"/>
      <c r="P1281" s="7"/>
      <c r="Q1281" s="7"/>
      <c r="R1281" s="8"/>
      <c r="S1281" s="6"/>
      <c r="T1281" s="7"/>
      <c r="U1281" s="7"/>
      <c r="V1281" s="7"/>
      <c r="W1281" s="7"/>
      <c r="X1281" s="8"/>
      <c r="Y1281" s="6"/>
      <c r="Z1281" s="7"/>
      <c r="AA1281" s="7"/>
      <c r="AB1281" s="7"/>
      <c r="AC1281" s="7"/>
      <c r="AD1281" s="8"/>
      <c r="AE1281" s="6"/>
      <c r="AF1281" s="7"/>
      <c r="AG1281" s="7"/>
      <c r="AH1281" s="7"/>
      <c r="AI1281" s="7"/>
      <c r="AJ1281" s="8"/>
      <c r="AK1281" s="6"/>
      <c r="AL1281" s="7"/>
      <c r="AM1281" s="7"/>
      <c r="AN1281" s="7"/>
      <c r="AO1281" s="7"/>
      <c r="AP1281" s="8"/>
      <c r="AQ1281" s="6"/>
      <c r="AR1281" s="7"/>
      <c r="AS1281" s="7"/>
      <c r="AT1281" s="7"/>
      <c r="AU1281" s="7"/>
      <c r="AV1281" s="8"/>
      <c r="AW1281" s="6"/>
      <c r="AX1281" s="7"/>
      <c r="AY1281" s="7"/>
      <c r="AZ1281" s="7"/>
      <c r="BA1281" s="7"/>
      <c r="BB1281" s="8"/>
      <c r="BC1281" s="6"/>
      <c r="BD1281" s="7"/>
      <c r="BE1281" s="7"/>
      <c r="BF1281" s="7"/>
      <c r="BG1281" s="7"/>
      <c r="BH1281" s="8"/>
      <c r="BI1281" s="6"/>
      <c r="BJ1281" s="7"/>
      <c r="BK1281" s="7"/>
      <c r="BL1281" s="7"/>
      <c r="BM1281" s="7"/>
      <c r="BN1281" s="8"/>
      <c r="BO1281" s="6"/>
      <c r="BP1281" s="7"/>
      <c r="BQ1281" s="7"/>
      <c r="BR1281" s="7"/>
      <c r="BS1281" s="7"/>
      <c r="BT1281" s="8"/>
      <c r="BU1281" s="6"/>
      <c r="BV1281" s="7"/>
      <c r="BW1281" s="7"/>
      <c r="BX1281" s="7"/>
      <c r="BY1281" s="7"/>
      <c r="BZ1281" s="8"/>
      <c r="CA1281" s="6"/>
      <c r="CB1281" s="7"/>
      <c r="CC1281" s="7"/>
      <c r="CD1281" s="7"/>
      <c r="CE1281" s="7"/>
      <c r="CF1281" s="8"/>
      <c r="CG1281" s="6"/>
      <c r="CH1281" s="7"/>
      <c r="CI1281" s="7"/>
      <c r="CJ1281" s="7"/>
      <c r="CK1281" s="7"/>
      <c r="CL1281" s="8"/>
      <c r="CM1281" s="6"/>
      <c r="CN1281" s="7"/>
      <c r="CO1281" s="7"/>
      <c r="CP1281" s="7"/>
      <c r="CQ1281" s="7"/>
      <c r="CR1281" s="8"/>
      <c r="CS1281" s="6"/>
      <c r="CT1281" s="7"/>
      <c r="CU1281" s="7"/>
      <c r="CV1281" s="7"/>
      <c r="CW1281" s="7"/>
      <c r="CX1281" s="8"/>
      <c r="CY1281" s="6"/>
      <c r="CZ1281" s="7"/>
      <c r="DA1281" s="7"/>
      <c r="DB1281" s="7"/>
      <c r="DC1281" s="7"/>
      <c r="DD1281" s="8"/>
      <c r="DE1281" s="6"/>
      <c r="DF1281" s="7"/>
      <c r="DG1281" s="7"/>
      <c r="DH1281" s="7"/>
      <c r="DI1281" s="7"/>
      <c r="DJ1281" s="8"/>
      <c r="DK1281" s="6"/>
      <c r="DL1281" s="7"/>
      <c r="DM1281" s="7"/>
      <c r="DN1281" s="7"/>
      <c r="DO1281" s="7"/>
      <c r="DP1281" s="8"/>
      <c r="DQ1281" s="6"/>
      <c r="DR1281" s="7"/>
      <c r="DS1281" s="7"/>
      <c r="DT1281" s="7"/>
      <c r="DU1281" s="7"/>
      <c r="DV1281" s="8"/>
      <c r="DW1281" s="6"/>
      <c r="DX1281" s="7"/>
      <c r="DY1281" s="7"/>
      <c r="DZ1281" s="7"/>
      <c r="EA1281" s="7"/>
      <c r="EB1281" s="8"/>
      <c r="EC1281" s="6"/>
      <c r="ED1281" s="7"/>
      <c r="EE1281" s="7"/>
      <c r="EF1281" s="7"/>
      <c r="EG1281" s="7"/>
      <c r="EH1281" s="8"/>
      <c r="EI1281" s="6"/>
      <c r="EJ1281" s="7"/>
      <c r="EK1281" s="7"/>
      <c r="EL1281" s="7"/>
      <c r="EM1281" s="7"/>
      <c r="EN1281" s="8"/>
      <c r="EO1281" s="6"/>
      <c r="EP1281" s="7"/>
      <c r="EQ1281" s="7"/>
      <c r="ER1281" s="7"/>
      <c r="ES1281" s="7"/>
      <c r="ET1281" s="8"/>
      <c r="EU1281" s="6"/>
      <c r="EV1281" s="7"/>
      <c r="EW1281" s="7"/>
      <c r="EX1281" s="7"/>
      <c r="EY1281" s="7"/>
      <c r="EZ1281" s="8"/>
      <c r="FA1281" s="6"/>
      <c r="FB1281" s="7"/>
      <c r="FC1281" s="7"/>
      <c r="FD1281" s="7"/>
      <c r="FE1281" s="7"/>
      <c r="FF1281" s="8"/>
      <c r="FG1281" s="6"/>
      <c r="FH1281" s="7"/>
      <c r="FI1281" s="7"/>
      <c r="FJ1281" s="7"/>
      <c r="FK1281" s="7"/>
      <c r="FL1281" s="8"/>
      <c r="FM1281" s="6"/>
      <c r="FN1281" s="7"/>
      <c r="FO1281" s="7"/>
      <c r="FP1281" s="7"/>
      <c r="FQ1281" s="7"/>
      <c r="FR1281" s="8"/>
      <c r="FS1281" s="6"/>
      <c r="FT1281" s="7"/>
      <c r="FU1281" s="7"/>
      <c r="FV1281" s="7"/>
      <c r="FW1281" s="7"/>
      <c r="FX1281" s="8"/>
      <c r="FY1281" s="6"/>
      <c r="FZ1281" s="7"/>
      <c r="GA1281" s="7"/>
      <c r="GB1281" s="7"/>
      <c r="GC1281" s="7"/>
      <c r="GD1281" s="8"/>
      <c r="GE1281" s="6"/>
      <c r="GF1281" s="7"/>
      <c r="GG1281" s="7"/>
      <c r="GH1281" s="7"/>
      <c r="GI1281" s="7"/>
      <c r="GJ1281" s="8"/>
      <c r="GK1281" s="6"/>
      <c r="GL1281" s="7"/>
      <c r="GM1281" s="7"/>
      <c r="GN1281" s="7"/>
      <c r="GO1281" s="7"/>
      <c r="GP1281" s="8"/>
      <c r="GQ1281" s="6"/>
      <c r="GR1281" s="7"/>
      <c r="GS1281" s="7"/>
      <c r="GT1281" s="7"/>
      <c r="GU1281" s="7"/>
      <c r="GV1281" s="8"/>
      <c r="GW1281" s="6"/>
      <c r="GX1281" s="7"/>
      <c r="GY1281" s="7"/>
      <c r="GZ1281" s="7"/>
      <c r="HA1281" s="7"/>
      <c r="HB1281" s="8"/>
      <c r="HC1281" s="6"/>
      <c r="HD1281" s="7"/>
      <c r="HE1281" s="7"/>
      <c r="HF1281" s="7"/>
      <c r="HG1281" s="7"/>
      <c r="HH1281" s="8"/>
      <c r="HI1281" s="6"/>
      <c r="HJ1281" s="7"/>
      <c r="HK1281" s="7"/>
      <c r="HL1281" s="7"/>
      <c r="HM1281" s="7"/>
      <c r="HN1281" s="8"/>
      <c r="HO1281" s="6"/>
      <c r="HP1281" s="7"/>
      <c r="HQ1281" s="7"/>
      <c r="HR1281" s="7"/>
      <c r="HS1281" s="7"/>
      <c r="HT1281" s="8"/>
      <c r="HU1281" s="6"/>
      <c r="HV1281" s="7"/>
      <c r="HW1281" s="7"/>
      <c r="HX1281" s="7"/>
      <c r="HY1281" s="7"/>
      <c r="HZ1281" s="8"/>
      <c r="IA1281" s="6"/>
      <c r="IB1281" s="7"/>
      <c r="IC1281" s="7"/>
      <c r="ID1281" s="7"/>
      <c r="IE1281" s="7"/>
      <c r="IF1281" s="8"/>
      <c r="IG1281" s="6"/>
      <c r="IH1281" s="7"/>
      <c r="II1281" s="7"/>
      <c r="IJ1281" s="7"/>
      <c r="IK1281" s="7"/>
      <c r="IL1281" s="8"/>
      <c r="IM1281" s="6"/>
      <c r="IN1281" s="7"/>
      <c r="IO1281" s="7"/>
      <c r="IP1281" s="7"/>
      <c r="IQ1281" s="7"/>
      <c r="IR1281" s="8"/>
      <c r="IS1281" s="6"/>
      <c r="IT1281" s="7"/>
      <c r="IU1281" s="7"/>
      <c r="IV1281" s="7"/>
    </row>
    <row r="1282" customFormat="false" ht="12.75" hidden="false" customHeight="false" outlineLevel="0" collapsed="false">
      <c r="A1282" s="5" t="n">
        <v>868055</v>
      </c>
      <c r="B1282" s="6" t="n">
        <v>37062</v>
      </c>
      <c r="C1282" s="7" t="s">
        <v>969</v>
      </c>
      <c r="D1282" s="7" t="s">
        <v>959</v>
      </c>
      <c r="E1282" s="7"/>
      <c r="F1282" s="8" t="s">
        <v>970</v>
      </c>
      <c r="G1282" s="8" t="n">
        <v>8047</v>
      </c>
      <c r="H1282" s="7"/>
      <c r="I1282" s="7"/>
      <c r="J1282" s="7"/>
      <c r="K1282" s="7"/>
      <c r="L1282" s="8"/>
      <c r="M1282" s="6"/>
      <c r="N1282" s="7"/>
      <c r="O1282" s="7"/>
      <c r="P1282" s="7"/>
      <c r="Q1282" s="7"/>
      <c r="R1282" s="8"/>
      <c r="S1282" s="6"/>
      <c r="T1282" s="7"/>
      <c r="U1282" s="7"/>
      <c r="V1282" s="7"/>
      <c r="W1282" s="7"/>
      <c r="X1282" s="8"/>
      <c r="Y1282" s="6"/>
      <c r="Z1282" s="7"/>
      <c r="AA1282" s="7"/>
      <c r="AB1282" s="7"/>
      <c r="AC1282" s="7"/>
      <c r="AD1282" s="8"/>
      <c r="AE1282" s="6"/>
      <c r="AF1282" s="7"/>
      <c r="AG1282" s="7"/>
      <c r="AH1282" s="7"/>
      <c r="AI1282" s="7"/>
      <c r="AJ1282" s="8"/>
      <c r="AK1282" s="6"/>
      <c r="AL1282" s="7"/>
      <c r="AM1282" s="7"/>
      <c r="AN1282" s="7"/>
      <c r="AO1282" s="7"/>
      <c r="AP1282" s="8"/>
      <c r="AQ1282" s="6"/>
      <c r="AR1282" s="7"/>
      <c r="AS1282" s="7"/>
      <c r="AT1282" s="7"/>
      <c r="AU1282" s="7"/>
      <c r="AV1282" s="8"/>
      <c r="AW1282" s="6"/>
      <c r="AX1282" s="7"/>
      <c r="AY1282" s="7"/>
      <c r="AZ1282" s="7"/>
      <c r="BA1282" s="7"/>
      <c r="BB1282" s="8"/>
      <c r="BC1282" s="6"/>
      <c r="BD1282" s="7"/>
      <c r="BE1282" s="7"/>
      <c r="BF1282" s="7"/>
      <c r="BG1282" s="7"/>
      <c r="BH1282" s="8"/>
      <c r="BI1282" s="6"/>
      <c r="BJ1282" s="7"/>
      <c r="BK1282" s="7"/>
      <c r="BL1282" s="7"/>
      <c r="BM1282" s="7"/>
      <c r="BN1282" s="8"/>
      <c r="BO1282" s="6"/>
      <c r="BP1282" s="7"/>
      <c r="BQ1282" s="7"/>
      <c r="BR1282" s="7"/>
      <c r="BS1282" s="7"/>
      <c r="BT1282" s="8"/>
      <c r="BU1282" s="6"/>
      <c r="BV1282" s="7"/>
      <c r="BW1282" s="7"/>
      <c r="BX1282" s="7"/>
      <c r="BY1282" s="7"/>
      <c r="BZ1282" s="8"/>
      <c r="CA1282" s="6"/>
      <c r="CB1282" s="7"/>
      <c r="CC1282" s="7"/>
      <c r="CD1282" s="7"/>
      <c r="CE1282" s="7"/>
      <c r="CF1282" s="8"/>
      <c r="CG1282" s="6"/>
      <c r="CH1282" s="7"/>
      <c r="CI1282" s="7"/>
      <c r="CJ1282" s="7"/>
      <c r="CK1282" s="7"/>
      <c r="CL1282" s="8"/>
      <c r="CM1282" s="6"/>
      <c r="CN1282" s="7"/>
      <c r="CO1282" s="7"/>
      <c r="CP1282" s="7"/>
      <c r="CQ1282" s="7"/>
      <c r="CR1282" s="8"/>
      <c r="CS1282" s="6"/>
      <c r="CT1282" s="7"/>
      <c r="CU1282" s="7"/>
      <c r="CV1282" s="7"/>
      <c r="CW1282" s="7"/>
      <c r="CX1282" s="8"/>
      <c r="CY1282" s="6"/>
      <c r="CZ1282" s="7"/>
      <c r="DA1282" s="7"/>
      <c r="DB1282" s="7"/>
      <c r="DC1282" s="7"/>
      <c r="DD1282" s="8"/>
      <c r="DE1282" s="6"/>
      <c r="DF1282" s="7"/>
      <c r="DG1282" s="7"/>
      <c r="DH1282" s="7"/>
      <c r="DI1282" s="7"/>
      <c r="DJ1282" s="8"/>
      <c r="DK1282" s="6"/>
      <c r="DL1282" s="7"/>
      <c r="DM1282" s="7"/>
      <c r="DN1282" s="7"/>
      <c r="DO1282" s="7"/>
      <c r="DP1282" s="8"/>
      <c r="DQ1282" s="6"/>
      <c r="DR1282" s="7"/>
      <c r="DS1282" s="7"/>
      <c r="DT1282" s="7"/>
      <c r="DU1282" s="7"/>
      <c r="DV1282" s="8"/>
      <c r="DW1282" s="6"/>
      <c r="DX1282" s="7"/>
      <c r="DY1282" s="7"/>
      <c r="DZ1282" s="7"/>
      <c r="EA1282" s="7"/>
      <c r="EB1282" s="8"/>
      <c r="EC1282" s="6"/>
      <c r="ED1282" s="7"/>
      <c r="EE1282" s="7"/>
      <c r="EF1282" s="7"/>
      <c r="EG1282" s="7"/>
      <c r="EH1282" s="8"/>
      <c r="EI1282" s="6"/>
      <c r="EJ1282" s="7"/>
      <c r="EK1282" s="7"/>
      <c r="EL1282" s="7"/>
      <c r="EM1282" s="7"/>
      <c r="EN1282" s="8"/>
      <c r="EO1282" s="6"/>
      <c r="EP1282" s="7"/>
      <c r="EQ1282" s="7"/>
      <c r="ER1282" s="7"/>
      <c r="ES1282" s="7"/>
      <c r="ET1282" s="8"/>
      <c r="EU1282" s="6"/>
      <c r="EV1282" s="7"/>
      <c r="EW1282" s="7"/>
      <c r="EX1282" s="7"/>
      <c r="EY1282" s="7"/>
      <c r="EZ1282" s="8"/>
      <c r="FA1282" s="6"/>
      <c r="FB1282" s="7"/>
      <c r="FC1282" s="7"/>
      <c r="FD1282" s="7"/>
      <c r="FE1282" s="7"/>
      <c r="FF1282" s="8"/>
      <c r="FG1282" s="6"/>
      <c r="FH1282" s="7"/>
      <c r="FI1282" s="7"/>
      <c r="FJ1282" s="7"/>
      <c r="FK1282" s="7"/>
      <c r="FL1282" s="8"/>
      <c r="FM1282" s="6"/>
      <c r="FN1282" s="7"/>
      <c r="FO1282" s="7"/>
      <c r="FP1282" s="7"/>
      <c r="FQ1282" s="7"/>
      <c r="FR1282" s="8"/>
      <c r="FS1282" s="6"/>
      <c r="FT1282" s="7"/>
      <c r="FU1282" s="7"/>
      <c r="FV1282" s="7"/>
      <c r="FW1282" s="7"/>
      <c r="FX1282" s="8"/>
      <c r="FY1282" s="6"/>
      <c r="FZ1282" s="7"/>
      <c r="GA1282" s="7"/>
      <c r="GB1282" s="7"/>
      <c r="GC1282" s="7"/>
      <c r="GD1282" s="8"/>
      <c r="GE1282" s="6"/>
      <c r="GF1282" s="7"/>
      <c r="GG1282" s="7"/>
      <c r="GH1282" s="7"/>
      <c r="GI1282" s="7"/>
      <c r="GJ1282" s="8"/>
      <c r="GK1282" s="6"/>
      <c r="GL1282" s="7"/>
      <c r="GM1282" s="7"/>
      <c r="GN1282" s="7"/>
      <c r="GO1282" s="7"/>
      <c r="GP1282" s="8"/>
      <c r="GQ1282" s="6"/>
      <c r="GR1282" s="7"/>
      <c r="GS1282" s="7"/>
      <c r="GT1282" s="7"/>
      <c r="GU1282" s="7"/>
      <c r="GV1282" s="8"/>
      <c r="GW1282" s="6"/>
      <c r="GX1282" s="7"/>
      <c r="GY1282" s="7"/>
      <c r="GZ1282" s="7"/>
      <c r="HA1282" s="7"/>
      <c r="HB1282" s="8"/>
      <c r="HC1282" s="6"/>
      <c r="HD1282" s="7"/>
      <c r="HE1282" s="7"/>
      <c r="HF1282" s="7"/>
      <c r="HG1282" s="7"/>
      <c r="HH1282" s="8"/>
      <c r="HI1282" s="6"/>
      <c r="HJ1282" s="7"/>
      <c r="HK1282" s="7"/>
      <c r="HL1282" s="7"/>
      <c r="HM1282" s="7"/>
      <c r="HN1282" s="8"/>
      <c r="HO1282" s="6"/>
      <c r="HP1282" s="7"/>
      <c r="HQ1282" s="7"/>
      <c r="HR1282" s="7"/>
      <c r="HS1282" s="7"/>
      <c r="HT1282" s="8"/>
      <c r="HU1282" s="6"/>
      <c r="HV1282" s="7"/>
      <c r="HW1282" s="7"/>
      <c r="HX1282" s="7"/>
      <c r="HY1282" s="7"/>
      <c r="HZ1282" s="8"/>
      <c r="IA1282" s="6"/>
      <c r="IB1282" s="7"/>
      <c r="IC1282" s="7"/>
      <c r="ID1282" s="7"/>
      <c r="IE1282" s="7"/>
      <c r="IF1282" s="8"/>
      <c r="IG1282" s="6"/>
      <c r="IH1282" s="7"/>
      <c r="II1282" s="7"/>
      <c r="IJ1282" s="7"/>
      <c r="IK1282" s="7"/>
      <c r="IL1282" s="8"/>
      <c r="IM1282" s="6"/>
      <c r="IN1282" s="7"/>
      <c r="IO1282" s="7"/>
      <c r="IP1282" s="7"/>
      <c r="IQ1282" s="7"/>
      <c r="IR1282" s="8"/>
      <c r="IS1282" s="6"/>
      <c r="IT1282" s="7"/>
      <c r="IU1282" s="7"/>
      <c r="IV1282" s="7"/>
    </row>
    <row r="1283" customFormat="false" ht="12.75" hidden="false" customHeight="false" outlineLevel="0" collapsed="false">
      <c r="A1283" s="5" t="n">
        <v>868060</v>
      </c>
      <c r="B1283" s="6" t="n">
        <v>37062</v>
      </c>
      <c r="C1283" s="7" t="s">
        <v>969</v>
      </c>
      <c r="D1283" s="7" t="s">
        <v>959</v>
      </c>
      <c r="E1283" s="7"/>
      <c r="F1283" s="8" t="s">
        <v>970</v>
      </c>
      <c r="G1283" s="8" t="n">
        <v>27571</v>
      </c>
      <c r="H1283" s="7"/>
      <c r="I1283" s="7"/>
      <c r="J1283" s="7"/>
      <c r="K1283" s="7"/>
      <c r="L1283" s="8"/>
      <c r="M1283" s="6"/>
      <c r="N1283" s="7"/>
      <c r="O1283" s="7"/>
      <c r="P1283" s="7"/>
      <c r="Q1283" s="7"/>
      <c r="R1283" s="8"/>
      <c r="S1283" s="6"/>
      <c r="T1283" s="7"/>
      <c r="U1283" s="7"/>
      <c r="V1283" s="7"/>
      <c r="W1283" s="7"/>
      <c r="X1283" s="8"/>
      <c r="Y1283" s="6"/>
      <c r="Z1283" s="7"/>
      <c r="AA1283" s="7"/>
      <c r="AB1283" s="7"/>
      <c r="AC1283" s="7"/>
      <c r="AD1283" s="8"/>
      <c r="AE1283" s="6"/>
      <c r="AF1283" s="7"/>
      <c r="AG1283" s="7"/>
      <c r="AH1283" s="7"/>
      <c r="AI1283" s="7"/>
      <c r="AJ1283" s="8"/>
      <c r="AK1283" s="6"/>
      <c r="AL1283" s="7"/>
      <c r="AM1283" s="7"/>
      <c r="AN1283" s="7"/>
      <c r="AO1283" s="7"/>
      <c r="AP1283" s="8"/>
      <c r="AQ1283" s="6"/>
      <c r="AR1283" s="7"/>
      <c r="AS1283" s="7"/>
      <c r="AT1283" s="7"/>
      <c r="AU1283" s="7"/>
      <c r="AV1283" s="8"/>
      <c r="AW1283" s="6"/>
      <c r="AX1283" s="7"/>
      <c r="AY1283" s="7"/>
      <c r="AZ1283" s="7"/>
      <c r="BA1283" s="7"/>
      <c r="BB1283" s="8"/>
      <c r="BC1283" s="6"/>
      <c r="BD1283" s="7"/>
      <c r="BE1283" s="7"/>
      <c r="BF1283" s="7"/>
      <c r="BG1283" s="7"/>
      <c r="BH1283" s="8"/>
      <c r="BI1283" s="6"/>
      <c r="BJ1283" s="7"/>
      <c r="BK1283" s="7"/>
      <c r="BL1283" s="7"/>
      <c r="BM1283" s="7"/>
      <c r="BN1283" s="8"/>
      <c r="BO1283" s="6"/>
      <c r="BP1283" s="7"/>
      <c r="BQ1283" s="7"/>
      <c r="BR1283" s="7"/>
      <c r="BS1283" s="7"/>
      <c r="BT1283" s="8"/>
      <c r="BU1283" s="6"/>
      <c r="BV1283" s="7"/>
      <c r="BW1283" s="7"/>
      <c r="BX1283" s="7"/>
      <c r="BY1283" s="7"/>
      <c r="BZ1283" s="8"/>
      <c r="CA1283" s="6"/>
      <c r="CB1283" s="7"/>
      <c r="CC1283" s="7"/>
      <c r="CD1283" s="7"/>
      <c r="CE1283" s="7"/>
      <c r="CF1283" s="8"/>
      <c r="CG1283" s="6"/>
      <c r="CH1283" s="7"/>
      <c r="CI1283" s="7"/>
      <c r="CJ1283" s="7"/>
      <c r="CK1283" s="7"/>
      <c r="CL1283" s="8"/>
      <c r="CM1283" s="6"/>
      <c r="CN1283" s="7"/>
      <c r="CO1283" s="7"/>
      <c r="CP1283" s="7"/>
      <c r="CQ1283" s="7"/>
      <c r="CR1283" s="8"/>
      <c r="CS1283" s="6"/>
      <c r="CT1283" s="7"/>
      <c r="CU1283" s="7"/>
      <c r="CV1283" s="7"/>
      <c r="CW1283" s="7"/>
      <c r="CX1283" s="8"/>
      <c r="CY1283" s="6"/>
      <c r="CZ1283" s="7"/>
      <c r="DA1283" s="7"/>
      <c r="DB1283" s="7"/>
      <c r="DC1283" s="7"/>
      <c r="DD1283" s="8"/>
      <c r="DE1283" s="6"/>
      <c r="DF1283" s="7"/>
      <c r="DG1283" s="7"/>
      <c r="DH1283" s="7"/>
      <c r="DI1283" s="7"/>
      <c r="DJ1283" s="8"/>
      <c r="DK1283" s="6"/>
      <c r="DL1283" s="7"/>
      <c r="DM1283" s="7"/>
      <c r="DN1283" s="7"/>
      <c r="DO1283" s="7"/>
      <c r="DP1283" s="8"/>
      <c r="DQ1283" s="6"/>
      <c r="DR1283" s="7"/>
      <c r="DS1283" s="7"/>
      <c r="DT1283" s="7"/>
      <c r="DU1283" s="7"/>
      <c r="DV1283" s="8"/>
      <c r="DW1283" s="6"/>
      <c r="DX1283" s="7"/>
      <c r="DY1283" s="7"/>
      <c r="DZ1283" s="7"/>
      <c r="EA1283" s="7"/>
      <c r="EB1283" s="8"/>
      <c r="EC1283" s="6"/>
      <c r="ED1283" s="7"/>
      <c r="EE1283" s="7"/>
      <c r="EF1283" s="7"/>
      <c r="EG1283" s="7"/>
      <c r="EH1283" s="8"/>
      <c r="EI1283" s="6"/>
      <c r="EJ1283" s="7"/>
      <c r="EK1283" s="7"/>
      <c r="EL1283" s="7"/>
      <c r="EM1283" s="7"/>
      <c r="EN1283" s="8"/>
      <c r="EO1283" s="6"/>
      <c r="EP1283" s="7"/>
      <c r="EQ1283" s="7"/>
      <c r="ER1283" s="7"/>
      <c r="ES1283" s="7"/>
      <c r="ET1283" s="8"/>
      <c r="EU1283" s="6"/>
      <c r="EV1283" s="7"/>
      <c r="EW1283" s="7"/>
      <c r="EX1283" s="7"/>
      <c r="EY1283" s="7"/>
      <c r="EZ1283" s="8"/>
      <c r="FA1283" s="6"/>
      <c r="FB1283" s="7"/>
      <c r="FC1283" s="7"/>
      <c r="FD1283" s="7"/>
      <c r="FE1283" s="7"/>
      <c r="FF1283" s="8"/>
      <c r="FG1283" s="6"/>
      <c r="FH1283" s="7"/>
      <c r="FI1283" s="7"/>
      <c r="FJ1283" s="7"/>
      <c r="FK1283" s="7"/>
      <c r="FL1283" s="8"/>
      <c r="FM1283" s="6"/>
      <c r="FN1283" s="7"/>
      <c r="FO1283" s="7"/>
      <c r="FP1283" s="7"/>
      <c r="FQ1283" s="7"/>
      <c r="FR1283" s="8"/>
      <c r="FS1283" s="6"/>
      <c r="FT1283" s="7"/>
      <c r="FU1283" s="7"/>
      <c r="FV1283" s="7"/>
      <c r="FW1283" s="7"/>
      <c r="FX1283" s="8"/>
      <c r="FY1283" s="6"/>
      <c r="FZ1283" s="7"/>
      <c r="GA1283" s="7"/>
      <c r="GB1283" s="7"/>
      <c r="GC1283" s="7"/>
      <c r="GD1283" s="8"/>
      <c r="GE1283" s="6"/>
      <c r="GF1283" s="7"/>
      <c r="GG1283" s="7"/>
      <c r="GH1283" s="7"/>
      <c r="GI1283" s="7"/>
      <c r="GJ1283" s="8"/>
      <c r="GK1283" s="6"/>
      <c r="GL1283" s="7"/>
      <c r="GM1283" s="7"/>
      <c r="GN1283" s="7"/>
      <c r="GO1283" s="7"/>
      <c r="GP1283" s="8"/>
      <c r="GQ1283" s="6"/>
      <c r="GR1283" s="7"/>
      <c r="GS1283" s="7"/>
      <c r="GT1283" s="7"/>
      <c r="GU1283" s="7"/>
      <c r="GV1283" s="8"/>
      <c r="GW1283" s="6"/>
      <c r="GX1283" s="7"/>
      <c r="GY1283" s="7"/>
      <c r="GZ1283" s="7"/>
      <c r="HA1283" s="7"/>
      <c r="HB1283" s="8"/>
      <c r="HC1283" s="6"/>
      <c r="HD1283" s="7"/>
      <c r="HE1283" s="7"/>
      <c r="HF1283" s="7"/>
      <c r="HG1283" s="7"/>
      <c r="HH1283" s="8"/>
      <c r="HI1283" s="6"/>
      <c r="HJ1283" s="7"/>
      <c r="HK1283" s="7"/>
      <c r="HL1283" s="7"/>
      <c r="HM1283" s="7"/>
      <c r="HN1283" s="8"/>
      <c r="HO1283" s="6"/>
      <c r="HP1283" s="7"/>
      <c r="HQ1283" s="7"/>
      <c r="HR1283" s="7"/>
      <c r="HS1283" s="7"/>
      <c r="HT1283" s="8"/>
      <c r="HU1283" s="6"/>
      <c r="HV1283" s="7"/>
      <c r="HW1283" s="7"/>
      <c r="HX1283" s="7"/>
      <c r="HY1283" s="7"/>
      <c r="HZ1283" s="8"/>
      <c r="IA1283" s="6"/>
      <c r="IB1283" s="7"/>
      <c r="IC1283" s="7"/>
      <c r="ID1283" s="7"/>
      <c r="IE1283" s="7"/>
      <c r="IF1283" s="8"/>
      <c r="IG1283" s="6"/>
      <c r="IH1283" s="7"/>
      <c r="II1283" s="7"/>
      <c r="IJ1283" s="7"/>
      <c r="IK1283" s="7"/>
      <c r="IL1283" s="8"/>
      <c r="IM1283" s="6"/>
      <c r="IN1283" s="7"/>
      <c r="IO1283" s="7"/>
      <c r="IP1283" s="7"/>
      <c r="IQ1283" s="7"/>
      <c r="IR1283" s="8"/>
      <c r="IS1283" s="6"/>
      <c r="IT1283" s="7"/>
      <c r="IU1283" s="7"/>
      <c r="IV1283" s="7"/>
    </row>
    <row r="1284" customFormat="false" ht="12.75" hidden="false" customHeight="false" outlineLevel="0" collapsed="false">
      <c r="A1284" s="5" t="s">
        <v>1373</v>
      </c>
      <c r="B1284" s="6" t="n">
        <v>37062</v>
      </c>
      <c r="C1284" s="7" t="s">
        <v>1165</v>
      </c>
      <c r="D1284" s="7" t="s">
        <v>959</v>
      </c>
      <c r="E1284" s="7"/>
      <c r="F1284" s="8" t="s">
        <v>970</v>
      </c>
      <c r="G1284" s="8" t="n">
        <v>110</v>
      </c>
      <c r="H1284" s="7"/>
      <c r="I1284" s="7"/>
      <c r="J1284" s="7"/>
      <c r="K1284" s="7"/>
      <c r="L1284" s="8"/>
      <c r="M1284" s="6"/>
      <c r="N1284" s="7"/>
      <c r="O1284" s="7"/>
      <c r="P1284" s="7"/>
      <c r="Q1284" s="7"/>
      <c r="R1284" s="8"/>
      <c r="S1284" s="6"/>
      <c r="T1284" s="7"/>
      <c r="U1284" s="7"/>
      <c r="V1284" s="7"/>
      <c r="W1284" s="7"/>
      <c r="X1284" s="8"/>
      <c r="Y1284" s="6"/>
      <c r="Z1284" s="7"/>
      <c r="AA1284" s="7"/>
      <c r="AB1284" s="7"/>
      <c r="AC1284" s="7"/>
      <c r="AD1284" s="8"/>
      <c r="AE1284" s="6"/>
      <c r="AF1284" s="7"/>
      <c r="AG1284" s="7"/>
      <c r="AH1284" s="7"/>
      <c r="AI1284" s="7"/>
      <c r="AJ1284" s="8"/>
      <c r="AK1284" s="6"/>
      <c r="AL1284" s="7"/>
      <c r="AM1284" s="7"/>
      <c r="AN1284" s="7"/>
      <c r="AO1284" s="7"/>
      <c r="AP1284" s="8"/>
      <c r="AQ1284" s="6"/>
      <c r="AR1284" s="7"/>
      <c r="AS1284" s="7"/>
      <c r="AT1284" s="7"/>
      <c r="AU1284" s="7"/>
      <c r="AV1284" s="8"/>
      <c r="AW1284" s="6"/>
      <c r="AX1284" s="7"/>
      <c r="AY1284" s="7"/>
      <c r="AZ1284" s="7"/>
      <c r="BA1284" s="7"/>
      <c r="BB1284" s="8"/>
      <c r="BC1284" s="6"/>
      <c r="BD1284" s="7"/>
      <c r="BE1284" s="7"/>
      <c r="BF1284" s="7"/>
      <c r="BG1284" s="7"/>
      <c r="BH1284" s="8"/>
      <c r="BI1284" s="6"/>
      <c r="BJ1284" s="7"/>
      <c r="BK1284" s="7"/>
      <c r="BL1284" s="7"/>
      <c r="BM1284" s="7"/>
      <c r="BN1284" s="8"/>
      <c r="BO1284" s="6"/>
      <c r="BP1284" s="7"/>
      <c r="BQ1284" s="7"/>
      <c r="BR1284" s="7"/>
      <c r="BS1284" s="7"/>
      <c r="BT1284" s="8"/>
      <c r="BU1284" s="6"/>
      <c r="BV1284" s="7"/>
      <c r="BW1284" s="7"/>
      <c r="BX1284" s="7"/>
      <c r="BY1284" s="7"/>
      <c r="BZ1284" s="8"/>
      <c r="CA1284" s="6"/>
      <c r="CB1284" s="7"/>
      <c r="CC1284" s="7"/>
      <c r="CD1284" s="7"/>
      <c r="CE1284" s="7"/>
      <c r="CF1284" s="8"/>
      <c r="CG1284" s="6"/>
      <c r="CH1284" s="7"/>
      <c r="CI1284" s="7"/>
      <c r="CJ1284" s="7"/>
      <c r="CK1284" s="7"/>
      <c r="CL1284" s="8"/>
      <c r="CM1284" s="6"/>
      <c r="CN1284" s="7"/>
      <c r="CO1284" s="7"/>
      <c r="CP1284" s="7"/>
      <c r="CQ1284" s="7"/>
      <c r="CR1284" s="8"/>
      <c r="CS1284" s="6"/>
      <c r="CT1284" s="7"/>
      <c r="CU1284" s="7"/>
      <c r="CV1284" s="7"/>
      <c r="CW1284" s="7"/>
      <c r="CX1284" s="8"/>
      <c r="CY1284" s="6"/>
      <c r="CZ1284" s="7"/>
      <c r="DA1284" s="7"/>
      <c r="DB1284" s="7"/>
      <c r="DC1284" s="7"/>
      <c r="DD1284" s="8"/>
      <c r="DE1284" s="6"/>
      <c r="DF1284" s="7"/>
      <c r="DG1284" s="7"/>
      <c r="DH1284" s="7"/>
      <c r="DI1284" s="7"/>
      <c r="DJ1284" s="8"/>
      <c r="DK1284" s="6"/>
      <c r="DL1284" s="7"/>
      <c r="DM1284" s="7"/>
      <c r="DN1284" s="7"/>
      <c r="DO1284" s="7"/>
      <c r="DP1284" s="8"/>
      <c r="DQ1284" s="6"/>
      <c r="DR1284" s="7"/>
      <c r="DS1284" s="7"/>
      <c r="DT1284" s="7"/>
      <c r="DU1284" s="7"/>
      <c r="DV1284" s="8"/>
      <c r="DW1284" s="6"/>
      <c r="DX1284" s="7"/>
      <c r="DY1284" s="7"/>
      <c r="DZ1284" s="7"/>
      <c r="EA1284" s="7"/>
      <c r="EB1284" s="8"/>
      <c r="EC1284" s="6"/>
      <c r="ED1284" s="7"/>
      <c r="EE1284" s="7"/>
      <c r="EF1284" s="7"/>
      <c r="EG1284" s="7"/>
      <c r="EH1284" s="8"/>
      <c r="EI1284" s="6"/>
      <c r="EJ1284" s="7"/>
      <c r="EK1284" s="7"/>
      <c r="EL1284" s="7"/>
      <c r="EM1284" s="7"/>
      <c r="EN1284" s="8"/>
      <c r="EO1284" s="6"/>
      <c r="EP1284" s="7"/>
      <c r="EQ1284" s="7"/>
      <c r="ER1284" s="7"/>
      <c r="ES1284" s="7"/>
      <c r="ET1284" s="8"/>
      <c r="EU1284" s="6"/>
      <c r="EV1284" s="7"/>
      <c r="EW1284" s="7"/>
      <c r="EX1284" s="7"/>
      <c r="EY1284" s="7"/>
      <c r="EZ1284" s="8"/>
      <c r="FA1284" s="6"/>
      <c r="FB1284" s="7"/>
      <c r="FC1284" s="7"/>
      <c r="FD1284" s="7"/>
      <c r="FE1284" s="7"/>
      <c r="FF1284" s="8"/>
      <c r="FG1284" s="6"/>
      <c r="FH1284" s="7"/>
      <c r="FI1284" s="7"/>
      <c r="FJ1284" s="7"/>
      <c r="FK1284" s="7"/>
      <c r="FL1284" s="8"/>
      <c r="FM1284" s="6"/>
      <c r="FN1284" s="7"/>
      <c r="FO1284" s="7"/>
      <c r="FP1284" s="7"/>
      <c r="FQ1284" s="7"/>
      <c r="FR1284" s="8"/>
      <c r="FS1284" s="6"/>
      <c r="FT1284" s="7"/>
      <c r="FU1284" s="7"/>
      <c r="FV1284" s="7"/>
      <c r="FW1284" s="7"/>
      <c r="FX1284" s="8"/>
      <c r="FY1284" s="6"/>
      <c r="FZ1284" s="7"/>
      <c r="GA1284" s="7"/>
      <c r="GB1284" s="7"/>
      <c r="GC1284" s="7"/>
      <c r="GD1284" s="8"/>
      <c r="GE1284" s="6"/>
      <c r="GF1284" s="7"/>
      <c r="GG1284" s="7"/>
      <c r="GH1284" s="7"/>
      <c r="GI1284" s="7"/>
      <c r="GJ1284" s="8"/>
      <c r="GK1284" s="6"/>
      <c r="GL1284" s="7"/>
      <c r="GM1284" s="7"/>
      <c r="GN1284" s="7"/>
      <c r="GO1284" s="7"/>
      <c r="GP1284" s="8"/>
      <c r="GQ1284" s="6"/>
      <c r="GR1284" s="7"/>
      <c r="GS1284" s="7"/>
      <c r="GT1284" s="7"/>
      <c r="GU1284" s="7"/>
      <c r="GV1284" s="8"/>
      <c r="GW1284" s="6"/>
      <c r="GX1284" s="7"/>
      <c r="GY1284" s="7"/>
      <c r="GZ1284" s="7"/>
      <c r="HA1284" s="7"/>
      <c r="HB1284" s="8"/>
      <c r="HC1284" s="6"/>
      <c r="HD1284" s="7"/>
      <c r="HE1284" s="7"/>
      <c r="HF1284" s="7"/>
      <c r="HG1284" s="7"/>
      <c r="HH1284" s="8"/>
      <c r="HI1284" s="6"/>
      <c r="HJ1284" s="7"/>
      <c r="HK1284" s="7"/>
      <c r="HL1284" s="7"/>
      <c r="HM1284" s="7"/>
      <c r="HN1284" s="8"/>
      <c r="HO1284" s="6"/>
      <c r="HP1284" s="7"/>
      <c r="HQ1284" s="7"/>
      <c r="HR1284" s="7"/>
      <c r="HS1284" s="7"/>
      <c r="HT1284" s="8"/>
      <c r="HU1284" s="6"/>
      <c r="HV1284" s="7"/>
      <c r="HW1284" s="7"/>
      <c r="HX1284" s="7"/>
      <c r="HY1284" s="7"/>
      <c r="HZ1284" s="8"/>
      <c r="IA1284" s="6"/>
      <c r="IB1284" s="7"/>
      <c r="IC1284" s="7"/>
      <c r="ID1284" s="7"/>
      <c r="IE1284" s="7"/>
      <c r="IF1284" s="8"/>
      <c r="IG1284" s="6"/>
      <c r="IH1284" s="7"/>
      <c r="II1284" s="7"/>
      <c r="IJ1284" s="7"/>
      <c r="IK1284" s="7"/>
      <c r="IL1284" s="8"/>
      <c r="IM1284" s="6"/>
      <c r="IN1284" s="7"/>
      <c r="IO1284" s="7"/>
      <c r="IP1284" s="7"/>
      <c r="IQ1284" s="7"/>
      <c r="IR1284" s="8"/>
      <c r="IS1284" s="6"/>
      <c r="IT1284" s="7"/>
      <c r="IU1284" s="7"/>
      <c r="IV1284" s="7"/>
    </row>
    <row r="1285" customFormat="false" ht="12.75" hidden="false" customHeight="false" outlineLevel="0" collapsed="false">
      <c r="A1285" s="5" t="s">
        <v>1375</v>
      </c>
      <c r="B1285" s="6" t="n">
        <v>37062</v>
      </c>
      <c r="C1285" s="7" t="s">
        <v>1129</v>
      </c>
      <c r="D1285" s="7" t="s">
        <v>959</v>
      </c>
      <c r="E1285" s="7"/>
      <c r="F1285" s="8" t="s">
        <v>970</v>
      </c>
      <c r="G1285" s="8" t="n">
        <v>1641</v>
      </c>
      <c r="H1285" s="7"/>
      <c r="I1285" s="7"/>
      <c r="J1285" s="7"/>
      <c r="K1285" s="7"/>
      <c r="L1285" s="8"/>
      <c r="M1285" s="6"/>
      <c r="N1285" s="7"/>
      <c r="O1285" s="7"/>
      <c r="P1285" s="7"/>
      <c r="Q1285" s="7"/>
      <c r="R1285" s="8"/>
      <c r="S1285" s="6"/>
      <c r="T1285" s="7"/>
      <c r="U1285" s="7"/>
      <c r="V1285" s="7"/>
      <c r="W1285" s="7"/>
      <c r="X1285" s="8"/>
      <c r="Y1285" s="6"/>
      <c r="Z1285" s="7"/>
      <c r="AA1285" s="7"/>
      <c r="AB1285" s="7"/>
      <c r="AC1285" s="7"/>
      <c r="AD1285" s="8"/>
      <c r="AE1285" s="6"/>
      <c r="AF1285" s="7"/>
      <c r="AG1285" s="7"/>
      <c r="AH1285" s="7"/>
      <c r="AI1285" s="7"/>
      <c r="AJ1285" s="8"/>
      <c r="AK1285" s="6"/>
      <c r="AL1285" s="7"/>
      <c r="AM1285" s="7"/>
      <c r="AN1285" s="7"/>
      <c r="AO1285" s="7"/>
      <c r="AP1285" s="8"/>
      <c r="AQ1285" s="6"/>
      <c r="AR1285" s="7"/>
      <c r="AS1285" s="7"/>
      <c r="AT1285" s="7"/>
      <c r="AU1285" s="7"/>
      <c r="AV1285" s="8"/>
      <c r="AW1285" s="6"/>
      <c r="AX1285" s="7"/>
      <c r="AY1285" s="7"/>
      <c r="AZ1285" s="7"/>
      <c r="BA1285" s="7"/>
      <c r="BB1285" s="8"/>
      <c r="BC1285" s="6"/>
      <c r="BD1285" s="7"/>
      <c r="BE1285" s="7"/>
      <c r="BF1285" s="7"/>
      <c r="BG1285" s="7"/>
      <c r="BH1285" s="8"/>
      <c r="BI1285" s="6"/>
      <c r="BJ1285" s="7"/>
      <c r="BK1285" s="7"/>
      <c r="BL1285" s="7"/>
      <c r="BM1285" s="7"/>
      <c r="BN1285" s="8"/>
      <c r="BO1285" s="6"/>
      <c r="BP1285" s="7"/>
      <c r="BQ1285" s="7"/>
      <c r="BR1285" s="7"/>
      <c r="BS1285" s="7"/>
      <c r="BT1285" s="8"/>
      <c r="BU1285" s="6"/>
      <c r="BV1285" s="7"/>
      <c r="BW1285" s="7"/>
      <c r="BX1285" s="7"/>
      <c r="BY1285" s="7"/>
      <c r="BZ1285" s="8"/>
      <c r="CA1285" s="6"/>
      <c r="CB1285" s="7"/>
      <c r="CC1285" s="7"/>
      <c r="CD1285" s="7"/>
      <c r="CE1285" s="7"/>
      <c r="CF1285" s="8"/>
      <c r="CG1285" s="6"/>
      <c r="CH1285" s="7"/>
      <c r="CI1285" s="7"/>
      <c r="CJ1285" s="7"/>
      <c r="CK1285" s="7"/>
      <c r="CL1285" s="8"/>
      <c r="CM1285" s="6"/>
      <c r="CN1285" s="7"/>
      <c r="CO1285" s="7"/>
      <c r="CP1285" s="7"/>
      <c r="CQ1285" s="7"/>
      <c r="CR1285" s="8"/>
      <c r="CS1285" s="6"/>
      <c r="CT1285" s="7"/>
      <c r="CU1285" s="7"/>
      <c r="CV1285" s="7"/>
      <c r="CW1285" s="7"/>
      <c r="CX1285" s="8"/>
      <c r="CY1285" s="6"/>
      <c r="CZ1285" s="7"/>
      <c r="DA1285" s="7"/>
      <c r="DB1285" s="7"/>
      <c r="DC1285" s="7"/>
      <c r="DD1285" s="8"/>
      <c r="DE1285" s="6"/>
      <c r="DF1285" s="7"/>
      <c r="DG1285" s="7"/>
      <c r="DH1285" s="7"/>
      <c r="DI1285" s="7"/>
      <c r="DJ1285" s="8"/>
      <c r="DK1285" s="6"/>
      <c r="DL1285" s="7"/>
      <c r="DM1285" s="7"/>
      <c r="DN1285" s="7"/>
      <c r="DO1285" s="7"/>
      <c r="DP1285" s="8"/>
      <c r="DQ1285" s="6"/>
      <c r="DR1285" s="7"/>
      <c r="DS1285" s="7"/>
      <c r="DT1285" s="7"/>
      <c r="DU1285" s="7"/>
      <c r="DV1285" s="8"/>
      <c r="DW1285" s="6"/>
      <c r="DX1285" s="7"/>
      <c r="DY1285" s="7"/>
      <c r="DZ1285" s="7"/>
      <c r="EA1285" s="7"/>
      <c r="EB1285" s="8"/>
      <c r="EC1285" s="6"/>
      <c r="ED1285" s="7"/>
      <c r="EE1285" s="7"/>
      <c r="EF1285" s="7"/>
      <c r="EG1285" s="7"/>
      <c r="EH1285" s="8"/>
      <c r="EI1285" s="6"/>
      <c r="EJ1285" s="7"/>
      <c r="EK1285" s="7"/>
      <c r="EL1285" s="7"/>
      <c r="EM1285" s="7"/>
      <c r="EN1285" s="8"/>
      <c r="EO1285" s="6"/>
      <c r="EP1285" s="7"/>
      <c r="EQ1285" s="7"/>
      <c r="ER1285" s="7"/>
      <c r="ES1285" s="7"/>
      <c r="ET1285" s="8"/>
      <c r="EU1285" s="6"/>
      <c r="EV1285" s="7"/>
      <c r="EW1285" s="7"/>
      <c r="EX1285" s="7"/>
      <c r="EY1285" s="7"/>
      <c r="EZ1285" s="8"/>
      <c r="FA1285" s="6"/>
      <c r="FB1285" s="7"/>
      <c r="FC1285" s="7"/>
      <c r="FD1285" s="7"/>
      <c r="FE1285" s="7"/>
      <c r="FF1285" s="8"/>
      <c r="FG1285" s="6"/>
      <c r="FH1285" s="7"/>
      <c r="FI1285" s="7"/>
      <c r="FJ1285" s="7"/>
      <c r="FK1285" s="7"/>
      <c r="FL1285" s="8"/>
      <c r="FM1285" s="6"/>
      <c r="FN1285" s="7"/>
      <c r="FO1285" s="7"/>
      <c r="FP1285" s="7"/>
      <c r="FQ1285" s="7"/>
      <c r="FR1285" s="8"/>
      <c r="FS1285" s="6"/>
      <c r="FT1285" s="7"/>
      <c r="FU1285" s="7"/>
      <c r="FV1285" s="7"/>
      <c r="FW1285" s="7"/>
      <c r="FX1285" s="8"/>
      <c r="FY1285" s="6"/>
      <c r="FZ1285" s="7"/>
      <c r="GA1285" s="7"/>
      <c r="GB1285" s="7"/>
      <c r="GC1285" s="7"/>
      <c r="GD1285" s="8"/>
      <c r="GE1285" s="6"/>
      <c r="GF1285" s="7"/>
      <c r="GG1285" s="7"/>
      <c r="GH1285" s="7"/>
      <c r="GI1285" s="7"/>
      <c r="GJ1285" s="8"/>
      <c r="GK1285" s="6"/>
      <c r="GL1285" s="7"/>
      <c r="GM1285" s="7"/>
      <c r="GN1285" s="7"/>
      <c r="GO1285" s="7"/>
      <c r="GP1285" s="8"/>
      <c r="GQ1285" s="6"/>
      <c r="GR1285" s="7"/>
      <c r="GS1285" s="7"/>
      <c r="GT1285" s="7"/>
      <c r="GU1285" s="7"/>
      <c r="GV1285" s="8"/>
      <c r="GW1285" s="6"/>
      <c r="GX1285" s="7"/>
      <c r="GY1285" s="7"/>
      <c r="GZ1285" s="7"/>
      <c r="HA1285" s="7"/>
      <c r="HB1285" s="8"/>
      <c r="HC1285" s="6"/>
      <c r="HD1285" s="7"/>
      <c r="HE1285" s="7"/>
      <c r="HF1285" s="7"/>
      <c r="HG1285" s="7"/>
      <c r="HH1285" s="8"/>
      <c r="HI1285" s="6"/>
      <c r="HJ1285" s="7"/>
      <c r="HK1285" s="7"/>
      <c r="HL1285" s="7"/>
      <c r="HM1285" s="7"/>
      <c r="HN1285" s="8"/>
      <c r="HO1285" s="6"/>
      <c r="HP1285" s="7"/>
      <c r="HQ1285" s="7"/>
      <c r="HR1285" s="7"/>
      <c r="HS1285" s="7"/>
      <c r="HT1285" s="8"/>
      <c r="HU1285" s="6"/>
      <c r="HV1285" s="7"/>
      <c r="HW1285" s="7"/>
      <c r="HX1285" s="7"/>
      <c r="HY1285" s="7"/>
      <c r="HZ1285" s="8"/>
      <c r="IA1285" s="6"/>
      <c r="IB1285" s="7"/>
      <c r="IC1285" s="7"/>
      <c r="ID1285" s="7"/>
      <c r="IE1285" s="7"/>
      <c r="IF1285" s="8"/>
      <c r="IG1285" s="6"/>
      <c r="IH1285" s="7"/>
      <c r="II1285" s="7"/>
      <c r="IJ1285" s="7"/>
      <c r="IK1285" s="7"/>
      <c r="IL1285" s="8"/>
      <c r="IM1285" s="6"/>
      <c r="IN1285" s="7"/>
      <c r="IO1285" s="7"/>
      <c r="IP1285" s="7"/>
      <c r="IQ1285" s="7"/>
      <c r="IR1285" s="8"/>
      <c r="IS1285" s="6"/>
      <c r="IT1285" s="7"/>
      <c r="IU1285" s="7"/>
      <c r="IV1285" s="7"/>
    </row>
    <row r="1286" customFormat="false" ht="12.75" hidden="false" customHeight="false" outlineLevel="0" collapsed="false">
      <c r="A1286" s="5" t="n">
        <v>640</v>
      </c>
      <c r="B1286" s="6" t="n">
        <v>37062</v>
      </c>
      <c r="C1286" s="7" t="s">
        <v>1485</v>
      </c>
      <c r="D1286" s="7" t="s">
        <v>959</v>
      </c>
      <c r="E1286" s="7"/>
      <c r="F1286" s="8" t="s">
        <v>979</v>
      </c>
      <c r="G1286" s="8" t="n">
        <v>42510</v>
      </c>
      <c r="H1286" s="7"/>
      <c r="I1286" s="7"/>
      <c r="J1286" s="7"/>
      <c r="K1286" s="7"/>
      <c r="L1286" s="8"/>
      <c r="M1286" s="6"/>
      <c r="N1286" s="7"/>
      <c r="O1286" s="7"/>
      <c r="P1286" s="7"/>
      <c r="Q1286" s="7"/>
      <c r="R1286" s="8"/>
      <c r="S1286" s="6"/>
      <c r="T1286" s="7"/>
      <c r="U1286" s="7"/>
      <c r="V1286" s="7"/>
      <c r="W1286" s="7"/>
      <c r="X1286" s="8"/>
      <c r="Y1286" s="6"/>
      <c r="Z1286" s="7"/>
      <c r="AA1286" s="7"/>
      <c r="AB1286" s="7"/>
      <c r="AC1286" s="7"/>
      <c r="AD1286" s="8"/>
      <c r="AE1286" s="6"/>
      <c r="AF1286" s="7"/>
      <c r="AG1286" s="7"/>
      <c r="AH1286" s="7"/>
      <c r="AI1286" s="7"/>
      <c r="AJ1286" s="8"/>
      <c r="AK1286" s="6"/>
      <c r="AL1286" s="7"/>
      <c r="AM1286" s="7"/>
      <c r="AN1286" s="7"/>
      <c r="AO1286" s="7"/>
      <c r="AP1286" s="8"/>
      <c r="AQ1286" s="6"/>
      <c r="AR1286" s="7"/>
      <c r="AS1286" s="7"/>
      <c r="AT1286" s="7"/>
      <c r="AU1286" s="7"/>
      <c r="AV1286" s="8"/>
      <c r="AW1286" s="6"/>
      <c r="AX1286" s="7"/>
      <c r="AY1286" s="7"/>
      <c r="AZ1286" s="7"/>
      <c r="BA1286" s="7"/>
      <c r="BB1286" s="8"/>
      <c r="BC1286" s="6"/>
      <c r="BD1286" s="7"/>
      <c r="BE1286" s="7"/>
      <c r="BF1286" s="7"/>
      <c r="BG1286" s="7"/>
      <c r="BH1286" s="8"/>
      <c r="BI1286" s="6"/>
      <c r="BJ1286" s="7"/>
      <c r="BK1286" s="7"/>
      <c r="BL1286" s="7"/>
      <c r="BM1286" s="7"/>
      <c r="BN1286" s="8"/>
      <c r="BO1286" s="6"/>
      <c r="BP1286" s="7"/>
      <c r="BQ1286" s="7"/>
      <c r="BR1286" s="7"/>
      <c r="BS1286" s="7"/>
      <c r="BT1286" s="8"/>
      <c r="BU1286" s="6"/>
      <c r="BV1286" s="7"/>
      <c r="BW1286" s="7"/>
      <c r="BX1286" s="7"/>
      <c r="BY1286" s="7"/>
      <c r="BZ1286" s="8"/>
      <c r="CA1286" s="6"/>
      <c r="CB1286" s="7"/>
      <c r="CC1286" s="7"/>
      <c r="CD1286" s="7"/>
      <c r="CE1286" s="7"/>
      <c r="CF1286" s="8"/>
      <c r="CG1286" s="6"/>
      <c r="CH1286" s="7"/>
      <c r="CI1286" s="7"/>
      <c r="CJ1286" s="7"/>
      <c r="CK1286" s="7"/>
      <c r="CL1286" s="8"/>
      <c r="CM1286" s="6"/>
      <c r="CN1286" s="7"/>
      <c r="CO1286" s="7"/>
      <c r="CP1286" s="7"/>
      <c r="CQ1286" s="7"/>
      <c r="CR1286" s="8"/>
      <c r="CS1286" s="6"/>
      <c r="CT1286" s="7"/>
      <c r="CU1286" s="7"/>
      <c r="CV1286" s="7"/>
      <c r="CW1286" s="7"/>
      <c r="CX1286" s="8"/>
      <c r="CY1286" s="6"/>
      <c r="CZ1286" s="7"/>
      <c r="DA1286" s="7"/>
      <c r="DB1286" s="7"/>
      <c r="DC1286" s="7"/>
      <c r="DD1286" s="8"/>
      <c r="DE1286" s="6"/>
      <c r="DF1286" s="7"/>
      <c r="DG1286" s="7"/>
      <c r="DH1286" s="7"/>
      <c r="DI1286" s="7"/>
      <c r="DJ1286" s="8"/>
      <c r="DK1286" s="6"/>
      <c r="DL1286" s="7"/>
      <c r="DM1286" s="7"/>
      <c r="DN1286" s="7"/>
      <c r="DO1286" s="7"/>
      <c r="DP1286" s="8"/>
      <c r="DQ1286" s="6"/>
      <c r="DR1286" s="7"/>
      <c r="DS1286" s="7"/>
      <c r="DT1286" s="7"/>
      <c r="DU1286" s="7"/>
      <c r="DV1286" s="8"/>
      <c r="DW1286" s="6"/>
      <c r="DX1286" s="7"/>
      <c r="DY1286" s="7"/>
      <c r="DZ1286" s="7"/>
      <c r="EA1286" s="7"/>
      <c r="EB1286" s="8"/>
      <c r="EC1286" s="6"/>
      <c r="ED1286" s="7"/>
      <c r="EE1286" s="7"/>
      <c r="EF1286" s="7"/>
      <c r="EG1286" s="7"/>
      <c r="EH1286" s="8"/>
      <c r="EI1286" s="6"/>
      <c r="EJ1286" s="7"/>
      <c r="EK1286" s="7"/>
      <c r="EL1286" s="7"/>
      <c r="EM1286" s="7"/>
      <c r="EN1286" s="8"/>
      <c r="EO1286" s="6"/>
      <c r="EP1286" s="7"/>
      <c r="EQ1286" s="7"/>
      <c r="ER1286" s="7"/>
      <c r="ES1286" s="7"/>
      <c r="ET1286" s="8"/>
      <c r="EU1286" s="6"/>
      <c r="EV1286" s="7"/>
      <c r="EW1286" s="7"/>
      <c r="EX1286" s="7"/>
      <c r="EY1286" s="7"/>
      <c r="EZ1286" s="8"/>
      <c r="FA1286" s="6"/>
      <c r="FB1286" s="7"/>
      <c r="FC1286" s="7"/>
      <c r="FD1286" s="7"/>
      <c r="FE1286" s="7"/>
      <c r="FF1286" s="8"/>
      <c r="FG1286" s="6"/>
      <c r="FH1286" s="7"/>
      <c r="FI1286" s="7"/>
      <c r="FJ1286" s="7"/>
      <c r="FK1286" s="7"/>
      <c r="FL1286" s="8"/>
      <c r="FM1286" s="6"/>
      <c r="FN1286" s="7"/>
      <c r="FO1286" s="7"/>
      <c r="FP1286" s="7"/>
      <c r="FQ1286" s="7"/>
      <c r="FR1286" s="8"/>
      <c r="FS1286" s="6"/>
      <c r="FT1286" s="7"/>
      <c r="FU1286" s="7"/>
      <c r="FV1286" s="7"/>
      <c r="FW1286" s="7"/>
      <c r="FX1286" s="8"/>
      <c r="FY1286" s="6"/>
      <c r="FZ1286" s="7"/>
      <c r="GA1286" s="7"/>
      <c r="GB1286" s="7"/>
      <c r="GC1286" s="7"/>
      <c r="GD1286" s="8"/>
      <c r="GE1286" s="6"/>
      <c r="GF1286" s="7"/>
      <c r="GG1286" s="7"/>
      <c r="GH1286" s="7"/>
      <c r="GI1286" s="7"/>
      <c r="GJ1286" s="8"/>
      <c r="GK1286" s="6"/>
      <c r="GL1286" s="7"/>
      <c r="GM1286" s="7"/>
      <c r="GN1286" s="7"/>
      <c r="GO1286" s="7"/>
      <c r="GP1286" s="8"/>
      <c r="GQ1286" s="6"/>
      <c r="GR1286" s="7"/>
      <c r="GS1286" s="7"/>
      <c r="GT1286" s="7"/>
      <c r="GU1286" s="7"/>
      <c r="GV1286" s="8"/>
      <c r="GW1286" s="6"/>
      <c r="GX1286" s="7"/>
      <c r="GY1286" s="7"/>
      <c r="GZ1286" s="7"/>
      <c r="HA1286" s="7"/>
      <c r="HB1286" s="8"/>
      <c r="HC1286" s="6"/>
      <c r="HD1286" s="7"/>
      <c r="HE1286" s="7"/>
      <c r="HF1286" s="7"/>
      <c r="HG1286" s="7"/>
      <c r="HH1286" s="8"/>
      <c r="HI1286" s="6"/>
      <c r="HJ1286" s="7"/>
      <c r="HK1286" s="7"/>
      <c r="HL1286" s="7"/>
      <c r="HM1286" s="7"/>
      <c r="HN1286" s="8"/>
      <c r="HO1286" s="6"/>
      <c r="HP1286" s="7"/>
      <c r="HQ1286" s="7"/>
      <c r="HR1286" s="7"/>
      <c r="HS1286" s="7"/>
      <c r="HT1286" s="8"/>
      <c r="HU1286" s="6"/>
      <c r="HV1286" s="7"/>
      <c r="HW1286" s="7"/>
      <c r="HX1286" s="7"/>
      <c r="HY1286" s="7"/>
      <c r="HZ1286" s="8"/>
      <c r="IA1286" s="6"/>
      <c r="IB1286" s="7"/>
      <c r="IC1286" s="7"/>
      <c r="ID1286" s="7"/>
      <c r="IE1286" s="7"/>
      <c r="IF1286" s="8"/>
      <c r="IG1286" s="6"/>
      <c r="IH1286" s="7"/>
      <c r="II1286" s="7"/>
      <c r="IJ1286" s="7"/>
      <c r="IK1286" s="7"/>
      <c r="IL1286" s="8"/>
      <c r="IM1286" s="6"/>
      <c r="IN1286" s="7"/>
      <c r="IO1286" s="7"/>
      <c r="IP1286" s="7"/>
      <c r="IQ1286" s="7"/>
      <c r="IR1286" s="8"/>
      <c r="IS1286" s="6"/>
      <c r="IT1286" s="7"/>
      <c r="IU1286" s="7"/>
      <c r="IV1286" s="7"/>
    </row>
    <row r="1287" customFormat="false" ht="12.75" hidden="false" customHeight="false" outlineLevel="0" collapsed="false">
      <c r="A1287" s="5" t="s">
        <v>1486</v>
      </c>
      <c r="B1287" s="6" t="n">
        <v>37063</v>
      </c>
      <c r="C1287" s="7" t="s">
        <v>969</v>
      </c>
      <c r="D1287" s="7" t="s">
        <v>959</v>
      </c>
      <c r="E1287" s="7"/>
      <c r="F1287" s="8" t="s">
        <v>970</v>
      </c>
      <c r="G1287" s="8" t="n">
        <v>73976.55</v>
      </c>
      <c r="H1287" s="7"/>
      <c r="I1287" s="7"/>
      <c r="J1287" s="7"/>
      <c r="K1287" s="7"/>
      <c r="L1287" s="8"/>
      <c r="M1287" s="6"/>
      <c r="N1287" s="7"/>
      <c r="O1287" s="7"/>
      <c r="P1287" s="7"/>
      <c r="Q1287" s="7"/>
      <c r="R1287" s="8"/>
      <c r="S1287" s="6"/>
      <c r="T1287" s="7"/>
      <c r="U1287" s="7"/>
      <c r="V1287" s="7"/>
      <c r="W1287" s="7"/>
      <c r="X1287" s="8"/>
      <c r="Y1287" s="6"/>
      <c r="Z1287" s="7"/>
      <c r="AA1287" s="7"/>
      <c r="AB1287" s="7"/>
      <c r="AC1287" s="7"/>
      <c r="AD1287" s="8"/>
      <c r="AE1287" s="6"/>
      <c r="AF1287" s="7"/>
      <c r="AG1287" s="7"/>
      <c r="AH1287" s="7"/>
      <c r="AI1287" s="7"/>
      <c r="AJ1287" s="8"/>
      <c r="AK1287" s="6"/>
      <c r="AL1287" s="7"/>
      <c r="AM1287" s="7"/>
      <c r="AN1287" s="7"/>
      <c r="AO1287" s="7"/>
      <c r="AP1287" s="8"/>
      <c r="AQ1287" s="6"/>
      <c r="AR1287" s="7"/>
      <c r="AS1287" s="7"/>
      <c r="AT1287" s="7"/>
      <c r="AU1287" s="7"/>
      <c r="AV1287" s="8"/>
      <c r="AW1287" s="6"/>
      <c r="AX1287" s="7"/>
      <c r="AY1287" s="7"/>
      <c r="AZ1287" s="7"/>
      <c r="BA1287" s="7"/>
      <c r="BB1287" s="8"/>
      <c r="BC1287" s="6"/>
      <c r="BD1287" s="7"/>
      <c r="BE1287" s="7"/>
      <c r="BF1287" s="7"/>
      <c r="BG1287" s="7"/>
      <c r="BH1287" s="8"/>
      <c r="BI1287" s="6"/>
      <c r="BJ1287" s="7"/>
      <c r="BK1287" s="7"/>
      <c r="BL1287" s="7"/>
      <c r="BM1287" s="7"/>
      <c r="BN1287" s="8"/>
      <c r="BO1287" s="6"/>
      <c r="BP1287" s="7"/>
      <c r="BQ1287" s="7"/>
      <c r="BR1287" s="7"/>
      <c r="BS1287" s="7"/>
      <c r="BT1287" s="8"/>
      <c r="BU1287" s="6"/>
      <c r="BV1287" s="7"/>
      <c r="BW1287" s="7"/>
      <c r="BX1287" s="7"/>
      <c r="BY1287" s="7"/>
      <c r="BZ1287" s="8"/>
      <c r="CA1287" s="6"/>
      <c r="CB1287" s="7"/>
      <c r="CC1287" s="7"/>
      <c r="CD1287" s="7"/>
      <c r="CE1287" s="7"/>
      <c r="CF1287" s="8"/>
      <c r="CG1287" s="6"/>
      <c r="CH1287" s="7"/>
      <c r="CI1287" s="7"/>
      <c r="CJ1287" s="7"/>
      <c r="CK1287" s="7"/>
      <c r="CL1287" s="8"/>
      <c r="CM1287" s="6"/>
      <c r="CN1287" s="7"/>
      <c r="CO1287" s="7"/>
      <c r="CP1287" s="7"/>
      <c r="CQ1287" s="7"/>
      <c r="CR1287" s="8"/>
      <c r="CS1287" s="6"/>
      <c r="CT1287" s="7"/>
      <c r="CU1287" s="7"/>
      <c r="CV1287" s="7"/>
      <c r="CW1287" s="7"/>
      <c r="CX1287" s="8"/>
      <c r="CY1287" s="6"/>
      <c r="CZ1287" s="7"/>
      <c r="DA1287" s="7"/>
      <c r="DB1287" s="7"/>
      <c r="DC1287" s="7"/>
      <c r="DD1287" s="8"/>
      <c r="DE1287" s="6"/>
      <c r="DF1287" s="7"/>
      <c r="DG1287" s="7"/>
      <c r="DH1287" s="7"/>
      <c r="DI1287" s="7"/>
      <c r="DJ1287" s="8"/>
      <c r="DK1287" s="6"/>
      <c r="DL1287" s="7"/>
      <c r="DM1287" s="7"/>
      <c r="DN1287" s="7"/>
      <c r="DO1287" s="7"/>
      <c r="DP1287" s="8"/>
      <c r="DQ1287" s="6"/>
      <c r="DR1287" s="7"/>
      <c r="DS1287" s="7"/>
      <c r="DT1287" s="7"/>
      <c r="DU1287" s="7"/>
      <c r="DV1287" s="8"/>
      <c r="DW1287" s="6"/>
      <c r="DX1287" s="7"/>
      <c r="DY1287" s="7"/>
      <c r="DZ1287" s="7"/>
      <c r="EA1287" s="7"/>
      <c r="EB1287" s="8"/>
      <c r="EC1287" s="6"/>
      <c r="ED1287" s="7"/>
      <c r="EE1287" s="7"/>
      <c r="EF1287" s="7"/>
      <c r="EG1287" s="7"/>
      <c r="EH1287" s="8"/>
      <c r="EI1287" s="6"/>
      <c r="EJ1287" s="7"/>
      <c r="EK1287" s="7"/>
      <c r="EL1287" s="7"/>
      <c r="EM1287" s="7"/>
      <c r="EN1287" s="8"/>
      <c r="EO1287" s="6"/>
      <c r="EP1287" s="7"/>
      <c r="EQ1287" s="7"/>
      <c r="ER1287" s="7"/>
      <c r="ES1287" s="7"/>
      <c r="ET1287" s="8"/>
      <c r="EU1287" s="6"/>
      <c r="EV1287" s="7"/>
      <c r="EW1287" s="7"/>
      <c r="EX1287" s="7"/>
      <c r="EY1287" s="7"/>
      <c r="EZ1287" s="8"/>
      <c r="FA1287" s="6"/>
      <c r="FB1287" s="7"/>
      <c r="FC1287" s="7"/>
      <c r="FD1287" s="7"/>
      <c r="FE1287" s="7"/>
      <c r="FF1287" s="8"/>
      <c r="FG1287" s="6"/>
      <c r="FH1287" s="7"/>
      <c r="FI1287" s="7"/>
      <c r="FJ1287" s="7"/>
      <c r="FK1287" s="7"/>
      <c r="FL1287" s="8"/>
      <c r="FM1287" s="6"/>
      <c r="FN1287" s="7"/>
      <c r="FO1287" s="7"/>
      <c r="FP1287" s="7"/>
      <c r="FQ1287" s="7"/>
      <c r="FR1287" s="8"/>
      <c r="FS1287" s="6"/>
      <c r="FT1287" s="7"/>
      <c r="FU1287" s="7"/>
      <c r="FV1287" s="7"/>
      <c r="FW1287" s="7"/>
      <c r="FX1287" s="8"/>
      <c r="FY1287" s="6"/>
      <c r="FZ1287" s="7"/>
      <c r="GA1287" s="7"/>
      <c r="GB1287" s="7"/>
      <c r="GC1287" s="7"/>
      <c r="GD1287" s="8"/>
      <c r="GE1287" s="6"/>
      <c r="GF1287" s="7"/>
      <c r="GG1287" s="7"/>
      <c r="GH1287" s="7"/>
      <c r="GI1287" s="7"/>
      <c r="GJ1287" s="8"/>
      <c r="GK1287" s="6"/>
      <c r="GL1287" s="7"/>
      <c r="GM1287" s="7"/>
      <c r="GN1287" s="7"/>
      <c r="GO1287" s="7"/>
      <c r="GP1287" s="8"/>
      <c r="GQ1287" s="6"/>
      <c r="GR1287" s="7"/>
      <c r="GS1287" s="7"/>
      <c r="GT1287" s="7"/>
      <c r="GU1287" s="7"/>
      <c r="GV1287" s="8"/>
      <c r="GW1287" s="6"/>
      <c r="GX1287" s="7"/>
      <c r="GY1287" s="7"/>
      <c r="GZ1287" s="7"/>
      <c r="HA1287" s="7"/>
      <c r="HB1287" s="8"/>
      <c r="HC1287" s="6"/>
      <c r="HD1287" s="7"/>
      <c r="HE1287" s="7"/>
      <c r="HF1287" s="7"/>
      <c r="HG1287" s="7"/>
      <c r="HH1287" s="8"/>
      <c r="HI1287" s="6"/>
      <c r="HJ1287" s="7"/>
      <c r="HK1287" s="7"/>
      <c r="HL1287" s="7"/>
      <c r="HM1287" s="7"/>
      <c r="HN1287" s="8"/>
      <c r="HO1287" s="6"/>
      <c r="HP1287" s="7"/>
      <c r="HQ1287" s="7"/>
      <c r="HR1287" s="7"/>
      <c r="HS1287" s="7"/>
      <c r="HT1287" s="8"/>
      <c r="HU1287" s="6"/>
      <c r="HV1287" s="7"/>
      <c r="HW1287" s="7"/>
      <c r="HX1287" s="7"/>
      <c r="HY1287" s="7"/>
      <c r="HZ1287" s="8"/>
      <c r="IA1287" s="6"/>
      <c r="IB1287" s="7"/>
      <c r="IC1287" s="7"/>
      <c r="ID1287" s="7"/>
      <c r="IE1287" s="7"/>
      <c r="IF1287" s="8"/>
      <c r="IG1287" s="6"/>
      <c r="IH1287" s="7"/>
      <c r="II1287" s="7"/>
      <c r="IJ1287" s="7"/>
      <c r="IK1287" s="7"/>
      <c r="IL1287" s="8"/>
      <c r="IM1287" s="6"/>
      <c r="IN1287" s="7"/>
      <c r="IO1287" s="7"/>
      <c r="IP1287" s="7"/>
      <c r="IQ1287" s="7"/>
      <c r="IR1287" s="8"/>
      <c r="IS1287" s="6"/>
      <c r="IT1287" s="7"/>
      <c r="IU1287" s="7"/>
      <c r="IV1287" s="7"/>
    </row>
    <row r="1288" customFormat="false" ht="12.75" hidden="false" customHeight="false" outlineLevel="0" collapsed="false">
      <c r="A1288" s="5" t="s">
        <v>1487</v>
      </c>
      <c r="B1288" s="6" t="n">
        <v>37063</v>
      </c>
      <c r="C1288" s="7" t="s">
        <v>969</v>
      </c>
      <c r="D1288" s="7" t="s">
        <v>959</v>
      </c>
      <c r="E1288" s="7"/>
      <c r="F1288" s="8" t="s">
        <v>970</v>
      </c>
      <c r="G1288" s="8" t="n">
        <v>5606.88</v>
      </c>
      <c r="H1288" s="7"/>
      <c r="I1288" s="7"/>
      <c r="J1288" s="7"/>
      <c r="K1288" s="7"/>
      <c r="L1288" s="8"/>
      <c r="M1288" s="6"/>
      <c r="N1288" s="7"/>
      <c r="O1288" s="7"/>
      <c r="P1288" s="7"/>
      <c r="Q1288" s="7"/>
      <c r="R1288" s="8"/>
      <c r="S1288" s="6"/>
      <c r="T1288" s="7"/>
      <c r="U1288" s="7"/>
      <c r="V1288" s="7"/>
      <c r="W1288" s="7"/>
      <c r="X1288" s="8"/>
      <c r="Y1288" s="6"/>
      <c r="Z1288" s="7"/>
      <c r="AA1288" s="7"/>
      <c r="AB1288" s="7"/>
      <c r="AC1288" s="7"/>
      <c r="AD1288" s="8"/>
      <c r="AE1288" s="6"/>
      <c r="AF1288" s="7"/>
      <c r="AG1288" s="7"/>
      <c r="AH1288" s="7"/>
      <c r="AI1288" s="7"/>
      <c r="AJ1288" s="8"/>
      <c r="AK1288" s="6"/>
      <c r="AL1288" s="7"/>
      <c r="AM1288" s="7"/>
      <c r="AN1288" s="7"/>
      <c r="AO1288" s="7"/>
      <c r="AP1288" s="8"/>
      <c r="AQ1288" s="6"/>
      <c r="AR1288" s="7"/>
      <c r="AS1288" s="7"/>
      <c r="AT1288" s="7"/>
      <c r="AU1288" s="7"/>
      <c r="AV1288" s="8"/>
      <c r="AW1288" s="6"/>
      <c r="AX1288" s="7"/>
      <c r="AY1288" s="7"/>
      <c r="AZ1288" s="7"/>
      <c r="BA1288" s="7"/>
      <c r="BB1288" s="8"/>
      <c r="BC1288" s="6"/>
      <c r="BD1288" s="7"/>
      <c r="BE1288" s="7"/>
      <c r="BF1288" s="7"/>
      <c r="BG1288" s="7"/>
      <c r="BH1288" s="8"/>
      <c r="BI1288" s="6"/>
      <c r="BJ1288" s="7"/>
      <c r="BK1288" s="7"/>
      <c r="BL1288" s="7"/>
      <c r="BM1288" s="7"/>
      <c r="BN1288" s="8"/>
      <c r="BO1288" s="6"/>
      <c r="BP1288" s="7"/>
      <c r="BQ1288" s="7"/>
      <c r="BR1288" s="7"/>
      <c r="BS1288" s="7"/>
      <c r="BT1288" s="8"/>
      <c r="BU1288" s="6"/>
      <c r="BV1288" s="7"/>
      <c r="BW1288" s="7"/>
      <c r="BX1288" s="7"/>
      <c r="BY1288" s="7"/>
      <c r="BZ1288" s="8"/>
      <c r="CA1288" s="6"/>
      <c r="CB1288" s="7"/>
      <c r="CC1288" s="7"/>
      <c r="CD1288" s="7"/>
      <c r="CE1288" s="7"/>
      <c r="CF1288" s="8"/>
      <c r="CG1288" s="6"/>
      <c r="CH1288" s="7"/>
      <c r="CI1288" s="7"/>
      <c r="CJ1288" s="7"/>
      <c r="CK1288" s="7"/>
      <c r="CL1288" s="8"/>
      <c r="CM1288" s="6"/>
      <c r="CN1288" s="7"/>
      <c r="CO1288" s="7"/>
      <c r="CP1288" s="7"/>
      <c r="CQ1288" s="7"/>
      <c r="CR1288" s="8"/>
      <c r="CS1288" s="6"/>
      <c r="CT1288" s="7"/>
      <c r="CU1288" s="7"/>
      <c r="CV1288" s="7"/>
      <c r="CW1288" s="7"/>
      <c r="CX1288" s="8"/>
      <c r="CY1288" s="6"/>
      <c r="CZ1288" s="7"/>
      <c r="DA1288" s="7"/>
      <c r="DB1288" s="7"/>
      <c r="DC1288" s="7"/>
      <c r="DD1288" s="8"/>
      <c r="DE1288" s="6"/>
      <c r="DF1288" s="7"/>
      <c r="DG1288" s="7"/>
      <c r="DH1288" s="7"/>
      <c r="DI1288" s="7"/>
      <c r="DJ1288" s="8"/>
      <c r="DK1288" s="6"/>
      <c r="DL1288" s="7"/>
      <c r="DM1288" s="7"/>
      <c r="DN1288" s="7"/>
      <c r="DO1288" s="7"/>
      <c r="DP1288" s="8"/>
      <c r="DQ1288" s="6"/>
      <c r="DR1288" s="7"/>
      <c r="DS1288" s="7"/>
      <c r="DT1288" s="7"/>
      <c r="DU1288" s="7"/>
      <c r="DV1288" s="8"/>
      <c r="DW1288" s="6"/>
      <c r="DX1288" s="7"/>
      <c r="DY1288" s="7"/>
      <c r="DZ1288" s="7"/>
      <c r="EA1288" s="7"/>
      <c r="EB1288" s="8"/>
      <c r="EC1288" s="6"/>
      <c r="ED1288" s="7"/>
      <c r="EE1288" s="7"/>
      <c r="EF1288" s="7"/>
      <c r="EG1288" s="7"/>
      <c r="EH1288" s="8"/>
      <c r="EI1288" s="6"/>
      <c r="EJ1288" s="7"/>
      <c r="EK1288" s="7"/>
      <c r="EL1288" s="7"/>
      <c r="EM1288" s="7"/>
      <c r="EN1288" s="8"/>
      <c r="EO1288" s="6"/>
      <c r="EP1288" s="7"/>
      <c r="EQ1288" s="7"/>
      <c r="ER1288" s="7"/>
      <c r="ES1288" s="7"/>
      <c r="ET1288" s="8"/>
      <c r="EU1288" s="6"/>
      <c r="EV1288" s="7"/>
      <c r="EW1288" s="7"/>
      <c r="EX1288" s="7"/>
      <c r="EY1288" s="7"/>
      <c r="EZ1288" s="8"/>
      <c r="FA1288" s="6"/>
      <c r="FB1288" s="7"/>
      <c r="FC1288" s="7"/>
      <c r="FD1288" s="7"/>
      <c r="FE1288" s="7"/>
      <c r="FF1288" s="8"/>
      <c r="FG1288" s="6"/>
      <c r="FH1288" s="7"/>
      <c r="FI1288" s="7"/>
      <c r="FJ1288" s="7"/>
      <c r="FK1288" s="7"/>
      <c r="FL1288" s="8"/>
      <c r="FM1288" s="6"/>
      <c r="FN1288" s="7"/>
      <c r="FO1288" s="7"/>
      <c r="FP1288" s="7"/>
      <c r="FQ1288" s="7"/>
      <c r="FR1288" s="8"/>
      <c r="FS1288" s="6"/>
      <c r="FT1288" s="7"/>
      <c r="FU1288" s="7"/>
      <c r="FV1288" s="7"/>
      <c r="FW1288" s="7"/>
      <c r="FX1288" s="8"/>
      <c r="FY1288" s="6"/>
      <c r="FZ1288" s="7"/>
      <c r="GA1288" s="7"/>
      <c r="GB1288" s="7"/>
      <c r="GC1288" s="7"/>
      <c r="GD1288" s="8"/>
      <c r="GE1288" s="6"/>
      <c r="GF1288" s="7"/>
      <c r="GG1288" s="7"/>
      <c r="GH1288" s="7"/>
      <c r="GI1288" s="7"/>
      <c r="GJ1288" s="8"/>
      <c r="GK1288" s="6"/>
      <c r="GL1288" s="7"/>
      <c r="GM1288" s="7"/>
      <c r="GN1288" s="7"/>
      <c r="GO1288" s="7"/>
      <c r="GP1288" s="8"/>
      <c r="GQ1288" s="6"/>
      <c r="GR1288" s="7"/>
      <c r="GS1288" s="7"/>
      <c r="GT1288" s="7"/>
      <c r="GU1288" s="7"/>
      <c r="GV1288" s="8"/>
      <c r="GW1288" s="6"/>
      <c r="GX1288" s="7"/>
      <c r="GY1288" s="7"/>
      <c r="GZ1288" s="7"/>
      <c r="HA1288" s="7"/>
      <c r="HB1288" s="8"/>
      <c r="HC1288" s="6"/>
      <c r="HD1288" s="7"/>
      <c r="HE1288" s="7"/>
      <c r="HF1288" s="7"/>
      <c r="HG1288" s="7"/>
      <c r="HH1288" s="8"/>
      <c r="HI1288" s="6"/>
      <c r="HJ1288" s="7"/>
      <c r="HK1288" s="7"/>
      <c r="HL1288" s="7"/>
      <c r="HM1288" s="7"/>
      <c r="HN1288" s="8"/>
      <c r="HO1288" s="6"/>
      <c r="HP1288" s="7"/>
      <c r="HQ1288" s="7"/>
      <c r="HR1288" s="7"/>
      <c r="HS1288" s="7"/>
      <c r="HT1288" s="8"/>
      <c r="HU1288" s="6"/>
      <c r="HV1288" s="7"/>
      <c r="HW1288" s="7"/>
      <c r="HX1288" s="7"/>
      <c r="HY1288" s="7"/>
      <c r="HZ1288" s="8"/>
      <c r="IA1288" s="6"/>
      <c r="IB1288" s="7"/>
      <c r="IC1288" s="7"/>
      <c r="ID1288" s="7"/>
      <c r="IE1288" s="7"/>
      <c r="IF1288" s="8"/>
      <c r="IG1288" s="6"/>
      <c r="IH1288" s="7"/>
      <c r="II1288" s="7"/>
      <c r="IJ1288" s="7"/>
      <c r="IK1288" s="7"/>
      <c r="IL1288" s="8"/>
      <c r="IM1288" s="6"/>
      <c r="IN1288" s="7"/>
      <c r="IO1288" s="7"/>
      <c r="IP1288" s="7"/>
      <c r="IQ1288" s="7"/>
      <c r="IR1288" s="8"/>
      <c r="IS1288" s="6"/>
      <c r="IT1288" s="7"/>
      <c r="IU1288" s="7"/>
      <c r="IV1288" s="7"/>
    </row>
    <row r="1289" customFormat="false" ht="12.75" hidden="false" customHeight="false" outlineLevel="0" collapsed="false">
      <c r="A1289" s="5" t="s">
        <v>1488</v>
      </c>
      <c r="B1289" s="6" t="n">
        <v>37063</v>
      </c>
      <c r="C1289" s="7" t="s">
        <v>969</v>
      </c>
      <c r="D1289" s="7" t="s">
        <v>959</v>
      </c>
      <c r="E1289" s="7"/>
      <c r="F1289" s="8" t="s">
        <v>970</v>
      </c>
      <c r="G1289" s="8" t="n">
        <v>2777.235</v>
      </c>
      <c r="H1289" s="7"/>
      <c r="I1289" s="7"/>
      <c r="J1289" s="7"/>
      <c r="K1289" s="7"/>
      <c r="L1289" s="8"/>
      <c r="M1289" s="6"/>
      <c r="N1289" s="7"/>
      <c r="O1289" s="7"/>
      <c r="P1289" s="7"/>
      <c r="Q1289" s="7"/>
      <c r="R1289" s="8"/>
      <c r="S1289" s="6"/>
      <c r="T1289" s="7"/>
      <c r="U1289" s="7"/>
      <c r="V1289" s="7"/>
      <c r="W1289" s="7"/>
      <c r="X1289" s="8"/>
      <c r="Y1289" s="6"/>
      <c r="Z1289" s="7"/>
      <c r="AA1289" s="7"/>
      <c r="AB1289" s="7"/>
      <c r="AC1289" s="7"/>
      <c r="AD1289" s="8"/>
      <c r="AE1289" s="6"/>
      <c r="AF1289" s="7"/>
      <c r="AG1289" s="7"/>
      <c r="AH1289" s="7"/>
      <c r="AI1289" s="7"/>
      <c r="AJ1289" s="8"/>
      <c r="AK1289" s="6"/>
      <c r="AL1289" s="7"/>
      <c r="AM1289" s="7"/>
      <c r="AN1289" s="7"/>
      <c r="AO1289" s="7"/>
      <c r="AP1289" s="8"/>
      <c r="AQ1289" s="6"/>
      <c r="AR1289" s="7"/>
      <c r="AS1289" s="7"/>
      <c r="AT1289" s="7"/>
      <c r="AU1289" s="7"/>
      <c r="AV1289" s="8"/>
      <c r="AW1289" s="6"/>
      <c r="AX1289" s="7"/>
      <c r="AY1289" s="7"/>
      <c r="AZ1289" s="7"/>
      <c r="BA1289" s="7"/>
      <c r="BB1289" s="8"/>
      <c r="BC1289" s="6"/>
      <c r="BD1289" s="7"/>
      <c r="BE1289" s="7"/>
      <c r="BF1289" s="7"/>
      <c r="BG1289" s="7"/>
      <c r="BH1289" s="8"/>
      <c r="BI1289" s="6"/>
      <c r="BJ1289" s="7"/>
      <c r="BK1289" s="7"/>
      <c r="BL1289" s="7"/>
      <c r="BM1289" s="7"/>
      <c r="BN1289" s="8"/>
      <c r="BO1289" s="6"/>
      <c r="BP1289" s="7"/>
      <c r="BQ1289" s="7"/>
      <c r="BR1289" s="7"/>
      <c r="BS1289" s="7"/>
      <c r="BT1289" s="8"/>
      <c r="BU1289" s="6"/>
      <c r="BV1289" s="7"/>
      <c r="BW1289" s="7"/>
      <c r="BX1289" s="7"/>
      <c r="BY1289" s="7"/>
      <c r="BZ1289" s="8"/>
      <c r="CA1289" s="6"/>
      <c r="CB1289" s="7"/>
      <c r="CC1289" s="7"/>
      <c r="CD1289" s="7"/>
      <c r="CE1289" s="7"/>
      <c r="CF1289" s="8"/>
      <c r="CG1289" s="6"/>
      <c r="CH1289" s="7"/>
      <c r="CI1289" s="7"/>
      <c r="CJ1289" s="7"/>
      <c r="CK1289" s="7"/>
      <c r="CL1289" s="8"/>
      <c r="CM1289" s="6"/>
      <c r="CN1289" s="7"/>
      <c r="CO1289" s="7"/>
      <c r="CP1289" s="7"/>
      <c r="CQ1289" s="7"/>
      <c r="CR1289" s="8"/>
      <c r="CS1289" s="6"/>
      <c r="CT1289" s="7"/>
      <c r="CU1289" s="7"/>
      <c r="CV1289" s="7"/>
      <c r="CW1289" s="7"/>
      <c r="CX1289" s="8"/>
      <c r="CY1289" s="6"/>
      <c r="CZ1289" s="7"/>
      <c r="DA1289" s="7"/>
      <c r="DB1289" s="7"/>
      <c r="DC1289" s="7"/>
      <c r="DD1289" s="8"/>
      <c r="DE1289" s="6"/>
      <c r="DF1289" s="7"/>
      <c r="DG1289" s="7"/>
      <c r="DH1289" s="7"/>
      <c r="DI1289" s="7"/>
      <c r="DJ1289" s="8"/>
      <c r="DK1289" s="6"/>
      <c r="DL1289" s="7"/>
      <c r="DM1289" s="7"/>
      <c r="DN1289" s="7"/>
      <c r="DO1289" s="7"/>
      <c r="DP1289" s="8"/>
      <c r="DQ1289" s="6"/>
      <c r="DR1289" s="7"/>
      <c r="DS1289" s="7"/>
      <c r="DT1289" s="7"/>
      <c r="DU1289" s="7"/>
      <c r="DV1289" s="8"/>
      <c r="DW1289" s="6"/>
      <c r="DX1289" s="7"/>
      <c r="DY1289" s="7"/>
      <c r="DZ1289" s="7"/>
      <c r="EA1289" s="7"/>
      <c r="EB1289" s="8"/>
      <c r="EC1289" s="6"/>
      <c r="ED1289" s="7"/>
      <c r="EE1289" s="7"/>
      <c r="EF1289" s="7"/>
      <c r="EG1289" s="7"/>
      <c r="EH1289" s="8"/>
      <c r="EI1289" s="6"/>
      <c r="EJ1289" s="7"/>
      <c r="EK1289" s="7"/>
      <c r="EL1289" s="7"/>
      <c r="EM1289" s="7"/>
      <c r="EN1289" s="8"/>
      <c r="EO1289" s="6"/>
      <c r="EP1289" s="7"/>
      <c r="EQ1289" s="7"/>
      <c r="ER1289" s="7"/>
      <c r="ES1289" s="7"/>
      <c r="ET1289" s="8"/>
      <c r="EU1289" s="6"/>
      <c r="EV1289" s="7"/>
      <c r="EW1289" s="7"/>
      <c r="EX1289" s="7"/>
      <c r="EY1289" s="7"/>
      <c r="EZ1289" s="8"/>
      <c r="FA1289" s="6"/>
      <c r="FB1289" s="7"/>
      <c r="FC1289" s="7"/>
      <c r="FD1289" s="7"/>
      <c r="FE1289" s="7"/>
      <c r="FF1289" s="8"/>
      <c r="FG1289" s="6"/>
      <c r="FH1289" s="7"/>
      <c r="FI1289" s="7"/>
      <c r="FJ1289" s="7"/>
      <c r="FK1289" s="7"/>
      <c r="FL1289" s="8"/>
      <c r="FM1289" s="6"/>
      <c r="FN1289" s="7"/>
      <c r="FO1289" s="7"/>
      <c r="FP1289" s="7"/>
      <c r="FQ1289" s="7"/>
      <c r="FR1289" s="8"/>
      <c r="FS1289" s="6"/>
      <c r="FT1289" s="7"/>
      <c r="FU1289" s="7"/>
      <c r="FV1289" s="7"/>
      <c r="FW1289" s="7"/>
      <c r="FX1289" s="8"/>
      <c r="FY1289" s="6"/>
      <c r="FZ1289" s="7"/>
      <c r="GA1289" s="7"/>
      <c r="GB1289" s="7"/>
      <c r="GC1289" s="7"/>
      <c r="GD1289" s="8"/>
      <c r="GE1289" s="6"/>
      <c r="GF1289" s="7"/>
      <c r="GG1289" s="7"/>
      <c r="GH1289" s="7"/>
      <c r="GI1289" s="7"/>
      <c r="GJ1289" s="8"/>
      <c r="GK1289" s="6"/>
      <c r="GL1289" s="7"/>
      <c r="GM1289" s="7"/>
      <c r="GN1289" s="7"/>
      <c r="GO1289" s="7"/>
      <c r="GP1289" s="8"/>
      <c r="GQ1289" s="6"/>
      <c r="GR1289" s="7"/>
      <c r="GS1289" s="7"/>
      <c r="GT1289" s="7"/>
      <c r="GU1289" s="7"/>
      <c r="GV1289" s="8"/>
      <c r="GW1289" s="6"/>
      <c r="GX1289" s="7"/>
      <c r="GY1289" s="7"/>
      <c r="GZ1289" s="7"/>
      <c r="HA1289" s="7"/>
      <c r="HB1289" s="8"/>
      <c r="HC1289" s="6"/>
      <c r="HD1289" s="7"/>
      <c r="HE1289" s="7"/>
      <c r="HF1289" s="7"/>
      <c r="HG1289" s="7"/>
      <c r="HH1289" s="8"/>
      <c r="HI1289" s="6"/>
      <c r="HJ1289" s="7"/>
      <c r="HK1289" s="7"/>
      <c r="HL1289" s="7"/>
      <c r="HM1289" s="7"/>
      <c r="HN1289" s="8"/>
      <c r="HO1289" s="6"/>
      <c r="HP1289" s="7"/>
      <c r="HQ1289" s="7"/>
      <c r="HR1289" s="7"/>
      <c r="HS1289" s="7"/>
      <c r="HT1289" s="8"/>
      <c r="HU1289" s="6"/>
      <c r="HV1289" s="7"/>
      <c r="HW1289" s="7"/>
      <c r="HX1289" s="7"/>
      <c r="HY1289" s="7"/>
      <c r="HZ1289" s="8"/>
      <c r="IA1289" s="6"/>
      <c r="IB1289" s="7"/>
      <c r="IC1289" s="7"/>
      <c r="ID1289" s="7"/>
      <c r="IE1289" s="7"/>
      <c r="IF1289" s="8"/>
      <c r="IG1289" s="6"/>
      <c r="IH1289" s="7"/>
      <c r="II1289" s="7"/>
      <c r="IJ1289" s="7"/>
      <c r="IK1289" s="7"/>
      <c r="IL1289" s="8"/>
      <c r="IM1289" s="6"/>
      <c r="IN1289" s="7"/>
      <c r="IO1289" s="7"/>
      <c r="IP1289" s="7"/>
      <c r="IQ1289" s="7"/>
      <c r="IR1289" s="8"/>
      <c r="IS1289" s="6"/>
      <c r="IT1289" s="7"/>
      <c r="IU1289" s="7"/>
      <c r="IV1289" s="7"/>
    </row>
    <row r="1290" customFormat="false" ht="12.75" hidden="false" customHeight="false" outlineLevel="0" collapsed="false">
      <c r="A1290" s="5" t="s">
        <v>1489</v>
      </c>
      <c r="B1290" s="6" t="n">
        <v>37063</v>
      </c>
      <c r="C1290" s="7" t="s">
        <v>1490</v>
      </c>
      <c r="D1290" s="7" t="s">
        <v>959</v>
      </c>
      <c r="E1290" s="7"/>
      <c r="F1290" s="8" t="s">
        <v>1049</v>
      </c>
      <c r="G1290" s="8" t="n">
        <v>900</v>
      </c>
      <c r="H1290" s="7"/>
      <c r="I1290" s="7"/>
      <c r="J1290" s="7"/>
      <c r="K1290" s="7"/>
      <c r="L1290" s="8"/>
      <c r="M1290" s="6"/>
      <c r="N1290" s="7"/>
      <c r="O1290" s="7"/>
      <c r="P1290" s="7"/>
      <c r="Q1290" s="7"/>
      <c r="R1290" s="8"/>
      <c r="S1290" s="6"/>
      <c r="T1290" s="7"/>
      <c r="U1290" s="7"/>
      <c r="V1290" s="7"/>
      <c r="W1290" s="7"/>
      <c r="X1290" s="8"/>
      <c r="Y1290" s="6"/>
      <c r="Z1290" s="7"/>
      <c r="AA1290" s="7"/>
      <c r="AB1290" s="7"/>
      <c r="AC1290" s="7"/>
      <c r="AD1290" s="8"/>
      <c r="AE1290" s="6"/>
      <c r="AF1290" s="7"/>
      <c r="AG1290" s="7"/>
      <c r="AH1290" s="7"/>
      <c r="AI1290" s="7"/>
      <c r="AJ1290" s="8"/>
      <c r="AK1290" s="6"/>
      <c r="AL1290" s="7"/>
      <c r="AM1290" s="7"/>
      <c r="AN1290" s="7"/>
      <c r="AO1290" s="7"/>
      <c r="AP1290" s="8"/>
      <c r="AQ1290" s="6"/>
      <c r="AR1290" s="7"/>
      <c r="AS1290" s="7"/>
      <c r="AT1290" s="7"/>
      <c r="AU1290" s="7"/>
      <c r="AV1290" s="8"/>
      <c r="AW1290" s="6"/>
      <c r="AX1290" s="7"/>
      <c r="AY1290" s="7"/>
      <c r="AZ1290" s="7"/>
      <c r="BA1290" s="7"/>
      <c r="BB1290" s="8"/>
      <c r="BC1290" s="6"/>
      <c r="BD1290" s="7"/>
      <c r="BE1290" s="7"/>
      <c r="BF1290" s="7"/>
      <c r="BG1290" s="7"/>
      <c r="BH1290" s="8"/>
      <c r="BI1290" s="6"/>
      <c r="BJ1290" s="7"/>
      <c r="BK1290" s="7"/>
      <c r="BL1290" s="7"/>
      <c r="BM1290" s="7"/>
      <c r="BN1290" s="8"/>
      <c r="BO1290" s="6"/>
      <c r="BP1290" s="7"/>
      <c r="BQ1290" s="7"/>
      <c r="BR1290" s="7"/>
      <c r="BS1290" s="7"/>
      <c r="BT1290" s="8"/>
      <c r="BU1290" s="6"/>
      <c r="BV1290" s="7"/>
      <c r="BW1290" s="7"/>
      <c r="BX1290" s="7"/>
      <c r="BY1290" s="7"/>
      <c r="BZ1290" s="8"/>
      <c r="CA1290" s="6"/>
      <c r="CB1290" s="7"/>
      <c r="CC1290" s="7"/>
      <c r="CD1290" s="7"/>
      <c r="CE1290" s="7"/>
      <c r="CF1290" s="8"/>
      <c r="CG1290" s="6"/>
      <c r="CH1290" s="7"/>
      <c r="CI1290" s="7"/>
      <c r="CJ1290" s="7"/>
      <c r="CK1290" s="7"/>
      <c r="CL1290" s="8"/>
      <c r="CM1290" s="6"/>
      <c r="CN1290" s="7"/>
      <c r="CO1290" s="7"/>
      <c r="CP1290" s="7"/>
      <c r="CQ1290" s="7"/>
      <c r="CR1290" s="8"/>
      <c r="CS1290" s="6"/>
      <c r="CT1290" s="7"/>
      <c r="CU1290" s="7"/>
      <c r="CV1290" s="7"/>
      <c r="CW1290" s="7"/>
      <c r="CX1290" s="8"/>
      <c r="CY1290" s="6"/>
      <c r="CZ1290" s="7"/>
      <c r="DA1290" s="7"/>
      <c r="DB1290" s="7"/>
      <c r="DC1290" s="7"/>
      <c r="DD1290" s="8"/>
      <c r="DE1290" s="6"/>
      <c r="DF1290" s="7"/>
      <c r="DG1290" s="7"/>
      <c r="DH1290" s="7"/>
      <c r="DI1290" s="7"/>
      <c r="DJ1290" s="8"/>
      <c r="DK1290" s="6"/>
      <c r="DL1290" s="7"/>
      <c r="DM1290" s="7"/>
      <c r="DN1290" s="7"/>
      <c r="DO1290" s="7"/>
      <c r="DP1290" s="8"/>
      <c r="DQ1290" s="6"/>
      <c r="DR1290" s="7"/>
      <c r="DS1290" s="7"/>
      <c r="DT1290" s="7"/>
      <c r="DU1290" s="7"/>
      <c r="DV1290" s="8"/>
      <c r="DW1290" s="6"/>
      <c r="DX1290" s="7"/>
      <c r="DY1290" s="7"/>
      <c r="DZ1290" s="7"/>
      <c r="EA1290" s="7"/>
      <c r="EB1290" s="8"/>
      <c r="EC1290" s="6"/>
      <c r="ED1290" s="7"/>
      <c r="EE1290" s="7"/>
      <c r="EF1290" s="7"/>
      <c r="EG1290" s="7"/>
      <c r="EH1290" s="8"/>
      <c r="EI1290" s="6"/>
      <c r="EJ1290" s="7"/>
      <c r="EK1290" s="7"/>
      <c r="EL1290" s="7"/>
      <c r="EM1290" s="7"/>
      <c r="EN1290" s="8"/>
      <c r="EO1290" s="6"/>
      <c r="EP1290" s="7"/>
      <c r="EQ1290" s="7"/>
      <c r="ER1290" s="7"/>
      <c r="ES1290" s="7"/>
      <c r="ET1290" s="8"/>
      <c r="EU1290" s="6"/>
      <c r="EV1290" s="7"/>
      <c r="EW1290" s="7"/>
      <c r="EX1290" s="7"/>
      <c r="EY1290" s="7"/>
      <c r="EZ1290" s="8"/>
      <c r="FA1290" s="6"/>
      <c r="FB1290" s="7"/>
      <c r="FC1290" s="7"/>
      <c r="FD1290" s="7"/>
      <c r="FE1290" s="7"/>
      <c r="FF1290" s="8"/>
      <c r="FG1290" s="6"/>
      <c r="FH1290" s="7"/>
      <c r="FI1290" s="7"/>
      <c r="FJ1290" s="7"/>
      <c r="FK1290" s="7"/>
      <c r="FL1290" s="8"/>
      <c r="FM1290" s="6"/>
      <c r="FN1290" s="7"/>
      <c r="FO1290" s="7"/>
      <c r="FP1290" s="7"/>
      <c r="FQ1290" s="7"/>
      <c r="FR1290" s="8"/>
      <c r="FS1290" s="6"/>
      <c r="FT1290" s="7"/>
      <c r="FU1290" s="7"/>
      <c r="FV1290" s="7"/>
      <c r="FW1290" s="7"/>
      <c r="FX1290" s="8"/>
      <c r="FY1290" s="6"/>
      <c r="FZ1290" s="7"/>
      <c r="GA1290" s="7"/>
      <c r="GB1290" s="7"/>
      <c r="GC1290" s="7"/>
      <c r="GD1290" s="8"/>
      <c r="GE1290" s="6"/>
      <c r="GF1290" s="7"/>
      <c r="GG1290" s="7"/>
      <c r="GH1290" s="7"/>
      <c r="GI1290" s="7"/>
      <c r="GJ1290" s="8"/>
      <c r="GK1290" s="6"/>
      <c r="GL1290" s="7"/>
      <c r="GM1290" s="7"/>
      <c r="GN1290" s="7"/>
      <c r="GO1290" s="7"/>
      <c r="GP1290" s="8"/>
      <c r="GQ1290" s="6"/>
      <c r="GR1290" s="7"/>
      <c r="GS1290" s="7"/>
      <c r="GT1290" s="7"/>
      <c r="GU1290" s="7"/>
      <c r="GV1290" s="8"/>
      <c r="GW1290" s="6"/>
      <c r="GX1290" s="7"/>
      <c r="GY1290" s="7"/>
      <c r="GZ1290" s="7"/>
      <c r="HA1290" s="7"/>
      <c r="HB1290" s="8"/>
      <c r="HC1290" s="6"/>
      <c r="HD1290" s="7"/>
      <c r="HE1290" s="7"/>
      <c r="HF1290" s="7"/>
      <c r="HG1290" s="7"/>
      <c r="HH1290" s="8"/>
      <c r="HI1290" s="6"/>
      <c r="HJ1290" s="7"/>
      <c r="HK1290" s="7"/>
      <c r="HL1290" s="7"/>
      <c r="HM1290" s="7"/>
      <c r="HN1290" s="8"/>
      <c r="HO1290" s="6"/>
      <c r="HP1290" s="7"/>
      <c r="HQ1290" s="7"/>
      <c r="HR1290" s="7"/>
      <c r="HS1290" s="7"/>
      <c r="HT1290" s="8"/>
      <c r="HU1290" s="6"/>
      <c r="HV1290" s="7"/>
      <c r="HW1290" s="7"/>
      <c r="HX1290" s="7"/>
      <c r="HY1290" s="7"/>
      <c r="HZ1290" s="8"/>
      <c r="IA1290" s="6"/>
      <c r="IB1290" s="7"/>
      <c r="IC1290" s="7"/>
      <c r="ID1290" s="7"/>
      <c r="IE1290" s="7"/>
      <c r="IF1290" s="8"/>
      <c r="IG1290" s="6"/>
      <c r="IH1290" s="7"/>
      <c r="II1290" s="7"/>
      <c r="IJ1290" s="7"/>
      <c r="IK1290" s="7"/>
      <c r="IL1290" s="8"/>
      <c r="IM1290" s="6"/>
      <c r="IN1290" s="7"/>
      <c r="IO1290" s="7"/>
      <c r="IP1290" s="7"/>
      <c r="IQ1290" s="7"/>
      <c r="IR1290" s="8"/>
      <c r="IS1290" s="6"/>
      <c r="IT1290" s="7"/>
      <c r="IU1290" s="7"/>
      <c r="IV1290" s="7"/>
    </row>
    <row r="1291" customFormat="false" ht="12.75" hidden="false" customHeight="false" outlineLevel="0" collapsed="false">
      <c r="A1291" s="5" t="s">
        <v>1491</v>
      </c>
      <c r="B1291" s="6" t="n">
        <v>37063</v>
      </c>
      <c r="C1291" s="7" t="s">
        <v>1492</v>
      </c>
      <c r="D1291" s="7" t="s">
        <v>959</v>
      </c>
      <c r="E1291" s="7"/>
      <c r="F1291" s="8" t="s">
        <v>961</v>
      </c>
      <c r="G1291" s="8" t="n">
        <v>233</v>
      </c>
      <c r="H1291" s="7"/>
      <c r="I1291" s="7"/>
      <c r="J1291" s="7"/>
      <c r="K1291" s="7"/>
      <c r="L1291" s="8"/>
      <c r="M1291" s="6"/>
      <c r="N1291" s="7"/>
      <c r="O1291" s="7"/>
      <c r="P1291" s="7"/>
      <c r="Q1291" s="7"/>
      <c r="R1291" s="8"/>
      <c r="S1291" s="6"/>
      <c r="T1291" s="7"/>
      <c r="U1291" s="7"/>
      <c r="V1291" s="7"/>
      <c r="W1291" s="7"/>
      <c r="X1291" s="8"/>
      <c r="Y1291" s="6"/>
      <c r="Z1291" s="7"/>
      <c r="AA1291" s="7"/>
      <c r="AB1291" s="7"/>
      <c r="AC1291" s="7"/>
      <c r="AD1291" s="8"/>
      <c r="AE1291" s="6"/>
      <c r="AF1291" s="7"/>
      <c r="AG1291" s="7"/>
      <c r="AH1291" s="7"/>
      <c r="AI1291" s="7"/>
      <c r="AJ1291" s="8"/>
      <c r="AK1291" s="6"/>
      <c r="AL1291" s="7"/>
      <c r="AM1291" s="7"/>
      <c r="AN1291" s="7"/>
      <c r="AO1291" s="7"/>
      <c r="AP1291" s="8"/>
      <c r="AQ1291" s="6"/>
      <c r="AR1291" s="7"/>
      <c r="AS1291" s="7"/>
      <c r="AT1291" s="7"/>
      <c r="AU1291" s="7"/>
      <c r="AV1291" s="8"/>
      <c r="AW1291" s="6"/>
      <c r="AX1291" s="7"/>
      <c r="AY1291" s="7"/>
      <c r="AZ1291" s="7"/>
      <c r="BA1291" s="7"/>
      <c r="BB1291" s="8"/>
      <c r="BC1291" s="6"/>
      <c r="BD1291" s="7"/>
      <c r="BE1291" s="7"/>
      <c r="BF1291" s="7"/>
      <c r="BG1291" s="7"/>
      <c r="BH1291" s="8"/>
      <c r="BI1291" s="6"/>
      <c r="BJ1291" s="7"/>
      <c r="BK1291" s="7"/>
      <c r="BL1291" s="7"/>
      <c r="BM1291" s="7"/>
      <c r="BN1291" s="8"/>
      <c r="BO1291" s="6"/>
      <c r="BP1291" s="7"/>
      <c r="BQ1291" s="7"/>
      <c r="BR1291" s="7"/>
      <c r="BS1291" s="7"/>
      <c r="BT1291" s="8"/>
      <c r="BU1291" s="6"/>
      <c r="BV1291" s="7"/>
      <c r="BW1291" s="7"/>
      <c r="BX1291" s="7"/>
      <c r="BY1291" s="7"/>
      <c r="BZ1291" s="8"/>
      <c r="CA1291" s="6"/>
      <c r="CB1291" s="7"/>
      <c r="CC1291" s="7"/>
      <c r="CD1291" s="7"/>
      <c r="CE1291" s="7"/>
      <c r="CF1291" s="8"/>
      <c r="CG1291" s="6"/>
      <c r="CH1291" s="7"/>
      <c r="CI1291" s="7"/>
      <c r="CJ1291" s="7"/>
      <c r="CK1291" s="7"/>
      <c r="CL1291" s="8"/>
      <c r="CM1291" s="6"/>
      <c r="CN1291" s="7"/>
      <c r="CO1291" s="7"/>
      <c r="CP1291" s="7"/>
      <c r="CQ1291" s="7"/>
      <c r="CR1291" s="8"/>
      <c r="CS1291" s="6"/>
      <c r="CT1291" s="7"/>
      <c r="CU1291" s="7"/>
      <c r="CV1291" s="7"/>
      <c r="CW1291" s="7"/>
      <c r="CX1291" s="8"/>
      <c r="CY1291" s="6"/>
      <c r="CZ1291" s="7"/>
      <c r="DA1291" s="7"/>
      <c r="DB1291" s="7"/>
      <c r="DC1291" s="7"/>
      <c r="DD1291" s="8"/>
      <c r="DE1291" s="6"/>
      <c r="DF1291" s="7"/>
      <c r="DG1291" s="7"/>
      <c r="DH1291" s="7"/>
      <c r="DI1291" s="7"/>
      <c r="DJ1291" s="8"/>
      <c r="DK1291" s="6"/>
      <c r="DL1291" s="7"/>
      <c r="DM1291" s="7"/>
      <c r="DN1291" s="7"/>
      <c r="DO1291" s="7"/>
      <c r="DP1291" s="8"/>
      <c r="DQ1291" s="6"/>
      <c r="DR1291" s="7"/>
      <c r="DS1291" s="7"/>
      <c r="DT1291" s="7"/>
      <c r="DU1291" s="7"/>
      <c r="DV1291" s="8"/>
      <c r="DW1291" s="6"/>
      <c r="DX1291" s="7"/>
      <c r="DY1291" s="7"/>
      <c r="DZ1291" s="7"/>
      <c r="EA1291" s="7"/>
      <c r="EB1291" s="8"/>
      <c r="EC1291" s="6"/>
      <c r="ED1291" s="7"/>
      <c r="EE1291" s="7"/>
      <c r="EF1291" s="7"/>
      <c r="EG1291" s="7"/>
      <c r="EH1291" s="8"/>
      <c r="EI1291" s="6"/>
      <c r="EJ1291" s="7"/>
      <c r="EK1291" s="7"/>
      <c r="EL1291" s="7"/>
      <c r="EM1291" s="7"/>
      <c r="EN1291" s="8"/>
      <c r="EO1291" s="6"/>
      <c r="EP1291" s="7"/>
      <c r="EQ1291" s="7"/>
      <c r="ER1291" s="7"/>
      <c r="ES1291" s="7"/>
      <c r="ET1291" s="8"/>
      <c r="EU1291" s="6"/>
      <c r="EV1291" s="7"/>
      <c r="EW1291" s="7"/>
      <c r="EX1291" s="7"/>
      <c r="EY1291" s="7"/>
      <c r="EZ1291" s="8"/>
      <c r="FA1291" s="6"/>
      <c r="FB1291" s="7"/>
      <c r="FC1291" s="7"/>
      <c r="FD1291" s="7"/>
      <c r="FE1291" s="7"/>
      <c r="FF1291" s="8"/>
      <c r="FG1291" s="6"/>
      <c r="FH1291" s="7"/>
      <c r="FI1291" s="7"/>
      <c r="FJ1291" s="7"/>
      <c r="FK1291" s="7"/>
      <c r="FL1291" s="8"/>
      <c r="FM1291" s="6"/>
      <c r="FN1291" s="7"/>
      <c r="FO1291" s="7"/>
      <c r="FP1291" s="7"/>
      <c r="FQ1291" s="7"/>
      <c r="FR1291" s="8"/>
      <c r="FS1291" s="6"/>
      <c r="FT1291" s="7"/>
      <c r="FU1291" s="7"/>
      <c r="FV1291" s="7"/>
      <c r="FW1291" s="7"/>
      <c r="FX1291" s="8"/>
      <c r="FY1291" s="6"/>
      <c r="FZ1291" s="7"/>
      <c r="GA1291" s="7"/>
      <c r="GB1291" s="7"/>
      <c r="GC1291" s="7"/>
      <c r="GD1291" s="8"/>
      <c r="GE1291" s="6"/>
      <c r="GF1291" s="7"/>
      <c r="GG1291" s="7"/>
      <c r="GH1291" s="7"/>
      <c r="GI1291" s="7"/>
      <c r="GJ1291" s="8"/>
      <c r="GK1291" s="6"/>
      <c r="GL1291" s="7"/>
      <c r="GM1291" s="7"/>
      <c r="GN1291" s="7"/>
      <c r="GO1291" s="7"/>
      <c r="GP1291" s="8"/>
      <c r="GQ1291" s="6"/>
      <c r="GR1291" s="7"/>
      <c r="GS1291" s="7"/>
      <c r="GT1291" s="7"/>
      <c r="GU1291" s="7"/>
      <c r="GV1291" s="8"/>
      <c r="GW1291" s="6"/>
      <c r="GX1291" s="7"/>
      <c r="GY1291" s="7"/>
      <c r="GZ1291" s="7"/>
      <c r="HA1291" s="7"/>
      <c r="HB1291" s="8"/>
      <c r="HC1291" s="6"/>
      <c r="HD1291" s="7"/>
      <c r="HE1291" s="7"/>
      <c r="HF1291" s="7"/>
      <c r="HG1291" s="7"/>
      <c r="HH1291" s="8"/>
      <c r="HI1291" s="6"/>
      <c r="HJ1291" s="7"/>
      <c r="HK1291" s="7"/>
      <c r="HL1291" s="7"/>
      <c r="HM1291" s="7"/>
      <c r="HN1291" s="8"/>
      <c r="HO1291" s="6"/>
      <c r="HP1291" s="7"/>
      <c r="HQ1291" s="7"/>
      <c r="HR1291" s="7"/>
      <c r="HS1291" s="7"/>
      <c r="HT1291" s="8"/>
      <c r="HU1291" s="6"/>
      <c r="HV1291" s="7"/>
      <c r="HW1291" s="7"/>
      <c r="HX1291" s="7"/>
      <c r="HY1291" s="7"/>
      <c r="HZ1291" s="8"/>
      <c r="IA1291" s="6"/>
      <c r="IB1291" s="7"/>
      <c r="IC1291" s="7"/>
      <c r="ID1291" s="7"/>
      <c r="IE1291" s="7"/>
      <c r="IF1291" s="8"/>
      <c r="IG1291" s="6"/>
      <c r="IH1291" s="7"/>
      <c r="II1291" s="7"/>
      <c r="IJ1291" s="7"/>
      <c r="IK1291" s="7"/>
      <c r="IL1291" s="8"/>
      <c r="IM1291" s="6"/>
      <c r="IN1291" s="7"/>
      <c r="IO1291" s="7"/>
      <c r="IP1291" s="7"/>
      <c r="IQ1291" s="7"/>
      <c r="IR1291" s="8"/>
      <c r="IS1291" s="6"/>
      <c r="IT1291" s="7"/>
      <c r="IU1291" s="7"/>
      <c r="IV1291" s="7"/>
    </row>
    <row r="1292" customFormat="false" ht="12.75" hidden="false" customHeight="false" outlineLevel="0" collapsed="false">
      <c r="A1292" s="5" t="s">
        <v>1493</v>
      </c>
      <c r="B1292" s="6" t="n">
        <v>37063</v>
      </c>
      <c r="C1292" s="7" t="s">
        <v>1494</v>
      </c>
      <c r="D1292" s="7" t="s">
        <v>959</v>
      </c>
      <c r="E1292" s="7"/>
      <c r="F1292" s="8" t="s">
        <v>961</v>
      </c>
      <c r="G1292" s="8" t="n">
        <v>388</v>
      </c>
      <c r="H1292" s="7"/>
      <c r="I1292" s="7"/>
      <c r="J1292" s="7"/>
      <c r="K1292" s="7"/>
      <c r="L1292" s="8"/>
      <c r="M1292" s="6"/>
      <c r="N1292" s="7"/>
      <c r="O1292" s="7"/>
      <c r="P1292" s="7"/>
      <c r="Q1292" s="7"/>
      <c r="R1292" s="8"/>
      <c r="S1292" s="6"/>
      <c r="T1292" s="7"/>
      <c r="U1292" s="7"/>
      <c r="V1292" s="7"/>
      <c r="W1292" s="7"/>
      <c r="X1292" s="8"/>
      <c r="Y1292" s="6"/>
      <c r="Z1292" s="7"/>
      <c r="AA1292" s="7"/>
      <c r="AB1292" s="7"/>
      <c r="AC1292" s="7"/>
      <c r="AD1292" s="8"/>
      <c r="AE1292" s="6"/>
      <c r="AF1292" s="7"/>
      <c r="AG1292" s="7"/>
      <c r="AH1292" s="7"/>
      <c r="AI1292" s="7"/>
      <c r="AJ1292" s="8"/>
      <c r="AK1292" s="6"/>
      <c r="AL1292" s="7"/>
      <c r="AM1292" s="7"/>
      <c r="AN1292" s="7"/>
      <c r="AO1292" s="7"/>
      <c r="AP1292" s="8"/>
      <c r="AQ1292" s="6"/>
      <c r="AR1292" s="7"/>
      <c r="AS1292" s="7"/>
      <c r="AT1292" s="7"/>
      <c r="AU1292" s="7"/>
      <c r="AV1292" s="8"/>
      <c r="AW1292" s="6"/>
      <c r="AX1292" s="7"/>
      <c r="AY1292" s="7"/>
      <c r="AZ1292" s="7"/>
      <c r="BA1292" s="7"/>
      <c r="BB1292" s="8"/>
      <c r="BC1292" s="6"/>
      <c r="BD1292" s="7"/>
      <c r="BE1292" s="7"/>
      <c r="BF1292" s="7"/>
      <c r="BG1292" s="7"/>
      <c r="BH1292" s="8"/>
      <c r="BI1292" s="6"/>
      <c r="BJ1292" s="7"/>
      <c r="BK1292" s="7"/>
      <c r="BL1292" s="7"/>
      <c r="BM1292" s="7"/>
      <c r="BN1292" s="8"/>
      <c r="BO1292" s="6"/>
      <c r="BP1292" s="7"/>
      <c r="BQ1292" s="7"/>
      <c r="BR1292" s="7"/>
      <c r="BS1292" s="7"/>
      <c r="BT1292" s="8"/>
      <c r="BU1292" s="6"/>
      <c r="BV1292" s="7"/>
      <c r="BW1292" s="7"/>
      <c r="BX1292" s="7"/>
      <c r="BY1292" s="7"/>
      <c r="BZ1292" s="8"/>
      <c r="CA1292" s="6"/>
      <c r="CB1292" s="7"/>
      <c r="CC1292" s="7"/>
      <c r="CD1292" s="7"/>
      <c r="CE1292" s="7"/>
      <c r="CF1292" s="8"/>
      <c r="CG1292" s="6"/>
      <c r="CH1292" s="7"/>
      <c r="CI1292" s="7"/>
      <c r="CJ1292" s="7"/>
      <c r="CK1292" s="7"/>
      <c r="CL1292" s="8"/>
      <c r="CM1292" s="6"/>
      <c r="CN1292" s="7"/>
      <c r="CO1292" s="7"/>
      <c r="CP1292" s="7"/>
      <c r="CQ1292" s="7"/>
      <c r="CR1292" s="8"/>
      <c r="CS1292" s="6"/>
      <c r="CT1292" s="7"/>
      <c r="CU1292" s="7"/>
      <c r="CV1292" s="7"/>
      <c r="CW1292" s="7"/>
      <c r="CX1292" s="8"/>
      <c r="CY1292" s="6"/>
      <c r="CZ1292" s="7"/>
      <c r="DA1292" s="7"/>
      <c r="DB1292" s="7"/>
      <c r="DC1292" s="7"/>
      <c r="DD1292" s="8"/>
      <c r="DE1292" s="6"/>
      <c r="DF1292" s="7"/>
      <c r="DG1292" s="7"/>
      <c r="DH1292" s="7"/>
      <c r="DI1292" s="7"/>
      <c r="DJ1292" s="8"/>
      <c r="DK1292" s="6"/>
      <c r="DL1292" s="7"/>
      <c r="DM1292" s="7"/>
      <c r="DN1292" s="7"/>
      <c r="DO1292" s="7"/>
      <c r="DP1292" s="8"/>
      <c r="DQ1292" s="6"/>
      <c r="DR1292" s="7"/>
      <c r="DS1292" s="7"/>
      <c r="DT1292" s="7"/>
      <c r="DU1292" s="7"/>
      <c r="DV1292" s="8"/>
      <c r="DW1292" s="6"/>
      <c r="DX1292" s="7"/>
      <c r="DY1292" s="7"/>
      <c r="DZ1292" s="7"/>
      <c r="EA1292" s="7"/>
      <c r="EB1292" s="8"/>
      <c r="EC1292" s="6"/>
      <c r="ED1292" s="7"/>
      <c r="EE1292" s="7"/>
      <c r="EF1292" s="7"/>
      <c r="EG1292" s="7"/>
      <c r="EH1292" s="8"/>
      <c r="EI1292" s="6"/>
      <c r="EJ1292" s="7"/>
      <c r="EK1292" s="7"/>
      <c r="EL1292" s="7"/>
      <c r="EM1292" s="7"/>
      <c r="EN1292" s="8"/>
      <c r="EO1292" s="6"/>
      <c r="EP1292" s="7"/>
      <c r="EQ1292" s="7"/>
      <c r="ER1292" s="7"/>
      <c r="ES1292" s="7"/>
      <c r="ET1292" s="8"/>
      <c r="EU1292" s="6"/>
      <c r="EV1292" s="7"/>
      <c r="EW1292" s="7"/>
      <c r="EX1292" s="7"/>
      <c r="EY1292" s="7"/>
      <c r="EZ1292" s="8"/>
      <c r="FA1292" s="6"/>
      <c r="FB1292" s="7"/>
      <c r="FC1292" s="7"/>
      <c r="FD1292" s="7"/>
      <c r="FE1292" s="7"/>
      <c r="FF1292" s="8"/>
      <c r="FG1292" s="6"/>
      <c r="FH1292" s="7"/>
      <c r="FI1292" s="7"/>
      <c r="FJ1292" s="7"/>
      <c r="FK1292" s="7"/>
      <c r="FL1292" s="8"/>
      <c r="FM1292" s="6"/>
      <c r="FN1292" s="7"/>
      <c r="FO1292" s="7"/>
      <c r="FP1292" s="7"/>
      <c r="FQ1292" s="7"/>
      <c r="FR1292" s="8"/>
      <c r="FS1292" s="6"/>
      <c r="FT1292" s="7"/>
      <c r="FU1292" s="7"/>
      <c r="FV1292" s="7"/>
      <c r="FW1292" s="7"/>
      <c r="FX1292" s="8"/>
      <c r="FY1292" s="6"/>
      <c r="FZ1292" s="7"/>
      <c r="GA1292" s="7"/>
      <c r="GB1292" s="7"/>
      <c r="GC1292" s="7"/>
      <c r="GD1292" s="8"/>
      <c r="GE1292" s="6"/>
      <c r="GF1292" s="7"/>
      <c r="GG1292" s="7"/>
      <c r="GH1292" s="7"/>
      <c r="GI1292" s="7"/>
      <c r="GJ1292" s="8"/>
      <c r="GK1292" s="6"/>
      <c r="GL1292" s="7"/>
      <c r="GM1292" s="7"/>
      <c r="GN1292" s="7"/>
      <c r="GO1292" s="7"/>
      <c r="GP1292" s="8"/>
      <c r="GQ1292" s="6"/>
      <c r="GR1292" s="7"/>
      <c r="GS1292" s="7"/>
      <c r="GT1292" s="7"/>
      <c r="GU1292" s="7"/>
      <c r="GV1292" s="8"/>
      <c r="GW1292" s="6"/>
      <c r="GX1292" s="7"/>
      <c r="GY1292" s="7"/>
      <c r="GZ1292" s="7"/>
      <c r="HA1292" s="7"/>
      <c r="HB1292" s="8"/>
      <c r="HC1292" s="6"/>
      <c r="HD1292" s="7"/>
      <c r="HE1292" s="7"/>
      <c r="HF1292" s="7"/>
      <c r="HG1292" s="7"/>
      <c r="HH1292" s="8"/>
      <c r="HI1292" s="6"/>
      <c r="HJ1292" s="7"/>
      <c r="HK1292" s="7"/>
      <c r="HL1292" s="7"/>
      <c r="HM1292" s="7"/>
      <c r="HN1292" s="8"/>
      <c r="HO1292" s="6"/>
      <c r="HP1292" s="7"/>
      <c r="HQ1292" s="7"/>
      <c r="HR1292" s="7"/>
      <c r="HS1292" s="7"/>
      <c r="HT1292" s="8"/>
      <c r="HU1292" s="6"/>
      <c r="HV1292" s="7"/>
      <c r="HW1292" s="7"/>
      <c r="HX1292" s="7"/>
      <c r="HY1292" s="7"/>
      <c r="HZ1292" s="8"/>
      <c r="IA1292" s="6"/>
      <c r="IB1292" s="7"/>
      <c r="IC1292" s="7"/>
      <c r="ID1292" s="7"/>
      <c r="IE1292" s="7"/>
      <c r="IF1292" s="8"/>
      <c r="IG1292" s="6"/>
      <c r="IH1292" s="7"/>
      <c r="II1292" s="7"/>
      <c r="IJ1292" s="7"/>
      <c r="IK1292" s="7"/>
      <c r="IL1292" s="8"/>
      <c r="IM1292" s="6"/>
      <c r="IN1292" s="7"/>
      <c r="IO1292" s="7"/>
      <c r="IP1292" s="7"/>
      <c r="IQ1292" s="7"/>
      <c r="IR1292" s="8"/>
      <c r="IS1292" s="6"/>
      <c r="IT1292" s="7"/>
      <c r="IU1292" s="7"/>
      <c r="IV1292" s="7"/>
    </row>
    <row r="1293" customFormat="false" ht="12.75" hidden="false" customHeight="false" outlineLevel="0" collapsed="false">
      <c r="A1293" s="5" t="s">
        <v>1495</v>
      </c>
      <c r="B1293" s="6" t="n">
        <v>37063</v>
      </c>
      <c r="C1293" s="7" t="s">
        <v>1496</v>
      </c>
      <c r="D1293" s="7" t="s">
        <v>959</v>
      </c>
      <c r="E1293" s="7"/>
      <c r="F1293" s="8" t="s">
        <v>961</v>
      </c>
      <c r="G1293" s="8" t="n">
        <v>853</v>
      </c>
      <c r="H1293" s="7"/>
      <c r="I1293" s="7"/>
      <c r="J1293" s="7"/>
      <c r="K1293" s="7"/>
      <c r="L1293" s="8"/>
      <c r="M1293" s="6"/>
      <c r="N1293" s="7"/>
      <c r="O1293" s="7"/>
      <c r="P1293" s="7"/>
      <c r="Q1293" s="7"/>
      <c r="R1293" s="8"/>
      <c r="S1293" s="6"/>
      <c r="T1293" s="7"/>
      <c r="U1293" s="7"/>
      <c r="V1293" s="7"/>
      <c r="W1293" s="7"/>
      <c r="X1293" s="8"/>
      <c r="Y1293" s="6"/>
      <c r="Z1293" s="7"/>
      <c r="AA1293" s="7"/>
      <c r="AB1293" s="7"/>
      <c r="AC1293" s="7"/>
      <c r="AD1293" s="8"/>
      <c r="AE1293" s="6"/>
      <c r="AF1293" s="7"/>
      <c r="AG1293" s="7"/>
      <c r="AH1293" s="7"/>
      <c r="AI1293" s="7"/>
      <c r="AJ1293" s="8"/>
      <c r="AK1293" s="6"/>
      <c r="AL1293" s="7"/>
      <c r="AM1293" s="7"/>
      <c r="AN1293" s="7"/>
      <c r="AO1293" s="7"/>
      <c r="AP1293" s="8"/>
      <c r="AQ1293" s="6"/>
      <c r="AR1293" s="7"/>
      <c r="AS1293" s="7"/>
      <c r="AT1293" s="7"/>
      <c r="AU1293" s="7"/>
      <c r="AV1293" s="8"/>
      <c r="AW1293" s="6"/>
      <c r="AX1293" s="7"/>
      <c r="AY1293" s="7"/>
      <c r="AZ1293" s="7"/>
      <c r="BA1293" s="7"/>
      <c r="BB1293" s="8"/>
      <c r="BC1293" s="6"/>
      <c r="BD1293" s="7"/>
      <c r="BE1293" s="7"/>
      <c r="BF1293" s="7"/>
      <c r="BG1293" s="7"/>
      <c r="BH1293" s="8"/>
      <c r="BI1293" s="6"/>
      <c r="BJ1293" s="7"/>
      <c r="BK1293" s="7"/>
      <c r="BL1293" s="7"/>
      <c r="BM1293" s="7"/>
      <c r="BN1293" s="8"/>
      <c r="BO1293" s="6"/>
      <c r="BP1293" s="7"/>
      <c r="BQ1293" s="7"/>
      <c r="BR1293" s="7"/>
      <c r="BS1293" s="7"/>
      <c r="BT1293" s="8"/>
      <c r="BU1293" s="6"/>
      <c r="BV1293" s="7"/>
      <c r="BW1293" s="7"/>
      <c r="BX1293" s="7"/>
      <c r="BY1293" s="7"/>
      <c r="BZ1293" s="8"/>
      <c r="CA1293" s="6"/>
      <c r="CB1293" s="7"/>
      <c r="CC1293" s="7"/>
      <c r="CD1293" s="7"/>
      <c r="CE1293" s="7"/>
      <c r="CF1293" s="8"/>
      <c r="CG1293" s="6"/>
      <c r="CH1293" s="7"/>
      <c r="CI1293" s="7"/>
      <c r="CJ1293" s="7"/>
      <c r="CK1293" s="7"/>
      <c r="CL1293" s="8"/>
      <c r="CM1293" s="6"/>
      <c r="CN1293" s="7"/>
      <c r="CO1293" s="7"/>
      <c r="CP1293" s="7"/>
      <c r="CQ1293" s="7"/>
      <c r="CR1293" s="8"/>
      <c r="CS1293" s="6"/>
      <c r="CT1293" s="7"/>
      <c r="CU1293" s="7"/>
      <c r="CV1293" s="7"/>
      <c r="CW1293" s="7"/>
      <c r="CX1293" s="8"/>
      <c r="CY1293" s="6"/>
      <c r="CZ1293" s="7"/>
      <c r="DA1293" s="7"/>
      <c r="DB1293" s="7"/>
      <c r="DC1293" s="7"/>
      <c r="DD1293" s="8"/>
      <c r="DE1293" s="6"/>
      <c r="DF1293" s="7"/>
      <c r="DG1293" s="7"/>
      <c r="DH1293" s="7"/>
      <c r="DI1293" s="7"/>
      <c r="DJ1293" s="8"/>
      <c r="DK1293" s="6"/>
      <c r="DL1293" s="7"/>
      <c r="DM1293" s="7"/>
      <c r="DN1293" s="7"/>
      <c r="DO1293" s="7"/>
      <c r="DP1293" s="8"/>
      <c r="DQ1293" s="6"/>
      <c r="DR1293" s="7"/>
      <c r="DS1293" s="7"/>
      <c r="DT1293" s="7"/>
      <c r="DU1293" s="7"/>
      <c r="DV1293" s="8"/>
      <c r="DW1293" s="6"/>
      <c r="DX1293" s="7"/>
      <c r="DY1293" s="7"/>
      <c r="DZ1293" s="7"/>
      <c r="EA1293" s="7"/>
      <c r="EB1293" s="8"/>
      <c r="EC1293" s="6"/>
      <c r="ED1293" s="7"/>
      <c r="EE1293" s="7"/>
      <c r="EF1293" s="7"/>
      <c r="EG1293" s="7"/>
      <c r="EH1293" s="8"/>
      <c r="EI1293" s="6"/>
      <c r="EJ1293" s="7"/>
      <c r="EK1293" s="7"/>
      <c r="EL1293" s="7"/>
      <c r="EM1293" s="7"/>
      <c r="EN1293" s="8"/>
      <c r="EO1293" s="6"/>
      <c r="EP1293" s="7"/>
      <c r="EQ1293" s="7"/>
      <c r="ER1293" s="7"/>
      <c r="ES1293" s="7"/>
      <c r="ET1293" s="8"/>
      <c r="EU1293" s="6"/>
      <c r="EV1293" s="7"/>
      <c r="EW1293" s="7"/>
      <c r="EX1293" s="7"/>
      <c r="EY1293" s="7"/>
      <c r="EZ1293" s="8"/>
      <c r="FA1293" s="6"/>
      <c r="FB1293" s="7"/>
      <c r="FC1293" s="7"/>
      <c r="FD1293" s="7"/>
      <c r="FE1293" s="7"/>
      <c r="FF1293" s="8"/>
      <c r="FG1293" s="6"/>
      <c r="FH1293" s="7"/>
      <c r="FI1293" s="7"/>
      <c r="FJ1293" s="7"/>
      <c r="FK1293" s="7"/>
      <c r="FL1293" s="8"/>
      <c r="FM1293" s="6"/>
      <c r="FN1293" s="7"/>
      <c r="FO1293" s="7"/>
      <c r="FP1293" s="7"/>
      <c r="FQ1293" s="7"/>
      <c r="FR1293" s="8"/>
      <c r="FS1293" s="6"/>
      <c r="FT1293" s="7"/>
      <c r="FU1293" s="7"/>
      <c r="FV1293" s="7"/>
      <c r="FW1293" s="7"/>
      <c r="FX1293" s="8"/>
      <c r="FY1293" s="6"/>
      <c r="FZ1293" s="7"/>
      <c r="GA1293" s="7"/>
      <c r="GB1293" s="7"/>
      <c r="GC1293" s="7"/>
      <c r="GD1293" s="8"/>
      <c r="GE1293" s="6"/>
      <c r="GF1293" s="7"/>
      <c r="GG1293" s="7"/>
      <c r="GH1293" s="7"/>
      <c r="GI1293" s="7"/>
      <c r="GJ1293" s="8"/>
      <c r="GK1293" s="6"/>
      <c r="GL1293" s="7"/>
      <c r="GM1293" s="7"/>
      <c r="GN1293" s="7"/>
      <c r="GO1293" s="7"/>
      <c r="GP1293" s="8"/>
      <c r="GQ1293" s="6"/>
      <c r="GR1293" s="7"/>
      <c r="GS1293" s="7"/>
      <c r="GT1293" s="7"/>
      <c r="GU1293" s="7"/>
      <c r="GV1293" s="8"/>
      <c r="GW1293" s="6"/>
      <c r="GX1293" s="7"/>
      <c r="GY1293" s="7"/>
      <c r="GZ1293" s="7"/>
      <c r="HA1293" s="7"/>
      <c r="HB1293" s="8"/>
      <c r="HC1293" s="6"/>
      <c r="HD1293" s="7"/>
      <c r="HE1293" s="7"/>
      <c r="HF1293" s="7"/>
      <c r="HG1293" s="7"/>
      <c r="HH1293" s="8"/>
      <c r="HI1293" s="6"/>
      <c r="HJ1293" s="7"/>
      <c r="HK1293" s="7"/>
      <c r="HL1293" s="7"/>
      <c r="HM1293" s="7"/>
      <c r="HN1293" s="8"/>
      <c r="HO1293" s="6"/>
      <c r="HP1293" s="7"/>
      <c r="HQ1293" s="7"/>
      <c r="HR1293" s="7"/>
      <c r="HS1293" s="7"/>
      <c r="HT1293" s="8"/>
      <c r="HU1293" s="6"/>
      <c r="HV1293" s="7"/>
      <c r="HW1293" s="7"/>
      <c r="HX1293" s="7"/>
      <c r="HY1293" s="7"/>
      <c r="HZ1293" s="8"/>
      <c r="IA1293" s="6"/>
      <c r="IB1293" s="7"/>
      <c r="IC1293" s="7"/>
      <c r="ID1293" s="7"/>
      <c r="IE1293" s="7"/>
      <c r="IF1293" s="8"/>
      <c r="IG1293" s="6"/>
      <c r="IH1293" s="7"/>
      <c r="II1293" s="7"/>
      <c r="IJ1293" s="7"/>
      <c r="IK1293" s="7"/>
      <c r="IL1293" s="8"/>
      <c r="IM1293" s="6"/>
      <c r="IN1293" s="7"/>
      <c r="IO1293" s="7"/>
      <c r="IP1293" s="7"/>
      <c r="IQ1293" s="7"/>
      <c r="IR1293" s="8"/>
      <c r="IS1293" s="6"/>
      <c r="IT1293" s="7"/>
      <c r="IU1293" s="7"/>
      <c r="IV1293" s="7"/>
    </row>
    <row r="1294" customFormat="false" ht="12.75" hidden="false" customHeight="false" outlineLevel="0" collapsed="false">
      <c r="A1294" s="5" t="s">
        <v>1497</v>
      </c>
      <c r="B1294" s="6" t="n">
        <v>37063</v>
      </c>
      <c r="C1294" s="7" t="s">
        <v>1498</v>
      </c>
      <c r="D1294" s="7" t="s">
        <v>959</v>
      </c>
      <c r="E1294" s="7"/>
      <c r="F1294" s="8" t="s">
        <v>961</v>
      </c>
      <c r="G1294" s="8" t="n">
        <v>70</v>
      </c>
      <c r="H1294" s="7"/>
      <c r="I1294" s="7"/>
      <c r="J1294" s="7"/>
      <c r="K1294" s="7"/>
      <c r="L1294" s="8"/>
      <c r="M1294" s="6"/>
      <c r="N1294" s="7"/>
      <c r="O1294" s="7"/>
      <c r="P1294" s="7"/>
      <c r="Q1294" s="7"/>
      <c r="R1294" s="8"/>
      <c r="S1294" s="6"/>
      <c r="T1294" s="7"/>
      <c r="U1294" s="7"/>
      <c r="V1294" s="7"/>
      <c r="W1294" s="7"/>
      <c r="X1294" s="8"/>
      <c r="Y1294" s="6"/>
      <c r="Z1294" s="7"/>
      <c r="AA1294" s="7"/>
      <c r="AB1294" s="7"/>
      <c r="AC1294" s="7"/>
      <c r="AD1294" s="8"/>
      <c r="AE1294" s="6"/>
      <c r="AF1294" s="7"/>
      <c r="AG1294" s="7"/>
      <c r="AH1294" s="7"/>
      <c r="AI1294" s="7"/>
      <c r="AJ1294" s="8"/>
      <c r="AK1294" s="6"/>
      <c r="AL1294" s="7"/>
      <c r="AM1294" s="7"/>
      <c r="AN1294" s="7"/>
      <c r="AO1294" s="7"/>
      <c r="AP1294" s="8"/>
      <c r="AQ1294" s="6"/>
      <c r="AR1294" s="7"/>
      <c r="AS1294" s="7"/>
      <c r="AT1294" s="7"/>
      <c r="AU1294" s="7"/>
      <c r="AV1294" s="8"/>
      <c r="AW1294" s="6"/>
      <c r="AX1294" s="7"/>
      <c r="AY1294" s="7"/>
      <c r="AZ1294" s="7"/>
      <c r="BA1294" s="7"/>
      <c r="BB1294" s="8"/>
      <c r="BC1294" s="6"/>
      <c r="BD1294" s="7"/>
      <c r="BE1294" s="7"/>
      <c r="BF1294" s="7"/>
      <c r="BG1294" s="7"/>
      <c r="BH1294" s="8"/>
      <c r="BI1294" s="6"/>
      <c r="BJ1294" s="7"/>
      <c r="BK1294" s="7"/>
      <c r="BL1294" s="7"/>
      <c r="BM1294" s="7"/>
      <c r="BN1294" s="8"/>
      <c r="BO1294" s="6"/>
      <c r="BP1294" s="7"/>
      <c r="BQ1294" s="7"/>
      <c r="BR1294" s="7"/>
      <c r="BS1294" s="7"/>
      <c r="BT1294" s="8"/>
      <c r="BU1294" s="6"/>
      <c r="BV1294" s="7"/>
      <c r="BW1294" s="7"/>
      <c r="BX1294" s="7"/>
      <c r="BY1294" s="7"/>
      <c r="BZ1294" s="8"/>
      <c r="CA1294" s="6"/>
      <c r="CB1294" s="7"/>
      <c r="CC1294" s="7"/>
      <c r="CD1294" s="7"/>
      <c r="CE1294" s="7"/>
      <c r="CF1294" s="8"/>
      <c r="CG1294" s="6"/>
      <c r="CH1294" s="7"/>
      <c r="CI1294" s="7"/>
      <c r="CJ1294" s="7"/>
      <c r="CK1294" s="7"/>
      <c r="CL1294" s="8"/>
      <c r="CM1294" s="6"/>
      <c r="CN1294" s="7"/>
      <c r="CO1294" s="7"/>
      <c r="CP1294" s="7"/>
      <c r="CQ1294" s="7"/>
      <c r="CR1294" s="8"/>
      <c r="CS1294" s="6"/>
      <c r="CT1294" s="7"/>
      <c r="CU1294" s="7"/>
      <c r="CV1294" s="7"/>
      <c r="CW1294" s="7"/>
      <c r="CX1294" s="8"/>
      <c r="CY1294" s="6"/>
      <c r="CZ1294" s="7"/>
      <c r="DA1294" s="7"/>
      <c r="DB1294" s="7"/>
      <c r="DC1294" s="7"/>
      <c r="DD1294" s="8"/>
      <c r="DE1294" s="6"/>
      <c r="DF1294" s="7"/>
      <c r="DG1294" s="7"/>
      <c r="DH1294" s="7"/>
      <c r="DI1294" s="7"/>
      <c r="DJ1294" s="8"/>
      <c r="DK1294" s="6"/>
      <c r="DL1294" s="7"/>
      <c r="DM1294" s="7"/>
      <c r="DN1294" s="7"/>
      <c r="DO1294" s="7"/>
      <c r="DP1294" s="8"/>
      <c r="DQ1294" s="6"/>
      <c r="DR1294" s="7"/>
      <c r="DS1294" s="7"/>
      <c r="DT1294" s="7"/>
      <c r="DU1294" s="7"/>
      <c r="DV1294" s="8"/>
      <c r="DW1294" s="6"/>
      <c r="DX1294" s="7"/>
      <c r="DY1294" s="7"/>
      <c r="DZ1294" s="7"/>
      <c r="EA1294" s="7"/>
      <c r="EB1294" s="8"/>
      <c r="EC1294" s="6"/>
      <c r="ED1294" s="7"/>
      <c r="EE1294" s="7"/>
      <c r="EF1294" s="7"/>
      <c r="EG1294" s="7"/>
      <c r="EH1294" s="8"/>
      <c r="EI1294" s="6"/>
      <c r="EJ1294" s="7"/>
      <c r="EK1294" s="7"/>
      <c r="EL1294" s="7"/>
      <c r="EM1294" s="7"/>
      <c r="EN1294" s="8"/>
      <c r="EO1294" s="6"/>
      <c r="EP1294" s="7"/>
      <c r="EQ1294" s="7"/>
      <c r="ER1294" s="7"/>
      <c r="ES1294" s="7"/>
      <c r="ET1294" s="8"/>
      <c r="EU1294" s="6"/>
      <c r="EV1294" s="7"/>
      <c r="EW1294" s="7"/>
      <c r="EX1294" s="7"/>
      <c r="EY1294" s="7"/>
      <c r="EZ1294" s="8"/>
      <c r="FA1294" s="6"/>
      <c r="FB1294" s="7"/>
      <c r="FC1294" s="7"/>
      <c r="FD1294" s="7"/>
      <c r="FE1294" s="7"/>
      <c r="FF1294" s="8"/>
      <c r="FG1294" s="6"/>
      <c r="FH1294" s="7"/>
      <c r="FI1294" s="7"/>
      <c r="FJ1294" s="7"/>
      <c r="FK1294" s="7"/>
      <c r="FL1294" s="8"/>
      <c r="FM1294" s="6"/>
      <c r="FN1294" s="7"/>
      <c r="FO1294" s="7"/>
      <c r="FP1294" s="7"/>
      <c r="FQ1294" s="7"/>
      <c r="FR1294" s="8"/>
      <c r="FS1294" s="6"/>
      <c r="FT1294" s="7"/>
      <c r="FU1294" s="7"/>
      <c r="FV1294" s="7"/>
      <c r="FW1294" s="7"/>
      <c r="FX1294" s="8"/>
      <c r="FY1294" s="6"/>
      <c r="FZ1294" s="7"/>
      <c r="GA1294" s="7"/>
      <c r="GB1294" s="7"/>
      <c r="GC1294" s="7"/>
      <c r="GD1294" s="8"/>
      <c r="GE1294" s="6"/>
      <c r="GF1294" s="7"/>
      <c r="GG1294" s="7"/>
      <c r="GH1294" s="7"/>
      <c r="GI1294" s="7"/>
      <c r="GJ1294" s="8"/>
      <c r="GK1294" s="6"/>
      <c r="GL1294" s="7"/>
      <c r="GM1294" s="7"/>
      <c r="GN1294" s="7"/>
      <c r="GO1294" s="7"/>
      <c r="GP1294" s="8"/>
      <c r="GQ1294" s="6"/>
      <c r="GR1294" s="7"/>
      <c r="GS1294" s="7"/>
      <c r="GT1294" s="7"/>
      <c r="GU1294" s="7"/>
      <c r="GV1294" s="8"/>
      <c r="GW1294" s="6"/>
      <c r="GX1294" s="7"/>
      <c r="GY1294" s="7"/>
      <c r="GZ1294" s="7"/>
      <c r="HA1294" s="7"/>
      <c r="HB1294" s="8"/>
      <c r="HC1294" s="6"/>
      <c r="HD1294" s="7"/>
      <c r="HE1294" s="7"/>
      <c r="HF1294" s="7"/>
      <c r="HG1294" s="7"/>
      <c r="HH1294" s="8"/>
      <c r="HI1294" s="6"/>
      <c r="HJ1294" s="7"/>
      <c r="HK1294" s="7"/>
      <c r="HL1294" s="7"/>
      <c r="HM1294" s="7"/>
      <c r="HN1294" s="8"/>
      <c r="HO1294" s="6"/>
      <c r="HP1294" s="7"/>
      <c r="HQ1294" s="7"/>
      <c r="HR1294" s="7"/>
      <c r="HS1294" s="7"/>
      <c r="HT1294" s="8"/>
      <c r="HU1294" s="6"/>
      <c r="HV1294" s="7"/>
      <c r="HW1294" s="7"/>
      <c r="HX1294" s="7"/>
      <c r="HY1294" s="7"/>
      <c r="HZ1294" s="8"/>
      <c r="IA1294" s="6"/>
      <c r="IB1294" s="7"/>
      <c r="IC1294" s="7"/>
      <c r="ID1294" s="7"/>
      <c r="IE1294" s="7"/>
      <c r="IF1294" s="8"/>
      <c r="IG1294" s="6"/>
      <c r="IH1294" s="7"/>
      <c r="II1294" s="7"/>
      <c r="IJ1294" s="7"/>
      <c r="IK1294" s="7"/>
      <c r="IL1294" s="8"/>
      <c r="IM1294" s="6"/>
      <c r="IN1294" s="7"/>
      <c r="IO1294" s="7"/>
      <c r="IP1294" s="7"/>
      <c r="IQ1294" s="7"/>
      <c r="IR1294" s="8"/>
      <c r="IS1294" s="6"/>
      <c r="IT1294" s="7"/>
      <c r="IU1294" s="7"/>
      <c r="IV1294" s="7"/>
    </row>
    <row r="1295" customFormat="false" ht="12.75" hidden="false" customHeight="false" outlineLevel="0" collapsed="false">
      <c r="A1295" s="5" t="s">
        <v>1499</v>
      </c>
      <c r="B1295" s="6" t="n">
        <v>37063</v>
      </c>
      <c r="C1295" s="7" t="s">
        <v>1500</v>
      </c>
      <c r="D1295" s="7" t="s">
        <v>959</v>
      </c>
      <c r="E1295" s="7"/>
      <c r="F1295" s="8" t="s">
        <v>979</v>
      </c>
      <c r="G1295" s="8" t="n">
        <v>5812.5</v>
      </c>
      <c r="H1295" s="7"/>
      <c r="I1295" s="7"/>
      <c r="J1295" s="7"/>
      <c r="K1295" s="7"/>
      <c r="L1295" s="8"/>
      <c r="M1295" s="6"/>
      <c r="N1295" s="7"/>
      <c r="O1295" s="7"/>
      <c r="P1295" s="7"/>
      <c r="Q1295" s="7"/>
      <c r="R1295" s="8"/>
      <c r="S1295" s="6"/>
      <c r="T1295" s="7"/>
      <c r="U1295" s="7"/>
      <c r="V1295" s="7"/>
      <c r="W1295" s="7"/>
      <c r="X1295" s="8"/>
      <c r="Y1295" s="6"/>
      <c r="Z1295" s="7"/>
      <c r="AA1295" s="7"/>
      <c r="AB1295" s="7"/>
      <c r="AC1295" s="7"/>
      <c r="AD1295" s="8"/>
      <c r="AE1295" s="6"/>
      <c r="AF1295" s="7"/>
      <c r="AG1295" s="7"/>
      <c r="AH1295" s="7"/>
      <c r="AI1295" s="7"/>
      <c r="AJ1295" s="8"/>
      <c r="AK1295" s="6"/>
      <c r="AL1295" s="7"/>
      <c r="AM1295" s="7"/>
      <c r="AN1295" s="7"/>
      <c r="AO1295" s="7"/>
      <c r="AP1295" s="8"/>
      <c r="AQ1295" s="6"/>
      <c r="AR1295" s="7"/>
      <c r="AS1295" s="7"/>
      <c r="AT1295" s="7"/>
      <c r="AU1295" s="7"/>
      <c r="AV1295" s="8"/>
      <c r="AW1295" s="6"/>
      <c r="AX1295" s="7"/>
      <c r="AY1295" s="7"/>
      <c r="AZ1295" s="7"/>
      <c r="BA1295" s="7"/>
      <c r="BB1295" s="8"/>
      <c r="BC1295" s="6"/>
      <c r="BD1295" s="7"/>
      <c r="BE1295" s="7"/>
      <c r="BF1295" s="7"/>
      <c r="BG1295" s="7"/>
      <c r="BH1295" s="8"/>
      <c r="BI1295" s="6"/>
      <c r="BJ1295" s="7"/>
      <c r="BK1295" s="7"/>
      <c r="BL1295" s="7"/>
      <c r="BM1295" s="7"/>
      <c r="BN1295" s="8"/>
      <c r="BO1295" s="6"/>
      <c r="BP1295" s="7"/>
      <c r="BQ1295" s="7"/>
      <c r="BR1295" s="7"/>
      <c r="BS1295" s="7"/>
      <c r="BT1295" s="8"/>
      <c r="BU1295" s="6"/>
      <c r="BV1295" s="7"/>
      <c r="BW1295" s="7"/>
      <c r="BX1295" s="7"/>
      <c r="BY1295" s="7"/>
      <c r="BZ1295" s="8"/>
      <c r="CA1295" s="6"/>
      <c r="CB1295" s="7"/>
      <c r="CC1295" s="7"/>
      <c r="CD1295" s="7"/>
      <c r="CE1295" s="7"/>
      <c r="CF1295" s="8"/>
      <c r="CG1295" s="6"/>
      <c r="CH1295" s="7"/>
      <c r="CI1295" s="7"/>
      <c r="CJ1295" s="7"/>
      <c r="CK1295" s="7"/>
      <c r="CL1295" s="8"/>
      <c r="CM1295" s="6"/>
      <c r="CN1295" s="7"/>
      <c r="CO1295" s="7"/>
      <c r="CP1295" s="7"/>
      <c r="CQ1295" s="7"/>
      <c r="CR1295" s="8"/>
      <c r="CS1295" s="6"/>
      <c r="CT1295" s="7"/>
      <c r="CU1295" s="7"/>
      <c r="CV1295" s="7"/>
      <c r="CW1295" s="7"/>
      <c r="CX1295" s="8"/>
      <c r="CY1295" s="6"/>
      <c r="CZ1295" s="7"/>
      <c r="DA1295" s="7"/>
      <c r="DB1295" s="7"/>
      <c r="DC1295" s="7"/>
      <c r="DD1295" s="8"/>
      <c r="DE1295" s="6"/>
      <c r="DF1295" s="7"/>
      <c r="DG1295" s="7"/>
      <c r="DH1295" s="7"/>
      <c r="DI1295" s="7"/>
      <c r="DJ1295" s="8"/>
      <c r="DK1295" s="6"/>
      <c r="DL1295" s="7"/>
      <c r="DM1295" s="7"/>
      <c r="DN1295" s="7"/>
      <c r="DO1295" s="7"/>
      <c r="DP1295" s="8"/>
      <c r="DQ1295" s="6"/>
      <c r="DR1295" s="7"/>
      <c r="DS1295" s="7"/>
      <c r="DT1295" s="7"/>
      <c r="DU1295" s="7"/>
      <c r="DV1295" s="8"/>
      <c r="DW1295" s="6"/>
      <c r="DX1295" s="7"/>
      <c r="DY1295" s="7"/>
      <c r="DZ1295" s="7"/>
      <c r="EA1295" s="7"/>
      <c r="EB1295" s="8"/>
      <c r="EC1295" s="6"/>
      <c r="ED1295" s="7"/>
      <c r="EE1295" s="7"/>
      <c r="EF1295" s="7"/>
      <c r="EG1295" s="7"/>
      <c r="EH1295" s="8"/>
      <c r="EI1295" s="6"/>
      <c r="EJ1295" s="7"/>
      <c r="EK1295" s="7"/>
      <c r="EL1295" s="7"/>
      <c r="EM1295" s="7"/>
      <c r="EN1295" s="8"/>
      <c r="EO1295" s="6"/>
      <c r="EP1295" s="7"/>
      <c r="EQ1295" s="7"/>
      <c r="ER1295" s="7"/>
      <c r="ES1295" s="7"/>
      <c r="ET1295" s="8"/>
      <c r="EU1295" s="6"/>
      <c r="EV1295" s="7"/>
      <c r="EW1295" s="7"/>
      <c r="EX1295" s="7"/>
      <c r="EY1295" s="7"/>
      <c r="EZ1295" s="8"/>
      <c r="FA1295" s="6"/>
      <c r="FB1295" s="7"/>
      <c r="FC1295" s="7"/>
      <c r="FD1295" s="7"/>
      <c r="FE1295" s="7"/>
      <c r="FF1295" s="8"/>
      <c r="FG1295" s="6"/>
      <c r="FH1295" s="7"/>
      <c r="FI1295" s="7"/>
      <c r="FJ1295" s="7"/>
      <c r="FK1295" s="7"/>
      <c r="FL1295" s="8"/>
      <c r="FM1295" s="6"/>
      <c r="FN1295" s="7"/>
      <c r="FO1295" s="7"/>
      <c r="FP1295" s="7"/>
      <c r="FQ1295" s="7"/>
      <c r="FR1295" s="8"/>
      <c r="FS1295" s="6"/>
      <c r="FT1295" s="7"/>
      <c r="FU1295" s="7"/>
      <c r="FV1295" s="7"/>
      <c r="FW1295" s="7"/>
      <c r="FX1295" s="8"/>
      <c r="FY1295" s="6"/>
      <c r="FZ1295" s="7"/>
      <c r="GA1295" s="7"/>
      <c r="GB1295" s="7"/>
      <c r="GC1295" s="7"/>
      <c r="GD1295" s="8"/>
      <c r="GE1295" s="6"/>
      <c r="GF1295" s="7"/>
      <c r="GG1295" s="7"/>
      <c r="GH1295" s="7"/>
      <c r="GI1295" s="7"/>
      <c r="GJ1295" s="8"/>
      <c r="GK1295" s="6"/>
      <c r="GL1295" s="7"/>
      <c r="GM1295" s="7"/>
      <c r="GN1295" s="7"/>
      <c r="GO1295" s="7"/>
      <c r="GP1295" s="8"/>
      <c r="GQ1295" s="6"/>
      <c r="GR1295" s="7"/>
      <c r="GS1295" s="7"/>
      <c r="GT1295" s="7"/>
      <c r="GU1295" s="7"/>
      <c r="GV1295" s="8"/>
      <c r="GW1295" s="6"/>
      <c r="GX1295" s="7"/>
      <c r="GY1295" s="7"/>
      <c r="GZ1295" s="7"/>
      <c r="HA1295" s="7"/>
      <c r="HB1295" s="8"/>
      <c r="HC1295" s="6"/>
      <c r="HD1295" s="7"/>
      <c r="HE1295" s="7"/>
      <c r="HF1295" s="7"/>
      <c r="HG1295" s="7"/>
      <c r="HH1295" s="8"/>
      <c r="HI1295" s="6"/>
      <c r="HJ1295" s="7"/>
      <c r="HK1295" s="7"/>
      <c r="HL1295" s="7"/>
      <c r="HM1295" s="7"/>
      <c r="HN1295" s="8"/>
      <c r="HO1295" s="6"/>
      <c r="HP1295" s="7"/>
      <c r="HQ1295" s="7"/>
      <c r="HR1295" s="7"/>
      <c r="HS1295" s="7"/>
      <c r="HT1295" s="8"/>
      <c r="HU1295" s="6"/>
      <c r="HV1295" s="7"/>
      <c r="HW1295" s="7"/>
      <c r="HX1295" s="7"/>
      <c r="HY1295" s="7"/>
      <c r="HZ1295" s="8"/>
      <c r="IA1295" s="6"/>
      <c r="IB1295" s="7"/>
      <c r="IC1295" s="7"/>
      <c r="ID1295" s="7"/>
      <c r="IE1295" s="7"/>
      <c r="IF1295" s="8"/>
      <c r="IG1295" s="6"/>
      <c r="IH1295" s="7"/>
      <c r="II1295" s="7"/>
      <c r="IJ1295" s="7"/>
      <c r="IK1295" s="7"/>
      <c r="IL1295" s="8"/>
      <c r="IM1295" s="6"/>
      <c r="IN1295" s="7"/>
      <c r="IO1295" s="7"/>
      <c r="IP1295" s="7"/>
      <c r="IQ1295" s="7"/>
      <c r="IR1295" s="8"/>
      <c r="IS1295" s="6"/>
      <c r="IT1295" s="7"/>
      <c r="IU1295" s="7"/>
      <c r="IV1295" s="7"/>
    </row>
    <row r="1296" customFormat="false" ht="12.75" hidden="false" customHeight="false" outlineLevel="0" collapsed="false">
      <c r="A1296" s="5" t="s">
        <v>1501</v>
      </c>
      <c r="B1296" s="6" t="n">
        <v>37063</v>
      </c>
      <c r="C1296" s="7" t="s">
        <v>1500</v>
      </c>
      <c r="D1296" s="7" t="s">
        <v>959</v>
      </c>
      <c r="E1296" s="7"/>
      <c r="F1296" s="8" t="s">
        <v>979</v>
      </c>
      <c r="G1296" s="8" t="n">
        <v>1550</v>
      </c>
      <c r="H1296" s="7"/>
      <c r="I1296" s="7"/>
      <c r="J1296" s="7"/>
      <c r="K1296" s="7"/>
      <c r="L1296" s="8"/>
      <c r="M1296" s="6"/>
      <c r="N1296" s="7"/>
      <c r="O1296" s="7"/>
      <c r="P1296" s="7"/>
      <c r="Q1296" s="7"/>
      <c r="R1296" s="8"/>
      <c r="S1296" s="6"/>
      <c r="T1296" s="7"/>
      <c r="U1296" s="7"/>
      <c r="V1296" s="7"/>
      <c r="W1296" s="7"/>
      <c r="X1296" s="8"/>
      <c r="Y1296" s="6"/>
      <c r="Z1296" s="7"/>
      <c r="AA1296" s="7"/>
      <c r="AB1296" s="7"/>
      <c r="AC1296" s="7"/>
      <c r="AD1296" s="8"/>
      <c r="AE1296" s="6"/>
      <c r="AF1296" s="7"/>
      <c r="AG1296" s="7"/>
      <c r="AH1296" s="7"/>
      <c r="AI1296" s="7"/>
      <c r="AJ1296" s="8"/>
      <c r="AK1296" s="6"/>
      <c r="AL1296" s="7"/>
      <c r="AM1296" s="7"/>
      <c r="AN1296" s="7"/>
      <c r="AO1296" s="7"/>
      <c r="AP1296" s="8"/>
      <c r="AQ1296" s="6"/>
      <c r="AR1296" s="7"/>
      <c r="AS1296" s="7"/>
      <c r="AT1296" s="7"/>
      <c r="AU1296" s="7"/>
      <c r="AV1296" s="8"/>
      <c r="AW1296" s="6"/>
      <c r="AX1296" s="7"/>
      <c r="AY1296" s="7"/>
      <c r="AZ1296" s="7"/>
      <c r="BA1296" s="7"/>
      <c r="BB1296" s="8"/>
      <c r="BC1296" s="6"/>
      <c r="BD1296" s="7"/>
      <c r="BE1296" s="7"/>
      <c r="BF1296" s="7"/>
      <c r="BG1296" s="7"/>
      <c r="BH1296" s="8"/>
      <c r="BI1296" s="6"/>
      <c r="BJ1296" s="7"/>
      <c r="BK1296" s="7"/>
      <c r="BL1296" s="7"/>
      <c r="BM1296" s="7"/>
      <c r="BN1296" s="8"/>
      <c r="BO1296" s="6"/>
      <c r="BP1296" s="7"/>
      <c r="BQ1296" s="7"/>
      <c r="BR1296" s="7"/>
      <c r="BS1296" s="7"/>
      <c r="BT1296" s="8"/>
      <c r="BU1296" s="6"/>
      <c r="BV1296" s="7"/>
      <c r="BW1296" s="7"/>
      <c r="BX1296" s="7"/>
      <c r="BY1296" s="7"/>
      <c r="BZ1296" s="8"/>
      <c r="CA1296" s="6"/>
      <c r="CB1296" s="7"/>
      <c r="CC1296" s="7"/>
      <c r="CD1296" s="7"/>
      <c r="CE1296" s="7"/>
      <c r="CF1296" s="8"/>
      <c r="CG1296" s="6"/>
      <c r="CH1296" s="7"/>
      <c r="CI1296" s="7"/>
      <c r="CJ1296" s="7"/>
      <c r="CK1296" s="7"/>
      <c r="CL1296" s="8"/>
      <c r="CM1296" s="6"/>
      <c r="CN1296" s="7"/>
      <c r="CO1296" s="7"/>
      <c r="CP1296" s="7"/>
      <c r="CQ1296" s="7"/>
      <c r="CR1296" s="8"/>
      <c r="CS1296" s="6"/>
      <c r="CT1296" s="7"/>
      <c r="CU1296" s="7"/>
      <c r="CV1296" s="7"/>
      <c r="CW1296" s="7"/>
      <c r="CX1296" s="8"/>
      <c r="CY1296" s="6"/>
      <c r="CZ1296" s="7"/>
      <c r="DA1296" s="7"/>
      <c r="DB1296" s="7"/>
      <c r="DC1296" s="7"/>
      <c r="DD1296" s="8"/>
      <c r="DE1296" s="6"/>
      <c r="DF1296" s="7"/>
      <c r="DG1296" s="7"/>
      <c r="DH1296" s="7"/>
      <c r="DI1296" s="7"/>
      <c r="DJ1296" s="8"/>
      <c r="DK1296" s="6"/>
      <c r="DL1296" s="7"/>
      <c r="DM1296" s="7"/>
      <c r="DN1296" s="7"/>
      <c r="DO1296" s="7"/>
      <c r="DP1296" s="8"/>
      <c r="DQ1296" s="6"/>
      <c r="DR1296" s="7"/>
      <c r="DS1296" s="7"/>
      <c r="DT1296" s="7"/>
      <c r="DU1296" s="7"/>
      <c r="DV1296" s="8"/>
      <c r="DW1296" s="6"/>
      <c r="DX1296" s="7"/>
      <c r="DY1296" s="7"/>
      <c r="DZ1296" s="7"/>
      <c r="EA1296" s="7"/>
      <c r="EB1296" s="8"/>
      <c r="EC1296" s="6"/>
      <c r="ED1296" s="7"/>
      <c r="EE1296" s="7"/>
      <c r="EF1296" s="7"/>
      <c r="EG1296" s="7"/>
      <c r="EH1296" s="8"/>
      <c r="EI1296" s="6"/>
      <c r="EJ1296" s="7"/>
      <c r="EK1296" s="7"/>
      <c r="EL1296" s="7"/>
      <c r="EM1296" s="7"/>
      <c r="EN1296" s="8"/>
      <c r="EO1296" s="6"/>
      <c r="EP1296" s="7"/>
      <c r="EQ1296" s="7"/>
      <c r="ER1296" s="7"/>
      <c r="ES1296" s="7"/>
      <c r="ET1296" s="8"/>
      <c r="EU1296" s="6"/>
      <c r="EV1296" s="7"/>
      <c r="EW1296" s="7"/>
      <c r="EX1296" s="7"/>
      <c r="EY1296" s="7"/>
      <c r="EZ1296" s="8"/>
      <c r="FA1296" s="6"/>
      <c r="FB1296" s="7"/>
      <c r="FC1296" s="7"/>
      <c r="FD1296" s="7"/>
      <c r="FE1296" s="7"/>
      <c r="FF1296" s="8"/>
      <c r="FG1296" s="6"/>
      <c r="FH1296" s="7"/>
      <c r="FI1296" s="7"/>
      <c r="FJ1296" s="7"/>
      <c r="FK1296" s="7"/>
      <c r="FL1296" s="8"/>
      <c r="FM1296" s="6"/>
      <c r="FN1296" s="7"/>
      <c r="FO1296" s="7"/>
      <c r="FP1296" s="7"/>
      <c r="FQ1296" s="7"/>
      <c r="FR1296" s="8"/>
      <c r="FS1296" s="6"/>
      <c r="FT1296" s="7"/>
      <c r="FU1296" s="7"/>
      <c r="FV1296" s="7"/>
      <c r="FW1296" s="7"/>
      <c r="FX1296" s="8"/>
      <c r="FY1296" s="6"/>
      <c r="FZ1296" s="7"/>
      <c r="GA1296" s="7"/>
      <c r="GB1296" s="7"/>
      <c r="GC1296" s="7"/>
      <c r="GD1296" s="8"/>
      <c r="GE1296" s="6"/>
      <c r="GF1296" s="7"/>
      <c r="GG1296" s="7"/>
      <c r="GH1296" s="7"/>
      <c r="GI1296" s="7"/>
      <c r="GJ1296" s="8"/>
      <c r="GK1296" s="6"/>
      <c r="GL1296" s="7"/>
      <c r="GM1296" s="7"/>
      <c r="GN1296" s="7"/>
      <c r="GO1296" s="7"/>
      <c r="GP1296" s="8"/>
      <c r="GQ1296" s="6"/>
      <c r="GR1296" s="7"/>
      <c r="GS1296" s="7"/>
      <c r="GT1296" s="7"/>
      <c r="GU1296" s="7"/>
      <c r="GV1296" s="8"/>
      <c r="GW1296" s="6"/>
      <c r="GX1296" s="7"/>
      <c r="GY1296" s="7"/>
      <c r="GZ1296" s="7"/>
      <c r="HA1296" s="7"/>
      <c r="HB1296" s="8"/>
      <c r="HC1296" s="6"/>
      <c r="HD1296" s="7"/>
      <c r="HE1296" s="7"/>
      <c r="HF1296" s="7"/>
      <c r="HG1296" s="7"/>
      <c r="HH1296" s="8"/>
      <c r="HI1296" s="6"/>
      <c r="HJ1296" s="7"/>
      <c r="HK1296" s="7"/>
      <c r="HL1296" s="7"/>
      <c r="HM1296" s="7"/>
      <c r="HN1296" s="8"/>
      <c r="HO1296" s="6"/>
      <c r="HP1296" s="7"/>
      <c r="HQ1296" s="7"/>
      <c r="HR1296" s="7"/>
      <c r="HS1296" s="7"/>
      <c r="HT1296" s="8"/>
      <c r="HU1296" s="6"/>
      <c r="HV1296" s="7"/>
      <c r="HW1296" s="7"/>
      <c r="HX1296" s="7"/>
      <c r="HY1296" s="7"/>
      <c r="HZ1296" s="8"/>
      <c r="IA1296" s="6"/>
      <c r="IB1296" s="7"/>
      <c r="IC1296" s="7"/>
      <c r="ID1296" s="7"/>
      <c r="IE1296" s="7"/>
      <c r="IF1296" s="8"/>
      <c r="IG1296" s="6"/>
      <c r="IH1296" s="7"/>
      <c r="II1296" s="7"/>
      <c r="IJ1296" s="7"/>
      <c r="IK1296" s="7"/>
      <c r="IL1296" s="8"/>
      <c r="IM1296" s="6"/>
      <c r="IN1296" s="7"/>
      <c r="IO1296" s="7"/>
      <c r="IP1296" s="7"/>
      <c r="IQ1296" s="7"/>
      <c r="IR1296" s="8"/>
      <c r="IS1296" s="6"/>
      <c r="IT1296" s="7"/>
      <c r="IU1296" s="7"/>
      <c r="IV1296" s="7"/>
    </row>
    <row r="1297" customFormat="false" ht="12.75" hidden="false" customHeight="false" outlineLevel="0" collapsed="false">
      <c r="A1297" s="5" t="s">
        <v>1376</v>
      </c>
      <c r="B1297" s="6" t="n">
        <v>37064</v>
      </c>
      <c r="C1297" s="7" t="s">
        <v>1502</v>
      </c>
      <c r="D1297" s="7" t="s">
        <v>959</v>
      </c>
      <c r="E1297" s="7"/>
      <c r="F1297" s="8" t="s">
        <v>970</v>
      </c>
      <c r="G1297" s="8" t="n">
        <v>0</v>
      </c>
      <c r="H1297" s="7"/>
      <c r="I1297" s="7"/>
      <c r="J1297" s="7"/>
      <c r="K1297" s="7"/>
      <c r="L1297" s="8"/>
      <c r="M1297" s="6"/>
      <c r="N1297" s="7"/>
      <c r="O1297" s="7"/>
      <c r="P1297" s="7"/>
      <c r="Q1297" s="7"/>
      <c r="R1297" s="8"/>
      <c r="S1297" s="6"/>
      <c r="T1297" s="7"/>
      <c r="U1297" s="7"/>
      <c r="V1297" s="7"/>
      <c r="W1297" s="7"/>
      <c r="X1297" s="8"/>
      <c r="Y1297" s="6"/>
      <c r="Z1297" s="7"/>
      <c r="AA1297" s="7"/>
      <c r="AB1297" s="7"/>
      <c r="AC1297" s="7"/>
      <c r="AD1297" s="8"/>
      <c r="AE1297" s="6"/>
      <c r="AF1297" s="7"/>
      <c r="AG1297" s="7"/>
      <c r="AH1297" s="7"/>
      <c r="AI1297" s="7"/>
      <c r="AJ1297" s="8"/>
      <c r="AK1297" s="6"/>
      <c r="AL1297" s="7"/>
      <c r="AM1297" s="7"/>
      <c r="AN1297" s="7"/>
      <c r="AO1297" s="7"/>
      <c r="AP1297" s="8"/>
      <c r="AQ1297" s="6"/>
      <c r="AR1297" s="7"/>
      <c r="AS1297" s="7"/>
      <c r="AT1297" s="7"/>
      <c r="AU1297" s="7"/>
      <c r="AV1297" s="8"/>
      <c r="AW1297" s="6"/>
      <c r="AX1297" s="7"/>
      <c r="AY1297" s="7"/>
      <c r="AZ1297" s="7"/>
      <c r="BA1297" s="7"/>
      <c r="BB1297" s="8"/>
      <c r="BC1297" s="6"/>
      <c r="BD1297" s="7"/>
      <c r="BE1297" s="7"/>
      <c r="BF1297" s="7"/>
      <c r="BG1297" s="7"/>
      <c r="BH1297" s="8"/>
      <c r="BI1297" s="6"/>
      <c r="BJ1297" s="7"/>
      <c r="BK1297" s="7"/>
      <c r="BL1297" s="7"/>
      <c r="BM1297" s="7"/>
      <c r="BN1297" s="8"/>
      <c r="BO1297" s="6"/>
      <c r="BP1297" s="7"/>
      <c r="BQ1297" s="7"/>
      <c r="BR1297" s="7"/>
      <c r="BS1297" s="7"/>
      <c r="BT1297" s="8"/>
      <c r="BU1297" s="6"/>
      <c r="BV1297" s="7"/>
      <c r="BW1297" s="7"/>
      <c r="BX1297" s="7"/>
      <c r="BY1297" s="7"/>
      <c r="BZ1297" s="8"/>
      <c r="CA1297" s="6"/>
      <c r="CB1297" s="7"/>
      <c r="CC1297" s="7"/>
      <c r="CD1297" s="7"/>
      <c r="CE1297" s="7"/>
      <c r="CF1297" s="8"/>
      <c r="CG1297" s="6"/>
      <c r="CH1297" s="7"/>
      <c r="CI1297" s="7"/>
      <c r="CJ1297" s="7"/>
      <c r="CK1297" s="7"/>
      <c r="CL1297" s="8"/>
      <c r="CM1297" s="6"/>
      <c r="CN1297" s="7"/>
      <c r="CO1297" s="7"/>
      <c r="CP1297" s="7"/>
      <c r="CQ1297" s="7"/>
      <c r="CR1297" s="8"/>
      <c r="CS1297" s="6"/>
      <c r="CT1297" s="7"/>
      <c r="CU1297" s="7"/>
      <c r="CV1297" s="7"/>
      <c r="CW1297" s="7"/>
      <c r="CX1297" s="8"/>
      <c r="CY1297" s="6"/>
      <c r="CZ1297" s="7"/>
      <c r="DA1297" s="7"/>
      <c r="DB1297" s="7"/>
      <c r="DC1297" s="7"/>
      <c r="DD1297" s="8"/>
      <c r="DE1297" s="6"/>
      <c r="DF1297" s="7"/>
      <c r="DG1297" s="7"/>
      <c r="DH1297" s="7"/>
      <c r="DI1297" s="7"/>
      <c r="DJ1297" s="8"/>
      <c r="DK1297" s="6"/>
      <c r="DL1297" s="7"/>
      <c r="DM1297" s="7"/>
      <c r="DN1297" s="7"/>
      <c r="DO1297" s="7"/>
      <c r="DP1297" s="8"/>
      <c r="DQ1297" s="6"/>
      <c r="DR1297" s="7"/>
      <c r="DS1297" s="7"/>
      <c r="DT1297" s="7"/>
      <c r="DU1297" s="7"/>
      <c r="DV1297" s="8"/>
      <c r="DW1297" s="6"/>
      <c r="DX1297" s="7"/>
      <c r="DY1297" s="7"/>
      <c r="DZ1297" s="7"/>
      <c r="EA1297" s="7"/>
      <c r="EB1297" s="8"/>
      <c r="EC1297" s="6"/>
      <c r="ED1297" s="7"/>
      <c r="EE1297" s="7"/>
      <c r="EF1297" s="7"/>
      <c r="EG1297" s="7"/>
      <c r="EH1297" s="8"/>
      <c r="EI1297" s="6"/>
      <c r="EJ1297" s="7"/>
      <c r="EK1297" s="7"/>
      <c r="EL1297" s="7"/>
      <c r="EM1297" s="7"/>
      <c r="EN1297" s="8"/>
      <c r="EO1297" s="6"/>
      <c r="EP1297" s="7"/>
      <c r="EQ1297" s="7"/>
      <c r="ER1297" s="7"/>
      <c r="ES1297" s="7"/>
      <c r="ET1297" s="8"/>
      <c r="EU1297" s="6"/>
      <c r="EV1297" s="7"/>
      <c r="EW1297" s="7"/>
      <c r="EX1297" s="7"/>
      <c r="EY1297" s="7"/>
      <c r="EZ1297" s="8"/>
      <c r="FA1297" s="6"/>
      <c r="FB1297" s="7"/>
      <c r="FC1297" s="7"/>
      <c r="FD1297" s="7"/>
      <c r="FE1297" s="7"/>
      <c r="FF1297" s="8"/>
      <c r="FG1297" s="6"/>
      <c r="FH1297" s="7"/>
      <c r="FI1297" s="7"/>
      <c r="FJ1297" s="7"/>
      <c r="FK1297" s="7"/>
      <c r="FL1297" s="8"/>
      <c r="FM1297" s="6"/>
      <c r="FN1297" s="7"/>
      <c r="FO1297" s="7"/>
      <c r="FP1297" s="7"/>
      <c r="FQ1297" s="7"/>
      <c r="FR1297" s="8"/>
      <c r="FS1297" s="6"/>
      <c r="FT1297" s="7"/>
      <c r="FU1297" s="7"/>
      <c r="FV1297" s="7"/>
      <c r="FW1297" s="7"/>
      <c r="FX1297" s="8"/>
      <c r="FY1297" s="6"/>
      <c r="FZ1297" s="7"/>
      <c r="GA1297" s="7"/>
      <c r="GB1297" s="7"/>
      <c r="GC1297" s="7"/>
      <c r="GD1297" s="8"/>
      <c r="GE1297" s="6"/>
      <c r="GF1297" s="7"/>
      <c r="GG1297" s="7"/>
      <c r="GH1297" s="7"/>
      <c r="GI1297" s="7"/>
      <c r="GJ1297" s="8"/>
      <c r="GK1297" s="6"/>
      <c r="GL1297" s="7"/>
      <c r="GM1297" s="7"/>
      <c r="GN1297" s="7"/>
      <c r="GO1297" s="7"/>
      <c r="GP1297" s="8"/>
      <c r="GQ1297" s="6"/>
      <c r="GR1297" s="7"/>
      <c r="GS1297" s="7"/>
      <c r="GT1297" s="7"/>
      <c r="GU1297" s="7"/>
      <c r="GV1297" s="8"/>
      <c r="GW1297" s="6"/>
      <c r="GX1297" s="7"/>
      <c r="GY1297" s="7"/>
      <c r="GZ1297" s="7"/>
      <c r="HA1297" s="7"/>
      <c r="HB1297" s="8"/>
      <c r="HC1297" s="6"/>
      <c r="HD1297" s="7"/>
      <c r="HE1297" s="7"/>
      <c r="HF1297" s="7"/>
      <c r="HG1297" s="7"/>
      <c r="HH1297" s="8"/>
      <c r="HI1297" s="6"/>
      <c r="HJ1297" s="7"/>
      <c r="HK1297" s="7"/>
      <c r="HL1297" s="7"/>
      <c r="HM1297" s="7"/>
      <c r="HN1297" s="8"/>
      <c r="HO1297" s="6"/>
      <c r="HP1297" s="7"/>
      <c r="HQ1297" s="7"/>
      <c r="HR1297" s="7"/>
      <c r="HS1297" s="7"/>
      <c r="HT1297" s="8"/>
      <c r="HU1297" s="6"/>
      <c r="HV1297" s="7"/>
      <c r="HW1297" s="7"/>
      <c r="HX1297" s="7"/>
      <c r="HY1297" s="7"/>
      <c r="HZ1297" s="8"/>
      <c r="IA1297" s="6"/>
      <c r="IB1297" s="7"/>
      <c r="IC1297" s="7"/>
      <c r="ID1297" s="7"/>
      <c r="IE1297" s="7"/>
      <c r="IF1297" s="8"/>
      <c r="IG1297" s="6"/>
      <c r="IH1297" s="7"/>
      <c r="II1297" s="7"/>
      <c r="IJ1297" s="7"/>
      <c r="IK1297" s="7"/>
      <c r="IL1297" s="8"/>
      <c r="IM1297" s="6"/>
      <c r="IN1297" s="7"/>
      <c r="IO1297" s="7"/>
      <c r="IP1297" s="7"/>
      <c r="IQ1297" s="7"/>
      <c r="IR1297" s="8"/>
      <c r="IS1297" s="6"/>
      <c r="IT1297" s="7"/>
      <c r="IU1297" s="7"/>
      <c r="IV1297" s="7"/>
    </row>
    <row r="1298" customFormat="false" ht="12.75" hidden="false" customHeight="false" outlineLevel="0" collapsed="false">
      <c r="A1298" s="5" t="s">
        <v>1378</v>
      </c>
      <c r="B1298" s="6" t="n">
        <v>37064</v>
      </c>
      <c r="C1298" s="7" t="s">
        <v>1013</v>
      </c>
      <c r="D1298" s="7" t="s">
        <v>959</v>
      </c>
      <c r="E1298" s="7"/>
      <c r="F1298" s="8" t="s">
        <v>961</v>
      </c>
      <c r="G1298" s="8" t="n">
        <v>310</v>
      </c>
      <c r="H1298" s="7"/>
      <c r="I1298" s="7"/>
      <c r="J1298" s="7"/>
      <c r="K1298" s="7"/>
      <c r="L1298" s="8"/>
      <c r="M1298" s="6"/>
      <c r="N1298" s="7"/>
      <c r="O1298" s="7"/>
      <c r="P1298" s="7"/>
      <c r="Q1298" s="7"/>
      <c r="R1298" s="8"/>
      <c r="S1298" s="6"/>
      <c r="T1298" s="7"/>
      <c r="U1298" s="7"/>
      <c r="V1298" s="7"/>
      <c r="W1298" s="7"/>
      <c r="X1298" s="8"/>
      <c r="Y1298" s="6"/>
      <c r="Z1298" s="7"/>
      <c r="AA1298" s="7"/>
      <c r="AB1298" s="7"/>
      <c r="AC1298" s="7"/>
      <c r="AD1298" s="8"/>
      <c r="AE1298" s="6"/>
      <c r="AF1298" s="7"/>
      <c r="AG1298" s="7"/>
      <c r="AH1298" s="7"/>
      <c r="AI1298" s="7"/>
      <c r="AJ1298" s="8"/>
      <c r="AK1298" s="6"/>
      <c r="AL1298" s="7"/>
      <c r="AM1298" s="7"/>
      <c r="AN1298" s="7"/>
      <c r="AO1298" s="7"/>
      <c r="AP1298" s="8"/>
      <c r="AQ1298" s="6"/>
      <c r="AR1298" s="7"/>
      <c r="AS1298" s="7"/>
      <c r="AT1298" s="7"/>
      <c r="AU1298" s="7"/>
      <c r="AV1298" s="8"/>
      <c r="AW1298" s="6"/>
      <c r="AX1298" s="7"/>
      <c r="AY1298" s="7"/>
      <c r="AZ1298" s="7"/>
      <c r="BA1298" s="7"/>
      <c r="BB1298" s="8"/>
      <c r="BC1298" s="6"/>
      <c r="BD1298" s="7"/>
      <c r="BE1298" s="7"/>
      <c r="BF1298" s="7"/>
      <c r="BG1298" s="7"/>
      <c r="BH1298" s="8"/>
      <c r="BI1298" s="6"/>
      <c r="BJ1298" s="7"/>
      <c r="BK1298" s="7"/>
      <c r="BL1298" s="7"/>
      <c r="BM1298" s="7"/>
      <c r="BN1298" s="8"/>
      <c r="BO1298" s="6"/>
      <c r="BP1298" s="7"/>
      <c r="BQ1298" s="7"/>
      <c r="BR1298" s="7"/>
      <c r="BS1298" s="7"/>
      <c r="BT1298" s="8"/>
      <c r="BU1298" s="6"/>
      <c r="BV1298" s="7"/>
      <c r="BW1298" s="7"/>
      <c r="BX1298" s="7"/>
      <c r="BY1298" s="7"/>
      <c r="BZ1298" s="8"/>
      <c r="CA1298" s="6"/>
      <c r="CB1298" s="7"/>
      <c r="CC1298" s="7"/>
      <c r="CD1298" s="7"/>
      <c r="CE1298" s="7"/>
      <c r="CF1298" s="8"/>
      <c r="CG1298" s="6"/>
      <c r="CH1298" s="7"/>
      <c r="CI1298" s="7"/>
      <c r="CJ1298" s="7"/>
      <c r="CK1298" s="7"/>
      <c r="CL1298" s="8"/>
      <c r="CM1298" s="6"/>
      <c r="CN1298" s="7"/>
      <c r="CO1298" s="7"/>
      <c r="CP1298" s="7"/>
      <c r="CQ1298" s="7"/>
      <c r="CR1298" s="8"/>
      <c r="CS1298" s="6"/>
      <c r="CT1298" s="7"/>
      <c r="CU1298" s="7"/>
      <c r="CV1298" s="7"/>
      <c r="CW1298" s="7"/>
      <c r="CX1298" s="8"/>
      <c r="CY1298" s="6"/>
      <c r="CZ1298" s="7"/>
      <c r="DA1298" s="7"/>
      <c r="DB1298" s="7"/>
      <c r="DC1298" s="7"/>
      <c r="DD1298" s="8"/>
      <c r="DE1298" s="6"/>
      <c r="DF1298" s="7"/>
      <c r="DG1298" s="7"/>
      <c r="DH1298" s="7"/>
      <c r="DI1298" s="7"/>
      <c r="DJ1298" s="8"/>
      <c r="DK1298" s="6"/>
      <c r="DL1298" s="7"/>
      <c r="DM1298" s="7"/>
      <c r="DN1298" s="7"/>
      <c r="DO1298" s="7"/>
      <c r="DP1298" s="8"/>
      <c r="DQ1298" s="6"/>
      <c r="DR1298" s="7"/>
      <c r="DS1298" s="7"/>
      <c r="DT1298" s="7"/>
      <c r="DU1298" s="7"/>
      <c r="DV1298" s="8"/>
      <c r="DW1298" s="6"/>
      <c r="DX1298" s="7"/>
      <c r="DY1298" s="7"/>
      <c r="DZ1298" s="7"/>
      <c r="EA1298" s="7"/>
      <c r="EB1298" s="8"/>
      <c r="EC1298" s="6"/>
      <c r="ED1298" s="7"/>
      <c r="EE1298" s="7"/>
      <c r="EF1298" s="7"/>
      <c r="EG1298" s="7"/>
      <c r="EH1298" s="8"/>
      <c r="EI1298" s="6"/>
      <c r="EJ1298" s="7"/>
      <c r="EK1298" s="7"/>
      <c r="EL1298" s="7"/>
      <c r="EM1298" s="7"/>
      <c r="EN1298" s="8"/>
      <c r="EO1298" s="6"/>
      <c r="EP1298" s="7"/>
      <c r="EQ1298" s="7"/>
      <c r="ER1298" s="7"/>
      <c r="ES1298" s="7"/>
      <c r="ET1298" s="8"/>
      <c r="EU1298" s="6"/>
      <c r="EV1298" s="7"/>
      <c r="EW1298" s="7"/>
      <c r="EX1298" s="7"/>
      <c r="EY1298" s="7"/>
      <c r="EZ1298" s="8"/>
      <c r="FA1298" s="6"/>
      <c r="FB1298" s="7"/>
      <c r="FC1298" s="7"/>
      <c r="FD1298" s="7"/>
      <c r="FE1298" s="7"/>
      <c r="FF1298" s="8"/>
      <c r="FG1298" s="6"/>
      <c r="FH1298" s="7"/>
      <c r="FI1298" s="7"/>
      <c r="FJ1298" s="7"/>
      <c r="FK1298" s="7"/>
      <c r="FL1298" s="8"/>
      <c r="FM1298" s="6"/>
      <c r="FN1298" s="7"/>
      <c r="FO1298" s="7"/>
      <c r="FP1298" s="7"/>
      <c r="FQ1298" s="7"/>
      <c r="FR1298" s="8"/>
      <c r="FS1298" s="6"/>
      <c r="FT1298" s="7"/>
      <c r="FU1298" s="7"/>
      <c r="FV1298" s="7"/>
      <c r="FW1298" s="7"/>
      <c r="FX1298" s="8"/>
      <c r="FY1298" s="6"/>
      <c r="FZ1298" s="7"/>
      <c r="GA1298" s="7"/>
      <c r="GB1298" s="7"/>
      <c r="GC1298" s="7"/>
      <c r="GD1298" s="8"/>
      <c r="GE1298" s="6"/>
      <c r="GF1298" s="7"/>
      <c r="GG1298" s="7"/>
      <c r="GH1298" s="7"/>
      <c r="GI1298" s="7"/>
      <c r="GJ1298" s="8"/>
      <c r="GK1298" s="6"/>
      <c r="GL1298" s="7"/>
      <c r="GM1298" s="7"/>
      <c r="GN1298" s="7"/>
      <c r="GO1298" s="7"/>
      <c r="GP1298" s="8"/>
      <c r="GQ1298" s="6"/>
      <c r="GR1298" s="7"/>
      <c r="GS1298" s="7"/>
      <c r="GT1298" s="7"/>
      <c r="GU1298" s="7"/>
      <c r="GV1298" s="8"/>
      <c r="GW1298" s="6"/>
      <c r="GX1298" s="7"/>
      <c r="GY1298" s="7"/>
      <c r="GZ1298" s="7"/>
      <c r="HA1298" s="7"/>
      <c r="HB1298" s="8"/>
      <c r="HC1298" s="6"/>
      <c r="HD1298" s="7"/>
      <c r="HE1298" s="7"/>
      <c r="HF1298" s="7"/>
      <c r="HG1298" s="7"/>
      <c r="HH1298" s="8"/>
      <c r="HI1298" s="6"/>
      <c r="HJ1298" s="7"/>
      <c r="HK1298" s="7"/>
      <c r="HL1298" s="7"/>
      <c r="HM1298" s="7"/>
      <c r="HN1298" s="8"/>
      <c r="HO1298" s="6"/>
      <c r="HP1298" s="7"/>
      <c r="HQ1298" s="7"/>
      <c r="HR1298" s="7"/>
      <c r="HS1298" s="7"/>
      <c r="HT1298" s="8"/>
      <c r="HU1298" s="6"/>
      <c r="HV1298" s="7"/>
      <c r="HW1298" s="7"/>
      <c r="HX1298" s="7"/>
      <c r="HY1298" s="7"/>
      <c r="HZ1298" s="8"/>
      <c r="IA1298" s="6"/>
      <c r="IB1298" s="7"/>
      <c r="IC1298" s="7"/>
      <c r="ID1298" s="7"/>
      <c r="IE1298" s="7"/>
      <c r="IF1298" s="8"/>
      <c r="IG1298" s="6"/>
      <c r="IH1298" s="7"/>
      <c r="II1298" s="7"/>
      <c r="IJ1298" s="7"/>
      <c r="IK1298" s="7"/>
      <c r="IL1298" s="8"/>
      <c r="IM1298" s="6"/>
      <c r="IN1298" s="7"/>
      <c r="IO1298" s="7"/>
      <c r="IP1298" s="7"/>
      <c r="IQ1298" s="7"/>
      <c r="IR1298" s="8"/>
      <c r="IS1298" s="6"/>
      <c r="IT1298" s="7"/>
      <c r="IU1298" s="7"/>
      <c r="IV1298" s="7"/>
    </row>
    <row r="1299" customFormat="false" ht="12.75" hidden="false" customHeight="false" outlineLevel="0" collapsed="false">
      <c r="A1299" s="5" t="s">
        <v>1379</v>
      </c>
      <c r="B1299" s="6" t="n">
        <v>37064</v>
      </c>
      <c r="C1299" s="7" t="s">
        <v>1438</v>
      </c>
      <c r="D1299" s="7" t="s">
        <v>959</v>
      </c>
      <c r="E1299" s="7"/>
      <c r="F1299" s="8" t="s">
        <v>970</v>
      </c>
      <c r="G1299" s="8" t="n">
        <v>717</v>
      </c>
      <c r="H1299" s="7"/>
      <c r="I1299" s="7"/>
      <c r="J1299" s="7"/>
      <c r="K1299" s="7"/>
      <c r="L1299" s="8"/>
      <c r="M1299" s="6"/>
      <c r="N1299" s="7"/>
      <c r="O1299" s="7"/>
      <c r="P1299" s="7"/>
      <c r="Q1299" s="7"/>
      <c r="R1299" s="8"/>
      <c r="S1299" s="6"/>
      <c r="T1299" s="7"/>
      <c r="U1299" s="7"/>
      <c r="V1299" s="7"/>
      <c r="W1299" s="7"/>
      <c r="X1299" s="8"/>
      <c r="Y1299" s="6"/>
      <c r="Z1299" s="7"/>
      <c r="AA1299" s="7"/>
      <c r="AB1299" s="7"/>
      <c r="AC1299" s="7"/>
      <c r="AD1299" s="8"/>
      <c r="AE1299" s="6"/>
      <c r="AF1299" s="7"/>
      <c r="AG1299" s="7"/>
      <c r="AH1299" s="7"/>
      <c r="AI1299" s="7"/>
      <c r="AJ1299" s="8"/>
      <c r="AK1299" s="6"/>
      <c r="AL1299" s="7"/>
      <c r="AM1299" s="7"/>
      <c r="AN1299" s="7"/>
      <c r="AO1299" s="7"/>
      <c r="AP1299" s="8"/>
      <c r="AQ1299" s="6"/>
      <c r="AR1299" s="7"/>
      <c r="AS1299" s="7"/>
      <c r="AT1299" s="7"/>
      <c r="AU1299" s="7"/>
      <c r="AV1299" s="8"/>
      <c r="AW1299" s="6"/>
      <c r="AX1299" s="7"/>
      <c r="AY1299" s="7"/>
      <c r="AZ1299" s="7"/>
      <c r="BA1299" s="7"/>
      <c r="BB1299" s="8"/>
      <c r="BC1299" s="6"/>
      <c r="BD1299" s="7"/>
      <c r="BE1299" s="7"/>
      <c r="BF1299" s="7"/>
      <c r="BG1299" s="7"/>
      <c r="BH1299" s="8"/>
      <c r="BI1299" s="6"/>
      <c r="BJ1299" s="7"/>
      <c r="BK1299" s="7"/>
      <c r="BL1299" s="7"/>
      <c r="BM1299" s="7"/>
      <c r="BN1299" s="8"/>
      <c r="BO1299" s="6"/>
      <c r="BP1299" s="7"/>
      <c r="BQ1299" s="7"/>
      <c r="BR1299" s="7"/>
      <c r="BS1299" s="7"/>
      <c r="BT1299" s="8"/>
      <c r="BU1299" s="6"/>
      <c r="BV1299" s="7"/>
      <c r="BW1299" s="7"/>
      <c r="BX1299" s="7"/>
      <c r="BY1299" s="7"/>
      <c r="BZ1299" s="8"/>
      <c r="CA1299" s="6"/>
      <c r="CB1299" s="7"/>
      <c r="CC1299" s="7"/>
      <c r="CD1299" s="7"/>
      <c r="CE1299" s="7"/>
      <c r="CF1299" s="8"/>
      <c r="CG1299" s="6"/>
      <c r="CH1299" s="7"/>
      <c r="CI1299" s="7"/>
      <c r="CJ1299" s="7"/>
      <c r="CK1299" s="7"/>
      <c r="CL1299" s="8"/>
      <c r="CM1299" s="6"/>
      <c r="CN1299" s="7"/>
      <c r="CO1299" s="7"/>
      <c r="CP1299" s="7"/>
      <c r="CQ1299" s="7"/>
      <c r="CR1299" s="8"/>
      <c r="CS1299" s="6"/>
      <c r="CT1299" s="7"/>
      <c r="CU1299" s="7"/>
      <c r="CV1299" s="7"/>
      <c r="CW1299" s="7"/>
      <c r="CX1299" s="8"/>
      <c r="CY1299" s="6"/>
      <c r="CZ1299" s="7"/>
      <c r="DA1299" s="7"/>
      <c r="DB1299" s="7"/>
      <c r="DC1299" s="7"/>
      <c r="DD1299" s="8"/>
      <c r="DE1299" s="6"/>
      <c r="DF1299" s="7"/>
      <c r="DG1299" s="7"/>
      <c r="DH1299" s="7"/>
      <c r="DI1299" s="7"/>
      <c r="DJ1299" s="8"/>
      <c r="DK1299" s="6"/>
      <c r="DL1299" s="7"/>
      <c r="DM1299" s="7"/>
      <c r="DN1299" s="7"/>
      <c r="DO1299" s="7"/>
      <c r="DP1299" s="8"/>
      <c r="DQ1299" s="6"/>
      <c r="DR1299" s="7"/>
      <c r="DS1299" s="7"/>
      <c r="DT1299" s="7"/>
      <c r="DU1299" s="7"/>
      <c r="DV1299" s="8"/>
      <c r="DW1299" s="6"/>
      <c r="DX1299" s="7"/>
      <c r="DY1299" s="7"/>
      <c r="DZ1299" s="7"/>
      <c r="EA1299" s="7"/>
      <c r="EB1299" s="8"/>
      <c r="EC1299" s="6"/>
      <c r="ED1299" s="7"/>
      <c r="EE1299" s="7"/>
      <c r="EF1299" s="7"/>
      <c r="EG1299" s="7"/>
      <c r="EH1299" s="8"/>
      <c r="EI1299" s="6"/>
      <c r="EJ1299" s="7"/>
      <c r="EK1299" s="7"/>
      <c r="EL1299" s="7"/>
      <c r="EM1299" s="7"/>
      <c r="EN1299" s="8"/>
      <c r="EO1299" s="6"/>
      <c r="EP1299" s="7"/>
      <c r="EQ1299" s="7"/>
      <c r="ER1299" s="7"/>
      <c r="ES1299" s="7"/>
      <c r="ET1299" s="8"/>
      <c r="EU1299" s="6"/>
      <c r="EV1299" s="7"/>
      <c r="EW1299" s="7"/>
      <c r="EX1299" s="7"/>
      <c r="EY1299" s="7"/>
      <c r="EZ1299" s="8"/>
      <c r="FA1299" s="6"/>
      <c r="FB1299" s="7"/>
      <c r="FC1299" s="7"/>
      <c r="FD1299" s="7"/>
      <c r="FE1299" s="7"/>
      <c r="FF1299" s="8"/>
      <c r="FG1299" s="6"/>
      <c r="FH1299" s="7"/>
      <c r="FI1299" s="7"/>
      <c r="FJ1299" s="7"/>
      <c r="FK1299" s="7"/>
      <c r="FL1299" s="8"/>
      <c r="FM1299" s="6"/>
      <c r="FN1299" s="7"/>
      <c r="FO1299" s="7"/>
      <c r="FP1299" s="7"/>
      <c r="FQ1299" s="7"/>
      <c r="FR1299" s="8"/>
      <c r="FS1299" s="6"/>
      <c r="FT1299" s="7"/>
      <c r="FU1299" s="7"/>
      <c r="FV1299" s="7"/>
      <c r="FW1299" s="7"/>
      <c r="FX1299" s="8"/>
      <c r="FY1299" s="6"/>
      <c r="FZ1299" s="7"/>
      <c r="GA1299" s="7"/>
      <c r="GB1299" s="7"/>
      <c r="GC1299" s="7"/>
      <c r="GD1299" s="8"/>
      <c r="GE1299" s="6"/>
      <c r="GF1299" s="7"/>
      <c r="GG1299" s="7"/>
      <c r="GH1299" s="7"/>
      <c r="GI1299" s="7"/>
      <c r="GJ1299" s="8"/>
      <c r="GK1299" s="6"/>
      <c r="GL1299" s="7"/>
      <c r="GM1299" s="7"/>
      <c r="GN1299" s="7"/>
      <c r="GO1299" s="7"/>
      <c r="GP1299" s="8"/>
      <c r="GQ1299" s="6"/>
      <c r="GR1299" s="7"/>
      <c r="GS1299" s="7"/>
      <c r="GT1299" s="7"/>
      <c r="GU1299" s="7"/>
      <c r="GV1299" s="8"/>
      <c r="GW1299" s="6"/>
      <c r="GX1299" s="7"/>
      <c r="GY1299" s="7"/>
      <c r="GZ1299" s="7"/>
      <c r="HA1299" s="7"/>
      <c r="HB1299" s="8"/>
      <c r="HC1299" s="6"/>
      <c r="HD1299" s="7"/>
      <c r="HE1299" s="7"/>
      <c r="HF1299" s="7"/>
      <c r="HG1299" s="7"/>
      <c r="HH1299" s="8"/>
      <c r="HI1299" s="6"/>
      <c r="HJ1299" s="7"/>
      <c r="HK1299" s="7"/>
      <c r="HL1299" s="7"/>
      <c r="HM1299" s="7"/>
      <c r="HN1299" s="8"/>
      <c r="HO1299" s="6"/>
      <c r="HP1299" s="7"/>
      <c r="HQ1299" s="7"/>
      <c r="HR1299" s="7"/>
      <c r="HS1299" s="7"/>
      <c r="HT1299" s="8"/>
      <c r="HU1299" s="6"/>
      <c r="HV1299" s="7"/>
      <c r="HW1299" s="7"/>
      <c r="HX1299" s="7"/>
      <c r="HY1299" s="7"/>
      <c r="HZ1299" s="8"/>
      <c r="IA1299" s="6"/>
      <c r="IB1299" s="7"/>
      <c r="IC1299" s="7"/>
      <c r="ID1299" s="7"/>
      <c r="IE1299" s="7"/>
      <c r="IF1299" s="8"/>
      <c r="IG1299" s="6"/>
      <c r="IH1299" s="7"/>
      <c r="II1299" s="7"/>
      <c r="IJ1299" s="7"/>
      <c r="IK1299" s="7"/>
      <c r="IL1299" s="8"/>
      <c r="IM1299" s="6"/>
      <c r="IN1299" s="7"/>
      <c r="IO1299" s="7"/>
      <c r="IP1299" s="7"/>
      <c r="IQ1299" s="7"/>
      <c r="IR1299" s="8"/>
      <c r="IS1299" s="6"/>
      <c r="IT1299" s="7"/>
      <c r="IU1299" s="7"/>
      <c r="IV1299" s="7"/>
    </row>
    <row r="1300" customFormat="false" ht="12.75" hidden="false" customHeight="false" outlineLevel="0" collapsed="false">
      <c r="A1300" s="5" t="s">
        <v>1503</v>
      </c>
      <c r="B1300" s="6" t="n">
        <v>37064</v>
      </c>
      <c r="C1300" s="7" t="s">
        <v>1188</v>
      </c>
      <c r="D1300" s="7" t="s">
        <v>959</v>
      </c>
      <c r="E1300" s="7"/>
      <c r="F1300" s="8" t="s">
        <v>961</v>
      </c>
      <c r="G1300" s="8" t="n">
        <v>194</v>
      </c>
      <c r="H1300" s="7"/>
      <c r="I1300" s="7"/>
      <c r="J1300" s="7"/>
      <c r="K1300" s="7"/>
      <c r="L1300" s="8"/>
      <c r="M1300" s="6"/>
      <c r="N1300" s="7"/>
      <c r="O1300" s="7"/>
      <c r="P1300" s="7"/>
      <c r="Q1300" s="7"/>
      <c r="R1300" s="8"/>
      <c r="S1300" s="6"/>
      <c r="T1300" s="7"/>
      <c r="U1300" s="7"/>
      <c r="V1300" s="7"/>
      <c r="W1300" s="7"/>
      <c r="X1300" s="8"/>
      <c r="Y1300" s="6"/>
      <c r="Z1300" s="7"/>
      <c r="AA1300" s="7"/>
      <c r="AB1300" s="7"/>
      <c r="AC1300" s="7"/>
      <c r="AD1300" s="8"/>
      <c r="AE1300" s="6"/>
      <c r="AF1300" s="7"/>
      <c r="AG1300" s="7"/>
      <c r="AH1300" s="7"/>
      <c r="AI1300" s="7"/>
      <c r="AJ1300" s="8"/>
      <c r="AK1300" s="6"/>
      <c r="AL1300" s="7"/>
      <c r="AM1300" s="7"/>
      <c r="AN1300" s="7"/>
      <c r="AO1300" s="7"/>
      <c r="AP1300" s="8"/>
      <c r="AQ1300" s="6"/>
      <c r="AR1300" s="7"/>
      <c r="AS1300" s="7"/>
      <c r="AT1300" s="7"/>
      <c r="AU1300" s="7"/>
      <c r="AV1300" s="8"/>
      <c r="AW1300" s="6"/>
      <c r="AX1300" s="7"/>
      <c r="AY1300" s="7"/>
      <c r="AZ1300" s="7"/>
      <c r="BA1300" s="7"/>
      <c r="BB1300" s="8"/>
      <c r="BC1300" s="6"/>
      <c r="BD1300" s="7"/>
      <c r="BE1300" s="7"/>
      <c r="BF1300" s="7"/>
      <c r="BG1300" s="7"/>
      <c r="BH1300" s="8"/>
      <c r="BI1300" s="6"/>
      <c r="BJ1300" s="7"/>
      <c r="BK1300" s="7"/>
      <c r="BL1300" s="7"/>
      <c r="BM1300" s="7"/>
      <c r="BN1300" s="8"/>
      <c r="BO1300" s="6"/>
      <c r="BP1300" s="7"/>
      <c r="BQ1300" s="7"/>
      <c r="BR1300" s="7"/>
      <c r="BS1300" s="7"/>
      <c r="BT1300" s="8"/>
      <c r="BU1300" s="6"/>
      <c r="BV1300" s="7"/>
      <c r="BW1300" s="7"/>
      <c r="BX1300" s="7"/>
      <c r="BY1300" s="7"/>
      <c r="BZ1300" s="8"/>
      <c r="CA1300" s="6"/>
      <c r="CB1300" s="7"/>
      <c r="CC1300" s="7"/>
      <c r="CD1300" s="7"/>
      <c r="CE1300" s="7"/>
      <c r="CF1300" s="8"/>
      <c r="CG1300" s="6"/>
      <c r="CH1300" s="7"/>
      <c r="CI1300" s="7"/>
      <c r="CJ1300" s="7"/>
      <c r="CK1300" s="7"/>
      <c r="CL1300" s="8"/>
      <c r="CM1300" s="6"/>
      <c r="CN1300" s="7"/>
      <c r="CO1300" s="7"/>
      <c r="CP1300" s="7"/>
      <c r="CQ1300" s="7"/>
      <c r="CR1300" s="8"/>
      <c r="CS1300" s="6"/>
      <c r="CT1300" s="7"/>
      <c r="CU1300" s="7"/>
      <c r="CV1300" s="7"/>
      <c r="CW1300" s="7"/>
      <c r="CX1300" s="8"/>
      <c r="CY1300" s="6"/>
      <c r="CZ1300" s="7"/>
      <c r="DA1300" s="7"/>
      <c r="DB1300" s="7"/>
      <c r="DC1300" s="7"/>
      <c r="DD1300" s="8"/>
      <c r="DE1300" s="6"/>
      <c r="DF1300" s="7"/>
      <c r="DG1300" s="7"/>
      <c r="DH1300" s="7"/>
      <c r="DI1300" s="7"/>
      <c r="DJ1300" s="8"/>
      <c r="DK1300" s="6"/>
      <c r="DL1300" s="7"/>
      <c r="DM1300" s="7"/>
      <c r="DN1300" s="7"/>
      <c r="DO1300" s="7"/>
      <c r="DP1300" s="8"/>
      <c r="DQ1300" s="6"/>
      <c r="DR1300" s="7"/>
      <c r="DS1300" s="7"/>
      <c r="DT1300" s="7"/>
      <c r="DU1300" s="7"/>
      <c r="DV1300" s="8"/>
      <c r="DW1300" s="6"/>
      <c r="DX1300" s="7"/>
      <c r="DY1300" s="7"/>
      <c r="DZ1300" s="7"/>
      <c r="EA1300" s="7"/>
      <c r="EB1300" s="8"/>
      <c r="EC1300" s="6"/>
      <c r="ED1300" s="7"/>
      <c r="EE1300" s="7"/>
      <c r="EF1300" s="7"/>
      <c r="EG1300" s="7"/>
      <c r="EH1300" s="8"/>
      <c r="EI1300" s="6"/>
      <c r="EJ1300" s="7"/>
      <c r="EK1300" s="7"/>
      <c r="EL1300" s="7"/>
      <c r="EM1300" s="7"/>
      <c r="EN1300" s="8"/>
      <c r="EO1300" s="6"/>
      <c r="EP1300" s="7"/>
      <c r="EQ1300" s="7"/>
      <c r="ER1300" s="7"/>
      <c r="ES1300" s="7"/>
      <c r="ET1300" s="8"/>
      <c r="EU1300" s="6"/>
      <c r="EV1300" s="7"/>
      <c r="EW1300" s="7"/>
      <c r="EX1300" s="7"/>
      <c r="EY1300" s="7"/>
      <c r="EZ1300" s="8"/>
      <c r="FA1300" s="6"/>
      <c r="FB1300" s="7"/>
      <c r="FC1300" s="7"/>
      <c r="FD1300" s="7"/>
      <c r="FE1300" s="7"/>
      <c r="FF1300" s="8"/>
      <c r="FG1300" s="6"/>
      <c r="FH1300" s="7"/>
      <c r="FI1300" s="7"/>
      <c r="FJ1300" s="7"/>
      <c r="FK1300" s="7"/>
      <c r="FL1300" s="8"/>
      <c r="FM1300" s="6"/>
      <c r="FN1300" s="7"/>
      <c r="FO1300" s="7"/>
      <c r="FP1300" s="7"/>
      <c r="FQ1300" s="7"/>
      <c r="FR1300" s="8"/>
      <c r="FS1300" s="6"/>
      <c r="FT1300" s="7"/>
      <c r="FU1300" s="7"/>
      <c r="FV1300" s="7"/>
      <c r="FW1300" s="7"/>
      <c r="FX1300" s="8"/>
      <c r="FY1300" s="6"/>
      <c r="FZ1300" s="7"/>
      <c r="GA1300" s="7"/>
      <c r="GB1300" s="7"/>
      <c r="GC1300" s="7"/>
      <c r="GD1300" s="8"/>
      <c r="GE1300" s="6"/>
      <c r="GF1300" s="7"/>
      <c r="GG1300" s="7"/>
      <c r="GH1300" s="7"/>
      <c r="GI1300" s="7"/>
      <c r="GJ1300" s="8"/>
      <c r="GK1300" s="6"/>
      <c r="GL1300" s="7"/>
      <c r="GM1300" s="7"/>
      <c r="GN1300" s="7"/>
      <c r="GO1300" s="7"/>
      <c r="GP1300" s="8"/>
      <c r="GQ1300" s="6"/>
      <c r="GR1300" s="7"/>
      <c r="GS1300" s="7"/>
      <c r="GT1300" s="7"/>
      <c r="GU1300" s="7"/>
      <c r="GV1300" s="8"/>
      <c r="GW1300" s="6"/>
      <c r="GX1300" s="7"/>
      <c r="GY1300" s="7"/>
      <c r="GZ1300" s="7"/>
      <c r="HA1300" s="7"/>
      <c r="HB1300" s="8"/>
      <c r="HC1300" s="6"/>
      <c r="HD1300" s="7"/>
      <c r="HE1300" s="7"/>
      <c r="HF1300" s="7"/>
      <c r="HG1300" s="7"/>
      <c r="HH1300" s="8"/>
      <c r="HI1300" s="6"/>
      <c r="HJ1300" s="7"/>
      <c r="HK1300" s="7"/>
      <c r="HL1300" s="7"/>
      <c r="HM1300" s="7"/>
      <c r="HN1300" s="8"/>
      <c r="HO1300" s="6"/>
      <c r="HP1300" s="7"/>
      <c r="HQ1300" s="7"/>
      <c r="HR1300" s="7"/>
      <c r="HS1300" s="7"/>
      <c r="HT1300" s="8"/>
      <c r="HU1300" s="6"/>
      <c r="HV1300" s="7"/>
      <c r="HW1300" s="7"/>
      <c r="HX1300" s="7"/>
      <c r="HY1300" s="7"/>
      <c r="HZ1300" s="8"/>
      <c r="IA1300" s="6"/>
      <c r="IB1300" s="7"/>
      <c r="IC1300" s="7"/>
      <c r="ID1300" s="7"/>
      <c r="IE1300" s="7"/>
      <c r="IF1300" s="8"/>
      <c r="IG1300" s="6"/>
      <c r="IH1300" s="7"/>
      <c r="II1300" s="7"/>
      <c r="IJ1300" s="7"/>
      <c r="IK1300" s="7"/>
      <c r="IL1300" s="8"/>
      <c r="IM1300" s="6"/>
      <c r="IN1300" s="7"/>
      <c r="IO1300" s="7"/>
      <c r="IP1300" s="7"/>
      <c r="IQ1300" s="7"/>
      <c r="IR1300" s="8"/>
      <c r="IS1300" s="6"/>
      <c r="IT1300" s="7"/>
      <c r="IU1300" s="7"/>
      <c r="IV1300" s="7"/>
    </row>
    <row r="1301" customFormat="false" ht="12.75" hidden="false" customHeight="false" outlineLevel="0" collapsed="false">
      <c r="A1301" s="5" t="s">
        <v>1504</v>
      </c>
      <c r="B1301" s="6" t="n">
        <v>37064</v>
      </c>
      <c r="C1301" s="7" t="s">
        <v>1167</v>
      </c>
      <c r="D1301" s="7" t="s">
        <v>959</v>
      </c>
      <c r="E1301" s="7"/>
      <c r="F1301" s="8" t="s">
        <v>961</v>
      </c>
      <c r="G1301" s="8" t="n">
        <v>62</v>
      </c>
      <c r="H1301" s="7"/>
      <c r="I1301" s="7"/>
      <c r="J1301" s="7"/>
      <c r="K1301" s="7"/>
      <c r="L1301" s="8"/>
      <c r="M1301" s="6"/>
      <c r="N1301" s="7"/>
      <c r="O1301" s="7"/>
      <c r="P1301" s="7"/>
      <c r="Q1301" s="7"/>
      <c r="R1301" s="8"/>
      <c r="S1301" s="6"/>
      <c r="T1301" s="7"/>
      <c r="U1301" s="7"/>
      <c r="V1301" s="7"/>
      <c r="W1301" s="7"/>
      <c r="X1301" s="8"/>
      <c r="Y1301" s="6"/>
      <c r="Z1301" s="7"/>
      <c r="AA1301" s="7"/>
      <c r="AB1301" s="7"/>
      <c r="AC1301" s="7"/>
      <c r="AD1301" s="8"/>
      <c r="AE1301" s="6"/>
      <c r="AF1301" s="7"/>
      <c r="AG1301" s="7"/>
      <c r="AH1301" s="7"/>
      <c r="AI1301" s="7"/>
      <c r="AJ1301" s="8"/>
      <c r="AK1301" s="6"/>
      <c r="AL1301" s="7"/>
      <c r="AM1301" s="7"/>
      <c r="AN1301" s="7"/>
      <c r="AO1301" s="7"/>
      <c r="AP1301" s="8"/>
      <c r="AQ1301" s="6"/>
      <c r="AR1301" s="7"/>
      <c r="AS1301" s="7"/>
      <c r="AT1301" s="7"/>
      <c r="AU1301" s="7"/>
      <c r="AV1301" s="8"/>
      <c r="AW1301" s="6"/>
      <c r="AX1301" s="7"/>
      <c r="AY1301" s="7"/>
      <c r="AZ1301" s="7"/>
      <c r="BA1301" s="7"/>
      <c r="BB1301" s="8"/>
      <c r="BC1301" s="6"/>
      <c r="BD1301" s="7"/>
      <c r="BE1301" s="7"/>
      <c r="BF1301" s="7"/>
      <c r="BG1301" s="7"/>
      <c r="BH1301" s="8"/>
      <c r="BI1301" s="6"/>
      <c r="BJ1301" s="7"/>
      <c r="BK1301" s="7"/>
      <c r="BL1301" s="7"/>
      <c r="BM1301" s="7"/>
      <c r="BN1301" s="8"/>
      <c r="BO1301" s="6"/>
      <c r="BP1301" s="7"/>
      <c r="BQ1301" s="7"/>
      <c r="BR1301" s="7"/>
      <c r="BS1301" s="7"/>
      <c r="BT1301" s="8"/>
      <c r="BU1301" s="6"/>
      <c r="BV1301" s="7"/>
      <c r="BW1301" s="7"/>
      <c r="BX1301" s="7"/>
      <c r="BY1301" s="7"/>
      <c r="BZ1301" s="8"/>
      <c r="CA1301" s="6"/>
      <c r="CB1301" s="7"/>
      <c r="CC1301" s="7"/>
      <c r="CD1301" s="7"/>
      <c r="CE1301" s="7"/>
      <c r="CF1301" s="8"/>
      <c r="CG1301" s="6"/>
      <c r="CH1301" s="7"/>
      <c r="CI1301" s="7"/>
      <c r="CJ1301" s="7"/>
      <c r="CK1301" s="7"/>
      <c r="CL1301" s="8"/>
      <c r="CM1301" s="6"/>
      <c r="CN1301" s="7"/>
      <c r="CO1301" s="7"/>
      <c r="CP1301" s="7"/>
      <c r="CQ1301" s="7"/>
      <c r="CR1301" s="8"/>
      <c r="CS1301" s="6"/>
      <c r="CT1301" s="7"/>
      <c r="CU1301" s="7"/>
      <c r="CV1301" s="7"/>
      <c r="CW1301" s="7"/>
      <c r="CX1301" s="8"/>
      <c r="CY1301" s="6"/>
      <c r="CZ1301" s="7"/>
      <c r="DA1301" s="7"/>
      <c r="DB1301" s="7"/>
      <c r="DC1301" s="7"/>
      <c r="DD1301" s="8"/>
      <c r="DE1301" s="6"/>
      <c r="DF1301" s="7"/>
      <c r="DG1301" s="7"/>
      <c r="DH1301" s="7"/>
      <c r="DI1301" s="7"/>
      <c r="DJ1301" s="8"/>
      <c r="DK1301" s="6"/>
      <c r="DL1301" s="7"/>
      <c r="DM1301" s="7"/>
      <c r="DN1301" s="7"/>
      <c r="DO1301" s="7"/>
      <c r="DP1301" s="8"/>
      <c r="DQ1301" s="6"/>
      <c r="DR1301" s="7"/>
      <c r="DS1301" s="7"/>
      <c r="DT1301" s="7"/>
      <c r="DU1301" s="7"/>
      <c r="DV1301" s="8"/>
      <c r="DW1301" s="6"/>
      <c r="DX1301" s="7"/>
      <c r="DY1301" s="7"/>
      <c r="DZ1301" s="7"/>
      <c r="EA1301" s="7"/>
      <c r="EB1301" s="8"/>
      <c r="EC1301" s="6"/>
      <c r="ED1301" s="7"/>
      <c r="EE1301" s="7"/>
      <c r="EF1301" s="7"/>
      <c r="EG1301" s="7"/>
      <c r="EH1301" s="8"/>
      <c r="EI1301" s="6"/>
      <c r="EJ1301" s="7"/>
      <c r="EK1301" s="7"/>
      <c r="EL1301" s="7"/>
      <c r="EM1301" s="7"/>
      <c r="EN1301" s="8"/>
      <c r="EO1301" s="6"/>
      <c r="EP1301" s="7"/>
      <c r="EQ1301" s="7"/>
      <c r="ER1301" s="7"/>
      <c r="ES1301" s="7"/>
      <c r="ET1301" s="8"/>
      <c r="EU1301" s="6"/>
      <c r="EV1301" s="7"/>
      <c r="EW1301" s="7"/>
      <c r="EX1301" s="7"/>
      <c r="EY1301" s="7"/>
      <c r="EZ1301" s="8"/>
      <c r="FA1301" s="6"/>
      <c r="FB1301" s="7"/>
      <c r="FC1301" s="7"/>
      <c r="FD1301" s="7"/>
      <c r="FE1301" s="7"/>
      <c r="FF1301" s="8"/>
      <c r="FG1301" s="6"/>
      <c r="FH1301" s="7"/>
      <c r="FI1301" s="7"/>
      <c r="FJ1301" s="7"/>
      <c r="FK1301" s="7"/>
      <c r="FL1301" s="8"/>
      <c r="FM1301" s="6"/>
      <c r="FN1301" s="7"/>
      <c r="FO1301" s="7"/>
      <c r="FP1301" s="7"/>
      <c r="FQ1301" s="7"/>
      <c r="FR1301" s="8"/>
      <c r="FS1301" s="6"/>
      <c r="FT1301" s="7"/>
      <c r="FU1301" s="7"/>
      <c r="FV1301" s="7"/>
      <c r="FW1301" s="7"/>
      <c r="FX1301" s="8"/>
      <c r="FY1301" s="6"/>
      <c r="FZ1301" s="7"/>
      <c r="GA1301" s="7"/>
      <c r="GB1301" s="7"/>
      <c r="GC1301" s="7"/>
      <c r="GD1301" s="8"/>
      <c r="GE1301" s="6"/>
      <c r="GF1301" s="7"/>
      <c r="GG1301" s="7"/>
      <c r="GH1301" s="7"/>
      <c r="GI1301" s="7"/>
      <c r="GJ1301" s="8"/>
      <c r="GK1301" s="6"/>
      <c r="GL1301" s="7"/>
      <c r="GM1301" s="7"/>
      <c r="GN1301" s="7"/>
      <c r="GO1301" s="7"/>
      <c r="GP1301" s="8"/>
      <c r="GQ1301" s="6"/>
      <c r="GR1301" s="7"/>
      <c r="GS1301" s="7"/>
      <c r="GT1301" s="7"/>
      <c r="GU1301" s="7"/>
      <c r="GV1301" s="8"/>
      <c r="GW1301" s="6"/>
      <c r="GX1301" s="7"/>
      <c r="GY1301" s="7"/>
      <c r="GZ1301" s="7"/>
      <c r="HA1301" s="7"/>
      <c r="HB1301" s="8"/>
      <c r="HC1301" s="6"/>
      <c r="HD1301" s="7"/>
      <c r="HE1301" s="7"/>
      <c r="HF1301" s="7"/>
      <c r="HG1301" s="7"/>
      <c r="HH1301" s="8"/>
      <c r="HI1301" s="6"/>
      <c r="HJ1301" s="7"/>
      <c r="HK1301" s="7"/>
      <c r="HL1301" s="7"/>
      <c r="HM1301" s="7"/>
      <c r="HN1301" s="8"/>
      <c r="HO1301" s="6"/>
      <c r="HP1301" s="7"/>
      <c r="HQ1301" s="7"/>
      <c r="HR1301" s="7"/>
      <c r="HS1301" s="7"/>
      <c r="HT1301" s="8"/>
      <c r="HU1301" s="6"/>
      <c r="HV1301" s="7"/>
      <c r="HW1301" s="7"/>
      <c r="HX1301" s="7"/>
      <c r="HY1301" s="7"/>
      <c r="HZ1301" s="8"/>
      <c r="IA1301" s="6"/>
      <c r="IB1301" s="7"/>
      <c r="IC1301" s="7"/>
      <c r="ID1301" s="7"/>
      <c r="IE1301" s="7"/>
      <c r="IF1301" s="8"/>
      <c r="IG1301" s="6"/>
      <c r="IH1301" s="7"/>
      <c r="II1301" s="7"/>
      <c r="IJ1301" s="7"/>
      <c r="IK1301" s="7"/>
      <c r="IL1301" s="8"/>
      <c r="IM1301" s="6"/>
      <c r="IN1301" s="7"/>
      <c r="IO1301" s="7"/>
      <c r="IP1301" s="7"/>
      <c r="IQ1301" s="7"/>
      <c r="IR1301" s="8"/>
      <c r="IS1301" s="6"/>
      <c r="IT1301" s="7"/>
      <c r="IU1301" s="7"/>
      <c r="IV1301" s="7"/>
    </row>
    <row r="1302" customFormat="false" ht="12.75" hidden="false" customHeight="false" outlineLevel="0" collapsed="false">
      <c r="A1302" s="5" t="s">
        <v>1505</v>
      </c>
      <c r="B1302" s="6" t="n">
        <v>37064</v>
      </c>
      <c r="C1302" s="7" t="s">
        <v>1167</v>
      </c>
      <c r="D1302" s="7" t="s">
        <v>959</v>
      </c>
      <c r="E1302" s="7"/>
      <c r="F1302" s="8" t="s">
        <v>961</v>
      </c>
      <c r="G1302" s="8" t="n">
        <v>143</v>
      </c>
      <c r="H1302" s="7"/>
      <c r="I1302" s="7"/>
      <c r="J1302" s="7"/>
      <c r="K1302" s="7"/>
      <c r="L1302" s="8"/>
      <c r="M1302" s="6"/>
      <c r="N1302" s="7"/>
      <c r="O1302" s="7"/>
      <c r="P1302" s="7"/>
      <c r="Q1302" s="7"/>
      <c r="R1302" s="8"/>
      <c r="S1302" s="6"/>
      <c r="T1302" s="7"/>
      <c r="U1302" s="7"/>
      <c r="V1302" s="7"/>
      <c r="W1302" s="7"/>
      <c r="X1302" s="8"/>
      <c r="Y1302" s="6"/>
      <c r="Z1302" s="7"/>
      <c r="AA1302" s="7"/>
      <c r="AB1302" s="7"/>
      <c r="AC1302" s="7"/>
      <c r="AD1302" s="8"/>
      <c r="AE1302" s="6"/>
      <c r="AF1302" s="7"/>
      <c r="AG1302" s="7"/>
      <c r="AH1302" s="7"/>
      <c r="AI1302" s="7"/>
      <c r="AJ1302" s="8"/>
      <c r="AK1302" s="6"/>
      <c r="AL1302" s="7"/>
      <c r="AM1302" s="7"/>
      <c r="AN1302" s="7"/>
      <c r="AO1302" s="7"/>
      <c r="AP1302" s="8"/>
      <c r="AQ1302" s="6"/>
      <c r="AR1302" s="7"/>
      <c r="AS1302" s="7"/>
      <c r="AT1302" s="7"/>
      <c r="AU1302" s="7"/>
      <c r="AV1302" s="8"/>
      <c r="AW1302" s="6"/>
      <c r="AX1302" s="7"/>
      <c r="AY1302" s="7"/>
      <c r="AZ1302" s="7"/>
      <c r="BA1302" s="7"/>
      <c r="BB1302" s="8"/>
      <c r="BC1302" s="6"/>
      <c r="BD1302" s="7"/>
      <c r="BE1302" s="7"/>
      <c r="BF1302" s="7"/>
      <c r="BG1302" s="7"/>
      <c r="BH1302" s="8"/>
      <c r="BI1302" s="6"/>
      <c r="BJ1302" s="7"/>
      <c r="BK1302" s="7"/>
      <c r="BL1302" s="7"/>
      <c r="BM1302" s="7"/>
      <c r="BN1302" s="8"/>
      <c r="BO1302" s="6"/>
      <c r="BP1302" s="7"/>
      <c r="BQ1302" s="7"/>
      <c r="BR1302" s="7"/>
      <c r="BS1302" s="7"/>
      <c r="BT1302" s="8"/>
      <c r="BU1302" s="6"/>
      <c r="BV1302" s="7"/>
      <c r="BW1302" s="7"/>
      <c r="BX1302" s="7"/>
      <c r="BY1302" s="7"/>
      <c r="BZ1302" s="8"/>
      <c r="CA1302" s="6"/>
      <c r="CB1302" s="7"/>
      <c r="CC1302" s="7"/>
      <c r="CD1302" s="7"/>
      <c r="CE1302" s="7"/>
      <c r="CF1302" s="8"/>
      <c r="CG1302" s="6"/>
      <c r="CH1302" s="7"/>
      <c r="CI1302" s="7"/>
      <c r="CJ1302" s="7"/>
      <c r="CK1302" s="7"/>
      <c r="CL1302" s="8"/>
      <c r="CM1302" s="6"/>
      <c r="CN1302" s="7"/>
      <c r="CO1302" s="7"/>
      <c r="CP1302" s="7"/>
      <c r="CQ1302" s="7"/>
      <c r="CR1302" s="8"/>
      <c r="CS1302" s="6"/>
      <c r="CT1302" s="7"/>
      <c r="CU1302" s="7"/>
      <c r="CV1302" s="7"/>
      <c r="CW1302" s="7"/>
      <c r="CX1302" s="8"/>
      <c r="CY1302" s="6"/>
      <c r="CZ1302" s="7"/>
      <c r="DA1302" s="7"/>
      <c r="DB1302" s="7"/>
      <c r="DC1302" s="7"/>
      <c r="DD1302" s="8"/>
      <c r="DE1302" s="6"/>
      <c r="DF1302" s="7"/>
      <c r="DG1302" s="7"/>
      <c r="DH1302" s="7"/>
      <c r="DI1302" s="7"/>
      <c r="DJ1302" s="8"/>
      <c r="DK1302" s="6"/>
      <c r="DL1302" s="7"/>
      <c r="DM1302" s="7"/>
      <c r="DN1302" s="7"/>
      <c r="DO1302" s="7"/>
      <c r="DP1302" s="8"/>
      <c r="DQ1302" s="6"/>
      <c r="DR1302" s="7"/>
      <c r="DS1302" s="7"/>
      <c r="DT1302" s="7"/>
      <c r="DU1302" s="7"/>
      <c r="DV1302" s="8"/>
      <c r="DW1302" s="6"/>
      <c r="DX1302" s="7"/>
      <c r="DY1302" s="7"/>
      <c r="DZ1302" s="7"/>
      <c r="EA1302" s="7"/>
      <c r="EB1302" s="8"/>
      <c r="EC1302" s="6"/>
      <c r="ED1302" s="7"/>
      <c r="EE1302" s="7"/>
      <c r="EF1302" s="7"/>
      <c r="EG1302" s="7"/>
      <c r="EH1302" s="8"/>
      <c r="EI1302" s="6"/>
      <c r="EJ1302" s="7"/>
      <c r="EK1302" s="7"/>
      <c r="EL1302" s="7"/>
      <c r="EM1302" s="7"/>
      <c r="EN1302" s="8"/>
      <c r="EO1302" s="6"/>
      <c r="EP1302" s="7"/>
      <c r="EQ1302" s="7"/>
      <c r="ER1302" s="7"/>
      <c r="ES1302" s="7"/>
      <c r="ET1302" s="8"/>
      <c r="EU1302" s="6"/>
      <c r="EV1302" s="7"/>
      <c r="EW1302" s="7"/>
      <c r="EX1302" s="7"/>
      <c r="EY1302" s="7"/>
      <c r="EZ1302" s="8"/>
      <c r="FA1302" s="6"/>
      <c r="FB1302" s="7"/>
      <c r="FC1302" s="7"/>
      <c r="FD1302" s="7"/>
      <c r="FE1302" s="7"/>
      <c r="FF1302" s="8"/>
      <c r="FG1302" s="6"/>
      <c r="FH1302" s="7"/>
      <c r="FI1302" s="7"/>
      <c r="FJ1302" s="7"/>
      <c r="FK1302" s="7"/>
      <c r="FL1302" s="8"/>
      <c r="FM1302" s="6"/>
      <c r="FN1302" s="7"/>
      <c r="FO1302" s="7"/>
      <c r="FP1302" s="7"/>
      <c r="FQ1302" s="7"/>
      <c r="FR1302" s="8"/>
      <c r="FS1302" s="6"/>
      <c r="FT1302" s="7"/>
      <c r="FU1302" s="7"/>
      <c r="FV1302" s="7"/>
      <c r="FW1302" s="7"/>
      <c r="FX1302" s="8"/>
      <c r="FY1302" s="6"/>
      <c r="FZ1302" s="7"/>
      <c r="GA1302" s="7"/>
      <c r="GB1302" s="7"/>
      <c r="GC1302" s="7"/>
      <c r="GD1302" s="8"/>
      <c r="GE1302" s="6"/>
      <c r="GF1302" s="7"/>
      <c r="GG1302" s="7"/>
      <c r="GH1302" s="7"/>
      <c r="GI1302" s="7"/>
      <c r="GJ1302" s="8"/>
      <c r="GK1302" s="6"/>
      <c r="GL1302" s="7"/>
      <c r="GM1302" s="7"/>
      <c r="GN1302" s="7"/>
      <c r="GO1302" s="7"/>
      <c r="GP1302" s="8"/>
      <c r="GQ1302" s="6"/>
      <c r="GR1302" s="7"/>
      <c r="GS1302" s="7"/>
      <c r="GT1302" s="7"/>
      <c r="GU1302" s="7"/>
      <c r="GV1302" s="8"/>
      <c r="GW1302" s="6"/>
      <c r="GX1302" s="7"/>
      <c r="GY1302" s="7"/>
      <c r="GZ1302" s="7"/>
      <c r="HA1302" s="7"/>
      <c r="HB1302" s="8"/>
      <c r="HC1302" s="6"/>
      <c r="HD1302" s="7"/>
      <c r="HE1302" s="7"/>
      <c r="HF1302" s="7"/>
      <c r="HG1302" s="7"/>
      <c r="HH1302" s="8"/>
      <c r="HI1302" s="6"/>
      <c r="HJ1302" s="7"/>
      <c r="HK1302" s="7"/>
      <c r="HL1302" s="7"/>
      <c r="HM1302" s="7"/>
      <c r="HN1302" s="8"/>
      <c r="HO1302" s="6"/>
      <c r="HP1302" s="7"/>
      <c r="HQ1302" s="7"/>
      <c r="HR1302" s="7"/>
      <c r="HS1302" s="7"/>
      <c r="HT1302" s="8"/>
      <c r="HU1302" s="6"/>
      <c r="HV1302" s="7"/>
      <c r="HW1302" s="7"/>
      <c r="HX1302" s="7"/>
      <c r="HY1302" s="7"/>
      <c r="HZ1302" s="8"/>
      <c r="IA1302" s="6"/>
      <c r="IB1302" s="7"/>
      <c r="IC1302" s="7"/>
      <c r="ID1302" s="7"/>
      <c r="IE1302" s="7"/>
      <c r="IF1302" s="8"/>
      <c r="IG1302" s="6"/>
      <c r="IH1302" s="7"/>
      <c r="II1302" s="7"/>
      <c r="IJ1302" s="7"/>
      <c r="IK1302" s="7"/>
      <c r="IL1302" s="8"/>
      <c r="IM1302" s="6"/>
      <c r="IN1302" s="7"/>
      <c r="IO1302" s="7"/>
      <c r="IP1302" s="7"/>
      <c r="IQ1302" s="7"/>
      <c r="IR1302" s="8"/>
      <c r="IS1302" s="6"/>
      <c r="IT1302" s="7"/>
      <c r="IU1302" s="7"/>
      <c r="IV1302" s="7"/>
    </row>
    <row r="1303" customFormat="false" ht="12.75" hidden="false" customHeight="false" outlineLevel="0" collapsed="false">
      <c r="A1303" s="5" t="s">
        <v>1506</v>
      </c>
      <c r="B1303" s="6" t="n">
        <v>37064</v>
      </c>
      <c r="C1303" s="7" t="s">
        <v>1167</v>
      </c>
      <c r="D1303" s="7" t="s">
        <v>959</v>
      </c>
      <c r="E1303" s="7"/>
      <c r="F1303" s="8" t="s">
        <v>961</v>
      </c>
      <c r="G1303" s="8" t="n">
        <v>134</v>
      </c>
      <c r="H1303" s="7"/>
      <c r="I1303" s="7"/>
      <c r="J1303" s="7"/>
      <c r="K1303" s="7"/>
      <c r="L1303" s="8"/>
      <c r="M1303" s="6"/>
      <c r="N1303" s="7"/>
      <c r="O1303" s="7"/>
      <c r="P1303" s="7"/>
      <c r="Q1303" s="7"/>
      <c r="R1303" s="8"/>
      <c r="S1303" s="6"/>
      <c r="T1303" s="7"/>
      <c r="U1303" s="7"/>
      <c r="V1303" s="7"/>
      <c r="W1303" s="7"/>
      <c r="X1303" s="8"/>
      <c r="Y1303" s="6"/>
      <c r="Z1303" s="7"/>
      <c r="AA1303" s="7"/>
      <c r="AB1303" s="7"/>
      <c r="AC1303" s="7"/>
      <c r="AD1303" s="8"/>
      <c r="AE1303" s="6"/>
      <c r="AF1303" s="7"/>
      <c r="AG1303" s="7"/>
      <c r="AH1303" s="7"/>
      <c r="AI1303" s="7"/>
      <c r="AJ1303" s="8"/>
      <c r="AK1303" s="6"/>
      <c r="AL1303" s="7"/>
      <c r="AM1303" s="7"/>
      <c r="AN1303" s="7"/>
      <c r="AO1303" s="7"/>
      <c r="AP1303" s="8"/>
      <c r="AQ1303" s="6"/>
      <c r="AR1303" s="7"/>
      <c r="AS1303" s="7"/>
      <c r="AT1303" s="7"/>
      <c r="AU1303" s="7"/>
      <c r="AV1303" s="8"/>
      <c r="AW1303" s="6"/>
      <c r="AX1303" s="7"/>
      <c r="AY1303" s="7"/>
      <c r="AZ1303" s="7"/>
      <c r="BA1303" s="7"/>
      <c r="BB1303" s="8"/>
      <c r="BC1303" s="6"/>
      <c r="BD1303" s="7"/>
      <c r="BE1303" s="7"/>
      <c r="BF1303" s="7"/>
      <c r="BG1303" s="7"/>
      <c r="BH1303" s="8"/>
      <c r="BI1303" s="6"/>
      <c r="BJ1303" s="7"/>
      <c r="BK1303" s="7"/>
      <c r="BL1303" s="7"/>
      <c r="BM1303" s="7"/>
      <c r="BN1303" s="8"/>
      <c r="BO1303" s="6"/>
      <c r="BP1303" s="7"/>
      <c r="BQ1303" s="7"/>
      <c r="BR1303" s="7"/>
      <c r="BS1303" s="7"/>
      <c r="BT1303" s="8"/>
      <c r="BU1303" s="6"/>
      <c r="BV1303" s="7"/>
      <c r="BW1303" s="7"/>
      <c r="BX1303" s="7"/>
      <c r="BY1303" s="7"/>
      <c r="BZ1303" s="8"/>
      <c r="CA1303" s="6"/>
      <c r="CB1303" s="7"/>
      <c r="CC1303" s="7"/>
      <c r="CD1303" s="7"/>
      <c r="CE1303" s="7"/>
      <c r="CF1303" s="8"/>
      <c r="CG1303" s="6"/>
      <c r="CH1303" s="7"/>
      <c r="CI1303" s="7"/>
      <c r="CJ1303" s="7"/>
      <c r="CK1303" s="7"/>
      <c r="CL1303" s="8"/>
      <c r="CM1303" s="6"/>
      <c r="CN1303" s="7"/>
      <c r="CO1303" s="7"/>
      <c r="CP1303" s="7"/>
      <c r="CQ1303" s="7"/>
      <c r="CR1303" s="8"/>
      <c r="CS1303" s="6"/>
      <c r="CT1303" s="7"/>
      <c r="CU1303" s="7"/>
      <c r="CV1303" s="7"/>
      <c r="CW1303" s="7"/>
      <c r="CX1303" s="8"/>
      <c r="CY1303" s="6"/>
      <c r="CZ1303" s="7"/>
      <c r="DA1303" s="7"/>
      <c r="DB1303" s="7"/>
      <c r="DC1303" s="7"/>
      <c r="DD1303" s="8"/>
      <c r="DE1303" s="6"/>
      <c r="DF1303" s="7"/>
      <c r="DG1303" s="7"/>
      <c r="DH1303" s="7"/>
      <c r="DI1303" s="7"/>
      <c r="DJ1303" s="8"/>
      <c r="DK1303" s="6"/>
      <c r="DL1303" s="7"/>
      <c r="DM1303" s="7"/>
      <c r="DN1303" s="7"/>
      <c r="DO1303" s="7"/>
      <c r="DP1303" s="8"/>
      <c r="DQ1303" s="6"/>
      <c r="DR1303" s="7"/>
      <c r="DS1303" s="7"/>
      <c r="DT1303" s="7"/>
      <c r="DU1303" s="7"/>
      <c r="DV1303" s="8"/>
      <c r="DW1303" s="6"/>
      <c r="DX1303" s="7"/>
      <c r="DY1303" s="7"/>
      <c r="DZ1303" s="7"/>
      <c r="EA1303" s="7"/>
      <c r="EB1303" s="8"/>
      <c r="EC1303" s="6"/>
      <c r="ED1303" s="7"/>
      <c r="EE1303" s="7"/>
      <c r="EF1303" s="7"/>
      <c r="EG1303" s="7"/>
      <c r="EH1303" s="8"/>
      <c r="EI1303" s="6"/>
      <c r="EJ1303" s="7"/>
      <c r="EK1303" s="7"/>
      <c r="EL1303" s="7"/>
      <c r="EM1303" s="7"/>
      <c r="EN1303" s="8"/>
      <c r="EO1303" s="6"/>
      <c r="EP1303" s="7"/>
      <c r="EQ1303" s="7"/>
      <c r="ER1303" s="7"/>
      <c r="ES1303" s="7"/>
      <c r="ET1303" s="8"/>
      <c r="EU1303" s="6"/>
      <c r="EV1303" s="7"/>
      <c r="EW1303" s="7"/>
      <c r="EX1303" s="7"/>
      <c r="EY1303" s="7"/>
      <c r="EZ1303" s="8"/>
      <c r="FA1303" s="6"/>
      <c r="FB1303" s="7"/>
      <c r="FC1303" s="7"/>
      <c r="FD1303" s="7"/>
      <c r="FE1303" s="7"/>
      <c r="FF1303" s="8"/>
      <c r="FG1303" s="6"/>
      <c r="FH1303" s="7"/>
      <c r="FI1303" s="7"/>
      <c r="FJ1303" s="7"/>
      <c r="FK1303" s="7"/>
      <c r="FL1303" s="8"/>
      <c r="FM1303" s="6"/>
      <c r="FN1303" s="7"/>
      <c r="FO1303" s="7"/>
      <c r="FP1303" s="7"/>
      <c r="FQ1303" s="7"/>
      <c r="FR1303" s="8"/>
      <c r="FS1303" s="6"/>
      <c r="FT1303" s="7"/>
      <c r="FU1303" s="7"/>
      <c r="FV1303" s="7"/>
      <c r="FW1303" s="7"/>
      <c r="FX1303" s="8"/>
      <c r="FY1303" s="6"/>
      <c r="FZ1303" s="7"/>
      <c r="GA1303" s="7"/>
      <c r="GB1303" s="7"/>
      <c r="GC1303" s="7"/>
      <c r="GD1303" s="8"/>
      <c r="GE1303" s="6"/>
      <c r="GF1303" s="7"/>
      <c r="GG1303" s="7"/>
      <c r="GH1303" s="7"/>
      <c r="GI1303" s="7"/>
      <c r="GJ1303" s="8"/>
      <c r="GK1303" s="6"/>
      <c r="GL1303" s="7"/>
      <c r="GM1303" s="7"/>
      <c r="GN1303" s="7"/>
      <c r="GO1303" s="7"/>
      <c r="GP1303" s="8"/>
      <c r="GQ1303" s="6"/>
      <c r="GR1303" s="7"/>
      <c r="GS1303" s="7"/>
      <c r="GT1303" s="7"/>
      <c r="GU1303" s="7"/>
      <c r="GV1303" s="8"/>
      <c r="GW1303" s="6"/>
      <c r="GX1303" s="7"/>
      <c r="GY1303" s="7"/>
      <c r="GZ1303" s="7"/>
      <c r="HA1303" s="7"/>
      <c r="HB1303" s="8"/>
      <c r="HC1303" s="6"/>
      <c r="HD1303" s="7"/>
      <c r="HE1303" s="7"/>
      <c r="HF1303" s="7"/>
      <c r="HG1303" s="7"/>
      <c r="HH1303" s="8"/>
      <c r="HI1303" s="6"/>
      <c r="HJ1303" s="7"/>
      <c r="HK1303" s="7"/>
      <c r="HL1303" s="7"/>
      <c r="HM1303" s="7"/>
      <c r="HN1303" s="8"/>
      <c r="HO1303" s="6"/>
      <c r="HP1303" s="7"/>
      <c r="HQ1303" s="7"/>
      <c r="HR1303" s="7"/>
      <c r="HS1303" s="7"/>
      <c r="HT1303" s="8"/>
      <c r="HU1303" s="6"/>
      <c r="HV1303" s="7"/>
      <c r="HW1303" s="7"/>
      <c r="HX1303" s="7"/>
      <c r="HY1303" s="7"/>
      <c r="HZ1303" s="8"/>
      <c r="IA1303" s="6"/>
      <c r="IB1303" s="7"/>
      <c r="IC1303" s="7"/>
      <c r="ID1303" s="7"/>
      <c r="IE1303" s="7"/>
      <c r="IF1303" s="8"/>
      <c r="IG1303" s="6"/>
      <c r="IH1303" s="7"/>
      <c r="II1303" s="7"/>
      <c r="IJ1303" s="7"/>
      <c r="IK1303" s="7"/>
      <c r="IL1303" s="8"/>
      <c r="IM1303" s="6"/>
      <c r="IN1303" s="7"/>
      <c r="IO1303" s="7"/>
      <c r="IP1303" s="7"/>
      <c r="IQ1303" s="7"/>
      <c r="IR1303" s="8"/>
      <c r="IS1303" s="6"/>
      <c r="IT1303" s="7"/>
      <c r="IU1303" s="7"/>
      <c r="IV1303" s="7"/>
    </row>
    <row r="1304" customFormat="false" ht="12.75" hidden="false" customHeight="false" outlineLevel="0" collapsed="false">
      <c r="A1304" s="5" t="s">
        <v>1507</v>
      </c>
      <c r="B1304" s="6" t="n">
        <v>37064</v>
      </c>
      <c r="C1304" s="7" t="s">
        <v>1397</v>
      </c>
      <c r="D1304" s="7" t="s">
        <v>959</v>
      </c>
      <c r="E1304" s="7"/>
      <c r="F1304" s="8" t="s">
        <v>961</v>
      </c>
      <c r="G1304" s="8" t="n">
        <v>143</v>
      </c>
      <c r="H1304" s="7"/>
      <c r="I1304" s="7"/>
      <c r="J1304" s="7"/>
      <c r="K1304" s="7"/>
      <c r="L1304" s="8"/>
      <c r="M1304" s="6"/>
      <c r="N1304" s="7"/>
      <c r="O1304" s="7"/>
      <c r="P1304" s="7"/>
      <c r="Q1304" s="7"/>
      <c r="R1304" s="8"/>
      <c r="S1304" s="6"/>
      <c r="T1304" s="7"/>
      <c r="U1304" s="7"/>
      <c r="V1304" s="7"/>
      <c r="W1304" s="7"/>
      <c r="X1304" s="8"/>
      <c r="Y1304" s="6"/>
      <c r="Z1304" s="7"/>
      <c r="AA1304" s="7"/>
      <c r="AB1304" s="7"/>
      <c r="AC1304" s="7"/>
      <c r="AD1304" s="8"/>
      <c r="AE1304" s="6"/>
      <c r="AF1304" s="7"/>
      <c r="AG1304" s="7"/>
      <c r="AH1304" s="7"/>
      <c r="AI1304" s="7"/>
      <c r="AJ1304" s="8"/>
      <c r="AK1304" s="6"/>
      <c r="AL1304" s="7"/>
      <c r="AM1304" s="7"/>
      <c r="AN1304" s="7"/>
      <c r="AO1304" s="7"/>
      <c r="AP1304" s="8"/>
      <c r="AQ1304" s="6"/>
      <c r="AR1304" s="7"/>
      <c r="AS1304" s="7"/>
      <c r="AT1304" s="7"/>
      <c r="AU1304" s="7"/>
      <c r="AV1304" s="8"/>
      <c r="AW1304" s="6"/>
      <c r="AX1304" s="7"/>
      <c r="AY1304" s="7"/>
      <c r="AZ1304" s="7"/>
      <c r="BA1304" s="7"/>
      <c r="BB1304" s="8"/>
      <c r="BC1304" s="6"/>
      <c r="BD1304" s="7"/>
      <c r="BE1304" s="7"/>
      <c r="BF1304" s="7"/>
      <c r="BG1304" s="7"/>
      <c r="BH1304" s="8"/>
      <c r="BI1304" s="6"/>
      <c r="BJ1304" s="7"/>
      <c r="BK1304" s="7"/>
      <c r="BL1304" s="7"/>
      <c r="BM1304" s="7"/>
      <c r="BN1304" s="8"/>
      <c r="BO1304" s="6"/>
      <c r="BP1304" s="7"/>
      <c r="BQ1304" s="7"/>
      <c r="BR1304" s="7"/>
      <c r="BS1304" s="7"/>
      <c r="BT1304" s="8"/>
      <c r="BU1304" s="6"/>
      <c r="BV1304" s="7"/>
      <c r="BW1304" s="7"/>
      <c r="BX1304" s="7"/>
      <c r="BY1304" s="7"/>
      <c r="BZ1304" s="8"/>
      <c r="CA1304" s="6"/>
      <c r="CB1304" s="7"/>
      <c r="CC1304" s="7"/>
      <c r="CD1304" s="7"/>
      <c r="CE1304" s="7"/>
      <c r="CF1304" s="8"/>
      <c r="CG1304" s="6"/>
      <c r="CH1304" s="7"/>
      <c r="CI1304" s="7"/>
      <c r="CJ1304" s="7"/>
      <c r="CK1304" s="7"/>
      <c r="CL1304" s="8"/>
      <c r="CM1304" s="6"/>
      <c r="CN1304" s="7"/>
      <c r="CO1304" s="7"/>
      <c r="CP1304" s="7"/>
      <c r="CQ1304" s="7"/>
      <c r="CR1304" s="8"/>
      <c r="CS1304" s="6"/>
      <c r="CT1304" s="7"/>
      <c r="CU1304" s="7"/>
      <c r="CV1304" s="7"/>
      <c r="CW1304" s="7"/>
      <c r="CX1304" s="8"/>
      <c r="CY1304" s="6"/>
      <c r="CZ1304" s="7"/>
      <c r="DA1304" s="7"/>
      <c r="DB1304" s="7"/>
      <c r="DC1304" s="7"/>
      <c r="DD1304" s="8"/>
      <c r="DE1304" s="6"/>
      <c r="DF1304" s="7"/>
      <c r="DG1304" s="7"/>
      <c r="DH1304" s="7"/>
      <c r="DI1304" s="7"/>
      <c r="DJ1304" s="8"/>
      <c r="DK1304" s="6"/>
      <c r="DL1304" s="7"/>
      <c r="DM1304" s="7"/>
      <c r="DN1304" s="7"/>
      <c r="DO1304" s="7"/>
      <c r="DP1304" s="8"/>
      <c r="DQ1304" s="6"/>
      <c r="DR1304" s="7"/>
      <c r="DS1304" s="7"/>
      <c r="DT1304" s="7"/>
      <c r="DU1304" s="7"/>
      <c r="DV1304" s="8"/>
      <c r="DW1304" s="6"/>
      <c r="DX1304" s="7"/>
      <c r="DY1304" s="7"/>
      <c r="DZ1304" s="7"/>
      <c r="EA1304" s="7"/>
      <c r="EB1304" s="8"/>
      <c r="EC1304" s="6"/>
      <c r="ED1304" s="7"/>
      <c r="EE1304" s="7"/>
      <c r="EF1304" s="7"/>
      <c r="EG1304" s="7"/>
      <c r="EH1304" s="8"/>
      <c r="EI1304" s="6"/>
      <c r="EJ1304" s="7"/>
      <c r="EK1304" s="7"/>
      <c r="EL1304" s="7"/>
      <c r="EM1304" s="7"/>
      <c r="EN1304" s="8"/>
      <c r="EO1304" s="6"/>
      <c r="EP1304" s="7"/>
      <c r="EQ1304" s="7"/>
      <c r="ER1304" s="7"/>
      <c r="ES1304" s="7"/>
      <c r="ET1304" s="8"/>
      <c r="EU1304" s="6"/>
      <c r="EV1304" s="7"/>
      <c r="EW1304" s="7"/>
      <c r="EX1304" s="7"/>
      <c r="EY1304" s="7"/>
      <c r="EZ1304" s="8"/>
      <c r="FA1304" s="6"/>
      <c r="FB1304" s="7"/>
      <c r="FC1304" s="7"/>
      <c r="FD1304" s="7"/>
      <c r="FE1304" s="7"/>
      <c r="FF1304" s="8"/>
      <c r="FG1304" s="6"/>
      <c r="FH1304" s="7"/>
      <c r="FI1304" s="7"/>
      <c r="FJ1304" s="7"/>
      <c r="FK1304" s="7"/>
      <c r="FL1304" s="8"/>
      <c r="FM1304" s="6"/>
      <c r="FN1304" s="7"/>
      <c r="FO1304" s="7"/>
      <c r="FP1304" s="7"/>
      <c r="FQ1304" s="7"/>
      <c r="FR1304" s="8"/>
      <c r="FS1304" s="6"/>
      <c r="FT1304" s="7"/>
      <c r="FU1304" s="7"/>
      <c r="FV1304" s="7"/>
      <c r="FW1304" s="7"/>
      <c r="FX1304" s="8"/>
      <c r="FY1304" s="6"/>
      <c r="FZ1304" s="7"/>
      <c r="GA1304" s="7"/>
      <c r="GB1304" s="7"/>
      <c r="GC1304" s="7"/>
      <c r="GD1304" s="8"/>
      <c r="GE1304" s="6"/>
      <c r="GF1304" s="7"/>
      <c r="GG1304" s="7"/>
      <c r="GH1304" s="7"/>
      <c r="GI1304" s="7"/>
      <c r="GJ1304" s="8"/>
      <c r="GK1304" s="6"/>
      <c r="GL1304" s="7"/>
      <c r="GM1304" s="7"/>
      <c r="GN1304" s="7"/>
      <c r="GO1304" s="7"/>
      <c r="GP1304" s="8"/>
      <c r="GQ1304" s="6"/>
      <c r="GR1304" s="7"/>
      <c r="GS1304" s="7"/>
      <c r="GT1304" s="7"/>
      <c r="GU1304" s="7"/>
      <c r="GV1304" s="8"/>
      <c r="GW1304" s="6"/>
      <c r="GX1304" s="7"/>
      <c r="GY1304" s="7"/>
      <c r="GZ1304" s="7"/>
      <c r="HA1304" s="7"/>
      <c r="HB1304" s="8"/>
      <c r="HC1304" s="6"/>
      <c r="HD1304" s="7"/>
      <c r="HE1304" s="7"/>
      <c r="HF1304" s="7"/>
      <c r="HG1304" s="7"/>
      <c r="HH1304" s="8"/>
      <c r="HI1304" s="6"/>
      <c r="HJ1304" s="7"/>
      <c r="HK1304" s="7"/>
      <c r="HL1304" s="7"/>
      <c r="HM1304" s="7"/>
      <c r="HN1304" s="8"/>
      <c r="HO1304" s="6"/>
      <c r="HP1304" s="7"/>
      <c r="HQ1304" s="7"/>
      <c r="HR1304" s="7"/>
      <c r="HS1304" s="7"/>
      <c r="HT1304" s="8"/>
      <c r="HU1304" s="6"/>
      <c r="HV1304" s="7"/>
      <c r="HW1304" s="7"/>
      <c r="HX1304" s="7"/>
      <c r="HY1304" s="7"/>
      <c r="HZ1304" s="8"/>
      <c r="IA1304" s="6"/>
      <c r="IB1304" s="7"/>
      <c r="IC1304" s="7"/>
      <c r="ID1304" s="7"/>
      <c r="IE1304" s="7"/>
      <c r="IF1304" s="8"/>
      <c r="IG1304" s="6"/>
      <c r="IH1304" s="7"/>
      <c r="II1304" s="7"/>
      <c r="IJ1304" s="7"/>
      <c r="IK1304" s="7"/>
      <c r="IL1304" s="8"/>
      <c r="IM1304" s="6"/>
      <c r="IN1304" s="7"/>
      <c r="IO1304" s="7"/>
      <c r="IP1304" s="7"/>
      <c r="IQ1304" s="7"/>
      <c r="IR1304" s="8"/>
      <c r="IS1304" s="6"/>
      <c r="IT1304" s="7"/>
      <c r="IU1304" s="7"/>
      <c r="IV1304" s="7"/>
    </row>
    <row r="1305" customFormat="false" ht="12.75" hidden="false" customHeight="false" outlineLevel="0" collapsed="false">
      <c r="A1305" s="5" t="s">
        <v>1508</v>
      </c>
      <c r="B1305" s="6" t="n">
        <v>37064</v>
      </c>
      <c r="C1305" s="7" t="s">
        <v>1167</v>
      </c>
      <c r="D1305" s="7" t="s">
        <v>959</v>
      </c>
      <c r="E1305" s="7"/>
      <c r="F1305" s="8" t="s">
        <v>961</v>
      </c>
      <c r="G1305" s="8" t="n">
        <v>50</v>
      </c>
      <c r="H1305" s="7"/>
      <c r="I1305" s="7"/>
      <c r="J1305" s="7"/>
      <c r="K1305" s="7"/>
      <c r="L1305" s="8"/>
      <c r="M1305" s="6"/>
      <c r="N1305" s="7"/>
      <c r="O1305" s="7"/>
      <c r="P1305" s="7"/>
      <c r="Q1305" s="7"/>
      <c r="R1305" s="8"/>
      <c r="S1305" s="6"/>
      <c r="T1305" s="7"/>
      <c r="U1305" s="7"/>
      <c r="V1305" s="7"/>
      <c r="W1305" s="7"/>
      <c r="X1305" s="8"/>
      <c r="Y1305" s="6"/>
      <c r="Z1305" s="7"/>
      <c r="AA1305" s="7"/>
      <c r="AB1305" s="7"/>
      <c r="AC1305" s="7"/>
      <c r="AD1305" s="8"/>
      <c r="AE1305" s="6"/>
      <c r="AF1305" s="7"/>
      <c r="AG1305" s="7"/>
      <c r="AH1305" s="7"/>
      <c r="AI1305" s="7"/>
      <c r="AJ1305" s="8"/>
      <c r="AK1305" s="6"/>
      <c r="AL1305" s="7"/>
      <c r="AM1305" s="7"/>
      <c r="AN1305" s="7"/>
      <c r="AO1305" s="7"/>
      <c r="AP1305" s="8"/>
      <c r="AQ1305" s="6"/>
      <c r="AR1305" s="7"/>
      <c r="AS1305" s="7"/>
      <c r="AT1305" s="7"/>
      <c r="AU1305" s="7"/>
      <c r="AV1305" s="8"/>
      <c r="AW1305" s="6"/>
      <c r="AX1305" s="7"/>
      <c r="AY1305" s="7"/>
      <c r="AZ1305" s="7"/>
      <c r="BA1305" s="7"/>
      <c r="BB1305" s="8"/>
      <c r="BC1305" s="6"/>
      <c r="BD1305" s="7"/>
      <c r="BE1305" s="7"/>
      <c r="BF1305" s="7"/>
      <c r="BG1305" s="7"/>
      <c r="BH1305" s="8"/>
      <c r="BI1305" s="6"/>
      <c r="BJ1305" s="7"/>
      <c r="BK1305" s="7"/>
      <c r="BL1305" s="7"/>
      <c r="BM1305" s="7"/>
      <c r="BN1305" s="8"/>
      <c r="BO1305" s="6"/>
      <c r="BP1305" s="7"/>
      <c r="BQ1305" s="7"/>
      <c r="BR1305" s="7"/>
      <c r="BS1305" s="7"/>
      <c r="BT1305" s="8"/>
      <c r="BU1305" s="6"/>
      <c r="BV1305" s="7"/>
      <c r="BW1305" s="7"/>
      <c r="BX1305" s="7"/>
      <c r="BY1305" s="7"/>
      <c r="BZ1305" s="8"/>
      <c r="CA1305" s="6"/>
      <c r="CB1305" s="7"/>
      <c r="CC1305" s="7"/>
      <c r="CD1305" s="7"/>
      <c r="CE1305" s="7"/>
      <c r="CF1305" s="8"/>
      <c r="CG1305" s="6"/>
      <c r="CH1305" s="7"/>
      <c r="CI1305" s="7"/>
      <c r="CJ1305" s="7"/>
      <c r="CK1305" s="7"/>
      <c r="CL1305" s="8"/>
      <c r="CM1305" s="6"/>
      <c r="CN1305" s="7"/>
      <c r="CO1305" s="7"/>
      <c r="CP1305" s="7"/>
      <c r="CQ1305" s="7"/>
      <c r="CR1305" s="8"/>
      <c r="CS1305" s="6"/>
      <c r="CT1305" s="7"/>
      <c r="CU1305" s="7"/>
      <c r="CV1305" s="7"/>
      <c r="CW1305" s="7"/>
      <c r="CX1305" s="8"/>
      <c r="CY1305" s="6"/>
      <c r="CZ1305" s="7"/>
      <c r="DA1305" s="7"/>
      <c r="DB1305" s="7"/>
      <c r="DC1305" s="7"/>
      <c r="DD1305" s="8"/>
      <c r="DE1305" s="6"/>
      <c r="DF1305" s="7"/>
      <c r="DG1305" s="7"/>
      <c r="DH1305" s="7"/>
      <c r="DI1305" s="7"/>
      <c r="DJ1305" s="8"/>
      <c r="DK1305" s="6"/>
      <c r="DL1305" s="7"/>
      <c r="DM1305" s="7"/>
      <c r="DN1305" s="7"/>
      <c r="DO1305" s="7"/>
      <c r="DP1305" s="8"/>
      <c r="DQ1305" s="6"/>
      <c r="DR1305" s="7"/>
      <c r="DS1305" s="7"/>
      <c r="DT1305" s="7"/>
      <c r="DU1305" s="7"/>
      <c r="DV1305" s="8"/>
      <c r="DW1305" s="6"/>
      <c r="DX1305" s="7"/>
      <c r="DY1305" s="7"/>
      <c r="DZ1305" s="7"/>
      <c r="EA1305" s="7"/>
      <c r="EB1305" s="8"/>
      <c r="EC1305" s="6"/>
      <c r="ED1305" s="7"/>
      <c r="EE1305" s="7"/>
      <c r="EF1305" s="7"/>
      <c r="EG1305" s="7"/>
      <c r="EH1305" s="8"/>
      <c r="EI1305" s="6"/>
      <c r="EJ1305" s="7"/>
      <c r="EK1305" s="7"/>
      <c r="EL1305" s="7"/>
      <c r="EM1305" s="7"/>
      <c r="EN1305" s="8"/>
      <c r="EO1305" s="6"/>
      <c r="EP1305" s="7"/>
      <c r="EQ1305" s="7"/>
      <c r="ER1305" s="7"/>
      <c r="ES1305" s="7"/>
      <c r="ET1305" s="8"/>
      <c r="EU1305" s="6"/>
      <c r="EV1305" s="7"/>
      <c r="EW1305" s="7"/>
      <c r="EX1305" s="7"/>
      <c r="EY1305" s="7"/>
      <c r="EZ1305" s="8"/>
      <c r="FA1305" s="6"/>
      <c r="FB1305" s="7"/>
      <c r="FC1305" s="7"/>
      <c r="FD1305" s="7"/>
      <c r="FE1305" s="7"/>
      <c r="FF1305" s="8"/>
      <c r="FG1305" s="6"/>
      <c r="FH1305" s="7"/>
      <c r="FI1305" s="7"/>
      <c r="FJ1305" s="7"/>
      <c r="FK1305" s="7"/>
      <c r="FL1305" s="8"/>
      <c r="FM1305" s="6"/>
      <c r="FN1305" s="7"/>
      <c r="FO1305" s="7"/>
      <c r="FP1305" s="7"/>
      <c r="FQ1305" s="7"/>
      <c r="FR1305" s="8"/>
      <c r="FS1305" s="6"/>
      <c r="FT1305" s="7"/>
      <c r="FU1305" s="7"/>
      <c r="FV1305" s="7"/>
      <c r="FW1305" s="7"/>
      <c r="FX1305" s="8"/>
      <c r="FY1305" s="6"/>
      <c r="FZ1305" s="7"/>
      <c r="GA1305" s="7"/>
      <c r="GB1305" s="7"/>
      <c r="GC1305" s="7"/>
      <c r="GD1305" s="8"/>
      <c r="GE1305" s="6"/>
      <c r="GF1305" s="7"/>
      <c r="GG1305" s="7"/>
      <c r="GH1305" s="7"/>
      <c r="GI1305" s="7"/>
      <c r="GJ1305" s="8"/>
      <c r="GK1305" s="6"/>
      <c r="GL1305" s="7"/>
      <c r="GM1305" s="7"/>
      <c r="GN1305" s="7"/>
      <c r="GO1305" s="7"/>
      <c r="GP1305" s="8"/>
      <c r="GQ1305" s="6"/>
      <c r="GR1305" s="7"/>
      <c r="GS1305" s="7"/>
      <c r="GT1305" s="7"/>
      <c r="GU1305" s="7"/>
      <c r="GV1305" s="8"/>
      <c r="GW1305" s="6"/>
      <c r="GX1305" s="7"/>
      <c r="GY1305" s="7"/>
      <c r="GZ1305" s="7"/>
      <c r="HA1305" s="7"/>
      <c r="HB1305" s="8"/>
      <c r="HC1305" s="6"/>
      <c r="HD1305" s="7"/>
      <c r="HE1305" s="7"/>
      <c r="HF1305" s="7"/>
      <c r="HG1305" s="7"/>
      <c r="HH1305" s="8"/>
      <c r="HI1305" s="6"/>
      <c r="HJ1305" s="7"/>
      <c r="HK1305" s="7"/>
      <c r="HL1305" s="7"/>
      <c r="HM1305" s="7"/>
      <c r="HN1305" s="8"/>
      <c r="HO1305" s="6"/>
      <c r="HP1305" s="7"/>
      <c r="HQ1305" s="7"/>
      <c r="HR1305" s="7"/>
      <c r="HS1305" s="7"/>
      <c r="HT1305" s="8"/>
      <c r="HU1305" s="6"/>
      <c r="HV1305" s="7"/>
      <c r="HW1305" s="7"/>
      <c r="HX1305" s="7"/>
      <c r="HY1305" s="7"/>
      <c r="HZ1305" s="8"/>
      <c r="IA1305" s="6"/>
      <c r="IB1305" s="7"/>
      <c r="IC1305" s="7"/>
      <c r="ID1305" s="7"/>
      <c r="IE1305" s="7"/>
      <c r="IF1305" s="8"/>
      <c r="IG1305" s="6"/>
      <c r="IH1305" s="7"/>
      <c r="II1305" s="7"/>
      <c r="IJ1305" s="7"/>
      <c r="IK1305" s="7"/>
      <c r="IL1305" s="8"/>
      <c r="IM1305" s="6"/>
      <c r="IN1305" s="7"/>
      <c r="IO1305" s="7"/>
      <c r="IP1305" s="7"/>
      <c r="IQ1305" s="7"/>
      <c r="IR1305" s="8"/>
      <c r="IS1305" s="6"/>
      <c r="IT1305" s="7"/>
      <c r="IU1305" s="7"/>
      <c r="IV1305" s="7"/>
    </row>
    <row r="1306" customFormat="false" ht="12.75" hidden="false" customHeight="false" outlineLevel="0" collapsed="false">
      <c r="A1306" s="5" t="s">
        <v>1509</v>
      </c>
      <c r="B1306" s="6" t="n">
        <v>37064</v>
      </c>
      <c r="C1306" s="7" t="s">
        <v>1397</v>
      </c>
      <c r="D1306" s="7" t="s">
        <v>959</v>
      </c>
      <c r="E1306" s="7"/>
      <c r="F1306" s="8" t="s">
        <v>961</v>
      </c>
      <c r="G1306" s="8" t="n">
        <v>20</v>
      </c>
      <c r="H1306" s="7"/>
      <c r="I1306" s="7"/>
      <c r="J1306" s="7"/>
      <c r="K1306" s="7"/>
      <c r="L1306" s="8"/>
      <c r="M1306" s="6"/>
      <c r="N1306" s="7"/>
      <c r="O1306" s="7"/>
      <c r="P1306" s="7"/>
      <c r="Q1306" s="7"/>
      <c r="R1306" s="8"/>
      <c r="S1306" s="6"/>
      <c r="T1306" s="7"/>
      <c r="U1306" s="7"/>
      <c r="V1306" s="7"/>
      <c r="W1306" s="7"/>
      <c r="X1306" s="8"/>
      <c r="Y1306" s="6"/>
      <c r="Z1306" s="7"/>
      <c r="AA1306" s="7"/>
      <c r="AB1306" s="7"/>
      <c r="AC1306" s="7"/>
      <c r="AD1306" s="8"/>
      <c r="AE1306" s="6"/>
      <c r="AF1306" s="7"/>
      <c r="AG1306" s="7"/>
      <c r="AH1306" s="7"/>
      <c r="AI1306" s="7"/>
      <c r="AJ1306" s="8"/>
      <c r="AK1306" s="6"/>
      <c r="AL1306" s="7"/>
      <c r="AM1306" s="7"/>
      <c r="AN1306" s="7"/>
      <c r="AO1306" s="7"/>
      <c r="AP1306" s="8"/>
      <c r="AQ1306" s="6"/>
      <c r="AR1306" s="7"/>
      <c r="AS1306" s="7"/>
      <c r="AT1306" s="7"/>
      <c r="AU1306" s="7"/>
      <c r="AV1306" s="8"/>
      <c r="AW1306" s="6"/>
      <c r="AX1306" s="7"/>
      <c r="AY1306" s="7"/>
      <c r="AZ1306" s="7"/>
      <c r="BA1306" s="7"/>
      <c r="BB1306" s="8"/>
      <c r="BC1306" s="6"/>
      <c r="BD1306" s="7"/>
      <c r="BE1306" s="7"/>
      <c r="BF1306" s="7"/>
      <c r="BG1306" s="7"/>
      <c r="BH1306" s="8"/>
      <c r="BI1306" s="6"/>
      <c r="BJ1306" s="7"/>
      <c r="BK1306" s="7"/>
      <c r="BL1306" s="7"/>
      <c r="BM1306" s="7"/>
      <c r="BN1306" s="8"/>
      <c r="BO1306" s="6"/>
      <c r="BP1306" s="7"/>
      <c r="BQ1306" s="7"/>
      <c r="BR1306" s="7"/>
      <c r="BS1306" s="7"/>
      <c r="BT1306" s="8"/>
      <c r="BU1306" s="6"/>
      <c r="BV1306" s="7"/>
      <c r="BW1306" s="7"/>
      <c r="BX1306" s="7"/>
      <c r="BY1306" s="7"/>
      <c r="BZ1306" s="8"/>
      <c r="CA1306" s="6"/>
      <c r="CB1306" s="7"/>
      <c r="CC1306" s="7"/>
      <c r="CD1306" s="7"/>
      <c r="CE1306" s="7"/>
      <c r="CF1306" s="8"/>
      <c r="CG1306" s="6"/>
      <c r="CH1306" s="7"/>
      <c r="CI1306" s="7"/>
      <c r="CJ1306" s="7"/>
      <c r="CK1306" s="7"/>
      <c r="CL1306" s="8"/>
      <c r="CM1306" s="6"/>
      <c r="CN1306" s="7"/>
      <c r="CO1306" s="7"/>
      <c r="CP1306" s="7"/>
      <c r="CQ1306" s="7"/>
      <c r="CR1306" s="8"/>
      <c r="CS1306" s="6"/>
      <c r="CT1306" s="7"/>
      <c r="CU1306" s="7"/>
      <c r="CV1306" s="7"/>
      <c r="CW1306" s="7"/>
      <c r="CX1306" s="8"/>
      <c r="CY1306" s="6"/>
      <c r="CZ1306" s="7"/>
      <c r="DA1306" s="7"/>
      <c r="DB1306" s="7"/>
      <c r="DC1306" s="7"/>
      <c r="DD1306" s="8"/>
      <c r="DE1306" s="6"/>
      <c r="DF1306" s="7"/>
      <c r="DG1306" s="7"/>
      <c r="DH1306" s="7"/>
      <c r="DI1306" s="7"/>
      <c r="DJ1306" s="8"/>
      <c r="DK1306" s="6"/>
      <c r="DL1306" s="7"/>
      <c r="DM1306" s="7"/>
      <c r="DN1306" s="7"/>
      <c r="DO1306" s="7"/>
      <c r="DP1306" s="8"/>
      <c r="DQ1306" s="6"/>
      <c r="DR1306" s="7"/>
      <c r="DS1306" s="7"/>
      <c r="DT1306" s="7"/>
      <c r="DU1306" s="7"/>
      <c r="DV1306" s="8"/>
      <c r="DW1306" s="6"/>
      <c r="DX1306" s="7"/>
      <c r="DY1306" s="7"/>
      <c r="DZ1306" s="7"/>
      <c r="EA1306" s="7"/>
      <c r="EB1306" s="8"/>
      <c r="EC1306" s="6"/>
      <c r="ED1306" s="7"/>
      <c r="EE1306" s="7"/>
      <c r="EF1306" s="7"/>
      <c r="EG1306" s="7"/>
      <c r="EH1306" s="8"/>
      <c r="EI1306" s="6"/>
      <c r="EJ1306" s="7"/>
      <c r="EK1306" s="7"/>
      <c r="EL1306" s="7"/>
      <c r="EM1306" s="7"/>
      <c r="EN1306" s="8"/>
      <c r="EO1306" s="6"/>
      <c r="EP1306" s="7"/>
      <c r="EQ1306" s="7"/>
      <c r="ER1306" s="7"/>
      <c r="ES1306" s="7"/>
      <c r="ET1306" s="8"/>
      <c r="EU1306" s="6"/>
      <c r="EV1306" s="7"/>
      <c r="EW1306" s="7"/>
      <c r="EX1306" s="7"/>
      <c r="EY1306" s="7"/>
      <c r="EZ1306" s="8"/>
      <c r="FA1306" s="6"/>
      <c r="FB1306" s="7"/>
      <c r="FC1306" s="7"/>
      <c r="FD1306" s="7"/>
      <c r="FE1306" s="7"/>
      <c r="FF1306" s="8"/>
      <c r="FG1306" s="6"/>
      <c r="FH1306" s="7"/>
      <c r="FI1306" s="7"/>
      <c r="FJ1306" s="7"/>
      <c r="FK1306" s="7"/>
      <c r="FL1306" s="8"/>
      <c r="FM1306" s="6"/>
      <c r="FN1306" s="7"/>
      <c r="FO1306" s="7"/>
      <c r="FP1306" s="7"/>
      <c r="FQ1306" s="7"/>
      <c r="FR1306" s="8"/>
      <c r="FS1306" s="6"/>
      <c r="FT1306" s="7"/>
      <c r="FU1306" s="7"/>
      <c r="FV1306" s="7"/>
      <c r="FW1306" s="7"/>
      <c r="FX1306" s="8"/>
      <c r="FY1306" s="6"/>
      <c r="FZ1306" s="7"/>
      <c r="GA1306" s="7"/>
      <c r="GB1306" s="7"/>
      <c r="GC1306" s="7"/>
      <c r="GD1306" s="8"/>
      <c r="GE1306" s="6"/>
      <c r="GF1306" s="7"/>
      <c r="GG1306" s="7"/>
      <c r="GH1306" s="7"/>
      <c r="GI1306" s="7"/>
      <c r="GJ1306" s="8"/>
      <c r="GK1306" s="6"/>
      <c r="GL1306" s="7"/>
      <c r="GM1306" s="7"/>
      <c r="GN1306" s="7"/>
      <c r="GO1306" s="7"/>
      <c r="GP1306" s="8"/>
      <c r="GQ1306" s="6"/>
      <c r="GR1306" s="7"/>
      <c r="GS1306" s="7"/>
      <c r="GT1306" s="7"/>
      <c r="GU1306" s="7"/>
      <c r="GV1306" s="8"/>
      <c r="GW1306" s="6"/>
      <c r="GX1306" s="7"/>
      <c r="GY1306" s="7"/>
      <c r="GZ1306" s="7"/>
      <c r="HA1306" s="7"/>
      <c r="HB1306" s="8"/>
      <c r="HC1306" s="6"/>
      <c r="HD1306" s="7"/>
      <c r="HE1306" s="7"/>
      <c r="HF1306" s="7"/>
      <c r="HG1306" s="7"/>
      <c r="HH1306" s="8"/>
      <c r="HI1306" s="6"/>
      <c r="HJ1306" s="7"/>
      <c r="HK1306" s="7"/>
      <c r="HL1306" s="7"/>
      <c r="HM1306" s="7"/>
      <c r="HN1306" s="8"/>
      <c r="HO1306" s="6"/>
      <c r="HP1306" s="7"/>
      <c r="HQ1306" s="7"/>
      <c r="HR1306" s="7"/>
      <c r="HS1306" s="7"/>
      <c r="HT1306" s="8"/>
      <c r="HU1306" s="6"/>
      <c r="HV1306" s="7"/>
      <c r="HW1306" s="7"/>
      <c r="HX1306" s="7"/>
      <c r="HY1306" s="7"/>
      <c r="HZ1306" s="8"/>
      <c r="IA1306" s="6"/>
      <c r="IB1306" s="7"/>
      <c r="IC1306" s="7"/>
      <c r="ID1306" s="7"/>
      <c r="IE1306" s="7"/>
      <c r="IF1306" s="8"/>
      <c r="IG1306" s="6"/>
      <c r="IH1306" s="7"/>
      <c r="II1306" s="7"/>
      <c r="IJ1306" s="7"/>
      <c r="IK1306" s="7"/>
      <c r="IL1306" s="8"/>
      <c r="IM1306" s="6"/>
      <c r="IN1306" s="7"/>
      <c r="IO1306" s="7"/>
      <c r="IP1306" s="7"/>
      <c r="IQ1306" s="7"/>
      <c r="IR1306" s="8"/>
      <c r="IS1306" s="6"/>
      <c r="IT1306" s="7"/>
      <c r="IU1306" s="7"/>
      <c r="IV1306" s="7"/>
    </row>
    <row r="1307" customFormat="false" ht="12.75" hidden="false" customHeight="false" outlineLevel="0" collapsed="false">
      <c r="A1307" s="5" t="s">
        <v>1510</v>
      </c>
      <c r="B1307" s="6" t="n">
        <v>37064</v>
      </c>
      <c r="C1307" s="7" t="s">
        <v>1397</v>
      </c>
      <c r="D1307" s="7" t="s">
        <v>959</v>
      </c>
      <c r="E1307" s="7"/>
      <c r="F1307" s="8" t="s">
        <v>961</v>
      </c>
      <c r="G1307" s="8" t="n">
        <v>291</v>
      </c>
      <c r="H1307" s="7"/>
      <c r="I1307" s="7"/>
      <c r="J1307" s="7"/>
      <c r="K1307" s="7"/>
      <c r="L1307" s="8"/>
      <c r="M1307" s="6"/>
      <c r="N1307" s="7"/>
      <c r="O1307" s="7"/>
      <c r="P1307" s="7"/>
      <c r="Q1307" s="7"/>
      <c r="R1307" s="8"/>
      <c r="S1307" s="6"/>
      <c r="T1307" s="7"/>
      <c r="U1307" s="7"/>
      <c r="V1307" s="7"/>
      <c r="W1307" s="7"/>
      <c r="X1307" s="8"/>
      <c r="Y1307" s="6"/>
      <c r="Z1307" s="7"/>
      <c r="AA1307" s="7"/>
      <c r="AB1307" s="7"/>
      <c r="AC1307" s="7"/>
      <c r="AD1307" s="8"/>
      <c r="AE1307" s="6"/>
      <c r="AF1307" s="7"/>
      <c r="AG1307" s="7"/>
      <c r="AH1307" s="7"/>
      <c r="AI1307" s="7"/>
      <c r="AJ1307" s="8"/>
      <c r="AK1307" s="6"/>
      <c r="AL1307" s="7"/>
      <c r="AM1307" s="7"/>
      <c r="AN1307" s="7"/>
      <c r="AO1307" s="7"/>
      <c r="AP1307" s="8"/>
      <c r="AQ1307" s="6"/>
      <c r="AR1307" s="7"/>
      <c r="AS1307" s="7"/>
      <c r="AT1307" s="7"/>
      <c r="AU1307" s="7"/>
      <c r="AV1307" s="8"/>
      <c r="AW1307" s="6"/>
      <c r="AX1307" s="7"/>
      <c r="AY1307" s="7"/>
      <c r="AZ1307" s="7"/>
      <c r="BA1307" s="7"/>
      <c r="BB1307" s="8"/>
      <c r="BC1307" s="6"/>
      <c r="BD1307" s="7"/>
      <c r="BE1307" s="7"/>
      <c r="BF1307" s="7"/>
      <c r="BG1307" s="7"/>
      <c r="BH1307" s="8"/>
      <c r="BI1307" s="6"/>
      <c r="BJ1307" s="7"/>
      <c r="BK1307" s="7"/>
      <c r="BL1307" s="7"/>
      <c r="BM1307" s="7"/>
      <c r="BN1307" s="8"/>
      <c r="BO1307" s="6"/>
      <c r="BP1307" s="7"/>
      <c r="BQ1307" s="7"/>
      <c r="BR1307" s="7"/>
      <c r="BS1307" s="7"/>
      <c r="BT1307" s="8"/>
      <c r="BU1307" s="6"/>
      <c r="BV1307" s="7"/>
      <c r="BW1307" s="7"/>
      <c r="BX1307" s="7"/>
      <c r="BY1307" s="7"/>
      <c r="BZ1307" s="8"/>
      <c r="CA1307" s="6"/>
      <c r="CB1307" s="7"/>
      <c r="CC1307" s="7"/>
      <c r="CD1307" s="7"/>
      <c r="CE1307" s="7"/>
      <c r="CF1307" s="8"/>
      <c r="CG1307" s="6"/>
      <c r="CH1307" s="7"/>
      <c r="CI1307" s="7"/>
      <c r="CJ1307" s="7"/>
      <c r="CK1307" s="7"/>
      <c r="CL1307" s="8"/>
      <c r="CM1307" s="6"/>
      <c r="CN1307" s="7"/>
      <c r="CO1307" s="7"/>
      <c r="CP1307" s="7"/>
      <c r="CQ1307" s="7"/>
      <c r="CR1307" s="8"/>
      <c r="CS1307" s="6"/>
      <c r="CT1307" s="7"/>
      <c r="CU1307" s="7"/>
      <c r="CV1307" s="7"/>
      <c r="CW1307" s="7"/>
      <c r="CX1307" s="8"/>
      <c r="CY1307" s="6"/>
      <c r="CZ1307" s="7"/>
      <c r="DA1307" s="7"/>
      <c r="DB1307" s="7"/>
      <c r="DC1307" s="7"/>
      <c r="DD1307" s="8"/>
      <c r="DE1307" s="6"/>
      <c r="DF1307" s="7"/>
      <c r="DG1307" s="7"/>
      <c r="DH1307" s="7"/>
      <c r="DI1307" s="7"/>
      <c r="DJ1307" s="8"/>
      <c r="DK1307" s="6"/>
      <c r="DL1307" s="7"/>
      <c r="DM1307" s="7"/>
      <c r="DN1307" s="7"/>
      <c r="DO1307" s="7"/>
      <c r="DP1307" s="8"/>
      <c r="DQ1307" s="6"/>
      <c r="DR1307" s="7"/>
      <c r="DS1307" s="7"/>
      <c r="DT1307" s="7"/>
      <c r="DU1307" s="7"/>
      <c r="DV1307" s="8"/>
      <c r="DW1307" s="6"/>
      <c r="DX1307" s="7"/>
      <c r="DY1307" s="7"/>
      <c r="DZ1307" s="7"/>
      <c r="EA1307" s="7"/>
      <c r="EB1307" s="8"/>
      <c r="EC1307" s="6"/>
      <c r="ED1307" s="7"/>
      <c r="EE1307" s="7"/>
      <c r="EF1307" s="7"/>
      <c r="EG1307" s="7"/>
      <c r="EH1307" s="8"/>
      <c r="EI1307" s="6"/>
      <c r="EJ1307" s="7"/>
      <c r="EK1307" s="7"/>
      <c r="EL1307" s="7"/>
      <c r="EM1307" s="7"/>
      <c r="EN1307" s="8"/>
      <c r="EO1307" s="6"/>
      <c r="EP1307" s="7"/>
      <c r="EQ1307" s="7"/>
      <c r="ER1307" s="7"/>
      <c r="ES1307" s="7"/>
      <c r="ET1307" s="8"/>
      <c r="EU1307" s="6"/>
      <c r="EV1307" s="7"/>
      <c r="EW1307" s="7"/>
      <c r="EX1307" s="7"/>
      <c r="EY1307" s="7"/>
      <c r="EZ1307" s="8"/>
      <c r="FA1307" s="6"/>
      <c r="FB1307" s="7"/>
      <c r="FC1307" s="7"/>
      <c r="FD1307" s="7"/>
      <c r="FE1307" s="7"/>
      <c r="FF1307" s="8"/>
      <c r="FG1307" s="6"/>
      <c r="FH1307" s="7"/>
      <c r="FI1307" s="7"/>
      <c r="FJ1307" s="7"/>
      <c r="FK1307" s="7"/>
      <c r="FL1307" s="8"/>
      <c r="FM1307" s="6"/>
      <c r="FN1307" s="7"/>
      <c r="FO1307" s="7"/>
      <c r="FP1307" s="7"/>
      <c r="FQ1307" s="7"/>
      <c r="FR1307" s="8"/>
      <c r="FS1307" s="6"/>
      <c r="FT1307" s="7"/>
      <c r="FU1307" s="7"/>
      <c r="FV1307" s="7"/>
      <c r="FW1307" s="7"/>
      <c r="FX1307" s="8"/>
      <c r="FY1307" s="6"/>
      <c r="FZ1307" s="7"/>
      <c r="GA1307" s="7"/>
      <c r="GB1307" s="7"/>
      <c r="GC1307" s="7"/>
      <c r="GD1307" s="8"/>
      <c r="GE1307" s="6"/>
      <c r="GF1307" s="7"/>
      <c r="GG1307" s="7"/>
      <c r="GH1307" s="7"/>
      <c r="GI1307" s="7"/>
      <c r="GJ1307" s="8"/>
      <c r="GK1307" s="6"/>
      <c r="GL1307" s="7"/>
      <c r="GM1307" s="7"/>
      <c r="GN1307" s="7"/>
      <c r="GO1307" s="7"/>
      <c r="GP1307" s="8"/>
      <c r="GQ1307" s="6"/>
      <c r="GR1307" s="7"/>
      <c r="GS1307" s="7"/>
      <c r="GT1307" s="7"/>
      <c r="GU1307" s="7"/>
      <c r="GV1307" s="8"/>
      <c r="GW1307" s="6"/>
      <c r="GX1307" s="7"/>
      <c r="GY1307" s="7"/>
      <c r="GZ1307" s="7"/>
      <c r="HA1307" s="7"/>
      <c r="HB1307" s="8"/>
      <c r="HC1307" s="6"/>
      <c r="HD1307" s="7"/>
      <c r="HE1307" s="7"/>
      <c r="HF1307" s="7"/>
      <c r="HG1307" s="7"/>
      <c r="HH1307" s="8"/>
      <c r="HI1307" s="6"/>
      <c r="HJ1307" s="7"/>
      <c r="HK1307" s="7"/>
      <c r="HL1307" s="7"/>
      <c r="HM1307" s="7"/>
      <c r="HN1307" s="8"/>
      <c r="HO1307" s="6"/>
      <c r="HP1307" s="7"/>
      <c r="HQ1307" s="7"/>
      <c r="HR1307" s="7"/>
      <c r="HS1307" s="7"/>
      <c r="HT1307" s="8"/>
      <c r="HU1307" s="6"/>
      <c r="HV1307" s="7"/>
      <c r="HW1307" s="7"/>
      <c r="HX1307" s="7"/>
      <c r="HY1307" s="7"/>
      <c r="HZ1307" s="8"/>
      <c r="IA1307" s="6"/>
      <c r="IB1307" s="7"/>
      <c r="IC1307" s="7"/>
      <c r="ID1307" s="7"/>
      <c r="IE1307" s="7"/>
      <c r="IF1307" s="8"/>
      <c r="IG1307" s="6"/>
      <c r="IH1307" s="7"/>
      <c r="II1307" s="7"/>
      <c r="IJ1307" s="7"/>
      <c r="IK1307" s="7"/>
      <c r="IL1307" s="8"/>
      <c r="IM1307" s="6"/>
      <c r="IN1307" s="7"/>
      <c r="IO1307" s="7"/>
      <c r="IP1307" s="7"/>
      <c r="IQ1307" s="7"/>
      <c r="IR1307" s="8"/>
      <c r="IS1307" s="6"/>
      <c r="IT1307" s="7"/>
      <c r="IU1307" s="7"/>
      <c r="IV1307" s="7"/>
    </row>
    <row r="1308" customFormat="false" ht="12.75" hidden="false" customHeight="false" outlineLevel="0" collapsed="false">
      <c r="A1308" s="5" t="s">
        <v>1511</v>
      </c>
      <c r="B1308" s="6" t="n">
        <v>37064</v>
      </c>
      <c r="C1308" s="7" t="s">
        <v>1397</v>
      </c>
      <c r="D1308" s="7" t="s">
        <v>959</v>
      </c>
      <c r="E1308" s="7"/>
      <c r="F1308" s="8" t="s">
        <v>961</v>
      </c>
      <c r="G1308" s="8" t="n">
        <v>50</v>
      </c>
      <c r="H1308" s="7"/>
      <c r="I1308" s="7"/>
      <c r="J1308" s="7"/>
      <c r="K1308" s="7"/>
      <c r="L1308" s="8"/>
      <c r="M1308" s="6"/>
      <c r="N1308" s="7"/>
      <c r="O1308" s="7"/>
      <c r="P1308" s="7"/>
      <c r="Q1308" s="7"/>
      <c r="R1308" s="8"/>
      <c r="S1308" s="6"/>
      <c r="T1308" s="7"/>
      <c r="U1308" s="7"/>
      <c r="V1308" s="7"/>
      <c r="W1308" s="7"/>
      <c r="X1308" s="8"/>
      <c r="Y1308" s="6"/>
      <c r="Z1308" s="7"/>
      <c r="AA1308" s="7"/>
      <c r="AB1308" s="7"/>
      <c r="AC1308" s="7"/>
      <c r="AD1308" s="8"/>
      <c r="AE1308" s="6"/>
      <c r="AF1308" s="7"/>
      <c r="AG1308" s="7"/>
      <c r="AH1308" s="7"/>
      <c r="AI1308" s="7"/>
      <c r="AJ1308" s="8"/>
      <c r="AK1308" s="6"/>
      <c r="AL1308" s="7"/>
      <c r="AM1308" s="7"/>
      <c r="AN1308" s="7"/>
      <c r="AO1308" s="7"/>
      <c r="AP1308" s="8"/>
      <c r="AQ1308" s="6"/>
      <c r="AR1308" s="7"/>
      <c r="AS1308" s="7"/>
      <c r="AT1308" s="7"/>
      <c r="AU1308" s="7"/>
      <c r="AV1308" s="8"/>
      <c r="AW1308" s="6"/>
      <c r="AX1308" s="7"/>
      <c r="AY1308" s="7"/>
      <c r="AZ1308" s="7"/>
      <c r="BA1308" s="7"/>
      <c r="BB1308" s="8"/>
      <c r="BC1308" s="6"/>
      <c r="BD1308" s="7"/>
      <c r="BE1308" s="7"/>
      <c r="BF1308" s="7"/>
      <c r="BG1308" s="7"/>
      <c r="BH1308" s="8"/>
      <c r="BI1308" s="6"/>
      <c r="BJ1308" s="7"/>
      <c r="BK1308" s="7"/>
      <c r="BL1308" s="7"/>
      <c r="BM1308" s="7"/>
      <c r="BN1308" s="8"/>
      <c r="BO1308" s="6"/>
      <c r="BP1308" s="7"/>
      <c r="BQ1308" s="7"/>
      <c r="BR1308" s="7"/>
      <c r="BS1308" s="7"/>
      <c r="BT1308" s="8"/>
      <c r="BU1308" s="6"/>
      <c r="BV1308" s="7"/>
      <c r="BW1308" s="7"/>
      <c r="BX1308" s="7"/>
      <c r="BY1308" s="7"/>
      <c r="BZ1308" s="8"/>
      <c r="CA1308" s="6"/>
      <c r="CB1308" s="7"/>
      <c r="CC1308" s="7"/>
      <c r="CD1308" s="7"/>
      <c r="CE1308" s="7"/>
      <c r="CF1308" s="8"/>
      <c r="CG1308" s="6"/>
      <c r="CH1308" s="7"/>
      <c r="CI1308" s="7"/>
      <c r="CJ1308" s="7"/>
      <c r="CK1308" s="7"/>
      <c r="CL1308" s="8"/>
      <c r="CM1308" s="6"/>
      <c r="CN1308" s="7"/>
      <c r="CO1308" s="7"/>
      <c r="CP1308" s="7"/>
      <c r="CQ1308" s="7"/>
      <c r="CR1308" s="8"/>
      <c r="CS1308" s="6"/>
      <c r="CT1308" s="7"/>
      <c r="CU1308" s="7"/>
      <c r="CV1308" s="7"/>
      <c r="CW1308" s="7"/>
      <c r="CX1308" s="8"/>
      <c r="CY1308" s="6"/>
      <c r="CZ1308" s="7"/>
      <c r="DA1308" s="7"/>
      <c r="DB1308" s="7"/>
      <c r="DC1308" s="7"/>
      <c r="DD1308" s="8"/>
      <c r="DE1308" s="6"/>
      <c r="DF1308" s="7"/>
      <c r="DG1308" s="7"/>
      <c r="DH1308" s="7"/>
      <c r="DI1308" s="7"/>
      <c r="DJ1308" s="8"/>
      <c r="DK1308" s="6"/>
      <c r="DL1308" s="7"/>
      <c r="DM1308" s="7"/>
      <c r="DN1308" s="7"/>
      <c r="DO1308" s="7"/>
      <c r="DP1308" s="8"/>
      <c r="DQ1308" s="6"/>
      <c r="DR1308" s="7"/>
      <c r="DS1308" s="7"/>
      <c r="DT1308" s="7"/>
      <c r="DU1308" s="7"/>
      <c r="DV1308" s="8"/>
      <c r="DW1308" s="6"/>
      <c r="DX1308" s="7"/>
      <c r="DY1308" s="7"/>
      <c r="DZ1308" s="7"/>
      <c r="EA1308" s="7"/>
      <c r="EB1308" s="8"/>
      <c r="EC1308" s="6"/>
      <c r="ED1308" s="7"/>
      <c r="EE1308" s="7"/>
      <c r="EF1308" s="7"/>
      <c r="EG1308" s="7"/>
      <c r="EH1308" s="8"/>
      <c r="EI1308" s="6"/>
      <c r="EJ1308" s="7"/>
      <c r="EK1308" s="7"/>
      <c r="EL1308" s="7"/>
      <c r="EM1308" s="7"/>
      <c r="EN1308" s="8"/>
      <c r="EO1308" s="6"/>
      <c r="EP1308" s="7"/>
      <c r="EQ1308" s="7"/>
      <c r="ER1308" s="7"/>
      <c r="ES1308" s="7"/>
      <c r="ET1308" s="8"/>
      <c r="EU1308" s="6"/>
      <c r="EV1308" s="7"/>
      <c r="EW1308" s="7"/>
      <c r="EX1308" s="7"/>
      <c r="EY1308" s="7"/>
      <c r="EZ1308" s="8"/>
      <c r="FA1308" s="6"/>
      <c r="FB1308" s="7"/>
      <c r="FC1308" s="7"/>
      <c r="FD1308" s="7"/>
      <c r="FE1308" s="7"/>
      <c r="FF1308" s="8"/>
      <c r="FG1308" s="6"/>
      <c r="FH1308" s="7"/>
      <c r="FI1308" s="7"/>
      <c r="FJ1308" s="7"/>
      <c r="FK1308" s="7"/>
      <c r="FL1308" s="8"/>
      <c r="FM1308" s="6"/>
      <c r="FN1308" s="7"/>
      <c r="FO1308" s="7"/>
      <c r="FP1308" s="7"/>
      <c r="FQ1308" s="7"/>
      <c r="FR1308" s="8"/>
      <c r="FS1308" s="6"/>
      <c r="FT1308" s="7"/>
      <c r="FU1308" s="7"/>
      <c r="FV1308" s="7"/>
      <c r="FW1308" s="7"/>
      <c r="FX1308" s="8"/>
      <c r="FY1308" s="6"/>
      <c r="FZ1308" s="7"/>
      <c r="GA1308" s="7"/>
      <c r="GB1308" s="7"/>
      <c r="GC1308" s="7"/>
      <c r="GD1308" s="8"/>
      <c r="GE1308" s="6"/>
      <c r="GF1308" s="7"/>
      <c r="GG1308" s="7"/>
      <c r="GH1308" s="7"/>
      <c r="GI1308" s="7"/>
      <c r="GJ1308" s="8"/>
      <c r="GK1308" s="6"/>
      <c r="GL1308" s="7"/>
      <c r="GM1308" s="7"/>
      <c r="GN1308" s="7"/>
      <c r="GO1308" s="7"/>
      <c r="GP1308" s="8"/>
      <c r="GQ1308" s="6"/>
      <c r="GR1308" s="7"/>
      <c r="GS1308" s="7"/>
      <c r="GT1308" s="7"/>
      <c r="GU1308" s="7"/>
      <c r="GV1308" s="8"/>
      <c r="GW1308" s="6"/>
      <c r="GX1308" s="7"/>
      <c r="GY1308" s="7"/>
      <c r="GZ1308" s="7"/>
      <c r="HA1308" s="7"/>
      <c r="HB1308" s="8"/>
      <c r="HC1308" s="6"/>
      <c r="HD1308" s="7"/>
      <c r="HE1308" s="7"/>
      <c r="HF1308" s="7"/>
      <c r="HG1308" s="7"/>
      <c r="HH1308" s="8"/>
      <c r="HI1308" s="6"/>
      <c r="HJ1308" s="7"/>
      <c r="HK1308" s="7"/>
      <c r="HL1308" s="7"/>
      <c r="HM1308" s="7"/>
      <c r="HN1308" s="8"/>
      <c r="HO1308" s="6"/>
      <c r="HP1308" s="7"/>
      <c r="HQ1308" s="7"/>
      <c r="HR1308" s="7"/>
      <c r="HS1308" s="7"/>
      <c r="HT1308" s="8"/>
      <c r="HU1308" s="6"/>
      <c r="HV1308" s="7"/>
      <c r="HW1308" s="7"/>
      <c r="HX1308" s="7"/>
      <c r="HY1308" s="7"/>
      <c r="HZ1308" s="8"/>
      <c r="IA1308" s="6"/>
      <c r="IB1308" s="7"/>
      <c r="IC1308" s="7"/>
      <c r="ID1308" s="7"/>
      <c r="IE1308" s="7"/>
      <c r="IF1308" s="8"/>
      <c r="IG1308" s="6"/>
      <c r="IH1308" s="7"/>
      <c r="II1308" s="7"/>
      <c r="IJ1308" s="7"/>
      <c r="IK1308" s="7"/>
      <c r="IL1308" s="8"/>
      <c r="IM1308" s="6"/>
      <c r="IN1308" s="7"/>
      <c r="IO1308" s="7"/>
      <c r="IP1308" s="7"/>
      <c r="IQ1308" s="7"/>
      <c r="IR1308" s="8"/>
      <c r="IS1308" s="6"/>
      <c r="IT1308" s="7"/>
      <c r="IU1308" s="7"/>
      <c r="IV1308" s="7"/>
    </row>
    <row r="1309" customFormat="false" ht="12.75" hidden="false" customHeight="false" outlineLevel="0" collapsed="false">
      <c r="A1309" s="5" t="s">
        <v>1512</v>
      </c>
      <c r="B1309" s="6" t="n">
        <v>37064</v>
      </c>
      <c r="C1309" s="7" t="s">
        <v>1397</v>
      </c>
      <c r="D1309" s="7" t="s">
        <v>959</v>
      </c>
      <c r="E1309" s="7"/>
      <c r="F1309" s="8" t="s">
        <v>961</v>
      </c>
      <c r="G1309" s="8" t="n">
        <v>16</v>
      </c>
      <c r="H1309" s="7"/>
      <c r="I1309" s="7"/>
      <c r="J1309" s="7"/>
      <c r="K1309" s="7"/>
      <c r="L1309" s="8"/>
      <c r="M1309" s="6"/>
      <c r="N1309" s="7"/>
      <c r="O1309" s="7"/>
      <c r="P1309" s="7"/>
      <c r="Q1309" s="7"/>
      <c r="R1309" s="8"/>
      <c r="S1309" s="6"/>
      <c r="T1309" s="7"/>
      <c r="U1309" s="7"/>
      <c r="V1309" s="7"/>
      <c r="W1309" s="7"/>
      <c r="X1309" s="8"/>
      <c r="Y1309" s="6"/>
      <c r="Z1309" s="7"/>
      <c r="AA1309" s="7"/>
      <c r="AB1309" s="7"/>
      <c r="AC1309" s="7"/>
      <c r="AD1309" s="8"/>
      <c r="AE1309" s="6"/>
      <c r="AF1309" s="7"/>
      <c r="AG1309" s="7"/>
      <c r="AH1309" s="7"/>
      <c r="AI1309" s="7"/>
      <c r="AJ1309" s="8"/>
      <c r="AK1309" s="6"/>
      <c r="AL1309" s="7"/>
      <c r="AM1309" s="7"/>
      <c r="AN1309" s="7"/>
      <c r="AO1309" s="7"/>
      <c r="AP1309" s="8"/>
      <c r="AQ1309" s="6"/>
      <c r="AR1309" s="7"/>
      <c r="AS1309" s="7"/>
      <c r="AT1309" s="7"/>
      <c r="AU1309" s="7"/>
      <c r="AV1309" s="8"/>
      <c r="AW1309" s="6"/>
      <c r="AX1309" s="7"/>
      <c r="AY1309" s="7"/>
      <c r="AZ1309" s="7"/>
      <c r="BA1309" s="7"/>
      <c r="BB1309" s="8"/>
      <c r="BC1309" s="6"/>
      <c r="BD1309" s="7"/>
      <c r="BE1309" s="7"/>
      <c r="BF1309" s="7"/>
      <c r="BG1309" s="7"/>
      <c r="BH1309" s="8"/>
      <c r="BI1309" s="6"/>
      <c r="BJ1309" s="7"/>
      <c r="BK1309" s="7"/>
      <c r="BL1309" s="7"/>
      <c r="BM1309" s="7"/>
      <c r="BN1309" s="8"/>
      <c r="BO1309" s="6"/>
      <c r="BP1309" s="7"/>
      <c r="BQ1309" s="7"/>
      <c r="BR1309" s="7"/>
      <c r="BS1309" s="7"/>
      <c r="BT1309" s="8"/>
      <c r="BU1309" s="6"/>
      <c r="BV1309" s="7"/>
      <c r="BW1309" s="7"/>
      <c r="BX1309" s="7"/>
      <c r="BY1309" s="7"/>
      <c r="BZ1309" s="8"/>
      <c r="CA1309" s="6"/>
      <c r="CB1309" s="7"/>
      <c r="CC1309" s="7"/>
      <c r="CD1309" s="7"/>
      <c r="CE1309" s="7"/>
      <c r="CF1309" s="8"/>
      <c r="CG1309" s="6"/>
      <c r="CH1309" s="7"/>
      <c r="CI1309" s="7"/>
      <c r="CJ1309" s="7"/>
      <c r="CK1309" s="7"/>
      <c r="CL1309" s="8"/>
      <c r="CM1309" s="6"/>
      <c r="CN1309" s="7"/>
      <c r="CO1309" s="7"/>
      <c r="CP1309" s="7"/>
      <c r="CQ1309" s="7"/>
      <c r="CR1309" s="8"/>
      <c r="CS1309" s="6"/>
      <c r="CT1309" s="7"/>
      <c r="CU1309" s="7"/>
      <c r="CV1309" s="7"/>
      <c r="CW1309" s="7"/>
      <c r="CX1309" s="8"/>
      <c r="CY1309" s="6"/>
      <c r="CZ1309" s="7"/>
      <c r="DA1309" s="7"/>
      <c r="DB1309" s="7"/>
      <c r="DC1309" s="7"/>
      <c r="DD1309" s="8"/>
      <c r="DE1309" s="6"/>
      <c r="DF1309" s="7"/>
      <c r="DG1309" s="7"/>
      <c r="DH1309" s="7"/>
      <c r="DI1309" s="7"/>
      <c r="DJ1309" s="8"/>
      <c r="DK1309" s="6"/>
      <c r="DL1309" s="7"/>
      <c r="DM1309" s="7"/>
      <c r="DN1309" s="7"/>
      <c r="DO1309" s="7"/>
      <c r="DP1309" s="8"/>
      <c r="DQ1309" s="6"/>
      <c r="DR1309" s="7"/>
      <c r="DS1309" s="7"/>
      <c r="DT1309" s="7"/>
      <c r="DU1309" s="7"/>
      <c r="DV1309" s="8"/>
      <c r="DW1309" s="6"/>
      <c r="DX1309" s="7"/>
      <c r="DY1309" s="7"/>
      <c r="DZ1309" s="7"/>
      <c r="EA1309" s="7"/>
      <c r="EB1309" s="8"/>
      <c r="EC1309" s="6"/>
      <c r="ED1309" s="7"/>
      <c r="EE1309" s="7"/>
      <c r="EF1309" s="7"/>
      <c r="EG1309" s="7"/>
      <c r="EH1309" s="8"/>
      <c r="EI1309" s="6"/>
      <c r="EJ1309" s="7"/>
      <c r="EK1309" s="7"/>
      <c r="EL1309" s="7"/>
      <c r="EM1309" s="7"/>
      <c r="EN1309" s="8"/>
      <c r="EO1309" s="6"/>
      <c r="EP1309" s="7"/>
      <c r="EQ1309" s="7"/>
      <c r="ER1309" s="7"/>
      <c r="ES1309" s="7"/>
      <c r="ET1309" s="8"/>
      <c r="EU1309" s="6"/>
      <c r="EV1309" s="7"/>
      <c r="EW1309" s="7"/>
      <c r="EX1309" s="7"/>
      <c r="EY1309" s="7"/>
      <c r="EZ1309" s="8"/>
      <c r="FA1309" s="6"/>
      <c r="FB1309" s="7"/>
      <c r="FC1309" s="7"/>
      <c r="FD1309" s="7"/>
      <c r="FE1309" s="7"/>
      <c r="FF1309" s="8"/>
      <c r="FG1309" s="6"/>
      <c r="FH1309" s="7"/>
      <c r="FI1309" s="7"/>
      <c r="FJ1309" s="7"/>
      <c r="FK1309" s="7"/>
      <c r="FL1309" s="8"/>
      <c r="FM1309" s="6"/>
      <c r="FN1309" s="7"/>
      <c r="FO1309" s="7"/>
      <c r="FP1309" s="7"/>
      <c r="FQ1309" s="7"/>
      <c r="FR1309" s="8"/>
      <c r="FS1309" s="6"/>
      <c r="FT1309" s="7"/>
      <c r="FU1309" s="7"/>
      <c r="FV1309" s="7"/>
      <c r="FW1309" s="7"/>
      <c r="FX1309" s="8"/>
      <c r="FY1309" s="6"/>
      <c r="FZ1309" s="7"/>
      <c r="GA1309" s="7"/>
      <c r="GB1309" s="7"/>
      <c r="GC1309" s="7"/>
      <c r="GD1309" s="8"/>
      <c r="GE1309" s="6"/>
      <c r="GF1309" s="7"/>
      <c r="GG1309" s="7"/>
      <c r="GH1309" s="7"/>
      <c r="GI1309" s="7"/>
      <c r="GJ1309" s="8"/>
      <c r="GK1309" s="6"/>
      <c r="GL1309" s="7"/>
      <c r="GM1309" s="7"/>
      <c r="GN1309" s="7"/>
      <c r="GO1309" s="7"/>
      <c r="GP1309" s="8"/>
      <c r="GQ1309" s="6"/>
      <c r="GR1309" s="7"/>
      <c r="GS1309" s="7"/>
      <c r="GT1309" s="7"/>
      <c r="GU1309" s="7"/>
      <c r="GV1309" s="8"/>
      <c r="GW1309" s="6"/>
      <c r="GX1309" s="7"/>
      <c r="GY1309" s="7"/>
      <c r="GZ1309" s="7"/>
      <c r="HA1309" s="7"/>
      <c r="HB1309" s="8"/>
      <c r="HC1309" s="6"/>
      <c r="HD1309" s="7"/>
      <c r="HE1309" s="7"/>
      <c r="HF1309" s="7"/>
      <c r="HG1309" s="7"/>
      <c r="HH1309" s="8"/>
      <c r="HI1309" s="6"/>
      <c r="HJ1309" s="7"/>
      <c r="HK1309" s="7"/>
      <c r="HL1309" s="7"/>
      <c r="HM1309" s="7"/>
      <c r="HN1309" s="8"/>
      <c r="HO1309" s="6"/>
      <c r="HP1309" s="7"/>
      <c r="HQ1309" s="7"/>
      <c r="HR1309" s="7"/>
      <c r="HS1309" s="7"/>
      <c r="HT1309" s="8"/>
      <c r="HU1309" s="6"/>
      <c r="HV1309" s="7"/>
      <c r="HW1309" s="7"/>
      <c r="HX1309" s="7"/>
      <c r="HY1309" s="7"/>
      <c r="HZ1309" s="8"/>
      <c r="IA1309" s="6"/>
      <c r="IB1309" s="7"/>
      <c r="IC1309" s="7"/>
      <c r="ID1309" s="7"/>
      <c r="IE1309" s="7"/>
      <c r="IF1309" s="8"/>
      <c r="IG1309" s="6"/>
      <c r="IH1309" s="7"/>
      <c r="II1309" s="7"/>
      <c r="IJ1309" s="7"/>
      <c r="IK1309" s="7"/>
      <c r="IL1309" s="8"/>
      <c r="IM1309" s="6"/>
      <c r="IN1309" s="7"/>
      <c r="IO1309" s="7"/>
      <c r="IP1309" s="7"/>
      <c r="IQ1309" s="7"/>
      <c r="IR1309" s="8"/>
      <c r="IS1309" s="6"/>
      <c r="IT1309" s="7"/>
      <c r="IU1309" s="7"/>
      <c r="IV1309" s="7"/>
    </row>
    <row r="1310" customFormat="false" ht="12.75" hidden="false" customHeight="false" outlineLevel="0" collapsed="false">
      <c r="A1310" s="5" t="s">
        <v>1513</v>
      </c>
      <c r="B1310" s="6" t="n">
        <v>37064</v>
      </c>
      <c r="C1310" s="7" t="s">
        <v>1397</v>
      </c>
      <c r="D1310" s="7" t="s">
        <v>959</v>
      </c>
      <c r="E1310" s="7"/>
      <c r="F1310" s="8" t="s">
        <v>961</v>
      </c>
      <c r="G1310" s="8" t="n">
        <v>32</v>
      </c>
      <c r="H1310" s="7"/>
      <c r="I1310" s="7"/>
      <c r="J1310" s="7"/>
      <c r="K1310" s="7"/>
      <c r="L1310" s="8"/>
      <c r="M1310" s="6"/>
      <c r="N1310" s="7"/>
      <c r="O1310" s="7"/>
      <c r="P1310" s="7"/>
      <c r="Q1310" s="7"/>
      <c r="R1310" s="8"/>
      <c r="S1310" s="6"/>
      <c r="T1310" s="7"/>
      <c r="U1310" s="7"/>
      <c r="V1310" s="7"/>
      <c r="W1310" s="7"/>
      <c r="X1310" s="8"/>
      <c r="Y1310" s="6"/>
      <c r="Z1310" s="7"/>
      <c r="AA1310" s="7"/>
      <c r="AB1310" s="7"/>
      <c r="AC1310" s="7"/>
      <c r="AD1310" s="8"/>
      <c r="AE1310" s="6"/>
      <c r="AF1310" s="7"/>
      <c r="AG1310" s="7"/>
      <c r="AH1310" s="7"/>
      <c r="AI1310" s="7"/>
      <c r="AJ1310" s="8"/>
      <c r="AK1310" s="6"/>
      <c r="AL1310" s="7"/>
      <c r="AM1310" s="7"/>
      <c r="AN1310" s="7"/>
      <c r="AO1310" s="7"/>
      <c r="AP1310" s="8"/>
      <c r="AQ1310" s="6"/>
      <c r="AR1310" s="7"/>
      <c r="AS1310" s="7"/>
      <c r="AT1310" s="7"/>
      <c r="AU1310" s="7"/>
      <c r="AV1310" s="8"/>
      <c r="AW1310" s="6"/>
      <c r="AX1310" s="7"/>
      <c r="AY1310" s="7"/>
      <c r="AZ1310" s="7"/>
      <c r="BA1310" s="7"/>
      <c r="BB1310" s="8"/>
      <c r="BC1310" s="6"/>
      <c r="BD1310" s="7"/>
      <c r="BE1310" s="7"/>
      <c r="BF1310" s="7"/>
      <c r="BG1310" s="7"/>
      <c r="BH1310" s="8"/>
      <c r="BI1310" s="6"/>
      <c r="BJ1310" s="7"/>
      <c r="BK1310" s="7"/>
      <c r="BL1310" s="7"/>
      <c r="BM1310" s="7"/>
      <c r="BN1310" s="8"/>
      <c r="BO1310" s="6"/>
      <c r="BP1310" s="7"/>
      <c r="BQ1310" s="7"/>
      <c r="BR1310" s="7"/>
      <c r="BS1310" s="7"/>
      <c r="BT1310" s="8"/>
      <c r="BU1310" s="6"/>
      <c r="BV1310" s="7"/>
      <c r="BW1310" s="7"/>
      <c r="BX1310" s="7"/>
      <c r="BY1310" s="7"/>
      <c r="BZ1310" s="8"/>
      <c r="CA1310" s="6"/>
      <c r="CB1310" s="7"/>
      <c r="CC1310" s="7"/>
      <c r="CD1310" s="7"/>
      <c r="CE1310" s="7"/>
      <c r="CF1310" s="8"/>
      <c r="CG1310" s="6"/>
      <c r="CH1310" s="7"/>
      <c r="CI1310" s="7"/>
      <c r="CJ1310" s="7"/>
      <c r="CK1310" s="7"/>
      <c r="CL1310" s="8"/>
      <c r="CM1310" s="6"/>
      <c r="CN1310" s="7"/>
      <c r="CO1310" s="7"/>
      <c r="CP1310" s="7"/>
      <c r="CQ1310" s="7"/>
      <c r="CR1310" s="8"/>
      <c r="CS1310" s="6"/>
      <c r="CT1310" s="7"/>
      <c r="CU1310" s="7"/>
      <c r="CV1310" s="7"/>
      <c r="CW1310" s="7"/>
      <c r="CX1310" s="8"/>
      <c r="CY1310" s="6"/>
      <c r="CZ1310" s="7"/>
      <c r="DA1310" s="7"/>
      <c r="DB1310" s="7"/>
      <c r="DC1310" s="7"/>
      <c r="DD1310" s="8"/>
      <c r="DE1310" s="6"/>
      <c r="DF1310" s="7"/>
      <c r="DG1310" s="7"/>
      <c r="DH1310" s="7"/>
      <c r="DI1310" s="7"/>
      <c r="DJ1310" s="8"/>
      <c r="DK1310" s="6"/>
      <c r="DL1310" s="7"/>
      <c r="DM1310" s="7"/>
      <c r="DN1310" s="7"/>
      <c r="DO1310" s="7"/>
      <c r="DP1310" s="8"/>
      <c r="DQ1310" s="6"/>
      <c r="DR1310" s="7"/>
      <c r="DS1310" s="7"/>
      <c r="DT1310" s="7"/>
      <c r="DU1310" s="7"/>
      <c r="DV1310" s="8"/>
      <c r="DW1310" s="6"/>
      <c r="DX1310" s="7"/>
      <c r="DY1310" s="7"/>
      <c r="DZ1310" s="7"/>
      <c r="EA1310" s="7"/>
      <c r="EB1310" s="8"/>
      <c r="EC1310" s="6"/>
      <c r="ED1310" s="7"/>
      <c r="EE1310" s="7"/>
      <c r="EF1310" s="7"/>
      <c r="EG1310" s="7"/>
      <c r="EH1310" s="8"/>
      <c r="EI1310" s="6"/>
      <c r="EJ1310" s="7"/>
      <c r="EK1310" s="7"/>
      <c r="EL1310" s="7"/>
      <c r="EM1310" s="7"/>
      <c r="EN1310" s="8"/>
      <c r="EO1310" s="6"/>
      <c r="EP1310" s="7"/>
      <c r="EQ1310" s="7"/>
      <c r="ER1310" s="7"/>
      <c r="ES1310" s="7"/>
      <c r="ET1310" s="8"/>
      <c r="EU1310" s="6"/>
      <c r="EV1310" s="7"/>
      <c r="EW1310" s="7"/>
      <c r="EX1310" s="7"/>
      <c r="EY1310" s="7"/>
      <c r="EZ1310" s="8"/>
      <c r="FA1310" s="6"/>
      <c r="FB1310" s="7"/>
      <c r="FC1310" s="7"/>
      <c r="FD1310" s="7"/>
      <c r="FE1310" s="7"/>
      <c r="FF1310" s="8"/>
      <c r="FG1310" s="6"/>
      <c r="FH1310" s="7"/>
      <c r="FI1310" s="7"/>
      <c r="FJ1310" s="7"/>
      <c r="FK1310" s="7"/>
      <c r="FL1310" s="8"/>
      <c r="FM1310" s="6"/>
      <c r="FN1310" s="7"/>
      <c r="FO1310" s="7"/>
      <c r="FP1310" s="7"/>
      <c r="FQ1310" s="7"/>
      <c r="FR1310" s="8"/>
      <c r="FS1310" s="6"/>
      <c r="FT1310" s="7"/>
      <c r="FU1310" s="7"/>
      <c r="FV1310" s="7"/>
      <c r="FW1310" s="7"/>
      <c r="FX1310" s="8"/>
      <c r="FY1310" s="6"/>
      <c r="FZ1310" s="7"/>
      <c r="GA1310" s="7"/>
      <c r="GB1310" s="7"/>
      <c r="GC1310" s="7"/>
      <c r="GD1310" s="8"/>
      <c r="GE1310" s="6"/>
      <c r="GF1310" s="7"/>
      <c r="GG1310" s="7"/>
      <c r="GH1310" s="7"/>
      <c r="GI1310" s="7"/>
      <c r="GJ1310" s="8"/>
      <c r="GK1310" s="6"/>
      <c r="GL1310" s="7"/>
      <c r="GM1310" s="7"/>
      <c r="GN1310" s="7"/>
      <c r="GO1310" s="7"/>
      <c r="GP1310" s="8"/>
      <c r="GQ1310" s="6"/>
      <c r="GR1310" s="7"/>
      <c r="GS1310" s="7"/>
      <c r="GT1310" s="7"/>
      <c r="GU1310" s="7"/>
      <c r="GV1310" s="8"/>
      <c r="GW1310" s="6"/>
      <c r="GX1310" s="7"/>
      <c r="GY1310" s="7"/>
      <c r="GZ1310" s="7"/>
      <c r="HA1310" s="7"/>
      <c r="HB1310" s="8"/>
      <c r="HC1310" s="6"/>
      <c r="HD1310" s="7"/>
      <c r="HE1310" s="7"/>
      <c r="HF1310" s="7"/>
      <c r="HG1310" s="7"/>
      <c r="HH1310" s="8"/>
      <c r="HI1310" s="6"/>
      <c r="HJ1310" s="7"/>
      <c r="HK1310" s="7"/>
      <c r="HL1310" s="7"/>
      <c r="HM1310" s="7"/>
      <c r="HN1310" s="8"/>
      <c r="HO1310" s="6"/>
      <c r="HP1310" s="7"/>
      <c r="HQ1310" s="7"/>
      <c r="HR1310" s="7"/>
      <c r="HS1310" s="7"/>
      <c r="HT1310" s="8"/>
      <c r="HU1310" s="6"/>
      <c r="HV1310" s="7"/>
      <c r="HW1310" s="7"/>
      <c r="HX1310" s="7"/>
      <c r="HY1310" s="7"/>
      <c r="HZ1310" s="8"/>
      <c r="IA1310" s="6"/>
      <c r="IB1310" s="7"/>
      <c r="IC1310" s="7"/>
      <c r="ID1310" s="7"/>
      <c r="IE1310" s="7"/>
      <c r="IF1310" s="8"/>
      <c r="IG1310" s="6"/>
      <c r="IH1310" s="7"/>
      <c r="II1310" s="7"/>
      <c r="IJ1310" s="7"/>
      <c r="IK1310" s="7"/>
      <c r="IL1310" s="8"/>
      <c r="IM1310" s="6"/>
      <c r="IN1310" s="7"/>
      <c r="IO1310" s="7"/>
      <c r="IP1310" s="7"/>
      <c r="IQ1310" s="7"/>
      <c r="IR1310" s="8"/>
      <c r="IS1310" s="6"/>
      <c r="IT1310" s="7"/>
      <c r="IU1310" s="7"/>
      <c r="IV1310" s="7"/>
    </row>
    <row r="1311" customFormat="false" ht="12.75" hidden="false" customHeight="false" outlineLevel="0" collapsed="false">
      <c r="A1311" s="5" t="s">
        <v>1514</v>
      </c>
      <c r="B1311" s="6" t="n">
        <v>37064</v>
      </c>
      <c r="C1311" s="7" t="s">
        <v>1397</v>
      </c>
      <c r="D1311" s="7" t="s">
        <v>959</v>
      </c>
      <c r="E1311" s="7"/>
      <c r="F1311" s="8" t="s">
        <v>961</v>
      </c>
      <c r="G1311" s="8" t="n">
        <v>58</v>
      </c>
      <c r="H1311" s="7"/>
      <c r="I1311" s="7"/>
      <c r="J1311" s="7"/>
      <c r="K1311" s="7"/>
      <c r="L1311" s="8"/>
      <c r="M1311" s="6"/>
      <c r="N1311" s="7"/>
      <c r="O1311" s="7"/>
      <c r="P1311" s="7"/>
      <c r="Q1311" s="7"/>
      <c r="R1311" s="8"/>
      <c r="S1311" s="6"/>
      <c r="T1311" s="7"/>
      <c r="U1311" s="7"/>
      <c r="V1311" s="7"/>
      <c r="W1311" s="7"/>
      <c r="X1311" s="8"/>
      <c r="Y1311" s="6"/>
      <c r="Z1311" s="7"/>
      <c r="AA1311" s="7"/>
      <c r="AB1311" s="7"/>
      <c r="AC1311" s="7"/>
      <c r="AD1311" s="8"/>
      <c r="AE1311" s="6"/>
      <c r="AF1311" s="7"/>
      <c r="AG1311" s="7"/>
      <c r="AH1311" s="7"/>
      <c r="AI1311" s="7"/>
      <c r="AJ1311" s="8"/>
      <c r="AK1311" s="6"/>
      <c r="AL1311" s="7"/>
      <c r="AM1311" s="7"/>
      <c r="AN1311" s="7"/>
      <c r="AO1311" s="7"/>
      <c r="AP1311" s="8"/>
      <c r="AQ1311" s="6"/>
      <c r="AR1311" s="7"/>
      <c r="AS1311" s="7"/>
      <c r="AT1311" s="7"/>
      <c r="AU1311" s="7"/>
      <c r="AV1311" s="8"/>
      <c r="AW1311" s="6"/>
      <c r="AX1311" s="7"/>
      <c r="AY1311" s="7"/>
      <c r="AZ1311" s="7"/>
      <c r="BA1311" s="7"/>
      <c r="BB1311" s="8"/>
      <c r="BC1311" s="6"/>
      <c r="BD1311" s="7"/>
      <c r="BE1311" s="7"/>
      <c r="BF1311" s="7"/>
      <c r="BG1311" s="7"/>
      <c r="BH1311" s="8"/>
      <c r="BI1311" s="6"/>
      <c r="BJ1311" s="7"/>
      <c r="BK1311" s="7"/>
      <c r="BL1311" s="7"/>
      <c r="BM1311" s="7"/>
      <c r="BN1311" s="8"/>
      <c r="BO1311" s="6"/>
      <c r="BP1311" s="7"/>
      <c r="BQ1311" s="7"/>
      <c r="BR1311" s="7"/>
      <c r="BS1311" s="7"/>
      <c r="BT1311" s="8"/>
      <c r="BU1311" s="6"/>
      <c r="BV1311" s="7"/>
      <c r="BW1311" s="7"/>
      <c r="BX1311" s="7"/>
      <c r="BY1311" s="7"/>
      <c r="BZ1311" s="8"/>
      <c r="CA1311" s="6"/>
      <c r="CB1311" s="7"/>
      <c r="CC1311" s="7"/>
      <c r="CD1311" s="7"/>
      <c r="CE1311" s="7"/>
      <c r="CF1311" s="8"/>
      <c r="CG1311" s="6"/>
      <c r="CH1311" s="7"/>
      <c r="CI1311" s="7"/>
      <c r="CJ1311" s="7"/>
      <c r="CK1311" s="7"/>
      <c r="CL1311" s="8"/>
      <c r="CM1311" s="6"/>
      <c r="CN1311" s="7"/>
      <c r="CO1311" s="7"/>
      <c r="CP1311" s="7"/>
      <c r="CQ1311" s="7"/>
      <c r="CR1311" s="8"/>
      <c r="CS1311" s="6"/>
      <c r="CT1311" s="7"/>
      <c r="CU1311" s="7"/>
      <c r="CV1311" s="7"/>
      <c r="CW1311" s="7"/>
      <c r="CX1311" s="8"/>
      <c r="CY1311" s="6"/>
      <c r="CZ1311" s="7"/>
      <c r="DA1311" s="7"/>
      <c r="DB1311" s="7"/>
      <c r="DC1311" s="7"/>
      <c r="DD1311" s="8"/>
      <c r="DE1311" s="6"/>
      <c r="DF1311" s="7"/>
      <c r="DG1311" s="7"/>
      <c r="DH1311" s="7"/>
      <c r="DI1311" s="7"/>
      <c r="DJ1311" s="8"/>
      <c r="DK1311" s="6"/>
      <c r="DL1311" s="7"/>
      <c r="DM1311" s="7"/>
      <c r="DN1311" s="7"/>
      <c r="DO1311" s="7"/>
      <c r="DP1311" s="8"/>
      <c r="DQ1311" s="6"/>
      <c r="DR1311" s="7"/>
      <c r="DS1311" s="7"/>
      <c r="DT1311" s="7"/>
      <c r="DU1311" s="7"/>
      <c r="DV1311" s="8"/>
      <c r="DW1311" s="6"/>
      <c r="DX1311" s="7"/>
      <c r="DY1311" s="7"/>
      <c r="DZ1311" s="7"/>
      <c r="EA1311" s="7"/>
      <c r="EB1311" s="8"/>
      <c r="EC1311" s="6"/>
      <c r="ED1311" s="7"/>
      <c r="EE1311" s="7"/>
      <c r="EF1311" s="7"/>
      <c r="EG1311" s="7"/>
      <c r="EH1311" s="8"/>
      <c r="EI1311" s="6"/>
      <c r="EJ1311" s="7"/>
      <c r="EK1311" s="7"/>
      <c r="EL1311" s="7"/>
      <c r="EM1311" s="7"/>
      <c r="EN1311" s="8"/>
      <c r="EO1311" s="6"/>
      <c r="EP1311" s="7"/>
      <c r="EQ1311" s="7"/>
      <c r="ER1311" s="7"/>
      <c r="ES1311" s="7"/>
      <c r="ET1311" s="8"/>
      <c r="EU1311" s="6"/>
      <c r="EV1311" s="7"/>
      <c r="EW1311" s="7"/>
      <c r="EX1311" s="7"/>
      <c r="EY1311" s="7"/>
      <c r="EZ1311" s="8"/>
      <c r="FA1311" s="6"/>
      <c r="FB1311" s="7"/>
      <c r="FC1311" s="7"/>
      <c r="FD1311" s="7"/>
      <c r="FE1311" s="7"/>
      <c r="FF1311" s="8"/>
      <c r="FG1311" s="6"/>
      <c r="FH1311" s="7"/>
      <c r="FI1311" s="7"/>
      <c r="FJ1311" s="7"/>
      <c r="FK1311" s="7"/>
      <c r="FL1311" s="8"/>
      <c r="FM1311" s="6"/>
      <c r="FN1311" s="7"/>
      <c r="FO1311" s="7"/>
      <c r="FP1311" s="7"/>
      <c r="FQ1311" s="7"/>
      <c r="FR1311" s="8"/>
      <c r="FS1311" s="6"/>
      <c r="FT1311" s="7"/>
      <c r="FU1311" s="7"/>
      <c r="FV1311" s="7"/>
      <c r="FW1311" s="7"/>
      <c r="FX1311" s="8"/>
      <c r="FY1311" s="6"/>
      <c r="FZ1311" s="7"/>
      <c r="GA1311" s="7"/>
      <c r="GB1311" s="7"/>
      <c r="GC1311" s="7"/>
      <c r="GD1311" s="8"/>
      <c r="GE1311" s="6"/>
      <c r="GF1311" s="7"/>
      <c r="GG1311" s="7"/>
      <c r="GH1311" s="7"/>
      <c r="GI1311" s="7"/>
      <c r="GJ1311" s="8"/>
      <c r="GK1311" s="6"/>
      <c r="GL1311" s="7"/>
      <c r="GM1311" s="7"/>
      <c r="GN1311" s="7"/>
      <c r="GO1311" s="7"/>
      <c r="GP1311" s="8"/>
      <c r="GQ1311" s="6"/>
      <c r="GR1311" s="7"/>
      <c r="GS1311" s="7"/>
      <c r="GT1311" s="7"/>
      <c r="GU1311" s="7"/>
      <c r="GV1311" s="8"/>
      <c r="GW1311" s="6"/>
      <c r="GX1311" s="7"/>
      <c r="GY1311" s="7"/>
      <c r="GZ1311" s="7"/>
      <c r="HA1311" s="7"/>
      <c r="HB1311" s="8"/>
      <c r="HC1311" s="6"/>
      <c r="HD1311" s="7"/>
      <c r="HE1311" s="7"/>
      <c r="HF1311" s="7"/>
      <c r="HG1311" s="7"/>
      <c r="HH1311" s="8"/>
      <c r="HI1311" s="6"/>
      <c r="HJ1311" s="7"/>
      <c r="HK1311" s="7"/>
      <c r="HL1311" s="7"/>
      <c r="HM1311" s="7"/>
      <c r="HN1311" s="8"/>
      <c r="HO1311" s="6"/>
      <c r="HP1311" s="7"/>
      <c r="HQ1311" s="7"/>
      <c r="HR1311" s="7"/>
      <c r="HS1311" s="7"/>
      <c r="HT1311" s="8"/>
      <c r="HU1311" s="6"/>
      <c r="HV1311" s="7"/>
      <c r="HW1311" s="7"/>
      <c r="HX1311" s="7"/>
      <c r="HY1311" s="7"/>
      <c r="HZ1311" s="8"/>
      <c r="IA1311" s="6"/>
      <c r="IB1311" s="7"/>
      <c r="IC1311" s="7"/>
      <c r="ID1311" s="7"/>
      <c r="IE1311" s="7"/>
      <c r="IF1311" s="8"/>
      <c r="IG1311" s="6"/>
      <c r="IH1311" s="7"/>
      <c r="II1311" s="7"/>
      <c r="IJ1311" s="7"/>
      <c r="IK1311" s="7"/>
      <c r="IL1311" s="8"/>
      <c r="IM1311" s="6"/>
      <c r="IN1311" s="7"/>
      <c r="IO1311" s="7"/>
      <c r="IP1311" s="7"/>
      <c r="IQ1311" s="7"/>
      <c r="IR1311" s="8"/>
      <c r="IS1311" s="6"/>
      <c r="IT1311" s="7"/>
      <c r="IU1311" s="7"/>
      <c r="IV1311" s="7"/>
    </row>
    <row r="1312" customFormat="false" ht="12.75" hidden="false" customHeight="false" outlineLevel="0" collapsed="false">
      <c r="A1312" s="5" t="s">
        <v>1515</v>
      </c>
      <c r="B1312" s="6" t="n">
        <v>37064</v>
      </c>
      <c r="C1312" s="7" t="s">
        <v>1397</v>
      </c>
      <c r="D1312" s="7" t="s">
        <v>959</v>
      </c>
      <c r="E1312" s="7"/>
      <c r="F1312" s="8" t="s">
        <v>961</v>
      </c>
      <c r="G1312" s="8" t="n">
        <v>426</v>
      </c>
      <c r="H1312" s="7"/>
      <c r="I1312" s="7"/>
      <c r="J1312" s="7"/>
      <c r="K1312" s="7"/>
      <c r="L1312" s="8"/>
      <c r="M1312" s="6"/>
      <c r="N1312" s="7"/>
      <c r="O1312" s="7"/>
      <c r="P1312" s="7"/>
      <c r="Q1312" s="7"/>
      <c r="R1312" s="8"/>
      <c r="S1312" s="6"/>
      <c r="T1312" s="7"/>
      <c r="U1312" s="7"/>
      <c r="V1312" s="7"/>
      <c r="W1312" s="7"/>
      <c r="X1312" s="8"/>
      <c r="Y1312" s="6"/>
      <c r="Z1312" s="7"/>
      <c r="AA1312" s="7"/>
      <c r="AB1312" s="7"/>
      <c r="AC1312" s="7"/>
      <c r="AD1312" s="8"/>
      <c r="AE1312" s="6"/>
      <c r="AF1312" s="7"/>
      <c r="AG1312" s="7"/>
      <c r="AH1312" s="7"/>
      <c r="AI1312" s="7"/>
      <c r="AJ1312" s="8"/>
      <c r="AK1312" s="6"/>
      <c r="AL1312" s="7"/>
      <c r="AM1312" s="7"/>
      <c r="AN1312" s="7"/>
      <c r="AO1312" s="7"/>
      <c r="AP1312" s="8"/>
      <c r="AQ1312" s="6"/>
      <c r="AR1312" s="7"/>
      <c r="AS1312" s="7"/>
      <c r="AT1312" s="7"/>
      <c r="AU1312" s="7"/>
      <c r="AV1312" s="8"/>
      <c r="AW1312" s="6"/>
      <c r="AX1312" s="7"/>
      <c r="AY1312" s="7"/>
      <c r="AZ1312" s="7"/>
      <c r="BA1312" s="7"/>
      <c r="BB1312" s="8"/>
      <c r="BC1312" s="6"/>
      <c r="BD1312" s="7"/>
      <c r="BE1312" s="7"/>
      <c r="BF1312" s="7"/>
      <c r="BG1312" s="7"/>
      <c r="BH1312" s="8"/>
      <c r="BI1312" s="6"/>
      <c r="BJ1312" s="7"/>
      <c r="BK1312" s="7"/>
      <c r="BL1312" s="7"/>
      <c r="BM1312" s="7"/>
      <c r="BN1312" s="8"/>
      <c r="BO1312" s="6"/>
      <c r="BP1312" s="7"/>
      <c r="BQ1312" s="7"/>
      <c r="BR1312" s="7"/>
      <c r="BS1312" s="7"/>
      <c r="BT1312" s="8"/>
      <c r="BU1312" s="6"/>
      <c r="BV1312" s="7"/>
      <c r="BW1312" s="7"/>
      <c r="BX1312" s="7"/>
      <c r="BY1312" s="7"/>
      <c r="BZ1312" s="8"/>
      <c r="CA1312" s="6"/>
      <c r="CB1312" s="7"/>
      <c r="CC1312" s="7"/>
      <c r="CD1312" s="7"/>
      <c r="CE1312" s="7"/>
      <c r="CF1312" s="8"/>
      <c r="CG1312" s="6"/>
      <c r="CH1312" s="7"/>
      <c r="CI1312" s="7"/>
      <c r="CJ1312" s="7"/>
      <c r="CK1312" s="7"/>
      <c r="CL1312" s="8"/>
      <c r="CM1312" s="6"/>
      <c r="CN1312" s="7"/>
      <c r="CO1312" s="7"/>
      <c r="CP1312" s="7"/>
      <c r="CQ1312" s="7"/>
      <c r="CR1312" s="8"/>
      <c r="CS1312" s="6"/>
      <c r="CT1312" s="7"/>
      <c r="CU1312" s="7"/>
      <c r="CV1312" s="7"/>
      <c r="CW1312" s="7"/>
      <c r="CX1312" s="8"/>
      <c r="CY1312" s="6"/>
      <c r="CZ1312" s="7"/>
      <c r="DA1312" s="7"/>
      <c r="DB1312" s="7"/>
      <c r="DC1312" s="7"/>
      <c r="DD1312" s="8"/>
      <c r="DE1312" s="6"/>
      <c r="DF1312" s="7"/>
      <c r="DG1312" s="7"/>
      <c r="DH1312" s="7"/>
      <c r="DI1312" s="7"/>
      <c r="DJ1312" s="8"/>
      <c r="DK1312" s="6"/>
      <c r="DL1312" s="7"/>
      <c r="DM1312" s="7"/>
      <c r="DN1312" s="7"/>
      <c r="DO1312" s="7"/>
      <c r="DP1312" s="8"/>
      <c r="DQ1312" s="6"/>
      <c r="DR1312" s="7"/>
      <c r="DS1312" s="7"/>
      <c r="DT1312" s="7"/>
      <c r="DU1312" s="7"/>
      <c r="DV1312" s="8"/>
      <c r="DW1312" s="6"/>
      <c r="DX1312" s="7"/>
      <c r="DY1312" s="7"/>
      <c r="DZ1312" s="7"/>
      <c r="EA1312" s="7"/>
      <c r="EB1312" s="8"/>
      <c r="EC1312" s="6"/>
      <c r="ED1312" s="7"/>
      <c r="EE1312" s="7"/>
      <c r="EF1312" s="7"/>
      <c r="EG1312" s="7"/>
      <c r="EH1312" s="8"/>
      <c r="EI1312" s="6"/>
      <c r="EJ1312" s="7"/>
      <c r="EK1312" s="7"/>
      <c r="EL1312" s="7"/>
      <c r="EM1312" s="7"/>
      <c r="EN1312" s="8"/>
      <c r="EO1312" s="6"/>
      <c r="EP1312" s="7"/>
      <c r="EQ1312" s="7"/>
      <c r="ER1312" s="7"/>
      <c r="ES1312" s="7"/>
      <c r="ET1312" s="8"/>
      <c r="EU1312" s="6"/>
      <c r="EV1312" s="7"/>
      <c r="EW1312" s="7"/>
      <c r="EX1312" s="7"/>
      <c r="EY1312" s="7"/>
      <c r="EZ1312" s="8"/>
      <c r="FA1312" s="6"/>
      <c r="FB1312" s="7"/>
      <c r="FC1312" s="7"/>
      <c r="FD1312" s="7"/>
      <c r="FE1312" s="7"/>
      <c r="FF1312" s="8"/>
      <c r="FG1312" s="6"/>
      <c r="FH1312" s="7"/>
      <c r="FI1312" s="7"/>
      <c r="FJ1312" s="7"/>
      <c r="FK1312" s="7"/>
      <c r="FL1312" s="8"/>
      <c r="FM1312" s="6"/>
      <c r="FN1312" s="7"/>
      <c r="FO1312" s="7"/>
      <c r="FP1312" s="7"/>
      <c r="FQ1312" s="7"/>
      <c r="FR1312" s="8"/>
      <c r="FS1312" s="6"/>
      <c r="FT1312" s="7"/>
      <c r="FU1312" s="7"/>
      <c r="FV1312" s="7"/>
      <c r="FW1312" s="7"/>
      <c r="FX1312" s="8"/>
      <c r="FY1312" s="6"/>
      <c r="FZ1312" s="7"/>
      <c r="GA1312" s="7"/>
      <c r="GB1312" s="7"/>
      <c r="GC1312" s="7"/>
      <c r="GD1312" s="8"/>
      <c r="GE1312" s="6"/>
      <c r="GF1312" s="7"/>
      <c r="GG1312" s="7"/>
      <c r="GH1312" s="7"/>
      <c r="GI1312" s="7"/>
      <c r="GJ1312" s="8"/>
      <c r="GK1312" s="6"/>
      <c r="GL1312" s="7"/>
      <c r="GM1312" s="7"/>
      <c r="GN1312" s="7"/>
      <c r="GO1312" s="7"/>
      <c r="GP1312" s="8"/>
      <c r="GQ1312" s="6"/>
      <c r="GR1312" s="7"/>
      <c r="GS1312" s="7"/>
      <c r="GT1312" s="7"/>
      <c r="GU1312" s="7"/>
      <c r="GV1312" s="8"/>
      <c r="GW1312" s="6"/>
      <c r="GX1312" s="7"/>
      <c r="GY1312" s="7"/>
      <c r="GZ1312" s="7"/>
      <c r="HA1312" s="7"/>
      <c r="HB1312" s="8"/>
      <c r="HC1312" s="6"/>
      <c r="HD1312" s="7"/>
      <c r="HE1312" s="7"/>
      <c r="HF1312" s="7"/>
      <c r="HG1312" s="7"/>
      <c r="HH1312" s="8"/>
      <c r="HI1312" s="6"/>
      <c r="HJ1312" s="7"/>
      <c r="HK1312" s="7"/>
      <c r="HL1312" s="7"/>
      <c r="HM1312" s="7"/>
      <c r="HN1312" s="8"/>
      <c r="HO1312" s="6"/>
      <c r="HP1312" s="7"/>
      <c r="HQ1312" s="7"/>
      <c r="HR1312" s="7"/>
      <c r="HS1312" s="7"/>
      <c r="HT1312" s="8"/>
      <c r="HU1312" s="6"/>
      <c r="HV1312" s="7"/>
      <c r="HW1312" s="7"/>
      <c r="HX1312" s="7"/>
      <c r="HY1312" s="7"/>
      <c r="HZ1312" s="8"/>
      <c r="IA1312" s="6"/>
      <c r="IB1312" s="7"/>
      <c r="IC1312" s="7"/>
      <c r="ID1312" s="7"/>
      <c r="IE1312" s="7"/>
      <c r="IF1312" s="8"/>
      <c r="IG1312" s="6"/>
      <c r="IH1312" s="7"/>
      <c r="II1312" s="7"/>
      <c r="IJ1312" s="7"/>
      <c r="IK1312" s="7"/>
      <c r="IL1312" s="8"/>
      <c r="IM1312" s="6"/>
      <c r="IN1312" s="7"/>
      <c r="IO1312" s="7"/>
      <c r="IP1312" s="7"/>
      <c r="IQ1312" s="7"/>
      <c r="IR1312" s="8"/>
      <c r="IS1312" s="6"/>
      <c r="IT1312" s="7"/>
      <c r="IU1312" s="7"/>
      <c r="IV1312" s="7"/>
    </row>
    <row r="1313" customFormat="false" ht="12.75" hidden="false" customHeight="false" outlineLevel="0" collapsed="false">
      <c r="A1313" s="5" t="s">
        <v>1516</v>
      </c>
      <c r="B1313" s="6" t="n">
        <v>37064</v>
      </c>
      <c r="C1313" s="7" t="s">
        <v>1167</v>
      </c>
      <c r="D1313" s="7" t="s">
        <v>959</v>
      </c>
      <c r="E1313" s="7"/>
      <c r="F1313" s="8" t="s">
        <v>961</v>
      </c>
      <c r="G1313" s="8" t="n">
        <v>2450</v>
      </c>
      <c r="H1313" s="7"/>
      <c r="I1313" s="7"/>
      <c r="J1313" s="7"/>
      <c r="K1313" s="7"/>
      <c r="L1313" s="8"/>
      <c r="M1313" s="6"/>
      <c r="N1313" s="7"/>
      <c r="O1313" s="7"/>
      <c r="P1313" s="7"/>
      <c r="Q1313" s="7"/>
      <c r="R1313" s="8"/>
      <c r="S1313" s="6"/>
      <c r="T1313" s="7"/>
      <c r="U1313" s="7"/>
      <c r="V1313" s="7"/>
      <c r="W1313" s="7"/>
      <c r="X1313" s="8"/>
      <c r="Y1313" s="6"/>
      <c r="Z1313" s="7"/>
      <c r="AA1313" s="7"/>
      <c r="AB1313" s="7"/>
      <c r="AC1313" s="7"/>
      <c r="AD1313" s="8"/>
      <c r="AE1313" s="6"/>
      <c r="AF1313" s="7"/>
      <c r="AG1313" s="7"/>
      <c r="AH1313" s="7"/>
      <c r="AI1313" s="7"/>
      <c r="AJ1313" s="8"/>
      <c r="AK1313" s="6"/>
      <c r="AL1313" s="7"/>
      <c r="AM1313" s="7"/>
      <c r="AN1313" s="7"/>
      <c r="AO1313" s="7"/>
      <c r="AP1313" s="8"/>
      <c r="AQ1313" s="6"/>
      <c r="AR1313" s="7"/>
      <c r="AS1313" s="7"/>
      <c r="AT1313" s="7"/>
      <c r="AU1313" s="7"/>
      <c r="AV1313" s="8"/>
      <c r="AW1313" s="6"/>
      <c r="AX1313" s="7"/>
      <c r="AY1313" s="7"/>
      <c r="AZ1313" s="7"/>
      <c r="BA1313" s="7"/>
      <c r="BB1313" s="8"/>
      <c r="BC1313" s="6"/>
      <c r="BD1313" s="7"/>
      <c r="BE1313" s="7"/>
      <c r="BF1313" s="7"/>
      <c r="BG1313" s="7"/>
      <c r="BH1313" s="8"/>
      <c r="BI1313" s="6"/>
      <c r="BJ1313" s="7"/>
      <c r="BK1313" s="7"/>
      <c r="BL1313" s="7"/>
      <c r="BM1313" s="7"/>
      <c r="BN1313" s="8"/>
      <c r="BO1313" s="6"/>
      <c r="BP1313" s="7"/>
      <c r="BQ1313" s="7"/>
      <c r="BR1313" s="7"/>
      <c r="BS1313" s="7"/>
      <c r="BT1313" s="8"/>
      <c r="BU1313" s="6"/>
      <c r="BV1313" s="7"/>
      <c r="BW1313" s="7"/>
      <c r="BX1313" s="7"/>
      <c r="BY1313" s="7"/>
      <c r="BZ1313" s="8"/>
      <c r="CA1313" s="6"/>
      <c r="CB1313" s="7"/>
      <c r="CC1313" s="7"/>
      <c r="CD1313" s="7"/>
      <c r="CE1313" s="7"/>
      <c r="CF1313" s="8"/>
      <c r="CG1313" s="6"/>
      <c r="CH1313" s="7"/>
      <c r="CI1313" s="7"/>
      <c r="CJ1313" s="7"/>
      <c r="CK1313" s="7"/>
      <c r="CL1313" s="8"/>
      <c r="CM1313" s="6"/>
      <c r="CN1313" s="7"/>
      <c r="CO1313" s="7"/>
      <c r="CP1313" s="7"/>
      <c r="CQ1313" s="7"/>
      <c r="CR1313" s="8"/>
      <c r="CS1313" s="6"/>
      <c r="CT1313" s="7"/>
      <c r="CU1313" s="7"/>
      <c r="CV1313" s="7"/>
      <c r="CW1313" s="7"/>
      <c r="CX1313" s="8"/>
      <c r="CY1313" s="6"/>
      <c r="CZ1313" s="7"/>
      <c r="DA1313" s="7"/>
      <c r="DB1313" s="7"/>
      <c r="DC1313" s="7"/>
      <c r="DD1313" s="8"/>
      <c r="DE1313" s="6"/>
      <c r="DF1313" s="7"/>
      <c r="DG1313" s="7"/>
      <c r="DH1313" s="7"/>
      <c r="DI1313" s="7"/>
      <c r="DJ1313" s="8"/>
      <c r="DK1313" s="6"/>
      <c r="DL1313" s="7"/>
      <c r="DM1313" s="7"/>
      <c r="DN1313" s="7"/>
      <c r="DO1313" s="7"/>
      <c r="DP1313" s="8"/>
      <c r="DQ1313" s="6"/>
      <c r="DR1313" s="7"/>
      <c r="DS1313" s="7"/>
      <c r="DT1313" s="7"/>
      <c r="DU1313" s="7"/>
      <c r="DV1313" s="8"/>
      <c r="DW1313" s="6"/>
      <c r="DX1313" s="7"/>
      <c r="DY1313" s="7"/>
      <c r="DZ1313" s="7"/>
      <c r="EA1313" s="7"/>
      <c r="EB1313" s="8"/>
      <c r="EC1313" s="6"/>
      <c r="ED1313" s="7"/>
      <c r="EE1313" s="7"/>
      <c r="EF1313" s="7"/>
      <c r="EG1313" s="7"/>
      <c r="EH1313" s="8"/>
      <c r="EI1313" s="6"/>
      <c r="EJ1313" s="7"/>
      <c r="EK1313" s="7"/>
      <c r="EL1313" s="7"/>
      <c r="EM1313" s="7"/>
      <c r="EN1313" s="8"/>
      <c r="EO1313" s="6"/>
      <c r="EP1313" s="7"/>
      <c r="EQ1313" s="7"/>
      <c r="ER1313" s="7"/>
      <c r="ES1313" s="7"/>
      <c r="ET1313" s="8"/>
      <c r="EU1313" s="6"/>
      <c r="EV1313" s="7"/>
      <c r="EW1313" s="7"/>
      <c r="EX1313" s="7"/>
      <c r="EY1313" s="7"/>
      <c r="EZ1313" s="8"/>
      <c r="FA1313" s="6"/>
      <c r="FB1313" s="7"/>
      <c r="FC1313" s="7"/>
      <c r="FD1313" s="7"/>
      <c r="FE1313" s="7"/>
      <c r="FF1313" s="8"/>
      <c r="FG1313" s="6"/>
      <c r="FH1313" s="7"/>
      <c r="FI1313" s="7"/>
      <c r="FJ1313" s="7"/>
      <c r="FK1313" s="7"/>
      <c r="FL1313" s="8"/>
      <c r="FM1313" s="6"/>
      <c r="FN1313" s="7"/>
      <c r="FO1313" s="7"/>
      <c r="FP1313" s="7"/>
      <c r="FQ1313" s="7"/>
      <c r="FR1313" s="8"/>
      <c r="FS1313" s="6"/>
      <c r="FT1313" s="7"/>
      <c r="FU1313" s="7"/>
      <c r="FV1313" s="7"/>
      <c r="FW1313" s="7"/>
      <c r="FX1313" s="8"/>
      <c r="FY1313" s="6"/>
      <c r="FZ1313" s="7"/>
      <c r="GA1313" s="7"/>
      <c r="GB1313" s="7"/>
      <c r="GC1313" s="7"/>
      <c r="GD1313" s="8"/>
      <c r="GE1313" s="6"/>
      <c r="GF1313" s="7"/>
      <c r="GG1313" s="7"/>
      <c r="GH1313" s="7"/>
      <c r="GI1313" s="7"/>
      <c r="GJ1313" s="8"/>
      <c r="GK1313" s="6"/>
      <c r="GL1313" s="7"/>
      <c r="GM1313" s="7"/>
      <c r="GN1313" s="7"/>
      <c r="GO1313" s="7"/>
      <c r="GP1313" s="8"/>
      <c r="GQ1313" s="6"/>
      <c r="GR1313" s="7"/>
      <c r="GS1313" s="7"/>
      <c r="GT1313" s="7"/>
      <c r="GU1313" s="7"/>
      <c r="GV1313" s="8"/>
      <c r="GW1313" s="6"/>
      <c r="GX1313" s="7"/>
      <c r="GY1313" s="7"/>
      <c r="GZ1313" s="7"/>
      <c r="HA1313" s="7"/>
      <c r="HB1313" s="8"/>
      <c r="HC1313" s="6"/>
      <c r="HD1313" s="7"/>
      <c r="HE1313" s="7"/>
      <c r="HF1313" s="7"/>
      <c r="HG1313" s="7"/>
      <c r="HH1313" s="8"/>
      <c r="HI1313" s="6"/>
      <c r="HJ1313" s="7"/>
      <c r="HK1313" s="7"/>
      <c r="HL1313" s="7"/>
      <c r="HM1313" s="7"/>
      <c r="HN1313" s="8"/>
      <c r="HO1313" s="6"/>
      <c r="HP1313" s="7"/>
      <c r="HQ1313" s="7"/>
      <c r="HR1313" s="7"/>
      <c r="HS1313" s="7"/>
      <c r="HT1313" s="8"/>
      <c r="HU1313" s="6"/>
      <c r="HV1313" s="7"/>
      <c r="HW1313" s="7"/>
      <c r="HX1313" s="7"/>
      <c r="HY1313" s="7"/>
      <c r="HZ1313" s="8"/>
      <c r="IA1313" s="6"/>
      <c r="IB1313" s="7"/>
      <c r="IC1313" s="7"/>
      <c r="ID1313" s="7"/>
      <c r="IE1313" s="7"/>
      <c r="IF1313" s="8"/>
      <c r="IG1313" s="6"/>
      <c r="IH1313" s="7"/>
      <c r="II1313" s="7"/>
      <c r="IJ1313" s="7"/>
      <c r="IK1313" s="7"/>
      <c r="IL1313" s="8"/>
      <c r="IM1313" s="6"/>
      <c r="IN1313" s="7"/>
      <c r="IO1313" s="7"/>
      <c r="IP1313" s="7"/>
      <c r="IQ1313" s="7"/>
      <c r="IR1313" s="8"/>
      <c r="IS1313" s="6"/>
      <c r="IT1313" s="7"/>
      <c r="IU1313" s="7"/>
      <c r="IV1313" s="7"/>
    </row>
    <row r="1314" customFormat="false" ht="12.75" hidden="false" customHeight="false" outlineLevel="0" collapsed="false">
      <c r="A1314" s="5" t="s">
        <v>1517</v>
      </c>
      <c r="B1314" s="6" t="n">
        <v>37067</v>
      </c>
      <c r="C1314" s="7" t="s">
        <v>1029</v>
      </c>
      <c r="D1314" s="7" t="s">
        <v>959</v>
      </c>
      <c r="E1314" s="7"/>
      <c r="F1314" s="8" t="s">
        <v>961</v>
      </c>
      <c r="G1314" s="8" t="n">
        <v>442</v>
      </c>
      <c r="H1314" s="7"/>
      <c r="I1314" s="7"/>
      <c r="J1314" s="7"/>
      <c r="K1314" s="7"/>
      <c r="L1314" s="8"/>
      <c r="M1314" s="6"/>
      <c r="N1314" s="7"/>
      <c r="O1314" s="7"/>
      <c r="P1314" s="7"/>
      <c r="Q1314" s="7"/>
      <c r="R1314" s="8"/>
      <c r="S1314" s="6"/>
      <c r="T1314" s="7"/>
      <c r="U1314" s="7"/>
      <c r="V1314" s="7"/>
      <c r="W1314" s="7"/>
      <c r="X1314" s="8"/>
      <c r="Y1314" s="6"/>
      <c r="Z1314" s="7"/>
      <c r="AA1314" s="7"/>
      <c r="AB1314" s="7"/>
      <c r="AC1314" s="7"/>
      <c r="AD1314" s="8"/>
      <c r="AE1314" s="6"/>
      <c r="AF1314" s="7"/>
      <c r="AG1314" s="7"/>
      <c r="AH1314" s="7"/>
      <c r="AI1314" s="7"/>
      <c r="AJ1314" s="8"/>
      <c r="AK1314" s="6"/>
      <c r="AL1314" s="7"/>
      <c r="AM1314" s="7"/>
      <c r="AN1314" s="7"/>
      <c r="AO1314" s="7"/>
      <c r="AP1314" s="8"/>
      <c r="AQ1314" s="6"/>
      <c r="AR1314" s="7"/>
      <c r="AS1314" s="7"/>
      <c r="AT1314" s="7"/>
      <c r="AU1314" s="7"/>
      <c r="AV1314" s="8"/>
      <c r="AW1314" s="6"/>
      <c r="AX1314" s="7"/>
      <c r="AY1314" s="7"/>
      <c r="AZ1314" s="7"/>
      <c r="BA1314" s="7"/>
      <c r="BB1314" s="8"/>
      <c r="BC1314" s="6"/>
      <c r="BD1314" s="7"/>
      <c r="BE1314" s="7"/>
      <c r="BF1314" s="7"/>
      <c r="BG1314" s="7"/>
      <c r="BH1314" s="8"/>
      <c r="BI1314" s="6"/>
      <c r="BJ1314" s="7"/>
      <c r="BK1314" s="7"/>
      <c r="BL1314" s="7"/>
      <c r="BM1314" s="7"/>
      <c r="BN1314" s="8"/>
      <c r="BO1314" s="6"/>
      <c r="BP1314" s="7"/>
      <c r="BQ1314" s="7"/>
      <c r="BR1314" s="7"/>
      <c r="BS1314" s="7"/>
      <c r="BT1314" s="8"/>
      <c r="BU1314" s="6"/>
      <c r="BV1314" s="7"/>
      <c r="BW1314" s="7"/>
      <c r="BX1314" s="7"/>
      <c r="BY1314" s="7"/>
      <c r="BZ1314" s="8"/>
      <c r="CA1314" s="6"/>
      <c r="CB1314" s="7"/>
      <c r="CC1314" s="7"/>
      <c r="CD1314" s="7"/>
      <c r="CE1314" s="7"/>
      <c r="CF1314" s="8"/>
      <c r="CG1314" s="6"/>
      <c r="CH1314" s="7"/>
      <c r="CI1314" s="7"/>
      <c r="CJ1314" s="7"/>
      <c r="CK1314" s="7"/>
      <c r="CL1314" s="8"/>
      <c r="CM1314" s="6"/>
      <c r="CN1314" s="7"/>
      <c r="CO1314" s="7"/>
      <c r="CP1314" s="7"/>
      <c r="CQ1314" s="7"/>
      <c r="CR1314" s="8"/>
      <c r="CS1314" s="6"/>
      <c r="CT1314" s="7"/>
      <c r="CU1314" s="7"/>
      <c r="CV1314" s="7"/>
      <c r="CW1314" s="7"/>
      <c r="CX1314" s="8"/>
      <c r="CY1314" s="6"/>
      <c r="CZ1314" s="7"/>
      <c r="DA1314" s="7"/>
      <c r="DB1314" s="7"/>
      <c r="DC1314" s="7"/>
      <c r="DD1314" s="8"/>
      <c r="DE1314" s="6"/>
      <c r="DF1314" s="7"/>
      <c r="DG1314" s="7"/>
      <c r="DH1314" s="7"/>
      <c r="DI1314" s="7"/>
      <c r="DJ1314" s="8"/>
      <c r="DK1314" s="6"/>
      <c r="DL1314" s="7"/>
      <c r="DM1314" s="7"/>
      <c r="DN1314" s="7"/>
      <c r="DO1314" s="7"/>
      <c r="DP1314" s="8"/>
      <c r="DQ1314" s="6"/>
      <c r="DR1314" s="7"/>
      <c r="DS1314" s="7"/>
      <c r="DT1314" s="7"/>
      <c r="DU1314" s="7"/>
      <c r="DV1314" s="8"/>
      <c r="DW1314" s="6"/>
      <c r="DX1314" s="7"/>
      <c r="DY1314" s="7"/>
      <c r="DZ1314" s="7"/>
      <c r="EA1314" s="7"/>
      <c r="EB1314" s="8"/>
      <c r="EC1314" s="6"/>
      <c r="ED1314" s="7"/>
      <c r="EE1314" s="7"/>
      <c r="EF1314" s="7"/>
      <c r="EG1314" s="7"/>
      <c r="EH1314" s="8"/>
      <c r="EI1314" s="6"/>
      <c r="EJ1314" s="7"/>
      <c r="EK1314" s="7"/>
      <c r="EL1314" s="7"/>
      <c r="EM1314" s="7"/>
      <c r="EN1314" s="8"/>
      <c r="EO1314" s="6"/>
      <c r="EP1314" s="7"/>
      <c r="EQ1314" s="7"/>
      <c r="ER1314" s="7"/>
      <c r="ES1314" s="7"/>
      <c r="ET1314" s="8"/>
      <c r="EU1314" s="6"/>
      <c r="EV1314" s="7"/>
      <c r="EW1314" s="7"/>
      <c r="EX1314" s="7"/>
      <c r="EY1314" s="7"/>
      <c r="EZ1314" s="8"/>
      <c r="FA1314" s="6"/>
      <c r="FB1314" s="7"/>
      <c r="FC1314" s="7"/>
      <c r="FD1314" s="7"/>
      <c r="FE1314" s="7"/>
      <c r="FF1314" s="8"/>
      <c r="FG1314" s="6"/>
      <c r="FH1314" s="7"/>
      <c r="FI1314" s="7"/>
      <c r="FJ1314" s="7"/>
      <c r="FK1314" s="7"/>
      <c r="FL1314" s="8"/>
      <c r="FM1314" s="6"/>
      <c r="FN1314" s="7"/>
      <c r="FO1314" s="7"/>
      <c r="FP1314" s="7"/>
      <c r="FQ1314" s="7"/>
      <c r="FR1314" s="8"/>
      <c r="FS1314" s="6"/>
      <c r="FT1314" s="7"/>
      <c r="FU1314" s="7"/>
      <c r="FV1314" s="7"/>
      <c r="FW1314" s="7"/>
      <c r="FX1314" s="8"/>
      <c r="FY1314" s="6"/>
      <c r="FZ1314" s="7"/>
      <c r="GA1314" s="7"/>
      <c r="GB1314" s="7"/>
      <c r="GC1314" s="7"/>
      <c r="GD1314" s="8"/>
      <c r="GE1314" s="6"/>
      <c r="GF1314" s="7"/>
      <c r="GG1314" s="7"/>
      <c r="GH1314" s="7"/>
      <c r="GI1314" s="7"/>
      <c r="GJ1314" s="8"/>
      <c r="GK1314" s="6"/>
      <c r="GL1314" s="7"/>
      <c r="GM1314" s="7"/>
      <c r="GN1314" s="7"/>
      <c r="GO1314" s="7"/>
      <c r="GP1314" s="8"/>
      <c r="GQ1314" s="6"/>
      <c r="GR1314" s="7"/>
      <c r="GS1314" s="7"/>
      <c r="GT1314" s="7"/>
      <c r="GU1314" s="7"/>
      <c r="GV1314" s="8"/>
      <c r="GW1314" s="6"/>
      <c r="GX1314" s="7"/>
      <c r="GY1314" s="7"/>
      <c r="GZ1314" s="7"/>
      <c r="HA1314" s="7"/>
      <c r="HB1314" s="8"/>
      <c r="HC1314" s="6"/>
      <c r="HD1314" s="7"/>
      <c r="HE1314" s="7"/>
      <c r="HF1314" s="7"/>
      <c r="HG1314" s="7"/>
      <c r="HH1314" s="8"/>
      <c r="HI1314" s="6"/>
      <c r="HJ1314" s="7"/>
      <c r="HK1314" s="7"/>
      <c r="HL1314" s="7"/>
      <c r="HM1314" s="7"/>
      <c r="HN1314" s="8"/>
      <c r="HO1314" s="6"/>
      <c r="HP1314" s="7"/>
      <c r="HQ1314" s="7"/>
      <c r="HR1314" s="7"/>
      <c r="HS1314" s="7"/>
      <c r="HT1314" s="8"/>
      <c r="HU1314" s="6"/>
      <c r="HV1314" s="7"/>
      <c r="HW1314" s="7"/>
      <c r="HX1314" s="7"/>
      <c r="HY1314" s="7"/>
      <c r="HZ1314" s="8"/>
      <c r="IA1314" s="6"/>
      <c r="IB1314" s="7"/>
      <c r="IC1314" s="7"/>
      <c r="ID1314" s="7"/>
      <c r="IE1314" s="7"/>
      <c r="IF1314" s="8"/>
      <c r="IG1314" s="6"/>
      <c r="IH1314" s="7"/>
      <c r="II1314" s="7"/>
      <c r="IJ1314" s="7"/>
      <c r="IK1314" s="7"/>
      <c r="IL1314" s="8"/>
      <c r="IM1314" s="6"/>
      <c r="IN1314" s="7"/>
      <c r="IO1314" s="7"/>
      <c r="IP1314" s="7"/>
      <c r="IQ1314" s="7"/>
      <c r="IR1314" s="8"/>
      <c r="IS1314" s="6"/>
      <c r="IT1314" s="7"/>
      <c r="IU1314" s="7"/>
      <c r="IV1314" s="7"/>
    </row>
    <row r="1315" customFormat="false" ht="12.75" hidden="false" customHeight="false" outlineLevel="0" collapsed="false">
      <c r="A1315" s="5" t="s">
        <v>1518</v>
      </c>
      <c r="B1315" s="6" t="n">
        <v>37067</v>
      </c>
      <c r="C1315" s="7" t="s">
        <v>1029</v>
      </c>
      <c r="D1315" s="7" t="s">
        <v>959</v>
      </c>
      <c r="E1315" s="7"/>
      <c r="F1315" s="8" t="s">
        <v>961</v>
      </c>
      <c r="G1315" s="8" t="n">
        <v>620</v>
      </c>
      <c r="H1315" s="7"/>
      <c r="I1315" s="7"/>
      <c r="J1315" s="7"/>
      <c r="K1315" s="7"/>
      <c r="L1315" s="8"/>
      <c r="M1315" s="6"/>
      <c r="N1315" s="7"/>
      <c r="O1315" s="7"/>
      <c r="P1315" s="7"/>
      <c r="Q1315" s="7"/>
      <c r="R1315" s="8"/>
      <c r="S1315" s="6"/>
      <c r="T1315" s="7"/>
      <c r="U1315" s="7"/>
      <c r="V1315" s="7"/>
      <c r="W1315" s="7"/>
      <c r="X1315" s="8"/>
      <c r="Y1315" s="6"/>
      <c r="Z1315" s="7"/>
      <c r="AA1315" s="7"/>
      <c r="AB1315" s="7"/>
      <c r="AC1315" s="7"/>
      <c r="AD1315" s="8"/>
      <c r="AE1315" s="6"/>
      <c r="AF1315" s="7"/>
      <c r="AG1315" s="7"/>
      <c r="AH1315" s="7"/>
      <c r="AI1315" s="7"/>
      <c r="AJ1315" s="8"/>
      <c r="AK1315" s="6"/>
      <c r="AL1315" s="7"/>
      <c r="AM1315" s="7"/>
      <c r="AN1315" s="7"/>
      <c r="AO1315" s="7"/>
      <c r="AP1315" s="8"/>
      <c r="AQ1315" s="6"/>
      <c r="AR1315" s="7"/>
      <c r="AS1315" s="7"/>
      <c r="AT1315" s="7"/>
      <c r="AU1315" s="7"/>
      <c r="AV1315" s="8"/>
      <c r="AW1315" s="6"/>
      <c r="AX1315" s="7"/>
      <c r="AY1315" s="7"/>
      <c r="AZ1315" s="7"/>
      <c r="BA1315" s="7"/>
      <c r="BB1315" s="8"/>
      <c r="BC1315" s="6"/>
      <c r="BD1315" s="7"/>
      <c r="BE1315" s="7"/>
      <c r="BF1315" s="7"/>
      <c r="BG1315" s="7"/>
      <c r="BH1315" s="8"/>
      <c r="BI1315" s="6"/>
      <c r="BJ1315" s="7"/>
      <c r="BK1315" s="7"/>
      <c r="BL1315" s="7"/>
      <c r="BM1315" s="7"/>
      <c r="BN1315" s="8"/>
      <c r="BO1315" s="6"/>
      <c r="BP1315" s="7"/>
      <c r="BQ1315" s="7"/>
      <c r="BR1315" s="7"/>
      <c r="BS1315" s="7"/>
      <c r="BT1315" s="8"/>
      <c r="BU1315" s="6"/>
      <c r="BV1315" s="7"/>
      <c r="BW1315" s="7"/>
      <c r="BX1315" s="7"/>
      <c r="BY1315" s="7"/>
      <c r="BZ1315" s="8"/>
      <c r="CA1315" s="6"/>
      <c r="CB1315" s="7"/>
      <c r="CC1315" s="7"/>
      <c r="CD1315" s="7"/>
      <c r="CE1315" s="7"/>
      <c r="CF1315" s="8"/>
      <c r="CG1315" s="6"/>
      <c r="CH1315" s="7"/>
      <c r="CI1315" s="7"/>
      <c r="CJ1315" s="7"/>
      <c r="CK1315" s="7"/>
      <c r="CL1315" s="8"/>
      <c r="CM1315" s="6"/>
      <c r="CN1315" s="7"/>
      <c r="CO1315" s="7"/>
      <c r="CP1315" s="7"/>
      <c r="CQ1315" s="7"/>
      <c r="CR1315" s="8"/>
      <c r="CS1315" s="6"/>
      <c r="CT1315" s="7"/>
      <c r="CU1315" s="7"/>
      <c r="CV1315" s="7"/>
      <c r="CW1315" s="7"/>
      <c r="CX1315" s="8"/>
      <c r="CY1315" s="6"/>
      <c r="CZ1315" s="7"/>
      <c r="DA1315" s="7"/>
      <c r="DB1315" s="7"/>
      <c r="DC1315" s="7"/>
      <c r="DD1315" s="8"/>
      <c r="DE1315" s="6"/>
      <c r="DF1315" s="7"/>
      <c r="DG1315" s="7"/>
      <c r="DH1315" s="7"/>
      <c r="DI1315" s="7"/>
      <c r="DJ1315" s="8"/>
      <c r="DK1315" s="6"/>
      <c r="DL1315" s="7"/>
      <c r="DM1315" s="7"/>
      <c r="DN1315" s="7"/>
      <c r="DO1315" s="7"/>
      <c r="DP1315" s="8"/>
      <c r="DQ1315" s="6"/>
      <c r="DR1315" s="7"/>
      <c r="DS1315" s="7"/>
      <c r="DT1315" s="7"/>
      <c r="DU1315" s="7"/>
      <c r="DV1315" s="8"/>
      <c r="DW1315" s="6"/>
      <c r="DX1315" s="7"/>
      <c r="DY1315" s="7"/>
      <c r="DZ1315" s="7"/>
      <c r="EA1315" s="7"/>
      <c r="EB1315" s="8"/>
      <c r="EC1315" s="6"/>
      <c r="ED1315" s="7"/>
      <c r="EE1315" s="7"/>
      <c r="EF1315" s="7"/>
      <c r="EG1315" s="7"/>
      <c r="EH1315" s="8"/>
      <c r="EI1315" s="6"/>
      <c r="EJ1315" s="7"/>
      <c r="EK1315" s="7"/>
      <c r="EL1315" s="7"/>
      <c r="EM1315" s="7"/>
      <c r="EN1315" s="8"/>
      <c r="EO1315" s="6"/>
      <c r="EP1315" s="7"/>
      <c r="EQ1315" s="7"/>
      <c r="ER1315" s="7"/>
      <c r="ES1315" s="7"/>
      <c r="ET1315" s="8"/>
      <c r="EU1315" s="6"/>
      <c r="EV1315" s="7"/>
      <c r="EW1315" s="7"/>
      <c r="EX1315" s="7"/>
      <c r="EY1315" s="7"/>
      <c r="EZ1315" s="8"/>
      <c r="FA1315" s="6"/>
      <c r="FB1315" s="7"/>
      <c r="FC1315" s="7"/>
      <c r="FD1315" s="7"/>
      <c r="FE1315" s="7"/>
      <c r="FF1315" s="8"/>
      <c r="FG1315" s="6"/>
      <c r="FH1315" s="7"/>
      <c r="FI1315" s="7"/>
      <c r="FJ1315" s="7"/>
      <c r="FK1315" s="7"/>
      <c r="FL1315" s="8"/>
      <c r="FM1315" s="6"/>
      <c r="FN1315" s="7"/>
      <c r="FO1315" s="7"/>
      <c r="FP1315" s="7"/>
      <c r="FQ1315" s="7"/>
      <c r="FR1315" s="8"/>
      <c r="FS1315" s="6"/>
      <c r="FT1315" s="7"/>
      <c r="FU1315" s="7"/>
      <c r="FV1315" s="7"/>
      <c r="FW1315" s="7"/>
      <c r="FX1315" s="8"/>
      <c r="FY1315" s="6"/>
      <c r="FZ1315" s="7"/>
      <c r="GA1315" s="7"/>
      <c r="GB1315" s="7"/>
      <c r="GC1315" s="7"/>
      <c r="GD1315" s="8"/>
      <c r="GE1315" s="6"/>
      <c r="GF1315" s="7"/>
      <c r="GG1315" s="7"/>
      <c r="GH1315" s="7"/>
      <c r="GI1315" s="7"/>
      <c r="GJ1315" s="8"/>
      <c r="GK1315" s="6"/>
      <c r="GL1315" s="7"/>
      <c r="GM1315" s="7"/>
      <c r="GN1315" s="7"/>
      <c r="GO1315" s="7"/>
      <c r="GP1315" s="8"/>
      <c r="GQ1315" s="6"/>
      <c r="GR1315" s="7"/>
      <c r="GS1315" s="7"/>
      <c r="GT1315" s="7"/>
      <c r="GU1315" s="7"/>
      <c r="GV1315" s="8"/>
      <c r="GW1315" s="6"/>
      <c r="GX1315" s="7"/>
      <c r="GY1315" s="7"/>
      <c r="GZ1315" s="7"/>
      <c r="HA1315" s="7"/>
      <c r="HB1315" s="8"/>
      <c r="HC1315" s="6"/>
      <c r="HD1315" s="7"/>
      <c r="HE1315" s="7"/>
      <c r="HF1315" s="7"/>
      <c r="HG1315" s="7"/>
      <c r="HH1315" s="8"/>
      <c r="HI1315" s="6"/>
      <c r="HJ1315" s="7"/>
      <c r="HK1315" s="7"/>
      <c r="HL1315" s="7"/>
      <c r="HM1315" s="7"/>
      <c r="HN1315" s="8"/>
      <c r="HO1315" s="6"/>
      <c r="HP1315" s="7"/>
      <c r="HQ1315" s="7"/>
      <c r="HR1315" s="7"/>
      <c r="HS1315" s="7"/>
      <c r="HT1315" s="8"/>
      <c r="HU1315" s="6"/>
      <c r="HV1315" s="7"/>
      <c r="HW1315" s="7"/>
      <c r="HX1315" s="7"/>
      <c r="HY1315" s="7"/>
      <c r="HZ1315" s="8"/>
      <c r="IA1315" s="6"/>
      <c r="IB1315" s="7"/>
      <c r="IC1315" s="7"/>
      <c r="ID1315" s="7"/>
      <c r="IE1315" s="7"/>
      <c r="IF1315" s="8"/>
      <c r="IG1315" s="6"/>
      <c r="IH1315" s="7"/>
      <c r="II1315" s="7"/>
      <c r="IJ1315" s="7"/>
      <c r="IK1315" s="7"/>
      <c r="IL1315" s="8"/>
      <c r="IM1315" s="6"/>
      <c r="IN1315" s="7"/>
      <c r="IO1315" s="7"/>
      <c r="IP1315" s="7"/>
      <c r="IQ1315" s="7"/>
      <c r="IR1315" s="8"/>
      <c r="IS1315" s="6"/>
      <c r="IT1315" s="7"/>
      <c r="IU1315" s="7"/>
      <c r="IV1315" s="7"/>
    </row>
    <row r="1316" customFormat="false" ht="12.75" hidden="false" customHeight="false" outlineLevel="0" collapsed="false">
      <c r="A1316" s="5" t="s">
        <v>1519</v>
      </c>
      <c r="B1316" s="6" t="n">
        <v>37067</v>
      </c>
      <c r="C1316" s="7" t="s">
        <v>1520</v>
      </c>
      <c r="D1316" s="7" t="s">
        <v>959</v>
      </c>
      <c r="E1316" s="7"/>
      <c r="F1316" s="8" t="s">
        <v>961</v>
      </c>
      <c r="G1316" s="8" t="n">
        <v>23</v>
      </c>
      <c r="H1316" s="7"/>
      <c r="I1316" s="7"/>
      <c r="J1316" s="7"/>
      <c r="K1316" s="7"/>
      <c r="L1316" s="8"/>
      <c r="M1316" s="6"/>
      <c r="N1316" s="7"/>
      <c r="O1316" s="7"/>
      <c r="P1316" s="7"/>
      <c r="Q1316" s="7"/>
      <c r="R1316" s="8"/>
      <c r="S1316" s="6"/>
      <c r="T1316" s="7"/>
      <c r="U1316" s="7"/>
      <c r="V1316" s="7"/>
      <c r="W1316" s="7"/>
      <c r="X1316" s="8"/>
      <c r="Y1316" s="6"/>
      <c r="Z1316" s="7"/>
      <c r="AA1316" s="7"/>
      <c r="AB1316" s="7"/>
      <c r="AC1316" s="7"/>
      <c r="AD1316" s="8"/>
      <c r="AE1316" s="6"/>
      <c r="AF1316" s="7"/>
      <c r="AG1316" s="7"/>
      <c r="AH1316" s="7"/>
      <c r="AI1316" s="7"/>
      <c r="AJ1316" s="8"/>
      <c r="AK1316" s="6"/>
      <c r="AL1316" s="7"/>
      <c r="AM1316" s="7"/>
      <c r="AN1316" s="7"/>
      <c r="AO1316" s="7"/>
      <c r="AP1316" s="8"/>
      <c r="AQ1316" s="6"/>
      <c r="AR1316" s="7"/>
      <c r="AS1316" s="7"/>
      <c r="AT1316" s="7"/>
      <c r="AU1316" s="7"/>
      <c r="AV1316" s="8"/>
      <c r="AW1316" s="6"/>
      <c r="AX1316" s="7"/>
      <c r="AY1316" s="7"/>
      <c r="AZ1316" s="7"/>
      <c r="BA1316" s="7"/>
      <c r="BB1316" s="8"/>
      <c r="BC1316" s="6"/>
      <c r="BD1316" s="7"/>
      <c r="BE1316" s="7"/>
      <c r="BF1316" s="7"/>
      <c r="BG1316" s="7"/>
      <c r="BH1316" s="8"/>
      <c r="BI1316" s="6"/>
      <c r="BJ1316" s="7"/>
      <c r="BK1316" s="7"/>
      <c r="BL1316" s="7"/>
      <c r="BM1316" s="7"/>
      <c r="BN1316" s="8"/>
      <c r="BO1316" s="6"/>
      <c r="BP1316" s="7"/>
      <c r="BQ1316" s="7"/>
      <c r="BR1316" s="7"/>
      <c r="BS1316" s="7"/>
      <c r="BT1316" s="8"/>
      <c r="BU1316" s="6"/>
      <c r="BV1316" s="7"/>
      <c r="BW1316" s="7"/>
      <c r="BX1316" s="7"/>
      <c r="BY1316" s="7"/>
      <c r="BZ1316" s="8"/>
      <c r="CA1316" s="6"/>
      <c r="CB1316" s="7"/>
      <c r="CC1316" s="7"/>
      <c r="CD1316" s="7"/>
      <c r="CE1316" s="7"/>
      <c r="CF1316" s="8"/>
      <c r="CG1316" s="6"/>
      <c r="CH1316" s="7"/>
      <c r="CI1316" s="7"/>
      <c r="CJ1316" s="7"/>
      <c r="CK1316" s="7"/>
      <c r="CL1316" s="8"/>
      <c r="CM1316" s="6"/>
      <c r="CN1316" s="7"/>
      <c r="CO1316" s="7"/>
      <c r="CP1316" s="7"/>
      <c r="CQ1316" s="7"/>
      <c r="CR1316" s="8"/>
      <c r="CS1316" s="6"/>
      <c r="CT1316" s="7"/>
      <c r="CU1316" s="7"/>
      <c r="CV1316" s="7"/>
      <c r="CW1316" s="7"/>
      <c r="CX1316" s="8"/>
      <c r="CY1316" s="6"/>
      <c r="CZ1316" s="7"/>
      <c r="DA1316" s="7"/>
      <c r="DB1316" s="7"/>
      <c r="DC1316" s="7"/>
      <c r="DD1316" s="8"/>
      <c r="DE1316" s="6"/>
      <c r="DF1316" s="7"/>
      <c r="DG1316" s="7"/>
      <c r="DH1316" s="7"/>
      <c r="DI1316" s="7"/>
      <c r="DJ1316" s="8"/>
      <c r="DK1316" s="6"/>
      <c r="DL1316" s="7"/>
      <c r="DM1316" s="7"/>
      <c r="DN1316" s="7"/>
      <c r="DO1316" s="7"/>
      <c r="DP1316" s="8"/>
      <c r="DQ1316" s="6"/>
      <c r="DR1316" s="7"/>
      <c r="DS1316" s="7"/>
      <c r="DT1316" s="7"/>
      <c r="DU1316" s="7"/>
      <c r="DV1316" s="8"/>
      <c r="DW1316" s="6"/>
      <c r="DX1316" s="7"/>
      <c r="DY1316" s="7"/>
      <c r="DZ1316" s="7"/>
      <c r="EA1316" s="7"/>
      <c r="EB1316" s="8"/>
      <c r="EC1316" s="6"/>
      <c r="ED1316" s="7"/>
      <c r="EE1316" s="7"/>
      <c r="EF1316" s="7"/>
      <c r="EG1316" s="7"/>
      <c r="EH1316" s="8"/>
      <c r="EI1316" s="6"/>
      <c r="EJ1316" s="7"/>
      <c r="EK1316" s="7"/>
      <c r="EL1316" s="7"/>
      <c r="EM1316" s="7"/>
      <c r="EN1316" s="8"/>
      <c r="EO1316" s="6"/>
      <c r="EP1316" s="7"/>
      <c r="EQ1316" s="7"/>
      <c r="ER1316" s="7"/>
      <c r="ES1316" s="7"/>
      <c r="ET1316" s="8"/>
      <c r="EU1316" s="6"/>
      <c r="EV1316" s="7"/>
      <c r="EW1316" s="7"/>
      <c r="EX1316" s="7"/>
      <c r="EY1316" s="7"/>
      <c r="EZ1316" s="8"/>
      <c r="FA1316" s="6"/>
      <c r="FB1316" s="7"/>
      <c r="FC1316" s="7"/>
      <c r="FD1316" s="7"/>
      <c r="FE1316" s="7"/>
      <c r="FF1316" s="8"/>
      <c r="FG1316" s="6"/>
      <c r="FH1316" s="7"/>
      <c r="FI1316" s="7"/>
      <c r="FJ1316" s="7"/>
      <c r="FK1316" s="7"/>
      <c r="FL1316" s="8"/>
      <c r="FM1316" s="6"/>
      <c r="FN1316" s="7"/>
      <c r="FO1316" s="7"/>
      <c r="FP1316" s="7"/>
      <c r="FQ1316" s="7"/>
      <c r="FR1316" s="8"/>
      <c r="FS1316" s="6"/>
      <c r="FT1316" s="7"/>
      <c r="FU1316" s="7"/>
      <c r="FV1316" s="7"/>
      <c r="FW1316" s="7"/>
      <c r="FX1316" s="8"/>
      <c r="FY1316" s="6"/>
      <c r="FZ1316" s="7"/>
      <c r="GA1316" s="7"/>
      <c r="GB1316" s="7"/>
      <c r="GC1316" s="7"/>
      <c r="GD1316" s="8"/>
      <c r="GE1316" s="6"/>
      <c r="GF1316" s="7"/>
      <c r="GG1316" s="7"/>
      <c r="GH1316" s="7"/>
      <c r="GI1316" s="7"/>
      <c r="GJ1316" s="8"/>
      <c r="GK1316" s="6"/>
      <c r="GL1316" s="7"/>
      <c r="GM1316" s="7"/>
      <c r="GN1316" s="7"/>
      <c r="GO1316" s="7"/>
      <c r="GP1316" s="8"/>
      <c r="GQ1316" s="6"/>
      <c r="GR1316" s="7"/>
      <c r="GS1316" s="7"/>
      <c r="GT1316" s="7"/>
      <c r="GU1316" s="7"/>
      <c r="GV1316" s="8"/>
      <c r="GW1316" s="6"/>
      <c r="GX1316" s="7"/>
      <c r="GY1316" s="7"/>
      <c r="GZ1316" s="7"/>
      <c r="HA1316" s="7"/>
      <c r="HB1316" s="8"/>
      <c r="HC1316" s="6"/>
      <c r="HD1316" s="7"/>
      <c r="HE1316" s="7"/>
      <c r="HF1316" s="7"/>
      <c r="HG1316" s="7"/>
      <c r="HH1316" s="8"/>
      <c r="HI1316" s="6"/>
      <c r="HJ1316" s="7"/>
      <c r="HK1316" s="7"/>
      <c r="HL1316" s="7"/>
      <c r="HM1316" s="7"/>
      <c r="HN1316" s="8"/>
      <c r="HO1316" s="6"/>
      <c r="HP1316" s="7"/>
      <c r="HQ1316" s="7"/>
      <c r="HR1316" s="7"/>
      <c r="HS1316" s="7"/>
      <c r="HT1316" s="8"/>
      <c r="HU1316" s="6"/>
      <c r="HV1316" s="7"/>
      <c r="HW1316" s="7"/>
      <c r="HX1316" s="7"/>
      <c r="HY1316" s="7"/>
      <c r="HZ1316" s="8"/>
      <c r="IA1316" s="6"/>
      <c r="IB1316" s="7"/>
      <c r="IC1316" s="7"/>
      <c r="ID1316" s="7"/>
      <c r="IE1316" s="7"/>
      <c r="IF1316" s="8"/>
      <c r="IG1316" s="6"/>
      <c r="IH1316" s="7"/>
      <c r="II1316" s="7"/>
      <c r="IJ1316" s="7"/>
      <c r="IK1316" s="7"/>
      <c r="IL1316" s="8"/>
      <c r="IM1316" s="6"/>
      <c r="IN1316" s="7"/>
      <c r="IO1316" s="7"/>
      <c r="IP1316" s="7"/>
      <c r="IQ1316" s="7"/>
      <c r="IR1316" s="8"/>
      <c r="IS1316" s="6"/>
      <c r="IT1316" s="7"/>
      <c r="IU1316" s="7"/>
      <c r="IV1316" s="7"/>
    </row>
    <row r="1317" customFormat="false" ht="12.75" hidden="false" customHeight="false" outlineLevel="0" collapsed="false">
      <c r="A1317" s="5" t="s">
        <v>1521</v>
      </c>
      <c r="B1317" s="6" t="n">
        <v>37067</v>
      </c>
      <c r="C1317" s="7" t="s">
        <v>1520</v>
      </c>
      <c r="D1317" s="7" t="s">
        <v>959</v>
      </c>
      <c r="E1317" s="7"/>
      <c r="F1317" s="8" t="s">
        <v>961</v>
      </c>
      <c r="G1317" s="8" t="n">
        <v>6</v>
      </c>
      <c r="H1317" s="7"/>
      <c r="I1317" s="7"/>
      <c r="J1317" s="7"/>
      <c r="K1317" s="7"/>
      <c r="L1317" s="8"/>
      <c r="M1317" s="6"/>
      <c r="N1317" s="7"/>
      <c r="O1317" s="7"/>
      <c r="P1317" s="7"/>
      <c r="Q1317" s="7"/>
      <c r="R1317" s="8"/>
      <c r="S1317" s="6"/>
      <c r="T1317" s="7"/>
      <c r="U1317" s="7"/>
      <c r="V1317" s="7"/>
      <c r="W1317" s="7"/>
      <c r="X1317" s="8"/>
      <c r="Y1317" s="6"/>
      <c r="Z1317" s="7"/>
      <c r="AA1317" s="7"/>
      <c r="AB1317" s="7"/>
      <c r="AC1317" s="7"/>
      <c r="AD1317" s="8"/>
      <c r="AE1317" s="6"/>
      <c r="AF1317" s="7"/>
      <c r="AG1317" s="7"/>
      <c r="AH1317" s="7"/>
      <c r="AI1317" s="7"/>
      <c r="AJ1317" s="8"/>
      <c r="AK1317" s="6"/>
      <c r="AL1317" s="7"/>
      <c r="AM1317" s="7"/>
      <c r="AN1317" s="7"/>
      <c r="AO1317" s="7"/>
      <c r="AP1317" s="8"/>
      <c r="AQ1317" s="6"/>
      <c r="AR1317" s="7"/>
      <c r="AS1317" s="7"/>
      <c r="AT1317" s="7"/>
      <c r="AU1317" s="7"/>
      <c r="AV1317" s="8"/>
      <c r="AW1317" s="6"/>
      <c r="AX1317" s="7"/>
      <c r="AY1317" s="7"/>
      <c r="AZ1317" s="7"/>
      <c r="BA1317" s="7"/>
      <c r="BB1317" s="8"/>
      <c r="BC1317" s="6"/>
      <c r="BD1317" s="7"/>
      <c r="BE1317" s="7"/>
      <c r="BF1317" s="7"/>
      <c r="BG1317" s="7"/>
      <c r="BH1317" s="8"/>
      <c r="BI1317" s="6"/>
      <c r="BJ1317" s="7"/>
      <c r="BK1317" s="7"/>
      <c r="BL1317" s="7"/>
      <c r="BM1317" s="7"/>
      <c r="BN1317" s="8"/>
      <c r="BO1317" s="6"/>
      <c r="BP1317" s="7"/>
      <c r="BQ1317" s="7"/>
      <c r="BR1317" s="7"/>
      <c r="BS1317" s="7"/>
      <c r="BT1317" s="8"/>
      <c r="BU1317" s="6"/>
      <c r="BV1317" s="7"/>
      <c r="BW1317" s="7"/>
      <c r="BX1317" s="7"/>
      <c r="BY1317" s="7"/>
      <c r="BZ1317" s="8"/>
      <c r="CA1317" s="6"/>
      <c r="CB1317" s="7"/>
      <c r="CC1317" s="7"/>
      <c r="CD1317" s="7"/>
      <c r="CE1317" s="7"/>
      <c r="CF1317" s="8"/>
      <c r="CG1317" s="6"/>
      <c r="CH1317" s="7"/>
      <c r="CI1317" s="7"/>
      <c r="CJ1317" s="7"/>
      <c r="CK1317" s="7"/>
      <c r="CL1317" s="8"/>
      <c r="CM1317" s="6"/>
      <c r="CN1317" s="7"/>
      <c r="CO1317" s="7"/>
      <c r="CP1317" s="7"/>
      <c r="CQ1317" s="7"/>
      <c r="CR1317" s="8"/>
      <c r="CS1317" s="6"/>
      <c r="CT1317" s="7"/>
      <c r="CU1317" s="7"/>
      <c r="CV1317" s="7"/>
      <c r="CW1317" s="7"/>
      <c r="CX1317" s="8"/>
      <c r="CY1317" s="6"/>
      <c r="CZ1317" s="7"/>
      <c r="DA1317" s="7"/>
      <c r="DB1317" s="7"/>
      <c r="DC1317" s="7"/>
      <c r="DD1317" s="8"/>
      <c r="DE1317" s="6"/>
      <c r="DF1317" s="7"/>
      <c r="DG1317" s="7"/>
      <c r="DH1317" s="7"/>
      <c r="DI1317" s="7"/>
      <c r="DJ1317" s="8"/>
      <c r="DK1317" s="6"/>
      <c r="DL1317" s="7"/>
      <c r="DM1317" s="7"/>
      <c r="DN1317" s="7"/>
      <c r="DO1317" s="7"/>
      <c r="DP1317" s="8"/>
      <c r="DQ1317" s="6"/>
      <c r="DR1317" s="7"/>
      <c r="DS1317" s="7"/>
      <c r="DT1317" s="7"/>
      <c r="DU1317" s="7"/>
      <c r="DV1317" s="8"/>
      <c r="DW1317" s="6"/>
      <c r="DX1317" s="7"/>
      <c r="DY1317" s="7"/>
      <c r="DZ1317" s="7"/>
      <c r="EA1317" s="7"/>
      <c r="EB1317" s="8"/>
      <c r="EC1317" s="6"/>
      <c r="ED1317" s="7"/>
      <c r="EE1317" s="7"/>
      <c r="EF1317" s="7"/>
      <c r="EG1317" s="7"/>
      <c r="EH1317" s="8"/>
      <c r="EI1317" s="6"/>
      <c r="EJ1317" s="7"/>
      <c r="EK1317" s="7"/>
      <c r="EL1317" s="7"/>
      <c r="EM1317" s="7"/>
      <c r="EN1317" s="8"/>
      <c r="EO1317" s="6"/>
      <c r="EP1317" s="7"/>
      <c r="EQ1317" s="7"/>
      <c r="ER1317" s="7"/>
      <c r="ES1317" s="7"/>
      <c r="ET1317" s="8"/>
      <c r="EU1317" s="6"/>
      <c r="EV1317" s="7"/>
      <c r="EW1317" s="7"/>
      <c r="EX1317" s="7"/>
      <c r="EY1317" s="7"/>
      <c r="EZ1317" s="8"/>
      <c r="FA1317" s="6"/>
      <c r="FB1317" s="7"/>
      <c r="FC1317" s="7"/>
      <c r="FD1317" s="7"/>
      <c r="FE1317" s="7"/>
      <c r="FF1317" s="8"/>
      <c r="FG1317" s="6"/>
      <c r="FH1317" s="7"/>
      <c r="FI1317" s="7"/>
      <c r="FJ1317" s="7"/>
      <c r="FK1317" s="7"/>
      <c r="FL1317" s="8"/>
      <c r="FM1317" s="6"/>
      <c r="FN1317" s="7"/>
      <c r="FO1317" s="7"/>
      <c r="FP1317" s="7"/>
      <c r="FQ1317" s="7"/>
      <c r="FR1317" s="8"/>
      <c r="FS1317" s="6"/>
      <c r="FT1317" s="7"/>
      <c r="FU1317" s="7"/>
      <c r="FV1317" s="7"/>
      <c r="FW1317" s="7"/>
      <c r="FX1317" s="8"/>
      <c r="FY1317" s="6"/>
      <c r="FZ1317" s="7"/>
      <c r="GA1317" s="7"/>
      <c r="GB1317" s="7"/>
      <c r="GC1317" s="7"/>
      <c r="GD1317" s="8"/>
      <c r="GE1317" s="6"/>
      <c r="GF1317" s="7"/>
      <c r="GG1317" s="7"/>
      <c r="GH1317" s="7"/>
      <c r="GI1317" s="7"/>
      <c r="GJ1317" s="8"/>
      <c r="GK1317" s="6"/>
      <c r="GL1317" s="7"/>
      <c r="GM1317" s="7"/>
      <c r="GN1317" s="7"/>
      <c r="GO1317" s="7"/>
      <c r="GP1317" s="8"/>
      <c r="GQ1317" s="6"/>
      <c r="GR1317" s="7"/>
      <c r="GS1317" s="7"/>
      <c r="GT1317" s="7"/>
      <c r="GU1317" s="7"/>
      <c r="GV1317" s="8"/>
      <c r="GW1317" s="6"/>
      <c r="GX1317" s="7"/>
      <c r="GY1317" s="7"/>
      <c r="GZ1317" s="7"/>
      <c r="HA1317" s="7"/>
      <c r="HB1317" s="8"/>
      <c r="HC1317" s="6"/>
      <c r="HD1317" s="7"/>
      <c r="HE1317" s="7"/>
      <c r="HF1317" s="7"/>
      <c r="HG1317" s="7"/>
      <c r="HH1317" s="8"/>
      <c r="HI1317" s="6"/>
      <c r="HJ1317" s="7"/>
      <c r="HK1317" s="7"/>
      <c r="HL1317" s="7"/>
      <c r="HM1317" s="7"/>
      <c r="HN1317" s="8"/>
      <c r="HO1317" s="6"/>
      <c r="HP1317" s="7"/>
      <c r="HQ1317" s="7"/>
      <c r="HR1317" s="7"/>
      <c r="HS1317" s="7"/>
      <c r="HT1317" s="8"/>
      <c r="HU1317" s="6"/>
      <c r="HV1317" s="7"/>
      <c r="HW1317" s="7"/>
      <c r="HX1317" s="7"/>
      <c r="HY1317" s="7"/>
      <c r="HZ1317" s="8"/>
      <c r="IA1317" s="6"/>
      <c r="IB1317" s="7"/>
      <c r="IC1317" s="7"/>
      <c r="ID1317" s="7"/>
      <c r="IE1317" s="7"/>
      <c r="IF1317" s="8"/>
      <c r="IG1317" s="6"/>
      <c r="IH1317" s="7"/>
      <c r="II1317" s="7"/>
      <c r="IJ1317" s="7"/>
      <c r="IK1317" s="7"/>
      <c r="IL1317" s="8"/>
      <c r="IM1317" s="6"/>
      <c r="IN1317" s="7"/>
      <c r="IO1317" s="7"/>
      <c r="IP1317" s="7"/>
      <c r="IQ1317" s="7"/>
      <c r="IR1317" s="8"/>
      <c r="IS1317" s="6"/>
      <c r="IT1317" s="7"/>
      <c r="IU1317" s="7"/>
      <c r="IV1317" s="7"/>
    </row>
    <row r="1318" customFormat="false" ht="12.75" hidden="false" customHeight="false" outlineLevel="0" collapsed="false">
      <c r="A1318" s="5" t="s">
        <v>1522</v>
      </c>
      <c r="B1318" s="6" t="n">
        <v>37067</v>
      </c>
      <c r="C1318" s="7" t="s">
        <v>1520</v>
      </c>
      <c r="D1318" s="7" t="s">
        <v>959</v>
      </c>
      <c r="E1318" s="7"/>
      <c r="F1318" s="8" t="s">
        <v>961</v>
      </c>
      <c r="G1318" s="8" t="n">
        <v>35</v>
      </c>
      <c r="H1318" s="7"/>
      <c r="I1318" s="7"/>
      <c r="J1318" s="7"/>
      <c r="K1318" s="7"/>
      <c r="L1318" s="8"/>
      <c r="M1318" s="6"/>
      <c r="N1318" s="7"/>
      <c r="O1318" s="7"/>
      <c r="P1318" s="7"/>
      <c r="Q1318" s="7"/>
      <c r="R1318" s="8"/>
      <c r="S1318" s="6"/>
      <c r="T1318" s="7"/>
      <c r="U1318" s="7"/>
      <c r="V1318" s="7"/>
      <c r="W1318" s="7"/>
      <c r="X1318" s="8"/>
      <c r="Y1318" s="6"/>
      <c r="Z1318" s="7"/>
      <c r="AA1318" s="7"/>
      <c r="AB1318" s="7"/>
      <c r="AC1318" s="7"/>
      <c r="AD1318" s="8"/>
      <c r="AE1318" s="6"/>
      <c r="AF1318" s="7"/>
      <c r="AG1318" s="7"/>
      <c r="AH1318" s="7"/>
      <c r="AI1318" s="7"/>
      <c r="AJ1318" s="8"/>
      <c r="AK1318" s="6"/>
      <c r="AL1318" s="7"/>
      <c r="AM1318" s="7"/>
      <c r="AN1318" s="7"/>
      <c r="AO1318" s="7"/>
      <c r="AP1318" s="8"/>
      <c r="AQ1318" s="6"/>
      <c r="AR1318" s="7"/>
      <c r="AS1318" s="7"/>
      <c r="AT1318" s="7"/>
      <c r="AU1318" s="7"/>
      <c r="AV1318" s="8"/>
      <c r="AW1318" s="6"/>
      <c r="AX1318" s="7"/>
      <c r="AY1318" s="7"/>
      <c r="AZ1318" s="7"/>
      <c r="BA1318" s="7"/>
      <c r="BB1318" s="8"/>
      <c r="BC1318" s="6"/>
      <c r="BD1318" s="7"/>
      <c r="BE1318" s="7"/>
      <c r="BF1318" s="7"/>
      <c r="BG1318" s="7"/>
      <c r="BH1318" s="8"/>
      <c r="BI1318" s="6"/>
      <c r="BJ1318" s="7"/>
      <c r="BK1318" s="7"/>
      <c r="BL1318" s="7"/>
      <c r="BM1318" s="7"/>
      <c r="BN1318" s="8"/>
      <c r="BO1318" s="6"/>
      <c r="BP1318" s="7"/>
      <c r="BQ1318" s="7"/>
      <c r="BR1318" s="7"/>
      <c r="BS1318" s="7"/>
      <c r="BT1318" s="8"/>
      <c r="BU1318" s="6"/>
      <c r="BV1318" s="7"/>
      <c r="BW1318" s="7"/>
      <c r="BX1318" s="7"/>
      <c r="BY1318" s="7"/>
      <c r="BZ1318" s="8"/>
      <c r="CA1318" s="6"/>
      <c r="CB1318" s="7"/>
      <c r="CC1318" s="7"/>
      <c r="CD1318" s="7"/>
      <c r="CE1318" s="7"/>
      <c r="CF1318" s="8"/>
      <c r="CG1318" s="6"/>
      <c r="CH1318" s="7"/>
      <c r="CI1318" s="7"/>
      <c r="CJ1318" s="7"/>
      <c r="CK1318" s="7"/>
      <c r="CL1318" s="8"/>
      <c r="CM1318" s="6"/>
      <c r="CN1318" s="7"/>
      <c r="CO1318" s="7"/>
      <c r="CP1318" s="7"/>
      <c r="CQ1318" s="7"/>
      <c r="CR1318" s="8"/>
      <c r="CS1318" s="6"/>
      <c r="CT1318" s="7"/>
      <c r="CU1318" s="7"/>
      <c r="CV1318" s="7"/>
      <c r="CW1318" s="7"/>
      <c r="CX1318" s="8"/>
      <c r="CY1318" s="6"/>
      <c r="CZ1318" s="7"/>
      <c r="DA1318" s="7"/>
      <c r="DB1318" s="7"/>
      <c r="DC1318" s="7"/>
      <c r="DD1318" s="8"/>
      <c r="DE1318" s="6"/>
      <c r="DF1318" s="7"/>
      <c r="DG1318" s="7"/>
      <c r="DH1318" s="7"/>
      <c r="DI1318" s="7"/>
      <c r="DJ1318" s="8"/>
      <c r="DK1318" s="6"/>
      <c r="DL1318" s="7"/>
      <c r="DM1318" s="7"/>
      <c r="DN1318" s="7"/>
      <c r="DO1318" s="7"/>
      <c r="DP1318" s="8"/>
      <c r="DQ1318" s="6"/>
      <c r="DR1318" s="7"/>
      <c r="DS1318" s="7"/>
      <c r="DT1318" s="7"/>
      <c r="DU1318" s="7"/>
      <c r="DV1318" s="8"/>
      <c r="DW1318" s="6"/>
      <c r="DX1318" s="7"/>
      <c r="DY1318" s="7"/>
      <c r="DZ1318" s="7"/>
      <c r="EA1318" s="7"/>
      <c r="EB1318" s="8"/>
      <c r="EC1318" s="6"/>
      <c r="ED1318" s="7"/>
      <c r="EE1318" s="7"/>
      <c r="EF1318" s="7"/>
      <c r="EG1318" s="7"/>
      <c r="EH1318" s="8"/>
      <c r="EI1318" s="6"/>
      <c r="EJ1318" s="7"/>
      <c r="EK1318" s="7"/>
      <c r="EL1318" s="7"/>
      <c r="EM1318" s="7"/>
      <c r="EN1318" s="8"/>
      <c r="EO1318" s="6"/>
      <c r="EP1318" s="7"/>
      <c r="EQ1318" s="7"/>
      <c r="ER1318" s="7"/>
      <c r="ES1318" s="7"/>
      <c r="ET1318" s="8"/>
      <c r="EU1318" s="6"/>
      <c r="EV1318" s="7"/>
      <c r="EW1318" s="7"/>
      <c r="EX1318" s="7"/>
      <c r="EY1318" s="7"/>
      <c r="EZ1318" s="8"/>
      <c r="FA1318" s="6"/>
      <c r="FB1318" s="7"/>
      <c r="FC1318" s="7"/>
      <c r="FD1318" s="7"/>
      <c r="FE1318" s="7"/>
      <c r="FF1318" s="8"/>
      <c r="FG1318" s="6"/>
      <c r="FH1318" s="7"/>
      <c r="FI1318" s="7"/>
      <c r="FJ1318" s="7"/>
      <c r="FK1318" s="7"/>
      <c r="FL1318" s="8"/>
      <c r="FM1318" s="6"/>
      <c r="FN1318" s="7"/>
      <c r="FO1318" s="7"/>
      <c r="FP1318" s="7"/>
      <c r="FQ1318" s="7"/>
      <c r="FR1318" s="8"/>
      <c r="FS1318" s="6"/>
      <c r="FT1318" s="7"/>
      <c r="FU1318" s="7"/>
      <c r="FV1318" s="7"/>
      <c r="FW1318" s="7"/>
      <c r="FX1318" s="8"/>
      <c r="FY1318" s="6"/>
      <c r="FZ1318" s="7"/>
      <c r="GA1318" s="7"/>
      <c r="GB1318" s="7"/>
      <c r="GC1318" s="7"/>
      <c r="GD1318" s="8"/>
      <c r="GE1318" s="6"/>
      <c r="GF1318" s="7"/>
      <c r="GG1318" s="7"/>
      <c r="GH1318" s="7"/>
      <c r="GI1318" s="7"/>
      <c r="GJ1318" s="8"/>
      <c r="GK1318" s="6"/>
      <c r="GL1318" s="7"/>
      <c r="GM1318" s="7"/>
      <c r="GN1318" s="7"/>
      <c r="GO1318" s="7"/>
      <c r="GP1318" s="8"/>
      <c r="GQ1318" s="6"/>
      <c r="GR1318" s="7"/>
      <c r="GS1318" s="7"/>
      <c r="GT1318" s="7"/>
      <c r="GU1318" s="7"/>
      <c r="GV1318" s="8"/>
      <c r="GW1318" s="6"/>
      <c r="GX1318" s="7"/>
      <c r="GY1318" s="7"/>
      <c r="GZ1318" s="7"/>
      <c r="HA1318" s="7"/>
      <c r="HB1318" s="8"/>
      <c r="HC1318" s="6"/>
      <c r="HD1318" s="7"/>
      <c r="HE1318" s="7"/>
      <c r="HF1318" s="7"/>
      <c r="HG1318" s="7"/>
      <c r="HH1318" s="8"/>
      <c r="HI1318" s="6"/>
      <c r="HJ1318" s="7"/>
      <c r="HK1318" s="7"/>
      <c r="HL1318" s="7"/>
      <c r="HM1318" s="7"/>
      <c r="HN1318" s="8"/>
      <c r="HO1318" s="6"/>
      <c r="HP1318" s="7"/>
      <c r="HQ1318" s="7"/>
      <c r="HR1318" s="7"/>
      <c r="HS1318" s="7"/>
      <c r="HT1318" s="8"/>
      <c r="HU1318" s="6"/>
      <c r="HV1318" s="7"/>
      <c r="HW1318" s="7"/>
      <c r="HX1318" s="7"/>
      <c r="HY1318" s="7"/>
      <c r="HZ1318" s="8"/>
      <c r="IA1318" s="6"/>
      <c r="IB1318" s="7"/>
      <c r="IC1318" s="7"/>
      <c r="ID1318" s="7"/>
      <c r="IE1318" s="7"/>
      <c r="IF1318" s="8"/>
      <c r="IG1318" s="6"/>
      <c r="IH1318" s="7"/>
      <c r="II1318" s="7"/>
      <c r="IJ1318" s="7"/>
      <c r="IK1318" s="7"/>
      <c r="IL1318" s="8"/>
      <c r="IM1318" s="6"/>
      <c r="IN1318" s="7"/>
      <c r="IO1318" s="7"/>
      <c r="IP1318" s="7"/>
      <c r="IQ1318" s="7"/>
      <c r="IR1318" s="8"/>
      <c r="IS1318" s="6"/>
      <c r="IT1318" s="7"/>
      <c r="IU1318" s="7"/>
      <c r="IV1318" s="7"/>
    </row>
    <row r="1319" customFormat="false" ht="12.75" hidden="false" customHeight="false" outlineLevel="0" collapsed="false">
      <c r="A1319" s="5" t="s">
        <v>1523</v>
      </c>
      <c r="B1319" s="6" t="n">
        <v>37067</v>
      </c>
      <c r="C1319" s="7" t="s">
        <v>1520</v>
      </c>
      <c r="D1319" s="7" t="s">
        <v>959</v>
      </c>
      <c r="E1319" s="7"/>
      <c r="F1319" s="8" t="s">
        <v>961</v>
      </c>
      <c r="G1319" s="8" t="n">
        <v>546</v>
      </c>
      <c r="H1319" s="7"/>
      <c r="I1319" s="7"/>
      <c r="J1319" s="7"/>
      <c r="K1319" s="7"/>
      <c r="L1319" s="8"/>
      <c r="M1319" s="6"/>
      <c r="N1319" s="7"/>
      <c r="O1319" s="7"/>
      <c r="P1319" s="7"/>
      <c r="Q1319" s="7"/>
      <c r="R1319" s="8"/>
      <c r="S1319" s="6"/>
      <c r="T1319" s="7"/>
      <c r="U1319" s="7"/>
      <c r="V1319" s="7"/>
      <c r="W1319" s="7"/>
      <c r="X1319" s="8"/>
      <c r="Y1319" s="6"/>
      <c r="Z1319" s="7"/>
      <c r="AA1319" s="7"/>
      <c r="AB1319" s="7"/>
      <c r="AC1319" s="7"/>
      <c r="AD1319" s="8"/>
      <c r="AE1319" s="6"/>
      <c r="AF1319" s="7"/>
      <c r="AG1319" s="7"/>
      <c r="AH1319" s="7"/>
      <c r="AI1319" s="7"/>
      <c r="AJ1319" s="8"/>
      <c r="AK1319" s="6"/>
      <c r="AL1319" s="7"/>
      <c r="AM1319" s="7"/>
      <c r="AN1319" s="7"/>
      <c r="AO1319" s="7"/>
      <c r="AP1319" s="8"/>
      <c r="AQ1319" s="6"/>
      <c r="AR1319" s="7"/>
      <c r="AS1319" s="7"/>
      <c r="AT1319" s="7"/>
      <c r="AU1319" s="7"/>
      <c r="AV1319" s="8"/>
      <c r="AW1319" s="6"/>
      <c r="AX1319" s="7"/>
      <c r="AY1319" s="7"/>
      <c r="AZ1319" s="7"/>
      <c r="BA1319" s="7"/>
      <c r="BB1319" s="8"/>
      <c r="BC1319" s="6"/>
      <c r="BD1319" s="7"/>
      <c r="BE1319" s="7"/>
      <c r="BF1319" s="7"/>
      <c r="BG1319" s="7"/>
      <c r="BH1319" s="8"/>
      <c r="BI1319" s="6"/>
      <c r="BJ1319" s="7"/>
      <c r="BK1319" s="7"/>
      <c r="BL1319" s="7"/>
      <c r="BM1319" s="7"/>
      <c r="BN1319" s="8"/>
      <c r="BO1319" s="6"/>
      <c r="BP1319" s="7"/>
      <c r="BQ1319" s="7"/>
      <c r="BR1319" s="7"/>
      <c r="BS1319" s="7"/>
      <c r="BT1319" s="8"/>
      <c r="BU1319" s="6"/>
      <c r="BV1319" s="7"/>
      <c r="BW1319" s="7"/>
      <c r="BX1319" s="7"/>
      <c r="BY1319" s="7"/>
      <c r="BZ1319" s="8"/>
      <c r="CA1319" s="6"/>
      <c r="CB1319" s="7"/>
      <c r="CC1319" s="7"/>
      <c r="CD1319" s="7"/>
      <c r="CE1319" s="7"/>
      <c r="CF1319" s="8"/>
      <c r="CG1319" s="6"/>
      <c r="CH1319" s="7"/>
      <c r="CI1319" s="7"/>
      <c r="CJ1319" s="7"/>
      <c r="CK1319" s="7"/>
      <c r="CL1319" s="8"/>
      <c r="CM1319" s="6"/>
      <c r="CN1319" s="7"/>
      <c r="CO1319" s="7"/>
      <c r="CP1319" s="7"/>
      <c r="CQ1319" s="7"/>
      <c r="CR1319" s="8"/>
      <c r="CS1319" s="6"/>
      <c r="CT1319" s="7"/>
      <c r="CU1319" s="7"/>
      <c r="CV1319" s="7"/>
      <c r="CW1319" s="7"/>
      <c r="CX1319" s="8"/>
      <c r="CY1319" s="6"/>
      <c r="CZ1319" s="7"/>
      <c r="DA1319" s="7"/>
      <c r="DB1319" s="7"/>
      <c r="DC1319" s="7"/>
      <c r="DD1319" s="8"/>
      <c r="DE1319" s="6"/>
      <c r="DF1319" s="7"/>
      <c r="DG1319" s="7"/>
      <c r="DH1319" s="7"/>
      <c r="DI1319" s="7"/>
      <c r="DJ1319" s="8"/>
      <c r="DK1319" s="6"/>
      <c r="DL1319" s="7"/>
      <c r="DM1319" s="7"/>
      <c r="DN1319" s="7"/>
      <c r="DO1319" s="7"/>
      <c r="DP1319" s="8"/>
      <c r="DQ1319" s="6"/>
      <c r="DR1319" s="7"/>
      <c r="DS1319" s="7"/>
      <c r="DT1319" s="7"/>
      <c r="DU1319" s="7"/>
      <c r="DV1319" s="8"/>
      <c r="DW1319" s="6"/>
      <c r="DX1319" s="7"/>
      <c r="DY1319" s="7"/>
      <c r="DZ1319" s="7"/>
      <c r="EA1319" s="7"/>
      <c r="EB1319" s="8"/>
      <c r="EC1319" s="6"/>
      <c r="ED1319" s="7"/>
      <c r="EE1319" s="7"/>
      <c r="EF1319" s="7"/>
      <c r="EG1319" s="7"/>
      <c r="EH1319" s="8"/>
      <c r="EI1319" s="6"/>
      <c r="EJ1319" s="7"/>
      <c r="EK1319" s="7"/>
      <c r="EL1319" s="7"/>
      <c r="EM1319" s="7"/>
      <c r="EN1319" s="8"/>
      <c r="EO1319" s="6"/>
      <c r="EP1319" s="7"/>
      <c r="EQ1319" s="7"/>
      <c r="ER1319" s="7"/>
      <c r="ES1319" s="7"/>
      <c r="ET1319" s="8"/>
      <c r="EU1319" s="6"/>
      <c r="EV1319" s="7"/>
      <c r="EW1319" s="7"/>
      <c r="EX1319" s="7"/>
      <c r="EY1319" s="7"/>
      <c r="EZ1319" s="8"/>
      <c r="FA1319" s="6"/>
      <c r="FB1319" s="7"/>
      <c r="FC1319" s="7"/>
      <c r="FD1319" s="7"/>
      <c r="FE1319" s="7"/>
      <c r="FF1319" s="8"/>
      <c r="FG1319" s="6"/>
      <c r="FH1319" s="7"/>
      <c r="FI1319" s="7"/>
      <c r="FJ1319" s="7"/>
      <c r="FK1319" s="7"/>
      <c r="FL1319" s="8"/>
      <c r="FM1319" s="6"/>
      <c r="FN1319" s="7"/>
      <c r="FO1319" s="7"/>
      <c r="FP1319" s="7"/>
      <c r="FQ1319" s="7"/>
      <c r="FR1319" s="8"/>
      <c r="FS1319" s="6"/>
      <c r="FT1319" s="7"/>
      <c r="FU1319" s="7"/>
      <c r="FV1319" s="7"/>
      <c r="FW1319" s="7"/>
      <c r="FX1319" s="8"/>
      <c r="FY1319" s="6"/>
      <c r="FZ1319" s="7"/>
      <c r="GA1319" s="7"/>
      <c r="GB1319" s="7"/>
      <c r="GC1319" s="7"/>
      <c r="GD1319" s="8"/>
      <c r="GE1319" s="6"/>
      <c r="GF1319" s="7"/>
      <c r="GG1319" s="7"/>
      <c r="GH1319" s="7"/>
      <c r="GI1319" s="7"/>
      <c r="GJ1319" s="8"/>
      <c r="GK1319" s="6"/>
      <c r="GL1319" s="7"/>
      <c r="GM1319" s="7"/>
      <c r="GN1319" s="7"/>
      <c r="GO1319" s="7"/>
      <c r="GP1319" s="8"/>
      <c r="GQ1319" s="6"/>
      <c r="GR1319" s="7"/>
      <c r="GS1319" s="7"/>
      <c r="GT1319" s="7"/>
      <c r="GU1319" s="7"/>
      <c r="GV1319" s="8"/>
      <c r="GW1319" s="6"/>
      <c r="GX1319" s="7"/>
      <c r="GY1319" s="7"/>
      <c r="GZ1319" s="7"/>
      <c r="HA1319" s="7"/>
      <c r="HB1319" s="8"/>
      <c r="HC1319" s="6"/>
      <c r="HD1319" s="7"/>
      <c r="HE1319" s="7"/>
      <c r="HF1319" s="7"/>
      <c r="HG1319" s="7"/>
      <c r="HH1319" s="8"/>
      <c r="HI1319" s="6"/>
      <c r="HJ1319" s="7"/>
      <c r="HK1319" s="7"/>
      <c r="HL1319" s="7"/>
      <c r="HM1319" s="7"/>
      <c r="HN1319" s="8"/>
      <c r="HO1319" s="6"/>
      <c r="HP1319" s="7"/>
      <c r="HQ1319" s="7"/>
      <c r="HR1319" s="7"/>
      <c r="HS1319" s="7"/>
      <c r="HT1319" s="8"/>
      <c r="HU1319" s="6"/>
      <c r="HV1319" s="7"/>
      <c r="HW1319" s="7"/>
      <c r="HX1319" s="7"/>
      <c r="HY1319" s="7"/>
      <c r="HZ1319" s="8"/>
      <c r="IA1319" s="6"/>
      <c r="IB1319" s="7"/>
      <c r="IC1319" s="7"/>
      <c r="ID1319" s="7"/>
      <c r="IE1319" s="7"/>
      <c r="IF1319" s="8"/>
      <c r="IG1319" s="6"/>
      <c r="IH1319" s="7"/>
      <c r="II1319" s="7"/>
      <c r="IJ1319" s="7"/>
      <c r="IK1319" s="7"/>
      <c r="IL1319" s="8"/>
      <c r="IM1319" s="6"/>
      <c r="IN1319" s="7"/>
      <c r="IO1319" s="7"/>
      <c r="IP1319" s="7"/>
      <c r="IQ1319" s="7"/>
      <c r="IR1319" s="8"/>
      <c r="IS1319" s="6"/>
      <c r="IT1319" s="7"/>
      <c r="IU1319" s="7"/>
      <c r="IV1319" s="7"/>
    </row>
    <row r="1320" customFormat="false" ht="12.75" hidden="false" customHeight="false" outlineLevel="0" collapsed="false">
      <c r="A1320" s="5" t="s">
        <v>1524</v>
      </c>
      <c r="B1320" s="6" t="n">
        <v>37067</v>
      </c>
      <c r="C1320" s="7" t="s">
        <v>1520</v>
      </c>
      <c r="D1320" s="7" t="s">
        <v>959</v>
      </c>
      <c r="E1320" s="7"/>
      <c r="F1320" s="8" t="s">
        <v>961</v>
      </c>
      <c r="G1320" s="8" t="n">
        <v>52</v>
      </c>
      <c r="H1320" s="7"/>
      <c r="I1320" s="7"/>
      <c r="J1320" s="7"/>
      <c r="K1320" s="7"/>
      <c r="L1320" s="8"/>
      <c r="M1320" s="6"/>
      <c r="N1320" s="7"/>
      <c r="O1320" s="7"/>
      <c r="P1320" s="7"/>
      <c r="Q1320" s="7"/>
      <c r="R1320" s="8"/>
      <c r="S1320" s="6"/>
      <c r="T1320" s="7"/>
      <c r="U1320" s="7"/>
      <c r="V1320" s="7"/>
      <c r="W1320" s="7"/>
      <c r="X1320" s="8"/>
      <c r="Y1320" s="6"/>
      <c r="Z1320" s="7"/>
      <c r="AA1320" s="7"/>
      <c r="AB1320" s="7"/>
      <c r="AC1320" s="7"/>
      <c r="AD1320" s="8"/>
      <c r="AE1320" s="6"/>
      <c r="AF1320" s="7"/>
      <c r="AG1320" s="7"/>
      <c r="AH1320" s="7"/>
      <c r="AI1320" s="7"/>
      <c r="AJ1320" s="8"/>
      <c r="AK1320" s="6"/>
      <c r="AL1320" s="7"/>
      <c r="AM1320" s="7"/>
      <c r="AN1320" s="7"/>
      <c r="AO1320" s="7"/>
      <c r="AP1320" s="8"/>
      <c r="AQ1320" s="6"/>
      <c r="AR1320" s="7"/>
      <c r="AS1320" s="7"/>
      <c r="AT1320" s="7"/>
      <c r="AU1320" s="7"/>
      <c r="AV1320" s="8"/>
      <c r="AW1320" s="6"/>
      <c r="AX1320" s="7"/>
      <c r="AY1320" s="7"/>
      <c r="AZ1320" s="7"/>
      <c r="BA1320" s="7"/>
      <c r="BB1320" s="8"/>
      <c r="BC1320" s="6"/>
      <c r="BD1320" s="7"/>
      <c r="BE1320" s="7"/>
      <c r="BF1320" s="7"/>
      <c r="BG1320" s="7"/>
      <c r="BH1320" s="8"/>
      <c r="BI1320" s="6"/>
      <c r="BJ1320" s="7"/>
      <c r="BK1320" s="7"/>
      <c r="BL1320" s="7"/>
      <c r="BM1320" s="7"/>
      <c r="BN1320" s="8"/>
      <c r="BO1320" s="6"/>
      <c r="BP1320" s="7"/>
      <c r="BQ1320" s="7"/>
      <c r="BR1320" s="7"/>
      <c r="BS1320" s="7"/>
      <c r="BT1320" s="8"/>
      <c r="BU1320" s="6"/>
      <c r="BV1320" s="7"/>
      <c r="BW1320" s="7"/>
      <c r="BX1320" s="7"/>
      <c r="BY1320" s="7"/>
      <c r="BZ1320" s="8"/>
      <c r="CA1320" s="6"/>
      <c r="CB1320" s="7"/>
      <c r="CC1320" s="7"/>
      <c r="CD1320" s="7"/>
      <c r="CE1320" s="7"/>
      <c r="CF1320" s="8"/>
      <c r="CG1320" s="6"/>
      <c r="CH1320" s="7"/>
      <c r="CI1320" s="7"/>
      <c r="CJ1320" s="7"/>
      <c r="CK1320" s="7"/>
      <c r="CL1320" s="8"/>
      <c r="CM1320" s="6"/>
      <c r="CN1320" s="7"/>
      <c r="CO1320" s="7"/>
      <c r="CP1320" s="7"/>
      <c r="CQ1320" s="7"/>
      <c r="CR1320" s="8"/>
      <c r="CS1320" s="6"/>
      <c r="CT1320" s="7"/>
      <c r="CU1320" s="7"/>
      <c r="CV1320" s="7"/>
      <c r="CW1320" s="7"/>
      <c r="CX1320" s="8"/>
      <c r="CY1320" s="6"/>
      <c r="CZ1320" s="7"/>
      <c r="DA1320" s="7"/>
      <c r="DB1320" s="7"/>
      <c r="DC1320" s="7"/>
      <c r="DD1320" s="8"/>
      <c r="DE1320" s="6"/>
      <c r="DF1320" s="7"/>
      <c r="DG1320" s="7"/>
      <c r="DH1320" s="7"/>
      <c r="DI1320" s="7"/>
      <c r="DJ1320" s="8"/>
      <c r="DK1320" s="6"/>
      <c r="DL1320" s="7"/>
      <c r="DM1320" s="7"/>
      <c r="DN1320" s="7"/>
      <c r="DO1320" s="7"/>
      <c r="DP1320" s="8"/>
      <c r="DQ1320" s="6"/>
      <c r="DR1320" s="7"/>
      <c r="DS1320" s="7"/>
      <c r="DT1320" s="7"/>
      <c r="DU1320" s="7"/>
      <c r="DV1320" s="8"/>
      <c r="DW1320" s="6"/>
      <c r="DX1320" s="7"/>
      <c r="DY1320" s="7"/>
      <c r="DZ1320" s="7"/>
      <c r="EA1320" s="7"/>
      <c r="EB1320" s="8"/>
      <c r="EC1320" s="6"/>
      <c r="ED1320" s="7"/>
      <c r="EE1320" s="7"/>
      <c r="EF1320" s="7"/>
      <c r="EG1320" s="7"/>
      <c r="EH1320" s="8"/>
      <c r="EI1320" s="6"/>
      <c r="EJ1320" s="7"/>
      <c r="EK1320" s="7"/>
      <c r="EL1320" s="7"/>
      <c r="EM1320" s="7"/>
      <c r="EN1320" s="8"/>
      <c r="EO1320" s="6"/>
      <c r="EP1320" s="7"/>
      <c r="EQ1320" s="7"/>
      <c r="ER1320" s="7"/>
      <c r="ES1320" s="7"/>
      <c r="ET1320" s="8"/>
      <c r="EU1320" s="6"/>
      <c r="EV1320" s="7"/>
      <c r="EW1320" s="7"/>
      <c r="EX1320" s="7"/>
      <c r="EY1320" s="7"/>
      <c r="EZ1320" s="8"/>
      <c r="FA1320" s="6"/>
      <c r="FB1320" s="7"/>
      <c r="FC1320" s="7"/>
      <c r="FD1320" s="7"/>
      <c r="FE1320" s="7"/>
      <c r="FF1320" s="8"/>
      <c r="FG1320" s="6"/>
      <c r="FH1320" s="7"/>
      <c r="FI1320" s="7"/>
      <c r="FJ1320" s="7"/>
      <c r="FK1320" s="7"/>
      <c r="FL1320" s="8"/>
      <c r="FM1320" s="6"/>
      <c r="FN1320" s="7"/>
      <c r="FO1320" s="7"/>
      <c r="FP1320" s="7"/>
      <c r="FQ1320" s="7"/>
      <c r="FR1320" s="8"/>
      <c r="FS1320" s="6"/>
      <c r="FT1320" s="7"/>
      <c r="FU1320" s="7"/>
      <c r="FV1320" s="7"/>
      <c r="FW1320" s="7"/>
      <c r="FX1320" s="8"/>
      <c r="FY1320" s="6"/>
      <c r="FZ1320" s="7"/>
      <c r="GA1320" s="7"/>
      <c r="GB1320" s="7"/>
      <c r="GC1320" s="7"/>
      <c r="GD1320" s="8"/>
      <c r="GE1320" s="6"/>
      <c r="GF1320" s="7"/>
      <c r="GG1320" s="7"/>
      <c r="GH1320" s="7"/>
      <c r="GI1320" s="7"/>
      <c r="GJ1320" s="8"/>
      <c r="GK1320" s="6"/>
      <c r="GL1320" s="7"/>
      <c r="GM1320" s="7"/>
      <c r="GN1320" s="7"/>
      <c r="GO1320" s="7"/>
      <c r="GP1320" s="8"/>
      <c r="GQ1320" s="6"/>
      <c r="GR1320" s="7"/>
      <c r="GS1320" s="7"/>
      <c r="GT1320" s="7"/>
      <c r="GU1320" s="7"/>
      <c r="GV1320" s="8"/>
      <c r="GW1320" s="6"/>
      <c r="GX1320" s="7"/>
      <c r="GY1320" s="7"/>
      <c r="GZ1320" s="7"/>
      <c r="HA1320" s="7"/>
      <c r="HB1320" s="8"/>
      <c r="HC1320" s="6"/>
      <c r="HD1320" s="7"/>
      <c r="HE1320" s="7"/>
      <c r="HF1320" s="7"/>
      <c r="HG1320" s="7"/>
      <c r="HH1320" s="8"/>
      <c r="HI1320" s="6"/>
      <c r="HJ1320" s="7"/>
      <c r="HK1320" s="7"/>
      <c r="HL1320" s="7"/>
      <c r="HM1320" s="7"/>
      <c r="HN1320" s="8"/>
      <c r="HO1320" s="6"/>
      <c r="HP1320" s="7"/>
      <c r="HQ1320" s="7"/>
      <c r="HR1320" s="7"/>
      <c r="HS1320" s="7"/>
      <c r="HT1320" s="8"/>
      <c r="HU1320" s="6"/>
      <c r="HV1320" s="7"/>
      <c r="HW1320" s="7"/>
      <c r="HX1320" s="7"/>
      <c r="HY1320" s="7"/>
      <c r="HZ1320" s="8"/>
      <c r="IA1320" s="6"/>
      <c r="IB1320" s="7"/>
      <c r="IC1320" s="7"/>
      <c r="ID1320" s="7"/>
      <c r="IE1320" s="7"/>
      <c r="IF1320" s="8"/>
      <c r="IG1320" s="6"/>
      <c r="IH1320" s="7"/>
      <c r="II1320" s="7"/>
      <c r="IJ1320" s="7"/>
      <c r="IK1320" s="7"/>
      <c r="IL1320" s="8"/>
      <c r="IM1320" s="6"/>
      <c r="IN1320" s="7"/>
      <c r="IO1320" s="7"/>
      <c r="IP1320" s="7"/>
      <c r="IQ1320" s="7"/>
      <c r="IR1320" s="8"/>
      <c r="IS1320" s="6"/>
      <c r="IT1320" s="7"/>
      <c r="IU1320" s="7"/>
      <c r="IV1320" s="7"/>
    </row>
    <row r="1321" customFormat="false" ht="12.75" hidden="false" customHeight="false" outlineLevel="0" collapsed="false">
      <c r="A1321" s="5" t="s">
        <v>1525</v>
      </c>
      <c r="B1321" s="6" t="n">
        <v>37067</v>
      </c>
      <c r="C1321" s="7" t="s">
        <v>1520</v>
      </c>
      <c r="D1321" s="7" t="s">
        <v>959</v>
      </c>
      <c r="E1321" s="7"/>
      <c r="F1321" s="8" t="s">
        <v>961</v>
      </c>
      <c r="G1321" s="8" t="n">
        <v>302</v>
      </c>
      <c r="H1321" s="7"/>
      <c r="I1321" s="7"/>
      <c r="J1321" s="7"/>
      <c r="K1321" s="7"/>
      <c r="L1321" s="8"/>
      <c r="M1321" s="6"/>
      <c r="N1321" s="7"/>
      <c r="O1321" s="7"/>
      <c r="P1321" s="7"/>
      <c r="Q1321" s="7"/>
      <c r="R1321" s="8"/>
      <c r="S1321" s="6"/>
      <c r="T1321" s="7"/>
      <c r="U1321" s="7"/>
      <c r="V1321" s="7"/>
      <c r="W1321" s="7"/>
      <c r="X1321" s="8"/>
      <c r="Y1321" s="6"/>
      <c r="Z1321" s="7"/>
      <c r="AA1321" s="7"/>
      <c r="AB1321" s="7"/>
      <c r="AC1321" s="7"/>
      <c r="AD1321" s="8"/>
      <c r="AE1321" s="6"/>
      <c r="AF1321" s="7"/>
      <c r="AG1321" s="7"/>
      <c r="AH1321" s="7"/>
      <c r="AI1321" s="7"/>
      <c r="AJ1321" s="8"/>
      <c r="AK1321" s="6"/>
      <c r="AL1321" s="7"/>
      <c r="AM1321" s="7"/>
      <c r="AN1321" s="7"/>
      <c r="AO1321" s="7"/>
      <c r="AP1321" s="8"/>
      <c r="AQ1321" s="6"/>
      <c r="AR1321" s="7"/>
      <c r="AS1321" s="7"/>
      <c r="AT1321" s="7"/>
      <c r="AU1321" s="7"/>
      <c r="AV1321" s="8"/>
      <c r="AW1321" s="6"/>
      <c r="AX1321" s="7"/>
      <c r="AY1321" s="7"/>
      <c r="AZ1321" s="7"/>
      <c r="BA1321" s="7"/>
      <c r="BB1321" s="8"/>
      <c r="BC1321" s="6"/>
      <c r="BD1321" s="7"/>
      <c r="BE1321" s="7"/>
      <c r="BF1321" s="7"/>
      <c r="BG1321" s="7"/>
      <c r="BH1321" s="8"/>
      <c r="BI1321" s="6"/>
      <c r="BJ1321" s="7"/>
      <c r="BK1321" s="7"/>
      <c r="BL1321" s="7"/>
      <c r="BM1321" s="7"/>
      <c r="BN1321" s="8"/>
      <c r="BO1321" s="6"/>
      <c r="BP1321" s="7"/>
      <c r="BQ1321" s="7"/>
      <c r="BR1321" s="7"/>
      <c r="BS1321" s="7"/>
      <c r="BT1321" s="8"/>
      <c r="BU1321" s="6"/>
      <c r="BV1321" s="7"/>
      <c r="BW1321" s="7"/>
      <c r="BX1321" s="7"/>
      <c r="BY1321" s="7"/>
      <c r="BZ1321" s="8"/>
      <c r="CA1321" s="6"/>
      <c r="CB1321" s="7"/>
      <c r="CC1321" s="7"/>
      <c r="CD1321" s="7"/>
      <c r="CE1321" s="7"/>
      <c r="CF1321" s="8"/>
      <c r="CG1321" s="6"/>
      <c r="CH1321" s="7"/>
      <c r="CI1321" s="7"/>
      <c r="CJ1321" s="7"/>
      <c r="CK1321" s="7"/>
      <c r="CL1321" s="8"/>
      <c r="CM1321" s="6"/>
      <c r="CN1321" s="7"/>
      <c r="CO1321" s="7"/>
      <c r="CP1321" s="7"/>
      <c r="CQ1321" s="7"/>
      <c r="CR1321" s="8"/>
      <c r="CS1321" s="6"/>
      <c r="CT1321" s="7"/>
      <c r="CU1321" s="7"/>
      <c r="CV1321" s="7"/>
      <c r="CW1321" s="7"/>
      <c r="CX1321" s="8"/>
      <c r="CY1321" s="6"/>
      <c r="CZ1321" s="7"/>
      <c r="DA1321" s="7"/>
      <c r="DB1321" s="7"/>
      <c r="DC1321" s="7"/>
      <c r="DD1321" s="8"/>
      <c r="DE1321" s="6"/>
      <c r="DF1321" s="7"/>
      <c r="DG1321" s="7"/>
      <c r="DH1321" s="7"/>
      <c r="DI1321" s="7"/>
      <c r="DJ1321" s="8"/>
      <c r="DK1321" s="6"/>
      <c r="DL1321" s="7"/>
      <c r="DM1321" s="7"/>
      <c r="DN1321" s="7"/>
      <c r="DO1321" s="7"/>
      <c r="DP1321" s="8"/>
      <c r="DQ1321" s="6"/>
      <c r="DR1321" s="7"/>
      <c r="DS1321" s="7"/>
      <c r="DT1321" s="7"/>
      <c r="DU1321" s="7"/>
      <c r="DV1321" s="8"/>
      <c r="DW1321" s="6"/>
      <c r="DX1321" s="7"/>
      <c r="DY1321" s="7"/>
      <c r="DZ1321" s="7"/>
      <c r="EA1321" s="7"/>
      <c r="EB1321" s="8"/>
      <c r="EC1321" s="6"/>
      <c r="ED1321" s="7"/>
      <c r="EE1321" s="7"/>
      <c r="EF1321" s="7"/>
      <c r="EG1321" s="7"/>
      <c r="EH1321" s="8"/>
      <c r="EI1321" s="6"/>
      <c r="EJ1321" s="7"/>
      <c r="EK1321" s="7"/>
      <c r="EL1321" s="7"/>
      <c r="EM1321" s="7"/>
      <c r="EN1321" s="8"/>
      <c r="EO1321" s="6"/>
      <c r="EP1321" s="7"/>
      <c r="EQ1321" s="7"/>
      <c r="ER1321" s="7"/>
      <c r="ES1321" s="7"/>
      <c r="ET1321" s="8"/>
      <c r="EU1321" s="6"/>
      <c r="EV1321" s="7"/>
      <c r="EW1321" s="7"/>
      <c r="EX1321" s="7"/>
      <c r="EY1321" s="7"/>
      <c r="EZ1321" s="8"/>
      <c r="FA1321" s="6"/>
      <c r="FB1321" s="7"/>
      <c r="FC1321" s="7"/>
      <c r="FD1321" s="7"/>
      <c r="FE1321" s="7"/>
      <c r="FF1321" s="8"/>
      <c r="FG1321" s="6"/>
      <c r="FH1321" s="7"/>
      <c r="FI1321" s="7"/>
      <c r="FJ1321" s="7"/>
      <c r="FK1321" s="7"/>
      <c r="FL1321" s="8"/>
      <c r="FM1321" s="6"/>
      <c r="FN1321" s="7"/>
      <c r="FO1321" s="7"/>
      <c r="FP1321" s="7"/>
      <c r="FQ1321" s="7"/>
      <c r="FR1321" s="8"/>
      <c r="FS1321" s="6"/>
      <c r="FT1321" s="7"/>
      <c r="FU1321" s="7"/>
      <c r="FV1321" s="7"/>
      <c r="FW1321" s="7"/>
      <c r="FX1321" s="8"/>
      <c r="FY1321" s="6"/>
      <c r="FZ1321" s="7"/>
      <c r="GA1321" s="7"/>
      <c r="GB1321" s="7"/>
      <c r="GC1321" s="7"/>
      <c r="GD1321" s="8"/>
      <c r="GE1321" s="6"/>
      <c r="GF1321" s="7"/>
      <c r="GG1321" s="7"/>
      <c r="GH1321" s="7"/>
      <c r="GI1321" s="7"/>
      <c r="GJ1321" s="8"/>
      <c r="GK1321" s="6"/>
      <c r="GL1321" s="7"/>
      <c r="GM1321" s="7"/>
      <c r="GN1321" s="7"/>
      <c r="GO1321" s="7"/>
      <c r="GP1321" s="8"/>
      <c r="GQ1321" s="6"/>
      <c r="GR1321" s="7"/>
      <c r="GS1321" s="7"/>
      <c r="GT1321" s="7"/>
      <c r="GU1321" s="7"/>
      <c r="GV1321" s="8"/>
      <c r="GW1321" s="6"/>
      <c r="GX1321" s="7"/>
      <c r="GY1321" s="7"/>
      <c r="GZ1321" s="7"/>
      <c r="HA1321" s="7"/>
      <c r="HB1321" s="8"/>
      <c r="HC1321" s="6"/>
      <c r="HD1321" s="7"/>
      <c r="HE1321" s="7"/>
      <c r="HF1321" s="7"/>
      <c r="HG1321" s="7"/>
      <c r="HH1321" s="8"/>
      <c r="HI1321" s="6"/>
      <c r="HJ1321" s="7"/>
      <c r="HK1321" s="7"/>
      <c r="HL1321" s="7"/>
      <c r="HM1321" s="7"/>
      <c r="HN1321" s="8"/>
      <c r="HO1321" s="6"/>
      <c r="HP1321" s="7"/>
      <c r="HQ1321" s="7"/>
      <c r="HR1321" s="7"/>
      <c r="HS1321" s="7"/>
      <c r="HT1321" s="8"/>
      <c r="HU1321" s="6"/>
      <c r="HV1321" s="7"/>
      <c r="HW1321" s="7"/>
      <c r="HX1321" s="7"/>
      <c r="HY1321" s="7"/>
      <c r="HZ1321" s="8"/>
      <c r="IA1321" s="6"/>
      <c r="IB1321" s="7"/>
      <c r="IC1321" s="7"/>
      <c r="ID1321" s="7"/>
      <c r="IE1321" s="7"/>
      <c r="IF1321" s="8"/>
      <c r="IG1321" s="6"/>
      <c r="IH1321" s="7"/>
      <c r="II1321" s="7"/>
      <c r="IJ1321" s="7"/>
      <c r="IK1321" s="7"/>
      <c r="IL1321" s="8"/>
      <c r="IM1321" s="6"/>
      <c r="IN1321" s="7"/>
      <c r="IO1321" s="7"/>
      <c r="IP1321" s="7"/>
      <c r="IQ1321" s="7"/>
      <c r="IR1321" s="8"/>
      <c r="IS1321" s="6"/>
      <c r="IT1321" s="7"/>
      <c r="IU1321" s="7"/>
      <c r="IV1321" s="7"/>
    </row>
    <row r="1322" customFormat="false" ht="12.75" hidden="false" customHeight="false" outlineLevel="0" collapsed="false">
      <c r="A1322" s="5" t="s">
        <v>1526</v>
      </c>
      <c r="B1322" s="6" t="n">
        <v>37067</v>
      </c>
      <c r="C1322" s="7" t="s">
        <v>1520</v>
      </c>
      <c r="D1322" s="7" t="s">
        <v>959</v>
      </c>
      <c r="E1322" s="7"/>
      <c r="F1322" s="8" t="s">
        <v>961</v>
      </c>
      <c r="G1322" s="8" t="n">
        <v>10</v>
      </c>
      <c r="H1322" s="7"/>
      <c r="I1322" s="7"/>
      <c r="J1322" s="7"/>
      <c r="K1322" s="7"/>
      <c r="L1322" s="8"/>
      <c r="M1322" s="6"/>
      <c r="N1322" s="7"/>
      <c r="O1322" s="7"/>
      <c r="P1322" s="7"/>
      <c r="Q1322" s="7"/>
      <c r="R1322" s="8"/>
      <c r="S1322" s="6"/>
      <c r="T1322" s="7"/>
      <c r="U1322" s="7"/>
      <c r="V1322" s="7"/>
      <c r="W1322" s="7"/>
      <c r="X1322" s="8"/>
      <c r="Y1322" s="6"/>
      <c r="Z1322" s="7"/>
      <c r="AA1322" s="7"/>
      <c r="AB1322" s="7"/>
      <c r="AC1322" s="7"/>
      <c r="AD1322" s="8"/>
      <c r="AE1322" s="6"/>
      <c r="AF1322" s="7"/>
      <c r="AG1322" s="7"/>
      <c r="AH1322" s="7"/>
      <c r="AI1322" s="7"/>
      <c r="AJ1322" s="8"/>
      <c r="AK1322" s="6"/>
      <c r="AL1322" s="7"/>
      <c r="AM1322" s="7"/>
      <c r="AN1322" s="7"/>
      <c r="AO1322" s="7"/>
      <c r="AP1322" s="8"/>
      <c r="AQ1322" s="6"/>
      <c r="AR1322" s="7"/>
      <c r="AS1322" s="7"/>
      <c r="AT1322" s="7"/>
      <c r="AU1322" s="7"/>
      <c r="AV1322" s="8"/>
      <c r="AW1322" s="6"/>
      <c r="AX1322" s="7"/>
      <c r="AY1322" s="7"/>
      <c r="AZ1322" s="7"/>
      <c r="BA1322" s="7"/>
      <c r="BB1322" s="8"/>
      <c r="BC1322" s="6"/>
      <c r="BD1322" s="7"/>
      <c r="BE1322" s="7"/>
      <c r="BF1322" s="7"/>
      <c r="BG1322" s="7"/>
      <c r="BH1322" s="8"/>
      <c r="BI1322" s="6"/>
      <c r="BJ1322" s="7"/>
      <c r="BK1322" s="7"/>
      <c r="BL1322" s="7"/>
      <c r="BM1322" s="7"/>
      <c r="BN1322" s="8"/>
      <c r="BO1322" s="6"/>
      <c r="BP1322" s="7"/>
      <c r="BQ1322" s="7"/>
      <c r="BR1322" s="7"/>
      <c r="BS1322" s="7"/>
      <c r="BT1322" s="8"/>
      <c r="BU1322" s="6"/>
      <c r="BV1322" s="7"/>
      <c r="BW1322" s="7"/>
      <c r="BX1322" s="7"/>
      <c r="BY1322" s="7"/>
      <c r="BZ1322" s="8"/>
      <c r="CA1322" s="6"/>
      <c r="CB1322" s="7"/>
      <c r="CC1322" s="7"/>
      <c r="CD1322" s="7"/>
      <c r="CE1322" s="7"/>
      <c r="CF1322" s="8"/>
      <c r="CG1322" s="6"/>
      <c r="CH1322" s="7"/>
      <c r="CI1322" s="7"/>
      <c r="CJ1322" s="7"/>
      <c r="CK1322" s="7"/>
      <c r="CL1322" s="8"/>
      <c r="CM1322" s="6"/>
      <c r="CN1322" s="7"/>
      <c r="CO1322" s="7"/>
      <c r="CP1322" s="7"/>
      <c r="CQ1322" s="7"/>
      <c r="CR1322" s="8"/>
      <c r="CS1322" s="6"/>
      <c r="CT1322" s="7"/>
      <c r="CU1322" s="7"/>
      <c r="CV1322" s="7"/>
      <c r="CW1322" s="7"/>
      <c r="CX1322" s="8"/>
      <c r="CY1322" s="6"/>
      <c r="CZ1322" s="7"/>
      <c r="DA1322" s="7"/>
      <c r="DB1322" s="7"/>
      <c r="DC1322" s="7"/>
      <c r="DD1322" s="8"/>
      <c r="DE1322" s="6"/>
      <c r="DF1322" s="7"/>
      <c r="DG1322" s="7"/>
      <c r="DH1322" s="7"/>
      <c r="DI1322" s="7"/>
      <c r="DJ1322" s="8"/>
      <c r="DK1322" s="6"/>
      <c r="DL1322" s="7"/>
      <c r="DM1322" s="7"/>
      <c r="DN1322" s="7"/>
      <c r="DO1322" s="7"/>
      <c r="DP1322" s="8"/>
      <c r="DQ1322" s="6"/>
      <c r="DR1322" s="7"/>
      <c r="DS1322" s="7"/>
      <c r="DT1322" s="7"/>
      <c r="DU1322" s="7"/>
      <c r="DV1322" s="8"/>
      <c r="DW1322" s="6"/>
      <c r="DX1322" s="7"/>
      <c r="DY1322" s="7"/>
      <c r="DZ1322" s="7"/>
      <c r="EA1322" s="7"/>
      <c r="EB1322" s="8"/>
      <c r="EC1322" s="6"/>
      <c r="ED1322" s="7"/>
      <c r="EE1322" s="7"/>
      <c r="EF1322" s="7"/>
      <c r="EG1322" s="7"/>
      <c r="EH1322" s="8"/>
      <c r="EI1322" s="6"/>
      <c r="EJ1322" s="7"/>
      <c r="EK1322" s="7"/>
      <c r="EL1322" s="7"/>
      <c r="EM1322" s="7"/>
      <c r="EN1322" s="8"/>
      <c r="EO1322" s="6"/>
      <c r="EP1322" s="7"/>
      <c r="EQ1322" s="7"/>
      <c r="ER1322" s="7"/>
      <c r="ES1322" s="7"/>
      <c r="ET1322" s="8"/>
      <c r="EU1322" s="6"/>
      <c r="EV1322" s="7"/>
      <c r="EW1322" s="7"/>
      <c r="EX1322" s="7"/>
      <c r="EY1322" s="7"/>
      <c r="EZ1322" s="8"/>
      <c r="FA1322" s="6"/>
      <c r="FB1322" s="7"/>
      <c r="FC1322" s="7"/>
      <c r="FD1322" s="7"/>
      <c r="FE1322" s="7"/>
      <c r="FF1322" s="8"/>
      <c r="FG1322" s="6"/>
      <c r="FH1322" s="7"/>
      <c r="FI1322" s="7"/>
      <c r="FJ1322" s="7"/>
      <c r="FK1322" s="7"/>
      <c r="FL1322" s="8"/>
      <c r="FM1322" s="6"/>
      <c r="FN1322" s="7"/>
      <c r="FO1322" s="7"/>
      <c r="FP1322" s="7"/>
      <c r="FQ1322" s="7"/>
      <c r="FR1322" s="8"/>
      <c r="FS1322" s="6"/>
      <c r="FT1322" s="7"/>
      <c r="FU1322" s="7"/>
      <c r="FV1322" s="7"/>
      <c r="FW1322" s="7"/>
      <c r="FX1322" s="8"/>
      <c r="FY1322" s="6"/>
      <c r="FZ1322" s="7"/>
      <c r="GA1322" s="7"/>
      <c r="GB1322" s="7"/>
      <c r="GC1322" s="7"/>
      <c r="GD1322" s="8"/>
      <c r="GE1322" s="6"/>
      <c r="GF1322" s="7"/>
      <c r="GG1322" s="7"/>
      <c r="GH1322" s="7"/>
      <c r="GI1322" s="7"/>
      <c r="GJ1322" s="8"/>
      <c r="GK1322" s="6"/>
      <c r="GL1322" s="7"/>
      <c r="GM1322" s="7"/>
      <c r="GN1322" s="7"/>
      <c r="GO1322" s="7"/>
      <c r="GP1322" s="8"/>
      <c r="GQ1322" s="6"/>
      <c r="GR1322" s="7"/>
      <c r="GS1322" s="7"/>
      <c r="GT1322" s="7"/>
      <c r="GU1322" s="7"/>
      <c r="GV1322" s="8"/>
      <c r="GW1322" s="6"/>
      <c r="GX1322" s="7"/>
      <c r="GY1322" s="7"/>
      <c r="GZ1322" s="7"/>
      <c r="HA1322" s="7"/>
      <c r="HB1322" s="8"/>
      <c r="HC1322" s="6"/>
      <c r="HD1322" s="7"/>
      <c r="HE1322" s="7"/>
      <c r="HF1322" s="7"/>
      <c r="HG1322" s="7"/>
      <c r="HH1322" s="8"/>
      <c r="HI1322" s="6"/>
      <c r="HJ1322" s="7"/>
      <c r="HK1322" s="7"/>
      <c r="HL1322" s="7"/>
      <c r="HM1322" s="7"/>
      <c r="HN1322" s="8"/>
      <c r="HO1322" s="6"/>
      <c r="HP1322" s="7"/>
      <c r="HQ1322" s="7"/>
      <c r="HR1322" s="7"/>
      <c r="HS1322" s="7"/>
      <c r="HT1322" s="8"/>
      <c r="HU1322" s="6"/>
      <c r="HV1322" s="7"/>
      <c r="HW1322" s="7"/>
      <c r="HX1322" s="7"/>
      <c r="HY1322" s="7"/>
      <c r="HZ1322" s="8"/>
      <c r="IA1322" s="6"/>
      <c r="IB1322" s="7"/>
      <c r="IC1322" s="7"/>
      <c r="ID1322" s="7"/>
      <c r="IE1322" s="7"/>
      <c r="IF1322" s="8"/>
      <c r="IG1322" s="6"/>
      <c r="IH1322" s="7"/>
      <c r="II1322" s="7"/>
      <c r="IJ1322" s="7"/>
      <c r="IK1322" s="7"/>
      <c r="IL1322" s="8"/>
      <c r="IM1322" s="6"/>
      <c r="IN1322" s="7"/>
      <c r="IO1322" s="7"/>
      <c r="IP1322" s="7"/>
      <c r="IQ1322" s="7"/>
      <c r="IR1322" s="8"/>
      <c r="IS1322" s="6"/>
      <c r="IT1322" s="7"/>
      <c r="IU1322" s="7"/>
      <c r="IV1322" s="7"/>
    </row>
    <row r="1323" customFormat="false" ht="12.75" hidden="false" customHeight="false" outlineLevel="0" collapsed="false">
      <c r="A1323" s="5" t="s">
        <v>1527</v>
      </c>
      <c r="B1323" s="6" t="n">
        <v>37067</v>
      </c>
      <c r="C1323" s="7" t="s">
        <v>1520</v>
      </c>
      <c r="D1323" s="7" t="s">
        <v>959</v>
      </c>
      <c r="E1323" s="7"/>
      <c r="F1323" s="8" t="s">
        <v>961</v>
      </c>
      <c r="G1323" s="8" t="n">
        <v>31</v>
      </c>
      <c r="H1323" s="7"/>
      <c r="I1323" s="7"/>
      <c r="J1323" s="7"/>
      <c r="K1323" s="7"/>
      <c r="L1323" s="8"/>
      <c r="M1323" s="6"/>
      <c r="N1323" s="7"/>
      <c r="O1323" s="7"/>
      <c r="P1323" s="7"/>
      <c r="Q1323" s="7"/>
      <c r="R1323" s="8"/>
      <c r="S1323" s="6"/>
      <c r="T1323" s="7"/>
      <c r="U1323" s="7"/>
      <c r="V1323" s="7"/>
      <c r="W1323" s="7"/>
      <c r="X1323" s="8"/>
      <c r="Y1323" s="6"/>
      <c r="Z1323" s="7"/>
      <c r="AA1323" s="7"/>
      <c r="AB1323" s="7"/>
      <c r="AC1323" s="7"/>
      <c r="AD1323" s="8"/>
      <c r="AE1323" s="6"/>
      <c r="AF1323" s="7"/>
      <c r="AG1323" s="7"/>
      <c r="AH1323" s="7"/>
      <c r="AI1323" s="7"/>
      <c r="AJ1323" s="8"/>
      <c r="AK1323" s="6"/>
      <c r="AL1323" s="7"/>
      <c r="AM1323" s="7"/>
      <c r="AN1323" s="7"/>
      <c r="AO1323" s="7"/>
      <c r="AP1323" s="8"/>
      <c r="AQ1323" s="6"/>
      <c r="AR1323" s="7"/>
      <c r="AS1323" s="7"/>
      <c r="AT1323" s="7"/>
      <c r="AU1323" s="7"/>
      <c r="AV1323" s="8"/>
      <c r="AW1323" s="6"/>
      <c r="AX1323" s="7"/>
      <c r="AY1323" s="7"/>
      <c r="AZ1323" s="7"/>
      <c r="BA1323" s="7"/>
      <c r="BB1323" s="8"/>
      <c r="BC1323" s="6"/>
      <c r="BD1323" s="7"/>
      <c r="BE1323" s="7"/>
      <c r="BF1323" s="7"/>
      <c r="BG1323" s="7"/>
      <c r="BH1323" s="8"/>
      <c r="BI1323" s="6"/>
      <c r="BJ1323" s="7"/>
      <c r="BK1323" s="7"/>
      <c r="BL1323" s="7"/>
      <c r="BM1323" s="7"/>
      <c r="BN1323" s="8"/>
      <c r="BO1323" s="6"/>
      <c r="BP1323" s="7"/>
      <c r="BQ1323" s="7"/>
      <c r="BR1323" s="7"/>
      <c r="BS1323" s="7"/>
      <c r="BT1323" s="8"/>
      <c r="BU1323" s="6"/>
      <c r="BV1323" s="7"/>
      <c r="BW1323" s="7"/>
      <c r="BX1323" s="7"/>
      <c r="BY1323" s="7"/>
      <c r="BZ1323" s="8"/>
      <c r="CA1323" s="6"/>
      <c r="CB1323" s="7"/>
      <c r="CC1323" s="7"/>
      <c r="CD1323" s="7"/>
      <c r="CE1323" s="7"/>
      <c r="CF1323" s="8"/>
      <c r="CG1323" s="6"/>
      <c r="CH1323" s="7"/>
      <c r="CI1323" s="7"/>
      <c r="CJ1323" s="7"/>
      <c r="CK1323" s="7"/>
      <c r="CL1323" s="8"/>
      <c r="CM1323" s="6"/>
      <c r="CN1323" s="7"/>
      <c r="CO1323" s="7"/>
      <c r="CP1323" s="7"/>
      <c r="CQ1323" s="7"/>
      <c r="CR1323" s="8"/>
      <c r="CS1323" s="6"/>
      <c r="CT1323" s="7"/>
      <c r="CU1323" s="7"/>
      <c r="CV1323" s="7"/>
      <c r="CW1323" s="7"/>
      <c r="CX1323" s="8"/>
      <c r="CY1323" s="6"/>
      <c r="CZ1323" s="7"/>
      <c r="DA1323" s="7"/>
      <c r="DB1323" s="7"/>
      <c r="DC1323" s="7"/>
      <c r="DD1323" s="8"/>
      <c r="DE1323" s="6"/>
      <c r="DF1323" s="7"/>
      <c r="DG1323" s="7"/>
      <c r="DH1323" s="7"/>
      <c r="DI1323" s="7"/>
      <c r="DJ1323" s="8"/>
      <c r="DK1323" s="6"/>
      <c r="DL1323" s="7"/>
      <c r="DM1323" s="7"/>
      <c r="DN1323" s="7"/>
      <c r="DO1323" s="7"/>
      <c r="DP1323" s="8"/>
      <c r="DQ1323" s="6"/>
      <c r="DR1323" s="7"/>
      <c r="DS1323" s="7"/>
      <c r="DT1323" s="7"/>
      <c r="DU1323" s="7"/>
      <c r="DV1323" s="8"/>
      <c r="DW1323" s="6"/>
      <c r="DX1323" s="7"/>
      <c r="DY1323" s="7"/>
      <c r="DZ1323" s="7"/>
      <c r="EA1323" s="7"/>
      <c r="EB1323" s="8"/>
      <c r="EC1323" s="6"/>
      <c r="ED1323" s="7"/>
      <c r="EE1323" s="7"/>
      <c r="EF1323" s="7"/>
      <c r="EG1323" s="7"/>
      <c r="EH1323" s="8"/>
      <c r="EI1323" s="6"/>
      <c r="EJ1323" s="7"/>
      <c r="EK1323" s="7"/>
      <c r="EL1323" s="7"/>
      <c r="EM1323" s="7"/>
      <c r="EN1323" s="8"/>
      <c r="EO1323" s="6"/>
      <c r="EP1323" s="7"/>
      <c r="EQ1323" s="7"/>
      <c r="ER1323" s="7"/>
      <c r="ES1323" s="7"/>
      <c r="ET1323" s="8"/>
      <c r="EU1323" s="6"/>
      <c r="EV1323" s="7"/>
      <c r="EW1323" s="7"/>
      <c r="EX1323" s="7"/>
      <c r="EY1323" s="7"/>
      <c r="EZ1323" s="8"/>
      <c r="FA1323" s="6"/>
      <c r="FB1323" s="7"/>
      <c r="FC1323" s="7"/>
      <c r="FD1323" s="7"/>
      <c r="FE1323" s="7"/>
      <c r="FF1323" s="8"/>
      <c r="FG1323" s="6"/>
      <c r="FH1323" s="7"/>
      <c r="FI1323" s="7"/>
      <c r="FJ1323" s="7"/>
      <c r="FK1323" s="7"/>
      <c r="FL1323" s="8"/>
      <c r="FM1323" s="6"/>
      <c r="FN1323" s="7"/>
      <c r="FO1323" s="7"/>
      <c r="FP1323" s="7"/>
      <c r="FQ1323" s="7"/>
      <c r="FR1323" s="8"/>
      <c r="FS1323" s="6"/>
      <c r="FT1323" s="7"/>
      <c r="FU1323" s="7"/>
      <c r="FV1323" s="7"/>
      <c r="FW1323" s="7"/>
      <c r="FX1323" s="8"/>
      <c r="FY1323" s="6"/>
      <c r="FZ1323" s="7"/>
      <c r="GA1323" s="7"/>
      <c r="GB1323" s="7"/>
      <c r="GC1323" s="7"/>
      <c r="GD1323" s="8"/>
      <c r="GE1323" s="6"/>
      <c r="GF1323" s="7"/>
      <c r="GG1323" s="7"/>
      <c r="GH1323" s="7"/>
      <c r="GI1323" s="7"/>
      <c r="GJ1323" s="8"/>
      <c r="GK1323" s="6"/>
      <c r="GL1323" s="7"/>
      <c r="GM1323" s="7"/>
      <c r="GN1323" s="7"/>
      <c r="GO1323" s="7"/>
      <c r="GP1323" s="8"/>
      <c r="GQ1323" s="6"/>
      <c r="GR1323" s="7"/>
      <c r="GS1323" s="7"/>
      <c r="GT1323" s="7"/>
      <c r="GU1323" s="7"/>
      <c r="GV1323" s="8"/>
      <c r="GW1323" s="6"/>
      <c r="GX1323" s="7"/>
      <c r="GY1323" s="7"/>
      <c r="GZ1323" s="7"/>
      <c r="HA1323" s="7"/>
      <c r="HB1323" s="8"/>
      <c r="HC1323" s="6"/>
      <c r="HD1323" s="7"/>
      <c r="HE1323" s="7"/>
      <c r="HF1323" s="7"/>
      <c r="HG1323" s="7"/>
      <c r="HH1323" s="8"/>
      <c r="HI1323" s="6"/>
      <c r="HJ1323" s="7"/>
      <c r="HK1323" s="7"/>
      <c r="HL1323" s="7"/>
      <c r="HM1323" s="7"/>
      <c r="HN1323" s="8"/>
      <c r="HO1323" s="6"/>
      <c r="HP1323" s="7"/>
      <c r="HQ1323" s="7"/>
      <c r="HR1323" s="7"/>
      <c r="HS1323" s="7"/>
      <c r="HT1323" s="8"/>
      <c r="HU1323" s="6"/>
      <c r="HV1323" s="7"/>
      <c r="HW1323" s="7"/>
      <c r="HX1323" s="7"/>
      <c r="HY1323" s="7"/>
      <c r="HZ1323" s="8"/>
      <c r="IA1323" s="6"/>
      <c r="IB1323" s="7"/>
      <c r="IC1323" s="7"/>
      <c r="ID1323" s="7"/>
      <c r="IE1323" s="7"/>
      <c r="IF1323" s="8"/>
      <c r="IG1323" s="6"/>
      <c r="IH1323" s="7"/>
      <c r="II1323" s="7"/>
      <c r="IJ1323" s="7"/>
      <c r="IK1323" s="7"/>
      <c r="IL1323" s="8"/>
      <c r="IM1323" s="6"/>
      <c r="IN1323" s="7"/>
      <c r="IO1323" s="7"/>
      <c r="IP1323" s="7"/>
      <c r="IQ1323" s="7"/>
      <c r="IR1323" s="8"/>
      <c r="IS1323" s="6"/>
      <c r="IT1323" s="7"/>
      <c r="IU1323" s="7"/>
      <c r="IV1323" s="7"/>
    </row>
    <row r="1324" customFormat="false" ht="12.75" hidden="false" customHeight="false" outlineLevel="0" collapsed="false">
      <c r="A1324" s="5" t="s">
        <v>1528</v>
      </c>
      <c r="B1324" s="6" t="n">
        <v>37067</v>
      </c>
      <c r="C1324" s="7" t="s">
        <v>1190</v>
      </c>
      <c r="D1324" s="7" t="s">
        <v>959</v>
      </c>
      <c r="E1324" s="7"/>
      <c r="F1324" s="8" t="s">
        <v>961</v>
      </c>
      <c r="G1324" s="8" t="n">
        <v>575</v>
      </c>
      <c r="H1324" s="7"/>
      <c r="I1324" s="7"/>
      <c r="J1324" s="7"/>
      <c r="K1324" s="7"/>
      <c r="L1324" s="8"/>
      <c r="M1324" s="6"/>
      <c r="N1324" s="7"/>
      <c r="O1324" s="7"/>
      <c r="P1324" s="7"/>
      <c r="Q1324" s="7"/>
      <c r="R1324" s="8"/>
      <c r="S1324" s="6"/>
      <c r="T1324" s="7"/>
      <c r="U1324" s="7"/>
      <c r="V1324" s="7"/>
      <c r="W1324" s="7"/>
      <c r="X1324" s="8"/>
      <c r="Y1324" s="6"/>
      <c r="Z1324" s="7"/>
      <c r="AA1324" s="7"/>
      <c r="AB1324" s="7"/>
      <c r="AC1324" s="7"/>
      <c r="AD1324" s="8"/>
      <c r="AE1324" s="6"/>
      <c r="AF1324" s="7"/>
      <c r="AG1324" s="7"/>
      <c r="AH1324" s="7"/>
      <c r="AI1324" s="7"/>
      <c r="AJ1324" s="8"/>
      <c r="AK1324" s="6"/>
      <c r="AL1324" s="7"/>
      <c r="AM1324" s="7"/>
      <c r="AN1324" s="7"/>
      <c r="AO1324" s="7"/>
      <c r="AP1324" s="8"/>
      <c r="AQ1324" s="6"/>
      <c r="AR1324" s="7"/>
      <c r="AS1324" s="7"/>
      <c r="AT1324" s="7"/>
      <c r="AU1324" s="7"/>
      <c r="AV1324" s="8"/>
      <c r="AW1324" s="6"/>
      <c r="AX1324" s="7"/>
      <c r="AY1324" s="7"/>
      <c r="AZ1324" s="7"/>
      <c r="BA1324" s="7"/>
      <c r="BB1324" s="8"/>
      <c r="BC1324" s="6"/>
      <c r="BD1324" s="7"/>
      <c r="BE1324" s="7"/>
      <c r="BF1324" s="7"/>
      <c r="BG1324" s="7"/>
      <c r="BH1324" s="8"/>
      <c r="BI1324" s="6"/>
      <c r="BJ1324" s="7"/>
      <c r="BK1324" s="7"/>
      <c r="BL1324" s="7"/>
      <c r="BM1324" s="7"/>
      <c r="BN1324" s="8"/>
      <c r="BO1324" s="6"/>
      <c r="BP1324" s="7"/>
      <c r="BQ1324" s="7"/>
      <c r="BR1324" s="7"/>
      <c r="BS1324" s="7"/>
      <c r="BT1324" s="8"/>
      <c r="BU1324" s="6"/>
      <c r="BV1324" s="7"/>
      <c r="BW1324" s="7"/>
      <c r="BX1324" s="7"/>
      <c r="BY1324" s="7"/>
      <c r="BZ1324" s="8"/>
      <c r="CA1324" s="6"/>
      <c r="CB1324" s="7"/>
      <c r="CC1324" s="7"/>
      <c r="CD1324" s="7"/>
      <c r="CE1324" s="7"/>
      <c r="CF1324" s="8"/>
      <c r="CG1324" s="6"/>
      <c r="CH1324" s="7"/>
      <c r="CI1324" s="7"/>
      <c r="CJ1324" s="7"/>
      <c r="CK1324" s="7"/>
      <c r="CL1324" s="8"/>
      <c r="CM1324" s="6"/>
      <c r="CN1324" s="7"/>
      <c r="CO1324" s="7"/>
      <c r="CP1324" s="7"/>
      <c r="CQ1324" s="7"/>
      <c r="CR1324" s="8"/>
      <c r="CS1324" s="6"/>
      <c r="CT1324" s="7"/>
      <c r="CU1324" s="7"/>
      <c r="CV1324" s="7"/>
      <c r="CW1324" s="7"/>
      <c r="CX1324" s="8"/>
      <c r="CY1324" s="6"/>
      <c r="CZ1324" s="7"/>
      <c r="DA1324" s="7"/>
      <c r="DB1324" s="7"/>
      <c r="DC1324" s="7"/>
      <c r="DD1324" s="8"/>
      <c r="DE1324" s="6"/>
      <c r="DF1324" s="7"/>
      <c r="DG1324" s="7"/>
      <c r="DH1324" s="7"/>
      <c r="DI1324" s="7"/>
      <c r="DJ1324" s="8"/>
      <c r="DK1324" s="6"/>
      <c r="DL1324" s="7"/>
      <c r="DM1324" s="7"/>
      <c r="DN1324" s="7"/>
      <c r="DO1324" s="7"/>
      <c r="DP1324" s="8"/>
      <c r="DQ1324" s="6"/>
      <c r="DR1324" s="7"/>
      <c r="DS1324" s="7"/>
      <c r="DT1324" s="7"/>
      <c r="DU1324" s="7"/>
      <c r="DV1324" s="8"/>
      <c r="DW1324" s="6"/>
      <c r="DX1324" s="7"/>
      <c r="DY1324" s="7"/>
      <c r="DZ1324" s="7"/>
      <c r="EA1324" s="7"/>
      <c r="EB1324" s="8"/>
      <c r="EC1324" s="6"/>
      <c r="ED1324" s="7"/>
      <c r="EE1324" s="7"/>
      <c r="EF1324" s="7"/>
      <c r="EG1324" s="7"/>
      <c r="EH1324" s="8"/>
      <c r="EI1324" s="6"/>
      <c r="EJ1324" s="7"/>
      <c r="EK1324" s="7"/>
      <c r="EL1324" s="7"/>
      <c r="EM1324" s="7"/>
      <c r="EN1324" s="8"/>
      <c r="EO1324" s="6"/>
      <c r="EP1324" s="7"/>
      <c r="EQ1324" s="7"/>
      <c r="ER1324" s="7"/>
      <c r="ES1324" s="7"/>
      <c r="ET1324" s="8"/>
      <c r="EU1324" s="6"/>
      <c r="EV1324" s="7"/>
      <c r="EW1324" s="7"/>
      <c r="EX1324" s="7"/>
      <c r="EY1324" s="7"/>
      <c r="EZ1324" s="8"/>
      <c r="FA1324" s="6"/>
      <c r="FB1324" s="7"/>
      <c r="FC1324" s="7"/>
      <c r="FD1324" s="7"/>
      <c r="FE1324" s="7"/>
      <c r="FF1324" s="8"/>
      <c r="FG1324" s="6"/>
      <c r="FH1324" s="7"/>
      <c r="FI1324" s="7"/>
      <c r="FJ1324" s="7"/>
      <c r="FK1324" s="7"/>
      <c r="FL1324" s="8"/>
      <c r="FM1324" s="6"/>
      <c r="FN1324" s="7"/>
      <c r="FO1324" s="7"/>
      <c r="FP1324" s="7"/>
      <c r="FQ1324" s="7"/>
      <c r="FR1324" s="8"/>
      <c r="FS1324" s="6"/>
      <c r="FT1324" s="7"/>
      <c r="FU1324" s="7"/>
      <c r="FV1324" s="7"/>
      <c r="FW1324" s="7"/>
      <c r="FX1324" s="8"/>
      <c r="FY1324" s="6"/>
      <c r="FZ1324" s="7"/>
      <c r="GA1324" s="7"/>
      <c r="GB1324" s="7"/>
      <c r="GC1324" s="7"/>
      <c r="GD1324" s="8"/>
      <c r="GE1324" s="6"/>
      <c r="GF1324" s="7"/>
      <c r="GG1324" s="7"/>
      <c r="GH1324" s="7"/>
      <c r="GI1324" s="7"/>
      <c r="GJ1324" s="8"/>
      <c r="GK1324" s="6"/>
      <c r="GL1324" s="7"/>
      <c r="GM1324" s="7"/>
      <c r="GN1324" s="7"/>
      <c r="GO1324" s="7"/>
      <c r="GP1324" s="8"/>
      <c r="GQ1324" s="6"/>
      <c r="GR1324" s="7"/>
      <c r="GS1324" s="7"/>
      <c r="GT1324" s="7"/>
      <c r="GU1324" s="7"/>
      <c r="GV1324" s="8"/>
      <c r="GW1324" s="6"/>
      <c r="GX1324" s="7"/>
      <c r="GY1324" s="7"/>
      <c r="GZ1324" s="7"/>
      <c r="HA1324" s="7"/>
      <c r="HB1324" s="8"/>
      <c r="HC1324" s="6"/>
      <c r="HD1324" s="7"/>
      <c r="HE1324" s="7"/>
      <c r="HF1324" s="7"/>
      <c r="HG1324" s="7"/>
      <c r="HH1324" s="8"/>
      <c r="HI1324" s="6"/>
      <c r="HJ1324" s="7"/>
      <c r="HK1324" s="7"/>
      <c r="HL1324" s="7"/>
      <c r="HM1324" s="7"/>
      <c r="HN1324" s="8"/>
      <c r="HO1324" s="6"/>
      <c r="HP1324" s="7"/>
      <c r="HQ1324" s="7"/>
      <c r="HR1324" s="7"/>
      <c r="HS1324" s="7"/>
      <c r="HT1324" s="8"/>
      <c r="HU1324" s="6"/>
      <c r="HV1324" s="7"/>
      <c r="HW1324" s="7"/>
      <c r="HX1324" s="7"/>
      <c r="HY1324" s="7"/>
      <c r="HZ1324" s="8"/>
      <c r="IA1324" s="6"/>
      <c r="IB1324" s="7"/>
      <c r="IC1324" s="7"/>
      <c r="ID1324" s="7"/>
      <c r="IE1324" s="7"/>
      <c r="IF1324" s="8"/>
      <c r="IG1324" s="6"/>
      <c r="IH1324" s="7"/>
      <c r="II1324" s="7"/>
      <c r="IJ1324" s="7"/>
      <c r="IK1324" s="7"/>
      <c r="IL1324" s="8"/>
      <c r="IM1324" s="6"/>
      <c r="IN1324" s="7"/>
      <c r="IO1324" s="7"/>
      <c r="IP1324" s="7"/>
      <c r="IQ1324" s="7"/>
      <c r="IR1324" s="8"/>
      <c r="IS1324" s="6"/>
      <c r="IT1324" s="7"/>
      <c r="IU1324" s="7"/>
      <c r="IV1324" s="7"/>
    </row>
    <row r="1325" customFormat="false" ht="12.75" hidden="false" customHeight="false" outlineLevel="0" collapsed="false">
      <c r="A1325" s="5" t="s">
        <v>1529</v>
      </c>
      <c r="B1325" s="6" t="n">
        <v>37067</v>
      </c>
      <c r="C1325" s="7" t="s">
        <v>958</v>
      </c>
      <c r="D1325" s="7" t="s">
        <v>959</v>
      </c>
      <c r="E1325" s="7"/>
      <c r="F1325" s="8" t="s">
        <v>961</v>
      </c>
      <c r="G1325" s="8" t="n">
        <v>387</v>
      </c>
      <c r="H1325" s="7"/>
      <c r="I1325" s="7"/>
      <c r="J1325" s="7"/>
      <c r="K1325" s="7"/>
      <c r="L1325" s="8"/>
      <c r="M1325" s="6"/>
      <c r="N1325" s="7"/>
      <c r="O1325" s="7"/>
      <c r="P1325" s="7"/>
      <c r="Q1325" s="7"/>
      <c r="R1325" s="8"/>
      <c r="S1325" s="6"/>
      <c r="T1325" s="7"/>
      <c r="U1325" s="7"/>
      <c r="V1325" s="7"/>
      <c r="W1325" s="7"/>
      <c r="X1325" s="8"/>
      <c r="Y1325" s="6"/>
      <c r="Z1325" s="7"/>
      <c r="AA1325" s="7"/>
      <c r="AB1325" s="7"/>
      <c r="AC1325" s="7"/>
      <c r="AD1325" s="8"/>
      <c r="AE1325" s="6"/>
      <c r="AF1325" s="7"/>
      <c r="AG1325" s="7"/>
      <c r="AH1325" s="7"/>
      <c r="AI1325" s="7"/>
      <c r="AJ1325" s="8"/>
      <c r="AK1325" s="6"/>
      <c r="AL1325" s="7"/>
      <c r="AM1325" s="7"/>
      <c r="AN1325" s="7"/>
      <c r="AO1325" s="7"/>
      <c r="AP1325" s="8"/>
      <c r="AQ1325" s="6"/>
      <c r="AR1325" s="7"/>
      <c r="AS1325" s="7"/>
      <c r="AT1325" s="7"/>
      <c r="AU1325" s="7"/>
      <c r="AV1325" s="8"/>
      <c r="AW1325" s="6"/>
      <c r="AX1325" s="7"/>
      <c r="AY1325" s="7"/>
      <c r="AZ1325" s="7"/>
      <c r="BA1325" s="7"/>
      <c r="BB1325" s="8"/>
      <c r="BC1325" s="6"/>
      <c r="BD1325" s="7"/>
      <c r="BE1325" s="7"/>
      <c r="BF1325" s="7"/>
      <c r="BG1325" s="7"/>
      <c r="BH1325" s="8"/>
      <c r="BI1325" s="6"/>
      <c r="BJ1325" s="7"/>
      <c r="BK1325" s="7"/>
      <c r="BL1325" s="7"/>
      <c r="BM1325" s="7"/>
      <c r="BN1325" s="8"/>
      <c r="BO1325" s="6"/>
      <c r="BP1325" s="7"/>
      <c r="BQ1325" s="7"/>
      <c r="BR1325" s="7"/>
      <c r="BS1325" s="7"/>
      <c r="BT1325" s="8"/>
      <c r="BU1325" s="6"/>
      <c r="BV1325" s="7"/>
      <c r="BW1325" s="7"/>
      <c r="BX1325" s="7"/>
      <c r="BY1325" s="7"/>
      <c r="BZ1325" s="8"/>
      <c r="CA1325" s="6"/>
      <c r="CB1325" s="7"/>
      <c r="CC1325" s="7"/>
      <c r="CD1325" s="7"/>
      <c r="CE1325" s="7"/>
      <c r="CF1325" s="8"/>
      <c r="CG1325" s="6"/>
      <c r="CH1325" s="7"/>
      <c r="CI1325" s="7"/>
      <c r="CJ1325" s="7"/>
      <c r="CK1325" s="7"/>
      <c r="CL1325" s="8"/>
      <c r="CM1325" s="6"/>
      <c r="CN1325" s="7"/>
      <c r="CO1325" s="7"/>
      <c r="CP1325" s="7"/>
      <c r="CQ1325" s="7"/>
      <c r="CR1325" s="8"/>
      <c r="CS1325" s="6"/>
      <c r="CT1325" s="7"/>
      <c r="CU1325" s="7"/>
      <c r="CV1325" s="7"/>
      <c r="CW1325" s="7"/>
      <c r="CX1325" s="8"/>
      <c r="CY1325" s="6"/>
      <c r="CZ1325" s="7"/>
      <c r="DA1325" s="7"/>
      <c r="DB1325" s="7"/>
      <c r="DC1325" s="7"/>
      <c r="DD1325" s="8"/>
      <c r="DE1325" s="6"/>
      <c r="DF1325" s="7"/>
      <c r="DG1325" s="7"/>
      <c r="DH1325" s="7"/>
      <c r="DI1325" s="7"/>
      <c r="DJ1325" s="8"/>
      <c r="DK1325" s="6"/>
      <c r="DL1325" s="7"/>
      <c r="DM1325" s="7"/>
      <c r="DN1325" s="7"/>
      <c r="DO1325" s="7"/>
      <c r="DP1325" s="8"/>
      <c r="DQ1325" s="6"/>
      <c r="DR1325" s="7"/>
      <c r="DS1325" s="7"/>
      <c r="DT1325" s="7"/>
      <c r="DU1325" s="7"/>
      <c r="DV1325" s="8"/>
      <c r="DW1325" s="6"/>
      <c r="DX1325" s="7"/>
      <c r="DY1325" s="7"/>
      <c r="DZ1325" s="7"/>
      <c r="EA1325" s="7"/>
      <c r="EB1325" s="8"/>
      <c r="EC1325" s="6"/>
      <c r="ED1325" s="7"/>
      <c r="EE1325" s="7"/>
      <c r="EF1325" s="7"/>
      <c r="EG1325" s="7"/>
      <c r="EH1325" s="8"/>
      <c r="EI1325" s="6"/>
      <c r="EJ1325" s="7"/>
      <c r="EK1325" s="7"/>
      <c r="EL1325" s="7"/>
      <c r="EM1325" s="7"/>
      <c r="EN1325" s="8"/>
      <c r="EO1325" s="6"/>
      <c r="EP1325" s="7"/>
      <c r="EQ1325" s="7"/>
      <c r="ER1325" s="7"/>
      <c r="ES1325" s="7"/>
      <c r="ET1325" s="8"/>
      <c r="EU1325" s="6"/>
      <c r="EV1325" s="7"/>
      <c r="EW1325" s="7"/>
      <c r="EX1325" s="7"/>
      <c r="EY1325" s="7"/>
      <c r="EZ1325" s="8"/>
      <c r="FA1325" s="6"/>
      <c r="FB1325" s="7"/>
      <c r="FC1325" s="7"/>
      <c r="FD1325" s="7"/>
      <c r="FE1325" s="7"/>
      <c r="FF1325" s="8"/>
      <c r="FG1325" s="6"/>
      <c r="FH1325" s="7"/>
      <c r="FI1325" s="7"/>
      <c r="FJ1325" s="7"/>
      <c r="FK1325" s="7"/>
      <c r="FL1325" s="8"/>
      <c r="FM1325" s="6"/>
      <c r="FN1325" s="7"/>
      <c r="FO1325" s="7"/>
      <c r="FP1325" s="7"/>
      <c r="FQ1325" s="7"/>
      <c r="FR1325" s="8"/>
      <c r="FS1325" s="6"/>
      <c r="FT1325" s="7"/>
      <c r="FU1325" s="7"/>
      <c r="FV1325" s="7"/>
      <c r="FW1325" s="7"/>
      <c r="FX1325" s="8"/>
      <c r="FY1325" s="6"/>
      <c r="FZ1325" s="7"/>
      <c r="GA1325" s="7"/>
      <c r="GB1325" s="7"/>
      <c r="GC1325" s="7"/>
      <c r="GD1325" s="8"/>
      <c r="GE1325" s="6"/>
      <c r="GF1325" s="7"/>
      <c r="GG1325" s="7"/>
      <c r="GH1325" s="7"/>
      <c r="GI1325" s="7"/>
      <c r="GJ1325" s="8"/>
      <c r="GK1325" s="6"/>
      <c r="GL1325" s="7"/>
      <c r="GM1325" s="7"/>
      <c r="GN1325" s="7"/>
      <c r="GO1325" s="7"/>
      <c r="GP1325" s="8"/>
      <c r="GQ1325" s="6"/>
      <c r="GR1325" s="7"/>
      <c r="GS1325" s="7"/>
      <c r="GT1325" s="7"/>
      <c r="GU1325" s="7"/>
      <c r="GV1325" s="8"/>
      <c r="GW1325" s="6"/>
      <c r="GX1325" s="7"/>
      <c r="GY1325" s="7"/>
      <c r="GZ1325" s="7"/>
      <c r="HA1325" s="7"/>
      <c r="HB1325" s="8"/>
      <c r="HC1325" s="6"/>
      <c r="HD1325" s="7"/>
      <c r="HE1325" s="7"/>
      <c r="HF1325" s="7"/>
      <c r="HG1325" s="7"/>
      <c r="HH1325" s="8"/>
      <c r="HI1325" s="6"/>
      <c r="HJ1325" s="7"/>
      <c r="HK1325" s="7"/>
      <c r="HL1325" s="7"/>
      <c r="HM1325" s="7"/>
      <c r="HN1325" s="8"/>
      <c r="HO1325" s="6"/>
      <c r="HP1325" s="7"/>
      <c r="HQ1325" s="7"/>
      <c r="HR1325" s="7"/>
      <c r="HS1325" s="7"/>
      <c r="HT1325" s="8"/>
      <c r="HU1325" s="6"/>
      <c r="HV1325" s="7"/>
      <c r="HW1325" s="7"/>
      <c r="HX1325" s="7"/>
      <c r="HY1325" s="7"/>
      <c r="HZ1325" s="8"/>
      <c r="IA1325" s="6"/>
      <c r="IB1325" s="7"/>
      <c r="IC1325" s="7"/>
      <c r="ID1325" s="7"/>
      <c r="IE1325" s="7"/>
      <c r="IF1325" s="8"/>
      <c r="IG1325" s="6"/>
      <c r="IH1325" s="7"/>
      <c r="II1325" s="7"/>
      <c r="IJ1325" s="7"/>
      <c r="IK1325" s="7"/>
      <c r="IL1325" s="8"/>
      <c r="IM1325" s="6"/>
      <c r="IN1325" s="7"/>
      <c r="IO1325" s="7"/>
      <c r="IP1325" s="7"/>
      <c r="IQ1325" s="7"/>
      <c r="IR1325" s="8"/>
      <c r="IS1325" s="6"/>
      <c r="IT1325" s="7"/>
      <c r="IU1325" s="7"/>
      <c r="IV1325" s="7"/>
    </row>
    <row r="1326" customFormat="false" ht="12.75" hidden="false" customHeight="false" outlineLevel="0" collapsed="false">
      <c r="A1326" s="5" t="s">
        <v>1530</v>
      </c>
      <c r="B1326" s="6" t="n">
        <v>37067</v>
      </c>
      <c r="C1326" s="7" t="s">
        <v>1531</v>
      </c>
      <c r="D1326" s="7" t="s">
        <v>959</v>
      </c>
      <c r="E1326" s="7"/>
      <c r="F1326" s="8" t="s">
        <v>1054</v>
      </c>
      <c r="G1326" s="8" t="n">
        <v>3100</v>
      </c>
      <c r="H1326" s="7"/>
      <c r="I1326" s="7"/>
      <c r="J1326" s="7"/>
      <c r="K1326" s="7"/>
      <c r="L1326" s="8"/>
      <c r="M1326" s="6"/>
      <c r="N1326" s="7"/>
      <c r="O1326" s="7"/>
      <c r="P1326" s="7"/>
      <c r="Q1326" s="7"/>
      <c r="R1326" s="8"/>
      <c r="S1326" s="6"/>
      <c r="T1326" s="7"/>
      <c r="U1326" s="7"/>
      <c r="V1326" s="7"/>
      <c r="W1326" s="7"/>
      <c r="X1326" s="8"/>
      <c r="Y1326" s="6"/>
      <c r="Z1326" s="7"/>
      <c r="AA1326" s="7"/>
      <c r="AB1326" s="7"/>
      <c r="AC1326" s="7"/>
      <c r="AD1326" s="8"/>
      <c r="AE1326" s="6"/>
      <c r="AF1326" s="7"/>
      <c r="AG1326" s="7"/>
      <c r="AH1326" s="7"/>
      <c r="AI1326" s="7"/>
      <c r="AJ1326" s="8"/>
      <c r="AK1326" s="6"/>
      <c r="AL1326" s="7"/>
      <c r="AM1326" s="7"/>
      <c r="AN1326" s="7"/>
      <c r="AO1326" s="7"/>
      <c r="AP1326" s="8"/>
      <c r="AQ1326" s="6"/>
      <c r="AR1326" s="7"/>
      <c r="AS1326" s="7"/>
      <c r="AT1326" s="7"/>
      <c r="AU1326" s="7"/>
      <c r="AV1326" s="8"/>
      <c r="AW1326" s="6"/>
      <c r="AX1326" s="7"/>
      <c r="AY1326" s="7"/>
      <c r="AZ1326" s="7"/>
      <c r="BA1326" s="7"/>
      <c r="BB1326" s="8"/>
      <c r="BC1326" s="6"/>
      <c r="BD1326" s="7"/>
      <c r="BE1326" s="7"/>
      <c r="BF1326" s="7"/>
      <c r="BG1326" s="7"/>
      <c r="BH1326" s="8"/>
      <c r="BI1326" s="6"/>
      <c r="BJ1326" s="7"/>
      <c r="BK1326" s="7"/>
      <c r="BL1326" s="7"/>
      <c r="BM1326" s="7"/>
      <c r="BN1326" s="8"/>
      <c r="BO1326" s="6"/>
      <c r="BP1326" s="7"/>
      <c r="BQ1326" s="7"/>
      <c r="BR1326" s="7"/>
      <c r="BS1326" s="7"/>
      <c r="BT1326" s="8"/>
      <c r="BU1326" s="6"/>
      <c r="BV1326" s="7"/>
      <c r="BW1326" s="7"/>
      <c r="BX1326" s="7"/>
      <c r="BY1326" s="7"/>
      <c r="BZ1326" s="8"/>
      <c r="CA1326" s="6"/>
      <c r="CB1326" s="7"/>
      <c r="CC1326" s="7"/>
      <c r="CD1326" s="7"/>
      <c r="CE1326" s="7"/>
      <c r="CF1326" s="8"/>
      <c r="CG1326" s="6"/>
      <c r="CH1326" s="7"/>
      <c r="CI1326" s="7"/>
      <c r="CJ1326" s="7"/>
      <c r="CK1326" s="7"/>
      <c r="CL1326" s="8"/>
      <c r="CM1326" s="6"/>
      <c r="CN1326" s="7"/>
      <c r="CO1326" s="7"/>
      <c r="CP1326" s="7"/>
      <c r="CQ1326" s="7"/>
      <c r="CR1326" s="8"/>
      <c r="CS1326" s="6"/>
      <c r="CT1326" s="7"/>
      <c r="CU1326" s="7"/>
      <c r="CV1326" s="7"/>
      <c r="CW1326" s="7"/>
      <c r="CX1326" s="8"/>
      <c r="CY1326" s="6"/>
      <c r="CZ1326" s="7"/>
      <c r="DA1326" s="7"/>
      <c r="DB1326" s="7"/>
      <c r="DC1326" s="7"/>
      <c r="DD1326" s="8"/>
      <c r="DE1326" s="6"/>
      <c r="DF1326" s="7"/>
      <c r="DG1326" s="7"/>
      <c r="DH1326" s="7"/>
      <c r="DI1326" s="7"/>
      <c r="DJ1326" s="8"/>
      <c r="DK1326" s="6"/>
      <c r="DL1326" s="7"/>
      <c r="DM1326" s="7"/>
      <c r="DN1326" s="7"/>
      <c r="DO1326" s="7"/>
      <c r="DP1326" s="8"/>
      <c r="DQ1326" s="6"/>
      <c r="DR1326" s="7"/>
      <c r="DS1326" s="7"/>
      <c r="DT1326" s="7"/>
      <c r="DU1326" s="7"/>
      <c r="DV1326" s="8"/>
      <c r="DW1326" s="6"/>
      <c r="DX1326" s="7"/>
      <c r="DY1326" s="7"/>
      <c r="DZ1326" s="7"/>
      <c r="EA1326" s="7"/>
      <c r="EB1326" s="8"/>
      <c r="EC1326" s="6"/>
      <c r="ED1326" s="7"/>
      <c r="EE1326" s="7"/>
      <c r="EF1326" s="7"/>
      <c r="EG1326" s="7"/>
      <c r="EH1326" s="8"/>
      <c r="EI1326" s="6"/>
      <c r="EJ1326" s="7"/>
      <c r="EK1326" s="7"/>
      <c r="EL1326" s="7"/>
      <c r="EM1326" s="7"/>
      <c r="EN1326" s="8"/>
      <c r="EO1326" s="6"/>
      <c r="EP1326" s="7"/>
      <c r="EQ1326" s="7"/>
      <c r="ER1326" s="7"/>
      <c r="ES1326" s="7"/>
      <c r="ET1326" s="8"/>
      <c r="EU1326" s="6"/>
      <c r="EV1326" s="7"/>
      <c r="EW1326" s="7"/>
      <c r="EX1326" s="7"/>
      <c r="EY1326" s="7"/>
      <c r="EZ1326" s="8"/>
      <c r="FA1326" s="6"/>
      <c r="FB1326" s="7"/>
      <c r="FC1326" s="7"/>
      <c r="FD1326" s="7"/>
      <c r="FE1326" s="7"/>
      <c r="FF1326" s="8"/>
      <c r="FG1326" s="6"/>
      <c r="FH1326" s="7"/>
      <c r="FI1326" s="7"/>
      <c r="FJ1326" s="7"/>
      <c r="FK1326" s="7"/>
      <c r="FL1326" s="8"/>
      <c r="FM1326" s="6"/>
      <c r="FN1326" s="7"/>
      <c r="FO1326" s="7"/>
      <c r="FP1326" s="7"/>
      <c r="FQ1326" s="7"/>
      <c r="FR1326" s="8"/>
      <c r="FS1326" s="6"/>
      <c r="FT1326" s="7"/>
      <c r="FU1326" s="7"/>
      <c r="FV1326" s="7"/>
      <c r="FW1326" s="7"/>
      <c r="FX1326" s="8"/>
      <c r="FY1326" s="6"/>
      <c r="FZ1326" s="7"/>
      <c r="GA1326" s="7"/>
      <c r="GB1326" s="7"/>
      <c r="GC1326" s="7"/>
      <c r="GD1326" s="8"/>
      <c r="GE1326" s="6"/>
      <c r="GF1326" s="7"/>
      <c r="GG1326" s="7"/>
      <c r="GH1326" s="7"/>
      <c r="GI1326" s="7"/>
      <c r="GJ1326" s="8"/>
      <c r="GK1326" s="6"/>
      <c r="GL1326" s="7"/>
      <c r="GM1326" s="7"/>
      <c r="GN1326" s="7"/>
      <c r="GO1326" s="7"/>
      <c r="GP1326" s="8"/>
      <c r="GQ1326" s="6"/>
      <c r="GR1326" s="7"/>
      <c r="GS1326" s="7"/>
      <c r="GT1326" s="7"/>
      <c r="GU1326" s="7"/>
      <c r="GV1326" s="8"/>
      <c r="GW1326" s="6"/>
      <c r="GX1326" s="7"/>
      <c r="GY1326" s="7"/>
      <c r="GZ1326" s="7"/>
      <c r="HA1326" s="7"/>
      <c r="HB1326" s="8"/>
      <c r="HC1326" s="6"/>
      <c r="HD1326" s="7"/>
      <c r="HE1326" s="7"/>
      <c r="HF1326" s="7"/>
      <c r="HG1326" s="7"/>
      <c r="HH1326" s="8"/>
      <c r="HI1326" s="6"/>
      <c r="HJ1326" s="7"/>
      <c r="HK1326" s="7"/>
      <c r="HL1326" s="7"/>
      <c r="HM1326" s="7"/>
      <c r="HN1326" s="8"/>
      <c r="HO1326" s="6"/>
      <c r="HP1326" s="7"/>
      <c r="HQ1326" s="7"/>
      <c r="HR1326" s="7"/>
      <c r="HS1326" s="7"/>
      <c r="HT1326" s="8"/>
      <c r="HU1326" s="6"/>
      <c r="HV1326" s="7"/>
      <c r="HW1326" s="7"/>
      <c r="HX1326" s="7"/>
      <c r="HY1326" s="7"/>
      <c r="HZ1326" s="8"/>
      <c r="IA1326" s="6"/>
      <c r="IB1326" s="7"/>
      <c r="IC1326" s="7"/>
      <c r="ID1326" s="7"/>
      <c r="IE1326" s="7"/>
      <c r="IF1326" s="8"/>
      <c r="IG1326" s="6"/>
      <c r="IH1326" s="7"/>
      <c r="II1326" s="7"/>
      <c r="IJ1326" s="7"/>
      <c r="IK1326" s="7"/>
      <c r="IL1326" s="8"/>
      <c r="IM1326" s="6"/>
      <c r="IN1326" s="7"/>
      <c r="IO1326" s="7"/>
      <c r="IP1326" s="7"/>
      <c r="IQ1326" s="7"/>
      <c r="IR1326" s="8"/>
      <c r="IS1326" s="6"/>
      <c r="IT1326" s="7"/>
      <c r="IU1326" s="7"/>
      <c r="IV1326" s="7"/>
    </row>
    <row r="1327" customFormat="false" ht="12.75" hidden="false" customHeight="false" outlineLevel="0" collapsed="false">
      <c r="A1327" s="5" t="n">
        <v>877799</v>
      </c>
      <c r="B1327" s="6" t="n">
        <v>37067</v>
      </c>
      <c r="C1327" s="7" t="s">
        <v>1532</v>
      </c>
      <c r="D1327" s="7" t="s">
        <v>959</v>
      </c>
      <c r="E1327" s="7"/>
      <c r="F1327" s="8" t="s">
        <v>979</v>
      </c>
      <c r="G1327" s="8" t="n">
        <v>1440</v>
      </c>
      <c r="H1327" s="7"/>
      <c r="I1327" s="7"/>
      <c r="J1327" s="7"/>
      <c r="K1327" s="7"/>
      <c r="L1327" s="8"/>
      <c r="M1327" s="6"/>
      <c r="N1327" s="7"/>
      <c r="O1327" s="7"/>
      <c r="P1327" s="7"/>
      <c r="Q1327" s="7"/>
      <c r="R1327" s="8"/>
      <c r="S1327" s="6"/>
      <c r="T1327" s="7"/>
      <c r="U1327" s="7"/>
      <c r="V1327" s="7"/>
      <c r="W1327" s="7"/>
      <c r="X1327" s="8"/>
      <c r="Y1327" s="6"/>
      <c r="Z1327" s="7"/>
      <c r="AA1327" s="7"/>
      <c r="AB1327" s="7"/>
      <c r="AC1327" s="7"/>
      <c r="AD1327" s="8"/>
      <c r="AE1327" s="6"/>
      <c r="AF1327" s="7"/>
      <c r="AG1327" s="7"/>
      <c r="AH1327" s="7"/>
      <c r="AI1327" s="7"/>
      <c r="AJ1327" s="8"/>
      <c r="AK1327" s="6"/>
      <c r="AL1327" s="7"/>
      <c r="AM1327" s="7"/>
      <c r="AN1327" s="7"/>
      <c r="AO1327" s="7"/>
      <c r="AP1327" s="8"/>
      <c r="AQ1327" s="6"/>
      <c r="AR1327" s="7"/>
      <c r="AS1327" s="7"/>
      <c r="AT1327" s="7"/>
      <c r="AU1327" s="7"/>
      <c r="AV1327" s="8"/>
      <c r="AW1327" s="6"/>
      <c r="AX1327" s="7"/>
      <c r="AY1327" s="7"/>
      <c r="AZ1327" s="7"/>
      <c r="BA1327" s="7"/>
      <c r="BB1327" s="8"/>
      <c r="BC1327" s="6"/>
      <c r="BD1327" s="7"/>
      <c r="BE1327" s="7"/>
      <c r="BF1327" s="7"/>
      <c r="BG1327" s="7"/>
      <c r="BH1327" s="8"/>
      <c r="BI1327" s="6"/>
      <c r="BJ1327" s="7"/>
      <c r="BK1327" s="7"/>
      <c r="BL1327" s="7"/>
      <c r="BM1327" s="7"/>
      <c r="BN1327" s="8"/>
      <c r="BO1327" s="6"/>
      <c r="BP1327" s="7"/>
      <c r="BQ1327" s="7"/>
      <c r="BR1327" s="7"/>
      <c r="BS1327" s="7"/>
      <c r="BT1327" s="8"/>
      <c r="BU1327" s="6"/>
      <c r="BV1327" s="7"/>
      <c r="BW1327" s="7"/>
      <c r="BX1327" s="7"/>
      <c r="BY1327" s="7"/>
      <c r="BZ1327" s="8"/>
      <c r="CA1327" s="6"/>
      <c r="CB1327" s="7"/>
      <c r="CC1327" s="7"/>
      <c r="CD1327" s="7"/>
      <c r="CE1327" s="7"/>
      <c r="CF1327" s="8"/>
      <c r="CG1327" s="6"/>
      <c r="CH1327" s="7"/>
      <c r="CI1327" s="7"/>
      <c r="CJ1327" s="7"/>
      <c r="CK1327" s="7"/>
      <c r="CL1327" s="8"/>
      <c r="CM1327" s="6"/>
      <c r="CN1327" s="7"/>
      <c r="CO1327" s="7"/>
      <c r="CP1327" s="7"/>
      <c r="CQ1327" s="7"/>
      <c r="CR1327" s="8"/>
      <c r="CS1327" s="6"/>
      <c r="CT1327" s="7"/>
      <c r="CU1327" s="7"/>
      <c r="CV1327" s="7"/>
      <c r="CW1327" s="7"/>
      <c r="CX1327" s="8"/>
      <c r="CY1327" s="6"/>
      <c r="CZ1327" s="7"/>
      <c r="DA1327" s="7"/>
      <c r="DB1327" s="7"/>
      <c r="DC1327" s="7"/>
      <c r="DD1327" s="8"/>
      <c r="DE1327" s="6"/>
      <c r="DF1327" s="7"/>
      <c r="DG1327" s="7"/>
      <c r="DH1327" s="7"/>
      <c r="DI1327" s="7"/>
      <c r="DJ1327" s="8"/>
      <c r="DK1327" s="6"/>
      <c r="DL1327" s="7"/>
      <c r="DM1327" s="7"/>
      <c r="DN1327" s="7"/>
      <c r="DO1327" s="7"/>
      <c r="DP1327" s="8"/>
      <c r="DQ1327" s="6"/>
      <c r="DR1327" s="7"/>
      <c r="DS1327" s="7"/>
      <c r="DT1327" s="7"/>
      <c r="DU1327" s="7"/>
      <c r="DV1327" s="8"/>
      <c r="DW1327" s="6"/>
      <c r="DX1327" s="7"/>
      <c r="DY1327" s="7"/>
      <c r="DZ1327" s="7"/>
      <c r="EA1327" s="7"/>
      <c r="EB1327" s="8"/>
      <c r="EC1327" s="6"/>
      <c r="ED1327" s="7"/>
      <c r="EE1327" s="7"/>
      <c r="EF1327" s="7"/>
      <c r="EG1327" s="7"/>
      <c r="EH1327" s="8"/>
      <c r="EI1327" s="6"/>
      <c r="EJ1327" s="7"/>
      <c r="EK1327" s="7"/>
      <c r="EL1327" s="7"/>
      <c r="EM1327" s="7"/>
      <c r="EN1327" s="8"/>
      <c r="EO1327" s="6"/>
      <c r="EP1327" s="7"/>
      <c r="EQ1327" s="7"/>
      <c r="ER1327" s="7"/>
      <c r="ES1327" s="7"/>
      <c r="ET1327" s="8"/>
      <c r="EU1327" s="6"/>
      <c r="EV1327" s="7"/>
      <c r="EW1327" s="7"/>
      <c r="EX1327" s="7"/>
      <c r="EY1327" s="7"/>
      <c r="EZ1327" s="8"/>
      <c r="FA1327" s="6"/>
      <c r="FB1327" s="7"/>
      <c r="FC1327" s="7"/>
      <c r="FD1327" s="7"/>
      <c r="FE1327" s="7"/>
      <c r="FF1327" s="8"/>
      <c r="FG1327" s="6"/>
      <c r="FH1327" s="7"/>
      <c r="FI1327" s="7"/>
      <c r="FJ1327" s="7"/>
      <c r="FK1327" s="7"/>
      <c r="FL1327" s="8"/>
      <c r="FM1327" s="6"/>
      <c r="FN1327" s="7"/>
      <c r="FO1327" s="7"/>
      <c r="FP1327" s="7"/>
      <c r="FQ1327" s="7"/>
      <c r="FR1327" s="8"/>
      <c r="FS1327" s="6"/>
      <c r="FT1327" s="7"/>
      <c r="FU1327" s="7"/>
      <c r="FV1327" s="7"/>
      <c r="FW1327" s="7"/>
      <c r="FX1327" s="8"/>
      <c r="FY1327" s="6"/>
      <c r="FZ1327" s="7"/>
      <c r="GA1327" s="7"/>
      <c r="GB1327" s="7"/>
      <c r="GC1327" s="7"/>
      <c r="GD1327" s="8"/>
      <c r="GE1327" s="6"/>
      <c r="GF1327" s="7"/>
      <c r="GG1327" s="7"/>
      <c r="GH1327" s="7"/>
      <c r="GI1327" s="7"/>
      <c r="GJ1327" s="8"/>
      <c r="GK1327" s="6"/>
      <c r="GL1327" s="7"/>
      <c r="GM1327" s="7"/>
      <c r="GN1327" s="7"/>
      <c r="GO1327" s="7"/>
      <c r="GP1327" s="8"/>
      <c r="GQ1327" s="6"/>
      <c r="GR1327" s="7"/>
      <c r="GS1327" s="7"/>
      <c r="GT1327" s="7"/>
      <c r="GU1327" s="7"/>
      <c r="GV1327" s="8"/>
      <c r="GW1327" s="6"/>
      <c r="GX1327" s="7"/>
      <c r="GY1327" s="7"/>
      <c r="GZ1327" s="7"/>
      <c r="HA1327" s="7"/>
      <c r="HB1327" s="8"/>
      <c r="HC1327" s="6"/>
      <c r="HD1327" s="7"/>
      <c r="HE1327" s="7"/>
      <c r="HF1327" s="7"/>
      <c r="HG1327" s="7"/>
      <c r="HH1327" s="8"/>
      <c r="HI1327" s="6"/>
      <c r="HJ1327" s="7"/>
      <c r="HK1327" s="7"/>
      <c r="HL1327" s="7"/>
      <c r="HM1327" s="7"/>
      <c r="HN1327" s="8"/>
      <c r="HO1327" s="6"/>
      <c r="HP1327" s="7"/>
      <c r="HQ1327" s="7"/>
      <c r="HR1327" s="7"/>
      <c r="HS1327" s="7"/>
      <c r="HT1327" s="8"/>
      <c r="HU1327" s="6"/>
      <c r="HV1327" s="7"/>
      <c r="HW1327" s="7"/>
      <c r="HX1327" s="7"/>
      <c r="HY1327" s="7"/>
      <c r="HZ1327" s="8"/>
      <c r="IA1327" s="6"/>
      <c r="IB1327" s="7"/>
      <c r="IC1327" s="7"/>
      <c r="ID1327" s="7"/>
      <c r="IE1327" s="7"/>
      <c r="IF1327" s="8"/>
      <c r="IG1327" s="6"/>
      <c r="IH1327" s="7"/>
      <c r="II1327" s="7"/>
      <c r="IJ1327" s="7"/>
      <c r="IK1327" s="7"/>
      <c r="IL1327" s="8"/>
      <c r="IM1327" s="6"/>
      <c r="IN1327" s="7"/>
      <c r="IO1327" s="7"/>
      <c r="IP1327" s="7"/>
      <c r="IQ1327" s="7"/>
      <c r="IR1327" s="8"/>
      <c r="IS1327" s="6"/>
      <c r="IT1327" s="7"/>
      <c r="IU1327" s="7"/>
      <c r="IV1327" s="7"/>
    </row>
    <row r="1328" customFormat="false" ht="12.75" hidden="false" customHeight="false" outlineLevel="0" collapsed="false">
      <c r="A1328" s="5" t="s">
        <v>1533</v>
      </c>
      <c r="B1328" s="6" t="n">
        <v>37067</v>
      </c>
      <c r="C1328" s="7" t="s">
        <v>1534</v>
      </c>
      <c r="D1328" s="7" t="s">
        <v>959</v>
      </c>
      <c r="E1328" s="7"/>
      <c r="F1328" s="8" t="s">
        <v>961</v>
      </c>
      <c r="G1328" s="8" t="n">
        <v>8</v>
      </c>
      <c r="H1328" s="7"/>
      <c r="I1328" s="7"/>
      <c r="J1328" s="7"/>
      <c r="K1328" s="7"/>
      <c r="L1328" s="8"/>
      <c r="M1328" s="6"/>
      <c r="N1328" s="7"/>
      <c r="O1328" s="7"/>
      <c r="P1328" s="7"/>
      <c r="Q1328" s="7"/>
      <c r="R1328" s="8"/>
      <c r="S1328" s="6"/>
      <c r="T1328" s="7"/>
      <c r="U1328" s="7"/>
      <c r="V1328" s="7"/>
      <c r="W1328" s="7"/>
      <c r="X1328" s="8"/>
      <c r="Y1328" s="6"/>
      <c r="Z1328" s="7"/>
      <c r="AA1328" s="7"/>
      <c r="AB1328" s="7"/>
      <c r="AC1328" s="7"/>
      <c r="AD1328" s="8"/>
      <c r="AE1328" s="6"/>
      <c r="AF1328" s="7"/>
      <c r="AG1328" s="7"/>
      <c r="AH1328" s="7"/>
      <c r="AI1328" s="7"/>
      <c r="AJ1328" s="8"/>
      <c r="AK1328" s="6"/>
      <c r="AL1328" s="7"/>
      <c r="AM1328" s="7"/>
      <c r="AN1328" s="7"/>
      <c r="AO1328" s="7"/>
      <c r="AP1328" s="8"/>
      <c r="AQ1328" s="6"/>
      <c r="AR1328" s="7"/>
      <c r="AS1328" s="7"/>
      <c r="AT1328" s="7"/>
      <c r="AU1328" s="7"/>
      <c r="AV1328" s="8"/>
      <c r="AW1328" s="6"/>
      <c r="AX1328" s="7"/>
      <c r="AY1328" s="7"/>
      <c r="AZ1328" s="7"/>
      <c r="BA1328" s="7"/>
      <c r="BB1328" s="8"/>
      <c r="BC1328" s="6"/>
      <c r="BD1328" s="7"/>
      <c r="BE1328" s="7"/>
      <c r="BF1328" s="7"/>
      <c r="BG1328" s="7"/>
      <c r="BH1328" s="8"/>
      <c r="BI1328" s="6"/>
      <c r="BJ1328" s="7"/>
      <c r="BK1328" s="7"/>
      <c r="BL1328" s="7"/>
      <c r="BM1328" s="7"/>
      <c r="BN1328" s="8"/>
      <c r="BO1328" s="6"/>
      <c r="BP1328" s="7"/>
      <c r="BQ1328" s="7"/>
      <c r="BR1328" s="7"/>
      <c r="BS1328" s="7"/>
      <c r="BT1328" s="8"/>
      <c r="BU1328" s="6"/>
      <c r="BV1328" s="7"/>
      <c r="BW1328" s="7"/>
      <c r="BX1328" s="7"/>
      <c r="BY1328" s="7"/>
      <c r="BZ1328" s="8"/>
      <c r="CA1328" s="6"/>
      <c r="CB1328" s="7"/>
      <c r="CC1328" s="7"/>
      <c r="CD1328" s="7"/>
      <c r="CE1328" s="7"/>
      <c r="CF1328" s="8"/>
      <c r="CG1328" s="6"/>
      <c r="CH1328" s="7"/>
      <c r="CI1328" s="7"/>
      <c r="CJ1328" s="7"/>
      <c r="CK1328" s="7"/>
      <c r="CL1328" s="8"/>
      <c r="CM1328" s="6"/>
      <c r="CN1328" s="7"/>
      <c r="CO1328" s="7"/>
      <c r="CP1328" s="7"/>
      <c r="CQ1328" s="7"/>
      <c r="CR1328" s="8"/>
      <c r="CS1328" s="6"/>
      <c r="CT1328" s="7"/>
      <c r="CU1328" s="7"/>
      <c r="CV1328" s="7"/>
      <c r="CW1328" s="7"/>
      <c r="CX1328" s="8"/>
      <c r="CY1328" s="6"/>
      <c r="CZ1328" s="7"/>
      <c r="DA1328" s="7"/>
      <c r="DB1328" s="7"/>
      <c r="DC1328" s="7"/>
      <c r="DD1328" s="8"/>
      <c r="DE1328" s="6"/>
      <c r="DF1328" s="7"/>
      <c r="DG1328" s="7"/>
      <c r="DH1328" s="7"/>
      <c r="DI1328" s="7"/>
      <c r="DJ1328" s="8"/>
      <c r="DK1328" s="6"/>
      <c r="DL1328" s="7"/>
      <c r="DM1328" s="7"/>
      <c r="DN1328" s="7"/>
      <c r="DO1328" s="7"/>
      <c r="DP1328" s="8"/>
      <c r="DQ1328" s="6"/>
      <c r="DR1328" s="7"/>
      <c r="DS1328" s="7"/>
      <c r="DT1328" s="7"/>
      <c r="DU1328" s="7"/>
      <c r="DV1328" s="8"/>
      <c r="DW1328" s="6"/>
      <c r="DX1328" s="7"/>
      <c r="DY1328" s="7"/>
      <c r="DZ1328" s="7"/>
      <c r="EA1328" s="7"/>
      <c r="EB1328" s="8"/>
      <c r="EC1328" s="6"/>
      <c r="ED1328" s="7"/>
      <c r="EE1328" s="7"/>
      <c r="EF1328" s="7"/>
      <c r="EG1328" s="7"/>
      <c r="EH1328" s="8"/>
      <c r="EI1328" s="6"/>
      <c r="EJ1328" s="7"/>
      <c r="EK1328" s="7"/>
      <c r="EL1328" s="7"/>
      <c r="EM1328" s="7"/>
      <c r="EN1328" s="8"/>
      <c r="EO1328" s="6"/>
      <c r="EP1328" s="7"/>
      <c r="EQ1328" s="7"/>
      <c r="ER1328" s="7"/>
      <c r="ES1328" s="7"/>
      <c r="ET1328" s="8"/>
      <c r="EU1328" s="6"/>
      <c r="EV1328" s="7"/>
      <c r="EW1328" s="7"/>
      <c r="EX1328" s="7"/>
      <c r="EY1328" s="7"/>
      <c r="EZ1328" s="8"/>
      <c r="FA1328" s="6"/>
      <c r="FB1328" s="7"/>
      <c r="FC1328" s="7"/>
      <c r="FD1328" s="7"/>
      <c r="FE1328" s="7"/>
      <c r="FF1328" s="8"/>
      <c r="FG1328" s="6"/>
      <c r="FH1328" s="7"/>
      <c r="FI1328" s="7"/>
      <c r="FJ1328" s="7"/>
      <c r="FK1328" s="7"/>
      <c r="FL1328" s="8"/>
      <c r="FM1328" s="6"/>
      <c r="FN1328" s="7"/>
      <c r="FO1328" s="7"/>
      <c r="FP1328" s="7"/>
      <c r="FQ1328" s="7"/>
      <c r="FR1328" s="8"/>
      <c r="FS1328" s="6"/>
      <c r="FT1328" s="7"/>
      <c r="FU1328" s="7"/>
      <c r="FV1328" s="7"/>
      <c r="FW1328" s="7"/>
      <c r="FX1328" s="8"/>
      <c r="FY1328" s="6"/>
      <c r="FZ1328" s="7"/>
      <c r="GA1328" s="7"/>
      <c r="GB1328" s="7"/>
      <c r="GC1328" s="7"/>
      <c r="GD1328" s="8"/>
      <c r="GE1328" s="6"/>
      <c r="GF1328" s="7"/>
      <c r="GG1328" s="7"/>
      <c r="GH1328" s="7"/>
      <c r="GI1328" s="7"/>
      <c r="GJ1328" s="8"/>
      <c r="GK1328" s="6"/>
      <c r="GL1328" s="7"/>
      <c r="GM1328" s="7"/>
      <c r="GN1328" s="7"/>
      <c r="GO1328" s="7"/>
      <c r="GP1328" s="8"/>
      <c r="GQ1328" s="6"/>
      <c r="GR1328" s="7"/>
      <c r="GS1328" s="7"/>
      <c r="GT1328" s="7"/>
      <c r="GU1328" s="7"/>
      <c r="GV1328" s="8"/>
      <c r="GW1328" s="6"/>
      <c r="GX1328" s="7"/>
      <c r="GY1328" s="7"/>
      <c r="GZ1328" s="7"/>
      <c r="HA1328" s="7"/>
      <c r="HB1328" s="8"/>
      <c r="HC1328" s="6"/>
      <c r="HD1328" s="7"/>
      <c r="HE1328" s="7"/>
      <c r="HF1328" s="7"/>
      <c r="HG1328" s="7"/>
      <c r="HH1328" s="8"/>
      <c r="HI1328" s="6"/>
      <c r="HJ1328" s="7"/>
      <c r="HK1328" s="7"/>
      <c r="HL1328" s="7"/>
      <c r="HM1328" s="7"/>
      <c r="HN1328" s="8"/>
      <c r="HO1328" s="6"/>
      <c r="HP1328" s="7"/>
      <c r="HQ1328" s="7"/>
      <c r="HR1328" s="7"/>
      <c r="HS1328" s="7"/>
      <c r="HT1328" s="8"/>
      <c r="HU1328" s="6"/>
      <c r="HV1328" s="7"/>
      <c r="HW1328" s="7"/>
      <c r="HX1328" s="7"/>
      <c r="HY1328" s="7"/>
      <c r="HZ1328" s="8"/>
      <c r="IA1328" s="6"/>
      <c r="IB1328" s="7"/>
      <c r="IC1328" s="7"/>
      <c r="ID1328" s="7"/>
      <c r="IE1328" s="7"/>
      <c r="IF1328" s="8"/>
      <c r="IG1328" s="6"/>
      <c r="IH1328" s="7"/>
      <c r="II1328" s="7"/>
      <c r="IJ1328" s="7"/>
      <c r="IK1328" s="7"/>
      <c r="IL1328" s="8"/>
      <c r="IM1328" s="6"/>
      <c r="IN1328" s="7"/>
      <c r="IO1328" s="7"/>
      <c r="IP1328" s="7"/>
      <c r="IQ1328" s="7"/>
      <c r="IR1328" s="8"/>
      <c r="IS1328" s="6"/>
      <c r="IT1328" s="7"/>
      <c r="IU1328" s="7"/>
      <c r="IV1328" s="7"/>
    </row>
    <row r="1329" customFormat="false" ht="12.75" hidden="false" customHeight="false" outlineLevel="0" collapsed="false">
      <c r="A1329" s="5" t="s">
        <v>1535</v>
      </c>
      <c r="B1329" s="6" t="n">
        <v>37067</v>
      </c>
      <c r="C1329" s="7" t="s">
        <v>1534</v>
      </c>
      <c r="D1329" s="7" t="s">
        <v>959</v>
      </c>
      <c r="E1329" s="7"/>
      <c r="F1329" s="8" t="s">
        <v>961</v>
      </c>
      <c r="G1329" s="8" t="n">
        <v>200</v>
      </c>
      <c r="H1329" s="7"/>
      <c r="I1329" s="7"/>
      <c r="J1329" s="7"/>
      <c r="K1329" s="7"/>
      <c r="L1329" s="8"/>
      <c r="M1329" s="6"/>
      <c r="N1329" s="7"/>
      <c r="O1329" s="7"/>
      <c r="P1329" s="7"/>
      <c r="Q1329" s="7"/>
      <c r="R1329" s="8"/>
      <c r="S1329" s="6"/>
      <c r="T1329" s="7"/>
      <c r="U1329" s="7"/>
      <c r="V1329" s="7"/>
      <c r="W1329" s="7"/>
      <c r="X1329" s="8"/>
      <c r="Y1329" s="6"/>
      <c r="Z1329" s="7"/>
      <c r="AA1329" s="7"/>
      <c r="AB1329" s="7"/>
      <c r="AC1329" s="7"/>
      <c r="AD1329" s="8"/>
      <c r="AE1329" s="6"/>
      <c r="AF1329" s="7"/>
      <c r="AG1329" s="7"/>
      <c r="AH1329" s="7"/>
      <c r="AI1329" s="7"/>
      <c r="AJ1329" s="8"/>
      <c r="AK1329" s="6"/>
      <c r="AL1329" s="7"/>
      <c r="AM1329" s="7"/>
      <c r="AN1329" s="7"/>
      <c r="AO1329" s="7"/>
      <c r="AP1329" s="8"/>
      <c r="AQ1329" s="6"/>
      <c r="AR1329" s="7"/>
      <c r="AS1329" s="7"/>
      <c r="AT1329" s="7"/>
      <c r="AU1329" s="7"/>
      <c r="AV1329" s="8"/>
      <c r="AW1329" s="6"/>
      <c r="AX1329" s="7"/>
      <c r="AY1329" s="7"/>
      <c r="AZ1329" s="7"/>
      <c r="BA1329" s="7"/>
      <c r="BB1329" s="8"/>
      <c r="BC1329" s="6"/>
      <c r="BD1329" s="7"/>
      <c r="BE1329" s="7"/>
      <c r="BF1329" s="7"/>
      <c r="BG1329" s="7"/>
      <c r="BH1329" s="8"/>
      <c r="BI1329" s="6"/>
      <c r="BJ1329" s="7"/>
      <c r="BK1329" s="7"/>
      <c r="BL1329" s="7"/>
      <c r="BM1329" s="7"/>
      <c r="BN1329" s="8"/>
      <c r="BO1329" s="6"/>
      <c r="BP1329" s="7"/>
      <c r="BQ1329" s="7"/>
      <c r="BR1329" s="7"/>
      <c r="BS1329" s="7"/>
      <c r="BT1329" s="8"/>
      <c r="BU1329" s="6"/>
      <c r="BV1329" s="7"/>
      <c r="BW1329" s="7"/>
      <c r="BX1329" s="7"/>
      <c r="BY1329" s="7"/>
      <c r="BZ1329" s="8"/>
      <c r="CA1329" s="6"/>
      <c r="CB1329" s="7"/>
      <c r="CC1329" s="7"/>
      <c r="CD1329" s="7"/>
      <c r="CE1329" s="7"/>
      <c r="CF1329" s="8"/>
      <c r="CG1329" s="6"/>
      <c r="CH1329" s="7"/>
      <c r="CI1329" s="7"/>
      <c r="CJ1329" s="7"/>
      <c r="CK1329" s="7"/>
      <c r="CL1329" s="8"/>
      <c r="CM1329" s="6"/>
      <c r="CN1329" s="7"/>
      <c r="CO1329" s="7"/>
      <c r="CP1329" s="7"/>
      <c r="CQ1329" s="7"/>
      <c r="CR1329" s="8"/>
      <c r="CS1329" s="6"/>
      <c r="CT1329" s="7"/>
      <c r="CU1329" s="7"/>
      <c r="CV1329" s="7"/>
      <c r="CW1329" s="7"/>
      <c r="CX1329" s="8"/>
      <c r="CY1329" s="6"/>
      <c r="CZ1329" s="7"/>
      <c r="DA1329" s="7"/>
      <c r="DB1329" s="7"/>
      <c r="DC1329" s="7"/>
      <c r="DD1329" s="8"/>
      <c r="DE1329" s="6"/>
      <c r="DF1329" s="7"/>
      <c r="DG1329" s="7"/>
      <c r="DH1329" s="7"/>
      <c r="DI1329" s="7"/>
      <c r="DJ1329" s="8"/>
      <c r="DK1329" s="6"/>
      <c r="DL1329" s="7"/>
      <c r="DM1329" s="7"/>
      <c r="DN1329" s="7"/>
      <c r="DO1329" s="7"/>
      <c r="DP1329" s="8"/>
      <c r="DQ1329" s="6"/>
      <c r="DR1329" s="7"/>
      <c r="DS1329" s="7"/>
      <c r="DT1329" s="7"/>
      <c r="DU1329" s="7"/>
      <c r="DV1329" s="8"/>
      <c r="DW1329" s="6"/>
      <c r="DX1329" s="7"/>
      <c r="DY1329" s="7"/>
      <c r="DZ1329" s="7"/>
      <c r="EA1329" s="7"/>
      <c r="EB1329" s="8"/>
      <c r="EC1329" s="6"/>
      <c r="ED1329" s="7"/>
      <c r="EE1329" s="7"/>
      <c r="EF1329" s="7"/>
      <c r="EG1329" s="7"/>
      <c r="EH1329" s="8"/>
      <c r="EI1329" s="6"/>
      <c r="EJ1329" s="7"/>
      <c r="EK1329" s="7"/>
      <c r="EL1329" s="7"/>
      <c r="EM1329" s="7"/>
      <c r="EN1329" s="8"/>
      <c r="EO1329" s="6"/>
      <c r="EP1329" s="7"/>
      <c r="EQ1329" s="7"/>
      <c r="ER1329" s="7"/>
      <c r="ES1329" s="7"/>
      <c r="ET1329" s="8"/>
      <c r="EU1329" s="6"/>
      <c r="EV1329" s="7"/>
      <c r="EW1329" s="7"/>
      <c r="EX1329" s="7"/>
      <c r="EY1329" s="7"/>
      <c r="EZ1329" s="8"/>
      <c r="FA1329" s="6"/>
      <c r="FB1329" s="7"/>
      <c r="FC1329" s="7"/>
      <c r="FD1329" s="7"/>
      <c r="FE1329" s="7"/>
      <c r="FF1329" s="8"/>
      <c r="FG1329" s="6"/>
      <c r="FH1329" s="7"/>
      <c r="FI1329" s="7"/>
      <c r="FJ1329" s="7"/>
      <c r="FK1329" s="7"/>
      <c r="FL1329" s="8"/>
      <c r="FM1329" s="6"/>
      <c r="FN1329" s="7"/>
      <c r="FO1329" s="7"/>
      <c r="FP1329" s="7"/>
      <c r="FQ1329" s="7"/>
      <c r="FR1329" s="8"/>
      <c r="FS1329" s="6"/>
      <c r="FT1329" s="7"/>
      <c r="FU1329" s="7"/>
      <c r="FV1329" s="7"/>
      <c r="FW1329" s="7"/>
      <c r="FX1329" s="8"/>
      <c r="FY1329" s="6"/>
      <c r="FZ1329" s="7"/>
      <c r="GA1329" s="7"/>
      <c r="GB1329" s="7"/>
      <c r="GC1329" s="7"/>
      <c r="GD1329" s="8"/>
      <c r="GE1329" s="6"/>
      <c r="GF1329" s="7"/>
      <c r="GG1329" s="7"/>
      <c r="GH1329" s="7"/>
      <c r="GI1329" s="7"/>
      <c r="GJ1329" s="8"/>
      <c r="GK1329" s="6"/>
      <c r="GL1329" s="7"/>
      <c r="GM1329" s="7"/>
      <c r="GN1329" s="7"/>
      <c r="GO1329" s="7"/>
      <c r="GP1329" s="8"/>
      <c r="GQ1329" s="6"/>
      <c r="GR1329" s="7"/>
      <c r="GS1329" s="7"/>
      <c r="GT1329" s="7"/>
      <c r="GU1329" s="7"/>
      <c r="GV1329" s="8"/>
      <c r="GW1329" s="6"/>
      <c r="GX1329" s="7"/>
      <c r="GY1329" s="7"/>
      <c r="GZ1329" s="7"/>
      <c r="HA1329" s="7"/>
      <c r="HB1329" s="8"/>
      <c r="HC1329" s="6"/>
      <c r="HD1329" s="7"/>
      <c r="HE1329" s="7"/>
      <c r="HF1329" s="7"/>
      <c r="HG1329" s="7"/>
      <c r="HH1329" s="8"/>
      <c r="HI1329" s="6"/>
      <c r="HJ1329" s="7"/>
      <c r="HK1329" s="7"/>
      <c r="HL1329" s="7"/>
      <c r="HM1329" s="7"/>
      <c r="HN1329" s="8"/>
      <c r="HO1329" s="6"/>
      <c r="HP1329" s="7"/>
      <c r="HQ1329" s="7"/>
      <c r="HR1329" s="7"/>
      <c r="HS1329" s="7"/>
      <c r="HT1329" s="8"/>
      <c r="HU1329" s="6"/>
      <c r="HV1329" s="7"/>
      <c r="HW1329" s="7"/>
      <c r="HX1329" s="7"/>
      <c r="HY1329" s="7"/>
      <c r="HZ1329" s="8"/>
      <c r="IA1329" s="6"/>
      <c r="IB1329" s="7"/>
      <c r="IC1329" s="7"/>
      <c r="ID1329" s="7"/>
      <c r="IE1329" s="7"/>
      <c r="IF1329" s="8"/>
      <c r="IG1329" s="6"/>
      <c r="IH1329" s="7"/>
      <c r="II1329" s="7"/>
      <c r="IJ1329" s="7"/>
      <c r="IK1329" s="7"/>
      <c r="IL1329" s="8"/>
      <c r="IM1329" s="6"/>
      <c r="IN1329" s="7"/>
      <c r="IO1329" s="7"/>
      <c r="IP1329" s="7"/>
      <c r="IQ1329" s="7"/>
      <c r="IR1329" s="8"/>
      <c r="IS1329" s="6"/>
      <c r="IT1329" s="7"/>
      <c r="IU1329" s="7"/>
      <c r="IV1329" s="7"/>
    </row>
    <row r="1330" customFormat="false" ht="12.75" hidden="false" customHeight="false" outlineLevel="0" collapsed="false">
      <c r="A1330" s="5" t="s">
        <v>1536</v>
      </c>
      <c r="B1330" s="6" t="n">
        <v>37067</v>
      </c>
      <c r="C1330" s="7" t="s">
        <v>1534</v>
      </c>
      <c r="D1330" s="7" t="s">
        <v>959</v>
      </c>
      <c r="E1330" s="7"/>
      <c r="F1330" s="8" t="s">
        <v>961</v>
      </c>
      <c r="G1330" s="8" t="n">
        <v>13</v>
      </c>
      <c r="H1330" s="7"/>
      <c r="I1330" s="7"/>
      <c r="J1330" s="7"/>
      <c r="K1330" s="7"/>
      <c r="L1330" s="8"/>
      <c r="M1330" s="6"/>
      <c r="N1330" s="7"/>
      <c r="O1330" s="7"/>
      <c r="P1330" s="7"/>
      <c r="Q1330" s="7"/>
      <c r="R1330" s="8"/>
      <c r="S1330" s="6"/>
      <c r="T1330" s="7"/>
      <c r="U1330" s="7"/>
      <c r="V1330" s="7"/>
      <c r="W1330" s="7"/>
      <c r="X1330" s="8"/>
      <c r="Y1330" s="6"/>
      <c r="Z1330" s="7"/>
      <c r="AA1330" s="7"/>
      <c r="AB1330" s="7"/>
      <c r="AC1330" s="7"/>
      <c r="AD1330" s="8"/>
      <c r="AE1330" s="6"/>
      <c r="AF1330" s="7"/>
      <c r="AG1330" s="7"/>
      <c r="AH1330" s="7"/>
      <c r="AI1330" s="7"/>
      <c r="AJ1330" s="8"/>
      <c r="AK1330" s="6"/>
      <c r="AL1330" s="7"/>
      <c r="AM1330" s="7"/>
      <c r="AN1330" s="7"/>
      <c r="AO1330" s="7"/>
      <c r="AP1330" s="8"/>
      <c r="AQ1330" s="6"/>
      <c r="AR1330" s="7"/>
      <c r="AS1330" s="7"/>
      <c r="AT1330" s="7"/>
      <c r="AU1330" s="7"/>
      <c r="AV1330" s="8"/>
      <c r="AW1330" s="6"/>
      <c r="AX1330" s="7"/>
      <c r="AY1330" s="7"/>
      <c r="AZ1330" s="7"/>
      <c r="BA1330" s="7"/>
      <c r="BB1330" s="8"/>
      <c r="BC1330" s="6"/>
      <c r="BD1330" s="7"/>
      <c r="BE1330" s="7"/>
      <c r="BF1330" s="7"/>
      <c r="BG1330" s="7"/>
      <c r="BH1330" s="8"/>
      <c r="BI1330" s="6"/>
      <c r="BJ1330" s="7"/>
      <c r="BK1330" s="7"/>
      <c r="BL1330" s="7"/>
      <c r="BM1330" s="7"/>
      <c r="BN1330" s="8"/>
      <c r="BO1330" s="6"/>
      <c r="BP1330" s="7"/>
      <c r="BQ1330" s="7"/>
      <c r="BR1330" s="7"/>
      <c r="BS1330" s="7"/>
      <c r="BT1330" s="8"/>
      <c r="BU1330" s="6"/>
      <c r="BV1330" s="7"/>
      <c r="BW1330" s="7"/>
      <c r="BX1330" s="7"/>
      <c r="BY1330" s="7"/>
      <c r="BZ1330" s="8"/>
      <c r="CA1330" s="6"/>
      <c r="CB1330" s="7"/>
      <c r="CC1330" s="7"/>
      <c r="CD1330" s="7"/>
      <c r="CE1330" s="7"/>
      <c r="CF1330" s="8"/>
      <c r="CG1330" s="6"/>
      <c r="CH1330" s="7"/>
      <c r="CI1330" s="7"/>
      <c r="CJ1330" s="7"/>
      <c r="CK1330" s="7"/>
      <c r="CL1330" s="8"/>
      <c r="CM1330" s="6"/>
      <c r="CN1330" s="7"/>
      <c r="CO1330" s="7"/>
      <c r="CP1330" s="7"/>
      <c r="CQ1330" s="7"/>
      <c r="CR1330" s="8"/>
      <c r="CS1330" s="6"/>
      <c r="CT1330" s="7"/>
      <c r="CU1330" s="7"/>
      <c r="CV1330" s="7"/>
      <c r="CW1330" s="7"/>
      <c r="CX1330" s="8"/>
      <c r="CY1330" s="6"/>
      <c r="CZ1330" s="7"/>
      <c r="DA1330" s="7"/>
      <c r="DB1330" s="7"/>
      <c r="DC1330" s="7"/>
      <c r="DD1330" s="8"/>
      <c r="DE1330" s="6"/>
      <c r="DF1330" s="7"/>
      <c r="DG1330" s="7"/>
      <c r="DH1330" s="7"/>
      <c r="DI1330" s="7"/>
      <c r="DJ1330" s="8"/>
      <c r="DK1330" s="6"/>
      <c r="DL1330" s="7"/>
      <c r="DM1330" s="7"/>
      <c r="DN1330" s="7"/>
      <c r="DO1330" s="7"/>
      <c r="DP1330" s="8"/>
      <c r="DQ1330" s="6"/>
      <c r="DR1330" s="7"/>
      <c r="DS1330" s="7"/>
      <c r="DT1330" s="7"/>
      <c r="DU1330" s="7"/>
      <c r="DV1330" s="8"/>
      <c r="DW1330" s="6"/>
      <c r="DX1330" s="7"/>
      <c r="DY1330" s="7"/>
      <c r="DZ1330" s="7"/>
      <c r="EA1330" s="7"/>
      <c r="EB1330" s="8"/>
      <c r="EC1330" s="6"/>
      <c r="ED1330" s="7"/>
      <c r="EE1330" s="7"/>
      <c r="EF1330" s="7"/>
      <c r="EG1330" s="7"/>
      <c r="EH1330" s="8"/>
      <c r="EI1330" s="6"/>
      <c r="EJ1330" s="7"/>
      <c r="EK1330" s="7"/>
      <c r="EL1330" s="7"/>
      <c r="EM1330" s="7"/>
      <c r="EN1330" s="8"/>
      <c r="EO1330" s="6"/>
      <c r="EP1330" s="7"/>
      <c r="EQ1330" s="7"/>
      <c r="ER1330" s="7"/>
      <c r="ES1330" s="7"/>
      <c r="ET1330" s="8"/>
      <c r="EU1330" s="6"/>
      <c r="EV1330" s="7"/>
      <c r="EW1330" s="7"/>
      <c r="EX1330" s="7"/>
      <c r="EY1330" s="7"/>
      <c r="EZ1330" s="8"/>
      <c r="FA1330" s="6"/>
      <c r="FB1330" s="7"/>
      <c r="FC1330" s="7"/>
      <c r="FD1330" s="7"/>
      <c r="FE1330" s="7"/>
      <c r="FF1330" s="8"/>
      <c r="FG1330" s="6"/>
      <c r="FH1330" s="7"/>
      <c r="FI1330" s="7"/>
      <c r="FJ1330" s="7"/>
      <c r="FK1330" s="7"/>
      <c r="FL1330" s="8"/>
      <c r="FM1330" s="6"/>
      <c r="FN1330" s="7"/>
      <c r="FO1330" s="7"/>
      <c r="FP1330" s="7"/>
      <c r="FQ1330" s="7"/>
      <c r="FR1330" s="8"/>
      <c r="FS1330" s="6"/>
      <c r="FT1330" s="7"/>
      <c r="FU1330" s="7"/>
      <c r="FV1330" s="7"/>
      <c r="FW1330" s="7"/>
      <c r="FX1330" s="8"/>
      <c r="FY1330" s="6"/>
      <c r="FZ1330" s="7"/>
      <c r="GA1330" s="7"/>
      <c r="GB1330" s="7"/>
      <c r="GC1330" s="7"/>
      <c r="GD1330" s="8"/>
      <c r="GE1330" s="6"/>
      <c r="GF1330" s="7"/>
      <c r="GG1330" s="7"/>
      <c r="GH1330" s="7"/>
      <c r="GI1330" s="7"/>
      <c r="GJ1330" s="8"/>
      <c r="GK1330" s="6"/>
      <c r="GL1330" s="7"/>
      <c r="GM1330" s="7"/>
      <c r="GN1330" s="7"/>
      <c r="GO1330" s="7"/>
      <c r="GP1330" s="8"/>
      <c r="GQ1330" s="6"/>
      <c r="GR1330" s="7"/>
      <c r="GS1330" s="7"/>
      <c r="GT1330" s="7"/>
      <c r="GU1330" s="7"/>
      <c r="GV1330" s="8"/>
      <c r="GW1330" s="6"/>
      <c r="GX1330" s="7"/>
      <c r="GY1330" s="7"/>
      <c r="GZ1330" s="7"/>
      <c r="HA1330" s="7"/>
      <c r="HB1330" s="8"/>
      <c r="HC1330" s="6"/>
      <c r="HD1330" s="7"/>
      <c r="HE1330" s="7"/>
      <c r="HF1330" s="7"/>
      <c r="HG1330" s="7"/>
      <c r="HH1330" s="8"/>
      <c r="HI1330" s="6"/>
      <c r="HJ1330" s="7"/>
      <c r="HK1330" s="7"/>
      <c r="HL1330" s="7"/>
      <c r="HM1330" s="7"/>
      <c r="HN1330" s="8"/>
      <c r="HO1330" s="6"/>
      <c r="HP1330" s="7"/>
      <c r="HQ1330" s="7"/>
      <c r="HR1330" s="7"/>
      <c r="HS1330" s="7"/>
      <c r="HT1330" s="8"/>
      <c r="HU1330" s="6"/>
      <c r="HV1330" s="7"/>
      <c r="HW1330" s="7"/>
      <c r="HX1330" s="7"/>
      <c r="HY1330" s="7"/>
      <c r="HZ1330" s="8"/>
      <c r="IA1330" s="6"/>
      <c r="IB1330" s="7"/>
      <c r="IC1330" s="7"/>
      <c r="ID1330" s="7"/>
      <c r="IE1330" s="7"/>
      <c r="IF1330" s="8"/>
      <c r="IG1330" s="6"/>
      <c r="IH1330" s="7"/>
      <c r="II1330" s="7"/>
      <c r="IJ1330" s="7"/>
      <c r="IK1330" s="7"/>
      <c r="IL1330" s="8"/>
      <c r="IM1330" s="6"/>
      <c r="IN1330" s="7"/>
      <c r="IO1330" s="7"/>
      <c r="IP1330" s="7"/>
      <c r="IQ1330" s="7"/>
      <c r="IR1330" s="8"/>
      <c r="IS1330" s="6"/>
      <c r="IT1330" s="7"/>
      <c r="IU1330" s="7"/>
      <c r="IV1330" s="7"/>
    </row>
    <row r="1331" customFormat="false" ht="12.75" hidden="false" customHeight="false" outlineLevel="0" collapsed="false">
      <c r="A1331" s="5" t="s">
        <v>1537</v>
      </c>
      <c r="B1331" s="6" t="n">
        <v>37067</v>
      </c>
      <c r="C1331" s="7" t="s">
        <v>1534</v>
      </c>
      <c r="D1331" s="7" t="s">
        <v>959</v>
      </c>
      <c r="E1331" s="7"/>
      <c r="F1331" s="8" t="s">
        <v>961</v>
      </c>
      <c r="G1331" s="8" t="n">
        <v>31</v>
      </c>
      <c r="H1331" s="7"/>
      <c r="I1331" s="7"/>
      <c r="J1331" s="7"/>
      <c r="K1331" s="7"/>
      <c r="L1331" s="8"/>
      <c r="M1331" s="6"/>
      <c r="N1331" s="7"/>
      <c r="O1331" s="7"/>
      <c r="P1331" s="7"/>
      <c r="Q1331" s="7"/>
      <c r="R1331" s="8"/>
      <c r="S1331" s="6"/>
      <c r="T1331" s="7"/>
      <c r="U1331" s="7"/>
      <c r="V1331" s="7"/>
      <c r="W1331" s="7"/>
      <c r="X1331" s="8"/>
      <c r="Y1331" s="6"/>
      <c r="Z1331" s="7"/>
      <c r="AA1331" s="7"/>
      <c r="AB1331" s="7"/>
      <c r="AC1331" s="7"/>
      <c r="AD1331" s="8"/>
      <c r="AE1331" s="6"/>
      <c r="AF1331" s="7"/>
      <c r="AG1331" s="7"/>
      <c r="AH1331" s="7"/>
      <c r="AI1331" s="7"/>
      <c r="AJ1331" s="8"/>
      <c r="AK1331" s="6"/>
      <c r="AL1331" s="7"/>
      <c r="AM1331" s="7"/>
      <c r="AN1331" s="7"/>
      <c r="AO1331" s="7"/>
      <c r="AP1331" s="8"/>
      <c r="AQ1331" s="6"/>
      <c r="AR1331" s="7"/>
      <c r="AS1331" s="7"/>
      <c r="AT1331" s="7"/>
      <c r="AU1331" s="7"/>
      <c r="AV1331" s="8"/>
      <c r="AW1331" s="6"/>
      <c r="AX1331" s="7"/>
      <c r="AY1331" s="7"/>
      <c r="AZ1331" s="7"/>
      <c r="BA1331" s="7"/>
      <c r="BB1331" s="8"/>
      <c r="BC1331" s="6"/>
      <c r="BD1331" s="7"/>
      <c r="BE1331" s="7"/>
      <c r="BF1331" s="7"/>
      <c r="BG1331" s="7"/>
      <c r="BH1331" s="8"/>
      <c r="BI1331" s="6"/>
      <c r="BJ1331" s="7"/>
      <c r="BK1331" s="7"/>
      <c r="BL1331" s="7"/>
      <c r="BM1331" s="7"/>
      <c r="BN1331" s="8"/>
      <c r="BO1331" s="6"/>
      <c r="BP1331" s="7"/>
      <c r="BQ1331" s="7"/>
      <c r="BR1331" s="7"/>
      <c r="BS1331" s="7"/>
      <c r="BT1331" s="8"/>
      <c r="BU1331" s="6"/>
      <c r="BV1331" s="7"/>
      <c r="BW1331" s="7"/>
      <c r="BX1331" s="7"/>
      <c r="BY1331" s="7"/>
      <c r="BZ1331" s="8"/>
      <c r="CA1331" s="6"/>
      <c r="CB1331" s="7"/>
      <c r="CC1331" s="7"/>
      <c r="CD1331" s="7"/>
      <c r="CE1331" s="7"/>
      <c r="CF1331" s="8"/>
      <c r="CG1331" s="6"/>
      <c r="CH1331" s="7"/>
      <c r="CI1331" s="7"/>
      <c r="CJ1331" s="7"/>
      <c r="CK1331" s="7"/>
      <c r="CL1331" s="8"/>
      <c r="CM1331" s="6"/>
      <c r="CN1331" s="7"/>
      <c r="CO1331" s="7"/>
      <c r="CP1331" s="7"/>
      <c r="CQ1331" s="7"/>
      <c r="CR1331" s="8"/>
      <c r="CS1331" s="6"/>
      <c r="CT1331" s="7"/>
      <c r="CU1331" s="7"/>
      <c r="CV1331" s="7"/>
      <c r="CW1331" s="7"/>
      <c r="CX1331" s="8"/>
      <c r="CY1331" s="6"/>
      <c r="CZ1331" s="7"/>
      <c r="DA1331" s="7"/>
      <c r="DB1331" s="7"/>
      <c r="DC1331" s="7"/>
      <c r="DD1331" s="8"/>
      <c r="DE1331" s="6"/>
      <c r="DF1331" s="7"/>
      <c r="DG1331" s="7"/>
      <c r="DH1331" s="7"/>
      <c r="DI1331" s="7"/>
      <c r="DJ1331" s="8"/>
      <c r="DK1331" s="6"/>
      <c r="DL1331" s="7"/>
      <c r="DM1331" s="7"/>
      <c r="DN1331" s="7"/>
      <c r="DO1331" s="7"/>
      <c r="DP1331" s="8"/>
      <c r="DQ1331" s="6"/>
      <c r="DR1331" s="7"/>
      <c r="DS1331" s="7"/>
      <c r="DT1331" s="7"/>
      <c r="DU1331" s="7"/>
      <c r="DV1331" s="8"/>
      <c r="DW1331" s="6"/>
      <c r="DX1331" s="7"/>
      <c r="DY1331" s="7"/>
      <c r="DZ1331" s="7"/>
      <c r="EA1331" s="7"/>
      <c r="EB1331" s="8"/>
      <c r="EC1331" s="6"/>
      <c r="ED1331" s="7"/>
      <c r="EE1331" s="7"/>
      <c r="EF1331" s="7"/>
      <c r="EG1331" s="7"/>
      <c r="EH1331" s="8"/>
      <c r="EI1331" s="6"/>
      <c r="EJ1331" s="7"/>
      <c r="EK1331" s="7"/>
      <c r="EL1331" s="7"/>
      <c r="EM1331" s="7"/>
      <c r="EN1331" s="8"/>
      <c r="EO1331" s="6"/>
      <c r="EP1331" s="7"/>
      <c r="EQ1331" s="7"/>
      <c r="ER1331" s="7"/>
      <c r="ES1331" s="7"/>
      <c r="ET1331" s="8"/>
      <c r="EU1331" s="6"/>
      <c r="EV1331" s="7"/>
      <c r="EW1331" s="7"/>
      <c r="EX1331" s="7"/>
      <c r="EY1331" s="7"/>
      <c r="EZ1331" s="8"/>
      <c r="FA1331" s="6"/>
      <c r="FB1331" s="7"/>
      <c r="FC1331" s="7"/>
      <c r="FD1331" s="7"/>
      <c r="FE1331" s="7"/>
      <c r="FF1331" s="8"/>
      <c r="FG1331" s="6"/>
      <c r="FH1331" s="7"/>
      <c r="FI1331" s="7"/>
      <c r="FJ1331" s="7"/>
      <c r="FK1331" s="7"/>
      <c r="FL1331" s="8"/>
      <c r="FM1331" s="6"/>
      <c r="FN1331" s="7"/>
      <c r="FO1331" s="7"/>
      <c r="FP1331" s="7"/>
      <c r="FQ1331" s="7"/>
      <c r="FR1331" s="8"/>
      <c r="FS1331" s="6"/>
      <c r="FT1331" s="7"/>
      <c r="FU1331" s="7"/>
      <c r="FV1331" s="7"/>
      <c r="FW1331" s="7"/>
      <c r="FX1331" s="8"/>
      <c r="FY1331" s="6"/>
      <c r="FZ1331" s="7"/>
      <c r="GA1331" s="7"/>
      <c r="GB1331" s="7"/>
      <c r="GC1331" s="7"/>
      <c r="GD1331" s="8"/>
      <c r="GE1331" s="6"/>
      <c r="GF1331" s="7"/>
      <c r="GG1331" s="7"/>
      <c r="GH1331" s="7"/>
      <c r="GI1331" s="7"/>
      <c r="GJ1331" s="8"/>
      <c r="GK1331" s="6"/>
      <c r="GL1331" s="7"/>
      <c r="GM1331" s="7"/>
      <c r="GN1331" s="7"/>
      <c r="GO1331" s="7"/>
      <c r="GP1331" s="8"/>
      <c r="GQ1331" s="6"/>
      <c r="GR1331" s="7"/>
      <c r="GS1331" s="7"/>
      <c r="GT1331" s="7"/>
      <c r="GU1331" s="7"/>
      <c r="GV1331" s="8"/>
      <c r="GW1331" s="6"/>
      <c r="GX1331" s="7"/>
      <c r="GY1331" s="7"/>
      <c r="GZ1331" s="7"/>
      <c r="HA1331" s="7"/>
      <c r="HB1331" s="8"/>
      <c r="HC1331" s="6"/>
      <c r="HD1331" s="7"/>
      <c r="HE1331" s="7"/>
      <c r="HF1331" s="7"/>
      <c r="HG1331" s="7"/>
      <c r="HH1331" s="8"/>
      <c r="HI1331" s="6"/>
      <c r="HJ1331" s="7"/>
      <c r="HK1331" s="7"/>
      <c r="HL1331" s="7"/>
      <c r="HM1331" s="7"/>
      <c r="HN1331" s="8"/>
      <c r="HO1331" s="6"/>
      <c r="HP1331" s="7"/>
      <c r="HQ1331" s="7"/>
      <c r="HR1331" s="7"/>
      <c r="HS1331" s="7"/>
      <c r="HT1331" s="8"/>
      <c r="HU1331" s="6"/>
      <c r="HV1331" s="7"/>
      <c r="HW1331" s="7"/>
      <c r="HX1331" s="7"/>
      <c r="HY1331" s="7"/>
      <c r="HZ1331" s="8"/>
      <c r="IA1331" s="6"/>
      <c r="IB1331" s="7"/>
      <c r="IC1331" s="7"/>
      <c r="ID1331" s="7"/>
      <c r="IE1331" s="7"/>
      <c r="IF1331" s="8"/>
      <c r="IG1331" s="6"/>
      <c r="IH1331" s="7"/>
      <c r="II1331" s="7"/>
      <c r="IJ1331" s="7"/>
      <c r="IK1331" s="7"/>
      <c r="IL1331" s="8"/>
      <c r="IM1331" s="6"/>
      <c r="IN1331" s="7"/>
      <c r="IO1331" s="7"/>
      <c r="IP1331" s="7"/>
      <c r="IQ1331" s="7"/>
      <c r="IR1331" s="8"/>
      <c r="IS1331" s="6"/>
      <c r="IT1331" s="7"/>
      <c r="IU1331" s="7"/>
      <c r="IV1331" s="7"/>
    </row>
    <row r="1332" customFormat="false" ht="12.75" hidden="false" customHeight="false" outlineLevel="0" collapsed="false">
      <c r="A1332" s="5" t="s">
        <v>1538</v>
      </c>
      <c r="B1332" s="6" t="n">
        <v>37067</v>
      </c>
      <c r="C1332" s="7" t="s">
        <v>1534</v>
      </c>
      <c r="D1332" s="7" t="s">
        <v>959</v>
      </c>
      <c r="E1332" s="7"/>
      <c r="F1332" s="8" t="s">
        <v>961</v>
      </c>
      <c r="G1332" s="8" t="n">
        <v>2325</v>
      </c>
      <c r="H1332" s="7"/>
      <c r="I1332" s="7"/>
      <c r="J1332" s="7"/>
      <c r="K1332" s="7"/>
      <c r="L1332" s="8"/>
      <c r="M1332" s="6"/>
      <c r="N1332" s="7"/>
      <c r="O1332" s="7"/>
      <c r="P1332" s="7"/>
      <c r="Q1332" s="7"/>
      <c r="R1332" s="8"/>
      <c r="S1332" s="6"/>
      <c r="T1332" s="7"/>
      <c r="U1332" s="7"/>
      <c r="V1332" s="7"/>
      <c r="W1332" s="7"/>
      <c r="X1332" s="8"/>
      <c r="Y1332" s="6"/>
      <c r="Z1332" s="7"/>
      <c r="AA1332" s="7"/>
      <c r="AB1332" s="7"/>
      <c r="AC1332" s="7"/>
      <c r="AD1332" s="8"/>
      <c r="AE1332" s="6"/>
      <c r="AF1332" s="7"/>
      <c r="AG1332" s="7"/>
      <c r="AH1332" s="7"/>
      <c r="AI1332" s="7"/>
      <c r="AJ1332" s="8"/>
      <c r="AK1332" s="6"/>
      <c r="AL1332" s="7"/>
      <c r="AM1332" s="7"/>
      <c r="AN1332" s="7"/>
      <c r="AO1332" s="7"/>
      <c r="AP1332" s="8"/>
      <c r="AQ1332" s="6"/>
      <c r="AR1332" s="7"/>
      <c r="AS1332" s="7"/>
      <c r="AT1332" s="7"/>
      <c r="AU1332" s="7"/>
      <c r="AV1332" s="8"/>
      <c r="AW1332" s="6"/>
      <c r="AX1332" s="7"/>
      <c r="AY1332" s="7"/>
      <c r="AZ1332" s="7"/>
      <c r="BA1332" s="7"/>
      <c r="BB1332" s="8"/>
      <c r="BC1332" s="6"/>
      <c r="BD1332" s="7"/>
      <c r="BE1332" s="7"/>
      <c r="BF1332" s="7"/>
      <c r="BG1332" s="7"/>
      <c r="BH1332" s="8"/>
      <c r="BI1332" s="6"/>
      <c r="BJ1332" s="7"/>
      <c r="BK1332" s="7"/>
      <c r="BL1332" s="7"/>
      <c r="BM1332" s="7"/>
      <c r="BN1332" s="8"/>
      <c r="BO1332" s="6"/>
      <c r="BP1332" s="7"/>
      <c r="BQ1332" s="7"/>
      <c r="BR1332" s="7"/>
      <c r="BS1332" s="7"/>
      <c r="BT1332" s="8"/>
      <c r="BU1332" s="6"/>
      <c r="BV1332" s="7"/>
      <c r="BW1332" s="7"/>
      <c r="BX1332" s="7"/>
      <c r="BY1332" s="7"/>
      <c r="BZ1332" s="8"/>
      <c r="CA1332" s="6"/>
      <c r="CB1332" s="7"/>
      <c r="CC1332" s="7"/>
      <c r="CD1332" s="7"/>
      <c r="CE1332" s="7"/>
      <c r="CF1332" s="8"/>
      <c r="CG1332" s="6"/>
      <c r="CH1332" s="7"/>
      <c r="CI1332" s="7"/>
      <c r="CJ1332" s="7"/>
      <c r="CK1332" s="7"/>
      <c r="CL1332" s="8"/>
      <c r="CM1332" s="6"/>
      <c r="CN1332" s="7"/>
      <c r="CO1332" s="7"/>
      <c r="CP1332" s="7"/>
      <c r="CQ1332" s="7"/>
      <c r="CR1332" s="8"/>
      <c r="CS1332" s="6"/>
      <c r="CT1332" s="7"/>
      <c r="CU1332" s="7"/>
      <c r="CV1332" s="7"/>
      <c r="CW1332" s="7"/>
      <c r="CX1332" s="8"/>
      <c r="CY1332" s="6"/>
      <c r="CZ1332" s="7"/>
      <c r="DA1332" s="7"/>
      <c r="DB1332" s="7"/>
      <c r="DC1332" s="7"/>
      <c r="DD1332" s="8"/>
      <c r="DE1332" s="6"/>
      <c r="DF1332" s="7"/>
      <c r="DG1332" s="7"/>
      <c r="DH1332" s="7"/>
      <c r="DI1332" s="7"/>
      <c r="DJ1332" s="8"/>
      <c r="DK1332" s="6"/>
      <c r="DL1332" s="7"/>
      <c r="DM1332" s="7"/>
      <c r="DN1332" s="7"/>
      <c r="DO1332" s="7"/>
      <c r="DP1332" s="8"/>
      <c r="DQ1332" s="6"/>
      <c r="DR1332" s="7"/>
      <c r="DS1332" s="7"/>
      <c r="DT1332" s="7"/>
      <c r="DU1332" s="7"/>
      <c r="DV1332" s="8"/>
      <c r="DW1332" s="6"/>
      <c r="DX1332" s="7"/>
      <c r="DY1332" s="7"/>
      <c r="DZ1332" s="7"/>
      <c r="EA1332" s="7"/>
      <c r="EB1332" s="8"/>
      <c r="EC1332" s="6"/>
      <c r="ED1332" s="7"/>
      <c r="EE1332" s="7"/>
      <c r="EF1332" s="7"/>
      <c r="EG1332" s="7"/>
      <c r="EH1332" s="8"/>
      <c r="EI1332" s="6"/>
      <c r="EJ1332" s="7"/>
      <c r="EK1332" s="7"/>
      <c r="EL1332" s="7"/>
      <c r="EM1332" s="7"/>
      <c r="EN1332" s="8"/>
      <c r="EO1332" s="6"/>
      <c r="EP1332" s="7"/>
      <c r="EQ1332" s="7"/>
      <c r="ER1332" s="7"/>
      <c r="ES1332" s="7"/>
      <c r="ET1332" s="8"/>
      <c r="EU1332" s="6"/>
      <c r="EV1332" s="7"/>
      <c r="EW1332" s="7"/>
      <c r="EX1332" s="7"/>
      <c r="EY1332" s="7"/>
      <c r="EZ1332" s="8"/>
      <c r="FA1332" s="6"/>
      <c r="FB1332" s="7"/>
      <c r="FC1332" s="7"/>
      <c r="FD1332" s="7"/>
      <c r="FE1332" s="7"/>
      <c r="FF1332" s="8"/>
      <c r="FG1332" s="6"/>
      <c r="FH1332" s="7"/>
      <c r="FI1332" s="7"/>
      <c r="FJ1332" s="7"/>
      <c r="FK1332" s="7"/>
      <c r="FL1332" s="8"/>
      <c r="FM1332" s="6"/>
      <c r="FN1332" s="7"/>
      <c r="FO1332" s="7"/>
      <c r="FP1332" s="7"/>
      <c r="FQ1332" s="7"/>
      <c r="FR1332" s="8"/>
      <c r="FS1332" s="6"/>
      <c r="FT1332" s="7"/>
      <c r="FU1332" s="7"/>
      <c r="FV1332" s="7"/>
      <c r="FW1332" s="7"/>
      <c r="FX1332" s="8"/>
      <c r="FY1332" s="6"/>
      <c r="FZ1332" s="7"/>
      <c r="GA1332" s="7"/>
      <c r="GB1332" s="7"/>
      <c r="GC1332" s="7"/>
      <c r="GD1332" s="8"/>
      <c r="GE1332" s="6"/>
      <c r="GF1332" s="7"/>
      <c r="GG1332" s="7"/>
      <c r="GH1332" s="7"/>
      <c r="GI1332" s="7"/>
      <c r="GJ1332" s="8"/>
      <c r="GK1332" s="6"/>
      <c r="GL1332" s="7"/>
      <c r="GM1332" s="7"/>
      <c r="GN1332" s="7"/>
      <c r="GO1332" s="7"/>
      <c r="GP1332" s="8"/>
      <c r="GQ1332" s="6"/>
      <c r="GR1332" s="7"/>
      <c r="GS1332" s="7"/>
      <c r="GT1332" s="7"/>
      <c r="GU1332" s="7"/>
      <c r="GV1332" s="8"/>
      <c r="GW1332" s="6"/>
      <c r="GX1332" s="7"/>
      <c r="GY1332" s="7"/>
      <c r="GZ1332" s="7"/>
      <c r="HA1332" s="7"/>
      <c r="HB1332" s="8"/>
      <c r="HC1332" s="6"/>
      <c r="HD1332" s="7"/>
      <c r="HE1332" s="7"/>
      <c r="HF1332" s="7"/>
      <c r="HG1332" s="7"/>
      <c r="HH1332" s="8"/>
      <c r="HI1332" s="6"/>
      <c r="HJ1332" s="7"/>
      <c r="HK1332" s="7"/>
      <c r="HL1332" s="7"/>
      <c r="HM1332" s="7"/>
      <c r="HN1332" s="8"/>
      <c r="HO1332" s="6"/>
      <c r="HP1332" s="7"/>
      <c r="HQ1332" s="7"/>
      <c r="HR1332" s="7"/>
      <c r="HS1332" s="7"/>
      <c r="HT1332" s="8"/>
      <c r="HU1332" s="6"/>
      <c r="HV1332" s="7"/>
      <c r="HW1332" s="7"/>
      <c r="HX1332" s="7"/>
      <c r="HY1332" s="7"/>
      <c r="HZ1332" s="8"/>
      <c r="IA1332" s="6"/>
      <c r="IB1332" s="7"/>
      <c r="IC1332" s="7"/>
      <c r="ID1332" s="7"/>
      <c r="IE1332" s="7"/>
      <c r="IF1332" s="8"/>
      <c r="IG1332" s="6"/>
      <c r="IH1332" s="7"/>
      <c r="II1332" s="7"/>
      <c r="IJ1332" s="7"/>
      <c r="IK1332" s="7"/>
      <c r="IL1332" s="8"/>
      <c r="IM1332" s="6"/>
      <c r="IN1332" s="7"/>
      <c r="IO1332" s="7"/>
      <c r="IP1332" s="7"/>
      <c r="IQ1332" s="7"/>
      <c r="IR1332" s="8"/>
      <c r="IS1332" s="6"/>
      <c r="IT1332" s="7"/>
      <c r="IU1332" s="7"/>
      <c r="IV1332" s="7"/>
    </row>
    <row r="1333" customFormat="false" ht="12.75" hidden="false" customHeight="false" outlineLevel="0" collapsed="false">
      <c r="A1333" s="5" t="s">
        <v>1539</v>
      </c>
      <c r="B1333" s="6" t="n">
        <v>37067</v>
      </c>
      <c r="C1333" s="7" t="s">
        <v>1534</v>
      </c>
      <c r="D1333" s="7" t="s">
        <v>959</v>
      </c>
      <c r="E1333" s="7"/>
      <c r="F1333" s="8" t="s">
        <v>961</v>
      </c>
      <c r="G1333" s="8" t="n">
        <v>132</v>
      </c>
      <c r="H1333" s="7"/>
      <c r="I1333" s="7"/>
      <c r="J1333" s="7"/>
      <c r="K1333" s="7"/>
      <c r="L1333" s="8"/>
      <c r="M1333" s="6"/>
      <c r="N1333" s="7"/>
      <c r="O1333" s="7"/>
      <c r="P1333" s="7"/>
      <c r="Q1333" s="7"/>
      <c r="R1333" s="8"/>
      <c r="S1333" s="6"/>
      <c r="T1333" s="7"/>
      <c r="U1333" s="7"/>
      <c r="V1333" s="7"/>
      <c r="W1333" s="7"/>
      <c r="X1333" s="8"/>
      <c r="Y1333" s="6"/>
      <c r="Z1333" s="7"/>
      <c r="AA1333" s="7"/>
      <c r="AB1333" s="7"/>
      <c r="AC1333" s="7"/>
      <c r="AD1333" s="8"/>
      <c r="AE1333" s="6"/>
      <c r="AF1333" s="7"/>
      <c r="AG1333" s="7"/>
      <c r="AH1333" s="7"/>
      <c r="AI1333" s="7"/>
      <c r="AJ1333" s="8"/>
      <c r="AK1333" s="6"/>
      <c r="AL1333" s="7"/>
      <c r="AM1333" s="7"/>
      <c r="AN1333" s="7"/>
      <c r="AO1333" s="7"/>
      <c r="AP1333" s="8"/>
      <c r="AQ1333" s="6"/>
      <c r="AR1333" s="7"/>
      <c r="AS1333" s="7"/>
      <c r="AT1333" s="7"/>
      <c r="AU1333" s="7"/>
      <c r="AV1333" s="8"/>
      <c r="AW1333" s="6"/>
      <c r="AX1333" s="7"/>
      <c r="AY1333" s="7"/>
      <c r="AZ1333" s="7"/>
      <c r="BA1333" s="7"/>
      <c r="BB1333" s="8"/>
      <c r="BC1333" s="6"/>
      <c r="BD1333" s="7"/>
      <c r="BE1333" s="7"/>
      <c r="BF1333" s="7"/>
      <c r="BG1333" s="7"/>
      <c r="BH1333" s="8"/>
      <c r="BI1333" s="6"/>
      <c r="BJ1333" s="7"/>
      <c r="BK1333" s="7"/>
      <c r="BL1333" s="7"/>
      <c r="BM1333" s="7"/>
      <c r="BN1333" s="8"/>
      <c r="BO1333" s="6"/>
      <c r="BP1333" s="7"/>
      <c r="BQ1333" s="7"/>
      <c r="BR1333" s="7"/>
      <c r="BS1333" s="7"/>
      <c r="BT1333" s="8"/>
      <c r="BU1333" s="6"/>
      <c r="BV1333" s="7"/>
      <c r="BW1333" s="7"/>
      <c r="BX1333" s="7"/>
      <c r="BY1333" s="7"/>
      <c r="BZ1333" s="8"/>
      <c r="CA1333" s="6"/>
      <c r="CB1333" s="7"/>
      <c r="CC1333" s="7"/>
      <c r="CD1333" s="7"/>
      <c r="CE1333" s="7"/>
      <c r="CF1333" s="8"/>
      <c r="CG1333" s="6"/>
      <c r="CH1333" s="7"/>
      <c r="CI1333" s="7"/>
      <c r="CJ1333" s="7"/>
      <c r="CK1333" s="7"/>
      <c r="CL1333" s="8"/>
      <c r="CM1333" s="6"/>
      <c r="CN1333" s="7"/>
      <c r="CO1333" s="7"/>
      <c r="CP1333" s="7"/>
      <c r="CQ1333" s="7"/>
      <c r="CR1333" s="8"/>
      <c r="CS1333" s="6"/>
      <c r="CT1333" s="7"/>
      <c r="CU1333" s="7"/>
      <c r="CV1333" s="7"/>
      <c r="CW1333" s="7"/>
      <c r="CX1333" s="8"/>
      <c r="CY1333" s="6"/>
      <c r="CZ1333" s="7"/>
      <c r="DA1333" s="7"/>
      <c r="DB1333" s="7"/>
      <c r="DC1333" s="7"/>
      <c r="DD1333" s="8"/>
      <c r="DE1333" s="6"/>
      <c r="DF1333" s="7"/>
      <c r="DG1333" s="7"/>
      <c r="DH1333" s="7"/>
      <c r="DI1333" s="7"/>
      <c r="DJ1333" s="8"/>
      <c r="DK1333" s="6"/>
      <c r="DL1333" s="7"/>
      <c r="DM1333" s="7"/>
      <c r="DN1333" s="7"/>
      <c r="DO1333" s="7"/>
      <c r="DP1333" s="8"/>
      <c r="DQ1333" s="6"/>
      <c r="DR1333" s="7"/>
      <c r="DS1333" s="7"/>
      <c r="DT1333" s="7"/>
      <c r="DU1333" s="7"/>
      <c r="DV1333" s="8"/>
      <c r="DW1333" s="6"/>
      <c r="DX1333" s="7"/>
      <c r="DY1333" s="7"/>
      <c r="DZ1333" s="7"/>
      <c r="EA1333" s="7"/>
      <c r="EB1333" s="8"/>
      <c r="EC1333" s="6"/>
      <c r="ED1333" s="7"/>
      <c r="EE1333" s="7"/>
      <c r="EF1333" s="7"/>
      <c r="EG1333" s="7"/>
      <c r="EH1333" s="8"/>
      <c r="EI1333" s="6"/>
      <c r="EJ1333" s="7"/>
      <c r="EK1333" s="7"/>
      <c r="EL1333" s="7"/>
      <c r="EM1333" s="7"/>
      <c r="EN1333" s="8"/>
      <c r="EO1333" s="6"/>
      <c r="EP1333" s="7"/>
      <c r="EQ1333" s="7"/>
      <c r="ER1333" s="7"/>
      <c r="ES1333" s="7"/>
      <c r="ET1333" s="8"/>
      <c r="EU1333" s="6"/>
      <c r="EV1333" s="7"/>
      <c r="EW1333" s="7"/>
      <c r="EX1333" s="7"/>
      <c r="EY1333" s="7"/>
      <c r="EZ1333" s="8"/>
      <c r="FA1333" s="6"/>
      <c r="FB1333" s="7"/>
      <c r="FC1333" s="7"/>
      <c r="FD1333" s="7"/>
      <c r="FE1333" s="7"/>
      <c r="FF1333" s="8"/>
      <c r="FG1333" s="6"/>
      <c r="FH1333" s="7"/>
      <c r="FI1333" s="7"/>
      <c r="FJ1333" s="7"/>
      <c r="FK1333" s="7"/>
      <c r="FL1333" s="8"/>
      <c r="FM1333" s="6"/>
      <c r="FN1333" s="7"/>
      <c r="FO1333" s="7"/>
      <c r="FP1333" s="7"/>
      <c r="FQ1333" s="7"/>
      <c r="FR1333" s="8"/>
      <c r="FS1333" s="6"/>
      <c r="FT1333" s="7"/>
      <c r="FU1333" s="7"/>
      <c r="FV1333" s="7"/>
      <c r="FW1333" s="7"/>
      <c r="FX1333" s="8"/>
      <c r="FY1333" s="6"/>
      <c r="FZ1333" s="7"/>
      <c r="GA1333" s="7"/>
      <c r="GB1333" s="7"/>
      <c r="GC1333" s="7"/>
      <c r="GD1333" s="8"/>
      <c r="GE1333" s="6"/>
      <c r="GF1333" s="7"/>
      <c r="GG1333" s="7"/>
      <c r="GH1333" s="7"/>
      <c r="GI1333" s="7"/>
      <c r="GJ1333" s="8"/>
      <c r="GK1333" s="6"/>
      <c r="GL1333" s="7"/>
      <c r="GM1333" s="7"/>
      <c r="GN1333" s="7"/>
      <c r="GO1333" s="7"/>
      <c r="GP1333" s="8"/>
      <c r="GQ1333" s="6"/>
      <c r="GR1333" s="7"/>
      <c r="GS1333" s="7"/>
      <c r="GT1333" s="7"/>
      <c r="GU1333" s="7"/>
      <c r="GV1333" s="8"/>
      <c r="GW1333" s="6"/>
      <c r="GX1333" s="7"/>
      <c r="GY1333" s="7"/>
      <c r="GZ1333" s="7"/>
      <c r="HA1333" s="7"/>
      <c r="HB1333" s="8"/>
      <c r="HC1333" s="6"/>
      <c r="HD1333" s="7"/>
      <c r="HE1333" s="7"/>
      <c r="HF1333" s="7"/>
      <c r="HG1333" s="7"/>
      <c r="HH1333" s="8"/>
      <c r="HI1333" s="6"/>
      <c r="HJ1333" s="7"/>
      <c r="HK1333" s="7"/>
      <c r="HL1333" s="7"/>
      <c r="HM1333" s="7"/>
      <c r="HN1333" s="8"/>
      <c r="HO1333" s="6"/>
      <c r="HP1333" s="7"/>
      <c r="HQ1333" s="7"/>
      <c r="HR1333" s="7"/>
      <c r="HS1333" s="7"/>
      <c r="HT1333" s="8"/>
      <c r="HU1333" s="6"/>
      <c r="HV1333" s="7"/>
      <c r="HW1333" s="7"/>
      <c r="HX1333" s="7"/>
      <c r="HY1333" s="7"/>
      <c r="HZ1333" s="8"/>
      <c r="IA1333" s="6"/>
      <c r="IB1333" s="7"/>
      <c r="IC1333" s="7"/>
      <c r="ID1333" s="7"/>
      <c r="IE1333" s="7"/>
      <c r="IF1333" s="8"/>
      <c r="IG1333" s="6"/>
      <c r="IH1333" s="7"/>
      <c r="II1333" s="7"/>
      <c r="IJ1333" s="7"/>
      <c r="IK1333" s="7"/>
      <c r="IL1333" s="8"/>
      <c r="IM1333" s="6"/>
      <c r="IN1333" s="7"/>
      <c r="IO1333" s="7"/>
      <c r="IP1333" s="7"/>
      <c r="IQ1333" s="7"/>
      <c r="IR1333" s="8"/>
      <c r="IS1333" s="6"/>
      <c r="IT1333" s="7"/>
      <c r="IU1333" s="7"/>
      <c r="IV1333" s="7"/>
    </row>
    <row r="1334" customFormat="false" ht="12.75" hidden="false" customHeight="false" outlineLevel="0" collapsed="false">
      <c r="A1334" s="5" t="s">
        <v>1540</v>
      </c>
      <c r="B1334" s="6" t="n">
        <v>37067</v>
      </c>
      <c r="C1334" s="7" t="s">
        <v>1534</v>
      </c>
      <c r="D1334" s="7" t="s">
        <v>959</v>
      </c>
      <c r="E1334" s="7"/>
      <c r="F1334" s="8" t="s">
        <v>961</v>
      </c>
      <c r="G1334" s="8" t="n">
        <v>37</v>
      </c>
      <c r="H1334" s="7"/>
      <c r="I1334" s="7"/>
      <c r="J1334" s="7"/>
      <c r="K1334" s="7"/>
      <c r="L1334" s="8"/>
      <c r="M1334" s="6"/>
      <c r="N1334" s="7"/>
      <c r="O1334" s="7"/>
      <c r="P1334" s="7"/>
      <c r="Q1334" s="7"/>
      <c r="R1334" s="8"/>
      <c r="S1334" s="6"/>
      <c r="T1334" s="7"/>
      <c r="U1334" s="7"/>
      <c r="V1334" s="7"/>
      <c r="W1334" s="7"/>
      <c r="X1334" s="8"/>
      <c r="Y1334" s="6"/>
      <c r="Z1334" s="7"/>
      <c r="AA1334" s="7"/>
      <c r="AB1334" s="7"/>
      <c r="AC1334" s="7"/>
      <c r="AD1334" s="8"/>
      <c r="AE1334" s="6"/>
      <c r="AF1334" s="7"/>
      <c r="AG1334" s="7"/>
      <c r="AH1334" s="7"/>
      <c r="AI1334" s="7"/>
      <c r="AJ1334" s="8"/>
      <c r="AK1334" s="6"/>
      <c r="AL1334" s="7"/>
      <c r="AM1334" s="7"/>
      <c r="AN1334" s="7"/>
      <c r="AO1334" s="7"/>
      <c r="AP1334" s="8"/>
      <c r="AQ1334" s="6"/>
      <c r="AR1334" s="7"/>
      <c r="AS1334" s="7"/>
      <c r="AT1334" s="7"/>
      <c r="AU1334" s="7"/>
      <c r="AV1334" s="8"/>
      <c r="AW1334" s="6"/>
      <c r="AX1334" s="7"/>
      <c r="AY1334" s="7"/>
      <c r="AZ1334" s="7"/>
      <c r="BA1334" s="7"/>
      <c r="BB1334" s="8"/>
      <c r="BC1334" s="6"/>
      <c r="BD1334" s="7"/>
      <c r="BE1334" s="7"/>
      <c r="BF1334" s="7"/>
      <c r="BG1334" s="7"/>
      <c r="BH1334" s="8"/>
      <c r="BI1334" s="6"/>
      <c r="BJ1334" s="7"/>
      <c r="BK1334" s="7"/>
      <c r="BL1334" s="7"/>
      <c r="BM1334" s="7"/>
      <c r="BN1334" s="8"/>
      <c r="BO1334" s="6"/>
      <c r="BP1334" s="7"/>
      <c r="BQ1334" s="7"/>
      <c r="BR1334" s="7"/>
      <c r="BS1334" s="7"/>
      <c r="BT1334" s="8"/>
      <c r="BU1334" s="6"/>
      <c r="BV1334" s="7"/>
      <c r="BW1334" s="7"/>
      <c r="BX1334" s="7"/>
      <c r="BY1334" s="7"/>
      <c r="BZ1334" s="8"/>
      <c r="CA1334" s="6"/>
      <c r="CB1334" s="7"/>
      <c r="CC1334" s="7"/>
      <c r="CD1334" s="7"/>
      <c r="CE1334" s="7"/>
      <c r="CF1334" s="8"/>
      <c r="CG1334" s="6"/>
      <c r="CH1334" s="7"/>
      <c r="CI1334" s="7"/>
      <c r="CJ1334" s="7"/>
      <c r="CK1334" s="7"/>
      <c r="CL1334" s="8"/>
      <c r="CM1334" s="6"/>
      <c r="CN1334" s="7"/>
      <c r="CO1334" s="7"/>
      <c r="CP1334" s="7"/>
      <c r="CQ1334" s="7"/>
      <c r="CR1334" s="8"/>
      <c r="CS1334" s="6"/>
      <c r="CT1334" s="7"/>
      <c r="CU1334" s="7"/>
      <c r="CV1334" s="7"/>
      <c r="CW1334" s="7"/>
      <c r="CX1334" s="8"/>
      <c r="CY1334" s="6"/>
      <c r="CZ1334" s="7"/>
      <c r="DA1334" s="7"/>
      <c r="DB1334" s="7"/>
      <c r="DC1334" s="7"/>
      <c r="DD1334" s="8"/>
      <c r="DE1334" s="6"/>
      <c r="DF1334" s="7"/>
      <c r="DG1334" s="7"/>
      <c r="DH1334" s="7"/>
      <c r="DI1334" s="7"/>
      <c r="DJ1334" s="8"/>
      <c r="DK1334" s="6"/>
      <c r="DL1334" s="7"/>
      <c r="DM1334" s="7"/>
      <c r="DN1334" s="7"/>
      <c r="DO1334" s="7"/>
      <c r="DP1334" s="8"/>
      <c r="DQ1334" s="6"/>
      <c r="DR1334" s="7"/>
      <c r="DS1334" s="7"/>
      <c r="DT1334" s="7"/>
      <c r="DU1334" s="7"/>
      <c r="DV1334" s="8"/>
      <c r="DW1334" s="6"/>
      <c r="DX1334" s="7"/>
      <c r="DY1334" s="7"/>
      <c r="DZ1334" s="7"/>
      <c r="EA1334" s="7"/>
      <c r="EB1334" s="8"/>
      <c r="EC1334" s="6"/>
      <c r="ED1334" s="7"/>
      <c r="EE1334" s="7"/>
      <c r="EF1334" s="7"/>
      <c r="EG1334" s="7"/>
      <c r="EH1334" s="8"/>
      <c r="EI1334" s="6"/>
      <c r="EJ1334" s="7"/>
      <c r="EK1334" s="7"/>
      <c r="EL1334" s="7"/>
      <c r="EM1334" s="7"/>
      <c r="EN1334" s="8"/>
      <c r="EO1334" s="6"/>
      <c r="EP1334" s="7"/>
      <c r="EQ1334" s="7"/>
      <c r="ER1334" s="7"/>
      <c r="ES1334" s="7"/>
      <c r="ET1334" s="8"/>
      <c r="EU1334" s="6"/>
      <c r="EV1334" s="7"/>
      <c r="EW1334" s="7"/>
      <c r="EX1334" s="7"/>
      <c r="EY1334" s="7"/>
      <c r="EZ1334" s="8"/>
      <c r="FA1334" s="6"/>
      <c r="FB1334" s="7"/>
      <c r="FC1334" s="7"/>
      <c r="FD1334" s="7"/>
      <c r="FE1334" s="7"/>
      <c r="FF1334" s="8"/>
      <c r="FG1334" s="6"/>
      <c r="FH1334" s="7"/>
      <c r="FI1334" s="7"/>
      <c r="FJ1334" s="7"/>
      <c r="FK1334" s="7"/>
      <c r="FL1334" s="8"/>
      <c r="FM1334" s="6"/>
      <c r="FN1334" s="7"/>
      <c r="FO1334" s="7"/>
      <c r="FP1334" s="7"/>
      <c r="FQ1334" s="7"/>
      <c r="FR1334" s="8"/>
      <c r="FS1334" s="6"/>
      <c r="FT1334" s="7"/>
      <c r="FU1334" s="7"/>
      <c r="FV1334" s="7"/>
      <c r="FW1334" s="7"/>
      <c r="FX1334" s="8"/>
      <c r="FY1334" s="6"/>
      <c r="FZ1334" s="7"/>
      <c r="GA1334" s="7"/>
      <c r="GB1334" s="7"/>
      <c r="GC1334" s="7"/>
      <c r="GD1334" s="8"/>
      <c r="GE1334" s="6"/>
      <c r="GF1334" s="7"/>
      <c r="GG1334" s="7"/>
      <c r="GH1334" s="7"/>
      <c r="GI1334" s="7"/>
      <c r="GJ1334" s="8"/>
      <c r="GK1334" s="6"/>
      <c r="GL1334" s="7"/>
      <c r="GM1334" s="7"/>
      <c r="GN1334" s="7"/>
      <c r="GO1334" s="7"/>
      <c r="GP1334" s="8"/>
      <c r="GQ1334" s="6"/>
      <c r="GR1334" s="7"/>
      <c r="GS1334" s="7"/>
      <c r="GT1334" s="7"/>
      <c r="GU1334" s="7"/>
      <c r="GV1334" s="8"/>
      <c r="GW1334" s="6"/>
      <c r="GX1334" s="7"/>
      <c r="GY1334" s="7"/>
      <c r="GZ1334" s="7"/>
      <c r="HA1334" s="7"/>
      <c r="HB1334" s="8"/>
      <c r="HC1334" s="6"/>
      <c r="HD1334" s="7"/>
      <c r="HE1334" s="7"/>
      <c r="HF1334" s="7"/>
      <c r="HG1334" s="7"/>
      <c r="HH1334" s="8"/>
      <c r="HI1334" s="6"/>
      <c r="HJ1334" s="7"/>
      <c r="HK1334" s="7"/>
      <c r="HL1334" s="7"/>
      <c r="HM1334" s="7"/>
      <c r="HN1334" s="8"/>
      <c r="HO1334" s="6"/>
      <c r="HP1334" s="7"/>
      <c r="HQ1334" s="7"/>
      <c r="HR1334" s="7"/>
      <c r="HS1334" s="7"/>
      <c r="HT1334" s="8"/>
      <c r="HU1334" s="6"/>
      <c r="HV1334" s="7"/>
      <c r="HW1334" s="7"/>
      <c r="HX1334" s="7"/>
      <c r="HY1334" s="7"/>
      <c r="HZ1334" s="8"/>
      <c r="IA1334" s="6"/>
      <c r="IB1334" s="7"/>
      <c r="IC1334" s="7"/>
      <c r="ID1334" s="7"/>
      <c r="IE1334" s="7"/>
      <c r="IF1334" s="8"/>
      <c r="IG1334" s="6"/>
      <c r="IH1334" s="7"/>
      <c r="II1334" s="7"/>
      <c r="IJ1334" s="7"/>
      <c r="IK1334" s="7"/>
      <c r="IL1334" s="8"/>
      <c r="IM1334" s="6"/>
      <c r="IN1334" s="7"/>
      <c r="IO1334" s="7"/>
      <c r="IP1334" s="7"/>
      <c r="IQ1334" s="7"/>
      <c r="IR1334" s="8"/>
      <c r="IS1334" s="6"/>
      <c r="IT1334" s="7"/>
      <c r="IU1334" s="7"/>
      <c r="IV1334" s="7"/>
    </row>
    <row r="1335" customFormat="false" ht="12.75" hidden="false" customHeight="false" outlineLevel="0" collapsed="false">
      <c r="A1335" s="5" t="s">
        <v>1541</v>
      </c>
      <c r="B1335" s="6" t="n">
        <v>37067</v>
      </c>
      <c r="C1335" s="7" t="s">
        <v>1542</v>
      </c>
      <c r="D1335" s="7" t="s">
        <v>959</v>
      </c>
      <c r="E1335" s="7"/>
      <c r="F1335" s="8" t="s">
        <v>961</v>
      </c>
      <c r="G1335" s="8" t="n">
        <v>39</v>
      </c>
      <c r="H1335" s="7"/>
      <c r="I1335" s="7"/>
      <c r="J1335" s="7"/>
      <c r="K1335" s="7"/>
      <c r="L1335" s="8"/>
      <c r="M1335" s="6"/>
      <c r="N1335" s="7"/>
      <c r="O1335" s="7"/>
      <c r="P1335" s="7"/>
      <c r="Q1335" s="7"/>
      <c r="R1335" s="8"/>
      <c r="S1335" s="6"/>
      <c r="T1335" s="7"/>
      <c r="U1335" s="7"/>
      <c r="V1335" s="7"/>
      <c r="W1335" s="7"/>
      <c r="X1335" s="8"/>
      <c r="Y1335" s="6"/>
      <c r="Z1335" s="7"/>
      <c r="AA1335" s="7"/>
      <c r="AB1335" s="7"/>
      <c r="AC1335" s="7"/>
      <c r="AD1335" s="8"/>
      <c r="AE1335" s="6"/>
      <c r="AF1335" s="7"/>
      <c r="AG1335" s="7"/>
      <c r="AH1335" s="7"/>
      <c r="AI1335" s="7"/>
      <c r="AJ1335" s="8"/>
      <c r="AK1335" s="6"/>
      <c r="AL1335" s="7"/>
      <c r="AM1335" s="7"/>
      <c r="AN1335" s="7"/>
      <c r="AO1335" s="7"/>
      <c r="AP1335" s="8"/>
      <c r="AQ1335" s="6"/>
      <c r="AR1335" s="7"/>
      <c r="AS1335" s="7"/>
      <c r="AT1335" s="7"/>
      <c r="AU1335" s="7"/>
      <c r="AV1335" s="8"/>
      <c r="AW1335" s="6"/>
      <c r="AX1335" s="7"/>
      <c r="AY1335" s="7"/>
      <c r="AZ1335" s="7"/>
      <c r="BA1335" s="7"/>
      <c r="BB1335" s="8"/>
      <c r="BC1335" s="6"/>
      <c r="BD1335" s="7"/>
      <c r="BE1335" s="7"/>
      <c r="BF1335" s="7"/>
      <c r="BG1335" s="7"/>
      <c r="BH1335" s="8"/>
      <c r="BI1335" s="6"/>
      <c r="BJ1335" s="7"/>
      <c r="BK1335" s="7"/>
      <c r="BL1335" s="7"/>
      <c r="BM1335" s="7"/>
      <c r="BN1335" s="8"/>
      <c r="BO1335" s="6"/>
      <c r="BP1335" s="7"/>
      <c r="BQ1335" s="7"/>
      <c r="BR1335" s="7"/>
      <c r="BS1335" s="7"/>
      <c r="BT1335" s="8"/>
      <c r="BU1335" s="6"/>
      <c r="BV1335" s="7"/>
      <c r="BW1335" s="7"/>
      <c r="BX1335" s="7"/>
      <c r="BY1335" s="7"/>
      <c r="BZ1335" s="8"/>
      <c r="CA1335" s="6"/>
      <c r="CB1335" s="7"/>
      <c r="CC1335" s="7"/>
      <c r="CD1335" s="7"/>
      <c r="CE1335" s="7"/>
      <c r="CF1335" s="8"/>
      <c r="CG1335" s="6"/>
      <c r="CH1335" s="7"/>
      <c r="CI1335" s="7"/>
      <c r="CJ1335" s="7"/>
      <c r="CK1335" s="7"/>
      <c r="CL1335" s="8"/>
      <c r="CM1335" s="6"/>
      <c r="CN1335" s="7"/>
      <c r="CO1335" s="7"/>
      <c r="CP1335" s="7"/>
      <c r="CQ1335" s="7"/>
      <c r="CR1335" s="8"/>
      <c r="CS1335" s="6"/>
      <c r="CT1335" s="7"/>
      <c r="CU1335" s="7"/>
      <c r="CV1335" s="7"/>
      <c r="CW1335" s="7"/>
      <c r="CX1335" s="8"/>
      <c r="CY1335" s="6"/>
      <c r="CZ1335" s="7"/>
      <c r="DA1335" s="7"/>
      <c r="DB1335" s="7"/>
      <c r="DC1335" s="7"/>
      <c r="DD1335" s="8"/>
      <c r="DE1335" s="6"/>
      <c r="DF1335" s="7"/>
      <c r="DG1335" s="7"/>
      <c r="DH1335" s="7"/>
      <c r="DI1335" s="7"/>
      <c r="DJ1335" s="8"/>
      <c r="DK1335" s="6"/>
      <c r="DL1335" s="7"/>
      <c r="DM1335" s="7"/>
      <c r="DN1335" s="7"/>
      <c r="DO1335" s="7"/>
      <c r="DP1335" s="8"/>
      <c r="DQ1335" s="6"/>
      <c r="DR1335" s="7"/>
      <c r="DS1335" s="7"/>
      <c r="DT1335" s="7"/>
      <c r="DU1335" s="7"/>
      <c r="DV1335" s="8"/>
      <c r="DW1335" s="6"/>
      <c r="DX1335" s="7"/>
      <c r="DY1335" s="7"/>
      <c r="DZ1335" s="7"/>
      <c r="EA1335" s="7"/>
      <c r="EB1335" s="8"/>
      <c r="EC1335" s="6"/>
      <c r="ED1335" s="7"/>
      <c r="EE1335" s="7"/>
      <c r="EF1335" s="7"/>
      <c r="EG1335" s="7"/>
      <c r="EH1335" s="8"/>
      <c r="EI1335" s="6"/>
      <c r="EJ1335" s="7"/>
      <c r="EK1335" s="7"/>
      <c r="EL1335" s="7"/>
      <c r="EM1335" s="7"/>
      <c r="EN1335" s="8"/>
      <c r="EO1335" s="6"/>
      <c r="EP1335" s="7"/>
      <c r="EQ1335" s="7"/>
      <c r="ER1335" s="7"/>
      <c r="ES1335" s="7"/>
      <c r="ET1335" s="8"/>
      <c r="EU1335" s="6"/>
      <c r="EV1335" s="7"/>
      <c r="EW1335" s="7"/>
      <c r="EX1335" s="7"/>
      <c r="EY1335" s="7"/>
      <c r="EZ1335" s="8"/>
      <c r="FA1335" s="6"/>
      <c r="FB1335" s="7"/>
      <c r="FC1335" s="7"/>
      <c r="FD1335" s="7"/>
      <c r="FE1335" s="7"/>
      <c r="FF1335" s="8"/>
      <c r="FG1335" s="6"/>
      <c r="FH1335" s="7"/>
      <c r="FI1335" s="7"/>
      <c r="FJ1335" s="7"/>
      <c r="FK1335" s="7"/>
      <c r="FL1335" s="8"/>
      <c r="FM1335" s="6"/>
      <c r="FN1335" s="7"/>
      <c r="FO1335" s="7"/>
      <c r="FP1335" s="7"/>
      <c r="FQ1335" s="7"/>
      <c r="FR1335" s="8"/>
      <c r="FS1335" s="6"/>
      <c r="FT1335" s="7"/>
      <c r="FU1335" s="7"/>
      <c r="FV1335" s="7"/>
      <c r="FW1335" s="7"/>
      <c r="FX1335" s="8"/>
      <c r="FY1335" s="6"/>
      <c r="FZ1335" s="7"/>
      <c r="GA1335" s="7"/>
      <c r="GB1335" s="7"/>
      <c r="GC1335" s="7"/>
      <c r="GD1335" s="8"/>
      <c r="GE1335" s="6"/>
      <c r="GF1335" s="7"/>
      <c r="GG1335" s="7"/>
      <c r="GH1335" s="7"/>
      <c r="GI1335" s="7"/>
      <c r="GJ1335" s="8"/>
      <c r="GK1335" s="6"/>
      <c r="GL1335" s="7"/>
      <c r="GM1335" s="7"/>
      <c r="GN1335" s="7"/>
      <c r="GO1335" s="7"/>
      <c r="GP1335" s="8"/>
      <c r="GQ1335" s="6"/>
      <c r="GR1335" s="7"/>
      <c r="GS1335" s="7"/>
      <c r="GT1335" s="7"/>
      <c r="GU1335" s="7"/>
      <c r="GV1335" s="8"/>
      <c r="GW1335" s="6"/>
      <c r="GX1335" s="7"/>
      <c r="GY1335" s="7"/>
      <c r="GZ1335" s="7"/>
      <c r="HA1335" s="7"/>
      <c r="HB1335" s="8"/>
      <c r="HC1335" s="6"/>
      <c r="HD1335" s="7"/>
      <c r="HE1335" s="7"/>
      <c r="HF1335" s="7"/>
      <c r="HG1335" s="7"/>
      <c r="HH1335" s="8"/>
      <c r="HI1335" s="6"/>
      <c r="HJ1335" s="7"/>
      <c r="HK1335" s="7"/>
      <c r="HL1335" s="7"/>
      <c r="HM1335" s="7"/>
      <c r="HN1335" s="8"/>
      <c r="HO1335" s="6"/>
      <c r="HP1335" s="7"/>
      <c r="HQ1335" s="7"/>
      <c r="HR1335" s="7"/>
      <c r="HS1335" s="7"/>
      <c r="HT1335" s="8"/>
      <c r="HU1335" s="6"/>
      <c r="HV1335" s="7"/>
      <c r="HW1335" s="7"/>
      <c r="HX1335" s="7"/>
      <c r="HY1335" s="7"/>
      <c r="HZ1335" s="8"/>
      <c r="IA1335" s="6"/>
      <c r="IB1335" s="7"/>
      <c r="IC1335" s="7"/>
      <c r="ID1335" s="7"/>
      <c r="IE1335" s="7"/>
      <c r="IF1335" s="8"/>
      <c r="IG1335" s="6"/>
      <c r="IH1335" s="7"/>
      <c r="II1335" s="7"/>
      <c r="IJ1335" s="7"/>
      <c r="IK1335" s="7"/>
      <c r="IL1335" s="8"/>
      <c r="IM1335" s="6"/>
      <c r="IN1335" s="7"/>
      <c r="IO1335" s="7"/>
      <c r="IP1335" s="7"/>
      <c r="IQ1335" s="7"/>
      <c r="IR1335" s="8"/>
      <c r="IS1335" s="6"/>
      <c r="IT1335" s="7"/>
      <c r="IU1335" s="7"/>
      <c r="IV1335" s="7"/>
    </row>
    <row r="1336" customFormat="false" ht="12.75" hidden="false" customHeight="false" outlineLevel="0" collapsed="false">
      <c r="A1336" s="5" t="s">
        <v>1543</v>
      </c>
      <c r="B1336" s="6" t="n">
        <v>37067</v>
      </c>
      <c r="C1336" s="7" t="s">
        <v>1534</v>
      </c>
      <c r="D1336" s="7" t="s">
        <v>959</v>
      </c>
      <c r="E1336" s="7"/>
      <c r="F1336" s="8" t="s">
        <v>961</v>
      </c>
      <c r="G1336" s="8" t="n">
        <v>77</v>
      </c>
      <c r="H1336" s="7"/>
      <c r="I1336" s="7"/>
      <c r="J1336" s="7"/>
      <c r="K1336" s="7"/>
      <c r="L1336" s="8"/>
      <c r="M1336" s="6"/>
      <c r="N1336" s="7"/>
      <c r="O1336" s="7"/>
      <c r="P1336" s="7"/>
      <c r="Q1336" s="7"/>
      <c r="R1336" s="8"/>
      <c r="S1336" s="6"/>
      <c r="T1336" s="7"/>
      <c r="U1336" s="7"/>
      <c r="V1336" s="7"/>
      <c r="W1336" s="7"/>
      <c r="X1336" s="8"/>
      <c r="Y1336" s="6"/>
      <c r="Z1336" s="7"/>
      <c r="AA1336" s="7"/>
      <c r="AB1336" s="7"/>
      <c r="AC1336" s="7"/>
      <c r="AD1336" s="8"/>
      <c r="AE1336" s="6"/>
      <c r="AF1336" s="7"/>
      <c r="AG1336" s="7"/>
      <c r="AH1336" s="7"/>
      <c r="AI1336" s="7"/>
      <c r="AJ1336" s="8"/>
      <c r="AK1336" s="6"/>
      <c r="AL1336" s="7"/>
      <c r="AM1336" s="7"/>
      <c r="AN1336" s="7"/>
      <c r="AO1336" s="7"/>
      <c r="AP1336" s="8"/>
      <c r="AQ1336" s="6"/>
      <c r="AR1336" s="7"/>
      <c r="AS1336" s="7"/>
      <c r="AT1336" s="7"/>
      <c r="AU1336" s="7"/>
      <c r="AV1336" s="8"/>
      <c r="AW1336" s="6"/>
      <c r="AX1336" s="7"/>
      <c r="AY1336" s="7"/>
      <c r="AZ1336" s="7"/>
      <c r="BA1336" s="7"/>
      <c r="BB1336" s="8"/>
      <c r="BC1336" s="6"/>
      <c r="BD1336" s="7"/>
      <c r="BE1336" s="7"/>
      <c r="BF1336" s="7"/>
      <c r="BG1336" s="7"/>
      <c r="BH1336" s="8"/>
      <c r="BI1336" s="6"/>
      <c r="BJ1336" s="7"/>
      <c r="BK1336" s="7"/>
      <c r="BL1336" s="7"/>
      <c r="BM1336" s="7"/>
      <c r="BN1336" s="8"/>
      <c r="BO1336" s="6"/>
      <c r="BP1336" s="7"/>
      <c r="BQ1336" s="7"/>
      <c r="BR1336" s="7"/>
      <c r="BS1336" s="7"/>
      <c r="BT1336" s="8"/>
      <c r="BU1336" s="6"/>
      <c r="BV1336" s="7"/>
      <c r="BW1336" s="7"/>
      <c r="BX1336" s="7"/>
      <c r="BY1336" s="7"/>
      <c r="BZ1336" s="8"/>
      <c r="CA1336" s="6"/>
      <c r="CB1336" s="7"/>
      <c r="CC1336" s="7"/>
      <c r="CD1336" s="7"/>
      <c r="CE1336" s="7"/>
      <c r="CF1336" s="8"/>
      <c r="CG1336" s="6"/>
      <c r="CH1336" s="7"/>
      <c r="CI1336" s="7"/>
      <c r="CJ1336" s="7"/>
      <c r="CK1336" s="7"/>
      <c r="CL1336" s="8"/>
      <c r="CM1336" s="6"/>
      <c r="CN1336" s="7"/>
      <c r="CO1336" s="7"/>
      <c r="CP1336" s="7"/>
      <c r="CQ1336" s="7"/>
      <c r="CR1336" s="8"/>
      <c r="CS1336" s="6"/>
      <c r="CT1336" s="7"/>
      <c r="CU1336" s="7"/>
      <c r="CV1336" s="7"/>
      <c r="CW1336" s="7"/>
      <c r="CX1336" s="8"/>
      <c r="CY1336" s="6"/>
      <c r="CZ1336" s="7"/>
      <c r="DA1336" s="7"/>
      <c r="DB1336" s="7"/>
      <c r="DC1336" s="7"/>
      <c r="DD1336" s="8"/>
      <c r="DE1336" s="6"/>
      <c r="DF1336" s="7"/>
      <c r="DG1336" s="7"/>
      <c r="DH1336" s="7"/>
      <c r="DI1336" s="7"/>
      <c r="DJ1336" s="8"/>
      <c r="DK1336" s="6"/>
      <c r="DL1336" s="7"/>
      <c r="DM1336" s="7"/>
      <c r="DN1336" s="7"/>
      <c r="DO1336" s="7"/>
      <c r="DP1336" s="8"/>
      <c r="DQ1336" s="6"/>
      <c r="DR1336" s="7"/>
      <c r="DS1336" s="7"/>
      <c r="DT1336" s="7"/>
      <c r="DU1336" s="7"/>
      <c r="DV1336" s="8"/>
      <c r="DW1336" s="6"/>
      <c r="DX1336" s="7"/>
      <c r="DY1336" s="7"/>
      <c r="DZ1336" s="7"/>
      <c r="EA1336" s="7"/>
      <c r="EB1336" s="8"/>
      <c r="EC1336" s="6"/>
      <c r="ED1336" s="7"/>
      <c r="EE1336" s="7"/>
      <c r="EF1336" s="7"/>
      <c r="EG1336" s="7"/>
      <c r="EH1336" s="8"/>
      <c r="EI1336" s="6"/>
      <c r="EJ1336" s="7"/>
      <c r="EK1336" s="7"/>
      <c r="EL1336" s="7"/>
      <c r="EM1336" s="7"/>
      <c r="EN1336" s="8"/>
      <c r="EO1336" s="6"/>
      <c r="EP1336" s="7"/>
      <c r="EQ1336" s="7"/>
      <c r="ER1336" s="7"/>
      <c r="ES1336" s="7"/>
      <c r="ET1336" s="8"/>
      <c r="EU1336" s="6"/>
      <c r="EV1336" s="7"/>
      <c r="EW1336" s="7"/>
      <c r="EX1336" s="7"/>
      <c r="EY1336" s="7"/>
      <c r="EZ1336" s="8"/>
      <c r="FA1336" s="6"/>
      <c r="FB1336" s="7"/>
      <c r="FC1336" s="7"/>
      <c r="FD1336" s="7"/>
      <c r="FE1336" s="7"/>
      <c r="FF1336" s="8"/>
      <c r="FG1336" s="6"/>
      <c r="FH1336" s="7"/>
      <c r="FI1336" s="7"/>
      <c r="FJ1336" s="7"/>
      <c r="FK1336" s="7"/>
      <c r="FL1336" s="8"/>
      <c r="FM1336" s="6"/>
      <c r="FN1336" s="7"/>
      <c r="FO1336" s="7"/>
      <c r="FP1336" s="7"/>
      <c r="FQ1336" s="7"/>
      <c r="FR1336" s="8"/>
      <c r="FS1336" s="6"/>
      <c r="FT1336" s="7"/>
      <c r="FU1336" s="7"/>
      <c r="FV1336" s="7"/>
      <c r="FW1336" s="7"/>
      <c r="FX1336" s="8"/>
      <c r="FY1336" s="6"/>
      <c r="FZ1336" s="7"/>
      <c r="GA1336" s="7"/>
      <c r="GB1336" s="7"/>
      <c r="GC1336" s="7"/>
      <c r="GD1336" s="8"/>
      <c r="GE1336" s="6"/>
      <c r="GF1336" s="7"/>
      <c r="GG1336" s="7"/>
      <c r="GH1336" s="7"/>
      <c r="GI1336" s="7"/>
      <c r="GJ1336" s="8"/>
      <c r="GK1336" s="6"/>
      <c r="GL1336" s="7"/>
      <c r="GM1336" s="7"/>
      <c r="GN1336" s="7"/>
      <c r="GO1336" s="7"/>
      <c r="GP1336" s="8"/>
      <c r="GQ1336" s="6"/>
      <c r="GR1336" s="7"/>
      <c r="GS1336" s="7"/>
      <c r="GT1336" s="7"/>
      <c r="GU1336" s="7"/>
      <c r="GV1336" s="8"/>
      <c r="GW1336" s="6"/>
      <c r="GX1336" s="7"/>
      <c r="GY1336" s="7"/>
      <c r="GZ1336" s="7"/>
      <c r="HA1336" s="7"/>
      <c r="HB1336" s="8"/>
      <c r="HC1336" s="6"/>
      <c r="HD1336" s="7"/>
      <c r="HE1336" s="7"/>
      <c r="HF1336" s="7"/>
      <c r="HG1336" s="7"/>
      <c r="HH1336" s="8"/>
      <c r="HI1336" s="6"/>
      <c r="HJ1336" s="7"/>
      <c r="HK1336" s="7"/>
      <c r="HL1336" s="7"/>
      <c r="HM1336" s="7"/>
      <c r="HN1336" s="8"/>
      <c r="HO1336" s="6"/>
      <c r="HP1336" s="7"/>
      <c r="HQ1336" s="7"/>
      <c r="HR1336" s="7"/>
      <c r="HS1336" s="7"/>
      <c r="HT1336" s="8"/>
      <c r="HU1336" s="6"/>
      <c r="HV1336" s="7"/>
      <c r="HW1336" s="7"/>
      <c r="HX1336" s="7"/>
      <c r="HY1336" s="7"/>
      <c r="HZ1336" s="8"/>
      <c r="IA1336" s="6"/>
      <c r="IB1336" s="7"/>
      <c r="IC1336" s="7"/>
      <c r="ID1336" s="7"/>
      <c r="IE1336" s="7"/>
      <c r="IF1336" s="8"/>
      <c r="IG1336" s="6"/>
      <c r="IH1336" s="7"/>
      <c r="II1336" s="7"/>
      <c r="IJ1336" s="7"/>
      <c r="IK1336" s="7"/>
      <c r="IL1336" s="8"/>
      <c r="IM1336" s="6"/>
      <c r="IN1336" s="7"/>
      <c r="IO1336" s="7"/>
      <c r="IP1336" s="7"/>
      <c r="IQ1336" s="7"/>
      <c r="IR1336" s="8"/>
      <c r="IS1336" s="6"/>
      <c r="IT1336" s="7"/>
      <c r="IU1336" s="7"/>
      <c r="IV1336" s="7"/>
    </row>
    <row r="1337" customFormat="false" ht="12.75" hidden="false" customHeight="false" outlineLevel="0" collapsed="false">
      <c r="A1337" s="5" t="s">
        <v>1544</v>
      </c>
      <c r="B1337" s="6" t="n">
        <v>37067</v>
      </c>
      <c r="C1337" s="7" t="s">
        <v>1131</v>
      </c>
      <c r="D1337" s="7" t="s">
        <v>959</v>
      </c>
      <c r="E1337" s="7"/>
      <c r="F1337" s="8" t="s">
        <v>970</v>
      </c>
      <c r="G1337" s="8" t="n">
        <v>244</v>
      </c>
      <c r="H1337" s="7"/>
      <c r="I1337" s="7"/>
      <c r="J1337" s="7"/>
      <c r="K1337" s="7"/>
      <c r="L1337" s="8"/>
      <c r="M1337" s="6"/>
      <c r="N1337" s="7"/>
      <c r="O1337" s="7"/>
      <c r="P1337" s="7"/>
      <c r="Q1337" s="7"/>
      <c r="R1337" s="8"/>
      <c r="S1337" s="6"/>
      <c r="T1337" s="7"/>
      <c r="U1337" s="7"/>
      <c r="V1337" s="7"/>
      <c r="W1337" s="7"/>
      <c r="X1337" s="8"/>
      <c r="Y1337" s="6"/>
      <c r="Z1337" s="7"/>
      <c r="AA1337" s="7"/>
      <c r="AB1337" s="7"/>
      <c r="AC1337" s="7"/>
      <c r="AD1337" s="8"/>
      <c r="AE1337" s="6"/>
      <c r="AF1337" s="7"/>
      <c r="AG1337" s="7"/>
      <c r="AH1337" s="7"/>
      <c r="AI1337" s="7"/>
      <c r="AJ1337" s="8"/>
      <c r="AK1337" s="6"/>
      <c r="AL1337" s="7"/>
      <c r="AM1337" s="7"/>
      <c r="AN1337" s="7"/>
      <c r="AO1337" s="7"/>
      <c r="AP1337" s="8"/>
      <c r="AQ1337" s="6"/>
      <c r="AR1337" s="7"/>
      <c r="AS1337" s="7"/>
      <c r="AT1337" s="7"/>
      <c r="AU1337" s="7"/>
      <c r="AV1337" s="8"/>
      <c r="AW1337" s="6"/>
      <c r="AX1337" s="7"/>
      <c r="AY1337" s="7"/>
      <c r="AZ1337" s="7"/>
      <c r="BA1337" s="7"/>
      <c r="BB1337" s="8"/>
      <c r="BC1337" s="6"/>
      <c r="BD1337" s="7"/>
      <c r="BE1337" s="7"/>
      <c r="BF1337" s="7"/>
      <c r="BG1337" s="7"/>
      <c r="BH1337" s="8"/>
      <c r="BI1337" s="6"/>
      <c r="BJ1337" s="7"/>
      <c r="BK1337" s="7"/>
      <c r="BL1337" s="7"/>
      <c r="BM1337" s="7"/>
      <c r="BN1337" s="8"/>
      <c r="BO1337" s="6"/>
      <c r="BP1337" s="7"/>
      <c r="BQ1337" s="7"/>
      <c r="BR1337" s="7"/>
      <c r="BS1337" s="7"/>
      <c r="BT1337" s="8"/>
      <c r="BU1337" s="6"/>
      <c r="BV1337" s="7"/>
      <c r="BW1337" s="7"/>
      <c r="BX1337" s="7"/>
      <c r="BY1337" s="7"/>
      <c r="BZ1337" s="8"/>
      <c r="CA1337" s="6"/>
      <c r="CB1337" s="7"/>
      <c r="CC1337" s="7"/>
      <c r="CD1337" s="7"/>
      <c r="CE1337" s="7"/>
      <c r="CF1337" s="8"/>
      <c r="CG1337" s="6"/>
      <c r="CH1337" s="7"/>
      <c r="CI1337" s="7"/>
      <c r="CJ1337" s="7"/>
      <c r="CK1337" s="7"/>
      <c r="CL1337" s="8"/>
      <c r="CM1337" s="6"/>
      <c r="CN1337" s="7"/>
      <c r="CO1337" s="7"/>
      <c r="CP1337" s="7"/>
      <c r="CQ1337" s="7"/>
      <c r="CR1337" s="8"/>
      <c r="CS1337" s="6"/>
      <c r="CT1337" s="7"/>
      <c r="CU1337" s="7"/>
      <c r="CV1337" s="7"/>
      <c r="CW1337" s="7"/>
      <c r="CX1337" s="8"/>
      <c r="CY1337" s="6"/>
      <c r="CZ1337" s="7"/>
      <c r="DA1337" s="7"/>
      <c r="DB1337" s="7"/>
      <c r="DC1337" s="7"/>
      <c r="DD1337" s="8"/>
      <c r="DE1337" s="6"/>
      <c r="DF1337" s="7"/>
      <c r="DG1337" s="7"/>
      <c r="DH1337" s="7"/>
      <c r="DI1337" s="7"/>
      <c r="DJ1337" s="8"/>
      <c r="DK1337" s="6"/>
      <c r="DL1337" s="7"/>
      <c r="DM1337" s="7"/>
      <c r="DN1337" s="7"/>
      <c r="DO1337" s="7"/>
      <c r="DP1337" s="8"/>
      <c r="DQ1337" s="6"/>
      <c r="DR1337" s="7"/>
      <c r="DS1337" s="7"/>
      <c r="DT1337" s="7"/>
      <c r="DU1337" s="7"/>
      <c r="DV1337" s="8"/>
      <c r="DW1337" s="6"/>
      <c r="DX1337" s="7"/>
      <c r="DY1337" s="7"/>
      <c r="DZ1337" s="7"/>
      <c r="EA1337" s="7"/>
      <c r="EB1337" s="8"/>
      <c r="EC1337" s="6"/>
      <c r="ED1337" s="7"/>
      <c r="EE1337" s="7"/>
      <c r="EF1337" s="7"/>
      <c r="EG1337" s="7"/>
      <c r="EH1337" s="8"/>
      <c r="EI1337" s="6"/>
      <c r="EJ1337" s="7"/>
      <c r="EK1337" s="7"/>
      <c r="EL1337" s="7"/>
      <c r="EM1337" s="7"/>
      <c r="EN1337" s="8"/>
      <c r="EO1337" s="6"/>
      <c r="EP1337" s="7"/>
      <c r="EQ1337" s="7"/>
      <c r="ER1337" s="7"/>
      <c r="ES1337" s="7"/>
      <c r="ET1337" s="8"/>
      <c r="EU1337" s="6"/>
      <c r="EV1337" s="7"/>
      <c r="EW1337" s="7"/>
      <c r="EX1337" s="7"/>
      <c r="EY1337" s="7"/>
      <c r="EZ1337" s="8"/>
      <c r="FA1337" s="6"/>
      <c r="FB1337" s="7"/>
      <c r="FC1337" s="7"/>
      <c r="FD1337" s="7"/>
      <c r="FE1337" s="7"/>
      <c r="FF1337" s="8"/>
      <c r="FG1337" s="6"/>
      <c r="FH1337" s="7"/>
      <c r="FI1337" s="7"/>
      <c r="FJ1337" s="7"/>
      <c r="FK1337" s="7"/>
      <c r="FL1337" s="8"/>
      <c r="FM1337" s="6"/>
      <c r="FN1337" s="7"/>
      <c r="FO1337" s="7"/>
      <c r="FP1337" s="7"/>
      <c r="FQ1337" s="7"/>
      <c r="FR1337" s="8"/>
      <c r="FS1337" s="6"/>
      <c r="FT1337" s="7"/>
      <c r="FU1337" s="7"/>
      <c r="FV1337" s="7"/>
      <c r="FW1337" s="7"/>
      <c r="FX1337" s="8"/>
      <c r="FY1337" s="6"/>
      <c r="FZ1337" s="7"/>
      <c r="GA1337" s="7"/>
      <c r="GB1337" s="7"/>
      <c r="GC1337" s="7"/>
      <c r="GD1337" s="8"/>
      <c r="GE1337" s="6"/>
      <c r="GF1337" s="7"/>
      <c r="GG1337" s="7"/>
      <c r="GH1337" s="7"/>
      <c r="GI1337" s="7"/>
      <c r="GJ1337" s="8"/>
      <c r="GK1337" s="6"/>
      <c r="GL1337" s="7"/>
      <c r="GM1337" s="7"/>
      <c r="GN1337" s="7"/>
      <c r="GO1337" s="7"/>
      <c r="GP1337" s="8"/>
      <c r="GQ1337" s="6"/>
      <c r="GR1337" s="7"/>
      <c r="GS1337" s="7"/>
      <c r="GT1337" s="7"/>
      <c r="GU1337" s="7"/>
      <c r="GV1337" s="8"/>
      <c r="GW1337" s="6"/>
      <c r="GX1337" s="7"/>
      <c r="GY1337" s="7"/>
      <c r="GZ1337" s="7"/>
      <c r="HA1337" s="7"/>
      <c r="HB1337" s="8"/>
      <c r="HC1337" s="6"/>
      <c r="HD1337" s="7"/>
      <c r="HE1337" s="7"/>
      <c r="HF1337" s="7"/>
      <c r="HG1337" s="7"/>
      <c r="HH1337" s="8"/>
      <c r="HI1337" s="6"/>
      <c r="HJ1337" s="7"/>
      <c r="HK1337" s="7"/>
      <c r="HL1337" s="7"/>
      <c r="HM1337" s="7"/>
      <c r="HN1337" s="8"/>
      <c r="HO1337" s="6"/>
      <c r="HP1337" s="7"/>
      <c r="HQ1337" s="7"/>
      <c r="HR1337" s="7"/>
      <c r="HS1337" s="7"/>
      <c r="HT1337" s="8"/>
      <c r="HU1337" s="6"/>
      <c r="HV1337" s="7"/>
      <c r="HW1337" s="7"/>
      <c r="HX1337" s="7"/>
      <c r="HY1337" s="7"/>
      <c r="HZ1337" s="8"/>
      <c r="IA1337" s="6"/>
      <c r="IB1337" s="7"/>
      <c r="IC1337" s="7"/>
      <c r="ID1337" s="7"/>
      <c r="IE1337" s="7"/>
      <c r="IF1337" s="8"/>
      <c r="IG1337" s="6"/>
      <c r="IH1337" s="7"/>
      <c r="II1337" s="7"/>
      <c r="IJ1337" s="7"/>
      <c r="IK1337" s="7"/>
      <c r="IL1337" s="8"/>
      <c r="IM1337" s="6"/>
      <c r="IN1337" s="7"/>
      <c r="IO1337" s="7"/>
      <c r="IP1337" s="7"/>
      <c r="IQ1337" s="7"/>
      <c r="IR1337" s="8"/>
      <c r="IS1337" s="6"/>
      <c r="IT1337" s="7"/>
      <c r="IU1337" s="7"/>
      <c r="IV1337" s="7"/>
    </row>
    <row r="1338" customFormat="false" ht="12.75" hidden="false" customHeight="false" outlineLevel="0" collapsed="false">
      <c r="A1338" s="5" t="s">
        <v>1545</v>
      </c>
      <c r="B1338" s="6" t="n">
        <v>37067</v>
      </c>
      <c r="C1338" s="7" t="s">
        <v>1546</v>
      </c>
      <c r="D1338" s="7" t="s">
        <v>959</v>
      </c>
      <c r="E1338" s="7"/>
      <c r="F1338" s="8" t="s">
        <v>970</v>
      </c>
      <c r="G1338" s="8" t="n">
        <v>1475</v>
      </c>
      <c r="H1338" s="7"/>
      <c r="I1338" s="7"/>
      <c r="J1338" s="7"/>
      <c r="K1338" s="7"/>
      <c r="L1338" s="8"/>
      <c r="M1338" s="6"/>
      <c r="N1338" s="7"/>
      <c r="O1338" s="7"/>
      <c r="P1338" s="7"/>
      <c r="Q1338" s="7"/>
      <c r="R1338" s="8"/>
      <c r="S1338" s="6"/>
      <c r="T1338" s="7"/>
      <c r="U1338" s="7"/>
      <c r="V1338" s="7"/>
      <c r="W1338" s="7"/>
      <c r="X1338" s="8"/>
      <c r="Y1338" s="6"/>
      <c r="Z1338" s="7"/>
      <c r="AA1338" s="7"/>
      <c r="AB1338" s="7"/>
      <c r="AC1338" s="7"/>
      <c r="AD1338" s="8"/>
      <c r="AE1338" s="6"/>
      <c r="AF1338" s="7"/>
      <c r="AG1338" s="7"/>
      <c r="AH1338" s="7"/>
      <c r="AI1338" s="7"/>
      <c r="AJ1338" s="8"/>
      <c r="AK1338" s="6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8"/>
      <c r="AW1338" s="6"/>
      <c r="AX1338" s="7"/>
      <c r="AY1338" s="7"/>
      <c r="AZ1338" s="7"/>
      <c r="BA1338" s="7"/>
      <c r="BB1338" s="8"/>
      <c r="BC1338" s="6"/>
      <c r="BD1338" s="7"/>
      <c r="BE1338" s="7"/>
      <c r="BF1338" s="7"/>
      <c r="BG1338" s="7"/>
      <c r="BH1338" s="8"/>
      <c r="BI1338" s="6"/>
      <c r="BJ1338" s="7"/>
      <c r="BK1338" s="7"/>
      <c r="BL1338" s="7"/>
      <c r="BM1338" s="7"/>
      <c r="BN1338" s="8"/>
      <c r="BO1338" s="6"/>
      <c r="BP1338" s="7"/>
      <c r="BQ1338" s="7"/>
      <c r="BR1338" s="7"/>
      <c r="BS1338" s="7"/>
      <c r="BT1338" s="8"/>
      <c r="BU1338" s="6"/>
      <c r="BV1338" s="7"/>
      <c r="BW1338" s="7"/>
      <c r="BX1338" s="7"/>
      <c r="BY1338" s="7"/>
      <c r="BZ1338" s="8"/>
      <c r="CA1338" s="6"/>
      <c r="CB1338" s="7"/>
      <c r="CC1338" s="7"/>
      <c r="CD1338" s="7"/>
      <c r="CE1338" s="7"/>
      <c r="CF1338" s="8"/>
      <c r="CG1338" s="6"/>
      <c r="CH1338" s="7"/>
      <c r="CI1338" s="7"/>
      <c r="CJ1338" s="7"/>
      <c r="CK1338" s="7"/>
      <c r="CL1338" s="8"/>
      <c r="CM1338" s="6"/>
      <c r="CN1338" s="7"/>
      <c r="CO1338" s="7"/>
      <c r="CP1338" s="7"/>
      <c r="CQ1338" s="7"/>
      <c r="CR1338" s="8"/>
      <c r="CS1338" s="6"/>
      <c r="CT1338" s="7"/>
      <c r="CU1338" s="7"/>
      <c r="CV1338" s="7"/>
      <c r="CW1338" s="7"/>
      <c r="CX1338" s="8"/>
      <c r="CY1338" s="6"/>
      <c r="CZ1338" s="7"/>
      <c r="DA1338" s="7"/>
      <c r="DB1338" s="7"/>
      <c r="DC1338" s="7"/>
      <c r="DD1338" s="8"/>
      <c r="DE1338" s="6"/>
      <c r="DF1338" s="7"/>
      <c r="DG1338" s="7"/>
      <c r="DH1338" s="7"/>
      <c r="DI1338" s="7"/>
      <c r="DJ1338" s="8"/>
      <c r="DK1338" s="6"/>
      <c r="DL1338" s="7"/>
      <c r="DM1338" s="7"/>
      <c r="DN1338" s="7"/>
      <c r="DO1338" s="7"/>
      <c r="DP1338" s="8"/>
      <c r="DQ1338" s="6"/>
      <c r="DR1338" s="7"/>
      <c r="DS1338" s="7"/>
      <c r="DT1338" s="7"/>
      <c r="DU1338" s="7"/>
      <c r="DV1338" s="8"/>
      <c r="DW1338" s="6"/>
      <c r="DX1338" s="7"/>
      <c r="DY1338" s="7"/>
      <c r="DZ1338" s="7"/>
      <c r="EA1338" s="7"/>
      <c r="EB1338" s="8"/>
      <c r="EC1338" s="6"/>
      <c r="ED1338" s="7"/>
      <c r="EE1338" s="7"/>
      <c r="EF1338" s="7"/>
      <c r="EG1338" s="7"/>
      <c r="EH1338" s="8"/>
      <c r="EI1338" s="6"/>
      <c r="EJ1338" s="7"/>
      <c r="EK1338" s="7"/>
      <c r="EL1338" s="7"/>
      <c r="EM1338" s="7"/>
      <c r="EN1338" s="8"/>
      <c r="EO1338" s="6"/>
      <c r="EP1338" s="7"/>
      <c r="EQ1338" s="7"/>
      <c r="ER1338" s="7"/>
      <c r="ES1338" s="7"/>
      <c r="ET1338" s="8"/>
      <c r="EU1338" s="6"/>
      <c r="EV1338" s="7"/>
      <c r="EW1338" s="7"/>
      <c r="EX1338" s="7"/>
      <c r="EY1338" s="7"/>
      <c r="EZ1338" s="8"/>
      <c r="FA1338" s="6"/>
      <c r="FB1338" s="7"/>
      <c r="FC1338" s="7"/>
      <c r="FD1338" s="7"/>
      <c r="FE1338" s="7"/>
      <c r="FF1338" s="8"/>
      <c r="FG1338" s="6"/>
      <c r="FH1338" s="7"/>
      <c r="FI1338" s="7"/>
      <c r="FJ1338" s="7"/>
      <c r="FK1338" s="7"/>
      <c r="FL1338" s="8"/>
      <c r="FM1338" s="6"/>
      <c r="FN1338" s="7"/>
      <c r="FO1338" s="7"/>
      <c r="FP1338" s="7"/>
      <c r="FQ1338" s="7"/>
      <c r="FR1338" s="8"/>
      <c r="FS1338" s="6"/>
      <c r="FT1338" s="7"/>
      <c r="FU1338" s="7"/>
      <c r="FV1338" s="7"/>
      <c r="FW1338" s="7"/>
      <c r="FX1338" s="8"/>
      <c r="FY1338" s="6"/>
      <c r="FZ1338" s="7"/>
      <c r="GA1338" s="7"/>
      <c r="GB1338" s="7"/>
      <c r="GC1338" s="7"/>
      <c r="GD1338" s="8"/>
      <c r="GE1338" s="6"/>
      <c r="GF1338" s="7"/>
      <c r="GG1338" s="7"/>
      <c r="GH1338" s="7"/>
      <c r="GI1338" s="7"/>
      <c r="GJ1338" s="8"/>
      <c r="GK1338" s="6"/>
      <c r="GL1338" s="7"/>
      <c r="GM1338" s="7"/>
      <c r="GN1338" s="7"/>
      <c r="GO1338" s="7"/>
      <c r="GP1338" s="8"/>
      <c r="GQ1338" s="6"/>
      <c r="GR1338" s="7"/>
      <c r="GS1338" s="7"/>
      <c r="GT1338" s="7"/>
      <c r="GU1338" s="7"/>
      <c r="GV1338" s="8"/>
      <c r="GW1338" s="6"/>
      <c r="GX1338" s="7"/>
      <c r="GY1338" s="7"/>
      <c r="GZ1338" s="7"/>
      <c r="HA1338" s="7"/>
      <c r="HB1338" s="8"/>
      <c r="HC1338" s="6"/>
      <c r="HD1338" s="7"/>
      <c r="HE1338" s="7"/>
      <c r="HF1338" s="7"/>
      <c r="HG1338" s="7"/>
      <c r="HH1338" s="8"/>
      <c r="HI1338" s="6"/>
      <c r="HJ1338" s="7"/>
      <c r="HK1338" s="7"/>
      <c r="HL1338" s="7"/>
      <c r="HM1338" s="7"/>
      <c r="HN1338" s="8"/>
      <c r="HO1338" s="6"/>
      <c r="HP1338" s="7"/>
      <c r="HQ1338" s="7"/>
      <c r="HR1338" s="7"/>
      <c r="HS1338" s="7"/>
      <c r="HT1338" s="8"/>
      <c r="HU1338" s="6"/>
      <c r="HV1338" s="7"/>
      <c r="HW1338" s="7"/>
      <c r="HX1338" s="7"/>
      <c r="HY1338" s="7"/>
      <c r="HZ1338" s="8"/>
      <c r="IA1338" s="6"/>
      <c r="IB1338" s="7"/>
      <c r="IC1338" s="7"/>
      <c r="ID1338" s="7"/>
      <c r="IE1338" s="7"/>
      <c r="IF1338" s="8"/>
      <c r="IG1338" s="6"/>
      <c r="IH1338" s="7"/>
      <c r="II1338" s="7"/>
      <c r="IJ1338" s="7"/>
      <c r="IK1338" s="7"/>
      <c r="IL1338" s="8"/>
      <c r="IM1338" s="6"/>
      <c r="IN1338" s="7"/>
      <c r="IO1338" s="7"/>
      <c r="IP1338" s="7"/>
      <c r="IQ1338" s="7"/>
      <c r="IR1338" s="8"/>
      <c r="IS1338" s="6"/>
      <c r="IT1338" s="7"/>
      <c r="IU1338" s="7"/>
      <c r="IV1338" s="7"/>
    </row>
    <row r="1339" customFormat="false" ht="12.75" hidden="false" customHeight="false" outlineLevel="0" collapsed="false">
      <c r="A1339" s="5" t="s">
        <v>1380</v>
      </c>
      <c r="B1339" s="6" t="n">
        <v>37067</v>
      </c>
      <c r="C1339" s="7" t="s">
        <v>1131</v>
      </c>
      <c r="D1339" s="7" t="s">
        <v>959</v>
      </c>
      <c r="E1339" s="7"/>
      <c r="F1339" s="8" t="s">
        <v>970</v>
      </c>
      <c r="G1339" s="8" t="n">
        <v>244</v>
      </c>
      <c r="H1339" s="7"/>
      <c r="I1339" s="7"/>
      <c r="J1339" s="7"/>
      <c r="K1339" s="7"/>
      <c r="L1339" s="8"/>
      <c r="M1339" s="6"/>
      <c r="N1339" s="7"/>
      <c r="O1339" s="7"/>
      <c r="P1339" s="7"/>
      <c r="Q1339" s="7"/>
      <c r="R1339" s="8"/>
      <c r="S1339" s="6"/>
      <c r="T1339" s="7"/>
      <c r="U1339" s="7"/>
      <c r="V1339" s="7"/>
      <c r="W1339" s="7"/>
      <c r="X1339" s="8"/>
      <c r="Y1339" s="6"/>
      <c r="Z1339" s="7"/>
      <c r="AA1339" s="7"/>
      <c r="AB1339" s="7"/>
      <c r="AC1339" s="7"/>
      <c r="AD1339" s="8"/>
      <c r="AE1339" s="6"/>
      <c r="AF1339" s="7"/>
      <c r="AG1339" s="7"/>
      <c r="AH1339" s="7"/>
      <c r="AI1339" s="7"/>
      <c r="AJ1339" s="8"/>
      <c r="AK1339" s="6"/>
      <c r="AL1339" s="7"/>
      <c r="AM1339" s="7"/>
      <c r="AN1339" s="7"/>
      <c r="AO1339" s="7"/>
      <c r="AP1339" s="8"/>
      <c r="AQ1339" s="6"/>
      <c r="AR1339" s="7"/>
      <c r="AS1339" s="7"/>
      <c r="AT1339" s="7"/>
      <c r="AU1339" s="7"/>
      <c r="AV1339" s="8"/>
      <c r="AW1339" s="6"/>
      <c r="AX1339" s="7"/>
      <c r="AY1339" s="7"/>
      <c r="AZ1339" s="7"/>
      <c r="BA1339" s="7"/>
      <c r="BB1339" s="8"/>
      <c r="BC1339" s="6"/>
      <c r="BD1339" s="7"/>
      <c r="BE1339" s="7"/>
      <c r="BF1339" s="7"/>
      <c r="BG1339" s="7"/>
      <c r="BH1339" s="8"/>
      <c r="BI1339" s="6"/>
      <c r="BJ1339" s="7"/>
      <c r="BK1339" s="7"/>
      <c r="BL1339" s="7"/>
      <c r="BM1339" s="7"/>
      <c r="BN1339" s="8"/>
      <c r="BO1339" s="6"/>
      <c r="BP1339" s="7"/>
      <c r="BQ1339" s="7"/>
      <c r="BR1339" s="7"/>
      <c r="BS1339" s="7"/>
      <c r="BT1339" s="8"/>
      <c r="BU1339" s="6"/>
      <c r="BV1339" s="7"/>
      <c r="BW1339" s="7"/>
      <c r="BX1339" s="7"/>
      <c r="BY1339" s="7"/>
      <c r="BZ1339" s="8"/>
      <c r="CA1339" s="6"/>
      <c r="CB1339" s="7"/>
      <c r="CC1339" s="7"/>
      <c r="CD1339" s="7"/>
      <c r="CE1339" s="7"/>
      <c r="CF1339" s="8"/>
      <c r="CG1339" s="6"/>
      <c r="CH1339" s="7"/>
      <c r="CI1339" s="7"/>
      <c r="CJ1339" s="7"/>
      <c r="CK1339" s="7"/>
      <c r="CL1339" s="8"/>
      <c r="CM1339" s="6"/>
      <c r="CN1339" s="7"/>
      <c r="CO1339" s="7"/>
      <c r="CP1339" s="7"/>
      <c r="CQ1339" s="7"/>
      <c r="CR1339" s="8"/>
      <c r="CS1339" s="6"/>
      <c r="CT1339" s="7"/>
      <c r="CU1339" s="7"/>
      <c r="CV1339" s="7"/>
      <c r="CW1339" s="7"/>
      <c r="CX1339" s="8"/>
      <c r="CY1339" s="6"/>
      <c r="CZ1339" s="7"/>
      <c r="DA1339" s="7"/>
      <c r="DB1339" s="7"/>
      <c r="DC1339" s="7"/>
      <c r="DD1339" s="8"/>
      <c r="DE1339" s="6"/>
      <c r="DF1339" s="7"/>
      <c r="DG1339" s="7"/>
      <c r="DH1339" s="7"/>
      <c r="DI1339" s="7"/>
      <c r="DJ1339" s="8"/>
      <c r="DK1339" s="6"/>
      <c r="DL1339" s="7"/>
      <c r="DM1339" s="7"/>
      <c r="DN1339" s="7"/>
      <c r="DO1339" s="7"/>
      <c r="DP1339" s="8"/>
      <c r="DQ1339" s="6"/>
      <c r="DR1339" s="7"/>
      <c r="DS1339" s="7"/>
      <c r="DT1339" s="7"/>
      <c r="DU1339" s="7"/>
      <c r="DV1339" s="8"/>
      <c r="DW1339" s="6"/>
      <c r="DX1339" s="7"/>
      <c r="DY1339" s="7"/>
      <c r="DZ1339" s="7"/>
      <c r="EA1339" s="7"/>
      <c r="EB1339" s="8"/>
      <c r="EC1339" s="6"/>
      <c r="ED1339" s="7"/>
      <c r="EE1339" s="7"/>
      <c r="EF1339" s="7"/>
      <c r="EG1339" s="7"/>
      <c r="EH1339" s="8"/>
      <c r="EI1339" s="6"/>
      <c r="EJ1339" s="7"/>
      <c r="EK1339" s="7"/>
      <c r="EL1339" s="7"/>
      <c r="EM1339" s="7"/>
      <c r="EN1339" s="8"/>
      <c r="EO1339" s="6"/>
      <c r="EP1339" s="7"/>
      <c r="EQ1339" s="7"/>
      <c r="ER1339" s="7"/>
      <c r="ES1339" s="7"/>
      <c r="ET1339" s="8"/>
      <c r="EU1339" s="6"/>
      <c r="EV1339" s="7"/>
      <c r="EW1339" s="7"/>
      <c r="EX1339" s="7"/>
      <c r="EY1339" s="7"/>
      <c r="EZ1339" s="8"/>
      <c r="FA1339" s="6"/>
      <c r="FB1339" s="7"/>
      <c r="FC1339" s="7"/>
      <c r="FD1339" s="7"/>
      <c r="FE1339" s="7"/>
      <c r="FF1339" s="8"/>
      <c r="FG1339" s="6"/>
      <c r="FH1339" s="7"/>
      <c r="FI1339" s="7"/>
      <c r="FJ1339" s="7"/>
      <c r="FK1339" s="7"/>
      <c r="FL1339" s="8"/>
      <c r="FM1339" s="6"/>
      <c r="FN1339" s="7"/>
      <c r="FO1339" s="7"/>
      <c r="FP1339" s="7"/>
      <c r="FQ1339" s="7"/>
      <c r="FR1339" s="8"/>
      <c r="FS1339" s="6"/>
      <c r="FT1339" s="7"/>
      <c r="FU1339" s="7"/>
      <c r="FV1339" s="7"/>
      <c r="FW1339" s="7"/>
      <c r="FX1339" s="8"/>
      <c r="FY1339" s="6"/>
      <c r="FZ1339" s="7"/>
      <c r="GA1339" s="7"/>
      <c r="GB1339" s="7"/>
      <c r="GC1339" s="7"/>
      <c r="GD1339" s="8"/>
      <c r="GE1339" s="6"/>
      <c r="GF1339" s="7"/>
      <c r="GG1339" s="7"/>
      <c r="GH1339" s="7"/>
      <c r="GI1339" s="7"/>
      <c r="GJ1339" s="8"/>
      <c r="GK1339" s="6"/>
      <c r="GL1339" s="7"/>
      <c r="GM1339" s="7"/>
      <c r="GN1339" s="7"/>
      <c r="GO1339" s="7"/>
      <c r="GP1339" s="8"/>
      <c r="GQ1339" s="6"/>
      <c r="GR1339" s="7"/>
      <c r="GS1339" s="7"/>
      <c r="GT1339" s="7"/>
      <c r="GU1339" s="7"/>
      <c r="GV1339" s="8"/>
      <c r="GW1339" s="6"/>
      <c r="GX1339" s="7"/>
      <c r="GY1339" s="7"/>
      <c r="GZ1339" s="7"/>
      <c r="HA1339" s="7"/>
      <c r="HB1339" s="8"/>
      <c r="HC1339" s="6"/>
      <c r="HD1339" s="7"/>
      <c r="HE1339" s="7"/>
      <c r="HF1339" s="7"/>
      <c r="HG1339" s="7"/>
      <c r="HH1339" s="8"/>
      <c r="HI1339" s="6"/>
      <c r="HJ1339" s="7"/>
      <c r="HK1339" s="7"/>
      <c r="HL1339" s="7"/>
      <c r="HM1339" s="7"/>
      <c r="HN1339" s="8"/>
      <c r="HO1339" s="6"/>
      <c r="HP1339" s="7"/>
      <c r="HQ1339" s="7"/>
      <c r="HR1339" s="7"/>
      <c r="HS1339" s="7"/>
      <c r="HT1339" s="8"/>
      <c r="HU1339" s="6"/>
      <c r="HV1339" s="7"/>
      <c r="HW1339" s="7"/>
      <c r="HX1339" s="7"/>
      <c r="HY1339" s="7"/>
      <c r="HZ1339" s="8"/>
      <c r="IA1339" s="6"/>
      <c r="IB1339" s="7"/>
      <c r="IC1339" s="7"/>
      <c r="ID1339" s="7"/>
      <c r="IE1339" s="7"/>
      <c r="IF1339" s="8"/>
      <c r="IG1339" s="6"/>
      <c r="IH1339" s="7"/>
      <c r="II1339" s="7"/>
      <c r="IJ1339" s="7"/>
      <c r="IK1339" s="7"/>
      <c r="IL1339" s="8"/>
      <c r="IM1339" s="6"/>
      <c r="IN1339" s="7"/>
      <c r="IO1339" s="7"/>
      <c r="IP1339" s="7"/>
      <c r="IQ1339" s="7"/>
      <c r="IR1339" s="8"/>
      <c r="IS1339" s="6"/>
      <c r="IT1339" s="7"/>
      <c r="IU1339" s="7"/>
      <c r="IV1339" s="7"/>
    </row>
    <row r="1340" customFormat="false" ht="12.75" hidden="false" customHeight="false" outlineLevel="0" collapsed="false">
      <c r="A1340" s="5" t="s">
        <v>1382</v>
      </c>
      <c r="B1340" s="6" t="n">
        <v>37067</v>
      </c>
      <c r="C1340" s="7" t="s">
        <v>1013</v>
      </c>
      <c r="D1340" s="7" t="s">
        <v>959</v>
      </c>
      <c r="E1340" s="7"/>
      <c r="F1340" s="8" t="s">
        <v>961</v>
      </c>
      <c r="G1340" s="8" t="n">
        <v>78</v>
      </c>
      <c r="H1340" s="7"/>
      <c r="I1340" s="7"/>
      <c r="J1340" s="7"/>
      <c r="K1340" s="7"/>
      <c r="L1340" s="8"/>
      <c r="M1340" s="6"/>
      <c r="N1340" s="7"/>
      <c r="O1340" s="7"/>
      <c r="P1340" s="7"/>
      <c r="Q1340" s="7"/>
      <c r="R1340" s="8"/>
      <c r="S1340" s="6"/>
      <c r="T1340" s="7"/>
      <c r="U1340" s="7"/>
      <c r="V1340" s="7"/>
      <c r="W1340" s="7"/>
      <c r="X1340" s="8"/>
      <c r="Y1340" s="6"/>
      <c r="Z1340" s="7"/>
      <c r="AA1340" s="7"/>
      <c r="AB1340" s="7"/>
      <c r="AC1340" s="7"/>
      <c r="AD1340" s="8"/>
      <c r="AE1340" s="6"/>
      <c r="AF1340" s="7"/>
      <c r="AG1340" s="7"/>
      <c r="AH1340" s="7"/>
      <c r="AI1340" s="7"/>
      <c r="AJ1340" s="8"/>
      <c r="AK1340" s="6"/>
      <c r="AL1340" s="7"/>
      <c r="AM1340" s="7"/>
      <c r="AN1340" s="7"/>
      <c r="AO1340" s="7"/>
      <c r="AP1340" s="8"/>
      <c r="AQ1340" s="6"/>
      <c r="AR1340" s="7"/>
      <c r="AS1340" s="7"/>
      <c r="AT1340" s="7"/>
      <c r="AU1340" s="7"/>
      <c r="AV1340" s="8"/>
      <c r="AW1340" s="6"/>
      <c r="AX1340" s="7"/>
      <c r="AY1340" s="7"/>
      <c r="AZ1340" s="7"/>
      <c r="BA1340" s="7"/>
      <c r="BB1340" s="8"/>
      <c r="BC1340" s="6"/>
      <c r="BD1340" s="7"/>
      <c r="BE1340" s="7"/>
      <c r="BF1340" s="7"/>
      <c r="BG1340" s="7"/>
      <c r="BH1340" s="8"/>
      <c r="BI1340" s="6"/>
      <c r="BJ1340" s="7"/>
      <c r="BK1340" s="7"/>
      <c r="BL1340" s="7"/>
      <c r="BM1340" s="7"/>
      <c r="BN1340" s="8"/>
      <c r="BO1340" s="6"/>
      <c r="BP1340" s="7"/>
      <c r="BQ1340" s="7"/>
      <c r="BR1340" s="7"/>
      <c r="BS1340" s="7"/>
      <c r="BT1340" s="8"/>
      <c r="BU1340" s="6"/>
      <c r="BV1340" s="7"/>
      <c r="BW1340" s="7"/>
      <c r="BX1340" s="7"/>
      <c r="BY1340" s="7"/>
      <c r="BZ1340" s="8"/>
      <c r="CA1340" s="6"/>
      <c r="CB1340" s="7"/>
      <c r="CC1340" s="7"/>
      <c r="CD1340" s="7"/>
      <c r="CE1340" s="7"/>
      <c r="CF1340" s="8"/>
      <c r="CG1340" s="6"/>
      <c r="CH1340" s="7"/>
      <c r="CI1340" s="7"/>
      <c r="CJ1340" s="7"/>
      <c r="CK1340" s="7"/>
      <c r="CL1340" s="8"/>
      <c r="CM1340" s="6"/>
      <c r="CN1340" s="7"/>
      <c r="CO1340" s="7"/>
      <c r="CP1340" s="7"/>
      <c r="CQ1340" s="7"/>
      <c r="CR1340" s="8"/>
      <c r="CS1340" s="6"/>
      <c r="CT1340" s="7"/>
      <c r="CU1340" s="7"/>
      <c r="CV1340" s="7"/>
      <c r="CW1340" s="7"/>
      <c r="CX1340" s="8"/>
      <c r="CY1340" s="6"/>
      <c r="CZ1340" s="7"/>
      <c r="DA1340" s="7"/>
      <c r="DB1340" s="7"/>
      <c r="DC1340" s="7"/>
      <c r="DD1340" s="8"/>
      <c r="DE1340" s="6"/>
      <c r="DF1340" s="7"/>
      <c r="DG1340" s="7"/>
      <c r="DH1340" s="7"/>
      <c r="DI1340" s="7"/>
      <c r="DJ1340" s="8"/>
      <c r="DK1340" s="6"/>
      <c r="DL1340" s="7"/>
      <c r="DM1340" s="7"/>
      <c r="DN1340" s="7"/>
      <c r="DO1340" s="7"/>
      <c r="DP1340" s="8"/>
      <c r="DQ1340" s="6"/>
      <c r="DR1340" s="7"/>
      <c r="DS1340" s="7"/>
      <c r="DT1340" s="7"/>
      <c r="DU1340" s="7"/>
      <c r="DV1340" s="8"/>
      <c r="DW1340" s="6"/>
      <c r="DX1340" s="7"/>
      <c r="DY1340" s="7"/>
      <c r="DZ1340" s="7"/>
      <c r="EA1340" s="7"/>
      <c r="EB1340" s="8"/>
      <c r="EC1340" s="6"/>
      <c r="ED1340" s="7"/>
      <c r="EE1340" s="7"/>
      <c r="EF1340" s="7"/>
      <c r="EG1340" s="7"/>
      <c r="EH1340" s="8"/>
      <c r="EI1340" s="6"/>
      <c r="EJ1340" s="7"/>
      <c r="EK1340" s="7"/>
      <c r="EL1340" s="7"/>
      <c r="EM1340" s="7"/>
      <c r="EN1340" s="8"/>
      <c r="EO1340" s="6"/>
      <c r="EP1340" s="7"/>
      <c r="EQ1340" s="7"/>
      <c r="ER1340" s="7"/>
      <c r="ES1340" s="7"/>
      <c r="ET1340" s="8"/>
      <c r="EU1340" s="6"/>
      <c r="EV1340" s="7"/>
      <c r="EW1340" s="7"/>
      <c r="EX1340" s="7"/>
      <c r="EY1340" s="7"/>
      <c r="EZ1340" s="8"/>
      <c r="FA1340" s="6"/>
      <c r="FB1340" s="7"/>
      <c r="FC1340" s="7"/>
      <c r="FD1340" s="7"/>
      <c r="FE1340" s="7"/>
      <c r="FF1340" s="8"/>
      <c r="FG1340" s="6"/>
      <c r="FH1340" s="7"/>
      <c r="FI1340" s="7"/>
      <c r="FJ1340" s="7"/>
      <c r="FK1340" s="7"/>
      <c r="FL1340" s="8"/>
      <c r="FM1340" s="6"/>
      <c r="FN1340" s="7"/>
      <c r="FO1340" s="7"/>
      <c r="FP1340" s="7"/>
      <c r="FQ1340" s="7"/>
      <c r="FR1340" s="8"/>
      <c r="FS1340" s="6"/>
      <c r="FT1340" s="7"/>
      <c r="FU1340" s="7"/>
      <c r="FV1340" s="7"/>
      <c r="FW1340" s="7"/>
      <c r="FX1340" s="8"/>
      <c r="FY1340" s="6"/>
      <c r="FZ1340" s="7"/>
      <c r="GA1340" s="7"/>
      <c r="GB1340" s="7"/>
      <c r="GC1340" s="7"/>
      <c r="GD1340" s="8"/>
      <c r="GE1340" s="6"/>
      <c r="GF1340" s="7"/>
      <c r="GG1340" s="7"/>
      <c r="GH1340" s="7"/>
      <c r="GI1340" s="7"/>
      <c r="GJ1340" s="8"/>
      <c r="GK1340" s="6"/>
      <c r="GL1340" s="7"/>
      <c r="GM1340" s="7"/>
      <c r="GN1340" s="7"/>
      <c r="GO1340" s="7"/>
      <c r="GP1340" s="8"/>
      <c r="GQ1340" s="6"/>
      <c r="GR1340" s="7"/>
      <c r="GS1340" s="7"/>
      <c r="GT1340" s="7"/>
      <c r="GU1340" s="7"/>
      <c r="GV1340" s="8"/>
      <c r="GW1340" s="6"/>
      <c r="GX1340" s="7"/>
      <c r="GY1340" s="7"/>
      <c r="GZ1340" s="7"/>
      <c r="HA1340" s="7"/>
      <c r="HB1340" s="8"/>
      <c r="HC1340" s="6"/>
      <c r="HD1340" s="7"/>
      <c r="HE1340" s="7"/>
      <c r="HF1340" s="7"/>
      <c r="HG1340" s="7"/>
      <c r="HH1340" s="8"/>
      <c r="HI1340" s="6"/>
      <c r="HJ1340" s="7"/>
      <c r="HK1340" s="7"/>
      <c r="HL1340" s="7"/>
      <c r="HM1340" s="7"/>
      <c r="HN1340" s="8"/>
      <c r="HO1340" s="6"/>
      <c r="HP1340" s="7"/>
      <c r="HQ1340" s="7"/>
      <c r="HR1340" s="7"/>
      <c r="HS1340" s="7"/>
      <c r="HT1340" s="8"/>
      <c r="HU1340" s="6"/>
      <c r="HV1340" s="7"/>
      <c r="HW1340" s="7"/>
      <c r="HX1340" s="7"/>
      <c r="HY1340" s="7"/>
      <c r="HZ1340" s="8"/>
      <c r="IA1340" s="6"/>
      <c r="IB1340" s="7"/>
      <c r="IC1340" s="7"/>
      <c r="ID1340" s="7"/>
      <c r="IE1340" s="7"/>
      <c r="IF1340" s="8"/>
      <c r="IG1340" s="6"/>
      <c r="IH1340" s="7"/>
      <c r="II1340" s="7"/>
      <c r="IJ1340" s="7"/>
      <c r="IK1340" s="7"/>
      <c r="IL1340" s="8"/>
      <c r="IM1340" s="6"/>
      <c r="IN1340" s="7"/>
      <c r="IO1340" s="7"/>
      <c r="IP1340" s="7"/>
      <c r="IQ1340" s="7"/>
      <c r="IR1340" s="8"/>
      <c r="IS1340" s="6"/>
      <c r="IT1340" s="7"/>
      <c r="IU1340" s="7"/>
      <c r="IV1340" s="7"/>
    </row>
    <row r="1341" customFormat="false" ht="12.75" hidden="false" customHeight="false" outlineLevel="0" collapsed="false">
      <c r="A1341" s="5" t="n">
        <v>880687</v>
      </c>
      <c r="B1341" s="6" t="n">
        <v>37068</v>
      </c>
      <c r="C1341" s="7" t="s">
        <v>1452</v>
      </c>
      <c r="D1341" s="7" t="s">
        <v>959</v>
      </c>
      <c r="E1341" s="7"/>
      <c r="F1341" s="8" t="s">
        <v>1049</v>
      </c>
      <c r="G1341" s="8" t="n">
        <v>278</v>
      </c>
      <c r="H1341" s="7"/>
      <c r="I1341" s="7"/>
      <c r="J1341" s="7"/>
      <c r="K1341" s="7"/>
      <c r="L1341" s="8"/>
      <c r="M1341" s="6"/>
      <c r="N1341" s="7"/>
      <c r="O1341" s="7"/>
      <c r="P1341" s="7"/>
      <c r="Q1341" s="7"/>
      <c r="R1341" s="8"/>
      <c r="S1341" s="6"/>
      <c r="T1341" s="7"/>
      <c r="U1341" s="7"/>
      <c r="V1341" s="7"/>
      <c r="W1341" s="7"/>
      <c r="X1341" s="8"/>
      <c r="Y1341" s="6"/>
      <c r="Z1341" s="7"/>
      <c r="AA1341" s="7"/>
      <c r="AB1341" s="7"/>
      <c r="AC1341" s="7"/>
      <c r="AD1341" s="8"/>
      <c r="AE1341" s="6"/>
      <c r="AF1341" s="7"/>
      <c r="AG1341" s="7"/>
      <c r="AH1341" s="7"/>
      <c r="AI1341" s="7"/>
      <c r="AJ1341" s="8"/>
      <c r="AK1341" s="6"/>
      <c r="AL1341" s="7"/>
      <c r="AM1341" s="7"/>
      <c r="AN1341" s="7"/>
      <c r="AO1341" s="7"/>
      <c r="AP1341" s="8"/>
      <c r="AQ1341" s="6"/>
      <c r="AR1341" s="7"/>
      <c r="AS1341" s="7"/>
      <c r="AT1341" s="7"/>
      <c r="AU1341" s="7"/>
      <c r="AV1341" s="8"/>
      <c r="AW1341" s="6"/>
      <c r="AX1341" s="7"/>
      <c r="AY1341" s="7"/>
      <c r="AZ1341" s="7"/>
      <c r="BA1341" s="7"/>
      <c r="BB1341" s="8"/>
      <c r="BC1341" s="6"/>
      <c r="BD1341" s="7"/>
      <c r="BE1341" s="7"/>
      <c r="BF1341" s="7"/>
      <c r="BG1341" s="7"/>
      <c r="BH1341" s="8"/>
      <c r="BI1341" s="6"/>
      <c r="BJ1341" s="7"/>
      <c r="BK1341" s="7"/>
      <c r="BL1341" s="7"/>
      <c r="BM1341" s="7"/>
      <c r="BN1341" s="8"/>
      <c r="BO1341" s="6"/>
      <c r="BP1341" s="7"/>
      <c r="BQ1341" s="7"/>
      <c r="BR1341" s="7"/>
      <c r="BS1341" s="7"/>
      <c r="BT1341" s="8"/>
      <c r="BU1341" s="6"/>
      <c r="BV1341" s="7"/>
      <c r="BW1341" s="7"/>
      <c r="BX1341" s="7"/>
      <c r="BY1341" s="7"/>
      <c r="BZ1341" s="8"/>
      <c r="CA1341" s="6"/>
      <c r="CB1341" s="7"/>
      <c r="CC1341" s="7"/>
      <c r="CD1341" s="7"/>
      <c r="CE1341" s="7"/>
      <c r="CF1341" s="8"/>
      <c r="CG1341" s="6"/>
      <c r="CH1341" s="7"/>
      <c r="CI1341" s="7"/>
      <c r="CJ1341" s="7"/>
      <c r="CK1341" s="7"/>
      <c r="CL1341" s="8"/>
      <c r="CM1341" s="6"/>
      <c r="CN1341" s="7"/>
      <c r="CO1341" s="7"/>
      <c r="CP1341" s="7"/>
      <c r="CQ1341" s="7"/>
      <c r="CR1341" s="8"/>
      <c r="CS1341" s="6"/>
      <c r="CT1341" s="7"/>
      <c r="CU1341" s="7"/>
      <c r="CV1341" s="7"/>
      <c r="CW1341" s="7"/>
      <c r="CX1341" s="8"/>
      <c r="CY1341" s="6"/>
      <c r="CZ1341" s="7"/>
      <c r="DA1341" s="7"/>
      <c r="DB1341" s="7"/>
      <c r="DC1341" s="7"/>
      <c r="DD1341" s="8"/>
      <c r="DE1341" s="6"/>
      <c r="DF1341" s="7"/>
      <c r="DG1341" s="7"/>
      <c r="DH1341" s="7"/>
      <c r="DI1341" s="7"/>
      <c r="DJ1341" s="8"/>
      <c r="DK1341" s="6"/>
      <c r="DL1341" s="7"/>
      <c r="DM1341" s="7"/>
      <c r="DN1341" s="7"/>
      <c r="DO1341" s="7"/>
      <c r="DP1341" s="8"/>
      <c r="DQ1341" s="6"/>
      <c r="DR1341" s="7"/>
      <c r="DS1341" s="7"/>
      <c r="DT1341" s="7"/>
      <c r="DU1341" s="7"/>
      <c r="DV1341" s="8"/>
      <c r="DW1341" s="6"/>
      <c r="DX1341" s="7"/>
      <c r="DY1341" s="7"/>
      <c r="DZ1341" s="7"/>
      <c r="EA1341" s="7"/>
      <c r="EB1341" s="8"/>
      <c r="EC1341" s="6"/>
      <c r="ED1341" s="7"/>
      <c r="EE1341" s="7"/>
      <c r="EF1341" s="7"/>
      <c r="EG1341" s="7"/>
      <c r="EH1341" s="8"/>
      <c r="EI1341" s="6"/>
      <c r="EJ1341" s="7"/>
      <c r="EK1341" s="7"/>
      <c r="EL1341" s="7"/>
      <c r="EM1341" s="7"/>
      <c r="EN1341" s="8"/>
      <c r="EO1341" s="6"/>
      <c r="EP1341" s="7"/>
      <c r="EQ1341" s="7"/>
      <c r="ER1341" s="7"/>
      <c r="ES1341" s="7"/>
      <c r="ET1341" s="8"/>
      <c r="EU1341" s="6"/>
      <c r="EV1341" s="7"/>
      <c r="EW1341" s="7"/>
      <c r="EX1341" s="7"/>
      <c r="EY1341" s="7"/>
      <c r="EZ1341" s="8"/>
      <c r="FA1341" s="6"/>
      <c r="FB1341" s="7"/>
      <c r="FC1341" s="7"/>
      <c r="FD1341" s="7"/>
      <c r="FE1341" s="7"/>
      <c r="FF1341" s="8"/>
      <c r="FG1341" s="6"/>
      <c r="FH1341" s="7"/>
      <c r="FI1341" s="7"/>
      <c r="FJ1341" s="7"/>
      <c r="FK1341" s="7"/>
      <c r="FL1341" s="8"/>
      <c r="FM1341" s="6"/>
      <c r="FN1341" s="7"/>
      <c r="FO1341" s="7"/>
      <c r="FP1341" s="7"/>
      <c r="FQ1341" s="7"/>
      <c r="FR1341" s="8"/>
      <c r="FS1341" s="6"/>
      <c r="FT1341" s="7"/>
      <c r="FU1341" s="7"/>
      <c r="FV1341" s="7"/>
      <c r="FW1341" s="7"/>
      <c r="FX1341" s="8"/>
      <c r="FY1341" s="6"/>
      <c r="FZ1341" s="7"/>
      <c r="GA1341" s="7"/>
      <c r="GB1341" s="7"/>
      <c r="GC1341" s="7"/>
      <c r="GD1341" s="8"/>
      <c r="GE1341" s="6"/>
      <c r="GF1341" s="7"/>
      <c r="GG1341" s="7"/>
      <c r="GH1341" s="7"/>
      <c r="GI1341" s="7"/>
      <c r="GJ1341" s="8"/>
      <c r="GK1341" s="6"/>
      <c r="GL1341" s="7"/>
      <c r="GM1341" s="7"/>
      <c r="GN1341" s="7"/>
      <c r="GO1341" s="7"/>
      <c r="GP1341" s="8"/>
      <c r="GQ1341" s="6"/>
      <c r="GR1341" s="7"/>
      <c r="GS1341" s="7"/>
      <c r="GT1341" s="7"/>
      <c r="GU1341" s="7"/>
      <c r="GV1341" s="8"/>
      <c r="GW1341" s="6"/>
      <c r="GX1341" s="7"/>
      <c r="GY1341" s="7"/>
      <c r="GZ1341" s="7"/>
      <c r="HA1341" s="7"/>
      <c r="HB1341" s="8"/>
      <c r="HC1341" s="6"/>
      <c r="HD1341" s="7"/>
      <c r="HE1341" s="7"/>
      <c r="HF1341" s="7"/>
      <c r="HG1341" s="7"/>
      <c r="HH1341" s="8"/>
      <c r="HI1341" s="6"/>
      <c r="HJ1341" s="7"/>
      <c r="HK1341" s="7"/>
      <c r="HL1341" s="7"/>
      <c r="HM1341" s="7"/>
      <c r="HN1341" s="8"/>
      <c r="HO1341" s="6"/>
      <c r="HP1341" s="7"/>
      <c r="HQ1341" s="7"/>
      <c r="HR1341" s="7"/>
      <c r="HS1341" s="7"/>
      <c r="HT1341" s="8"/>
      <c r="HU1341" s="6"/>
      <c r="HV1341" s="7"/>
      <c r="HW1341" s="7"/>
      <c r="HX1341" s="7"/>
      <c r="HY1341" s="7"/>
      <c r="HZ1341" s="8"/>
      <c r="IA1341" s="6"/>
      <c r="IB1341" s="7"/>
      <c r="IC1341" s="7"/>
      <c r="ID1341" s="7"/>
      <c r="IE1341" s="7"/>
      <c r="IF1341" s="8"/>
      <c r="IG1341" s="6"/>
      <c r="IH1341" s="7"/>
      <c r="II1341" s="7"/>
      <c r="IJ1341" s="7"/>
      <c r="IK1341" s="7"/>
      <c r="IL1341" s="8"/>
      <c r="IM1341" s="6"/>
      <c r="IN1341" s="7"/>
      <c r="IO1341" s="7"/>
      <c r="IP1341" s="7"/>
      <c r="IQ1341" s="7"/>
      <c r="IR1341" s="8"/>
      <c r="IS1341" s="6"/>
      <c r="IT1341" s="7"/>
      <c r="IU1341" s="7"/>
      <c r="IV1341" s="7"/>
    </row>
    <row r="1342" customFormat="false" ht="12.75" hidden="false" customHeight="false" outlineLevel="0" collapsed="false">
      <c r="A1342" s="5" t="n">
        <v>880778</v>
      </c>
      <c r="B1342" s="6" t="n">
        <v>37068</v>
      </c>
      <c r="C1342" s="7" t="s">
        <v>1547</v>
      </c>
      <c r="D1342" s="7" t="s">
        <v>959</v>
      </c>
      <c r="E1342" s="7"/>
      <c r="F1342" s="8" t="s">
        <v>1049</v>
      </c>
      <c r="G1342" s="8" t="n">
        <v>32</v>
      </c>
      <c r="H1342" s="7"/>
      <c r="I1342" s="7"/>
      <c r="J1342" s="7"/>
      <c r="K1342" s="7"/>
      <c r="L1342" s="8"/>
      <c r="M1342" s="6"/>
      <c r="N1342" s="7"/>
      <c r="O1342" s="7"/>
      <c r="P1342" s="7"/>
      <c r="Q1342" s="7"/>
      <c r="R1342" s="8"/>
      <c r="S1342" s="6"/>
      <c r="T1342" s="7"/>
      <c r="U1342" s="7"/>
      <c r="V1342" s="7"/>
      <c r="W1342" s="7"/>
      <c r="X1342" s="8"/>
      <c r="Y1342" s="6"/>
      <c r="Z1342" s="7"/>
      <c r="AA1342" s="7"/>
      <c r="AB1342" s="7"/>
      <c r="AC1342" s="7"/>
      <c r="AD1342" s="8"/>
      <c r="AE1342" s="6"/>
      <c r="AF1342" s="7"/>
      <c r="AG1342" s="7"/>
      <c r="AH1342" s="7"/>
      <c r="AI1342" s="7"/>
      <c r="AJ1342" s="8"/>
      <c r="AK1342" s="6"/>
      <c r="AL1342" s="7"/>
      <c r="AM1342" s="7"/>
      <c r="AN1342" s="7"/>
      <c r="AO1342" s="7"/>
      <c r="AP1342" s="8"/>
      <c r="AQ1342" s="6"/>
      <c r="AR1342" s="7"/>
      <c r="AS1342" s="7"/>
      <c r="AT1342" s="7"/>
      <c r="AU1342" s="7"/>
      <c r="AV1342" s="8"/>
      <c r="AW1342" s="6"/>
      <c r="AX1342" s="7"/>
      <c r="AY1342" s="7"/>
      <c r="AZ1342" s="7"/>
      <c r="BA1342" s="7"/>
      <c r="BB1342" s="8"/>
      <c r="BC1342" s="6"/>
      <c r="BD1342" s="7"/>
      <c r="BE1342" s="7"/>
      <c r="BF1342" s="7"/>
      <c r="BG1342" s="7"/>
      <c r="BH1342" s="8"/>
      <c r="BI1342" s="6"/>
      <c r="BJ1342" s="7"/>
      <c r="BK1342" s="7"/>
      <c r="BL1342" s="7"/>
      <c r="BM1342" s="7"/>
      <c r="BN1342" s="8"/>
      <c r="BO1342" s="6"/>
      <c r="BP1342" s="7"/>
      <c r="BQ1342" s="7"/>
      <c r="BR1342" s="7"/>
      <c r="BS1342" s="7"/>
      <c r="BT1342" s="8"/>
      <c r="BU1342" s="6"/>
      <c r="BV1342" s="7"/>
      <c r="BW1342" s="7"/>
      <c r="BX1342" s="7"/>
      <c r="BY1342" s="7"/>
      <c r="BZ1342" s="8"/>
      <c r="CA1342" s="6"/>
      <c r="CB1342" s="7"/>
      <c r="CC1342" s="7"/>
      <c r="CD1342" s="7"/>
      <c r="CE1342" s="7"/>
      <c r="CF1342" s="8"/>
      <c r="CG1342" s="6"/>
      <c r="CH1342" s="7"/>
      <c r="CI1342" s="7"/>
      <c r="CJ1342" s="7"/>
      <c r="CK1342" s="7"/>
      <c r="CL1342" s="8"/>
      <c r="CM1342" s="6"/>
      <c r="CN1342" s="7"/>
      <c r="CO1342" s="7"/>
      <c r="CP1342" s="7"/>
      <c r="CQ1342" s="7"/>
      <c r="CR1342" s="8"/>
      <c r="CS1342" s="6"/>
      <c r="CT1342" s="7"/>
      <c r="CU1342" s="7"/>
      <c r="CV1342" s="7"/>
      <c r="CW1342" s="7"/>
      <c r="CX1342" s="8"/>
      <c r="CY1342" s="6"/>
      <c r="CZ1342" s="7"/>
      <c r="DA1342" s="7"/>
      <c r="DB1342" s="7"/>
      <c r="DC1342" s="7"/>
      <c r="DD1342" s="8"/>
      <c r="DE1342" s="6"/>
      <c r="DF1342" s="7"/>
      <c r="DG1342" s="7"/>
      <c r="DH1342" s="7"/>
      <c r="DI1342" s="7"/>
      <c r="DJ1342" s="8"/>
      <c r="DK1342" s="6"/>
      <c r="DL1342" s="7"/>
      <c r="DM1342" s="7"/>
      <c r="DN1342" s="7"/>
      <c r="DO1342" s="7"/>
      <c r="DP1342" s="8"/>
      <c r="DQ1342" s="6"/>
      <c r="DR1342" s="7"/>
      <c r="DS1342" s="7"/>
      <c r="DT1342" s="7"/>
      <c r="DU1342" s="7"/>
      <c r="DV1342" s="8"/>
      <c r="DW1342" s="6"/>
      <c r="DX1342" s="7"/>
      <c r="DY1342" s="7"/>
      <c r="DZ1342" s="7"/>
      <c r="EA1342" s="7"/>
      <c r="EB1342" s="8"/>
      <c r="EC1342" s="6"/>
      <c r="ED1342" s="7"/>
      <c r="EE1342" s="7"/>
      <c r="EF1342" s="7"/>
      <c r="EG1342" s="7"/>
      <c r="EH1342" s="8"/>
      <c r="EI1342" s="6"/>
      <c r="EJ1342" s="7"/>
      <c r="EK1342" s="7"/>
      <c r="EL1342" s="7"/>
      <c r="EM1342" s="7"/>
      <c r="EN1342" s="8"/>
      <c r="EO1342" s="6"/>
      <c r="EP1342" s="7"/>
      <c r="EQ1342" s="7"/>
      <c r="ER1342" s="7"/>
      <c r="ES1342" s="7"/>
      <c r="ET1342" s="8"/>
      <c r="EU1342" s="6"/>
      <c r="EV1342" s="7"/>
      <c r="EW1342" s="7"/>
      <c r="EX1342" s="7"/>
      <c r="EY1342" s="7"/>
      <c r="EZ1342" s="8"/>
      <c r="FA1342" s="6"/>
      <c r="FB1342" s="7"/>
      <c r="FC1342" s="7"/>
      <c r="FD1342" s="7"/>
      <c r="FE1342" s="7"/>
      <c r="FF1342" s="8"/>
      <c r="FG1342" s="6"/>
      <c r="FH1342" s="7"/>
      <c r="FI1342" s="7"/>
      <c r="FJ1342" s="7"/>
      <c r="FK1342" s="7"/>
      <c r="FL1342" s="8"/>
      <c r="FM1342" s="6"/>
      <c r="FN1342" s="7"/>
      <c r="FO1342" s="7"/>
      <c r="FP1342" s="7"/>
      <c r="FQ1342" s="7"/>
      <c r="FR1342" s="8"/>
      <c r="FS1342" s="6"/>
      <c r="FT1342" s="7"/>
      <c r="FU1342" s="7"/>
      <c r="FV1342" s="7"/>
      <c r="FW1342" s="7"/>
      <c r="FX1342" s="8"/>
      <c r="FY1342" s="6"/>
      <c r="FZ1342" s="7"/>
      <c r="GA1342" s="7"/>
      <c r="GB1342" s="7"/>
      <c r="GC1342" s="7"/>
      <c r="GD1342" s="8"/>
      <c r="GE1342" s="6"/>
      <c r="GF1342" s="7"/>
      <c r="GG1342" s="7"/>
      <c r="GH1342" s="7"/>
      <c r="GI1342" s="7"/>
      <c r="GJ1342" s="8"/>
      <c r="GK1342" s="6"/>
      <c r="GL1342" s="7"/>
      <c r="GM1342" s="7"/>
      <c r="GN1342" s="7"/>
      <c r="GO1342" s="7"/>
      <c r="GP1342" s="8"/>
      <c r="GQ1342" s="6"/>
      <c r="GR1342" s="7"/>
      <c r="GS1342" s="7"/>
      <c r="GT1342" s="7"/>
      <c r="GU1342" s="7"/>
      <c r="GV1342" s="8"/>
      <c r="GW1342" s="6"/>
      <c r="GX1342" s="7"/>
      <c r="GY1342" s="7"/>
      <c r="GZ1342" s="7"/>
      <c r="HA1342" s="7"/>
      <c r="HB1342" s="8"/>
      <c r="HC1342" s="6"/>
      <c r="HD1342" s="7"/>
      <c r="HE1342" s="7"/>
      <c r="HF1342" s="7"/>
      <c r="HG1342" s="7"/>
      <c r="HH1342" s="8"/>
      <c r="HI1342" s="6"/>
      <c r="HJ1342" s="7"/>
      <c r="HK1342" s="7"/>
      <c r="HL1342" s="7"/>
      <c r="HM1342" s="7"/>
      <c r="HN1342" s="8"/>
      <c r="HO1342" s="6"/>
      <c r="HP1342" s="7"/>
      <c r="HQ1342" s="7"/>
      <c r="HR1342" s="7"/>
      <c r="HS1342" s="7"/>
      <c r="HT1342" s="8"/>
      <c r="HU1342" s="6"/>
      <c r="HV1342" s="7"/>
      <c r="HW1342" s="7"/>
      <c r="HX1342" s="7"/>
      <c r="HY1342" s="7"/>
      <c r="HZ1342" s="8"/>
      <c r="IA1342" s="6"/>
      <c r="IB1342" s="7"/>
      <c r="IC1342" s="7"/>
      <c r="ID1342" s="7"/>
      <c r="IE1342" s="7"/>
      <c r="IF1342" s="8"/>
      <c r="IG1342" s="6"/>
      <c r="IH1342" s="7"/>
      <c r="II1342" s="7"/>
      <c r="IJ1342" s="7"/>
      <c r="IK1342" s="7"/>
      <c r="IL1342" s="8"/>
      <c r="IM1342" s="6"/>
      <c r="IN1342" s="7"/>
      <c r="IO1342" s="7"/>
      <c r="IP1342" s="7"/>
      <c r="IQ1342" s="7"/>
      <c r="IR1342" s="8"/>
      <c r="IS1342" s="6"/>
      <c r="IT1342" s="7"/>
      <c r="IU1342" s="7"/>
      <c r="IV1342" s="7"/>
    </row>
    <row r="1343" customFormat="false" ht="12.75" hidden="false" customHeight="false" outlineLevel="0" collapsed="false">
      <c r="A1343" s="5" t="s">
        <v>1548</v>
      </c>
      <c r="B1343" s="6" t="n">
        <v>37068</v>
      </c>
      <c r="C1343" s="7" t="s">
        <v>1549</v>
      </c>
      <c r="D1343" s="7" t="s">
        <v>959</v>
      </c>
      <c r="E1343" s="7"/>
      <c r="F1343" s="8" t="s">
        <v>961</v>
      </c>
      <c r="G1343" s="8" t="n">
        <v>713</v>
      </c>
      <c r="H1343" s="7"/>
      <c r="I1343" s="7"/>
      <c r="J1343" s="7"/>
      <c r="K1343" s="7"/>
      <c r="L1343" s="8"/>
      <c r="M1343" s="6"/>
      <c r="N1343" s="7"/>
      <c r="O1343" s="7"/>
      <c r="P1343" s="7"/>
      <c r="Q1343" s="7"/>
      <c r="R1343" s="8"/>
      <c r="S1343" s="6"/>
      <c r="T1343" s="7"/>
      <c r="U1343" s="7"/>
      <c r="V1343" s="7"/>
      <c r="W1343" s="7"/>
      <c r="X1343" s="8"/>
      <c r="Y1343" s="6"/>
      <c r="Z1343" s="7"/>
      <c r="AA1343" s="7"/>
      <c r="AB1343" s="7"/>
      <c r="AC1343" s="7"/>
      <c r="AD1343" s="8"/>
      <c r="AE1343" s="6"/>
      <c r="AF1343" s="7"/>
      <c r="AG1343" s="7"/>
      <c r="AH1343" s="7"/>
      <c r="AI1343" s="7"/>
      <c r="AJ1343" s="8"/>
      <c r="AK1343" s="6"/>
      <c r="AL1343" s="7"/>
      <c r="AM1343" s="7"/>
      <c r="AN1343" s="7"/>
      <c r="AO1343" s="7"/>
      <c r="AP1343" s="8"/>
      <c r="AQ1343" s="6"/>
      <c r="AR1343" s="7"/>
      <c r="AS1343" s="7"/>
      <c r="AT1343" s="7"/>
      <c r="AU1343" s="7"/>
      <c r="AV1343" s="8"/>
      <c r="AW1343" s="6"/>
      <c r="AX1343" s="7"/>
      <c r="AY1343" s="7"/>
      <c r="AZ1343" s="7"/>
      <c r="BA1343" s="7"/>
      <c r="BB1343" s="8"/>
      <c r="BC1343" s="6"/>
      <c r="BD1343" s="7"/>
      <c r="BE1343" s="7"/>
      <c r="BF1343" s="7"/>
      <c r="BG1343" s="7"/>
      <c r="BH1343" s="8"/>
      <c r="BI1343" s="6"/>
      <c r="BJ1343" s="7"/>
      <c r="BK1343" s="7"/>
      <c r="BL1343" s="7"/>
      <c r="BM1343" s="7"/>
      <c r="BN1343" s="8"/>
      <c r="BO1343" s="6"/>
      <c r="BP1343" s="7"/>
      <c r="BQ1343" s="7"/>
      <c r="BR1343" s="7"/>
      <c r="BS1343" s="7"/>
      <c r="BT1343" s="8"/>
      <c r="BU1343" s="6"/>
      <c r="BV1343" s="7"/>
      <c r="BW1343" s="7"/>
      <c r="BX1343" s="7"/>
      <c r="BY1343" s="7"/>
      <c r="BZ1343" s="8"/>
      <c r="CA1343" s="6"/>
      <c r="CB1343" s="7"/>
      <c r="CC1343" s="7"/>
      <c r="CD1343" s="7"/>
      <c r="CE1343" s="7"/>
      <c r="CF1343" s="8"/>
      <c r="CG1343" s="6"/>
      <c r="CH1343" s="7"/>
      <c r="CI1343" s="7"/>
      <c r="CJ1343" s="7"/>
      <c r="CK1343" s="7"/>
      <c r="CL1343" s="8"/>
      <c r="CM1343" s="6"/>
      <c r="CN1343" s="7"/>
      <c r="CO1343" s="7"/>
      <c r="CP1343" s="7"/>
      <c r="CQ1343" s="7"/>
      <c r="CR1343" s="8"/>
      <c r="CS1343" s="6"/>
      <c r="CT1343" s="7"/>
      <c r="CU1343" s="7"/>
      <c r="CV1343" s="7"/>
      <c r="CW1343" s="7"/>
      <c r="CX1343" s="8"/>
      <c r="CY1343" s="6"/>
      <c r="CZ1343" s="7"/>
      <c r="DA1343" s="7"/>
      <c r="DB1343" s="7"/>
      <c r="DC1343" s="7"/>
      <c r="DD1343" s="8"/>
      <c r="DE1343" s="6"/>
      <c r="DF1343" s="7"/>
      <c r="DG1343" s="7"/>
      <c r="DH1343" s="7"/>
      <c r="DI1343" s="7"/>
      <c r="DJ1343" s="8"/>
      <c r="DK1343" s="6"/>
      <c r="DL1343" s="7"/>
      <c r="DM1343" s="7"/>
      <c r="DN1343" s="7"/>
      <c r="DO1343" s="7"/>
      <c r="DP1343" s="8"/>
      <c r="DQ1343" s="6"/>
      <c r="DR1343" s="7"/>
      <c r="DS1343" s="7"/>
      <c r="DT1343" s="7"/>
      <c r="DU1343" s="7"/>
      <c r="DV1343" s="8"/>
      <c r="DW1343" s="6"/>
      <c r="DX1343" s="7"/>
      <c r="DY1343" s="7"/>
      <c r="DZ1343" s="7"/>
      <c r="EA1343" s="7"/>
      <c r="EB1343" s="8"/>
      <c r="EC1343" s="6"/>
      <c r="ED1343" s="7"/>
      <c r="EE1343" s="7"/>
      <c r="EF1343" s="7"/>
      <c r="EG1343" s="7"/>
      <c r="EH1343" s="8"/>
      <c r="EI1343" s="6"/>
      <c r="EJ1343" s="7"/>
      <c r="EK1343" s="7"/>
      <c r="EL1343" s="7"/>
      <c r="EM1343" s="7"/>
      <c r="EN1343" s="8"/>
      <c r="EO1343" s="6"/>
      <c r="EP1343" s="7"/>
      <c r="EQ1343" s="7"/>
      <c r="ER1343" s="7"/>
      <c r="ES1343" s="7"/>
      <c r="ET1343" s="8"/>
      <c r="EU1343" s="6"/>
      <c r="EV1343" s="7"/>
      <c r="EW1343" s="7"/>
      <c r="EX1343" s="7"/>
      <c r="EY1343" s="7"/>
      <c r="EZ1343" s="8"/>
      <c r="FA1343" s="6"/>
      <c r="FB1343" s="7"/>
      <c r="FC1343" s="7"/>
      <c r="FD1343" s="7"/>
      <c r="FE1343" s="7"/>
      <c r="FF1343" s="8"/>
      <c r="FG1343" s="6"/>
      <c r="FH1343" s="7"/>
      <c r="FI1343" s="7"/>
      <c r="FJ1343" s="7"/>
      <c r="FK1343" s="7"/>
      <c r="FL1343" s="8"/>
      <c r="FM1343" s="6"/>
      <c r="FN1343" s="7"/>
      <c r="FO1343" s="7"/>
      <c r="FP1343" s="7"/>
      <c r="FQ1343" s="7"/>
      <c r="FR1343" s="8"/>
      <c r="FS1343" s="6"/>
      <c r="FT1343" s="7"/>
      <c r="FU1343" s="7"/>
      <c r="FV1343" s="7"/>
      <c r="FW1343" s="7"/>
      <c r="FX1343" s="8"/>
      <c r="FY1343" s="6"/>
      <c r="FZ1343" s="7"/>
      <c r="GA1343" s="7"/>
      <c r="GB1343" s="7"/>
      <c r="GC1343" s="7"/>
      <c r="GD1343" s="8"/>
      <c r="GE1343" s="6"/>
      <c r="GF1343" s="7"/>
      <c r="GG1343" s="7"/>
      <c r="GH1343" s="7"/>
      <c r="GI1343" s="7"/>
      <c r="GJ1343" s="8"/>
      <c r="GK1343" s="6"/>
      <c r="GL1343" s="7"/>
      <c r="GM1343" s="7"/>
      <c r="GN1343" s="7"/>
      <c r="GO1343" s="7"/>
      <c r="GP1343" s="8"/>
      <c r="GQ1343" s="6"/>
      <c r="GR1343" s="7"/>
      <c r="GS1343" s="7"/>
      <c r="GT1343" s="7"/>
      <c r="GU1343" s="7"/>
      <c r="GV1343" s="8"/>
      <c r="GW1343" s="6"/>
      <c r="GX1343" s="7"/>
      <c r="GY1343" s="7"/>
      <c r="GZ1343" s="7"/>
      <c r="HA1343" s="7"/>
      <c r="HB1343" s="8"/>
      <c r="HC1343" s="6"/>
      <c r="HD1343" s="7"/>
      <c r="HE1343" s="7"/>
      <c r="HF1343" s="7"/>
      <c r="HG1343" s="7"/>
      <c r="HH1343" s="8"/>
      <c r="HI1343" s="6"/>
      <c r="HJ1343" s="7"/>
      <c r="HK1343" s="7"/>
      <c r="HL1343" s="7"/>
      <c r="HM1343" s="7"/>
      <c r="HN1343" s="8"/>
      <c r="HO1343" s="6"/>
      <c r="HP1343" s="7"/>
      <c r="HQ1343" s="7"/>
      <c r="HR1343" s="7"/>
      <c r="HS1343" s="7"/>
      <c r="HT1343" s="8"/>
      <c r="HU1343" s="6"/>
      <c r="HV1343" s="7"/>
      <c r="HW1343" s="7"/>
      <c r="HX1343" s="7"/>
      <c r="HY1343" s="7"/>
      <c r="HZ1343" s="8"/>
      <c r="IA1343" s="6"/>
      <c r="IB1343" s="7"/>
      <c r="IC1343" s="7"/>
      <c r="ID1343" s="7"/>
      <c r="IE1343" s="7"/>
      <c r="IF1343" s="8"/>
      <c r="IG1343" s="6"/>
      <c r="IH1343" s="7"/>
      <c r="II1343" s="7"/>
      <c r="IJ1343" s="7"/>
      <c r="IK1343" s="7"/>
      <c r="IL1343" s="8"/>
      <c r="IM1343" s="6"/>
      <c r="IN1343" s="7"/>
      <c r="IO1343" s="7"/>
      <c r="IP1343" s="7"/>
      <c r="IQ1343" s="7"/>
      <c r="IR1343" s="8"/>
      <c r="IS1343" s="6"/>
      <c r="IT1343" s="7"/>
      <c r="IU1343" s="7"/>
      <c r="IV1343" s="7"/>
    </row>
    <row r="1344" customFormat="false" ht="12.75" hidden="false" customHeight="false" outlineLevel="0" collapsed="false">
      <c r="A1344" s="5" t="s">
        <v>1550</v>
      </c>
      <c r="B1344" s="6" t="n">
        <v>37068</v>
      </c>
      <c r="C1344" s="7" t="s">
        <v>1551</v>
      </c>
      <c r="D1344" s="7" t="s">
        <v>959</v>
      </c>
      <c r="E1344" s="7"/>
      <c r="F1344" s="8" t="s">
        <v>961</v>
      </c>
      <c r="G1344" s="8" t="n">
        <v>240</v>
      </c>
      <c r="H1344" s="7"/>
      <c r="I1344" s="7"/>
      <c r="J1344" s="7"/>
      <c r="K1344" s="7"/>
      <c r="L1344" s="8"/>
      <c r="M1344" s="6"/>
      <c r="N1344" s="7"/>
      <c r="O1344" s="7"/>
      <c r="P1344" s="7"/>
      <c r="Q1344" s="7"/>
      <c r="R1344" s="8"/>
      <c r="S1344" s="6"/>
      <c r="T1344" s="7"/>
      <c r="U1344" s="7"/>
      <c r="V1344" s="7"/>
      <c r="W1344" s="7"/>
      <c r="X1344" s="8"/>
      <c r="Y1344" s="6"/>
      <c r="Z1344" s="7"/>
      <c r="AA1344" s="7"/>
      <c r="AB1344" s="7"/>
      <c r="AC1344" s="7"/>
      <c r="AD1344" s="8"/>
      <c r="AE1344" s="6"/>
      <c r="AF1344" s="7"/>
      <c r="AG1344" s="7"/>
      <c r="AH1344" s="7"/>
      <c r="AI1344" s="7"/>
      <c r="AJ1344" s="8"/>
      <c r="AK1344" s="6"/>
      <c r="AL1344" s="7"/>
      <c r="AM1344" s="7"/>
      <c r="AN1344" s="7"/>
      <c r="AO1344" s="7"/>
      <c r="AP1344" s="8"/>
      <c r="AQ1344" s="6"/>
      <c r="AR1344" s="7"/>
      <c r="AS1344" s="7"/>
      <c r="AT1344" s="7"/>
      <c r="AU1344" s="7"/>
      <c r="AV1344" s="8"/>
      <c r="AW1344" s="6"/>
      <c r="AX1344" s="7"/>
      <c r="AY1344" s="7"/>
      <c r="AZ1344" s="7"/>
      <c r="BA1344" s="7"/>
      <c r="BB1344" s="8"/>
      <c r="BC1344" s="6"/>
      <c r="BD1344" s="7"/>
      <c r="BE1344" s="7"/>
      <c r="BF1344" s="7"/>
      <c r="BG1344" s="7"/>
      <c r="BH1344" s="8"/>
      <c r="BI1344" s="6"/>
      <c r="BJ1344" s="7"/>
      <c r="BK1344" s="7"/>
      <c r="BL1344" s="7"/>
      <c r="BM1344" s="7"/>
      <c r="BN1344" s="8"/>
      <c r="BO1344" s="6"/>
      <c r="BP1344" s="7"/>
      <c r="BQ1344" s="7"/>
      <c r="BR1344" s="7"/>
      <c r="BS1344" s="7"/>
      <c r="BT1344" s="8"/>
      <c r="BU1344" s="6"/>
      <c r="BV1344" s="7"/>
      <c r="BW1344" s="7"/>
      <c r="BX1344" s="7"/>
      <c r="BY1344" s="7"/>
      <c r="BZ1344" s="8"/>
      <c r="CA1344" s="6"/>
      <c r="CB1344" s="7"/>
      <c r="CC1344" s="7"/>
      <c r="CD1344" s="7"/>
      <c r="CE1344" s="7"/>
      <c r="CF1344" s="8"/>
      <c r="CG1344" s="6"/>
      <c r="CH1344" s="7"/>
      <c r="CI1344" s="7"/>
      <c r="CJ1344" s="7"/>
      <c r="CK1344" s="7"/>
      <c r="CL1344" s="8"/>
      <c r="CM1344" s="6"/>
      <c r="CN1344" s="7"/>
      <c r="CO1344" s="7"/>
      <c r="CP1344" s="7"/>
      <c r="CQ1344" s="7"/>
      <c r="CR1344" s="8"/>
      <c r="CS1344" s="6"/>
      <c r="CT1344" s="7"/>
      <c r="CU1344" s="7"/>
      <c r="CV1344" s="7"/>
      <c r="CW1344" s="7"/>
      <c r="CX1344" s="8"/>
      <c r="CY1344" s="6"/>
      <c r="CZ1344" s="7"/>
      <c r="DA1344" s="7"/>
      <c r="DB1344" s="7"/>
      <c r="DC1344" s="7"/>
      <c r="DD1344" s="8"/>
      <c r="DE1344" s="6"/>
      <c r="DF1344" s="7"/>
      <c r="DG1344" s="7"/>
      <c r="DH1344" s="7"/>
      <c r="DI1344" s="7"/>
      <c r="DJ1344" s="8"/>
      <c r="DK1344" s="6"/>
      <c r="DL1344" s="7"/>
      <c r="DM1344" s="7"/>
      <c r="DN1344" s="7"/>
      <c r="DO1344" s="7"/>
      <c r="DP1344" s="8"/>
      <c r="DQ1344" s="6"/>
      <c r="DR1344" s="7"/>
      <c r="DS1344" s="7"/>
      <c r="DT1344" s="7"/>
      <c r="DU1344" s="7"/>
      <c r="DV1344" s="8"/>
      <c r="DW1344" s="6"/>
      <c r="DX1344" s="7"/>
      <c r="DY1344" s="7"/>
      <c r="DZ1344" s="7"/>
      <c r="EA1344" s="7"/>
      <c r="EB1344" s="8"/>
      <c r="EC1344" s="6"/>
      <c r="ED1344" s="7"/>
      <c r="EE1344" s="7"/>
      <c r="EF1344" s="7"/>
      <c r="EG1344" s="7"/>
      <c r="EH1344" s="8"/>
      <c r="EI1344" s="6"/>
      <c r="EJ1344" s="7"/>
      <c r="EK1344" s="7"/>
      <c r="EL1344" s="7"/>
      <c r="EM1344" s="7"/>
      <c r="EN1344" s="8"/>
      <c r="EO1344" s="6"/>
      <c r="EP1344" s="7"/>
      <c r="EQ1344" s="7"/>
      <c r="ER1344" s="7"/>
      <c r="ES1344" s="7"/>
      <c r="ET1344" s="8"/>
      <c r="EU1344" s="6"/>
      <c r="EV1344" s="7"/>
      <c r="EW1344" s="7"/>
      <c r="EX1344" s="7"/>
      <c r="EY1344" s="7"/>
      <c r="EZ1344" s="8"/>
      <c r="FA1344" s="6"/>
      <c r="FB1344" s="7"/>
      <c r="FC1344" s="7"/>
      <c r="FD1344" s="7"/>
      <c r="FE1344" s="7"/>
      <c r="FF1344" s="8"/>
      <c r="FG1344" s="6"/>
      <c r="FH1344" s="7"/>
      <c r="FI1344" s="7"/>
      <c r="FJ1344" s="7"/>
      <c r="FK1344" s="7"/>
      <c r="FL1344" s="8"/>
      <c r="FM1344" s="6"/>
      <c r="FN1344" s="7"/>
      <c r="FO1344" s="7"/>
      <c r="FP1344" s="7"/>
      <c r="FQ1344" s="7"/>
      <c r="FR1344" s="8"/>
      <c r="FS1344" s="6"/>
      <c r="FT1344" s="7"/>
      <c r="FU1344" s="7"/>
      <c r="FV1344" s="7"/>
      <c r="FW1344" s="7"/>
      <c r="FX1344" s="8"/>
      <c r="FY1344" s="6"/>
      <c r="FZ1344" s="7"/>
      <c r="GA1344" s="7"/>
      <c r="GB1344" s="7"/>
      <c r="GC1344" s="7"/>
      <c r="GD1344" s="8"/>
      <c r="GE1344" s="6"/>
      <c r="GF1344" s="7"/>
      <c r="GG1344" s="7"/>
      <c r="GH1344" s="7"/>
      <c r="GI1344" s="7"/>
      <c r="GJ1344" s="8"/>
      <c r="GK1344" s="6"/>
      <c r="GL1344" s="7"/>
      <c r="GM1344" s="7"/>
      <c r="GN1344" s="7"/>
      <c r="GO1344" s="7"/>
      <c r="GP1344" s="8"/>
      <c r="GQ1344" s="6"/>
      <c r="GR1344" s="7"/>
      <c r="GS1344" s="7"/>
      <c r="GT1344" s="7"/>
      <c r="GU1344" s="7"/>
      <c r="GV1344" s="8"/>
      <c r="GW1344" s="6"/>
      <c r="GX1344" s="7"/>
      <c r="GY1344" s="7"/>
      <c r="GZ1344" s="7"/>
      <c r="HA1344" s="7"/>
      <c r="HB1344" s="8"/>
      <c r="HC1344" s="6"/>
      <c r="HD1344" s="7"/>
      <c r="HE1344" s="7"/>
      <c r="HF1344" s="7"/>
      <c r="HG1344" s="7"/>
      <c r="HH1344" s="8"/>
      <c r="HI1344" s="6"/>
      <c r="HJ1344" s="7"/>
      <c r="HK1344" s="7"/>
      <c r="HL1344" s="7"/>
      <c r="HM1344" s="7"/>
      <c r="HN1344" s="8"/>
      <c r="HO1344" s="6"/>
      <c r="HP1344" s="7"/>
      <c r="HQ1344" s="7"/>
      <c r="HR1344" s="7"/>
      <c r="HS1344" s="7"/>
      <c r="HT1344" s="8"/>
      <c r="HU1344" s="6"/>
      <c r="HV1344" s="7"/>
      <c r="HW1344" s="7"/>
      <c r="HX1344" s="7"/>
      <c r="HY1344" s="7"/>
      <c r="HZ1344" s="8"/>
      <c r="IA1344" s="6"/>
      <c r="IB1344" s="7"/>
      <c r="IC1344" s="7"/>
      <c r="ID1344" s="7"/>
      <c r="IE1344" s="7"/>
      <c r="IF1344" s="8"/>
      <c r="IG1344" s="6"/>
      <c r="IH1344" s="7"/>
      <c r="II1344" s="7"/>
      <c r="IJ1344" s="7"/>
      <c r="IK1344" s="7"/>
      <c r="IL1344" s="8"/>
      <c r="IM1344" s="6"/>
      <c r="IN1344" s="7"/>
      <c r="IO1344" s="7"/>
      <c r="IP1344" s="7"/>
      <c r="IQ1344" s="7"/>
      <c r="IR1344" s="8"/>
      <c r="IS1344" s="6"/>
      <c r="IT1344" s="7"/>
      <c r="IU1344" s="7"/>
      <c r="IV1344" s="7"/>
    </row>
    <row r="1345" customFormat="false" ht="12.75" hidden="false" customHeight="false" outlineLevel="0" collapsed="false">
      <c r="A1345" s="5" t="s">
        <v>1552</v>
      </c>
      <c r="B1345" s="6" t="n">
        <v>37068</v>
      </c>
      <c r="C1345" s="7" t="s">
        <v>1534</v>
      </c>
      <c r="D1345" s="7" t="s">
        <v>959</v>
      </c>
      <c r="E1345" s="7"/>
      <c r="F1345" s="8" t="s">
        <v>961</v>
      </c>
      <c r="G1345" s="8" t="n">
        <v>71</v>
      </c>
      <c r="H1345" s="7"/>
      <c r="I1345" s="7"/>
      <c r="J1345" s="7"/>
      <c r="K1345" s="7"/>
      <c r="L1345" s="8"/>
      <c r="M1345" s="6"/>
      <c r="N1345" s="7"/>
      <c r="O1345" s="7"/>
      <c r="P1345" s="7"/>
      <c r="Q1345" s="7"/>
      <c r="R1345" s="8"/>
      <c r="S1345" s="6"/>
      <c r="T1345" s="7"/>
      <c r="U1345" s="7"/>
      <c r="V1345" s="7"/>
      <c r="W1345" s="7"/>
      <c r="X1345" s="8"/>
      <c r="Y1345" s="6"/>
      <c r="Z1345" s="7"/>
      <c r="AA1345" s="7"/>
      <c r="AB1345" s="7"/>
      <c r="AC1345" s="7"/>
      <c r="AD1345" s="8"/>
      <c r="AE1345" s="6"/>
      <c r="AF1345" s="7"/>
      <c r="AG1345" s="7"/>
      <c r="AH1345" s="7"/>
      <c r="AI1345" s="7"/>
      <c r="AJ1345" s="8"/>
      <c r="AK1345" s="6"/>
      <c r="AL1345" s="7"/>
      <c r="AM1345" s="7"/>
      <c r="AN1345" s="7"/>
      <c r="AO1345" s="7"/>
      <c r="AP1345" s="8"/>
      <c r="AQ1345" s="6"/>
      <c r="AR1345" s="7"/>
      <c r="AS1345" s="7"/>
      <c r="AT1345" s="7"/>
      <c r="AU1345" s="7"/>
      <c r="AV1345" s="8"/>
      <c r="AW1345" s="6"/>
      <c r="AX1345" s="7"/>
      <c r="AY1345" s="7"/>
      <c r="AZ1345" s="7"/>
      <c r="BA1345" s="7"/>
      <c r="BB1345" s="8"/>
      <c r="BC1345" s="6"/>
      <c r="BD1345" s="7"/>
      <c r="BE1345" s="7"/>
      <c r="BF1345" s="7"/>
      <c r="BG1345" s="7"/>
      <c r="BH1345" s="8"/>
      <c r="BI1345" s="6"/>
      <c r="BJ1345" s="7"/>
      <c r="BK1345" s="7"/>
      <c r="BL1345" s="7"/>
      <c r="BM1345" s="7"/>
      <c r="BN1345" s="8"/>
      <c r="BO1345" s="6"/>
      <c r="BP1345" s="7"/>
      <c r="BQ1345" s="7"/>
      <c r="BR1345" s="7"/>
      <c r="BS1345" s="7"/>
      <c r="BT1345" s="8"/>
      <c r="BU1345" s="6"/>
      <c r="BV1345" s="7"/>
      <c r="BW1345" s="7"/>
      <c r="BX1345" s="7"/>
      <c r="BY1345" s="7"/>
      <c r="BZ1345" s="8"/>
      <c r="CA1345" s="6"/>
      <c r="CB1345" s="7"/>
      <c r="CC1345" s="7"/>
      <c r="CD1345" s="7"/>
      <c r="CE1345" s="7"/>
      <c r="CF1345" s="8"/>
      <c r="CG1345" s="6"/>
      <c r="CH1345" s="7"/>
      <c r="CI1345" s="7"/>
      <c r="CJ1345" s="7"/>
      <c r="CK1345" s="7"/>
      <c r="CL1345" s="8"/>
      <c r="CM1345" s="6"/>
      <c r="CN1345" s="7"/>
      <c r="CO1345" s="7"/>
      <c r="CP1345" s="7"/>
      <c r="CQ1345" s="7"/>
      <c r="CR1345" s="8"/>
      <c r="CS1345" s="6"/>
      <c r="CT1345" s="7"/>
      <c r="CU1345" s="7"/>
      <c r="CV1345" s="7"/>
      <c r="CW1345" s="7"/>
      <c r="CX1345" s="8"/>
      <c r="CY1345" s="6"/>
      <c r="CZ1345" s="7"/>
      <c r="DA1345" s="7"/>
      <c r="DB1345" s="7"/>
      <c r="DC1345" s="7"/>
      <c r="DD1345" s="8"/>
      <c r="DE1345" s="6"/>
      <c r="DF1345" s="7"/>
      <c r="DG1345" s="7"/>
      <c r="DH1345" s="7"/>
      <c r="DI1345" s="7"/>
      <c r="DJ1345" s="8"/>
      <c r="DK1345" s="6"/>
      <c r="DL1345" s="7"/>
      <c r="DM1345" s="7"/>
      <c r="DN1345" s="7"/>
      <c r="DO1345" s="7"/>
      <c r="DP1345" s="8"/>
      <c r="DQ1345" s="6"/>
      <c r="DR1345" s="7"/>
      <c r="DS1345" s="7"/>
      <c r="DT1345" s="7"/>
      <c r="DU1345" s="7"/>
      <c r="DV1345" s="8"/>
      <c r="DW1345" s="6"/>
      <c r="DX1345" s="7"/>
      <c r="DY1345" s="7"/>
      <c r="DZ1345" s="7"/>
      <c r="EA1345" s="7"/>
      <c r="EB1345" s="8"/>
      <c r="EC1345" s="6"/>
      <c r="ED1345" s="7"/>
      <c r="EE1345" s="7"/>
      <c r="EF1345" s="7"/>
      <c r="EG1345" s="7"/>
      <c r="EH1345" s="8"/>
      <c r="EI1345" s="6"/>
      <c r="EJ1345" s="7"/>
      <c r="EK1345" s="7"/>
      <c r="EL1345" s="7"/>
      <c r="EM1345" s="7"/>
      <c r="EN1345" s="8"/>
      <c r="EO1345" s="6"/>
      <c r="EP1345" s="7"/>
      <c r="EQ1345" s="7"/>
      <c r="ER1345" s="7"/>
      <c r="ES1345" s="7"/>
      <c r="ET1345" s="8"/>
      <c r="EU1345" s="6"/>
      <c r="EV1345" s="7"/>
      <c r="EW1345" s="7"/>
      <c r="EX1345" s="7"/>
      <c r="EY1345" s="7"/>
      <c r="EZ1345" s="8"/>
      <c r="FA1345" s="6"/>
      <c r="FB1345" s="7"/>
      <c r="FC1345" s="7"/>
      <c r="FD1345" s="7"/>
      <c r="FE1345" s="7"/>
      <c r="FF1345" s="8"/>
      <c r="FG1345" s="6"/>
      <c r="FH1345" s="7"/>
      <c r="FI1345" s="7"/>
      <c r="FJ1345" s="7"/>
      <c r="FK1345" s="7"/>
      <c r="FL1345" s="8"/>
      <c r="FM1345" s="6"/>
      <c r="FN1345" s="7"/>
      <c r="FO1345" s="7"/>
      <c r="FP1345" s="7"/>
      <c r="FQ1345" s="7"/>
      <c r="FR1345" s="8"/>
      <c r="FS1345" s="6"/>
      <c r="FT1345" s="7"/>
      <c r="FU1345" s="7"/>
      <c r="FV1345" s="7"/>
      <c r="FW1345" s="7"/>
      <c r="FX1345" s="8"/>
      <c r="FY1345" s="6"/>
      <c r="FZ1345" s="7"/>
      <c r="GA1345" s="7"/>
      <c r="GB1345" s="7"/>
      <c r="GC1345" s="7"/>
      <c r="GD1345" s="8"/>
      <c r="GE1345" s="6"/>
      <c r="GF1345" s="7"/>
      <c r="GG1345" s="7"/>
      <c r="GH1345" s="7"/>
      <c r="GI1345" s="7"/>
      <c r="GJ1345" s="8"/>
      <c r="GK1345" s="6"/>
      <c r="GL1345" s="7"/>
      <c r="GM1345" s="7"/>
      <c r="GN1345" s="7"/>
      <c r="GO1345" s="7"/>
      <c r="GP1345" s="8"/>
      <c r="GQ1345" s="6"/>
      <c r="GR1345" s="7"/>
      <c r="GS1345" s="7"/>
      <c r="GT1345" s="7"/>
      <c r="GU1345" s="7"/>
      <c r="GV1345" s="8"/>
      <c r="GW1345" s="6"/>
      <c r="GX1345" s="7"/>
      <c r="GY1345" s="7"/>
      <c r="GZ1345" s="7"/>
      <c r="HA1345" s="7"/>
      <c r="HB1345" s="8"/>
      <c r="HC1345" s="6"/>
      <c r="HD1345" s="7"/>
      <c r="HE1345" s="7"/>
      <c r="HF1345" s="7"/>
      <c r="HG1345" s="7"/>
      <c r="HH1345" s="8"/>
      <c r="HI1345" s="6"/>
      <c r="HJ1345" s="7"/>
      <c r="HK1345" s="7"/>
      <c r="HL1345" s="7"/>
      <c r="HM1345" s="7"/>
      <c r="HN1345" s="8"/>
      <c r="HO1345" s="6"/>
      <c r="HP1345" s="7"/>
      <c r="HQ1345" s="7"/>
      <c r="HR1345" s="7"/>
      <c r="HS1345" s="7"/>
      <c r="HT1345" s="8"/>
      <c r="HU1345" s="6"/>
      <c r="HV1345" s="7"/>
      <c r="HW1345" s="7"/>
      <c r="HX1345" s="7"/>
      <c r="HY1345" s="7"/>
      <c r="HZ1345" s="8"/>
      <c r="IA1345" s="6"/>
      <c r="IB1345" s="7"/>
      <c r="IC1345" s="7"/>
      <c r="ID1345" s="7"/>
      <c r="IE1345" s="7"/>
      <c r="IF1345" s="8"/>
      <c r="IG1345" s="6"/>
      <c r="IH1345" s="7"/>
      <c r="II1345" s="7"/>
      <c r="IJ1345" s="7"/>
      <c r="IK1345" s="7"/>
      <c r="IL1345" s="8"/>
      <c r="IM1345" s="6"/>
      <c r="IN1345" s="7"/>
      <c r="IO1345" s="7"/>
      <c r="IP1345" s="7"/>
      <c r="IQ1345" s="7"/>
      <c r="IR1345" s="8"/>
      <c r="IS1345" s="6"/>
      <c r="IT1345" s="7"/>
      <c r="IU1345" s="7"/>
      <c r="IV1345" s="7"/>
    </row>
    <row r="1346" customFormat="false" ht="12.75" hidden="false" customHeight="false" outlineLevel="0" collapsed="false">
      <c r="A1346" s="5" t="s">
        <v>1553</v>
      </c>
      <c r="B1346" s="6" t="n">
        <v>37068</v>
      </c>
      <c r="C1346" s="7" t="s">
        <v>1554</v>
      </c>
      <c r="D1346" s="7" t="s">
        <v>959</v>
      </c>
      <c r="E1346" s="7"/>
      <c r="F1346" s="8" t="s">
        <v>961</v>
      </c>
      <c r="G1346" s="8" t="n">
        <v>930</v>
      </c>
      <c r="H1346" s="7"/>
      <c r="I1346" s="7"/>
      <c r="J1346" s="7"/>
      <c r="K1346" s="7"/>
      <c r="L1346" s="8"/>
      <c r="M1346" s="6"/>
      <c r="N1346" s="7"/>
      <c r="O1346" s="7"/>
      <c r="P1346" s="7"/>
      <c r="Q1346" s="7"/>
      <c r="R1346" s="8"/>
      <c r="S1346" s="6"/>
      <c r="T1346" s="7"/>
      <c r="U1346" s="7"/>
      <c r="V1346" s="7"/>
      <c r="W1346" s="7"/>
      <c r="X1346" s="8"/>
      <c r="Y1346" s="6"/>
      <c r="Z1346" s="7"/>
      <c r="AA1346" s="7"/>
      <c r="AB1346" s="7"/>
      <c r="AC1346" s="7"/>
      <c r="AD1346" s="8"/>
      <c r="AE1346" s="6"/>
      <c r="AF1346" s="7"/>
      <c r="AG1346" s="7"/>
      <c r="AH1346" s="7"/>
      <c r="AI1346" s="7"/>
      <c r="AJ1346" s="8"/>
      <c r="AK1346" s="6"/>
      <c r="AL1346" s="7"/>
      <c r="AM1346" s="7"/>
      <c r="AN1346" s="7"/>
      <c r="AO1346" s="7"/>
      <c r="AP1346" s="8"/>
      <c r="AQ1346" s="6"/>
      <c r="AR1346" s="7"/>
      <c r="AS1346" s="7"/>
      <c r="AT1346" s="7"/>
      <c r="AU1346" s="7"/>
      <c r="AV1346" s="8"/>
      <c r="AW1346" s="6"/>
      <c r="AX1346" s="7"/>
      <c r="AY1346" s="7"/>
      <c r="AZ1346" s="7"/>
      <c r="BA1346" s="7"/>
      <c r="BB1346" s="8"/>
      <c r="BC1346" s="6"/>
      <c r="BD1346" s="7"/>
      <c r="BE1346" s="7"/>
      <c r="BF1346" s="7"/>
      <c r="BG1346" s="7"/>
      <c r="BH1346" s="8"/>
      <c r="BI1346" s="6"/>
      <c r="BJ1346" s="7"/>
      <c r="BK1346" s="7"/>
      <c r="BL1346" s="7"/>
      <c r="BM1346" s="7"/>
      <c r="BN1346" s="8"/>
      <c r="BO1346" s="6"/>
      <c r="BP1346" s="7"/>
      <c r="BQ1346" s="7"/>
      <c r="BR1346" s="7"/>
      <c r="BS1346" s="7"/>
      <c r="BT1346" s="8"/>
      <c r="BU1346" s="6"/>
      <c r="BV1346" s="7"/>
      <c r="BW1346" s="7"/>
      <c r="BX1346" s="7"/>
      <c r="BY1346" s="7"/>
      <c r="BZ1346" s="8"/>
      <c r="CA1346" s="6"/>
      <c r="CB1346" s="7"/>
      <c r="CC1346" s="7"/>
      <c r="CD1346" s="7"/>
      <c r="CE1346" s="7"/>
      <c r="CF1346" s="8"/>
      <c r="CG1346" s="6"/>
      <c r="CH1346" s="7"/>
      <c r="CI1346" s="7"/>
      <c r="CJ1346" s="7"/>
      <c r="CK1346" s="7"/>
      <c r="CL1346" s="8"/>
      <c r="CM1346" s="6"/>
      <c r="CN1346" s="7"/>
      <c r="CO1346" s="7"/>
      <c r="CP1346" s="7"/>
      <c r="CQ1346" s="7"/>
      <c r="CR1346" s="8"/>
      <c r="CS1346" s="6"/>
      <c r="CT1346" s="7"/>
      <c r="CU1346" s="7"/>
      <c r="CV1346" s="7"/>
      <c r="CW1346" s="7"/>
      <c r="CX1346" s="8"/>
      <c r="CY1346" s="6"/>
      <c r="CZ1346" s="7"/>
      <c r="DA1346" s="7"/>
      <c r="DB1346" s="7"/>
      <c r="DC1346" s="7"/>
      <c r="DD1346" s="8"/>
      <c r="DE1346" s="6"/>
      <c r="DF1346" s="7"/>
      <c r="DG1346" s="7"/>
      <c r="DH1346" s="7"/>
      <c r="DI1346" s="7"/>
      <c r="DJ1346" s="8"/>
      <c r="DK1346" s="6"/>
      <c r="DL1346" s="7"/>
      <c r="DM1346" s="7"/>
      <c r="DN1346" s="7"/>
      <c r="DO1346" s="7"/>
      <c r="DP1346" s="8"/>
      <c r="DQ1346" s="6"/>
      <c r="DR1346" s="7"/>
      <c r="DS1346" s="7"/>
      <c r="DT1346" s="7"/>
      <c r="DU1346" s="7"/>
      <c r="DV1346" s="8"/>
      <c r="DW1346" s="6"/>
      <c r="DX1346" s="7"/>
      <c r="DY1346" s="7"/>
      <c r="DZ1346" s="7"/>
      <c r="EA1346" s="7"/>
      <c r="EB1346" s="8"/>
      <c r="EC1346" s="6"/>
      <c r="ED1346" s="7"/>
      <c r="EE1346" s="7"/>
      <c r="EF1346" s="7"/>
      <c r="EG1346" s="7"/>
      <c r="EH1346" s="8"/>
      <c r="EI1346" s="6"/>
      <c r="EJ1346" s="7"/>
      <c r="EK1346" s="7"/>
      <c r="EL1346" s="7"/>
      <c r="EM1346" s="7"/>
      <c r="EN1346" s="8"/>
      <c r="EO1346" s="6"/>
      <c r="EP1346" s="7"/>
      <c r="EQ1346" s="7"/>
      <c r="ER1346" s="7"/>
      <c r="ES1346" s="7"/>
      <c r="ET1346" s="8"/>
      <c r="EU1346" s="6"/>
      <c r="EV1346" s="7"/>
      <c r="EW1346" s="7"/>
      <c r="EX1346" s="7"/>
      <c r="EY1346" s="7"/>
      <c r="EZ1346" s="8"/>
      <c r="FA1346" s="6"/>
      <c r="FB1346" s="7"/>
      <c r="FC1346" s="7"/>
      <c r="FD1346" s="7"/>
      <c r="FE1346" s="7"/>
      <c r="FF1346" s="8"/>
      <c r="FG1346" s="6"/>
      <c r="FH1346" s="7"/>
      <c r="FI1346" s="7"/>
      <c r="FJ1346" s="7"/>
      <c r="FK1346" s="7"/>
      <c r="FL1346" s="8"/>
      <c r="FM1346" s="6"/>
      <c r="FN1346" s="7"/>
      <c r="FO1346" s="7"/>
      <c r="FP1346" s="7"/>
      <c r="FQ1346" s="7"/>
      <c r="FR1346" s="8"/>
      <c r="FS1346" s="6"/>
      <c r="FT1346" s="7"/>
      <c r="FU1346" s="7"/>
      <c r="FV1346" s="7"/>
      <c r="FW1346" s="7"/>
      <c r="FX1346" s="8"/>
      <c r="FY1346" s="6"/>
      <c r="FZ1346" s="7"/>
      <c r="GA1346" s="7"/>
      <c r="GB1346" s="7"/>
      <c r="GC1346" s="7"/>
      <c r="GD1346" s="8"/>
      <c r="GE1346" s="6"/>
      <c r="GF1346" s="7"/>
      <c r="GG1346" s="7"/>
      <c r="GH1346" s="7"/>
      <c r="GI1346" s="7"/>
      <c r="GJ1346" s="8"/>
      <c r="GK1346" s="6"/>
      <c r="GL1346" s="7"/>
      <c r="GM1346" s="7"/>
      <c r="GN1346" s="7"/>
      <c r="GO1346" s="7"/>
      <c r="GP1346" s="8"/>
      <c r="GQ1346" s="6"/>
      <c r="GR1346" s="7"/>
      <c r="GS1346" s="7"/>
      <c r="GT1346" s="7"/>
      <c r="GU1346" s="7"/>
      <c r="GV1346" s="8"/>
      <c r="GW1346" s="6"/>
      <c r="GX1346" s="7"/>
      <c r="GY1346" s="7"/>
      <c r="GZ1346" s="7"/>
      <c r="HA1346" s="7"/>
      <c r="HB1346" s="8"/>
      <c r="HC1346" s="6"/>
      <c r="HD1346" s="7"/>
      <c r="HE1346" s="7"/>
      <c r="HF1346" s="7"/>
      <c r="HG1346" s="7"/>
      <c r="HH1346" s="8"/>
      <c r="HI1346" s="6"/>
      <c r="HJ1346" s="7"/>
      <c r="HK1346" s="7"/>
      <c r="HL1346" s="7"/>
      <c r="HM1346" s="7"/>
      <c r="HN1346" s="8"/>
      <c r="HO1346" s="6"/>
      <c r="HP1346" s="7"/>
      <c r="HQ1346" s="7"/>
      <c r="HR1346" s="7"/>
      <c r="HS1346" s="7"/>
      <c r="HT1346" s="8"/>
      <c r="HU1346" s="6"/>
      <c r="HV1346" s="7"/>
      <c r="HW1346" s="7"/>
      <c r="HX1346" s="7"/>
      <c r="HY1346" s="7"/>
      <c r="HZ1346" s="8"/>
      <c r="IA1346" s="6"/>
      <c r="IB1346" s="7"/>
      <c r="IC1346" s="7"/>
      <c r="ID1346" s="7"/>
      <c r="IE1346" s="7"/>
      <c r="IF1346" s="8"/>
      <c r="IG1346" s="6"/>
      <c r="IH1346" s="7"/>
      <c r="II1346" s="7"/>
      <c r="IJ1346" s="7"/>
      <c r="IK1346" s="7"/>
      <c r="IL1346" s="8"/>
      <c r="IM1346" s="6"/>
      <c r="IN1346" s="7"/>
      <c r="IO1346" s="7"/>
      <c r="IP1346" s="7"/>
      <c r="IQ1346" s="7"/>
      <c r="IR1346" s="8"/>
      <c r="IS1346" s="6"/>
      <c r="IT1346" s="7"/>
      <c r="IU1346" s="7"/>
      <c r="IV1346" s="7"/>
    </row>
    <row r="1347" customFormat="false" ht="12.75" hidden="false" customHeight="false" outlineLevel="0" collapsed="false">
      <c r="A1347" s="5" t="s">
        <v>1555</v>
      </c>
      <c r="B1347" s="6" t="n">
        <v>37068</v>
      </c>
      <c r="C1347" s="7" t="s">
        <v>1229</v>
      </c>
      <c r="D1347" s="7" t="s">
        <v>959</v>
      </c>
      <c r="E1347" s="7"/>
      <c r="F1347" s="8" t="s">
        <v>961</v>
      </c>
      <c r="G1347" s="8" t="n">
        <v>907</v>
      </c>
      <c r="H1347" s="7"/>
      <c r="I1347" s="7"/>
      <c r="J1347" s="7"/>
      <c r="K1347" s="7"/>
      <c r="L1347" s="8"/>
      <c r="M1347" s="6"/>
      <c r="N1347" s="7"/>
      <c r="O1347" s="7"/>
      <c r="P1347" s="7"/>
      <c r="Q1347" s="7"/>
      <c r="R1347" s="8"/>
      <c r="S1347" s="6"/>
      <c r="T1347" s="7"/>
      <c r="U1347" s="7"/>
      <c r="V1347" s="7"/>
      <c r="W1347" s="7"/>
      <c r="X1347" s="8"/>
      <c r="Y1347" s="6"/>
      <c r="Z1347" s="7"/>
      <c r="AA1347" s="7"/>
      <c r="AB1347" s="7"/>
      <c r="AC1347" s="7"/>
      <c r="AD1347" s="8"/>
      <c r="AE1347" s="6"/>
      <c r="AF1347" s="7"/>
      <c r="AG1347" s="7"/>
      <c r="AH1347" s="7"/>
      <c r="AI1347" s="7"/>
      <c r="AJ1347" s="8"/>
      <c r="AK1347" s="6"/>
      <c r="AL1347" s="7"/>
      <c r="AM1347" s="7"/>
      <c r="AN1347" s="7"/>
      <c r="AO1347" s="7"/>
      <c r="AP1347" s="8"/>
      <c r="AQ1347" s="6"/>
      <c r="AR1347" s="7"/>
      <c r="AS1347" s="7"/>
      <c r="AT1347" s="7"/>
      <c r="AU1347" s="7"/>
      <c r="AV1347" s="8"/>
      <c r="AW1347" s="6"/>
      <c r="AX1347" s="7"/>
      <c r="AY1347" s="7"/>
      <c r="AZ1347" s="7"/>
      <c r="BA1347" s="7"/>
      <c r="BB1347" s="8"/>
      <c r="BC1347" s="6"/>
      <c r="BD1347" s="7"/>
      <c r="BE1347" s="7"/>
      <c r="BF1347" s="7"/>
      <c r="BG1347" s="7"/>
      <c r="BH1347" s="8"/>
      <c r="BI1347" s="6"/>
      <c r="BJ1347" s="7"/>
      <c r="BK1347" s="7"/>
      <c r="BL1347" s="7"/>
      <c r="BM1347" s="7"/>
      <c r="BN1347" s="8"/>
      <c r="BO1347" s="6"/>
      <c r="BP1347" s="7"/>
      <c r="BQ1347" s="7"/>
      <c r="BR1347" s="7"/>
      <c r="BS1347" s="7"/>
      <c r="BT1347" s="8"/>
      <c r="BU1347" s="6"/>
      <c r="BV1347" s="7"/>
      <c r="BW1347" s="7"/>
      <c r="BX1347" s="7"/>
      <c r="BY1347" s="7"/>
      <c r="BZ1347" s="8"/>
      <c r="CA1347" s="6"/>
      <c r="CB1347" s="7"/>
      <c r="CC1347" s="7"/>
      <c r="CD1347" s="7"/>
      <c r="CE1347" s="7"/>
      <c r="CF1347" s="8"/>
      <c r="CG1347" s="6"/>
      <c r="CH1347" s="7"/>
      <c r="CI1347" s="7"/>
      <c r="CJ1347" s="7"/>
      <c r="CK1347" s="7"/>
      <c r="CL1347" s="8"/>
      <c r="CM1347" s="6"/>
      <c r="CN1347" s="7"/>
      <c r="CO1347" s="7"/>
      <c r="CP1347" s="7"/>
      <c r="CQ1347" s="7"/>
      <c r="CR1347" s="8"/>
      <c r="CS1347" s="6"/>
      <c r="CT1347" s="7"/>
      <c r="CU1347" s="7"/>
      <c r="CV1347" s="7"/>
      <c r="CW1347" s="7"/>
      <c r="CX1347" s="8"/>
      <c r="CY1347" s="6"/>
      <c r="CZ1347" s="7"/>
      <c r="DA1347" s="7"/>
      <c r="DB1347" s="7"/>
      <c r="DC1347" s="7"/>
      <c r="DD1347" s="8"/>
      <c r="DE1347" s="6"/>
      <c r="DF1347" s="7"/>
      <c r="DG1347" s="7"/>
      <c r="DH1347" s="7"/>
      <c r="DI1347" s="7"/>
      <c r="DJ1347" s="8"/>
      <c r="DK1347" s="6"/>
      <c r="DL1347" s="7"/>
      <c r="DM1347" s="7"/>
      <c r="DN1347" s="7"/>
      <c r="DO1347" s="7"/>
      <c r="DP1347" s="8"/>
      <c r="DQ1347" s="6"/>
      <c r="DR1347" s="7"/>
      <c r="DS1347" s="7"/>
      <c r="DT1347" s="7"/>
      <c r="DU1347" s="7"/>
      <c r="DV1347" s="8"/>
      <c r="DW1347" s="6"/>
      <c r="DX1347" s="7"/>
      <c r="DY1347" s="7"/>
      <c r="DZ1347" s="7"/>
      <c r="EA1347" s="7"/>
      <c r="EB1347" s="8"/>
      <c r="EC1347" s="6"/>
      <c r="ED1347" s="7"/>
      <c r="EE1347" s="7"/>
      <c r="EF1347" s="7"/>
      <c r="EG1347" s="7"/>
      <c r="EH1347" s="8"/>
      <c r="EI1347" s="6"/>
      <c r="EJ1347" s="7"/>
      <c r="EK1347" s="7"/>
      <c r="EL1347" s="7"/>
      <c r="EM1347" s="7"/>
      <c r="EN1347" s="8"/>
      <c r="EO1347" s="6"/>
      <c r="EP1347" s="7"/>
      <c r="EQ1347" s="7"/>
      <c r="ER1347" s="7"/>
      <c r="ES1347" s="7"/>
      <c r="ET1347" s="8"/>
      <c r="EU1347" s="6"/>
      <c r="EV1347" s="7"/>
      <c r="EW1347" s="7"/>
      <c r="EX1347" s="7"/>
      <c r="EY1347" s="7"/>
      <c r="EZ1347" s="8"/>
      <c r="FA1347" s="6"/>
      <c r="FB1347" s="7"/>
      <c r="FC1347" s="7"/>
      <c r="FD1347" s="7"/>
      <c r="FE1347" s="7"/>
      <c r="FF1347" s="8"/>
      <c r="FG1347" s="6"/>
      <c r="FH1347" s="7"/>
      <c r="FI1347" s="7"/>
      <c r="FJ1347" s="7"/>
      <c r="FK1347" s="7"/>
      <c r="FL1347" s="8"/>
      <c r="FM1347" s="6"/>
      <c r="FN1347" s="7"/>
      <c r="FO1347" s="7"/>
      <c r="FP1347" s="7"/>
      <c r="FQ1347" s="7"/>
      <c r="FR1347" s="8"/>
      <c r="FS1347" s="6"/>
      <c r="FT1347" s="7"/>
      <c r="FU1347" s="7"/>
      <c r="FV1347" s="7"/>
      <c r="FW1347" s="7"/>
      <c r="FX1347" s="8"/>
      <c r="FY1347" s="6"/>
      <c r="FZ1347" s="7"/>
      <c r="GA1347" s="7"/>
      <c r="GB1347" s="7"/>
      <c r="GC1347" s="7"/>
      <c r="GD1347" s="8"/>
      <c r="GE1347" s="6"/>
      <c r="GF1347" s="7"/>
      <c r="GG1347" s="7"/>
      <c r="GH1347" s="7"/>
      <c r="GI1347" s="7"/>
      <c r="GJ1347" s="8"/>
      <c r="GK1347" s="6"/>
      <c r="GL1347" s="7"/>
      <c r="GM1347" s="7"/>
      <c r="GN1347" s="7"/>
      <c r="GO1347" s="7"/>
      <c r="GP1347" s="8"/>
      <c r="GQ1347" s="6"/>
      <c r="GR1347" s="7"/>
      <c r="GS1347" s="7"/>
      <c r="GT1347" s="7"/>
      <c r="GU1347" s="7"/>
      <c r="GV1347" s="8"/>
      <c r="GW1347" s="6"/>
      <c r="GX1347" s="7"/>
      <c r="GY1347" s="7"/>
      <c r="GZ1347" s="7"/>
      <c r="HA1347" s="7"/>
      <c r="HB1347" s="8"/>
      <c r="HC1347" s="6"/>
      <c r="HD1347" s="7"/>
      <c r="HE1347" s="7"/>
      <c r="HF1347" s="7"/>
      <c r="HG1347" s="7"/>
      <c r="HH1347" s="8"/>
      <c r="HI1347" s="6"/>
      <c r="HJ1347" s="7"/>
      <c r="HK1347" s="7"/>
      <c r="HL1347" s="7"/>
      <c r="HM1347" s="7"/>
      <c r="HN1347" s="8"/>
      <c r="HO1347" s="6"/>
      <c r="HP1347" s="7"/>
      <c r="HQ1347" s="7"/>
      <c r="HR1347" s="7"/>
      <c r="HS1347" s="7"/>
      <c r="HT1347" s="8"/>
      <c r="HU1347" s="6"/>
      <c r="HV1347" s="7"/>
      <c r="HW1347" s="7"/>
      <c r="HX1347" s="7"/>
      <c r="HY1347" s="7"/>
      <c r="HZ1347" s="8"/>
      <c r="IA1347" s="6"/>
      <c r="IB1347" s="7"/>
      <c r="IC1347" s="7"/>
      <c r="ID1347" s="7"/>
      <c r="IE1347" s="7"/>
      <c r="IF1347" s="8"/>
      <c r="IG1347" s="6"/>
      <c r="IH1347" s="7"/>
      <c r="II1347" s="7"/>
      <c r="IJ1347" s="7"/>
      <c r="IK1347" s="7"/>
      <c r="IL1347" s="8"/>
      <c r="IM1347" s="6"/>
      <c r="IN1347" s="7"/>
      <c r="IO1347" s="7"/>
      <c r="IP1347" s="7"/>
      <c r="IQ1347" s="7"/>
      <c r="IR1347" s="8"/>
      <c r="IS1347" s="6"/>
      <c r="IT1347" s="7"/>
      <c r="IU1347" s="7"/>
      <c r="IV1347" s="7"/>
    </row>
    <row r="1348" customFormat="false" ht="12.75" hidden="false" customHeight="false" outlineLevel="0" collapsed="false">
      <c r="A1348" s="5" t="s">
        <v>1556</v>
      </c>
      <c r="B1348" s="6" t="n">
        <v>37068</v>
      </c>
      <c r="C1348" s="7" t="s">
        <v>1008</v>
      </c>
      <c r="D1348" s="7" t="s">
        <v>959</v>
      </c>
      <c r="E1348" s="7"/>
      <c r="F1348" s="8" t="s">
        <v>961</v>
      </c>
      <c r="G1348" s="8" t="n">
        <v>407</v>
      </c>
      <c r="H1348" s="7"/>
      <c r="I1348" s="7"/>
      <c r="J1348" s="7"/>
      <c r="K1348" s="7"/>
      <c r="L1348" s="8"/>
      <c r="M1348" s="6"/>
      <c r="N1348" s="7"/>
      <c r="O1348" s="7"/>
      <c r="P1348" s="7"/>
      <c r="Q1348" s="7"/>
      <c r="R1348" s="8"/>
      <c r="S1348" s="6"/>
      <c r="T1348" s="7"/>
      <c r="U1348" s="7"/>
      <c r="V1348" s="7"/>
      <c r="W1348" s="7"/>
      <c r="X1348" s="8"/>
      <c r="Y1348" s="6"/>
      <c r="Z1348" s="7"/>
      <c r="AA1348" s="7"/>
      <c r="AB1348" s="7"/>
      <c r="AC1348" s="7"/>
      <c r="AD1348" s="8"/>
      <c r="AE1348" s="6"/>
      <c r="AF1348" s="7"/>
      <c r="AG1348" s="7"/>
      <c r="AH1348" s="7"/>
      <c r="AI1348" s="7"/>
      <c r="AJ1348" s="8"/>
      <c r="AK1348" s="6"/>
      <c r="AL1348" s="7"/>
      <c r="AM1348" s="7"/>
      <c r="AN1348" s="7"/>
      <c r="AO1348" s="7"/>
      <c r="AP1348" s="8"/>
      <c r="AQ1348" s="6"/>
      <c r="AR1348" s="7"/>
      <c r="AS1348" s="7"/>
      <c r="AT1348" s="7"/>
      <c r="AU1348" s="7"/>
      <c r="AV1348" s="8"/>
      <c r="AW1348" s="6"/>
      <c r="AX1348" s="7"/>
      <c r="AY1348" s="7"/>
      <c r="AZ1348" s="7"/>
      <c r="BA1348" s="7"/>
      <c r="BB1348" s="8"/>
      <c r="BC1348" s="6"/>
      <c r="BD1348" s="7"/>
      <c r="BE1348" s="7"/>
      <c r="BF1348" s="7"/>
      <c r="BG1348" s="7"/>
      <c r="BH1348" s="8"/>
      <c r="BI1348" s="6"/>
      <c r="BJ1348" s="7"/>
      <c r="BK1348" s="7"/>
      <c r="BL1348" s="7"/>
      <c r="BM1348" s="7"/>
      <c r="BN1348" s="8"/>
      <c r="BO1348" s="6"/>
      <c r="BP1348" s="7"/>
      <c r="BQ1348" s="7"/>
      <c r="BR1348" s="7"/>
      <c r="BS1348" s="7"/>
      <c r="BT1348" s="8"/>
      <c r="BU1348" s="6"/>
      <c r="BV1348" s="7"/>
      <c r="BW1348" s="7"/>
      <c r="BX1348" s="7"/>
      <c r="BY1348" s="7"/>
      <c r="BZ1348" s="8"/>
      <c r="CA1348" s="6"/>
      <c r="CB1348" s="7"/>
      <c r="CC1348" s="7"/>
      <c r="CD1348" s="7"/>
      <c r="CE1348" s="7"/>
      <c r="CF1348" s="8"/>
      <c r="CG1348" s="6"/>
      <c r="CH1348" s="7"/>
      <c r="CI1348" s="7"/>
      <c r="CJ1348" s="7"/>
      <c r="CK1348" s="7"/>
      <c r="CL1348" s="8"/>
      <c r="CM1348" s="6"/>
      <c r="CN1348" s="7"/>
      <c r="CO1348" s="7"/>
      <c r="CP1348" s="7"/>
      <c r="CQ1348" s="7"/>
      <c r="CR1348" s="8"/>
      <c r="CS1348" s="6"/>
      <c r="CT1348" s="7"/>
      <c r="CU1348" s="7"/>
      <c r="CV1348" s="7"/>
      <c r="CW1348" s="7"/>
      <c r="CX1348" s="8"/>
      <c r="CY1348" s="6"/>
      <c r="CZ1348" s="7"/>
      <c r="DA1348" s="7"/>
      <c r="DB1348" s="7"/>
      <c r="DC1348" s="7"/>
      <c r="DD1348" s="8"/>
      <c r="DE1348" s="6"/>
      <c r="DF1348" s="7"/>
      <c r="DG1348" s="7"/>
      <c r="DH1348" s="7"/>
      <c r="DI1348" s="7"/>
      <c r="DJ1348" s="8"/>
      <c r="DK1348" s="6"/>
      <c r="DL1348" s="7"/>
      <c r="DM1348" s="7"/>
      <c r="DN1348" s="7"/>
      <c r="DO1348" s="7"/>
      <c r="DP1348" s="8"/>
      <c r="DQ1348" s="6"/>
      <c r="DR1348" s="7"/>
      <c r="DS1348" s="7"/>
      <c r="DT1348" s="7"/>
      <c r="DU1348" s="7"/>
      <c r="DV1348" s="8"/>
      <c r="DW1348" s="6"/>
      <c r="DX1348" s="7"/>
      <c r="DY1348" s="7"/>
      <c r="DZ1348" s="7"/>
      <c r="EA1348" s="7"/>
      <c r="EB1348" s="8"/>
      <c r="EC1348" s="6"/>
      <c r="ED1348" s="7"/>
      <c r="EE1348" s="7"/>
      <c r="EF1348" s="7"/>
      <c r="EG1348" s="7"/>
      <c r="EH1348" s="8"/>
      <c r="EI1348" s="6"/>
      <c r="EJ1348" s="7"/>
      <c r="EK1348" s="7"/>
      <c r="EL1348" s="7"/>
      <c r="EM1348" s="7"/>
      <c r="EN1348" s="8"/>
      <c r="EO1348" s="6"/>
      <c r="EP1348" s="7"/>
      <c r="EQ1348" s="7"/>
      <c r="ER1348" s="7"/>
      <c r="ES1348" s="7"/>
      <c r="ET1348" s="8"/>
      <c r="EU1348" s="6"/>
      <c r="EV1348" s="7"/>
      <c r="EW1348" s="7"/>
      <c r="EX1348" s="7"/>
      <c r="EY1348" s="7"/>
      <c r="EZ1348" s="8"/>
      <c r="FA1348" s="6"/>
      <c r="FB1348" s="7"/>
      <c r="FC1348" s="7"/>
      <c r="FD1348" s="7"/>
      <c r="FE1348" s="7"/>
      <c r="FF1348" s="8"/>
      <c r="FG1348" s="6"/>
      <c r="FH1348" s="7"/>
      <c r="FI1348" s="7"/>
      <c r="FJ1348" s="7"/>
      <c r="FK1348" s="7"/>
      <c r="FL1348" s="8"/>
      <c r="FM1348" s="6"/>
      <c r="FN1348" s="7"/>
      <c r="FO1348" s="7"/>
      <c r="FP1348" s="7"/>
      <c r="FQ1348" s="7"/>
      <c r="FR1348" s="8"/>
      <c r="FS1348" s="6"/>
      <c r="FT1348" s="7"/>
      <c r="FU1348" s="7"/>
      <c r="FV1348" s="7"/>
      <c r="FW1348" s="7"/>
      <c r="FX1348" s="8"/>
      <c r="FY1348" s="6"/>
      <c r="FZ1348" s="7"/>
      <c r="GA1348" s="7"/>
      <c r="GB1348" s="7"/>
      <c r="GC1348" s="7"/>
      <c r="GD1348" s="8"/>
      <c r="GE1348" s="6"/>
      <c r="GF1348" s="7"/>
      <c r="GG1348" s="7"/>
      <c r="GH1348" s="7"/>
      <c r="GI1348" s="7"/>
      <c r="GJ1348" s="8"/>
      <c r="GK1348" s="6"/>
      <c r="GL1348" s="7"/>
      <c r="GM1348" s="7"/>
      <c r="GN1348" s="7"/>
      <c r="GO1348" s="7"/>
      <c r="GP1348" s="8"/>
      <c r="GQ1348" s="6"/>
      <c r="GR1348" s="7"/>
      <c r="GS1348" s="7"/>
      <c r="GT1348" s="7"/>
      <c r="GU1348" s="7"/>
      <c r="GV1348" s="8"/>
      <c r="GW1348" s="6"/>
      <c r="GX1348" s="7"/>
      <c r="GY1348" s="7"/>
      <c r="GZ1348" s="7"/>
      <c r="HA1348" s="7"/>
      <c r="HB1348" s="8"/>
      <c r="HC1348" s="6"/>
      <c r="HD1348" s="7"/>
      <c r="HE1348" s="7"/>
      <c r="HF1348" s="7"/>
      <c r="HG1348" s="7"/>
      <c r="HH1348" s="8"/>
      <c r="HI1348" s="6"/>
      <c r="HJ1348" s="7"/>
      <c r="HK1348" s="7"/>
      <c r="HL1348" s="7"/>
      <c r="HM1348" s="7"/>
      <c r="HN1348" s="8"/>
      <c r="HO1348" s="6"/>
      <c r="HP1348" s="7"/>
      <c r="HQ1348" s="7"/>
      <c r="HR1348" s="7"/>
      <c r="HS1348" s="7"/>
      <c r="HT1348" s="8"/>
      <c r="HU1348" s="6"/>
      <c r="HV1348" s="7"/>
      <c r="HW1348" s="7"/>
      <c r="HX1348" s="7"/>
      <c r="HY1348" s="7"/>
      <c r="HZ1348" s="8"/>
      <c r="IA1348" s="6"/>
      <c r="IB1348" s="7"/>
      <c r="IC1348" s="7"/>
      <c r="ID1348" s="7"/>
      <c r="IE1348" s="7"/>
      <c r="IF1348" s="8"/>
      <c r="IG1348" s="6"/>
      <c r="IH1348" s="7"/>
      <c r="II1348" s="7"/>
      <c r="IJ1348" s="7"/>
      <c r="IK1348" s="7"/>
      <c r="IL1348" s="8"/>
      <c r="IM1348" s="6"/>
      <c r="IN1348" s="7"/>
      <c r="IO1348" s="7"/>
      <c r="IP1348" s="7"/>
      <c r="IQ1348" s="7"/>
      <c r="IR1348" s="8"/>
      <c r="IS1348" s="6"/>
      <c r="IT1348" s="7"/>
      <c r="IU1348" s="7"/>
      <c r="IV1348" s="7"/>
    </row>
    <row r="1349" customFormat="false" ht="12.75" hidden="false" customHeight="false" outlineLevel="0" collapsed="false">
      <c r="A1349" s="5" t="s">
        <v>1557</v>
      </c>
      <c r="B1349" s="6" t="n">
        <v>37068</v>
      </c>
      <c r="C1349" s="7" t="s">
        <v>1008</v>
      </c>
      <c r="D1349" s="7" t="s">
        <v>959</v>
      </c>
      <c r="E1349" s="7"/>
      <c r="F1349" s="8" t="s">
        <v>961</v>
      </c>
      <c r="G1349" s="8" t="n">
        <v>187</v>
      </c>
      <c r="H1349" s="7"/>
      <c r="I1349" s="7"/>
      <c r="J1349" s="7"/>
      <c r="K1349" s="7"/>
      <c r="L1349" s="8"/>
      <c r="M1349" s="6"/>
      <c r="N1349" s="7"/>
      <c r="O1349" s="7"/>
      <c r="P1349" s="7"/>
      <c r="Q1349" s="7"/>
      <c r="R1349" s="8"/>
      <c r="S1349" s="6"/>
      <c r="T1349" s="7"/>
      <c r="U1349" s="7"/>
      <c r="V1349" s="7"/>
      <c r="W1349" s="7"/>
      <c r="X1349" s="8"/>
      <c r="Y1349" s="6"/>
      <c r="Z1349" s="7"/>
      <c r="AA1349" s="7"/>
      <c r="AB1349" s="7"/>
      <c r="AC1349" s="7"/>
      <c r="AD1349" s="8"/>
      <c r="AE1349" s="6"/>
      <c r="AF1349" s="7"/>
      <c r="AG1349" s="7"/>
      <c r="AH1349" s="7"/>
      <c r="AI1349" s="7"/>
      <c r="AJ1349" s="8"/>
      <c r="AK1349" s="6"/>
      <c r="AL1349" s="7"/>
      <c r="AM1349" s="7"/>
      <c r="AN1349" s="7"/>
      <c r="AO1349" s="7"/>
      <c r="AP1349" s="8"/>
      <c r="AQ1349" s="6"/>
      <c r="AR1349" s="7"/>
      <c r="AS1349" s="7"/>
      <c r="AT1349" s="7"/>
      <c r="AU1349" s="7"/>
      <c r="AV1349" s="8"/>
      <c r="AW1349" s="6"/>
      <c r="AX1349" s="7"/>
      <c r="AY1349" s="7"/>
      <c r="AZ1349" s="7"/>
      <c r="BA1349" s="7"/>
      <c r="BB1349" s="8"/>
      <c r="BC1349" s="6"/>
      <c r="BD1349" s="7"/>
      <c r="BE1349" s="7"/>
      <c r="BF1349" s="7"/>
      <c r="BG1349" s="7"/>
      <c r="BH1349" s="8"/>
      <c r="BI1349" s="6"/>
      <c r="BJ1349" s="7"/>
      <c r="BK1349" s="7"/>
      <c r="BL1349" s="7"/>
      <c r="BM1349" s="7"/>
      <c r="BN1349" s="8"/>
      <c r="BO1349" s="6"/>
      <c r="BP1349" s="7"/>
      <c r="BQ1349" s="7"/>
      <c r="BR1349" s="7"/>
      <c r="BS1349" s="7"/>
      <c r="BT1349" s="8"/>
      <c r="BU1349" s="6"/>
      <c r="BV1349" s="7"/>
      <c r="BW1349" s="7"/>
      <c r="BX1349" s="7"/>
      <c r="BY1349" s="7"/>
      <c r="BZ1349" s="8"/>
      <c r="CA1349" s="6"/>
      <c r="CB1349" s="7"/>
      <c r="CC1349" s="7"/>
      <c r="CD1349" s="7"/>
      <c r="CE1349" s="7"/>
      <c r="CF1349" s="8"/>
      <c r="CG1349" s="6"/>
      <c r="CH1349" s="7"/>
      <c r="CI1349" s="7"/>
      <c r="CJ1349" s="7"/>
      <c r="CK1349" s="7"/>
      <c r="CL1349" s="8"/>
      <c r="CM1349" s="6"/>
      <c r="CN1349" s="7"/>
      <c r="CO1349" s="7"/>
      <c r="CP1349" s="7"/>
      <c r="CQ1349" s="7"/>
      <c r="CR1349" s="8"/>
      <c r="CS1349" s="6"/>
      <c r="CT1349" s="7"/>
      <c r="CU1349" s="7"/>
      <c r="CV1349" s="7"/>
      <c r="CW1349" s="7"/>
      <c r="CX1349" s="8"/>
      <c r="CY1349" s="6"/>
      <c r="CZ1349" s="7"/>
      <c r="DA1349" s="7"/>
      <c r="DB1349" s="7"/>
      <c r="DC1349" s="7"/>
      <c r="DD1349" s="8"/>
      <c r="DE1349" s="6"/>
      <c r="DF1349" s="7"/>
      <c r="DG1349" s="7"/>
      <c r="DH1349" s="7"/>
      <c r="DI1349" s="7"/>
      <c r="DJ1349" s="8"/>
      <c r="DK1349" s="6"/>
      <c r="DL1349" s="7"/>
      <c r="DM1349" s="7"/>
      <c r="DN1349" s="7"/>
      <c r="DO1349" s="7"/>
      <c r="DP1349" s="8"/>
      <c r="DQ1349" s="6"/>
      <c r="DR1349" s="7"/>
      <c r="DS1349" s="7"/>
      <c r="DT1349" s="7"/>
      <c r="DU1349" s="7"/>
      <c r="DV1349" s="8"/>
      <c r="DW1349" s="6"/>
      <c r="DX1349" s="7"/>
      <c r="DY1349" s="7"/>
      <c r="DZ1349" s="7"/>
      <c r="EA1349" s="7"/>
      <c r="EB1349" s="8"/>
      <c r="EC1349" s="6"/>
      <c r="ED1349" s="7"/>
      <c r="EE1349" s="7"/>
      <c r="EF1349" s="7"/>
      <c r="EG1349" s="7"/>
      <c r="EH1349" s="8"/>
      <c r="EI1349" s="6"/>
      <c r="EJ1349" s="7"/>
      <c r="EK1349" s="7"/>
      <c r="EL1349" s="7"/>
      <c r="EM1349" s="7"/>
      <c r="EN1349" s="8"/>
      <c r="EO1349" s="6"/>
      <c r="EP1349" s="7"/>
      <c r="EQ1349" s="7"/>
      <c r="ER1349" s="7"/>
      <c r="ES1349" s="7"/>
      <c r="ET1349" s="8"/>
      <c r="EU1349" s="6"/>
      <c r="EV1349" s="7"/>
      <c r="EW1349" s="7"/>
      <c r="EX1349" s="7"/>
      <c r="EY1349" s="7"/>
      <c r="EZ1349" s="8"/>
      <c r="FA1349" s="6"/>
      <c r="FB1349" s="7"/>
      <c r="FC1349" s="7"/>
      <c r="FD1349" s="7"/>
      <c r="FE1349" s="7"/>
      <c r="FF1349" s="8"/>
      <c r="FG1349" s="6"/>
      <c r="FH1349" s="7"/>
      <c r="FI1349" s="7"/>
      <c r="FJ1349" s="7"/>
      <c r="FK1349" s="7"/>
      <c r="FL1349" s="8"/>
      <c r="FM1349" s="6"/>
      <c r="FN1349" s="7"/>
      <c r="FO1349" s="7"/>
      <c r="FP1349" s="7"/>
      <c r="FQ1349" s="7"/>
      <c r="FR1349" s="8"/>
      <c r="FS1349" s="6"/>
      <c r="FT1349" s="7"/>
      <c r="FU1349" s="7"/>
      <c r="FV1349" s="7"/>
      <c r="FW1349" s="7"/>
      <c r="FX1349" s="8"/>
      <c r="FY1349" s="6"/>
      <c r="FZ1349" s="7"/>
      <c r="GA1349" s="7"/>
      <c r="GB1349" s="7"/>
      <c r="GC1349" s="7"/>
      <c r="GD1349" s="8"/>
      <c r="GE1349" s="6"/>
      <c r="GF1349" s="7"/>
      <c r="GG1349" s="7"/>
      <c r="GH1349" s="7"/>
      <c r="GI1349" s="7"/>
      <c r="GJ1349" s="8"/>
      <c r="GK1349" s="6"/>
      <c r="GL1349" s="7"/>
      <c r="GM1349" s="7"/>
      <c r="GN1349" s="7"/>
      <c r="GO1349" s="7"/>
      <c r="GP1349" s="8"/>
      <c r="GQ1349" s="6"/>
      <c r="GR1349" s="7"/>
      <c r="GS1349" s="7"/>
      <c r="GT1349" s="7"/>
      <c r="GU1349" s="7"/>
      <c r="GV1349" s="8"/>
      <c r="GW1349" s="6"/>
      <c r="GX1349" s="7"/>
      <c r="GY1349" s="7"/>
      <c r="GZ1349" s="7"/>
      <c r="HA1349" s="7"/>
      <c r="HB1349" s="8"/>
      <c r="HC1349" s="6"/>
      <c r="HD1349" s="7"/>
      <c r="HE1349" s="7"/>
      <c r="HF1349" s="7"/>
      <c r="HG1349" s="7"/>
      <c r="HH1349" s="8"/>
      <c r="HI1349" s="6"/>
      <c r="HJ1349" s="7"/>
      <c r="HK1349" s="7"/>
      <c r="HL1349" s="7"/>
      <c r="HM1349" s="7"/>
      <c r="HN1349" s="8"/>
      <c r="HO1349" s="6"/>
      <c r="HP1349" s="7"/>
      <c r="HQ1349" s="7"/>
      <c r="HR1349" s="7"/>
      <c r="HS1349" s="7"/>
      <c r="HT1349" s="8"/>
      <c r="HU1349" s="6"/>
      <c r="HV1349" s="7"/>
      <c r="HW1349" s="7"/>
      <c r="HX1349" s="7"/>
      <c r="HY1349" s="7"/>
      <c r="HZ1349" s="8"/>
      <c r="IA1349" s="6"/>
      <c r="IB1349" s="7"/>
      <c r="IC1349" s="7"/>
      <c r="ID1349" s="7"/>
      <c r="IE1349" s="7"/>
      <c r="IF1349" s="8"/>
      <c r="IG1349" s="6"/>
      <c r="IH1349" s="7"/>
      <c r="II1349" s="7"/>
      <c r="IJ1349" s="7"/>
      <c r="IK1349" s="7"/>
      <c r="IL1349" s="8"/>
      <c r="IM1349" s="6"/>
      <c r="IN1349" s="7"/>
      <c r="IO1349" s="7"/>
      <c r="IP1349" s="7"/>
      <c r="IQ1349" s="7"/>
      <c r="IR1349" s="8"/>
      <c r="IS1349" s="6"/>
      <c r="IT1349" s="7"/>
      <c r="IU1349" s="7"/>
      <c r="IV1349" s="7"/>
    </row>
    <row r="1350" customFormat="false" ht="12.75" hidden="false" customHeight="false" outlineLevel="0" collapsed="false">
      <c r="A1350" s="5" t="s">
        <v>1558</v>
      </c>
      <c r="B1350" s="6" t="n">
        <v>37068</v>
      </c>
      <c r="C1350" s="7" t="s">
        <v>1008</v>
      </c>
      <c r="D1350" s="7" t="s">
        <v>959</v>
      </c>
      <c r="E1350" s="7"/>
      <c r="F1350" s="8" t="s">
        <v>961</v>
      </c>
      <c r="G1350" s="8" t="n">
        <v>64</v>
      </c>
      <c r="H1350" s="7"/>
      <c r="I1350" s="7"/>
      <c r="J1350" s="7"/>
      <c r="K1350" s="7"/>
      <c r="L1350" s="8"/>
      <c r="M1350" s="6"/>
      <c r="N1350" s="7"/>
      <c r="O1350" s="7"/>
      <c r="P1350" s="7"/>
      <c r="Q1350" s="7"/>
      <c r="R1350" s="8"/>
      <c r="S1350" s="6"/>
      <c r="T1350" s="7"/>
      <c r="U1350" s="7"/>
      <c r="V1350" s="7"/>
      <c r="W1350" s="7"/>
      <c r="X1350" s="8"/>
      <c r="Y1350" s="6"/>
      <c r="Z1350" s="7"/>
      <c r="AA1350" s="7"/>
      <c r="AB1350" s="7"/>
      <c r="AC1350" s="7"/>
      <c r="AD1350" s="8"/>
      <c r="AE1350" s="6"/>
      <c r="AF1350" s="7"/>
      <c r="AG1350" s="7"/>
      <c r="AH1350" s="7"/>
      <c r="AI1350" s="7"/>
      <c r="AJ1350" s="8"/>
      <c r="AK1350" s="6"/>
      <c r="AL1350" s="7"/>
      <c r="AM1350" s="7"/>
      <c r="AN1350" s="7"/>
      <c r="AO1350" s="7"/>
      <c r="AP1350" s="8"/>
      <c r="AQ1350" s="6"/>
      <c r="AR1350" s="7"/>
      <c r="AS1350" s="7"/>
      <c r="AT1350" s="7"/>
      <c r="AU1350" s="7"/>
      <c r="AV1350" s="8"/>
      <c r="AW1350" s="6"/>
      <c r="AX1350" s="7"/>
      <c r="AY1350" s="7"/>
      <c r="AZ1350" s="7"/>
      <c r="BA1350" s="7"/>
      <c r="BB1350" s="8"/>
      <c r="BC1350" s="6"/>
      <c r="BD1350" s="7"/>
      <c r="BE1350" s="7"/>
      <c r="BF1350" s="7"/>
      <c r="BG1350" s="7"/>
      <c r="BH1350" s="8"/>
      <c r="BI1350" s="6"/>
      <c r="BJ1350" s="7"/>
      <c r="BK1350" s="7"/>
      <c r="BL1350" s="7"/>
      <c r="BM1350" s="7"/>
      <c r="BN1350" s="8"/>
      <c r="BO1350" s="6"/>
      <c r="BP1350" s="7"/>
      <c r="BQ1350" s="7"/>
      <c r="BR1350" s="7"/>
      <c r="BS1350" s="7"/>
      <c r="BT1350" s="8"/>
      <c r="BU1350" s="6"/>
      <c r="BV1350" s="7"/>
      <c r="BW1350" s="7"/>
      <c r="BX1350" s="7"/>
      <c r="BY1350" s="7"/>
      <c r="BZ1350" s="8"/>
      <c r="CA1350" s="6"/>
      <c r="CB1350" s="7"/>
      <c r="CC1350" s="7"/>
      <c r="CD1350" s="7"/>
      <c r="CE1350" s="7"/>
      <c r="CF1350" s="8"/>
      <c r="CG1350" s="6"/>
      <c r="CH1350" s="7"/>
      <c r="CI1350" s="7"/>
      <c r="CJ1350" s="7"/>
      <c r="CK1350" s="7"/>
      <c r="CL1350" s="8"/>
      <c r="CM1350" s="6"/>
      <c r="CN1350" s="7"/>
      <c r="CO1350" s="7"/>
      <c r="CP1350" s="7"/>
      <c r="CQ1350" s="7"/>
      <c r="CR1350" s="8"/>
      <c r="CS1350" s="6"/>
      <c r="CT1350" s="7"/>
      <c r="CU1350" s="7"/>
      <c r="CV1350" s="7"/>
      <c r="CW1350" s="7"/>
      <c r="CX1350" s="8"/>
      <c r="CY1350" s="6"/>
      <c r="CZ1350" s="7"/>
      <c r="DA1350" s="7"/>
      <c r="DB1350" s="7"/>
      <c r="DC1350" s="7"/>
      <c r="DD1350" s="8"/>
      <c r="DE1350" s="6"/>
      <c r="DF1350" s="7"/>
      <c r="DG1350" s="7"/>
      <c r="DH1350" s="7"/>
      <c r="DI1350" s="7"/>
      <c r="DJ1350" s="8"/>
      <c r="DK1350" s="6"/>
      <c r="DL1350" s="7"/>
      <c r="DM1350" s="7"/>
      <c r="DN1350" s="7"/>
      <c r="DO1350" s="7"/>
      <c r="DP1350" s="8"/>
      <c r="DQ1350" s="6"/>
      <c r="DR1350" s="7"/>
      <c r="DS1350" s="7"/>
      <c r="DT1350" s="7"/>
      <c r="DU1350" s="7"/>
      <c r="DV1350" s="8"/>
      <c r="DW1350" s="6"/>
      <c r="DX1350" s="7"/>
      <c r="DY1350" s="7"/>
      <c r="DZ1350" s="7"/>
      <c r="EA1350" s="7"/>
      <c r="EB1350" s="8"/>
      <c r="EC1350" s="6"/>
      <c r="ED1350" s="7"/>
      <c r="EE1350" s="7"/>
      <c r="EF1350" s="7"/>
      <c r="EG1350" s="7"/>
      <c r="EH1350" s="8"/>
      <c r="EI1350" s="6"/>
      <c r="EJ1350" s="7"/>
      <c r="EK1350" s="7"/>
      <c r="EL1350" s="7"/>
      <c r="EM1350" s="7"/>
      <c r="EN1350" s="8"/>
      <c r="EO1350" s="6"/>
      <c r="EP1350" s="7"/>
      <c r="EQ1350" s="7"/>
      <c r="ER1350" s="7"/>
      <c r="ES1350" s="7"/>
      <c r="ET1350" s="8"/>
      <c r="EU1350" s="6"/>
      <c r="EV1350" s="7"/>
      <c r="EW1350" s="7"/>
      <c r="EX1350" s="7"/>
      <c r="EY1350" s="7"/>
      <c r="EZ1350" s="8"/>
      <c r="FA1350" s="6"/>
      <c r="FB1350" s="7"/>
      <c r="FC1350" s="7"/>
      <c r="FD1350" s="7"/>
      <c r="FE1350" s="7"/>
      <c r="FF1350" s="8"/>
      <c r="FG1350" s="6"/>
      <c r="FH1350" s="7"/>
      <c r="FI1350" s="7"/>
      <c r="FJ1350" s="7"/>
      <c r="FK1350" s="7"/>
      <c r="FL1350" s="8"/>
      <c r="FM1350" s="6"/>
      <c r="FN1350" s="7"/>
      <c r="FO1350" s="7"/>
      <c r="FP1350" s="7"/>
      <c r="FQ1350" s="7"/>
      <c r="FR1350" s="8"/>
      <c r="FS1350" s="6"/>
      <c r="FT1350" s="7"/>
      <c r="FU1350" s="7"/>
      <c r="FV1350" s="7"/>
      <c r="FW1350" s="7"/>
      <c r="FX1350" s="8"/>
      <c r="FY1350" s="6"/>
      <c r="FZ1350" s="7"/>
      <c r="GA1350" s="7"/>
      <c r="GB1350" s="7"/>
      <c r="GC1350" s="7"/>
      <c r="GD1350" s="8"/>
      <c r="GE1350" s="6"/>
      <c r="GF1350" s="7"/>
      <c r="GG1350" s="7"/>
      <c r="GH1350" s="7"/>
      <c r="GI1350" s="7"/>
      <c r="GJ1350" s="8"/>
      <c r="GK1350" s="6"/>
      <c r="GL1350" s="7"/>
      <c r="GM1350" s="7"/>
      <c r="GN1350" s="7"/>
      <c r="GO1350" s="7"/>
      <c r="GP1350" s="8"/>
      <c r="GQ1350" s="6"/>
      <c r="GR1350" s="7"/>
      <c r="GS1350" s="7"/>
      <c r="GT1350" s="7"/>
      <c r="GU1350" s="7"/>
      <c r="GV1350" s="8"/>
      <c r="GW1350" s="6"/>
      <c r="GX1350" s="7"/>
      <c r="GY1350" s="7"/>
      <c r="GZ1350" s="7"/>
      <c r="HA1350" s="7"/>
      <c r="HB1350" s="8"/>
      <c r="HC1350" s="6"/>
      <c r="HD1350" s="7"/>
      <c r="HE1350" s="7"/>
      <c r="HF1350" s="7"/>
      <c r="HG1350" s="7"/>
      <c r="HH1350" s="8"/>
      <c r="HI1350" s="6"/>
      <c r="HJ1350" s="7"/>
      <c r="HK1350" s="7"/>
      <c r="HL1350" s="7"/>
      <c r="HM1350" s="7"/>
      <c r="HN1350" s="8"/>
      <c r="HO1350" s="6"/>
      <c r="HP1350" s="7"/>
      <c r="HQ1350" s="7"/>
      <c r="HR1350" s="7"/>
      <c r="HS1350" s="7"/>
      <c r="HT1350" s="8"/>
      <c r="HU1350" s="6"/>
      <c r="HV1350" s="7"/>
      <c r="HW1350" s="7"/>
      <c r="HX1350" s="7"/>
      <c r="HY1350" s="7"/>
      <c r="HZ1350" s="8"/>
      <c r="IA1350" s="6"/>
      <c r="IB1350" s="7"/>
      <c r="IC1350" s="7"/>
      <c r="ID1350" s="7"/>
      <c r="IE1350" s="7"/>
      <c r="IF1350" s="8"/>
      <c r="IG1350" s="6"/>
      <c r="IH1350" s="7"/>
      <c r="II1350" s="7"/>
      <c r="IJ1350" s="7"/>
      <c r="IK1350" s="7"/>
      <c r="IL1350" s="8"/>
      <c r="IM1350" s="6"/>
      <c r="IN1350" s="7"/>
      <c r="IO1350" s="7"/>
      <c r="IP1350" s="7"/>
      <c r="IQ1350" s="7"/>
      <c r="IR1350" s="8"/>
      <c r="IS1350" s="6"/>
      <c r="IT1350" s="7"/>
      <c r="IU1350" s="7"/>
      <c r="IV1350" s="7"/>
    </row>
    <row r="1351" customFormat="false" ht="12.75" hidden="false" customHeight="false" outlineLevel="0" collapsed="false">
      <c r="A1351" s="5" t="s">
        <v>1559</v>
      </c>
      <c r="B1351" s="6" t="n">
        <v>37068</v>
      </c>
      <c r="C1351" s="7" t="s">
        <v>1013</v>
      </c>
      <c r="D1351" s="7" t="s">
        <v>959</v>
      </c>
      <c r="E1351" s="7"/>
      <c r="F1351" s="8" t="s">
        <v>961</v>
      </c>
      <c r="G1351" s="8" t="n">
        <v>20</v>
      </c>
      <c r="H1351" s="7"/>
      <c r="I1351" s="7"/>
      <c r="J1351" s="7"/>
      <c r="K1351" s="7"/>
      <c r="L1351" s="8"/>
      <c r="M1351" s="6"/>
      <c r="N1351" s="7"/>
      <c r="O1351" s="7"/>
      <c r="P1351" s="7"/>
      <c r="Q1351" s="7"/>
      <c r="R1351" s="8"/>
      <c r="S1351" s="6"/>
      <c r="T1351" s="7"/>
      <c r="U1351" s="7"/>
      <c r="V1351" s="7"/>
      <c r="W1351" s="7"/>
      <c r="X1351" s="8"/>
      <c r="Y1351" s="6"/>
      <c r="Z1351" s="7"/>
      <c r="AA1351" s="7"/>
      <c r="AB1351" s="7"/>
      <c r="AC1351" s="7"/>
      <c r="AD1351" s="8"/>
      <c r="AE1351" s="6"/>
      <c r="AF1351" s="7"/>
      <c r="AG1351" s="7"/>
      <c r="AH1351" s="7"/>
      <c r="AI1351" s="7"/>
      <c r="AJ1351" s="8"/>
      <c r="AK1351" s="6"/>
      <c r="AL1351" s="7"/>
      <c r="AM1351" s="7"/>
      <c r="AN1351" s="7"/>
      <c r="AO1351" s="7"/>
      <c r="AP1351" s="8"/>
      <c r="AQ1351" s="6"/>
      <c r="AR1351" s="7"/>
      <c r="AS1351" s="7"/>
      <c r="AT1351" s="7"/>
      <c r="AU1351" s="7"/>
      <c r="AV1351" s="8"/>
      <c r="AW1351" s="6"/>
      <c r="AX1351" s="7"/>
      <c r="AY1351" s="7"/>
      <c r="AZ1351" s="7"/>
      <c r="BA1351" s="7"/>
      <c r="BB1351" s="8"/>
      <c r="BC1351" s="6"/>
      <c r="BD1351" s="7"/>
      <c r="BE1351" s="7"/>
      <c r="BF1351" s="7"/>
      <c r="BG1351" s="7"/>
      <c r="BH1351" s="8"/>
      <c r="BI1351" s="6"/>
      <c r="BJ1351" s="7"/>
      <c r="BK1351" s="7"/>
      <c r="BL1351" s="7"/>
      <c r="BM1351" s="7"/>
      <c r="BN1351" s="8"/>
      <c r="BO1351" s="6"/>
      <c r="BP1351" s="7"/>
      <c r="BQ1351" s="7"/>
      <c r="BR1351" s="7"/>
      <c r="BS1351" s="7"/>
      <c r="BT1351" s="8"/>
      <c r="BU1351" s="6"/>
      <c r="BV1351" s="7"/>
      <c r="BW1351" s="7"/>
      <c r="BX1351" s="7"/>
      <c r="BY1351" s="7"/>
      <c r="BZ1351" s="8"/>
      <c r="CA1351" s="6"/>
      <c r="CB1351" s="7"/>
      <c r="CC1351" s="7"/>
      <c r="CD1351" s="7"/>
      <c r="CE1351" s="7"/>
      <c r="CF1351" s="8"/>
      <c r="CG1351" s="6"/>
      <c r="CH1351" s="7"/>
      <c r="CI1351" s="7"/>
      <c r="CJ1351" s="7"/>
      <c r="CK1351" s="7"/>
      <c r="CL1351" s="8"/>
      <c r="CM1351" s="6"/>
      <c r="CN1351" s="7"/>
      <c r="CO1351" s="7"/>
      <c r="CP1351" s="7"/>
      <c r="CQ1351" s="7"/>
      <c r="CR1351" s="8"/>
      <c r="CS1351" s="6"/>
      <c r="CT1351" s="7"/>
      <c r="CU1351" s="7"/>
      <c r="CV1351" s="7"/>
      <c r="CW1351" s="7"/>
      <c r="CX1351" s="8"/>
      <c r="CY1351" s="6"/>
      <c r="CZ1351" s="7"/>
      <c r="DA1351" s="7"/>
      <c r="DB1351" s="7"/>
      <c r="DC1351" s="7"/>
      <c r="DD1351" s="8"/>
      <c r="DE1351" s="6"/>
      <c r="DF1351" s="7"/>
      <c r="DG1351" s="7"/>
      <c r="DH1351" s="7"/>
      <c r="DI1351" s="7"/>
      <c r="DJ1351" s="8"/>
      <c r="DK1351" s="6"/>
      <c r="DL1351" s="7"/>
      <c r="DM1351" s="7"/>
      <c r="DN1351" s="7"/>
      <c r="DO1351" s="7"/>
      <c r="DP1351" s="8"/>
      <c r="DQ1351" s="6"/>
      <c r="DR1351" s="7"/>
      <c r="DS1351" s="7"/>
      <c r="DT1351" s="7"/>
      <c r="DU1351" s="7"/>
      <c r="DV1351" s="8"/>
      <c r="DW1351" s="6"/>
      <c r="DX1351" s="7"/>
      <c r="DY1351" s="7"/>
      <c r="DZ1351" s="7"/>
      <c r="EA1351" s="7"/>
      <c r="EB1351" s="8"/>
      <c r="EC1351" s="6"/>
      <c r="ED1351" s="7"/>
      <c r="EE1351" s="7"/>
      <c r="EF1351" s="7"/>
      <c r="EG1351" s="7"/>
      <c r="EH1351" s="8"/>
      <c r="EI1351" s="6"/>
      <c r="EJ1351" s="7"/>
      <c r="EK1351" s="7"/>
      <c r="EL1351" s="7"/>
      <c r="EM1351" s="7"/>
      <c r="EN1351" s="8"/>
      <c r="EO1351" s="6"/>
      <c r="EP1351" s="7"/>
      <c r="EQ1351" s="7"/>
      <c r="ER1351" s="7"/>
      <c r="ES1351" s="7"/>
      <c r="ET1351" s="8"/>
      <c r="EU1351" s="6"/>
      <c r="EV1351" s="7"/>
      <c r="EW1351" s="7"/>
      <c r="EX1351" s="7"/>
      <c r="EY1351" s="7"/>
      <c r="EZ1351" s="8"/>
      <c r="FA1351" s="6"/>
      <c r="FB1351" s="7"/>
      <c r="FC1351" s="7"/>
      <c r="FD1351" s="7"/>
      <c r="FE1351" s="7"/>
      <c r="FF1351" s="8"/>
      <c r="FG1351" s="6"/>
      <c r="FH1351" s="7"/>
      <c r="FI1351" s="7"/>
      <c r="FJ1351" s="7"/>
      <c r="FK1351" s="7"/>
      <c r="FL1351" s="8"/>
      <c r="FM1351" s="6"/>
      <c r="FN1351" s="7"/>
      <c r="FO1351" s="7"/>
      <c r="FP1351" s="7"/>
      <c r="FQ1351" s="7"/>
      <c r="FR1351" s="8"/>
      <c r="FS1351" s="6"/>
      <c r="FT1351" s="7"/>
      <c r="FU1351" s="7"/>
      <c r="FV1351" s="7"/>
      <c r="FW1351" s="7"/>
      <c r="FX1351" s="8"/>
      <c r="FY1351" s="6"/>
      <c r="FZ1351" s="7"/>
      <c r="GA1351" s="7"/>
      <c r="GB1351" s="7"/>
      <c r="GC1351" s="7"/>
      <c r="GD1351" s="8"/>
      <c r="GE1351" s="6"/>
      <c r="GF1351" s="7"/>
      <c r="GG1351" s="7"/>
      <c r="GH1351" s="7"/>
      <c r="GI1351" s="7"/>
      <c r="GJ1351" s="8"/>
      <c r="GK1351" s="6"/>
      <c r="GL1351" s="7"/>
      <c r="GM1351" s="7"/>
      <c r="GN1351" s="7"/>
      <c r="GO1351" s="7"/>
      <c r="GP1351" s="8"/>
      <c r="GQ1351" s="6"/>
      <c r="GR1351" s="7"/>
      <c r="GS1351" s="7"/>
      <c r="GT1351" s="7"/>
      <c r="GU1351" s="7"/>
      <c r="GV1351" s="8"/>
      <c r="GW1351" s="6"/>
      <c r="GX1351" s="7"/>
      <c r="GY1351" s="7"/>
      <c r="GZ1351" s="7"/>
      <c r="HA1351" s="7"/>
      <c r="HB1351" s="8"/>
      <c r="HC1351" s="6"/>
      <c r="HD1351" s="7"/>
      <c r="HE1351" s="7"/>
      <c r="HF1351" s="7"/>
      <c r="HG1351" s="7"/>
      <c r="HH1351" s="8"/>
      <c r="HI1351" s="6"/>
      <c r="HJ1351" s="7"/>
      <c r="HK1351" s="7"/>
      <c r="HL1351" s="7"/>
      <c r="HM1351" s="7"/>
      <c r="HN1351" s="8"/>
      <c r="HO1351" s="6"/>
      <c r="HP1351" s="7"/>
      <c r="HQ1351" s="7"/>
      <c r="HR1351" s="7"/>
      <c r="HS1351" s="7"/>
      <c r="HT1351" s="8"/>
      <c r="HU1351" s="6"/>
      <c r="HV1351" s="7"/>
      <c r="HW1351" s="7"/>
      <c r="HX1351" s="7"/>
      <c r="HY1351" s="7"/>
      <c r="HZ1351" s="8"/>
      <c r="IA1351" s="6"/>
      <c r="IB1351" s="7"/>
      <c r="IC1351" s="7"/>
      <c r="ID1351" s="7"/>
      <c r="IE1351" s="7"/>
      <c r="IF1351" s="8"/>
      <c r="IG1351" s="6"/>
      <c r="IH1351" s="7"/>
      <c r="II1351" s="7"/>
      <c r="IJ1351" s="7"/>
      <c r="IK1351" s="7"/>
      <c r="IL1351" s="8"/>
      <c r="IM1351" s="6"/>
      <c r="IN1351" s="7"/>
      <c r="IO1351" s="7"/>
      <c r="IP1351" s="7"/>
      <c r="IQ1351" s="7"/>
      <c r="IR1351" s="8"/>
      <c r="IS1351" s="6"/>
      <c r="IT1351" s="7"/>
      <c r="IU1351" s="7"/>
      <c r="IV1351" s="7"/>
    </row>
    <row r="1352" customFormat="false" ht="12.75" hidden="false" customHeight="false" outlineLevel="0" collapsed="false">
      <c r="A1352" s="5" t="s">
        <v>1560</v>
      </c>
      <c r="B1352" s="6" t="n">
        <v>37068</v>
      </c>
      <c r="C1352" s="7" t="s">
        <v>958</v>
      </c>
      <c r="D1352" s="7" t="s">
        <v>959</v>
      </c>
      <c r="E1352" s="7"/>
      <c r="F1352" s="8" t="s">
        <v>961</v>
      </c>
      <c r="G1352" s="8" t="n">
        <v>357</v>
      </c>
      <c r="H1352" s="7"/>
      <c r="I1352" s="7"/>
      <c r="J1352" s="7"/>
      <c r="K1352" s="7"/>
      <c r="L1352" s="8"/>
      <c r="M1352" s="6"/>
      <c r="N1352" s="7"/>
      <c r="O1352" s="7"/>
      <c r="P1352" s="7"/>
      <c r="Q1352" s="7"/>
      <c r="R1352" s="8"/>
      <c r="S1352" s="6"/>
      <c r="T1352" s="7"/>
      <c r="U1352" s="7"/>
      <c r="V1352" s="7"/>
      <c r="W1352" s="7"/>
      <c r="X1352" s="8"/>
      <c r="Y1352" s="6"/>
      <c r="Z1352" s="7"/>
      <c r="AA1352" s="7"/>
      <c r="AB1352" s="7"/>
      <c r="AC1352" s="7"/>
      <c r="AD1352" s="8"/>
      <c r="AE1352" s="6"/>
      <c r="AF1352" s="7"/>
      <c r="AG1352" s="7"/>
      <c r="AH1352" s="7"/>
      <c r="AI1352" s="7"/>
      <c r="AJ1352" s="8"/>
      <c r="AK1352" s="6"/>
      <c r="AL1352" s="7"/>
      <c r="AM1352" s="7"/>
      <c r="AN1352" s="7"/>
      <c r="AO1352" s="7"/>
      <c r="AP1352" s="8"/>
      <c r="AQ1352" s="6"/>
      <c r="AR1352" s="7"/>
      <c r="AS1352" s="7"/>
      <c r="AT1352" s="7"/>
      <c r="AU1352" s="7"/>
      <c r="AV1352" s="8"/>
      <c r="AW1352" s="6"/>
      <c r="AX1352" s="7"/>
      <c r="AY1352" s="7"/>
      <c r="AZ1352" s="7"/>
      <c r="BA1352" s="7"/>
      <c r="BB1352" s="8"/>
      <c r="BC1352" s="6"/>
      <c r="BD1352" s="7"/>
      <c r="BE1352" s="7"/>
      <c r="BF1352" s="7"/>
      <c r="BG1352" s="7"/>
      <c r="BH1352" s="8"/>
      <c r="BI1352" s="6"/>
      <c r="BJ1352" s="7"/>
      <c r="BK1352" s="7"/>
      <c r="BL1352" s="7"/>
      <c r="BM1352" s="7"/>
      <c r="BN1352" s="8"/>
      <c r="BO1352" s="6"/>
      <c r="BP1352" s="7"/>
      <c r="BQ1352" s="7"/>
      <c r="BR1352" s="7"/>
      <c r="BS1352" s="7"/>
      <c r="BT1352" s="8"/>
      <c r="BU1352" s="6"/>
      <c r="BV1352" s="7"/>
      <c r="BW1352" s="7"/>
      <c r="BX1352" s="7"/>
      <c r="BY1352" s="7"/>
      <c r="BZ1352" s="8"/>
      <c r="CA1352" s="6"/>
      <c r="CB1352" s="7"/>
      <c r="CC1352" s="7"/>
      <c r="CD1352" s="7"/>
      <c r="CE1352" s="7"/>
      <c r="CF1352" s="8"/>
      <c r="CG1352" s="6"/>
      <c r="CH1352" s="7"/>
      <c r="CI1352" s="7"/>
      <c r="CJ1352" s="7"/>
      <c r="CK1352" s="7"/>
      <c r="CL1352" s="8"/>
      <c r="CM1352" s="6"/>
      <c r="CN1352" s="7"/>
      <c r="CO1352" s="7"/>
      <c r="CP1352" s="7"/>
      <c r="CQ1352" s="7"/>
      <c r="CR1352" s="8"/>
      <c r="CS1352" s="6"/>
      <c r="CT1352" s="7"/>
      <c r="CU1352" s="7"/>
      <c r="CV1352" s="7"/>
      <c r="CW1352" s="7"/>
      <c r="CX1352" s="8"/>
      <c r="CY1352" s="6"/>
      <c r="CZ1352" s="7"/>
      <c r="DA1352" s="7"/>
      <c r="DB1352" s="7"/>
      <c r="DC1352" s="7"/>
      <c r="DD1352" s="8"/>
      <c r="DE1352" s="6"/>
      <c r="DF1352" s="7"/>
      <c r="DG1352" s="7"/>
      <c r="DH1352" s="7"/>
      <c r="DI1352" s="7"/>
      <c r="DJ1352" s="8"/>
      <c r="DK1352" s="6"/>
      <c r="DL1352" s="7"/>
      <c r="DM1352" s="7"/>
      <c r="DN1352" s="7"/>
      <c r="DO1352" s="7"/>
      <c r="DP1352" s="8"/>
      <c r="DQ1352" s="6"/>
      <c r="DR1352" s="7"/>
      <c r="DS1352" s="7"/>
      <c r="DT1352" s="7"/>
      <c r="DU1352" s="7"/>
      <c r="DV1352" s="8"/>
      <c r="DW1352" s="6"/>
      <c r="DX1352" s="7"/>
      <c r="DY1352" s="7"/>
      <c r="DZ1352" s="7"/>
      <c r="EA1352" s="7"/>
      <c r="EB1352" s="8"/>
      <c r="EC1352" s="6"/>
      <c r="ED1352" s="7"/>
      <c r="EE1352" s="7"/>
      <c r="EF1352" s="7"/>
      <c r="EG1352" s="7"/>
      <c r="EH1352" s="8"/>
      <c r="EI1352" s="6"/>
      <c r="EJ1352" s="7"/>
      <c r="EK1352" s="7"/>
      <c r="EL1352" s="7"/>
      <c r="EM1352" s="7"/>
      <c r="EN1352" s="8"/>
      <c r="EO1352" s="6"/>
      <c r="EP1352" s="7"/>
      <c r="EQ1352" s="7"/>
      <c r="ER1352" s="7"/>
      <c r="ES1352" s="7"/>
      <c r="ET1352" s="8"/>
      <c r="EU1352" s="6"/>
      <c r="EV1352" s="7"/>
      <c r="EW1352" s="7"/>
      <c r="EX1352" s="7"/>
      <c r="EY1352" s="7"/>
      <c r="EZ1352" s="8"/>
      <c r="FA1352" s="6"/>
      <c r="FB1352" s="7"/>
      <c r="FC1352" s="7"/>
      <c r="FD1352" s="7"/>
      <c r="FE1352" s="7"/>
      <c r="FF1352" s="8"/>
      <c r="FG1352" s="6"/>
      <c r="FH1352" s="7"/>
      <c r="FI1352" s="7"/>
      <c r="FJ1352" s="7"/>
      <c r="FK1352" s="7"/>
      <c r="FL1352" s="8"/>
      <c r="FM1352" s="6"/>
      <c r="FN1352" s="7"/>
      <c r="FO1352" s="7"/>
      <c r="FP1352" s="7"/>
      <c r="FQ1352" s="7"/>
      <c r="FR1352" s="8"/>
      <c r="FS1352" s="6"/>
      <c r="FT1352" s="7"/>
      <c r="FU1352" s="7"/>
      <c r="FV1352" s="7"/>
      <c r="FW1352" s="7"/>
      <c r="FX1352" s="8"/>
      <c r="FY1352" s="6"/>
      <c r="FZ1352" s="7"/>
      <c r="GA1352" s="7"/>
      <c r="GB1352" s="7"/>
      <c r="GC1352" s="7"/>
      <c r="GD1352" s="8"/>
      <c r="GE1352" s="6"/>
      <c r="GF1352" s="7"/>
      <c r="GG1352" s="7"/>
      <c r="GH1352" s="7"/>
      <c r="GI1352" s="7"/>
      <c r="GJ1352" s="8"/>
      <c r="GK1352" s="6"/>
      <c r="GL1352" s="7"/>
      <c r="GM1352" s="7"/>
      <c r="GN1352" s="7"/>
      <c r="GO1352" s="7"/>
      <c r="GP1352" s="8"/>
      <c r="GQ1352" s="6"/>
      <c r="GR1352" s="7"/>
      <c r="GS1352" s="7"/>
      <c r="GT1352" s="7"/>
      <c r="GU1352" s="7"/>
      <c r="GV1352" s="8"/>
      <c r="GW1352" s="6"/>
      <c r="GX1352" s="7"/>
      <c r="GY1352" s="7"/>
      <c r="GZ1352" s="7"/>
      <c r="HA1352" s="7"/>
      <c r="HB1352" s="8"/>
      <c r="HC1352" s="6"/>
      <c r="HD1352" s="7"/>
      <c r="HE1352" s="7"/>
      <c r="HF1352" s="7"/>
      <c r="HG1352" s="7"/>
      <c r="HH1352" s="8"/>
      <c r="HI1352" s="6"/>
      <c r="HJ1352" s="7"/>
      <c r="HK1352" s="7"/>
      <c r="HL1352" s="7"/>
      <c r="HM1352" s="7"/>
      <c r="HN1352" s="8"/>
      <c r="HO1352" s="6"/>
      <c r="HP1352" s="7"/>
      <c r="HQ1352" s="7"/>
      <c r="HR1352" s="7"/>
      <c r="HS1352" s="7"/>
      <c r="HT1352" s="8"/>
      <c r="HU1352" s="6"/>
      <c r="HV1352" s="7"/>
      <c r="HW1352" s="7"/>
      <c r="HX1352" s="7"/>
      <c r="HY1352" s="7"/>
      <c r="HZ1352" s="8"/>
      <c r="IA1352" s="6"/>
      <c r="IB1352" s="7"/>
      <c r="IC1352" s="7"/>
      <c r="ID1352" s="7"/>
      <c r="IE1352" s="7"/>
      <c r="IF1352" s="8"/>
      <c r="IG1352" s="6"/>
      <c r="IH1352" s="7"/>
      <c r="II1352" s="7"/>
      <c r="IJ1352" s="7"/>
      <c r="IK1352" s="7"/>
      <c r="IL1352" s="8"/>
      <c r="IM1352" s="6"/>
      <c r="IN1352" s="7"/>
      <c r="IO1352" s="7"/>
      <c r="IP1352" s="7"/>
      <c r="IQ1352" s="7"/>
      <c r="IR1352" s="8"/>
      <c r="IS1352" s="6"/>
      <c r="IT1352" s="7"/>
      <c r="IU1352" s="7"/>
      <c r="IV1352" s="7"/>
    </row>
    <row r="1353" customFormat="false" ht="12.75" hidden="false" customHeight="false" outlineLevel="0" collapsed="false">
      <c r="A1353" s="5" t="s">
        <v>1561</v>
      </c>
      <c r="B1353" s="6" t="n">
        <v>37068</v>
      </c>
      <c r="C1353" s="7" t="s">
        <v>958</v>
      </c>
      <c r="D1353" s="7" t="s">
        <v>959</v>
      </c>
      <c r="E1353" s="7"/>
      <c r="F1353" s="8" t="s">
        <v>961</v>
      </c>
      <c r="G1353" s="8" t="n">
        <v>19</v>
      </c>
      <c r="H1353" s="7"/>
      <c r="I1353" s="7"/>
      <c r="J1353" s="7"/>
      <c r="K1353" s="7"/>
      <c r="L1353" s="8"/>
      <c r="M1353" s="6"/>
      <c r="N1353" s="7"/>
      <c r="O1353" s="7"/>
      <c r="P1353" s="7"/>
      <c r="Q1353" s="7"/>
      <c r="R1353" s="8"/>
      <c r="S1353" s="6"/>
      <c r="T1353" s="7"/>
      <c r="U1353" s="7"/>
      <c r="V1353" s="7"/>
      <c r="W1353" s="7"/>
      <c r="X1353" s="8"/>
      <c r="Y1353" s="6"/>
      <c r="Z1353" s="7"/>
      <c r="AA1353" s="7"/>
      <c r="AB1353" s="7"/>
      <c r="AC1353" s="7"/>
      <c r="AD1353" s="8"/>
      <c r="AE1353" s="6"/>
      <c r="AF1353" s="7"/>
      <c r="AG1353" s="7"/>
      <c r="AH1353" s="7"/>
      <c r="AI1353" s="7"/>
      <c r="AJ1353" s="8"/>
      <c r="AK1353" s="6"/>
      <c r="AL1353" s="7"/>
      <c r="AM1353" s="7"/>
      <c r="AN1353" s="7"/>
      <c r="AO1353" s="7"/>
      <c r="AP1353" s="8"/>
      <c r="AQ1353" s="6"/>
      <c r="AR1353" s="7"/>
      <c r="AS1353" s="7"/>
      <c r="AT1353" s="7"/>
      <c r="AU1353" s="7"/>
      <c r="AV1353" s="8"/>
      <c r="AW1353" s="6"/>
      <c r="AX1353" s="7"/>
      <c r="AY1353" s="7"/>
      <c r="AZ1353" s="7"/>
      <c r="BA1353" s="7"/>
      <c r="BB1353" s="8"/>
      <c r="BC1353" s="6"/>
      <c r="BD1353" s="7"/>
      <c r="BE1353" s="7"/>
      <c r="BF1353" s="7"/>
      <c r="BG1353" s="7"/>
      <c r="BH1353" s="8"/>
      <c r="BI1353" s="6"/>
      <c r="BJ1353" s="7"/>
      <c r="BK1353" s="7"/>
      <c r="BL1353" s="7"/>
      <c r="BM1353" s="7"/>
      <c r="BN1353" s="8"/>
      <c r="BO1353" s="6"/>
      <c r="BP1353" s="7"/>
      <c r="BQ1353" s="7"/>
      <c r="BR1353" s="7"/>
      <c r="BS1353" s="7"/>
      <c r="BT1353" s="8"/>
      <c r="BU1353" s="6"/>
      <c r="BV1353" s="7"/>
      <c r="BW1353" s="7"/>
      <c r="BX1353" s="7"/>
      <c r="BY1353" s="7"/>
      <c r="BZ1353" s="8"/>
      <c r="CA1353" s="6"/>
      <c r="CB1353" s="7"/>
      <c r="CC1353" s="7"/>
      <c r="CD1353" s="7"/>
      <c r="CE1353" s="7"/>
      <c r="CF1353" s="8"/>
      <c r="CG1353" s="6"/>
      <c r="CH1353" s="7"/>
      <c r="CI1353" s="7"/>
      <c r="CJ1353" s="7"/>
      <c r="CK1353" s="7"/>
      <c r="CL1353" s="8"/>
      <c r="CM1353" s="6"/>
      <c r="CN1353" s="7"/>
      <c r="CO1353" s="7"/>
      <c r="CP1353" s="7"/>
      <c r="CQ1353" s="7"/>
      <c r="CR1353" s="8"/>
      <c r="CS1353" s="6"/>
      <c r="CT1353" s="7"/>
      <c r="CU1353" s="7"/>
      <c r="CV1353" s="7"/>
      <c r="CW1353" s="7"/>
      <c r="CX1353" s="8"/>
      <c r="CY1353" s="6"/>
      <c r="CZ1353" s="7"/>
      <c r="DA1353" s="7"/>
      <c r="DB1353" s="7"/>
      <c r="DC1353" s="7"/>
      <c r="DD1353" s="8"/>
      <c r="DE1353" s="6"/>
      <c r="DF1353" s="7"/>
      <c r="DG1353" s="7"/>
      <c r="DH1353" s="7"/>
      <c r="DI1353" s="7"/>
      <c r="DJ1353" s="8"/>
      <c r="DK1353" s="6"/>
      <c r="DL1353" s="7"/>
      <c r="DM1353" s="7"/>
      <c r="DN1353" s="7"/>
      <c r="DO1353" s="7"/>
      <c r="DP1353" s="8"/>
      <c r="DQ1353" s="6"/>
      <c r="DR1353" s="7"/>
      <c r="DS1353" s="7"/>
      <c r="DT1353" s="7"/>
      <c r="DU1353" s="7"/>
      <c r="DV1353" s="8"/>
      <c r="DW1353" s="6"/>
      <c r="DX1353" s="7"/>
      <c r="DY1353" s="7"/>
      <c r="DZ1353" s="7"/>
      <c r="EA1353" s="7"/>
      <c r="EB1353" s="8"/>
      <c r="EC1353" s="6"/>
      <c r="ED1353" s="7"/>
      <c r="EE1353" s="7"/>
      <c r="EF1353" s="7"/>
      <c r="EG1353" s="7"/>
      <c r="EH1353" s="8"/>
      <c r="EI1353" s="6"/>
      <c r="EJ1353" s="7"/>
      <c r="EK1353" s="7"/>
      <c r="EL1353" s="7"/>
      <c r="EM1353" s="7"/>
      <c r="EN1353" s="8"/>
      <c r="EO1353" s="6"/>
      <c r="EP1353" s="7"/>
      <c r="EQ1353" s="7"/>
      <c r="ER1353" s="7"/>
      <c r="ES1353" s="7"/>
      <c r="ET1353" s="8"/>
      <c r="EU1353" s="6"/>
      <c r="EV1353" s="7"/>
      <c r="EW1353" s="7"/>
      <c r="EX1353" s="7"/>
      <c r="EY1353" s="7"/>
      <c r="EZ1353" s="8"/>
      <c r="FA1353" s="6"/>
      <c r="FB1353" s="7"/>
      <c r="FC1353" s="7"/>
      <c r="FD1353" s="7"/>
      <c r="FE1353" s="7"/>
      <c r="FF1353" s="8"/>
      <c r="FG1353" s="6"/>
      <c r="FH1353" s="7"/>
      <c r="FI1353" s="7"/>
      <c r="FJ1353" s="7"/>
      <c r="FK1353" s="7"/>
      <c r="FL1353" s="8"/>
      <c r="FM1353" s="6"/>
      <c r="FN1353" s="7"/>
      <c r="FO1353" s="7"/>
      <c r="FP1353" s="7"/>
      <c r="FQ1353" s="7"/>
      <c r="FR1353" s="8"/>
      <c r="FS1353" s="6"/>
      <c r="FT1353" s="7"/>
      <c r="FU1353" s="7"/>
      <c r="FV1353" s="7"/>
      <c r="FW1353" s="7"/>
      <c r="FX1353" s="8"/>
      <c r="FY1353" s="6"/>
      <c r="FZ1353" s="7"/>
      <c r="GA1353" s="7"/>
      <c r="GB1353" s="7"/>
      <c r="GC1353" s="7"/>
      <c r="GD1353" s="8"/>
      <c r="GE1353" s="6"/>
      <c r="GF1353" s="7"/>
      <c r="GG1353" s="7"/>
      <c r="GH1353" s="7"/>
      <c r="GI1353" s="7"/>
      <c r="GJ1353" s="8"/>
      <c r="GK1353" s="6"/>
      <c r="GL1353" s="7"/>
      <c r="GM1353" s="7"/>
      <c r="GN1353" s="7"/>
      <c r="GO1353" s="7"/>
      <c r="GP1353" s="8"/>
      <c r="GQ1353" s="6"/>
      <c r="GR1353" s="7"/>
      <c r="GS1353" s="7"/>
      <c r="GT1353" s="7"/>
      <c r="GU1353" s="7"/>
      <c r="GV1353" s="8"/>
      <c r="GW1353" s="6"/>
      <c r="GX1353" s="7"/>
      <c r="GY1353" s="7"/>
      <c r="GZ1353" s="7"/>
      <c r="HA1353" s="7"/>
      <c r="HB1353" s="8"/>
      <c r="HC1353" s="6"/>
      <c r="HD1353" s="7"/>
      <c r="HE1353" s="7"/>
      <c r="HF1353" s="7"/>
      <c r="HG1353" s="7"/>
      <c r="HH1353" s="8"/>
      <c r="HI1353" s="6"/>
      <c r="HJ1353" s="7"/>
      <c r="HK1353" s="7"/>
      <c r="HL1353" s="7"/>
      <c r="HM1353" s="7"/>
      <c r="HN1353" s="8"/>
      <c r="HO1353" s="6"/>
      <c r="HP1353" s="7"/>
      <c r="HQ1353" s="7"/>
      <c r="HR1353" s="7"/>
      <c r="HS1353" s="7"/>
      <c r="HT1353" s="8"/>
      <c r="HU1353" s="6"/>
      <c r="HV1353" s="7"/>
      <c r="HW1353" s="7"/>
      <c r="HX1353" s="7"/>
      <c r="HY1353" s="7"/>
      <c r="HZ1353" s="8"/>
      <c r="IA1353" s="6"/>
      <c r="IB1353" s="7"/>
      <c r="IC1353" s="7"/>
      <c r="ID1353" s="7"/>
      <c r="IE1353" s="7"/>
      <c r="IF1353" s="8"/>
      <c r="IG1353" s="6"/>
      <c r="IH1353" s="7"/>
      <c r="II1353" s="7"/>
      <c r="IJ1353" s="7"/>
      <c r="IK1353" s="7"/>
      <c r="IL1353" s="8"/>
      <c r="IM1353" s="6"/>
      <c r="IN1353" s="7"/>
      <c r="IO1353" s="7"/>
      <c r="IP1353" s="7"/>
      <c r="IQ1353" s="7"/>
      <c r="IR1353" s="8"/>
      <c r="IS1353" s="6"/>
      <c r="IT1353" s="7"/>
      <c r="IU1353" s="7"/>
      <c r="IV1353" s="7"/>
    </row>
    <row r="1354" customFormat="false" ht="12.75" hidden="false" customHeight="false" outlineLevel="0" collapsed="false">
      <c r="A1354" s="5" t="s">
        <v>1562</v>
      </c>
      <c r="B1354" s="6" t="n">
        <v>37068</v>
      </c>
      <c r="C1354" s="7" t="s">
        <v>1534</v>
      </c>
      <c r="D1354" s="7" t="s">
        <v>959</v>
      </c>
      <c r="E1354" s="7"/>
      <c r="F1354" s="8" t="s">
        <v>961</v>
      </c>
      <c r="G1354" s="8" t="n">
        <v>62</v>
      </c>
      <c r="H1354" s="7"/>
      <c r="I1354" s="7"/>
      <c r="J1354" s="7"/>
      <c r="K1354" s="7"/>
      <c r="L1354" s="8"/>
      <c r="M1354" s="6"/>
      <c r="N1354" s="7"/>
      <c r="O1354" s="7"/>
      <c r="P1354" s="7"/>
      <c r="Q1354" s="7"/>
      <c r="R1354" s="8"/>
      <c r="S1354" s="6"/>
      <c r="T1354" s="7"/>
      <c r="U1354" s="7"/>
      <c r="V1354" s="7"/>
      <c r="W1354" s="7"/>
      <c r="X1354" s="8"/>
      <c r="Y1354" s="6"/>
      <c r="Z1354" s="7"/>
      <c r="AA1354" s="7"/>
      <c r="AB1354" s="7"/>
      <c r="AC1354" s="7"/>
      <c r="AD1354" s="8"/>
      <c r="AE1354" s="6"/>
      <c r="AF1354" s="7"/>
      <c r="AG1354" s="7"/>
      <c r="AH1354" s="7"/>
      <c r="AI1354" s="7"/>
      <c r="AJ1354" s="8"/>
      <c r="AK1354" s="6"/>
      <c r="AL1354" s="7"/>
      <c r="AM1354" s="7"/>
      <c r="AN1354" s="7"/>
      <c r="AO1354" s="7"/>
      <c r="AP1354" s="8"/>
      <c r="AQ1354" s="6"/>
      <c r="AR1354" s="7"/>
      <c r="AS1354" s="7"/>
      <c r="AT1354" s="7"/>
      <c r="AU1354" s="7"/>
      <c r="AV1354" s="8"/>
      <c r="AW1354" s="6"/>
      <c r="AX1354" s="7"/>
      <c r="AY1354" s="7"/>
      <c r="AZ1354" s="7"/>
      <c r="BA1354" s="7"/>
      <c r="BB1354" s="8"/>
      <c r="BC1354" s="6"/>
      <c r="BD1354" s="7"/>
      <c r="BE1354" s="7"/>
      <c r="BF1354" s="7"/>
      <c r="BG1354" s="7"/>
      <c r="BH1354" s="8"/>
      <c r="BI1354" s="6"/>
      <c r="BJ1354" s="7"/>
      <c r="BK1354" s="7"/>
      <c r="BL1354" s="7"/>
      <c r="BM1354" s="7"/>
      <c r="BN1354" s="8"/>
      <c r="BO1354" s="6"/>
      <c r="BP1354" s="7"/>
      <c r="BQ1354" s="7"/>
      <c r="BR1354" s="7"/>
      <c r="BS1354" s="7"/>
      <c r="BT1354" s="8"/>
      <c r="BU1354" s="6"/>
      <c r="BV1354" s="7"/>
      <c r="BW1354" s="7"/>
      <c r="BX1354" s="7"/>
      <c r="BY1354" s="7"/>
      <c r="BZ1354" s="8"/>
      <c r="CA1354" s="6"/>
      <c r="CB1354" s="7"/>
      <c r="CC1354" s="7"/>
      <c r="CD1354" s="7"/>
      <c r="CE1354" s="7"/>
      <c r="CF1354" s="8"/>
      <c r="CG1354" s="6"/>
      <c r="CH1354" s="7"/>
      <c r="CI1354" s="7"/>
      <c r="CJ1354" s="7"/>
      <c r="CK1354" s="7"/>
      <c r="CL1354" s="8"/>
      <c r="CM1354" s="6"/>
      <c r="CN1354" s="7"/>
      <c r="CO1354" s="7"/>
      <c r="CP1354" s="7"/>
      <c r="CQ1354" s="7"/>
      <c r="CR1354" s="8"/>
      <c r="CS1354" s="6"/>
      <c r="CT1354" s="7"/>
      <c r="CU1354" s="7"/>
      <c r="CV1354" s="7"/>
      <c r="CW1354" s="7"/>
      <c r="CX1354" s="8"/>
      <c r="CY1354" s="6"/>
      <c r="CZ1354" s="7"/>
      <c r="DA1354" s="7"/>
      <c r="DB1354" s="7"/>
      <c r="DC1354" s="7"/>
      <c r="DD1354" s="8"/>
      <c r="DE1354" s="6"/>
      <c r="DF1354" s="7"/>
      <c r="DG1354" s="7"/>
      <c r="DH1354" s="7"/>
      <c r="DI1354" s="7"/>
      <c r="DJ1354" s="8"/>
      <c r="DK1354" s="6"/>
      <c r="DL1354" s="7"/>
      <c r="DM1354" s="7"/>
      <c r="DN1354" s="7"/>
      <c r="DO1354" s="7"/>
      <c r="DP1354" s="8"/>
      <c r="DQ1354" s="6"/>
      <c r="DR1354" s="7"/>
      <c r="DS1354" s="7"/>
      <c r="DT1354" s="7"/>
      <c r="DU1354" s="7"/>
      <c r="DV1354" s="8"/>
      <c r="DW1354" s="6"/>
      <c r="DX1354" s="7"/>
      <c r="DY1354" s="7"/>
      <c r="DZ1354" s="7"/>
      <c r="EA1354" s="7"/>
      <c r="EB1354" s="8"/>
      <c r="EC1354" s="6"/>
      <c r="ED1354" s="7"/>
      <c r="EE1354" s="7"/>
      <c r="EF1354" s="7"/>
      <c r="EG1354" s="7"/>
      <c r="EH1354" s="8"/>
      <c r="EI1354" s="6"/>
      <c r="EJ1354" s="7"/>
      <c r="EK1354" s="7"/>
      <c r="EL1354" s="7"/>
      <c r="EM1354" s="7"/>
      <c r="EN1354" s="8"/>
      <c r="EO1354" s="6"/>
      <c r="EP1354" s="7"/>
      <c r="EQ1354" s="7"/>
      <c r="ER1354" s="7"/>
      <c r="ES1354" s="7"/>
      <c r="ET1354" s="8"/>
      <c r="EU1354" s="6"/>
      <c r="EV1354" s="7"/>
      <c r="EW1354" s="7"/>
      <c r="EX1354" s="7"/>
      <c r="EY1354" s="7"/>
      <c r="EZ1354" s="8"/>
      <c r="FA1354" s="6"/>
      <c r="FB1354" s="7"/>
      <c r="FC1354" s="7"/>
      <c r="FD1354" s="7"/>
      <c r="FE1354" s="7"/>
      <c r="FF1354" s="8"/>
      <c r="FG1354" s="6"/>
      <c r="FH1354" s="7"/>
      <c r="FI1354" s="7"/>
      <c r="FJ1354" s="7"/>
      <c r="FK1354" s="7"/>
      <c r="FL1354" s="8"/>
      <c r="FM1354" s="6"/>
      <c r="FN1354" s="7"/>
      <c r="FO1354" s="7"/>
      <c r="FP1354" s="7"/>
      <c r="FQ1354" s="7"/>
      <c r="FR1354" s="8"/>
      <c r="FS1354" s="6"/>
      <c r="FT1354" s="7"/>
      <c r="FU1354" s="7"/>
      <c r="FV1354" s="7"/>
      <c r="FW1354" s="7"/>
      <c r="FX1354" s="8"/>
      <c r="FY1354" s="6"/>
      <c r="FZ1354" s="7"/>
      <c r="GA1354" s="7"/>
      <c r="GB1354" s="7"/>
      <c r="GC1354" s="7"/>
      <c r="GD1354" s="8"/>
      <c r="GE1354" s="6"/>
      <c r="GF1354" s="7"/>
      <c r="GG1354" s="7"/>
      <c r="GH1354" s="7"/>
      <c r="GI1354" s="7"/>
      <c r="GJ1354" s="8"/>
      <c r="GK1354" s="6"/>
      <c r="GL1354" s="7"/>
      <c r="GM1354" s="7"/>
      <c r="GN1354" s="7"/>
      <c r="GO1354" s="7"/>
      <c r="GP1354" s="8"/>
      <c r="GQ1354" s="6"/>
      <c r="GR1354" s="7"/>
      <c r="GS1354" s="7"/>
      <c r="GT1354" s="7"/>
      <c r="GU1354" s="7"/>
      <c r="GV1354" s="8"/>
      <c r="GW1354" s="6"/>
      <c r="GX1354" s="7"/>
      <c r="GY1354" s="7"/>
      <c r="GZ1354" s="7"/>
      <c r="HA1354" s="7"/>
      <c r="HB1354" s="8"/>
      <c r="HC1354" s="6"/>
      <c r="HD1354" s="7"/>
      <c r="HE1354" s="7"/>
      <c r="HF1354" s="7"/>
      <c r="HG1354" s="7"/>
      <c r="HH1354" s="8"/>
      <c r="HI1354" s="6"/>
      <c r="HJ1354" s="7"/>
      <c r="HK1354" s="7"/>
      <c r="HL1354" s="7"/>
      <c r="HM1354" s="7"/>
      <c r="HN1354" s="8"/>
      <c r="HO1354" s="6"/>
      <c r="HP1354" s="7"/>
      <c r="HQ1354" s="7"/>
      <c r="HR1354" s="7"/>
      <c r="HS1354" s="7"/>
      <c r="HT1354" s="8"/>
      <c r="HU1354" s="6"/>
      <c r="HV1354" s="7"/>
      <c r="HW1354" s="7"/>
      <c r="HX1354" s="7"/>
      <c r="HY1354" s="7"/>
      <c r="HZ1354" s="8"/>
      <c r="IA1354" s="6"/>
      <c r="IB1354" s="7"/>
      <c r="IC1354" s="7"/>
      <c r="ID1354" s="7"/>
      <c r="IE1354" s="7"/>
      <c r="IF1354" s="8"/>
      <c r="IG1354" s="6"/>
      <c r="IH1354" s="7"/>
      <c r="II1354" s="7"/>
      <c r="IJ1354" s="7"/>
      <c r="IK1354" s="7"/>
      <c r="IL1354" s="8"/>
      <c r="IM1354" s="6"/>
      <c r="IN1354" s="7"/>
      <c r="IO1354" s="7"/>
      <c r="IP1354" s="7"/>
      <c r="IQ1354" s="7"/>
      <c r="IR1354" s="8"/>
      <c r="IS1354" s="6"/>
      <c r="IT1354" s="7"/>
      <c r="IU1354" s="7"/>
      <c r="IV1354" s="7"/>
    </row>
    <row r="1355" customFormat="false" ht="12.75" hidden="false" customHeight="false" outlineLevel="0" collapsed="false">
      <c r="A1355" s="5" t="s">
        <v>1563</v>
      </c>
      <c r="B1355" s="6" t="n">
        <v>37068</v>
      </c>
      <c r="C1355" s="7" t="s">
        <v>1229</v>
      </c>
      <c r="D1355" s="7" t="s">
        <v>959</v>
      </c>
      <c r="E1355" s="7"/>
      <c r="F1355" s="8" t="s">
        <v>961</v>
      </c>
      <c r="G1355" s="8" t="n">
        <v>2337</v>
      </c>
      <c r="H1355" s="7"/>
      <c r="I1355" s="7"/>
      <c r="J1355" s="7"/>
      <c r="K1355" s="7"/>
      <c r="L1355" s="8"/>
      <c r="M1355" s="6"/>
      <c r="N1355" s="7"/>
      <c r="O1355" s="7"/>
      <c r="P1355" s="7"/>
      <c r="Q1355" s="7"/>
      <c r="R1355" s="8"/>
      <c r="S1355" s="6"/>
      <c r="T1355" s="7"/>
      <c r="U1355" s="7"/>
      <c r="V1355" s="7"/>
      <c r="W1355" s="7"/>
      <c r="X1355" s="8"/>
      <c r="Y1355" s="6"/>
      <c r="Z1355" s="7"/>
      <c r="AA1355" s="7"/>
      <c r="AB1355" s="7"/>
      <c r="AC1355" s="7"/>
      <c r="AD1355" s="8"/>
      <c r="AE1355" s="6"/>
      <c r="AF1355" s="7"/>
      <c r="AG1355" s="7"/>
      <c r="AH1355" s="7"/>
      <c r="AI1355" s="7"/>
      <c r="AJ1355" s="8"/>
      <c r="AK1355" s="6"/>
      <c r="AL1355" s="7"/>
      <c r="AM1355" s="7"/>
      <c r="AN1355" s="7"/>
      <c r="AO1355" s="7"/>
      <c r="AP1355" s="8"/>
      <c r="AQ1355" s="6"/>
      <c r="AR1355" s="7"/>
      <c r="AS1355" s="7"/>
      <c r="AT1355" s="7"/>
      <c r="AU1355" s="7"/>
      <c r="AV1355" s="8"/>
      <c r="AW1355" s="6"/>
      <c r="AX1355" s="7"/>
      <c r="AY1355" s="7"/>
      <c r="AZ1355" s="7"/>
      <c r="BA1355" s="7"/>
      <c r="BB1355" s="8"/>
      <c r="BC1355" s="6"/>
      <c r="BD1355" s="7"/>
      <c r="BE1355" s="7"/>
      <c r="BF1355" s="7"/>
      <c r="BG1355" s="7"/>
      <c r="BH1355" s="8"/>
      <c r="BI1355" s="6"/>
      <c r="BJ1355" s="7"/>
      <c r="BK1355" s="7"/>
      <c r="BL1355" s="7"/>
      <c r="BM1355" s="7"/>
      <c r="BN1355" s="8"/>
      <c r="BO1355" s="6"/>
      <c r="BP1355" s="7"/>
      <c r="BQ1355" s="7"/>
      <c r="BR1355" s="7"/>
      <c r="BS1355" s="7"/>
      <c r="BT1355" s="8"/>
      <c r="BU1355" s="6"/>
      <c r="BV1355" s="7"/>
      <c r="BW1355" s="7"/>
      <c r="BX1355" s="7"/>
      <c r="BY1355" s="7"/>
      <c r="BZ1355" s="8"/>
      <c r="CA1355" s="6"/>
      <c r="CB1355" s="7"/>
      <c r="CC1355" s="7"/>
      <c r="CD1355" s="7"/>
      <c r="CE1355" s="7"/>
      <c r="CF1355" s="8"/>
      <c r="CG1355" s="6"/>
      <c r="CH1355" s="7"/>
      <c r="CI1355" s="7"/>
      <c r="CJ1355" s="7"/>
      <c r="CK1355" s="7"/>
      <c r="CL1355" s="8"/>
      <c r="CM1355" s="6"/>
      <c r="CN1355" s="7"/>
      <c r="CO1355" s="7"/>
      <c r="CP1355" s="7"/>
      <c r="CQ1355" s="7"/>
      <c r="CR1355" s="8"/>
      <c r="CS1355" s="6"/>
      <c r="CT1355" s="7"/>
      <c r="CU1355" s="7"/>
      <c r="CV1355" s="7"/>
      <c r="CW1355" s="7"/>
      <c r="CX1355" s="8"/>
      <c r="CY1355" s="6"/>
      <c r="CZ1355" s="7"/>
      <c r="DA1355" s="7"/>
      <c r="DB1355" s="7"/>
      <c r="DC1355" s="7"/>
      <c r="DD1355" s="8"/>
      <c r="DE1355" s="6"/>
      <c r="DF1355" s="7"/>
      <c r="DG1355" s="7"/>
      <c r="DH1355" s="7"/>
      <c r="DI1355" s="7"/>
      <c r="DJ1355" s="8"/>
      <c r="DK1355" s="6"/>
      <c r="DL1355" s="7"/>
      <c r="DM1355" s="7"/>
      <c r="DN1355" s="7"/>
      <c r="DO1355" s="7"/>
      <c r="DP1355" s="8"/>
      <c r="DQ1355" s="6"/>
      <c r="DR1355" s="7"/>
      <c r="DS1355" s="7"/>
      <c r="DT1355" s="7"/>
      <c r="DU1355" s="7"/>
      <c r="DV1355" s="8"/>
      <c r="DW1355" s="6"/>
      <c r="DX1355" s="7"/>
      <c r="DY1355" s="7"/>
      <c r="DZ1355" s="7"/>
      <c r="EA1355" s="7"/>
      <c r="EB1355" s="8"/>
      <c r="EC1355" s="6"/>
      <c r="ED1355" s="7"/>
      <c r="EE1355" s="7"/>
      <c r="EF1355" s="7"/>
      <c r="EG1355" s="7"/>
      <c r="EH1355" s="8"/>
      <c r="EI1355" s="6"/>
      <c r="EJ1355" s="7"/>
      <c r="EK1355" s="7"/>
      <c r="EL1355" s="7"/>
      <c r="EM1355" s="7"/>
      <c r="EN1355" s="8"/>
      <c r="EO1355" s="6"/>
      <c r="EP1355" s="7"/>
      <c r="EQ1355" s="7"/>
      <c r="ER1355" s="7"/>
      <c r="ES1355" s="7"/>
      <c r="ET1355" s="8"/>
      <c r="EU1355" s="6"/>
      <c r="EV1355" s="7"/>
      <c r="EW1355" s="7"/>
      <c r="EX1355" s="7"/>
      <c r="EY1355" s="7"/>
      <c r="EZ1355" s="8"/>
      <c r="FA1355" s="6"/>
      <c r="FB1355" s="7"/>
      <c r="FC1355" s="7"/>
      <c r="FD1355" s="7"/>
      <c r="FE1355" s="7"/>
      <c r="FF1355" s="8"/>
      <c r="FG1355" s="6"/>
      <c r="FH1355" s="7"/>
      <c r="FI1355" s="7"/>
      <c r="FJ1355" s="7"/>
      <c r="FK1355" s="7"/>
      <c r="FL1355" s="8"/>
      <c r="FM1355" s="6"/>
      <c r="FN1355" s="7"/>
      <c r="FO1355" s="7"/>
      <c r="FP1355" s="7"/>
      <c r="FQ1355" s="7"/>
      <c r="FR1355" s="8"/>
      <c r="FS1355" s="6"/>
      <c r="FT1355" s="7"/>
      <c r="FU1355" s="7"/>
      <c r="FV1355" s="7"/>
      <c r="FW1355" s="7"/>
      <c r="FX1355" s="8"/>
      <c r="FY1355" s="6"/>
      <c r="FZ1355" s="7"/>
      <c r="GA1355" s="7"/>
      <c r="GB1355" s="7"/>
      <c r="GC1355" s="7"/>
      <c r="GD1355" s="8"/>
      <c r="GE1355" s="6"/>
      <c r="GF1355" s="7"/>
      <c r="GG1355" s="7"/>
      <c r="GH1355" s="7"/>
      <c r="GI1355" s="7"/>
      <c r="GJ1355" s="8"/>
      <c r="GK1355" s="6"/>
      <c r="GL1355" s="7"/>
      <c r="GM1355" s="7"/>
      <c r="GN1355" s="7"/>
      <c r="GO1355" s="7"/>
      <c r="GP1355" s="8"/>
      <c r="GQ1355" s="6"/>
      <c r="GR1355" s="7"/>
      <c r="GS1355" s="7"/>
      <c r="GT1355" s="7"/>
      <c r="GU1355" s="7"/>
      <c r="GV1355" s="8"/>
      <c r="GW1355" s="6"/>
      <c r="GX1355" s="7"/>
      <c r="GY1355" s="7"/>
      <c r="GZ1355" s="7"/>
      <c r="HA1355" s="7"/>
      <c r="HB1355" s="8"/>
      <c r="HC1355" s="6"/>
      <c r="HD1355" s="7"/>
      <c r="HE1355" s="7"/>
      <c r="HF1355" s="7"/>
      <c r="HG1355" s="7"/>
      <c r="HH1355" s="8"/>
      <c r="HI1355" s="6"/>
      <c r="HJ1355" s="7"/>
      <c r="HK1355" s="7"/>
      <c r="HL1355" s="7"/>
      <c r="HM1355" s="7"/>
      <c r="HN1355" s="8"/>
      <c r="HO1355" s="6"/>
      <c r="HP1355" s="7"/>
      <c r="HQ1355" s="7"/>
      <c r="HR1355" s="7"/>
      <c r="HS1355" s="7"/>
      <c r="HT1355" s="8"/>
      <c r="HU1355" s="6"/>
      <c r="HV1355" s="7"/>
      <c r="HW1355" s="7"/>
      <c r="HX1355" s="7"/>
      <c r="HY1355" s="7"/>
      <c r="HZ1355" s="8"/>
      <c r="IA1355" s="6"/>
      <c r="IB1355" s="7"/>
      <c r="IC1355" s="7"/>
      <c r="ID1355" s="7"/>
      <c r="IE1355" s="7"/>
      <c r="IF1355" s="8"/>
      <c r="IG1355" s="6"/>
      <c r="IH1355" s="7"/>
      <c r="II1355" s="7"/>
      <c r="IJ1355" s="7"/>
      <c r="IK1355" s="7"/>
      <c r="IL1355" s="8"/>
      <c r="IM1355" s="6"/>
      <c r="IN1355" s="7"/>
      <c r="IO1355" s="7"/>
      <c r="IP1355" s="7"/>
      <c r="IQ1355" s="7"/>
      <c r="IR1355" s="8"/>
      <c r="IS1355" s="6"/>
      <c r="IT1355" s="7"/>
      <c r="IU1355" s="7"/>
      <c r="IV1355" s="7"/>
    </row>
    <row r="1356" customFormat="false" ht="12.75" hidden="false" customHeight="false" outlineLevel="0" collapsed="false">
      <c r="A1356" s="5" t="s">
        <v>1564</v>
      </c>
      <c r="B1356" s="6" t="n">
        <v>37068</v>
      </c>
      <c r="C1356" s="7" t="s">
        <v>1029</v>
      </c>
      <c r="D1356" s="7" t="s">
        <v>959</v>
      </c>
      <c r="E1356" s="7"/>
      <c r="F1356" s="8" t="s">
        <v>961</v>
      </c>
      <c r="G1356" s="8" t="n">
        <v>581</v>
      </c>
      <c r="H1356" s="7"/>
      <c r="I1356" s="7"/>
      <c r="J1356" s="7"/>
      <c r="K1356" s="7"/>
      <c r="L1356" s="8"/>
      <c r="M1356" s="6"/>
      <c r="N1356" s="7"/>
      <c r="O1356" s="7"/>
      <c r="P1356" s="7"/>
      <c r="Q1356" s="7"/>
      <c r="R1356" s="8"/>
      <c r="S1356" s="6"/>
      <c r="T1356" s="7"/>
      <c r="U1356" s="7"/>
      <c r="V1356" s="7"/>
      <c r="W1356" s="7"/>
      <c r="X1356" s="8"/>
      <c r="Y1356" s="6"/>
      <c r="Z1356" s="7"/>
      <c r="AA1356" s="7"/>
      <c r="AB1356" s="7"/>
      <c r="AC1356" s="7"/>
      <c r="AD1356" s="8"/>
      <c r="AE1356" s="6"/>
      <c r="AF1356" s="7"/>
      <c r="AG1356" s="7"/>
      <c r="AH1356" s="7"/>
      <c r="AI1356" s="7"/>
      <c r="AJ1356" s="8"/>
      <c r="AK1356" s="6"/>
      <c r="AL1356" s="7"/>
      <c r="AM1356" s="7"/>
      <c r="AN1356" s="7"/>
      <c r="AO1356" s="7"/>
      <c r="AP1356" s="8"/>
      <c r="AQ1356" s="6"/>
      <c r="AR1356" s="7"/>
      <c r="AS1356" s="7"/>
      <c r="AT1356" s="7"/>
      <c r="AU1356" s="7"/>
      <c r="AV1356" s="8"/>
      <c r="AW1356" s="6"/>
      <c r="AX1356" s="7"/>
      <c r="AY1356" s="7"/>
      <c r="AZ1356" s="7"/>
      <c r="BA1356" s="7"/>
      <c r="BB1356" s="8"/>
      <c r="BC1356" s="6"/>
      <c r="BD1356" s="7"/>
      <c r="BE1356" s="7"/>
      <c r="BF1356" s="7"/>
      <c r="BG1356" s="7"/>
      <c r="BH1356" s="8"/>
      <c r="BI1356" s="6"/>
      <c r="BJ1356" s="7"/>
      <c r="BK1356" s="7"/>
      <c r="BL1356" s="7"/>
      <c r="BM1356" s="7"/>
      <c r="BN1356" s="8"/>
      <c r="BO1356" s="6"/>
      <c r="BP1356" s="7"/>
      <c r="BQ1356" s="7"/>
      <c r="BR1356" s="7"/>
      <c r="BS1356" s="7"/>
      <c r="BT1356" s="8"/>
      <c r="BU1356" s="6"/>
      <c r="BV1356" s="7"/>
      <c r="BW1356" s="7"/>
      <c r="BX1356" s="7"/>
      <c r="BY1356" s="7"/>
      <c r="BZ1356" s="8"/>
      <c r="CA1356" s="6"/>
      <c r="CB1356" s="7"/>
      <c r="CC1356" s="7"/>
      <c r="CD1356" s="7"/>
      <c r="CE1356" s="7"/>
      <c r="CF1356" s="8"/>
      <c r="CG1356" s="6"/>
      <c r="CH1356" s="7"/>
      <c r="CI1356" s="7"/>
      <c r="CJ1356" s="7"/>
      <c r="CK1356" s="7"/>
      <c r="CL1356" s="8"/>
      <c r="CM1356" s="6"/>
      <c r="CN1356" s="7"/>
      <c r="CO1356" s="7"/>
      <c r="CP1356" s="7"/>
      <c r="CQ1356" s="7"/>
      <c r="CR1356" s="8"/>
      <c r="CS1356" s="6"/>
      <c r="CT1356" s="7"/>
      <c r="CU1356" s="7"/>
      <c r="CV1356" s="7"/>
      <c r="CW1356" s="7"/>
      <c r="CX1356" s="8"/>
      <c r="CY1356" s="6"/>
      <c r="CZ1356" s="7"/>
      <c r="DA1356" s="7"/>
      <c r="DB1356" s="7"/>
      <c r="DC1356" s="7"/>
      <c r="DD1356" s="8"/>
      <c r="DE1356" s="6"/>
      <c r="DF1356" s="7"/>
      <c r="DG1356" s="7"/>
      <c r="DH1356" s="7"/>
      <c r="DI1356" s="7"/>
      <c r="DJ1356" s="8"/>
      <c r="DK1356" s="6"/>
      <c r="DL1356" s="7"/>
      <c r="DM1356" s="7"/>
      <c r="DN1356" s="7"/>
      <c r="DO1356" s="7"/>
      <c r="DP1356" s="8"/>
      <c r="DQ1356" s="6"/>
      <c r="DR1356" s="7"/>
      <c r="DS1356" s="7"/>
      <c r="DT1356" s="7"/>
      <c r="DU1356" s="7"/>
      <c r="DV1356" s="8"/>
      <c r="DW1356" s="6"/>
      <c r="DX1356" s="7"/>
      <c r="DY1356" s="7"/>
      <c r="DZ1356" s="7"/>
      <c r="EA1356" s="7"/>
      <c r="EB1356" s="8"/>
      <c r="EC1356" s="6"/>
      <c r="ED1356" s="7"/>
      <c r="EE1356" s="7"/>
      <c r="EF1356" s="7"/>
      <c r="EG1356" s="7"/>
      <c r="EH1356" s="8"/>
      <c r="EI1356" s="6"/>
      <c r="EJ1356" s="7"/>
      <c r="EK1356" s="7"/>
      <c r="EL1356" s="7"/>
      <c r="EM1356" s="7"/>
      <c r="EN1356" s="8"/>
      <c r="EO1356" s="6"/>
      <c r="EP1356" s="7"/>
      <c r="EQ1356" s="7"/>
      <c r="ER1356" s="7"/>
      <c r="ES1356" s="7"/>
      <c r="ET1356" s="8"/>
      <c r="EU1356" s="6"/>
      <c r="EV1356" s="7"/>
      <c r="EW1356" s="7"/>
      <c r="EX1356" s="7"/>
      <c r="EY1356" s="7"/>
      <c r="EZ1356" s="8"/>
      <c r="FA1356" s="6"/>
      <c r="FB1356" s="7"/>
      <c r="FC1356" s="7"/>
      <c r="FD1356" s="7"/>
      <c r="FE1356" s="7"/>
      <c r="FF1356" s="8"/>
      <c r="FG1356" s="6"/>
      <c r="FH1356" s="7"/>
      <c r="FI1356" s="7"/>
      <c r="FJ1356" s="7"/>
      <c r="FK1356" s="7"/>
      <c r="FL1356" s="8"/>
      <c r="FM1356" s="6"/>
      <c r="FN1356" s="7"/>
      <c r="FO1356" s="7"/>
      <c r="FP1356" s="7"/>
      <c r="FQ1356" s="7"/>
      <c r="FR1356" s="8"/>
      <c r="FS1356" s="6"/>
      <c r="FT1356" s="7"/>
      <c r="FU1356" s="7"/>
      <c r="FV1356" s="7"/>
      <c r="FW1356" s="7"/>
      <c r="FX1356" s="8"/>
      <c r="FY1356" s="6"/>
      <c r="FZ1356" s="7"/>
      <c r="GA1356" s="7"/>
      <c r="GB1356" s="7"/>
      <c r="GC1356" s="7"/>
      <c r="GD1356" s="8"/>
      <c r="GE1356" s="6"/>
      <c r="GF1356" s="7"/>
      <c r="GG1356" s="7"/>
      <c r="GH1356" s="7"/>
      <c r="GI1356" s="7"/>
      <c r="GJ1356" s="8"/>
      <c r="GK1356" s="6"/>
      <c r="GL1356" s="7"/>
      <c r="GM1356" s="7"/>
      <c r="GN1356" s="7"/>
      <c r="GO1356" s="7"/>
      <c r="GP1356" s="8"/>
      <c r="GQ1356" s="6"/>
      <c r="GR1356" s="7"/>
      <c r="GS1356" s="7"/>
      <c r="GT1356" s="7"/>
      <c r="GU1356" s="7"/>
      <c r="GV1356" s="8"/>
      <c r="GW1356" s="6"/>
      <c r="GX1356" s="7"/>
      <c r="GY1356" s="7"/>
      <c r="GZ1356" s="7"/>
      <c r="HA1356" s="7"/>
      <c r="HB1356" s="8"/>
      <c r="HC1356" s="6"/>
      <c r="HD1356" s="7"/>
      <c r="HE1356" s="7"/>
      <c r="HF1356" s="7"/>
      <c r="HG1356" s="7"/>
      <c r="HH1356" s="8"/>
      <c r="HI1356" s="6"/>
      <c r="HJ1356" s="7"/>
      <c r="HK1356" s="7"/>
      <c r="HL1356" s="7"/>
      <c r="HM1356" s="7"/>
      <c r="HN1356" s="8"/>
      <c r="HO1356" s="6"/>
      <c r="HP1356" s="7"/>
      <c r="HQ1356" s="7"/>
      <c r="HR1356" s="7"/>
      <c r="HS1356" s="7"/>
      <c r="HT1356" s="8"/>
      <c r="HU1356" s="6"/>
      <c r="HV1356" s="7"/>
      <c r="HW1356" s="7"/>
      <c r="HX1356" s="7"/>
      <c r="HY1356" s="7"/>
      <c r="HZ1356" s="8"/>
      <c r="IA1356" s="6"/>
      <c r="IB1356" s="7"/>
      <c r="IC1356" s="7"/>
      <c r="ID1356" s="7"/>
      <c r="IE1356" s="7"/>
      <c r="IF1356" s="8"/>
      <c r="IG1356" s="6"/>
      <c r="IH1356" s="7"/>
      <c r="II1356" s="7"/>
      <c r="IJ1356" s="7"/>
      <c r="IK1356" s="7"/>
      <c r="IL1356" s="8"/>
      <c r="IM1356" s="6"/>
      <c r="IN1356" s="7"/>
      <c r="IO1356" s="7"/>
      <c r="IP1356" s="7"/>
      <c r="IQ1356" s="7"/>
      <c r="IR1356" s="8"/>
      <c r="IS1356" s="6"/>
      <c r="IT1356" s="7"/>
      <c r="IU1356" s="7"/>
      <c r="IV1356" s="7"/>
    </row>
    <row r="1357" customFormat="false" ht="12.75" hidden="false" customHeight="false" outlineLevel="0" collapsed="false">
      <c r="A1357" s="5" t="s">
        <v>1565</v>
      </c>
      <c r="B1357" s="6" t="n">
        <v>37068</v>
      </c>
      <c r="C1357" s="7" t="s">
        <v>1029</v>
      </c>
      <c r="D1357" s="7" t="s">
        <v>959</v>
      </c>
      <c r="E1357" s="7"/>
      <c r="F1357" s="8" t="s">
        <v>961</v>
      </c>
      <c r="G1357" s="8" t="n">
        <v>129</v>
      </c>
      <c r="H1357" s="7"/>
      <c r="I1357" s="7"/>
      <c r="J1357" s="7"/>
      <c r="K1357" s="7"/>
      <c r="L1357" s="8"/>
      <c r="M1357" s="6"/>
      <c r="N1357" s="7"/>
      <c r="O1357" s="7"/>
      <c r="P1357" s="7"/>
      <c r="Q1357" s="7"/>
      <c r="R1357" s="8"/>
      <c r="S1357" s="6"/>
      <c r="T1357" s="7"/>
      <c r="U1357" s="7"/>
      <c r="V1357" s="7"/>
      <c r="W1357" s="7"/>
      <c r="X1357" s="8"/>
      <c r="Y1357" s="6"/>
      <c r="Z1357" s="7"/>
      <c r="AA1357" s="7"/>
      <c r="AB1357" s="7"/>
      <c r="AC1357" s="7"/>
      <c r="AD1357" s="8"/>
      <c r="AE1357" s="6"/>
      <c r="AF1357" s="7"/>
      <c r="AG1357" s="7"/>
      <c r="AH1357" s="7"/>
      <c r="AI1357" s="7"/>
      <c r="AJ1357" s="8"/>
      <c r="AK1357" s="6"/>
      <c r="AL1357" s="7"/>
      <c r="AM1357" s="7"/>
      <c r="AN1357" s="7"/>
      <c r="AO1357" s="7"/>
      <c r="AP1357" s="8"/>
      <c r="AQ1357" s="6"/>
      <c r="AR1357" s="7"/>
      <c r="AS1357" s="7"/>
      <c r="AT1357" s="7"/>
      <c r="AU1357" s="7"/>
      <c r="AV1357" s="8"/>
      <c r="AW1357" s="6"/>
      <c r="AX1357" s="7"/>
      <c r="AY1357" s="7"/>
      <c r="AZ1357" s="7"/>
      <c r="BA1357" s="7"/>
      <c r="BB1357" s="8"/>
      <c r="BC1357" s="6"/>
      <c r="BD1357" s="7"/>
      <c r="BE1357" s="7"/>
      <c r="BF1357" s="7"/>
      <c r="BG1357" s="7"/>
      <c r="BH1357" s="8"/>
      <c r="BI1357" s="6"/>
      <c r="BJ1357" s="7"/>
      <c r="BK1357" s="7"/>
      <c r="BL1357" s="7"/>
      <c r="BM1357" s="7"/>
      <c r="BN1357" s="8"/>
      <c r="BO1357" s="6"/>
      <c r="BP1357" s="7"/>
      <c r="BQ1357" s="7"/>
      <c r="BR1357" s="7"/>
      <c r="BS1357" s="7"/>
      <c r="BT1357" s="8"/>
      <c r="BU1357" s="6"/>
      <c r="BV1357" s="7"/>
      <c r="BW1357" s="7"/>
      <c r="BX1357" s="7"/>
      <c r="BY1357" s="7"/>
      <c r="BZ1357" s="8"/>
      <c r="CA1357" s="6"/>
      <c r="CB1357" s="7"/>
      <c r="CC1357" s="7"/>
      <c r="CD1357" s="7"/>
      <c r="CE1357" s="7"/>
      <c r="CF1357" s="8"/>
      <c r="CG1357" s="6"/>
      <c r="CH1357" s="7"/>
      <c r="CI1357" s="7"/>
      <c r="CJ1357" s="7"/>
      <c r="CK1357" s="7"/>
      <c r="CL1357" s="8"/>
      <c r="CM1357" s="6"/>
      <c r="CN1357" s="7"/>
      <c r="CO1357" s="7"/>
      <c r="CP1357" s="7"/>
      <c r="CQ1357" s="7"/>
      <c r="CR1357" s="8"/>
      <c r="CS1357" s="6"/>
      <c r="CT1357" s="7"/>
      <c r="CU1357" s="7"/>
      <c r="CV1357" s="7"/>
      <c r="CW1357" s="7"/>
      <c r="CX1357" s="8"/>
      <c r="CY1357" s="6"/>
      <c r="CZ1357" s="7"/>
      <c r="DA1357" s="7"/>
      <c r="DB1357" s="7"/>
      <c r="DC1357" s="7"/>
      <c r="DD1357" s="8"/>
      <c r="DE1357" s="6"/>
      <c r="DF1357" s="7"/>
      <c r="DG1357" s="7"/>
      <c r="DH1357" s="7"/>
      <c r="DI1357" s="7"/>
      <c r="DJ1357" s="8"/>
      <c r="DK1357" s="6"/>
      <c r="DL1357" s="7"/>
      <c r="DM1357" s="7"/>
      <c r="DN1357" s="7"/>
      <c r="DO1357" s="7"/>
      <c r="DP1357" s="8"/>
      <c r="DQ1357" s="6"/>
      <c r="DR1357" s="7"/>
      <c r="DS1357" s="7"/>
      <c r="DT1357" s="7"/>
      <c r="DU1357" s="7"/>
      <c r="DV1357" s="8"/>
      <c r="DW1357" s="6"/>
      <c r="DX1357" s="7"/>
      <c r="DY1357" s="7"/>
      <c r="DZ1357" s="7"/>
      <c r="EA1357" s="7"/>
      <c r="EB1357" s="8"/>
      <c r="EC1357" s="6"/>
      <c r="ED1357" s="7"/>
      <c r="EE1357" s="7"/>
      <c r="EF1357" s="7"/>
      <c r="EG1357" s="7"/>
      <c r="EH1357" s="8"/>
      <c r="EI1357" s="6"/>
      <c r="EJ1357" s="7"/>
      <c r="EK1357" s="7"/>
      <c r="EL1357" s="7"/>
      <c r="EM1357" s="7"/>
      <c r="EN1357" s="8"/>
      <c r="EO1357" s="6"/>
      <c r="EP1357" s="7"/>
      <c r="EQ1357" s="7"/>
      <c r="ER1357" s="7"/>
      <c r="ES1357" s="7"/>
      <c r="ET1357" s="8"/>
      <c r="EU1357" s="6"/>
      <c r="EV1357" s="7"/>
      <c r="EW1357" s="7"/>
      <c r="EX1357" s="7"/>
      <c r="EY1357" s="7"/>
      <c r="EZ1357" s="8"/>
      <c r="FA1357" s="6"/>
      <c r="FB1357" s="7"/>
      <c r="FC1357" s="7"/>
      <c r="FD1357" s="7"/>
      <c r="FE1357" s="7"/>
      <c r="FF1357" s="8"/>
      <c r="FG1357" s="6"/>
      <c r="FH1357" s="7"/>
      <c r="FI1357" s="7"/>
      <c r="FJ1357" s="7"/>
      <c r="FK1357" s="7"/>
      <c r="FL1357" s="8"/>
      <c r="FM1357" s="6"/>
      <c r="FN1357" s="7"/>
      <c r="FO1357" s="7"/>
      <c r="FP1357" s="7"/>
      <c r="FQ1357" s="7"/>
      <c r="FR1357" s="8"/>
      <c r="FS1357" s="6"/>
      <c r="FT1357" s="7"/>
      <c r="FU1357" s="7"/>
      <c r="FV1357" s="7"/>
      <c r="FW1357" s="7"/>
      <c r="FX1357" s="8"/>
      <c r="FY1357" s="6"/>
      <c r="FZ1357" s="7"/>
      <c r="GA1357" s="7"/>
      <c r="GB1357" s="7"/>
      <c r="GC1357" s="7"/>
      <c r="GD1357" s="8"/>
      <c r="GE1357" s="6"/>
      <c r="GF1357" s="7"/>
      <c r="GG1357" s="7"/>
      <c r="GH1357" s="7"/>
      <c r="GI1357" s="7"/>
      <c r="GJ1357" s="8"/>
      <c r="GK1357" s="6"/>
      <c r="GL1357" s="7"/>
      <c r="GM1357" s="7"/>
      <c r="GN1357" s="7"/>
      <c r="GO1357" s="7"/>
      <c r="GP1357" s="8"/>
      <c r="GQ1357" s="6"/>
      <c r="GR1357" s="7"/>
      <c r="GS1357" s="7"/>
      <c r="GT1357" s="7"/>
      <c r="GU1357" s="7"/>
      <c r="GV1357" s="8"/>
      <c r="GW1357" s="6"/>
      <c r="GX1357" s="7"/>
      <c r="GY1357" s="7"/>
      <c r="GZ1357" s="7"/>
      <c r="HA1357" s="7"/>
      <c r="HB1357" s="8"/>
      <c r="HC1357" s="6"/>
      <c r="HD1357" s="7"/>
      <c r="HE1357" s="7"/>
      <c r="HF1357" s="7"/>
      <c r="HG1357" s="7"/>
      <c r="HH1357" s="8"/>
      <c r="HI1357" s="6"/>
      <c r="HJ1357" s="7"/>
      <c r="HK1357" s="7"/>
      <c r="HL1357" s="7"/>
      <c r="HM1357" s="7"/>
      <c r="HN1357" s="8"/>
      <c r="HO1357" s="6"/>
      <c r="HP1357" s="7"/>
      <c r="HQ1357" s="7"/>
      <c r="HR1357" s="7"/>
      <c r="HS1357" s="7"/>
      <c r="HT1357" s="8"/>
      <c r="HU1357" s="6"/>
      <c r="HV1357" s="7"/>
      <c r="HW1357" s="7"/>
      <c r="HX1357" s="7"/>
      <c r="HY1357" s="7"/>
      <c r="HZ1357" s="8"/>
      <c r="IA1357" s="6"/>
      <c r="IB1357" s="7"/>
      <c r="IC1357" s="7"/>
      <c r="ID1357" s="7"/>
      <c r="IE1357" s="7"/>
      <c r="IF1357" s="8"/>
      <c r="IG1357" s="6"/>
      <c r="IH1357" s="7"/>
      <c r="II1357" s="7"/>
      <c r="IJ1357" s="7"/>
      <c r="IK1357" s="7"/>
      <c r="IL1357" s="8"/>
      <c r="IM1357" s="6"/>
      <c r="IN1357" s="7"/>
      <c r="IO1357" s="7"/>
      <c r="IP1357" s="7"/>
      <c r="IQ1357" s="7"/>
      <c r="IR1357" s="8"/>
      <c r="IS1357" s="6"/>
      <c r="IT1357" s="7"/>
      <c r="IU1357" s="7"/>
      <c r="IV1357" s="7"/>
    </row>
    <row r="1358" customFormat="false" ht="12.75" hidden="false" customHeight="false" outlineLevel="0" collapsed="false">
      <c r="A1358" s="5" t="s">
        <v>1566</v>
      </c>
      <c r="B1358" s="6" t="n">
        <v>37068</v>
      </c>
      <c r="C1358" s="7" t="s">
        <v>1567</v>
      </c>
      <c r="D1358" s="7" t="s">
        <v>959</v>
      </c>
      <c r="E1358" s="7"/>
      <c r="F1358" s="8" t="s">
        <v>961</v>
      </c>
      <c r="G1358" s="8" t="n">
        <v>232</v>
      </c>
      <c r="H1358" s="7"/>
      <c r="I1358" s="7"/>
      <c r="J1358" s="7"/>
      <c r="K1358" s="7"/>
      <c r="L1358" s="8"/>
      <c r="M1358" s="6"/>
      <c r="N1358" s="7"/>
      <c r="O1358" s="7"/>
      <c r="P1358" s="7"/>
      <c r="Q1358" s="7"/>
      <c r="R1358" s="8"/>
      <c r="S1358" s="6"/>
      <c r="T1358" s="7"/>
      <c r="U1358" s="7"/>
      <c r="V1358" s="7"/>
      <c r="W1358" s="7"/>
      <c r="X1358" s="8"/>
      <c r="Y1358" s="6"/>
      <c r="Z1358" s="7"/>
      <c r="AA1358" s="7"/>
      <c r="AB1358" s="7"/>
      <c r="AC1358" s="7"/>
      <c r="AD1358" s="8"/>
      <c r="AE1358" s="6"/>
      <c r="AF1358" s="7"/>
      <c r="AG1358" s="7"/>
      <c r="AH1358" s="7"/>
      <c r="AI1358" s="7"/>
      <c r="AJ1358" s="8"/>
      <c r="AK1358" s="6"/>
      <c r="AL1358" s="7"/>
      <c r="AM1358" s="7"/>
      <c r="AN1358" s="7"/>
      <c r="AO1358" s="7"/>
      <c r="AP1358" s="8"/>
      <c r="AQ1358" s="6"/>
      <c r="AR1358" s="7"/>
      <c r="AS1358" s="7"/>
      <c r="AT1358" s="7"/>
      <c r="AU1358" s="7"/>
      <c r="AV1358" s="8"/>
      <c r="AW1358" s="6"/>
      <c r="AX1358" s="7"/>
      <c r="AY1358" s="7"/>
      <c r="AZ1358" s="7"/>
      <c r="BA1358" s="7"/>
      <c r="BB1358" s="8"/>
      <c r="BC1358" s="6"/>
      <c r="BD1358" s="7"/>
      <c r="BE1358" s="7"/>
      <c r="BF1358" s="7"/>
      <c r="BG1358" s="7"/>
      <c r="BH1358" s="8"/>
      <c r="BI1358" s="6"/>
      <c r="BJ1358" s="7"/>
      <c r="BK1358" s="7"/>
      <c r="BL1358" s="7"/>
      <c r="BM1358" s="7"/>
      <c r="BN1358" s="8"/>
      <c r="BO1358" s="6"/>
      <c r="BP1358" s="7"/>
      <c r="BQ1358" s="7"/>
      <c r="BR1358" s="7"/>
      <c r="BS1358" s="7"/>
      <c r="BT1358" s="8"/>
      <c r="BU1358" s="6"/>
      <c r="BV1358" s="7"/>
      <c r="BW1358" s="7"/>
      <c r="BX1358" s="7"/>
      <c r="BY1358" s="7"/>
      <c r="BZ1358" s="8"/>
      <c r="CA1358" s="6"/>
      <c r="CB1358" s="7"/>
      <c r="CC1358" s="7"/>
      <c r="CD1358" s="7"/>
      <c r="CE1358" s="7"/>
      <c r="CF1358" s="8"/>
      <c r="CG1358" s="6"/>
      <c r="CH1358" s="7"/>
      <c r="CI1358" s="7"/>
      <c r="CJ1358" s="7"/>
      <c r="CK1358" s="7"/>
      <c r="CL1358" s="8"/>
      <c r="CM1358" s="6"/>
      <c r="CN1358" s="7"/>
      <c r="CO1358" s="7"/>
      <c r="CP1358" s="7"/>
      <c r="CQ1358" s="7"/>
      <c r="CR1358" s="8"/>
      <c r="CS1358" s="6"/>
      <c r="CT1358" s="7"/>
      <c r="CU1358" s="7"/>
      <c r="CV1358" s="7"/>
      <c r="CW1358" s="7"/>
      <c r="CX1358" s="8"/>
      <c r="CY1358" s="6"/>
      <c r="CZ1358" s="7"/>
      <c r="DA1358" s="7"/>
      <c r="DB1358" s="7"/>
      <c r="DC1358" s="7"/>
      <c r="DD1358" s="8"/>
      <c r="DE1358" s="6"/>
      <c r="DF1358" s="7"/>
      <c r="DG1358" s="7"/>
      <c r="DH1358" s="7"/>
      <c r="DI1358" s="7"/>
      <c r="DJ1358" s="8"/>
      <c r="DK1358" s="6"/>
      <c r="DL1358" s="7"/>
      <c r="DM1358" s="7"/>
      <c r="DN1358" s="7"/>
      <c r="DO1358" s="7"/>
      <c r="DP1358" s="8"/>
      <c r="DQ1358" s="6"/>
      <c r="DR1358" s="7"/>
      <c r="DS1358" s="7"/>
      <c r="DT1358" s="7"/>
      <c r="DU1358" s="7"/>
      <c r="DV1358" s="8"/>
      <c r="DW1358" s="6"/>
      <c r="DX1358" s="7"/>
      <c r="DY1358" s="7"/>
      <c r="DZ1358" s="7"/>
      <c r="EA1358" s="7"/>
      <c r="EB1358" s="8"/>
      <c r="EC1358" s="6"/>
      <c r="ED1358" s="7"/>
      <c r="EE1358" s="7"/>
      <c r="EF1358" s="7"/>
      <c r="EG1358" s="7"/>
      <c r="EH1358" s="8"/>
      <c r="EI1358" s="6"/>
      <c r="EJ1358" s="7"/>
      <c r="EK1358" s="7"/>
      <c r="EL1358" s="7"/>
      <c r="EM1358" s="7"/>
      <c r="EN1358" s="8"/>
      <c r="EO1358" s="6"/>
      <c r="EP1358" s="7"/>
      <c r="EQ1358" s="7"/>
      <c r="ER1358" s="7"/>
      <c r="ES1358" s="7"/>
      <c r="ET1358" s="8"/>
      <c r="EU1358" s="6"/>
      <c r="EV1358" s="7"/>
      <c r="EW1358" s="7"/>
      <c r="EX1358" s="7"/>
      <c r="EY1358" s="7"/>
      <c r="EZ1358" s="8"/>
      <c r="FA1358" s="6"/>
      <c r="FB1358" s="7"/>
      <c r="FC1358" s="7"/>
      <c r="FD1358" s="7"/>
      <c r="FE1358" s="7"/>
      <c r="FF1358" s="8"/>
      <c r="FG1358" s="6"/>
      <c r="FH1358" s="7"/>
      <c r="FI1358" s="7"/>
      <c r="FJ1358" s="7"/>
      <c r="FK1358" s="7"/>
      <c r="FL1358" s="8"/>
      <c r="FM1358" s="6"/>
      <c r="FN1358" s="7"/>
      <c r="FO1358" s="7"/>
      <c r="FP1358" s="7"/>
      <c r="FQ1358" s="7"/>
      <c r="FR1358" s="8"/>
      <c r="FS1358" s="6"/>
      <c r="FT1358" s="7"/>
      <c r="FU1358" s="7"/>
      <c r="FV1358" s="7"/>
      <c r="FW1358" s="7"/>
      <c r="FX1358" s="8"/>
      <c r="FY1358" s="6"/>
      <c r="FZ1358" s="7"/>
      <c r="GA1358" s="7"/>
      <c r="GB1358" s="7"/>
      <c r="GC1358" s="7"/>
      <c r="GD1358" s="8"/>
      <c r="GE1358" s="6"/>
      <c r="GF1358" s="7"/>
      <c r="GG1358" s="7"/>
      <c r="GH1358" s="7"/>
      <c r="GI1358" s="7"/>
      <c r="GJ1358" s="8"/>
      <c r="GK1358" s="6"/>
      <c r="GL1358" s="7"/>
      <c r="GM1358" s="7"/>
      <c r="GN1358" s="7"/>
      <c r="GO1358" s="7"/>
      <c r="GP1358" s="8"/>
      <c r="GQ1358" s="6"/>
      <c r="GR1358" s="7"/>
      <c r="GS1358" s="7"/>
      <c r="GT1358" s="7"/>
      <c r="GU1358" s="7"/>
      <c r="GV1358" s="8"/>
      <c r="GW1358" s="6"/>
      <c r="GX1358" s="7"/>
      <c r="GY1358" s="7"/>
      <c r="GZ1358" s="7"/>
      <c r="HA1358" s="7"/>
      <c r="HB1358" s="8"/>
      <c r="HC1358" s="6"/>
      <c r="HD1358" s="7"/>
      <c r="HE1358" s="7"/>
      <c r="HF1358" s="7"/>
      <c r="HG1358" s="7"/>
      <c r="HH1358" s="8"/>
      <c r="HI1358" s="6"/>
      <c r="HJ1358" s="7"/>
      <c r="HK1358" s="7"/>
      <c r="HL1358" s="7"/>
      <c r="HM1358" s="7"/>
      <c r="HN1358" s="8"/>
      <c r="HO1358" s="6"/>
      <c r="HP1358" s="7"/>
      <c r="HQ1358" s="7"/>
      <c r="HR1358" s="7"/>
      <c r="HS1358" s="7"/>
      <c r="HT1358" s="8"/>
      <c r="HU1358" s="6"/>
      <c r="HV1358" s="7"/>
      <c r="HW1358" s="7"/>
      <c r="HX1358" s="7"/>
      <c r="HY1358" s="7"/>
      <c r="HZ1358" s="8"/>
      <c r="IA1358" s="6"/>
      <c r="IB1358" s="7"/>
      <c r="IC1358" s="7"/>
      <c r="ID1358" s="7"/>
      <c r="IE1358" s="7"/>
      <c r="IF1358" s="8"/>
      <c r="IG1358" s="6"/>
      <c r="IH1358" s="7"/>
      <c r="II1358" s="7"/>
      <c r="IJ1358" s="7"/>
      <c r="IK1358" s="7"/>
      <c r="IL1358" s="8"/>
      <c r="IM1358" s="6"/>
      <c r="IN1358" s="7"/>
      <c r="IO1358" s="7"/>
      <c r="IP1358" s="7"/>
      <c r="IQ1358" s="7"/>
      <c r="IR1358" s="8"/>
      <c r="IS1358" s="6"/>
      <c r="IT1358" s="7"/>
      <c r="IU1358" s="7"/>
      <c r="IV1358" s="7"/>
    </row>
    <row r="1359" customFormat="false" ht="12.75" hidden="false" customHeight="false" outlineLevel="0" collapsed="false">
      <c r="A1359" s="5" t="s">
        <v>1568</v>
      </c>
      <c r="B1359" s="6" t="n">
        <v>37068</v>
      </c>
      <c r="C1359" s="7" t="s">
        <v>1058</v>
      </c>
      <c r="D1359" s="7" t="s">
        <v>959</v>
      </c>
      <c r="E1359" s="7"/>
      <c r="F1359" s="8" t="s">
        <v>1049</v>
      </c>
      <c r="G1359" s="8" t="n">
        <v>600</v>
      </c>
      <c r="H1359" s="7"/>
      <c r="I1359" s="7"/>
      <c r="J1359" s="7"/>
      <c r="K1359" s="7"/>
      <c r="L1359" s="8"/>
      <c r="M1359" s="6"/>
      <c r="N1359" s="7"/>
      <c r="O1359" s="7"/>
      <c r="P1359" s="7"/>
      <c r="Q1359" s="7"/>
      <c r="R1359" s="8"/>
      <c r="S1359" s="6"/>
      <c r="T1359" s="7"/>
      <c r="U1359" s="7"/>
      <c r="V1359" s="7"/>
      <c r="W1359" s="7"/>
      <c r="X1359" s="8"/>
      <c r="Y1359" s="6"/>
      <c r="Z1359" s="7"/>
      <c r="AA1359" s="7"/>
      <c r="AB1359" s="7"/>
      <c r="AC1359" s="7"/>
      <c r="AD1359" s="8"/>
      <c r="AE1359" s="6"/>
      <c r="AF1359" s="7"/>
      <c r="AG1359" s="7"/>
      <c r="AH1359" s="7"/>
      <c r="AI1359" s="7"/>
      <c r="AJ1359" s="8"/>
      <c r="AK1359" s="6"/>
      <c r="AL1359" s="7"/>
      <c r="AM1359" s="7"/>
      <c r="AN1359" s="7"/>
      <c r="AO1359" s="7"/>
      <c r="AP1359" s="8"/>
      <c r="AQ1359" s="6"/>
      <c r="AR1359" s="7"/>
      <c r="AS1359" s="7"/>
      <c r="AT1359" s="7"/>
      <c r="AU1359" s="7"/>
      <c r="AV1359" s="8"/>
      <c r="AW1359" s="6"/>
      <c r="AX1359" s="7"/>
      <c r="AY1359" s="7"/>
      <c r="AZ1359" s="7"/>
      <c r="BA1359" s="7"/>
      <c r="BB1359" s="8"/>
      <c r="BC1359" s="6"/>
      <c r="BD1359" s="7"/>
      <c r="BE1359" s="7"/>
      <c r="BF1359" s="7"/>
      <c r="BG1359" s="7"/>
      <c r="BH1359" s="8"/>
      <c r="BI1359" s="6"/>
      <c r="BJ1359" s="7"/>
      <c r="BK1359" s="7"/>
      <c r="BL1359" s="7"/>
      <c r="BM1359" s="7"/>
      <c r="BN1359" s="8"/>
      <c r="BO1359" s="6"/>
      <c r="BP1359" s="7"/>
      <c r="BQ1359" s="7"/>
      <c r="BR1359" s="7"/>
      <c r="BS1359" s="7"/>
      <c r="BT1359" s="8"/>
      <c r="BU1359" s="6"/>
      <c r="BV1359" s="7"/>
      <c r="BW1359" s="7"/>
      <c r="BX1359" s="7"/>
      <c r="BY1359" s="7"/>
      <c r="BZ1359" s="8"/>
      <c r="CA1359" s="6"/>
      <c r="CB1359" s="7"/>
      <c r="CC1359" s="7"/>
      <c r="CD1359" s="7"/>
      <c r="CE1359" s="7"/>
      <c r="CF1359" s="8"/>
      <c r="CG1359" s="6"/>
      <c r="CH1359" s="7"/>
      <c r="CI1359" s="7"/>
      <c r="CJ1359" s="7"/>
      <c r="CK1359" s="7"/>
      <c r="CL1359" s="8"/>
      <c r="CM1359" s="6"/>
      <c r="CN1359" s="7"/>
      <c r="CO1359" s="7"/>
      <c r="CP1359" s="7"/>
      <c r="CQ1359" s="7"/>
      <c r="CR1359" s="8"/>
      <c r="CS1359" s="6"/>
      <c r="CT1359" s="7"/>
      <c r="CU1359" s="7"/>
      <c r="CV1359" s="7"/>
      <c r="CW1359" s="7"/>
      <c r="CX1359" s="8"/>
      <c r="CY1359" s="6"/>
      <c r="CZ1359" s="7"/>
      <c r="DA1359" s="7"/>
      <c r="DB1359" s="7"/>
      <c r="DC1359" s="7"/>
      <c r="DD1359" s="8"/>
      <c r="DE1359" s="6"/>
      <c r="DF1359" s="7"/>
      <c r="DG1359" s="7"/>
      <c r="DH1359" s="7"/>
      <c r="DI1359" s="7"/>
      <c r="DJ1359" s="8"/>
      <c r="DK1359" s="6"/>
      <c r="DL1359" s="7"/>
      <c r="DM1359" s="7"/>
      <c r="DN1359" s="7"/>
      <c r="DO1359" s="7"/>
      <c r="DP1359" s="8"/>
      <c r="DQ1359" s="6"/>
      <c r="DR1359" s="7"/>
      <c r="DS1359" s="7"/>
      <c r="DT1359" s="7"/>
      <c r="DU1359" s="7"/>
      <c r="DV1359" s="8"/>
      <c r="DW1359" s="6"/>
      <c r="DX1359" s="7"/>
      <c r="DY1359" s="7"/>
      <c r="DZ1359" s="7"/>
      <c r="EA1359" s="7"/>
      <c r="EB1359" s="8"/>
      <c r="EC1359" s="6"/>
      <c r="ED1359" s="7"/>
      <c r="EE1359" s="7"/>
      <c r="EF1359" s="7"/>
      <c r="EG1359" s="7"/>
      <c r="EH1359" s="8"/>
      <c r="EI1359" s="6"/>
      <c r="EJ1359" s="7"/>
      <c r="EK1359" s="7"/>
      <c r="EL1359" s="7"/>
      <c r="EM1359" s="7"/>
      <c r="EN1359" s="8"/>
      <c r="EO1359" s="6"/>
      <c r="EP1359" s="7"/>
      <c r="EQ1359" s="7"/>
      <c r="ER1359" s="7"/>
      <c r="ES1359" s="7"/>
      <c r="ET1359" s="8"/>
      <c r="EU1359" s="6"/>
      <c r="EV1359" s="7"/>
      <c r="EW1359" s="7"/>
      <c r="EX1359" s="7"/>
      <c r="EY1359" s="7"/>
      <c r="EZ1359" s="8"/>
      <c r="FA1359" s="6"/>
      <c r="FB1359" s="7"/>
      <c r="FC1359" s="7"/>
      <c r="FD1359" s="7"/>
      <c r="FE1359" s="7"/>
      <c r="FF1359" s="8"/>
      <c r="FG1359" s="6"/>
      <c r="FH1359" s="7"/>
      <c r="FI1359" s="7"/>
      <c r="FJ1359" s="7"/>
      <c r="FK1359" s="7"/>
      <c r="FL1359" s="8"/>
      <c r="FM1359" s="6"/>
      <c r="FN1359" s="7"/>
      <c r="FO1359" s="7"/>
      <c r="FP1359" s="7"/>
      <c r="FQ1359" s="7"/>
      <c r="FR1359" s="8"/>
      <c r="FS1359" s="6"/>
      <c r="FT1359" s="7"/>
      <c r="FU1359" s="7"/>
      <c r="FV1359" s="7"/>
      <c r="FW1359" s="7"/>
      <c r="FX1359" s="8"/>
      <c r="FY1359" s="6"/>
      <c r="FZ1359" s="7"/>
      <c r="GA1359" s="7"/>
      <c r="GB1359" s="7"/>
      <c r="GC1359" s="7"/>
      <c r="GD1359" s="8"/>
      <c r="GE1359" s="6"/>
      <c r="GF1359" s="7"/>
      <c r="GG1359" s="7"/>
      <c r="GH1359" s="7"/>
      <c r="GI1359" s="7"/>
      <c r="GJ1359" s="8"/>
      <c r="GK1359" s="6"/>
      <c r="GL1359" s="7"/>
      <c r="GM1359" s="7"/>
      <c r="GN1359" s="7"/>
      <c r="GO1359" s="7"/>
      <c r="GP1359" s="8"/>
      <c r="GQ1359" s="6"/>
      <c r="GR1359" s="7"/>
      <c r="GS1359" s="7"/>
      <c r="GT1359" s="7"/>
      <c r="GU1359" s="7"/>
      <c r="GV1359" s="8"/>
      <c r="GW1359" s="6"/>
      <c r="GX1359" s="7"/>
      <c r="GY1359" s="7"/>
      <c r="GZ1359" s="7"/>
      <c r="HA1359" s="7"/>
      <c r="HB1359" s="8"/>
      <c r="HC1359" s="6"/>
      <c r="HD1359" s="7"/>
      <c r="HE1359" s="7"/>
      <c r="HF1359" s="7"/>
      <c r="HG1359" s="7"/>
      <c r="HH1359" s="8"/>
      <c r="HI1359" s="6"/>
      <c r="HJ1359" s="7"/>
      <c r="HK1359" s="7"/>
      <c r="HL1359" s="7"/>
      <c r="HM1359" s="7"/>
      <c r="HN1359" s="8"/>
      <c r="HO1359" s="6"/>
      <c r="HP1359" s="7"/>
      <c r="HQ1359" s="7"/>
      <c r="HR1359" s="7"/>
      <c r="HS1359" s="7"/>
      <c r="HT1359" s="8"/>
      <c r="HU1359" s="6"/>
      <c r="HV1359" s="7"/>
      <c r="HW1359" s="7"/>
      <c r="HX1359" s="7"/>
      <c r="HY1359" s="7"/>
      <c r="HZ1359" s="8"/>
      <c r="IA1359" s="6"/>
      <c r="IB1359" s="7"/>
      <c r="IC1359" s="7"/>
      <c r="ID1359" s="7"/>
      <c r="IE1359" s="7"/>
      <c r="IF1359" s="8"/>
      <c r="IG1359" s="6"/>
      <c r="IH1359" s="7"/>
      <c r="II1359" s="7"/>
      <c r="IJ1359" s="7"/>
      <c r="IK1359" s="7"/>
      <c r="IL1359" s="8"/>
      <c r="IM1359" s="6"/>
      <c r="IN1359" s="7"/>
      <c r="IO1359" s="7"/>
      <c r="IP1359" s="7"/>
      <c r="IQ1359" s="7"/>
      <c r="IR1359" s="8"/>
      <c r="IS1359" s="6"/>
      <c r="IT1359" s="7"/>
      <c r="IU1359" s="7"/>
      <c r="IV1359" s="7"/>
    </row>
    <row r="1360" customFormat="false" ht="12.75" hidden="false" customHeight="false" outlineLevel="0" collapsed="false">
      <c r="A1360" s="5" t="n">
        <v>871183</v>
      </c>
      <c r="B1360" s="6" t="n">
        <v>37068</v>
      </c>
      <c r="C1360" s="7" t="s">
        <v>1567</v>
      </c>
      <c r="D1360" s="7" t="s">
        <v>959</v>
      </c>
      <c r="E1360" s="7"/>
      <c r="F1360" s="8" t="s">
        <v>1105</v>
      </c>
      <c r="G1360" s="8" t="n">
        <v>1627</v>
      </c>
      <c r="H1360" s="7"/>
      <c r="I1360" s="7"/>
      <c r="J1360" s="7"/>
      <c r="K1360" s="7"/>
      <c r="L1360" s="8"/>
      <c r="M1360" s="6"/>
      <c r="N1360" s="7"/>
      <c r="O1360" s="7"/>
      <c r="P1360" s="7"/>
      <c r="Q1360" s="7"/>
      <c r="R1360" s="8"/>
      <c r="S1360" s="6"/>
      <c r="T1360" s="7"/>
      <c r="U1360" s="7"/>
      <c r="V1360" s="7"/>
      <c r="W1360" s="7"/>
      <c r="X1360" s="8"/>
      <c r="Y1360" s="6"/>
      <c r="Z1360" s="7"/>
      <c r="AA1360" s="7"/>
      <c r="AB1360" s="7"/>
      <c r="AC1360" s="7"/>
      <c r="AD1360" s="8"/>
      <c r="AE1360" s="6"/>
      <c r="AF1360" s="7"/>
      <c r="AG1360" s="7"/>
      <c r="AH1360" s="7"/>
      <c r="AI1360" s="7"/>
      <c r="AJ1360" s="8"/>
      <c r="AK1360" s="6"/>
      <c r="AL1360" s="7"/>
      <c r="AM1360" s="7"/>
      <c r="AN1360" s="7"/>
      <c r="AO1360" s="7"/>
      <c r="AP1360" s="8"/>
      <c r="AQ1360" s="6"/>
      <c r="AR1360" s="7"/>
      <c r="AS1360" s="7"/>
      <c r="AT1360" s="7"/>
      <c r="AU1360" s="7"/>
      <c r="AV1360" s="8"/>
      <c r="AW1360" s="6"/>
      <c r="AX1360" s="7"/>
      <c r="AY1360" s="7"/>
      <c r="AZ1360" s="7"/>
      <c r="BA1360" s="7"/>
      <c r="BB1360" s="8"/>
      <c r="BC1360" s="6"/>
      <c r="BD1360" s="7"/>
      <c r="BE1360" s="7"/>
      <c r="BF1360" s="7"/>
      <c r="BG1360" s="7"/>
      <c r="BH1360" s="8"/>
      <c r="BI1360" s="6"/>
      <c r="BJ1360" s="7"/>
      <c r="BK1360" s="7"/>
      <c r="BL1360" s="7"/>
      <c r="BM1360" s="7"/>
      <c r="BN1360" s="8"/>
      <c r="BO1360" s="6"/>
      <c r="BP1360" s="7"/>
      <c r="BQ1360" s="7"/>
      <c r="BR1360" s="7"/>
      <c r="BS1360" s="7"/>
      <c r="BT1360" s="8"/>
      <c r="BU1360" s="6"/>
      <c r="BV1360" s="7"/>
      <c r="BW1360" s="7"/>
      <c r="BX1360" s="7"/>
      <c r="BY1360" s="7"/>
      <c r="BZ1360" s="8"/>
      <c r="CA1360" s="6"/>
      <c r="CB1360" s="7"/>
      <c r="CC1360" s="7"/>
      <c r="CD1360" s="7"/>
      <c r="CE1360" s="7"/>
      <c r="CF1360" s="8"/>
      <c r="CG1360" s="6"/>
      <c r="CH1360" s="7"/>
      <c r="CI1360" s="7"/>
      <c r="CJ1360" s="7"/>
      <c r="CK1360" s="7"/>
      <c r="CL1360" s="8"/>
      <c r="CM1360" s="6"/>
      <c r="CN1360" s="7"/>
      <c r="CO1360" s="7"/>
      <c r="CP1360" s="7"/>
      <c r="CQ1360" s="7"/>
      <c r="CR1360" s="8"/>
      <c r="CS1360" s="6"/>
      <c r="CT1360" s="7"/>
      <c r="CU1360" s="7"/>
      <c r="CV1360" s="7"/>
      <c r="CW1360" s="7"/>
      <c r="CX1360" s="8"/>
      <c r="CY1360" s="6"/>
      <c r="CZ1360" s="7"/>
      <c r="DA1360" s="7"/>
      <c r="DB1360" s="7"/>
      <c r="DC1360" s="7"/>
      <c r="DD1360" s="8"/>
      <c r="DE1360" s="6"/>
      <c r="DF1360" s="7"/>
      <c r="DG1360" s="7"/>
      <c r="DH1360" s="7"/>
      <c r="DI1360" s="7"/>
      <c r="DJ1360" s="8"/>
      <c r="DK1360" s="6"/>
      <c r="DL1360" s="7"/>
      <c r="DM1360" s="7"/>
      <c r="DN1360" s="7"/>
      <c r="DO1360" s="7"/>
      <c r="DP1360" s="8"/>
      <c r="DQ1360" s="6"/>
      <c r="DR1360" s="7"/>
      <c r="DS1360" s="7"/>
      <c r="DT1360" s="7"/>
      <c r="DU1360" s="7"/>
      <c r="DV1360" s="8"/>
      <c r="DW1360" s="6"/>
      <c r="DX1360" s="7"/>
      <c r="DY1360" s="7"/>
      <c r="DZ1360" s="7"/>
      <c r="EA1360" s="7"/>
      <c r="EB1360" s="8"/>
      <c r="EC1360" s="6"/>
      <c r="ED1360" s="7"/>
      <c r="EE1360" s="7"/>
      <c r="EF1360" s="7"/>
      <c r="EG1360" s="7"/>
      <c r="EH1360" s="8"/>
      <c r="EI1360" s="6"/>
      <c r="EJ1360" s="7"/>
      <c r="EK1360" s="7"/>
      <c r="EL1360" s="7"/>
      <c r="EM1360" s="7"/>
      <c r="EN1360" s="8"/>
      <c r="EO1360" s="6"/>
      <c r="EP1360" s="7"/>
      <c r="EQ1360" s="7"/>
      <c r="ER1360" s="7"/>
      <c r="ES1360" s="7"/>
      <c r="ET1360" s="8"/>
      <c r="EU1360" s="6"/>
      <c r="EV1360" s="7"/>
      <c r="EW1360" s="7"/>
      <c r="EX1360" s="7"/>
      <c r="EY1360" s="7"/>
      <c r="EZ1360" s="8"/>
      <c r="FA1360" s="6"/>
      <c r="FB1360" s="7"/>
      <c r="FC1360" s="7"/>
      <c r="FD1360" s="7"/>
      <c r="FE1360" s="7"/>
      <c r="FF1360" s="8"/>
      <c r="FG1360" s="6"/>
      <c r="FH1360" s="7"/>
      <c r="FI1360" s="7"/>
      <c r="FJ1360" s="7"/>
      <c r="FK1360" s="7"/>
      <c r="FL1360" s="8"/>
      <c r="FM1360" s="6"/>
      <c r="FN1360" s="7"/>
      <c r="FO1360" s="7"/>
      <c r="FP1360" s="7"/>
      <c r="FQ1360" s="7"/>
      <c r="FR1360" s="8"/>
      <c r="FS1360" s="6"/>
      <c r="FT1360" s="7"/>
      <c r="FU1360" s="7"/>
      <c r="FV1360" s="7"/>
      <c r="FW1360" s="7"/>
      <c r="FX1360" s="8"/>
      <c r="FY1360" s="6"/>
      <c r="FZ1360" s="7"/>
      <c r="GA1360" s="7"/>
      <c r="GB1360" s="7"/>
      <c r="GC1360" s="7"/>
      <c r="GD1360" s="8"/>
      <c r="GE1360" s="6"/>
      <c r="GF1360" s="7"/>
      <c r="GG1360" s="7"/>
      <c r="GH1360" s="7"/>
      <c r="GI1360" s="7"/>
      <c r="GJ1360" s="8"/>
      <c r="GK1360" s="6"/>
      <c r="GL1360" s="7"/>
      <c r="GM1360" s="7"/>
      <c r="GN1360" s="7"/>
      <c r="GO1360" s="7"/>
      <c r="GP1360" s="8"/>
      <c r="GQ1360" s="6"/>
      <c r="GR1360" s="7"/>
      <c r="GS1360" s="7"/>
      <c r="GT1360" s="7"/>
      <c r="GU1360" s="7"/>
      <c r="GV1360" s="8"/>
      <c r="GW1360" s="6"/>
      <c r="GX1360" s="7"/>
      <c r="GY1360" s="7"/>
      <c r="GZ1360" s="7"/>
      <c r="HA1360" s="7"/>
      <c r="HB1360" s="8"/>
      <c r="HC1360" s="6"/>
      <c r="HD1360" s="7"/>
      <c r="HE1360" s="7"/>
      <c r="HF1360" s="7"/>
      <c r="HG1360" s="7"/>
      <c r="HH1360" s="8"/>
      <c r="HI1360" s="6"/>
      <c r="HJ1360" s="7"/>
      <c r="HK1360" s="7"/>
      <c r="HL1360" s="7"/>
      <c r="HM1360" s="7"/>
      <c r="HN1360" s="8"/>
      <c r="HO1360" s="6"/>
      <c r="HP1360" s="7"/>
      <c r="HQ1360" s="7"/>
      <c r="HR1360" s="7"/>
      <c r="HS1360" s="7"/>
      <c r="HT1360" s="8"/>
      <c r="HU1360" s="6"/>
      <c r="HV1360" s="7"/>
      <c r="HW1360" s="7"/>
      <c r="HX1360" s="7"/>
      <c r="HY1360" s="7"/>
      <c r="HZ1360" s="8"/>
      <c r="IA1360" s="6"/>
      <c r="IB1360" s="7"/>
      <c r="IC1360" s="7"/>
      <c r="ID1360" s="7"/>
      <c r="IE1360" s="7"/>
      <c r="IF1360" s="8"/>
      <c r="IG1360" s="6"/>
      <c r="IH1360" s="7"/>
      <c r="II1360" s="7"/>
      <c r="IJ1360" s="7"/>
      <c r="IK1360" s="7"/>
      <c r="IL1360" s="8"/>
      <c r="IM1360" s="6"/>
      <c r="IN1360" s="7"/>
      <c r="IO1360" s="7"/>
      <c r="IP1360" s="7"/>
      <c r="IQ1360" s="7"/>
      <c r="IR1360" s="8"/>
      <c r="IS1360" s="6"/>
      <c r="IT1360" s="7"/>
      <c r="IU1360" s="7"/>
      <c r="IV1360" s="7"/>
    </row>
    <row r="1361" customFormat="false" ht="12.75" hidden="false" customHeight="false" outlineLevel="0" collapsed="false">
      <c r="A1361" s="5" t="s">
        <v>1569</v>
      </c>
      <c r="B1361" s="6" t="n">
        <v>37069</v>
      </c>
      <c r="C1361" s="7" t="s">
        <v>1208</v>
      </c>
      <c r="D1361" s="7" t="s">
        <v>959</v>
      </c>
      <c r="E1361" s="7"/>
      <c r="F1361" s="8" t="s">
        <v>961</v>
      </c>
      <c r="G1361" s="8" t="n">
        <v>77</v>
      </c>
      <c r="H1361" s="7"/>
      <c r="I1361" s="7"/>
      <c r="J1361" s="7"/>
      <c r="K1361" s="7"/>
      <c r="L1361" s="8"/>
      <c r="M1361" s="6"/>
      <c r="N1361" s="7"/>
      <c r="O1361" s="7"/>
      <c r="P1361" s="7"/>
      <c r="Q1361" s="7"/>
      <c r="R1361" s="8"/>
      <c r="S1361" s="6"/>
      <c r="T1361" s="7"/>
      <c r="U1361" s="7"/>
      <c r="V1361" s="7"/>
      <c r="W1361" s="7"/>
      <c r="X1361" s="8"/>
      <c r="Y1361" s="6"/>
      <c r="Z1361" s="7"/>
      <c r="AA1361" s="7"/>
      <c r="AB1361" s="7"/>
      <c r="AC1361" s="7"/>
      <c r="AD1361" s="8"/>
      <c r="AE1361" s="6"/>
      <c r="AF1361" s="7"/>
      <c r="AG1361" s="7"/>
      <c r="AH1361" s="7"/>
      <c r="AI1361" s="7"/>
      <c r="AJ1361" s="8"/>
      <c r="AK1361" s="6"/>
      <c r="AL1361" s="7"/>
      <c r="AM1361" s="7"/>
      <c r="AN1361" s="7"/>
      <c r="AO1361" s="7"/>
      <c r="AP1361" s="8"/>
      <c r="AQ1361" s="6"/>
      <c r="AR1361" s="7"/>
      <c r="AS1361" s="7"/>
      <c r="AT1361" s="7"/>
      <c r="AU1361" s="7"/>
      <c r="AV1361" s="8"/>
      <c r="AW1361" s="6"/>
      <c r="AX1361" s="7"/>
      <c r="AY1361" s="7"/>
      <c r="AZ1361" s="7"/>
      <c r="BA1361" s="7"/>
      <c r="BB1361" s="8"/>
      <c r="BC1361" s="6"/>
      <c r="BD1361" s="7"/>
      <c r="BE1361" s="7"/>
      <c r="BF1361" s="7"/>
      <c r="BG1361" s="7"/>
      <c r="BH1361" s="8"/>
      <c r="BI1361" s="6"/>
      <c r="BJ1361" s="7"/>
      <c r="BK1361" s="7"/>
      <c r="BL1361" s="7"/>
      <c r="BM1361" s="7"/>
      <c r="BN1361" s="8"/>
      <c r="BO1361" s="6"/>
      <c r="BP1361" s="7"/>
      <c r="BQ1361" s="7"/>
      <c r="BR1361" s="7"/>
      <c r="BS1361" s="7"/>
      <c r="BT1361" s="8"/>
      <c r="BU1361" s="6"/>
      <c r="BV1361" s="7"/>
      <c r="BW1361" s="7"/>
      <c r="BX1361" s="7"/>
      <c r="BY1361" s="7"/>
      <c r="BZ1361" s="8"/>
      <c r="CA1361" s="6"/>
      <c r="CB1361" s="7"/>
      <c r="CC1361" s="7"/>
      <c r="CD1361" s="7"/>
      <c r="CE1361" s="7"/>
      <c r="CF1361" s="8"/>
      <c r="CG1361" s="6"/>
      <c r="CH1361" s="7"/>
      <c r="CI1361" s="7"/>
      <c r="CJ1361" s="7"/>
      <c r="CK1361" s="7"/>
      <c r="CL1361" s="8"/>
      <c r="CM1361" s="6"/>
      <c r="CN1361" s="7"/>
      <c r="CO1361" s="7"/>
      <c r="CP1361" s="7"/>
      <c r="CQ1361" s="7"/>
      <c r="CR1361" s="8"/>
      <c r="CS1361" s="6"/>
      <c r="CT1361" s="7"/>
      <c r="CU1361" s="7"/>
      <c r="CV1361" s="7"/>
      <c r="CW1361" s="7"/>
      <c r="CX1361" s="8"/>
      <c r="CY1361" s="6"/>
      <c r="CZ1361" s="7"/>
      <c r="DA1361" s="7"/>
      <c r="DB1361" s="7"/>
      <c r="DC1361" s="7"/>
      <c r="DD1361" s="8"/>
      <c r="DE1361" s="6"/>
      <c r="DF1361" s="7"/>
      <c r="DG1361" s="7"/>
      <c r="DH1361" s="7"/>
      <c r="DI1361" s="7"/>
      <c r="DJ1361" s="8"/>
      <c r="DK1361" s="6"/>
      <c r="DL1361" s="7"/>
      <c r="DM1361" s="7"/>
      <c r="DN1361" s="7"/>
      <c r="DO1361" s="7"/>
      <c r="DP1361" s="8"/>
      <c r="DQ1361" s="6"/>
      <c r="DR1361" s="7"/>
      <c r="DS1361" s="7"/>
      <c r="DT1361" s="7"/>
      <c r="DU1361" s="7"/>
      <c r="DV1361" s="8"/>
      <c r="DW1361" s="6"/>
      <c r="DX1361" s="7"/>
      <c r="DY1361" s="7"/>
      <c r="DZ1361" s="7"/>
      <c r="EA1361" s="7"/>
      <c r="EB1361" s="8"/>
      <c r="EC1361" s="6"/>
      <c r="ED1361" s="7"/>
      <c r="EE1361" s="7"/>
      <c r="EF1361" s="7"/>
      <c r="EG1361" s="7"/>
      <c r="EH1361" s="8"/>
      <c r="EI1361" s="6"/>
      <c r="EJ1361" s="7"/>
      <c r="EK1361" s="7"/>
      <c r="EL1361" s="7"/>
      <c r="EM1361" s="7"/>
      <c r="EN1361" s="8"/>
      <c r="EO1361" s="6"/>
      <c r="EP1361" s="7"/>
      <c r="EQ1361" s="7"/>
      <c r="ER1361" s="7"/>
      <c r="ES1361" s="7"/>
      <c r="ET1361" s="8"/>
      <c r="EU1361" s="6"/>
      <c r="EV1361" s="7"/>
      <c r="EW1361" s="7"/>
      <c r="EX1361" s="7"/>
      <c r="EY1361" s="7"/>
      <c r="EZ1361" s="8"/>
      <c r="FA1361" s="6"/>
      <c r="FB1361" s="7"/>
      <c r="FC1361" s="7"/>
      <c r="FD1361" s="7"/>
      <c r="FE1361" s="7"/>
      <c r="FF1361" s="8"/>
      <c r="FG1361" s="6"/>
      <c r="FH1361" s="7"/>
      <c r="FI1361" s="7"/>
      <c r="FJ1361" s="7"/>
      <c r="FK1361" s="7"/>
      <c r="FL1361" s="8"/>
      <c r="FM1361" s="6"/>
      <c r="FN1361" s="7"/>
      <c r="FO1361" s="7"/>
      <c r="FP1361" s="7"/>
      <c r="FQ1361" s="7"/>
      <c r="FR1361" s="8"/>
      <c r="FS1361" s="6"/>
      <c r="FT1361" s="7"/>
      <c r="FU1361" s="7"/>
      <c r="FV1361" s="7"/>
      <c r="FW1361" s="7"/>
      <c r="FX1361" s="8"/>
      <c r="FY1361" s="6"/>
      <c r="FZ1361" s="7"/>
      <c r="GA1361" s="7"/>
      <c r="GB1361" s="7"/>
      <c r="GC1361" s="7"/>
      <c r="GD1361" s="8"/>
      <c r="GE1361" s="6"/>
      <c r="GF1361" s="7"/>
      <c r="GG1361" s="7"/>
      <c r="GH1361" s="7"/>
      <c r="GI1361" s="7"/>
      <c r="GJ1361" s="8"/>
      <c r="GK1361" s="6"/>
      <c r="GL1361" s="7"/>
      <c r="GM1361" s="7"/>
      <c r="GN1361" s="7"/>
      <c r="GO1361" s="7"/>
      <c r="GP1361" s="8"/>
      <c r="GQ1361" s="6"/>
      <c r="GR1361" s="7"/>
      <c r="GS1361" s="7"/>
      <c r="GT1361" s="7"/>
      <c r="GU1361" s="7"/>
      <c r="GV1361" s="8"/>
      <c r="GW1361" s="6"/>
      <c r="GX1361" s="7"/>
      <c r="GY1361" s="7"/>
      <c r="GZ1361" s="7"/>
      <c r="HA1361" s="7"/>
      <c r="HB1361" s="8"/>
      <c r="HC1361" s="6"/>
      <c r="HD1361" s="7"/>
      <c r="HE1361" s="7"/>
      <c r="HF1361" s="7"/>
      <c r="HG1361" s="7"/>
      <c r="HH1361" s="8"/>
      <c r="HI1361" s="6"/>
      <c r="HJ1361" s="7"/>
      <c r="HK1361" s="7"/>
      <c r="HL1361" s="7"/>
      <c r="HM1361" s="7"/>
      <c r="HN1361" s="8"/>
      <c r="HO1361" s="6"/>
      <c r="HP1361" s="7"/>
      <c r="HQ1361" s="7"/>
      <c r="HR1361" s="7"/>
      <c r="HS1361" s="7"/>
      <c r="HT1361" s="8"/>
      <c r="HU1361" s="6"/>
      <c r="HV1361" s="7"/>
      <c r="HW1361" s="7"/>
      <c r="HX1361" s="7"/>
      <c r="HY1361" s="7"/>
      <c r="HZ1361" s="8"/>
      <c r="IA1361" s="6"/>
      <c r="IB1361" s="7"/>
      <c r="IC1361" s="7"/>
      <c r="ID1361" s="7"/>
      <c r="IE1361" s="7"/>
      <c r="IF1361" s="8"/>
      <c r="IG1361" s="6"/>
      <c r="IH1361" s="7"/>
      <c r="II1361" s="7"/>
      <c r="IJ1361" s="7"/>
      <c r="IK1361" s="7"/>
      <c r="IL1361" s="8"/>
      <c r="IM1361" s="6"/>
      <c r="IN1361" s="7"/>
      <c r="IO1361" s="7"/>
      <c r="IP1361" s="7"/>
      <c r="IQ1361" s="7"/>
      <c r="IR1361" s="8"/>
      <c r="IS1361" s="6"/>
      <c r="IT1361" s="7"/>
      <c r="IU1361" s="7"/>
      <c r="IV1361" s="7"/>
    </row>
    <row r="1362" customFormat="false" ht="12.75" hidden="false" customHeight="false" outlineLevel="0" collapsed="false">
      <c r="A1362" s="5" t="s">
        <v>1570</v>
      </c>
      <c r="B1362" s="6" t="n">
        <v>37069</v>
      </c>
      <c r="C1362" s="7" t="s">
        <v>1208</v>
      </c>
      <c r="D1362" s="7" t="s">
        <v>959</v>
      </c>
      <c r="E1362" s="7"/>
      <c r="F1362" s="8" t="s">
        <v>961</v>
      </c>
      <c r="G1362" s="8" t="n">
        <v>17</v>
      </c>
      <c r="H1362" s="7"/>
      <c r="I1362" s="7"/>
      <c r="J1362" s="7"/>
      <c r="K1362" s="7"/>
      <c r="L1362" s="8"/>
      <c r="M1362" s="6"/>
      <c r="N1362" s="7"/>
      <c r="O1362" s="7"/>
      <c r="P1362" s="7"/>
      <c r="Q1362" s="7"/>
      <c r="R1362" s="8"/>
      <c r="S1362" s="6"/>
      <c r="T1362" s="7"/>
      <c r="U1362" s="7"/>
      <c r="V1362" s="7"/>
      <c r="W1362" s="7"/>
      <c r="X1362" s="8"/>
      <c r="Y1362" s="6"/>
      <c r="Z1362" s="7"/>
      <c r="AA1362" s="7"/>
      <c r="AB1362" s="7"/>
      <c r="AC1362" s="7"/>
      <c r="AD1362" s="8"/>
      <c r="AE1362" s="6"/>
      <c r="AF1362" s="7"/>
      <c r="AG1362" s="7"/>
      <c r="AH1362" s="7"/>
      <c r="AI1362" s="7"/>
      <c r="AJ1362" s="8"/>
      <c r="AK1362" s="6"/>
      <c r="AL1362" s="7"/>
      <c r="AM1362" s="7"/>
      <c r="AN1362" s="7"/>
      <c r="AO1362" s="7"/>
      <c r="AP1362" s="8"/>
      <c r="AQ1362" s="6"/>
      <c r="AR1362" s="7"/>
      <c r="AS1362" s="7"/>
      <c r="AT1362" s="7"/>
      <c r="AU1362" s="7"/>
      <c r="AV1362" s="8"/>
      <c r="AW1362" s="6"/>
      <c r="AX1362" s="7"/>
      <c r="AY1362" s="7"/>
      <c r="AZ1362" s="7"/>
      <c r="BA1362" s="7"/>
      <c r="BB1362" s="8"/>
      <c r="BC1362" s="6"/>
      <c r="BD1362" s="7"/>
      <c r="BE1362" s="7"/>
      <c r="BF1362" s="7"/>
      <c r="BG1362" s="7"/>
      <c r="BH1362" s="8"/>
      <c r="BI1362" s="6"/>
      <c r="BJ1362" s="7"/>
      <c r="BK1362" s="7"/>
      <c r="BL1362" s="7"/>
      <c r="BM1362" s="7"/>
      <c r="BN1362" s="8"/>
      <c r="BO1362" s="6"/>
      <c r="BP1362" s="7"/>
      <c r="BQ1362" s="7"/>
      <c r="BR1362" s="7"/>
      <c r="BS1362" s="7"/>
      <c r="BT1362" s="8"/>
      <c r="BU1362" s="6"/>
      <c r="BV1362" s="7"/>
      <c r="BW1362" s="7"/>
      <c r="BX1362" s="7"/>
      <c r="BY1362" s="7"/>
      <c r="BZ1362" s="8"/>
      <c r="CA1362" s="6"/>
      <c r="CB1362" s="7"/>
      <c r="CC1362" s="7"/>
      <c r="CD1362" s="7"/>
      <c r="CE1362" s="7"/>
      <c r="CF1362" s="8"/>
      <c r="CG1362" s="6"/>
      <c r="CH1362" s="7"/>
      <c r="CI1362" s="7"/>
      <c r="CJ1362" s="7"/>
      <c r="CK1362" s="7"/>
      <c r="CL1362" s="8"/>
      <c r="CM1362" s="6"/>
      <c r="CN1362" s="7"/>
      <c r="CO1362" s="7"/>
      <c r="CP1362" s="7"/>
      <c r="CQ1362" s="7"/>
      <c r="CR1362" s="8"/>
      <c r="CS1362" s="6"/>
      <c r="CT1362" s="7"/>
      <c r="CU1362" s="7"/>
      <c r="CV1362" s="7"/>
      <c r="CW1362" s="7"/>
      <c r="CX1362" s="8"/>
      <c r="CY1362" s="6"/>
      <c r="CZ1362" s="7"/>
      <c r="DA1362" s="7"/>
      <c r="DB1362" s="7"/>
      <c r="DC1362" s="7"/>
      <c r="DD1362" s="8"/>
      <c r="DE1362" s="6"/>
      <c r="DF1362" s="7"/>
      <c r="DG1362" s="7"/>
      <c r="DH1362" s="7"/>
      <c r="DI1362" s="7"/>
      <c r="DJ1362" s="8"/>
      <c r="DK1362" s="6"/>
      <c r="DL1362" s="7"/>
      <c r="DM1362" s="7"/>
      <c r="DN1362" s="7"/>
      <c r="DO1362" s="7"/>
      <c r="DP1362" s="8"/>
      <c r="DQ1362" s="6"/>
      <c r="DR1362" s="7"/>
      <c r="DS1362" s="7"/>
      <c r="DT1362" s="7"/>
      <c r="DU1362" s="7"/>
      <c r="DV1362" s="8"/>
      <c r="DW1362" s="6"/>
      <c r="DX1362" s="7"/>
      <c r="DY1362" s="7"/>
      <c r="DZ1362" s="7"/>
      <c r="EA1362" s="7"/>
      <c r="EB1362" s="8"/>
      <c r="EC1362" s="6"/>
      <c r="ED1362" s="7"/>
      <c r="EE1362" s="7"/>
      <c r="EF1362" s="7"/>
      <c r="EG1362" s="7"/>
      <c r="EH1362" s="8"/>
      <c r="EI1362" s="6"/>
      <c r="EJ1362" s="7"/>
      <c r="EK1362" s="7"/>
      <c r="EL1362" s="7"/>
      <c r="EM1362" s="7"/>
      <c r="EN1362" s="8"/>
      <c r="EO1362" s="6"/>
      <c r="EP1362" s="7"/>
      <c r="EQ1362" s="7"/>
      <c r="ER1362" s="7"/>
      <c r="ES1362" s="7"/>
      <c r="ET1362" s="8"/>
      <c r="EU1362" s="6"/>
      <c r="EV1362" s="7"/>
      <c r="EW1362" s="7"/>
      <c r="EX1362" s="7"/>
      <c r="EY1362" s="7"/>
      <c r="EZ1362" s="8"/>
      <c r="FA1362" s="6"/>
      <c r="FB1362" s="7"/>
      <c r="FC1362" s="7"/>
      <c r="FD1362" s="7"/>
      <c r="FE1362" s="7"/>
      <c r="FF1362" s="8"/>
      <c r="FG1362" s="6"/>
      <c r="FH1362" s="7"/>
      <c r="FI1362" s="7"/>
      <c r="FJ1362" s="7"/>
      <c r="FK1362" s="7"/>
      <c r="FL1362" s="8"/>
      <c r="FM1362" s="6"/>
      <c r="FN1362" s="7"/>
      <c r="FO1362" s="7"/>
      <c r="FP1362" s="7"/>
      <c r="FQ1362" s="7"/>
      <c r="FR1362" s="8"/>
      <c r="FS1362" s="6"/>
      <c r="FT1362" s="7"/>
      <c r="FU1362" s="7"/>
      <c r="FV1362" s="7"/>
      <c r="FW1362" s="7"/>
      <c r="FX1362" s="8"/>
      <c r="FY1362" s="6"/>
      <c r="FZ1362" s="7"/>
      <c r="GA1362" s="7"/>
      <c r="GB1362" s="7"/>
      <c r="GC1362" s="7"/>
      <c r="GD1362" s="8"/>
      <c r="GE1362" s="6"/>
      <c r="GF1362" s="7"/>
      <c r="GG1362" s="7"/>
      <c r="GH1362" s="7"/>
      <c r="GI1362" s="7"/>
      <c r="GJ1362" s="8"/>
      <c r="GK1362" s="6"/>
      <c r="GL1362" s="7"/>
      <c r="GM1362" s="7"/>
      <c r="GN1362" s="7"/>
      <c r="GO1362" s="7"/>
      <c r="GP1362" s="8"/>
      <c r="GQ1362" s="6"/>
      <c r="GR1362" s="7"/>
      <c r="GS1362" s="7"/>
      <c r="GT1362" s="7"/>
      <c r="GU1362" s="7"/>
      <c r="GV1362" s="8"/>
      <c r="GW1362" s="6"/>
      <c r="GX1362" s="7"/>
      <c r="GY1362" s="7"/>
      <c r="GZ1362" s="7"/>
      <c r="HA1362" s="7"/>
      <c r="HB1362" s="8"/>
      <c r="HC1362" s="6"/>
      <c r="HD1362" s="7"/>
      <c r="HE1362" s="7"/>
      <c r="HF1362" s="7"/>
      <c r="HG1362" s="7"/>
      <c r="HH1362" s="8"/>
      <c r="HI1362" s="6"/>
      <c r="HJ1362" s="7"/>
      <c r="HK1362" s="7"/>
      <c r="HL1362" s="7"/>
      <c r="HM1362" s="7"/>
      <c r="HN1362" s="8"/>
      <c r="HO1362" s="6"/>
      <c r="HP1362" s="7"/>
      <c r="HQ1362" s="7"/>
      <c r="HR1362" s="7"/>
      <c r="HS1362" s="7"/>
      <c r="HT1362" s="8"/>
      <c r="HU1362" s="6"/>
      <c r="HV1362" s="7"/>
      <c r="HW1362" s="7"/>
      <c r="HX1362" s="7"/>
      <c r="HY1362" s="7"/>
      <c r="HZ1362" s="8"/>
      <c r="IA1362" s="6"/>
      <c r="IB1362" s="7"/>
      <c r="IC1362" s="7"/>
      <c r="ID1362" s="7"/>
      <c r="IE1362" s="7"/>
      <c r="IF1362" s="8"/>
      <c r="IG1362" s="6"/>
      <c r="IH1362" s="7"/>
      <c r="II1362" s="7"/>
      <c r="IJ1362" s="7"/>
      <c r="IK1362" s="7"/>
      <c r="IL1362" s="8"/>
      <c r="IM1362" s="6"/>
      <c r="IN1362" s="7"/>
      <c r="IO1362" s="7"/>
      <c r="IP1362" s="7"/>
      <c r="IQ1362" s="7"/>
      <c r="IR1362" s="8"/>
      <c r="IS1362" s="6"/>
      <c r="IT1362" s="7"/>
      <c r="IU1362" s="7"/>
      <c r="IV1362" s="7"/>
    </row>
    <row r="1363" customFormat="false" ht="12.75" hidden="false" customHeight="false" outlineLevel="0" collapsed="false">
      <c r="A1363" s="5" t="n">
        <v>641</v>
      </c>
      <c r="B1363" s="6" t="n">
        <v>37069</v>
      </c>
      <c r="C1363" s="7" t="s">
        <v>1571</v>
      </c>
      <c r="D1363" s="7" t="s">
        <v>959</v>
      </c>
      <c r="E1363" s="7"/>
      <c r="F1363" s="8" t="s">
        <v>1572</v>
      </c>
      <c r="G1363" s="8" t="n">
        <v>388</v>
      </c>
      <c r="H1363" s="7"/>
      <c r="I1363" s="7"/>
      <c r="J1363" s="7"/>
      <c r="K1363" s="7"/>
      <c r="L1363" s="8"/>
      <c r="M1363" s="6"/>
      <c r="N1363" s="7"/>
      <c r="O1363" s="7"/>
      <c r="P1363" s="7"/>
      <c r="Q1363" s="7"/>
      <c r="R1363" s="8"/>
      <c r="S1363" s="6"/>
      <c r="T1363" s="7"/>
      <c r="U1363" s="7"/>
      <c r="V1363" s="7"/>
      <c r="W1363" s="7"/>
      <c r="X1363" s="8"/>
      <c r="Y1363" s="6"/>
      <c r="Z1363" s="7"/>
      <c r="AA1363" s="7"/>
      <c r="AB1363" s="7"/>
      <c r="AC1363" s="7"/>
      <c r="AD1363" s="8"/>
      <c r="AE1363" s="6"/>
      <c r="AF1363" s="7"/>
      <c r="AG1363" s="7"/>
      <c r="AH1363" s="7"/>
      <c r="AI1363" s="7"/>
      <c r="AJ1363" s="8"/>
      <c r="AK1363" s="6"/>
      <c r="AL1363" s="7"/>
      <c r="AM1363" s="7"/>
      <c r="AN1363" s="7"/>
      <c r="AO1363" s="7"/>
      <c r="AP1363" s="8"/>
      <c r="AQ1363" s="6"/>
      <c r="AR1363" s="7"/>
      <c r="AS1363" s="7"/>
      <c r="AT1363" s="7"/>
      <c r="AU1363" s="7"/>
      <c r="AV1363" s="8"/>
      <c r="AW1363" s="6"/>
      <c r="AX1363" s="7"/>
      <c r="AY1363" s="7"/>
      <c r="AZ1363" s="7"/>
      <c r="BA1363" s="7"/>
      <c r="BB1363" s="8"/>
      <c r="BC1363" s="6"/>
      <c r="BD1363" s="7"/>
      <c r="BE1363" s="7"/>
      <c r="BF1363" s="7"/>
      <c r="BG1363" s="7"/>
      <c r="BH1363" s="8"/>
      <c r="BI1363" s="6"/>
      <c r="BJ1363" s="7"/>
      <c r="BK1363" s="7"/>
      <c r="BL1363" s="7"/>
      <c r="BM1363" s="7"/>
      <c r="BN1363" s="8"/>
      <c r="BO1363" s="6"/>
      <c r="BP1363" s="7"/>
      <c r="BQ1363" s="7"/>
      <c r="BR1363" s="7"/>
      <c r="BS1363" s="7"/>
      <c r="BT1363" s="8"/>
      <c r="BU1363" s="6"/>
      <c r="BV1363" s="7"/>
      <c r="BW1363" s="7"/>
      <c r="BX1363" s="7"/>
      <c r="BY1363" s="7"/>
      <c r="BZ1363" s="8"/>
      <c r="CA1363" s="6"/>
      <c r="CB1363" s="7"/>
      <c r="CC1363" s="7"/>
      <c r="CD1363" s="7"/>
      <c r="CE1363" s="7"/>
      <c r="CF1363" s="8"/>
      <c r="CG1363" s="6"/>
      <c r="CH1363" s="7"/>
      <c r="CI1363" s="7"/>
      <c r="CJ1363" s="7"/>
      <c r="CK1363" s="7"/>
      <c r="CL1363" s="8"/>
      <c r="CM1363" s="6"/>
      <c r="CN1363" s="7"/>
      <c r="CO1363" s="7"/>
      <c r="CP1363" s="7"/>
      <c r="CQ1363" s="7"/>
      <c r="CR1363" s="8"/>
      <c r="CS1363" s="6"/>
      <c r="CT1363" s="7"/>
      <c r="CU1363" s="7"/>
      <c r="CV1363" s="7"/>
      <c r="CW1363" s="7"/>
      <c r="CX1363" s="8"/>
      <c r="CY1363" s="6"/>
      <c r="CZ1363" s="7"/>
      <c r="DA1363" s="7"/>
      <c r="DB1363" s="7"/>
      <c r="DC1363" s="7"/>
      <c r="DD1363" s="8"/>
      <c r="DE1363" s="6"/>
      <c r="DF1363" s="7"/>
      <c r="DG1363" s="7"/>
      <c r="DH1363" s="7"/>
      <c r="DI1363" s="7"/>
      <c r="DJ1363" s="8"/>
      <c r="DK1363" s="6"/>
      <c r="DL1363" s="7"/>
      <c r="DM1363" s="7"/>
      <c r="DN1363" s="7"/>
      <c r="DO1363" s="7"/>
      <c r="DP1363" s="8"/>
      <c r="DQ1363" s="6"/>
      <c r="DR1363" s="7"/>
      <c r="DS1363" s="7"/>
      <c r="DT1363" s="7"/>
      <c r="DU1363" s="7"/>
      <c r="DV1363" s="8"/>
      <c r="DW1363" s="6"/>
      <c r="DX1363" s="7"/>
      <c r="DY1363" s="7"/>
      <c r="DZ1363" s="7"/>
      <c r="EA1363" s="7"/>
      <c r="EB1363" s="8"/>
      <c r="EC1363" s="6"/>
      <c r="ED1363" s="7"/>
      <c r="EE1363" s="7"/>
      <c r="EF1363" s="7"/>
      <c r="EG1363" s="7"/>
      <c r="EH1363" s="8"/>
      <c r="EI1363" s="6"/>
      <c r="EJ1363" s="7"/>
      <c r="EK1363" s="7"/>
      <c r="EL1363" s="7"/>
      <c r="EM1363" s="7"/>
      <c r="EN1363" s="8"/>
      <c r="EO1363" s="6"/>
      <c r="EP1363" s="7"/>
      <c r="EQ1363" s="7"/>
      <c r="ER1363" s="7"/>
      <c r="ES1363" s="7"/>
      <c r="ET1363" s="8"/>
      <c r="EU1363" s="6"/>
      <c r="EV1363" s="7"/>
      <c r="EW1363" s="7"/>
      <c r="EX1363" s="7"/>
      <c r="EY1363" s="7"/>
      <c r="EZ1363" s="8"/>
      <c r="FA1363" s="6"/>
      <c r="FB1363" s="7"/>
      <c r="FC1363" s="7"/>
      <c r="FD1363" s="7"/>
      <c r="FE1363" s="7"/>
      <c r="FF1363" s="8"/>
      <c r="FG1363" s="6"/>
      <c r="FH1363" s="7"/>
      <c r="FI1363" s="7"/>
      <c r="FJ1363" s="7"/>
      <c r="FK1363" s="7"/>
      <c r="FL1363" s="8"/>
      <c r="FM1363" s="6"/>
      <c r="FN1363" s="7"/>
      <c r="FO1363" s="7"/>
      <c r="FP1363" s="7"/>
      <c r="FQ1363" s="7"/>
      <c r="FR1363" s="8"/>
      <c r="FS1363" s="6"/>
      <c r="FT1363" s="7"/>
      <c r="FU1363" s="7"/>
      <c r="FV1363" s="7"/>
      <c r="FW1363" s="7"/>
      <c r="FX1363" s="8"/>
      <c r="FY1363" s="6"/>
      <c r="FZ1363" s="7"/>
      <c r="GA1363" s="7"/>
      <c r="GB1363" s="7"/>
      <c r="GC1363" s="7"/>
      <c r="GD1363" s="8"/>
      <c r="GE1363" s="6"/>
      <c r="GF1363" s="7"/>
      <c r="GG1363" s="7"/>
      <c r="GH1363" s="7"/>
      <c r="GI1363" s="7"/>
      <c r="GJ1363" s="8"/>
      <c r="GK1363" s="6"/>
      <c r="GL1363" s="7"/>
      <c r="GM1363" s="7"/>
      <c r="GN1363" s="7"/>
      <c r="GO1363" s="7"/>
      <c r="GP1363" s="8"/>
      <c r="GQ1363" s="6"/>
      <c r="GR1363" s="7"/>
      <c r="GS1363" s="7"/>
      <c r="GT1363" s="7"/>
      <c r="GU1363" s="7"/>
      <c r="GV1363" s="8"/>
      <c r="GW1363" s="6"/>
      <c r="GX1363" s="7"/>
      <c r="GY1363" s="7"/>
      <c r="GZ1363" s="7"/>
      <c r="HA1363" s="7"/>
      <c r="HB1363" s="8"/>
      <c r="HC1363" s="6"/>
      <c r="HD1363" s="7"/>
      <c r="HE1363" s="7"/>
      <c r="HF1363" s="7"/>
      <c r="HG1363" s="7"/>
      <c r="HH1363" s="8"/>
      <c r="HI1363" s="6"/>
      <c r="HJ1363" s="7"/>
      <c r="HK1363" s="7"/>
      <c r="HL1363" s="7"/>
      <c r="HM1363" s="7"/>
      <c r="HN1363" s="8"/>
      <c r="HO1363" s="6"/>
      <c r="HP1363" s="7"/>
      <c r="HQ1363" s="7"/>
      <c r="HR1363" s="7"/>
      <c r="HS1363" s="7"/>
      <c r="HT1363" s="8"/>
      <c r="HU1363" s="6"/>
      <c r="HV1363" s="7"/>
      <c r="HW1363" s="7"/>
      <c r="HX1363" s="7"/>
      <c r="HY1363" s="7"/>
      <c r="HZ1363" s="8"/>
      <c r="IA1363" s="6"/>
      <c r="IB1363" s="7"/>
      <c r="IC1363" s="7"/>
      <c r="ID1363" s="7"/>
      <c r="IE1363" s="7"/>
      <c r="IF1363" s="8"/>
      <c r="IG1363" s="6"/>
      <c r="IH1363" s="7"/>
      <c r="II1363" s="7"/>
      <c r="IJ1363" s="7"/>
      <c r="IK1363" s="7"/>
      <c r="IL1363" s="8"/>
      <c r="IM1363" s="6"/>
      <c r="IN1363" s="7"/>
      <c r="IO1363" s="7"/>
      <c r="IP1363" s="7"/>
      <c r="IQ1363" s="7"/>
      <c r="IR1363" s="8"/>
      <c r="IS1363" s="6"/>
      <c r="IT1363" s="7"/>
      <c r="IU1363" s="7"/>
      <c r="IV1363" s="7"/>
    </row>
    <row r="1364" customFormat="false" ht="12.75" hidden="false" customHeight="false" outlineLevel="0" collapsed="false">
      <c r="A1364" s="5" t="n">
        <v>885671</v>
      </c>
      <c r="B1364" s="6" t="n">
        <v>37069</v>
      </c>
      <c r="C1364" s="7" t="s">
        <v>1308</v>
      </c>
      <c r="D1364" s="7" t="s">
        <v>959</v>
      </c>
      <c r="E1364" s="7"/>
      <c r="F1364" s="8" t="s">
        <v>961</v>
      </c>
      <c r="G1364" s="8" t="n">
        <v>140</v>
      </c>
      <c r="H1364" s="7"/>
      <c r="I1364" s="7"/>
      <c r="J1364" s="7"/>
      <c r="K1364" s="7"/>
      <c r="L1364" s="8"/>
      <c r="M1364" s="6"/>
      <c r="N1364" s="7"/>
      <c r="O1364" s="7"/>
      <c r="P1364" s="7"/>
      <c r="Q1364" s="7"/>
      <c r="R1364" s="8"/>
      <c r="S1364" s="6"/>
      <c r="T1364" s="7"/>
      <c r="U1364" s="7"/>
      <c r="V1364" s="7"/>
      <c r="W1364" s="7"/>
      <c r="X1364" s="8"/>
      <c r="Y1364" s="6"/>
      <c r="Z1364" s="7"/>
      <c r="AA1364" s="7"/>
      <c r="AB1364" s="7"/>
      <c r="AC1364" s="7"/>
      <c r="AD1364" s="8"/>
      <c r="AE1364" s="6"/>
      <c r="AF1364" s="7"/>
      <c r="AG1364" s="7"/>
      <c r="AH1364" s="7"/>
      <c r="AI1364" s="7"/>
      <c r="AJ1364" s="8"/>
      <c r="AK1364" s="6"/>
      <c r="AL1364" s="7"/>
      <c r="AM1364" s="7"/>
      <c r="AN1364" s="7"/>
      <c r="AO1364" s="7"/>
      <c r="AP1364" s="8"/>
      <c r="AQ1364" s="6"/>
      <c r="AR1364" s="7"/>
      <c r="AS1364" s="7"/>
      <c r="AT1364" s="7"/>
      <c r="AU1364" s="7"/>
      <c r="AV1364" s="8"/>
      <c r="AW1364" s="6"/>
      <c r="AX1364" s="7"/>
      <c r="AY1364" s="7"/>
      <c r="AZ1364" s="7"/>
      <c r="BA1364" s="7"/>
      <c r="BB1364" s="8"/>
      <c r="BC1364" s="6"/>
      <c r="BD1364" s="7"/>
      <c r="BE1364" s="7"/>
      <c r="BF1364" s="7"/>
      <c r="BG1364" s="7"/>
      <c r="BH1364" s="8"/>
      <c r="BI1364" s="6"/>
      <c r="BJ1364" s="7"/>
      <c r="BK1364" s="7"/>
      <c r="BL1364" s="7"/>
      <c r="BM1364" s="7"/>
      <c r="BN1364" s="8"/>
      <c r="BO1364" s="6"/>
      <c r="BP1364" s="7"/>
      <c r="BQ1364" s="7"/>
      <c r="BR1364" s="7"/>
      <c r="BS1364" s="7"/>
      <c r="BT1364" s="8"/>
      <c r="BU1364" s="6"/>
      <c r="BV1364" s="7"/>
      <c r="BW1364" s="7"/>
      <c r="BX1364" s="7"/>
      <c r="BY1364" s="7"/>
      <c r="BZ1364" s="8"/>
      <c r="CA1364" s="6"/>
      <c r="CB1364" s="7"/>
      <c r="CC1364" s="7"/>
      <c r="CD1364" s="7"/>
      <c r="CE1364" s="7"/>
      <c r="CF1364" s="8"/>
      <c r="CG1364" s="6"/>
      <c r="CH1364" s="7"/>
      <c r="CI1364" s="7"/>
      <c r="CJ1364" s="7"/>
      <c r="CK1364" s="7"/>
      <c r="CL1364" s="8"/>
      <c r="CM1364" s="6"/>
      <c r="CN1364" s="7"/>
      <c r="CO1364" s="7"/>
      <c r="CP1364" s="7"/>
      <c r="CQ1364" s="7"/>
      <c r="CR1364" s="8"/>
      <c r="CS1364" s="6"/>
      <c r="CT1364" s="7"/>
      <c r="CU1364" s="7"/>
      <c r="CV1364" s="7"/>
      <c r="CW1364" s="7"/>
      <c r="CX1364" s="8"/>
      <c r="CY1364" s="6"/>
      <c r="CZ1364" s="7"/>
      <c r="DA1364" s="7"/>
      <c r="DB1364" s="7"/>
      <c r="DC1364" s="7"/>
      <c r="DD1364" s="8"/>
      <c r="DE1364" s="6"/>
      <c r="DF1364" s="7"/>
      <c r="DG1364" s="7"/>
      <c r="DH1364" s="7"/>
      <c r="DI1364" s="7"/>
      <c r="DJ1364" s="8"/>
      <c r="DK1364" s="6"/>
      <c r="DL1364" s="7"/>
      <c r="DM1364" s="7"/>
      <c r="DN1364" s="7"/>
      <c r="DO1364" s="7"/>
      <c r="DP1364" s="8"/>
      <c r="DQ1364" s="6"/>
      <c r="DR1364" s="7"/>
      <c r="DS1364" s="7"/>
      <c r="DT1364" s="7"/>
      <c r="DU1364" s="7"/>
      <c r="DV1364" s="8"/>
      <c r="DW1364" s="6"/>
      <c r="DX1364" s="7"/>
      <c r="DY1364" s="7"/>
      <c r="DZ1364" s="7"/>
      <c r="EA1364" s="7"/>
      <c r="EB1364" s="8"/>
      <c r="EC1364" s="6"/>
      <c r="ED1364" s="7"/>
      <c r="EE1364" s="7"/>
      <c r="EF1364" s="7"/>
      <c r="EG1364" s="7"/>
      <c r="EH1364" s="8"/>
      <c r="EI1364" s="6"/>
      <c r="EJ1364" s="7"/>
      <c r="EK1364" s="7"/>
      <c r="EL1364" s="7"/>
      <c r="EM1364" s="7"/>
      <c r="EN1364" s="8"/>
      <c r="EO1364" s="6"/>
      <c r="EP1364" s="7"/>
      <c r="EQ1364" s="7"/>
      <c r="ER1364" s="7"/>
      <c r="ES1364" s="7"/>
      <c r="ET1364" s="8"/>
      <c r="EU1364" s="6"/>
      <c r="EV1364" s="7"/>
      <c r="EW1364" s="7"/>
      <c r="EX1364" s="7"/>
      <c r="EY1364" s="7"/>
      <c r="EZ1364" s="8"/>
      <c r="FA1364" s="6"/>
      <c r="FB1364" s="7"/>
      <c r="FC1364" s="7"/>
      <c r="FD1364" s="7"/>
      <c r="FE1364" s="7"/>
      <c r="FF1364" s="8"/>
      <c r="FG1364" s="6"/>
      <c r="FH1364" s="7"/>
      <c r="FI1364" s="7"/>
      <c r="FJ1364" s="7"/>
      <c r="FK1364" s="7"/>
      <c r="FL1364" s="8"/>
      <c r="FM1364" s="6"/>
      <c r="FN1364" s="7"/>
      <c r="FO1364" s="7"/>
      <c r="FP1364" s="7"/>
      <c r="FQ1364" s="7"/>
      <c r="FR1364" s="8"/>
      <c r="FS1364" s="6"/>
      <c r="FT1364" s="7"/>
      <c r="FU1364" s="7"/>
      <c r="FV1364" s="7"/>
      <c r="FW1364" s="7"/>
      <c r="FX1364" s="8"/>
      <c r="FY1364" s="6"/>
      <c r="FZ1364" s="7"/>
      <c r="GA1364" s="7"/>
      <c r="GB1364" s="7"/>
      <c r="GC1364" s="7"/>
      <c r="GD1364" s="8"/>
      <c r="GE1364" s="6"/>
      <c r="GF1364" s="7"/>
      <c r="GG1364" s="7"/>
      <c r="GH1364" s="7"/>
      <c r="GI1364" s="7"/>
      <c r="GJ1364" s="8"/>
      <c r="GK1364" s="6"/>
      <c r="GL1364" s="7"/>
      <c r="GM1364" s="7"/>
      <c r="GN1364" s="7"/>
      <c r="GO1364" s="7"/>
      <c r="GP1364" s="8"/>
      <c r="GQ1364" s="6"/>
      <c r="GR1364" s="7"/>
      <c r="GS1364" s="7"/>
      <c r="GT1364" s="7"/>
      <c r="GU1364" s="7"/>
      <c r="GV1364" s="8"/>
      <c r="GW1364" s="6"/>
      <c r="GX1364" s="7"/>
      <c r="GY1364" s="7"/>
      <c r="GZ1364" s="7"/>
      <c r="HA1364" s="7"/>
      <c r="HB1364" s="8"/>
      <c r="HC1364" s="6"/>
      <c r="HD1364" s="7"/>
      <c r="HE1364" s="7"/>
      <c r="HF1364" s="7"/>
      <c r="HG1364" s="7"/>
      <c r="HH1364" s="8"/>
      <c r="HI1364" s="6"/>
      <c r="HJ1364" s="7"/>
      <c r="HK1364" s="7"/>
      <c r="HL1364" s="7"/>
      <c r="HM1364" s="7"/>
      <c r="HN1364" s="8"/>
      <c r="HO1364" s="6"/>
      <c r="HP1364" s="7"/>
      <c r="HQ1364" s="7"/>
      <c r="HR1364" s="7"/>
      <c r="HS1364" s="7"/>
      <c r="HT1364" s="8"/>
      <c r="HU1364" s="6"/>
      <c r="HV1364" s="7"/>
      <c r="HW1364" s="7"/>
      <c r="HX1364" s="7"/>
      <c r="HY1364" s="7"/>
      <c r="HZ1364" s="8"/>
      <c r="IA1364" s="6"/>
      <c r="IB1364" s="7"/>
      <c r="IC1364" s="7"/>
      <c r="ID1364" s="7"/>
      <c r="IE1364" s="7"/>
      <c r="IF1364" s="8"/>
      <c r="IG1364" s="6"/>
      <c r="IH1364" s="7"/>
      <c r="II1364" s="7"/>
      <c r="IJ1364" s="7"/>
      <c r="IK1364" s="7"/>
      <c r="IL1364" s="8"/>
      <c r="IM1364" s="6"/>
      <c r="IN1364" s="7"/>
      <c r="IO1364" s="7"/>
      <c r="IP1364" s="7"/>
      <c r="IQ1364" s="7"/>
      <c r="IR1364" s="8"/>
      <c r="IS1364" s="6"/>
      <c r="IT1364" s="7"/>
      <c r="IU1364" s="7"/>
      <c r="IV1364" s="7"/>
    </row>
    <row r="1365" customFormat="false" ht="12.75" hidden="false" customHeight="false" outlineLevel="0" collapsed="false">
      <c r="A1365" s="5" t="n">
        <v>885480</v>
      </c>
      <c r="B1365" s="6" t="n">
        <v>37069</v>
      </c>
      <c r="C1365" s="7" t="s">
        <v>1573</v>
      </c>
      <c r="D1365" s="7" t="s">
        <v>959</v>
      </c>
      <c r="E1365" s="7"/>
      <c r="F1365" s="8" t="s">
        <v>961</v>
      </c>
      <c r="G1365" s="8" t="n">
        <v>1962</v>
      </c>
      <c r="H1365" s="7"/>
      <c r="I1365" s="7"/>
      <c r="J1365" s="7"/>
      <c r="K1365" s="7"/>
      <c r="L1365" s="8"/>
      <c r="M1365" s="6"/>
      <c r="N1365" s="7"/>
      <c r="O1365" s="7"/>
      <c r="P1365" s="7"/>
      <c r="Q1365" s="7"/>
      <c r="R1365" s="8"/>
      <c r="S1365" s="6"/>
      <c r="T1365" s="7"/>
      <c r="U1365" s="7"/>
      <c r="V1365" s="7"/>
      <c r="W1365" s="7"/>
      <c r="X1365" s="8"/>
      <c r="Y1365" s="6"/>
      <c r="Z1365" s="7"/>
      <c r="AA1365" s="7"/>
      <c r="AB1365" s="7"/>
      <c r="AC1365" s="7"/>
      <c r="AD1365" s="8"/>
      <c r="AE1365" s="6"/>
      <c r="AF1365" s="7"/>
      <c r="AG1365" s="7"/>
      <c r="AH1365" s="7"/>
      <c r="AI1365" s="7"/>
      <c r="AJ1365" s="8"/>
      <c r="AK1365" s="6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8"/>
      <c r="AW1365" s="6"/>
      <c r="AX1365" s="7"/>
      <c r="AY1365" s="7"/>
      <c r="AZ1365" s="7"/>
      <c r="BA1365" s="7"/>
      <c r="BB1365" s="8"/>
      <c r="BC1365" s="6"/>
      <c r="BD1365" s="7"/>
      <c r="BE1365" s="7"/>
      <c r="BF1365" s="7"/>
      <c r="BG1365" s="7"/>
      <c r="BH1365" s="8"/>
      <c r="BI1365" s="6"/>
      <c r="BJ1365" s="7"/>
      <c r="BK1365" s="7"/>
      <c r="BL1365" s="7"/>
      <c r="BM1365" s="7"/>
      <c r="BN1365" s="8"/>
      <c r="BO1365" s="6"/>
      <c r="BP1365" s="7"/>
      <c r="BQ1365" s="7"/>
      <c r="BR1365" s="7"/>
      <c r="BS1365" s="7"/>
      <c r="BT1365" s="8"/>
      <c r="BU1365" s="6"/>
      <c r="BV1365" s="7"/>
      <c r="BW1365" s="7"/>
      <c r="BX1365" s="7"/>
      <c r="BY1365" s="7"/>
      <c r="BZ1365" s="8"/>
      <c r="CA1365" s="6"/>
      <c r="CB1365" s="7"/>
      <c r="CC1365" s="7"/>
      <c r="CD1365" s="7"/>
      <c r="CE1365" s="7"/>
      <c r="CF1365" s="8"/>
      <c r="CG1365" s="6"/>
      <c r="CH1365" s="7"/>
      <c r="CI1365" s="7"/>
      <c r="CJ1365" s="7"/>
      <c r="CK1365" s="7"/>
      <c r="CL1365" s="8"/>
      <c r="CM1365" s="6"/>
      <c r="CN1365" s="7"/>
      <c r="CO1365" s="7"/>
      <c r="CP1365" s="7"/>
      <c r="CQ1365" s="7"/>
      <c r="CR1365" s="8"/>
      <c r="CS1365" s="6"/>
      <c r="CT1365" s="7"/>
      <c r="CU1365" s="7"/>
      <c r="CV1365" s="7"/>
      <c r="CW1365" s="7"/>
      <c r="CX1365" s="8"/>
      <c r="CY1365" s="6"/>
      <c r="CZ1365" s="7"/>
      <c r="DA1365" s="7"/>
      <c r="DB1365" s="7"/>
      <c r="DC1365" s="7"/>
      <c r="DD1365" s="8"/>
      <c r="DE1365" s="6"/>
      <c r="DF1365" s="7"/>
      <c r="DG1365" s="7"/>
      <c r="DH1365" s="7"/>
      <c r="DI1365" s="7"/>
      <c r="DJ1365" s="8"/>
      <c r="DK1365" s="6"/>
      <c r="DL1365" s="7"/>
      <c r="DM1365" s="7"/>
      <c r="DN1365" s="7"/>
      <c r="DO1365" s="7"/>
      <c r="DP1365" s="8"/>
      <c r="DQ1365" s="6"/>
      <c r="DR1365" s="7"/>
      <c r="DS1365" s="7"/>
      <c r="DT1365" s="7"/>
      <c r="DU1365" s="7"/>
      <c r="DV1365" s="8"/>
      <c r="DW1365" s="6"/>
      <c r="DX1365" s="7"/>
      <c r="DY1365" s="7"/>
      <c r="DZ1365" s="7"/>
      <c r="EA1365" s="7"/>
      <c r="EB1365" s="8"/>
      <c r="EC1365" s="6"/>
      <c r="ED1365" s="7"/>
      <c r="EE1365" s="7"/>
      <c r="EF1365" s="7"/>
      <c r="EG1365" s="7"/>
      <c r="EH1365" s="8"/>
      <c r="EI1365" s="6"/>
      <c r="EJ1365" s="7"/>
      <c r="EK1365" s="7"/>
      <c r="EL1365" s="7"/>
      <c r="EM1365" s="7"/>
      <c r="EN1365" s="8"/>
      <c r="EO1365" s="6"/>
      <c r="EP1365" s="7"/>
      <c r="EQ1365" s="7"/>
      <c r="ER1365" s="7"/>
      <c r="ES1365" s="7"/>
      <c r="ET1365" s="8"/>
      <c r="EU1365" s="6"/>
      <c r="EV1365" s="7"/>
      <c r="EW1365" s="7"/>
      <c r="EX1365" s="7"/>
      <c r="EY1365" s="7"/>
      <c r="EZ1365" s="8"/>
      <c r="FA1365" s="6"/>
      <c r="FB1365" s="7"/>
      <c r="FC1365" s="7"/>
      <c r="FD1365" s="7"/>
      <c r="FE1365" s="7"/>
      <c r="FF1365" s="8"/>
      <c r="FG1365" s="6"/>
      <c r="FH1365" s="7"/>
      <c r="FI1365" s="7"/>
      <c r="FJ1365" s="7"/>
      <c r="FK1365" s="7"/>
      <c r="FL1365" s="8"/>
      <c r="FM1365" s="6"/>
      <c r="FN1365" s="7"/>
      <c r="FO1365" s="7"/>
      <c r="FP1365" s="7"/>
      <c r="FQ1365" s="7"/>
      <c r="FR1365" s="8"/>
      <c r="FS1365" s="6"/>
      <c r="FT1365" s="7"/>
      <c r="FU1365" s="7"/>
      <c r="FV1365" s="7"/>
      <c r="FW1365" s="7"/>
      <c r="FX1365" s="8"/>
      <c r="FY1365" s="6"/>
      <c r="FZ1365" s="7"/>
      <c r="GA1365" s="7"/>
      <c r="GB1365" s="7"/>
      <c r="GC1365" s="7"/>
      <c r="GD1365" s="8"/>
      <c r="GE1365" s="6"/>
      <c r="GF1365" s="7"/>
      <c r="GG1365" s="7"/>
      <c r="GH1365" s="7"/>
      <c r="GI1365" s="7"/>
      <c r="GJ1365" s="8"/>
      <c r="GK1365" s="6"/>
      <c r="GL1365" s="7"/>
      <c r="GM1365" s="7"/>
      <c r="GN1365" s="7"/>
      <c r="GO1365" s="7"/>
      <c r="GP1365" s="8"/>
      <c r="GQ1365" s="6"/>
      <c r="GR1365" s="7"/>
      <c r="GS1365" s="7"/>
      <c r="GT1365" s="7"/>
      <c r="GU1365" s="7"/>
      <c r="GV1365" s="8"/>
      <c r="GW1365" s="6"/>
      <c r="GX1365" s="7"/>
      <c r="GY1365" s="7"/>
      <c r="GZ1365" s="7"/>
      <c r="HA1365" s="7"/>
      <c r="HB1365" s="8"/>
      <c r="HC1365" s="6"/>
      <c r="HD1365" s="7"/>
      <c r="HE1365" s="7"/>
      <c r="HF1365" s="7"/>
      <c r="HG1365" s="7"/>
      <c r="HH1365" s="8"/>
      <c r="HI1365" s="6"/>
      <c r="HJ1365" s="7"/>
      <c r="HK1365" s="7"/>
      <c r="HL1365" s="7"/>
      <c r="HM1365" s="7"/>
      <c r="HN1365" s="8"/>
      <c r="HO1365" s="6"/>
      <c r="HP1365" s="7"/>
      <c r="HQ1365" s="7"/>
      <c r="HR1365" s="7"/>
      <c r="HS1365" s="7"/>
      <c r="HT1365" s="8"/>
      <c r="HU1365" s="6"/>
      <c r="HV1365" s="7"/>
      <c r="HW1365" s="7"/>
      <c r="HX1365" s="7"/>
      <c r="HY1365" s="7"/>
      <c r="HZ1365" s="8"/>
      <c r="IA1365" s="6"/>
      <c r="IB1365" s="7"/>
      <c r="IC1365" s="7"/>
      <c r="ID1365" s="7"/>
      <c r="IE1365" s="7"/>
      <c r="IF1365" s="8"/>
      <c r="IG1365" s="6"/>
      <c r="IH1365" s="7"/>
      <c r="II1365" s="7"/>
      <c r="IJ1365" s="7"/>
      <c r="IK1365" s="7"/>
      <c r="IL1365" s="8"/>
      <c r="IM1365" s="6"/>
      <c r="IN1365" s="7"/>
      <c r="IO1365" s="7"/>
      <c r="IP1365" s="7"/>
      <c r="IQ1365" s="7"/>
      <c r="IR1365" s="8"/>
      <c r="IS1365" s="6"/>
      <c r="IT1365" s="7"/>
      <c r="IU1365" s="7"/>
      <c r="IV1365" s="7"/>
    </row>
    <row r="1366" customFormat="false" ht="12.75" hidden="false" customHeight="false" outlineLevel="0" collapsed="false">
      <c r="A1366" s="5" t="n">
        <v>884531</v>
      </c>
      <c r="B1366" s="6" t="n">
        <v>37069</v>
      </c>
      <c r="C1366" s="7" t="s">
        <v>1008</v>
      </c>
      <c r="D1366" s="7" t="s">
        <v>959</v>
      </c>
      <c r="E1366" s="7"/>
      <c r="F1366" s="8" t="s">
        <v>961</v>
      </c>
      <c r="G1366" s="8" t="n">
        <v>168</v>
      </c>
      <c r="H1366" s="7"/>
      <c r="I1366" s="7"/>
      <c r="J1366" s="7"/>
      <c r="K1366" s="7"/>
      <c r="L1366" s="8"/>
      <c r="M1366" s="6"/>
      <c r="N1366" s="7"/>
      <c r="O1366" s="7"/>
      <c r="P1366" s="7"/>
      <c r="Q1366" s="7"/>
      <c r="R1366" s="8"/>
      <c r="S1366" s="6"/>
      <c r="T1366" s="7"/>
      <c r="U1366" s="7"/>
      <c r="V1366" s="7"/>
      <c r="W1366" s="7"/>
      <c r="X1366" s="8"/>
      <c r="Y1366" s="6"/>
      <c r="Z1366" s="7"/>
      <c r="AA1366" s="7"/>
      <c r="AB1366" s="7"/>
      <c r="AC1366" s="7"/>
      <c r="AD1366" s="8"/>
      <c r="AE1366" s="6"/>
      <c r="AF1366" s="7"/>
      <c r="AG1366" s="7"/>
      <c r="AH1366" s="7"/>
      <c r="AI1366" s="7"/>
      <c r="AJ1366" s="8"/>
      <c r="AK1366" s="6"/>
      <c r="AL1366" s="7"/>
      <c r="AM1366" s="7"/>
      <c r="AN1366" s="7"/>
      <c r="AO1366" s="7"/>
      <c r="AP1366" s="8"/>
      <c r="AQ1366" s="6"/>
      <c r="AR1366" s="7"/>
      <c r="AS1366" s="7"/>
      <c r="AT1366" s="7"/>
      <c r="AU1366" s="7"/>
      <c r="AV1366" s="8"/>
      <c r="AW1366" s="6"/>
      <c r="AX1366" s="7"/>
      <c r="AY1366" s="7"/>
      <c r="AZ1366" s="7"/>
      <c r="BA1366" s="7"/>
      <c r="BB1366" s="8"/>
      <c r="BC1366" s="6"/>
      <c r="BD1366" s="7"/>
      <c r="BE1366" s="7"/>
      <c r="BF1366" s="7"/>
      <c r="BG1366" s="7"/>
      <c r="BH1366" s="8"/>
      <c r="BI1366" s="6"/>
      <c r="BJ1366" s="7"/>
      <c r="BK1366" s="7"/>
      <c r="BL1366" s="7"/>
      <c r="BM1366" s="7"/>
      <c r="BN1366" s="8"/>
      <c r="BO1366" s="6"/>
      <c r="BP1366" s="7"/>
      <c r="BQ1366" s="7"/>
      <c r="BR1366" s="7"/>
      <c r="BS1366" s="7"/>
      <c r="BT1366" s="8"/>
      <c r="BU1366" s="6"/>
      <c r="BV1366" s="7"/>
      <c r="BW1366" s="7"/>
      <c r="BX1366" s="7"/>
      <c r="BY1366" s="7"/>
      <c r="BZ1366" s="8"/>
      <c r="CA1366" s="6"/>
      <c r="CB1366" s="7"/>
      <c r="CC1366" s="7"/>
      <c r="CD1366" s="7"/>
      <c r="CE1366" s="7"/>
      <c r="CF1366" s="8"/>
      <c r="CG1366" s="6"/>
      <c r="CH1366" s="7"/>
      <c r="CI1366" s="7"/>
      <c r="CJ1366" s="7"/>
      <c r="CK1366" s="7"/>
      <c r="CL1366" s="8"/>
      <c r="CM1366" s="6"/>
      <c r="CN1366" s="7"/>
      <c r="CO1366" s="7"/>
      <c r="CP1366" s="7"/>
      <c r="CQ1366" s="7"/>
      <c r="CR1366" s="8"/>
      <c r="CS1366" s="6"/>
      <c r="CT1366" s="7"/>
      <c r="CU1366" s="7"/>
      <c r="CV1366" s="7"/>
      <c r="CW1366" s="7"/>
      <c r="CX1366" s="8"/>
      <c r="CY1366" s="6"/>
      <c r="CZ1366" s="7"/>
      <c r="DA1366" s="7"/>
      <c r="DB1366" s="7"/>
      <c r="DC1366" s="7"/>
      <c r="DD1366" s="8"/>
      <c r="DE1366" s="6"/>
      <c r="DF1366" s="7"/>
      <c r="DG1366" s="7"/>
      <c r="DH1366" s="7"/>
      <c r="DI1366" s="7"/>
      <c r="DJ1366" s="8"/>
      <c r="DK1366" s="6"/>
      <c r="DL1366" s="7"/>
      <c r="DM1366" s="7"/>
      <c r="DN1366" s="7"/>
      <c r="DO1366" s="7"/>
      <c r="DP1366" s="8"/>
      <c r="DQ1366" s="6"/>
      <c r="DR1366" s="7"/>
      <c r="DS1366" s="7"/>
      <c r="DT1366" s="7"/>
      <c r="DU1366" s="7"/>
      <c r="DV1366" s="8"/>
      <c r="DW1366" s="6"/>
      <c r="DX1366" s="7"/>
      <c r="DY1366" s="7"/>
      <c r="DZ1366" s="7"/>
      <c r="EA1366" s="7"/>
      <c r="EB1366" s="8"/>
      <c r="EC1366" s="6"/>
      <c r="ED1366" s="7"/>
      <c r="EE1366" s="7"/>
      <c r="EF1366" s="7"/>
      <c r="EG1366" s="7"/>
      <c r="EH1366" s="8"/>
      <c r="EI1366" s="6"/>
      <c r="EJ1366" s="7"/>
      <c r="EK1366" s="7"/>
      <c r="EL1366" s="7"/>
      <c r="EM1366" s="7"/>
      <c r="EN1366" s="8"/>
      <c r="EO1366" s="6"/>
      <c r="EP1366" s="7"/>
      <c r="EQ1366" s="7"/>
      <c r="ER1366" s="7"/>
      <c r="ES1366" s="7"/>
      <c r="ET1366" s="8"/>
      <c r="EU1366" s="6"/>
      <c r="EV1366" s="7"/>
      <c r="EW1366" s="7"/>
      <c r="EX1366" s="7"/>
      <c r="EY1366" s="7"/>
      <c r="EZ1366" s="8"/>
      <c r="FA1366" s="6"/>
      <c r="FB1366" s="7"/>
      <c r="FC1366" s="7"/>
      <c r="FD1366" s="7"/>
      <c r="FE1366" s="7"/>
      <c r="FF1366" s="8"/>
      <c r="FG1366" s="6"/>
      <c r="FH1366" s="7"/>
      <c r="FI1366" s="7"/>
      <c r="FJ1366" s="7"/>
      <c r="FK1366" s="7"/>
      <c r="FL1366" s="8"/>
      <c r="FM1366" s="6"/>
      <c r="FN1366" s="7"/>
      <c r="FO1366" s="7"/>
      <c r="FP1366" s="7"/>
      <c r="FQ1366" s="7"/>
      <c r="FR1366" s="8"/>
      <c r="FS1366" s="6"/>
      <c r="FT1366" s="7"/>
      <c r="FU1366" s="7"/>
      <c r="FV1366" s="7"/>
      <c r="FW1366" s="7"/>
      <c r="FX1366" s="8"/>
      <c r="FY1366" s="6"/>
      <c r="FZ1366" s="7"/>
      <c r="GA1366" s="7"/>
      <c r="GB1366" s="7"/>
      <c r="GC1366" s="7"/>
      <c r="GD1366" s="8"/>
      <c r="GE1366" s="6"/>
      <c r="GF1366" s="7"/>
      <c r="GG1366" s="7"/>
      <c r="GH1366" s="7"/>
      <c r="GI1366" s="7"/>
      <c r="GJ1366" s="8"/>
      <c r="GK1366" s="6"/>
      <c r="GL1366" s="7"/>
      <c r="GM1366" s="7"/>
      <c r="GN1366" s="7"/>
      <c r="GO1366" s="7"/>
      <c r="GP1366" s="8"/>
      <c r="GQ1366" s="6"/>
      <c r="GR1366" s="7"/>
      <c r="GS1366" s="7"/>
      <c r="GT1366" s="7"/>
      <c r="GU1366" s="7"/>
      <c r="GV1366" s="8"/>
      <c r="GW1366" s="6"/>
      <c r="GX1366" s="7"/>
      <c r="GY1366" s="7"/>
      <c r="GZ1366" s="7"/>
      <c r="HA1366" s="7"/>
      <c r="HB1366" s="8"/>
      <c r="HC1366" s="6"/>
      <c r="HD1366" s="7"/>
      <c r="HE1366" s="7"/>
      <c r="HF1366" s="7"/>
      <c r="HG1366" s="7"/>
      <c r="HH1366" s="8"/>
      <c r="HI1366" s="6"/>
      <c r="HJ1366" s="7"/>
      <c r="HK1366" s="7"/>
      <c r="HL1366" s="7"/>
      <c r="HM1366" s="7"/>
      <c r="HN1366" s="8"/>
      <c r="HO1366" s="6"/>
      <c r="HP1366" s="7"/>
      <c r="HQ1366" s="7"/>
      <c r="HR1366" s="7"/>
      <c r="HS1366" s="7"/>
      <c r="HT1366" s="8"/>
      <c r="HU1366" s="6"/>
      <c r="HV1366" s="7"/>
      <c r="HW1366" s="7"/>
      <c r="HX1366" s="7"/>
      <c r="HY1366" s="7"/>
      <c r="HZ1366" s="8"/>
      <c r="IA1366" s="6"/>
      <c r="IB1366" s="7"/>
      <c r="IC1366" s="7"/>
      <c r="ID1366" s="7"/>
      <c r="IE1366" s="7"/>
      <c r="IF1366" s="8"/>
      <c r="IG1366" s="6"/>
      <c r="IH1366" s="7"/>
      <c r="II1366" s="7"/>
      <c r="IJ1366" s="7"/>
      <c r="IK1366" s="7"/>
      <c r="IL1366" s="8"/>
      <c r="IM1366" s="6"/>
      <c r="IN1366" s="7"/>
      <c r="IO1366" s="7"/>
      <c r="IP1366" s="7"/>
      <c r="IQ1366" s="7"/>
      <c r="IR1366" s="8"/>
      <c r="IS1366" s="6"/>
      <c r="IT1366" s="7"/>
      <c r="IU1366" s="7"/>
      <c r="IV1366" s="7"/>
    </row>
    <row r="1367" customFormat="false" ht="12.75" hidden="false" customHeight="false" outlineLevel="0" collapsed="false">
      <c r="A1367" s="5" t="n">
        <v>884663</v>
      </c>
      <c r="B1367" s="6" t="n">
        <v>37069</v>
      </c>
      <c r="C1367" s="7" t="s">
        <v>311</v>
      </c>
      <c r="D1367" s="7" t="s">
        <v>959</v>
      </c>
      <c r="E1367" s="7"/>
      <c r="F1367" s="8" t="s">
        <v>979</v>
      </c>
      <c r="G1367" s="8" t="n">
        <v>29450</v>
      </c>
      <c r="H1367" s="7"/>
      <c r="I1367" s="7"/>
      <c r="J1367" s="7"/>
      <c r="K1367" s="7"/>
      <c r="L1367" s="8"/>
      <c r="M1367" s="6"/>
      <c r="N1367" s="7"/>
      <c r="O1367" s="7"/>
      <c r="P1367" s="7"/>
      <c r="Q1367" s="7"/>
      <c r="R1367" s="8"/>
      <c r="S1367" s="6"/>
      <c r="T1367" s="7"/>
      <c r="U1367" s="7"/>
      <c r="V1367" s="7"/>
      <c r="W1367" s="7"/>
      <c r="X1367" s="8"/>
      <c r="Y1367" s="6"/>
      <c r="Z1367" s="7"/>
      <c r="AA1367" s="7"/>
      <c r="AB1367" s="7"/>
      <c r="AC1367" s="7"/>
      <c r="AD1367" s="8"/>
      <c r="AE1367" s="6"/>
      <c r="AF1367" s="7"/>
      <c r="AG1367" s="7"/>
      <c r="AH1367" s="7"/>
      <c r="AI1367" s="7"/>
      <c r="AJ1367" s="8"/>
      <c r="AK1367" s="6"/>
      <c r="AL1367" s="7"/>
      <c r="AM1367" s="7"/>
      <c r="AN1367" s="7"/>
      <c r="AO1367" s="7"/>
      <c r="AP1367" s="8"/>
      <c r="AQ1367" s="6"/>
      <c r="AR1367" s="7"/>
      <c r="AS1367" s="7"/>
      <c r="AT1367" s="7"/>
      <c r="AU1367" s="7"/>
      <c r="AV1367" s="8"/>
      <c r="AW1367" s="6"/>
      <c r="AX1367" s="7"/>
      <c r="AY1367" s="7"/>
      <c r="AZ1367" s="7"/>
      <c r="BA1367" s="7"/>
      <c r="BB1367" s="8"/>
      <c r="BC1367" s="6"/>
      <c r="BD1367" s="7"/>
      <c r="BE1367" s="7"/>
      <c r="BF1367" s="7"/>
      <c r="BG1367" s="7"/>
      <c r="BH1367" s="8"/>
      <c r="BI1367" s="6"/>
      <c r="BJ1367" s="7"/>
      <c r="BK1367" s="7"/>
      <c r="BL1367" s="7"/>
      <c r="BM1367" s="7"/>
      <c r="BN1367" s="8"/>
      <c r="BO1367" s="6"/>
      <c r="BP1367" s="7"/>
      <c r="BQ1367" s="7"/>
      <c r="BR1367" s="7"/>
      <c r="BS1367" s="7"/>
      <c r="BT1367" s="8"/>
      <c r="BU1367" s="6"/>
      <c r="BV1367" s="7"/>
      <c r="BW1367" s="7"/>
      <c r="BX1367" s="7"/>
      <c r="BY1367" s="7"/>
      <c r="BZ1367" s="8"/>
      <c r="CA1367" s="6"/>
      <c r="CB1367" s="7"/>
      <c r="CC1367" s="7"/>
      <c r="CD1367" s="7"/>
      <c r="CE1367" s="7"/>
      <c r="CF1367" s="8"/>
      <c r="CG1367" s="6"/>
      <c r="CH1367" s="7"/>
      <c r="CI1367" s="7"/>
      <c r="CJ1367" s="7"/>
      <c r="CK1367" s="7"/>
      <c r="CL1367" s="8"/>
      <c r="CM1367" s="6"/>
      <c r="CN1367" s="7"/>
      <c r="CO1367" s="7"/>
      <c r="CP1367" s="7"/>
      <c r="CQ1367" s="7"/>
      <c r="CR1367" s="8"/>
      <c r="CS1367" s="6"/>
      <c r="CT1367" s="7"/>
      <c r="CU1367" s="7"/>
      <c r="CV1367" s="7"/>
      <c r="CW1367" s="7"/>
      <c r="CX1367" s="8"/>
      <c r="CY1367" s="6"/>
      <c r="CZ1367" s="7"/>
      <c r="DA1367" s="7"/>
      <c r="DB1367" s="7"/>
      <c r="DC1367" s="7"/>
      <c r="DD1367" s="8"/>
      <c r="DE1367" s="6"/>
      <c r="DF1367" s="7"/>
      <c r="DG1367" s="7"/>
      <c r="DH1367" s="7"/>
      <c r="DI1367" s="7"/>
      <c r="DJ1367" s="8"/>
      <c r="DK1367" s="6"/>
      <c r="DL1367" s="7"/>
      <c r="DM1367" s="7"/>
      <c r="DN1367" s="7"/>
      <c r="DO1367" s="7"/>
      <c r="DP1367" s="8"/>
      <c r="DQ1367" s="6"/>
      <c r="DR1367" s="7"/>
      <c r="DS1367" s="7"/>
      <c r="DT1367" s="7"/>
      <c r="DU1367" s="7"/>
      <c r="DV1367" s="8"/>
      <c r="DW1367" s="6"/>
      <c r="DX1367" s="7"/>
      <c r="DY1367" s="7"/>
      <c r="DZ1367" s="7"/>
      <c r="EA1367" s="7"/>
      <c r="EB1367" s="8"/>
      <c r="EC1367" s="6"/>
      <c r="ED1367" s="7"/>
      <c r="EE1367" s="7"/>
      <c r="EF1367" s="7"/>
      <c r="EG1367" s="7"/>
      <c r="EH1367" s="8"/>
      <c r="EI1367" s="6"/>
      <c r="EJ1367" s="7"/>
      <c r="EK1367" s="7"/>
      <c r="EL1367" s="7"/>
      <c r="EM1367" s="7"/>
      <c r="EN1367" s="8"/>
      <c r="EO1367" s="6"/>
      <c r="EP1367" s="7"/>
      <c r="EQ1367" s="7"/>
      <c r="ER1367" s="7"/>
      <c r="ES1367" s="7"/>
      <c r="ET1367" s="8"/>
      <c r="EU1367" s="6"/>
      <c r="EV1367" s="7"/>
      <c r="EW1367" s="7"/>
      <c r="EX1367" s="7"/>
      <c r="EY1367" s="7"/>
      <c r="EZ1367" s="8"/>
      <c r="FA1367" s="6"/>
      <c r="FB1367" s="7"/>
      <c r="FC1367" s="7"/>
      <c r="FD1367" s="7"/>
      <c r="FE1367" s="7"/>
      <c r="FF1367" s="8"/>
      <c r="FG1367" s="6"/>
      <c r="FH1367" s="7"/>
      <c r="FI1367" s="7"/>
      <c r="FJ1367" s="7"/>
      <c r="FK1367" s="7"/>
      <c r="FL1367" s="8"/>
      <c r="FM1367" s="6"/>
      <c r="FN1367" s="7"/>
      <c r="FO1367" s="7"/>
      <c r="FP1367" s="7"/>
      <c r="FQ1367" s="7"/>
      <c r="FR1367" s="8"/>
      <c r="FS1367" s="6"/>
      <c r="FT1367" s="7"/>
      <c r="FU1367" s="7"/>
      <c r="FV1367" s="7"/>
      <c r="FW1367" s="7"/>
      <c r="FX1367" s="8"/>
      <c r="FY1367" s="6"/>
      <c r="FZ1367" s="7"/>
      <c r="GA1367" s="7"/>
      <c r="GB1367" s="7"/>
      <c r="GC1367" s="7"/>
      <c r="GD1367" s="8"/>
      <c r="GE1367" s="6"/>
      <c r="GF1367" s="7"/>
      <c r="GG1367" s="7"/>
      <c r="GH1367" s="7"/>
      <c r="GI1367" s="7"/>
      <c r="GJ1367" s="8"/>
      <c r="GK1367" s="6"/>
      <c r="GL1367" s="7"/>
      <c r="GM1367" s="7"/>
      <c r="GN1367" s="7"/>
      <c r="GO1367" s="7"/>
      <c r="GP1367" s="8"/>
      <c r="GQ1367" s="6"/>
      <c r="GR1367" s="7"/>
      <c r="GS1367" s="7"/>
      <c r="GT1367" s="7"/>
      <c r="GU1367" s="7"/>
      <c r="GV1367" s="8"/>
      <c r="GW1367" s="6"/>
      <c r="GX1367" s="7"/>
      <c r="GY1367" s="7"/>
      <c r="GZ1367" s="7"/>
      <c r="HA1367" s="7"/>
      <c r="HB1367" s="8"/>
      <c r="HC1367" s="6"/>
      <c r="HD1367" s="7"/>
      <c r="HE1367" s="7"/>
      <c r="HF1367" s="7"/>
      <c r="HG1367" s="7"/>
      <c r="HH1367" s="8"/>
      <c r="HI1367" s="6"/>
      <c r="HJ1367" s="7"/>
      <c r="HK1367" s="7"/>
      <c r="HL1367" s="7"/>
      <c r="HM1367" s="7"/>
      <c r="HN1367" s="8"/>
      <c r="HO1367" s="6"/>
      <c r="HP1367" s="7"/>
      <c r="HQ1367" s="7"/>
      <c r="HR1367" s="7"/>
      <c r="HS1367" s="7"/>
      <c r="HT1367" s="8"/>
      <c r="HU1367" s="6"/>
      <c r="HV1367" s="7"/>
      <c r="HW1367" s="7"/>
      <c r="HX1367" s="7"/>
      <c r="HY1367" s="7"/>
      <c r="HZ1367" s="8"/>
      <c r="IA1367" s="6"/>
      <c r="IB1367" s="7"/>
      <c r="IC1367" s="7"/>
      <c r="ID1367" s="7"/>
      <c r="IE1367" s="7"/>
      <c r="IF1367" s="8"/>
      <c r="IG1367" s="6"/>
      <c r="IH1367" s="7"/>
      <c r="II1367" s="7"/>
      <c r="IJ1367" s="7"/>
      <c r="IK1367" s="7"/>
      <c r="IL1367" s="8"/>
      <c r="IM1367" s="6"/>
      <c r="IN1367" s="7"/>
      <c r="IO1367" s="7"/>
      <c r="IP1367" s="7"/>
      <c r="IQ1367" s="7"/>
      <c r="IR1367" s="8"/>
      <c r="IS1367" s="6"/>
      <c r="IT1367" s="7"/>
      <c r="IU1367" s="7"/>
      <c r="IV1367" s="7"/>
    </row>
    <row r="1368" customFormat="false" ht="12.75" hidden="false" customHeight="false" outlineLevel="0" collapsed="false">
      <c r="A1368" s="5" t="n">
        <v>884864</v>
      </c>
      <c r="B1368" s="6" t="n">
        <v>37069</v>
      </c>
      <c r="C1368" s="7" t="s">
        <v>1574</v>
      </c>
      <c r="D1368" s="7" t="s">
        <v>959</v>
      </c>
      <c r="E1368" s="7"/>
      <c r="F1368" s="8" t="s">
        <v>979</v>
      </c>
      <c r="G1368" s="8" t="n">
        <v>450</v>
      </c>
      <c r="H1368" s="7"/>
      <c r="I1368" s="7"/>
      <c r="J1368" s="7"/>
      <c r="K1368" s="7"/>
      <c r="L1368" s="8"/>
      <c r="M1368" s="6"/>
      <c r="N1368" s="7"/>
      <c r="O1368" s="7"/>
      <c r="P1368" s="7"/>
      <c r="Q1368" s="7"/>
      <c r="R1368" s="8"/>
      <c r="S1368" s="6"/>
      <c r="T1368" s="7"/>
      <c r="U1368" s="7"/>
      <c r="V1368" s="7"/>
      <c r="W1368" s="7"/>
      <c r="X1368" s="8"/>
      <c r="Y1368" s="6"/>
      <c r="Z1368" s="7"/>
      <c r="AA1368" s="7"/>
      <c r="AB1368" s="7"/>
      <c r="AC1368" s="7"/>
      <c r="AD1368" s="8"/>
      <c r="AE1368" s="6"/>
      <c r="AF1368" s="7"/>
      <c r="AG1368" s="7"/>
      <c r="AH1368" s="7"/>
      <c r="AI1368" s="7"/>
      <c r="AJ1368" s="8"/>
      <c r="AK1368" s="6"/>
      <c r="AL1368" s="7"/>
      <c r="AM1368" s="7"/>
      <c r="AN1368" s="7"/>
      <c r="AO1368" s="7"/>
      <c r="AP1368" s="8"/>
      <c r="AQ1368" s="6"/>
      <c r="AR1368" s="7"/>
      <c r="AS1368" s="7"/>
      <c r="AT1368" s="7"/>
      <c r="AU1368" s="7"/>
      <c r="AV1368" s="8"/>
      <c r="AW1368" s="6"/>
      <c r="AX1368" s="7"/>
      <c r="AY1368" s="7"/>
      <c r="AZ1368" s="7"/>
      <c r="BA1368" s="7"/>
      <c r="BB1368" s="8"/>
      <c r="BC1368" s="6"/>
      <c r="BD1368" s="7"/>
      <c r="BE1368" s="7"/>
      <c r="BF1368" s="7"/>
      <c r="BG1368" s="7"/>
      <c r="BH1368" s="8"/>
      <c r="BI1368" s="6"/>
      <c r="BJ1368" s="7"/>
      <c r="BK1368" s="7"/>
      <c r="BL1368" s="7"/>
      <c r="BM1368" s="7"/>
      <c r="BN1368" s="8"/>
      <c r="BO1368" s="6"/>
      <c r="BP1368" s="7"/>
      <c r="BQ1368" s="7"/>
      <c r="BR1368" s="7"/>
      <c r="BS1368" s="7"/>
      <c r="BT1368" s="8"/>
      <c r="BU1368" s="6"/>
      <c r="BV1368" s="7"/>
      <c r="BW1368" s="7"/>
      <c r="BX1368" s="7"/>
      <c r="BY1368" s="7"/>
      <c r="BZ1368" s="8"/>
      <c r="CA1368" s="6"/>
      <c r="CB1368" s="7"/>
      <c r="CC1368" s="7"/>
      <c r="CD1368" s="7"/>
      <c r="CE1368" s="7"/>
      <c r="CF1368" s="8"/>
      <c r="CG1368" s="6"/>
      <c r="CH1368" s="7"/>
      <c r="CI1368" s="7"/>
      <c r="CJ1368" s="7"/>
      <c r="CK1368" s="7"/>
      <c r="CL1368" s="8"/>
      <c r="CM1368" s="6"/>
      <c r="CN1368" s="7"/>
      <c r="CO1368" s="7"/>
      <c r="CP1368" s="7"/>
      <c r="CQ1368" s="7"/>
      <c r="CR1368" s="8"/>
      <c r="CS1368" s="6"/>
      <c r="CT1368" s="7"/>
      <c r="CU1368" s="7"/>
      <c r="CV1368" s="7"/>
      <c r="CW1368" s="7"/>
      <c r="CX1368" s="8"/>
      <c r="CY1368" s="6"/>
      <c r="CZ1368" s="7"/>
      <c r="DA1368" s="7"/>
      <c r="DB1368" s="7"/>
      <c r="DC1368" s="7"/>
      <c r="DD1368" s="8"/>
      <c r="DE1368" s="6"/>
      <c r="DF1368" s="7"/>
      <c r="DG1368" s="7"/>
      <c r="DH1368" s="7"/>
      <c r="DI1368" s="7"/>
      <c r="DJ1368" s="8"/>
      <c r="DK1368" s="6"/>
      <c r="DL1368" s="7"/>
      <c r="DM1368" s="7"/>
      <c r="DN1368" s="7"/>
      <c r="DO1368" s="7"/>
      <c r="DP1368" s="8"/>
      <c r="DQ1368" s="6"/>
      <c r="DR1368" s="7"/>
      <c r="DS1368" s="7"/>
      <c r="DT1368" s="7"/>
      <c r="DU1368" s="7"/>
      <c r="DV1368" s="8"/>
      <c r="DW1368" s="6"/>
      <c r="DX1368" s="7"/>
      <c r="DY1368" s="7"/>
      <c r="DZ1368" s="7"/>
      <c r="EA1368" s="7"/>
      <c r="EB1368" s="8"/>
      <c r="EC1368" s="6"/>
      <c r="ED1368" s="7"/>
      <c r="EE1368" s="7"/>
      <c r="EF1368" s="7"/>
      <c r="EG1368" s="7"/>
      <c r="EH1368" s="8"/>
      <c r="EI1368" s="6"/>
      <c r="EJ1368" s="7"/>
      <c r="EK1368" s="7"/>
      <c r="EL1368" s="7"/>
      <c r="EM1368" s="7"/>
      <c r="EN1368" s="8"/>
      <c r="EO1368" s="6"/>
      <c r="EP1368" s="7"/>
      <c r="EQ1368" s="7"/>
      <c r="ER1368" s="7"/>
      <c r="ES1368" s="7"/>
      <c r="ET1368" s="8"/>
      <c r="EU1368" s="6"/>
      <c r="EV1368" s="7"/>
      <c r="EW1368" s="7"/>
      <c r="EX1368" s="7"/>
      <c r="EY1368" s="7"/>
      <c r="EZ1368" s="8"/>
      <c r="FA1368" s="6"/>
      <c r="FB1368" s="7"/>
      <c r="FC1368" s="7"/>
      <c r="FD1368" s="7"/>
      <c r="FE1368" s="7"/>
      <c r="FF1368" s="8"/>
      <c r="FG1368" s="6"/>
      <c r="FH1368" s="7"/>
      <c r="FI1368" s="7"/>
      <c r="FJ1368" s="7"/>
      <c r="FK1368" s="7"/>
      <c r="FL1368" s="8"/>
      <c r="FM1368" s="6"/>
      <c r="FN1368" s="7"/>
      <c r="FO1368" s="7"/>
      <c r="FP1368" s="7"/>
      <c r="FQ1368" s="7"/>
      <c r="FR1368" s="8"/>
      <c r="FS1368" s="6"/>
      <c r="FT1368" s="7"/>
      <c r="FU1368" s="7"/>
      <c r="FV1368" s="7"/>
      <c r="FW1368" s="7"/>
      <c r="FX1368" s="8"/>
      <c r="FY1368" s="6"/>
      <c r="FZ1368" s="7"/>
      <c r="GA1368" s="7"/>
      <c r="GB1368" s="7"/>
      <c r="GC1368" s="7"/>
      <c r="GD1368" s="8"/>
      <c r="GE1368" s="6"/>
      <c r="GF1368" s="7"/>
      <c r="GG1368" s="7"/>
      <c r="GH1368" s="7"/>
      <c r="GI1368" s="7"/>
      <c r="GJ1368" s="8"/>
      <c r="GK1368" s="6"/>
      <c r="GL1368" s="7"/>
      <c r="GM1368" s="7"/>
      <c r="GN1368" s="7"/>
      <c r="GO1368" s="7"/>
      <c r="GP1368" s="8"/>
      <c r="GQ1368" s="6"/>
      <c r="GR1368" s="7"/>
      <c r="GS1368" s="7"/>
      <c r="GT1368" s="7"/>
      <c r="GU1368" s="7"/>
      <c r="GV1368" s="8"/>
      <c r="GW1368" s="6"/>
      <c r="GX1368" s="7"/>
      <c r="GY1368" s="7"/>
      <c r="GZ1368" s="7"/>
      <c r="HA1368" s="7"/>
      <c r="HB1368" s="8"/>
      <c r="HC1368" s="6"/>
      <c r="HD1368" s="7"/>
      <c r="HE1368" s="7"/>
      <c r="HF1368" s="7"/>
      <c r="HG1368" s="7"/>
      <c r="HH1368" s="8"/>
      <c r="HI1368" s="6"/>
      <c r="HJ1368" s="7"/>
      <c r="HK1368" s="7"/>
      <c r="HL1368" s="7"/>
      <c r="HM1368" s="7"/>
      <c r="HN1368" s="8"/>
      <c r="HO1368" s="6"/>
      <c r="HP1368" s="7"/>
      <c r="HQ1368" s="7"/>
      <c r="HR1368" s="7"/>
      <c r="HS1368" s="7"/>
      <c r="HT1368" s="8"/>
      <c r="HU1368" s="6"/>
      <c r="HV1368" s="7"/>
      <c r="HW1368" s="7"/>
      <c r="HX1368" s="7"/>
      <c r="HY1368" s="7"/>
      <c r="HZ1368" s="8"/>
      <c r="IA1368" s="6"/>
      <c r="IB1368" s="7"/>
      <c r="IC1368" s="7"/>
      <c r="ID1368" s="7"/>
      <c r="IE1368" s="7"/>
      <c r="IF1368" s="8"/>
      <c r="IG1368" s="6"/>
      <c r="IH1368" s="7"/>
      <c r="II1368" s="7"/>
      <c r="IJ1368" s="7"/>
      <c r="IK1368" s="7"/>
      <c r="IL1368" s="8"/>
      <c r="IM1368" s="6"/>
      <c r="IN1368" s="7"/>
      <c r="IO1368" s="7"/>
      <c r="IP1368" s="7"/>
      <c r="IQ1368" s="7"/>
      <c r="IR1368" s="8"/>
      <c r="IS1368" s="6"/>
      <c r="IT1368" s="7"/>
      <c r="IU1368" s="7"/>
      <c r="IV1368" s="7"/>
    </row>
    <row r="1369" customFormat="false" ht="12.75" hidden="false" customHeight="false" outlineLevel="0" collapsed="false">
      <c r="A1369" s="5" t="n">
        <v>885070</v>
      </c>
      <c r="B1369" s="6" t="n">
        <v>37069</v>
      </c>
      <c r="C1369" s="7" t="s">
        <v>1575</v>
      </c>
      <c r="D1369" s="7" t="s">
        <v>959</v>
      </c>
      <c r="E1369" s="7"/>
      <c r="F1369" s="8" t="s">
        <v>1049</v>
      </c>
      <c r="G1369" s="8" t="n">
        <v>155</v>
      </c>
      <c r="H1369" s="7"/>
      <c r="I1369" s="7"/>
      <c r="J1369" s="7"/>
      <c r="K1369" s="7"/>
      <c r="L1369" s="8"/>
      <c r="M1369" s="6"/>
      <c r="N1369" s="7"/>
      <c r="O1369" s="7"/>
      <c r="P1369" s="7"/>
      <c r="Q1369" s="7"/>
      <c r="R1369" s="8"/>
      <c r="S1369" s="6"/>
      <c r="T1369" s="7"/>
      <c r="U1369" s="7"/>
      <c r="V1369" s="7"/>
      <c r="W1369" s="7"/>
      <c r="X1369" s="8"/>
      <c r="Y1369" s="6"/>
      <c r="Z1369" s="7"/>
      <c r="AA1369" s="7"/>
      <c r="AB1369" s="7"/>
      <c r="AC1369" s="7"/>
      <c r="AD1369" s="8"/>
      <c r="AE1369" s="6"/>
      <c r="AF1369" s="7"/>
      <c r="AG1369" s="7"/>
      <c r="AH1369" s="7"/>
      <c r="AI1369" s="7"/>
      <c r="AJ1369" s="8"/>
      <c r="AK1369" s="6"/>
      <c r="AL1369" s="7"/>
      <c r="AM1369" s="7"/>
      <c r="AN1369" s="7"/>
      <c r="AO1369" s="7"/>
      <c r="AP1369" s="8"/>
      <c r="AQ1369" s="6"/>
      <c r="AR1369" s="7"/>
      <c r="AS1369" s="7"/>
      <c r="AT1369" s="7"/>
      <c r="AU1369" s="7"/>
      <c r="AV1369" s="8"/>
      <c r="AW1369" s="6"/>
      <c r="AX1369" s="7"/>
      <c r="AY1369" s="7"/>
      <c r="AZ1369" s="7"/>
      <c r="BA1369" s="7"/>
      <c r="BB1369" s="8"/>
      <c r="BC1369" s="6"/>
      <c r="BD1369" s="7"/>
      <c r="BE1369" s="7"/>
      <c r="BF1369" s="7"/>
      <c r="BG1369" s="7"/>
      <c r="BH1369" s="8"/>
      <c r="BI1369" s="6"/>
      <c r="BJ1369" s="7"/>
      <c r="BK1369" s="7"/>
      <c r="BL1369" s="7"/>
      <c r="BM1369" s="7"/>
      <c r="BN1369" s="8"/>
      <c r="BO1369" s="6"/>
      <c r="BP1369" s="7"/>
      <c r="BQ1369" s="7"/>
      <c r="BR1369" s="7"/>
      <c r="BS1369" s="7"/>
      <c r="BT1369" s="8"/>
      <c r="BU1369" s="6"/>
      <c r="BV1369" s="7"/>
      <c r="BW1369" s="7"/>
      <c r="BX1369" s="7"/>
      <c r="BY1369" s="7"/>
      <c r="BZ1369" s="8"/>
      <c r="CA1369" s="6"/>
      <c r="CB1369" s="7"/>
      <c r="CC1369" s="7"/>
      <c r="CD1369" s="7"/>
      <c r="CE1369" s="7"/>
      <c r="CF1369" s="8"/>
      <c r="CG1369" s="6"/>
      <c r="CH1369" s="7"/>
      <c r="CI1369" s="7"/>
      <c r="CJ1369" s="7"/>
      <c r="CK1369" s="7"/>
      <c r="CL1369" s="8"/>
      <c r="CM1369" s="6"/>
      <c r="CN1369" s="7"/>
      <c r="CO1369" s="7"/>
      <c r="CP1369" s="7"/>
      <c r="CQ1369" s="7"/>
      <c r="CR1369" s="8"/>
      <c r="CS1369" s="6"/>
      <c r="CT1369" s="7"/>
      <c r="CU1369" s="7"/>
      <c r="CV1369" s="7"/>
      <c r="CW1369" s="7"/>
      <c r="CX1369" s="8"/>
      <c r="CY1369" s="6"/>
      <c r="CZ1369" s="7"/>
      <c r="DA1369" s="7"/>
      <c r="DB1369" s="7"/>
      <c r="DC1369" s="7"/>
      <c r="DD1369" s="8"/>
      <c r="DE1369" s="6"/>
      <c r="DF1369" s="7"/>
      <c r="DG1369" s="7"/>
      <c r="DH1369" s="7"/>
      <c r="DI1369" s="7"/>
      <c r="DJ1369" s="8"/>
      <c r="DK1369" s="6"/>
      <c r="DL1369" s="7"/>
      <c r="DM1369" s="7"/>
      <c r="DN1369" s="7"/>
      <c r="DO1369" s="7"/>
      <c r="DP1369" s="8"/>
      <c r="DQ1369" s="6"/>
      <c r="DR1369" s="7"/>
      <c r="DS1369" s="7"/>
      <c r="DT1369" s="7"/>
      <c r="DU1369" s="7"/>
      <c r="DV1369" s="8"/>
      <c r="DW1369" s="6"/>
      <c r="DX1369" s="7"/>
      <c r="DY1369" s="7"/>
      <c r="DZ1369" s="7"/>
      <c r="EA1369" s="7"/>
      <c r="EB1369" s="8"/>
      <c r="EC1369" s="6"/>
      <c r="ED1369" s="7"/>
      <c r="EE1369" s="7"/>
      <c r="EF1369" s="7"/>
      <c r="EG1369" s="7"/>
      <c r="EH1369" s="8"/>
      <c r="EI1369" s="6"/>
      <c r="EJ1369" s="7"/>
      <c r="EK1369" s="7"/>
      <c r="EL1369" s="7"/>
      <c r="EM1369" s="7"/>
      <c r="EN1369" s="8"/>
      <c r="EO1369" s="6"/>
      <c r="EP1369" s="7"/>
      <c r="EQ1369" s="7"/>
      <c r="ER1369" s="7"/>
      <c r="ES1369" s="7"/>
      <c r="ET1369" s="8"/>
      <c r="EU1369" s="6"/>
      <c r="EV1369" s="7"/>
      <c r="EW1369" s="7"/>
      <c r="EX1369" s="7"/>
      <c r="EY1369" s="7"/>
      <c r="EZ1369" s="8"/>
      <c r="FA1369" s="6"/>
      <c r="FB1369" s="7"/>
      <c r="FC1369" s="7"/>
      <c r="FD1369" s="7"/>
      <c r="FE1369" s="7"/>
      <c r="FF1369" s="8"/>
      <c r="FG1369" s="6"/>
      <c r="FH1369" s="7"/>
      <c r="FI1369" s="7"/>
      <c r="FJ1369" s="7"/>
      <c r="FK1369" s="7"/>
      <c r="FL1369" s="8"/>
      <c r="FM1369" s="6"/>
      <c r="FN1369" s="7"/>
      <c r="FO1369" s="7"/>
      <c r="FP1369" s="7"/>
      <c r="FQ1369" s="7"/>
      <c r="FR1369" s="8"/>
      <c r="FS1369" s="6"/>
      <c r="FT1369" s="7"/>
      <c r="FU1369" s="7"/>
      <c r="FV1369" s="7"/>
      <c r="FW1369" s="7"/>
      <c r="FX1369" s="8"/>
      <c r="FY1369" s="6"/>
      <c r="FZ1369" s="7"/>
      <c r="GA1369" s="7"/>
      <c r="GB1369" s="7"/>
      <c r="GC1369" s="7"/>
      <c r="GD1369" s="8"/>
      <c r="GE1369" s="6"/>
      <c r="GF1369" s="7"/>
      <c r="GG1369" s="7"/>
      <c r="GH1369" s="7"/>
      <c r="GI1369" s="7"/>
      <c r="GJ1369" s="8"/>
      <c r="GK1369" s="6"/>
      <c r="GL1369" s="7"/>
      <c r="GM1369" s="7"/>
      <c r="GN1369" s="7"/>
      <c r="GO1369" s="7"/>
      <c r="GP1369" s="8"/>
      <c r="GQ1369" s="6"/>
      <c r="GR1369" s="7"/>
      <c r="GS1369" s="7"/>
      <c r="GT1369" s="7"/>
      <c r="GU1369" s="7"/>
      <c r="GV1369" s="8"/>
      <c r="GW1369" s="6"/>
      <c r="GX1369" s="7"/>
      <c r="GY1369" s="7"/>
      <c r="GZ1369" s="7"/>
      <c r="HA1369" s="7"/>
      <c r="HB1369" s="8"/>
      <c r="HC1369" s="6"/>
      <c r="HD1369" s="7"/>
      <c r="HE1369" s="7"/>
      <c r="HF1369" s="7"/>
      <c r="HG1369" s="7"/>
      <c r="HH1369" s="8"/>
      <c r="HI1369" s="6"/>
      <c r="HJ1369" s="7"/>
      <c r="HK1369" s="7"/>
      <c r="HL1369" s="7"/>
      <c r="HM1369" s="7"/>
      <c r="HN1369" s="8"/>
      <c r="HO1369" s="6"/>
      <c r="HP1369" s="7"/>
      <c r="HQ1369" s="7"/>
      <c r="HR1369" s="7"/>
      <c r="HS1369" s="7"/>
      <c r="HT1369" s="8"/>
      <c r="HU1369" s="6"/>
      <c r="HV1369" s="7"/>
      <c r="HW1369" s="7"/>
      <c r="HX1369" s="7"/>
      <c r="HY1369" s="7"/>
      <c r="HZ1369" s="8"/>
      <c r="IA1369" s="6"/>
      <c r="IB1369" s="7"/>
      <c r="IC1369" s="7"/>
      <c r="ID1369" s="7"/>
      <c r="IE1369" s="7"/>
      <c r="IF1369" s="8"/>
      <c r="IG1369" s="6"/>
      <c r="IH1369" s="7"/>
      <c r="II1369" s="7"/>
      <c r="IJ1369" s="7"/>
      <c r="IK1369" s="7"/>
      <c r="IL1369" s="8"/>
      <c r="IM1369" s="6"/>
      <c r="IN1369" s="7"/>
      <c r="IO1369" s="7"/>
      <c r="IP1369" s="7"/>
      <c r="IQ1369" s="7"/>
      <c r="IR1369" s="8"/>
      <c r="IS1369" s="6"/>
      <c r="IT1369" s="7"/>
      <c r="IU1369" s="7"/>
      <c r="IV1369" s="7"/>
    </row>
    <row r="1370" customFormat="false" ht="12.75" hidden="false" customHeight="false" outlineLevel="0" collapsed="false">
      <c r="A1370" s="5" t="n">
        <v>839935</v>
      </c>
      <c r="B1370" s="6" t="n">
        <v>37069</v>
      </c>
      <c r="C1370" s="7" t="s">
        <v>1427</v>
      </c>
      <c r="D1370" s="7" t="s">
        <v>959</v>
      </c>
      <c r="E1370" s="7"/>
      <c r="F1370" s="8" t="s">
        <v>979</v>
      </c>
      <c r="G1370" s="8" t="n">
        <v>350</v>
      </c>
      <c r="H1370" s="7"/>
      <c r="I1370" s="7"/>
      <c r="J1370" s="7"/>
      <c r="K1370" s="7"/>
      <c r="L1370" s="8"/>
      <c r="M1370" s="6"/>
      <c r="N1370" s="7"/>
      <c r="O1370" s="7"/>
      <c r="P1370" s="7"/>
      <c r="Q1370" s="7"/>
      <c r="R1370" s="8"/>
      <c r="S1370" s="6"/>
      <c r="T1370" s="7"/>
      <c r="U1370" s="7"/>
      <c r="V1370" s="7"/>
      <c r="W1370" s="7"/>
      <c r="X1370" s="8"/>
      <c r="Y1370" s="6"/>
      <c r="Z1370" s="7"/>
      <c r="AA1370" s="7"/>
      <c r="AB1370" s="7"/>
      <c r="AC1370" s="7"/>
      <c r="AD1370" s="8"/>
      <c r="AE1370" s="6"/>
      <c r="AF1370" s="7"/>
      <c r="AG1370" s="7"/>
      <c r="AH1370" s="7"/>
      <c r="AI1370" s="7"/>
      <c r="AJ1370" s="8"/>
      <c r="AK1370" s="6"/>
      <c r="AL1370" s="7"/>
      <c r="AM1370" s="7"/>
      <c r="AN1370" s="7"/>
      <c r="AO1370" s="7"/>
      <c r="AP1370" s="8"/>
      <c r="AQ1370" s="6"/>
      <c r="AR1370" s="7"/>
      <c r="AS1370" s="7"/>
      <c r="AT1370" s="7"/>
      <c r="AU1370" s="7"/>
      <c r="AV1370" s="8"/>
      <c r="AW1370" s="6"/>
      <c r="AX1370" s="7"/>
      <c r="AY1370" s="7"/>
      <c r="AZ1370" s="7"/>
      <c r="BA1370" s="7"/>
      <c r="BB1370" s="8"/>
      <c r="BC1370" s="6"/>
      <c r="BD1370" s="7"/>
      <c r="BE1370" s="7"/>
      <c r="BF1370" s="7"/>
      <c r="BG1370" s="7"/>
      <c r="BH1370" s="8"/>
      <c r="BI1370" s="6"/>
      <c r="BJ1370" s="7"/>
      <c r="BK1370" s="7"/>
      <c r="BL1370" s="7"/>
      <c r="BM1370" s="7"/>
      <c r="BN1370" s="8"/>
      <c r="BO1370" s="6"/>
      <c r="BP1370" s="7"/>
      <c r="BQ1370" s="7"/>
      <c r="BR1370" s="7"/>
      <c r="BS1370" s="7"/>
      <c r="BT1370" s="8"/>
      <c r="BU1370" s="6"/>
      <c r="BV1370" s="7"/>
      <c r="BW1370" s="7"/>
      <c r="BX1370" s="7"/>
      <c r="BY1370" s="7"/>
      <c r="BZ1370" s="8"/>
      <c r="CA1370" s="6"/>
      <c r="CB1370" s="7"/>
      <c r="CC1370" s="7"/>
      <c r="CD1370" s="7"/>
      <c r="CE1370" s="7"/>
      <c r="CF1370" s="8"/>
      <c r="CG1370" s="6"/>
      <c r="CH1370" s="7"/>
      <c r="CI1370" s="7"/>
      <c r="CJ1370" s="7"/>
      <c r="CK1370" s="7"/>
      <c r="CL1370" s="8"/>
      <c r="CM1370" s="6"/>
      <c r="CN1370" s="7"/>
      <c r="CO1370" s="7"/>
      <c r="CP1370" s="7"/>
      <c r="CQ1370" s="7"/>
      <c r="CR1370" s="8"/>
      <c r="CS1370" s="6"/>
      <c r="CT1370" s="7"/>
      <c r="CU1370" s="7"/>
      <c r="CV1370" s="7"/>
      <c r="CW1370" s="7"/>
      <c r="CX1370" s="8"/>
      <c r="CY1370" s="6"/>
      <c r="CZ1370" s="7"/>
      <c r="DA1370" s="7"/>
      <c r="DB1370" s="7"/>
      <c r="DC1370" s="7"/>
      <c r="DD1370" s="8"/>
      <c r="DE1370" s="6"/>
      <c r="DF1370" s="7"/>
      <c r="DG1370" s="7"/>
      <c r="DH1370" s="7"/>
      <c r="DI1370" s="7"/>
      <c r="DJ1370" s="8"/>
      <c r="DK1370" s="6"/>
      <c r="DL1370" s="7"/>
      <c r="DM1370" s="7"/>
      <c r="DN1370" s="7"/>
      <c r="DO1370" s="7"/>
      <c r="DP1370" s="8"/>
      <c r="DQ1370" s="6"/>
      <c r="DR1370" s="7"/>
      <c r="DS1370" s="7"/>
      <c r="DT1370" s="7"/>
      <c r="DU1370" s="7"/>
      <c r="DV1370" s="8"/>
      <c r="DW1370" s="6"/>
      <c r="DX1370" s="7"/>
      <c r="DY1370" s="7"/>
      <c r="DZ1370" s="7"/>
      <c r="EA1370" s="7"/>
      <c r="EB1370" s="8"/>
      <c r="EC1370" s="6"/>
      <c r="ED1370" s="7"/>
      <c r="EE1370" s="7"/>
      <c r="EF1370" s="7"/>
      <c r="EG1370" s="7"/>
      <c r="EH1370" s="8"/>
      <c r="EI1370" s="6"/>
      <c r="EJ1370" s="7"/>
      <c r="EK1370" s="7"/>
      <c r="EL1370" s="7"/>
      <c r="EM1370" s="7"/>
      <c r="EN1370" s="8"/>
      <c r="EO1370" s="6"/>
      <c r="EP1370" s="7"/>
      <c r="EQ1370" s="7"/>
      <c r="ER1370" s="7"/>
      <c r="ES1370" s="7"/>
      <c r="ET1370" s="8"/>
      <c r="EU1370" s="6"/>
      <c r="EV1370" s="7"/>
      <c r="EW1370" s="7"/>
      <c r="EX1370" s="7"/>
      <c r="EY1370" s="7"/>
      <c r="EZ1370" s="8"/>
      <c r="FA1370" s="6"/>
      <c r="FB1370" s="7"/>
      <c r="FC1370" s="7"/>
      <c r="FD1370" s="7"/>
      <c r="FE1370" s="7"/>
      <c r="FF1370" s="8"/>
      <c r="FG1370" s="6"/>
      <c r="FH1370" s="7"/>
      <c r="FI1370" s="7"/>
      <c r="FJ1370" s="7"/>
      <c r="FK1370" s="7"/>
      <c r="FL1370" s="8"/>
      <c r="FM1370" s="6"/>
      <c r="FN1370" s="7"/>
      <c r="FO1370" s="7"/>
      <c r="FP1370" s="7"/>
      <c r="FQ1370" s="7"/>
      <c r="FR1370" s="8"/>
      <c r="FS1370" s="6"/>
      <c r="FT1370" s="7"/>
      <c r="FU1370" s="7"/>
      <c r="FV1370" s="7"/>
      <c r="FW1370" s="7"/>
      <c r="FX1370" s="8"/>
      <c r="FY1370" s="6"/>
      <c r="FZ1370" s="7"/>
      <c r="GA1370" s="7"/>
      <c r="GB1370" s="7"/>
      <c r="GC1370" s="7"/>
      <c r="GD1370" s="8"/>
      <c r="GE1370" s="6"/>
      <c r="GF1370" s="7"/>
      <c r="GG1370" s="7"/>
      <c r="GH1370" s="7"/>
      <c r="GI1370" s="7"/>
      <c r="GJ1370" s="8"/>
      <c r="GK1370" s="6"/>
      <c r="GL1370" s="7"/>
      <c r="GM1370" s="7"/>
      <c r="GN1370" s="7"/>
      <c r="GO1370" s="7"/>
      <c r="GP1370" s="8"/>
      <c r="GQ1370" s="6"/>
      <c r="GR1370" s="7"/>
      <c r="GS1370" s="7"/>
      <c r="GT1370" s="7"/>
      <c r="GU1370" s="7"/>
      <c r="GV1370" s="8"/>
      <c r="GW1370" s="6"/>
      <c r="GX1370" s="7"/>
      <c r="GY1370" s="7"/>
      <c r="GZ1370" s="7"/>
      <c r="HA1370" s="7"/>
      <c r="HB1370" s="8"/>
      <c r="HC1370" s="6"/>
      <c r="HD1370" s="7"/>
      <c r="HE1370" s="7"/>
      <c r="HF1370" s="7"/>
      <c r="HG1370" s="7"/>
      <c r="HH1370" s="8"/>
      <c r="HI1370" s="6"/>
      <c r="HJ1370" s="7"/>
      <c r="HK1370" s="7"/>
      <c r="HL1370" s="7"/>
      <c r="HM1370" s="7"/>
      <c r="HN1370" s="8"/>
      <c r="HO1370" s="6"/>
      <c r="HP1370" s="7"/>
      <c r="HQ1370" s="7"/>
      <c r="HR1370" s="7"/>
      <c r="HS1370" s="7"/>
      <c r="HT1370" s="8"/>
      <c r="HU1370" s="6"/>
      <c r="HV1370" s="7"/>
      <c r="HW1370" s="7"/>
      <c r="HX1370" s="7"/>
      <c r="HY1370" s="7"/>
      <c r="HZ1370" s="8"/>
      <c r="IA1370" s="6"/>
      <c r="IB1370" s="7"/>
      <c r="IC1370" s="7"/>
      <c r="ID1370" s="7"/>
      <c r="IE1370" s="7"/>
      <c r="IF1370" s="8"/>
      <c r="IG1370" s="6"/>
      <c r="IH1370" s="7"/>
      <c r="II1370" s="7"/>
      <c r="IJ1370" s="7"/>
      <c r="IK1370" s="7"/>
      <c r="IL1370" s="8"/>
      <c r="IM1370" s="6"/>
      <c r="IN1370" s="7"/>
      <c r="IO1370" s="7"/>
      <c r="IP1370" s="7"/>
      <c r="IQ1370" s="7"/>
      <c r="IR1370" s="8"/>
      <c r="IS1370" s="6"/>
      <c r="IT1370" s="7"/>
      <c r="IU1370" s="7"/>
      <c r="IV1370" s="7"/>
    </row>
    <row r="1371" customFormat="false" ht="12.75" hidden="false" customHeight="false" outlineLevel="0" collapsed="false">
      <c r="A1371" s="5" t="n">
        <v>839935</v>
      </c>
      <c r="B1371" s="6" t="n">
        <v>37069</v>
      </c>
      <c r="C1371" s="7" t="s">
        <v>1427</v>
      </c>
      <c r="D1371" s="7" t="s">
        <v>959</v>
      </c>
      <c r="E1371" s="7"/>
      <c r="F1371" s="8" t="s">
        <v>979</v>
      </c>
      <c r="G1371" s="8" t="n">
        <v>350</v>
      </c>
      <c r="H1371" s="7"/>
      <c r="I1371" s="7"/>
      <c r="J1371" s="7"/>
      <c r="K1371" s="7"/>
      <c r="L1371" s="8"/>
      <c r="M1371" s="6"/>
      <c r="N1371" s="7"/>
      <c r="O1371" s="7"/>
      <c r="P1371" s="7"/>
      <c r="Q1371" s="7"/>
      <c r="R1371" s="8"/>
      <c r="S1371" s="6"/>
      <c r="T1371" s="7"/>
      <c r="U1371" s="7"/>
      <c r="V1371" s="7"/>
      <c r="W1371" s="7"/>
      <c r="X1371" s="8"/>
      <c r="Y1371" s="6"/>
      <c r="Z1371" s="7"/>
      <c r="AA1371" s="7"/>
      <c r="AB1371" s="7"/>
      <c r="AC1371" s="7"/>
      <c r="AD1371" s="8"/>
      <c r="AE1371" s="6"/>
      <c r="AF1371" s="7"/>
      <c r="AG1371" s="7"/>
      <c r="AH1371" s="7"/>
      <c r="AI1371" s="7"/>
      <c r="AJ1371" s="8"/>
      <c r="AK1371" s="6"/>
      <c r="AL1371" s="7"/>
      <c r="AM1371" s="7"/>
      <c r="AN1371" s="7"/>
      <c r="AO1371" s="7"/>
      <c r="AP1371" s="8"/>
      <c r="AQ1371" s="6"/>
      <c r="AR1371" s="7"/>
      <c r="AS1371" s="7"/>
      <c r="AT1371" s="7"/>
      <c r="AU1371" s="7"/>
      <c r="AV1371" s="8"/>
      <c r="AW1371" s="6"/>
      <c r="AX1371" s="7"/>
      <c r="AY1371" s="7"/>
      <c r="AZ1371" s="7"/>
      <c r="BA1371" s="7"/>
      <c r="BB1371" s="8"/>
      <c r="BC1371" s="6"/>
      <c r="BD1371" s="7"/>
      <c r="BE1371" s="7"/>
      <c r="BF1371" s="7"/>
      <c r="BG1371" s="7"/>
      <c r="BH1371" s="8"/>
      <c r="BI1371" s="6"/>
      <c r="BJ1371" s="7"/>
      <c r="BK1371" s="7"/>
      <c r="BL1371" s="7"/>
      <c r="BM1371" s="7"/>
      <c r="BN1371" s="8"/>
      <c r="BO1371" s="6"/>
      <c r="BP1371" s="7"/>
      <c r="BQ1371" s="7"/>
      <c r="BR1371" s="7"/>
      <c r="BS1371" s="7"/>
      <c r="BT1371" s="8"/>
      <c r="BU1371" s="6"/>
      <c r="BV1371" s="7"/>
      <c r="BW1371" s="7"/>
      <c r="BX1371" s="7"/>
      <c r="BY1371" s="7"/>
      <c r="BZ1371" s="8"/>
      <c r="CA1371" s="6"/>
      <c r="CB1371" s="7"/>
      <c r="CC1371" s="7"/>
      <c r="CD1371" s="7"/>
      <c r="CE1371" s="7"/>
      <c r="CF1371" s="8"/>
      <c r="CG1371" s="6"/>
      <c r="CH1371" s="7"/>
      <c r="CI1371" s="7"/>
      <c r="CJ1371" s="7"/>
      <c r="CK1371" s="7"/>
      <c r="CL1371" s="8"/>
      <c r="CM1371" s="6"/>
      <c r="CN1371" s="7"/>
      <c r="CO1371" s="7"/>
      <c r="CP1371" s="7"/>
      <c r="CQ1371" s="7"/>
      <c r="CR1371" s="8"/>
      <c r="CS1371" s="6"/>
      <c r="CT1371" s="7"/>
      <c r="CU1371" s="7"/>
      <c r="CV1371" s="7"/>
      <c r="CW1371" s="7"/>
      <c r="CX1371" s="8"/>
      <c r="CY1371" s="6"/>
      <c r="CZ1371" s="7"/>
      <c r="DA1371" s="7"/>
      <c r="DB1371" s="7"/>
      <c r="DC1371" s="7"/>
      <c r="DD1371" s="8"/>
      <c r="DE1371" s="6"/>
      <c r="DF1371" s="7"/>
      <c r="DG1371" s="7"/>
      <c r="DH1371" s="7"/>
      <c r="DI1371" s="7"/>
      <c r="DJ1371" s="8"/>
      <c r="DK1371" s="6"/>
      <c r="DL1371" s="7"/>
      <c r="DM1371" s="7"/>
      <c r="DN1371" s="7"/>
      <c r="DO1371" s="7"/>
      <c r="DP1371" s="8"/>
      <c r="DQ1371" s="6"/>
      <c r="DR1371" s="7"/>
      <c r="DS1371" s="7"/>
      <c r="DT1371" s="7"/>
      <c r="DU1371" s="7"/>
      <c r="DV1371" s="8"/>
      <c r="DW1371" s="6"/>
      <c r="DX1371" s="7"/>
      <c r="DY1371" s="7"/>
      <c r="DZ1371" s="7"/>
      <c r="EA1371" s="7"/>
      <c r="EB1371" s="8"/>
      <c r="EC1371" s="6"/>
      <c r="ED1371" s="7"/>
      <c r="EE1371" s="7"/>
      <c r="EF1371" s="7"/>
      <c r="EG1371" s="7"/>
      <c r="EH1371" s="8"/>
      <c r="EI1371" s="6"/>
      <c r="EJ1371" s="7"/>
      <c r="EK1371" s="7"/>
      <c r="EL1371" s="7"/>
      <c r="EM1371" s="7"/>
      <c r="EN1371" s="8"/>
      <c r="EO1371" s="6"/>
      <c r="EP1371" s="7"/>
      <c r="EQ1371" s="7"/>
      <c r="ER1371" s="7"/>
      <c r="ES1371" s="7"/>
      <c r="ET1371" s="8"/>
      <c r="EU1371" s="6"/>
      <c r="EV1371" s="7"/>
      <c r="EW1371" s="7"/>
      <c r="EX1371" s="7"/>
      <c r="EY1371" s="7"/>
      <c r="EZ1371" s="8"/>
      <c r="FA1371" s="6"/>
      <c r="FB1371" s="7"/>
      <c r="FC1371" s="7"/>
      <c r="FD1371" s="7"/>
      <c r="FE1371" s="7"/>
      <c r="FF1371" s="8"/>
      <c r="FG1371" s="6"/>
      <c r="FH1371" s="7"/>
      <c r="FI1371" s="7"/>
      <c r="FJ1371" s="7"/>
      <c r="FK1371" s="7"/>
      <c r="FL1371" s="8"/>
      <c r="FM1371" s="6"/>
      <c r="FN1371" s="7"/>
      <c r="FO1371" s="7"/>
      <c r="FP1371" s="7"/>
      <c r="FQ1371" s="7"/>
      <c r="FR1371" s="8"/>
      <c r="FS1371" s="6"/>
      <c r="FT1371" s="7"/>
      <c r="FU1371" s="7"/>
      <c r="FV1371" s="7"/>
      <c r="FW1371" s="7"/>
      <c r="FX1371" s="8"/>
      <c r="FY1371" s="6"/>
      <c r="FZ1371" s="7"/>
      <c r="GA1371" s="7"/>
      <c r="GB1371" s="7"/>
      <c r="GC1371" s="7"/>
      <c r="GD1371" s="8"/>
      <c r="GE1371" s="6"/>
      <c r="GF1371" s="7"/>
      <c r="GG1371" s="7"/>
      <c r="GH1371" s="7"/>
      <c r="GI1371" s="7"/>
      <c r="GJ1371" s="8"/>
      <c r="GK1371" s="6"/>
      <c r="GL1371" s="7"/>
      <c r="GM1371" s="7"/>
      <c r="GN1371" s="7"/>
      <c r="GO1371" s="7"/>
      <c r="GP1371" s="8"/>
      <c r="GQ1371" s="6"/>
      <c r="GR1371" s="7"/>
      <c r="GS1371" s="7"/>
      <c r="GT1371" s="7"/>
      <c r="GU1371" s="7"/>
      <c r="GV1371" s="8"/>
      <c r="GW1371" s="6"/>
      <c r="GX1371" s="7"/>
      <c r="GY1371" s="7"/>
      <c r="GZ1371" s="7"/>
      <c r="HA1371" s="7"/>
      <c r="HB1371" s="8"/>
      <c r="HC1371" s="6"/>
      <c r="HD1371" s="7"/>
      <c r="HE1371" s="7"/>
      <c r="HF1371" s="7"/>
      <c r="HG1371" s="7"/>
      <c r="HH1371" s="8"/>
      <c r="HI1371" s="6"/>
      <c r="HJ1371" s="7"/>
      <c r="HK1371" s="7"/>
      <c r="HL1371" s="7"/>
      <c r="HM1371" s="7"/>
      <c r="HN1371" s="8"/>
      <c r="HO1371" s="6"/>
      <c r="HP1371" s="7"/>
      <c r="HQ1371" s="7"/>
      <c r="HR1371" s="7"/>
      <c r="HS1371" s="7"/>
      <c r="HT1371" s="8"/>
      <c r="HU1371" s="6"/>
      <c r="HV1371" s="7"/>
      <c r="HW1371" s="7"/>
      <c r="HX1371" s="7"/>
      <c r="HY1371" s="7"/>
      <c r="HZ1371" s="8"/>
      <c r="IA1371" s="6"/>
      <c r="IB1371" s="7"/>
      <c r="IC1371" s="7"/>
      <c r="ID1371" s="7"/>
      <c r="IE1371" s="7"/>
      <c r="IF1371" s="8"/>
      <c r="IG1371" s="6"/>
      <c r="IH1371" s="7"/>
      <c r="II1371" s="7"/>
      <c r="IJ1371" s="7"/>
      <c r="IK1371" s="7"/>
      <c r="IL1371" s="8"/>
      <c r="IM1371" s="6"/>
      <c r="IN1371" s="7"/>
      <c r="IO1371" s="7"/>
      <c r="IP1371" s="7"/>
      <c r="IQ1371" s="7"/>
      <c r="IR1371" s="8"/>
      <c r="IS1371" s="6"/>
      <c r="IT1371" s="7"/>
      <c r="IU1371" s="7"/>
      <c r="IV1371" s="7"/>
    </row>
    <row r="1372" customFormat="false" ht="12.75" hidden="false" customHeight="false" outlineLevel="0" collapsed="false">
      <c r="A1372" s="5" t="n">
        <v>885676</v>
      </c>
      <c r="B1372" s="6" t="n">
        <v>37069</v>
      </c>
      <c r="C1372" s="7" t="s">
        <v>1532</v>
      </c>
      <c r="D1372" s="7" t="s">
        <v>959</v>
      </c>
      <c r="E1372" s="7"/>
      <c r="F1372" s="8" t="s">
        <v>979</v>
      </c>
      <c r="G1372" s="8" t="n">
        <v>1162</v>
      </c>
      <c r="H1372" s="7"/>
      <c r="I1372" s="7"/>
      <c r="J1372" s="7"/>
      <c r="K1372" s="7"/>
      <c r="L1372" s="8"/>
      <c r="M1372" s="6"/>
      <c r="N1372" s="7"/>
      <c r="O1372" s="7"/>
      <c r="P1372" s="7"/>
      <c r="Q1372" s="7"/>
      <c r="R1372" s="8"/>
      <c r="S1372" s="6"/>
      <c r="T1372" s="7"/>
      <c r="U1372" s="7"/>
      <c r="V1372" s="7"/>
      <c r="W1372" s="7"/>
      <c r="X1372" s="8"/>
      <c r="Y1372" s="6"/>
      <c r="Z1372" s="7"/>
      <c r="AA1372" s="7"/>
      <c r="AB1372" s="7"/>
      <c r="AC1372" s="7"/>
      <c r="AD1372" s="8"/>
      <c r="AE1372" s="6"/>
      <c r="AF1372" s="7"/>
      <c r="AG1372" s="7"/>
      <c r="AH1372" s="7"/>
      <c r="AI1372" s="7"/>
      <c r="AJ1372" s="8"/>
      <c r="AK1372" s="6"/>
      <c r="AL1372" s="7"/>
      <c r="AM1372" s="7"/>
      <c r="AN1372" s="7"/>
      <c r="AO1372" s="7"/>
      <c r="AP1372" s="8"/>
      <c r="AQ1372" s="6"/>
      <c r="AR1372" s="7"/>
      <c r="AS1372" s="7"/>
      <c r="AT1372" s="7"/>
      <c r="AU1372" s="7"/>
      <c r="AV1372" s="8"/>
      <c r="AW1372" s="6"/>
      <c r="AX1372" s="7"/>
      <c r="AY1372" s="7"/>
      <c r="AZ1372" s="7"/>
      <c r="BA1372" s="7"/>
      <c r="BB1372" s="8"/>
      <c r="BC1372" s="6"/>
      <c r="BD1372" s="7"/>
      <c r="BE1372" s="7"/>
      <c r="BF1372" s="7"/>
      <c r="BG1372" s="7"/>
      <c r="BH1372" s="8"/>
      <c r="BI1372" s="6"/>
      <c r="BJ1372" s="7"/>
      <c r="BK1372" s="7"/>
      <c r="BL1372" s="7"/>
      <c r="BM1372" s="7"/>
      <c r="BN1372" s="8"/>
      <c r="BO1372" s="6"/>
      <c r="BP1372" s="7"/>
      <c r="BQ1372" s="7"/>
      <c r="BR1372" s="7"/>
      <c r="BS1372" s="7"/>
      <c r="BT1372" s="8"/>
      <c r="BU1372" s="6"/>
      <c r="BV1372" s="7"/>
      <c r="BW1372" s="7"/>
      <c r="BX1372" s="7"/>
      <c r="BY1372" s="7"/>
      <c r="BZ1372" s="8"/>
      <c r="CA1372" s="6"/>
      <c r="CB1372" s="7"/>
      <c r="CC1372" s="7"/>
      <c r="CD1372" s="7"/>
      <c r="CE1372" s="7"/>
      <c r="CF1372" s="8"/>
      <c r="CG1372" s="6"/>
      <c r="CH1372" s="7"/>
      <c r="CI1372" s="7"/>
      <c r="CJ1372" s="7"/>
      <c r="CK1372" s="7"/>
      <c r="CL1372" s="8"/>
      <c r="CM1372" s="6"/>
      <c r="CN1372" s="7"/>
      <c r="CO1372" s="7"/>
      <c r="CP1372" s="7"/>
      <c r="CQ1372" s="7"/>
      <c r="CR1372" s="8"/>
      <c r="CS1372" s="6"/>
      <c r="CT1372" s="7"/>
      <c r="CU1372" s="7"/>
      <c r="CV1372" s="7"/>
      <c r="CW1372" s="7"/>
      <c r="CX1372" s="8"/>
      <c r="CY1372" s="6"/>
      <c r="CZ1372" s="7"/>
      <c r="DA1372" s="7"/>
      <c r="DB1372" s="7"/>
      <c r="DC1372" s="7"/>
      <c r="DD1372" s="8"/>
      <c r="DE1372" s="6"/>
      <c r="DF1372" s="7"/>
      <c r="DG1372" s="7"/>
      <c r="DH1372" s="7"/>
      <c r="DI1372" s="7"/>
      <c r="DJ1372" s="8"/>
      <c r="DK1372" s="6"/>
      <c r="DL1372" s="7"/>
      <c r="DM1372" s="7"/>
      <c r="DN1372" s="7"/>
      <c r="DO1372" s="7"/>
      <c r="DP1372" s="8"/>
      <c r="DQ1372" s="6"/>
      <c r="DR1372" s="7"/>
      <c r="DS1372" s="7"/>
      <c r="DT1372" s="7"/>
      <c r="DU1372" s="7"/>
      <c r="DV1372" s="8"/>
      <c r="DW1372" s="6"/>
      <c r="DX1372" s="7"/>
      <c r="DY1372" s="7"/>
      <c r="DZ1372" s="7"/>
      <c r="EA1372" s="7"/>
      <c r="EB1372" s="8"/>
      <c r="EC1372" s="6"/>
      <c r="ED1372" s="7"/>
      <c r="EE1372" s="7"/>
      <c r="EF1372" s="7"/>
      <c r="EG1372" s="7"/>
      <c r="EH1372" s="8"/>
      <c r="EI1372" s="6"/>
      <c r="EJ1372" s="7"/>
      <c r="EK1372" s="7"/>
      <c r="EL1372" s="7"/>
      <c r="EM1372" s="7"/>
      <c r="EN1372" s="8"/>
      <c r="EO1372" s="6"/>
      <c r="EP1372" s="7"/>
      <c r="EQ1372" s="7"/>
      <c r="ER1372" s="7"/>
      <c r="ES1372" s="7"/>
      <c r="ET1372" s="8"/>
      <c r="EU1372" s="6"/>
      <c r="EV1372" s="7"/>
      <c r="EW1372" s="7"/>
      <c r="EX1372" s="7"/>
      <c r="EY1372" s="7"/>
      <c r="EZ1372" s="8"/>
      <c r="FA1372" s="6"/>
      <c r="FB1372" s="7"/>
      <c r="FC1372" s="7"/>
      <c r="FD1372" s="7"/>
      <c r="FE1372" s="7"/>
      <c r="FF1372" s="8"/>
      <c r="FG1372" s="6"/>
      <c r="FH1372" s="7"/>
      <c r="FI1372" s="7"/>
      <c r="FJ1372" s="7"/>
      <c r="FK1372" s="7"/>
      <c r="FL1372" s="8"/>
      <c r="FM1372" s="6"/>
      <c r="FN1372" s="7"/>
      <c r="FO1372" s="7"/>
      <c r="FP1372" s="7"/>
      <c r="FQ1372" s="7"/>
      <c r="FR1372" s="8"/>
      <c r="FS1372" s="6"/>
      <c r="FT1372" s="7"/>
      <c r="FU1372" s="7"/>
      <c r="FV1372" s="7"/>
      <c r="FW1372" s="7"/>
      <c r="FX1372" s="8"/>
      <c r="FY1372" s="6"/>
      <c r="FZ1372" s="7"/>
      <c r="GA1372" s="7"/>
      <c r="GB1372" s="7"/>
      <c r="GC1372" s="7"/>
      <c r="GD1372" s="8"/>
      <c r="GE1372" s="6"/>
      <c r="GF1372" s="7"/>
      <c r="GG1372" s="7"/>
      <c r="GH1372" s="7"/>
      <c r="GI1372" s="7"/>
      <c r="GJ1372" s="8"/>
      <c r="GK1372" s="6"/>
      <c r="GL1372" s="7"/>
      <c r="GM1372" s="7"/>
      <c r="GN1372" s="7"/>
      <c r="GO1372" s="7"/>
      <c r="GP1372" s="8"/>
      <c r="GQ1372" s="6"/>
      <c r="GR1372" s="7"/>
      <c r="GS1372" s="7"/>
      <c r="GT1372" s="7"/>
      <c r="GU1372" s="7"/>
      <c r="GV1372" s="8"/>
      <c r="GW1372" s="6"/>
      <c r="GX1372" s="7"/>
      <c r="GY1372" s="7"/>
      <c r="GZ1372" s="7"/>
      <c r="HA1372" s="7"/>
      <c r="HB1372" s="8"/>
      <c r="HC1372" s="6"/>
      <c r="HD1372" s="7"/>
      <c r="HE1372" s="7"/>
      <c r="HF1372" s="7"/>
      <c r="HG1372" s="7"/>
      <c r="HH1372" s="8"/>
      <c r="HI1372" s="6"/>
      <c r="HJ1372" s="7"/>
      <c r="HK1372" s="7"/>
      <c r="HL1372" s="7"/>
      <c r="HM1372" s="7"/>
      <c r="HN1372" s="8"/>
      <c r="HO1372" s="6"/>
      <c r="HP1372" s="7"/>
      <c r="HQ1372" s="7"/>
      <c r="HR1372" s="7"/>
      <c r="HS1372" s="7"/>
      <c r="HT1372" s="8"/>
      <c r="HU1372" s="6"/>
      <c r="HV1372" s="7"/>
      <c r="HW1372" s="7"/>
      <c r="HX1372" s="7"/>
      <c r="HY1372" s="7"/>
      <c r="HZ1372" s="8"/>
      <c r="IA1372" s="6"/>
      <c r="IB1372" s="7"/>
      <c r="IC1372" s="7"/>
      <c r="ID1372" s="7"/>
      <c r="IE1372" s="7"/>
      <c r="IF1372" s="8"/>
      <c r="IG1372" s="6"/>
      <c r="IH1372" s="7"/>
      <c r="II1372" s="7"/>
      <c r="IJ1372" s="7"/>
      <c r="IK1372" s="7"/>
      <c r="IL1372" s="8"/>
      <c r="IM1372" s="6"/>
      <c r="IN1372" s="7"/>
      <c r="IO1372" s="7"/>
      <c r="IP1372" s="7"/>
      <c r="IQ1372" s="7"/>
      <c r="IR1372" s="8"/>
      <c r="IS1372" s="6"/>
      <c r="IT1372" s="7"/>
      <c r="IU1372" s="7"/>
      <c r="IV1372" s="7"/>
    </row>
    <row r="1373" customFormat="false" ht="12.75" hidden="false" customHeight="false" outlineLevel="0" collapsed="false">
      <c r="A1373" s="5" t="n">
        <v>886176</v>
      </c>
      <c r="B1373" s="6" t="n">
        <v>37069</v>
      </c>
      <c r="C1373" s="7" t="s">
        <v>1013</v>
      </c>
      <c r="D1373" s="7" t="s">
        <v>959</v>
      </c>
      <c r="E1373" s="7"/>
      <c r="F1373" s="8" t="s">
        <v>961</v>
      </c>
      <c r="G1373" s="8" t="n">
        <v>316</v>
      </c>
      <c r="H1373" s="7"/>
      <c r="I1373" s="7"/>
      <c r="J1373" s="7"/>
      <c r="K1373" s="7"/>
      <c r="L1373" s="8"/>
      <c r="M1373" s="6"/>
      <c r="N1373" s="7"/>
      <c r="O1373" s="7"/>
      <c r="P1373" s="7"/>
      <c r="Q1373" s="7"/>
      <c r="R1373" s="8"/>
      <c r="S1373" s="6"/>
      <c r="T1373" s="7"/>
      <c r="U1373" s="7"/>
      <c r="V1373" s="7"/>
      <c r="W1373" s="7"/>
      <c r="X1373" s="8"/>
      <c r="Y1373" s="6"/>
      <c r="Z1373" s="7"/>
      <c r="AA1373" s="7"/>
      <c r="AB1373" s="7"/>
      <c r="AC1373" s="7"/>
      <c r="AD1373" s="8"/>
      <c r="AE1373" s="6"/>
      <c r="AF1373" s="7"/>
      <c r="AG1373" s="7"/>
      <c r="AH1373" s="7"/>
      <c r="AI1373" s="7"/>
      <c r="AJ1373" s="8"/>
      <c r="AK1373" s="6"/>
      <c r="AL1373" s="7"/>
      <c r="AM1373" s="7"/>
      <c r="AN1373" s="7"/>
      <c r="AO1373" s="7"/>
      <c r="AP1373" s="8"/>
      <c r="AQ1373" s="6"/>
      <c r="AR1373" s="7"/>
      <c r="AS1373" s="7"/>
      <c r="AT1373" s="7"/>
      <c r="AU1373" s="7"/>
      <c r="AV1373" s="8"/>
      <c r="AW1373" s="6"/>
      <c r="AX1373" s="7"/>
      <c r="AY1373" s="7"/>
      <c r="AZ1373" s="7"/>
      <c r="BA1373" s="7"/>
      <c r="BB1373" s="8"/>
      <c r="BC1373" s="6"/>
      <c r="BD1373" s="7"/>
      <c r="BE1373" s="7"/>
      <c r="BF1373" s="7"/>
      <c r="BG1373" s="7"/>
      <c r="BH1373" s="8"/>
      <c r="BI1373" s="6"/>
      <c r="BJ1373" s="7"/>
      <c r="BK1373" s="7"/>
      <c r="BL1373" s="7"/>
      <c r="BM1373" s="7"/>
      <c r="BN1373" s="8"/>
      <c r="BO1373" s="6"/>
      <c r="BP1373" s="7"/>
      <c r="BQ1373" s="7"/>
      <c r="BR1373" s="7"/>
      <c r="BS1373" s="7"/>
      <c r="BT1373" s="8"/>
      <c r="BU1373" s="6"/>
      <c r="BV1373" s="7"/>
      <c r="BW1373" s="7"/>
      <c r="BX1373" s="7"/>
      <c r="BY1373" s="7"/>
      <c r="BZ1373" s="8"/>
      <c r="CA1373" s="6"/>
      <c r="CB1373" s="7"/>
      <c r="CC1373" s="7"/>
      <c r="CD1373" s="7"/>
      <c r="CE1373" s="7"/>
      <c r="CF1373" s="8"/>
      <c r="CG1373" s="6"/>
      <c r="CH1373" s="7"/>
      <c r="CI1373" s="7"/>
      <c r="CJ1373" s="7"/>
      <c r="CK1373" s="7"/>
      <c r="CL1373" s="8"/>
      <c r="CM1373" s="6"/>
      <c r="CN1373" s="7"/>
      <c r="CO1373" s="7"/>
      <c r="CP1373" s="7"/>
      <c r="CQ1373" s="7"/>
      <c r="CR1373" s="8"/>
      <c r="CS1373" s="6"/>
      <c r="CT1373" s="7"/>
      <c r="CU1373" s="7"/>
      <c r="CV1373" s="7"/>
      <c r="CW1373" s="7"/>
      <c r="CX1373" s="8"/>
      <c r="CY1373" s="6"/>
      <c r="CZ1373" s="7"/>
      <c r="DA1373" s="7"/>
      <c r="DB1373" s="7"/>
      <c r="DC1373" s="7"/>
      <c r="DD1373" s="8"/>
      <c r="DE1373" s="6"/>
      <c r="DF1373" s="7"/>
      <c r="DG1373" s="7"/>
      <c r="DH1373" s="7"/>
      <c r="DI1373" s="7"/>
      <c r="DJ1373" s="8"/>
      <c r="DK1373" s="6"/>
      <c r="DL1373" s="7"/>
      <c r="DM1373" s="7"/>
      <c r="DN1373" s="7"/>
      <c r="DO1373" s="7"/>
      <c r="DP1373" s="8"/>
      <c r="DQ1373" s="6"/>
      <c r="DR1373" s="7"/>
      <c r="DS1373" s="7"/>
      <c r="DT1373" s="7"/>
      <c r="DU1373" s="7"/>
      <c r="DV1373" s="8"/>
      <c r="DW1373" s="6"/>
      <c r="DX1373" s="7"/>
      <c r="DY1373" s="7"/>
      <c r="DZ1373" s="7"/>
      <c r="EA1373" s="7"/>
      <c r="EB1373" s="8"/>
      <c r="EC1373" s="6"/>
      <c r="ED1373" s="7"/>
      <c r="EE1373" s="7"/>
      <c r="EF1373" s="7"/>
      <c r="EG1373" s="7"/>
      <c r="EH1373" s="8"/>
      <c r="EI1373" s="6"/>
      <c r="EJ1373" s="7"/>
      <c r="EK1373" s="7"/>
      <c r="EL1373" s="7"/>
      <c r="EM1373" s="7"/>
      <c r="EN1373" s="8"/>
      <c r="EO1373" s="6"/>
      <c r="EP1373" s="7"/>
      <c r="EQ1373" s="7"/>
      <c r="ER1373" s="7"/>
      <c r="ES1373" s="7"/>
      <c r="ET1373" s="8"/>
      <c r="EU1373" s="6"/>
      <c r="EV1373" s="7"/>
      <c r="EW1373" s="7"/>
      <c r="EX1373" s="7"/>
      <c r="EY1373" s="7"/>
      <c r="EZ1373" s="8"/>
      <c r="FA1373" s="6"/>
      <c r="FB1373" s="7"/>
      <c r="FC1373" s="7"/>
      <c r="FD1373" s="7"/>
      <c r="FE1373" s="7"/>
      <c r="FF1373" s="8"/>
      <c r="FG1373" s="6"/>
      <c r="FH1373" s="7"/>
      <c r="FI1373" s="7"/>
      <c r="FJ1373" s="7"/>
      <c r="FK1373" s="7"/>
      <c r="FL1373" s="8"/>
      <c r="FM1373" s="6"/>
      <c r="FN1373" s="7"/>
      <c r="FO1373" s="7"/>
      <c r="FP1373" s="7"/>
      <c r="FQ1373" s="7"/>
      <c r="FR1373" s="8"/>
      <c r="FS1373" s="6"/>
      <c r="FT1373" s="7"/>
      <c r="FU1373" s="7"/>
      <c r="FV1373" s="7"/>
      <c r="FW1373" s="7"/>
      <c r="FX1373" s="8"/>
      <c r="FY1373" s="6"/>
      <c r="FZ1373" s="7"/>
      <c r="GA1373" s="7"/>
      <c r="GB1373" s="7"/>
      <c r="GC1373" s="7"/>
      <c r="GD1373" s="8"/>
      <c r="GE1373" s="6"/>
      <c r="GF1373" s="7"/>
      <c r="GG1373" s="7"/>
      <c r="GH1373" s="7"/>
      <c r="GI1373" s="7"/>
      <c r="GJ1373" s="8"/>
      <c r="GK1373" s="6"/>
      <c r="GL1373" s="7"/>
      <c r="GM1373" s="7"/>
      <c r="GN1373" s="7"/>
      <c r="GO1373" s="7"/>
      <c r="GP1373" s="8"/>
      <c r="GQ1373" s="6"/>
      <c r="GR1373" s="7"/>
      <c r="GS1373" s="7"/>
      <c r="GT1373" s="7"/>
      <c r="GU1373" s="7"/>
      <c r="GV1373" s="8"/>
      <c r="GW1373" s="6"/>
      <c r="GX1373" s="7"/>
      <c r="GY1373" s="7"/>
      <c r="GZ1373" s="7"/>
      <c r="HA1373" s="7"/>
      <c r="HB1373" s="8"/>
      <c r="HC1373" s="6"/>
      <c r="HD1373" s="7"/>
      <c r="HE1373" s="7"/>
      <c r="HF1373" s="7"/>
      <c r="HG1373" s="7"/>
      <c r="HH1373" s="8"/>
      <c r="HI1373" s="6"/>
      <c r="HJ1373" s="7"/>
      <c r="HK1373" s="7"/>
      <c r="HL1373" s="7"/>
      <c r="HM1373" s="7"/>
      <c r="HN1373" s="8"/>
      <c r="HO1373" s="6"/>
      <c r="HP1373" s="7"/>
      <c r="HQ1373" s="7"/>
      <c r="HR1373" s="7"/>
      <c r="HS1373" s="7"/>
      <c r="HT1373" s="8"/>
      <c r="HU1373" s="6"/>
      <c r="HV1373" s="7"/>
      <c r="HW1373" s="7"/>
      <c r="HX1373" s="7"/>
      <c r="HY1373" s="7"/>
      <c r="HZ1373" s="8"/>
      <c r="IA1373" s="6"/>
      <c r="IB1373" s="7"/>
      <c r="IC1373" s="7"/>
      <c r="ID1373" s="7"/>
      <c r="IE1373" s="7"/>
      <c r="IF1373" s="8"/>
      <c r="IG1373" s="6"/>
      <c r="IH1373" s="7"/>
      <c r="II1373" s="7"/>
      <c r="IJ1373" s="7"/>
      <c r="IK1373" s="7"/>
      <c r="IL1373" s="8"/>
      <c r="IM1373" s="6"/>
      <c r="IN1373" s="7"/>
      <c r="IO1373" s="7"/>
      <c r="IP1373" s="7"/>
      <c r="IQ1373" s="7"/>
      <c r="IR1373" s="8"/>
      <c r="IS1373" s="6"/>
      <c r="IT1373" s="7"/>
      <c r="IU1373" s="7"/>
      <c r="IV1373" s="7"/>
    </row>
    <row r="1374" customFormat="false" ht="12.75" hidden="false" customHeight="false" outlineLevel="0" collapsed="false">
      <c r="A1374" s="5" t="n">
        <v>886486</v>
      </c>
      <c r="B1374" s="6" t="n">
        <v>37069</v>
      </c>
      <c r="C1374" s="7" t="s">
        <v>1576</v>
      </c>
      <c r="D1374" s="7" t="s">
        <v>959</v>
      </c>
      <c r="E1374" s="7"/>
      <c r="F1374" s="8" t="s">
        <v>961</v>
      </c>
      <c r="G1374" s="8" t="n">
        <v>388</v>
      </c>
      <c r="H1374" s="7"/>
      <c r="I1374" s="7"/>
      <c r="J1374" s="7"/>
      <c r="K1374" s="7"/>
      <c r="L1374" s="8"/>
      <c r="M1374" s="6"/>
      <c r="N1374" s="7"/>
      <c r="O1374" s="7"/>
      <c r="P1374" s="7"/>
      <c r="Q1374" s="7"/>
      <c r="R1374" s="8"/>
      <c r="S1374" s="6"/>
      <c r="T1374" s="7"/>
      <c r="U1374" s="7"/>
      <c r="V1374" s="7"/>
      <c r="W1374" s="7"/>
      <c r="X1374" s="8"/>
      <c r="Y1374" s="6"/>
      <c r="Z1374" s="7"/>
      <c r="AA1374" s="7"/>
      <c r="AB1374" s="7"/>
      <c r="AC1374" s="7"/>
      <c r="AD1374" s="8"/>
      <c r="AE1374" s="6"/>
      <c r="AF1374" s="7"/>
      <c r="AG1374" s="7"/>
      <c r="AH1374" s="7"/>
      <c r="AI1374" s="7"/>
      <c r="AJ1374" s="8"/>
      <c r="AK1374" s="6"/>
      <c r="AL1374" s="7"/>
      <c r="AM1374" s="7"/>
      <c r="AN1374" s="7"/>
      <c r="AO1374" s="7"/>
      <c r="AP1374" s="8"/>
      <c r="AQ1374" s="6"/>
      <c r="AR1374" s="7"/>
      <c r="AS1374" s="7"/>
      <c r="AT1374" s="7"/>
      <c r="AU1374" s="7"/>
      <c r="AV1374" s="8"/>
      <c r="AW1374" s="6"/>
      <c r="AX1374" s="7"/>
      <c r="AY1374" s="7"/>
      <c r="AZ1374" s="7"/>
      <c r="BA1374" s="7"/>
      <c r="BB1374" s="8"/>
      <c r="BC1374" s="6"/>
      <c r="BD1374" s="7"/>
      <c r="BE1374" s="7"/>
      <c r="BF1374" s="7"/>
      <c r="BG1374" s="7"/>
      <c r="BH1374" s="8"/>
      <c r="BI1374" s="6"/>
      <c r="BJ1374" s="7"/>
      <c r="BK1374" s="7"/>
      <c r="BL1374" s="7"/>
      <c r="BM1374" s="7"/>
      <c r="BN1374" s="8"/>
      <c r="BO1374" s="6"/>
      <c r="BP1374" s="7"/>
      <c r="BQ1374" s="7"/>
      <c r="BR1374" s="7"/>
      <c r="BS1374" s="7"/>
      <c r="BT1374" s="8"/>
      <c r="BU1374" s="6"/>
      <c r="BV1374" s="7"/>
      <c r="BW1374" s="7"/>
      <c r="BX1374" s="7"/>
      <c r="BY1374" s="7"/>
      <c r="BZ1374" s="8"/>
      <c r="CA1374" s="6"/>
      <c r="CB1374" s="7"/>
      <c r="CC1374" s="7"/>
      <c r="CD1374" s="7"/>
      <c r="CE1374" s="7"/>
      <c r="CF1374" s="8"/>
      <c r="CG1374" s="6"/>
      <c r="CH1374" s="7"/>
      <c r="CI1374" s="7"/>
      <c r="CJ1374" s="7"/>
      <c r="CK1374" s="7"/>
      <c r="CL1374" s="8"/>
      <c r="CM1374" s="6"/>
      <c r="CN1374" s="7"/>
      <c r="CO1374" s="7"/>
      <c r="CP1374" s="7"/>
      <c r="CQ1374" s="7"/>
      <c r="CR1374" s="8"/>
      <c r="CS1374" s="6"/>
      <c r="CT1374" s="7"/>
      <c r="CU1374" s="7"/>
      <c r="CV1374" s="7"/>
      <c r="CW1374" s="7"/>
      <c r="CX1374" s="8"/>
      <c r="CY1374" s="6"/>
      <c r="CZ1374" s="7"/>
      <c r="DA1374" s="7"/>
      <c r="DB1374" s="7"/>
      <c r="DC1374" s="7"/>
      <c r="DD1374" s="8"/>
      <c r="DE1374" s="6"/>
      <c r="DF1374" s="7"/>
      <c r="DG1374" s="7"/>
      <c r="DH1374" s="7"/>
      <c r="DI1374" s="7"/>
      <c r="DJ1374" s="8"/>
      <c r="DK1374" s="6"/>
      <c r="DL1374" s="7"/>
      <c r="DM1374" s="7"/>
      <c r="DN1374" s="7"/>
      <c r="DO1374" s="7"/>
      <c r="DP1374" s="8"/>
      <c r="DQ1374" s="6"/>
      <c r="DR1374" s="7"/>
      <c r="DS1374" s="7"/>
      <c r="DT1374" s="7"/>
      <c r="DU1374" s="7"/>
      <c r="DV1374" s="8"/>
      <c r="DW1374" s="6"/>
      <c r="DX1374" s="7"/>
      <c r="DY1374" s="7"/>
      <c r="DZ1374" s="7"/>
      <c r="EA1374" s="7"/>
      <c r="EB1374" s="8"/>
      <c r="EC1374" s="6"/>
      <c r="ED1374" s="7"/>
      <c r="EE1374" s="7"/>
      <c r="EF1374" s="7"/>
      <c r="EG1374" s="7"/>
      <c r="EH1374" s="8"/>
      <c r="EI1374" s="6"/>
      <c r="EJ1374" s="7"/>
      <c r="EK1374" s="7"/>
      <c r="EL1374" s="7"/>
      <c r="EM1374" s="7"/>
      <c r="EN1374" s="8"/>
      <c r="EO1374" s="6"/>
      <c r="EP1374" s="7"/>
      <c r="EQ1374" s="7"/>
      <c r="ER1374" s="7"/>
      <c r="ES1374" s="7"/>
      <c r="ET1374" s="8"/>
      <c r="EU1374" s="6"/>
      <c r="EV1374" s="7"/>
      <c r="EW1374" s="7"/>
      <c r="EX1374" s="7"/>
      <c r="EY1374" s="7"/>
      <c r="EZ1374" s="8"/>
      <c r="FA1374" s="6"/>
      <c r="FB1374" s="7"/>
      <c r="FC1374" s="7"/>
      <c r="FD1374" s="7"/>
      <c r="FE1374" s="7"/>
      <c r="FF1374" s="8"/>
      <c r="FG1374" s="6"/>
      <c r="FH1374" s="7"/>
      <c r="FI1374" s="7"/>
      <c r="FJ1374" s="7"/>
      <c r="FK1374" s="7"/>
      <c r="FL1374" s="8"/>
      <c r="FM1374" s="6"/>
      <c r="FN1374" s="7"/>
      <c r="FO1374" s="7"/>
      <c r="FP1374" s="7"/>
      <c r="FQ1374" s="7"/>
      <c r="FR1374" s="8"/>
      <c r="FS1374" s="6"/>
      <c r="FT1374" s="7"/>
      <c r="FU1374" s="7"/>
      <c r="FV1374" s="7"/>
      <c r="FW1374" s="7"/>
      <c r="FX1374" s="8"/>
      <c r="FY1374" s="6"/>
      <c r="FZ1374" s="7"/>
      <c r="GA1374" s="7"/>
      <c r="GB1374" s="7"/>
      <c r="GC1374" s="7"/>
      <c r="GD1374" s="8"/>
      <c r="GE1374" s="6"/>
      <c r="GF1374" s="7"/>
      <c r="GG1374" s="7"/>
      <c r="GH1374" s="7"/>
      <c r="GI1374" s="7"/>
      <c r="GJ1374" s="8"/>
      <c r="GK1374" s="6"/>
      <c r="GL1374" s="7"/>
      <c r="GM1374" s="7"/>
      <c r="GN1374" s="7"/>
      <c r="GO1374" s="7"/>
      <c r="GP1374" s="8"/>
      <c r="GQ1374" s="6"/>
      <c r="GR1374" s="7"/>
      <c r="GS1374" s="7"/>
      <c r="GT1374" s="7"/>
      <c r="GU1374" s="7"/>
      <c r="GV1374" s="8"/>
      <c r="GW1374" s="6"/>
      <c r="GX1374" s="7"/>
      <c r="GY1374" s="7"/>
      <c r="GZ1374" s="7"/>
      <c r="HA1374" s="7"/>
      <c r="HB1374" s="8"/>
      <c r="HC1374" s="6"/>
      <c r="HD1374" s="7"/>
      <c r="HE1374" s="7"/>
      <c r="HF1374" s="7"/>
      <c r="HG1374" s="7"/>
      <c r="HH1374" s="8"/>
      <c r="HI1374" s="6"/>
      <c r="HJ1374" s="7"/>
      <c r="HK1374" s="7"/>
      <c r="HL1374" s="7"/>
      <c r="HM1374" s="7"/>
      <c r="HN1374" s="8"/>
      <c r="HO1374" s="6"/>
      <c r="HP1374" s="7"/>
      <c r="HQ1374" s="7"/>
      <c r="HR1374" s="7"/>
      <c r="HS1374" s="7"/>
      <c r="HT1374" s="8"/>
      <c r="HU1374" s="6"/>
      <c r="HV1374" s="7"/>
      <c r="HW1374" s="7"/>
      <c r="HX1374" s="7"/>
      <c r="HY1374" s="7"/>
      <c r="HZ1374" s="8"/>
      <c r="IA1374" s="6"/>
      <c r="IB1374" s="7"/>
      <c r="IC1374" s="7"/>
      <c r="ID1374" s="7"/>
      <c r="IE1374" s="7"/>
      <c r="IF1374" s="8"/>
      <c r="IG1374" s="6"/>
      <c r="IH1374" s="7"/>
      <c r="II1374" s="7"/>
      <c r="IJ1374" s="7"/>
      <c r="IK1374" s="7"/>
      <c r="IL1374" s="8"/>
      <c r="IM1374" s="6"/>
      <c r="IN1374" s="7"/>
      <c r="IO1374" s="7"/>
      <c r="IP1374" s="7"/>
      <c r="IQ1374" s="7"/>
      <c r="IR1374" s="8"/>
      <c r="IS1374" s="6"/>
      <c r="IT1374" s="7"/>
      <c r="IU1374" s="7"/>
      <c r="IV1374" s="7"/>
    </row>
    <row r="1375" customFormat="false" ht="12.75" hidden="false" customHeight="false" outlineLevel="0" collapsed="false">
      <c r="A1375" s="5" t="s">
        <v>1383</v>
      </c>
      <c r="B1375" s="6" t="n">
        <v>37069</v>
      </c>
      <c r="C1375" s="7" t="s">
        <v>1384</v>
      </c>
      <c r="D1375" s="7" t="s">
        <v>959</v>
      </c>
      <c r="E1375" s="7"/>
      <c r="F1375" s="8" t="s">
        <v>981</v>
      </c>
      <c r="G1375" s="8" t="n">
        <v>0</v>
      </c>
      <c r="H1375" s="7"/>
      <c r="I1375" s="7"/>
      <c r="J1375" s="7"/>
      <c r="K1375" s="7"/>
      <c r="L1375" s="8"/>
      <c r="M1375" s="6"/>
      <c r="N1375" s="7"/>
      <c r="O1375" s="7"/>
      <c r="P1375" s="7"/>
      <c r="Q1375" s="7"/>
      <c r="R1375" s="8"/>
      <c r="S1375" s="6"/>
      <c r="T1375" s="7"/>
      <c r="U1375" s="7"/>
      <c r="V1375" s="7"/>
      <c r="W1375" s="7"/>
      <c r="X1375" s="8"/>
      <c r="Y1375" s="6"/>
      <c r="Z1375" s="7"/>
      <c r="AA1375" s="7"/>
      <c r="AB1375" s="7"/>
      <c r="AC1375" s="7"/>
      <c r="AD1375" s="8"/>
      <c r="AE1375" s="6"/>
      <c r="AF1375" s="7"/>
      <c r="AG1375" s="7"/>
      <c r="AH1375" s="7"/>
      <c r="AI1375" s="7"/>
      <c r="AJ1375" s="8"/>
      <c r="AK1375" s="6"/>
      <c r="AL1375" s="7"/>
      <c r="AM1375" s="7"/>
      <c r="AN1375" s="7"/>
      <c r="AO1375" s="7"/>
      <c r="AP1375" s="8"/>
      <c r="AQ1375" s="6"/>
      <c r="AR1375" s="7"/>
      <c r="AS1375" s="7"/>
      <c r="AT1375" s="7"/>
      <c r="AU1375" s="7"/>
      <c r="AV1375" s="8"/>
      <c r="AW1375" s="6"/>
      <c r="AX1375" s="7"/>
      <c r="AY1375" s="7"/>
      <c r="AZ1375" s="7"/>
      <c r="BA1375" s="7"/>
      <c r="BB1375" s="8"/>
      <c r="BC1375" s="6"/>
      <c r="BD1375" s="7"/>
      <c r="BE1375" s="7"/>
      <c r="BF1375" s="7"/>
      <c r="BG1375" s="7"/>
      <c r="BH1375" s="8"/>
      <c r="BI1375" s="6"/>
      <c r="BJ1375" s="7"/>
      <c r="BK1375" s="7"/>
      <c r="BL1375" s="7"/>
      <c r="BM1375" s="7"/>
      <c r="BN1375" s="8"/>
      <c r="BO1375" s="6"/>
      <c r="BP1375" s="7"/>
      <c r="BQ1375" s="7"/>
      <c r="BR1375" s="7"/>
      <c r="BS1375" s="7"/>
      <c r="BT1375" s="8"/>
      <c r="BU1375" s="6"/>
      <c r="BV1375" s="7"/>
      <c r="BW1375" s="7"/>
      <c r="BX1375" s="7"/>
      <c r="BY1375" s="7"/>
      <c r="BZ1375" s="8"/>
      <c r="CA1375" s="6"/>
      <c r="CB1375" s="7"/>
      <c r="CC1375" s="7"/>
      <c r="CD1375" s="7"/>
      <c r="CE1375" s="7"/>
      <c r="CF1375" s="8"/>
      <c r="CG1375" s="6"/>
      <c r="CH1375" s="7"/>
      <c r="CI1375" s="7"/>
      <c r="CJ1375" s="7"/>
      <c r="CK1375" s="7"/>
      <c r="CL1375" s="8"/>
      <c r="CM1375" s="6"/>
      <c r="CN1375" s="7"/>
      <c r="CO1375" s="7"/>
      <c r="CP1375" s="7"/>
      <c r="CQ1375" s="7"/>
      <c r="CR1375" s="8"/>
      <c r="CS1375" s="6"/>
      <c r="CT1375" s="7"/>
      <c r="CU1375" s="7"/>
      <c r="CV1375" s="7"/>
      <c r="CW1375" s="7"/>
      <c r="CX1375" s="8"/>
      <c r="CY1375" s="6"/>
      <c r="CZ1375" s="7"/>
      <c r="DA1375" s="7"/>
      <c r="DB1375" s="7"/>
      <c r="DC1375" s="7"/>
      <c r="DD1375" s="8"/>
      <c r="DE1375" s="6"/>
      <c r="DF1375" s="7"/>
      <c r="DG1375" s="7"/>
      <c r="DH1375" s="7"/>
      <c r="DI1375" s="7"/>
      <c r="DJ1375" s="8"/>
      <c r="DK1375" s="6"/>
      <c r="DL1375" s="7"/>
      <c r="DM1375" s="7"/>
      <c r="DN1375" s="7"/>
      <c r="DO1375" s="7"/>
      <c r="DP1375" s="8"/>
      <c r="DQ1375" s="6"/>
      <c r="DR1375" s="7"/>
      <c r="DS1375" s="7"/>
      <c r="DT1375" s="7"/>
      <c r="DU1375" s="7"/>
      <c r="DV1375" s="8"/>
      <c r="DW1375" s="6"/>
      <c r="DX1375" s="7"/>
      <c r="DY1375" s="7"/>
      <c r="DZ1375" s="7"/>
      <c r="EA1375" s="7"/>
      <c r="EB1375" s="8"/>
      <c r="EC1375" s="6"/>
      <c r="ED1375" s="7"/>
      <c r="EE1375" s="7"/>
      <c r="EF1375" s="7"/>
      <c r="EG1375" s="7"/>
      <c r="EH1375" s="8"/>
      <c r="EI1375" s="6"/>
      <c r="EJ1375" s="7"/>
      <c r="EK1375" s="7"/>
      <c r="EL1375" s="7"/>
      <c r="EM1375" s="7"/>
      <c r="EN1375" s="8"/>
      <c r="EO1375" s="6"/>
      <c r="EP1375" s="7"/>
      <c r="EQ1375" s="7"/>
      <c r="ER1375" s="7"/>
      <c r="ES1375" s="7"/>
      <c r="ET1375" s="8"/>
      <c r="EU1375" s="6"/>
      <c r="EV1375" s="7"/>
      <c r="EW1375" s="7"/>
      <c r="EX1375" s="7"/>
      <c r="EY1375" s="7"/>
      <c r="EZ1375" s="8"/>
      <c r="FA1375" s="6"/>
      <c r="FB1375" s="7"/>
      <c r="FC1375" s="7"/>
      <c r="FD1375" s="7"/>
      <c r="FE1375" s="7"/>
      <c r="FF1375" s="8"/>
      <c r="FG1375" s="6"/>
      <c r="FH1375" s="7"/>
      <c r="FI1375" s="7"/>
      <c r="FJ1375" s="7"/>
      <c r="FK1375" s="7"/>
      <c r="FL1375" s="8"/>
      <c r="FM1375" s="6"/>
      <c r="FN1375" s="7"/>
      <c r="FO1375" s="7"/>
      <c r="FP1375" s="7"/>
      <c r="FQ1375" s="7"/>
      <c r="FR1375" s="8"/>
      <c r="FS1375" s="6"/>
      <c r="FT1375" s="7"/>
      <c r="FU1375" s="7"/>
      <c r="FV1375" s="7"/>
      <c r="FW1375" s="7"/>
      <c r="FX1375" s="8"/>
      <c r="FY1375" s="6"/>
      <c r="FZ1375" s="7"/>
      <c r="GA1375" s="7"/>
      <c r="GB1375" s="7"/>
      <c r="GC1375" s="7"/>
      <c r="GD1375" s="8"/>
      <c r="GE1375" s="6"/>
      <c r="GF1375" s="7"/>
      <c r="GG1375" s="7"/>
      <c r="GH1375" s="7"/>
      <c r="GI1375" s="7"/>
      <c r="GJ1375" s="8"/>
      <c r="GK1375" s="6"/>
      <c r="GL1375" s="7"/>
      <c r="GM1375" s="7"/>
      <c r="GN1375" s="7"/>
      <c r="GO1375" s="7"/>
      <c r="GP1375" s="8"/>
      <c r="GQ1375" s="6"/>
      <c r="GR1375" s="7"/>
      <c r="GS1375" s="7"/>
      <c r="GT1375" s="7"/>
      <c r="GU1375" s="7"/>
      <c r="GV1375" s="8"/>
      <c r="GW1375" s="6"/>
      <c r="GX1375" s="7"/>
      <c r="GY1375" s="7"/>
      <c r="GZ1375" s="7"/>
      <c r="HA1375" s="7"/>
      <c r="HB1375" s="8"/>
      <c r="HC1375" s="6"/>
      <c r="HD1375" s="7"/>
      <c r="HE1375" s="7"/>
      <c r="HF1375" s="7"/>
      <c r="HG1375" s="7"/>
      <c r="HH1375" s="8"/>
      <c r="HI1375" s="6"/>
      <c r="HJ1375" s="7"/>
      <c r="HK1375" s="7"/>
      <c r="HL1375" s="7"/>
      <c r="HM1375" s="7"/>
      <c r="HN1375" s="8"/>
      <c r="HO1375" s="6"/>
      <c r="HP1375" s="7"/>
      <c r="HQ1375" s="7"/>
      <c r="HR1375" s="7"/>
      <c r="HS1375" s="7"/>
      <c r="HT1375" s="8"/>
      <c r="HU1375" s="6"/>
      <c r="HV1375" s="7"/>
      <c r="HW1375" s="7"/>
      <c r="HX1375" s="7"/>
      <c r="HY1375" s="7"/>
      <c r="HZ1375" s="8"/>
      <c r="IA1375" s="6"/>
      <c r="IB1375" s="7"/>
      <c r="IC1375" s="7"/>
      <c r="ID1375" s="7"/>
      <c r="IE1375" s="7"/>
      <c r="IF1375" s="8"/>
      <c r="IG1375" s="6"/>
      <c r="IH1375" s="7"/>
      <c r="II1375" s="7"/>
      <c r="IJ1375" s="7"/>
      <c r="IK1375" s="7"/>
      <c r="IL1375" s="8"/>
      <c r="IM1375" s="6"/>
      <c r="IN1375" s="7"/>
      <c r="IO1375" s="7"/>
      <c r="IP1375" s="7"/>
      <c r="IQ1375" s="7"/>
      <c r="IR1375" s="8"/>
      <c r="IS1375" s="6"/>
      <c r="IT1375" s="7"/>
      <c r="IU1375" s="7"/>
      <c r="IV1375" s="7"/>
    </row>
    <row r="1376" customFormat="false" ht="12.75" hidden="false" customHeight="false" outlineLevel="0" collapsed="false">
      <c r="A1376" s="5" t="s">
        <v>1577</v>
      </c>
      <c r="B1376" s="6" t="n">
        <v>37069</v>
      </c>
      <c r="C1376" s="7" t="s">
        <v>1578</v>
      </c>
      <c r="D1376" s="7" t="s">
        <v>959</v>
      </c>
      <c r="E1376" s="7"/>
      <c r="F1376" s="8" t="s">
        <v>979</v>
      </c>
      <c r="G1376" s="8" t="n">
        <v>4650</v>
      </c>
      <c r="H1376" s="7"/>
      <c r="I1376" s="7"/>
      <c r="J1376" s="7"/>
      <c r="K1376" s="7"/>
      <c r="L1376" s="8"/>
      <c r="M1376" s="6"/>
      <c r="N1376" s="7"/>
      <c r="O1376" s="7"/>
      <c r="P1376" s="7"/>
      <c r="Q1376" s="7"/>
      <c r="R1376" s="8"/>
      <c r="S1376" s="6"/>
      <c r="T1376" s="7"/>
      <c r="U1376" s="7"/>
      <c r="V1376" s="7"/>
      <c r="W1376" s="7"/>
      <c r="X1376" s="8"/>
      <c r="Y1376" s="6"/>
      <c r="Z1376" s="7"/>
      <c r="AA1376" s="7"/>
      <c r="AB1376" s="7"/>
      <c r="AC1376" s="7"/>
      <c r="AD1376" s="8"/>
      <c r="AE1376" s="6"/>
      <c r="AF1376" s="7"/>
      <c r="AG1376" s="7"/>
      <c r="AH1376" s="7"/>
      <c r="AI1376" s="7"/>
      <c r="AJ1376" s="8"/>
      <c r="AK1376" s="6"/>
      <c r="AL1376" s="7"/>
      <c r="AM1376" s="7"/>
      <c r="AN1376" s="7"/>
      <c r="AO1376" s="7"/>
      <c r="AP1376" s="8"/>
      <c r="AQ1376" s="6"/>
      <c r="AR1376" s="7"/>
      <c r="AS1376" s="7"/>
      <c r="AT1376" s="7"/>
      <c r="AU1376" s="7"/>
      <c r="AV1376" s="8"/>
      <c r="AW1376" s="6"/>
      <c r="AX1376" s="7"/>
      <c r="AY1376" s="7"/>
      <c r="AZ1376" s="7"/>
      <c r="BA1376" s="7"/>
      <c r="BB1376" s="8"/>
      <c r="BC1376" s="6"/>
      <c r="BD1376" s="7"/>
      <c r="BE1376" s="7"/>
      <c r="BF1376" s="7"/>
      <c r="BG1376" s="7"/>
      <c r="BH1376" s="8"/>
      <c r="BI1376" s="6"/>
      <c r="BJ1376" s="7"/>
      <c r="BK1376" s="7"/>
      <c r="BL1376" s="7"/>
      <c r="BM1376" s="7"/>
      <c r="BN1376" s="8"/>
      <c r="BO1376" s="6"/>
      <c r="BP1376" s="7"/>
      <c r="BQ1376" s="7"/>
      <c r="BR1376" s="7"/>
      <c r="BS1376" s="7"/>
      <c r="BT1376" s="8"/>
      <c r="BU1376" s="6"/>
      <c r="BV1376" s="7"/>
      <c r="BW1376" s="7"/>
      <c r="BX1376" s="7"/>
      <c r="BY1376" s="7"/>
      <c r="BZ1376" s="8"/>
      <c r="CA1376" s="6"/>
      <c r="CB1376" s="7"/>
      <c r="CC1376" s="7"/>
      <c r="CD1376" s="7"/>
      <c r="CE1376" s="7"/>
      <c r="CF1376" s="8"/>
      <c r="CG1376" s="6"/>
      <c r="CH1376" s="7"/>
      <c r="CI1376" s="7"/>
      <c r="CJ1376" s="7"/>
      <c r="CK1376" s="7"/>
      <c r="CL1376" s="8"/>
      <c r="CM1376" s="6"/>
      <c r="CN1376" s="7"/>
      <c r="CO1376" s="7"/>
      <c r="CP1376" s="7"/>
      <c r="CQ1376" s="7"/>
      <c r="CR1376" s="8"/>
      <c r="CS1376" s="6"/>
      <c r="CT1376" s="7"/>
      <c r="CU1376" s="7"/>
      <c r="CV1376" s="7"/>
      <c r="CW1376" s="7"/>
      <c r="CX1376" s="8"/>
      <c r="CY1376" s="6"/>
      <c r="CZ1376" s="7"/>
      <c r="DA1376" s="7"/>
      <c r="DB1376" s="7"/>
      <c r="DC1376" s="7"/>
      <c r="DD1376" s="8"/>
      <c r="DE1376" s="6"/>
      <c r="DF1376" s="7"/>
      <c r="DG1376" s="7"/>
      <c r="DH1376" s="7"/>
      <c r="DI1376" s="7"/>
      <c r="DJ1376" s="8"/>
      <c r="DK1376" s="6"/>
      <c r="DL1376" s="7"/>
      <c r="DM1376" s="7"/>
      <c r="DN1376" s="7"/>
      <c r="DO1376" s="7"/>
      <c r="DP1376" s="8"/>
      <c r="DQ1376" s="6"/>
      <c r="DR1376" s="7"/>
      <c r="DS1376" s="7"/>
      <c r="DT1376" s="7"/>
      <c r="DU1376" s="7"/>
      <c r="DV1376" s="8"/>
      <c r="DW1376" s="6"/>
      <c r="DX1376" s="7"/>
      <c r="DY1376" s="7"/>
      <c r="DZ1376" s="7"/>
      <c r="EA1376" s="7"/>
      <c r="EB1376" s="8"/>
      <c r="EC1376" s="6"/>
      <c r="ED1376" s="7"/>
      <c r="EE1376" s="7"/>
      <c r="EF1376" s="7"/>
      <c r="EG1376" s="7"/>
      <c r="EH1376" s="8"/>
      <c r="EI1376" s="6"/>
      <c r="EJ1376" s="7"/>
      <c r="EK1376" s="7"/>
      <c r="EL1376" s="7"/>
      <c r="EM1376" s="7"/>
      <c r="EN1376" s="8"/>
      <c r="EO1376" s="6"/>
      <c r="EP1376" s="7"/>
      <c r="EQ1376" s="7"/>
      <c r="ER1376" s="7"/>
      <c r="ES1376" s="7"/>
      <c r="ET1376" s="8"/>
      <c r="EU1376" s="6"/>
      <c r="EV1376" s="7"/>
      <c r="EW1376" s="7"/>
      <c r="EX1376" s="7"/>
      <c r="EY1376" s="7"/>
      <c r="EZ1376" s="8"/>
      <c r="FA1376" s="6"/>
      <c r="FB1376" s="7"/>
      <c r="FC1376" s="7"/>
      <c r="FD1376" s="7"/>
      <c r="FE1376" s="7"/>
      <c r="FF1376" s="8"/>
      <c r="FG1376" s="6"/>
      <c r="FH1376" s="7"/>
      <c r="FI1376" s="7"/>
      <c r="FJ1376" s="7"/>
      <c r="FK1376" s="7"/>
      <c r="FL1376" s="8"/>
      <c r="FM1376" s="6"/>
      <c r="FN1376" s="7"/>
      <c r="FO1376" s="7"/>
      <c r="FP1376" s="7"/>
      <c r="FQ1376" s="7"/>
      <c r="FR1376" s="8"/>
      <c r="FS1376" s="6"/>
      <c r="FT1376" s="7"/>
      <c r="FU1376" s="7"/>
      <c r="FV1376" s="7"/>
      <c r="FW1376" s="7"/>
      <c r="FX1376" s="8"/>
      <c r="FY1376" s="6"/>
      <c r="FZ1376" s="7"/>
      <c r="GA1376" s="7"/>
      <c r="GB1376" s="7"/>
      <c r="GC1376" s="7"/>
      <c r="GD1376" s="8"/>
      <c r="GE1376" s="6"/>
      <c r="GF1376" s="7"/>
      <c r="GG1376" s="7"/>
      <c r="GH1376" s="7"/>
      <c r="GI1376" s="7"/>
      <c r="GJ1376" s="8"/>
      <c r="GK1376" s="6"/>
      <c r="GL1376" s="7"/>
      <c r="GM1376" s="7"/>
      <c r="GN1376" s="7"/>
      <c r="GO1376" s="7"/>
      <c r="GP1376" s="8"/>
      <c r="GQ1376" s="6"/>
      <c r="GR1376" s="7"/>
      <c r="GS1376" s="7"/>
      <c r="GT1376" s="7"/>
      <c r="GU1376" s="7"/>
      <c r="GV1376" s="8"/>
      <c r="GW1376" s="6"/>
      <c r="GX1376" s="7"/>
      <c r="GY1376" s="7"/>
      <c r="GZ1376" s="7"/>
      <c r="HA1376" s="7"/>
      <c r="HB1376" s="8"/>
      <c r="HC1376" s="6"/>
      <c r="HD1376" s="7"/>
      <c r="HE1376" s="7"/>
      <c r="HF1376" s="7"/>
      <c r="HG1376" s="7"/>
      <c r="HH1376" s="8"/>
      <c r="HI1376" s="6"/>
      <c r="HJ1376" s="7"/>
      <c r="HK1376" s="7"/>
      <c r="HL1376" s="7"/>
      <c r="HM1376" s="7"/>
      <c r="HN1376" s="8"/>
      <c r="HO1376" s="6"/>
      <c r="HP1376" s="7"/>
      <c r="HQ1376" s="7"/>
      <c r="HR1376" s="7"/>
      <c r="HS1376" s="7"/>
      <c r="HT1376" s="8"/>
      <c r="HU1376" s="6"/>
      <c r="HV1376" s="7"/>
      <c r="HW1376" s="7"/>
      <c r="HX1376" s="7"/>
      <c r="HY1376" s="7"/>
      <c r="HZ1376" s="8"/>
      <c r="IA1376" s="6"/>
      <c r="IB1376" s="7"/>
      <c r="IC1376" s="7"/>
      <c r="ID1376" s="7"/>
      <c r="IE1376" s="7"/>
      <c r="IF1376" s="8"/>
      <c r="IG1376" s="6"/>
      <c r="IH1376" s="7"/>
      <c r="II1376" s="7"/>
      <c r="IJ1376" s="7"/>
      <c r="IK1376" s="7"/>
      <c r="IL1376" s="8"/>
      <c r="IM1376" s="6"/>
      <c r="IN1376" s="7"/>
      <c r="IO1376" s="7"/>
      <c r="IP1376" s="7"/>
      <c r="IQ1376" s="7"/>
      <c r="IR1376" s="8"/>
      <c r="IS1376" s="6"/>
      <c r="IT1376" s="7"/>
      <c r="IU1376" s="7"/>
      <c r="IV1376" s="7"/>
    </row>
    <row r="1377" customFormat="false" ht="12.75" hidden="false" customHeight="false" outlineLevel="0" collapsed="false">
      <c r="A1377" s="5" t="n">
        <v>888800</v>
      </c>
      <c r="B1377" s="6" t="n">
        <v>37070</v>
      </c>
      <c r="C1377" s="7" t="s">
        <v>1484</v>
      </c>
      <c r="D1377" s="7" t="s">
        <v>959</v>
      </c>
      <c r="E1377" s="7"/>
      <c r="F1377" s="8" t="s">
        <v>979</v>
      </c>
      <c r="G1377" s="8" t="n">
        <v>179</v>
      </c>
      <c r="H1377" s="7"/>
      <c r="I1377" s="7"/>
      <c r="J1377" s="7"/>
      <c r="K1377" s="7"/>
      <c r="L1377" s="8"/>
      <c r="M1377" s="6"/>
      <c r="N1377" s="7"/>
      <c r="O1377" s="7"/>
      <c r="P1377" s="7"/>
      <c r="Q1377" s="7"/>
      <c r="R1377" s="8"/>
      <c r="S1377" s="6"/>
      <c r="T1377" s="7"/>
      <c r="U1377" s="7"/>
      <c r="V1377" s="7"/>
      <c r="W1377" s="7"/>
      <c r="X1377" s="8"/>
      <c r="Y1377" s="6"/>
      <c r="Z1377" s="7"/>
      <c r="AA1377" s="7"/>
      <c r="AB1377" s="7"/>
      <c r="AC1377" s="7"/>
      <c r="AD1377" s="8"/>
      <c r="AE1377" s="6"/>
      <c r="AF1377" s="7"/>
      <c r="AG1377" s="7"/>
      <c r="AH1377" s="7"/>
      <c r="AI1377" s="7"/>
      <c r="AJ1377" s="8"/>
      <c r="AK1377" s="6"/>
      <c r="AL1377" s="7"/>
      <c r="AM1377" s="7"/>
      <c r="AN1377" s="7"/>
      <c r="AO1377" s="7"/>
      <c r="AP1377" s="8"/>
      <c r="AQ1377" s="6"/>
      <c r="AR1377" s="7"/>
      <c r="AS1377" s="7"/>
      <c r="AT1377" s="7"/>
      <c r="AU1377" s="7"/>
      <c r="AV1377" s="8"/>
      <c r="AW1377" s="6"/>
      <c r="AX1377" s="7"/>
      <c r="AY1377" s="7"/>
      <c r="AZ1377" s="7"/>
      <c r="BA1377" s="7"/>
      <c r="BB1377" s="8"/>
      <c r="BC1377" s="6"/>
      <c r="BD1377" s="7"/>
      <c r="BE1377" s="7"/>
      <c r="BF1377" s="7"/>
      <c r="BG1377" s="7"/>
      <c r="BH1377" s="8"/>
      <c r="BI1377" s="6"/>
      <c r="BJ1377" s="7"/>
      <c r="BK1377" s="7"/>
      <c r="BL1377" s="7"/>
      <c r="BM1377" s="7"/>
      <c r="BN1377" s="8"/>
      <c r="BO1377" s="6"/>
      <c r="BP1377" s="7"/>
      <c r="BQ1377" s="7"/>
      <c r="BR1377" s="7"/>
      <c r="BS1377" s="7"/>
      <c r="BT1377" s="8"/>
      <c r="BU1377" s="6"/>
      <c r="BV1377" s="7"/>
      <c r="BW1377" s="7"/>
      <c r="BX1377" s="7"/>
      <c r="BY1377" s="7"/>
      <c r="BZ1377" s="8"/>
      <c r="CA1377" s="6"/>
      <c r="CB1377" s="7"/>
      <c r="CC1377" s="7"/>
      <c r="CD1377" s="7"/>
      <c r="CE1377" s="7"/>
      <c r="CF1377" s="8"/>
      <c r="CG1377" s="6"/>
      <c r="CH1377" s="7"/>
      <c r="CI1377" s="7"/>
      <c r="CJ1377" s="7"/>
      <c r="CK1377" s="7"/>
      <c r="CL1377" s="8"/>
      <c r="CM1377" s="6"/>
      <c r="CN1377" s="7"/>
      <c r="CO1377" s="7"/>
      <c r="CP1377" s="7"/>
      <c r="CQ1377" s="7"/>
      <c r="CR1377" s="8"/>
      <c r="CS1377" s="6"/>
      <c r="CT1377" s="7"/>
      <c r="CU1377" s="7"/>
      <c r="CV1377" s="7"/>
      <c r="CW1377" s="7"/>
      <c r="CX1377" s="8"/>
      <c r="CY1377" s="6"/>
      <c r="CZ1377" s="7"/>
      <c r="DA1377" s="7"/>
      <c r="DB1377" s="7"/>
      <c r="DC1377" s="7"/>
      <c r="DD1377" s="8"/>
      <c r="DE1377" s="6"/>
      <c r="DF1377" s="7"/>
      <c r="DG1377" s="7"/>
      <c r="DH1377" s="7"/>
      <c r="DI1377" s="7"/>
      <c r="DJ1377" s="8"/>
      <c r="DK1377" s="6"/>
      <c r="DL1377" s="7"/>
      <c r="DM1377" s="7"/>
      <c r="DN1377" s="7"/>
      <c r="DO1377" s="7"/>
      <c r="DP1377" s="8"/>
      <c r="DQ1377" s="6"/>
      <c r="DR1377" s="7"/>
      <c r="DS1377" s="7"/>
      <c r="DT1377" s="7"/>
      <c r="DU1377" s="7"/>
      <c r="DV1377" s="8"/>
      <c r="DW1377" s="6"/>
      <c r="DX1377" s="7"/>
      <c r="DY1377" s="7"/>
      <c r="DZ1377" s="7"/>
      <c r="EA1377" s="7"/>
      <c r="EB1377" s="8"/>
      <c r="EC1377" s="6"/>
      <c r="ED1377" s="7"/>
      <c r="EE1377" s="7"/>
      <c r="EF1377" s="7"/>
      <c r="EG1377" s="7"/>
      <c r="EH1377" s="8"/>
      <c r="EI1377" s="6"/>
      <c r="EJ1377" s="7"/>
      <c r="EK1377" s="7"/>
      <c r="EL1377" s="7"/>
      <c r="EM1377" s="7"/>
      <c r="EN1377" s="8"/>
      <c r="EO1377" s="6"/>
      <c r="EP1377" s="7"/>
      <c r="EQ1377" s="7"/>
      <c r="ER1377" s="7"/>
      <c r="ES1377" s="7"/>
      <c r="ET1377" s="8"/>
      <c r="EU1377" s="6"/>
      <c r="EV1377" s="7"/>
      <c r="EW1377" s="7"/>
      <c r="EX1377" s="7"/>
      <c r="EY1377" s="7"/>
      <c r="EZ1377" s="8"/>
      <c r="FA1377" s="6"/>
      <c r="FB1377" s="7"/>
      <c r="FC1377" s="7"/>
      <c r="FD1377" s="7"/>
      <c r="FE1377" s="7"/>
      <c r="FF1377" s="8"/>
      <c r="FG1377" s="6"/>
      <c r="FH1377" s="7"/>
      <c r="FI1377" s="7"/>
      <c r="FJ1377" s="7"/>
      <c r="FK1377" s="7"/>
      <c r="FL1377" s="8"/>
      <c r="FM1377" s="6"/>
      <c r="FN1377" s="7"/>
      <c r="FO1377" s="7"/>
      <c r="FP1377" s="7"/>
      <c r="FQ1377" s="7"/>
      <c r="FR1377" s="8"/>
      <c r="FS1377" s="6"/>
      <c r="FT1377" s="7"/>
      <c r="FU1377" s="7"/>
      <c r="FV1377" s="7"/>
      <c r="FW1377" s="7"/>
      <c r="FX1377" s="8"/>
      <c r="FY1377" s="6"/>
      <c r="FZ1377" s="7"/>
      <c r="GA1377" s="7"/>
      <c r="GB1377" s="7"/>
      <c r="GC1377" s="7"/>
      <c r="GD1377" s="8"/>
      <c r="GE1377" s="6"/>
      <c r="GF1377" s="7"/>
      <c r="GG1377" s="7"/>
      <c r="GH1377" s="7"/>
      <c r="GI1377" s="7"/>
      <c r="GJ1377" s="8"/>
      <c r="GK1377" s="6"/>
      <c r="GL1377" s="7"/>
      <c r="GM1377" s="7"/>
      <c r="GN1377" s="7"/>
      <c r="GO1377" s="7"/>
      <c r="GP1377" s="8"/>
      <c r="GQ1377" s="6"/>
      <c r="GR1377" s="7"/>
      <c r="GS1377" s="7"/>
      <c r="GT1377" s="7"/>
      <c r="GU1377" s="7"/>
      <c r="GV1377" s="8"/>
      <c r="GW1377" s="6"/>
      <c r="GX1377" s="7"/>
      <c r="GY1377" s="7"/>
      <c r="GZ1377" s="7"/>
      <c r="HA1377" s="7"/>
      <c r="HB1377" s="8"/>
      <c r="HC1377" s="6"/>
      <c r="HD1377" s="7"/>
      <c r="HE1377" s="7"/>
      <c r="HF1377" s="7"/>
      <c r="HG1377" s="7"/>
      <c r="HH1377" s="8"/>
      <c r="HI1377" s="6"/>
      <c r="HJ1377" s="7"/>
      <c r="HK1377" s="7"/>
      <c r="HL1377" s="7"/>
      <c r="HM1377" s="7"/>
      <c r="HN1377" s="8"/>
      <c r="HO1377" s="6"/>
      <c r="HP1377" s="7"/>
      <c r="HQ1377" s="7"/>
      <c r="HR1377" s="7"/>
      <c r="HS1377" s="7"/>
      <c r="HT1377" s="8"/>
      <c r="HU1377" s="6"/>
      <c r="HV1377" s="7"/>
      <c r="HW1377" s="7"/>
      <c r="HX1377" s="7"/>
      <c r="HY1377" s="7"/>
      <c r="HZ1377" s="8"/>
      <c r="IA1377" s="6"/>
      <c r="IB1377" s="7"/>
      <c r="IC1377" s="7"/>
      <c r="ID1377" s="7"/>
      <c r="IE1377" s="7"/>
      <c r="IF1377" s="8"/>
      <c r="IG1377" s="6"/>
      <c r="IH1377" s="7"/>
      <c r="II1377" s="7"/>
      <c r="IJ1377" s="7"/>
      <c r="IK1377" s="7"/>
      <c r="IL1377" s="8"/>
      <c r="IM1377" s="6"/>
      <c r="IN1377" s="7"/>
      <c r="IO1377" s="7"/>
      <c r="IP1377" s="7"/>
      <c r="IQ1377" s="7"/>
      <c r="IR1377" s="8"/>
      <c r="IS1377" s="6"/>
      <c r="IT1377" s="7"/>
      <c r="IU1377" s="7"/>
      <c r="IV1377" s="7"/>
    </row>
    <row r="1378" customFormat="false" ht="12.75" hidden="false" customHeight="false" outlineLevel="0" collapsed="false">
      <c r="A1378" s="5" t="n">
        <v>888931</v>
      </c>
      <c r="B1378" s="6" t="n">
        <v>37070</v>
      </c>
      <c r="C1378" s="7" t="s">
        <v>1579</v>
      </c>
      <c r="D1378" s="7" t="s">
        <v>959</v>
      </c>
      <c r="E1378" s="7"/>
      <c r="F1378" s="8" t="s">
        <v>979</v>
      </c>
      <c r="G1378" s="8" t="n">
        <v>303</v>
      </c>
      <c r="H1378" s="7"/>
      <c r="I1378" s="7"/>
      <c r="J1378" s="7"/>
      <c r="K1378" s="7"/>
      <c r="L1378" s="8"/>
      <c r="M1378" s="6"/>
      <c r="N1378" s="7"/>
      <c r="O1378" s="7"/>
      <c r="P1378" s="7"/>
      <c r="Q1378" s="7"/>
      <c r="R1378" s="8"/>
      <c r="S1378" s="6"/>
      <c r="T1378" s="7"/>
      <c r="U1378" s="7"/>
      <c r="V1378" s="7"/>
      <c r="W1378" s="7"/>
      <c r="X1378" s="8"/>
      <c r="Y1378" s="6"/>
      <c r="Z1378" s="7"/>
      <c r="AA1378" s="7"/>
      <c r="AB1378" s="7"/>
      <c r="AC1378" s="7"/>
      <c r="AD1378" s="8"/>
      <c r="AE1378" s="6"/>
      <c r="AF1378" s="7"/>
      <c r="AG1378" s="7"/>
      <c r="AH1378" s="7"/>
      <c r="AI1378" s="7"/>
      <c r="AJ1378" s="8"/>
      <c r="AK1378" s="6"/>
      <c r="AL1378" s="7"/>
      <c r="AM1378" s="7"/>
      <c r="AN1378" s="7"/>
      <c r="AO1378" s="7"/>
      <c r="AP1378" s="8"/>
      <c r="AQ1378" s="6"/>
      <c r="AR1378" s="7"/>
      <c r="AS1378" s="7"/>
      <c r="AT1378" s="7"/>
      <c r="AU1378" s="7"/>
      <c r="AV1378" s="8"/>
      <c r="AW1378" s="6"/>
      <c r="AX1378" s="7"/>
      <c r="AY1378" s="7"/>
      <c r="AZ1378" s="7"/>
      <c r="BA1378" s="7"/>
      <c r="BB1378" s="8"/>
      <c r="BC1378" s="6"/>
      <c r="BD1378" s="7"/>
      <c r="BE1378" s="7"/>
      <c r="BF1378" s="7"/>
      <c r="BG1378" s="7"/>
      <c r="BH1378" s="8"/>
      <c r="BI1378" s="6"/>
      <c r="BJ1378" s="7"/>
      <c r="BK1378" s="7"/>
      <c r="BL1378" s="7"/>
      <c r="BM1378" s="7"/>
      <c r="BN1378" s="8"/>
      <c r="BO1378" s="6"/>
      <c r="BP1378" s="7"/>
      <c r="BQ1378" s="7"/>
      <c r="BR1378" s="7"/>
      <c r="BS1378" s="7"/>
      <c r="BT1378" s="8"/>
      <c r="BU1378" s="6"/>
      <c r="BV1378" s="7"/>
      <c r="BW1378" s="7"/>
      <c r="BX1378" s="7"/>
      <c r="BY1378" s="7"/>
      <c r="BZ1378" s="8"/>
      <c r="CA1378" s="6"/>
      <c r="CB1378" s="7"/>
      <c r="CC1378" s="7"/>
      <c r="CD1378" s="7"/>
      <c r="CE1378" s="7"/>
      <c r="CF1378" s="8"/>
      <c r="CG1378" s="6"/>
      <c r="CH1378" s="7"/>
      <c r="CI1378" s="7"/>
      <c r="CJ1378" s="7"/>
      <c r="CK1378" s="7"/>
      <c r="CL1378" s="8"/>
      <c r="CM1378" s="6"/>
      <c r="CN1378" s="7"/>
      <c r="CO1378" s="7"/>
      <c r="CP1378" s="7"/>
      <c r="CQ1378" s="7"/>
      <c r="CR1378" s="8"/>
      <c r="CS1378" s="6"/>
      <c r="CT1378" s="7"/>
      <c r="CU1378" s="7"/>
      <c r="CV1378" s="7"/>
      <c r="CW1378" s="7"/>
      <c r="CX1378" s="8"/>
      <c r="CY1378" s="6"/>
      <c r="CZ1378" s="7"/>
      <c r="DA1378" s="7"/>
      <c r="DB1378" s="7"/>
      <c r="DC1378" s="7"/>
      <c r="DD1378" s="8"/>
      <c r="DE1378" s="6"/>
      <c r="DF1378" s="7"/>
      <c r="DG1378" s="7"/>
      <c r="DH1378" s="7"/>
      <c r="DI1378" s="7"/>
      <c r="DJ1378" s="8"/>
      <c r="DK1378" s="6"/>
      <c r="DL1378" s="7"/>
      <c r="DM1378" s="7"/>
      <c r="DN1378" s="7"/>
      <c r="DO1378" s="7"/>
      <c r="DP1378" s="8"/>
      <c r="DQ1378" s="6"/>
      <c r="DR1378" s="7"/>
      <c r="DS1378" s="7"/>
      <c r="DT1378" s="7"/>
      <c r="DU1378" s="7"/>
      <c r="DV1378" s="8"/>
      <c r="DW1378" s="6"/>
      <c r="DX1378" s="7"/>
      <c r="DY1378" s="7"/>
      <c r="DZ1378" s="7"/>
      <c r="EA1378" s="7"/>
      <c r="EB1378" s="8"/>
      <c r="EC1378" s="6"/>
      <c r="ED1378" s="7"/>
      <c r="EE1378" s="7"/>
      <c r="EF1378" s="7"/>
      <c r="EG1378" s="7"/>
      <c r="EH1378" s="8"/>
      <c r="EI1378" s="6"/>
      <c r="EJ1378" s="7"/>
      <c r="EK1378" s="7"/>
      <c r="EL1378" s="7"/>
      <c r="EM1378" s="7"/>
      <c r="EN1378" s="8"/>
      <c r="EO1378" s="6"/>
      <c r="EP1378" s="7"/>
      <c r="EQ1378" s="7"/>
      <c r="ER1378" s="7"/>
      <c r="ES1378" s="7"/>
      <c r="ET1378" s="8"/>
      <c r="EU1378" s="6"/>
      <c r="EV1378" s="7"/>
      <c r="EW1378" s="7"/>
      <c r="EX1378" s="7"/>
      <c r="EY1378" s="7"/>
      <c r="EZ1378" s="8"/>
      <c r="FA1378" s="6"/>
      <c r="FB1378" s="7"/>
      <c r="FC1378" s="7"/>
      <c r="FD1378" s="7"/>
      <c r="FE1378" s="7"/>
      <c r="FF1378" s="8"/>
      <c r="FG1378" s="6"/>
      <c r="FH1378" s="7"/>
      <c r="FI1378" s="7"/>
      <c r="FJ1378" s="7"/>
      <c r="FK1378" s="7"/>
      <c r="FL1378" s="8"/>
      <c r="FM1378" s="6"/>
      <c r="FN1378" s="7"/>
      <c r="FO1378" s="7"/>
      <c r="FP1378" s="7"/>
      <c r="FQ1378" s="7"/>
      <c r="FR1378" s="8"/>
      <c r="FS1378" s="6"/>
      <c r="FT1378" s="7"/>
      <c r="FU1378" s="7"/>
      <c r="FV1378" s="7"/>
      <c r="FW1378" s="7"/>
      <c r="FX1378" s="8"/>
      <c r="FY1378" s="6"/>
      <c r="FZ1378" s="7"/>
      <c r="GA1378" s="7"/>
      <c r="GB1378" s="7"/>
      <c r="GC1378" s="7"/>
      <c r="GD1378" s="8"/>
      <c r="GE1378" s="6"/>
      <c r="GF1378" s="7"/>
      <c r="GG1378" s="7"/>
      <c r="GH1378" s="7"/>
      <c r="GI1378" s="7"/>
      <c r="GJ1378" s="8"/>
      <c r="GK1378" s="6"/>
      <c r="GL1378" s="7"/>
      <c r="GM1378" s="7"/>
      <c r="GN1378" s="7"/>
      <c r="GO1378" s="7"/>
      <c r="GP1378" s="8"/>
      <c r="GQ1378" s="6"/>
      <c r="GR1378" s="7"/>
      <c r="GS1378" s="7"/>
      <c r="GT1378" s="7"/>
      <c r="GU1378" s="7"/>
      <c r="GV1378" s="8"/>
      <c r="GW1378" s="6"/>
      <c r="GX1378" s="7"/>
      <c r="GY1378" s="7"/>
      <c r="GZ1378" s="7"/>
      <c r="HA1378" s="7"/>
      <c r="HB1378" s="8"/>
      <c r="HC1378" s="6"/>
      <c r="HD1378" s="7"/>
      <c r="HE1378" s="7"/>
      <c r="HF1378" s="7"/>
      <c r="HG1378" s="7"/>
      <c r="HH1378" s="8"/>
      <c r="HI1378" s="6"/>
      <c r="HJ1378" s="7"/>
      <c r="HK1378" s="7"/>
      <c r="HL1378" s="7"/>
      <c r="HM1378" s="7"/>
      <c r="HN1378" s="8"/>
      <c r="HO1378" s="6"/>
      <c r="HP1378" s="7"/>
      <c r="HQ1378" s="7"/>
      <c r="HR1378" s="7"/>
      <c r="HS1378" s="7"/>
      <c r="HT1378" s="8"/>
      <c r="HU1378" s="6"/>
      <c r="HV1378" s="7"/>
      <c r="HW1378" s="7"/>
      <c r="HX1378" s="7"/>
      <c r="HY1378" s="7"/>
      <c r="HZ1378" s="8"/>
      <c r="IA1378" s="6"/>
      <c r="IB1378" s="7"/>
      <c r="IC1378" s="7"/>
      <c r="ID1378" s="7"/>
      <c r="IE1378" s="7"/>
      <c r="IF1378" s="8"/>
      <c r="IG1378" s="6"/>
      <c r="IH1378" s="7"/>
      <c r="II1378" s="7"/>
      <c r="IJ1378" s="7"/>
      <c r="IK1378" s="7"/>
      <c r="IL1378" s="8"/>
      <c r="IM1378" s="6"/>
      <c r="IN1378" s="7"/>
      <c r="IO1378" s="7"/>
      <c r="IP1378" s="7"/>
      <c r="IQ1378" s="7"/>
      <c r="IR1378" s="8"/>
      <c r="IS1378" s="6"/>
      <c r="IT1378" s="7"/>
      <c r="IU1378" s="7"/>
      <c r="IV1378" s="7"/>
    </row>
    <row r="1379" customFormat="false" ht="12.75" hidden="false" customHeight="false" outlineLevel="0" collapsed="false">
      <c r="A1379" s="5" t="n">
        <v>888808</v>
      </c>
      <c r="B1379" s="6" t="n">
        <v>37070</v>
      </c>
      <c r="C1379" s="7" t="s">
        <v>1580</v>
      </c>
      <c r="D1379" s="7" t="s">
        <v>959</v>
      </c>
      <c r="E1379" s="7"/>
      <c r="F1379" s="8" t="s">
        <v>961</v>
      </c>
      <c r="G1379" s="8" t="n">
        <v>698</v>
      </c>
      <c r="H1379" s="7"/>
      <c r="I1379" s="7"/>
      <c r="J1379" s="7"/>
      <c r="K1379" s="7"/>
      <c r="L1379" s="8"/>
      <c r="M1379" s="6"/>
      <c r="N1379" s="7"/>
      <c r="O1379" s="7"/>
      <c r="P1379" s="7"/>
      <c r="Q1379" s="7"/>
      <c r="R1379" s="8"/>
      <c r="S1379" s="6"/>
      <c r="T1379" s="7"/>
      <c r="U1379" s="7"/>
      <c r="V1379" s="7"/>
      <c r="W1379" s="7"/>
      <c r="X1379" s="8"/>
      <c r="Y1379" s="6"/>
      <c r="Z1379" s="7"/>
      <c r="AA1379" s="7"/>
      <c r="AB1379" s="7"/>
      <c r="AC1379" s="7"/>
      <c r="AD1379" s="8"/>
      <c r="AE1379" s="6"/>
      <c r="AF1379" s="7"/>
      <c r="AG1379" s="7"/>
      <c r="AH1379" s="7"/>
      <c r="AI1379" s="7"/>
      <c r="AJ1379" s="8"/>
      <c r="AK1379" s="6"/>
      <c r="AL1379" s="7"/>
      <c r="AM1379" s="7"/>
      <c r="AN1379" s="7"/>
      <c r="AO1379" s="7"/>
      <c r="AP1379" s="8"/>
      <c r="AQ1379" s="6"/>
      <c r="AR1379" s="7"/>
      <c r="AS1379" s="7"/>
      <c r="AT1379" s="7"/>
      <c r="AU1379" s="7"/>
      <c r="AV1379" s="8"/>
      <c r="AW1379" s="6"/>
      <c r="AX1379" s="7"/>
      <c r="AY1379" s="7"/>
      <c r="AZ1379" s="7"/>
      <c r="BA1379" s="7"/>
      <c r="BB1379" s="8"/>
      <c r="BC1379" s="6"/>
      <c r="BD1379" s="7"/>
      <c r="BE1379" s="7"/>
      <c r="BF1379" s="7"/>
      <c r="BG1379" s="7"/>
      <c r="BH1379" s="8"/>
      <c r="BI1379" s="6"/>
      <c r="BJ1379" s="7"/>
      <c r="BK1379" s="7"/>
      <c r="BL1379" s="7"/>
      <c r="BM1379" s="7"/>
      <c r="BN1379" s="8"/>
      <c r="BO1379" s="6"/>
      <c r="BP1379" s="7"/>
      <c r="BQ1379" s="7"/>
      <c r="BR1379" s="7"/>
      <c r="BS1379" s="7"/>
      <c r="BT1379" s="8"/>
      <c r="BU1379" s="6"/>
      <c r="BV1379" s="7"/>
      <c r="BW1379" s="7"/>
      <c r="BX1379" s="7"/>
      <c r="BY1379" s="7"/>
      <c r="BZ1379" s="8"/>
      <c r="CA1379" s="6"/>
      <c r="CB1379" s="7"/>
      <c r="CC1379" s="7"/>
      <c r="CD1379" s="7"/>
      <c r="CE1379" s="7"/>
      <c r="CF1379" s="8"/>
      <c r="CG1379" s="6"/>
      <c r="CH1379" s="7"/>
      <c r="CI1379" s="7"/>
      <c r="CJ1379" s="7"/>
      <c r="CK1379" s="7"/>
      <c r="CL1379" s="8"/>
      <c r="CM1379" s="6"/>
      <c r="CN1379" s="7"/>
      <c r="CO1379" s="7"/>
      <c r="CP1379" s="7"/>
      <c r="CQ1379" s="7"/>
      <c r="CR1379" s="8"/>
      <c r="CS1379" s="6"/>
      <c r="CT1379" s="7"/>
      <c r="CU1379" s="7"/>
      <c r="CV1379" s="7"/>
      <c r="CW1379" s="7"/>
      <c r="CX1379" s="8"/>
      <c r="CY1379" s="6"/>
      <c r="CZ1379" s="7"/>
      <c r="DA1379" s="7"/>
      <c r="DB1379" s="7"/>
      <c r="DC1379" s="7"/>
      <c r="DD1379" s="8"/>
      <c r="DE1379" s="6"/>
      <c r="DF1379" s="7"/>
      <c r="DG1379" s="7"/>
      <c r="DH1379" s="7"/>
      <c r="DI1379" s="7"/>
      <c r="DJ1379" s="8"/>
      <c r="DK1379" s="6"/>
      <c r="DL1379" s="7"/>
      <c r="DM1379" s="7"/>
      <c r="DN1379" s="7"/>
      <c r="DO1379" s="7"/>
      <c r="DP1379" s="8"/>
      <c r="DQ1379" s="6"/>
      <c r="DR1379" s="7"/>
      <c r="DS1379" s="7"/>
      <c r="DT1379" s="7"/>
      <c r="DU1379" s="7"/>
      <c r="DV1379" s="8"/>
      <c r="DW1379" s="6"/>
      <c r="DX1379" s="7"/>
      <c r="DY1379" s="7"/>
      <c r="DZ1379" s="7"/>
      <c r="EA1379" s="7"/>
      <c r="EB1379" s="8"/>
      <c r="EC1379" s="6"/>
      <c r="ED1379" s="7"/>
      <c r="EE1379" s="7"/>
      <c r="EF1379" s="7"/>
      <c r="EG1379" s="7"/>
      <c r="EH1379" s="8"/>
      <c r="EI1379" s="6"/>
      <c r="EJ1379" s="7"/>
      <c r="EK1379" s="7"/>
      <c r="EL1379" s="7"/>
      <c r="EM1379" s="7"/>
      <c r="EN1379" s="8"/>
      <c r="EO1379" s="6"/>
      <c r="EP1379" s="7"/>
      <c r="EQ1379" s="7"/>
      <c r="ER1379" s="7"/>
      <c r="ES1379" s="7"/>
      <c r="ET1379" s="8"/>
      <c r="EU1379" s="6"/>
      <c r="EV1379" s="7"/>
      <c r="EW1379" s="7"/>
      <c r="EX1379" s="7"/>
      <c r="EY1379" s="7"/>
      <c r="EZ1379" s="8"/>
      <c r="FA1379" s="6"/>
      <c r="FB1379" s="7"/>
      <c r="FC1379" s="7"/>
      <c r="FD1379" s="7"/>
      <c r="FE1379" s="7"/>
      <c r="FF1379" s="8"/>
      <c r="FG1379" s="6"/>
      <c r="FH1379" s="7"/>
      <c r="FI1379" s="7"/>
      <c r="FJ1379" s="7"/>
      <c r="FK1379" s="7"/>
      <c r="FL1379" s="8"/>
      <c r="FM1379" s="6"/>
      <c r="FN1379" s="7"/>
      <c r="FO1379" s="7"/>
      <c r="FP1379" s="7"/>
      <c r="FQ1379" s="7"/>
      <c r="FR1379" s="8"/>
      <c r="FS1379" s="6"/>
      <c r="FT1379" s="7"/>
      <c r="FU1379" s="7"/>
      <c r="FV1379" s="7"/>
      <c r="FW1379" s="7"/>
      <c r="FX1379" s="8"/>
      <c r="FY1379" s="6"/>
      <c r="FZ1379" s="7"/>
      <c r="GA1379" s="7"/>
      <c r="GB1379" s="7"/>
      <c r="GC1379" s="7"/>
      <c r="GD1379" s="8"/>
      <c r="GE1379" s="6"/>
      <c r="GF1379" s="7"/>
      <c r="GG1379" s="7"/>
      <c r="GH1379" s="7"/>
      <c r="GI1379" s="7"/>
      <c r="GJ1379" s="8"/>
      <c r="GK1379" s="6"/>
      <c r="GL1379" s="7"/>
      <c r="GM1379" s="7"/>
      <c r="GN1379" s="7"/>
      <c r="GO1379" s="7"/>
      <c r="GP1379" s="8"/>
      <c r="GQ1379" s="6"/>
      <c r="GR1379" s="7"/>
      <c r="GS1379" s="7"/>
      <c r="GT1379" s="7"/>
      <c r="GU1379" s="7"/>
      <c r="GV1379" s="8"/>
      <c r="GW1379" s="6"/>
      <c r="GX1379" s="7"/>
      <c r="GY1379" s="7"/>
      <c r="GZ1379" s="7"/>
      <c r="HA1379" s="7"/>
      <c r="HB1379" s="8"/>
      <c r="HC1379" s="6"/>
      <c r="HD1379" s="7"/>
      <c r="HE1379" s="7"/>
      <c r="HF1379" s="7"/>
      <c r="HG1379" s="7"/>
      <c r="HH1379" s="8"/>
      <c r="HI1379" s="6"/>
      <c r="HJ1379" s="7"/>
      <c r="HK1379" s="7"/>
      <c r="HL1379" s="7"/>
      <c r="HM1379" s="7"/>
      <c r="HN1379" s="8"/>
      <c r="HO1379" s="6"/>
      <c r="HP1379" s="7"/>
      <c r="HQ1379" s="7"/>
      <c r="HR1379" s="7"/>
      <c r="HS1379" s="7"/>
      <c r="HT1379" s="8"/>
      <c r="HU1379" s="6"/>
      <c r="HV1379" s="7"/>
      <c r="HW1379" s="7"/>
      <c r="HX1379" s="7"/>
      <c r="HY1379" s="7"/>
      <c r="HZ1379" s="8"/>
      <c r="IA1379" s="6"/>
      <c r="IB1379" s="7"/>
      <c r="IC1379" s="7"/>
      <c r="ID1379" s="7"/>
      <c r="IE1379" s="7"/>
      <c r="IF1379" s="8"/>
      <c r="IG1379" s="6"/>
      <c r="IH1379" s="7"/>
      <c r="II1379" s="7"/>
      <c r="IJ1379" s="7"/>
      <c r="IK1379" s="7"/>
      <c r="IL1379" s="8"/>
      <c r="IM1379" s="6"/>
      <c r="IN1379" s="7"/>
      <c r="IO1379" s="7"/>
      <c r="IP1379" s="7"/>
      <c r="IQ1379" s="7"/>
      <c r="IR1379" s="8"/>
      <c r="IS1379" s="6"/>
      <c r="IT1379" s="7"/>
      <c r="IU1379" s="7"/>
      <c r="IV1379" s="7"/>
    </row>
    <row r="1380" customFormat="false" ht="12.75" hidden="false" customHeight="false" outlineLevel="0" collapsed="false">
      <c r="A1380" s="5" t="n">
        <v>888061</v>
      </c>
      <c r="B1380" s="6" t="n">
        <v>37070</v>
      </c>
      <c r="C1380" s="7" t="s">
        <v>1492</v>
      </c>
      <c r="D1380" s="7" t="s">
        <v>959</v>
      </c>
      <c r="E1380" s="7"/>
      <c r="F1380" s="8" t="s">
        <v>961</v>
      </c>
      <c r="G1380" s="8" t="n">
        <v>53</v>
      </c>
      <c r="H1380" s="7"/>
      <c r="I1380" s="7"/>
      <c r="J1380" s="7"/>
      <c r="K1380" s="7"/>
      <c r="L1380" s="8"/>
      <c r="M1380" s="6"/>
      <c r="N1380" s="7"/>
      <c r="O1380" s="7"/>
      <c r="P1380" s="7"/>
      <c r="Q1380" s="7"/>
      <c r="R1380" s="8"/>
      <c r="S1380" s="6"/>
      <c r="T1380" s="7"/>
      <c r="U1380" s="7"/>
      <c r="V1380" s="7"/>
      <c r="W1380" s="7"/>
      <c r="X1380" s="8"/>
      <c r="Y1380" s="6"/>
      <c r="Z1380" s="7"/>
      <c r="AA1380" s="7"/>
      <c r="AB1380" s="7"/>
      <c r="AC1380" s="7"/>
      <c r="AD1380" s="8"/>
      <c r="AE1380" s="6"/>
      <c r="AF1380" s="7"/>
      <c r="AG1380" s="7"/>
      <c r="AH1380" s="7"/>
      <c r="AI1380" s="7"/>
      <c r="AJ1380" s="8"/>
      <c r="AK1380" s="6"/>
      <c r="AL1380" s="7"/>
      <c r="AM1380" s="7"/>
      <c r="AN1380" s="7"/>
      <c r="AO1380" s="7"/>
      <c r="AP1380" s="8"/>
      <c r="AQ1380" s="6"/>
      <c r="AR1380" s="7"/>
      <c r="AS1380" s="7"/>
      <c r="AT1380" s="7"/>
      <c r="AU1380" s="7"/>
      <c r="AV1380" s="8"/>
      <c r="AW1380" s="6"/>
      <c r="AX1380" s="7"/>
      <c r="AY1380" s="7"/>
      <c r="AZ1380" s="7"/>
      <c r="BA1380" s="7"/>
      <c r="BB1380" s="8"/>
      <c r="BC1380" s="6"/>
      <c r="BD1380" s="7"/>
      <c r="BE1380" s="7"/>
      <c r="BF1380" s="7"/>
      <c r="BG1380" s="7"/>
      <c r="BH1380" s="8"/>
      <c r="BI1380" s="6"/>
      <c r="BJ1380" s="7"/>
      <c r="BK1380" s="7"/>
      <c r="BL1380" s="7"/>
      <c r="BM1380" s="7"/>
      <c r="BN1380" s="8"/>
      <c r="BO1380" s="6"/>
      <c r="BP1380" s="7"/>
      <c r="BQ1380" s="7"/>
      <c r="BR1380" s="7"/>
      <c r="BS1380" s="7"/>
      <c r="BT1380" s="8"/>
      <c r="BU1380" s="6"/>
      <c r="BV1380" s="7"/>
      <c r="BW1380" s="7"/>
      <c r="BX1380" s="7"/>
      <c r="BY1380" s="7"/>
      <c r="BZ1380" s="8"/>
      <c r="CA1380" s="6"/>
      <c r="CB1380" s="7"/>
      <c r="CC1380" s="7"/>
      <c r="CD1380" s="7"/>
      <c r="CE1380" s="7"/>
      <c r="CF1380" s="8"/>
      <c r="CG1380" s="6"/>
      <c r="CH1380" s="7"/>
      <c r="CI1380" s="7"/>
      <c r="CJ1380" s="7"/>
      <c r="CK1380" s="7"/>
      <c r="CL1380" s="8"/>
      <c r="CM1380" s="6"/>
      <c r="CN1380" s="7"/>
      <c r="CO1380" s="7"/>
      <c r="CP1380" s="7"/>
      <c r="CQ1380" s="7"/>
      <c r="CR1380" s="8"/>
      <c r="CS1380" s="6"/>
      <c r="CT1380" s="7"/>
      <c r="CU1380" s="7"/>
      <c r="CV1380" s="7"/>
      <c r="CW1380" s="7"/>
      <c r="CX1380" s="8"/>
      <c r="CY1380" s="6"/>
      <c r="CZ1380" s="7"/>
      <c r="DA1380" s="7"/>
      <c r="DB1380" s="7"/>
      <c r="DC1380" s="7"/>
      <c r="DD1380" s="8"/>
      <c r="DE1380" s="6"/>
      <c r="DF1380" s="7"/>
      <c r="DG1380" s="7"/>
      <c r="DH1380" s="7"/>
      <c r="DI1380" s="7"/>
      <c r="DJ1380" s="8"/>
      <c r="DK1380" s="6"/>
      <c r="DL1380" s="7"/>
      <c r="DM1380" s="7"/>
      <c r="DN1380" s="7"/>
      <c r="DO1380" s="7"/>
      <c r="DP1380" s="8"/>
      <c r="DQ1380" s="6"/>
      <c r="DR1380" s="7"/>
      <c r="DS1380" s="7"/>
      <c r="DT1380" s="7"/>
      <c r="DU1380" s="7"/>
      <c r="DV1380" s="8"/>
      <c r="DW1380" s="6"/>
      <c r="DX1380" s="7"/>
      <c r="DY1380" s="7"/>
      <c r="DZ1380" s="7"/>
      <c r="EA1380" s="7"/>
      <c r="EB1380" s="8"/>
      <c r="EC1380" s="6"/>
      <c r="ED1380" s="7"/>
      <c r="EE1380" s="7"/>
      <c r="EF1380" s="7"/>
      <c r="EG1380" s="7"/>
      <c r="EH1380" s="8"/>
      <c r="EI1380" s="6"/>
      <c r="EJ1380" s="7"/>
      <c r="EK1380" s="7"/>
      <c r="EL1380" s="7"/>
      <c r="EM1380" s="7"/>
      <c r="EN1380" s="8"/>
      <c r="EO1380" s="6"/>
      <c r="EP1380" s="7"/>
      <c r="EQ1380" s="7"/>
      <c r="ER1380" s="7"/>
      <c r="ES1380" s="7"/>
      <c r="ET1380" s="8"/>
      <c r="EU1380" s="6"/>
      <c r="EV1380" s="7"/>
      <c r="EW1380" s="7"/>
      <c r="EX1380" s="7"/>
      <c r="EY1380" s="7"/>
      <c r="EZ1380" s="8"/>
      <c r="FA1380" s="6"/>
      <c r="FB1380" s="7"/>
      <c r="FC1380" s="7"/>
      <c r="FD1380" s="7"/>
      <c r="FE1380" s="7"/>
      <c r="FF1380" s="8"/>
      <c r="FG1380" s="6"/>
      <c r="FH1380" s="7"/>
      <c r="FI1380" s="7"/>
      <c r="FJ1380" s="7"/>
      <c r="FK1380" s="7"/>
      <c r="FL1380" s="8"/>
      <c r="FM1380" s="6"/>
      <c r="FN1380" s="7"/>
      <c r="FO1380" s="7"/>
      <c r="FP1380" s="7"/>
      <c r="FQ1380" s="7"/>
      <c r="FR1380" s="8"/>
      <c r="FS1380" s="6"/>
      <c r="FT1380" s="7"/>
      <c r="FU1380" s="7"/>
      <c r="FV1380" s="7"/>
      <c r="FW1380" s="7"/>
      <c r="FX1380" s="8"/>
      <c r="FY1380" s="6"/>
      <c r="FZ1380" s="7"/>
      <c r="GA1380" s="7"/>
      <c r="GB1380" s="7"/>
      <c r="GC1380" s="7"/>
      <c r="GD1380" s="8"/>
      <c r="GE1380" s="6"/>
      <c r="GF1380" s="7"/>
      <c r="GG1380" s="7"/>
      <c r="GH1380" s="7"/>
      <c r="GI1380" s="7"/>
      <c r="GJ1380" s="8"/>
      <c r="GK1380" s="6"/>
      <c r="GL1380" s="7"/>
      <c r="GM1380" s="7"/>
      <c r="GN1380" s="7"/>
      <c r="GO1380" s="7"/>
      <c r="GP1380" s="8"/>
      <c r="GQ1380" s="6"/>
      <c r="GR1380" s="7"/>
      <c r="GS1380" s="7"/>
      <c r="GT1380" s="7"/>
      <c r="GU1380" s="7"/>
      <c r="GV1380" s="8"/>
      <c r="GW1380" s="6"/>
      <c r="GX1380" s="7"/>
      <c r="GY1380" s="7"/>
      <c r="GZ1380" s="7"/>
      <c r="HA1380" s="7"/>
      <c r="HB1380" s="8"/>
      <c r="HC1380" s="6"/>
      <c r="HD1380" s="7"/>
      <c r="HE1380" s="7"/>
      <c r="HF1380" s="7"/>
      <c r="HG1380" s="7"/>
      <c r="HH1380" s="8"/>
      <c r="HI1380" s="6"/>
      <c r="HJ1380" s="7"/>
      <c r="HK1380" s="7"/>
      <c r="HL1380" s="7"/>
      <c r="HM1380" s="7"/>
      <c r="HN1380" s="8"/>
      <c r="HO1380" s="6"/>
      <c r="HP1380" s="7"/>
      <c r="HQ1380" s="7"/>
      <c r="HR1380" s="7"/>
      <c r="HS1380" s="7"/>
      <c r="HT1380" s="8"/>
      <c r="HU1380" s="6"/>
      <c r="HV1380" s="7"/>
      <c r="HW1380" s="7"/>
      <c r="HX1380" s="7"/>
      <c r="HY1380" s="7"/>
      <c r="HZ1380" s="8"/>
      <c r="IA1380" s="6"/>
      <c r="IB1380" s="7"/>
      <c r="IC1380" s="7"/>
      <c r="ID1380" s="7"/>
      <c r="IE1380" s="7"/>
      <c r="IF1380" s="8"/>
      <c r="IG1380" s="6"/>
      <c r="IH1380" s="7"/>
      <c r="II1380" s="7"/>
      <c r="IJ1380" s="7"/>
      <c r="IK1380" s="7"/>
      <c r="IL1380" s="8"/>
      <c r="IM1380" s="6"/>
      <c r="IN1380" s="7"/>
      <c r="IO1380" s="7"/>
      <c r="IP1380" s="7"/>
      <c r="IQ1380" s="7"/>
      <c r="IR1380" s="8"/>
      <c r="IS1380" s="6"/>
      <c r="IT1380" s="7"/>
      <c r="IU1380" s="7"/>
      <c r="IV1380" s="7"/>
    </row>
    <row r="1381" customFormat="false" ht="12.75" hidden="false" customHeight="false" outlineLevel="0" collapsed="false">
      <c r="A1381" s="5" t="n">
        <v>888107</v>
      </c>
      <c r="B1381" s="6" t="n">
        <v>37070</v>
      </c>
      <c r="C1381" s="7" t="s">
        <v>1492</v>
      </c>
      <c r="D1381" s="7" t="s">
        <v>959</v>
      </c>
      <c r="E1381" s="7"/>
      <c r="F1381" s="8" t="s">
        <v>961</v>
      </c>
      <c r="G1381" s="8" t="n">
        <v>193</v>
      </c>
      <c r="H1381" s="7"/>
      <c r="I1381" s="7"/>
      <c r="J1381" s="7"/>
      <c r="K1381" s="7"/>
      <c r="L1381" s="8"/>
      <c r="M1381" s="6"/>
      <c r="N1381" s="7"/>
      <c r="O1381" s="7"/>
      <c r="P1381" s="7"/>
      <c r="Q1381" s="7"/>
      <c r="R1381" s="8"/>
      <c r="S1381" s="6"/>
      <c r="T1381" s="7"/>
      <c r="U1381" s="7"/>
      <c r="V1381" s="7"/>
      <c r="W1381" s="7"/>
      <c r="X1381" s="8"/>
      <c r="Y1381" s="6"/>
      <c r="Z1381" s="7"/>
      <c r="AA1381" s="7"/>
      <c r="AB1381" s="7"/>
      <c r="AC1381" s="7"/>
      <c r="AD1381" s="8"/>
      <c r="AE1381" s="6"/>
      <c r="AF1381" s="7"/>
      <c r="AG1381" s="7"/>
      <c r="AH1381" s="7"/>
      <c r="AI1381" s="7"/>
      <c r="AJ1381" s="8"/>
      <c r="AK1381" s="6"/>
      <c r="AL1381" s="7"/>
      <c r="AM1381" s="7"/>
      <c r="AN1381" s="7"/>
      <c r="AO1381" s="7"/>
      <c r="AP1381" s="8"/>
      <c r="AQ1381" s="6"/>
      <c r="AR1381" s="7"/>
      <c r="AS1381" s="7"/>
      <c r="AT1381" s="7"/>
      <c r="AU1381" s="7"/>
      <c r="AV1381" s="8"/>
      <c r="AW1381" s="6"/>
      <c r="AX1381" s="7"/>
      <c r="AY1381" s="7"/>
      <c r="AZ1381" s="7"/>
      <c r="BA1381" s="7"/>
      <c r="BB1381" s="8"/>
      <c r="BC1381" s="6"/>
      <c r="BD1381" s="7"/>
      <c r="BE1381" s="7"/>
      <c r="BF1381" s="7"/>
      <c r="BG1381" s="7"/>
      <c r="BH1381" s="8"/>
      <c r="BI1381" s="6"/>
      <c r="BJ1381" s="7"/>
      <c r="BK1381" s="7"/>
      <c r="BL1381" s="7"/>
      <c r="BM1381" s="7"/>
      <c r="BN1381" s="8"/>
      <c r="BO1381" s="6"/>
      <c r="BP1381" s="7"/>
      <c r="BQ1381" s="7"/>
      <c r="BR1381" s="7"/>
      <c r="BS1381" s="7"/>
      <c r="BT1381" s="8"/>
      <c r="BU1381" s="6"/>
      <c r="BV1381" s="7"/>
      <c r="BW1381" s="7"/>
      <c r="BX1381" s="7"/>
      <c r="BY1381" s="7"/>
      <c r="BZ1381" s="8"/>
      <c r="CA1381" s="6"/>
      <c r="CB1381" s="7"/>
      <c r="CC1381" s="7"/>
      <c r="CD1381" s="7"/>
      <c r="CE1381" s="7"/>
      <c r="CF1381" s="8"/>
      <c r="CG1381" s="6"/>
      <c r="CH1381" s="7"/>
      <c r="CI1381" s="7"/>
      <c r="CJ1381" s="7"/>
      <c r="CK1381" s="7"/>
      <c r="CL1381" s="8"/>
      <c r="CM1381" s="6"/>
      <c r="CN1381" s="7"/>
      <c r="CO1381" s="7"/>
      <c r="CP1381" s="7"/>
      <c r="CQ1381" s="7"/>
      <c r="CR1381" s="8"/>
      <c r="CS1381" s="6"/>
      <c r="CT1381" s="7"/>
      <c r="CU1381" s="7"/>
      <c r="CV1381" s="7"/>
      <c r="CW1381" s="7"/>
      <c r="CX1381" s="8"/>
      <c r="CY1381" s="6"/>
      <c r="CZ1381" s="7"/>
      <c r="DA1381" s="7"/>
      <c r="DB1381" s="7"/>
      <c r="DC1381" s="7"/>
      <c r="DD1381" s="8"/>
      <c r="DE1381" s="6"/>
      <c r="DF1381" s="7"/>
      <c r="DG1381" s="7"/>
      <c r="DH1381" s="7"/>
      <c r="DI1381" s="7"/>
      <c r="DJ1381" s="8"/>
      <c r="DK1381" s="6"/>
      <c r="DL1381" s="7"/>
      <c r="DM1381" s="7"/>
      <c r="DN1381" s="7"/>
      <c r="DO1381" s="7"/>
      <c r="DP1381" s="8"/>
      <c r="DQ1381" s="6"/>
      <c r="DR1381" s="7"/>
      <c r="DS1381" s="7"/>
      <c r="DT1381" s="7"/>
      <c r="DU1381" s="7"/>
      <c r="DV1381" s="8"/>
      <c r="DW1381" s="6"/>
      <c r="DX1381" s="7"/>
      <c r="DY1381" s="7"/>
      <c r="DZ1381" s="7"/>
      <c r="EA1381" s="7"/>
      <c r="EB1381" s="8"/>
      <c r="EC1381" s="6"/>
      <c r="ED1381" s="7"/>
      <c r="EE1381" s="7"/>
      <c r="EF1381" s="7"/>
      <c r="EG1381" s="7"/>
      <c r="EH1381" s="8"/>
      <c r="EI1381" s="6"/>
      <c r="EJ1381" s="7"/>
      <c r="EK1381" s="7"/>
      <c r="EL1381" s="7"/>
      <c r="EM1381" s="7"/>
      <c r="EN1381" s="8"/>
      <c r="EO1381" s="6"/>
      <c r="EP1381" s="7"/>
      <c r="EQ1381" s="7"/>
      <c r="ER1381" s="7"/>
      <c r="ES1381" s="7"/>
      <c r="ET1381" s="8"/>
      <c r="EU1381" s="6"/>
      <c r="EV1381" s="7"/>
      <c r="EW1381" s="7"/>
      <c r="EX1381" s="7"/>
      <c r="EY1381" s="7"/>
      <c r="EZ1381" s="8"/>
      <c r="FA1381" s="6"/>
      <c r="FB1381" s="7"/>
      <c r="FC1381" s="7"/>
      <c r="FD1381" s="7"/>
      <c r="FE1381" s="7"/>
      <c r="FF1381" s="8"/>
      <c r="FG1381" s="6"/>
      <c r="FH1381" s="7"/>
      <c r="FI1381" s="7"/>
      <c r="FJ1381" s="7"/>
      <c r="FK1381" s="7"/>
      <c r="FL1381" s="8"/>
      <c r="FM1381" s="6"/>
      <c r="FN1381" s="7"/>
      <c r="FO1381" s="7"/>
      <c r="FP1381" s="7"/>
      <c r="FQ1381" s="7"/>
      <c r="FR1381" s="8"/>
      <c r="FS1381" s="6"/>
      <c r="FT1381" s="7"/>
      <c r="FU1381" s="7"/>
      <c r="FV1381" s="7"/>
      <c r="FW1381" s="7"/>
      <c r="FX1381" s="8"/>
      <c r="FY1381" s="6"/>
      <c r="FZ1381" s="7"/>
      <c r="GA1381" s="7"/>
      <c r="GB1381" s="7"/>
      <c r="GC1381" s="7"/>
      <c r="GD1381" s="8"/>
      <c r="GE1381" s="6"/>
      <c r="GF1381" s="7"/>
      <c r="GG1381" s="7"/>
      <c r="GH1381" s="7"/>
      <c r="GI1381" s="7"/>
      <c r="GJ1381" s="8"/>
      <c r="GK1381" s="6"/>
      <c r="GL1381" s="7"/>
      <c r="GM1381" s="7"/>
      <c r="GN1381" s="7"/>
      <c r="GO1381" s="7"/>
      <c r="GP1381" s="8"/>
      <c r="GQ1381" s="6"/>
      <c r="GR1381" s="7"/>
      <c r="GS1381" s="7"/>
      <c r="GT1381" s="7"/>
      <c r="GU1381" s="7"/>
      <c r="GV1381" s="8"/>
      <c r="GW1381" s="6"/>
      <c r="GX1381" s="7"/>
      <c r="GY1381" s="7"/>
      <c r="GZ1381" s="7"/>
      <c r="HA1381" s="7"/>
      <c r="HB1381" s="8"/>
      <c r="HC1381" s="6"/>
      <c r="HD1381" s="7"/>
      <c r="HE1381" s="7"/>
      <c r="HF1381" s="7"/>
      <c r="HG1381" s="7"/>
      <c r="HH1381" s="8"/>
      <c r="HI1381" s="6"/>
      <c r="HJ1381" s="7"/>
      <c r="HK1381" s="7"/>
      <c r="HL1381" s="7"/>
      <c r="HM1381" s="7"/>
      <c r="HN1381" s="8"/>
      <c r="HO1381" s="6"/>
      <c r="HP1381" s="7"/>
      <c r="HQ1381" s="7"/>
      <c r="HR1381" s="7"/>
      <c r="HS1381" s="7"/>
      <c r="HT1381" s="8"/>
      <c r="HU1381" s="6"/>
      <c r="HV1381" s="7"/>
      <c r="HW1381" s="7"/>
      <c r="HX1381" s="7"/>
      <c r="HY1381" s="7"/>
      <c r="HZ1381" s="8"/>
      <c r="IA1381" s="6"/>
      <c r="IB1381" s="7"/>
      <c r="IC1381" s="7"/>
      <c r="ID1381" s="7"/>
      <c r="IE1381" s="7"/>
      <c r="IF1381" s="8"/>
      <c r="IG1381" s="6"/>
      <c r="IH1381" s="7"/>
      <c r="II1381" s="7"/>
      <c r="IJ1381" s="7"/>
      <c r="IK1381" s="7"/>
      <c r="IL1381" s="8"/>
      <c r="IM1381" s="6"/>
      <c r="IN1381" s="7"/>
      <c r="IO1381" s="7"/>
      <c r="IP1381" s="7"/>
      <c r="IQ1381" s="7"/>
      <c r="IR1381" s="8"/>
      <c r="IS1381" s="6"/>
      <c r="IT1381" s="7"/>
      <c r="IU1381" s="7"/>
      <c r="IV1381" s="7"/>
    </row>
    <row r="1382" customFormat="false" ht="12.75" hidden="false" customHeight="false" outlineLevel="0" collapsed="false">
      <c r="A1382" s="5" t="n">
        <v>887794</v>
      </c>
      <c r="B1382" s="6" t="n">
        <v>37070</v>
      </c>
      <c r="C1382" s="7" t="s">
        <v>1581</v>
      </c>
      <c r="D1382" s="7" t="s">
        <v>959</v>
      </c>
      <c r="E1382" s="7"/>
      <c r="F1382" s="8" t="s">
        <v>979</v>
      </c>
      <c r="G1382" s="8" t="n">
        <v>1097</v>
      </c>
      <c r="H1382" s="7"/>
      <c r="I1382" s="7"/>
      <c r="J1382" s="7"/>
      <c r="K1382" s="7"/>
      <c r="L1382" s="8"/>
      <c r="M1382" s="6"/>
      <c r="N1382" s="7"/>
      <c r="O1382" s="7"/>
      <c r="P1382" s="7"/>
      <c r="Q1382" s="7"/>
      <c r="R1382" s="8"/>
      <c r="S1382" s="6"/>
      <c r="T1382" s="7"/>
      <c r="U1382" s="7"/>
      <c r="V1382" s="7"/>
      <c r="W1382" s="7"/>
      <c r="X1382" s="8"/>
      <c r="Y1382" s="6"/>
      <c r="Z1382" s="7"/>
      <c r="AA1382" s="7"/>
      <c r="AB1382" s="7"/>
      <c r="AC1382" s="7"/>
      <c r="AD1382" s="8"/>
      <c r="AE1382" s="6"/>
      <c r="AF1382" s="7"/>
      <c r="AG1382" s="7"/>
      <c r="AH1382" s="7"/>
      <c r="AI1382" s="7"/>
      <c r="AJ1382" s="8"/>
      <c r="AK1382" s="6"/>
      <c r="AL1382" s="7"/>
      <c r="AM1382" s="7"/>
      <c r="AN1382" s="7"/>
      <c r="AO1382" s="7"/>
      <c r="AP1382" s="8"/>
      <c r="AQ1382" s="6"/>
      <c r="AR1382" s="7"/>
      <c r="AS1382" s="7"/>
      <c r="AT1382" s="7"/>
      <c r="AU1382" s="7"/>
      <c r="AV1382" s="8"/>
      <c r="AW1382" s="6"/>
      <c r="AX1382" s="7"/>
      <c r="AY1382" s="7"/>
      <c r="AZ1382" s="7"/>
      <c r="BA1382" s="7"/>
      <c r="BB1382" s="8"/>
      <c r="BC1382" s="6"/>
      <c r="BD1382" s="7"/>
      <c r="BE1382" s="7"/>
      <c r="BF1382" s="7"/>
      <c r="BG1382" s="7"/>
      <c r="BH1382" s="8"/>
      <c r="BI1382" s="6"/>
      <c r="BJ1382" s="7"/>
      <c r="BK1382" s="7"/>
      <c r="BL1382" s="7"/>
      <c r="BM1382" s="7"/>
      <c r="BN1382" s="8"/>
      <c r="BO1382" s="6"/>
      <c r="BP1382" s="7"/>
      <c r="BQ1382" s="7"/>
      <c r="BR1382" s="7"/>
      <c r="BS1382" s="7"/>
      <c r="BT1382" s="8"/>
      <c r="BU1382" s="6"/>
      <c r="BV1382" s="7"/>
      <c r="BW1382" s="7"/>
      <c r="BX1382" s="7"/>
      <c r="BY1382" s="7"/>
      <c r="BZ1382" s="8"/>
      <c r="CA1382" s="6"/>
      <c r="CB1382" s="7"/>
      <c r="CC1382" s="7"/>
      <c r="CD1382" s="7"/>
      <c r="CE1382" s="7"/>
      <c r="CF1382" s="8"/>
      <c r="CG1382" s="6"/>
      <c r="CH1382" s="7"/>
      <c r="CI1382" s="7"/>
      <c r="CJ1382" s="7"/>
      <c r="CK1382" s="7"/>
      <c r="CL1382" s="8"/>
      <c r="CM1382" s="6"/>
      <c r="CN1382" s="7"/>
      <c r="CO1382" s="7"/>
      <c r="CP1382" s="7"/>
      <c r="CQ1382" s="7"/>
      <c r="CR1382" s="8"/>
      <c r="CS1382" s="6"/>
      <c r="CT1382" s="7"/>
      <c r="CU1382" s="7"/>
      <c r="CV1382" s="7"/>
      <c r="CW1382" s="7"/>
      <c r="CX1382" s="8"/>
      <c r="CY1382" s="6"/>
      <c r="CZ1382" s="7"/>
      <c r="DA1382" s="7"/>
      <c r="DB1382" s="7"/>
      <c r="DC1382" s="7"/>
      <c r="DD1382" s="8"/>
      <c r="DE1382" s="6"/>
      <c r="DF1382" s="7"/>
      <c r="DG1382" s="7"/>
      <c r="DH1382" s="7"/>
      <c r="DI1382" s="7"/>
      <c r="DJ1382" s="8"/>
      <c r="DK1382" s="6"/>
      <c r="DL1382" s="7"/>
      <c r="DM1382" s="7"/>
      <c r="DN1382" s="7"/>
      <c r="DO1382" s="7"/>
      <c r="DP1382" s="8"/>
      <c r="DQ1382" s="6"/>
      <c r="DR1382" s="7"/>
      <c r="DS1382" s="7"/>
      <c r="DT1382" s="7"/>
      <c r="DU1382" s="7"/>
      <c r="DV1382" s="8"/>
      <c r="DW1382" s="6"/>
      <c r="DX1382" s="7"/>
      <c r="DY1382" s="7"/>
      <c r="DZ1382" s="7"/>
      <c r="EA1382" s="7"/>
      <c r="EB1382" s="8"/>
      <c r="EC1382" s="6"/>
      <c r="ED1382" s="7"/>
      <c r="EE1382" s="7"/>
      <c r="EF1382" s="7"/>
      <c r="EG1382" s="7"/>
      <c r="EH1382" s="8"/>
      <c r="EI1382" s="6"/>
      <c r="EJ1382" s="7"/>
      <c r="EK1382" s="7"/>
      <c r="EL1382" s="7"/>
      <c r="EM1382" s="7"/>
      <c r="EN1382" s="8"/>
      <c r="EO1382" s="6"/>
      <c r="EP1382" s="7"/>
      <c r="EQ1382" s="7"/>
      <c r="ER1382" s="7"/>
      <c r="ES1382" s="7"/>
      <c r="ET1382" s="8"/>
      <c r="EU1382" s="6"/>
      <c r="EV1382" s="7"/>
      <c r="EW1382" s="7"/>
      <c r="EX1382" s="7"/>
      <c r="EY1382" s="7"/>
      <c r="EZ1382" s="8"/>
      <c r="FA1382" s="6"/>
      <c r="FB1382" s="7"/>
      <c r="FC1382" s="7"/>
      <c r="FD1382" s="7"/>
      <c r="FE1382" s="7"/>
      <c r="FF1382" s="8"/>
      <c r="FG1382" s="6"/>
      <c r="FH1382" s="7"/>
      <c r="FI1382" s="7"/>
      <c r="FJ1382" s="7"/>
      <c r="FK1382" s="7"/>
      <c r="FL1382" s="8"/>
      <c r="FM1382" s="6"/>
      <c r="FN1382" s="7"/>
      <c r="FO1382" s="7"/>
      <c r="FP1382" s="7"/>
      <c r="FQ1382" s="7"/>
      <c r="FR1382" s="8"/>
      <c r="FS1382" s="6"/>
      <c r="FT1382" s="7"/>
      <c r="FU1382" s="7"/>
      <c r="FV1382" s="7"/>
      <c r="FW1382" s="7"/>
      <c r="FX1382" s="8"/>
      <c r="FY1382" s="6"/>
      <c r="FZ1382" s="7"/>
      <c r="GA1382" s="7"/>
      <c r="GB1382" s="7"/>
      <c r="GC1382" s="7"/>
      <c r="GD1382" s="8"/>
      <c r="GE1382" s="6"/>
      <c r="GF1382" s="7"/>
      <c r="GG1382" s="7"/>
      <c r="GH1382" s="7"/>
      <c r="GI1382" s="7"/>
      <c r="GJ1382" s="8"/>
      <c r="GK1382" s="6"/>
      <c r="GL1382" s="7"/>
      <c r="GM1382" s="7"/>
      <c r="GN1382" s="7"/>
      <c r="GO1382" s="7"/>
      <c r="GP1382" s="8"/>
      <c r="GQ1382" s="6"/>
      <c r="GR1382" s="7"/>
      <c r="GS1382" s="7"/>
      <c r="GT1382" s="7"/>
      <c r="GU1382" s="7"/>
      <c r="GV1382" s="8"/>
      <c r="GW1382" s="6"/>
      <c r="GX1382" s="7"/>
      <c r="GY1382" s="7"/>
      <c r="GZ1382" s="7"/>
      <c r="HA1382" s="7"/>
      <c r="HB1382" s="8"/>
      <c r="HC1382" s="6"/>
      <c r="HD1382" s="7"/>
      <c r="HE1382" s="7"/>
      <c r="HF1382" s="7"/>
      <c r="HG1382" s="7"/>
      <c r="HH1382" s="8"/>
      <c r="HI1382" s="6"/>
      <c r="HJ1382" s="7"/>
      <c r="HK1382" s="7"/>
      <c r="HL1382" s="7"/>
      <c r="HM1382" s="7"/>
      <c r="HN1382" s="8"/>
      <c r="HO1382" s="6"/>
      <c r="HP1382" s="7"/>
      <c r="HQ1382" s="7"/>
      <c r="HR1382" s="7"/>
      <c r="HS1382" s="7"/>
      <c r="HT1382" s="8"/>
      <c r="HU1382" s="6"/>
      <c r="HV1382" s="7"/>
      <c r="HW1382" s="7"/>
      <c r="HX1382" s="7"/>
      <c r="HY1382" s="7"/>
      <c r="HZ1382" s="8"/>
      <c r="IA1382" s="6"/>
      <c r="IB1382" s="7"/>
      <c r="IC1382" s="7"/>
      <c r="ID1382" s="7"/>
      <c r="IE1382" s="7"/>
      <c r="IF1382" s="8"/>
      <c r="IG1382" s="6"/>
      <c r="IH1382" s="7"/>
      <c r="II1382" s="7"/>
      <c r="IJ1382" s="7"/>
      <c r="IK1382" s="7"/>
      <c r="IL1382" s="8"/>
      <c r="IM1382" s="6"/>
      <c r="IN1382" s="7"/>
      <c r="IO1382" s="7"/>
      <c r="IP1382" s="7"/>
      <c r="IQ1382" s="7"/>
      <c r="IR1382" s="8"/>
      <c r="IS1382" s="6"/>
      <c r="IT1382" s="7"/>
      <c r="IU1382" s="7"/>
      <c r="IV1382" s="7"/>
    </row>
    <row r="1383" customFormat="false" ht="12.75" hidden="false" customHeight="false" outlineLevel="0" collapsed="false">
      <c r="A1383" s="5" t="n">
        <v>876975</v>
      </c>
      <c r="B1383" s="6" t="n">
        <v>37070</v>
      </c>
      <c r="C1383" s="7" t="s">
        <v>1546</v>
      </c>
      <c r="D1383" s="7" t="s">
        <v>959</v>
      </c>
      <c r="E1383" s="7"/>
      <c r="F1383" s="8" t="s">
        <v>970</v>
      </c>
      <c r="G1383" s="8" t="n">
        <v>10110</v>
      </c>
      <c r="H1383" s="7"/>
      <c r="I1383" s="7"/>
      <c r="J1383" s="7"/>
      <c r="K1383" s="7"/>
      <c r="L1383" s="8"/>
      <c r="M1383" s="6"/>
      <c r="N1383" s="7"/>
      <c r="O1383" s="7"/>
      <c r="P1383" s="7"/>
      <c r="Q1383" s="7"/>
      <c r="R1383" s="8"/>
      <c r="S1383" s="6"/>
      <c r="T1383" s="7"/>
      <c r="U1383" s="7"/>
      <c r="V1383" s="7"/>
      <c r="W1383" s="7"/>
      <c r="X1383" s="8"/>
      <c r="Y1383" s="6"/>
      <c r="Z1383" s="7"/>
      <c r="AA1383" s="7"/>
      <c r="AB1383" s="7"/>
      <c r="AC1383" s="7"/>
      <c r="AD1383" s="8"/>
      <c r="AE1383" s="6"/>
      <c r="AF1383" s="7"/>
      <c r="AG1383" s="7"/>
      <c r="AH1383" s="7"/>
      <c r="AI1383" s="7"/>
      <c r="AJ1383" s="8"/>
      <c r="AK1383" s="6"/>
      <c r="AL1383" s="7"/>
      <c r="AM1383" s="7"/>
      <c r="AN1383" s="7"/>
      <c r="AO1383" s="7"/>
      <c r="AP1383" s="8"/>
      <c r="AQ1383" s="6"/>
      <c r="AR1383" s="7"/>
      <c r="AS1383" s="7"/>
      <c r="AT1383" s="7"/>
      <c r="AU1383" s="7"/>
      <c r="AV1383" s="8"/>
      <c r="AW1383" s="6"/>
      <c r="AX1383" s="7"/>
      <c r="AY1383" s="7"/>
      <c r="AZ1383" s="7"/>
      <c r="BA1383" s="7"/>
      <c r="BB1383" s="8"/>
      <c r="BC1383" s="6"/>
      <c r="BD1383" s="7"/>
      <c r="BE1383" s="7"/>
      <c r="BF1383" s="7"/>
      <c r="BG1383" s="7"/>
      <c r="BH1383" s="8"/>
      <c r="BI1383" s="6"/>
      <c r="BJ1383" s="7"/>
      <c r="BK1383" s="7"/>
      <c r="BL1383" s="7"/>
      <c r="BM1383" s="7"/>
      <c r="BN1383" s="8"/>
      <c r="BO1383" s="6"/>
      <c r="BP1383" s="7"/>
      <c r="BQ1383" s="7"/>
      <c r="BR1383" s="7"/>
      <c r="BS1383" s="7"/>
      <c r="BT1383" s="8"/>
      <c r="BU1383" s="6"/>
      <c r="BV1383" s="7"/>
      <c r="BW1383" s="7"/>
      <c r="BX1383" s="7"/>
      <c r="BY1383" s="7"/>
      <c r="BZ1383" s="8"/>
      <c r="CA1383" s="6"/>
      <c r="CB1383" s="7"/>
      <c r="CC1383" s="7"/>
      <c r="CD1383" s="7"/>
      <c r="CE1383" s="7"/>
      <c r="CF1383" s="8"/>
      <c r="CG1383" s="6"/>
      <c r="CH1383" s="7"/>
      <c r="CI1383" s="7"/>
      <c r="CJ1383" s="7"/>
      <c r="CK1383" s="7"/>
      <c r="CL1383" s="8"/>
      <c r="CM1383" s="6"/>
      <c r="CN1383" s="7"/>
      <c r="CO1383" s="7"/>
      <c r="CP1383" s="7"/>
      <c r="CQ1383" s="7"/>
      <c r="CR1383" s="8"/>
      <c r="CS1383" s="6"/>
      <c r="CT1383" s="7"/>
      <c r="CU1383" s="7"/>
      <c r="CV1383" s="7"/>
      <c r="CW1383" s="7"/>
      <c r="CX1383" s="8"/>
      <c r="CY1383" s="6"/>
      <c r="CZ1383" s="7"/>
      <c r="DA1383" s="7"/>
      <c r="DB1383" s="7"/>
      <c r="DC1383" s="7"/>
      <c r="DD1383" s="8"/>
      <c r="DE1383" s="6"/>
      <c r="DF1383" s="7"/>
      <c r="DG1383" s="7"/>
      <c r="DH1383" s="7"/>
      <c r="DI1383" s="7"/>
      <c r="DJ1383" s="8"/>
      <c r="DK1383" s="6"/>
      <c r="DL1383" s="7"/>
      <c r="DM1383" s="7"/>
      <c r="DN1383" s="7"/>
      <c r="DO1383" s="7"/>
      <c r="DP1383" s="8"/>
      <c r="DQ1383" s="6"/>
      <c r="DR1383" s="7"/>
      <c r="DS1383" s="7"/>
      <c r="DT1383" s="7"/>
      <c r="DU1383" s="7"/>
      <c r="DV1383" s="8"/>
      <c r="DW1383" s="6"/>
      <c r="DX1383" s="7"/>
      <c r="DY1383" s="7"/>
      <c r="DZ1383" s="7"/>
      <c r="EA1383" s="7"/>
      <c r="EB1383" s="8"/>
      <c r="EC1383" s="6"/>
      <c r="ED1383" s="7"/>
      <c r="EE1383" s="7"/>
      <c r="EF1383" s="7"/>
      <c r="EG1383" s="7"/>
      <c r="EH1383" s="8"/>
      <c r="EI1383" s="6"/>
      <c r="EJ1383" s="7"/>
      <c r="EK1383" s="7"/>
      <c r="EL1383" s="7"/>
      <c r="EM1383" s="7"/>
      <c r="EN1383" s="8"/>
      <c r="EO1383" s="6"/>
      <c r="EP1383" s="7"/>
      <c r="EQ1383" s="7"/>
      <c r="ER1383" s="7"/>
      <c r="ES1383" s="7"/>
      <c r="ET1383" s="8"/>
      <c r="EU1383" s="6"/>
      <c r="EV1383" s="7"/>
      <c r="EW1383" s="7"/>
      <c r="EX1383" s="7"/>
      <c r="EY1383" s="7"/>
      <c r="EZ1383" s="8"/>
      <c r="FA1383" s="6"/>
      <c r="FB1383" s="7"/>
      <c r="FC1383" s="7"/>
      <c r="FD1383" s="7"/>
      <c r="FE1383" s="7"/>
      <c r="FF1383" s="8"/>
      <c r="FG1383" s="6"/>
      <c r="FH1383" s="7"/>
      <c r="FI1383" s="7"/>
      <c r="FJ1383" s="7"/>
      <c r="FK1383" s="7"/>
      <c r="FL1383" s="8"/>
      <c r="FM1383" s="6"/>
      <c r="FN1383" s="7"/>
      <c r="FO1383" s="7"/>
      <c r="FP1383" s="7"/>
      <c r="FQ1383" s="7"/>
      <c r="FR1383" s="8"/>
      <c r="FS1383" s="6"/>
      <c r="FT1383" s="7"/>
      <c r="FU1383" s="7"/>
      <c r="FV1383" s="7"/>
      <c r="FW1383" s="7"/>
      <c r="FX1383" s="8"/>
      <c r="FY1383" s="6"/>
      <c r="FZ1383" s="7"/>
      <c r="GA1383" s="7"/>
      <c r="GB1383" s="7"/>
      <c r="GC1383" s="7"/>
      <c r="GD1383" s="8"/>
      <c r="GE1383" s="6"/>
      <c r="GF1383" s="7"/>
      <c r="GG1383" s="7"/>
      <c r="GH1383" s="7"/>
      <c r="GI1383" s="7"/>
      <c r="GJ1383" s="8"/>
      <c r="GK1383" s="6"/>
      <c r="GL1383" s="7"/>
      <c r="GM1383" s="7"/>
      <c r="GN1383" s="7"/>
      <c r="GO1383" s="7"/>
      <c r="GP1383" s="8"/>
      <c r="GQ1383" s="6"/>
      <c r="GR1383" s="7"/>
      <c r="GS1383" s="7"/>
      <c r="GT1383" s="7"/>
      <c r="GU1383" s="7"/>
      <c r="GV1383" s="8"/>
      <c r="GW1383" s="6"/>
      <c r="GX1383" s="7"/>
      <c r="GY1383" s="7"/>
      <c r="GZ1383" s="7"/>
      <c r="HA1383" s="7"/>
      <c r="HB1383" s="8"/>
      <c r="HC1383" s="6"/>
      <c r="HD1383" s="7"/>
      <c r="HE1383" s="7"/>
      <c r="HF1383" s="7"/>
      <c r="HG1383" s="7"/>
      <c r="HH1383" s="8"/>
      <c r="HI1383" s="6"/>
      <c r="HJ1383" s="7"/>
      <c r="HK1383" s="7"/>
      <c r="HL1383" s="7"/>
      <c r="HM1383" s="7"/>
      <c r="HN1383" s="8"/>
      <c r="HO1383" s="6"/>
      <c r="HP1383" s="7"/>
      <c r="HQ1383" s="7"/>
      <c r="HR1383" s="7"/>
      <c r="HS1383" s="7"/>
      <c r="HT1383" s="8"/>
      <c r="HU1383" s="6"/>
      <c r="HV1383" s="7"/>
      <c r="HW1383" s="7"/>
      <c r="HX1383" s="7"/>
      <c r="HY1383" s="7"/>
      <c r="HZ1383" s="8"/>
      <c r="IA1383" s="6"/>
      <c r="IB1383" s="7"/>
      <c r="IC1383" s="7"/>
      <c r="ID1383" s="7"/>
      <c r="IE1383" s="7"/>
      <c r="IF1383" s="8"/>
      <c r="IG1383" s="6"/>
      <c r="IH1383" s="7"/>
      <c r="II1383" s="7"/>
      <c r="IJ1383" s="7"/>
      <c r="IK1383" s="7"/>
      <c r="IL1383" s="8"/>
      <c r="IM1383" s="6"/>
      <c r="IN1383" s="7"/>
      <c r="IO1383" s="7"/>
      <c r="IP1383" s="7"/>
      <c r="IQ1383" s="7"/>
      <c r="IR1383" s="8"/>
      <c r="IS1383" s="6"/>
      <c r="IT1383" s="7"/>
      <c r="IU1383" s="7"/>
      <c r="IV1383" s="7"/>
    </row>
    <row r="1384" customFormat="false" ht="12.75" hidden="false" customHeight="false" outlineLevel="0" collapsed="false">
      <c r="A1384" s="5" t="n">
        <v>889095</v>
      </c>
      <c r="B1384" s="6" t="n">
        <v>37070</v>
      </c>
      <c r="C1384" s="7" t="s">
        <v>1582</v>
      </c>
      <c r="D1384" s="7" t="s">
        <v>959</v>
      </c>
      <c r="E1384" s="7"/>
      <c r="F1384" s="8" t="s">
        <v>1143</v>
      </c>
      <c r="G1384" s="8" t="n">
        <v>191</v>
      </c>
      <c r="H1384" s="7"/>
      <c r="I1384" s="7"/>
      <c r="J1384" s="7"/>
      <c r="K1384" s="7"/>
      <c r="L1384" s="8"/>
      <c r="M1384" s="6"/>
      <c r="N1384" s="7"/>
      <c r="O1384" s="7"/>
      <c r="P1384" s="7"/>
      <c r="Q1384" s="7"/>
      <c r="R1384" s="8"/>
      <c r="S1384" s="6"/>
      <c r="T1384" s="7"/>
      <c r="U1384" s="7"/>
      <c r="V1384" s="7"/>
      <c r="W1384" s="7"/>
      <c r="X1384" s="8"/>
      <c r="Y1384" s="6"/>
      <c r="Z1384" s="7"/>
      <c r="AA1384" s="7"/>
      <c r="AB1384" s="7"/>
      <c r="AC1384" s="7"/>
      <c r="AD1384" s="8"/>
      <c r="AE1384" s="6"/>
      <c r="AF1384" s="7"/>
      <c r="AG1384" s="7"/>
      <c r="AH1384" s="7"/>
      <c r="AI1384" s="7"/>
      <c r="AJ1384" s="8"/>
      <c r="AK1384" s="6"/>
      <c r="AL1384" s="7"/>
      <c r="AM1384" s="7"/>
      <c r="AN1384" s="7"/>
      <c r="AO1384" s="7"/>
      <c r="AP1384" s="8"/>
      <c r="AQ1384" s="6"/>
      <c r="AR1384" s="7"/>
      <c r="AS1384" s="7"/>
      <c r="AT1384" s="7"/>
      <c r="AU1384" s="7"/>
      <c r="AV1384" s="8"/>
      <c r="AW1384" s="6"/>
      <c r="AX1384" s="7"/>
      <c r="AY1384" s="7"/>
      <c r="AZ1384" s="7"/>
      <c r="BA1384" s="7"/>
      <c r="BB1384" s="8"/>
      <c r="BC1384" s="6"/>
      <c r="BD1384" s="7"/>
      <c r="BE1384" s="7"/>
      <c r="BF1384" s="7"/>
      <c r="BG1384" s="7"/>
      <c r="BH1384" s="8"/>
      <c r="BI1384" s="6"/>
      <c r="BJ1384" s="7"/>
      <c r="BK1384" s="7"/>
      <c r="BL1384" s="7"/>
      <c r="BM1384" s="7"/>
      <c r="BN1384" s="8"/>
      <c r="BO1384" s="6"/>
      <c r="BP1384" s="7"/>
      <c r="BQ1384" s="7"/>
      <c r="BR1384" s="7"/>
      <c r="BS1384" s="7"/>
      <c r="BT1384" s="8"/>
      <c r="BU1384" s="6"/>
      <c r="BV1384" s="7"/>
      <c r="BW1384" s="7"/>
      <c r="BX1384" s="7"/>
      <c r="BY1384" s="7"/>
      <c r="BZ1384" s="8"/>
      <c r="CA1384" s="6"/>
      <c r="CB1384" s="7"/>
      <c r="CC1384" s="7"/>
      <c r="CD1384" s="7"/>
      <c r="CE1384" s="7"/>
      <c r="CF1384" s="8"/>
      <c r="CG1384" s="6"/>
      <c r="CH1384" s="7"/>
      <c r="CI1384" s="7"/>
      <c r="CJ1384" s="7"/>
      <c r="CK1384" s="7"/>
      <c r="CL1384" s="8"/>
      <c r="CM1384" s="6"/>
      <c r="CN1384" s="7"/>
      <c r="CO1384" s="7"/>
      <c r="CP1384" s="7"/>
      <c r="CQ1384" s="7"/>
      <c r="CR1384" s="8"/>
      <c r="CS1384" s="6"/>
      <c r="CT1384" s="7"/>
      <c r="CU1384" s="7"/>
      <c r="CV1384" s="7"/>
      <c r="CW1384" s="7"/>
      <c r="CX1384" s="8"/>
      <c r="CY1384" s="6"/>
      <c r="CZ1384" s="7"/>
      <c r="DA1384" s="7"/>
      <c r="DB1384" s="7"/>
      <c r="DC1384" s="7"/>
      <c r="DD1384" s="8"/>
      <c r="DE1384" s="6"/>
      <c r="DF1384" s="7"/>
      <c r="DG1384" s="7"/>
      <c r="DH1384" s="7"/>
      <c r="DI1384" s="7"/>
      <c r="DJ1384" s="8"/>
      <c r="DK1384" s="6"/>
      <c r="DL1384" s="7"/>
      <c r="DM1384" s="7"/>
      <c r="DN1384" s="7"/>
      <c r="DO1384" s="7"/>
      <c r="DP1384" s="8"/>
      <c r="DQ1384" s="6"/>
      <c r="DR1384" s="7"/>
      <c r="DS1384" s="7"/>
      <c r="DT1384" s="7"/>
      <c r="DU1384" s="7"/>
      <c r="DV1384" s="8"/>
      <c r="DW1384" s="6"/>
      <c r="DX1384" s="7"/>
      <c r="DY1384" s="7"/>
      <c r="DZ1384" s="7"/>
      <c r="EA1384" s="7"/>
      <c r="EB1384" s="8"/>
      <c r="EC1384" s="6"/>
      <c r="ED1384" s="7"/>
      <c r="EE1384" s="7"/>
      <c r="EF1384" s="7"/>
      <c r="EG1384" s="7"/>
      <c r="EH1384" s="8"/>
      <c r="EI1384" s="6"/>
      <c r="EJ1384" s="7"/>
      <c r="EK1384" s="7"/>
      <c r="EL1384" s="7"/>
      <c r="EM1384" s="7"/>
      <c r="EN1384" s="8"/>
      <c r="EO1384" s="6"/>
      <c r="EP1384" s="7"/>
      <c r="EQ1384" s="7"/>
      <c r="ER1384" s="7"/>
      <c r="ES1384" s="7"/>
      <c r="ET1384" s="8"/>
      <c r="EU1384" s="6"/>
      <c r="EV1384" s="7"/>
      <c r="EW1384" s="7"/>
      <c r="EX1384" s="7"/>
      <c r="EY1384" s="7"/>
      <c r="EZ1384" s="8"/>
      <c r="FA1384" s="6"/>
      <c r="FB1384" s="7"/>
      <c r="FC1384" s="7"/>
      <c r="FD1384" s="7"/>
      <c r="FE1384" s="7"/>
      <c r="FF1384" s="8"/>
      <c r="FG1384" s="6"/>
      <c r="FH1384" s="7"/>
      <c r="FI1384" s="7"/>
      <c r="FJ1384" s="7"/>
      <c r="FK1384" s="7"/>
      <c r="FL1384" s="8"/>
      <c r="FM1384" s="6"/>
      <c r="FN1384" s="7"/>
      <c r="FO1384" s="7"/>
      <c r="FP1384" s="7"/>
      <c r="FQ1384" s="7"/>
      <c r="FR1384" s="8"/>
      <c r="FS1384" s="6"/>
      <c r="FT1384" s="7"/>
      <c r="FU1384" s="7"/>
      <c r="FV1384" s="7"/>
      <c r="FW1384" s="7"/>
      <c r="FX1384" s="8"/>
      <c r="FY1384" s="6"/>
      <c r="FZ1384" s="7"/>
      <c r="GA1384" s="7"/>
      <c r="GB1384" s="7"/>
      <c r="GC1384" s="7"/>
      <c r="GD1384" s="8"/>
      <c r="GE1384" s="6"/>
      <c r="GF1384" s="7"/>
      <c r="GG1384" s="7"/>
      <c r="GH1384" s="7"/>
      <c r="GI1384" s="7"/>
      <c r="GJ1384" s="8"/>
      <c r="GK1384" s="6"/>
      <c r="GL1384" s="7"/>
      <c r="GM1384" s="7"/>
      <c r="GN1384" s="7"/>
      <c r="GO1384" s="7"/>
      <c r="GP1384" s="8"/>
      <c r="GQ1384" s="6"/>
      <c r="GR1384" s="7"/>
      <c r="GS1384" s="7"/>
      <c r="GT1384" s="7"/>
      <c r="GU1384" s="7"/>
      <c r="GV1384" s="8"/>
      <c r="GW1384" s="6"/>
      <c r="GX1384" s="7"/>
      <c r="GY1384" s="7"/>
      <c r="GZ1384" s="7"/>
      <c r="HA1384" s="7"/>
      <c r="HB1384" s="8"/>
      <c r="HC1384" s="6"/>
      <c r="HD1384" s="7"/>
      <c r="HE1384" s="7"/>
      <c r="HF1384" s="7"/>
      <c r="HG1384" s="7"/>
      <c r="HH1384" s="8"/>
      <c r="HI1384" s="6"/>
      <c r="HJ1384" s="7"/>
      <c r="HK1384" s="7"/>
      <c r="HL1384" s="7"/>
      <c r="HM1384" s="7"/>
      <c r="HN1384" s="8"/>
      <c r="HO1384" s="6"/>
      <c r="HP1384" s="7"/>
      <c r="HQ1384" s="7"/>
      <c r="HR1384" s="7"/>
      <c r="HS1384" s="7"/>
      <c r="HT1384" s="8"/>
      <c r="HU1384" s="6"/>
      <c r="HV1384" s="7"/>
      <c r="HW1384" s="7"/>
      <c r="HX1384" s="7"/>
      <c r="HY1384" s="7"/>
      <c r="HZ1384" s="8"/>
      <c r="IA1384" s="6"/>
      <c r="IB1384" s="7"/>
      <c r="IC1384" s="7"/>
      <c r="ID1384" s="7"/>
      <c r="IE1384" s="7"/>
      <c r="IF1384" s="8"/>
      <c r="IG1384" s="6"/>
      <c r="IH1384" s="7"/>
      <c r="II1384" s="7"/>
      <c r="IJ1384" s="7"/>
      <c r="IK1384" s="7"/>
      <c r="IL1384" s="8"/>
      <c r="IM1384" s="6"/>
      <c r="IN1384" s="7"/>
      <c r="IO1384" s="7"/>
      <c r="IP1384" s="7"/>
      <c r="IQ1384" s="7"/>
      <c r="IR1384" s="8"/>
      <c r="IS1384" s="6"/>
      <c r="IT1384" s="7"/>
      <c r="IU1384" s="7"/>
      <c r="IV1384" s="7"/>
    </row>
    <row r="1385" customFormat="false" ht="12.75" hidden="false" customHeight="false" outlineLevel="0" collapsed="false">
      <c r="A1385" s="5" t="s">
        <v>1385</v>
      </c>
      <c r="B1385" s="6" t="n">
        <v>37070</v>
      </c>
      <c r="C1385" s="7" t="s">
        <v>1263</v>
      </c>
      <c r="D1385" s="7" t="s">
        <v>959</v>
      </c>
      <c r="E1385" s="7"/>
      <c r="F1385" s="8" t="s">
        <v>970</v>
      </c>
      <c r="G1385" s="8" t="n">
        <v>398</v>
      </c>
      <c r="H1385" s="7"/>
      <c r="I1385" s="7"/>
      <c r="J1385" s="7"/>
      <c r="K1385" s="7"/>
      <c r="L1385" s="8"/>
      <c r="M1385" s="6"/>
      <c r="N1385" s="7"/>
      <c r="O1385" s="7"/>
      <c r="P1385" s="7"/>
      <c r="Q1385" s="7"/>
      <c r="R1385" s="8"/>
      <c r="S1385" s="6"/>
      <c r="T1385" s="7"/>
      <c r="U1385" s="7"/>
      <c r="V1385" s="7"/>
      <c r="W1385" s="7"/>
      <c r="X1385" s="8"/>
      <c r="Y1385" s="6"/>
      <c r="Z1385" s="7"/>
      <c r="AA1385" s="7"/>
      <c r="AB1385" s="7"/>
      <c r="AC1385" s="7"/>
      <c r="AD1385" s="8"/>
      <c r="AE1385" s="6"/>
      <c r="AF1385" s="7"/>
      <c r="AG1385" s="7"/>
      <c r="AH1385" s="7"/>
      <c r="AI1385" s="7"/>
      <c r="AJ1385" s="8"/>
      <c r="AK1385" s="6"/>
      <c r="AL1385" s="7"/>
      <c r="AM1385" s="7"/>
      <c r="AN1385" s="7"/>
      <c r="AO1385" s="7"/>
      <c r="AP1385" s="8"/>
      <c r="AQ1385" s="6"/>
      <c r="AR1385" s="7"/>
      <c r="AS1385" s="7"/>
      <c r="AT1385" s="7"/>
      <c r="AU1385" s="7"/>
      <c r="AV1385" s="8"/>
      <c r="AW1385" s="6"/>
      <c r="AX1385" s="7"/>
      <c r="AY1385" s="7"/>
      <c r="AZ1385" s="7"/>
      <c r="BA1385" s="7"/>
      <c r="BB1385" s="8"/>
      <c r="BC1385" s="6"/>
      <c r="BD1385" s="7"/>
      <c r="BE1385" s="7"/>
      <c r="BF1385" s="7"/>
      <c r="BG1385" s="7"/>
      <c r="BH1385" s="8"/>
      <c r="BI1385" s="6"/>
      <c r="BJ1385" s="7"/>
      <c r="BK1385" s="7"/>
      <c r="BL1385" s="7"/>
      <c r="BM1385" s="7"/>
      <c r="BN1385" s="8"/>
      <c r="BO1385" s="6"/>
      <c r="BP1385" s="7"/>
      <c r="BQ1385" s="7"/>
      <c r="BR1385" s="7"/>
      <c r="BS1385" s="7"/>
      <c r="BT1385" s="8"/>
      <c r="BU1385" s="6"/>
      <c r="BV1385" s="7"/>
      <c r="BW1385" s="7"/>
      <c r="BX1385" s="7"/>
      <c r="BY1385" s="7"/>
      <c r="BZ1385" s="8"/>
      <c r="CA1385" s="6"/>
      <c r="CB1385" s="7"/>
      <c r="CC1385" s="7"/>
      <c r="CD1385" s="7"/>
      <c r="CE1385" s="7"/>
      <c r="CF1385" s="8"/>
      <c r="CG1385" s="6"/>
      <c r="CH1385" s="7"/>
      <c r="CI1385" s="7"/>
      <c r="CJ1385" s="7"/>
      <c r="CK1385" s="7"/>
      <c r="CL1385" s="8"/>
      <c r="CM1385" s="6"/>
      <c r="CN1385" s="7"/>
      <c r="CO1385" s="7"/>
      <c r="CP1385" s="7"/>
      <c r="CQ1385" s="7"/>
      <c r="CR1385" s="8"/>
      <c r="CS1385" s="6"/>
      <c r="CT1385" s="7"/>
      <c r="CU1385" s="7"/>
      <c r="CV1385" s="7"/>
      <c r="CW1385" s="7"/>
      <c r="CX1385" s="8"/>
      <c r="CY1385" s="6"/>
      <c r="CZ1385" s="7"/>
      <c r="DA1385" s="7"/>
      <c r="DB1385" s="7"/>
      <c r="DC1385" s="7"/>
      <c r="DD1385" s="8"/>
      <c r="DE1385" s="6"/>
      <c r="DF1385" s="7"/>
      <c r="DG1385" s="7"/>
      <c r="DH1385" s="7"/>
      <c r="DI1385" s="7"/>
      <c r="DJ1385" s="8"/>
      <c r="DK1385" s="6"/>
      <c r="DL1385" s="7"/>
      <c r="DM1385" s="7"/>
      <c r="DN1385" s="7"/>
      <c r="DO1385" s="7"/>
      <c r="DP1385" s="8"/>
      <c r="DQ1385" s="6"/>
      <c r="DR1385" s="7"/>
      <c r="DS1385" s="7"/>
      <c r="DT1385" s="7"/>
      <c r="DU1385" s="7"/>
      <c r="DV1385" s="8"/>
      <c r="DW1385" s="6"/>
      <c r="DX1385" s="7"/>
      <c r="DY1385" s="7"/>
      <c r="DZ1385" s="7"/>
      <c r="EA1385" s="7"/>
      <c r="EB1385" s="8"/>
      <c r="EC1385" s="6"/>
      <c r="ED1385" s="7"/>
      <c r="EE1385" s="7"/>
      <c r="EF1385" s="7"/>
      <c r="EG1385" s="7"/>
      <c r="EH1385" s="8"/>
      <c r="EI1385" s="6"/>
      <c r="EJ1385" s="7"/>
      <c r="EK1385" s="7"/>
      <c r="EL1385" s="7"/>
      <c r="EM1385" s="7"/>
      <c r="EN1385" s="8"/>
      <c r="EO1385" s="6"/>
      <c r="EP1385" s="7"/>
      <c r="EQ1385" s="7"/>
      <c r="ER1385" s="7"/>
      <c r="ES1385" s="7"/>
      <c r="ET1385" s="8"/>
      <c r="EU1385" s="6"/>
      <c r="EV1385" s="7"/>
      <c r="EW1385" s="7"/>
      <c r="EX1385" s="7"/>
      <c r="EY1385" s="7"/>
      <c r="EZ1385" s="8"/>
      <c r="FA1385" s="6"/>
      <c r="FB1385" s="7"/>
      <c r="FC1385" s="7"/>
      <c r="FD1385" s="7"/>
      <c r="FE1385" s="7"/>
      <c r="FF1385" s="8"/>
      <c r="FG1385" s="6"/>
      <c r="FH1385" s="7"/>
      <c r="FI1385" s="7"/>
      <c r="FJ1385" s="7"/>
      <c r="FK1385" s="7"/>
      <c r="FL1385" s="8"/>
      <c r="FM1385" s="6"/>
      <c r="FN1385" s="7"/>
      <c r="FO1385" s="7"/>
      <c r="FP1385" s="7"/>
      <c r="FQ1385" s="7"/>
      <c r="FR1385" s="8"/>
      <c r="FS1385" s="6"/>
      <c r="FT1385" s="7"/>
      <c r="FU1385" s="7"/>
      <c r="FV1385" s="7"/>
      <c r="FW1385" s="7"/>
      <c r="FX1385" s="8"/>
      <c r="FY1385" s="6"/>
      <c r="FZ1385" s="7"/>
      <c r="GA1385" s="7"/>
      <c r="GB1385" s="7"/>
      <c r="GC1385" s="7"/>
      <c r="GD1385" s="8"/>
      <c r="GE1385" s="6"/>
      <c r="GF1385" s="7"/>
      <c r="GG1385" s="7"/>
      <c r="GH1385" s="7"/>
      <c r="GI1385" s="7"/>
      <c r="GJ1385" s="8"/>
      <c r="GK1385" s="6"/>
      <c r="GL1385" s="7"/>
      <c r="GM1385" s="7"/>
      <c r="GN1385" s="7"/>
      <c r="GO1385" s="7"/>
      <c r="GP1385" s="8"/>
      <c r="GQ1385" s="6"/>
      <c r="GR1385" s="7"/>
      <c r="GS1385" s="7"/>
      <c r="GT1385" s="7"/>
      <c r="GU1385" s="7"/>
      <c r="GV1385" s="8"/>
      <c r="GW1385" s="6"/>
      <c r="GX1385" s="7"/>
      <c r="GY1385" s="7"/>
      <c r="GZ1385" s="7"/>
      <c r="HA1385" s="7"/>
      <c r="HB1385" s="8"/>
      <c r="HC1385" s="6"/>
      <c r="HD1385" s="7"/>
      <c r="HE1385" s="7"/>
      <c r="HF1385" s="7"/>
      <c r="HG1385" s="7"/>
      <c r="HH1385" s="8"/>
      <c r="HI1385" s="6"/>
      <c r="HJ1385" s="7"/>
      <c r="HK1385" s="7"/>
      <c r="HL1385" s="7"/>
      <c r="HM1385" s="7"/>
      <c r="HN1385" s="8"/>
      <c r="HO1385" s="6"/>
      <c r="HP1385" s="7"/>
      <c r="HQ1385" s="7"/>
      <c r="HR1385" s="7"/>
      <c r="HS1385" s="7"/>
      <c r="HT1385" s="8"/>
      <c r="HU1385" s="6"/>
      <c r="HV1385" s="7"/>
      <c r="HW1385" s="7"/>
      <c r="HX1385" s="7"/>
      <c r="HY1385" s="7"/>
      <c r="HZ1385" s="8"/>
      <c r="IA1385" s="6"/>
      <c r="IB1385" s="7"/>
      <c r="IC1385" s="7"/>
      <c r="ID1385" s="7"/>
      <c r="IE1385" s="7"/>
      <c r="IF1385" s="8"/>
      <c r="IG1385" s="6"/>
      <c r="IH1385" s="7"/>
      <c r="II1385" s="7"/>
      <c r="IJ1385" s="7"/>
      <c r="IK1385" s="7"/>
      <c r="IL1385" s="8"/>
      <c r="IM1385" s="6"/>
      <c r="IN1385" s="7"/>
      <c r="IO1385" s="7"/>
      <c r="IP1385" s="7"/>
      <c r="IQ1385" s="7"/>
      <c r="IR1385" s="8"/>
      <c r="IS1385" s="6"/>
      <c r="IT1385" s="7"/>
      <c r="IU1385" s="7"/>
      <c r="IV1385" s="7"/>
    </row>
    <row r="1386" customFormat="false" ht="12.75" hidden="false" customHeight="false" outlineLevel="0" collapsed="false">
      <c r="A1386" s="5" t="n">
        <v>892012</v>
      </c>
      <c r="B1386" s="6" t="n">
        <v>37071</v>
      </c>
      <c r="C1386" s="7" t="s">
        <v>1583</v>
      </c>
      <c r="D1386" s="7" t="s">
        <v>959</v>
      </c>
      <c r="E1386" s="7"/>
      <c r="F1386" s="8" t="s">
        <v>979</v>
      </c>
      <c r="G1386" s="8" t="n">
        <v>525</v>
      </c>
      <c r="H1386" s="7"/>
      <c r="I1386" s="7"/>
      <c r="J1386" s="7"/>
      <c r="K1386" s="7"/>
      <c r="L1386" s="8"/>
      <c r="M1386" s="6"/>
      <c r="N1386" s="7"/>
      <c r="O1386" s="7"/>
      <c r="P1386" s="7"/>
      <c r="Q1386" s="7"/>
      <c r="R1386" s="8"/>
      <c r="S1386" s="6"/>
      <c r="T1386" s="7"/>
      <c r="U1386" s="7"/>
      <c r="V1386" s="7"/>
      <c r="W1386" s="7"/>
      <c r="X1386" s="8"/>
      <c r="Y1386" s="6"/>
      <c r="Z1386" s="7"/>
      <c r="AA1386" s="7"/>
      <c r="AB1386" s="7"/>
      <c r="AC1386" s="7"/>
      <c r="AD1386" s="8"/>
      <c r="AE1386" s="6"/>
      <c r="AF1386" s="7"/>
      <c r="AG1386" s="7"/>
      <c r="AH1386" s="7"/>
      <c r="AI1386" s="7"/>
      <c r="AJ1386" s="8"/>
      <c r="AK1386" s="6"/>
      <c r="AL1386" s="7"/>
      <c r="AM1386" s="7"/>
      <c r="AN1386" s="7"/>
      <c r="AO1386" s="7"/>
      <c r="AP1386" s="8"/>
      <c r="AQ1386" s="6"/>
      <c r="AR1386" s="7"/>
      <c r="AS1386" s="7"/>
      <c r="AT1386" s="7"/>
      <c r="AU1386" s="7"/>
      <c r="AV1386" s="8"/>
      <c r="AW1386" s="6"/>
      <c r="AX1386" s="7"/>
      <c r="AY1386" s="7"/>
      <c r="AZ1386" s="7"/>
      <c r="BA1386" s="7"/>
      <c r="BB1386" s="8"/>
      <c r="BC1386" s="6"/>
      <c r="BD1386" s="7"/>
      <c r="BE1386" s="7"/>
      <c r="BF1386" s="7"/>
      <c r="BG1386" s="7"/>
      <c r="BH1386" s="8"/>
      <c r="BI1386" s="6"/>
      <c r="BJ1386" s="7"/>
      <c r="BK1386" s="7"/>
      <c r="BL1386" s="7"/>
      <c r="BM1386" s="7"/>
      <c r="BN1386" s="8"/>
      <c r="BO1386" s="6"/>
      <c r="BP1386" s="7"/>
      <c r="BQ1386" s="7"/>
      <c r="BR1386" s="7"/>
      <c r="BS1386" s="7"/>
      <c r="BT1386" s="8"/>
      <c r="BU1386" s="6"/>
      <c r="BV1386" s="7"/>
      <c r="BW1386" s="7"/>
      <c r="BX1386" s="7"/>
      <c r="BY1386" s="7"/>
      <c r="BZ1386" s="8"/>
      <c r="CA1386" s="6"/>
      <c r="CB1386" s="7"/>
      <c r="CC1386" s="7"/>
      <c r="CD1386" s="7"/>
      <c r="CE1386" s="7"/>
      <c r="CF1386" s="8"/>
      <c r="CG1386" s="6"/>
      <c r="CH1386" s="7"/>
      <c r="CI1386" s="7"/>
      <c r="CJ1386" s="7"/>
      <c r="CK1386" s="7"/>
      <c r="CL1386" s="8"/>
      <c r="CM1386" s="6"/>
      <c r="CN1386" s="7"/>
      <c r="CO1386" s="7"/>
      <c r="CP1386" s="7"/>
      <c r="CQ1386" s="7"/>
      <c r="CR1386" s="8"/>
      <c r="CS1386" s="6"/>
      <c r="CT1386" s="7"/>
      <c r="CU1386" s="7"/>
      <c r="CV1386" s="7"/>
      <c r="CW1386" s="7"/>
      <c r="CX1386" s="8"/>
      <c r="CY1386" s="6"/>
      <c r="CZ1386" s="7"/>
      <c r="DA1386" s="7"/>
      <c r="DB1386" s="7"/>
      <c r="DC1386" s="7"/>
      <c r="DD1386" s="8"/>
      <c r="DE1386" s="6"/>
      <c r="DF1386" s="7"/>
      <c r="DG1386" s="7"/>
      <c r="DH1386" s="7"/>
      <c r="DI1386" s="7"/>
      <c r="DJ1386" s="8"/>
      <c r="DK1386" s="6"/>
      <c r="DL1386" s="7"/>
      <c r="DM1386" s="7"/>
      <c r="DN1386" s="7"/>
      <c r="DO1386" s="7"/>
      <c r="DP1386" s="8"/>
      <c r="DQ1386" s="6"/>
      <c r="DR1386" s="7"/>
      <c r="DS1386" s="7"/>
      <c r="DT1386" s="7"/>
      <c r="DU1386" s="7"/>
      <c r="DV1386" s="8"/>
      <c r="DW1386" s="6"/>
      <c r="DX1386" s="7"/>
      <c r="DY1386" s="7"/>
      <c r="DZ1386" s="7"/>
      <c r="EA1386" s="7"/>
      <c r="EB1386" s="8"/>
      <c r="EC1386" s="6"/>
      <c r="ED1386" s="7"/>
      <c r="EE1386" s="7"/>
      <c r="EF1386" s="7"/>
      <c r="EG1386" s="7"/>
      <c r="EH1386" s="8"/>
      <c r="EI1386" s="6"/>
      <c r="EJ1386" s="7"/>
      <c r="EK1386" s="7"/>
      <c r="EL1386" s="7"/>
      <c r="EM1386" s="7"/>
      <c r="EN1386" s="8"/>
      <c r="EO1386" s="6"/>
      <c r="EP1386" s="7"/>
      <c r="EQ1386" s="7"/>
      <c r="ER1386" s="7"/>
      <c r="ES1386" s="7"/>
      <c r="ET1386" s="8"/>
      <c r="EU1386" s="6"/>
      <c r="EV1386" s="7"/>
      <c r="EW1386" s="7"/>
      <c r="EX1386" s="7"/>
      <c r="EY1386" s="7"/>
      <c r="EZ1386" s="8"/>
      <c r="FA1386" s="6"/>
      <c r="FB1386" s="7"/>
      <c r="FC1386" s="7"/>
      <c r="FD1386" s="7"/>
      <c r="FE1386" s="7"/>
      <c r="FF1386" s="8"/>
      <c r="FG1386" s="6"/>
      <c r="FH1386" s="7"/>
      <c r="FI1386" s="7"/>
      <c r="FJ1386" s="7"/>
      <c r="FK1386" s="7"/>
      <c r="FL1386" s="8"/>
      <c r="FM1386" s="6"/>
      <c r="FN1386" s="7"/>
      <c r="FO1386" s="7"/>
      <c r="FP1386" s="7"/>
      <c r="FQ1386" s="7"/>
      <c r="FR1386" s="8"/>
      <c r="FS1386" s="6"/>
      <c r="FT1386" s="7"/>
      <c r="FU1386" s="7"/>
      <c r="FV1386" s="7"/>
      <c r="FW1386" s="7"/>
      <c r="FX1386" s="8"/>
      <c r="FY1386" s="6"/>
      <c r="FZ1386" s="7"/>
      <c r="GA1386" s="7"/>
      <c r="GB1386" s="7"/>
      <c r="GC1386" s="7"/>
      <c r="GD1386" s="8"/>
      <c r="GE1386" s="6"/>
      <c r="GF1386" s="7"/>
      <c r="GG1386" s="7"/>
      <c r="GH1386" s="7"/>
      <c r="GI1386" s="7"/>
      <c r="GJ1386" s="8"/>
      <c r="GK1386" s="6"/>
      <c r="GL1386" s="7"/>
      <c r="GM1386" s="7"/>
      <c r="GN1386" s="7"/>
      <c r="GO1386" s="7"/>
      <c r="GP1386" s="8"/>
      <c r="GQ1386" s="6"/>
      <c r="GR1386" s="7"/>
      <c r="GS1386" s="7"/>
      <c r="GT1386" s="7"/>
      <c r="GU1386" s="7"/>
      <c r="GV1386" s="8"/>
      <c r="GW1386" s="6"/>
      <c r="GX1386" s="7"/>
      <c r="GY1386" s="7"/>
      <c r="GZ1386" s="7"/>
      <c r="HA1386" s="7"/>
      <c r="HB1386" s="8"/>
      <c r="HC1386" s="6"/>
      <c r="HD1386" s="7"/>
      <c r="HE1386" s="7"/>
      <c r="HF1386" s="7"/>
      <c r="HG1386" s="7"/>
      <c r="HH1386" s="8"/>
      <c r="HI1386" s="6"/>
      <c r="HJ1386" s="7"/>
      <c r="HK1386" s="7"/>
      <c r="HL1386" s="7"/>
      <c r="HM1386" s="7"/>
      <c r="HN1386" s="8"/>
      <c r="HO1386" s="6"/>
      <c r="HP1386" s="7"/>
      <c r="HQ1386" s="7"/>
      <c r="HR1386" s="7"/>
      <c r="HS1386" s="7"/>
      <c r="HT1386" s="8"/>
      <c r="HU1386" s="6"/>
      <c r="HV1386" s="7"/>
      <c r="HW1386" s="7"/>
      <c r="HX1386" s="7"/>
      <c r="HY1386" s="7"/>
      <c r="HZ1386" s="8"/>
      <c r="IA1386" s="6"/>
      <c r="IB1386" s="7"/>
      <c r="IC1386" s="7"/>
      <c r="ID1386" s="7"/>
      <c r="IE1386" s="7"/>
      <c r="IF1386" s="8"/>
      <c r="IG1386" s="6"/>
      <c r="IH1386" s="7"/>
      <c r="II1386" s="7"/>
      <c r="IJ1386" s="7"/>
      <c r="IK1386" s="7"/>
      <c r="IL1386" s="8"/>
      <c r="IM1386" s="6"/>
      <c r="IN1386" s="7"/>
      <c r="IO1386" s="7"/>
      <c r="IP1386" s="7"/>
      <c r="IQ1386" s="7"/>
      <c r="IR1386" s="8"/>
      <c r="IS1386" s="6"/>
      <c r="IT1386" s="7"/>
      <c r="IU1386" s="7"/>
      <c r="IV1386" s="7"/>
    </row>
    <row r="1387" customFormat="false" ht="12.75" hidden="false" customHeight="false" outlineLevel="0" collapsed="false">
      <c r="A1387" s="5" t="n">
        <v>892828</v>
      </c>
      <c r="B1387" s="6" t="n">
        <v>37071</v>
      </c>
      <c r="C1387" s="7" t="s">
        <v>1584</v>
      </c>
      <c r="D1387" s="7" t="s">
        <v>959</v>
      </c>
      <c r="E1387" s="7"/>
      <c r="F1387" s="8" t="s">
        <v>1049</v>
      </c>
      <c r="G1387" s="8" t="n">
        <v>18</v>
      </c>
      <c r="H1387" s="7"/>
      <c r="I1387" s="7"/>
      <c r="J1387" s="7"/>
      <c r="K1387" s="7"/>
      <c r="L1387" s="8"/>
      <c r="M1387" s="6"/>
      <c r="N1387" s="7"/>
      <c r="O1387" s="7"/>
      <c r="P1387" s="7"/>
      <c r="Q1387" s="7"/>
      <c r="R1387" s="8"/>
      <c r="S1387" s="6"/>
      <c r="T1387" s="7"/>
      <c r="U1387" s="7"/>
      <c r="V1387" s="7"/>
      <c r="W1387" s="7"/>
      <c r="X1387" s="8"/>
      <c r="Y1387" s="6"/>
      <c r="Z1387" s="7"/>
      <c r="AA1387" s="7"/>
      <c r="AB1387" s="7"/>
      <c r="AC1387" s="7"/>
      <c r="AD1387" s="8"/>
      <c r="AE1387" s="6"/>
      <c r="AF1387" s="7"/>
      <c r="AG1387" s="7"/>
      <c r="AH1387" s="7"/>
      <c r="AI1387" s="7"/>
      <c r="AJ1387" s="8"/>
      <c r="AK1387" s="6"/>
      <c r="AL1387" s="7"/>
      <c r="AM1387" s="7"/>
      <c r="AN1387" s="7"/>
      <c r="AO1387" s="7"/>
      <c r="AP1387" s="8"/>
      <c r="AQ1387" s="6"/>
      <c r="AR1387" s="7"/>
      <c r="AS1387" s="7"/>
      <c r="AT1387" s="7"/>
      <c r="AU1387" s="7"/>
      <c r="AV1387" s="8"/>
      <c r="AW1387" s="6"/>
      <c r="AX1387" s="7"/>
      <c r="AY1387" s="7"/>
      <c r="AZ1387" s="7"/>
      <c r="BA1387" s="7"/>
      <c r="BB1387" s="8"/>
      <c r="BC1387" s="6"/>
      <c r="BD1387" s="7"/>
      <c r="BE1387" s="7"/>
      <c r="BF1387" s="7"/>
      <c r="BG1387" s="7"/>
      <c r="BH1387" s="8"/>
      <c r="BI1387" s="6"/>
      <c r="BJ1387" s="7"/>
      <c r="BK1387" s="7"/>
      <c r="BL1387" s="7"/>
      <c r="BM1387" s="7"/>
      <c r="BN1387" s="8"/>
      <c r="BO1387" s="6"/>
      <c r="BP1387" s="7"/>
      <c r="BQ1387" s="7"/>
      <c r="BR1387" s="7"/>
      <c r="BS1387" s="7"/>
      <c r="BT1387" s="8"/>
      <c r="BU1387" s="6"/>
      <c r="BV1387" s="7"/>
      <c r="BW1387" s="7"/>
      <c r="BX1387" s="7"/>
      <c r="BY1387" s="7"/>
      <c r="BZ1387" s="8"/>
      <c r="CA1387" s="6"/>
      <c r="CB1387" s="7"/>
      <c r="CC1387" s="7"/>
      <c r="CD1387" s="7"/>
      <c r="CE1387" s="7"/>
      <c r="CF1387" s="8"/>
      <c r="CG1387" s="6"/>
      <c r="CH1387" s="7"/>
      <c r="CI1387" s="7"/>
      <c r="CJ1387" s="7"/>
      <c r="CK1387" s="7"/>
      <c r="CL1387" s="8"/>
      <c r="CM1387" s="6"/>
      <c r="CN1387" s="7"/>
      <c r="CO1387" s="7"/>
      <c r="CP1387" s="7"/>
      <c r="CQ1387" s="7"/>
      <c r="CR1387" s="8"/>
      <c r="CS1387" s="6"/>
      <c r="CT1387" s="7"/>
      <c r="CU1387" s="7"/>
      <c r="CV1387" s="7"/>
      <c r="CW1387" s="7"/>
      <c r="CX1387" s="8"/>
      <c r="CY1387" s="6"/>
      <c r="CZ1387" s="7"/>
      <c r="DA1387" s="7"/>
      <c r="DB1387" s="7"/>
      <c r="DC1387" s="7"/>
      <c r="DD1387" s="8"/>
      <c r="DE1387" s="6"/>
      <c r="DF1387" s="7"/>
      <c r="DG1387" s="7"/>
      <c r="DH1387" s="7"/>
      <c r="DI1387" s="7"/>
      <c r="DJ1387" s="8"/>
      <c r="DK1387" s="6"/>
      <c r="DL1387" s="7"/>
      <c r="DM1387" s="7"/>
      <c r="DN1387" s="7"/>
      <c r="DO1387" s="7"/>
      <c r="DP1387" s="8"/>
      <c r="DQ1387" s="6"/>
      <c r="DR1387" s="7"/>
      <c r="DS1387" s="7"/>
      <c r="DT1387" s="7"/>
      <c r="DU1387" s="7"/>
      <c r="DV1387" s="8"/>
      <c r="DW1387" s="6"/>
      <c r="DX1387" s="7"/>
      <c r="DY1387" s="7"/>
      <c r="DZ1387" s="7"/>
      <c r="EA1387" s="7"/>
      <c r="EB1387" s="8"/>
      <c r="EC1387" s="6"/>
      <c r="ED1387" s="7"/>
      <c r="EE1387" s="7"/>
      <c r="EF1387" s="7"/>
      <c r="EG1387" s="7"/>
      <c r="EH1387" s="8"/>
      <c r="EI1387" s="6"/>
      <c r="EJ1387" s="7"/>
      <c r="EK1387" s="7"/>
      <c r="EL1387" s="7"/>
      <c r="EM1387" s="7"/>
      <c r="EN1387" s="8"/>
      <c r="EO1387" s="6"/>
      <c r="EP1387" s="7"/>
      <c r="EQ1387" s="7"/>
      <c r="ER1387" s="7"/>
      <c r="ES1387" s="7"/>
      <c r="ET1387" s="8"/>
      <c r="EU1387" s="6"/>
      <c r="EV1387" s="7"/>
      <c r="EW1387" s="7"/>
      <c r="EX1387" s="7"/>
      <c r="EY1387" s="7"/>
      <c r="EZ1387" s="8"/>
      <c r="FA1387" s="6"/>
      <c r="FB1387" s="7"/>
      <c r="FC1387" s="7"/>
      <c r="FD1387" s="7"/>
      <c r="FE1387" s="7"/>
      <c r="FF1387" s="8"/>
      <c r="FG1387" s="6"/>
      <c r="FH1387" s="7"/>
      <c r="FI1387" s="7"/>
      <c r="FJ1387" s="7"/>
      <c r="FK1387" s="7"/>
      <c r="FL1387" s="8"/>
      <c r="FM1387" s="6"/>
      <c r="FN1387" s="7"/>
      <c r="FO1387" s="7"/>
      <c r="FP1387" s="7"/>
      <c r="FQ1387" s="7"/>
      <c r="FR1387" s="8"/>
      <c r="FS1387" s="6"/>
      <c r="FT1387" s="7"/>
      <c r="FU1387" s="7"/>
      <c r="FV1387" s="7"/>
      <c r="FW1387" s="7"/>
      <c r="FX1387" s="8"/>
      <c r="FY1387" s="6"/>
      <c r="FZ1387" s="7"/>
      <c r="GA1387" s="7"/>
      <c r="GB1387" s="7"/>
      <c r="GC1387" s="7"/>
      <c r="GD1387" s="8"/>
      <c r="GE1387" s="6"/>
      <c r="GF1387" s="7"/>
      <c r="GG1387" s="7"/>
      <c r="GH1387" s="7"/>
      <c r="GI1387" s="7"/>
      <c r="GJ1387" s="8"/>
      <c r="GK1387" s="6"/>
      <c r="GL1387" s="7"/>
      <c r="GM1387" s="7"/>
      <c r="GN1387" s="7"/>
      <c r="GO1387" s="7"/>
      <c r="GP1387" s="8"/>
      <c r="GQ1387" s="6"/>
      <c r="GR1387" s="7"/>
      <c r="GS1387" s="7"/>
      <c r="GT1387" s="7"/>
      <c r="GU1387" s="7"/>
      <c r="GV1387" s="8"/>
      <c r="GW1387" s="6"/>
      <c r="GX1387" s="7"/>
      <c r="GY1387" s="7"/>
      <c r="GZ1387" s="7"/>
      <c r="HA1387" s="7"/>
      <c r="HB1387" s="8"/>
      <c r="HC1387" s="6"/>
      <c r="HD1387" s="7"/>
      <c r="HE1387" s="7"/>
      <c r="HF1387" s="7"/>
      <c r="HG1387" s="7"/>
      <c r="HH1387" s="8"/>
      <c r="HI1387" s="6"/>
      <c r="HJ1387" s="7"/>
      <c r="HK1387" s="7"/>
      <c r="HL1387" s="7"/>
      <c r="HM1387" s="7"/>
      <c r="HN1387" s="8"/>
      <c r="HO1387" s="6"/>
      <c r="HP1387" s="7"/>
      <c r="HQ1387" s="7"/>
      <c r="HR1387" s="7"/>
      <c r="HS1387" s="7"/>
      <c r="HT1387" s="8"/>
      <c r="HU1387" s="6"/>
      <c r="HV1387" s="7"/>
      <c r="HW1387" s="7"/>
      <c r="HX1387" s="7"/>
      <c r="HY1387" s="7"/>
      <c r="HZ1387" s="8"/>
      <c r="IA1387" s="6"/>
      <c r="IB1387" s="7"/>
      <c r="IC1387" s="7"/>
      <c r="ID1387" s="7"/>
      <c r="IE1387" s="7"/>
      <c r="IF1387" s="8"/>
      <c r="IG1387" s="6"/>
      <c r="IH1387" s="7"/>
      <c r="II1387" s="7"/>
      <c r="IJ1387" s="7"/>
      <c r="IK1387" s="7"/>
      <c r="IL1387" s="8"/>
      <c r="IM1387" s="6"/>
      <c r="IN1387" s="7"/>
      <c r="IO1387" s="7"/>
      <c r="IP1387" s="7"/>
      <c r="IQ1387" s="7"/>
      <c r="IR1387" s="8"/>
      <c r="IS1387" s="6"/>
      <c r="IT1387" s="7"/>
      <c r="IU1387" s="7"/>
      <c r="IV1387" s="7"/>
    </row>
    <row r="1388" customFormat="false" ht="12.75" hidden="false" customHeight="false" outlineLevel="0" collapsed="false">
      <c r="A1388" s="5" t="n">
        <v>642</v>
      </c>
      <c r="B1388" s="6" t="n">
        <v>37071</v>
      </c>
      <c r="C1388" s="7" t="s">
        <v>1492</v>
      </c>
      <c r="D1388" s="7" t="s">
        <v>959</v>
      </c>
      <c r="E1388" s="7"/>
      <c r="F1388" s="8" t="s">
        <v>961</v>
      </c>
      <c r="G1388" s="8" t="n">
        <v>116</v>
      </c>
      <c r="H1388" s="7"/>
      <c r="I1388" s="7"/>
      <c r="J1388" s="7"/>
      <c r="K1388" s="7"/>
      <c r="L1388" s="8"/>
      <c r="M1388" s="6"/>
      <c r="N1388" s="7"/>
      <c r="O1388" s="7"/>
      <c r="P1388" s="7"/>
      <c r="Q1388" s="7"/>
      <c r="R1388" s="8"/>
      <c r="S1388" s="6"/>
      <c r="T1388" s="7"/>
      <c r="U1388" s="7"/>
      <c r="V1388" s="7"/>
      <c r="W1388" s="7"/>
      <c r="X1388" s="8"/>
      <c r="Y1388" s="6"/>
      <c r="Z1388" s="7"/>
      <c r="AA1388" s="7"/>
      <c r="AB1388" s="7"/>
      <c r="AC1388" s="7"/>
      <c r="AD1388" s="8"/>
      <c r="AE1388" s="6"/>
      <c r="AF1388" s="7"/>
      <c r="AG1388" s="7"/>
      <c r="AH1388" s="7"/>
      <c r="AI1388" s="7"/>
      <c r="AJ1388" s="8"/>
      <c r="AK1388" s="6"/>
      <c r="AL1388" s="7"/>
      <c r="AM1388" s="7"/>
      <c r="AN1388" s="7"/>
      <c r="AO1388" s="7"/>
      <c r="AP1388" s="8"/>
      <c r="AQ1388" s="6"/>
      <c r="AR1388" s="7"/>
      <c r="AS1388" s="7"/>
      <c r="AT1388" s="7"/>
      <c r="AU1388" s="7"/>
      <c r="AV1388" s="8"/>
      <c r="AW1388" s="6"/>
      <c r="AX1388" s="7"/>
      <c r="AY1388" s="7"/>
      <c r="AZ1388" s="7"/>
      <c r="BA1388" s="7"/>
      <c r="BB1388" s="8"/>
      <c r="BC1388" s="6"/>
      <c r="BD1388" s="7"/>
      <c r="BE1388" s="7"/>
      <c r="BF1388" s="7"/>
      <c r="BG1388" s="7"/>
      <c r="BH1388" s="8"/>
      <c r="BI1388" s="6"/>
      <c r="BJ1388" s="7"/>
      <c r="BK1388" s="7"/>
      <c r="BL1388" s="7"/>
      <c r="BM1388" s="7"/>
      <c r="BN1388" s="8"/>
      <c r="BO1388" s="6"/>
      <c r="BP1388" s="7"/>
      <c r="BQ1388" s="7"/>
      <c r="BR1388" s="7"/>
      <c r="BS1388" s="7"/>
      <c r="BT1388" s="8"/>
      <c r="BU1388" s="6"/>
      <c r="BV1388" s="7"/>
      <c r="BW1388" s="7"/>
      <c r="BX1388" s="7"/>
      <c r="BY1388" s="7"/>
      <c r="BZ1388" s="8"/>
      <c r="CA1388" s="6"/>
      <c r="CB1388" s="7"/>
      <c r="CC1388" s="7"/>
      <c r="CD1388" s="7"/>
      <c r="CE1388" s="7"/>
      <c r="CF1388" s="8"/>
      <c r="CG1388" s="6"/>
      <c r="CH1388" s="7"/>
      <c r="CI1388" s="7"/>
      <c r="CJ1388" s="7"/>
      <c r="CK1388" s="7"/>
      <c r="CL1388" s="8"/>
      <c r="CM1388" s="6"/>
      <c r="CN1388" s="7"/>
      <c r="CO1388" s="7"/>
      <c r="CP1388" s="7"/>
      <c r="CQ1388" s="7"/>
      <c r="CR1388" s="8"/>
      <c r="CS1388" s="6"/>
      <c r="CT1388" s="7"/>
      <c r="CU1388" s="7"/>
      <c r="CV1388" s="7"/>
      <c r="CW1388" s="7"/>
      <c r="CX1388" s="8"/>
      <c r="CY1388" s="6"/>
      <c r="CZ1388" s="7"/>
      <c r="DA1388" s="7"/>
      <c r="DB1388" s="7"/>
      <c r="DC1388" s="7"/>
      <c r="DD1388" s="8"/>
      <c r="DE1388" s="6"/>
      <c r="DF1388" s="7"/>
      <c r="DG1388" s="7"/>
      <c r="DH1388" s="7"/>
      <c r="DI1388" s="7"/>
      <c r="DJ1388" s="8"/>
      <c r="DK1388" s="6"/>
      <c r="DL1388" s="7"/>
      <c r="DM1388" s="7"/>
      <c r="DN1388" s="7"/>
      <c r="DO1388" s="7"/>
      <c r="DP1388" s="8"/>
      <c r="DQ1388" s="6"/>
      <c r="DR1388" s="7"/>
      <c r="DS1388" s="7"/>
      <c r="DT1388" s="7"/>
      <c r="DU1388" s="7"/>
      <c r="DV1388" s="8"/>
      <c r="DW1388" s="6"/>
      <c r="DX1388" s="7"/>
      <c r="DY1388" s="7"/>
      <c r="DZ1388" s="7"/>
      <c r="EA1388" s="7"/>
      <c r="EB1388" s="8"/>
      <c r="EC1388" s="6"/>
      <c r="ED1388" s="7"/>
      <c r="EE1388" s="7"/>
      <c r="EF1388" s="7"/>
      <c r="EG1388" s="7"/>
      <c r="EH1388" s="8"/>
      <c r="EI1388" s="6"/>
      <c r="EJ1388" s="7"/>
      <c r="EK1388" s="7"/>
      <c r="EL1388" s="7"/>
      <c r="EM1388" s="7"/>
      <c r="EN1388" s="8"/>
      <c r="EO1388" s="6"/>
      <c r="EP1388" s="7"/>
      <c r="EQ1388" s="7"/>
      <c r="ER1388" s="7"/>
      <c r="ES1388" s="7"/>
      <c r="ET1388" s="8"/>
      <c r="EU1388" s="6"/>
      <c r="EV1388" s="7"/>
      <c r="EW1388" s="7"/>
      <c r="EX1388" s="7"/>
      <c r="EY1388" s="7"/>
      <c r="EZ1388" s="8"/>
      <c r="FA1388" s="6"/>
      <c r="FB1388" s="7"/>
      <c r="FC1388" s="7"/>
      <c r="FD1388" s="7"/>
      <c r="FE1388" s="7"/>
      <c r="FF1388" s="8"/>
      <c r="FG1388" s="6"/>
      <c r="FH1388" s="7"/>
      <c r="FI1388" s="7"/>
      <c r="FJ1388" s="7"/>
      <c r="FK1388" s="7"/>
      <c r="FL1388" s="8"/>
      <c r="FM1388" s="6"/>
      <c r="FN1388" s="7"/>
      <c r="FO1388" s="7"/>
      <c r="FP1388" s="7"/>
      <c r="FQ1388" s="7"/>
      <c r="FR1388" s="8"/>
      <c r="FS1388" s="6"/>
      <c r="FT1388" s="7"/>
      <c r="FU1388" s="7"/>
      <c r="FV1388" s="7"/>
      <c r="FW1388" s="7"/>
      <c r="FX1388" s="8"/>
      <c r="FY1388" s="6"/>
      <c r="FZ1388" s="7"/>
      <c r="GA1388" s="7"/>
      <c r="GB1388" s="7"/>
      <c r="GC1388" s="7"/>
      <c r="GD1388" s="8"/>
      <c r="GE1388" s="6"/>
      <c r="GF1388" s="7"/>
      <c r="GG1388" s="7"/>
      <c r="GH1388" s="7"/>
      <c r="GI1388" s="7"/>
      <c r="GJ1388" s="8"/>
      <c r="GK1388" s="6"/>
      <c r="GL1388" s="7"/>
      <c r="GM1388" s="7"/>
      <c r="GN1388" s="7"/>
      <c r="GO1388" s="7"/>
      <c r="GP1388" s="8"/>
      <c r="GQ1388" s="6"/>
      <c r="GR1388" s="7"/>
      <c r="GS1388" s="7"/>
      <c r="GT1388" s="7"/>
      <c r="GU1388" s="7"/>
      <c r="GV1388" s="8"/>
      <c r="GW1388" s="6"/>
      <c r="GX1388" s="7"/>
      <c r="GY1388" s="7"/>
      <c r="GZ1388" s="7"/>
      <c r="HA1388" s="7"/>
      <c r="HB1388" s="8"/>
      <c r="HC1388" s="6"/>
      <c r="HD1388" s="7"/>
      <c r="HE1388" s="7"/>
      <c r="HF1388" s="7"/>
      <c r="HG1388" s="7"/>
      <c r="HH1388" s="8"/>
      <c r="HI1388" s="6"/>
      <c r="HJ1388" s="7"/>
      <c r="HK1388" s="7"/>
      <c r="HL1388" s="7"/>
      <c r="HM1388" s="7"/>
      <c r="HN1388" s="8"/>
      <c r="HO1388" s="6"/>
      <c r="HP1388" s="7"/>
      <c r="HQ1388" s="7"/>
      <c r="HR1388" s="7"/>
      <c r="HS1388" s="7"/>
      <c r="HT1388" s="8"/>
      <c r="HU1388" s="6"/>
      <c r="HV1388" s="7"/>
      <c r="HW1388" s="7"/>
      <c r="HX1388" s="7"/>
      <c r="HY1388" s="7"/>
      <c r="HZ1388" s="8"/>
      <c r="IA1388" s="6"/>
      <c r="IB1388" s="7"/>
      <c r="IC1388" s="7"/>
      <c r="ID1388" s="7"/>
      <c r="IE1388" s="7"/>
      <c r="IF1388" s="8"/>
      <c r="IG1388" s="6"/>
      <c r="IH1388" s="7"/>
      <c r="II1388" s="7"/>
      <c r="IJ1388" s="7"/>
      <c r="IK1388" s="7"/>
      <c r="IL1388" s="8"/>
      <c r="IM1388" s="6"/>
      <c r="IN1388" s="7"/>
      <c r="IO1388" s="7"/>
      <c r="IP1388" s="7"/>
      <c r="IQ1388" s="7"/>
      <c r="IR1388" s="8"/>
      <c r="IS1388" s="6"/>
      <c r="IT1388" s="7"/>
      <c r="IU1388" s="7"/>
      <c r="IV1388" s="7"/>
    </row>
    <row r="1389" customFormat="false" ht="12.75" hidden="false" customHeight="false" outlineLevel="0" collapsed="false">
      <c r="A1389" s="5" t="s">
        <v>1387</v>
      </c>
      <c r="B1389" s="6" t="n">
        <v>37071</v>
      </c>
      <c r="C1389" s="7" t="s">
        <v>1585</v>
      </c>
      <c r="D1389" s="7" t="s">
        <v>959</v>
      </c>
      <c r="E1389" s="7"/>
      <c r="F1389" s="8" t="s">
        <v>979</v>
      </c>
      <c r="G1389" s="8" t="n">
        <v>3100</v>
      </c>
      <c r="H1389" s="7"/>
      <c r="I1389" s="7"/>
      <c r="J1389" s="7"/>
      <c r="K1389" s="7"/>
      <c r="L1389" s="8"/>
      <c r="M1389" s="6"/>
      <c r="N1389" s="7"/>
      <c r="O1389" s="7"/>
      <c r="P1389" s="7"/>
      <c r="Q1389" s="7"/>
      <c r="R1389" s="8"/>
      <c r="S1389" s="6"/>
      <c r="T1389" s="7"/>
      <c r="U1389" s="7"/>
      <c r="V1389" s="7"/>
      <c r="W1389" s="7"/>
      <c r="X1389" s="8"/>
      <c r="Y1389" s="6"/>
      <c r="Z1389" s="7"/>
      <c r="AA1389" s="7"/>
      <c r="AB1389" s="7"/>
      <c r="AC1389" s="7"/>
      <c r="AD1389" s="8"/>
      <c r="AE1389" s="6"/>
      <c r="AF1389" s="7"/>
      <c r="AG1389" s="7"/>
      <c r="AH1389" s="7"/>
      <c r="AI1389" s="7"/>
      <c r="AJ1389" s="8"/>
      <c r="AK1389" s="6"/>
      <c r="AL1389" s="7"/>
      <c r="AM1389" s="7"/>
      <c r="AN1389" s="7"/>
      <c r="AO1389" s="7"/>
      <c r="AP1389" s="8"/>
      <c r="AQ1389" s="6"/>
      <c r="AR1389" s="7"/>
      <c r="AS1389" s="7"/>
      <c r="AT1389" s="7"/>
      <c r="AU1389" s="7"/>
      <c r="AV1389" s="8"/>
      <c r="AW1389" s="6"/>
      <c r="AX1389" s="7"/>
      <c r="AY1389" s="7"/>
      <c r="AZ1389" s="7"/>
      <c r="BA1389" s="7"/>
      <c r="BB1389" s="8"/>
      <c r="BC1389" s="6"/>
      <c r="BD1389" s="7"/>
      <c r="BE1389" s="7"/>
      <c r="BF1389" s="7"/>
      <c r="BG1389" s="7"/>
      <c r="BH1389" s="8"/>
      <c r="BI1389" s="6"/>
      <c r="BJ1389" s="7"/>
      <c r="BK1389" s="7"/>
      <c r="BL1389" s="7"/>
      <c r="BM1389" s="7"/>
      <c r="BN1389" s="8"/>
      <c r="BO1389" s="6"/>
      <c r="BP1389" s="7"/>
      <c r="BQ1389" s="7"/>
      <c r="BR1389" s="7"/>
      <c r="BS1389" s="7"/>
      <c r="BT1389" s="8"/>
      <c r="BU1389" s="6"/>
      <c r="BV1389" s="7"/>
      <c r="BW1389" s="7"/>
      <c r="BX1389" s="7"/>
      <c r="BY1389" s="7"/>
      <c r="BZ1389" s="8"/>
      <c r="CA1389" s="6"/>
      <c r="CB1389" s="7"/>
      <c r="CC1389" s="7"/>
      <c r="CD1389" s="7"/>
      <c r="CE1389" s="7"/>
      <c r="CF1389" s="8"/>
      <c r="CG1389" s="6"/>
      <c r="CH1389" s="7"/>
      <c r="CI1389" s="7"/>
      <c r="CJ1389" s="7"/>
      <c r="CK1389" s="7"/>
      <c r="CL1389" s="8"/>
      <c r="CM1389" s="6"/>
      <c r="CN1389" s="7"/>
      <c r="CO1389" s="7"/>
      <c r="CP1389" s="7"/>
      <c r="CQ1389" s="7"/>
      <c r="CR1389" s="8"/>
      <c r="CS1389" s="6"/>
      <c r="CT1389" s="7"/>
      <c r="CU1389" s="7"/>
      <c r="CV1389" s="7"/>
      <c r="CW1389" s="7"/>
      <c r="CX1389" s="8"/>
      <c r="CY1389" s="6"/>
      <c r="CZ1389" s="7"/>
      <c r="DA1389" s="7"/>
      <c r="DB1389" s="7"/>
      <c r="DC1389" s="7"/>
      <c r="DD1389" s="8"/>
      <c r="DE1389" s="6"/>
      <c r="DF1389" s="7"/>
      <c r="DG1389" s="7"/>
      <c r="DH1389" s="7"/>
      <c r="DI1389" s="7"/>
      <c r="DJ1389" s="8"/>
      <c r="DK1389" s="6"/>
      <c r="DL1389" s="7"/>
      <c r="DM1389" s="7"/>
      <c r="DN1389" s="7"/>
      <c r="DO1389" s="7"/>
      <c r="DP1389" s="8"/>
      <c r="DQ1389" s="6"/>
      <c r="DR1389" s="7"/>
      <c r="DS1389" s="7"/>
      <c r="DT1389" s="7"/>
      <c r="DU1389" s="7"/>
      <c r="DV1389" s="8"/>
      <c r="DW1389" s="6"/>
      <c r="DX1389" s="7"/>
      <c r="DY1389" s="7"/>
      <c r="DZ1389" s="7"/>
      <c r="EA1389" s="7"/>
      <c r="EB1389" s="8"/>
      <c r="EC1389" s="6"/>
      <c r="ED1389" s="7"/>
      <c r="EE1389" s="7"/>
      <c r="EF1389" s="7"/>
      <c r="EG1389" s="7"/>
      <c r="EH1389" s="8"/>
      <c r="EI1389" s="6"/>
      <c r="EJ1389" s="7"/>
      <c r="EK1389" s="7"/>
      <c r="EL1389" s="7"/>
      <c r="EM1389" s="7"/>
      <c r="EN1389" s="8"/>
      <c r="EO1389" s="6"/>
      <c r="EP1389" s="7"/>
      <c r="EQ1389" s="7"/>
      <c r="ER1389" s="7"/>
      <c r="ES1389" s="7"/>
      <c r="ET1389" s="8"/>
      <c r="EU1389" s="6"/>
      <c r="EV1389" s="7"/>
      <c r="EW1389" s="7"/>
      <c r="EX1389" s="7"/>
      <c r="EY1389" s="7"/>
      <c r="EZ1389" s="8"/>
      <c r="FA1389" s="6"/>
      <c r="FB1389" s="7"/>
      <c r="FC1389" s="7"/>
      <c r="FD1389" s="7"/>
      <c r="FE1389" s="7"/>
      <c r="FF1389" s="8"/>
      <c r="FG1389" s="6"/>
      <c r="FH1389" s="7"/>
      <c r="FI1389" s="7"/>
      <c r="FJ1389" s="7"/>
      <c r="FK1389" s="7"/>
      <c r="FL1389" s="8"/>
      <c r="FM1389" s="6"/>
      <c r="FN1389" s="7"/>
      <c r="FO1389" s="7"/>
      <c r="FP1389" s="7"/>
      <c r="FQ1389" s="7"/>
      <c r="FR1389" s="8"/>
      <c r="FS1389" s="6"/>
      <c r="FT1389" s="7"/>
      <c r="FU1389" s="7"/>
      <c r="FV1389" s="7"/>
      <c r="FW1389" s="7"/>
      <c r="FX1389" s="8"/>
      <c r="FY1389" s="6"/>
      <c r="FZ1389" s="7"/>
      <c r="GA1389" s="7"/>
      <c r="GB1389" s="7"/>
      <c r="GC1389" s="7"/>
      <c r="GD1389" s="8"/>
      <c r="GE1389" s="6"/>
      <c r="GF1389" s="7"/>
      <c r="GG1389" s="7"/>
      <c r="GH1389" s="7"/>
      <c r="GI1389" s="7"/>
      <c r="GJ1389" s="8"/>
      <c r="GK1389" s="6"/>
      <c r="GL1389" s="7"/>
      <c r="GM1389" s="7"/>
      <c r="GN1389" s="7"/>
      <c r="GO1389" s="7"/>
      <c r="GP1389" s="8"/>
      <c r="GQ1389" s="6"/>
      <c r="GR1389" s="7"/>
      <c r="GS1389" s="7"/>
      <c r="GT1389" s="7"/>
      <c r="GU1389" s="7"/>
      <c r="GV1389" s="8"/>
      <c r="GW1389" s="6"/>
      <c r="GX1389" s="7"/>
      <c r="GY1389" s="7"/>
      <c r="GZ1389" s="7"/>
      <c r="HA1389" s="7"/>
      <c r="HB1389" s="8"/>
      <c r="HC1389" s="6"/>
      <c r="HD1389" s="7"/>
      <c r="HE1389" s="7"/>
      <c r="HF1389" s="7"/>
      <c r="HG1389" s="7"/>
      <c r="HH1389" s="8"/>
      <c r="HI1389" s="6"/>
      <c r="HJ1389" s="7"/>
      <c r="HK1389" s="7"/>
      <c r="HL1389" s="7"/>
      <c r="HM1389" s="7"/>
      <c r="HN1389" s="8"/>
      <c r="HO1389" s="6"/>
      <c r="HP1389" s="7"/>
      <c r="HQ1389" s="7"/>
      <c r="HR1389" s="7"/>
      <c r="HS1389" s="7"/>
      <c r="HT1389" s="8"/>
      <c r="HU1389" s="6"/>
      <c r="HV1389" s="7"/>
      <c r="HW1389" s="7"/>
      <c r="HX1389" s="7"/>
      <c r="HY1389" s="7"/>
      <c r="HZ1389" s="8"/>
      <c r="IA1389" s="6"/>
      <c r="IB1389" s="7"/>
      <c r="IC1389" s="7"/>
      <c r="ID1389" s="7"/>
      <c r="IE1389" s="7"/>
      <c r="IF1389" s="8"/>
      <c r="IG1389" s="6"/>
      <c r="IH1389" s="7"/>
      <c r="II1389" s="7"/>
      <c r="IJ1389" s="7"/>
      <c r="IK1389" s="7"/>
      <c r="IL1389" s="8"/>
      <c r="IM1389" s="6"/>
      <c r="IN1389" s="7"/>
      <c r="IO1389" s="7"/>
      <c r="IP1389" s="7"/>
      <c r="IQ1389" s="7"/>
      <c r="IR1389" s="8"/>
      <c r="IS1389" s="6"/>
      <c r="IT1389" s="7"/>
      <c r="IU1389" s="7"/>
      <c r="IV1389" s="7"/>
    </row>
    <row r="1390" customFormat="false" ht="12.75" hidden="false" customHeight="false" outlineLevel="0" collapsed="false">
      <c r="A1390" s="5" t="s">
        <v>1586</v>
      </c>
      <c r="B1390" s="6" t="n">
        <v>36999</v>
      </c>
      <c r="C1390" s="7" t="s">
        <v>1587</v>
      </c>
      <c r="D1390" s="7" t="s">
        <v>1588</v>
      </c>
      <c r="E1390" s="7" t="s">
        <v>668</v>
      </c>
      <c r="F1390" s="8" t="s">
        <v>1589</v>
      </c>
      <c r="G1390" s="8" t="n">
        <v>1550</v>
      </c>
      <c r="H1390" s="7"/>
      <c r="I1390" s="7"/>
      <c r="J1390" s="7"/>
      <c r="K1390" s="7"/>
      <c r="L1390" s="8"/>
      <c r="M1390" s="6"/>
      <c r="N1390" s="7"/>
      <c r="O1390" s="7"/>
      <c r="P1390" s="7"/>
      <c r="Q1390" s="7"/>
      <c r="R1390" s="8"/>
      <c r="S1390" s="6"/>
      <c r="T1390" s="7"/>
      <c r="U1390" s="7"/>
      <c r="V1390" s="7"/>
      <c r="W1390" s="7"/>
      <c r="X1390" s="8"/>
      <c r="Y1390" s="6"/>
      <c r="Z1390" s="7"/>
      <c r="AA1390" s="7"/>
      <c r="AB1390" s="7"/>
      <c r="AC1390" s="7"/>
      <c r="AD1390" s="8"/>
      <c r="AE1390" s="6"/>
      <c r="AF1390" s="7"/>
      <c r="AG1390" s="7"/>
      <c r="AH1390" s="7"/>
      <c r="AI1390" s="7"/>
      <c r="AJ1390" s="8"/>
      <c r="AK1390" s="6"/>
      <c r="AL1390" s="7"/>
      <c r="AM1390" s="7"/>
      <c r="AN1390" s="7"/>
      <c r="AO1390" s="7"/>
      <c r="AP1390" s="8"/>
      <c r="AQ1390" s="6"/>
      <c r="AR1390" s="7"/>
      <c r="AS1390" s="7"/>
      <c r="AT1390" s="7"/>
      <c r="AU1390" s="7"/>
      <c r="AV1390" s="8"/>
      <c r="AW1390" s="6"/>
      <c r="AX1390" s="7"/>
      <c r="AY1390" s="7"/>
      <c r="AZ1390" s="7"/>
      <c r="BA1390" s="7"/>
      <c r="BB1390" s="8"/>
      <c r="BC1390" s="6"/>
      <c r="BD1390" s="7"/>
      <c r="BE1390" s="7"/>
      <c r="BF1390" s="7"/>
      <c r="BG1390" s="7"/>
      <c r="BH1390" s="8"/>
      <c r="BI1390" s="6"/>
      <c r="BJ1390" s="7"/>
      <c r="BK1390" s="7"/>
      <c r="BL1390" s="7"/>
      <c r="BM1390" s="7"/>
      <c r="BN1390" s="8"/>
      <c r="BO1390" s="6"/>
      <c r="BP1390" s="7"/>
      <c r="BQ1390" s="7"/>
      <c r="BR1390" s="7"/>
      <c r="BS1390" s="7"/>
      <c r="BT1390" s="8"/>
      <c r="BU1390" s="6"/>
      <c r="BV1390" s="7"/>
      <c r="BW1390" s="7"/>
      <c r="BX1390" s="7"/>
      <c r="BY1390" s="7"/>
      <c r="BZ1390" s="8"/>
      <c r="CA1390" s="6"/>
      <c r="CB1390" s="7"/>
      <c r="CC1390" s="7"/>
      <c r="CD1390" s="7"/>
      <c r="CE1390" s="7"/>
      <c r="CF1390" s="8"/>
      <c r="CG1390" s="6"/>
      <c r="CH1390" s="7"/>
      <c r="CI1390" s="7"/>
      <c r="CJ1390" s="7"/>
      <c r="CK1390" s="7"/>
      <c r="CL1390" s="8"/>
      <c r="CM1390" s="6"/>
      <c r="CN1390" s="7"/>
      <c r="CO1390" s="7"/>
      <c r="CP1390" s="7"/>
      <c r="CQ1390" s="7"/>
      <c r="CR1390" s="8"/>
      <c r="CS1390" s="6"/>
      <c r="CT1390" s="7"/>
      <c r="CU1390" s="7"/>
      <c r="CV1390" s="7"/>
      <c r="CW1390" s="7"/>
      <c r="CX1390" s="8"/>
      <c r="CY1390" s="6"/>
      <c r="CZ1390" s="7"/>
      <c r="DA1390" s="7"/>
      <c r="DB1390" s="7"/>
      <c r="DC1390" s="7"/>
      <c r="DD1390" s="8"/>
      <c r="DE1390" s="6"/>
      <c r="DF1390" s="7"/>
      <c r="DG1390" s="7"/>
      <c r="DH1390" s="7"/>
      <c r="DI1390" s="7"/>
      <c r="DJ1390" s="8"/>
      <c r="DK1390" s="6"/>
      <c r="DL1390" s="7"/>
      <c r="DM1390" s="7"/>
      <c r="DN1390" s="7"/>
      <c r="DO1390" s="7"/>
      <c r="DP1390" s="8"/>
      <c r="DQ1390" s="6"/>
      <c r="DR1390" s="7"/>
      <c r="DS1390" s="7"/>
      <c r="DT1390" s="7"/>
      <c r="DU1390" s="7"/>
      <c r="DV1390" s="8"/>
      <c r="DW1390" s="6"/>
      <c r="DX1390" s="7"/>
      <c r="DY1390" s="7"/>
      <c r="DZ1390" s="7"/>
      <c r="EA1390" s="7"/>
      <c r="EB1390" s="8"/>
      <c r="EC1390" s="6"/>
      <c r="ED1390" s="7"/>
      <c r="EE1390" s="7"/>
      <c r="EF1390" s="7"/>
      <c r="EG1390" s="7"/>
      <c r="EH1390" s="8"/>
      <c r="EI1390" s="6"/>
      <c r="EJ1390" s="7"/>
      <c r="EK1390" s="7"/>
      <c r="EL1390" s="7"/>
      <c r="EM1390" s="7"/>
      <c r="EN1390" s="8"/>
      <c r="EO1390" s="6"/>
      <c r="EP1390" s="7"/>
      <c r="EQ1390" s="7"/>
      <c r="ER1390" s="7"/>
      <c r="ES1390" s="7"/>
      <c r="ET1390" s="8"/>
      <c r="EU1390" s="6"/>
      <c r="EV1390" s="7"/>
      <c r="EW1390" s="7"/>
      <c r="EX1390" s="7"/>
      <c r="EY1390" s="7"/>
      <c r="EZ1390" s="8"/>
      <c r="FA1390" s="6"/>
      <c r="FB1390" s="7"/>
      <c r="FC1390" s="7"/>
      <c r="FD1390" s="7"/>
      <c r="FE1390" s="7"/>
      <c r="FF1390" s="8"/>
      <c r="FG1390" s="6"/>
      <c r="FH1390" s="7"/>
      <c r="FI1390" s="7"/>
      <c r="FJ1390" s="7"/>
      <c r="FK1390" s="7"/>
      <c r="FL1390" s="8"/>
      <c r="FM1390" s="6"/>
      <c r="FN1390" s="7"/>
      <c r="FO1390" s="7"/>
      <c r="FP1390" s="7"/>
      <c r="FQ1390" s="7"/>
      <c r="FR1390" s="8"/>
      <c r="FS1390" s="6"/>
      <c r="FT1390" s="7"/>
      <c r="FU1390" s="7"/>
      <c r="FV1390" s="7"/>
      <c r="FW1390" s="7"/>
      <c r="FX1390" s="8"/>
      <c r="FY1390" s="6"/>
      <c r="FZ1390" s="7"/>
      <c r="GA1390" s="7"/>
      <c r="GB1390" s="7"/>
      <c r="GC1390" s="7"/>
      <c r="GD1390" s="8"/>
      <c r="GE1390" s="6"/>
      <c r="GF1390" s="7"/>
      <c r="GG1390" s="7"/>
      <c r="GH1390" s="7"/>
      <c r="GI1390" s="7"/>
      <c r="GJ1390" s="8"/>
      <c r="GK1390" s="6"/>
      <c r="GL1390" s="7"/>
      <c r="GM1390" s="7"/>
      <c r="GN1390" s="7"/>
      <c r="GO1390" s="7"/>
      <c r="GP1390" s="8"/>
      <c r="GQ1390" s="6"/>
      <c r="GR1390" s="7"/>
      <c r="GS1390" s="7"/>
      <c r="GT1390" s="7"/>
      <c r="GU1390" s="7"/>
      <c r="GV1390" s="8"/>
      <c r="GW1390" s="6"/>
      <c r="GX1390" s="7"/>
      <c r="GY1390" s="7"/>
      <c r="GZ1390" s="7"/>
      <c r="HA1390" s="7"/>
      <c r="HB1390" s="8"/>
      <c r="HC1390" s="6"/>
      <c r="HD1390" s="7"/>
      <c r="HE1390" s="7"/>
      <c r="HF1390" s="7"/>
      <c r="HG1390" s="7"/>
      <c r="HH1390" s="8"/>
      <c r="HI1390" s="6"/>
      <c r="HJ1390" s="7"/>
      <c r="HK1390" s="7"/>
      <c r="HL1390" s="7"/>
      <c r="HM1390" s="7"/>
      <c r="HN1390" s="8"/>
      <c r="HO1390" s="6"/>
      <c r="HP1390" s="7"/>
      <c r="HQ1390" s="7"/>
      <c r="HR1390" s="7"/>
      <c r="HS1390" s="7"/>
      <c r="HT1390" s="8"/>
      <c r="HU1390" s="6"/>
      <c r="HV1390" s="7"/>
      <c r="HW1390" s="7"/>
      <c r="HX1390" s="7"/>
      <c r="HY1390" s="7"/>
      <c r="HZ1390" s="8"/>
      <c r="IA1390" s="6"/>
      <c r="IB1390" s="7"/>
      <c r="IC1390" s="7"/>
      <c r="ID1390" s="7"/>
      <c r="IE1390" s="7"/>
      <c r="IF1390" s="8"/>
      <c r="IG1390" s="6"/>
      <c r="IH1390" s="7"/>
      <c r="II1390" s="7"/>
      <c r="IJ1390" s="7"/>
      <c r="IK1390" s="7"/>
      <c r="IL1390" s="8"/>
      <c r="IM1390" s="6"/>
      <c r="IN1390" s="7"/>
      <c r="IO1390" s="7"/>
      <c r="IP1390" s="7"/>
      <c r="IQ1390" s="7"/>
      <c r="IR1390" s="8"/>
      <c r="IS1390" s="6"/>
      <c r="IT1390" s="7"/>
      <c r="IU1390" s="7"/>
      <c r="IV1390" s="7"/>
    </row>
    <row r="1391" customFormat="false" ht="12.75" hidden="false" customHeight="false" outlineLevel="0" collapsed="false">
      <c r="A1391" s="5" t="s">
        <v>1590</v>
      </c>
      <c r="B1391" s="6" t="n">
        <v>37011</v>
      </c>
      <c r="C1391" s="7" t="s">
        <v>1591</v>
      </c>
      <c r="D1391" s="7" t="s">
        <v>1588</v>
      </c>
      <c r="E1391" s="7" t="s">
        <v>112</v>
      </c>
      <c r="F1391" s="8" t="s">
        <v>1280</v>
      </c>
      <c r="G1391" s="8" t="n">
        <v>2325</v>
      </c>
      <c r="H1391" s="7"/>
      <c r="I1391" s="7"/>
      <c r="J1391" s="7"/>
      <c r="K1391" s="7"/>
      <c r="L1391" s="8"/>
      <c r="M1391" s="6"/>
      <c r="N1391" s="7"/>
      <c r="O1391" s="7"/>
      <c r="P1391" s="7"/>
      <c r="Q1391" s="7"/>
      <c r="R1391" s="8"/>
      <c r="S1391" s="6"/>
      <c r="T1391" s="7"/>
      <c r="U1391" s="7"/>
      <c r="V1391" s="7"/>
      <c r="W1391" s="7"/>
      <c r="X1391" s="8"/>
      <c r="Y1391" s="6"/>
      <c r="Z1391" s="7"/>
      <c r="AA1391" s="7"/>
      <c r="AB1391" s="7"/>
      <c r="AC1391" s="7"/>
      <c r="AD1391" s="8"/>
      <c r="AE1391" s="6"/>
      <c r="AF1391" s="7"/>
      <c r="AG1391" s="7"/>
      <c r="AH1391" s="7"/>
      <c r="AI1391" s="7"/>
      <c r="AJ1391" s="8"/>
      <c r="AK1391" s="6"/>
      <c r="AL1391" s="7"/>
      <c r="AM1391" s="7"/>
      <c r="AN1391" s="7"/>
      <c r="AO1391" s="7"/>
      <c r="AP1391" s="8"/>
      <c r="AQ1391" s="6"/>
      <c r="AR1391" s="7"/>
      <c r="AS1391" s="7"/>
      <c r="AT1391" s="7"/>
      <c r="AU1391" s="7"/>
      <c r="AV1391" s="8"/>
      <c r="AW1391" s="6"/>
      <c r="AX1391" s="7"/>
      <c r="AY1391" s="7"/>
      <c r="AZ1391" s="7"/>
      <c r="BA1391" s="7"/>
      <c r="BB1391" s="8"/>
      <c r="BC1391" s="6"/>
      <c r="BD1391" s="7"/>
      <c r="BE1391" s="7"/>
      <c r="BF1391" s="7"/>
      <c r="BG1391" s="7"/>
      <c r="BH1391" s="8"/>
      <c r="BI1391" s="6"/>
      <c r="BJ1391" s="7"/>
      <c r="BK1391" s="7"/>
      <c r="BL1391" s="7"/>
      <c r="BM1391" s="7"/>
      <c r="BN1391" s="8"/>
      <c r="BO1391" s="6"/>
      <c r="BP1391" s="7"/>
      <c r="BQ1391" s="7"/>
      <c r="BR1391" s="7"/>
      <c r="BS1391" s="7"/>
      <c r="BT1391" s="8"/>
      <c r="BU1391" s="6"/>
      <c r="BV1391" s="7"/>
      <c r="BW1391" s="7"/>
      <c r="BX1391" s="7"/>
      <c r="BY1391" s="7"/>
      <c r="BZ1391" s="8"/>
      <c r="CA1391" s="6"/>
      <c r="CB1391" s="7"/>
      <c r="CC1391" s="7"/>
      <c r="CD1391" s="7"/>
      <c r="CE1391" s="7"/>
      <c r="CF1391" s="8"/>
      <c r="CG1391" s="6"/>
      <c r="CH1391" s="7"/>
      <c r="CI1391" s="7"/>
      <c r="CJ1391" s="7"/>
      <c r="CK1391" s="7"/>
      <c r="CL1391" s="8"/>
      <c r="CM1391" s="6"/>
      <c r="CN1391" s="7"/>
      <c r="CO1391" s="7"/>
      <c r="CP1391" s="7"/>
      <c r="CQ1391" s="7"/>
      <c r="CR1391" s="8"/>
      <c r="CS1391" s="6"/>
      <c r="CT1391" s="7"/>
      <c r="CU1391" s="7"/>
      <c r="CV1391" s="7"/>
      <c r="CW1391" s="7"/>
      <c r="CX1391" s="8"/>
      <c r="CY1391" s="6"/>
      <c r="CZ1391" s="7"/>
      <c r="DA1391" s="7"/>
      <c r="DB1391" s="7"/>
      <c r="DC1391" s="7"/>
      <c r="DD1391" s="8"/>
      <c r="DE1391" s="6"/>
      <c r="DF1391" s="7"/>
      <c r="DG1391" s="7"/>
      <c r="DH1391" s="7"/>
      <c r="DI1391" s="7"/>
      <c r="DJ1391" s="8"/>
      <c r="DK1391" s="6"/>
      <c r="DL1391" s="7"/>
      <c r="DM1391" s="7"/>
      <c r="DN1391" s="7"/>
      <c r="DO1391" s="7"/>
      <c r="DP1391" s="8"/>
      <c r="DQ1391" s="6"/>
      <c r="DR1391" s="7"/>
      <c r="DS1391" s="7"/>
      <c r="DT1391" s="7"/>
      <c r="DU1391" s="7"/>
      <c r="DV1391" s="8"/>
      <c r="DW1391" s="6"/>
      <c r="DX1391" s="7"/>
      <c r="DY1391" s="7"/>
      <c r="DZ1391" s="7"/>
      <c r="EA1391" s="7"/>
      <c r="EB1391" s="8"/>
      <c r="EC1391" s="6"/>
      <c r="ED1391" s="7"/>
      <c r="EE1391" s="7"/>
      <c r="EF1391" s="7"/>
      <c r="EG1391" s="7"/>
      <c r="EH1391" s="8"/>
      <c r="EI1391" s="6"/>
      <c r="EJ1391" s="7"/>
      <c r="EK1391" s="7"/>
      <c r="EL1391" s="7"/>
      <c r="EM1391" s="7"/>
      <c r="EN1391" s="8"/>
      <c r="EO1391" s="6"/>
      <c r="EP1391" s="7"/>
      <c r="EQ1391" s="7"/>
      <c r="ER1391" s="7"/>
      <c r="ES1391" s="7"/>
      <c r="ET1391" s="8"/>
      <c r="EU1391" s="6"/>
      <c r="EV1391" s="7"/>
      <c r="EW1391" s="7"/>
      <c r="EX1391" s="7"/>
      <c r="EY1391" s="7"/>
      <c r="EZ1391" s="8"/>
      <c r="FA1391" s="6"/>
      <c r="FB1391" s="7"/>
      <c r="FC1391" s="7"/>
      <c r="FD1391" s="7"/>
      <c r="FE1391" s="7"/>
      <c r="FF1391" s="8"/>
      <c r="FG1391" s="6"/>
      <c r="FH1391" s="7"/>
      <c r="FI1391" s="7"/>
      <c r="FJ1391" s="7"/>
      <c r="FK1391" s="7"/>
      <c r="FL1391" s="8"/>
      <c r="FM1391" s="6"/>
      <c r="FN1391" s="7"/>
      <c r="FO1391" s="7"/>
      <c r="FP1391" s="7"/>
      <c r="FQ1391" s="7"/>
      <c r="FR1391" s="8"/>
      <c r="FS1391" s="6"/>
      <c r="FT1391" s="7"/>
      <c r="FU1391" s="7"/>
      <c r="FV1391" s="7"/>
      <c r="FW1391" s="7"/>
      <c r="FX1391" s="8"/>
      <c r="FY1391" s="6"/>
      <c r="FZ1391" s="7"/>
      <c r="GA1391" s="7"/>
      <c r="GB1391" s="7"/>
      <c r="GC1391" s="7"/>
      <c r="GD1391" s="8"/>
      <c r="GE1391" s="6"/>
      <c r="GF1391" s="7"/>
      <c r="GG1391" s="7"/>
      <c r="GH1391" s="7"/>
      <c r="GI1391" s="7"/>
      <c r="GJ1391" s="8"/>
      <c r="GK1391" s="6"/>
      <c r="GL1391" s="7"/>
      <c r="GM1391" s="7"/>
      <c r="GN1391" s="7"/>
      <c r="GO1391" s="7"/>
      <c r="GP1391" s="8"/>
      <c r="GQ1391" s="6"/>
      <c r="GR1391" s="7"/>
      <c r="GS1391" s="7"/>
      <c r="GT1391" s="7"/>
      <c r="GU1391" s="7"/>
      <c r="GV1391" s="8"/>
      <c r="GW1391" s="6"/>
      <c r="GX1391" s="7"/>
      <c r="GY1391" s="7"/>
      <c r="GZ1391" s="7"/>
      <c r="HA1391" s="7"/>
      <c r="HB1391" s="8"/>
      <c r="HC1391" s="6"/>
      <c r="HD1391" s="7"/>
      <c r="HE1391" s="7"/>
      <c r="HF1391" s="7"/>
      <c r="HG1391" s="7"/>
      <c r="HH1391" s="8"/>
      <c r="HI1391" s="6"/>
      <c r="HJ1391" s="7"/>
      <c r="HK1391" s="7"/>
      <c r="HL1391" s="7"/>
      <c r="HM1391" s="7"/>
      <c r="HN1391" s="8"/>
      <c r="HO1391" s="6"/>
      <c r="HP1391" s="7"/>
      <c r="HQ1391" s="7"/>
      <c r="HR1391" s="7"/>
      <c r="HS1391" s="7"/>
      <c r="HT1391" s="8"/>
      <c r="HU1391" s="6"/>
      <c r="HV1391" s="7"/>
      <c r="HW1391" s="7"/>
      <c r="HX1391" s="7"/>
      <c r="HY1391" s="7"/>
      <c r="HZ1391" s="8"/>
      <c r="IA1391" s="6"/>
      <c r="IB1391" s="7"/>
      <c r="IC1391" s="7"/>
      <c r="ID1391" s="7"/>
      <c r="IE1391" s="7"/>
      <c r="IF1391" s="8"/>
      <c r="IG1391" s="6"/>
      <c r="IH1391" s="7"/>
      <c r="II1391" s="7"/>
      <c r="IJ1391" s="7"/>
      <c r="IK1391" s="7"/>
      <c r="IL1391" s="8"/>
      <c r="IM1391" s="6"/>
      <c r="IN1391" s="7"/>
      <c r="IO1391" s="7"/>
      <c r="IP1391" s="7"/>
      <c r="IQ1391" s="7"/>
      <c r="IR1391" s="8"/>
      <c r="IS1391" s="6"/>
      <c r="IT1391" s="7"/>
      <c r="IU1391" s="7"/>
      <c r="IV1391" s="7"/>
    </row>
    <row r="1392" customFormat="false" ht="12.75" hidden="false" customHeight="false" outlineLevel="0" collapsed="false">
      <c r="A1392" s="5" t="s">
        <v>1592</v>
      </c>
      <c r="B1392" s="6" t="n">
        <v>37008</v>
      </c>
      <c r="C1392" s="7" t="s">
        <v>1157</v>
      </c>
      <c r="D1392" s="7" t="s">
        <v>1588</v>
      </c>
      <c r="E1392" s="7" t="s">
        <v>960</v>
      </c>
      <c r="F1392" s="8" t="s">
        <v>1098</v>
      </c>
      <c r="G1392" s="8" t="n">
        <v>307</v>
      </c>
      <c r="H1392" s="7"/>
      <c r="I1392" s="7"/>
      <c r="J1392" s="7"/>
      <c r="K1392" s="7"/>
      <c r="L1392" s="8"/>
      <c r="M1392" s="6"/>
      <c r="N1392" s="7"/>
      <c r="O1392" s="7"/>
      <c r="P1392" s="7"/>
      <c r="Q1392" s="7"/>
      <c r="R1392" s="8"/>
      <c r="S1392" s="6"/>
      <c r="T1392" s="7"/>
      <c r="U1392" s="7"/>
      <c r="V1392" s="7"/>
      <c r="W1392" s="7"/>
      <c r="X1392" s="8"/>
      <c r="Y1392" s="6"/>
      <c r="Z1392" s="7"/>
      <c r="AA1392" s="7"/>
      <c r="AB1392" s="7"/>
      <c r="AC1392" s="7"/>
      <c r="AD1392" s="8"/>
      <c r="AE1392" s="6"/>
      <c r="AF1392" s="7"/>
      <c r="AG1392" s="7"/>
      <c r="AH1392" s="7"/>
      <c r="AI1392" s="7"/>
      <c r="AJ1392" s="8"/>
      <c r="AK1392" s="6"/>
      <c r="AL1392" s="7"/>
      <c r="AM1392" s="7"/>
      <c r="AN1392" s="7"/>
      <c r="AO1392" s="7"/>
      <c r="AP1392" s="8"/>
      <c r="AQ1392" s="6"/>
      <c r="AR1392" s="7"/>
      <c r="AS1392" s="7"/>
      <c r="AT1392" s="7"/>
      <c r="AU1392" s="7"/>
      <c r="AV1392" s="8"/>
      <c r="AW1392" s="6"/>
      <c r="AX1392" s="7"/>
      <c r="AY1392" s="7"/>
      <c r="AZ1392" s="7"/>
      <c r="BA1392" s="7"/>
      <c r="BB1392" s="8"/>
      <c r="BC1392" s="6"/>
      <c r="BD1392" s="7"/>
      <c r="BE1392" s="7"/>
      <c r="BF1392" s="7"/>
      <c r="BG1392" s="7"/>
      <c r="BH1392" s="8"/>
      <c r="BI1392" s="6"/>
      <c r="BJ1392" s="7"/>
      <c r="BK1392" s="7"/>
      <c r="BL1392" s="7"/>
      <c r="BM1392" s="7"/>
      <c r="BN1392" s="8"/>
      <c r="BO1392" s="6"/>
      <c r="BP1392" s="7"/>
      <c r="BQ1392" s="7"/>
      <c r="BR1392" s="7"/>
      <c r="BS1392" s="7"/>
      <c r="BT1392" s="8"/>
      <c r="BU1392" s="6"/>
      <c r="BV1392" s="7"/>
      <c r="BW1392" s="7"/>
      <c r="BX1392" s="7"/>
      <c r="BY1392" s="7"/>
      <c r="BZ1392" s="8"/>
      <c r="CA1392" s="6"/>
      <c r="CB1392" s="7"/>
      <c r="CC1392" s="7"/>
      <c r="CD1392" s="7"/>
      <c r="CE1392" s="7"/>
      <c r="CF1392" s="8"/>
      <c r="CG1392" s="6"/>
      <c r="CH1392" s="7"/>
      <c r="CI1392" s="7"/>
      <c r="CJ1392" s="7"/>
      <c r="CK1392" s="7"/>
      <c r="CL1392" s="8"/>
      <c r="CM1392" s="6"/>
      <c r="CN1392" s="7"/>
      <c r="CO1392" s="7"/>
      <c r="CP1392" s="7"/>
      <c r="CQ1392" s="7"/>
      <c r="CR1392" s="8"/>
      <c r="CS1392" s="6"/>
      <c r="CT1392" s="7"/>
      <c r="CU1392" s="7"/>
      <c r="CV1392" s="7"/>
      <c r="CW1392" s="7"/>
      <c r="CX1392" s="8"/>
      <c r="CY1392" s="6"/>
      <c r="CZ1392" s="7"/>
      <c r="DA1392" s="7"/>
      <c r="DB1392" s="7"/>
      <c r="DC1392" s="7"/>
      <c r="DD1392" s="8"/>
      <c r="DE1392" s="6"/>
      <c r="DF1392" s="7"/>
      <c r="DG1392" s="7"/>
      <c r="DH1392" s="7"/>
      <c r="DI1392" s="7"/>
      <c r="DJ1392" s="8"/>
      <c r="DK1392" s="6"/>
      <c r="DL1392" s="7"/>
      <c r="DM1392" s="7"/>
      <c r="DN1392" s="7"/>
      <c r="DO1392" s="7"/>
      <c r="DP1392" s="8"/>
      <c r="DQ1392" s="6"/>
      <c r="DR1392" s="7"/>
      <c r="DS1392" s="7"/>
      <c r="DT1392" s="7"/>
      <c r="DU1392" s="7"/>
      <c r="DV1392" s="8"/>
      <c r="DW1392" s="6"/>
      <c r="DX1392" s="7"/>
      <c r="DY1392" s="7"/>
      <c r="DZ1392" s="7"/>
      <c r="EA1392" s="7"/>
      <c r="EB1392" s="8"/>
      <c r="EC1392" s="6"/>
      <c r="ED1392" s="7"/>
      <c r="EE1392" s="7"/>
      <c r="EF1392" s="7"/>
      <c r="EG1392" s="7"/>
      <c r="EH1392" s="8"/>
      <c r="EI1392" s="6"/>
      <c r="EJ1392" s="7"/>
      <c r="EK1392" s="7"/>
      <c r="EL1392" s="7"/>
      <c r="EM1392" s="7"/>
      <c r="EN1392" s="8"/>
      <c r="EO1392" s="6"/>
      <c r="EP1392" s="7"/>
      <c r="EQ1392" s="7"/>
      <c r="ER1392" s="7"/>
      <c r="ES1392" s="7"/>
      <c r="ET1392" s="8"/>
      <c r="EU1392" s="6"/>
      <c r="EV1392" s="7"/>
      <c r="EW1392" s="7"/>
      <c r="EX1392" s="7"/>
      <c r="EY1392" s="7"/>
      <c r="EZ1392" s="8"/>
      <c r="FA1392" s="6"/>
      <c r="FB1392" s="7"/>
      <c r="FC1392" s="7"/>
      <c r="FD1392" s="7"/>
      <c r="FE1392" s="7"/>
      <c r="FF1392" s="8"/>
      <c r="FG1392" s="6"/>
      <c r="FH1392" s="7"/>
      <c r="FI1392" s="7"/>
      <c r="FJ1392" s="7"/>
      <c r="FK1392" s="7"/>
      <c r="FL1392" s="8"/>
      <c r="FM1392" s="6"/>
      <c r="FN1392" s="7"/>
      <c r="FO1392" s="7"/>
      <c r="FP1392" s="7"/>
      <c r="FQ1392" s="7"/>
      <c r="FR1392" s="8"/>
      <c r="FS1392" s="6"/>
      <c r="FT1392" s="7"/>
      <c r="FU1392" s="7"/>
      <c r="FV1392" s="7"/>
      <c r="FW1392" s="7"/>
      <c r="FX1392" s="8"/>
      <c r="FY1392" s="6"/>
      <c r="FZ1392" s="7"/>
      <c r="GA1392" s="7"/>
      <c r="GB1392" s="7"/>
      <c r="GC1392" s="7"/>
      <c r="GD1392" s="8"/>
      <c r="GE1392" s="6"/>
      <c r="GF1392" s="7"/>
      <c r="GG1392" s="7"/>
      <c r="GH1392" s="7"/>
      <c r="GI1392" s="7"/>
      <c r="GJ1392" s="8"/>
      <c r="GK1392" s="6"/>
      <c r="GL1392" s="7"/>
      <c r="GM1392" s="7"/>
      <c r="GN1392" s="7"/>
      <c r="GO1392" s="7"/>
      <c r="GP1392" s="8"/>
      <c r="GQ1392" s="6"/>
      <c r="GR1392" s="7"/>
      <c r="GS1392" s="7"/>
      <c r="GT1392" s="7"/>
      <c r="GU1392" s="7"/>
      <c r="GV1392" s="8"/>
      <c r="GW1392" s="6"/>
      <c r="GX1392" s="7"/>
      <c r="GY1392" s="7"/>
      <c r="GZ1392" s="7"/>
      <c r="HA1392" s="7"/>
      <c r="HB1392" s="8"/>
      <c r="HC1392" s="6"/>
      <c r="HD1392" s="7"/>
      <c r="HE1392" s="7"/>
      <c r="HF1392" s="7"/>
      <c r="HG1392" s="7"/>
      <c r="HH1392" s="8"/>
      <c r="HI1392" s="6"/>
      <c r="HJ1392" s="7"/>
      <c r="HK1392" s="7"/>
      <c r="HL1392" s="7"/>
      <c r="HM1392" s="7"/>
      <c r="HN1392" s="8"/>
      <c r="HO1392" s="6"/>
      <c r="HP1392" s="7"/>
      <c r="HQ1392" s="7"/>
      <c r="HR1392" s="7"/>
      <c r="HS1392" s="7"/>
      <c r="HT1392" s="8"/>
      <c r="HU1392" s="6"/>
      <c r="HV1392" s="7"/>
      <c r="HW1392" s="7"/>
      <c r="HX1392" s="7"/>
      <c r="HY1392" s="7"/>
      <c r="HZ1392" s="8"/>
      <c r="IA1392" s="6"/>
      <c r="IB1392" s="7"/>
      <c r="IC1392" s="7"/>
      <c r="ID1392" s="7"/>
      <c r="IE1392" s="7"/>
      <c r="IF1392" s="8"/>
      <c r="IG1392" s="6"/>
      <c r="IH1392" s="7"/>
      <c r="II1392" s="7"/>
      <c r="IJ1392" s="7"/>
      <c r="IK1392" s="7"/>
      <c r="IL1392" s="8"/>
      <c r="IM1392" s="6"/>
      <c r="IN1392" s="7"/>
      <c r="IO1392" s="7"/>
      <c r="IP1392" s="7"/>
      <c r="IQ1392" s="7"/>
      <c r="IR1392" s="8"/>
      <c r="IS1392" s="6"/>
      <c r="IT1392" s="7"/>
      <c r="IU1392" s="7"/>
      <c r="IV1392" s="7"/>
    </row>
    <row r="1393" customFormat="false" ht="12.75" hidden="false" customHeight="false" outlineLevel="0" collapsed="false">
      <c r="A1393" s="5" t="s">
        <v>1593</v>
      </c>
      <c r="B1393" s="6" t="n">
        <v>37008</v>
      </c>
      <c r="C1393" s="7" t="s">
        <v>1594</v>
      </c>
      <c r="D1393" s="7" t="s">
        <v>1588</v>
      </c>
      <c r="E1393" s="7" t="s">
        <v>960</v>
      </c>
      <c r="F1393" s="8" t="s">
        <v>1280</v>
      </c>
      <c r="G1393" s="8" t="n">
        <v>1704</v>
      </c>
      <c r="H1393" s="7"/>
      <c r="I1393" s="7"/>
      <c r="J1393" s="7"/>
      <c r="K1393" s="7"/>
      <c r="L1393" s="8"/>
      <c r="M1393" s="6"/>
      <c r="N1393" s="7"/>
      <c r="O1393" s="7"/>
      <c r="P1393" s="7"/>
      <c r="Q1393" s="7"/>
      <c r="R1393" s="8"/>
      <c r="S1393" s="6"/>
      <c r="T1393" s="7"/>
      <c r="U1393" s="7"/>
      <c r="V1393" s="7"/>
      <c r="W1393" s="7"/>
      <c r="X1393" s="8"/>
      <c r="Y1393" s="6"/>
      <c r="Z1393" s="7"/>
      <c r="AA1393" s="7"/>
      <c r="AB1393" s="7"/>
      <c r="AC1393" s="7"/>
      <c r="AD1393" s="8"/>
      <c r="AE1393" s="6"/>
      <c r="AF1393" s="7"/>
      <c r="AG1393" s="7"/>
      <c r="AH1393" s="7"/>
      <c r="AI1393" s="7"/>
      <c r="AJ1393" s="8"/>
      <c r="AK1393" s="6"/>
      <c r="AL1393" s="7"/>
      <c r="AM1393" s="7"/>
      <c r="AN1393" s="7"/>
      <c r="AO1393" s="7"/>
      <c r="AP1393" s="8"/>
      <c r="AQ1393" s="6"/>
      <c r="AR1393" s="7"/>
      <c r="AS1393" s="7"/>
      <c r="AT1393" s="7"/>
      <c r="AU1393" s="7"/>
      <c r="AV1393" s="8"/>
      <c r="AW1393" s="6"/>
      <c r="AX1393" s="7"/>
      <c r="AY1393" s="7"/>
      <c r="AZ1393" s="7"/>
      <c r="BA1393" s="7"/>
      <c r="BB1393" s="8"/>
      <c r="BC1393" s="6"/>
      <c r="BD1393" s="7"/>
      <c r="BE1393" s="7"/>
      <c r="BF1393" s="7"/>
      <c r="BG1393" s="7"/>
      <c r="BH1393" s="8"/>
      <c r="BI1393" s="6"/>
      <c r="BJ1393" s="7"/>
      <c r="BK1393" s="7"/>
      <c r="BL1393" s="7"/>
      <c r="BM1393" s="7"/>
      <c r="BN1393" s="8"/>
      <c r="BO1393" s="6"/>
      <c r="BP1393" s="7"/>
      <c r="BQ1393" s="7"/>
      <c r="BR1393" s="7"/>
      <c r="BS1393" s="7"/>
      <c r="BT1393" s="8"/>
      <c r="BU1393" s="6"/>
      <c r="BV1393" s="7"/>
      <c r="BW1393" s="7"/>
      <c r="BX1393" s="7"/>
      <c r="BY1393" s="7"/>
      <c r="BZ1393" s="8"/>
      <c r="CA1393" s="6"/>
      <c r="CB1393" s="7"/>
      <c r="CC1393" s="7"/>
      <c r="CD1393" s="7"/>
      <c r="CE1393" s="7"/>
      <c r="CF1393" s="8"/>
      <c r="CG1393" s="6"/>
      <c r="CH1393" s="7"/>
      <c r="CI1393" s="7"/>
      <c r="CJ1393" s="7"/>
      <c r="CK1393" s="7"/>
      <c r="CL1393" s="8"/>
      <c r="CM1393" s="6"/>
      <c r="CN1393" s="7"/>
      <c r="CO1393" s="7"/>
      <c r="CP1393" s="7"/>
      <c r="CQ1393" s="7"/>
      <c r="CR1393" s="8"/>
      <c r="CS1393" s="6"/>
      <c r="CT1393" s="7"/>
      <c r="CU1393" s="7"/>
      <c r="CV1393" s="7"/>
      <c r="CW1393" s="7"/>
      <c r="CX1393" s="8"/>
      <c r="CY1393" s="6"/>
      <c r="CZ1393" s="7"/>
      <c r="DA1393" s="7"/>
      <c r="DB1393" s="7"/>
      <c r="DC1393" s="7"/>
      <c r="DD1393" s="8"/>
      <c r="DE1393" s="6"/>
      <c r="DF1393" s="7"/>
      <c r="DG1393" s="7"/>
      <c r="DH1393" s="7"/>
      <c r="DI1393" s="7"/>
      <c r="DJ1393" s="8"/>
      <c r="DK1393" s="6"/>
      <c r="DL1393" s="7"/>
      <c r="DM1393" s="7"/>
      <c r="DN1393" s="7"/>
      <c r="DO1393" s="7"/>
      <c r="DP1393" s="8"/>
      <c r="DQ1393" s="6"/>
      <c r="DR1393" s="7"/>
      <c r="DS1393" s="7"/>
      <c r="DT1393" s="7"/>
      <c r="DU1393" s="7"/>
      <c r="DV1393" s="8"/>
      <c r="DW1393" s="6"/>
      <c r="DX1393" s="7"/>
      <c r="DY1393" s="7"/>
      <c r="DZ1393" s="7"/>
      <c r="EA1393" s="7"/>
      <c r="EB1393" s="8"/>
      <c r="EC1393" s="6"/>
      <c r="ED1393" s="7"/>
      <c r="EE1393" s="7"/>
      <c r="EF1393" s="7"/>
      <c r="EG1393" s="7"/>
      <c r="EH1393" s="8"/>
      <c r="EI1393" s="6"/>
      <c r="EJ1393" s="7"/>
      <c r="EK1393" s="7"/>
      <c r="EL1393" s="7"/>
      <c r="EM1393" s="7"/>
      <c r="EN1393" s="8"/>
      <c r="EO1393" s="6"/>
      <c r="EP1393" s="7"/>
      <c r="EQ1393" s="7"/>
      <c r="ER1393" s="7"/>
      <c r="ES1393" s="7"/>
      <c r="ET1393" s="8"/>
      <c r="EU1393" s="6"/>
      <c r="EV1393" s="7"/>
      <c r="EW1393" s="7"/>
      <c r="EX1393" s="7"/>
      <c r="EY1393" s="7"/>
      <c r="EZ1393" s="8"/>
      <c r="FA1393" s="6"/>
      <c r="FB1393" s="7"/>
      <c r="FC1393" s="7"/>
      <c r="FD1393" s="7"/>
      <c r="FE1393" s="7"/>
      <c r="FF1393" s="8"/>
      <c r="FG1393" s="6"/>
      <c r="FH1393" s="7"/>
      <c r="FI1393" s="7"/>
      <c r="FJ1393" s="7"/>
      <c r="FK1393" s="7"/>
      <c r="FL1393" s="8"/>
      <c r="FM1393" s="6"/>
      <c r="FN1393" s="7"/>
      <c r="FO1393" s="7"/>
      <c r="FP1393" s="7"/>
      <c r="FQ1393" s="7"/>
      <c r="FR1393" s="8"/>
      <c r="FS1393" s="6"/>
      <c r="FT1393" s="7"/>
      <c r="FU1393" s="7"/>
      <c r="FV1393" s="7"/>
      <c r="FW1393" s="7"/>
      <c r="FX1393" s="8"/>
      <c r="FY1393" s="6"/>
      <c r="FZ1393" s="7"/>
      <c r="GA1393" s="7"/>
      <c r="GB1393" s="7"/>
      <c r="GC1393" s="7"/>
      <c r="GD1393" s="8"/>
      <c r="GE1393" s="6"/>
      <c r="GF1393" s="7"/>
      <c r="GG1393" s="7"/>
      <c r="GH1393" s="7"/>
      <c r="GI1393" s="7"/>
      <c r="GJ1393" s="8"/>
      <c r="GK1393" s="6"/>
      <c r="GL1393" s="7"/>
      <c r="GM1393" s="7"/>
      <c r="GN1393" s="7"/>
      <c r="GO1393" s="7"/>
      <c r="GP1393" s="8"/>
      <c r="GQ1393" s="6"/>
      <c r="GR1393" s="7"/>
      <c r="GS1393" s="7"/>
      <c r="GT1393" s="7"/>
      <c r="GU1393" s="7"/>
      <c r="GV1393" s="8"/>
      <c r="GW1393" s="6"/>
      <c r="GX1393" s="7"/>
      <c r="GY1393" s="7"/>
      <c r="GZ1393" s="7"/>
      <c r="HA1393" s="7"/>
      <c r="HB1393" s="8"/>
      <c r="HC1393" s="6"/>
      <c r="HD1393" s="7"/>
      <c r="HE1393" s="7"/>
      <c r="HF1393" s="7"/>
      <c r="HG1393" s="7"/>
      <c r="HH1393" s="8"/>
      <c r="HI1393" s="6"/>
      <c r="HJ1393" s="7"/>
      <c r="HK1393" s="7"/>
      <c r="HL1393" s="7"/>
      <c r="HM1393" s="7"/>
      <c r="HN1393" s="8"/>
      <c r="HO1393" s="6"/>
      <c r="HP1393" s="7"/>
      <c r="HQ1393" s="7"/>
      <c r="HR1393" s="7"/>
      <c r="HS1393" s="7"/>
      <c r="HT1393" s="8"/>
      <c r="HU1393" s="6"/>
      <c r="HV1393" s="7"/>
      <c r="HW1393" s="7"/>
      <c r="HX1393" s="7"/>
      <c r="HY1393" s="7"/>
      <c r="HZ1393" s="8"/>
      <c r="IA1393" s="6"/>
      <c r="IB1393" s="7"/>
      <c r="IC1393" s="7"/>
      <c r="ID1393" s="7"/>
      <c r="IE1393" s="7"/>
      <c r="IF1393" s="8"/>
      <c r="IG1393" s="6"/>
      <c r="IH1393" s="7"/>
      <c r="II1393" s="7"/>
      <c r="IJ1393" s="7"/>
      <c r="IK1393" s="7"/>
      <c r="IL1393" s="8"/>
      <c r="IM1393" s="6"/>
      <c r="IN1393" s="7"/>
      <c r="IO1393" s="7"/>
      <c r="IP1393" s="7"/>
      <c r="IQ1393" s="7"/>
      <c r="IR1393" s="8"/>
      <c r="IS1393" s="6"/>
      <c r="IT1393" s="7"/>
      <c r="IU1393" s="7"/>
      <c r="IV1393" s="7"/>
    </row>
    <row r="1394" customFormat="false" ht="12.75" hidden="false" customHeight="false" outlineLevel="0" collapsed="false">
      <c r="A1394" s="5" t="s">
        <v>1595</v>
      </c>
      <c r="B1394" s="6" t="n">
        <v>37004</v>
      </c>
      <c r="C1394" s="7" t="s">
        <v>994</v>
      </c>
      <c r="D1394" s="7" t="s">
        <v>1588</v>
      </c>
      <c r="E1394" s="7" t="s">
        <v>976</v>
      </c>
      <c r="F1394" s="8" t="s">
        <v>1280</v>
      </c>
      <c r="G1394" s="8" t="n">
        <v>530.1</v>
      </c>
      <c r="H1394" s="7"/>
      <c r="I1394" s="7"/>
      <c r="J1394" s="7"/>
      <c r="K1394" s="7"/>
      <c r="L1394" s="8"/>
      <c r="M1394" s="6"/>
      <c r="N1394" s="7"/>
      <c r="O1394" s="7"/>
      <c r="P1394" s="7"/>
      <c r="Q1394" s="7"/>
      <c r="R1394" s="8"/>
      <c r="S1394" s="6"/>
      <c r="T1394" s="7"/>
      <c r="U1394" s="7"/>
      <c r="V1394" s="7"/>
      <c r="W1394" s="7"/>
      <c r="X1394" s="8"/>
      <c r="Y1394" s="6"/>
      <c r="Z1394" s="7"/>
      <c r="AA1394" s="7"/>
      <c r="AB1394" s="7"/>
      <c r="AC1394" s="7"/>
      <c r="AD1394" s="8"/>
      <c r="AE1394" s="6"/>
      <c r="AF1394" s="7"/>
      <c r="AG1394" s="7"/>
      <c r="AH1394" s="7"/>
      <c r="AI1394" s="7"/>
      <c r="AJ1394" s="8"/>
      <c r="AK1394" s="6"/>
      <c r="AL1394" s="7"/>
      <c r="AM1394" s="7"/>
      <c r="AN1394" s="7"/>
      <c r="AO1394" s="7"/>
      <c r="AP1394" s="8"/>
      <c r="AQ1394" s="6"/>
      <c r="AR1394" s="7"/>
      <c r="AS1394" s="7"/>
      <c r="AT1394" s="7"/>
      <c r="AU1394" s="7"/>
      <c r="AV1394" s="8"/>
      <c r="AW1394" s="6"/>
      <c r="AX1394" s="7"/>
      <c r="AY1394" s="7"/>
      <c r="AZ1394" s="7"/>
      <c r="BA1394" s="7"/>
      <c r="BB1394" s="8"/>
      <c r="BC1394" s="6"/>
      <c r="BD1394" s="7"/>
      <c r="BE1394" s="7"/>
      <c r="BF1394" s="7"/>
      <c r="BG1394" s="7"/>
      <c r="BH1394" s="8"/>
      <c r="BI1394" s="6"/>
      <c r="BJ1394" s="7"/>
      <c r="BK1394" s="7"/>
      <c r="BL1394" s="7"/>
      <c r="BM1394" s="7"/>
      <c r="BN1394" s="8"/>
      <c r="BO1394" s="6"/>
      <c r="BP1394" s="7"/>
      <c r="BQ1394" s="7"/>
      <c r="BR1394" s="7"/>
      <c r="BS1394" s="7"/>
      <c r="BT1394" s="8"/>
      <c r="BU1394" s="6"/>
      <c r="BV1394" s="7"/>
      <c r="BW1394" s="7"/>
      <c r="BX1394" s="7"/>
      <c r="BY1394" s="7"/>
      <c r="BZ1394" s="8"/>
      <c r="CA1394" s="6"/>
      <c r="CB1394" s="7"/>
      <c r="CC1394" s="7"/>
      <c r="CD1394" s="7"/>
      <c r="CE1394" s="7"/>
      <c r="CF1394" s="8"/>
      <c r="CG1394" s="6"/>
      <c r="CH1394" s="7"/>
      <c r="CI1394" s="7"/>
      <c r="CJ1394" s="7"/>
      <c r="CK1394" s="7"/>
      <c r="CL1394" s="8"/>
      <c r="CM1394" s="6"/>
      <c r="CN1394" s="7"/>
      <c r="CO1394" s="7"/>
      <c r="CP1394" s="7"/>
      <c r="CQ1394" s="7"/>
      <c r="CR1394" s="8"/>
      <c r="CS1394" s="6"/>
      <c r="CT1394" s="7"/>
      <c r="CU1394" s="7"/>
      <c r="CV1394" s="7"/>
      <c r="CW1394" s="7"/>
      <c r="CX1394" s="8"/>
      <c r="CY1394" s="6"/>
      <c r="CZ1394" s="7"/>
      <c r="DA1394" s="7"/>
      <c r="DB1394" s="7"/>
      <c r="DC1394" s="7"/>
      <c r="DD1394" s="8"/>
      <c r="DE1394" s="6"/>
      <c r="DF1394" s="7"/>
      <c r="DG1394" s="7"/>
      <c r="DH1394" s="7"/>
      <c r="DI1394" s="7"/>
      <c r="DJ1394" s="8"/>
      <c r="DK1394" s="6"/>
      <c r="DL1394" s="7"/>
      <c r="DM1394" s="7"/>
      <c r="DN1394" s="7"/>
      <c r="DO1394" s="7"/>
      <c r="DP1394" s="8"/>
      <c r="DQ1394" s="6"/>
      <c r="DR1394" s="7"/>
      <c r="DS1394" s="7"/>
      <c r="DT1394" s="7"/>
      <c r="DU1394" s="7"/>
      <c r="DV1394" s="8"/>
      <c r="DW1394" s="6"/>
      <c r="DX1394" s="7"/>
      <c r="DY1394" s="7"/>
      <c r="DZ1394" s="7"/>
      <c r="EA1394" s="7"/>
      <c r="EB1394" s="8"/>
      <c r="EC1394" s="6"/>
      <c r="ED1394" s="7"/>
      <c r="EE1394" s="7"/>
      <c r="EF1394" s="7"/>
      <c r="EG1394" s="7"/>
      <c r="EH1394" s="8"/>
      <c r="EI1394" s="6"/>
      <c r="EJ1394" s="7"/>
      <c r="EK1394" s="7"/>
      <c r="EL1394" s="7"/>
      <c r="EM1394" s="7"/>
      <c r="EN1394" s="8"/>
      <c r="EO1394" s="6"/>
      <c r="EP1394" s="7"/>
      <c r="EQ1394" s="7"/>
      <c r="ER1394" s="7"/>
      <c r="ES1394" s="7"/>
      <c r="ET1394" s="8"/>
      <c r="EU1394" s="6"/>
      <c r="EV1394" s="7"/>
      <c r="EW1394" s="7"/>
      <c r="EX1394" s="7"/>
      <c r="EY1394" s="7"/>
      <c r="EZ1394" s="8"/>
      <c r="FA1394" s="6"/>
      <c r="FB1394" s="7"/>
      <c r="FC1394" s="7"/>
      <c r="FD1394" s="7"/>
      <c r="FE1394" s="7"/>
      <c r="FF1394" s="8"/>
      <c r="FG1394" s="6"/>
      <c r="FH1394" s="7"/>
      <c r="FI1394" s="7"/>
      <c r="FJ1394" s="7"/>
      <c r="FK1394" s="7"/>
      <c r="FL1394" s="8"/>
      <c r="FM1394" s="6"/>
      <c r="FN1394" s="7"/>
      <c r="FO1394" s="7"/>
      <c r="FP1394" s="7"/>
      <c r="FQ1394" s="7"/>
      <c r="FR1394" s="8"/>
      <c r="FS1394" s="6"/>
      <c r="FT1394" s="7"/>
      <c r="FU1394" s="7"/>
      <c r="FV1394" s="7"/>
      <c r="FW1394" s="7"/>
      <c r="FX1394" s="8"/>
      <c r="FY1394" s="6"/>
      <c r="FZ1394" s="7"/>
      <c r="GA1394" s="7"/>
      <c r="GB1394" s="7"/>
      <c r="GC1394" s="7"/>
      <c r="GD1394" s="8"/>
      <c r="GE1394" s="6"/>
      <c r="GF1394" s="7"/>
      <c r="GG1394" s="7"/>
      <c r="GH1394" s="7"/>
      <c r="GI1394" s="7"/>
      <c r="GJ1394" s="8"/>
      <c r="GK1394" s="6"/>
      <c r="GL1394" s="7"/>
      <c r="GM1394" s="7"/>
      <c r="GN1394" s="7"/>
      <c r="GO1394" s="7"/>
      <c r="GP1394" s="8"/>
      <c r="GQ1394" s="6"/>
      <c r="GR1394" s="7"/>
      <c r="GS1394" s="7"/>
      <c r="GT1394" s="7"/>
      <c r="GU1394" s="7"/>
      <c r="GV1394" s="8"/>
      <c r="GW1394" s="6"/>
      <c r="GX1394" s="7"/>
      <c r="GY1394" s="7"/>
      <c r="GZ1394" s="7"/>
      <c r="HA1394" s="7"/>
      <c r="HB1394" s="8"/>
      <c r="HC1394" s="6"/>
      <c r="HD1394" s="7"/>
      <c r="HE1394" s="7"/>
      <c r="HF1394" s="7"/>
      <c r="HG1394" s="7"/>
      <c r="HH1394" s="8"/>
      <c r="HI1394" s="6"/>
      <c r="HJ1394" s="7"/>
      <c r="HK1394" s="7"/>
      <c r="HL1394" s="7"/>
      <c r="HM1394" s="7"/>
      <c r="HN1394" s="8"/>
      <c r="HO1394" s="6"/>
      <c r="HP1394" s="7"/>
      <c r="HQ1394" s="7"/>
      <c r="HR1394" s="7"/>
      <c r="HS1394" s="7"/>
      <c r="HT1394" s="8"/>
      <c r="HU1394" s="6"/>
      <c r="HV1394" s="7"/>
      <c r="HW1394" s="7"/>
      <c r="HX1394" s="7"/>
      <c r="HY1394" s="7"/>
      <c r="HZ1394" s="8"/>
      <c r="IA1394" s="6"/>
      <c r="IB1394" s="7"/>
      <c r="IC1394" s="7"/>
      <c r="ID1394" s="7"/>
      <c r="IE1394" s="7"/>
      <c r="IF1394" s="8"/>
      <c r="IG1394" s="6"/>
      <c r="IH1394" s="7"/>
      <c r="II1394" s="7"/>
      <c r="IJ1394" s="7"/>
      <c r="IK1394" s="7"/>
      <c r="IL1394" s="8"/>
      <c r="IM1394" s="6"/>
      <c r="IN1394" s="7"/>
      <c r="IO1394" s="7"/>
      <c r="IP1394" s="7"/>
      <c r="IQ1394" s="7"/>
      <c r="IR1394" s="8"/>
      <c r="IS1394" s="6"/>
      <c r="IT1394" s="7"/>
      <c r="IU1394" s="7"/>
      <c r="IV1394" s="7"/>
    </row>
    <row r="1395" customFormat="false" ht="12.75" hidden="false" customHeight="false" outlineLevel="0" collapsed="false">
      <c r="A1395" s="5" t="s">
        <v>1596</v>
      </c>
      <c r="B1395" s="6" t="n">
        <v>37000</v>
      </c>
      <c r="C1395" s="7" t="s">
        <v>1597</v>
      </c>
      <c r="D1395" s="7" t="s">
        <v>1588</v>
      </c>
      <c r="E1395" s="7" t="s">
        <v>39</v>
      </c>
      <c r="F1395" s="8" t="s">
        <v>1598</v>
      </c>
      <c r="G1395" s="8" t="n">
        <v>37711</v>
      </c>
      <c r="H1395" s="7"/>
      <c r="I1395" s="7"/>
      <c r="J1395" s="7"/>
      <c r="K1395" s="7"/>
      <c r="L1395" s="8"/>
      <c r="M1395" s="6"/>
      <c r="N1395" s="7"/>
      <c r="O1395" s="7"/>
      <c r="P1395" s="7"/>
      <c r="Q1395" s="7"/>
      <c r="R1395" s="8"/>
      <c r="S1395" s="6"/>
      <c r="T1395" s="7"/>
      <c r="U1395" s="7"/>
      <c r="V1395" s="7"/>
      <c r="W1395" s="7"/>
      <c r="X1395" s="8"/>
      <c r="Y1395" s="6"/>
      <c r="Z1395" s="7"/>
      <c r="AA1395" s="7"/>
      <c r="AB1395" s="7"/>
      <c r="AC1395" s="7"/>
      <c r="AD1395" s="8"/>
      <c r="AE1395" s="6"/>
      <c r="AF1395" s="7"/>
      <c r="AG1395" s="7"/>
      <c r="AH1395" s="7"/>
      <c r="AI1395" s="7"/>
      <c r="AJ1395" s="8"/>
      <c r="AK1395" s="6"/>
      <c r="AL1395" s="7"/>
      <c r="AM1395" s="7"/>
      <c r="AN1395" s="7"/>
      <c r="AO1395" s="7"/>
      <c r="AP1395" s="8"/>
      <c r="AQ1395" s="6"/>
      <c r="AR1395" s="7"/>
      <c r="AS1395" s="7"/>
      <c r="AT1395" s="7"/>
      <c r="AU1395" s="7"/>
      <c r="AV1395" s="8"/>
      <c r="AW1395" s="6"/>
      <c r="AX1395" s="7"/>
      <c r="AY1395" s="7"/>
      <c r="AZ1395" s="7"/>
      <c r="BA1395" s="7"/>
      <c r="BB1395" s="8"/>
      <c r="BC1395" s="6"/>
      <c r="BD1395" s="7"/>
      <c r="BE1395" s="7"/>
      <c r="BF1395" s="7"/>
      <c r="BG1395" s="7"/>
      <c r="BH1395" s="8"/>
      <c r="BI1395" s="6"/>
      <c r="BJ1395" s="7"/>
      <c r="BK1395" s="7"/>
      <c r="BL1395" s="7"/>
      <c r="BM1395" s="7"/>
      <c r="BN1395" s="8"/>
      <c r="BO1395" s="6"/>
      <c r="BP1395" s="7"/>
      <c r="BQ1395" s="7"/>
      <c r="BR1395" s="7"/>
      <c r="BS1395" s="7"/>
      <c r="BT1395" s="8"/>
      <c r="BU1395" s="6"/>
      <c r="BV1395" s="7"/>
      <c r="BW1395" s="7"/>
      <c r="BX1395" s="7"/>
      <c r="BY1395" s="7"/>
      <c r="BZ1395" s="8"/>
      <c r="CA1395" s="6"/>
      <c r="CB1395" s="7"/>
      <c r="CC1395" s="7"/>
      <c r="CD1395" s="7"/>
      <c r="CE1395" s="7"/>
      <c r="CF1395" s="8"/>
      <c r="CG1395" s="6"/>
      <c r="CH1395" s="7"/>
      <c r="CI1395" s="7"/>
      <c r="CJ1395" s="7"/>
      <c r="CK1395" s="7"/>
      <c r="CL1395" s="8"/>
      <c r="CM1395" s="6"/>
      <c r="CN1395" s="7"/>
      <c r="CO1395" s="7"/>
      <c r="CP1395" s="7"/>
      <c r="CQ1395" s="7"/>
      <c r="CR1395" s="8"/>
      <c r="CS1395" s="6"/>
      <c r="CT1395" s="7"/>
      <c r="CU1395" s="7"/>
      <c r="CV1395" s="7"/>
      <c r="CW1395" s="7"/>
      <c r="CX1395" s="8"/>
      <c r="CY1395" s="6"/>
      <c r="CZ1395" s="7"/>
      <c r="DA1395" s="7"/>
      <c r="DB1395" s="7"/>
      <c r="DC1395" s="7"/>
      <c r="DD1395" s="8"/>
      <c r="DE1395" s="6"/>
      <c r="DF1395" s="7"/>
      <c r="DG1395" s="7"/>
      <c r="DH1395" s="7"/>
      <c r="DI1395" s="7"/>
      <c r="DJ1395" s="8"/>
      <c r="DK1395" s="6"/>
      <c r="DL1395" s="7"/>
      <c r="DM1395" s="7"/>
      <c r="DN1395" s="7"/>
      <c r="DO1395" s="7"/>
      <c r="DP1395" s="8"/>
      <c r="DQ1395" s="6"/>
      <c r="DR1395" s="7"/>
      <c r="DS1395" s="7"/>
      <c r="DT1395" s="7"/>
      <c r="DU1395" s="7"/>
      <c r="DV1395" s="8"/>
      <c r="DW1395" s="6"/>
      <c r="DX1395" s="7"/>
      <c r="DY1395" s="7"/>
      <c r="DZ1395" s="7"/>
      <c r="EA1395" s="7"/>
      <c r="EB1395" s="8"/>
      <c r="EC1395" s="6"/>
      <c r="ED1395" s="7"/>
      <c r="EE1395" s="7"/>
      <c r="EF1395" s="7"/>
      <c r="EG1395" s="7"/>
      <c r="EH1395" s="8"/>
      <c r="EI1395" s="6"/>
      <c r="EJ1395" s="7"/>
      <c r="EK1395" s="7"/>
      <c r="EL1395" s="7"/>
      <c r="EM1395" s="7"/>
      <c r="EN1395" s="8"/>
      <c r="EO1395" s="6"/>
      <c r="EP1395" s="7"/>
      <c r="EQ1395" s="7"/>
      <c r="ER1395" s="7"/>
      <c r="ES1395" s="7"/>
      <c r="ET1395" s="8"/>
      <c r="EU1395" s="6"/>
      <c r="EV1395" s="7"/>
      <c r="EW1395" s="7"/>
      <c r="EX1395" s="7"/>
      <c r="EY1395" s="7"/>
      <c r="EZ1395" s="8"/>
      <c r="FA1395" s="6"/>
      <c r="FB1395" s="7"/>
      <c r="FC1395" s="7"/>
      <c r="FD1395" s="7"/>
      <c r="FE1395" s="7"/>
      <c r="FF1395" s="8"/>
      <c r="FG1395" s="6"/>
      <c r="FH1395" s="7"/>
      <c r="FI1395" s="7"/>
      <c r="FJ1395" s="7"/>
      <c r="FK1395" s="7"/>
      <c r="FL1395" s="8"/>
      <c r="FM1395" s="6"/>
      <c r="FN1395" s="7"/>
      <c r="FO1395" s="7"/>
      <c r="FP1395" s="7"/>
      <c r="FQ1395" s="7"/>
      <c r="FR1395" s="8"/>
      <c r="FS1395" s="6"/>
      <c r="FT1395" s="7"/>
      <c r="FU1395" s="7"/>
      <c r="FV1395" s="7"/>
      <c r="FW1395" s="7"/>
      <c r="FX1395" s="8"/>
      <c r="FY1395" s="6"/>
      <c r="FZ1395" s="7"/>
      <c r="GA1395" s="7"/>
      <c r="GB1395" s="7"/>
      <c r="GC1395" s="7"/>
      <c r="GD1395" s="8"/>
      <c r="GE1395" s="6"/>
      <c r="GF1395" s="7"/>
      <c r="GG1395" s="7"/>
      <c r="GH1395" s="7"/>
      <c r="GI1395" s="7"/>
      <c r="GJ1395" s="8"/>
      <c r="GK1395" s="6"/>
      <c r="GL1395" s="7"/>
      <c r="GM1395" s="7"/>
      <c r="GN1395" s="7"/>
      <c r="GO1395" s="7"/>
      <c r="GP1395" s="8"/>
      <c r="GQ1395" s="6"/>
      <c r="GR1395" s="7"/>
      <c r="GS1395" s="7"/>
      <c r="GT1395" s="7"/>
      <c r="GU1395" s="7"/>
      <c r="GV1395" s="8"/>
      <c r="GW1395" s="6"/>
      <c r="GX1395" s="7"/>
      <c r="GY1395" s="7"/>
      <c r="GZ1395" s="7"/>
      <c r="HA1395" s="7"/>
      <c r="HB1395" s="8"/>
      <c r="HC1395" s="6"/>
      <c r="HD1395" s="7"/>
      <c r="HE1395" s="7"/>
      <c r="HF1395" s="7"/>
      <c r="HG1395" s="7"/>
      <c r="HH1395" s="8"/>
      <c r="HI1395" s="6"/>
      <c r="HJ1395" s="7"/>
      <c r="HK1395" s="7"/>
      <c r="HL1395" s="7"/>
      <c r="HM1395" s="7"/>
      <c r="HN1395" s="8"/>
      <c r="HO1395" s="6"/>
      <c r="HP1395" s="7"/>
      <c r="HQ1395" s="7"/>
      <c r="HR1395" s="7"/>
      <c r="HS1395" s="7"/>
      <c r="HT1395" s="8"/>
      <c r="HU1395" s="6"/>
      <c r="HV1395" s="7"/>
      <c r="HW1395" s="7"/>
      <c r="HX1395" s="7"/>
      <c r="HY1395" s="7"/>
      <c r="HZ1395" s="8"/>
      <c r="IA1395" s="6"/>
      <c r="IB1395" s="7"/>
      <c r="IC1395" s="7"/>
      <c r="ID1395" s="7"/>
      <c r="IE1395" s="7"/>
      <c r="IF1395" s="8"/>
      <c r="IG1395" s="6"/>
      <c r="IH1395" s="7"/>
      <c r="II1395" s="7"/>
      <c r="IJ1395" s="7"/>
      <c r="IK1395" s="7"/>
      <c r="IL1395" s="8"/>
      <c r="IM1395" s="6"/>
      <c r="IN1395" s="7"/>
      <c r="IO1395" s="7"/>
      <c r="IP1395" s="7"/>
      <c r="IQ1395" s="7"/>
      <c r="IR1395" s="8"/>
      <c r="IS1395" s="6"/>
      <c r="IT1395" s="7"/>
      <c r="IU1395" s="7"/>
      <c r="IV1395" s="7"/>
    </row>
    <row r="1396" customFormat="false" ht="12.75" hidden="false" customHeight="false" outlineLevel="0" collapsed="false">
      <c r="A1396" s="5" t="s">
        <v>1599</v>
      </c>
      <c r="B1396" s="6" t="n">
        <v>37007</v>
      </c>
      <c r="C1396" s="7" t="s">
        <v>1597</v>
      </c>
      <c r="D1396" s="7" t="s">
        <v>1588</v>
      </c>
      <c r="E1396" s="7" t="s">
        <v>39</v>
      </c>
      <c r="F1396" s="8" t="s">
        <v>1600</v>
      </c>
      <c r="G1396" s="8" t="n">
        <v>62376</v>
      </c>
      <c r="H1396" s="7"/>
      <c r="I1396" s="7"/>
      <c r="J1396" s="7"/>
      <c r="K1396" s="7"/>
      <c r="L1396" s="8"/>
      <c r="M1396" s="6"/>
      <c r="N1396" s="7"/>
      <c r="O1396" s="7"/>
      <c r="P1396" s="7"/>
      <c r="Q1396" s="7"/>
      <c r="R1396" s="8"/>
      <c r="S1396" s="6"/>
      <c r="T1396" s="7"/>
      <c r="U1396" s="7"/>
      <c r="V1396" s="7"/>
      <c r="W1396" s="7"/>
      <c r="X1396" s="8"/>
      <c r="Y1396" s="6"/>
      <c r="Z1396" s="7"/>
      <c r="AA1396" s="7"/>
      <c r="AB1396" s="7"/>
      <c r="AC1396" s="7"/>
      <c r="AD1396" s="8"/>
      <c r="AE1396" s="6"/>
      <c r="AF1396" s="7"/>
      <c r="AG1396" s="7"/>
      <c r="AH1396" s="7"/>
      <c r="AI1396" s="7"/>
      <c r="AJ1396" s="8"/>
      <c r="AK1396" s="6"/>
      <c r="AL1396" s="7"/>
      <c r="AM1396" s="7"/>
      <c r="AN1396" s="7"/>
      <c r="AO1396" s="7"/>
      <c r="AP1396" s="8"/>
      <c r="AQ1396" s="6"/>
      <c r="AR1396" s="7"/>
      <c r="AS1396" s="7"/>
      <c r="AT1396" s="7"/>
      <c r="AU1396" s="7"/>
      <c r="AV1396" s="8"/>
      <c r="AW1396" s="6"/>
      <c r="AX1396" s="7"/>
      <c r="AY1396" s="7"/>
      <c r="AZ1396" s="7"/>
      <c r="BA1396" s="7"/>
      <c r="BB1396" s="8"/>
      <c r="BC1396" s="6"/>
      <c r="BD1396" s="7"/>
      <c r="BE1396" s="7"/>
      <c r="BF1396" s="7"/>
      <c r="BG1396" s="7"/>
      <c r="BH1396" s="8"/>
      <c r="BI1396" s="6"/>
      <c r="BJ1396" s="7"/>
      <c r="BK1396" s="7"/>
      <c r="BL1396" s="7"/>
      <c r="BM1396" s="7"/>
      <c r="BN1396" s="8"/>
      <c r="BO1396" s="6"/>
      <c r="BP1396" s="7"/>
      <c r="BQ1396" s="7"/>
      <c r="BR1396" s="7"/>
      <c r="BS1396" s="7"/>
      <c r="BT1396" s="8"/>
      <c r="BU1396" s="6"/>
      <c r="BV1396" s="7"/>
      <c r="BW1396" s="7"/>
      <c r="BX1396" s="7"/>
      <c r="BY1396" s="7"/>
      <c r="BZ1396" s="8"/>
      <c r="CA1396" s="6"/>
      <c r="CB1396" s="7"/>
      <c r="CC1396" s="7"/>
      <c r="CD1396" s="7"/>
      <c r="CE1396" s="7"/>
      <c r="CF1396" s="8"/>
      <c r="CG1396" s="6"/>
      <c r="CH1396" s="7"/>
      <c r="CI1396" s="7"/>
      <c r="CJ1396" s="7"/>
      <c r="CK1396" s="7"/>
      <c r="CL1396" s="8"/>
      <c r="CM1396" s="6"/>
      <c r="CN1396" s="7"/>
      <c r="CO1396" s="7"/>
      <c r="CP1396" s="7"/>
      <c r="CQ1396" s="7"/>
      <c r="CR1396" s="8"/>
      <c r="CS1396" s="6"/>
      <c r="CT1396" s="7"/>
      <c r="CU1396" s="7"/>
      <c r="CV1396" s="7"/>
      <c r="CW1396" s="7"/>
      <c r="CX1396" s="8"/>
      <c r="CY1396" s="6"/>
      <c r="CZ1396" s="7"/>
      <c r="DA1396" s="7"/>
      <c r="DB1396" s="7"/>
      <c r="DC1396" s="7"/>
      <c r="DD1396" s="8"/>
      <c r="DE1396" s="6"/>
      <c r="DF1396" s="7"/>
      <c r="DG1396" s="7"/>
      <c r="DH1396" s="7"/>
      <c r="DI1396" s="7"/>
      <c r="DJ1396" s="8"/>
      <c r="DK1396" s="6"/>
      <c r="DL1396" s="7"/>
      <c r="DM1396" s="7"/>
      <c r="DN1396" s="7"/>
      <c r="DO1396" s="7"/>
      <c r="DP1396" s="8"/>
      <c r="DQ1396" s="6"/>
      <c r="DR1396" s="7"/>
      <c r="DS1396" s="7"/>
      <c r="DT1396" s="7"/>
      <c r="DU1396" s="7"/>
      <c r="DV1396" s="8"/>
      <c r="DW1396" s="6"/>
      <c r="DX1396" s="7"/>
      <c r="DY1396" s="7"/>
      <c r="DZ1396" s="7"/>
      <c r="EA1396" s="7"/>
      <c r="EB1396" s="8"/>
      <c r="EC1396" s="6"/>
      <c r="ED1396" s="7"/>
      <c r="EE1396" s="7"/>
      <c r="EF1396" s="7"/>
      <c r="EG1396" s="7"/>
      <c r="EH1396" s="8"/>
      <c r="EI1396" s="6"/>
      <c r="EJ1396" s="7"/>
      <c r="EK1396" s="7"/>
      <c r="EL1396" s="7"/>
      <c r="EM1396" s="7"/>
      <c r="EN1396" s="8"/>
      <c r="EO1396" s="6"/>
      <c r="EP1396" s="7"/>
      <c r="EQ1396" s="7"/>
      <c r="ER1396" s="7"/>
      <c r="ES1396" s="7"/>
      <c r="ET1396" s="8"/>
      <c r="EU1396" s="6"/>
      <c r="EV1396" s="7"/>
      <c r="EW1396" s="7"/>
      <c r="EX1396" s="7"/>
      <c r="EY1396" s="7"/>
      <c r="EZ1396" s="8"/>
      <c r="FA1396" s="6"/>
      <c r="FB1396" s="7"/>
      <c r="FC1396" s="7"/>
      <c r="FD1396" s="7"/>
      <c r="FE1396" s="7"/>
      <c r="FF1396" s="8"/>
      <c r="FG1396" s="6"/>
      <c r="FH1396" s="7"/>
      <c r="FI1396" s="7"/>
      <c r="FJ1396" s="7"/>
      <c r="FK1396" s="7"/>
      <c r="FL1396" s="8"/>
      <c r="FM1396" s="6"/>
      <c r="FN1396" s="7"/>
      <c r="FO1396" s="7"/>
      <c r="FP1396" s="7"/>
      <c r="FQ1396" s="7"/>
      <c r="FR1396" s="8"/>
      <c r="FS1396" s="6"/>
      <c r="FT1396" s="7"/>
      <c r="FU1396" s="7"/>
      <c r="FV1396" s="7"/>
      <c r="FW1396" s="7"/>
      <c r="FX1396" s="8"/>
      <c r="FY1396" s="6"/>
      <c r="FZ1396" s="7"/>
      <c r="GA1396" s="7"/>
      <c r="GB1396" s="7"/>
      <c r="GC1396" s="7"/>
      <c r="GD1396" s="8"/>
      <c r="GE1396" s="6"/>
      <c r="GF1396" s="7"/>
      <c r="GG1396" s="7"/>
      <c r="GH1396" s="7"/>
      <c r="GI1396" s="7"/>
      <c r="GJ1396" s="8"/>
      <c r="GK1396" s="6"/>
      <c r="GL1396" s="7"/>
      <c r="GM1396" s="7"/>
      <c r="GN1396" s="7"/>
      <c r="GO1396" s="7"/>
      <c r="GP1396" s="8"/>
      <c r="GQ1396" s="6"/>
      <c r="GR1396" s="7"/>
      <c r="GS1396" s="7"/>
      <c r="GT1396" s="7"/>
      <c r="GU1396" s="7"/>
      <c r="GV1396" s="8"/>
      <c r="GW1396" s="6"/>
      <c r="GX1396" s="7"/>
      <c r="GY1396" s="7"/>
      <c r="GZ1396" s="7"/>
      <c r="HA1396" s="7"/>
      <c r="HB1396" s="8"/>
      <c r="HC1396" s="6"/>
      <c r="HD1396" s="7"/>
      <c r="HE1396" s="7"/>
      <c r="HF1396" s="7"/>
      <c r="HG1396" s="7"/>
      <c r="HH1396" s="8"/>
      <c r="HI1396" s="6"/>
      <c r="HJ1396" s="7"/>
      <c r="HK1396" s="7"/>
      <c r="HL1396" s="7"/>
      <c r="HM1396" s="7"/>
      <c r="HN1396" s="8"/>
      <c r="HO1396" s="6"/>
      <c r="HP1396" s="7"/>
      <c r="HQ1396" s="7"/>
      <c r="HR1396" s="7"/>
      <c r="HS1396" s="7"/>
      <c r="HT1396" s="8"/>
      <c r="HU1396" s="6"/>
      <c r="HV1396" s="7"/>
      <c r="HW1396" s="7"/>
      <c r="HX1396" s="7"/>
      <c r="HY1396" s="7"/>
      <c r="HZ1396" s="8"/>
      <c r="IA1396" s="6"/>
      <c r="IB1396" s="7"/>
      <c r="IC1396" s="7"/>
      <c r="ID1396" s="7"/>
      <c r="IE1396" s="7"/>
      <c r="IF1396" s="8"/>
      <c r="IG1396" s="6"/>
      <c r="IH1396" s="7"/>
      <c r="II1396" s="7"/>
      <c r="IJ1396" s="7"/>
      <c r="IK1396" s="7"/>
      <c r="IL1396" s="8"/>
      <c r="IM1396" s="6"/>
      <c r="IN1396" s="7"/>
      <c r="IO1396" s="7"/>
      <c r="IP1396" s="7"/>
      <c r="IQ1396" s="7"/>
      <c r="IR1396" s="8"/>
      <c r="IS1396" s="6"/>
      <c r="IT1396" s="7"/>
      <c r="IU1396" s="7"/>
      <c r="IV1396" s="7"/>
    </row>
    <row r="1397" customFormat="false" ht="12.75" hidden="false" customHeight="false" outlineLevel="0" collapsed="false">
      <c r="A1397" s="5" t="n">
        <v>759519</v>
      </c>
      <c r="B1397" s="6" t="n">
        <v>37008</v>
      </c>
      <c r="C1397" s="7" t="s">
        <v>1601</v>
      </c>
      <c r="D1397" s="7" t="s">
        <v>1588</v>
      </c>
      <c r="E1397" s="7" t="s">
        <v>39</v>
      </c>
      <c r="F1397" s="8" t="s">
        <v>1600</v>
      </c>
      <c r="G1397" s="8" t="n">
        <v>4650</v>
      </c>
      <c r="H1397" s="7"/>
      <c r="I1397" s="7"/>
      <c r="J1397" s="7"/>
      <c r="K1397" s="7"/>
      <c r="L1397" s="8"/>
      <c r="M1397" s="6"/>
      <c r="N1397" s="7"/>
      <c r="O1397" s="7"/>
      <c r="P1397" s="7"/>
      <c r="Q1397" s="7"/>
      <c r="R1397" s="8"/>
      <c r="S1397" s="6"/>
      <c r="T1397" s="7"/>
      <c r="U1397" s="7"/>
      <c r="V1397" s="7"/>
      <c r="W1397" s="7"/>
      <c r="X1397" s="8"/>
      <c r="Y1397" s="6"/>
      <c r="Z1397" s="7"/>
      <c r="AA1397" s="7"/>
      <c r="AB1397" s="7"/>
      <c r="AC1397" s="7"/>
      <c r="AD1397" s="8"/>
      <c r="AE1397" s="6"/>
      <c r="AF1397" s="7"/>
      <c r="AG1397" s="7"/>
      <c r="AH1397" s="7"/>
      <c r="AI1397" s="7"/>
      <c r="AJ1397" s="8"/>
      <c r="AK1397" s="6"/>
      <c r="AL1397" s="7"/>
      <c r="AM1397" s="7"/>
      <c r="AN1397" s="7"/>
      <c r="AO1397" s="7"/>
      <c r="AP1397" s="8"/>
      <c r="AQ1397" s="6"/>
      <c r="AR1397" s="7"/>
      <c r="AS1397" s="7"/>
      <c r="AT1397" s="7"/>
      <c r="AU1397" s="7"/>
      <c r="AV1397" s="8"/>
      <c r="AW1397" s="6"/>
      <c r="AX1397" s="7"/>
      <c r="AY1397" s="7"/>
      <c r="AZ1397" s="7"/>
      <c r="BA1397" s="7"/>
      <c r="BB1397" s="8"/>
      <c r="BC1397" s="6"/>
      <c r="BD1397" s="7"/>
      <c r="BE1397" s="7"/>
      <c r="BF1397" s="7"/>
      <c r="BG1397" s="7"/>
      <c r="BH1397" s="8"/>
      <c r="BI1397" s="6"/>
      <c r="BJ1397" s="7"/>
      <c r="BK1397" s="7"/>
      <c r="BL1397" s="7"/>
      <c r="BM1397" s="7"/>
      <c r="BN1397" s="8"/>
      <c r="BO1397" s="6"/>
      <c r="BP1397" s="7"/>
      <c r="BQ1397" s="7"/>
      <c r="BR1397" s="7"/>
      <c r="BS1397" s="7"/>
      <c r="BT1397" s="8"/>
      <c r="BU1397" s="6"/>
      <c r="BV1397" s="7"/>
      <c r="BW1397" s="7"/>
      <c r="BX1397" s="7"/>
      <c r="BY1397" s="7"/>
      <c r="BZ1397" s="8"/>
      <c r="CA1397" s="6"/>
      <c r="CB1397" s="7"/>
      <c r="CC1397" s="7"/>
      <c r="CD1397" s="7"/>
      <c r="CE1397" s="7"/>
      <c r="CF1397" s="8"/>
      <c r="CG1397" s="6"/>
      <c r="CH1397" s="7"/>
      <c r="CI1397" s="7"/>
      <c r="CJ1397" s="7"/>
      <c r="CK1397" s="7"/>
      <c r="CL1397" s="8"/>
      <c r="CM1397" s="6"/>
      <c r="CN1397" s="7"/>
      <c r="CO1397" s="7"/>
      <c r="CP1397" s="7"/>
      <c r="CQ1397" s="7"/>
      <c r="CR1397" s="8"/>
      <c r="CS1397" s="6"/>
      <c r="CT1397" s="7"/>
      <c r="CU1397" s="7"/>
      <c r="CV1397" s="7"/>
      <c r="CW1397" s="7"/>
      <c r="CX1397" s="8"/>
      <c r="CY1397" s="6"/>
      <c r="CZ1397" s="7"/>
      <c r="DA1397" s="7"/>
      <c r="DB1397" s="7"/>
      <c r="DC1397" s="7"/>
      <c r="DD1397" s="8"/>
      <c r="DE1397" s="6"/>
      <c r="DF1397" s="7"/>
      <c r="DG1397" s="7"/>
      <c r="DH1397" s="7"/>
      <c r="DI1397" s="7"/>
      <c r="DJ1397" s="8"/>
      <c r="DK1397" s="6"/>
      <c r="DL1397" s="7"/>
      <c r="DM1397" s="7"/>
      <c r="DN1397" s="7"/>
      <c r="DO1397" s="7"/>
      <c r="DP1397" s="8"/>
      <c r="DQ1397" s="6"/>
      <c r="DR1397" s="7"/>
      <c r="DS1397" s="7"/>
      <c r="DT1397" s="7"/>
      <c r="DU1397" s="7"/>
      <c r="DV1397" s="8"/>
      <c r="DW1397" s="6"/>
      <c r="DX1397" s="7"/>
      <c r="DY1397" s="7"/>
      <c r="DZ1397" s="7"/>
      <c r="EA1397" s="7"/>
      <c r="EB1397" s="8"/>
      <c r="EC1397" s="6"/>
      <c r="ED1397" s="7"/>
      <c r="EE1397" s="7"/>
      <c r="EF1397" s="7"/>
      <c r="EG1397" s="7"/>
      <c r="EH1397" s="8"/>
      <c r="EI1397" s="6"/>
      <c r="EJ1397" s="7"/>
      <c r="EK1397" s="7"/>
      <c r="EL1397" s="7"/>
      <c r="EM1397" s="7"/>
      <c r="EN1397" s="8"/>
      <c r="EO1397" s="6"/>
      <c r="EP1397" s="7"/>
      <c r="EQ1397" s="7"/>
      <c r="ER1397" s="7"/>
      <c r="ES1397" s="7"/>
      <c r="ET1397" s="8"/>
      <c r="EU1397" s="6"/>
      <c r="EV1397" s="7"/>
      <c r="EW1397" s="7"/>
      <c r="EX1397" s="7"/>
      <c r="EY1397" s="7"/>
      <c r="EZ1397" s="8"/>
      <c r="FA1397" s="6"/>
      <c r="FB1397" s="7"/>
      <c r="FC1397" s="7"/>
      <c r="FD1397" s="7"/>
      <c r="FE1397" s="7"/>
      <c r="FF1397" s="8"/>
      <c r="FG1397" s="6"/>
      <c r="FH1397" s="7"/>
      <c r="FI1397" s="7"/>
      <c r="FJ1397" s="7"/>
      <c r="FK1397" s="7"/>
      <c r="FL1397" s="8"/>
      <c r="FM1397" s="6"/>
      <c r="FN1397" s="7"/>
      <c r="FO1397" s="7"/>
      <c r="FP1397" s="7"/>
      <c r="FQ1397" s="7"/>
      <c r="FR1397" s="8"/>
      <c r="FS1397" s="6"/>
      <c r="FT1397" s="7"/>
      <c r="FU1397" s="7"/>
      <c r="FV1397" s="7"/>
      <c r="FW1397" s="7"/>
      <c r="FX1397" s="8"/>
      <c r="FY1397" s="6"/>
      <c r="FZ1397" s="7"/>
      <c r="GA1397" s="7"/>
      <c r="GB1397" s="7"/>
      <c r="GC1397" s="7"/>
      <c r="GD1397" s="8"/>
      <c r="GE1397" s="6"/>
      <c r="GF1397" s="7"/>
      <c r="GG1397" s="7"/>
      <c r="GH1397" s="7"/>
      <c r="GI1397" s="7"/>
      <c r="GJ1397" s="8"/>
      <c r="GK1397" s="6"/>
      <c r="GL1397" s="7"/>
      <c r="GM1397" s="7"/>
      <c r="GN1397" s="7"/>
      <c r="GO1397" s="7"/>
      <c r="GP1397" s="8"/>
      <c r="GQ1397" s="6"/>
      <c r="GR1397" s="7"/>
      <c r="GS1397" s="7"/>
      <c r="GT1397" s="7"/>
      <c r="GU1397" s="7"/>
      <c r="GV1397" s="8"/>
      <c r="GW1397" s="6"/>
      <c r="GX1397" s="7"/>
      <c r="GY1397" s="7"/>
      <c r="GZ1397" s="7"/>
      <c r="HA1397" s="7"/>
      <c r="HB1397" s="8"/>
      <c r="HC1397" s="6"/>
      <c r="HD1397" s="7"/>
      <c r="HE1397" s="7"/>
      <c r="HF1397" s="7"/>
      <c r="HG1397" s="7"/>
      <c r="HH1397" s="8"/>
      <c r="HI1397" s="6"/>
      <c r="HJ1397" s="7"/>
      <c r="HK1397" s="7"/>
      <c r="HL1397" s="7"/>
      <c r="HM1397" s="7"/>
      <c r="HN1397" s="8"/>
      <c r="HO1397" s="6"/>
      <c r="HP1397" s="7"/>
      <c r="HQ1397" s="7"/>
      <c r="HR1397" s="7"/>
      <c r="HS1397" s="7"/>
      <c r="HT1397" s="8"/>
      <c r="HU1397" s="6"/>
      <c r="HV1397" s="7"/>
      <c r="HW1397" s="7"/>
      <c r="HX1397" s="7"/>
      <c r="HY1397" s="7"/>
      <c r="HZ1397" s="8"/>
      <c r="IA1397" s="6"/>
      <c r="IB1397" s="7"/>
      <c r="IC1397" s="7"/>
      <c r="ID1397" s="7"/>
      <c r="IE1397" s="7"/>
      <c r="IF1397" s="8"/>
      <c r="IG1397" s="6"/>
      <c r="IH1397" s="7"/>
      <c r="II1397" s="7"/>
      <c r="IJ1397" s="7"/>
      <c r="IK1397" s="7"/>
      <c r="IL1397" s="8"/>
      <c r="IM1397" s="6"/>
      <c r="IN1397" s="7"/>
      <c r="IO1397" s="7"/>
      <c r="IP1397" s="7"/>
      <c r="IQ1397" s="7"/>
      <c r="IR1397" s="8"/>
      <c r="IS1397" s="6"/>
      <c r="IT1397" s="7"/>
      <c r="IU1397" s="7"/>
      <c r="IV1397" s="7"/>
    </row>
    <row r="1398" customFormat="false" ht="12.75" hidden="false" customHeight="false" outlineLevel="0" collapsed="false">
      <c r="A1398" s="5" t="s">
        <v>1602</v>
      </c>
      <c r="B1398" s="6" t="n">
        <v>37008</v>
      </c>
      <c r="C1398" s="7" t="s">
        <v>1603</v>
      </c>
      <c r="D1398" s="7" t="s">
        <v>1588</v>
      </c>
      <c r="E1398" s="7" t="s">
        <v>769</v>
      </c>
      <c r="F1398" s="8" t="s">
        <v>1241</v>
      </c>
      <c r="G1398" s="8" t="n">
        <v>17186.4</v>
      </c>
      <c r="H1398" s="7"/>
      <c r="I1398" s="7"/>
      <c r="J1398" s="7"/>
      <c r="K1398" s="7"/>
      <c r="L1398" s="8"/>
      <c r="M1398" s="6"/>
      <c r="N1398" s="7"/>
      <c r="O1398" s="7"/>
      <c r="P1398" s="7"/>
      <c r="Q1398" s="7"/>
      <c r="R1398" s="8"/>
      <c r="S1398" s="6"/>
      <c r="T1398" s="7"/>
      <c r="U1398" s="7"/>
      <c r="V1398" s="7"/>
      <c r="W1398" s="7"/>
      <c r="X1398" s="8"/>
      <c r="Y1398" s="6"/>
      <c r="Z1398" s="7"/>
      <c r="AA1398" s="7"/>
      <c r="AB1398" s="7"/>
      <c r="AC1398" s="7"/>
      <c r="AD1398" s="8"/>
      <c r="AE1398" s="6"/>
      <c r="AF1398" s="7"/>
      <c r="AG1398" s="7"/>
      <c r="AH1398" s="7"/>
      <c r="AI1398" s="7"/>
      <c r="AJ1398" s="8"/>
      <c r="AK1398" s="6"/>
      <c r="AL1398" s="7"/>
      <c r="AM1398" s="7"/>
      <c r="AN1398" s="7"/>
      <c r="AO1398" s="7"/>
      <c r="AP1398" s="8"/>
      <c r="AQ1398" s="6"/>
      <c r="AR1398" s="7"/>
      <c r="AS1398" s="7"/>
      <c r="AT1398" s="7"/>
      <c r="AU1398" s="7"/>
      <c r="AV1398" s="8"/>
      <c r="AW1398" s="6"/>
      <c r="AX1398" s="7"/>
      <c r="AY1398" s="7"/>
      <c r="AZ1398" s="7"/>
      <c r="BA1398" s="7"/>
      <c r="BB1398" s="8"/>
      <c r="BC1398" s="6"/>
      <c r="BD1398" s="7"/>
      <c r="BE1398" s="7"/>
      <c r="BF1398" s="7"/>
      <c r="BG1398" s="7"/>
      <c r="BH1398" s="8"/>
      <c r="BI1398" s="6"/>
      <c r="BJ1398" s="7"/>
      <c r="BK1398" s="7"/>
      <c r="BL1398" s="7"/>
      <c r="BM1398" s="7"/>
      <c r="BN1398" s="8"/>
      <c r="BO1398" s="6"/>
      <c r="BP1398" s="7"/>
      <c r="BQ1398" s="7"/>
      <c r="BR1398" s="7"/>
      <c r="BS1398" s="7"/>
      <c r="BT1398" s="8"/>
      <c r="BU1398" s="6"/>
      <c r="BV1398" s="7"/>
      <c r="BW1398" s="7"/>
      <c r="BX1398" s="7"/>
      <c r="BY1398" s="7"/>
      <c r="BZ1398" s="8"/>
      <c r="CA1398" s="6"/>
      <c r="CB1398" s="7"/>
      <c r="CC1398" s="7"/>
      <c r="CD1398" s="7"/>
      <c r="CE1398" s="7"/>
      <c r="CF1398" s="8"/>
      <c r="CG1398" s="6"/>
      <c r="CH1398" s="7"/>
      <c r="CI1398" s="7"/>
      <c r="CJ1398" s="7"/>
      <c r="CK1398" s="7"/>
      <c r="CL1398" s="8"/>
      <c r="CM1398" s="6"/>
      <c r="CN1398" s="7"/>
      <c r="CO1398" s="7"/>
      <c r="CP1398" s="7"/>
      <c r="CQ1398" s="7"/>
      <c r="CR1398" s="8"/>
      <c r="CS1398" s="6"/>
      <c r="CT1398" s="7"/>
      <c r="CU1398" s="7"/>
      <c r="CV1398" s="7"/>
      <c r="CW1398" s="7"/>
      <c r="CX1398" s="8"/>
      <c r="CY1398" s="6"/>
      <c r="CZ1398" s="7"/>
      <c r="DA1398" s="7"/>
      <c r="DB1398" s="7"/>
      <c r="DC1398" s="7"/>
      <c r="DD1398" s="8"/>
      <c r="DE1398" s="6"/>
      <c r="DF1398" s="7"/>
      <c r="DG1398" s="7"/>
      <c r="DH1398" s="7"/>
      <c r="DI1398" s="7"/>
      <c r="DJ1398" s="8"/>
      <c r="DK1398" s="6"/>
      <c r="DL1398" s="7"/>
      <c r="DM1398" s="7"/>
      <c r="DN1398" s="7"/>
      <c r="DO1398" s="7"/>
      <c r="DP1398" s="8"/>
      <c r="DQ1398" s="6"/>
      <c r="DR1398" s="7"/>
      <c r="DS1398" s="7"/>
      <c r="DT1398" s="7"/>
      <c r="DU1398" s="7"/>
      <c r="DV1398" s="8"/>
      <c r="DW1398" s="6"/>
      <c r="DX1398" s="7"/>
      <c r="DY1398" s="7"/>
      <c r="DZ1398" s="7"/>
      <c r="EA1398" s="7"/>
      <c r="EB1398" s="8"/>
      <c r="EC1398" s="6"/>
      <c r="ED1398" s="7"/>
      <c r="EE1398" s="7"/>
      <c r="EF1398" s="7"/>
      <c r="EG1398" s="7"/>
      <c r="EH1398" s="8"/>
      <c r="EI1398" s="6"/>
      <c r="EJ1398" s="7"/>
      <c r="EK1398" s="7"/>
      <c r="EL1398" s="7"/>
      <c r="EM1398" s="7"/>
      <c r="EN1398" s="8"/>
      <c r="EO1398" s="6"/>
      <c r="EP1398" s="7"/>
      <c r="EQ1398" s="7"/>
      <c r="ER1398" s="7"/>
      <c r="ES1398" s="7"/>
      <c r="ET1398" s="8"/>
      <c r="EU1398" s="6"/>
      <c r="EV1398" s="7"/>
      <c r="EW1398" s="7"/>
      <c r="EX1398" s="7"/>
      <c r="EY1398" s="7"/>
      <c r="EZ1398" s="8"/>
      <c r="FA1398" s="6"/>
      <c r="FB1398" s="7"/>
      <c r="FC1398" s="7"/>
      <c r="FD1398" s="7"/>
      <c r="FE1398" s="7"/>
      <c r="FF1398" s="8"/>
      <c r="FG1398" s="6"/>
      <c r="FH1398" s="7"/>
      <c r="FI1398" s="7"/>
      <c r="FJ1398" s="7"/>
      <c r="FK1398" s="7"/>
      <c r="FL1398" s="8"/>
      <c r="FM1398" s="6"/>
      <c r="FN1398" s="7"/>
      <c r="FO1398" s="7"/>
      <c r="FP1398" s="7"/>
      <c r="FQ1398" s="7"/>
      <c r="FR1398" s="8"/>
      <c r="FS1398" s="6"/>
      <c r="FT1398" s="7"/>
      <c r="FU1398" s="7"/>
      <c r="FV1398" s="7"/>
      <c r="FW1398" s="7"/>
      <c r="FX1398" s="8"/>
      <c r="FY1398" s="6"/>
      <c r="FZ1398" s="7"/>
      <c r="GA1398" s="7"/>
      <c r="GB1398" s="7"/>
      <c r="GC1398" s="7"/>
      <c r="GD1398" s="8"/>
      <c r="GE1398" s="6"/>
      <c r="GF1398" s="7"/>
      <c r="GG1398" s="7"/>
      <c r="GH1398" s="7"/>
      <c r="GI1398" s="7"/>
      <c r="GJ1398" s="8"/>
      <c r="GK1398" s="6"/>
      <c r="GL1398" s="7"/>
      <c r="GM1398" s="7"/>
      <c r="GN1398" s="7"/>
      <c r="GO1398" s="7"/>
      <c r="GP1398" s="8"/>
      <c r="GQ1398" s="6"/>
      <c r="GR1398" s="7"/>
      <c r="GS1398" s="7"/>
      <c r="GT1398" s="7"/>
      <c r="GU1398" s="7"/>
      <c r="GV1398" s="8"/>
      <c r="GW1398" s="6"/>
      <c r="GX1398" s="7"/>
      <c r="GY1398" s="7"/>
      <c r="GZ1398" s="7"/>
      <c r="HA1398" s="7"/>
      <c r="HB1398" s="8"/>
      <c r="HC1398" s="6"/>
      <c r="HD1398" s="7"/>
      <c r="HE1398" s="7"/>
      <c r="HF1398" s="7"/>
      <c r="HG1398" s="7"/>
      <c r="HH1398" s="8"/>
      <c r="HI1398" s="6"/>
      <c r="HJ1398" s="7"/>
      <c r="HK1398" s="7"/>
      <c r="HL1398" s="7"/>
      <c r="HM1398" s="7"/>
      <c r="HN1398" s="8"/>
      <c r="HO1398" s="6"/>
      <c r="HP1398" s="7"/>
      <c r="HQ1398" s="7"/>
      <c r="HR1398" s="7"/>
      <c r="HS1398" s="7"/>
      <c r="HT1398" s="8"/>
      <c r="HU1398" s="6"/>
      <c r="HV1398" s="7"/>
      <c r="HW1398" s="7"/>
      <c r="HX1398" s="7"/>
      <c r="HY1398" s="7"/>
      <c r="HZ1398" s="8"/>
      <c r="IA1398" s="6"/>
      <c r="IB1398" s="7"/>
      <c r="IC1398" s="7"/>
      <c r="ID1398" s="7"/>
      <c r="IE1398" s="7"/>
      <c r="IF1398" s="8"/>
      <c r="IG1398" s="6"/>
      <c r="IH1398" s="7"/>
      <c r="II1398" s="7"/>
      <c r="IJ1398" s="7"/>
      <c r="IK1398" s="7"/>
      <c r="IL1398" s="8"/>
      <c r="IM1398" s="6"/>
      <c r="IN1398" s="7"/>
      <c r="IO1398" s="7"/>
      <c r="IP1398" s="7"/>
      <c r="IQ1398" s="7"/>
      <c r="IR1398" s="8"/>
      <c r="IS1398" s="6"/>
      <c r="IT1398" s="7"/>
      <c r="IU1398" s="7"/>
      <c r="IV1398" s="7"/>
    </row>
    <row r="1399" customFormat="false" ht="12.75" hidden="false" customHeight="false" outlineLevel="0" collapsed="false">
      <c r="A1399" s="5" t="s">
        <v>1604</v>
      </c>
      <c r="B1399" s="6" t="n">
        <v>37006</v>
      </c>
      <c r="C1399" s="7" t="s">
        <v>1354</v>
      </c>
      <c r="D1399" s="7" t="s">
        <v>1588</v>
      </c>
      <c r="E1399" s="7" t="s">
        <v>675</v>
      </c>
      <c r="F1399" s="8" t="s">
        <v>961</v>
      </c>
      <c r="G1399" s="8" t="n">
        <v>697.5</v>
      </c>
      <c r="H1399" s="7"/>
      <c r="I1399" s="7"/>
      <c r="J1399" s="7"/>
      <c r="K1399" s="7"/>
      <c r="L1399" s="8"/>
      <c r="M1399" s="6"/>
      <c r="N1399" s="7"/>
      <c r="O1399" s="7"/>
      <c r="P1399" s="7"/>
      <c r="Q1399" s="7"/>
      <c r="R1399" s="8"/>
      <c r="S1399" s="6"/>
      <c r="T1399" s="7"/>
      <c r="U1399" s="7"/>
      <c r="V1399" s="7"/>
      <c r="W1399" s="7"/>
      <c r="X1399" s="8"/>
      <c r="Y1399" s="6"/>
      <c r="Z1399" s="7"/>
      <c r="AA1399" s="7"/>
      <c r="AB1399" s="7"/>
      <c r="AC1399" s="7"/>
      <c r="AD1399" s="8"/>
      <c r="AE1399" s="6"/>
      <c r="AF1399" s="7"/>
      <c r="AG1399" s="7"/>
      <c r="AH1399" s="7"/>
      <c r="AI1399" s="7"/>
      <c r="AJ1399" s="8"/>
      <c r="AK1399" s="6"/>
      <c r="AL1399" s="7"/>
      <c r="AM1399" s="7"/>
      <c r="AN1399" s="7"/>
      <c r="AO1399" s="7"/>
      <c r="AP1399" s="8"/>
      <c r="AQ1399" s="6"/>
      <c r="AR1399" s="7"/>
      <c r="AS1399" s="7"/>
      <c r="AT1399" s="7"/>
      <c r="AU1399" s="7"/>
      <c r="AV1399" s="8"/>
      <c r="AW1399" s="6"/>
      <c r="AX1399" s="7"/>
      <c r="AY1399" s="7"/>
      <c r="AZ1399" s="7"/>
      <c r="BA1399" s="7"/>
      <c r="BB1399" s="8"/>
      <c r="BC1399" s="6"/>
      <c r="BD1399" s="7"/>
      <c r="BE1399" s="7"/>
      <c r="BF1399" s="7"/>
      <c r="BG1399" s="7"/>
      <c r="BH1399" s="8"/>
      <c r="BI1399" s="6"/>
      <c r="BJ1399" s="7"/>
      <c r="BK1399" s="7"/>
      <c r="BL1399" s="7"/>
      <c r="BM1399" s="7"/>
      <c r="BN1399" s="8"/>
      <c r="BO1399" s="6"/>
      <c r="BP1399" s="7"/>
      <c r="BQ1399" s="7"/>
      <c r="BR1399" s="7"/>
      <c r="BS1399" s="7"/>
      <c r="BT1399" s="8"/>
      <c r="BU1399" s="6"/>
      <c r="BV1399" s="7"/>
      <c r="BW1399" s="7"/>
      <c r="BX1399" s="7"/>
      <c r="BY1399" s="7"/>
      <c r="BZ1399" s="8"/>
      <c r="CA1399" s="6"/>
      <c r="CB1399" s="7"/>
      <c r="CC1399" s="7"/>
      <c r="CD1399" s="7"/>
      <c r="CE1399" s="7"/>
      <c r="CF1399" s="8"/>
      <c r="CG1399" s="6"/>
      <c r="CH1399" s="7"/>
      <c r="CI1399" s="7"/>
      <c r="CJ1399" s="7"/>
      <c r="CK1399" s="7"/>
      <c r="CL1399" s="8"/>
      <c r="CM1399" s="6"/>
      <c r="CN1399" s="7"/>
      <c r="CO1399" s="7"/>
      <c r="CP1399" s="7"/>
      <c r="CQ1399" s="7"/>
      <c r="CR1399" s="8"/>
      <c r="CS1399" s="6"/>
      <c r="CT1399" s="7"/>
      <c r="CU1399" s="7"/>
      <c r="CV1399" s="7"/>
      <c r="CW1399" s="7"/>
      <c r="CX1399" s="8"/>
      <c r="CY1399" s="6"/>
      <c r="CZ1399" s="7"/>
      <c r="DA1399" s="7"/>
      <c r="DB1399" s="7"/>
      <c r="DC1399" s="7"/>
      <c r="DD1399" s="8"/>
      <c r="DE1399" s="6"/>
      <c r="DF1399" s="7"/>
      <c r="DG1399" s="7"/>
      <c r="DH1399" s="7"/>
      <c r="DI1399" s="7"/>
      <c r="DJ1399" s="8"/>
      <c r="DK1399" s="6"/>
      <c r="DL1399" s="7"/>
      <c r="DM1399" s="7"/>
      <c r="DN1399" s="7"/>
      <c r="DO1399" s="7"/>
      <c r="DP1399" s="8"/>
      <c r="DQ1399" s="6"/>
      <c r="DR1399" s="7"/>
      <c r="DS1399" s="7"/>
      <c r="DT1399" s="7"/>
      <c r="DU1399" s="7"/>
      <c r="DV1399" s="8"/>
      <c r="DW1399" s="6"/>
      <c r="DX1399" s="7"/>
      <c r="DY1399" s="7"/>
      <c r="DZ1399" s="7"/>
      <c r="EA1399" s="7"/>
      <c r="EB1399" s="8"/>
      <c r="EC1399" s="6"/>
      <c r="ED1399" s="7"/>
      <c r="EE1399" s="7"/>
      <c r="EF1399" s="7"/>
      <c r="EG1399" s="7"/>
      <c r="EH1399" s="8"/>
      <c r="EI1399" s="6"/>
      <c r="EJ1399" s="7"/>
      <c r="EK1399" s="7"/>
      <c r="EL1399" s="7"/>
      <c r="EM1399" s="7"/>
      <c r="EN1399" s="8"/>
      <c r="EO1399" s="6"/>
      <c r="EP1399" s="7"/>
      <c r="EQ1399" s="7"/>
      <c r="ER1399" s="7"/>
      <c r="ES1399" s="7"/>
      <c r="ET1399" s="8"/>
      <c r="EU1399" s="6"/>
      <c r="EV1399" s="7"/>
      <c r="EW1399" s="7"/>
      <c r="EX1399" s="7"/>
      <c r="EY1399" s="7"/>
      <c r="EZ1399" s="8"/>
      <c r="FA1399" s="6"/>
      <c r="FB1399" s="7"/>
      <c r="FC1399" s="7"/>
      <c r="FD1399" s="7"/>
      <c r="FE1399" s="7"/>
      <c r="FF1399" s="8"/>
      <c r="FG1399" s="6"/>
      <c r="FH1399" s="7"/>
      <c r="FI1399" s="7"/>
      <c r="FJ1399" s="7"/>
      <c r="FK1399" s="7"/>
      <c r="FL1399" s="8"/>
      <c r="FM1399" s="6"/>
      <c r="FN1399" s="7"/>
      <c r="FO1399" s="7"/>
      <c r="FP1399" s="7"/>
      <c r="FQ1399" s="7"/>
      <c r="FR1399" s="8"/>
      <c r="FS1399" s="6"/>
      <c r="FT1399" s="7"/>
      <c r="FU1399" s="7"/>
      <c r="FV1399" s="7"/>
      <c r="FW1399" s="7"/>
      <c r="FX1399" s="8"/>
      <c r="FY1399" s="6"/>
      <c r="FZ1399" s="7"/>
      <c r="GA1399" s="7"/>
      <c r="GB1399" s="7"/>
      <c r="GC1399" s="7"/>
      <c r="GD1399" s="8"/>
      <c r="GE1399" s="6"/>
      <c r="GF1399" s="7"/>
      <c r="GG1399" s="7"/>
      <c r="GH1399" s="7"/>
      <c r="GI1399" s="7"/>
      <c r="GJ1399" s="8"/>
      <c r="GK1399" s="6"/>
      <c r="GL1399" s="7"/>
      <c r="GM1399" s="7"/>
      <c r="GN1399" s="7"/>
      <c r="GO1399" s="7"/>
      <c r="GP1399" s="8"/>
      <c r="GQ1399" s="6"/>
      <c r="GR1399" s="7"/>
      <c r="GS1399" s="7"/>
      <c r="GT1399" s="7"/>
      <c r="GU1399" s="7"/>
      <c r="GV1399" s="8"/>
      <c r="GW1399" s="6"/>
      <c r="GX1399" s="7"/>
      <c r="GY1399" s="7"/>
      <c r="GZ1399" s="7"/>
      <c r="HA1399" s="7"/>
      <c r="HB1399" s="8"/>
      <c r="HC1399" s="6"/>
      <c r="HD1399" s="7"/>
      <c r="HE1399" s="7"/>
      <c r="HF1399" s="7"/>
      <c r="HG1399" s="7"/>
      <c r="HH1399" s="8"/>
      <c r="HI1399" s="6"/>
      <c r="HJ1399" s="7"/>
      <c r="HK1399" s="7"/>
      <c r="HL1399" s="7"/>
      <c r="HM1399" s="7"/>
      <c r="HN1399" s="8"/>
      <c r="HO1399" s="6"/>
      <c r="HP1399" s="7"/>
      <c r="HQ1399" s="7"/>
      <c r="HR1399" s="7"/>
      <c r="HS1399" s="7"/>
      <c r="HT1399" s="8"/>
      <c r="HU1399" s="6"/>
      <c r="HV1399" s="7"/>
      <c r="HW1399" s="7"/>
      <c r="HX1399" s="7"/>
      <c r="HY1399" s="7"/>
      <c r="HZ1399" s="8"/>
      <c r="IA1399" s="6"/>
      <c r="IB1399" s="7"/>
      <c r="IC1399" s="7"/>
      <c r="ID1399" s="7"/>
      <c r="IE1399" s="7"/>
      <c r="IF1399" s="8"/>
      <c r="IG1399" s="6"/>
      <c r="IH1399" s="7"/>
      <c r="II1399" s="7"/>
      <c r="IJ1399" s="7"/>
      <c r="IK1399" s="7"/>
      <c r="IL1399" s="8"/>
      <c r="IM1399" s="6"/>
      <c r="IN1399" s="7"/>
      <c r="IO1399" s="7"/>
      <c r="IP1399" s="7"/>
      <c r="IQ1399" s="7"/>
      <c r="IR1399" s="8"/>
      <c r="IS1399" s="6"/>
      <c r="IT1399" s="7"/>
      <c r="IU1399" s="7"/>
      <c r="IV1399" s="7"/>
    </row>
    <row r="1400" customFormat="false" ht="12.75" hidden="false" customHeight="false" outlineLevel="0" collapsed="false">
      <c r="A1400" s="5" t="s">
        <v>1605</v>
      </c>
      <c r="B1400" s="6" t="n">
        <v>37007</v>
      </c>
      <c r="C1400" s="7" t="s">
        <v>1167</v>
      </c>
      <c r="D1400" s="7" t="s">
        <v>1588</v>
      </c>
      <c r="E1400" s="7" t="s">
        <v>675</v>
      </c>
      <c r="F1400" s="8" t="s">
        <v>961</v>
      </c>
      <c r="G1400" s="8" t="n">
        <v>2300</v>
      </c>
      <c r="H1400" s="7"/>
      <c r="I1400" s="7"/>
      <c r="J1400" s="7"/>
      <c r="K1400" s="7"/>
      <c r="L1400" s="8"/>
      <c r="M1400" s="6"/>
      <c r="N1400" s="7"/>
      <c r="O1400" s="7"/>
      <c r="P1400" s="7"/>
      <c r="Q1400" s="7"/>
      <c r="R1400" s="8"/>
      <c r="S1400" s="6"/>
      <c r="T1400" s="7"/>
      <c r="U1400" s="7"/>
      <c r="V1400" s="7"/>
      <c r="W1400" s="7"/>
      <c r="X1400" s="8"/>
      <c r="Y1400" s="6"/>
      <c r="Z1400" s="7"/>
      <c r="AA1400" s="7"/>
      <c r="AB1400" s="7"/>
      <c r="AC1400" s="7"/>
      <c r="AD1400" s="8"/>
      <c r="AE1400" s="6"/>
      <c r="AF1400" s="7"/>
      <c r="AG1400" s="7"/>
      <c r="AH1400" s="7"/>
      <c r="AI1400" s="7"/>
      <c r="AJ1400" s="8"/>
      <c r="AK1400" s="6"/>
      <c r="AL1400" s="7"/>
      <c r="AM1400" s="7"/>
      <c r="AN1400" s="7"/>
      <c r="AO1400" s="7"/>
      <c r="AP1400" s="8"/>
      <c r="AQ1400" s="6"/>
      <c r="AR1400" s="7"/>
      <c r="AS1400" s="7"/>
      <c r="AT1400" s="7"/>
      <c r="AU1400" s="7"/>
      <c r="AV1400" s="8"/>
      <c r="AW1400" s="6"/>
      <c r="AX1400" s="7"/>
      <c r="AY1400" s="7"/>
      <c r="AZ1400" s="7"/>
      <c r="BA1400" s="7"/>
      <c r="BB1400" s="8"/>
      <c r="BC1400" s="6"/>
      <c r="BD1400" s="7"/>
      <c r="BE1400" s="7"/>
      <c r="BF1400" s="7"/>
      <c r="BG1400" s="7"/>
      <c r="BH1400" s="8"/>
      <c r="BI1400" s="6"/>
      <c r="BJ1400" s="7"/>
      <c r="BK1400" s="7"/>
      <c r="BL1400" s="7"/>
      <c r="BM1400" s="7"/>
      <c r="BN1400" s="8"/>
      <c r="BO1400" s="6"/>
      <c r="BP1400" s="7"/>
      <c r="BQ1400" s="7"/>
      <c r="BR1400" s="7"/>
      <c r="BS1400" s="7"/>
      <c r="BT1400" s="8"/>
      <c r="BU1400" s="6"/>
      <c r="BV1400" s="7"/>
      <c r="BW1400" s="7"/>
      <c r="BX1400" s="7"/>
      <c r="BY1400" s="7"/>
      <c r="BZ1400" s="8"/>
      <c r="CA1400" s="6"/>
      <c r="CB1400" s="7"/>
      <c r="CC1400" s="7"/>
      <c r="CD1400" s="7"/>
      <c r="CE1400" s="7"/>
      <c r="CF1400" s="8"/>
      <c r="CG1400" s="6"/>
      <c r="CH1400" s="7"/>
      <c r="CI1400" s="7"/>
      <c r="CJ1400" s="7"/>
      <c r="CK1400" s="7"/>
      <c r="CL1400" s="8"/>
      <c r="CM1400" s="6"/>
      <c r="CN1400" s="7"/>
      <c r="CO1400" s="7"/>
      <c r="CP1400" s="7"/>
      <c r="CQ1400" s="7"/>
      <c r="CR1400" s="8"/>
      <c r="CS1400" s="6"/>
      <c r="CT1400" s="7"/>
      <c r="CU1400" s="7"/>
      <c r="CV1400" s="7"/>
      <c r="CW1400" s="7"/>
      <c r="CX1400" s="8"/>
      <c r="CY1400" s="6"/>
      <c r="CZ1400" s="7"/>
      <c r="DA1400" s="7"/>
      <c r="DB1400" s="7"/>
      <c r="DC1400" s="7"/>
      <c r="DD1400" s="8"/>
      <c r="DE1400" s="6"/>
      <c r="DF1400" s="7"/>
      <c r="DG1400" s="7"/>
      <c r="DH1400" s="7"/>
      <c r="DI1400" s="7"/>
      <c r="DJ1400" s="8"/>
      <c r="DK1400" s="6"/>
      <c r="DL1400" s="7"/>
      <c r="DM1400" s="7"/>
      <c r="DN1400" s="7"/>
      <c r="DO1400" s="7"/>
      <c r="DP1400" s="8"/>
      <c r="DQ1400" s="6"/>
      <c r="DR1400" s="7"/>
      <c r="DS1400" s="7"/>
      <c r="DT1400" s="7"/>
      <c r="DU1400" s="7"/>
      <c r="DV1400" s="8"/>
      <c r="DW1400" s="6"/>
      <c r="DX1400" s="7"/>
      <c r="DY1400" s="7"/>
      <c r="DZ1400" s="7"/>
      <c r="EA1400" s="7"/>
      <c r="EB1400" s="8"/>
      <c r="EC1400" s="6"/>
      <c r="ED1400" s="7"/>
      <c r="EE1400" s="7"/>
      <c r="EF1400" s="7"/>
      <c r="EG1400" s="7"/>
      <c r="EH1400" s="8"/>
      <c r="EI1400" s="6"/>
      <c r="EJ1400" s="7"/>
      <c r="EK1400" s="7"/>
      <c r="EL1400" s="7"/>
      <c r="EM1400" s="7"/>
      <c r="EN1400" s="8"/>
      <c r="EO1400" s="6"/>
      <c r="EP1400" s="7"/>
      <c r="EQ1400" s="7"/>
      <c r="ER1400" s="7"/>
      <c r="ES1400" s="7"/>
      <c r="ET1400" s="8"/>
      <c r="EU1400" s="6"/>
      <c r="EV1400" s="7"/>
      <c r="EW1400" s="7"/>
      <c r="EX1400" s="7"/>
      <c r="EY1400" s="7"/>
      <c r="EZ1400" s="8"/>
      <c r="FA1400" s="6"/>
      <c r="FB1400" s="7"/>
      <c r="FC1400" s="7"/>
      <c r="FD1400" s="7"/>
      <c r="FE1400" s="7"/>
      <c r="FF1400" s="8"/>
      <c r="FG1400" s="6"/>
      <c r="FH1400" s="7"/>
      <c r="FI1400" s="7"/>
      <c r="FJ1400" s="7"/>
      <c r="FK1400" s="7"/>
      <c r="FL1400" s="8"/>
      <c r="FM1400" s="6"/>
      <c r="FN1400" s="7"/>
      <c r="FO1400" s="7"/>
      <c r="FP1400" s="7"/>
      <c r="FQ1400" s="7"/>
      <c r="FR1400" s="8"/>
      <c r="FS1400" s="6"/>
      <c r="FT1400" s="7"/>
      <c r="FU1400" s="7"/>
      <c r="FV1400" s="7"/>
      <c r="FW1400" s="7"/>
      <c r="FX1400" s="8"/>
      <c r="FY1400" s="6"/>
      <c r="FZ1400" s="7"/>
      <c r="GA1400" s="7"/>
      <c r="GB1400" s="7"/>
      <c r="GC1400" s="7"/>
      <c r="GD1400" s="8"/>
      <c r="GE1400" s="6"/>
      <c r="GF1400" s="7"/>
      <c r="GG1400" s="7"/>
      <c r="GH1400" s="7"/>
      <c r="GI1400" s="7"/>
      <c r="GJ1400" s="8"/>
      <c r="GK1400" s="6"/>
      <c r="GL1400" s="7"/>
      <c r="GM1400" s="7"/>
      <c r="GN1400" s="7"/>
      <c r="GO1400" s="7"/>
      <c r="GP1400" s="8"/>
      <c r="GQ1400" s="6"/>
      <c r="GR1400" s="7"/>
      <c r="GS1400" s="7"/>
      <c r="GT1400" s="7"/>
      <c r="GU1400" s="7"/>
      <c r="GV1400" s="8"/>
      <c r="GW1400" s="6"/>
      <c r="GX1400" s="7"/>
      <c r="GY1400" s="7"/>
      <c r="GZ1400" s="7"/>
      <c r="HA1400" s="7"/>
      <c r="HB1400" s="8"/>
      <c r="HC1400" s="6"/>
      <c r="HD1400" s="7"/>
      <c r="HE1400" s="7"/>
      <c r="HF1400" s="7"/>
      <c r="HG1400" s="7"/>
      <c r="HH1400" s="8"/>
      <c r="HI1400" s="6"/>
      <c r="HJ1400" s="7"/>
      <c r="HK1400" s="7"/>
      <c r="HL1400" s="7"/>
      <c r="HM1400" s="7"/>
      <c r="HN1400" s="8"/>
      <c r="HO1400" s="6"/>
      <c r="HP1400" s="7"/>
      <c r="HQ1400" s="7"/>
      <c r="HR1400" s="7"/>
      <c r="HS1400" s="7"/>
      <c r="HT1400" s="8"/>
      <c r="HU1400" s="6"/>
      <c r="HV1400" s="7"/>
      <c r="HW1400" s="7"/>
      <c r="HX1400" s="7"/>
      <c r="HY1400" s="7"/>
      <c r="HZ1400" s="8"/>
      <c r="IA1400" s="6"/>
      <c r="IB1400" s="7"/>
      <c r="IC1400" s="7"/>
      <c r="ID1400" s="7"/>
      <c r="IE1400" s="7"/>
      <c r="IF1400" s="8"/>
      <c r="IG1400" s="6"/>
      <c r="IH1400" s="7"/>
      <c r="II1400" s="7"/>
      <c r="IJ1400" s="7"/>
      <c r="IK1400" s="7"/>
      <c r="IL1400" s="8"/>
      <c r="IM1400" s="6"/>
      <c r="IN1400" s="7"/>
      <c r="IO1400" s="7"/>
      <c r="IP1400" s="7"/>
      <c r="IQ1400" s="7"/>
      <c r="IR1400" s="8"/>
      <c r="IS1400" s="6"/>
      <c r="IT1400" s="7"/>
      <c r="IU1400" s="7"/>
      <c r="IV1400" s="7"/>
    </row>
    <row r="1401" customFormat="false" ht="12.75" hidden="false" customHeight="false" outlineLevel="0" collapsed="false">
      <c r="A1401" s="5" t="s">
        <v>1606</v>
      </c>
      <c r="B1401" s="6" t="n">
        <v>37006</v>
      </c>
      <c r="C1401" s="7" t="s">
        <v>1607</v>
      </c>
      <c r="D1401" s="7" t="s">
        <v>1588</v>
      </c>
      <c r="E1401" s="7" t="s">
        <v>1608</v>
      </c>
      <c r="F1401" s="8" t="s">
        <v>1049</v>
      </c>
      <c r="G1401" s="8" t="n">
        <v>217</v>
      </c>
      <c r="H1401" s="7"/>
      <c r="I1401" s="7"/>
      <c r="J1401" s="7"/>
      <c r="K1401" s="7"/>
      <c r="L1401" s="8"/>
      <c r="M1401" s="6"/>
      <c r="N1401" s="7"/>
      <c r="O1401" s="7"/>
      <c r="P1401" s="7"/>
      <c r="Q1401" s="7"/>
      <c r="R1401" s="8"/>
      <c r="S1401" s="6"/>
      <c r="T1401" s="7"/>
      <c r="U1401" s="7"/>
      <c r="V1401" s="7"/>
      <c r="W1401" s="7"/>
      <c r="X1401" s="8"/>
      <c r="Y1401" s="6"/>
      <c r="Z1401" s="7"/>
      <c r="AA1401" s="7"/>
      <c r="AB1401" s="7"/>
      <c r="AC1401" s="7"/>
      <c r="AD1401" s="8"/>
      <c r="AE1401" s="6"/>
      <c r="AF1401" s="7"/>
      <c r="AG1401" s="7"/>
      <c r="AH1401" s="7"/>
      <c r="AI1401" s="7"/>
      <c r="AJ1401" s="8"/>
      <c r="AK1401" s="6"/>
      <c r="AL1401" s="7"/>
      <c r="AM1401" s="7"/>
      <c r="AN1401" s="7"/>
      <c r="AO1401" s="7"/>
      <c r="AP1401" s="8"/>
      <c r="AQ1401" s="6"/>
      <c r="AR1401" s="7"/>
      <c r="AS1401" s="7"/>
      <c r="AT1401" s="7"/>
      <c r="AU1401" s="7"/>
      <c r="AV1401" s="8"/>
      <c r="AW1401" s="6"/>
      <c r="AX1401" s="7"/>
      <c r="AY1401" s="7"/>
      <c r="AZ1401" s="7"/>
      <c r="BA1401" s="7"/>
      <c r="BB1401" s="8"/>
      <c r="BC1401" s="6"/>
      <c r="BD1401" s="7"/>
      <c r="BE1401" s="7"/>
      <c r="BF1401" s="7"/>
      <c r="BG1401" s="7"/>
      <c r="BH1401" s="8"/>
      <c r="BI1401" s="6"/>
      <c r="BJ1401" s="7"/>
      <c r="BK1401" s="7"/>
      <c r="BL1401" s="7"/>
      <c r="BM1401" s="7"/>
      <c r="BN1401" s="8"/>
      <c r="BO1401" s="6"/>
      <c r="BP1401" s="7"/>
      <c r="BQ1401" s="7"/>
      <c r="BR1401" s="7"/>
      <c r="BS1401" s="7"/>
      <c r="BT1401" s="8"/>
      <c r="BU1401" s="6"/>
      <c r="BV1401" s="7"/>
      <c r="BW1401" s="7"/>
      <c r="BX1401" s="7"/>
      <c r="BY1401" s="7"/>
      <c r="BZ1401" s="8"/>
      <c r="CA1401" s="6"/>
      <c r="CB1401" s="7"/>
      <c r="CC1401" s="7"/>
      <c r="CD1401" s="7"/>
      <c r="CE1401" s="7"/>
      <c r="CF1401" s="8"/>
      <c r="CG1401" s="6"/>
      <c r="CH1401" s="7"/>
      <c r="CI1401" s="7"/>
      <c r="CJ1401" s="7"/>
      <c r="CK1401" s="7"/>
      <c r="CL1401" s="8"/>
      <c r="CM1401" s="6"/>
      <c r="CN1401" s="7"/>
      <c r="CO1401" s="7"/>
      <c r="CP1401" s="7"/>
      <c r="CQ1401" s="7"/>
      <c r="CR1401" s="8"/>
      <c r="CS1401" s="6"/>
      <c r="CT1401" s="7"/>
      <c r="CU1401" s="7"/>
      <c r="CV1401" s="7"/>
      <c r="CW1401" s="7"/>
      <c r="CX1401" s="8"/>
      <c r="CY1401" s="6"/>
      <c r="CZ1401" s="7"/>
      <c r="DA1401" s="7"/>
      <c r="DB1401" s="7"/>
      <c r="DC1401" s="7"/>
      <c r="DD1401" s="8"/>
      <c r="DE1401" s="6"/>
      <c r="DF1401" s="7"/>
      <c r="DG1401" s="7"/>
      <c r="DH1401" s="7"/>
      <c r="DI1401" s="7"/>
      <c r="DJ1401" s="8"/>
      <c r="DK1401" s="6"/>
      <c r="DL1401" s="7"/>
      <c r="DM1401" s="7"/>
      <c r="DN1401" s="7"/>
      <c r="DO1401" s="7"/>
      <c r="DP1401" s="8"/>
      <c r="DQ1401" s="6"/>
      <c r="DR1401" s="7"/>
      <c r="DS1401" s="7"/>
      <c r="DT1401" s="7"/>
      <c r="DU1401" s="7"/>
      <c r="DV1401" s="8"/>
      <c r="DW1401" s="6"/>
      <c r="DX1401" s="7"/>
      <c r="DY1401" s="7"/>
      <c r="DZ1401" s="7"/>
      <c r="EA1401" s="7"/>
      <c r="EB1401" s="8"/>
      <c r="EC1401" s="6"/>
      <c r="ED1401" s="7"/>
      <c r="EE1401" s="7"/>
      <c r="EF1401" s="7"/>
      <c r="EG1401" s="7"/>
      <c r="EH1401" s="8"/>
      <c r="EI1401" s="6"/>
      <c r="EJ1401" s="7"/>
      <c r="EK1401" s="7"/>
      <c r="EL1401" s="7"/>
      <c r="EM1401" s="7"/>
      <c r="EN1401" s="8"/>
      <c r="EO1401" s="6"/>
      <c r="EP1401" s="7"/>
      <c r="EQ1401" s="7"/>
      <c r="ER1401" s="7"/>
      <c r="ES1401" s="7"/>
      <c r="ET1401" s="8"/>
      <c r="EU1401" s="6"/>
      <c r="EV1401" s="7"/>
      <c r="EW1401" s="7"/>
      <c r="EX1401" s="7"/>
      <c r="EY1401" s="7"/>
      <c r="EZ1401" s="8"/>
      <c r="FA1401" s="6"/>
      <c r="FB1401" s="7"/>
      <c r="FC1401" s="7"/>
      <c r="FD1401" s="7"/>
      <c r="FE1401" s="7"/>
      <c r="FF1401" s="8"/>
      <c r="FG1401" s="6"/>
      <c r="FH1401" s="7"/>
      <c r="FI1401" s="7"/>
      <c r="FJ1401" s="7"/>
      <c r="FK1401" s="7"/>
      <c r="FL1401" s="8"/>
      <c r="FM1401" s="6"/>
      <c r="FN1401" s="7"/>
      <c r="FO1401" s="7"/>
      <c r="FP1401" s="7"/>
      <c r="FQ1401" s="7"/>
      <c r="FR1401" s="8"/>
      <c r="FS1401" s="6"/>
      <c r="FT1401" s="7"/>
      <c r="FU1401" s="7"/>
      <c r="FV1401" s="7"/>
      <c r="FW1401" s="7"/>
      <c r="FX1401" s="8"/>
      <c r="FY1401" s="6"/>
      <c r="FZ1401" s="7"/>
      <c r="GA1401" s="7"/>
      <c r="GB1401" s="7"/>
      <c r="GC1401" s="7"/>
      <c r="GD1401" s="8"/>
      <c r="GE1401" s="6"/>
      <c r="GF1401" s="7"/>
      <c r="GG1401" s="7"/>
      <c r="GH1401" s="7"/>
      <c r="GI1401" s="7"/>
      <c r="GJ1401" s="8"/>
      <c r="GK1401" s="6"/>
      <c r="GL1401" s="7"/>
      <c r="GM1401" s="7"/>
      <c r="GN1401" s="7"/>
      <c r="GO1401" s="7"/>
      <c r="GP1401" s="8"/>
      <c r="GQ1401" s="6"/>
      <c r="GR1401" s="7"/>
      <c r="GS1401" s="7"/>
      <c r="GT1401" s="7"/>
      <c r="GU1401" s="7"/>
      <c r="GV1401" s="8"/>
      <c r="GW1401" s="6"/>
      <c r="GX1401" s="7"/>
      <c r="GY1401" s="7"/>
      <c r="GZ1401" s="7"/>
      <c r="HA1401" s="7"/>
      <c r="HB1401" s="8"/>
      <c r="HC1401" s="6"/>
      <c r="HD1401" s="7"/>
      <c r="HE1401" s="7"/>
      <c r="HF1401" s="7"/>
      <c r="HG1401" s="7"/>
      <c r="HH1401" s="8"/>
      <c r="HI1401" s="6"/>
      <c r="HJ1401" s="7"/>
      <c r="HK1401" s="7"/>
      <c r="HL1401" s="7"/>
      <c r="HM1401" s="7"/>
      <c r="HN1401" s="8"/>
      <c r="HO1401" s="6"/>
      <c r="HP1401" s="7"/>
      <c r="HQ1401" s="7"/>
      <c r="HR1401" s="7"/>
      <c r="HS1401" s="7"/>
      <c r="HT1401" s="8"/>
      <c r="HU1401" s="6"/>
      <c r="HV1401" s="7"/>
      <c r="HW1401" s="7"/>
      <c r="HX1401" s="7"/>
      <c r="HY1401" s="7"/>
      <c r="HZ1401" s="8"/>
      <c r="IA1401" s="6"/>
      <c r="IB1401" s="7"/>
      <c r="IC1401" s="7"/>
      <c r="ID1401" s="7"/>
      <c r="IE1401" s="7"/>
      <c r="IF1401" s="8"/>
      <c r="IG1401" s="6"/>
      <c r="IH1401" s="7"/>
      <c r="II1401" s="7"/>
      <c r="IJ1401" s="7"/>
      <c r="IK1401" s="7"/>
      <c r="IL1401" s="8"/>
      <c r="IM1401" s="6"/>
      <c r="IN1401" s="7"/>
      <c r="IO1401" s="7"/>
      <c r="IP1401" s="7"/>
      <c r="IQ1401" s="7"/>
      <c r="IR1401" s="8"/>
      <c r="IS1401" s="6"/>
      <c r="IT1401" s="7"/>
      <c r="IU1401" s="7"/>
      <c r="IV1401" s="7"/>
    </row>
    <row r="1402" customFormat="false" ht="12.75" hidden="false" customHeight="false" outlineLevel="0" collapsed="false">
      <c r="A1402" s="5" t="s">
        <v>1609</v>
      </c>
      <c r="B1402" s="6" t="n">
        <v>37001</v>
      </c>
      <c r="C1402" s="7" t="s">
        <v>774</v>
      </c>
      <c r="D1402" s="7" t="s">
        <v>1588</v>
      </c>
      <c r="E1402" s="7" t="s">
        <v>1610</v>
      </c>
      <c r="F1402" s="8" t="s">
        <v>1611</v>
      </c>
      <c r="G1402" s="8" t="n">
        <v>70270</v>
      </c>
      <c r="H1402" s="7"/>
      <c r="I1402" s="7"/>
      <c r="J1402" s="7"/>
      <c r="K1402" s="7"/>
      <c r="L1402" s="8"/>
      <c r="M1402" s="6"/>
      <c r="N1402" s="7"/>
      <c r="O1402" s="7"/>
      <c r="P1402" s="7"/>
      <c r="Q1402" s="7"/>
      <c r="R1402" s="8"/>
      <c r="S1402" s="6"/>
      <c r="T1402" s="7"/>
      <c r="U1402" s="7"/>
      <c r="V1402" s="7"/>
      <c r="W1402" s="7"/>
      <c r="X1402" s="8"/>
      <c r="Y1402" s="6"/>
      <c r="Z1402" s="7"/>
      <c r="AA1402" s="7"/>
      <c r="AB1402" s="7"/>
      <c r="AC1402" s="7"/>
      <c r="AD1402" s="8"/>
      <c r="AE1402" s="6"/>
      <c r="AF1402" s="7"/>
      <c r="AG1402" s="7"/>
      <c r="AH1402" s="7"/>
      <c r="AI1402" s="7"/>
      <c r="AJ1402" s="8"/>
      <c r="AK1402" s="6"/>
      <c r="AL1402" s="7"/>
      <c r="AM1402" s="7"/>
      <c r="AN1402" s="7"/>
      <c r="AO1402" s="7"/>
      <c r="AP1402" s="8"/>
      <c r="AQ1402" s="6"/>
      <c r="AR1402" s="7"/>
      <c r="AS1402" s="7"/>
      <c r="AT1402" s="7"/>
      <c r="AU1402" s="7"/>
      <c r="AV1402" s="8"/>
      <c r="AW1402" s="6"/>
      <c r="AX1402" s="7"/>
      <c r="AY1402" s="7"/>
      <c r="AZ1402" s="7"/>
      <c r="BA1402" s="7"/>
      <c r="BB1402" s="8"/>
      <c r="BC1402" s="6"/>
      <c r="BD1402" s="7"/>
      <c r="BE1402" s="7"/>
      <c r="BF1402" s="7"/>
      <c r="BG1402" s="7"/>
      <c r="BH1402" s="8"/>
      <c r="BI1402" s="6"/>
      <c r="BJ1402" s="7"/>
      <c r="BK1402" s="7"/>
      <c r="BL1402" s="7"/>
      <c r="BM1402" s="7"/>
      <c r="BN1402" s="8"/>
      <c r="BO1402" s="6"/>
      <c r="BP1402" s="7"/>
      <c r="BQ1402" s="7"/>
      <c r="BR1402" s="7"/>
      <c r="BS1402" s="7"/>
      <c r="BT1402" s="8"/>
      <c r="BU1402" s="6"/>
      <c r="BV1402" s="7"/>
      <c r="BW1402" s="7"/>
      <c r="BX1402" s="7"/>
      <c r="BY1402" s="7"/>
      <c r="BZ1402" s="8"/>
      <c r="CA1402" s="6"/>
      <c r="CB1402" s="7"/>
      <c r="CC1402" s="7"/>
      <c r="CD1402" s="7"/>
      <c r="CE1402" s="7"/>
      <c r="CF1402" s="8"/>
      <c r="CG1402" s="6"/>
      <c r="CH1402" s="7"/>
      <c r="CI1402" s="7"/>
      <c r="CJ1402" s="7"/>
      <c r="CK1402" s="7"/>
      <c r="CL1402" s="8"/>
      <c r="CM1402" s="6"/>
      <c r="CN1402" s="7"/>
      <c r="CO1402" s="7"/>
      <c r="CP1402" s="7"/>
      <c r="CQ1402" s="7"/>
      <c r="CR1402" s="8"/>
      <c r="CS1402" s="6"/>
      <c r="CT1402" s="7"/>
      <c r="CU1402" s="7"/>
      <c r="CV1402" s="7"/>
      <c r="CW1402" s="7"/>
      <c r="CX1402" s="8"/>
      <c r="CY1402" s="6"/>
      <c r="CZ1402" s="7"/>
      <c r="DA1402" s="7"/>
      <c r="DB1402" s="7"/>
      <c r="DC1402" s="7"/>
      <c r="DD1402" s="8"/>
      <c r="DE1402" s="6"/>
      <c r="DF1402" s="7"/>
      <c r="DG1402" s="7"/>
      <c r="DH1402" s="7"/>
      <c r="DI1402" s="7"/>
      <c r="DJ1402" s="8"/>
      <c r="DK1402" s="6"/>
      <c r="DL1402" s="7"/>
      <c r="DM1402" s="7"/>
      <c r="DN1402" s="7"/>
      <c r="DO1402" s="7"/>
      <c r="DP1402" s="8"/>
      <c r="DQ1402" s="6"/>
      <c r="DR1402" s="7"/>
      <c r="DS1402" s="7"/>
      <c r="DT1402" s="7"/>
      <c r="DU1402" s="7"/>
      <c r="DV1402" s="8"/>
      <c r="DW1402" s="6"/>
      <c r="DX1402" s="7"/>
      <c r="DY1402" s="7"/>
      <c r="DZ1402" s="7"/>
      <c r="EA1402" s="7"/>
      <c r="EB1402" s="8"/>
      <c r="EC1402" s="6"/>
      <c r="ED1402" s="7"/>
      <c r="EE1402" s="7"/>
      <c r="EF1402" s="7"/>
      <c r="EG1402" s="7"/>
      <c r="EH1402" s="8"/>
      <c r="EI1402" s="6"/>
      <c r="EJ1402" s="7"/>
      <c r="EK1402" s="7"/>
      <c r="EL1402" s="7"/>
      <c r="EM1402" s="7"/>
      <c r="EN1402" s="8"/>
      <c r="EO1402" s="6"/>
      <c r="EP1402" s="7"/>
      <c r="EQ1402" s="7"/>
      <c r="ER1402" s="7"/>
      <c r="ES1402" s="7"/>
      <c r="ET1402" s="8"/>
      <c r="EU1402" s="6"/>
      <c r="EV1402" s="7"/>
      <c r="EW1402" s="7"/>
      <c r="EX1402" s="7"/>
      <c r="EY1402" s="7"/>
      <c r="EZ1402" s="8"/>
      <c r="FA1402" s="6"/>
      <c r="FB1402" s="7"/>
      <c r="FC1402" s="7"/>
      <c r="FD1402" s="7"/>
      <c r="FE1402" s="7"/>
      <c r="FF1402" s="8"/>
      <c r="FG1402" s="6"/>
      <c r="FH1402" s="7"/>
      <c r="FI1402" s="7"/>
      <c r="FJ1402" s="7"/>
      <c r="FK1402" s="7"/>
      <c r="FL1402" s="8"/>
      <c r="FM1402" s="6"/>
      <c r="FN1402" s="7"/>
      <c r="FO1402" s="7"/>
      <c r="FP1402" s="7"/>
      <c r="FQ1402" s="7"/>
      <c r="FR1402" s="8"/>
      <c r="FS1402" s="6"/>
      <c r="FT1402" s="7"/>
      <c r="FU1402" s="7"/>
      <c r="FV1402" s="7"/>
      <c r="FW1402" s="7"/>
      <c r="FX1402" s="8"/>
      <c r="FY1402" s="6"/>
      <c r="FZ1402" s="7"/>
      <c r="GA1402" s="7"/>
      <c r="GB1402" s="7"/>
      <c r="GC1402" s="7"/>
      <c r="GD1402" s="8"/>
      <c r="GE1402" s="6"/>
      <c r="GF1402" s="7"/>
      <c r="GG1402" s="7"/>
      <c r="GH1402" s="7"/>
      <c r="GI1402" s="7"/>
      <c r="GJ1402" s="8"/>
      <c r="GK1402" s="6"/>
      <c r="GL1402" s="7"/>
      <c r="GM1402" s="7"/>
      <c r="GN1402" s="7"/>
      <c r="GO1402" s="7"/>
      <c r="GP1402" s="8"/>
      <c r="GQ1402" s="6"/>
      <c r="GR1402" s="7"/>
      <c r="GS1402" s="7"/>
      <c r="GT1402" s="7"/>
      <c r="GU1402" s="7"/>
      <c r="GV1402" s="8"/>
      <c r="GW1402" s="6"/>
      <c r="GX1402" s="7"/>
      <c r="GY1402" s="7"/>
      <c r="GZ1402" s="7"/>
      <c r="HA1402" s="7"/>
      <c r="HB1402" s="8"/>
      <c r="HC1402" s="6"/>
      <c r="HD1402" s="7"/>
      <c r="HE1402" s="7"/>
      <c r="HF1402" s="7"/>
      <c r="HG1402" s="7"/>
      <c r="HH1402" s="8"/>
      <c r="HI1402" s="6"/>
      <c r="HJ1402" s="7"/>
      <c r="HK1402" s="7"/>
      <c r="HL1402" s="7"/>
      <c r="HM1402" s="7"/>
      <c r="HN1402" s="8"/>
      <c r="HO1402" s="6"/>
      <c r="HP1402" s="7"/>
      <c r="HQ1402" s="7"/>
      <c r="HR1402" s="7"/>
      <c r="HS1402" s="7"/>
      <c r="HT1402" s="8"/>
      <c r="HU1402" s="6"/>
      <c r="HV1402" s="7"/>
      <c r="HW1402" s="7"/>
      <c r="HX1402" s="7"/>
      <c r="HY1402" s="7"/>
      <c r="HZ1402" s="8"/>
      <c r="IA1402" s="6"/>
      <c r="IB1402" s="7"/>
      <c r="IC1402" s="7"/>
      <c r="ID1402" s="7"/>
      <c r="IE1402" s="7"/>
      <c r="IF1402" s="8"/>
      <c r="IG1402" s="6"/>
      <c r="IH1402" s="7"/>
      <c r="II1402" s="7"/>
      <c r="IJ1402" s="7"/>
      <c r="IK1402" s="7"/>
      <c r="IL1402" s="8"/>
      <c r="IM1402" s="6"/>
      <c r="IN1402" s="7"/>
      <c r="IO1402" s="7"/>
      <c r="IP1402" s="7"/>
      <c r="IQ1402" s="7"/>
      <c r="IR1402" s="8"/>
      <c r="IS1402" s="6"/>
      <c r="IT1402" s="7"/>
      <c r="IU1402" s="7"/>
      <c r="IV1402" s="7"/>
    </row>
    <row r="1403" customFormat="false" ht="12.75" hidden="false" customHeight="false" outlineLevel="0" collapsed="false">
      <c r="A1403" s="5" t="s">
        <v>1612</v>
      </c>
      <c r="B1403" s="6" t="n">
        <v>37006</v>
      </c>
      <c r="C1403" s="7" t="s">
        <v>1613</v>
      </c>
      <c r="D1403" s="7" t="s">
        <v>1588</v>
      </c>
      <c r="E1403" s="7" t="s">
        <v>1069</v>
      </c>
      <c r="F1403" s="8" t="s">
        <v>1124</v>
      </c>
      <c r="G1403" s="8" t="n">
        <v>2470</v>
      </c>
      <c r="H1403" s="7"/>
      <c r="I1403" s="7"/>
      <c r="J1403" s="7"/>
      <c r="K1403" s="7"/>
      <c r="L1403" s="8"/>
      <c r="M1403" s="6"/>
      <c r="N1403" s="7"/>
      <c r="O1403" s="7"/>
      <c r="P1403" s="7"/>
      <c r="Q1403" s="7"/>
      <c r="R1403" s="8"/>
      <c r="S1403" s="6"/>
      <c r="T1403" s="7"/>
      <c r="U1403" s="7"/>
      <c r="V1403" s="7"/>
      <c r="W1403" s="7"/>
      <c r="X1403" s="8"/>
      <c r="Y1403" s="6"/>
      <c r="Z1403" s="7"/>
      <c r="AA1403" s="7"/>
      <c r="AB1403" s="7"/>
      <c r="AC1403" s="7"/>
      <c r="AD1403" s="8"/>
      <c r="AE1403" s="6"/>
      <c r="AF1403" s="7"/>
      <c r="AG1403" s="7"/>
      <c r="AH1403" s="7"/>
      <c r="AI1403" s="7"/>
      <c r="AJ1403" s="8"/>
      <c r="AK1403" s="6"/>
      <c r="AL1403" s="7"/>
      <c r="AM1403" s="7"/>
      <c r="AN1403" s="7"/>
      <c r="AO1403" s="7"/>
      <c r="AP1403" s="8"/>
      <c r="AQ1403" s="6"/>
      <c r="AR1403" s="7"/>
      <c r="AS1403" s="7"/>
      <c r="AT1403" s="7"/>
      <c r="AU1403" s="7"/>
      <c r="AV1403" s="8"/>
      <c r="AW1403" s="6"/>
      <c r="AX1403" s="7"/>
      <c r="AY1403" s="7"/>
      <c r="AZ1403" s="7"/>
      <c r="BA1403" s="7"/>
      <c r="BB1403" s="8"/>
      <c r="BC1403" s="6"/>
      <c r="BD1403" s="7"/>
      <c r="BE1403" s="7"/>
      <c r="BF1403" s="7"/>
      <c r="BG1403" s="7"/>
      <c r="BH1403" s="8"/>
      <c r="BI1403" s="6"/>
      <c r="BJ1403" s="7"/>
      <c r="BK1403" s="7"/>
      <c r="BL1403" s="7"/>
      <c r="BM1403" s="7"/>
      <c r="BN1403" s="8"/>
      <c r="BO1403" s="6"/>
      <c r="BP1403" s="7"/>
      <c r="BQ1403" s="7"/>
      <c r="BR1403" s="7"/>
      <c r="BS1403" s="7"/>
      <c r="BT1403" s="8"/>
      <c r="BU1403" s="6"/>
      <c r="BV1403" s="7"/>
      <c r="BW1403" s="7"/>
      <c r="BX1403" s="7"/>
      <c r="BY1403" s="7"/>
      <c r="BZ1403" s="8"/>
      <c r="CA1403" s="6"/>
      <c r="CB1403" s="7"/>
      <c r="CC1403" s="7"/>
      <c r="CD1403" s="7"/>
      <c r="CE1403" s="7"/>
      <c r="CF1403" s="8"/>
      <c r="CG1403" s="6"/>
      <c r="CH1403" s="7"/>
      <c r="CI1403" s="7"/>
      <c r="CJ1403" s="7"/>
      <c r="CK1403" s="7"/>
      <c r="CL1403" s="8"/>
      <c r="CM1403" s="6"/>
      <c r="CN1403" s="7"/>
      <c r="CO1403" s="7"/>
      <c r="CP1403" s="7"/>
      <c r="CQ1403" s="7"/>
      <c r="CR1403" s="8"/>
      <c r="CS1403" s="6"/>
      <c r="CT1403" s="7"/>
      <c r="CU1403" s="7"/>
      <c r="CV1403" s="7"/>
      <c r="CW1403" s="7"/>
      <c r="CX1403" s="8"/>
      <c r="CY1403" s="6"/>
      <c r="CZ1403" s="7"/>
      <c r="DA1403" s="7"/>
      <c r="DB1403" s="7"/>
      <c r="DC1403" s="7"/>
      <c r="DD1403" s="8"/>
      <c r="DE1403" s="6"/>
      <c r="DF1403" s="7"/>
      <c r="DG1403" s="7"/>
      <c r="DH1403" s="7"/>
      <c r="DI1403" s="7"/>
      <c r="DJ1403" s="8"/>
      <c r="DK1403" s="6"/>
      <c r="DL1403" s="7"/>
      <c r="DM1403" s="7"/>
      <c r="DN1403" s="7"/>
      <c r="DO1403" s="7"/>
      <c r="DP1403" s="8"/>
      <c r="DQ1403" s="6"/>
      <c r="DR1403" s="7"/>
      <c r="DS1403" s="7"/>
      <c r="DT1403" s="7"/>
      <c r="DU1403" s="7"/>
      <c r="DV1403" s="8"/>
      <c r="DW1403" s="6"/>
      <c r="DX1403" s="7"/>
      <c r="DY1403" s="7"/>
      <c r="DZ1403" s="7"/>
      <c r="EA1403" s="7"/>
      <c r="EB1403" s="8"/>
      <c r="EC1403" s="6"/>
      <c r="ED1403" s="7"/>
      <c r="EE1403" s="7"/>
      <c r="EF1403" s="7"/>
      <c r="EG1403" s="7"/>
      <c r="EH1403" s="8"/>
      <c r="EI1403" s="6"/>
      <c r="EJ1403" s="7"/>
      <c r="EK1403" s="7"/>
      <c r="EL1403" s="7"/>
      <c r="EM1403" s="7"/>
      <c r="EN1403" s="8"/>
      <c r="EO1403" s="6"/>
      <c r="EP1403" s="7"/>
      <c r="EQ1403" s="7"/>
      <c r="ER1403" s="7"/>
      <c r="ES1403" s="7"/>
      <c r="ET1403" s="8"/>
      <c r="EU1403" s="6"/>
      <c r="EV1403" s="7"/>
      <c r="EW1403" s="7"/>
      <c r="EX1403" s="7"/>
      <c r="EY1403" s="7"/>
      <c r="EZ1403" s="8"/>
      <c r="FA1403" s="6"/>
      <c r="FB1403" s="7"/>
      <c r="FC1403" s="7"/>
      <c r="FD1403" s="7"/>
      <c r="FE1403" s="7"/>
      <c r="FF1403" s="8"/>
      <c r="FG1403" s="6"/>
      <c r="FH1403" s="7"/>
      <c r="FI1403" s="7"/>
      <c r="FJ1403" s="7"/>
      <c r="FK1403" s="7"/>
      <c r="FL1403" s="8"/>
      <c r="FM1403" s="6"/>
      <c r="FN1403" s="7"/>
      <c r="FO1403" s="7"/>
      <c r="FP1403" s="7"/>
      <c r="FQ1403" s="7"/>
      <c r="FR1403" s="8"/>
      <c r="FS1403" s="6"/>
      <c r="FT1403" s="7"/>
      <c r="FU1403" s="7"/>
      <c r="FV1403" s="7"/>
      <c r="FW1403" s="7"/>
      <c r="FX1403" s="8"/>
      <c r="FY1403" s="6"/>
      <c r="FZ1403" s="7"/>
      <c r="GA1403" s="7"/>
      <c r="GB1403" s="7"/>
      <c r="GC1403" s="7"/>
      <c r="GD1403" s="8"/>
      <c r="GE1403" s="6"/>
      <c r="GF1403" s="7"/>
      <c r="GG1403" s="7"/>
      <c r="GH1403" s="7"/>
      <c r="GI1403" s="7"/>
      <c r="GJ1403" s="8"/>
      <c r="GK1403" s="6"/>
      <c r="GL1403" s="7"/>
      <c r="GM1403" s="7"/>
      <c r="GN1403" s="7"/>
      <c r="GO1403" s="7"/>
      <c r="GP1403" s="8"/>
      <c r="GQ1403" s="6"/>
      <c r="GR1403" s="7"/>
      <c r="GS1403" s="7"/>
      <c r="GT1403" s="7"/>
      <c r="GU1403" s="7"/>
      <c r="GV1403" s="8"/>
      <c r="GW1403" s="6"/>
      <c r="GX1403" s="7"/>
      <c r="GY1403" s="7"/>
      <c r="GZ1403" s="7"/>
      <c r="HA1403" s="7"/>
      <c r="HB1403" s="8"/>
      <c r="HC1403" s="6"/>
      <c r="HD1403" s="7"/>
      <c r="HE1403" s="7"/>
      <c r="HF1403" s="7"/>
      <c r="HG1403" s="7"/>
      <c r="HH1403" s="8"/>
      <c r="HI1403" s="6"/>
      <c r="HJ1403" s="7"/>
      <c r="HK1403" s="7"/>
      <c r="HL1403" s="7"/>
      <c r="HM1403" s="7"/>
      <c r="HN1403" s="8"/>
      <c r="HO1403" s="6"/>
      <c r="HP1403" s="7"/>
      <c r="HQ1403" s="7"/>
      <c r="HR1403" s="7"/>
      <c r="HS1403" s="7"/>
      <c r="HT1403" s="8"/>
      <c r="HU1403" s="6"/>
      <c r="HV1403" s="7"/>
      <c r="HW1403" s="7"/>
      <c r="HX1403" s="7"/>
      <c r="HY1403" s="7"/>
      <c r="HZ1403" s="8"/>
      <c r="IA1403" s="6"/>
      <c r="IB1403" s="7"/>
      <c r="IC1403" s="7"/>
      <c r="ID1403" s="7"/>
      <c r="IE1403" s="7"/>
      <c r="IF1403" s="8"/>
      <c r="IG1403" s="6"/>
      <c r="IH1403" s="7"/>
      <c r="II1403" s="7"/>
      <c r="IJ1403" s="7"/>
      <c r="IK1403" s="7"/>
      <c r="IL1403" s="8"/>
      <c r="IM1403" s="6"/>
      <c r="IN1403" s="7"/>
      <c r="IO1403" s="7"/>
      <c r="IP1403" s="7"/>
      <c r="IQ1403" s="7"/>
      <c r="IR1403" s="8"/>
      <c r="IS1403" s="6"/>
      <c r="IT1403" s="7"/>
      <c r="IU1403" s="7"/>
      <c r="IV1403" s="7"/>
    </row>
    <row r="1404" customFormat="false" ht="12.75" hidden="false" customHeight="false" outlineLevel="0" collapsed="false">
      <c r="A1404" s="5" t="s">
        <v>1614</v>
      </c>
      <c r="B1404" s="6" t="n">
        <v>36998</v>
      </c>
      <c r="C1404" s="7" t="s">
        <v>1615</v>
      </c>
      <c r="D1404" s="7" t="s">
        <v>1588</v>
      </c>
      <c r="E1404" s="7" t="s">
        <v>1616</v>
      </c>
      <c r="F1404" s="8" t="s">
        <v>1280</v>
      </c>
      <c r="G1404" s="8" t="n">
        <v>4545</v>
      </c>
      <c r="H1404" s="7"/>
      <c r="I1404" s="7"/>
      <c r="J1404" s="7"/>
      <c r="K1404" s="7"/>
      <c r="L1404" s="8"/>
      <c r="M1404" s="6"/>
      <c r="N1404" s="7"/>
      <c r="O1404" s="7"/>
      <c r="P1404" s="7"/>
      <c r="Q1404" s="7"/>
      <c r="R1404" s="8"/>
      <c r="S1404" s="6"/>
      <c r="T1404" s="7"/>
      <c r="U1404" s="7"/>
      <c r="V1404" s="7"/>
      <c r="W1404" s="7"/>
      <c r="X1404" s="8"/>
      <c r="Y1404" s="6"/>
      <c r="Z1404" s="7"/>
      <c r="AA1404" s="7"/>
      <c r="AB1404" s="7"/>
      <c r="AC1404" s="7"/>
      <c r="AD1404" s="8"/>
      <c r="AE1404" s="6"/>
      <c r="AF1404" s="7"/>
      <c r="AG1404" s="7"/>
      <c r="AH1404" s="7"/>
      <c r="AI1404" s="7"/>
      <c r="AJ1404" s="8"/>
      <c r="AK1404" s="6"/>
      <c r="AL1404" s="7"/>
      <c r="AM1404" s="7"/>
      <c r="AN1404" s="7"/>
      <c r="AO1404" s="7"/>
      <c r="AP1404" s="8"/>
      <c r="AQ1404" s="6"/>
      <c r="AR1404" s="7"/>
      <c r="AS1404" s="7"/>
      <c r="AT1404" s="7"/>
      <c r="AU1404" s="7"/>
      <c r="AV1404" s="8"/>
      <c r="AW1404" s="6"/>
      <c r="AX1404" s="7"/>
      <c r="AY1404" s="7"/>
      <c r="AZ1404" s="7"/>
      <c r="BA1404" s="7"/>
      <c r="BB1404" s="8"/>
      <c r="BC1404" s="6"/>
      <c r="BD1404" s="7"/>
      <c r="BE1404" s="7"/>
      <c r="BF1404" s="7"/>
      <c r="BG1404" s="7"/>
      <c r="BH1404" s="8"/>
      <c r="BI1404" s="6"/>
      <c r="BJ1404" s="7"/>
      <c r="BK1404" s="7"/>
      <c r="BL1404" s="7"/>
      <c r="BM1404" s="7"/>
      <c r="BN1404" s="8"/>
      <c r="BO1404" s="6"/>
      <c r="BP1404" s="7"/>
      <c r="BQ1404" s="7"/>
      <c r="BR1404" s="7"/>
      <c r="BS1404" s="7"/>
      <c r="BT1404" s="8"/>
      <c r="BU1404" s="6"/>
      <c r="BV1404" s="7"/>
      <c r="BW1404" s="7"/>
      <c r="BX1404" s="7"/>
      <c r="BY1404" s="7"/>
      <c r="BZ1404" s="8"/>
      <c r="CA1404" s="6"/>
      <c r="CB1404" s="7"/>
      <c r="CC1404" s="7"/>
      <c r="CD1404" s="7"/>
      <c r="CE1404" s="7"/>
      <c r="CF1404" s="8"/>
      <c r="CG1404" s="6"/>
      <c r="CH1404" s="7"/>
      <c r="CI1404" s="7"/>
      <c r="CJ1404" s="7"/>
      <c r="CK1404" s="7"/>
      <c r="CL1404" s="8"/>
      <c r="CM1404" s="6"/>
      <c r="CN1404" s="7"/>
      <c r="CO1404" s="7"/>
      <c r="CP1404" s="7"/>
      <c r="CQ1404" s="7"/>
      <c r="CR1404" s="8"/>
      <c r="CS1404" s="6"/>
      <c r="CT1404" s="7"/>
      <c r="CU1404" s="7"/>
      <c r="CV1404" s="7"/>
      <c r="CW1404" s="7"/>
      <c r="CX1404" s="8"/>
      <c r="CY1404" s="6"/>
      <c r="CZ1404" s="7"/>
      <c r="DA1404" s="7"/>
      <c r="DB1404" s="7"/>
      <c r="DC1404" s="7"/>
      <c r="DD1404" s="8"/>
      <c r="DE1404" s="6"/>
      <c r="DF1404" s="7"/>
      <c r="DG1404" s="7"/>
      <c r="DH1404" s="7"/>
      <c r="DI1404" s="7"/>
      <c r="DJ1404" s="8"/>
      <c r="DK1404" s="6"/>
      <c r="DL1404" s="7"/>
      <c r="DM1404" s="7"/>
      <c r="DN1404" s="7"/>
      <c r="DO1404" s="7"/>
      <c r="DP1404" s="8"/>
      <c r="DQ1404" s="6"/>
      <c r="DR1404" s="7"/>
      <c r="DS1404" s="7"/>
      <c r="DT1404" s="7"/>
      <c r="DU1404" s="7"/>
      <c r="DV1404" s="8"/>
      <c r="DW1404" s="6"/>
      <c r="DX1404" s="7"/>
      <c r="DY1404" s="7"/>
      <c r="DZ1404" s="7"/>
      <c r="EA1404" s="7"/>
      <c r="EB1404" s="8"/>
      <c r="EC1404" s="6"/>
      <c r="ED1404" s="7"/>
      <c r="EE1404" s="7"/>
      <c r="EF1404" s="7"/>
      <c r="EG1404" s="7"/>
      <c r="EH1404" s="8"/>
      <c r="EI1404" s="6"/>
      <c r="EJ1404" s="7"/>
      <c r="EK1404" s="7"/>
      <c r="EL1404" s="7"/>
      <c r="EM1404" s="7"/>
      <c r="EN1404" s="8"/>
      <c r="EO1404" s="6"/>
      <c r="EP1404" s="7"/>
      <c r="EQ1404" s="7"/>
      <c r="ER1404" s="7"/>
      <c r="ES1404" s="7"/>
      <c r="ET1404" s="8"/>
      <c r="EU1404" s="6"/>
      <c r="EV1404" s="7"/>
      <c r="EW1404" s="7"/>
      <c r="EX1404" s="7"/>
      <c r="EY1404" s="7"/>
      <c r="EZ1404" s="8"/>
      <c r="FA1404" s="6"/>
      <c r="FB1404" s="7"/>
      <c r="FC1404" s="7"/>
      <c r="FD1404" s="7"/>
      <c r="FE1404" s="7"/>
      <c r="FF1404" s="8"/>
      <c r="FG1404" s="6"/>
      <c r="FH1404" s="7"/>
      <c r="FI1404" s="7"/>
      <c r="FJ1404" s="7"/>
      <c r="FK1404" s="7"/>
      <c r="FL1404" s="8"/>
      <c r="FM1404" s="6"/>
      <c r="FN1404" s="7"/>
      <c r="FO1404" s="7"/>
      <c r="FP1404" s="7"/>
      <c r="FQ1404" s="7"/>
      <c r="FR1404" s="8"/>
      <c r="FS1404" s="6"/>
      <c r="FT1404" s="7"/>
      <c r="FU1404" s="7"/>
      <c r="FV1404" s="7"/>
      <c r="FW1404" s="7"/>
      <c r="FX1404" s="8"/>
      <c r="FY1404" s="6"/>
      <c r="FZ1404" s="7"/>
      <c r="GA1404" s="7"/>
      <c r="GB1404" s="7"/>
      <c r="GC1404" s="7"/>
      <c r="GD1404" s="8"/>
      <c r="GE1404" s="6"/>
      <c r="GF1404" s="7"/>
      <c r="GG1404" s="7"/>
      <c r="GH1404" s="7"/>
      <c r="GI1404" s="7"/>
      <c r="GJ1404" s="8"/>
      <c r="GK1404" s="6"/>
      <c r="GL1404" s="7"/>
      <c r="GM1404" s="7"/>
      <c r="GN1404" s="7"/>
      <c r="GO1404" s="7"/>
      <c r="GP1404" s="8"/>
      <c r="GQ1404" s="6"/>
      <c r="GR1404" s="7"/>
      <c r="GS1404" s="7"/>
      <c r="GT1404" s="7"/>
      <c r="GU1404" s="7"/>
      <c r="GV1404" s="8"/>
      <c r="GW1404" s="6"/>
      <c r="GX1404" s="7"/>
      <c r="GY1404" s="7"/>
      <c r="GZ1404" s="7"/>
      <c r="HA1404" s="7"/>
      <c r="HB1404" s="8"/>
      <c r="HC1404" s="6"/>
      <c r="HD1404" s="7"/>
      <c r="HE1404" s="7"/>
      <c r="HF1404" s="7"/>
      <c r="HG1404" s="7"/>
      <c r="HH1404" s="8"/>
      <c r="HI1404" s="6"/>
      <c r="HJ1404" s="7"/>
      <c r="HK1404" s="7"/>
      <c r="HL1404" s="7"/>
      <c r="HM1404" s="7"/>
      <c r="HN1404" s="8"/>
      <c r="HO1404" s="6"/>
      <c r="HP1404" s="7"/>
      <c r="HQ1404" s="7"/>
      <c r="HR1404" s="7"/>
      <c r="HS1404" s="7"/>
      <c r="HT1404" s="8"/>
      <c r="HU1404" s="6"/>
      <c r="HV1404" s="7"/>
      <c r="HW1404" s="7"/>
      <c r="HX1404" s="7"/>
      <c r="HY1404" s="7"/>
      <c r="HZ1404" s="8"/>
      <c r="IA1404" s="6"/>
      <c r="IB1404" s="7"/>
      <c r="IC1404" s="7"/>
      <c r="ID1404" s="7"/>
      <c r="IE1404" s="7"/>
      <c r="IF1404" s="8"/>
      <c r="IG1404" s="6"/>
      <c r="IH1404" s="7"/>
      <c r="II1404" s="7"/>
      <c r="IJ1404" s="7"/>
      <c r="IK1404" s="7"/>
      <c r="IL1404" s="8"/>
      <c r="IM1404" s="6"/>
      <c r="IN1404" s="7"/>
      <c r="IO1404" s="7"/>
      <c r="IP1404" s="7"/>
      <c r="IQ1404" s="7"/>
      <c r="IR1404" s="8"/>
      <c r="IS1404" s="6"/>
      <c r="IT1404" s="7"/>
      <c r="IU1404" s="7"/>
      <c r="IV1404" s="7"/>
    </row>
    <row r="1405" customFormat="false" ht="12.75" hidden="false" customHeight="false" outlineLevel="0" collapsed="false">
      <c r="A1405" s="5" t="s">
        <v>1617</v>
      </c>
      <c r="B1405" s="6" t="n">
        <v>36999</v>
      </c>
      <c r="C1405" s="7" t="s">
        <v>1618</v>
      </c>
      <c r="D1405" s="7" t="s">
        <v>1588</v>
      </c>
      <c r="E1405" s="7" t="s">
        <v>1616</v>
      </c>
      <c r="F1405" s="8" t="s">
        <v>1280</v>
      </c>
      <c r="G1405" s="8" t="n">
        <v>14635</v>
      </c>
      <c r="H1405" s="7"/>
      <c r="I1405" s="7"/>
      <c r="J1405" s="7"/>
      <c r="K1405" s="7"/>
      <c r="L1405" s="8"/>
      <c r="M1405" s="6"/>
      <c r="N1405" s="7"/>
      <c r="O1405" s="7"/>
      <c r="P1405" s="7"/>
      <c r="Q1405" s="7"/>
      <c r="R1405" s="8"/>
      <c r="S1405" s="6"/>
      <c r="T1405" s="7"/>
      <c r="U1405" s="7"/>
      <c r="V1405" s="7"/>
      <c r="W1405" s="7"/>
      <c r="X1405" s="8"/>
      <c r="Y1405" s="6"/>
      <c r="Z1405" s="7"/>
      <c r="AA1405" s="7"/>
      <c r="AB1405" s="7"/>
      <c r="AC1405" s="7"/>
      <c r="AD1405" s="8"/>
      <c r="AE1405" s="6"/>
      <c r="AF1405" s="7"/>
      <c r="AG1405" s="7"/>
      <c r="AH1405" s="7"/>
      <c r="AI1405" s="7"/>
      <c r="AJ1405" s="8"/>
      <c r="AK1405" s="6"/>
      <c r="AL1405" s="7"/>
      <c r="AM1405" s="7"/>
      <c r="AN1405" s="7"/>
      <c r="AO1405" s="7"/>
      <c r="AP1405" s="8"/>
      <c r="AQ1405" s="6"/>
      <c r="AR1405" s="7"/>
      <c r="AS1405" s="7"/>
      <c r="AT1405" s="7"/>
      <c r="AU1405" s="7"/>
      <c r="AV1405" s="8"/>
      <c r="AW1405" s="6"/>
      <c r="AX1405" s="7"/>
      <c r="AY1405" s="7"/>
      <c r="AZ1405" s="7"/>
      <c r="BA1405" s="7"/>
      <c r="BB1405" s="8"/>
      <c r="BC1405" s="6"/>
      <c r="BD1405" s="7"/>
      <c r="BE1405" s="7"/>
      <c r="BF1405" s="7"/>
      <c r="BG1405" s="7"/>
      <c r="BH1405" s="8"/>
      <c r="BI1405" s="6"/>
      <c r="BJ1405" s="7"/>
      <c r="BK1405" s="7"/>
      <c r="BL1405" s="7"/>
      <c r="BM1405" s="7"/>
      <c r="BN1405" s="8"/>
      <c r="BO1405" s="6"/>
      <c r="BP1405" s="7"/>
      <c r="BQ1405" s="7"/>
      <c r="BR1405" s="7"/>
      <c r="BS1405" s="7"/>
      <c r="BT1405" s="8"/>
      <c r="BU1405" s="6"/>
      <c r="BV1405" s="7"/>
      <c r="BW1405" s="7"/>
      <c r="BX1405" s="7"/>
      <c r="BY1405" s="7"/>
      <c r="BZ1405" s="8"/>
      <c r="CA1405" s="6"/>
      <c r="CB1405" s="7"/>
      <c r="CC1405" s="7"/>
      <c r="CD1405" s="7"/>
      <c r="CE1405" s="7"/>
      <c r="CF1405" s="8"/>
      <c r="CG1405" s="6"/>
      <c r="CH1405" s="7"/>
      <c r="CI1405" s="7"/>
      <c r="CJ1405" s="7"/>
      <c r="CK1405" s="7"/>
      <c r="CL1405" s="8"/>
      <c r="CM1405" s="6"/>
      <c r="CN1405" s="7"/>
      <c r="CO1405" s="7"/>
      <c r="CP1405" s="7"/>
      <c r="CQ1405" s="7"/>
      <c r="CR1405" s="8"/>
      <c r="CS1405" s="6"/>
      <c r="CT1405" s="7"/>
      <c r="CU1405" s="7"/>
      <c r="CV1405" s="7"/>
      <c r="CW1405" s="7"/>
      <c r="CX1405" s="8"/>
      <c r="CY1405" s="6"/>
      <c r="CZ1405" s="7"/>
      <c r="DA1405" s="7"/>
      <c r="DB1405" s="7"/>
      <c r="DC1405" s="7"/>
      <c r="DD1405" s="8"/>
      <c r="DE1405" s="6"/>
      <c r="DF1405" s="7"/>
      <c r="DG1405" s="7"/>
      <c r="DH1405" s="7"/>
      <c r="DI1405" s="7"/>
      <c r="DJ1405" s="8"/>
      <c r="DK1405" s="6"/>
      <c r="DL1405" s="7"/>
      <c r="DM1405" s="7"/>
      <c r="DN1405" s="7"/>
      <c r="DO1405" s="7"/>
      <c r="DP1405" s="8"/>
      <c r="DQ1405" s="6"/>
      <c r="DR1405" s="7"/>
      <c r="DS1405" s="7"/>
      <c r="DT1405" s="7"/>
      <c r="DU1405" s="7"/>
      <c r="DV1405" s="8"/>
      <c r="DW1405" s="6"/>
      <c r="DX1405" s="7"/>
      <c r="DY1405" s="7"/>
      <c r="DZ1405" s="7"/>
      <c r="EA1405" s="7"/>
      <c r="EB1405" s="8"/>
      <c r="EC1405" s="6"/>
      <c r="ED1405" s="7"/>
      <c r="EE1405" s="7"/>
      <c r="EF1405" s="7"/>
      <c r="EG1405" s="7"/>
      <c r="EH1405" s="8"/>
      <c r="EI1405" s="6"/>
      <c r="EJ1405" s="7"/>
      <c r="EK1405" s="7"/>
      <c r="EL1405" s="7"/>
      <c r="EM1405" s="7"/>
      <c r="EN1405" s="8"/>
      <c r="EO1405" s="6"/>
      <c r="EP1405" s="7"/>
      <c r="EQ1405" s="7"/>
      <c r="ER1405" s="7"/>
      <c r="ES1405" s="7"/>
      <c r="ET1405" s="8"/>
      <c r="EU1405" s="6"/>
      <c r="EV1405" s="7"/>
      <c r="EW1405" s="7"/>
      <c r="EX1405" s="7"/>
      <c r="EY1405" s="7"/>
      <c r="EZ1405" s="8"/>
      <c r="FA1405" s="6"/>
      <c r="FB1405" s="7"/>
      <c r="FC1405" s="7"/>
      <c r="FD1405" s="7"/>
      <c r="FE1405" s="7"/>
      <c r="FF1405" s="8"/>
      <c r="FG1405" s="6"/>
      <c r="FH1405" s="7"/>
      <c r="FI1405" s="7"/>
      <c r="FJ1405" s="7"/>
      <c r="FK1405" s="7"/>
      <c r="FL1405" s="8"/>
      <c r="FM1405" s="6"/>
      <c r="FN1405" s="7"/>
      <c r="FO1405" s="7"/>
      <c r="FP1405" s="7"/>
      <c r="FQ1405" s="7"/>
      <c r="FR1405" s="8"/>
      <c r="FS1405" s="6"/>
      <c r="FT1405" s="7"/>
      <c r="FU1405" s="7"/>
      <c r="FV1405" s="7"/>
      <c r="FW1405" s="7"/>
      <c r="FX1405" s="8"/>
      <c r="FY1405" s="6"/>
      <c r="FZ1405" s="7"/>
      <c r="GA1405" s="7"/>
      <c r="GB1405" s="7"/>
      <c r="GC1405" s="7"/>
      <c r="GD1405" s="8"/>
      <c r="GE1405" s="6"/>
      <c r="GF1405" s="7"/>
      <c r="GG1405" s="7"/>
      <c r="GH1405" s="7"/>
      <c r="GI1405" s="7"/>
      <c r="GJ1405" s="8"/>
      <c r="GK1405" s="6"/>
      <c r="GL1405" s="7"/>
      <c r="GM1405" s="7"/>
      <c r="GN1405" s="7"/>
      <c r="GO1405" s="7"/>
      <c r="GP1405" s="8"/>
      <c r="GQ1405" s="6"/>
      <c r="GR1405" s="7"/>
      <c r="GS1405" s="7"/>
      <c r="GT1405" s="7"/>
      <c r="GU1405" s="7"/>
      <c r="GV1405" s="8"/>
      <c r="GW1405" s="6"/>
      <c r="GX1405" s="7"/>
      <c r="GY1405" s="7"/>
      <c r="GZ1405" s="7"/>
      <c r="HA1405" s="7"/>
      <c r="HB1405" s="8"/>
      <c r="HC1405" s="6"/>
      <c r="HD1405" s="7"/>
      <c r="HE1405" s="7"/>
      <c r="HF1405" s="7"/>
      <c r="HG1405" s="7"/>
      <c r="HH1405" s="8"/>
      <c r="HI1405" s="6"/>
      <c r="HJ1405" s="7"/>
      <c r="HK1405" s="7"/>
      <c r="HL1405" s="7"/>
      <c r="HM1405" s="7"/>
      <c r="HN1405" s="8"/>
      <c r="HO1405" s="6"/>
      <c r="HP1405" s="7"/>
      <c r="HQ1405" s="7"/>
      <c r="HR1405" s="7"/>
      <c r="HS1405" s="7"/>
      <c r="HT1405" s="8"/>
      <c r="HU1405" s="6"/>
      <c r="HV1405" s="7"/>
      <c r="HW1405" s="7"/>
      <c r="HX1405" s="7"/>
      <c r="HY1405" s="7"/>
      <c r="HZ1405" s="8"/>
      <c r="IA1405" s="6"/>
      <c r="IB1405" s="7"/>
      <c r="IC1405" s="7"/>
      <c r="ID1405" s="7"/>
      <c r="IE1405" s="7"/>
      <c r="IF1405" s="8"/>
      <c r="IG1405" s="6"/>
      <c r="IH1405" s="7"/>
      <c r="II1405" s="7"/>
      <c r="IJ1405" s="7"/>
      <c r="IK1405" s="7"/>
      <c r="IL1405" s="8"/>
      <c r="IM1405" s="6"/>
      <c r="IN1405" s="7"/>
      <c r="IO1405" s="7"/>
      <c r="IP1405" s="7"/>
      <c r="IQ1405" s="7"/>
      <c r="IR1405" s="8"/>
      <c r="IS1405" s="6"/>
      <c r="IT1405" s="7"/>
      <c r="IU1405" s="7"/>
      <c r="IV1405" s="7"/>
    </row>
    <row r="1406" customFormat="false" ht="12.75" hidden="false" customHeight="false" outlineLevel="0" collapsed="false">
      <c r="A1406" s="5" t="s">
        <v>1619</v>
      </c>
      <c r="B1406" s="6" t="n">
        <v>36999</v>
      </c>
      <c r="C1406" s="7" t="s">
        <v>1620</v>
      </c>
      <c r="D1406" s="7" t="s">
        <v>1588</v>
      </c>
      <c r="E1406" s="7" t="s">
        <v>1616</v>
      </c>
      <c r="F1406" s="8" t="s">
        <v>1621</v>
      </c>
      <c r="G1406" s="8" t="n">
        <v>10138</v>
      </c>
      <c r="H1406" s="7"/>
      <c r="I1406" s="7"/>
      <c r="J1406" s="7"/>
      <c r="K1406" s="7"/>
      <c r="L1406" s="8"/>
      <c r="M1406" s="6"/>
      <c r="N1406" s="7"/>
      <c r="O1406" s="7"/>
      <c r="P1406" s="7"/>
      <c r="Q1406" s="7"/>
      <c r="R1406" s="8"/>
      <c r="S1406" s="6"/>
      <c r="T1406" s="7"/>
      <c r="U1406" s="7"/>
      <c r="V1406" s="7"/>
      <c r="W1406" s="7"/>
      <c r="X1406" s="8"/>
      <c r="Y1406" s="6"/>
      <c r="Z1406" s="7"/>
      <c r="AA1406" s="7"/>
      <c r="AB1406" s="7"/>
      <c r="AC1406" s="7"/>
      <c r="AD1406" s="8"/>
      <c r="AE1406" s="6"/>
      <c r="AF1406" s="7"/>
      <c r="AG1406" s="7"/>
      <c r="AH1406" s="7"/>
      <c r="AI1406" s="7"/>
      <c r="AJ1406" s="8"/>
      <c r="AK1406" s="6"/>
      <c r="AL1406" s="7"/>
      <c r="AM1406" s="7"/>
      <c r="AN1406" s="7"/>
      <c r="AO1406" s="7"/>
      <c r="AP1406" s="8"/>
      <c r="AQ1406" s="6"/>
      <c r="AR1406" s="7"/>
      <c r="AS1406" s="7"/>
      <c r="AT1406" s="7"/>
      <c r="AU1406" s="7"/>
      <c r="AV1406" s="8"/>
      <c r="AW1406" s="6"/>
      <c r="AX1406" s="7"/>
      <c r="AY1406" s="7"/>
      <c r="AZ1406" s="7"/>
      <c r="BA1406" s="7"/>
      <c r="BB1406" s="8"/>
      <c r="BC1406" s="6"/>
      <c r="BD1406" s="7"/>
      <c r="BE1406" s="7"/>
      <c r="BF1406" s="7"/>
      <c r="BG1406" s="7"/>
      <c r="BH1406" s="8"/>
      <c r="BI1406" s="6"/>
      <c r="BJ1406" s="7"/>
      <c r="BK1406" s="7"/>
      <c r="BL1406" s="7"/>
      <c r="BM1406" s="7"/>
      <c r="BN1406" s="8"/>
      <c r="BO1406" s="6"/>
      <c r="BP1406" s="7"/>
      <c r="BQ1406" s="7"/>
      <c r="BR1406" s="7"/>
      <c r="BS1406" s="7"/>
      <c r="BT1406" s="8"/>
      <c r="BU1406" s="6"/>
      <c r="BV1406" s="7"/>
      <c r="BW1406" s="7"/>
      <c r="BX1406" s="7"/>
      <c r="BY1406" s="7"/>
      <c r="BZ1406" s="8"/>
      <c r="CA1406" s="6"/>
      <c r="CB1406" s="7"/>
      <c r="CC1406" s="7"/>
      <c r="CD1406" s="7"/>
      <c r="CE1406" s="7"/>
      <c r="CF1406" s="8"/>
      <c r="CG1406" s="6"/>
      <c r="CH1406" s="7"/>
      <c r="CI1406" s="7"/>
      <c r="CJ1406" s="7"/>
      <c r="CK1406" s="7"/>
      <c r="CL1406" s="8"/>
      <c r="CM1406" s="6"/>
      <c r="CN1406" s="7"/>
      <c r="CO1406" s="7"/>
      <c r="CP1406" s="7"/>
      <c r="CQ1406" s="7"/>
      <c r="CR1406" s="8"/>
      <c r="CS1406" s="6"/>
      <c r="CT1406" s="7"/>
      <c r="CU1406" s="7"/>
      <c r="CV1406" s="7"/>
      <c r="CW1406" s="7"/>
      <c r="CX1406" s="8"/>
      <c r="CY1406" s="6"/>
      <c r="CZ1406" s="7"/>
      <c r="DA1406" s="7"/>
      <c r="DB1406" s="7"/>
      <c r="DC1406" s="7"/>
      <c r="DD1406" s="8"/>
      <c r="DE1406" s="6"/>
      <c r="DF1406" s="7"/>
      <c r="DG1406" s="7"/>
      <c r="DH1406" s="7"/>
      <c r="DI1406" s="7"/>
      <c r="DJ1406" s="8"/>
      <c r="DK1406" s="6"/>
      <c r="DL1406" s="7"/>
      <c r="DM1406" s="7"/>
      <c r="DN1406" s="7"/>
      <c r="DO1406" s="7"/>
      <c r="DP1406" s="8"/>
      <c r="DQ1406" s="6"/>
      <c r="DR1406" s="7"/>
      <c r="DS1406" s="7"/>
      <c r="DT1406" s="7"/>
      <c r="DU1406" s="7"/>
      <c r="DV1406" s="8"/>
      <c r="DW1406" s="6"/>
      <c r="DX1406" s="7"/>
      <c r="DY1406" s="7"/>
      <c r="DZ1406" s="7"/>
      <c r="EA1406" s="7"/>
      <c r="EB1406" s="8"/>
      <c r="EC1406" s="6"/>
      <c r="ED1406" s="7"/>
      <c r="EE1406" s="7"/>
      <c r="EF1406" s="7"/>
      <c r="EG1406" s="7"/>
      <c r="EH1406" s="8"/>
      <c r="EI1406" s="6"/>
      <c r="EJ1406" s="7"/>
      <c r="EK1406" s="7"/>
      <c r="EL1406" s="7"/>
      <c r="EM1406" s="7"/>
      <c r="EN1406" s="8"/>
      <c r="EO1406" s="6"/>
      <c r="EP1406" s="7"/>
      <c r="EQ1406" s="7"/>
      <c r="ER1406" s="7"/>
      <c r="ES1406" s="7"/>
      <c r="ET1406" s="8"/>
      <c r="EU1406" s="6"/>
      <c r="EV1406" s="7"/>
      <c r="EW1406" s="7"/>
      <c r="EX1406" s="7"/>
      <c r="EY1406" s="7"/>
      <c r="EZ1406" s="8"/>
      <c r="FA1406" s="6"/>
      <c r="FB1406" s="7"/>
      <c r="FC1406" s="7"/>
      <c r="FD1406" s="7"/>
      <c r="FE1406" s="7"/>
      <c r="FF1406" s="8"/>
      <c r="FG1406" s="6"/>
      <c r="FH1406" s="7"/>
      <c r="FI1406" s="7"/>
      <c r="FJ1406" s="7"/>
      <c r="FK1406" s="7"/>
      <c r="FL1406" s="8"/>
      <c r="FM1406" s="6"/>
      <c r="FN1406" s="7"/>
      <c r="FO1406" s="7"/>
      <c r="FP1406" s="7"/>
      <c r="FQ1406" s="7"/>
      <c r="FR1406" s="8"/>
      <c r="FS1406" s="6"/>
      <c r="FT1406" s="7"/>
      <c r="FU1406" s="7"/>
      <c r="FV1406" s="7"/>
      <c r="FW1406" s="7"/>
      <c r="FX1406" s="8"/>
      <c r="FY1406" s="6"/>
      <c r="FZ1406" s="7"/>
      <c r="GA1406" s="7"/>
      <c r="GB1406" s="7"/>
      <c r="GC1406" s="7"/>
      <c r="GD1406" s="8"/>
      <c r="GE1406" s="6"/>
      <c r="GF1406" s="7"/>
      <c r="GG1406" s="7"/>
      <c r="GH1406" s="7"/>
      <c r="GI1406" s="7"/>
      <c r="GJ1406" s="8"/>
      <c r="GK1406" s="6"/>
      <c r="GL1406" s="7"/>
      <c r="GM1406" s="7"/>
      <c r="GN1406" s="7"/>
      <c r="GO1406" s="7"/>
      <c r="GP1406" s="8"/>
      <c r="GQ1406" s="6"/>
      <c r="GR1406" s="7"/>
      <c r="GS1406" s="7"/>
      <c r="GT1406" s="7"/>
      <c r="GU1406" s="7"/>
      <c r="GV1406" s="8"/>
      <c r="GW1406" s="6"/>
      <c r="GX1406" s="7"/>
      <c r="GY1406" s="7"/>
      <c r="GZ1406" s="7"/>
      <c r="HA1406" s="7"/>
      <c r="HB1406" s="8"/>
      <c r="HC1406" s="6"/>
      <c r="HD1406" s="7"/>
      <c r="HE1406" s="7"/>
      <c r="HF1406" s="7"/>
      <c r="HG1406" s="7"/>
      <c r="HH1406" s="8"/>
      <c r="HI1406" s="6"/>
      <c r="HJ1406" s="7"/>
      <c r="HK1406" s="7"/>
      <c r="HL1406" s="7"/>
      <c r="HM1406" s="7"/>
      <c r="HN1406" s="8"/>
      <c r="HO1406" s="6"/>
      <c r="HP1406" s="7"/>
      <c r="HQ1406" s="7"/>
      <c r="HR1406" s="7"/>
      <c r="HS1406" s="7"/>
      <c r="HT1406" s="8"/>
      <c r="HU1406" s="6"/>
      <c r="HV1406" s="7"/>
      <c r="HW1406" s="7"/>
      <c r="HX1406" s="7"/>
      <c r="HY1406" s="7"/>
      <c r="HZ1406" s="8"/>
      <c r="IA1406" s="6"/>
      <c r="IB1406" s="7"/>
      <c r="IC1406" s="7"/>
      <c r="ID1406" s="7"/>
      <c r="IE1406" s="7"/>
      <c r="IF1406" s="8"/>
      <c r="IG1406" s="6"/>
      <c r="IH1406" s="7"/>
      <c r="II1406" s="7"/>
      <c r="IJ1406" s="7"/>
      <c r="IK1406" s="7"/>
      <c r="IL1406" s="8"/>
      <c r="IM1406" s="6"/>
      <c r="IN1406" s="7"/>
      <c r="IO1406" s="7"/>
      <c r="IP1406" s="7"/>
      <c r="IQ1406" s="7"/>
      <c r="IR1406" s="8"/>
      <c r="IS1406" s="6"/>
      <c r="IT1406" s="7"/>
      <c r="IU1406" s="7"/>
      <c r="IV1406" s="7"/>
    </row>
    <row r="1407" customFormat="false" ht="12.75" hidden="false" customHeight="false" outlineLevel="0" collapsed="false">
      <c r="A1407" s="5" t="s">
        <v>1622</v>
      </c>
      <c r="B1407" s="6" t="n">
        <v>37005</v>
      </c>
      <c r="C1407" s="7" t="s">
        <v>1623</v>
      </c>
      <c r="D1407" s="7" t="s">
        <v>1588</v>
      </c>
      <c r="E1407" s="7" t="s">
        <v>1616</v>
      </c>
      <c r="F1407" s="8" t="s">
        <v>1280</v>
      </c>
      <c r="G1407" s="8" t="n">
        <v>1782</v>
      </c>
      <c r="H1407" s="7"/>
      <c r="I1407" s="7"/>
      <c r="J1407" s="7"/>
      <c r="K1407" s="7"/>
      <c r="L1407" s="8"/>
      <c r="M1407" s="6"/>
      <c r="N1407" s="7"/>
      <c r="O1407" s="7"/>
      <c r="P1407" s="7"/>
      <c r="Q1407" s="7"/>
      <c r="R1407" s="8"/>
      <c r="S1407" s="6"/>
      <c r="T1407" s="7"/>
      <c r="U1407" s="7"/>
      <c r="V1407" s="7"/>
      <c r="W1407" s="7"/>
      <c r="X1407" s="8"/>
      <c r="Y1407" s="6"/>
      <c r="Z1407" s="7"/>
      <c r="AA1407" s="7"/>
      <c r="AB1407" s="7"/>
      <c r="AC1407" s="7"/>
      <c r="AD1407" s="8"/>
      <c r="AE1407" s="6"/>
      <c r="AF1407" s="7"/>
      <c r="AG1407" s="7"/>
      <c r="AH1407" s="7"/>
      <c r="AI1407" s="7"/>
      <c r="AJ1407" s="8"/>
      <c r="AK1407" s="6"/>
      <c r="AL1407" s="7"/>
      <c r="AM1407" s="7"/>
      <c r="AN1407" s="7"/>
      <c r="AO1407" s="7"/>
      <c r="AP1407" s="8"/>
      <c r="AQ1407" s="6"/>
      <c r="AR1407" s="7"/>
      <c r="AS1407" s="7"/>
      <c r="AT1407" s="7"/>
      <c r="AU1407" s="7"/>
      <c r="AV1407" s="8"/>
      <c r="AW1407" s="6"/>
      <c r="AX1407" s="7"/>
      <c r="AY1407" s="7"/>
      <c r="AZ1407" s="7"/>
      <c r="BA1407" s="7"/>
      <c r="BB1407" s="8"/>
      <c r="BC1407" s="6"/>
      <c r="BD1407" s="7"/>
      <c r="BE1407" s="7"/>
      <c r="BF1407" s="7"/>
      <c r="BG1407" s="7"/>
      <c r="BH1407" s="8"/>
      <c r="BI1407" s="6"/>
      <c r="BJ1407" s="7"/>
      <c r="BK1407" s="7"/>
      <c r="BL1407" s="7"/>
      <c r="BM1407" s="7"/>
      <c r="BN1407" s="8"/>
      <c r="BO1407" s="6"/>
      <c r="BP1407" s="7"/>
      <c r="BQ1407" s="7"/>
      <c r="BR1407" s="7"/>
      <c r="BS1407" s="7"/>
      <c r="BT1407" s="8"/>
      <c r="BU1407" s="6"/>
      <c r="BV1407" s="7"/>
      <c r="BW1407" s="7"/>
      <c r="BX1407" s="7"/>
      <c r="BY1407" s="7"/>
      <c r="BZ1407" s="8"/>
      <c r="CA1407" s="6"/>
      <c r="CB1407" s="7"/>
      <c r="CC1407" s="7"/>
      <c r="CD1407" s="7"/>
      <c r="CE1407" s="7"/>
      <c r="CF1407" s="8"/>
      <c r="CG1407" s="6"/>
      <c r="CH1407" s="7"/>
      <c r="CI1407" s="7"/>
      <c r="CJ1407" s="7"/>
      <c r="CK1407" s="7"/>
      <c r="CL1407" s="8"/>
      <c r="CM1407" s="6"/>
      <c r="CN1407" s="7"/>
      <c r="CO1407" s="7"/>
      <c r="CP1407" s="7"/>
      <c r="CQ1407" s="7"/>
      <c r="CR1407" s="8"/>
      <c r="CS1407" s="6"/>
      <c r="CT1407" s="7"/>
      <c r="CU1407" s="7"/>
      <c r="CV1407" s="7"/>
      <c r="CW1407" s="7"/>
      <c r="CX1407" s="8"/>
      <c r="CY1407" s="6"/>
      <c r="CZ1407" s="7"/>
      <c r="DA1407" s="7"/>
      <c r="DB1407" s="7"/>
      <c r="DC1407" s="7"/>
      <c r="DD1407" s="8"/>
      <c r="DE1407" s="6"/>
      <c r="DF1407" s="7"/>
      <c r="DG1407" s="7"/>
      <c r="DH1407" s="7"/>
      <c r="DI1407" s="7"/>
      <c r="DJ1407" s="8"/>
      <c r="DK1407" s="6"/>
      <c r="DL1407" s="7"/>
      <c r="DM1407" s="7"/>
      <c r="DN1407" s="7"/>
      <c r="DO1407" s="7"/>
      <c r="DP1407" s="8"/>
      <c r="DQ1407" s="6"/>
      <c r="DR1407" s="7"/>
      <c r="DS1407" s="7"/>
      <c r="DT1407" s="7"/>
      <c r="DU1407" s="7"/>
      <c r="DV1407" s="8"/>
      <c r="DW1407" s="6"/>
      <c r="DX1407" s="7"/>
      <c r="DY1407" s="7"/>
      <c r="DZ1407" s="7"/>
      <c r="EA1407" s="7"/>
      <c r="EB1407" s="8"/>
      <c r="EC1407" s="6"/>
      <c r="ED1407" s="7"/>
      <c r="EE1407" s="7"/>
      <c r="EF1407" s="7"/>
      <c r="EG1407" s="7"/>
      <c r="EH1407" s="8"/>
      <c r="EI1407" s="6"/>
      <c r="EJ1407" s="7"/>
      <c r="EK1407" s="7"/>
      <c r="EL1407" s="7"/>
      <c r="EM1407" s="7"/>
      <c r="EN1407" s="8"/>
      <c r="EO1407" s="6"/>
      <c r="EP1407" s="7"/>
      <c r="EQ1407" s="7"/>
      <c r="ER1407" s="7"/>
      <c r="ES1407" s="7"/>
      <c r="ET1407" s="8"/>
      <c r="EU1407" s="6"/>
      <c r="EV1407" s="7"/>
      <c r="EW1407" s="7"/>
      <c r="EX1407" s="7"/>
      <c r="EY1407" s="7"/>
      <c r="EZ1407" s="8"/>
      <c r="FA1407" s="6"/>
      <c r="FB1407" s="7"/>
      <c r="FC1407" s="7"/>
      <c r="FD1407" s="7"/>
      <c r="FE1407" s="7"/>
      <c r="FF1407" s="8"/>
      <c r="FG1407" s="6"/>
      <c r="FH1407" s="7"/>
      <c r="FI1407" s="7"/>
      <c r="FJ1407" s="7"/>
      <c r="FK1407" s="7"/>
      <c r="FL1407" s="8"/>
      <c r="FM1407" s="6"/>
      <c r="FN1407" s="7"/>
      <c r="FO1407" s="7"/>
      <c r="FP1407" s="7"/>
      <c r="FQ1407" s="7"/>
      <c r="FR1407" s="8"/>
      <c r="FS1407" s="6"/>
      <c r="FT1407" s="7"/>
      <c r="FU1407" s="7"/>
      <c r="FV1407" s="7"/>
      <c r="FW1407" s="7"/>
      <c r="FX1407" s="8"/>
      <c r="FY1407" s="6"/>
      <c r="FZ1407" s="7"/>
      <c r="GA1407" s="7"/>
      <c r="GB1407" s="7"/>
      <c r="GC1407" s="7"/>
      <c r="GD1407" s="8"/>
      <c r="GE1407" s="6"/>
      <c r="GF1407" s="7"/>
      <c r="GG1407" s="7"/>
      <c r="GH1407" s="7"/>
      <c r="GI1407" s="7"/>
      <c r="GJ1407" s="8"/>
      <c r="GK1407" s="6"/>
      <c r="GL1407" s="7"/>
      <c r="GM1407" s="7"/>
      <c r="GN1407" s="7"/>
      <c r="GO1407" s="7"/>
      <c r="GP1407" s="8"/>
      <c r="GQ1407" s="6"/>
      <c r="GR1407" s="7"/>
      <c r="GS1407" s="7"/>
      <c r="GT1407" s="7"/>
      <c r="GU1407" s="7"/>
      <c r="GV1407" s="8"/>
      <c r="GW1407" s="6"/>
      <c r="GX1407" s="7"/>
      <c r="GY1407" s="7"/>
      <c r="GZ1407" s="7"/>
      <c r="HA1407" s="7"/>
      <c r="HB1407" s="8"/>
      <c r="HC1407" s="6"/>
      <c r="HD1407" s="7"/>
      <c r="HE1407" s="7"/>
      <c r="HF1407" s="7"/>
      <c r="HG1407" s="7"/>
      <c r="HH1407" s="8"/>
      <c r="HI1407" s="6"/>
      <c r="HJ1407" s="7"/>
      <c r="HK1407" s="7"/>
      <c r="HL1407" s="7"/>
      <c r="HM1407" s="7"/>
      <c r="HN1407" s="8"/>
      <c r="HO1407" s="6"/>
      <c r="HP1407" s="7"/>
      <c r="HQ1407" s="7"/>
      <c r="HR1407" s="7"/>
      <c r="HS1407" s="7"/>
      <c r="HT1407" s="8"/>
      <c r="HU1407" s="6"/>
      <c r="HV1407" s="7"/>
      <c r="HW1407" s="7"/>
      <c r="HX1407" s="7"/>
      <c r="HY1407" s="7"/>
      <c r="HZ1407" s="8"/>
      <c r="IA1407" s="6"/>
      <c r="IB1407" s="7"/>
      <c r="IC1407" s="7"/>
      <c r="ID1407" s="7"/>
      <c r="IE1407" s="7"/>
      <c r="IF1407" s="8"/>
      <c r="IG1407" s="6"/>
      <c r="IH1407" s="7"/>
      <c r="II1407" s="7"/>
      <c r="IJ1407" s="7"/>
      <c r="IK1407" s="7"/>
      <c r="IL1407" s="8"/>
      <c r="IM1407" s="6"/>
      <c r="IN1407" s="7"/>
      <c r="IO1407" s="7"/>
      <c r="IP1407" s="7"/>
      <c r="IQ1407" s="7"/>
      <c r="IR1407" s="8"/>
      <c r="IS1407" s="6"/>
      <c r="IT1407" s="7"/>
      <c r="IU1407" s="7"/>
      <c r="IV1407" s="7"/>
    </row>
    <row r="1408" customFormat="false" ht="12.75" hidden="false" customHeight="false" outlineLevel="0" collapsed="false">
      <c r="A1408" s="5" t="s">
        <v>1617</v>
      </c>
      <c r="B1408" s="6" t="n">
        <v>37005</v>
      </c>
      <c r="C1408" s="7" t="s">
        <v>1624</v>
      </c>
      <c r="D1408" s="7" t="s">
        <v>1588</v>
      </c>
      <c r="E1408" s="7" t="s">
        <v>1616</v>
      </c>
      <c r="F1408" s="8" t="s">
        <v>1280</v>
      </c>
      <c r="G1408" s="8" t="n">
        <v>-14149</v>
      </c>
      <c r="H1408" s="7"/>
      <c r="I1408" s="7"/>
      <c r="J1408" s="7"/>
      <c r="K1408" s="7"/>
      <c r="L1408" s="8"/>
      <c r="M1408" s="6"/>
      <c r="N1408" s="7"/>
      <c r="O1408" s="7"/>
      <c r="P1408" s="7"/>
      <c r="Q1408" s="7"/>
      <c r="R1408" s="8"/>
      <c r="S1408" s="6"/>
      <c r="T1408" s="7"/>
      <c r="U1408" s="7"/>
      <c r="V1408" s="7"/>
      <c r="W1408" s="7"/>
      <c r="X1408" s="8"/>
      <c r="Y1408" s="6"/>
      <c r="Z1408" s="7"/>
      <c r="AA1408" s="7"/>
      <c r="AB1408" s="7"/>
      <c r="AC1408" s="7"/>
      <c r="AD1408" s="8"/>
      <c r="AE1408" s="6"/>
      <c r="AF1408" s="7"/>
      <c r="AG1408" s="7"/>
      <c r="AH1408" s="7"/>
      <c r="AI1408" s="7"/>
      <c r="AJ1408" s="8"/>
      <c r="AK1408" s="6"/>
      <c r="AL1408" s="7"/>
      <c r="AM1408" s="7"/>
      <c r="AN1408" s="7"/>
      <c r="AO1408" s="7"/>
      <c r="AP1408" s="8"/>
      <c r="AQ1408" s="6"/>
      <c r="AR1408" s="7"/>
      <c r="AS1408" s="7"/>
      <c r="AT1408" s="7"/>
      <c r="AU1408" s="7"/>
      <c r="AV1408" s="8"/>
      <c r="AW1408" s="6"/>
      <c r="AX1408" s="7"/>
      <c r="AY1408" s="7"/>
      <c r="AZ1408" s="7"/>
      <c r="BA1408" s="7"/>
      <c r="BB1408" s="8"/>
      <c r="BC1408" s="6"/>
      <c r="BD1408" s="7"/>
      <c r="BE1408" s="7"/>
      <c r="BF1408" s="7"/>
      <c r="BG1408" s="7"/>
      <c r="BH1408" s="8"/>
      <c r="BI1408" s="6"/>
      <c r="BJ1408" s="7"/>
      <c r="BK1408" s="7"/>
      <c r="BL1408" s="7"/>
      <c r="BM1408" s="7"/>
      <c r="BN1408" s="8"/>
      <c r="BO1408" s="6"/>
      <c r="BP1408" s="7"/>
      <c r="BQ1408" s="7"/>
      <c r="BR1408" s="7"/>
      <c r="BS1408" s="7"/>
      <c r="BT1408" s="8"/>
      <c r="BU1408" s="6"/>
      <c r="BV1408" s="7"/>
      <c r="BW1408" s="7"/>
      <c r="BX1408" s="7"/>
      <c r="BY1408" s="7"/>
      <c r="BZ1408" s="8"/>
      <c r="CA1408" s="6"/>
      <c r="CB1408" s="7"/>
      <c r="CC1408" s="7"/>
      <c r="CD1408" s="7"/>
      <c r="CE1408" s="7"/>
      <c r="CF1408" s="8"/>
      <c r="CG1408" s="6"/>
      <c r="CH1408" s="7"/>
      <c r="CI1408" s="7"/>
      <c r="CJ1408" s="7"/>
      <c r="CK1408" s="7"/>
      <c r="CL1408" s="8"/>
      <c r="CM1408" s="6"/>
      <c r="CN1408" s="7"/>
      <c r="CO1408" s="7"/>
      <c r="CP1408" s="7"/>
      <c r="CQ1408" s="7"/>
      <c r="CR1408" s="8"/>
      <c r="CS1408" s="6"/>
      <c r="CT1408" s="7"/>
      <c r="CU1408" s="7"/>
      <c r="CV1408" s="7"/>
      <c r="CW1408" s="7"/>
      <c r="CX1408" s="8"/>
      <c r="CY1408" s="6"/>
      <c r="CZ1408" s="7"/>
      <c r="DA1408" s="7"/>
      <c r="DB1408" s="7"/>
      <c r="DC1408" s="7"/>
      <c r="DD1408" s="8"/>
      <c r="DE1408" s="6"/>
      <c r="DF1408" s="7"/>
      <c r="DG1408" s="7"/>
      <c r="DH1408" s="7"/>
      <c r="DI1408" s="7"/>
      <c r="DJ1408" s="8"/>
      <c r="DK1408" s="6"/>
      <c r="DL1408" s="7"/>
      <c r="DM1408" s="7"/>
      <c r="DN1408" s="7"/>
      <c r="DO1408" s="7"/>
      <c r="DP1408" s="8"/>
      <c r="DQ1408" s="6"/>
      <c r="DR1408" s="7"/>
      <c r="DS1408" s="7"/>
      <c r="DT1408" s="7"/>
      <c r="DU1408" s="7"/>
      <c r="DV1408" s="8"/>
      <c r="DW1408" s="6"/>
      <c r="DX1408" s="7"/>
      <c r="DY1408" s="7"/>
      <c r="DZ1408" s="7"/>
      <c r="EA1408" s="7"/>
      <c r="EB1408" s="8"/>
      <c r="EC1408" s="6"/>
      <c r="ED1408" s="7"/>
      <c r="EE1408" s="7"/>
      <c r="EF1408" s="7"/>
      <c r="EG1408" s="7"/>
      <c r="EH1408" s="8"/>
      <c r="EI1408" s="6"/>
      <c r="EJ1408" s="7"/>
      <c r="EK1408" s="7"/>
      <c r="EL1408" s="7"/>
      <c r="EM1408" s="7"/>
      <c r="EN1408" s="8"/>
      <c r="EO1408" s="6"/>
      <c r="EP1408" s="7"/>
      <c r="EQ1408" s="7"/>
      <c r="ER1408" s="7"/>
      <c r="ES1408" s="7"/>
      <c r="ET1408" s="8"/>
      <c r="EU1408" s="6"/>
      <c r="EV1408" s="7"/>
      <c r="EW1408" s="7"/>
      <c r="EX1408" s="7"/>
      <c r="EY1408" s="7"/>
      <c r="EZ1408" s="8"/>
      <c r="FA1408" s="6"/>
      <c r="FB1408" s="7"/>
      <c r="FC1408" s="7"/>
      <c r="FD1408" s="7"/>
      <c r="FE1408" s="7"/>
      <c r="FF1408" s="8"/>
      <c r="FG1408" s="6"/>
      <c r="FH1408" s="7"/>
      <c r="FI1408" s="7"/>
      <c r="FJ1408" s="7"/>
      <c r="FK1408" s="7"/>
      <c r="FL1408" s="8"/>
      <c r="FM1408" s="6"/>
      <c r="FN1408" s="7"/>
      <c r="FO1408" s="7"/>
      <c r="FP1408" s="7"/>
      <c r="FQ1408" s="7"/>
      <c r="FR1408" s="8"/>
      <c r="FS1408" s="6"/>
      <c r="FT1408" s="7"/>
      <c r="FU1408" s="7"/>
      <c r="FV1408" s="7"/>
      <c r="FW1408" s="7"/>
      <c r="FX1408" s="8"/>
      <c r="FY1408" s="6"/>
      <c r="FZ1408" s="7"/>
      <c r="GA1408" s="7"/>
      <c r="GB1408" s="7"/>
      <c r="GC1408" s="7"/>
      <c r="GD1408" s="8"/>
      <c r="GE1408" s="6"/>
      <c r="GF1408" s="7"/>
      <c r="GG1408" s="7"/>
      <c r="GH1408" s="7"/>
      <c r="GI1408" s="7"/>
      <c r="GJ1408" s="8"/>
      <c r="GK1408" s="6"/>
      <c r="GL1408" s="7"/>
      <c r="GM1408" s="7"/>
      <c r="GN1408" s="7"/>
      <c r="GO1408" s="7"/>
      <c r="GP1408" s="8"/>
      <c r="GQ1408" s="6"/>
      <c r="GR1408" s="7"/>
      <c r="GS1408" s="7"/>
      <c r="GT1408" s="7"/>
      <c r="GU1408" s="7"/>
      <c r="GV1408" s="8"/>
      <c r="GW1408" s="6"/>
      <c r="GX1408" s="7"/>
      <c r="GY1408" s="7"/>
      <c r="GZ1408" s="7"/>
      <c r="HA1408" s="7"/>
      <c r="HB1408" s="8"/>
      <c r="HC1408" s="6"/>
      <c r="HD1408" s="7"/>
      <c r="HE1408" s="7"/>
      <c r="HF1408" s="7"/>
      <c r="HG1408" s="7"/>
      <c r="HH1408" s="8"/>
      <c r="HI1408" s="6"/>
      <c r="HJ1408" s="7"/>
      <c r="HK1408" s="7"/>
      <c r="HL1408" s="7"/>
      <c r="HM1408" s="7"/>
      <c r="HN1408" s="8"/>
      <c r="HO1408" s="6"/>
      <c r="HP1408" s="7"/>
      <c r="HQ1408" s="7"/>
      <c r="HR1408" s="7"/>
      <c r="HS1408" s="7"/>
      <c r="HT1408" s="8"/>
      <c r="HU1408" s="6"/>
      <c r="HV1408" s="7"/>
      <c r="HW1408" s="7"/>
      <c r="HX1408" s="7"/>
      <c r="HY1408" s="7"/>
      <c r="HZ1408" s="8"/>
      <c r="IA1408" s="6"/>
      <c r="IB1408" s="7"/>
      <c r="IC1408" s="7"/>
      <c r="ID1408" s="7"/>
      <c r="IE1408" s="7"/>
      <c r="IF1408" s="8"/>
      <c r="IG1408" s="6"/>
      <c r="IH1408" s="7"/>
      <c r="II1408" s="7"/>
      <c r="IJ1408" s="7"/>
      <c r="IK1408" s="7"/>
      <c r="IL1408" s="8"/>
      <c r="IM1408" s="6"/>
      <c r="IN1408" s="7"/>
      <c r="IO1408" s="7"/>
      <c r="IP1408" s="7"/>
      <c r="IQ1408" s="7"/>
      <c r="IR1408" s="8"/>
      <c r="IS1408" s="6"/>
      <c r="IT1408" s="7"/>
      <c r="IU1408" s="7"/>
      <c r="IV1408" s="7"/>
    </row>
    <row r="1409" customFormat="false" ht="12.75" hidden="false" customHeight="false" outlineLevel="0" collapsed="false">
      <c r="A1409" s="5" t="s">
        <v>1625</v>
      </c>
      <c r="B1409" s="6" t="n">
        <v>37005</v>
      </c>
      <c r="C1409" s="7" t="s">
        <v>1624</v>
      </c>
      <c r="D1409" s="7" t="s">
        <v>1588</v>
      </c>
      <c r="E1409" s="7" t="s">
        <v>1616</v>
      </c>
      <c r="F1409" s="8" t="s">
        <v>1280</v>
      </c>
      <c r="G1409" s="8" t="n">
        <v>243</v>
      </c>
      <c r="H1409" s="7"/>
      <c r="I1409" s="7"/>
      <c r="J1409" s="7"/>
      <c r="K1409" s="7"/>
      <c r="L1409" s="8"/>
      <c r="M1409" s="6"/>
      <c r="N1409" s="7"/>
      <c r="O1409" s="7"/>
      <c r="P1409" s="7"/>
      <c r="Q1409" s="7"/>
      <c r="R1409" s="8"/>
      <c r="S1409" s="6"/>
      <c r="T1409" s="7"/>
      <c r="U1409" s="7"/>
      <c r="V1409" s="7"/>
      <c r="W1409" s="7"/>
      <c r="X1409" s="8"/>
      <c r="Y1409" s="6"/>
      <c r="Z1409" s="7"/>
      <c r="AA1409" s="7"/>
      <c r="AB1409" s="7"/>
      <c r="AC1409" s="7"/>
      <c r="AD1409" s="8"/>
      <c r="AE1409" s="6"/>
      <c r="AF1409" s="7"/>
      <c r="AG1409" s="7"/>
      <c r="AH1409" s="7"/>
      <c r="AI1409" s="7"/>
      <c r="AJ1409" s="8"/>
      <c r="AK1409" s="6"/>
      <c r="AL1409" s="7"/>
      <c r="AM1409" s="7"/>
      <c r="AN1409" s="7"/>
      <c r="AO1409" s="7"/>
      <c r="AP1409" s="8"/>
      <c r="AQ1409" s="6"/>
      <c r="AR1409" s="7"/>
      <c r="AS1409" s="7"/>
      <c r="AT1409" s="7"/>
      <c r="AU1409" s="7"/>
      <c r="AV1409" s="8"/>
      <c r="AW1409" s="6"/>
      <c r="AX1409" s="7"/>
      <c r="AY1409" s="7"/>
      <c r="AZ1409" s="7"/>
      <c r="BA1409" s="7"/>
      <c r="BB1409" s="8"/>
      <c r="BC1409" s="6"/>
      <c r="BD1409" s="7"/>
      <c r="BE1409" s="7"/>
      <c r="BF1409" s="7"/>
      <c r="BG1409" s="7"/>
      <c r="BH1409" s="8"/>
      <c r="BI1409" s="6"/>
      <c r="BJ1409" s="7"/>
      <c r="BK1409" s="7"/>
      <c r="BL1409" s="7"/>
      <c r="BM1409" s="7"/>
      <c r="BN1409" s="8"/>
      <c r="BO1409" s="6"/>
      <c r="BP1409" s="7"/>
      <c r="BQ1409" s="7"/>
      <c r="BR1409" s="7"/>
      <c r="BS1409" s="7"/>
      <c r="BT1409" s="8"/>
      <c r="BU1409" s="6"/>
      <c r="BV1409" s="7"/>
      <c r="BW1409" s="7"/>
      <c r="BX1409" s="7"/>
      <c r="BY1409" s="7"/>
      <c r="BZ1409" s="8"/>
      <c r="CA1409" s="6"/>
      <c r="CB1409" s="7"/>
      <c r="CC1409" s="7"/>
      <c r="CD1409" s="7"/>
      <c r="CE1409" s="7"/>
      <c r="CF1409" s="8"/>
      <c r="CG1409" s="6"/>
      <c r="CH1409" s="7"/>
      <c r="CI1409" s="7"/>
      <c r="CJ1409" s="7"/>
      <c r="CK1409" s="7"/>
      <c r="CL1409" s="8"/>
      <c r="CM1409" s="6"/>
      <c r="CN1409" s="7"/>
      <c r="CO1409" s="7"/>
      <c r="CP1409" s="7"/>
      <c r="CQ1409" s="7"/>
      <c r="CR1409" s="8"/>
      <c r="CS1409" s="6"/>
      <c r="CT1409" s="7"/>
      <c r="CU1409" s="7"/>
      <c r="CV1409" s="7"/>
      <c r="CW1409" s="7"/>
      <c r="CX1409" s="8"/>
      <c r="CY1409" s="6"/>
      <c r="CZ1409" s="7"/>
      <c r="DA1409" s="7"/>
      <c r="DB1409" s="7"/>
      <c r="DC1409" s="7"/>
      <c r="DD1409" s="8"/>
      <c r="DE1409" s="6"/>
      <c r="DF1409" s="7"/>
      <c r="DG1409" s="7"/>
      <c r="DH1409" s="7"/>
      <c r="DI1409" s="7"/>
      <c r="DJ1409" s="8"/>
      <c r="DK1409" s="6"/>
      <c r="DL1409" s="7"/>
      <c r="DM1409" s="7"/>
      <c r="DN1409" s="7"/>
      <c r="DO1409" s="7"/>
      <c r="DP1409" s="8"/>
      <c r="DQ1409" s="6"/>
      <c r="DR1409" s="7"/>
      <c r="DS1409" s="7"/>
      <c r="DT1409" s="7"/>
      <c r="DU1409" s="7"/>
      <c r="DV1409" s="8"/>
      <c r="DW1409" s="6"/>
      <c r="DX1409" s="7"/>
      <c r="DY1409" s="7"/>
      <c r="DZ1409" s="7"/>
      <c r="EA1409" s="7"/>
      <c r="EB1409" s="8"/>
      <c r="EC1409" s="6"/>
      <c r="ED1409" s="7"/>
      <c r="EE1409" s="7"/>
      <c r="EF1409" s="7"/>
      <c r="EG1409" s="7"/>
      <c r="EH1409" s="8"/>
      <c r="EI1409" s="6"/>
      <c r="EJ1409" s="7"/>
      <c r="EK1409" s="7"/>
      <c r="EL1409" s="7"/>
      <c r="EM1409" s="7"/>
      <c r="EN1409" s="8"/>
      <c r="EO1409" s="6"/>
      <c r="EP1409" s="7"/>
      <c r="EQ1409" s="7"/>
      <c r="ER1409" s="7"/>
      <c r="ES1409" s="7"/>
      <c r="ET1409" s="8"/>
      <c r="EU1409" s="6"/>
      <c r="EV1409" s="7"/>
      <c r="EW1409" s="7"/>
      <c r="EX1409" s="7"/>
      <c r="EY1409" s="7"/>
      <c r="EZ1409" s="8"/>
      <c r="FA1409" s="6"/>
      <c r="FB1409" s="7"/>
      <c r="FC1409" s="7"/>
      <c r="FD1409" s="7"/>
      <c r="FE1409" s="7"/>
      <c r="FF1409" s="8"/>
      <c r="FG1409" s="6"/>
      <c r="FH1409" s="7"/>
      <c r="FI1409" s="7"/>
      <c r="FJ1409" s="7"/>
      <c r="FK1409" s="7"/>
      <c r="FL1409" s="8"/>
      <c r="FM1409" s="6"/>
      <c r="FN1409" s="7"/>
      <c r="FO1409" s="7"/>
      <c r="FP1409" s="7"/>
      <c r="FQ1409" s="7"/>
      <c r="FR1409" s="8"/>
      <c r="FS1409" s="6"/>
      <c r="FT1409" s="7"/>
      <c r="FU1409" s="7"/>
      <c r="FV1409" s="7"/>
      <c r="FW1409" s="7"/>
      <c r="FX1409" s="8"/>
      <c r="FY1409" s="6"/>
      <c r="FZ1409" s="7"/>
      <c r="GA1409" s="7"/>
      <c r="GB1409" s="7"/>
      <c r="GC1409" s="7"/>
      <c r="GD1409" s="8"/>
      <c r="GE1409" s="6"/>
      <c r="GF1409" s="7"/>
      <c r="GG1409" s="7"/>
      <c r="GH1409" s="7"/>
      <c r="GI1409" s="7"/>
      <c r="GJ1409" s="8"/>
      <c r="GK1409" s="6"/>
      <c r="GL1409" s="7"/>
      <c r="GM1409" s="7"/>
      <c r="GN1409" s="7"/>
      <c r="GO1409" s="7"/>
      <c r="GP1409" s="8"/>
      <c r="GQ1409" s="6"/>
      <c r="GR1409" s="7"/>
      <c r="GS1409" s="7"/>
      <c r="GT1409" s="7"/>
      <c r="GU1409" s="7"/>
      <c r="GV1409" s="8"/>
      <c r="GW1409" s="6"/>
      <c r="GX1409" s="7"/>
      <c r="GY1409" s="7"/>
      <c r="GZ1409" s="7"/>
      <c r="HA1409" s="7"/>
      <c r="HB1409" s="8"/>
      <c r="HC1409" s="6"/>
      <c r="HD1409" s="7"/>
      <c r="HE1409" s="7"/>
      <c r="HF1409" s="7"/>
      <c r="HG1409" s="7"/>
      <c r="HH1409" s="8"/>
      <c r="HI1409" s="6"/>
      <c r="HJ1409" s="7"/>
      <c r="HK1409" s="7"/>
      <c r="HL1409" s="7"/>
      <c r="HM1409" s="7"/>
      <c r="HN1409" s="8"/>
      <c r="HO1409" s="6"/>
      <c r="HP1409" s="7"/>
      <c r="HQ1409" s="7"/>
      <c r="HR1409" s="7"/>
      <c r="HS1409" s="7"/>
      <c r="HT1409" s="8"/>
      <c r="HU1409" s="6"/>
      <c r="HV1409" s="7"/>
      <c r="HW1409" s="7"/>
      <c r="HX1409" s="7"/>
      <c r="HY1409" s="7"/>
      <c r="HZ1409" s="8"/>
      <c r="IA1409" s="6"/>
      <c r="IB1409" s="7"/>
      <c r="IC1409" s="7"/>
      <c r="ID1409" s="7"/>
      <c r="IE1409" s="7"/>
      <c r="IF1409" s="8"/>
      <c r="IG1409" s="6"/>
      <c r="IH1409" s="7"/>
      <c r="II1409" s="7"/>
      <c r="IJ1409" s="7"/>
      <c r="IK1409" s="7"/>
      <c r="IL1409" s="8"/>
      <c r="IM1409" s="6"/>
      <c r="IN1409" s="7"/>
      <c r="IO1409" s="7"/>
      <c r="IP1409" s="7"/>
      <c r="IQ1409" s="7"/>
      <c r="IR1409" s="8"/>
      <c r="IS1409" s="6"/>
      <c r="IT1409" s="7"/>
      <c r="IU1409" s="7"/>
      <c r="IV1409" s="7"/>
    </row>
    <row r="1410" customFormat="false" ht="12.75" hidden="false" customHeight="false" outlineLevel="0" collapsed="false">
      <c r="A1410" s="5" t="s">
        <v>1626</v>
      </c>
      <c r="B1410" s="6" t="n">
        <v>37006</v>
      </c>
      <c r="C1410" s="7" t="s">
        <v>1601</v>
      </c>
      <c r="D1410" s="7" t="s">
        <v>1588</v>
      </c>
      <c r="E1410" s="7" t="s">
        <v>1616</v>
      </c>
      <c r="F1410" s="8" t="s">
        <v>1600</v>
      </c>
      <c r="G1410" s="8" t="n">
        <v>28705</v>
      </c>
      <c r="H1410" s="7"/>
      <c r="I1410" s="7"/>
      <c r="J1410" s="7"/>
      <c r="K1410" s="7"/>
      <c r="L1410" s="8"/>
      <c r="M1410" s="6"/>
      <c r="N1410" s="7"/>
      <c r="O1410" s="7"/>
      <c r="P1410" s="7"/>
      <c r="Q1410" s="7"/>
      <c r="R1410" s="8"/>
      <c r="S1410" s="6"/>
      <c r="T1410" s="7"/>
      <c r="U1410" s="7"/>
      <c r="V1410" s="7"/>
      <c r="W1410" s="7"/>
      <c r="X1410" s="8"/>
      <c r="Y1410" s="6"/>
      <c r="Z1410" s="7"/>
      <c r="AA1410" s="7"/>
      <c r="AB1410" s="7"/>
      <c r="AC1410" s="7"/>
      <c r="AD1410" s="8"/>
      <c r="AE1410" s="6"/>
      <c r="AF1410" s="7"/>
      <c r="AG1410" s="7"/>
      <c r="AH1410" s="7"/>
      <c r="AI1410" s="7"/>
      <c r="AJ1410" s="8"/>
      <c r="AK1410" s="6"/>
      <c r="AL1410" s="7"/>
      <c r="AM1410" s="7"/>
      <c r="AN1410" s="7"/>
      <c r="AO1410" s="7"/>
      <c r="AP1410" s="8"/>
      <c r="AQ1410" s="6"/>
      <c r="AR1410" s="7"/>
      <c r="AS1410" s="7"/>
      <c r="AT1410" s="7"/>
      <c r="AU1410" s="7"/>
      <c r="AV1410" s="8"/>
      <c r="AW1410" s="6"/>
      <c r="AX1410" s="7"/>
      <c r="AY1410" s="7"/>
      <c r="AZ1410" s="7"/>
      <c r="BA1410" s="7"/>
      <c r="BB1410" s="8"/>
      <c r="BC1410" s="6"/>
      <c r="BD1410" s="7"/>
      <c r="BE1410" s="7"/>
      <c r="BF1410" s="7"/>
      <c r="BG1410" s="7"/>
      <c r="BH1410" s="8"/>
      <c r="BI1410" s="6"/>
      <c r="BJ1410" s="7"/>
      <c r="BK1410" s="7"/>
      <c r="BL1410" s="7"/>
      <c r="BM1410" s="7"/>
      <c r="BN1410" s="8"/>
      <c r="BO1410" s="6"/>
      <c r="BP1410" s="7"/>
      <c r="BQ1410" s="7"/>
      <c r="BR1410" s="7"/>
      <c r="BS1410" s="7"/>
      <c r="BT1410" s="8"/>
      <c r="BU1410" s="6"/>
      <c r="BV1410" s="7"/>
      <c r="BW1410" s="7"/>
      <c r="BX1410" s="7"/>
      <c r="BY1410" s="7"/>
      <c r="BZ1410" s="8"/>
      <c r="CA1410" s="6"/>
      <c r="CB1410" s="7"/>
      <c r="CC1410" s="7"/>
      <c r="CD1410" s="7"/>
      <c r="CE1410" s="7"/>
      <c r="CF1410" s="8"/>
      <c r="CG1410" s="6"/>
      <c r="CH1410" s="7"/>
      <c r="CI1410" s="7"/>
      <c r="CJ1410" s="7"/>
      <c r="CK1410" s="7"/>
      <c r="CL1410" s="8"/>
      <c r="CM1410" s="6"/>
      <c r="CN1410" s="7"/>
      <c r="CO1410" s="7"/>
      <c r="CP1410" s="7"/>
      <c r="CQ1410" s="7"/>
      <c r="CR1410" s="8"/>
      <c r="CS1410" s="6"/>
      <c r="CT1410" s="7"/>
      <c r="CU1410" s="7"/>
      <c r="CV1410" s="7"/>
      <c r="CW1410" s="7"/>
      <c r="CX1410" s="8"/>
      <c r="CY1410" s="6"/>
      <c r="CZ1410" s="7"/>
      <c r="DA1410" s="7"/>
      <c r="DB1410" s="7"/>
      <c r="DC1410" s="7"/>
      <c r="DD1410" s="8"/>
      <c r="DE1410" s="6"/>
      <c r="DF1410" s="7"/>
      <c r="DG1410" s="7"/>
      <c r="DH1410" s="7"/>
      <c r="DI1410" s="7"/>
      <c r="DJ1410" s="8"/>
      <c r="DK1410" s="6"/>
      <c r="DL1410" s="7"/>
      <c r="DM1410" s="7"/>
      <c r="DN1410" s="7"/>
      <c r="DO1410" s="7"/>
      <c r="DP1410" s="8"/>
      <c r="DQ1410" s="6"/>
      <c r="DR1410" s="7"/>
      <c r="DS1410" s="7"/>
      <c r="DT1410" s="7"/>
      <c r="DU1410" s="7"/>
      <c r="DV1410" s="8"/>
      <c r="DW1410" s="6"/>
      <c r="DX1410" s="7"/>
      <c r="DY1410" s="7"/>
      <c r="DZ1410" s="7"/>
      <c r="EA1410" s="7"/>
      <c r="EB1410" s="8"/>
      <c r="EC1410" s="6"/>
      <c r="ED1410" s="7"/>
      <c r="EE1410" s="7"/>
      <c r="EF1410" s="7"/>
      <c r="EG1410" s="7"/>
      <c r="EH1410" s="8"/>
      <c r="EI1410" s="6"/>
      <c r="EJ1410" s="7"/>
      <c r="EK1410" s="7"/>
      <c r="EL1410" s="7"/>
      <c r="EM1410" s="7"/>
      <c r="EN1410" s="8"/>
      <c r="EO1410" s="6"/>
      <c r="EP1410" s="7"/>
      <c r="EQ1410" s="7"/>
      <c r="ER1410" s="7"/>
      <c r="ES1410" s="7"/>
      <c r="ET1410" s="8"/>
      <c r="EU1410" s="6"/>
      <c r="EV1410" s="7"/>
      <c r="EW1410" s="7"/>
      <c r="EX1410" s="7"/>
      <c r="EY1410" s="7"/>
      <c r="EZ1410" s="8"/>
      <c r="FA1410" s="6"/>
      <c r="FB1410" s="7"/>
      <c r="FC1410" s="7"/>
      <c r="FD1410" s="7"/>
      <c r="FE1410" s="7"/>
      <c r="FF1410" s="8"/>
      <c r="FG1410" s="6"/>
      <c r="FH1410" s="7"/>
      <c r="FI1410" s="7"/>
      <c r="FJ1410" s="7"/>
      <c r="FK1410" s="7"/>
      <c r="FL1410" s="8"/>
      <c r="FM1410" s="6"/>
      <c r="FN1410" s="7"/>
      <c r="FO1410" s="7"/>
      <c r="FP1410" s="7"/>
      <c r="FQ1410" s="7"/>
      <c r="FR1410" s="8"/>
      <c r="FS1410" s="6"/>
      <c r="FT1410" s="7"/>
      <c r="FU1410" s="7"/>
      <c r="FV1410" s="7"/>
      <c r="FW1410" s="7"/>
      <c r="FX1410" s="8"/>
      <c r="FY1410" s="6"/>
      <c r="FZ1410" s="7"/>
      <c r="GA1410" s="7"/>
      <c r="GB1410" s="7"/>
      <c r="GC1410" s="7"/>
      <c r="GD1410" s="8"/>
      <c r="GE1410" s="6"/>
      <c r="GF1410" s="7"/>
      <c r="GG1410" s="7"/>
      <c r="GH1410" s="7"/>
      <c r="GI1410" s="7"/>
      <c r="GJ1410" s="8"/>
      <c r="GK1410" s="6"/>
      <c r="GL1410" s="7"/>
      <c r="GM1410" s="7"/>
      <c r="GN1410" s="7"/>
      <c r="GO1410" s="7"/>
      <c r="GP1410" s="8"/>
      <c r="GQ1410" s="6"/>
      <c r="GR1410" s="7"/>
      <c r="GS1410" s="7"/>
      <c r="GT1410" s="7"/>
      <c r="GU1410" s="7"/>
      <c r="GV1410" s="8"/>
      <c r="GW1410" s="6"/>
      <c r="GX1410" s="7"/>
      <c r="GY1410" s="7"/>
      <c r="GZ1410" s="7"/>
      <c r="HA1410" s="7"/>
      <c r="HB1410" s="8"/>
      <c r="HC1410" s="6"/>
      <c r="HD1410" s="7"/>
      <c r="HE1410" s="7"/>
      <c r="HF1410" s="7"/>
      <c r="HG1410" s="7"/>
      <c r="HH1410" s="8"/>
      <c r="HI1410" s="6"/>
      <c r="HJ1410" s="7"/>
      <c r="HK1410" s="7"/>
      <c r="HL1410" s="7"/>
      <c r="HM1410" s="7"/>
      <c r="HN1410" s="8"/>
      <c r="HO1410" s="6"/>
      <c r="HP1410" s="7"/>
      <c r="HQ1410" s="7"/>
      <c r="HR1410" s="7"/>
      <c r="HS1410" s="7"/>
      <c r="HT1410" s="8"/>
      <c r="HU1410" s="6"/>
      <c r="HV1410" s="7"/>
      <c r="HW1410" s="7"/>
      <c r="HX1410" s="7"/>
      <c r="HY1410" s="7"/>
      <c r="HZ1410" s="8"/>
      <c r="IA1410" s="6"/>
      <c r="IB1410" s="7"/>
      <c r="IC1410" s="7"/>
      <c r="ID1410" s="7"/>
      <c r="IE1410" s="7"/>
      <c r="IF1410" s="8"/>
      <c r="IG1410" s="6"/>
      <c r="IH1410" s="7"/>
      <c r="II1410" s="7"/>
      <c r="IJ1410" s="7"/>
      <c r="IK1410" s="7"/>
      <c r="IL1410" s="8"/>
      <c r="IM1410" s="6"/>
      <c r="IN1410" s="7"/>
      <c r="IO1410" s="7"/>
      <c r="IP1410" s="7"/>
      <c r="IQ1410" s="7"/>
      <c r="IR1410" s="8"/>
      <c r="IS1410" s="6"/>
      <c r="IT1410" s="7"/>
      <c r="IU1410" s="7"/>
      <c r="IV1410" s="7"/>
    </row>
    <row r="1411" customFormat="false" ht="12.75" hidden="false" customHeight="false" outlineLevel="0" collapsed="false">
      <c r="A1411" s="5" t="s">
        <v>1627</v>
      </c>
      <c r="B1411" s="6" t="n">
        <v>37007</v>
      </c>
      <c r="C1411" s="7" t="s">
        <v>1628</v>
      </c>
      <c r="D1411" s="7" t="s">
        <v>1588</v>
      </c>
      <c r="E1411" s="7" t="s">
        <v>1616</v>
      </c>
      <c r="F1411" s="8" t="s">
        <v>1280</v>
      </c>
      <c r="G1411" s="8" t="n">
        <v>8223</v>
      </c>
      <c r="H1411" s="7"/>
      <c r="I1411" s="7"/>
      <c r="J1411" s="7"/>
      <c r="K1411" s="7"/>
      <c r="L1411" s="8"/>
      <c r="M1411" s="6"/>
      <c r="N1411" s="7"/>
      <c r="O1411" s="7"/>
      <c r="P1411" s="7"/>
      <c r="Q1411" s="7"/>
      <c r="R1411" s="8"/>
      <c r="S1411" s="6"/>
      <c r="T1411" s="7"/>
      <c r="U1411" s="7"/>
      <c r="V1411" s="7"/>
      <c r="W1411" s="7"/>
      <c r="X1411" s="8"/>
      <c r="Y1411" s="6"/>
      <c r="Z1411" s="7"/>
      <c r="AA1411" s="7"/>
      <c r="AB1411" s="7"/>
      <c r="AC1411" s="7"/>
      <c r="AD1411" s="8"/>
      <c r="AE1411" s="6"/>
      <c r="AF1411" s="7"/>
      <c r="AG1411" s="7"/>
      <c r="AH1411" s="7"/>
      <c r="AI1411" s="7"/>
      <c r="AJ1411" s="8"/>
      <c r="AK1411" s="6"/>
      <c r="AL1411" s="7"/>
      <c r="AM1411" s="7"/>
      <c r="AN1411" s="7"/>
      <c r="AO1411" s="7"/>
      <c r="AP1411" s="8"/>
      <c r="AQ1411" s="6"/>
      <c r="AR1411" s="7"/>
      <c r="AS1411" s="7"/>
      <c r="AT1411" s="7"/>
      <c r="AU1411" s="7"/>
      <c r="AV1411" s="8"/>
      <c r="AW1411" s="6"/>
      <c r="AX1411" s="7"/>
      <c r="AY1411" s="7"/>
      <c r="AZ1411" s="7"/>
      <c r="BA1411" s="7"/>
      <c r="BB1411" s="8"/>
      <c r="BC1411" s="6"/>
      <c r="BD1411" s="7"/>
      <c r="BE1411" s="7"/>
      <c r="BF1411" s="7"/>
      <c r="BG1411" s="7"/>
      <c r="BH1411" s="8"/>
      <c r="BI1411" s="6"/>
      <c r="BJ1411" s="7"/>
      <c r="BK1411" s="7"/>
      <c r="BL1411" s="7"/>
      <c r="BM1411" s="7"/>
      <c r="BN1411" s="8"/>
      <c r="BO1411" s="6"/>
      <c r="BP1411" s="7"/>
      <c r="BQ1411" s="7"/>
      <c r="BR1411" s="7"/>
      <c r="BS1411" s="7"/>
      <c r="BT1411" s="8"/>
      <c r="BU1411" s="6"/>
      <c r="BV1411" s="7"/>
      <c r="BW1411" s="7"/>
      <c r="BX1411" s="7"/>
      <c r="BY1411" s="7"/>
      <c r="BZ1411" s="8"/>
      <c r="CA1411" s="6"/>
      <c r="CB1411" s="7"/>
      <c r="CC1411" s="7"/>
      <c r="CD1411" s="7"/>
      <c r="CE1411" s="7"/>
      <c r="CF1411" s="8"/>
      <c r="CG1411" s="6"/>
      <c r="CH1411" s="7"/>
      <c r="CI1411" s="7"/>
      <c r="CJ1411" s="7"/>
      <c r="CK1411" s="7"/>
      <c r="CL1411" s="8"/>
      <c r="CM1411" s="6"/>
      <c r="CN1411" s="7"/>
      <c r="CO1411" s="7"/>
      <c r="CP1411" s="7"/>
      <c r="CQ1411" s="7"/>
      <c r="CR1411" s="8"/>
      <c r="CS1411" s="6"/>
      <c r="CT1411" s="7"/>
      <c r="CU1411" s="7"/>
      <c r="CV1411" s="7"/>
      <c r="CW1411" s="7"/>
      <c r="CX1411" s="8"/>
      <c r="CY1411" s="6"/>
      <c r="CZ1411" s="7"/>
      <c r="DA1411" s="7"/>
      <c r="DB1411" s="7"/>
      <c r="DC1411" s="7"/>
      <c r="DD1411" s="8"/>
      <c r="DE1411" s="6"/>
      <c r="DF1411" s="7"/>
      <c r="DG1411" s="7"/>
      <c r="DH1411" s="7"/>
      <c r="DI1411" s="7"/>
      <c r="DJ1411" s="8"/>
      <c r="DK1411" s="6"/>
      <c r="DL1411" s="7"/>
      <c r="DM1411" s="7"/>
      <c r="DN1411" s="7"/>
      <c r="DO1411" s="7"/>
      <c r="DP1411" s="8"/>
      <c r="DQ1411" s="6"/>
      <c r="DR1411" s="7"/>
      <c r="DS1411" s="7"/>
      <c r="DT1411" s="7"/>
      <c r="DU1411" s="7"/>
      <c r="DV1411" s="8"/>
      <c r="DW1411" s="6"/>
      <c r="DX1411" s="7"/>
      <c r="DY1411" s="7"/>
      <c r="DZ1411" s="7"/>
      <c r="EA1411" s="7"/>
      <c r="EB1411" s="8"/>
      <c r="EC1411" s="6"/>
      <c r="ED1411" s="7"/>
      <c r="EE1411" s="7"/>
      <c r="EF1411" s="7"/>
      <c r="EG1411" s="7"/>
      <c r="EH1411" s="8"/>
      <c r="EI1411" s="6"/>
      <c r="EJ1411" s="7"/>
      <c r="EK1411" s="7"/>
      <c r="EL1411" s="7"/>
      <c r="EM1411" s="7"/>
      <c r="EN1411" s="8"/>
      <c r="EO1411" s="6"/>
      <c r="EP1411" s="7"/>
      <c r="EQ1411" s="7"/>
      <c r="ER1411" s="7"/>
      <c r="ES1411" s="7"/>
      <c r="ET1411" s="8"/>
      <c r="EU1411" s="6"/>
      <c r="EV1411" s="7"/>
      <c r="EW1411" s="7"/>
      <c r="EX1411" s="7"/>
      <c r="EY1411" s="7"/>
      <c r="EZ1411" s="8"/>
      <c r="FA1411" s="6"/>
      <c r="FB1411" s="7"/>
      <c r="FC1411" s="7"/>
      <c r="FD1411" s="7"/>
      <c r="FE1411" s="7"/>
      <c r="FF1411" s="8"/>
      <c r="FG1411" s="6"/>
      <c r="FH1411" s="7"/>
      <c r="FI1411" s="7"/>
      <c r="FJ1411" s="7"/>
      <c r="FK1411" s="7"/>
      <c r="FL1411" s="8"/>
      <c r="FM1411" s="6"/>
      <c r="FN1411" s="7"/>
      <c r="FO1411" s="7"/>
      <c r="FP1411" s="7"/>
      <c r="FQ1411" s="7"/>
      <c r="FR1411" s="8"/>
      <c r="FS1411" s="6"/>
      <c r="FT1411" s="7"/>
      <c r="FU1411" s="7"/>
      <c r="FV1411" s="7"/>
      <c r="FW1411" s="7"/>
      <c r="FX1411" s="8"/>
      <c r="FY1411" s="6"/>
      <c r="FZ1411" s="7"/>
      <c r="GA1411" s="7"/>
      <c r="GB1411" s="7"/>
      <c r="GC1411" s="7"/>
      <c r="GD1411" s="8"/>
      <c r="GE1411" s="6"/>
      <c r="GF1411" s="7"/>
      <c r="GG1411" s="7"/>
      <c r="GH1411" s="7"/>
      <c r="GI1411" s="7"/>
      <c r="GJ1411" s="8"/>
      <c r="GK1411" s="6"/>
      <c r="GL1411" s="7"/>
      <c r="GM1411" s="7"/>
      <c r="GN1411" s="7"/>
      <c r="GO1411" s="7"/>
      <c r="GP1411" s="8"/>
      <c r="GQ1411" s="6"/>
      <c r="GR1411" s="7"/>
      <c r="GS1411" s="7"/>
      <c r="GT1411" s="7"/>
      <c r="GU1411" s="7"/>
      <c r="GV1411" s="8"/>
      <c r="GW1411" s="6"/>
      <c r="GX1411" s="7"/>
      <c r="GY1411" s="7"/>
      <c r="GZ1411" s="7"/>
      <c r="HA1411" s="7"/>
      <c r="HB1411" s="8"/>
      <c r="HC1411" s="6"/>
      <c r="HD1411" s="7"/>
      <c r="HE1411" s="7"/>
      <c r="HF1411" s="7"/>
      <c r="HG1411" s="7"/>
      <c r="HH1411" s="8"/>
      <c r="HI1411" s="6"/>
      <c r="HJ1411" s="7"/>
      <c r="HK1411" s="7"/>
      <c r="HL1411" s="7"/>
      <c r="HM1411" s="7"/>
      <c r="HN1411" s="8"/>
      <c r="HO1411" s="6"/>
      <c r="HP1411" s="7"/>
      <c r="HQ1411" s="7"/>
      <c r="HR1411" s="7"/>
      <c r="HS1411" s="7"/>
      <c r="HT1411" s="8"/>
      <c r="HU1411" s="6"/>
      <c r="HV1411" s="7"/>
      <c r="HW1411" s="7"/>
      <c r="HX1411" s="7"/>
      <c r="HY1411" s="7"/>
      <c r="HZ1411" s="8"/>
      <c r="IA1411" s="6"/>
      <c r="IB1411" s="7"/>
      <c r="IC1411" s="7"/>
      <c r="ID1411" s="7"/>
      <c r="IE1411" s="7"/>
      <c r="IF1411" s="8"/>
      <c r="IG1411" s="6"/>
      <c r="IH1411" s="7"/>
      <c r="II1411" s="7"/>
      <c r="IJ1411" s="7"/>
      <c r="IK1411" s="7"/>
      <c r="IL1411" s="8"/>
      <c r="IM1411" s="6"/>
      <c r="IN1411" s="7"/>
      <c r="IO1411" s="7"/>
      <c r="IP1411" s="7"/>
      <c r="IQ1411" s="7"/>
      <c r="IR1411" s="8"/>
      <c r="IS1411" s="6"/>
      <c r="IT1411" s="7"/>
      <c r="IU1411" s="7"/>
      <c r="IV1411" s="7"/>
    </row>
    <row r="1412" customFormat="false" ht="12.75" hidden="false" customHeight="false" outlineLevel="0" collapsed="false">
      <c r="A1412" s="5" t="s">
        <v>1629</v>
      </c>
      <c r="B1412" s="6" t="n">
        <v>37007</v>
      </c>
      <c r="C1412" s="7" t="s">
        <v>1630</v>
      </c>
      <c r="D1412" s="7" t="s">
        <v>1588</v>
      </c>
      <c r="E1412" s="7" t="s">
        <v>1616</v>
      </c>
      <c r="F1412" s="8" t="s">
        <v>1631</v>
      </c>
      <c r="G1412" s="8" t="n">
        <v>733</v>
      </c>
      <c r="H1412" s="7"/>
      <c r="I1412" s="7"/>
      <c r="J1412" s="7"/>
      <c r="K1412" s="7"/>
      <c r="L1412" s="8"/>
      <c r="M1412" s="6"/>
      <c r="N1412" s="7"/>
      <c r="O1412" s="7"/>
      <c r="P1412" s="7"/>
      <c r="Q1412" s="7"/>
      <c r="R1412" s="8"/>
      <c r="S1412" s="6"/>
      <c r="T1412" s="7"/>
      <c r="U1412" s="7"/>
      <c r="V1412" s="7"/>
      <c r="W1412" s="7"/>
      <c r="X1412" s="8"/>
      <c r="Y1412" s="6"/>
      <c r="Z1412" s="7"/>
      <c r="AA1412" s="7"/>
      <c r="AB1412" s="7"/>
      <c r="AC1412" s="7"/>
      <c r="AD1412" s="8"/>
      <c r="AE1412" s="6"/>
      <c r="AF1412" s="7"/>
      <c r="AG1412" s="7"/>
      <c r="AH1412" s="7"/>
      <c r="AI1412" s="7"/>
      <c r="AJ1412" s="8"/>
      <c r="AK1412" s="6"/>
      <c r="AL1412" s="7"/>
      <c r="AM1412" s="7"/>
      <c r="AN1412" s="7"/>
      <c r="AO1412" s="7"/>
      <c r="AP1412" s="8"/>
      <c r="AQ1412" s="6"/>
      <c r="AR1412" s="7"/>
      <c r="AS1412" s="7"/>
      <c r="AT1412" s="7"/>
      <c r="AU1412" s="7"/>
      <c r="AV1412" s="8"/>
      <c r="AW1412" s="6"/>
      <c r="AX1412" s="7"/>
      <c r="AY1412" s="7"/>
      <c r="AZ1412" s="7"/>
      <c r="BA1412" s="7"/>
      <c r="BB1412" s="8"/>
      <c r="BC1412" s="6"/>
      <c r="BD1412" s="7"/>
      <c r="BE1412" s="7"/>
      <c r="BF1412" s="7"/>
      <c r="BG1412" s="7"/>
      <c r="BH1412" s="8"/>
      <c r="BI1412" s="6"/>
      <c r="BJ1412" s="7"/>
      <c r="BK1412" s="7"/>
      <c r="BL1412" s="7"/>
      <c r="BM1412" s="7"/>
      <c r="BN1412" s="8"/>
      <c r="BO1412" s="6"/>
      <c r="BP1412" s="7"/>
      <c r="BQ1412" s="7"/>
      <c r="BR1412" s="7"/>
      <c r="BS1412" s="7"/>
      <c r="BT1412" s="8"/>
      <c r="BU1412" s="6"/>
      <c r="BV1412" s="7"/>
      <c r="BW1412" s="7"/>
      <c r="BX1412" s="7"/>
      <c r="BY1412" s="7"/>
      <c r="BZ1412" s="8"/>
      <c r="CA1412" s="6"/>
      <c r="CB1412" s="7"/>
      <c r="CC1412" s="7"/>
      <c r="CD1412" s="7"/>
      <c r="CE1412" s="7"/>
      <c r="CF1412" s="8"/>
      <c r="CG1412" s="6"/>
      <c r="CH1412" s="7"/>
      <c r="CI1412" s="7"/>
      <c r="CJ1412" s="7"/>
      <c r="CK1412" s="7"/>
      <c r="CL1412" s="8"/>
      <c r="CM1412" s="6"/>
      <c r="CN1412" s="7"/>
      <c r="CO1412" s="7"/>
      <c r="CP1412" s="7"/>
      <c r="CQ1412" s="7"/>
      <c r="CR1412" s="8"/>
      <c r="CS1412" s="6"/>
      <c r="CT1412" s="7"/>
      <c r="CU1412" s="7"/>
      <c r="CV1412" s="7"/>
      <c r="CW1412" s="7"/>
      <c r="CX1412" s="8"/>
      <c r="CY1412" s="6"/>
      <c r="CZ1412" s="7"/>
      <c r="DA1412" s="7"/>
      <c r="DB1412" s="7"/>
      <c r="DC1412" s="7"/>
      <c r="DD1412" s="8"/>
      <c r="DE1412" s="6"/>
      <c r="DF1412" s="7"/>
      <c r="DG1412" s="7"/>
      <c r="DH1412" s="7"/>
      <c r="DI1412" s="7"/>
      <c r="DJ1412" s="8"/>
      <c r="DK1412" s="6"/>
      <c r="DL1412" s="7"/>
      <c r="DM1412" s="7"/>
      <c r="DN1412" s="7"/>
      <c r="DO1412" s="7"/>
      <c r="DP1412" s="8"/>
      <c r="DQ1412" s="6"/>
      <c r="DR1412" s="7"/>
      <c r="DS1412" s="7"/>
      <c r="DT1412" s="7"/>
      <c r="DU1412" s="7"/>
      <c r="DV1412" s="8"/>
      <c r="DW1412" s="6"/>
      <c r="DX1412" s="7"/>
      <c r="DY1412" s="7"/>
      <c r="DZ1412" s="7"/>
      <c r="EA1412" s="7"/>
      <c r="EB1412" s="8"/>
      <c r="EC1412" s="6"/>
      <c r="ED1412" s="7"/>
      <c r="EE1412" s="7"/>
      <c r="EF1412" s="7"/>
      <c r="EG1412" s="7"/>
      <c r="EH1412" s="8"/>
      <c r="EI1412" s="6"/>
      <c r="EJ1412" s="7"/>
      <c r="EK1412" s="7"/>
      <c r="EL1412" s="7"/>
      <c r="EM1412" s="7"/>
      <c r="EN1412" s="8"/>
      <c r="EO1412" s="6"/>
      <c r="EP1412" s="7"/>
      <c r="EQ1412" s="7"/>
      <c r="ER1412" s="7"/>
      <c r="ES1412" s="7"/>
      <c r="ET1412" s="8"/>
      <c r="EU1412" s="6"/>
      <c r="EV1412" s="7"/>
      <c r="EW1412" s="7"/>
      <c r="EX1412" s="7"/>
      <c r="EY1412" s="7"/>
      <c r="EZ1412" s="8"/>
      <c r="FA1412" s="6"/>
      <c r="FB1412" s="7"/>
      <c r="FC1412" s="7"/>
      <c r="FD1412" s="7"/>
      <c r="FE1412" s="7"/>
      <c r="FF1412" s="8"/>
      <c r="FG1412" s="6"/>
      <c r="FH1412" s="7"/>
      <c r="FI1412" s="7"/>
      <c r="FJ1412" s="7"/>
      <c r="FK1412" s="7"/>
      <c r="FL1412" s="8"/>
      <c r="FM1412" s="6"/>
      <c r="FN1412" s="7"/>
      <c r="FO1412" s="7"/>
      <c r="FP1412" s="7"/>
      <c r="FQ1412" s="7"/>
      <c r="FR1412" s="8"/>
      <c r="FS1412" s="6"/>
      <c r="FT1412" s="7"/>
      <c r="FU1412" s="7"/>
      <c r="FV1412" s="7"/>
      <c r="FW1412" s="7"/>
      <c r="FX1412" s="8"/>
      <c r="FY1412" s="6"/>
      <c r="FZ1412" s="7"/>
      <c r="GA1412" s="7"/>
      <c r="GB1412" s="7"/>
      <c r="GC1412" s="7"/>
      <c r="GD1412" s="8"/>
      <c r="GE1412" s="6"/>
      <c r="GF1412" s="7"/>
      <c r="GG1412" s="7"/>
      <c r="GH1412" s="7"/>
      <c r="GI1412" s="7"/>
      <c r="GJ1412" s="8"/>
      <c r="GK1412" s="6"/>
      <c r="GL1412" s="7"/>
      <c r="GM1412" s="7"/>
      <c r="GN1412" s="7"/>
      <c r="GO1412" s="7"/>
      <c r="GP1412" s="8"/>
      <c r="GQ1412" s="6"/>
      <c r="GR1412" s="7"/>
      <c r="GS1412" s="7"/>
      <c r="GT1412" s="7"/>
      <c r="GU1412" s="7"/>
      <c r="GV1412" s="8"/>
      <c r="GW1412" s="6"/>
      <c r="GX1412" s="7"/>
      <c r="GY1412" s="7"/>
      <c r="GZ1412" s="7"/>
      <c r="HA1412" s="7"/>
      <c r="HB1412" s="8"/>
      <c r="HC1412" s="6"/>
      <c r="HD1412" s="7"/>
      <c r="HE1412" s="7"/>
      <c r="HF1412" s="7"/>
      <c r="HG1412" s="7"/>
      <c r="HH1412" s="8"/>
      <c r="HI1412" s="6"/>
      <c r="HJ1412" s="7"/>
      <c r="HK1412" s="7"/>
      <c r="HL1412" s="7"/>
      <c r="HM1412" s="7"/>
      <c r="HN1412" s="8"/>
      <c r="HO1412" s="6"/>
      <c r="HP1412" s="7"/>
      <c r="HQ1412" s="7"/>
      <c r="HR1412" s="7"/>
      <c r="HS1412" s="7"/>
      <c r="HT1412" s="8"/>
      <c r="HU1412" s="6"/>
      <c r="HV1412" s="7"/>
      <c r="HW1412" s="7"/>
      <c r="HX1412" s="7"/>
      <c r="HY1412" s="7"/>
      <c r="HZ1412" s="8"/>
      <c r="IA1412" s="6"/>
      <c r="IB1412" s="7"/>
      <c r="IC1412" s="7"/>
      <c r="ID1412" s="7"/>
      <c r="IE1412" s="7"/>
      <c r="IF1412" s="8"/>
      <c r="IG1412" s="6"/>
      <c r="IH1412" s="7"/>
      <c r="II1412" s="7"/>
      <c r="IJ1412" s="7"/>
      <c r="IK1412" s="7"/>
      <c r="IL1412" s="8"/>
      <c r="IM1412" s="6"/>
      <c r="IN1412" s="7"/>
      <c r="IO1412" s="7"/>
      <c r="IP1412" s="7"/>
      <c r="IQ1412" s="7"/>
      <c r="IR1412" s="8"/>
      <c r="IS1412" s="6"/>
      <c r="IT1412" s="7"/>
      <c r="IU1412" s="7"/>
      <c r="IV1412" s="7"/>
    </row>
    <row r="1413" customFormat="false" ht="12.75" hidden="false" customHeight="false" outlineLevel="0" collapsed="false">
      <c r="A1413" s="5" t="s">
        <v>1632</v>
      </c>
      <c r="B1413" s="6" t="n">
        <v>37008</v>
      </c>
      <c r="C1413" s="7" t="s">
        <v>1630</v>
      </c>
      <c r="D1413" s="7" t="s">
        <v>1588</v>
      </c>
      <c r="E1413" s="7" t="s">
        <v>1616</v>
      </c>
      <c r="F1413" s="8" t="s">
        <v>1633</v>
      </c>
      <c r="G1413" s="8" t="n">
        <v>733</v>
      </c>
      <c r="H1413" s="7"/>
      <c r="I1413" s="7"/>
      <c r="J1413" s="7"/>
      <c r="K1413" s="7"/>
      <c r="L1413" s="8"/>
      <c r="M1413" s="6"/>
      <c r="N1413" s="7"/>
      <c r="O1413" s="7"/>
      <c r="P1413" s="7"/>
      <c r="Q1413" s="7"/>
      <c r="R1413" s="8"/>
      <c r="S1413" s="6"/>
      <c r="T1413" s="7"/>
      <c r="U1413" s="7"/>
      <c r="V1413" s="7"/>
      <c r="W1413" s="7"/>
      <c r="X1413" s="8"/>
      <c r="Y1413" s="6"/>
      <c r="Z1413" s="7"/>
      <c r="AA1413" s="7"/>
      <c r="AB1413" s="7"/>
      <c r="AC1413" s="7"/>
      <c r="AD1413" s="8"/>
      <c r="AE1413" s="6"/>
      <c r="AF1413" s="7"/>
      <c r="AG1413" s="7"/>
      <c r="AH1413" s="7"/>
      <c r="AI1413" s="7"/>
      <c r="AJ1413" s="8"/>
      <c r="AK1413" s="6"/>
      <c r="AL1413" s="7"/>
      <c r="AM1413" s="7"/>
      <c r="AN1413" s="7"/>
      <c r="AO1413" s="7"/>
      <c r="AP1413" s="8"/>
      <c r="AQ1413" s="6"/>
      <c r="AR1413" s="7"/>
      <c r="AS1413" s="7"/>
      <c r="AT1413" s="7"/>
      <c r="AU1413" s="7"/>
      <c r="AV1413" s="8"/>
      <c r="AW1413" s="6"/>
      <c r="AX1413" s="7"/>
      <c r="AY1413" s="7"/>
      <c r="AZ1413" s="7"/>
      <c r="BA1413" s="7"/>
      <c r="BB1413" s="8"/>
      <c r="BC1413" s="6"/>
      <c r="BD1413" s="7"/>
      <c r="BE1413" s="7"/>
      <c r="BF1413" s="7"/>
      <c r="BG1413" s="7"/>
      <c r="BH1413" s="8"/>
      <c r="BI1413" s="6"/>
      <c r="BJ1413" s="7"/>
      <c r="BK1413" s="7"/>
      <c r="BL1413" s="7"/>
      <c r="BM1413" s="7"/>
      <c r="BN1413" s="8"/>
      <c r="BO1413" s="6"/>
      <c r="BP1413" s="7"/>
      <c r="BQ1413" s="7"/>
      <c r="BR1413" s="7"/>
      <c r="BS1413" s="7"/>
      <c r="BT1413" s="8"/>
      <c r="BU1413" s="6"/>
      <c r="BV1413" s="7"/>
      <c r="BW1413" s="7"/>
      <c r="BX1413" s="7"/>
      <c r="BY1413" s="7"/>
      <c r="BZ1413" s="8"/>
      <c r="CA1413" s="6"/>
      <c r="CB1413" s="7"/>
      <c r="CC1413" s="7"/>
      <c r="CD1413" s="7"/>
      <c r="CE1413" s="7"/>
      <c r="CF1413" s="8"/>
      <c r="CG1413" s="6"/>
      <c r="CH1413" s="7"/>
      <c r="CI1413" s="7"/>
      <c r="CJ1413" s="7"/>
      <c r="CK1413" s="7"/>
      <c r="CL1413" s="8"/>
      <c r="CM1413" s="6"/>
      <c r="CN1413" s="7"/>
      <c r="CO1413" s="7"/>
      <c r="CP1413" s="7"/>
      <c r="CQ1413" s="7"/>
      <c r="CR1413" s="8"/>
      <c r="CS1413" s="6"/>
      <c r="CT1413" s="7"/>
      <c r="CU1413" s="7"/>
      <c r="CV1413" s="7"/>
      <c r="CW1413" s="7"/>
      <c r="CX1413" s="8"/>
      <c r="CY1413" s="6"/>
      <c r="CZ1413" s="7"/>
      <c r="DA1413" s="7"/>
      <c r="DB1413" s="7"/>
      <c r="DC1413" s="7"/>
      <c r="DD1413" s="8"/>
      <c r="DE1413" s="6"/>
      <c r="DF1413" s="7"/>
      <c r="DG1413" s="7"/>
      <c r="DH1413" s="7"/>
      <c r="DI1413" s="7"/>
      <c r="DJ1413" s="8"/>
      <c r="DK1413" s="6"/>
      <c r="DL1413" s="7"/>
      <c r="DM1413" s="7"/>
      <c r="DN1413" s="7"/>
      <c r="DO1413" s="7"/>
      <c r="DP1413" s="8"/>
      <c r="DQ1413" s="6"/>
      <c r="DR1413" s="7"/>
      <c r="DS1413" s="7"/>
      <c r="DT1413" s="7"/>
      <c r="DU1413" s="7"/>
      <c r="DV1413" s="8"/>
      <c r="DW1413" s="6"/>
      <c r="DX1413" s="7"/>
      <c r="DY1413" s="7"/>
      <c r="DZ1413" s="7"/>
      <c r="EA1413" s="7"/>
      <c r="EB1413" s="8"/>
      <c r="EC1413" s="6"/>
      <c r="ED1413" s="7"/>
      <c r="EE1413" s="7"/>
      <c r="EF1413" s="7"/>
      <c r="EG1413" s="7"/>
      <c r="EH1413" s="8"/>
      <c r="EI1413" s="6"/>
      <c r="EJ1413" s="7"/>
      <c r="EK1413" s="7"/>
      <c r="EL1413" s="7"/>
      <c r="EM1413" s="7"/>
      <c r="EN1413" s="8"/>
      <c r="EO1413" s="6"/>
      <c r="EP1413" s="7"/>
      <c r="EQ1413" s="7"/>
      <c r="ER1413" s="7"/>
      <c r="ES1413" s="7"/>
      <c r="ET1413" s="8"/>
      <c r="EU1413" s="6"/>
      <c r="EV1413" s="7"/>
      <c r="EW1413" s="7"/>
      <c r="EX1413" s="7"/>
      <c r="EY1413" s="7"/>
      <c r="EZ1413" s="8"/>
      <c r="FA1413" s="6"/>
      <c r="FB1413" s="7"/>
      <c r="FC1413" s="7"/>
      <c r="FD1413" s="7"/>
      <c r="FE1413" s="7"/>
      <c r="FF1413" s="8"/>
      <c r="FG1413" s="6"/>
      <c r="FH1413" s="7"/>
      <c r="FI1413" s="7"/>
      <c r="FJ1413" s="7"/>
      <c r="FK1413" s="7"/>
      <c r="FL1413" s="8"/>
      <c r="FM1413" s="6"/>
      <c r="FN1413" s="7"/>
      <c r="FO1413" s="7"/>
      <c r="FP1413" s="7"/>
      <c r="FQ1413" s="7"/>
      <c r="FR1413" s="8"/>
      <c r="FS1413" s="6"/>
      <c r="FT1413" s="7"/>
      <c r="FU1413" s="7"/>
      <c r="FV1413" s="7"/>
      <c r="FW1413" s="7"/>
      <c r="FX1413" s="8"/>
      <c r="FY1413" s="6"/>
      <c r="FZ1413" s="7"/>
      <c r="GA1413" s="7"/>
      <c r="GB1413" s="7"/>
      <c r="GC1413" s="7"/>
      <c r="GD1413" s="8"/>
      <c r="GE1413" s="6"/>
      <c r="GF1413" s="7"/>
      <c r="GG1413" s="7"/>
      <c r="GH1413" s="7"/>
      <c r="GI1413" s="7"/>
      <c r="GJ1413" s="8"/>
      <c r="GK1413" s="6"/>
      <c r="GL1413" s="7"/>
      <c r="GM1413" s="7"/>
      <c r="GN1413" s="7"/>
      <c r="GO1413" s="7"/>
      <c r="GP1413" s="8"/>
      <c r="GQ1413" s="6"/>
      <c r="GR1413" s="7"/>
      <c r="GS1413" s="7"/>
      <c r="GT1413" s="7"/>
      <c r="GU1413" s="7"/>
      <c r="GV1413" s="8"/>
      <c r="GW1413" s="6"/>
      <c r="GX1413" s="7"/>
      <c r="GY1413" s="7"/>
      <c r="GZ1413" s="7"/>
      <c r="HA1413" s="7"/>
      <c r="HB1413" s="8"/>
      <c r="HC1413" s="6"/>
      <c r="HD1413" s="7"/>
      <c r="HE1413" s="7"/>
      <c r="HF1413" s="7"/>
      <c r="HG1413" s="7"/>
      <c r="HH1413" s="8"/>
      <c r="HI1413" s="6"/>
      <c r="HJ1413" s="7"/>
      <c r="HK1413" s="7"/>
      <c r="HL1413" s="7"/>
      <c r="HM1413" s="7"/>
      <c r="HN1413" s="8"/>
      <c r="HO1413" s="6"/>
      <c r="HP1413" s="7"/>
      <c r="HQ1413" s="7"/>
      <c r="HR1413" s="7"/>
      <c r="HS1413" s="7"/>
      <c r="HT1413" s="8"/>
      <c r="HU1413" s="6"/>
      <c r="HV1413" s="7"/>
      <c r="HW1413" s="7"/>
      <c r="HX1413" s="7"/>
      <c r="HY1413" s="7"/>
      <c r="HZ1413" s="8"/>
      <c r="IA1413" s="6"/>
      <c r="IB1413" s="7"/>
      <c r="IC1413" s="7"/>
      <c r="ID1413" s="7"/>
      <c r="IE1413" s="7"/>
      <c r="IF1413" s="8"/>
      <c r="IG1413" s="6"/>
      <c r="IH1413" s="7"/>
      <c r="II1413" s="7"/>
      <c r="IJ1413" s="7"/>
      <c r="IK1413" s="7"/>
      <c r="IL1413" s="8"/>
      <c r="IM1413" s="6"/>
      <c r="IN1413" s="7"/>
      <c r="IO1413" s="7"/>
      <c r="IP1413" s="7"/>
      <c r="IQ1413" s="7"/>
      <c r="IR1413" s="8"/>
      <c r="IS1413" s="6"/>
      <c r="IT1413" s="7"/>
      <c r="IU1413" s="7"/>
      <c r="IV1413" s="7"/>
    </row>
    <row r="1414" customFormat="false" ht="12.75" hidden="false" customHeight="false" outlineLevel="0" collapsed="false">
      <c r="A1414" s="5" t="s">
        <v>1634</v>
      </c>
      <c r="B1414" s="6" t="n">
        <v>37011</v>
      </c>
      <c r="C1414" s="7" t="s">
        <v>1624</v>
      </c>
      <c r="D1414" s="7" t="s">
        <v>1588</v>
      </c>
      <c r="E1414" s="7" t="s">
        <v>1616</v>
      </c>
      <c r="F1414" s="8" t="s">
        <v>1280</v>
      </c>
      <c r="G1414" s="8" t="n">
        <v>1052</v>
      </c>
      <c r="H1414" s="7"/>
      <c r="I1414" s="7"/>
      <c r="J1414" s="7"/>
      <c r="K1414" s="7"/>
      <c r="L1414" s="8"/>
      <c r="M1414" s="6"/>
      <c r="N1414" s="7"/>
      <c r="O1414" s="7"/>
      <c r="P1414" s="7"/>
      <c r="Q1414" s="7"/>
      <c r="R1414" s="8"/>
      <c r="S1414" s="6"/>
      <c r="T1414" s="7"/>
      <c r="U1414" s="7"/>
      <c r="V1414" s="7"/>
      <c r="W1414" s="7"/>
      <c r="X1414" s="8"/>
      <c r="Y1414" s="6"/>
      <c r="Z1414" s="7"/>
      <c r="AA1414" s="7"/>
      <c r="AB1414" s="7"/>
      <c r="AC1414" s="7"/>
      <c r="AD1414" s="8"/>
      <c r="AE1414" s="6"/>
      <c r="AF1414" s="7"/>
      <c r="AG1414" s="7"/>
      <c r="AH1414" s="7"/>
      <c r="AI1414" s="7"/>
      <c r="AJ1414" s="8"/>
      <c r="AK1414" s="6"/>
      <c r="AL1414" s="7"/>
      <c r="AM1414" s="7"/>
      <c r="AN1414" s="7"/>
      <c r="AO1414" s="7"/>
      <c r="AP1414" s="8"/>
      <c r="AQ1414" s="6"/>
      <c r="AR1414" s="7"/>
      <c r="AS1414" s="7"/>
      <c r="AT1414" s="7"/>
      <c r="AU1414" s="7"/>
      <c r="AV1414" s="8"/>
      <c r="AW1414" s="6"/>
      <c r="AX1414" s="7"/>
      <c r="AY1414" s="7"/>
      <c r="AZ1414" s="7"/>
      <c r="BA1414" s="7"/>
      <c r="BB1414" s="8"/>
      <c r="BC1414" s="6"/>
      <c r="BD1414" s="7"/>
      <c r="BE1414" s="7"/>
      <c r="BF1414" s="7"/>
      <c r="BG1414" s="7"/>
      <c r="BH1414" s="8"/>
      <c r="BI1414" s="6"/>
      <c r="BJ1414" s="7"/>
      <c r="BK1414" s="7"/>
      <c r="BL1414" s="7"/>
      <c r="BM1414" s="7"/>
      <c r="BN1414" s="8"/>
      <c r="BO1414" s="6"/>
      <c r="BP1414" s="7"/>
      <c r="BQ1414" s="7"/>
      <c r="BR1414" s="7"/>
      <c r="BS1414" s="7"/>
      <c r="BT1414" s="8"/>
      <c r="BU1414" s="6"/>
      <c r="BV1414" s="7"/>
      <c r="BW1414" s="7"/>
      <c r="BX1414" s="7"/>
      <c r="BY1414" s="7"/>
      <c r="BZ1414" s="8"/>
      <c r="CA1414" s="6"/>
      <c r="CB1414" s="7"/>
      <c r="CC1414" s="7"/>
      <c r="CD1414" s="7"/>
      <c r="CE1414" s="7"/>
      <c r="CF1414" s="8"/>
      <c r="CG1414" s="6"/>
      <c r="CH1414" s="7"/>
      <c r="CI1414" s="7"/>
      <c r="CJ1414" s="7"/>
      <c r="CK1414" s="7"/>
      <c r="CL1414" s="8"/>
      <c r="CM1414" s="6"/>
      <c r="CN1414" s="7"/>
      <c r="CO1414" s="7"/>
      <c r="CP1414" s="7"/>
      <c r="CQ1414" s="7"/>
      <c r="CR1414" s="8"/>
      <c r="CS1414" s="6"/>
      <c r="CT1414" s="7"/>
      <c r="CU1414" s="7"/>
      <c r="CV1414" s="7"/>
      <c r="CW1414" s="7"/>
      <c r="CX1414" s="8"/>
      <c r="CY1414" s="6"/>
      <c r="CZ1414" s="7"/>
      <c r="DA1414" s="7"/>
      <c r="DB1414" s="7"/>
      <c r="DC1414" s="7"/>
      <c r="DD1414" s="8"/>
      <c r="DE1414" s="6"/>
      <c r="DF1414" s="7"/>
      <c r="DG1414" s="7"/>
      <c r="DH1414" s="7"/>
      <c r="DI1414" s="7"/>
      <c r="DJ1414" s="8"/>
      <c r="DK1414" s="6"/>
      <c r="DL1414" s="7"/>
      <c r="DM1414" s="7"/>
      <c r="DN1414" s="7"/>
      <c r="DO1414" s="7"/>
      <c r="DP1414" s="8"/>
      <c r="DQ1414" s="6"/>
      <c r="DR1414" s="7"/>
      <c r="DS1414" s="7"/>
      <c r="DT1414" s="7"/>
      <c r="DU1414" s="7"/>
      <c r="DV1414" s="8"/>
      <c r="DW1414" s="6"/>
      <c r="DX1414" s="7"/>
      <c r="DY1414" s="7"/>
      <c r="DZ1414" s="7"/>
      <c r="EA1414" s="7"/>
      <c r="EB1414" s="8"/>
      <c r="EC1414" s="6"/>
      <c r="ED1414" s="7"/>
      <c r="EE1414" s="7"/>
      <c r="EF1414" s="7"/>
      <c r="EG1414" s="7"/>
      <c r="EH1414" s="8"/>
      <c r="EI1414" s="6"/>
      <c r="EJ1414" s="7"/>
      <c r="EK1414" s="7"/>
      <c r="EL1414" s="7"/>
      <c r="EM1414" s="7"/>
      <c r="EN1414" s="8"/>
      <c r="EO1414" s="6"/>
      <c r="EP1414" s="7"/>
      <c r="EQ1414" s="7"/>
      <c r="ER1414" s="7"/>
      <c r="ES1414" s="7"/>
      <c r="ET1414" s="8"/>
      <c r="EU1414" s="6"/>
      <c r="EV1414" s="7"/>
      <c r="EW1414" s="7"/>
      <c r="EX1414" s="7"/>
      <c r="EY1414" s="7"/>
      <c r="EZ1414" s="8"/>
      <c r="FA1414" s="6"/>
      <c r="FB1414" s="7"/>
      <c r="FC1414" s="7"/>
      <c r="FD1414" s="7"/>
      <c r="FE1414" s="7"/>
      <c r="FF1414" s="8"/>
      <c r="FG1414" s="6"/>
      <c r="FH1414" s="7"/>
      <c r="FI1414" s="7"/>
      <c r="FJ1414" s="7"/>
      <c r="FK1414" s="7"/>
      <c r="FL1414" s="8"/>
      <c r="FM1414" s="6"/>
      <c r="FN1414" s="7"/>
      <c r="FO1414" s="7"/>
      <c r="FP1414" s="7"/>
      <c r="FQ1414" s="7"/>
      <c r="FR1414" s="8"/>
      <c r="FS1414" s="6"/>
      <c r="FT1414" s="7"/>
      <c r="FU1414" s="7"/>
      <c r="FV1414" s="7"/>
      <c r="FW1414" s="7"/>
      <c r="FX1414" s="8"/>
      <c r="FY1414" s="6"/>
      <c r="FZ1414" s="7"/>
      <c r="GA1414" s="7"/>
      <c r="GB1414" s="7"/>
      <c r="GC1414" s="7"/>
      <c r="GD1414" s="8"/>
      <c r="GE1414" s="6"/>
      <c r="GF1414" s="7"/>
      <c r="GG1414" s="7"/>
      <c r="GH1414" s="7"/>
      <c r="GI1414" s="7"/>
      <c r="GJ1414" s="8"/>
      <c r="GK1414" s="6"/>
      <c r="GL1414" s="7"/>
      <c r="GM1414" s="7"/>
      <c r="GN1414" s="7"/>
      <c r="GO1414" s="7"/>
      <c r="GP1414" s="8"/>
      <c r="GQ1414" s="6"/>
      <c r="GR1414" s="7"/>
      <c r="GS1414" s="7"/>
      <c r="GT1414" s="7"/>
      <c r="GU1414" s="7"/>
      <c r="GV1414" s="8"/>
      <c r="GW1414" s="6"/>
      <c r="GX1414" s="7"/>
      <c r="GY1414" s="7"/>
      <c r="GZ1414" s="7"/>
      <c r="HA1414" s="7"/>
      <c r="HB1414" s="8"/>
      <c r="HC1414" s="6"/>
      <c r="HD1414" s="7"/>
      <c r="HE1414" s="7"/>
      <c r="HF1414" s="7"/>
      <c r="HG1414" s="7"/>
      <c r="HH1414" s="8"/>
      <c r="HI1414" s="6"/>
      <c r="HJ1414" s="7"/>
      <c r="HK1414" s="7"/>
      <c r="HL1414" s="7"/>
      <c r="HM1414" s="7"/>
      <c r="HN1414" s="8"/>
      <c r="HO1414" s="6"/>
      <c r="HP1414" s="7"/>
      <c r="HQ1414" s="7"/>
      <c r="HR1414" s="7"/>
      <c r="HS1414" s="7"/>
      <c r="HT1414" s="8"/>
      <c r="HU1414" s="6"/>
      <c r="HV1414" s="7"/>
      <c r="HW1414" s="7"/>
      <c r="HX1414" s="7"/>
      <c r="HY1414" s="7"/>
      <c r="HZ1414" s="8"/>
      <c r="IA1414" s="6"/>
      <c r="IB1414" s="7"/>
      <c r="IC1414" s="7"/>
      <c r="ID1414" s="7"/>
      <c r="IE1414" s="7"/>
      <c r="IF1414" s="8"/>
      <c r="IG1414" s="6"/>
      <c r="IH1414" s="7"/>
      <c r="II1414" s="7"/>
      <c r="IJ1414" s="7"/>
      <c r="IK1414" s="7"/>
      <c r="IL1414" s="8"/>
      <c r="IM1414" s="6"/>
      <c r="IN1414" s="7"/>
      <c r="IO1414" s="7"/>
      <c r="IP1414" s="7"/>
      <c r="IQ1414" s="7"/>
      <c r="IR1414" s="8"/>
      <c r="IS1414" s="6"/>
      <c r="IT1414" s="7"/>
      <c r="IU1414" s="7"/>
      <c r="IV1414" s="7"/>
    </row>
    <row r="1415" customFormat="false" ht="12.75" hidden="false" customHeight="false" outlineLevel="0" collapsed="false">
      <c r="A1415" s="5" t="s">
        <v>1635</v>
      </c>
      <c r="B1415" s="6" t="n">
        <v>37006</v>
      </c>
      <c r="C1415" s="7" t="s">
        <v>1636</v>
      </c>
      <c r="D1415" s="7" t="s">
        <v>1588</v>
      </c>
      <c r="E1415" s="7" t="s">
        <v>778</v>
      </c>
      <c r="F1415" s="8" t="s">
        <v>1280</v>
      </c>
      <c r="G1415" s="8" t="n">
        <v>1000</v>
      </c>
      <c r="H1415" s="7"/>
      <c r="I1415" s="7"/>
      <c r="J1415" s="7"/>
      <c r="K1415" s="7"/>
      <c r="L1415" s="8"/>
      <c r="M1415" s="6"/>
      <c r="N1415" s="7"/>
      <c r="O1415" s="7"/>
      <c r="P1415" s="7"/>
      <c r="Q1415" s="7"/>
      <c r="R1415" s="8"/>
      <c r="S1415" s="6"/>
      <c r="T1415" s="7"/>
      <c r="U1415" s="7"/>
      <c r="V1415" s="7"/>
      <c r="W1415" s="7"/>
      <c r="X1415" s="8"/>
      <c r="Y1415" s="6"/>
      <c r="Z1415" s="7"/>
      <c r="AA1415" s="7"/>
      <c r="AB1415" s="7"/>
      <c r="AC1415" s="7"/>
      <c r="AD1415" s="8"/>
      <c r="AE1415" s="6"/>
      <c r="AF1415" s="7"/>
      <c r="AG1415" s="7"/>
      <c r="AH1415" s="7"/>
      <c r="AI1415" s="7"/>
      <c r="AJ1415" s="8"/>
      <c r="AK1415" s="6"/>
      <c r="AL1415" s="7"/>
      <c r="AM1415" s="7"/>
      <c r="AN1415" s="7"/>
      <c r="AO1415" s="7"/>
      <c r="AP1415" s="8"/>
      <c r="AQ1415" s="6"/>
      <c r="AR1415" s="7"/>
      <c r="AS1415" s="7"/>
      <c r="AT1415" s="7"/>
      <c r="AU1415" s="7"/>
      <c r="AV1415" s="8"/>
      <c r="AW1415" s="6"/>
      <c r="AX1415" s="7"/>
      <c r="AY1415" s="7"/>
      <c r="AZ1415" s="7"/>
      <c r="BA1415" s="7"/>
      <c r="BB1415" s="8"/>
      <c r="BC1415" s="6"/>
      <c r="BD1415" s="7"/>
      <c r="BE1415" s="7"/>
      <c r="BF1415" s="7"/>
      <c r="BG1415" s="7"/>
      <c r="BH1415" s="8"/>
      <c r="BI1415" s="6"/>
      <c r="BJ1415" s="7"/>
      <c r="BK1415" s="7"/>
      <c r="BL1415" s="7"/>
      <c r="BM1415" s="7"/>
      <c r="BN1415" s="8"/>
      <c r="BO1415" s="6"/>
      <c r="BP1415" s="7"/>
      <c r="BQ1415" s="7"/>
      <c r="BR1415" s="7"/>
      <c r="BS1415" s="7"/>
      <c r="BT1415" s="8"/>
      <c r="BU1415" s="6"/>
      <c r="BV1415" s="7"/>
      <c r="BW1415" s="7"/>
      <c r="BX1415" s="7"/>
      <c r="BY1415" s="7"/>
      <c r="BZ1415" s="8"/>
      <c r="CA1415" s="6"/>
      <c r="CB1415" s="7"/>
      <c r="CC1415" s="7"/>
      <c r="CD1415" s="7"/>
      <c r="CE1415" s="7"/>
      <c r="CF1415" s="8"/>
      <c r="CG1415" s="6"/>
      <c r="CH1415" s="7"/>
      <c r="CI1415" s="7"/>
      <c r="CJ1415" s="7"/>
      <c r="CK1415" s="7"/>
      <c r="CL1415" s="8"/>
      <c r="CM1415" s="6"/>
      <c r="CN1415" s="7"/>
      <c r="CO1415" s="7"/>
      <c r="CP1415" s="7"/>
      <c r="CQ1415" s="7"/>
      <c r="CR1415" s="8"/>
      <c r="CS1415" s="6"/>
      <c r="CT1415" s="7"/>
      <c r="CU1415" s="7"/>
      <c r="CV1415" s="7"/>
      <c r="CW1415" s="7"/>
      <c r="CX1415" s="8"/>
      <c r="CY1415" s="6"/>
      <c r="CZ1415" s="7"/>
      <c r="DA1415" s="7"/>
      <c r="DB1415" s="7"/>
      <c r="DC1415" s="7"/>
      <c r="DD1415" s="8"/>
      <c r="DE1415" s="6"/>
      <c r="DF1415" s="7"/>
      <c r="DG1415" s="7"/>
      <c r="DH1415" s="7"/>
      <c r="DI1415" s="7"/>
      <c r="DJ1415" s="8"/>
      <c r="DK1415" s="6"/>
      <c r="DL1415" s="7"/>
      <c r="DM1415" s="7"/>
      <c r="DN1415" s="7"/>
      <c r="DO1415" s="7"/>
      <c r="DP1415" s="8"/>
      <c r="DQ1415" s="6"/>
      <c r="DR1415" s="7"/>
      <c r="DS1415" s="7"/>
      <c r="DT1415" s="7"/>
      <c r="DU1415" s="7"/>
      <c r="DV1415" s="8"/>
      <c r="DW1415" s="6"/>
      <c r="DX1415" s="7"/>
      <c r="DY1415" s="7"/>
      <c r="DZ1415" s="7"/>
      <c r="EA1415" s="7"/>
      <c r="EB1415" s="8"/>
      <c r="EC1415" s="6"/>
      <c r="ED1415" s="7"/>
      <c r="EE1415" s="7"/>
      <c r="EF1415" s="7"/>
      <c r="EG1415" s="7"/>
      <c r="EH1415" s="8"/>
      <c r="EI1415" s="6"/>
      <c r="EJ1415" s="7"/>
      <c r="EK1415" s="7"/>
      <c r="EL1415" s="7"/>
      <c r="EM1415" s="7"/>
      <c r="EN1415" s="8"/>
      <c r="EO1415" s="6"/>
      <c r="EP1415" s="7"/>
      <c r="EQ1415" s="7"/>
      <c r="ER1415" s="7"/>
      <c r="ES1415" s="7"/>
      <c r="ET1415" s="8"/>
      <c r="EU1415" s="6"/>
      <c r="EV1415" s="7"/>
      <c r="EW1415" s="7"/>
      <c r="EX1415" s="7"/>
      <c r="EY1415" s="7"/>
      <c r="EZ1415" s="8"/>
      <c r="FA1415" s="6"/>
      <c r="FB1415" s="7"/>
      <c r="FC1415" s="7"/>
      <c r="FD1415" s="7"/>
      <c r="FE1415" s="7"/>
      <c r="FF1415" s="8"/>
      <c r="FG1415" s="6"/>
      <c r="FH1415" s="7"/>
      <c r="FI1415" s="7"/>
      <c r="FJ1415" s="7"/>
      <c r="FK1415" s="7"/>
      <c r="FL1415" s="8"/>
      <c r="FM1415" s="6"/>
      <c r="FN1415" s="7"/>
      <c r="FO1415" s="7"/>
      <c r="FP1415" s="7"/>
      <c r="FQ1415" s="7"/>
      <c r="FR1415" s="8"/>
      <c r="FS1415" s="6"/>
      <c r="FT1415" s="7"/>
      <c r="FU1415" s="7"/>
      <c r="FV1415" s="7"/>
      <c r="FW1415" s="7"/>
      <c r="FX1415" s="8"/>
      <c r="FY1415" s="6"/>
      <c r="FZ1415" s="7"/>
      <c r="GA1415" s="7"/>
      <c r="GB1415" s="7"/>
      <c r="GC1415" s="7"/>
      <c r="GD1415" s="8"/>
      <c r="GE1415" s="6"/>
      <c r="GF1415" s="7"/>
      <c r="GG1415" s="7"/>
      <c r="GH1415" s="7"/>
      <c r="GI1415" s="7"/>
      <c r="GJ1415" s="8"/>
      <c r="GK1415" s="6"/>
      <c r="GL1415" s="7"/>
      <c r="GM1415" s="7"/>
      <c r="GN1415" s="7"/>
      <c r="GO1415" s="7"/>
      <c r="GP1415" s="8"/>
      <c r="GQ1415" s="6"/>
      <c r="GR1415" s="7"/>
      <c r="GS1415" s="7"/>
      <c r="GT1415" s="7"/>
      <c r="GU1415" s="7"/>
      <c r="GV1415" s="8"/>
      <c r="GW1415" s="6"/>
      <c r="GX1415" s="7"/>
      <c r="GY1415" s="7"/>
      <c r="GZ1415" s="7"/>
      <c r="HA1415" s="7"/>
      <c r="HB1415" s="8"/>
      <c r="HC1415" s="6"/>
      <c r="HD1415" s="7"/>
      <c r="HE1415" s="7"/>
      <c r="HF1415" s="7"/>
      <c r="HG1415" s="7"/>
      <c r="HH1415" s="8"/>
      <c r="HI1415" s="6"/>
      <c r="HJ1415" s="7"/>
      <c r="HK1415" s="7"/>
      <c r="HL1415" s="7"/>
      <c r="HM1415" s="7"/>
      <c r="HN1415" s="8"/>
      <c r="HO1415" s="6"/>
      <c r="HP1415" s="7"/>
      <c r="HQ1415" s="7"/>
      <c r="HR1415" s="7"/>
      <c r="HS1415" s="7"/>
      <c r="HT1415" s="8"/>
      <c r="HU1415" s="6"/>
      <c r="HV1415" s="7"/>
      <c r="HW1415" s="7"/>
      <c r="HX1415" s="7"/>
      <c r="HY1415" s="7"/>
      <c r="HZ1415" s="8"/>
      <c r="IA1415" s="6"/>
      <c r="IB1415" s="7"/>
      <c r="IC1415" s="7"/>
      <c r="ID1415" s="7"/>
      <c r="IE1415" s="7"/>
      <c r="IF1415" s="8"/>
      <c r="IG1415" s="6"/>
      <c r="IH1415" s="7"/>
      <c r="II1415" s="7"/>
      <c r="IJ1415" s="7"/>
      <c r="IK1415" s="7"/>
      <c r="IL1415" s="8"/>
      <c r="IM1415" s="6"/>
      <c r="IN1415" s="7"/>
      <c r="IO1415" s="7"/>
      <c r="IP1415" s="7"/>
      <c r="IQ1415" s="7"/>
      <c r="IR1415" s="8"/>
      <c r="IS1415" s="6"/>
      <c r="IT1415" s="7"/>
      <c r="IU1415" s="7"/>
      <c r="IV1415" s="7"/>
    </row>
    <row r="1416" customFormat="false" ht="12.75" hidden="false" customHeight="false" outlineLevel="0" collapsed="false">
      <c r="A1416" s="5" t="s">
        <v>1637</v>
      </c>
      <c r="B1416" s="6" t="n">
        <v>37006</v>
      </c>
      <c r="C1416" s="7" t="s">
        <v>1636</v>
      </c>
      <c r="D1416" s="7" t="s">
        <v>1588</v>
      </c>
      <c r="E1416" s="7" t="s">
        <v>778</v>
      </c>
      <c r="F1416" s="8" t="s">
        <v>1280</v>
      </c>
      <c r="G1416" s="8" t="n">
        <v>600</v>
      </c>
      <c r="H1416" s="7"/>
      <c r="I1416" s="7"/>
      <c r="J1416" s="7"/>
      <c r="K1416" s="7"/>
      <c r="L1416" s="8"/>
      <c r="M1416" s="6"/>
      <c r="N1416" s="7"/>
      <c r="O1416" s="7"/>
      <c r="P1416" s="7"/>
      <c r="Q1416" s="7"/>
      <c r="R1416" s="8"/>
      <c r="S1416" s="6"/>
      <c r="T1416" s="7"/>
      <c r="U1416" s="7"/>
      <c r="V1416" s="7"/>
      <c r="W1416" s="7"/>
      <c r="X1416" s="8"/>
      <c r="Y1416" s="6"/>
      <c r="Z1416" s="7"/>
      <c r="AA1416" s="7"/>
      <c r="AB1416" s="7"/>
      <c r="AC1416" s="7"/>
      <c r="AD1416" s="8"/>
      <c r="AE1416" s="6"/>
      <c r="AF1416" s="7"/>
      <c r="AG1416" s="7"/>
      <c r="AH1416" s="7"/>
      <c r="AI1416" s="7"/>
      <c r="AJ1416" s="8"/>
      <c r="AK1416" s="6"/>
      <c r="AL1416" s="7"/>
      <c r="AM1416" s="7"/>
      <c r="AN1416" s="7"/>
      <c r="AO1416" s="7"/>
      <c r="AP1416" s="8"/>
      <c r="AQ1416" s="6"/>
      <c r="AR1416" s="7"/>
      <c r="AS1416" s="7"/>
      <c r="AT1416" s="7"/>
      <c r="AU1416" s="7"/>
      <c r="AV1416" s="8"/>
      <c r="AW1416" s="6"/>
      <c r="AX1416" s="7"/>
      <c r="AY1416" s="7"/>
      <c r="AZ1416" s="7"/>
      <c r="BA1416" s="7"/>
      <c r="BB1416" s="8"/>
      <c r="BC1416" s="6"/>
      <c r="BD1416" s="7"/>
      <c r="BE1416" s="7"/>
      <c r="BF1416" s="7"/>
      <c r="BG1416" s="7"/>
      <c r="BH1416" s="8"/>
      <c r="BI1416" s="6"/>
      <c r="BJ1416" s="7"/>
      <c r="BK1416" s="7"/>
      <c r="BL1416" s="7"/>
      <c r="BM1416" s="7"/>
      <c r="BN1416" s="8"/>
      <c r="BO1416" s="6"/>
      <c r="BP1416" s="7"/>
      <c r="BQ1416" s="7"/>
      <c r="BR1416" s="7"/>
      <c r="BS1416" s="7"/>
      <c r="BT1416" s="8"/>
      <c r="BU1416" s="6"/>
      <c r="BV1416" s="7"/>
      <c r="BW1416" s="7"/>
      <c r="BX1416" s="7"/>
      <c r="BY1416" s="7"/>
      <c r="BZ1416" s="8"/>
      <c r="CA1416" s="6"/>
      <c r="CB1416" s="7"/>
      <c r="CC1416" s="7"/>
      <c r="CD1416" s="7"/>
      <c r="CE1416" s="7"/>
      <c r="CF1416" s="8"/>
      <c r="CG1416" s="6"/>
      <c r="CH1416" s="7"/>
      <c r="CI1416" s="7"/>
      <c r="CJ1416" s="7"/>
      <c r="CK1416" s="7"/>
      <c r="CL1416" s="8"/>
      <c r="CM1416" s="6"/>
      <c r="CN1416" s="7"/>
      <c r="CO1416" s="7"/>
      <c r="CP1416" s="7"/>
      <c r="CQ1416" s="7"/>
      <c r="CR1416" s="8"/>
      <c r="CS1416" s="6"/>
      <c r="CT1416" s="7"/>
      <c r="CU1416" s="7"/>
      <c r="CV1416" s="7"/>
      <c r="CW1416" s="7"/>
      <c r="CX1416" s="8"/>
      <c r="CY1416" s="6"/>
      <c r="CZ1416" s="7"/>
      <c r="DA1416" s="7"/>
      <c r="DB1416" s="7"/>
      <c r="DC1416" s="7"/>
      <c r="DD1416" s="8"/>
      <c r="DE1416" s="6"/>
      <c r="DF1416" s="7"/>
      <c r="DG1416" s="7"/>
      <c r="DH1416" s="7"/>
      <c r="DI1416" s="7"/>
      <c r="DJ1416" s="8"/>
      <c r="DK1416" s="6"/>
      <c r="DL1416" s="7"/>
      <c r="DM1416" s="7"/>
      <c r="DN1416" s="7"/>
      <c r="DO1416" s="7"/>
      <c r="DP1416" s="8"/>
      <c r="DQ1416" s="6"/>
      <c r="DR1416" s="7"/>
      <c r="DS1416" s="7"/>
      <c r="DT1416" s="7"/>
      <c r="DU1416" s="7"/>
      <c r="DV1416" s="8"/>
      <c r="DW1416" s="6"/>
      <c r="DX1416" s="7"/>
      <c r="DY1416" s="7"/>
      <c r="DZ1416" s="7"/>
      <c r="EA1416" s="7"/>
      <c r="EB1416" s="8"/>
      <c r="EC1416" s="6"/>
      <c r="ED1416" s="7"/>
      <c r="EE1416" s="7"/>
      <c r="EF1416" s="7"/>
      <c r="EG1416" s="7"/>
      <c r="EH1416" s="8"/>
      <c r="EI1416" s="6"/>
      <c r="EJ1416" s="7"/>
      <c r="EK1416" s="7"/>
      <c r="EL1416" s="7"/>
      <c r="EM1416" s="7"/>
      <c r="EN1416" s="8"/>
      <c r="EO1416" s="6"/>
      <c r="EP1416" s="7"/>
      <c r="EQ1416" s="7"/>
      <c r="ER1416" s="7"/>
      <c r="ES1416" s="7"/>
      <c r="ET1416" s="8"/>
      <c r="EU1416" s="6"/>
      <c r="EV1416" s="7"/>
      <c r="EW1416" s="7"/>
      <c r="EX1416" s="7"/>
      <c r="EY1416" s="7"/>
      <c r="EZ1416" s="8"/>
      <c r="FA1416" s="6"/>
      <c r="FB1416" s="7"/>
      <c r="FC1416" s="7"/>
      <c r="FD1416" s="7"/>
      <c r="FE1416" s="7"/>
      <c r="FF1416" s="8"/>
      <c r="FG1416" s="6"/>
      <c r="FH1416" s="7"/>
      <c r="FI1416" s="7"/>
      <c r="FJ1416" s="7"/>
      <c r="FK1416" s="7"/>
      <c r="FL1416" s="8"/>
      <c r="FM1416" s="6"/>
      <c r="FN1416" s="7"/>
      <c r="FO1416" s="7"/>
      <c r="FP1416" s="7"/>
      <c r="FQ1416" s="7"/>
      <c r="FR1416" s="8"/>
      <c r="FS1416" s="6"/>
      <c r="FT1416" s="7"/>
      <c r="FU1416" s="7"/>
      <c r="FV1416" s="7"/>
      <c r="FW1416" s="7"/>
      <c r="FX1416" s="8"/>
      <c r="FY1416" s="6"/>
      <c r="FZ1416" s="7"/>
      <c r="GA1416" s="7"/>
      <c r="GB1416" s="7"/>
      <c r="GC1416" s="7"/>
      <c r="GD1416" s="8"/>
      <c r="GE1416" s="6"/>
      <c r="GF1416" s="7"/>
      <c r="GG1416" s="7"/>
      <c r="GH1416" s="7"/>
      <c r="GI1416" s="7"/>
      <c r="GJ1416" s="8"/>
      <c r="GK1416" s="6"/>
      <c r="GL1416" s="7"/>
      <c r="GM1416" s="7"/>
      <c r="GN1416" s="7"/>
      <c r="GO1416" s="7"/>
      <c r="GP1416" s="8"/>
      <c r="GQ1416" s="6"/>
      <c r="GR1416" s="7"/>
      <c r="GS1416" s="7"/>
      <c r="GT1416" s="7"/>
      <c r="GU1416" s="7"/>
      <c r="GV1416" s="8"/>
      <c r="GW1416" s="6"/>
      <c r="GX1416" s="7"/>
      <c r="GY1416" s="7"/>
      <c r="GZ1416" s="7"/>
      <c r="HA1416" s="7"/>
      <c r="HB1416" s="8"/>
      <c r="HC1416" s="6"/>
      <c r="HD1416" s="7"/>
      <c r="HE1416" s="7"/>
      <c r="HF1416" s="7"/>
      <c r="HG1416" s="7"/>
      <c r="HH1416" s="8"/>
      <c r="HI1416" s="6"/>
      <c r="HJ1416" s="7"/>
      <c r="HK1416" s="7"/>
      <c r="HL1416" s="7"/>
      <c r="HM1416" s="7"/>
      <c r="HN1416" s="8"/>
      <c r="HO1416" s="6"/>
      <c r="HP1416" s="7"/>
      <c r="HQ1416" s="7"/>
      <c r="HR1416" s="7"/>
      <c r="HS1416" s="7"/>
      <c r="HT1416" s="8"/>
      <c r="HU1416" s="6"/>
      <c r="HV1416" s="7"/>
      <c r="HW1416" s="7"/>
      <c r="HX1416" s="7"/>
      <c r="HY1416" s="7"/>
      <c r="HZ1416" s="8"/>
      <c r="IA1416" s="6"/>
      <c r="IB1416" s="7"/>
      <c r="IC1416" s="7"/>
      <c r="ID1416" s="7"/>
      <c r="IE1416" s="7"/>
      <c r="IF1416" s="8"/>
      <c r="IG1416" s="6"/>
      <c r="IH1416" s="7"/>
      <c r="II1416" s="7"/>
      <c r="IJ1416" s="7"/>
      <c r="IK1416" s="7"/>
      <c r="IL1416" s="8"/>
      <c r="IM1416" s="6"/>
      <c r="IN1416" s="7"/>
      <c r="IO1416" s="7"/>
      <c r="IP1416" s="7"/>
      <c r="IQ1416" s="7"/>
      <c r="IR1416" s="8"/>
      <c r="IS1416" s="6"/>
      <c r="IT1416" s="7"/>
      <c r="IU1416" s="7"/>
      <c r="IV1416" s="7"/>
    </row>
    <row r="1417" customFormat="false" ht="12.75" hidden="false" customHeight="false" outlineLevel="0" collapsed="false">
      <c r="A1417" s="5" t="s">
        <v>1638</v>
      </c>
      <c r="B1417" s="6" t="n">
        <v>36991</v>
      </c>
      <c r="C1417" s="7" t="s">
        <v>1639</v>
      </c>
      <c r="D1417" s="7" t="s">
        <v>1588</v>
      </c>
      <c r="E1417" s="7" t="s">
        <v>1640</v>
      </c>
      <c r="F1417" s="8" t="s">
        <v>1016</v>
      </c>
      <c r="G1417" s="8" t="n">
        <v>1200</v>
      </c>
      <c r="H1417" s="7"/>
      <c r="I1417" s="7"/>
      <c r="J1417" s="7"/>
      <c r="K1417" s="7"/>
      <c r="L1417" s="8"/>
      <c r="M1417" s="6"/>
      <c r="N1417" s="7"/>
      <c r="O1417" s="7"/>
      <c r="P1417" s="7"/>
      <c r="Q1417" s="7"/>
      <c r="R1417" s="8"/>
      <c r="S1417" s="6"/>
      <c r="T1417" s="7"/>
      <c r="U1417" s="7"/>
      <c r="V1417" s="7"/>
      <c r="W1417" s="7"/>
      <c r="X1417" s="8"/>
      <c r="Y1417" s="6"/>
      <c r="Z1417" s="7"/>
      <c r="AA1417" s="7"/>
      <c r="AB1417" s="7"/>
      <c r="AC1417" s="7"/>
      <c r="AD1417" s="8"/>
      <c r="AE1417" s="6"/>
      <c r="AF1417" s="7"/>
      <c r="AG1417" s="7"/>
      <c r="AH1417" s="7"/>
      <c r="AI1417" s="7"/>
      <c r="AJ1417" s="8"/>
      <c r="AK1417" s="6"/>
      <c r="AL1417" s="7"/>
      <c r="AM1417" s="7"/>
      <c r="AN1417" s="7"/>
      <c r="AO1417" s="7"/>
      <c r="AP1417" s="8"/>
      <c r="AQ1417" s="6"/>
      <c r="AR1417" s="7"/>
      <c r="AS1417" s="7"/>
      <c r="AT1417" s="7"/>
      <c r="AU1417" s="7"/>
      <c r="AV1417" s="8"/>
      <c r="AW1417" s="6"/>
      <c r="AX1417" s="7"/>
      <c r="AY1417" s="7"/>
      <c r="AZ1417" s="7"/>
      <c r="BA1417" s="7"/>
      <c r="BB1417" s="8"/>
      <c r="BC1417" s="6"/>
      <c r="BD1417" s="7"/>
      <c r="BE1417" s="7"/>
      <c r="BF1417" s="7"/>
      <c r="BG1417" s="7"/>
      <c r="BH1417" s="8"/>
      <c r="BI1417" s="6"/>
      <c r="BJ1417" s="7"/>
      <c r="BK1417" s="7"/>
      <c r="BL1417" s="7"/>
      <c r="BM1417" s="7"/>
      <c r="BN1417" s="8"/>
      <c r="BO1417" s="6"/>
      <c r="BP1417" s="7"/>
      <c r="BQ1417" s="7"/>
      <c r="BR1417" s="7"/>
      <c r="BS1417" s="7"/>
      <c r="BT1417" s="8"/>
      <c r="BU1417" s="6"/>
      <c r="BV1417" s="7"/>
      <c r="BW1417" s="7"/>
      <c r="BX1417" s="7"/>
      <c r="BY1417" s="7"/>
      <c r="BZ1417" s="8"/>
      <c r="CA1417" s="6"/>
      <c r="CB1417" s="7"/>
      <c r="CC1417" s="7"/>
      <c r="CD1417" s="7"/>
      <c r="CE1417" s="7"/>
      <c r="CF1417" s="8"/>
      <c r="CG1417" s="6"/>
      <c r="CH1417" s="7"/>
      <c r="CI1417" s="7"/>
      <c r="CJ1417" s="7"/>
      <c r="CK1417" s="7"/>
      <c r="CL1417" s="8"/>
      <c r="CM1417" s="6"/>
      <c r="CN1417" s="7"/>
      <c r="CO1417" s="7"/>
      <c r="CP1417" s="7"/>
      <c r="CQ1417" s="7"/>
      <c r="CR1417" s="8"/>
      <c r="CS1417" s="6"/>
      <c r="CT1417" s="7"/>
      <c r="CU1417" s="7"/>
      <c r="CV1417" s="7"/>
      <c r="CW1417" s="7"/>
      <c r="CX1417" s="8"/>
      <c r="CY1417" s="6"/>
      <c r="CZ1417" s="7"/>
      <c r="DA1417" s="7"/>
      <c r="DB1417" s="7"/>
      <c r="DC1417" s="7"/>
      <c r="DD1417" s="8"/>
      <c r="DE1417" s="6"/>
      <c r="DF1417" s="7"/>
      <c r="DG1417" s="7"/>
      <c r="DH1417" s="7"/>
      <c r="DI1417" s="7"/>
      <c r="DJ1417" s="8"/>
      <c r="DK1417" s="6"/>
      <c r="DL1417" s="7"/>
      <c r="DM1417" s="7"/>
      <c r="DN1417" s="7"/>
      <c r="DO1417" s="7"/>
      <c r="DP1417" s="8"/>
      <c r="DQ1417" s="6"/>
      <c r="DR1417" s="7"/>
      <c r="DS1417" s="7"/>
      <c r="DT1417" s="7"/>
      <c r="DU1417" s="7"/>
      <c r="DV1417" s="8"/>
      <c r="DW1417" s="6"/>
      <c r="DX1417" s="7"/>
      <c r="DY1417" s="7"/>
      <c r="DZ1417" s="7"/>
      <c r="EA1417" s="7"/>
      <c r="EB1417" s="8"/>
      <c r="EC1417" s="6"/>
      <c r="ED1417" s="7"/>
      <c r="EE1417" s="7"/>
      <c r="EF1417" s="7"/>
      <c r="EG1417" s="7"/>
      <c r="EH1417" s="8"/>
      <c r="EI1417" s="6"/>
      <c r="EJ1417" s="7"/>
      <c r="EK1417" s="7"/>
      <c r="EL1417" s="7"/>
      <c r="EM1417" s="7"/>
      <c r="EN1417" s="8"/>
      <c r="EO1417" s="6"/>
      <c r="EP1417" s="7"/>
      <c r="EQ1417" s="7"/>
      <c r="ER1417" s="7"/>
      <c r="ES1417" s="7"/>
      <c r="ET1417" s="8"/>
      <c r="EU1417" s="6"/>
      <c r="EV1417" s="7"/>
      <c r="EW1417" s="7"/>
      <c r="EX1417" s="7"/>
      <c r="EY1417" s="7"/>
      <c r="EZ1417" s="8"/>
      <c r="FA1417" s="6"/>
      <c r="FB1417" s="7"/>
      <c r="FC1417" s="7"/>
      <c r="FD1417" s="7"/>
      <c r="FE1417" s="7"/>
      <c r="FF1417" s="8"/>
      <c r="FG1417" s="6"/>
      <c r="FH1417" s="7"/>
      <c r="FI1417" s="7"/>
      <c r="FJ1417" s="7"/>
      <c r="FK1417" s="7"/>
      <c r="FL1417" s="8"/>
      <c r="FM1417" s="6"/>
      <c r="FN1417" s="7"/>
      <c r="FO1417" s="7"/>
      <c r="FP1417" s="7"/>
      <c r="FQ1417" s="7"/>
      <c r="FR1417" s="8"/>
      <c r="FS1417" s="6"/>
      <c r="FT1417" s="7"/>
      <c r="FU1417" s="7"/>
      <c r="FV1417" s="7"/>
      <c r="FW1417" s="7"/>
      <c r="FX1417" s="8"/>
      <c r="FY1417" s="6"/>
      <c r="FZ1417" s="7"/>
      <c r="GA1417" s="7"/>
      <c r="GB1417" s="7"/>
      <c r="GC1417" s="7"/>
      <c r="GD1417" s="8"/>
      <c r="GE1417" s="6"/>
      <c r="GF1417" s="7"/>
      <c r="GG1417" s="7"/>
      <c r="GH1417" s="7"/>
      <c r="GI1417" s="7"/>
      <c r="GJ1417" s="8"/>
      <c r="GK1417" s="6"/>
      <c r="GL1417" s="7"/>
      <c r="GM1417" s="7"/>
      <c r="GN1417" s="7"/>
      <c r="GO1417" s="7"/>
      <c r="GP1417" s="8"/>
      <c r="GQ1417" s="6"/>
      <c r="GR1417" s="7"/>
      <c r="GS1417" s="7"/>
      <c r="GT1417" s="7"/>
      <c r="GU1417" s="7"/>
      <c r="GV1417" s="8"/>
      <c r="GW1417" s="6"/>
      <c r="GX1417" s="7"/>
      <c r="GY1417" s="7"/>
      <c r="GZ1417" s="7"/>
      <c r="HA1417" s="7"/>
      <c r="HB1417" s="8"/>
      <c r="HC1417" s="6"/>
      <c r="HD1417" s="7"/>
      <c r="HE1417" s="7"/>
      <c r="HF1417" s="7"/>
      <c r="HG1417" s="7"/>
      <c r="HH1417" s="8"/>
      <c r="HI1417" s="6"/>
      <c r="HJ1417" s="7"/>
      <c r="HK1417" s="7"/>
      <c r="HL1417" s="7"/>
      <c r="HM1417" s="7"/>
      <c r="HN1417" s="8"/>
      <c r="HO1417" s="6"/>
      <c r="HP1417" s="7"/>
      <c r="HQ1417" s="7"/>
      <c r="HR1417" s="7"/>
      <c r="HS1417" s="7"/>
      <c r="HT1417" s="8"/>
      <c r="HU1417" s="6"/>
      <c r="HV1417" s="7"/>
      <c r="HW1417" s="7"/>
      <c r="HX1417" s="7"/>
      <c r="HY1417" s="7"/>
      <c r="HZ1417" s="8"/>
      <c r="IA1417" s="6"/>
      <c r="IB1417" s="7"/>
      <c r="IC1417" s="7"/>
      <c r="ID1417" s="7"/>
      <c r="IE1417" s="7"/>
      <c r="IF1417" s="8"/>
      <c r="IG1417" s="6"/>
      <c r="IH1417" s="7"/>
      <c r="II1417" s="7"/>
      <c r="IJ1417" s="7"/>
      <c r="IK1417" s="7"/>
      <c r="IL1417" s="8"/>
      <c r="IM1417" s="6"/>
      <c r="IN1417" s="7"/>
      <c r="IO1417" s="7"/>
      <c r="IP1417" s="7"/>
      <c r="IQ1417" s="7"/>
      <c r="IR1417" s="8"/>
      <c r="IS1417" s="6"/>
      <c r="IT1417" s="7"/>
      <c r="IU1417" s="7"/>
      <c r="IV1417" s="7"/>
    </row>
    <row r="1418" customFormat="false" ht="12.75" hidden="false" customHeight="false" outlineLevel="0" collapsed="false">
      <c r="A1418" s="5" t="s">
        <v>1641</v>
      </c>
      <c r="B1418" s="6" t="n">
        <v>37007</v>
      </c>
      <c r="C1418" s="7" t="s">
        <v>1628</v>
      </c>
      <c r="D1418" s="7" t="s">
        <v>1588</v>
      </c>
      <c r="E1418" s="7" t="s">
        <v>1640</v>
      </c>
      <c r="F1418" s="8" t="s">
        <v>1280</v>
      </c>
      <c r="G1418" s="8" t="n">
        <v>2467</v>
      </c>
      <c r="H1418" s="7"/>
      <c r="I1418" s="7"/>
      <c r="J1418" s="7"/>
      <c r="K1418" s="7"/>
      <c r="L1418" s="8"/>
      <c r="M1418" s="6"/>
      <c r="N1418" s="7"/>
      <c r="O1418" s="7"/>
      <c r="P1418" s="7"/>
      <c r="Q1418" s="7"/>
      <c r="R1418" s="8"/>
      <c r="S1418" s="6"/>
      <c r="T1418" s="7"/>
      <c r="U1418" s="7"/>
      <c r="V1418" s="7"/>
      <c r="W1418" s="7"/>
      <c r="X1418" s="8"/>
      <c r="Y1418" s="6"/>
      <c r="Z1418" s="7"/>
      <c r="AA1418" s="7"/>
      <c r="AB1418" s="7"/>
      <c r="AC1418" s="7"/>
      <c r="AD1418" s="8"/>
      <c r="AE1418" s="6"/>
      <c r="AF1418" s="7"/>
      <c r="AG1418" s="7"/>
      <c r="AH1418" s="7"/>
      <c r="AI1418" s="7"/>
      <c r="AJ1418" s="8"/>
      <c r="AK1418" s="6"/>
      <c r="AL1418" s="7"/>
      <c r="AM1418" s="7"/>
      <c r="AN1418" s="7"/>
      <c r="AO1418" s="7"/>
      <c r="AP1418" s="8"/>
      <c r="AQ1418" s="6"/>
      <c r="AR1418" s="7"/>
      <c r="AS1418" s="7"/>
      <c r="AT1418" s="7"/>
      <c r="AU1418" s="7"/>
      <c r="AV1418" s="8"/>
      <c r="AW1418" s="6"/>
      <c r="AX1418" s="7"/>
      <c r="AY1418" s="7"/>
      <c r="AZ1418" s="7"/>
      <c r="BA1418" s="7"/>
      <c r="BB1418" s="8"/>
      <c r="BC1418" s="6"/>
      <c r="BD1418" s="7"/>
      <c r="BE1418" s="7"/>
      <c r="BF1418" s="7"/>
      <c r="BG1418" s="7"/>
      <c r="BH1418" s="8"/>
      <c r="BI1418" s="6"/>
      <c r="BJ1418" s="7"/>
      <c r="BK1418" s="7"/>
      <c r="BL1418" s="7"/>
      <c r="BM1418" s="7"/>
      <c r="BN1418" s="8"/>
      <c r="BO1418" s="6"/>
      <c r="BP1418" s="7"/>
      <c r="BQ1418" s="7"/>
      <c r="BR1418" s="7"/>
      <c r="BS1418" s="7"/>
      <c r="BT1418" s="8"/>
      <c r="BU1418" s="6"/>
      <c r="BV1418" s="7"/>
      <c r="BW1418" s="7"/>
      <c r="BX1418" s="7"/>
      <c r="BY1418" s="7"/>
      <c r="BZ1418" s="8"/>
      <c r="CA1418" s="6"/>
      <c r="CB1418" s="7"/>
      <c r="CC1418" s="7"/>
      <c r="CD1418" s="7"/>
      <c r="CE1418" s="7"/>
      <c r="CF1418" s="8"/>
      <c r="CG1418" s="6"/>
      <c r="CH1418" s="7"/>
      <c r="CI1418" s="7"/>
      <c r="CJ1418" s="7"/>
      <c r="CK1418" s="7"/>
      <c r="CL1418" s="8"/>
      <c r="CM1418" s="6"/>
      <c r="CN1418" s="7"/>
      <c r="CO1418" s="7"/>
      <c r="CP1418" s="7"/>
      <c r="CQ1418" s="7"/>
      <c r="CR1418" s="8"/>
      <c r="CS1418" s="6"/>
      <c r="CT1418" s="7"/>
      <c r="CU1418" s="7"/>
      <c r="CV1418" s="7"/>
      <c r="CW1418" s="7"/>
      <c r="CX1418" s="8"/>
      <c r="CY1418" s="6"/>
      <c r="CZ1418" s="7"/>
      <c r="DA1418" s="7"/>
      <c r="DB1418" s="7"/>
      <c r="DC1418" s="7"/>
      <c r="DD1418" s="8"/>
      <c r="DE1418" s="6"/>
      <c r="DF1418" s="7"/>
      <c r="DG1418" s="7"/>
      <c r="DH1418" s="7"/>
      <c r="DI1418" s="7"/>
      <c r="DJ1418" s="8"/>
      <c r="DK1418" s="6"/>
      <c r="DL1418" s="7"/>
      <c r="DM1418" s="7"/>
      <c r="DN1418" s="7"/>
      <c r="DO1418" s="7"/>
      <c r="DP1418" s="8"/>
      <c r="DQ1418" s="6"/>
      <c r="DR1418" s="7"/>
      <c r="DS1418" s="7"/>
      <c r="DT1418" s="7"/>
      <c r="DU1418" s="7"/>
      <c r="DV1418" s="8"/>
      <c r="DW1418" s="6"/>
      <c r="DX1418" s="7"/>
      <c r="DY1418" s="7"/>
      <c r="DZ1418" s="7"/>
      <c r="EA1418" s="7"/>
      <c r="EB1418" s="8"/>
      <c r="EC1418" s="6"/>
      <c r="ED1418" s="7"/>
      <c r="EE1418" s="7"/>
      <c r="EF1418" s="7"/>
      <c r="EG1418" s="7"/>
      <c r="EH1418" s="8"/>
      <c r="EI1418" s="6"/>
      <c r="EJ1418" s="7"/>
      <c r="EK1418" s="7"/>
      <c r="EL1418" s="7"/>
      <c r="EM1418" s="7"/>
      <c r="EN1418" s="8"/>
      <c r="EO1418" s="6"/>
      <c r="EP1418" s="7"/>
      <c r="EQ1418" s="7"/>
      <c r="ER1418" s="7"/>
      <c r="ES1418" s="7"/>
      <c r="ET1418" s="8"/>
      <c r="EU1418" s="6"/>
      <c r="EV1418" s="7"/>
      <c r="EW1418" s="7"/>
      <c r="EX1418" s="7"/>
      <c r="EY1418" s="7"/>
      <c r="EZ1418" s="8"/>
      <c r="FA1418" s="6"/>
      <c r="FB1418" s="7"/>
      <c r="FC1418" s="7"/>
      <c r="FD1418" s="7"/>
      <c r="FE1418" s="7"/>
      <c r="FF1418" s="8"/>
      <c r="FG1418" s="6"/>
      <c r="FH1418" s="7"/>
      <c r="FI1418" s="7"/>
      <c r="FJ1418" s="7"/>
      <c r="FK1418" s="7"/>
      <c r="FL1418" s="8"/>
      <c r="FM1418" s="6"/>
      <c r="FN1418" s="7"/>
      <c r="FO1418" s="7"/>
      <c r="FP1418" s="7"/>
      <c r="FQ1418" s="7"/>
      <c r="FR1418" s="8"/>
      <c r="FS1418" s="6"/>
      <c r="FT1418" s="7"/>
      <c r="FU1418" s="7"/>
      <c r="FV1418" s="7"/>
      <c r="FW1418" s="7"/>
      <c r="FX1418" s="8"/>
      <c r="FY1418" s="6"/>
      <c r="FZ1418" s="7"/>
      <c r="GA1418" s="7"/>
      <c r="GB1418" s="7"/>
      <c r="GC1418" s="7"/>
      <c r="GD1418" s="8"/>
      <c r="GE1418" s="6"/>
      <c r="GF1418" s="7"/>
      <c r="GG1418" s="7"/>
      <c r="GH1418" s="7"/>
      <c r="GI1418" s="7"/>
      <c r="GJ1418" s="8"/>
      <c r="GK1418" s="6"/>
      <c r="GL1418" s="7"/>
      <c r="GM1418" s="7"/>
      <c r="GN1418" s="7"/>
      <c r="GO1418" s="7"/>
      <c r="GP1418" s="8"/>
      <c r="GQ1418" s="6"/>
      <c r="GR1418" s="7"/>
      <c r="GS1418" s="7"/>
      <c r="GT1418" s="7"/>
      <c r="GU1418" s="7"/>
      <c r="GV1418" s="8"/>
      <c r="GW1418" s="6"/>
      <c r="GX1418" s="7"/>
      <c r="GY1418" s="7"/>
      <c r="GZ1418" s="7"/>
      <c r="HA1418" s="7"/>
      <c r="HB1418" s="8"/>
      <c r="HC1418" s="6"/>
      <c r="HD1418" s="7"/>
      <c r="HE1418" s="7"/>
      <c r="HF1418" s="7"/>
      <c r="HG1418" s="7"/>
      <c r="HH1418" s="8"/>
      <c r="HI1418" s="6"/>
      <c r="HJ1418" s="7"/>
      <c r="HK1418" s="7"/>
      <c r="HL1418" s="7"/>
      <c r="HM1418" s="7"/>
      <c r="HN1418" s="8"/>
      <c r="HO1418" s="6"/>
      <c r="HP1418" s="7"/>
      <c r="HQ1418" s="7"/>
      <c r="HR1418" s="7"/>
      <c r="HS1418" s="7"/>
      <c r="HT1418" s="8"/>
      <c r="HU1418" s="6"/>
      <c r="HV1418" s="7"/>
      <c r="HW1418" s="7"/>
      <c r="HX1418" s="7"/>
      <c r="HY1418" s="7"/>
      <c r="HZ1418" s="8"/>
      <c r="IA1418" s="6"/>
      <c r="IB1418" s="7"/>
      <c r="IC1418" s="7"/>
      <c r="ID1418" s="7"/>
      <c r="IE1418" s="7"/>
      <c r="IF1418" s="8"/>
      <c r="IG1418" s="6"/>
      <c r="IH1418" s="7"/>
      <c r="II1418" s="7"/>
      <c r="IJ1418" s="7"/>
      <c r="IK1418" s="7"/>
      <c r="IL1418" s="8"/>
      <c r="IM1418" s="6"/>
      <c r="IN1418" s="7"/>
      <c r="IO1418" s="7"/>
      <c r="IP1418" s="7"/>
      <c r="IQ1418" s="7"/>
      <c r="IR1418" s="8"/>
      <c r="IS1418" s="6"/>
      <c r="IT1418" s="7"/>
      <c r="IU1418" s="7"/>
      <c r="IV1418" s="7"/>
    </row>
    <row r="1419" customFormat="false" ht="12.75" hidden="false" customHeight="false" outlineLevel="0" collapsed="false">
      <c r="A1419" s="5" t="s">
        <v>1642</v>
      </c>
      <c r="B1419" s="6" t="n">
        <v>36990</v>
      </c>
      <c r="C1419" s="7" t="s">
        <v>1630</v>
      </c>
      <c r="D1419" s="7" t="s">
        <v>1588</v>
      </c>
      <c r="E1419" s="7" t="s">
        <v>697</v>
      </c>
      <c r="F1419" s="8" t="s">
        <v>1631</v>
      </c>
      <c r="G1419" s="8" t="n">
        <v>0</v>
      </c>
      <c r="H1419" s="7"/>
      <c r="I1419" s="7"/>
      <c r="J1419" s="7"/>
      <c r="K1419" s="7"/>
      <c r="L1419" s="8"/>
      <c r="M1419" s="6"/>
      <c r="N1419" s="7"/>
      <c r="O1419" s="7"/>
      <c r="P1419" s="7"/>
      <c r="Q1419" s="7"/>
      <c r="R1419" s="8"/>
      <c r="S1419" s="6"/>
      <c r="T1419" s="7"/>
      <c r="U1419" s="7"/>
      <c r="V1419" s="7"/>
      <c r="W1419" s="7"/>
      <c r="X1419" s="8"/>
      <c r="Y1419" s="6"/>
      <c r="Z1419" s="7"/>
      <c r="AA1419" s="7"/>
      <c r="AB1419" s="7"/>
      <c r="AC1419" s="7"/>
      <c r="AD1419" s="8"/>
      <c r="AE1419" s="6"/>
      <c r="AF1419" s="7"/>
      <c r="AG1419" s="7"/>
      <c r="AH1419" s="7"/>
      <c r="AI1419" s="7"/>
      <c r="AJ1419" s="8"/>
      <c r="AK1419" s="6"/>
      <c r="AL1419" s="7"/>
      <c r="AM1419" s="7"/>
      <c r="AN1419" s="7"/>
      <c r="AO1419" s="7"/>
      <c r="AP1419" s="8"/>
      <c r="AQ1419" s="6"/>
      <c r="AR1419" s="7"/>
      <c r="AS1419" s="7"/>
      <c r="AT1419" s="7"/>
      <c r="AU1419" s="7"/>
      <c r="AV1419" s="8"/>
      <c r="AW1419" s="6"/>
      <c r="AX1419" s="7"/>
      <c r="AY1419" s="7"/>
      <c r="AZ1419" s="7"/>
      <c r="BA1419" s="7"/>
      <c r="BB1419" s="8"/>
      <c r="BC1419" s="6"/>
      <c r="BD1419" s="7"/>
      <c r="BE1419" s="7"/>
      <c r="BF1419" s="7"/>
      <c r="BG1419" s="7"/>
      <c r="BH1419" s="8"/>
      <c r="BI1419" s="6"/>
      <c r="BJ1419" s="7"/>
      <c r="BK1419" s="7"/>
      <c r="BL1419" s="7"/>
      <c r="BM1419" s="7"/>
      <c r="BN1419" s="8"/>
      <c r="BO1419" s="6"/>
      <c r="BP1419" s="7"/>
      <c r="BQ1419" s="7"/>
      <c r="BR1419" s="7"/>
      <c r="BS1419" s="7"/>
      <c r="BT1419" s="8"/>
      <c r="BU1419" s="6"/>
      <c r="BV1419" s="7"/>
      <c r="BW1419" s="7"/>
      <c r="BX1419" s="7"/>
      <c r="BY1419" s="7"/>
      <c r="BZ1419" s="8"/>
      <c r="CA1419" s="6"/>
      <c r="CB1419" s="7"/>
      <c r="CC1419" s="7"/>
      <c r="CD1419" s="7"/>
      <c r="CE1419" s="7"/>
      <c r="CF1419" s="8"/>
      <c r="CG1419" s="6"/>
      <c r="CH1419" s="7"/>
      <c r="CI1419" s="7"/>
      <c r="CJ1419" s="7"/>
      <c r="CK1419" s="7"/>
      <c r="CL1419" s="8"/>
      <c r="CM1419" s="6"/>
      <c r="CN1419" s="7"/>
      <c r="CO1419" s="7"/>
      <c r="CP1419" s="7"/>
      <c r="CQ1419" s="7"/>
      <c r="CR1419" s="8"/>
      <c r="CS1419" s="6"/>
      <c r="CT1419" s="7"/>
      <c r="CU1419" s="7"/>
      <c r="CV1419" s="7"/>
      <c r="CW1419" s="7"/>
      <c r="CX1419" s="8"/>
      <c r="CY1419" s="6"/>
      <c r="CZ1419" s="7"/>
      <c r="DA1419" s="7"/>
      <c r="DB1419" s="7"/>
      <c r="DC1419" s="7"/>
      <c r="DD1419" s="8"/>
      <c r="DE1419" s="6"/>
      <c r="DF1419" s="7"/>
      <c r="DG1419" s="7"/>
      <c r="DH1419" s="7"/>
      <c r="DI1419" s="7"/>
      <c r="DJ1419" s="8"/>
      <c r="DK1419" s="6"/>
      <c r="DL1419" s="7"/>
      <c r="DM1419" s="7"/>
      <c r="DN1419" s="7"/>
      <c r="DO1419" s="7"/>
      <c r="DP1419" s="8"/>
      <c r="DQ1419" s="6"/>
      <c r="DR1419" s="7"/>
      <c r="DS1419" s="7"/>
      <c r="DT1419" s="7"/>
      <c r="DU1419" s="7"/>
      <c r="DV1419" s="8"/>
      <c r="DW1419" s="6"/>
      <c r="DX1419" s="7"/>
      <c r="DY1419" s="7"/>
      <c r="DZ1419" s="7"/>
      <c r="EA1419" s="7"/>
      <c r="EB1419" s="8"/>
      <c r="EC1419" s="6"/>
      <c r="ED1419" s="7"/>
      <c r="EE1419" s="7"/>
      <c r="EF1419" s="7"/>
      <c r="EG1419" s="7"/>
      <c r="EH1419" s="8"/>
      <c r="EI1419" s="6"/>
      <c r="EJ1419" s="7"/>
      <c r="EK1419" s="7"/>
      <c r="EL1419" s="7"/>
      <c r="EM1419" s="7"/>
      <c r="EN1419" s="8"/>
      <c r="EO1419" s="6"/>
      <c r="EP1419" s="7"/>
      <c r="EQ1419" s="7"/>
      <c r="ER1419" s="7"/>
      <c r="ES1419" s="7"/>
      <c r="ET1419" s="8"/>
      <c r="EU1419" s="6"/>
      <c r="EV1419" s="7"/>
      <c r="EW1419" s="7"/>
      <c r="EX1419" s="7"/>
      <c r="EY1419" s="7"/>
      <c r="EZ1419" s="8"/>
      <c r="FA1419" s="6"/>
      <c r="FB1419" s="7"/>
      <c r="FC1419" s="7"/>
      <c r="FD1419" s="7"/>
      <c r="FE1419" s="7"/>
      <c r="FF1419" s="8"/>
      <c r="FG1419" s="6"/>
      <c r="FH1419" s="7"/>
      <c r="FI1419" s="7"/>
      <c r="FJ1419" s="7"/>
      <c r="FK1419" s="7"/>
      <c r="FL1419" s="8"/>
      <c r="FM1419" s="6"/>
      <c r="FN1419" s="7"/>
      <c r="FO1419" s="7"/>
      <c r="FP1419" s="7"/>
      <c r="FQ1419" s="7"/>
      <c r="FR1419" s="8"/>
      <c r="FS1419" s="6"/>
      <c r="FT1419" s="7"/>
      <c r="FU1419" s="7"/>
      <c r="FV1419" s="7"/>
      <c r="FW1419" s="7"/>
      <c r="FX1419" s="8"/>
      <c r="FY1419" s="6"/>
      <c r="FZ1419" s="7"/>
      <c r="GA1419" s="7"/>
      <c r="GB1419" s="7"/>
      <c r="GC1419" s="7"/>
      <c r="GD1419" s="8"/>
      <c r="GE1419" s="6"/>
      <c r="GF1419" s="7"/>
      <c r="GG1419" s="7"/>
      <c r="GH1419" s="7"/>
      <c r="GI1419" s="7"/>
      <c r="GJ1419" s="8"/>
      <c r="GK1419" s="6"/>
      <c r="GL1419" s="7"/>
      <c r="GM1419" s="7"/>
      <c r="GN1419" s="7"/>
      <c r="GO1419" s="7"/>
      <c r="GP1419" s="8"/>
      <c r="GQ1419" s="6"/>
      <c r="GR1419" s="7"/>
      <c r="GS1419" s="7"/>
      <c r="GT1419" s="7"/>
      <c r="GU1419" s="7"/>
      <c r="GV1419" s="8"/>
      <c r="GW1419" s="6"/>
      <c r="GX1419" s="7"/>
      <c r="GY1419" s="7"/>
      <c r="GZ1419" s="7"/>
      <c r="HA1419" s="7"/>
      <c r="HB1419" s="8"/>
      <c r="HC1419" s="6"/>
      <c r="HD1419" s="7"/>
      <c r="HE1419" s="7"/>
      <c r="HF1419" s="7"/>
      <c r="HG1419" s="7"/>
      <c r="HH1419" s="8"/>
      <c r="HI1419" s="6"/>
      <c r="HJ1419" s="7"/>
      <c r="HK1419" s="7"/>
      <c r="HL1419" s="7"/>
      <c r="HM1419" s="7"/>
      <c r="HN1419" s="8"/>
      <c r="HO1419" s="6"/>
      <c r="HP1419" s="7"/>
      <c r="HQ1419" s="7"/>
      <c r="HR1419" s="7"/>
      <c r="HS1419" s="7"/>
      <c r="HT1419" s="8"/>
      <c r="HU1419" s="6"/>
      <c r="HV1419" s="7"/>
      <c r="HW1419" s="7"/>
      <c r="HX1419" s="7"/>
      <c r="HY1419" s="7"/>
      <c r="HZ1419" s="8"/>
      <c r="IA1419" s="6"/>
      <c r="IB1419" s="7"/>
      <c r="IC1419" s="7"/>
      <c r="ID1419" s="7"/>
      <c r="IE1419" s="7"/>
      <c r="IF1419" s="8"/>
      <c r="IG1419" s="6"/>
      <c r="IH1419" s="7"/>
      <c r="II1419" s="7"/>
      <c r="IJ1419" s="7"/>
      <c r="IK1419" s="7"/>
      <c r="IL1419" s="8"/>
      <c r="IM1419" s="6"/>
      <c r="IN1419" s="7"/>
      <c r="IO1419" s="7"/>
      <c r="IP1419" s="7"/>
      <c r="IQ1419" s="7"/>
      <c r="IR1419" s="8"/>
      <c r="IS1419" s="6"/>
      <c r="IT1419" s="7"/>
      <c r="IU1419" s="7"/>
      <c r="IV1419" s="7"/>
    </row>
    <row r="1420" customFormat="false" ht="12.75" hidden="false" customHeight="false" outlineLevel="0" collapsed="false">
      <c r="A1420" s="5" t="s">
        <v>1643</v>
      </c>
      <c r="B1420" s="6" t="n">
        <v>36999</v>
      </c>
      <c r="C1420" s="7" t="s">
        <v>1624</v>
      </c>
      <c r="D1420" s="7" t="s">
        <v>1588</v>
      </c>
      <c r="E1420" s="7" t="s">
        <v>700</v>
      </c>
      <c r="F1420" s="8" t="s">
        <v>1644</v>
      </c>
      <c r="G1420" s="8" t="n">
        <v>250</v>
      </c>
      <c r="H1420" s="7"/>
      <c r="I1420" s="7"/>
      <c r="J1420" s="7"/>
      <c r="K1420" s="7"/>
      <c r="L1420" s="8"/>
      <c r="M1420" s="6"/>
      <c r="N1420" s="7"/>
      <c r="O1420" s="7"/>
      <c r="P1420" s="7"/>
      <c r="Q1420" s="7"/>
      <c r="R1420" s="8"/>
      <c r="S1420" s="6"/>
      <c r="T1420" s="7"/>
      <c r="U1420" s="7"/>
      <c r="V1420" s="7"/>
      <c r="W1420" s="7"/>
      <c r="X1420" s="8"/>
      <c r="Y1420" s="6"/>
      <c r="Z1420" s="7"/>
      <c r="AA1420" s="7"/>
      <c r="AB1420" s="7"/>
      <c r="AC1420" s="7"/>
      <c r="AD1420" s="8"/>
      <c r="AE1420" s="6"/>
      <c r="AF1420" s="7"/>
      <c r="AG1420" s="7"/>
      <c r="AH1420" s="7"/>
      <c r="AI1420" s="7"/>
      <c r="AJ1420" s="8"/>
      <c r="AK1420" s="6"/>
      <c r="AL1420" s="7"/>
      <c r="AM1420" s="7"/>
      <c r="AN1420" s="7"/>
      <c r="AO1420" s="7"/>
      <c r="AP1420" s="8"/>
      <c r="AQ1420" s="6"/>
      <c r="AR1420" s="7"/>
      <c r="AS1420" s="7"/>
      <c r="AT1420" s="7"/>
      <c r="AU1420" s="7"/>
      <c r="AV1420" s="8"/>
      <c r="AW1420" s="6"/>
      <c r="AX1420" s="7"/>
      <c r="AY1420" s="7"/>
      <c r="AZ1420" s="7"/>
      <c r="BA1420" s="7"/>
      <c r="BB1420" s="8"/>
      <c r="BC1420" s="6"/>
      <c r="BD1420" s="7"/>
      <c r="BE1420" s="7"/>
      <c r="BF1420" s="7"/>
      <c r="BG1420" s="7"/>
      <c r="BH1420" s="8"/>
      <c r="BI1420" s="6"/>
      <c r="BJ1420" s="7"/>
      <c r="BK1420" s="7"/>
      <c r="BL1420" s="7"/>
      <c r="BM1420" s="7"/>
      <c r="BN1420" s="8"/>
      <c r="BO1420" s="6"/>
      <c r="BP1420" s="7"/>
      <c r="BQ1420" s="7"/>
      <c r="BR1420" s="7"/>
      <c r="BS1420" s="7"/>
      <c r="BT1420" s="8"/>
      <c r="BU1420" s="6"/>
      <c r="BV1420" s="7"/>
      <c r="BW1420" s="7"/>
      <c r="BX1420" s="7"/>
      <c r="BY1420" s="7"/>
      <c r="BZ1420" s="8"/>
      <c r="CA1420" s="6"/>
      <c r="CB1420" s="7"/>
      <c r="CC1420" s="7"/>
      <c r="CD1420" s="7"/>
      <c r="CE1420" s="7"/>
      <c r="CF1420" s="8"/>
      <c r="CG1420" s="6"/>
      <c r="CH1420" s="7"/>
      <c r="CI1420" s="7"/>
      <c r="CJ1420" s="7"/>
      <c r="CK1420" s="7"/>
      <c r="CL1420" s="8"/>
      <c r="CM1420" s="6"/>
      <c r="CN1420" s="7"/>
      <c r="CO1420" s="7"/>
      <c r="CP1420" s="7"/>
      <c r="CQ1420" s="7"/>
      <c r="CR1420" s="8"/>
      <c r="CS1420" s="6"/>
      <c r="CT1420" s="7"/>
      <c r="CU1420" s="7"/>
      <c r="CV1420" s="7"/>
      <c r="CW1420" s="7"/>
      <c r="CX1420" s="8"/>
      <c r="CY1420" s="6"/>
      <c r="CZ1420" s="7"/>
      <c r="DA1420" s="7"/>
      <c r="DB1420" s="7"/>
      <c r="DC1420" s="7"/>
      <c r="DD1420" s="8"/>
      <c r="DE1420" s="6"/>
      <c r="DF1420" s="7"/>
      <c r="DG1420" s="7"/>
      <c r="DH1420" s="7"/>
      <c r="DI1420" s="7"/>
      <c r="DJ1420" s="8"/>
      <c r="DK1420" s="6"/>
      <c r="DL1420" s="7"/>
      <c r="DM1420" s="7"/>
      <c r="DN1420" s="7"/>
      <c r="DO1420" s="7"/>
      <c r="DP1420" s="8"/>
      <c r="DQ1420" s="6"/>
      <c r="DR1420" s="7"/>
      <c r="DS1420" s="7"/>
      <c r="DT1420" s="7"/>
      <c r="DU1420" s="7"/>
      <c r="DV1420" s="8"/>
      <c r="DW1420" s="6"/>
      <c r="DX1420" s="7"/>
      <c r="DY1420" s="7"/>
      <c r="DZ1420" s="7"/>
      <c r="EA1420" s="7"/>
      <c r="EB1420" s="8"/>
      <c r="EC1420" s="6"/>
      <c r="ED1420" s="7"/>
      <c r="EE1420" s="7"/>
      <c r="EF1420" s="7"/>
      <c r="EG1420" s="7"/>
      <c r="EH1420" s="8"/>
      <c r="EI1420" s="6"/>
      <c r="EJ1420" s="7"/>
      <c r="EK1420" s="7"/>
      <c r="EL1420" s="7"/>
      <c r="EM1420" s="7"/>
      <c r="EN1420" s="8"/>
      <c r="EO1420" s="6"/>
      <c r="EP1420" s="7"/>
      <c r="EQ1420" s="7"/>
      <c r="ER1420" s="7"/>
      <c r="ES1420" s="7"/>
      <c r="ET1420" s="8"/>
      <c r="EU1420" s="6"/>
      <c r="EV1420" s="7"/>
      <c r="EW1420" s="7"/>
      <c r="EX1420" s="7"/>
      <c r="EY1420" s="7"/>
      <c r="EZ1420" s="8"/>
      <c r="FA1420" s="6"/>
      <c r="FB1420" s="7"/>
      <c r="FC1420" s="7"/>
      <c r="FD1420" s="7"/>
      <c r="FE1420" s="7"/>
      <c r="FF1420" s="8"/>
      <c r="FG1420" s="6"/>
      <c r="FH1420" s="7"/>
      <c r="FI1420" s="7"/>
      <c r="FJ1420" s="7"/>
      <c r="FK1420" s="7"/>
      <c r="FL1420" s="8"/>
      <c r="FM1420" s="6"/>
      <c r="FN1420" s="7"/>
      <c r="FO1420" s="7"/>
      <c r="FP1420" s="7"/>
      <c r="FQ1420" s="7"/>
      <c r="FR1420" s="8"/>
      <c r="FS1420" s="6"/>
      <c r="FT1420" s="7"/>
      <c r="FU1420" s="7"/>
      <c r="FV1420" s="7"/>
      <c r="FW1420" s="7"/>
      <c r="FX1420" s="8"/>
      <c r="FY1420" s="6"/>
      <c r="FZ1420" s="7"/>
      <c r="GA1420" s="7"/>
      <c r="GB1420" s="7"/>
      <c r="GC1420" s="7"/>
      <c r="GD1420" s="8"/>
      <c r="GE1420" s="6"/>
      <c r="GF1420" s="7"/>
      <c r="GG1420" s="7"/>
      <c r="GH1420" s="7"/>
      <c r="GI1420" s="7"/>
      <c r="GJ1420" s="8"/>
      <c r="GK1420" s="6"/>
      <c r="GL1420" s="7"/>
      <c r="GM1420" s="7"/>
      <c r="GN1420" s="7"/>
      <c r="GO1420" s="7"/>
      <c r="GP1420" s="8"/>
      <c r="GQ1420" s="6"/>
      <c r="GR1420" s="7"/>
      <c r="GS1420" s="7"/>
      <c r="GT1420" s="7"/>
      <c r="GU1420" s="7"/>
      <c r="GV1420" s="8"/>
      <c r="GW1420" s="6"/>
      <c r="GX1420" s="7"/>
      <c r="GY1420" s="7"/>
      <c r="GZ1420" s="7"/>
      <c r="HA1420" s="7"/>
      <c r="HB1420" s="8"/>
      <c r="HC1420" s="6"/>
      <c r="HD1420" s="7"/>
      <c r="HE1420" s="7"/>
      <c r="HF1420" s="7"/>
      <c r="HG1420" s="7"/>
      <c r="HH1420" s="8"/>
      <c r="HI1420" s="6"/>
      <c r="HJ1420" s="7"/>
      <c r="HK1420" s="7"/>
      <c r="HL1420" s="7"/>
      <c r="HM1420" s="7"/>
      <c r="HN1420" s="8"/>
      <c r="HO1420" s="6"/>
      <c r="HP1420" s="7"/>
      <c r="HQ1420" s="7"/>
      <c r="HR1420" s="7"/>
      <c r="HS1420" s="7"/>
      <c r="HT1420" s="8"/>
      <c r="HU1420" s="6"/>
      <c r="HV1420" s="7"/>
      <c r="HW1420" s="7"/>
      <c r="HX1420" s="7"/>
      <c r="HY1420" s="7"/>
      <c r="HZ1420" s="8"/>
      <c r="IA1420" s="6"/>
      <c r="IB1420" s="7"/>
      <c r="IC1420" s="7"/>
      <c r="ID1420" s="7"/>
      <c r="IE1420" s="7"/>
      <c r="IF1420" s="8"/>
      <c r="IG1420" s="6"/>
      <c r="IH1420" s="7"/>
      <c r="II1420" s="7"/>
      <c r="IJ1420" s="7"/>
      <c r="IK1420" s="7"/>
      <c r="IL1420" s="8"/>
      <c r="IM1420" s="6"/>
      <c r="IN1420" s="7"/>
      <c r="IO1420" s="7"/>
      <c r="IP1420" s="7"/>
      <c r="IQ1420" s="7"/>
      <c r="IR1420" s="8"/>
      <c r="IS1420" s="6"/>
      <c r="IT1420" s="7"/>
      <c r="IU1420" s="7"/>
      <c r="IV1420" s="7"/>
    </row>
    <row r="1421" customFormat="false" ht="12.75" hidden="false" customHeight="false" outlineLevel="0" collapsed="false">
      <c r="A1421" s="5" t="s">
        <v>1645</v>
      </c>
      <c r="B1421" s="6" t="n">
        <v>37006</v>
      </c>
      <c r="C1421" s="7" t="s">
        <v>1624</v>
      </c>
      <c r="D1421" s="7" t="s">
        <v>1588</v>
      </c>
      <c r="E1421" s="7" t="s">
        <v>700</v>
      </c>
      <c r="F1421" s="8" t="s">
        <v>1280</v>
      </c>
      <c r="G1421" s="8" t="n">
        <v>250</v>
      </c>
      <c r="H1421" s="7"/>
      <c r="I1421" s="7"/>
      <c r="J1421" s="7"/>
      <c r="K1421" s="7"/>
      <c r="L1421" s="8"/>
      <c r="M1421" s="6"/>
      <c r="N1421" s="7"/>
      <c r="O1421" s="7"/>
      <c r="P1421" s="7"/>
      <c r="Q1421" s="7"/>
      <c r="R1421" s="8"/>
      <c r="S1421" s="6"/>
      <c r="T1421" s="7"/>
      <c r="U1421" s="7"/>
      <c r="V1421" s="7"/>
      <c r="W1421" s="7"/>
      <c r="X1421" s="8"/>
      <c r="Y1421" s="6"/>
      <c r="Z1421" s="7"/>
      <c r="AA1421" s="7"/>
      <c r="AB1421" s="7"/>
      <c r="AC1421" s="7"/>
      <c r="AD1421" s="8"/>
      <c r="AE1421" s="6"/>
      <c r="AF1421" s="7"/>
      <c r="AG1421" s="7"/>
      <c r="AH1421" s="7"/>
      <c r="AI1421" s="7"/>
      <c r="AJ1421" s="8"/>
      <c r="AK1421" s="6"/>
      <c r="AL1421" s="7"/>
      <c r="AM1421" s="7"/>
      <c r="AN1421" s="7"/>
      <c r="AO1421" s="7"/>
      <c r="AP1421" s="8"/>
      <c r="AQ1421" s="6"/>
      <c r="AR1421" s="7"/>
      <c r="AS1421" s="7"/>
      <c r="AT1421" s="7"/>
      <c r="AU1421" s="7"/>
      <c r="AV1421" s="8"/>
      <c r="AW1421" s="6"/>
      <c r="AX1421" s="7"/>
      <c r="AY1421" s="7"/>
      <c r="AZ1421" s="7"/>
      <c r="BA1421" s="7"/>
      <c r="BB1421" s="8"/>
      <c r="BC1421" s="6"/>
      <c r="BD1421" s="7"/>
      <c r="BE1421" s="7"/>
      <c r="BF1421" s="7"/>
      <c r="BG1421" s="7"/>
      <c r="BH1421" s="8"/>
      <c r="BI1421" s="6"/>
      <c r="BJ1421" s="7"/>
      <c r="BK1421" s="7"/>
      <c r="BL1421" s="7"/>
      <c r="BM1421" s="7"/>
      <c r="BN1421" s="8"/>
      <c r="BO1421" s="6"/>
      <c r="BP1421" s="7"/>
      <c r="BQ1421" s="7"/>
      <c r="BR1421" s="7"/>
      <c r="BS1421" s="7"/>
      <c r="BT1421" s="8"/>
      <c r="BU1421" s="6"/>
      <c r="BV1421" s="7"/>
      <c r="BW1421" s="7"/>
      <c r="BX1421" s="7"/>
      <c r="BY1421" s="7"/>
      <c r="BZ1421" s="8"/>
      <c r="CA1421" s="6"/>
      <c r="CB1421" s="7"/>
      <c r="CC1421" s="7"/>
      <c r="CD1421" s="7"/>
      <c r="CE1421" s="7"/>
      <c r="CF1421" s="8"/>
      <c r="CG1421" s="6"/>
      <c r="CH1421" s="7"/>
      <c r="CI1421" s="7"/>
      <c r="CJ1421" s="7"/>
      <c r="CK1421" s="7"/>
      <c r="CL1421" s="8"/>
      <c r="CM1421" s="6"/>
      <c r="CN1421" s="7"/>
      <c r="CO1421" s="7"/>
      <c r="CP1421" s="7"/>
      <c r="CQ1421" s="7"/>
      <c r="CR1421" s="8"/>
      <c r="CS1421" s="6"/>
      <c r="CT1421" s="7"/>
      <c r="CU1421" s="7"/>
      <c r="CV1421" s="7"/>
      <c r="CW1421" s="7"/>
      <c r="CX1421" s="8"/>
      <c r="CY1421" s="6"/>
      <c r="CZ1421" s="7"/>
      <c r="DA1421" s="7"/>
      <c r="DB1421" s="7"/>
      <c r="DC1421" s="7"/>
      <c r="DD1421" s="8"/>
      <c r="DE1421" s="6"/>
      <c r="DF1421" s="7"/>
      <c r="DG1421" s="7"/>
      <c r="DH1421" s="7"/>
      <c r="DI1421" s="7"/>
      <c r="DJ1421" s="8"/>
      <c r="DK1421" s="6"/>
      <c r="DL1421" s="7"/>
      <c r="DM1421" s="7"/>
      <c r="DN1421" s="7"/>
      <c r="DO1421" s="7"/>
      <c r="DP1421" s="8"/>
      <c r="DQ1421" s="6"/>
      <c r="DR1421" s="7"/>
      <c r="DS1421" s="7"/>
      <c r="DT1421" s="7"/>
      <c r="DU1421" s="7"/>
      <c r="DV1421" s="8"/>
      <c r="DW1421" s="6"/>
      <c r="DX1421" s="7"/>
      <c r="DY1421" s="7"/>
      <c r="DZ1421" s="7"/>
      <c r="EA1421" s="7"/>
      <c r="EB1421" s="8"/>
      <c r="EC1421" s="6"/>
      <c r="ED1421" s="7"/>
      <c r="EE1421" s="7"/>
      <c r="EF1421" s="7"/>
      <c r="EG1421" s="7"/>
      <c r="EH1421" s="8"/>
      <c r="EI1421" s="6"/>
      <c r="EJ1421" s="7"/>
      <c r="EK1421" s="7"/>
      <c r="EL1421" s="7"/>
      <c r="EM1421" s="7"/>
      <c r="EN1421" s="8"/>
      <c r="EO1421" s="6"/>
      <c r="EP1421" s="7"/>
      <c r="EQ1421" s="7"/>
      <c r="ER1421" s="7"/>
      <c r="ES1421" s="7"/>
      <c r="ET1421" s="8"/>
      <c r="EU1421" s="6"/>
      <c r="EV1421" s="7"/>
      <c r="EW1421" s="7"/>
      <c r="EX1421" s="7"/>
      <c r="EY1421" s="7"/>
      <c r="EZ1421" s="8"/>
      <c r="FA1421" s="6"/>
      <c r="FB1421" s="7"/>
      <c r="FC1421" s="7"/>
      <c r="FD1421" s="7"/>
      <c r="FE1421" s="7"/>
      <c r="FF1421" s="8"/>
      <c r="FG1421" s="6"/>
      <c r="FH1421" s="7"/>
      <c r="FI1421" s="7"/>
      <c r="FJ1421" s="7"/>
      <c r="FK1421" s="7"/>
      <c r="FL1421" s="8"/>
      <c r="FM1421" s="6"/>
      <c r="FN1421" s="7"/>
      <c r="FO1421" s="7"/>
      <c r="FP1421" s="7"/>
      <c r="FQ1421" s="7"/>
      <c r="FR1421" s="8"/>
      <c r="FS1421" s="6"/>
      <c r="FT1421" s="7"/>
      <c r="FU1421" s="7"/>
      <c r="FV1421" s="7"/>
      <c r="FW1421" s="7"/>
      <c r="FX1421" s="8"/>
      <c r="FY1421" s="6"/>
      <c r="FZ1421" s="7"/>
      <c r="GA1421" s="7"/>
      <c r="GB1421" s="7"/>
      <c r="GC1421" s="7"/>
      <c r="GD1421" s="8"/>
      <c r="GE1421" s="6"/>
      <c r="GF1421" s="7"/>
      <c r="GG1421" s="7"/>
      <c r="GH1421" s="7"/>
      <c r="GI1421" s="7"/>
      <c r="GJ1421" s="8"/>
      <c r="GK1421" s="6"/>
      <c r="GL1421" s="7"/>
      <c r="GM1421" s="7"/>
      <c r="GN1421" s="7"/>
      <c r="GO1421" s="7"/>
      <c r="GP1421" s="8"/>
      <c r="GQ1421" s="6"/>
      <c r="GR1421" s="7"/>
      <c r="GS1421" s="7"/>
      <c r="GT1421" s="7"/>
      <c r="GU1421" s="7"/>
      <c r="GV1421" s="8"/>
      <c r="GW1421" s="6"/>
      <c r="GX1421" s="7"/>
      <c r="GY1421" s="7"/>
      <c r="GZ1421" s="7"/>
      <c r="HA1421" s="7"/>
      <c r="HB1421" s="8"/>
      <c r="HC1421" s="6"/>
      <c r="HD1421" s="7"/>
      <c r="HE1421" s="7"/>
      <c r="HF1421" s="7"/>
      <c r="HG1421" s="7"/>
      <c r="HH1421" s="8"/>
      <c r="HI1421" s="6"/>
      <c r="HJ1421" s="7"/>
      <c r="HK1421" s="7"/>
      <c r="HL1421" s="7"/>
      <c r="HM1421" s="7"/>
      <c r="HN1421" s="8"/>
      <c r="HO1421" s="6"/>
      <c r="HP1421" s="7"/>
      <c r="HQ1421" s="7"/>
      <c r="HR1421" s="7"/>
      <c r="HS1421" s="7"/>
      <c r="HT1421" s="8"/>
      <c r="HU1421" s="6"/>
      <c r="HV1421" s="7"/>
      <c r="HW1421" s="7"/>
      <c r="HX1421" s="7"/>
      <c r="HY1421" s="7"/>
      <c r="HZ1421" s="8"/>
      <c r="IA1421" s="6"/>
      <c r="IB1421" s="7"/>
      <c r="IC1421" s="7"/>
      <c r="ID1421" s="7"/>
      <c r="IE1421" s="7"/>
      <c r="IF1421" s="8"/>
      <c r="IG1421" s="6"/>
      <c r="IH1421" s="7"/>
      <c r="II1421" s="7"/>
      <c r="IJ1421" s="7"/>
      <c r="IK1421" s="7"/>
      <c r="IL1421" s="8"/>
      <c r="IM1421" s="6"/>
      <c r="IN1421" s="7"/>
      <c r="IO1421" s="7"/>
      <c r="IP1421" s="7"/>
      <c r="IQ1421" s="7"/>
      <c r="IR1421" s="8"/>
      <c r="IS1421" s="6"/>
      <c r="IT1421" s="7"/>
      <c r="IU1421" s="7"/>
      <c r="IV1421" s="7"/>
    </row>
    <row r="1422" customFormat="false" ht="12.75" hidden="false" customHeight="false" outlineLevel="0" collapsed="false">
      <c r="A1422" s="5" t="s">
        <v>1646</v>
      </c>
      <c r="B1422" s="6" t="n">
        <v>37011</v>
      </c>
      <c r="C1422" s="7" t="s">
        <v>1647</v>
      </c>
      <c r="D1422" s="7" t="s">
        <v>1588</v>
      </c>
      <c r="E1422" s="7" t="s">
        <v>700</v>
      </c>
      <c r="F1422" s="8" t="s">
        <v>1600</v>
      </c>
      <c r="G1422" s="8" t="n">
        <v>775</v>
      </c>
      <c r="H1422" s="7"/>
      <c r="I1422" s="7"/>
      <c r="J1422" s="7"/>
      <c r="K1422" s="7"/>
      <c r="L1422" s="8"/>
      <c r="M1422" s="6"/>
      <c r="N1422" s="7"/>
      <c r="O1422" s="7"/>
      <c r="P1422" s="7"/>
      <c r="Q1422" s="7"/>
      <c r="R1422" s="8"/>
      <c r="S1422" s="6"/>
      <c r="T1422" s="7"/>
      <c r="U1422" s="7"/>
      <c r="V1422" s="7"/>
      <c r="W1422" s="7"/>
      <c r="X1422" s="8"/>
      <c r="Y1422" s="6"/>
      <c r="Z1422" s="7"/>
      <c r="AA1422" s="7"/>
      <c r="AB1422" s="7"/>
      <c r="AC1422" s="7"/>
      <c r="AD1422" s="8"/>
      <c r="AE1422" s="6"/>
      <c r="AF1422" s="7"/>
      <c r="AG1422" s="7"/>
      <c r="AH1422" s="7"/>
      <c r="AI1422" s="7"/>
      <c r="AJ1422" s="8"/>
      <c r="AK1422" s="6"/>
      <c r="AL1422" s="7"/>
      <c r="AM1422" s="7"/>
      <c r="AN1422" s="7"/>
      <c r="AO1422" s="7"/>
      <c r="AP1422" s="8"/>
      <c r="AQ1422" s="6"/>
      <c r="AR1422" s="7"/>
      <c r="AS1422" s="7"/>
      <c r="AT1422" s="7"/>
      <c r="AU1422" s="7"/>
      <c r="AV1422" s="8"/>
      <c r="AW1422" s="6"/>
      <c r="AX1422" s="7"/>
      <c r="AY1422" s="7"/>
      <c r="AZ1422" s="7"/>
      <c r="BA1422" s="7"/>
      <c r="BB1422" s="8"/>
      <c r="BC1422" s="6"/>
      <c r="BD1422" s="7"/>
      <c r="BE1422" s="7"/>
      <c r="BF1422" s="7"/>
      <c r="BG1422" s="7"/>
      <c r="BH1422" s="8"/>
      <c r="BI1422" s="6"/>
      <c r="BJ1422" s="7"/>
      <c r="BK1422" s="7"/>
      <c r="BL1422" s="7"/>
      <c r="BM1422" s="7"/>
      <c r="BN1422" s="8"/>
      <c r="BO1422" s="6"/>
      <c r="BP1422" s="7"/>
      <c r="BQ1422" s="7"/>
      <c r="BR1422" s="7"/>
      <c r="BS1422" s="7"/>
      <c r="BT1422" s="8"/>
      <c r="BU1422" s="6"/>
      <c r="BV1422" s="7"/>
      <c r="BW1422" s="7"/>
      <c r="BX1422" s="7"/>
      <c r="BY1422" s="7"/>
      <c r="BZ1422" s="8"/>
      <c r="CA1422" s="6"/>
      <c r="CB1422" s="7"/>
      <c r="CC1422" s="7"/>
      <c r="CD1422" s="7"/>
      <c r="CE1422" s="7"/>
      <c r="CF1422" s="8"/>
      <c r="CG1422" s="6"/>
      <c r="CH1422" s="7"/>
      <c r="CI1422" s="7"/>
      <c r="CJ1422" s="7"/>
      <c r="CK1422" s="7"/>
      <c r="CL1422" s="8"/>
      <c r="CM1422" s="6"/>
      <c r="CN1422" s="7"/>
      <c r="CO1422" s="7"/>
      <c r="CP1422" s="7"/>
      <c r="CQ1422" s="7"/>
      <c r="CR1422" s="8"/>
      <c r="CS1422" s="6"/>
      <c r="CT1422" s="7"/>
      <c r="CU1422" s="7"/>
      <c r="CV1422" s="7"/>
      <c r="CW1422" s="7"/>
      <c r="CX1422" s="8"/>
      <c r="CY1422" s="6"/>
      <c r="CZ1422" s="7"/>
      <c r="DA1422" s="7"/>
      <c r="DB1422" s="7"/>
      <c r="DC1422" s="7"/>
      <c r="DD1422" s="8"/>
      <c r="DE1422" s="6"/>
      <c r="DF1422" s="7"/>
      <c r="DG1422" s="7"/>
      <c r="DH1422" s="7"/>
      <c r="DI1422" s="7"/>
      <c r="DJ1422" s="8"/>
      <c r="DK1422" s="6"/>
      <c r="DL1422" s="7"/>
      <c r="DM1422" s="7"/>
      <c r="DN1422" s="7"/>
      <c r="DO1422" s="7"/>
      <c r="DP1422" s="8"/>
      <c r="DQ1422" s="6"/>
      <c r="DR1422" s="7"/>
      <c r="DS1422" s="7"/>
      <c r="DT1422" s="7"/>
      <c r="DU1422" s="7"/>
      <c r="DV1422" s="8"/>
      <c r="DW1422" s="6"/>
      <c r="DX1422" s="7"/>
      <c r="DY1422" s="7"/>
      <c r="DZ1422" s="7"/>
      <c r="EA1422" s="7"/>
      <c r="EB1422" s="8"/>
      <c r="EC1422" s="6"/>
      <c r="ED1422" s="7"/>
      <c r="EE1422" s="7"/>
      <c r="EF1422" s="7"/>
      <c r="EG1422" s="7"/>
      <c r="EH1422" s="8"/>
      <c r="EI1422" s="6"/>
      <c r="EJ1422" s="7"/>
      <c r="EK1422" s="7"/>
      <c r="EL1422" s="7"/>
      <c r="EM1422" s="7"/>
      <c r="EN1422" s="8"/>
      <c r="EO1422" s="6"/>
      <c r="EP1422" s="7"/>
      <c r="EQ1422" s="7"/>
      <c r="ER1422" s="7"/>
      <c r="ES1422" s="7"/>
      <c r="ET1422" s="8"/>
      <c r="EU1422" s="6"/>
      <c r="EV1422" s="7"/>
      <c r="EW1422" s="7"/>
      <c r="EX1422" s="7"/>
      <c r="EY1422" s="7"/>
      <c r="EZ1422" s="8"/>
      <c r="FA1422" s="6"/>
      <c r="FB1422" s="7"/>
      <c r="FC1422" s="7"/>
      <c r="FD1422" s="7"/>
      <c r="FE1422" s="7"/>
      <c r="FF1422" s="8"/>
      <c r="FG1422" s="6"/>
      <c r="FH1422" s="7"/>
      <c r="FI1422" s="7"/>
      <c r="FJ1422" s="7"/>
      <c r="FK1422" s="7"/>
      <c r="FL1422" s="8"/>
      <c r="FM1422" s="6"/>
      <c r="FN1422" s="7"/>
      <c r="FO1422" s="7"/>
      <c r="FP1422" s="7"/>
      <c r="FQ1422" s="7"/>
      <c r="FR1422" s="8"/>
      <c r="FS1422" s="6"/>
      <c r="FT1422" s="7"/>
      <c r="FU1422" s="7"/>
      <c r="FV1422" s="7"/>
      <c r="FW1422" s="7"/>
      <c r="FX1422" s="8"/>
      <c r="FY1422" s="6"/>
      <c r="FZ1422" s="7"/>
      <c r="GA1422" s="7"/>
      <c r="GB1422" s="7"/>
      <c r="GC1422" s="7"/>
      <c r="GD1422" s="8"/>
      <c r="GE1422" s="6"/>
      <c r="GF1422" s="7"/>
      <c r="GG1422" s="7"/>
      <c r="GH1422" s="7"/>
      <c r="GI1422" s="7"/>
      <c r="GJ1422" s="8"/>
      <c r="GK1422" s="6"/>
      <c r="GL1422" s="7"/>
      <c r="GM1422" s="7"/>
      <c r="GN1422" s="7"/>
      <c r="GO1422" s="7"/>
      <c r="GP1422" s="8"/>
      <c r="GQ1422" s="6"/>
      <c r="GR1422" s="7"/>
      <c r="GS1422" s="7"/>
      <c r="GT1422" s="7"/>
      <c r="GU1422" s="7"/>
      <c r="GV1422" s="8"/>
      <c r="GW1422" s="6"/>
      <c r="GX1422" s="7"/>
      <c r="GY1422" s="7"/>
      <c r="GZ1422" s="7"/>
      <c r="HA1422" s="7"/>
      <c r="HB1422" s="8"/>
      <c r="HC1422" s="6"/>
      <c r="HD1422" s="7"/>
      <c r="HE1422" s="7"/>
      <c r="HF1422" s="7"/>
      <c r="HG1422" s="7"/>
      <c r="HH1422" s="8"/>
      <c r="HI1422" s="6"/>
      <c r="HJ1422" s="7"/>
      <c r="HK1422" s="7"/>
      <c r="HL1422" s="7"/>
      <c r="HM1422" s="7"/>
      <c r="HN1422" s="8"/>
      <c r="HO1422" s="6"/>
      <c r="HP1422" s="7"/>
      <c r="HQ1422" s="7"/>
      <c r="HR1422" s="7"/>
      <c r="HS1422" s="7"/>
      <c r="HT1422" s="8"/>
      <c r="HU1422" s="6"/>
      <c r="HV1422" s="7"/>
      <c r="HW1422" s="7"/>
      <c r="HX1422" s="7"/>
      <c r="HY1422" s="7"/>
      <c r="HZ1422" s="8"/>
      <c r="IA1422" s="6"/>
      <c r="IB1422" s="7"/>
      <c r="IC1422" s="7"/>
      <c r="ID1422" s="7"/>
      <c r="IE1422" s="7"/>
      <c r="IF1422" s="8"/>
      <c r="IG1422" s="6"/>
      <c r="IH1422" s="7"/>
      <c r="II1422" s="7"/>
      <c r="IJ1422" s="7"/>
      <c r="IK1422" s="7"/>
      <c r="IL1422" s="8"/>
      <c r="IM1422" s="6"/>
      <c r="IN1422" s="7"/>
      <c r="IO1422" s="7"/>
      <c r="IP1422" s="7"/>
      <c r="IQ1422" s="7"/>
      <c r="IR1422" s="8"/>
      <c r="IS1422" s="6"/>
      <c r="IT1422" s="7"/>
      <c r="IU1422" s="7"/>
      <c r="IV1422" s="7"/>
    </row>
    <row r="1423" customFormat="false" ht="12.75" hidden="false" customHeight="false" outlineLevel="0" collapsed="false">
      <c r="A1423" s="5" t="s">
        <v>1648</v>
      </c>
      <c r="B1423" s="6" t="n">
        <v>36984</v>
      </c>
      <c r="C1423" s="7" t="s">
        <v>1649</v>
      </c>
      <c r="D1423" s="7" t="s">
        <v>1588</v>
      </c>
      <c r="E1423" s="7" t="s">
        <v>1106</v>
      </c>
      <c r="F1423" s="8" t="s">
        <v>1098</v>
      </c>
      <c r="G1423" s="8" t="n">
        <v>135</v>
      </c>
      <c r="H1423" s="7"/>
      <c r="I1423" s="7"/>
      <c r="J1423" s="7"/>
      <c r="K1423" s="7"/>
      <c r="L1423" s="8"/>
      <c r="M1423" s="6"/>
      <c r="N1423" s="7"/>
      <c r="O1423" s="7"/>
      <c r="P1423" s="7"/>
      <c r="Q1423" s="7"/>
      <c r="R1423" s="8"/>
      <c r="S1423" s="6"/>
      <c r="T1423" s="7"/>
      <c r="U1423" s="7"/>
      <c r="V1423" s="7"/>
      <c r="W1423" s="7"/>
      <c r="X1423" s="8"/>
      <c r="Y1423" s="6"/>
      <c r="Z1423" s="7"/>
      <c r="AA1423" s="7"/>
      <c r="AB1423" s="7"/>
      <c r="AC1423" s="7"/>
      <c r="AD1423" s="8"/>
      <c r="AE1423" s="6"/>
      <c r="AF1423" s="7"/>
      <c r="AG1423" s="7"/>
      <c r="AH1423" s="7"/>
      <c r="AI1423" s="7"/>
      <c r="AJ1423" s="8"/>
      <c r="AK1423" s="6"/>
      <c r="AL1423" s="7"/>
      <c r="AM1423" s="7"/>
      <c r="AN1423" s="7"/>
      <c r="AO1423" s="7"/>
      <c r="AP1423" s="8"/>
      <c r="AQ1423" s="6"/>
      <c r="AR1423" s="7"/>
      <c r="AS1423" s="7"/>
      <c r="AT1423" s="7"/>
      <c r="AU1423" s="7"/>
      <c r="AV1423" s="8"/>
      <c r="AW1423" s="6"/>
      <c r="AX1423" s="7"/>
      <c r="AY1423" s="7"/>
      <c r="AZ1423" s="7"/>
      <c r="BA1423" s="7"/>
      <c r="BB1423" s="8"/>
      <c r="BC1423" s="6"/>
      <c r="BD1423" s="7"/>
      <c r="BE1423" s="7"/>
      <c r="BF1423" s="7"/>
      <c r="BG1423" s="7"/>
      <c r="BH1423" s="8"/>
      <c r="BI1423" s="6"/>
      <c r="BJ1423" s="7"/>
      <c r="BK1423" s="7"/>
      <c r="BL1423" s="7"/>
      <c r="BM1423" s="7"/>
      <c r="BN1423" s="8"/>
      <c r="BO1423" s="6"/>
      <c r="BP1423" s="7"/>
      <c r="BQ1423" s="7"/>
      <c r="BR1423" s="7"/>
      <c r="BS1423" s="7"/>
      <c r="BT1423" s="8"/>
      <c r="BU1423" s="6"/>
      <c r="BV1423" s="7"/>
      <c r="BW1423" s="7"/>
      <c r="BX1423" s="7"/>
      <c r="BY1423" s="7"/>
      <c r="BZ1423" s="8"/>
      <c r="CA1423" s="6"/>
      <c r="CB1423" s="7"/>
      <c r="CC1423" s="7"/>
      <c r="CD1423" s="7"/>
      <c r="CE1423" s="7"/>
      <c r="CF1423" s="8"/>
      <c r="CG1423" s="6"/>
      <c r="CH1423" s="7"/>
      <c r="CI1423" s="7"/>
      <c r="CJ1423" s="7"/>
      <c r="CK1423" s="7"/>
      <c r="CL1423" s="8"/>
      <c r="CM1423" s="6"/>
      <c r="CN1423" s="7"/>
      <c r="CO1423" s="7"/>
      <c r="CP1423" s="7"/>
      <c r="CQ1423" s="7"/>
      <c r="CR1423" s="8"/>
      <c r="CS1423" s="6"/>
      <c r="CT1423" s="7"/>
      <c r="CU1423" s="7"/>
      <c r="CV1423" s="7"/>
      <c r="CW1423" s="7"/>
      <c r="CX1423" s="8"/>
      <c r="CY1423" s="6"/>
      <c r="CZ1423" s="7"/>
      <c r="DA1423" s="7"/>
      <c r="DB1423" s="7"/>
      <c r="DC1423" s="7"/>
      <c r="DD1423" s="8"/>
      <c r="DE1423" s="6"/>
      <c r="DF1423" s="7"/>
      <c r="DG1423" s="7"/>
      <c r="DH1423" s="7"/>
      <c r="DI1423" s="7"/>
      <c r="DJ1423" s="8"/>
      <c r="DK1423" s="6"/>
      <c r="DL1423" s="7"/>
      <c r="DM1423" s="7"/>
      <c r="DN1423" s="7"/>
      <c r="DO1423" s="7"/>
      <c r="DP1423" s="8"/>
      <c r="DQ1423" s="6"/>
      <c r="DR1423" s="7"/>
      <c r="DS1423" s="7"/>
      <c r="DT1423" s="7"/>
      <c r="DU1423" s="7"/>
      <c r="DV1423" s="8"/>
      <c r="DW1423" s="6"/>
      <c r="DX1423" s="7"/>
      <c r="DY1423" s="7"/>
      <c r="DZ1423" s="7"/>
      <c r="EA1423" s="7"/>
      <c r="EB1423" s="8"/>
      <c r="EC1423" s="6"/>
      <c r="ED1423" s="7"/>
      <c r="EE1423" s="7"/>
      <c r="EF1423" s="7"/>
      <c r="EG1423" s="7"/>
      <c r="EH1423" s="8"/>
      <c r="EI1423" s="6"/>
      <c r="EJ1423" s="7"/>
      <c r="EK1423" s="7"/>
      <c r="EL1423" s="7"/>
      <c r="EM1423" s="7"/>
      <c r="EN1423" s="8"/>
      <c r="EO1423" s="6"/>
      <c r="EP1423" s="7"/>
      <c r="EQ1423" s="7"/>
      <c r="ER1423" s="7"/>
      <c r="ES1423" s="7"/>
      <c r="ET1423" s="8"/>
      <c r="EU1423" s="6"/>
      <c r="EV1423" s="7"/>
      <c r="EW1423" s="7"/>
      <c r="EX1423" s="7"/>
      <c r="EY1423" s="7"/>
      <c r="EZ1423" s="8"/>
      <c r="FA1423" s="6"/>
      <c r="FB1423" s="7"/>
      <c r="FC1423" s="7"/>
      <c r="FD1423" s="7"/>
      <c r="FE1423" s="7"/>
      <c r="FF1423" s="8"/>
      <c r="FG1423" s="6"/>
      <c r="FH1423" s="7"/>
      <c r="FI1423" s="7"/>
      <c r="FJ1423" s="7"/>
      <c r="FK1423" s="7"/>
      <c r="FL1423" s="8"/>
      <c r="FM1423" s="6"/>
      <c r="FN1423" s="7"/>
      <c r="FO1423" s="7"/>
      <c r="FP1423" s="7"/>
      <c r="FQ1423" s="7"/>
      <c r="FR1423" s="8"/>
      <c r="FS1423" s="6"/>
      <c r="FT1423" s="7"/>
      <c r="FU1423" s="7"/>
      <c r="FV1423" s="7"/>
      <c r="FW1423" s="7"/>
      <c r="FX1423" s="8"/>
      <c r="FY1423" s="6"/>
      <c r="FZ1423" s="7"/>
      <c r="GA1423" s="7"/>
      <c r="GB1423" s="7"/>
      <c r="GC1423" s="7"/>
      <c r="GD1423" s="8"/>
      <c r="GE1423" s="6"/>
      <c r="GF1423" s="7"/>
      <c r="GG1423" s="7"/>
      <c r="GH1423" s="7"/>
      <c r="GI1423" s="7"/>
      <c r="GJ1423" s="8"/>
      <c r="GK1423" s="6"/>
      <c r="GL1423" s="7"/>
      <c r="GM1423" s="7"/>
      <c r="GN1423" s="7"/>
      <c r="GO1423" s="7"/>
      <c r="GP1423" s="8"/>
      <c r="GQ1423" s="6"/>
      <c r="GR1423" s="7"/>
      <c r="GS1423" s="7"/>
      <c r="GT1423" s="7"/>
      <c r="GU1423" s="7"/>
      <c r="GV1423" s="8"/>
      <c r="GW1423" s="6"/>
      <c r="GX1423" s="7"/>
      <c r="GY1423" s="7"/>
      <c r="GZ1423" s="7"/>
      <c r="HA1423" s="7"/>
      <c r="HB1423" s="8"/>
      <c r="HC1423" s="6"/>
      <c r="HD1423" s="7"/>
      <c r="HE1423" s="7"/>
      <c r="HF1423" s="7"/>
      <c r="HG1423" s="7"/>
      <c r="HH1423" s="8"/>
      <c r="HI1423" s="6"/>
      <c r="HJ1423" s="7"/>
      <c r="HK1423" s="7"/>
      <c r="HL1423" s="7"/>
      <c r="HM1423" s="7"/>
      <c r="HN1423" s="8"/>
      <c r="HO1423" s="6"/>
      <c r="HP1423" s="7"/>
      <c r="HQ1423" s="7"/>
      <c r="HR1423" s="7"/>
      <c r="HS1423" s="7"/>
      <c r="HT1423" s="8"/>
      <c r="HU1423" s="6"/>
      <c r="HV1423" s="7"/>
      <c r="HW1423" s="7"/>
      <c r="HX1423" s="7"/>
      <c r="HY1423" s="7"/>
      <c r="HZ1423" s="8"/>
      <c r="IA1423" s="6"/>
      <c r="IB1423" s="7"/>
      <c r="IC1423" s="7"/>
      <c r="ID1423" s="7"/>
      <c r="IE1423" s="7"/>
      <c r="IF1423" s="8"/>
      <c r="IG1423" s="6"/>
      <c r="IH1423" s="7"/>
      <c r="II1423" s="7"/>
      <c r="IJ1423" s="7"/>
      <c r="IK1423" s="7"/>
      <c r="IL1423" s="8"/>
      <c r="IM1423" s="6"/>
      <c r="IN1423" s="7"/>
      <c r="IO1423" s="7"/>
      <c r="IP1423" s="7"/>
      <c r="IQ1423" s="7"/>
      <c r="IR1423" s="8"/>
      <c r="IS1423" s="6"/>
      <c r="IT1423" s="7"/>
      <c r="IU1423" s="7"/>
      <c r="IV1423" s="7"/>
    </row>
    <row r="1424" customFormat="false" ht="12.75" hidden="false" customHeight="false" outlineLevel="0" collapsed="false">
      <c r="A1424" s="5" t="s">
        <v>1650</v>
      </c>
      <c r="B1424" s="6" t="n">
        <v>37006</v>
      </c>
      <c r="C1424" s="7" t="s">
        <v>1651</v>
      </c>
      <c r="D1424" s="7" t="s">
        <v>1588</v>
      </c>
      <c r="E1424" s="7" t="s">
        <v>137</v>
      </c>
      <c r="F1424" s="8" t="s">
        <v>1631</v>
      </c>
      <c r="G1424" s="8" t="n">
        <v>395.25</v>
      </c>
      <c r="H1424" s="7"/>
      <c r="I1424" s="7"/>
      <c r="J1424" s="7"/>
      <c r="K1424" s="7"/>
      <c r="L1424" s="8"/>
      <c r="M1424" s="6"/>
      <c r="N1424" s="7"/>
      <c r="O1424" s="7"/>
      <c r="P1424" s="7"/>
      <c r="Q1424" s="7"/>
      <c r="R1424" s="8"/>
      <c r="S1424" s="6"/>
      <c r="T1424" s="7"/>
      <c r="U1424" s="7"/>
      <c r="V1424" s="7"/>
      <c r="W1424" s="7"/>
      <c r="X1424" s="8"/>
      <c r="Y1424" s="6"/>
      <c r="Z1424" s="7"/>
      <c r="AA1424" s="7"/>
      <c r="AB1424" s="7"/>
      <c r="AC1424" s="7"/>
      <c r="AD1424" s="8"/>
      <c r="AE1424" s="6"/>
      <c r="AF1424" s="7"/>
      <c r="AG1424" s="7"/>
      <c r="AH1424" s="7"/>
      <c r="AI1424" s="7"/>
      <c r="AJ1424" s="8"/>
      <c r="AK1424" s="6"/>
      <c r="AL1424" s="7"/>
      <c r="AM1424" s="7"/>
      <c r="AN1424" s="7"/>
      <c r="AO1424" s="7"/>
      <c r="AP1424" s="8"/>
      <c r="AQ1424" s="6"/>
      <c r="AR1424" s="7"/>
      <c r="AS1424" s="7"/>
      <c r="AT1424" s="7"/>
      <c r="AU1424" s="7"/>
      <c r="AV1424" s="8"/>
      <c r="AW1424" s="6"/>
      <c r="AX1424" s="7"/>
      <c r="AY1424" s="7"/>
      <c r="AZ1424" s="7"/>
      <c r="BA1424" s="7"/>
      <c r="BB1424" s="8"/>
      <c r="BC1424" s="6"/>
      <c r="BD1424" s="7"/>
      <c r="BE1424" s="7"/>
      <c r="BF1424" s="7"/>
      <c r="BG1424" s="7"/>
      <c r="BH1424" s="8"/>
      <c r="BI1424" s="6"/>
      <c r="BJ1424" s="7"/>
      <c r="BK1424" s="7"/>
      <c r="BL1424" s="7"/>
      <c r="BM1424" s="7"/>
      <c r="BN1424" s="8"/>
      <c r="BO1424" s="6"/>
      <c r="BP1424" s="7"/>
      <c r="BQ1424" s="7"/>
      <c r="BR1424" s="7"/>
      <c r="BS1424" s="7"/>
      <c r="BT1424" s="8"/>
      <c r="BU1424" s="6"/>
      <c r="BV1424" s="7"/>
      <c r="BW1424" s="7"/>
      <c r="BX1424" s="7"/>
      <c r="BY1424" s="7"/>
      <c r="BZ1424" s="8"/>
      <c r="CA1424" s="6"/>
      <c r="CB1424" s="7"/>
      <c r="CC1424" s="7"/>
      <c r="CD1424" s="7"/>
      <c r="CE1424" s="7"/>
      <c r="CF1424" s="8"/>
      <c r="CG1424" s="6"/>
      <c r="CH1424" s="7"/>
      <c r="CI1424" s="7"/>
      <c r="CJ1424" s="7"/>
      <c r="CK1424" s="7"/>
      <c r="CL1424" s="8"/>
      <c r="CM1424" s="6"/>
      <c r="CN1424" s="7"/>
      <c r="CO1424" s="7"/>
      <c r="CP1424" s="7"/>
      <c r="CQ1424" s="7"/>
      <c r="CR1424" s="8"/>
      <c r="CS1424" s="6"/>
      <c r="CT1424" s="7"/>
      <c r="CU1424" s="7"/>
      <c r="CV1424" s="7"/>
      <c r="CW1424" s="7"/>
      <c r="CX1424" s="8"/>
      <c r="CY1424" s="6"/>
      <c r="CZ1424" s="7"/>
      <c r="DA1424" s="7"/>
      <c r="DB1424" s="7"/>
      <c r="DC1424" s="7"/>
      <c r="DD1424" s="8"/>
      <c r="DE1424" s="6"/>
      <c r="DF1424" s="7"/>
      <c r="DG1424" s="7"/>
      <c r="DH1424" s="7"/>
      <c r="DI1424" s="7"/>
      <c r="DJ1424" s="8"/>
      <c r="DK1424" s="6"/>
      <c r="DL1424" s="7"/>
      <c r="DM1424" s="7"/>
      <c r="DN1424" s="7"/>
      <c r="DO1424" s="7"/>
      <c r="DP1424" s="8"/>
      <c r="DQ1424" s="6"/>
      <c r="DR1424" s="7"/>
      <c r="DS1424" s="7"/>
      <c r="DT1424" s="7"/>
      <c r="DU1424" s="7"/>
      <c r="DV1424" s="8"/>
      <c r="DW1424" s="6"/>
      <c r="DX1424" s="7"/>
      <c r="DY1424" s="7"/>
      <c r="DZ1424" s="7"/>
      <c r="EA1424" s="7"/>
      <c r="EB1424" s="8"/>
      <c r="EC1424" s="6"/>
      <c r="ED1424" s="7"/>
      <c r="EE1424" s="7"/>
      <c r="EF1424" s="7"/>
      <c r="EG1424" s="7"/>
      <c r="EH1424" s="8"/>
      <c r="EI1424" s="6"/>
      <c r="EJ1424" s="7"/>
      <c r="EK1424" s="7"/>
      <c r="EL1424" s="7"/>
      <c r="EM1424" s="7"/>
      <c r="EN1424" s="8"/>
      <c r="EO1424" s="6"/>
      <c r="EP1424" s="7"/>
      <c r="EQ1424" s="7"/>
      <c r="ER1424" s="7"/>
      <c r="ES1424" s="7"/>
      <c r="ET1424" s="8"/>
      <c r="EU1424" s="6"/>
      <c r="EV1424" s="7"/>
      <c r="EW1424" s="7"/>
      <c r="EX1424" s="7"/>
      <c r="EY1424" s="7"/>
      <c r="EZ1424" s="8"/>
      <c r="FA1424" s="6"/>
      <c r="FB1424" s="7"/>
      <c r="FC1424" s="7"/>
      <c r="FD1424" s="7"/>
      <c r="FE1424" s="7"/>
      <c r="FF1424" s="8"/>
      <c r="FG1424" s="6"/>
      <c r="FH1424" s="7"/>
      <c r="FI1424" s="7"/>
      <c r="FJ1424" s="7"/>
      <c r="FK1424" s="7"/>
      <c r="FL1424" s="8"/>
      <c r="FM1424" s="6"/>
      <c r="FN1424" s="7"/>
      <c r="FO1424" s="7"/>
      <c r="FP1424" s="7"/>
      <c r="FQ1424" s="7"/>
      <c r="FR1424" s="8"/>
      <c r="FS1424" s="6"/>
      <c r="FT1424" s="7"/>
      <c r="FU1424" s="7"/>
      <c r="FV1424" s="7"/>
      <c r="FW1424" s="7"/>
      <c r="FX1424" s="8"/>
      <c r="FY1424" s="6"/>
      <c r="FZ1424" s="7"/>
      <c r="GA1424" s="7"/>
      <c r="GB1424" s="7"/>
      <c r="GC1424" s="7"/>
      <c r="GD1424" s="8"/>
      <c r="GE1424" s="6"/>
      <c r="GF1424" s="7"/>
      <c r="GG1424" s="7"/>
      <c r="GH1424" s="7"/>
      <c r="GI1424" s="7"/>
      <c r="GJ1424" s="8"/>
      <c r="GK1424" s="6"/>
      <c r="GL1424" s="7"/>
      <c r="GM1424" s="7"/>
      <c r="GN1424" s="7"/>
      <c r="GO1424" s="7"/>
      <c r="GP1424" s="8"/>
      <c r="GQ1424" s="6"/>
      <c r="GR1424" s="7"/>
      <c r="GS1424" s="7"/>
      <c r="GT1424" s="7"/>
      <c r="GU1424" s="7"/>
      <c r="GV1424" s="8"/>
      <c r="GW1424" s="6"/>
      <c r="GX1424" s="7"/>
      <c r="GY1424" s="7"/>
      <c r="GZ1424" s="7"/>
      <c r="HA1424" s="7"/>
      <c r="HB1424" s="8"/>
      <c r="HC1424" s="6"/>
      <c r="HD1424" s="7"/>
      <c r="HE1424" s="7"/>
      <c r="HF1424" s="7"/>
      <c r="HG1424" s="7"/>
      <c r="HH1424" s="8"/>
      <c r="HI1424" s="6"/>
      <c r="HJ1424" s="7"/>
      <c r="HK1424" s="7"/>
      <c r="HL1424" s="7"/>
      <c r="HM1424" s="7"/>
      <c r="HN1424" s="8"/>
      <c r="HO1424" s="6"/>
      <c r="HP1424" s="7"/>
      <c r="HQ1424" s="7"/>
      <c r="HR1424" s="7"/>
      <c r="HS1424" s="7"/>
      <c r="HT1424" s="8"/>
      <c r="HU1424" s="6"/>
      <c r="HV1424" s="7"/>
      <c r="HW1424" s="7"/>
      <c r="HX1424" s="7"/>
      <c r="HY1424" s="7"/>
      <c r="HZ1424" s="8"/>
      <c r="IA1424" s="6"/>
      <c r="IB1424" s="7"/>
      <c r="IC1424" s="7"/>
      <c r="ID1424" s="7"/>
      <c r="IE1424" s="7"/>
      <c r="IF1424" s="8"/>
      <c r="IG1424" s="6"/>
      <c r="IH1424" s="7"/>
      <c r="II1424" s="7"/>
      <c r="IJ1424" s="7"/>
      <c r="IK1424" s="7"/>
      <c r="IL1424" s="8"/>
      <c r="IM1424" s="6"/>
      <c r="IN1424" s="7"/>
      <c r="IO1424" s="7"/>
      <c r="IP1424" s="7"/>
      <c r="IQ1424" s="7"/>
      <c r="IR1424" s="8"/>
      <c r="IS1424" s="6"/>
      <c r="IT1424" s="7"/>
      <c r="IU1424" s="7"/>
      <c r="IV1424" s="7"/>
    </row>
    <row r="1425" customFormat="false" ht="12.75" hidden="false" customHeight="false" outlineLevel="0" collapsed="false">
      <c r="A1425" s="5" t="s">
        <v>1652</v>
      </c>
      <c r="B1425" s="6" t="n">
        <v>36992</v>
      </c>
      <c r="C1425" s="7" t="s">
        <v>1157</v>
      </c>
      <c r="D1425" s="7" t="s">
        <v>1588</v>
      </c>
      <c r="E1425" s="7" t="s">
        <v>1110</v>
      </c>
      <c r="F1425" s="8" t="s">
        <v>1098</v>
      </c>
      <c r="G1425" s="8" t="n">
        <v>237.5</v>
      </c>
      <c r="H1425" s="7"/>
      <c r="I1425" s="7"/>
      <c r="J1425" s="7"/>
      <c r="K1425" s="7"/>
      <c r="L1425" s="8"/>
      <c r="M1425" s="6"/>
      <c r="N1425" s="7"/>
      <c r="O1425" s="7"/>
      <c r="P1425" s="7"/>
      <c r="Q1425" s="7"/>
      <c r="R1425" s="8"/>
      <c r="S1425" s="6"/>
      <c r="T1425" s="7"/>
      <c r="U1425" s="7"/>
      <c r="V1425" s="7"/>
      <c r="W1425" s="7"/>
      <c r="X1425" s="8"/>
      <c r="Y1425" s="6"/>
      <c r="Z1425" s="7"/>
      <c r="AA1425" s="7"/>
      <c r="AB1425" s="7"/>
      <c r="AC1425" s="7"/>
      <c r="AD1425" s="8"/>
      <c r="AE1425" s="6"/>
      <c r="AF1425" s="7"/>
      <c r="AG1425" s="7"/>
      <c r="AH1425" s="7"/>
      <c r="AI1425" s="7"/>
      <c r="AJ1425" s="8"/>
      <c r="AK1425" s="6"/>
      <c r="AL1425" s="7"/>
      <c r="AM1425" s="7"/>
      <c r="AN1425" s="7"/>
      <c r="AO1425" s="7"/>
      <c r="AP1425" s="8"/>
      <c r="AQ1425" s="6"/>
      <c r="AR1425" s="7"/>
      <c r="AS1425" s="7"/>
      <c r="AT1425" s="7"/>
      <c r="AU1425" s="7"/>
      <c r="AV1425" s="8"/>
      <c r="AW1425" s="6"/>
      <c r="AX1425" s="7"/>
      <c r="AY1425" s="7"/>
      <c r="AZ1425" s="7"/>
      <c r="BA1425" s="7"/>
      <c r="BB1425" s="8"/>
      <c r="BC1425" s="6"/>
      <c r="BD1425" s="7"/>
      <c r="BE1425" s="7"/>
      <c r="BF1425" s="7"/>
      <c r="BG1425" s="7"/>
      <c r="BH1425" s="8"/>
      <c r="BI1425" s="6"/>
      <c r="BJ1425" s="7"/>
      <c r="BK1425" s="7"/>
      <c r="BL1425" s="7"/>
      <c r="BM1425" s="7"/>
      <c r="BN1425" s="8"/>
      <c r="BO1425" s="6"/>
      <c r="BP1425" s="7"/>
      <c r="BQ1425" s="7"/>
      <c r="BR1425" s="7"/>
      <c r="BS1425" s="7"/>
      <c r="BT1425" s="8"/>
      <c r="BU1425" s="6"/>
      <c r="BV1425" s="7"/>
      <c r="BW1425" s="7"/>
      <c r="BX1425" s="7"/>
      <c r="BY1425" s="7"/>
      <c r="BZ1425" s="8"/>
      <c r="CA1425" s="6"/>
      <c r="CB1425" s="7"/>
      <c r="CC1425" s="7"/>
      <c r="CD1425" s="7"/>
      <c r="CE1425" s="7"/>
      <c r="CF1425" s="8"/>
      <c r="CG1425" s="6"/>
      <c r="CH1425" s="7"/>
      <c r="CI1425" s="7"/>
      <c r="CJ1425" s="7"/>
      <c r="CK1425" s="7"/>
      <c r="CL1425" s="8"/>
      <c r="CM1425" s="6"/>
      <c r="CN1425" s="7"/>
      <c r="CO1425" s="7"/>
      <c r="CP1425" s="7"/>
      <c r="CQ1425" s="7"/>
      <c r="CR1425" s="8"/>
      <c r="CS1425" s="6"/>
      <c r="CT1425" s="7"/>
      <c r="CU1425" s="7"/>
      <c r="CV1425" s="7"/>
      <c r="CW1425" s="7"/>
      <c r="CX1425" s="8"/>
      <c r="CY1425" s="6"/>
      <c r="CZ1425" s="7"/>
      <c r="DA1425" s="7"/>
      <c r="DB1425" s="7"/>
      <c r="DC1425" s="7"/>
      <c r="DD1425" s="8"/>
      <c r="DE1425" s="6"/>
      <c r="DF1425" s="7"/>
      <c r="DG1425" s="7"/>
      <c r="DH1425" s="7"/>
      <c r="DI1425" s="7"/>
      <c r="DJ1425" s="8"/>
      <c r="DK1425" s="6"/>
      <c r="DL1425" s="7"/>
      <c r="DM1425" s="7"/>
      <c r="DN1425" s="7"/>
      <c r="DO1425" s="7"/>
      <c r="DP1425" s="8"/>
      <c r="DQ1425" s="6"/>
      <c r="DR1425" s="7"/>
      <c r="DS1425" s="7"/>
      <c r="DT1425" s="7"/>
      <c r="DU1425" s="7"/>
      <c r="DV1425" s="8"/>
      <c r="DW1425" s="6"/>
      <c r="DX1425" s="7"/>
      <c r="DY1425" s="7"/>
      <c r="DZ1425" s="7"/>
      <c r="EA1425" s="7"/>
      <c r="EB1425" s="8"/>
      <c r="EC1425" s="6"/>
      <c r="ED1425" s="7"/>
      <c r="EE1425" s="7"/>
      <c r="EF1425" s="7"/>
      <c r="EG1425" s="7"/>
      <c r="EH1425" s="8"/>
      <c r="EI1425" s="6"/>
      <c r="EJ1425" s="7"/>
      <c r="EK1425" s="7"/>
      <c r="EL1425" s="7"/>
      <c r="EM1425" s="7"/>
      <c r="EN1425" s="8"/>
      <c r="EO1425" s="6"/>
      <c r="EP1425" s="7"/>
      <c r="EQ1425" s="7"/>
      <c r="ER1425" s="7"/>
      <c r="ES1425" s="7"/>
      <c r="ET1425" s="8"/>
      <c r="EU1425" s="6"/>
      <c r="EV1425" s="7"/>
      <c r="EW1425" s="7"/>
      <c r="EX1425" s="7"/>
      <c r="EY1425" s="7"/>
      <c r="EZ1425" s="8"/>
      <c r="FA1425" s="6"/>
      <c r="FB1425" s="7"/>
      <c r="FC1425" s="7"/>
      <c r="FD1425" s="7"/>
      <c r="FE1425" s="7"/>
      <c r="FF1425" s="8"/>
      <c r="FG1425" s="6"/>
      <c r="FH1425" s="7"/>
      <c r="FI1425" s="7"/>
      <c r="FJ1425" s="7"/>
      <c r="FK1425" s="7"/>
      <c r="FL1425" s="8"/>
      <c r="FM1425" s="6"/>
      <c r="FN1425" s="7"/>
      <c r="FO1425" s="7"/>
      <c r="FP1425" s="7"/>
      <c r="FQ1425" s="7"/>
      <c r="FR1425" s="8"/>
      <c r="FS1425" s="6"/>
      <c r="FT1425" s="7"/>
      <c r="FU1425" s="7"/>
      <c r="FV1425" s="7"/>
      <c r="FW1425" s="7"/>
      <c r="FX1425" s="8"/>
      <c r="FY1425" s="6"/>
      <c r="FZ1425" s="7"/>
      <c r="GA1425" s="7"/>
      <c r="GB1425" s="7"/>
      <c r="GC1425" s="7"/>
      <c r="GD1425" s="8"/>
      <c r="GE1425" s="6"/>
      <c r="GF1425" s="7"/>
      <c r="GG1425" s="7"/>
      <c r="GH1425" s="7"/>
      <c r="GI1425" s="7"/>
      <c r="GJ1425" s="8"/>
      <c r="GK1425" s="6"/>
      <c r="GL1425" s="7"/>
      <c r="GM1425" s="7"/>
      <c r="GN1425" s="7"/>
      <c r="GO1425" s="7"/>
      <c r="GP1425" s="8"/>
      <c r="GQ1425" s="6"/>
      <c r="GR1425" s="7"/>
      <c r="GS1425" s="7"/>
      <c r="GT1425" s="7"/>
      <c r="GU1425" s="7"/>
      <c r="GV1425" s="8"/>
      <c r="GW1425" s="6"/>
      <c r="GX1425" s="7"/>
      <c r="GY1425" s="7"/>
      <c r="GZ1425" s="7"/>
      <c r="HA1425" s="7"/>
      <c r="HB1425" s="8"/>
      <c r="HC1425" s="6"/>
      <c r="HD1425" s="7"/>
      <c r="HE1425" s="7"/>
      <c r="HF1425" s="7"/>
      <c r="HG1425" s="7"/>
      <c r="HH1425" s="8"/>
      <c r="HI1425" s="6"/>
      <c r="HJ1425" s="7"/>
      <c r="HK1425" s="7"/>
      <c r="HL1425" s="7"/>
      <c r="HM1425" s="7"/>
      <c r="HN1425" s="8"/>
      <c r="HO1425" s="6"/>
      <c r="HP1425" s="7"/>
      <c r="HQ1425" s="7"/>
      <c r="HR1425" s="7"/>
      <c r="HS1425" s="7"/>
      <c r="HT1425" s="8"/>
      <c r="HU1425" s="6"/>
      <c r="HV1425" s="7"/>
      <c r="HW1425" s="7"/>
      <c r="HX1425" s="7"/>
      <c r="HY1425" s="7"/>
      <c r="HZ1425" s="8"/>
      <c r="IA1425" s="6"/>
      <c r="IB1425" s="7"/>
      <c r="IC1425" s="7"/>
      <c r="ID1425" s="7"/>
      <c r="IE1425" s="7"/>
      <c r="IF1425" s="8"/>
      <c r="IG1425" s="6"/>
      <c r="IH1425" s="7"/>
      <c r="II1425" s="7"/>
      <c r="IJ1425" s="7"/>
      <c r="IK1425" s="7"/>
      <c r="IL1425" s="8"/>
      <c r="IM1425" s="6"/>
      <c r="IN1425" s="7"/>
      <c r="IO1425" s="7"/>
      <c r="IP1425" s="7"/>
      <c r="IQ1425" s="7"/>
      <c r="IR1425" s="8"/>
      <c r="IS1425" s="6"/>
      <c r="IT1425" s="7"/>
      <c r="IU1425" s="7"/>
      <c r="IV1425" s="7"/>
    </row>
    <row r="1426" customFormat="false" ht="12.75" hidden="false" customHeight="false" outlineLevel="0" collapsed="false">
      <c r="A1426" s="5" t="s">
        <v>1653</v>
      </c>
      <c r="B1426" s="6" t="n">
        <v>37004</v>
      </c>
      <c r="C1426" s="7" t="s">
        <v>1654</v>
      </c>
      <c r="D1426" s="7" t="s">
        <v>1588</v>
      </c>
      <c r="E1426" s="7" t="s">
        <v>1110</v>
      </c>
      <c r="F1426" s="8" t="s">
        <v>1280</v>
      </c>
      <c r="G1426" s="8" t="n">
        <v>3100</v>
      </c>
      <c r="H1426" s="7"/>
      <c r="I1426" s="7"/>
      <c r="J1426" s="7"/>
      <c r="K1426" s="7"/>
      <c r="L1426" s="8"/>
      <c r="M1426" s="6"/>
      <c r="N1426" s="7"/>
      <c r="O1426" s="7"/>
      <c r="P1426" s="7"/>
      <c r="Q1426" s="7"/>
      <c r="R1426" s="8"/>
      <c r="S1426" s="6"/>
      <c r="T1426" s="7"/>
      <c r="U1426" s="7"/>
      <c r="V1426" s="7"/>
      <c r="W1426" s="7"/>
      <c r="X1426" s="8"/>
      <c r="Y1426" s="6"/>
      <c r="Z1426" s="7"/>
      <c r="AA1426" s="7"/>
      <c r="AB1426" s="7"/>
      <c r="AC1426" s="7"/>
      <c r="AD1426" s="8"/>
      <c r="AE1426" s="6"/>
      <c r="AF1426" s="7"/>
      <c r="AG1426" s="7"/>
      <c r="AH1426" s="7"/>
      <c r="AI1426" s="7"/>
      <c r="AJ1426" s="8"/>
      <c r="AK1426" s="6"/>
      <c r="AL1426" s="7"/>
      <c r="AM1426" s="7"/>
      <c r="AN1426" s="7"/>
      <c r="AO1426" s="7"/>
      <c r="AP1426" s="8"/>
      <c r="AQ1426" s="6"/>
      <c r="AR1426" s="7"/>
      <c r="AS1426" s="7"/>
      <c r="AT1426" s="7"/>
      <c r="AU1426" s="7"/>
      <c r="AV1426" s="8"/>
      <c r="AW1426" s="6"/>
      <c r="AX1426" s="7"/>
      <c r="AY1426" s="7"/>
      <c r="AZ1426" s="7"/>
      <c r="BA1426" s="7"/>
      <c r="BB1426" s="8"/>
      <c r="BC1426" s="6"/>
      <c r="BD1426" s="7"/>
      <c r="BE1426" s="7"/>
      <c r="BF1426" s="7"/>
      <c r="BG1426" s="7"/>
      <c r="BH1426" s="8"/>
      <c r="BI1426" s="6"/>
      <c r="BJ1426" s="7"/>
      <c r="BK1426" s="7"/>
      <c r="BL1426" s="7"/>
      <c r="BM1426" s="7"/>
      <c r="BN1426" s="8"/>
      <c r="BO1426" s="6"/>
      <c r="BP1426" s="7"/>
      <c r="BQ1426" s="7"/>
      <c r="BR1426" s="7"/>
      <c r="BS1426" s="7"/>
      <c r="BT1426" s="8"/>
      <c r="BU1426" s="6"/>
      <c r="BV1426" s="7"/>
      <c r="BW1426" s="7"/>
      <c r="BX1426" s="7"/>
      <c r="BY1426" s="7"/>
      <c r="BZ1426" s="8"/>
      <c r="CA1426" s="6"/>
      <c r="CB1426" s="7"/>
      <c r="CC1426" s="7"/>
      <c r="CD1426" s="7"/>
      <c r="CE1426" s="7"/>
      <c r="CF1426" s="8"/>
      <c r="CG1426" s="6"/>
      <c r="CH1426" s="7"/>
      <c r="CI1426" s="7"/>
      <c r="CJ1426" s="7"/>
      <c r="CK1426" s="7"/>
      <c r="CL1426" s="8"/>
      <c r="CM1426" s="6"/>
      <c r="CN1426" s="7"/>
      <c r="CO1426" s="7"/>
      <c r="CP1426" s="7"/>
      <c r="CQ1426" s="7"/>
      <c r="CR1426" s="8"/>
      <c r="CS1426" s="6"/>
      <c r="CT1426" s="7"/>
      <c r="CU1426" s="7"/>
      <c r="CV1426" s="7"/>
      <c r="CW1426" s="7"/>
      <c r="CX1426" s="8"/>
      <c r="CY1426" s="6"/>
      <c r="CZ1426" s="7"/>
      <c r="DA1426" s="7"/>
      <c r="DB1426" s="7"/>
      <c r="DC1426" s="7"/>
      <c r="DD1426" s="8"/>
      <c r="DE1426" s="6"/>
      <c r="DF1426" s="7"/>
      <c r="DG1426" s="7"/>
      <c r="DH1426" s="7"/>
      <c r="DI1426" s="7"/>
      <c r="DJ1426" s="8"/>
      <c r="DK1426" s="6"/>
      <c r="DL1426" s="7"/>
      <c r="DM1426" s="7"/>
      <c r="DN1426" s="7"/>
      <c r="DO1426" s="7"/>
      <c r="DP1426" s="8"/>
      <c r="DQ1426" s="6"/>
      <c r="DR1426" s="7"/>
      <c r="DS1426" s="7"/>
      <c r="DT1426" s="7"/>
      <c r="DU1426" s="7"/>
      <c r="DV1426" s="8"/>
      <c r="DW1426" s="6"/>
      <c r="DX1426" s="7"/>
      <c r="DY1426" s="7"/>
      <c r="DZ1426" s="7"/>
      <c r="EA1426" s="7"/>
      <c r="EB1426" s="8"/>
      <c r="EC1426" s="6"/>
      <c r="ED1426" s="7"/>
      <c r="EE1426" s="7"/>
      <c r="EF1426" s="7"/>
      <c r="EG1426" s="7"/>
      <c r="EH1426" s="8"/>
      <c r="EI1426" s="6"/>
      <c r="EJ1426" s="7"/>
      <c r="EK1426" s="7"/>
      <c r="EL1426" s="7"/>
      <c r="EM1426" s="7"/>
      <c r="EN1426" s="8"/>
      <c r="EO1426" s="6"/>
      <c r="EP1426" s="7"/>
      <c r="EQ1426" s="7"/>
      <c r="ER1426" s="7"/>
      <c r="ES1426" s="7"/>
      <c r="ET1426" s="8"/>
      <c r="EU1426" s="6"/>
      <c r="EV1426" s="7"/>
      <c r="EW1426" s="7"/>
      <c r="EX1426" s="7"/>
      <c r="EY1426" s="7"/>
      <c r="EZ1426" s="8"/>
      <c r="FA1426" s="6"/>
      <c r="FB1426" s="7"/>
      <c r="FC1426" s="7"/>
      <c r="FD1426" s="7"/>
      <c r="FE1426" s="7"/>
      <c r="FF1426" s="8"/>
      <c r="FG1426" s="6"/>
      <c r="FH1426" s="7"/>
      <c r="FI1426" s="7"/>
      <c r="FJ1426" s="7"/>
      <c r="FK1426" s="7"/>
      <c r="FL1426" s="8"/>
      <c r="FM1426" s="6"/>
      <c r="FN1426" s="7"/>
      <c r="FO1426" s="7"/>
      <c r="FP1426" s="7"/>
      <c r="FQ1426" s="7"/>
      <c r="FR1426" s="8"/>
      <c r="FS1426" s="6"/>
      <c r="FT1426" s="7"/>
      <c r="FU1426" s="7"/>
      <c r="FV1426" s="7"/>
      <c r="FW1426" s="7"/>
      <c r="FX1426" s="8"/>
      <c r="FY1426" s="6"/>
      <c r="FZ1426" s="7"/>
      <c r="GA1426" s="7"/>
      <c r="GB1426" s="7"/>
      <c r="GC1426" s="7"/>
      <c r="GD1426" s="8"/>
      <c r="GE1426" s="6"/>
      <c r="GF1426" s="7"/>
      <c r="GG1426" s="7"/>
      <c r="GH1426" s="7"/>
      <c r="GI1426" s="7"/>
      <c r="GJ1426" s="8"/>
      <c r="GK1426" s="6"/>
      <c r="GL1426" s="7"/>
      <c r="GM1426" s="7"/>
      <c r="GN1426" s="7"/>
      <c r="GO1426" s="7"/>
      <c r="GP1426" s="8"/>
      <c r="GQ1426" s="6"/>
      <c r="GR1426" s="7"/>
      <c r="GS1426" s="7"/>
      <c r="GT1426" s="7"/>
      <c r="GU1426" s="7"/>
      <c r="GV1426" s="8"/>
      <c r="GW1426" s="6"/>
      <c r="GX1426" s="7"/>
      <c r="GY1426" s="7"/>
      <c r="GZ1426" s="7"/>
      <c r="HA1426" s="7"/>
      <c r="HB1426" s="8"/>
      <c r="HC1426" s="6"/>
      <c r="HD1426" s="7"/>
      <c r="HE1426" s="7"/>
      <c r="HF1426" s="7"/>
      <c r="HG1426" s="7"/>
      <c r="HH1426" s="8"/>
      <c r="HI1426" s="6"/>
      <c r="HJ1426" s="7"/>
      <c r="HK1426" s="7"/>
      <c r="HL1426" s="7"/>
      <c r="HM1426" s="7"/>
      <c r="HN1426" s="8"/>
      <c r="HO1426" s="6"/>
      <c r="HP1426" s="7"/>
      <c r="HQ1426" s="7"/>
      <c r="HR1426" s="7"/>
      <c r="HS1426" s="7"/>
      <c r="HT1426" s="8"/>
      <c r="HU1426" s="6"/>
      <c r="HV1426" s="7"/>
      <c r="HW1426" s="7"/>
      <c r="HX1426" s="7"/>
      <c r="HY1426" s="7"/>
      <c r="HZ1426" s="8"/>
      <c r="IA1426" s="6"/>
      <c r="IB1426" s="7"/>
      <c r="IC1426" s="7"/>
      <c r="ID1426" s="7"/>
      <c r="IE1426" s="7"/>
      <c r="IF1426" s="8"/>
      <c r="IG1426" s="6"/>
      <c r="IH1426" s="7"/>
      <c r="II1426" s="7"/>
      <c r="IJ1426" s="7"/>
      <c r="IK1426" s="7"/>
      <c r="IL1426" s="8"/>
      <c r="IM1426" s="6"/>
      <c r="IN1426" s="7"/>
      <c r="IO1426" s="7"/>
      <c r="IP1426" s="7"/>
      <c r="IQ1426" s="7"/>
      <c r="IR1426" s="8"/>
      <c r="IS1426" s="6"/>
      <c r="IT1426" s="7"/>
      <c r="IU1426" s="7"/>
      <c r="IV1426" s="7"/>
    </row>
    <row r="1427" customFormat="false" ht="12.75" hidden="false" customHeight="false" outlineLevel="0" collapsed="false">
      <c r="A1427" s="5" t="s">
        <v>1655</v>
      </c>
      <c r="B1427" s="6" t="n">
        <v>37006</v>
      </c>
      <c r="C1427" s="7" t="s">
        <v>1656</v>
      </c>
      <c r="D1427" s="7" t="s">
        <v>1588</v>
      </c>
      <c r="E1427" s="7" t="s">
        <v>156</v>
      </c>
      <c r="F1427" s="8" t="s">
        <v>1280</v>
      </c>
      <c r="G1427" s="8" t="n">
        <v>3100</v>
      </c>
      <c r="H1427" s="7"/>
      <c r="I1427" s="7"/>
      <c r="J1427" s="7"/>
      <c r="K1427" s="7"/>
      <c r="L1427" s="8"/>
      <c r="M1427" s="6"/>
      <c r="N1427" s="7"/>
      <c r="O1427" s="7"/>
      <c r="P1427" s="7"/>
      <c r="Q1427" s="7"/>
      <c r="R1427" s="8"/>
      <c r="S1427" s="6"/>
      <c r="T1427" s="7"/>
      <c r="U1427" s="7"/>
      <c r="V1427" s="7"/>
      <c r="W1427" s="7"/>
      <c r="X1427" s="8"/>
      <c r="Y1427" s="6"/>
      <c r="Z1427" s="7"/>
      <c r="AA1427" s="7"/>
      <c r="AB1427" s="7"/>
      <c r="AC1427" s="7"/>
      <c r="AD1427" s="8"/>
      <c r="AE1427" s="6"/>
      <c r="AF1427" s="7"/>
      <c r="AG1427" s="7"/>
      <c r="AH1427" s="7"/>
      <c r="AI1427" s="7"/>
      <c r="AJ1427" s="8"/>
      <c r="AK1427" s="6"/>
      <c r="AL1427" s="7"/>
      <c r="AM1427" s="7"/>
      <c r="AN1427" s="7"/>
      <c r="AO1427" s="7"/>
      <c r="AP1427" s="8"/>
      <c r="AQ1427" s="6"/>
      <c r="AR1427" s="7"/>
      <c r="AS1427" s="7"/>
      <c r="AT1427" s="7"/>
      <c r="AU1427" s="7"/>
      <c r="AV1427" s="8"/>
      <c r="AW1427" s="6"/>
      <c r="AX1427" s="7"/>
      <c r="AY1427" s="7"/>
      <c r="AZ1427" s="7"/>
      <c r="BA1427" s="7"/>
      <c r="BB1427" s="8"/>
      <c r="BC1427" s="6"/>
      <c r="BD1427" s="7"/>
      <c r="BE1427" s="7"/>
      <c r="BF1427" s="7"/>
      <c r="BG1427" s="7"/>
      <c r="BH1427" s="8"/>
      <c r="BI1427" s="6"/>
      <c r="BJ1427" s="7"/>
      <c r="BK1427" s="7"/>
      <c r="BL1427" s="7"/>
      <c r="BM1427" s="7"/>
      <c r="BN1427" s="8"/>
      <c r="BO1427" s="6"/>
      <c r="BP1427" s="7"/>
      <c r="BQ1427" s="7"/>
      <c r="BR1427" s="7"/>
      <c r="BS1427" s="7"/>
      <c r="BT1427" s="8"/>
      <c r="BU1427" s="6"/>
      <c r="BV1427" s="7"/>
      <c r="BW1427" s="7"/>
      <c r="BX1427" s="7"/>
      <c r="BY1427" s="7"/>
      <c r="BZ1427" s="8"/>
      <c r="CA1427" s="6"/>
      <c r="CB1427" s="7"/>
      <c r="CC1427" s="7"/>
      <c r="CD1427" s="7"/>
      <c r="CE1427" s="7"/>
      <c r="CF1427" s="8"/>
      <c r="CG1427" s="6"/>
      <c r="CH1427" s="7"/>
      <c r="CI1427" s="7"/>
      <c r="CJ1427" s="7"/>
      <c r="CK1427" s="7"/>
      <c r="CL1427" s="8"/>
      <c r="CM1427" s="6"/>
      <c r="CN1427" s="7"/>
      <c r="CO1427" s="7"/>
      <c r="CP1427" s="7"/>
      <c r="CQ1427" s="7"/>
      <c r="CR1427" s="8"/>
      <c r="CS1427" s="6"/>
      <c r="CT1427" s="7"/>
      <c r="CU1427" s="7"/>
      <c r="CV1427" s="7"/>
      <c r="CW1427" s="7"/>
      <c r="CX1427" s="8"/>
      <c r="CY1427" s="6"/>
      <c r="CZ1427" s="7"/>
      <c r="DA1427" s="7"/>
      <c r="DB1427" s="7"/>
      <c r="DC1427" s="7"/>
      <c r="DD1427" s="8"/>
      <c r="DE1427" s="6"/>
      <c r="DF1427" s="7"/>
      <c r="DG1427" s="7"/>
      <c r="DH1427" s="7"/>
      <c r="DI1427" s="7"/>
      <c r="DJ1427" s="8"/>
      <c r="DK1427" s="6"/>
      <c r="DL1427" s="7"/>
      <c r="DM1427" s="7"/>
      <c r="DN1427" s="7"/>
      <c r="DO1427" s="7"/>
      <c r="DP1427" s="8"/>
      <c r="DQ1427" s="6"/>
      <c r="DR1427" s="7"/>
      <c r="DS1427" s="7"/>
      <c r="DT1427" s="7"/>
      <c r="DU1427" s="7"/>
      <c r="DV1427" s="8"/>
      <c r="DW1427" s="6"/>
      <c r="DX1427" s="7"/>
      <c r="DY1427" s="7"/>
      <c r="DZ1427" s="7"/>
      <c r="EA1427" s="7"/>
      <c r="EB1427" s="8"/>
      <c r="EC1427" s="6"/>
      <c r="ED1427" s="7"/>
      <c r="EE1427" s="7"/>
      <c r="EF1427" s="7"/>
      <c r="EG1427" s="7"/>
      <c r="EH1427" s="8"/>
      <c r="EI1427" s="6"/>
      <c r="EJ1427" s="7"/>
      <c r="EK1427" s="7"/>
      <c r="EL1427" s="7"/>
      <c r="EM1427" s="7"/>
      <c r="EN1427" s="8"/>
      <c r="EO1427" s="6"/>
      <c r="EP1427" s="7"/>
      <c r="EQ1427" s="7"/>
      <c r="ER1427" s="7"/>
      <c r="ES1427" s="7"/>
      <c r="ET1427" s="8"/>
      <c r="EU1427" s="6"/>
      <c r="EV1427" s="7"/>
      <c r="EW1427" s="7"/>
      <c r="EX1427" s="7"/>
      <c r="EY1427" s="7"/>
      <c r="EZ1427" s="8"/>
      <c r="FA1427" s="6"/>
      <c r="FB1427" s="7"/>
      <c r="FC1427" s="7"/>
      <c r="FD1427" s="7"/>
      <c r="FE1427" s="7"/>
      <c r="FF1427" s="8"/>
      <c r="FG1427" s="6"/>
      <c r="FH1427" s="7"/>
      <c r="FI1427" s="7"/>
      <c r="FJ1427" s="7"/>
      <c r="FK1427" s="7"/>
      <c r="FL1427" s="8"/>
      <c r="FM1427" s="6"/>
      <c r="FN1427" s="7"/>
      <c r="FO1427" s="7"/>
      <c r="FP1427" s="7"/>
      <c r="FQ1427" s="7"/>
      <c r="FR1427" s="8"/>
      <c r="FS1427" s="6"/>
      <c r="FT1427" s="7"/>
      <c r="FU1427" s="7"/>
      <c r="FV1427" s="7"/>
      <c r="FW1427" s="7"/>
      <c r="FX1427" s="8"/>
      <c r="FY1427" s="6"/>
      <c r="FZ1427" s="7"/>
      <c r="GA1427" s="7"/>
      <c r="GB1427" s="7"/>
      <c r="GC1427" s="7"/>
      <c r="GD1427" s="8"/>
      <c r="GE1427" s="6"/>
      <c r="GF1427" s="7"/>
      <c r="GG1427" s="7"/>
      <c r="GH1427" s="7"/>
      <c r="GI1427" s="7"/>
      <c r="GJ1427" s="8"/>
      <c r="GK1427" s="6"/>
      <c r="GL1427" s="7"/>
      <c r="GM1427" s="7"/>
      <c r="GN1427" s="7"/>
      <c r="GO1427" s="7"/>
      <c r="GP1427" s="8"/>
      <c r="GQ1427" s="6"/>
      <c r="GR1427" s="7"/>
      <c r="GS1427" s="7"/>
      <c r="GT1427" s="7"/>
      <c r="GU1427" s="7"/>
      <c r="GV1427" s="8"/>
      <c r="GW1427" s="6"/>
      <c r="GX1427" s="7"/>
      <c r="GY1427" s="7"/>
      <c r="GZ1427" s="7"/>
      <c r="HA1427" s="7"/>
      <c r="HB1427" s="8"/>
      <c r="HC1427" s="6"/>
      <c r="HD1427" s="7"/>
      <c r="HE1427" s="7"/>
      <c r="HF1427" s="7"/>
      <c r="HG1427" s="7"/>
      <c r="HH1427" s="8"/>
      <c r="HI1427" s="6"/>
      <c r="HJ1427" s="7"/>
      <c r="HK1427" s="7"/>
      <c r="HL1427" s="7"/>
      <c r="HM1427" s="7"/>
      <c r="HN1427" s="8"/>
      <c r="HO1427" s="6"/>
      <c r="HP1427" s="7"/>
      <c r="HQ1427" s="7"/>
      <c r="HR1427" s="7"/>
      <c r="HS1427" s="7"/>
      <c r="HT1427" s="8"/>
      <c r="HU1427" s="6"/>
      <c r="HV1427" s="7"/>
      <c r="HW1427" s="7"/>
      <c r="HX1427" s="7"/>
      <c r="HY1427" s="7"/>
      <c r="HZ1427" s="8"/>
      <c r="IA1427" s="6"/>
      <c r="IB1427" s="7"/>
      <c r="IC1427" s="7"/>
      <c r="ID1427" s="7"/>
      <c r="IE1427" s="7"/>
      <c r="IF1427" s="8"/>
      <c r="IG1427" s="6"/>
      <c r="IH1427" s="7"/>
      <c r="II1427" s="7"/>
      <c r="IJ1427" s="7"/>
      <c r="IK1427" s="7"/>
      <c r="IL1427" s="8"/>
      <c r="IM1427" s="6"/>
      <c r="IN1427" s="7"/>
      <c r="IO1427" s="7"/>
      <c r="IP1427" s="7"/>
      <c r="IQ1427" s="7"/>
      <c r="IR1427" s="8"/>
      <c r="IS1427" s="6"/>
      <c r="IT1427" s="7"/>
      <c r="IU1427" s="7"/>
      <c r="IV1427" s="7"/>
    </row>
    <row r="1428" customFormat="false" ht="12.75" hidden="false" customHeight="false" outlineLevel="0" collapsed="false">
      <c r="A1428" s="5" t="s">
        <v>1657</v>
      </c>
      <c r="B1428" s="6" t="n">
        <v>36983</v>
      </c>
      <c r="C1428" s="7" t="s">
        <v>1658</v>
      </c>
      <c r="D1428" s="7" t="s">
        <v>1588</v>
      </c>
      <c r="E1428" s="7" t="s">
        <v>20</v>
      </c>
      <c r="F1428" s="8" t="s">
        <v>1659</v>
      </c>
      <c r="G1428" s="8" t="n">
        <v>775</v>
      </c>
      <c r="H1428" s="7"/>
      <c r="I1428" s="7"/>
      <c r="J1428" s="7"/>
      <c r="K1428" s="7"/>
      <c r="L1428" s="8"/>
      <c r="M1428" s="6"/>
      <c r="N1428" s="7"/>
      <c r="O1428" s="7"/>
      <c r="P1428" s="7"/>
      <c r="Q1428" s="7"/>
      <c r="R1428" s="8"/>
      <c r="S1428" s="6"/>
      <c r="T1428" s="7"/>
      <c r="U1428" s="7"/>
      <c r="V1428" s="7"/>
      <c r="W1428" s="7"/>
      <c r="X1428" s="8"/>
      <c r="Y1428" s="6"/>
      <c r="Z1428" s="7"/>
      <c r="AA1428" s="7"/>
      <c r="AB1428" s="7"/>
      <c r="AC1428" s="7"/>
      <c r="AD1428" s="8"/>
      <c r="AE1428" s="6"/>
      <c r="AF1428" s="7"/>
      <c r="AG1428" s="7"/>
      <c r="AH1428" s="7"/>
      <c r="AI1428" s="7"/>
      <c r="AJ1428" s="8"/>
      <c r="AK1428" s="6"/>
      <c r="AL1428" s="7"/>
      <c r="AM1428" s="7"/>
      <c r="AN1428" s="7"/>
      <c r="AO1428" s="7"/>
      <c r="AP1428" s="8"/>
      <c r="AQ1428" s="6"/>
      <c r="AR1428" s="7"/>
      <c r="AS1428" s="7"/>
      <c r="AT1428" s="7"/>
      <c r="AU1428" s="7"/>
      <c r="AV1428" s="8"/>
      <c r="AW1428" s="6"/>
      <c r="AX1428" s="7"/>
      <c r="AY1428" s="7"/>
      <c r="AZ1428" s="7"/>
      <c r="BA1428" s="7"/>
      <c r="BB1428" s="8"/>
      <c r="BC1428" s="6"/>
      <c r="BD1428" s="7"/>
      <c r="BE1428" s="7"/>
      <c r="BF1428" s="7"/>
      <c r="BG1428" s="7"/>
      <c r="BH1428" s="8"/>
      <c r="BI1428" s="6"/>
      <c r="BJ1428" s="7"/>
      <c r="BK1428" s="7"/>
      <c r="BL1428" s="7"/>
      <c r="BM1428" s="7"/>
      <c r="BN1428" s="8"/>
      <c r="BO1428" s="6"/>
      <c r="BP1428" s="7"/>
      <c r="BQ1428" s="7"/>
      <c r="BR1428" s="7"/>
      <c r="BS1428" s="7"/>
      <c r="BT1428" s="8"/>
      <c r="BU1428" s="6"/>
      <c r="BV1428" s="7"/>
      <c r="BW1428" s="7"/>
      <c r="BX1428" s="7"/>
      <c r="BY1428" s="7"/>
      <c r="BZ1428" s="8"/>
      <c r="CA1428" s="6"/>
      <c r="CB1428" s="7"/>
      <c r="CC1428" s="7"/>
      <c r="CD1428" s="7"/>
      <c r="CE1428" s="7"/>
      <c r="CF1428" s="8"/>
      <c r="CG1428" s="6"/>
      <c r="CH1428" s="7"/>
      <c r="CI1428" s="7"/>
      <c r="CJ1428" s="7"/>
      <c r="CK1428" s="7"/>
      <c r="CL1428" s="8"/>
      <c r="CM1428" s="6"/>
      <c r="CN1428" s="7"/>
      <c r="CO1428" s="7"/>
      <c r="CP1428" s="7"/>
      <c r="CQ1428" s="7"/>
      <c r="CR1428" s="8"/>
      <c r="CS1428" s="6"/>
      <c r="CT1428" s="7"/>
      <c r="CU1428" s="7"/>
      <c r="CV1428" s="7"/>
      <c r="CW1428" s="7"/>
      <c r="CX1428" s="8"/>
      <c r="CY1428" s="6"/>
      <c r="CZ1428" s="7"/>
      <c r="DA1428" s="7"/>
      <c r="DB1428" s="7"/>
      <c r="DC1428" s="7"/>
      <c r="DD1428" s="8"/>
      <c r="DE1428" s="6"/>
      <c r="DF1428" s="7"/>
      <c r="DG1428" s="7"/>
      <c r="DH1428" s="7"/>
      <c r="DI1428" s="7"/>
      <c r="DJ1428" s="8"/>
      <c r="DK1428" s="6"/>
      <c r="DL1428" s="7"/>
      <c r="DM1428" s="7"/>
      <c r="DN1428" s="7"/>
      <c r="DO1428" s="7"/>
      <c r="DP1428" s="8"/>
      <c r="DQ1428" s="6"/>
      <c r="DR1428" s="7"/>
      <c r="DS1428" s="7"/>
      <c r="DT1428" s="7"/>
      <c r="DU1428" s="7"/>
      <c r="DV1428" s="8"/>
      <c r="DW1428" s="6"/>
      <c r="DX1428" s="7"/>
      <c r="DY1428" s="7"/>
      <c r="DZ1428" s="7"/>
      <c r="EA1428" s="7"/>
      <c r="EB1428" s="8"/>
      <c r="EC1428" s="6"/>
      <c r="ED1428" s="7"/>
      <c r="EE1428" s="7"/>
      <c r="EF1428" s="7"/>
      <c r="EG1428" s="7"/>
      <c r="EH1428" s="8"/>
      <c r="EI1428" s="6"/>
      <c r="EJ1428" s="7"/>
      <c r="EK1428" s="7"/>
      <c r="EL1428" s="7"/>
      <c r="EM1428" s="7"/>
      <c r="EN1428" s="8"/>
      <c r="EO1428" s="6"/>
      <c r="EP1428" s="7"/>
      <c r="EQ1428" s="7"/>
      <c r="ER1428" s="7"/>
      <c r="ES1428" s="7"/>
      <c r="ET1428" s="8"/>
      <c r="EU1428" s="6"/>
      <c r="EV1428" s="7"/>
      <c r="EW1428" s="7"/>
      <c r="EX1428" s="7"/>
      <c r="EY1428" s="7"/>
      <c r="EZ1428" s="8"/>
      <c r="FA1428" s="6"/>
      <c r="FB1428" s="7"/>
      <c r="FC1428" s="7"/>
      <c r="FD1428" s="7"/>
      <c r="FE1428" s="7"/>
      <c r="FF1428" s="8"/>
      <c r="FG1428" s="6"/>
      <c r="FH1428" s="7"/>
      <c r="FI1428" s="7"/>
      <c r="FJ1428" s="7"/>
      <c r="FK1428" s="7"/>
      <c r="FL1428" s="8"/>
      <c r="FM1428" s="6"/>
      <c r="FN1428" s="7"/>
      <c r="FO1428" s="7"/>
      <c r="FP1428" s="7"/>
      <c r="FQ1428" s="7"/>
      <c r="FR1428" s="8"/>
      <c r="FS1428" s="6"/>
      <c r="FT1428" s="7"/>
      <c r="FU1428" s="7"/>
      <c r="FV1428" s="7"/>
      <c r="FW1428" s="7"/>
      <c r="FX1428" s="8"/>
      <c r="FY1428" s="6"/>
      <c r="FZ1428" s="7"/>
      <c r="GA1428" s="7"/>
      <c r="GB1428" s="7"/>
      <c r="GC1428" s="7"/>
      <c r="GD1428" s="8"/>
      <c r="GE1428" s="6"/>
      <c r="GF1428" s="7"/>
      <c r="GG1428" s="7"/>
      <c r="GH1428" s="7"/>
      <c r="GI1428" s="7"/>
      <c r="GJ1428" s="8"/>
      <c r="GK1428" s="6"/>
      <c r="GL1428" s="7"/>
      <c r="GM1428" s="7"/>
      <c r="GN1428" s="7"/>
      <c r="GO1428" s="7"/>
      <c r="GP1428" s="8"/>
      <c r="GQ1428" s="6"/>
      <c r="GR1428" s="7"/>
      <c r="GS1428" s="7"/>
      <c r="GT1428" s="7"/>
      <c r="GU1428" s="7"/>
      <c r="GV1428" s="8"/>
      <c r="GW1428" s="6"/>
      <c r="GX1428" s="7"/>
      <c r="GY1428" s="7"/>
      <c r="GZ1428" s="7"/>
      <c r="HA1428" s="7"/>
      <c r="HB1428" s="8"/>
      <c r="HC1428" s="6"/>
      <c r="HD1428" s="7"/>
      <c r="HE1428" s="7"/>
      <c r="HF1428" s="7"/>
      <c r="HG1428" s="7"/>
      <c r="HH1428" s="8"/>
      <c r="HI1428" s="6"/>
      <c r="HJ1428" s="7"/>
      <c r="HK1428" s="7"/>
      <c r="HL1428" s="7"/>
      <c r="HM1428" s="7"/>
      <c r="HN1428" s="8"/>
      <c r="HO1428" s="6"/>
      <c r="HP1428" s="7"/>
      <c r="HQ1428" s="7"/>
      <c r="HR1428" s="7"/>
      <c r="HS1428" s="7"/>
      <c r="HT1428" s="8"/>
      <c r="HU1428" s="6"/>
      <c r="HV1428" s="7"/>
      <c r="HW1428" s="7"/>
      <c r="HX1428" s="7"/>
      <c r="HY1428" s="7"/>
      <c r="HZ1428" s="8"/>
      <c r="IA1428" s="6"/>
      <c r="IB1428" s="7"/>
      <c r="IC1428" s="7"/>
      <c r="ID1428" s="7"/>
      <c r="IE1428" s="7"/>
      <c r="IF1428" s="8"/>
      <c r="IG1428" s="6"/>
      <c r="IH1428" s="7"/>
      <c r="II1428" s="7"/>
      <c r="IJ1428" s="7"/>
      <c r="IK1428" s="7"/>
      <c r="IL1428" s="8"/>
      <c r="IM1428" s="6"/>
      <c r="IN1428" s="7"/>
      <c r="IO1428" s="7"/>
      <c r="IP1428" s="7"/>
      <c r="IQ1428" s="7"/>
      <c r="IR1428" s="8"/>
      <c r="IS1428" s="6"/>
      <c r="IT1428" s="7"/>
      <c r="IU1428" s="7"/>
      <c r="IV1428" s="7"/>
    </row>
    <row r="1429" customFormat="false" ht="12.75" hidden="false" customHeight="false" outlineLevel="0" collapsed="false">
      <c r="A1429" s="5" t="s">
        <v>1660</v>
      </c>
      <c r="B1429" s="6" t="n">
        <v>36983</v>
      </c>
      <c r="C1429" s="7" t="s">
        <v>1658</v>
      </c>
      <c r="D1429" s="7" t="s">
        <v>1588</v>
      </c>
      <c r="E1429" s="7" t="s">
        <v>20</v>
      </c>
      <c r="F1429" s="8" t="s">
        <v>1659</v>
      </c>
      <c r="G1429" s="8" t="n">
        <v>2300</v>
      </c>
      <c r="H1429" s="7"/>
      <c r="I1429" s="7"/>
      <c r="J1429" s="7"/>
      <c r="K1429" s="7"/>
      <c r="L1429" s="8"/>
      <c r="M1429" s="6"/>
      <c r="N1429" s="7"/>
      <c r="O1429" s="7"/>
      <c r="P1429" s="7"/>
      <c r="Q1429" s="7"/>
      <c r="R1429" s="8"/>
      <c r="S1429" s="6"/>
      <c r="T1429" s="7"/>
      <c r="U1429" s="7"/>
      <c r="V1429" s="7"/>
      <c r="W1429" s="7"/>
      <c r="X1429" s="8"/>
      <c r="Y1429" s="6"/>
      <c r="Z1429" s="7"/>
      <c r="AA1429" s="7"/>
      <c r="AB1429" s="7"/>
      <c r="AC1429" s="7"/>
      <c r="AD1429" s="8"/>
      <c r="AE1429" s="6"/>
      <c r="AF1429" s="7"/>
      <c r="AG1429" s="7"/>
      <c r="AH1429" s="7"/>
      <c r="AI1429" s="7"/>
      <c r="AJ1429" s="8"/>
      <c r="AK1429" s="6"/>
      <c r="AL1429" s="7"/>
      <c r="AM1429" s="7"/>
      <c r="AN1429" s="7"/>
      <c r="AO1429" s="7"/>
      <c r="AP1429" s="8"/>
      <c r="AQ1429" s="6"/>
      <c r="AR1429" s="7"/>
      <c r="AS1429" s="7"/>
      <c r="AT1429" s="7"/>
      <c r="AU1429" s="7"/>
      <c r="AV1429" s="8"/>
      <c r="AW1429" s="6"/>
      <c r="AX1429" s="7"/>
      <c r="AY1429" s="7"/>
      <c r="AZ1429" s="7"/>
      <c r="BA1429" s="7"/>
      <c r="BB1429" s="8"/>
      <c r="BC1429" s="6"/>
      <c r="BD1429" s="7"/>
      <c r="BE1429" s="7"/>
      <c r="BF1429" s="7"/>
      <c r="BG1429" s="7"/>
      <c r="BH1429" s="8"/>
      <c r="BI1429" s="6"/>
      <c r="BJ1429" s="7"/>
      <c r="BK1429" s="7"/>
      <c r="BL1429" s="7"/>
      <c r="BM1429" s="7"/>
      <c r="BN1429" s="8"/>
      <c r="BO1429" s="6"/>
      <c r="BP1429" s="7"/>
      <c r="BQ1429" s="7"/>
      <c r="BR1429" s="7"/>
      <c r="BS1429" s="7"/>
      <c r="BT1429" s="8"/>
      <c r="BU1429" s="6"/>
      <c r="BV1429" s="7"/>
      <c r="BW1429" s="7"/>
      <c r="BX1429" s="7"/>
      <c r="BY1429" s="7"/>
      <c r="BZ1429" s="8"/>
      <c r="CA1429" s="6"/>
      <c r="CB1429" s="7"/>
      <c r="CC1429" s="7"/>
      <c r="CD1429" s="7"/>
      <c r="CE1429" s="7"/>
      <c r="CF1429" s="8"/>
      <c r="CG1429" s="6"/>
      <c r="CH1429" s="7"/>
      <c r="CI1429" s="7"/>
      <c r="CJ1429" s="7"/>
      <c r="CK1429" s="7"/>
      <c r="CL1429" s="8"/>
      <c r="CM1429" s="6"/>
      <c r="CN1429" s="7"/>
      <c r="CO1429" s="7"/>
      <c r="CP1429" s="7"/>
      <c r="CQ1429" s="7"/>
      <c r="CR1429" s="8"/>
      <c r="CS1429" s="6"/>
      <c r="CT1429" s="7"/>
      <c r="CU1429" s="7"/>
      <c r="CV1429" s="7"/>
      <c r="CW1429" s="7"/>
      <c r="CX1429" s="8"/>
      <c r="CY1429" s="6"/>
      <c r="CZ1429" s="7"/>
      <c r="DA1429" s="7"/>
      <c r="DB1429" s="7"/>
      <c r="DC1429" s="7"/>
      <c r="DD1429" s="8"/>
      <c r="DE1429" s="6"/>
      <c r="DF1429" s="7"/>
      <c r="DG1429" s="7"/>
      <c r="DH1429" s="7"/>
      <c r="DI1429" s="7"/>
      <c r="DJ1429" s="8"/>
      <c r="DK1429" s="6"/>
      <c r="DL1429" s="7"/>
      <c r="DM1429" s="7"/>
      <c r="DN1429" s="7"/>
      <c r="DO1429" s="7"/>
      <c r="DP1429" s="8"/>
      <c r="DQ1429" s="6"/>
      <c r="DR1429" s="7"/>
      <c r="DS1429" s="7"/>
      <c r="DT1429" s="7"/>
      <c r="DU1429" s="7"/>
      <c r="DV1429" s="8"/>
      <c r="DW1429" s="6"/>
      <c r="DX1429" s="7"/>
      <c r="DY1429" s="7"/>
      <c r="DZ1429" s="7"/>
      <c r="EA1429" s="7"/>
      <c r="EB1429" s="8"/>
      <c r="EC1429" s="6"/>
      <c r="ED1429" s="7"/>
      <c r="EE1429" s="7"/>
      <c r="EF1429" s="7"/>
      <c r="EG1429" s="7"/>
      <c r="EH1429" s="8"/>
      <c r="EI1429" s="6"/>
      <c r="EJ1429" s="7"/>
      <c r="EK1429" s="7"/>
      <c r="EL1429" s="7"/>
      <c r="EM1429" s="7"/>
      <c r="EN1429" s="8"/>
      <c r="EO1429" s="6"/>
      <c r="EP1429" s="7"/>
      <c r="EQ1429" s="7"/>
      <c r="ER1429" s="7"/>
      <c r="ES1429" s="7"/>
      <c r="ET1429" s="8"/>
      <c r="EU1429" s="6"/>
      <c r="EV1429" s="7"/>
      <c r="EW1429" s="7"/>
      <c r="EX1429" s="7"/>
      <c r="EY1429" s="7"/>
      <c r="EZ1429" s="8"/>
      <c r="FA1429" s="6"/>
      <c r="FB1429" s="7"/>
      <c r="FC1429" s="7"/>
      <c r="FD1429" s="7"/>
      <c r="FE1429" s="7"/>
      <c r="FF1429" s="8"/>
      <c r="FG1429" s="6"/>
      <c r="FH1429" s="7"/>
      <c r="FI1429" s="7"/>
      <c r="FJ1429" s="7"/>
      <c r="FK1429" s="7"/>
      <c r="FL1429" s="8"/>
      <c r="FM1429" s="6"/>
      <c r="FN1429" s="7"/>
      <c r="FO1429" s="7"/>
      <c r="FP1429" s="7"/>
      <c r="FQ1429" s="7"/>
      <c r="FR1429" s="8"/>
      <c r="FS1429" s="6"/>
      <c r="FT1429" s="7"/>
      <c r="FU1429" s="7"/>
      <c r="FV1429" s="7"/>
      <c r="FW1429" s="7"/>
      <c r="FX1429" s="8"/>
      <c r="FY1429" s="6"/>
      <c r="FZ1429" s="7"/>
      <c r="GA1429" s="7"/>
      <c r="GB1429" s="7"/>
      <c r="GC1429" s="7"/>
      <c r="GD1429" s="8"/>
      <c r="GE1429" s="6"/>
      <c r="GF1429" s="7"/>
      <c r="GG1429" s="7"/>
      <c r="GH1429" s="7"/>
      <c r="GI1429" s="7"/>
      <c r="GJ1429" s="8"/>
      <c r="GK1429" s="6"/>
      <c r="GL1429" s="7"/>
      <c r="GM1429" s="7"/>
      <c r="GN1429" s="7"/>
      <c r="GO1429" s="7"/>
      <c r="GP1429" s="8"/>
      <c r="GQ1429" s="6"/>
      <c r="GR1429" s="7"/>
      <c r="GS1429" s="7"/>
      <c r="GT1429" s="7"/>
      <c r="GU1429" s="7"/>
      <c r="GV1429" s="8"/>
      <c r="GW1429" s="6"/>
      <c r="GX1429" s="7"/>
      <c r="GY1429" s="7"/>
      <c r="GZ1429" s="7"/>
      <c r="HA1429" s="7"/>
      <c r="HB1429" s="8"/>
      <c r="HC1429" s="6"/>
      <c r="HD1429" s="7"/>
      <c r="HE1429" s="7"/>
      <c r="HF1429" s="7"/>
      <c r="HG1429" s="7"/>
      <c r="HH1429" s="8"/>
      <c r="HI1429" s="6"/>
      <c r="HJ1429" s="7"/>
      <c r="HK1429" s="7"/>
      <c r="HL1429" s="7"/>
      <c r="HM1429" s="7"/>
      <c r="HN1429" s="8"/>
      <c r="HO1429" s="6"/>
      <c r="HP1429" s="7"/>
      <c r="HQ1429" s="7"/>
      <c r="HR1429" s="7"/>
      <c r="HS1429" s="7"/>
      <c r="HT1429" s="8"/>
      <c r="HU1429" s="6"/>
      <c r="HV1429" s="7"/>
      <c r="HW1429" s="7"/>
      <c r="HX1429" s="7"/>
      <c r="HY1429" s="7"/>
      <c r="HZ1429" s="8"/>
      <c r="IA1429" s="6"/>
      <c r="IB1429" s="7"/>
      <c r="IC1429" s="7"/>
      <c r="ID1429" s="7"/>
      <c r="IE1429" s="7"/>
      <c r="IF1429" s="8"/>
      <c r="IG1429" s="6"/>
      <c r="IH1429" s="7"/>
      <c r="II1429" s="7"/>
      <c r="IJ1429" s="7"/>
      <c r="IK1429" s="7"/>
      <c r="IL1429" s="8"/>
      <c r="IM1429" s="6"/>
      <c r="IN1429" s="7"/>
      <c r="IO1429" s="7"/>
      <c r="IP1429" s="7"/>
      <c r="IQ1429" s="7"/>
      <c r="IR1429" s="8"/>
      <c r="IS1429" s="6"/>
      <c r="IT1429" s="7"/>
      <c r="IU1429" s="7"/>
      <c r="IV1429" s="7"/>
    </row>
    <row r="1430" customFormat="false" ht="12.75" hidden="false" customHeight="false" outlineLevel="0" collapsed="false">
      <c r="A1430" s="5" t="s">
        <v>1661</v>
      </c>
      <c r="B1430" s="6" t="n">
        <v>36983</v>
      </c>
      <c r="C1430" s="7" t="s">
        <v>1658</v>
      </c>
      <c r="D1430" s="7" t="s">
        <v>1588</v>
      </c>
      <c r="E1430" s="7" t="s">
        <v>20</v>
      </c>
      <c r="F1430" s="8" t="s">
        <v>1659</v>
      </c>
      <c r="G1430" s="8" t="n">
        <v>2250</v>
      </c>
      <c r="H1430" s="7"/>
      <c r="I1430" s="7"/>
      <c r="J1430" s="7"/>
      <c r="K1430" s="7"/>
      <c r="L1430" s="8"/>
      <c r="M1430" s="6"/>
      <c r="N1430" s="7"/>
      <c r="O1430" s="7"/>
      <c r="P1430" s="7"/>
      <c r="Q1430" s="7"/>
      <c r="R1430" s="8"/>
      <c r="S1430" s="6"/>
      <c r="T1430" s="7"/>
      <c r="U1430" s="7"/>
      <c r="V1430" s="7"/>
      <c r="W1430" s="7"/>
      <c r="X1430" s="8"/>
      <c r="Y1430" s="6"/>
      <c r="Z1430" s="7"/>
      <c r="AA1430" s="7"/>
      <c r="AB1430" s="7"/>
      <c r="AC1430" s="7"/>
      <c r="AD1430" s="8"/>
      <c r="AE1430" s="6"/>
      <c r="AF1430" s="7"/>
      <c r="AG1430" s="7"/>
      <c r="AH1430" s="7"/>
      <c r="AI1430" s="7"/>
      <c r="AJ1430" s="8"/>
      <c r="AK1430" s="6"/>
      <c r="AL1430" s="7"/>
      <c r="AM1430" s="7"/>
      <c r="AN1430" s="7"/>
      <c r="AO1430" s="7"/>
      <c r="AP1430" s="8"/>
      <c r="AQ1430" s="6"/>
      <c r="AR1430" s="7"/>
      <c r="AS1430" s="7"/>
      <c r="AT1430" s="7"/>
      <c r="AU1430" s="7"/>
      <c r="AV1430" s="8"/>
      <c r="AW1430" s="6"/>
      <c r="AX1430" s="7"/>
      <c r="AY1430" s="7"/>
      <c r="AZ1430" s="7"/>
      <c r="BA1430" s="7"/>
      <c r="BB1430" s="8"/>
      <c r="BC1430" s="6"/>
      <c r="BD1430" s="7"/>
      <c r="BE1430" s="7"/>
      <c r="BF1430" s="7"/>
      <c r="BG1430" s="7"/>
      <c r="BH1430" s="8"/>
      <c r="BI1430" s="6"/>
      <c r="BJ1430" s="7"/>
      <c r="BK1430" s="7"/>
      <c r="BL1430" s="7"/>
      <c r="BM1430" s="7"/>
      <c r="BN1430" s="8"/>
      <c r="BO1430" s="6"/>
      <c r="BP1430" s="7"/>
      <c r="BQ1430" s="7"/>
      <c r="BR1430" s="7"/>
      <c r="BS1430" s="7"/>
      <c r="BT1430" s="8"/>
      <c r="BU1430" s="6"/>
      <c r="BV1430" s="7"/>
      <c r="BW1430" s="7"/>
      <c r="BX1430" s="7"/>
      <c r="BY1430" s="7"/>
      <c r="BZ1430" s="8"/>
      <c r="CA1430" s="6"/>
      <c r="CB1430" s="7"/>
      <c r="CC1430" s="7"/>
      <c r="CD1430" s="7"/>
      <c r="CE1430" s="7"/>
      <c r="CF1430" s="8"/>
      <c r="CG1430" s="6"/>
      <c r="CH1430" s="7"/>
      <c r="CI1430" s="7"/>
      <c r="CJ1430" s="7"/>
      <c r="CK1430" s="7"/>
      <c r="CL1430" s="8"/>
      <c r="CM1430" s="6"/>
      <c r="CN1430" s="7"/>
      <c r="CO1430" s="7"/>
      <c r="CP1430" s="7"/>
      <c r="CQ1430" s="7"/>
      <c r="CR1430" s="8"/>
      <c r="CS1430" s="6"/>
      <c r="CT1430" s="7"/>
      <c r="CU1430" s="7"/>
      <c r="CV1430" s="7"/>
      <c r="CW1430" s="7"/>
      <c r="CX1430" s="8"/>
      <c r="CY1430" s="6"/>
      <c r="CZ1430" s="7"/>
      <c r="DA1430" s="7"/>
      <c r="DB1430" s="7"/>
      <c r="DC1430" s="7"/>
      <c r="DD1430" s="8"/>
      <c r="DE1430" s="6"/>
      <c r="DF1430" s="7"/>
      <c r="DG1430" s="7"/>
      <c r="DH1430" s="7"/>
      <c r="DI1430" s="7"/>
      <c r="DJ1430" s="8"/>
      <c r="DK1430" s="6"/>
      <c r="DL1430" s="7"/>
      <c r="DM1430" s="7"/>
      <c r="DN1430" s="7"/>
      <c r="DO1430" s="7"/>
      <c r="DP1430" s="8"/>
      <c r="DQ1430" s="6"/>
      <c r="DR1430" s="7"/>
      <c r="DS1430" s="7"/>
      <c r="DT1430" s="7"/>
      <c r="DU1430" s="7"/>
      <c r="DV1430" s="8"/>
      <c r="DW1430" s="6"/>
      <c r="DX1430" s="7"/>
      <c r="DY1430" s="7"/>
      <c r="DZ1430" s="7"/>
      <c r="EA1430" s="7"/>
      <c r="EB1430" s="8"/>
      <c r="EC1430" s="6"/>
      <c r="ED1430" s="7"/>
      <c r="EE1430" s="7"/>
      <c r="EF1430" s="7"/>
      <c r="EG1430" s="7"/>
      <c r="EH1430" s="8"/>
      <c r="EI1430" s="6"/>
      <c r="EJ1430" s="7"/>
      <c r="EK1430" s="7"/>
      <c r="EL1430" s="7"/>
      <c r="EM1430" s="7"/>
      <c r="EN1430" s="8"/>
      <c r="EO1430" s="6"/>
      <c r="EP1430" s="7"/>
      <c r="EQ1430" s="7"/>
      <c r="ER1430" s="7"/>
      <c r="ES1430" s="7"/>
      <c r="ET1430" s="8"/>
      <c r="EU1430" s="6"/>
      <c r="EV1430" s="7"/>
      <c r="EW1430" s="7"/>
      <c r="EX1430" s="7"/>
      <c r="EY1430" s="7"/>
      <c r="EZ1430" s="8"/>
      <c r="FA1430" s="6"/>
      <c r="FB1430" s="7"/>
      <c r="FC1430" s="7"/>
      <c r="FD1430" s="7"/>
      <c r="FE1430" s="7"/>
      <c r="FF1430" s="8"/>
      <c r="FG1430" s="6"/>
      <c r="FH1430" s="7"/>
      <c r="FI1430" s="7"/>
      <c r="FJ1430" s="7"/>
      <c r="FK1430" s="7"/>
      <c r="FL1430" s="8"/>
      <c r="FM1430" s="6"/>
      <c r="FN1430" s="7"/>
      <c r="FO1430" s="7"/>
      <c r="FP1430" s="7"/>
      <c r="FQ1430" s="7"/>
      <c r="FR1430" s="8"/>
      <c r="FS1430" s="6"/>
      <c r="FT1430" s="7"/>
      <c r="FU1430" s="7"/>
      <c r="FV1430" s="7"/>
      <c r="FW1430" s="7"/>
      <c r="FX1430" s="8"/>
      <c r="FY1430" s="6"/>
      <c r="FZ1430" s="7"/>
      <c r="GA1430" s="7"/>
      <c r="GB1430" s="7"/>
      <c r="GC1430" s="7"/>
      <c r="GD1430" s="8"/>
      <c r="GE1430" s="6"/>
      <c r="GF1430" s="7"/>
      <c r="GG1430" s="7"/>
      <c r="GH1430" s="7"/>
      <c r="GI1430" s="7"/>
      <c r="GJ1430" s="8"/>
      <c r="GK1430" s="6"/>
      <c r="GL1430" s="7"/>
      <c r="GM1430" s="7"/>
      <c r="GN1430" s="7"/>
      <c r="GO1430" s="7"/>
      <c r="GP1430" s="8"/>
      <c r="GQ1430" s="6"/>
      <c r="GR1430" s="7"/>
      <c r="GS1430" s="7"/>
      <c r="GT1430" s="7"/>
      <c r="GU1430" s="7"/>
      <c r="GV1430" s="8"/>
      <c r="GW1430" s="6"/>
      <c r="GX1430" s="7"/>
      <c r="GY1430" s="7"/>
      <c r="GZ1430" s="7"/>
      <c r="HA1430" s="7"/>
      <c r="HB1430" s="8"/>
      <c r="HC1430" s="6"/>
      <c r="HD1430" s="7"/>
      <c r="HE1430" s="7"/>
      <c r="HF1430" s="7"/>
      <c r="HG1430" s="7"/>
      <c r="HH1430" s="8"/>
      <c r="HI1430" s="6"/>
      <c r="HJ1430" s="7"/>
      <c r="HK1430" s="7"/>
      <c r="HL1430" s="7"/>
      <c r="HM1430" s="7"/>
      <c r="HN1430" s="8"/>
      <c r="HO1430" s="6"/>
      <c r="HP1430" s="7"/>
      <c r="HQ1430" s="7"/>
      <c r="HR1430" s="7"/>
      <c r="HS1430" s="7"/>
      <c r="HT1430" s="8"/>
      <c r="HU1430" s="6"/>
      <c r="HV1430" s="7"/>
      <c r="HW1430" s="7"/>
      <c r="HX1430" s="7"/>
      <c r="HY1430" s="7"/>
      <c r="HZ1430" s="8"/>
      <c r="IA1430" s="6"/>
      <c r="IB1430" s="7"/>
      <c r="IC1430" s="7"/>
      <c r="ID1430" s="7"/>
      <c r="IE1430" s="7"/>
      <c r="IF1430" s="8"/>
      <c r="IG1430" s="6"/>
      <c r="IH1430" s="7"/>
      <c r="II1430" s="7"/>
      <c r="IJ1430" s="7"/>
      <c r="IK1430" s="7"/>
      <c r="IL1430" s="8"/>
      <c r="IM1430" s="6"/>
      <c r="IN1430" s="7"/>
      <c r="IO1430" s="7"/>
      <c r="IP1430" s="7"/>
      <c r="IQ1430" s="7"/>
      <c r="IR1430" s="8"/>
      <c r="IS1430" s="6"/>
      <c r="IT1430" s="7"/>
      <c r="IU1430" s="7"/>
      <c r="IV1430" s="7"/>
    </row>
    <row r="1431" customFormat="false" ht="12.75" hidden="false" customHeight="false" outlineLevel="0" collapsed="false">
      <c r="A1431" s="5" t="s">
        <v>1662</v>
      </c>
      <c r="B1431" s="6" t="n">
        <v>36983</v>
      </c>
      <c r="C1431" s="7" t="s">
        <v>1663</v>
      </c>
      <c r="D1431" s="7" t="s">
        <v>1588</v>
      </c>
      <c r="E1431" s="7" t="s">
        <v>20</v>
      </c>
      <c r="F1431" s="8" t="s">
        <v>1621</v>
      </c>
      <c r="G1431" s="8" t="n">
        <v>625</v>
      </c>
      <c r="H1431" s="7"/>
      <c r="I1431" s="7"/>
      <c r="J1431" s="7"/>
      <c r="K1431" s="7"/>
      <c r="L1431" s="8"/>
      <c r="M1431" s="6"/>
      <c r="N1431" s="7"/>
      <c r="O1431" s="7"/>
      <c r="P1431" s="7"/>
      <c r="Q1431" s="7"/>
      <c r="R1431" s="8"/>
      <c r="S1431" s="6"/>
      <c r="T1431" s="7"/>
      <c r="U1431" s="7"/>
      <c r="V1431" s="7"/>
      <c r="W1431" s="7"/>
      <c r="X1431" s="8"/>
      <c r="Y1431" s="6"/>
      <c r="Z1431" s="7"/>
      <c r="AA1431" s="7"/>
      <c r="AB1431" s="7"/>
      <c r="AC1431" s="7"/>
      <c r="AD1431" s="8"/>
      <c r="AE1431" s="6"/>
      <c r="AF1431" s="7"/>
      <c r="AG1431" s="7"/>
      <c r="AH1431" s="7"/>
      <c r="AI1431" s="7"/>
      <c r="AJ1431" s="8"/>
      <c r="AK1431" s="6"/>
      <c r="AL1431" s="7"/>
      <c r="AM1431" s="7"/>
      <c r="AN1431" s="7"/>
      <c r="AO1431" s="7"/>
      <c r="AP1431" s="8"/>
      <c r="AQ1431" s="6"/>
      <c r="AR1431" s="7"/>
      <c r="AS1431" s="7"/>
      <c r="AT1431" s="7"/>
      <c r="AU1431" s="7"/>
      <c r="AV1431" s="8"/>
      <c r="AW1431" s="6"/>
      <c r="AX1431" s="7"/>
      <c r="AY1431" s="7"/>
      <c r="AZ1431" s="7"/>
      <c r="BA1431" s="7"/>
      <c r="BB1431" s="8"/>
      <c r="BC1431" s="6"/>
      <c r="BD1431" s="7"/>
      <c r="BE1431" s="7"/>
      <c r="BF1431" s="7"/>
      <c r="BG1431" s="7"/>
      <c r="BH1431" s="8"/>
      <c r="BI1431" s="6"/>
      <c r="BJ1431" s="7"/>
      <c r="BK1431" s="7"/>
      <c r="BL1431" s="7"/>
      <c r="BM1431" s="7"/>
      <c r="BN1431" s="8"/>
      <c r="BO1431" s="6"/>
      <c r="BP1431" s="7"/>
      <c r="BQ1431" s="7"/>
      <c r="BR1431" s="7"/>
      <c r="BS1431" s="7"/>
      <c r="BT1431" s="8"/>
      <c r="BU1431" s="6"/>
      <c r="BV1431" s="7"/>
      <c r="BW1431" s="7"/>
      <c r="BX1431" s="7"/>
      <c r="BY1431" s="7"/>
      <c r="BZ1431" s="8"/>
      <c r="CA1431" s="6"/>
      <c r="CB1431" s="7"/>
      <c r="CC1431" s="7"/>
      <c r="CD1431" s="7"/>
      <c r="CE1431" s="7"/>
      <c r="CF1431" s="8"/>
      <c r="CG1431" s="6"/>
      <c r="CH1431" s="7"/>
      <c r="CI1431" s="7"/>
      <c r="CJ1431" s="7"/>
      <c r="CK1431" s="7"/>
      <c r="CL1431" s="8"/>
      <c r="CM1431" s="6"/>
      <c r="CN1431" s="7"/>
      <c r="CO1431" s="7"/>
      <c r="CP1431" s="7"/>
      <c r="CQ1431" s="7"/>
      <c r="CR1431" s="8"/>
      <c r="CS1431" s="6"/>
      <c r="CT1431" s="7"/>
      <c r="CU1431" s="7"/>
      <c r="CV1431" s="7"/>
      <c r="CW1431" s="7"/>
      <c r="CX1431" s="8"/>
      <c r="CY1431" s="6"/>
      <c r="CZ1431" s="7"/>
      <c r="DA1431" s="7"/>
      <c r="DB1431" s="7"/>
      <c r="DC1431" s="7"/>
      <c r="DD1431" s="8"/>
      <c r="DE1431" s="6"/>
      <c r="DF1431" s="7"/>
      <c r="DG1431" s="7"/>
      <c r="DH1431" s="7"/>
      <c r="DI1431" s="7"/>
      <c r="DJ1431" s="8"/>
      <c r="DK1431" s="6"/>
      <c r="DL1431" s="7"/>
      <c r="DM1431" s="7"/>
      <c r="DN1431" s="7"/>
      <c r="DO1431" s="7"/>
      <c r="DP1431" s="8"/>
      <c r="DQ1431" s="6"/>
      <c r="DR1431" s="7"/>
      <c r="DS1431" s="7"/>
      <c r="DT1431" s="7"/>
      <c r="DU1431" s="7"/>
      <c r="DV1431" s="8"/>
      <c r="DW1431" s="6"/>
      <c r="DX1431" s="7"/>
      <c r="DY1431" s="7"/>
      <c r="DZ1431" s="7"/>
      <c r="EA1431" s="7"/>
      <c r="EB1431" s="8"/>
      <c r="EC1431" s="6"/>
      <c r="ED1431" s="7"/>
      <c r="EE1431" s="7"/>
      <c r="EF1431" s="7"/>
      <c r="EG1431" s="7"/>
      <c r="EH1431" s="8"/>
      <c r="EI1431" s="6"/>
      <c r="EJ1431" s="7"/>
      <c r="EK1431" s="7"/>
      <c r="EL1431" s="7"/>
      <c r="EM1431" s="7"/>
      <c r="EN1431" s="8"/>
      <c r="EO1431" s="6"/>
      <c r="EP1431" s="7"/>
      <c r="EQ1431" s="7"/>
      <c r="ER1431" s="7"/>
      <c r="ES1431" s="7"/>
      <c r="ET1431" s="8"/>
      <c r="EU1431" s="6"/>
      <c r="EV1431" s="7"/>
      <c r="EW1431" s="7"/>
      <c r="EX1431" s="7"/>
      <c r="EY1431" s="7"/>
      <c r="EZ1431" s="8"/>
      <c r="FA1431" s="6"/>
      <c r="FB1431" s="7"/>
      <c r="FC1431" s="7"/>
      <c r="FD1431" s="7"/>
      <c r="FE1431" s="7"/>
      <c r="FF1431" s="8"/>
      <c r="FG1431" s="6"/>
      <c r="FH1431" s="7"/>
      <c r="FI1431" s="7"/>
      <c r="FJ1431" s="7"/>
      <c r="FK1431" s="7"/>
      <c r="FL1431" s="8"/>
      <c r="FM1431" s="6"/>
      <c r="FN1431" s="7"/>
      <c r="FO1431" s="7"/>
      <c r="FP1431" s="7"/>
      <c r="FQ1431" s="7"/>
      <c r="FR1431" s="8"/>
      <c r="FS1431" s="6"/>
      <c r="FT1431" s="7"/>
      <c r="FU1431" s="7"/>
      <c r="FV1431" s="7"/>
      <c r="FW1431" s="7"/>
      <c r="FX1431" s="8"/>
      <c r="FY1431" s="6"/>
      <c r="FZ1431" s="7"/>
      <c r="GA1431" s="7"/>
      <c r="GB1431" s="7"/>
      <c r="GC1431" s="7"/>
      <c r="GD1431" s="8"/>
      <c r="GE1431" s="6"/>
      <c r="GF1431" s="7"/>
      <c r="GG1431" s="7"/>
      <c r="GH1431" s="7"/>
      <c r="GI1431" s="7"/>
      <c r="GJ1431" s="8"/>
      <c r="GK1431" s="6"/>
      <c r="GL1431" s="7"/>
      <c r="GM1431" s="7"/>
      <c r="GN1431" s="7"/>
      <c r="GO1431" s="7"/>
      <c r="GP1431" s="8"/>
      <c r="GQ1431" s="6"/>
      <c r="GR1431" s="7"/>
      <c r="GS1431" s="7"/>
      <c r="GT1431" s="7"/>
      <c r="GU1431" s="7"/>
      <c r="GV1431" s="8"/>
      <c r="GW1431" s="6"/>
      <c r="GX1431" s="7"/>
      <c r="GY1431" s="7"/>
      <c r="GZ1431" s="7"/>
      <c r="HA1431" s="7"/>
      <c r="HB1431" s="8"/>
      <c r="HC1431" s="6"/>
      <c r="HD1431" s="7"/>
      <c r="HE1431" s="7"/>
      <c r="HF1431" s="7"/>
      <c r="HG1431" s="7"/>
      <c r="HH1431" s="8"/>
      <c r="HI1431" s="6"/>
      <c r="HJ1431" s="7"/>
      <c r="HK1431" s="7"/>
      <c r="HL1431" s="7"/>
      <c r="HM1431" s="7"/>
      <c r="HN1431" s="8"/>
      <c r="HO1431" s="6"/>
      <c r="HP1431" s="7"/>
      <c r="HQ1431" s="7"/>
      <c r="HR1431" s="7"/>
      <c r="HS1431" s="7"/>
      <c r="HT1431" s="8"/>
      <c r="HU1431" s="6"/>
      <c r="HV1431" s="7"/>
      <c r="HW1431" s="7"/>
      <c r="HX1431" s="7"/>
      <c r="HY1431" s="7"/>
      <c r="HZ1431" s="8"/>
      <c r="IA1431" s="6"/>
      <c r="IB1431" s="7"/>
      <c r="IC1431" s="7"/>
      <c r="ID1431" s="7"/>
      <c r="IE1431" s="7"/>
      <c r="IF1431" s="8"/>
      <c r="IG1431" s="6"/>
      <c r="IH1431" s="7"/>
      <c r="II1431" s="7"/>
      <c r="IJ1431" s="7"/>
      <c r="IK1431" s="7"/>
      <c r="IL1431" s="8"/>
      <c r="IM1431" s="6"/>
      <c r="IN1431" s="7"/>
      <c r="IO1431" s="7"/>
      <c r="IP1431" s="7"/>
      <c r="IQ1431" s="7"/>
      <c r="IR1431" s="8"/>
      <c r="IS1431" s="6"/>
      <c r="IT1431" s="7"/>
      <c r="IU1431" s="7"/>
      <c r="IV1431" s="7"/>
    </row>
    <row r="1432" customFormat="false" ht="12.75" hidden="false" customHeight="false" outlineLevel="0" collapsed="false">
      <c r="A1432" s="5" t="s">
        <v>1664</v>
      </c>
      <c r="B1432" s="6" t="n">
        <v>36983</v>
      </c>
      <c r="C1432" s="7" t="s">
        <v>1665</v>
      </c>
      <c r="D1432" s="7" t="s">
        <v>1588</v>
      </c>
      <c r="E1432" s="7" t="s">
        <v>20</v>
      </c>
      <c r="F1432" s="8" t="s">
        <v>1659</v>
      </c>
      <c r="G1432" s="8" t="n">
        <v>1500</v>
      </c>
      <c r="H1432" s="7"/>
      <c r="I1432" s="7"/>
      <c r="J1432" s="7"/>
      <c r="K1432" s="7"/>
      <c r="L1432" s="8"/>
      <c r="M1432" s="6"/>
      <c r="N1432" s="7"/>
      <c r="O1432" s="7"/>
      <c r="P1432" s="7"/>
      <c r="Q1432" s="7"/>
      <c r="R1432" s="8"/>
      <c r="S1432" s="6"/>
      <c r="T1432" s="7"/>
      <c r="U1432" s="7"/>
      <c r="V1432" s="7"/>
      <c r="W1432" s="7"/>
      <c r="X1432" s="8"/>
      <c r="Y1432" s="6"/>
      <c r="Z1432" s="7"/>
      <c r="AA1432" s="7"/>
      <c r="AB1432" s="7"/>
      <c r="AC1432" s="7"/>
      <c r="AD1432" s="8"/>
      <c r="AE1432" s="6"/>
      <c r="AF1432" s="7"/>
      <c r="AG1432" s="7"/>
      <c r="AH1432" s="7"/>
      <c r="AI1432" s="7"/>
      <c r="AJ1432" s="8"/>
      <c r="AK1432" s="6"/>
      <c r="AL1432" s="7"/>
      <c r="AM1432" s="7"/>
      <c r="AN1432" s="7"/>
      <c r="AO1432" s="7"/>
      <c r="AP1432" s="8"/>
      <c r="AQ1432" s="6"/>
      <c r="AR1432" s="7"/>
      <c r="AS1432" s="7"/>
      <c r="AT1432" s="7"/>
      <c r="AU1432" s="7"/>
      <c r="AV1432" s="8"/>
      <c r="AW1432" s="6"/>
      <c r="AX1432" s="7"/>
      <c r="AY1432" s="7"/>
      <c r="AZ1432" s="7"/>
      <c r="BA1432" s="7"/>
      <c r="BB1432" s="8"/>
      <c r="BC1432" s="6"/>
      <c r="BD1432" s="7"/>
      <c r="BE1432" s="7"/>
      <c r="BF1432" s="7"/>
      <c r="BG1432" s="7"/>
      <c r="BH1432" s="8"/>
      <c r="BI1432" s="6"/>
      <c r="BJ1432" s="7"/>
      <c r="BK1432" s="7"/>
      <c r="BL1432" s="7"/>
      <c r="BM1432" s="7"/>
      <c r="BN1432" s="8"/>
      <c r="BO1432" s="6"/>
      <c r="BP1432" s="7"/>
      <c r="BQ1432" s="7"/>
      <c r="BR1432" s="7"/>
      <c r="BS1432" s="7"/>
      <c r="BT1432" s="8"/>
      <c r="BU1432" s="6"/>
      <c r="BV1432" s="7"/>
      <c r="BW1432" s="7"/>
      <c r="BX1432" s="7"/>
      <c r="BY1432" s="7"/>
      <c r="BZ1432" s="8"/>
      <c r="CA1432" s="6"/>
      <c r="CB1432" s="7"/>
      <c r="CC1432" s="7"/>
      <c r="CD1432" s="7"/>
      <c r="CE1432" s="7"/>
      <c r="CF1432" s="8"/>
      <c r="CG1432" s="6"/>
      <c r="CH1432" s="7"/>
      <c r="CI1432" s="7"/>
      <c r="CJ1432" s="7"/>
      <c r="CK1432" s="7"/>
      <c r="CL1432" s="8"/>
      <c r="CM1432" s="6"/>
      <c r="CN1432" s="7"/>
      <c r="CO1432" s="7"/>
      <c r="CP1432" s="7"/>
      <c r="CQ1432" s="7"/>
      <c r="CR1432" s="8"/>
      <c r="CS1432" s="6"/>
      <c r="CT1432" s="7"/>
      <c r="CU1432" s="7"/>
      <c r="CV1432" s="7"/>
      <c r="CW1432" s="7"/>
      <c r="CX1432" s="8"/>
      <c r="CY1432" s="6"/>
      <c r="CZ1432" s="7"/>
      <c r="DA1432" s="7"/>
      <c r="DB1432" s="7"/>
      <c r="DC1432" s="7"/>
      <c r="DD1432" s="8"/>
      <c r="DE1432" s="6"/>
      <c r="DF1432" s="7"/>
      <c r="DG1432" s="7"/>
      <c r="DH1432" s="7"/>
      <c r="DI1432" s="7"/>
      <c r="DJ1432" s="8"/>
      <c r="DK1432" s="6"/>
      <c r="DL1432" s="7"/>
      <c r="DM1432" s="7"/>
      <c r="DN1432" s="7"/>
      <c r="DO1432" s="7"/>
      <c r="DP1432" s="8"/>
      <c r="DQ1432" s="6"/>
      <c r="DR1432" s="7"/>
      <c r="DS1432" s="7"/>
      <c r="DT1432" s="7"/>
      <c r="DU1432" s="7"/>
      <c r="DV1432" s="8"/>
      <c r="DW1432" s="6"/>
      <c r="DX1432" s="7"/>
      <c r="DY1432" s="7"/>
      <c r="DZ1432" s="7"/>
      <c r="EA1432" s="7"/>
      <c r="EB1432" s="8"/>
      <c r="EC1432" s="6"/>
      <c r="ED1432" s="7"/>
      <c r="EE1432" s="7"/>
      <c r="EF1432" s="7"/>
      <c r="EG1432" s="7"/>
      <c r="EH1432" s="8"/>
      <c r="EI1432" s="6"/>
      <c r="EJ1432" s="7"/>
      <c r="EK1432" s="7"/>
      <c r="EL1432" s="7"/>
      <c r="EM1432" s="7"/>
      <c r="EN1432" s="8"/>
      <c r="EO1432" s="6"/>
      <c r="EP1432" s="7"/>
      <c r="EQ1432" s="7"/>
      <c r="ER1432" s="7"/>
      <c r="ES1432" s="7"/>
      <c r="ET1432" s="8"/>
      <c r="EU1432" s="6"/>
      <c r="EV1432" s="7"/>
      <c r="EW1432" s="7"/>
      <c r="EX1432" s="7"/>
      <c r="EY1432" s="7"/>
      <c r="EZ1432" s="8"/>
      <c r="FA1432" s="6"/>
      <c r="FB1432" s="7"/>
      <c r="FC1432" s="7"/>
      <c r="FD1432" s="7"/>
      <c r="FE1432" s="7"/>
      <c r="FF1432" s="8"/>
      <c r="FG1432" s="6"/>
      <c r="FH1432" s="7"/>
      <c r="FI1432" s="7"/>
      <c r="FJ1432" s="7"/>
      <c r="FK1432" s="7"/>
      <c r="FL1432" s="8"/>
      <c r="FM1432" s="6"/>
      <c r="FN1432" s="7"/>
      <c r="FO1432" s="7"/>
      <c r="FP1432" s="7"/>
      <c r="FQ1432" s="7"/>
      <c r="FR1432" s="8"/>
      <c r="FS1432" s="6"/>
      <c r="FT1432" s="7"/>
      <c r="FU1432" s="7"/>
      <c r="FV1432" s="7"/>
      <c r="FW1432" s="7"/>
      <c r="FX1432" s="8"/>
      <c r="FY1432" s="6"/>
      <c r="FZ1432" s="7"/>
      <c r="GA1432" s="7"/>
      <c r="GB1432" s="7"/>
      <c r="GC1432" s="7"/>
      <c r="GD1432" s="8"/>
      <c r="GE1432" s="6"/>
      <c r="GF1432" s="7"/>
      <c r="GG1432" s="7"/>
      <c r="GH1432" s="7"/>
      <c r="GI1432" s="7"/>
      <c r="GJ1432" s="8"/>
      <c r="GK1432" s="6"/>
      <c r="GL1432" s="7"/>
      <c r="GM1432" s="7"/>
      <c r="GN1432" s="7"/>
      <c r="GO1432" s="7"/>
      <c r="GP1432" s="8"/>
      <c r="GQ1432" s="6"/>
      <c r="GR1432" s="7"/>
      <c r="GS1432" s="7"/>
      <c r="GT1432" s="7"/>
      <c r="GU1432" s="7"/>
      <c r="GV1432" s="8"/>
      <c r="GW1432" s="6"/>
      <c r="GX1432" s="7"/>
      <c r="GY1432" s="7"/>
      <c r="GZ1432" s="7"/>
      <c r="HA1432" s="7"/>
      <c r="HB1432" s="8"/>
      <c r="HC1432" s="6"/>
      <c r="HD1432" s="7"/>
      <c r="HE1432" s="7"/>
      <c r="HF1432" s="7"/>
      <c r="HG1432" s="7"/>
      <c r="HH1432" s="8"/>
      <c r="HI1432" s="6"/>
      <c r="HJ1432" s="7"/>
      <c r="HK1432" s="7"/>
      <c r="HL1432" s="7"/>
      <c r="HM1432" s="7"/>
      <c r="HN1432" s="8"/>
      <c r="HO1432" s="6"/>
      <c r="HP1432" s="7"/>
      <c r="HQ1432" s="7"/>
      <c r="HR1432" s="7"/>
      <c r="HS1432" s="7"/>
      <c r="HT1432" s="8"/>
      <c r="HU1432" s="6"/>
      <c r="HV1432" s="7"/>
      <c r="HW1432" s="7"/>
      <c r="HX1432" s="7"/>
      <c r="HY1432" s="7"/>
      <c r="HZ1432" s="8"/>
      <c r="IA1432" s="6"/>
      <c r="IB1432" s="7"/>
      <c r="IC1432" s="7"/>
      <c r="ID1432" s="7"/>
      <c r="IE1432" s="7"/>
      <c r="IF1432" s="8"/>
      <c r="IG1432" s="6"/>
      <c r="IH1432" s="7"/>
      <c r="II1432" s="7"/>
      <c r="IJ1432" s="7"/>
      <c r="IK1432" s="7"/>
      <c r="IL1432" s="8"/>
      <c r="IM1432" s="6"/>
      <c r="IN1432" s="7"/>
      <c r="IO1432" s="7"/>
      <c r="IP1432" s="7"/>
      <c r="IQ1432" s="7"/>
      <c r="IR1432" s="8"/>
      <c r="IS1432" s="6"/>
      <c r="IT1432" s="7"/>
      <c r="IU1432" s="7"/>
      <c r="IV1432" s="7"/>
    </row>
    <row r="1433" customFormat="false" ht="12.75" hidden="false" customHeight="false" outlineLevel="0" collapsed="false">
      <c r="A1433" s="5" t="s">
        <v>1666</v>
      </c>
      <c r="B1433" s="6" t="n">
        <v>36983</v>
      </c>
      <c r="C1433" s="7" t="s">
        <v>1665</v>
      </c>
      <c r="D1433" s="7" t="s">
        <v>1588</v>
      </c>
      <c r="E1433" s="7" t="s">
        <v>20</v>
      </c>
      <c r="F1433" s="8" t="s">
        <v>1659</v>
      </c>
      <c r="G1433" s="8" t="n">
        <v>300</v>
      </c>
      <c r="H1433" s="7"/>
      <c r="I1433" s="7"/>
      <c r="J1433" s="7"/>
      <c r="K1433" s="7"/>
      <c r="L1433" s="8"/>
      <c r="M1433" s="6"/>
      <c r="N1433" s="7"/>
      <c r="O1433" s="7"/>
      <c r="P1433" s="7"/>
      <c r="Q1433" s="7"/>
      <c r="R1433" s="8"/>
      <c r="S1433" s="6"/>
      <c r="T1433" s="7"/>
      <c r="U1433" s="7"/>
      <c r="V1433" s="7"/>
      <c r="W1433" s="7"/>
      <c r="X1433" s="8"/>
      <c r="Y1433" s="6"/>
      <c r="Z1433" s="7"/>
      <c r="AA1433" s="7"/>
      <c r="AB1433" s="7"/>
      <c r="AC1433" s="7"/>
      <c r="AD1433" s="8"/>
      <c r="AE1433" s="6"/>
      <c r="AF1433" s="7"/>
      <c r="AG1433" s="7"/>
      <c r="AH1433" s="7"/>
      <c r="AI1433" s="7"/>
      <c r="AJ1433" s="8"/>
      <c r="AK1433" s="6"/>
      <c r="AL1433" s="7"/>
      <c r="AM1433" s="7"/>
      <c r="AN1433" s="7"/>
      <c r="AO1433" s="7"/>
      <c r="AP1433" s="8"/>
      <c r="AQ1433" s="6"/>
      <c r="AR1433" s="7"/>
      <c r="AS1433" s="7"/>
      <c r="AT1433" s="7"/>
      <c r="AU1433" s="7"/>
      <c r="AV1433" s="8"/>
      <c r="AW1433" s="6"/>
      <c r="AX1433" s="7"/>
      <c r="AY1433" s="7"/>
      <c r="AZ1433" s="7"/>
      <c r="BA1433" s="7"/>
      <c r="BB1433" s="8"/>
      <c r="BC1433" s="6"/>
      <c r="BD1433" s="7"/>
      <c r="BE1433" s="7"/>
      <c r="BF1433" s="7"/>
      <c r="BG1433" s="7"/>
      <c r="BH1433" s="8"/>
      <c r="BI1433" s="6"/>
      <c r="BJ1433" s="7"/>
      <c r="BK1433" s="7"/>
      <c r="BL1433" s="7"/>
      <c r="BM1433" s="7"/>
      <c r="BN1433" s="8"/>
      <c r="BO1433" s="6"/>
      <c r="BP1433" s="7"/>
      <c r="BQ1433" s="7"/>
      <c r="BR1433" s="7"/>
      <c r="BS1433" s="7"/>
      <c r="BT1433" s="8"/>
      <c r="BU1433" s="6"/>
      <c r="BV1433" s="7"/>
      <c r="BW1433" s="7"/>
      <c r="BX1433" s="7"/>
      <c r="BY1433" s="7"/>
      <c r="BZ1433" s="8"/>
      <c r="CA1433" s="6"/>
      <c r="CB1433" s="7"/>
      <c r="CC1433" s="7"/>
      <c r="CD1433" s="7"/>
      <c r="CE1433" s="7"/>
      <c r="CF1433" s="8"/>
      <c r="CG1433" s="6"/>
      <c r="CH1433" s="7"/>
      <c r="CI1433" s="7"/>
      <c r="CJ1433" s="7"/>
      <c r="CK1433" s="7"/>
      <c r="CL1433" s="8"/>
      <c r="CM1433" s="6"/>
      <c r="CN1433" s="7"/>
      <c r="CO1433" s="7"/>
      <c r="CP1433" s="7"/>
      <c r="CQ1433" s="7"/>
      <c r="CR1433" s="8"/>
      <c r="CS1433" s="6"/>
      <c r="CT1433" s="7"/>
      <c r="CU1433" s="7"/>
      <c r="CV1433" s="7"/>
      <c r="CW1433" s="7"/>
      <c r="CX1433" s="8"/>
      <c r="CY1433" s="6"/>
      <c r="CZ1433" s="7"/>
      <c r="DA1433" s="7"/>
      <c r="DB1433" s="7"/>
      <c r="DC1433" s="7"/>
      <c r="DD1433" s="8"/>
      <c r="DE1433" s="6"/>
      <c r="DF1433" s="7"/>
      <c r="DG1433" s="7"/>
      <c r="DH1433" s="7"/>
      <c r="DI1433" s="7"/>
      <c r="DJ1433" s="8"/>
      <c r="DK1433" s="6"/>
      <c r="DL1433" s="7"/>
      <c r="DM1433" s="7"/>
      <c r="DN1433" s="7"/>
      <c r="DO1433" s="7"/>
      <c r="DP1433" s="8"/>
      <c r="DQ1433" s="6"/>
      <c r="DR1433" s="7"/>
      <c r="DS1433" s="7"/>
      <c r="DT1433" s="7"/>
      <c r="DU1433" s="7"/>
      <c r="DV1433" s="8"/>
      <c r="DW1433" s="6"/>
      <c r="DX1433" s="7"/>
      <c r="DY1433" s="7"/>
      <c r="DZ1433" s="7"/>
      <c r="EA1433" s="7"/>
      <c r="EB1433" s="8"/>
      <c r="EC1433" s="6"/>
      <c r="ED1433" s="7"/>
      <c r="EE1433" s="7"/>
      <c r="EF1433" s="7"/>
      <c r="EG1433" s="7"/>
      <c r="EH1433" s="8"/>
      <c r="EI1433" s="6"/>
      <c r="EJ1433" s="7"/>
      <c r="EK1433" s="7"/>
      <c r="EL1433" s="7"/>
      <c r="EM1433" s="7"/>
      <c r="EN1433" s="8"/>
      <c r="EO1433" s="6"/>
      <c r="EP1433" s="7"/>
      <c r="EQ1433" s="7"/>
      <c r="ER1433" s="7"/>
      <c r="ES1433" s="7"/>
      <c r="ET1433" s="8"/>
      <c r="EU1433" s="6"/>
      <c r="EV1433" s="7"/>
      <c r="EW1433" s="7"/>
      <c r="EX1433" s="7"/>
      <c r="EY1433" s="7"/>
      <c r="EZ1433" s="8"/>
      <c r="FA1433" s="6"/>
      <c r="FB1433" s="7"/>
      <c r="FC1433" s="7"/>
      <c r="FD1433" s="7"/>
      <c r="FE1433" s="7"/>
      <c r="FF1433" s="8"/>
      <c r="FG1433" s="6"/>
      <c r="FH1433" s="7"/>
      <c r="FI1433" s="7"/>
      <c r="FJ1433" s="7"/>
      <c r="FK1433" s="7"/>
      <c r="FL1433" s="8"/>
      <c r="FM1433" s="6"/>
      <c r="FN1433" s="7"/>
      <c r="FO1433" s="7"/>
      <c r="FP1433" s="7"/>
      <c r="FQ1433" s="7"/>
      <c r="FR1433" s="8"/>
      <c r="FS1433" s="6"/>
      <c r="FT1433" s="7"/>
      <c r="FU1433" s="7"/>
      <c r="FV1433" s="7"/>
      <c r="FW1433" s="7"/>
      <c r="FX1433" s="8"/>
      <c r="FY1433" s="6"/>
      <c r="FZ1433" s="7"/>
      <c r="GA1433" s="7"/>
      <c r="GB1433" s="7"/>
      <c r="GC1433" s="7"/>
      <c r="GD1433" s="8"/>
      <c r="GE1433" s="6"/>
      <c r="GF1433" s="7"/>
      <c r="GG1433" s="7"/>
      <c r="GH1433" s="7"/>
      <c r="GI1433" s="7"/>
      <c r="GJ1433" s="8"/>
      <c r="GK1433" s="6"/>
      <c r="GL1433" s="7"/>
      <c r="GM1433" s="7"/>
      <c r="GN1433" s="7"/>
      <c r="GO1433" s="7"/>
      <c r="GP1433" s="8"/>
      <c r="GQ1433" s="6"/>
      <c r="GR1433" s="7"/>
      <c r="GS1433" s="7"/>
      <c r="GT1433" s="7"/>
      <c r="GU1433" s="7"/>
      <c r="GV1433" s="8"/>
      <c r="GW1433" s="6"/>
      <c r="GX1433" s="7"/>
      <c r="GY1433" s="7"/>
      <c r="GZ1433" s="7"/>
      <c r="HA1433" s="7"/>
      <c r="HB1433" s="8"/>
      <c r="HC1433" s="6"/>
      <c r="HD1433" s="7"/>
      <c r="HE1433" s="7"/>
      <c r="HF1433" s="7"/>
      <c r="HG1433" s="7"/>
      <c r="HH1433" s="8"/>
      <c r="HI1433" s="6"/>
      <c r="HJ1433" s="7"/>
      <c r="HK1433" s="7"/>
      <c r="HL1433" s="7"/>
      <c r="HM1433" s="7"/>
      <c r="HN1433" s="8"/>
      <c r="HO1433" s="6"/>
      <c r="HP1433" s="7"/>
      <c r="HQ1433" s="7"/>
      <c r="HR1433" s="7"/>
      <c r="HS1433" s="7"/>
      <c r="HT1433" s="8"/>
      <c r="HU1433" s="6"/>
      <c r="HV1433" s="7"/>
      <c r="HW1433" s="7"/>
      <c r="HX1433" s="7"/>
      <c r="HY1433" s="7"/>
      <c r="HZ1433" s="8"/>
      <c r="IA1433" s="6"/>
      <c r="IB1433" s="7"/>
      <c r="IC1433" s="7"/>
      <c r="ID1433" s="7"/>
      <c r="IE1433" s="7"/>
      <c r="IF1433" s="8"/>
      <c r="IG1433" s="6"/>
      <c r="IH1433" s="7"/>
      <c r="II1433" s="7"/>
      <c r="IJ1433" s="7"/>
      <c r="IK1433" s="7"/>
      <c r="IL1433" s="8"/>
      <c r="IM1433" s="6"/>
      <c r="IN1433" s="7"/>
      <c r="IO1433" s="7"/>
      <c r="IP1433" s="7"/>
      <c r="IQ1433" s="7"/>
      <c r="IR1433" s="8"/>
      <c r="IS1433" s="6"/>
      <c r="IT1433" s="7"/>
      <c r="IU1433" s="7"/>
      <c r="IV1433" s="7"/>
    </row>
    <row r="1434" customFormat="false" ht="12.75" hidden="false" customHeight="false" outlineLevel="0" collapsed="false">
      <c r="A1434" s="5" t="s">
        <v>1667</v>
      </c>
      <c r="B1434" s="6" t="n">
        <v>36983</v>
      </c>
      <c r="C1434" s="7" t="s">
        <v>1663</v>
      </c>
      <c r="D1434" s="7" t="s">
        <v>1588</v>
      </c>
      <c r="E1434" s="7" t="s">
        <v>20</v>
      </c>
      <c r="F1434" s="8" t="s">
        <v>1621</v>
      </c>
      <c r="G1434" s="8" t="n">
        <v>1250</v>
      </c>
      <c r="H1434" s="7"/>
      <c r="I1434" s="7"/>
      <c r="J1434" s="7"/>
      <c r="K1434" s="7"/>
      <c r="L1434" s="8"/>
      <c r="M1434" s="6"/>
      <c r="N1434" s="7"/>
      <c r="O1434" s="7"/>
      <c r="P1434" s="7"/>
      <c r="Q1434" s="7"/>
      <c r="R1434" s="8"/>
      <c r="S1434" s="6"/>
      <c r="T1434" s="7"/>
      <c r="U1434" s="7"/>
      <c r="V1434" s="7"/>
      <c r="W1434" s="7"/>
      <c r="X1434" s="8"/>
      <c r="Y1434" s="6"/>
      <c r="Z1434" s="7"/>
      <c r="AA1434" s="7"/>
      <c r="AB1434" s="7"/>
      <c r="AC1434" s="7"/>
      <c r="AD1434" s="8"/>
      <c r="AE1434" s="6"/>
      <c r="AF1434" s="7"/>
      <c r="AG1434" s="7"/>
      <c r="AH1434" s="7"/>
      <c r="AI1434" s="7"/>
      <c r="AJ1434" s="8"/>
      <c r="AK1434" s="6"/>
      <c r="AL1434" s="7"/>
      <c r="AM1434" s="7"/>
      <c r="AN1434" s="7"/>
      <c r="AO1434" s="7"/>
      <c r="AP1434" s="8"/>
      <c r="AQ1434" s="6"/>
      <c r="AR1434" s="7"/>
      <c r="AS1434" s="7"/>
      <c r="AT1434" s="7"/>
      <c r="AU1434" s="7"/>
      <c r="AV1434" s="8"/>
      <c r="AW1434" s="6"/>
      <c r="AX1434" s="7"/>
      <c r="AY1434" s="7"/>
      <c r="AZ1434" s="7"/>
      <c r="BA1434" s="7"/>
      <c r="BB1434" s="8"/>
      <c r="BC1434" s="6"/>
      <c r="BD1434" s="7"/>
      <c r="BE1434" s="7"/>
      <c r="BF1434" s="7"/>
      <c r="BG1434" s="7"/>
      <c r="BH1434" s="8"/>
      <c r="BI1434" s="6"/>
      <c r="BJ1434" s="7"/>
      <c r="BK1434" s="7"/>
      <c r="BL1434" s="7"/>
      <c r="BM1434" s="7"/>
      <c r="BN1434" s="8"/>
      <c r="BO1434" s="6"/>
      <c r="BP1434" s="7"/>
      <c r="BQ1434" s="7"/>
      <c r="BR1434" s="7"/>
      <c r="BS1434" s="7"/>
      <c r="BT1434" s="8"/>
      <c r="BU1434" s="6"/>
      <c r="BV1434" s="7"/>
      <c r="BW1434" s="7"/>
      <c r="BX1434" s="7"/>
      <c r="BY1434" s="7"/>
      <c r="BZ1434" s="8"/>
      <c r="CA1434" s="6"/>
      <c r="CB1434" s="7"/>
      <c r="CC1434" s="7"/>
      <c r="CD1434" s="7"/>
      <c r="CE1434" s="7"/>
      <c r="CF1434" s="8"/>
      <c r="CG1434" s="6"/>
      <c r="CH1434" s="7"/>
      <c r="CI1434" s="7"/>
      <c r="CJ1434" s="7"/>
      <c r="CK1434" s="7"/>
      <c r="CL1434" s="8"/>
      <c r="CM1434" s="6"/>
      <c r="CN1434" s="7"/>
      <c r="CO1434" s="7"/>
      <c r="CP1434" s="7"/>
      <c r="CQ1434" s="7"/>
      <c r="CR1434" s="8"/>
      <c r="CS1434" s="6"/>
      <c r="CT1434" s="7"/>
      <c r="CU1434" s="7"/>
      <c r="CV1434" s="7"/>
      <c r="CW1434" s="7"/>
      <c r="CX1434" s="8"/>
      <c r="CY1434" s="6"/>
      <c r="CZ1434" s="7"/>
      <c r="DA1434" s="7"/>
      <c r="DB1434" s="7"/>
      <c r="DC1434" s="7"/>
      <c r="DD1434" s="8"/>
      <c r="DE1434" s="6"/>
      <c r="DF1434" s="7"/>
      <c r="DG1434" s="7"/>
      <c r="DH1434" s="7"/>
      <c r="DI1434" s="7"/>
      <c r="DJ1434" s="8"/>
      <c r="DK1434" s="6"/>
      <c r="DL1434" s="7"/>
      <c r="DM1434" s="7"/>
      <c r="DN1434" s="7"/>
      <c r="DO1434" s="7"/>
      <c r="DP1434" s="8"/>
      <c r="DQ1434" s="6"/>
      <c r="DR1434" s="7"/>
      <c r="DS1434" s="7"/>
      <c r="DT1434" s="7"/>
      <c r="DU1434" s="7"/>
      <c r="DV1434" s="8"/>
      <c r="DW1434" s="6"/>
      <c r="DX1434" s="7"/>
      <c r="DY1434" s="7"/>
      <c r="DZ1434" s="7"/>
      <c r="EA1434" s="7"/>
      <c r="EB1434" s="8"/>
      <c r="EC1434" s="6"/>
      <c r="ED1434" s="7"/>
      <c r="EE1434" s="7"/>
      <c r="EF1434" s="7"/>
      <c r="EG1434" s="7"/>
      <c r="EH1434" s="8"/>
      <c r="EI1434" s="6"/>
      <c r="EJ1434" s="7"/>
      <c r="EK1434" s="7"/>
      <c r="EL1434" s="7"/>
      <c r="EM1434" s="7"/>
      <c r="EN1434" s="8"/>
      <c r="EO1434" s="6"/>
      <c r="EP1434" s="7"/>
      <c r="EQ1434" s="7"/>
      <c r="ER1434" s="7"/>
      <c r="ES1434" s="7"/>
      <c r="ET1434" s="8"/>
      <c r="EU1434" s="6"/>
      <c r="EV1434" s="7"/>
      <c r="EW1434" s="7"/>
      <c r="EX1434" s="7"/>
      <c r="EY1434" s="7"/>
      <c r="EZ1434" s="8"/>
      <c r="FA1434" s="6"/>
      <c r="FB1434" s="7"/>
      <c r="FC1434" s="7"/>
      <c r="FD1434" s="7"/>
      <c r="FE1434" s="7"/>
      <c r="FF1434" s="8"/>
      <c r="FG1434" s="6"/>
      <c r="FH1434" s="7"/>
      <c r="FI1434" s="7"/>
      <c r="FJ1434" s="7"/>
      <c r="FK1434" s="7"/>
      <c r="FL1434" s="8"/>
      <c r="FM1434" s="6"/>
      <c r="FN1434" s="7"/>
      <c r="FO1434" s="7"/>
      <c r="FP1434" s="7"/>
      <c r="FQ1434" s="7"/>
      <c r="FR1434" s="8"/>
      <c r="FS1434" s="6"/>
      <c r="FT1434" s="7"/>
      <c r="FU1434" s="7"/>
      <c r="FV1434" s="7"/>
      <c r="FW1434" s="7"/>
      <c r="FX1434" s="8"/>
      <c r="FY1434" s="6"/>
      <c r="FZ1434" s="7"/>
      <c r="GA1434" s="7"/>
      <c r="GB1434" s="7"/>
      <c r="GC1434" s="7"/>
      <c r="GD1434" s="8"/>
      <c r="GE1434" s="6"/>
      <c r="GF1434" s="7"/>
      <c r="GG1434" s="7"/>
      <c r="GH1434" s="7"/>
      <c r="GI1434" s="7"/>
      <c r="GJ1434" s="8"/>
      <c r="GK1434" s="6"/>
      <c r="GL1434" s="7"/>
      <c r="GM1434" s="7"/>
      <c r="GN1434" s="7"/>
      <c r="GO1434" s="7"/>
      <c r="GP1434" s="8"/>
      <c r="GQ1434" s="6"/>
      <c r="GR1434" s="7"/>
      <c r="GS1434" s="7"/>
      <c r="GT1434" s="7"/>
      <c r="GU1434" s="7"/>
      <c r="GV1434" s="8"/>
      <c r="GW1434" s="6"/>
      <c r="GX1434" s="7"/>
      <c r="GY1434" s="7"/>
      <c r="GZ1434" s="7"/>
      <c r="HA1434" s="7"/>
      <c r="HB1434" s="8"/>
      <c r="HC1434" s="6"/>
      <c r="HD1434" s="7"/>
      <c r="HE1434" s="7"/>
      <c r="HF1434" s="7"/>
      <c r="HG1434" s="7"/>
      <c r="HH1434" s="8"/>
      <c r="HI1434" s="6"/>
      <c r="HJ1434" s="7"/>
      <c r="HK1434" s="7"/>
      <c r="HL1434" s="7"/>
      <c r="HM1434" s="7"/>
      <c r="HN1434" s="8"/>
      <c r="HO1434" s="6"/>
      <c r="HP1434" s="7"/>
      <c r="HQ1434" s="7"/>
      <c r="HR1434" s="7"/>
      <c r="HS1434" s="7"/>
      <c r="HT1434" s="8"/>
      <c r="HU1434" s="6"/>
      <c r="HV1434" s="7"/>
      <c r="HW1434" s="7"/>
      <c r="HX1434" s="7"/>
      <c r="HY1434" s="7"/>
      <c r="HZ1434" s="8"/>
      <c r="IA1434" s="6"/>
      <c r="IB1434" s="7"/>
      <c r="IC1434" s="7"/>
      <c r="ID1434" s="7"/>
      <c r="IE1434" s="7"/>
      <c r="IF1434" s="8"/>
      <c r="IG1434" s="6"/>
      <c r="IH1434" s="7"/>
      <c r="II1434" s="7"/>
      <c r="IJ1434" s="7"/>
      <c r="IK1434" s="7"/>
      <c r="IL1434" s="8"/>
      <c r="IM1434" s="6"/>
      <c r="IN1434" s="7"/>
      <c r="IO1434" s="7"/>
      <c r="IP1434" s="7"/>
      <c r="IQ1434" s="7"/>
      <c r="IR1434" s="8"/>
      <c r="IS1434" s="6"/>
      <c r="IT1434" s="7"/>
      <c r="IU1434" s="7"/>
      <c r="IV1434" s="7"/>
    </row>
    <row r="1435" customFormat="false" ht="12.75" hidden="false" customHeight="false" outlineLevel="0" collapsed="false">
      <c r="A1435" s="5" t="s">
        <v>1668</v>
      </c>
      <c r="B1435" s="6" t="n">
        <v>36983</v>
      </c>
      <c r="C1435" s="7" t="s">
        <v>1658</v>
      </c>
      <c r="D1435" s="7" t="s">
        <v>1588</v>
      </c>
      <c r="E1435" s="7" t="s">
        <v>20</v>
      </c>
      <c r="F1435" s="8" t="s">
        <v>1659</v>
      </c>
      <c r="G1435" s="8" t="n">
        <v>775</v>
      </c>
      <c r="H1435" s="7"/>
      <c r="I1435" s="7"/>
      <c r="J1435" s="7"/>
      <c r="K1435" s="7"/>
      <c r="L1435" s="8"/>
      <c r="M1435" s="6"/>
      <c r="N1435" s="7"/>
      <c r="O1435" s="7"/>
      <c r="P1435" s="7"/>
      <c r="Q1435" s="7"/>
      <c r="R1435" s="8"/>
      <c r="S1435" s="6"/>
      <c r="T1435" s="7"/>
      <c r="U1435" s="7"/>
      <c r="V1435" s="7"/>
      <c r="W1435" s="7"/>
      <c r="X1435" s="8"/>
      <c r="Y1435" s="6"/>
      <c r="Z1435" s="7"/>
      <c r="AA1435" s="7"/>
      <c r="AB1435" s="7"/>
      <c r="AC1435" s="7"/>
      <c r="AD1435" s="8"/>
      <c r="AE1435" s="6"/>
      <c r="AF1435" s="7"/>
      <c r="AG1435" s="7"/>
      <c r="AH1435" s="7"/>
      <c r="AI1435" s="7"/>
      <c r="AJ1435" s="8"/>
      <c r="AK1435" s="6"/>
      <c r="AL1435" s="7"/>
      <c r="AM1435" s="7"/>
      <c r="AN1435" s="7"/>
      <c r="AO1435" s="7"/>
      <c r="AP1435" s="8"/>
      <c r="AQ1435" s="6"/>
      <c r="AR1435" s="7"/>
      <c r="AS1435" s="7"/>
      <c r="AT1435" s="7"/>
      <c r="AU1435" s="7"/>
      <c r="AV1435" s="8"/>
      <c r="AW1435" s="6"/>
      <c r="AX1435" s="7"/>
      <c r="AY1435" s="7"/>
      <c r="AZ1435" s="7"/>
      <c r="BA1435" s="7"/>
      <c r="BB1435" s="8"/>
      <c r="BC1435" s="6"/>
      <c r="BD1435" s="7"/>
      <c r="BE1435" s="7"/>
      <c r="BF1435" s="7"/>
      <c r="BG1435" s="7"/>
      <c r="BH1435" s="8"/>
      <c r="BI1435" s="6"/>
      <c r="BJ1435" s="7"/>
      <c r="BK1435" s="7"/>
      <c r="BL1435" s="7"/>
      <c r="BM1435" s="7"/>
      <c r="BN1435" s="8"/>
      <c r="BO1435" s="6"/>
      <c r="BP1435" s="7"/>
      <c r="BQ1435" s="7"/>
      <c r="BR1435" s="7"/>
      <c r="BS1435" s="7"/>
      <c r="BT1435" s="8"/>
      <c r="BU1435" s="6"/>
      <c r="BV1435" s="7"/>
      <c r="BW1435" s="7"/>
      <c r="BX1435" s="7"/>
      <c r="BY1435" s="7"/>
      <c r="BZ1435" s="8"/>
      <c r="CA1435" s="6"/>
      <c r="CB1435" s="7"/>
      <c r="CC1435" s="7"/>
      <c r="CD1435" s="7"/>
      <c r="CE1435" s="7"/>
      <c r="CF1435" s="8"/>
      <c r="CG1435" s="6"/>
      <c r="CH1435" s="7"/>
      <c r="CI1435" s="7"/>
      <c r="CJ1435" s="7"/>
      <c r="CK1435" s="7"/>
      <c r="CL1435" s="8"/>
      <c r="CM1435" s="6"/>
      <c r="CN1435" s="7"/>
      <c r="CO1435" s="7"/>
      <c r="CP1435" s="7"/>
      <c r="CQ1435" s="7"/>
      <c r="CR1435" s="8"/>
      <c r="CS1435" s="6"/>
      <c r="CT1435" s="7"/>
      <c r="CU1435" s="7"/>
      <c r="CV1435" s="7"/>
      <c r="CW1435" s="7"/>
      <c r="CX1435" s="8"/>
      <c r="CY1435" s="6"/>
      <c r="CZ1435" s="7"/>
      <c r="DA1435" s="7"/>
      <c r="DB1435" s="7"/>
      <c r="DC1435" s="7"/>
      <c r="DD1435" s="8"/>
      <c r="DE1435" s="6"/>
      <c r="DF1435" s="7"/>
      <c r="DG1435" s="7"/>
      <c r="DH1435" s="7"/>
      <c r="DI1435" s="7"/>
      <c r="DJ1435" s="8"/>
      <c r="DK1435" s="6"/>
      <c r="DL1435" s="7"/>
      <c r="DM1435" s="7"/>
      <c r="DN1435" s="7"/>
      <c r="DO1435" s="7"/>
      <c r="DP1435" s="8"/>
      <c r="DQ1435" s="6"/>
      <c r="DR1435" s="7"/>
      <c r="DS1435" s="7"/>
      <c r="DT1435" s="7"/>
      <c r="DU1435" s="7"/>
      <c r="DV1435" s="8"/>
      <c r="DW1435" s="6"/>
      <c r="DX1435" s="7"/>
      <c r="DY1435" s="7"/>
      <c r="DZ1435" s="7"/>
      <c r="EA1435" s="7"/>
      <c r="EB1435" s="8"/>
      <c r="EC1435" s="6"/>
      <c r="ED1435" s="7"/>
      <c r="EE1435" s="7"/>
      <c r="EF1435" s="7"/>
      <c r="EG1435" s="7"/>
      <c r="EH1435" s="8"/>
      <c r="EI1435" s="6"/>
      <c r="EJ1435" s="7"/>
      <c r="EK1435" s="7"/>
      <c r="EL1435" s="7"/>
      <c r="EM1435" s="7"/>
      <c r="EN1435" s="8"/>
      <c r="EO1435" s="6"/>
      <c r="EP1435" s="7"/>
      <c r="EQ1435" s="7"/>
      <c r="ER1435" s="7"/>
      <c r="ES1435" s="7"/>
      <c r="ET1435" s="8"/>
      <c r="EU1435" s="6"/>
      <c r="EV1435" s="7"/>
      <c r="EW1435" s="7"/>
      <c r="EX1435" s="7"/>
      <c r="EY1435" s="7"/>
      <c r="EZ1435" s="8"/>
      <c r="FA1435" s="6"/>
      <c r="FB1435" s="7"/>
      <c r="FC1435" s="7"/>
      <c r="FD1435" s="7"/>
      <c r="FE1435" s="7"/>
      <c r="FF1435" s="8"/>
      <c r="FG1435" s="6"/>
      <c r="FH1435" s="7"/>
      <c r="FI1435" s="7"/>
      <c r="FJ1435" s="7"/>
      <c r="FK1435" s="7"/>
      <c r="FL1435" s="8"/>
      <c r="FM1435" s="6"/>
      <c r="FN1435" s="7"/>
      <c r="FO1435" s="7"/>
      <c r="FP1435" s="7"/>
      <c r="FQ1435" s="7"/>
      <c r="FR1435" s="8"/>
      <c r="FS1435" s="6"/>
      <c r="FT1435" s="7"/>
      <c r="FU1435" s="7"/>
      <c r="FV1435" s="7"/>
      <c r="FW1435" s="7"/>
      <c r="FX1435" s="8"/>
      <c r="FY1435" s="6"/>
      <c r="FZ1435" s="7"/>
      <c r="GA1435" s="7"/>
      <c r="GB1435" s="7"/>
      <c r="GC1435" s="7"/>
      <c r="GD1435" s="8"/>
      <c r="GE1435" s="6"/>
      <c r="GF1435" s="7"/>
      <c r="GG1435" s="7"/>
      <c r="GH1435" s="7"/>
      <c r="GI1435" s="7"/>
      <c r="GJ1435" s="8"/>
      <c r="GK1435" s="6"/>
      <c r="GL1435" s="7"/>
      <c r="GM1435" s="7"/>
      <c r="GN1435" s="7"/>
      <c r="GO1435" s="7"/>
      <c r="GP1435" s="8"/>
      <c r="GQ1435" s="6"/>
      <c r="GR1435" s="7"/>
      <c r="GS1435" s="7"/>
      <c r="GT1435" s="7"/>
      <c r="GU1435" s="7"/>
      <c r="GV1435" s="8"/>
      <c r="GW1435" s="6"/>
      <c r="GX1435" s="7"/>
      <c r="GY1435" s="7"/>
      <c r="GZ1435" s="7"/>
      <c r="HA1435" s="7"/>
      <c r="HB1435" s="8"/>
      <c r="HC1435" s="6"/>
      <c r="HD1435" s="7"/>
      <c r="HE1435" s="7"/>
      <c r="HF1435" s="7"/>
      <c r="HG1435" s="7"/>
      <c r="HH1435" s="8"/>
      <c r="HI1435" s="6"/>
      <c r="HJ1435" s="7"/>
      <c r="HK1435" s="7"/>
      <c r="HL1435" s="7"/>
      <c r="HM1435" s="7"/>
      <c r="HN1435" s="8"/>
      <c r="HO1435" s="6"/>
      <c r="HP1435" s="7"/>
      <c r="HQ1435" s="7"/>
      <c r="HR1435" s="7"/>
      <c r="HS1435" s="7"/>
      <c r="HT1435" s="8"/>
      <c r="HU1435" s="6"/>
      <c r="HV1435" s="7"/>
      <c r="HW1435" s="7"/>
      <c r="HX1435" s="7"/>
      <c r="HY1435" s="7"/>
      <c r="HZ1435" s="8"/>
      <c r="IA1435" s="6"/>
      <c r="IB1435" s="7"/>
      <c r="IC1435" s="7"/>
      <c r="ID1435" s="7"/>
      <c r="IE1435" s="7"/>
      <c r="IF1435" s="8"/>
      <c r="IG1435" s="6"/>
      <c r="IH1435" s="7"/>
      <c r="II1435" s="7"/>
      <c r="IJ1435" s="7"/>
      <c r="IK1435" s="7"/>
      <c r="IL1435" s="8"/>
      <c r="IM1435" s="6"/>
      <c r="IN1435" s="7"/>
      <c r="IO1435" s="7"/>
      <c r="IP1435" s="7"/>
      <c r="IQ1435" s="7"/>
      <c r="IR1435" s="8"/>
      <c r="IS1435" s="6"/>
      <c r="IT1435" s="7"/>
      <c r="IU1435" s="7"/>
      <c r="IV1435" s="7"/>
    </row>
    <row r="1436" customFormat="false" ht="12.75" hidden="false" customHeight="false" outlineLevel="0" collapsed="false">
      <c r="A1436" s="5" t="s">
        <v>1669</v>
      </c>
      <c r="B1436" s="6" t="n">
        <v>36984</v>
      </c>
      <c r="C1436" s="7" t="s">
        <v>1413</v>
      </c>
      <c r="D1436" s="7" t="s">
        <v>1588</v>
      </c>
      <c r="E1436" s="7" t="s">
        <v>20</v>
      </c>
      <c r="F1436" s="8" t="s">
        <v>1016</v>
      </c>
      <c r="G1436" s="8" t="n">
        <v>0</v>
      </c>
      <c r="H1436" s="7"/>
      <c r="I1436" s="7"/>
      <c r="J1436" s="7"/>
      <c r="K1436" s="7"/>
      <c r="L1436" s="8"/>
      <c r="M1436" s="6"/>
      <c r="N1436" s="7"/>
      <c r="O1436" s="7"/>
      <c r="P1436" s="7"/>
      <c r="Q1436" s="7"/>
      <c r="R1436" s="8"/>
      <c r="S1436" s="6"/>
      <c r="T1436" s="7"/>
      <c r="U1436" s="7"/>
      <c r="V1436" s="7"/>
      <c r="W1436" s="7"/>
      <c r="X1436" s="8"/>
      <c r="Y1436" s="6"/>
      <c r="Z1436" s="7"/>
      <c r="AA1436" s="7"/>
      <c r="AB1436" s="7"/>
      <c r="AC1436" s="7"/>
      <c r="AD1436" s="8"/>
      <c r="AE1436" s="6"/>
      <c r="AF1436" s="7"/>
      <c r="AG1436" s="7"/>
      <c r="AH1436" s="7"/>
      <c r="AI1436" s="7"/>
      <c r="AJ1436" s="8"/>
      <c r="AK1436" s="6"/>
      <c r="AL1436" s="7"/>
      <c r="AM1436" s="7"/>
      <c r="AN1436" s="7"/>
      <c r="AO1436" s="7"/>
      <c r="AP1436" s="8"/>
      <c r="AQ1436" s="6"/>
      <c r="AR1436" s="7"/>
      <c r="AS1436" s="7"/>
      <c r="AT1436" s="7"/>
      <c r="AU1436" s="7"/>
      <c r="AV1436" s="8"/>
      <c r="AW1436" s="6"/>
      <c r="AX1436" s="7"/>
      <c r="AY1436" s="7"/>
      <c r="AZ1436" s="7"/>
      <c r="BA1436" s="7"/>
      <c r="BB1436" s="8"/>
      <c r="BC1436" s="6"/>
      <c r="BD1436" s="7"/>
      <c r="BE1436" s="7"/>
      <c r="BF1436" s="7"/>
      <c r="BG1436" s="7"/>
      <c r="BH1436" s="8"/>
      <c r="BI1436" s="6"/>
      <c r="BJ1436" s="7"/>
      <c r="BK1436" s="7"/>
      <c r="BL1436" s="7"/>
      <c r="BM1436" s="7"/>
      <c r="BN1436" s="8"/>
      <c r="BO1436" s="6"/>
      <c r="BP1436" s="7"/>
      <c r="BQ1436" s="7"/>
      <c r="BR1436" s="7"/>
      <c r="BS1436" s="7"/>
      <c r="BT1436" s="8"/>
      <c r="BU1436" s="6"/>
      <c r="BV1436" s="7"/>
      <c r="BW1436" s="7"/>
      <c r="BX1436" s="7"/>
      <c r="BY1436" s="7"/>
      <c r="BZ1436" s="8"/>
      <c r="CA1436" s="6"/>
      <c r="CB1436" s="7"/>
      <c r="CC1436" s="7"/>
      <c r="CD1436" s="7"/>
      <c r="CE1436" s="7"/>
      <c r="CF1436" s="8"/>
      <c r="CG1436" s="6"/>
      <c r="CH1436" s="7"/>
      <c r="CI1436" s="7"/>
      <c r="CJ1436" s="7"/>
      <c r="CK1436" s="7"/>
      <c r="CL1436" s="8"/>
      <c r="CM1436" s="6"/>
      <c r="CN1436" s="7"/>
      <c r="CO1436" s="7"/>
      <c r="CP1436" s="7"/>
      <c r="CQ1436" s="7"/>
      <c r="CR1436" s="8"/>
      <c r="CS1436" s="6"/>
      <c r="CT1436" s="7"/>
      <c r="CU1436" s="7"/>
      <c r="CV1436" s="7"/>
      <c r="CW1436" s="7"/>
      <c r="CX1436" s="8"/>
      <c r="CY1436" s="6"/>
      <c r="CZ1436" s="7"/>
      <c r="DA1436" s="7"/>
      <c r="DB1436" s="7"/>
      <c r="DC1436" s="7"/>
      <c r="DD1436" s="8"/>
      <c r="DE1436" s="6"/>
      <c r="DF1436" s="7"/>
      <c r="DG1436" s="7"/>
      <c r="DH1436" s="7"/>
      <c r="DI1436" s="7"/>
      <c r="DJ1436" s="8"/>
      <c r="DK1436" s="6"/>
      <c r="DL1436" s="7"/>
      <c r="DM1436" s="7"/>
      <c r="DN1436" s="7"/>
      <c r="DO1436" s="7"/>
      <c r="DP1436" s="8"/>
      <c r="DQ1436" s="6"/>
      <c r="DR1436" s="7"/>
      <c r="DS1436" s="7"/>
      <c r="DT1436" s="7"/>
      <c r="DU1436" s="7"/>
      <c r="DV1436" s="8"/>
      <c r="DW1436" s="6"/>
      <c r="DX1436" s="7"/>
      <c r="DY1436" s="7"/>
      <c r="DZ1436" s="7"/>
      <c r="EA1436" s="7"/>
      <c r="EB1436" s="8"/>
      <c r="EC1436" s="6"/>
      <c r="ED1436" s="7"/>
      <c r="EE1436" s="7"/>
      <c r="EF1436" s="7"/>
      <c r="EG1436" s="7"/>
      <c r="EH1436" s="8"/>
      <c r="EI1436" s="6"/>
      <c r="EJ1436" s="7"/>
      <c r="EK1436" s="7"/>
      <c r="EL1436" s="7"/>
      <c r="EM1436" s="7"/>
      <c r="EN1436" s="8"/>
      <c r="EO1436" s="6"/>
      <c r="EP1436" s="7"/>
      <c r="EQ1436" s="7"/>
      <c r="ER1436" s="7"/>
      <c r="ES1436" s="7"/>
      <c r="ET1436" s="8"/>
      <c r="EU1436" s="6"/>
      <c r="EV1436" s="7"/>
      <c r="EW1436" s="7"/>
      <c r="EX1436" s="7"/>
      <c r="EY1436" s="7"/>
      <c r="EZ1436" s="8"/>
      <c r="FA1436" s="6"/>
      <c r="FB1436" s="7"/>
      <c r="FC1436" s="7"/>
      <c r="FD1436" s="7"/>
      <c r="FE1436" s="7"/>
      <c r="FF1436" s="8"/>
      <c r="FG1436" s="6"/>
      <c r="FH1436" s="7"/>
      <c r="FI1436" s="7"/>
      <c r="FJ1436" s="7"/>
      <c r="FK1436" s="7"/>
      <c r="FL1436" s="8"/>
      <c r="FM1436" s="6"/>
      <c r="FN1436" s="7"/>
      <c r="FO1436" s="7"/>
      <c r="FP1436" s="7"/>
      <c r="FQ1436" s="7"/>
      <c r="FR1436" s="8"/>
      <c r="FS1436" s="6"/>
      <c r="FT1436" s="7"/>
      <c r="FU1436" s="7"/>
      <c r="FV1436" s="7"/>
      <c r="FW1436" s="7"/>
      <c r="FX1436" s="8"/>
      <c r="FY1436" s="6"/>
      <c r="FZ1436" s="7"/>
      <c r="GA1436" s="7"/>
      <c r="GB1436" s="7"/>
      <c r="GC1436" s="7"/>
      <c r="GD1436" s="8"/>
      <c r="GE1436" s="6"/>
      <c r="GF1436" s="7"/>
      <c r="GG1436" s="7"/>
      <c r="GH1436" s="7"/>
      <c r="GI1436" s="7"/>
      <c r="GJ1436" s="8"/>
      <c r="GK1436" s="6"/>
      <c r="GL1436" s="7"/>
      <c r="GM1436" s="7"/>
      <c r="GN1436" s="7"/>
      <c r="GO1436" s="7"/>
      <c r="GP1436" s="8"/>
      <c r="GQ1436" s="6"/>
      <c r="GR1436" s="7"/>
      <c r="GS1436" s="7"/>
      <c r="GT1436" s="7"/>
      <c r="GU1436" s="7"/>
      <c r="GV1436" s="8"/>
      <c r="GW1436" s="6"/>
      <c r="GX1436" s="7"/>
      <c r="GY1436" s="7"/>
      <c r="GZ1436" s="7"/>
      <c r="HA1436" s="7"/>
      <c r="HB1436" s="8"/>
      <c r="HC1436" s="6"/>
      <c r="HD1436" s="7"/>
      <c r="HE1436" s="7"/>
      <c r="HF1436" s="7"/>
      <c r="HG1436" s="7"/>
      <c r="HH1436" s="8"/>
      <c r="HI1436" s="6"/>
      <c r="HJ1436" s="7"/>
      <c r="HK1436" s="7"/>
      <c r="HL1436" s="7"/>
      <c r="HM1436" s="7"/>
      <c r="HN1436" s="8"/>
      <c r="HO1436" s="6"/>
      <c r="HP1436" s="7"/>
      <c r="HQ1436" s="7"/>
      <c r="HR1436" s="7"/>
      <c r="HS1436" s="7"/>
      <c r="HT1436" s="8"/>
      <c r="HU1436" s="6"/>
      <c r="HV1436" s="7"/>
      <c r="HW1436" s="7"/>
      <c r="HX1436" s="7"/>
      <c r="HY1436" s="7"/>
      <c r="HZ1436" s="8"/>
      <c r="IA1436" s="6"/>
      <c r="IB1436" s="7"/>
      <c r="IC1436" s="7"/>
      <c r="ID1436" s="7"/>
      <c r="IE1436" s="7"/>
      <c r="IF1436" s="8"/>
      <c r="IG1436" s="6"/>
      <c r="IH1436" s="7"/>
      <c r="II1436" s="7"/>
      <c r="IJ1436" s="7"/>
      <c r="IK1436" s="7"/>
      <c r="IL1436" s="8"/>
      <c r="IM1436" s="6"/>
      <c r="IN1436" s="7"/>
      <c r="IO1436" s="7"/>
      <c r="IP1436" s="7"/>
      <c r="IQ1436" s="7"/>
      <c r="IR1436" s="8"/>
      <c r="IS1436" s="6"/>
      <c r="IT1436" s="7"/>
      <c r="IU1436" s="7"/>
      <c r="IV1436" s="7"/>
    </row>
    <row r="1437" customFormat="false" ht="12.75" hidden="false" customHeight="false" outlineLevel="0" collapsed="false">
      <c r="A1437" s="5" t="s">
        <v>1670</v>
      </c>
      <c r="B1437" s="6" t="n">
        <v>36984</v>
      </c>
      <c r="C1437" s="7" t="s">
        <v>774</v>
      </c>
      <c r="D1437" s="7" t="s">
        <v>1588</v>
      </c>
      <c r="E1437" s="7" t="s">
        <v>20</v>
      </c>
      <c r="F1437" s="8" t="s">
        <v>1671</v>
      </c>
      <c r="G1437" s="8" t="n">
        <v>1000</v>
      </c>
      <c r="H1437" s="7"/>
      <c r="I1437" s="7"/>
      <c r="J1437" s="7"/>
      <c r="K1437" s="7"/>
      <c r="L1437" s="8"/>
      <c r="M1437" s="6"/>
      <c r="N1437" s="7"/>
      <c r="O1437" s="7"/>
      <c r="P1437" s="7"/>
      <c r="Q1437" s="7"/>
      <c r="R1437" s="8"/>
      <c r="S1437" s="6"/>
      <c r="T1437" s="7"/>
      <c r="U1437" s="7"/>
      <c r="V1437" s="7"/>
      <c r="W1437" s="7"/>
      <c r="X1437" s="8"/>
      <c r="Y1437" s="6"/>
      <c r="Z1437" s="7"/>
      <c r="AA1437" s="7"/>
      <c r="AB1437" s="7"/>
      <c r="AC1437" s="7"/>
      <c r="AD1437" s="8"/>
      <c r="AE1437" s="6"/>
      <c r="AF1437" s="7"/>
      <c r="AG1437" s="7"/>
      <c r="AH1437" s="7"/>
      <c r="AI1437" s="7"/>
      <c r="AJ1437" s="8"/>
      <c r="AK1437" s="6"/>
      <c r="AL1437" s="7"/>
      <c r="AM1437" s="7"/>
      <c r="AN1437" s="7"/>
      <c r="AO1437" s="7"/>
      <c r="AP1437" s="8"/>
      <c r="AQ1437" s="6"/>
      <c r="AR1437" s="7"/>
      <c r="AS1437" s="7"/>
      <c r="AT1437" s="7"/>
      <c r="AU1437" s="7"/>
      <c r="AV1437" s="8"/>
      <c r="AW1437" s="6"/>
      <c r="AX1437" s="7"/>
      <c r="AY1437" s="7"/>
      <c r="AZ1437" s="7"/>
      <c r="BA1437" s="7"/>
      <c r="BB1437" s="8"/>
      <c r="BC1437" s="6"/>
      <c r="BD1437" s="7"/>
      <c r="BE1437" s="7"/>
      <c r="BF1437" s="7"/>
      <c r="BG1437" s="7"/>
      <c r="BH1437" s="8"/>
      <c r="BI1437" s="6"/>
      <c r="BJ1437" s="7"/>
      <c r="BK1437" s="7"/>
      <c r="BL1437" s="7"/>
      <c r="BM1437" s="7"/>
      <c r="BN1437" s="8"/>
      <c r="BO1437" s="6"/>
      <c r="BP1437" s="7"/>
      <c r="BQ1437" s="7"/>
      <c r="BR1437" s="7"/>
      <c r="BS1437" s="7"/>
      <c r="BT1437" s="8"/>
      <c r="BU1437" s="6"/>
      <c r="BV1437" s="7"/>
      <c r="BW1437" s="7"/>
      <c r="BX1437" s="7"/>
      <c r="BY1437" s="7"/>
      <c r="BZ1437" s="8"/>
      <c r="CA1437" s="6"/>
      <c r="CB1437" s="7"/>
      <c r="CC1437" s="7"/>
      <c r="CD1437" s="7"/>
      <c r="CE1437" s="7"/>
      <c r="CF1437" s="8"/>
      <c r="CG1437" s="6"/>
      <c r="CH1437" s="7"/>
      <c r="CI1437" s="7"/>
      <c r="CJ1437" s="7"/>
      <c r="CK1437" s="7"/>
      <c r="CL1437" s="8"/>
      <c r="CM1437" s="6"/>
      <c r="CN1437" s="7"/>
      <c r="CO1437" s="7"/>
      <c r="CP1437" s="7"/>
      <c r="CQ1437" s="7"/>
      <c r="CR1437" s="8"/>
      <c r="CS1437" s="6"/>
      <c r="CT1437" s="7"/>
      <c r="CU1437" s="7"/>
      <c r="CV1437" s="7"/>
      <c r="CW1437" s="7"/>
      <c r="CX1437" s="8"/>
      <c r="CY1437" s="6"/>
      <c r="CZ1437" s="7"/>
      <c r="DA1437" s="7"/>
      <c r="DB1437" s="7"/>
      <c r="DC1437" s="7"/>
      <c r="DD1437" s="8"/>
      <c r="DE1437" s="6"/>
      <c r="DF1437" s="7"/>
      <c r="DG1437" s="7"/>
      <c r="DH1437" s="7"/>
      <c r="DI1437" s="7"/>
      <c r="DJ1437" s="8"/>
      <c r="DK1437" s="6"/>
      <c r="DL1437" s="7"/>
      <c r="DM1437" s="7"/>
      <c r="DN1437" s="7"/>
      <c r="DO1437" s="7"/>
      <c r="DP1437" s="8"/>
      <c r="DQ1437" s="6"/>
      <c r="DR1437" s="7"/>
      <c r="DS1437" s="7"/>
      <c r="DT1437" s="7"/>
      <c r="DU1437" s="7"/>
      <c r="DV1437" s="8"/>
      <c r="DW1437" s="6"/>
      <c r="DX1437" s="7"/>
      <c r="DY1437" s="7"/>
      <c r="DZ1437" s="7"/>
      <c r="EA1437" s="7"/>
      <c r="EB1437" s="8"/>
      <c r="EC1437" s="6"/>
      <c r="ED1437" s="7"/>
      <c r="EE1437" s="7"/>
      <c r="EF1437" s="7"/>
      <c r="EG1437" s="7"/>
      <c r="EH1437" s="8"/>
      <c r="EI1437" s="6"/>
      <c r="EJ1437" s="7"/>
      <c r="EK1437" s="7"/>
      <c r="EL1437" s="7"/>
      <c r="EM1437" s="7"/>
      <c r="EN1437" s="8"/>
      <c r="EO1437" s="6"/>
      <c r="EP1437" s="7"/>
      <c r="EQ1437" s="7"/>
      <c r="ER1437" s="7"/>
      <c r="ES1437" s="7"/>
      <c r="ET1437" s="8"/>
      <c r="EU1437" s="6"/>
      <c r="EV1437" s="7"/>
      <c r="EW1437" s="7"/>
      <c r="EX1437" s="7"/>
      <c r="EY1437" s="7"/>
      <c r="EZ1437" s="8"/>
      <c r="FA1437" s="6"/>
      <c r="FB1437" s="7"/>
      <c r="FC1437" s="7"/>
      <c r="FD1437" s="7"/>
      <c r="FE1437" s="7"/>
      <c r="FF1437" s="8"/>
      <c r="FG1437" s="6"/>
      <c r="FH1437" s="7"/>
      <c r="FI1437" s="7"/>
      <c r="FJ1437" s="7"/>
      <c r="FK1437" s="7"/>
      <c r="FL1437" s="8"/>
      <c r="FM1437" s="6"/>
      <c r="FN1437" s="7"/>
      <c r="FO1437" s="7"/>
      <c r="FP1437" s="7"/>
      <c r="FQ1437" s="7"/>
      <c r="FR1437" s="8"/>
      <c r="FS1437" s="6"/>
      <c r="FT1437" s="7"/>
      <c r="FU1437" s="7"/>
      <c r="FV1437" s="7"/>
      <c r="FW1437" s="7"/>
      <c r="FX1437" s="8"/>
      <c r="FY1437" s="6"/>
      <c r="FZ1437" s="7"/>
      <c r="GA1437" s="7"/>
      <c r="GB1437" s="7"/>
      <c r="GC1437" s="7"/>
      <c r="GD1437" s="8"/>
      <c r="GE1437" s="6"/>
      <c r="GF1437" s="7"/>
      <c r="GG1437" s="7"/>
      <c r="GH1437" s="7"/>
      <c r="GI1437" s="7"/>
      <c r="GJ1437" s="8"/>
      <c r="GK1437" s="6"/>
      <c r="GL1437" s="7"/>
      <c r="GM1437" s="7"/>
      <c r="GN1437" s="7"/>
      <c r="GO1437" s="7"/>
      <c r="GP1437" s="8"/>
      <c r="GQ1437" s="6"/>
      <c r="GR1437" s="7"/>
      <c r="GS1437" s="7"/>
      <c r="GT1437" s="7"/>
      <c r="GU1437" s="7"/>
      <c r="GV1437" s="8"/>
      <c r="GW1437" s="6"/>
      <c r="GX1437" s="7"/>
      <c r="GY1437" s="7"/>
      <c r="GZ1437" s="7"/>
      <c r="HA1437" s="7"/>
      <c r="HB1437" s="8"/>
      <c r="HC1437" s="6"/>
      <c r="HD1437" s="7"/>
      <c r="HE1437" s="7"/>
      <c r="HF1437" s="7"/>
      <c r="HG1437" s="7"/>
      <c r="HH1437" s="8"/>
      <c r="HI1437" s="6"/>
      <c r="HJ1437" s="7"/>
      <c r="HK1437" s="7"/>
      <c r="HL1437" s="7"/>
      <c r="HM1437" s="7"/>
      <c r="HN1437" s="8"/>
      <c r="HO1437" s="6"/>
      <c r="HP1437" s="7"/>
      <c r="HQ1437" s="7"/>
      <c r="HR1437" s="7"/>
      <c r="HS1437" s="7"/>
      <c r="HT1437" s="8"/>
      <c r="HU1437" s="6"/>
      <c r="HV1437" s="7"/>
      <c r="HW1437" s="7"/>
      <c r="HX1437" s="7"/>
      <c r="HY1437" s="7"/>
      <c r="HZ1437" s="8"/>
      <c r="IA1437" s="6"/>
      <c r="IB1437" s="7"/>
      <c r="IC1437" s="7"/>
      <c r="ID1437" s="7"/>
      <c r="IE1437" s="7"/>
      <c r="IF1437" s="8"/>
      <c r="IG1437" s="6"/>
      <c r="IH1437" s="7"/>
      <c r="II1437" s="7"/>
      <c r="IJ1437" s="7"/>
      <c r="IK1437" s="7"/>
      <c r="IL1437" s="8"/>
      <c r="IM1437" s="6"/>
      <c r="IN1437" s="7"/>
      <c r="IO1437" s="7"/>
      <c r="IP1437" s="7"/>
      <c r="IQ1437" s="7"/>
      <c r="IR1437" s="8"/>
      <c r="IS1437" s="6"/>
      <c r="IT1437" s="7"/>
      <c r="IU1437" s="7"/>
      <c r="IV1437" s="7"/>
    </row>
    <row r="1438" customFormat="false" ht="12.75" hidden="false" customHeight="false" outlineLevel="0" collapsed="false">
      <c r="A1438" s="5" t="s">
        <v>1672</v>
      </c>
      <c r="B1438" s="6" t="n">
        <v>36984</v>
      </c>
      <c r="C1438" s="7" t="s">
        <v>774</v>
      </c>
      <c r="D1438" s="7" t="s">
        <v>1588</v>
      </c>
      <c r="E1438" s="7" t="s">
        <v>20</v>
      </c>
      <c r="F1438" s="8" t="s">
        <v>1671</v>
      </c>
      <c r="G1438" s="8" t="n">
        <v>675</v>
      </c>
      <c r="H1438" s="7"/>
      <c r="I1438" s="7"/>
      <c r="J1438" s="7"/>
      <c r="K1438" s="7"/>
      <c r="L1438" s="8"/>
      <c r="M1438" s="6"/>
      <c r="N1438" s="7"/>
      <c r="O1438" s="7"/>
      <c r="P1438" s="7"/>
      <c r="Q1438" s="7"/>
      <c r="R1438" s="8"/>
      <c r="S1438" s="6"/>
      <c r="T1438" s="7"/>
      <c r="U1438" s="7"/>
      <c r="V1438" s="7"/>
      <c r="W1438" s="7"/>
      <c r="X1438" s="8"/>
      <c r="Y1438" s="6"/>
      <c r="Z1438" s="7"/>
      <c r="AA1438" s="7"/>
      <c r="AB1438" s="7"/>
      <c r="AC1438" s="7"/>
      <c r="AD1438" s="8"/>
      <c r="AE1438" s="6"/>
      <c r="AF1438" s="7"/>
      <c r="AG1438" s="7"/>
      <c r="AH1438" s="7"/>
      <c r="AI1438" s="7"/>
      <c r="AJ1438" s="8"/>
      <c r="AK1438" s="6"/>
      <c r="AL1438" s="7"/>
      <c r="AM1438" s="7"/>
      <c r="AN1438" s="7"/>
      <c r="AO1438" s="7"/>
      <c r="AP1438" s="8"/>
      <c r="AQ1438" s="6"/>
      <c r="AR1438" s="7"/>
      <c r="AS1438" s="7"/>
      <c r="AT1438" s="7"/>
      <c r="AU1438" s="7"/>
      <c r="AV1438" s="8"/>
      <c r="AW1438" s="6"/>
      <c r="AX1438" s="7"/>
      <c r="AY1438" s="7"/>
      <c r="AZ1438" s="7"/>
      <c r="BA1438" s="7"/>
      <c r="BB1438" s="8"/>
      <c r="BC1438" s="6"/>
      <c r="BD1438" s="7"/>
      <c r="BE1438" s="7"/>
      <c r="BF1438" s="7"/>
      <c r="BG1438" s="7"/>
      <c r="BH1438" s="8"/>
      <c r="BI1438" s="6"/>
      <c r="BJ1438" s="7"/>
      <c r="BK1438" s="7"/>
      <c r="BL1438" s="7"/>
      <c r="BM1438" s="7"/>
      <c r="BN1438" s="8"/>
      <c r="BO1438" s="6"/>
      <c r="BP1438" s="7"/>
      <c r="BQ1438" s="7"/>
      <c r="BR1438" s="7"/>
      <c r="BS1438" s="7"/>
      <c r="BT1438" s="8"/>
      <c r="BU1438" s="6"/>
      <c r="BV1438" s="7"/>
      <c r="BW1438" s="7"/>
      <c r="BX1438" s="7"/>
      <c r="BY1438" s="7"/>
      <c r="BZ1438" s="8"/>
      <c r="CA1438" s="6"/>
      <c r="CB1438" s="7"/>
      <c r="CC1438" s="7"/>
      <c r="CD1438" s="7"/>
      <c r="CE1438" s="7"/>
      <c r="CF1438" s="8"/>
      <c r="CG1438" s="6"/>
      <c r="CH1438" s="7"/>
      <c r="CI1438" s="7"/>
      <c r="CJ1438" s="7"/>
      <c r="CK1438" s="7"/>
      <c r="CL1438" s="8"/>
      <c r="CM1438" s="6"/>
      <c r="CN1438" s="7"/>
      <c r="CO1438" s="7"/>
      <c r="CP1438" s="7"/>
      <c r="CQ1438" s="7"/>
      <c r="CR1438" s="8"/>
      <c r="CS1438" s="6"/>
      <c r="CT1438" s="7"/>
      <c r="CU1438" s="7"/>
      <c r="CV1438" s="7"/>
      <c r="CW1438" s="7"/>
      <c r="CX1438" s="8"/>
      <c r="CY1438" s="6"/>
      <c r="CZ1438" s="7"/>
      <c r="DA1438" s="7"/>
      <c r="DB1438" s="7"/>
      <c r="DC1438" s="7"/>
      <c r="DD1438" s="8"/>
      <c r="DE1438" s="6"/>
      <c r="DF1438" s="7"/>
      <c r="DG1438" s="7"/>
      <c r="DH1438" s="7"/>
      <c r="DI1438" s="7"/>
      <c r="DJ1438" s="8"/>
      <c r="DK1438" s="6"/>
      <c r="DL1438" s="7"/>
      <c r="DM1438" s="7"/>
      <c r="DN1438" s="7"/>
      <c r="DO1438" s="7"/>
      <c r="DP1438" s="8"/>
      <c r="DQ1438" s="6"/>
      <c r="DR1438" s="7"/>
      <c r="DS1438" s="7"/>
      <c r="DT1438" s="7"/>
      <c r="DU1438" s="7"/>
      <c r="DV1438" s="8"/>
      <c r="DW1438" s="6"/>
      <c r="DX1438" s="7"/>
      <c r="DY1438" s="7"/>
      <c r="DZ1438" s="7"/>
      <c r="EA1438" s="7"/>
      <c r="EB1438" s="8"/>
      <c r="EC1438" s="6"/>
      <c r="ED1438" s="7"/>
      <c r="EE1438" s="7"/>
      <c r="EF1438" s="7"/>
      <c r="EG1438" s="7"/>
      <c r="EH1438" s="8"/>
      <c r="EI1438" s="6"/>
      <c r="EJ1438" s="7"/>
      <c r="EK1438" s="7"/>
      <c r="EL1438" s="7"/>
      <c r="EM1438" s="7"/>
      <c r="EN1438" s="8"/>
      <c r="EO1438" s="6"/>
      <c r="EP1438" s="7"/>
      <c r="EQ1438" s="7"/>
      <c r="ER1438" s="7"/>
      <c r="ES1438" s="7"/>
      <c r="ET1438" s="8"/>
      <c r="EU1438" s="6"/>
      <c r="EV1438" s="7"/>
      <c r="EW1438" s="7"/>
      <c r="EX1438" s="7"/>
      <c r="EY1438" s="7"/>
      <c r="EZ1438" s="8"/>
      <c r="FA1438" s="6"/>
      <c r="FB1438" s="7"/>
      <c r="FC1438" s="7"/>
      <c r="FD1438" s="7"/>
      <c r="FE1438" s="7"/>
      <c r="FF1438" s="8"/>
      <c r="FG1438" s="6"/>
      <c r="FH1438" s="7"/>
      <c r="FI1438" s="7"/>
      <c r="FJ1438" s="7"/>
      <c r="FK1438" s="7"/>
      <c r="FL1438" s="8"/>
      <c r="FM1438" s="6"/>
      <c r="FN1438" s="7"/>
      <c r="FO1438" s="7"/>
      <c r="FP1438" s="7"/>
      <c r="FQ1438" s="7"/>
      <c r="FR1438" s="8"/>
      <c r="FS1438" s="6"/>
      <c r="FT1438" s="7"/>
      <c r="FU1438" s="7"/>
      <c r="FV1438" s="7"/>
      <c r="FW1438" s="7"/>
      <c r="FX1438" s="8"/>
      <c r="FY1438" s="6"/>
      <c r="FZ1438" s="7"/>
      <c r="GA1438" s="7"/>
      <c r="GB1438" s="7"/>
      <c r="GC1438" s="7"/>
      <c r="GD1438" s="8"/>
      <c r="GE1438" s="6"/>
      <c r="GF1438" s="7"/>
      <c r="GG1438" s="7"/>
      <c r="GH1438" s="7"/>
      <c r="GI1438" s="7"/>
      <c r="GJ1438" s="8"/>
      <c r="GK1438" s="6"/>
      <c r="GL1438" s="7"/>
      <c r="GM1438" s="7"/>
      <c r="GN1438" s="7"/>
      <c r="GO1438" s="7"/>
      <c r="GP1438" s="8"/>
      <c r="GQ1438" s="6"/>
      <c r="GR1438" s="7"/>
      <c r="GS1438" s="7"/>
      <c r="GT1438" s="7"/>
      <c r="GU1438" s="7"/>
      <c r="GV1438" s="8"/>
      <c r="GW1438" s="6"/>
      <c r="GX1438" s="7"/>
      <c r="GY1438" s="7"/>
      <c r="GZ1438" s="7"/>
      <c r="HA1438" s="7"/>
      <c r="HB1438" s="8"/>
      <c r="HC1438" s="6"/>
      <c r="HD1438" s="7"/>
      <c r="HE1438" s="7"/>
      <c r="HF1438" s="7"/>
      <c r="HG1438" s="7"/>
      <c r="HH1438" s="8"/>
      <c r="HI1438" s="6"/>
      <c r="HJ1438" s="7"/>
      <c r="HK1438" s="7"/>
      <c r="HL1438" s="7"/>
      <c r="HM1438" s="7"/>
      <c r="HN1438" s="8"/>
      <c r="HO1438" s="6"/>
      <c r="HP1438" s="7"/>
      <c r="HQ1438" s="7"/>
      <c r="HR1438" s="7"/>
      <c r="HS1438" s="7"/>
      <c r="HT1438" s="8"/>
      <c r="HU1438" s="6"/>
      <c r="HV1438" s="7"/>
      <c r="HW1438" s="7"/>
      <c r="HX1438" s="7"/>
      <c r="HY1438" s="7"/>
      <c r="HZ1438" s="8"/>
      <c r="IA1438" s="6"/>
      <c r="IB1438" s="7"/>
      <c r="IC1438" s="7"/>
      <c r="ID1438" s="7"/>
      <c r="IE1438" s="7"/>
      <c r="IF1438" s="8"/>
      <c r="IG1438" s="6"/>
      <c r="IH1438" s="7"/>
      <c r="II1438" s="7"/>
      <c r="IJ1438" s="7"/>
      <c r="IK1438" s="7"/>
      <c r="IL1438" s="8"/>
      <c r="IM1438" s="6"/>
      <c r="IN1438" s="7"/>
      <c r="IO1438" s="7"/>
      <c r="IP1438" s="7"/>
      <c r="IQ1438" s="7"/>
      <c r="IR1438" s="8"/>
      <c r="IS1438" s="6"/>
      <c r="IT1438" s="7"/>
      <c r="IU1438" s="7"/>
      <c r="IV1438" s="7"/>
    </row>
    <row r="1439" customFormat="false" ht="12.75" hidden="false" customHeight="false" outlineLevel="0" collapsed="false">
      <c r="A1439" s="5" t="s">
        <v>1673</v>
      </c>
      <c r="B1439" s="6" t="n">
        <v>36984</v>
      </c>
      <c r="C1439" s="7" t="s">
        <v>774</v>
      </c>
      <c r="D1439" s="7" t="s">
        <v>1588</v>
      </c>
      <c r="E1439" s="7" t="s">
        <v>20</v>
      </c>
      <c r="F1439" s="8" t="s">
        <v>1671</v>
      </c>
      <c r="G1439" s="8" t="n">
        <v>500</v>
      </c>
      <c r="H1439" s="7"/>
      <c r="I1439" s="7"/>
      <c r="J1439" s="7"/>
      <c r="K1439" s="7"/>
      <c r="L1439" s="8"/>
      <c r="M1439" s="6"/>
      <c r="N1439" s="7"/>
      <c r="O1439" s="7"/>
      <c r="P1439" s="7"/>
      <c r="Q1439" s="7"/>
      <c r="R1439" s="8"/>
      <c r="S1439" s="6"/>
      <c r="T1439" s="7"/>
      <c r="U1439" s="7"/>
      <c r="V1439" s="7"/>
      <c r="W1439" s="7"/>
      <c r="X1439" s="8"/>
      <c r="Y1439" s="6"/>
      <c r="Z1439" s="7"/>
      <c r="AA1439" s="7"/>
      <c r="AB1439" s="7"/>
      <c r="AC1439" s="7"/>
      <c r="AD1439" s="8"/>
      <c r="AE1439" s="6"/>
      <c r="AF1439" s="7"/>
      <c r="AG1439" s="7"/>
      <c r="AH1439" s="7"/>
      <c r="AI1439" s="7"/>
      <c r="AJ1439" s="8"/>
      <c r="AK1439" s="6"/>
      <c r="AL1439" s="7"/>
      <c r="AM1439" s="7"/>
      <c r="AN1439" s="7"/>
      <c r="AO1439" s="7"/>
      <c r="AP1439" s="8"/>
      <c r="AQ1439" s="6"/>
      <c r="AR1439" s="7"/>
      <c r="AS1439" s="7"/>
      <c r="AT1439" s="7"/>
      <c r="AU1439" s="7"/>
      <c r="AV1439" s="8"/>
      <c r="AW1439" s="6"/>
      <c r="AX1439" s="7"/>
      <c r="AY1439" s="7"/>
      <c r="AZ1439" s="7"/>
      <c r="BA1439" s="7"/>
      <c r="BB1439" s="8"/>
      <c r="BC1439" s="6"/>
      <c r="BD1439" s="7"/>
      <c r="BE1439" s="7"/>
      <c r="BF1439" s="7"/>
      <c r="BG1439" s="7"/>
      <c r="BH1439" s="8"/>
      <c r="BI1439" s="6"/>
      <c r="BJ1439" s="7"/>
      <c r="BK1439" s="7"/>
      <c r="BL1439" s="7"/>
      <c r="BM1439" s="7"/>
      <c r="BN1439" s="8"/>
      <c r="BO1439" s="6"/>
      <c r="BP1439" s="7"/>
      <c r="BQ1439" s="7"/>
      <c r="BR1439" s="7"/>
      <c r="BS1439" s="7"/>
      <c r="BT1439" s="8"/>
      <c r="BU1439" s="6"/>
      <c r="BV1439" s="7"/>
      <c r="BW1439" s="7"/>
      <c r="BX1439" s="7"/>
      <c r="BY1439" s="7"/>
      <c r="BZ1439" s="8"/>
      <c r="CA1439" s="6"/>
      <c r="CB1439" s="7"/>
      <c r="CC1439" s="7"/>
      <c r="CD1439" s="7"/>
      <c r="CE1439" s="7"/>
      <c r="CF1439" s="8"/>
      <c r="CG1439" s="6"/>
      <c r="CH1439" s="7"/>
      <c r="CI1439" s="7"/>
      <c r="CJ1439" s="7"/>
      <c r="CK1439" s="7"/>
      <c r="CL1439" s="8"/>
      <c r="CM1439" s="6"/>
      <c r="CN1439" s="7"/>
      <c r="CO1439" s="7"/>
      <c r="CP1439" s="7"/>
      <c r="CQ1439" s="7"/>
      <c r="CR1439" s="8"/>
      <c r="CS1439" s="6"/>
      <c r="CT1439" s="7"/>
      <c r="CU1439" s="7"/>
      <c r="CV1439" s="7"/>
      <c r="CW1439" s="7"/>
      <c r="CX1439" s="8"/>
      <c r="CY1439" s="6"/>
      <c r="CZ1439" s="7"/>
      <c r="DA1439" s="7"/>
      <c r="DB1439" s="7"/>
      <c r="DC1439" s="7"/>
      <c r="DD1439" s="8"/>
      <c r="DE1439" s="6"/>
      <c r="DF1439" s="7"/>
      <c r="DG1439" s="7"/>
      <c r="DH1439" s="7"/>
      <c r="DI1439" s="7"/>
      <c r="DJ1439" s="8"/>
      <c r="DK1439" s="6"/>
      <c r="DL1439" s="7"/>
      <c r="DM1439" s="7"/>
      <c r="DN1439" s="7"/>
      <c r="DO1439" s="7"/>
      <c r="DP1439" s="8"/>
      <c r="DQ1439" s="6"/>
      <c r="DR1439" s="7"/>
      <c r="DS1439" s="7"/>
      <c r="DT1439" s="7"/>
      <c r="DU1439" s="7"/>
      <c r="DV1439" s="8"/>
      <c r="DW1439" s="6"/>
      <c r="DX1439" s="7"/>
      <c r="DY1439" s="7"/>
      <c r="DZ1439" s="7"/>
      <c r="EA1439" s="7"/>
      <c r="EB1439" s="8"/>
      <c r="EC1439" s="6"/>
      <c r="ED1439" s="7"/>
      <c r="EE1439" s="7"/>
      <c r="EF1439" s="7"/>
      <c r="EG1439" s="7"/>
      <c r="EH1439" s="8"/>
      <c r="EI1439" s="6"/>
      <c r="EJ1439" s="7"/>
      <c r="EK1439" s="7"/>
      <c r="EL1439" s="7"/>
      <c r="EM1439" s="7"/>
      <c r="EN1439" s="8"/>
      <c r="EO1439" s="6"/>
      <c r="EP1439" s="7"/>
      <c r="EQ1439" s="7"/>
      <c r="ER1439" s="7"/>
      <c r="ES1439" s="7"/>
      <c r="ET1439" s="8"/>
      <c r="EU1439" s="6"/>
      <c r="EV1439" s="7"/>
      <c r="EW1439" s="7"/>
      <c r="EX1439" s="7"/>
      <c r="EY1439" s="7"/>
      <c r="EZ1439" s="8"/>
      <c r="FA1439" s="6"/>
      <c r="FB1439" s="7"/>
      <c r="FC1439" s="7"/>
      <c r="FD1439" s="7"/>
      <c r="FE1439" s="7"/>
      <c r="FF1439" s="8"/>
      <c r="FG1439" s="6"/>
      <c r="FH1439" s="7"/>
      <c r="FI1439" s="7"/>
      <c r="FJ1439" s="7"/>
      <c r="FK1439" s="7"/>
      <c r="FL1439" s="8"/>
      <c r="FM1439" s="6"/>
      <c r="FN1439" s="7"/>
      <c r="FO1439" s="7"/>
      <c r="FP1439" s="7"/>
      <c r="FQ1439" s="7"/>
      <c r="FR1439" s="8"/>
      <c r="FS1439" s="6"/>
      <c r="FT1439" s="7"/>
      <c r="FU1439" s="7"/>
      <c r="FV1439" s="7"/>
      <c r="FW1439" s="7"/>
      <c r="FX1439" s="8"/>
      <c r="FY1439" s="6"/>
      <c r="FZ1439" s="7"/>
      <c r="GA1439" s="7"/>
      <c r="GB1439" s="7"/>
      <c r="GC1439" s="7"/>
      <c r="GD1439" s="8"/>
      <c r="GE1439" s="6"/>
      <c r="GF1439" s="7"/>
      <c r="GG1439" s="7"/>
      <c r="GH1439" s="7"/>
      <c r="GI1439" s="7"/>
      <c r="GJ1439" s="8"/>
      <c r="GK1439" s="6"/>
      <c r="GL1439" s="7"/>
      <c r="GM1439" s="7"/>
      <c r="GN1439" s="7"/>
      <c r="GO1439" s="7"/>
      <c r="GP1439" s="8"/>
      <c r="GQ1439" s="6"/>
      <c r="GR1439" s="7"/>
      <c r="GS1439" s="7"/>
      <c r="GT1439" s="7"/>
      <c r="GU1439" s="7"/>
      <c r="GV1439" s="8"/>
      <c r="GW1439" s="6"/>
      <c r="GX1439" s="7"/>
      <c r="GY1439" s="7"/>
      <c r="GZ1439" s="7"/>
      <c r="HA1439" s="7"/>
      <c r="HB1439" s="8"/>
      <c r="HC1439" s="6"/>
      <c r="HD1439" s="7"/>
      <c r="HE1439" s="7"/>
      <c r="HF1439" s="7"/>
      <c r="HG1439" s="7"/>
      <c r="HH1439" s="8"/>
      <c r="HI1439" s="6"/>
      <c r="HJ1439" s="7"/>
      <c r="HK1439" s="7"/>
      <c r="HL1439" s="7"/>
      <c r="HM1439" s="7"/>
      <c r="HN1439" s="8"/>
      <c r="HO1439" s="6"/>
      <c r="HP1439" s="7"/>
      <c r="HQ1439" s="7"/>
      <c r="HR1439" s="7"/>
      <c r="HS1439" s="7"/>
      <c r="HT1439" s="8"/>
      <c r="HU1439" s="6"/>
      <c r="HV1439" s="7"/>
      <c r="HW1439" s="7"/>
      <c r="HX1439" s="7"/>
      <c r="HY1439" s="7"/>
      <c r="HZ1439" s="8"/>
      <c r="IA1439" s="6"/>
      <c r="IB1439" s="7"/>
      <c r="IC1439" s="7"/>
      <c r="ID1439" s="7"/>
      <c r="IE1439" s="7"/>
      <c r="IF1439" s="8"/>
      <c r="IG1439" s="6"/>
      <c r="IH1439" s="7"/>
      <c r="II1439" s="7"/>
      <c r="IJ1439" s="7"/>
      <c r="IK1439" s="7"/>
      <c r="IL1439" s="8"/>
      <c r="IM1439" s="6"/>
      <c r="IN1439" s="7"/>
      <c r="IO1439" s="7"/>
      <c r="IP1439" s="7"/>
      <c r="IQ1439" s="7"/>
      <c r="IR1439" s="8"/>
      <c r="IS1439" s="6"/>
      <c r="IT1439" s="7"/>
      <c r="IU1439" s="7"/>
      <c r="IV1439" s="7"/>
    </row>
    <row r="1440" customFormat="false" ht="12.75" hidden="false" customHeight="false" outlineLevel="0" collapsed="false">
      <c r="A1440" s="5" t="s">
        <v>1674</v>
      </c>
      <c r="B1440" s="6" t="n">
        <v>36984</v>
      </c>
      <c r="C1440" s="7" t="s">
        <v>774</v>
      </c>
      <c r="D1440" s="7" t="s">
        <v>1588</v>
      </c>
      <c r="E1440" s="7" t="s">
        <v>20</v>
      </c>
      <c r="F1440" s="8" t="s">
        <v>1671</v>
      </c>
      <c r="G1440" s="8" t="n">
        <v>0</v>
      </c>
      <c r="H1440" s="7"/>
      <c r="I1440" s="7"/>
      <c r="J1440" s="7"/>
      <c r="K1440" s="7"/>
      <c r="L1440" s="8"/>
      <c r="M1440" s="6"/>
      <c r="N1440" s="7"/>
      <c r="O1440" s="7"/>
      <c r="P1440" s="7"/>
      <c r="Q1440" s="7"/>
      <c r="R1440" s="8"/>
      <c r="S1440" s="6"/>
      <c r="T1440" s="7"/>
      <c r="U1440" s="7"/>
      <c r="V1440" s="7"/>
      <c r="W1440" s="7"/>
      <c r="X1440" s="8"/>
      <c r="Y1440" s="6"/>
      <c r="Z1440" s="7"/>
      <c r="AA1440" s="7"/>
      <c r="AB1440" s="7"/>
      <c r="AC1440" s="7"/>
      <c r="AD1440" s="8"/>
      <c r="AE1440" s="6"/>
      <c r="AF1440" s="7"/>
      <c r="AG1440" s="7"/>
      <c r="AH1440" s="7"/>
      <c r="AI1440" s="7"/>
      <c r="AJ1440" s="8"/>
      <c r="AK1440" s="6"/>
      <c r="AL1440" s="7"/>
      <c r="AM1440" s="7"/>
      <c r="AN1440" s="7"/>
      <c r="AO1440" s="7"/>
      <c r="AP1440" s="8"/>
      <c r="AQ1440" s="6"/>
      <c r="AR1440" s="7"/>
      <c r="AS1440" s="7"/>
      <c r="AT1440" s="7"/>
      <c r="AU1440" s="7"/>
      <c r="AV1440" s="8"/>
      <c r="AW1440" s="6"/>
      <c r="AX1440" s="7"/>
      <c r="AY1440" s="7"/>
      <c r="AZ1440" s="7"/>
      <c r="BA1440" s="7"/>
      <c r="BB1440" s="8"/>
      <c r="BC1440" s="6"/>
      <c r="BD1440" s="7"/>
      <c r="BE1440" s="7"/>
      <c r="BF1440" s="7"/>
      <c r="BG1440" s="7"/>
      <c r="BH1440" s="8"/>
      <c r="BI1440" s="6"/>
      <c r="BJ1440" s="7"/>
      <c r="BK1440" s="7"/>
      <c r="BL1440" s="7"/>
      <c r="BM1440" s="7"/>
      <c r="BN1440" s="8"/>
      <c r="BO1440" s="6"/>
      <c r="BP1440" s="7"/>
      <c r="BQ1440" s="7"/>
      <c r="BR1440" s="7"/>
      <c r="BS1440" s="7"/>
      <c r="BT1440" s="8"/>
      <c r="BU1440" s="6"/>
      <c r="BV1440" s="7"/>
      <c r="BW1440" s="7"/>
      <c r="BX1440" s="7"/>
      <c r="BY1440" s="7"/>
      <c r="BZ1440" s="8"/>
      <c r="CA1440" s="6"/>
      <c r="CB1440" s="7"/>
      <c r="CC1440" s="7"/>
      <c r="CD1440" s="7"/>
      <c r="CE1440" s="7"/>
      <c r="CF1440" s="8"/>
      <c r="CG1440" s="6"/>
      <c r="CH1440" s="7"/>
      <c r="CI1440" s="7"/>
      <c r="CJ1440" s="7"/>
      <c r="CK1440" s="7"/>
      <c r="CL1440" s="8"/>
      <c r="CM1440" s="6"/>
      <c r="CN1440" s="7"/>
      <c r="CO1440" s="7"/>
      <c r="CP1440" s="7"/>
      <c r="CQ1440" s="7"/>
      <c r="CR1440" s="8"/>
      <c r="CS1440" s="6"/>
      <c r="CT1440" s="7"/>
      <c r="CU1440" s="7"/>
      <c r="CV1440" s="7"/>
      <c r="CW1440" s="7"/>
      <c r="CX1440" s="8"/>
      <c r="CY1440" s="6"/>
      <c r="CZ1440" s="7"/>
      <c r="DA1440" s="7"/>
      <c r="DB1440" s="7"/>
      <c r="DC1440" s="7"/>
      <c r="DD1440" s="8"/>
      <c r="DE1440" s="6"/>
      <c r="DF1440" s="7"/>
      <c r="DG1440" s="7"/>
      <c r="DH1440" s="7"/>
      <c r="DI1440" s="7"/>
      <c r="DJ1440" s="8"/>
      <c r="DK1440" s="6"/>
      <c r="DL1440" s="7"/>
      <c r="DM1440" s="7"/>
      <c r="DN1440" s="7"/>
      <c r="DO1440" s="7"/>
      <c r="DP1440" s="8"/>
      <c r="DQ1440" s="6"/>
      <c r="DR1440" s="7"/>
      <c r="DS1440" s="7"/>
      <c r="DT1440" s="7"/>
      <c r="DU1440" s="7"/>
      <c r="DV1440" s="8"/>
      <c r="DW1440" s="6"/>
      <c r="DX1440" s="7"/>
      <c r="DY1440" s="7"/>
      <c r="DZ1440" s="7"/>
      <c r="EA1440" s="7"/>
      <c r="EB1440" s="8"/>
      <c r="EC1440" s="6"/>
      <c r="ED1440" s="7"/>
      <c r="EE1440" s="7"/>
      <c r="EF1440" s="7"/>
      <c r="EG1440" s="7"/>
      <c r="EH1440" s="8"/>
      <c r="EI1440" s="6"/>
      <c r="EJ1440" s="7"/>
      <c r="EK1440" s="7"/>
      <c r="EL1440" s="7"/>
      <c r="EM1440" s="7"/>
      <c r="EN1440" s="8"/>
      <c r="EO1440" s="6"/>
      <c r="EP1440" s="7"/>
      <c r="EQ1440" s="7"/>
      <c r="ER1440" s="7"/>
      <c r="ES1440" s="7"/>
      <c r="ET1440" s="8"/>
      <c r="EU1440" s="6"/>
      <c r="EV1440" s="7"/>
      <c r="EW1440" s="7"/>
      <c r="EX1440" s="7"/>
      <c r="EY1440" s="7"/>
      <c r="EZ1440" s="8"/>
      <c r="FA1440" s="6"/>
      <c r="FB1440" s="7"/>
      <c r="FC1440" s="7"/>
      <c r="FD1440" s="7"/>
      <c r="FE1440" s="7"/>
      <c r="FF1440" s="8"/>
      <c r="FG1440" s="6"/>
      <c r="FH1440" s="7"/>
      <c r="FI1440" s="7"/>
      <c r="FJ1440" s="7"/>
      <c r="FK1440" s="7"/>
      <c r="FL1440" s="8"/>
      <c r="FM1440" s="6"/>
      <c r="FN1440" s="7"/>
      <c r="FO1440" s="7"/>
      <c r="FP1440" s="7"/>
      <c r="FQ1440" s="7"/>
      <c r="FR1440" s="8"/>
      <c r="FS1440" s="6"/>
      <c r="FT1440" s="7"/>
      <c r="FU1440" s="7"/>
      <c r="FV1440" s="7"/>
      <c r="FW1440" s="7"/>
      <c r="FX1440" s="8"/>
      <c r="FY1440" s="6"/>
      <c r="FZ1440" s="7"/>
      <c r="GA1440" s="7"/>
      <c r="GB1440" s="7"/>
      <c r="GC1440" s="7"/>
      <c r="GD1440" s="8"/>
      <c r="GE1440" s="6"/>
      <c r="GF1440" s="7"/>
      <c r="GG1440" s="7"/>
      <c r="GH1440" s="7"/>
      <c r="GI1440" s="7"/>
      <c r="GJ1440" s="8"/>
      <c r="GK1440" s="6"/>
      <c r="GL1440" s="7"/>
      <c r="GM1440" s="7"/>
      <c r="GN1440" s="7"/>
      <c r="GO1440" s="7"/>
      <c r="GP1440" s="8"/>
      <c r="GQ1440" s="6"/>
      <c r="GR1440" s="7"/>
      <c r="GS1440" s="7"/>
      <c r="GT1440" s="7"/>
      <c r="GU1440" s="7"/>
      <c r="GV1440" s="8"/>
      <c r="GW1440" s="6"/>
      <c r="GX1440" s="7"/>
      <c r="GY1440" s="7"/>
      <c r="GZ1440" s="7"/>
      <c r="HA1440" s="7"/>
      <c r="HB1440" s="8"/>
      <c r="HC1440" s="6"/>
      <c r="HD1440" s="7"/>
      <c r="HE1440" s="7"/>
      <c r="HF1440" s="7"/>
      <c r="HG1440" s="7"/>
      <c r="HH1440" s="8"/>
      <c r="HI1440" s="6"/>
      <c r="HJ1440" s="7"/>
      <c r="HK1440" s="7"/>
      <c r="HL1440" s="7"/>
      <c r="HM1440" s="7"/>
      <c r="HN1440" s="8"/>
      <c r="HO1440" s="6"/>
      <c r="HP1440" s="7"/>
      <c r="HQ1440" s="7"/>
      <c r="HR1440" s="7"/>
      <c r="HS1440" s="7"/>
      <c r="HT1440" s="8"/>
      <c r="HU1440" s="6"/>
      <c r="HV1440" s="7"/>
      <c r="HW1440" s="7"/>
      <c r="HX1440" s="7"/>
      <c r="HY1440" s="7"/>
      <c r="HZ1440" s="8"/>
      <c r="IA1440" s="6"/>
      <c r="IB1440" s="7"/>
      <c r="IC1440" s="7"/>
      <c r="ID1440" s="7"/>
      <c r="IE1440" s="7"/>
      <c r="IF1440" s="8"/>
      <c r="IG1440" s="6"/>
      <c r="IH1440" s="7"/>
      <c r="II1440" s="7"/>
      <c r="IJ1440" s="7"/>
      <c r="IK1440" s="7"/>
      <c r="IL1440" s="8"/>
      <c r="IM1440" s="6"/>
      <c r="IN1440" s="7"/>
      <c r="IO1440" s="7"/>
      <c r="IP1440" s="7"/>
      <c r="IQ1440" s="7"/>
      <c r="IR1440" s="8"/>
      <c r="IS1440" s="6"/>
      <c r="IT1440" s="7"/>
      <c r="IU1440" s="7"/>
      <c r="IV1440" s="7"/>
    </row>
    <row r="1441" customFormat="false" ht="12.75" hidden="false" customHeight="false" outlineLevel="0" collapsed="false">
      <c r="A1441" s="5" t="s">
        <v>1675</v>
      </c>
      <c r="B1441" s="6" t="n">
        <v>36984</v>
      </c>
      <c r="C1441" s="7" t="s">
        <v>1591</v>
      </c>
      <c r="D1441" s="7" t="s">
        <v>1588</v>
      </c>
      <c r="E1441" s="7" t="s">
        <v>20</v>
      </c>
      <c r="F1441" s="8" t="s">
        <v>1631</v>
      </c>
      <c r="G1441" s="8" t="n">
        <v>0</v>
      </c>
      <c r="H1441" s="7"/>
      <c r="I1441" s="7"/>
      <c r="J1441" s="7"/>
      <c r="K1441" s="7"/>
      <c r="L1441" s="8"/>
      <c r="M1441" s="6"/>
      <c r="N1441" s="7"/>
      <c r="O1441" s="7"/>
      <c r="P1441" s="7"/>
      <c r="Q1441" s="7"/>
      <c r="R1441" s="8"/>
      <c r="S1441" s="6"/>
      <c r="T1441" s="7"/>
      <c r="U1441" s="7"/>
      <c r="V1441" s="7"/>
      <c r="W1441" s="7"/>
      <c r="X1441" s="8"/>
      <c r="Y1441" s="6"/>
      <c r="Z1441" s="7"/>
      <c r="AA1441" s="7"/>
      <c r="AB1441" s="7"/>
      <c r="AC1441" s="7"/>
      <c r="AD1441" s="8"/>
      <c r="AE1441" s="6"/>
      <c r="AF1441" s="7"/>
      <c r="AG1441" s="7"/>
      <c r="AH1441" s="7"/>
      <c r="AI1441" s="7"/>
      <c r="AJ1441" s="8"/>
      <c r="AK1441" s="6"/>
      <c r="AL1441" s="7"/>
      <c r="AM1441" s="7"/>
      <c r="AN1441" s="7"/>
      <c r="AO1441" s="7"/>
      <c r="AP1441" s="8"/>
      <c r="AQ1441" s="6"/>
      <c r="AR1441" s="7"/>
      <c r="AS1441" s="7"/>
      <c r="AT1441" s="7"/>
      <c r="AU1441" s="7"/>
      <c r="AV1441" s="8"/>
      <c r="AW1441" s="6"/>
      <c r="AX1441" s="7"/>
      <c r="AY1441" s="7"/>
      <c r="AZ1441" s="7"/>
      <c r="BA1441" s="7"/>
      <c r="BB1441" s="8"/>
      <c r="BC1441" s="6"/>
      <c r="BD1441" s="7"/>
      <c r="BE1441" s="7"/>
      <c r="BF1441" s="7"/>
      <c r="BG1441" s="7"/>
      <c r="BH1441" s="8"/>
      <c r="BI1441" s="6"/>
      <c r="BJ1441" s="7"/>
      <c r="BK1441" s="7"/>
      <c r="BL1441" s="7"/>
      <c r="BM1441" s="7"/>
      <c r="BN1441" s="8"/>
      <c r="BO1441" s="6"/>
      <c r="BP1441" s="7"/>
      <c r="BQ1441" s="7"/>
      <c r="BR1441" s="7"/>
      <c r="BS1441" s="7"/>
      <c r="BT1441" s="8"/>
      <c r="BU1441" s="6"/>
      <c r="BV1441" s="7"/>
      <c r="BW1441" s="7"/>
      <c r="BX1441" s="7"/>
      <c r="BY1441" s="7"/>
      <c r="BZ1441" s="8"/>
      <c r="CA1441" s="6"/>
      <c r="CB1441" s="7"/>
      <c r="CC1441" s="7"/>
      <c r="CD1441" s="7"/>
      <c r="CE1441" s="7"/>
      <c r="CF1441" s="8"/>
      <c r="CG1441" s="6"/>
      <c r="CH1441" s="7"/>
      <c r="CI1441" s="7"/>
      <c r="CJ1441" s="7"/>
      <c r="CK1441" s="7"/>
      <c r="CL1441" s="8"/>
      <c r="CM1441" s="6"/>
      <c r="CN1441" s="7"/>
      <c r="CO1441" s="7"/>
      <c r="CP1441" s="7"/>
      <c r="CQ1441" s="7"/>
      <c r="CR1441" s="8"/>
      <c r="CS1441" s="6"/>
      <c r="CT1441" s="7"/>
      <c r="CU1441" s="7"/>
      <c r="CV1441" s="7"/>
      <c r="CW1441" s="7"/>
      <c r="CX1441" s="8"/>
      <c r="CY1441" s="6"/>
      <c r="CZ1441" s="7"/>
      <c r="DA1441" s="7"/>
      <c r="DB1441" s="7"/>
      <c r="DC1441" s="7"/>
      <c r="DD1441" s="8"/>
      <c r="DE1441" s="6"/>
      <c r="DF1441" s="7"/>
      <c r="DG1441" s="7"/>
      <c r="DH1441" s="7"/>
      <c r="DI1441" s="7"/>
      <c r="DJ1441" s="8"/>
      <c r="DK1441" s="6"/>
      <c r="DL1441" s="7"/>
      <c r="DM1441" s="7"/>
      <c r="DN1441" s="7"/>
      <c r="DO1441" s="7"/>
      <c r="DP1441" s="8"/>
      <c r="DQ1441" s="6"/>
      <c r="DR1441" s="7"/>
      <c r="DS1441" s="7"/>
      <c r="DT1441" s="7"/>
      <c r="DU1441" s="7"/>
      <c r="DV1441" s="8"/>
      <c r="DW1441" s="6"/>
      <c r="DX1441" s="7"/>
      <c r="DY1441" s="7"/>
      <c r="DZ1441" s="7"/>
      <c r="EA1441" s="7"/>
      <c r="EB1441" s="8"/>
      <c r="EC1441" s="6"/>
      <c r="ED1441" s="7"/>
      <c r="EE1441" s="7"/>
      <c r="EF1441" s="7"/>
      <c r="EG1441" s="7"/>
      <c r="EH1441" s="8"/>
      <c r="EI1441" s="6"/>
      <c r="EJ1441" s="7"/>
      <c r="EK1441" s="7"/>
      <c r="EL1441" s="7"/>
      <c r="EM1441" s="7"/>
      <c r="EN1441" s="8"/>
      <c r="EO1441" s="6"/>
      <c r="EP1441" s="7"/>
      <c r="EQ1441" s="7"/>
      <c r="ER1441" s="7"/>
      <c r="ES1441" s="7"/>
      <c r="ET1441" s="8"/>
      <c r="EU1441" s="6"/>
      <c r="EV1441" s="7"/>
      <c r="EW1441" s="7"/>
      <c r="EX1441" s="7"/>
      <c r="EY1441" s="7"/>
      <c r="EZ1441" s="8"/>
      <c r="FA1441" s="6"/>
      <c r="FB1441" s="7"/>
      <c r="FC1441" s="7"/>
      <c r="FD1441" s="7"/>
      <c r="FE1441" s="7"/>
      <c r="FF1441" s="8"/>
      <c r="FG1441" s="6"/>
      <c r="FH1441" s="7"/>
      <c r="FI1441" s="7"/>
      <c r="FJ1441" s="7"/>
      <c r="FK1441" s="7"/>
      <c r="FL1441" s="8"/>
      <c r="FM1441" s="6"/>
      <c r="FN1441" s="7"/>
      <c r="FO1441" s="7"/>
      <c r="FP1441" s="7"/>
      <c r="FQ1441" s="7"/>
      <c r="FR1441" s="8"/>
      <c r="FS1441" s="6"/>
      <c r="FT1441" s="7"/>
      <c r="FU1441" s="7"/>
      <c r="FV1441" s="7"/>
      <c r="FW1441" s="7"/>
      <c r="FX1441" s="8"/>
      <c r="FY1441" s="6"/>
      <c r="FZ1441" s="7"/>
      <c r="GA1441" s="7"/>
      <c r="GB1441" s="7"/>
      <c r="GC1441" s="7"/>
      <c r="GD1441" s="8"/>
      <c r="GE1441" s="6"/>
      <c r="GF1441" s="7"/>
      <c r="GG1441" s="7"/>
      <c r="GH1441" s="7"/>
      <c r="GI1441" s="7"/>
      <c r="GJ1441" s="8"/>
      <c r="GK1441" s="6"/>
      <c r="GL1441" s="7"/>
      <c r="GM1441" s="7"/>
      <c r="GN1441" s="7"/>
      <c r="GO1441" s="7"/>
      <c r="GP1441" s="8"/>
      <c r="GQ1441" s="6"/>
      <c r="GR1441" s="7"/>
      <c r="GS1441" s="7"/>
      <c r="GT1441" s="7"/>
      <c r="GU1441" s="7"/>
      <c r="GV1441" s="8"/>
      <c r="GW1441" s="6"/>
      <c r="GX1441" s="7"/>
      <c r="GY1441" s="7"/>
      <c r="GZ1441" s="7"/>
      <c r="HA1441" s="7"/>
      <c r="HB1441" s="8"/>
      <c r="HC1441" s="6"/>
      <c r="HD1441" s="7"/>
      <c r="HE1441" s="7"/>
      <c r="HF1441" s="7"/>
      <c r="HG1441" s="7"/>
      <c r="HH1441" s="8"/>
      <c r="HI1441" s="6"/>
      <c r="HJ1441" s="7"/>
      <c r="HK1441" s="7"/>
      <c r="HL1441" s="7"/>
      <c r="HM1441" s="7"/>
      <c r="HN1441" s="8"/>
      <c r="HO1441" s="6"/>
      <c r="HP1441" s="7"/>
      <c r="HQ1441" s="7"/>
      <c r="HR1441" s="7"/>
      <c r="HS1441" s="7"/>
      <c r="HT1441" s="8"/>
      <c r="HU1441" s="6"/>
      <c r="HV1441" s="7"/>
      <c r="HW1441" s="7"/>
      <c r="HX1441" s="7"/>
      <c r="HY1441" s="7"/>
      <c r="HZ1441" s="8"/>
      <c r="IA1441" s="6"/>
      <c r="IB1441" s="7"/>
      <c r="IC1441" s="7"/>
      <c r="ID1441" s="7"/>
      <c r="IE1441" s="7"/>
      <c r="IF1441" s="8"/>
      <c r="IG1441" s="6"/>
      <c r="IH1441" s="7"/>
      <c r="II1441" s="7"/>
      <c r="IJ1441" s="7"/>
      <c r="IK1441" s="7"/>
      <c r="IL1441" s="8"/>
      <c r="IM1441" s="6"/>
      <c r="IN1441" s="7"/>
      <c r="IO1441" s="7"/>
      <c r="IP1441" s="7"/>
      <c r="IQ1441" s="7"/>
      <c r="IR1441" s="8"/>
      <c r="IS1441" s="6"/>
      <c r="IT1441" s="7"/>
      <c r="IU1441" s="7"/>
      <c r="IV1441" s="7"/>
    </row>
    <row r="1442" customFormat="false" ht="12.75" hidden="false" customHeight="false" outlineLevel="0" collapsed="false">
      <c r="A1442" s="5" t="s">
        <v>1676</v>
      </c>
      <c r="B1442" s="6" t="n">
        <v>36984</v>
      </c>
      <c r="C1442" s="7" t="s">
        <v>1677</v>
      </c>
      <c r="D1442" s="7" t="s">
        <v>1588</v>
      </c>
      <c r="E1442" s="7" t="s">
        <v>20</v>
      </c>
      <c r="F1442" s="8" t="s">
        <v>1280</v>
      </c>
      <c r="G1442" s="8" t="n">
        <v>0</v>
      </c>
      <c r="H1442" s="7"/>
      <c r="I1442" s="7"/>
      <c r="J1442" s="7"/>
      <c r="K1442" s="7"/>
      <c r="L1442" s="8"/>
      <c r="M1442" s="6"/>
      <c r="N1442" s="7"/>
      <c r="O1442" s="7"/>
      <c r="P1442" s="7"/>
      <c r="Q1442" s="7"/>
      <c r="R1442" s="8"/>
      <c r="S1442" s="6"/>
      <c r="T1442" s="7"/>
      <c r="U1442" s="7"/>
      <c r="V1442" s="7"/>
      <c r="W1442" s="7"/>
      <c r="X1442" s="8"/>
      <c r="Y1442" s="6"/>
      <c r="Z1442" s="7"/>
      <c r="AA1442" s="7"/>
      <c r="AB1442" s="7"/>
      <c r="AC1442" s="7"/>
      <c r="AD1442" s="8"/>
      <c r="AE1442" s="6"/>
      <c r="AF1442" s="7"/>
      <c r="AG1442" s="7"/>
      <c r="AH1442" s="7"/>
      <c r="AI1442" s="7"/>
      <c r="AJ1442" s="8"/>
      <c r="AK1442" s="6"/>
      <c r="AL1442" s="7"/>
      <c r="AM1442" s="7"/>
      <c r="AN1442" s="7"/>
      <c r="AO1442" s="7"/>
      <c r="AP1442" s="8"/>
      <c r="AQ1442" s="6"/>
      <c r="AR1442" s="7"/>
      <c r="AS1442" s="7"/>
      <c r="AT1442" s="7"/>
      <c r="AU1442" s="7"/>
      <c r="AV1442" s="8"/>
      <c r="AW1442" s="6"/>
      <c r="AX1442" s="7"/>
      <c r="AY1442" s="7"/>
      <c r="AZ1442" s="7"/>
      <c r="BA1442" s="7"/>
      <c r="BB1442" s="8"/>
      <c r="BC1442" s="6"/>
      <c r="BD1442" s="7"/>
      <c r="BE1442" s="7"/>
      <c r="BF1442" s="7"/>
      <c r="BG1442" s="7"/>
      <c r="BH1442" s="8"/>
      <c r="BI1442" s="6"/>
      <c r="BJ1442" s="7"/>
      <c r="BK1442" s="7"/>
      <c r="BL1442" s="7"/>
      <c r="BM1442" s="7"/>
      <c r="BN1442" s="8"/>
      <c r="BO1442" s="6"/>
      <c r="BP1442" s="7"/>
      <c r="BQ1442" s="7"/>
      <c r="BR1442" s="7"/>
      <c r="BS1442" s="7"/>
      <c r="BT1442" s="8"/>
      <c r="BU1442" s="6"/>
      <c r="BV1442" s="7"/>
      <c r="BW1442" s="7"/>
      <c r="BX1442" s="7"/>
      <c r="BY1442" s="7"/>
      <c r="BZ1442" s="8"/>
      <c r="CA1442" s="6"/>
      <c r="CB1442" s="7"/>
      <c r="CC1442" s="7"/>
      <c r="CD1442" s="7"/>
      <c r="CE1442" s="7"/>
      <c r="CF1442" s="8"/>
      <c r="CG1442" s="6"/>
      <c r="CH1442" s="7"/>
      <c r="CI1442" s="7"/>
      <c r="CJ1442" s="7"/>
      <c r="CK1442" s="7"/>
      <c r="CL1442" s="8"/>
      <c r="CM1442" s="6"/>
      <c r="CN1442" s="7"/>
      <c r="CO1442" s="7"/>
      <c r="CP1442" s="7"/>
      <c r="CQ1442" s="7"/>
      <c r="CR1442" s="8"/>
      <c r="CS1442" s="6"/>
      <c r="CT1442" s="7"/>
      <c r="CU1442" s="7"/>
      <c r="CV1442" s="7"/>
      <c r="CW1442" s="7"/>
      <c r="CX1442" s="8"/>
      <c r="CY1442" s="6"/>
      <c r="CZ1442" s="7"/>
      <c r="DA1442" s="7"/>
      <c r="DB1442" s="7"/>
      <c r="DC1442" s="7"/>
      <c r="DD1442" s="8"/>
      <c r="DE1442" s="6"/>
      <c r="DF1442" s="7"/>
      <c r="DG1442" s="7"/>
      <c r="DH1442" s="7"/>
      <c r="DI1442" s="7"/>
      <c r="DJ1442" s="8"/>
      <c r="DK1442" s="6"/>
      <c r="DL1442" s="7"/>
      <c r="DM1442" s="7"/>
      <c r="DN1442" s="7"/>
      <c r="DO1442" s="7"/>
      <c r="DP1442" s="8"/>
      <c r="DQ1442" s="6"/>
      <c r="DR1442" s="7"/>
      <c r="DS1442" s="7"/>
      <c r="DT1442" s="7"/>
      <c r="DU1442" s="7"/>
      <c r="DV1442" s="8"/>
      <c r="DW1442" s="6"/>
      <c r="DX1442" s="7"/>
      <c r="DY1442" s="7"/>
      <c r="DZ1442" s="7"/>
      <c r="EA1442" s="7"/>
      <c r="EB1442" s="8"/>
      <c r="EC1442" s="6"/>
      <c r="ED1442" s="7"/>
      <c r="EE1442" s="7"/>
      <c r="EF1442" s="7"/>
      <c r="EG1442" s="7"/>
      <c r="EH1442" s="8"/>
      <c r="EI1442" s="6"/>
      <c r="EJ1442" s="7"/>
      <c r="EK1442" s="7"/>
      <c r="EL1442" s="7"/>
      <c r="EM1442" s="7"/>
      <c r="EN1442" s="8"/>
      <c r="EO1442" s="6"/>
      <c r="EP1442" s="7"/>
      <c r="EQ1442" s="7"/>
      <c r="ER1442" s="7"/>
      <c r="ES1442" s="7"/>
      <c r="ET1442" s="8"/>
      <c r="EU1442" s="6"/>
      <c r="EV1442" s="7"/>
      <c r="EW1442" s="7"/>
      <c r="EX1442" s="7"/>
      <c r="EY1442" s="7"/>
      <c r="EZ1442" s="8"/>
      <c r="FA1442" s="6"/>
      <c r="FB1442" s="7"/>
      <c r="FC1442" s="7"/>
      <c r="FD1442" s="7"/>
      <c r="FE1442" s="7"/>
      <c r="FF1442" s="8"/>
      <c r="FG1442" s="6"/>
      <c r="FH1442" s="7"/>
      <c r="FI1442" s="7"/>
      <c r="FJ1442" s="7"/>
      <c r="FK1442" s="7"/>
      <c r="FL1442" s="8"/>
      <c r="FM1442" s="6"/>
      <c r="FN1442" s="7"/>
      <c r="FO1442" s="7"/>
      <c r="FP1442" s="7"/>
      <c r="FQ1442" s="7"/>
      <c r="FR1442" s="8"/>
      <c r="FS1442" s="6"/>
      <c r="FT1442" s="7"/>
      <c r="FU1442" s="7"/>
      <c r="FV1442" s="7"/>
      <c r="FW1442" s="7"/>
      <c r="FX1442" s="8"/>
      <c r="FY1442" s="6"/>
      <c r="FZ1442" s="7"/>
      <c r="GA1442" s="7"/>
      <c r="GB1442" s="7"/>
      <c r="GC1442" s="7"/>
      <c r="GD1442" s="8"/>
      <c r="GE1442" s="6"/>
      <c r="GF1442" s="7"/>
      <c r="GG1442" s="7"/>
      <c r="GH1442" s="7"/>
      <c r="GI1442" s="7"/>
      <c r="GJ1442" s="8"/>
      <c r="GK1442" s="6"/>
      <c r="GL1442" s="7"/>
      <c r="GM1442" s="7"/>
      <c r="GN1442" s="7"/>
      <c r="GO1442" s="7"/>
      <c r="GP1442" s="8"/>
      <c r="GQ1442" s="6"/>
      <c r="GR1442" s="7"/>
      <c r="GS1442" s="7"/>
      <c r="GT1442" s="7"/>
      <c r="GU1442" s="7"/>
      <c r="GV1442" s="8"/>
      <c r="GW1442" s="6"/>
      <c r="GX1442" s="7"/>
      <c r="GY1442" s="7"/>
      <c r="GZ1442" s="7"/>
      <c r="HA1442" s="7"/>
      <c r="HB1442" s="8"/>
      <c r="HC1442" s="6"/>
      <c r="HD1442" s="7"/>
      <c r="HE1442" s="7"/>
      <c r="HF1442" s="7"/>
      <c r="HG1442" s="7"/>
      <c r="HH1442" s="8"/>
      <c r="HI1442" s="6"/>
      <c r="HJ1442" s="7"/>
      <c r="HK1442" s="7"/>
      <c r="HL1442" s="7"/>
      <c r="HM1442" s="7"/>
      <c r="HN1442" s="8"/>
      <c r="HO1442" s="6"/>
      <c r="HP1442" s="7"/>
      <c r="HQ1442" s="7"/>
      <c r="HR1442" s="7"/>
      <c r="HS1442" s="7"/>
      <c r="HT1442" s="8"/>
      <c r="HU1442" s="6"/>
      <c r="HV1442" s="7"/>
      <c r="HW1442" s="7"/>
      <c r="HX1442" s="7"/>
      <c r="HY1442" s="7"/>
      <c r="HZ1442" s="8"/>
      <c r="IA1442" s="6"/>
      <c r="IB1442" s="7"/>
      <c r="IC1442" s="7"/>
      <c r="ID1442" s="7"/>
      <c r="IE1442" s="7"/>
      <c r="IF1442" s="8"/>
      <c r="IG1442" s="6"/>
      <c r="IH1442" s="7"/>
      <c r="II1442" s="7"/>
      <c r="IJ1442" s="7"/>
      <c r="IK1442" s="7"/>
      <c r="IL1442" s="8"/>
      <c r="IM1442" s="6"/>
      <c r="IN1442" s="7"/>
      <c r="IO1442" s="7"/>
      <c r="IP1442" s="7"/>
      <c r="IQ1442" s="7"/>
      <c r="IR1442" s="8"/>
      <c r="IS1442" s="6"/>
      <c r="IT1442" s="7"/>
      <c r="IU1442" s="7"/>
      <c r="IV1442" s="7"/>
    </row>
    <row r="1443" customFormat="false" ht="12.75" hidden="false" customHeight="false" outlineLevel="0" collapsed="false">
      <c r="A1443" s="5" t="s">
        <v>1678</v>
      </c>
      <c r="B1443" s="6" t="n">
        <v>36984</v>
      </c>
      <c r="C1443" s="7" t="s">
        <v>774</v>
      </c>
      <c r="D1443" s="7" t="s">
        <v>1588</v>
      </c>
      <c r="E1443" s="7" t="s">
        <v>20</v>
      </c>
      <c r="F1443" s="8" t="s">
        <v>775</v>
      </c>
      <c r="G1443" s="8" t="n">
        <v>1050</v>
      </c>
      <c r="H1443" s="7"/>
      <c r="I1443" s="7"/>
      <c r="J1443" s="7"/>
      <c r="K1443" s="7"/>
      <c r="L1443" s="8"/>
      <c r="M1443" s="6"/>
      <c r="N1443" s="7"/>
      <c r="O1443" s="7"/>
      <c r="P1443" s="7"/>
      <c r="Q1443" s="7"/>
      <c r="R1443" s="8"/>
      <c r="S1443" s="6"/>
      <c r="T1443" s="7"/>
      <c r="U1443" s="7"/>
      <c r="V1443" s="7"/>
      <c r="W1443" s="7"/>
      <c r="X1443" s="8"/>
      <c r="Y1443" s="6"/>
      <c r="Z1443" s="7"/>
      <c r="AA1443" s="7"/>
      <c r="AB1443" s="7"/>
      <c r="AC1443" s="7"/>
      <c r="AD1443" s="8"/>
      <c r="AE1443" s="6"/>
      <c r="AF1443" s="7"/>
      <c r="AG1443" s="7"/>
      <c r="AH1443" s="7"/>
      <c r="AI1443" s="7"/>
      <c r="AJ1443" s="8"/>
      <c r="AK1443" s="6"/>
      <c r="AL1443" s="7"/>
      <c r="AM1443" s="7"/>
      <c r="AN1443" s="7"/>
      <c r="AO1443" s="7"/>
      <c r="AP1443" s="8"/>
      <c r="AQ1443" s="6"/>
      <c r="AR1443" s="7"/>
      <c r="AS1443" s="7"/>
      <c r="AT1443" s="7"/>
      <c r="AU1443" s="7"/>
      <c r="AV1443" s="8"/>
      <c r="AW1443" s="6"/>
      <c r="AX1443" s="7"/>
      <c r="AY1443" s="7"/>
      <c r="AZ1443" s="7"/>
      <c r="BA1443" s="7"/>
      <c r="BB1443" s="8"/>
      <c r="BC1443" s="6"/>
      <c r="BD1443" s="7"/>
      <c r="BE1443" s="7"/>
      <c r="BF1443" s="7"/>
      <c r="BG1443" s="7"/>
      <c r="BH1443" s="8"/>
      <c r="BI1443" s="6"/>
      <c r="BJ1443" s="7"/>
      <c r="BK1443" s="7"/>
      <c r="BL1443" s="7"/>
      <c r="BM1443" s="7"/>
      <c r="BN1443" s="8"/>
      <c r="BO1443" s="6"/>
      <c r="BP1443" s="7"/>
      <c r="BQ1443" s="7"/>
      <c r="BR1443" s="7"/>
      <c r="BS1443" s="7"/>
      <c r="BT1443" s="8"/>
      <c r="BU1443" s="6"/>
      <c r="BV1443" s="7"/>
      <c r="BW1443" s="7"/>
      <c r="BX1443" s="7"/>
      <c r="BY1443" s="7"/>
      <c r="BZ1443" s="8"/>
      <c r="CA1443" s="6"/>
      <c r="CB1443" s="7"/>
      <c r="CC1443" s="7"/>
      <c r="CD1443" s="7"/>
      <c r="CE1443" s="7"/>
      <c r="CF1443" s="8"/>
      <c r="CG1443" s="6"/>
      <c r="CH1443" s="7"/>
      <c r="CI1443" s="7"/>
      <c r="CJ1443" s="7"/>
      <c r="CK1443" s="7"/>
      <c r="CL1443" s="8"/>
      <c r="CM1443" s="6"/>
      <c r="CN1443" s="7"/>
      <c r="CO1443" s="7"/>
      <c r="CP1443" s="7"/>
      <c r="CQ1443" s="7"/>
      <c r="CR1443" s="8"/>
      <c r="CS1443" s="6"/>
      <c r="CT1443" s="7"/>
      <c r="CU1443" s="7"/>
      <c r="CV1443" s="7"/>
      <c r="CW1443" s="7"/>
      <c r="CX1443" s="8"/>
      <c r="CY1443" s="6"/>
      <c r="CZ1443" s="7"/>
      <c r="DA1443" s="7"/>
      <c r="DB1443" s="7"/>
      <c r="DC1443" s="7"/>
      <c r="DD1443" s="8"/>
      <c r="DE1443" s="6"/>
      <c r="DF1443" s="7"/>
      <c r="DG1443" s="7"/>
      <c r="DH1443" s="7"/>
      <c r="DI1443" s="7"/>
      <c r="DJ1443" s="8"/>
      <c r="DK1443" s="6"/>
      <c r="DL1443" s="7"/>
      <c r="DM1443" s="7"/>
      <c r="DN1443" s="7"/>
      <c r="DO1443" s="7"/>
      <c r="DP1443" s="8"/>
      <c r="DQ1443" s="6"/>
      <c r="DR1443" s="7"/>
      <c r="DS1443" s="7"/>
      <c r="DT1443" s="7"/>
      <c r="DU1443" s="7"/>
      <c r="DV1443" s="8"/>
      <c r="DW1443" s="6"/>
      <c r="DX1443" s="7"/>
      <c r="DY1443" s="7"/>
      <c r="DZ1443" s="7"/>
      <c r="EA1443" s="7"/>
      <c r="EB1443" s="8"/>
      <c r="EC1443" s="6"/>
      <c r="ED1443" s="7"/>
      <c r="EE1443" s="7"/>
      <c r="EF1443" s="7"/>
      <c r="EG1443" s="7"/>
      <c r="EH1443" s="8"/>
      <c r="EI1443" s="6"/>
      <c r="EJ1443" s="7"/>
      <c r="EK1443" s="7"/>
      <c r="EL1443" s="7"/>
      <c r="EM1443" s="7"/>
      <c r="EN1443" s="8"/>
      <c r="EO1443" s="6"/>
      <c r="EP1443" s="7"/>
      <c r="EQ1443" s="7"/>
      <c r="ER1443" s="7"/>
      <c r="ES1443" s="7"/>
      <c r="ET1443" s="8"/>
      <c r="EU1443" s="6"/>
      <c r="EV1443" s="7"/>
      <c r="EW1443" s="7"/>
      <c r="EX1443" s="7"/>
      <c r="EY1443" s="7"/>
      <c r="EZ1443" s="8"/>
      <c r="FA1443" s="6"/>
      <c r="FB1443" s="7"/>
      <c r="FC1443" s="7"/>
      <c r="FD1443" s="7"/>
      <c r="FE1443" s="7"/>
      <c r="FF1443" s="8"/>
      <c r="FG1443" s="6"/>
      <c r="FH1443" s="7"/>
      <c r="FI1443" s="7"/>
      <c r="FJ1443" s="7"/>
      <c r="FK1443" s="7"/>
      <c r="FL1443" s="8"/>
      <c r="FM1443" s="6"/>
      <c r="FN1443" s="7"/>
      <c r="FO1443" s="7"/>
      <c r="FP1443" s="7"/>
      <c r="FQ1443" s="7"/>
      <c r="FR1443" s="8"/>
      <c r="FS1443" s="6"/>
      <c r="FT1443" s="7"/>
      <c r="FU1443" s="7"/>
      <c r="FV1443" s="7"/>
      <c r="FW1443" s="7"/>
      <c r="FX1443" s="8"/>
      <c r="FY1443" s="6"/>
      <c r="FZ1443" s="7"/>
      <c r="GA1443" s="7"/>
      <c r="GB1443" s="7"/>
      <c r="GC1443" s="7"/>
      <c r="GD1443" s="8"/>
      <c r="GE1443" s="6"/>
      <c r="GF1443" s="7"/>
      <c r="GG1443" s="7"/>
      <c r="GH1443" s="7"/>
      <c r="GI1443" s="7"/>
      <c r="GJ1443" s="8"/>
      <c r="GK1443" s="6"/>
      <c r="GL1443" s="7"/>
      <c r="GM1443" s="7"/>
      <c r="GN1443" s="7"/>
      <c r="GO1443" s="7"/>
      <c r="GP1443" s="8"/>
      <c r="GQ1443" s="6"/>
      <c r="GR1443" s="7"/>
      <c r="GS1443" s="7"/>
      <c r="GT1443" s="7"/>
      <c r="GU1443" s="7"/>
      <c r="GV1443" s="8"/>
      <c r="GW1443" s="6"/>
      <c r="GX1443" s="7"/>
      <c r="GY1443" s="7"/>
      <c r="GZ1443" s="7"/>
      <c r="HA1443" s="7"/>
      <c r="HB1443" s="8"/>
      <c r="HC1443" s="6"/>
      <c r="HD1443" s="7"/>
      <c r="HE1443" s="7"/>
      <c r="HF1443" s="7"/>
      <c r="HG1443" s="7"/>
      <c r="HH1443" s="8"/>
      <c r="HI1443" s="6"/>
      <c r="HJ1443" s="7"/>
      <c r="HK1443" s="7"/>
      <c r="HL1443" s="7"/>
      <c r="HM1443" s="7"/>
      <c r="HN1443" s="8"/>
      <c r="HO1443" s="6"/>
      <c r="HP1443" s="7"/>
      <c r="HQ1443" s="7"/>
      <c r="HR1443" s="7"/>
      <c r="HS1443" s="7"/>
      <c r="HT1443" s="8"/>
      <c r="HU1443" s="6"/>
      <c r="HV1443" s="7"/>
      <c r="HW1443" s="7"/>
      <c r="HX1443" s="7"/>
      <c r="HY1443" s="7"/>
      <c r="HZ1443" s="8"/>
      <c r="IA1443" s="6"/>
      <c r="IB1443" s="7"/>
      <c r="IC1443" s="7"/>
      <c r="ID1443" s="7"/>
      <c r="IE1443" s="7"/>
      <c r="IF1443" s="8"/>
      <c r="IG1443" s="6"/>
      <c r="IH1443" s="7"/>
      <c r="II1443" s="7"/>
      <c r="IJ1443" s="7"/>
      <c r="IK1443" s="7"/>
      <c r="IL1443" s="8"/>
      <c r="IM1443" s="6"/>
      <c r="IN1443" s="7"/>
      <c r="IO1443" s="7"/>
      <c r="IP1443" s="7"/>
      <c r="IQ1443" s="7"/>
      <c r="IR1443" s="8"/>
      <c r="IS1443" s="6"/>
      <c r="IT1443" s="7"/>
      <c r="IU1443" s="7"/>
      <c r="IV1443" s="7"/>
    </row>
    <row r="1444" customFormat="false" ht="12.75" hidden="false" customHeight="false" outlineLevel="0" collapsed="false">
      <c r="A1444" s="5" t="s">
        <v>1679</v>
      </c>
      <c r="B1444" s="6" t="n">
        <v>36984</v>
      </c>
      <c r="C1444" s="7" t="s">
        <v>774</v>
      </c>
      <c r="D1444" s="7" t="s">
        <v>1588</v>
      </c>
      <c r="E1444" s="7" t="s">
        <v>20</v>
      </c>
      <c r="F1444" s="8" t="s">
        <v>775</v>
      </c>
      <c r="G1444" s="8" t="n">
        <v>450</v>
      </c>
      <c r="H1444" s="7"/>
      <c r="I1444" s="7"/>
      <c r="J1444" s="7"/>
      <c r="K1444" s="7"/>
      <c r="L1444" s="8"/>
      <c r="M1444" s="6"/>
      <c r="N1444" s="7"/>
      <c r="O1444" s="7"/>
      <c r="P1444" s="7"/>
      <c r="Q1444" s="7"/>
      <c r="R1444" s="8"/>
      <c r="S1444" s="6"/>
      <c r="T1444" s="7"/>
      <c r="U1444" s="7"/>
      <c r="V1444" s="7"/>
      <c r="W1444" s="7"/>
      <c r="X1444" s="8"/>
      <c r="Y1444" s="6"/>
      <c r="Z1444" s="7"/>
      <c r="AA1444" s="7"/>
      <c r="AB1444" s="7"/>
      <c r="AC1444" s="7"/>
      <c r="AD1444" s="8"/>
      <c r="AE1444" s="6"/>
      <c r="AF1444" s="7"/>
      <c r="AG1444" s="7"/>
      <c r="AH1444" s="7"/>
      <c r="AI1444" s="7"/>
      <c r="AJ1444" s="8"/>
      <c r="AK1444" s="6"/>
      <c r="AL1444" s="7"/>
      <c r="AM1444" s="7"/>
      <c r="AN1444" s="7"/>
      <c r="AO1444" s="7"/>
      <c r="AP1444" s="8"/>
      <c r="AQ1444" s="6"/>
      <c r="AR1444" s="7"/>
      <c r="AS1444" s="7"/>
      <c r="AT1444" s="7"/>
      <c r="AU1444" s="7"/>
      <c r="AV1444" s="8"/>
      <c r="AW1444" s="6"/>
      <c r="AX1444" s="7"/>
      <c r="AY1444" s="7"/>
      <c r="AZ1444" s="7"/>
      <c r="BA1444" s="7"/>
      <c r="BB1444" s="8"/>
      <c r="BC1444" s="6"/>
      <c r="BD1444" s="7"/>
      <c r="BE1444" s="7"/>
      <c r="BF1444" s="7"/>
      <c r="BG1444" s="7"/>
      <c r="BH1444" s="8"/>
      <c r="BI1444" s="6"/>
      <c r="BJ1444" s="7"/>
      <c r="BK1444" s="7"/>
      <c r="BL1444" s="7"/>
      <c r="BM1444" s="7"/>
      <c r="BN1444" s="8"/>
      <c r="BO1444" s="6"/>
      <c r="BP1444" s="7"/>
      <c r="BQ1444" s="7"/>
      <c r="BR1444" s="7"/>
      <c r="BS1444" s="7"/>
      <c r="BT1444" s="8"/>
      <c r="BU1444" s="6"/>
      <c r="BV1444" s="7"/>
      <c r="BW1444" s="7"/>
      <c r="BX1444" s="7"/>
      <c r="BY1444" s="7"/>
      <c r="BZ1444" s="8"/>
      <c r="CA1444" s="6"/>
      <c r="CB1444" s="7"/>
      <c r="CC1444" s="7"/>
      <c r="CD1444" s="7"/>
      <c r="CE1444" s="7"/>
      <c r="CF1444" s="8"/>
      <c r="CG1444" s="6"/>
      <c r="CH1444" s="7"/>
      <c r="CI1444" s="7"/>
      <c r="CJ1444" s="7"/>
      <c r="CK1444" s="7"/>
      <c r="CL1444" s="8"/>
      <c r="CM1444" s="6"/>
      <c r="CN1444" s="7"/>
      <c r="CO1444" s="7"/>
      <c r="CP1444" s="7"/>
      <c r="CQ1444" s="7"/>
      <c r="CR1444" s="8"/>
      <c r="CS1444" s="6"/>
      <c r="CT1444" s="7"/>
      <c r="CU1444" s="7"/>
      <c r="CV1444" s="7"/>
      <c r="CW1444" s="7"/>
      <c r="CX1444" s="8"/>
      <c r="CY1444" s="6"/>
      <c r="CZ1444" s="7"/>
      <c r="DA1444" s="7"/>
      <c r="DB1444" s="7"/>
      <c r="DC1444" s="7"/>
      <c r="DD1444" s="8"/>
      <c r="DE1444" s="6"/>
      <c r="DF1444" s="7"/>
      <c r="DG1444" s="7"/>
      <c r="DH1444" s="7"/>
      <c r="DI1444" s="7"/>
      <c r="DJ1444" s="8"/>
      <c r="DK1444" s="6"/>
      <c r="DL1444" s="7"/>
      <c r="DM1444" s="7"/>
      <c r="DN1444" s="7"/>
      <c r="DO1444" s="7"/>
      <c r="DP1444" s="8"/>
      <c r="DQ1444" s="6"/>
      <c r="DR1444" s="7"/>
      <c r="DS1444" s="7"/>
      <c r="DT1444" s="7"/>
      <c r="DU1444" s="7"/>
      <c r="DV1444" s="8"/>
      <c r="DW1444" s="6"/>
      <c r="DX1444" s="7"/>
      <c r="DY1444" s="7"/>
      <c r="DZ1444" s="7"/>
      <c r="EA1444" s="7"/>
      <c r="EB1444" s="8"/>
      <c r="EC1444" s="6"/>
      <c r="ED1444" s="7"/>
      <c r="EE1444" s="7"/>
      <c r="EF1444" s="7"/>
      <c r="EG1444" s="7"/>
      <c r="EH1444" s="8"/>
      <c r="EI1444" s="6"/>
      <c r="EJ1444" s="7"/>
      <c r="EK1444" s="7"/>
      <c r="EL1444" s="7"/>
      <c r="EM1444" s="7"/>
      <c r="EN1444" s="8"/>
      <c r="EO1444" s="6"/>
      <c r="EP1444" s="7"/>
      <c r="EQ1444" s="7"/>
      <c r="ER1444" s="7"/>
      <c r="ES1444" s="7"/>
      <c r="ET1444" s="8"/>
      <c r="EU1444" s="6"/>
      <c r="EV1444" s="7"/>
      <c r="EW1444" s="7"/>
      <c r="EX1444" s="7"/>
      <c r="EY1444" s="7"/>
      <c r="EZ1444" s="8"/>
      <c r="FA1444" s="6"/>
      <c r="FB1444" s="7"/>
      <c r="FC1444" s="7"/>
      <c r="FD1444" s="7"/>
      <c r="FE1444" s="7"/>
      <c r="FF1444" s="8"/>
      <c r="FG1444" s="6"/>
      <c r="FH1444" s="7"/>
      <c r="FI1444" s="7"/>
      <c r="FJ1444" s="7"/>
      <c r="FK1444" s="7"/>
      <c r="FL1444" s="8"/>
      <c r="FM1444" s="6"/>
      <c r="FN1444" s="7"/>
      <c r="FO1444" s="7"/>
      <c r="FP1444" s="7"/>
      <c r="FQ1444" s="7"/>
      <c r="FR1444" s="8"/>
      <c r="FS1444" s="6"/>
      <c r="FT1444" s="7"/>
      <c r="FU1444" s="7"/>
      <c r="FV1444" s="7"/>
      <c r="FW1444" s="7"/>
      <c r="FX1444" s="8"/>
      <c r="FY1444" s="6"/>
      <c r="FZ1444" s="7"/>
      <c r="GA1444" s="7"/>
      <c r="GB1444" s="7"/>
      <c r="GC1444" s="7"/>
      <c r="GD1444" s="8"/>
      <c r="GE1444" s="6"/>
      <c r="GF1444" s="7"/>
      <c r="GG1444" s="7"/>
      <c r="GH1444" s="7"/>
      <c r="GI1444" s="7"/>
      <c r="GJ1444" s="8"/>
      <c r="GK1444" s="6"/>
      <c r="GL1444" s="7"/>
      <c r="GM1444" s="7"/>
      <c r="GN1444" s="7"/>
      <c r="GO1444" s="7"/>
      <c r="GP1444" s="8"/>
      <c r="GQ1444" s="6"/>
      <c r="GR1444" s="7"/>
      <c r="GS1444" s="7"/>
      <c r="GT1444" s="7"/>
      <c r="GU1444" s="7"/>
      <c r="GV1444" s="8"/>
      <c r="GW1444" s="6"/>
      <c r="GX1444" s="7"/>
      <c r="GY1444" s="7"/>
      <c r="GZ1444" s="7"/>
      <c r="HA1444" s="7"/>
      <c r="HB1444" s="8"/>
      <c r="HC1444" s="6"/>
      <c r="HD1444" s="7"/>
      <c r="HE1444" s="7"/>
      <c r="HF1444" s="7"/>
      <c r="HG1444" s="7"/>
      <c r="HH1444" s="8"/>
      <c r="HI1444" s="6"/>
      <c r="HJ1444" s="7"/>
      <c r="HK1444" s="7"/>
      <c r="HL1444" s="7"/>
      <c r="HM1444" s="7"/>
      <c r="HN1444" s="8"/>
      <c r="HO1444" s="6"/>
      <c r="HP1444" s="7"/>
      <c r="HQ1444" s="7"/>
      <c r="HR1444" s="7"/>
      <c r="HS1444" s="7"/>
      <c r="HT1444" s="8"/>
      <c r="HU1444" s="6"/>
      <c r="HV1444" s="7"/>
      <c r="HW1444" s="7"/>
      <c r="HX1444" s="7"/>
      <c r="HY1444" s="7"/>
      <c r="HZ1444" s="8"/>
      <c r="IA1444" s="6"/>
      <c r="IB1444" s="7"/>
      <c r="IC1444" s="7"/>
      <c r="ID1444" s="7"/>
      <c r="IE1444" s="7"/>
      <c r="IF1444" s="8"/>
      <c r="IG1444" s="6"/>
      <c r="IH1444" s="7"/>
      <c r="II1444" s="7"/>
      <c r="IJ1444" s="7"/>
      <c r="IK1444" s="7"/>
      <c r="IL1444" s="8"/>
      <c r="IM1444" s="6"/>
      <c r="IN1444" s="7"/>
      <c r="IO1444" s="7"/>
      <c r="IP1444" s="7"/>
      <c r="IQ1444" s="7"/>
      <c r="IR1444" s="8"/>
      <c r="IS1444" s="6"/>
      <c r="IT1444" s="7"/>
      <c r="IU1444" s="7"/>
      <c r="IV1444" s="7"/>
    </row>
    <row r="1445" customFormat="false" ht="12.75" hidden="false" customHeight="false" outlineLevel="0" collapsed="false">
      <c r="A1445" s="5" t="s">
        <v>1680</v>
      </c>
      <c r="B1445" s="6" t="n">
        <v>36984</v>
      </c>
      <c r="C1445" s="7" t="s">
        <v>1413</v>
      </c>
      <c r="D1445" s="7" t="s">
        <v>1588</v>
      </c>
      <c r="E1445" s="7" t="s">
        <v>20</v>
      </c>
      <c r="F1445" s="8" t="s">
        <v>775</v>
      </c>
      <c r="G1445" s="8" t="n">
        <v>0</v>
      </c>
      <c r="H1445" s="7"/>
      <c r="I1445" s="7"/>
      <c r="J1445" s="7"/>
      <c r="K1445" s="7"/>
      <c r="L1445" s="8"/>
      <c r="M1445" s="6"/>
      <c r="N1445" s="7"/>
      <c r="O1445" s="7"/>
      <c r="P1445" s="7"/>
      <c r="Q1445" s="7"/>
      <c r="R1445" s="8"/>
      <c r="S1445" s="6"/>
      <c r="T1445" s="7"/>
      <c r="U1445" s="7"/>
      <c r="V1445" s="7"/>
      <c r="W1445" s="7"/>
      <c r="X1445" s="8"/>
      <c r="Y1445" s="6"/>
      <c r="Z1445" s="7"/>
      <c r="AA1445" s="7"/>
      <c r="AB1445" s="7"/>
      <c r="AC1445" s="7"/>
      <c r="AD1445" s="8"/>
      <c r="AE1445" s="6"/>
      <c r="AF1445" s="7"/>
      <c r="AG1445" s="7"/>
      <c r="AH1445" s="7"/>
      <c r="AI1445" s="7"/>
      <c r="AJ1445" s="8"/>
      <c r="AK1445" s="6"/>
      <c r="AL1445" s="7"/>
      <c r="AM1445" s="7"/>
      <c r="AN1445" s="7"/>
      <c r="AO1445" s="7"/>
      <c r="AP1445" s="8"/>
      <c r="AQ1445" s="6"/>
      <c r="AR1445" s="7"/>
      <c r="AS1445" s="7"/>
      <c r="AT1445" s="7"/>
      <c r="AU1445" s="7"/>
      <c r="AV1445" s="8"/>
      <c r="AW1445" s="6"/>
      <c r="AX1445" s="7"/>
      <c r="AY1445" s="7"/>
      <c r="AZ1445" s="7"/>
      <c r="BA1445" s="7"/>
      <c r="BB1445" s="8"/>
      <c r="BC1445" s="6"/>
      <c r="BD1445" s="7"/>
      <c r="BE1445" s="7"/>
      <c r="BF1445" s="7"/>
      <c r="BG1445" s="7"/>
      <c r="BH1445" s="8"/>
      <c r="BI1445" s="6"/>
      <c r="BJ1445" s="7"/>
      <c r="BK1445" s="7"/>
      <c r="BL1445" s="7"/>
      <c r="BM1445" s="7"/>
      <c r="BN1445" s="8"/>
      <c r="BO1445" s="6"/>
      <c r="BP1445" s="7"/>
      <c r="BQ1445" s="7"/>
      <c r="BR1445" s="7"/>
      <c r="BS1445" s="7"/>
      <c r="BT1445" s="8"/>
      <c r="BU1445" s="6"/>
      <c r="BV1445" s="7"/>
      <c r="BW1445" s="7"/>
      <c r="BX1445" s="7"/>
      <c r="BY1445" s="7"/>
      <c r="BZ1445" s="8"/>
      <c r="CA1445" s="6"/>
      <c r="CB1445" s="7"/>
      <c r="CC1445" s="7"/>
      <c r="CD1445" s="7"/>
      <c r="CE1445" s="7"/>
      <c r="CF1445" s="8"/>
      <c r="CG1445" s="6"/>
      <c r="CH1445" s="7"/>
      <c r="CI1445" s="7"/>
      <c r="CJ1445" s="7"/>
      <c r="CK1445" s="7"/>
      <c r="CL1445" s="8"/>
      <c r="CM1445" s="6"/>
      <c r="CN1445" s="7"/>
      <c r="CO1445" s="7"/>
      <c r="CP1445" s="7"/>
      <c r="CQ1445" s="7"/>
      <c r="CR1445" s="8"/>
      <c r="CS1445" s="6"/>
      <c r="CT1445" s="7"/>
      <c r="CU1445" s="7"/>
      <c r="CV1445" s="7"/>
      <c r="CW1445" s="7"/>
      <c r="CX1445" s="8"/>
      <c r="CY1445" s="6"/>
      <c r="CZ1445" s="7"/>
      <c r="DA1445" s="7"/>
      <c r="DB1445" s="7"/>
      <c r="DC1445" s="7"/>
      <c r="DD1445" s="8"/>
      <c r="DE1445" s="6"/>
      <c r="DF1445" s="7"/>
      <c r="DG1445" s="7"/>
      <c r="DH1445" s="7"/>
      <c r="DI1445" s="7"/>
      <c r="DJ1445" s="8"/>
      <c r="DK1445" s="6"/>
      <c r="DL1445" s="7"/>
      <c r="DM1445" s="7"/>
      <c r="DN1445" s="7"/>
      <c r="DO1445" s="7"/>
      <c r="DP1445" s="8"/>
      <c r="DQ1445" s="6"/>
      <c r="DR1445" s="7"/>
      <c r="DS1445" s="7"/>
      <c r="DT1445" s="7"/>
      <c r="DU1445" s="7"/>
      <c r="DV1445" s="8"/>
      <c r="DW1445" s="6"/>
      <c r="DX1445" s="7"/>
      <c r="DY1445" s="7"/>
      <c r="DZ1445" s="7"/>
      <c r="EA1445" s="7"/>
      <c r="EB1445" s="8"/>
      <c r="EC1445" s="6"/>
      <c r="ED1445" s="7"/>
      <c r="EE1445" s="7"/>
      <c r="EF1445" s="7"/>
      <c r="EG1445" s="7"/>
      <c r="EH1445" s="8"/>
      <c r="EI1445" s="6"/>
      <c r="EJ1445" s="7"/>
      <c r="EK1445" s="7"/>
      <c r="EL1445" s="7"/>
      <c r="EM1445" s="7"/>
      <c r="EN1445" s="8"/>
      <c r="EO1445" s="6"/>
      <c r="EP1445" s="7"/>
      <c r="EQ1445" s="7"/>
      <c r="ER1445" s="7"/>
      <c r="ES1445" s="7"/>
      <c r="ET1445" s="8"/>
      <c r="EU1445" s="6"/>
      <c r="EV1445" s="7"/>
      <c r="EW1445" s="7"/>
      <c r="EX1445" s="7"/>
      <c r="EY1445" s="7"/>
      <c r="EZ1445" s="8"/>
      <c r="FA1445" s="6"/>
      <c r="FB1445" s="7"/>
      <c r="FC1445" s="7"/>
      <c r="FD1445" s="7"/>
      <c r="FE1445" s="7"/>
      <c r="FF1445" s="8"/>
      <c r="FG1445" s="6"/>
      <c r="FH1445" s="7"/>
      <c r="FI1445" s="7"/>
      <c r="FJ1445" s="7"/>
      <c r="FK1445" s="7"/>
      <c r="FL1445" s="8"/>
      <c r="FM1445" s="6"/>
      <c r="FN1445" s="7"/>
      <c r="FO1445" s="7"/>
      <c r="FP1445" s="7"/>
      <c r="FQ1445" s="7"/>
      <c r="FR1445" s="8"/>
      <c r="FS1445" s="6"/>
      <c r="FT1445" s="7"/>
      <c r="FU1445" s="7"/>
      <c r="FV1445" s="7"/>
      <c r="FW1445" s="7"/>
      <c r="FX1445" s="8"/>
      <c r="FY1445" s="6"/>
      <c r="FZ1445" s="7"/>
      <c r="GA1445" s="7"/>
      <c r="GB1445" s="7"/>
      <c r="GC1445" s="7"/>
      <c r="GD1445" s="8"/>
      <c r="GE1445" s="6"/>
      <c r="GF1445" s="7"/>
      <c r="GG1445" s="7"/>
      <c r="GH1445" s="7"/>
      <c r="GI1445" s="7"/>
      <c r="GJ1445" s="8"/>
      <c r="GK1445" s="6"/>
      <c r="GL1445" s="7"/>
      <c r="GM1445" s="7"/>
      <c r="GN1445" s="7"/>
      <c r="GO1445" s="7"/>
      <c r="GP1445" s="8"/>
      <c r="GQ1445" s="6"/>
      <c r="GR1445" s="7"/>
      <c r="GS1445" s="7"/>
      <c r="GT1445" s="7"/>
      <c r="GU1445" s="7"/>
      <c r="GV1445" s="8"/>
      <c r="GW1445" s="6"/>
      <c r="GX1445" s="7"/>
      <c r="GY1445" s="7"/>
      <c r="GZ1445" s="7"/>
      <c r="HA1445" s="7"/>
      <c r="HB1445" s="8"/>
      <c r="HC1445" s="6"/>
      <c r="HD1445" s="7"/>
      <c r="HE1445" s="7"/>
      <c r="HF1445" s="7"/>
      <c r="HG1445" s="7"/>
      <c r="HH1445" s="8"/>
      <c r="HI1445" s="6"/>
      <c r="HJ1445" s="7"/>
      <c r="HK1445" s="7"/>
      <c r="HL1445" s="7"/>
      <c r="HM1445" s="7"/>
      <c r="HN1445" s="8"/>
      <c r="HO1445" s="6"/>
      <c r="HP1445" s="7"/>
      <c r="HQ1445" s="7"/>
      <c r="HR1445" s="7"/>
      <c r="HS1445" s="7"/>
      <c r="HT1445" s="8"/>
      <c r="HU1445" s="6"/>
      <c r="HV1445" s="7"/>
      <c r="HW1445" s="7"/>
      <c r="HX1445" s="7"/>
      <c r="HY1445" s="7"/>
      <c r="HZ1445" s="8"/>
      <c r="IA1445" s="6"/>
      <c r="IB1445" s="7"/>
      <c r="IC1445" s="7"/>
      <c r="ID1445" s="7"/>
      <c r="IE1445" s="7"/>
      <c r="IF1445" s="8"/>
      <c r="IG1445" s="6"/>
      <c r="IH1445" s="7"/>
      <c r="II1445" s="7"/>
      <c r="IJ1445" s="7"/>
      <c r="IK1445" s="7"/>
      <c r="IL1445" s="8"/>
      <c r="IM1445" s="6"/>
      <c r="IN1445" s="7"/>
      <c r="IO1445" s="7"/>
      <c r="IP1445" s="7"/>
      <c r="IQ1445" s="7"/>
      <c r="IR1445" s="8"/>
      <c r="IS1445" s="6"/>
      <c r="IT1445" s="7"/>
      <c r="IU1445" s="7"/>
      <c r="IV1445" s="7"/>
    </row>
    <row r="1446" customFormat="false" ht="12.75" hidden="false" customHeight="false" outlineLevel="0" collapsed="false">
      <c r="A1446" s="5" t="s">
        <v>1681</v>
      </c>
      <c r="B1446" s="6" t="n">
        <v>36984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5737</v>
      </c>
      <c r="H1446" s="7"/>
      <c r="I1446" s="7"/>
      <c r="J1446" s="7"/>
      <c r="K1446" s="7"/>
      <c r="L1446" s="8"/>
      <c r="M1446" s="6"/>
      <c r="N1446" s="7"/>
      <c r="O1446" s="7"/>
      <c r="P1446" s="7"/>
      <c r="Q1446" s="7"/>
      <c r="R1446" s="8"/>
      <c r="S1446" s="6"/>
      <c r="T1446" s="7"/>
      <c r="U1446" s="7"/>
      <c r="V1446" s="7"/>
      <c r="W1446" s="7"/>
      <c r="X1446" s="8"/>
      <c r="Y1446" s="6"/>
      <c r="Z1446" s="7"/>
      <c r="AA1446" s="7"/>
      <c r="AB1446" s="7"/>
      <c r="AC1446" s="7"/>
      <c r="AD1446" s="8"/>
      <c r="AE1446" s="6"/>
      <c r="AF1446" s="7"/>
      <c r="AG1446" s="7"/>
      <c r="AH1446" s="7"/>
      <c r="AI1446" s="7"/>
      <c r="AJ1446" s="8"/>
      <c r="AK1446" s="6"/>
      <c r="AL1446" s="7"/>
      <c r="AM1446" s="7"/>
      <c r="AN1446" s="7"/>
      <c r="AO1446" s="7"/>
      <c r="AP1446" s="8"/>
      <c r="AQ1446" s="6"/>
      <c r="AR1446" s="7"/>
      <c r="AS1446" s="7"/>
      <c r="AT1446" s="7"/>
      <c r="AU1446" s="7"/>
      <c r="AV1446" s="8"/>
      <c r="AW1446" s="6"/>
      <c r="AX1446" s="7"/>
      <c r="AY1446" s="7"/>
      <c r="AZ1446" s="7"/>
      <c r="BA1446" s="7"/>
      <c r="BB1446" s="8"/>
      <c r="BC1446" s="6"/>
      <c r="BD1446" s="7"/>
      <c r="BE1446" s="7"/>
      <c r="BF1446" s="7"/>
      <c r="BG1446" s="7"/>
      <c r="BH1446" s="8"/>
      <c r="BI1446" s="6"/>
      <c r="BJ1446" s="7"/>
      <c r="BK1446" s="7"/>
      <c r="BL1446" s="7"/>
      <c r="BM1446" s="7"/>
      <c r="BN1446" s="8"/>
      <c r="BO1446" s="6"/>
      <c r="BP1446" s="7"/>
      <c r="BQ1446" s="7"/>
      <c r="BR1446" s="7"/>
      <c r="BS1446" s="7"/>
      <c r="BT1446" s="8"/>
      <c r="BU1446" s="6"/>
      <c r="BV1446" s="7"/>
      <c r="BW1446" s="7"/>
      <c r="BX1446" s="7"/>
      <c r="BY1446" s="7"/>
      <c r="BZ1446" s="8"/>
      <c r="CA1446" s="6"/>
      <c r="CB1446" s="7"/>
      <c r="CC1446" s="7"/>
      <c r="CD1446" s="7"/>
      <c r="CE1446" s="7"/>
      <c r="CF1446" s="8"/>
      <c r="CG1446" s="6"/>
      <c r="CH1446" s="7"/>
      <c r="CI1446" s="7"/>
      <c r="CJ1446" s="7"/>
      <c r="CK1446" s="7"/>
      <c r="CL1446" s="8"/>
      <c r="CM1446" s="6"/>
      <c r="CN1446" s="7"/>
      <c r="CO1446" s="7"/>
      <c r="CP1446" s="7"/>
      <c r="CQ1446" s="7"/>
      <c r="CR1446" s="8"/>
      <c r="CS1446" s="6"/>
      <c r="CT1446" s="7"/>
      <c r="CU1446" s="7"/>
      <c r="CV1446" s="7"/>
      <c r="CW1446" s="7"/>
      <c r="CX1446" s="8"/>
      <c r="CY1446" s="6"/>
      <c r="CZ1446" s="7"/>
      <c r="DA1446" s="7"/>
      <c r="DB1446" s="7"/>
      <c r="DC1446" s="7"/>
      <c r="DD1446" s="8"/>
      <c r="DE1446" s="6"/>
      <c r="DF1446" s="7"/>
      <c r="DG1446" s="7"/>
      <c r="DH1446" s="7"/>
      <c r="DI1446" s="7"/>
      <c r="DJ1446" s="8"/>
      <c r="DK1446" s="6"/>
      <c r="DL1446" s="7"/>
      <c r="DM1446" s="7"/>
      <c r="DN1446" s="7"/>
      <c r="DO1446" s="7"/>
      <c r="DP1446" s="8"/>
      <c r="DQ1446" s="6"/>
      <c r="DR1446" s="7"/>
      <c r="DS1446" s="7"/>
      <c r="DT1446" s="7"/>
      <c r="DU1446" s="7"/>
      <c r="DV1446" s="8"/>
      <c r="DW1446" s="6"/>
      <c r="DX1446" s="7"/>
      <c r="DY1446" s="7"/>
      <c r="DZ1446" s="7"/>
      <c r="EA1446" s="7"/>
      <c r="EB1446" s="8"/>
      <c r="EC1446" s="6"/>
      <c r="ED1446" s="7"/>
      <c r="EE1446" s="7"/>
      <c r="EF1446" s="7"/>
      <c r="EG1446" s="7"/>
      <c r="EH1446" s="8"/>
      <c r="EI1446" s="6"/>
      <c r="EJ1446" s="7"/>
      <c r="EK1446" s="7"/>
      <c r="EL1446" s="7"/>
      <c r="EM1446" s="7"/>
      <c r="EN1446" s="8"/>
      <c r="EO1446" s="6"/>
      <c r="EP1446" s="7"/>
      <c r="EQ1446" s="7"/>
      <c r="ER1446" s="7"/>
      <c r="ES1446" s="7"/>
      <c r="ET1446" s="8"/>
      <c r="EU1446" s="6"/>
      <c r="EV1446" s="7"/>
      <c r="EW1446" s="7"/>
      <c r="EX1446" s="7"/>
      <c r="EY1446" s="7"/>
      <c r="EZ1446" s="8"/>
      <c r="FA1446" s="6"/>
      <c r="FB1446" s="7"/>
      <c r="FC1446" s="7"/>
      <c r="FD1446" s="7"/>
      <c r="FE1446" s="7"/>
      <c r="FF1446" s="8"/>
      <c r="FG1446" s="6"/>
      <c r="FH1446" s="7"/>
      <c r="FI1446" s="7"/>
      <c r="FJ1446" s="7"/>
      <c r="FK1446" s="7"/>
      <c r="FL1446" s="8"/>
      <c r="FM1446" s="6"/>
      <c r="FN1446" s="7"/>
      <c r="FO1446" s="7"/>
      <c r="FP1446" s="7"/>
      <c r="FQ1446" s="7"/>
      <c r="FR1446" s="8"/>
      <c r="FS1446" s="6"/>
      <c r="FT1446" s="7"/>
      <c r="FU1446" s="7"/>
      <c r="FV1446" s="7"/>
      <c r="FW1446" s="7"/>
      <c r="FX1446" s="8"/>
      <c r="FY1446" s="6"/>
      <c r="FZ1446" s="7"/>
      <c r="GA1446" s="7"/>
      <c r="GB1446" s="7"/>
      <c r="GC1446" s="7"/>
      <c r="GD1446" s="8"/>
      <c r="GE1446" s="6"/>
      <c r="GF1446" s="7"/>
      <c r="GG1446" s="7"/>
      <c r="GH1446" s="7"/>
      <c r="GI1446" s="7"/>
      <c r="GJ1446" s="8"/>
      <c r="GK1446" s="6"/>
      <c r="GL1446" s="7"/>
      <c r="GM1446" s="7"/>
      <c r="GN1446" s="7"/>
      <c r="GO1446" s="7"/>
      <c r="GP1446" s="8"/>
      <c r="GQ1446" s="6"/>
      <c r="GR1446" s="7"/>
      <c r="GS1446" s="7"/>
      <c r="GT1446" s="7"/>
      <c r="GU1446" s="7"/>
      <c r="GV1446" s="8"/>
      <c r="GW1446" s="6"/>
      <c r="GX1446" s="7"/>
      <c r="GY1446" s="7"/>
      <c r="GZ1446" s="7"/>
      <c r="HA1446" s="7"/>
      <c r="HB1446" s="8"/>
      <c r="HC1446" s="6"/>
      <c r="HD1446" s="7"/>
      <c r="HE1446" s="7"/>
      <c r="HF1446" s="7"/>
      <c r="HG1446" s="7"/>
      <c r="HH1446" s="8"/>
      <c r="HI1446" s="6"/>
      <c r="HJ1446" s="7"/>
      <c r="HK1446" s="7"/>
      <c r="HL1446" s="7"/>
      <c r="HM1446" s="7"/>
      <c r="HN1446" s="8"/>
      <c r="HO1446" s="6"/>
      <c r="HP1446" s="7"/>
      <c r="HQ1446" s="7"/>
      <c r="HR1446" s="7"/>
      <c r="HS1446" s="7"/>
      <c r="HT1446" s="8"/>
      <c r="HU1446" s="6"/>
      <c r="HV1446" s="7"/>
      <c r="HW1446" s="7"/>
      <c r="HX1446" s="7"/>
      <c r="HY1446" s="7"/>
      <c r="HZ1446" s="8"/>
      <c r="IA1446" s="6"/>
      <c r="IB1446" s="7"/>
      <c r="IC1446" s="7"/>
      <c r="ID1446" s="7"/>
      <c r="IE1446" s="7"/>
      <c r="IF1446" s="8"/>
      <c r="IG1446" s="6"/>
      <c r="IH1446" s="7"/>
      <c r="II1446" s="7"/>
      <c r="IJ1446" s="7"/>
      <c r="IK1446" s="7"/>
      <c r="IL1446" s="8"/>
      <c r="IM1446" s="6"/>
      <c r="IN1446" s="7"/>
      <c r="IO1446" s="7"/>
      <c r="IP1446" s="7"/>
      <c r="IQ1446" s="7"/>
      <c r="IR1446" s="8"/>
      <c r="IS1446" s="6"/>
      <c r="IT1446" s="7"/>
      <c r="IU1446" s="7"/>
      <c r="IV1446" s="7"/>
    </row>
    <row r="1447" customFormat="false" ht="12.75" hidden="false" customHeight="false" outlineLevel="0" collapsed="false">
      <c r="A1447" s="5" t="s">
        <v>1682</v>
      </c>
      <c r="B1447" s="6" t="n">
        <v>36984</v>
      </c>
      <c r="C1447" s="7" t="s">
        <v>1683</v>
      </c>
      <c r="D1447" s="7" t="s">
        <v>1588</v>
      </c>
      <c r="E1447" s="7" t="s">
        <v>20</v>
      </c>
      <c r="F1447" s="8" t="s">
        <v>1098</v>
      </c>
      <c r="G1447" s="8" t="n">
        <v>75</v>
      </c>
      <c r="H1447" s="7"/>
      <c r="I1447" s="7"/>
      <c r="J1447" s="7"/>
      <c r="K1447" s="7"/>
      <c r="L1447" s="8"/>
      <c r="M1447" s="6"/>
      <c r="N1447" s="7"/>
      <c r="O1447" s="7"/>
      <c r="P1447" s="7"/>
      <c r="Q1447" s="7"/>
      <c r="R1447" s="8"/>
      <c r="S1447" s="6"/>
      <c r="T1447" s="7"/>
      <c r="U1447" s="7"/>
      <c r="V1447" s="7"/>
      <c r="W1447" s="7"/>
      <c r="X1447" s="8"/>
      <c r="Y1447" s="6"/>
      <c r="Z1447" s="7"/>
      <c r="AA1447" s="7"/>
      <c r="AB1447" s="7"/>
      <c r="AC1447" s="7"/>
      <c r="AD1447" s="8"/>
      <c r="AE1447" s="6"/>
      <c r="AF1447" s="7"/>
      <c r="AG1447" s="7"/>
      <c r="AH1447" s="7"/>
      <c r="AI1447" s="7"/>
      <c r="AJ1447" s="8"/>
      <c r="AK1447" s="6"/>
      <c r="AL1447" s="7"/>
      <c r="AM1447" s="7"/>
      <c r="AN1447" s="7"/>
      <c r="AO1447" s="7"/>
      <c r="AP1447" s="8"/>
      <c r="AQ1447" s="6"/>
      <c r="AR1447" s="7"/>
      <c r="AS1447" s="7"/>
      <c r="AT1447" s="7"/>
      <c r="AU1447" s="7"/>
      <c r="AV1447" s="8"/>
      <c r="AW1447" s="6"/>
      <c r="AX1447" s="7"/>
      <c r="AY1447" s="7"/>
      <c r="AZ1447" s="7"/>
      <c r="BA1447" s="7"/>
      <c r="BB1447" s="8"/>
      <c r="BC1447" s="6"/>
      <c r="BD1447" s="7"/>
      <c r="BE1447" s="7"/>
      <c r="BF1447" s="7"/>
      <c r="BG1447" s="7"/>
      <c r="BH1447" s="8"/>
      <c r="BI1447" s="6"/>
      <c r="BJ1447" s="7"/>
      <c r="BK1447" s="7"/>
      <c r="BL1447" s="7"/>
      <c r="BM1447" s="7"/>
      <c r="BN1447" s="8"/>
      <c r="BO1447" s="6"/>
      <c r="BP1447" s="7"/>
      <c r="BQ1447" s="7"/>
      <c r="BR1447" s="7"/>
      <c r="BS1447" s="7"/>
      <c r="BT1447" s="8"/>
      <c r="BU1447" s="6"/>
      <c r="BV1447" s="7"/>
      <c r="BW1447" s="7"/>
      <c r="BX1447" s="7"/>
      <c r="BY1447" s="7"/>
      <c r="BZ1447" s="8"/>
      <c r="CA1447" s="6"/>
      <c r="CB1447" s="7"/>
      <c r="CC1447" s="7"/>
      <c r="CD1447" s="7"/>
      <c r="CE1447" s="7"/>
      <c r="CF1447" s="8"/>
      <c r="CG1447" s="6"/>
      <c r="CH1447" s="7"/>
      <c r="CI1447" s="7"/>
      <c r="CJ1447" s="7"/>
      <c r="CK1447" s="7"/>
      <c r="CL1447" s="8"/>
      <c r="CM1447" s="6"/>
      <c r="CN1447" s="7"/>
      <c r="CO1447" s="7"/>
      <c r="CP1447" s="7"/>
      <c r="CQ1447" s="7"/>
      <c r="CR1447" s="8"/>
      <c r="CS1447" s="6"/>
      <c r="CT1447" s="7"/>
      <c r="CU1447" s="7"/>
      <c r="CV1447" s="7"/>
      <c r="CW1447" s="7"/>
      <c r="CX1447" s="8"/>
      <c r="CY1447" s="6"/>
      <c r="CZ1447" s="7"/>
      <c r="DA1447" s="7"/>
      <c r="DB1447" s="7"/>
      <c r="DC1447" s="7"/>
      <c r="DD1447" s="8"/>
      <c r="DE1447" s="6"/>
      <c r="DF1447" s="7"/>
      <c r="DG1447" s="7"/>
      <c r="DH1447" s="7"/>
      <c r="DI1447" s="7"/>
      <c r="DJ1447" s="8"/>
      <c r="DK1447" s="6"/>
      <c r="DL1447" s="7"/>
      <c r="DM1447" s="7"/>
      <c r="DN1447" s="7"/>
      <c r="DO1447" s="7"/>
      <c r="DP1447" s="8"/>
      <c r="DQ1447" s="6"/>
      <c r="DR1447" s="7"/>
      <c r="DS1447" s="7"/>
      <c r="DT1447" s="7"/>
      <c r="DU1447" s="7"/>
      <c r="DV1447" s="8"/>
      <c r="DW1447" s="6"/>
      <c r="DX1447" s="7"/>
      <c r="DY1447" s="7"/>
      <c r="DZ1447" s="7"/>
      <c r="EA1447" s="7"/>
      <c r="EB1447" s="8"/>
      <c r="EC1447" s="6"/>
      <c r="ED1447" s="7"/>
      <c r="EE1447" s="7"/>
      <c r="EF1447" s="7"/>
      <c r="EG1447" s="7"/>
      <c r="EH1447" s="8"/>
      <c r="EI1447" s="6"/>
      <c r="EJ1447" s="7"/>
      <c r="EK1447" s="7"/>
      <c r="EL1447" s="7"/>
      <c r="EM1447" s="7"/>
      <c r="EN1447" s="8"/>
      <c r="EO1447" s="6"/>
      <c r="EP1447" s="7"/>
      <c r="EQ1447" s="7"/>
      <c r="ER1447" s="7"/>
      <c r="ES1447" s="7"/>
      <c r="ET1447" s="8"/>
      <c r="EU1447" s="6"/>
      <c r="EV1447" s="7"/>
      <c r="EW1447" s="7"/>
      <c r="EX1447" s="7"/>
      <c r="EY1447" s="7"/>
      <c r="EZ1447" s="8"/>
      <c r="FA1447" s="6"/>
      <c r="FB1447" s="7"/>
      <c r="FC1447" s="7"/>
      <c r="FD1447" s="7"/>
      <c r="FE1447" s="7"/>
      <c r="FF1447" s="8"/>
      <c r="FG1447" s="6"/>
      <c r="FH1447" s="7"/>
      <c r="FI1447" s="7"/>
      <c r="FJ1447" s="7"/>
      <c r="FK1447" s="7"/>
      <c r="FL1447" s="8"/>
      <c r="FM1447" s="6"/>
      <c r="FN1447" s="7"/>
      <c r="FO1447" s="7"/>
      <c r="FP1447" s="7"/>
      <c r="FQ1447" s="7"/>
      <c r="FR1447" s="8"/>
      <c r="FS1447" s="6"/>
      <c r="FT1447" s="7"/>
      <c r="FU1447" s="7"/>
      <c r="FV1447" s="7"/>
      <c r="FW1447" s="7"/>
      <c r="FX1447" s="8"/>
      <c r="FY1447" s="6"/>
      <c r="FZ1447" s="7"/>
      <c r="GA1447" s="7"/>
      <c r="GB1447" s="7"/>
      <c r="GC1447" s="7"/>
      <c r="GD1447" s="8"/>
      <c r="GE1447" s="6"/>
      <c r="GF1447" s="7"/>
      <c r="GG1447" s="7"/>
      <c r="GH1447" s="7"/>
      <c r="GI1447" s="7"/>
      <c r="GJ1447" s="8"/>
      <c r="GK1447" s="6"/>
      <c r="GL1447" s="7"/>
      <c r="GM1447" s="7"/>
      <c r="GN1447" s="7"/>
      <c r="GO1447" s="7"/>
      <c r="GP1447" s="8"/>
      <c r="GQ1447" s="6"/>
      <c r="GR1447" s="7"/>
      <c r="GS1447" s="7"/>
      <c r="GT1447" s="7"/>
      <c r="GU1447" s="7"/>
      <c r="GV1447" s="8"/>
      <c r="GW1447" s="6"/>
      <c r="GX1447" s="7"/>
      <c r="GY1447" s="7"/>
      <c r="GZ1447" s="7"/>
      <c r="HA1447" s="7"/>
      <c r="HB1447" s="8"/>
      <c r="HC1447" s="6"/>
      <c r="HD1447" s="7"/>
      <c r="HE1447" s="7"/>
      <c r="HF1447" s="7"/>
      <c r="HG1447" s="7"/>
      <c r="HH1447" s="8"/>
      <c r="HI1447" s="6"/>
      <c r="HJ1447" s="7"/>
      <c r="HK1447" s="7"/>
      <c r="HL1447" s="7"/>
      <c r="HM1447" s="7"/>
      <c r="HN1447" s="8"/>
      <c r="HO1447" s="6"/>
      <c r="HP1447" s="7"/>
      <c r="HQ1447" s="7"/>
      <c r="HR1447" s="7"/>
      <c r="HS1447" s="7"/>
      <c r="HT1447" s="8"/>
      <c r="HU1447" s="6"/>
      <c r="HV1447" s="7"/>
      <c r="HW1447" s="7"/>
      <c r="HX1447" s="7"/>
      <c r="HY1447" s="7"/>
      <c r="HZ1447" s="8"/>
      <c r="IA1447" s="6"/>
      <c r="IB1447" s="7"/>
      <c r="IC1447" s="7"/>
      <c r="ID1447" s="7"/>
      <c r="IE1447" s="7"/>
      <c r="IF1447" s="8"/>
      <c r="IG1447" s="6"/>
      <c r="IH1447" s="7"/>
      <c r="II1447" s="7"/>
      <c r="IJ1447" s="7"/>
      <c r="IK1447" s="7"/>
      <c r="IL1447" s="8"/>
      <c r="IM1447" s="6"/>
      <c r="IN1447" s="7"/>
      <c r="IO1447" s="7"/>
      <c r="IP1447" s="7"/>
      <c r="IQ1447" s="7"/>
      <c r="IR1447" s="8"/>
      <c r="IS1447" s="6"/>
      <c r="IT1447" s="7"/>
      <c r="IU1447" s="7"/>
      <c r="IV1447" s="7"/>
    </row>
    <row r="1448" customFormat="false" ht="12.75" hidden="false" customHeight="false" outlineLevel="0" collapsed="false">
      <c r="A1448" s="5" t="s">
        <v>1684</v>
      </c>
      <c r="B1448" s="6" t="n">
        <v>36984</v>
      </c>
      <c r="C1448" s="7" t="s">
        <v>1663</v>
      </c>
      <c r="D1448" s="7" t="s">
        <v>1588</v>
      </c>
      <c r="E1448" s="7" t="s">
        <v>20</v>
      </c>
      <c r="F1448" s="8" t="s">
        <v>1621</v>
      </c>
      <c r="G1448" s="8" t="n">
        <v>12000</v>
      </c>
      <c r="H1448" s="7"/>
      <c r="I1448" s="7"/>
      <c r="J1448" s="7"/>
      <c r="K1448" s="7"/>
      <c r="L1448" s="8"/>
      <c r="M1448" s="6"/>
      <c r="N1448" s="7"/>
      <c r="O1448" s="7"/>
      <c r="P1448" s="7"/>
      <c r="Q1448" s="7"/>
      <c r="R1448" s="8"/>
      <c r="S1448" s="6"/>
      <c r="T1448" s="7"/>
      <c r="U1448" s="7"/>
      <c r="V1448" s="7"/>
      <c r="W1448" s="7"/>
      <c r="X1448" s="8"/>
      <c r="Y1448" s="6"/>
      <c r="Z1448" s="7"/>
      <c r="AA1448" s="7"/>
      <c r="AB1448" s="7"/>
      <c r="AC1448" s="7"/>
      <c r="AD1448" s="8"/>
      <c r="AE1448" s="6"/>
      <c r="AF1448" s="7"/>
      <c r="AG1448" s="7"/>
      <c r="AH1448" s="7"/>
      <c r="AI1448" s="7"/>
      <c r="AJ1448" s="8"/>
      <c r="AK1448" s="6"/>
      <c r="AL1448" s="7"/>
      <c r="AM1448" s="7"/>
      <c r="AN1448" s="7"/>
      <c r="AO1448" s="7"/>
      <c r="AP1448" s="8"/>
      <c r="AQ1448" s="6"/>
      <c r="AR1448" s="7"/>
      <c r="AS1448" s="7"/>
      <c r="AT1448" s="7"/>
      <c r="AU1448" s="7"/>
      <c r="AV1448" s="8"/>
      <c r="AW1448" s="6"/>
      <c r="AX1448" s="7"/>
      <c r="AY1448" s="7"/>
      <c r="AZ1448" s="7"/>
      <c r="BA1448" s="7"/>
      <c r="BB1448" s="8"/>
      <c r="BC1448" s="6"/>
      <c r="BD1448" s="7"/>
      <c r="BE1448" s="7"/>
      <c r="BF1448" s="7"/>
      <c r="BG1448" s="7"/>
      <c r="BH1448" s="8"/>
      <c r="BI1448" s="6"/>
      <c r="BJ1448" s="7"/>
      <c r="BK1448" s="7"/>
      <c r="BL1448" s="7"/>
      <c r="BM1448" s="7"/>
      <c r="BN1448" s="8"/>
      <c r="BO1448" s="6"/>
      <c r="BP1448" s="7"/>
      <c r="BQ1448" s="7"/>
      <c r="BR1448" s="7"/>
      <c r="BS1448" s="7"/>
      <c r="BT1448" s="8"/>
      <c r="BU1448" s="6"/>
      <c r="BV1448" s="7"/>
      <c r="BW1448" s="7"/>
      <c r="BX1448" s="7"/>
      <c r="BY1448" s="7"/>
      <c r="BZ1448" s="8"/>
      <c r="CA1448" s="6"/>
      <c r="CB1448" s="7"/>
      <c r="CC1448" s="7"/>
      <c r="CD1448" s="7"/>
      <c r="CE1448" s="7"/>
      <c r="CF1448" s="8"/>
      <c r="CG1448" s="6"/>
      <c r="CH1448" s="7"/>
      <c r="CI1448" s="7"/>
      <c r="CJ1448" s="7"/>
      <c r="CK1448" s="7"/>
      <c r="CL1448" s="8"/>
      <c r="CM1448" s="6"/>
      <c r="CN1448" s="7"/>
      <c r="CO1448" s="7"/>
      <c r="CP1448" s="7"/>
      <c r="CQ1448" s="7"/>
      <c r="CR1448" s="8"/>
      <c r="CS1448" s="6"/>
      <c r="CT1448" s="7"/>
      <c r="CU1448" s="7"/>
      <c r="CV1448" s="7"/>
      <c r="CW1448" s="7"/>
      <c r="CX1448" s="8"/>
      <c r="CY1448" s="6"/>
      <c r="CZ1448" s="7"/>
      <c r="DA1448" s="7"/>
      <c r="DB1448" s="7"/>
      <c r="DC1448" s="7"/>
      <c r="DD1448" s="8"/>
      <c r="DE1448" s="6"/>
      <c r="DF1448" s="7"/>
      <c r="DG1448" s="7"/>
      <c r="DH1448" s="7"/>
      <c r="DI1448" s="7"/>
      <c r="DJ1448" s="8"/>
      <c r="DK1448" s="6"/>
      <c r="DL1448" s="7"/>
      <c r="DM1448" s="7"/>
      <c r="DN1448" s="7"/>
      <c r="DO1448" s="7"/>
      <c r="DP1448" s="8"/>
      <c r="DQ1448" s="6"/>
      <c r="DR1448" s="7"/>
      <c r="DS1448" s="7"/>
      <c r="DT1448" s="7"/>
      <c r="DU1448" s="7"/>
      <c r="DV1448" s="8"/>
      <c r="DW1448" s="6"/>
      <c r="DX1448" s="7"/>
      <c r="DY1448" s="7"/>
      <c r="DZ1448" s="7"/>
      <c r="EA1448" s="7"/>
      <c r="EB1448" s="8"/>
      <c r="EC1448" s="6"/>
      <c r="ED1448" s="7"/>
      <c r="EE1448" s="7"/>
      <c r="EF1448" s="7"/>
      <c r="EG1448" s="7"/>
      <c r="EH1448" s="8"/>
      <c r="EI1448" s="6"/>
      <c r="EJ1448" s="7"/>
      <c r="EK1448" s="7"/>
      <c r="EL1448" s="7"/>
      <c r="EM1448" s="7"/>
      <c r="EN1448" s="8"/>
      <c r="EO1448" s="6"/>
      <c r="EP1448" s="7"/>
      <c r="EQ1448" s="7"/>
      <c r="ER1448" s="7"/>
      <c r="ES1448" s="7"/>
      <c r="ET1448" s="8"/>
      <c r="EU1448" s="6"/>
      <c r="EV1448" s="7"/>
      <c r="EW1448" s="7"/>
      <c r="EX1448" s="7"/>
      <c r="EY1448" s="7"/>
      <c r="EZ1448" s="8"/>
      <c r="FA1448" s="6"/>
      <c r="FB1448" s="7"/>
      <c r="FC1448" s="7"/>
      <c r="FD1448" s="7"/>
      <c r="FE1448" s="7"/>
      <c r="FF1448" s="8"/>
      <c r="FG1448" s="6"/>
      <c r="FH1448" s="7"/>
      <c r="FI1448" s="7"/>
      <c r="FJ1448" s="7"/>
      <c r="FK1448" s="7"/>
      <c r="FL1448" s="8"/>
      <c r="FM1448" s="6"/>
      <c r="FN1448" s="7"/>
      <c r="FO1448" s="7"/>
      <c r="FP1448" s="7"/>
      <c r="FQ1448" s="7"/>
      <c r="FR1448" s="8"/>
      <c r="FS1448" s="6"/>
      <c r="FT1448" s="7"/>
      <c r="FU1448" s="7"/>
      <c r="FV1448" s="7"/>
      <c r="FW1448" s="7"/>
      <c r="FX1448" s="8"/>
      <c r="FY1448" s="6"/>
      <c r="FZ1448" s="7"/>
      <c r="GA1448" s="7"/>
      <c r="GB1448" s="7"/>
      <c r="GC1448" s="7"/>
      <c r="GD1448" s="8"/>
      <c r="GE1448" s="6"/>
      <c r="GF1448" s="7"/>
      <c r="GG1448" s="7"/>
      <c r="GH1448" s="7"/>
      <c r="GI1448" s="7"/>
      <c r="GJ1448" s="8"/>
      <c r="GK1448" s="6"/>
      <c r="GL1448" s="7"/>
      <c r="GM1448" s="7"/>
      <c r="GN1448" s="7"/>
      <c r="GO1448" s="7"/>
      <c r="GP1448" s="8"/>
      <c r="GQ1448" s="6"/>
      <c r="GR1448" s="7"/>
      <c r="GS1448" s="7"/>
      <c r="GT1448" s="7"/>
      <c r="GU1448" s="7"/>
      <c r="GV1448" s="8"/>
      <c r="GW1448" s="6"/>
      <c r="GX1448" s="7"/>
      <c r="GY1448" s="7"/>
      <c r="GZ1448" s="7"/>
      <c r="HA1448" s="7"/>
      <c r="HB1448" s="8"/>
      <c r="HC1448" s="6"/>
      <c r="HD1448" s="7"/>
      <c r="HE1448" s="7"/>
      <c r="HF1448" s="7"/>
      <c r="HG1448" s="7"/>
      <c r="HH1448" s="8"/>
      <c r="HI1448" s="6"/>
      <c r="HJ1448" s="7"/>
      <c r="HK1448" s="7"/>
      <c r="HL1448" s="7"/>
      <c r="HM1448" s="7"/>
      <c r="HN1448" s="8"/>
      <c r="HO1448" s="6"/>
      <c r="HP1448" s="7"/>
      <c r="HQ1448" s="7"/>
      <c r="HR1448" s="7"/>
      <c r="HS1448" s="7"/>
      <c r="HT1448" s="8"/>
      <c r="HU1448" s="6"/>
      <c r="HV1448" s="7"/>
      <c r="HW1448" s="7"/>
      <c r="HX1448" s="7"/>
      <c r="HY1448" s="7"/>
      <c r="HZ1448" s="8"/>
      <c r="IA1448" s="6"/>
      <c r="IB1448" s="7"/>
      <c r="IC1448" s="7"/>
      <c r="ID1448" s="7"/>
      <c r="IE1448" s="7"/>
      <c r="IF1448" s="8"/>
      <c r="IG1448" s="6"/>
      <c r="IH1448" s="7"/>
      <c r="II1448" s="7"/>
      <c r="IJ1448" s="7"/>
      <c r="IK1448" s="7"/>
      <c r="IL1448" s="8"/>
      <c r="IM1448" s="6"/>
      <c r="IN1448" s="7"/>
      <c r="IO1448" s="7"/>
      <c r="IP1448" s="7"/>
      <c r="IQ1448" s="7"/>
      <c r="IR1448" s="8"/>
      <c r="IS1448" s="6"/>
      <c r="IT1448" s="7"/>
      <c r="IU1448" s="7"/>
      <c r="IV1448" s="7"/>
    </row>
    <row r="1449" customFormat="false" ht="12.75" hidden="false" customHeight="false" outlineLevel="0" collapsed="false">
      <c r="A1449" s="5" t="s">
        <v>1685</v>
      </c>
      <c r="B1449" s="6" t="n">
        <v>36984</v>
      </c>
      <c r="C1449" s="7" t="s">
        <v>1677</v>
      </c>
      <c r="D1449" s="7" t="s">
        <v>1588</v>
      </c>
      <c r="E1449" s="7" t="s">
        <v>20</v>
      </c>
      <c r="F1449" s="8" t="s">
        <v>1280</v>
      </c>
      <c r="G1449" s="8" t="n">
        <v>600</v>
      </c>
      <c r="H1449" s="7"/>
      <c r="I1449" s="7"/>
      <c r="J1449" s="7"/>
      <c r="K1449" s="7"/>
      <c r="L1449" s="8"/>
      <c r="M1449" s="6"/>
      <c r="N1449" s="7"/>
      <c r="O1449" s="7"/>
      <c r="P1449" s="7"/>
      <c r="Q1449" s="7"/>
      <c r="R1449" s="8"/>
      <c r="S1449" s="6"/>
      <c r="T1449" s="7"/>
      <c r="U1449" s="7"/>
      <c r="V1449" s="7"/>
      <c r="W1449" s="7"/>
      <c r="X1449" s="8"/>
      <c r="Y1449" s="6"/>
      <c r="Z1449" s="7"/>
      <c r="AA1449" s="7"/>
      <c r="AB1449" s="7"/>
      <c r="AC1449" s="7"/>
      <c r="AD1449" s="8"/>
      <c r="AE1449" s="6"/>
      <c r="AF1449" s="7"/>
      <c r="AG1449" s="7"/>
      <c r="AH1449" s="7"/>
      <c r="AI1449" s="7"/>
      <c r="AJ1449" s="8"/>
      <c r="AK1449" s="6"/>
      <c r="AL1449" s="7"/>
      <c r="AM1449" s="7"/>
      <c r="AN1449" s="7"/>
      <c r="AO1449" s="7"/>
      <c r="AP1449" s="8"/>
      <c r="AQ1449" s="6"/>
      <c r="AR1449" s="7"/>
      <c r="AS1449" s="7"/>
      <c r="AT1449" s="7"/>
      <c r="AU1449" s="7"/>
      <c r="AV1449" s="8"/>
      <c r="AW1449" s="6"/>
      <c r="AX1449" s="7"/>
      <c r="AY1449" s="7"/>
      <c r="AZ1449" s="7"/>
      <c r="BA1449" s="7"/>
      <c r="BB1449" s="8"/>
      <c r="BC1449" s="6"/>
      <c r="BD1449" s="7"/>
      <c r="BE1449" s="7"/>
      <c r="BF1449" s="7"/>
      <c r="BG1449" s="7"/>
      <c r="BH1449" s="8"/>
      <c r="BI1449" s="6"/>
      <c r="BJ1449" s="7"/>
      <c r="BK1449" s="7"/>
      <c r="BL1449" s="7"/>
      <c r="BM1449" s="7"/>
      <c r="BN1449" s="8"/>
      <c r="BO1449" s="6"/>
      <c r="BP1449" s="7"/>
      <c r="BQ1449" s="7"/>
      <c r="BR1449" s="7"/>
      <c r="BS1449" s="7"/>
      <c r="BT1449" s="8"/>
      <c r="BU1449" s="6"/>
      <c r="BV1449" s="7"/>
      <c r="BW1449" s="7"/>
      <c r="BX1449" s="7"/>
      <c r="BY1449" s="7"/>
      <c r="BZ1449" s="8"/>
      <c r="CA1449" s="6"/>
      <c r="CB1449" s="7"/>
      <c r="CC1449" s="7"/>
      <c r="CD1449" s="7"/>
      <c r="CE1449" s="7"/>
      <c r="CF1449" s="8"/>
      <c r="CG1449" s="6"/>
      <c r="CH1449" s="7"/>
      <c r="CI1449" s="7"/>
      <c r="CJ1449" s="7"/>
      <c r="CK1449" s="7"/>
      <c r="CL1449" s="8"/>
      <c r="CM1449" s="6"/>
      <c r="CN1449" s="7"/>
      <c r="CO1449" s="7"/>
      <c r="CP1449" s="7"/>
      <c r="CQ1449" s="7"/>
      <c r="CR1449" s="8"/>
      <c r="CS1449" s="6"/>
      <c r="CT1449" s="7"/>
      <c r="CU1449" s="7"/>
      <c r="CV1449" s="7"/>
      <c r="CW1449" s="7"/>
      <c r="CX1449" s="8"/>
      <c r="CY1449" s="6"/>
      <c r="CZ1449" s="7"/>
      <c r="DA1449" s="7"/>
      <c r="DB1449" s="7"/>
      <c r="DC1449" s="7"/>
      <c r="DD1449" s="8"/>
      <c r="DE1449" s="6"/>
      <c r="DF1449" s="7"/>
      <c r="DG1449" s="7"/>
      <c r="DH1449" s="7"/>
      <c r="DI1449" s="7"/>
      <c r="DJ1449" s="8"/>
      <c r="DK1449" s="6"/>
      <c r="DL1449" s="7"/>
      <c r="DM1449" s="7"/>
      <c r="DN1449" s="7"/>
      <c r="DO1449" s="7"/>
      <c r="DP1449" s="8"/>
      <c r="DQ1449" s="6"/>
      <c r="DR1449" s="7"/>
      <c r="DS1449" s="7"/>
      <c r="DT1449" s="7"/>
      <c r="DU1449" s="7"/>
      <c r="DV1449" s="8"/>
      <c r="DW1449" s="6"/>
      <c r="DX1449" s="7"/>
      <c r="DY1449" s="7"/>
      <c r="DZ1449" s="7"/>
      <c r="EA1449" s="7"/>
      <c r="EB1449" s="8"/>
      <c r="EC1449" s="6"/>
      <c r="ED1449" s="7"/>
      <c r="EE1449" s="7"/>
      <c r="EF1449" s="7"/>
      <c r="EG1449" s="7"/>
      <c r="EH1449" s="8"/>
      <c r="EI1449" s="6"/>
      <c r="EJ1449" s="7"/>
      <c r="EK1449" s="7"/>
      <c r="EL1449" s="7"/>
      <c r="EM1449" s="7"/>
      <c r="EN1449" s="8"/>
      <c r="EO1449" s="6"/>
      <c r="EP1449" s="7"/>
      <c r="EQ1449" s="7"/>
      <c r="ER1449" s="7"/>
      <c r="ES1449" s="7"/>
      <c r="ET1449" s="8"/>
      <c r="EU1449" s="6"/>
      <c r="EV1449" s="7"/>
      <c r="EW1449" s="7"/>
      <c r="EX1449" s="7"/>
      <c r="EY1449" s="7"/>
      <c r="EZ1449" s="8"/>
      <c r="FA1449" s="6"/>
      <c r="FB1449" s="7"/>
      <c r="FC1449" s="7"/>
      <c r="FD1449" s="7"/>
      <c r="FE1449" s="7"/>
      <c r="FF1449" s="8"/>
      <c r="FG1449" s="6"/>
      <c r="FH1449" s="7"/>
      <c r="FI1449" s="7"/>
      <c r="FJ1449" s="7"/>
      <c r="FK1449" s="7"/>
      <c r="FL1449" s="8"/>
      <c r="FM1449" s="6"/>
      <c r="FN1449" s="7"/>
      <c r="FO1449" s="7"/>
      <c r="FP1449" s="7"/>
      <c r="FQ1449" s="7"/>
      <c r="FR1449" s="8"/>
      <c r="FS1449" s="6"/>
      <c r="FT1449" s="7"/>
      <c r="FU1449" s="7"/>
      <c r="FV1449" s="7"/>
      <c r="FW1449" s="7"/>
      <c r="FX1449" s="8"/>
      <c r="FY1449" s="6"/>
      <c r="FZ1449" s="7"/>
      <c r="GA1449" s="7"/>
      <c r="GB1449" s="7"/>
      <c r="GC1449" s="7"/>
      <c r="GD1449" s="8"/>
      <c r="GE1449" s="6"/>
      <c r="GF1449" s="7"/>
      <c r="GG1449" s="7"/>
      <c r="GH1449" s="7"/>
      <c r="GI1449" s="7"/>
      <c r="GJ1449" s="8"/>
      <c r="GK1449" s="6"/>
      <c r="GL1449" s="7"/>
      <c r="GM1449" s="7"/>
      <c r="GN1449" s="7"/>
      <c r="GO1449" s="7"/>
      <c r="GP1449" s="8"/>
      <c r="GQ1449" s="6"/>
      <c r="GR1449" s="7"/>
      <c r="GS1449" s="7"/>
      <c r="GT1449" s="7"/>
      <c r="GU1449" s="7"/>
      <c r="GV1449" s="8"/>
      <c r="GW1449" s="6"/>
      <c r="GX1449" s="7"/>
      <c r="GY1449" s="7"/>
      <c r="GZ1449" s="7"/>
      <c r="HA1449" s="7"/>
      <c r="HB1449" s="8"/>
      <c r="HC1449" s="6"/>
      <c r="HD1449" s="7"/>
      <c r="HE1449" s="7"/>
      <c r="HF1449" s="7"/>
      <c r="HG1449" s="7"/>
      <c r="HH1449" s="8"/>
      <c r="HI1449" s="6"/>
      <c r="HJ1449" s="7"/>
      <c r="HK1449" s="7"/>
      <c r="HL1449" s="7"/>
      <c r="HM1449" s="7"/>
      <c r="HN1449" s="8"/>
      <c r="HO1449" s="6"/>
      <c r="HP1449" s="7"/>
      <c r="HQ1449" s="7"/>
      <c r="HR1449" s="7"/>
      <c r="HS1449" s="7"/>
      <c r="HT1449" s="8"/>
      <c r="HU1449" s="6"/>
      <c r="HV1449" s="7"/>
      <c r="HW1449" s="7"/>
      <c r="HX1449" s="7"/>
      <c r="HY1449" s="7"/>
      <c r="HZ1449" s="8"/>
      <c r="IA1449" s="6"/>
      <c r="IB1449" s="7"/>
      <c r="IC1449" s="7"/>
      <c r="ID1449" s="7"/>
      <c r="IE1449" s="7"/>
      <c r="IF1449" s="8"/>
      <c r="IG1449" s="6"/>
      <c r="IH1449" s="7"/>
      <c r="II1449" s="7"/>
      <c r="IJ1449" s="7"/>
      <c r="IK1449" s="7"/>
      <c r="IL1449" s="8"/>
      <c r="IM1449" s="6"/>
      <c r="IN1449" s="7"/>
      <c r="IO1449" s="7"/>
      <c r="IP1449" s="7"/>
      <c r="IQ1449" s="7"/>
      <c r="IR1449" s="8"/>
      <c r="IS1449" s="6"/>
      <c r="IT1449" s="7"/>
      <c r="IU1449" s="7"/>
      <c r="IV1449" s="7"/>
    </row>
    <row r="1450" customFormat="false" ht="12.75" hidden="false" customHeight="false" outlineLevel="0" collapsed="false">
      <c r="A1450" s="5" t="s">
        <v>1686</v>
      </c>
      <c r="B1450" s="6" t="n">
        <v>36984</v>
      </c>
      <c r="C1450" s="7" t="s">
        <v>1413</v>
      </c>
      <c r="D1450" s="7" t="s">
        <v>1588</v>
      </c>
      <c r="E1450" s="7" t="s">
        <v>20</v>
      </c>
      <c r="F1450" s="8" t="s">
        <v>1280</v>
      </c>
      <c r="G1450" s="8" t="n">
        <v>0</v>
      </c>
      <c r="H1450" s="7"/>
      <c r="I1450" s="7"/>
      <c r="J1450" s="7"/>
      <c r="K1450" s="7"/>
      <c r="L1450" s="8"/>
      <c r="M1450" s="6"/>
      <c r="N1450" s="7"/>
      <c r="O1450" s="7"/>
      <c r="P1450" s="7"/>
      <c r="Q1450" s="7"/>
      <c r="R1450" s="8"/>
      <c r="S1450" s="6"/>
      <c r="T1450" s="7"/>
      <c r="U1450" s="7"/>
      <c r="V1450" s="7"/>
      <c r="W1450" s="7"/>
      <c r="X1450" s="8"/>
      <c r="Y1450" s="6"/>
      <c r="Z1450" s="7"/>
      <c r="AA1450" s="7"/>
      <c r="AB1450" s="7"/>
      <c r="AC1450" s="7"/>
      <c r="AD1450" s="8"/>
      <c r="AE1450" s="6"/>
      <c r="AF1450" s="7"/>
      <c r="AG1450" s="7"/>
      <c r="AH1450" s="7"/>
      <c r="AI1450" s="7"/>
      <c r="AJ1450" s="8"/>
      <c r="AK1450" s="6"/>
      <c r="AL1450" s="7"/>
      <c r="AM1450" s="7"/>
      <c r="AN1450" s="7"/>
      <c r="AO1450" s="7"/>
      <c r="AP1450" s="8"/>
      <c r="AQ1450" s="6"/>
      <c r="AR1450" s="7"/>
      <c r="AS1450" s="7"/>
      <c r="AT1450" s="7"/>
      <c r="AU1450" s="7"/>
      <c r="AV1450" s="8"/>
      <c r="AW1450" s="6"/>
      <c r="AX1450" s="7"/>
      <c r="AY1450" s="7"/>
      <c r="AZ1450" s="7"/>
      <c r="BA1450" s="7"/>
      <c r="BB1450" s="8"/>
      <c r="BC1450" s="6"/>
      <c r="BD1450" s="7"/>
      <c r="BE1450" s="7"/>
      <c r="BF1450" s="7"/>
      <c r="BG1450" s="7"/>
      <c r="BH1450" s="8"/>
      <c r="BI1450" s="6"/>
      <c r="BJ1450" s="7"/>
      <c r="BK1450" s="7"/>
      <c r="BL1450" s="7"/>
      <c r="BM1450" s="7"/>
      <c r="BN1450" s="8"/>
      <c r="BO1450" s="6"/>
      <c r="BP1450" s="7"/>
      <c r="BQ1450" s="7"/>
      <c r="BR1450" s="7"/>
      <c r="BS1450" s="7"/>
      <c r="BT1450" s="8"/>
      <c r="BU1450" s="6"/>
      <c r="BV1450" s="7"/>
      <c r="BW1450" s="7"/>
      <c r="BX1450" s="7"/>
      <c r="BY1450" s="7"/>
      <c r="BZ1450" s="8"/>
      <c r="CA1450" s="6"/>
      <c r="CB1450" s="7"/>
      <c r="CC1450" s="7"/>
      <c r="CD1450" s="7"/>
      <c r="CE1450" s="7"/>
      <c r="CF1450" s="8"/>
      <c r="CG1450" s="6"/>
      <c r="CH1450" s="7"/>
      <c r="CI1450" s="7"/>
      <c r="CJ1450" s="7"/>
      <c r="CK1450" s="7"/>
      <c r="CL1450" s="8"/>
      <c r="CM1450" s="6"/>
      <c r="CN1450" s="7"/>
      <c r="CO1450" s="7"/>
      <c r="CP1450" s="7"/>
      <c r="CQ1450" s="7"/>
      <c r="CR1450" s="8"/>
      <c r="CS1450" s="6"/>
      <c r="CT1450" s="7"/>
      <c r="CU1450" s="7"/>
      <c r="CV1450" s="7"/>
      <c r="CW1450" s="7"/>
      <c r="CX1450" s="8"/>
      <c r="CY1450" s="6"/>
      <c r="CZ1450" s="7"/>
      <c r="DA1450" s="7"/>
      <c r="DB1450" s="7"/>
      <c r="DC1450" s="7"/>
      <c r="DD1450" s="8"/>
      <c r="DE1450" s="6"/>
      <c r="DF1450" s="7"/>
      <c r="DG1450" s="7"/>
      <c r="DH1450" s="7"/>
      <c r="DI1450" s="7"/>
      <c r="DJ1450" s="8"/>
      <c r="DK1450" s="6"/>
      <c r="DL1450" s="7"/>
      <c r="DM1450" s="7"/>
      <c r="DN1450" s="7"/>
      <c r="DO1450" s="7"/>
      <c r="DP1450" s="8"/>
      <c r="DQ1450" s="6"/>
      <c r="DR1450" s="7"/>
      <c r="DS1450" s="7"/>
      <c r="DT1450" s="7"/>
      <c r="DU1450" s="7"/>
      <c r="DV1450" s="8"/>
      <c r="DW1450" s="6"/>
      <c r="DX1450" s="7"/>
      <c r="DY1450" s="7"/>
      <c r="DZ1450" s="7"/>
      <c r="EA1450" s="7"/>
      <c r="EB1450" s="8"/>
      <c r="EC1450" s="6"/>
      <c r="ED1450" s="7"/>
      <c r="EE1450" s="7"/>
      <c r="EF1450" s="7"/>
      <c r="EG1450" s="7"/>
      <c r="EH1450" s="8"/>
      <c r="EI1450" s="6"/>
      <c r="EJ1450" s="7"/>
      <c r="EK1450" s="7"/>
      <c r="EL1450" s="7"/>
      <c r="EM1450" s="7"/>
      <c r="EN1450" s="8"/>
      <c r="EO1450" s="6"/>
      <c r="EP1450" s="7"/>
      <c r="EQ1450" s="7"/>
      <c r="ER1450" s="7"/>
      <c r="ES1450" s="7"/>
      <c r="ET1450" s="8"/>
      <c r="EU1450" s="6"/>
      <c r="EV1450" s="7"/>
      <c r="EW1450" s="7"/>
      <c r="EX1450" s="7"/>
      <c r="EY1450" s="7"/>
      <c r="EZ1450" s="8"/>
      <c r="FA1450" s="6"/>
      <c r="FB1450" s="7"/>
      <c r="FC1450" s="7"/>
      <c r="FD1450" s="7"/>
      <c r="FE1450" s="7"/>
      <c r="FF1450" s="8"/>
      <c r="FG1450" s="6"/>
      <c r="FH1450" s="7"/>
      <c r="FI1450" s="7"/>
      <c r="FJ1450" s="7"/>
      <c r="FK1450" s="7"/>
      <c r="FL1450" s="8"/>
      <c r="FM1450" s="6"/>
      <c r="FN1450" s="7"/>
      <c r="FO1450" s="7"/>
      <c r="FP1450" s="7"/>
      <c r="FQ1450" s="7"/>
      <c r="FR1450" s="8"/>
      <c r="FS1450" s="6"/>
      <c r="FT1450" s="7"/>
      <c r="FU1450" s="7"/>
      <c r="FV1450" s="7"/>
      <c r="FW1450" s="7"/>
      <c r="FX1450" s="8"/>
      <c r="FY1450" s="6"/>
      <c r="FZ1450" s="7"/>
      <c r="GA1450" s="7"/>
      <c r="GB1450" s="7"/>
      <c r="GC1450" s="7"/>
      <c r="GD1450" s="8"/>
      <c r="GE1450" s="6"/>
      <c r="GF1450" s="7"/>
      <c r="GG1450" s="7"/>
      <c r="GH1450" s="7"/>
      <c r="GI1450" s="7"/>
      <c r="GJ1450" s="8"/>
      <c r="GK1450" s="6"/>
      <c r="GL1450" s="7"/>
      <c r="GM1450" s="7"/>
      <c r="GN1450" s="7"/>
      <c r="GO1450" s="7"/>
      <c r="GP1450" s="8"/>
      <c r="GQ1450" s="6"/>
      <c r="GR1450" s="7"/>
      <c r="GS1450" s="7"/>
      <c r="GT1450" s="7"/>
      <c r="GU1450" s="7"/>
      <c r="GV1450" s="8"/>
      <c r="GW1450" s="6"/>
      <c r="GX1450" s="7"/>
      <c r="GY1450" s="7"/>
      <c r="GZ1450" s="7"/>
      <c r="HA1450" s="7"/>
      <c r="HB1450" s="8"/>
      <c r="HC1450" s="6"/>
      <c r="HD1450" s="7"/>
      <c r="HE1450" s="7"/>
      <c r="HF1450" s="7"/>
      <c r="HG1450" s="7"/>
      <c r="HH1450" s="8"/>
      <c r="HI1450" s="6"/>
      <c r="HJ1450" s="7"/>
      <c r="HK1450" s="7"/>
      <c r="HL1450" s="7"/>
      <c r="HM1450" s="7"/>
      <c r="HN1450" s="8"/>
      <c r="HO1450" s="6"/>
      <c r="HP1450" s="7"/>
      <c r="HQ1450" s="7"/>
      <c r="HR1450" s="7"/>
      <c r="HS1450" s="7"/>
      <c r="HT1450" s="8"/>
      <c r="HU1450" s="6"/>
      <c r="HV1450" s="7"/>
      <c r="HW1450" s="7"/>
      <c r="HX1450" s="7"/>
      <c r="HY1450" s="7"/>
      <c r="HZ1450" s="8"/>
      <c r="IA1450" s="6"/>
      <c r="IB1450" s="7"/>
      <c r="IC1450" s="7"/>
      <c r="ID1450" s="7"/>
      <c r="IE1450" s="7"/>
      <c r="IF1450" s="8"/>
      <c r="IG1450" s="6"/>
      <c r="IH1450" s="7"/>
      <c r="II1450" s="7"/>
      <c r="IJ1450" s="7"/>
      <c r="IK1450" s="7"/>
      <c r="IL1450" s="8"/>
      <c r="IM1450" s="6"/>
      <c r="IN1450" s="7"/>
      <c r="IO1450" s="7"/>
      <c r="IP1450" s="7"/>
      <c r="IQ1450" s="7"/>
      <c r="IR1450" s="8"/>
      <c r="IS1450" s="6"/>
      <c r="IT1450" s="7"/>
      <c r="IU1450" s="7"/>
      <c r="IV1450" s="7"/>
    </row>
    <row r="1451" customFormat="false" ht="12.75" hidden="false" customHeight="false" outlineLevel="0" collapsed="false">
      <c r="A1451" s="5" t="s">
        <v>1687</v>
      </c>
      <c r="B1451" s="6" t="n">
        <v>36984</v>
      </c>
      <c r="C1451" s="7" t="s">
        <v>774</v>
      </c>
      <c r="D1451" s="7" t="s">
        <v>1588</v>
      </c>
      <c r="E1451" s="7" t="s">
        <v>20</v>
      </c>
      <c r="F1451" s="8" t="s">
        <v>775</v>
      </c>
      <c r="G1451" s="8" t="n">
        <v>0</v>
      </c>
      <c r="H1451" s="7"/>
      <c r="I1451" s="7"/>
      <c r="J1451" s="7"/>
      <c r="K1451" s="7"/>
      <c r="L1451" s="8"/>
      <c r="M1451" s="6"/>
      <c r="N1451" s="7"/>
      <c r="O1451" s="7"/>
      <c r="P1451" s="7"/>
      <c r="Q1451" s="7"/>
      <c r="R1451" s="8"/>
      <c r="S1451" s="6"/>
      <c r="T1451" s="7"/>
      <c r="U1451" s="7"/>
      <c r="V1451" s="7"/>
      <c r="W1451" s="7"/>
      <c r="X1451" s="8"/>
      <c r="Y1451" s="6"/>
      <c r="Z1451" s="7"/>
      <c r="AA1451" s="7"/>
      <c r="AB1451" s="7"/>
      <c r="AC1451" s="7"/>
      <c r="AD1451" s="8"/>
      <c r="AE1451" s="6"/>
      <c r="AF1451" s="7"/>
      <c r="AG1451" s="7"/>
      <c r="AH1451" s="7"/>
      <c r="AI1451" s="7"/>
      <c r="AJ1451" s="8"/>
      <c r="AK1451" s="6"/>
      <c r="AL1451" s="7"/>
      <c r="AM1451" s="7"/>
      <c r="AN1451" s="7"/>
      <c r="AO1451" s="7"/>
      <c r="AP1451" s="8"/>
      <c r="AQ1451" s="6"/>
      <c r="AR1451" s="7"/>
      <c r="AS1451" s="7"/>
      <c r="AT1451" s="7"/>
      <c r="AU1451" s="7"/>
      <c r="AV1451" s="8"/>
      <c r="AW1451" s="6"/>
      <c r="AX1451" s="7"/>
      <c r="AY1451" s="7"/>
      <c r="AZ1451" s="7"/>
      <c r="BA1451" s="7"/>
      <c r="BB1451" s="8"/>
      <c r="BC1451" s="6"/>
      <c r="BD1451" s="7"/>
      <c r="BE1451" s="7"/>
      <c r="BF1451" s="7"/>
      <c r="BG1451" s="7"/>
      <c r="BH1451" s="8"/>
      <c r="BI1451" s="6"/>
      <c r="BJ1451" s="7"/>
      <c r="BK1451" s="7"/>
      <c r="BL1451" s="7"/>
      <c r="BM1451" s="7"/>
      <c r="BN1451" s="8"/>
      <c r="BO1451" s="6"/>
      <c r="BP1451" s="7"/>
      <c r="BQ1451" s="7"/>
      <c r="BR1451" s="7"/>
      <c r="BS1451" s="7"/>
      <c r="BT1451" s="8"/>
      <c r="BU1451" s="6"/>
      <c r="BV1451" s="7"/>
      <c r="BW1451" s="7"/>
      <c r="BX1451" s="7"/>
      <c r="BY1451" s="7"/>
      <c r="BZ1451" s="8"/>
      <c r="CA1451" s="6"/>
      <c r="CB1451" s="7"/>
      <c r="CC1451" s="7"/>
      <c r="CD1451" s="7"/>
      <c r="CE1451" s="7"/>
      <c r="CF1451" s="8"/>
      <c r="CG1451" s="6"/>
      <c r="CH1451" s="7"/>
      <c r="CI1451" s="7"/>
      <c r="CJ1451" s="7"/>
      <c r="CK1451" s="7"/>
      <c r="CL1451" s="8"/>
      <c r="CM1451" s="6"/>
      <c r="CN1451" s="7"/>
      <c r="CO1451" s="7"/>
      <c r="CP1451" s="7"/>
      <c r="CQ1451" s="7"/>
      <c r="CR1451" s="8"/>
      <c r="CS1451" s="6"/>
      <c r="CT1451" s="7"/>
      <c r="CU1451" s="7"/>
      <c r="CV1451" s="7"/>
      <c r="CW1451" s="7"/>
      <c r="CX1451" s="8"/>
      <c r="CY1451" s="6"/>
      <c r="CZ1451" s="7"/>
      <c r="DA1451" s="7"/>
      <c r="DB1451" s="7"/>
      <c r="DC1451" s="7"/>
      <c r="DD1451" s="8"/>
      <c r="DE1451" s="6"/>
      <c r="DF1451" s="7"/>
      <c r="DG1451" s="7"/>
      <c r="DH1451" s="7"/>
      <c r="DI1451" s="7"/>
      <c r="DJ1451" s="8"/>
      <c r="DK1451" s="6"/>
      <c r="DL1451" s="7"/>
      <c r="DM1451" s="7"/>
      <c r="DN1451" s="7"/>
      <c r="DO1451" s="7"/>
      <c r="DP1451" s="8"/>
      <c r="DQ1451" s="6"/>
      <c r="DR1451" s="7"/>
      <c r="DS1451" s="7"/>
      <c r="DT1451" s="7"/>
      <c r="DU1451" s="7"/>
      <c r="DV1451" s="8"/>
      <c r="DW1451" s="6"/>
      <c r="DX1451" s="7"/>
      <c r="DY1451" s="7"/>
      <c r="DZ1451" s="7"/>
      <c r="EA1451" s="7"/>
      <c r="EB1451" s="8"/>
      <c r="EC1451" s="6"/>
      <c r="ED1451" s="7"/>
      <c r="EE1451" s="7"/>
      <c r="EF1451" s="7"/>
      <c r="EG1451" s="7"/>
      <c r="EH1451" s="8"/>
      <c r="EI1451" s="6"/>
      <c r="EJ1451" s="7"/>
      <c r="EK1451" s="7"/>
      <c r="EL1451" s="7"/>
      <c r="EM1451" s="7"/>
      <c r="EN1451" s="8"/>
      <c r="EO1451" s="6"/>
      <c r="EP1451" s="7"/>
      <c r="EQ1451" s="7"/>
      <c r="ER1451" s="7"/>
      <c r="ES1451" s="7"/>
      <c r="ET1451" s="8"/>
      <c r="EU1451" s="6"/>
      <c r="EV1451" s="7"/>
      <c r="EW1451" s="7"/>
      <c r="EX1451" s="7"/>
      <c r="EY1451" s="7"/>
      <c r="EZ1451" s="8"/>
      <c r="FA1451" s="6"/>
      <c r="FB1451" s="7"/>
      <c r="FC1451" s="7"/>
      <c r="FD1451" s="7"/>
      <c r="FE1451" s="7"/>
      <c r="FF1451" s="8"/>
      <c r="FG1451" s="6"/>
      <c r="FH1451" s="7"/>
      <c r="FI1451" s="7"/>
      <c r="FJ1451" s="7"/>
      <c r="FK1451" s="7"/>
      <c r="FL1451" s="8"/>
      <c r="FM1451" s="6"/>
      <c r="FN1451" s="7"/>
      <c r="FO1451" s="7"/>
      <c r="FP1451" s="7"/>
      <c r="FQ1451" s="7"/>
      <c r="FR1451" s="8"/>
      <c r="FS1451" s="6"/>
      <c r="FT1451" s="7"/>
      <c r="FU1451" s="7"/>
      <c r="FV1451" s="7"/>
      <c r="FW1451" s="7"/>
      <c r="FX1451" s="8"/>
      <c r="FY1451" s="6"/>
      <c r="FZ1451" s="7"/>
      <c r="GA1451" s="7"/>
      <c r="GB1451" s="7"/>
      <c r="GC1451" s="7"/>
      <c r="GD1451" s="8"/>
      <c r="GE1451" s="6"/>
      <c r="GF1451" s="7"/>
      <c r="GG1451" s="7"/>
      <c r="GH1451" s="7"/>
      <c r="GI1451" s="7"/>
      <c r="GJ1451" s="8"/>
      <c r="GK1451" s="6"/>
      <c r="GL1451" s="7"/>
      <c r="GM1451" s="7"/>
      <c r="GN1451" s="7"/>
      <c r="GO1451" s="7"/>
      <c r="GP1451" s="8"/>
      <c r="GQ1451" s="6"/>
      <c r="GR1451" s="7"/>
      <c r="GS1451" s="7"/>
      <c r="GT1451" s="7"/>
      <c r="GU1451" s="7"/>
      <c r="GV1451" s="8"/>
      <c r="GW1451" s="6"/>
      <c r="GX1451" s="7"/>
      <c r="GY1451" s="7"/>
      <c r="GZ1451" s="7"/>
      <c r="HA1451" s="7"/>
      <c r="HB1451" s="8"/>
      <c r="HC1451" s="6"/>
      <c r="HD1451" s="7"/>
      <c r="HE1451" s="7"/>
      <c r="HF1451" s="7"/>
      <c r="HG1451" s="7"/>
      <c r="HH1451" s="8"/>
      <c r="HI1451" s="6"/>
      <c r="HJ1451" s="7"/>
      <c r="HK1451" s="7"/>
      <c r="HL1451" s="7"/>
      <c r="HM1451" s="7"/>
      <c r="HN1451" s="8"/>
      <c r="HO1451" s="6"/>
      <c r="HP1451" s="7"/>
      <c r="HQ1451" s="7"/>
      <c r="HR1451" s="7"/>
      <c r="HS1451" s="7"/>
      <c r="HT1451" s="8"/>
      <c r="HU1451" s="6"/>
      <c r="HV1451" s="7"/>
      <c r="HW1451" s="7"/>
      <c r="HX1451" s="7"/>
      <c r="HY1451" s="7"/>
      <c r="HZ1451" s="8"/>
      <c r="IA1451" s="6"/>
      <c r="IB1451" s="7"/>
      <c r="IC1451" s="7"/>
      <c r="ID1451" s="7"/>
      <c r="IE1451" s="7"/>
      <c r="IF1451" s="8"/>
      <c r="IG1451" s="6"/>
      <c r="IH1451" s="7"/>
      <c r="II1451" s="7"/>
      <c r="IJ1451" s="7"/>
      <c r="IK1451" s="7"/>
      <c r="IL1451" s="8"/>
      <c r="IM1451" s="6"/>
      <c r="IN1451" s="7"/>
      <c r="IO1451" s="7"/>
      <c r="IP1451" s="7"/>
      <c r="IQ1451" s="7"/>
      <c r="IR1451" s="8"/>
      <c r="IS1451" s="6"/>
      <c r="IT1451" s="7"/>
      <c r="IU1451" s="7"/>
      <c r="IV1451" s="7"/>
    </row>
    <row r="1452" customFormat="false" ht="12.75" hidden="false" customHeight="false" outlineLevel="0" collapsed="false">
      <c r="A1452" s="5" t="s">
        <v>1688</v>
      </c>
      <c r="B1452" s="6" t="n">
        <v>36984</v>
      </c>
      <c r="C1452" s="7" t="s">
        <v>1677</v>
      </c>
      <c r="D1452" s="7" t="s">
        <v>1588</v>
      </c>
      <c r="E1452" s="7" t="s">
        <v>20</v>
      </c>
      <c r="F1452" s="8" t="s">
        <v>1280</v>
      </c>
      <c r="G1452" s="8" t="n">
        <v>150</v>
      </c>
      <c r="H1452" s="7"/>
      <c r="I1452" s="7"/>
      <c r="J1452" s="7"/>
      <c r="K1452" s="7"/>
      <c r="L1452" s="8"/>
      <c r="M1452" s="6"/>
      <c r="N1452" s="7"/>
      <c r="O1452" s="7"/>
      <c r="P1452" s="7"/>
      <c r="Q1452" s="7"/>
      <c r="R1452" s="8"/>
      <c r="S1452" s="6"/>
      <c r="T1452" s="7"/>
      <c r="U1452" s="7"/>
      <c r="V1452" s="7"/>
      <c r="W1452" s="7"/>
      <c r="X1452" s="8"/>
      <c r="Y1452" s="6"/>
      <c r="Z1452" s="7"/>
      <c r="AA1452" s="7"/>
      <c r="AB1452" s="7"/>
      <c r="AC1452" s="7"/>
      <c r="AD1452" s="8"/>
      <c r="AE1452" s="6"/>
      <c r="AF1452" s="7"/>
      <c r="AG1452" s="7"/>
      <c r="AH1452" s="7"/>
      <c r="AI1452" s="7"/>
      <c r="AJ1452" s="8"/>
      <c r="AK1452" s="6"/>
      <c r="AL1452" s="7"/>
      <c r="AM1452" s="7"/>
      <c r="AN1452" s="7"/>
      <c r="AO1452" s="7"/>
      <c r="AP1452" s="8"/>
      <c r="AQ1452" s="6"/>
      <c r="AR1452" s="7"/>
      <c r="AS1452" s="7"/>
      <c r="AT1452" s="7"/>
      <c r="AU1452" s="7"/>
      <c r="AV1452" s="8"/>
      <c r="AW1452" s="6"/>
      <c r="AX1452" s="7"/>
      <c r="AY1452" s="7"/>
      <c r="AZ1452" s="7"/>
      <c r="BA1452" s="7"/>
      <c r="BB1452" s="8"/>
      <c r="BC1452" s="6"/>
      <c r="BD1452" s="7"/>
      <c r="BE1452" s="7"/>
      <c r="BF1452" s="7"/>
      <c r="BG1452" s="7"/>
      <c r="BH1452" s="8"/>
      <c r="BI1452" s="6"/>
      <c r="BJ1452" s="7"/>
      <c r="BK1452" s="7"/>
      <c r="BL1452" s="7"/>
      <c r="BM1452" s="7"/>
      <c r="BN1452" s="8"/>
      <c r="BO1452" s="6"/>
      <c r="BP1452" s="7"/>
      <c r="BQ1452" s="7"/>
      <c r="BR1452" s="7"/>
      <c r="BS1452" s="7"/>
      <c r="BT1452" s="8"/>
      <c r="BU1452" s="6"/>
      <c r="BV1452" s="7"/>
      <c r="BW1452" s="7"/>
      <c r="BX1452" s="7"/>
      <c r="BY1452" s="7"/>
      <c r="BZ1452" s="8"/>
      <c r="CA1452" s="6"/>
      <c r="CB1452" s="7"/>
      <c r="CC1452" s="7"/>
      <c r="CD1452" s="7"/>
      <c r="CE1452" s="7"/>
      <c r="CF1452" s="8"/>
      <c r="CG1452" s="6"/>
      <c r="CH1452" s="7"/>
      <c r="CI1452" s="7"/>
      <c r="CJ1452" s="7"/>
      <c r="CK1452" s="7"/>
      <c r="CL1452" s="8"/>
      <c r="CM1452" s="6"/>
      <c r="CN1452" s="7"/>
      <c r="CO1452" s="7"/>
      <c r="CP1452" s="7"/>
      <c r="CQ1452" s="7"/>
      <c r="CR1452" s="8"/>
      <c r="CS1452" s="6"/>
      <c r="CT1452" s="7"/>
      <c r="CU1452" s="7"/>
      <c r="CV1452" s="7"/>
      <c r="CW1452" s="7"/>
      <c r="CX1452" s="8"/>
      <c r="CY1452" s="6"/>
      <c r="CZ1452" s="7"/>
      <c r="DA1452" s="7"/>
      <c r="DB1452" s="7"/>
      <c r="DC1452" s="7"/>
      <c r="DD1452" s="8"/>
      <c r="DE1452" s="6"/>
      <c r="DF1452" s="7"/>
      <c r="DG1452" s="7"/>
      <c r="DH1452" s="7"/>
      <c r="DI1452" s="7"/>
      <c r="DJ1452" s="8"/>
      <c r="DK1452" s="6"/>
      <c r="DL1452" s="7"/>
      <c r="DM1452" s="7"/>
      <c r="DN1452" s="7"/>
      <c r="DO1452" s="7"/>
      <c r="DP1452" s="8"/>
      <c r="DQ1452" s="6"/>
      <c r="DR1452" s="7"/>
      <c r="DS1452" s="7"/>
      <c r="DT1452" s="7"/>
      <c r="DU1452" s="7"/>
      <c r="DV1452" s="8"/>
      <c r="DW1452" s="6"/>
      <c r="DX1452" s="7"/>
      <c r="DY1452" s="7"/>
      <c r="DZ1452" s="7"/>
      <c r="EA1452" s="7"/>
      <c r="EB1452" s="8"/>
      <c r="EC1452" s="6"/>
      <c r="ED1452" s="7"/>
      <c r="EE1452" s="7"/>
      <c r="EF1452" s="7"/>
      <c r="EG1452" s="7"/>
      <c r="EH1452" s="8"/>
      <c r="EI1452" s="6"/>
      <c r="EJ1452" s="7"/>
      <c r="EK1452" s="7"/>
      <c r="EL1452" s="7"/>
      <c r="EM1452" s="7"/>
      <c r="EN1452" s="8"/>
      <c r="EO1452" s="6"/>
      <c r="EP1452" s="7"/>
      <c r="EQ1452" s="7"/>
      <c r="ER1452" s="7"/>
      <c r="ES1452" s="7"/>
      <c r="ET1452" s="8"/>
      <c r="EU1452" s="6"/>
      <c r="EV1452" s="7"/>
      <c r="EW1452" s="7"/>
      <c r="EX1452" s="7"/>
      <c r="EY1452" s="7"/>
      <c r="EZ1452" s="8"/>
      <c r="FA1452" s="6"/>
      <c r="FB1452" s="7"/>
      <c r="FC1452" s="7"/>
      <c r="FD1452" s="7"/>
      <c r="FE1452" s="7"/>
      <c r="FF1452" s="8"/>
      <c r="FG1452" s="6"/>
      <c r="FH1452" s="7"/>
      <c r="FI1452" s="7"/>
      <c r="FJ1452" s="7"/>
      <c r="FK1452" s="7"/>
      <c r="FL1452" s="8"/>
      <c r="FM1452" s="6"/>
      <c r="FN1452" s="7"/>
      <c r="FO1452" s="7"/>
      <c r="FP1452" s="7"/>
      <c r="FQ1452" s="7"/>
      <c r="FR1452" s="8"/>
      <c r="FS1452" s="6"/>
      <c r="FT1452" s="7"/>
      <c r="FU1452" s="7"/>
      <c r="FV1452" s="7"/>
      <c r="FW1452" s="7"/>
      <c r="FX1452" s="8"/>
      <c r="FY1452" s="6"/>
      <c r="FZ1452" s="7"/>
      <c r="GA1452" s="7"/>
      <c r="GB1452" s="7"/>
      <c r="GC1452" s="7"/>
      <c r="GD1452" s="8"/>
      <c r="GE1452" s="6"/>
      <c r="GF1452" s="7"/>
      <c r="GG1452" s="7"/>
      <c r="GH1452" s="7"/>
      <c r="GI1452" s="7"/>
      <c r="GJ1452" s="8"/>
      <c r="GK1452" s="6"/>
      <c r="GL1452" s="7"/>
      <c r="GM1452" s="7"/>
      <c r="GN1452" s="7"/>
      <c r="GO1452" s="7"/>
      <c r="GP1452" s="8"/>
      <c r="GQ1452" s="6"/>
      <c r="GR1452" s="7"/>
      <c r="GS1452" s="7"/>
      <c r="GT1452" s="7"/>
      <c r="GU1452" s="7"/>
      <c r="GV1452" s="8"/>
      <c r="GW1452" s="6"/>
      <c r="GX1452" s="7"/>
      <c r="GY1452" s="7"/>
      <c r="GZ1452" s="7"/>
      <c r="HA1452" s="7"/>
      <c r="HB1452" s="8"/>
      <c r="HC1452" s="6"/>
      <c r="HD1452" s="7"/>
      <c r="HE1452" s="7"/>
      <c r="HF1452" s="7"/>
      <c r="HG1452" s="7"/>
      <c r="HH1452" s="8"/>
      <c r="HI1452" s="6"/>
      <c r="HJ1452" s="7"/>
      <c r="HK1452" s="7"/>
      <c r="HL1452" s="7"/>
      <c r="HM1452" s="7"/>
      <c r="HN1452" s="8"/>
      <c r="HO1452" s="6"/>
      <c r="HP1452" s="7"/>
      <c r="HQ1452" s="7"/>
      <c r="HR1452" s="7"/>
      <c r="HS1452" s="7"/>
      <c r="HT1452" s="8"/>
      <c r="HU1452" s="6"/>
      <c r="HV1452" s="7"/>
      <c r="HW1452" s="7"/>
      <c r="HX1452" s="7"/>
      <c r="HY1452" s="7"/>
      <c r="HZ1452" s="8"/>
      <c r="IA1452" s="6"/>
      <c r="IB1452" s="7"/>
      <c r="IC1452" s="7"/>
      <c r="ID1452" s="7"/>
      <c r="IE1452" s="7"/>
      <c r="IF1452" s="8"/>
      <c r="IG1452" s="6"/>
      <c r="IH1452" s="7"/>
      <c r="II1452" s="7"/>
      <c r="IJ1452" s="7"/>
      <c r="IK1452" s="7"/>
      <c r="IL1452" s="8"/>
      <c r="IM1452" s="6"/>
      <c r="IN1452" s="7"/>
      <c r="IO1452" s="7"/>
      <c r="IP1452" s="7"/>
      <c r="IQ1452" s="7"/>
      <c r="IR1452" s="8"/>
      <c r="IS1452" s="6"/>
      <c r="IT1452" s="7"/>
      <c r="IU1452" s="7"/>
      <c r="IV1452" s="7"/>
    </row>
    <row r="1453" customFormat="false" ht="12.75" hidden="false" customHeight="false" outlineLevel="0" collapsed="false">
      <c r="A1453" s="5" t="s">
        <v>1689</v>
      </c>
      <c r="B1453" s="6" t="n">
        <v>36985</v>
      </c>
      <c r="C1453" s="7" t="s">
        <v>1690</v>
      </c>
      <c r="D1453" s="7" t="s">
        <v>1588</v>
      </c>
      <c r="E1453" s="7" t="s">
        <v>20</v>
      </c>
      <c r="F1453" s="8" t="s">
        <v>1098</v>
      </c>
      <c r="G1453" s="8" t="n">
        <v>1000</v>
      </c>
      <c r="H1453" s="7"/>
      <c r="I1453" s="7"/>
      <c r="J1453" s="7"/>
      <c r="K1453" s="7"/>
      <c r="L1453" s="8"/>
      <c r="M1453" s="6"/>
      <c r="N1453" s="7"/>
      <c r="O1453" s="7"/>
      <c r="P1453" s="7"/>
      <c r="Q1453" s="7"/>
      <c r="R1453" s="8"/>
      <c r="S1453" s="6"/>
      <c r="T1453" s="7"/>
      <c r="U1453" s="7"/>
      <c r="V1453" s="7"/>
      <c r="W1453" s="7"/>
      <c r="X1453" s="8"/>
      <c r="Y1453" s="6"/>
      <c r="Z1453" s="7"/>
      <c r="AA1453" s="7"/>
      <c r="AB1453" s="7"/>
      <c r="AC1453" s="7"/>
      <c r="AD1453" s="8"/>
      <c r="AE1453" s="6"/>
      <c r="AF1453" s="7"/>
      <c r="AG1453" s="7"/>
      <c r="AH1453" s="7"/>
      <c r="AI1453" s="7"/>
      <c r="AJ1453" s="8"/>
      <c r="AK1453" s="6"/>
      <c r="AL1453" s="7"/>
      <c r="AM1453" s="7"/>
      <c r="AN1453" s="7"/>
      <c r="AO1453" s="7"/>
      <c r="AP1453" s="8"/>
      <c r="AQ1453" s="6"/>
      <c r="AR1453" s="7"/>
      <c r="AS1453" s="7"/>
      <c r="AT1453" s="7"/>
      <c r="AU1453" s="7"/>
      <c r="AV1453" s="8"/>
      <c r="AW1453" s="6"/>
      <c r="AX1453" s="7"/>
      <c r="AY1453" s="7"/>
      <c r="AZ1453" s="7"/>
      <c r="BA1453" s="7"/>
      <c r="BB1453" s="8"/>
      <c r="BC1453" s="6"/>
      <c r="BD1453" s="7"/>
      <c r="BE1453" s="7"/>
      <c r="BF1453" s="7"/>
      <c r="BG1453" s="7"/>
      <c r="BH1453" s="8"/>
      <c r="BI1453" s="6"/>
      <c r="BJ1453" s="7"/>
      <c r="BK1453" s="7"/>
      <c r="BL1453" s="7"/>
      <c r="BM1453" s="7"/>
      <c r="BN1453" s="8"/>
      <c r="BO1453" s="6"/>
      <c r="BP1453" s="7"/>
      <c r="BQ1453" s="7"/>
      <c r="BR1453" s="7"/>
      <c r="BS1453" s="7"/>
      <c r="BT1453" s="8"/>
      <c r="BU1453" s="6"/>
      <c r="BV1453" s="7"/>
      <c r="BW1453" s="7"/>
      <c r="BX1453" s="7"/>
      <c r="BY1453" s="7"/>
      <c r="BZ1453" s="8"/>
      <c r="CA1453" s="6"/>
      <c r="CB1453" s="7"/>
      <c r="CC1453" s="7"/>
      <c r="CD1453" s="7"/>
      <c r="CE1453" s="7"/>
      <c r="CF1453" s="8"/>
      <c r="CG1453" s="6"/>
      <c r="CH1453" s="7"/>
      <c r="CI1453" s="7"/>
      <c r="CJ1453" s="7"/>
      <c r="CK1453" s="7"/>
      <c r="CL1453" s="8"/>
      <c r="CM1453" s="6"/>
      <c r="CN1453" s="7"/>
      <c r="CO1453" s="7"/>
      <c r="CP1453" s="7"/>
      <c r="CQ1453" s="7"/>
      <c r="CR1453" s="8"/>
      <c r="CS1453" s="6"/>
      <c r="CT1453" s="7"/>
      <c r="CU1453" s="7"/>
      <c r="CV1453" s="7"/>
      <c r="CW1453" s="7"/>
      <c r="CX1453" s="8"/>
      <c r="CY1453" s="6"/>
      <c r="CZ1453" s="7"/>
      <c r="DA1453" s="7"/>
      <c r="DB1453" s="7"/>
      <c r="DC1453" s="7"/>
      <c r="DD1453" s="8"/>
      <c r="DE1453" s="6"/>
      <c r="DF1453" s="7"/>
      <c r="DG1453" s="7"/>
      <c r="DH1453" s="7"/>
      <c r="DI1453" s="7"/>
      <c r="DJ1453" s="8"/>
      <c r="DK1453" s="6"/>
      <c r="DL1453" s="7"/>
      <c r="DM1453" s="7"/>
      <c r="DN1453" s="7"/>
      <c r="DO1453" s="7"/>
      <c r="DP1453" s="8"/>
      <c r="DQ1453" s="6"/>
      <c r="DR1453" s="7"/>
      <c r="DS1453" s="7"/>
      <c r="DT1453" s="7"/>
      <c r="DU1453" s="7"/>
      <c r="DV1453" s="8"/>
      <c r="DW1453" s="6"/>
      <c r="DX1453" s="7"/>
      <c r="DY1453" s="7"/>
      <c r="DZ1453" s="7"/>
      <c r="EA1453" s="7"/>
      <c r="EB1453" s="8"/>
      <c r="EC1453" s="6"/>
      <c r="ED1453" s="7"/>
      <c r="EE1453" s="7"/>
      <c r="EF1453" s="7"/>
      <c r="EG1453" s="7"/>
      <c r="EH1453" s="8"/>
      <c r="EI1453" s="6"/>
      <c r="EJ1453" s="7"/>
      <c r="EK1453" s="7"/>
      <c r="EL1453" s="7"/>
      <c r="EM1453" s="7"/>
      <c r="EN1453" s="8"/>
      <c r="EO1453" s="6"/>
      <c r="EP1453" s="7"/>
      <c r="EQ1453" s="7"/>
      <c r="ER1453" s="7"/>
      <c r="ES1453" s="7"/>
      <c r="ET1453" s="8"/>
      <c r="EU1453" s="6"/>
      <c r="EV1453" s="7"/>
      <c r="EW1453" s="7"/>
      <c r="EX1453" s="7"/>
      <c r="EY1453" s="7"/>
      <c r="EZ1453" s="8"/>
      <c r="FA1453" s="6"/>
      <c r="FB1453" s="7"/>
      <c r="FC1453" s="7"/>
      <c r="FD1453" s="7"/>
      <c r="FE1453" s="7"/>
      <c r="FF1453" s="8"/>
      <c r="FG1453" s="6"/>
      <c r="FH1453" s="7"/>
      <c r="FI1453" s="7"/>
      <c r="FJ1453" s="7"/>
      <c r="FK1453" s="7"/>
      <c r="FL1453" s="8"/>
      <c r="FM1453" s="6"/>
      <c r="FN1453" s="7"/>
      <c r="FO1453" s="7"/>
      <c r="FP1453" s="7"/>
      <c r="FQ1453" s="7"/>
      <c r="FR1453" s="8"/>
      <c r="FS1453" s="6"/>
      <c r="FT1453" s="7"/>
      <c r="FU1453" s="7"/>
      <c r="FV1453" s="7"/>
      <c r="FW1453" s="7"/>
      <c r="FX1453" s="8"/>
      <c r="FY1453" s="6"/>
      <c r="FZ1453" s="7"/>
      <c r="GA1453" s="7"/>
      <c r="GB1453" s="7"/>
      <c r="GC1453" s="7"/>
      <c r="GD1453" s="8"/>
      <c r="GE1453" s="6"/>
      <c r="GF1453" s="7"/>
      <c r="GG1453" s="7"/>
      <c r="GH1453" s="7"/>
      <c r="GI1453" s="7"/>
      <c r="GJ1453" s="8"/>
      <c r="GK1453" s="6"/>
      <c r="GL1453" s="7"/>
      <c r="GM1453" s="7"/>
      <c r="GN1453" s="7"/>
      <c r="GO1453" s="7"/>
      <c r="GP1453" s="8"/>
      <c r="GQ1453" s="6"/>
      <c r="GR1453" s="7"/>
      <c r="GS1453" s="7"/>
      <c r="GT1453" s="7"/>
      <c r="GU1453" s="7"/>
      <c r="GV1453" s="8"/>
      <c r="GW1453" s="6"/>
      <c r="GX1453" s="7"/>
      <c r="GY1453" s="7"/>
      <c r="GZ1453" s="7"/>
      <c r="HA1453" s="7"/>
      <c r="HB1453" s="8"/>
      <c r="HC1453" s="6"/>
      <c r="HD1453" s="7"/>
      <c r="HE1453" s="7"/>
      <c r="HF1453" s="7"/>
      <c r="HG1453" s="7"/>
      <c r="HH1453" s="8"/>
      <c r="HI1453" s="6"/>
      <c r="HJ1453" s="7"/>
      <c r="HK1453" s="7"/>
      <c r="HL1453" s="7"/>
      <c r="HM1453" s="7"/>
      <c r="HN1453" s="8"/>
      <c r="HO1453" s="6"/>
      <c r="HP1453" s="7"/>
      <c r="HQ1453" s="7"/>
      <c r="HR1453" s="7"/>
      <c r="HS1453" s="7"/>
      <c r="HT1453" s="8"/>
      <c r="HU1453" s="6"/>
      <c r="HV1453" s="7"/>
      <c r="HW1453" s="7"/>
      <c r="HX1453" s="7"/>
      <c r="HY1453" s="7"/>
      <c r="HZ1453" s="8"/>
      <c r="IA1453" s="6"/>
      <c r="IB1453" s="7"/>
      <c r="IC1453" s="7"/>
      <c r="ID1453" s="7"/>
      <c r="IE1453" s="7"/>
      <c r="IF1453" s="8"/>
      <c r="IG1453" s="6"/>
      <c r="IH1453" s="7"/>
      <c r="II1453" s="7"/>
      <c r="IJ1453" s="7"/>
      <c r="IK1453" s="7"/>
      <c r="IL1453" s="8"/>
      <c r="IM1453" s="6"/>
      <c r="IN1453" s="7"/>
      <c r="IO1453" s="7"/>
      <c r="IP1453" s="7"/>
      <c r="IQ1453" s="7"/>
      <c r="IR1453" s="8"/>
      <c r="IS1453" s="6"/>
      <c r="IT1453" s="7"/>
      <c r="IU1453" s="7"/>
      <c r="IV1453" s="7"/>
    </row>
    <row r="1454" customFormat="false" ht="12.75" hidden="false" customHeight="false" outlineLevel="0" collapsed="false">
      <c r="A1454" s="5" t="s">
        <v>1691</v>
      </c>
      <c r="B1454" s="6" t="n">
        <v>36985</v>
      </c>
      <c r="C1454" s="7" t="s">
        <v>1591</v>
      </c>
      <c r="D1454" s="7" t="s">
        <v>1588</v>
      </c>
      <c r="E1454" s="7" t="s">
        <v>20</v>
      </c>
      <c r="F1454" s="8" t="s">
        <v>1280</v>
      </c>
      <c r="G1454" s="8" t="n">
        <v>1365</v>
      </c>
      <c r="H1454" s="7"/>
      <c r="I1454" s="7"/>
      <c r="J1454" s="7"/>
      <c r="K1454" s="7"/>
      <c r="L1454" s="8"/>
      <c r="M1454" s="6"/>
      <c r="N1454" s="7"/>
      <c r="O1454" s="7"/>
      <c r="P1454" s="7"/>
      <c r="Q1454" s="7"/>
      <c r="R1454" s="8"/>
      <c r="S1454" s="6"/>
      <c r="T1454" s="7"/>
      <c r="U1454" s="7"/>
      <c r="V1454" s="7"/>
      <c r="W1454" s="7"/>
      <c r="X1454" s="8"/>
      <c r="Y1454" s="6"/>
      <c r="Z1454" s="7"/>
      <c r="AA1454" s="7"/>
      <c r="AB1454" s="7"/>
      <c r="AC1454" s="7"/>
      <c r="AD1454" s="8"/>
      <c r="AE1454" s="6"/>
      <c r="AF1454" s="7"/>
      <c r="AG1454" s="7"/>
      <c r="AH1454" s="7"/>
      <c r="AI1454" s="7"/>
      <c r="AJ1454" s="8"/>
      <c r="AK1454" s="6"/>
      <c r="AL1454" s="7"/>
      <c r="AM1454" s="7"/>
      <c r="AN1454" s="7"/>
      <c r="AO1454" s="7"/>
      <c r="AP1454" s="8"/>
      <c r="AQ1454" s="6"/>
      <c r="AR1454" s="7"/>
      <c r="AS1454" s="7"/>
      <c r="AT1454" s="7"/>
      <c r="AU1454" s="7"/>
      <c r="AV1454" s="8"/>
      <c r="AW1454" s="6"/>
      <c r="AX1454" s="7"/>
      <c r="AY1454" s="7"/>
      <c r="AZ1454" s="7"/>
      <c r="BA1454" s="7"/>
      <c r="BB1454" s="8"/>
      <c r="BC1454" s="6"/>
      <c r="BD1454" s="7"/>
      <c r="BE1454" s="7"/>
      <c r="BF1454" s="7"/>
      <c r="BG1454" s="7"/>
      <c r="BH1454" s="8"/>
      <c r="BI1454" s="6"/>
      <c r="BJ1454" s="7"/>
      <c r="BK1454" s="7"/>
      <c r="BL1454" s="7"/>
      <c r="BM1454" s="7"/>
      <c r="BN1454" s="8"/>
      <c r="BO1454" s="6"/>
      <c r="BP1454" s="7"/>
      <c r="BQ1454" s="7"/>
      <c r="BR1454" s="7"/>
      <c r="BS1454" s="7"/>
      <c r="BT1454" s="8"/>
      <c r="BU1454" s="6"/>
      <c r="BV1454" s="7"/>
      <c r="BW1454" s="7"/>
      <c r="BX1454" s="7"/>
      <c r="BY1454" s="7"/>
      <c r="BZ1454" s="8"/>
      <c r="CA1454" s="6"/>
      <c r="CB1454" s="7"/>
      <c r="CC1454" s="7"/>
      <c r="CD1454" s="7"/>
      <c r="CE1454" s="7"/>
      <c r="CF1454" s="8"/>
      <c r="CG1454" s="6"/>
      <c r="CH1454" s="7"/>
      <c r="CI1454" s="7"/>
      <c r="CJ1454" s="7"/>
      <c r="CK1454" s="7"/>
      <c r="CL1454" s="8"/>
      <c r="CM1454" s="6"/>
      <c r="CN1454" s="7"/>
      <c r="CO1454" s="7"/>
      <c r="CP1454" s="7"/>
      <c r="CQ1454" s="7"/>
      <c r="CR1454" s="8"/>
      <c r="CS1454" s="6"/>
      <c r="CT1454" s="7"/>
      <c r="CU1454" s="7"/>
      <c r="CV1454" s="7"/>
      <c r="CW1454" s="7"/>
      <c r="CX1454" s="8"/>
      <c r="CY1454" s="6"/>
      <c r="CZ1454" s="7"/>
      <c r="DA1454" s="7"/>
      <c r="DB1454" s="7"/>
      <c r="DC1454" s="7"/>
      <c r="DD1454" s="8"/>
      <c r="DE1454" s="6"/>
      <c r="DF1454" s="7"/>
      <c r="DG1454" s="7"/>
      <c r="DH1454" s="7"/>
      <c r="DI1454" s="7"/>
      <c r="DJ1454" s="8"/>
      <c r="DK1454" s="6"/>
      <c r="DL1454" s="7"/>
      <c r="DM1454" s="7"/>
      <c r="DN1454" s="7"/>
      <c r="DO1454" s="7"/>
      <c r="DP1454" s="8"/>
      <c r="DQ1454" s="6"/>
      <c r="DR1454" s="7"/>
      <c r="DS1454" s="7"/>
      <c r="DT1454" s="7"/>
      <c r="DU1454" s="7"/>
      <c r="DV1454" s="8"/>
      <c r="DW1454" s="6"/>
      <c r="DX1454" s="7"/>
      <c r="DY1454" s="7"/>
      <c r="DZ1454" s="7"/>
      <c r="EA1454" s="7"/>
      <c r="EB1454" s="8"/>
      <c r="EC1454" s="6"/>
      <c r="ED1454" s="7"/>
      <c r="EE1454" s="7"/>
      <c r="EF1454" s="7"/>
      <c r="EG1454" s="7"/>
      <c r="EH1454" s="8"/>
      <c r="EI1454" s="6"/>
      <c r="EJ1454" s="7"/>
      <c r="EK1454" s="7"/>
      <c r="EL1454" s="7"/>
      <c r="EM1454" s="7"/>
      <c r="EN1454" s="8"/>
      <c r="EO1454" s="6"/>
      <c r="EP1454" s="7"/>
      <c r="EQ1454" s="7"/>
      <c r="ER1454" s="7"/>
      <c r="ES1454" s="7"/>
      <c r="ET1454" s="8"/>
      <c r="EU1454" s="6"/>
      <c r="EV1454" s="7"/>
      <c r="EW1454" s="7"/>
      <c r="EX1454" s="7"/>
      <c r="EY1454" s="7"/>
      <c r="EZ1454" s="8"/>
      <c r="FA1454" s="6"/>
      <c r="FB1454" s="7"/>
      <c r="FC1454" s="7"/>
      <c r="FD1454" s="7"/>
      <c r="FE1454" s="7"/>
      <c r="FF1454" s="8"/>
      <c r="FG1454" s="6"/>
      <c r="FH1454" s="7"/>
      <c r="FI1454" s="7"/>
      <c r="FJ1454" s="7"/>
      <c r="FK1454" s="7"/>
      <c r="FL1454" s="8"/>
      <c r="FM1454" s="6"/>
      <c r="FN1454" s="7"/>
      <c r="FO1454" s="7"/>
      <c r="FP1454" s="7"/>
      <c r="FQ1454" s="7"/>
      <c r="FR1454" s="8"/>
      <c r="FS1454" s="6"/>
      <c r="FT1454" s="7"/>
      <c r="FU1454" s="7"/>
      <c r="FV1454" s="7"/>
      <c r="FW1454" s="7"/>
      <c r="FX1454" s="8"/>
      <c r="FY1454" s="6"/>
      <c r="FZ1454" s="7"/>
      <c r="GA1454" s="7"/>
      <c r="GB1454" s="7"/>
      <c r="GC1454" s="7"/>
      <c r="GD1454" s="8"/>
      <c r="GE1454" s="6"/>
      <c r="GF1454" s="7"/>
      <c r="GG1454" s="7"/>
      <c r="GH1454" s="7"/>
      <c r="GI1454" s="7"/>
      <c r="GJ1454" s="8"/>
      <c r="GK1454" s="6"/>
      <c r="GL1454" s="7"/>
      <c r="GM1454" s="7"/>
      <c r="GN1454" s="7"/>
      <c r="GO1454" s="7"/>
      <c r="GP1454" s="8"/>
      <c r="GQ1454" s="6"/>
      <c r="GR1454" s="7"/>
      <c r="GS1454" s="7"/>
      <c r="GT1454" s="7"/>
      <c r="GU1454" s="7"/>
      <c r="GV1454" s="8"/>
      <c r="GW1454" s="6"/>
      <c r="GX1454" s="7"/>
      <c r="GY1454" s="7"/>
      <c r="GZ1454" s="7"/>
      <c r="HA1454" s="7"/>
      <c r="HB1454" s="8"/>
      <c r="HC1454" s="6"/>
      <c r="HD1454" s="7"/>
      <c r="HE1454" s="7"/>
      <c r="HF1454" s="7"/>
      <c r="HG1454" s="7"/>
      <c r="HH1454" s="8"/>
      <c r="HI1454" s="6"/>
      <c r="HJ1454" s="7"/>
      <c r="HK1454" s="7"/>
      <c r="HL1454" s="7"/>
      <c r="HM1454" s="7"/>
      <c r="HN1454" s="8"/>
      <c r="HO1454" s="6"/>
      <c r="HP1454" s="7"/>
      <c r="HQ1454" s="7"/>
      <c r="HR1454" s="7"/>
      <c r="HS1454" s="7"/>
      <c r="HT1454" s="8"/>
      <c r="HU1454" s="6"/>
      <c r="HV1454" s="7"/>
      <c r="HW1454" s="7"/>
      <c r="HX1454" s="7"/>
      <c r="HY1454" s="7"/>
      <c r="HZ1454" s="8"/>
      <c r="IA1454" s="6"/>
      <c r="IB1454" s="7"/>
      <c r="IC1454" s="7"/>
      <c r="ID1454" s="7"/>
      <c r="IE1454" s="7"/>
      <c r="IF1454" s="8"/>
      <c r="IG1454" s="6"/>
      <c r="IH1454" s="7"/>
      <c r="II1454" s="7"/>
      <c r="IJ1454" s="7"/>
      <c r="IK1454" s="7"/>
      <c r="IL1454" s="8"/>
      <c r="IM1454" s="6"/>
      <c r="IN1454" s="7"/>
      <c r="IO1454" s="7"/>
      <c r="IP1454" s="7"/>
      <c r="IQ1454" s="7"/>
      <c r="IR1454" s="8"/>
      <c r="IS1454" s="6"/>
      <c r="IT1454" s="7"/>
      <c r="IU1454" s="7"/>
      <c r="IV1454" s="7"/>
    </row>
    <row r="1455" customFormat="false" ht="12.75" hidden="false" customHeight="false" outlineLevel="0" collapsed="false">
      <c r="A1455" s="5" t="s">
        <v>1692</v>
      </c>
      <c r="B1455" s="6" t="n">
        <v>36985</v>
      </c>
      <c r="C1455" s="7" t="s">
        <v>1693</v>
      </c>
      <c r="D1455" s="7" t="s">
        <v>1588</v>
      </c>
      <c r="E1455" s="7" t="s">
        <v>20</v>
      </c>
      <c r="F1455" s="8" t="s">
        <v>1659</v>
      </c>
      <c r="G1455" s="8" t="n">
        <v>345825</v>
      </c>
      <c r="H1455" s="7"/>
      <c r="I1455" s="7"/>
      <c r="J1455" s="7"/>
      <c r="K1455" s="7"/>
      <c r="L1455" s="8"/>
      <c r="M1455" s="6"/>
      <c r="N1455" s="7"/>
      <c r="O1455" s="7"/>
      <c r="P1455" s="7"/>
      <c r="Q1455" s="7"/>
      <c r="R1455" s="8"/>
      <c r="S1455" s="6"/>
      <c r="T1455" s="7"/>
      <c r="U1455" s="7"/>
      <c r="V1455" s="7"/>
      <c r="W1455" s="7"/>
      <c r="X1455" s="8"/>
      <c r="Y1455" s="6"/>
      <c r="Z1455" s="7"/>
      <c r="AA1455" s="7"/>
      <c r="AB1455" s="7"/>
      <c r="AC1455" s="7"/>
      <c r="AD1455" s="8"/>
      <c r="AE1455" s="6"/>
      <c r="AF1455" s="7"/>
      <c r="AG1455" s="7"/>
      <c r="AH1455" s="7"/>
      <c r="AI1455" s="7"/>
      <c r="AJ1455" s="8"/>
      <c r="AK1455" s="6"/>
      <c r="AL1455" s="7"/>
      <c r="AM1455" s="7"/>
      <c r="AN1455" s="7"/>
      <c r="AO1455" s="7"/>
      <c r="AP1455" s="8"/>
      <c r="AQ1455" s="6"/>
      <c r="AR1455" s="7"/>
      <c r="AS1455" s="7"/>
      <c r="AT1455" s="7"/>
      <c r="AU1455" s="7"/>
      <c r="AV1455" s="8"/>
      <c r="AW1455" s="6"/>
      <c r="AX1455" s="7"/>
      <c r="AY1455" s="7"/>
      <c r="AZ1455" s="7"/>
      <c r="BA1455" s="7"/>
      <c r="BB1455" s="8"/>
      <c r="BC1455" s="6"/>
      <c r="BD1455" s="7"/>
      <c r="BE1455" s="7"/>
      <c r="BF1455" s="7"/>
      <c r="BG1455" s="7"/>
      <c r="BH1455" s="8"/>
      <c r="BI1455" s="6"/>
      <c r="BJ1455" s="7"/>
      <c r="BK1455" s="7"/>
      <c r="BL1455" s="7"/>
      <c r="BM1455" s="7"/>
      <c r="BN1455" s="8"/>
      <c r="BO1455" s="6"/>
      <c r="BP1455" s="7"/>
      <c r="BQ1455" s="7"/>
      <c r="BR1455" s="7"/>
      <c r="BS1455" s="7"/>
      <c r="BT1455" s="8"/>
      <c r="BU1455" s="6"/>
      <c r="BV1455" s="7"/>
      <c r="BW1455" s="7"/>
      <c r="BX1455" s="7"/>
      <c r="BY1455" s="7"/>
      <c r="BZ1455" s="8"/>
      <c r="CA1455" s="6"/>
      <c r="CB1455" s="7"/>
      <c r="CC1455" s="7"/>
      <c r="CD1455" s="7"/>
      <c r="CE1455" s="7"/>
      <c r="CF1455" s="8"/>
      <c r="CG1455" s="6"/>
      <c r="CH1455" s="7"/>
      <c r="CI1455" s="7"/>
      <c r="CJ1455" s="7"/>
      <c r="CK1455" s="7"/>
      <c r="CL1455" s="8"/>
      <c r="CM1455" s="6"/>
      <c r="CN1455" s="7"/>
      <c r="CO1455" s="7"/>
      <c r="CP1455" s="7"/>
      <c r="CQ1455" s="7"/>
      <c r="CR1455" s="8"/>
      <c r="CS1455" s="6"/>
      <c r="CT1455" s="7"/>
      <c r="CU1455" s="7"/>
      <c r="CV1455" s="7"/>
      <c r="CW1455" s="7"/>
      <c r="CX1455" s="8"/>
      <c r="CY1455" s="6"/>
      <c r="CZ1455" s="7"/>
      <c r="DA1455" s="7"/>
      <c r="DB1455" s="7"/>
      <c r="DC1455" s="7"/>
      <c r="DD1455" s="8"/>
      <c r="DE1455" s="6"/>
      <c r="DF1455" s="7"/>
      <c r="DG1455" s="7"/>
      <c r="DH1455" s="7"/>
      <c r="DI1455" s="7"/>
      <c r="DJ1455" s="8"/>
      <c r="DK1455" s="6"/>
      <c r="DL1455" s="7"/>
      <c r="DM1455" s="7"/>
      <c r="DN1455" s="7"/>
      <c r="DO1455" s="7"/>
      <c r="DP1455" s="8"/>
      <c r="DQ1455" s="6"/>
      <c r="DR1455" s="7"/>
      <c r="DS1455" s="7"/>
      <c r="DT1455" s="7"/>
      <c r="DU1455" s="7"/>
      <c r="DV1455" s="8"/>
      <c r="DW1455" s="6"/>
      <c r="DX1455" s="7"/>
      <c r="DY1455" s="7"/>
      <c r="DZ1455" s="7"/>
      <c r="EA1455" s="7"/>
      <c r="EB1455" s="8"/>
      <c r="EC1455" s="6"/>
      <c r="ED1455" s="7"/>
      <c r="EE1455" s="7"/>
      <c r="EF1455" s="7"/>
      <c r="EG1455" s="7"/>
      <c r="EH1455" s="8"/>
      <c r="EI1455" s="6"/>
      <c r="EJ1455" s="7"/>
      <c r="EK1455" s="7"/>
      <c r="EL1455" s="7"/>
      <c r="EM1455" s="7"/>
      <c r="EN1455" s="8"/>
      <c r="EO1455" s="6"/>
      <c r="EP1455" s="7"/>
      <c r="EQ1455" s="7"/>
      <c r="ER1455" s="7"/>
      <c r="ES1455" s="7"/>
      <c r="ET1455" s="8"/>
      <c r="EU1455" s="6"/>
      <c r="EV1455" s="7"/>
      <c r="EW1455" s="7"/>
      <c r="EX1455" s="7"/>
      <c r="EY1455" s="7"/>
      <c r="EZ1455" s="8"/>
      <c r="FA1455" s="6"/>
      <c r="FB1455" s="7"/>
      <c r="FC1455" s="7"/>
      <c r="FD1455" s="7"/>
      <c r="FE1455" s="7"/>
      <c r="FF1455" s="8"/>
      <c r="FG1455" s="6"/>
      <c r="FH1455" s="7"/>
      <c r="FI1455" s="7"/>
      <c r="FJ1455" s="7"/>
      <c r="FK1455" s="7"/>
      <c r="FL1455" s="8"/>
      <c r="FM1455" s="6"/>
      <c r="FN1455" s="7"/>
      <c r="FO1455" s="7"/>
      <c r="FP1455" s="7"/>
      <c r="FQ1455" s="7"/>
      <c r="FR1455" s="8"/>
      <c r="FS1455" s="6"/>
      <c r="FT1455" s="7"/>
      <c r="FU1455" s="7"/>
      <c r="FV1455" s="7"/>
      <c r="FW1455" s="7"/>
      <c r="FX1455" s="8"/>
      <c r="FY1455" s="6"/>
      <c r="FZ1455" s="7"/>
      <c r="GA1455" s="7"/>
      <c r="GB1455" s="7"/>
      <c r="GC1455" s="7"/>
      <c r="GD1455" s="8"/>
      <c r="GE1455" s="6"/>
      <c r="GF1455" s="7"/>
      <c r="GG1455" s="7"/>
      <c r="GH1455" s="7"/>
      <c r="GI1455" s="7"/>
      <c r="GJ1455" s="8"/>
      <c r="GK1455" s="6"/>
      <c r="GL1455" s="7"/>
      <c r="GM1455" s="7"/>
      <c r="GN1455" s="7"/>
      <c r="GO1455" s="7"/>
      <c r="GP1455" s="8"/>
      <c r="GQ1455" s="6"/>
      <c r="GR1455" s="7"/>
      <c r="GS1455" s="7"/>
      <c r="GT1455" s="7"/>
      <c r="GU1455" s="7"/>
      <c r="GV1455" s="8"/>
      <c r="GW1455" s="6"/>
      <c r="GX1455" s="7"/>
      <c r="GY1455" s="7"/>
      <c r="GZ1455" s="7"/>
      <c r="HA1455" s="7"/>
      <c r="HB1455" s="8"/>
      <c r="HC1455" s="6"/>
      <c r="HD1455" s="7"/>
      <c r="HE1455" s="7"/>
      <c r="HF1455" s="7"/>
      <c r="HG1455" s="7"/>
      <c r="HH1455" s="8"/>
      <c r="HI1455" s="6"/>
      <c r="HJ1455" s="7"/>
      <c r="HK1455" s="7"/>
      <c r="HL1455" s="7"/>
      <c r="HM1455" s="7"/>
      <c r="HN1455" s="8"/>
      <c r="HO1455" s="6"/>
      <c r="HP1455" s="7"/>
      <c r="HQ1455" s="7"/>
      <c r="HR1455" s="7"/>
      <c r="HS1455" s="7"/>
      <c r="HT1455" s="8"/>
      <c r="HU1455" s="6"/>
      <c r="HV1455" s="7"/>
      <c r="HW1455" s="7"/>
      <c r="HX1455" s="7"/>
      <c r="HY1455" s="7"/>
      <c r="HZ1455" s="8"/>
      <c r="IA1455" s="6"/>
      <c r="IB1455" s="7"/>
      <c r="IC1455" s="7"/>
      <c r="ID1455" s="7"/>
      <c r="IE1455" s="7"/>
      <c r="IF1455" s="8"/>
      <c r="IG1455" s="6"/>
      <c r="IH1455" s="7"/>
      <c r="II1455" s="7"/>
      <c r="IJ1455" s="7"/>
      <c r="IK1455" s="7"/>
      <c r="IL1455" s="8"/>
      <c r="IM1455" s="6"/>
      <c r="IN1455" s="7"/>
      <c r="IO1455" s="7"/>
      <c r="IP1455" s="7"/>
      <c r="IQ1455" s="7"/>
      <c r="IR1455" s="8"/>
      <c r="IS1455" s="6"/>
      <c r="IT1455" s="7"/>
      <c r="IU1455" s="7"/>
      <c r="IV1455" s="7"/>
    </row>
    <row r="1456" customFormat="false" ht="12.75" hidden="false" customHeight="false" outlineLevel="0" collapsed="false">
      <c r="A1456" s="5" t="s">
        <v>1694</v>
      </c>
      <c r="B1456" s="6" t="n">
        <v>36986</v>
      </c>
      <c r="C1456" s="7" t="s">
        <v>774</v>
      </c>
      <c r="D1456" s="7" t="s">
        <v>1588</v>
      </c>
      <c r="E1456" s="7" t="s">
        <v>20</v>
      </c>
      <c r="F1456" s="8" t="s">
        <v>775</v>
      </c>
      <c r="G1456" s="8" t="n">
        <v>300</v>
      </c>
      <c r="H1456" s="7"/>
      <c r="I1456" s="7"/>
      <c r="J1456" s="7"/>
      <c r="K1456" s="7"/>
      <c r="L1456" s="8"/>
      <c r="M1456" s="6"/>
      <c r="N1456" s="7"/>
      <c r="O1456" s="7"/>
      <c r="P1456" s="7"/>
      <c r="Q1456" s="7"/>
      <c r="R1456" s="8"/>
      <c r="S1456" s="6"/>
      <c r="T1456" s="7"/>
      <c r="U1456" s="7"/>
      <c r="V1456" s="7"/>
      <c r="W1456" s="7"/>
      <c r="X1456" s="8"/>
      <c r="Y1456" s="6"/>
      <c r="Z1456" s="7"/>
      <c r="AA1456" s="7"/>
      <c r="AB1456" s="7"/>
      <c r="AC1456" s="7"/>
      <c r="AD1456" s="8"/>
      <c r="AE1456" s="6"/>
      <c r="AF1456" s="7"/>
      <c r="AG1456" s="7"/>
      <c r="AH1456" s="7"/>
      <c r="AI1456" s="7"/>
      <c r="AJ1456" s="8"/>
      <c r="AK1456" s="6"/>
      <c r="AL1456" s="7"/>
      <c r="AM1456" s="7"/>
      <c r="AN1456" s="7"/>
      <c r="AO1456" s="7"/>
      <c r="AP1456" s="8"/>
      <c r="AQ1456" s="6"/>
      <c r="AR1456" s="7"/>
      <c r="AS1456" s="7"/>
      <c r="AT1456" s="7"/>
      <c r="AU1456" s="7"/>
      <c r="AV1456" s="8"/>
      <c r="AW1456" s="6"/>
      <c r="AX1456" s="7"/>
      <c r="AY1456" s="7"/>
      <c r="AZ1456" s="7"/>
      <c r="BA1456" s="7"/>
      <c r="BB1456" s="8"/>
      <c r="BC1456" s="6"/>
      <c r="BD1456" s="7"/>
      <c r="BE1456" s="7"/>
      <c r="BF1456" s="7"/>
      <c r="BG1456" s="7"/>
      <c r="BH1456" s="8"/>
      <c r="BI1456" s="6"/>
      <c r="BJ1456" s="7"/>
      <c r="BK1456" s="7"/>
      <c r="BL1456" s="7"/>
      <c r="BM1456" s="7"/>
      <c r="BN1456" s="8"/>
      <c r="BO1456" s="6"/>
      <c r="BP1456" s="7"/>
      <c r="BQ1456" s="7"/>
      <c r="BR1456" s="7"/>
      <c r="BS1456" s="7"/>
      <c r="BT1456" s="8"/>
      <c r="BU1456" s="6"/>
      <c r="BV1456" s="7"/>
      <c r="BW1456" s="7"/>
      <c r="BX1456" s="7"/>
      <c r="BY1456" s="7"/>
      <c r="BZ1456" s="8"/>
      <c r="CA1456" s="6"/>
      <c r="CB1456" s="7"/>
      <c r="CC1456" s="7"/>
      <c r="CD1456" s="7"/>
      <c r="CE1456" s="7"/>
      <c r="CF1456" s="8"/>
      <c r="CG1456" s="6"/>
      <c r="CH1456" s="7"/>
      <c r="CI1456" s="7"/>
      <c r="CJ1456" s="7"/>
      <c r="CK1456" s="7"/>
      <c r="CL1456" s="8"/>
      <c r="CM1456" s="6"/>
      <c r="CN1456" s="7"/>
      <c r="CO1456" s="7"/>
      <c r="CP1456" s="7"/>
      <c r="CQ1456" s="7"/>
      <c r="CR1456" s="8"/>
      <c r="CS1456" s="6"/>
      <c r="CT1456" s="7"/>
      <c r="CU1456" s="7"/>
      <c r="CV1456" s="7"/>
      <c r="CW1456" s="7"/>
      <c r="CX1456" s="8"/>
      <c r="CY1456" s="6"/>
      <c r="CZ1456" s="7"/>
      <c r="DA1456" s="7"/>
      <c r="DB1456" s="7"/>
      <c r="DC1456" s="7"/>
      <c r="DD1456" s="8"/>
      <c r="DE1456" s="6"/>
      <c r="DF1456" s="7"/>
      <c r="DG1456" s="7"/>
      <c r="DH1456" s="7"/>
      <c r="DI1456" s="7"/>
      <c r="DJ1456" s="8"/>
      <c r="DK1456" s="6"/>
      <c r="DL1456" s="7"/>
      <c r="DM1456" s="7"/>
      <c r="DN1456" s="7"/>
      <c r="DO1456" s="7"/>
      <c r="DP1456" s="8"/>
      <c r="DQ1456" s="6"/>
      <c r="DR1456" s="7"/>
      <c r="DS1456" s="7"/>
      <c r="DT1456" s="7"/>
      <c r="DU1456" s="7"/>
      <c r="DV1456" s="8"/>
      <c r="DW1456" s="6"/>
      <c r="DX1456" s="7"/>
      <c r="DY1456" s="7"/>
      <c r="DZ1456" s="7"/>
      <c r="EA1456" s="7"/>
      <c r="EB1456" s="8"/>
      <c r="EC1456" s="6"/>
      <c r="ED1456" s="7"/>
      <c r="EE1456" s="7"/>
      <c r="EF1456" s="7"/>
      <c r="EG1456" s="7"/>
      <c r="EH1456" s="8"/>
      <c r="EI1456" s="6"/>
      <c r="EJ1456" s="7"/>
      <c r="EK1456" s="7"/>
      <c r="EL1456" s="7"/>
      <c r="EM1456" s="7"/>
      <c r="EN1456" s="8"/>
      <c r="EO1456" s="6"/>
      <c r="EP1456" s="7"/>
      <c r="EQ1456" s="7"/>
      <c r="ER1456" s="7"/>
      <c r="ES1456" s="7"/>
      <c r="ET1456" s="8"/>
      <c r="EU1456" s="6"/>
      <c r="EV1456" s="7"/>
      <c r="EW1456" s="7"/>
      <c r="EX1456" s="7"/>
      <c r="EY1456" s="7"/>
      <c r="EZ1456" s="8"/>
      <c r="FA1456" s="6"/>
      <c r="FB1456" s="7"/>
      <c r="FC1456" s="7"/>
      <c r="FD1456" s="7"/>
      <c r="FE1456" s="7"/>
      <c r="FF1456" s="8"/>
      <c r="FG1456" s="6"/>
      <c r="FH1456" s="7"/>
      <c r="FI1456" s="7"/>
      <c r="FJ1456" s="7"/>
      <c r="FK1456" s="7"/>
      <c r="FL1456" s="8"/>
      <c r="FM1456" s="6"/>
      <c r="FN1456" s="7"/>
      <c r="FO1456" s="7"/>
      <c r="FP1456" s="7"/>
      <c r="FQ1456" s="7"/>
      <c r="FR1456" s="8"/>
      <c r="FS1456" s="6"/>
      <c r="FT1456" s="7"/>
      <c r="FU1456" s="7"/>
      <c r="FV1456" s="7"/>
      <c r="FW1456" s="7"/>
      <c r="FX1456" s="8"/>
      <c r="FY1456" s="6"/>
      <c r="FZ1456" s="7"/>
      <c r="GA1456" s="7"/>
      <c r="GB1456" s="7"/>
      <c r="GC1456" s="7"/>
      <c r="GD1456" s="8"/>
      <c r="GE1456" s="6"/>
      <c r="GF1456" s="7"/>
      <c r="GG1456" s="7"/>
      <c r="GH1456" s="7"/>
      <c r="GI1456" s="7"/>
      <c r="GJ1456" s="8"/>
      <c r="GK1456" s="6"/>
      <c r="GL1456" s="7"/>
      <c r="GM1456" s="7"/>
      <c r="GN1456" s="7"/>
      <c r="GO1456" s="7"/>
      <c r="GP1456" s="8"/>
      <c r="GQ1456" s="6"/>
      <c r="GR1456" s="7"/>
      <c r="GS1456" s="7"/>
      <c r="GT1456" s="7"/>
      <c r="GU1456" s="7"/>
      <c r="GV1456" s="8"/>
      <c r="GW1456" s="6"/>
      <c r="GX1456" s="7"/>
      <c r="GY1456" s="7"/>
      <c r="GZ1456" s="7"/>
      <c r="HA1456" s="7"/>
      <c r="HB1456" s="8"/>
      <c r="HC1456" s="6"/>
      <c r="HD1456" s="7"/>
      <c r="HE1456" s="7"/>
      <c r="HF1456" s="7"/>
      <c r="HG1456" s="7"/>
      <c r="HH1456" s="8"/>
      <c r="HI1456" s="6"/>
      <c r="HJ1456" s="7"/>
      <c r="HK1456" s="7"/>
      <c r="HL1456" s="7"/>
      <c r="HM1456" s="7"/>
      <c r="HN1456" s="8"/>
      <c r="HO1456" s="6"/>
      <c r="HP1456" s="7"/>
      <c r="HQ1456" s="7"/>
      <c r="HR1456" s="7"/>
      <c r="HS1456" s="7"/>
      <c r="HT1456" s="8"/>
      <c r="HU1456" s="6"/>
      <c r="HV1456" s="7"/>
      <c r="HW1456" s="7"/>
      <c r="HX1456" s="7"/>
      <c r="HY1456" s="7"/>
      <c r="HZ1456" s="8"/>
      <c r="IA1456" s="6"/>
      <c r="IB1456" s="7"/>
      <c r="IC1456" s="7"/>
      <c r="ID1456" s="7"/>
      <c r="IE1456" s="7"/>
      <c r="IF1456" s="8"/>
      <c r="IG1456" s="6"/>
      <c r="IH1456" s="7"/>
      <c r="II1456" s="7"/>
      <c r="IJ1456" s="7"/>
      <c r="IK1456" s="7"/>
      <c r="IL1456" s="8"/>
      <c r="IM1456" s="6"/>
      <c r="IN1456" s="7"/>
      <c r="IO1456" s="7"/>
      <c r="IP1456" s="7"/>
      <c r="IQ1456" s="7"/>
      <c r="IR1456" s="8"/>
      <c r="IS1456" s="6"/>
      <c r="IT1456" s="7"/>
      <c r="IU1456" s="7"/>
      <c r="IV1456" s="7"/>
    </row>
    <row r="1457" customFormat="false" ht="12.75" hidden="false" customHeight="false" outlineLevel="0" collapsed="false">
      <c r="A1457" s="5" t="s">
        <v>1695</v>
      </c>
      <c r="B1457" s="6" t="n">
        <v>36986</v>
      </c>
      <c r="C1457" s="7" t="s">
        <v>1677</v>
      </c>
      <c r="D1457" s="7" t="s">
        <v>1588</v>
      </c>
      <c r="E1457" s="7" t="s">
        <v>20</v>
      </c>
      <c r="F1457" s="8" t="s">
        <v>775</v>
      </c>
      <c r="G1457" s="8" t="n">
        <v>0</v>
      </c>
      <c r="H1457" s="7"/>
      <c r="I1457" s="7"/>
      <c r="J1457" s="7"/>
      <c r="K1457" s="7"/>
      <c r="L1457" s="8"/>
      <c r="M1457" s="6"/>
      <c r="N1457" s="7"/>
      <c r="O1457" s="7"/>
      <c r="P1457" s="7"/>
      <c r="Q1457" s="7"/>
      <c r="R1457" s="8"/>
      <c r="S1457" s="6"/>
      <c r="T1457" s="7"/>
      <c r="U1457" s="7"/>
      <c r="V1457" s="7"/>
      <c r="W1457" s="7"/>
      <c r="X1457" s="8"/>
      <c r="Y1457" s="6"/>
      <c r="Z1457" s="7"/>
      <c r="AA1457" s="7"/>
      <c r="AB1457" s="7"/>
      <c r="AC1457" s="7"/>
      <c r="AD1457" s="8"/>
      <c r="AE1457" s="6"/>
      <c r="AF1457" s="7"/>
      <c r="AG1457" s="7"/>
      <c r="AH1457" s="7"/>
      <c r="AI1457" s="7"/>
      <c r="AJ1457" s="8"/>
      <c r="AK1457" s="6"/>
      <c r="AL1457" s="7"/>
      <c r="AM1457" s="7"/>
      <c r="AN1457" s="7"/>
      <c r="AO1457" s="7"/>
      <c r="AP1457" s="8"/>
      <c r="AQ1457" s="6"/>
      <c r="AR1457" s="7"/>
      <c r="AS1457" s="7"/>
      <c r="AT1457" s="7"/>
      <c r="AU1457" s="7"/>
      <c r="AV1457" s="8"/>
      <c r="AW1457" s="6"/>
      <c r="AX1457" s="7"/>
      <c r="AY1457" s="7"/>
      <c r="AZ1457" s="7"/>
      <c r="BA1457" s="7"/>
      <c r="BB1457" s="8"/>
      <c r="BC1457" s="6"/>
      <c r="BD1457" s="7"/>
      <c r="BE1457" s="7"/>
      <c r="BF1457" s="7"/>
      <c r="BG1457" s="7"/>
      <c r="BH1457" s="8"/>
      <c r="BI1457" s="6"/>
      <c r="BJ1457" s="7"/>
      <c r="BK1457" s="7"/>
      <c r="BL1457" s="7"/>
      <c r="BM1457" s="7"/>
      <c r="BN1457" s="8"/>
      <c r="BO1457" s="6"/>
      <c r="BP1457" s="7"/>
      <c r="BQ1457" s="7"/>
      <c r="BR1457" s="7"/>
      <c r="BS1457" s="7"/>
      <c r="BT1457" s="8"/>
      <c r="BU1457" s="6"/>
      <c r="BV1457" s="7"/>
      <c r="BW1457" s="7"/>
      <c r="BX1457" s="7"/>
      <c r="BY1457" s="7"/>
      <c r="BZ1457" s="8"/>
      <c r="CA1457" s="6"/>
      <c r="CB1457" s="7"/>
      <c r="CC1457" s="7"/>
      <c r="CD1457" s="7"/>
      <c r="CE1457" s="7"/>
      <c r="CF1457" s="8"/>
      <c r="CG1457" s="6"/>
      <c r="CH1457" s="7"/>
      <c r="CI1457" s="7"/>
      <c r="CJ1457" s="7"/>
      <c r="CK1457" s="7"/>
      <c r="CL1457" s="8"/>
      <c r="CM1457" s="6"/>
      <c r="CN1457" s="7"/>
      <c r="CO1457" s="7"/>
      <c r="CP1457" s="7"/>
      <c r="CQ1457" s="7"/>
      <c r="CR1457" s="8"/>
      <c r="CS1457" s="6"/>
      <c r="CT1457" s="7"/>
      <c r="CU1457" s="7"/>
      <c r="CV1457" s="7"/>
      <c r="CW1457" s="7"/>
      <c r="CX1457" s="8"/>
      <c r="CY1457" s="6"/>
      <c r="CZ1457" s="7"/>
      <c r="DA1457" s="7"/>
      <c r="DB1457" s="7"/>
      <c r="DC1457" s="7"/>
      <c r="DD1457" s="8"/>
      <c r="DE1457" s="6"/>
      <c r="DF1457" s="7"/>
      <c r="DG1457" s="7"/>
      <c r="DH1457" s="7"/>
      <c r="DI1457" s="7"/>
      <c r="DJ1457" s="8"/>
      <c r="DK1457" s="6"/>
      <c r="DL1457" s="7"/>
      <c r="DM1457" s="7"/>
      <c r="DN1457" s="7"/>
      <c r="DO1457" s="7"/>
      <c r="DP1457" s="8"/>
      <c r="DQ1457" s="6"/>
      <c r="DR1457" s="7"/>
      <c r="DS1457" s="7"/>
      <c r="DT1457" s="7"/>
      <c r="DU1457" s="7"/>
      <c r="DV1457" s="8"/>
      <c r="DW1457" s="6"/>
      <c r="DX1457" s="7"/>
      <c r="DY1457" s="7"/>
      <c r="DZ1457" s="7"/>
      <c r="EA1457" s="7"/>
      <c r="EB1457" s="8"/>
      <c r="EC1457" s="6"/>
      <c r="ED1457" s="7"/>
      <c r="EE1457" s="7"/>
      <c r="EF1457" s="7"/>
      <c r="EG1457" s="7"/>
      <c r="EH1457" s="8"/>
      <c r="EI1457" s="6"/>
      <c r="EJ1457" s="7"/>
      <c r="EK1457" s="7"/>
      <c r="EL1457" s="7"/>
      <c r="EM1457" s="7"/>
      <c r="EN1457" s="8"/>
      <c r="EO1457" s="6"/>
      <c r="EP1457" s="7"/>
      <c r="EQ1457" s="7"/>
      <c r="ER1457" s="7"/>
      <c r="ES1457" s="7"/>
      <c r="ET1457" s="8"/>
      <c r="EU1457" s="6"/>
      <c r="EV1457" s="7"/>
      <c r="EW1457" s="7"/>
      <c r="EX1457" s="7"/>
      <c r="EY1457" s="7"/>
      <c r="EZ1457" s="8"/>
      <c r="FA1457" s="6"/>
      <c r="FB1457" s="7"/>
      <c r="FC1457" s="7"/>
      <c r="FD1457" s="7"/>
      <c r="FE1457" s="7"/>
      <c r="FF1457" s="8"/>
      <c r="FG1457" s="6"/>
      <c r="FH1457" s="7"/>
      <c r="FI1457" s="7"/>
      <c r="FJ1457" s="7"/>
      <c r="FK1457" s="7"/>
      <c r="FL1457" s="8"/>
      <c r="FM1457" s="6"/>
      <c r="FN1457" s="7"/>
      <c r="FO1457" s="7"/>
      <c r="FP1457" s="7"/>
      <c r="FQ1457" s="7"/>
      <c r="FR1457" s="8"/>
      <c r="FS1457" s="6"/>
      <c r="FT1457" s="7"/>
      <c r="FU1457" s="7"/>
      <c r="FV1457" s="7"/>
      <c r="FW1457" s="7"/>
      <c r="FX1457" s="8"/>
      <c r="FY1457" s="6"/>
      <c r="FZ1457" s="7"/>
      <c r="GA1457" s="7"/>
      <c r="GB1457" s="7"/>
      <c r="GC1457" s="7"/>
      <c r="GD1457" s="8"/>
      <c r="GE1457" s="6"/>
      <c r="GF1457" s="7"/>
      <c r="GG1457" s="7"/>
      <c r="GH1457" s="7"/>
      <c r="GI1457" s="7"/>
      <c r="GJ1457" s="8"/>
      <c r="GK1457" s="6"/>
      <c r="GL1457" s="7"/>
      <c r="GM1457" s="7"/>
      <c r="GN1457" s="7"/>
      <c r="GO1457" s="7"/>
      <c r="GP1457" s="8"/>
      <c r="GQ1457" s="6"/>
      <c r="GR1457" s="7"/>
      <c r="GS1457" s="7"/>
      <c r="GT1457" s="7"/>
      <c r="GU1457" s="7"/>
      <c r="GV1457" s="8"/>
      <c r="GW1457" s="6"/>
      <c r="GX1457" s="7"/>
      <c r="GY1457" s="7"/>
      <c r="GZ1457" s="7"/>
      <c r="HA1457" s="7"/>
      <c r="HB1457" s="8"/>
      <c r="HC1457" s="6"/>
      <c r="HD1457" s="7"/>
      <c r="HE1457" s="7"/>
      <c r="HF1457" s="7"/>
      <c r="HG1457" s="7"/>
      <c r="HH1457" s="8"/>
      <c r="HI1457" s="6"/>
      <c r="HJ1457" s="7"/>
      <c r="HK1457" s="7"/>
      <c r="HL1457" s="7"/>
      <c r="HM1457" s="7"/>
      <c r="HN1457" s="8"/>
      <c r="HO1457" s="6"/>
      <c r="HP1457" s="7"/>
      <c r="HQ1457" s="7"/>
      <c r="HR1457" s="7"/>
      <c r="HS1457" s="7"/>
      <c r="HT1457" s="8"/>
      <c r="HU1457" s="6"/>
      <c r="HV1457" s="7"/>
      <c r="HW1457" s="7"/>
      <c r="HX1457" s="7"/>
      <c r="HY1457" s="7"/>
      <c r="HZ1457" s="8"/>
      <c r="IA1457" s="6"/>
      <c r="IB1457" s="7"/>
      <c r="IC1457" s="7"/>
      <c r="ID1457" s="7"/>
      <c r="IE1457" s="7"/>
      <c r="IF1457" s="8"/>
      <c r="IG1457" s="6"/>
      <c r="IH1457" s="7"/>
      <c r="II1457" s="7"/>
      <c r="IJ1457" s="7"/>
      <c r="IK1457" s="7"/>
      <c r="IL1457" s="8"/>
      <c r="IM1457" s="6"/>
      <c r="IN1457" s="7"/>
      <c r="IO1457" s="7"/>
      <c r="IP1457" s="7"/>
      <c r="IQ1457" s="7"/>
      <c r="IR1457" s="8"/>
      <c r="IS1457" s="6"/>
      <c r="IT1457" s="7"/>
      <c r="IU1457" s="7"/>
      <c r="IV1457" s="7"/>
    </row>
    <row r="1458" customFormat="false" ht="12.75" hidden="false" customHeight="false" outlineLevel="0" collapsed="false">
      <c r="A1458" s="5" t="s">
        <v>1696</v>
      </c>
      <c r="B1458" s="6" t="n">
        <v>36986</v>
      </c>
      <c r="C1458" s="7" t="s">
        <v>774</v>
      </c>
      <c r="D1458" s="7" t="s">
        <v>1588</v>
      </c>
      <c r="E1458" s="7" t="s">
        <v>20</v>
      </c>
      <c r="F1458" s="8" t="s">
        <v>1280</v>
      </c>
      <c r="G1458" s="8" t="n">
        <v>1200</v>
      </c>
      <c r="H1458" s="7"/>
      <c r="I1458" s="7"/>
      <c r="J1458" s="7"/>
      <c r="K1458" s="7"/>
      <c r="L1458" s="8"/>
      <c r="M1458" s="6"/>
      <c r="N1458" s="7"/>
      <c r="O1458" s="7"/>
      <c r="P1458" s="7"/>
      <c r="Q1458" s="7"/>
      <c r="R1458" s="8"/>
      <c r="S1458" s="6"/>
      <c r="T1458" s="7"/>
      <c r="U1458" s="7"/>
      <c r="V1458" s="7"/>
      <c r="W1458" s="7"/>
      <c r="X1458" s="8"/>
      <c r="Y1458" s="6"/>
      <c r="Z1458" s="7"/>
      <c r="AA1458" s="7"/>
      <c r="AB1458" s="7"/>
      <c r="AC1458" s="7"/>
      <c r="AD1458" s="8"/>
      <c r="AE1458" s="6"/>
      <c r="AF1458" s="7"/>
      <c r="AG1458" s="7"/>
      <c r="AH1458" s="7"/>
      <c r="AI1458" s="7"/>
      <c r="AJ1458" s="8"/>
      <c r="AK1458" s="6"/>
      <c r="AL1458" s="7"/>
      <c r="AM1458" s="7"/>
      <c r="AN1458" s="7"/>
      <c r="AO1458" s="7"/>
      <c r="AP1458" s="8"/>
      <c r="AQ1458" s="6"/>
      <c r="AR1458" s="7"/>
      <c r="AS1458" s="7"/>
      <c r="AT1458" s="7"/>
      <c r="AU1458" s="7"/>
      <c r="AV1458" s="8"/>
      <c r="AW1458" s="6"/>
      <c r="AX1458" s="7"/>
      <c r="AY1458" s="7"/>
      <c r="AZ1458" s="7"/>
      <c r="BA1458" s="7"/>
      <c r="BB1458" s="8"/>
      <c r="BC1458" s="6"/>
      <c r="BD1458" s="7"/>
      <c r="BE1458" s="7"/>
      <c r="BF1458" s="7"/>
      <c r="BG1458" s="7"/>
      <c r="BH1458" s="8"/>
      <c r="BI1458" s="6"/>
      <c r="BJ1458" s="7"/>
      <c r="BK1458" s="7"/>
      <c r="BL1458" s="7"/>
      <c r="BM1458" s="7"/>
      <c r="BN1458" s="8"/>
      <c r="BO1458" s="6"/>
      <c r="BP1458" s="7"/>
      <c r="BQ1458" s="7"/>
      <c r="BR1458" s="7"/>
      <c r="BS1458" s="7"/>
      <c r="BT1458" s="8"/>
      <c r="BU1458" s="6"/>
      <c r="BV1458" s="7"/>
      <c r="BW1458" s="7"/>
      <c r="BX1458" s="7"/>
      <c r="BY1458" s="7"/>
      <c r="BZ1458" s="8"/>
      <c r="CA1458" s="6"/>
      <c r="CB1458" s="7"/>
      <c r="CC1458" s="7"/>
      <c r="CD1458" s="7"/>
      <c r="CE1458" s="7"/>
      <c r="CF1458" s="8"/>
      <c r="CG1458" s="6"/>
      <c r="CH1458" s="7"/>
      <c r="CI1458" s="7"/>
      <c r="CJ1458" s="7"/>
      <c r="CK1458" s="7"/>
      <c r="CL1458" s="8"/>
      <c r="CM1458" s="6"/>
      <c r="CN1458" s="7"/>
      <c r="CO1458" s="7"/>
      <c r="CP1458" s="7"/>
      <c r="CQ1458" s="7"/>
      <c r="CR1458" s="8"/>
      <c r="CS1458" s="6"/>
      <c r="CT1458" s="7"/>
      <c r="CU1458" s="7"/>
      <c r="CV1458" s="7"/>
      <c r="CW1458" s="7"/>
      <c r="CX1458" s="8"/>
      <c r="CY1458" s="6"/>
      <c r="CZ1458" s="7"/>
      <c r="DA1458" s="7"/>
      <c r="DB1458" s="7"/>
      <c r="DC1458" s="7"/>
      <c r="DD1458" s="8"/>
      <c r="DE1458" s="6"/>
      <c r="DF1458" s="7"/>
      <c r="DG1458" s="7"/>
      <c r="DH1458" s="7"/>
      <c r="DI1458" s="7"/>
      <c r="DJ1458" s="8"/>
      <c r="DK1458" s="6"/>
      <c r="DL1458" s="7"/>
      <c r="DM1458" s="7"/>
      <c r="DN1458" s="7"/>
      <c r="DO1458" s="7"/>
      <c r="DP1458" s="8"/>
      <c r="DQ1458" s="6"/>
      <c r="DR1458" s="7"/>
      <c r="DS1458" s="7"/>
      <c r="DT1458" s="7"/>
      <c r="DU1458" s="7"/>
      <c r="DV1458" s="8"/>
      <c r="DW1458" s="6"/>
      <c r="DX1458" s="7"/>
      <c r="DY1458" s="7"/>
      <c r="DZ1458" s="7"/>
      <c r="EA1458" s="7"/>
      <c r="EB1458" s="8"/>
      <c r="EC1458" s="6"/>
      <c r="ED1458" s="7"/>
      <c r="EE1458" s="7"/>
      <c r="EF1458" s="7"/>
      <c r="EG1458" s="7"/>
      <c r="EH1458" s="8"/>
      <c r="EI1458" s="6"/>
      <c r="EJ1458" s="7"/>
      <c r="EK1458" s="7"/>
      <c r="EL1458" s="7"/>
      <c r="EM1458" s="7"/>
      <c r="EN1458" s="8"/>
      <c r="EO1458" s="6"/>
      <c r="EP1458" s="7"/>
      <c r="EQ1458" s="7"/>
      <c r="ER1458" s="7"/>
      <c r="ES1458" s="7"/>
      <c r="ET1458" s="8"/>
      <c r="EU1458" s="6"/>
      <c r="EV1458" s="7"/>
      <c r="EW1458" s="7"/>
      <c r="EX1458" s="7"/>
      <c r="EY1458" s="7"/>
      <c r="EZ1458" s="8"/>
      <c r="FA1458" s="6"/>
      <c r="FB1458" s="7"/>
      <c r="FC1458" s="7"/>
      <c r="FD1458" s="7"/>
      <c r="FE1458" s="7"/>
      <c r="FF1458" s="8"/>
      <c r="FG1458" s="6"/>
      <c r="FH1458" s="7"/>
      <c r="FI1458" s="7"/>
      <c r="FJ1458" s="7"/>
      <c r="FK1458" s="7"/>
      <c r="FL1458" s="8"/>
      <c r="FM1458" s="6"/>
      <c r="FN1458" s="7"/>
      <c r="FO1458" s="7"/>
      <c r="FP1458" s="7"/>
      <c r="FQ1458" s="7"/>
      <c r="FR1458" s="8"/>
      <c r="FS1458" s="6"/>
      <c r="FT1458" s="7"/>
      <c r="FU1458" s="7"/>
      <c r="FV1458" s="7"/>
      <c r="FW1458" s="7"/>
      <c r="FX1458" s="8"/>
      <c r="FY1458" s="6"/>
      <c r="FZ1458" s="7"/>
      <c r="GA1458" s="7"/>
      <c r="GB1458" s="7"/>
      <c r="GC1458" s="7"/>
      <c r="GD1458" s="8"/>
      <c r="GE1458" s="6"/>
      <c r="GF1458" s="7"/>
      <c r="GG1458" s="7"/>
      <c r="GH1458" s="7"/>
      <c r="GI1458" s="7"/>
      <c r="GJ1458" s="8"/>
      <c r="GK1458" s="6"/>
      <c r="GL1458" s="7"/>
      <c r="GM1458" s="7"/>
      <c r="GN1458" s="7"/>
      <c r="GO1458" s="7"/>
      <c r="GP1458" s="8"/>
      <c r="GQ1458" s="6"/>
      <c r="GR1458" s="7"/>
      <c r="GS1458" s="7"/>
      <c r="GT1458" s="7"/>
      <c r="GU1458" s="7"/>
      <c r="GV1458" s="8"/>
      <c r="GW1458" s="6"/>
      <c r="GX1458" s="7"/>
      <c r="GY1458" s="7"/>
      <c r="GZ1458" s="7"/>
      <c r="HA1458" s="7"/>
      <c r="HB1458" s="8"/>
      <c r="HC1458" s="6"/>
      <c r="HD1458" s="7"/>
      <c r="HE1458" s="7"/>
      <c r="HF1458" s="7"/>
      <c r="HG1458" s="7"/>
      <c r="HH1458" s="8"/>
      <c r="HI1458" s="6"/>
      <c r="HJ1458" s="7"/>
      <c r="HK1458" s="7"/>
      <c r="HL1458" s="7"/>
      <c r="HM1458" s="7"/>
      <c r="HN1458" s="8"/>
      <c r="HO1458" s="6"/>
      <c r="HP1458" s="7"/>
      <c r="HQ1458" s="7"/>
      <c r="HR1458" s="7"/>
      <c r="HS1458" s="7"/>
      <c r="HT1458" s="8"/>
      <c r="HU1458" s="6"/>
      <c r="HV1458" s="7"/>
      <c r="HW1458" s="7"/>
      <c r="HX1458" s="7"/>
      <c r="HY1458" s="7"/>
      <c r="HZ1458" s="8"/>
      <c r="IA1458" s="6"/>
      <c r="IB1458" s="7"/>
      <c r="IC1458" s="7"/>
      <c r="ID1458" s="7"/>
      <c r="IE1458" s="7"/>
      <c r="IF1458" s="8"/>
      <c r="IG1458" s="6"/>
      <c r="IH1458" s="7"/>
      <c r="II1458" s="7"/>
      <c r="IJ1458" s="7"/>
      <c r="IK1458" s="7"/>
      <c r="IL1458" s="8"/>
      <c r="IM1458" s="6"/>
      <c r="IN1458" s="7"/>
      <c r="IO1458" s="7"/>
      <c r="IP1458" s="7"/>
      <c r="IQ1458" s="7"/>
      <c r="IR1458" s="8"/>
      <c r="IS1458" s="6"/>
      <c r="IT1458" s="7"/>
      <c r="IU1458" s="7"/>
      <c r="IV1458" s="7"/>
    </row>
    <row r="1459" customFormat="false" ht="12.75" hidden="false" customHeight="false" outlineLevel="0" collapsed="false">
      <c r="A1459" s="5" t="s">
        <v>1697</v>
      </c>
      <c r="B1459" s="6" t="n">
        <v>36986</v>
      </c>
      <c r="C1459" s="7" t="s">
        <v>774</v>
      </c>
      <c r="D1459" s="7" t="s">
        <v>1588</v>
      </c>
      <c r="E1459" s="7" t="s">
        <v>20</v>
      </c>
      <c r="F1459" s="8" t="s">
        <v>1280</v>
      </c>
      <c r="G1459" s="8" t="n">
        <v>1800</v>
      </c>
      <c r="H1459" s="7"/>
      <c r="I1459" s="7"/>
      <c r="J1459" s="7"/>
      <c r="K1459" s="7"/>
      <c r="L1459" s="8"/>
      <c r="M1459" s="6"/>
      <c r="N1459" s="7"/>
      <c r="O1459" s="7"/>
      <c r="P1459" s="7"/>
      <c r="Q1459" s="7"/>
      <c r="R1459" s="8"/>
      <c r="S1459" s="6"/>
      <c r="T1459" s="7"/>
      <c r="U1459" s="7"/>
      <c r="V1459" s="7"/>
      <c r="W1459" s="7"/>
      <c r="X1459" s="8"/>
      <c r="Y1459" s="6"/>
      <c r="Z1459" s="7"/>
      <c r="AA1459" s="7"/>
      <c r="AB1459" s="7"/>
      <c r="AC1459" s="7"/>
      <c r="AD1459" s="8"/>
      <c r="AE1459" s="6"/>
      <c r="AF1459" s="7"/>
      <c r="AG1459" s="7"/>
      <c r="AH1459" s="7"/>
      <c r="AI1459" s="7"/>
      <c r="AJ1459" s="8"/>
      <c r="AK1459" s="6"/>
      <c r="AL1459" s="7"/>
      <c r="AM1459" s="7"/>
      <c r="AN1459" s="7"/>
      <c r="AO1459" s="7"/>
      <c r="AP1459" s="8"/>
      <c r="AQ1459" s="6"/>
      <c r="AR1459" s="7"/>
      <c r="AS1459" s="7"/>
      <c r="AT1459" s="7"/>
      <c r="AU1459" s="7"/>
      <c r="AV1459" s="8"/>
      <c r="AW1459" s="6"/>
      <c r="AX1459" s="7"/>
      <c r="AY1459" s="7"/>
      <c r="AZ1459" s="7"/>
      <c r="BA1459" s="7"/>
      <c r="BB1459" s="8"/>
      <c r="BC1459" s="6"/>
      <c r="BD1459" s="7"/>
      <c r="BE1459" s="7"/>
      <c r="BF1459" s="7"/>
      <c r="BG1459" s="7"/>
      <c r="BH1459" s="8"/>
      <c r="BI1459" s="6"/>
      <c r="BJ1459" s="7"/>
      <c r="BK1459" s="7"/>
      <c r="BL1459" s="7"/>
      <c r="BM1459" s="7"/>
      <c r="BN1459" s="8"/>
      <c r="BO1459" s="6"/>
      <c r="BP1459" s="7"/>
      <c r="BQ1459" s="7"/>
      <c r="BR1459" s="7"/>
      <c r="BS1459" s="7"/>
      <c r="BT1459" s="8"/>
      <c r="BU1459" s="6"/>
      <c r="BV1459" s="7"/>
      <c r="BW1459" s="7"/>
      <c r="BX1459" s="7"/>
      <c r="BY1459" s="7"/>
      <c r="BZ1459" s="8"/>
      <c r="CA1459" s="6"/>
      <c r="CB1459" s="7"/>
      <c r="CC1459" s="7"/>
      <c r="CD1459" s="7"/>
      <c r="CE1459" s="7"/>
      <c r="CF1459" s="8"/>
      <c r="CG1459" s="6"/>
      <c r="CH1459" s="7"/>
      <c r="CI1459" s="7"/>
      <c r="CJ1459" s="7"/>
      <c r="CK1459" s="7"/>
      <c r="CL1459" s="8"/>
      <c r="CM1459" s="6"/>
      <c r="CN1459" s="7"/>
      <c r="CO1459" s="7"/>
      <c r="CP1459" s="7"/>
      <c r="CQ1459" s="7"/>
      <c r="CR1459" s="8"/>
      <c r="CS1459" s="6"/>
      <c r="CT1459" s="7"/>
      <c r="CU1459" s="7"/>
      <c r="CV1459" s="7"/>
      <c r="CW1459" s="7"/>
      <c r="CX1459" s="8"/>
      <c r="CY1459" s="6"/>
      <c r="CZ1459" s="7"/>
      <c r="DA1459" s="7"/>
      <c r="DB1459" s="7"/>
      <c r="DC1459" s="7"/>
      <c r="DD1459" s="8"/>
      <c r="DE1459" s="6"/>
      <c r="DF1459" s="7"/>
      <c r="DG1459" s="7"/>
      <c r="DH1459" s="7"/>
      <c r="DI1459" s="7"/>
      <c r="DJ1459" s="8"/>
      <c r="DK1459" s="6"/>
      <c r="DL1459" s="7"/>
      <c r="DM1459" s="7"/>
      <c r="DN1459" s="7"/>
      <c r="DO1459" s="7"/>
      <c r="DP1459" s="8"/>
      <c r="DQ1459" s="6"/>
      <c r="DR1459" s="7"/>
      <c r="DS1459" s="7"/>
      <c r="DT1459" s="7"/>
      <c r="DU1459" s="7"/>
      <c r="DV1459" s="8"/>
      <c r="DW1459" s="6"/>
      <c r="DX1459" s="7"/>
      <c r="DY1459" s="7"/>
      <c r="DZ1459" s="7"/>
      <c r="EA1459" s="7"/>
      <c r="EB1459" s="8"/>
      <c r="EC1459" s="6"/>
      <c r="ED1459" s="7"/>
      <c r="EE1459" s="7"/>
      <c r="EF1459" s="7"/>
      <c r="EG1459" s="7"/>
      <c r="EH1459" s="8"/>
      <c r="EI1459" s="6"/>
      <c r="EJ1459" s="7"/>
      <c r="EK1459" s="7"/>
      <c r="EL1459" s="7"/>
      <c r="EM1459" s="7"/>
      <c r="EN1459" s="8"/>
      <c r="EO1459" s="6"/>
      <c r="EP1459" s="7"/>
      <c r="EQ1459" s="7"/>
      <c r="ER1459" s="7"/>
      <c r="ES1459" s="7"/>
      <c r="ET1459" s="8"/>
      <c r="EU1459" s="6"/>
      <c r="EV1459" s="7"/>
      <c r="EW1459" s="7"/>
      <c r="EX1459" s="7"/>
      <c r="EY1459" s="7"/>
      <c r="EZ1459" s="8"/>
      <c r="FA1459" s="6"/>
      <c r="FB1459" s="7"/>
      <c r="FC1459" s="7"/>
      <c r="FD1459" s="7"/>
      <c r="FE1459" s="7"/>
      <c r="FF1459" s="8"/>
      <c r="FG1459" s="6"/>
      <c r="FH1459" s="7"/>
      <c r="FI1459" s="7"/>
      <c r="FJ1459" s="7"/>
      <c r="FK1459" s="7"/>
      <c r="FL1459" s="8"/>
      <c r="FM1459" s="6"/>
      <c r="FN1459" s="7"/>
      <c r="FO1459" s="7"/>
      <c r="FP1459" s="7"/>
      <c r="FQ1459" s="7"/>
      <c r="FR1459" s="8"/>
      <c r="FS1459" s="6"/>
      <c r="FT1459" s="7"/>
      <c r="FU1459" s="7"/>
      <c r="FV1459" s="7"/>
      <c r="FW1459" s="7"/>
      <c r="FX1459" s="8"/>
      <c r="FY1459" s="6"/>
      <c r="FZ1459" s="7"/>
      <c r="GA1459" s="7"/>
      <c r="GB1459" s="7"/>
      <c r="GC1459" s="7"/>
      <c r="GD1459" s="8"/>
      <c r="GE1459" s="6"/>
      <c r="GF1459" s="7"/>
      <c r="GG1459" s="7"/>
      <c r="GH1459" s="7"/>
      <c r="GI1459" s="7"/>
      <c r="GJ1459" s="8"/>
      <c r="GK1459" s="6"/>
      <c r="GL1459" s="7"/>
      <c r="GM1459" s="7"/>
      <c r="GN1459" s="7"/>
      <c r="GO1459" s="7"/>
      <c r="GP1459" s="8"/>
      <c r="GQ1459" s="6"/>
      <c r="GR1459" s="7"/>
      <c r="GS1459" s="7"/>
      <c r="GT1459" s="7"/>
      <c r="GU1459" s="7"/>
      <c r="GV1459" s="8"/>
      <c r="GW1459" s="6"/>
      <c r="GX1459" s="7"/>
      <c r="GY1459" s="7"/>
      <c r="GZ1459" s="7"/>
      <c r="HA1459" s="7"/>
      <c r="HB1459" s="8"/>
      <c r="HC1459" s="6"/>
      <c r="HD1459" s="7"/>
      <c r="HE1459" s="7"/>
      <c r="HF1459" s="7"/>
      <c r="HG1459" s="7"/>
      <c r="HH1459" s="8"/>
      <c r="HI1459" s="6"/>
      <c r="HJ1459" s="7"/>
      <c r="HK1459" s="7"/>
      <c r="HL1459" s="7"/>
      <c r="HM1459" s="7"/>
      <c r="HN1459" s="8"/>
      <c r="HO1459" s="6"/>
      <c r="HP1459" s="7"/>
      <c r="HQ1459" s="7"/>
      <c r="HR1459" s="7"/>
      <c r="HS1459" s="7"/>
      <c r="HT1459" s="8"/>
      <c r="HU1459" s="6"/>
      <c r="HV1459" s="7"/>
      <c r="HW1459" s="7"/>
      <c r="HX1459" s="7"/>
      <c r="HY1459" s="7"/>
      <c r="HZ1459" s="8"/>
      <c r="IA1459" s="6"/>
      <c r="IB1459" s="7"/>
      <c r="IC1459" s="7"/>
      <c r="ID1459" s="7"/>
      <c r="IE1459" s="7"/>
      <c r="IF1459" s="8"/>
      <c r="IG1459" s="6"/>
      <c r="IH1459" s="7"/>
      <c r="II1459" s="7"/>
      <c r="IJ1459" s="7"/>
      <c r="IK1459" s="7"/>
      <c r="IL1459" s="8"/>
      <c r="IM1459" s="6"/>
      <c r="IN1459" s="7"/>
      <c r="IO1459" s="7"/>
      <c r="IP1459" s="7"/>
      <c r="IQ1459" s="7"/>
      <c r="IR1459" s="8"/>
      <c r="IS1459" s="6"/>
      <c r="IT1459" s="7"/>
      <c r="IU1459" s="7"/>
      <c r="IV1459" s="7"/>
    </row>
    <row r="1460" customFormat="false" ht="12.75" hidden="false" customHeight="false" outlineLevel="0" collapsed="false">
      <c r="A1460" s="5" t="s">
        <v>1698</v>
      </c>
      <c r="B1460" s="6" t="n">
        <v>36986</v>
      </c>
      <c r="C1460" s="7" t="s">
        <v>1699</v>
      </c>
      <c r="D1460" s="7" t="s">
        <v>1588</v>
      </c>
      <c r="E1460" s="7" t="s">
        <v>20</v>
      </c>
      <c r="F1460" s="8" t="s">
        <v>1280</v>
      </c>
      <c r="G1460" s="8" t="n">
        <v>625</v>
      </c>
      <c r="H1460" s="7"/>
      <c r="I1460" s="7"/>
      <c r="J1460" s="7"/>
      <c r="K1460" s="7"/>
      <c r="L1460" s="8"/>
      <c r="M1460" s="6"/>
      <c r="N1460" s="7"/>
      <c r="O1460" s="7"/>
      <c r="P1460" s="7"/>
      <c r="Q1460" s="7"/>
      <c r="R1460" s="8"/>
      <c r="S1460" s="6"/>
      <c r="T1460" s="7"/>
      <c r="U1460" s="7"/>
      <c r="V1460" s="7"/>
      <c r="W1460" s="7"/>
      <c r="X1460" s="8"/>
      <c r="Y1460" s="6"/>
      <c r="Z1460" s="7"/>
      <c r="AA1460" s="7"/>
      <c r="AB1460" s="7"/>
      <c r="AC1460" s="7"/>
      <c r="AD1460" s="8"/>
      <c r="AE1460" s="6"/>
      <c r="AF1460" s="7"/>
      <c r="AG1460" s="7"/>
      <c r="AH1460" s="7"/>
      <c r="AI1460" s="7"/>
      <c r="AJ1460" s="8"/>
      <c r="AK1460" s="6"/>
      <c r="AL1460" s="7"/>
      <c r="AM1460" s="7"/>
      <c r="AN1460" s="7"/>
      <c r="AO1460" s="7"/>
      <c r="AP1460" s="8"/>
      <c r="AQ1460" s="6"/>
      <c r="AR1460" s="7"/>
      <c r="AS1460" s="7"/>
      <c r="AT1460" s="7"/>
      <c r="AU1460" s="7"/>
      <c r="AV1460" s="8"/>
      <c r="AW1460" s="6"/>
      <c r="AX1460" s="7"/>
      <c r="AY1460" s="7"/>
      <c r="AZ1460" s="7"/>
      <c r="BA1460" s="7"/>
      <c r="BB1460" s="8"/>
      <c r="BC1460" s="6"/>
      <c r="BD1460" s="7"/>
      <c r="BE1460" s="7"/>
      <c r="BF1460" s="7"/>
      <c r="BG1460" s="7"/>
      <c r="BH1460" s="8"/>
      <c r="BI1460" s="6"/>
      <c r="BJ1460" s="7"/>
      <c r="BK1460" s="7"/>
      <c r="BL1460" s="7"/>
      <c r="BM1460" s="7"/>
      <c r="BN1460" s="8"/>
      <c r="BO1460" s="6"/>
      <c r="BP1460" s="7"/>
      <c r="BQ1460" s="7"/>
      <c r="BR1460" s="7"/>
      <c r="BS1460" s="7"/>
      <c r="BT1460" s="8"/>
      <c r="BU1460" s="6"/>
      <c r="BV1460" s="7"/>
      <c r="BW1460" s="7"/>
      <c r="BX1460" s="7"/>
      <c r="BY1460" s="7"/>
      <c r="BZ1460" s="8"/>
      <c r="CA1460" s="6"/>
      <c r="CB1460" s="7"/>
      <c r="CC1460" s="7"/>
      <c r="CD1460" s="7"/>
      <c r="CE1460" s="7"/>
      <c r="CF1460" s="8"/>
      <c r="CG1460" s="6"/>
      <c r="CH1460" s="7"/>
      <c r="CI1460" s="7"/>
      <c r="CJ1460" s="7"/>
      <c r="CK1460" s="7"/>
      <c r="CL1460" s="8"/>
      <c r="CM1460" s="6"/>
      <c r="CN1460" s="7"/>
      <c r="CO1460" s="7"/>
      <c r="CP1460" s="7"/>
      <c r="CQ1460" s="7"/>
      <c r="CR1460" s="8"/>
      <c r="CS1460" s="6"/>
      <c r="CT1460" s="7"/>
      <c r="CU1460" s="7"/>
      <c r="CV1460" s="7"/>
      <c r="CW1460" s="7"/>
      <c r="CX1460" s="8"/>
      <c r="CY1460" s="6"/>
      <c r="CZ1460" s="7"/>
      <c r="DA1460" s="7"/>
      <c r="DB1460" s="7"/>
      <c r="DC1460" s="7"/>
      <c r="DD1460" s="8"/>
      <c r="DE1460" s="6"/>
      <c r="DF1460" s="7"/>
      <c r="DG1460" s="7"/>
      <c r="DH1460" s="7"/>
      <c r="DI1460" s="7"/>
      <c r="DJ1460" s="8"/>
      <c r="DK1460" s="6"/>
      <c r="DL1460" s="7"/>
      <c r="DM1460" s="7"/>
      <c r="DN1460" s="7"/>
      <c r="DO1460" s="7"/>
      <c r="DP1460" s="8"/>
      <c r="DQ1460" s="6"/>
      <c r="DR1460" s="7"/>
      <c r="DS1460" s="7"/>
      <c r="DT1460" s="7"/>
      <c r="DU1460" s="7"/>
      <c r="DV1460" s="8"/>
      <c r="DW1460" s="6"/>
      <c r="DX1460" s="7"/>
      <c r="DY1460" s="7"/>
      <c r="DZ1460" s="7"/>
      <c r="EA1460" s="7"/>
      <c r="EB1460" s="8"/>
      <c r="EC1460" s="6"/>
      <c r="ED1460" s="7"/>
      <c r="EE1460" s="7"/>
      <c r="EF1460" s="7"/>
      <c r="EG1460" s="7"/>
      <c r="EH1460" s="8"/>
      <c r="EI1460" s="6"/>
      <c r="EJ1460" s="7"/>
      <c r="EK1460" s="7"/>
      <c r="EL1460" s="7"/>
      <c r="EM1460" s="7"/>
      <c r="EN1460" s="8"/>
      <c r="EO1460" s="6"/>
      <c r="EP1460" s="7"/>
      <c r="EQ1460" s="7"/>
      <c r="ER1460" s="7"/>
      <c r="ES1460" s="7"/>
      <c r="ET1460" s="8"/>
      <c r="EU1460" s="6"/>
      <c r="EV1460" s="7"/>
      <c r="EW1460" s="7"/>
      <c r="EX1460" s="7"/>
      <c r="EY1460" s="7"/>
      <c r="EZ1460" s="8"/>
      <c r="FA1460" s="6"/>
      <c r="FB1460" s="7"/>
      <c r="FC1460" s="7"/>
      <c r="FD1460" s="7"/>
      <c r="FE1460" s="7"/>
      <c r="FF1460" s="8"/>
      <c r="FG1460" s="6"/>
      <c r="FH1460" s="7"/>
      <c r="FI1460" s="7"/>
      <c r="FJ1460" s="7"/>
      <c r="FK1460" s="7"/>
      <c r="FL1460" s="8"/>
      <c r="FM1460" s="6"/>
      <c r="FN1460" s="7"/>
      <c r="FO1460" s="7"/>
      <c r="FP1460" s="7"/>
      <c r="FQ1460" s="7"/>
      <c r="FR1460" s="8"/>
      <c r="FS1460" s="6"/>
      <c r="FT1460" s="7"/>
      <c r="FU1460" s="7"/>
      <c r="FV1460" s="7"/>
      <c r="FW1460" s="7"/>
      <c r="FX1460" s="8"/>
      <c r="FY1460" s="6"/>
      <c r="FZ1460" s="7"/>
      <c r="GA1460" s="7"/>
      <c r="GB1460" s="7"/>
      <c r="GC1460" s="7"/>
      <c r="GD1460" s="8"/>
      <c r="GE1460" s="6"/>
      <c r="GF1460" s="7"/>
      <c r="GG1460" s="7"/>
      <c r="GH1460" s="7"/>
      <c r="GI1460" s="7"/>
      <c r="GJ1460" s="8"/>
      <c r="GK1460" s="6"/>
      <c r="GL1460" s="7"/>
      <c r="GM1460" s="7"/>
      <c r="GN1460" s="7"/>
      <c r="GO1460" s="7"/>
      <c r="GP1460" s="8"/>
      <c r="GQ1460" s="6"/>
      <c r="GR1460" s="7"/>
      <c r="GS1460" s="7"/>
      <c r="GT1460" s="7"/>
      <c r="GU1460" s="7"/>
      <c r="GV1460" s="8"/>
      <c r="GW1460" s="6"/>
      <c r="GX1460" s="7"/>
      <c r="GY1460" s="7"/>
      <c r="GZ1460" s="7"/>
      <c r="HA1460" s="7"/>
      <c r="HB1460" s="8"/>
      <c r="HC1460" s="6"/>
      <c r="HD1460" s="7"/>
      <c r="HE1460" s="7"/>
      <c r="HF1460" s="7"/>
      <c r="HG1460" s="7"/>
      <c r="HH1460" s="8"/>
      <c r="HI1460" s="6"/>
      <c r="HJ1460" s="7"/>
      <c r="HK1460" s="7"/>
      <c r="HL1460" s="7"/>
      <c r="HM1460" s="7"/>
      <c r="HN1460" s="8"/>
      <c r="HO1460" s="6"/>
      <c r="HP1460" s="7"/>
      <c r="HQ1460" s="7"/>
      <c r="HR1460" s="7"/>
      <c r="HS1460" s="7"/>
      <c r="HT1460" s="8"/>
      <c r="HU1460" s="6"/>
      <c r="HV1460" s="7"/>
      <c r="HW1460" s="7"/>
      <c r="HX1460" s="7"/>
      <c r="HY1460" s="7"/>
      <c r="HZ1460" s="8"/>
      <c r="IA1460" s="6"/>
      <c r="IB1460" s="7"/>
      <c r="IC1460" s="7"/>
      <c r="ID1460" s="7"/>
      <c r="IE1460" s="7"/>
      <c r="IF1460" s="8"/>
      <c r="IG1460" s="6"/>
      <c r="IH1460" s="7"/>
      <c r="II1460" s="7"/>
      <c r="IJ1460" s="7"/>
      <c r="IK1460" s="7"/>
      <c r="IL1460" s="8"/>
      <c r="IM1460" s="6"/>
      <c r="IN1460" s="7"/>
      <c r="IO1460" s="7"/>
      <c r="IP1460" s="7"/>
      <c r="IQ1460" s="7"/>
      <c r="IR1460" s="8"/>
      <c r="IS1460" s="6"/>
      <c r="IT1460" s="7"/>
      <c r="IU1460" s="7"/>
      <c r="IV1460" s="7"/>
    </row>
    <row r="1461" customFormat="false" ht="12.75" hidden="false" customHeight="false" outlineLevel="0" collapsed="false">
      <c r="A1461" s="5" t="s">
        <v>1700</v>
      </c>
      <c r="B1461" s="6" t="n">
        <v>36986</v>
      </c>
      <c r="C1461" s="7" t="s">
        <v>1701</v>
      </c>
      <c r="D1461" s="7" t="s">
        <v>1588</v>
      </c>
      <c r="E1461" s="7" t="s">
        <v>20</v>
      </c>
      <c r="F1461" s="8" t="s">
        <v>1280</v>
      </c>
      <c r="G1461" s="8" t="n">
        <v>1900</v>
      </c>
      <c r="H1461" s="7"/>
      <c r="I1461" s="7"/>
      <c r="J1461" s="7"/>
      <c r="K1461" s="7"/>
      <c r="L1461" s="8"/>
      <c r="M1461" s="6"/>
      <c r="N1461" s="7"/>
      <c r="O1461" s="7"/>
      <c r="P1461" s="7"/>
      <c r="Q1461" s="7"/>
      <c r="R1461" s="8"/>
      <c r="S1461" s="6"/>
      <c r="T1461" s="7"/>
      <c r="U1461" s="7"/>
      <c r="V1461" s="7"/>
      <c r="W1461" s="7"/>
      <c r="X1461" s="8"/>
      <c r="Y1461" s="6"/>
      <c r="Z1461" s="7"/>
      <c r="AA1461" s="7"/>
      <c r="AB1461" s="7"/>
      <c r="AC1461" s="7"/>
      <c r="AD1461" s="8"/>
      <c r="AE1461" s="6"/>
      <c r="AF1461" s="7"/>
      <c r="AG1461" s="7"/>
      <c r="AH1461" s="7"/>
      <c r="AI1461" s="7"/>
      <c r="AJ1461" s="8"/>
      <c r="AK1461" s="6"/>
      <c r="AL1461" s="7"/>
      <c r="AM1461" s="7"/>
      <c r="AN1461" s="7"/>
      <c r="AO1461" s="7"/>
      <c r="AP1461" s="8"/>
      <c r="AQ1461" s="6"/>
      <c r="AR1461" s="7"/>
      <c r="AS1461" s="7"/>
      <c r="AT1461" s="7"/>
      <c r="AU1461" s="7"/>
      <c r="AV1461" s="8"/>
      <c r="AW1461" s="6"/>
      <c r="AX1461" s="7"/>
      <c r="AY1461" s="7"/>
      <c r="AZ1461" s="7"/>
      <c r="BA1461" s="7"/>
      <c r="BB1461" s="8"/>
      <c r="BC1461" s="6"/>
      <c r="BD1461" s="7"/>
      <c r="BE1461" s="7"/>
      <c r="BF1461" s="7"/>
      <c r="BG1461" s="7"/>
      <c r="BH1461" s="8"/>
      <c r="BI1461" s="6"/>
      <c r="BJ1461" s="7"/>
      <c r="BK1461" s="7"/>
      <c r="BL1461" s="7"/>
      <c r="BM1461" s="7"/>
      <c r="BN1461" s="8"/>
      <c r="BO1461" s="6"/>
      <c r="BP1461" s="7"/>
      <c r="BQ1461" s="7"/>
      <c r="BR1461" s="7"/>
      <c r="BS1461" s="7"/>
      <c r="BT1461" s="8"/>
      <c r="BU1461" s="6"/>
      <c r="BV1461" s="7"/>
      <c r="BW1461" s="7"/>
      <c r="BX1461" s="7"/>
      <c r="BY1461" s="7"/>
      <c r="BZ1461" s="8"/>
      <c r="CA1461" s="6"/>
      <c r="CB1461" s="7"/>
      <c r="CC1461" s="7"/>
      <c r="CD1461" s="7"/>
      <c r="CE1461" s="7"/>
      <c r="CF1461" s="8"/>
      <c r="CG1461" s="6"/>
      <c r="CH1461" s="7"/>
      <c r="CI1461" s="7"/>
      <c r="CJ1461" s="7"/>
      <c r="CK1461" s="7"/>
      <c r="CL1461" s="8"/>
      <c r="CM1461" s="6"/>
      <c r="CN1461" s="7"/>
      <c r="CO1461" s="7"/>
      <c r="CP1461" s="7"/>
      <c r="CQ1461" s="7"/>
      <c r="CR1461" s="8"/>
      <c r="CS1461" s="6"/>
      <c r="CT1461" s="7"/>
      <c r="CU1461" s="7"/>
      <c r="CV1461" s="7"/>
      <c r="CW1461" s="7"/>
      <c r="CX1461" s="8"/>
      <c r="CY1461" s="6"/>
      <c r="CZ1461" s="7"/>
      <c r="DA1461" s="7"/>
      <c r="DB1461" s="7"/>
      <c r="DC1461" s="7"/>
      <c r="DD1461" s="8"/>
      <c r="DE1461" s="6"/>
      <c r="DF1461" s="7"/>
      <c r="DG1461" s="7"/>
      <c r="DH1461" s="7"/>
      <c r="DI1461" s="7"/>
      <c r="DJ1461" s="8"/>
      <c r="DK1461" s="6"/>
      <c r="DL1461" s="7"/>
      <c r="DM1461" s="7"/>
      <c r="DN1461" s="7"/>
      <c r="DO1461" s="7"/>
      <c r="DP1461" s="8"/>
      <c r="DQ1461" s="6"/>
      <c r="DR1461" s="7"/>
      <c r="DS1461" s="7"/>
      <c r="DT1461" s="7"/>
      <c r="DU1461" s="7"/>
      <c r="DV1461" s="8"/>
      <c r="DW1461" s="6"/>
      <c r="DX1461" s="7"/>
      <c r="DY1461" s="7"/>
      <c r="DZ1461" s="7"/>
      <c r="EA1461" s="7"/>
      <c r="EB1461" s="8"/>
      <c r="EC1461" s="6"/>
      <c r="ED1461" s="7"/>
      <c r="EE1461" s="7"/>
      <c r="EF1461" s="7"/>
      <c r="EG1461" s="7"/>
      <c r="EH1461" s="8"/>
      <c r="EI1461" s="6"/>
      <c r="EJ1461" s="7"/>
      <c r="EK1461" s="7"/>
      <c r="EL1461" s="7"/>
      <c r="EM1461" s="7"/>
      <c r="EN1461" s="8"/>
      <c r="EO1461" s="6"/>
      <c r="EP1461" s="7"/>
      <c r="EQ1461" s="7"/>
      <c r="ER1461" s="7"/>
      <c r="ES1461" s="7"/>
      <c r="ET1461" s="8"/>
      <c r="EU1461" s="6"/>
      <c r="EV1461" s="7"/>
      <c r="EW1461" s="7"/>
      <c r="EX1461" s="7"/>
      <c r="EY1461" s="7"/>
      <c r="EZ1461" s="8"/>
      <c r="FA1461" s="6"/>
      <c r="FB1461" s="7"/>
      <c r="FC1461" s="7"/>
      <c r="FD1461" s="7"/>
      <c r="FE1461" s="7"/>
      <c r="FF1461" s="8"/>
      <c r="FG1461" s="6"/>
      <c r="FH1461" s="7"/>
      <c r="FI1461" s="7"/>
      <c r="FJ1461" s="7"/>
      <c r="FK1461" s="7"/>
      <c r="FL1461" s="8"/>
      <c r="FM1461" s="6"/>
      <c r="FN1461" s="7"/>
      <c r="FO1461" s="7"/>
      <c r="FP1461" s="7"/>
      <c r="FQ1461" s="7"/>
      <c r="FR1461" s="8"/>
      <c r="FS1461" s="6"/>
      <c r="FT1461" s="7"/>
      <c r="FU1461" s="7"/>
      <c r="FV1461" s="7"/>
      <c r="FW1461" s="7"/>
      <c r="FX1461" s="8"/>
      <c r="FY1461" s="6"/>
      <c r="FZ1461" s="7"/>
      <c r="GA1461" s="7"/>
      <c r="GB1461" s="7"/>
      <c r="GC1461" s="7"/>
      <c r="GD1461" s="8"/>
      <c r="GE1461" s="6"/>
      <c r="GF1461" s="7"/>
      <c r="GG1461" s="7"/>
      <c r="GH1461" s="7"/>
      <c r="GI1461" s="7"/>
      <c r="GJ1461" s="8"/>
      <c r="GK1461" s="6"/>
      <c r="GL1461" s="7"/>
      <c r="GM1461" s="7"/>
      <c r="GN1461" s="7"/>
      <c r="GO1461" s="7"/>
      <c r="GP1461" s="8"/>
      <c r="GQ1461" s="6"/>
      <c r="GR1461" s="7"/>
      <c r="GS1461" s="7"/>
      <c r="GT1461" s="7"/>
      <c r="GU1461" s="7"/>
      <c r="GV1461" s="8"/>
      <c r="GW1461" s="6"/>
      <c r="GX1461" s="7"/>
      <c r="GY1461" s="7"/>
      <c r="GZ1461" s="7"/>
      <c r="HA1461" s="7"/>
      <c r="HB1461" s="8"/>
      <c r="HC1461" s="6"/>
      <c r="HD1461" s="7"/>
      <c r="HE1461" s="7"/>
      <c r="HF1461" s="7"/>
      <c r="HG1461" s="7"/>
      <c r="HH1461" s="8"/>
      <c r="HI1461" s="6"/>
      <c r="HJ1461" s="7"/>
      <c r="HK1461" s="7"/>
      <c r="HL1461" s="7"/>
      <c r="HM1461" s="7"/>
      <c r="HN1461" s="8"/>
      <c r="HO1461" s="6"/>
      <c r="HP1461" s="7"/>
      <c r="HQ1461" s="7"/>
      <c r="HR1461" s="7"/>
      <c r="HS1461" s="7"/>
      <c r="HT1461" s="8"/>
      <c r="HU1461" s="6"/>
      <c r="HV1461" s="7"/>
      <c r="HW1461" s="7"/>
      <c r="HX1461" s="7"/>
      <c r="HY1461" s="7"/>
      <c r="HZ1461" s="8"/>
      <c r="IA1461" s="6"/>
      <c r="IB1461" s="7"/>
      <c r="IC1461" s="7"/>
      <c r="ID1461" s="7"/>
      <c r="IE1461" s="7"/>
      <c r="IF1461" s="8"/>
      <c r="IG1461" s="6"/>
      <c r="IH1461" s="7"/>
      <c r="II1461" s="7"/>
      <c r="IJ1461" s="7"/>
      <c r="IK1461" s="7"/>
      <c r="IL1461" s="8"/>
      <c r="IM1461" s="6"/>
      <c r="IN1461" s="7"/>
      <c r="IO1461" s="7"/>
      <c r="IP1461" s="7"/>
      <c r="IQ1461" s="7"/>
      <c r="IR1461" s="8"/>
      <c r="IS1461" s="6"/>
      <c r="IT1461" s="7"/>
      <c r="IU1461" s="7"/>
      <c r="IV1461" s="7"/>
    </row>
    <row r="1462" customFormat="false" ht="12.75" hidden="false" customHeight="false" outlineLevel="0" collapsed="false">
      <c r="A1462" s="5" t="s">
        <v>1702</v>
      </c>
      <c r="B1462" s="6" t="n">
        <v>36986</v>
      </c>
      <c r="C1462" s="7" t="s">
        <v>1703</v>
      </c>
      <c r="D1462" s="7" t="s">
        <v>1588</v>
      </c>
      <c r="E1462" s="7" t="s">
        <v>20</v>
      </c>
      <c r="F1462" s="8" t="s">
        <v>1631</v>
      </c>
      <c r="G1462" s="8" t="n">
        <v>775</v>
      </c>
      <c r="H1462" s="7"/>
      <c r="I1462" s="7"/>
      <c r="J1462" s="7"/>
      <c r="K1462" s="7"/>
      <c r="L1462" s="8"/>
      <c r="M1462" s="6"/>
      <c r="N1462" s="7"/>
      <c r="O1462" s="7"/>
      <c r="P1462" s="7"/>
      <c r="Q1462" s="7"/>
      <c r="R1462" s="8"/>
      <c r="S1462" s="6"/>
      <c r="T1462" s="7"/>
      <c r="U1462" s="7"/>
      <c r="V1462" s="7"/>
      <c r="W1462" s="7"/>
      <c r="X1462" s="8"/>
      <c r="Y1462" s="6"/>
      <c r="Z1462" s="7"/>
      <c r="AA1462" s="7"/>
      <c r="AB1462" s="7"/>
      <c r="AC1462" s="7"/>
      <c r="AD1462" s="8"/>
      <c r="AE1462" s="6"/>
      <c r="AF1462" s="7"/>
      <c r="AG1462" s="7"/>
      <c r="AH1462" s="7"/>
      <c r="AI1462" s="7"/>
      <c r="AJ1462" s="8"/>
      <c r="AK1462" s="6"/>
      <c r="AL1462" s="7"/>
      <c r="AM1462" s="7"/>
      <c r="AN1462" s="7"/>
      <c r="AO1462" s="7"/>
      <c r="AP1462" s="8"/>
      <c r="AQ1462" s="6"/>
      <c r="AR1462" s="7"/>
      <c r="AS1462" s="7"/>
      <c r="AT1462" s="7"/>
      <c r="AU1462" s="7"/>
      <c r="AV1462" s="8"/>
      <c r="AW1462" s="6"/>
      <c r="AX1462" s="7"/>
      <c r="AY1462" s="7"/>
      <c r="AZ1462" s="7"/>
      <c r="BA1462" s="7"/>
      <c r="BB1462" s="8"/>
      <c r="BC1462" s="6"/>
      <c r="BD1462" s="7"/>
      <c r="BE1462" s="7"/>
      <c r="BF1462" s="7"/>
      <c r="BG1462" s="7"/>
      <c r="BH1462" s="8"/>
      <c r="BI1462" s="6"/>
      <c r="BJ1462" s="7"/>
      <c r="BK1462" s="7"/>
      <c r="BL1462" s="7"/>
      <c r="BM1462" s="7"/>
      <c r="BN1462" s="8"/>
      <c r="BO1462" s="6"/>
      <c r="BP1462" s="7"/>
      <c r="BQ1462" s="7"/>
      <c r="BR1462" s="7"/>
      <c r="BS1462" s="7"/>
      <c r="BT1462" s="8"/>
      <c r="BU1462" s="6"/>
      <c r="BV1462" s="7"/>
      <c r="BW1462" s="7"/>
      <c r="BX1462" s="7"/>
      <c r="BY1462" s="7"/>
      <c r="BZ1462" s="8"/>
      <c r="CA1462" s="6"/>
      <c r="CB1462" s="7"/>
      <c r="CC1462" s="7"/>
      <c r="CD1462" s="7"/>
      <c r="CE1462" s="7"/>
      <c r="CF1462" s="8"/>
      <c r="CG1462" s="6"/>
      <c r="CH1462" s="7"/>
      <c r="CI1462" s="7"/>
      <c r="CJ1462" s="7"/>
      <c r="CK1462" s="7"/>
      <c r="CL1462" s="8"/>
      <c r="CM1462" s="6"/>
      <c r="CN1462" s="7"/>
      <c r="CO1462" s="7"/>
      <c r="CP1462" s="7"/>
      <c r="CQ1462" s="7"/>
      <c r="CR1462" s="8"/>
      <c r="CS1462" s="6"/>
      <c r="CT1462" s="7"/>
      <c r="CU1462" s="7"/>
      <c r="CV1462" s="7"/>
      <c r="CW1462" s="7"/>
      <c r="CX1462" s="8"/>
      <c r="CY1462" s="6"/>
      <c r="CZ1462" s="7"/>
      <c r="DA1462" s="7"/>
      <c r="DB1462" s="7"/>
      <c r="DC1462" s="7"/>
      <c r="DD1462" s="8"/>
      <c r="DE1462" s="6"/>
      <c r="DF1462" s="7"/>
      <c r="DG1462" s="7"/>
      <c r="DH1462" s="7"/>
      <c r="DI1462" s="7"/>
      <c r="DJ1462" s="8"/>
      <c r="DK1462" s="6"/>
      <c r="DL1462" s="7"/>
      <c r="DM1462" s="7"/>
      <c r="DN1462" s="7"/>
      <c r="DO1462" s="7"/>
      <c r="DP1462" s="8"/>
      <c r="DQ1462" s="6"/>
      <c r="DR1462" s="7"/>
      <c r="DS1462" s="7"/>
      <c r="DT1462" s="7"/>
      <c r="DU1462" s="7"/>
      <c r="DV1462" s="8"/>
      <c r="DW1462" s="6"/>
      <c r="DX1462" s="7"/>
      <c r="DY1462" s="7"/>
      <c r="DZ1462" s="7"/>
      <c r="EA1462" s="7"/>
      <c r="EB1462" s="8"/>
      <c r="EC1462" s="6"/>
      <c r="ED1462" s="7"/>
      <c r="EE1462" s="7"/>
      <c r="EF1462" s="7"/>
      <c r="EG1462" s="7"/>
      <c r="EH1462" s="8"/>
      <c r="EI1462" s="6"/>
      <c r="EJ1462" s="7"/>
      <c r="EK1462" s="7"/>
      <c r="EL1462" s="7"/>
      <c r="EM1462" s="7"/>
      <c r="EN1462" s="8"/>
      <c r="EO1462" s="6"/>
      <c r="EP1462" s="7"/>
      <c r="EQ1462" s="7"/>
      <c r="ER1462" s="7"/>
      <c r="ES1462" s="7"/>
      <c r="ET1462" s="8"/>
      <c r="EU1462" s="6"/>
      <c r="EV1462" s="7"/>
      <c r="EW1462" s="7"/>
      <c r="EX1462" s="7"/>
      <c r="EY1462" s="7"/>
      <c r="EZ1462" s="8"/>
      <c r="FA1462" s="6"/>
      <c r="FB1462" s="7"/>
      <c r="FC1462" s="7"/>
      <c r="FD1462" s="7"/>
      <c r="FE1462" s="7"/>
      <c r="FF1462" s="8"/>
      <c r="FG1462" s="6"/>
      <c r="FH1462" s="7"/>
      <c r="FI1462" s="7"/>
      <c r="FJ1462" s="7"/>
      <c r="FK1462" s="7"/>
      <c r="FL1462" s="8"/>
      <c r="FM1462" s="6"/>
      <c r="FN1462" s="7"/>
      <c r="FO1462" s="7"/>
      <c r="FP1462" s="7"/>
      <c r="FQ1462" s="7"/>
      <c r="FR1462" s="8"/>
      <c r="FS1462" s="6"/>
      <c r="FT1462" s="7"/>
      <c r="FU1462" s="7"/>
      <c r="FV1462" s="7"/>
      <c r="FW1462" s="7"/>
      <c r="FX1462" s="8"/>
      <c r="FY1462" s="6"/>
      <c r="FZ1462" s="7"/>
      <c r="GA1462" s="7"/>
      <c r="GB1462" s="7"/>
      <c r="GC1462" s="7"/>
      <c r="GD1462" s="8"/>
      <c r="GE1462" s="6"/>
      <c r="GF1462" s="7"/>
      <c r="GG1462" s="7"/>
      <c r="GH1462" s="7"/>
      <c r="GI1462" s="7"/>
      <c r="GJ1462" s="8"/>
      <c r="GK1462" s="6"/>
      <c r="GL1462" s="7"/>
      <c r="GM1462" s="7"/>
      <c r="GN1462" s="7"/>
      <c r="GO1462" s="7"/>
      <c r="GP1462" s="8"/>
      <c r="GQ1462" s="6"/>
      <c r="GR1462" s="7"/>
      <c r="GS1462" s="7"/>
      <c r="GT1462" s="7"/>
      <c r="GU1462" s="7"/>
      <c r="GV1462" s="8"/>
      <c r="GW1462" s="6"/>
      <c r="GX1462" s="7"/>
      <c r="GY1462" s="7"/>
      <c r="GZ1462" s="7"/>
      <c r="HA1462" s="7"/>
      <c r="HB1462" s="8"/>
      <c r="HC1462" s="6"/>
      <c r="HD1462" s="7"/>
      <c r="HE1462" s="7"/>
      <c r="HF1462" s="7"/>
      <c r="HG1462" s="7"/>
      <c r="HH1462" s="8"/>
      <c r="HI1462" s="6"/>
      <c r="HJ1462" s="7"/>
      <c r="HK1462" s="7"/>
      <c r="HL1462" s="7"/>
      <c r="HM1462" s="7"/>
      <c r="HN1462" s="8"/>
      <c r="HO1462" s="6"/>
      <c r="HP1462" s="7"/>
      <c r="HQ1462" s="7"/>
      <c r="HR1462" s="7"/>
      <c r="HS1462" s="7"/>
      <c r="HT1462" s="8"/>
      <c r="HU1462" s="6"/>
      <c r="HV1462" s="7"/>
      <c r="HW1462" s="7"/>
      <c r="HX1462" s="7"/>
      <c r="HY1462" s="7"/>
      <c r="HZ1462" s="8"/>
      <c r="IA1462" s="6"/>
      <c r="IB1462" s="7"/>
      <c r="IC1462" s="7"/>
      <c r="ID1462" s="7"/>
      <c r="IE1462" s="7"/>
      <c r="IF1462" s="8"/>
      <c r="IG1462" s="6"/>
      <c r="IH1462" s="7"/>
      <c r="II1462" s="7"/>
      <c r="IJ1462" s="7"/>
      <c r="IK1462" s="7"/>
      <c r="IL1462" s="8"/>
      <c r="IM1462" s="6"/>
      <c r="IN1462" s="7"/>
      <c r="IO1462" s="7"/>
      <c r="IP1462" s="7"/>
      <c r="IQ1462" s="7"/>
      <c r="IR1462" s="8"/>
      <c r="IS1462" s="6"/>
      <c r="IT1462" s="7"/>
      <c r="IU1462" s="7"/>
      <c r="IV1462" s="7"/>
    </row>
    <row r="1463" customFormat="false" ht="12.75" hidden="false" customHeight="false" outlineLevel="0" collapsed="false">
      <c r="A1463" s="5" t="s">
        <v>1704</v>
      </c>
      <c r="B1463" s="6" t="n">
        <v>36986</v>
      </c>
      <c r="C1463" s="7" t="s">
        <v>774</v>
      </c>
      <c r="D1463" s="7" t="s">
        <v>1588</v>
      </c>
      <c r="E1463" s="7" t="s">
        <v>20</v>
      </c>
      <c r="F1463" s="8" t="s">
        <v>1671</v>
      </c>
      <c r="G1463" s="8" t="n">
        <v>26310</v>
      </c>
      <c r="H1463" s="7"/>
      <c r="I1463" s="7"/>
      <c r="J1463" s="7"/>
      <c r="K1463" s="7"/>
      <c r="L1463" s="8"/>
      <c r="M1463" s="6"/>
      <c r="N1463" s="7"/>
      <c r="O1463" s="7"/>
      <c r="P1463" s="7"/>
      <c r="Q1463" s="7"/>
      <c r="R1463" s="8"/>
      <c r="S1463" s="6"/>
      <c r="T1463" s="7"/>
      <c r="U1463" s="7"/>
      <c r="V1463" s="7"/>
      <c r="W1463" s="7"/>
      <c r="X1463" s="8"/>
      <c r="Y1463" s="6"/>
      <c r="Z1463" s="7"/>
      <c r="AA1463" s="7"/>
      <c r="AB1463" s="7"/>
      <c r="AC1463" s="7"/>
      <c r="AD1463" s="8"/>
      <c r="AE1463" s="6"/>
      <c r="AF1463" s="7"/>
      <c r="AG1463" s="7"/>
      <c r="AH1463" s="7"/>
      <c r="AI1463" s="7"/>
      <c r="AJ1463" s="8"/>
      <c r="AK1463" s="6"/>
      <c r="AL1463" s="7"/>
      <c r="AM1463" s="7"/>
      <c r="AN1463" s="7"/>
      <c r="AO1463" s="7"/>
      <c r="AP1463" s="8"/>
      <c r="AQ1463" s="6"/>
      <c r="AR1463" s="7"/>
      <c r="AS1463" s="7"/>
      <c r="AT1463" s="7"/>
      <c r="AU1463" s="7"/>
      <c r="AV1463" s="8"/>
      <c r="AW1463" s="6"/>
      <c r="AX1463" s="7"/>
      <c r="AY1463" s="7"/>
      <c r="AZ1463" s="7"/>
      <c r="BA1463" s="7"/>
      <c r="BB1463" s="8"/>
      <c r="BC1463" s="6"/>
      <c r="BD1463" s="7"/>
      <c r="BE1463" s="7"/>
      <c r="BF1463" s="7"/>
      <c r="BG1463" s="7"/>
      <c r="BH1463" s="8"/>
      <c r="BI1463" s="6"/>
      <c r="BJ1463" s="7"/>
      <c r="BK1463" s="7"/>
      <c r="BL1463" s="7"/>
      <c r="BM1463" s="7"/>
      <c r="BN1463" s="8"/>
      <c r="BO1463" s="6"/>
      <c r="BP1463" s="7"/>
      <c r="BQ1463" s="7"/>
      <c r="BR1463" s="7"/>
      <c r="BS1463" s="7"/>
      <c r="BT1463" s="8"/>
      <c r="BU1463" s="6"/>
      <c r="BV1463" s="7"/>
      <c r="BW1463" s="7"/>
      <c r="BX1463" s="7"/>
      <c r="BY1463" s="7"/>
      <c r="BZ1463" s="8"/>
      <c r="CA1463" s="6"/>
      <c r="CB1463" s="7"/>
      <c r="CC1463" s="7"/>
      <c r="CD1463" s="7"/>
      <c r="CE1463" s="7"/>
      <c r="CF1463" s="8"/>
      <c r="CG1463" s="6"/>
      <c r="CH1463" s="7"/>
      <c r="CI1463" s="7"/>
      <c r="CJ1463" s="7"/>
      <c r="CK1463" s="7"/>
      <c r="CL1463" s="8"/>
      <c r="CM1463" s="6"/>
      <c r="CN1463" s="7"/>
      <c r="CO1463" s="7"/>
      <c r="CP1463" s="7"/>
      <c r="CQ1463" s="7"/>
      <c r="CR1463" s="8"/>
      <c r="CS1463" s="6"/>
      <c r="CT1463" s="7"/>
      <c r="CU1463" s="7"/>
      <c r="CV1463" s="7"/>
      <c r="CW1463" s="7"/>
      <c r="CX1463" s="8"/>
      <c r="CY1463" s="6"/>
      <c r="CZ1463" s="7"/>
      <c r="DA1463" s="7"/>
      <c r="DB1463" s="7"/>
      <c r="DC1463" s="7"/>
      <c r="DD1463" s="8"/>
      <c r="DE1463" s="6"/>
      <c r="DF1463" s="7"/>
      <c r="DG1463" s="7"/>
      <c r="DH1463" s="7"/>
      <c r="DI1463" s="7"/>
      <c r="DJ1463" s="8"/>
      <c r="DK1463" s="6"/>
      <c r="DL1463" s="7"/>
      <c r="DM1463" s="7"/>
      <c r="DN1463" s="7"/>
      <c r="DO1463" s="7"/>
      <c r="DP1463" s="8"/>
      <c r="DQ1463" s="6"/>
      <c r="DR1463" s="7"/>
      <c r="DS1463" s="7"/>
      <c r="DT1463" s="7"/>
      <c r="DU1463" s="7"/>
      <c r="DV1463" s="8"/>
      <c r="DW1463" s="6"/>
      <c r="DX1463" s="7"/>
      <c r="DY1463" s="7"/>
      <c r="DZ1463" s="7"/>
      <c r="EA1463" s="7"/>
      <c r="EB1463" s="8"/>
      <c r="EC1463" s="6"/>
      <c r="ED1463" s="7"/>
      <c r="EE1463" s="7"/>
      <c r="EF1463" s="7"/>
      <c r="EG1463" s="7"/>
      <c r="EH1463" s="8"/>
      <c r="EI1463" s="6"/>
      <c r="EJ1463" s="7"/>
      <c r="EK1463" s="7"/>
      <c r="EL1463" s="7"/>
      <c r="EM1463" s="7"/>
      <c r="EN1463" s="8"/>
      <c r="EO1463" s="6"/>
      <c r="EP1463" s="7"/>
      <c r="EQ1463" s="7"/>
      <c r="ER1463" s="7"/>
      <c r="ES1463" s="7"/>
      <c r="ET1463" s="8"/>
      <c r="EU1463" s="6"/>
      <c r="EV1463" s="7"/>
      <c r="EW1463" s="7"/>
      <c r="EX1463" s="7"/>
      <c r="EY1463" s="7"/>
      <c r="EZ1463" s="8"/>
      <c r="FA1463" s="6"/>
      <c r="FB1463" s="7"/>
      <c r="FC1463" s="7"/>
      <c r="FD1463" s="7"/>
      <c r="FE1463" s="7"/>
      <c r="FF1463" s="8"/>
      <c r="FG1463" s="6"/>
      <c r="FH1463" s="7"/>
      <c r="FI1463" s="7"/>
      <c r="FJ1463" s="7"/>
      <c r="FK1463" s="7"/>
      <c r="FL1463" s="8"/>
      <c r="FM1463" s="6"/>
      <c r="FN1463" s="7"/>
      <c r="FO1463" s="7"/>
      <c r="FP1463" s="7"/>
      <c r="FQ1463" s="7"/>
      <c r="FR1463" s="8"/>
      <c r="FS1463" s="6"/>
      <c r="FT1463" s="7"/>
      <c r="FU1463" s="7"/>
      <c r="FV1463" s="7"/>
      <c r="FW1463" s="7"/>
      <c r="FX1463" s="8"/>
      <c r="FY1463" s="6"/>
      <c r="FZ1463" s="7"/>
      <c r="GA1463" s="7"/>
      <c r="GB1463" s="7"/>
      <c r="GC1463" s="7"/>
      <c r="GD1463" s="8"/>
      <c r="GE1463" s="6"/>
      <c r="GF1463" s="7"/>
      <c r="GG1463" s="7"/>
      <c r="GH1463" s="7"/>
      <c r="GI1463" s="7"/>
      <c r="GJ1463" s="8"/>
      <c r="GK1463" s="6"/>
      <c r="GL1463" s="7"/>
      <c r="GM1463" s="7"/>
      <c r="GN1463" s="7"/>
      <c r="GO1463" s="7"/>
      <c r="GP1463" s="8"/>
      <c r="GQ1463" s="6"/>
      <c r="GR1463" s="7"/>
      <c r="GS1463" s="7"/>
      <c r="GT1463" s="7"/>
      <c r="GU1463" s="7"/>
      <c r="GV1463" s="8"/>
      <c r="GW1463" s="6"/>
      <c r="GX1463" s="7"/>
      <c r="GY1463" s="7"/>
      <c r="GZ1463" s="7"/>
      <c r="HA1463" s="7"/>
      <c r="HB1463" s="8"/>
      <c r="HC1463" s="6"/>
      <c r="HD1463" s="7"/>
      <c r="HE1463" s="7"/>
      <c r="HF1463" s="7"/>
      <c r="HG1463" s="7"/>
      <c r="HH1463" s="8"/>
      <c r="HI1463" s="6"/>
      <c r="HJ1463" s="7"/>
      <c r="HK1463" s="7"/>
      <c r="HL1463" s="7"/>
      <c r="HM1463" s="7"/>
      <c r="HN1463" s="8"/>
      <c r="HO1463" s="6"/>
      <c r="HP1463" s="7"/>
      <c r="HQ1463" s="7"/>
      <c r="HR1463" s="7"/>
      <c r="HS1463" s="7"/>
      <c r="HT1463" s="8"/>
      <c r="HU1463" s="6"/>
      <c r="HV1463" s="7"/>
      <c r="HW1463" s="7"/>
      <c r="HX1463" s="7"/>
      <c r="HY1463" s="7"/>
      <c r="HZ1463" s="8"/>
      <c r="IA1463" s="6"/>
      <c r="IB1463" s="7"/>
      <c r="IC1463" s="7"/>
      <c r="ID1463" s="7"/>
      <c r="IE1463" s="7"/>
      <c r="IF1463" s="8"/>
      <c r="IG1463" s="6"/>
      <c r="IH1463" s="7"/>
      <c r="II1463" s="7"/>
      <c r="IJ1463" s="7"/>
      <c r="IK1463" s="7"/>
      <c r="IL1463" s="8"/>
      <c r="IM1463" s="6"/>
      <c r="IN1463" s="7"/>
      <c r="IO1463" s="7"/>
      <c r="IP1463" s="7"/>
      <c r="IQ1463" s="7"/>
      <c r="IR1463" s="8"/>
      <c r="IS1463" s="6"/>
      <c r="IT1463" s="7"/>
      <c r="IU1463" s="7"/>
      <c r="IV1463" s="7"/>
    </row>
    <row r="1464" customFormat="false" ht="12.75" hidden="false" customHeight="false" outlineLevel="0" collapsed="false">
      <c r="A1464" s="5" t="s">
        <v>1705</v>
      </c>
      <c r="B1464" s="6" t="n">
        <v>36987</v>
      </c>
      <c r="C1464" s="7" t="s">
        <v>1706</v>
      </c>
      <c r="D1464" s="7" t="s">
        <v>1588</v>
      </c>
      <c r="E1464" s="7" t="s">
        <v>20</v>
      </c>
      <c r="F1464" s="8" t="s">
        <v>1280</v>
      </c>
      <c r="G1464" s="8" t="n">
        <v>2300</v>
      </c>
      <c r="H1464" s="7"/>
      <c r="I1464" s="7"/>
      <c r="J1464" s="7"/>
      <c r="K1464" s="7"/>
      <c r="L1464" s="8"/>
      <c r="M1464" s="6"/>
      <c r="N1464" s="7"/>
      <c r="O1464" s="7"/>
      <c r="P1464" s="7"/>
      <c r="Q1464" s="7"/>
      <c r="R1464" s="8"/>
      <c r="S1464" s="6"/>
      <c r="T1464" s="7"/>
      <c r="U1464" s="7"/>
      <c r="V1464" s="7"/>
      <c r="W1464" s="7"/>
      <c r="X1464" s="8"/>
      <c r="Y1464" s="6"/>
      <c r="Z1464" s="7"/>
      <c r="AA1464" s="7"/>
      <c r="AB1464" s="7"/>
      <c r="AC1464" s="7"/>
      <c r="AD1464" s="8"/>
      <c r="AE1464" s="6"/>
      <c r="AF1464" s="7"/>
      <c r="AG1464" s="7"/>
      <c r="AH1464" s="7"/>
      <c r="AI1464" s="7"/>
      <c r="AJ1464" s="8"/>
      <c r="AK1464" s="6"/>
      <c r="AL1464" s="7"/>
      <c r="AM1464" s="7"/>
      <c r="AN1464" s="7"/>
      <c r="AO1464" s="7"/>
      <c r="AP1464" s="8"/>
      <c r="AQ1464" s="6"/>
      <c r="AR1464" s="7"/>
      <c r="AS1464" s="7"/>
      <c r="AT1464" s="7"/>
      <c r="AU1464" s="7"/>
      <c r="AV1464" s="8"/>
      <c r="AW1464" s="6"/>
      <c r="AX1464" s="7"/>
      <c r="AY1464" s="7"/>
      <c r="AZ1464" s="7"/>
      <c r="BA1464" s="7"/>
      <c r="BB1464" s="8"/>
      <c r="BC1464" s="6"/>
      <c r="BD1464" s="7"/>
      <c r="BE1464" s="7"/>
      <c r="BF1464" s="7"/>
      <c r="BG1464" s="7"/>
      <c r="BH1464" s="8"/>
      <c r="BI1464" s="6"/>
      <c r="BJ1464" s="7"/>
      <c r="BK1464" s="7"/>
      <c r="BL1464" s="7"/>
      <c r="BM1464" s="7"/>
      <c r="BN1464" s="8"/>
      <c r="BO1464" s="6"/>
      <c r="BP1464" s="7"/>
      <c r="BQ1464" s="7"/>
      <c r="BR1464" s="7"/>
      <c r="BS1464" s="7"/>
      <c r="BT1464" s="8"/>
      <c r="BU1464" s="6"/>
      <c r="BV1464" s="7"/>
      <c r="BW1464" s="7"/>
      <c r="BX1464" s="7"/>
      <c r="BY1464" s="7"/>
      <c r="BZ1464" s="8"/>
      <c r="CA1464" s="6"/>
      <c r="CB1464" s="7"/>
      <c r="CC1464" s="7"/>
      <c r="CD1464" s="7"/>
      <c r="CE1464" s="7"/>
      <c r="CF1464" s="8"/>
      <c r="CG1464" s="6"/>
      <c r="CH1464" s="7"/>
      <c r="CI1464" s="7"/>
      <c r="CJ1464" s="7"/>
      <c r="CK1464" s="7"/>
      <c r="CL1464" s="8"/>
      <c r="CM1464" s="6"/>
      <c r="CN1464" s="7"/>
      <c r="CO1464" s="7"/>
      <c r="CP1464" s="7"/>
      <c r="CQ1464" s="7"/>
      <c r="CR1464" s="8"/>
      <c r="CS1464" s="6"/>
      <c r="CT1464" s="7"/>
      <c r="CU1464" s="7"/>
      <c r="CV1464" s="7"/>
      <c r="CW1464" s="7"/>
      <c r="CX1464" s="8"/>
      <c r="CY1464" s="6"/>
      <c r="CZ1464" s="7"/>
      <c r="DA1464" s="7"/>
      <c r="DB1464" s="7"/>
      <c r="DC1464" s="7"/>
      <c r="DD1464" s="8"/>
      <c r="DE1464" s="6"/>
      <c r="DF1464" s="7"/>
      <c r="DG1464" s="7"/>
      <c r="DH1464" s="7"/>
      <c r="DI1464" s="7"/>
      <c r="DJ1464" s="8"/>
      <c r="DK1464" s="6"/>
      <c r="DL1464" s="7"/>
      <c r="DM1464" s="7"/>
      <c r="DN1464" s="7"/>
      <c r="DO1464" s="7"/>
      <c r="DP1464" s="8"/>
      <c r="DQ1464" s="6"/>
      <c r="DR1464" s="7"/>
      <c r="DS1464" s="7"/>
      <c r="DT1464" s="7"/>
      <c r="DU1464" s="7"/>
      <c r="DV1464" s="8"/>
      <c r="DW1464" s="6"/>
      <c r="DX1464" s="7"/>
      <c r="DY1464" s="7"/>
      <c r="DZ1464" s="7"/>
      <c r="EA1464" s="7"/>
      <c r="EB1464" s="8"/>
      <c r="EC1464" s="6"/>
      <c r="ED1464" s="7"/>
      <c r="EE1464" s="7"/>
      <c r="EF1464" s="7"/>
      <c r="EG1464" s="7"/>
      <c r="EH1464" s="8"/>
      <c r="EI1464" s="6"/>
      <c r="EJ1464" s="7"/>
      <c r="EK1464" s="7"/>
      <c r="EL1464" s="7"/>
      <c r="EM1464" s="7"/>
      <c r="EN1464" s="8"/>
      <c r="EO1464" s="6"/>
      <c r="EP1464" s="7"/>
      <c r="EQ1464" s="7"/>
      <c r="ER1464" s="7"/>
      <c r="ES1464" s="7"/>
      <c r="ET1464" s="8"/>
      <c r="EU1464" s="6"/>
      <c r="EV1464" s="7"/>
      <c r="EW1464" s="7"/>
      <c r="EX1464" s="7"/>
      <c r="EY1464" s="7"/>
      <c r="EZ1464" s="8"/>
      <c r="FA1464" s="6"/>
      <c r="FB1464" s="7"/>
      <c r="FC1464" s="7"/>
      <c r="FD1464" s="7"/>
      <c r="FE1464" s="7"/>
      <c r="FF1464" s="8"/>
      <c r="FG1464" s="6"/>
      <c r="FH1464" s="7"/>
      <c r="FI1464" s="7"/>
      <c r="FJ1464" s="7"/>
      <c r="FK1464" s="7"/>
      <c r="FL1464" s="8"/>
      <c r="FM1464" s="6"/>
      <c r="FN1464" s="7"/>
      <c r="FO1464" s="7"/>
      <c r="FP1464" s="7"/>
      <c r="FQ1464" s="7"/>
      <c r="FR1464" s="8"/>
      <c r="FS1464" s="6"/>
      <c r="FT1464" s="7"/>
      <c r="FU1464" s="7"/>
      <c r="FV1464" s="7"/>
      <c r="FW1464" s="7"/>
      <c r="FX1464" s="8"/>
      <c r="FY1464" s="6"/>
      <c r="FZ1464" s="7"/>
      <c r="GA1464" s="7"/>
      <c r="GB1464" s="7"/>
      <c r="GC1464" s="7"/>
      <c r="GD1464" s="8"/>
      <c r="GE1464" s="6"/>
      <c r="GF1464" s="7"/>
      <c r="GG1464" s="7"/>
      <c r="GH1464" s="7"/>
      <c r="GI1464" s="7"/>
      <c r="GJ1464" s="8"/>
      <c r="GK1464" s="6"/>
      <c r="GL1464" s="7"/>
      <c r="GM1464" s="7"/>
      <c r="GN1464" s="7"/>
      <c r="GO1464" s="7"/>
      <c r="GP1464" s="8"/>
      <c r="GQ1464" s="6"/>
      <c r="GR1464" s="7"/>
      <c r="GS1464" s="7"/>
      <c r="GT1464" s="7"/>
      <c r="GU1464" s="7"/>
      <c r="GV1464" s="8"/>
      <c r="GW1464" s="6"/>
      <c r="GX1464" s="7"/>
      <c r="GY1464" s="7"/>
      <c r="GZ1464" s="7"/>
      <c r="HA1464" s="7"/>
      <c r="HB1464" s="8"/>
      <c r="HC1464" s="6"/>
      <c r="HD1464" s="7"/>
      <c r="HE1464" s="7"/>
      <c r="HF1464" s="7"/>
      <c r="HG1464" s="7"/>
      <c r="HH1464" s="8"/>
      <c r="HI1464" s="6"/>
      <c r="HJ1464" s="7"/>
      <c r="HK1464" s="7"/>
      <c r="HL1464" s="7"/>
      <c r="HM1464" s="7"/>
      <c r="HN1464" s="8"/>
      <c r="HO1464" s="6"/>
      <c r="HP1464" s="7"/>
      <c r="HQ1464" s="7"/>
      <c r="HR1464" s="7"/>
      <c r="HS1464" s="7"/>
      <c r="HT1464" s="8"/>
      <c r="HU1464" s="6"/>
      <c r="HV1464" s="7"/>
      <c r="HW1464" s="7"/>
      <c r="HX1464" s="7"/>
      <c r="HY1464" s="7"/>
      <c r="HZ1464" s="8"/>
      <c r="IA1464" s="6"/>
      <c r="IB1464" s="7"/>
      <c r="IC1464" s="7"/>
      <c r="ID1464" s="7"/>
      <c r="IE1464" s="7"/>
      <c r="IF1464" s="8"/>
      <c r="IG1464" s="6"/>
      <c r="IH1464" s="7"/>
      <c r="II1464" s="7"/>
      <c r="IJ1464" s="7"/>
      <c r="IK1464" s="7"/>
      <c r="IL1464" s="8"/>
      <c r="IM1464" s="6"/>
      <c r="IN1464" s="7"/>
      <c r="IO1464" s="7"/>
      <c r="IP1464" s="7"/>
      <c r="IQ1464" s="7"/>
      <c r="IR1464" s="8"/>
      <c r="IS1464" s="6"/>
      <c r="IT1464" s="7"/>
      <c r="IU1464" s="7"/>
      <c r="IV1464" s="7"/>
    </row>
    <row r="1465" customFormat="false" ht="12.75" hidden="false" customHeight="false" outlineLevel="0" collapsed="false">
      <c r="A1465" s="5" t="s">
        <v>1707</v>
      </c>
      <c r="B1465" s="6" t="n">
        <v>36987</v>
      </c>
      <c r="C1465" s="7" t="s">
        <v>774</v>
      </c>
      <c r="D1465" s="7" t="s">
        <v>1588</v>
      </c>
      <c r="E1465" s="7" t="s">
        <v>20</v>
      </c>
      <c r="F1465" s="8" t="s">
        <v>1280</v>
      </c>
      <c r="G1465" s="8" t="n">
        <v>1800</v>
      </c>
      <c r="H1465" s="7"/>
      <c r="I1465" s="7"/>
      <c r="J1465" s="7"/>
      <c r="K1465" s="7"/>
      <c r="L1465" s="8"/>
      <c r="M1465" s="6"/>
      <c r="N1465" s="7"/>
      <c r="O1465" s="7"/>
      <c r="P1465" s="7"/>
      <c r="Q1465" s="7"/>
      <c r="R1465" s="8"/>
      <c r="S1465" s="6"/>
      <c r="T1465" s="7"/>
      <c r="U1465" s="7"/>
      <c r="V1465" s="7"/>
      <c r="W1465" s="7"/>
      <c r="X1465" s="8"/>
      <c r="Y1465" s="6"/>
      <c r="Z1465" s="7"/>
      <c r="AA1465" s="7"/>
      <c r="AB1465" s="7"/>
      <c r="AC1465" s="7"/>
      <c r="AD1465" s="8"/>
      <c r="AE1465" s="6"/>
      <c r="AF1465" s="7"/>
      <c r="AG1465" s="7"/>
      <c r="AH1465" s="7"/>
      <c r="AI1465" s="7"/>
      <c r="AJ1465" s="8"/>
      <c r="AK1465" s="6"/>
      <c r="AL1465" s="7"/>
      <c r="AM1465" s="7"/>
      <c r="AN1465" s="7"/>
      <c r="AO1465" s="7"/>
      <c r="AP1465" s="8"/>
      <c r="AQ1465" s="6"/>
      <c r="AR1465" s="7"/>
      <c r="AS1465" s="7"/>
      <c r="AT1465" s="7"/>
      <c r="AU1465" s="7"/>
      <c r="AV1465" s="8"/>
      <c r="AW1465" s="6"/>
      <c r="AX1465" s="7"/>
      <c r="AY1465" s="7"/>
      <c r="AZ1465" s="7"/>
      <c r="BA1465" s="7"/>
      <c r="BB1465" s="8"/>
      <c r="BC1465" s="6"/>
      <c r="BD1465" s="7"/>
      <c r="BE1465" s="7"/>
      <c r="BF1465" s="7"/>
      <c r="BG1465" s="7"/>
      <c r="BH1465" s="8"/>
      <c r="BI1465" s="6"/>
      <c r="BJ1465" s="7"/>
      <c r="BK1465" s="7"/>
      <c r="BL1465" s="7"/>
      <c r="BM1465" s="7"/>
      <c r="BN1465" s="8"/>
      <c r="BO1465" s="6"/>
      <c r="BP1465" s="7"/>
      <c r="BQ1465" s="7"/>
      <c r="BR1465" s="7"/>
      <c r="BS1465" s="7"/>
      <c r="BT1465" s="8"/>
      <c r="BU1465" s="6"/>
      <c r="BV1465" s="7"/>
      <c r="BW1465" s="7"/>
      <c r="BX1465" s="7"/>
      <c r="BY1465" s="7"/>
      <c r="BZ1465" s="8"/>
      <c r="CA1465" s="6"/>
      <c r="CB1465" s="7"/>
      <c r="CC1465" s="7"/>
      <c r="CD1465" s="7"/>
      <c r="CE1465" s="7"/>
      <c r="CF1465" s="8"/>
      <c r="CG1465" s="6"/>
      <c r="CH1465" s="7"/>
      <c r="CI1465" s="7"/>
      <c r="CJ1465" s="7"/>
      <c r="CK1465" s="7"/>
      <c r="CL1465" s="8"/>
      <c r="CM1465" s="6"/>
      <c r="CN1465" s="7"/>
      <c r="CO1465" s="7"/>
      <c r="CP1465" s="7"/>
      <c r="CQ1465" s="7"/>
      <c r="CR1465" s="8"/>
      <c r="CS1465" s="6"/>
      <c r="CT1465" s="7"/>
      <c r="CU1465" s="7"/>
      <c r="CV1465" s="7"/>
      <c r="CW1465" s="7"/>
      <c r="CX1465" s="8"/>
      <c r="CY1465" s="6"/>
      <c r="CZ1465" s="7"/>
      <c r="DA1465" s="7"/>
      <c r="DB1465" s="7"/>
      <c r="DC1465" s="7"/>
      <c r="DD1465" s="8"/>
      <c r="DE1465" s="6"/>
      <c r="DF1465" s="7"/>
      <c r="DG1465" s="7"/>
      <c r="DH1465" s="7"/>
      <c r="DI1465" s="7"/>
      <c r="DJ1465" s="8"/>
      <c r="DK1465" s="6"/>
      <c r="DL1465" s="7"/>
      <c r="DM1465" s="7"/>
      <c r="DN1465" s="7"/>
      <c r="DO1465" s="7"/>
      <c r="DP1465" s="8"/>
      <c r="DQ1465" s="6"/>
      <c r="DR1465" s="7"/>
      <c r="DS1465" s="7"/>
      <c r="DT1465" s="7"/>
      <c r="DU1465" s="7"/>
      <c r="DV1465" s="8"/>
      <c r="DW1465" s="6"/>
      <c r="DX1465" s="7"/>
      <c r="DY1465" s="7"/>
      <c r="DZ1465" s="7"/>
      <c r="EA1465" s="7"/>
      <c r="EB1465" s="8"/>
      <c r="EC1465" s="6"/>
      <c r="ED1465" s="7"/>
      <c r="EE1465" s="7"/>
      <c r="EF1465" s="7"/>
      <c r="EG1465" s="7"/>
      <c r="EH1465" s="8"/>
      <c r="EI1465" s="6"/>
      <c r="EJ1465" s="7"/>
      <c r="EK1465" s="7"/>
      <c r="EL1465" s="7"/>
      <c r="EM1465" s="7"/>
      <c r="EN1465" s="8"/>
      <c r="EO1465" s="6"/>
      <c r="EP1465" s="7"/>
      <c r="EQ1465" s="7"/>
      <c r="ER1465" s="7"/>
      <c r="ES1465" s="7"/>
      <c r="ET1465" s="8"/>
      <c r="EU1465" s="6"/>
      <c r="EV1465" s="7"/>
      <c r="EW1465" s="7"/>
      <c r="EX1465" s="7"/>
      <c r="EY1465" s="7"/>
      <c r="EZ1465" s="8"/>
      <c r="FA1465" s="6"/>
      <c r="FB1465" s="7"/>
      <c r="FC1465" s="7"/>
      <c r="FD1465" s="7"/>
      <c r="FE1465" s="7"/>
      <c r="FF1465" s="8"/>
      <c r="FG1465" s="6"/>
      <c r="FH1465" s="7"/>
      <c r="FI1465" s="7"/>
      <c r="FJ1465" s="7"/>
      <c r="FK1465" s="7"/>
      <c r="FL1465" s="8"/>
      <c r="FM1465" s="6"/>
      <c r="FN1465" s="7"/>
      <c r="FO1465" s="7"/>
      <c r="FP1465" s="7"/>
      <c r="FQ1465" s="7"/>
      <c r="FR1465" s="8"/>
      <c r="FS1465" s="6"/>
      <c r="FT1465" s="7"/>
      <c r="FU1465" s="7"/>
      <c r="FV1465" s="7"/>
      <c r="FW1465" s="7"/>
      <c r="FX1465" s="8"/>
      <c r="FY1465" s="6"/>
      <c r="FZ1465" s="7"/>
      <c r="GA1465" s="7"/>
      <c r="GB1465" s="7"/>
      <c r="GC1465" s="7"/>
      <c r="GD1465" s="8"/>
      <c r="GE1465" s="6"/>
      <c r="GF1465" s="7"/>
      <c r="GG1465" s="7"/>
      <c r="GH1465" s="7"/>
      <c r="GI1465" s="7"/>
      <c r="GJ1465" s="8"/>
      <c r="GK1465" s="6"/>
      <c r="GL1465" s="7"/>
      <c r="GM1465" s="7"/>
      <c r="GN1465" s="7"/>
      <c r="GO1465" s="7"/>
      <c r="GP1465" s="8"/>
      <c r="GQ1465" s="6"/>
      <c r="GR1465" s="7"/>
      <c r="GS1465" s="7"/>
      <c r="GT1465" s="7"/>
      <c r="GU1465" s="7"/>
      <c r="GV1465" s="8"/>
      <c r="GW1465" s="6"/>
      <c r="GX1465" s="7"/>
      <c r="GY1465" s="7"/>
      <c r="GZ1465" s="7"/>
      <c r="HA1465" s="7"/>
      <c r="HB1465" s="8"/>
      <c r="HC1465" s="6"/>
      <c r="HD1465" s="7"/>
      <c r="HE1465" s="7"/>
      <c r="HF1465" s="7"/>
      <c r="HG1465" s="7"/>
      <c r="HH1465" s="8"/>
      <c r="HI1465" s="6"/>
      <c r="HJ1465" s="7"/>
      <c r="HK1465" s="7"/>
      <c r="HL1465" s="7"/>
      <c r="HM1465" s="7"/>
      <c r="HN1465" s="8"/>
      <c r="HO1465" s="6"/>
      <c r="HP1465" s="7"/>
      <c r="HQ1465" s="7"/>
      <c r="HR1465" s="7"/>
      <c r="HS1465" s="7"/>
      <c r="HT1465" s="8"/>
      <c r="HU1465" s="6"/>
      <c r="HV1465" s="7"/>
      <c r="HW1465" s="7"/>
      <c r="HX1465" s="7"/>
      <c r="HY1465" s="7"/>
      <c r="HZ1465" s="8"/>
      <c r="IA1465" s="6"/>
      <c r="IB1465" s="7"/>
      <c r="IC1465" s="7"/>
      <c r="ID1465" s="7"/>
      <c r="IE1465" s="7"/>
      <c r="IF1465" s="8"/>
      <c r="IG1465" s="6"/>
      <c r="IH1465" s="7"/>
      <c r="II1465" s="7"/>
      <c r="IJ1465" s="7"/>
      <c r="IK1465" s="7"/>
      <c r="IL1465" s="8"/>
      <c r="IM1465" s="6"/>
      <c r="IN1465" s="7"/>
      <c r="IO1465" s="7"/>
      <c r="IP1465" s="7"/>
      <c r="IQ1465" s="7"/>
      <c r="IR1465" s="8"/>
      <c r="IS1465" s="6"/>
      <c r="IT1465" s="7"/>
      <c r="IU1465" s="7"/>
      <c r="IV1465" s="7"/>
    </row>
    <row r="1466" customFormat="false" ht="12.75" hidden="false" customHeight="false" outlineLevel="0" collapsed="false">
      <c r="A1466" s="5" t="s">
        <v>1708</v>
      </c>
      <c r="B1466" s="6" t="n">
        <v>36987</v>
      </c>
      <c r="C1466" s="7" t="s">
        <v>1709</v>
      </c>
      <c r="D1466" s="7" t="s">
        <v>1588</v>
      </c>
      <c r="E1466" s="7" t="s">
        <v>20</v>
      </c>
      <c r="F1466" s="8" t="s">
        <v>1016</v>
      </c>
      <c r="G1466" s="8" t="n">
        <v>8400</v>
      </c>
      <c r="H1466" s="7"/>
      <c r="I1466" s="7"/>
      <c r="J1466" s="7"/>
      <c r="K1466" s="7"/>
      <c r="L1466" s="8"/>
      <c r="M1466" s="6"/>
      <c r="N1466" s="7"/>
      <c r="O1466" s="7"/>
      <c r="P1466" s="7"/>
      <c r="Q1466" s="7"/>
      <c r="R1466" s="8"/>
      <c r="S1466" s="6"/>
      <c r="T1466" s="7"/>
      <c r="U1466" s="7"/>
      <c r="V1466" s="7"/>
      <c r="W1466" s="7"/>
      <c r="X1466" s="8"/>
      <c r="Y1466" s="6"/>
      <c r="Z1466" s="7"/>
      <c r="AA1466" s="7"/>
      <c r="AB1466" s="7"/>
      <c r="AC1466" s="7"/>
      <c r="AD1466" s="8"/>
      <c r="AE1466" s="6"/>
      <c r="AF1466" s="7"/>
      <c r="AG1466" s="7"/>
      <c r="AH1466" s="7"/>
      <c r="AI1466" s="7"/>
      <c r="AJ1466" s="8"/>
      <c r="AK1466" s="6"/>
      <c r="AL1466" s="7"/>
      <c r="AM1466" s="7"/>
      <c r="AN1466" s="7"/>
      <c r="AO1466" s="7"/>
      <c r="AP1466" s="8"/>
      <c r="AQ1466" s="6"/>
      <c r="AR1466" s="7"/>
      <c r="AS1466" s="7"/>
      <c r="AT1466" s="7"/>
      <c r="AU1466" s="7"/>
      <c r="AV1466" s="8"/>
      <c r="AW1466" s="6"/>
      <c r="AX1466" s="7"/>
      <c r="AY1466" s="7"/>
      <c r="AZ1466" s="7"/>
      <c r="BA1466" s="7"/>
      <c r="BB1466" s="8"/>
      <c r="BC1466" s="6"/>
      <c r="BD1466" s="7"/>
      <c r="BE1466" s="7"/>
      <c r="BF1466" s="7"/>
      <c r="BG1466" s="7"/>
      <c r="BH1466" s="8"/>
      <c r="BI1466" s="6"/>
      <c r="BJ1466" s="7"/>
      <c r="BK1466" s="7"/>
      <c r="BL1466" s="7"/>
      <c r="BM1466" s="7"/>
      <c r="BN1466" s="8"/>
      <c r="BO1466" s="6"/>
      <c r="BP1466" s="7"/>
      <c r="BQ1466" s="7"/>
      <c r="BR1466" s="7"/>
      <c r="BS1466" s="7"/>
      <c r="BT1466" s="8"/>
      <c r="BU1466" s="6"/>
      <c r="BV1466" s="7"/>
      <c r="BW1466" s="7"/>
      <c r="BX1466" s="7"/>
      <c r="BY1466" s="7"/>
      <c r="BZ1466" s="8"/>
      <c r="CA1466" s="6"/>
      <c r="CB1466" s="7"/>
      <c r="CC1466" s="7"/>
      <c r="CD1466" s="7"/>
      <c r="CE1466" s="7"/>
      <c r="CF1466" s="8"/>
      <c r="CG1466" s="6"/>
      <c r="CH1466" s="7"/>
      <c r="CI1466" s="7"/>
      <c r="CJ1466" s="7"/>
      <c r="CK1466" s="7"/>
      <c r="CL1466" s="8"/>
      <c r="CM1466" s="6"/>
      <c r="CN1466" s="7"/>
      <c r="CO1466" s="7"/>
      <c r="CP1466" s="7"/>
      <c r="CQ1466" s="7"/>
      <c r="CR1466" s="8"/>
      <c r="CS1466" s="6"/>
      <c r="CT1466" s="7"/>
      <c r="CU1466" s="7"/>
      <c r="CV1466" s="7"/>
      <c r="CW1466" s="7"/>
      <c r="CX1466" s="8"/>
      <c r="CY1466" s="6"/>
      <c r="CZ1466" s="7"/>
      <c r="DA1466" s="7"/>
      <c r="DB1466" s="7"/>
      <c r="DC1466" s="7"/>
      <c r="DD1466" s="8"/>
      <c r="DE1466" s="6"/>
      <c r="DF1466" s="7"/>
      <c r="DG1466" s="7"/>
      <c r="DH1466" s="7"/>
      <c r="DI1466" s="7"/>
      <c r="DJ1466" s="8"/>
      <c r="DK1466" s="6"/>
      <c r="DL1466" s="7"/>
      <c r="DM1466" s="7"/>
      <c r="DN1466" s="7"/>
      <c r="DO1466" s="7"/>
      <c r="DP1466" s="8"/>
      <c r="DQ1466" s="6"/>
      <c r="DR1466" s="7"/>
      <c r="DS1466" s="7"/>
      <c r="DT1466" s="7"/>
      <c r="DU1466" s="7"/>
      <c r="DV1466" s="8"/>
      <c r="DW1466" s="6"/>
      <c r="DX1466" s="7"/>
      <c r="DY1466" s="7"/>
      <c r="DZ1466" s="7"/>
      <c r="EA1466" s="7"/>
      <c r="EB1466" s="8"/>
      <c r="EC1466" s="6"/>
      <c r="ED1466" s="7"/>
      <c r="EE1466" s="7"/>
      <c r="EF1466" s="7"/>
      <c r="EG1466" s="7"/>
      <c r="EH1466" s="8"/>
      <c r="EI1466" s="6"/>
      <c r="EJ1466" s="7"/>
      <c r="EK1466" s="7"/>
      <c r="EL1466" s="7"/>
      <c r="EM1466" s="7"/>
      <c r="EN1466" s="8"/>
      <c r="EO1466" s="6"/>
      <c r="EP1466" s="7"/>
      <c r="EQ1466" s="7"/>
      <c r="ER1466" s="7"/>
      <c r="ES1466" s="7"/>
      <c r="ET1466" s="8"/>
      <c r="EU1466" s="6"/>
      <c r="EV1466" s="7"/>
      <c r="EW1466" s="7"/>
      <c r="EX1466" s="7"/>
      <c r="EY1466" s="7"/>
      <c r="EZ1466" s="8"/>
      <c r="FA1466" s="6"/>
      <c r="FB1466" s="7"/>
      <c r="FC1466" s="7"/>
      <c r="FD1466" s="7"/>
      <c r="FE1466" s="7"/>
      <c r="FF1466" s="8"/>
      <c r="FG1466" s="6"/>
      <c r="FH1466" s="7"/>
      <c r="FI1466" s="7"/>
      <c r="FJ1466" s="7"/>
      <c r="FK1466" s="7"/>
      <c r="FL1466" s="8"/>
      <c r="FM1466" s="6"/>
      <c r="FN1466" s="7"/>
      <c r="FO1466" s="7"/>
      <c r="FP1466" s="7"/>
      <c r="FQ1466" s="7"/>
      <c r="FR1466" s="8"/>
      <c r="FS1466" s="6"/>
      <c r="FT1466" s="7"/>
      <c r="FU1466" s="7"/>
      <c r="FV1466" s="7"/>
      <c r="FW1466" s="7"/>
      <c r="FX1466" s="8"/>
      <c r="FY1466" s="6"/>
      <c r="FZ1466" s="7"/>
      <c r="GA1466" s="7"/>
      <c r="GB1466" s="7"/>
      <c r="GC1466" s="7"/>
      <c r="GD1466" s="8"/>
      <c r="GE1466" s="6"/>
      <c r="GF1466" s="7"/>
      <c r="GG1466" s="7"/>
      <c r="GH1466" s="7"/>
      <c r="GI1466" s="7"/>
      <c r="GJ1466" s="8"/>
      <c r="GK1466" s="6"/>
      <c r="GL1466" s="7"/>
      <c r="GM1466" s="7"/>
      <c r="GN1466" s="7"/>
      <c r="GO1466" s="7"/>
      <c r="GP1466" s="8"/>
      <c r="GQ1466" s="6"/>
      <c r="GR1466" s="7"/>
      <c r="GS1466" s="7"/>
      <c r="GT1466" s="7"/>
      <c r="GU1466" s="7"/>
      <c r="GV1466" s="8"/>
      <c r="GW1466" s="6"/>
      <c r="GX1466" s="7"/>
      <c r="GY1466" s="7"/>
      <c r="GZ1466" s="7"/>
      <c r="HA1466" s="7"/>
      <c r="HB1466" s="8"/>
      <c r="HC1466" s="6"/>
      <c r="HD1466" s="7"/>
      <c r="HE1466" s="7"/>
      <c r="HF1466" s="7"/>
      <c r="HG1466" s="7"/>
      <c r="HH1466" s="8"/>
      <c r="HI1466" s="6"/>
      <c r="HJ1466" s="7"/>
      <c r="HK1466" s="7"/>
      <c r="HL1466" s="7"/>
      <c r="HM1466" s="7"/>
      <c r="HN1466" s="8"/>
      <c r="HO1466" s="6"/>
      <c r="HP1466" s="7"/>
      <c r="HQ1466" s="7"/>
      <c r="HR1466" s="7"/>
      <c r="HS1466" s="7"/>
      <c r="HT1466" s="8"/>
      <c r="HU1466" s="6"/>
      <c r="HV1466" s="7"/>
      <c r="HW1466" s="7"/>
      <c r="HX1466" s="7"/>
      <c r="HY1466" s="7"/>
      <c r="HZ1466" s="8"/>
      <c r="IA1466" s="6"/>
      <c r="IB1466" s="7"/>
      <c r="IC1466" s="7"/>
      <c r="ID1466" s="7"/>
      <c r="IE1466" s="7"/>
      <c r="IF1466" s="8"/>
      <c r="IG1466" s="6"/>
      <c r="IH1466" s="7"/>
      <c r="II1466" s="7"/>
      <c r="IJ1466" s="7"/>
      <c r="IK1466" s="7"/>
      <c r="IL1466" s="8"/>
      <c r="IM1466" s="6"/>
      <c r="IN1466" s="7"/>
      <c r="IO1466" s="7"/>
      <c r="IP1466" s="7"/>
      <c r="IQ1466" s="7"/>
      <c r="IR1466" s="8"/>
      <c r="IS1466" s="6"/>
      <c r="IT1466" s="7"/>
      <c r="IU1466" s="7"/>
      <c r="IV1466" s="7"/>
    </row>
    <row r="1467" customFormat="false" ht="12.75" hidden="false" customHeight="false" outlineLevel="0" collapsed="false">
      <c r="A1467" s="5" t="s">
        <v>327</v>
      </c>
      <c r="B1467" s="6" t="n">
        <v>36987</v>
      </c>
      <c r="C1467" s="7" t="s">
        <v>322</v>
      </c>
      <c r="D1467" s="7" t="s">
        <v>1588</v>
      </c>
      <c r="E1467" s="7" t="s">
        <v>20</v>
      </c>
      <c r="F1467" s="8" t="s">
        <v>1016</v>
      </c>
      <c r="G1467" s="8" t="n">
        <v>8442</v>
      </c>
      <c r="H1467" s="7"/>
      <c r="I1467" s="7"/>
      <c r="J1467" s="7"/>
      <c r="K1467" s="7"/>
      <c r="L1467" s="8"/>
      <c r="M1467" s="6"/>
      <c r="N1467" s="7"/>
      <c r="O1467" s="7"/>
      <c r="P1467" s="7"/>
      <c r="Q1467" s="7"/>
      <c r="R1467" s="8"/>
      <c r="S1467" s="6"/>
      <c r="T1467" s="7"/>
      <c r="U1467" s="7"/>
      <c r="V1467" s="7"/>
      <c r="W1467" s="7"/>
      <c r="X1467" s="8"/>
      <c r="Y1467" s="6"/>
      <c r="Z1467" s="7"/>
      <c r="AA1467" s="7"/>
      <c r="AB1467" s="7"/>
      <c r="AC1467" s="7"/>
      <c r="AD1467" s="8"/>
      <c r="AE1467" s="6"/>
      <c r="AF1467" s="7"/>
      <c r="AG1467" s="7"/>
      <c r="AH1467" s="7"/>
      <c r="AI1467" s="7"/>
      <c r="AJ1467" s="8"/>
      <c r="AK1467" s="6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8"/>
      <c r="AW1467" s="6"/>
      <c r="AX1467" s="7"/>
      <c r="AY1467" s="7"/>
      <c r="AZ1467" s="7"/>
      <c r="BA1467" s="7"/>
      <c r="BB1467" s="8"/>
      <c r="BC1467" s="6"/>
      <c r="BD1467" s="7"/>
      <c r="BE1467" s="7"/>
      <c r="BF1467" s="7"/>
      <c r="BG1467" s="7"/>
      <c r="BH1467" s="8"/>
      <c r="BI1467" s="6"/>
      <c r="BJ1467" s="7"/>
      <c r="BK1467" s="7"/>
      <c r="BL1467" s="7"/>
      <c r="BM1467" s="7"/>
      <c r="BN1467" s="8"/>
      <c r="BO1467" s="6"/>
      <c r="BP1467" s="7"/>
      <c r="BQ1467" s="7"/>
      <c r="BR1467" s="7"/>
      <c r="BS1467" s="7"/>
      <c r="BT1467" s="8"/>
      <c r="BU1467" s="6"/>
      <c r="BV1467" s="7"/>
      <c r="BW1467" s="7"/>
      <c r="BX1467" s="7"/>
      <c r="BY1467" s="7"/>
      <c r="BZ1467" s="8"/>
      <c r="CA1467" s="6"/>
      <c r="CB1467" s="7"/>
      <c r="CC1467" s="7"/>
      <c r="CD1467" s="7"/>
      <c r="CE1467" s="7"/>
      <c r="CF1467" s="8"/>
      <c r="CG1467" s="6"/>
      <c r="CH1467" s="7"/>
      <c r="CI1467" s="7"/>
      <c r="CJ1467" s="7"/>
      <c r="CK1467" s="7"/>
      <c r="CL1467" s="8"/>
      <c r="CM1467" s="6"/>
      <c r="CN1467" s="7"/>
      <c r="CO1467" s="7"/>
      <c r="CP1467" s="7"/>
      <c r="CQ1467" s="7"/>
      <c r="CR1467" s="8"/>
      <c r="CS1467" s="6"/>
      <c r="CT1467" s="7"/>
      <c r="CU1467" s="7"/>
      <c r="CV1467" s="7"/>
      <c r="CW1467" s="7"/>
      <c r="CX1467" s="8"/>
      <c r="CY1467" s="6"/>
      <c r="CZ1467" s="7"/>
      <c r="DA1467" s="7"/>
      <c r="DB1467" s="7"/>
      <c r="DC1467" s="7"/>
      <c r="DD1467" s="8"/>
      <c r="DE1467" s="6"/>
      <c r="DF1467" s="7"/>
      <c r="DG1467" s="7"/>
      <c r="DH1467" s="7"/>
      <c r="DI1467" s="7"/>
      <c r="DJ1467" s="8"/>
      <c r="DK1467" s="6"/>
      <c r="DL1467" s="7"/>
      <c r="DM1467" s="7"/>
      <c r="DN1467" s="7"/>
      <c r="DO1467" s="7"/>
      <c r="DP1467" s="8"/>
      <c r="DQ1467" s="6"/>
      <c r="DR1467" s="7"/>
      <c r="DS1467" s="7"/>
      <c r="DT1467" s="7"/>
      <c r="DU1467" s="7"/>
      <c r="DV1467" s="8"/>
      <c r="DW1467" s="6"/>
      <c r="DX1467" s="7"/>
      <c r="DY1467" s="7"/>
      <c r="DZ1467" s="7"/>
      <c r="EA1467" s="7"/>
      <c r="EB1467" s="8"/>
      <c r="EC1467" s="6"/>
      <c r="ED1467" s="7"/>
      <c r="EE1467" s="7"/>
      <c r="EF1467" s="7"/>
      <c r="EG1467" s="7"/>
      <c r="EH1467" s="8"/>
      <c r="EI1467" s="6"/>
      <c r="EJ1467" s="7"/>
      <c r="EK1467" s="7"/>
      <c r="EL1467" s="7"/>
      <c r="EM1467" s="7"/>
      <c r="EN1467" s="8"/>
      <c r="EO1467" s="6"/>
      <c r="EP1467" s="7"/>
      <c r="EQ1467" s="7"/>
      <c r="ER1467" s="7"/>
      <c r="ES1467" s="7"/>
      <c r="ET1467" s="8"/>
      <c r="EU1467" s="6"/>
      <c r="EV1467" s="7"/>
      <c r="EW1467" s="7"/>
      <c r="EX1467" s="7"/>
      <c r="EY1467" s="7"/>
      <c r="EZ1467" s="8"/>
      <c r="FA1467" s="6"/>
      <c r="FB1467" s="7"/>
      <c r="FC1467" s="7"/>
      <c r="FD1467" s="7"/>
      <c r="FE1467" s="7"/>
      <c r="FF1467" s="8"/>
      <c r="FG1467" s="6"/>
      <c r="FH1467" s="7"/>
      <c r="FI1467" s="7"/>
      <c r="FJ1467" s="7"/>
      <c r="FK1467" s="7"/>
      <c r="FL1467" s="8"/>
      <c r="FM1467" s="6"/>
      <c r="FN1467" s="7"/>
      <c r="FO1467" s="7"/>
      <c r="FP1467" s="7"/>
      <c r="FQ1467" s="7"/>
      <c r="FR1467" s="8"/>
      <c r="FS1467" s="6"/>
      <c r="FT1467" s="7"/>
      <c r="FU1467" s="7"/>
      <c r="FV1467" s="7"/>
      <c r="FW1467" s="7"/>
      <c r="FX1467" s="8"/>
      <c r="FY1467" s="6"/>
      <c r="FZ1467" s="7"/>
      <c r="GA1467" s="7"/>
      <c r="GB1467" s="7"/>
      <c r="GC1467" s="7"/>
      <c r="GD1467" s="8"/>
      <c r="GE1467" s="6"/>
      <c r="GF1467" s="7"/>
      <c r="GG1467" s="7"/>
      <c r="GH1467" s="7"/>
      <c r="GI1467" s="7"/>
      <c r="GJ1467" s="8"/>
      <c r="GK1467" s="6"/>
      <c r="GL1467" s="7"/>
      <c r="GM1467" s="7"/>
      <c r="GN1467" s="7"/>
      <c r="GO1467" s="7"/>
      <c r="GP1467" s="8"/>
      <c r="GQ1467" s="6"/>
      <c r="GR1467" s="7"/>
      <c r="GS1467" s="7"/>
      <c r="GT1467" s="7"/>
      <c r="GU1467" s="7"/>
      <c r="GV1467" s="8"/>
      <c r="GW1467" s="6"/>
      <c r="GX1467" s="7"/>
      <c r="GY1467" s="7"/>
      <c r="GZ1467" s="7"/>
      <c r="HA1467" s="7"/>
      <c r="HB1467" s="8"/>
      <c r="HC1467" s="6"/>
      <c r="HD1467" s="7"/>
      <c r="HE1467" s="7"/>
      <c r="HF1467" s="7"/>
      <c r="HG1467" s="7"/>
      <c r="HH1467" s="8"/>
      <c r="HI1467" s="6"/>
      <c r="HJ1467" s="7"/>
      <c r="HK1467" s="7"/>
      <c r="HL1467" s="7"/>
      <c r="HM1467" s="7"/>
      <c r="HN1467" s="8"/>
      <c r="HO1467" s="6"/>
      <c r="HP1467" s="7"/>
      <c r="HQ1467" s="7"/>
      <c r="HR1467" s="7"/>
      <c r="HS1467" s="7"/>
      <c r="HT1467" s="8"/>
      <c r="HU1467" s="6"/>
      <c r="HV1467" s="7"/>
      <c r="HW1467" s="7"/>
      <c r="HX1467" s="7"/>
      <c r="HY1467" s="7"/>
      <c r="HZ1467" s="8"/>
      <c r="IA1467" s="6"/>
      <c r="IB1467" s="7"/>
      <c r="IC1467" s="7"/>
      <c r="ID1467" s="7"/>
      <c r="IE1467" s="7"/>
      <c r="IF1467" s="8"/>
      <c r="IG1467" s="6"/>
      <c r="IH1467" s="7"/>
      <c r="II1467" s="7"/>
      <c r="IJ1467" s="7"/>
      <c r="IK1467" s="7"/>
      <c r="IL1467" s="8"/>
      <c r="IM1467" s="6"/>
      <c r="IN1467" s="7"/>
      <c r="IO1467" s="7"/>
      <c r="IP1467" s="7"/>
      <c r="IQ1467" s="7"/>
      <c r="IR1467" s="8"/>
      <c r="IS1467" s="6"/>
      <c r="IT1467" s="7"/>
      <c r="IU1467" s="7"/>
      <c r="IV1467" s="7"/>
    </row>
    <row r="1468" customFormat="false" ht="12.75" hidden="false" customHeight="false" outlineLevel="0" collapsed="false">
      <c r="A1468" s="5" t="s">
        <v>1710</v>
      </c>
      <c r="B1468" s="6" t="n">
        <v>36987</v>
      </c>
      <c r="C1468" s="7" t="s">
        <v>1663</v>
      </c>
      <c r="D1468" s="7" t="s">
        <v>1588</v>
      </c>
      <c r="E1468" s="7" t="s">
        <v>20</v>
      </c>
      <c r="F1468" s="8" t="s">
        <v>1621</v>
      </c>
      <c r="G1468" s="8" t="n">
        <v>1500</v>
      </c>
      <c r="H1468" s="7"/>
      <c r="I1468" s="7"/>
      <c r="J1468" s="7"/>
      <c r="K1468" s="7"/>
      <c r="L1468" s="8"/>
      <c r="M1468" s="6"/>
      <c r="N1468" s="7"/>
      <c r="O1468" s="7"/>
      <c r="P1468" s="7"/>
      <c r="Q1468" s="7"/>
      <c r="R1468" s="8"/>
      <c r="S1468" s="6"/>
      <c r="T1468" s="7"/>
      <c r="U1468" s="7"/>
      <c r="V1468" s="7"/>
      <c r="W1468" s="7"/>
      <c r="X1468" s="8"/>
      <c r="Y1468" s="6"/>
      <c r="Z1468" s="7"/>
      <c r="AA1468" s="7"/>
      <c r="AB1468" s="7"/>
      <c r="AC1468" s="7"/>
      <c r="AD1468" s="8"/>
      <c r="AE1468" s="6"/>
      <c r="AF1468" s="7"/>
      <c r="AG1468" s="7"/>
      <c r="AH1468" s="7"/>
      <c r="AI1468" s="7"/>
      <c r="AJ1468" s="8"/>
      <c r="AK1468" s="6"/>
      <c r="AL1468" s="7"/>
      <c r="AM1468" s="7"/>
      <c r="AN1468" s="7"/>
      <c r="AO1468" s="7"/>
      <c r="AP1468" s="8"/>
      <c r="AQ1468" s="6"/>
      <c r="AR1468" s="7"/>
      <c r="AS1468" s="7"/>
      <c r="AT1468" s="7"/>
      <c r="AU1468" s="7"/>
      <c r="AV1468" s="8"/>
      <c r="AW1468" s="6"/>
      <c r="AX1468" s="7"/>
      <c r="AY1468" s="7"/>
      <c r="AZ1468" s="7"/>
      <c r="BA1468" s="7"/>
      <c r="BB1468" s="8"/>
      <c r="BC1468" s="6"/>
      <c r="BD1468" s="7"/>
      <c r="BE1468" s="7"/>
      <c r="BF1468" s="7"/>
      <c r="BG1468" s="7"/>
      <c r="BH1468" s="8"/>
      <c r="BI1468" s="6"/>
      <c r="BJ1468" s="7"/>
      <c r="BK1468" s="7"/>
      <c r="BL1468" s="7"/>
      <c r="BM1468" s="7"/>
      <c r="BN1468" s="8"/>
      <c r="BO1468" s="6"/>
      <c r="BP1468" s="7"/>
      <c r="BQ1468" s="7"/>
      <c r="BR1468" s="7"/>
      <c r="BS1468" s="7"/>
      <c r="BT1468" s="8"/>
      <c r="BU1468" s="6"/>
      <c r="BV1468" s="7"/>
      <c r="BW1468" s="7"/>
      <c r="BX1468" s="7"/>
      <c r="BY1468" s="7"/>
      <c r="BZ1468" s="8"/>
      <c r="CA1468" s="6"/>
      <c r="CB1468" s="7"/>
      <c r="CC1468" s="7"/>
      <c r="CD1468" s="7"/>
      <c r="CE1468" s="7"/>
      <c r="CF1468" s="8"/>
      <c r="CG1468" s="6"/>
      <c r="CH1468" s="7"/>
      <c r="CI1468" s="7"/>
      <c r="CJ1468" s="7"/>
      <c r="CK1468" s="7"/>
      <c r="CL1468" s="8"/>
      <c r="CM1468" s="6"/>
      <c r="CN1468" s="7"/>
      <c r="CO1468" s="7"/>
      <c r="CP1468" s="7"/>
      <c r="CQ1468" s="7"/>
      <c r="CR1468" s="8"/>
      <c r="CS1468" s="6"/>
      <c r="CT1468" s="7"/>
      <c r="CU1468" s="7"/>
      <c r="CV1468" s="7"/>
      <c r="CW1468" s="7"/>
      <c r="CX1468" s="8"/>
      <c r="CY1468" s="6"/>
      <c r="CZ1468" s="7"/>
      <c r="DA1468" s="7"/>
      <c r="DB1468" s="7"/>
      <c r="DC1468" s="7"/>
      <c r="DD1468" s="8"/>
      <c r="DE1468" s="6"/>
      <c r="DF1468" s="7"/>
      <c r="DG1468" s="7"/>
      <c r="DH1468" s="7"/>
      <c r="DI1468" s="7"/>
      <c r="DJ1468" s="8"/>
      <c r="DK1468" s="6"/>
      <c r="DL1468" s="7"/>
      <c r="DM1468" s="7"/>
      <c r="DN1468" s="7"/>
      <c r="DO1468" s="7"/>
      <c r="DP1468" s="8"/>
      <c r="DQ1468" s="6"/>
      <c r="DR1468" s="7"/>
      <c r="DS1468" s="7"/>
      <c r="DT1468" s="7"/>
      <c r="DU1468" s="7"/>
      <c r="DV1468" s="8"/>
      <c r="DW1468" s="6"/>
      <c r="DX1468" s="7"/>
      <c r="DY1468" s="7"/>
      <c r="DZ1468" s="7"/>
      <c r="EA1468" s="7"/>
      <c r="EB1468" s="8"/>
      <c r="EC1468" s="6"/>
      <c r="ED1468" s="7"/>
      <c r="EE1468" s="7"/>
      <c r="EF1468" s="7"/>
      <c r="EG1468" s="7"/>
      <c r="EH1468" s="8"/>
      <c r="EI1468" s="6"/>
      <c r="EJ1468" s="7"/>
      <c r="EK1468" s="7"/>
      <c r="EL1468" s="7"/>
      <c r="EM1468" s="7"/>
      <c r="EN1468" s="8"/>
      <c r="EO1468" s="6"/>
      <c r="EP1468" s="7"/>
      <c r="EQ1468" s="7"/>
      <c r="ER1468" s="7"/>
      <c r="ES1468" s="7"/>
      <c r="ET1468" s="8"/>
      <c r="EU1468" s="6"/>
      <c r="EV1468" s="7"/>
      <c r="EW1468" s="7"/>
      <c r="EX1468" s="7"/>
      <c r="EY1468" s="7"/>
      <c r="EZ1468" s="8"/>
      <c r="FA1468" s="6"/>
      <c r="FB1468" s="7"/>
      <c r="FC1468" s="7"/>
      <c r="FD1468" s="7"/>
      <c r="FE1468" s="7"/>
      <c r="FF1468" s="8"/>
      <c r="FG1468" s="6"/>
      <c r="FH1468" s="7"/>
      <c r="FI1468" s="7"/>
      <c r="FJ1468" s="7"/>
      <c r="FK1468" s="7"/>
      <c r="FL1468" s="8"/>
      <c r="FM1468" s="6"/>
      <c r="FN1468" s="7"/>
      <c r="FO1468" s="7"/>
      <c r="FP1468" s="7"/>
      <c r="FQ1468" s="7"/>
      <c r="FR1468" s="8"/>
      <c r="FS1468" s="6"/>
      <c r="FT1468" s="7"/>
      <c r="FU1468" s="7"/>
      <c r="FV1468" s="7"/>
      <c r="FW1468" s="7"/>
      <c r="FX1468" s="8"/>
      <c r="FY1468" s="6"/>
      <c r="FZ1468" s="7"/>
      <c r="GA1468" s="7"/>
      <c r="GB1468" s="7"/>
      <c r="GC1468" s="7"/>
      <c r="GD1468" s="8"/>
      <c r="GE1468" s="6"/>
      <c r="GF1468" s="7"/>
      <c r="GG1468" s="7"/>
      <c r="GH1468" s="7"/>
      <c r="GI1468" s="7"/>
      <c r="GJ1468" s="8"/>
      <c r="GK1468" s="6"/>
      <c r="GL1468" s="7"/>
      <c r="GM1468" s="7"/>
      <c r="GN1468" s="7"/>
      <c r="GO1468" s="7"/>
      <c r="GP1468" s="8"/>
      <c r="GQ1468" s="6"/>
      <c r="GR1468" s="7"/>
      <c r="GS1468" s="7"/>
      <c r="GT1468" s="7"/>
      <c r="GU1468" s="7"/>
      <c r="GV1468" s="8"/>
      <c r="GW1468" s="6"/>
      <c r="GX1468" s="7"/>
      <c r="GY1468" s="7"/>
      <c r="GZ1468" s="7"/>
      <c r="HA1468" s="7"/>
      <c r="HB1468" s="8"/>
      <c r="HC1468" s="6"/>
      <c r="HD1468" s="7"/>
      <c r="HE1468" s="7"/>
      <c r="HF1468" s="7"/>
      <c r="HG1468" s="7"/>
      <c r="HH1468" s="8"/>
      <c r="HI1468" s="6"/>
      <c r="HJ1468" s="7"/>
      <c r="HK1468" s="7"/>
      <c r="HL1468" s="7"/>
      <c r="HM1468" s="7"/>
      <c r="HN1468" s="8"/>
      <c r="HO1468" s="6"/>
      <c r="HP1468" s="7"/>
      <c r="HQ1468" s="7"/>
      <c r="HR1468" s="7"/>
      <c r="HS1468" s="7"/>
      <c r="HT1468" s="8"/>
      <c r="HU1468" s="6"/>
      <c r="HV1468" s="7"/>
      <c r="HW1468" s="7"/>
      <c r="HX1468" s="7"/>
      <c r="HY1468" s="7"/>
      <c r="HZ1468" s="8"/>
      <c r="IA1468" s="6"/>
      <c r="IB1468" s="7"/>
      <c r="IC1468" s="7"/>
      <c r="ID1468" s="7"/>
      <c r="IE1468" s="7"/>
      <c r="IF1468" s="8"/>
      <c r="IG1468" s="6"/>
      <c r="IH1468" s="7"/>
      <c r="II1468" s="7"/>
      <c r="IJ1468" s="7"/>
      <c r="IK1468" s="7"/>
      <c r="IL1468" s="8"/>
      <c r="IM1468" s="6"/>
      <c r="IN1468" s="7"/>
      <c r="IO1468" s="7"/>
      <c r="IP1468" s="7"/>
      <c r="IQ1468" s="7"/>
      <c r="IR1468" s="8"/>
      <c r="IS1468" s="6"/>
      <c r="IT1468" s="7"/>
      <c r="IU1468" s="7"/>
      <c r="IV1468" s="7"/>
    </row>
    <row r="1469" customFormat="false" ht="12.75" hidden="false" customHeight="false" outlineLevel="0" collapsed="false">
      <c r="A1469" s="5" t="s">
        <v>1711</v>
      </c>
      <c r="B1469" s="6" t="n">
        <v>36987</v>
      </c>
      <c r="C1469" s="7" t="s">
        <v>1712</v>
      </c>
      <c r="D1469" s="7" t="s">
        <v>1588</v>
      </c>
      <c r="E1469" s="7" t="s">
        <v>20</v>
      </c>
      <c r="F1469" s="8" t="s">
        <v>1631</v>
      </c>
      <c r="G1469" s="8" t="n">
        <v>7500</v>
      </c>
      <c r="H1469" s="7"/>
      <c r="I1469" s="7"/>
      <c r="J1469" s="7"/>
      <c r="K1469" s="7"/>
      <c r="L1469" s="8"/>
      <c r="M1469" s="6"/>
      <c r="N1469" s="7"/>
      <c r="O1469" s="7"/>
      <c r="P1469" s="7"/>
      <c r="Q1469" s="7"/>
      <c r="R1469" s="8"/>
      <c r="S1469" s="6"/>
      <c r="T1469" s="7"/>
      <c r="U1469" s="7"/>
      <c r="V1469" s="7"/>
      <c r="W1469" s="7"/>
      <c r="X1469" s="8"/>
      <c r="Y1469" s="6"/>
      <c r="Z1469" s="7"/>
      <c r="AA1469" s="7"/>
      <c r="AB1469" s="7"/>
      <c r="AC1469" s="7"/>
      <c r="AD1469" s="8"/>
      <c r="AE1469" s="6"/>
      <c r="AF1469" s="7"/>
      <c r="AG1469" s="7"/>
      <c r="AH1469" s="7"/>
      <c r="AI1469" s="7"/>
      <c r="AJ1469" s="8"/>
      <c r="AK1469" s="6"/>
      <c r="AL1469" s="7"/>
      <c r="AM1469" s="7"/>
      <c r="AN1469" s="7"/>
      <c r="AO1469" s="7"/>
      <c r="AP1469" s="8"/>
      <c r="AQ1469" s="6"/>
      <c r="AR1469" s="7"/>
      <c r="AS1469" s="7"/>
      <c r="AT1469" s="7"/>
      <c r="AU1469" s="7"/>
      <c r="AV1469" s="8"/>
      <c r="AW1469" s="6"/>
      <c r="AX1469" s="7"/>
      <c r="AY1469" s="7"/>
      <c r="AZ1469" s="7"/>
      <c r="BA1469" s="7"/>
      <c r="BB1469" s="8"/>
      <c r="BC1469" s="6"/>
      <c r="BD1469" s="7"/>
      <c r="BE1469" s="7"/>
      <c r="BF1469" s="7"/>
      <c r="BG1469" s="7"/>
      <c r="BH1469" s="8"/>
      <c r="BI1469" s="6"/>
      <c r="BJ1469" s="7"/>
      <c r="BK1469" s="7"/>
      <c r="BL1469" s="7"/>
      <c r="BM1469" s="7"/>
      <c r="BN1469" s="8"/>
      <c r="BO1469" s="6"/>
      <c r="BP1469" s="7"/>
      <c r="BQ1469" s="7"/>
      <c r="BR1469" s="7"/>
      <c r="BS1469" s="7"/>
      <c r="BT1469" s="8"/>
      <c r="BU1469" s="6"/>
      <c r="BV1469" s="7"/>
      <c r="BW1469" s="7"/>
      <c r="BX1469" s="7"/>
      <c r="BY1469" s="7"/>
      <c r="BZ1469" s="8"/>
      <c r="CA1469" s="6"/>
      <c r="CB1469" s="7"/>
      <c r="CC1469" s="7"/>
      <c r="CD1469" s="7"/>
      <c r="CE1469" s="7"/>
      <c r="CF1469" s="8"/>
      <c r="CG1469" s="6"/>
      <c r="CH1469" s="7"/>
      <c r="CI1469" s="7"/>
      <c r="CJ1469" s="7"/>
      <c r="CK1469" s="7"/>
      <c r="CL1469" s="8"/>
      <c r="CM1469" s="6"/>
      <c r="CN1469" s="7"/>
      <c r="CO1469" s="7"/>
      <c r="CP1469" s="7"/>
      <c r="CQ1469" s="7"/>
      <c r="CR1469" s="8"/>
      <c r="CS1469" s="6"/>
      <c r="CT1469" s="7"/>
      <c r="CU1469" s="7"/>
      <c r="CV1469" s="7"/>
      <c r="CW1469" s="7"/>
      <c r="CX1469" s="8"/>
      <c r="CY1469" s="6"/>
      <c r="CZ1469" s="7"/>
      <c r="DA1469" s="7"/>
      <c r="DB1469" s="7"/>
      <c r="DC1469" s="7"/>
      <c r="DD1469" s="8"/>
      <c r="DE1469" s="6"/>
      <c r="DF1469" s="7"/>
      <c r="DG1469" s="7"/>
      <c r="DH1469" s="7"/>
      <c r="DI1469" s="7"/>
      <c r="DJ1469" s="8"/>
      <c r="DK1469" s="6"/>
      <c r="DL1469" s="7"/>
      <c r="DM1469" s="7"/>
      <c r="DN1469" s="7"/>
      <c r="DO1469" s="7"/>
      <c r="DP1469" s="8"/>
      <c r="DQ1469" s="6"/>
      <c r="DR1469" s="7"/>
      <c r="DS1469" s="7"/>
      <c r="DT1469" s="7"/>
      <c r="DU1469" s="7"/>
      <c r="DV1469" s="8"/>
      <c r="DW1469" s="6"/>
      <c r="DX1469" s="7"/>
      <c r="DY1469" s="7"/>
      <c r="DZ1469" s="7"/>
      <c r="EA1469" s="7"/>
      <c r="EB1469" s="8"/>
      <c r="EC1469" s="6"/>
      <c r="ED1469" s="7"/>
      <c r="EE1469" s="7"/>
      <c r="EF1469" s="7"/>
      <c r="EG1469" s="7"/>
      <c r="EH1469" s="8"/>
      <c r="EI1469" s="6"/>
      <c r="EJ1469" s="7"/>
      <c r="EK1469" s="7"/>
      <c r="EL1469" s="7"/>
      <c r="EM1469" s="7"/>
      <c r="EN1469" s="8"/>
      <c r="EO1469" s="6"/>
      <c r="EP1469" s="7"/>
      <c r="EQ1469" s="7"/>
      <c r="ER1469" s="7"/>
      <c r="ES1469" s="7"/>
      <c r="ET1469" s="8"/>
      <c r="EU1469" s="6"/>
      <c r="EV1469" s="7"/>
      <c r="EW1469" s="7"/>
      <c r="EX1469" s="7"/>
      <c r="EY1469" s="7"/>
      <c r="EZ1469" s="8"/>
      <c r="FA1469" s="6"/>
      <c r="FB1469" s="7"/>
      <c r="FC1469" s="7"/>
      <c r="FD1469" s="7"/>
      <c r="FE1469" s="7"/>
      <c r="FF1469" s="8"/>
      <c r="FG1469" s="6"/>
      <c r="FH1469" s="7"/>
      <c r="FI1469" s="7"/>
      <c r="FJ1469" s="7"/>
      <c r="FK1469" s="7"/>
      <c r="FL1469" s="8"/>
      <c r="FM1469" s="6"/>
      <c r="FN1469" s="7"/>
      <c r="FO1469" s="7"/>
      <c r="FP1469" s="7"/>
      <c r="FQ1469" s="7"/>
      <c r="FR1469" s="8"/>
      <c r="FS1469" s="6"/>
      <c r="FT1469" s="7"/>
      <c r="FU1469" s="7"/>
      <c r="FV1469" s="7"/>
      <c r="FW1469" s="7"/>
      <c r="FX1469" s="8"/>
      <c r="FY1469" s="6"/>
      <c r="FZ1469" s="7"/>
      <c r="GA1469" s="7"/>
      <c r="GB1469" s="7"/>
      <c r="GC1469" s="7"/>
      <c r="GD1469" s="8"/>
      <c r="GE1469" s="6"/>
      <c r="GF1469" s="7"/>
      <c r="GG1469" s="7"/>
      <c r="GH1469" s="7"/>
      <c r="GI1469" s="7"/>
      <c r="GJ1469" s="8"/>
      <c r="GK1469" s="6"/>
      <c r="GL1469" s="7"/>
      <c r="GM1469" s="7"/>
      <c r="GN1469" s="7"/>
      <c r="GO1469" s="7"/>
      <c r="GP1469" s="8"/>
      <c r="GQ1469" s="6"/>
      <c r="GR1469" s="7"/>
      <c r="GS1469" s="7"/>
      <c r="GT1469" s="7"/>
      <c r="GU1469" s="7"/>
      <c r="GV1469" s="8"/>
      <c r="GW1469" s="6"/>
      <c r="GX1469" s="7"/>
      <c r="GY1469" s="7"/>
      <c r="GZ1469" s="7"/>
      <c r="HA1469" s="7"/>
      <c r="HB1469" s="8"/>
      <c r="HC1469" s="6"/>
      <c r="HD1469" s="7"/>
      <c r="HE1469" s="7"/>
      <c r="HF1469" s="7"/>
      <c r="HG1469" s="7"/>
      <c r="HH1469" s="8"/>
      <c r="HI1469" s="6"/>
      <c r="HJ1469" s="7"/>
      <c r="HK1469" s="7"/>
      <c r="HL1469" s="7"/>
      <c r="HM1469" s="7"/>
      <c r="HN1469" s="8"/>
      <c r="HO1469" s="6"/>
      <c r="HP1469" s="7"/>
      <c r="HQ1469" s="7"/>
      <c r="HR1469" s="7"/>
      <c r="HS1469" s="7"/>
      <c r="HT1469" s="8"/>
      <c r="HU1469" s="6"/>
      <c r="HV1469" s="7"/>
      <c r="HW1469" s="7"/>
      <c r="HX1469" s="7"/>
      <c r="HY1469" s="7"/>
      <c r="HZ1469" s="8"/>
      <c r="IA1469" s="6"/>
      <c r="IB1469" s="7"/>
      <c r="IC1469" s="7"/>
      <c r="ID1469" s="7"/>
      <c r="IE1469" s="7"/>
      <c r="IF1469" s="8"/>
      <c r="IG1469" s="6"/>
      <c r="IH1469" s="7"/>
      <c r="II1469" s="7"/>
      <c r="IJ1469" s="7"/>
      <c r="IK1469" s="7"/>
      <c r="IL1469" s="8"/>
      <c r="IM1469" s="6"/>
      <c r="IN1469" s="7"/>
      <c r="IO1469" s="7"/>
      <c r="IP1469" s="7"/>
      <c r="IQ1469" s="7"/>
      <c r="IR1469" s="8"/>
      <c r="IS1469" s="6"/>
      <c r="IT1469" s="7"/>
      <c r="IU1469" s="7"/>
      <c r="IV1469" s="7"/>
    </row>
    <row r="1470" customFormat="false" ht="12.75" hidden="false" customHeight="false" outlineLevel="0" collapsed="false">
      <c r="A1470" s="5" t="s">
        <v>1713</v>
      </c>
      <c r="B1470" s="6" t="n">
        <v>36990</v>
      </c>
      <c r="C1470" s="7" t="s">
        <v>1591</v>
      </c>
      <c r="D1470" s="7" t="s">
        <v>1588</v>
      </c>
      <c r="E1470" s="7" t="s">
        <v>20</v>
      </c>
      <c r="F1470" s="8" t="s">
        <v>775</v>
      </c>
      <c r="G1470" s="8" t="n">
        <v>414</v>
      </c>
      <c r="H1470" s="7"/>
      <c r="I1470" s="7"/>
      <c r="J1470" s="7"/>
      <c r="K1470" s="7"/>
      <c r="L1470" s="8"/>
      <c r="M1470" s="6"/>
      <c r="N1470" s="7"/>
      <c r="O1470" s="7"/>
      <c r="P1470" s="7"/>
      <c r="Q1470" s="7"/>
      <c r="R1470" s="8"/>
      <c r="S1470" s="6"/>
      <c r="T1470" s="7"/>
      <c r="U1470" s="7"/>
      <c r="V1470" s="7"/>
      <c r="W1470" s="7"/>
      <c r="X1470" s="8"/>
      <c r="Y1470" s="6"/>
      <c r="Z1470" s="7"/>
      <c r="AA1470" s="7"/>
      <c r="AB1470" s="7"/>
      <c r="AC1470" s="7"/>
      <c r="AD1470" s="8"/>
      <c r="AE1470" s="6"/>
      <c r="AF1470" s="7"/>
      <c r="AG1470" s="7"/>
      <c r="AH1470" s="7"/>
      <c r="AI1470" s="7"/>
      <c r="AJ1470" s="8"/>
      <c r="AK1470" s="6"/>
      <c r="AL1470" s="7"/>
      <c r="AM1470" s="7"/>
      <c r="AN1470" s="7"/>
      <c r="AO1470" s="7"/>
      <c r="AP1470" s="8"/>
      <c r="AQ1470" s="6"/>
      <c r="AR1470" s="7"/>
      <c r="AS1470" s="7"/>
      <c r="AT1470" s="7"/>
      <c r="AU1470" s="7"/>
      <c r="AV1470" s="8"/>
      <c r="AW1470" s="6"/>
      <c r="AX1470" s="7"/>
      <c r="AY1470" s="7"/>
      <c r="AZ1470" s="7"/>
      <c r="BA1470" s="7"/>
      <c r="BB1470" s="8"/>
      <c r="BC1470" s="6"/>
      <c r="BD1470" s="7"/>
      <c r="BE1470" s="7"/>
      <c r="BF1470" s="7"/>
      <c r="BG1470" s="7"/>
      <c r="BH1470" s="8"/>
      <c r="BI1470" s="6"/>
      <c r="BJ1470" s="7"/>
      <c r="BK1470" s="7"/>
      <c r="BL1470" s="7"/>
      <c r="BM1470" s="7"/>
      <c r="BN1470" s="8"/>
      <c r="BO1470" s="6"/>
      <c r="BP1470" s="7"/>
      <c r="BQ1470" s="7"/>
      <c r="BR1470" s="7"/>
      <c r="BS1470" s="7"/>
      <c r="BT1470" s="8"/>
      <c r="BU1470" s="6"/>
      <c r="BV1470" s="7"/>
      <c r="BW1470" s="7"/>
      <c r="BX1470" s="7"/>
      <c r="BY1470" s="7"/>
      <c r="BZ1470" s="8"/>
      <c r="CA1470" s="6"/>
      <c r="CB1470" s="7"/>
      <c r="CC1470" s="7"/>
      <c r="CD1470" s="7"/>
      <c r="CE1470" s="7"/>
      <c r="CF1470" s="8"/>
      <c r="CG1470" s="6"/>
      <c r="CH1470" s="7"/>
      <c r="CI1470" s="7"/>
      <c r="CJ1470" s="7"/>
      <c r="CK1470" s="7"/>
      <c r="CL1470" s="8"/>
      <c r="CM1470" s="6"/>
      <c r="CN1470" s="7"/>
      <c r="CO1470" s="7"/>
      <c r="CP1470" s="7"/>
      <c r="CQ1470" s="7"/>
      <c r="CR1470" s="8"/>
      <c r="CS1470" s="6"/>
      <c r="CT1470" s="7"/>
      <c r="CU1470" s="7"/>
      <c r="CV1470" s="7"/>
      <c r="CW1470" s="7"/>
      <c r="CX1470" s="8"/>
      <c r="CY1470" s="6"/>
      <c r="CZ1470" s="7"/>
      <c r="DA1470" s="7"/>
      <c r="DB1470" s="7"/>
      <c r="DC1470" s="7"/>
      <c r="DD1470" s="8"/>
      <c r="DE1470" s="6"/>
      <c r="DF1470" s="7"/>
      <c r="DG1470" s="7"/>
      <c r="DH1470" s="7"/>
      <c r="DI1470" s="7"/>
      <c r="DJ1470" s="8"/>
      <c r="DK1470" s="6"/>
      <c r="DL1470" s="7"/>
      <c r="DM1470" s="7"/>
      <c r="DN1470" s="7"/>
      <c r="DO1470" s="7"/>
      <c r="DP1470" s="8"/>
      <c r="DQ1470" s="6"/>
      <c r="DR1470" s="7"/>
      <c r="DS1470" s="7"/>
      <c r="DT1470" s="7"/>
      <c r="DU1470" s="7"/>
      <c r="DV1470" s="8"/>
      <c r="DW1470" s="6"/>
      <c r="DX1470" s="7"/>
      <c r="DY1470" s="7"/>
      <c r="DZ1470" s="7"/>
      <c r="EA1470" s="7"/>
      <c r="EB1470" s="8"/>
      <c r="EC1470" s="6"/>
      <c r="ED1470" s="7"/>
      <c r="EE1470" s="7"/>
      <c r="EF1470" s="7"/>
      <c r="EG1470" s="7"/>
      <c r="EH1470" s="8"/>
      <c r="EI1470" s="6"/>
      <c r="EJ1470" s="7"/>
      <c r="EK1470" s="7"/>
      <c r="EL1470" s="7"/>
      <c r="EM1470" s="7"/>
      <c r="EN1470" s="8"/>
      <c r="EO1470" s="6"/>
      <c r="EP1470" s="7"/>
      <c r="EQ1470" s="7"/>
      <c r="ER1470" s="7"/>
      <c r="ES1470" s="7"/>
      <c r="ET1470" s="8"/>
      <c r="EU1470" s="6"/>
      <c r="EV1470" s="7"/>
      <c r="EW1470" s="7"/>
      <c r="EX1470" s="7"/>
      <c r="EY1470" s="7"/>
      <c r="EZ1470" s="8"/>
      <c r="FA1470" s="6"/>
      <c r="FB1470" s="7"/>
      <c r="FC1470" s="7"/>
      <c r="FD1470" s="7"/>
      <c r="FE1470" s="7"/>
      <c r="FF1470" s="8"/>
      <c r="FG1470" s="6"/>
      <c r="FH1470" s="7"/>
      <c r="FI1470" s="7"/>
      <c r="FJ1470" s="7"/>
      <c r="FK1470" s="7"/>
      <c r="FL1470" s="8"/>
      <c r="FM1470" s="6"/>
      <c r="FN1470" s="7"/>
      <c r="FO1470" s="7"/>
      <c r="FP1470" s="7"/>
      <c r="FQ1470" s="7"/>
      <c r="FR1470" s="8"/>
      <c r="FS1470" s="6"/>
      <c r="FT1470" s="7"/>
      <c r="FU1470" s="7"/>
      <c r="FV1470" s="7"/>
      <c r="FW1470" s="7"/>
      <c r="FX1470" s="8"/>
      <c r="FY1470" s="6"/>
      <c r="FZ1470" s="7"/>
      <c r="GA1470" s="7"/>
      <c r="GB1470" s="7"/>
      <c r="GC1470" s="7"/>
      <c r="GD1470" s="8"/>
      <c r="GE1470" s="6"/>
      <c r="GF1470" s="7"/>
      <c r="GG1470" s="7"/>
      <c r="GH1470" s="7"/>
      <c r="GI1470" s="7"/>
      <c r="GJ1470" s="8"/>
      <c r="GK1470" s="6"/>
      <c r="GL1470" s="7"/>
      <c r="GM1470" s="7"/>
      <c r="GN1470" s="7"/>
      <c r="GO1470" s="7"/>
      <c r="GP1470" s="8"/>
      <c r="GQ1470" s="6"/>
      <c r="GR1470" s="7"/>
      <c r="GS1470" s="7"/>
      <c r="GT1470" s="7"/>
      <c r="GU1470" s="7"/>
      <c r="GV1470" s="8"/>
      <c r="GW1470" s="6"/>
      <c r="GX1470" s="7"/>
      <c r="GY1470" s="7"/>
      <c r="GZ1470" s="7"/>
      <c r="HA1470" s="7"/>
      <c r="HB1470" s="8"/>
      <c r="HC1470" s="6"/>
      <c r="HD1470" s="7"/>
      <c r="HE1470" s="7"/>
      <c r="HF1470" s="7"/>
      <c r="HG1470" s="7"/>
      <c r="HH1470" s="8"/>
      <c r="HI1470" s="6"/>
      <c r="HJ1470" s="7"/>
      <c r="HK1470" s="7"/>
      <c r="HL1470" s="7"/>
      <c r="HM1470" s="7"/>
      <c r="HN1470" s="8"/>
      <c r="HO1470" s="6"/>
      <c r="HP1470" s="7"/>
      <c r="HQ1470" s="7"/>
      <c r="HR1470" s="7"/>
      <c r="HS1470" s="7"/>
      <c r="HT1470" s="8"/>
      <c r="HU1470" s="6"/>
      <c r="HV1470" s="7"/>
      <c r="HW1470" s="7"/>
      <c r="HX1470" s="7"/>
      <c r="HY1470" s="7"/>
      <c r="HZ1470" s="8"/>
      <c r="IA1470" s="6"/>
      <c r="IB1470" s="7"/>
      <c r="IC1470" s="7"/>
      <c r="ID1470" s="7"/>
      <c r="IE1470" s="7"/>
      <c r="IF1470" s="8"/>
      <c r="IG1470" s="6"/>
      <c r="IH1470" s="7"/>
      <c r="II1470" s="7"/>
      <c r="IJ1470" s="7"/>
      <c r="IK1470" s="7"/>
      <c r="IL1470" s="8"/>
      <c r="IM1470" s="6"/>
      <c r="IN1470" s="7"/>
      <c r="IO1470" s="7"/>
      <c r="IP1470" s="7"/>
      <c r="IQ1470" s="7"/>
      <c r="IR1470" s="8"/>
      <c r="IS1470" s="6"/>
      <c r="IT1470" s="7"/>
      <c r="IU1470" s="7"/>
      <c r="IV1470" s="7"/>
    </row>
    <row r="1471" customFormat="false" ht="12.75" hidden="false" customHeight="false" outlineLevel="0" collapsed="false">
      <c r="A1471" s="5" t="s">
        <v>1714</v>
      </c>
      <c r="B1471" s="6" t="n">
        <v>36990</v>
      </c>
      <c r="C1471" s="7" t="s">
        <v>774</v>
      </c>
      <c r="D1471" s="7" t="s">
        <v>1588</v>
      </c>
      <c r="E1471" s="7" t="s">
        <v>20</v>
      </c>
      <c r="F1471" s="8" t="s">
        <v>1671</v>
      </c>
      <c r="G1471" s="8" t="n">
        <v>7200</v>
      </c>
      <c r="H1471" s="7"/>
      <c r="I1471" s="7"/>
      <c r="J1471" s="7"/>
      <c r="K1471" s="7"/>
      <c r="L1471" s="8"/>
      <c r="M1471" s="6"/>
      <c r="N1471" s="7"/>
      <c r="O1471" s="7"/>
      <c r="P1471" s="7"/>
      <c r="Q1471" s="7"/>
      <c r="R1471" s="8"/>
      <c r="S1471" s="6"/>
      <c r="T1471" s="7"/>
      <c r="U1471" s="7"/>
      <c r="V1471" s="7"/>
      <c r="W1471" s="7"/>
      <c r="X1471" s="8"/>
      <c r="Y1471" s="6"/>
      <c r="Z1471" s="7"/>
      <c r="AA1471" s="7"/>
      <c r="AB1471" s="7"/>
      <c r="AC1471" s="7"/>
      <c r="AD1471" s="8"/>
      <c r="AE1471" s="6"/>
      <c r="AF1471" s="7"/>
      <c r="AG1471" s="7"/>
      <c r="AH1471" s="7"/>
      <c r="AI1471" s="7"/>
      <c r="AJ1471" s="8"/>
      <c r="AK1471" s="6"/>
      <c r="AL1471" s="7"/>
      <c r="AM1471" s="7"/>
      <c r="AN1471" s="7"/>
      <c r="AO1471" s="7"/>
      <c r="AP1471" s="8"/>
      <c r="AQ1471" s="6"/>
      <c r="AR1471" s="7"/>
      <c r="AS1471" s="7"/>
      <c r="AT1471" s="7"/>
      <c r="AU1471" s="7"/>
      <c r="AV1471" s="8"/>
      <c r="AW1471" s="6"/>
      <c r="AX1471" s="7"/>
      <c r="AY1471" s="7"/>
      <c r="AZ1471" s="7"/>
      <c r="BA1471" s="7"/>
      <c r="BB1471" s="8"/>
      <c r="BC1471" s="6"/>
      <c r="BD1471" s="7"/>
      <c r="BE1471" s="7"/>
      <c r="BF1471" s="7"/>
      <c r="BG1471" s="7"/>
      <c r="BH1471" s="8"/>
      <c r="BI1471" s="6"/>
      <c r="BJ1471" s="7"/>
      <c r="BK1471" s="7"/>
      <c r="BL1471" s="7"/>
      <c r="BM1471" s="7"/>
      <c r="BN1471" s="8"/>
      <c r="BO1471" s="6"/>
      <c r="BP1471" s="7"/>
      <c r="BQ1471" s="7"/>
      <c r="BR1471" s="7"/>
      <c r="BS1471" s="7"/>
      <c r="BT1471" s="8"/>
      <c r="BU1471" s="6"/>
      <c r="BV1471" s="7"/>
      <c r="BW1471" s="7"/>
      <c r="BX1471" s="7"/>
      <c r="BY1471" s="7"/>
      <c r="BZ1471" s="8"/>
      <c r="CA1471" s="6"/>
      <c r="CB1471" s="7"/>
      <c r="CC1471" s="7"/>
      <c r="CD1471" s="7"/>
      <c r="CE1471" s="7"/>
      <c r="CF1471" s="8"/>
      <c r="CG1471" s="6"/>
      <c r="CH1471" s="7"/>
      <c r="CI1471" s="7"/>
      <c r="CJ1471" s="7"/>
      <c r="CK1471" s="7"/>
      <c r="CL1471" s="8"/>
      <c r="CM1471" s="6"/>
      <c r="CN1471" s="7"/>
      <c r="CO1471" s="7"/>
      <c r="CP1471" s="7"/>
      <c r="CQ1471" s="7"/>
      <c r="CR1471" s="8"/>
      <c r="CS1471" s="6"/>
      <c r="CT1471" s="7"/>
      <c r="CU1471" s="7"/>
      <c r="CV1471" s="7"/>
      <c r="CW1471" s="7"/>
      <c r="CX1471" s="8"/>
      <c r="CY1471" s="6"/>
      <c r="CZ1471" s="7"/>
      <c r="DA1471" s="7"/>
      <c r="DB1471" s="7"/>
      <c r="DC1471" s="7"/>
      <c r="DD1471" s="8"/>
      <c r="DE1471" s="6"/>
      <c r="DF1471" s="7"/>
      <c r="DG1471" s="7"/>
      <c r="DH1471" s="7"/>
      <c r="DI1471" s="7"/>
      <c r="DJ1471" s="8"/>
      <c r="DK1471" s="6"/>
      <c r="DL1471" s="7"/>
      <c r="DM1471" s="7"/>
      <c r="DN1471" s="7"/>
      <c r="DO1471" s="7"/>
      <c r="DP1471" s="8"/>
      <c r="DQ1471" s="6"/>
      <c r="DR1471" s="7"/>
      <c r="DS1471" s="7"/>
      <c r="DT1471" s="7"/>
      <c r="DU1471" s="7"/>
      <c r="DV1471" s="8"/>
      <c r="DW1471" s="6"/>
      <c r="DX1471" s="7"/>
      <c r="DY1471" s="7"/>
      <c r="DZ1471" s="7"/>
      <c r="EA1471" s="7"/>
      <c r="EB1471" s="8"/>
      <c r="EC1471" s="6"/>
      <c r="ED1471" s="7"/>
      <c r="EE1471" s="7"/>
      <c r="EF1471" s="7"/>
      <c r="EG1471" s="7"/>
      <c r="EH1471" s="8"/>
      <c r="EI1471" s="6"/>
      <c r="EJ1471" s="7"/>
      <c r="EK1471" s="7"/>
      <c r="EL1471" s="7"/>
      <c r="EM1471" s="7"/>
      <c r="EN1471" s="8"/>
      <c r="EO1471" s="6"/>
      <c r="EP1471" s="7"/>
      <c r="EQ1471" s="7"/>
      <c r="ER1471" s="7"/>
      <c r="ES1471" s="7"/>
      <c r="ET1471" s="8"/>
      <c r="EU1471" s="6"/>
      <c r="EV1471" s="7"/>
      <c r="EW1471" s="7"/>
      <c r="EX1471" s="7"/>
      <c r="EY1471" s="7"/>
      <c r="EZ1471" s="8"/>
      <c r="FA1471" s="6"/>
      <c r="FB1471" s="7"/>
      <c r="FC1471" s="7"/>
      <c r="FD1471" s="7"/>
      <c r="FE1471" s="7"/>
      <c r="FF1471" s="8"/>
      <c r="FG1471" s="6"/>
      <c r="FH1471" s="7"/>
      <c r="FI1471" s="7"/>
      <c r="FJ1471" s="7"/>
      <c r="FK1471" s="7"/>
      <c r="FL1471" s="8"/>
      <c r="FM1471" s="6"/>
      <c r="FN1471" s="7"/>
      <c r="FO1471" s="7"/>
      <c r="FP1471" s="7"/>
      <c r="FQ1471" s="7"/>
      <c r="FR1471" s="8"/>
      <c r="FS1471" s="6"/>
      <c r="FT1471" s="7"/>
      <c r="FU1471" s="7"/>
      <c r="FV1471" s="7"/>
      <c r="FW1471" s="7"/>
      <c r="FX1471" s="8"/>
      <c r="FY1471" s="6"/>
      <c r="FZ1471" s="7"/>
      <c r="GA1471" s="7"/>
      <c r="GB1471" s="7"/>
      <c r="GC1471" s="7"/>
      <c r="GD1471" s="8"/>
      <c r="GE1471" s="6"/>
      <c r="GF1471" s="7"/>
      <c r="GG1471" s="7"/>
      <c r="GH1471" s="7"/>
      <c r="GI1471" s="7"/>
      <c r="GJ1471" s="8"/>
      <c r="GK1471" s="6"/>
      <c r="GL1471" s="7"/>
      <c r="GM1471" s="7"/>
      <c r="GN1471" s="7"/>
      <c r="GO1471" s="7"/>
      <c r="GP1471" s="8"/>
      <c r="GQ1471" s="6"/>
      <c r="GR1471" s="7"/>
      <c r="GS1471" s="7"/>
      <c r="GT1471" s="7"/>
      <c r="GU1471" s="7"/>
      <c r="GV1471" s="8"/>
      <c r="GW1471" s="6"/>
      <c r="GX1471" s="7"/>
      <c r="GY1471" s="7"/>
      <c r="GZ1471" s="7"/>
      <c r="HA1471" s="7"/>
      <c r="HB1471" s="8"/>
      <c r="HC1471" s="6"/>
      <c r="HD1471" s="7"/>
      <c r="HE1471" s="7"/>
      <c r="HF1471" s="7"/>
      <c r="HG1471" s="7"/>
      <c r="HH1471" s="8"/>
      <c r="HI1471" s="6"/>
      <c r="HJ1471" s="7"/>
      <c r="HK1471" s="7"/>
      <c r="HL1471" s="7"/>
      <c r="HM1471" s="7"/>
      <c r="HN1471" s="8"/>
      <c r="HO1471" s="6"/>
      <c r="HP1471" s="7"/>
      <c r="HQ1471" s="7"/>
      <c r="HR1471" s="7"/>
      <c r="HS1471" s="7"/>
      <c r="HT1471" s="8"/>
      <c r="HU1471" s="6"/>
      <c r="HV1471" s="7"/>
      <c r="HW1471" s="7"/>
      <c r="HX1471" s="7"/>
      <c r="HY1471" s="7"/>
      <c r="HZ1471" s="8"/>
      <c r="IA1471" s="6"/>
      <c r="IB1471" s="7"/>
      <c r="IC1471" s="7"/>
      <c r="ID1471" s="7"/>
      <c r="IE1471" s="7"/>
      <c r="IF1471" s="8"/>
      <c r="IG1471" s="6"/>
      <c r="IH1471" s="7"/>
      <c r="II1471" s="7"/>
      <c r="IJ1471" s="7"/>
      <c r="IK1471" s="7"/>
      <c r="IL1471" s="8"/>
      <c r="IM1471" s="6"/>
      <c r="IN1471" s="7"/>
      <c r="IO1471" s="7"/>
      <c r="IP1471" s="7"/>
      <c r="IQ1471" s="7"/>
      <c r="IR1471" s="8"/>
      <c r="IS1471" s="6"/>
      <c r="IT1471" s="7"/>
      <c r="IU1471" s="7"/>
      <c r="IV1471" s="7"/>
    </row>
    <row r="1472" customFormat="false" ht="12.75" hidden="false" customHeight="false" outlineLevel="0" collapsed="false">
      <c r="A1472" s="5" t="s">
        <v>1715</v>
      </c>
      <c r="B1472" s="6" t="n">
        <v>36990</v>
      </c>
      <c r="C1472" s="7" t="s">
        <v>1716</v>
      </c>
      <c r="D1472" s="7" t="s">
        <v>1588</v>
      </c>
      <c r="E1472" s="7" t="s">
        <v>20</v>
      </c>
      <c r="F1472" s="8" t="s">
        <v>1241</v>
      </c>
      <c r="G1472" s="8" t="n">
        <v>1200</v>
      </c>
      <c r="H1472" s="7"/>
      <c r="I1472" s="7"/>
      <c r="J1472" s="7"/>
      <c r="K1472" s="7"/>
      <c r="L1472" s="8"/>
      <c r="M1472" s="6"/>
      <c r="N1472" s="7"/>
      <c r="O1472" s="7"/>
      <c r="P1472" s="7"/>
      <c r="Q1472" s="7"/>
      <c r="R1472" s="8"/>
      <c r="S1472" s="6"/>
      <c r="T1472" s="7"/>
      <c r="U1472" s="7"/>
      <c r="V1472" s="7"/>
      <c r="W1472" s="7"/>
      <c r="X1472" s="8"/>
      <c r="Y1472" s="6"/>
      <c r="Z1472" s="7"/>
      <c r="AA1472" s="7"/>
      <c r="AB1472" s="7"/>
      <c r="AC1472" s="7"/>
      <c r="AD1472" s="8"/>
      <c r="AE1472" s="6"/>
      <c r="AF1472" s="7"/>
      <c r="AG1472" s="7"/>
      <c r="AH1472" s="7"/>
      <c r="AI1472" s="7"/>
      <c r="AJ1472" s="8"/>
      <c r="AK1472" s="6"/>
      <c r="AL1472" s="7"/>
      <c r="AM1472" s="7"/>
      <c r="AN1472" s="7"/>
      <c r="AO1472" s="7"/>
      <c r="AP1472" s="8"/>
      <c r="AQ1472" s="6"/>
      <c r="AR1472" s="7"/>
      <c r="AS1472" s="7"/>
      <c r="AT1472" s="7"/>
      <c r="AU1472" s="7"/>
      <c r="AV1472" s="8"/>
      <c r="AW1472" s="6"/>
      <c r="AX1472" s="7"/>
      <c r="AY1472" s="7"/>
      <c r="AZ1472" s="7"/>
      <c r="BA1472" s="7"/>
      <c r="BB1472" s="8"/>
      <c r="BC1472" s="6"/>
      <c r="BD1472" s="7"/>
      <c r="BE1472" s="7"/>
      <c r="BF1472" s="7"/>
      <c r="BG1472" s="7"/>
      <c r="BH1472" s="8"/>
      <c r="BI1472" s="6"/>
      <c r="BJ1472" s="7"/>
      <c r="BK1472" s="7"/>
      <c r="BL1472" s="7"/>
      <c r="BM1472" s="7"/>
      <c r="BN1472" s="8"/>
      <c r="BO1472" s="6"/>
      <c r="BP1472" s="7"/>
      <c r="BQ1472" s="7"/>
      <c r="BR1472" s="7"/>
      <c r="BS1472" s="7"/>
      <c r="BT1472" s="8"/>
      <c r="BU1472" s="6"/>
      <c r="BV1472" s="7"/>
      <c r="BW1472" s="7"/>
      <c r="BX1472" s="7"/>
      <c r="BY1472" s="7"/>
      <c r="BZ1472" s="8"/>
      <c r="CA1472" s="6"/>
      <c r="CB1472" s="7"/>
      <c r="CC1472" s="7"/>
      <c r="CD1472" s="7"/>
      <c r="CE1472" s="7"/>
      <c r="CF1472" s="8"/>
      <c r="CG1472" s="6"/>
      <c r="CH1472" s="7"/>
      <c r="CI1472" s="7"/>
      <c r="CJ1472" s="7"/>
      <c r="CK1472" s="7"/>
      <c r="CL1472" s="8"/>
      <c r="CM1472" s="6"/>
      <c r="CN1472" s="7"/>
      <c r="CO1472" s="7"/>
      <c r="CP1472" s="7"/>
      <c r="CQ1472" s="7"/>
      <c r="CR1472" s="8"/>
      <c r="CS1472" s="6"/>
      <c r="CT1472" s="7"/>
      <c r="CU1472" s="7"/>
      <c r="CV1472" s="7"/>
      <c r="CW1472" s="7"/>
      <c r="CX1472" s="8"/>
      <c r="CY1472" s="6"/>
      <c r="CZ1472" s="7"/>
      <c r="DA1472" s="7"/>
      <c r="DB1472" s="7"/>
      <c r="DC1472" s="7"/>
      <c r="DD1472" s="8"/>
      <c r="DE1472" s="6"/>
      <c r="DF1472" s="7"/>
      <c r="DG1472" s="7"/>
      <c r="DH1472" s="7"/>
      <c r="DI1472" s="7"/>
      <c r="DJ1472" s="8"/>
      <c r="DK1472" s="6"/>
      <c r="DL1472" s="7"/>
      <c r="DM1472" s="7"/>
      <c r="DN1472" s="7"/>
      <c r="DO1472" s="7"/>
      <c r="DP1472" s="8"/>
      <c r="DQ1472" s="6"/>
      <c r="DR1472" s="7"/>
      <c r="DS1472" s="7"/>
      <c r="DT1472" s="7"/>
      <c r="DU1472" s="7"/>
      <c r="DV1472" s="8"/>
      <c r="DW1472" s="6"/>
      <c r="DX1472" s="7"/>
      <c r="DY1472" s="7"/>
      <c r="DZ1472" s="7"/>
      <c r="EA1472" s="7"/>
      <c r="EB1472" s="8"/>
      <c r="EC1472" s="6"/>
      <c r="ED1472" s="7"/>
      <c r="EE1472" s="7"/>
      <c r="EF1472" s="7"/>
      <c r="EG1472" s="7"/>
      <c r="EH1472" s="8"/>
      <c r="EI1472" s="6"/>
      <c r="EJ1472" s="7"/>
      <c r="EK1472" s="7"/>
      <c r="EL1472" s="7"/>
      <c r="EM1472" s="7"/>
      <c r="EN1472" s="8"/>
      <c r="EO1472" s="6"/>
      <c r="EP1472" s="7"/>
      <c r="EQ1472" s="7"/>
      <c r="ER1472" s="7"/>
      <c r="ES1472" s="7"/>
      <c r="ET1472" s="8"/>
      <c r="EU1472" s="6"/>
      <c r="EV1472" s="7"/>
      <c r="EW1472" s="7"/>
      <c r="EX1472" s="7"/>
      <c r="EY1472" s="7"/>
      <c r="EZ1472" s="8"/>
      <c r="FA1472" s="6"/>
      <c r="FB1472" s="7"/>
      <c r="FC1472" s="7"/>
      <c r="FD1472" s="7"/>
      <c r="FE1472" s="7"/>
      <c r="FF1472" s="8"/>
      <c r="FG1472" s="6"/>
      <c r="FH1472" s="7"/>
      <c r="FI1472" s="7"/>
      <c r="FJ1472" s="7"/>
      <c r="FK1472" s="7"/>
      <c r="FL1472" s="8"/>
      <c r="FM1472" s="6"/>
      <c r="FN1472" s="7"/>
      <c r="FO1472" s="7"/>
      <c r="FP1472" s="7"/>
      <c r="FQ1472" s="7"/>
      <c r="FR1472" s="8"/>
      <c r="FS1472" s="6"/>
      <c r="FT1472" s="7"/>
      <c r="FU1472" s="7"/>
      <c r="FV1472" s="7"/>
      <c r="FW1472" s="7"/>
      <c r="FX1472" s="8"/>
      <c r="FY1472" s="6"/>
      <c r="FZ1472" s="7"/>
      <c r="GA1472" s="7"/>
      <c r="GB1472" s="7"/>
      <c r="GC1472" s="7"/>
      <c r="GD1472" s="8"/>
      <c r="GE1472" s="6"/>
      <c r="GF1472" s="7"/>
      <c r="GG1472" s="7"/>
      <c r="GH1472" s="7"/>
      <c r="GI1472" s="7"/>
      <c r="GJ1472" s="8"/>
      <c r="GK1472" s="6"/>
      <c r="GL1472" s="7"/>
      <c r="GM1472" s="7"/>
      <c r="GN1472" s="7"/>
      <c r="GO1472" s="7"/>
      <c r="GP1472" s="8"/>
      <c r="GQ1472" s="6"/>
      <c r="GR1472" s="7"/>
      <c r="GS1472" s="7"/>
      <c r="GT1472" s="7"/>
      <c r="GU1472" s="7"/>
      <c r="GV1472" s="8"/>
      <c r="GW1472" s="6"/>
      <c r="GX1472" s="7"/>
      <c r="GY1472" s="7"/>
      <c r="GZ1472" s="7"/>
      <c r="HA1472" s="7"/>
      <c r="HB1472" s="8"/>
      <c r="HC1472" s="6"/>
      <c r="HD1472" s="7"/>
      <c r="HE1472" s="7"/>
      <c r="HF1472" s="7"/>
      <c r="HG1472" s="7"/>
      <c r="HH1472" s="8"/>
      <c r="HI1472" s="6"/>
      <c r="HJ1472" s="7"/>
      <c r="HK1472" s="7"/>
      <c r="HL1472" s="7"/>
      <c r="HM1472" s="7"/>
      <c r="HN1472" s="8"/>
      <c r="HO1472" s="6"/>
      <c r="HP1472" s="7"/>
      <c r="HQ1472" s="7"/>
      <c r="HR1472" s="7"/>
      <c r="HS1472" s="7"/>
      <c r="HT1472" s="8"/>
      <c r="HU1472" s="6"/>
      <c r="HV1472" s="7"/>
      <c r="HW1472" s="7"/>
      <c r="HX1472" s="7"/>
      <c r="HY1472" s="7"/>
      <c r="HZ1472" s="8"/>
      <c r="IA1472" s="6"/>
      <c r="IB1472" s="7"/>
      <c r="IC1472" s="7"/>
      <c r="ID1472" s="7"/>
      <c r="IE1472" s="7"/>
      <c r="IF1472" s="8"/>
      <c r="IG1472" s="6"/>
      <c r="IH1472" s="7"/>
      <c r="II1472" s="7"/>
      <c r="IJ1472" s="7"/>
      <c r="IK1472" s="7"/>
      <c r="IL1472" s="8"/>
      <c r="IM1472" s="6"/>
      <c r="IN1472" s="7"/>
      <c r="IO1472" s="7"/>
      <c r="IP1472" s="7"/>
      <c r="IQ1472" s="7"/>
      <c r="IR1472" s="8"/>
      <c r="IS1472" s="6"/>
      <c r="IT1472" s="7"/>
      <c r="IU1472" s="7"/>
      <c r="IV1472" s="7"/>
    </row>
    <row r="1473" customFormat="false" ht="12.75" hidden="false" customHeight="false" outlineLevel="0" collapsed="false">
      <c r="A1473" s="5" t="s">
        <v>1717</v>
      </c>
      <c r="B1473" s="6" t="n">
        <v>36990</v>
      </c>
      <c r="C1473" s="7" t="s">
        <v>1718</v>
      </c>
      <c r="D1473" s="7" t="s">
        <v>1588</v>
      </c>
      <c r="E1473" s="7" t="s">
        <v>20</v>
      </c>
      <c r="F1473" s="8" t="s">
        <v>1600</v>
      </c>
      <c r="G1473" s="8" t="n">
        <v>27000</v>
      </c>
      <c r="H1473" s="7"/>
      <c r="I1473" s="7"/>
      <c r="J1473" s="7"/>
      <c r="K1473" s="7"/>
      <c r="L1473" s="8"/>
      <c r="M1473" s="6"/>
      <c r="N1473" s="7"/>
      <c r="O1473" s="7"/>
      <c r="P1473" s="7"/>
      <c r="Q1473" s="7"/>
      <c r="R1473" s="8"/>
      <c r="S1473" s="6"/>
      <c r="T1473" s="7"/>
      <c r="U1473" s="7"/>
      <c r="V1473" s="7"/>
      <c r="W1473" s="7"/>
      <c r="X1473" s="8"/>
      <c r="Y1473" s="6"/>
      <c r="Z1473" s="7"/>
      <c r="AA1473" s="7"/>
      <c r="AB1473" s="7"/>
      <c r="AC1473" s="7"/>
      <c r="AD1473" s="8"/>
      <c r="AE1473" s="6"/>
      <c r="AF1473" s="7"/>
      <c r="AG1473" s="7"/>
      <c r="AH1473" s="7"/>
      <c r="AI1473" s="7"/>
      <c r="AJ1473" s="8"/>
      <c r="AK1473" s="6"/>
      <c r="AL1473" s="7"/>
      <c r="AM1473" s="7"/>
      <c r="AN1473" s="7"/>
      <c r="AO1473" s="7"/>
      <c r="AP1473" s="8"/>
      <c r="AQ1473" s="6"/>
      <c r="AR1473" s="7"/>
      <c r="AS1473" s="7"/>
      <c r="AT1473" s="7"/>
      <c r="AU1473" s="7"/>
      <c r="AV1473" s="8"/>
      <c r="AW1473" s="6"/>
      <c r="AX1473" s="7"/>
      <c r="AY1473" s="7"/>
      <c r="AZ1473" s="7"/>
      <c r="BA1473" s="7"/>
      <c r="BB1473" s="8"/>
      <c r="BC1473" s="6"/>
      <c r="BD1473" s="7"/>
      <c r="BE1473" s="7"/>
      <c r="BF1473" s="7"/>
      <c r="BG1473" s="7"/>
      <c r="BH1473" s="8"/>
      <c r="BI1473" s="6"/>
      <c r="BJ1473" s="7"/>
      <c r="BK1473" s="7"/>
      <c r="BL1473" s="7"/>
      <c r="BM1473" s="7"/>
      <c r="BN1473" s="8"/>
      <c r="BO1473" s="6"/>
      <c r="BP1473" s="7"/>
      <c r="BQ1473" s="7"/>
      <c r="BR1473" s="7"/>
      <c r="BS1473" s="7"/>
      <c r="BT1473" s="8"/>
      <c r="BU1473" s="6"/>
      <c r="BV1473" s="7"/>
      <c r="BW1473" s="7"/>
      <c r="BX1473" s="7"/>
      <c r="BY1473" s="7"/>
      <c r="BZ1473" s="8"/>
      <c r="CA1473" s="6"/>
      <c r="CB1473" s="7"/>
      <c r="CC1473" s="7"/>
      <c r="CD1473" s="7"/>
      <c r="CE1473" s="7"/>
      <c r="CF1473" s="8"/>
      <c r="CG1473" s="6"/>
      <c r="CH1473" s="7"/>
      <c r="CI1473" s="7"/>
      <c r="CJ1473" s="7"/>
      <c r="CK1473" s="7"/>
      <c r="CL1473" s="8"/>
      <c r="CM1473" s="6"/>
      <c r="CN1473" s="7"/>
      <c r="CO1473" s="7"/>
      <c r="CP1473" s="7"/>
      <c r="CQ1473" s="7"/>
      <c r="CR1473" s="8"/>
      <c r="CS1473" s="6"/>
      <c r="CT1473" s="7"/>
      <c r="CU1473" s="7"/>
      <c r="CV1473" s="7"/>
      <c r="CW1473" s="7"/>
      <c r="CX1473" s="8"/>
      <c r="CY1473" s="6"/>
      <c r="CZ1473" s="7"/>
      <c r="DA1473" s="7"/>
      <c r="DB1473" s="7"/>
      <c r="DC1473" s="7"/>
      <c r="DD1473" s="8"/>
      <c r="DE1473" s="6"/>
      <c r="DF1473" s="7"/>
      <c r="DG1473" s="7"/>
      <c r="DH1473" s="7"/>
      <c r="DI1473" s="7"/>
      <c r="DJ1473" s="8"/>
      <c r="DK1473" s="6"/>
      <c r="DL1473" s="7"/>
      <c r="DM1473" s="7"/>
      <c r="DN1473" s="7"/>
      <c r="DO1473" s="7"/>
      <c r="DP1473" s="8"/>
      <c r="DQ1473" s="6"/>
      <c r="DR1473" s="7"/>
      <c r="DS1473" s="7"/>
      <c r="DT1473" s="7"/>
      <c r="DU1473" s="7"/>
      <c r="DV1473" s="8"/>
      <c r="DW1473" s="6"/>
      <c r="DX1473" s="7"/>
      <c r="DY1473" s="7"/>
      <c r="DZ1473" s="7"/>
      <c r="EA1473" s="7"/>
      <c r="EB1473" s="8"/>
      <c r="EC1473" s="6"/>
      <c r="ED1473" s="7"/>
      <c r="EE1473" s="7"/>
      <c r="EF1473" s="7"/>
      <c r="EG1473" s="7"/>
      <c r="EH1473" s="8"/>
      <c r="EI1473" s="6"/>
      <c r="EJ1473" s="7"/>
      <c r="EK1473" s="7"/>
      <c r="EL1473" s="7"/>
      <c r="EM1473" s="7"/>
      <c r="EN1473" s="8"/>
      <c r="EO1473" s="6"/>
      <c r="EP1473" s="7"/>
      <c r="EQ1473" s="7"/>
      <c r="ER1473" s="7"/>
      <c r="ES1473" s="7"/>
      <c r="ET1473" s="8"/>
      <c r="EU1473" s="6"/>
      <c r="EV1473" s="7"/>
      <c r="EW1473" s="7"/>
      <c r="EX1473" s="7"/>
      <c r="EY1473" s="7"/>
      <c r="EZ1473" s="8"/>
      <c r="FA1473" s="6"/>
      <c r="FB1473" s="7"/>
      <c r="FC1473" s="7"/>
      <c r="FD1473" s="7"/>
      <c r="FE1473" s="7"/>
      <c r="FF1473" s="8"/>
      <c r="FG1473" s="6"/>
      <c r="FH1473" s="7"/>
      <c r="FI1473" s="7"/>
      <c r="FJ1473" s="7"/>
      <c r="FK1473" s="7"/>
      <c r="FL1473" s="8"/>
      <c r="FM1473" s="6"/>
      <c r="FN1473" s="7"/>
      <c r="FO1473" s="7"/>
      <c r="FP1473" s="7"/>
      <c r="FQ1473" s="7"/>
      <c r="FR1473" s="8"/>
      <c r="FS1473" s="6"/>
      <c r="FT1473" s="7"/>
      <c r="FU1473" s="7"/>
      <c r="FV1473" s="7"/>
      <c r="FW1473" s="7"/>
      <c r="FX1473" s="8"/>
      <c r="FY1473" s="6"/>
      <c r="FZ1473" s="7"/>
      <c r="GA1473" s="7"/>
      <c r="GB1473" s="7"/>
      <c r="GC1473" s="7"/>
      <c r="GD1473" s="8"/>
      <c r="GE1473" s="6"/>
      <c r="GF1473" s="7"/>
      <c r="GG1473" s="7"/>
      <c r="GH1473" s="7"/>
      <c r="GI1473" s="7"/>
      <c r="GJ1473" s="8"/>
      <c r="GK1473" s="6"/>
      <c r="GL1473" s="7"/>
      <c r="GM1473" s="7"/>
      <c r="GN1473" s="7"/>
      <c r="GO1473" s="7"/>
      <c r="GP1473" s="8"/>
      <c r="GQ1473" s="6"/>
      <c r="GR1473" s="7"/>
      <c r="GS1473" s="7"/>
      <c r="GT1473" s="7"/>
      <c r="GU1473" s="7"/>
      <c r="GV1473" s="8"/>
      <c r="GW1473" s="6"/>
      <c r="GX1473" s="7"/>
      <c r="GY1473" s="7"/>
      <c r="GZ1473" s="7"/>
      <c r="HA1473" s="7"/>
      <c r="HB1473" s="8"/>
      <c r="HC1473" s="6"/>
      <c r="HD1473" s="7"/>
      <c r="HE1473" s="7"/>
      <c r="HF1473" s="7"/>
      <c r="HG1473" s="7"/>
      <c r="HH1473" s="8"/>
      <c r="HI1473" s="6"/>
      <c r="HJ1473" s="7"/>
      <c r="HK1473" s="7"/>
      <c r="HL1473" s="7"/>
      <c r="HM1473" s="7"/>
      <c r="HN1473" s="8"/>
      <c r="HO1473" s="6"/>
      <c r="HP1473" s="7"/>
      <c r="HQ1473" s="7"/>
      <c r="HR1473" s="7"/>
      <c r="HS1473" s="7"/>
      <c r="HT1473" s="8"/>
      <c r="HU1473" s="6"/>
      <c r="HV1473" s="7"/>
      <c r="HW1473" s="7"/>
      <c r="HX1473" s="7"/>
      <c r="HY1473" s="7"/>
      <c r="HZ1473" s="8"/>
      <c r="IA1473" s="6"/>
      <c r="IB1473" s="7"/>
      <c r="IC1473" s="7"/>
      <c r="ID1473" s="7"/>
      <c r="IE1473" s="7"/>
      <c r="IF1473" s="8"/>
      <c r="IG1473" s="6"/>
      <c r="IH1473" s="7"/>
      <c r="II1473" s="7"/>
      <c r="IJ1473" s="7"/>
      <c r="IK1473" s="7"/>
      <c r="IL1473" s="8"/>
      <c r="IM1473" s="6"/>
      <c r="IN1473" s="7"/>
      <c r="IO1473" s="7"/>
      <c r="IP1473" s="7"/>
      <c r="IQ1473" s="7"/>
      <c r="IR1473" s="8"/>
      <c r="IS1473" s="6"/>
      <c r="IT1473" s="7"/>
      <c r="IU1473" s="7"/>
      <c r="IV1473" s="7"/>
    </row>
    <row r="1474" customFormat="false" ht="12.75" hidden="false" customHeight="false" outlineLevel="0" collapsed="false">
      <c r="A1474" s="5" t="s">
        <v>1719</v>
      </c>
      <c r="B1474" s="6" t="n">
        <v>36990</v>
      </c>
      <c r="C1474" s="7" t="s">
        <v>1663</v>
      </c>
      <c r="D1474" s="7" t="s">
        <v>1588</v>
      </c>
      <c r="E1474" s="7" t="s">
        <v>20</v>
      </c>
      <c r="F1474" s="8" t="s">
        <v>1621</v>
      </c>
      <c r="G1474" s="8" t="n">
        <v>4970</v>
      </c>
      <c r="H1474" s="7"/>
      <c r="I1474" s="7"/>
      <c r="J1474" s="7"/>
      <c r="K1474" s="7"/>
      <c r="L1474" s="8"/>
      <c r="M1474" s="6"/>
      <c r="N1474" s="7"/>
      <c r="O1474" s="7"/>
      <c r="P1474" s="7"/>
      <c r="Q1474" s="7"/>
      <c r="R1474" s="8"/>
      <c r="S1474" s="6"/>
      <c r="T1474" s="7"/>
      <c r="U1474" s="7"/>
      <c r="V1474" s="7"/>
      <c r="W1474" s="7"/>
      <c r="X1474" s="8"/>
      <c r="Y1474" s="6"/>
      <c r="Z1474" s="7"/>
      <c r="AA1474" s="7"/>
      <c r="AB1474" s="7"/>
      <c r="AC1474" s="7"/>
      <c r="AD1474" s="8"/>
      <c r="AE1474" s="6"/>
      <c r="AF1474" s="7"/>
      <c r="AG1474" s="7"/>
      <c r="AH1474" s="7"/>
      <c r="AI1474" s="7"/>
      <c r="AJ1474" s="8"/>
      <c r="AK1474" s="6"/>
      <c r="AL1474" s="7"/>
      <c r="AM1474" s="7"/>
      <c r="AN1474" s="7"/>
      <c r="AO1474" s="7"/>
      <c r="AP1474" s="8"/>
      <c r="AQ1474" s="6"/>
      <c r="AR1474" s="7"/>
      <c r="AS1474" s="7"/>
      <c r="AT1474" s="7"/>
      <c r="AU1474" s="7"/>
      <c r="AV1474" s="8"/>
      <c r="AW1474" s="6"/>
      <c r="AX1474" s="7"/>
      <c r="AY1474" s="7"/>
      <c r="AZ1474" s="7"/>
      <c r="BA1474" s="7"/>
      <c r="BB1474" s="8"/>
      <c r="BC1474" s="6"/>
      <c r="BD1474" s="7"/>
      <c r="BE1474" s="7"/>
      <c r="BF1474" s="7"/>
      <c r="BG1474" s="7"/>
      <c r="BH1474" s="8"/>
      <c r="BI1474" s="6"/>
      <c r="BJ1474" s="7"/>
      <c r="BK1474" s="7"/>
      <c r="BL1474" s="7"/>
      <c r="BM1474" s="7"/>
      <c r="BN1474" s="8"/>
      <c r="BO1474" s="6"/>
      <c r="BP1474" s="7"/>
      <c r="BQ1474" s="7"/>
      <c r="BR1474" s="7"/>
      <c r="BS1474" s="7"/>
      <c r="BT1474" s="8"/>
      <c r="BU1474" s="6"/>
      <c r="BV1474" s="7"/>
      <c r="BW1474" s="7"/>
      <c r="BX1474" s="7"/>
      <c r="BY1474" s="7"/>
      <c r="BZ1474" s="8"/>
      <c r="CA1474" s="6"/>
      <c r="CB1474" s="7"/>
      <c r="CC1474" s="7"/>
      <c r="CD1474" s="7"/>
      <c r="CE1474" s="7"/>
      <c r="CF1474" s="8"/>
      <c r="CG1474" s="6"/>
      <c r="CH1474" s="7"/>
      <c r="CI1474" s="7"/>
      <c r="CJ1474" s="7"/>
      <c r="CK1474" s="7"/>
      <c r="CL1474" s="8"/>
      <c r="CM1474" s="6"/>
      <c r="CN1474" s="7"/>
      <c r="CO1474" s="7"/>
      <c r="CP1474" s="7"/>
      <c r="CQ1474" s="7"/>
      <c r="CR1474" s="8"/>
      <c r="CS1474" s="6"/>
      <c r="CT1474" s="7"/>
      <c r="CU1474" s="7"/>
      <c r="CV1474" s="7"/>
      <c r="CW1474" s="7"/>
      <c r="CX1474" s="8"/>
      <c r="CY1474" s="6"/>
      <c r="CZ1474" s="7"/>
      <c r="DA1474" s="7"/>
      <c r="DB1474" s="7"/>
      <c r="DC1474" s="7"/>
      <c r="DD1474" s="8"/>
      <c r="DE1474" s="6"/>
      <c r="DF1474" s="7"/>
      <c r="DG1474" s="7"/>
      <c r="DH1474" s="7"/>
      <c r="DI1474" s="7"/>
      <c r="DJ1474" s="8"/>
      <c r="DK1474" s="6"/>
      <c r="DL1474" s="7"/>
      <c r="DM1474" s="7"/>
      <c r="DN1474" s="7"/>
      <c r="DO1474" s="7"/>
      <c r="DP1474" s="8"/>
      <c r="DQ1474" s="6"/>
      <c r="DR1474" s="7"/>
      <c r="DS1474" s="7"/>
      <c r="DT1474" s="7"/>
      <c r="DU1474" s="7"/>
      <c r="DV1474" s="8"/>
      <c r="DW1474" s="6"/>
      <c r="DX1474" s="7"/>
      <c r="DY1474" s="7"/>
      <c r="DZ1474" s="7"/>
      <c r="EA1474" s="7"/>
      <c r="EB1474" s="8"/>
      <c r="EC1474" s="6"/>
      <c r="ED1474" s="7"/>
      <c r="EE1474" s="7"/>
      <c r="EF1474" s="7"/>
      <c r="EG1474" s="7"/>
      <c r="EH1474" s="8"/>
      <c r="EI1474" s="6"/>
      <c r="EJ1474" s="7"/>
      <c r="EK1474" s="7"/>
      <c r="EL1474" s="7"/>
      <c r="EM1474" s="7"/>
      <c r="EN1474" s="8"/>
      <c r="EO1474" s="6"/>
      <c r="EP1474" s="7"/>
      <c r="EQ1474" s="7"/>
      <c r="ER1474" s="7"/>
      <c r="ES1474" s="7"/>
      <c r="ET1474" s="8"/>
      <c r="EU1474" s="6"/>
      <c r="EV1474" s="7"/>
      <c r="EW1474" s="7"/>
      <c r="EX1474" s="7"/>
      <c r="EY1474" s="7"/>
      <c r="EZ1474" s="8"/>
      <c r="FA1474" s="6"/>
      <c r="FB1474" s="7"/>
      <c r="FC1474" s="7"/>
      <c r="FD1474" s="7"/>
      <c r="FE1474" s="7"/>
      <c r="FF1474" s="8"/>
      <c r="FG1474" s="6"/>
      <c r="FH1474" s="7"/>
      <c r="FI1474" s="7"/>
      <c r="FJ1474" s="7"/>
      <c r="FK1474" s="7"/>
      <c r="FL1474" s="8"/>
      <c r="FM1474" s="6"/>
      <c r="FN1474" s="7"/>
      <c r="FO1474" s="7"/>
      <c r="FP1474" s="7"/>
      <c r="FQ1474" s="7"/>
      <c r="FR1474" s="8"/>
      <c r="FS1474" s="6"/>
      <c r="FT1474" s="7"/>
      <c r="FU1474" s="7"/>
      <c r="FV1474" s="7"/>
      <c r="FW1474" s="7"/>
      <c r="FX1474" s="8"/>
      <c r="FY1474" s="6"/>
      <c r="FZ1474" s="7"/>
      <c r="GA1474" s="7"/>
      <c r="GB1474" s="7"/>
      <c r="GC1474" s="7"/>
      <c r="GD1474" s="8"/>
      <c r="GE1474" s="6"/>
      <c r="GF1474" s="7"/>
      <c r="GG1474" s="7"/>
      <c r="GH1474" s="7"/>
      <c r="GI1474" s="7"/>
      <c r="GJ1474" s="8"/>
      <c r="GK1474" s="6"/>
      <c r="GL1474" s="7"/>
      <c r="GM1474" s="7"/>
      <c r="GN1474" s="7"/>
      <c r="GO1474" s="7"/>
      <c r="GP1474" s="8"/>
      <c r="GQ1474" s="6"/>
      <c r="GR1474" s="7"/>
      <c r="GS1474" s="7"/>
      <c r="GT1474" s="7"/>
      <c r="GU1474" s="7"/>
      <c r="GV1474" s="8"/>
      <c r="GW1474" s="6"/>
      <c r="GX1474" s="7"/>
      <c r="GY1474" s="7"/>
      <c r="GZ1474" s="7"/>
      <c r="HA1474" s="7"/>
      <c r="HB1474" s="8"/>
      <c r="HC1474" s="6"/>
      <c r="HD1474" s="7"/>
      <c r="HE1474" s="7"/>
      <c r="HF1474" s="7"/>
      <c r="HG1474" s="7"/>
      <c r="HH1474" s="8"/>
      <c r="HI1474" s="6"/>
      <c r="HJ1474" s="7"/>
      <c r="HK1474" s="7"/>
      <c r="HL1474" s="7"/>
      <c r="HM1474" s="7"/>
      <c r="HN1474" s="8"/>
      <c r="HO1474" s="6"/>
      <c r="HP1474" s="7"/>
      <c r="HQ1474" s="7"/>
      <c r="HR1474" s="7"/>
      <c r="HS1474" s="7"/>
      <c r="HT1474" s="8"/>
      <c r="HU1474" s="6"/>
      <c r="HV1474" s="7"/>
      <c r="HW1474" s="7"/>
      <c r="HX1474" s="7"/>
      <c r="HY1474" s="7"/>
      <c r="HZ1474" s="8"/>
      <c r="IA1474" s="6"/>
      <c r="IB1474" s="7"/>
      <c r="IC1474" s="7"/>
      <c r="ID1474" s="7"/>
      <c r="IE1474" s="7"/>
      <c r="IF1474" s="8"/>
      <c r="IG1474" s="6"/>
      <c r="IH1474" s="7"/>
      <c r="II1474" s="7"/>
      <c r="IJ1474" s="7"/>
      <c r="IK1474" s="7"/>
      <c r="IL1474" s="8"/>
      <c r="IM1474" s="6"/>
      <c r="IN1474" s="7"/>
      <c r="IO1474" s="7"/>
      <c r="IP1474" s="7"/>
      <c r="IQ1474" s="7"/>
      <c r="IR1474" s="8"/>
      <c r="IS1474" s="6"/>
      <c r="IT1474" s="7"/>
      <c r="IU1474" s="7"/>
      <c r="IV1474" s="7"/>
    </row>
    <row r="1475" customFormat="false" ht="12.75" hidden="false" customHeight="false" outlineLevel="0" collapsed="false">
      <c r="A1475" s="5" t="s">
        <v>1720</v>
      </c>
      <c r="B1475" s="6" t="n">
        <v>36991</v>
      </c>
      <c r="C1475" s="7" t="s">
        <v>1677</v>
      </c>
      <c r="D1475" s="7" t="s">
        <v>1588</v>
      </c>
      <c r="E1475" s="7" t="s">
        <v>20</v>
      </c>
      <c r="F1475" s="8" t="s">
        <v>1280</v>
      </c>
      <c r="G1475" s="8" t="n">
        <v>750</v>
      </c>
      <c r="H1475" s="7"/>
      <c r="I1475" s="7"/>
      <c r="J1475" s="7"/>
      <c r="K1475" s="7"/>
      <c r="L1475" s="8"/>
      <c r="M1475" s="6"/>
      <c r="N1475" s="7"/>
      <c r="O1475" s="7"/>
      <c r="P1475" s="7"/>
      <c r="Q1475" s="7"/>
      <c r="R1475" s="8"/>
      <c r="S1475" s="6"/>
      <c r="T1475" s="7"/>
      <c r="U1475" s="7"/>
      <c r="V1475" s="7"/>
      <c r="W1475" s="7"/>
      <c r="X1475" s="8"/>
      <c r="Y1475" s="6"/>
      <c r="Z1475" s="7"/>
      <c r="AA1475" s="7"/>
      <c r="AB1475" s="7"/>
      <c r="AC1475" s="7"/>
      <c r="AD1475" s="8"/>
      <c r="AE1475" s="6"/>
      <c r="AF1475" s="7"/>
      <c r="AG1475" s="7"/>
      <c r="AH1475" s="7"/>
      <c r="AI1475" s="7"/>
      <c r="AJ1475" s="8"/>
      <c r="AK1475" s="6"/>
      <c r="AL1475" s="7"/>
      <c r="AM1475" s="7"/>
      <c r="AN1475" s="7"/>
      <c r="AO1475" s="7"/>
      <c r="AP1475" s="8"/>
      <c r="AQ1475" s="6"/>
      <c r="AR1475" s="7"/>
      <c r="AS1475" s="7"/>
      <c r="AT1475" s="7"/>
      <c r="AU1475" s="7"/>
      <c r="AV1475" s="8"/>
      <c r="AW1475" s="6"/>
      <c r="AX1475" s="7"/>
      <c r="AY1475" s="7"/>
      <c r="AZ1475" s="7"/>
      <c r="BA1475" s="7"/>
      <c r="BB1475" s="8"/>
      <c r="BC1475" s="6"/>
      <c r="BD1475" s="7"/>
      <c r="BE1475" s="7"/>
      <c r="BF1475" s="7"/>
      <c r="BG1475" s="7"/>
      <c r="BH1475" s="8"/>
      <c r="BI1475" s="6"/>
      <c r="BJ1475" s="7"/>
      <c r="BK1475" s="7"/>
      <c r="BL1475" s="7"/>
      <c r="BM1475" s="7"/>
      <c r="BN1475" s="8"/>
      <c r="BO1475" s="6"/>
      <c r="BP1475" s="7"/>
      <c r="BQ1475" s="7"/>
      <c r="BR1475" s="7"/>
      <c r="BS1475" s="7"/>
      <c r="BT1475" s="8"/>
      <c r="BU1475" s="6"/>
      <c r="BV1475" s="7"/>
      <c r="BW1475" s="7"/>
      <c r="BX1475" s="7"/>
      <c r="BY1475" s="7"/>
      <c r="BZ1475" s="8"/>
      <c r="CA1475" s="6"/>
      <c r="CB1475" s="7"/>
      <c r="CC1475" s="7"/>
      <c r="CD1475" s="7"/>
      <c r="CE1475" s="7"/>
      <c r="CF1475" s="8"/>
      <c r="CG1475" s="6"/>
      <c r="CH1475" s="7"/>
      <c r="CI1475" s="7"/>
      <c r="CJ1475" s="7"/>
      <c r="CK1475" s="7"/>
      <c r="CL1475" s="8"/>
      <c r="CM1475" s="6"/>
      <c r="CN1475" s="7"/>
      <c r="CO1475" s="7"/>
      <c r="CP1475" s="7"/>
      <c r="CQ1475" s="7"/>
      <c r="CR1475" s="8"/>
      <c r="CS1475" s="6"/>
      <c r="CT1475" s="7"/>
      <c r="CU1475" s="7"/>
      <c r="CV1475" s="7"/>
      <c r="CW1475" s="7"/>
      <c r="CX1475" s="8"/>
      <c r="CY1475" s="6"/>
      <c r="CZ1475" s="7"/>
      <c r="DA1475" s="7"/>
      <c r="DB1475" s="7"/>
      <c r="DC1475" s="7"/>
      <c r="DD1475" s="8"/>
      <c r="DE1475" s="6"/>
      <c r="DF1475" s="7"/>
      <c r="DG1475" s="7"/>
      <c r="DH1475" s="7"/>
      <c r="DI1475" s="7"/>
      <c r="DJ1475" s="8"/>
      <c r="DK1475" s="6"/>
      <c r="DL1475" s="7"/>
      <c r="DM1475" s="7"/>
      <c r="DN1475" s="7"/>
      <c r="DO1475" s="7"/>
      <c r="DP1475" s="8"/>
      <c r="DQ1475" s="6"/>
      <c r="DR1475" s="7"/>
      <c r="DS1475" s="7"/>
      <c r="DT1475" s="7"/>
      <c r="DU1475" s="7"/>
      <c r="DV1475" s="8"/>
      <c r="DW1475" s="6"/>
      <c r="DX1475" s="7"/>
      <c r="DY1475" s="7"/>
      <c r="DZ1475" s="7"/>
      <c r="EA1475" s="7"/>
      <c r="EB1475" s="8"/>
      <c r="EC1475" s="6"/>
      <c r="ED1475" s="7"/>
      <c r="EE1475" s="7"/>
      <c r="EF1475" s="7"/>
      <c r="EG1475" s="7"/>
      <c r="EH1475" s="8"/>
      <c r="EI1475" s="6"/>
      <c r="EJ1475" s="7"/>
      <c r="EK1475" s="7"/>
      <c r="EL1475" s="7"/>
      <c r="EM1475" s="7"/>
      <c r="EN1475" s="8"/>
      <c r="EO1475" s="6"/>
      <c r="EP1475" s="7"/>
      <c r="EQ1475" s="7"/>
      <c r="ER1475" s="7"/>
      <c r="ES1475" s="7"/>
      <c r="ET1475" s="8"/>
      <c r="EU1475" s="6"/>
      <c r="EV1475" s="7"/>
      <c r="EW1475" s="7"/>
      <c r="EX1475" s="7"/>
      <c r="EY1475" s="7"/>
      <c r="EZ1475" s="8"/>
      <c r="FA1475" s="6"/>
      <c r="FB1475" s="7"/>
      <c r="FC1475" s="7"/>
      <c r="FD1475" s="7"/>
      <c r="FE1475" s="7"/>
      <c r="FF1475" s="8"/>
      <c r="FG1475" s="6"/>
      <c r="FH1475" s="7"/>
      <c r="FI1475" s="7"/>
      <c r="FJ1475" s="7"/>
      <c r="FK1475" s="7"/>
      <c r="FL1475" s="8"/>
      <c r="FM1475" s="6"/>
      <c r="FN1475" s="7"/>
      <c r="FO1475" s="7"/>
      <c r="FP1475" s="7"/>
      <c r="FQ1475" s="7"/>
      <c r="FR1475" s="8"/>
      <c r="FS1475" s="6"/>
      <c r="FT1475" s="7"/>
      <c r="FU1475" s="7"/>
      <c r="FV1475" s="7"/>
      <c r="FW1475" s="7"/>
      <c r="FX1475" s="8"/>
      <c r="FY1475" s="6"/>
      <c r="FZ1475" s="7"/>
      <c r="GA1475" s="7"/>
      <c r="GB1475" s="7"/>
      <c r="GC1475" s="7"/>
      <c r="GD1475" s="8"/>
      <c r="GE1475" s="6"/>
      <c r="GF1475" s="7"/>
      <c r="GG1475" s="7"/>
      <c r="GH1475" s="7"/>
      <c r="GI1475" s="7"/>
      <c r="GJ1475" s="8"/>
      <c r="GK1475" s="6"/>
      <c r="GL1475" s="7"/>
      <c r="GM1475" s="7"/>
      <c r="GN1475" s="7"/>
      <c r="GO1475" s="7"/>
      <c r="GP1475" s="8"/>
      <c r="GQ1475" s="6"/>
      <c r="GR1475" s="7"/>
      <c r="GS1475" s="7"/>
      <c r="GT1475" s="7"/>
      <c r="GU1475" s="7"/>
      <c r="GV1475" s="8"/>
      <c r="GW1475" s="6"/>
      <c r="GX1475" s="7"/>
      <c r="GY1475" s="7"/>
      <c r="GZ1475" s="7"/>
      <c r="HA1475" s="7"/>
      <c r="HB1475" s="8"/>
      <c r="HC1475" s="6"/>
      <c r="HD1475" s="7"/>
      <c r="HE1475" s="7"/>
      <c r="HF1475" s="7"/>
      <c r="HG1475" s="7"/>
      <c r="HH1475" s="8"/>
      <c r="HI1475" s="6"/>
      <c r="HJ1475" s="7"/>
      <c r="HK1475" s="7"/>
      <c r="HL1475" s="7"/>
      <c r="HM1475" s="7"/>
      <c r="HN1475" s="8"/>
      <c r="HO1475" s="6"/>
      <c r="HP1475" s="7"/>
      <c r="HQ1475" s="7"/>
      <c r="HR1475" s="7"/>
      <c r="HS1475" s="7"/>
      <c r="HT1475" s="8"/>
      <c r="HU1475" s="6"/>
      <c r="HV1475" s="7"/>
      <c r="HW1475" s="7"/>
      <c r="HX1475" s="7"/>
      <c r="HY1475" s="7"/>
      <c r="HZ1475" s="8"/>
      <c r="IA1475" s="6"/>
      <c r="IB1475" s="7"/>
      <c r="IC1475" s="7"/>
      <c r="ID1475" s="7"/>
      <c r="IE1475" s="7"/>
      <c r="IF1475" s="8"/>
      <c r="IG1475" s="6"/>
      <c r="IH1475" s="7"/>
      <c r="II1475" s="7"/>
      <c r="IJ1475" s="7"/>
      <c r="IK1475" s="7"/>
      <c r="IL1475" s="8"/>
      <c r="IM1475" s="6"/>
      <c r="IN1475" s="7"/>
      <c r="IO1475" s="7"/>
      <c r="IP1475" s="7"/>
      <c r="IQ1475" s="7"/>
      <c r="IR1475" s="8"/>
      <c r="IS1475" s="6"/>
      <c r="IT1475" s="7"/>
      <c r="IU1475" s="7"/>
      <c r="IV1475" s="7"/>
    </row>
    <row r="1476" customFormat="false" ht="12.75" hidden="false" customHeight="false" outlineLevel="0" collapsed="false">
      <c r="A1476" s="5" t="s">
        <v>1721</v>
      </c>
      <c r="B1476" s="6" t="n">
        <v>36991</v>
      </c>
      <c r="C1476" s="7" t="s">
        <v>774</v>
      </c>
      <c r="D1476" s="7" t="s">
        <v>1588</v>
      </c>
      <c r="E1476" s="7" t="s">
        <v>20</v>
      </c>
      <c r="F1476" s="8" t="s">
        <v>1671</v>
      </c>
      <c r="G1476" s="8" t="n">
        <v>4200</v>
      </c>
      <c r="H1476" s="7"/>
      <c r="I1476" s="7"/>
      <c r="J1476" s="7"/>
      <c r="K1476" s="7"/>
      <c r="L1476" s="8"/>
      <c r="M1476" s="6"/>
      <c r="N1476" s="7"/>
      <c r="O1476" s="7"/>
      <c r="P1476" s="7"/>
      <c r="Q1476" s="7"/>
      <c r="R1476" s="8"/>
      <c r="S1476" s="6"/>
      <c r="T1476" s="7"/>
      <c r="U1476" s="7"/>
      <c r="V1476" s="7"/>
      <c r="W1476" s="7"/>
      <c r="X1476" s="8"/>
      <c r="Y1476" s="6"/>
      <c r="Z1476" s="7"/>
      <c r="AA1476" s="7"/>
      <c r="AB1476" s="7"/>
      <c r="AC1476" s="7"/>
      <c r="AD1476" s="8"/>
      <c r="AE1476" s="6"/>
      <c r="AF1476" s="7"/>
      <c r="AG1476" s="7"/>
      <c r="AH1476" s="7"/>
      <c r="AI1476" s="7"/>
      <c r="AJ1476" s="8"/>
      <c r="AK1476" s="6"/>
      <c r="AL1476" s="7"/>
      <c r="AM1476" s="7"/>
      <c r="AN1476" s="7"/>
      <c r="AO1476" s="7"/>
      <c r="AP1476" s="8"/>
      <c r="AQ1476" s="6"/>
      <c r="AR1476" s="7"/>
      <c r="AS1476" s="7"/>
      <c r="AT1476" s="7"/>
      <c r="AU1476" s="7"/>
      <c r="AV1476" s="8"/>
      <c r="AW1476" s="6"/>
      <c r="AX1476" s="7"/>
      <c r="AY1476" s="7"/>
      <c r="AZ1476" s="7"/>
      <c r="BA1476" s="7"/>
      <c r="BB1476" s="8"/>
      <c r="BC1476" s="6"/>
      <c r="BD1476" s="7"/>
      <c r="BE1476" s="7"/>
      <c r="BF1476" s="7"/>
      <c r="BG1476" s="7"/>
      <c r="BH1476" s="8"/>
      <c r="BI1476" s="6"/>
      <c r="BJ1476" s="7"/>
      <c r="BK1476" s="7"/>
      <c r="BL1476" s="7"/>
      <c r="BM1476" s="7"/>
      <c r="BN1476" s="8"/>
      <c r="BO1476" s="6"/>
      <c r="BP1476" s="7"/>
      <c r="BQ1476" s="7"/>
      <c r="BR1476" s="7"/>
      <c r="BS1476" s="7"/>
      <c r="BT1476" s="8"/>
      <c r="BU1476" s="6"/>
      <c r="BV1476" s="7"/>
      <c r="BW1476" s="7"/>
      <c r="BX1476" s="7"/>
      <c r="BY1476" s="7"/>
      <c r="BZ1476" s="8"/>
      <c r="CA1476" s="6"/>
      <c r="CB1476" s="7"/>
      <c r="CC1476" s="7"/>
      <c r="CD1476" s="7"/>
      <c r="CE1476" s="7"/>
      <c r="CF1476" s="8"/>
      <c r="CG1476" s="6"/>
      <c r="CH1476" s="7"/>
      <c r="CI1476" s="7"/>
      <c r="CJ1476" s="7"/>
      <c r="CK1476" s="7"/>
      <c r="CL1476" s="8"/>
      <c r="CM1476" s="6"/>
      <c r="CN1476" s="7"/>
      <c r="CO1476" s="7"/>
      <c r="CP1476" s="7"/>
      <c r="CQ1476" s="7"/>
      <c r="CR1476" s="8"/>
      <c r="CS1476" s="6"/>
      <c r="CT1476" s="7"/>
      <c r="CU1476" s="7"/>
      <c r="CV1476" s="7"/>
      <c r="CW1476" s="7"/>
      <c r="CX1476" s="8"/>
      <c r="CY1476" s="6"/>
      <c r="CZ1476" s="7"/>
      <c r="DA1476" s="7"/>
      <c r="DB1476" s="7"/>
      <c r="DC1476" s="7"/>
      <c r="DD1476" s="8"/>
      <c r="DE1476" s="6"/>
      <c r="DF1476" s="7"/>
      <c r="DG1476" s="7"/>
      <c r="DH1476" s="7"/>
      <c r="DI1476" s="7"/>
      <c r="DJ1476" s="8"/>
      <c r="DK1476" s="6"/>
      <c r="DL1476" s="7"/>
      <c r="DM1476" s="7"/>
      <c r="DN1476" s="7"/>
      <c r="DO1476" s="7"/>
      <c r="DP1476" s="8"/>
      <c r="DQ1476" s="6"/>
      <c r="DR1476" s="7"/>
      <c r="DS1476" s="7"/>
      <c r="DT1476" s="7"/>
      <c r="DU1476" s="7"/>
      <c r="DV1476" s="8"/>
      <c r="DW1476" s="6"/>
      <c r="DX1476" s="7"/>
      <c r="DY1476" s="7"/>
      <c r="DZ1476" s="7"/>
      <c r="EA1476" s="7"/>
      <c r="EB1476" s="8"/>
      <c r="EC1476" s="6"/>
      <c r="ED1476" s="7"/>
      <c r="EE1476" s="7"/>
      <c r="EF1476" s="7"/>
      <c r="EG1476" s="7"/>
      <c r="EH1476" s="8"/>
      <c r="EI1476" s="6"/>
      <c r="EJ1476" s="7"/>
      <c r="EK1476" s="7"/>
      <c r="EL1476" s="7"/>
      <c r="EM1476" s="7"/>
      <c r="EN1476" s="8"/>
      <c r="EO1476" s="6"/>
      <c r="EP1476" s="7"/>
      <c r="EQ1476" s="7"/>
      <c r="ER1476" s="7"/>
      <c r="ES1476" s="7"/>
      <c r="ET1476" s="8"/>
      <c r="EU1476" s="6"/>
      <c r="EV1476" s="7"/>
      <c r="EW1476" s="7"/>
      <c r="EX1476" s="7"/>
      <c r="EY1476" s="7"/>
      <c r="EZ1476" s="8"/>
      <c r="FA1476" s="6"/>
      <c r="FB1476" s="7"/>
      <c r="FC1476" s="7"/>
      <c r="FD1476" s="7"/>
      <c r="FE1476" s="7"/>
      <c r="FF1476" s="8"/>
      <c r="FG1476" s="6"/>
      <c r="FH1476" s="7"/>
      <c r="FI1476" s="7"/>
      <c r="FJ1476" s="7"/>
      <c r="FK1476" s="7"/>
      <c r="FL1476" s="8"/>
      <c r="FM1476" s="6"/>
      <c r="FN1476" s="7"/>
      <c r="FO1476" s="7"/>
      <c r="FP1476" s="7"/>
      <c r="FQ1476" s="7"/>
      <c r="FR1476" s="8"/>
      <c r="FS1476" s="6"/>
      <c r="FT1476" s="7"/>
      <c r="FU1476" s="7"/>
      <c r="FV1476" s="7"/>
      <c r="FW1476" s="7"/>
      <c r="FX1476" s="8"/>
      <c r="FY1476" s="6"/>
      <c r="FZ1476" s="7"/>
      <c r="GA1476" s="7"/>
      <c r="GB1476" s="7"/>
      <c r="GC1476" s="7"/>
      <c r="GD1476" s="8"/>
      <c r="GE1476" s="6"/>
      <c r="GF1476" s="7"/>
      <c r="GG1476" s="7"/>
      <c r="GH1476" s="7"/>
      <c r="GI1476" s="7"/>
      <c r="GJ1476" s="8"/>
      <c r="GK1476" s="6"/>
      <c r="GL1476" s="7"/>
      <c r="GM1476" s="7"/>
      <c r="GN1476" s="7"/>
      <c r="GO1476" s="7"/>
      <c r="GP1476" s="8"/>
      <c r="GQ1476" s="6"/>
      <c r="GR1476" s="7"/>
      <c r="GS1476" s="7"/>
      <c r="GT1476" s="7"/>
      <c r="GU1476" s="7"/>
      <c r="GV1476" s="8"/>
      <c r="GW1476" s="6"/>
      <c r="GX1476" s="7"/>
      <c r="GY1476" s="7"/>
      <c r="GZ1476" s="7"/>
      <c r="HA1476" s="7"/>
      <c r="HB1476" s="8"/>
      <c r="HC1476" s="6"/>
      <c r="HD1476" s="7"/>
      <c r="HE1476" s="7"/>
      <c r="HF1476" s="7"/>
      <c r="HG1476" s="7"/>
      <c r="HH1476" s="8"/>
      <c r="HI1476" s="6"/>
      <c r="HJ1476" s="7"/>
      <c r="HK1476" s="7"/>
      <c r="HL1476" s="7"/>
      <c r="HM1476" s="7"/>
      <c r="HN1476" s="8"/>
      <c r="HO1476" s="6"/>
      <c r="HP1476" s="7"/>
      <c r="HQ1476" s="7"/>
      <c r="HR1476" s="7"/>
      <c r="HS1476" s="7"/>
      <c r="HT1476" s="8"/>
      <c r="HU1476" s="6"/>
      <c r="HV1476" s="7"/>
      <c r="HW1476" s="7"/>
      <c r="HX1476" s="7"/>
      <c r="HY1476" s="7"/>
      <c r="HZ1476" s="8"/>
      <c r="IA1476" s="6"/>
      <c r="IB1476" s="7"/>
      <c r="IC1476" s="7"/>
      <c r="ID1476" s="7"/>
      <c r="IE1476" s="7"/>
      <c r="IF1476" s="8"/>
      <c r="IG1476" s="6"/>
      <c r="IH1476" s="7"/>
      <c r="II1476" s="7"/>
      <c r="IJ1476" s="7"/>
      <c r="IK1476" s="7"/>
      <c r="IL1476" s="8"/>
      <c r="IM1476" s="6"/>
      <c r="IN1476" s="7"/>
      <c r="IO1476" s="7"/>
      <c r="IP1476" s="7"/>
      <c r="IQ1476" s="7"/>
      <c r="IR1476" s="8"/>
      <c r="IS1476" s="6"/>
      <c r="IT1476" s="7"/>
      <c r="IU1476" s="7"/>
      <c r="IV1476" s="7"/>
    </row>
    <row r="1477" customFormat="false" ht="12.75" hidden="false" customHeight="false" outlineLevel="0" collapsed="false">
      <c r="A1477" s="5" t="s">
        <v>1722</v>
      </c>
      <c r="B1477" s="6" t="n">
        <v>36991</v>
      </c>
      <c r="C1477" s="7" t="s">
        <v>1723</v>
      </c>
      <c r="D1477" s="7" t="s">
        <v>1588</v>
      </c>
      <c r="E1477" s="7" t="s">
        <v>20</v>
      </c>
      <c r="F1477" s="8" t="s">
        <v>1280</v>
      </c>
      <c r="G1477" s="8" t="n">
        <v>300</v>
      </c>
      <c r="H1477" s="7"/>
      <c r="I1477" s="7"/>
      <c r="J1477" s="7"/>
      <c r="K1477" s="7"/>
      <c r="L1477" s="8"/>
      <c r="M1477" s="6"/>
      <c r="N1477" s="7"/>
      <c r="O1477" s="7"/>
      <c r="P1477" s="7"/>
      <c r="Q1477" s="7"/>
      <c r="R1477" s="8"/>
      <c r="S1477" s="6"/>
      <c r="T1477" s="7"/>
      <c r="U1477" s="7"/>
      <c r="V1477" s="7"/>
      <c r="W1477" s="7"/>
      <c r="X1477" s="8"/>
      <c r="Y1477" s="6"/>
      <c r="Z1477" s="7"/>
      <c r="AA1477" s="7"/>
      <c r="AB1477" s="7"/>
      <c r="AC1477" s="7"/>
      <c r="AD1477" s="8"/>
      <c r="AE1477" s="6"/>
      <c r="AF1477" s="7"/>
      <c r="AG1477" s="7"/>
      <c r="AH1477" s="7"/>
      <c r="AI1477" s="7"/>
      <c r="AJ1477" s="8"/>
      <c r="AK1477" s="6"/>
      <c r="AL1477" s="7"/>
      <c r="AM1477" s="7"/>
      <c r="AN1477" s="7"/>
      <c r="AO1477" s="7"/>
      <c r="AP1477" s="8"/>
      <c r="AQ1477" s="6"/>
      <c r="AR1477" s="7"/>
      <c r="AS1477" s="7"/>
      <c r="AT1477" s="7"/>
      <c r="AU1477" s="7"/>
      <c r="AV1477" s="8"/>
      <c r="AW1477" s="6"/>
      <c r="AX1477" s="7"/>
      <c r="AY1477" s="7"/>
      <c r="AZ1477" s="7"/>
      <c r="BA1477" s="7"/>
      <c r="BB1477" s="8"/>
      <c r="BC1477" s="6"/>
      <c r="BD1477" s="7"/>
      <c r="BE1477" s="7"/>
      <c r="BF1477" s="7"/>
      <c r="BG1477" s="7"/>
      <c r="BH1477" s="8"/>
      <c r="BI1477" s="6"/>
      <c r="BJ1477" s="7"/>
      <c r="BK1477" s="7"/>
      <c r="BL1477" s="7"/>
      <c r="BM1477" s="7"/>
      <c r="BN1477" s="8"/>
      <c r="BO1477" s="6"/>
      <c r="BP1477" s="7"/>
      <c r="BQ1477" s="7"/>
      <c r="BR1477" s="7"/>
      <c r="BS1477" s="7"/>
      <c r="BT1477" s="8"/>
      <c r="BU1477" s="6"/>
      <c r="BV1477" s="7"/>
      <c r="BW1477" s="7"/>
      <c r="BX1477" s="7"/>
      <c r="BY1477" s="7"/>
      <c r="BZ1477" s="8"/>
      <c r="CA1477" s="6"/>
      <c r="CB1477" s="7"/>
      <c r="CC1477" s="7"/>
      <c r="CD1477" s="7"/>
      <c r="CE1477" s="7"/>
      <c r="CF1477" s="8"/>
      <c r="CG1477" s="6"/>
      <c r="CH1477" s="7"/>
      <c r="CI1477" s="7"/>
      <c r="CJ1477" s="7"/>
      <c r="CK1477" s="7"/>
      <c r="CL1477" s="8"/>
      <c r="CM1477" s="6"/>
      <c r="CN1477" s="7"/>
      <c r="CO1477" s="7"/>
      <c r="CP1477" s="7"/>
      <c r="CQ1477" s="7"/>
      <c r="CR1477" s="8"/>
      <c r="CS1477" s="6"/>
      <c r="CT1477" s="7"/>
      <c r="CU1477" s="7"/>
      <c r="CV1477" s="7"/>
      <c r="CW1477" s="7"/>
      <c r="CX1477" s="8"/>
      <c r="CY1477" s="6"/>
      <c r="CZ1477" s="7"/>
      <c r="DA1477" s="7"/>
      <c r="DB1477" s="7"/>
      <c r="DC1477" s="7"/>
      <c r="DD1477" s="8"/>
      <c r="DE1477" s="6"/>
      <c r="DF1477" s="7"/>
      <c r="DG1477" s="7"/>
      <c r="DH1477" s="7"/>
      <c r="DI1477" s="7"/>
      <c r="DJ1477" s="8"/>
      <c r="DK1477" s="6"/>
      <c r="DL1477" s="7"/>
      <c r="DM1477" s="7"/>
      <c r="DN1477" s="7"/>
      <c r="DO1477" s="7"/>
      <c r="DP1477" s="8"/>
      <c r="DQ1477" s="6"/>
      <c r="DR1477" s="7"/>
      <c r="DS1477" s="7"/>
      <c r="DT1477" s="7"/>
      <c r="DU1477" s="7"/>
      <c r="DV1477" s="8"/>
      <c r="DW1477" s="6"/>
      <c r="DX1477" s="7"/>
      <c r="DY1477" s="7"/>
      <c r="DZ1477" s="7"/>
      <c r="EA1477" s="7"/>
      <c r="EB1477" s="8"/>
      <c r="EC1477" s="6"/>
      <c r="ED1477" s="7"/>
      <c r="EE1477" s="7"/>
      <c r="EF1477" s="7"/>
      <c r="EG1477" s="7"/>
      <c r="EH1477" s="8"/>
      <c r="EI1477" s="6"/>
      <c r="EJ1477" s="7"/>
      <c r="EK1477" s="7"/>
      <c r="EL1477" s="7"/>
      <c r="EM1477" s="7"/>
      <c r="EN1477" s="8"/>
      <c r="EO1477" s="6"/>
      <c r="EP1477" s="7"/>
      <c r="EQ1477" s="7"/>
      <c r="ER1477" s="7"/>
      <c r="ES1477" s="7"/>
      <c r="ET1477" s="8"/>
      <c r="EU1477" s="6"/>
      <c r="EV1477" s="7"/>
      <c r="EW1477" s="7"/>
      <c r="EX1477" s="7"/>
      <c r="EY1477" s="7"/>
      <c r="EZ1477" s="8"/>
      <c r="FA1477" s="6"/>
      <c r="FB1477" s="7"/>
      <c r="FC1477" s="7"/>
      <c r="FD1477" s="7"/>
      <c r="FE1477" s="7"/>
      <c r="FF1477" s="8"/>
      <c r="FG1477" s="6"/>
      <c r="FH1477" s="7"/>
      <c r="FI1477" s="7"/>
      <c r="FJ1477" s="7"/>
      <c r="FK1477" s="7"/>
      <c r="FL1477" s="8"/>
      <c r="FM1477" s="6"/>
      <c r="FN1477" s="7"/>
      <c r="FO1477" s="7"/>
      <c r="FP1477" s="7"/>
      <c r="FQ1477" s="7"/>
      <c r="FR1477" s="8"/>
      <c r="FS1477" s="6"/>
      <c r="FT1477" s="7"/>
      <c r="FU1477" s="7"/>
      <c r="FV1477" s="7"/>
      <c r="FW1477" s="7"/>
      <c r="FX1477" s="8"/>
      <c r="FY1477" s="6"/>
      <c r="FZ1477" s="7"/>
      <c r="GA1477" s="7"/>
      <c r="GB1477" s="7"/>
      <c r="GC1477" s="7"/>
      <c r="GD1477" s="8"/>
      <c r="GE1477" s="6"/>
      <c r="GF1477" s="7"/>
      <c r="GG1477" s="7"/>
      <c r="GH1477" s="7"/>
      <c r="GI1477" s="7"/>
      <c r="GJ1477" s="8"/>
      <c r="GK1477" s="6"/>
      <c r="GL1477" s="7"/>
      <c r="GM1477" s="7"/>
      <c r="GN1477" s="7"/>
      <c r="GO1477" s="7"/>
      <c r="GP1477" s="8"/>
      <c r="GQ1477" s="6"/>
      <c r="GR1477" s="7"/>
      <c r="GS1477" s="7"/>
      <c r="GT1477" s="7"/>
      <c r="GU1477" s="7"/>
      <c r="GV1477" s="8"/>
      <c r="GW1477" s="6"/>
      <c r="GX1477" s="7"/>
      <c r="GY1477" s="7"/>
      <c r="GZ1477" s="7"/>
      <c r="HA1477" s="7"/>
      <c r="HB1477" s="8"/>
      <c r="HC1477" s="6"/>
      <c r="HD1477" s="7"/>
      <c r="HE1477" s="7"/>
      <c r="HF1477" s="7"/>
      <c r="HG1477" s="7"/>
      <c r="HH1477" s="8"/>
      <c r="HI1477" s="6"/>
      <c r="HJ1477" s="7"/>
      <c r="HK1477" s="7"/>
      <c r="HL1477" s="7"/>
      <c r="HM1477" s="7"/>
      <c r="HN1477" s="8"/>
      <c r="HO1477" s="6"/>
      <c r="HP1477" s="7"/>
      <c r="HQ1477" s="7"/>
      <c r="HR1477" s="7"/>
      <c r="HS1477" s="7"/>
      <c r="HT1477" s="8"/>
      <c r="HU1477" s="6"/>
      <c r="HV1477" s="7"/>
      <c r="HW1477" s="7"/>
      <c r="HX1477" s="7"/>
      <c r="HY1477" s="7"/>
      <c r="HZ1477" s="8"/>
      <c r="IA1477" s="6"/>
      <c r="IB1477" s="7"/>
      <c r="IC1477" s="7"/>
      <c r="ID1477" s="7"/>
      <c r="IE1477" s="7"/>
      <c r="IF1477" s="8"/>
      <c r="IG1477" s="6"/>
      <c r="IH1477" s="7"/>
      <c r="II1477" s="7"/>
      <c r="IJ1477" s="7"/>
      <c r="IK1477" s="7"/>
      <c r="IL1477" s="8"/>
      <c r="IM1477" s="6"/>
      <c r="IN1477" s="7"/>
      <c r="IO1477" s="7"/>
      <c r="IP1477" s="7"/>
      <c r="IQ1477" s="7"/>
      <c r="IR1477" s="8"/>
      <c r="IS1477" s="6"/>
      <c r="IT1477" s="7"/>
      <c r="IU1477" s="7"/>
      <c r="IV1477" s="7"/>
    </row>
    <row r="1478" customFormat="false" ht="12.75" hidden="false" customHeight="false" outlineLevel="0" collapsed="false">
      <c r="A1478" s="5" t="s">
        <v>1724</v>
      </c>
      <c r="B1478" s="6" t="n">
        <v>36991</v>
      </c>
      <c r="C1478" s="7" t="s">
        <v>1706</v>
      </c>
      <c r="D1478" s="7" t="s">
        <v>1588</v>
      </c>
      <c r="E1478" s="7" t="s">
        <v>20</v>
      </c>
      <c r="F1478" s="8" t="s">
        <v>1280</v>
      </c>
      <c r="G1478" s="8" t="n">
        <v>125</v>
      </c>
      <c r="H1478" s="7"/>
      <c r="I1478" s="7"/>
      <c r="J1478" s="7"/>
      <c r="K1478" s="7"/>
      <c r="L1478" s="8"/>
      <c r="M1478" s="6"/>
      <c r="N1478" s="7"/>
      <c r="O1478" s="7"/>
      <c r="P1478" s="7"/>
      <c r="Q1478" s="7"/>
      <c r="R1478" s="8"/>
      <c r="S1478" s="6"/>
      <c r="T1478" s="7"/>
      <c r="U1478" s="7"/>
      <c r="V1478" s="7"/>
      <c r="W1478" s="7"/>
      <c r="X1478" s="8"/>
      <c r="Y1478" s="6"/>
      <c r="Z1478" s="7"/>
      <c r="AA1478" s="7"/>
      <c r="AB1478" s="7"/>
      <c r="AC1478" s="7"/>
      <c r="AD1478" s="8"/>
      <c r="AE1478" s="6"/>
      <c r="AF1478" s="7"/>
      <c r="AG1478" s="7"/>
      <c r="AH1478" s="7"/>
      <c r="AI1478" s="7"/>
      <c r="AJ1478" s="8"/>
      <c r="AK1478" s="6"/>
      <c r="AL1478" s="7"/>
      <c r="AM1478" s="7"/>
      <c r="AN1478" s="7"/>
      <c r="AO1478" s="7"/>
      <c r="AP1478" s="8"/>
      <c r="AQ1478" s="6"/>
      <c r="AR1478" s="7"/>
      <c r="AS1478" s="7"/>
      <c r="AT1478" s="7"/>
      <c r="AU1478" s="7"/>
      <c r="AV1478" s="8"/>
      <c r="AW1478" s="6"/>
      <c r="AX1478" s="7"/>
      <c r="AY1478" s="7"/>
      <c r="AZ1478" s="7"/>
      <c r="BA1478" s="7"/>
      <c r="BB1478" s="8"/>
      <c r="BC1478" s="6"/>
      <c r="BD1478" s="7"/>
      <c r="BE1478" s="7"/>
      <c r="BF1478" s="7"/>
      <c r="BG1478" s="7"/>
      <c r="BH1478" s="8"/>
      <c r="BI1478" s="6"/>
      <c r="BJ1478" s="7"/>
      <c r="BK1478" s="7"/>
      <c r="BL1478" s="7"/>
      <c r="BM1478" s="7"/>
      <c r="BN1478" s="8"/>
      <c r="BO1478" s="6"/>
      <c r="BP1478" s="7"/>
      <c r="BQ1478" s="7"/>
      <c r="BR1478" s="7"/>
      <c r="BS1478" s="7"/>
      <c r="BT1478" s="8"/>
      <c r="BU1478" s="6"/>
      <c r="BV1478" s="7"/>
      <c r="BW1478" s="7"/>
      <c r="BX1478" s="7"/>
      <c r="BY1478" s="7"/>
      <c r="BZ1478" s="8"/>
      <c r="CA1478" s="6"/>
      <c r="CB1478" s="7"/>
      <c r="CC1478" s="7"/>
      <c r="CD1478" s="7"/>
      <c r="CE1478" s="7"/>
      <c r="CF1478" s="8"/>
      <c r="CG1478" s="6"/>
      <c r="CH1478" s="7"/>
      <c r="CI1478" s="7"/>
      <c r="CJ1478" s="7"/>
      <c r="CK1478" s="7"/>
      <c r="CL1478" s="8"/>
      <c r="CM1478" s="6"/>
      <c r="CN1478" s="7"/>
      <c r="CO1478" s="7"/>
      <c r="CP1478" s="7"/>
      <c r="CQ1478" s="7"/>
      <c r="CR1478" s="8"/>
      <c r="CS1478" s="6"/>
      <c r="CT1478" s="7"/>
      <c r="CU1478" s="7"/>
      <c r="CV1478" s="7"/>
      <c r="CW1478" s="7"/>
      <c r="CX1478" s="8"/>
      <c r="CY1478" s="6"/>
      <c r="CZ1478" s="7"/>
      <c r="DA1478" s="7"/>
      <c r="DB1478" s="7"/>
      <c r="DC1478" s="7"/>
      <c r="DD1478" s="8"/>
      <c r="DE1478" s="6"/>
      <c r="DF1478" s="7"/>
      <c r="DG1478" s="7"/>
      <c r="DH1478" s="7"/>
      <c r="DI1478" s="7"/>
      <c r="DJ1478" s="8"/>
      <c r="DK1478" s="6"/>
      <c r="DL1478" s="7"/>
      <c r="DM1478" s="7"/>
      <c r="DN1478" s="7"/>
      <c r="DO1478" s="7"/>
      <c r="DP1478" s="8"/>
      <c r="DQ1478" s="6"/>
      <c r="DR1478" s="7"/>
      <c r="DS1478" s="7"/>
      <c r="DT1478" s="7"/>
      <c r="DU1478" s="7"/>
      <c r="DV1478" s="8"/>
      <c r="DW1478" s="6"/>
      <c r="DX1478" s="7"/>
      <c r="DY1478" s="7"/>
      <c r="DZ1478" s="7"/>
      <c r="EA1478" s="7"/>
      <c r="EB1478" s="8"/>
      <c r="EC1478" s="6"/>
      <c r="ED1478" s="7"/>
      <c r="EE1478" s="7"/>
      <c r="EF1478" s="7"/>
      <c r="EG1478" s="7"/>
      <c r="EH1478" s="8"/>
      <c r="EI1478" s="6"/>
      <c r="EJ1478" s="7"/>
      <c r="EK1478" s="7"/>
      <c r="EL1478" s="7"/>
      <c r="EM1478" s="7"/>
      <c r="EN1478" s="8"/>
      <c r="EO1478" s="6"/>
      <c r="EP1478" s="7"/>
      <c r="EQ1478" s="7"/>
      <c r="ER1478" s="7"/>
      <c r="ES1478" s="7"/>
      <c r="ET1478" s="8"/>
      <c r="EU1478" s="6"/>
      <c r="EV1478" s="7"/>
      <c r="EW1478" s="7"/>
      <c r="EX1478" s="7"/>
      <c r="EY1478" s="7"/>
      <c r="EZ1478" s="8"/>
      <c r="FA1478" s="6"/>
      <c r="FB1478" s="7"/>
      <c r="FC1478" s="7"/>
      <c r="FD1478" s="7"/>
      <c r="FE1478" s="7"/>
      <c r="FF1478" s="8"/>
      <c r="FG1478" s="6"/>
      <c r="FH1478" s="7"/>
      <c r="FI1478" s="7"/>
      <c r="FJ1478" s="7"/>
      <c r="FK1478" s="7"/>
      <c r="FL1478" s="8"/>
      <c r="FM1478" s="6"/>
      <c r="FN1478" s="7"/>
      <c r="FO1478" s="7"/>
      <c r="FP1478" s="7"/>
      <c r="FQ1478" s="7"/>
      <c r="FR1478" s="8"/>
      <c r="FS1478" s="6"/>
      <c r="FT1478" s="7"/>
      <c r="FU1478" s="7"/>
      <c r="FV1478" s="7"/>
      <c r="FW1478" s="7"/>
      <c r="FX1478" s="8"/>
      <c r="FY1478" s="6"/>
      <c r="FZ1478" s="7"/>
      <c r="GA1478" s="7"/>
      <c r="GB1478" s="7"/>
      <c r="GC1478" s="7"/>
      <c r="GD1478" s="8"/>
      <c r="GE1478" s="6"/>
      <c r="GF1478" s="7"/>
      <c r="GG1478" s="7"/>
      <c r="GH1478" s="7"/>
      <c r="GI1478" s="7"/>
      <c r="GJ1478" s="8"/>
      <c r="GK1478" s="6"/>
      <c r="GL1478" s="7"/>
      <c r="GM1478" s="7"/>
      <c r="GN1478" s="7"/>
      <c r="GO1478" s="7"/>
      <c r="GP1478" s="8"/>
      <c r="GQ1478" s="6"/>
      <c r="GR1478" s="7"/>
      <c r="GS1478" s="7"/>
      <c r="GT1478" s="7"/>
      <c r="GU1478" s="7"/>
      <c r="GV1478" s="8"/>
      <c r="GW1478" s="6"/>
      <c r="GX1478" s="7"/>
      <c r="GY1478" s="7"/>
      <c r="GZ1478" s="7"/>
      <c r="HA1478" s="7"/>
      <c r="HB1478" s="8"/>
      <c r="HC1478" s="6"/>
      <c r="HD1478" s="7"/>
      <c r="HE1478" s="7"/>
      <c r="HF1478" s="7"/>
      <c r="HG1478" s="7"/>
      <c r="HH1478" s="8"/>
      <c r="HI1478" s="6"/>
      <c r="HJ1478" s="7"/>
      <c r="HK1478" s="7"/>
      <c r="HL1478" s="7"/>
      <c r="HM1478" s="7"/>
      <c r="HN1478" s="8"/>
      <c r="HO1478" s="6"/>
      <c r="HP1478" s="7"/>
      <c r="HQ1478" s="7"/>
      <c r="HR1478" s="7"/>
      <c r="HS1478" s="7"/>
      <c r="HT1478" s="8"/>
      <c r="HU1478" s="6"/>
      <c r="HV1478" s="7"/>
      <c r="HW1478" s="7"/>
      <c r="HX1478" s="7"/>
      <c r="HY1478" s="7"/>
      <c r="HZ1478" s="8"/>
      <c r="IA1478" s="6"/>
      <c r="IB1478" s="7"/>
      <c r="IC1478" s="7"/>
      <c r="ID1478" s="7"/>
      <c r="IE1478" s="7"/>
      <c r="IF1478" s="8"/>
      <c r="IG1478" s="6"/>
      <c r="IH1478" s="7"/>
      <c r="II1478" s="7"/>
      <c r="IJ1478" s="7"/>
      <c r="IK1478" s="7"/>
      <c r="IL1478" s="8"/>
      <c r="IM1478" s="6"/>
      <c r="IN1478" s="7"/>
      <c r="IO1478" s="7"/>
      <c r="IP1478" s="7"/>
      <c r="IQ1478" s="7"/>
      <c r="IR1478" s="8"/>
      <c r="IS1478" s="6"/>
      <c r="IT1478" s="7"/>
      <c r="IU1478" s="7"/>
      <c r="IV1478" s="7"/>
    </row>
    <row r="1479" customFormat="false" ht="12.75" hidden="false" customHeight="false" outlineLevel="0" collapsed="false">
      <c r="A1479" s="5" t="s">
        <v>1725</v>
      </c>
      <c r="B1479" s="6" t="n">
        <v>36991</v>
      </c>
      <c r="C1479" s="7" t="s">
        <v>1706</v>
      </c>
      <c r="D1479" s="7" t="s">
        <v>1588</v>
      </c>
      <c r="E1479" s="7" t="s">
        <v>20</v>
      </c>
      <c r="F1479" s="8" t="s">
        <v>1280</v>
      </c>
      <c r="G1479" s="8" t="n">
        <v>250</v>
      </c>
      <c r="H1479" s="7"/>
      <c r="I1479" s="7"/>
      <c r="J1479" s="7"/>
      <c r="K1479" s="7"/>
      <c r="L1479" s="8"/>
      <c r="M1479" s="6"/>
      <c r="N1479" s="7"/>
      <c r="O1479" s="7"/>
      <c r="P1479" s="7"/>
      <c r="Q1479" s="7"/>
      <c r="R1479" s="8"/>
      <c r="S1479" s="6"/>
      <c r="T1479" s="7"/>
      <c r="U1479" s="7"/>
      <c r="V1479" s="7"/>
      <c r="W1479" s="7"/>
      <c r="X1479" s="8"/>
      <c r="Y1479" s="6"/>
      <c r="Z1479" s="7"/>
      <c r="AA1479" s="7"/>
      <c r="AB1479" s="7"/>
      <c r="AC1479" s="7"/>
      <c r="AD1479" s="8"/>
      <c r="AE1479" s="6"/>
      <c r="AF1479" s="7"/>
      <c r="AG1479" s="7"/>
      <c r="AH1479" s="7"/>
      <c r="AI1479" s="7"/>
      <c r="AJ1479" s="8"/>
      <c r="AK1479" s="6"/>
      <c r="AL1479" s="7"/>
      <c r="AM1479" s="7"/>
      <c r="AN1479" s="7"/>
      <c r="AO1479" s="7"/>
      <c r="AP1479" s="8"/>
      <c r="AQ1479" s="6"/>
      <c r="AR1479" s="7"/>
      <c r="AS1479" s="7"/>
      <c r="AT1479" s="7"/>
      <c r="AU1479" s="7"/>
      <c r="AV1479" s="8"/>
      <c r="AW1479" s="6"/>
      <c r="AX1479" s="7"/>
      <c r="AY1479" s="7"/>
      <c r="AZ1479" s="7"/>
      <c r="BA1479" s="7"/>
      <c r="BB1479" s="8"/>
      <c r="BC1479" s="6"/>
      <c r="BD1479" s="7"/>
      <c r="BE1479" s="7"/>
      <c r="BF1479" s="7"/>
      <c r="BG1479" s="7"/>
      <c r="BH1479" s="8"/>
      <c r="BI1479" s="6"/>
      <c r="BJ1479" s="7"/>
      <c r="BK1479" s="7"/>
      <c r="BL1479" s="7"/>
      <c r="BM1479" s="7"/>
      <c r="BN1479" s="8"/>
      <c r="BO1479" s="6"/>
      <c r="BP1479" s="7"/>
      <c r="BQ1479" s="7"/>
      <c r="BR1479" s="7"/>
      <c r="BS1479" s="7"/>
      <c r="BT1479" s="8"/>
      <c r="BU1479" s="6"/>
      <c r="BV1479" s="7"/>
      <c r="BW1479" s="7"/>
      <c r="BX1479" s="7"/>
      <c r="BY1479" s="7"/>
      <c r="BZ1479" s="8"/>
      <c r="CA1479" s="6"/>
      <c r="CB1479" s="7"/>
      <c r="CC1479" s="7"/>
      <c r="CD1479" s="7"/>
      <c r="CE1479" s="7"/>
      <c r="CF1479" s="8"/>
      <c r="CG1479" s="6"/>
      <c r="CH1479" s="7"/>
      <c r="CI1479" s="7"/>
      <c r="CJ1479" s="7"/>
      <c r="CK1479" s="7"/>
      <c r="CL1479" s="8"/>
      <c r="CM1479" s="6"/>
      <c r="CN1479" s="7"/>
      <c r="CO1479" s="7"/>
      <c r="CP1479" s="7"/>
      <c r="CQ1479" s="7"/>
      <c r="CR1479" s="8"/>
      <c r="CS1479" s="6"/>
      <c r="CT1479" s="7"/>
      <c r="CU1479" s="7"/>
      <c r="CV1479" s="7"/>
      <c r="CW1479" s="7"/>
      <c r="CX1479" s="8"/>
      <c r="CY1479" s="6"/>
      <c r="CZ1479" s="7"/>
      <c r="DA1479" s="7"/>
      <c r="DB1479" s="7"/>
      <c r="DC1479" s="7"/>
      <c r="DD1479" s="8"/>
      <c r="DE1479" s="6"/>
      <c r="DF1479" s="7"/>
      <c r="DG1479" s="7"/>
      <c r="DH1479" s="7"/>
      <c r="DI1479" s="7"/>
      <c r="DJ1479" s="8"/>
      <c r="DK1479" s="6"/>
      <c r="DL1479" s="7"/>
      <c r="DM1479" s="7"/>
      <c r="DN1479" s="7"/>
      <c r="DO1479" s="7"/>
      <c r="DP1479" s="8"/>
      <c r="DQ1479" s="6"/>
      <c r="DR1479" s="7"/>
      <c r="DS1479" s="7"/>
      <c r="DT1479" s="7"/>
      <c r="DU1479" s="7"/>
      <c r="DV1479" s="8"/>
      <c r="DW1479" s="6"/>
      <c r="DX1479" s="7"/>
      <c r="DY1479" s="7"/>
      <c r="DZ1479" s="7"/>
      <c r="EA1479" s="7"/>
      <c r="EB1479" s="8"/>
      <c r="EC1479" s="6"/>
      <c r="ED1479" s="7"/>
      <c r="EE1479" s="7"/>
      <c r="EF1479" s="7"/>
      <c r="EG1479" s="7"/>
      <c r="EH1479" s="8"/>
      <c r="EI1479" s="6"/>
      <c r="EJ1479" s="7"/>
      <c r="EK1479" s="7"/>
      <c r="EL1479" s="7"/>
      <c r="EM1479" s="7"/>
      <c r="EN1479" s="8"/>
      <c r="EO1479" s="6"/>
      <c r="EP1479" s="7"/>
      <c r="EQ1479" s="7"/>
      <c r="ER1479" s="7"/>
      <c r="ES1479" s="7"/>
      <c r="ET1479" s="8"/>
      <c r="EU1479" s="6"/>
      <c r="EV1479" s="7"/>
      <c r="EW1479" s="7"/>
      <c r="EX1479" s="7"/>
      <c r="EY1479" s="7"/>
      <c r="EZ1479" s="8"/>
      <c r="FA1479" s="6"/>
      <c r="FB1479" s="7"/>
      <c r="FC1479" s="7"/>
      <c r="FD1479" s="7"/>
      <c r="FE1479" s="7"/>
      <c r="FF1479" s="8"/>
      <c r="FG1479" s="6"/>
      <c r="FH1479" s="7"/>
      <c r="FI1479" s="7"/>
      <c r="FJ1479" s="7"/>
      <c r="FK1479" s="7"/>
      <c r="FL1479" s="8"/>
      <c r="FM1479" s="6"/>
      <c r="FN1479" s="7"/>
      <c r="FO1479" s="7"/>
      <c r="FP1479" s="7"/>
      <c r="FQ1479" s="7"/>
      <c r="FR1479" s="8"/>
      <c r="FS1479" s="6"/>
      <c r="FT1479" s="7"/>
      <c r="FU1479" s="7"/>
      <c r="FV1479" s="7"/>
      <c r="FW1479" s="7"/>
      <c r="FX1479" s="8"/>
      <c r="FY1479" s="6"/>
      <c r="FZ1479" s="7"/>
      <c r="GA1479" s="7"/>
      <c r="GB1479" s="7"/>
      <c r="GC1479" s="7"/>
      <c r="GD1479" s="8"/>
      <c r="GE1479" s="6"/>
      <c r="GF1479" s="7"/>
      <c r="GG1479" s="7"/>
      <c r="GH1479" s="7"/>
      <c r="GI1479" s="7"/>
      <c r="GJ1479" s="8"/>
      <c r="GK1479" s="6"/>
      <c r="GL1479" s="7"/>
      <c r="GM1479" s="7"/>
      <c r="GN1479" s="7"/>
      <c r="GO1479" s="7"/>
      <c r="GP1479" s="8"/>
      <c r="GQ1479" s="6"/>
      <c r="GR1479" s="7"/>
      <c r="GS1479" s="7"/>
      <c r="GT1479" s="7"/>
      <c r="GU1479" s="7"/>
      <c r="GV1479" s="8"/>
      <c r="GW1479" s="6"/>
      <c r="GX1479" s="7"/>
      <c r="GY1479" s="7"/>
      <c r="GZ1479" s="7"/>
      <c r="HA1479" s="7"/>
      <c r="HB1479" s="8"/>
      <c r="HC1479" s="6"/>
      <c r="HD1479" s="7"/>
      <c r="HE1479" s="7"/>
      <c r="HF1479" s="7"/>
      <c r="HG1479" s="7"/>
      <c r="HH1479" s="8"/>
      <c r="HI1479" s="6"/>
      <c r="HJ1479" s="7"/>
      <c r="HK1479" s="7"/>
      <c r="HL1479" s="7"/>
      <c r="HM1479" s="7"/>
      <c r="HN1479" s="8"/>
      <c r="HO1479" s="6"/>
      <c r="HP1479" s="7"/>
      <c r="HQ1479" s="7"/>
      <c r="HR1479" s="7"/>
      <c r="HS1479" s="7"/>
      <c r="HT1479" s="8"/>
      <c r="HU1479" s="6"/>
      <c r="HV1479" s="7"/>
      <c r="HW1479" s="7"/>
      <c r="HX1479" s="7"/>
      <c r="HY1479" s="7"/>
      <c r="HZ1479" s="8"/>
      <c r="IA1479" s="6"/>
      <c r="IB1479" s="7"/>
      <c r="IC1479" s="7"/>
      <c r="ID1479" s="7"/>
      <c r="IE1479" s="7"/>
      <c r="IF1479" s="8"/>
      <c r="IG1479" s="6"/>
      <c r="IH1479" s="7"/>
      <c r="II1479" s="7"/>
      <c r="IJ1479" s="7"/>
      <c r="IK1479" s="7"/>
      <c r="IL1479" s="8"/>
      <c r="IM1479" s="6"/>
      <c r="IN1479" s="7"/>
      <c r="IO1479" s="7"/>
      <c r="IP1479" s="7"/>
      <c r="IQ1479" s="7"/>
      <c r="IR1479" s="8"/>
      <c r="IS1479" s="6"/>
      <c r="IT1479" s="7"/>
      <c r="IU1479" s="7"/>
      <c r="IV1479" s="7"/>
    </row>
    <row r="1480" customFormat="false" ht="12.75" hidden="false" customHeight="false" outlineLevel="0" collapsed="false">
      <c r="A1480" s="5" t="s">
        <v>1726</v>
      </c>
      <c r="B1480" s="6" t="n">
        <v>36991</v>
      </c>
      <c r="C1480" s="7" t="s">
        <v>774</v>
      </c>
      <c r="D1480" s="7" t="s">
        <v>1588</v>
      </c>
      <c r="E1480" s="7" t="s">
        <v>20</v>
      </c>
      <c r="F1480" s="8" t="s">
        <v>1671</v>
      </c>
      <c r="G1480" s="8" t="n">
        <v>2000</v>
      </c>
      <c r="H1480" s="7"/>
      <c r="I1480" s="7"/>
      <c r="J1480" s="7"/>
      <c r="K1480" s="7"/>
      <c r="L1480" s="8"/>
      <c r="M1480" s="6"/>
      <c r="N1480" s="7"/>
      <c r="O1480" s="7"/>
      <c r="P1480" s="7"/>
      <c r="Q1480" s="7"/>
      <c r="R1480" s="8"/>
      <c r="S1480" s="6"/>
      <c r="T1480" s="7"/>
      <c r="U1480" s="7"/>
      <c r="V1480" s="7"/>
      <c r="W1480" s="7"/>
      <c r="X1480" s="8"/>
      <c r="Y1480" s="6"/>
      <c r="Z1480" s="7"/>
      <c r="AA1480" s="7"/>
      <c r="AB1480" s="7"/>
      <c r="AC1480" s="7"/>
      <c r="AD1480" s="8"/>
      <c r="AE1480" s="6"/>
      <c r="AF1480" s="7"/>
      <c r="AG1480" s="7"/>
      <c r="AH1480" s="7"/>
      <c r="AI1480" s="7"/>
      <c r="AJ1480" s="8"/>
      <c r="AK1480" s="6"/>
      <c r="AL1480" s="7"/>
      <c r="AM1480" s="7"/>
      <c r="AN1480" s="7"/>
      <c r="AO1480" s="7"/>
      <c r="AP1480" s="8"/>
      <c r="AQ1480" s="6"/>
      <c r="AR1480" s="7"/>
      <c r="AS1480" s="7"/>
      <c r="AT1480" s="7"/>
      <c r="AU1480" s="7"/>
      <c r="AV1480" s="8"/>
      <c r="AW1480" s="6"/>
      <c r="AX1480" s="7"/>
      <c r="AY1480" s="7"/>
      <c r="AZ1480" s="7"/>
      <c r="BA1480" s="7"/>
      <c r="BB1480" s="8"/>
      <c r="BC1480" s="6"/>
      <c r="BD1480" s="7"/>
      <c r="BE1480" s="7"/>
      <c r="BF1480" s="7"/>
      <c r="BG1480" s="7"/>
      <c r="BH1480" s="8"/>
      <c r="BI1480" s="6"/>
      <c r="BJ1480" s="7"/>
      <c r="BK1480" s="7"/>
      <c r="BL1480" s="7"/>
      <c r="BM1480" s="7"/>
      <c r="BN1480" s="8"/>
      <c r="BO1480" s="6"/>
      <c r="BP1480" s="7"/>
      <c r="BQ1480" s="7"/>
      <c r="BR1480" s="7"/>
      <c r="BS1480" s="7"/>
      <c r="BT1480" s="8"/>
      <c r="BU1480" s="6"/>
      <c r="BV1480" s="7"/>
      <c r="BW1480" s="7"/>
      <c r="BX1480" s="7"/>
      <c r="BY1480" s="7"/>
      <c r="BZ1480" s="8"/>
      <c r="CA1480" s="6"/>
      <c r="CB1480" s="7"/>
      <c r="CC1480" s="7"/>
      <c r="CD1480" s="7"/>
      <c r="CE1480" s="7"/>
      <c r="CF1480" s="8"/>
      <c r="CG1480" s="6"/>
      <c r="CH1480" s="7"/>
      <c r="CI1480" s="7"/>
      <c r="CJ1480" s="7"/>
      <c r="CK1480" s="7"/>
      <c r="CL1480" s="8"/>
      <c r="CM1480" s="6"/>
      <c r="CN1480" s="7"/>
      <c r="CO1480" s="7"/>
      <c r="CP1480" s="7"/>
      <c r="CQ1480" s="7"/>
      <c r="CR1480" s="8"/>
      <c r="CS1480" s="6"/>
      <c r="CT1480" s="7"/>
      <c r="CU1480" s="7"/>
      <c r="CV1480" s="7"/>
      <c r="CW1480" s="7"/>
      <c r="CX1480" s="8"/>
      <c r="CY1480" s="6"/>
      <c r="CZ1480" s="7"/>
      <c r="DA1480" s="7"/>
      <c r="DB1480" s="7"/>
      <c r="DC1480" s="7"/>
      <c r="DD1480" s="8"/>
      <c r="DE1480" s="6"/>
      <c r="DF1480" s="7"/>
      <c r="DG1480" s="7"/>
      <c r="DH1480" s="7"/>
      <c r="DI1480" s="7"/>
      <c r="DJ1480" s="8"/>
      <c r="DK1480" s="6"/>
      <c r="DL1480" s="7"/>
      <c r="DM1480" s="7"/>
      <c r="DN1480" s="7"/>
      <c r="DO1480" s="7"/>
      <c r="DP1480" s="8"/>
      <c r="DQ1480" s="6"/>
      <c r="DR1480" s="7"/>
      <c r="DS1480" s="7"/>
      <c r="DT1480" s="7"/>
      <c r="DU1480" s="7"/>
      <c r="DV1480" s="8"/>
      <c r="DW1480" s="6"/>
      <c r="DX1480" s="7"/>
      <c r="DY1480" s="7"/>
      <c r="DZ1480" s="7"/>
      <c r="EA1480" s="7"/>
      <c r="EB1480" s="8"/>
      <c r="EC1480" s="6"/>
      <c r="ED1480" s="7"/>
      <c r="EE1480" s="7"/>
      <c r="EF1480" s="7"/>
      <c r="EG1480" s="7"/>
      <c r="EH1480" s="8"/>
      <c r="EI1480" s="6"/>
      <c r="EJ1480" s="7"/>
      <c r="EK1480" s="7"/>
      <c r="EL1480" s="7"/>
      <c r="EM1480" s="7"/>
      <c r="EN1480" s="8"/>
      <c r="EO1480" s="6"/>
      <c r="EP1480" s="7"/>
      <c r="EQ1480" s="7"/>
      <c r="ER1480" s="7"/>
      <c r="ES1480" s="7"/>
      <c r="ET1480" s="8"/>
      <c r="EU1480" s="6"/>
      <c r="EV1480" s="7"/>
      <c r="EW1480" s="7"/>
      <c r="EX1480" s="7"/>
      <c r="EY1480" s="7"/>
      <c r="EZ1480" s="8"/>
      <c r="FA1480" s="6"/>
      <c r="FB1480" s="7"/>
      <c r="FC1480" s="7"/>
      <c r="FD1480" s="7"/>
      <c r="FE1480" s="7"/>
      <c r="FF1480" s="8"/>
      <c r="FG1480" s="6"/>
      <c r="FH1480" s="7"/>
      <c r="FI1480" s="7"/>
      <c r="FJ1480" s="7"/>
      <c r="FK1480" s="7"/>
      <c r="FL1480" s="8"/>
      <c r="FM1480" s="6"/>
      <c r="FN1480" s="7"/>
      <c r="FO1480" s="7"/>
      <c r="FP1480" s="7"/>
      <c r="FQ1480" s="7"/>
      <c r="FR1480" s="8"/>
      <c r="FS1480" s="6"/>
      <c r="FT1480" s="7"/>
      <c r="FU1480" s="7"/>
      <c r="FV1480" s="7"/>
      <c r="FW1480" s="7"/>
      <c r="FX1480" s="8"/>
      <c r="FY1480" s="6"/>
      <c r="FZ1480" s="7"/>
      <c r="GA1480" s="7"/>
      <c r="GB1480" s="7"/>
      <c r="GC1480" s="7"/>
      <c r="GD1480" s="8"/>
      <c r="GE1480" s="6"/>
      <c r="GF1480" s="7"/>
      <c r="GG1480" s="7"/>
      <c r="GH1480" s="7"/>
      <c r="GI1480" s="7"/>
      <c r="GJ1480" s="8"/>
      <c r="GK1480" s="6"/>
      <c r="GL1480" s="7"/>
      <c r="GM1480" s="7"/>
      <c r="GN1480" s="7"/>
      <c r="GO1480" s="7"/>
      <c r="GP1480" s="8"/>
      <c r="GQ1480" s="6"/>
      <c r="GR1480" s="7"/>
      <c r="GS1480" s="7"/>
      <c r="GT1480" s="7"/>
      <c r="GU1480" s="7"/>
      <c r="GV1480" s="8"/>
      <c r="GW1480" s="6"/>
      <c r="GX1480" s="7"/>
      <c r="GY1480" s="7"/>
      <c r="GZ1480" s="7"/>
      <c r="HA1480" s="7"/>
      <c r="HB1480" s="8"/>
      <c r="HC1480" s="6"/>
      <c r="HD1480" s="7"/>
      <c r="HE1480" s="7"/>
      <c r="HF1480" s="7"/>
      <c r="HG1480" s="7"/>
      <c r="HH1480" s="8"/>
      <c r="HI1480" s="6"/>
      <c r="HJ1480" s="7"/>
      <c r="HK1480" s="7"/>
      <c r="HL1480" s="7"/>
      <c r="HM1480" s="7"/>
      <c r="HN1480" s="8"/>
      <c r="HO1480" s="6"/>
      <c r="HP1480" s="7"/>
      <c r="HQ1480" s="7"/>
      <c r="HR1480" s="7"/>
      <c r="HS1480" s="7"/>
      <c r="HT1480" s="8"/>
      <c r="HU1480" s="6"/>
      <c r="HV1480" s="7"/>
      <c r="HW1480" s="7"/>
      <c r="HX1480" s="7"/>
      <c r="HY1480" s="7"/>
      <c r="HZ1480" s="8"/>
      <c r="IA1480" s="6"/>
      <c r="IB1480" s="7"/>
      <c r="IC1480" s="7"/>
      <c r="ID1480" s="7"/>
      <c r="IE1480" s="7"/>
      <c r="IF1480" s="8"/>
      <c r="IG1480" s="6"/>
      <c r="IH1480" s="7"/>
      <c r="II1480" s="7"/>
      <c r="IJ1480" s="7"/>
      <c r="IK1480" s="7"/>
      <c r="IL1480" s="8"/>
      <c r="IM1480" s="6"/>
      <c r="IN1480" s="7"/>
      <c r="IO1480" s="7"/>
      <c r="IP1480" s="7"/>
      <c r="IQ1480" s="7"/>
      <c r="IR1480" s="8"/>
      <c r="IS1480" s="6"/>
      <c r="IT1480" s="7"/>
      <c r="IU1480" s="7"/>
      <c r="IV1480" s="7"/>
    </row>
    <row r="1481" customFormat="false" ht="12.75" hidden="false" customHeight="false" outlineLevel="0" collapsed="false">
      <c r="A1481" s="5" t="s">
        <v>1727</v>
      </c>
      <c r="B1481" s="6" t="n">
        <v>36991</v>
      </c>
      <c r="C1481" s="7" t="s">
        <v>1728</v>
      </c>
      <c r="D1481" s="7" t="s">
        <v>1588</v>
      </c>
      <c r="E1481" s="7" t="s">
        <v>20</v>
      </c>
      <c r="F1481" s="8" t="s">
        <v>1016</v>
      </c>
      <c r="G1481" s="8" t="n">
        <v>48000</v>
      </c>
      <c r="H1481" s="7"/>
      <c r="I1481" s="7"/>
      <c r="J1481" s="7"/>
      <c r="K1481" s="7"/>
      <c r="L1481" s="8"/>
      <c r="M1481" s="6"/>
      <c r="N1481" s="7"/>
      <c r="O1481" s="7"/>
      <c r="P1481" s="7"/>
      <c r="Q1481" s="7"/>
      <c r="R1481" s="8"/>
      <c r="S1481" s="6"/>
      <c r="T1481" s="7"/>
      <c r="U1481" s="7"/>
      <c r="V1481" s="7"/>
      <c r="W1481" s="7"/>
      <c r="X1481" s="8"/>
      <c r="Y1481" s="6"/>
      <c r="Z1481" s="7"/>
      <c r="AA1481" s="7"/>
      <c r="AB1481" s="7"/>
      <c r="AC1481" s="7"/>
      <c r="AD1481" s="8"/>
      <c r="AE1481" s="6"/>
      <c r="AF1481" s="7"/>
      <c r="AG1481" s="7"/>
      <c r="AH1481" s="7"/>
      <c r="AI1481" s="7"/>
      <c r="AJ1481" s="8"/>
      <c r="AK1481" s="6"/>
      <c r="AL1481" s="7"/>
      <c r="AM1481" s="7"/>
      <c r="AN1481" s="7"/>
      <c r="AO1481" s="7"/>
      <c r="AP1481" s="8"/>
      <c r="AQ1481" s="6"/>
      <c r="AR1481" s="7"/>
      <c r="AS1481" s="7"/>
      <c r="AT1481" s="7"/>
      <c r="AU1481" s="7"/>
      <c r="AV1481" s="8"/>
      <c r="AW1481" s="6"/>
      <c r="AX1481" s="7"/>
      <c r="AY1481" s="7"/>
      <c r="AZ1481" s="7"/>
      <c r="BA1481" s="7"/>
      <c r="BB1481" s="8"/>
      <c r="BC1481" s="6"/>
      <c r="BD1481" s="7"/>
      <c r="BE1481" s="7"/>
      <c r="BF1481" s="7"/>
      <c r="BG1481" s="7"/>
      <c r="BH1481" s="8"/>
      <c r="BI1481" s="6"/>
      <c r="BJ1481" s="7"/>
      <c r="BK1481" s="7"/>
      <c r="BL1481" s="7"/>
      <c r="BM1481" s="7"/>
      <c r="BN1481" s="8"/>
      <c r="BO1481" s="6"/>
      <c r="BP1481" s="7"/>
      <c r="BQ1481" s="7"/>
      <c r="BR1481" s="7"/>
      <c r="BS1481" s="7"/>
      <c r="BT1481" s="8"/>
      <c r="BU1481" s="6"/>
      <c r="BV1481" s="7"/>
      <c r="BW1481" s="7"/>
      <c r="BX1481" s="7"/>
      <c r="BY1481" s="7"/>
      <c r="BZ1481" s="8"/>
      <c r="CA1481" s="6"/>
      <c r="CB1481" s="7"/>
      <c r="CC1481" s="7"/>
      <c r="CD1481" s="7"/>
      <c r="CE1481" s="7"/>
      <c r="CF1481" s="8"/>
      <c r="CG1481" s="6"/>
      <c r="CH1481" s="7"/>
      <c r="CI1481" s="7"/>
      <c r="CJ1481" s="7"/>
      <c r="CK1481" s="7"/>
      <c r="CL1481" s="8"/>
      <c r="CM1481" s="6"/>
      <c r="CN1481" s="7"/>
      <c r="CO1481" s="7"/>
      <c r="CP1481" s="7"/>
      <c r="CQ1481" s="7"/>
      <c r="CR1481" s="8"/>
      <c r="CS1481" s="6"/>
      <c r="CT1481" s="7"/>
      <c r="CU1481" s="7"/>
      <c r="CV1481" s="7"/>
      <c r="CW1481" s="7"/>
      <c r="CX1481" s="8"/>
      <c r="CY1481" s="6"/>
      <c r="CZ1481" s="7"/>
      <c r="DA1481" s="7"/>
      <c r="DB1481" s="7"/>
      <c r="DC1481" s="7"/>
      <c r="DD1481" s="8"/>
      <c r="DE1481" s="6"/>
      <c r="DF1481" s="7"/>
      <c r="DG1481" s="7"/>
      <c r="DH1481" s="7"/>
      <c r="DI1481" s="7"/>
      <c r="DJ1481" s="8"/>
      <c r="DK1481" s="6"/>
      <c r="DL1481" s="7"/>
      <c r="DM1481" s="7"/>
      <c r="DN1481" s="7"/>
      <c r="DO1481" s="7"/>
      <c r="DP1481" s="8"/>
      <c r="DQ1481" s="6"/>
      <c r="DR1481" s="7"/>
      <c r="DS1481" s="7"/>
      <c r="DT1481" s="7"/>
      <c r="DU1481" s="7"/>
      <c r="DV1481" s="8"/>
      <c r="DW1481" s="6"/>
      <c r="DX1481" s="7"/>
      <c r="DY1481" s="7"/>
      <c r="DZ1481" s="7"/>
      <c r="EA1481" s="7"/>
      <c r="EB1481" s="8"/>
      <c r="EC1481" s="6"/>
      <c r="ED1481" s="7"/>
      <c r="EE1481" s="7"/>
      <c r="EF1481" s="7"/>
      <c r="EG1481" s="7"/>
      <c r="EH1481" s="8"/>
      <c r="EI1481" s="6"/>
      <c r="EJ1481" s="7"/>
      <c r="EK1481" s="7"/>
      <c r="EL1481" s="7"/>
      <c r="EM1481" s="7"/>
      <c r="EN1481" s="8"/>
      <c r="EO1481" s="6"/>
      <c r="EP1481" s="7"/>
      <c r="EQ1481" s="7"/>
      <c r="ER1481" s="7"/>
      <c r="ES1481" s="7"/>
      <c r="ET1481" s="8"/>
      <c r="EU1481" s="6"/>
      <c r="EV1481" s="7"/>
      <c r="EW1481" s="7"/>
      <c r="EX1481" s="7"/>
      <c r="EY1481" s="7"/>
      <c r="EZ1481" s="8"/>
      <c r="FA1481" s="6"/>
      <c r="FB1481" s="7"/>
      <c r="FC1481" s="7"/>
      <c r="FD1481" s="7"/>
      <c r="FE1481" s="7"/>
      <c r="FF1481" s="8"/>
      <c r="FG1481" s="6"/>
      <c r="FH1481" s="7"/>
      <c r="FI1481" s="7"/>
      <c r="FJ1481" s="7"/>
      <c r="FK1481" s="7"/>
      <c r="FL1481" s="8"/>
      <c r="FM1481" s="6"/>
      <c r="FN1481" s="7"/>
      <c r="FO1481" s="7"/>
      <c r="FP1481" s="7"/>
      <c r="FQ1481" s="7"/>
      <c r="FR1481" s="8"/>
      <c r="FS1481" s="6"/>
      <c r="FT1481" s="7"/>
      <c r="FU1481" s="7"/>
      <c r="FV1481" s="7"/>
      <c r="FW1481" s="7"/>
      <c r="FX1481" s="8"/>
      <c r="FY1481" s="6"/>
      <c r="FZ1481" s="7"/>
      <c r="GA1481" s="7"/>
      <c r="GB1481" s="7"/>
      <c r="GC1481" s="7"/>
      <c r="GD1481" s="8"/>
      <c r="GE1481" s="6"/>
      <c r="GF1481" s="7"/>
      <c r="GG1481" s="7"/>
      <c r="GH1481" s="7"/>
      <c r="GI1481" s="7"/>
      <c r="GJ1481" s="8"/>
      <c r="GK1481" s="6"/>
      <c r="GL1481" s="7"/>
      <c r="GM1481" s="7"/>
      <c r="GN1481" s="7"/>
      <c r="GO1481" s="7"/>
      <c r="GP1481" s="8"/>
      <c r="GQ1481" s="6"/>
      <c r="GR1481" s="7"/>
      <c r="GS1481" s="7"/>
      <c r="GT1481" s="7"/>
      <c r="GU1481" s="7"/>
      <c r="GV1481" s="8"/>
      <c r="GW1481" s="6"/>
      <c r="GX1481" s="7"/>
      <c r="GY1481" s="7"/>
      <c r="GZ1481" s="7"/>
      <c r="HA1481" s="7"/>
      <c r="HB1481" s="8"/>
      <c r="HC1481" s="6"/>
      <c r="HD1481" s="7"/>
      <c r="HE1481" s="7"/>
      <c r="HF1481" s="7"/>
      <c r="HG1481" s="7"/>
      <c r="HH1481" s="8"/>
      <c r="HI1481" s="6"/>
      <c r="HJ1481" s="7"/>
      <c r="HK1481" s="7"/>
      <c r="HL1481" s="7"/>
      <c r="HM1481" s="7"/>
      <c r="HN1481" s="8"/>
      <c r="HO1481" s="6"/>
      <c r="HP1481" s="7"/>
      <c r="HQ1481" s="7"/>
      <c r="HR1481" s="7"/>
      <c r="HS1481" s="7"/>
      <c r="HT1481" s="8"/>
      <c r="HU1481" s="6"/>
      <c r="HV1481" s="7"/>
      <c r="HW1481" s="7"/>
      <c r="HX1481" s="7"/>
      <c r="HY1481" s="7"/>
      <c r="HZ1481" s="8"/>
      <c r="IA1481" s="6"/>
      <c r="IB1481" s="7"/>
      <c r="IC1481" s="7"/>
      <c r="ID1481" s="7"/>
      <c r="IE1481" s="7"/>
      <c r="IF1481" s="8"/>
      <c r="IG1481" s="6"/>
      <c r="IH1481" s="7"/>
      <c r="II1481" s="7"/>
      <c r="IJ1481" s="7"/>
      <c r="IK1481" s="7"/>
      <c r="IL1481" s="8"/>
      <c r="IM1481" s="6"/>
      <c r="IN1481" s="7"/>
      <c r="IO1481" s="7"/>
      <c r="IP1481" s="7"/>
      <c r="IQ1481" s="7"/>
      <c r="IR1481" s="8"/>
      <c r="IS1481" s="6"/>
      <c r="IT1481" s="7"/>
      <c r="IU1481" s="7"/>
      <c r="IV1481" s="7"/>
    </row>
    <row r="1482" customFormat="false" ht="12.75" hidden="false" customHeight="false" outlineLevel="0" collapsed="false">
      <c r="A1482" s="5" t="s">
        <v>1729</v>
      </c>
      <c r="B1482" s="6" t="n">
        <v>36992</v>
      </c>
      <c r="C1482" s="7" t="s">
        <v>774</v>
      </c>
      <c r="D1482" s="7" t="s">
        <v>1588</v>
      </c>
      <c r="E1482" s="7" t="s">
        <v>20</v>
      </c>
      <c r="F1482" s="8" t="s">
        <v>1671</v>
      </c>
      <c r="G1482" s="8" t="n">
        <v>0</v>
      </c>
      <c r="H1482" s="7"/>
      <c r="I1482" s="7"/>
      <c r="J1482" s="7"/>
      <c r="K1482" s="7"/>
      <c r="L1482" s="8"/>
      <c r="M1482" s="6"/>
      <c r="N1482" s="7"/>
      <c r="O1482" s="7"/>
      <c r="P1482" s="7"/>
      <c r="Q1482" s="7"/>
      <c r="R1482" s="8"/>
      <c r="S1482" s="6"/>
      <c r="T1482" s="7"/>
      <c r="U1482" s="7"/>
      <c r="V1482" s="7"/>
      <c r="W1482" s="7"/>
      <c r="X1482" s="8"/>
      <c r="Y1482" s="6"/>
      <c r="Z1482" s="7"/>
      <c r="AA1482" s="7"/>
      <c r="AB1482" s="7"/>
      <c r="AC1482" s="7"/>
      <c r="AD1482" s="8"/>
      <c r="AE1482" s="6"/>
      <c r="AF1482" s="7"/>
      <c r="AG1482" s="7"/>
      <c r="AH1482" s="7"/>
      <c r="AI1482" s="7"/>
      <c r="AJ1482" s="8"/>
      <c r="AK1482" s="6"/>
      <c r="AL1482" s="7"/>
      <c r="AM1482" s="7"/>
      <c r="AN1482" s="7"/>
      <c r="AO1482" s="7"/>
      <c r="AP1482" s="8"/>
      <c r="AQ1482" s="6"/>
      <c r="AR1482" s="7"/>
      <c r="AS1482" s="7"/>
      <c r="AT1482" s="7"/>
      <c r="AU1482" s="7"/>
      <c r="AV1482" s="8"/>
      <c r="AW1482" s="6"/>
      <c r="AX1482" s="7"/>
      <c r="AY1482" s="7"/>
      <c r="AZ1482" s="7"/>
      <c r="BA1482" s="7"/>
      <c r="BB1482" s="8"/>
      <c r="BC1482" s="6"/>
      <c r="BD1482" s="7"/>
      <c r="BE1482" s="7"/>
      <c r="BF1482" s="7"/>
      <c r="BG1482" s="7"/>
      <c r="BH1482" s="8"/>
      <c r="BI1482" s="6"/>
      <c r="BJ1482" s="7"/>
      <c r="BK1482" s="7"/>
      <c r="BL1482" s="7"/>
      <c r="BM1482" s="7"/>
      <c r="BN1482" s="8"/>
      <c r="BO1482" s="6"/>
      <c r="BP1482" s="7"/>
      <c r="BQ1482" s="7"/>
      <c r="BR1482" s="7"/>
      <c r="BS1482" s="7"/>
      <c r="BT1482" s="8"/>
      <c r="BU1482" s="6"/>
      <c r="BV1482" s="7"/>
      <c r="BW1482" s="7"/>
      <c r="BX1482" s="7"/>
      <c r="BY1482" s="7"/>
      <c r="BZ1482" s="8"/>
      <c r="CA1482" s="6"/>
      <c r="CB1482" s="7"/>
      <c r="CC1482" s="7"/>
      <c r="CD1482" s="7"/>
      <c r="CE1482" s="7"/>
      <c r="CF1482" s="8"/>
      <c r="CG1482" s="6"/>
      <c r="CH1482" s="7"/>
      <c r="CI1482" s="7"/>
      <c r="CJ1482" s="7"/>
      <c r="CK1482" s="7"/>
      <c r="CL1482" s="8"/>
      <c r="CM1482" s="6"/>
      <c r="CN1482" s="7"/>
      <c r="CO1482" s="7"/>
      <c r="CP1482" s="7"/>
      <c r="CQ1482" s="7"/>
      <c r="CR1482" s="8"/>
      <c r="CS1482" s="6"/>
      <c r="CT1482" s="7"/>
      <c r="CU1482" s="7"/>
      <c r="CV1482" s="7"/>
      <c r="CW1482" s="7"/>
      <c r="CX1482" s="8"/>
      <c r="CY1482" s="6"/>
      <c r="CZ1482" s="7"/>
      <c r="DA1482" s="7"/>
      <c r="DB1482" s="7"/>
      <c r="DC1482" s="7"/>
      <c r="DD1482" s="8"/>
      <c r="DE1482" s="6"/>
      <c r="DF1482" s="7"/>
      <c r="DG1482" s="7"/>
      <c r="DH1482" s="7"/>
      <c r="DI1482" s="7"/>
      <c r="DJ1482" s="8"/>
      <c r="DK1482" s="6"/>
      <c r="DL1482" s="7"/>
      <c r="DM1482" s="7"/>
      <c r="DN1482" s="7"/>
      <c r="DO1482" s="7"/>
      <c r="DP1482" s="8"/>
      <c r="DQ1482" s="6"/>
      <c r="DR1482" s="7"/>
      <c r="DS1482" s="7"/>
      <c r="DT1482" s="7"/>
      <c r="DU1482" s="7"/>
      <c r="DV1482" s="8"/>
      <c r="DW1482" s="6"/>
      <c r="DX1482" s="7"/>
      <c r="DY1482" s="7"/>
      <c r="DZ1482" s="7"/>
      <c r="EA1482" s="7"/>
      <c r="EB1482" s="8"/>
      <c r="EC1482" s="6"/>
      <c r="ED1482" s="7"/>
      <c r="EE1482" s="7"/>
      <c r="EF1482" s="7"/>
      <c r="EG1482" s="7"/>
      <c r="EH1482" s="8"/>
      <c r="EI1482" s="6"/>
      <c r="EJ1482" s="7"/>
      <c r="EK1482" s="7"/>
      <c r="EL1482" s="7"/>
      <c r="EM1482" s="7"/>
      <c r="EN1482" s="8"/>
      <c r="EO1482" s="6"/>
      <c r="EP1482" s="7"/>
      <c r="EQ1482" s="7"/>
      <c r="ER1482" s="7"/>
      <c r="ES1482" s="7"/>
      <c r="ET1482" s="8"/>
      <c r="EU1482" s="6"/>
      <c r="EV1482" s="7"/>
      <c r="EW1482" s="7"/>
      <c r="EX1482" s="7"/>
      <c r="EY1482" s="7"/>
      <c r="EZ1482" s="8"/>
      <c r="FA1482" s="6"/>
      <c r="FB1482" s="7"/>
      <c r="FC1482" s="7"/>
      <c r="FD1482" s="7"/>
      <c r="FE1482" s="7"/>
      <c r="FF1482" s="8"/>
      <c r="FG1482" s="6"/>
      <c r="FH1482" s="7"/>
      <c r="FI1482" s="7"/>
      <c r="FJ1482" s="7"/>
      <c r="FK1482" s="7"/>
      <c r="FL1482" s="8"/>
      <c r="FM1482" s="6"/>
      <c r="FN1482" s="7"/>
      <c r="FO1482" s="7"/>
      <c r="FP1482" s="7"/>
      <c r="FQ1482" s="7"/>
      <c r="FR1482" s="8"/>
      <c r="FS1482" s="6"/>
      <c r="FT1482" s="7"/>
      <c r="FU1482" s="7"/>
      <c r="FV1482" s="7"/>
      <c r="FW1482" s="7"/>
      <c r="FX1482" s="8"/>
      <c r="FY1482" s="6"/>
      <c r="FZ1482" s="7"/>
      <c r="GA1482" s="7"/>
      <c r="GB1482" s="7"/>
      <c r="GC1482" s="7"/>
      <c r="GD1482" s="8"/>
      <c r="GE1482" s="6"/>
      <c r="GF1482" s="7"/>
      <c r="GG1482" s="7"/>
      <c r="GH1482" s="7"/>
      <c r="GI1482" s="7"/>
      <c r="GJ1482" s="8"/>
      <c r="GK1482" s="6"/>
      <c r="GL1482" s="7"/>
      <c r="GM1482" s="7"/>
      <c r="GN1482" s="7"/>
      <c r="GO1482" s="7"/>
      <c r="GP1482" s="8"/>
      <c r="GQ1482" s="6"/>
      <c r="GR1482" s="7"/>
      <c r="GS1482" s="7"/>
      <c r="GT1482" s="7"/>
      <c r="GU1482" s="7"/>
      <c r="GV1482" s="8"/>
      <c r="GW1482" s="6"/>
      <c r="GX1482" s="7"/>
      <c r="GY1482" s="7"/>
      <c r="GZ1482" s="7"/>
      <c r="HA1482" s="7"/>
      <c r="HB1482" s="8"/>
      <c r="HC1482" s="6"/>
      <c r="HD1482" s="7"/>
      <c r="HE1482" s="7"/>
      <c r="HF1482" s="7"/>
      <c r="HG1482" s="7"/>
      <c r="HH1482" s="8"/>
      <c r="HI1482" s="6"/>
      <c r="HJ1482" s="7"/>
      <c r="HK1482" s="7"/>
      <c r="HL1482" s="7"/>
      <c r="HM1482" s="7"/>
      <c r="HN1482" s="8"/>
      <c r="HO1482" s="6"/>
      <c r="HP1482" s="7"/>
      <c r="HQ1482" s="7"/>
      <c r="HR1482" s="7"/>
      <c r="HS1482" s="7"/>
      <c r="HT1482" s="8"/>
      <c r="HU1482" s="6"/>
      <c r="HV1482" s="7"/>
      <c r="HW1482" s="7"/>
      <c r="HX1482" s="7"/>
      <c r="HY1482" s="7"/>
      <c r="HZ1482" s="8"/>
      <c r="IA1482" s="6"/>
      <c r="IB1482" s="7"/>
      <c r="IC1482" s="7"/>
      <c r="ID1482" s="7"/>
      <c r="IE1482" s="7"/>
      <c r="IF1482" s="8"/>
      <c r="IG1482" s="6"/>
      <c r="IH1482" s="7"/>
      <c r="II1482" s="7"/>
      <c r="IJ1482" s="7"/>
      <c r="IK1482" s="7"/>
      <c r="IL1482" s="8"/>
      <c r="IM1482" s="6"/>
      <c r="IN1482" s="7"/>
      <c r="IO1482" s="7"/>
      <c r="IP1482" s="7"/>
      <c r="IQ1482" s="7"/>
      <c r="IR1482" s="8"/>
      <c r="IS1482" s="6"/>
      <c r="IT1482" s="7"/>
      <c r="IU1482" s="7"/>
      <c r="IV1482" s="7"/>
    </row>
    <row r="1483" customFormat="false" ht="12.75" hidden="false" customHeight="false" outlineLevel="0" collapsed="false">
      <c r="A1483" s="5" t="s">
        <v>1730</v>
      </c>
      <c r="B1483" s="6" t="n">
        <v>36992</v>
      </c>
      <c r="C1483" s="7" t="s">
        <v>774</v>
      </c>
      <c r="D1483" s="7" t="s">
        <v>1588</v>
      </c>
      <c r="E1483" s="7" t="s">
        <v>20</v>
      </c>
      <c r="F1483" s="8" t="s">
        <v>1671</v>
      </c>
      <c r="G1483" s="8" t="n">
        <v>461</v>
      </c>
      <c r="H1483" s="7"/>
      <c r="I1483" s="7"/>
      <c r="J1483" s="7"/>
      <c r="K1483" s="7"/>
      <c r="L1483" s="8"/>
      <c r="M1483" s="6"/>
      <c r="N1483" s="7"/>
      <c r="O1483" s="7"/>
      <c r="P1483" s="7"/>
      <c r="Q1483" s="7"/>
      <c r="R1483" s="8"/>
      <c r="S1483" s="6"/>
      <c r="T1483" s="7"/>
      <c r="U1483" s="7"/>
      <c r="V1483" s="7"/>
      <c r="W1483" s="7"/>
      <c r="X1483" s="8"/>
      <c r="Y1483" s="6"/>
      <c r="Z1483" s="7"/>
      <c r="AA1483" s="7"/>
      <c r="AB1483" s="7"/>
      <c r="AC1483" s="7"/>
      <c r="AD1483" s="8"/>
      <c r="AE1483" s="6"/>
      <c r="AF1483" s="7"/>
      <c r="AG1483" s="7"/>
      <c r="AH1483" s="7"/>
      <c r="AI1483" s="7"/>
      <c r="AJ1483" s="8"/>
      <c r="AK1483" s="6"/>
      <c r="AL1483" s="7"/>
      <c r="AM1483" s="7"/>
      <c r="AN1483" s="7"/>
      <c r="AO1483" s="7"/>
      <c r="AP1483" s="8"/>
      <c r="AQ1483" s="6"/>
      <c r="AR1483" s="7"/>
      <c r="AS1483" s="7"/>
      <c r="AT1483" s="7"/>
      <c r="AU1483" s="7"/>
      <c r="AV1483" s="8"/>
      <c r="AW1483" s="6"/>
      <c r="AX1483" s="7"/>
      <c r="AY1483" s="7"/>
      <c r="AZ1483" s="7"/>
      <c r="BA1483" s="7"/>
      <c r="BB1483" s="8"/>
      <c r="BC1483" s="6"/>
      <c r="BD1483" s="7"/>
      <c r="BE1483" s="7"/>
      <c r="BF1483" s="7"/>
      <c r="BG1483" s="7"/>
      <c r="BH1483" s="8"/>
      <c r="BI1483" s="6"/>
      <c r="BJ1483" s="7"/>
      <c r="BK1483" s="7"/>
      <c r="BL1483" s="7"/>
      <c r="BM1483" s="7"/>
      <c r="BN1483" s="8"/>
      <c r="BO1483" s="6"/>
      <c r="BP1483" s="7"/>
      <c r="BQ1483" s="7"/>
      <c r="BR1483" s="7"/>
      <c r="BS1483" s="7"/>
      <c r="BT1483" s="8"/>
      <c r="BU1483" s="6"/>
      <c r="BV1483" s="7"/>
      <c r="BW1483" s="7"/>
      <c r="BX1483" s="7"/>
      <c r="BY1483" s="7"/>
      <c r="BZ1483" s="8"/>
      <c r="CA1483" s="6"/>
      <c r="CB1483" s="7"/>
      <c r="CC1483" s="7"/>
      <c r="CD1483" s="7"/>
      <c r="CE1483" s="7"/>
      <c r="CF1483" s="8"/>
      <c r="CG1483" s="6"/>
      <c r="CH1483" s="7"/>
      <c r="CI1483" s="7"/>
      <c r="CJ1483" s="7"/>
      <c r="CK1483" s="7"/>
      <c r="CL1483" s="8"/>
      <c r="CM1483" s="6"/>
      <c r="CN1483" s="7"/>
      <c r="CO1483" s="7"/>
      <c r="CP1483" s="7"/>
      <c r="CQ1483" s="7"/>
      <c r="CR1483" s="8"/>
      <c r="CS1483" s="6"/>
      <c r="CT1483" s="7"/>
      <c r="CU1483" s="7"/>
      <c r="CV1483" s="7"/>
      <c r="CW1483" s="7"/>
      <c r="CX1483" s="8"/>
      <c r="CY1483" s="6"/>
      <c r="CZ1483" s="7"/>
      <c r="DA1483" s="7"/>
      <c r="DB1483" s="7"/>
      <c r="DC1483" s="7"/>
      <c r="DD1483" s="8"/>
      <c r="DE1483" s="6"/>
      <c r="DF1483" s="7"/>
      <c r="DG1483" s="7"/>
      <c r="DH1483" s="7"/>
      <c r="DI1483" s="7"/>
      <c r="DJ1483" s="8"/>
      <c r="DK1483" s="6"/>
      <c r="DL1483" s="7"/>
      <c r="DM1483" s="7"/>
      <c r="DN1483" s="7"/>
      <c r="DO1483" s="7"/>
      <c r="DP1483" s="8"/>
      <c r="DQ1483" s="6"/>
      <c r="DR1483" s="7"/>
      <c r="DS1483" s="7"/>
      <c r="DT1483" s="7"/>
      <c r="DU1483" s="7"/>
      <c r="DV1483" s="8"/>
      <c r="DW1483" s="6"/>
      <c r="DX1483" s="7"/>
      <c r="DY1483" s="7"/>
      <c r="DZ1483" s="7"/>
      <c r="EA1483" s="7"/>
      <c r="EB1483" s="8"/>
      <c r="EC1483" s="6"/>
      <c r="ED1483" s="7"/>
      <c r="EE1483" s="7"/>
      <c r="EF1483" s="7"/>
      <c r="EG1483" s="7"/>
      <c r="EH1483" s="8"/>
      <c r="EI1483" s="6"/>
      <c r="EJ1483" s="7"/>
      <c r="EK1483" s="7"/>
      <c r="EL1483" s="7"/>
      <c r="EM1483" s="7"/>
      <c r="EN1483" s="8"/>
      <c r="EO1483" s="6"/>
      <c r="EP1483" s="7"/>
      <c r="EQ1483" s="7"/>
      <c r="ER1483" s="7"/>
      <c r="ES1483" s="7"/>
      <c r="ET1483" s="8"/>
      <c r="EU1483" s="6"/>
      <c r="EV1483" s="7"/>
      <c r="EW1483" s="7"/>
      <c r="EX1483" s="7"/>
      <c r="EY1483" s="7"/>
      <c r="EZ1483" s="8"/>
      <c r="FA1483" s="6"/>
      <c r="FB1483" s="7"/>
      <c r="FC1483" s="7"/>
      <c r="FD1483" s="7"/>
      <c r="FE1483" s="7"/>
      <c r="FF1483" s="8"/>
      <c r="FG1483" s="6"/>
      <c r="FH1483" s="7"/>
      <c r="FI1483" s="7"/>
      <c r="FJ1483" s="7"/>
      <c r="FK1483" s="7"/>
      <c r="FL1483" s="8"/>
      <c r="FM1483" s="6"/>
      <c r="FN1483" s="7"/>
      <c r="FO1483" s="7"/>
      <c r="FP1483" s="7"/>
      <c r="FQ1483" s="7"/>
      <c r="FR1483" s="8"/>
      <c r="FS1483" s="6"/>
      <c r="FT1483" s="7"/>
      <c r="FU1483" s="7"/>
      <c r="FV1483" s="7"/>
      <c r="FW1483" s="7"/>
      <c r="FX1483" s="8"/>
      <c r="FY1483" s="6"/>
      <c r="FZ1483" s="7"/>
      <c r="GA1483" s="7"/>
      <c r="GB1483" s="7"/>
      <c r="GC1483" s="7"/>
      <c r="GD1483" s="8"/>
      <c r="GE1483" s="6"/>
      <c r="GF1483" s="7"/>
      <c r="GG1483" s="7"/>
      <c r="GH1483" s="7"/>
      <c r="GI1483" s="7"/>
      <c r="GJ1483" s="8"/>
      <c r="GK1483" s="6"/>
      <c r="GL1483" s="7"/>
      <c r="GM1483" s="7"/>
      <c r="GN1483" s="7"/>
      <c r="GO1483" s="7"/>
      <c r="GP1483" s="8"/>
      <c r="GQ1483" s="6"/>
      <c r="GR1483" s="7"/>
      <c r="GS1483" s="7"/>
      <c r="GT1483" s="7"/>
      <c r="GU1483" s="7"/>
      <c r="GV1483" s="8"/>
      <c r="GW1483" s="6"/>
      <c r="GX1483" s="7"/>
      <c r="GY1483" s="7"/>
      <c r="GZ1483" s="7"/>
      <c r="HA1483" s="7"/>
      <c r="HB1483" s="8"/>
      <c r="HC1483" s="6"/>
      <c r="HD1483" s="7"/>
      <c r="HE1483" s="7"/>
      <c r="HF1483" s="7"/>
      <c r="HG1483" s="7"/>
      <c r="HH1483" s="8"/>
      <c r="HI1483" s="6"/>
      <c r="HJ1483" s="7"/>
      <c r="HK1483" s="7"/>
      <c r="HL1483" s="7"/>
      <c r="HM1483" s="7"/>
      <c r="HN1483" s="8"/>
      <c r="HO1483" s="6"/>
      <c r="HP1483" s="7"/>
      <c r="HQ1483" s="7"/>
      <c r="HR1483" s="7"/>
      <c r="HS1483" s="7"/>
      <c r="HT1483" s="8"/>
      <c r="HU1483" s="6"/>
      <c r="HV1483" s="7"/>
      <c r="HW1483" s="7"/>
      <c r="HX1483" s="7"/>
      <c r="HY1483" s="7"/>
      <c r="HZ1483" s="8"/>
      <c r="IA1483" s="6"/>
      <c r="IB1483" s="7"/>
      <c r="IC1483" s="7"/>
      <c r="ID1483" s="7"/>
      <c r="IE1483" s="7"/>
      <c r="IF1483" s="8"/>
      <c r="IG1483" s="6"/>
      <c r="IH1483" s="7"/>
      <c r="II1483" s="7"/>
      <c r="IJ1483" s="7"/>
      <c r="IK1483" s="7"/>
      <c r="IL1483" s="8"/>
      <c r="IM1483" s="6"/>
      <c r="IN1483" s="7"/>
      <c r="IO1483" s="7"/>
      <c r="IP1483" s="7"/>
      <c r="IQ1483" s="7"/>
      <c r="IR1483" s="8"/>
      <c r="IS1483" s="6"/>
      <c r="IT1483" s="7"/>
      <c r="IU1483" s="7"/>
      <c r="IV1483" s="7"/>
    </row>
    <row r="1484" customFormat="false" ht="12.75" hidden="false" customHeight="false" outlineLevel="0" collapsed="false">
      <c r="A1484" s="5" t="s">
        <v>1731</v>
      </c>
      <c r="B1484" s="6" t="n">
        <v>36992</v>
      </c>
      <c r="C1484" s="7" t="s">
        <v>1413</v>
      </c>
      <c r="D1484" s="7" t="s">
        <v>1588</v>
      </c>
      <c r="E1484" s="7" t="s">
        <v>20</v>
      </c>
      <c r="F1484" s="8" t="s">
        <v>775</v>
      </c>
      <c r="G1484" s="8" t="n">
        <v>10180</v>
      </c>
      <c r="H1484" s="7"/>
      <c r="I1484" s="7"/>
      <c r="J1484" s="7"/>
      <c r="K1484" s="7"/>
      <c r="L1484" s="8"/>
      <c r="M1484" s="6"/>
      <c r="N1484" s="7"/>
      <c r="O1484" s="7"/>
      <c r="P1484" s="7"/>
      <c r="Q1484" s="7"/>
      <c r="R1484" s="8"/>
      <c r="S1484" s="6"/>
      <c r="T1484" s="7"/>
      <c r="U1484" s="7"/>
      <c r="V1484" s="7"/>
      <c r="W1484" s="7"/>
      <c r="X1484" s="8"/>
      <c r="Y1484" s="6"/>
      <c r="Z1484" s="7"/>
      <c r="AA1484" s="7"/>
      <c r="AB1484" s="7"/>
      <c r="AC1484" s="7"/>
      <c r="AD1484" s="8"/>
      <c r="AE1484" s="6"/>
      <c r="AF1484" s="7"/>
      <c r="AG1484" s="7"/>
      <c r="AH1484" s="7"/>
      <c r="AI1484" s="7"/>
      <c r="AJ1484" s="8"/>
      <c r="AK1484" s="6"/>
      <c r="AL1484" s="7"/>
      <c r="AM1484" s="7"/>
      <c r="AN1484" s="7"/>
      <c r="AO1484" s="7"/>
      <c r="AP1484" s="8"/>
      <c r="AQ1484" s="6"/>
      <c r="AR1484" s="7"/>
      <c r="AS1484" s="7"/>
      <c r="AT1484" s="7"/>
      <c r="AU1484" s="7"/>
      <c r="AV1484" s="8"/>
      <c r="AW1484" s="6"/>
      <c r="AX1484" s="7"/>
      <c r="AY1484" s="7"/>
      <c r="AZ1484" s="7"/>
      <c r="BA1484" s="7"/>
      <c r="BB1484" s="8"/>
      <c r="BC1484" s="6"/>
      <c r="BD1484" s="7"/>
      <c r="BE1484" s="7"/>
      <c r="BF1484" s="7"/>
      <c r="BG1484" s="7"/>
      <c r="BH1484" s="8"/>
      <c r="BI1484" s="6"/>
      <c r="BJ1484" s="7"/>
      <c r="BK1484" s="7"/>
      <c r="BL1484" s="7"/>
      <c r="BM1484" s="7"/>
      <c r="BN1484" s="8"/>
      <c r="BO1484" s="6"/>
      <c r="BP1484" s="7"/>
      <c r="BQ1484" s="7"/>
      <c r="BR1484" s="7"/>
      <c r="BS1484" s="7"/>
      <c r="BT1484" s="8"/>
      <c r="BU1484" s="6"/>
      <c r="BV1484" s="7"/>
      <c r="BW1484" s="7"/>
      <c r="BX1484" s="7"/>
      <c r="BY1484" s="7"/>
      <c r="BZ1484" s="8"/>
      <c r="CA1484" s="6"/>
      <c r="CB1484" s="7"/>
      <c r="CC1484" s="7"/>
      <c r="CD1484" s="7"/>
      <c r="CE1484" s="7"/>
      <c r="CF1484" s="8"/>
      <c r="CG1484" s="6"/>
      <c r="CH1484" s="7"/>
      <c r="CI1484" s="7"/>
      <c r="CJ1484" s="7"/>
      <c r="CK1484" s="7"/>
      <c r="CL1484" s="8"/>
      <c r="CM1484" s="6"/>
      <c r="CN1484" s="7"/>
      <c r="CO1484" s="7"/>
      <c r="CP1484" s="7"/>
      <c r="CQ1484" s="7"/>
      <c r="CR1484" s="8"/>
      <c r="CS1484" s="6"/>
      <c r="CT1484" s="7"/>
      <c r="CU1484" s="7"/>
      <c r="CV1484" s="7"/>
      <c r="CW1484" s="7"/>
      <c r="CX1484" s="8"/>
      <c r="CY1484" s="6"/>
      <c r="CZ1484" s="7"/>
      <c r="DA1484" s="7"/>
      <c r="DB1484" s="7"/>
      <c r="DC1484" s="7"/>
      <c r="DD1484" s="8"/>
      <c r="DE1484" s="6"/>
      <c r="DF1484" s="7"/>
      <c r="DG1484" s="7"/>
      <c r="DH1484" s="7"/>
      <c r="DI1484" s="7"/>
      <c r="DJ1484" s="8"/>
      <c r="DK1484" s="6"/>
      <c r="DL1484" s="7"/>
      <c r="DM1484" s="7"/>
      <c r="DN1484" s="7"/>
      <c r="DO1484" s="7"/>
      <c r="DP1484" s="8"/>
      <c r="DQ1484" s="6"/>
      <c r="DR1484" s="7"/>
      <c r="DS1484" s="7"/>
      <c r="DT1484" s="7"/>
      <c r="DU1484" s="7"/>
      <c r="DV1484" s="8"/>
      <c r="DW1484" s="6"/>
      <c r="DX1484" s="7"/>
      <c r="DY1484" s="7"/>
      <c r="DZ1484" s="7"/>
      <c r="EA1484" s="7"/>
      <c r="EB1484" s="8"/>
      <c r="EC1484" s="6"/>
      <c r="ED1484" s="7"/>
      <c r="EE1484" s="7"/>
      <c r="EF1484" s="7"/>
      <c r="EG1484" s="7"/>
      <c r="EH1484" s="8"/>
      <c r="EI1484" s="6"/>
      <c r="EJ1484" s="7"/>
      <c r="EK1484" s="7"/>
      <c r="EL1484" s="7"/>
      <c r="EM1484" s="7"/>
      <c r="EN1484" s="8"/>
      <c r="EO1484" s="6"/>
      <c r="EP1484" s="7"/>
      <c r="EQ1484" s="7"/>
      <c r="ER1484" s="7"/>
      <c r="ES1484" s="7"/>
      <c r="ET1484" s="8"/>
      <c r="EU1484" s="6"/>
      <c r="EV1484" s="7"/>
      <c r="EW1484" s="7"/>
      <c r="EX1484" s="7"/>
      <c r="EY1484" s="7"/>
      <c r="EZ1484" s="8"/>
      <c r="FA1484" s="6"/>
      <c r="FB1484" s="7"/>
      <c r="FC1484" s="7"/>
      <c r="FD1484" s="7"/>
      <c r="FE1484" s="7"/>
      <c r="FF1484" s="8"/>
      <c r="FG1484" s="6"/>
      <c r="FH1484" s="7"/>
      <c r="FI1484" s="7"/>
      <c r="FJ1484" s="7"/>
      <c r="FK1484" s="7"/>
      <c r="FL1484" s="8"/>
      <c r="FM1484" s="6"/>
      <c r="FN1484" s="7"/>
      <c r="FO1484" s="7"/>
      <c r="FP1484" s="7"/>
      <c r="FQ1484" s="7"/>
      <c r="FR1484" s="8"/>
      <c r="FS1484" s="6"/>
      <c r="FT1484" s="7"/>
      <c r="FU1484" s="7"/>
      <c r="FV1484" s="7"/>
      <c r="FW1484" s="7"/>
      <c r="FX1484" s="8"/>
      <c r="FY1484" s="6"/>
      <c r="FZ1484" s="7"/>
      <c r="GA1484" s="7"/>
      <c r="GB1484" s="7"/>
      <c r="GC1484" s="7"/>
      <c r="GD1484" s="8"/>
      <c r="GE1484" s="6"/>
      <c r="GF1484" s="7"/>
      <c r="GG1484" s="7"/>
      <c r="GH1484" s="7"/>
      <c r="GI1484" s="7"/>
      <c r="GJ1484" s="8"/>
      <c r="GK1484" s="6"/>
      <c r="GL1484" s="7"/>
      <c r="GM1484" s="7"/>
      <c r="GN1484" s="7"/>
      <c r="GO1484" s="7"/>
      <c r="GP1484" s="8"/>
      <c r="GQ1484" s="6"/>
      <c r="GR1484" s="7"/>
      <c r="GS1484" s="7"/>
      <c r="GT1484" s="7"/>
      <c r="GU1484" s="7"/>
      <c r="GV1484" s="8"/>
      <c r="GW1484" s="6"/>
      <c r="GX1484" s="7"/>
      <c r="GY1484" s="7"/>
      <c r="GZ1484" s="7"/>
      <c r="HA1484" s="7"/>
      <c r="HB1484" s="8"/>
      <c r="HC1484" s="6"/>
      <c r="HD1484" s="7"/>
      <c r="HE1484" s="7"/>
      <c r="HF1484" s="7"/>
      <c r="HG1484" s="7"/>
      <c r="HH1484" s="8"/>
      <c r="HI1484" s="6"/>
      <c r="HJ1484" s="7"/>
      <c r="HK1484" s="7"/>
      <c r="HL1484" s="7"/>
      <c r="HM1484" s="7"/>
      <c r="HN1484" s="8"/>
      <c r="HO1484" s="6"/>
      <c r="HP1484" s="7"/>
      <c r="HQ1484" s="7"/>
      <c r="HR1484" s="7"/>
      <c r="HS1484" s="7"/>
      <c r="HT1484" s="8"/>
      <c r="HU1484" s="6"/>
      <c r="HV1484" s="7"/>
      <c r="HW1484" s="7"/>
      <c r="HX1484" s="7"/>
      <c r="HY1484" s="7"/>
      <c r="HZ1484" s="8"/>
      <c r="IA1484" s="6"/>
      <c r="IB1484" s="7"/>
      <c r="IC1484" s="7"/>
      <c r="ID1484" s="7"/>
      <c r="IE1484" s="7"/>
      <c r="IF1484" s="8"/>
      <c r="IG1484" s="6"/>
      <c r="IH1484" s="7"/>
      <c r="II1484" s="7"/>
      <c r="IJ1484" s="7"/>
      <c r="IK1484" s="7"/>
      <c r="IL1484" s="8"/>
      <c r="IM1484" s="6"/>
      <c r="IN1484" s="7"/>
      <c r="IO1484" s="7"/>
      <c r="IP1484" s="7"/>
      <c r="IQ1484" s="7"/>
      <c r="IR1484" s="8"/>
      <c r="IS1484" s="6"/>
      <c r="IT1484" s="7"/>
      <c r="IU1484" s="7"/>
      <c r="IV1484" s="7"/>
    </row>
    <row r="1485" customFormat="false" ht="12.75" hidden="false" customHeight="false" outlineLevel="0" collapsed="false">
      <c r="A1485" s="5" t="s">
        <v>1732</v>
      </c>
      <c r="B1485" s="6" t="n">
        <v>36992</v>
      </c>
      <c r="C1485" s="7" t="s">
        <v>1733</v>
      </c>
      <c r="D1485" s="7" t="s">
        <v>1588</v>
      </c>
      <c r="E1485" s="7" t="s">
        <v>20</v>
      </c>
      <c r="F1485" s="8" t="s">
        <v>1098</v>
      </c>
      <c r="G1485" s="8" t="n">
        <v>4686</v>
      </c>
      <c r="H1485" s="7"/>
      <c r="I1485" s="7"/>
      <c r="J1485" s="7"/>
      <c r="K1485" s="7"/>
      <c r="L1485" s="8"/>
      <c r="M1485" s="6"/>
      <c r="N1485" s="7"/>
      <c r="O1485" s="7"/>
      <c r="P1485" s="7"/>
      <c r="Q1485" s="7"/>
      <c r="R1485" s="8"/>
      <c r="S1485" s="6"/>
      <c r="T1485" s="7"/>
      <c r="U1485" s="7"/>
      <c r="V1485" s="7"/>
      <c r="W1485" s="7"/>
      <c r="X1485" s="8"/>
      <c r="Y1485" s="6"/>
      <c r="Z1485" s="7"/>
      <c r="AA1485" s="7"/>
      <c r="AB1485" s="7"/>
      <c r="AC1485" s="7"/>
      <c r="AD1485" s="8"/>
      <c r="AE1485" s="6"/>
      <c r="AF1485" s="7"/>
      <c r="AG1485" s="7"/>
      <c r="AH1485" s="7"/>
      <c r="AI1485" s="7"/>
      <c r="AJ1485" s="8"/>
      <c r="AK1485" s="6"/>
      <c r="AL1485" s="7"/>
      <c r="AM1485" s="7"/>
      <c r="AN1485" s="7"/>
      <c r="AO1485" s="7"/>
      <c r="AP1485" s="8"/>
      <c r="AQ1485" s="6"/>
      <c r="AR1485" s="7"/>
      <c r="AS1485" s="7"/>
      <c r="AT1485" s="7"/>
      <c r="AU1485" s="7"/>
      <c r="AV1485" s="8"/>
      <c r="AW1485" s="6"/>
      <c r="AX1485" s="7"/>
      <c r="AY1485" s="7"/>
      <c r="AZ1485" s="7"/>
      <c r="BA1485" s="7"/>
      <c r="BB1485" s="8"/>
      <c r="BC1485" s="6"/>
      <c r="BD1485" s="7"/>
      <c r="BE1485" s="7"/>
      <c r="BF1485" s="7"/>
      <c r="BG1485" s="7"/>
      <c r="BH1485" s="8"/>
      <c r="BI1485" s="6"/>
      <c r="BJ1485" s="7"/>
      <c r="BK1485" s="7"/>
      <c r="BL1485" s="7"/>
      <c r="BM1485" s="7"/>
      <c r="BN1485" s="8"/>
      <c r="BO1485" s="6"/>
      <c r="BP1485" s="7"/>
      <c r="BQ1485" s="7"/>
      <c r="BR1485" s="7"/>
      <c r="BS1485" s="7"/>
      <c r="BT1485" s="8"/>
      <c r="BU1485" s="6"/>
      <c r="BV1485" s="7"/>
      <c r="BW1485" s="7"/>
      <c r="BX1485" s="7"/>
      <c r="BY1485" s="7"/>
      <c r="BZ1485" s="8"/>
      <c r="CA1485" s="6"/>
      <c r="CB1485" s="7"/>
      <c r="CC1485" s="7"/>
      <c r="CD1485" s="7"/>
      <c r="CE1485" s="7"/>
      <c r="CF1485" s="8"/>
      <c r="CG1485" s="6"/>
      <c r="CH1485" s="7"/>
      <c r="CI1485" s="7"/>
      <c r="CJ1485" s="7"/>
      <c r="CK1485" s="7"/>
      <c r="CL1485" s="8"/>
      <c r="CM1485" s="6"/>
      <c r="CN1485" s="7"/>
      <c r="CO1485" s="7"/>
      <c r="CP1485" s="7"/>
      <c r="CQ1485" s="7"/>
      <c r="CR1485" s="8"/>
      <c r="CS1485" s="6"/>
      <c r="CT1485" s="7"/>
      <c r="CU1485" s="7"/>
      <c r="CV1485" s="7"/>
      <c r="CW1485" s="7"/>
      <c r="CX1485" s="8"/>
      <c r="CY1485" s="6"/>
      <c r="CZ1485" s="7"/>
      <c r="DA1485" s="7"/>
      <c r="DB1485" s="7"/>
      <c r="DC1485" s="7"/>
      <c r="DD1485" s="8"/>
      <c r="DE1485" s="6"/>
      <c r="DF1485" s="7"/>
      <c r="DG1485" s="7"/>
      <c r="DH1485" s="7"/>
      <c r="DI1485" s="7"/>
      <c r="DJ1485" s="8"/>
      <c r="DK1485" s="6"/>
      <c r="DL1485" s="7"/>
      <c r="DM1485" s="7"/>
      <c r="DN1485" s="7"/>
      <c r="DO1485" s="7"/>
      <c r="DP1485" s="8"/>
      <c r="DQ1485" s="6"/>
      <c r="DR1485" s="7"/>
      <c r="DS1485" s="7"/>
      <c r="DT1485" s="7"/>
      <c r="DU1485" s="7"/>
      <c r="DV1485" s="8"/>
      <c r="DW1485" s="6"/>
      <c r="DX1485" s="7"/>
      <c r="DY1485" s="7"/>
      <c r="DZ1485" s="7"/>
      <c r="EA1485" s="7"/>
      <c r="EB1485" s="8"/>
      <c r="EC1485" s="6"/>
      <c r="ED1485" s="7"/>
      <c r="EE1485" s="7"/>
      <c r="EF1485" s="7"/>
      <c r="EG1485" s="7"/>
      <c r="EH1485" s="8"/>
      <c r="EI1485" s="6"/>
      <c r="EJ1485" s="7"/>
      <c r="EK1485" s="7"/>
      <c r="EL1485" s="7"/>
      <c r="EM1485" s="7"/>
      <c r="EN1485" s="8"/>
      <c r="EO1485" s="6"/>
      <c r="EP1485" s="7"/>
      <c r="EQ1485" s="7"/>
      <c r="ER1485" s="7"/>
      <c r="ES1485" s="7"/>
      <c r="ET1485" s="8"/>
      <c r="EU1485" s="6"/>
      <c r="EV1485" s="7"/>
      <c r="EW1485" s="7"/>
      <c r="EX1485" s="7"/>
      <c r="EY1485" s="7"/>
      <c r="EZ1485" s="8"/>
      <c r="FA1485" s="6"/>
      <c r="FB1485" s="7"/>
      <c r="FC1485" s="7"/>
      <c r="FD1485" s="7"/>
      <c r="FE1485" s="7"/>
      <c r="FF1485" s="8"/>
      <c r="FG1485" s="6"/>
      <c r="FH1485" s="7"/>
      <c r="FI1485" s="7"/>
      <c r="FJ1485" s="7"/>
      <c r="FK1485" s="7"/>
      <c r="FL1485" s="8"/>
      <c r="FM1485" s="6"/>
      <c r="FN1485" s="7"/>
      <c r="FO1485" s="7"/>
      <c r="FP1485" s="7"/>
      <c r="FQ1485" s="7"/>
      <c r="FR1485" s="8"/>
      <c r="FS1485" s="6"/>
      <c r="FT1485" s="7"/>
      <c r="FU1485" s="7"/>
      <c r="FV1485" s="7"/>
      <c r="FW1485" s="7"/>
      <c r="FX1485" s="8"/>
      <c r="FY1485" s="6"/>
      <c r="FZ1485" s="7"/>
      <c r="GA1485" s="7"/>
      <c r="GB1485" s="7"/>
      <c r="GC1485" s="7"/>
      <c r="GD1485" s="8"/>
      <c r="GE1485" s="6"/>
      <c r="GF1485" s="7"/>
      <c r="GG1485" s="7"/>
      <c r="GH1485" s="7"/>
      <c r="GI1485" s="7"/>
      <c r="GJ1485" s="8"/>
      <c r="GK1485" s="6"/>
      <c r="GL1485" s="7"/>
      <c r="GM1485" s="7"/>
      <c r="GN1485" s="7"/>
      <c r="GO1485" s="7"/>
      <c r="GP1485" s="8"/>
      <c r="GQ1485" s="6"/>
      <c r="GR1485" s="7"/>
      <c r="GS1485" s="7"/>
      <c r="GT1485" s="7"/>
      <c r="GU1485" s="7"/>
      <c r="GV1485" s="8"/>
      <c r="GW1485" s="6"/>
      <c r="GX1485" s="7"/>
      <c r="GY1485" s="7"/>
      <c r="GZ1485" s="7"/>
      <c r="HA1485" s="7"/>
      <c r="HB1485" s="8"/>
      <c r="HC1485" s="6"/>
      <c r="HD1485" s="7"/>
      <c r="HE1485" s="7"/>
      <c r="HF1485" s="7"/>
      <c r="HG1485" s="7"/>
      <c r="HH1485" s="8"/>
      <c r="HI1485" s="6"/>
      <c r="HJ1485" s="7"/>
      <c r="HK1485" s="7"/>
      <c r="HL1485" s="7"/>
      <c r="HM1485" s="7"/>
      <c r="HN1485" s="8"/>
      <c r="HO1485" s="6"/>
      <c r="HP1485" s="7"/>
      <c r="HQ1485" s="7"/>
      <c r="HR1485" s="7"/>
      <c r="HS1485" s="7"/>
      <c r="HT1485" s="8"/>
      <c r="HU1485" s="6"/>
      <c r="HV1485" s="7"/>
      <c r="HW1485" s="7"/>
      <c r="HX1485" s="7"/>
      <c r="HY1485" s="7"/>
      <c r="HZ1485" s="8"/>
      <c r="IA1485" s="6"/>
      <c r="IB1485" s="7"/>
      <c r="IC1485" s="7"/>
      <c r="ID1485" s="7"/>
      <c r="IE1485" s="7"/>
      <c r="IF1485" s="8"/>
      <c r="IG1485" s="6"/>
      <c r="IH1485" s="7"/>
      <c r="II1485" s="7"/>
      <c r="IJ1485" s="7"/>
      <c r="IK1485" s="7"/>
      <c r="IL1485" s="8"/>
      <c r="IM1485" s="6"/>
      <c r="IN1485" s="7"/>
      <c r="IO1485" s="7"/>
      <c r="IP1485" s="7"/>
      <c r="IQ1485" s="7"/>
      <c r="IR1485" s="8"/>
      <c r="IS1485" s="6"/>
      <c r="IT1485" s="7"/>
      <c r="IU1485" s="7"/>
      <c r="IV1485" s="7"/>
    </row>
    <row r="1486" customFormat="false" ht="12.75" hidden="false" customHeight="false" outlineLevel="0" collapsed="false">
      <c r="A1486" s="5" t="s">
        <v>1734</v>
      </c>
      <c r="B1486" s="6" t="n">
        <v>36992</v>
      </c>
      <c r="C1486" s="7" t="s">
        <v>1733</v>
      </c>
      <c r="D1486" s="7" t="s">
        <v>1588</v>
      </c>
      <c r="E1486" s="7" t="s">
        <v>20</v>
      </c>
      <c r="F1486" s="8" t="s">
        <v>1098</v>
      </c>
      <c r="G1486" s="8" t="n">
        <v>3095</v>
      </c>
      <c r="H1486" s="7"/>
      <c r="I1486" s="7"/>
      <c r="J1486" s="7"/>
      <c r="K1486" s="7"/>
      <c r="L1486" s="8"/>
      <c r="M1486" s="6"/>
      <c r="N1486" s="7"/>
      <c r="O1486" s="7"/>
      <c r="P1486" s="7"/>
      <c r="Q1486" s="7"/>
      <c r="R1486" s="8"/>
      <c r="S1486" s="6"/>
      <c r="T1486" s="7"/>
      <c r="U1486" s="7"/>
      <c r="V1486" s="7"/>
      <c r="W1486" s="7"/>
      <c r="X1486" s="8"/>
      <c r="Y1486" s="6"/>
      <c r="Z1486" s="7"/>
      <c r="AA1486" s="7"/>
      <c r="AB1486" s="7"/>
      <c r="AC1486" s="7"/>
      <c r="AD1486" s="8"/>
      <c r="AE1486" s="6"/>
      <c r="AF1486" s="7"/>
      <c r="AG1486" s="7"/>
      <c r="AH1486" s="7"/>
      <c r="AI1486" s="7"/>
      <c r="AJ1486" s="8"/>
      <c r="AK1486" s="6"/>
      <c r="AL1486" s="7"/>
      <c r="AM1486" s="7"/>
      <c r="AN1486" s="7"/>
      <c r="AO1486" s="7"/>
      <c r="AP1486" s="8"/>
      <c r="AQ1486" s="6"/>
      <c r="AR1486" s="7"/>
      <c r="AS1486" s="7"/>
      <c r="AT1486" s="7"/>
      <c r="AU1486" s="7"/>
      <c r="AV1486" s="8"/>
      <c r="AW1486" s="6"/>
      <c r="AX1486" s="7"/>
      <c r="AY1486" s="7"/>
      <c r="AZ1486" s="7"/>
      <c r="BA1486" s="7"/>
      <c r="BB1486" s="8"/>
      <c r="BC1486" s="6"/>
      <c r="BD1486" s="7"/>
      <c r="BE1486" s="7"/>
      <c r="BF1486" s="7"/>
      <c r="BG1486" s="7"/>
      <c r="BH1486" s="8"/>
      <c r="BI1486" s="6"/>
      <c r="BJ1486" s="7"/>
      <c r="BK1486" s="7"/>
      <c r="BL1486" s="7"/>
      <c r="BM1486" s="7"/>
      <c r="BN1486" s="8"/>
      <c r="BO1486" s="6"/>
      <c r="BP1486" s="7"/>
      <c r="BQ1486" s="7"/>
      <c r="BR1486" s="7"/>
      <c r="BS1486" s="7"/>
      <c r="BT1486" s="8"/>
      <c r="BU1486" s="6"/>
      <c r="BV1486" s="7"/>
      <c r="BW1486" s="7"/>
      <c r="BX1486" s="7"/>
      <c r="BY1486" s="7"/>
      <c r="BZ1486" s="8"/>
      <c r="CA1486" s="6"/>
      <c r="CB1486" s="7"/>
      <c r="CC1486" s="7"/>
      <c r="CD1486" s="7"/>
      <c r="CE1486" s="7"/>
      <c r="CF1486" s="8"/>
      <c r="CG1486" s="6"/>
      <c r="CH1486" s="7"/>
      <c r="CI1486" s="7"/>
      <c r="CJ1486" s="7"/>
      <c r="CK1486" s="7"/>
      <c r="CL1486" s="8"/>
      <c r="CM1486" s="6"/>
      <c r="CN1486" s="7"/>
      <c r="CO1486" s="7"/>
      <c r="CP1486" s="7"/>
      <c r="CQ1486" s="7"/>
      <c r="CR1486" s="8"/>
      <c r="CS1486" s="6"/>
      <c r="CT1486" s="7"/>
      <c r="CU1486" s="7"/>
      <c r="CV1486" s="7"/>
      <c r="CW1486" s="7"/>
      <c r="CX1486" s="8"/>
      <c r="CY1486" s="6"/>
      <c r="CZ1486" s="7"/>
      <c r="DA1486" s="7"/>
      <c r="DB1486" s="7"/>
      <c r="DC1486" s="7"/>
      <c r="DD1486" s="8"/>
      <c r="DE1486" s="6"/>
      <c r="DF1486" s="7"/>
      <c r="DG1486" s="7"/>
      <c r="DH1486" s="7"/>
      <c r="DI1486" s="7"/>
      <c r="DJ1486" s="8"/>
      <c r="DK1486" s="6"/>
      <c r="DL1486" s="7"/>
      <c r="DM1486" s="7"/>
      <c r="DN1486" s="7"/>
      <c r="DO1486" s="7"/>
      <c r="DP1486" s="8"/>
      <c r="DQ1486" s="6"/>
      <c r="DR1486" s="7"/>
      <c r="DS1486" s="7"/>
      <c r="DT1486" s="7"/>
      <c r="DU1486" s="7"/>
      <c r="DV1486" s="8"/>
      <c r="DW1486" s="6"/>
      <c r="DX1486" s="7"/>
      <c r="DY1486" s="7"/>
      <c r="DZ1486" s="7"/>
      <c r="EA1486" s="7"/>
      <c r="EB1486" s="8"/>
      <c r="EC1486" s="6"/>
      <c r="ED1486" s="7"/>
      <c r="EE1486" s="7"/>
      <c r="EF1486" s="7"/>
      <c r="EG1486" s="7"/>
      <c r="EH1486" s="8"/>
      <c r="EI1486" s="6"/>
      <c r="EJ1486" s="7"/>
      <c r="EK1486" s="7"/>
      <c r="EL1486" s="7"/>
      <c r="EM1486" s="7"/>
      <c r="EN1486" s="8"/>
      <c r="EO1486" s="6"/>
      <c r="EP1486" s="7"/>
      <c r="EQ1486" s="7"/>
      <c r="ER1486" s="7"/>
      <c r="ES1486" s="7"/>
      <c r="ET1486" s="8"/>
      <c r="EU1486" s="6"/>
      <c r="EV1486" s="7"/>
      <c r="EW1486" s="7"/>
      <c r="EX1486" s="7"/>
      <c r="EY1486" s="7"/>
      <c r="EZ1486" s="8"/>
      <c r="FA1486" s="6"/>
      <c r="FB1486" s="7"/>
      <c r="FC1486" s="7"/>
      <c r="FD1486" s="7"/>
      <c r="FE1486" s="7"/>
      <c r="FF1486" s="8"/>
      <c r="FG1486" s="6"/>
      <c r="FH1486" s="7"/>
      <c r="FI1486" s="7"/>
      <c r="FJ1486" s="7"/>
      <c r="FK1486" s="7"/>
      <c r="FL1486" s="8"/>
      <c r="FM1486" s="6"/>
      <c r="FN1486" s="7"/>
      <c r="FO1486" s="7"/>
      <c r="FP1486" s="7"/>
      <c r="FQ1486" s="7"/>
      <c r="FR1486" s="8"/>
      <c r="FS1486" s="6"/>
      <c r="FT1486" s="7"/>
      <c r="FU1486" s="7"/>
      <c r="FV1486" s="7"/>
      <c r="FW1486" s="7"/>
      <c r="FX1486" s="8"/>
      <c r="FY1486" s="6"/>
      <c r="FZ1486" s="7"/>
      <c r="GA1486" s="7"/>
      <c r="GB1486" s="7"/>
      <c r="GC1486" s="7"/>
      <c r="GD1486" s="8"/>
      <c r="GE1486" s="6"/>
      <c r="GF1486" s="7"/>
      <c r="GG1486" s="7"/>
      <c r="GH1486" s="7"/>
      <c r="GI1486" s="7"/>
      <c r="GJ1486" s="8"/>
      <c r="GK1486" s="6"/>
      <c r="GL1486" s="7"/>
      <c r="GM1486" s="7"/>
      <c r="GN1486" s="7"/>
      <c r="GO1486" s="7"/>
      <c r="GP1486" s="8"/>
      <c r="GQ1486" s="6"/>
      <c r="GR1486" s="7"/>
      <c r="GS1486" s="7"/>
      <c r="GT1486" s="7"/>
      <c r="GU1486" s="7"/>
      <c r="GV1486" s="8"/>
      <c r="GW1486" s="6"/>
      <c r="GX1486" s="7"/>
      <c r="GY1486" s="7"/>
      <c r="GZ1486" s="7"/>
      <c r="HA1486" s="7"/>
      <c r="HB1486" s="8"/>
      <c r="HC1486" s="6"/>
      <c r="HD1486" s="7"/>
      <c r="HE1486" s="7"/>
      <c r="HF1486" s="7"/>
      <c r="HG1486" s="7"/>
      <c r="HH1486" s="8"/>
      <c r="HI1486" s="6"/>
      <c r="HJ1486" s="7"/>
      <c r="HK1486" s="7"/>
      <c r="HL1486" s="7"/>
      <c r="HM1486" s="7"/>
      <c r="HN1486" s="8"/>
      <c r="HO1486" s="6"/>
      <c r="HP1486" s="7"/>
      <c r="HQ1486" s="7"/>
      <c r="HR1486" s="7"/>
      <c r="HS1486" s="7"/>
      <c r="HT1486" s="8"/>
      <c r="HU1486" s="6"/>
      <c r="HV1486" s="7"/>
      <c r="HW1486" s="7"/>
      <c r="HX1486" s="7"/>
      <c r="HY1486" s="7"/>
      <c r="HZ1486" s="8"/>
      <c r="IA1486" s="6"/>
      <c r="IB1486" s="7"/>
      <c r="IC1486" s="7"/>
      <c r="ID1486" s="7"/>
      <c r="IE1486" s="7"/>
      <c r="IF1486" s="8"/>
      <c r="IG1486" s="6"/>
      <c r="IH1486" s="7"/>
      <c r="II1486" s="7"/>
      <c r="IJ1486" s="7"/>
      <c r="IK1486" s="7"/>
      <c r="IL1486" s="8"/>
      <c r="IM1486" s="6"/>
      <c r="IN1486" s="7"/>
      <c r="IO1486" s="7"/>
      <c r="IP1486" s="7"/>
      <c r="IQ1486" s="7"/>
      <c r="IR1486" s="8"/>
      <c r="IS1486" s="6"/>
      <c r="IT1486" s="7"/>
      <c r="IU1486" s="7"/>
      <c r="IV1486" s="7"/>
    </row>
    <row r="1487" customFormat="false" ht="12.75" hidden="false" customHeight="false" outlineLevel="0" collapsed="false">
      <c r="A1487" s="5" t="s">
        <v>1735</v>
      </c>
      <c r="B1487" s="6" t="n">
        <v>36992</v>
      </c>
      <c r="C1487" s="7" t="s">
        <v>1157</v>
      </c>
      <c r="D1487" s="7" t="s">
        <v>1588</v>
      </c>
      <c r="E1487" s="7" t="s">
        <v>20</v>
      </c>
      <c r="F1487" s="8" t="s">
        <v>1098</v>
      </c>
      <c r="G1487" s="8" t="n">
        <v>1475</v>
      </c>
      <c r="H1487" s="7"/>
      <c r="I1487" s="7"/>
      <c r="J1487" s="7"/>
      <c r="K1487" s="7"/>
      <c r="L1487" s="8"/>
      <c r="M1487" s="6"/>
      <c r="N1487" s="7"/>
      <c r="O1487" s="7"/>
      <c r="P1487" s="7"/>
      <c r="Q1487" s="7"/>
      <c r="R1487" s="8"/>
      <c r="S1487" s="6"/>
      <c r="T1487" s="7"/>
      <c r="U1487" s="7"/>
      <c r="V1487" s="7"/>
      <c r="W1487" s="7"/>
      <c r="X1487" s="8"/>
      <c r="Y1487" s="6"/>
      <c r="Z1487" s="7"/>
      <c r="AA1487" s="7"/>
      <c r="AB1487" s="7"/>
      <c r="AC1487" s="7"/>
      <c r="AD1487" s="8"/>
      <c r="AE1487" s="6"/>
      <c r="AF1487" s="7"/>
      <c r="AG1487" s="7"/>
      <c r="AH1487" s="7"/>
      <c r="AI1487" s="7"/>
      <c r="AJ1487" s="8"/>
      <c r="AK1487" s="6"/>
      <c r="AL1487" s="7"/>
      <c r="AM1487" s="7"/>
      <c r="AN1487" s="7"/>
      <c r="AO1487" s="7"/>
      <c r="AP1487" s="8"/>
      <c r="AQ1487" s="6"/>
      <c r="AR1487" s="7"/>
      <c r="AS1487" s="7"/>
      <c r="AT1487" s="7"/>
      <c r="AU1487" s="7"/>
      <c r="AV1487" s="8"/>
      <c r="AW1487" s="6"/>
      <c r="AX1487" s="7"/>
      <c r="AY1487" s="7"/>
      <c r="AZ1487" s="7"/>
      <c r="BA1487" s="7"/>
      <c r="BB1487" s="8"/>
      <c r="BC1487" s="6"/>
      <c r="BD1487" s="7"/>
      <c r="BE1487" s="7"/>
      <c r="BF1487" s="7"/>
      <c r="BG1487" s="7"/>
      <c r="BH1487" s="8"/>
      <c r="BI1487" s="6"/>
      <c r="BJ1487" s="7"/>
      <c r="BK1487" s="7"/>
      <c r="BL1487" s="7"/>
      <c r="BM1487" s="7"/>
      <c r="BN1487" s="8"/>
      <c r="BO1487" s="6"/>
      <c r="BP1487" s="7"/>
      <c r="BQ1487" s="7"/>
      <c r="BR1487" s="7"/>
      <c r="BS1487" s="7"/>
      <c r="BT1487" s="8"/>
      <c r="BU1487" s="6"/>
      <c r="BV1487" s="7"/>
      <c r="BW1487" s="7"/>
      <c r="BX1487" s="7"/>
      <c r="BY1487" s="7"/>
      <c r="BZ1487" s="8"/>
      <c r="CA1487" s="6"/>
      <c r="CB1487" s="7"/>
      <c r="CC1487" s="7"/>
      <c r="CD1487" s="7"/>
      <c r="CE1487" s="7"/>
      <c r="CF1487" s="8"/>
      <c r="CG1487" s="6"/>
      <c r="CH1487" s="7"/>
      <c r="CI1487" s="7"/>
      <c r="CJ1487" s="7"/>
      <c r="CK1487" s="7"/>
      <c r="CL1487" s="8"/>
      <c r="CM1487" s="6"/>
      <c r="CN1487" s="7"/>
      <c r="CO1487" s="7"/>
      <c r="CP1487" s="7"/>
      <c r="CQ1487" s="7"/>
      <c r="CR1487" s="8"/>
      <c r="CS1487" s="6"/>
      <c r="CT1487" s="7"/>
      <c r="CU1487" s="7"/>
      <c r="CV1487" s="7"/>
      <c r="CW1487" s="7"/>
      <c r="CX1487" s="8"/>
      <c r="CY1487" s="6"/>
      <c r="CZ1487" s="7"/>
      <c r="DA1487" s="7"/>
      <c r="DB1487" s="7"/>
      <c r="DC1487" s="7"/>
      <c r="DD1487" s="8"/>
      <c r="DE1487" s="6"/>
      <c r="DF1487" s="7"/>
      <c r="DG1487" s="7"/>
      <c r="DH1487" s="7"/>
      <c r="DI1487" s="7"/>
      <c r="DJ1487" s="8"/>
      <c r="DK1487" s="6"/>
      <c r="DL1487" s="7"/>
      <c r="DM1487" s="7"/>
      <c r="DN1487" s="7"/>
      <c r="DO1487" s="7"/>
      <c r="DP1487" s="8"/>
      <c r="DQ1487" s="6"/>
      <c r="DR1487" s="7"/>
      <c r="DS1487" s="7"/>
      <c r="DT1487" s="7"/>
      <c r="DU1487" s="7"/>
      <c r="DV1487" s="8"/>
      <c r="DW1487" s="6"/>
      <c r="DX1487" s="7"/>
      <c r="DY1487" s="7"/>
      <c r="DZ1487" s="7"/>
      <c r="EA1487" s="7"/>
      <c r="EB1487" s="8"/>
      <c r="EC1487" s="6"/>
      <c r="ED1487" s="7"/>
      <c r="EE1487" s="7"/>
      <c r="EF1487" s="7"/>
      <c r="EG1487" s="7"/>
      <c r="EH1487" s="8"/>
      <c r="EI1487" s="6"/>
      <c r="EJ1487" s="7"/>
      <c r="EK1487" s="7"/>
      <c r="EL1487" s="7"/>
      <c r="EM1487" s="7"/>
      <c r="EN1487" s="8"/>
      <c r="EO1487" s="6"/>
      <c r="EP1487" s="7"/>
      <c r="EQ1487" s="7"/>
      <c r="ER1487" s="7"/>
      <c r="ES1487" s="7"/>
      <c r="ET1487" s="8"/>
      <c r="EU1487" s="6"/>
      <c r="EV1487" s="7"/>
      <c r="EW1487" s="7"/>
      <c r="EX1487" s="7"/>
      <c r="EY1487" s="7"/>
      <c r="EZ1487" s="8"/>
      <c r="FA1487" s="6"/>
      <c r="FB1487" s="7"/>
      <c r="FC1487" s="7"/>
      <c r="FD1487" s="7"/>
      <c r="FE1487" s="7"/>
      <c r="FF1487" s="8"/>
      <c r="FG1487" s="6"/>
      <c r="FH1487" s="7"/>
      <c r="FI1487" s="7"/>
      <c r="FJ1487" s="7"/>
      <c r="FK1487" s="7"/>
      <c r="FL1487" s="8"/>
      <c r="FM1487" s="6"/>
      <c r="FN1487" s="7"/>
      <c r="FO1487" s="7"/>
      <c r="FP1487" s="7"/>
      <c r="FQ1487" s="7"/>
      <c r="FR1487" s="8"/>
      <c r="FS1487" s="6"/>
      <c r="FT1487" s="7"/>
      <c r="FU1487" s="7"/>
      <c r="FV1487" s="7"/>
      <c r="FW1487" s="7"/>
      <c r="FX1487" s="8"/>
      <c r="FY1487" s="6"/>
      <c r="FZ1487" s="7"/>
      <c r="GA1487" s="7"/>
      <c r="GB1487" s="7"/>
      <c r="GC1487" s="7"/>
      <c r="GD1487" s="8"/>
      <c r="GE1487" s="6"/>
      <c r="GF1487" s="7"/>
      <c r="GG1487" s="7"/>
      <c r="GH1487" s="7"/>
      <c r="GI1487" s="7"/>
      <c r="GJ1487" s="8"/>
      <c r="GK1487" s="6"/>
      <c r="GL1487" s="7"/>
      <c r="GM1487" s="7"/>
      <c r="GN1487" s="7"/>
      <c r="GO1487" s="7"/>
      <c r="GP1487" s="8"/>
      <c r="GQ1487" s="6"/>
      <c r="GR1487" s="7"/>
      <c r="GS1487" s="7"/>
      <c r="GT1487" s="7"/>
      <c r="GU1487" s="7"/>
      <c r="GV1487" s="8"/>
      <c r="GW1487" s="6"/>
      <c r="GX1487" s="7"/>
      <c r="GY1487" s="7"/>
      <c r="GZ1487" s="7"/>
      <c r="HA1487" s="7"/>
      <c r="HB1487" s="8"/>
      <c r="HC1487" s="6"/>
      <c r="HD1487" s="7"/>
      <c r="HE1487" s="7"/>
      <c r="HF1487" s="7"/>
      <c r="HG1487" s="7"/>
      <c r="HH1487" s="8"/>
      <c r="HI1487" s="6"/>
      <c r="HJ1487" s="7"/>
      <c r="HK1487" s="7"/>
      <c r="HL1487" s="7"/>
      <c r="HM1487" s="7"/>
      <c r="HN1487" s="8"/>
      <c r="HO1487" s="6"/>
      <c r="HP1487" s="7"/>
      <c r="HQ1487" s="7"/>
      <c r="HR1487" s="7"/>
      <c r="HS1487" s="7"/>
      <c r="HT1487" s="8"/>
      <c r="HU1487" s="6"/>
      <c r="HV1487" s="7"/>
      <c r="HW1487" s="7"/>
      <c r="HX1487" s="7"/>
      <c r="HY1487" s="7"/>
      <c r="HZ1487" s="8"/>
      <c r="IA1487" s="6"/>
      <c r="IB1487" s="7"/>
      <c r="IC1487" s="7"/>
      <c r="ID1487" s="7"/>
      <c r="IE1487" s="7"/>
      <c r="IF1487" s="8"/>
      <c r="IG1487" s="6"/>
      <c r="IH1487" s="7"/>
      <c r="II1487" s="7"/>
      <c r="IJ1487" s="7"/>
      <c r="IK1487" s="7"/>
      <c r="IL1487" s="8"/>
      <c r="IM1487" s="6"/>
      <c r="IN1487" s="7"/>
      <c r="IO1487" s="7"/>
      <c r="IP1487" s="7"/>
      <c r="IQ1487" s="7"/>
      <c r="IR1487" s="8"/>
      <c r="IS1487" s="6"/>
      <c r="IT1487" s="7"/>
      <c r="IU1487" s="7"/>
      <c r="IV1487" s="7"/>
    </row>
    <row r="1488" customFormat="false" ht="12.75" hidden="false" customHeight="false" outlineLevel="0" collapsed="false">
      <c r="A1488" s="5" t="s">
        <v>1736</v>
      </c>
      <c r="B1488" s="6" t="n">
        <v>36992</v>
      </c>
      <c r="C1488" s="7" t="s">
        <v>774</v>
      </c>
      <c r="D1488" s="7" t="s">
        <v>1588</v>
      </c>
      <c r="E1488" s="7" t="s">
        <v>20</v>
      </c>
      <c r="F1488" s="8" t="s">
        <v>1671</v>
      </c>
      <c r="G1488" s="8" t="n">
        <v>30800</v>
      </c>
      <c r="H1488" s="7"/>
      <c r="I1488" s="7"/>
      <c r="J1488" s="7"/>
      <c r="K1488" s="7"/>
      <c r="L1488" s="8"/>
      <c r="M1488" s="6"/>
      <c r="N1488" s="7"/>
      <c r="O1488" s="7"/>
      <c r="P1488" s="7"/>
      <c r="Q1488" s="7"/>
      <c r="R1488" s="8"/>
      <c r="S1488" s="6"/>
      <c r="T1488" s="7"/>
      <c r="U1488" s="7"/>
      <c r="V1488" s="7"/>
      <c r="W1488" s="7"/>
      <c r="X1488" s="8"/>
      <c r="Y1488" s="6"/>
      <c r="Z1488" s="7"/>
      <c r="AA1488" s="7"/>
      <c r="AB1488" s="7"/>
      <c r="AC1488" s="7"/>
      <c r="AD1488" s="8"/>
      <c r="AE1488" s="6"/>
      <c r="AF1488" s="7"/>
      <c r="AG1488" s="7"/>
      <c r="AH1488" s="7"/>
      <c r="AI1488" s="7"/>
      <c r="AJ1488" s="8"/>
      <c r="AK1488" s="6"/>
      <c r="AL1488" s="7"/>
      <c r="AM1488" s="7"/>
      <c r="AN1488" s="7"/>
      <c r="AO1488" s="7"/>
      <c r="AP1488" s="8"/>
      <c r="AQ1488" s="6"/>
      <c r="AR1488" s="7"/>
      <c r="AS1488" s="7"/>
      <c r="AT1488" s="7"/>
      <c r="AU1488" s="7"/>
      <c r="AV1488" s="8"/>
      <c r="AW1488" s="6"/>
      <c r="AX1488" s="7"/>
      <c r="AY1488" s="7"/>
      <c r="AZ1488" s="7"/>
      <c r="BA1488" s="7"/>
      <c r="BB1488" s="8"/>
      <c r="BC1488" s="6"/>
      <c r="BD1488" s="7"/>
      <c r="BE1488" s="7"/>
      <c r="BF1488" s="7"/>
      <c r="BG1488" s="7"/>
      <c r="BH1488" s="8"/>
      <c r="BI1488" s="6"/>
      <c r="BJ1488" s="7"/>
      <c r="BK1488" s="7"/>
      <c r="BL1488" s="7"/>
      <c r="BM1488" s="7"/>
      <c r="BN1488" s="8"/>
      <c r="BO1488" s="6"/>
      <c r="BP1488" s="7"/>
      <c r="BQ1488" s="7"/>
      <c r="BR1488" s="7"/>
      <c r="BS1488" s="7"/>
      <c r="BT1488" s="8"/>
      <c r="BU1488" s="6"/>
      <c r="BV1488" s="7"/>
      <c r="BW1488" s="7"/>
      <c r="BX1488" s="7"/>
      <c r="BY1488" s="7"/>
      <c r="BZ1488" s="8"/>
      <c r="CA1488" s="6"/>
      <c r="CB1488" s="7"/>
      <c r="CC1488" s="7"/>
      <c r="CD1488" s="7"/>
      <c r="CE1488" s="7"/>
      <c r="CF1488" s="8"/>
      <c r="CG1488" s="6"/>
      <c r="CH1488" s="7"/>
      <c r="CI1488" s="7"/>
      <c r="CJ1488" s="7"/>
      <c r="CK1488" s="7"/>
      <c r="CL1488" s="8"/>
      <c r="CM1488" s="6"/>
      <c r="CN1488" s="7"/>
      <c r="CO1488" s="7"/>
      <c r="CP1488" s="7"/>
      <c r="CQ1488" s="7"/>
      <c r="CR1488" s="8"/>
      <c r="CS1488" s="6"/>
      <c r="CT1488" s="7"/>
      <c r="CU1488" s="7"/>
      <c r="CV1488" s="7"/>
      <c r="CW1488" s="7"/>
      <c r="CX1488" s="8"/>
      <c r="CY1488" s="6"/>
      <c r="CZ1488" s="7"/>
      <c r="DA1488" s="7"/>
      <c r="DB1488" s="7"/>
      <c r="DC1488" s="7"/>
      <c r="DD1488" s="8"/>
      <c r="DE1488" s="6"/>
      <c r="DF1488" s="7"/>
      <c r="DG1488" s="7"/>
      <c r="DH1488" s="7"/>
      <c r="DI1488" s="7"/>
      <c r="DJ1488" s="8"/>
      <c r="DK1488" s="6"/>
      <c r="DL1488" s="7"/>
      <c r="DM1488" s="7"/>
      <c r="DN1488" s="7"/>
      <c r="DO1488" s="7"/>
      <c r="DP1488" s="8"/>
      <c r="DQ1488" s="6"/>
      <c r="DR1488" s="7"/>
      <c r="DS1488" s="7"/>
      <c r="DT1488" s="7"/>
      <c r="DU1488" s="7"/>
      <c r="DV1488" s="8"/>
      <c r="DW1488" s="6"/>
      <c r="DX1488" s="7"/>
      <c r="DY1488" s="7"/>
      <c r="DZ1488" s="7"/>
      <c r="EA1488" s="7"/>
      <c r="EB1488" s="8"/>
      <c r="EC1488" s="6"/>
      <c r="ED1488" s="7"/>
      <c r="EE1488" s="7"/>
      <c r="EF1488" s="7"/>
      <c r="EG1488" s="7"/>
      <c r="EH1488" s="8"/>
      <c r="EI1488" s="6"/>
      <c r="EJ1488" s="7"/>
      <c r="EK1488" s="7"/>
      <c r="EL1488" s="7"/>
      <c r="EM1488" s="7"/>
      <c r="EN1488" s="8"/>
      <c r="EO1488" s="6"/>
      <c r="EP1488" s="7"/>
      <c r="EQ1488" s="7"/>
      <c r="ER1488" s="7"/>
      <c r="ES1488" s="7"/>
      <c r="ET1488" s="8"/>
      <c r="EU1488" s="6"/>
      <c r="EV1488" s="7"/>
      <c r="EW1488" s="7"/>
      <c r="EX1488" s="7"/>
      <c r="EY1488" s="7"/>
      <c r="EZ1488" s="8"/>
      <c r="FA1488" s="6"/>
      <c r="FB1488" s="7"/>
      <c r="FC1488" s="7"/>
      <c r="FD1488" s="7"/>
      <c r="FE1488" s="7"/>
      <c r="FF1488" s="8"/>
      <c r="FG1488" s="6"/>
      <c r="FH1488" s="7"/>
      <c r="FI1488" s="7"/>
      <c r="FJ1488" s="7"/>
      <c r="FK1488" s="7"/>
      <c r="FL1488" s="8"/>
      <c r="FM1488" s="6"/>
      <c r="FN1488" s="7"/>
      <c r="FO1488" s="7"/>
      <c r="FP1488" s="7"/>
      <c r="FQ1488" s="7"/>
      <c r="FR1488" s="8"/>
      <c r="FS1488" s="6"/>
      <c r="FT1488" s="7"/>
      <c r="FU1488" s="7"/>
      <c r="FV1488" s="7"/>
      <c r="FW1488" s="7"/>
      <c r="FX1488" s="8"/>
      <c r="FY1488" s="6"/>
      <c r="FZ1488" s="7"/>
      <c r="GA1488" s="7"/>
      <c r="GB1488" s="7"/>
      <c r="GC1488" s="7"/>
      <c r="GD1488" s="8"/>
      <c r="GE1488" s="6"/>
      <c r="GF1488" s="7"/>
      <c r="GG1488" s="7"/>
      <c r="GH1488" s="7"/>
      <c r="GI1488" s="7"/>
      <c r="GJ1488" s="8"/>
      <c r="GK1488" s="6"/>
      <c r="GL1488" s="7"/>
      <c r="GM1488" s="7"/>
      <c r="GN1488" s="7"/>
      <c r="GO1488" s="7"/>
      <c r="GP1488" s="8"/>
      <c r="GQ1488" s="6"/>
      <c r="GR1488" s="7"/>
      <c r="GS1488" s="7"/>
      <c r="GT1488" s="7"/>
      <c r="GU1488" s="7"/>
      <c r="GV1488" s="8"/>
      <c r="GW1488" s="6"/>
      <c r="GX1488" s="7"/>
      <c r="GY1488" s="7"/>
      <c r="GZ1488" s="7"/>
      <c r="HA1488" s="7"/>
      <c r="HB1488" s="8"/>
      <c r="HC1488" s="6"/>
      <c r="HD1488" s="7"/>
      <c r="HE1488" s="7"/>
      <c r="HF1488" s="7"/>
      <c r="HG1488" s="7"/>
      <c r="HH1488" s="8"/>
      <c r="HI1488" s="6"/>
      <c r="HJ1488" s="7"/>
      <c r="HK1488" s="7"/>
      <c r="HL1488" s="7"/>
      <c r="HM1488" s="7"/>
      <c r="HN1488" s="8"/>
      <c r="HO1488" s="6"/>
      <c r="HP1488" s="7"/>
      <c r="HQ1488" s="7"/>
      <c r="HR1488" s="7"/>
      <c r="HS1488" s="7"/>
      <c r="HT1488" s="8"/>
      <c r="HU1488" s="6"/>
      <c r="HV1488" s="7"/>
      <c r="HW1488" s="7"/>
      <c r="HX1488" s="7"/>
      <c r="HY1488" s="7"/>
      <c r="HZ1488" s="8"/>
      <c r="IA1488" s="6"/>
      <c r="IB1488" s="7"/>
      <c r="IC1488" s="7"/>
      <c r="ID1488" s="7"/>
      <c r="IE1488" s="7"/>
      <c r="IF1488" s="8"/>
      <c r="IG1488" s="6"/>
      <c r="IH1488" s="7"/>
      <c r="II1488" s="7"/>
      <c r="IJ1488" s="7"/>
      <c r="IK1488" s="7"/>
      <c r="IL1488" s="8"/>
      <c r="IM1488" s="6"/>
      <c r="IN1488" s="7"/>
      <c r="IO1488" s="7"/>
      <c r="IP1488" s="7"/>
      <c r="IQ1488" s="7"/>
      <c r="IR1488" s="8"/>
      <c r="IS1488" s="6"/>
      <c r="IT1488" s="7"/>
      <c r="IU1488" s="7"/>
      <c r="IV1488" s="7"/>
    </row>
    <row r="1489" customFormat="false" ht="12.75" hidden="false" customHeight="false" outlineLevel="0" collapsed="false">
      <c r="A1489" s="5" t="s">
        <v>1737</v>
      </c>
      <c r="B1489" s="6" t="n">
        <v>36992</v>
      </c>
      <c r="C1489" s="7" t="s">
        <v>774</v>
      </c>
      <c r="D1489" s="7" t="s">
        <v>1588</v>
      </c>
      <c r="E1489" s="7" t="s">
        <v>20</v>
      </c>
      <c r="F1489" s="8" t="s">
        <v>1671</v>
      </c>
      <c r="G1489" s="8" t="n">
        <v>52800</v>
      </c>
      <c r="H1489" s="7"/>
      <c r="I1489" s="7"/>
      <c r="J1489" s="7"/>
      <c r="K1489" s="7"/>
      <c r="L1489" s="8"/>
      <c r="M1489" s="6"/>
      <c r="N1489" s="7"/>
      <c r="O1489" s="7"/>
      <c r="P1489" s="7"/>
      <c r="Q1489" s="7"/>
      <c r="R1489" s="8"/>
      <c r="S1489" s="6"/>
      <c r="T1489" s="7"/>
      <c r="U1489" s="7"/>
      <c r="V1489" s="7"/>
      <c r="W1489" s="7"/>
      <c r="X1489" s="8"/>
      <c r="Y1489" s="6"/>
      <c r="Z1489" s="7"/>
      <c r="AA1489" s="7"/>
      <c r="AB1489" s="7"/>
      <c r="AC1489" s="7"/>
      <c r="AD1489" s="8"/>
      <c r="AE1489" s="6"/>
      <c r="AF1489" s="7"/>
      <c r="AG1489" s="7"/>
      <c r="AH1489" s="7"/>
      <c r="AI1489" s="7"/>
      <c r="AJ1489" s="8"/>
      <c r="AK1489" s="6"/>
      <c r="AL1489" s="7"/>
      <c r="AM1489" s="7"/>
      <c r="AN1489" s="7"/>
      <c r="AO1489" s="7"/>
      <c r="AP1489" s="8"/>
      <c r="AQ1489" s="6"/>
      <c r="AR1489" s="7"/>
      <c r="AS1489" s="7"/>
      <c r="AT1489" s="7"/>
      <c r="AU1489" s="7"/>
      <c r="AV1489" s="8"/>
      <c r="AW1489" s="6"/>
      <c r="AX1489" s="7"/>
      <c r="AY1489" s="7"/>
      <c r="AZ1489" s="7"/>
      <c r="BA1489" s="7"/>
      <c r="BB1489" s="8"/>
      <c r="BC1489" s="6"/>
      <c r="BD1489" s="7"/>
      <c r="BE1489" s="7"/>
      <c r="BF1489" s="7"/>
      <c r="BG1489" s="7"/>
      <c r="BH1489" s="8"/>
      <c r="BI1489" s="6"/>
      <c r="BJ1489" s="7"/>
      <c r="BK1489" s="7"/>
      <c r="BL1489" s="7"/>
      <c r="BM1489" s="7"/>
      <c r="BN1489" s="8"/>
      <c r="BO1489" s="6"/>
      <c r="BP1489" s="7"/>
      <c r="BQ1489" s="7"/>
      <c r="BR1489" s="7"/>
      <c r="BS1489" s="7"/>
      <c r="BT1489" s="8"/>
      <c r="BU1489" s="6"/>
      <c r="BV1489" s="7"/>
      <c r="BW1489" s="7"/>
      <c r="BX1489" s="7"/>
      <c r="BY1489" s="7"/>
      <c r="BZ1489" s="8"/>
      <c r="CA1489" s="6"/>
      <c r="CB1489" s="7"/>
      <c r="CC1489" s="7"/>
      <c r="CD1489" s="7"/>
      <c r="CE1489" s="7"/>
      <c r="CF1489" s="8"/>
      <c r="CG1489" s="6"/>
      <c r="CH1489" s="7"/>
      <c r="CI1489" s="7"/>
      <c r="CJ1489" s="7"/>
      <c r="CK1489" s="7"/>
      <c r="CL1489" s="8"/>
      <c r="CM1489" s="6"/>
      <c r="CN1489" s="7"/>
      <c r="CO1489" s="7"/>
      <c r="CP1489" s="7"/>
      <c r="CQ1489" s="7"/>
      <c r="CR1489" s="8"/>
      <c r="CS1489" s="6"/>
      <c r="CT1489" s="7"/>
      <c r="CU1489" s="7"/>
      <c r="CV1489" s="7"/>
      <c r="CW1489" s="7"/>
      <c r="CX1489" s="8"/>
      <c r="CY1489" s="6"/>
      <c r="CZ1489" s="7"/>
      <c r="DA1489" s="7"/>
      <c r="DB1489" s="7"/>
      <c r="DC1489" s="7"/>
      <c r="DD1489" s="8"/>
      <c r="DE1489" s="6"/>
      <c r="DF1489" s="7"/>
      <c r="DG1489" s="7"/>
      <c r="DH1489" s="7"/>
      <c r="DI1489" s="7"/>
      <c r="DJ1489" s="8"/>
      <c r="DK1489" s="6"/>
      <c r="DL1489" s="7"/>
      <c r="DM1489" s="7"/>
      <c r="DN1489" s="7"/>
      <c r="DO1489" s="7"/>
      <c r="DP1489" s="8"/>
      <c r="DQ1489" s="6"/>
      <c r="DR1489" s="7"/>
      <c r="DS1489" s="7"/>
      <c r="DT1489" s="7"/>
      <c r="DU1489" s="7"/>
      <c r="DV1489" s="8"/>
      <c r="DW1489" s="6"/>
      <c r="DX1489" s="7"/>
      <c r="DY1489" s="7"/>
      <c r="DZ1489" s="7"/>
      <c r="EA1489" s="7"/>
      <c r="EB1489" s="8"/>
      <c r="EC1489" s="6"/>
      <c r="ED1489" s="7"/>
      <c r="EE1489" s="7"/>
      <c r="EF1489" s="7"/>
      <c r="EG1489" s="7"/>
      <c r="EH1489" s="8"/>
      <c r="EI1489" s="6"/>
      <c r="EJ1489" s="7"/>
      <c r="EK1489" s="7"/>
      <c r="EL1489" s="7"/>
      <c r="EM1489" s="7"/>
      <c r="EN1489" s="8"/>
      <c r="EO1489" s="6"/>
      <c r="EP1489" s="7"/>
      <c r="EQ1489" s="7"/>
      <c r="ER1489" s="7"/>
      <c r="ES1489" s="7"/>
      <c r="ET1489" s="8"/>
      <c r="EU1489" s="6"/>
      <c r="EV1489" s="7"/>
      <c r="EW1489" s="7"/>
      <c r="EX1489" s="7"/>
      <c r="EY1489" s="7"/>
      <c r="EZ1489" s="8"/>
      <c r="FA1489" s="6"/>
      <c r="FB1489" s="7"/>
      <c r="FC1489" s="7"/>
      <c r="FD1489" s="7"/>
      <c r="FE1489" s="7"/>
      <c r="FF1489" s="8"/>
      <c r="FG1489" s="6"/>
      <c r="FH1489" s="7"/>
      <c r="FI1489" s="7"/>
      <c r="FJ1489" s="7"/>
      <c r="FK1489" s="7"/>
      <c r="FL1489" s="8"/>
      <c r="FM1489" s="6"/>
      <c r="FN1489" s="7"/>
      <c r="FO1489" s="7"/>
      <c r="FP1489" s="7"/>
      <c r="FQ1489" s="7"/>
      <c r="FR1489" s="8"/>
      <c r="FS1489" s="6"/>
      <c r="FT1489" s="7"/>
      <c r="FU1489" s="7"/>
      <c r="FV1489" s="7"/>
      <c r="FW1489" s="7"/>
      <c r="FX1489" s="8"/>
      <c r="FY1489" s="6"/>
      <c r="FZ1489" s="7"/>
      <c r="GA1489" s="7"/>
      <c r="GB1489" s="7"/>
      <c r="GC1489" s="7"/>
      <c r="GD1489" s="8"/>
      <c r="GE1489" s="6"/>
      <c r="GF1489" s="7"/>
      <c r="GG1489" s="7"/>
      <c r="GH1489" s="7"/>
      <c r="GI1489" s="7"/>
      <c r="GJ1489" s="8"/>
      <c r="GK1489" s="6"/>
      <c r="GL1489" s="7"/>
      <c r="GM1489" s="7"/>
      <c r="GN1489" s="7"/>
      <c r="GO1489" s="7"/>
      <c r="GP1489" s="8"/>
      <c r="GQ1489" s="6"/>
      <c r="GR1489" s="7"/>
      <c r="GS1489" s="7"/>
      <c r="GT1489" s="7"/>
      <c r="GU1489" s="7"/>
      <c r="GV1489" s="8"/>
      <c r="GW1489" s="6"/>
      <c r="GX1489" s="7"/>
      <c r="GY1489" s="7"/>
      <c r="GZ1489" s="7"/>
      <c r="HA1489" s="7"/>
      <c r="HB1489" s="8"/>
      <c r="HC1489" s="6"/>
      <c r="HD1489" s="7"/>
      <c r="HE1489" s="7"/>
      <c r="HF1489" s="7"/>
      <c r="HG1489" s="7"/>
      <c r="HH1489" s="8"/>
      <c r="HI1489" s="6"/>
      <c r="HJ1489" s="7"/>
      <c r="HK1489" s="7"/>
      <c r="HL1489" s="7"/>
      <c r="HM1489" s="7"/>
      <c r="HN1489" s="8"/>
      <c r="HO1489" s="6"/>
      <c r="HP1489" s="7"/>
      <c r="HQ1489" s="7"/>
      <c r="HR1489" s="7"/>
      <c r="HS1489" s="7"/>
      <c r="HT1489" s="8"/>
      <c r="HU1489" s="6"/>
      <c r="HV1489" s="7"/>
      <c r="HW1489" s="7"/>
      <c r="HX1489" s="7"/>
      <c r="HY1489" s="7"/>
      <c r="HZ1489" s="8"/>
      <c r="IA1489" s="6"/>
      <c r="IB1489" s="7"/>
      <c r="IC1489" s="7"/>
      <c r="ID1489" s="7"/>
      <c r="IE1489" s="7"/>
      <c r="IF1489" s="8"/>
      <c r="IG1489" s="6"/>
      <c r="IH1489" s="7"/>
      <c r="II1489" s="7"/>
      <c r="IJ1489" s="7"/>
      <c r="IK1489" s="7"/>
      <c r="IL1489" s="8"/>
      <c r="IM1489" s="6"/>
      <c r="IN1489" s="7"/>
      <c r="IO1489" s="7"/>
      <c r="IP1489" s="7"/>
      <c r="IQ1489" s="7"/>
      <c r="IR1489" s="8"/>
      <c r="IS1489" s="6"/>
      <c r="IT1489" s="7"/>
      <c r="IU1489" s="7"/>
      <c r="IV1489" s="7"/>
    </row>
    <row r="1490" customFormat="false" ht="12.75" hidden="false" customHeight="false" outlineLevel="0" collapsed="false">
      <c r="A1490" s="5" t="s">
        <v>1738</v>
      </c>
      <c r="B1490" s="6" t="n">
        <v>36992</v>
      </c>
      <c r="C1490" s="7" t="s">
        <v>774</v>
      </c>
      <c r="D1490" s="7" t="s">
        <v>1588</v>
      </c>
      <c r="E1490" s="7" t="s">
        <v>20</v>
      </c>
      <c r="F1490" s="8" t="s">
        <v>1671</v>
      </c>
      <c r="G1490" s="8" t="n">
        <v>0</v>
      </c>
      <c r="H1490" s="7"/>
      <c r="I1490" s="7"/>
      <c r="J1490" s="7"/>
      <c r="K1490" s="7"/>
      <c r="L1490" s="8"/>
      <c r="M1490" s="6"/>
      <c r="N1490" s="7"/>
      <c r="O1490" s="7"/>
      <c r="P1490" s="7"/>
      <c r="Q1490" s="7"/>
      <c r="R1490" s="8"/>
      <c r="S1490" s="6"/>
      <c r="T1490" s="7"/>
      <c r="U1490" s="7"/>
      <c r="V1490" s="7"/>
      <c r="W1490" s="7"/>
      <c r="X1490" s="8"/>
      <c r="Y1490" s="6"/>
      <c r="Z1490" s="7"/>
      <c r="AA1490" s="7"/>
      <c r="AB1490" s="7"/>
      <c r="AC1490" s="7"/>
      <c r="AD1490" s="8"/>
      <c r="AE1490" s="6"/>
      <c r="AF1490" s="7"/>
      <c r="AG1490" s="7"/>
      <c r="AH1490" s="7"/>
      <c r="AI1490" s="7"/>
      <c r="AJ1490" s="8"/>
      <c r="AK1490" s="6"/>
      <c r="AL1490" s="7"/>
      <c r="AM1490" s="7"/>
      <c r="AN1490" s="7"/>
      <c r="AO1490" s="7"/>
      <c r="AP1490" s="8"/>
      <c r="AQ1490" s="6"/>
      <c r="AR1490" s="7"/>
      <c r="AS1490" s="7"/>
      <c r="AT1490" s="7"/>
      <c r="AU1490" s="7"/>
      <c r="AV1490" s="8"/>
      <c r="AW1490" s="6"/>
      <c r="AX1490" s="7"/>
      <c r="AY1490" s="7"/>
      <c r="AZ1490" s="7"/>
      <c r="BA1490" s="7"/>
      <c r="BB1490" s="8"/>
      <c r="BC1490" s="6"/>
      <c r="BD1490" s="7"/>
      <c r="BE1490" s="7"/>
      <c r="BF1490" s="7"/>
      <c r="BG1490" s="7"/>
      <c r="BH1490" s="8"/>
      <c r="BI1490" s="6"/>
      <c r="BJ1490" s="7"/>
      <c r="BK1490" s="7"/>
      <c r="BL1490" s="7"/>
      <c r="BM1490" s="7"/>
      <c r="BN1490" s="8"/>
      <c r="BO1490" s="6"/>
      <c r="BP1490" s="7"/>
      <c r="BQ1490" s="7"/>
      <c r="BR1490" s="7"/>
      <c r="BS1490" s="7"/>
      <c r="BT1490" s="8"/>
      <c r="BU1490" s="6"/>
      <c r="BV1490" s="7"/>
      <c r="BW1490" s="7"/>
      <c r="BX1490" s="7"/>
      <c r="BY1490" s="7"/>
      <c r="BZ1490" s="8"/>
      <c r="CA1490" s="6"/>
      <c r="CB1490" s="7"/>
      <c r="CC1490" s="7"/>
      <c r="CD1490" s="7"/>
      <c r="CE1490" s="7"/>
      <c r="CF1490" s="8"/>
      <c r="CG1490" s="6"/>
      <c r="CH1490" s="7"/>
      <c r="CI1490" s="7"/>
      <c r="CJ1490" s="7"/>
      <c r="CK1490" s="7"/>
      <c r="CL1490" s="8"/>
      <c r="CM1490" s="6"/>
      <c r="CN1490" s="7"/>
      <c r="CO1490" s="7"/>
      <c r="CP1490" s="7"/>
      <c r="CQ1490" s="7"/>
      <c r="CR1490" s="8"/>
      <c r="CS1490" s="6"/>
      <c r="CT1490" s="7"/>
      <c r="CU1490" s="7"/>
      <c r="CV1490" s="7"/>
      <c r="CW1490" s="7"/>
      <c r="CX1490" s="8"/>
      <c r="CY1490" s="6"/>
      <c r="CZ1490" s="7"/>
      <c r="DA1490" s="7"/>
      <c r="DB1490" s="7"/>
      <c r="DC1490" s="7"/>
      <c r="DD1490" s="8"/>
      <c r="DE1490" s="6"/>
      <c r="DF1490" s="7"/>
      <c r="DG1490" s="7"/>
      <c r="DH1490" s="7"/>
      <c r="DI1490" s="7"/>
      <c r="DJ1490" s="8"/>
      <c r="DK1490" s="6"/>
      <c r="DL1490" s="7"/>
      <c r="DM1490" s="7"/>
      <c r="DN1490" s="7"/>
      <c r="DO1490" s="7"/>
      <c r="DP1490" s="8"/>
      <c r="DQ1490" s="6"/>
      <c r="DR1490" s="7"/>
      <c r="DS1490" s="7"/>
      <c r="DT1490" s="7"/>
      <c r="DU1490" s="7"/>
      <c r="DV1490" s="8"/>
      <c r="DW1490" s="6"/>
      <c r="DX1490" s="7"/>
      <c r="DY1490" s="7"/>
      <c r="DZ1490" s="7"/>
      <c r="EA1490" s="7"/>
      <c r="EB1490" s="8"/>
      <c r="EC1490" s="6"/>
      <c r="ED1490" s="7"/>
      <c r="EE1490" s="7"/>
      <c r="EF1490" s="7"/>
      <c r="EG1490" s="7"/>
      <c r="EH1490" s="8"/>
      <c r="EI1490" s="6"/>
      <c r="EJ1490" s="7"/>
      <c r="EK1490" s="7"/>
      <c r="EL1490" s="7"/>
      <c r="EM1490" s="7"/>
      <c r="EN1490" s="8"/>
      <c r="EO1490" s="6"/>
      <c r="EP1490" s="7"/>
      <c r="EQ1490" s="7"/>
      <c r="ER1490" s="7"/>
      <c r="ES1490" s="7"/>
      <c r="ET1490" s="8"/>
      <c r="EU1490" s="6"/>
      <c r="EV1490" s="7"/>
      <c r="EW1490" s="7"/>
      <c r="EX1490" s="7"/>
      <c r="EY1490" s="7"/>
      <c r="EZ1490" s="8"/>
      <c r="FA1490" s="6"/>
      <c r="FB1490" s="7"/>
      <c r="FC1490" s="7"/>
      <c r="FD1490" s="7"/>
      <c r="FE1490" s="7"/>
      <c r="FF1490" s="8"/>
      <c r="FG1490" s="6"/>
      <c r="FH1490" s="7"/>
      <c r="FI1490" s="7"/>
      <c r="FJ1490" s="7"/>
      <c r="FK1490" s="7"/>
      <c r="FL1490" s="8"/>
      <c r="FM1490" s="6"/>
      <c r="FN1490" s="7"/>
      <c r="FO1490" s="7"/>
      <c r="FP1490" s="7"/>
      <c r="FQ1490" s="7"/>
      <c r="FR1490" s="8"/>
      <c r="FS1490" s="6"/>
      <c r="FT1490" s="7"/>
      <c r="FU1490" s="7"/>
      <c r="FV1490" s="7"/>
      <c r="FW1490" s="7"/>
      <c r="FX1490" s="8"/>
      <c r="FY1490" s="6"/>
      <c r="FZ1490" s="7"/>
      <c r="GA1490" s="7"/>
      <c r="GB1490" s="7"/>
      <c r="GC1490" s="7"/>
      <c r="GD1490" s="8"/>
      <c r="GE1490" s="6"/>
      <c r="GF1490" s="7"/>
      <c r="GG1490" s="7"/>
      <c r="GH1490" s="7"/>
      <c r="GI1490" s="7"/>
      <c r="GJ1490" s="8"/>
      <c r="GK1490" s="6"/>
      <c r="GL1490" s="7"/>
      <c r="GM1490" s="7"/>
      <c r="GN1490" s="7"/>
      <c r="GO1490" s="7"/>
      <c r="GP1490" s="8"/>
      <c r="GQ1490" s="6"/>
      <c r="GR1490" s="7"/>
      <c r="GS1490" s="7"/>
      <c r="GT1490" s="7"/>
      <c r="GU1490" s="7"/>
      <c r="GV1490" s="8"/>
      <c r="GW1490" s="6"/>
      <c r="GX1490" s="7"/>
      <c r="GY1490" s="7"/>
      <c r="GZ1490" s="7"/>
      <c r="HA1490" s="7"/>
      <c r="HB1490" s="8"/>
      <c r="HC1490" s="6"/>
      <c r="HD1490" s="7"/>
      <c r="HE1490" s="7"/>
      <c r="HF1490" s="7"/>
      <c r="HG1490" s="7"/>
      <c r="HH1490" s="8"/>
      <c r="HI1490" s="6"/>
      <c r="HJ1490" s="7"/>
      <c r="HK1490" s="7"/>
      <c r="HL1490" s="7"/>
      <c r="HM1490" s="7"/>
      <c r="HN1490" s="8"/>
      <c r="HO1490" s="6"/>
      <c r="HP1490" s="7"/>
      <c r="HQ1490" s="7"/>
      <c r="HR1490" s="7"/>
      <c r="HS1490" s="7"/>
      <c r="HT1490" s="8"/>
      <c r="HU1490" s="6"/>
      <c r="HV1490" s="7"/>
      <c r="HW1490" s="7"/>
      <c r="HX1490" s="7"/>
      <c r="HY1490" s="7"/>
      <c r="HZ1490" s="8"/>
      <c r="IA1490" s="6"/>
      <c r="IB1490" s="7"/>
      <c r="IC1490" s="7"/>
      <c r="ID1490" s="7"/>
      <c r="IE1490" s="7"/>
      <c r="IF1490" s="8"/>
      <c r="IG1490" s="6"/>
      <c r="IH1490" s="7"/>
      <c r="II1490" s="7"/>
      <c r="IJ1490" s="7"/>
      <c r="IK1490" s="7"/>
      <c r="IL1490" s="8"/>
      <c r="IM1490" s="6"/>
      <c r="IN1490" s="7"/>
      <c r="IO1490" s="7"/>
      <c r="IP1490" s="7"/>
      <c r="IQ1490" s="7"/>
      <c r="IR1490" s="8"/>
      <c r="IS1490" s="6"/>
      <c r="IT1490" s="7"/>
      <c r="IU1490" s="7"/>
      <c r="IV1490" s="7"/>
    </row>
    <row r="1491" customFormat="false" ht="12.75" hidden="false" customHeight="false" outlineLevel="0" collapsed="false">
      <c r="A1491" s="5" t="s">
        <v>1739</v>
      </c>
      <c r="B1491" s="6" t="n">
        <v>36993</v>
      </c>
      <c r="C1491" s="7" t="s">
        <v>774</v>
      </c>
      <c r="D1491" s="7" t="s">
        <v>1588</v>
      </c>
      <c r="E1491" s="7" t="s">
        <v>20</v>
      </c>
      <c r="F1491" s="8" t="s">
        <v>1671</v>
      </c>
      <c r="G1491" s="8" t="n">
        <v>0</v>
      </c>
      <c r="H1491" s="7"/>
      <c r="I1491" s="7"/>
      <c r="J1491" s="7"/>
      <c r="K1491" s="7"/>
      <c r="L1491" s="8"/>
      <c r="M1491" s="6"/>
      <c r="N1491" s="7"/>
      <c r="O1491" s="7"/>
      <c r="P1491" s="7"/>
      <c r="Q1491" s="7"/>
      <c r="R1491" s="8"/>
      <c r="S1491" s="6"/>
      <c r="T1491" s="7"/>
      <c r="U1491" s="7"/>
      <c r="V1491" s="7"/>
      <c r="W1491" s="7"/>
      <c r="X1491" s="8"/>
      <c r="Y1491" s="6"/>
      <c r="Z1491" s="7"/>
      <c r="AA1491" s="7"/>
      <c r="AB1491" s="7"/>
      <c r="AC1491" s="7"/>
      <c r="AD1491" s="8"/>
      <c r="AE1491" s="6"/>
      <c r="AF1491" s="7"/>
      <c r="AG1491" s="7"/>
      <c r="AH1491" s="7"/>
      <c r="AI1491" s="7"/>
      <c r="AJ1491" s="8"/>
      <c r="AK1491" s="6"/>
      <c r="AL1491" s="7"/>
      <c r="AM1491" s="7"/>
      <c r="AN1491" s="7"/>
      <c r="AO1491" s="7"/>
      <c r="AP1491" s="8"/>
      <c r="AQ1491" s="6"/>
      <c r="AR1491" s="7"/>
      <c r="AS1491" s="7"/>
      <c r="AT1491" s="7"/>
      <c r="AU1491" s="7"/>
      <c r="AV1491" s="8"/>
      <c r="AW1491" s="6"/>
      <c r="AX1491" s="7"/>
      <c r="AY1491" s="7"/>
      <c r="AZ1491" s="7"/>
      <c r="BA1491" s="7"/>
      <c r="BB1491" s="8"/>
      <c r="BC1491" s="6"/>
      <c r="BD1491" s="7"/>
      <c r="BE1491" s="7"/>
      <c r="BF1491" s="7"/>
      <c r="BG1491" s="7"/>
      <c r="BH1491" s="8"/>
      <c r="BI1491" s="6"/>
      <c r="BJ1491" s="7"/>
      <c r="BK1491" s="7"/>
      <c r="BL1491" s="7"/>
      <c r="BM1491" s="7"/>
      <c r="BN1491" s="8"/>
      <c r="BO1491" s="6"/>
      <c r="BP1491" s="7"/>
      <c r="BQ1491" s="7"/>
      <c r="BR1491" s="7"/>
      <c r="BS1491" s="7"/>
      <c r="BT1491" s="8"/>
      <c r="BU1491" s="6"/>
      <c r="BV1491" s="7"/>
      <c r="BW1491" s="7"/>
      <c r="BX1491" s="7"/>
      <c r="BY1491" s="7"/>
      <c r="BZ1491" s="8"/>
      <c r="CA1491" s="6"/>
      <c r="CB1491" s="7"/>
      <c r="CC1491" s="7"/>
      <c r="CD1491" s="7"/>
      <c r="CE1491" s="7"/>
      <c r="CF1491" s="8"/>
      <c r="CG1491" s="6"/>
      <c r="CH1491" s="7"/>
      <c r="CI1491" s="7"/>
      <c r="CJ1491" s="7"/>
      <c r="CK1491" s="7"/>
      <c r="CL1491" s="8"/>
      <c r="CM1491" s="6"/>
      <c r="CN1491" s="7"/>
      <c r="CO1491" s="7"/>
      <c r="CP1491" s="7"/>
      <c r="CQ1491" s="7"/>
      <c r="CR1491" s="8"/>
      <c r="CS1491" s="6"/>
      <c r="CT1491" s="7"/>
      <c r="CU1491" s="7"/>
      <c r="CV1491" s="7"/>
      <c r="CW1491" s="7"/>
      <c r="CX1491" s="8"/>
      <c r="CY1491" s="6"/>
      <c r="CZ1491" s="7"/>
      <c r="DA1491" s="7"/>
      <c r="DB1491" s="7"/>
      <c r="DC1491" s="7"/>
      <c r="DD1491" s="8"/>
      <c r="DE1491" s="6"/>
      <c r="DF1491" s="7"/>
      <c r="DG1491" s="7"/>
      <c r="DH1491" s="7"/>
      <c r="DI1491" s="7"/>
      <c r="DJ1491" s="8"/>
      <c r="DK1491" s="6"/>
      <c r="DL1491" s="7"/>
      <c r="DM1491" s="7"/>
      <c r="DN1491" s="7"/>
      <c r="DO1491" s="7"/>
      <c r="DP1491" s="8"/>
      <c r="DQ1491" s="6"/>
      <c r="DR1491" s="7"/>
      <c r="DS1491" s="7"/>
      <c r="DT1491" s="7"/>
      <c r="DU1491" s="7"/>
      <c r="DV1491" s="8"/>
      <c r="DW1491" s="6"/>
      <c r="DX1491" s="7"/>
      <c r="DY1491" s="7"/>
      <c r="DZ1491" s="7"/>
      <c r="EA1491" s="7"/>
      <c r="EB1491" s="8"/>
      <c r="EC1491" s="6"/>
      <c r="ED1491" s="7"/>
      <c r="EE1491" s="7"/>
      <c r="EF1491" s="7"/>
      <c r="EG1491" s="7"/>
      <c r="EH1491" s="8"/>
      <c r="EI1491" s="6"/>
      <c r="EJ1491" s="7"/>
      <c r="EK1491" s="7"/>
      <c r="EL1491" s="7"/>
      <c r="EM1491" s="7"/>
      <c r="EN1491" s="8"/>
      <c r="EO1491" s="6"/>
      <c r="EP1491" s="7"/>
      <c r="EQ1491" s="7"/>
      <c r="ER1491" s="7"/>
      <c r="ES1491" s="7"/>
      <c r="ET1491" s="8"/>
      <c r="EU1491" s="6"/>
      <c r="EV1491" s="7"/>
      <c r="EW1491" s="7"/>
      <c r="EX1491" s="7"/>
      <c r="EY1491" s="7"/>
      <c r="EZ1491" s="8"/>
      <c r="FA1491" s="6"/>
      <c r="FB1491" s="7"/>
      <c r="FC1491" s="7"/>
      <c r="FD1491" s="7"/>
      <c r="FE1491" s="7"/>
      <c r="FF1491" s="8"/>
      <c r="FG1491" s="6"/>
      <c r="FH1491" s="7"/>
      <c r="FI1491" s="7"/>
      <c r="FJ1491" s="7"/>
      <c r="FK1491" s="7"/>
      <c r="FL1491" s="8"/>
      <c r="FM1491" s="6"/>
      <c r="FN1491" s="7"/>
      <c r="FO1491" s="7"/>
      <c r="FP1491" s="7"/>
      <c r="FQ1491" s="7"/>
      <c r="FR1491" s="8"/>
      <c r="FS1491" s="6"/>
      <c r="FT1491" s="7"/>
      <c r="FU1491" s="7"/>
      <c r="FV1491" s="7"/>
      <c r="FW1491" s="7"/>
      <c r="FX1491" s="8"/>
      <c r="FY1491" s="6"/>
      <c r="FZ1491" s="7"/>
      <c r="GA1491" s="7"/>
      <c r="GB1491" s="7"/>
      <c r="GC1491" s="7"/>
      <c r="GD1491" s="8"/>
      <c r="GE1491" s="6"/>
      <c r="GF1491" s="7"/>
      <c r="GG1491" s="7"/>
      <c r="GH1491" s="7"/>
      <c r="GI1491" s="7"/>
      <c r="GJ1491" s="8"/>
      <c r="GK1491" s="6"/>
      <c r="GL1491" s="7"/>
      <c r="GM1491" s="7"/>
      <c r="GN1491" s="7"/>
      <c r="GO1491" s="7"/>
      <c r="GP1491" s="8"/>
      <c r="GQ1491" s="6"/>
      <c r="GR1491" s="7"/>
      <c r="GS1491" s="7"/>
      <c r="GT1491" s="7"/>
      <c r="GU1491" s="7"/>
      <c r="GV1491" s="8"/>
      <c r="GW1491" s="6"/>
      <c r="GX1491" s="7"/>
      <c r="GY1491" s="7"/>
      <c r="GZ1491" s="7"/>
      <c r="HA1491" s="7"/>
      <c r="HB1491" s="8"/>
      <c r="HC1491" s="6"/>
      <c r="HD1491" s="7"/>
      <c r="HE1491" s="7"/>
      <c r="HF1491" s="7"/>
      <c r="HG1491" s="7"/>
      <c r="HH1491" s="8"/>
      <c r="HI1491" s="6"/>
      <c r="HJ1491" s="7"/>
      <c r="HK1491" s="7"/>
      <c r="HL1491" s="7"/>
      <c r="HM1491" s="7"/>
      <c r="HN1491" s="8"/>
      <c r="HO1491" s="6"/>
      <c r="HP1491" s="7"/>
      <c r="HQ1491" s="7"/>
      <c r="HR1491" s="7"/>
      <c r="HS1491" s="7"/>
      <c r="HT1491" s="8"/>
      <c r="HU1491" s="6"/>
      <c r="HV1491" s="7"/>
      <c r="HW1491" s="7"/>
      <c r="HX1491" s="7"/>
      <c r="HY1491" s="7"/>
      <c r="HZ1491" s="8"/>
      <c r="IA1491" s="6"/>
      <c r="IB1491" s="7"/>
      <c r="IC1491" s="7"/>
      <c r="ID1491" s="7"/>
      <c r="IE1491" s="7"/>
      <c r="IF1491" s="8"/>
      <c r="IG1491" s="6"/>
      <c r="IH1491" s="7"/>
      <c r="II1491" s="7"/>
      <c r="IJ1491" s="7"/>
      <c r="IK1491" s="7"/>
      <c r="IL1491" s="8"/>
      <c r="IM1491" s="6"/>
      <c r="IN1491" s="7"/>
      <c r="IO1491" s="7"/>
      <c r="IP1491" s="7"/>
      <c r="IQ1491" s="7"/>
      <c r="IR1491" s="8"/>
      <c r="IS1491" s="6"/>
      <c r="IT1491" s="7"/>
      <c r="IU1491" s="7"/>
      <c r="IV1491" s="7"/>
    </row>
    <row r="1492" customFormat="false" ht="12.75" hidden="false" customHeight="false" outlineLevel="0" collapsed="false">
      <c r="A1492" s="5" t="s">
        <v>1740</v>
      </c>
      <c r="B1492" s="6" t="n">
        <v>36993</v>
      </c>
      <c r="C1492" s="7" t="s">
        <v>1716</v>
      </c>
      <c r="D1492" s="7" t="s">
        <v>1588</v>
      </c>
      <c r="E1492" s="7" t="s">
        <v>20</v>
      </c>
      <c r="F1492" s="8" t="s">
        <v>1241</v>
      </c>
      <c r="G1492" s="8" t="n">
        <v>2400</v>
      </c>
      <c r="H1492" s="7"/>
      <c r="I1492" s="7"/>
      <c r="J1492" s="7"/>
      <c r="K1492" s="7"/>
      <c r="L1492" s="8"/>
      <c r="M1492" s="6"/>
      <c r="N1492" s="7"/>
      <c r="O1492" s="7"/>
      <c r="P1492" s="7"/>
      <c r="Q1492" s="7"/>
      <c r="R1492" s="8"/>
      <c r="S1492" s="6"/>
      <c r="T1492" s="7"/>
      <c r="U1492" s="7"/>
      <c r="V1492" s="7"/>
      <c r="W1492" s="7"/>
      <c r="X1492" s="8"/>
      <c r="Y1492" s="6"/>
      <c r="Z1492" s="7"/>
      <c r="AA1492" s="7"/>
      <c r="AB1492" s="7"/>
      <c r="AC1492" s="7"/>
      <c r="AD1492" s="8"/>
      <c r="AE1492" s="6"/>
      <c r="AF1492" s="7"/>
      <c r="AG1492" s="7"/>
      <c r="AH1492" s="7"/>
      <c r="AI1492" s="7"/>
      <c r="AJ1492" s="8"/>
      <c r="AK1492" s="6"/>
      <c r="AL1492" s="7"/>
      <c r="AM1492" s="7"/>
      <c r="AN1492" s="7"/>
      <c r="AO1492" s="7"/>
      <c r="AP1492" s="8"/>
      <c r="AQ1492" s="6"/>
      <c r="AR1492" s="7"/>
      <c r="AS1492" s="7"/>
      <c r="AT1492" s="7"/>
      <c r="AU1492" s="7"/>
      <c r="AV1492" s="8"/>
      <c r="AW1492" s="6"/>
      <c r="AX1492" s="7"/>
      <c r="AY1492" s="7"/>
      <c r="AZ1492" s="7"/>
      <c r="BA1492" s="7"/>
      <c r="BB1492" s="8"/>
      <c r="BC1492" s="6"/>
      <c r="BD1492" s="7"/>
      <c r="BE1492" s="7"/>
      <c r="BF1492" s="7"/>
      <c r="BG1492" s="7"/>
      <c r="BH1492" s="8"/>
      <c r="BI1492" s="6"/>
      <c r="BJ1492" s="7"/>
      <c r="BK1492" s="7"/>
      <c r="BL1492" s="7"/>
      <c r="BM1492" s="7"/>
      <c r="BN1492" s="8"/>
      <c r="BO1492" s="6"/>
      <c r="BP1492" s="7"/>
      <c r="BQ1492" s="7"/>
      <c r="BR1492" s="7"/>
      <c r="BS1492" s="7"/>
      <c r="BT1492" s="8"/>
      <c r="BU1492" s="6"/>
      <c r="BV1492" s="7"/>
      <c r="BW1492" s="7"/>
      <c r="BX1492" s="7"/>
      <c r="BY1492" s="7"/>
      <c r="BZ1492" s="8"/>
      <c r="CA1492" s="6"/>
      <c r="CB1492" s="7"/>
      <c r="CC1492" s="7"/>
      <c r="CD1492" s="7"/>
      <c r="CE1492" s="7"/>
      <c r="CF1492" s="8"/>
      <c r="CG1492" s="6"/>
      <c r="CH1492" s="7"/>
      <c r="CI1492" s="7"/>
      <c r="CJ1492" s="7"/>
      <c r="CK1492" s="7"/>
      <c r="CL1492" s="8"/>
      <c r="CM1492" s="6"/>
      <c r="CN1492" s="7"/>
      <c r="CO1492" s="7"/>
      <c r="CP1492" s="7"/>
      <c r="CQ1492" s="7"/>
      <c r="CR1492" s="8"/>
      <c r="CS1492" s="6"/>
      <c r="CT1492" s="7"/>
      <c r="CU1492" s="7"/>
      <c r="CV1492" s="7"/>
      <c r="CW1492" s="7"/>
      <c r="CX1492" s="8"/>
      <c r="CY1492" s="6"/>
      <c r="CZ1492" s="7"/>
      <c r="DA1492" s="7"/>
      <c r="DB1492" s="7"/>
      <c r="DC1492" s="7"/>
      <c r="DD1492" s="8"/>
      <c r="DE1492" s="6"/>
      <c r="DF1492" s="7"/>
      <c r="DG1492" s="7"/>
      <c r="DH1492" s="7"/>
      <c r="DI1492" s="7"/>
      <c r="DJ1492" s="8"/>
      <c r="DK1492" s="6"/>
      <c r="DL1492" s="7"/>
      <c r="DM1492" s="7"/>
      <c r="DN1492" s="7"/>
      <c r="DO1492" s="7"/>
      <c r="DP1492" s="8"/>
      <c r="DQ1492" s="6"/>
      <c r="DR1492" s="7"/>
      <c r="DS1492" s="7"/>
      <c r="DT1492" s="7"/>
      <c r="DU1492" s="7"/>
      <c r="DV1492" s="8"/>
      <c r="DW1492" s="6"/>
      <c r="DX1492" s="7"/>
      <c r="DY1492" s="7"/>
      <c r="DZ1492" s="7"/>
      <c r="EA1492" s="7"/>
      <c r="EB1492" s="8"/>
      <c r="EC1492" s="6"/>
      <c r="ED1492" s="7"/>
      <c r="EE1492" s="7"/>
      <c r="EF1492" s="7"/>
      <c r="EG1492" s="7"/>
      <c r="EH1492" s="8"/>
      <c r="EI1492" s="6"/>
      <c r="EJ1492" s="7"/>
      <c r="EK1492" s="7"/>
      <c r="EL1492" s="7"/>
      <c r="EM1492" s="7"/>
      <c r="EN1492" s="8"/>
      <c r="EO1492" s="6"/>
      <c r="EP1492" s="7"/>
      <c r="EQ1492" s="7"/>
      <c r="ER1492" s="7"/>
      <c r="ES1492" s="7"/>
      <c r="ET1492" s="8"/>
      <c r="EU1492" s="6"/>
      <c r="EV1492" s="7"/>
      <c r="EW1492" s="7"/>
      <c r="EX1492" s="7"/>
      <c r="EY1492" s="7"/>
      <c r="EZ1492" s="8"/>
      <c r="FA1492" s="6"/>
      <c r="FB1492" s="7"/>
      <c r="FC1492" s="7"/>
      <c r="FD1492" s="7"/>
      <c r="FE1492" s="7"/>
      <c r="FF1492" s="8"/>
      <c r="FG1492" s="6"/>
      <c r="FH1492" s="7"/>
      <c r="FI1492" s="7"/>
      <c r="FJ1492" s="7"/>
      <c r="FK1492" s="7"/>
      <c r="FL1492" s="8"/>
      <c r="FM1492" s="6"/>
      <c r="FN1492" s="7"/>
      <c r="FO1492" s="7"/>
      <c r="FP1492" s="7"/>
      <c r="FQ1492" s="7"/>
      <c r="FR1492" s="8"/>
      <c r="FS1492" s="6"/>
      <c r="FT1492" s="7"/>
      <c r="FU1492" s="7"/>
      <c r="FV1492" s="7"/>
      <c r="FW1492" s="7"/>
      <c r="FX1492" s="8"/>
      <c r="FY1492" s="6"/>
      <c r="FZ1492" s="7"/>
      <c r="GA1492" s="7"/>
      <c r="GB1492" s="7"/>
      <c r="GC1492" s="7"/>
      <c r="GD1492" s="8"/>
      <c r="GE1492" s="6"/>
      <c r="GF1492" s="7"/>
      <c r="GG1492" s="7"/>
      <c r="GH1492" s="7"/>
      <c r="GI1492" s="7"/>
      <c r="GJ1492" s="8"/>
      <c r="GK1492" s="6"/>
      <c r="GL1492" s="7"/>
      <c r="GM1492" s="7"/>
      <c r="GN1492" s="7"/>
      <c r="GO1492" s="7"/>
      <c r="GP1492" s="8"/>
      <c r="GQ1492" s="6"/>
      <c r="GR1492" s="7"/>
      <c r="GS1492" s="7"/>
      <c r="GT1492" s="7"/>
      <c r="GU1492" s="7"/>
      <c r="GV1492" s="8"/>
      <c r="GW1492" s="6"/>
      <c r="GX1492" s="7"/>
      <c r="GY1492" s="7"/>
      <c r="GZ1492" s="7"/>
      <c r="HA1492" s="7"/>
      <c r="HB1492" s="8"/>
      <c r="HC1492" s="6"/>
      <c r="HD1492" s="7"/>
      <c r="HE1492" s="7"/>
      <c r="HF1492" s="7"/>
      <c r="HG1492" s="7"/>
      <c r="HH1492" s="8"/>
      <c r="HI1492" s="6"/>
      <c r="HJ1492" s="7"/>
      <c r="HK1492" s="7"/>
      <c r="HL1492" s="7"/>
      <c r="HM1492" s="7"/>
      <c r="HN1492" s="8"/>
      <c r="HO1492" s="6"/>
      <c r="HP1492" s="7"/>
      <c r="HQ1492" s="7"/>
      <c r="HR1492" s="7"/>
      <c r="HS1492" s="7"/>
      <c r="HT1492" s="8"/>
      <c r="HU1492" s="6"/>
      <c r="HV1492" s="7"/>
      <c r="HW1492" s="7"/>
      <c r="HX1492" s="7"/>
      <c r="HY1492" s="7"/>
      <c r="HZ1492" s="8"/>
      <c r="IA1492" s="6"/>
      <c r="IB1492" s="7"/>
      <c r="IC1492" s="7"/>
      <c r="ID1492" s="7"/>
      <c r="IE1492" s="7"/>
      <c r="IF1492" s="8"/>
      <c r="IG1492" s="6"/>
      <c r="IH1492" s="7"/>
      <c r="II1492" s="7"/>
      <c r="IJ1492" s="7"/>
      <c r="IK1492" s="7"/>
      <c r="IL1492" s="8"/>
      <c r="IM1492" s="6"/>
      <c r="IN1492" s="7"/>
      <c r="IO1492" s="7"/>
      <c r="IP1492" s="7"/>
      <c r="IQ1492" s="7"/>
      <c r="IR1492" s="8"/>
      <c r="IS1492" s="6"/>
      <c r="IT1492" s="7"/>
      <c r="IU1492" s="7"/>
      <c r="IV1492" s="7"/>
    </row>
    <row r="1493" customFormat="false" ht="12.75" hidden="false" customHeight="false" outlineLevel="0" collapsed="false">
      <c r="A1493" s="5" t="s">
        <v>1741</v>
      </c>
      <c r="B1493" s="6" t="n">
        <v>36993</v>
      </c>
      <c r="C1493" s="7" t="s">
        <v>1677</v>
      </c>
      <c r="D1493" s="7" t="s">
        <v>1588</v>
      </c>
      <c r="E1493" s="7" t="s">
        <v>20</v>
      </c>
      <c r="F1493" s="8" t="s">
        <v>1280</v>
      </c>
      <c r="G1493" s="8" t="n">
        <v>600</v>
      </c>
      <c r="H1493" s="7"/>
      <c r="I1493" s="7"/>
      <c r="J1493" s="7"/>
      <c r="K1493" s="7"/>
      <c r="L1493" s="8"/>
      <c r="M1493" s="6"/>
      <c r="N1493" s="7"/>
      <c r="O1493" s="7"/>
      <c r="P1493" s="7"/>
      <c r="Q1493" s="7"/>
      <c r="R1493" s="8"/>
      <c r="S1493" s="6"/>
      <c r="T1493" s="7"/>
      <c r="U1493" s="7"/>
      <c r="V1493" s="7"/>
      <c r="W1493" s="7"/>
      <c r="X1493" s="8"/>
      <c r="Y1493" s="6"/>
      <c r="Z1493" s="7"/>
      <c r="AA1493" s="7"/>
      <c r="AB1493" s="7"/>
      <c r="AC1493" s="7"/>
      <c r="AD1493" s="8"/>
      <c r="AE1493" s="6"/>
      <c r="AF1493" s="7"/>
      <c r="AG1493" s="7"/>
      <c r="AH1493" s="7"/>
      <c r="AI1493" s="7"/>
      <c r="AJ1493" s="8"/>
      <c r="AK1493" s="6"/>
      <c r="AL1493" s="7"/>
      <c r="AM1493" s="7"/>
      <c r="AN1493" s="7"/>
      <c r="AO1493" s="7"/>
      <c r="AP1493" s="8"/>
      <c r="AQ1493" s="6"/>
      <c r="AR1493" s="7"/>
      <c r="AS1493" s="7"/>
      <c r="AT1493" s="7"/>
      <c r="AU1493" s="7"/>
      <c r="AV1493" s="8"/>
      <c r="AW1493" s="6"/>
      <c r="AX1493" s="7"/>
      <c r="AY1493" s="7"/>
      <c r="AZ1493" s="7"/>
      <c r="BA1493" s="7"/>
      <c r="BB1493" s="8"/>
      <c r="BC1493" s="6"/>
      <c r="BD1493" s="7"/>
      <c r="BE1493" s="7"/>
      <c r="BF1493" s="7"/>
      <c r="BG1493" s="7"/>
      <c r="BH1493" s="8"/>
      <c r="BI1493" s="6"/>
      <c r="BJ1493" s="7"/>
      <c r="BK1493" s="7"/>
      <c r="BL1493" s="7"/>
      <c r="BM1493" s="7"/>
      <c r="BN1493" s="8"/>
      <c r="BO1493" s="6"/>
      <c r="BP1493" s="7"/>
      <c r="BQ1493" s="7"/>
      <c r="BR1493" s="7"/>
      <c r="BS1493" s="7"/>
      <c r="BT1493" s="8"/>
      <c r="BU1493" s="6"/>
      <c r="BV1493" s="7"/>
      <c r="BW1493" s="7"/>
      <c r="BX1493" s="7"/>
      <c r="BY1493" s="7"/>
      <c r="BZ1493" s="8"/>
      <c r="CA1493" s="6"/>
      <c r="CB1493" s="7"/>
      <c r="CC1493" s="7"/>
      <c r="CD1493" s="7"/>
      <c r="CE1493" s="7"/>
      <c r="CF1493" s="8"/>
      <c r="CG1493" s="6"/>
      <c r="CH1493" s="7"/>
      <c r="CI1493" s="7"/>
      <c r="CJ1493" s="7"/>
      <c r="CK1493" s="7"/>
      <c r="CL1493" s="8"/>
      <c r="CM1493" s="6"/>
      <c r="CN1493" s="7"/>
      <c r="CO1493" s="7"/>
      <c r="CP1493" s="7"/>
      <c r="CQ1493" s="7"/>
      <c r="CR1493" s="8"/>
      <c r="CS1493" s="6"/>
      <c r="CT1493" s="7"/>
      <c r="CU1493" s="7"/>
      <c r="CV1493" s="7"/>
      <c r="CW1493" s="7"/>
      <c r="CX1493" s="8"/>
      <c r="CY1493" s="6"/>
      <c r="CZ1493" s="7"/>
      <c r="DA1493" s="7"/>
      <c r="DB1493" s="7"/>
      <c r="DC1493" s="7"/>
      <c r="DD1493" s="8"/>
      <c r="DE1493" s="6"/>
      <c r="DF1493" s="7"/>
      <c r="DG1493" s="7"/>
      <c r="DH1493" s="7"/>
      <c r="DI1493" s="7"/>
      <c r="DJ1493" s="8"/>
      <c r="DK1493" s="6"/>
      <c r="DL1493" s="7"/>
      <c r="DM1493" s="7"/>
      <c r="DN1493" s="7"/>
      <c r="DO1493" s="7"/>
      <c r="DP1493" s="8"/>
      <c r="DQ1493" s="6"/>
      <c r="DR1493" s="7"/>
      <c r="DS1493" s="7"/>
      <c r="DT1493" s="7"/>
      <c r="DU1493" s="7"/>
      <c r="DV1493" s="8"/>
      <c r="DW1493" s="6"/>
      <c r="DX1493" s="7"/>
      <c r="DY1493" s="7"/>
      <c r="DZ1493" s="7"/>
      <c r="EA1493" s="7"/>
      <c r="EB1493" s="8"/>
      <c r="EC1493" s="6"/>
      <c r="ED1493" s="7"/>
      <c r="EE1493" s="7"/>
      <c r="EF1493" s="7"/>
      <c r="EG1493" s="7"/>
      <c r="EH1493" s="8"/>
      <c r="EI1493" s="6"/>
      <c r="EJ1493" s="7"/>
      <c r="EK1493" s="7"/>
      <c r="EL1493" s="7"/>
      <c r="EM1493" s="7"/>
      <c r="EN1493" s="8"/>
      <c r="EO1493" s="6"/>
      <c r="EP1493" s="7"/>
      <c r="EQ1493" s="7"/>
      <c r="ER1493" s="7"/>
      <c r="ES1493" s="7"/>
      <c r="ET1493" s="8"/>
      <c r="EU1493" s="6"/>
      <c r="EV1493" s="7"/>
      <c r="EW1493" s="7"/>
      <c r="EX1493" s="7"/>
      <c r="EY1493" s="7"/>
      <c r="EZ1493" s="8"/>
      <c r="FA1493" s="6"/>
      <c r="FB1493" s="7"/>
      <c r="FC1493" s="7"/>
      <c r="FD1493" s="7"/>
      <c r="FE1493" s="7"/>
      <c r="FF1493" s="8"/>
      <c r="FG1493" s="6"/>
      <c r="FH1493" s="7"/>
      <c r="FI1493" s="7"/>
      <c r="FJ1493" s="7"/>
      <c r="FK1493" s="7"/>
      <c r="FL1493" s="8"/>
      <c r="FM1493" s="6"/>
      <c r="FN1493" s="7"/>
      <c r="FO1493" s="7"/>
      <c r="FP1493" s="7"/>
      <c r="FQ1493" s="7"/>
      <c r="FR1493" s="8"/>
      <c r="FS1493" s="6"/>
      <c r="FT1493" s="7"/>
      <c r="FU1493" s="7"/>
      <c r="FV1493" s="7"/>
      <c r="FW1493" s="7"/>
      <c r="FX1493" s="8"/>
      <c r="FY1493" s="6"/>
      <c r="FZ1493" s="7"/>
      <c r="GA1493" s="7"/>
      <c r="GB1493" s="7"/>
      <c r="GC1493" s="7"/>
      <c r="GD1493" s="8"/>
      <c r="GE1493" s="6"/>
      <c r="GF1493" s="7"/>
      <c r="GG1493" s="7"/>
      <c r="GH1493" s="7"/>
      <c r="GI1493" s="7"/>
      <c r="GJ1493" s="8"/>
      <c r="GK1493" s="6"/>
      <c r="GL1493" s="7"/>
      <c r="GM1493" s="7"/>
      <c r="GN1493" s="7"/>
      <c r="GO1493" s="7"/>
      <c r="GP1493" s="8"/>
      <c r="GQ1493" s="6"/>
      <c r="GR1493" s="7"/>
      <c r="GS1493" s="7"/>
      <c r="GT1493" s="7"/>
      <c r="GU1493" s="7"/>
      <c r="GV1493" s="8"/>
      <c r="GW1493" s="6"/>
      <c r="GX1493" s="7"/>
      <c r="GY1493" s="7"/>
      <c r="GZ1493" s="7"/>
      <c r="HA1493" s="7"/>
      <c r="HB1493" s="8"/>
      <c r="HC1493" s="6"/>
      <c r="HD1493" s="7"/>
      <c r="HE1493" s="7"/>
      <c r="HF1493" s="7"/>
      <c r="HG1493" s="7"/>
      <c r="HH1493" s="8"/>
      <c r="HI1493" s="6"/>
      <c r="HJ1493" s="7"/>
      <c r="HK1493" s="7"/>
      <c r="HL1493" s="7"/>
      <c r="HM1493" s="7"/>
      <c r="HN1493" s="8"/>
      <c r="HO1493" s="6"/>
      <c r="HP1493" s="7"/>
      <c r="HQ1493" s="7"/>
      <c r="HR1493" s="7"/>
      <c r="HS1493" s="7"/>
      <c r="HT1493" s="8"/>
      <c r="HU1493" s="6"/>
      <c r="HV1493" s="7"/>
      <c r="HW1493" s="7"/>
      <c r="HX1493" s="7"/>
      <c r="HY1493" s="7"/>
      <c r="HZ1493" s="8"/>
      <c r="IA1493" s="6"/>
      <c r="IB1493" s="7"/>
      <c r="IC1493" s="7"/>
      <c r="ID1493" s="7"/>
      <c r="IE1493" s="7"/>
      <c r="IF1493" s="8"/>
      <c r="IG1493" s="6"/>
      <c r="IH1493" s="7"/>
      <c r="II1493" s="7"/>
      <c r="IJ1493" s="7"/>
      <c r="IK1493" s="7"/>
      <c r="IL1493" s="8"/>
      <c r="IM1493" s="6"/>
      <c r="IN1493" s="7"/>
      <c r="IO1493" s="7"/>
      <c r="IP1493" s="7"/>
      <c r="IQ1493" s="7"/>
      <c r="IR1493" s="8"/>
      <c r="IS1493" s="6"/>
      <c r="IT1493" s="7"/>
      <c r="IU1493" s="7"/>
      <c r="IV1493" s="7"/>
    </row>
    <row r="1494" customFormat="false" ht="12.75" hidden="false" customHeight="false" outlineLevel="0" collapsed="false">
      <c r="A1494" s="5" t="s">
        <v>1742</v>
      </c>
      <c r="B1494" s="6" t="n">
        <v>36993</v>
      </c>
      <c r="C1494" s="7" t="s">
        <v>1743</v>
      </c>
      <c r="D1494" s="7" t="s">
        <v>1588</v>
      </c>
      <c r="E1494" s="7" t="s">
        <v>20</v>
      </c>
      <c r="F1494" s="8" t="s">
        <v>1016</v>
      </c>
      <c r="G1494" s="8" t="n">
        <v>17212</v>
      </c>
      <c r="H1494" s="7"/>
      <c r="I1494" s="7"/>
      <c r="J1494" s="7"/>
      <c r="K1494" s="7"/>
      <c r="L1494" s="8"/>
      <c r="M1494" s="6"/>
      <c r="N1494" s="7"/>
      <c r="O1494" s="7"/>
      <c r="P1494" s="7"/>
      <c r="Q1494" s="7"/>
      <c r="R1494" s="8"/>
      <c r="S1494" s="6"/>
      <c r="T1494" s="7"/>
      <c r="U1494" s="7"/>
      <c r="V1494" s="7"/>
      <c r="W1494" s="7"/>
      <c r="X1494" s="8"/>
      <c r="Y1494" s="6"/>
      <c r="Z1494" s="7"/>
      <c r="AA1494" s="7"/>
      <c r="AB1494" s="7"/>
      <c r="AC1494" s="7"/>
      <c r="AD1494" s="8"/>
      <c r="AE1494" s="6"/>
      <c r="AF1494" s="7"/>
      <c r="AG1494" s="7"/>
      <c r="AH1494" s="7"/>
      <c r="AI1494" s="7"/>
      <c r="AJ1494" s="8"/>
      <c r="AK1494" s="6"/>
      <c r="AL1494" s="7"/>
      <c r="AM1494" s="7"/>
      <c r="AN1494" s="7"/>
      <c r="AO1494" s="7"/>
      <c r="AP1494" s="8"/>
      <c r="AQ1494" s="6"/>
      <c r="AR1494" s="7"/>
      <c r="AS1494" s="7"/>
      <c r="AT1494" s="7"/>
      <c r="AU1494" s="7"/>
      <c r="AV1494" s="8"/>
      <c r="AW1494" s="6"/>
      <c r="AX1494" s="7"/>
      <c r="AY1494" s="7"/>
      <c r="AZ1494" s="7"/>
      <c r="BA1494" s="7"/>
      <c r="BB1494" s="8"/>
      <c r="BC1494" s="6"/>
      <c r="BD1494" s="7"/>
      <c r="BE1494" s="7"/>
      <c r="BF1494" s="7"/>
      <c r="BG1494" s="7"/>
      <c r="BH1494" s="8"/>
      <c r="BI1494" s="6"/>
      <c r="BJ1494" s="7"/>
      <c r="BK1494" s="7"/>
      <c r="BL1494" s="7"/>
      <c r="BM1494" s="7"/>
      <c r="BN1494" s="8"/>
      <c r="BO1494" s="6"/>
      <c r="BP1494" s="7"/>
      <c r="BQ1494" s="7"/>
      <c r="BR1494" s="7"/>
      <c r="BS1494" s="7"/>
      <c r="BT1494" s="8"/>
      <c r="BU1494" s="6"/>
      <c r="BV1494" s="7"/>
      <c r="BW1494" s="7"/>
      <c r="BX1494" s="7"/>
      <c r="BY1494" s="7"/>
      <c r="BZ1494" s="8"/>
      <c r="CA1494" s="6"/>
      <c r="CB1494" s="7"/>
      <c r="CC1494" s="7"/>
      <c r="CD1494" s="7"/>
      <c r="CE1494" s="7"/>
      <c r="CF1494" s="8"/>
      <c r="CG1494" s="6"/>
      <c r="CH1494" s="7"/>
      <c r="CI1494" s="7"/>
      <c r="CJ1494" s="7"/>
      <c r="CK1494" s="7"/>
      <c r="CL1494" s="8"/>
      <c r="CM1494" s="6"/>
      <c r="CN1494" s="7"/>
      <c r="CO1494" s="7"/>
      <c r="CP1494" s="7"/>
      <c r="CQ1494" s="7"/>
      <c r="CR1494" s="8"/>
      <c r="CS1494" s="6"/>
      <c r="CT1494" s="7"/>
      <c r="CU1494" s="7"/>
      <c r="CV1494" s="7"/>
      <c r="CW1494" s="7"/>
      <c r="CX1494" s="8"/>
      <c r="CY1494" s="6"/>
      <c r="CZ1494" s="7"/>
      <c r="DA1494" s="7"/>
      <c r="DB1494" s="7"/>
      <c r="DC1494" s="7"/>
      <c r="DD1494" s="8"/>
      <c r="DE1494" s="6"/>
      <c r="DF1494" s="7"/>
      <c r="DG1494" s="7"/>
      <c r="DH1494" s="7"/>
      <c r="DI1494" s="7"/>
      <c r="DJ1494" s="8"/>
      <c r="DK1494" s="6"/>
      <c r="DL1494" s="7"/>
      <c r="DM1494" s="7"/>
      <c r="DN1494" s="7"/>
      <c r="DO1494" s="7"/>
      <c r="DP1494" s="8"/>
      <c r="DQ1494" s="6"/>
      <c r="DR1494" s="7"/>
      <c r="DS1494" s="7"/>
      <c r="DT1494" s="7"/>
      <c r="DU1494" s="7"/>
      <c r="DV1494" s="8"/>
      <c r="DW1494" s="6"/>
      <c r="DX1494" s="7"/>
      <c r="DY1494" s="7"/>
      <c r="DZ1494" s="7"/>
      <c r="EA1494" s="7"/>
      <c r="EB1494" s="8"/>
      <c r="EC1494" s="6"/>
      <c r="ED1494" s="7"/>
      <c r="EE1494" s="7"/>
      <c r="EF1494" s="7"/>
      <c r="EG1494" s="7"/>
      <c r="EH1494" s="8"/>
      <c r="EI1494" s="6"/>
      <c r="EJ1494" s="7"/>
      <c r="EK1494" s="7"/>
      <c r="EL1494" s="7"/>
      <c r="EM1494" s="7"/>
      <c r="EN1494" s="8"/>
      <c r="EO1494" s="6"/>
      <c r="EP1494" s="7"/>
      <c r="EQ1494" s="7"/>
      <c r="ER1494" s="7"/>
      <c r="ES1494" s="7"/>
      <c r="ET1494" s="8"/>
      <c r="EU1494" s="6"/>
      <c r="EV1494" s="7"/>
      <c r="EW1494" s="7"/>
      <c r="EX1494" s="7"/>
      <c r="EY1494" s="7"/>
      <c r="EZ1494" s="8"/>
      <c r="FA1494" s="6"/>
      <c r="FB1494" s="7"/>
      <c r="FC1494" s="7"/>
      <c r="FD1494" s="7"/>
      <c r="FE1494" s="7"/>
      <c r="FF1494" s="8"/>
      <c r="FG1494" s="6"/>
      <c r="FH1494" s="7"/>
      <c r="FI1494" s="7"/>
      <c r="FJ1494" s="7"/>
      <c r="FK1494" s="7"/>
      <c r="FL1494" s="8"/>
      <c r="FM1494" s="6"/>
      <c r="FN1494" s="7"/>
      <c r="FO1494" s="7"/>
      <c r="FP1494" s="7"/>
      <c r="FQ1494" s="7"/>
      <c r="FR1494" s="8"/>
      <c r="FS1494" s="6"/>
      <c r="FT1494" s="7"/>
      <c r="FU1494" s="7"/>
      <c r="FV1494" s="7"/>
      <c r="FW1494" s="7"/>
      <c r="FX1494" s="8"/>
      <c r="FY1494" s="6"/>
      <c r="FZ1494" s="7"/>
      <c r="GA1494" s="7"/>
      <c r="GB1494" s="7"/>
      <c r="GC1494" s="7"/>
      <c r="GD1494" s="8"/>
      <c r="GE1494" s="6"/>
      <c r="GF1494" s="7"/>
      <c r="GG1494" s="7"/>
      <c r="GH1494" s="7"/>
      <c r="GI1494" s="7"/>
      <c r="GJ1494" s="8"/>
      <c r="GK1494" s="6"/>
      <c r="GL1494" s="7"/>
      <c r="GM1494" s="7"/>
      <c r="GN1494" s="7"/>
      <c r="GO1494" s="7"/>
      <c r="GP1494" s="8"/>
      <c r="GQ1494" s="6"/>
      <c r="GR1494" s="7"/>
      <c r="GS1494" s="7"/>
      <c r="GT1494" s="7"/>
      <c r="GU1494" s="7"/>
      <c r="GV1494" s="8"/>
      <c r="GW1494" s="6"/>
      <c r="GX1494" s="7"/>
      <c r="GY1494" s="7"/>
      <c r="GZ1494" s="7"/>
      <c r="HA1494" s="7"/>
      <c r="HB1494" s="8"/>
      <c r="HC1494" s="6"/>
      <c r="HD1494" s="7"/>
      <c r="HE1494" s="7"/>
      <c r="HF1494" s="7"/>
      <c r="HG1494" s="7"/>
      <c r="HH1494" s="8"/>
      <c r="HI1494" s="6"/>
      <c r="HJ1494" s="7"/>
      <c r="HK1494" s="7"/>
      <c r="HL1494" s="7"/>
      <c r="HM1494" s="7"/>
      <c r="HN1494" s="8"/>
      <c r="HO1494" s="6"/>
      <c r="HP1494" s="7"/>
      <c r="HQ1494" s="7"/>
      <c r="HR1494" s="7"/>
      <c r="HS1494" s="7"/>
      <c r="HT1494" s="8"/>
      <c r="HU1494" s="6"/>
      <c r="HV1494" s="7"/>
      <c r="HW1494" s="7"/>
      <c r="HX1494" s="7"/>
      <c r="HY1494" s="7"/>
      <c r="HZ1494" s="8"/>
      <c r="IA1494" s="6"/>
      <c r="IB1494" s="7"/>
      <c r="IC1494" s="7"/>
      <c r="ID1494" s="7"/>
      <c r="IE1494" s="7"/>
      <c r="IF1494" s="8"/>
      <c r="IG1494" s="6"/>
      <c r="IH1494" s="7"/>
      <c r="II1494" s="7"/>
      <c r="IJ1494" s="7"/>
      <c r="IK1494" s="7"/>
      <c r="IL1494" s="8"/>
      <c r="IM1494" s="6"/>
      <c r="IN1494" s="7"/>
      <c r="IO1494" s="7"/>
      <c r="IP1494" s="7"/>
      <c r="IQ1494" s="7"/>
      <c r="IR1494" s="8"/>
      <c r="IS1494" s="6"/>
      <c r="IT1494" s="7"/>
      <c r="IU1494" s="7"/>
      <c r="IV1494" s="7"/>
    </row>
    <row r="1495" customFormat="false" ht="12.75" hidden="false" customHeight="false" outlineLevel="0" collapsed="false">
      <c r="A1495" s="5" t="s">
        <v>1744</v>
      </c>
      <c r="B1495" s="6" t="n">
        <v>36993</v>
      </c>
      <c r="C1495" s="7" t="s">
        <v>1413</v>
      </c>
      <c r="D1495" s="7" t="s">
        <v>1588</v>
      </c>
      <c r="E1495" s="7" t="s">
        <v>20</v>
      </c>
      <c r="F1495" s="8" t="s">
        <v>775</v>
      </c>
      <c r="G1495" s="8" t="n">
        <v>2938</v>
      </c>
      <c r="H1495" s="7"/>
      <c r="I1495" s="7"/>
      <c r="J1495" s="7"/>
      <c r="K1495" s="7"/>
      <c r="L1495" s="8"/>
      <c r="M1495" s="6"/>
      <c r="N1495" s="7"/>
      <c r="O1495" s="7"/>
      <c r="P1495" s="7"/>
      <c r="Q1495" s="7"/>
      <c r="R1495" s="8"/>
      <c r="S1495" s="6"/>
      <c r="T1495" s="7"/>
      <c r="U1495" s="7"/>
      <c r="V1495" s="7"/>
      <c r="W1495" s="7"/>
      <c r="X1495" s="8"/>
      <c r="Y1495" s="6"/>
      <c r="Z1495" s="7"/>
      <c r="AA1495" s="7"/>
      <c r="AB1495" s="7"/>
      <c r="AC1495" s="7"/>
      <c r="AD1495" s="8"/>
      <c r="AE1495" s="6"/>
      <c r="AF1495" s="7"/>
      <c r="AG1495" s="7"/>
      <c r="AH1495" s="7"/>
      <c r="AI1495" s="7"/>
      <c r="AJ1495" s="8"/>
      <c r="AK1495" s="6"/>
      <c r="AL1495" s="7"/>
      <c r="AM1495" s="7"/>
      <c r="AN1495" s="7"/>
      <c r="AO1495" s="7"/>
      <c r="AP1495" s="8"/>
      <c r="AQ1495" s="6"/>
      <c r="AR1495" s="7"/>
      <c r="AS1495" s="7"/>
      <c r="AT1495" s="7"/>
      <c r="AU1495" s="7"/>
      <c r="AV1495" s="8"/>
      <c r="AW1495" s="6"/>
      <c r="AX1495" s="7"/>
      <c r="AY1495" s="7"/>
      <c r="AZ1495" s="7"/>
      <c r="BA1495" s="7"/>
      <c r="BB1495" s="8"/>
      <c r="BC1495" s="6"/>
      <c r="BD1495" s="7"/>
      <c r="BE1495" s="7"/>
      <c r="BF1495" s="7"/>
      <c r="BG1495" s="7"/>
      <c r="BH1495" s="8"/>
      <c r="BI1495" s="6"/>
      <c r="BJ1495" s="7"/>
      <c r="BK1495" s="7"/>
      <c r="BL1495" s="7"/>
      <c r="BM1495" s="7"/>
      <c r="BN1495" s="8"/>
      <c r="BO1495" s="6"/>
      <c r="BP1495" s="7"/>
      <c r="BQ1495" s="7"/>
      <c r="BR1495" s="7"/>
      <c r="BS1495" s="7"/>
      <c r="BT1495" s="8"/>
      <c r="BU1495" s="6"/>
      <c r="BV1495" s="7"/>
      <c r="BW1495" s="7"/>
      <c r="BX1495" s="7"/>
      <c r="BY1495" s="7"/>
      <c r="BZ1495" s="8"/>
      <c r="CA1495" s="6"/>
      <c r="CB1495" s="7"/>
      <c r="CC1495" s="7"/>
      <c r="CD1495" s="7"/>
      <c r="CE1495" s="7"/>
      <c r="CF1495" s="8"/>
      <c r="CG1495" s="6"/>
      <c r="CH1495" s="7"/>
      <c r="CI1495" s="7"/>
      <c r="CJ1495" s="7"/>
      <c r="CK1495" s="7"/>
      <c r="CL1495" s="8"/>
      <c r="CM1495" s="6"/>
      <c r="CN1495" s="7"/>
      <c r="CO1495" s="7"/>
      <c r="CP1495" s="7"/>
      <c r="CQ1495" s="7"/>
      <c r="CR1495" s="8"/>
      <c r="CS1495" s="6"/>
      <c r="CT1495" s="7"/>
      <c r="CU1495" s="7"/>
      <c r="CV1495" s="7"/>
      <c r="CW1495" s="7"/>
      <c r="CX1495" s="8"/>
      <c r="CY1495" s="6"/>
      <c r="CZ1495" s="7"/>
      <c r="DA1495" s="7"/>
      <c r="DB1495" s="7"/>
      <c r="DC1495" s="7"/>
      <c r="DD1495" s="8"/>
      <c r="DE1495" s="6"/>
      <c r="DF1495" s="7"/>
      <c r="DG1495" s="7"/>
      <c r="DH1495" s="7"/>
      <c r="DI1495" s="7"/>
      <c r="DJ1495" s="8"/>
      <c r="DK1495" s="6"/>
      <c r="DL1495" s="7"/>
      <c r="DM1495" s="7"/>
      <c r="DN1495" s="7"/>
      <c r="DO1495" s="7"/>
      <c r="DP1495" s="8"/>
      <c r="DQ1495" s="6"/>
      <c r="DR1495" s="7"/>
      <c r="DS1495" s="7"/>
      <c r="DT1495" s="7"/>
      <c r="DU1495" s="7"/>
      <c r="DV1495" s="8"/>
      <c r="DW1495" s="6"/>
      <c r="DX1495" s="7"/>
      <c r="DY1495" s="7"/>
      <c r="DZ1495" s="7"/>
      <c r="EA1495" s="7"/>
      <c r="EB1495" s="8"/>
      <c r="EC1495" s="6"/>
      <c r="ED1495" s="7"/>
      <c r="EE1495" s="7"/>
      <c r="EF1495" s="7"/>
      <c r="EG1495" s="7"/>
      <c r="EH1495" s="8"/>
      <c r="EI1495" s="6"/>
      <c r="EJ1495" s="7"/>
      <c r="EK1495" s="7"/>
      <c r="EL1495" s="7"/>
      <c r="EM1495" s="7"/>
      <c r="EN1495" s="8"/>
      <c r="EO1495" s="6"/>
      <c r="EP1495" s="7"/>
      <c r="EQ1495" s="7"/>
      <c r="ER1495" s="7"/>
      <c r="ES1495" s="7"/>
      <c r="ET1495" s="8"/>
      <c r="EU1495" s="6"/>
      <c r="EV1495" s="7"/>
      <c r="EW1495" s="7"/>
      <c r="EX1495" s="7"/>
      <c r="EY1495" s="7"/>
      <c r="EZ1495" s="8"/>
      <c r="FA1495" s="6"/>
      <c r="FB1495" s="7"/>
      <c r="FC1495" s="7"/>
      <c r="FD1495" s="7"/>
      <c r="FE1495" s="7"/>
      <c r="FF1495" s="8"/>
      <c r="FG1495" s="6"/>
      <c r="FH1495" s="7"/>
      <c r="FI1495" s="7"/>
      <c r="FJ1495" s="7"/>
      <c r="FK1495" s="7"/>
      <c r="FL1495" s="8"/>
      <c r="FM1495" s="6"/>
      <c r="FN1495" s="7"/>
      <c r="FO1495" s="7"/>
      <c r="FP1495" s="7"/>
      <c r="FQ1495" s="7"/>
      <c r="FR1495" s="8"/>
      <c r="FS1495" s="6"/>
      <c r="FT1495" s="7"/>
      <c r="FU1495" s="7"/>
      <c r="FV1495" s="7"/>
      <c r="FW1495" s="7"/>
      <c r="FX1495" s="8"/>
      <c r="FY1495" s="6"/>
      <c r="FZ1495" s="7"/>
      <c r="GA1495" s="7"/>
      <c r="GB1495" s="7"/>
      <c r="GC1495" s="7"/>
      <c r="GD1495" s="8"/>
      <c r="GE1495" s="6"/>
      <c r="GF1495" s="7"/>
      <c r="GG1495" s="7"/>
      <c r="GH1495" s="7"/>
      <c r="GI1495" s="7"/>
      <c r="GJ1495" s="8"/>
      <c r="GK1495" s="6"/>
      <c r="GL1495" s="7"/>
      <c r="GM1495" s="7"/>
      <c r="GN1495" s="7"/>
      <c r="GO1495" s="7"/>
      <c r="GP1495" s="8"/>
      <c r="GQ1495" s="6"/>
      <c r="GR1495" s="7"/>
      <c r="GS1495" s="7"/>
      <c r="GT1495" s="7"/>
      <c r="GU1495" s="7"/>
      <c r="GV1495" s="8"/>
      <c r="GW1495" s="6"/>
      <c r="GX1495" s="7"/>
      <c r="GY1495" s="7"/>
      <c r="GZ1495" s="7"/>
      <c r="HA1495" s="7"/>
      <c r="HB1495" s="8"/>
      <c r="HC1495" s="6"/>
      <c r="HD1495" s="7"/>
      <c r="HE1495" s="7"/>
      <c r="HF1495" s="7"/>
      <c r="HG1495" s="7"/>
      <c r="HH1495" s="8"/>
      <c r="HI1495" s="6"/>
      <c r="HJ1495" s="7"/>
      <c r="HK1495" s="7"/>
      <c r="HL1495" s="7"/>
      <c r="HM1495" s="7"/>
      <c r="HN1495" s="8"/>
      <c r="HO1495" s="6"/>
      <c r="HP1495" s="7"/>
      <c r="HQ1495" s="7"/>
      <c r="HR1495" s="7"/>
      <c r="HS1495" s="7"/>
      <c r="HT1495" s="8"/>
      <c r="HU1495" s="6"/>
      <c r="HV1495" s="7"/>
      <c r="HW1495" s="7"/>
      <c r="HX1495" s="7"/>
      <c r="HY1495" s="7"/>
      <c r="HZ1495" s="8"/>
      <c r="IA1495" s="6"/>
      <c r="IB1495" s="7"/>
      <c r="IC1495" s="7"/>
      <c r="ID1495" s="7"/>
      <c r="IE1495" s="7"/>
      <c r="IF1495" s="8"/>
      <c r="IG1495" s="6"/>
      <c r="IH1495" s="7"/>
      <c r="II1495" s="7"/>
      <c r="IJ1495" s="7"/>
      <c r="IK1495" s="7"/>
      <c r="IL1495" s="8"/>
      <c r="IM1495" s="6"/>
      <c r="IN1495" s="7"/>
      <c r="IO1495" s="7"/>
      <c r="IP1495" s="7"/>
      <c r="IQ1495" s="7"/>
      <c r="IR1495" s="8"/>
      <c r="IS1495" s="6"/>
      <c r="IT1495" s="7"/>
      <c r="IU1495" s="7"/>
      <c r="IV1495" s="7"/>
    </row>
    <row r="1496" customFormat="false" ht="12.75" hidden="false" customHeight="false" outlineLevel="0" collapsed="false">
      <c r="A1496" s="5" t="s">
        <v>1745</v>
      </c>
      <c r="B1496" s="6" t="n">
        <v>36993</v>
      </c>
      <c r="C1496" s="7" t="s">
        <v>774</v>
      </c>
      <c r="D1496" s="7" t="s">
        <v>1588</v>
      </c>
      <c r="E1496" s="7" t="s">
        <v>20</v>
      </c>
      <c r="F1496" s="8" t="s">
        <v>775</v>
      </c>
      <c r="G1496" s="8" t="n">
        <v>10000</v>
      </c>
      <c r="H1496" s="7"/>
      <c r="I1496" s="7"/>
      <c r="J1496" s="7"/>
      <c r="K1496" s="7"/>
      <c r="L1496" s="8"/>
      <c r="M1496" s="6"/>
      <c r="N1496" s="7"/>
      <c r="O1496" s="7"/>
      <c r="P1496" s="7"/>
      <c r="Q1496" s="7"/>
      <c r="R1496" s="8"/>
      <c r="S1496" s="6"/>
      <c r="T1496" s="7"/>
      <c r="U1496" s="7"/>
      <c r="V1496" s="7"/>
      <c r="W1496" s="7"/>
      <c r="X1496" s="8"/>
      <c r="Y1496" s="6"/>
      <c r="Z1496" s="7"/>
      <c r="AA1496" s="7"/>
      <c r="AB1496" s="7"/>
      <c r="AC1496" s="7"/>
      <c r="AD1496" s="8"/>
      <c r="AE1496" s="6"/>
      <c r="AF1496" s="7"/>
      <c r="AG1496" s="7"/>
      <c r="AH1496" s="7"/>
      <c r="AI1496" s="7"/>
      <c r="AJ1496" s="8"/>
      <c r="AK1496" s="6"/>
      <c r="AL1496" s="7"/>
      <c r="AM1496" s="7"/>
      <c r="AN1496" s="7"/>
      <c r="AO1496" s="7"/>
      <c r="AP1496" s="8"/>
      <c r="AQ1496" s="6"/>
      <c r="AR1496" s="7"/>
      <c r="AS1496" s="7"/>
      <c r="AT1496" s="7"/>
      <c r="AU1496" s="7"/>
      <c r="AV1496" s="8"/>
      <c r="AW1496" s="6"/>
      <c r="AX1496" s="7"/>
      <c r="AY1496" s="7"/>
      <c r="AZ1496" s="7"/>
      <c r="BA1496" s="7"/>
      <c r="BB1496" s="8"/>
      <c r="BC1496" s="6"/>
      <c r="BD1496" s="7"/>
      <c r="BE1496" s="7"/>
      <c r="BF1496" s="7"/>
      <c r="BG1496" s="7"/>
      <c r="BH1496" s="8"/>
      <c r="BI1496" s="6"/>
      <c r="BJ1496" s="7"/>
      <c r="BK1496" s="7"/>
      <c r="BL1496" s="7"/>
      <c r="BM1496" s="7"/>
      <c r="BN1496" s="8"/>
      <c r="BO1496" s="6"/>
      <c r="BP1496" s="7"/>
      <c r="BQ1496" s="7"/>
      <c r="BR1496" s="7"/>
      <c r="BS1496" s="7"/>
      <c r="BT1496" s="8"/>
      <c r="BU1496" s="6"/>
      <c r="BV1496" s="7"/>
      <c r="BW1496" s="7"/>
      <c r="BX1496" s="7"/>
      <c r="BY1496" s="7"/>
      <c r="BZ1496" s="8"/>
      <c r="CA1496" s="6"/>
      <c r="CB1496" s="7"/>
      <c r="CC1496" s="7"/>
      <c r="CD1496" s="7"/>
      <c r="CE1496" s="7"/>
      <c r="CF1496" s="8"/>
      <c r="CG1496" s="6"/>
      <c r="CH1496" s="7"/>
      <c r="CI1496" s="7"/>
      <c r="CJ1496" s="7"/>
      <c r="CK1496" s="7"/>
      <c r="CL1496" s="8"/>
      <c r="CM1496" s="6"/>
      <c r="CN1496" s="7"/>
      <c r="CO1496" s="7"/>
      <c r="CP1496" s="7"/>
      <c r="CQ1496" s="7"/>
      <c r="CR1496" s="8"/>
      <c r="CS1496" s="6"/>
      <c r="CT1496" s="7"/>
      <c r="CU1496" s="7"/>
      <c r="CV1496" s="7"/>
      <c r="CW1496" s="7"/>
      <c r="CX1496" s="8"/>
      <c r="CY1496" s="6"/>
      <c r="CZ1496" s="7"/>
      <c r="DA1496" s="7"/>
      <c r="DB1496" s="7"/>
      <c r="DC1496" s="7"/>
      <c r="DD1496" s="8"/>
      <c r="DE1496" s="6"/>
      <c r="DF1496" s="7"/>
      <c r="DG1496" s="7"/>
      <c r="DH1496" s="7"/>
      <c r="DI1496" s="7"/>
      <c r="DJ1496" s="8"/>
      <c r="DK1496" s="6"/>
      <c r="DL1496" s="7"/>
      <c r="DM1496" s="7"/>
      <c r="DN1496" s="7"/>
      <c r="DO1496" s="7"/>
      <c r="DP1496" s="8"/>
      <c r="DQ1496" s="6"/>
      <c r="DR1496" s="7"/>
      <c r="DS1496" s="7"/>
      <c r="DT1496" s="7"/>
      <c r="DU1496" s="7"/>
      <c r="DV1496" s="8"/>
      <c r="DW1496" s="6"/>
      <c r="DX1496" s="7"/>
      <c r="DY1496" s="7"/>
      <c r="DZ1496" s="7"/>
      <c r="EA1496" s="7"/>
      <c r="EB1496" s="8"/>
      <c r="EC1496" s="6"/>
      <c r="ED1496" s="7"/>
      <c r="EE1496" s="7"/>
      <c r="EF1496" s="7"/>
      <c r="EG1496" s="7"/>
      <c r="EH1496" s="8"/>
      <c r="EI1496" s="6"/>
      <c r="EJ1496" s="7"/>
      <c r="EK1496" s="7"/>
      <c r="EL1496" s="7"/>
      <c r="EM1496" s="7"/>
      <c r="EN1496" s="8"/>
      <c r="EO1496" s="6"/>
      <c r="EP1496" s="7"/>
      <c r="EQ1496" s="7"/>
      <c r="ER1496" s="7"/>
      <c r="ES1496" s="7"/>
      <c r="ET1496" s="8"/>
      <c r="EU1496" s="6"/>
      <c r="EV1496" s="7"/>
      <c r="EW1496" s="7"/>
      <c r="EX1496" s="7"/>
      <c r="EY1496" s="7"/>
      <c r="EZ1496" s="8"/>
      <c r="FA1496" s="6"/>
      <c r="FB1496" s="7"/>
      <c r="FC1496" s="7"/>
      <c r="FD1496" s="7"/>
      <c r="FE1496" s="7"/>
      <c r="FF1496" s="8"/>
      <c r="FG1496" s="6"/>
      <c r="FH1496" s="7"/>
      <c r="FI1496" s="7"/>
      <c r="FJ1496" s="7"/>
      <c r="FK1496" s="7"/>
      <c r="FL1496" s="8"/>
      <c r="FM1496" s="6"/>
      <c r="FN1496" s="7"/>
      <c r="FO1496" s="7"/>
      <c r="FP1496" s="7"/>
      <c r="FQ1496" s="7"/>
      <c r="FR1496" s="8"/>
      <c r="FS1496" s="6"/>
      <c r="FT1496" s="7"/>
      <c r="FU1496" s="7"/>
      <c r="FV1496" s="7"/>
      <c r="FW1496" s="7"/>
      <c r="FX1496" s="8"/>
      <c r="FY1496" s="6"/>
      <c r="FZ1496" s="7"/>
      <c r="GA1496" s="7"/>
      <c r="GB1496" s="7"/>
      <c r="GC1496" s="7"/>
      <c r="GD1496" s="8"/>
      <c r="GE1496" s="6"/>
      <c r="GF1496" s="7"/>
      <c r="GG1496" s="7"/>
      <c r="GH1496" s="7"/>
      <c r="GI1496" s="7"/>
      <c r="GJ1496" s="8"/>
      <c r="GK1496" s="6"/>
      <c r="GL1496" s="7"/>
      <c r="GM1496" s="7"/>
      <c r="GN1496" s="7"/>
      <c r="GO1496" s="7"/>
      <c r="GP1496" s="8"/>
      <c r="GQ1496" s="6"/>
      <c r="GR1496" s="7"/>
      <c r="GS1496" s="7"/>
      <c r="GT1496" s="7"/>
      <c r="GU1496" s="7"/>
      <c r="GV1496" s="8"/>
      <c r="GW1496" s="6"/>
      <c r="GX1496" s="7"/>
      <c r="GY1496" s="7"/>
      <c r="GZ1496" s="7"/>
      <c r="HA1496" s="7"/>
      <c r="HB1496" s="8"/>
      <c r="HC1496" s="6"/>
      <c r="HD1496" s="7"/>
      <c r="HE1496" s="7"/>
      <c r="HF1496" s="7"/>
      <c r="HG1496" s="7"/>
      <c r="HH1496" s="8"/>
      <c r="HI1496" s="6"/>
      <c r="HJ1496" s="7"/>
      <c r="HK1496" s="7"/>
      <c r="HL1496" s="7"/>
      <c r="HM1496" s="7"/>
      <c r="HN1496" s="8"/>
      <c r="HO1496" s="6"/>
      <c r="HP1496" s="7"/>
      <c r="HQ1496" s="7"/>
      <c r="HR1496" s="7"/>
      <c r="HS1496" s="7"/>
      <c r="HT1496" s="8"/>
      <c r="HU1496" s="6"/>
      <c r="HV1496" s="7"/>
      <c r="HW1496" s="7"/>
      <c r="HX1496" s="7"/>
      <c r="HY1496" s="7"/>
      <c r="HZ1496" s="8"/>
      <c r="IA1496" s="6"/>
      <c r="IB1496" s="7"/>
      <c r="IC1496" s="7"/>
      <c r="ID1496" s="7"/>
      <c r="IE1496" s="7"/>
      <c r="IF1496" s="8"/>
      <c r="IG1496" s="6"/>
      <c r="IH1496" s="7"/>
      <c r="II1496" s="7"/>
      <c r="IJ1496" s="7"/>
      <c r="IK1496" s="7"/>
      <c r="IL1496" s="8"/>
      <c r="IM1496" s="6"/>
      <c r="IN1496" s="7"/>
      <c r="IO1496" s="7"/>
      <c r="IP1496" s="7"/>
      <c r="IQ1496" s="7"/>
      <c r="IR1496" s="8"/>
      <c r="IS1496" s="6"/>
      <c r="IT1496" s="7"/>
      <c r="IU1496" s="7"/>
      <c r="IV1496" s="7"/>
    </row>
    <row r="1497" customFormat="false" ht="12.75" hidden="false" customHeight="false" outlineLevel="0" collapsed="false">
      <c r="A1497" s="5" t="s">
        <v>1746</v>
      </c>
      <c r="B1497" s="6" t="n">
        <v>36993</v>
      </c>
      <c r="C1497" s="7" t="s">
        <v>774</v>
      </c>
      <c r="D1497" s="7" t="s">
        <v>1588</v>
      </c>
      <c r="E1497" s="7" t="s">
        <v>20</v>
      </c>
      <c r="F1497" s="8" t="s">
        <v>1671</v>
      </c>
      <c r="G1497" s="8" t="n">
        <v>9600</v>
      </c>
      <c r="H1497" s="7"/>
      <c r="I1497" s="7"/>
      <c r="J1497" s="7"/>
      <c r="K1497" s="7"/>
      <c r="L1497" s="8"/>
      <c r="M1497" s="6"/>
      <c r="N1497" s="7"/>
      <c r="O1497" s="7"/>
      <c r="P1497" s="7"/>
      <c r="Q1497" s="7"/>
      <c r="R1497" s="8"/>
      <c r="S1497" s="6"/>
      <c r="T1497" s="7"/>
      <c r="U1497" s="7"/>
      <c r="V1497" s="7"/>
      <c r="W1497" s="7"/>
      <c r="X1497" s="8"/>
      <c r="Y1497" s="6"/>
      <c r="Z1497" s="7"/>
      <c r="AA1497" s="7"/>
      <c r="AB1497" s="7"/>
      <c r="AC1497" s="7"/>
      <c r="AD1497" s="8"/>
      <c r="AE1497" s="6"/>
      <c r="AF1497" s="7"/>
      <c r="AG1497" s="7"/>
      <c r="AH1497" s="7"/>
      <c r="AI1497" s="7"/>
      <c r="AJ1497" s="8"/>
      <c r="AK1497" s="6"/>
      <c r="AL1497" s="7"/>
      <c r="AM1497" s="7"/>
      <c r="AN1497" s="7"/>
      <c r="AO1497" s="7"/>
      <c r="AP1497" s="8"/>
      <c r="AQ1497" s="6"/>
      <c r="AR1497" s="7"/>
      <c r="AS1497" s="7"/>
      <c r="AT1497" s="7"/>
      <c r="AU1497" s="7"/>
      <c r="AV1497" s="8"/>
      <c r="AW1497" s="6"/>
      <c r="AX1497" s="7"/>
      <c r="AY1497" s="7"/>
      <c r="AZ1497" s="7"/>
      <c r="BA1497" s="7"/>
      <c r="BB1497" s="8"/>
      <c r="BC1497" s="6"/>
      <c r="BD1497" s="7"/>
      <c r="BE1497" s="7"/>
      <c r="BF1497" s="7"/>
      <c r="BG1497" s="7"/>
      <c r="BH1497" s="8"/>
      <c r="BI1497" s="6"/>
      <c r="BJ1497" s="7"/>
      <c r="BK1497" s="7"/>
      <c r="BL1497" s="7"/>
      <c r="BM1497" s="7"/>
      <c r="BN1497" s="8"/>
      <c r="BO1497" s="6"/>
      <c r="BP1497" s="7"/>
      <c r="BQ1497" s="7"/>
      <c r="BR1497" s="7"/>
      <c r="BS1497" s="7"/>
      <c r="BT1497" s="8"/>
      <c r="BU1497" s="6"/>
      <c r="BV1497" s="7"/>
      <c r="BW1497" s="7"/>
      <c r="BX1497" s="7"/>
      <c r="BY1497" s="7"/>
      <c r="BZ1497" s="8"/>
      <c r="CA1497" s="6"/>
      <c r="CB1497" s="7"/>
      <c r="CC1497" s="7"/>
      <c r="CD1497" s="7"/>
      <c r="CE1497" s="7"/>
      <c r="CF1497" s="8"/>
      <c r="CG1497" s="6"/>
      <c r="CH1497" s="7"/>
      <c r="CI1497" s="7"/>
      <c r="CJ1497" s="7"/>
      <c r="CK1497" s="7"/>
      <c r="CL1497" s="8"/>
      <c r="CM1497" s="6"/>
      <c r="CN1497" s="7"/>
      <c r="CO1497" s="7"/>
      <c r="CP1497" s="7"/>
      <c r="CQ1497" s="7"/>
      <c r="CR1497" s="8"/>
      <c r="CS1497" s="6"/>
      <c r="CT1497" s="7"/>
      <c r="CU1497" s="7"/>
      <c r="CV1497" s="7"/>
      <c r="CW1497" s="7"/>
      <c r="CX1497" s="8"/>
      <c r="CY1497" s="6"/>
      <c r="CZ1497" s="7"/>
      <c r="DA1497" s="7"/>
      <c r="DB1497" s="7"/>
      <c r="DC1497" s="7"/>
      <c r="DD1497" s="8"/>
      <c r="DE1497" s="6"/>
      <c r="DF1497" s="7"/>
      <c r="DG1497" s="7"/>
      <c r="DH1497" s="7"/>
      <c r="DI1497" s="7"/>
      <c r="DJ1497" s="8"/>
      <c r="DK1497" s="6"/>
      <c r="DL1497" s="7"/>
      <c r="DM1497" s="7"/>
      <c r="DN1497" s="7"/>
      <c r="DO1497" s="7"/>
      <c r="DP1497" s="8"/>
      <c r="DQ1497" s="6"/>
      <c r="DR1497" s="7"/>
      <c r="DS1497" s="7"/>
      <c r="DT1497" s="7"/>
      <c r="DU1497" s="7"/>
      <c r="DV1497" s="8"/>
      <c r="DW1497" s="6"/>
      <c r="DX1497" s="7"/>
      <c r="DY1497" s="7"/>
      <c r="DZ1497" s="7"/>
      <c r="EA1497" s="7"/>
      <c r="EB1497" s="8"/>
      <c r="EC1497" s="6"/>
      <c r="ED1497" s="7"/>
      <c r="EE1497" s="7"/>
      <c r="EF1497" s="7"/>
      <c r="EG1497" s="7"/>
      <c r="EH1497" s="8"/>
      <c r="EI1497" s="6"/>
      <c r="EJ1497" s="7"/>
      <c r="EK1497" s="7"/>
      <c r="EL1497" s="7"/>
      <c r="EM1497" s="7"/>
      <c r="EN1497" s="8"/>
      <c r="EO1497" s="6"/>
      <c r="EP1497" s="7"/>
      <c r="EQ1497" s="7"/>
      <c r="ER1497" s="7"/>
      <c r="ES1497" s="7"/>
      <c r="ET1497" s="8"/>
      <c r="EU1497" s="6"/>
      <c r="EV1497" s="7"/>
      <c r="EW1497" s="7"/>
      <c r="EX1497" s="7"/>
      <c r="EY1497" s="7"/>
      <c r="EZ1497" s="8"/>
      <c r="FA1497" s="6"/>
      <c r="FB1497" s="7"/>
      <c r="FC1497" s="7"/>
      <c r="FD1497" s="7"/>
      <c r="FE1497" s="7"/>
      <c r="FF1497" s="8"/>
      <c r="FG1497" s="6"/>
      <c r="FH1497" s="7"/>
      <c r="FI1497" s="7"/>
      <c r="FJ1497" s="7"/>
      <c r="FK1497" s="7"/>
      <c r="FL1497" s="8"/>
      <c r="FM1497" s="6"/>
      <c r="FN1497" s="7"/>
      <c r="FO1497" s="7"/>
      <c r="FP1497" s="7"/>
      <c r="FQ1497" s="7"/>
      <c r="FR1497" s="8"/>
      <c r="FS1497" s="6"/>
      <c r="FT1497" s="7"/>
      <c r="FU1497" s="7"/>
      <c r="FV1497" s="7"/>
      <c r="FW1497" s="7"/>
      <c r="FX1497" s="8"/>
      <c r="FY1497" s="6"/>
      <c r="FZ1497" s="7"/>
      <c r="GA1497" s="7"/>
      <c r="GB1497" s="7"/>
      <c r="GC1497" s="7"/>
      <c r="GD1497" s="8"/>
      <c r="GE1497" s="6"/>
      <c r="GF1497" s="7"/>
      <c r="GG1497" s="7"/>
      <c r="GH1497" s="7"/>
      <c r="GI1497" s="7"/>
      <c r="GJ1497" s="8"/>
      <c r="GK1497" s="6"/>
      <c r="GL1497" s="7"/>
      <c r="GM1497" s="7"/>
      <c r="GN1497" s="7"/>
      <c r="GO1497" s="7"/>
      <c r="GP1497" s="8"/>
      <c r="GQ1497" s="6"/>
      <c r="GR1497" s="7"/>
      <c r="GS1497" s="7"/>
      <c r="GT1497" s="7"/>
      <c r="GU1497" s="7"/>
      <c r="GV1497" s="8"/>
      <c r="GW1497" s="6"/>
      <c r="GX1497" s="7"/>
      <c r="GY1497" s="7"/>
      <c r="GZ1497" s="7"/>
      <c r="HA1497" s="7"/>
      <c r="HB1497" s="8"/>
      <c r="HC1497" s="6"/>
      <c r="HD1497" s="7"/>
      <c r="HE1497" s="7"/>
      <c r="HF1497" s="7"/>
      <c r="HG1497" s="7"/>
      <c r="HH1497" s="8"/>
      <c r="HI1497" s="6"/>
      <c r="HJ1497" s="7"/>
      <c r="HK1497" s="7"/>
      <c r="HL1497" s="7"/>
      <c r="HM1497" s="7"/>
      <c r="HN1497" s="8"/>
      <c r="HO1497" s="6"/>
      <c r="HP1497" s="7"/>
      <c r="HQ1497" s="7"/>
      <c r="HR1497" s="7"/>
      <c r="HS1497" s="7"/>
      <c r="HT1497" s="8"/>
      <c r="HU1497" s="6"/>
      <c r="HV1497" s="7"/>
      <c r="HW1497" s="7"/>
      <c r="HX1497" s="7"/>
      <c r="HY1497" s="7"/>
      <c r="HZ1497" s="8"/>
      <c r="IA1497" s="6"/>
      <c r="IB1497" s="7"/>
      <c r="IC1497" s="7"/>
      <c r="ID1497" s="7"/>
      <c r="IE1497" s="7"/>
      <c r="IF1497" s="8"/>
      <c r="IG1497" s="6"/>
      <c r="IH1497" s="7"/>
      <c r="II1497" s="7"/>
      <c r="IJ1497" s="7"/>
      <c r="IK1497" s="7"/>
      <c r="IL1497" s="8"/>
      <c r="IM1497" s="6"/>
      <c r="IN1497" s="7"/>
      <c r="IO1497" s="7"/>
      <c r="IP1497" s="7"/>
      <c r="IQ1497" s="7"/>
      <c r="IR1497" s="8"/>
      <c r="IS1497" s="6"/>
      <c r="IT1497" s="7"/>
      <c r="IU1497" s="7"/>
      <c r="IV1497" s="7"/>
    </row>
    <row r="1498" customFormat="false" ht="12.75" hidden="false" customHeight="false" outlineLevel="0" collapsed="false">
      <c r="A1498" s="5" t="s">
        <v>1747</v>
      </c>
      <c r="B1498" s="6" t="n">
        <v>36993</v>
      </c>
      <c r="C1498" s="7" t="s">
        <v>774</v>
      </c>
      <c r="D1498" s="7" t="s">
        <v>1588</v>
      </c>
      <c r="E1498" s="7" t="s">
        <v>20</v>
      </c>
      <c r="F1498" s="8" t="s">
        <v>1671</v>
      </c>
      <c r="G1498" s="8" t="n">
        <v>700</v>
      </c>
      <c r="H1498" s="7"/>
      <c r="I1498" s="7"/>
      <c r="J1498" s="7"/>
      <c r="K1498" s="7"/>
      <c r="L1498" s="8"/>
      <c r="M1498" s="6"/>
      <c r="N1498" s="7"/>
      <c r="O1498" s="7"/>
      <c r="P1498" s="7"/>
      <c r="Q1498" s="7"/>
      <c r="R1498" s="8"/>
      <c r="S1498" s="6"/>
      <c r="T1498" s="7"/>
      <c r="U1498" s="7"/>
      <c r="V1498" s="7"/>
      <c r="W1498" s="7"/>
      <c r="X1498" s="8"/>
      <c r="Y1498" s="6"/>
      <c r="Z1498" s="7"/>
      <c r="AA1498" s="7"/>
      <c r="AB1498" s="7"/>
      <c r="AC1498" s="7"/>
      <c r="AD1498" s="8"/>
      <c r="AE1498" s="6"/>
      <c r="AF1498" s="7"/>
      <c r="AG1498" s="7"/>
      <c r="AH1498" s="7"/>
      <c r="AI1498" s="7"/>
      <c r="AJ1498" s="8"/>
      <c r="AK1498" s="6"/>
      <c r="AL1498" s="7"/>
      <c r="AM1498" s="7"/>
      <c r="AN1498" s="7"/>
      <c r="AO1498" s="7"/>
      <c r="AP1498" s="8"/>
      <c r="AQ1498" s="6"/>
      <c r="AR1498" s="7"/>
      <c r="AS1498" s="7"/>
      <c r="AT1498" s="7"/>
      <c r="AU1498" s="7"/>
      <c r="AV1498" s="8"/>
      <c r="AW1498" s="6"/>
      <c r="AX1498" s="7"/>
      <c r="AY1498" s="7"/>
      <c r="AZ1498" s="7"/>
      <c r="BA1498" s="7"/>
      <c r="BB1498" s="8"/>
      <c r="BC1498" s="6"/>
      <c r="BD1498" s="7"/>
      <c r="BE1498" s="7"/>
      <c r="BF1498" s="7"/>
      <c r="BG1498" s="7"/>
      <c r="BH1498" s="8"/>
      <c r="BI1498" s="6"/>
      <c r="BJ1498" s="7"/>
      <c r="BK1498" s="7"/>
      <c r="BL1498" s="7"/>
      <c r="BM1498" s="7"/>
      <c r="BN1498" s="8"/>
      <c r="BO1498" s="6"/>
      <c r="BP1498" s="7"/>
      <c r="BQ1498" s="7"/>
      <c r="BR1498" s="7"/>
      <c r="BS1498" s="7"/>
      <c r="BT1498" s="8"/>
      <c r="BU1498" s="6"/>
      <c r="BV1498" s="7"/>
      <c r="BW1498" s="7"/>
      <c r="BX1498" s="7"/>
      <c r="BY1498" s="7"/>
      <c r="BZ1498" s="8"/>
      <c r="CA1498" s="6"/>
      <c r="CB1498" s="7"/>
      <c r="CC1498" s="7"/>
      <c r="CD1498" s="7"/>
      <c r="CE1498" s="7"/>
      <c r="CF1498" s="8"/>
      <c r="CG1498" s="6"/>
      <c r="CH1498" s="7"/>
      <c r="CI1498" s="7"/>
      <c r="CJ1498" s="7"/>
      <c r="CK1498" s="7"/>
      <c r="CL1498" s="8"/>
      <c r="CM1498" s="6"/>
      <c r="CN1498" s="7"/>
      <c r="CO1498" s="7"/>
      <c r="CP1498" s="7"/>
      <c r="CQ1498" s="7"/>
      <c r="CR1498" s="8"/>
      <c r="CS1498" s="6"/>
      <c r="CT1498" s="7"/>
      <c r="CU1498" s="7"/>
      <c r="CV1498" s="7"/>
      <c r="CW1498" s="7"/>
      <c r="CX1498" s="8"/>
      <c r="CY1498" s="6"/>
      <c r="CZ1498" s="7"/>
      <c r="DA1498" s="7"/>
      <c r="DB1498" s="7"/>
      <c r="DC1498" s="7"/>
      <c r="DD1498" s="8"/>
      <c r="DE1498" s="6"/>
      <c r="DF1498" s="7"/>
      <c r="DG1498" s="7"/>
      <c r="DH1498" s="7"/>
      <c r="DI1498" s="7"/>
      <c r="DJ1498" s="8"/>
      <c r="DK1498" s="6"/>
      <c r="DL1498" s="7"/>
      <c r="DM1498" s="7"/>
      <c r="DN1498" s="7"/>
      <c r="DO1498" s="7"/>
      <c r="DP1498" s="8"/>
      <c r="DQ1498" s="6"/>
      <c r="DR1498" s="7"/>
      <c r="DS1498" s="7"/>
      <c r="DT1498" s="7"/>
      <c r="DU1498" s="7"/>
      <c r="DV1498" s="8"/>
      <c r="DW1498" s="6"/>
      <c r="DX1498" s="7"/>
      <c r="DY1498" s="7"/>
      <c r="DZ1498" s="7"/>
      <c r="EA1498" s="7"/>
      <c r="EB1498" s="8"/>
      <c r="EC1498" s="6"/>
      <c r="ED1498" s="7"/>
      <c r="EE1498" s="7"/>
      <c r="EF1498" s="7"/>
      <c r="EG1498" s="7"/>
      <c r="EH1498" s="8"/>
      <c r="EI1498" s="6"/>
      <c r="EJ1498" s="7"/>
      <c r="EK1498" s="7"/>
      <c r="EL1498" s="7"/>
      <c r="EM1498" s="7"/>
      <c r="EN1498" s="8"/>
      <c r="EO1498" s="6"/>
      <c r="EP1498" s="7"/>
      <c r="EQ1498" s="7"/>
      <c r="ER1498" s="7"/>
      <c r="ES1498" s="7"/>
      <c r="ET1498" s="8"/>
      <c r="EU1498" s="6"/>
      <c r="EV1498" s="7"/>
      <c r="EW1498" s="7"/>
      <c r="EX1498" s="7"/>
      <c r="EY1498" s="7"/>
      <c r="EZ1498" s="8"/>
      <c r="FA1498" s="6"/>
      <c r="FB1498" s="7"/>
      <c r="FC1498" s="7"/>
      <c r="FD1498" s="7"/>
      <c r="FE1498" s="7"/>
      <c r="FF1498" s="8"/>
      <c r="FG1498" s="6"/>
      <c r="FH1498" s="7"/>
      <c r="FI1498" s="7"/>
      <c r="FJ1498" s="7"/>
      <c r="FK1498" s="7"/>
      <c r="FL1498" s="8"/>
      <c r="FM1498" s="6"/>
      <c r="FN1498" s="7"/>
      <c r="FO1498" s="7"/>
      <c r="FP1498" s="7"/>
      <c r="FQ1498" s="7"/>
      <c r="FR1498" s="8"/>
      <c r="FS1498" s="6"/>
      <c r="FT1498" s="7"/>
      <c r="FU1498" s="7"/>
      <c r="FV1498" s="7"/>
      <c r="FW1498" s="7"/>
      <c r="FX1498" s="8"/>
      <c r="FY1498" s="6"/>
      <c r="FZ1498" s="7"/>
      <c r="GA1498" s="7"/>
      <c r="GB1498" s="7"/>
      <c r="GC1498" s="7"/>
      <c r="GD1498" s="8"/>
      <c r="GE1498" s="6"/>
      <c r="GF1498" s="7"/>
      <c r="GG1498" s="7"/>
      <c r="GH1498" s="7"/>
      <c r="GI1498" s="7"/>
      <c r="GJ1498" s="8"/>
      <c r="GK1498" s="6"/>
      <c r="GL1498" s="7"/>
      <c r="GM1498" s="7"/>
      <c r="GN1498" s="7"/>
      <c r="GO1498" s="7"/>
      <c r="GP1498" s="8"/>
      <c r="GQ1498" s="6"/>
      <c r="GR1498" s="7"/>
      <c r="GS1498" s="7"/>
      <c r="GT1498" s="7"/>
      <c r="GU1498" s="7"/>
      <c r="GV1498" s="8"/>
      <c r="GW1498" s="6"/>
      <c r="GX1498" s="7"/>
      <c r="GY1498" s="7"/>
      <c r="GZ1498" s="7"/>
      <c r="HA1498" s="7"/>
      <c r="HB1498" s="8"/>
      <c r="HC1498" s="6"/>
      <c r="HD1498" s="7"/>
      <c r="HE1498" s="7"/>
      <c r="HF1498" s="7"/>
      <c r="HG1498" s="7"/>
      <c r="HH1498" s="8"/>
      <c r="HI1498" s="6"/>
      <c r="HJ1498" s="7"/>
      <c r="HK1498" s="7"/>
      <c r="HL1498" s="7"/>
      <c r="HM1498" s="7"/>
      <c r="HN1498" s="8"/>
      <c r="HO1498" s="6"/>
      <c r="HP1498" s="7"/>
      <c r="HQ1498" s="7"/>
      <c r="HR1498" s="7"/>
      <c r="HS1498" s="7"/>
      <c r="HT1498" s="8"/>
      <c r="HU1498" s="6"/>
      <c r="HV1498" s="7"/>
      <c r="HW1498" s="7"/>
      <c r="HX1498" s="7"/>
      <c r="HY1498" s="7"/>
      <c r="HZ1498" s="8"/>
      <c r="IA1498" s="6"/>
      <c r="IB1498" s="7"/>
      <c r="IC1498" s="7"/>
      <c r="ID1498" s="7"/>
      <c r="IE1498" s="7"/>
      <c r="IF1498" s="8"/>
      <c r="IG1498" s="6"/>
      <c r="IH1498" s="7"/>
      <c r="II1498" s="7"/>
      <c r="IJ1498" s="7"/>
      <c r="IK1498" s="7"/>
      <c r="IL1498" s="8"/>
      <c r="IM1498" s="6"/>
      <c r="IN1498" s="7"/>
      <c r="IO1498" s="7"/>
      <c r="IP1498" s="7"/>
      <c r="IQ1498" s="7"/>
      <c r="IR1498" s="8"/>
      <c r="IS1498" s="6"/>
      <c r="IT1498" s="7"/>
      <c r="IU1498" s="7"/>
      <c r="IV1498" s="7"/>
    </row>
    <row r="1499" customFormat="false" ht="12.75" hidden="false" customHeight="false" outlineLevel="0" collapsed="false">
      <c r="A1499" s="5" t="s">
        <v>1748</v>
      </c>
      <c r="B1499" s="6" t="n">
        <v>36993</v>
      </c>
      <c r="C1499" s="7" t="s">
        <v>243</v>
      </c>
      <c r="D1499" s="7" t="s">
        <v>1588</v>
      </c>
      <c r="E1499" s="7" t="s">
        <v>20</v>
      </c>
      <c r="F1499" s="8" t="s">
        <v>1280</v>
      </c>
      <c r="G1499" s="8" t="n">
        <v>0</v>
      </c>
      <c r="H1499" s="7"/>
      <c r="I1499" s="7"/>
      <c r="J1499" s="7"/>
      <c r="K1499" s="7"/>
      <c r="L1499" s="8"/>
      <c r="M1499" s="6"/>
      <c r="N1499" s="7"/>
      <c r="O1499" s="7"/>
      <c r="P1499" s="7"/>
      <c r="Q1499" s="7"/>
      <c r="R1499" s="8"/>
      <c r="S1499" s="6"/>
      <c r="T1499" s="7"/>
      <c r="U1499" s="7"/>
      <c r="V1499" s="7"/>
      <c r="W1499" s="7"/>
      <c r="X1499" s="8"/>
      <c r="Y1499" s="6"/>
      <c r="Z1499" s="7"/>
      <c r="AA1499" s="7"/>
      <c r="AB1499" s="7"/>
      <c r="AC1499" s="7"/>
      <c r="AD1499" s="8"/>
      <c r="AE1499" s="6"/>
      <c r="AF1499" s="7"/>
      <c r="AG1499" s="7"/>
      <c r="AH1499" s="7"/>
      <c r="AI1499" s="7"/>
      <c r="AJ1499" s="8"/>
      <c r="AK1499" s="6"/>
      <c r="AL1499" s="7"/>
      <c r="AM1499" s="7"/>
      <c r="AN1499" s="7"/>
      <c r="AO1499" s="7"/>
      <c r="AP1499" s="8"/>
      <c r="AQ1499" s="6"/>
      <c r="AR1499" s="7"/>
      <c r="AS1499" s="7"/>
      <c r="AT1499" s="7"/>
      <c r="AU1499" s="7"/>
      <c r="AV1499" s="8"/>
      <c r="AW1499" s="6"/>
      <c r="AX1499" s="7"/>
      <c r="AY1499" s="7"/>
      <c r="AZ1499" s="7"/>
      <c r="BA1499" s="7"/>
      <c r="BB1499" s="8"/>
      <c r="BC1499" s="6"/>
      <c r="BD1499" s="7"/>
      <c r="BE1499" s="7"/>
      <c r="BF1499" s="7"/>
      <c r="BG1499" s="7"/>
      <c r="BH1499" s="8"/>
      <c r="BI1499" s="6"/>
      <c r="BJ1499" s="7"/>
      <c r="BK1499" s="7"/>
      <c r="BL1499" s="7"/>
      <c r="BM1499" s="7"/>
      <c r="BN1499" s="8"/>
      <c r="BO1499" s="6"/>
      <c r="BP1499" s="7"/>
      <c r="BQ1499" s="7"/>
      <c r="BR1499" s="7"/>
      <c r="BS1499" s="7"/>
      <c r="BT1499" s="8"/>
      <c r="BU1499" s="6"/>
      <c r="BV1499" s="7"/>
      <c r="BW1499" s="7"/>
      <c r="BX1499" s="7"/>
      <c r="BY1499" s="7"/>
      <c r="BZ1499" s="8"/>
      <c r="CA1499" s="6"/>
      <c r="CB1499" s="7"/>
      <c r="CC1499" s="7"/>
      <c r="CD1499" s="7"/>
      <c r="CE1499" s="7"/>
      <c r="CF1499" s="8"/>
      <c r="CG1499" s="6"/>
      <c r="CH1499" s="7"/>
      <c r="CI1499" s="7"/>
      <c r="CJ1499" s="7"/>
      <c r="CK1499" s="7"/>
      <c r="CL1499" s="8"/>
      <c r="CM1499" s="6"/>
      <c r="CN1499" s="7"/>
      <c r="CO1499" s="7"/>
      <c r="CP1499" s="7"/>
      <c r="CQ1499" s="7"/>
      <c r="CR1499" s="8"/>
      <c r="CS1499" s="6"/>
      <c r="CT1499" s="7"/>
      <c r="CU1499" s="7"/>
      <c r="CV1499" s="7"/>
      <c r="CW1499" s="7"/>
      <c r="CX1499" s="8"/>
      <c r="CY1499" s="6"/>
      <c r="CZ1499" s="7"/>
      <c r="DA1499" s="7"/>
      <c r="DB1499" s="7"/>
      <c r="DC1499" s="7"/>
      <c r="DD1499" s="8"/>
      <c r="DE1499" s="6"/>
      <c r="DF1499" s="7"/>
      <c r="DG1499" s="7"/>
      <c r="DH1499" s="7"/>
      <c r="DI1499" s="7"/>
      <c r="DJ1499" s="8"/>
      <c r="DK1499" s="6"/>
      <c r="DL1499" s="7"/>
      <c r="DM1499" s="7"/>
      <c r="DN1499" s="7"/>
      <c r="DO1499" s="7"/>
      <c r="DP1499" s="8"/>
      <c r="DQ1499" s="6"/>
      <c r="DR1499" s="7"/>
      <c r="DS1499" s="7"/>
      <c r="DT1499" s="7"/>
      <c r="DU1499" s="7"/>
      <c r="DV1499" s="8"/>
      <c r="DW1499" s="6"/>
      <c r="DX1499" s="7"/>
      <c r="DY1499" s="7"/>
      <c r="DZ1499" s="7"/>
      <c r="EA1499" s="7"/>
      <c r="EB1499" s="8"/>
      <c r="EC1499" s="6"/>
      <c r="ED1499" s="7"/>
      <c r="EE1499" s="7"/>
      <c r="EF1499" s="7"/>
      <c r="EG1499" s="7"/>
      <c r="EH1499" s="8"/>
      <c r="EI1499" s="6"/>
      <c r="EJ1499" s="7"/>
      <c r="EK1499" s="7"/>
      <c r="EL1499" s="7"/>
      <c r="EM1499" s="7"/>
      <c r="EN1499" s="8"/>
      <c r="EO1499" s="6"/>
      <c r="EP1499" s="7"/>
      <c r="EQ1499" s="7"/>
      <c r="ER1499" s="7"/>
      <c r="ES1499" s="7"/>
      <c r="ET1499" s="8"/>
      <c r="EU1499" s="6"/>
      <c r="EV1499" s="7"/>
      <c r="EW1499" s="7"/>
      <c r="EX1499" s="7"/>
      <c r="EY1499" s="7"/>
      <c r="EZ1499" s="8"/>
      <c r="FA1499" s="6"/>
      <c r="FB1499" s="7"/>
      <c r="FC1499" s="7"/>
      <c r="FD1499" s="7"/>
      <c r="FE1499" s="7"/>
      <c r="FF1499" s="8"/>
      <c r="FG1499" s="6"/>
      <c r="FH1499" s="7"/>
      <c r="FI1499" s="7"/>
      <c r="FJ1499" s="7"/>
      <c r="FK1499" s="7"/>
      <c r="FL1499" s="8"/>
      <c r="FM1499" s="6"/>
      <c r="FN1499" s="7"/>
      <c r="FO1499" s="7"/>
      <c r="FP1499" s="7"/>
      <c r="FQ1499" s="7"/>
      <c r="FR1499" s="8"/>
      <c r="FS1499" s="6"/>
      <c r="FT1499" s="7"/>
      <c r="FU1499" s="7"/>
      <c r="FV1499" s="7"/>
      <c r="FW1499" s="7"/>
      <c r="FX1499" s="8"/>
      <c r="FY1499" s="6"/>
      <c r="FZ1499" s="7"/>
      <c r="GA1499" s="7"/>
      <c r="GB1499" s="7"/>
      <c r="GC1499" s="7"/>
      <c r="GD1499" s="8"/>
      <c r="GE1499" s="6"/>
      <c r="GF1499" s="7"/>
      <c r="GG1499" s="7"/>
      <c r="GH1499" s="7"/>
      <c r="GI1499" s="7"/>
      <c r="GJ1499" s="8"/>
      <c r="GK1499" s="6"/>
      <c r="GL1499" s="7"/>
      <c r="GM1499" s="7"/>
      <c r="GN1499" s="7"/>
      <c r="GO1499" s="7"/>
      <c r="GP1499" s="8"/>
      <c r="GQ1499" s="6"/>
      <c r="GR1499" s="7"/>
      <c r="GS1499" s="7"/>
      <c r="GT1499" s="7"/>
      <c r="GU1499" s="7"/>
      <c r="GV1499" s="8"/>
      <c r="GW1499" s="6"/>
      <c r="GX1499" s="7"/>
      <c r="GY1499" s="7"/>
      <c r="GZ1499" s="7"/>
      <c r="HA1499" s="7"/>
      <c r="HB1499" s="8"/>
      <c r="HC1499" s="6"/>
      <c r="HD1499" s="7"/>
      <c r="HE1499" s="7"/>
      <c r="HF1499" s="7"/>
      <c r="HG1499" s="7"/>
      <c r="HH1499" s="8"/>
      <c r="HI1499" s="6"/>
      <c r="HJ1499" s="7"/>
      <c r="HK1499" s="7"/>
      <c r="HL1499" s="7"/>
      <c r="HM1499" s="7"/>
      <c r="HN1499" s="8"/>
      <c r="HO1499" s="6"/>
      <c r="HP1499" s="7"/>
      <c r="HQ1499" s="7"/>
      <c r="HR1499" s="7"/>
      <c r="HS1499" s="7"/>
      <c r="HT1499" s="8"/>
      <c r="HU1499" s="6"/>
      <c r="HV1499" s="7"/>
      <c r="HW1499" s="7"/>
      <c r="HX1499" s="7"/>
      <c r="HY1499" s="7"/>
      <c r="HZ1499" s="8"/>
      <c r="IA1499" s="6"/>
      <c r="IB1499" s="7"/>
      <c r="IC1499" s="7"/>
      <c r="ID1499" s="7"/>
      <c r="IE1499" s="7"/>
      <c r="IF1499" s="8"/>
      <c r="IG1499" s="6"/>
      <c r="IH1499" s="7"/>
      <c r="II1499" s="7"/>
      <c r="IJ1499" s="7"/>
      <c r="IK1499" s="7"/>
      <c r="IL1499" s="8"/>
      <c r="IM1499" s="6"/>
      <c r="IN1499" s="7"/>
      <c r="IO1499" s="7"/>
      <c r="IP1499" s="7"/>
      <c r="IQ1499" s="7"/>
      <c r="IR1499" s="8"/>
      <c r="IS1499" s="6"/>
      <c r="IT1499" s="7"/>
      <c r="IU1499" s="7"/>
      <c r="IV1499" s="7"/>
    </row>
    <row r="1500" customFormat="false" ht="12.75" hidden="false" customHeight="false" outlineLevel="0" collapsed="false">
      <c r="A1500" s="5" t="s">
        <v>1749</v>
      </c>
      <c r="B1500" s="6" t="n">
        <v>36993</v>
      </c>
      <c r="C1500" s="7" t="s">
        <v>1750</v>
      </c>
      <c r="D1500" s="7" t="s">
        <v>1588</v>
      </c>
      <c r="E1500" s="7" t="s">
        <v>20</v>
      </c>
      <c r="F1500" s="8" t="s">
        <v>1600</v>
      </c>
      <c r="G1500" s="8" t="n">
        <v>0</v>
      </c>
      <c r="H1500" s="7"/>
      <c r="I1500" s="7"/>
      <c r="J1500" s="7"/>
      <c r="K1500" s="7"/>
      <c r="L1500" s="8"/>
      <c r="M1500" s="6"/>
      <c r="N1500" s="7"/>
      <c r="O1500" s="7"/>
      <c r="P1500" s="7"/>
      <c r="Q1500" s="7"/>
      <c r="R1500" s="8"/>
      <c r="S1500" s="6"/>
      <c r="T1500" s="7"/>
      <c r="U1500" s="7"/>
      <c r="V1500" s="7"/>
      <c r="W1500" s="7"/>
      <c r="X1500" s="8"/>
      <c r="Y1500" s="6"/>
      <c r="Z1500" s="7"/>
      <c r="AA1500" s="7"/>
      <c r="AB1500" s="7"/>
      <c r="AC1500" s="7"/>
      <c r="AD1500" s="8"/>
      <c r="AE1500" s="6"/>
      <c r="AF1500" s="7"/>
      <c r="AG1500" s="7"/>
      <c r="AH1500" s="7"/>
      <c r="AI1500" s="7"/>
      <c r="AJ1500" s="8"/>
      <c r="AK1500" s="6"/>
      <c r="AL1500" s="7"/>
      <c r="AM1500" s="7"/>
      <c r="AN1500" s="7"/>
      <c r="AO1500" s="7"/>
      <c r="AP1500" s="8"/>
      <c r="AQ1500" s="6"/>
      <c r="AR1500" s="7"/>
      <c r="AS1500" s="7"/>
      <c r="AT1500" s="7"/>
      <c r="AU1500" s="7"/>
      <c r="AV1500" s="8"/>
      <c r="AW1500" s="6"/>
      <c r="AX1500" s="7"/>
      <c r="AY1500" s="7"/>
      <c r="AZ1500" s="7"/>
      <c r="BA1500" s="7"/>
      <c r="BB1500" s="8"/>
      <c r="BC1500" s="6"/>
      <c r="BD1500" s="7"/>
      <c r="BE1500" s="7"/>
      <c r="BF1500" s="7"/>
      <c r="BG1500" s="7"/>
      <c r="BH1500" s="8"/>
      <c r="BI1500" s="6"/>
      <c r="BJ1500" s="7"/>
      <c r="BK1500" s="7"/>
      <c r="BL1500" s="7"/>
      <c r="BM1500" s="7"/>
      <c r="BN1500" s="8"/>
      <c r="BO1500" s="6"/>
      <c r="BP1500" s="7"/>
      <c r="BQ1500" s="7"/>
      <c r="BR1500" s="7"/>
      <c r="BS1500" s="7"/>
      <c r="BT1500" s="8"/>
      <c r="BU1500" s="6"/>
      <c r="BV1500" s="7"/>
      <c r="BW1500" s="7"/>
      <c r="BX1500" s="7"/>
      <c r="BY1500" s="7"/>
      <c r="BZ1500" s="8"/>
      <c r="CA1500" s="6"/>
      <c r="CB1500" s="7"/>
      <c r="CC1500" s="7"/>
      <c r="CD1500" s="7"/>
      <c r="CE1500" s="7"/>
      <c r="CF1500" s="8"/>
      <c r="CG1500" s="6"/>
      <c r="CH1500" s="7"/>
      <c r="CI1500" s="7"/>
      <c r="CJ1500" s="7"/>
      <c r="CK1500" s="7"/>
      <c r="CL1500" s="8"/>
      <c r="CM1500" s="6"/>
      <c r="CN1500" s="7"/>
      <c r="CO1500" s="7"/>
      <c r="CP1500" s="7"/>
      <c r="CQ1500" s="7"/>
      <c r="CR1500" s="8"/>
      <c r="CS1500" s="6"/>
      <c r="CT1500" s="7"/>
      <c r="CU1500" s="7"/>
      <c r="CV1500" s="7"/>
      <c r="CW1500" s="7"/>
      <c r="CX1500" s="8"/>
      <c r="CY1500" s="6"/>
      <c r="CZ1500" s="7"/>
      <c r="DA1500" s="7"/>
      <c r="DB1500" s="7"/>
      <c r="DC1500" s="7"/>
      <c r="DD1500" s="8"/>
      <c r="DE1500" s="6"/>
      <c r="DF1500" s="7"/>
      <c r="DG1500" s="7"/>
      <c r="DH1500" s="7"/>
      <c r="DI1500" s="7"/>
      <c r="DJ1500" s="8"/>
      <c r="DK1500" s="6"/>
      <c r="DL1500" s="7"/>
      <c r="DM1500" s="7"/>
      <c r="DN1500" s="7"/>
      <c r="DO1500" s="7"/>
      <c r="DP1500" s="8"/>
      <c r="DQ1500" s="6"/>
      <c r="DR1500" s="7"/>
      <c r="DS1500" s="7"/>
      <c r="DT1500" s="7"/>
      <c r="DU1500" s="7"/>
      <c r="DV1500" s="8"/>
      <c r="DW1500" s="6"/>
      <c r="DX1500" s="7"/>
      <c r="DY1500" s="7"/>
      <c r="DZ1500" s="7"/>
      <c r="EA1500" s="7"/>
      <c r="EB1500" s="8"/>
      <c r="EC1500" s="6"/>
      <c r="ED1500" s="7"/>
      <c r="EE1500" s="7"/>
      <c r="EF1500" s="7"/>
      <c r="EG1500" s="7"/>
      <c r="EH1500" s="8"/>
      <c r="EI1500" s="6"/>
      <c r="EJ1500" s="7"/>
      <c r="EK1500" s="7"/>
      <c r="EL1500" s="7"/>
      <c r="EM1500" s="7"/>
      <c r="EN1500" s="8"/>
      <c r="EO1500" s="6"/>
      <c r="EP1500" s="7"/>
      <c r="EQ1500" s="7"/>
      <c r="ER1500" s="7"/>
      <c r="ES1500" s="7"/>
      <c r="ET1500" s="8"/>
      <c r="EU1500" s="6"/>
      <c r="EV1500" s="7"/>
      <c r="EW1500" s="7"/>
      <c r="EX1500" s="7"/>
      <c r="EY1500" s="7"/>
      <c r="EZ1500" s="8"/>
      <c r="FA1500" s="6"/>
      <c r="FB1500" s="7"/>
      <c r="FC1500" s="7"/>
      <c r="FD1500" s="7"/>
      <c r="FE1500" s="7"/>
      <c r="FF1500" s="8"/>
      <c r="FG1500" s="6"/>
      <c r="FH1500" s="7"/>
      <c r="FI1500" s="7"/>
      <c r="FJ1500" s="7"/>
      <c r="FK1500" s="7"/>
      <c r="FL1500" s="8"/>
      <c r="FM1500" s="6"/>
      <c r="FN1500" s="7"/>
      <c r="FO1500" s="7"/>
      <c r="FP1500" s="7"/>
      <c r="FQ1500" s="7"/>
      <c r="FR1500" s="8"/>
      <c r="FS1500" s="6"/>
      <c r="FT1500" s="7"/>
      <c r="FU1500" s="7"/>
      <c r="FV1500" s="7"/>
      <c r="FW1500" s="7"/>
      <c r="FX1500" s="8"/>
      <c r="FY1500" s="6"/>
      <c r="FZ1500" s="7"/>
      <c r="GA1500" s="7"/>
      <c r="GB1500" s="7"/>
      <c r="GC1500" s="7"/>
      <c r="GD1500" s="8"/>
      <c r="GE1500" s="6"/>
      <c r="GF1500" s="7"/>
      <c r="GG1500" s="7"/>
      <c r="GH1500" s="7"/>
      <c r="GI1500" s="7"/>
      <c r="GJ1500" s="8"/>
      <c r="GK1500" s="6"/>
      <c r="GL1500" s="7"/>
      <c r="GM1500" s="7"/>
      <c r="GN1500" s="7"/>
      <c r="GO1500" s="7"/>
      <c r="GP1500" s="8"/>
      <c r="GQ1500" s="6"/>
      <c r="GR1500" s="7"/>
      <c r="GS1500" s="7"/>
      <c r="GT1500" s="7"/>
      <c r="GU1500" s="7"/>
      <c r="GV1500" s="8"/>
      <c r="GW1500" s="6"/>
      <c r="GX1500" s="7"/>
      <c r="GY1500" s="7"/>
      <c r="GZ1500" s="7"/>
      <c r="HA1500" s="7"/>
      <c r="HB1500" s="8"/>
      <c r="HC1500" s="6"/>
      <c r="HD1500" s="7"/>
      <c r="HE1500" s="7"/>
      <c r="HF1500" s="7"/>
      <c r="HG1500" s="7"/>
      <c r="HH1500" s="8"/>
      <c r="HI1500" s="6"/>
      <c r="HJ1500" s="7"/>
      <c r="HK1500" s="7"/>
      <c r="HL1500" s="7"/>
      <c r="HM1500" s="7"/>
      <c r="HN1500" s="8"/>
      <c r="HO1500" s="6"/>
      <c r="HP1500" s="7"/>
      <c r="HQ1500" s="7"/>
      <c r="HR1500" s="7"/>
      <c r="HS1500" s="7"/>
      <c r="HT1500" s="8"/>
      <c r="HU1500" s="6"/>
      <c r="HV1500" s="7"/>
      <c r="HW1500" s="7"/>
      <c r="HX1500" s="7"/>
      <c r="HY1500" s="7"/>
      <c r="HZ1500" s="8"/>
      <c r="IA1500" s="6"/>
      <c r="IB1500" s="7"/>
      <c r="IC1500" s="7"/>
      <c r="ID1500" s="7"/>
      <c r="IE1500" s="7"/>
      <c r="IF1500" s="8"/>
      <c r="IG1500" s="6"/>
      <c r="IH1500" s="7"/>
      <c r="II1500" s="7"/>
      <c r="IJ1500" s="7"/>
      <c r="IK1500" s="7"/>
      <c r="IL1500" s="8"/>
      <c r="IM1500" s="6"/>
      <c r="IN1500" s="7"/>
      <c r="IO1500" s="7"/>
      <c r="IP1500" s="7"/>
      <c r="IQ1500" s="7"/>
      <c r="IR1500" s="8"/>
      <c r="IS1500" s="6"/>
      <c r="IT1500" s="7"/>
      <c r="IU1500" s="7"/>
      <c r="IV1500" s="7"/>
    </row>
    <row r="1501" customFormat="false" ht="12.75" hidden="false" customHeight="false" outlineLevel="0" collapsed="false">
      <c r="A1501" s="5" t="s">
        <v>1751</v>
      </c>
      <c r="B1501" s="6" t="n">
        <v>36997</v>
      </c>
      <c r="C1501" s="7" t="s">
        <v>1752</v>
      </c>
      <c r="D1501" s="7" t="s">
        <v>1588</v>
      </c>
      <c r="E1501" s="7" t="s">
        <v>20</v>
      </c>
      <c r="F1501" s="8" t="s">
        <v>1280</v>
      </c>
      <c r="G1501" s="8" t="n">
        <v>125</v>
      </c>
      <c r="H1501" s="7"/>
      <c r="I1501" s="7"/>
      <c r="J1501" s="7"/>
      <c r="K1501" s="7"/>
      <c r="L1501" s="8"/>
      <c r="M1501" s="6"/>
      <c r="N1501" s="7"/>
      <c r="O1501" s="7"/>
      <c r="P1501" s="7"/>
      <c r="Q1501" s="7"/>
      <c r="R1501" s="8"/>
      <c r="S1501" s="6"/>
      <c r="T1501" s="7"/>
      <c r="U1501" s="7"/>
      <c r="V1501" s="7"/>
      <c r="W1501" s="7"/>
      <c r="X1501" s="8"/>
      <c r="Y1501" s="6"/>
      <c r="Z1501" s="7"/>
      <c r="AA1501" s="7"/>
      <c r="AB1501" s="7"/>
      <c r="AC1501" s="7"/>
      <c r="AD1501" s="8"/>
      <c r="AE1501" s="6"/>
      <c r="AF1501" s="7"/>
      <c r="AG1501" s="7"/>
      <c r="AH1501" s="7"/>
      <c r="AI1501" s="7"/>
      <c r="AJ1501" s="8"/>
      <c r="AK1501" s="6"/>
      <c r="AL1501" s="7"/>
      <c r="AM1501" s="7"/>
      <c r="AN1501" s="7"/>
      <c r="AO1501" s="7"/>
      <c r="AP1501" s="8"/>
      <c r="AQ1501" s="6"/>
      <c r="AR1501" s="7"/>
      <c r="AS1501" s="7"/>
      <c r="AT1501" s="7"/>
      <c r="AU1501" s="7"/>
      <c r="AV1501" s="8"/>
      <c r="AW1501" s="6"/>
      <c r="AX1501" s="7"/>
      <c r="AY1501" s="7"/>
      <c r="AZ1501" s="7"/>
      <c r="BA1501" s="7"/>
      <c r="BB1501" s="8"/>
      <c r="BC1501" s="6"/>
      <c r="BD1501" s="7"/>
      <c r="BE1501" s="7"/>
      <c r="BF1501" s="7"/>
      <c r="BG1501" s="7"/>
      <c r="BH1501" s="8"/>
      <c r="BI1501" s="6"/>
      <c r="BJ1501" s="7"/>
      <c r="BK1501" s="7"/>
      <c r="BL1501" s="7"/>
      <c r="BM1501" s="7"/>
      <c r="BN1501" s="8"/>
      <c r="BO1501" s="6"/>
      <c r="BP1501" s="7"/>
      <c r="BQ1501" s="7"/>
      <c r="BR1501" s="7"/>
      <c r="BS1501" s="7"/>
      <c r="BT1501" s="8"/>
      <c r="BU1501" s="6"/>
      <c r="BV1501" s="7"/>
      <c r="BW1501" s="7"/>
      <c r="BX1501" s="7"/>
      <c r="BY1501" s="7"/>
      <c r="BZ1501" s="8"/>
      <c r="CA1501" s="6"/>
      <c r="CB1501" s="7"/>
      <c r="CC1501" s="7"/>
      <c r="CD1501" s="7"/>
      <c r="CE1501" s="7"/>
      <c r="CF1501" s="8"/>
      <c r="CG1501" s="6"/>
      <c r="CH1501" s="7"/>
      <c r="CI1501" s="7"/>
      <c r="CJ1501" s="7"/>
      <c r="CK1501" s="7"/>
      <c r="CL1501" s="8"/>
      <c r="CM1501" s="6"/>
      <c r="CN1501" s="7"/>
      <c r="CO1501" s="7"/>
      <c r="CP1501" s="7"/>
      <c r="CQ1501" s="7"/>
      <c r="CR1501" s="8"/>
      <c r="CS1501" s="6"/>
      <c r="CT1501" s="7"/>
      <c r="CU1501" s="7"/>
      <c r="CV1501" s="7"/>
      <c r="CW1501" s="7"/>
      <c r="CX1501" s="8"/>
      <c r="CY1501" s="6"/>
      <c r="CZ1501" s="7"/>
      <c r="DA1501" s="7"/>
      <c r="DB1501" s="7"/>
      <c r="DC1501" s="7"/>
      <c r="DD1501" s="8"/>
      <c r="DE1501" s="6"/>
      <c r="DF1501" s="7"/>
      <c r="DG1501" s="7"/>
      <c r="DH1501" s="7"/>
      <c r="DI1501" s="7"/>
      <c r="DJ1501" s="8"/>
      <c r="DK1501" s="6"/>
      <c r="DL1501" s="7"/>
      <c r="DM1501" s="7"/>
      <c r="DN1501" s="7"/>
      <c r="DO1501" s="7"/>
      <c r="DP1501" s="8"/>
      <c r="DQ1501" s="6"/>
      <c r="DR1501" s="7"/>
      <c r="DS1501" s="7"/>
      <c r="DT1501" s="7"/>
      <c r="DU1501" s="7"/>
      <c r="DV1501" s="8"/>
      <c r="DW1501" s="6"/>
      <c r="DX1501" s="7"/>
      <c r="DY1501" s="7"/>
      <c r="DZ1501" s="7"/>
      <c r="EA1501" s="7"/>
      <c r="EB1501" s="8"/>
      <c r="EC1501" s="6"/>
      <c r="ED1501" s="7"/>
      <c r="EE1501" s="7"/>
      <c r="EF1501" s="7"/>
      <c r="EG1501" s="7"/>
      <c r="EH1501" s="8"/>
      <c r="EI1501" s="6"/>
      <c r="EJ1501" s="7"/>
      <c r="EK1501" s="7"/>
      <c r="EL1501" s="7"/>
      <c r="EM1501" s="7"/>
      <c r="EN1501" s="8"/>
      <c r="EO1501" s="6"/>
      <c r="EP1501" s="7"/>
      <c r="EQ1501" s="7"/>
      <c r="ER1501" s="7"/>
      <c r="ES1501" s="7"/>
      <c r="ET1501" s="8"/>
      <c r="EU1501" s="6"/>
      <c r="EV1501" s="7"/>
      <c r="EW1501" s="7"/>
      <c r="EX1501" s="7"/>
      <c r="EY1501" s="7"/>
      <c r="EZ1501" s="8"/>
      <c r="FA1501" s="6"/>
      <c r="FB1501" s="7"/>
      <c r="FC1501" s="7"/>
      <c r="FD1501" s="7"/>
      <c r="FE1501" s="7"/>
      <c r="FF1501" s="8"/>
      <c r="FG1501" s="6"/>
      <c r="FH1501" s="7"/>
      <c r="FI1501" s="7"/>
      <c r="FJ1501" s="7"/>
      <c r="FK1501" s="7"/>
      <c r="FL1501" s="8"/>
      <c r="FM1501" s="6"/>
      <c r="FN1501" s="7"/>
      <c r="FO1501" s="7"/>
      <c r="FP1501" s="7"/>
      <c r="FQ1501" s="7"/>
      <c r="FR1501" s="8"/>
      <c r="FS1501" s="6"/>
      <c r="FT1501" s="7"/>
      <c r="FU1501" s="7"/>
      <c r="FV1501" s="7"/>
      <c r="FW1501" s="7"/>
      <c r="FX1501" s="8"/>
      <c r="FY1501" s="6"/>
      <c r="FZ1501" s="7"/>
      <c r="GA1501" s="7"/>
      <c r="GB1501" s="7"/>
      <c r="GC1501" s="7"/>
      <c r="GD1501" s="8"/>
      <c r="GE1501" s="6"/>
      <c r="GF1501" s="7"/>
      <c r="GG1501" s="7"/>
      <c r="GH1501" s="7"/>
      <c r="GI1501" s="7"/>
      <c r="GJ1501" s="8"/>
      <c r="GK1501" s="6"/>
      <c r="GL1501" s="7"/>
      <c r="GM1501" s="7"/>
      <c r="GN1501" s="7"/>
      <c r="GO1501" s="7"/>
      <c r="GP1501" s="8"/>
      <c r="GQ1501" s="6"/>
      <c r="GR1501" s="7"/>
      <c r="GS1501" s="7"/>
      <c r="GT1501" s="7"/>
      <c r="GU1501" s="7"/>
      <c r="GV1501" s="8"/>
      <c r="GW1501" s="6"/>
      <c r="GX1501" s="7"/>
      <c r="GY1501" s="7"/>
      <c r="GZ1501" s="7"/>
      <c r="HA1501" s="7"/>
      <c r="HB1501" s="8"/>
      <c r="HC1501" s="6"/>
      <c r="HD1501" s="7"/>
      <c r="HE1501" s="7"/>
      <c r="HF1501" s="7"/>
      <c r="HG1501" s="7"/>
      <c r="HH1501" s="8"/>
      <c r="HI1501" s="6"/>
      <c r="HJ1501" s="7"/>
      <c r="HK1501" s="7"/>
      <c r="HL1501" s="7"/>
      <c r="HM1501" s="7"/>
      <c r="HN1501" s="8"/>
      <c r="HO1501" s="6"/>
      <c r="HP1501" s="7"/>
      <c r="HQ1501" s="7"/>
      <c r="HR1501" s="7"/>
      <c r="HS1501" s="7"/>
      <c r="HT1501" s="8"/>
      <c r="HU1501" s="6"/>
      <c r="HV1501" s="7"/>
      <c r="HW1501" s="7"/>
      <c r="HX1501" s="7"/>
      <c r="HY1501" s="7"/>
      <c r="HZ1501" s="8"/>
      <c r="IA1501" s="6"/>
      <c r="IB1501" s="7"/>
      <c r="IC1501" s="7"/>
      <c r="ID1501" s="7"/>
      <c r="IE1501" s="7"/>
      <c r="IF1501" s="8"/>
      <c r="IG1501" s="6"/>
      <c r="IH1501" s="7"/>
      <c r="II1501" s="7"/>
      <c r="IJ1501" s="7"/>
      <c r="IK1501" s="7"/>
      <c r="IL1501" s="8"/>
      <c r="IM1501" s="6"/>
      <c r="IN1501" s="7"/>
      <c r="IO1501" s="7"/>
      <c r="IP1501" s="7"/>
      <c r="IQ1501" s="7"/>
      <c r="IR1501" s="8"/>
      <c r="IS1501" s="6"/>
      <c r="IT1501" s="7"/>
      <c r="IU1501" s="7"/>
      <c r="IV1501" s="7"/>
    </row>
    <row r="1502" customFormat="false" ht="12.75" hidden="false" customHeight="false" outlineLevel="0" collapsed="false">
      <c r="A1502" s="5" t="s">
        <v>1753</v>
      </c>
      <c r="B1502" s="6" t="n">
        <v>36997</v>
      </c>
      <c r="C1502" s="7" t="s">
        <v>1706</v>
      </c>
      <c r="D1502" s="7" t="s">
        <v>1588</v>
      </c>
      <c r="E1502" s="7" t="s">
        <v>20</v>
      </c>
      <c r="F1502" s="8" t="s">
        <v>1280</v>
      </c>
      <c r="G1502" s="8" t="n">
        <v>300</v>
      </c>
      <c r="H1502" s="7"/>
      <c r="I1502" s="7"/>
      <c r="J1502" s="7"/>
      <c r="K1502" s="7"/>
      <c r="L1502" s="8"/>
      <c r="M1502" s="6"/>
      <c r="N1502" s="7"/>
      <c r="O1502" s="7"/>
      <c r="P1502" s="7"/>
      <c r="Q1502" s="7"/>
      <c r="R1502" s="8"/>
      <c r="S1502" s="6"/>
      <c r="T1502" s="7"/>
      <c r="U1502" s="7"/>
      <c r="V1502" s="7"/>
      <c r="W1502" s="7"/>
      <c r="X1502" s="8"/>
      <c r="Y1502" s="6"/>
      <c r="Z1502" s="7"/>
      <c r="AA1502" s="7"/>
      <c r="AB1502" s="7"/>
      <c r="AC1502" s="7"/>
      <c r="AD1502" s="8"/>
      <c r="AE1502" s="6"/>
      <c r="AF1502" s="7"/>
      <c r="AG1502" s="7"/>
      <c r="AH1502" s="7"/>
      <c r="AI1502" s="7"/>
      <c r="AJ1502" s="8"/>
      <c r="AK1502" s="6"/>
      <c r="AL1502" s="7"/>
      <c r="AM1502" s="7"/>
      <c r="AN1502" s="7"/>
      <c r="AO1502" s="7"/>
      <c r="AP1502" s="8"/>
      <c r="AQ1502" s="6"/>
      <c r="AR1502" s="7"/>
      <c r="AS1502" s="7"/>
      <c r="AT1502" s="7"/>
      <c r="AU1502" s="7"/>
      <c r="AV1502" s="8"/>
      <c r="AW1502" s="6"/>
      <c r="AX1502" s="7"/>
      <c r="AY1502" s="7"/>
      <c r="AZ1502" s="7"/>
      <c r="BA1502" s="7"/>
      <c r="BB1502" s="8"/>
      <c r="BC1502" s="6"/>
      <c r="BD1502" s="7"/>
      <c r="BE1502" s="7"/>
      <c r="BF1502" s="7"/>
      <c r="BG1502" s="7"/>
      <c r="BH1502" s="8"/>
      <c r="BI1502" s="6"/>
      <c r="BJ1502" s="7"/>
      <c r="BK1502" s="7"/>
      <c r="BL1502" s="7"/>
      <c r="BM1502" s="7"/>
      <c r="BN1502" s="8"/>
      <c r="BO1502" s="6"/>
      <c r="BP1502" s="7"/>
      <c r="BQ1502" s="7"/>
      <c r="BR1502" s="7"/>
      <c r="BS1502" s="7"/>
      <c r="BT1502" s="8"/>
      <c r="BU1502" s="6"/>
      <c r="BV1502" s="7"/>
      <c r="BW1502" s="7"/>
      <c r="BX1502" s="7"/>
      <c r="BY1502" s="7"/>
      <c r="BZ1502" s="8"/>
      <c r="CA1502" s="6"/>
      <c r="CB1502" s="7"/>
      <c r="CC1502" s="7"/>
      <c r="CD1502" s="7"/>
      <c r="CE1502" s="7"/>
      <c r="CF1502" s="8"/>
      <c r="CG1502" s="6"/>
      <c r="CH1502" s="7"/>
      <c r="CI1502" s="7"/>
      <c r="CJ1502" s="7"/>
      <c r="CK1502" s="7"/>
      <c r="CL1502" s="8"/>
      <c r="CM1502" s="6"/>
      <c r="CN1502" s="7"/>
      <c r="CO1502" s="7"/>
      <c r="CP1502" s="7"/>
      <c r="CQ1502" s="7"/>
      <c r="CR1502" s="8"/>
      <c r="CS1502" s="6"/>
      <c r="CT1502" s="7"/>
      <c r="CU1502" s="7"/>
      <c r="CV1502" s="7"/>
      <c r="CW1502" s="7"/>
      <c r="CX1502" s="8"/>
      <c r="CY1502" s="6"/>
      <c r="CZ1502" s="7"/>
      <c r="DA1502" s="7"/>
      <c r="DB1502" s="7"/>
      <c r="DC1502" s="7"/>
      <c r="DD1502" s="8"/>
      <c r="DE1502" s="6"/>
      <c r="DF1502" s="7"/>
      <c r="DG1502" s="7"/>
      <c r="DH1502" s="7"/>
      <c r="DI1502" s="7"/>
      <c r="DJ1502" s="8"/>
      <c r="DK1502" s="6"/>
      <c r="DL1502" s="7"/>
      <c r="DM1502" s="7"/>
      <c r="DN1502" s="7"/>
      <c r="DO1502" s="7"/>
      <c r="DP1502" s="8"/>
      <c r="DQ1502" s="6"/>
      <c r="DR1502" s="7"/>
      <c r="DS1502" s="7"/>
      <c r="DT1502" s="7"/>
      <c r="DU1502" s="7"/>
      <c r="DV1502" s="8"/>
      <c r="DW1502" s="6"/>
      <c r="DX1502" s="7"/>
      <c r="DY1502" s="7"/>
      <c r="DZ1502" s="7"/>
      <c r="EA1502" s="7"/>
      <c r="EB1502" s="8"/>
      <c r="EC1502" s="6"/>
      <c r="ED1502" s="7"/>
      <c r="EE1502" s="7"/>
      <c r="EF1502" s="7"/>
      <c r="EG1502" s="7"/>
      <c r="EH1502" s="8"/>
      <c r="EI1502" s="6"/>
      <c r="EJ1502" s="7"/>
      <c r="EK1502" s="7"/>
      <c r="EL1502" s="7"/>
      <c r="EM1502" s="7"/>
      <c r="EN1502" s="8"/>
      <c r="EO1502" s="6"/>
      <c r="EP1502" s="7"/>
      <c r="EQ1502" s="7"/>
      <c r="ER1502" s="7"/>
      <c r="ES1502" s="7"/>
      <c r="ET1502" s="8"/>
      <c r="EU1502" s="6"/>
      <c r="EV1502" s="7"/>
      <c r="EW1502" s="7"/>
      <c r="EX1502" s="7"/>
      <c r="EY1502" s="7"/>
      <c r="EZ1502" s="8"/>
      <c r="FA1502" s="6"/>
      <c r="FB1502" s="7"/>
      <c r="FC1502" s="7"/>
      <c r="FD1502" s="7"/>
      <c r="FE1502" s="7"/>
      <c r="FF1502" s="8"/>
      <c r="FG1502" s="6"/>
      <c r="FH1502" s="7"/>
      <c r="FI1502" s="7"/>
      <c r="FJ1502" s="7"/>
      <c r="FK1502" s="7"/>
      <c r="FL1502" s="8"/>
      <c r="FM1502" s="6"/>
      <c r="FN1502" s="7"/>
      <c r="FO1502" s="7"/>
      <c r="FP1502" s="7"/>
      <c r="FQ1502" s="7"/>
      <c r="FR1502" s="8"/>
      <c r="FS1502" s="6"/>
      <c r="FT1502" s="7"/>
      <c r="FU1502" s="7"/>
      <c r="FV1502" s="7"/>
      <c r="FW1502" s="7"/>
      <c r="FX1502" s="8"/>
      <c r="FY1502" s="6"/>
      <c r="FZ1502" s="7"/>
      <c r="GA1502" s="7"/>
      <c r="GB1502" s="7"/>
      <c r="GC1502" s="7"/>
      <c r="GD1502" s="8"/>
      <c r="GE1502" s="6"/>
      <c r="GF1502" s="7"/>
      <c r="GG1502" s="7"/>
      <c r="GH1502" s="7"/>
      <c r="GI1502" s="7"/>
      <c r="GJ1502" s="8"/>
      <c r="GK1502" s="6"/>
      <c r="GL1502" s="7"/>
      <c r="GM1502" s="7"/>
      <c r="GN1502" s="7"/>
      <c r="GO1502" s="7"/>
      <c r="GP1502" s="8"/>
      <c r="GQ1502" s="6"/>
      <c r="GR1502" s="7"/>
      <c r="GS1502" s="7"/>
      <c r="GT1502" s="7"/>
      <c r="GU1502" s="7"/>
      <c r="GV1502" s="8"/>
      <c r="GW1502" s="6"/>
      <c r="GX1502" s="7"/>
      <c r="GY1502" s="7"/>
      <c r="GZ1502" s="7"/>
      <c r="HA1502" s="7"/>
      <c r="HB1502" s="8"/>
      <c r="HC1502" s="6"/>
      <c r="HD1502" s="7"/>
      <c r="HE1502" s="7"/>
      <c r="HF1502" s="7"/>
      <c r="HG1502" s="7"/>
      <c r="HH1502" s="8"/>
      <c r="HI1502" s="6"/>
      <c r="HJ1502" s="7"/>
      <c r="HK1502" s="7"/>
      <c r="HL1502" s="7"/>
      <c r="HM1502" s="7"/>
      <c r="HN1502" s="8"/>
      <c r="HO1502" s="6"/>
      <c r="HP1502" s="7"/>
      <c r="HQ1502" s="7"/>
      <c r="HR1502" s="7"/>
      <c r="HS1502" s="7"/>
      <c r="HT1502" s="8"/>
      <c r="HU1502" s="6"/>
      <c r="HV1502" s="7"/>
      <c r="HW1502" s="7"/>
      <c r="HX1502" s="7"/>
      <c r="HY1502" s="7"/>
      <c r="HZ1502" s="8"/>
      <c r="IA1502" s="6"/>
      <c r="IB1502" s="7"/>
      <c r="IC1502" s="7"/>
      <c r="ID1502" s="7"/>
      <c r="IE1502" s="7"/>
      <c r="IF1502" s="8"/>
      <c r="IG1502" s="6"/>
      <c r="IH1502" s="7"/>
      <c r="II1502" s="7"/>
      <c r="IJ1502" s="7"/>
      <c r="IK1502" s="7"/>
      <c r="IL1502" s="8"/>
      <c r="IM1502" s="6"/>
      <c r="IN1502" s="7"/>
      <c r="IO1502" s="7"/>
      <c r="IP1502" s="7"/>
      <c r="IQ1502" s="7"/>
      <c r="IR1502" s="8"/>
      <c r="IS1502" s="6"/>
      <c r="IT1502" s="7"/>
      <c r="IU1502" s="7"/>
      <c r="IV1502" s="7"/>
    </row>
    <row r="1503" customFormat="false" ht="12.75" hidden="false" customHeight="false" outlineLevel="0" collapsed="false">
      <c r="A1503" s="5" t="s">
        <v>1754</v>
      </c>
      <c r="B1503" s="6" t="n">
        <v>36997</v>
      </c>
      <c r="C1503" s="7" t="s">
        <v>774</v>
      </c>
      <c r="D1503" s="7" t="s">
        <v>1588</v>
      </c>
      <c r="E1503" s="7" t="s">
        <v>20</v>
      </c>
      <c r="F1503" s="8" t="s">
        <v>1671</v>
      </c>
      <c r="G1503" s="8" t="n">
        <v>0</v>
      </c>
      <c r="H1503" s="7"/>
      <c r="I1503" s="7"/>
      <c r="J1503" s="7"/>
      <c r="K1503" s="7"/>
      <c r="L1503" s="8"/>
      <c r="M1503" s="6"/>
      <c r="N1503" s="7"/>
      <c r="O1503" s="7"/>
      <c r="P1503" s="7"/>
      <c r="Q1503" s="7"/>
      <c r="R1503" s="8"/>
      <c r="S1503" s="6"/>
      <c r="T1503" s="7"/>
      <c r="U1503" s="7"/>
      <c r="V1503" s="7"/>
      <c r="W1503" s="7"/>
      <c r="X1503" s="8"/>
      <c r="Y1503" s="6"/>
      <c r="Z1503" s="7"/>
      <c r="AA1503" s="7"/>
      <c r="AB1503" s="7"/>
      <c r="AC1503" s="7"/>
      <c r="AD1503" s="8"/>
      <c r="AE1503" s="6"/>
      <c r="AF1503" s="7"/>
      <c r="AG1503" s="7"/>
      <c r="AH1503" s="7"/>
      <c r="AI1503" s="7"/>
      <c r="AJ1503" s="8"/>
      <c r="AK1503" s="6"/>
      <c r="AL1503" s="7"/>
      <c r="AM1503" s="7"/>
      <c r="AN1503" s="7"/>
      <c r="AO1503" s="7"/>
      <c r="AP1503" s="8"/>
      <c r="AQ1503" s="6"/>
      <c r="AR1503" s="7"/>
      <c r="AS1503" s="7"/>
      <c r="AT1503" s="7"/>
      <c r="AU1503" s="7"/>
      <c r="AV1503" s="8"/>
      <c r="AW1503" s="6"/>
      <c r="AX1503" s="7"/>
      <c r="AY1503" s="7"/>
      <c r="AZ1503" s="7"/>
      <c r="BA1503" s="7"/>
      <c r="BB1503" s="8"/>
      <c r="BC1503" s="6"/>
      <c r="BD1503" s="7"/>
      <c r="BE1503" s="7"/>
      <c r="BF1503" s="7"/>
      <c r="BG1503" s="7"/>
      <c r="BH1503" s="8"/>
      <c r="BI1503" s="6"/>
      <c r="BJ1503" s="7"/>
      <c r="BK1503" s="7"/>
      <c r="BL1503" s="7"/>
      <c r="BM1503" s="7"/>
      <c r="BN1503" s="8"/>
      <c r="BO1503" s="6"/>
      <c r="BP1503" s="7"/>
      <c r="BQ1503" s="7"/>
      <c r="BR1503" s="7"/>
      <c r="BS1503" s="7"/>
      <c r="BT1503" s="8"/>
      <c r="BU1503" s="6"/>
      <c r="BV1503" s="7"/>
      <c r="BW1503" s="7"/>
      <c r="BX1503" s="7"/>
      <c r="BY1503" s="7"/>
      <c r="BZ1503" s="8"/>
      <c r="CA1503" s="6"/>
      <c r="CB1503" s="7"/>
      <c r="CC1503" s="7"/>
      <c r="CD1503" s="7"/>
      <c r="CE1503" s="7"/>
      <c r="CF1503" s="8"/>
      <c r="CG1503" s="6"/>
      <c r="CH1503" s="7"/>
      <c r="CI1503" s="7"/>
      <c r="CJ1503" s="7"/>
      <c r="CK1503" s="7"/>
      <c r="CL1503" s="8"/>
      <c r="CM1503" s="6"/>
      <c r="CN1503" s="7"/>
      <c r="CO1503" s="7"/>
      <c r="CP1503" s="7"/>
      <c r="CQ1503" s="7"/>
      <c r="CR1503" s="8"/>
      <c r="CS1503" s="6"/>
      <c r="CT1503" s="7"/>
      <c r="CU1503" s="7"/>
      <c r="CV1503" s="7"/>
      <c r="CW1503" s="7"/>
      <c r="CX1503" s="8"/>
      <c r="CY1503" s="6"/>
      <c r="CZ1503" s="7"/>
      <c r="DA1503" s="7"/>
      <c r="DB1503" s="7"/>
      <c r="DC1503" s="7"/>
      <c r="DD1503" s="8"/>
      <c r="DE1503" s="6"/>
      <c r="DF1503" s="7"/>
      <c r="DG1503" s="7"/>
      <c r="DH1503" s="7"/>
      <c r="DI1503" s="7"/>
      <c r="DJ1503" s="8"/>
      <c r="DK1503" s="6"/>
      <c r="DL1503" s="7"/>
      <c r="DM1503" s="7"/>
      <c r="DN1503" s="7"/>
      <c r="DO1503" s="7"/>
      <c r="DP1503" s="8"/>
      <c r="DQ1503" s="6"/>
      <c r="DR1503" s="7"/>
      <c r="DS1503" s="7"/>
      <c r="DT1503" s="7"/>
      <c r="DU1503" s="7"/>
      <c r="DV1503" s="8"/>
      <c r="DW1503" s="6"/>
      <c r="DX1503" s="7"/>
      <c r="DY1503" s="7"/>
      <c r="DZ1503" s="7"/>
      <c r="EA1503" s="7"/>
      <c r="EB1503" s="8"/>
      <c r="EC1503" s="6"/>
      <c r="ED1503" s="7"/>
      <c r="EE1503" s="7"/>
      <c r="EF1503" s="7"/>
      <c r="EG1503" s="7"/>
      <c r="EH1503" s="8"/>
      <c r="EI1503" s="6"/>
      <c r="EJ1503" s="7"/>
      <c r="EK1503" s="7"/>
      <c r="EL1503" s="7"/>
      <c r="EM1503" s="7"/>
      <c r="EN1503" s="8"/>
      <c r="EO1503" s="6"/>
      <c r="EP1503" s="7"/>
      <c r="EQ1503" s="7"/>
      <c r="ER1503" s="7"/>
      <c r="ES1503" s="7"/>
      <c r="ET1503" s="8"/>
      <c r="EU1503" s="6"/>
      <c r="EV1503" s="7"/>
      <c r="EW1503" s="7"/>
      <c r="EX1503" s="7"/>
      <c r="EY1503" s="7"/>
      <c r="EZ1503" s="8"/>
      <c r="FA1503" s="6"/>
      <c r="FB1503" s="7"/>
      <c r="FC1503" s="7"/>
      <c r="FD1503" s="7"/>
      <c r="FE1503" s="7"/>
      <c r="FF1503" s="8"/>
      <c r="FG1503" s="6"/>
      <c r="FH1503" s="7"/>
      <c r="FI1503" s="7"/>
      <c r="FJ1503" s="7"/>
      <c r="FK1503" s="7"/>
      <c r="FL1503" s="8"/>
      <c r="FM1503" s="6"/>
      <c r="FN1503" s="7"/>
      <c r="FO1503" s="7"/>
      <c r="FP1503" s="7"/>
      <c r="FQ1503" s="7"/>
      <c r="FR1503" s="8"/>
      <c r="FS1503" s="6"/>
      <c r="FT1503" s="7"/>
      <c r="FU1503" s="7"/>
      <c r="FV1503" s="7"/>
      <c r="FW1503" s="7"/>
      <c r="FX1503" s="8"/>
      <c r="FY1503" s="6"/>
      <c r="FZ1503" s="7"/>
      <c r="GA1503" s="7"/>
      <c r="GB1503" s="7"/>
      <c r="GC1503" s="7"/>
      <c r="GD1503" s="8"/>
      <c r="GE1503" s="6"/>
      <c r="GF1503" s="7"/>
      <c r="GG1503" s="7"/>
      <c r="GH1503" s="7"/>
      <c r="GI1503" s="7"/>
      <c r="GJ1503" s="8"/>
      <c r="GK1503" s="6"/>
      <c r="GL1503" s="7"/>
      <c r="GM1503" s="7"/>
      <c r="GN1503" s="7"/>
      <c r="GO1503" s="7"/>
      <c r="GP1503" s="8"/>
      <c r="GQ1503" s="6"/>
      <c r="GR1503" s="7"/>
      <c r="GS1503" s="7"/>
      <c r="GT1503" s="7"/>
      <c r="GU1503" s="7"/>
      <c r="GV1503" s="8"/>
      <c r="GW1503" s="6"/>
      <c r="GX1503" s="7"/>
      <c r="GY1503" s="7"/>
      <c r="GZ1503" s="7"/>
      <c r="HA1503" s="7"/>
      <c r="HB1503" s="8"/>
      <c r="HC1503" s="6"/>
      <c r="HD1503" s="7"/>
      <c r="HE1503" s="7"/>
      <c r="HF1503" s="7"/>
      <c r="HG1503" s="7"/>
      <c r="HH1503" s="8"/>
      <c r="HI1503" s="6"/>
      <c r="HJ1503" s="7"/>
      <c r="HK1503" s="7"/>
      <c r="HL1503" s="7"/>
      <c r="HM1503" s="7"/>
      <c r="HN1503" s="8"/>
      <c r="HO1503" s="6"/>
      <c r="HP1503" s="7"/>
      <c r="HQ1503" s="7"/>
      <c r="HR1503" s="7"/>
      <c r="HS1503" s="7"/>
      <c r="HT1503" s="8"/>
      <c r="HU1503" s="6"/>
      <c r="HV1503" s="7"/>
      <c r="HW1503" s="7"/>
      <c r="HX1503" s="7"/>
      <c r="HY1503" s="7"/>
      <c r="HZ1503" s="8"/>
      <c r="IA1503" s="6"/>
      <c r="IB1503" s="7"/>
      <c r="IC1503" s="7"/>
      <c r="ID1503" s="7"/>
      <c r="IE1503" s="7"/>
      <c r="IF1503" s="8"/>
      <c r="IG1503" s="6"/>
      <c r="IH1503" s="7"/>
      <c r="II1503" s="7"/>
      <c r="IJ1503" s="7"/>
      <c r="IK1503" s="7"/>
      <c r="IL1503" s="8"/>
      <c r="IM1503" s="6"/>
      <c r="IN1503" s="7"/>
      <c r="IO1503" s="7"/>
      <c r="IP1503" s="7"/>
      <c r="IQ1503" s="7"/>
      <c r="IR1503" s="8"/>
      <c r="IS1503" s="6"/>
      <c r="IT1503" s="7"/>
      <c r="IU1503" s="7"/>
      <c r="IV1503" s="7"/>
    </row>
    <row r="1504" customFormat="false" ht="12.75" hidden="false" customHeight="false" outlineLevel="0" collapsed="false">
      <c r="A1504" s="5" t="s">
        <v>1755</v>
      </c>
      <c r="B1504" s="6" t="n">
        <v>36997</v>
      </c>
      <c r="C1504" s="7" t="s">
        <v>1756</v>
      </c>
      <c r="D1504" s="7" t="s">
        <v>1588</v>
      </c>
      <c r="E1504" s="7" t="s">
        <v>20</v>
      </c>
      <c r="F1504" s="8" t="s">
        <v>1049</v>
      </c>
      <c r="G1504" s="8" t="n">
        <v>625</v>
      </c>
      <c r="H1504" s="7"/>
      <c r="I1504" s="7"/>
      <c r="J1504" s="7"/>
      <c r="K1504" s="7"/>
      <c r="L1504" s="8"/>
      <c r="M1504" s="6"/>
      <c r="N1504" s="7"/>
      <c r="O1504" s="7"/>
      <c r="P1504" s="7"/>
      <c r="Q1504" s="7"/>
      <c r="R1504" s="8"/>
      <c r="S1504" s="6"/>
      <c r="T1504" s="7"/>
      <c r="U1504" s="7"/>
      <c r="V1504" s="7"/>
      <c r="W1504" s="7"/>
      <c r="X1504" s="8"/>
      <c r="Y1504" s="6"/>
      <c r="Z1504" s="7"/>
      <c r="AA1504" s="7"/>
      <c r="AB1504" s="7"/>
      <c r="AC1504" s="7"/>
      <c r="AD1504" s="8"/>
      <c r="AE1504" s="6"/>
      <c r="AF1504" s="7"/>
      <c r="AG1504" s="7"/>
      <c r="AH1504" s="7"/>
      <c r="AI1504" s="7"/>
      <c r="AJ1504" s="8"/>
      <c r="AK1504" s="6"/>
      <c r="AL1504" s="7"/>
      <c r="AM1504" s="7"/>
      <c r="AN1504" s="7"/>
      <c r="AO1504" s="7"/>
      <c r="AP1504" s="8"/>
      <c r="AQ1504" s="6"/>
      <c r="AR1504" s="7"/>
      <c r="AS1504" s="7"/>
      <c r="AT1504" s="7"/>
      <c r="AU1504" s="7"/>
      <c r="AV1504" s="8"/>
      <c r="AW1504" s="6"/>
      <c r="AX1504" s="7"/>
      <c r="AY1504" s="7"/>
      <c r="AZ1504" s="7"/>
      <c r="BA1504" s="7"/>
      <c r="BB1504" s="8"/>
      <c r="BC1504" s="6"/>
      <c r="BD1504" s="7"/>
      <c r="BE1504" s="7"/>
      <c r="BF1504" s="7"/>
      <c r="BG1504" s="7"/>
      <c r="BH1504" s="8"/>
      <c r="BI1504" s="6"/>
      <c r="BJ1504" s="7"/>
      <c r="BK1504" s="7"/>
      <c r="BL1504" s="7"/>
      <c r="BM1504" s="7"/>
      <c r="BN1504" s="8"/>
      <c r="BO1504" s="6"/>
      <c r="BP1504" s="7"/>
      <c r="BQ1504" s="7"/>
      <c r="BR1504" s="7"/>
      <c r="BS1504" s="7"/>
      <c r="BT1504" s="8"/>
      <c r="BU1504" s="6"/>
      <c r="BV1504" s="7"/>
      <c r="BW1504" s="7"/>
      <c r="BX1504" s="7"/>
      <c r="BY1504" s="7"/>
      <c r="BZ1504" s="8"/>
      <c r="CA1504" s="6"/>
      <c r="CB1504" s="7"/>
      <c r="CC1504" s="7"/>
      <c r="CD1504" s="7"/>
      <c r="CE1504" s="7"/>
      <c r="CF1504" s="8"/>
      <c r="CG1504" s="6"/>
      <c r="CH1504" s="7"/>
      <c r="CI1504" s="7"/>
      <c r="CJ1504" s="7"/>
      <c r="CK1504" s="7"/>
      <c r="CL1504" s="8"/>
      <c r="CM1504" s="6"/>
      <c r="CN1504" s="7"/>
      <c r="CO1504" s="7"/>
      <c r="CP1504" s="7"/>
      <c r="CQ1504" s="7"/>
      <c r="CR1504" s="8"/>
      <c r="CS1504" s="6"/>
      <c r="CT1504" s="7"/>
      <c r="CU1504" s="7"/>
      <c r="CV1504" s="7"/>
      <c r="CW1504" s="7"/>
      <c r="CX1504" s="8"/>
      <c r="CY1504" s="6"/>
      <c r="CZ1504" s="7"/>
      <c r="DA1504" s="7"/>
      <c r="DB1504" s="7"/>
      <c r="DC1504" s="7"/>
      <c r="DD1504" s="8"/>
      <c r="DE1504" s="6"/>
      <c r="DF1504" s="7"/>
      <c r="DG1504" s="7"/>
      <c r="DH1504" s="7"/>
      <c r="DI1504" s="7"/>
      <c r="DJ1504" s="8"/>
      <c r="DK1504" s="6"/>
      <c r="DL1504" s="7"/>
      <c r="DM1504" s="7"/>
      <c r="DN1504" s="7"/>
      <c r="DO1504" s="7"/>
      <c r="DP1504" s="8"/>
      <c r="DQ1504" s="6"/>
      <c r="DR1504" s="7"/>
      <c r="DS1504" s="7"/>
      <c r="DT1504" s="7"/>
      <c r="DU1504" s="7"/>
      <c r="DV1504" s="8"/>
      <c r="DW1504" s="6"/>
      <c r="DX1504" s="7"/>
      <c r="DY1504" s="7"/>
      <c r="DZ1504" s="7"/>
      <c r="EA1504" s="7"/>
      <c r="EB1504" s="8"/>
      <c r="EC1504" s="6"/>
      <c r="ED1504" s="7"/>
      <c r="EE1504" s="7"/>
      <c r="EF1504" s="7"/>
      <c r="EG1504" s="7"/>
      <c r="EH1504" s="8"/>
      <c r="EI1504" s="6"/>
      <c r="EJ1504" s="7"/>
      <c r="EK1504" s="7"/>
      <c r="EL1504" s="7"/>
      <c r="EM1504" s="7"/>
      <c r="EN1504" s="8"/>
      <c r="EO1504" s="6"/>
      <c r="EP1504" s="7"/>
      <c r="EQ1504" s="7"/>
      <c r="ER1504" s="7"/>
      <c r="ES1504" s="7"/>
      <c r="ET1504" s="8"/>
      <c r="EU1504" s="6"/>
      <c r="EV1504" s="7"/>
      <c r="EW1504" s="7"/>
      <c r="EX1504" s="7"/>
      <c r="EY1504" s="7"/>
      <c r="EZ1504" s="8"/>
      <c r="FA1504" s="6"/>
      <c r="FB1504" s="7"/>
      <c r="FC1504" s="7"/>
      <c r="FD1504" s="7"/>
      <c r="FE1504" s="7"/>
      <c r="FF1504" s="8"/>
      <c r="FG1504" s="6"/>
      <c r="FH1504" s="7"/>
      <c r="FI1504" s="7"/>
      <c r="FJ1504" s="7"/>
      <c r="FK1504" s="7"/>
      <c r="FL1504" s="8"/>
      <c r="FM1504" s="6"/>
      <c r="FN1504" s="7"/>
      <c r="FO1504" s="7"/>
      <c r="FP1504" s="7"/>
      <c r="FQ1504" s="7"/>
      <c r="FR1504" s="8"/>
      <c r="FS1504" s="6"/>
      <c r="FT1504" s="7"/>
      <c r="FU1504" s="7"/>
      <c r="FV1504" s="7"/>
      <c r="FW1504" s="7"/>
      <c r="FX1504" s="8"/>
      <c r="FY1504" s="6"/>
      <c r="FZ1504" s="7"/>
      <c r="GA1504" s="7"/>
      <c r="GB1504" s="7"/>
      <c r="GC1504" s="7"/>
      <c r="GD1504" s="8"/>
      <c r="GE1504" s="6"/>
      <c r="GF1504" s="7"/>
      <c r="GG1504" s="7"/>
      <c r="GH1504" s="7"/>
      <c r="GI1504" s="7"/>
      <c r="GJ1504" s="8"/>
      <c r="GK1504" s="6"/>
      <c r="GL1504" s="7"/>
      <c r="GM1504" s="7"/>
      <c r="GN1504" s="7"/>
      <c r="GO1504" s="7"/>
      <c r="GP1504" s="8"/>
      <c r="GQ1504" s="6"/>
      <c r="GR1504" s="7"/>
      <c r="GS1504" s="7"/>
      <c r="GT1504" s="7"/>
      <c r="GU1504" s="7"/>
      <c r="GV1504" s="8"/>
      <c r="GW1504" s="6"/>
      <c r="GX1504" s="7"/>
      <c r="GY1504" s="7"/>
      <c r="GZ1504" s="7"/>
      <c r="HA1504" s="7"/>
      <c r="HB1504" s="8"/>
      <c r="HC1504" s="6"/>
      <c r="HD1504" s="7"/>
      <c r="HE1504" s="7"/>
      <c r="HF1504" s="7"/>
      <c r="HG1504" s="7"/>
      <c r="HH1504" s="8"/>
      <c r="HI1504" s="6"/>
      <c r="HJ1504" s="7"/>
      <c r="HK1504" s="7"/>
      <c r="HL1504" s="7"/>
      <c r="HM1504" s="7"/>
      <c r="HN1504" s="8"/>
      <c r="HO1504" s="6"/>
      <c r="HP1504" s="7"/>
      <c r="HQ1504" s="7"/>
      <c r="HR1504" s="7"/>
      <c r="HS1504" s="7"/>
      <c r="HT1504" s="8"/>
      <c r="HU1504" s="6"/>
      <c r="HV1504" s="7"/>
      <c r="HW1504" s="7"/>
      <c r="HX1504" s="7"/>
      <c r="HY1504" s="7"/>
      <c r="HZ1504" s="8"/>
      <c r="IA1504" s="6"/>
      <c r="IB1504" s="7"/>
      <c r="IC1504" s="7"/>
      <c r="ID1504" s="7"/>
      <c r="IE1504" s="7"/>
      <c r="IF1504" s="8"/>
      <c r="IG1504" s="6"/>
      <c r="IH1504" s="7"/>
      <c r="II1504" s="7"/>
      <c r="IJ1504" s="7"/>
      <c r="IK1504" s="7"/>
      <c r="IL1504" s="8"/>
      <c r="IM1504" s="6"/>
      <c r="IN1504" s="7"/>
      <c r="IO1504" s="7"/>
      <c r="IP1504" s="7"/>
      <c r="IQ1504" s="7"/>
      <c r="IR1504" s="8"/>
      <c r="IS1504" s="6"/>
      <c r="IT1504" s="7"/>
      <c r="IU1504" s="7"/>
      <c r="IV1504" s="7"/>
    </row>
    <row r="1505" customFormat="false" ht="12.75" hidden="false" customHeight="false" outlineLevel="0" collapsed="false">
      <c r="A1505" s="5" t="s">
        <v>1757</v>
      </c>
      <c r="B1505" s="6" t="n">
        <v>36997</v>
      </c>
      <c r="C1505" s="7" t="s">
        <v>774</v>
      </c>
      <c r="D1505" s="7" t="s">
        <v>1588</v>
      </c>
      <c r="E1505" s="7" t="s">
        <v>20</v>
      </c>
      <c r="F1505" s="8" t="s">
        <v>775</v>
      </c>
      <c r="G1505" s="8" t="n">
        <v>500</v>
      </c>
      <c r="H1505" s="7"/>
      <c r="I1505" s="7"/>
      <c r="J1505" s="7"/>
      <c r="K1505" s="7"/>
      <c r="L1505" s="8"/>
      <c r="M1505" s="6"/>
      <c r="N1505" s="7"/>
      <c r="O1505" s="7"/>
      <c r="P1505" s="7"/>
      <c r="Q1505" s="7"/>
      <c r="R1505" s="8"/>
      <c r="S1505" s="6"/>
      <c r="T1505" s="7"/>
      <c r="U1505" s="7"/>
      <c r="V1505" s="7"/>
      <c r="W1505" s="7"/>
      <c r="X1505" s="8"/>
      <c r="Y1505" s="6"/>
      <c r="Z1505" s="7"/>
      <c r="AA1505" s="7"/>
      <c r="AB1505" s="7"/>
      <c r="AC1505" s="7"/>
      <c r="AD1505" s="8"/>
      <c r="AE1505" s="6"/>
      <c r="AF1505" s="7"/>
      <c r="AG1505" s="7"/>
      <c r="AH1505" s="7"/>
      <c r="AI1505" s="7"/>
      <c r="AJ1505" s="8"/>
      <c r="AK1505" s="6"/>
      <c r="AL1505" s="7"/>
      <c r="AM1505" s="7"/>
      <c r="AN1505" s="7"/>
      <c r="AO1505" s="7"/>
      <c r="AP1505" s="8"/>
      <c r="AQ1505" s="6"/>
      <c r="AR1505" s="7"/>
      <c r="AS1505" s="7"/>
      <c r="AT1505" s="7"/>
      <c r="AU1505" s="7"/>
      <c r="AV1505" s="8"/>
      <c r="AW1505" s="6"/>
      <c r="AX1505" s="7"/>
      <c r="AY1505" s="7"/>
      <c r="AZ1505" s="7"/>
      <c r="BA1505" s="7"/>
      <c r="BB1505" s="8"/>
      <c r="BC1505" s="6"/>
      <c r="BD1505" s="7"/>
      <c r="BE1505" s="7"/>
      <c r="BF1505" s="7"/>
      <c r="BG1505" s="7"/>
      <c r="BH1505" s="8"/>
      <c r="BI1505" s="6"/>
      <c r="BJ1505" s="7"/>
      <c r="BK1505" s="7"/>
      <c r="BL1505" s="7"/>
      <c r="BM1505" s="7"/>
      <c r="BN1505" s="8"/>
      <c r="BO1505" s="6"/>
      <c r="BP1505" s="7"/>
      <c r="BQ1505" s="7"/>
      <c r="BR1505" s="7"/>
      <c r="BS1505" s="7"/>
      <c r="BT1505" s="8"/>
      <c r="BU1505" s="6"/>
      <c r="BV1505" s="7"/>
      <c r="BW1505" s="7"/>
      <c r="BX1505" s="7"/>
      <c r="BY1505" s="7"/>
      <c r="BZ1505" s="8"/>
      <c r="CA1505" s="6"/>
      <c r="CB1505" s="7"/>
      <c r="CC1505" s="7"/>
      <c r="CD1505" s="7"/>
      <c r="CE1505" s="7"/>
      <c r="CF1505" s="8"/>
      <c r="CG1505" s="6"/>
      <c r="CH1505" s="7"/>
      <c r="CI1505" s="7"/>
      <c r="CJ1505" s="7"/>
      <c r="CK1505" s="7"/>
      <c r="CL1505" s="8"/>
      <c r="CM1505" s="6"/>
      <c r="CN1505" s="7"/>
      <c r="CO1505" s="7"/>
      <c r="CP1505" s="7"/>
      <c r="CQ1505" s="7"/>
      <c r="CR1505" s="8"/>
      <c r="CS1505" s="6"/>
      <c r="CT1505" s="7"/>
      <c r="CU1505" s="7"/>
      <c r="CV1505" s="7"/>
      <c r="CW1505" s="7"/>
      <c r="CX1505" s="8"/>
      <c r="CY1505" s="6"/>
      <c r="CZ1505" s="7"/>
      <c r="DA1505" s="7"/>
      <c r="DB1505" s="7"/>
      <c r="DC1505" s="7"/>
      <c r="DD1505" s="8"/>
      <c r="DE1505" s="6"/>
      <c r="DF1505" s="7"/>
      <c r="DG1505" s="7"/>
      <c r="DH1505" s="7"/>
      <c r="DI1505" s="7"/>
      <c r="DJ1505" s="8"/>
      <c r="DK1505" s="6"/>
      <c r="DL1505" s="7"/>
      <c r="DM1505" s="7"/>
      <c r="DN1505" s="7"/>
      <c r="DO1505" s="7"/>
      <c r="DP1505" s="8"/>
      <c r="DQ1505" s="6"/>
      <c r="DR1505" s="7"/>
      <c r="DS1505" s="7"/>
      <c r="DT1505" s="7"/>
      <c r="DU1505" s="7"/>
      <c r="DV1505" s="8"/>
      <c r="DW1505" s="6"/>
      <c r="DX1505" s="7"/>
      <c r="DY1505" s="7"/>
      <c r="DZ1505" s="7"/>
      <c r="EA1505" s="7"/>
      <c r="EB1505" s="8"/>
      <c r="EC1505" s="6"/>
      <c r="ED1505" s="7"/>
      <c r="EE1505" s="7"/>
      <c r="EF1505" s="7"/>
      <c r="EG1505" s="7"/>
      <c r="EH1505" s="8"/>
      <c r="EI1505" s="6"/>
      <c r="EJ1505" s="7"/>
      <c r="EK1505" s="7"/>
      <c r="EL1505" s="7"/>
      <c r="EM1505" s="7"/>
      <c r="EN1505" s="8"/>
      <c r="EO1505" s="6"/>
      <c r="EP1505" s="7"/>
      <c r="EQ1505" s="7"/>
      <c r="ER1505" s="7"/>
      <c r="ES1505" s="7"/>
      <c r="ET1505" s="8"/>
      <c r="EU1505" s="6"/>
      <c r="EV1505" s="7"/>
      <c r="EW1505" s="7"/>
      <c r="EX1505" s="7"/>
      <c r="EY1505" s="7"/>
      <c r="EZ1505" s="8"/>
      <c r="FA1505" s="6"/>
      <c r="FB1505" s="7"/>
      <c r="FC1505" s="7"/>
      <c r="FD1505" s="7"/>
      <c r="FE1505" s="7"/>
      <c r="FF1505" s="8"/>
      <c r="FG1505" s="6"/>
      <c r="FH1505" s="7"/>
      <c r="FI1505" s="7"/>
      <c r="FJ1505" s="7"/>
      <c r="FK1505" s="7"/>
      <c r="FL1505" s="8"/>
      <c r="FM1505" s="6"/>
      <c r="FN1505" s="7"/>
      <c r="FO1505" s="7"/>
      <c r="FP1505" s="7"/>
      <c r="FQ1505" s="7"/>
      <c r="FR1505" s="8"/>
      <c r="FS1505" s="6"/>
      <c r="FT1505" s="7"/>
      <c r="FU1505" s="7"/>
      <c r="FV1505" s="7"/>
      <c r="FW1505" s="7"/>
      <c r="FX1505" s="8"/>
      <c r="FY1505" s="6"/>
      <c r="FZ1505" s="7"/>
      <c r="GA1505" s="7"/>
      <c r="GB1505" s="7"/>
      <c r="GC1505" s="7"/>
      <c r="GD1505" s="8"/>
      <c r="GE1505" s="6"/>
      <c r="GF1505" s="7"/>
      <c r="GG1505" s="7"/>
      <c r="GH1505" s="7"/>
      <c r="GI1505" s="7"/>
      <c r="GJ1505" s="8"/>
      <c r="GK1505" s="6"/>
      <c r="GL1505" s="7"/>
      <c r="GM1505" s="7"/>
      <c r="GN1505" s="7"/>
      <c r="GO1505" s="7"/>
      <c r="GP1505" s="8"/>
      <c r="GQ1505" s="6"/>
      <c r="GR1505" s="7"/>
      <c r="GS1505" s="7"/>
      <c r="GT1505" s="7"/>
      <c r="GU1505" s="7"/>
      <c r="GV1505" s="8"/>
      <c r="GW1505" s="6"/>
      <c r="GX1505" s="7"/>
      <c r="GY1505" s="7"/>
      <c r="GZ1505" s="7"/>
      <c r="HA1505" s="7"/>
      <c r="HB1505" s="8"/>
      <c r="HC1505" s="6"/>
      <c r="HD1505" s="7"/>
      <c r="HE1505" s="7"/>
      <c r="HF1505" s="7"/>
      <c r="HG1505" s="7"/>
      <c r="HH1505" s="8"/>
      <c r="HI1505" s="6"/>
      <c r="HJ1505" s="7"/>
      <c r="HK1505" s="7"/>
      <c r="HL1505" s="7"/>
      <c r="HM1505" s="7"/>
      <c r="HN1505" s="8"/>
      <c r="HO1505" s="6"/>
      <c r="HP1505" s="7"/>
      <c r="HQ1505" s="7"/>
      <c r="HR1505" s="7"/>
      <c r="HS1505" s="7"/>
      <c r="HT1505" s="8"/>
      <c r="HU1505" s="6"/>
      <c r="HV1505" s="7"/>
      <c r="HW1505" s="7"/>
      <c r="HX1505" s="7"/>
      <c r="HY1505" s="7"/>
      <c r="HZ1505" s="8"/>
      <c r="IA1505" s="6"/>
      <c r="IB1505" s="7"/>
      <c r="IC1505" s="7"/>
      <c r="ID1505" s="7"/>
      <c r="IE1505" s="7"/>
      <c r="IF1505" s="8"/>
      <c r="IG1505" s="6"/>
      <c r="IH1505" s="7"/>
      <c r="II1505" s="7"/>
      <c r="IJ1505" s="7"/>
      <c r="IK1505" s="7"/>
      <c r="IL1505" s="8"/>
      <c r="IM1505" s="6"/>
      <c r="IN1505" s="7"/>
      <c r="IO1505" s="7"/>
      <c r="IP1505" s="7"/>
      <c r="IQ1505" s="7"/>
      <c r="IR1505" s="8"/>
      <c r="IS1505" s="6"/>
      <c r="IT1505" s="7"/>
      <c r="IU1505" s="7"/>
      <c r="IV1505" s="7"/>
    </row>
    <row r="1506" customFormat="false" ht="12.75" hidden="false" customHeight="false" outlineLevel="0" collapsed="false">
      <c r="A1506" s="5" t="s">
        <v>1758</v>
      </c>
      <c r="B1506" s="6" t="n">
        <v>36997</v>
      </c>
      <c r="C1506" s="7" t="s">
        <v>774</v>
      </c>
      <c r="D1506" s="7" t="s">
        <v>1588</v>
      </c>
      <c r="E1506" s="7" t="s">
        <v>20</v>
      </c>
      <c r="F1506" s="8" t="s">
        <v>1098</v>
      </c>
      <c r="G1506" s="8" t="n">
        <v>3350</v>
      </c>
      <c r="H1506" s="7"/>
      <c r="I1506" s="7"/>
      <c r="J1506" s="7"/>
      <c r="K1506" s="7"/>
      <c r="L1506" s="8"/>
      <c r="M1506" s="6"/>
      <c r="N1506" s="7"/>
      <c r="O1506" s="7"/>
      <c r="P1506" s="7"/>
      <c r="Q1506" s="7"/>
      <c r="R1506" s="8"/>
      <c r="S1506" s="6"/>
      <c r="T1506" s="7"/>
      <c r="U1506" s="7"/>
      <c r="V1506" s="7"/>
      <c r="W1506" s="7"/>
      <c r="X1506" s="8"/>
      <c r="Y1506" s="6"/>
      <c r="Z1506" s="7"/>
      <c r="AA1506" s="7"/>
      <c r="AB1506" s="7"/>
      <c r="AC1506" s="7"/>
      <c r="AD1506" s="8"/>
      <c r="AE1506" s="6"/>
      <c r="AF1506" s="7"/>
      <c r="AG1506" s="7"/>
      <c r="AH1506" s="7"/>
      <c r="AI1506" s="7"/>
      <c r="AJ1506" s="8"/>
      <c r="AK1506" s="6"/>
      <c r="AL1506" s="7"/>
      <c r="AM1506" s="7"/>
      <c r="AN1506" s="7"/>
      <c r="AO1506" s="7"/>
      <c r="AP1506" s="8"/>
      <c r="AQ1506" s="6"/>
      <c r="AR1506" s="7"/>
      <c r="AS1506" s="7"/>
      <c r="AT1506" s="7"/>
      <c r="AU1506" s="7"/>
      <c r="AV1506" s="8"/>
      <c r="AW1506" s="6"/>
      <c r="AX1506" s="7"/>
      <c r="AY1506" s="7"/>
      <c r="AZ1506" s="7"/>
      <c r="BA1506" s="7"/>
      <c r="BB1506" s="8"/>
      <c r="BC1506" s="6"/>
      <c r="BD1506" s="7"/>
      <c r="BE1506" s="7"/>
      <c r="BF1506" s="7"/>
      <c r="BG1506" s="7"/>
      <c r="BH1506" s="8"/>
      <c r="BI1506" s="6"/>
      <c r="BJ1506" s="7"/>
      <c r="BK1506" s="7"/>
      <c r="BL1506" s="7"/>
      <c r="BM1506" s="7"/>
      <c r="BN1506" s="8"/>
      <c r="BO1506" s="6"/>
      <c r="BP1506" s="7"/>
      <c r="BQ1506" s="7"/>
      <c r="BR1506" s="7"/>
      <c r="BS1506" s="7"/>
      <c r="BT1506" s="8"/>
      <c r="BU1506" s="6"/>
      <c r="BV1506" s="7"/>
      <c r="BW1506" s="7"/>
      <c r="BX1506" s="7"/>
      <c r="BY1506" s="7"/>
      <c r="BZ1506" s="8"/>
      <c r="CA1506" s="6"/>
      <c r="CB1506" s="7"/>
      <c r="CC1506" s="7"/>
      <c r="CD1506" s="7"/>
      <c r="CE1506" s="7"/>
      <c r="CF1506" s="8"/>
      <c r="CG1506" s="6"/>
      <c r="CH1506" s="7"/>
      <c r="CI1506" s="7"/>
      <c r="CJ1506" s="7"/>
      <c r="CK1506" s="7"/>
      <c r="CL1506" s="8"/>
      <c r="CM1506" s="6"/>
      <c r="CN1506" s="7"/>
      <c r="CO1506" s="7"/>
      <c r="CP1506" s="7"/>
      <c r="CQ1506" s="7"/>
      <c r="CR1506" s="8"/>
      <c r="CS1506" s="6"/>
      <c r="CT1506" s="7"/>
      <c r="CU1506" s="7"/>
      <c r="CV1506" s="7"/>
      <c r="CW1506" s="7"/>
      <c r="CX1506" s="8"/>
      <c r="CY1506" s="6"/>
      <c r="CZ1506" s="7"/>
      <c r="DA1506" s="7"/>
      <c r="DB1506" s="7"/>
      <c r="DC1506" s="7"/>
      <c r="DD1506" s="8"/>
      <c r="DE1506" s="6"/>
      <c r="DF1506" s="7"/>
      <c r="DG1506" s="7"/>
      <c r="DH1506" s="7"/>
      <c r="DI1506" s="7"/>
      <c r="DJ1506" s="8"/>
      <c r="DK1506" s="6"/>
      <c r="DL1506" s="7"/>
      <c r="DM1506" s="7"/>
      <c r="DN1506" s="7"/>
      <c r="DO1506" s="7"/>
      <c r="DP1506" s="8"/>
      <c r="DQ1506" s="6"/>
      <c r="DR1506" s="7"/>
      <c r="DS1506" s="7"/>
      <c r="DT1506" s="7"/>
      <c r="DU1506" s="7"/>
      <c r="DV1506" s="8"/>
      <c r="DW1506" s="6"/>
      <c r="DX1506" s="7"/>
      <c r="DY1506" s="7"/>
      <c r="DZ1506" s="7"/>
      <c r="EA1506" s="7"/>
      <c r="EB1506" s="8"/>
      <c r="EC1506" s="6"/>
      <c r="ED1506" s="7"/>
      <c r="EE1506" s="7"/>
      <c r="EF1506" s="7"/>
      <c r="EG1506" s="7"/>
      <c r="EH1506" s="8"/>
      <c r="EI1506" s="6"/>
      <c r="EJ1506" s="7"/>
      <c r="EK1506" s="7"/>
      <c r="EL1506" s="7"/>
      <c r="EM1506" s="7"/>
      <c r="EN1506" s="8"/>
      <c r="EO1506" s="6"/>
      <c r="EP1506" s="7"/>
      <c r="EQ1506" s="7"/>
      <c r="ER1506" s="7"/>
      <c r="ES1506" s="7"/>
      <c r="ET1506" s="8"/>
      <c r="EU1506" s="6"/>
      <c r="EV1506" s="7"/>
      <c r="EW1506" s="7"/>
      <c r="EX1506" s="7"/>
      <c r="EY1506" s="7"/>
      <c r="EZ1506" s="8"/>
      <c r="FA1506" s="6"/>
      <c r="FB1506" s="7"/>
      <c r="FC1506" s="7"/>
      <c r="FD1506" s="7"/>
      <c r="FE1506" s="7"/>
      <c r="FF1506" s="8"/>
      <c r="FG1506" s="6"/>
      <c r="FH1506" s="7"/>
      <c r="FI1506" s="7"/>
      <c r="FJ1506" s="7"/>
      <c r="FK1506" s="7"/>
      <c r="FL1506" s="8"/>
      <c r="FM1506" s="6"/>
      <c r="FN1506" s="7"/>
      <c r="FO1506" s="7"/>
      <c r="FP1506" s="7"/>
      <c r="FQ1506" s="7"/>
      <c r="FR1506" s="8"/>
      <c r="FS1506" s="6"/>
      <c r="FT1506" s="7"/>
      <c r="FU1506" s="7"/>
      <c r="FV1506" s="7"/>
      <c r="FW1506" s="7"/>
      <c r="FX1506" s="8"/>
      <c r="FY1506" s="6"/>
      <c r="FZ1506" s="7"/>
      <c r="GA1506" s="7"/>
      <c r="GB1506" s="7"/>
      <c r="GC1506" s="7"/>
      <c r="GD1506" s="8"/>
      <c r="GE1506" s="6"/>
      <c r="GF1506" s="7"/>
      <c r="GG1506" s="7"/>
      <c r="GH1506" s="7"/>
      <c r="GI1506" s="7"/>
      <c r="GJ1506" s="8"/>
      <c r="GK1506" s="6"/>
      <c r="GL1506" s="7"/>
      <c r="GM1506" s="7"/>
      <c r="GN1506" s="7"/>
      <c r="GO1506" s="7"/>
      <c r="GP1506" s="8"/>
      <c r="GQ1506" s="6"/>
      <c r="GR1506" s="7"/>
      <c r="GS1506" s="7"/>
      <c r="GT1506" s="7"/>
      <c r="GU1506" s="7"/>
      <c r="GV1506" s="8"/>
      <c r="GW1506" s="6"/>
      <c r="GX1506" s="7"/>
      <c r="GY1506" s="7"/>
      <c r="GZ1506" s="7"/>
      <c r="HA1506" s="7"/>
      <c r="HB1506" s="8"/>
      <c r="HC1506" s="6"/>
      <c r="HD1506" s="7"/>
      <c r="HE1506" s="7"/>
      <c r="HF1506" s="7"/>
      <c r="HG1506" s="7"/>
      <c r="HH1506" s="8"/>
      <c r="HI1506" s="6"/>
      <c r="HJ1506" s="7"/>
      <c r="HK1506" s="7"/>
      <c r="HL1506" s="7"/>
      <c r="HM1506" s="7"/>
      <c r="HN1506" s="8"/>
      <c r="HO1506" s="6"/>
      <c r="HP1506" s="7"/>
      <c r="HQ1506" s="7"/>
      <c r="HR1506" s="7"/>
      <c r="HS1506" s="7"/>
      <c r="HT1506" s="8"/>
      <c r="HU1506" s="6"/>
      <c r="HV1506" s="7"/>
      <c r="HW1506" s="7"/>
      <c r="HX1506" s="7"/>
      <c r="HY1506" s="7"/>
      <c r="HZ1506" s="8"/>
      <c r="IA1506" s="6"/>
      <c r="IB1506" s="7"/>
      <c r="IC1506" s="7"/>
      <c r="ID1506" s="7"/>
      <c r="IE1506" s="7"/>
      <c r="IF1506" s="8"/>
      <c r="IG1506" s="6"/>
      <c r="IH1506" s="7"/>
      <c r="II1506" s="7"/>
      <c r="IJ1506" s="7"/>
      <c r="IK1506" s="7"/>
      <c r="IL1506" s="8"/>
      <c r="IM1506" s="6"/>
      <c r="IN1506" s="7"/>
      <c r="IO1506" s="7"/>
      <c r="IP1506" s="7"/>
      <c r="IQ1506" s="7"/>
      <c r="IR1506" s="8"/>
      <c r="IS1506" s="6"/>
      <c r="IT1506" s="7"/>
      <c r="IU1506" s="7"/>
      <c r="IV1506" s="7"/>
    </row>
    <row r="1507" customFormat="false" ht="12.75" hidden="false" customHeight="false" outlineLevel="0" collapsed="false">
      <c r="A1507" s="5" t="s">
        <v>1759</v>
      </c>
      <c r="B1507" s="6" t="n">
        <v>36997</v>
      </c>
      <c r="C1507" s="7" t="s">
        <v>1760</v>
      </c>
      <c r="D1507" s="7" t="s">
        <v>1588</v>
      </c>
      <c r="E1507" s="7" t="s">
        <v>20</v>
      </c>
      <c r="F1507" s="8" t="s">
        <v>1280</v>
      </c>
      <c r="G1507" s="8" t="n">
        <v>11040</v>
      </c>
      <c r="H1507" s="7"/>
      <c r="I1507" s="7"/>
      <c r="J1507" s="7"/>
      <c r="K1507" s="7"/>
      <c r="L1507" s="8"/>
      <c r="M1507" s="6"/>
      <c r="N1507" s="7"/>
      <c r="O1507" s="7"/>
      <c r="P1507" s="7"/>
      <c r="Q1507" s="7"/>
      <c r="R1507" s="8"/>
      <c r="S1507" s="6"/>
      <c r="T1507" s="7"/>
      <c r="U1507" s="7"/>
      <c r="V1507" s="7"/>
      <c r="W1507" s="7"/>
      <c r="X1507" s="8"/>
      <c r="Y1507" s="6"/>
      <c r="Z1507" s="7"/>
      <c r="AA1507" s="7"/>
      <c r="AB1507" s="7"/>
      <c r="AC1507" s="7"/>
      <c r="AD1507" s="8"/>
      <c r="AE1507" s="6"/>
      <c r="AF1507" s="7"/>
      <c r="AG1507" s="7"/>
      <c r="AH1507" s="7"/>
      <c r="AI1507" s="7"/>
      <c r="AJ1507" s="8"/>
      <c r="AK1507" s="6"/>
      <c r="AL1507" s="7"/>
      <c r="AM1507" s="7"/>
      <c r="AN1507" s="7"/>
      <c r="AO1507" s="7"/>
      <c r="AP1507" s="8"/>
      <c r="AQ1507" s="6"/>
      <c r="AR1507" s="7"/>
      <c r="AS1507" s="7"/>
      <c r="AT1507" s="7"/>
      <c r="AU1507" s="7"/>
      <c r="AV1507" s="8"/>
      <c r="AW1507" s="6"/>
      <c r="AX1507" s="7"/>
      <c r="AY1507" s="7"/>
      <c r="AZ1507" s="7"/>
      <c r="BA1507" s="7"/>
      <c r="BB1507" s="8"/>
      <c r="BC1507" s="6"/>
      <c r="BD1507" s="7"/>
      <c r="BE1507" s="7"/>
      <c r="BF1507" s="7"/>
      <c r="BG1507" s="7"/>
      <c r="BH1507" s="8"/>
      <c r="BI1507" s="6"/>
      <c r="BJ1507" s="7"/>
      <c r="BK1507" s="7"/>
      <c r="BL1507" s="7"/>
      <c r="BM1507" s="7"/>
      <c r="BN1507" s="8"/>
      <c r="BO1507" s="6"/>
      <c r="BP1507" s="7"/>
      <c r="BQ1507" s="7"/>
      <c r="BR1507" s="7"/>
      <c r="BS1507" s="7"/>
      <c r="BT1507" s="8"/>
      <c r="BU1507" s="6"/>
      <c r="BV1507" s="7"/>
      <c r="BW1507" s="7"/>
      <c r="BX1507" s="7"/>
      <c r="BY1507" s="7"/>
      <c r="BZ1507" s="8"/>
      <c r="CA1507" s="6"/>
      <c r="CB1507" s="7"/>
      <c r="CC1507" s="7"/>
      <c r="CD1507" s="7"/>
      <c r="CE1507" s="7"/>
      <c r="CF1507" s="8"/>
      <c r="CG1507" s="6"/>
      <c r="CH1507" s="7"/>
      <c r="CI1507" s="7"/>
      <c r="CJ1507" s="7"/>
      <c r="CK1507" s="7"/>
      <c r="CL1507" s="8"/>
      <c r="CM1507" s="6"/>
      <c r="CN1507" s="7"/>
      <c r="CO1507" s="7"/>
      <c r="CP1507" s="7"/>
      <c r="CQ1507" s="7"/>
      <c r="CR1507" s="8"/>
      <c r="CS1507" s="6"/>
      <c r="CT1507" s="7"/>
      <c r="CU1507" s="7"/>
      <c r="CV1507" s="7"/>
      <c r="CW1507" s="7"/>
      <c r="CX1507" s="8"/>
      <c r="CY1507" s="6"/>
      <c r="CZ1507" s="7"/>
      <c r="DA1507" s="7"/>
      <c r="DB1507" s="7"/>
      <c r="DC1507" s="7"/>
      <c r="DD1507" s="8"/>
      <c r="DE1507" s="6"/>
      <c r="DF1507" s="7"/>
      <c r="DG1507" s="7"/>
      <c r="DH1507" s="7"/>
      <c r="DI1507" s="7"/>
      <c r="DJ1507" s="8"/>
      <c r="DK1507" s="6"/>
      <c r="DL1507" s="7"/>
      <c r="DM1507" s="7"/>
      <c r="DN1507" s="7"/>
      <c r="DO1507" s="7"/>
      <c r="DP1507" s="8"/>
      <c r="DQ1507" s="6"/>
      <c r="DR1507" s="7"/>
      <c r="DS1507" s="7"/>
      <c r="DT1507" s="7"/>
      <c r="DU1507" s="7"/>
      <c r="DV1507" s="8"/>
      <c r="DW1507" s="6"/>
      <c r="DX1507" s="7"/>
      <c r="DY1507" s="7"/>
      <c r="DZ1507" s="7"/>
      <c r="EA1507" s="7"/>
      <c r="EB1507" s="8"/>
      <c r="EC1507" s="6"/>
      <c r="ED1507" s="7"/>
      <c r="EE1507" s="7"/>
      <c r="EF1507" s="7"/>
      <c r="EG1507" s="7"/>
      <c r="EH1507" s="8"/>
      <c r="EI1507" s="6"/>
      <c r="EJ1507" s="7"/>
      <c r="EK1507" s="7"/>
      <c r="EL1507" s="7"/>
      <c r="EM1507" s="7"/>
      <c r="EN1507" s="8"/>
      <c r="EO1507" s="6"/>
      <c r="EP1507" s="7"/>
      <c r="EQ1507" s="7"/>
      <c r="ER1507" s="7"/>
      <c r="ES1507" s="7"/>
      <c r="ET1507" s="8"/>
      <c r="EU1507" s="6"/>
      <c r="EV1507" s="7"/>
      <c r="EW1507" s="7"/>
      <c r="EX1507" s="7"/>
      <c r="EY1507" s="7"/>
      <c r="EZ1507" s="8"/>
      <c r="FA1507" s="6"/>
      <c r="FB1507" s="7"/>
      <c r="FC1507" s="7"/>
      <c r="FD1507" s="7"/>
      <c r="FE1507" s="7"/>
      <c r="FF1507" s="8"/>
      <c r="FG1507" s="6"/>
      <c r="FH1507" s="7"/>
      <c r="FI1507" s="7"/>
      <c r="FJ1507" s="7"/>
      <c r="FK1507" s="7"/>
      <c r="FL1507" s="8"/>
      <c r="FM1507" s="6"/>
      <c r="FN1507" s="7"/>
      <c r="FO1507" s="7"/>
      <c r="FP1507" s="7"/>
      <c r="FQ1507" s="7"/>
      <c r="FR1507" s="8"/>
      <c r="FS1507" s="6"/>
      <c r="FT1507" s="7"/>
      <c r="FU1507" s="7"/>
      <c r="FV1507" s="7"/>
      <c r="FW1507" s="7"/>
      <c r="FX1507" s="8"/>
      <c r="FY1507" s="6"/>
      <c r="FZ1507" s="7"/>
      <c r="GA1507" s="7"/>
      <c r="GB1507" s="7"/>
      <c r="GC1507" s="7"/>
      <c r="GD1507" s="8"/>
      <c r="GE1507" s="6"/>
      <c r="GF1507" s="7"/>
      <c r="GG1507" s="7"/>
      <c r="GH1507" s="7"/>
      <c r="GI1507" s="7"/>
      <c r="GJ1507" s="8"/>
      <c r="GK1507" s="6"/>
      <c r="GL1507" s="7"/>
      <c r="GM1507" s="7"/>
      <c r="GN1507" s="7"/>
      <c r="GO1507" s="7"/>
      <c r="GP1507" s="8"/>
      <c r="GQ1507" s="6"/>
      <c r="GR1507" s="7"/>
      <c r="GS1507" s="7"/>
      <c r="GT1507" s="7"/>
      <c r="GU1507" s="7"/>
      <c r="GV1507" s="8"/>
      <c r="GW1507" s="6"/>
      <c r="GX1507" s="7"/>
      <c r="GY1507" s="7"/>
      <c r="GZ1507" s="7"/>
      <c r="HA1507" s="7"/>
      <c r="HB1507" s="8"/>
      <c r="HC1507" s="6"/>
      <c r="HD1507" s="7"/>
      <c r="HE1507" s="7"/>
      <c r="HF1507" s="7"/>
      <c r="HG1507" s="7"/>
      <c r="HH1507" s="8"/>
      <c r="HI1507" s="6"/>
      <c r="HJ1507" s="7"/>
      <c r="HK1507" s="7"/>
      <c r="HL1507" s="7"/>
      <c r="HM1507" s="7"/>
      <c r="HN1507" s="8"/>
      <c r="HO1507" s="6"/>
      <c r="HP1507" s="7"/>
      <c r="HQ1507" s="7"/>
      <c r="HR1507" s="7"/>
      <c r="HS1507" s="7"/>
      <c r="HT1507" s="8"/>
      <c r="HU1507" s="6"/>
      <c r="HV1507" s="7"/>
      <c r="HW1507" s="7"/>
      <c r="HX1507" s="7"/>
      <c r="HY1507" s="7"/>
      <c r="HZ1507" s="8"/>
      <c r="IA1507" s="6"/>
      <c r="IB1507" s="7"/>
      <c r="IC1507" s="7"/>
      <c r="ID1507" s="7"/>
      <c r="IE1507" s="7"/>
      <c r="IF1507" s="8"/>
      <c r="IG1507" s="6"/>
      <c r="IH1507" s="7"/>
      <c r="II1507" s="7"/>
      <c r="IJ1507" s="7"/>
      <c r="IK1507" s="7"/>
      <c r="IL1507" s="8"/>
      <c r="IM1507" s="6"/>
      <c r="IN1507" s="7"/>
      <c r="IO1507" s="7"/>
      <c r="IP1507" s="7"/>
      <c r="IQ1507" s="7"/>
      <c r="IR1507" s="8"/>
      <c r="IS1507" s="6"/>
      <c r="IT1507" s="7"/>
      <c r="IU1507" s="7"/>
      <c r="IV1507" s="7"/>
    </row>
    <row r="1508" customFormat="false" ht="12.75" hidden="false" customHeight="false" outlineLevel="0" collapsed="false">
      <c r="A1508" s="5" t="s">
        <v>1761</v>
      </c>
      <c r="B1508" s="6" t="n">
        <v>36997</v>
      </c>
      <c r="C1508" s="7" t="s">
        <v>1762</v>
      </c>
      <c r="D1508" s="7" t="s">
        <v>1588</v>
      </c>
      <c r="E1508" s="7" t="s">
        <v>20</v>
      </c>
      <c r="F1508" s="8" t="s">
        <v>1280</v>
      </c>
      <c r="G1508" s="8" t="n">
        <v>1830</v>
      </c>
      <c r="H1508" s="7"/>
      <c r="I1508" s="7"/>
      <c r="J1508" s="7"/>
      <c r="K1508" s="7"/>
      <c r="L1508" s="8"/>
      <c r="M1508" s="6"/>
      <c r="N1508" s="7"/>
      <c r="O1508" s="7"/>
      <c r="P1508" s="7"/>
      <c r="Q1508" s="7"/>
      <c r="R1508" s="8"/>
      <c r="S1508" s="6"/>
      <c r="T1508" s="7"/>
      <c r="U1508" s="7"/>
      <c r="V1508" s="7"/>
      <c r="W1508" s="7"/>
      <c r="X1508" s="8"/>
      <c r="Y1508" s="6"/>
      <c r="Z1508" s="7"/>
      <c r="AA1508" s="7"/>
      <c r="AB1508" s="7"/>
      <c r="AC1508" s="7"/>
      <c r="AD1508" s="8"/>
      <c r="AE1508" s="6"/>
      <c r="AF1508" s="7"/>
      <c r="AG1508" s="7"/>
      <c r="AH1508" s="7"/>
      <c r="AI1508" s="7"/>
      <c r="AJ1508" s="8"/>
      <c r="AK1508" s="6"/>
      <c r="AL1508" s="7"/>
      <c r="AM1508" s="7"/>
      <c r="AN1508" s="7"/>
      <c r="AO1508" s="7"/>
      <c r="AP1508" s="8"/>
      <c r="AQ1508" s="6"/>
      <c r="AR1508" s="7"/>
      <c r="AS1508" s="7"/>
      <c r="AT1508" s="7"/>
      <c r="AU1508" s="7"/>
      <c r="AV1508" s="8"/>
      <c r="AW1508" s="6"/>
      <c r="AX1508" s="7"/>
      <c r="AY1508" s="7"/>
      <c r="AZ1508" s="7"/>
      <c r="BA1508" s="7"/>
      <c r="BB1508" s="8"/>
      <c r="BC1508" s="6"/>
      <c r="BD1508" s="7"/>
      <c r="BE1508" s="7"/>
      <c r="BF1508" s="7"/>
      <c r="BG1508" s="7"/>
      <c r="BH1508" s="8"/>
      <c r="BI1508" s="6"/>
      <c r="BJ1508" s="7"/>
      <c r="BK1508" s="7"/>
      <c r="BL1508" s="7"/>
      <c r="BM1508" s="7"/>
      <c r="BN1508" s="8"/>
      <c r="BO1508" s="6"/>
      <c r="BP1508" s="7"/>
      <c r="BQ1508" s="7"/>
      <c r="BR1508" s="7"/>
      <c r="BS1508" s="7"/>
      <c r="BT1508" s="8"/>
      <c r="BU1508" s="6"/>
      <c r="BV1508" s="7"/>
      <c r="BW1508" s="7"/>
      <c r="BX1508" s="7"/>
      <c r="BY1508" s="7"/>
      <c r="BZ1508" s="8"/>
      <c r="CA1508" s="6"/>
      <c r="CB1508" s="7"/>
      <c r="CC1508" s="7"/>
      <c r="CD1508" s="7"/>
      <c r="CE1508" s="7"/>
      <c r="CF1508" s="8"/>
      <c r="CG1508" s="6"/>
      <c r="CH1508" s="7"/>
      <c r="CI1508" s="7"/>
      <c r="CJ1508" s="7"/>
      <c r="CK1508" s="7"/>
      <c r="CL1508" s="8"/>
      <c r="CM1508" s="6"/>
      <c r="CN1508" s="7"/>
      <c r="CO1508" s="7"/>
      <c r="CP1508" s="7"/>
      <c r="CQ1508" s="7"/>
      <c r="CR1508" s="8"/>
      <c r="CS1508" s="6"/>
      <c r="CT1508" s="7"/>
      <c r="CU1508" s="7"/>
      <c r="CV1508" s="7"/>
      <c r="CW1508" s="7"/>
      <c r="CX1508" s="8"/>
      <c r="CY1508" s="6"/>
      <c r="CZ1508" s="7"/>
      <c r="DA1508" s="7"/>
      <c r="DB1508" s="7"/>
      <c r="DC1508" s="7"/>
      <c r="DD1508" s="8"/>
      <c r="DE1508" s="6"/>
      <c r="DF1508" s="7"/>
      <c r="DG1508" s="7"/>
      <c r="DH1508" s="7"/>
      <c r="DI1508" s="7"/>
      <c r="DJ1508" s="8"/>
      <c r="DK1508" s="6"/>
      <c r="DL1508" s="7"/>
      <c r="DM1508" s="7"/>
      <c r="DN1508" s="7"/>
      <c r="DO1508" s="7"/>
      <c r="DP1508" s="8"/>
      <c r="DQ1508" s="6"/>
      <c r="DR1508" s="7"/>
      <c r="DS1508" s="7"/>
      <c r="DT1508" s="7"/>
      <c r="DU1508" s="7"/>
      <c r="DV1508" s="8"/>
      <c r="DW1508" s="6"/>
      <c r="DX1508" s="7"/>
      <c r="DY1508" s="7"/>
      <c r="DZ1508" s="7"/>
      <c r="EA1508" s="7"/>
      <c r="EB1508" s="8"/>
      <c r="EC1508" s="6"/>
      <c r="ED1508" s="7"/>
      <c r="EE1508" s="7"/>
      <c r="EF1508" s="7"/>
      <c r="EG1508" s="7"/>
      <c r="EH1508" s="8"/>
      <c r="EI1508" s="6"/>
      <c r="EJ1508" s="7"/>
      <c r="EK1508" s="7"/>
      <c r="EL1508" s="7"/>
      <c r="EM1508" s="7"/>
      <c r="EN1508" s="8"/>
      <c r="EO1508" s="6"/>
      <c r="EP1508" s="7"/>
      <c r="EQ1508" s="7"/>
      <c r="ER1508" s="7"/>
      <c r="ES1508" s="7"/>
      <c r="ET1508" s="8"/>
      <c r="EU1508" s="6"/>
      <c r="EV1508" s="7"/>
      <c r="EW1508" s="7"/>
      <c r="EX1508" s="7"/>
      <c r="EY1508" s="7"/>
      <c r="EZ1508" s="8"/>
      <c r="FA1508" s="6"/>
      <c r="FB1508" s="7"/>
      <c r="FC1508" s="7"/>
      <c r="FD1508" s="7"/>
      <c r="FE1508" s="7"/>
      <c r="FF1508" s="8"/>
      <c r="FG1508" s="6"/>
      <c r="FH1508" s="7"/>
      <c r="FI1508" s="7"/>
      <c r="FJ1508" s="7"/>
      <c r="FK1508" s="7"/>
      <c r="FL1508" s="8"/>
      <c r="FM1508" s="6"/>
      <c r="FN1508" s="7"/>
      <c r="FO1508" s="7"/>
      <c r="FP1508" s="7"/>
      <c r="FQ1508" s="7"/>
      <c r="FR1508" s="8"/>
      <c r="FS1508" s="6"/>
      <c r="FT1508" s="7"/>
      <c r="FU1508" s="7"/>
      <c r="FV1508" s="7"/>
      <c r="FW1508" s="7"/>
      <c r="FX1508" s="8"/>
      <c r="FY1508" s="6"/>
      <c r="FZ1508" s="7"/>
      <c r="GA1508" s="7"/>
      <c r="GB1508" s="7"/>
      <c r="GC1508" s="7"/>
      <c r="GD1508" s="8"/>
      <c r="GE1508" s="6"/>
      <c r="GF1508" s="7"/>
      <c r="GG1508" s="7"/>
      <c r="GH1508" s="7"/>
      <c r="GI1508" s="7"/>
      <c r="GJ1508" s="8"/>
      <c r="GK1508" s="6"/>
      <c r="GL1508" s="7"/>
      <c r="GM1508" s="7"/>
      <c r="GN1508" s="7"/>
      <c r="GO1508" s="7"/>
      <c r="GP1508" s="8"/>
      <c r="GQ1508" s="6"/>
      <c r="GR1508" s="7"/>
      <c r="GS1508" s="7"/>
      <c r="GT1508" s="7"/>
      <c r="GU1508" s="7"/>
      <c r="GV1508" s="8"/>
      <c r="GW1508" s="6"/>
      <c r="GX1508" s="7"/>
      <c r="GY1508" s="7"/>
      <c r="GZ1508" s="7"/>
      <c r="HA1508" s="7"/>
      <c r="HB1508" s="8"/>
      <c r="HC1508" s="6"/>
      <c r="HD1508" s="7"/>
      <c r="HE1508" s="7"/>
      <c r="HF1508" s="7"/>
      <c r="HG1508" s="7"/>
      <c r="HH1508" s="8"/>
      <c r="HI1508" s="6"/>
      <c r="HJ1508" s="7"/>
      <c r="HK1508" s="7"/>
      <c r="HL1508" s="7"/>
      <c r="HM1508" s="7"/>
      <c r="HN1508" s="8"/>
      <c r="HO1508" s="6"/>
      <c r="HP1508" s="7"/>
      <c r="HQ1508" s="7"/>
      <c r="HR1508" s="7"/>
      <c r="HS1508" s="7"/>
      <c r="HT1508" s="8"/>
      <c r="HU1508" s="6"/>
      <c r="HV1508" s="7"/>
      <c r="HW1508" s="7"/>
      <c r="HX1508" s="7"/>
      <c r="HY1508" s="7"/>
      <c r="HZ1508" s="8"/>
      <c r="IA1508" s="6"/>
      <c r="IB1508" s="7"/>
      <c r="IC1508" s="7"/>
      <c r="ID1508" s="7"/>
      <c r="IE1508" s="7"/>
      <c r="IF1508" s="8"/>
      <c r="IG1508" s="6"/>
      <c r="IH1508" s="7"/>
      <c r="II1508" s="7"/>
      <c r="IJ1508" s="7"/>
      <c r="IK1508" s="7"/>
      <c r="IL1508" s="8"/>
      <c r="IM1508" s="6"/>
      <c r="IN1508" s="7"/>
      <c r="IO1508" s="7"/>
      <c r="IP1508" s="7"/>
      <c r="IQ1508" s="7"/>
      <c r="IR1508" s="8"/>
      <c r="IS1508" s="6"/>
      <c r="IT1508" s="7"/>
      <c r="IU1508" s="7"/>
      <c r="IV1508" s="7"/>
    </row>
    <row r="1509" customFormat="false" ht="12.75" hidden="false" customHeight="false" outlineLevel="0" collapsed="false">
      <c r="A1509" s="5" t="s">
        <v>1763</v>
      </c>
      <c r="B1509" s="6" t="n">
        <v>36997</v>
      </c>
      <c r="C1509" s="7" t="s">
        <v>301</v>
      </c>
      <c r="D1509" s="7" t="s">
        <v>1588</v>
      </c>
      <c r="E1509" s="7" t="s">
        <v>20</v>
      </c>
      <c r="F1509" s="8" t="s">
        <v>1280</v>
      </c>
      <c r="G1509" s="8" t="n">
        <v>18250</v>
      </c>
      <c r="H1509" s="7"/>
      <c r="I1509" s="7"/>
      <c r="J1509" s="7"/>
      <c r="K1509" s="7"/>
      <c r="L1509" s="8"/>
      <c r="M1509" s="6"/>
      <c r="N1509" s="7"/>
      <c r="O1509" s="7"/>
      <c r="P1509" s="7"/>
      <c r="Q1509" s="7"/>
      <c r="R1509" s="8"/>
      <c r="S1509" s="6"/>
      <c r="T1509" s="7"/>
      <c r="U1509" s="7"/>
      <c r="V1509" s="7"/>
      <c r="W1509" s="7"/>
      <c r="X1509" s="8"/>
      <c r="Y1509" s="6"/>
      <c r="Z1509" s="7"/>
      <c r="AA1509" s="7"/>
      <c r="AB1509" s="7"/>
      <c r="AC1509" s="7"/>
      <c r="AD1509" s="8"/>
      <c r="AE1509" s="6"/>
      <c r="AF1509" s="7"/>
      <c r="AG1509" s="7"/>
      <c r="AH1509" s="7"/>
      <c r="AI1509" s="7"/>
      <c r="AJ1509" s="8"/>
      <c r="AK1509" s="6"/>
      <c r="AL1509" s="7"/>
      <c r="AM1509" s="7"/>
      <c r="AN1509" s="7"/>
      <c r="AO1509" s="7"/>
      <c r="AP1509" s="8"/>
      <c r="AQ1509" s="6"/>
      <c r="AR1509" s="7"/>
      <c r="AS1509" s="7"/>
      <c r="AT1509" s="7"/>
      <c r="AU1509" s="7"/>
      <c r="AV1509" s="8"/>
      <c r="AW1509" s="6"/>
      <c r="AX1509" s="7"/>
      <c r="AY1509" s="7"/>
      <c r="AZ1509" s="7"/>
      <c r="BA1509" s="7"/>
      <c r="BB1509" s="8"/>
      <c r="BC1509" s="6"/>
      <c r="BD1509" s="7"/>
      <c r="BE1509" s="7"/>
      <c r="BF1509" s="7"/>
      <c r="BG1509" s="7"/>
      <c r="BH1509" s="8"/>
      <c r="BI1509" s="6"/>
      <c r="BJ1509" s="7"/>
      <c r="BK1509" s="7"/>
      <c r="BL1509" s="7"/>
      <c r="BM1509" s="7"/>
      <c r="BN1509" s="8"/>
      <c r="BO1509" s="6"/>
      <c r="BP1509" s="7"/>
      <c r="BQ1509" s="7"/>
      <c r="BR1509" s="7"/>
      <c r="BS1509" s="7"/>
      <c r="BT1509" s="8"/>
      <c r="BU1509" s="6"/>
      <c r="BV1509" s="7"/>
      <c r="BW1509" s="7"/>
      <c r="BX1509" s="7"/>
      <c r="BY1509" s="7"/>
      <c r="BZ1509" s="8"/>
      <c r="CA1509" s="6"/>
      <c r="CB1509" s="7"/>
      <c r="CC1509" s="7"/>
      <c r="CD1509" s="7"/>
      <c r="CE1509" s="7"/>
      <c r="CF1509" s="8"/>
      <c r="CG1509" s="6"/>
      <c r="CH1509" s="7"/>
      <c r="CI1509" s="7"/>
      <c r="CJ1509" s="7"/>
      <c r="CK1509" s="7"/>
      <c r="CL1509" s="8"/>
      <c r="CM1509" s="6"/>
      <c r="CN1509" s="7"/>
      <c r="CO1509" s="7"/>
      <c r="CP1509" s="7"/>
      <c r="CQ1509" s="7"/>
      <c r="CR1509" s="8"/>
      <c r="CS1509" s="6"/>
      <c r="CT1509" s="7"/>
      <c r="CU1509" s="7"/>
      <c r="CV1509" s="7"/>
      <c r="CW1509" s="7"/>
      <c r="CX1509" s="8"/>
      <c r="CY1509" s="6"/>
      <c r="CZ1509" s="7"/>
      <c r="DA1509" s="7"/>
      <c r="DB1509" s="7"/>
      <c r="DC1509" s="7"/>
      <c r="DD1509" s="8"/>
      <c r="DE1509" s="6"/>
      <c r="DF1509" s="7"/>
      <c r="DG1509" s="7"/>
      <c r="DH1509" s="7"/>
      <c r="DI1509" s="7"/>
      <c r="DJ1509" s="8"/>
      <c r="DK1509" s="6"/>
      <c r="DL1509" s="7"/>
      <c r="DM1509" s="7"/>
      <c r="DN1509" s="7"/>
      <c r="DO1509" s="7"/>
      <c r="DP1509" s="8"/>
      <c r="DQ1509" s="6"/>
      <c r="DR1509" s="7"/>
      <c r="DS1509" s="7"/>
      <c r="DT1509" s="7"/>
      <c r="DU1509" s="7"/>
      <c r="DV1509" s="8"/>
      <c r="DW1509" s="6"/>
      <c r="DX1509" s="7"/>
      <c r="DY1509" s="7"/>
      <c r="DZ1509" s="7"/>
      <c r="EA1509" s="7"/>
      <c r="EB1509" s="8"/>
      <c r="EC1509" s="6"/>
      <c r="ED1509" s="7"/>
      <c r="EE1509" s="7"/>
      <c r="EF1509" s="7"/>
      <c r="EG1509" s="7"/>
      <c r="EH1509" s="8"/>
      <c r="EI1509" s="6"/>
      <c r="EJ1509" s="7"/>
      <c r="EK1509" s="7"/>
      <c r="EL1509" s="7"/>
      <c r="EM1509" s="7"/>
      <c r="EN1509" s="8"/>
      <c r="EO1509" s="6"/>
      <c r="EP1509" s="7"/>
      <c r="EQ1509" s="7"/>
      <c r="ER1509" s="7"/>
      <c r="ES1509" s="7"/>
      <c r="ET1509" s="8"/>
      <c r="EU1509" s="6"/>
      <c r="EV1509" s="7"/>
      <c r="EW1509" s="7"/>
      <c r="EX1509" s="7"/>
      <c r="EY1509" s="7"/>
      <c r="EZ1509" s="8"/>
      <c r="FA1509" s="6"/>
      <c r="FB1509" s="7"/>
      <c r="FC1509" s="7"/>
      <c r="FD1509" s="7"/>
      <c r="FE1509" s="7"/>
      <c r="FF1509" s="8"/>
      <c r="FG1509" s="6"/>
      <c r="FH1509" s="7"/>
      <c r="FI1509" s="7"/>
      <c r="FJ1509" s="7"/>
      <c r="FK1509" s="7"/>
      <c r="FL1509" s="8"/>
      <c r="FM1509" s="6"/>
      <c r="FN1509" s="7"/>
      <c r="FO1509" s="7"/>
      <c r="FP1509" s="7"/>
      <c r="FQ1509" s="7"/>
      <c r="FR1509" s="8"/>
      <c r="FS1509" s="6"/>
      <c r="FT1509" s="7"/>
      <c r="FU1509" s="7"/>
      <c r="FV1509" s="7"/>
      <c r="FW1509" s="7"/>
      <c r="FX1509" s="8"/>
      <c r="FY1509" s="6"/>
      <c r="FZ1509" s="7"/>
      <c r="GA1509" s="7"/>
      <c r="GB1509" s="7"/>
      <c r="GC1509" s="7"/>
      <c r="GD1509" s="8"/>
      <c r="GE1509" s="6"/>
      <c r="GF1509" s="7"/>
      <c r="GG1509" s="7"/>
      <c r="GH1509" s="7"/>
      <c r="GI1509" s="7"/>
      <c r="GJ1509" s="8"/>
      <c r="GK1509" s="6"/>
      <c r="GL1509" s="7"/>
      <c r="GM1509" s="7"/>
      <c r="GN1509" s="7"/>
      <c r="GO1509" s="7"/>
      <c r="GP1509" s="8"/>
      <c r="GQ1509" s="6"/>
      <c r="GR1509" s="7"/>
      <c r="GS1509" s="7"/>
      <c r="GT1509" s="7"/>
      <c r="GU1509" s="7"/>
      <c r="GV1509" s="8"/>
      <c r="GW1509" s="6"/>
      <c r="GX1509" s="7"/>
      <c r="GY1509" s="7"/>
      <c r="GZ1509" s="7"/>
      <c r="HA1509" s="7"/>
      <c r="HB1509" s="8"/>
      <c r="HC1509" s="6"/>
      <c r="HD1509" s="7"/>
      <c r="HE1509" s="7"/>
      <c r="HF1509" s="7"/>
      <c r="HG1509" s="7"/>
      <c r="HH1509" s="8"/>
      <c r="HI1509" s="6"/>
      <c r="HJ1509" s="7"/>
      <c r="HK1509" s="7"/>
      <c r="HL1509" s="7"/>
      <c r="HM1509" s="7"/>
      <c r="HN1509" s="8"/>
      <c r="HO1509" s="6"/>
      <c r="HP1509" s="7"/>
      <c r="HQ1509" s="7"/>
      <c r="HR1509" s="7"/>
      <c r="HS1509" s="7"/>
      <c r="HT1509" s="8"/>
      <c r="HU1509" s="6"/>
      <c r="HV1509" s="7"/>
      <c r="HW1509" s="7"/>
      <c r="HX1509" s="7"/>
      <c r="HY1509" s="7"/>
      <c r="HZ1509" s="8"/>
      <c r="IA1509" s="6"/>
      <c r="IB1509" s="7"/>
      <c r="IC1509" s="7"/>
      <c r="ID1509" s="7"/>
      <c r="IE1509" s="7"/>
      <c r="IF1509" s="8"/>
      <c r="IG1509" s="6"/>
      <c r="IH1509" s="7"/>
      <c r="II1509" s="7"/>
      <c r="IJ1509" s="7"/>
      <c r="IK1509" s="7"/>
      <c r="IL1509" s="8"/>
      <c r="IM1509" s="6"/>
      <c r="IN1509" s="7"/>
      <c r="IO1509" s="7"/>
      <c r="IP1509" s="7"/>
      <c r="IQ1509" s="7"/>
      <c r="IR1509" s="8"/>
      <c r="IS1509" s="6"/>
      <c r="IT1509" s="7"/>
      <c r="IU1509" s="7"/>
      <c r="IV1509" s="7"/>
    </row>
    <row r="1510" customFormat="false" ht="12.75" hidden="false" customHeight="false" outlineLevel="0" collapsed="false">
      <c r="A1510" s="5" t="s">
        <v>1764</v>
      </c>
      <c r="B1510" s="6" t="n">
        <v>36997</v>
      </c>
      <c r="C1510" s="7" t="s">
        <v>1663</v>
      </c>
      <c r="D1510" s="7" t="s">
        <v>1588</v>
      </c>
      <c r="E1510" s="7" t="s">
        <v>20</v>
      </c>
      <c r="F1510" s="8" t="s">
        <v>1621</v>
      </c>
      <c r="G1510" s="8" t="n">
        <v>6250</v>
      </c>
      <c r="H1510" s="7"/>
      <c r="I1510" s="7"/>
      <c r="J1510" s="7"/>
      <c r="K1510" s="7"/>
      <c r="L1510" s="8"/>
      <c r="M1510" s="6"/>
      <c r="N1510" s="7"/>
      <c r="O1510" s="7"/>
      <c r="P1510" s="7"/>
      <c r="Q1510" s="7"/>
      <c r="R1510" s="8"/>
      <c r="S1510" s="6"/>
      <c r="T1510" s="7"/>
      <c r="U1510" s="7"/>
      <c r="V1510" s="7"/>
      <c r="W1510" s="7"/>
      <c r="X1510" s="8"/>
      <c r="Y1510" s="6"/>
      <c r="Z1510" s="7"/>
      <c r="AA1510" s="7"/>
      <c r="AB1510" s="7"/>
      <c r="AC1510" s="7"/>
      <c r="AD1510" s="8"/>
      <c r="AE1510" s="6"/>
      <c r="AF1510" s="7"/>
      <c r="AG1510" s="7"/>
      <c r="AH1510" s="7"/>
      <c r="AI1510" s="7"/>
      <c r="AJ1510" s="8"/>
      <c r="AK1510" s="6"/>
      <c r="AL1510" s="7"/>
      <c r="AM1510" s="7"/>
      <c r="AN1510" s="7"/>
      <c r="AO1510" s="7"/>
      <c r="AP1510" s="8"/>
      <c r="AQ1510" s="6"/>
      <c r="AR1510" s="7"/>
      <c r="AS1510" s="7"/>
      <c r="AT1510" s="7"/>
      <c r="AU1510" s="7"/>
      <c r="AV1510" s="8"/>
      <c r="AW1510" s="6"/>
      <c r="AX1510" s="7"/>
      <c r="AY1510" s="7"/>
      <c r="AZ1510" s="7"/>
      <c r="BA1510" s="7"/>
      <c r="BB1510" s="8"/>
      <c r="BC1510" s="6"/>
      <c r="BD1510" s="7"/>
      <c r="BE1510" s="7"/>
      <c r="BF1510" s="7"/>
      <c r="BG1510" s="7"/>
      <c r="BH1510" s="8"/>
      <c r="BI1510" s="6"/>
      <c r="BJ1510" s="7"/>
      <c r="BK1510" s="7"/>
      <c r="BL1510" s="7"/>
      <c r="BM1510" s="7"/>
      <c r="BN1510" s="8"/>
      <c r="BO1510" s="6"/>
      <c r="BP1510" s="7"/>
      <c r="BQ1510" s="7"/>
      <c r="BR1510" s="7"/>
      <c r="BS1510" s="7"/>
      <c r="BT1510" s="8"/>
      <c r="BU1510" s="6"/>
      <c r="BV1510" s="7"/>
      <c r="BW1510" s="7"/>
      <c r="BX1510" s="7"/>
      <c r="BY1510" s="7"/>
      <c r="BZ1510" s="8"/>
      <c r="CA1510" s="6"/>
      <c r="CB1510" s="7"/>
      <c r="CC1510" s="7"/>
      <c r="CD1510" s="7"/>
      <c r="CE1510" s="7"/>
      <c r="CF1510" s="8"/>
      <c r="CG1510" s="6"/>
      <c r="CH1510" s="7"/>
      <c r="CI1510" s="7"/>
      <c r="CJ1510" s="7"/>
      <c r="CK1510" s="7"/>
      <c r="CL1510" s="8"/>
      <c r="CM1510" s="6"/>
      <c r="CN1510" s="7"/>
      <c r="CO1510" s="7"/>
      <c r="CP1510" s="7"/>
      <c r="CQ1510" s="7"/>
      <c r="CR1510" s="8"/>
      <c r="CS1510" s="6"/>
      <c r="CT1510" s="7"/>
      <c r="CU1510" s="7"/>
      <c r="CV1510" s="7"/>
      <c r="CW1510" s="7"/>
      <c r="CX1510" s="8"/>
      <c r="CY1510" s="6"/>
      <c r="CZ1510" s="7"/>
      <c r="DA1510" s="7"/>
      <c r="DB1510" s="7"/>
      <c r="DC1510" s="7"/>
      <c r="DD1510" s="8"/>
      <c r="DE1510" s="6"/>
      <c r="DF1510" s="7"/>
      <c r="DG1510" s="7"/>
      <c r="DH1510" s="7"/>
      <c r="DI1510" s="7"/>
      <c r="DJ1510" s="8"/>
      <c r="DK1510" s="6"/>
      <c r="DL1510" s="7"/>
      <c r="DM1510" s="7"/>
      <c r="DN1510" s="7"/>
      <c r="DO1510" s="7"/>
      <c r="DP1510" s="8"/>
      <c r="DQ1510" s="6"/>
      <c r="DR1510" s="7"/>
      <c r="DS1510" s="7"/>
      <c r="DT1510" s="7"/>
      <c r="DU1510" s="7"/>
      <c r="DV1510" s="8"/>
      <c r="DW1510" s="6"/>
      <c r="DX1510" s="7"/>
      <c r="DY1510" s="7"/>
      <c r="DZ1510" s="7"/>
      <c r="EA1510" s="7"/>
      <c r="EB1510" s="8"/>
      <c r="EC1510" s="6"/>
      <c r="ED1510" s="7"/>
      <c r="EE1510" s="7"/>
      <c r="EF1510" s="7"/>
      <c r="EG1510" s="7"/>
      <c r="EH1510" s="8"/>
      <c r="EI1510" s="6"/>
      <c r="EJ1510" s="7"/>
      <c r="EK1510" s="7"/>
      <c r="EL1510" s="7"/>
      <c r="EM1510" s="7"/>
      <c r="EN1510" s="8"/>
      <c r="EO1510" s="6"/>
      <c r="EP1510" s="7"/>
      <c r="EQ1510" s="7"/>
      <c r="ER1510" s="7"/>
      <c r="ES1510" s="7"/>
      <c r="ET1510" s="8"/>
      <c r="EU1510" s="6"/>
      <c r="EV1510" s="7"/>
      <c r="EW1510" s="7"/>
      <c r="EX1510" s="7"/>
      <c r="EY1510" s="7"/>
      <c r="EZ1510" s="8"/>
      <c r="FA1510" s="6"/>
      <c r="FB1510" s="7"/>
      <c r="FC1510" s="7"/>
      <c r="FD1510" s="7"/>
      <c r="FE1510" s="7"/>
      <c r="FF1510" s="8"/>
      <c r="FG1510" s="6"/>
      <c r="FH1510" s="7"/>
      <c r="FI1510" s="7"/>
      <c r="FJ1510" s="7"/>
      <c r="FK1510" s="7"/>
      <c r="FL1510" s="8"/>
      <c r="FM1510" s="6"/>
      <c r="FN1510" s="7"/>
      <c r="FO1510" s="7"/>
      <c r="FP1510" s="7"/>
      <c r="FQ1510" s="7"/>
      <c r="FR1510" s="8"/>
      <c r="FS1510" s="6"/>
      <c r="FT1510" s="7"/>
      <c r="FU1510" s="7"/>
      <c r="FV1510" s="7"/>
      <c r="FW1510" s="7"/>
      <c r="FX1510" s="8"/>
      <c r="FY1510" s="6"/>
      <c r="FZ1510" s="7"/>
      <c r="GA1510" s="7"/>
      <c r="GB1510" s="7"/>
      <c r="GC1510" s="7"/>
      <c r="GD1510" s="8"/>
      <c r="GE1510" s="6"/>
      <c r="GF1510" s="7"/>
      <c r="GG1510" s="7"/>
      <c r="GH1510" s="7"/>
      <c r="GI1510" s="7"/>
      <c r="GJ1510" s="8"/>
      <c r="GK1510" s="6"/>
      <c r="GL1510" s="7"/>
      <c r="GM1510" s="7"/>
      <c r="GN1510" s="7"/>
      <c r="GO1510" s="7"/>
      <c r="GP1510" s="8"/>
      <c r="GQ1510" s="6"/>
      <c r="GR1510" s="7"/>
      <c r="GS1510" s="7"/>
      <c r="GT1510" s="7"/>
      <c r="GU1510" s="7"/>
      <c r="GV1510" s="8"/>
      <c r="GW1510" s="6"/>
      <c r="GX1510" s="7"/>
      <c r="GY1510" s="7"/>
      <c r="GZ1510" s="7"/>
      <c r="HA1510" s="7"/>
      <c r="HB1510" s="8"/>
      <c r="HC1510" s="6"/>
      <c r="HD1510" s="7"/>
      <c r="HE1510" s="7"/>
      <c r="HF1510" s="7"/>
      <c r="HG1510" s="7"/>
      <c r="HH1510" s="8"/>
      <c r="HI1510" s="6"/>
      <c r="HJ1510" s="7"/>
      <c r="HK1510" s="7"/>
      <c r="HL1510" s="7"/>
      <c r="HM1510" s="7"/>
      <c r="HN1510" s="8"/>
      <c r="HO1510" s="6"/>
      <c r="HP1510" s="7"/>
      <c r="HQ1510" s="7"/>
      <c r="HR1510" s="7"/>
      <c r="HS1510" s="7"/>
      <c r="HT1510" s="8"/>
      <c r="HU1510" s="6"/>
      <c r="HV1510" s="7"/>
      <c r="HW1510" s="7"/>
      <c r="HX1510" s="7"/>
      <c r="HY1510" s="7"/>
      <c r="HZ1510" s="8"/>
      <c r="IA1510" s="6"/>
      <c r="IB1510" s="7"/>
      <c r="IC1510" s="7"/>
      <c r="ID1510" s="7"/>
      <c r="IE1510" s="7"/>
      <c r="IF1510" s="8"/>
      <c r="IG1510" s="6"/>
      <c r="IH1510" s="7"/>
      <c r="II1510" s="7"/>
      <c r="IJ1510" s="7"/>
      <c r="IK1510" s="7"/>
      <c r="IL1510" s="8"/>
      <c r="IM1510" s="6"/>
      <c r="IN1510" s="7"/>
      <c r="IO1510" s="7"/>
      <c r="IP1510" s="7"/>
      <c r="IQ1510" s="7"/>
      <c r="IR1510" s="8"/>
      <c r="IS1510" s="6"/>
      <c r="IT1510" s="7"/>
      <c r="IU1510" s="7"/>
      <c r="IV1510" s="7"/>
    </row>
    <row r="1511" customFormat="false" ht="12.75" hidden="false" customHeight="false" outlineLevel="0" collapsed="false">
      <c r="A1511" s="5" t="s">
        <v>1765</v>
      </c>
      <c r="B1511" s="6" t="n">
        <v>36997</v>
      </c>
      <c r="C1511" s="7" t="s">
        <v>1413</v>
      </c>
      <c r="D1511" s="7" t="s">
        <v>1588</v>
      </c>
      <c r="E1511" s="7" t="s">
        <v>20</v>
      </c>
      <c r="F1511" s="8" t="s">
        <v>1016</v>
      </c>
      <c r="G1511" s="8" t="n">
        <v>0</v>
      </c>
      <c r="H1511" s="7"/>
      <c r="I1511" s="7"/>
      <c r="J1511" s="7"/>
      <c r="K1511" s="7"/>
      <c r="L1511" s="8"/>
      <c r="M1511" s="6"/>
      <c r="N1511" s="7"/>
      <c r="O1511" s="7"/>
      <c r="P1511" s="7"/>
      <c r="Q1511" s="7"/>
      <c r="R1511" s="8"/>
      <c r="S1511" s="6"/>
      <c r="T1511" s="7"/>
      <c r="U1511" s="7"/>
      <c r="V1511" s="7"/>
      <c r="W1511" s="7"/>
      <c r="X1511" s="8"/>
      <c r="Y1511" s="6"/>
      <c r="Z1511" s="7"/>
      <c r="AA1511" s="7"/>
      <c r="AB1511" s="7"/>
      <c r="AC1511" s="7"/>
      <c r="AD1511" s="8"/>
      <c r="AE1511" s="6"/>
      <c r="AF1511" s="7"/>
      <c r="AG1511" s="7"/>
      <c r="AH1511" s="7"/>
      <c r="AI1511" s="7"/>
      <c r="AJ1511" s="8"/>
      <c r="AK1511" s="6"/>
      <c r="AL1511" s="7"/>
      <c r="AM1511" s="7"/>
      <c r="AN1511" s="7"/>
      <c r="AO1511" s="7"/>
      <c r="AP1511" s="8"/>
      <c r="AQ1511" s="6"/>
      <c r="AR1511" s="7"/>
      <c r="AS1511" s="7"/>
      <c r="AT1511" s="7"/>
      <c r="AU1511" s="7"/>
      <c r="AV1511" s="8"/>
      <c r="AW1511" s="6"/>
      <c r="AX1511" s="7"/>
      <c r="AY1511" s="7"/>
      <c r="AZ1511" s="7"/>
      <c r="BA1511" s="7"/>
      <c r="BB1511" s="8"/>
      <c r="BC1511" s="6"/>
      <c r="BD1511" s="7"/>
      <c r="BE1511" s="7"/>
      <c r="BF1511" s="7"/>
      <c r="BG1511" s="7"/>
      <c r="BH1511" s="8"/>
      <c r="BI1511" s="6"/>
      <c r="BJ1511" s="7"/>
      <c r="BK1511" s="7"/>
      <c r="BL1511" s="7"/>
      <c r="BM1511" s="7"/>
      <c r="BN1511" s="8"/>
      <c r="BO1511" s="6"/>
      <c r="BP1511" s="7"/>
      <c r="BQ1511" s="7"/>
      <c r="BR1511" s="7"/>
      <c r="BS1511" s="7"/>
      <c r="BT1511" s="8"/>
      <c r="BU1511" s="6"/>
      <c r="BV1511" s="7"/>
      <c r="BW1511" s="7"/>
      <c r="BX1511" s="7"/>
      <c r="BY1511" s="7"/>
      <c r="BZ1511" s="8"/>
      <c r="CA1511" s="6"/>
      <c r="CB1511" s="7"/>
      <c r="CC1511" s="7"/>
      <c r="CD1511" s="7"/>
      <c r="CE1511" s="7"/>
      <c r="CF1511" s="8"/>
      <c r="CG1511" s="6"/>
      <c r="CH1511" s="7"/>
      <c r="CI1511" s="7"/>
      <c r="CJ1511" s="7"/>
      <c r="CK1511" s="7"/>
      <c r="CL1511" s="8"/>
      <c r="CM1511" s="6"/>
      <c r="CN1511" s="7"/>
      <c r="CO1511" s="7"/>
      <c r="CP1511" s="7"/>
      <c r="CQ1511" s="7"/>
      <c r="CR1511" s="8"/>
      <c r="CS1511" s="6"/>
      <c r="CT1511" s="7"/>
      <c r="CU1511" s="7"/>
      <c r="CV1511" s="7"/>
      <c r="CW1511" s="7"/>
      <c r="CX1511" s="8"/>
      <c r="CY1511" s="6"/>
      <c r="CZ1511" s="7"/>
      <c r="DA1511" s="7"/>
      <c r="DB1511" s="7"/>
      <c r="DC1511" s="7"/>
      <c r="DD1511" s="8"/>
      <c r="DE1511" s="6"/>
      <c r="DF1511" s="7"/>
      <c r="DG1511" s="7"/>
      <c r="DH1511" s="7"/>
      <c r="DI1511" s="7"/>
      <c r="DJ1511" s="8"/>
      <c r="DK1511" s="6"/>
      <c r="DL1511" s="7"/>
      <c r="DM1511" s="7"/>
      <c r="DN1511" s="7"/>
      <c r="DO1511" s="7"/>
      <c r="DP1511" s="8"/>
      <c r="DQ1511" s="6"/>
      <c r="DR1511" s="7"/>
      <c r="DS1511" s="7"/>
      <c r="DT1511" s="7"/>
      <c r="DU1511" s="7"/>
      <c r="DV1511" s="8"/>
      <c r="DW1511" s="6"/>
      <c r="DX1511" s="7"/>
      <c r="DY1511" s="7"/>
      <c r="DZ1511" s="7"/>
      <c r="EA1511" s="7"/>
      <c r="EB1511" s="8"/>
      <c r="EC1511" s="6"/>
      <c r="ED1511" s="7"/>
      <c r="EE1511" s="7"/>
      <c r="EF1511" s="7"/>
      <c r="EG1511" s="7"/>
      <c r="EH1511" s="8"/>
      <c r="EI1511" s="6"/>
      <c r="EJ1511" s="7"/>
      <c r="EK1511" s="7"/>
      <c r="EL1511" s="7"/>
      <c r="EM1511" s="7"/>
      <c r="EN1511" s="8"/>
      <c r="EO1511" s="6"/>
      <c r="EP1511" s="7"/>
      <c r="EQ1511" s="7"/>
      <c r="ER1511" s="7"/>
      <c r="ES1511" s="7"/>
      <c r="ET1511" s="8"/>
      <c r="EU1511" s="6"/>
      <c r="EV1511" s="7"/>
      <c r="EW1511" s="7"/>
      <c r="EX1511" s="7"/>
      <c r="EY1511" s="7"/>
      <c r="EZ1511" s="8"/>
      <c r="FA1511" s="6"/>
      <c r="FB1511" s="7"/>
      <c r="FC1511" s="7"/>
      <c r="FD1511" s="7"/>
      <c r="FE1511" s="7"/>
      <c r="FF1511" s="8"/>
      <c r="FG1511" s="6"/>
      <c r="FH1511" s="7"/>
      <c r="FI1511" s="7"/>
      <c r="FJ1511" s="7"/>
      <c r="FK1511" s="7"/>
      <c r="FL1511" s="8"/>
      <c r="FM1511" s="6"/>
      <c r="FN1511" s="7"/>
      <c r="FO1511" s="7"/>
      <c r="FP1511" s="7"/>
      <c r="FQ1511" s="7"/>
      <c r="FR1511" s="8"/>
      <c r="FS1511" s="6"/>
      <c r="FT1511" s="7"/>
      <c r="FU1511" s="7"/>
      <c r="FV1511" s="7"/>
      <c r="FW1511" s="7"/>
      <c r="FX1511" s="8"/>
      <c r="FY1511" s="6"/>
      <c r="FZ1511" s="7"/>
      <c r="GA1511" s="7"/>
      <c r="GB1511" s="7"/>
      <c r="GC1511" s="7"/>
      <c r="GD1511" s="8"/>
      <c r="GE1511" s="6"/>
      <c r="GF1511" s="7"/>
      <c r="GG1511" s="7"/>
      <c r="GH1511" s="7"/>
      <c r="GI1511" s="7"/>
      <c r="GJ1511" s="8"/>
      <c r="GK1511" s="6"/>
      <c r="GL1511" s="7"/>
      <c r="GM1511" s="7"/>
      <c r="GN1511" s="7"/>
      <c r="GO1511" s="7"/>
      <c r="GP1511" s="8"/>
      <c r="GQ1511" s="6"/>
      <c r="GR1511" s="7"/>
      <c r="GS1511" s="7"/>
      <c r="GT1511" s="7"/>
      <c r="GU1511" s="7"/>
      <c r="GV1511" s="8"/>
      <c r="GW1511" s="6"/>
      <c r="GX1511" s="7"/>
      <c r="GY1511" s="7"/>
      <c r="GZ1511" s="7"/>
      <c r="HA1511" s="7"/>
      <c r="HB1511" s="8"/>
      <c r="HC1511" s="6"/>
      <c r="HD1511" s="7"/>
      <c r="HE1511" s="7"/>
      <c r="HF1511" s="7"/>
      <c r="HG1511" s="7"/>
      <c r="HH1511" s="8"/>
      <c r="HI1511" s="6"/>
      <c r="HJ1511" s="7"/>
      <c r="HK1511" s="7"/>
      <c r="HL1511" s="7"/>
      <c r="HM1511" s="7"/>
      <c r="HN1511" s="8"/>
      <c r="HO1511" s="6"/>
      <c r="HP1511" s="7"/>
      <c r="HQ1511" s="7"/>
      <c r="HR1511" s="7"/>
      <c r="HS1511" s="7"/>
      <c r="HT1511" s="8"/>
      <c r="HU1511" s="6"/>
      <c r="HV1511" s="7"/>
      <c r="HW1511" s="7"/>
      <c r="HX1511" s="7"/>
      <c r="HY1511" s="7"/>
      <c r="HZ1511" s="8"/>
      <c r="IA1511" s="6"/>
      <c r="IB1511" s="7"/>
      <c r="IC1511" s="7"/>
      <c r="ID1511" s="7"/>
      <c r="IE1511" s="7"/>
      <c r="IF1511" s="8"/>
      <c r="IG1511" s="6"/>
      <c r="IH1511" s="7"/>
      <c r="II1511" s="7"/>
      <c r="IJ1511" s="7"/>
      <c r="IK1511" s="7"/>
      <c r="IL1511" s="8"/>
      <c r="IM1511" s="6"/>
      <c r="IN1511" s="7"/>
      <c r="IO1511" s="7"/>
      <c r="IP1511" s="7"/>
      <c r="IQ1511" s="7"/>
      <c r="IR1511" s="8"/>
      <c r="IS1511" s="6"/>
      <c r="IT1511" s="7"/>
      <c r="IU1511" s="7"/>
      <c r="IV1511" s="7"/>
    </row>
    <row r="1512" customFormat="false" ht="12.75" hidden="false" customHeight="false" outlineLevel="0" collapsed="false">
      <c r="A1512" s="5" t="s">
        <v>1766</v>
      </c>
      <c r="B1512" s="6" t="n">
        <v>36998</v>
      </c>
      <c r="C1512" s="7" t="s">
        <v>1767</v>
      </c>
      <c r="D1512" s="7" t="s">
        <v>1588</v>
      </c>
      <c r="E1512" s="7" t="s">
        <v>20</v>
      </c>
      <c r="F1512" s="8" t="s">
        <v>1280</v>
      </c>
      <c r="G1512" s="8" t="n">
        <v>5812</v>
      </c>
      <c r="H1512" s="7"/>
      <c r="I1512" s="7"/>
      <c r="J1512" s="7"/>
      <c r="K1512" s="7"/>
      <c r="L1512" s="8"/>
      <c r="M1512" s="6"/>
      <c r="N1512" s="7"/>
      <c r="O1512" s="7"/>
      <c r="P1512" s="7"/>
      <c r="Q1512" s="7"/>
      <c r="R1512" s="8"/>
      <c r="S1512" s="6"/>
      <c r="T1512" s="7"/>
      <c r="U1512" s="7"/>
      <c r="V1512" s="7"/>
      <c r="W1512" s="7"/>
      <c r="X1512" s="8"/>
      <c r="Y1512" s="6"/>
      <c r="Z1512" s="7"/>
      <c r="AA1512" s="7"/>
      <c r="AB1512" s="7"/>
      <c r="AC1512" s="7"/>
      <c r="AD1512" s="8"/>
      <c r="AE1512" s="6"/>
      <c r="AF1512" s="7"/>
      <c r="AG1512" s="7"/>
      <c r="AH1512" s="7"/>
      <c r="AI1512" s="7"/>
      <c r="AJ1512" s="8"/>
      <c r="AK1512" s="6"/>
      <c r="AL1512" s="7"/>
      <c r="AM1512" s="7"/>
      <c r="AN1512" s="7"/>
      <c r="AO1512" s="7"/>
      <c r="AP1512" s="8"/>
      <c r="AQ1512" s="6"/>
      <c r="AR1512" s="7"/>
      <c r="AS1512" s="7"/>
      <c r="AT1512" s="7"/>
      <c r="AU1512" s="7"/>
      <c r="AV1512" s="8"/>
      <c r="AW1512" s="6"/>
      <c r="AX1512" s="7"/>
      <c r="AY1512" s="7"/>
      <c r="AZ1512" s="7"/>
      <c r="BA1512" s="7"/>
      <c r="BB1512" s="8"/>
      <c r="BC1512" s="6"/>
      <c r="BD1512" s="7"/>
      <c r="BE1512" s="7"/>
      <c r="BF1512" s="7"/>
      <c r="BG1512" s="7"/>
      <c r="BH1512" s="8"/>
      <c r="BI1512" s="6"/>
      <c r="BJ1512" s="7"/>
      <c r="BK1512" s="7"/>
      <c r="BL1512" s="7"/>
      <c r="BM1512" s="7"/>
      <c r="BN1512" s="8"/>
      <c r="BO1512" s="6"/>
      <c r="BP1512" s="7"/>
      <c r="BQ1512" s="7"/>
      <c r="BR1512" s="7"/>
      <c r="BS1512" s="7"/>
      <c r="BT1512" s="8"/>
      <c r="BU1512" s="6"/>
      <c r="BV1512" s="7"/>
      <c r="BW1512" s="7"/>
      <c r="BX1512" s="7"/>
      <c r="BY1512" s="7"/>
      <c r="BZ1512" s="8"/>
      <c r="CA1512" s="6"/>
      <c r="CB1512" s="7"/>
      <c r="CC1512" s="7"/>
      <c r="CD1512" s="7"/>
      <c r="CE1512" s="7"/>
      <c r="CF1512" s="8"/>
      <c r="CG1512" s="6"/>
      <c r="CH1512" s="7"/>
      <c r="CI1512" s="7"/>
      <c r="CJ1512" s="7"/>
      <c r="CK1512" s="7"/>
      <c r="CL1512" s="8"/>
      <c r="CM1512" s="6"/>
      <c r="CN1512" s="7"/>
      <c r="CO1512" s="7"/>
      <c r="CP1512" s="7"/>
      <c r="CQ1512" s="7"/>
      <c r="CR1512" s="8"/>
      <c r="CS1512" s="6"/>
      <c r="CT1512" s="7"/>
      <c r="CU1512" s="7"/>
      <c r="CV1512" s="7"/>
      <c r="CW1512" s="7"/>
      <c r="CX1512" s="8"/>
      <c r="CY1512" s="6"/>
      <c r="CZ1512" s="7"/>
      <c r="DA1512" s="7"/>
      <c r="DB1512" s="7"/>
      <c r="DC1512" s="7"/>
      <c r="DD1512" s="8"/>
      <c r="DE1512" s="6"/>
      <c r="DF1512" s="7"/>
      <c r="DG1512" s="7"/>
      <c r="DH1512" s="7"/>
      <c r="DI1512" s="7"/>
      <c r="DJ1512" s="8"/>
      <c r="DK1512" s="6"/>
      <c r="DL1512" s="7"/>
      <c r="DM1512" s="7"/>
      <c r="DN1512" s="7"/>
      <c r="DO1512" s="7"/>
      <c r="DP1512" s="8"/>
      <c r="DQ1512" s="6"/>
      <c r="DR1512" s="7"/>
      <c r="DS1512" s="7"/>
      <c r="DT1512" s="7"/>
      <c r="DU1512" s="7"/>
      <c r="DV1512" s="8"/>
      <c r="DW1512" s="6"/>
      <c r="DX1512" s="7"/>
      <c r="DY1512" s="7"/>
      <c r="DZ1512" s="7"/>
      <c r="EA1512" s="7"/>
      <c r="EB1512" s="8"/>
      <c r="EC1512" s="6"/>
      <c r="ED1512" s="7"/>
      <c r="EE1512" s="7"/>
      <c r="EF1512" s="7"/>
      <c r="EG1512" s="7"/>
      <c r="EH1512" s="8"/>
      <c r="EI1512" s="6"/>
      <c r="EJ1512" s="7"/>
      <c r="EK1512" s="7"/>
      <c r="EL1512" s="7"/>
      <c r="EM1512" s="7"/>
      <c r="EN1512" s="8"/>
      <c r="EO1512" s="6"/>
      <c r="EP1512" s="7"/>
      <c r="EQ1512" s="7"/>
      <c r="ER1512" s="7"/>
      <c r="ES1512" s="7"/>
      <c r="ET1512" s="8"/>
      <c r="EU1512" s="6"/>
      <c r="EV1512" s="7"/>
      <c r="EW1512" s="7"/>
      <c r="EX1512" s="7"/>
      <c r="EY1512" s="7"/>
      <c r="EZ1512" s="8"/>
      <c r="FA1512" s="6"/>
      <c r="FB1512" s="7"/>
      <c r="FC1512" s="7"/>
      <c r="FD1512" s="7"/>
      <c r="FE1512" s="7"/>
      <c r="FF1512" s="8"/>
      <c r="FG1512" s="6"/>
      <c r="FH1512" s="7"/>
      <c r="FI1512" s="7"/>
      <c r="FJ1512" s="7"/>
      <c r="FK1512" s="7"/>
      <c r="FL1512" s="8"/>
      <c r="FM1512" s="6"/>
      <c r="FN1512" s="7"/>
      <c r="FO1512" s="7"/>
      <c r="FP1512" s="7"/>
      <c r="FQ1512" s="7"/>
      <c r="FR1512" s="8"/>
      <c r="FS1512" s="6"/>
      <c r="FT1512" s="7"/>
      <c r="FU1512" s="7"/>
      <c r="FV1512" s="7"/>
      <c r="FW1512" s="7"/>
      <c r="FX1512" s="8"/>
      <c r="FY1512" s="6"/>
      <c r="FZ1512" s="7"/>
      <c r="GA1512" s="7"/>
      <c r="GB1512" s="7"/>
      <c r="GC1512" s="7"/>
      <c r="GD1512" s="8"/>
      <c r="GE1512" s="6"/>
      <c r="GF1512" s="7"/>
      <c r="GG1512" s="7"/>
      <c r="GH1512" s="7"/>
      <c r="GI1512" s="7"/>
      <c r="GJ1512" s="8"/>
      <c r="GK1512" s="6"/>
      <c r="GL1512" s="7"/>
      <c r="GM1512" s="7"/>
      <c r="GN1512" s="7"/>
      <c r="GO1512" s="7"/>
      <c r="GP1512" s="8"/>
      <c r="GQ1512" s="6"/>
      <c r="GR1512" s="7"/>
      <c r="GS1512" s="7"/>
      <c r="GT1512" s="7"/>
      <c r="GU1512" s="7"/>
      <c r="GV1512" s="8"/>
      <c r="GW1512" s="6"/>
      <c r="GX1512" s="7"/>
      <c r="GY1512" s="7"/>
      <c r="GZ1512" s="7"/>
      <c r="HA1512" s="7"/>
      <c r="HB1512" s="8"/>
      <c r="HC1512" s="6"/>
      <c r="HD1512" s="7"/>
      <c r="HE1512" s="7"/>
      <c r="HF1512" s="7"/>
      <c r="HG1512" s="7"/>
      <c r="HH1512" s="8"/>
      <c r="HI1512" s="6"/>
      <c r="HJ1512" s="7"/>
      <c r="HK1512" s="7"/>
      <c r="HL1512" s="7"/>
      <c r="HM1512" s="7"/>
      <c r="HN1512" s="8"/>
      <c r="HO1512" s="6"/>
      <c r="HP1512" s="7"/>
      <c r="HQ1512" s="7"/>
      <c r="HR1512" s="7"/>
      <c r="HS1512" s="7"/>
      <c r="HT1512" s="8"/>
      <c r="HU1512" s="6"/>
      <c r="HV1512" s="7"/>
      <c r="HW1512" s="7"/>
      <c r="HX1512" s="7"/>
      <c r="HY1512" s="7"/>
      <c r="HZ1512" s="8"/>
      <c r="IA1512" s="6"/>
      <c r="IB1512" s="7"/>
      <c r="IC1512" s="7"/>
      <c r="ID1512" s="7"/>
      <c r="IE1512" s="7"/>
      <c r="IF1512" s="8"/>
      <c r="IG1512" s="6"/>
      <c r="IH1512" s="7"/>
      <c r="II1512" s="7"/>
      <c r="IJ1512" s="7"/>
      <c r="IK1512" s="7"/>
      <c r="IL1512" s="8"/>
      <c r="IM1512" s="6"/>
      <c r="IN1512" s="7"/>
      <c r="IO1512" s="7"/>
      <c r="IP1512" s="7"/>
      <c r="IQ1512" s="7"/>
      <c r="IR1512" s="8"/>
      <c r="IS1512" s="6"/>
      <c r="IT1512" s="7"/>
      <c r="IU1512" s="7"/>
      <c r="IV1512" s="7"/>
    </row>
    <row r="1513" customFormat="false" ht="12.75" hidden="false" customHeight="false" outlineLevel="0" collapsed="false">
      <c r="A1513" s="5" t="s">
        <v>1768</v>
      </c>
      <c r="B1513" s="6" t="n">
        <v>36998</v>
      </c>
      <c r="C1513" s="7" t="s">
        <v>1767</v>
      </c>
      <c r="D1513" s="7" t="s">
        <v>1588</v>
      </c>
      <c r="E1513" s="7" t="s">
        <v>20</v>
      </c>
      <c r="F1513" s="8" t="s">
        <v>1280</v>
      </c>
      <c r="G1513" s="8" t="n">
        <v>6200</v>
      </c>
      <c r="H1513" s="7"/>
      <c r="I1513" s="7"/>
      <c r="J1513" s="7"/>
      <c r="K1513" s="7"/>
      <c r="L1513" s="8"/>
      <c r="M1513" s="6"/>
      <c r="N1513" s="7"/>
      <c r="O1513" s="7"/>
      <c r="P1513" s="7"/>
      <c r="Q1513" s="7"/>
      <c r="R1513" s="8"/>
      <c r="S1513" s="6"/>
      <c r="T1513" s="7"/>
      <c r="U1513" s="7"/>
      <c r="V1513" s="7"/>
      <c r="W1513" s="7"/>
      <c r="X1513" s="8"/>
      <c r="Y1513" s="6"/>
      <c r="Z1513" s="7"/>
      <c r="AA1513" s="7"/>
      <c r="AB1513" s="7"/>
      <c r="AC1513" s="7"/>
      <c r="AD1513" s="8"/>
      <c r="AE1513" s="6"/>
      <c r="AF1513" s="7"/>
      <c r="AG1513" s="7"/>
      <c r="AH1513" s="7"/>
      <c r="AI1513" s="7"/>
      <c r="AJ1513" s="8"/>
      <c r="AK1513" s="6"/>
      <c r="AL1513" s="7"/>
      <c r="AM1513" s="7"/>
      <c r="AN1513" s="7"/>
      <c r="AO1513" s="7"/>
      <c r="AP1513" s="8"/>
      <c r="AQ1513" s="6"/>
      <c r="AR1513" s="7"/>
      <c r="AS1513" s="7"/>
      <c r="AT1513" s="7"/>
      <c r="AU1513" s="7"/>
      <c r="AV1513" s="8"/>
      <c r="AW1513" s="6"/>
      <c r="AX1513" s="7"/>
      <c r="AY1513" s="7"/>
      <c r="AZ1513" s="7"/>
      <c r="BA1513" s="7"/>
      <c r="BB1513" s="8"/>
      <c r="BC1513" s="6"/>
      <c r="BD1513" s="7"/>
      <c r="BE1513" s="7"/>
      <c r="BF1513" s="7"/>
      <c r="BG1513" s="7"/>
      <c r="BH1513" s="8"/>
      <c r="BI1513" s="6"/>
      <c r="BJ1513" s="7"/>
      <c r="BK1513" s="7"/>
      <c r="BL1513" s="7"/>
      <c r="BM1513" s="7"/>
      <c r="BN1513" s="8"/>
      <c r="BO1513" s="6"/>
      <c r="BP1513" s="7"/>
      <c r="BQ1513" s="7"/>
      <c r="BR1513" s="7"/>
      <c r="BS1513" s="7"/>
      <c r="BT1513" s="8"/>
      <c r="BU1513" s="6"/>
      <c r="BV1513" s="7"/>
      <c r="BW1513" s="7"/>
      <c r="BX1513" s="7"/>
      <c r="BY1513" s="7"/>
      <c r="BZ1513" s="8"/>
      <c r="CA1513" s="6"/>
      <c r="CB1513" s="7"/>
      <c r="CC1513" s="7"/>
      <c r="CD1513" s="7"/>
      <c r="CE1513" s="7"/>
      <c r="CF1513" s="8"/>
      <c r="CG1513" s="6"/>
      <c r="CH1513" s="7"/>
      <c r="CI1513" s="7"/>
      <c r="CJ1513" s="7"/>
      <c r="CK1513" s="7"/>
      <c r="CL1513" s="8"/>
      <c r="CM1513" s="6"/>
      <c r="CN1513" s="7"/>
      <c r="CO1513" s="7"/>
      <c r="CP1513" s="7"/>
      <c r="CQ1513" s="7"/>
      <c r="CR1513" s="8"/>
      <c r="CS1513" s="6"/>
      <c r="CT1513" s="7"/>
      <c r="CU1513" s="7"/>
      <c r="CV1513" s="7"/>
      <c r="CW1513" s="7"/>
      <c r="CX1513" s="8"/>
      <c r="CY1513" s="6"/>
      <c r="CZ1513" s="7"/>
      <c r="DA1513" s="7"/>
      <c r="DB1513" s="7"/>
      <c r="DC1513" s="7"/>
      <c r="DD1513" s="8"/>
      <c r="DE1513" s="6"/>
      <c r="DF1513" s="7"/>
      <c r="DG1513" s="7"/>
      <c r="DH1513" s="7"/>
      <c r="DI1513" s="7"/>
      <c r="DJ1513" s="8"/>
      <c r="DK1513" s="6"/>
      <c r="DL1513" s="7"/>
      <c r="DM1513" s="7"/>
      <c r="DN1513" s="7"/>
      <c r="DO1513" s="7"/>
      <c r="DP1513" s="8"/>
      <c r="DQ1513" s="6"/>
      <c r="DR1513" s="7"/>
      <c r="DS1513" s="7"/>
      <c r="DT1513" s="7"/>
      <c r="DU1513" s="7"/>
      <c r="DV1513" s="8"/>
      <c r="DW1513" s="6"/>
      <c r="DX1513" s="7"/>
      <c r="DY1513" s="7"/>
      <c r="DZ1513" s="7"/>
      <c r="EA1513" s="7"/>
      <c r="EB1513" s="8"/>
      <c r="EC1513" s="6"/>
      <c r="ED1513" s="7"/>
      <c r="EE1513" s="7"/>
      <c r="EF1513" s="7"/>
      <c r="EG1513" s="7"/>
      <c r="EH1513" s="8"/>
      <c r="EI1513" s="6"/>
      <c r="EJ1513" s="7"/>
      <c r="EK1513" s="7"/>
      <c r="EL1513" s="7"/>
      <c r="EM1513" s="7"/>
      <c r="EN1513" s="8"/>
      <c r="EO1513" s="6"/>
      <c r="EP1513" s="7"/>
      <c r="EQ1513" s="7"/>
      <c r="ER1513" s="7"/>
      <c r="ES1513" s="7"/>
      <c r="ET1513" s="8"/>
      <c r="EU1513" s="6"/>
      <c r="EV1513" s="7"/>
      <c r="EW1513" s="7"/>
      <c r="EX1513" s="7"/>
      <c r="EY1513" s="7"/>
      <c r="EZ1513" s="8"/>
      <c r="FA1513" s="6"/>
      <c r="FB1513" s="7"/>
      <c r="FC1513" s="7"/>
      <c r="FD1513" s="7"/>
      <c r="FE1513" s="7"/>
      <c r="FF1513" s="8"/>
      <c r="FG1513" s="6"/>
      <c r="FH1513" s="7"/>
      <c r="FI1513" s="7"/>
      <c r="FJ1513" s="7"/>
      <c r="FK1513" s="7"/>
      <c r="FL1513" s="8"/>
      <c r="FM1513" s="6"/>
      <c r="FN1513" s="7"/>
      <c r="FO1513" s="7"/>
      <c r="FP1513" s="7"/>
      <c r="FQ1513" s="7"/>
      <c r="FR1513" s="8"/>
      <c r="FS1513" s="6"/>
      <c r="FT1513" s="7"/>
      <c r="FU1513" s="7"/>
      <c r="FV1513" s="7"/>
      <c r="FW1513" s="7"/>
      <c r="FX1513" s="8"/>
      <c r="FY1513" s="6"/>
      <c r="FZ1513" s="7"/>
      <c r="GA1513" s="7"/>
      <c r="GB1513" s="7"/>
      <c r="GC1513" s="7"/>
      <c r="GD1513" s="8"/>
      <c r="GE1513" s="6"/>
      <c r="GF1513" s="7"/>
      <c r="GG1513" s="7"/>
      <c r="GH1513" s="7"/>
      <c r="GI1513" s="7"/>
      <c r="GJ1513" s="8"/>
      <c r="GK1513" s="6"/>
      <c r="GL1513" s="7"/>
      <c r="GM1513" s="7"/>
      <c r="GN1513" s="7"/>
      <c r="GO1513" s="7"/>
      <c r="GP1513" s="8"/>
      <c r="GQ1513" s="6"/>
      <c r="GR1513" s="7"/>
      <c r="GS1513" s="7"/>
      <c r="GT1513" s="7"/>
      <c r="GU1513" s="7"/>
      <c r="GV1513" s="8"/>
      <c r="GW1513" s="6"/>
      <c r="GX1513" s="7"/>
      <c r="GY1513" s="7"/>
      <c r="GZ1513" s="7"/>
      <c r="HA1513" s="7"/>
      <c r="HB1513" s="8"/>
      <c r="HC1513" s="6"/>
      <c r="HD1513" s="7"/>
      <c r="HE1513" s="7"/>
      <c r="HF1513" s="7"/>
      <c r="HG1513" s="7"/>
      <c r="HH1513" s="8"/>
      <c r="HI1513" s="6"/>
      <c r="HJ1513" s="7"/>
      <c r="HK1513" s="7"/>
      <c r="HL1513" s="7"/>
      <c r="HM1513" s="7"/>
      <c r="HN1513" s="8"/>
      <c r="HO1513" s="6"/>
      <c r="HP1513" s="7"/>
      <c r="HQ1513" s="7"/>
      <c r="HR1513" s="7"/>
      <c r="HS1513" s="7"/>
      <c r="HT1513" s="8"/>
      <c r="HU1513" s="6"/>
      <c r="HV1513" s="7"/>
      <c r="HW1513" s="7"/>
      <c r="HX1513" s="7"/>
      <c r="HY1513" s="7"/>
      <c r="HZ1513" s="8"/>
      <c r="IA1513" s="6"/>
      <c r="IB1513" s="7"/>
      <c r="IC1513" s="7"/>
      <c r="ID1513" s="7"/>
      <c r="IE1513" s="7"/>
      <c r="IF1513" s="8"/>
      <c r="IG1513" s="6"/>
      <c r="IH1513" s="7"/>
      <c r="II1513" s="7"/>
      <c r="IJ1513" s="7"/>
      <c r="IK1513" s="7"/>
      <c r="IL1513" s="8"/>
      <c r="IM1513" s="6"/>
      <c r="IN1513" s="7"/>
      <c r="IO1513" s="7"/>
      <c r="IP1513" s="7"/>
      <c r="IQ1513" s="7"/>
      <c r="IR1513" s="8"/>
      <c r="IS1513" s="6"/>
      <c r="IT1513" s="7"/>
      <c r="IU1513" s="7"/>
      <c r="IV1513" s="7"/>
    </row>
    <row r="1514" customFormat="false" ht="12.75" hidden="false" customHeight="false" outlineLevel="0" collapsed="false">
      <c r="A1514" s="5" t="s">
        <v>1769</v>
      </c>
      <c r="B1514" s="6" t="n">
        <v>36998</v>
      </c>
      <c r="C1514" s="7" t="s">
        <v>1767</v>
      </c>
      <c r="D1514" s="7" t="s">
        <v>1588</v>
      </c>
      <c r="E1514" s="7" t="s">
        <v>20</v>
      </c>
      <c r="F1514" s="8" t="s">
        <v>1280</v>
      </c>
      <c r="G1514" s="8" t="n">
        <v>511</v>
      </c>
      <c r="H1514" s="7"/>
      <c r="I1514" s="7"/>
      <c r="J1514" s="7"/>
      <c r="K1514" s="7"/>
      <c r="L1514" s="8"/>
      <c r="M1514" s="6"/>
      <c r="N1514" s="7"/>
      <c r="O1514" s="7"/>
      <c r="P1514" s="7"/>
      <c r="Q1514" s="7"/>
      <c r="R1514" s="8"/>
      <c r="S1514" s="6"/>
      <c r="T1514" s="7"/>
      <c r="U1514" s="7"/>
      <c r="V1514" s="7"/>
      <c r="W1514" s="7"/>
      <c r="X1514" s="8"/>
      <c r="Y1514" s="6"/>
      <c r="Z1514" s="7"/>
      <c r="AA1514" s="7"/>
      <c r="AB1514" s="7"/>
      <c r="AC1514" s="7"/>
      <c r="AD1514" s="8"/>
      <c r="AE1514" s="6"/>
      <c r="AF1514" s="7"/>
      <c r="AG1514" s="7"/>
      <c r="AH1514" s="7"/>
      <c r="AI1514" s="7"/>
      <c r="AJ1514" s="8"/>
      <c r="AK1514" s="6"/>
      <c r="AL1514" s="7"/>
      <c r="AM1514" s="7"/>
      <c r="AN1514" s="7"/>
      <c r="AO1514" s="7"/>
      <c r="AP1514" s="8"/>
      <c r="AQ1514" s="6"/>
      <c r="AR1514" s="7"/>
      <c r="AS1514" s="7"/>
      <c r="AT1514" s="7"/>
      <c r="AU1514" s="7"/>
      <c r="AV1514" s="8"/>
      <c r="AW1514" s="6"/>
      <c r="AX1514" s="7"/>
      <c r="AY1514" s="7"/>
      <c r="AZ1514" s="7"/>
      <c r="BA1514" s="7"/>
      <c r="BB1514" s="8"/>
      <c r="BC1514" s="6"/>
      <c r="BD1514" s="7"/>
      <c r="BE1514" s="7"/>
      <c r="BF1514" s="7"/>
      <c r="BG1514" s="7"/>
      <c r="BH1514" s="8"/>
      <c r="BI1514" s="6"/>
      <c r="BJ1514" s="7"/>
      <c r="BK1514" s="7"/>
      <c r="BL1514" s="7"/>
      <c r="BM1514" s="7"/>
      <c r="BN1514" s="8"/>
      <c r="BO1514" s="6"/>
      <c r="BP1514" s="7"/>
      <c r="BQ1514" s="7"/>
      <c r="BR1514" s="7"/>
      <c r="BS1514" s="7"/>
      <c r="BT1514" s="8"/>
      <c r="BU1514" s="6"/>
      <c r="BV1514" s="7"/>
      <c r="BW1514" s="7"/>
      <c r="BX1514" s="7"/>
      <c r="BY1514" s="7"/>
      <c r="BZ1514" s="8"/>
      <c r="CA1514" s="6"/>
      <c r="CB1514" s="7"/>
      <c r="CC1514" s="7"/>
      <c r="CD1514" s="7"/>
      <c r="CE1514" s="7"/>
      <c r="CF1514" s="8"/>
      <c r="CG1514" s="6"/>
      <c r="CH1514" s="7"/>
      <c r="CI1514" s="7"/>
      <c r="CJ1514" s="7"/>
      <c r="CK1514" s="7"/>
      <c r="CL1514" s="8"/>
      <c r="CM1514" s="6"/>
      <c r="CN1514" s="7"/>
      <c r="CO1514" s="7"/>
      <c r="CP1514" s="7"/>
      <c r="CQ1514" s="7"/>
      <c r="CR1514" s="8"/>
      <c r="CS1514" s="6"/>
      <c r="CT1514" s="7"/>
      <c r="CU1514" s="7"/>
      <c r="CV1514" s="7"/>
      <c r="CW1514" s="7"/>
      <c r="CX1514" s="8"/>
      <c r="CY1514" s="6"/>
      <c r="CZ1514" s="7"/>
      <c r="DA1514" s="7"/>
      <c r="DB1514" s="7"/>
      <c r="DC1514" s="7"/>
      <c r="DD1514" s="8"/>
      <c r="DE1514" s="6"/>
      <c r="DF1514" s="7"/>
      <c r="DG1514" s="7"/>
      <c r="DH1514" s="7"/>
      <c r="DI1514" s="7"/>
      <c r="DJ1514" s="8"/>
      <c r="DK1514" s="6"/>
      <c r="DL1514" s="7"/>
      <c r="DM1514" s="7"/>
      <c r="DN1514" s="7"/>
      <c r="DO1514" s="7"/>
      <c r="DP1514" s="8"/>
      <c r="DQ1514" s="6"/>
      <c r="DR1514" s="7"/>
      <c r="DS1514" s="7"/>
      <c r="DT1514" s="7"/>
      <c r="DU1514" s="7"/>
      <c r="DV1514" s="8"/>
      <c r="DW1514" s="6"/>
      <c r="DX1514" s="7"/>
      <c r="DY1514" s="7"/>
      <c r="DZ1514" s="7"/>
      <c r="EA1514" s="7"/>
      <c r="EB1514" s="8"/>
      <c r="EC1514" s="6"/>
      <c r="ED1514" s="7"/>
      <c r="EE1514" s="7"/>
      <c r="EF1514" s="7"/>
      <c r="EG1514" s="7"/>
      <c r="EH1514" s="8"/>
      <c r="EI1514" s="6"/>
      <c r="EJ1514" s="7"/>
      <c r="EK1514" s="7"/>
      <c r="EL1514" s="7"/>
      <c r="EM1514" s="7"/>
      <c r="EN1514" s="8"/>
      <c r="EO1514" s="6"/>
      <c r="EP1514" s="7"/>
      <c r="EQ1514" s="7"/>
      <c r="ER1514" s="7"/>
      <c r="ES1514" s="7"/>
      <c r="ET1514" s="8"/>
      <c r="EU1514" s="6"/>
      <c r="EV1514" s="7"/>
      <c r="EW1514" s="7"/>
      <c r="EX1514" s="7"/>
      <c r="EY1514" s="7"/>
      <c r="EZ1514" s="8"/>
      <c r="FA1514" s="6"/>
      <c r="FB1514" s="7"/>
      <c r="FC1514" s="7"/>
      <c r="FD1514" s="7"/>
      <c r="FE1514" s="7"/>
      <c r="FF1514" s="8"/>
      <c r="FG1514" s="6"/>
      <c r="FH1514" s="7"/>
      <c r="FI1514" s="7"/>
      <c r="FJ1514" s="7"/>
      <c r="FK1514" s="7"/>
      <c r="FL1514" s="8"/>
      <c r="FM1514" s="6"/>
      <c r="FN1514" s="7"/>
      <c r="FO1514" s="7"/>
      <c r="FP1514" s="7"/>
      <c r="FQ1514" s="7"/>
      <c r="FR1514" s="8"/>
      <c r="FS1514" s="6"/>
      <c r="FT1514" s="7"/>
      <c r="FU1514" s="7"/>
      <c r="FV1514" s="7"/>
      <c r="FW1514" s="7"/>
      <c r="FX1514" s="8"/>
      <c r="FY1514" s="6"/>
      <c r="FZ1514" s="7"/>
      <c r="GA1514" s="7"/>
      <c r="GB1514" s="7"/>
      <c r="GC1514" s="7"/>
      <c r="GD1514" s="8"/>
      <c r="GE1514" s="6"/>
      <c r="GF1514" s="7"/>
      <c r="GG1514" s="7"/>
      <c r="GH1514" s="7"/>
      <c r="GI1514" s="7"/>
      <c r="GJ1514" s="8"/>
      <c r="GK1514" s="6"/>
      <c r="GL1514" s="7"/>
      <c r="GM1514" s="7"/>
      <c r="GN1514" s="7"/>
      <c r="GO1514" s="7"/>
      <c r="GP1514" s="8"/>
      <c r="GQ1514" s="6"/>
      <c r="GR1514" s="7"/>
      <c r="GS1514" s="7"/>
      <c r="GT1514" s="7"/>
      <c r="GU1514" s="7"/>
      <c r="GV1514" s="8"/>
      <c r="GW1514" s="6"/>
      <c r="GX1514" s="7"/>
      <c r="GY1514" s="7"/>
      <c r="GZ1514" s="7"/>
      <c r="HA1514" s="7"/>
      <c r="HB1514" s="8"/>
      <c r="HC1514" s="6"/>
      <c r="HD1514" s="7"/>
      <c r="HE1514" s="7"/>
      <c r="HF1514" s="7"/>
      <c r="HG1514" s="7"/>
      <c r="HH1514" s="8"/>
      <c r="HI1514" s="6"/>
      <c r="HJ1514" s="7"/>
      <c r="HK1514" s="7"/>
      <c r="HL1514" s="7"/>
      <c r="HM1514" s="7"/>
      <c r="HN1514" s="8"/>
      <c r="HO1514" s="6"/>
      <c r="HP1514" s="7"/>
      <c r="HQ1514" s="7"/>
      <c r="HR1514" s="7"/>
      <c r="HS1514" s="7"/>
      <c r="HT1514" s="8"/>
      <c r="HU1514" s="6"/>
      <c r="HV1514" s="7"/>
      <c r="HW1514" s="7"/>
      <c r="HX1514" s="7"/>
      <c r="HY1514" s="7"/>
      <c r="HZ1514" s="8"/>
      <c r="IA1514" s="6"/>
      <c r="IB1514" s="7"/>
      <c r="IC1514" s="7"/>
      <c r="ID1514" s="7"/>
      <c r="IE1514" s="7"/>
      <c r="IF1514" s="8"/>
      <c r="IG1514" s="6"/>
      <c r="IH1514" s="7"/>
      <c r="II1514" s="7"/>
      <c r="IJ1514" s="7"/>
      <c r="IK1514" s="7"/>
      <c r="IL1514" s="8"/>
      <c r="IM1514" s="6"/>
      <c r="IN1514" s="7"/>
      <c r="IO1514" s="7"/>
      <c r="IP1514" s="7"/>
      <c r="IQ1514" s="7"/>
      <c r="IR1514" s="8"/>
      <c r="IS1514" s="6"/>
      <c r="IT1514" s="7"/>
      <c r="IU1514" s="7"/>
      <c r="IV1514" s="7"/>
    </row>
    <row r="1515" customFormat="false" ht="12.75" hidden="false" customHeight="false" outlineLevel="0" collapsed="false">
      <c r="A1515" s="5" t="s">
        <v>1770</v>
      </c>
      <c r="B1515" s="6" t="n">
        <v>36998</v>
      </c>
      <c r="C1515" s="7" t="s">
        <v>1767</v>
      </c>
      <c r="D1515" s="7" t="s">
        <v>1588</v>
      </c>
      <c r="E1515" s="7" t="s">
        <v>20</v>
      </c>
      <c r="F1515" s="8" t="s">
        <v>1280</v>
      </c>
      <c r="G1515" s="8" t="n">
        <v>3100</v>
      </c>
      <c r="H1515" s="7"/>
      <c r="I1515" s="7"/>
      <c r="J1515" s="7"/>
      <c r="K1515" s="7"/>
      <c r="L1515" s="8"/>
      <c r="M1515" s="6"/>
      <c r="N1515" s="7"/>
      <c r="O1515" s="7"/>
      <c r="P1515" s="7"/>
      <c r="Q1515" s="7"/>
      <c r="R1515" s="8"/>
      <c r="S1515" s="6"/>
      <c r="T1515" s="7"/>
      <c r="U1515" s="7"/>
      <c r="V1515" s="7"/>
      <c r="W1515" s="7"/>
      <c r="X1515" s="8"/>
      <c r="Y1515" s="6"/>
      <c r="Z1515" s="7"/>
      <c r="AA1515" s="7"/>
      <c r="AB1515" s="7"/>
      <c r="AC1515" s="7"/>
      <c r="AD1515" s="8"/>
      <c r="AE1515" s="6"/>
      <c r="AF1515" s="7"/>
      <c r="AG1515" s="7"/>
      <c r="AH1515" s="7"/>
      <c r="AI1515" s="7"/>
      <c r="AJ1515" s="8"/>
      <c r="AK1515" s="6"/>
      <c r="AL1515" s="7"/>
      <c r="AM1515" s="7"/>
      <c r="AN1515" s="7"/>
      <c r="AO1515" s="7"/>
      <c r="AP1515" s="8"/>
      <c r="AQ1515" s="6"/>
      <c r="AR1515" s="7"/>
      <c r="AS1515" s="7"/>
      <c r="AT1515" s="7"/>
      <c r="AU1515" s="7"/>
      <c r="AV1515" s="8"/>
      <c r="AW1515" s="6"/>
      <c r="AX1515" s="7"/>
      <c r="AY1515" s="7"/>
      <c r="AZ1515" s="7"/>
      <c r="BA1515" s="7"/>
      <c r="BB1515" s="8"/>
      <c r="BC1515" s="6"/>
      <c r="BD1515" s="7"/>
      <c r="BE1515" s="7"/>
      <c r="BF1515" s="7"/>
      <c r="BG1515" s="7"/>
      <c r="BH1515" s="8"/>
      <c r="BI1515" s="6"/>
      <c r="BJ1515" s="7"/>
      <c r="BK1515" s="7"/>
      <c r="BL1515" s="7"/>
      <c r="BM1515" s="7"/>
      <c r="BN1515" s="8"/>
      <c r="BO1515" s="6"/>
      <c r="BP1515" s="7"/>
      <c r="BQ1515" s="7"/>
      <c r="BR1515" s="7"/>
      <c r="BS1515" s="7"/>
      <c r="BT1515" s="8"/>
      <c r="BU1515" s="6"/>
      <c r="BV1515" s="7"/>
      <c r="BW1515" s="7"/>
      <c r="BX1515" s="7"/>
      <c r="BY1515" s="7"/>
      <c r="BZ1515" s="8"/>
      <c r="CA1515" s="6"/>
      <c r="CB1515" s="7"/>
      <c r="CC1515" s="7"/>
      <c r="CD1515" s="7"/>
      <c r="CE1515" s="7"/>
      <c r="CF1515" s="8"/>
      <c r="CG1515" s="6"/>
      <c r="CH1515" s="7"/>
      <c r="CI1515" s="7"/>
      <c r="CJ1515" s="7"/>
      <c r="CK1515" s="7"/>
      <c r="CL1515" s="8"/>
      <c r="CM1515" s="6"/>
      <c r="CN1515" s="7"/>
      <c r="CO1515" s="7"/>
      <c r="CP1515" s="7"/>
      <c r="CQ1515" s="7"/>
      <c r="CR1515" s="8"/>
      <c r="CS1515" s="6"/>
      <c r="CT1515" s="7"/>
      <c r="CU1515" s="7"/>
      <c r="CV1515" s="7"/>
      <c r="CW1515" s="7"/>
      <c r="CX1515" s="8"/>
      <c r="CY1515" s="6"/>
      <c r="CZ1515" s="7"/>
      <c r="DA1515" s="7"/>
      <c r="DB1515" s="7"/>
      <c r="DC1515" s="7"/>
      <c r="DD1515" s="8"/>
      <c r="DE1515" s="6"/>
      <c r="DF1515" s="7"/>
      <c r="DG1515" s="7"/>
      <c r="DH1515" s="7"/>
      <c r="DI1515" s="7"/>
      <c r="DJ1515" s="8"/>
      <c r="DK1515" s="6"/>
      <c r="DL1515" s="7"/>
      <c r="DM1515" s="7"/>
      <c r="DN1515" s="7"/>
      <c r="DO1515" s="7"/>
      <c r="DP1515" s="8"/>
      <c r="DQ1515" s="6"/>
      <c r="DR1515" s="7"/>
      <c r="DS1515" s="7"/>
      <c r="DT1515" s="7"/>
      <c r="DU1515" s="7"/>
      <c r="DV1515" s="8"/>
      <c r="DW1515" s="6"/>
      <c r="DX1515" s="7"/>
      <c r="DY1515" s="7"/>
      <c r="DZ1515" s="7"/>
      <c r="EA1515" s="7"/>
      <c r="EB1515" s="8"/>
      <c r="EC1515" s="6"/>
      <c r="ED1515" s="7"/>
      <c r="EE1515" s="7"/>
      <c r="EF1515" s="7"/>
      <c r="EG1515" s="7"/>
      <c r="EH1515" s="8"/>
      <c r="EI1515" s="6"/>
      <c r="EJ1515" s="7"/>
      <c r="EK1515" s="7"/>
      <c r="EL1515" s="7"/>
      <c r="EM1515" s="7"/>
      <c r="EN1515" s="8"/>
      <c r="EO1515" s="6"/>
      <c r="EP1515" s="7"/>
      <c r="EQ1515" s="7"/>
      <c r="ER1515" s="7"/>
      <c r="ES1515" s="7"/>
      <c r="ET1515" s="8"/>
      <c r="EU1515" s="6"/>
      <c r="EV1515" s="7"/>
      <c r="EW1515" s="7"/>
      <c r="EX1515" s="7"/>
      <c r="EY1515" s="7"/>
      <c r="EZ1515" s="8"/>
      <c r="FA1515" s="6"/>
      <c r="FB1515" s="7"/>
      <c r="FC1515" s="7"/>
      <c r="FD1515" s="7"/>
      <c r="FE1515" s="7"/>
      <c r="FF1515" s="8"/>
      <c r="FG1515" s="6"/>
      <c r="FH1515" s="7"/>
      <c r="FI1515" s="7"/>
      <c r="FJ1515" s="7"/>
      <c r="FK1515" s="7"/>
      <c r="FL1515" s="8"/>
      <c r="FM1515" s="6"/>
      <c r="FN1515" s="7"/>
      <c r="FO1515" s="7"/>
      <c r="FP1515" s="7"/>
      <c r="FQ1515" s="7"/>
      <c r="FR1515" s="8"/>
      <c r="FS1515" s="6"/>
      <c r="FT1515" s="7"/>
      <c r="FU1515" s="7"/>
      <c r="FV1515" s="7"/>
      <c r="FW1515" s="7"/>
      <c r="FX1515" s="8"/>
      <c r="FY1515" s="6"/>
      <c r="FZ1515" s="7"/>
      <c r="GA1515" s="7"/>
      <c r="GB1515" s="7"/>
      <c r="GC1515" s="7"/>
      <c r="GD1515" s="8"/>
      <c r="GE1515" s="6"/>
      <c r="GF1515" s="7"/>
      <c r="GG1515" s="7"/>
      <c r="GH1515" s="7"/>
      <c r="GI1515" s="7"/>
      <c r="GJ1515" s="8"/>
      <c r="GK1515" s="6"/>
      <c r="GL1515" s="7"/>
      <c r="GM1515" s="7"/>
      <c r="GN1515" s="7"/>
      <c r="GO1515" s="7"/>
      <c r="GP1515" s="8"/>
      <c r="GQ1515" s="6"/>
      <c r="GR1515" s="7"/>
      <c r="GS1515" s="7"/>
      <c r="GT1515" s="7"/>
      <c r="GU1515" s="7"/>
      <c r="GV1515" s="8"/>
      <c r="GW1515" s="6"/>
      <c r="GX1515" s="7"/>
      <c r="GY1515" s="7"/>
      <c r="GZ1515" s="7"/>
      <c r="HA1515" s="7"/>
      <c r="HB1515" s="8"/>
      <c r="HC1515" s="6"/>
      <c r="HD1515" s="7"/>
      <c r="HE1515" s="7"/>
      <c r="HF1515" s="7"/>
      <c r="HG1515" s="7"/>
      <c r="HH1515" s="8"/>
      <c r="HI1515" s="6"/>
      <c r="HJ1515" s="7"/>
      <c r="HK1515" s="7"/>
      <c r="HL1515" s="7"/>
      <c r="HM1515" s="7"/>
      <c r="HN1515" s="8"/>
      <c r="HO1515" s="6"/>
      <c r="HP1515" s="7"/>
      <c r="HQ1515" s="7"/>
      <c r="HR1515" s="7"/>
      <c r="HS1515" s="7"/>
      <c r="HT1515" s="8"/>
      <c r="HU1515" s="6"/>
      <c r="HV1515" s="7"/>
      <c r="HW1515" s="7"/>
      <c r="HX1515" s="7"/>
      <c r="HY1515" s="7"/>
      <c r="HZ1515" s="8"/>
      <c r="IA1515" s="6"/>
      <c r="IB1515" s="7"/>
      <c r="IC1515" s="7"/>
      <c r="ID1515" s="7"/>
      <c r="IE1515" s="7"/>
      <c r="IF1515" s="8"/>
      <c r="IG1515" s="6"/>
      <c r="IH1515" s="7"/>
      <c r="II1515" s="7"/>
      <c r="IJ1515" s="7"/>
      <c r="IK1515" s="7"/>
      <c r="IL1515" s="8"/>
      <c r="IM1515" s="6"/>
      <c r="IN1515" s="7"/>
      <c r="IO1515" s="7"/>
      <c r="IP1515" s="7"/>
      <c r="IQ1515" s="7"/>
      <c r="IR1515" s="8"/>
      <c r="IS1515" s="6"/>
      <c r="IT1515" s="7"/>
      <c r="IU1515" s="7"/>
      <c r="IV1515" s="7"/>
    </row>
    <row r="1516" customFormat="false" ht="12.75" hidden="false" customHeight="false" outlineLevel="0" collapsed="false">
      <c r="A1516" s="5" t="s">
        <v>1771</v>
      </c>
      <c r="B1516" s="6" t="n">
        <v>36998</v>
      </c>
      <c r="C1516" s="7" t="s">
        <v>1413</v>
      </c>
      <c r="D1516" s="7" t="s">
        <v>1588</v>
      </c>
      <c r="E1516" s="7" t="s">
        <v>20</v>
      </c>
      <c r="F1516" s="8" t="s">
        <v>1631</v>
      </c>
      <c r="G1516" s="8" t="n">
        <v>103000</v>
      </c>
      <c r="H1516" s="7"/>
      <c r="I1516" s="7"/>
      <c r="J1516" s="7"/>
      <c r="K1516" s="7"/>
      <c r="L1516" s="8"/>
      <c r="M1516" s="6"/>
      <c r="N1516" s="7"/>
      <c r="O1516" s="7"/>
      <c r="P1516" s="7"/>
      <c r="Q1516" s="7"/>
      <c r="R1516" s="8"/>
      <c r="S1516" s="6"/>
      <c r="T1516" s="7"/>
      <c r="U1516" s="7"/>
      <c r="V1516" s="7"/>
      <c r="W1516" s="7"/>
      <c r="X1516" s="8"/>
      <c r="Y1516" s="6"/>
      <c r="Z1516" s="7"/>
      <c r="AA1516" s="7"/>
      <c r="AB1516" s="7"/>
      <c r="AC1516" s="7"/>
      <c r="AD1516" s="8"/>
      <c r="AE1516" s="6"/>
      <c r="AF1516" s="7"/>
      <c r="AG1516" s="7"/>
      <c r="AH1516" s="7"/>
      <c r="AI1516" s="7"/>
      <c r="AJ1516" s="8"/>
      <c r="AK1516" s="6"/>
      <c r="AL1516" s="7"/>
      <c r="AM1516" s="7"/>
      <c r="AN1516" s="7"/>
      <c r="AO1516" s="7"/>
      <c r="AP1516" s="8"/>
      <c r="AQ1516" s="6"/>
      <c r="AR1516" s="7"/>
      <c r="AS1516" s="7"/>
      <c r="AT1516" s="7"/>
      <c r="AU1516" s="7"/>
      <c r="AV1516" s="8"/>
      <c r="AW1516" s="6"/>
      <c r="AX1516" s="7"/>
      <c r="AY1516" s="7"/>
      <c r="AZ1516" s="7"/>
      <c r="BA1516" s="7"/>
      <c r="BB1516" s="8"/>
      <c r="BC1516" s="6"/>
      <c r="BD1516" s="7"/>
      <c r="BE1516" s="7"/>
      <c r="BF1516" s="7"/>
      <c r="BG1516" s="7"/>
      <c r="BH1516" s="8"/>
      <c r="BI1516" s="6"/>
      <c r="BJ1516" s="7"/>
      <c r="BK1516" s="7"/>
      <c r="BL1516" s="7"/>
      <c r="BM1516" s="7"/>
      <c r="BN1516" s="8"/>
      <c r="BO1516" s="6"/>
      <c r="BP1516" s="7"/>
      <c r="BQ1516" s="7"/>
      <c r="BR1516" s="7"/>
      <c r="BS1516" s="7"/>
      <c r="BT1516" s="8"/>
      <c r="BU1516" s="6"/>
      <c r="BV1516" s="7"/>
      <c r="BW1516" s="7"/>
      <c r="BX1516" s="7"/>
      <c r="BY1516" s="7"/>
      <c r="BZ1516" s="8"/>
      <c r="CA1516" s="6"/>
      <c r="CB1516" s="7"/>
      <c r="CC1516" s="7"/>
      <c r="CD1516" s="7"/>
      <c r="CE1516" s="7"/>
      <c r="CF1516" s="8"/>
      <c r="CG1516" s="6"/>
      <c r="CH1516" s="7"/>
      <c r="CI1516" s="7"/>
      <c r="CJ1516" s="7"/>
      <c r="CK1516" s="7"/>
      <c r="CL1516" s="8"/>
      <c r="CM1516" s="6"/>
      <c r="CN1516" s="7"/>
      <c r="CO1516" s="7"/>
      <c r="CP1516" s="7"/>
      <c r="CQ1516" s="7"/>
      <c r="CR1516" s="8"/>
      <c r="CS1516" s="6"/>
      <c r="CT1516" s="7"/>
      <c r="CU1516" s="7"/>
      <c r="CV1516" s="7"/>
      <c r="CW1516" s="7"/>
      <c r="CX1516" s="8"/>
      <c r="CY1516" s="6"/>
      <c r="CZ1516" s="7"/>
      <c r="DA1516" s="7"/>
      <c r="DB1516" s="7"/>
      <c r="DC1516" s="7"/>
      <c r="DD1516" s="8"/>
      <c r="DE1516" s="6"/>
      <c r="DF1516" s="7"/>
      <c r="DG1516" s="7"/>
      <c r="DH1516" s="7"/>
      <c r="DI1516" s="7"/>
      <c r="DJ1516" s="8"/>
      <c r="DK1516" s="6"/>
      <c r="DL1516" s="7"/>
      <c r="DM1516" s="7"/>
      <c r="DN1516" s="7"/>
      <c r="DO1516" s="7"/>
      <c r="DP1516" s="8"/>
      <c r="DQ1516" s="6"/>
      <c r="DR1516" s="7"/>
      <c r="DS1516" s="7"/>
      <c r="DT1516" s="7"/>
      <c r="DU1516" s="7"/>
      <c r="DV1516" s="8"/>
      <c r="DW1516" s="6"/>
      <c r="DX1516" s="7"/>
      <c r="DY1516" s="7"/>
      <c r="DZ1516" s="7"/>
      <c r="EA1516" s="7"/>
      <c r="EB1516" s="8"/>
      <c r="EC1516" s="6"/>
      <c r="ED1516" s="7"/>
      <c r="EE1516" s="7"/>
      <c r="EF1516" s="7"/>
      <c r="EG1516" s="7"/>
      <c r="EH1516" s="8"/>
      <c r="EI1516" s="6"/>
      <c r="EJ1516" s="7"/>
      <c r="EK1516" s="7"/>
      <c r="EL1516" s="7"/>
      <c r="EM1516" s="7"/>
      <c r="EN1516" s="8"/>
      <c r="EO1516" s="6"/>
      <c r="EP1516" s="7"/>
      <c r="EQ1516" s="7"/>
      <c r="ER1516" s="7"/>
      <c r="ES1516" s="7"/>
      <c r="ET1516" s="8"/>
      <c r="EU1516" s="6"/>
      <c r="EV1516" s="7"/>
      <c r="EW1516" s="7"/>
      <c r="EX1516" s="7"/>
      <c r="EY1516" s="7"/>
      <c r="EZ1516" s="8"/>
      <c r="FA1516" s="6"/>
      <c r="FB1516" s="7"/>
      <c r="FC1516" s="7"/>
      <c r="FD1516" s="7"/>
      <c r="FE1516" s="7"/>
      <c r="FF1516" s="8"/>
      <c r="FG1516" s="6"/>
      <c r="FH1516" s="7"/>
      <c r="FI1516" s="7"/>
      <c r="FJ1516" s="7"/>
      <c r="FK1516" s="7"/>
      <c r="FL1516" s="8"/>
      <c r="FM1516" s="6"/>
      <c r="FN1516" s="7"/>
      <c r="FO1516" s="7"/>
      <c r="FP1516" s="7"/>
      <c r="FQ1516" s="7"/>
      <c r="FR1516" s="8"/>
      <c r="FS1516" s="6"/>
      <c r="FT1516" s="7"/>
      <c r="FU1516" s="7"/>
      <c r="FV1516" s="7"/>
      <c r="FW1516" s="7"/>
      <c r="FX1516" s="8"/>
      <c r="FY1516" s="6"/>
      <c r="FZ1516" s="7"/>
      <c r="GA1516" s="7"/>
      <c r="GB1516" s="7"/>
      <c r="GC1516" s="7"/>
      <c r="GD1516" s="8"/>
      <c r="GE1516" s="6"/>
      <c r="GF1516" s="7"/>
      <c r="GG1516" s="7"/>
      <c r="GH1516" s="7"/>
      <c r="GI1516" s="7"/>
      <c r="GJ1516" s="8"/>
      <c r="GK1516" s="6"/>
      <c r="GL1516" s="7"/>
      <c r="GM1516" s="7"/>
      <c r="GN1516" s="7"/>
      <c r="GO1516" s="7"/>
      <c r="GP1516" s="8"/>
      <c r="GQ1516" s="6"/>
      <c r="GR1516" s="7"/>
      <c r="GS1516" s="7"/>
      <c r="GT1516" s="7"/>
      <c r="GU1516" s="7"/>
      <c r="GV1516" s="8"/>
      <c r="GW1516" s="6"/>
      <c r="GX1516" s="7"/>
      <c r="GY1516" s="7"/>
      <c r="GZ1516" s="7"/>
      <c r="HA1516" s="7"/>
      <c r="HB1516" s="8"/>
      <c r="HC1516" s="6"/>
      <c r="HD1516" s="7"/>
      <c r="HE1516" s="7"/>
      <c r="HF1516" s="7"/>
      <c r="HG1516" s="7"/>
      <c r="HH1516" s="8"/>
      <c r="HI1516" s="6"/>
      <c r="HJ1516" s="7"/>
      <c r="HK1516" s="7"/>
      <c r="HL1516" s="7"/>
      <c r="HM1516" s="7"/>
      <c r="HN1516" s="8"/>
      <c r="HO1516" s="6"/>
      <c r="HP1516" s="7"/>
      <c r="HQ1516" s="7"/>
      <c r="HR1516" s="7"/>
      <c r="HS1516" s="7"/>
      <c r="HT1516" s="8"/>
      <c r="HU1516" s="6"/>
      <c r="HV1516" s="7"/>
      <c r="HW1516" s="7"/>
      <c r="HX1516" s="7"/>
      <c r="HY1516" s="7"/>
      <c r="HZ1516" s="8"/>
      <c r="IA1516" s="6"/>
      <c r="IB1516" s="7"/>
      <c r="IC1516" s="7"/>
      <c r="ID1516" s="7"/>
      <c r="IE1516" s="7"/>
      <c r="IF1516" s="8"/>
      <c r="IG1516" s="6"/>
      <c r="IH1516" s="7"/>
      <c r="II1516" s="7"/>
      <c r="IJ1516" s="7"/>
      <c r="IK1516" s="7"/>
      <c r="IL1516" s="8"/>
      <c r="IM1516" s="6"/>
      <c r="IN1516" s="7"/>
      <c r="IO1516" s="7"/>
      <c r="IP1516" s="7"/>
      <c r="IQ1516" s="7"/>
      <c r="IR1516" s="8"/>
      <c r="IS1516" s="6"/>
      <c r="IT1516" s="7"/>
      <c r="IU1516" s="7"/>
      <c r="IV1516" s="7"/>
    </row>
    <row r="1517" customFormat="false" ht="12.75" hidden="false" customHeight="false" outlineLevel="0" collapsed="false">
      <c r="A1517" s="5" t="n">
        <v>17</v>
      </c>
      <c r="B1517" s="6" t="n">
        <v>36998</v>
      </c>
      <c r="C1517" s="7" t="s">
        <v>18</v>
      </c>
      <c r="D1517" s="7" t="s">
        <v>1588</v>
      </c>
      <c r="E1517" s="7" t="s">
        <v>20</v>
      </c>
      <c r="F1517" s="8" t="s">
        <v>1659</v>
      </c>
      <c r="G1517" s="8" t="n">
        <v>139000</v>
      </c>
      <c r="H1517" s="7"/>
      <c r="I1517" s="7"/>
      <c r="J1517" s="7"/>
      <c r="K1517" s="7"/>
      <c r="L1517" s="8"/>
      <c r="M1517" s="6"/>
      <c r="N1517" s="7"/>
      <c r="O1517" s="7"/>
      <c r="P1517" s="7"/>
      <c r="Q1517" s="7"/>
      <c r="R1517" s="8"/>
      <c r="S1517" s="6"/>
      <c r="T1517" s="7"/>
      <c r="U1517" s="7"/>
      <c r="V1517" s="7"/>
      <c r="W1517" s="7"/>
      <c r="X1517" s="8"/>
      <c r="Y1517" s="6"/>
      <c r="Z1517" s="7"/>
      <c r="AA1517" s="7"/>
      <c r="AB1517" s="7"/>
      <c r="AC1517" s="7"/>
      <c r="AD1517" s="8"/>
      <c r="AE1517" s="6"/>
      <c r="AF1517" s="7"/>
      <c r="AG1517" s="7"/>
      <c r="AH1517" s="7"/>
      <c r="AI1517" s="7"/>
      <c r="AJ1517" s="8"/>
      <c r="AK1517" s="6"/>
      <c r="AL1517" s="7"/>
      <c r="AM1517" s="7"/>
      <c r="AN1517" s="7"/>
      <c r="AO1517" s="7"/>
      <c r="AP1517" s="8"/>
      <c r="AQ1517" s="6"/>
      <c r="AR1517" s="7"/>
      <c r="AS1517" s="7"/>
      <c r="AT1517" s="7"/>
      <c r="AU1517" s="7"/>
      <c r="AV1517" s="8"/>
      <c r="AW1517" s="6"/>
      <c r="AX1517" s="7"/>
      <c r="AY1517" s="7"/>
      <c r="AZ1517" s="7"/>
      <c r="BA1517" s="7"/>
      <c r="BB1517" s="8"/>
      <c r="BC1517" s="6"/>
      <c r="BD1517" s="7"/>
      <c r="BE1517" s="7"/>
      <c r="BF1517" s="7"/>
      <c r="BG1517" s="7"/>
      <c r="BH1517" s="8"/>
      <c r="BI1517" s="6"/>
      <c r="BJ1517" s="7"/>
      <c r="BK1517" s="7"/>
      <c r="BL1517" s="7"/>
      <c r="BM1517" s="7"/>
      <c r="BN1517" s="8"/>
      <c r="BO1517" s="6"/>
      <c r="BP1517" s="7"/>
      <c r="BQ1517" s="7"/>
      <c r="BR1517" s="7"/>
      <c r="BS1517" s="7"/>
      <c r="BT1517" s="8"/>
      <c r="BU1517" s="6"/>
      <c r="BV1517" s="7"/>
      <c r="BW1517" s="7"/>
      <c r="BX1517" s="7"/>
      <c r="BY1517" s="7"/>
      <c r="BZ1517" s="8"/>
      <c r="CA1517" s="6"/>
      <c r="CB1517" s="7"/>
      <c r="CC1517" s="7"/>
      <c r="CD1517" s="7"/>
      <c r="CE1517" s="7"/>
      <c r="CF1517" s="8"/>
      <c r="CG1517" s="6"/>
      <c r="CH1517" s="7"/>
      <c r="CI1517" s="7"/>
      <c r="CJ1517" s="7"/>
      <c r="CK1517" s="7"/>
      <c r="CL1517" s="8"/>
      <c r="CM1517" s="6"/>
      <c r="CN1517" s="7"/>
      <c r="CO1517" s="7"/>
      <c r="CP1517" s="7"/>
      <c r="CQ1517" s="7"/>
      <c r="CR1517" s="8"/>
      <c r="CS1517" s="6"/>
      <c r="CT1517" s="7"/>
      <c r="CU1517" s="7"/>
      <c r="CV1517" s="7"/>
      <c r="CW1517" s="7"/>
      <c r="CX1517" s="8"/>
      <c r="CY1517" s="6"/>
      <c r="CZ1517" s="7"/>
      <c r="DA1517" s="7"/>
      <c r="DB1517" s="7"/>
      <c r="DC1517" s="7"/>
      <c r="DD1517" s="8"/>
      <c r="DE1517" s="6"/>
      <c r="DF1517" s="7"/>
      <c r="DG1517" s="7"/>
      <c r="DH1517" s="7"/>
      <c r="DI1517" s="7"/>
      <c r="DJ1517" s="8"/>
      <c r="DK1517" s="6"/>
      <c r="DL1517" s="7"/>
      <c r="DM1517" s="7"/>
      <c r="DN1517" s="7"/>
      <c r="DO1517" s="7"/>
      <c r="DP1517" s="8"/>
      <c r="DQ1517" s="6"/>
      <c r="DR1517" s="7"/>
      <c r="DS1517" s="7"/>
      <c r="DT1517" s="7"/>
      <c r="DU1517" s="7"/>
      <c r="DV1517" s="8"/>
      <c r="DW1517" s="6"/>
      <c r="DX1517" s="7"/>
      <c r="DY1517" s="7"/>
      <c r="DZ1517" s="7"/>
      <c r="EA1517" s="7"/>
      <c r="EB1517" s="8"/>
      <c r="EC1517" s="6"/>
      <c r="ED1517" s="7"/>
      <c r="EE1517" s="7"/>
      <c r="EF1517" s="7"/>
      <c r="EG1517" s="7"/>
      <c r="EH1517" s="8"/>
      <c r="EI1517" s="6"/>
      <c r="EJ1517" s="7"/>
      <c r="EK1517" s="7"/>
      <c r="EL1517" s="7"/>
      <c r="EM1517" s="7"/>
      <c r="EN1517" s="8"/>
      <c r="EO1517" s="6"/>
      <c r="EP1517" s="7"/>
      <c r="EQ1517" s="7"/>
      <c r="ER1517" s="7"/>
      <c r="ES1517" s="7"/>
      <c r="ET1517" s="8"/>
      <c r="EU1517" s="6"/>
      <c r="EV1517" s="7"/>
      <c r="EW1517" s="7"/>
      <c r="EX1517" s="7"/>
      <c r="EY1517" s="7"/>
      <c r="EZ1517" s="8"/>
      <c r="FA1517" s="6"/>
      <c r="FB1517" s="7"/>
      <c r="FC1517" s="7"/>
      <c r="FD1517" s="7"/>
      <c r="FE1517" s="7"/>
      <c r="FF1517" s="8"/>
      <c r="FG1517" s="6"/>
      <c r="FH1517" s="7"/>
      <c r="FI1517" s="7"/>
      <c r="FJ1517" s="7"/>
      <c r="FK1517" s="7"/>
      <c r="FL1517" s="8"/>
      <c r="FM1517" s="6"/>
      <c r="FN1517" s="7"/>
      <c r="FO1517" s="7"/>
      <c r="FP1517" s="7"/>
      <c r="FQ1517" s="7"/>
      <c r="FR1517" s="8"/>
      <c r="FS1517" s="6"/>
      <c r="FT1517" s="7"/>
      <c r="FU1517" s="7"/>
      <c r="FV1517" s="7"/>
      <c r="FW1517" s="7"/>
      <c r="FX1517" s="8"/>
      <c r="FY1517" s="6"/>
      <c r="FZ1517" s="7"/>
      <c r="GA1517" s="7"/>
      <c r="GB1517" s="7"/>
      <c r="GC1517" s="7"/>
      <c r="GD1517" s="8"/>
      <c r="GE1517" s="6"/>
      <c r="GF1517" s="7"/>
      <c r="GG1517" s="7"/>
      <c r="GH1517" s="7"/>
      <c r="GI1517" s="7"/>
      <c r="GJ1517" s="8"/>
      <c r="GK1517" s="6"/>
      <c r="GL1517" s="7"/>
      <c r="GM1517" s="7"/>
      <c r="GN1517" s="7"/>
      <c r="GO1517" s="7"/>
      <c r="GP1517" s="8"/>
      <c r="GQ1517" s="6"/>
      <c r="GR1517" s="7"/>
      <c r="GS1517" s="7"/>
      <c r="GT1517" s="7"/>
      <c r="GU1517" s="7"/>
      <c r="GV1517" s="8"/>
      <c r="GW1517" s="6"/>
      <c r="GX1517" s="7"/>
      <c r="GY1517" s="7"/>
      <c r="GZ1517" s="7"/>
      <c r="HA1517" s="7"/>
      <c r="HB1517" s="8"/>
      <c r="HC1517" s="6"/>
      <c r="HD1517" s="7"/>
      <c r="HE1517" s="7"/>
      <c r="HF1517" s="7"/>
      <c r="HG1517" s="7"/>
      <c r="HH1517" s="8"/>
      <c r="HI1517" s="6"/>
      <c r="HJ1517" s="7"/>
      <c r="HK1517" s="7"/>
      <c r="HL1517" s="7"/>
      <c r="HM1517" s="7"/>
      <c r="HN1517" s="8"/>
      <c r="HO1517" s="6"/>
      <c r="HP1517" s="7"/>
      <c r="HQ1517" s="7"/>
      <c r="HR1517" s="7"/>
      <c r="HS1517" s="7"/>
      <c r="HT1517" s="8"/>
      <c r="HU1517" s="6"/>
      <c r="HV1517" s="7"/>
      <c r="HW1517" s="7"/>
      <c r="HX1517" s="7"/>
      <c r="HY1517" s="7"/>
      <c r="HZ1517" s="8"/>
      <c r="IA1517" s="6"/>
      <c r="IB1517" s="7"/>
      <c r="IC1517" s="7"/>
      <c r="ID1517" s="7"/>
      <c r="IE1517" s="7"/>
      <c r="IF1517" s="8"/>
      <c r="IG1517" s="6"/>
      <c r="IH1517" s="7"/>
      <c r="II1517" s="7"/>
      <c r="IJ1517" s="7"/>
      <c r="IK1517" s="7"/>
      <c r="IL1517" s="8"/>
      <c r="IM1517" s="6"/>
      <c r="IN1517" s="7"/>
      <c r="IO1517" s="7"/>
      <c r="IP1517" s="7"/>
      <c r="IQ1517" s="7"/>
      <c r="IR1517" s="8"/>
      <c r="IS1517" s="6"/>
      <c r="IT1517" s="7"/>
      <c r="IU1517" s="7"/>
      <c r="IV1517" s="7"/>
    </row>
    <row r="1518" customFormat="false" ht="12.75" hidden="false" customHeight="false" outlineLevel="0" collapsed="false">
      <c r="A1518" s="5" t="s">
        <v>1772</v>
      </c>
      <c r="B1518" s="6" t="n">
        <v>36998</v>
      </c>
      <c r="C1518" s="7" t="s">
        <v>1690</v>
      </c>
      <c r="D1518" s="7" t="s">
        <v>1588</v>
      </c>
      <c r="E1518" s="7" t="s">
        <v>20</v>
      </c>
      <c r="F1518" s="8" t="s">
        <v>1098</v>
      </c>
      <c r="G1518" s="8" t="n">
        <v>150</v>
      </c>
      <c r="H1518" s="7"/>
      <c r="I1518" s="7"/>
      <c r="J1518" s="7"/>
      <c r="K1518" s="7"/>
      <c r="L1518" s="8"/>
      <c r="M1518" s="6"/>
      <c r="N1518" s="7"/>
      <c r="O1518" s="7"/>
      <c r="P1518" s="7"/>
      <c r="Q1518" s="7"/>
      <c r="R1518" s="8"/>
      <c r="S1518" s="6"/>
      <c r="T1518" s="7"/>
      <c r="U1518" s="7"/>
      <c r="V1518" s="7"/>
      <c r="W1518" s="7"/>
      <c r="X1518" s="8"/>
      <c r="Y1518" s="6"/>
      <c r="Z1518" s="7"/>
      <c r="AA1518" s="7"/>
      <c r="AB1518" s="7"/>
      <c r="AC1518" s="7"/>
      <c r="AD1518" s="8"/>
      <c r="AE1518" s="6"/>
      <c r="AF1518" s="7"/>
      <c r="AG1518" s="7"/>
      <c r="AH1518" s="7"/>
      <c r="AI1518" s="7"/>
      <c r="AJ1518" s="8"/>
      <c r="AK1518" s="6"/>
      <c r="AL1518" s="7"/>
      <c r="AM1518" s="7"/>
      <c r="AN1518" s="7"/>
      <c r="AO1518" s="7"/>
      <c r="AP1518" s="8"/>
      <c r="AQ1518" s="6"/>
      <c r="AR1518" s="7"/>
      <c r="AS1518" s="7"/>
      <c r="AT1518" s="7"/>
      <c r="AU1518" s="7"/>
      <c r="AV1518" s="8"/>
      <c r="AW1518" s="6"/>
      <c r="AX1518" s="7"/>
      <c r="AY1518" s="7"/>
      <c r="AZ1518" s="7"/>
      <c r="BA1518" s="7"/>
      <c r="BB1518" s="8"/>
      <c r="BC1518" s="6"/>
      <c r="BD1518" s="7"/>
      <c r="BE1518" s="7"/>
      <c r="BF1518" s="7"/>
      <c r="BG1518" s="7"/>
      <c r="BH1518" s="8"/>
      <c r="BI1518" s="6"/>
      <c r="BJ1518" s="7"/>
      <c r="BK1518" s="7"/>
      <c r="BL1518" s="7"/>
      <c r="BM1518" s="7"/>
      <c r="BN1518" s="8"/>
      <c r="BO1518" s="6"/>
      <c r="BP1518" s="7"/>
      <c r="BQ1518" s="7"/>
      <c r="BR1518" s="7"/>
      <c r="BS1518" s="7"/>
      <c r="BT1518" s="8"/>
      <c r="BU1518" s="6"/>
      <c r="BV1518" s="7"/>
      <c r="BW1518" s="7"/>
      <c r="BX1518" s="7"/>
      <c r="BY1518" s="7"/>
      <c r="BZ1518" s="8"/>
      <c r="CA1518" s="6"/>
      <c r="CB1518" s="7"/>
      <c r="CC1518" s="7"/>
      <c r="CD1518" s="7"/>
      <c r="CE1518" s="7"/>
      <c r="CF1518" s="8"/>
      <c r="CG1518" s="6"/>
      <c r="CH1518" s="7"/>
      <c r="CI1518" s="7"/>
      <c r="CJ1518" s="7"/>
      <c r="CK1518" s="7"/>
      <c r="CL1518" s="8"/>
      <c r="CM1518" s="6"/>
      <c r="CN1518" s="7"/>
      <c r="CO1518" s="7"/>
      <c r="CP1518" s="7"/>
      <c r="CQ1518" s="7"/>
      <c r="CR1518" s="8"/>
      <c r="CS1518" s="6"/>
      <c r="CT1518" s="7"/>
      <c r="CU1518" s="7"/>
      <c r="CV1518" s="7"/>
      <c r="CW1518" s="7"/>
      <c r="CX1518" s="8"/>
      <c r="CY1518" s="6"/>
      <c r="CZ1518" s="7"/>
      <c r="DA1518" s="7"/>
      <c r="DB1518" s="7"/>
      <c r="DC1518" s="7"/>
      <c r="DD1518" s="8"/>
      <c r="DE1518" s="6"/>
      <c r="DF1518" s="7"/>
      <c r="DG1518" s="7"/>
      <c r="DH1518" s="7"/>
      <c r="DI1518" s="7"/>
      <c r="DJ1518" s="8"/>
      <c r="DK1518" s="6"/>
      <c r="DL1518" s="7"/>
      <c r="DM1518" s="7"/>
      <c r="DN1518" s="7"/>
      <c r="DO1518" s="7"/>
      <c r="DP1518" s="8"/>
      <c r="DQ1518" s="6"/>
      <c r="DR1518" s="7"/>
      <c r="DS1518" s="7"/>
      <c r="DT1518" s="7"/>
      <c r="DU1518" s="7"/>
      <c r="DV1518" s="8"/>
      <c r="DW1518" s="6"/>
      <c r="DX1518" s="7"/>
      <c r="DY1518" s="7"/>
      <c r="DZ1518" s="7"/>
      <c r="EA1518" s="7"/>
      <c r="EB1518" s="8"/>
      <c r="EC1518" s="6"/>
      <c r="ED1518" s="7"/>
      <c r="EE1518" s="7"/>
      <c r="EF1518" s="7"/>
      <c r="EG1518" s="7"/>
      <c r="EH1518" s="8"/>
      <c r="EI1518" s="6"/>
      <c r="EJ1518" s="7"/>
      <c r="EK1518" s="7"/>
      <c r="EL1518" s="7"/>
      <c r="EM1518" s="7"/>
      <c r="EN1518" s="8"/>
      <c r="EO1518" s="6"/>
      <c r="EP1518" s="7"/>
      <c r="EQ1518" s="7"/>
      <c r="ER1518" s="7"/>
      <c r="ES1518" s="7"/>
      <c r="ET1518" s="8"/>
      <c r="EU1518" s="6"/>
      <c r="EV1518" s="7"/>
      <c r="EW1518" s="7"/>
      <c r="EX1518" s="7"/>
      <c r="EY1518" s="7"/>
      <c r="EZ1518" s="8"/>
      <c r="FA1518" s="6"/>
      <c r="FB1518" s="7"/>
      <c r="FC1518" s="7"/>
      <c r="FD1518" s="7"/>
      <c r="FE1518" s="7"/>
      <c r="FF1518" s="8"/>
      <c r="FG1518" s="6"/>
      <c r="FH1518" s="7"/>
      <c r="FI1518" s="7"/>
      <c r="FJ1518" s="7"/>
      <c r="FK1518" s="7"/>
      <c r="FL1518" s="8"/>
      <c r="FM1518" s="6"/>
      <c r="FN1518" s="7"/>
      <c r="FO1518" s="7"/>
      <c r="FP1518" s="7"/>
      <c r="FQ1518" s="7"/>
      <c r="FR1518" s="8"/>
      <c r="FS1518" s="6"/>
      <c r="FT1518" s="7"/>
      <c r="FU1518" s="7"/>
      <c r="FV1518" s="7"/>
      <c r="FW1518" s="7"/>
      <c r="FX1518" s="8"/>
      <c r="FY1518" s="6"/>
      <c r="FZ1518" s="7"/>
      <c r="GA1518" s="7"/>
      <c r="GB1518" s="7"/>
      <c r="GC1518" s="7"/>
      <c r="GD1518" s="8"/>
      <c r="GE1518" s="6"/>
      <c r="GF1518" s="7"/>
      <c r="GG1518" s="7"/>
      <c r="GH1518" s="7"/>
      <c r="GI1518" s="7"/>
      <c r="GJ1518" s="8"/>
      <c r="GK1518" s="6"/>
      <c r="GL1518" s="7"/>
      <c r="GM1518" s="7"/>
      <c r="GN1518" s="7"/>
      <c r="GO1518" s="7"/>
      <c r="GP1518" s="8"/>
      <c r="GQ1518" s="6"/>
      <c r="GR1518" s="7"/>
      <c r="GS1518" s="7"/>
      <c r="GT1518" s="7"/>
      <c r="GU1518" s="7"/>
      <c r="GV1518" s="8"/>
      <c r="GW1518" s="6"/>
      <c r="GX1518" s="7"/>
      <c r="GY1518" s="7"/>
      <c r="GZ1518" s="7"/>
      <c r="HA1518" s="7"/>
      <c r="HB1518" s="8"/>
      <c r="HC1518" s="6"/>
      <c r="HD1518" s="7"/>
      <c r="HE1518" s="7"/>
      <c r="HF1518" s="7"/>
      <c r="HG1518" s="7"/>
      <c r="HH1518" s="8"/>
      <c r="HI1518" s="6"/>
      <c r="HJ1518" s="7"/>
      <c r="HK1518" s="7"/>
      <c r="HL1518" s="7"/>
      <c r="HM1518" s="7"/>
      <c r="HN1518" s="8"/>
      <c r="HO1518" s="6"/>
      <c r="HP1518" s="7"/>
      <c r="HQ1518" s="7"/>
      <c r="HR1518" s="7"/>
      <c r="HS1518" s="7"/>
      <c r="HT1518" s="8"/>
      <c r="HU1518" s="6"/>
      <c r="HV1518" s="7"/>
      <c r="HW1518" s="7"/>
      <c r="HX1518" s="7"/>
      <c r="HY1518" s="7"/>
      <c r="HZ1518" s="8"/>
      <c r="IA1518" s="6"/>
      <c r="IB1518" s="7"/>
      <c r="IC1518" s="7"/>
      <c r="ID1518" s="7"/>
      <c r="IE1518" s="7"/>
      <c r="IF1518" s="8"/>
      <c r="IG1518" s="6"/>
      <c r="IH1518" s="7"/>
      <c r="II1518" s="7"/>
      <c r="IJ1518" s="7"/>
      <c r="IK1518" s="7"/>
      <c r="IL1518" s="8"/>
      <c r="IM1518" s="6"/>
      <c r="IN1518" s="7"/>
      <c r="IO1518" s="7"/>
      <c r="IP1518" s="7"/>
      <c r="IQ1518" s="7"/>
      <c r="IR1518" s="8"/>
      <c r="IS1518" s="6"/>
      <c r="IT1518" s="7"/>
      <c r="IU1518" s="7"/>
      <c r="IV1518" s="7"/>
    </row>
    <row r="1519" customFormat="false" ht="12.75" hidden="false" customHeight="false" outlineLevel="0" collapsed="false">
      <c r="A1519" s="5" t="s">
        <v>1772</v>
      </c>
      <c r="B1519" s="6" t="n">
        <v>36998</v>
      </c>
      <c r="C1519" s="7" t="s">
        <v>1690</v>
      </c>
      <c r="D1519" s="7" t="s">
        <v>1588</v>
      </c>
      <c r="E1519" s="7" t="s">
        <v>20</v>
      </c>
      <c r="F1519" s="8" t="s">
        <v>1098</v>
      </c>
      <c r="G1519" s="8" t="n">
        <v>150</v>
      </c>
      <c r="H1519" s="7"/>
      <c r="I1519" s="7"/>
      <c r="J1519" s="7"/>
      <c r="K1519" s="7"/>
      <c r="L1519" s="8"/>
      <c r="M1519" s="6"/>
      <c r="N1519" s="7"/>
      <c r="O1519" s="7"/>
      <c r="P1519" s="7"/>
      <c r="Q1519" s="7"/>
      <c r="R1519" s="8"/>
      <c r="S1519" s="6"/>
      <c r="T1519" s="7"/>
      <c r="U1519" s="7"/>
      <c r="V1519" s="7"/>
      <c r="W1519" s="7"/>
      <c r="X1519" s="8"/>
      <c r="Y1519" s="6"/>
      <c r="Z1519" s="7"/>
      <c r="AA1519" s="7"/>
      <c r="AB1519" s="7"/>
      <c r="AC1519" s="7"/>
      <c r="AD1519" s="8"/>
      <c r="AE1519" s="6"/>
      <c r="AF1519" s="7"/>
      <c r="AG1519" s="7"/>
      <c r="AH1519" s="7"/>
      <c r="AI1519" s="7"/>
      <c r="AJ1519" s="8"/>
      <c r="AK1519" s="6"/>
      <c r="AL1519" s="7"/>
      <c r="AM1519" s="7"/>
      <c r="AN1519" s="7"/>
      <c r="AO1519" s="7"/>
      <c r="AP1519" s="8"/>
      <c r="AQ1519" s="6"/>
      <c r="AR1519" s="7"/>
      <c r="AS1519" s="7"/>
      <c r="AT1519" s="7"/>
      <c r="AU1519" s="7"/>
      <c r="AV1519" s="8"/>
      <c r="AW1519" s="6"/>
      <c r="AX1519" s="7"/>
      <c r="AY1519" s="7"/>
      <c r="AZ1519" s="7"/>
      <c r="BA1519" s="7"/>
      <c r="BB1519" s="8"/>
      <c r="BC1519" s="6"/>
      <c r="BD1519" s="7"/>
      <c r="BE1519" s="7"/>
      <c r="BF1519" s="7"/>
      <c r="BG1519" s="7"/>
      <c r="BH1519" s="8"/>
      <c r="BI1519" s="6"/>
      <c r="BJ1519" s="7"/>
      <c r="BK1519" s="7"/>
      <c r="BL1519" s="7"/>
      <c r="BM1519" s="7"/>
      <c r="BN1519" s="8"/>
      <c r="BO1519" s="6"/>
      <c r="BP1519" s="7"/>
      <c r="BQ1519" s="7"/>
      <c r="BR1519" s="7"/>
      <c r="BS1519" s="7"/>
      <c r="BT1519" s="8"/>
      <c r="BU1519" s="6"/>
      <c r="BV1519" s="7"/>
      <c r="BW1519" s="7"/>
      <c r="BX1519" s="7"/>
      <c r="BY1519" s="7"/>
      <c r="BZ1519" s="8"/>
      <c r="CA1519" s="6"/>
      <c r="CB1519" s="7"/>
      <c r="CC1519" s="7"/>
      <c r="CD1519" s="7"/>
      <c r="CE1519" s="7"/>
      <c r="CF1519" s="8"/>
      <c r="CG1519" s="6"/>
      <c r="CH1519" s="7"/>
      <c r="CI1519" s="7"/>
      <c r="CJ1519" s="7"/>
      <c r="CK1519" s="7"/>
      <c r="CL1519" s="8"/>
      <c r="CM1519" s="6"/>
      <c r="CN1519" s="7"/>
      <c r="CO1519" s="7"/>
      <c r="CP1519" s="7"/>
      <c r="CQ1519" s="7"/>
      <c r="CR1519" s="8"/>
      <c r="CS1519" s="6"/>
      <c r="CT1519" s="7"/>
      <c r="CU1519" s="7"/>
      <c r="CV1519" s="7"/>
      <c r="CW1519" s="7"/>
      <c r="CX1519" s="8"/>
      <c r="CY1519" s="6"/>
      <c r="CZ1519" s="7"/>
      <c r="DA1519" s="7"/>
      <c r="DB1519" s="7"/>
      <c r="DC1519" s="7"/>
      <c r="DD1519" s="8"/>
      <c r="DE1519" s="6"/>
      <c r="DF1519" s="7"/>
      <c r="DG1519" s="7"/>
      <c r="DH1519" s="7"/>
      <c r="DI1519" s="7"/>
      <c r="DJ1519" s="8"/>
      <c r="DK1519" s="6"/>
      <c r="DL1519" s="7"/>
      <c r="DM1519" s="7"/>
      <c r="DN1519" s="7"/>
      <c r="DO1519" s="7"/>
      <c r="DP1519" s="8"/>
      <c r="DQ1519" s="6"/>
      <c r="DR1519" s="7"/>
      <c r="DS1519" s="7"/>
      <c r="DT1519" s="7"/>
      <c r="DU1519" s="7"/>
      <c r="DV1519" s="8"/>
      <c r="DW1519" s="6"/>
      <c r="DX1519" s="7"/>
      <c r="DY1519" s="7"/>
      <c r="DZ1519" s="7"/>
      <c r="EA1519" s="7"/>
      <c r="EB1519" s="8"/>
      <c r="EC1519" s="6"/>
      <c r="ED1519" s="7"/>
      <c r="EE1519" s="7"/>
      <c r="EF1519" s="7"/>
      <c r="EG1519" s="7"/>
      <c r="EH1519" s="8"/>
      <c r="EI1519" s="6"/>
      <c r="EJ1519" s="7"/>
      <c r="EK1519" s="7"/>
      <c r="EL1519" s="7"/>
      <c r="EM1519" s="7"/>
      <c r="EN1519" s="8"/>
      <c r="EO1519" s="6"/>
      <c r="EP1519" s="7"/>
      <c r="EQ1519" s="7"/>
      <c r="ER1519" s="7"/>
      <c r="ES1519" s="7"/>
      <c r="ET1519" s="8"/>
      <c r="EU1519" s="6"/>
      <c r="EV1519" s="7"/>
      <c r="EW1519" s="7"/>
      <c r="EX1519" s="7"/>
      <c r="EY1519" s="7"/>
      <c r="EZ1519" s="8"/>
      <c r="FA1519" s="6"/>
      <c r="FB1519" s="7"/>
      <c r="FC1519" s="7"/>
      <c r="FD1519" s="7"/>
      <c r="FE1519" s="7"/>
      <c r="FF1519" s="8"/>
      <c r="FG1519" s="6"/>
      <c r="FH1519" s="7"/>
      <c r="FI1519" s="7"/>
      <c r="FJ1519" s="7"/>
      <c r="FK1519" s="7"/>
      <c r="FL1519" s="8"/>
      <c r="FM1519" s="6"/>
      <c r="FN1519" s="7"/>
      <c r="FO1519" s="7"/>
      <c r="FP1519" s="7"/>
      <c r="FQ1519" s="7"/>
      <c r="FR1519" s="8"/>
      <c r="FS1519" s="6"/>
      <c r="FT1519" s="7"/>
      <c r="FU1519" s="7"/>
      <c r="FV1519" s="7"/>
      <c r="FW1519" s="7"/>
      <c r="FX1519" s="8"/>
      <c r="FY1519" s="6"/>
      <c r="FZ1519" s="7"/>
      <c r="GA1519" s="7"/>
      <c r="GB1519" s="7"/>
      <c r="GC1519" s="7"/>
      <c r="GD1519" s="8"/>
      <c r="GE1519" s="6"/>
      <c r="GF1519" s="7"/>
      <c r="GG1519" s="7"/>
      <c r="GH1519" s="7"/>
      <c r="GI1519" s="7"/>
      <c r="GJ1519" s="8"/>
      <c r="GK1519" s="6"/>
      <c r="GL1519" s="7"/>
      <c r="GM1519" s="7"/>
      <c r="GN1519" s="7"/>
      <c r="GO1519" s="7"/>
      <c r="GP1519" s="8"/>
      <c r="GQ1519" s="6"/>
      <c r="GR1519" s="7"/>
      <c r="GS1519" s="7"/>
      <c r="GT1519" s="7"/>
      <c r="GU1519" s="7"/>
      <c r="GV1519" s="8"/>
      <c r="GW1519" s="6"/>
      <c r="GX1519" s="7"/>
      <c r="GY1519" s="7"/>
      <c r="GZ1519" s="7"/>
      <c r="HA1519" s="7"/>
      <c r="HB1519" s="8"/>
      <c r="HC1519" s="6"/>
      <c r="HD1519" s="7"/>
      <c r="HE1519" s="7"/>
      <c r="HF1519" s="7"/>
      <c r="HG1519" s="7"/>
      <c r="HH1519" s="8"/>
      <c r="HI1519" s="6"/>
      <c r="HJ1519" s="7"/>
      <c r="HK1519" s="7"/>
      <c r="HL1519" s="7"/>
      <c r="HM1519" s="7"/>
      <c r="HN1519" s="8"/>
      <c r="HO1519" s="6"/>
      <c r="HP1519" s="7"/>
      <c r="HQ1519" s="7"/>
      <c r="HR1519" s="7"/>
      <c r="HS1519" s="7"/>
      <c r="HT1519" s="8"/>
      <c r="HU1519" s="6"/>
      <c r="HV1519" s="7"/>
      <c r="HW1519" s="7"/>
      <c r="HX1519" s="7"/>
      <c r="HY1519" s="7"/>
      <c r="HZ1519" s="8"/>
      <c r="IA1519" s="6"/>
      <c r="IB1519" s="7"/>
      <c r="IC1519" s="7"/>
      <c r="ID1519" s="7"/>
      <c r="IE1519" s="7"/>
      <c r="IF1519" s="8"/>
      <c r="IG1519" s="6"/>
      <c r="IH1519" s="7"/>
      <c r="II1519" s="7"/>
      <c r="IJ1519" s="7"/>
      <c r="IK1519" s="7"/>
      <c r="IL1519" s="8"/>
      <c r="IM1519" s="6"/>
      <c r="IN1519" s="7"/>
      <c r="IO1519" s="7"/>
      <c r="IP1519" s="7"/>
      <c r="IQ1519" s="7"/>
      <c r="IR1519" s="8"/>
      <c r="IS1519" s="6"/>
      <c r="IT1519" s="7"/>
      <c r="IU1519" s="7"/>
      <c r="IV1519" s="7"/>
    </row>
    <row r="1520" customFormat="false" ht="12.75" hidden="false" customHeight="false" outlineLevel="0" collapsed="false">
      <c r="A1520" s="5" t="s">
        <v>1773</v>
      </c>
      <c r="B1520" s="6" t="n">
        <v>36998</v>
      </c>
      <c r="C1520" s="7" t="s">
        <v>774</v>
      </c>
      <c r="D1520" s="7" t="s">
        <v>1588</v>
      </c>
      <c r="E1520" s="7" t="s">
        <v>20</v>
      </c>
      <c r="F1520" s="8" t="s">
        <v>775</v>
      </c>
      <c r="G1520" s="8" t="n">
        <v>0</v>
      </c>
      <c r="H1520" s="7"/>
      <c r="I1520" s="7"/>
      <c r="J1520" s="7"/>
      <c r="K1520" s="7"/>
      <c r="L1520" s="8"/>
      <c r="M1520" s="6"/>
      <c r="N1520" s="7"/>
      <c r="O1520" s="7"/>
      <c r="P1520" s="7"/>
      <c r="Q1520" s="7"/>
      <c r="R1520" s="8"/>
      <c r="S1520" s="6"/>
      <c r="T1520" s="7"/>
      <c r="U1520" s="7"/>
      <c r="V1520" s="7"/>
      <c r="W1520" s="7"/>
      <c r="X1520" s="8"/>
      <c r="Y1520" s="6"/>
      <c r="Z1520" s="7"/>
      <c r="AA1520" s="7"/>
      <c r="AB1520" s="7"/>
      <c r="AC1520" s="7"/>
      <c r="AD1520" s="8"/>
      <c r="AE1520" s="6"/>
      <c r="AF1520" s="7"/>
      <c r="AG1520" s="7"/>
      <c r="AH1520" s="7"/>
      <c r="AI1520" s="7"/>
      <c r="AJ1520" s="8"/>
      <c r="AK1520" s="6"/>
      <c r="AL1520" s="7"/>
      <c r="AM1520" s="7"/>
      <c r="AN1520" s="7"/>
      <c r="AO1520" s="7"/>
      <c r="AP1520" s="8"/>
      <c r="AQ1520" s="6"/>
      <c r="AR1520" s="7"/>
      <c r="AS1520" s="7"/>
      <c r="AT1520" s="7"/>
      <c r="AU1520" s="7"/>
      <c r="AV1520" s="8"/>
      <c r="AW1520" s="6"/>
      <c r="AX1520" s="7"/>
      <c r="AY1520" s="7"/>
      <c r="AZ1520" s="7"/>
      <c r="BA1520" s="7"/>
      <c r="BB1520" s="8"/>
      <c r="BC1520" s="6"/>
      <c r="BD1520" s="7"/>
      <c r="BE1520" s="7"/>
      <c r="BF1520" s="7"/>
      <c r="BG1520" s="7"/>
      <c r="BH1520" s="8"/>
      <c r="BI1520" s="6"/>
      <c r="BJ1520" s="7"/>
      <c r="BK1520" s="7"/>
      <c r="BL1520" s="7"/>
      <c r="BM1520" s="7"/>
      <c r="BN1520" s="8"/>
      <c r="BO1520" s="6"/>
      <c r="BP1520" s="7"/>
      <c r="BQ1520" s="7"/>
      <c r="BR1520" s="7"/>
      <c r="BS1520" s="7"/>
      <c r="BT1520" s="8"/>
      <c r="BU1520" s="6"/>
      <c r="BV1520" s="7"/>
      <c r="BW1520" s="7"/>
      <c r="BX1520" s="7"/>
      <c r="BY1520" s="7"/>
      <c r="BZ1520" s="8"/>
      <c r="CA1520" s="6"/>
      <c r="CB1520" s="7"/>
      <c r="CC1520" s="7"/>
      <c r="CD1520" s="7"/>
      <c r="CE1520" s="7"/>
      <c r="CF1520" s="8"/>
      <c r="CG1520" s="6"/>
      <c r="CH1520" s="7"/>
      <c r="CI1520" s="7"/>
      <c r="CJ1520" s="7"/>
      <c r="CK1520" s="7"/>
      <c r="CL1520" s="8"/>
      <c r="CM1520" s="6"/>
      <c r="CN1520" s="7"/>
      <c r="CO1520" s="7"/>
      <c r="CP1520" s="7"/>
      <c r="CQ1520" s="7"/>
      <c r="CR1520" s="8"/>
      <c r="CS1520" s="6"/>
      <c r="CT1520" s="7"/>
      <c r="CU1520" s="7"/>
      <c r="CV1520" s="7"/>
      <c r="CW1520" s="7"/>
      <c r="CX1520" s="8"/>
      <c r="CY1520" s="6"/>
      <c r="CZ1520" s="7"/>
      <c r="DA1520" s="7"/>
      <c r="DB1520" s="7"/>
      <c r="DC1520" s="7"/>
      <c r="DD1520" s="8"/>
      <c r="DE1520" s="6"/>
      <c r="DF1520" s="7"/>
      <c r="DG1520" s="7"/>
      <c r="DH1520" s="7"/>
      <c r="DI1520" s="7"/>
      <c r="DJ1520" s="8"/>
      <c r="DK1520" s="6"/>
      <c r="DL1520" s="7"/>
      <c r="DM1520" s="7"/>
      <c r="DN1520" s="7"/>
      <c r="DO1520" s="7"/>
      <c r="DP1520" s="8"/>
      <c r="DQ1520" s="6"/>
      <c r="DR1520" s="7"/>
      <c r="DS1520" s="7"/>
      <c r="DT1520" s="7"/>
      <c r="DU1520" s="7"/>
      <c r="DV1520" s="8"/>
      <c r="DW1520" s="6"/>
      <c r="DX1520" s="7"/>
      <c r="DY1520" s="7"/>
      <c r="DZ1520" s="7"/>
      <c r="EA1520" s="7"/>
      <c r="EB1520" s="8"/>
      <c r="EC1520" s="6"/>
      <c r="ED1520" s="7"/>
      <c r="EE1520" s="7"/>
      <c r="EF1520" s="7"/>
      <c r="EG1520" s="7"/>
      <c r="EH1520" s="8"/>
      <c r="EI1520" s="6"/>
      <c r="EJ1520" s="7"/>
      <c r="EK1520" s="7"/>
      <c r="EL1520" s="7"/>
      <c r="EM1520" s="7"/>
      <c r="EN1520" s="8"/>
      <c r="EO1520" s="6"/>
      <c r="EP1520" s="7"/>
      <c r="EQ1520" s="7"/>
      <c r="ER1520" s="7"/>
      <c r="ES1520" s="7"/>
      <c r="ET1520" s="8"/>
      <c r="EU1520" s="6"/>
      <c r="EV1520" s="7"/>
      <c r="EW1520" s="7"/>
      <c r="EX1520" s="7"/>
      <c r="EY1520" s="7"/>
      <c r="EZ1520" s="8"/>
      <c r="FA1520" s="6"/>
      <c r="FB1520" s="7"/>
      <c r="FC1520" s="7"/>
      <c r="FD1520" s="7"/>
      <c r="FE1520" s="7"/>
      <c r="FF1520" s="8"/>
      <c r="FG1520" s="6"/>
      <c r="FH1520" s="7"/>
      <c r="FI1520" s="7"/>
      <c r="FJ1520" s="7"/>
      <c r="FK1520" s="7"/>
      <c r="FL1520" s="8"/>
      <c r="FM1520" s="6"/>
      <c r="FN1520" s="7"/>
      <c r="FO1520" s="7"/>
      <c r="FP1520" s="7"/>
      <c r="FQ1520" s="7"/>
      <c r="FR1520" s="8"/>
      <c r="FS1520" s="6"/>
      <c r="FT1520" s="7"/>
      <c r="FU1520" s="7"/>
      <c r="FV1520" s="7"/>
      <c r="FW1520" s="7"/>
      <c r="FX1520" s="8"/>
      <c r="FY1520" s="6"/>
      <c r="FZ1520" s="7"/>
      <c r="GA1520" s="7"/>
      <c r="GB1520" s="7"/>
      <c r="GC1520" s="7"/>
      <c r="GD1520" s="8"/>
      <c r="GE1520" s="6"/>
      <c r="GF1520" s="7"/>
      <c r="GG1520" s="7"/>
      <c r="GH1520" s="7"/>
      <c r="GI1520" s="7"/>
      <c r="GJ1520" s="8"/>
      <c r="GK1520" s="6"/>
      <c r="GL1520" s="7"/>
      <c r="GM1520" s="7"/>
      <c r="GN1520" s="7"/>
      <c r="GO1520" s="7"/>
      <c r="GP1520" s="8"/>
      <c r="GQ1520" s="6"/>
      <c r="GR1520" s="7"/>
      <c r="GS1520" s="7"/>
      <c r="GT1520" s="7"/>
      <c r="GU1520" s="7"/>
      <c r="GV1520" s="8"/>
      <c r="GW1520" s="6"/>
      <c r="GX1520" s="7"/>
      <c r="GY1520" s="7"/>
      <c r="GZ1520" s="7"/>
      <c r="HA1520" s="7"/>
      <c r="HB1520" s="8"/>
      <c r="HC1520" s="6"/>
      <c r="HD1520" s="7"/>
      <c r="HE1520" s="7"/>
      <c r="HF1520" s="7"/>
      <c r="HG1520" s="7"/>
      <c r="HH1520" s="8"/>
      <c r="HI1520" s="6"/>
      <c r="HJ1520" s="7"/>
      <c r="HK1520" s="7"/>
      <c r="HL1520" s="7"/>
      <c r="HM1520" s="7"/>
      <c r="HN1520" s="8"/>
      <c r="HO1520" s="6"/>
      <c r="HP1520" s="7"/>
      <c r="HQ1520" s="7"/>
      <c r="HR1520" s="7"/>
      <c r="HS1520" s="7"/>
      <c r="HT1520" s="8"/>
      <c r="HU1520" s="6"/>
      <c r="HV1520" s="7"/>
      <c r="HW1520" s="7"/>
      <c r="HX1520" s="7"/>
      <c r="HY1520" s="7"/>
      <c r="HZ1520" s="8"/>
      <c r="IA1520" s="6"/>
      <c r="IB1520" s="7"/>
      <c r="IC1520" s="7"/>
      <c r="ID1520" s="7"/>
      <c r="IE1520" s="7"/>
      <c r="IF1520" s="8"/>
      <c r="IG1520" s="6"/>
      <c r="IH1520" s="7"/>
      <c r="II1520" s="7"/>
      <c r="IJ1520" s="7"/>
      <c r="IK1520" s="7"/>
      <c r="IL1520" s="8"/>
      <c r="IM1520" s="6"/>
      <c r="IN1520" s="7"/>
      <c r="IO1520" s="7"/>
      <c r="IP1520" s="7"/>
      <c r="IQ1520" s="7"/>
      <c r="IR1520" s="8"/>
      <c r="IS1520" s="6"/>
      <c r="IT1520" s="7"/>
      <c r="IU1520" s="7"/>
      <c r="IV1520" s="7"/>
    </row>
    <row r="1521" customFormat="false" ht="12.75" hidden="false" customHeight="false" outlineLevel="0" collapsed="false">
      <c r="A1521" s="5" t="s">
        <v>1774</v>
      </c>
      <c r="B1521" s="6" t="n">
        <v>36998</v>
      </c>
      <c r="C1521" s="7" t="s">
        <v>774</v>
      </c>
      <c r="D1521" s="7" t="s">
        <v>1588</v>
      </c>
      <c r="E1521" s="7" t="s">
        <v>20</v>
      </c>
      <c r="F1521" s="8" t="s">
        <v>1671</v>
      </c>
      <c r="G1521" s="8" t="n">
        <v>0</v>
      </c>
      <c r="H1521" s="7"/>
      <c r="I1521" s="7"/>
      <c r="J1521" s="7"/>
      <c r="K1521" s="7"/>
      <c r="L1521" s="8"/>
      <c r="M1521" s="6"/>
      <c r="N1521" s="7"/>
      <c r="O1521" s="7"/>
      <c r="P1521" s="7"/>
      <c r="Q1521" s="7"/>
      <c r="R1521" s="8"/>
      <c r="S1521" s="6"/>
      <c r="T1521" s="7"/>
      <c r="U1521" s="7"/>
      <c r="V1521" s="7"/>
      <c r="W1521" s="7"/>
      <c r="X1521" s="8"/>
      <c r="Y1521" s="6"/>
      <c r="Z1521" s="7"/>
      <c r="AA1521" s="7"/>
      <c r="AB1521" s="7"/>
      <c r="AC1521" s="7"/>
      <c r="AD1521" s="8"/>
      <c r="AE1521" s="6"/>
      <c r="AF1521" s="7"/>
      <c r="AG1521" s="7"/>
      <c r="AH1521" s="7"/>
      <c r="AI1521" s="7"/>
      <c r="AJ1521" s="8"/>
      <c r="AK1521" s="6"/>
      <c r="AL1521" s="7"/>
      <c r="AM1521" s="7"/>
      <c r="AN1521" s="7"/>
      <c r="AO1521" s="7"/>
      <c r="AP1521" s="8"/>
      <c r="AQ1521" s="6"/>
      <c r="AR1521" s="7"/>
      <c r="AS1521" s="7"/>
      <c r="AT1521" s="7"/>
      <c r="AU1521" s="7"/>
      <c r="AV1521" s="8"/>
      <c r="AW1521" s="6"/>
      <c r="AX1521" s="7"/>
      <c r="AY1521" s="7"/>
      <c r="AZ1521" s="7"/>
      <c r="BA1521" s="7"/>
      <c r="BB1521" s="8"/>
      <c r="BC1521" s="6"/>
      <c r="BD1521" s="7"/>
      <c r="BE1521" s="7"/>
      <c r="BF1521" s="7"/>
      <c r="BG1521" s="7"/>
      <c r="BH1521" s="8"/>
      <c r="BI1521" s="6"/>
      <c r="BJ1521" s="7"/>
      <c r="BK1521" s="7"/>
      <c r="BL1521" s="7"/>
      <c r="BM1521" s="7"/>
      <c r="BN1521" s="8"/>
      <c r="BO1521" s="6"/>
      <c r="BP1521" s="7"/>
      <c r="BQ1521" s="7"/>
      <c r="BR1521" s="7"/>
      <c r="BS1521" s="7"/>
      <c r="BT1521" s="8"/>
      <c r="BU1521" s="6"/>
      <c r="BV1521" s="7"/>
      <c r="BW1521" s="7"/>
      <c r="BX1521" s="7"/>
      <c r="BY1521" s="7"/>
      <c r="BZ1521" s="8"/>
      <c r="CA1521" s="6"/>
      <c r="CB1521" s="7"/>
      <c r="CC1521" s="7"/>
      <c r="CD1521" s="7"/>
      <c r="CE1521" s="7"/>
      <c r="CF1521" s="8"/>
      <c r="CG1521" s="6"/>
      <c r="CH1521" s="7"/>
      <c r="CI1521" s="7"/>
      <c r="CJ1521" s="7"/>
      <c r="CK1521" s="7"/>
      <c r="CL1521" s="8"/>
      <c r="CM1521" s="6"/>
      <c r="CN1521" s="7"/>
      <c r="CO1521" s="7"/>
      <c r="CP1521" s="7"/>
      <c r="CQ1521" s="7"/>
      <c r="CR1521" s="8"/>
      <c r="CS1521" s="6"/>
      <c r="CT1521" s="7"/>
      <c r="CU1521" s="7"/>
      <c r="CV1521" s="7"/>
      <c r="CW1521" s="7"/>
      <c r="CX1521" s="8"/>
      <c r="CY1521" s="6"/>
      <c r="CZ1521" s="7"/>
      <c r="DA1521" s="7"/>
      <c r="DB1521" s="7"/>
      <c r="DC1521" s="7"/>
      <c r="DD1521" s="8"/>
      <c r="DE1521" s="6"/>
      <c r="DF1521" s="7"/>
      <c r="DG1521" s="7"/>
      <c r="DH1521" s="7"/>
      <c r="DI1521" s="7"/>
      <c r="DJ1521" s="8"/>
      <c r="DK1521" s="6"/>
      <c r="DL1521" s="7"/>
      <c r="DM1521" s="7"/>
      <c r="DN1521" s="7"/>
      <c r="DO1521" s="7"/>
      <c r="DP1521" s="8"/>
      <c r="DQ1521" s="6"/>
      <c r="DR1521" s="7"/>
      <c r="DS1521" s="7"/>
      <c r="DT1521" s="7"/>
      <c r="DU1521" s="7"/>
      <c r="DV1521" s="8"/>
      <c r="DW1521" s="6"/>
      <c r="DX1521" s="7"/>
      <c r="DY1521" s="7"/>
      <c r="DZ1521" s="7"/>
      <c r="EA1521" s="7"/>
      <c r="EB1521" s="8"/>
      <c r="EC1521" s="6"/>
      <c r="ED1521" s="7"/>
      <c r="EE1521" s="7"/>
      <c r="EF1521" s="7"/>
      <c r="EG1521" s="7"/>
      <c r="EH1521" s="8"/>
      <c r="EI1521" s="6"/>
      <c r="EJ1521" s="7"/>
      <c r="EK1521" s="7"/>
      <c r="EL1521" s="7"/>
      <c r="EM1521" s="7"/>
      <c r="EN1521" s="8"/>
      <c r="EO1521" s="6"/>
      <c r="EP1521" s="7"/>
      <c r="EQ1521" s="7"/>
      <c r="ER1521" s="7"/>
      <c r="ES1521" s="7"/>
      <c r="ET1521" s="8"/>
      <c r="EU1521" s="6"/>
      <c r="EV1521" s="7"/>
      <c r="EW1521" s="7"/>
      <c r="EX1521" s="7"/>
      <c r="EY1521" s="7"/>
      <c r="EZ1521" s="8"/>
      <c r="FA1521" s="6"/>
      <c r="FB1521" s="7"/>
      <c r="FC1521" s="7"/>
      <c r="FD1521" s="7"/>
      <c r="FE1521" s="7"/>
      <c r="FF1521" s="8"/>
      <c r="FG1521" s="6"/>
      <c r="FH1521" s="7"/>
      <c r="FI1521" s="7"/>
      <c r="FJ1521" s="7"/>
      <c r="FK1521" s="7"/>
      <c r="FL1521" s="8"/>
      <c r="FM1521" s="6"/>
      <c r="FN1521" s="7"/>
      <c r="FO1521" s="7"/>
      <c r="FP1521" s="7"/>
      <c r="FQ1521" s="7"/>
      <c r="FR1521" s="8"/>
      <c r="FS1521" s="6"/>
      <c r="FT1521" s="7"/>
      <c r="FU1521" s="7"/>
      <c r="FV1521" s="7"/>
      <c r="FW1521" s="7"/>
      <c r="FX1521" s="8"/>
      <c r="FY1521" s="6"/>
      <c r="FZ1521" s="7"/>
      <c r="GA1521" s="7"/>
      <c r="GB1521" s="7"/>
      <c r="GC1521" s="7"/>
      <c r="GD1521" s="8"/>
      <c r="GE1521" s="6"/>
      <c r="GF1521" s="7"/>
      <c r="GG1521" s="7"/>
      <c r="GH1521" s="7"/>
      <c r="GI1521" s="7"/>
      <c r="GJ1521" s="8"/>
      <c r="GK1521" s="6"/>
      <c r="GL1521" s="7"/>
      <c r="GM1521" s="7"/>
      <c r="GN1521" s="7"/>
      <c r="GO1521" s="7"/>
      <c r="GP1521" s="8"/>
      <c r="GQ1521" s="6"/>
      <c r="GR1521" s="7"/>
      <c r="GS1521" s="7"/>
      <c r="GT1521" s="7"/>
      <c r="GU1521" s="7"/>
      <c r="GV1521" s="8"/>
      <c r="GW1521" s="6"/>
      <c r="GX1521" s="7"/>
      <c r="GY1521" s="7"/>
      <c r="GZ1521" s="7"/>
      <c r="HA1521" s="7"/>
      <c r="HB1521" s="8"/>
      <c r="HC1521" s="6"/>
      <c r="HD1521" s="7"/>
      <c r="HE1521" s="7"/>
      <c r="HF1521" s="7"/>
      <c r="HG1521" s="7"/>
      <c r="HH1521" s="8"/>
      <c r="HI1521" s="6"/>
      <c r="HJ1521" s="7"/>
      <c r="HK1521" s="7"/>
      <c r="HL1521" s="7"/>
      <c r="HM1521" s="7"/>
      <c r="HN1521" s="8"/>
      <c r="HO1521" s="6"/>
      <c r="HP1521" s="7"/>
      <c r="HQ1521" s="7"/>
      <c r="HR1521" s="7"/>
      <c r="HS1521" s="7"/>
      <c r="HT1521" s="8"/>
      <c r="HU1521" s="6"/>
      <c r="HV1521" s="7"/>
      <c r="HW1521" s="7"/>
      <c r="HX1521" s="7"/>
      <c r="HY1521" s="7"/>
      <c r="HZ1521" s="8"/>
      <c r="IA1521" s="6"/>
      <c r="IB1521" s="7"/>
      <c r="IC1521" s="7"/>
      <c r="ID1521" s="7"/>
      <c r="IE1521" s="7"/>
      <c r="IF1521" s="8"/>
      <c r="IG1521" s="6"/>
      <c r="IH1521" s="7"/>
      <c r="II1521" s="7"/>
      <c r="IJ1521" s="7"/>
      <c r="IK1521" s="7"/>
      <c r="IL1521" s="8"/>
      <c r="IM1521" s="6"/>
      <c r="IN1521" s="7"/>
      <c r="IO1521" s="7"/>
      <c r="IP1521" s="7"/>
      <c r="IQ1521" s="7"/>
      <c r="IR1521" s="8"/>
      <c r="IS1521" s="6"/>
      <c r="IT1521" s="7"/>
      <c r="IU1521" s="7"/>
      <c r="IV1521" s="7"/>
    </row>
    <row r="1522" customFormat="false" ht="12.75" hidden="false" customHeight="false" outlineLevel="0" collapsed="false">
      <c r="A1522" s="5" t="s">
        <v>1775</v>
      </c>
      <c r="B1522" s="6" t="n">
        <v>36998</v>
      </c>
      <c r="C1522" s="7" t="s">
        <v>1157</v>
      </c>
      <c r="D1522" s="7" t="s">
        <v>1588</v>
      </c>
      <c r="E1522" s="7" t="s">
        <v>20</v>
      </c>
      <c r="F1522" s="8" t="s">
        <v>1098</v>
      </c>
      <c r="G1522" s="8" t="n">
        <v>3230</v>
      </c>
      <c r="H1522" s="7"/>
      <c r="I1522" s="7"/>
      <c r="J1522" s="7"/>
      <c r="K1522" s="7"/>
      <c r="L1522" s="8"/>
      <c r="M1522" s="6"/>
      <c r="N1522" s="7"/>
      <c r="O1522" s="7"/>
      <c r="P1522" s="7"/>
      <c r="Q1522" s="7"/>
      <c r="R1522" s="8"/>
      <c r="S1522" s="6"/>
      <c r="T1522" s="7"/>
      <c r="U1522" s="7"/>
      <c r="V1522" s="7"/>
      <c r="W1522" s="7"/>
      <c r="X1522" s="8"/>
      <c r="Y1522" s="6"/>
      <c r="Z1522" s="7"/>
      <c r="AA1522" s="7"/>
      <c r="AB1522" s="7"/>
      <c r="AC1522" s="7"/>
      <c r="AD1522" s="8"/>
      <c r="AE1522" s="6"/>
      <c r="AF1522" s="7"/>
      <c r="AG1522" s="7"/>
      <c r="AH1522" s="7"/>
      <c r="AI1522" s="7"/>
      <c r="AJ1522" s="8"/>
      <c r="AK1522" s="6"/>
      <c r="AL1522" s="7"/>
      <c r="AM1522" s="7"/>
      <c r="AN1522" s="7"/>
      <c r="AO1522" s="7"/>
      <c r="AP1522" s="8"/>
      <c r="AQ1522" s="6"/>
      <c r="AR1522" s="7"/>
      <c r="AS1522" s="7"/>
      <c r="AT1522" s="7"/>
      <c r="AU1522" s="7"/>
      <c r="AV1522" s="8"/>
      <c r="AW1522" s="6"/>
      <c r="AX1522" s="7"/>
      <c r="AY1522" s="7"/>
      <c r="AZ1522" s="7"/>
      <c r="BA1522" s="7"/>
      <c r="BB1522" s="8"/>
      <c r="BC1522" s="6"/>
      <c r="BD1522" s="7"/>
      <c r="BE1522" s="7"/>
      <c r="BF1522" s="7"/>
      <c r="BG1522" s="7"/>
      <c r="BH1522" s="8"/>
      <c r="BI1522" s="6"/>
      <c r="BJ1522" s="7"/>
      <c r="BK1522" s="7"/>
      <c r="BL1522" s="7"/>
      <c r="BM1522" s="7"/>
      <c r="BN1522" s="8"/>
      <c r="BO1522" s="6"/>
      <c r="BP1522" s="7"/>
      <c r="BQ1522" s="7"/>
      <c r="BR1522" s="7"/>
      <c r="BS1522" s="7"/>
      <c r="BT1522" s="8"/>
      <c r="BU1522" s="6"/>
      <c r="BV1522" s="7"/>
      <c r="BW1522" s="7"/>
      <c r="BX1522" s="7"/>
      <c r="BY1522" s="7"/>
      <c r="BZ1522" s="8"/>
      <c r="CA1522" s="6"/>
      <c r="CB1522" s="7"/>
      <c r="CC1522" s="7"/>
      <c r="CD1522" s="7"/>
      <c r="CE1522" s="7"/>
      <c r="CF1522" s="8"/>
      <c r="CG1522" s="6"/>
      <c r="CH1522" s="7"/>
      <c r="CI1522" s="7"/>
      <c r="CJ1522" s="7"/>
      <c r="CK1522" s="7"/>
      <c r="CL1522" s="8"/>
      <c r="CM1522" s="6"/>
      <c r="CN1522" s="7"/>
      <c r="CO1522" s="7"/>
      <c r="CP1522" s="7"/>
      <c r="CQ1522" s="7"/>
      <c r="CR1522" s="8"/>
      <c r="CS1522" s="6"/>
      <c r="CT1522" s="7"/>
      <c r="CU1522" s="7"/>
      <c r="CV1522" s="7"/>
      <c r="CW1522" s="7"/>
      <c r="CX1522" s="8"/>
      <c r="CY1522" s="6"/>
      <c r="CZ1522" s="7"/>
      <c r="DA1522" s="7"/>
      <c r="DB1522" s="7"/>
      <c r="DC1522" s="7"/>
      <c r="DD1522" s="8"/>
      <c r="DE1522" s="6"/>
      <c r="DF1522" s="7"/>
      <c r="DG1522" s="7"/>
      <c r="DH1522" s="7"/>
      <c r="DI1522" s="7"/>
      <c r="DJ1522" s="8"/>
      <c r="DK1522" s="6"/>
      <c r="DL1522" s="7"/>
      <c r="DM1522" s="7"/>
      <c r="DN1522" s="7"/>
      <c r="DO1522" s="7"/>
      <c r="DP1522" s="8"/>
      <c r="DQ1522" s="6"/>
      <c r="DR1522" s="7"/>
      <c r="DS1522" s="7"/>
      <c r="DT1522" s="7"/>
      <c r="DU1522" s="7"/>
      <c r="DV1522" s="8"/>
      <c r="DW1522" s="6"/>
      <c r="DX1522" s="7"/>
      <c r="DY1522" s="7"/>
      <c r="DZ1522" s="7"/>
      <c r="EA1522" s="7"/>
      <c r="EB1522" s="8"/>
      <c r="EC1522" s="6"/>
      <c r="ED1522" s="7"/>
      <c r="EE1522" s="7"/>
      <c r="EF1522" s="7"/>
      <c r="EG1522" s="7"/>
      <c r="EH1522" s="8"/>
      <c r="EI1522" s="6"/>
      <c r="EJ1522" s="7"/>
      <c r="EK1522" s="7"/>
      <c r="EL1522" s="7"/>
      <c r="EM1522" s="7"/>
      <c r="EN1522" s="8"/>
      <c r="EO1522" s="6"/>
      <c r="EP1522" s="7"/>
      <c r="EQ1522" s="7"/>
      <c r="ER1522" s="7"/>
      <c r="ES1522" s="7"/>
      <c r="ET1522" s="8"/>
      <c r="EU1522" s="6"/>
      <c r="EV1522" s="7"/>
      <c r="EW1522" s="7"/>
      <c r="EX1522" s="7"/>
      <c r="EY1522" s="7"/>
      <c r="EZ1522" s="8"/>
      <c r="FA1522" s="6"/>
      <c r="FB1522" s="7"/>
      <c r="FC1522" s="7"/>
      <c r="FD1522" s="7"/>
      <c r="FE1522" s="7"/>
      <c r="FF1522" s="8"/>
      <c r="FG1522" s="6"/>
      <c r="FH1522" s="7"/>
      <c r="FI1522" s="7"/>
      <c r="FJ1522" s="7"/>
      <c r="FK1522" s="7"/>
      <c r="FL1522" s="8"/>
      <c r="FM1522" s="6"/>
      <c r="FN1522" s="7"/>
      <c r="FO1522" s="7"/>
      <c r="FP1522" s="7"/>
      <c r="FQ1522" s="7"/>
      <c r="FR1522" s="8"/>
      <c r="FS1522" s="6"/>
      <c r="FT1522" s="7"/>
      <c r="FU1522" s="7"/>
      <c r="FV1522" s="7"/>
      <c r="FW1522" s="7"/>
      <c r="FX1522" s="8"/>
      <c r="FY1522" s="6"/>
      <c r="FZ1522" s="7"/>
      <c r="GA1522" s="7"/>
      <c r="GB1522" s="7"/>
      <c r="GC1522" s="7"/>
      <c r="GD1522" s="8"/>
      <c r="GE1522" s="6"/>
      <c r="GF1522" s="7"/>
      <c r="GG1522" s="7"/>
      <c r="GH1522" s="7"/>
      <c r="GI1522" s="7"/>
      <c r="GJ1522" s="8"/>
      <c r="GK1522" s="6"/>
      <c r="GL1522" s="7"/>
      <c r="GM1522" s="7"/>
      <c r="GN1522" s="7"/>
      <c r="GO1522" s="7"/>
      <c r="GP1522" s="8"/>
      <c r="GQ1522" s="6"/>
      <c r="GR1522" s="7"/>
      <c r="GS1522" s="7"/>
      <c r="GT1522" s="7"/>
      <c r="GU1522" s="7"/>
      <c r="GV1522" s="8"/>
      <c r="GW1522" s="6"/>
      <c r="GX1522" s="7"/>
      <c r="GY1522" s="7"/>
      <c r="GZ1522" s="7"/>
      <c r="HA1522" s="7"/>
      <c r="HB1522" s="8"/>
      <c r="HC1522" s="6"/>
      <c r="HD1522" s="7"/>
      <c r="HE1522" s="7"/>
      <c r="HF1522" s="7"/>
      <c r="HG1522" s="7"/>
      <c r="HH1522" s="8"/>
      <c r="HI1522" s="6"/>
      <c r="HJ1522" s="7"/>
      <c r="HK1522" s="7"/>
      <c r="HL1522" s="7"/>
      <c r="HM1522" s="7"/>
      <c r="HN1522" s="8"/>
      <c r="HO1522" s="6"/>
      <c r="HP1522" s="7"/>
      <c r="HQ1522" s="7"/>
      <c r="HR1522" s="7"/>
      <c r="HS1522" s="7"/>
      <c r="HT1522" s="8"/>
      <c r="HU1522" s="6"/>
      <c r="HV1522" s="7"/>
      <c r="HW1522" s="7"/>
      <c r="HX1522" s="7"/>
      <c r="HY1522" s="7"/>
      <c r="HZ1522" s="8"/>
      <c r="IA1522" s="6"/>
      <c r="IB1522" s="7"/>
      <c r="IC1522" s="7"/>
      <c r="ID1522" s="7"/>
      <c r="IE1522" s="7"/>
      <c r="IF1522" s="8"/>
      <c r="IG1522" s="6"/>
      <c r="IH1522" s="7"/>
      <c r="II1522" s="7"/>
      <c r="IJ1522" s="7"/>
      <c r="IK1522" s="7"/>
      <c r="IL1522" s="8"/>
      <c r="IM1522" s="6"/>
      <c r="IN1522" s="7"/>
      <c r="IO1522" s="7"/>
      <c r="IP1522" s="7"/>
      <c r="IQ1522" s="7"/>
      <c r="IR1522" s="8"/>
      <c r="IS1522" s="6"/>
      <c r="IT1522" s="7"/>
      <c r="IU1522" s="7"/>
      <c r="IV1522" s="7"/>
    </row>
    <row r="1523" customFormat="false" ht="12.75" hidden="false" customHeight="false" outlineLevel="0" collapsed="false">
      <c r="A1523" s="5" t="s">
        <v>1776</v>
      </c>
      <c r="B1523" s="6" t="n">
        <v>36998</v>
      </c>
      <c r="C1523" s="7" t="s">
        <v>1723</v>
      </c>
      <c r="D1523" s="7" t="s">
        <v>1588</v>
      </c>
      <c r="E1523" s="7" t="s">
        <v>20</v>
      </c>
      <c r="F1523" s="8" t="s">
        <v>1280</v>
      </c>
      <c r="G1523" s="8" t="n">
        <v>5355</v>
      </c>
      <c r="H1523" s="7"/>
      <c r="I1523" s="7"/>
      <c r="J1523" s="7"/>
      <c r="K1523" s="7"/>
      <c r="L1523" s="8"/>
      <c r="M1523" s="6"/>
      <c r="N1523" s="7"/>
      <c r="O1523" s="7"/>
      <c r="P1523" s="7"/>
      <c r="Q1523" s="7"/>
      <c r="R1523" s="8"/>
      <c r="S1523" s="6"/>
      <c r="T1523" s="7"/>
      <c r="U1523" s="7"/>
      <c r="V1523" s="7"/>
      <c r="W1523" s="7"/>
      <c r="X1523" s="8"/>
      <c r="Y1523" s="6"/>
      <c r="Z1523" s="7"/>
      <c r="AA1523" s="7"/>
      <c r="AB1523" s="7"/>
      <c r="AC1523" s="7"/>
      <c r="AD1523" s="8"/>
      <c r="AE1523" s="6"/>
      <c r="AF1523" s="7"/>
      <c r="AG1523" s="7"/>
      <c r="AH1523" s="7"/>
      <c r="AI1523" s="7"/>
      <c r="AJ1523" s="8"/>
      <c r="AK1523" s="6"/>
      <c r="AL1523" s="7"/>
      <c r="AM1523" s="7"/>
      <c r="AN1523" s="7"/>
      <c r="AO1523" s="7"/>
      <c r="AP1523" s="8"/>
      <c r="AQ1523" s="6"/>
      <c r="AR1523" s="7"/>
      <c r="AS1523" s="7"/>
      <c r="AT1523" s="7"/>
      <c r="AU1523" s="7"/>
      <c r="AV1523" s="8"/>
      <c r="AW1523" s="6"/>
      <c r="AX1523" s="7"/>
      <c r="AY1523" s="7"/>
      <c r="AZ1523" s="7"/>
      <c r="BA1523" s="7"/>
      <c r="BB1523" s="8"/>
      <c r="BC1523" s="6"/>
      <c r="BD1523" s="7"/>
      <c r="BE1523" s="7"/>
      <c r="BF1523" s="7"/>
      <c r="BG1523" s="7"/>
      <c r="BH1523" s="8"/>
      <c r="BI1523" s="6"/>
      <c r="BJ1523" s="7"/>
      <c r="BK1523" s="7"/>
      <c r="BL1523" s="7"/>
      <c r="BM1523" s="7"/>
      <c r="BN1523" s="8"/>
      <c r="BO1523" s="6"/>
      <c r="BP1523" s="7"/>
      <c r="BQ1523" s="7"/>
      <c r="BR1523" s="7"/>
      <c r="BS1523" s="7"/>
      <c r="BT1523" s="8"/>
      <c r="BU1523" s="6"/>
      <c r="BV1523" s="7"/>
      <c r="BW1523" s="7"/>
      <c r="BX1523" s="7"/>
      <c r="BY1523" s="7"/>
      <c r="BZ1523" s="8"/>
      <c r="CA1523" s="6"/>
      <c r="CB1523" s="7"/>
      <c r="CC1523" s="7"/>
      <c r="CD1523" s="7"/>
      <c r="CE1523" s="7"/>
      <c r="CF1523" s="8"/>
      <c r="CG1523" s="6"/>
      <c r="CH1523" s="7"/>
      <c r="CI1523" s="7"/>
      <c r="CJ1523" s="7"/>
      <c r="CK1523" s="7"/>
      <c r="CL1523" s="8"/>
      <c r="CM1523" s="6"/>
      <c r="CN1523" s="7"/>
      <c r="CO1523" s="7"/>
      <c r="CP1523" s="7"/>
      <c r="CQ1523" s="7"/>
      <c r="CR1523" s="8"/>
      <c r="CS1523" s="6"/>
      <c r="CT1523" s="7"/>
      <c r="CU1523" s="7"/>
      <c r="CV1523" s="7"/>
      <c r="CW1523" s="7"/>
      <c r="CX1523" s="8"/>
      <c r="CY1523" s="6"/>
      <c r="CZ1523" s="7"/>
      <c r="DA1523" s="7"/>
      <c r="DB1523" s="7"/>
      <c r="DC1523" s="7"/>
      <c r="DD1523" s="8"/>
      <c r="DE1523" s="6"/>
      <c r="DF1523" s="7"/>
      <c r="DG1523" s="7"/>
      <c r="DH1523" s="7"/>
      <c r="DI1523" s="7"/>
      <c r="DJ1523" s="8"/>
      <c r="DK1523" s="6"/>
      <c r="DL1523" s="7"/>
      <c r="DM1523" s="7"/>
      <c r="DN1523" s="7"/>
      <c r="DO1523" s="7"/>
      <c r="DP1523" s="8"/>
      <c r="DQ1523" s="6"/>
      <c r="DR1523" s="7"/>
      <c r="DS1523" s="7"/>
      <c r="DT1523" s="7"/>
      <c r="DU1523" s="7"/>
      <c r="DV1523" s="8"/>
      <c r="DW1523" s="6"/>
      <c r="DX1523" s="7"/>
      <c r="DY1523" s="7"/>
      <c r="DZ1523" s="7"/>
      <c r="EA1523" s="7"/>
      <c r="EB1523" s="8"/>
      <c r="EC1523" s="6"/>
      <c r="ED1523" s="7"/>
      <c r="EE1523" s="7"/>
      <c r="EF1523" s="7"/>
      <c r="EG1523" s="7"/>
      <c r="EH1523" s="8"/>
      <c r="EI1523" s="6"/>
      <c r="EJ1523" s="7"/>
      <c r="EK1523" s="7"/>
      <c r="EL1523" s="7"/>
      <c r="EM1523" s="7"/>
      <c r="EN1523" s="8"/>
      <c r="EO1523" s="6"/>
      <c r="EP1523" s="7"/>
      <c r="EQ1523" s="7"/>
      <c r="ER1523" s="7"/>
      <c r="ES1523" s="7"/>
      <c r="ET1523" s="8"/>
      <c r="EU1523" s="6"/>
      <c r="EV1523" s="7"/>
      <c r="EW1523" s="7"/>
      <c r="EX1523" s="7"/>
      <c r="EY1523" s="7"/>
      <c r="EZ1523" s="8"/>
      <c r="FA1523" s="6"/>
      <c r="FB1523" s="7"/>
      <c r="FC1523" s="7"/>
      <c r="FD1523" s="7"/>
      <c r="FE1523" s="7"/>
      <c r="FF1523" s="8"/>
      <c r="FG1523" s="6"/>
      <c r="FH1523" s="7"/>
      <c r="FI1523" s="7"/>
      <c r="FJ1523" s="7"/>
      <c r="FK1523" s="7"/>
      <c r="FL1523" s="8"/>
      <c r="FM1523" s="6"/>
      <c r="FN1523" s="7"/>
      <c r="FO1523" s="7"/>
      <c r="FP1523" s="7"/>
      <c r="FQ1523" s="7"/>
      <c r="FR1523" s="8"/>
      <c r="FS1523" s="6"/>
      <c r="FT1523" s="7"/>
      <c r="FU1523" s="7"/>
      <c r="FV1523" s="7"/>
      <c r="FW1523" s="7"/>
      <c r="FX1523" s="8"/>
      <c r="FY1523" s="6"/>
      <c r="FZ1523" s="7"/>
      <c r="GA1523" s="7"/>
      <c r="GB1523" s="7"/>
      <c r="GC1523" s="7"/>
      <c r="GD1523" s="8"/>
      <c r="GE1523" s="6"/>
      <c r="GF1523" s="7"/>
      <c r="GG1523" s="7"/>
      <c r="GH1523" s="7"/>
      <c r="GI1523" s="7"/>
      <c r="GJ1523" s="8"/>
      <c r="GK1523" s="6"/>
      <c r="GL1523" s="7"/>
      <c r="GM1523" s="7"/>
      <c r="GN1523" s="7"/>
      <c r="GO1523" s="7"/>
      <c r="GP1523" s="8"/>
      <c r="GQ1523" s="6"/>
      <c r="GR1523" s="7"/>
      <c r="GS1523" s="7"/>
      <c r="GT1523" s="7"/>
      <c r="GU1523" s="7"/>
      <c r="GV1523" s="8"/>
      <c r="GW1523" s="6"/>
      <c r="GX1523" s="7"/>
      <c r="GY1523" s="7"/>
      <c r="GZ1523" s="7"/>
      <c r="HA1523" s="7"/>
      <c r="HB1523" s="8"/>
      <c r="HC1523" s="6"/>
      <c r="HD1523" s="7"/>
      <c r="HE1523" s="7"/>
      <c r="HF1523" s="7"/>
      <c r="HG1523" s="7"/>
      <c r="HH1523" s="8"/>
      <c r="HI1523" s="6"/>
      <c r="HJ1523" s="7"/>
      <c r="HK1523" s="7"/>
      <c r="HL1523" s="7"/>
      <c r="HM1523" s="7"/>
      <c r="HN1523" s="8"/>
      <c r="HO1523" s="6"/>
      <c r="HP1523" s="7"/>
      <c r="HQ1523" s="7"/>
      <c r="HR1523" s="7"/>
      <c r="HS1523" s="7"/>
      <c r="HT1523" s="8"/>
      <c r="HU1523" s="6"/>
      <c r="HV1523" s="7"/>
      <c r="HW1523" s="7"/>
      <c r="HX1523" s="7"/>
      <c r="HY1523" s="7"/>
      <c r="HZ1523" s="8"/>
      <c r="IA1523" s="6"/>
      <c r="IB1523" s="7"/>
      <c r="IC1523" s="7"/>
      <c r="ID1523" s="7"/>
      <c r="IE1523" s="7"/>
      <c r="IF1523" s="8"/>
      <c r="IG1523" s="6"/>
      <c r="IH1523" s="7"/>
      <c r="II1523" s="7"/>
      <c r="IJ1523" s="7"/>
      <c r="IK1523" s="7"/>
      <c r="IL1523" s="8"/>
      <c r="IM1523" s="6"/>
      <c r="IN1523" s="7"/>
      <c r="IO1523" s="7"/>
      <c r="IP1523" s="7"/>
      <c r="IQ1523" s="7"/>
      <c r="IR1523" s="8"/>
      <c r="IS1523" s="6"/>
      <c r="IT1523" s="7"/>
      <c r="IU1523" s="7"/>
      <c r="IV1523" s="7"/>
    </row>
    <row r="1524" customFormat="false" ht="12.75" hidden="false" customHeight="false" outlineLevel="0" collapsed="false">
      <c r="A1524" s="5" t="s">
        <v>1777</v>
      </c>
      <c r="B1524" s="6" t="n">
        <v>36998</v>
      </c>
      <c r="C1524" s="7" t="s">
        <v>1752</v>
      </c>
      <c r="D1524" s="7" t="s">
        <v>1588</v>
      </c>
      <c r="E1524" s="7" t="s">
        <v>20</v>
      </c>
      <c r="F1524" s="8" t="s">
        <v>1280</v>
      </c>
      <c r="G1524" s="8" t="n">
        <v>200</v>
      </c>
      <c r="H1524" s="7"/>
      <c r="I1524" s="7"/>
      <c r="J1524" s="7"/>
      <c r="K1524" s="7"/>
      <c r="L1524" s="8"/>
      <c r="M1524" s="6"/>
      <c r="N1524" s="7"/>
      <c r="O1524" s="7"/>
      <c r="P1524" s="7"/>
      <c r="Q1524" s="7"/>
      <c r="R1524" s="8"/>
      <c r="S1524" s="6"/>
      <c r="T1524" s="7"/>
      <c r="U1524" s="7"/>
      <c r="V1524" s="7"/>
      <c r="W1524" s="7"/>
      <c r="X1524" s="8"/>
      <c r="Y1524" s="6"/>
      <c r="Z1524" s="7"/>
      <c r="AA1524" s="7"/>
      <c r="AB1524" s="7"/>
      <c r="AC1524" s="7"/>
      <c r="AD1524" s="8"/>
      <c r="AE1524" s="6"/>
      <c r="AF1524" s="7"/>
      <c r="AG1524" s="7"/>
      <c r="AH1524" s="7"/>
      <c r="AI1524" s="7"/>
      <c r="AJ1524" s="8"/>
      <c r="AK1524" s="6"/>
      <c r="AL1524" s="7"/>
      <c r="AM1524" s="7"/>
      <c r="AN1524" s="7"/>
      <c r="AO1524" s="7"/>
      <c r="AP1524" s="8"/>
      <c r="AQ1524" s="6"/>
      <c r="AR1524" s="7"/>
      <c r="AS1524" s="7"/>
      <c r="AT1524" s="7"/>
      <c r="AU1524" s="7"/>
      <c r="AV1524" s="8"/>
      <c r="AW1524" s="6"/>
      <c r="AX1524" s="7"/>
      <c r="AY1524" s="7"/>
      <c r="AZ1524" s="7"/>
      <c r="BA1524" s="7"/>
      <c r="BB1524" s="8"/>
      <c r="BC1524" s="6"/>
      <c r="BD1524" s="7"/>
      <c r="BE1524" s="7"/>
      <c r="BF1524" s="7"/>
      <c r="BG1524" s="7"/>
      <c r="BH1524" s="8"/>
      <c r="BI1524" s="6"/>
      <c r="BJ1524" s="7"/>
      <c r="BK1524" s="7"/>
      <c r="BL1524" s="7"/>
      <c r="BM1524" s="7"/>
      <c r="BN1524" s="8"/>
      <c r="BO1524" s="6"/>
      <c r="BP1524" s="7"/>
      <c r="BQ1524" s="7"/>
      <c r="BR1524" s="7"/>
      <c r="BS1524" s="7"/>
      <c r="BT1524" s="8"/>
      <c r="BU1524" s="6"/>
      <c r="BV1524" s="7"/>
      <c r="BW1524" s="7"/>
      <c r="BX1524" s="7"/>
      <c r="BY1524" s="7"/>
      <c r="BZ1524" s="8"/>
      <c r="CA1524" s="6"/>
      <c r="CB1524" s="7"/>
      <c r="CC1524" s="7"/>
      <c r="CD1524" s="7"/>
      <c r="CE1524" s="7"/>
      <c r="CF1524" s="8"/>
      <c r="CG1524" s="6"/>
      <c r="CH1524" s="7"/>
      <c r="CI1524" s="7"/>
      <c r="CJ1524" s="7"/>
      <c r="CK1524" s="7"/>
      <c r="CL1524" s="8"/>
      <c r="CM1524" s="6"/>
      <c r="CN1524" s="7"/>
      <c r="CO1524" s="7"/>
      <c r="CP1524" s="7"/>
      <c r="CQ1524" s="7"/>
      <c r="CR1524" s="8"/>
      <c r="CS1524" s="6"/>
      <c r="CT1524" s="7"/>
      <c r="CU1524" s="7"/>
      <c r="CV1524" s="7"/>
      <c r="CW1524" s="7"/>
      <c r="CX1524" s="8"/>
      <c r="CY1524" s="6"/>
      <c r="CZ1524" s="7"/>
      <c r="DA1524" s="7"/>
      <c r="DB1524" s="7"/>
      <c r="DC1524" s="7"/>
      <c r="DD1524" s="8"/>
      <c r="DE1524" s="6"/>
      <c r="DF1524" s="7"/>
      <c r="DG1524" s="7"/>
      <c r="DH1524" s="7"/>
      <c r="DI1524" s="7"/>
      <c r="DJ1524" s="8"/>
      <c r="DK1524" s="6"/>
      <c r="DL1524" s="7"/>
      <c r="DM1524" s="7"/>
      <c r="DN1524" s="7"/>
      <c r="DO1524" s="7"/>
      <c r="DP1524" s="8"/>
      <c r="DQ1524" s="6"/>
      <c r="DR1524" s="7"/>
      <c r="DS1524" s="7"/>
      <c r="DT1524" s="7"/>
      <c r="DU1524" s="7"/>
      <c r="DV1524" s="8"/>
      <c r="DW1524" s="6"/>
      <c r="DX1524" s="7"/>
      <c r="DY1524" s="7"/>
      <c r="DZ1524" s="7"/>
      <c r="EA1524" s="7"/>
      <c r="EB1524" s="8"/>
      <c r="EC1524" s="6"/>
      <c r="ED1524" s="7"/>
      <c r="EE1524" s="7"/>
      <c r="EF1524" s="7"/>
      <c r="EG1524" s="7"/>
      <c r="EH1524" s="8"/>
      <c r="EI1524" s="6"/>
      <c r="EJ1524" s="7"/>
      <c r="EK1524" s="7"/>
      <c r="EL1524" s="7"/>
      <c r="EM1524" s="7"/>
      <c r="EN1524" s="8"/>
      <c r="EO1524" s="6"/>
      <c r="EP1524" s="7"/>
      <c r="EQ1524" s="7"/>
      <c r="ER1524" s="7"/>
      <c r="ES1524" s="7"/>
      <c r="ET1524" s="8"/>
      <c r="EU1524" s="6"/>
      <c r="EV1524" s="7"/>
      <c r="EW1524" s="7"/>
      <c r="EX1524" s="7"/>
      <c r="EY1524" s="7"/>
      <c r="EZ1524" s="8"/>
      <c r="FA1524" s="6"/>
      <c r="FB1524" s="7"/>
      <c r="FC1524" s="7"/>
      <c r="FD1524" s="7"/>
      <c r="FE1524" s="7"/>
      <c r="FF1524" s="8"/>
      <c r="FG1524" s="6"/>
      <c r="FH1524" s="7"/>
      <c r="FI1524" s="7"/>
      <c r="FJ1524" s="7"/>
      <c r="FK1524" s="7"/>
      <c r="FL1524" s="8"/>
      <c r="FM1524" s="6"/>
      <c r="FN1524" s="7"/>
      <c r="FO1524" s="7"/>
      <c r="FP1524" s="7"/>
      <c r="FQ1524" s="7"/>
      <c r="FR1524" s="8"/>
      <c r="FS1524" s="6"/>
      <c r="FT1524" s="7"/>
      <c r="FU1524" s="7"/>
      <c r="FV1524" s="7"/>
      <c r="FW1524" s="7"/>
      <c r="FX1524" s="8"/>
      <c r="FY1524" s="6"/>
      <c r="FZ1524" s="7"/>
      <c r="GA1524" s="7"/>
      <c r="GB1524" s="7"/>
      <c r="GC1524" s="7"/>
      <c r="GD1524" s="8"/>
      <c r="GE1524" s="6"/>
      <c r="GF1524" s="7"/>
      <c r="GG1524" s="7"/>
      <c r="GH1524" s="7"/>
      <c r="GI1524" s="7"/>
      <c r="GJ1524" s="8"/>
      <c r="GK1524" s="6"/>
      <c r="GL1524" s="7"/>
      <c r="GM1524" s="7"/>
      <c r="GN1524" s="7"/>
      <c r="GO1524" s="7"/>
      <c r="GP1524" s="8"/>
      <c r="GQ1524" s="6"/>
      <c r="GR1524" s="7"/>
      <c r="GS1524" s="7"/>
      <c r="GT1524" s="7"/>
      <c r="GU1524" s="7"/>
      <c r="GV1524" s="8"/>
      <c r="GW1524" s="6"/>
      <c r="GX1524" s="7"/>
      <c r="GY1524" s="7"/>
      <c r="GZ1524" s="7"/>
      <c r="HA1524" s="7"/>
      <c r="HB1524" s="8"/>
      <c r="HC1524" s="6"/>
      <c r="HD1524" s="7"/>
      <c r="HE1524" s="7"/>
      <c r="HF1524" s="7"/>
      <c r="HG1524" s="7"/>
      <c r="HH1524" s="8"/>
      <c r="HI1524" s="6"/>
      <c r="HJ1524" s="7"/>
      <c r="HK1524" s="7"/>
      <c r="HL1524" s="7"/>
      <c r="HM1524" s="7"/>
      <c r="HN1524" s="8"/>
      <c r="HO1524" s="6"/>
      <c r="HP1524" s="7"/>
      <c r="HQ1524" s="7"/>
      <c r="HR1524" s="7"/>
      <c r="HS1524" s="7"/>
      <c r="HT1524" s="8"/>
      <c r="HU1524" s="6"/>
      <c r="HV1524" s="7"/>
      <c r="HW1524" s="7"/>
      <c r="HX1524" s="7"/>
      <c r="HY1524" s="7"/>
      <c r="HZ1524" s="8"/>
      <c r="IA1524" s="6"/>
      <c r="IB1524" s="7"/>
      <c r="IC1524" s="7"/>
      <c r="ID1524" s="7"/>
      <c r="IE1524" s="7"/>
      <c r="IF1524" s="8"/>
      <c r="IG1524" s="6"/>
      <c r="IH1524" s="7"/>
      <c r="II1524" s="7"/>
      <c r="IJ1524" s="7"/>
      <c r="IK1524" s="7"/>
      <c r="IL1524" s="8"/>
      <c r="IM1524" s="6"/>
      <c r="IN1524" s="7"/>
      <c r="IO1524" s="7"/>
      <c r="IP1524" s="7"/>
      <c r="IQ1524" s="7"/>
      <c r="IR1524" s="8"/>
      <c r="IS1524" s="6"/>
      <c r="IT1524" s="7"/>
      <c r="IU1524" s="7"/>
      <c r="IV1524" s="7"/>
    </row>
    <row r="1525" customFormat="false" ht="12.75" hidden="false" customHeight="false" outlineLevel="0" collapsed="false">
      <c r="A1525" s="5" t="s">
        <v>1778</v>
      </c>
      <c r="B1525" s="6" t="n">
        <v>36998</v>
      </c>
      <c r="C1525" s="7" t="s">
        <v>1677</v>
      </c>
      <c r="D1525" s="7" t="s">
        <v>1588</v>
      </c>
      <c r="E1525" s="7" t="s">
        <v>20</v>
      </c>
      <c r="F1525" s="8" t="s">
        <v>1280</v>
      </c>
      <c r="G1525" s="8" t="n">
        <v>0</v>
      </c>
      <c r="H1525" s="7"/>
      <c r="I1525" s="7"/>
      <c r="J1525" s="7"/>
      <c r="K1525" s="7"/>
      <c r="L1525" s="8"/>
      <c r="M1525" s="6"/>
      <c r="N1525" s="7"/>
      <c r="O1525" s="7"/>
      <c r="P1525" s="7"/>
      <c r="Q1525" s="7"/>
      <c r="R1525" s="8"/>
      <c r="S1525" s="6"/>
      <c r="T1525" s="7"/>
      <c r="U1525" s="7"/>
      <c r="V1525" s="7"/>
      <c r="W1525" s="7"/>
      <c r="X1525" s="8"/>
      <c r="Y1525" s="6"/>
      <c r="Z1525" s="7"/>
      <c r="AA1525" s="7"/>
      <c r="AB1525" s="7"/>
      <c r="AC1525" s="7"/>
      <c r="AD1525" s="8"/>
      <c r="AE1525" s="6"/>
      <c r="AF1525" s="7"/>
      <c r="AG1525" s="7"/>
      <c r="AH1525" s="7"/>
      <c r="AI1525" s="7"/>
      <c r="AJ1525" s="8"/>
      <c r="AK1525" s="6"/>
      <c r="AL1525" s="7"/>
      <c r="AM1525" s="7"/>
      <c r="AN1525" s="7"/>
      <c r="AO1525" s="7"/>
      <c r="AP1525" s="8"/>
      <c r="AQ1525" s="6"/>
      <c r="AR1525" s="7"/>
      <c r="AS1525" s="7"/>
      <c r="AT1525" s="7"/>
      <c r="AU1525" s="7"/>
      <c r="AV1525" s="8"/>
      <c r="AW1525" s="6"/>
      <c r="AX1525" s="7"/>
      <c r="AY1525" s="7"/>
      <c r="AZ1525" s="7"/>
      <c r="BA1525" s="7"/>
      <c r="BB1525" s="8"/>
      <c r="BC1525" s="6"/>
      <c r="BD1525" s="7"/>
      <c r="BE1525" s="7"/>
      <c r="BF1525" s="7"/>
      <c r="BG1525" s="7"/>
      <c r="BH1525" s="8"/>
      <c r="BI1525" s="6"/>
      <c r="BJ1525" s="7"/>
      <c r="BK1525" s="7"/>
      <c r="BL1525" s="7"/>
      <c r="BM1525" s="7"/>
      <c r="BN1525" s="8"/>
      <c r="BO1525" s="6"/>
      <c r="BP1525" s="7"/>
      <c r="BQ1525" s="7"/>
      <c r="BR1525" s="7"/>
      <c r="BS1525" s="7"/>
      <c r="BT1525" s="8"/>
      <c r="BU1525" s="6"/>
      <c r="BV1525" s="7"/>
      <c r="BW1525" s="7"/>
      <c r="BX1525" s="7"/>
      <c r="BY1525" s="7"/>
      <c r="BZ1525" s="8"/>
      <c r="CA1525" s="6"/>
      <c r="CB1525" s="7"/>
      <c r="CC1525" s="7"/>
      <c r="CD1525" s="7"/>
      <c r="CE1525" s="7"/>
      <c r="CF1525" s="8"/>
      <c r="CG1525" s="6"/>
      <c r="CH1525" s="7"/>
      <c r="CI1525" s="7"/>
      <c r="CJ1525" s="7"/>
      <c r="CK1525" s="7"/>
      <c r="CL1525" s="8"/>
      <c r="CM1525" s="6"/>
      <c r="CN1525" s="7"/>
      <c r="CO1525" s="7"/>
      <c r="CP1525" s="7"/>
      <c r="CQ1525" s="7"/>
      <c r="CR1525" s="8"/>
      <c r="CS1525" s="6"/>
      <c r="CT1525" s="7"/>
      <c r="CU1525" s="7"/>
      <c r="CV1525" s="7"/>
      <c r="CW1525" s="7"/>
      <c r="CX1525" s="8"/>
      <c r="CY1525" s="6"/>
      <c r="CZ1525" s="7"/>
      <c r="DA1525" s="7"/>
      <c r="DB1525" s="7"/>
      <c r="DC1525" s="7"/>
      <c r="DD1525" s="8"/>
      <c r="DE1525" s="6"/>
      <c r="DF1525" s="7"/>
      <c r="DG1525" s="7"/>
      <c r="DH1525" s="7"/>
      <c r="DI1525" s="7"/>
      <c r="DJ1525" s="8"/>
      <c r="DK1525" s="6"/>
      <c r="DL1525" s="7"/>
      <c r="DM1525" s="7"/>
      <c r="DN1525" s="7"/>
      <c r="DO1525" s="7"/>
      <c r="DP1525" s="8"/>
      <c r="DQ1525" s="6"/>
      <c r="DR1525" s="7"/>
      <c r="DS1525" s="7"/>
      <c r="DT1525" s="7"/>
      <c r="DU1525" s="7"/>
      <c r="DV1525" s="8"/>
      <c r="DW1525" s="6"/>
      <c r="DX1525" s="7"/>
      <c r="DY1525" s="7"/>
      <c r="DZ1525" s="7"/>
      <c r="EA1525" s="7"/>
      <c r="EB1525" s="8"/>
      <c r="EC1525" s="6"/>
      <c r="ED1525" s="7"/>
      <c r="EE1525" s="7"/>
      <c r="EF1525" s="7"/>
      <c r="EG1525" s="7"/>
      <c r="EH1525" s="8"/>
      <c r="EI1525" s="6"/>
      <c r="EJ1525" s="7"/>
      <c r="EK1525" s="7"/>
      <c r="EL1525" s="7"/>
      <c r="EM1525" s="7"/>
      <c r="EN1525" s="8"/>
      <c r="EO1525" s="6"/>
      <c r="EP1525" s="7"/>
      <c r="EQ1525" s="7"/>
      <c r="ER1525" s="7"/>
      <c r="ES1525" s="7"/>
      <c r="ET1525" s="8"/>
      <c r="EU1525" s="6"/>
      <c r="EV1525" s="7"/>
      <c r="EW1525" s="7"/>
      <c r="EX1525" s="7"/>
      <c r="EY1525" s="7"/>
      <c r="EZ1525" s="8"/>
      <c r="FA1525" s="6"/>
      <c r="FB1525" s="7"/>
      <c r="FC1525" s="7"/>
      <c r="FD1525" s="7"/>
      <c r="FE1525" s="7"/>
      <c r="FF1525" s="8"/>
      <c r="FG1525" s="6"/>
      <c r="FH1525" s="7"/>
      <c r="FI1525" s="7"/>
      <c r="FJ1525" s="7"/>
      <c r="FK1525" s="7"/>
      <c r="FL1525" s="8"/>
      <c r="FM1525" s="6"/>
      <c r="FN1525" s="7"/>
      <c r="FO1525" s="7"/>
      <c r="FP1525" s="7"/>
      <c r="FQ1525" s="7"/>
      <c r="FR1525" s="8"/>
      <c r="FS1525" s="6"/>
      <c r="FT1525" s="7"/>
      <c r="FU1525" s="7"/>
      <c r="FV1525" s="7"/>
      <c r="FW1525" s="7"/>
      <c r="FX1525" s="8"/>
      <c r="FY1525" s="6"/>
      <c r="FZ1525" s="7"/>
      <c r="GA1525" s="7"/>
      <c r="GB1525" s="7"/>
      <c r="GC1525" s="7"/>
      <c r="GD1525" s="8"/>
      <c r="GE1525" s="6"/>
      <c r="GF1525" s="7"/>
      <c r="GG1525" s="7"/>
      <c r="GH1525" s="7"/>
      <c r="GI1525" s="7"/>
      <c r="GJ1525" s="8"/>
      <c r="GK1525" s="6"/>
      <c r="GL1525" s="7"/>
      <c r="GM1525" s="7"/>
      <c r="GN1525" s="7"/>
      <c r="GO1525" s="7"/>
      <c r="GP1525" s="8"/>
      <c r="GQ1525" s="6"/>
      <c r="GR1525" s="7"/>
      <c r="GS1525" s="7"/>
      <c r="GT1525" s="7"/>
      <c r="GU1525" s="7"/>
      <c r="GV1525" s="8"/>
      <c r="GW1525" s="6"/>
      <c r="GX1525" s="7"/>
      <c r="GY1525" s="7"/>
      <c r="GZ1525" s="7"/>
      <c r="HA1525" s="7"/>
      <c r="HB1525" s="8"/>
      <c r="HC1525" s="6"/>
      <c r="HD1525" s="7"/>
      <c r="HE1525" s="7"/>
      <c r="HF1525" s="7"/>
      <c r="HG1525" s="7"/>
      <c r="HH1525" s="8"/>
      <c r="HI1525" s="6"/>
      <c r="HJ1525" s="7"/>
      <c r="HK1525" s="7"/>
      <c r="HL1525" s="7"/>
      <c r="HM1525" s="7"/>
      <c r="HN1525" s="8"/>
      <c r="HO1525" s="6"/>
      <c r="HP1525" s="7"/>
      <c r="HQ1525" s="7"/>
      <c r="HR1525" s="7"/>
      <c r="HS1525" s="7"/>
      <c r="HT1525" s="8"/>
      <c r="HU1525" s="6"/>
      <c r="HV1525" s="7"/>
      <c r="HW1525" s="7"/>
      <c r="HX1525" s="7"/>
      <c r="HY1525" s="7"/>
      <c r="HZ1525" s="8"/>
      <c r="IA1525" s="6"/>
      <c r="IB1525" s="7"/>
      <c r="IC1525" s="7"/>
      <c r="ID1525" s="7"/>
      <c r="IE1525" s="7"/>
      <c r="IF1525" s="8"/>
      <c r="IG1525" s="6"/>
      <c r="IH1525" s="7"/>
      <c r="II1525" s="7"/>
      <c r="IJ1525" s="7"/>
      <c r="IK1525" s="7"/>
      <c r="IL1525" s="8"/>
      <c r="IM1525" s="6"/>
      <c r="IN1525" s="7"/>
      <c r="IO1525" s="7"/>
      <c r="IP1525" s="7"/>
      <c r="IQ1525" s="7"/>
      <c r="IR1525" s="8"/>
      <c r="IS1525" s="6"/>
      <c r="IT1525" s="7"/>
      <c r="IU1525" s="7"/>
      <c r="IV1525" s="7"/>
    </row>
    <row r="1526" customFormat="false" ht="12.75" hidden="false" customHeight="false" outlineLevel="0" collapsed="false">
      <c r="A1526" s="5" t="s">
        <v>1779</v>
      </c>
      <c r="B1526" s="6" t="n">
        <v>36998</v>
      </c>
      <c r="C1526" s="7" t="s">
        <v>774</v>
      </c>
      <c r="D1526" s="7" t="s">
        <v>1588</v>
      </c>
      <c r="E1526" s="7" t="s">
        <v>20</v>
      </c>
      <c r="F1526" s="8" t="s">
        <v>1671</v>
      </c>
      <c r="G1526" s="8" t="n">
        <v>0</v>
      </c>
      <c r="H1526" s="7"/>
      <c r="I1526" s="7"/>
      <c r="J1526" s="7"/>
      <c r="K1526" s="7"/>
      <c r="L1526" s="8"/>
      <c r="M1526" s="6"/>
      <c r="N1526" s="7"/>
      <c r="O1526" s="7"/>
      <c r="P1526" s="7"/>
      <c r="Q1526" s="7"/>
      <c r="R1526" s="8"/>
      <c r="S1526" s="6"/>
      <c r="T1526" s="7"/>
      <c r="U1526" s="7"/>
      <c r="V1526" s="7"/>
      <c r="W1526" s="7"/>
      <c r="X1526" s="8"/>
      <c r="Y1526" s="6"/>
      <c r="Z1526" s="7"/>
      <c r="AA1526" s="7"/>
      <c r="AB1526" s="7"/>
      <c r="AC1526" s="7"/>
      <c r="AD1526" s="8"/>
      <c r="AE1526" s="6"/>
      <c r="AF1526" s="7"/>
      <c r="AG1526" s="7"/>
      <c r="AH1526" s="7"/>
      <c r="AI1526" s="7"/>
      <c r="AJ1526" s="8"/>
      <c r="AK1526" s="6"/>
      <c r="AL1526" s="7"/>
      <c r="AM1526" s="7"/>
      <c r="AN1526" s="7"/>
      <c r="AO1526" s="7"/>
      <c r="AP1526" s="8"/>
      <c r="AQ1526" s="6"/>
      <c r="AR1526" s="7"/>
      <c r="AS1526" s="7"/>
      <c r="AT1526" s="7"/>
      <c r="AU1526" s="7"/>
      <c r="AV1526" s="8"/>
      <c r="AW1526" s="6"/>
      <c r="AX1526" s="7"/>
      <c r="AY1526" s="7"/>
      <c r="AZ1526" s="7"/>
      <c r="BA1526" s="7"/>
      <c r="BB1526" s="8"/>
      <c r="BC1526" s="6"/>
      <c r="BD1526" s="7"/>
      <c r="BE1526" s="7"/>
      <c r="BF1526" s="7"/>
      <c r="BG1526" s="7"/>
      <c r="BH1526" s="8"/>
      <c r="BI1526" s="6"/>
      <c r="BJ1526" s="7"/>
      <c r="BK1526" s="7"/>
      <c r="BL1526" s="7"/>
      <c r="BM1526" s="7"/>
      <c r="BN1526" s="8"/>
      <c r="BO1526" s="6"/>
      <c r="BP1526" s="7"/>
      <c r="BQ1526" s="7"/>
      <c r="BR1526" s="7"/>
      <c r="BS1526" s="7"/>
      <c r="BT1526" s="8"/>
      <c r="BU1526" s="6"/>
      <c r="BV1526" s="7"/>
      <c r="BW1526" s="7"/>
      <c r="BX1526" s="7"/>
      <c r="BY1526" s="7"/>
      <c r="BZ1526" s="8"/>
      <c r="CA1526" s="6"/>
      <c r="CB1526" s="7"/>
      <c r="CC1526" s="7"/>
      <c r="CD1526" s="7"/>
      <c r="CE1526" s="7"/>
      <c r="CF1526" s="8"/>
      <c r="CG1526" s="6"/>
      <c r="CH1526" s="7"/>
      <c r="CI1526" s="7"/>
      <c r="CJ1526" s="7"/>
      <c r="CK1526" s="7"/>
      <c r="CL1526" s="8"/>
      <c r="CM1526" s="6"/>
      <c r="CN1526" s="7"/>
      <c r="CO1526" s="7"/>
      <c r="CP1526" s="7"/>
      <c r="CQ1526" s="7"/>
      <c r="CR1526" s="8"/>
      <c r="CS1526" s="6"/>
      <c r="CT1526" s="7"/>
      <c r="CU1526" s="7"/>
      <c r="CV1526" s="7"/>
      <c r="CW1526" s="7"/>
      <c r="CX1526" s="8"/>
      <c r="CY1526" s="6"/>
      <c r="CZ1526" s="7"/>
      <c r="DA1526" s="7"/>
      <c r="DB1526" s="7"/>
      <c r="DC1526" s="7"/>
      <c r="DD1526" s="8"/>
      <c r="DE1526" s="6"/>
      <c r="DF1526" s="7"/>
      <c r="DG1526" s="7"/>
      <c r="DH1526" s="7"/>
      <c r="DI1526" s="7"/>
      <c r="DJ1526" s="8"/>
      <c r="DK1526" s="6"/>
      <c r="DL1526" s="7"/>
      <c r="DM1526" s="7"/>
      <c r="DN1526" s="7"/>
      <c r="DO1526" s="7"/>
      <c r="DP1526" s="8"/>
      <c r="DQ1526" s="6"/>
      <c r="DR1526" s="7"/>
      <c r="DS1526" s="7"/>
      <c r="DT1526" s="7"/>
      <c r="DU1526" s="7"/>
      <c r="DV1526" s="8"/>
      <c r="DW1526" s="6"/>
      <c r="DX1526" s="7"/>
      <c r="DY1526" s="7"/>
      <c r="DZ1526" s="7"/>
      <c r="EA1526" s="7"/>
      <c r="EB1526" s="8"/>
      <c r="EC1526" s="6"/>
      <c r="ED1526" s="7"/>
      <c r="EE1526" s="7"/>
      <c r="EF1526" s="7"/>
      <c r="EG1526" s="7"/>
      <c r="EH1526" s="8"/>
      <c r="EI1526" s="6"/>
      <c r="EJ1526" s="7"/>
      <c r="EK1526" s="7"/>
      <c r="EL1526" s="7"/>
      <c r="EM1526" s="7"/>
      <c r="EN1526" s="8"/>
      <c r="EO1526" s="6"/>
      <c r="EP1526" s="7"/>
      <c r="EQ1526" s="7"/>
      <c r="ER1526" s="7"/>
      <c r="ES1526" s="7"/>
      <c r="ET1526" s="8"/>
      <c r="EU1526" s="6"/>
      <c r="EV1526" s="7"/>
      <c r="EW1526" s="7"/>
      <c r="EX1526" s="7"/>
      <c r="EY1526" s="7"/>
      <c r="EZ1526" s="8"/>
      <c r="FA1526" s="6"/>
      <c r="FB1526" s="7"/>
      <c r="FC1526" s="7"/>
      <c r="FD1526" s="7"/>
      <c r="FE1526" s="7"/>
      <c r="FF1526" s="8"/>
      <c r="FG1526" s="6"/>
      <c r="FH1526" s="7"/>
      <c r="FI1526" s="7"/>
      <c r="FJ1526" s="7"/>
      <c r="FK1526" s="7"/>
      <c r="FL1526" s="8"/>
      <c r="FM1526" s="6"/>
      <c r="FN1526" s="7"/>
      <c r="FO1526" s="7"/>
      <c r="FP1526" s="7"/>
      <c r="FQ1526" s="7"/>
      <c r="FR1526" s="8"/>
      <c r="FS1526" s="6"/>
      <c r="FT1526" s="7"/>
      <c r="FU1526" s="7"/>
      <c r="FV1526" s="7"/>
      <c r="FW1526" s="7"/>
      <c r="FX1526" s="8"/>
      <c r="FY1526" s="6"/>
      <c r="FZ1526" s="7"/>
      <c r="GA1526" s="7"/>
      <c r="GB1526" s="7"/>
      <c r="GC1526" s="7"/>
      <c r="GD1526" s="8"/>
      <c r="GE1526" s="6"/>
      <c r="GF1526" s="7"/>
      <c r="GG1526" s="7"/>
      <c r="GH1526" s="7"/>
      <c r="GI1526" s="7"/>
      <c r="GJ1526" s="8"/>
      <c r="GK1526" s="6"/>
      <c r="GL1526" s="7"/>
      <c r="GM1526" s="7"/>
      <c r="GN1526" s="7"/>
      <c r="GO1526" s="7"/>
      <c r="GP1526" s="8"/>
      <c r="GQ1526" s="6"/>
      <c r="GR1526" s="7"/>
      <c r="GS1526" s="7"/>
      <c r="GT1526" s="7"/>
      <c r="GU1526" s="7"/>
      <c r="GV1526" s="8"/>
      <c r="GW1526" s="6"/>
      <c r="GX1526" s="7"/>
      <c r="GY1526" s="7"/>
      <c r="GZ1526" s="7"/>
      <c r="HA1526" s="7"/>
      <c r="HB1526" s="8"/>
      <c r="HC1526" s="6"/>
      <c r="HD1526" s="7"/>
      <c r="HE1526" s="7"/>
      <c r="HF1526" s="7"/>
      <c r="HG1526" s="7"/>
      <c r="HH1526" s="8"/>
      <c r="HI1526" s="6"/>
      <c r="HJ1526" s="7"/>
      <c r="HK1526" s="7"/>
      <c r="HL1526" s="7"/>
      <c r="HM1526" s="7"/>
      <c r="HN1526" s="8"/>
      <c r="HO1526" s="6"/>
      <c r="HP1526" s="7"/>
      <c r="HQ1526" s="7"/>
      <c r="HR1526" s="7"/>
      <c r="HS1526" s="7"/>
      <c r="HT1526" s="8"/>
      <c r="HU1526" s="6"/>
      <c r="HV1526" s="7"/>
      <c r="HW1526" s="7"/>
      <c r="HX1526" s="7"/>
      <c r="HY1526" s="7"/>
      <c r="HZ1526" s="8"/>
      <c r="IA1526" s="6"/>
      <c r="IB1526" s="7"/>
      <c r="IC1526" s="7"/>
      <c r="ID1526" s="7"/>
      <c r="IE1526" s="7"/>
      <c r="IF1526" s="8"/>
      <c r="IG1526" s="6"/>
      <c r="IH1526" s="7"/>
      <c r="II1526" s="7"/>
      <c r="IJ1526" s="7"/>
      <c r="IK1526" s="7"/>
      <c r="IL1526" s="8"/>
      <c r="IM1526" s="6"/>
      <c r="IN1526" s="7"/>
      <c r="IO1526" s="7"/>
      <c r="IP1526" s="7"/>
      <c r="IQ1526" s="7"/>
      <c r="IR1526" s="8"/>
      <c r="IS1526" s="6"/>
      <c r="IT1526" s="7"/>
      <c r="IU1526" s="7"/>
      <c r="IV1526" s="7"/>
    </row>
    <row r="1527" customFormat="false" ht="12.75" hidden="false" customHeight="false" outlineLevel="0" collapsed="false">
      <c r="A1527" s="5" t="s">
        <v>1780</v>
      </c>
      <c r="B1527" s="6" t="n">
        <v>36998</v>
      </c>
      <c r="C1527" s="7" t="s">
        <v>1733</v>
      </c>
      <c r="D1527" s="7" t="s">
        <v>1588</v>
      </c>
      <c r="E1527" s="7" t="s">
        <v>20</v>
      </c>
      <c r="F1527" s="8" t="s">
        <v>1098</v>
      </c>
      <c r="G1527" s="8" t="n">
        <v>95</v>
      </c>
      <c r="H1527" s="7"/>
      <c r="I1527" s="7"/>
      <c r="J1527" s="7"/>
      <c r="K1527" s="7"/>
      <c r="L1527" s="8"/>
      <c r="M1527" s="6"/>
      <c r="N1527" s="7"/>
      <c r="O1527" s="7"/>
      <c r="P1527" s="7"/>
      <c r="Q1527" s="7"/>
      <c r="R1527" s="8"/>
      <c r="S1527" s="6"/>
      <c r="T1527" s="7"/>
      <c r="U1527" s="7"/>
      <c r="V1527" s="7"/>
      <c r="W1527" s="7"/>
      <c r="X1527" s="8"/>
      <c r="Y1527" s="6"/>
      <c r="Z1527" s="7"/>
      <c r="AA1527" s="7"/>
      <c r="AB1527" s="7"/>
      <c r="AC1527" s="7"/>
      <c r="AD1527" s="8"/>
      <c r="AE1527" s="6"/>
      <c r="AF1527" s="7"/>
      <c r="AG1527" s="7"/>
      <c r="AH1527" s="7"/>
      <c r="AI1527" s="7"/>
      <c r="AJ1527" s="8"/>
      <c r="AK1527" s="6"/>
      <c r="AL1527" s="7"/>
      <c r="AM1527" s="7"/>
      <c r="AN1527" s="7"/>
      <c r="AO1527" s="7"/>
      <c r="AP1527" s="8"/>
      <c r="AQ1527" s="6"/>
      <c r="AR1527" s="7"/>
      <c r="AS1527" s="7"/>
      <c r="AT1527" s="7"/>
      <c r="AU1527" s="7"/>
      <c r="AV1527" s="8"/>
      <c r="AW1527" s="6"/>
      <c r="AX1527" s="7"/>
      <c r="AY1527" s="7"/>
      <c r="AZ1527" s="7"/>
      <c r="BA1527" s="7"/>
      <c r="BB1527" s="8"/>
      <c r="BC1527" s="6"/>
      <c r="BD1527" s="7"/>
      <c r="BE1527" s="7"/>
      <c r="BF1527" s="7"/>
      <c r="BG1527" s="7"/>
      <c r="BH1527" s="8"/>
      <c r="BI1527" s="6"/>
      <c r="BJ1527" s="7"/>
      <c r="BK1527" s="7"/>
      <c r="BL1527" s="7"/>
      <c r="BM1527" s="7"/>
      <c r="BN1527" s="8"/>
      <c r="BO1527" s="6"/>
      <c r="BP1527" s="7"/>
      <c r="BQ1527" s="7"/>
      <c r="BR1527" s="7"/>
      <c r="BS1527" s="7"/>
      <c r="BT1527" s="8"/>
      <c r="BU1527" s="6"/>
      <c r="BV1527" s="7"/>
      <c r="BW1527" s="7"/>
      <c r="BX1527" s="7"/>
      <c r="BY1527" s="7"/>
      <c r="BZ1527" s="8"/>
      <c r="CA1527" s="6"/>
      <c r="CB1527" s="7"/>
      <c r="CC1527" s="7"/>
      <c r="CD1527" s="7"/>
      <c r="CE1527" s="7"/>
      <c r="CF1527" s="8"/>
      <c r="CG1527" s="6"/>
      <c r="CH1527" s="7"/>
      <c r="CI1527" s="7"/>
      <c r="CJ1527" s="7"/>
      <c r="CK1527" s="7"/>
      <c r="CL1527" s="8"/>
      <c r="CM1527" s="6"/>
      <c r="CN1527" s="7"/>
      <c r="CO1527" s="7"/>
      <c r="CP1527" s="7"/>
      <c r="CQ1527" s="7"/>
      <c r="CR1527" s="8"/>
      <c r="CS1527" s="6"/>
      <c r="CT1527" s="7"/>
      <c r="CU1527" s="7"/>
      <c r="CV1527" s="7"/>
      <c r="CW1527" s="7"/>
      <c r="CX1527" s="8"/>
      <c r="CY1527" s="6"/>
      <c r="CZ1527" s="7"/>
      <c r="DA1527" s="7"/>
      <c r="DB1527" s="7"/>
      <c r="DC1527" s="7"/>
      <c r="DD1527" s="8"/>
      <c r="DE1527" s="6"/>
      <c r="DF1527" s="7"/>
      <c r="DG1527" s="7"/>
      <c r="DH1527" s="7"/>
      <c r="DI1527" s="7"/>
      <c r="DJ1527" s="8"/>
      <c r="DK1527" s="6"/>
      <c r="DL1527" s="7"/>
      <c r="DM1527" s="7"/>
      <c r="DN1527" s="7"/>
      <c r="DO1527" s="7"/>
      <c r="DP1527" s="8"/>
      <c r="DQ1527" s="6"/>
      <c r="DR1527" s="7"/>
      <c r="DS1527" s="7"/>
      <c r="DT1527" s="7"/>
      <c r="DU1527" s="7"/>
      <c r="DV1527" s="8"/>
      <c r="DW1527" s="6"/>
      <c r="DX1527" s="7"/>
      <c r="DY1527" s="7"/>
      <c r="DZ1527" s="7"/>
      <c r="EA1527" s="7"/>
      <c r="EB1527" s="8"/>
      <c r="EC1527" s="6"/>
      <c r="ED1527" s="7"/>
      <c r="EE1527" s="7"/>
      <c r="EF1527" s="7"/>
      <c r="EG1527" s="7"/>
      <c r="EH1527" s="8"/>
      <c r="EI1527" s="6"/>
      <c r="EJ1527" s="7"/>
      <c r="EK1527" s="7"/>
      <c r="EL1527" s="7"/>
      <c r="EM1527" s="7"/>
      <c r="EN1527" s="8"/>
      <c r="EO1527" s="6"/>
      <c r="EP1527" s="7"/>
      <c r="EQ1527" s="7"/>
      <c r="ER1527" s="7"/>
      <c r="ES1527" s="7"/>
      <c r="ET1527" s="8"/>
      <c r="EU1527" s="6"/>
      <c r="EV1527" s="7"/>
      <c r="EW1527" s="7"/>
      <c r="EX1527" s="7"/>
      <c r="EY1527" s="7"/>
      <c r="EZ1527" s="8"/>
      <c r="FA1527" s="6"/>
      <c r="FB1527" s="7"/>
      <c r="FC1527" s="7"/>
      <c r="FD1527" s="7"/>
      <c r="FE1527" s="7"/>
      <c r="FF1527" s="8"/>
      <c r="FG1527" s="6"/>
      <c r="FH1527" s="7"/>
      <c r="FI1527" s="7"/>
      <c r="FJ1527" s="7"/>
      <c r="FK1527" s="7"/>
      <c r="FL1527" s="8"/>
      <c r="FM1527" s="6"/>
      <c r="FN1527" s="7"/>
      <c r="FO1527" s="7"/>
      <c r="FP1527" s="7"/>
      <c r="FQ1527" s="7"/>
      <c r="FR1527" s="8"/>
      <c r="FS1527" s="6"/>
      <c r="FT1527" s="7"/>
      <c r="FU1527" s="7"/>
      <c r="FV1527" s="7"/>
      <c r="FW1527" s="7"/>
      <c r="FX1527" s="8"/>
      <c r="FY1527" s="6"/>
      <c r="FZ1527" s="7"/>
      <c r="GA1527" s="7"/>
      <c r="GB1527" s="7"/>
      <c r="GC1527" s="7"/>
      <c r="GD1527" s="8"/>
      <c r="GE1527" s="6"/>
      <c r="GF1527" s="7"/>
      <c r="GG1527" s="7"/>
      <c r="GH1527" s="7"/>
      <c r="GI1527" s="7"/>
      <c r="GJ1527" s="8"/>
      <c r="GK1527" s="6"/>
      <c r="GL1527" s="7"/>
      <c r="GM1527" s="7"/>
      <c r="GN1527" s="7"/>
      <c r="GO1527" s="7"/>
      <c r="GP1527" s="8"/>
      <c r="GQ1527" s="6"/>
      <c r="GR1527" s="7"/>
      <c r="GS1527" s="7"/>
      <c r="GT1527" s="7"/>
      <c r="GU1527" s="7"/>
      <c r="GV1527" s="8"/>
      <c r="GW1527" s="6"/>
      <c r="GX1527" s="7"/>
      <c r="GY1527" s="7"/>
      <c r="GZ1527" s="7"/>
      <c r="HA1527" s="7"/>
      <c r="HB1527" s="8"/>
      <c r="HC1527" s="6"/>
      <c r="HD1527" s="7"/>
      <c r="HE1527" s="7"/>
      <c r="HF1527" s="7"/>
      <c r="HG1527" s="7"/>
      <c r="HH1527" s="8"/>
      <c r="HI1527" s="6"/>
      <c r="HJ1527" s="7"/>
      <c r="HK1527" s="7"/>
      <c r="HL1527" s="7"/>
      <c r="HM1527" s="7"/>
      <c r="HN1527" s="8"/>
      <c r="HO1527" s="6"/>
      <c r="HP1527" s="7"/>
      <c r="HQ1527" s="7"/>
      <c r="HR1527" s="7"/>
      <c r="HS1527" s="7"/>
      <c r="HT1527" s="8"/>
      <c r="HU1527" s="6"/>
      <c r="HV1527" s="7"/>
      <c r="HW1527" s="7"/>
      <c r="HX1527" s="7"/>
      <c r="HY1527" s="7"/>
      <c r="HZ1527" s="8"/>
      <c r="IA1527" s="6"/>
      <c r="IB1527" s="7"/>
      <c r="IC1527" s="7"/>
      <c r="ID1527" s="7"/>
      <c r="IE1527" s="7"/>
      <c r="IF1527" s="8"/>
      <c r="IG1527" s="6"/>
      <c r="IH1527" s="7"/>
      <c r="II1527" s="7"/>
      <c r="IJ1527" s="7"/>
      <c r="IK1527" s="7"/>
      <c r="IL1527" s="8"/>
      <c r="IM1527" s="6"/>
      <c r="IN1527" s="7"/>
      <c r="IO1527" s="7"/>
      <c r="IP1527" s="7"/>
      <c r="IQ1527" s="7"/>
      <c r="IR1527" s="8"/>
      <c r="IS1527" s="6"/>
      <c r="IT1527" s="7"/>
      <c r="IU1527" s="7"/>
      <c r="IV1527" s="7"/>
    </row>
    <row r="1528" customFormat="false" ht="12.75" hidden="false" customHeight="false" outlineLevel="0" collapsed="false">
      <c r="A1528" s="5" t="s">
        <v>1781</v>
      </c>
      <c r="B1528" s="6" t="n">
        <v>36998</v>
      </c>
      <c r="C1528" s="7" t="s">
        <v>1782</v>
      </c>
      <c r="D1528" s="7" t="s">
        <v>1588</v>
      </c>
      <c r="E1528" s="7" t="s">
        <v>20</v>
      </c>
      <c r="F1528" s="8" t="s">
        <v>1280</v>
      </c>
      <c r="G1528" s="8" t="n">
        <v>3850</v>
      </c>
      <c r="H1528" s="7"/>
      <c r="I1528" s="7"/>
      <c r="J1528" s="7"/>
      <c r="K1528" s="7"/>
      <c r="L1528" s="8"/>
      <c r="M1528" s="6"/>
      <c r="N1528" s="7"/>
      <c r="O1528" s="7"/>
      <c r="P1528" s="7"/>
      <c r="Q1528" s="7"/>
      <c r="R1528" s="8"/>
      <c r="S1528" s="6"/>
      <c r="T1528" s="7"/>
      <c r="U1528" s="7"/>
      <c r="V1528" s="7"/>
      <c r="W1528" s="7"/>
      <c r="X1528" s="8"/>
      <c r="Y1528" s="6"/>
      <c r="Z1528" s="7"/>
      <c r="AA1528" s="7"/>
      <c r="AB1528" s="7"/>
      <c r="AC1528" s="7"/>
      <c r="AD1528" s="8"/>
      <c r="AE1528" s="6"/>
      <c r="AF1528" s="7"/>
      <c r="AG1528" s="7"/>
      <c r="AH1528" s="7"/>
      <c r="AI1528" s="7"/>
      <c r="AJ1528" s="8"/>
      <c r="AK1528" s="6"/>
      <c r="AL1528" s="7"/>
      <c r="AM1528" s="7"/>
      <c r="AN1528" s="7"/>
      <c r="AO1528" s="7"/>
      <c r="AP1528" s="8"/>
      <c r="AQ1528" s="6"/>
      <c r="AR1528" s="7"/>
      <c r="AS1528" s="7"/>
      <c r="AT1528" s="7"/>
      <c r="AU1528" s="7"/>
      <c r="AV1528" s="8"/>
      <c r="AW1528" s="6"/>
      <c r="AX1528" s="7"/>
      <c r="AY1528" s="7"/>
      <c r="AZ1528" s="7"/>
      <c r="BA1528" s="7"/>
      <c r="BB1528" s="8"/>
      <c r="BC1528" s="6"/>
      <c r="BD1528" s="7"/>
      <c r="BE1528" s="7"/>
      <c r="BF1528" s="7"/>
      <c r="BG1528" s="7"/>
      <c r="BH1528" s="8"/>
      <c r="BI1528" s="6"/>
      <c r="BJ1528" s="7"/>
      <c r="BK1528" s="7"/>
      <c r="BL1528" s="7"/>
      <c r="BM1528" s="7"/>
      <c r="BN1528" s="8"/>
      <c r="BO1528" s="6"/>
      <c r="BP1528" s="7"/>
      <c r="BQ1528" s="7"/>
      <c r="BR1528" s="7"/>
      <c r="BS1528" s="7"/>
      <c r="BT1528" s="8"/>
      <c r="BU1528" s="6"/>
      <c r="BV1528" s="7"/>
      <c r="BW1528" s="7"/>
      <c r="BX1528" s="7"/>
      <c r="BY1528" s="7"/>
      <c r="BZ1528" s="8"/>
      <c r="CA1528" s="6"/>
      <c r="CB1528" s="7"/>
      <c r="CC1528" s="7"/>
      <c r="CD1528" s="7"/>
      <c r="CE1528" s="7"/>
      <c r="CF1528" s="8"/>
      <c r="CG1528" s="6"/>
      <c r="CH1528" s="7"/>
      <c r="CI1528" s="7"/>
      <c r="CJ1528" s="7"/>
      <c r="CK1528" s="7"/>
      <c r="CL1528" s="8"/>
      <c r="CM1528" s="6"/>
      <c r="CN1528" s="7"/>
      <c r="CO1528" s="7"/>
      <c r="CP1528" s="7"/>
      <c r="CQ1528" s="7"/>
      <c r="CR1528" s="8"/>
      <c r="CS1528" s="6"/>
      <c r="CT1528" s="7"/>
      <c r="CU1528" s="7"/>
      <c r="CV1528" s="7"/>
      <c r="CW1528" s="7"/>
      <c r="CX1528" s="8"/>
      <c r="CY1528" s="6"/>
      <c r="CZ1528" s="7"/>
      <c r="DA1528" s="7"/>
      <c r="DB1528" s="7"/>
      <c r="DC1528" s="7"/>
      <c r="DD1528" s="8"/>
      <c r="DE1528" s="6"/>
      <c r="DF1528" s="7"/>
      <c r="DG1528" s="7"/>
      <c r="DH1528" s="7"/>
      <c r="DI1528" s="7"/>
      <c r="DJ1528" s="8"/>
      <c r="DK1528" s="6"/>
      <c r="DL1528" s="7"/>
      <c r="DM1528" s="7"/>
      <c r="DN1528" s="7"/>
      <c r="DO1528" s="7"/>
      <c r="DP1528" s="8"/>
      <c r="DQ1528" s="6"/>
      <c r="DR1528" s="7"/>
      <c r="DS1528" s="7"/>
      <c r="DT1528" s="7"/>
      <c r="DU1528" s="7"/>
      <c r="DV1528" s="8"/>
      <c r="DW1528" s="6"/>
      <c r="DX1528" s="7"/>
      <c r="DY1528" s="7"/>
      <c r="DZ1528" s="7"/>
      <c r="EA1528" s="7"/>
      <c r="EB1528" s="8"/>
      <c r="EC1528" s="6"/>
      <c r="ED1528" s="7"/>
      <c r="EE1528" s="7"/>
      <c r="EF1528" s="7"/>
      <c r="EG1528" s="7"/>
      <c r="EH1528" s="8"/>
      <c r="EI1528" s="6"/>
      <c r="EJ1528" s="7"/>
      <c r="EK1528" s="7"/>
      <c r="EL1528" s="7"/>
      <c r="EM1528" s="7"/>
      <c r="EN1528" s="8"/>
      <c r="EO1528" s="6"/>
      <c r="EP1528" s="7"/>
      <c r="EQ1528" s="7"/>
      <c r="ER1528" s="7"/>
      <c r="ES1528" s="7"/>
      <c r="ET1528" s="8"/>
      <c r="EU1528" s="6"/>
      <c r="EV1528" s="7"/>
      <c r="EW1528" s="7"/>
      <c r="EX1528" s="7"/>
      <c r="EY1528" s="7"/>
      <c r="EZ1528" s="8"/>
      <c r="FA1528" s="6"/>
      <c r="FB1528" s="7"/>
      <c r="FC1528" s="7"/>
      <c r="FD1528" s="7"/>
      <c r="FE1528" s="7"/>
      <c r="FF1528" s="8"/>
      <c r="FG1528" s="6"/>
      <c r="FH1528" s="7"/>
      <c r="FI1528" s="7"/>
      <c r="FJ1528" s="7"/>
      <c r="FK1528" s="7"/>
      <c r="FL1528" s="8"/>
      <c r="FM1528" s="6"/>
      <c r="FN1528" s="7"/>
      <c r="FO1528" s="7"/>
      <c r="FP1528" s="7"/>
      <c r="FQ1528" s="7"/>
      <c r="FR1528" s="8"/>
      <c r="FS1528" s="6"/>
      <c r="FT1528" s="7"/>
      <c r="FU1528" s="7"/>
      <c r="FV1528" s="7"/>
      <c r="FW1528" s="7"/>
      <c r="FX1528" s="8"/>
      <c r="FY1528" s="6"/>
      <c r="FZ1528" s="7"/>
      <c r="GA1528" s="7"/>
      <c r="GB1528" s="7"/>
      <c r="GC1528" s="7"/>
      <c r="GD1528" s="8"/>
      <c r="GE1528" s="6"/>
      <c r="GF1528" s="7"/>
      <c r="GG1528" s="7"/>
      <c r="GH1528" s="7"/>
      <c r="GI1528" s="7"/>
      <c r="GJ1528" s="8"/>
      <c r="GK1528" s="6"/>
      <c r="GL1528" s="7"/>
      <c r="GM1528" s="7"/>
      <c r="GN1528" s="7"/>
      <c r="GO1528" s="7"/>
      <c r="GP1528" s="8"/>
      <c r="GQ1528" s="6"/>
      <c r="GR1528" s="7"/>
      <c r="GS1528" s="7"/>
      <c r="GT1528" s="7"/>
      <c r="GU1528" s="7"/>
      <c r="GV1528" s="8"/>
      <c r="GW1528" s="6"/>
      <c r="GX1528" s="7"/>
      <c r="GY1528" s="7"/>
      <c r="GZ1528" s="7"/>
      <c r="HA1528" s="7"/>
      <c r="HB1528" s="8"/>
      <c r="HC1528" s="6"/>
      <c r="HD1528" s="7"/>
      <c r="HE1528" s="7"/>
      <c r="HF1528" s="7"/>
      <c r="HG1528" s="7"/>
      <c r="HH1528" s="8"/>
      <c r="HI1528" s="6"/>
      <c r="HJ1528" s="7"/>
      <c r="HK1528" s="7"/>
      <c r="HL1528" s="7"/>
      <c r="HM1528" s="7"/>
      <c r="HN1528" s="8"/>
      <c r="HO1528" s="6"/>
      <c r="HP1528" s="7"/>
      <c r="HQ1528" s="7"/>
      <c r="HR1528" s="7"/>
      <c r="HS1528" s="7"/>
      <c r="HT1528" s="8"/>
      <c r="HU1528" s="6"/>
      <c r="HV1528" s="7"/>
      <c r="HW1528" s="7"/>
      <c r="HX1528" s="7"/>
      <c r="HY1528" s="7"/>
      <c r="HZ1528" s="8"/>
      <c r="IA1528" s="6"/>
      <c r="IB1528" s="7"/>
      <c r="IC1528" s="7"/>
      <c r="ID1528" s="7"/>
      <c r="IE1528" s="7"/>
      <c r="IF1528" s="8"/>
      <c r="IG1528" s="6"/>
      <c r="IH1528" s="7"/>
      <c r="II1528" s="7"/>
      <c r="IJ1528" s="7"/>
      <c r="IK1528" s="7"/>
      <c r="IL1528" s="8"/>
      <c r="IM1528" s="6"/>
      <c r="IN1528" s="7"/>
      <c r="IO1528" s="7"/>
      <c r="IP1528" s="7"/>
      <c r="IQ1528" s="7"/>
      <c r="IR1528" s="8"/>
      <c r="IS1528" s="6"/>
      <c r="IT1528" s="7"/>
      <c r="IU1528" s="7"/>
      <c r="IV1528" s="7"/>
    </row>
    <row r="1529" customFormat="false" ht="12.75" hidden="false" customHeight="false" outlineLevel="0" collapsed="false">
      <c r="A1529" s="5" t="s">
        <v>1783</v>
      </c>
      <c r="B1529" s="6" t="n">
        <v>36998</v>
      </c>
      <c r="C1529" s="7" t="s">
        <v>1413</v>
      </c>
      <c r="D1529" s="7" t="s">
        <v>1588</v>
      </c>
      <c r="E1529" s="7" t="s">
        <v>20</v>
      </c>
      <c r="F1529" s="8" t="s">
        <v>775</v>
      </c>
      <c r="G1529" s="8" t="n">
        <v>12130</v>
      </c>
      <c r="H1529" s="7"/>
      <c r="I1529" s="7"/>
      <c r="J1529" s="7"/>
      <c r="K1529" s="7"/>
      <c r="L1529" s="8"/>
      <c r="M1529" s="6"/>
      <c r="N1529" s="7"/>
      <c r="O1529" s="7"/>
      <c r="P1529" s="7"/>
      <c r="Q1529" s="7"/>
      <c r="R1529" s="8"/>
      <c r="S1529" s="6"/>
      <c r="T1529" s="7"/>
      <c r="U1529" s="7"/>
      <c r="V1529" s="7"/>
      <c r="W1529" s="7"/>
      <c r="X1529" s="8"/>
      <c r="Y1529" s="6"/>
      <c r="Z1529" s="7"/>
      <c r="AA1529" s="7"/>
      <c r="AB1529" s="7"/>
      <c r="AC1529" s="7"/>
      <c r="AD1529" s="8"/>
      <c r="AE1529" s="6"/>
      <c r="AF1529" s="7"/>
      <c r="AG1529" s="7"/>
      <c r="AH1529" s="7"/>
      <c r="AI1529" s="7"/>
      <c r="AJ1529" s="8"/>
      <c r="AK1529" s="6"/>
      <c r="AL1529" s="7"/>
      <c r="AM1529" s="7"/>
      <c r="AN1529" s="7"/>
      <c r="AO1529" s="7"/>
      <c r="AP1529" s="8"/>
      <c r="AQ1529" s="6"/>
      <c r="AR1529" s="7"/>
      <c r="AS1529" s="7"/>
      <c r="AT1529" s="7"/>
      <c r="AU1529" s="7"/>
      <c r="AV1529" s="8"/>
      <c r="AW1529" s="6"/>
      <c r="AX1529" s="7"/>
      <c r="AY1529" s="7"/>
      <c r="AZ1529" s="7"/>
      <c r="BA1529" s="7"/>
      <c r="BB1529" s="8"/>
      <c r="BC1529" s="6"/>
      <c r="BD1529" s="7"/>
      <c r="BE1529" s="7"/>
      <c r="BF1529" s="7"/>
      <c r="BG1529" s="7"/>
      <c r="BH1529" s="8"/>
      <c r="BI1529" s="6"/>
      <c r="BJ1529" s="7"/>
      <c r="BK1529" s="7"/>
      <c r="BL1529" s="7"/>
      <c r="BM1529" s="7"/>
      <c r="BN1529" s="8"/>
      <c r="BO1529" s="6"/>
      <c r="BP1529" s="7"/>
      <c r="BQ1529" s="7"/>
      <c r="BR1529" s="7"/>
      <c r="BS1529" s="7"/>
      <c r="BT1529" s="8"/>
      <c r="BU1529" s="6"/>
      <c r="BV1529" s="7"/>
      <c r="BW1529" s="7"/>
      <c r="BX1529" s="7"/>
      <c r="BY1529" s="7"/>
      <c r="BZ1529" s="8"/>
      <c r="CA1529" s="6"/>
      <c r="CB1529" s="7"/>
      <c r="CC1529" s="7"/>
      <c r="CD1529" s="7"/>
      <c r="CE1529" s="7"/>
      <c r="CF1529" s="8"/>
      <c r="CG1529" s="6"/>
      <c r="CH1529" s="7"/>
      <c r="CI1529" s="7"/>
      <c r="CJ1529" s="7"/>
      <c r="CK1529" s="7"/>
      <c r="CL1529" s="8"/>
      <c r="CM1529" s="6"/>
      <c r="CN1529" s="7"/>
      <c r="CO1529" s="7"/>
      <c r="CP1529" s="7"/>
      <c r="CQ1529" s="7"/>
      <c r="CR1529" s="8"/>
      <c r="CS1529" s="6"/>
      <c r="CT1529" s="7"/>
      <c r="CU1529" s="7"/>
      <c r="CV1529" s="7"/>
      <c r="CW1529" s="7"/>
      <c r="CX1529" s="8"/>
      <c r="CY1529" s="6"/>
      <c r="CZ1529" s="7"/>
      <c r="DA1529" s="7"/>
      <c r="DB1529" s="7"/>
      <c r="DC1529" s="7"/>
      <c r="DD1529" s="8"/>
      <c r="DE1529" s="6"/>
      <c r="DF1529" s="7"/>
      <c r="DG1529" s="7"/>
      <c r="DH1529" s="7"/>
      <c r="DI1529" s="7"/>
      <c r="DJ1529" s="8"/>
      <c r="DK1529" s="6"/>
      <c r="DL1529" s="7"/>
      <c r="DM1529" s="7"/>
      <c r="DN1529" s="7"/>
      <c r="DO1529" s="7"/>
      <c r="DP1529" s="8"/>
      <c r="DQ1529" s="6"/>
      <c r="DR1529" s="7"/>
      <c r="DS1529" s="7"/>
      <c r="DT1529" s="7"/>
      <c r="DU1529" s="7"/>
      <c r="DV1529" s="8"/>
      <c r="DW1529" s="6"/>
      <c r="DX1529" s="7"/>
      <c r="DY1529" s="7"/>
      <c r="DZ1529" s="7"/>
      <c r="EA1529" s="7"/>
      <c r="EB1529" s="8"/>
      <c r="EC1529" s="6"/>
      <c r="ED1529" s="7"/>
      <c r="EE1529" s="7"/>
      <c r="EF1529" s="7"/>
      <c r="EG1529" s="7"/>
      <c r="EH1529" s="8"/>
      <c r="EI1529" s="6"/>
      <c r="EJ1529" s="7"/>
      <c r="EK1529" s="7"/>
      <c r="EL1529" s="7"/>
      <c r="EM1529" s="7"/>
      <c r="EN1529" s="8"/>
      <c r="EO1529" s="6"/>
      <c r="EP1529" s="7"/>
      <c r="EQ1529" s="7"/>
      <c r="ER1529" s="7"/>
      <c r="ES1529" s="7"/>
      <c r="ET1529" s="8"/>
      <c r="EU1529" s="6"/>
      <c r="EV1529" s="7"/>
      <c r="EW1529" s="7"/>
      <c r="EX1529" s="7"/>
      <c r="EY1529" s="7"/>
      <c r="EZ1529" s="8"/>
      <c r="FA1529" s="6"/>
      <c r="FB1529" s="7"/>
      <c r="FC1529" s="7"/>
      <c r="FD1529" s="7"/>
      <c r="FE1529" s="7"/>
      <c r="FF1529" s="8"/>
      <c r="FG1529" s="6"/>
      <c r="FH1529" s="7"/>
      <c r="FI1529" s="7"/>
      <c r="FJ1529" s="7"/>
      <c r="FK1529" s="7"/>
      <c r="FL1529" s="8"/>
      <c r="FM1529" s="6"/>
      <c r="FN1529" s="7"/>
      <c r="FO1529" s="7"/>
      <c r="FP1529" s="7"/>
      <c r="FQ1529" s="7"/>
      <c r="FR1529" s="8"/>
      <c r="FS1529" s="6"/>
      <c r="FT1529" s="7"/>
      <c r="FU1529" s="7"/>
      <c r="FV1529" s="7"/>
      <c r="FW1529" s="7"/>
      <c r="FX1529" s="8"/>
      <c r="FY1529" s="6"/>
      <c r="FZ1529" s="7"/>
      <c r="GA1529" s="7"/>
      <c r="GB1529" s="7"/>
      <c r="GC1529" s="7"/>
      <c r="GD1529" s="8"/>
      <c r="GE1529" s="6"/>
      <c r="GF1529" s="7"/>
      <c r="GG1529" s="7"/>
      <c r="GH1529" s="7"/>
      <c r="GI1529" s="7"/>
      <c r="GJ1529" s="8"/>
      <c r="GK1529" s="6"/>
      <c r="GL1529" s="7"/>
      <c r="GM1529" s="7"/>
      <c r="GN1529" s="7"/>
      <c r="GO1529" s="7"/>
      <c r="GP1529" s="8"/>
      <c r="GQ1529" s="6"/>
      <c r="GR1529" s="7"/>
      <c r="GS1529" s="7"/>
      <c r="GT1529" s="7"/>
      <c r="GU1529" s="7"/>
      <c r="GV1529" s="8"/>
      <c r="GW1529" s="6"/>
      <c r="GX1529" s="7"/>
      <c r="GY1529" s="7"/>
      <c r="GZ1529" s="7"/>
      <c r="HA1529" s="7"/>
      <c r="HB1529" s="8"/>
      <c r="HC1529" s="6"/>
      <c r="HD1529" s="7"/>
      <c r="HE1529" s="7"/>
      <c r="HF1529" s="7"/>
      <c r="HG1529" s="7"/>
      <c r="HH1529" s="8"/>
      <c r="HI1529" s="6"/>
      <c r="HJ1529" s="7"/>
      <c r="HK1529" s="7"/>
      <c r="HL1529" s="7"/>
      <c r="HM1529" s="7"/>
      <c r="HN1529" s="8"/>
      <c r="HO1529" s="6"/>
      <c r="HP1529" s="7"/>
      <c r="HQ1529" s="7"/>
      <c r="HR1529" s="7"/>
      <c r="HS1529" s="7"/>
      <c r="HT1529" s="8"/>
      <c r="HU1529" s="6"/>
      <c r="HV1529" s="7"/>
      <c r="HW1529" s="7"/>
      <c r="HX1529" s="7"/>
      <c r="HY1529" s="7"/>
      <c r="HZ1529" s="8"/>
      <c r="IA1529" s="6"/>
      <c r="IB1529" s="7"/>
      <c r="IC1529" s="7"/>
      <c r="ID1529" s="7"/>
      <c r="IE1529" s="7"/>
      <c r="IF1529" s="8"/>
      <c r="IG1529" s="6"/>
      <c r="IH1529" s="7"/>
      <c r="II1529" s="7"/>
      <c r="IJ1529" s="7"/>
      <c r="IK1529" s="7"/>
      <c r="IL1529" s="8"/>
      <c r="IM1529" s="6"/>
      <c r="IN1529" s="7"/>
      <c r="IO1529" s="7"/>
      <c r="IP1529" s="7"/>
      <c r="IQ1529" s="7"/>
      <c r="IR1529" s="8"/>
      <c r="IS1529" s="6"/>
      <c r="IT1529" s="7"/>
      <c r="IU1529" s="7"/>
      <c r="IV1529" s="7"/>
    </row>
    <row r="1530" customFormat="false" ht="12.75" hidden="false" customHeight="false" outlineLevel="0" collapsed="false">
      <c r="A1530" s="5" t="s">
        <v>1784</v>
      </c>
      <c r="B1530" s="6" t="n">
        <v>36998</v>
      </c>
      <c r="C1530" s="7" t="s">
        <v>774</v>
      </c>
      <c r="D1530" s="7" t="s">
        <v>1588</v>
      </c>
      <c r="E1530" s="7" t="s">
        <v>20</v>
      </c>
      <c r="F1530" s="8" t="s">
        <v>1016</v>
      </c>
      <c r="G1530" s="8" t="n">
        <v>0</v>
      </c>
      <c r="H1530" s="7"/>
      <c r="I1530" s="7"/>
      <c r="J1530" s="7"/>
      <c r="K1530" s="7"/>
      <c r="L1530" s="8"/>
      <c r="M1530" s="6"/>
      <c r="N1530" s="7"/>
      <c r="O1530" s="7"/>
      <c r="P1530" s="7"/>
      <c r="Q1530" s="7"/>
      <c r="R1530" s="8"/>
      <c r="S1530" s="6"/>
      <c r="T1530" s="7"/>
      <c r="U1530" s="7"/>
      <c r="V1530" s="7"/>
      <c r="W1530" s="7"/>
      <c r="X1530" s="8"/>
      <c r="Y1530" s="6"/>
      <c r="Z1530" s="7"/>
      <c r="AA1530" s="7"/>
      <c r="AB1530" s="7"/>
      <c r="AC1530" s="7"/>
      <c r="AD1530" s="8"/>
      <c r="AE1530" s="6"/>
      <c r="AF1530" s="7"/>
      <c r="AG1530" s="7"/>
      <c r="AH1530" s="7"/>
      <c r="AI1530" s="7"/>
      <c r="AJ1530" s="8"/>
      <c r="AK1530" s="6"/>
      <c r="AL1530" s="7"/>
      <c r="AM1530" s="7"/>
      <c r="AN1530" s="7"/>
      <c r="AO1530" s="7"/>
      <c r="AP1530" s="8"/>
      <c r="AQ1530" s="6"/>
      <c r="AR1530" s="7"/>
      <c r="AS1530" s="7"/>
      <c r="AT1530" s="7"/>
      <c r="AU1530" s="7"/>
      <c r="AV1530" s="8"/>
      <c r="AW1530" s="6"/>
      <c r="AX1530" s="7"/>
      <c r="AY1530" s="7"/>
      <c r="AZ1530" s="7"/>
      <c r="BA1530" s="7"/>
      <c r="BB1530" s="8"/>
      <c r="BC1530" s="6"/>
      <c r="BD1530" s="7"/>
      <c r="BE1530" s="7"/>
      <c r="BF1530" s="7"/>
      <c r="BG1530" s="7"/>
      <c r="BH1530" s="8"/>
      <c r="BI1530" s="6"/>
      <c r="BJ1530" s="7"/>
      <c r="BK1530" s="7"/>
      <c r="BL1530" s="7"/>
      <c r="BM1530" s="7"/>
      <c r="BN1530" s="8"/>
      <c r="BO1530" s="6"/>
      <c r="BP1530" s="7"/>
      <c r="BQ1530" s="7"/>
      <c r="BR1530" s="7"/>
      <c r="BS1530" s="7"/>
      <c r="BT1530" s="8"/>
      <c r="BU1530" s="6"/>
      <c r="BV1530" s="7"/>
      <c r="BW1530" s="7"/>
      <c r="BX1530" s="7"/>
      <c r="BY1530" s="7"/>
      <c r="BZ1530" s="8"/>
      <c r="CA1530" s="6"/>
      <c r="CB1530" s="7"/>
      <c r="CC1530" s="7"/>
      <c r="CD1530" s="7"/>
      <c r="CE1530" s="7"/>
      <c r="CF1530" s="8"/>
      <c r="CG1530" s="6"/>
      <c r="CH1530" s="7"/>
      <c r="CI1530" s="7"/>
      <c r="CJ1530" s="7"/>
      <c r="CK1530" s="7"/>
      <c r="CL1530" s="8"/>
      <c r="CM1530" s="6"/>
      <c r="CN1530" s="7"/>
      <c r="CO1530" s="7"/>
      <c r="CP1530" s="7"/>
      <c r="CQ1530" s="7"/>
      <c r="CR1530" s="8"/>
      <c r="CS1530" s="6"/>
      <c r="CT1530" s="7"/>
      <c r="CU1530" s="7"/>
      <c r="CV1530" s="7"/>
      <c r="CW1530" s="7"/>
      <c r="CX1530" s="8"/>
      <c r="CY1530" s="6"/>
      <c r="CZ1530" s="7"/>
      <c r="DA1530" s="7"/>
      <c r="DB1530" s="7"/>
      <c r="DC1530" s="7"/>
      <c r="DD1530" s="8"/>
      <c r="DE1530" s="6"/>
      <c r="DF1530" s="7"/>
      <c r="DG1530" s="7"/>
      <c r="DH1530" s="7"/>
      <c r="DI1530" s="7"/>
      <c r="DJ1530" s="8"/>
      <c r="DK1530" s="6"/>
      <c r="DL1530" s="7"/>
      <c r="DM1530" s="7"/>
      <c r="DN1530" s="7"/>
      <c r="DO1530" s="7"/>
      <c r="DP1530" s="8"/>
      <c r="DQ1530" s="6"/>
      <c r="DR1530" s="7"/>
      <c r="DS1530" s="7"/>
      <c r="DT1530" s="7"/>
      <c r="DU1530" s="7"/>
      <c r="DV1530" s="8"/>
      <c r="DW1530" s="6"/>
      <c r="DX1530" s="7"/>
      <c r="DY1530" s="7"/>
      <c r="DZ1530" s="7"/>
      <c r="EA1530" s="7"/>
      <c r="EB1530" s="8"/>
      <c r="EC1530" s="6"/>
      <c r="ED1530" s="7"/>
      <c r="EE1530" s="7"/>
      <c r="EF1530" s="7"/>
      <c r="EG1530" s="7"/>
      <c r="EH1530" s="8"/>
      <c r="EI1530" s="6"/>
      <c r="EJ1530" s="7"/>
      <c r="EK1530" s="7"/>
      <c r="EL1530" s="7"/>
      <c r="EM1530" s="7"/>
      <c r="EN1530" s="8"/>
      <c r="EO1530" s="6"/>
      <c r="EP1530" s="7"/>
      <c r="EQ1530" s="7"/>
      <c r="ER1530" s="7"/>
      <c r="ES1530" s="7"/>
      <c r="ET1530" s="8"/>
      <c r="EU1530" s="6"/>
      <c r="EV1530" s="7"/>
      <c r="EW1530" s="7"/>
      <c r="EX1530" s="7"/>
      <c r="EY1530" s="7"/>
      <c r="EZ1530" s="8"/>
      <c r="FA1530" s="6"/>
      <c r="FB1530" s="7"/>
      <c r="FC1530" s="7"/>
      <c r="FD1530" s="7"/>
      <c r="FE1530" s="7"/>
      <c r="FF1530" s="8"/>
      <c r="FG1530" s="6"/>
      <c r="FH1530" s="7"/>
      <c r="FI1530" s="7"/>
      <c r="FJ1530" s="7"/>
      <c r="FK1530" s="7"/>
      <c r="FL1530" s="8"/>
      <c r="FM1530" s="6"/>
      <c r="FN1530" s="7"/>
      <c r="FO1530" s="7"/>
      <c r="FP1530" s="7"/>
      <c r="FQ1530" s="7"/>
      <c r="FR1530" s="8"/>
      <c r="FS1530" s="6"/>
      <c r="FT1530" s="7"/>
      <c r="FU1530" s="7"/>
      <c r="FV1530" s="7"/>
      <c r="FW1530" s="7"/>
      <c r="FX1530" s="8"/>
      <c r="FY1530" s="6"/>
      <c r="FZ1530" s="7"/>
      <c r="GA1530" s="7"/>
      <c r="GB1530" s="7"/>
      <c r="GC1530" s="7"/>
      <c r="GD1530" s="8"/>
      <c r="GE1530" s="6"/>
      <c r="GF1530" s="7"/>
      <c r="GG1530" s="7"/>
      <c r="GH1530" s="7"/>
      <c r="GI1530" s="7"/>
      <c r="GJ1530" s="8"/>
      <c r="GK1530" s="6"/>
      <c r="GL1530" s="7"/>
      <c r="GM1530" s="7"/>
      <c r="GN1530" s="7"/>
      <c r="GO1530" s="7"/>
      <c r="GP1530" s="8"/>
      <c r="GQ1530" s="6"/>
      <c r="GR1530" s="7"/>
      <c r="GS1530" s="7"/>
      <c r="GT1530" s="7"/>
      <c r="GU1530" s="7"/>
      <c r="GV1530" s="8"/>
      <c r="GW1530" s="6"/>
      <c r="GX1530" s="7"/>
      <c r="GY1530" s="7"/>
      <c r="GZ1530" s="7"/>
      <c r="HA1530" s="7"/>
      <c r="HB1530" s="8"/>
      <c r="HC1530" s="6"/>
      <c r="HD1530" s="7"/>
      <c r="HE1530" s="7"/>
      <c r="HF1530" s="7"/>
      <c r="HG1530" s="7"/>
      <c r="HH1530" s="8"/>
      <c r="HI1530" s="6"/>
      <c r="HJ1530" s="7"/>
      <c r="HK1530" s="7"/>
      <c r="HL1530" s="7"/>
      <c r="HM1530" s="7"/>
      <c r="HN1530" s="8"/>
      <c r="HO1530" s="6"/>
      <c r="HP1530" s="7"/>
      <c r="HQ1530" s="7"/>
      <c r="HR1530" s="7"/>
      <c r="HS1530" s="7"/>
      <c r="HT1530" s="8"/>
      <c r="HU1530" s="6"/>
      <c r="HV1530" s="7"/>
      <c r="HW1530" s="7"/>
      <c r="HX1530" s="7"/>
      <c r="HY1530" s="7"/>
      <c r="HZ1530" s="8"/>
      <c r="IA1530" s="6"/>
      <c r="IB1530" s="7"/>
      <c r="IC1530" s="7"/>
      <c r="ID1530" s="7"/>
      <c r="IE1530" s="7"/>
      <c r="IF1530" s="8"/>
      <c r="IG1530" s="6"/>
      <c r="IH1530" s="7"/>
      <c r="II1530" s="7"/>
      <c r="IJ1530" s="7"/>
      <c r="IK1530" s="7"/>
      <c r="IL1530" s="8"/>
      <c r="IM1530" s="6"/>
      <c r="IN1530" s="7"/>
      <c r="IO1530" s="7"/>
      <c r="IP1530" s="7"/>
      <c r="IQ1530" s="7"/>
      <c r="IR1530" s="8"/>
      <c r="IS1530" s="6"/>
      <c r="IT1530" s="7"/>
      <c r="IU1530" s="7"/>
      <c r="IV1530" s="7"/>
    </row>
    <row r="1531" customFormat="false" ht="12.75" hidden="false" customHeight="false" outlineLevel="0" collapsed="false">
      <c r="A1531" s="5" t="s">
        <v>1784</v>
      </c>
      <c r="B1531" s="6" t="n">
        <v>36998</v>
      </c>
      <c r="C1531" s="7" t="s">
        <v>1413</v>
      </c>
      <c r="D1531" s="7" t="s">
        <v>1588</v>
      </c>
      <c r="E1531" s="7" t="s">
        <v>20</v>
      </c>
      <c r="F1531" s="8" t="s">
        <v>1016</v>
      </c>
      <c r="G1531" s="8" t="n">
        <v>0</v>
      </c>
      <c r="H1531" s="7"/>
      <c r="I1531" s="7"/>
      <c r="J1531" s="7"/>
      <c r="K1531" s="7"/>
      <c r="L1531" s="8"/>
      <c r="M1531" s="6"/>
      <c r="N1531" s="7"/>
      <c r="O1531" s="7"/>
      <c r="P1531" s="7"/>
      <c r="Q1531" s="7"/>
      <c r="R1531" s="8"/>
      <c r="S1531" s="6"/>
      <c r="T1531" s="7"/>
      <c r="U1531" s="7"/>
      <c r="V1531" s="7"/>
      <c r="W1531" s="7"/>
      <c r="X1531" s="8"/>
      <c r="Y1531" s="6"/>
      <c r="Z1531" s="7"/>
      <c r="AA1531" s="7"/>
      <c r="AB1531" s="7"/>
      <c r="AC1531" s="7"/>
      <c r="AD1531" s="8"/>
      <c r="AE1531" s="6"/>
      <c r="AF1531" s="7"/>
      <c r="AG1531" s="7"/>
      <c r="AH1531" s="7"/>
      <c r="AI1531" s="7"/>
      <c r="AJ1531" s="8"/>
      <c r="AK1531" s="6"/>
      <c r="AL1531" s="7"/>
      <c r="AM1531" s="7"/>
      <c r="AN1531" s="7"/>
      <c r="AO1531" s="7"/>
      <c r="AP1531" s="8"/>
      <c r="AQ1531" s="6"/>
      <c r="AR1531" s="7"/>
      <c r="AS1531" s="7"/>
      <c r="AT1531" s="7"/>
      <c r="AU1531" s="7"/>
      <c r="AV1531" s="8"/>
      <c r="AW1531" s="6"/>
      <c r="AX1531" s="7"/>
      <c r="AY1531" s="7"/>
      <c r="AZ1531" s="7"/>
      <c r="BA1531" s="7"/>
      <c r="BB1531" s="8"/>
      <c r="BC1531" s="6"/>
      <c r="BD1531" s="7"/>
      <c r="BE1531" s="7"/>
      <c r="BF1531" s="7"/>
      <c r="BG1531" s="7"/>
      <c r="BH1531" s="8"/>
      <c r="BI1531" s="6"/>
      <c r="BJ1531" s="7"/>
      <c r="BK1531" s="7"/>
      <c r="BL1531" s="7"/>
      <c r="BM1531" s="7"/>
      <c r="BN1531" s="8"/>
      <c r="BO1531" s="6"/>
      <c r="BP1531" s="7"/>
      <c r="BQ1531" s="7"/>
      <c r="BR1531" s="7"/>
      <c r="BS1531" s="7"/>
      <c r="BT1531" s="8"/>
      <c r="BU1531" s="6"/>
      <c r="BV1531" s="7"/>
      <c r="BW1531" s="7"/>
      <c r="BX1531" s="7"/>
      <c r="BY1531" s="7"/>
      <c r="BZ1531" s="8"/>
      <c r="CA1531" s="6"/>
      <c r="CB1531" s="7"/>
      <c r="CC1531" s="7"/>
      <c r="CD1531" s="7"/>
      <c r="CE1531" s="7"/>
      <c r="CF1531" s="8"/>
      <c r="CG1531" s="6"/>
      <c r="CH1531" s="7"/>
      <c r="CI1531" s="7"/>
      <c r="CJ1531" s="7"/>
      <c r="CK1531" s="7"/>
      <c r="CL1531" s="8"/>
      <c r="CM1531" s="6"/>
      <c r="CN1531" s="7"/>
      <c r="CO1531" s="7"/>
      <c r="CP1531" s="7"/>
      <c r="CQ1531" s="7"/>
      <c r="CR1531" s="8"/>
      <c r="CS1531" s="6"/>
      <c r="CT1531" s="7"/>
      <c r="CU1531" s="7"/>
      <c r="CV1531" s="7"/>
      <c r="CW1531" s="7"/>
      <c r="CX1531" s="8"/>
      <c r="CY1531" s="6"/>
      <c r="CZ1531" s="7"/>
      <c r="DA1531" s="7"/>
      <c r="DB1531" s="7"/>
      <c r="DC1531" s="7"/>
      <c r="DD1531" s="8"/>
      <c r="DE1531" s="6"/>
      <c r="DF1531" s="7"/>
      <c r="DG1531" s="7"/>
      <c r="DH1531" s="7"/>
      <c r="DI1531" s="7"/>
      <c r="DJ1531" s="8"/>
      <c r="DK1531" s="6"/>
      <c r="DL1531" s="7"/>
      <c r="DM1531" s="7"/>
      <c r="DN1531" s="7"/>
      <c r="DO1531" s="7"/>
      <c r="DP1531" s="8"/>
      <c r="DQ1531" s="6"/>
      <c r="DR1531" s="7"/>
      <c r="DS1531" s="7"/>
      <c r="DT1531" s="7"/>
      <c r="DU1531" s="7"/>
      <c r="DV1531" s="8"/>
      <c r="DW1531" s="6"/>
      <c r="DX1531" s="7"/>
      <c r="DY1531" s="7"/>
      <c r="DZ1531" s="7"/>
      <c r="EA1531" s="7"/>
      <c r="EB1531" s="8"/>
      <c r="EC1531" s="6"/>
      <c r="ED1531" s="7"/>
      <c r="EE1531" s="7"/>
      <c r="EF1531" s="7"/>
      <c r="EG1531" s="7"/>
      <c r="EH1531" s="8"/>
      <c r="EI1531" s="6"/>
      <c r="EJ1531" s="7"/>
      <c r="EK1531" s="7"/>
      <c r="EL1531" s="7"/>
      <c r="EM1531" s="7"/>
      <c r="EN1531" s="8"/>
      <c r="EO1531" s="6"/>
      <c r="EP1531" s="7"/>
      <c r="EQ1531" s="7"/>
      <c r="ER1531" s="7"/>
      <c r="ES1531" s="7"/>
      <c r="ET1531" s="8"/>
      <c r="EU1531" s="6"/>
      <c r="EV1531" s="7"/>
      <c r="EW1531" s="7"/>
      <c r="EX1531" s="7"/>
      <c r="EY1531" s="7"/>
      <c r="EZ1531" s="8"/>
      <c r="FA1531" s="6"/>
      <c r="FB1531" s="7"/>
      <c r="FC1531" s="7"/>
      <c r="FD1531" s="7"/>
      <c r="FE1531" s="7"/>
      <c r="FF1531" s="8"/>
      <c r="FG1531" s="6"/>
      <c r="FH1531" s="7"/>
      <c r="FI1531" s="7"/>
      <c r="FJ1531" s="7"/>
      <c r="FK1531" s="7"/>
      <c r="FL1531" s="8"/>
      <c r="FM1531" s="6"/>
      <c r="FN1531" s="7"/>
      <c r="FO1531" s="7"/>
      <c r="FP1531" s="7"/>
      <c r="FQ1531" s="7"/>
      <c r="FR1531" s="8"/>
      <c r="FS1531" s="6"/>
      <c r="FT1531" s="7"/>
      <c r="FU1531" s="7"/>
      <c r="FV1531" s="7"/>
      <c r="FW1531" s="7"/>
      <c r="FX1531" s="8"/>
      <c r="FY1531" s="6"/>
      <c r="FZ1531" s="7"/>
      <c r="GA1531" s="7"/>
      <c r="GB1531" s="7"/>
      <c r="GC1531" s="7"/>
      <c r="GD1531" s="8"/>
      <c r="GE1531" s="6"/>
      <c r="GF1531" s="7"/>
      <c r="GG1531" s="7"/>
      <c r="GH1531" s="7"/>
      <c r="GI1531" s="7"/>
      <c r="GJ1531" s="8"/>
      <c r="GK1531" s="6"/>
      <c r="GL1531" s="7"/>
      <c r="GM1531" s="7"/>
      <c r="GN1531" s="7"/>
      <c r="GO1531" s="7"/>
      <c r="GP1531" s="8"/>
      <c r="GQ1531" s="6"/>
      <c r="GR1531" s="7"/>
      <c r="GS1531" s="7"/>
      <c r="GT1531" s="7"/>
      <c r="GU1531" s="7"/>
      <c r="GV1531" s="8"/>
      <c r="GW1531" s="6"/>
      <c r="GX1531" s="7"/>
      <c r="GY1531" s="7"/>
      <c r="GZ1531" s="7"/>
      <c r="HA1531" s="7"/>
      <c r="HB1531" s="8"/>
      <c r="HC1531" s="6"/>
      <c r="HD1531" s="7"/>
      <c r="HE1531" s="7"/>
      <c r="HF1531" s="7"/>
      <c r="HG1531" s="7"/>
      <c r="HH1531" s="8"/>
      <c r="HI1531" s="6"/>
      <c r="HJ1531" s="7"/>
      <c r="HK1531" s="7"/>
      <c r="HL1531" s="7"/>
      <c r="HM1531" s="7"/>
      <c r="HN1531" s="8"/>
      <c r="HO1531" s="6"/>
      <c r="HP1531" s="7"/>
      <c r="HQ1531" s="7"/>
      <c r="HR1531" s="7"/>
      <c r="HS1531" s="7"/>
      <c r="HT1531" s="8"/>
      <c r="HU1531" s="6"/>
      <c r="HV1531" s="7"/>
      <c r="HW1531" s="7"/>
      <c r="HX1531" s="7"/>
      <c r="HY1531" s="7"/>
      <c r="HZ1531" s="8"/>
      <c r="IA1531" s="6"/>
      <c r="IB1531" s="7"/>
      <c r="IC1531" s="7"/>
      <c r="ID1531" s="7"/>
      <c r="IE1531" s="7"/>
      <c r="IF1531" s="8"/>
      <c r="IG1531" s="6"/>
      <c r="IH1531" s="7"/>
      <c r="II1531" s="7"/>
      <c r="IJ1531" s="7"/>
      <c r="IK1531" s="7"/>
      <c r="IL1531" s="8"/>
      <c r="IM1531" s="6"/>
      <c r="IN1531" s="7"/>
      <c r="IO1531" s="7"/>
      <c r="IP1531" s="7"/>
      <c r="IQ1531" s="7"/>
      <c r="IR1531" s="8"/>
      <c r="IS1531" s="6"/>
      <c r="IT1531" s="7"/>
      <c r="IU1531" s="7"/>
      <c r="IV1531" s="7"/>
    </row>
    <row r="1532" customFormat="false" ht="12.75" hidden="false" customHeight="false" outlineLevel="0" collapsed="false">
      <c r="A1532" s="5" t="s">
        <v>1785</v>
      </c>
      <c r="B1532" s="6" t="n">
        <v>36998</v>
      </c>
      <c r="C1532" s="7" t="s">
        <v>774</v>
      </c>
      <c r="D1532" s="7" t="s">
        <v>1588</v>
      </c>
      <c r="E1532" s="7" t="s">
        <v>20</v>
      </c>
      <c r="F1532" s="8" t="s">
        <v>1671</v>
      </c>
      <c r="G1532" s="8" t="n">
        <v>0</v>
      </c>
      <c r="H1532" s="7"/>
      <c r="I1532" s="7"/>
      <c r="J1532" s="7"/>
      <c r="K1532" s="7"/>
      <c r="L1532" s="8"/>
      <c r="M1532" s="6"/>
      <c r="N1532" s="7"/>
      <c r="O1532" s="7"/>
      <c r="P1532" s="7"/>
      <c r="Q1532" s="7"/>
      <c r="R1532" s="8"/>
      <c r="S1532" s="6"/>
      <c r="T1532" s="7"/>
      <c r="U1532" s="7"/>
      <c r="V1532" s="7"/>
      <c r="W1532" s="7"/>
      <c r="X1532" s="8"/>
      <c r="Y1532" s="6"/>
      <c r="Z1532" s="7"/>
      <c r="AA1532" s="7"/>
      <c r="AB1532" s="7"/>
      <c r="AC1532" s="7"/>
      <c r="AD1532" s="8"/>
      <c r="AE1532" s="6"/>
      <c r="AF1532" s="7"/>
      <c r="AG1532" s="7"/>
      <c r="AH1532" s="7"/>
      <c r="AI1532" s="7"/>
      <c r="AJ1532" s="8"/>
      <c r="AK1532" s="6"/>
      <c r="AL1532" s="7"/>
      <c r="AM1532" s="7"/>
      <c r="AN1532" s="7"/>
      <c r="AO1532" s="7"/>
      <c r="AP1532" s="8"/>
      <c r="AQ1532" s="6"/>
      <c r="AR1532" s="7"/>
      <c r="AS1532" s="7"/>
      <c r="AT1532" s="7"/>
      <c r="AU1532" s="7"/>
      <c r="AV1532" s="8"/>
      <c r="AW1532" s="6"/>
      <c r="AX1532" s="7"/>
      <c r="AY1532" s="7"/>
      <c r="AZ1532" s="7"/>
      <c r="BA1532" s="7"/>
      <c r="BB1532" s="8"/>
      <c r="BC1532" s="6"/>
      <c r="BD1532" s="7"/>
      <c r="BE1532" s="7"/>
      <c r="BF1532" s="7"/>
      <c r="BG1532" s="7"/>
      <c r="BH1532" s="8"/>
      <c r="BI1532" s="6"/>
      <c r="BJ1532" s="7"/>
      <c r="BK1532" s="7"/>
      <c r="BL1532" s="7"/>
      <c r="BM1532" s="7"/>
      <c r="BN1532" s="8"/>
      <c r="BO1532" s="6"/>
      <c r="BP1532" s="7"/>
      <c r="BQ1532" s="7"/>
      <c r="BR1532" s="7"/>
      <c r="BS1532" s="7"/>
      <c r="BT1532" s="8"/>
      <c r="BU1532" s="6"/>
      <c r="BV1532" s="7"/>
      <c r="BW1532" s="7"/>
      <c r="BX1532" s="7"/>
      <c r="BY1532" s="7"/>
      <c r="BZ1532" s="8"/>
      <c r="CA1532" s="6"/>
      <c r="CB1532" s="7"/>
      <c r="CC1532" s="7"/>
      <c r="CD1532" s="7"/>
      <c r="CE1532" s="7"/>
      <c r="CF1532" s="8"/>
      <c r="CG1532" s="6"/>
      <c r="CH1532" s="7"/>
      <c r="CI1532" s="7"/>
      <c r="CJ1532" s="7"/>
      <c r="CK1532" s="7"/>
      <c r="CL1532" s="8"/>
      <c r="CM1532" s="6"/>
      <c r="CN1532" s="7"/>
      <c r="CO1532" s="7"/>
      <c r="CP1532" s="7"/>
      <c r="CQ1532" s="7"/>
      <c r="CR1532" s="8"/>
      <c r="CS1532" s="6"/>
      <c r="CT1532" s="7"/>
      <c r="CU1532" s="7"/>
      <c r="CV1532" s="7"/>
      <c r="CW1532" s="7"/>
      <c r="CX1532" s="8"/>
      <c r="CY1532" s="6"/>
      <c r="CZ1532" s="7"/>
      <c r="DA1532" s="7"/>
      <c r="DB1532" s="7"/>
      <c r="DC1532" s="7"/>
      <c r="DD1532" s="8"/>
      <c r="DE1532" s="6"/>
      <c r="DF1532" s="7"/>
      <c r="DG1532" s="7"/>
      <c r="DH1532" s="7"/>
      <c r="DI1532" s="7"/>
      <c r="DJ1532" s="8"/>
      <c r="DK1532" s="6"/>
      <c r="DL1532" s="7"/>
      <c r="DM1532" s="7"/>
      <c r="DN1532" s="7"/>
      <c r="DO1532" s="7"/>
      <c r="DP1532" s="8"/>
      <c r="DQ1532" s="6"/>
      <c r="DR1532" s="7"/>
      <c r="DS1532" s="7"/>
      <c r="DT1532" s="7"/>
      <c r="DU1532" s="7"/>
      <c r="DV1532" s="8"/>
      <c r="DW1532" s="6"/>
      <c r="DX1532" s="7"/>
      <c r="DY1532" s="7"/>
      <c r="DZ1532" s="7"/>
      <c r="EA1532" s="7"/>
      <c r="EB1532" s="8"/>
      <c r="EC1532" s="6"/>
      <c r="ED1532" s="7"/>
      <c r="EE1532" s="7"/>
      <c r="EF1532" s="7"/>
      <c r="EG1532" s="7"/>
      <c r="EH1532" s="8"/>
      <c r="EI1532" s="6"/>
      <c r="EJ1532" s="7"/>
      <c r="EK1532" s="7"/>
      <c r="EL1532" s="7"/>
      <c r="EM1532" s="7"/>
      <c r="EN1532" s="8"/>
      <c r="EO1532" s="6"/>
      <c r="EP1532" s="7"/>
      <c r="EQ1532" s="7"/>
      <c r="ER1532" s="7"/>
      <c r="ES1532" s="7"/>
      <c r="ET1532" s="8"/>
      <c r="EU1532" s="6"/>
      <c r="EV1532" s="7"/>
      <c r="EW1532" s="7"/>
      <c r="EX1532" s="7"/>
      <c r="EY1532" s="7"/>
      <c r="EZ1532" s="8"/>
      <c r="FA1532" s="6"/>
      <c r="FB1532" s="7"/>
      <c r="FC1532" s="7"/>
      <c r="FD1532" s="7"/>
      <c r="FE1532" s="7"/>
      <c r="FF1532" s="8"/>
      <c r="FG1532" s="6"/>
      <c r="FH1532" s="7"/>
      <c r="FI1532" s="7"/>
      <c r="FJ1532" s="7"/>
      <c r="FK1532" s="7"/>
      <c r="FL1532" s="8"/>
      <c r="FM1532" s="6"/>
      <c r="FN1532" s="7"/>
      <c r="FO1532" s="7"/>
      <c r="FP1532" s="7"/>
      <c r="FQ1532" s="7"/>
      <c r="FR1532" s="8"/>
      <c r="FS1532" s="6"/>
      <c r="FT1532" s="7"/>
      <c r="FU1532" s="7"/>
      <c r="FV1532" s="7"/>
      <c r="FW1532" s="7"/>
      <c r="FX1532" s="8"/>
      <c r="FY1532" s="6"/>
      <c r="FZ1532" s="7"/>
      <c r="GA1532" s="7"/>
      <c r="GB1532" s="7"/>
      <c r="GC1532" s="7"/>
      <c r="GD1532" s="8"/>
      <c r="GE1532" s="6"/>
      <c r="GF1532" s="7"/>
      <c r="GG1532" s="7"/>
      <c r="GH1532" s="7"/>
      <c r="GI1532" s="7"/>
      <c r="GJ1532" s="8"/>
      <c r="GK1532" s="6"/>
      <c r="GL1532" s="7"/>
      <c r="GM1532" s="7"/>
      <c r="GN1532" s="7"/>
      <c r="GO1532" s="7"/>
      <c r="GP1532" s="8"/>
      <c r="GQ1532" s="6"/>
      <c r="GR1532" s="7"/>
      <c r="GS1532" s="7"/>
      <c r="GT1532" s="7"/>
      <c r="GU1532" s="7"/>
      <c r="GV1532" s="8"/>
      <c r="GW1532" s="6"/>
      <c r="GX1532" s="7"/>
      <c r="GY1532" s="7"/>
      <c r="GZ1532" s="7"/>
      <c r="HA1532" s="7"/>
      <c r="HB1532" s="8"/>
      <c r="HC1532" s="6"/>
      <c r="HD1532" s="7"/>
      <c r="HE1532" s="7"/>
      <c r="HF1532" s="7"/>
      <c r="HG1532" s="7"/>
      <c r="HH1532" s="8"/>
      <c r="HI1532" s="6"/>
      <c r="HJ1532" s="7"/>
      <c r="HK1532" s="7"/>
      <c r="HL1532" s="7"/>
      <c r="HM1532" s="7"/>
      <c r="HN1532" s="8"/>
      <c r="HO1532" s="6"/>
      <c r="HP1532" s="7"/>
      <c r="HQ1532" s="7"/>
      <c r="HR1532" s="7"/>
      <c r="HS1532" s="7"/>
      <c r="HT1532" s="8"/>
      <c r="HU1532" s="6"/>
      <c r="HV1532" s="7"/>
      <c r="HW1532" s="7"/>
      <c r="HX1532" s="7"/>
      <c r="HY1532" s="7"/>
      <c r="HZ1532" s="8"/>
      <c r="IA1532" s="6"/>
      <c r="IB1532" s="7"/>
      <c r="IC1532" s="7"/>
      <c r="ID1532" s="7"/>
      <c r="IE1532" s="7"/>
      <c r="IF1532" s="8"/>
      <c r="IG1532" s="6"/>
      <c r="IH1532" s="7"/>
      <c r="II1532" s="7"/>
      <c r="IJ1532" s="7"/>
      <c r="IK1532" s="7"/>
      <c r="IL1532" s="8"/>
      <c r="IM1532" s="6"/>
      <c r="IN1532" s="7"/>
      <c r="IO1532" s="7"/>
      <c r="IP1532" s="7"/>
      <c r="IQ1532" s="7"/>
      <c r="IR1532" s="8"/>
      <c r="IS1532" s="6"/>
      <c r="IT1532" s="7"/>
      <c r="IU1532" s="7"/>
      <c r="IV1532" s="7"/>
    </row>
    <row r="1533" customFormat="false" ht="12.75" hidden="false" customHeight="false" outlineLevel="0" collapsed="false">
      <c r="A1533" s="5" t="s">
        <v>1786</v>
      </c>
      <c r="B1533" s="6" t="n">
        <v>36998</v>
      </c>
      <c r="C1533" s="7" t="s">
        <v>1413</v>
      </c>
      <c r="D1533" s="7" t="s">
        <v>1588</v>
      </c>
      <c r="E1533" s="7" t="s">
        <v>20</v>
      </c>
      <c r="F1533" s="8" t="s">
        <v>775</v>
      </c>
      <c r="G1533" s="8" t="n">
        <v>11430</v>
      </c>
      <c r="H1533" s="7"/>
      <c r="I1533" s="7"/>
      <c r="J1533" s="7"/>
      <c r="K1533" s="7"/>
      <c r="L1533" s="8"/>
      <c r="M1533" s="6"/>
      <c r="N1533" s="7"/>
      <c r="O1533" s="7"/>
      <c r="P1533" s="7"/>
      <c r="Q1533" s="7"/>
      <c r="R1533" s="8"/>
      <c r="S1533" s="6"/>
      <c r="T1533" s="7"/>
      <c r="U1533" s="7"/>
      <c r="V1533" s="7"/>
      <c r="W1533" s="7"/>
      <c r="X1533" s="8"/>
      <c r="Y1533" s="6"/>
      <c r="Z1533" s="7"/>
      <c r="AA1533" s="7"/>
      <c r="AB1533" s="7"/>
      <c r="AC1533" s="7"/>
      <c r="AD1533" s="8"/>
      <c r="AE1533" s="6"/>
      <c r="AF1533" s="7"/>
      <c r="AG1533" s="7"/>
      <c r="AH1533" s="7"/>
      <c r="AI1533" s="7"/>
      <c r="AJ1533" s="8"/>
      <c r="AK1533" s="6"/>
      <c r="AL1533" s="7"/>
      <c r="AM1533" s="7"/>
      <c r="AN1533" s="7"/>
      <c r="AO1533" s="7"/>
      <c r="AP1533" s="8"/>
      <c r="AQ1533" s="6"/>
      <c r="AR1533" s="7"/>
      <c r="AS1533" s="7"/>
      <c r="AT1533" s="7"/>
      <c r="AU1533" s="7"/>
      <c r="AV1533" s="8"/>
      <c r="AW1533" s="6"/>
      <c r="AX1533" s="7"/>
      <c r="AY1533" s="7"/>
      <c r="AZ1533" s="7"/>
      <c r="BA1533" s="7"/>
      <c r="BB1533" s="8"/>
      <c r="BC1533" s="6"/>
      <c r="BD1533" s="7"/>
      <c r="BE1533" s="7"/>
      <c r="BF1533" s="7"/>
      <c r="BG1533" s="7"/>
      <c r="BH1533" s="8"/>
      <c r="BI1533" s="6"/>
      <c r="BJ1533" s="7"/>
      <c r="BK1533" s="7"/>
      <c r="BL1533" s="7"/>
      <c r="BM1533" s="7"/>
      <c r="BN1533" s="8"/>
      <c r="BO1533" s="6"/>
      <c r="BP1533" s="7"/>
      <c r="BQ1533" s="7"/>
      <c r="BR1533" s="7"/>
      <c r="BS1533" s="7"/>
      <c r="BT1533" s="8"/>
      <c r="BU1533" s="6"/>
      <c r="BV1533" s="7"/>
      <c r="BW1533" s="7"/>
      <c r="BX1533" s="7"/>
      <c r="BY1533" s="7"/>
      <c r="BZ1533" s="8"/>
      <c r="CA1533" s="6"/>
      <c r="CB1533" s="7"/>
      <c r="CC1533" s="7"/>
      <c r="CD1533" s="7"/>
      <c r="CE1533" s="7"/>
      <c r="CF1533" s="8"/>
      <c r="CG1533" s="6"/>
      <c r="CH1533" s="7"/>
      <c r="CI1533" s="7"/>
      <c r="CJ1533" s="7"/>
      <c r="CK1533" s="7"/>
      <c r="CL1533" s="8"/>
      <c r="CM1533" s="6"/>
      <c r="CN1533" s="7"/>
      <c r="CO1533" s="7"/>
      <c r="CP1533" s="7"/>
      <c r="CQ1533" s="7"/>
      <c r="CR1533" s="8"/>
      <c r="CS1533" s="6"/>
      <c r="CT1533" s="7"/>
      <c r="CU1533" s="7"/>
      <c r="CV1533" s="7"/>
      <c r="CW1533" s="7"/>
      <c r="CX1533" s="8"/>
      <c r="CY1533" s="6"/>
      <c r="CZ1533" s="7"/>
      <c r="DA1533" s="7"/>
      <c r="DB1533" s="7"/>
      <c r="DC1533" s="7"/>
      <c r="DD1533" s="8"/>
      <c r="DE1533" s="6"/>
      <c r="DF1533" s="7"/>
      <c r="DG1533" s="7"/>
      <c r="DH1533" s="7"/>
      <c r="DI1533" s="7"/>
      <c r="DJ1533" s="8"/>
      <c r="DK1533" s="6"/>
      <c r="DL1533" s="7"/>
      <c r="DM1533" s="7"/>
      <c r="DN1533" s="7"/>
      <c r="DO1533" s="7"/>
      <c r="DP1533" s="8"/>
      <c r="DQ1533" s="6"/>
      <c r="DR1533" s="7"/>
      <c r="DS1533" s="7"/>
      <c r="DT1533" s="7"/>
      <c r="DU1533" s="7"/>
      <c r="DV1533" s="8"/>
      <c r="DW1533" s="6"/>
      <c r="DX1533" s="7"/>
      <c r="DY1533" s="7"/>
      <c r="DZ1533" s="7"/>
      <c r="EA1533" s="7"/>
      <c r="EB1533" s="8"/>
      <c r="EC1533" s="6"/>
      <c r="ED1533" s="7"/>
      <c r="EE1533" s="7"/>
      <c r="EF1533" s="7"/>
      <c r="EG1533" s="7"/>
      <c r="EH1533" s="8"/>
      <c r="EI1533" s="6"/>
      <c r="EJ1533" s="7"/>
      <c r="EK1533" s="7"/>
      <c r="EL1533" s="7"/>
      <c r="EM1533" s="7"/>
      <c r="EN1533" s="8"/>
      <c r="EO1533" s="6"/>
      <c r="EP1533" s="7"/>
      <c r="EQ1533" s="7"/>
      <c r="ER1533" s="7"/>
      <c r="ES1533" s="7"/>
      <c r="ET1533" s="8"/>
      <c r="EU1533" s="6"/>
      <c r="EV1533" s="7"/>
      <c r="EW1533" s="7"/>
      <c r="EX1533" s="7"/>
      <c r="EY1533" s="7"/>
      <c r="EZ1533" s="8"/>
      <c r="FA1533" s="6"/>
      <c r="FB1533" s="7"/>
      <c r="FC1533" s="7"/>
      <c r="FD1533" s="7"/>
      <c r="FE1533" s="7"/>
      <c r="FF1533" s="8"/>
      <c r="FG1533" s="6"/>
      <c r="FH1533" s="7"/>
      <c r="FI1533" s="7"/>
      <c r="FJ1533" s="7"/>
      <c r="FK1533" s="7"/>
      <c r="FL1533" s="8"/>
      <c r="FM1533" s="6"/>
      <c r="FN1533" s="7"/>
      <c r="FO1533" s="7"/>
      <c r="FP1533" s="7"/>
      <c r="FQ1533" s="7"/>
      <c r="FR1533" s="8"/>
      <c r="FS1533" s="6"/>
      <c r="FT1533" s="7"/>
      <c r="FU1533" s="7"/>
      <c r="FV1533" s="7"/>
      <c r="FW1533" s="7"/>
      <c r="FX1533" s="8"/>
      <c r="FY1533" s="6"/>
      <c r="FZ1533" s="7"/>
      <c r="GA1533" s="7"/>
      <c r="GB1533" s="7"/>
      <c r="GC1533" s="7"/>
      <c r="GD1533" s="8"/>
      <c r="GE1533" s="6"/>
      <c r="GF1533" s="7"/>
      <c r="GG1533" s="7"/>
      <c r="GH1533" s="7"/>
      <c r="GI1533" s="7"/>
      <c r="GJ1533" s="8"/>
      <c r="GK1533" s="6"/>
      <c r="GL1533" s="7"/>
      <c r="GM1533" s="7"/>
      <c r="GN1533" s="7"/>
      <c r="GO1533" s="7"/>
      <c r="GP1533" s="8"/>
      <c r="GQ1533" s="6"/>
      <c r="GR1533" s="7"/>
      <c r="GS1533" s="7"/>
      <c r="GT1533" s="7"/>
      <c r="GU1533" s="7"/>
      <c r="GV1533" s="8"/>
      <c r="GW1533" s="6"/>
      <c r="GX1533" s="7"/>
      <c r="GY1533" s="7"/>
      <c r="GZ1533" s="7"/>
      <c r="HA1533" s="7"/>
      <c r="HB1533" s="8"/>
      <c r="HC1533" s="6"/>
      <c r="HD1533" s="7"/>
      <c r="HE1533" s="7"/>
      <c r="HF1533" s="7"/>
      <c r="HG1533" s="7"/>
      <c r="HH1533" s="8"/>
      <c r="HI1533" s="6"/>
      <c r="HJ1533" s="7"/>
      <c r="HK1533" s="7"/>
      <c r="HL1533" s="7"/>
      <c r="HM1533" s="7"/>
      <c r="HN1533" s="8"/>
      <c r="HO1533" s="6"/>
      <c r="HP1533" s="7"/>
      <c r="HQ1533" s="7"/>
      <c r="HR1533" s="7"/>
      <c r="HS1533" s="7"/>
      <c r="HT1533" s="8"/>
      <c r="HU1533" s="6"/>
      <c r="HV1533" s="7"/>
      <c r="HW1533" s="7"/>
      <c r="HX1533" s="7"/>
      <c r="HY1533" s="7"/>
      <c r="HZ1533" s="8"/>
      <c r="IA1533" s="6"/>
      <c r="IB1533" s="7"/>
      <c r="IC1533" s="7"/>
      <c r="ID1533" s="7"/>
      <c r="IE1533" s="7"/>
      <c r="IF1533" s="8"/>
      <c r="IG1533" s="6"/>
      <c r="IH1533" s="7"/>
      <c r="II1533" s="7"/>
      <c r="IJ1533" s="7"/>
      <c r="IK1533" s="7"/>
      <c r="IL1533" s="8"/>
      <c r="IM1533" s="6"/>
      <c r="IN1533" s="7"/>
      <c r="IO1533" s="7"/>
      <c r="IP1533" s="7"/>
      <c r="IQ1533" s="7"/>
      <c r="IR1533" s="8"/>
      <c r="IS1533" s="6"/>
      <c r="IT1533" s="7"/>
      <c r="IU1533" s="7"/>
      <c r="IV1533" s="7"/>
    </row>
    <row r="1534" customFormat="false" ht="12.75" hidden="false" customHeight="false" outlineLevel="0" collapsed="false">
      <c r="A1534" s="5" t="s">
        <v>1787</v>
      </c>
      <c r="B1534" s="6" t="n">
        <v>36998</v>
      </c>
      <c r="C1534" s="7" t="s">
        <v>1733</v>
      </c>
      <c r="D1534" s="7" t="s">
        <v>1588</v>
      </c>
      <c r="E1534" s="7" t="s">
        <v>20</v>
      </c>
      <c r="F1534" s="8" t="s">
        <v>1098</v>
      </c>
      <c r="G1534" s="8" t="n">
        <v>0</v>
      </c>
      <c r="H1534" s="7"/>
      <c r="I1534" s="7"/>
      <c r="J1534" s="7"/>
      <c r="K1534" s="7"/>
      <c r="L1534" s="8"/>
      <c r="M1534" s="6"/>
      <c r="N1534" s="7"/>
      <c r="O1534" s="7"/>
      <c r="P1534" s="7"/>
      <c r="Q1534" s="7"/>
      <c r="R1534" s="8"/>
      <c r="S1534" s="6"/>
      <c r="T1534" s="7"/>
      <c r="U1534" s="7"/>
      <c r="V1534" s="7"/>
      <c r="W1534" s="7"/>
      <c r="X1534" s="8"/>
      <c r="Y1534" s="6"/>
      <c r="Z1534" s="7"/>
      <c r="AA1534" s="7"/>
      <c r="AB1534" s="7"/>
      <c r="AC1534" s="7"/>
      <c r="AD1534" s="8"/>
      <c r="AE1534" s="6"/>
      <c r="AF1534" s="7"/>
      <c r="AG1534" s="7"/>
      <c r="AH1534" s="7"/>
      <c r="AI1534" s="7"/>
      <c r="AJ1534" s="8"/>
      <c r="AK1534" s="6"/>
      <c r="AL1534" s="7"/>
      <c r="AM1534" s="7"/>
      <c r="AN1534" s="7"/>
      <c r="AO1534" s="7"/>
      <c r="AP1534" s="8"/>
      <c r="AQ1534" s="6"/>
      <c r="AR1534" s="7"/>
      <c r="AS1534" s="7"/>
      <c r="AT1534" s="7"/>
      <c r="AU1534" s="7"/>
      <c r="AV1534" s="8"/>
      <c r="AW1534" s="6"/>
      <c r="AX1534" s="7"/>
      <c r="AY1534" s="7"/>
      <c r="AZ1534" s="7"/>
      <c r="BA1534" s="7"/>
      <c r="BB1534" s="8"/>
      <c r="BC1534" s="6"/>
      <c r="BD1534" s="7"/>
      <c r="BE1534" s="7"/>
      <c r="BF1534" s="7"/>
      <c r="BG1534" s="7"/>
      <c r="BH1534" s="8"/>
      <c r="BI1534" s="6"/>
      <c r="BJ1534" s="7"/>
      <c r="BK1534" s="7"/>
      <c r="BL1534" s="7"/>
      <c r="BM1534" s="7"/>
      <c r="BN1534" s="8"/>
      <c r="BO1534" s="6"/>
      <c r="BP1534" s="7"/>
      <c r="BQ1534" s="7"/>
      <c r="BR1534" s="7"/>
      <c r="BS1534" s="7"/>
      <c r="BT1534" s="8"/>
      <c r="BU1534" s="6"/>
      <c r="BV1534" s="7"/>
      <c r="BW1534" s="7"/>
      <c r="BX1534" s="7"/>
      <c r="BY1534" s="7"/>
      <c r="BZ1534" s="8"/>
      <c r="CA1534" s="6"/>
      <c r="CB1534" s="7"/>
      <c r="CC1534" s="7"/>
      <c r="CD1534" s="7"/>
      <c r="CE1534" s="7"/>
      <c r="CF1534" s="8"/>
      <c r="CG1534" s="6"/>
      <c r="CH1534" s="7"/>
      <c r="CI1534" s="7"/>
      <c r="CJ1534" s="7"/>
      <c r="CK1534" s="7"/>
      <c r="CL1534" s="8"/>
      <c r="CM1534" s="6"/>
      <c r="CN1534" s="7"/>
      <c r="CO1534" s="7"/>
      <c r="CP1534" s="7"/>
      <c r="CQ1534" s="7"/>
      <c r="CR1534" s="8"/>
      <c r="CS1534" s="6"/>
      <c r="CT1534" s="7"/>
      <c r="CU1534" s="7"/>
      <c r="CV1534" s="7"/>
      <c r="CW1534" s="7"/>
      <c r="CX1534" s="8"/>
      <c r="CY1534" s="6"/>
      <c r="CZ1534" s="7"/>
      <c r="DA1534" s="7"/>
      <c r="DB1534" s="7"/>
      <c r="DC1534" s="7"/>
      <c r="DD1534" s="8"/>
      <c r="DE1534" s="6"/>
      <c r="DF1534" s="7"/>
      <c r="DG1534" s="7"/>
      <c r="DH1534" s="7"/>
      <c r="DI1534" s="7"/>
      <c r="DJ1534" s="8"/>
      <c r="DK1534" s="6"/>
      <c r="DL1534" s="7"/>
      <c r="DM1534" s="7"/>
      <c r="DN1534" s="7"/>
      <c r="DO1534" s="7"/>
      <c r="DP1534" s="8"/>
      <c r="DQ1534" s="6"/>
      <c r="DR1534" s="7"/>
      <c r="DS1534" s="7"/>
      <c r="DT1534" s="7"/>
      <c r="DU1534" s="7"/>
      <c r="DV1534" s="8"/>
      <c r="DW1534" s="6"/>
      <c r="DX1534" s="7"/>
      <c r="DY1534" s="7"/>
      <c r="DZ1534" s="7"/>
      <c r="EA1534" s="7"/>
      <c r="EB1534" s="8"/>
      <c r="EC1534" s="6"/>
      <c r="ED1534" s="7"/>
      <c r="EE1534" s="7"/>
      <c r="EF1534" s="7"/>
      <c r="EG1534" s="7"/>
      <c r="EH1534" s="8"/>
      <c r="EI1534" s="6"/>
      <c r="EJ1534" s="7"/>
      <c r="EK1534" s="7"/>
      <c r="EL1534" s="7"/>
      <c r="EM1534" s="7"/>
      <c r="EN1534" s="8"/>
      <c r="EO1534" s="6"/>
      <c r="EP1534" s="7"/>
      <c r="EQ1534" s="7"/>
      <c r="ER1534" s="7"/>
      <c r="ES1534" s="7"/>
      <c r="ET1534" s="8"/>
      <c r="EU1534" s="6"/>
      <c r="EV1534" s="7"/>
      <c r="EW1534" s="7"/>
      <c r="EX1534" s="7"/>
      <c r="EY1534" s="7"/>
      <c r="EZ1534" s="8"/>
      <c r="FA1534" s="6"/>
      <c r="FB1534" s="7"/>
      <c r="FC1534" s="7"/>
      <c r="FD1534" s="7"/>
      <c r="FE1534" s="7"/>
      <c r="FF1534" s="8"/>
      <c r="FG1534" s="6"/>
      <c r="FH1534" s="7"/>
      <c r="FI1534" s="7"/>
      <c r="FJ1534" s="7"/>
      <c r="FK1534" s="7"/>
      <c r="FL1534" s="8"/>
      <c r="FM1534" s="6"/>
      <c r="FN1534" s="7"/>
      <c r="FO1534" s="7"/>
      <c r="FP1534" s="7"/>
      <c r="FQ1534" s="7"/>
      <c r="FR1534" s="8"/>
      <c r="FS1534" s="6"/>
      <c r="FT1534" s="7"/>
      <c r="FU1534" s="7"/>
      <c r="FV1534" s="7"/>
      <c r="FW1534" s="7"/>
      <c r="FX1534" s="8"/>
      <c r="FY1534" s="6"/>
      <c r="FZ1534" s="7"/>
      <c r="GA1534" s="7"/>
      <c r="GB1534" s="7"/>
      <c r="GC1534" s="7"/>
      <c r="GD1534" s="8"/>
      <c r="GE1534" s="6"/>
      <c r="GF1534" s="7"/>
      <c r="GG1534" s="7"/>
      <c r="GH1534" s="7"/>
      <c r="GI1534" s="7"/>
      <c r="GJ1534" s="8"/>
      <c r="GK1534" s="6"/>
      <c r="GL1534" s="7"/>
      <c r="GM1534" s="7"/>
      <c r="GN1534" s="7"/>
      <c r="GO1534" s="7"/>
      <c r="GP1534" s="8"/>
      <c r="GQ1534" s="6"/>
      <c r="GR1534" s="7"/>
      <c r="GS1534" s="7"/>
      <c r="GT1534" s="7"/>
      <c r="GU1534" s="7"/>
      <c r="GV1534" s="8"/>
      <c r="GW1534" s="6"/>
      <c r="GX1534" s="7"/>
      <c r="GY1534" s="7"/>
      <c r="GZ1534" s="7"/>
      <c r="HA1534" s="7"/>
      <c r="HB1534" s="8"/>
      <c r="HC1534" s="6"/>
      <c r="HD1534" s="7"/>
      <c r="HE1534" s="7"/>
      <c r="HF1534" s="7"/>
      <c r="HG1534" s="7"/>
      <c r="HH1534" s="8"/>
      <c r="HI1534" s="6"/>
      <c r="HJ1534" s="7"/>
      <c r="HK1534" s="7"/>
      <c r="HL1534" s="7"/>
      <c r="HM1534" s="7"/>
      <c r="HN1534" s="8"/>
      <c r="HO1534" s="6"/>
      <c r="HP1534" s="7"/>
      <c r="HQ1534" s="7"/>
      <c r="HR1534" s="7"/>
      <c r="HS1534" s="7"/>
      <c r="HT1534" s="8"/>
      <c r="HU1534" s="6"/>
      <c r="HV1534" s="7"/>
      <c r="HW1534" s="7"/>
      <c r="HX1534" s="7"/>
      <c r="HY1534" s="7"/>
      <c r="HZ1534" s="8"/>
      <c r="IA1534" s="6"/>
      <c r="IB1534" s="7"/>
      <c r="IC1534" s="7"/>
      <c r="ID1534" s="7"/>
      <c r="IE1534" s="7"/>
      <c r="IF1534" s="8"/>
      <c r="IG1534" s="6"/>
      <c r="IH1534" s="7"/>
      <c r="II1534" s="7"/>
      <c r="IJ1534" s="7"/>
      <c r="IK1534" s="7"/>
      <c r="IL1534" s="8"/>
      <c r="IM1534" s="6"/>
      <c r="IN1534" s="7"/>
      <c r="IO1534" s="7"/>
      <c r="IP1534" s="7"/>
      <c r="IQ1534" s="7"/>
      <c r="IR1534" s="8"/>
      <c r="IS1534" s="6"/>
      <c r="IT1534" s="7"/>
      <c r="IU1534" s="7"/>
      <c r="IV1534" s="7"/>
    </row>
    <row r="1535" customFormat="false" ht="12.75" hidden="false" customHeight="false" outlineLevel="0" collapsed="false">
      <c r="A1535" s="5" t="s">
        <v>1788</v>
      </c>
      <c r="B1535" s="6" t="n">
        <v>36998</v>
      </c>
      <c r="C1535" s="7" t="s">
        <v>243</v>
      </c>
      <c r="D1535" s="7" t="s">
        <v>1588</v>
      </c>
      <c r="E1535" s="7" t="s">
        <v>20</v>
      </c>
      <c r="F1535" s="8" t="s">
        <v>1631</v>
      </c>
      <c r="G1535" s="8" t="n">
        <v>1550</v>
      </c>
      <c r="H1535" s="7"/>
      <c r="I1535" s="7"/>
      <c r="J1535" s="7"/>
      <c r="K1535" s="7"/>
      <c r="L1535" s="8"/>
      <c r="M1535" s="6"/>
      <c r="N1535" s="7"/>
      <c r="O1535" s="7"/>
      <c r="P1535" s="7"/>
      <c r="Q1535" s="7"/>
      <c r="R1535" s="8"/>
      <c r="S1535" s="6"/>
      <c r="T1535" s="7"/>
      <c r="U1535" s="7"/>
      <c r="V1535" s="7"/>
      <c r="W1535" s="7"/>
      <c r="X1535" s="8"/>
      <c r="Y1535" s="6"/>
      <c r="Z1535" s="7"/>
      <c r="AA1535" s="7"/>
      <c r="AB1535" s="7"/>
      <c r="AC1535" s="7"/>
      <c r="AD1535" s="8"/>
      <c r="AE1535" s="6"/>
      <c r="AF1535" s="7"/>
      <c r="AG1535" s="7"/>
      <c r="AH1535" s="7"/>
      <c r="AI1535" s="7"/>
      <c r="AJ1535" s="8"/>
      <c r="AK1535" s="6"/>
      <c r="AL1535" s="7"/>
      <c r="AM1535" s="7"/>
      <c r="AN1535" s="7"/>
      <c r="AO1535" s="7"/>
      <c r="AP1535" s="8"/>
      <c r="AQ1535" s="6"/>
      <c r="AR1535" s="7"/>
      <c r="AS1535" s="7"/>
      <c r="AT1535" s="7"/>
      <c r="AU1535" s="7"/>
      <c r="AV1535" s="8"/>
      <c r="AW1535" s="6"/>
      <c r="AX1535" s="7"/>
      <c r="AY1535" s="7"/>
      <c r="AZ1535" s="7"/>
      <c r="BA1535" s="7"/>
      <c r="BB1535" s="8"/>
      <c r="BC1535" s="6"/>
      <c r="BD1535" s="7"/>
      <c r="BE1535" s="7"/>
      <c r="BF1535" s="7"/>
      <c r="BG1535" s="7"/>
      <c r="BH1535" s="8"/>
      <c r="BI1535" s="6"/>
      <c r="BJ1535" s="7"/>
      <c r="BK1535" s="7"/>
      <c r="BL1535" s="7"/>
      <c r="BM1535" s="7"/>
      <c r="BN1535" s="8"/>
      <c r="BO1535" s="6"/>
      <c r="BP1535" s="7"/>
      <c r="BQ1535" s="7"/>
      <c r="BR1535" s="7"/>
      <c r="BS1535" s="7"/>
      <c r="BT1535" s="8"/>
      <c r="BU1535" s="6"/>
      <c r="BV1535" s="7"/>
      <c r="BW1535" s="7"/>
      <c r="BX1535" s="7"/>
      <c r="BY1535" s="7"/>
      <c r="BZ1535" s="8"/>
      <c r="CA1535" s="6"/>
      <c r="CB1535" s="7"/>
      <c r="CC1535" s="7"/>
      <c r="CD1535" s="7"/>
      <c r="CE1535" s="7"/>
      <c r="CF1535" s="8"/>
      <c r="CG1535" s="6"/>
      <c r="CH1535" s="7"/>
      <c r="CI1535" s="7"/>
      <c r="CJ1535" s="7"/>
      <c r="CK1535" s="7"/>
      <c r="CL1535" s="8"/>
      <c r="CM1535" s="6"/>
      <c r="CN1535" s="7"/>
      <c r="CO1535" s="7"/>
      <c r="CP1535" s="7"/>
      <c r="CQ1535" s="7"/>
      <c r="CR1535" s="8"/>
      <c r="CS1535" s="6"/>
      <c r="CT1535" s="7"/>
      <c r="CU1535" s="7"/>
      <c r="CV1535" s="7"/>
      <c r="CW1535" s="7"/>
      <c r="CX1535" s="8"/>
      <c r="CY1535" s="6"/>
      <c r="CZ1535" s="7"/>
      <c r="DA1535" s="7"/>
      <c r="DB1535" s="7"/>
      <c r="DC1535" s="7"/>
      <c r="DD1535" s="8"/>
      <c r="DE1535" s="6"/>
      <c r="DF1535" s="7"/>
      <c r="DG1535" s="7"/>
      <c r="DH1535" s="7"/>
      <c r="DI1535" s="7"/>
      <c r="DJ1535" s="8"/>
      <c r="DK1535" s="6"/>
      <c r="DL1535" s="7"/>
      <c r="DM1535" s="7"/>
      <c r="DN1535" s="7"/>
      <c r="DO1535" s="7"/>
      <c r="DP1535" s="8"/>
      <c r="DQ1535" s="6"/>
      <c r="DR1535" s="7"/>
      <c r="DS1535" s="7"/>
      <c r="DT1535" s="7"/>
      <c r="DU1535" s="7"/>
      <c r="DV1535" s="8"/>
      <c r="DW1535" s="6"/>
      <c r="DX1535" s="7"/>
      <c r="DY1535" s="7"/>
      <c r="DZ1535" s="7"/>
      <c r="EA1535" s="7"/>
      <c r="EB1535" s="8"/>
      <c r="EC1535" s="6"/>
      <c r="ED1535" s="7"/>
      <c r="EE1535" s="7"/>
      <c r="EF1535" s="7"/>
      <c r="EG1535" s="7"/>
      <c r="EH1535" s="8"/>
      <c r="EI1535" s="6"/>
      <c r="EJ1535" s="7"/>
      <c r="EK1535" s="7"/>
      <c r="EL1535" s="7"/>
      <c r="EM1535" s="7"/>
      <c r="EN1535" s="8"/>
      <c r="EO1535" s="6"/>
      <c r="EP1535" s="7"/>
      <c r="EQ1535" s="7"/>
      <c r="ER1535" s="7"/>
      <c r="ES1535" s="7"/>
      <c r="ET1535" s="8"/>
      <c r="EU1535" s="6"/>
      <c r="EV1535" s="7"/>
      <c r="EW1535" s="7"/>
      <c r="EX1535" s="7"/>
      <c r="EY1535" s="7"/>
      <c r="EZ1535" s="8"/>
      <c r="FA1535" s="6"/>
      <c r="FB1535" s="7"/>
      <c r="FC1535" s="7"/>
      <c r="FD1535" s="7"/>
      <c r="FE1535" s="7"/>
      <c r="FF1535" s="8"/>
      <c r="FG1535" s="6"/>
      <c r="FH1535" s="7"/>
      <c r="FI1535" s="7"/>
      <c r="FJ1535" s="7"/>
      <c r="FK1535" s="7"/>
      <c r="FL1535" s="8"/>
      <c r="FM1535" s="6"/>
      <c r="FN1535" s="7"/>
      <c r="FO1535" s="7"/>
      <c r="FP1535" s="7"/>
      <c r="FQ1535" s="7"/>
      <c r="FR1535" s="8"/>
      <c r="FS1535" s="6"/>
      <c r="FT1535" s="7"/>
      <c r="FU1535" s="7"/>
      <c r="FV1535" s="7"/>
      <c r="FW1535" s="7"/>
      <c r="FX1535" s="8"/>
      <c r="FY1535" s="6"/>
      <c r="FZ1535" s="7"/>
      <c r="GA1535" s="7"/>
      <c r="GB1535" s="7"/>
      <c r="GC1535" s="7"/>
      <c r="GD1535" s="8"/>
      <c r="GE1535" s="6"/>
      <c r="GF1535" s="7"/>
      <c r="GG1535" s="7"/>
      <c r="GH1535" s="7"/>
      <c r="GI1535" s="7"/>
      <c r="GJ1535" s="8"/>
      <c r="GK1535" s="6"/>
      <c r="GL1535" s="7"/>
      <c r="GM1535" s="7"/>
      <c r="GN1535" s="7"/>
      <c r="GO1535" s="7"/>
      <c r="GP1535" s="8"/>
      <c r="GQ1535" s="6"/>
      <c r="GR1535" s="7"/>
      <c r="GS1535" s="7"/>
      <c r="GT1535" s="7"/>
      <c r="GU1535" s="7"/>
      <c r="GV1535" s="8"/>
      <c r="GW1535" s="6"/>
      <c r="GX1535" s="7"/>
      <c r="GY1535" s="7"/>
      <c r="GZ1535" s="7"/>
      <c r="HA1535" s="7"/>
      <c r="HB1535" s="8"/>
      <c r="HC1535" s="6"/>
      <c r="HD1535" s="7"/>
      <c r="HE1535" s="7"/>
      <c r="HF1535" s="7"/>
      <c r="HG1535" s="7"/>
      <c r="HH1535" s="8"/>
      <c r="HI1535" s="6"/>
      <c r="HJ1535" s="7"/>
      <c r="HK1535" s="7"/>
      <c r="HL1535" s="7"/>
      <c r="HM1535" s="7"/>
      <c r="HN1535" s="8"/>
      <c r="HO1535" s="6"/>
      <c r="HP1535" s="7"/>
      <c r="HQ1535" s="7"/>
      <c r="HR1535" s="7"/>
      <c r="HS1535" s="7"/>
      <c r="HT1535" s="8"/>
      <c r="HU1535" s="6"/>
      <c r="HV1535" s="7"/>
      <c r="HW1535" s="7"/>
      <c r="HX1535" s="7"/>
      <c r="HY1535" s="7"/>
      <c r="HZ1535" s="8"/>
      <c r="IA1535" s="6"/>
      <c r="IB1535" s="7"/>
      <c r="IC1535" s="7"/>
      <c r="ID1535" s="7"/>
      <c r="IE1535" s="7"/>
      <c r="IF1535" s="8"/>
      <c r="IG1535" s="6"/>
      <c r="IH1535" s="7"/>
      <c r="II1535" s="7"/>
      <c r="IJ1535" s="7"/>
      <c r="IK1535" s="7"/>
      <c r="IL1535" s="8"/>
      <c r="IM1535" s="6"/>
      <c r="IN1535" s="7"/>
      <c r="IO1535" s="7"/>
      <c r="IP1535" s="7"/>
      <c r="IQ1535" s="7"/>
      <c r="IR1535" s="8"/>
      <c r="IS1535" s="6"/>
      <c r="IT1535" s="7"/>
      <c r="IU1535" s="7"/>
      <c r="IV1535" s="7"/>
    </row>
    <row r="1536" customFormat="false" ht="12.75" hidden="false" customHeight="false" outlineLevel="0" collapsed="false">
      <c r="A1536" s="5" t="s">
        <v>1772</v>
      </c>
      <c r="B1536" s="6" t="n">
        <v>36998</v>
      </c>
      <c r="C1536" s="7" t="s">
        <v>1690</v>
      </c>
      <c r="D1536" s="7" t="s">
        <v>1588</v>
      </c>
      <c r="E1536" s="7" t="s">
        <v>20</v>
      </c>
      <c r="F1536" s="8" t="s">
        <v>1098</v>
      </c>
      <c r="G1536" s="8" t="n">
        <v>150</v>
      </c>
      <c r="H1536" s="7"/>
      <c r="I1536" s="7"/>
      <c r="J1536" s="7"/>
      <c r="K1536" s="7"/>
      <c r="L1536" s="8"/>
      <c r="M1536" s="6"/>
      <c r="N1536" s="7"/>
      <c r="O1536" s="7"/>
      <c r="P1536" s="7"/>
      <c r="Q1536" s="7"/>
      <c r="R1536" s="8"/>
      <c r="S1536" s="6"/>
      <c r="T1536" s="7"/>
      <c r="U1536" s="7"/>
      <c r="V1536" s="7"/>
      <c r="W1536" s="7"/>
      <c r="X1536" s="8"/>
      <c r="Y1536" s="6"/>
      <c r="Z1536" s="7"/>
      <c r="AA1536" s="7"/>
      <c r="AB1536" s="7"/>
      <c r="AC1536" s="7"/>
      <c r="AD1536" s="8"/>
      <c r="AE1536" s="6"/>
      <c r="AF1536" s="7"/>
      <c r="AG1536" s="7"/>
      <c r="AH1536" s="7"/>
      <c r="AI1536" s="7"/>
      <c r="AJ1536" s="8"/>
      <c r="AK1536" s="6"/>
      <c r="AL1536" s="7"/>
      <c r="AM1536" s="7"/>
      <c r="AN1536" s="7"/>
      <c r="AO1536" s="7"/>
      <c r="AP1536" s="8"/>
      <c r="AQ1536" s="6"/>
      <c r="AR1536" s="7"/>
      <c r="AS1536" s="7"/>
      <c r="AT1536" s="7"/>
      <c r="AU1536" s="7"/>
      <c r="AV1536" s="8"/>
      <c r="AW1536" s="6"/>
      <c r="AX1536" s="7"/>
      <c r="AY1536" s="7"/>
      <c r="AZ1536" s="7"/>
      <c r="BA1536" s="7"/>
      <c r="BB1536" s="8"/>
      <c r="BC1536" s="6"/>
      <c r="BD1536" s="7"/>
      <c r="BE1536" s="7"/>
      <c r="BF1536" s="7"/>
      <c r="BG1536" s="7"/>
      <c r="BH1536" s="8"/>
      <c r="BI1536" s="6"/>
      <c r="BJ1536" s="7"/>
      <c r="BK1536" s="7"/>
      <c r="BL1536" s="7"/>
      <c r="BM1536" s="7"/>
      <c r="BN1536" s="8"/>
      <c r="BO1536" s="6"/>
      <c r="BP1536" s="7"/>
      <c r="BQ1536" s="7"/>
      <c r="BR1536" s="7"/>
      <c r="BS1536" s="7"/>
      <c r="BT1536" s="8"/>
      <c r="BU1536" s="6"/>
      <c r="BV1536" s="7"/>
      <c r="BW1536" s="7"/>
      <c r="BX1536" s="7"/>
      <c r="BY1536" s="7"/>
      <c r="BZ1536" s="8"/>
      <c r="CA1536" s="6"/>
      <c r="CB1536" s="7"/>
      <c r="CC1536" s="7"/>
      <c r="CD1536" s="7"/>
      <c r="CE1536" s="7"/>
      <c r="CF1536" s="8"/>
      <c r="CG1536" s="6"/>
      <c r="CH1536" s="7"/>
      <c r="CI1536" s="7"/>
      <c r="CJ1536" s="7"/>
      <c r="CK1536" s="7"/>
      <c r="CL1536" s="8"/>
      <c r="CM1536" s="6"/>
      <c r="CN1536" s="7"/>
      <c r="CO1536" s="7"/>
      <c r="CP1536" s="7"/>
      <c r="CQ1536" s="7"/>
      <c r="CR1536" s="8"/>
      <c r="CS1536" s="6"/>
      <c r="CT1536" s="7"/>
      <c r="CU1536" s="7"/>
      <c r="CV1536" s="7"/>
      <c r="CW1536" s="7"/>
      <c r="CX1536" s="8"/>
      <c r="CY1536" s="6"/>
      <c r="CZ1536" s="7"/>
      <c r="DA1536" s="7"/>
      <c r="DB1536" s="7"/>
      <c r="DC1536" s="7"/>
      <c r="DD1536" s="8"/>
      <c r="DE1536" s="6"/>
      <c r="DF1536" s="7"/>
      <c r="DG1536" s="7"/>
      <c r="DH1536" s="7"/>
      <c r="DI1536" s="7"/>
      <c r="DJ1536" s="8"/>
      <c r="DK1536" s="6"/>
      <c r="DL1536" s="7"/>
      <c r="DM1536" s="7"/>
      <c r="DN1536" s="7"/>
      <c r="DO1536" s="7"/>
      <c r="DP1536" s="8"/>
      <c r="DQ1536" s="6"/>
      <c r="DR1536" s="7"/>
      <c r="DS1536" s="7"/>
      <c r="DT1536" s="7"/>
      <c r="DU1536" s="7"/>
      <c r="DV1536" s="8"/>
      <c r="DW1536" s="6"/>
      <c r="DX1536" s="7"/>
      <c r="DY1536" s="7"/>
      <c r="DZ1536" s="7"/>
      <c r="EA1536" s="7"/>
      <c r="EB1536" s="8"/>
      <c r="EC1536" s="6"/>
      <c r="ED1536" s="7"/>
      <c r="EE1536" s="7"/>
      <c r="EF1536" s="7"/>
      <c r="EG1536" s="7"/>
      <c r="EH1536" s="8"/>
      <c r="EI1536" s="6"/>
      <c r="EJ1536" s="7"/>
      <c r="EK1536" s="7"/>
      <c r="EL1536" s="7"/>
      <c r="EM1536" s="7"/>
      <c r="EN1536" s="8"/>
      <c r="EO1536" s="6"/>
      <c r="EP1536" s="7"/>
      <c r="EQ1536" s="7"/>
      <c r="ER1536" s="7"/>
      <c r="ES1536" s="7"/>
      <c r="ET1536" s="8"/>
      <c r="EU1536" s="6"/>
      <c r="EV1536" s="7"/>
      <c r="EW1536" s="7"/>
      <c r="EX1536" s="7"/>
      <c r="EY1536" s="7"/>
      <c r="EZ1536" s="8"/>
      <c r="FA1536" s="6"/>
      <c r="FB1536" s="7"/>
      <c r="FC1536" s="7"/>
      <c r="FD1536" s="7"/>
      <c r="FE1536" s="7"/>
      <c r="FF1536" s="8"/>
      <c r="FG1536" s="6"/>
      <c r="FH1536" s="7"/>
      <c r="FI1536" s="7"/>
      <c r="FJ1536" s="7"/>
      <c r="FK1536" s="7"/>
      <c r="FL1536" s="8"/>
      <c r="FM1536" s="6"/>
      <c r="FN1536" s="7"/>
      <c r="FO1536" s="7"/>
      <c r="FP1536" s="7"/>
      <c r="FQ1536" s="7"/>
      <c r="FR1536" s="8"/>
      <c r="FS1536" s="6"/>
      <c r="FT1536" s="7"/>
      <c r="FU1536" s="7"/>
      <c r="FV1536" s="7"/>
      <c r="FW1536" s="7"/>
      <c r="FX1536" s="8"/>
      <c r="FY1536" s="6"/>
      <c r="FZ1536" s="7"/>
      <c r="GA1536" s="7"/>
      <c r="GB1536" s="7"/>
      <c r="GC1536" s="7"/>
      <c r="GD1536" s="8"/>
      <c r="GE1536" s="6"/>
      <c r="GF1536" s="7"/>
      <c r="GG1536" s="7"/>
      <c r="GH1536" s="7"/>
      <c r="GI1536" s="7"/>
      <c r="GJ1536" s="8"/>
      <c r="GK1536" s="6"/>
      <c r="GL1536" s="7"/>
      <c r="GM1536" s="7"/>
      <c r="GN1536" s="7"/>
      <c r="GO1536" s="7"/>
      <c r="GP1536" s="8"/>
      <c r="GQ1536" s="6"/>
      <c r="GR1536" s="7"/>
      <c r="GS1536" s="7"/>
      <c r="GT1536" s="7"/>
      <c r="GU1536" s="7"/>
      <c r="GV1536" s="8"/>
      <c r="GW1536" s="6"/>
      <c r="GX1536" s="7"/>
      <c r="GY1536" s="7"/>
      <c r="GZ1536" s="7"/>
      <c r="HA1536" s="7"/>
      <c r="HB1536" s="8"/>
      <c r="HC1536" s="6"/>
      <c r="HD1536" s="7"/>
      <c r="HE1536" s="7"/>
      <c r="HF1536" s="7"/>
      <c r="HG1536" s="7"/>
      <c r="HH1536" s="8"/>
      <c r="HI1536" s="6"/>
      <c r="HJ1536" s="7"/>
      <c r="HK1536" s="7"/>
      <c r="HL1536" s="7"/>
      <c r="HM1536" s="7"/>
      <c r="HN1536" s="8"/>
      <c r="HO1536" s="6"/>
      <c r="HP1536" s="7"/>
      <c r="HQ1536" s="7"/>
      <c r="HR1536" s="7"/>
      <c r="HS1536" s="7"/>
      <c r="HT1536" s="8"/>
      <c r="HU1536" s="6"/>
      <c r="HV1536" s="7"/>
      <c r="HW1536" s="7"/>
      <c r="HX1536" s="7"/>
      <c r="HY1536" s="7"/>
      <c r="HZ1536" s="8"/>
      <c r="IA1536" s="6"/>
      <c r="IB1536" s="7"/>
      <c r="IC1536" s="7"/>
      <c r="ID1536" s="7"/>
      <c r="IE1536" s="7"/>
      <c r="IF1536" s="8"/>
      <c r="IG1536" s="6"/>
      <c r="IH1536" s="7"/>
      <c r="II1536" s="7"/>
      <c r="IJ1536" s="7"/>
      <c r="IK1536" s="7"/>
      <c r="IL1536" s="8"/>
      <c r="IM1536" s="6"/>
      <c r="IN1536" s="7"/>
      <c r="IO1536" s="7"/>
      <c r="IP1536" s="7"/>
      <c r="IQ1536" s="7"/>
      <c r="IR1536" s="8"/>
      <c r="IS1536" s="6"/>
      <c r="IT1536" s="7"/>
      <c r="IU1536" s="7"/>
      <c r="IV1536" s="7"/>
    </row>
    <row r="1537" customFormat="false" ht="12.75" hidden="false" customHeight="false" outlineLevel="0" collapsed="false">
      <c r="A1537" s="5" t="s">
        <v>1789</v>
      </c>
      <c r="B1537" s="6" t="n">
        <v>36999</v>
      </c>
      <c r="C1537" s="7" t="s">
        <v>1790</v>
      </c>
      <c r="D1537" s="7" t="s">
        <v>1588</v>
      </c>
      <c r="E1537" s="7" t="s">
        <v>20</v>
      </c>
      <c r="F1537" s="8" t="s">
        <v>1098</v>
      </c>
      <c r="G1537" s="8" t="n">
        <v>1775</v>
      </c>
      <c r="H1537" s="7"/>
      <c r="I1537" s="7"/>
      <c r="J1537" s="7"/>
      <c r="K1537" s="7"/>
      <c r="L1537" s="8"/>
      <c r="M1537" s="6"/>
      <c r="N1537" s="7"/>
      <c r="O1537" s="7"/>
      <c r="P1537" s="7"/>
      <c r="Q1537" s="7"/>
      <c r="R1537" s="8"/>
      <c r="S1537" s="6"/>
      <c r="T1537" s="7"/>
      <c r="U1537" s="7"/>
      <c r="V1537" s="7"/>
      <c r="W1537" s="7"/>
      <c r="X1537" s="8"/>
      <c r="Y1537" s="6"/>
      <c r="Z1537" s="7"/>
      <c r="AA1537" s="7"/>
      <c r="AB1537" s="7"/>
      <c r="AC1537" s="7"/>
      <c r="AD1537" s="8"/>
      <c r="AE1537" s="6"/>
      <c r="AF1537" s="7"/>
      <c r="AG1537" s="7"/>
      <c r="AH1537" s="7"/>
      <c r="AI1537" s="7"/>
      <c r="AJ1537" s="8"/>
      <c r="AK1537" s="6"/>
      <c r="AL1537" s="7"/>
      <c r="AM1537" s="7"/>
      <c r="AN1537" s="7"/>
      <c r="AO1537" s="7"/>
      <c r="AP1537" s="8"/>
      <c r="AQ1537" s="6"/>
      <c r="AR1537" s="7"/>
      <c r="AS1537" s="7"/>
      <c r="AT1537" s="7"/>
      <c r="AU1537" s="7"/>
      <c r="AV1537" s="8"/>
      <c r="AW1537" s="6"/>
      <c r="AX1537" s="7"/>
      <c r="AY1537" s="7"/>
      <c r="AZ1537" s="7"/>
      <c r="BA1537" s="7"/>
      <c r="BB1537" s="8"/>
      <c r="BC1537" s="6"/>
      <c r="BD1537" s="7"/>
      <c r="BE1537" s="7"/>
      <c r="BF1537" s="7"/>
      <c r="BG1537" s="7"/>
      <c r="BH1537" s="8"/>
      <c r="BI1537" s="6"/>
      <c r="BJ1537" s="7"/>
      <c r="BK1537" s="7"/>
      <c r="BL1537" s="7"/>
      <c r="BM1537" s="7"/>
      <c r="BN1537" s="8"/>
      <c r="BO1537" s="6"/>
      <c r="BP1537" s="7"/>
      <c r="BQ1537" s="7"/>
      <c r="BR1537" s="7"/>
      <c r="BS1537" s="7"/>
      <c r="BT1537" s="8"/>
      <c r="BU1537" s="6"/>
      <c r="BV1537" s="7"/>
      <c r="BW1537" s="7"/>
      <c r="BX1537" s="7"/>
      <c r="BY1537" s="7"/>
      <c r="BZ1537" s="8"/>
      <c r="CA1537" s="6"/>
      <c r="CB1537" s="7"/>
      <c r="CC1537" s="7"/>
      <c r="CD1537" s="7"/>
      <c r="CE1537" s="7"/>
      <c r="CF1537" s="8"/>
      <c r="CG1537" s="6"/>
      <c r="CH1537" s="7"/>
      <c r="CI1537" s="7"/>
      <c r="CJ1537" s="7"/>
      <c r="CK1537" s="7"/>
      <c r="CL1537" s="8"/>
      <c r="CM1537" s="6"/>
      <c r="CN1537" s="7"/>
      <c r="CO1537" s="7"/>
      <c r="CP1537" s="7"/>
      <c r="CQ1537" s="7"/>
      <c r="CR1537" s="8"/>
      <c r="CS1537" s="6"/>
      <c r="CT1537" s="7"/>
      <c r="CU1537" s="7"/>
      <c r="CV1537" s="7"/>
      <c r="CW1537" s="7"/>
      <c r="CX1537" s="8"/>
      <c r="CY1537" s="6"/>
      <c r="CZ1537" s="7"/>
      <c r="DA1537" s="7"/>
      <c r="DB1537" s="7"/>
      <c r="DC1537" s="7"/>
      <c r="DD1537" s="8"/>
      <c r="DE1537" s="6"/>
      <c r="DF1537" s="7"/>
      <c r="DG1537" s="7"/>
      <c r="DH1537" s="7"/>
      <c r="DI1537" s="7"/>
      <c r="DJ1537" s="8"/>
      <c r="DK1537" s="6"/>
      <c r="DL1537" s="7"/>
      <c r="DM1537" s="7"/>
      <c r="DN1537" s="7"/>
      <c r="DO1537" s="7"/>
      <c r="DP1537" s="8"/>
      <c r="DQ1537" s="6"/>
      <c r="DR1537" s="7"/>
      <c r="DS1537" s="7"/>
      <c r="DT1537" s="7"/>
      <c r="DU1537" s="7"/>
      <c r="DV1537" s="8"/>
      <c r="DW1537" s="6"/>
      <c r="DX1537" s="7"/>
      <c r="DY1537" s="7"/>
      <c r="DZ1537" s="7"/>
      <c r="EA1537" s="7"/>
      <c r="EB1537" s="8"/>
      <c r="EC1537" s="6"/>
      <c r="ED1537" s="7"/>
      <c r="EE1537" s="7"/>
      <c r="EF1537" s="7"/>
      <c r="EG1537" s="7"/>
      <c r="EH1537" s="8"/>
      <c r="EI1537" s="6"/>
      <c r="EJ1537" s="7"/>
      <c r="EK1537" s="7"/>
      <c r="EL1537" s="7"/>
      <c r="EM1537" s="7"/>
      <c r="EN1537" s="8"/>
      <c r="EO1537" s="6"/>
      <c r="EP1537" s="7"/>
      <c r="EQ1537" s="7"/>
      <c r="ER1537" s="7"/>
      <c r="ES1537" s="7"/>
      <c r="ET1537" s="8"/>
      <c r="EU1537" s="6"/>
      <c r="EV1537" s="7"/>
      <c r="EW1537" s="7"/>
      <c r="EX1537" s="7"/>
      <c r="EY1537" s="7"/>
      <c r="EZ1537" s="8"/>
      <c r="FA1537" s="6"/>
      <c r="FB1537" s="7"/>
      <c r="FC1537" s="7"/>
      <c r="FD1537" s="7"/>
      <c r="FE1537" s="7"/>
      <c r="FF1537" s="8"/>
      <c r="FG1537" s="6"/>
      <c r="FH1537" s="7"/>
      <c r="FI1537" s="7"/>
      <c r="FJ1537" s="7"/>
      <c r="FK1537" s="7"/>
      <c r="FL1537" s="8"/>
      <c r="FM1537" s="6"/>
      <c r="FN1537" s="7"/>
      <c r="FO1537" s="7"/>
      <c r="FP1537" s="7"/>
      <c r="FQ1537" s="7"/>
      <c r="FR1537" s="8"/>
      <c r="FS1537" s="6"/>
      <c r="FT1537" s="7"/>
      <c r="FU1537" s="7"/>
      <c r="FV1537" s="7"/>
      <c r="FW1537" s="7"/>
      <c r="FX1537" s="8"/>
      <c r="FY1537" s="6"/>
      <c r="FZ1537" s="7"/>
      <c r="GA1537" s="7"/>
      <c r="GB1537" s="7"/>
      <c r="GC1537" s="7"/>
      <c r="GD1537" s="8"/>
      <c r="GE1537" s="6"/>
      <c r="GF1537" s="7"/>
      <c r="GG1537" s="7"/>
      <c r="GH1537" s="7"/>
      <c r="GI1537" s="7"/>
      <c r="GJ1537" s="8"/>
      <c r="GK1537" s="6"/>
      <c r="GL1537" s="7"/>
      <c r="GM1537" s="7"/>
      <c r="GN1537" s="7"/>
      <c r="GO1537" s="7"/>
      <c r="GP1537" s="8"/>
      <c r="GQ1537" s="6"/>
      <c r="GR1537" s="7"/>
      <c r="GS1537" s="7"/>
      <c r="GT1537" s="7"/>
      <c r="GU1537" s="7"/>
      <c r="GV1537" s="8"/>
      <c r="GW1537" s="6"/>
      <c r="GX1537" s="7"/>
      <c r="GY1537" s="7"/>
      <c r="GZ1537" s="7"/>
      <c r="HA1537" s="7"/>
      <c r="HB1537" s="8"/>
      <c r="HC1537" s="6"/>
      <c r="HD1537" s="7"/>
      <c r="HE1537" s="7"/>
      <c r="HF1537" s="7"/>
      <c r="HG1537" s="7"/>
      <c r="HH1537" s="8"/>
      <c r="HI1537" s="6"/>
      <c r="HJ1537" s="7"/>
      <c r="HK1537" s="7"/>
      <c r="HL1537" s="7"/>
      <c r="HM1537" s="7"/>
      <c r="HN1537" s="8"/>
      <c r="HO1537" s="6"/>
      <c r="HP1537" s="7"/>
      <c r="HQ1537" s="7"/>
      <c r="HR1537" s="7"/>
      <c r="HS1537" s="7"/>
      <c r="HT1537" s="8"/>
      <c r="HU1537" s="6"/>
      <c r="HV1537" s="7"/>
      <c r="HW1537" s="7"/>
      <c r="HX1537" s="7"/>
      <c r="HY1537" s="7"/>
      <c r="HZ1537" s="8"/>
      <c r="IA1537" s="6"/>
      <c r="IB1537" s="7"/>
      <c r="IC1537" s="7"/>
      <c r="ID1537" s="7"/>
      <c r="IE1537" s="7"/>
      <c r="IF1537" s="8"/>
      <c r="IG1537" s="6"/>
      <c r="IH1537" s="7"/>
      <c r="II1537" s="7"/>
      <c r="IJ1537" s="7"/>
      <c r="IK1537" s="7"/>
      <c r="IL1537" s="8"/>
      <c r="IM1537" s="6"/>
      <c r="IN1537" s="7"/>
      <c r="IO1537" s="7"/>
      <c r="IP1537" s="7"/>
      <c r="IQ1537" s="7"/>
      <c r="IR1537" s="8"/>
      <c r="IS1537" s="6"/>
      <c r="IT1537" s="7"/>
      <c r="IU1537" s="7"/>
      <c r="IV1537" s="7"/>
    </row>
    <row r="1538" customFormat="false" ht="12.75" hidden="false" customHeight="false" outlineLevel="0" collapsed="false">
      <c r="A1538" s="5" t="s">
        <v>1791</v>
      </c>
      <c r="B1538" s="6" t="n">
        <v>36999</v>
      </c>
      <c r="C1538" s="7" t="s">
        <v>1413</v>
      </c>
      <c r="D1538" s="7" t="s">
        <v>1588</v>
      </c>
      <c r="E1538" s="7" t="s">
        <v>20</v>
      </c>
      <c r="F1538" s="8" t="s">
        <v>775</v>
      </c>
      <c r="G1538" s="8" t="n">
        <v>11790</v>
      </c>
      <c r="H1538" s="7"/>
      <c r="I1538" s="7"/>
      <c r="J1538" s="7"/>
      <c r="K1538" s="7"/>
      <c r="L1538" s="8"/>
      <c r="M1538" s="6"/>
      <c r="N1538" s="7"/>
      <c r="O1538" s="7"/>
      <c r="P1538" s="7"/>
      <c r="Q1538" s="7"/>
      <c r="R1538" s="8"/>
      <c r="S1538" s="6"/>
      <c r="T1538" s="7"/>
      <c r="U1538" s="7"/>
      <c r="V1538" s="7"/>
      <c r="W1538" s="7"/>
      <c r="X1538" s="8"/>
      <c r="Y1538" s="6"/>
      <c r="Z1538" s="7"/>
      <c r="AA1538" s="7"/>
      <c r="AB1538" s="7"/>
      <c r="AC1538" s="7"/>
      <c r="AD1538" s="8"/>
      <c r="AE1538" s="6"/>
      <c r="AF1538" s="7"/>
      <c r="AG1538" s="7"/>
      <c r="AH1538" s="7"/>
      <c r="AI1538" s="7"/>
      <c r="AJ1538" s="8"/>
      <c r="AK1538" s="6"/>
      <c r="AL1538" s="7"/>
      <c r="AM1538" s="7"/>
      <c r="AN1538" s="7"/>
      <c r="AO1538" s="7"/>
      <c r="AP1538" s="8"/>
      <c r="AQ1538" s="6"/>
      <c r="AR1538" s="7"/>
      <c r="AS1538" s="7"/>
      <c r="AT1538" s="7"/>
      <c r="AU1538" s="7"/>
      <c r="AV1538" s="8"/>
      <c r="AW1538" s="6"/>
      <c r="AX1538" s="7"/>
      <c r="AY1538" s="7"/>
      <c r="AZ1538" s="7"/>
      <c r="BA1538" s="7"/>
      <c r="BB1538" s="8"/>
      <c r="BC1538" s="6"/>
      <c r="BD1538" s="7"/>
      <c r="BE1538" s="7"/>
      <c r="BF1538" s="7"/>
      <c r="BG1538" s="7"/>
      <c r="BH1538" s="8"/>
      <c r="BI1538" s="6"/>
      <c r="BJ1538" s="7"/>
      <c r="BK1538" s="7"/>
      <c r="BL1538" s="7"/>
      <c r="BM1538" s="7"/>
      <c r="BN1538" s="8"/>
      <c r="BO1538" s="6"/>
      <c r="BP1538" s="7"/>
      <c r="BQ1538" s="7"/>
      <c r="BR1538" s="7"/>
      <c r="BS1538" s="7"/>
      <c r="BT1538" s="8"/>
      <c r="BU1538" s="6"/>
      <c r="BV1538" s="7"/>
      <c r="BW1538" s="7"/>
      <c r="BX1538" s="7"/>
      <c r="BY1538" s="7"/>
      <c r="BZ1538" s="8"/>
      <c r="CA1538" s="6"/>
      <c r="CB1538" s="7"/>
      <c r="CC1538" s="7"/>
      <c r="CD1538" s="7"/>
      <c r="CE1538" s="7"/>
      <c r="CF1538" s="8"/>
      <c r="CG1538" s="6"/>
      <c r="CH1538" s="7"/>
      <c r="CI1538" s="7"/>
      <c r="CJ1538" s="7"/>
      <c r="CK1538" s="7"/>
      <c r="CL1538" s="8"/>
      <c r="CM1538" s="6"/>
      <c r="CN1538" s="7"/>
      <c r="CO1538" s="7"/>
      <c r="CP1538" s="7"/>
      <c r="CQ1538" s="7"/>
      <c r="CR1538" s="8"/>
      <c r="CS1538" s="6"/>
      <c r="CT1538" s="7"/>
      <c r="CU1538" s="7"/>
      <c r="CV1538" s="7"/>
      <c r="CW1538" s="7"/>
      <c r="CX1538" s="8"/>
      <c r="CY1538" s="6"/>
      <c r="CZ1538" s="7"/>
      <c r="DA1538" s="7"/>
      <c r="DB1538" s="7"/>
      <c r="DC1538" s="7"/>
      <c r="DD1538" s="8"/>
      <c r="DE1538" s="6"/>
      <c r="DF1538" s="7"/>
      <c r="DG1538" s="7"/>
      <c r="DH1538" s="7"/>
      <c r="DI1538" s="7"/>
      <c r="DJ1538" s="8"/>
      <c r="DK1538" s="6"/>
      <c r="DL1538" s="7"/>
      <c r="DM1538" s="7"/>
      <c r="DN1538" s="7"/>
      <c r="DO1538" s="7"/>
      <c r="DP1538" s="8"/>
      <c r="DQ1538" s="6"/>
      <c r="DR1538" s="7"/>
      <c r="DS1538" s="7"/>
      <c r="DT1538" s="7"/>
      <c r="DU1538" s="7"/>
      <c r="DV1538" s="8"/>
      <c r="DW1538" s="6"/>
      <c r="DX1538" s="7"/>
      <c r="DY1538" s="7"/>
      <c r="DZ1538" s="7"/>
      <c r="EA1538" s="7"/>
      <c r="EB1538" s="8"/>
      <c r="EC1538" s="6"/>
      <c r="ED1538" s="7"/>
      <c r="EE1538" s="7"/>
      <c r="EF1538" s="7"/>
      <c r="EG1538" s="7"/>
      <c r="EH1538" s="8"/>
      <c r="EI1538" s="6"/>
      <c r="EJ1538" s="7"/>
      <c r="EK1538" s="7"/>
      <c r="EL1538" s="7"/>
      <c r="EM1538" s="7"/>
      <c r="EN1538" s="8"/>
      <c r="EO1538" s="6"/>
      <c r="EP1538" s="7"/>
      <c r="EQ1538" s="7"/>
      <c r="ER1538" s="7"/>
      <c r="ES1538" s="7"/>
      <c r="ET1538" s="8"/>
      <c r="EU1538" s="6"/>
      <c r="EV1538" s="7"/>
      <c r="EW1538" s="7"/>
      <c r="EX1538" s="7"/>
      <c r="EY1538" s="7"/>
      <c r="EZ1538" s="8"/>
      <c r="FA1538" s="6"/>
      <c r="FB1538" s="7"/>
      <c r="FC1538" s="7"/>
      <c r="FD1538" s="7"/>
      <c r="FE1538" s="7"/>
      <c r="FF1538" s="8"/>
      <c r="FG1538" s="6"/>
      <c r="FH1538" s="7"/>
      <c r="FI1538" s="7"/>
      <c r="FJ1538" s="7"/>
      <c r="FK1538" s="7"/>
      <c r="FL1538" s="8"/>
      <c r="FM1538" s="6"/>
      <c r="FN1538" s="7"/>
      <c r="FO1538" s="7"/>
      <c r="FP1538" s="7"/>
      <c r="FQ1538" s="7"/>
      <c r="FR1538" s="8"/>
      <c r="FS1538" s="6"/>
      <c r="FT1538" s="7"/>
      <c r="FU1538" s="7"/>
      <c r="FV1538" s="7"/>
      <c r="FW1538" s="7"/>
      <c r="FX1538" s="8"/>
      <c r="FY1538" s="6"/>
      <c r="FZ1538" s="7"/>
      <c r="GA1538" s="7"/>
      <c r="GB1538" s="7"/>
      <c r="GC1538" s="7"/>
      <c r="GD1538" s="8"/>
      <c r="GE1538" s="6"/>
      <c r="GF1538" s="7"/>
      <c r="GG1538" s="7"/>
      <c r="GH1538" s="7"/>
      <c r="GI1538" s="7"/>
      <c r="GJ1538" s="8"/>
      <c r="GK1538" s="6"/>
      <c r="GL1538" s="7"/>
      <c r="GM1538" s="7"/>
      <c r="GN1538" s="7"/>
      <c r="GO1538" s="7"/>
      <c r="GP1538" s="8"/>
      <c r="GQ1538" s="6"/>
      <c r="GR1538" s="7"/>
      <c r="GS1538" s="7"/>
      <c r="GT1538" s="7"/>
      <c r="GU1538" s="7"/>
      <c r="GV1538" s="8"/>
      <c r="GW1538" s="6"/>
      <c r="GX1538" s="7"/>
      <c r="GY1538" s="7"/>
      <c r="GZ1538" s="7"/>
      <c r="HA1538" s="7"/>
      <c r="HB1538" s="8"/>
      <c r="HC1538" s="6"/>
      <c r="HD1538" s="7"/>
      <c r="HE1538" s="7"/>
      <c r="HF1538" s="7"/>
      <c r="HG1538" s="7"/>
      <c r="HH1538" s="8"/>
      <c r="HI1538" s="6"/>
      <c r="HJ1538" s="7"/>
      <c r="HK1538" s="7"/>
      <c r="HL1538" s="7"/>
      <c r="HM1538" s="7"/>
      <c r="HN1538" s="8"/>
      <c r="HO1538" s="6"/>
      <c r="HP1538" s="7"/>
      <c r="HQ1538" s="7"/>
      <c r="HR1538" s="7"/>
      <c r="HS1538" s="7"/>
      <c r="HT1538" s="8"/>
      <c r="HU1538" s="6"/>
      <c r="HV1538" s="7"/>
      <c r="HW1538" s="7"/>
      <c r="HX1538" s="7"/>
      <c r="HY1538" s="7"/>
      <c r="HZ1538" s="8"/>
      <c r="IA1538" s="6"/>
      <c r="IB1538" s="7"/>
      <c r="IC1538" s="7"/>
      <c r="ID1538" s="7"/>
      <c r="IE1538" s="7"/>
      <c r="IF1538" s="8"/>
      <c r="IG1538" s="6"/>
      <c r="IH1538" s="7"/>
      <c r="II1538" s="7"/>
      <c r="IJ1538" s="7"/>
      <c r="IK1538" s="7"/>
      <c r="IL1538" s="8"/>
      <c r="IM1538" s="6"/>
      <c r="IN1538" s="7"/>
      <c r="IO1538" s="7"/>
      <c r="IP1538" s="7"/>
      <c r="IQ1538" s="7"/>
      <c r="IR1538" s="8"/>
      <c r="IS1538" s="6"/>
      <c r="IT1538" s="7"/>
      <c r="IU1538" s="7"/>
      <c r="IV1538" s="7"/>
    </row>
    <row r="1539" customFormat="false" ht="12.75" hidden="false" customHeight="false" outlineLevel="0" collapsed="false">
      <c r="A1539" s="5" t="s">
        <v>1792</v>
      </c>
      <c r="B1539" s="6" t="n">
        <v>36999</v>
      </c>
      <c r="C1539" s="7" t="s">
        <v>1793</v>
      </c>
      <c r="D1539" s="7" t="s">
        <v>1588</v>
      </c>
      <c r="E1539" s="7" t="s">
        <v>20</v>
      </c>
      <c r="F1539" s="8" t="s">
        <v>1241</v>
      </c>
      <c r="G1539" s="8" t="n">
        <v>10900</v>
      </c>
      <c r="H1539" s="7"/>
      <c r="I1539" s="7"/>
      <c r="J1539" s="7"/>
      <c r="K1539" s="7"/>
      <c r="L1539" s="8"/>
      <c r="M1539" s="6"/>
      <c r="N1539" s="7"/>
      <c r="O1539" s="7"/>
      <c r="P1539" s="7"/>
      <c r="Q1539" s="7"/>
      <c r="R1539" s="8"/>
      <c r="S1539" s="6"/>
      <c r="T1539" s="7"/>
      <c r="U1539" s="7"/>
      <c r="V1539" s="7"/>
      <c r="W1539" s="7"/>
      <c r="X1539" s="8"/>
      <c r="Y1539" s="6"/>
      <c r="Z1539" s="7"/>
      <c r="AA1539" s="7"/>
      <c r="AB1539" s="7"/>
      <c r="AC1539" s="7"/>
      <c r="AD1539" s="8"/>
      <c r="AE1539" s="6"/>
      <c r="AF1539" s="7"/>
      <c r="AG1539" s="7"/>
      <c r="AH1539" s="7"/>
      <c r="AI1539" s="7"/>
      <c r="AJ1539" s="8"/>
      <c r="AK1539" s="6"/>
      <c r="AL1539" s="7"/>
      <c r="AM1539" s="7"/>
      <c r="AN1539" s="7"/>
      <c r="AO1539" s="7"/>
      <c r="AP1539" s="8"/>
      <c r="AQ1539" s="6"/>
      <c r="AR1539" s="7"/>
      <c r="AS1539" s="7"/>
      <c r="AT1539" s="7"/>
      <c r="AU1539" s="7"/>
      <c r="AV1539" s="8"/>
      <c r="AW1539" s="6"/>
      <c r="AX1539" s="7"/>
      <c r="AY1539" s="7"/>
      <c r="AZ1539" s="7"/>
      <c r="BA1539" s="7"/>
      <c r="BB1539" s="8"/>
      <c r="BC1539" s="6"/>
      <c r="BD1539" s="7"/>
      <c r="BE1539" s="7"/>
      <c r="BF1539" s="7"/>
      <c r="BG1539" s="7"/>
      <c r="BH1539" s="8"/>
      <c r="BI1539" s="6"/>
      <c r="BJ1539" s="7"/>
      <c r="BK1539" s="7"/>
      <c r="BL1539" s="7"/>
      <c r="BM1539" s="7"/>
      <c r="BN1539" s="8"/>
      <c r="BO1539" s="6"/>
      <c r="BP1539" s="7"/>
      <c r="BQ1539" s="7"/>
      <c r="BR1539" s="7"/>
      <c r="BS1539" s="7"/>
      <c r="BT1539" s="8"/>
      <c r="BU1539" s="6"/>
      <c r="BV1539" s="7"/>
      <c r="BW1539" s="7"/>
      <c r="BX1539" s="7"/>
      <c r="BY1539" s="7"/>
      <c r="BZ1539" s="8"/>
      <c r="CA1539" s="6"/>
      <c r="CB1539" s="7"/>
      <c r="CC1539" s="7"/>
      <c r="CD1539" s="7"/>
      <c r="CE1539" s="7"/>
      <c r="CF1539" s="8"/>
      <c r="CG1539" s="6"/>
      <c r="CH1539" s="7"/>
      <c r="CI1539" s="7"/>
      <c r="CJ1539" s="7"/>
      <c r="CK1539" s="7"/>
      <c r="CL1539" s="8"/>
      <c r="CM1539" s="6"/>
      <c r="CN1539" s="7"/>
      <c r="CO1539" s="7"/>
      <c r="CP1539" s="7"/>
      <c r="CQ1539" s="7"/>
      <c r="CR1539" s="8"/>
      <c r="CS1539" s="6"/>
      <c r="CT1539" s="7"/>
      <c r="CU1539" s="7"/>
      <c r="CV1539" s="7"/>
      <c r="CW1539" s="7"/>
      <c r="CX1539" s="8"/>
      <c r="CY1539" s="6"/>
      <c r="CZ1539" s="7"/>
      <c r="DA1539" s="7"/>
      <c r="DB1539" s="7"/>
      <c r="DC1539" s="7"/>
      <c r="DD1539" s="8"/>
      <c r="DE1539" s="6"/>
      <c r="DF1539" s="7"/>
      <c r="DG1539" s="7"/>
      <c r="DH1539" s="7"/>
      <c r="DI1539" s="7"/>
      <c r="DJ1539" s="8"/>
      <c r="DK1539" s="6"/>
      <c r="DL1539" s="7"/>
      <c r="DM1539" s="7"/>
      <c r="DN1539" s="7"/>
      <c r="DO1539" s="7"/>
      <c r="DP1539" s="8"/>
      <c r="DQ1539" s="6"/>
      <c r="DR1539" s="7"/>
      <c r="DS1539" s="7"/>
      <c r="DT1539" s="7"/>
      <c r="DU1539" s="7"/>
      <c r="DV1539" s="8"/>
      <c r="DW1539" s="6"/>
      <c r="DX1539" s="7"/>
      <c r="DY1539" s="7"/>
      <c r="DZ1539" s="7"/>
      <c r="EA1539" s="7"/>
      <c r="EB1539" s="8"/>
      <c r="EC1539" s="6"/>
      <c r="ED1539" s="7"/>
      <c r="EE1539" s="7"/>
      <c r="EF1539" s="7"/>
      <c r="EG1539" s="7"/>
      <c r="EH1539" s="8"/>
      <c r="EI1539" s="6"/>
      <c r="EJ1539" s="7"/>
      <c r="EK1539" s="7"/>
      <c r="EL1539" s="7"/>
      <c r="EM1539" s="7"/>
      <c r="EN1539" s="8"/>
      <c r="EO1539" s="6"/>
      <c r="EP1539" s="7"/>
      <c r="EQ1539" s="7"/>
      <c r="ER1539" s="7"/>
      <c r="ES1539" s="7"/>
      <c r="ET1539" s="8"/>
      <c r="EU1539" s="6"/>
      <c r="EV1539" s="7"/>
      <c r="EW1539" s="7"/>
      <c r="EX1539" s="7"/>
      <c r="EY1539" s="7"/>
      <c r="EZ1539" s="8"/>
      <c r="FA1539" s="6"/>
      <c r="FB1539" s="7"/>
      <c r="FC1539" s="7"/>
      <c r="FD1539" s="7"/>
      <c r="FE1539" s="7"/>
      <c r="FF1539" s="8"/>
      <c r="FG1539" s="6"/>
      <c r="FH1539" s="7"/>
      <c r="FI1539" s="7"/>
      <c r="FJ1539" s="7"/>
      <c r="FK1539" s="7"/>
      <c r="FL1539" s="8"/>
      <c r="FM1539" s="6"/>
      <c r="FN1539" s="7"/>
      <c r="FO1539" s="7"/>
      <c r="FP1539" s="7"/>
      <c r="FQ1539" s="7"/>
      <c r="FR1539" s="8"/>
      <c r="FS1539" s="6"/>
      <c r="FT1539" s="7"/>
      <c r="FU1539" s="7"/>
      <c r="FV1539" s="7"/>
      <c r="FW1539" s="7"/>
      <c r="FX1539" s="8"/>
      <c r="FY1539" s="6"/>
      <c r="FZ1539" s="7"/>
      <c r="GA1539" s="7"/>
      <c r="GB1539" s="7"/>
      <c r="GC1539" s="7"/>
      <c r="GD1539" s="8"/>
      <c r="GE1539" s="6"/>
      <c r="GF1539" s="7"/>
      <c r="GG1539" s="7"/>
      <c r="GH1539" s="7"/>
      <c r="GI1539" s="7"/>
      <c r="GJ1539" s="8"/>
      <c r="GK1539" s="6"/>
      <c r="GL1539" s="7"/>
      <c r="GM1539" s="7"/>
      <c r="GN1539" s="7"/>
      <c r="GO1539" s="7"/>
      <c r="GP1539" s="8"/>
      <c r="GQ1539" s="6"/>
      <c r="GR1539" s="7"/>
      <c r="GS1539" s="7"/>
      <c r="GT1539" s="7"/>
      <c r="GU1539" s="7"/>
      <c r="GV1539" s="8"/>
      <c r="GW1539" s="6"/>
      <c r="GX1539" s="7"/>
      <c r="GY1539" s="7"/>
      <c r="GZ1539" s="7"/>
      <c r="HA1539" s="7"/>
      <c r="HB1539" s="8"/>
      <c r="HC1539" s="6"/>
      <c r="HD1539" s="7"/>
      <c r="HE1539" s="7"/>
      <c r="HF1539" s="7"/>
      <c r="HG1539" s="7"/>
      <c r="HH1539" s="8"/>
      <c r="HI1539" s="6"/>
      <c r="HJ1539" s="7"/>
      <c r="HK1539" s="7"/>
      <c r="HL1539" s="7"/>
      <c r="HM1539" s="7"/>
      <c r="HN1539" s="8"/>
      <c r="HO1539" s="6"/>
      <c r="HP1539" s="7"/>
      <c r="HQ1539" s="7"/>
      <c r="HR1539" s="7"/>
      <c r="HS1539" s="7"/>
      <c r="HT1539" s="8"/>
      <c r="HU1539" s="6"/>
      <c r="HV1539" s="7"/>
      <c r="HW1539" s="7"/>
      <c r="HX1539" s="7"/>
      <c r="HY1539" s="7"/>
      <c r="HZ1539" s="8"/>
      <c r="IA1539" s="6"/>
      <c r="IB1539" s="7"/>
      <c r="IC1539" s="7"/>
      <c r="ID1539" s="7"/>
      <c r="IE1539" s="7"/>
      <c r="IF1539" s="8"/>
      <c r="IG1539" s="6"/>
      <c r="IH1539" s="7"/>
      <c r="II1539" s="7"/>
      <c r="IJ1539" s="7"/>
      <c r="IK1539" s="7"/>
      <c r="IL1539" s="8"/>
      <c r="IM1539" s="6"/>
      <c r="IN1539" s="7"/>
      <c r="IO1539" s="7"/>
      <c r="IP1539" s="7"/>
      <c r="IQ1539" s="7"/>
      <c r="IR1539" s="8"/>
      <c r="IS1539" s="6"/>
      <c r="IT1539" s="7"/>
      <c r="IU1539" s="7"/>
      <c r="IV1539" s="7"/>
    </row>
    <row r="1540" customFormat="false" ht="12.75" hidden="false" customHeight="false" outlineLevel="0" collapsed="false">
      <c r="A1540" s="5" t="s">
        <v>1794</v>
      </c>
      <c r="B1540" s="6" t="n">
        <v>36999</v>
      </c>
      <c r="C1540" s="7" t="s">
        <v>1733</v>
      </c>
      <c r="D1540" s="7" t="s">
        <v>1588</v>
      </c>
      <c r="E1540" s="7" t="s">
        <v>20</v>
      </c>
      <c r="F1540" s="8" t="s">
        <v>1098</v>
      </c>
      <c r="G1540" s="8" t="n">
        <v>13000</v>
      </c>
      <c r="H1540" s="7"/>
      <c r="I1540" s="7"/>
      <c r="J1540" s="7"/>
      <c r="K1540" s="7"/>
      <c r="L1540" s="8"/>
      <c r="M1540" s="6"/>
      <c r="N1540" s="7"/>
      <c r="O1540" s="7"/>
      <c r="P1540" s="7"/>
      <c r="Q1540" s="7"/>
      <c r="R1540" s="8"/>
      <c r="S1540" s="6"/>
      <c r="T1540" s="7"/>
      <c r="U1540" s="7"/>
      <c r="V1540" s="7"/>
      <c r="W1540" s="7"/>
      <c r="X1540" s="8"/>
      <c r="Y1540" s="6"/>
      <c r="Z1540" s="7"/>
      <c r="AA1540" s="7"/>
      <c r="AB1540" s="7"/>
      <c r="AC1540" s="7"/>
      <c r="AD1540" s="8"/>
      <c r="AE1540" s="6"/>
      <c r="AF1540" s="7"/>
      <c r="AG1540" s="7"/>
      <c r="AH1540" s="7"/>
      <c r="AI1540" s="7"/>
      <c r="AJ1540" s="8"/>
      <c r="AK1540" s="6"/>
      <c r="AL1540" s="7"/>
      <c r="AM1540" s="7"/>
      <c r="AN1540" s="7"/>
      <c r="AO1540" s="7"/>
      <c r="AP1540" s="8"/>
      <c r="AQ1540" s="6"/>
      <c r="AR1540" s="7"/>
      <c r="AS1540" s="7"/>
      <c r="AT1540" s="7"/>
      <c r="AU1540" s="7"/>
      <c r="AV1540" s="8"/>
      <c r="AW1540" s="6"/>
      <c r="AX1540" s="7"/>
      <c r="AY1540" s="7"/>
      <c r="AZ1540" s="7"/>
      <c r="BA1540" s="7"/>
      <c r="BB1540" s="8"/>
      <c r="BC1540" s="6"/>
      <c r="BD1540" s="7"/>
      <c r="BE1540" s="7"/>
      <c r="BF1540" s="7"/>
      <c r="BG1540" s="7"/>
      <c r="BH1540" s="8"/>
      <c r="BI1540" s="6"/>
      <c r="BJ1540" s="7"/>
      <c r="BK1540" s="7"/>
      <c r="BL1540" s="7"/>
      <c r="BM1540" s="7"/>
      <c r="BN1540" s="8"/>
      <c r="BO1540" s="6"/>
      <c r="BP1540" s="7"/>
      <c r="BQ1540" s="7"/>
      <c r="BR1540" s="7"/>
      <c r="BS1540" s="7"/>
      <c r="BT1540" s="8"/>
      <c r="BU1540" s="6"/>
      <c r="BV1540" s="7"/>
      <c r="BW1540" s="7"/>
      <c r="BX1540" s="7"/>
      <c r="BY1540" s="7"/>
      <c r="BZ1540" s="8"/>
      <c r="CA1540" s="6"/>
      <c r="CB1540" s="7"/>
      <c r="CC1540" s="7"/>
      <c r="CD1540" s="7"/>
      <c r="CE1540" s="7"/>
      <c r="CF1540" s="8"/>
      <c r="CG1540" s="6"/>
      <c r="CH1540" s="7"/>
      <c r="CI1540" s="7"/>
      <c r="CJ1540" s="7"/>
      <c r="CK1540" s="7"/>
      <c r="CL1540" s="8"/>
      <c r="CM1540" s="6"/>
      <c r="CN1540" s="7"/>
      <c r="CO1540" s="7"/>
      <c r="CP1540" s="7"/>
      <c r="CQ1540" s="7"/>
      <c r="CR1540" s="8"/>
      <c r="CS1540" s="6"/>
      <c r="CT1540" s="7"/>
      <c r="CU1540" s="7"/>
      <c r="CV1540" s="7"/>
      <c r="CW1540" s="7"/>
      <c r="CX1540" s="8"/>
      <c r="CY1540" s="6"/>
      <c r="CZ1540" s="7"/>
      <c r="DA1540" s="7"/>
      <c r="DB1540" s="7"/>
      <c r="DC1540" s="7"/>
      <c r="DD1540" s="8"/>
      <c r="DE1540" s="6"/>
      <c r="DF1540" s="7"/>
      <c r="DG1540" s="7"/>
      <c r="DH1540" s="7"/>
      <c r="DI1540" s="7"/>
      <c r="DJ1540" s="8"/>
      <c r="DK1540" s="6"/>
      <c r="DL1540" s="7"/>
      <c r="DM1540" s="7"/>
      <c r="DN1540" s="7"/>
      <c r="DO1540" s="7"/>
      <c r="DP1540" s="8"/>
      <c r="DQ1540" s="6"/>
      <c r="DR1540" s="7"/>
      <c r="DS1540" s="7"/>
      <c r="DT1540" s="7"/>
      <c r="DU1540" s="7"/>
      <c r="DV1540" s="8"/>
      <c r="DW1540" s="6"/>
      <c r="DX1540" s="7"/>
      <c r="DY1540" s="7"/>
      <c r="DZ1540" s="7"/>
      <c r="EA1540" s="7"/>
      <c r="EB1540" s="8"/>
      <c r="EC1540" s="6"/>
      <c r="ED1540" s="7"/>
      <c r="EE1540" s="7"/>
      <c r="EF1540" s="7"/>
      <c r="EG1540" s="7"/>
      <c r="EH1540" s="8"/>
      <c r="EI1540" s="6"/>
      <c r="EJ1540" s="7"/>
      <c r="EK1540" s="7"/>
      <c r="EL1540" s="7"/>
      <c r="EM1540" s="7"/>
      <c r="EN1540" s="8"/>
      <c r="EO1540" s="6"/>
      <c r="EP1540" s="7"/>
      <c r="EQ1540" s="7"/>
      <c r="ER1540" s="7"/>
      <c r="ES1540" s="7"/>
      <c r="ET1540" s="8"/>
      <c r="EU1540" s="6"/>
      <c r="EV1540" s="7"/>
      <c r="EW1540" s="7"/>
      <c r="EX1540" s="7"/>
      <c r="EY1540" s="7"/>
      <c r="EZ1540" s="8"/>
      <c r="FA1540" s="6"/>
      <c r="FB1540" s="7"/>
      <c r="FC1540" s="7"/>
      <c r="FD1540" s="7"/>
      <c r="FE1540" s="7"/>
      <c r="FF1540" s="8"/>
      <c r="FG1540" s="6"/>
      <c r="FH1540" s="7"/>
      <c r="FI1540" s="7"/>
      <c r="FJ1540" s="7"/>
      <c r="FK1540" s="7"/>
      <c r="FL1540" s="8"/>
      <c r="FM1540" s="6"/>
      <c r="FN1540" s="7"/>
      <c r="FO1540" s="7"/>
      <c r="FP1540" s="7"/>
      <c r="FQ1540" s="7"/>
      <c r="FR1540" s="8"/>
      <c r="FS1540" s="6"/>
      <c r="FT1540" s="7"/>
      <c r="FU1540" s="7"/>
      <c r="FV1540" s="7"/>
      <c r="FW1540" s="7"/>
      <c r="FX1540" s="8"/>
      <c r="FY1540" s="6"/>
      <c r="FZ1540" s="7"/>
      <c r="GA1540" s="7"/>
      <c r="GB1540" s="7"/>
      <c r="GC1540" s="7"/>
      <c r="GD1540" s="8"/>
      <c r="GE1540" s="6"/>
      <c r="GF1540" s="7"/>
      <c r="GG1540" s="7"/>
      <c r="GH1540" s="7"/>
      <c r="GI1540" s="7"/>
      <c r="GJ1540" s="8"/>
      <c r="GK1540" s="6"/>
      <c r="GL1540" s="7"/>
      <c r="GM1540" s="7"/>
      <c r="GN1540" s="7"/>
      <c r="GO1540" s="7"/>
      <c r="GP1540" s="8"/>
      <c r="GQ1540" s="6"/>
      <c r="GR1540" s="7"/>
      <c r="GS1540" s="7"/>
      <c r="GT1540" s="7"/>
      <c r="GU1540" s="7"/>
      <c r="GV1540" s="8"/>
      <c r="GW1540" s="6"/>
      <c r="GX1540" s="7"/>
      <c r="GY1540" s="7"/>
      <c r="GZ1540" s="7"/>
      <c r="HA1540" s="7"/>
      <c r="HB1540" s="8"/>
      <c r="HC1540" s="6"/>
      <c r="HD1540" s="7"/>
      <c r="HE1540" s="7"/>
      <c r="HF1540" s="7"/>
      <c r="HG1540" s="7"/>
      <c r="HH1540" s="8"/>
      <c r="HI1540" s="6"/>
      <c r="HJ1540" s="7"/>
      <c r="HK1540" s="7"/>
      <c r="HL1540" s="7"/>
      <c r="HM1540" s="7"/>
      <c r="HN1540" s="8"/>
      <c r="HO1540" s="6"/>
      <c r="HP1540" s="7"/>
      <c r="HQ1540" s="7"/>
      <c r="HR1540" s="7"/>
      <c r="HS1540" s="7"/>
      <c r="HT1540" s="8"/>
      <c r="HU1540" s="6"/>
      <c r="HV1540" s="7"/>
      <c r="HW1540" s="7"/>
      <c r="HX1540" s="7"/>
      <c r="HY1540" s="7"/>
      <c r="HZ1540" s="8"/>
      <c r="IA1540" s="6"/>
      <c r="IB1540" s="7"/>
      <c r="IC1540" s="7"/>
      <c r="ID1540" s="7"/>
      <c r="IE1540" s="7"/>
      <c r="IF1540" s="8"/>
      <c r="IG1540" s="6"/>
      <c r="IH1540" s="7"/>
      <c r="II1540" s="7"/>
      <c r="IJ1540" s="7"/>
      <c r="IK1540" s="7"/>
      <c r="IL1540" s="8"/>
      <c r="IM1540" s="6"/>
      <c r="IN1540" s="7"/>
      <c r="IO1540" s="7"/>
      <c r="IP1540" s="7"/>
      <c r="IQ1540" s="7"/>
      <c r="IR1540" s="8"/>
      <c r="IS1540" s="6"/>
      <c r="IT1540" s="7"/>
      <c r="IU1540" s="7"/>
      <c r="IV1540" s="7"/>
    </row>
    <row r="1541" customFormat="false" ht="12.75" hidden="false" customHeight="false" outlineLevel="0" collapsed="false">
      <c r="A1541" s="5" t="s">
        <v>1795</v>
      </c>
      <c r="B1541" s="6" t="n">
        <v>36999</v>
      </c>
      <c r="C1541" s="7" t="s">
        <v>1733</v>
      </c>
      <c r="D1541" s="7" t="s">
        <v>1588</v>
      </c>
      <c r="E1541" s="7" t="s">
        <v>20</v>
      </c>
      <c r="F1541" s="8" t="s">
        <v>1098</v>
      </c>
      <c r="G1541" s="8" t="n">
        <v>260</v>
      </c>
      <c r="H1541" s="7"/>
      <c r="I1541" s="7"/>
      <c r="J1541" s="7"/>
      <c r="K1541" s="7"/>
      <c r="L1541" s="8"/>
      <c r="M1541" s="6"/>
      <c r="N1541" s="7"/>
      <c r="O1541" s="7"/>
      <c r="P1541" s="7"/>
      <c r="Q1541" s="7"/>
      <c r="R1541" s="8"/>
      <c r="S1541" s="6"/>
      <c r="T1541" s="7"/>
      <c r="U1541" s="7"/>
      <c r="V1541" s="7"/>
      <c r="W1541" s="7"/>
      <c r="X1541" s="8"/>
      <c r="Y1541" s="6"/>
      <c r="Z1541" s="7"/>
      <c r="AA1541" s="7"/>
      <c r="AB1541" s="7"/>
      <c r="AC1541" s="7"/>
      <c r="AD1541" s="8"/>
      <c r="AE1541" s="6"/>
      <c r="AF1541" s="7"/>
      <c r="AG1541" s="7"/>
      <c r="AH1541" s="7"/>
      <c r="AI1541" s="7"/>
      <c r="AJ1541" s="8"/>
      <c r="AK1541" s="6"/>
      <c r="AL1541" s="7"/>
      <c r="AM1541" s="7"/>
      <c r="AN1541" s="7"/>
      <c r="AO1541" s="7"/>
      <c r="AP1541" s="8"/>
      <c r="AQ1541" s="6"/>
      <c r="AR1541" s="7"/>
      <c r="AS1541" s="7"/>
      <c r="AT1541" s="7"/>
      <c r="AU1541" s="7"/>
      <c r="AV1541" s="8"/>
      <c r="AW1541" s="6"/>
      <c r="AX1541" s="7"/>
      <c r="AY1541" s="7"/>
      <c r="AZ1541" s="7"/>
      <c r="BA1541" s="7"/>
      <c r="BB1541" s="8"/>
      <c r="BC1541" s="6"/>
      <c r="BD1541" s="7"/>
      <c r="BE1541" s="7"/>
      <c r="BF1541" s="7"/>
      <c r="BG1541" s="7"/>
      <c r="BH1541" s="8"/>
      <c r="BI1541" s="6"/>
      <c r="BJ1541" s="7"/>
      <c r="BK1541" s="7"/>
      <c r="BL1541" s="7"/>
      <c r="BM1541" s="7"/>
      <c r="BN1541" s="8"/>
      <c r="BO1541" s="6"/>
      <c r="BP1541" s="7"/>
      <c r="BQ1541" s="7"/>
      <c r="BR1541" s="7"/>
      <c r="BS1541" s="7"/>
      <c r="BT1541" s="8"/>
      <c r="BU1541" s="6"/>
      <c r="BV1541" s="7"/>
      <c r="BW1541" s="7"/>
      <c r="BX1541" s="7"/>
      <c r="BY1541" s="7"/>
      <c r="BZ1541" s="8"/>
      <c r="CA1541" s="6"/>
      <c r="CB1541" s="7"/>
      <c r="CC1541" s="7"/>
      <c r="CD1541" s="7"/>
      <c r="CE1541" s="7"/>
      <c r="CF1541" s="8"/>
      <c r="CG1541" s="6"/>
      <c r="CH1541" s="7"/>
      <c r="CI1541" s="7"/>
      <c r="CJ1541" s="7"/>
      <c r="CK1541" s="7"/>
      <c r="CL1541" s="8"/>
      <c r="CM1541" s="6"/>
      <c r="CN1541" s="7"/>
      <c r="CO1541" s="7"/>
      <c r="CP1541" s="7"/>
      <c r="CQ1541" s="7"/>
      <c r="CR1541" s="8"/>
      <c r="CS1541" s="6"/>
      <c r="CT1541" s="7"/>
      <c r="CU1541" s="7"/>
      <c r="CV1541" s="7"/>
      <c r="CW1541" s="7"/>
      <c r="CX1541" s="8"/>
      <c r="CY1541" s="6"/>
      <c r="CZ1541" s="7"/>
      <c r="DA1541" s="7"/>
      <c r="DB1541" s="7"/>
      <c r="DC1541" s="7"/>
      <c r="DD1541" s="8"/>
      <c r="DE1541" s="6"/>
      <c r="DF1541" s="7"/>
      <c r="DG1541" s="7"/>
      <c r="DH1541" s="7"/>
      <c r="DI1541" s="7"/>
      <c r="DJ1541" s="8"/>
      <c r="DK1541" s="6"/>
      <c r="DL1541" s="7"/>
      <c r="DM1541" s="7"/>
      <c r="DN1541" s="7"/>
      <c r="DO1541" s="7"/>
      <c r="DP1541" s="8"/>
      <c r="DQ1541" s="6"/>
      <c r="DR1541" s="7"/>
      <c r="DS1541" s="7"/>
      <c r="DT1541" s="7"/>
      <c r="DU1541" s="7"/>
      <c r="DV1541" s="8"/>
      <c r="DW1541" s="6"/>
      <c r="DX1541" s="7"/>
      <c r="DY1541" s="7"/>
      <c r="DZ1541" s="7"/>
      <c r="EA1541" s="7"/>
      <c r="EB1541" s="8"/>
      <c r="EC1541" s="6"/>
      <c r="ED1541" s="7"/>
      <c r="EE1541" s="7"/>
      <c r="EF1541" s="7"/>
      <c r="EG1541" s="7"/>
      <c r="EH1541" s="8"/>
      <c r="EI1541" s="6"/>
      <c r="EJ1541" s="7"/>
      <c r="EK1541" s="7"/>
      <c r="EL1541" s="7"/>
      <c r="EM1541" s="7"/>
      <c r="EN1541" s="8"/>
      <c r="EO1541" s="6"/>
      <c r="EP1541" s="7"/>
      <c r="EQ1541" s="7"/>
      <c r="ER1541" s="7"/>
      <c r="ES1541" s="7"/>
      <c r="ET1541" s="8"/>
      <c r="EU1541" s="6"/>
      <c r="EV1541" s="7"/>
      <c r="EW1541" s="7"/>
      <c r="EX1541" s="7"/>
      <c r="EY1541" s="7"/>
      <c r="EZ1541" s="8"/>
      <c r="FA1541" s="6"/>
      <c r="FB1541" s="7"/>
      <c r="FC1541" s="7"/>
      <c r="FD1541" s="7"/>
      <c r="FE1541" s="7"/>
      <c r="FF1541" s="8"/>
      <c r="FG1541" s="6"/>
      <c r="FH1541" s="7"/>
      <c r="FI1541" s="7"/>
      <c r="FJ1541" s="7"/>
      <c r="FK1541" s="7"/>
      <c r="FL1541" s="8"/>
      <c r="FM1541" s="6"/>
      <c r="FN1541" s="7"/>
      <c r="FO1541" s="7"/>
      <c r="FP1541" s="7"/>
      <c r="FQ1541" s="7"/>
      <c r="FR1541" s="8"/>
      <c r="FS1541" s="6"/>
      <c r="FT1541" s="7"/>
      <c r="FU1541" s="7"/>
      <c r="FV1541" s="7"/>
      <c r="FW1541" s="7"/>
      <c r="FX1541" s="8"/>
      <c r="FY1541" s="6"/>
      <c r="FZ1541" s="7"/>
      <c r="GA1541" s="7"/>
      <c r="GB1541" s="7"/>
      <c r="GC1541" s="7"/>
      <c r="GD1541" s="8"/>
      <c r="GE1541" s="6"/>
      <c r="GF1541" s="7"/>
      <c r="GG1541" s="7"/>
      <c r="GH1541" s="7"/>
      <c r="GI1541" s="7"/>
      <c r="GJ1541" s="8"/>
      <c r="GK1541" s="6"/>
      <c r="GL1541" s="7"/>
      <c r="GM1541" s="7"/>
      <c r="GN1541" s="7"/>
      <c r="GO1541" s="7"/>
      <c r="GP1541" s="8"/>
      <c r="GQ1541" s="6"/>
      <c r="GR1541" s="7"/>
      <c r="GS1541" s="7"/>
      <c r="GT1541" s="7"/>
      <c r="GU1541" s="7"/>
      <c r="GV1541" s="8"/>
      <c r="GW1541" s="6"/>
      <c r="GX1541" s="7"/>
      <c r="GY1541" s="7"/>
      <c r="GZ1541" s="7"/>
      <c r="HA1541" s="7"/>
      <c r="HB1541" s="8"/>
      <c r="HC1541" s="6"/>
      <c r="HD1541" s="7"/>
      <c r="HE1541" s="7"/>
      <c r="HF1541" s="7"/>
      <c r="HG1541" s="7"/>
      <c r="HH1541" s="8"/>
      <c r="HI1541" s="6"/>
      <c r="HJ1541" s="7"/>
      <c r="HK1541" s="7"/>
      <c r="HL1541" s="7"/>
      <c r="HM1541" s="7"/>
      <c r="HN1541" s="8"/>
      <c r="HO1541" s="6"/>
      <c r="HP1541" s="7"/>
      <c r="HQ1541" s="7"/>
      <c r="HR1541" s="7"/>
      <c r="HS1541" s="7"/>
      <c r="HT1541" s="8"/>
      <c r="HU1541" s="6"/>
      <c r="HV1541" s="7"/>
      <c r="HW1541" s="7"/>
      <c r="HX1541" s="7"/>
      <c r="HY1541" s="7"/>
      <c r="HZ1541" s="8"/>
      <c r="IA1541" s="6"/>
      <c r="IB1541" s="7"/>
      <c r="IC1541" s="7"/>
      <c r="ID1541" s="7"/>
      <c r="IE1541" s="7"/>
      <c r="IF1541" s="8"/>
      <c r="IG1541" s="6"/>
      <c r="IH1541" s="7"/>
      <c r="II1541" s="7"/>
      <c r="IJ1541" s="7"/>
      <c r="IK1541" s="7"/>
      <c r="IL1541" s="8"/>
      <c r="IM1541" s="6"/>
      <c r="IN1541" s="7"/>
      <c r="IO1541" s="7"/>
      <c r="IP1541" s="7"/>
      <c r="IQ1541" s="7"/>
      <c r="IR1541" s="8"/>
      <c r="IS1541" s="6"/>
      <c r="IT1541" s="7"/>
      <c r="IU1541" s="7"/>
      <c r="IV1541" s="7"/>
    </row>
    <row r="1542" customFormat="false" ht="12.75" hidden="false" customHeight="false" outlineLevel="0" collapsed="false">
      <c r="A1542" s="5" t="s">
        <v>1796</v>
      </c>
      <c r="B1542" s="6" t="n">
        <v>36999</v>
      </c>
      <c r="C1542" s="7" t="s">
        <v>1157</v>
      </c>
      <c r="D1542" s="7" t="s">
        <v>1588</v>
      </c>
      <c r="E1542" s="7" t="s">
        <v>20</v>
      </c>
      <c r="F1542" s="8" t="s">
        <v>1098</v>
      </c>
      <c r="G1542" s="8" t="n">
        <v>5350</v>
      </c>
      <c r="H1542" s="7"/>
      <c r="I1542" s="7"/>
      <c r="J1542" s="7"/>
      <c r="K1542" s="7"/>
      <c r="L1542" s="8"/>
      <c r="M1542" s="6"/>
      <c r="N1542" s="7"/>
      <c r="O1542" s="7"/>
      <c r="P1542" s="7"/>
      <c r="Q1542" s="7"/>
      <c r="R1542" s="8"/>
      <c r="S1542" s="6"/>
      <c r="T1542" s="7"/>
      <c r="U1542" s="7"/>
      <c r="V1542" s="7"/>
      <c r="W1542" s="7"/>
      <c r="X1542" s="8"/>
      <c r="Y1542" s="6"/>
      <c r="Z1542" s="7"/>
      <c r="AA1542" s="7"/>
      <c r="AB1542" s="7"/>
      <c r="AC1542" s="7"/>
      <c r="AD1542" s="8"/>
      <c r="AE1542" s="6"/>
      <c r="AF1542" s="7"/>
      <c r="AG1542" s="7"/>
      <c r="AH1542" s="7"/>
      <c r="AI1542" s="7"/>
      <c r="AJ1542" s="8"/>
      <c r="AK1542" s="6"/>
      <c r="AL1542" s="7"/>
      <c r="AM1542" s="7"/>
      <c r="AN1542" s="7"/>
      <c r="AO1542" s="7"/>
      <c r="AP1542" s="8"/>
      <c r="AQ1542" s="6"/>
      <c r="AR1542" s="7"/>
      <c r="AS1542" s="7"/>
      <c r="AT1542" s="7"/>
      <c r="AU1542" s="7"/>
      <c r="AV1542" s="8"/>
      <c r="AW1542" s="6"/>
      <c r="AX1542" s="7"/>
      <c r="AY1542" s="7"/>
      <c r="AZ1542" s="7"/>
      <c r="BA1542" s="7"/>
      <c r="BB1542" s="8"/>
      <c r="BC1542" s="6"/>
      <c r="BD1542" s="7"/>
      <c r="BE1542" s="7"/>
      <c r="BF1542" s="7"/>
      <c r="BG1542" s="7"/>
      <c r="BH1542" s="8"/>
      <c r="BI1542" s="6"/>
      <c r="BJ1542" s="7"/>
      <c r="BK1542" s="7"/>
      <c r="BL1542" s="7"/>
      <c r="BM1542" s="7"/>
      <c r="BN1542" s="8"/>
      <c r="BO1542" s="6"/>
      <c r="BP1542" s="7"/>
      <c r="BQ1542" s="7"/>
      <c r="BR1542" s="7"/>
      <c r="BS1542" s="7"/>
      <c r="BT1542" s="8"/>
      <c r="BU1542" s="6"/>
      <c r="BV1542" s="7"/>
      <c r="BW1542" s="7"/>
      <c r="BX1542" s="7"/>
      <c r="BY1542" s="7"/>
      <c r="BZ1542" s="8"/>
      <c r="CA1542" s="6"/>
      <c r="CB1542" s="7"/>
      <c r="CC1542" s="7"/>
      <c r="CD1542" s="7"/>
      <c r="CE1542" s="7"/>
      <c r="CF1542" s="8"/>
      <c r="CG1542" s="6"/>
      <c r="CH1542" s="7"/>
      <c r="CI1542" s="7"/>
      <c r="CJ1542" s="7"/>
      <c r="CK1542" s="7"/>
      <c r="CL1542" s="8"/>
      <c r="CM1542" s="6"/>
      <c r="CN1542" s="7"/>
      <c r="CO1542" s="7"/>
      <c r="CP1542" s="7"/>
      <c r="CQ1542" s="7"/>
      <c r="CR1542" s="8"/>
      <c r="CS1542" s="6"/>
      <c r="CT1542" s="7"/>
      <c r="CU1542" s="7"/>
      <c r="CV1542" s="7"/>
      <c r="CW1542" s="7"/>
      <c r="CX1542" s="8"/>
      <c r="CY1542" s="6"/>
      <c r="CZ1542" s="7"/>
      <c r="DA1542" s="7"/>
      <c r="DB1542" s="7"/>
      <c r="DC1542" s="7"/>
      <c r="DD1542" s="8"/>
      <c r="DE1542" s="6"/>
      <c r="DF1542" s="7"/>
      <c r="DG1542" s="7"/>
      <c r="DH1542" s="7"/>
      <c r="DI1542" s="7"/>
      <c r="DJ1542" s="8"/>
      <c r="DK1542" s="6"/>
      <c r="DL1542" s="7"/>
      <c r="DM1542" s="7"/>
      <c r="DN1542" s="7"/>
      <c r="DO1542" s="7"/>
      <c r="DP1542" s="8"/>
      <c r="DQ1542" s="6"/>
      <c r="DR1542" s="7"/>
      <c r="DS1542" s="7"/>
      <c r="DT1542" s="7"/>
      <c r="DU1542" s="7"/>
      <c r="DV1542" s="8"/>
      <c r="DW1542" s="6"/>
      <c r="DX1542" s="7"/>
      <c r="DY1542" s="7"/>
      <c r="DZ1542" s="7"/>
      <c r="EA1542" s="7"/>
      <c r="EB1542" s="8"/>
      <c r="EC1542" s="6"/>
      <c r="ED1542" s="7"/>
      <c r="EE1542" s="7"/>
      <c r="EF1542" s="7"/>
      <c r="EG1542" s="7"/>
      <c r="EH1542" s="8"/>
      <c r="EI1542" s="6"/>
      <c r="EJ1542" s="7"/>
      <c r="EK1542" s="7"/>
      <c r="EL1542" s="7"/>
      <c r="EM1542" s="7"/>
      <c r="EN1542" s="8"/>
      <c r="EO1542" s="6"/>
      <c r="EP1542" s="7"/>
      <c r="EQ1542" s="7"/>
      <c r="ER1542" s="7"/>
      <c r="ES1542" s="7"/>
      <c r="ET1542" s="8"/>
      <c r="EU1542" s="6"/>
      <c r="EV1542" s="7"/>
      <c r="EW1542" s="7"/>
      <c r="EX1542" s="7"/>
      <c r="EY1542" s="7"/>
      <c r="EZ1542" s="8"/>
      <c r="FA1542" s="6"/>
      <c r="FB1542" s="7"/>
      <c r="FC1542" s="7"/>
      <c r="FD1542" s="7"/>
      <c r="FE1542" s="7"/>
      <c r="FF1542" s="8"/>
      <c r="FG1542" s="6"/>
      <c r="FH1542" s="7"/>
      <c r="FI1542" s="7"/>
      <c r="FJ1542" s="7"/>
      <c r="FK1542" s="7"/>
      <c r="FL1542" s="8"/>
      <c r="FM1542" s="6"/>
      <c r="FN1542" s="7"/>
      <c r="FO1542" s="7"/>
      <c r="FP1542" s="7"/>
      <c r="FQ1542" s="7"/>
      <c r="FR1542" s="8"/>
      <c r="FS1542" s="6"/>
      <c r="FT1542" s="7"/>
      <c r="FU1542" s="7"/>
      <c r="FV1542" s="7"/>
      <c r="FW1542" s="7"/>
      <c r="FX1542" s="8"/>
      <c r="FY1542" s="6"/>
      <c r="FZ1542" s="7"/>
      <c r="GA1542" s="7"/>
      <c r="GB1542" s="7"/>
      <c r="GC1542" s="7"/>
      <c r="GD1542" s="8"/>
      <c r="GE1542" s="6"/>
      <c r="GF1542" s="7"/>
      <c r="GG1542" s="7"/>
      <c r="GH1542" s="7"/>
      <c r="GI1542" s="7"/>
      <c r="GJ1542" s="8"/>
      <c r="GK1542" s="6"/>
      <c r="GL1542" s="7"/>
      <c r="GM1542" s="7"/>
      <c r="GN1542" s="7"/>
      <c r="GO1542" s="7"/>
      <c r="GP1542" s="8"/>
      <c r="GQ1542" s="6"/>
      <c r="GR1542" s="7"/>
      <c r="GS1542" s="7"/>
      <c r="GT1542" s="7"/>
      <c r="GU1542" s="7"/>
      <c r="GV1542" s="8"/>
      <c r="GW1542" s="6"/>
      <c r="GX1542" s="7"/>
      <c r="GY1542" s="7"/>
      <c r="GZ1542" s="7"/>
      <c r="HA1542" s="7"/>
      <c r="HB1542" s="8"/>
      <c r="HC1542" s="6"/>
      <c r="HD1542" s="7"/>
      <c r="HE1542" s="7"/>
      <c r="HF1542" s="7"/>
      <c r="HG1542" s="7"/>
      <c r="HH1542" s="8"/>
      <c r="HI1542" s="6"/>
      <c r="HJ1542" s="7"/>
      <c r="HK1542" s="7"/>
      <c r="HL1542" s="7"/>
      <c r="HM1542" s="7"/>
      <c r="HN1542" s="8"/>
      <c r="HO1542" s="6"/>
      <c r="HP1542" s="7"/>
      <c r="HQ1542" s="7"/>
      <c r="HR1542" s="7"/>
      <c r="HS1542" s="7"/>
      <c r="HT1542" s="8"/>
      <c r="HU1542" s="6"/>
      <c r="HV1542" s="7"/>
      <c r="HW1542" s="7"/>
      <c r="HX1542" s="7"/>
      <c r="HY1542" s="7"/>
      <c r="HZ1542" s="8"/>
      <c r="IA1542" s="6"/>
      <c r="IB1542" s="7"/>
      <c r="IC1542" s="7"/>
      <c r="ID1542" s="7"/>
      <c r="IE1542" s="7"/>
      <c r="IF1542" s="8"/>
      <c r="IG1542" s="6"/>
      <c r="IH1542" s="7"/>
      <c r="II1542" s="7"/>
      <c r="IJ1542" s="7"/>
      <c r="IK1542" s="7"/>
      <c r="IL1542" s="8"/>
      <c r="IM1542" s="6"/>
      <c r="IN1542" s="7"/>
      <c r="IO1542" s="7"/>
      <c r="IP1542" s="7"/>
      <c r="IQ1542" s="7"/>
      <c r="IR1542" s="8"/>
      <c r="IS1542" s="6"/>
      <c r="IT1542" s="7"/>
      <c r="IU1542" s="7"/>
      <c r="IV1542" s="7"/>
    </row>
    <row r="1543" customFormat="false" ht="12.75" hidden="false" customHeight="false" outlineLevel="0" collapsed="false">
      <c r="A1543" s="5" t="s">
        <v>1797</v>
      </c>
      <c r="B1543" s="6" t="n">
        <v>36999</v>
      </c>
      <c r="C1543" s="7" t="s">
        <v>1733</v>
      </c>
      <c r="D1543" s="7" t="s">
        <v>1588</v>
      </c>
      <c r="E1543" s="7" t="s">
        <v>20</v>
      </c>
      <c r="F1543" s="8" t="s">
        <v>1098</v>
      </c>
      <c r="G1543" s="8" t="n">
        <v>3470</v>
      </c>
      <c r="H1543" s="7"/>
      <c r="I1543" s="7"/>
      <c r="J1543" s="7"/>
      <c r="K1543" s="7"/>
      <c r="L1543" s="8"/>
      <c r="M1543" s="6"/>
      <c r="N1543" s="7"/>
      <c r="O1543" s="7"/>
      <c r="P1543" s="7"/>
      <c r="Q1543" s="7"/>
      <c r="R1543" s="8"/>
      <c r="S1543" s="6"/>
      <c r="T1543" s="7"/>
      <c r="U1543" s="7"/>
      <c r="V1543" s="7"/>
      <c r="W1543" s="7"/>
      <c r="X1543" s="8"/>
      <c r="Y1543" s="6"/>
      <c r="Z1543" s="7"/>
      <c r="AA1543" s="7"/>
      <c r="AB1543" s="7"/>
      <c r="AC1543" s="7"/>
      <c r="AD1543" s="8"/>
      <c r="AE1543" s="6"/>
      <c r="AF1543" s="7"/>
      <c r="AG1543" s="7"/>
      <c r="AH1543" s="7"/>
      <c r="AI1543" s="7"/>
      <c r="AJ1543" s="8"/>
      <c r="AK1543" s="6"/>
      <c r="AL1543" s="7"/>
      <c r="AM1543" s="7"/>
      <c r="AN1543" s="7"/>
      <c r="AO1543" s="7"/>
      <c r="AP1543" s="8"/>
      <c r="AQ1543" s="6"/>
      <c r="AR1543" s="7"/>
      <c r="AS1543" s="7"/>
      <c r="AT1543" s="7"/>
      <c r="AU1543" s="7"/>
      <c r="AV1543" s="8"/>
      <c r="AW1543" s="6"/>
      <c r="AX1543" s="7"/>
      <c r="AY1543" s="7"/>
      <c r="AZ1543" s="7"/>
      <c r="BA1543" s="7"/>
      <c r="BB1543" s="8"/>
      <c r="BC1543" s="6"/>
      <c r="BD1543" s="7"/>
      <c r="BE1543" s="7"/>
      <c r="BF1543" s="7"/>
      <c r="BG1543" s="7"/>
      <c r="BH1543" s="8"/>
      <c r="BI1543" s="6"/>
      <c r="BJ1543" s="7"/>
      <c r="BK1543" s="7"/>
      <c r="BL1543" s="7"/>
      <c r="BM1543" s="7"/>
      <c r="BN1543" s="8"/>
      <c r="BO1543" s="6"/>
      <c r="BP1543" s="7"/>
      <c r="BQ1543" s="7"/>
      <c r="BR1543" s="7"/>
      <c r="BS1543" s="7"/>
      <c r="BT1543" s="8"/>
      <c r="BU1543" s="6"/>
      <c r="BV1543" s="7"/>
      <c r="BW1543" s="7"/>
      <c r="BX1543" s="7"/>
      <c r="BY1543" s="7"/>
      <c r="BZ1543" s="8"/>
      <c r="CA1543" s="6"/>
      <c r="CB1543" s="7"/>
      <c r="CC1543" s="7"/>
      <c r="CD1543" s="7"/>
      <c r="CE1543" s="7"/>
      <c r="CF1543" s="8"/>
      <c r="CG1543" s="6"/>
      <c r="CH1543" s="7"/>
      <c r="CI1543" s="7"/>
      <c r="CJ1543" s="7"/>
      <c r="CK1543" s="7"/>
      <c r="CL1543" s="8"/>
      <c r="CM1543" s="6"/>
      <c r="CN1543" s="7"/>
      <c r="CO1543" s="7"/>
      <c r="CP1543" s="7"/>
      <c r="CQ1543" s="7"/>
      <c r="CR1543" s="8"/>
      <c r="CS1543" s="6"/>
      <c r="CT1543" s="7"/>
      <c r="CU1543" s="7"/>
      <c r="CV1543" s="7"/>
      <c r="CW1543" s="7"/>
      <c r="CX1543" s="8"/>
      <c r="CY1543" s="6"/>
      <c r="CZ1543" s="7"/>
      <c r="DA1543" s="7"/>
      <c r="DB1543" s="7"/>
      <c r="DC1543" s="7"/>
      <c r="DD1543" s="8"/>
      <c r="DE1543" s="6"/>
      <c r="DF1543" s="7"/>
      <c r="DG1543" s="7"/>
      <c r="DH1543" s="7"/>
      <c r="DI1543" s="7"/>
      <c r="DJ1543" s="8"/>
      <c r="DK1543" s="6"/>
      <c r="DL1543" s="7"/>
      <c r="DM1543" s="7"/>
      <c r="DN1543" s="7"/>
      <c r="DO1543" s="7"/>
      <c r="DP1543" s="8"/>
      <c r="DQ1543" s="6"/>
      <c r="DR1543" s="7"/>
      <c r="DS1543" s="7"/>
      <c r="DT1543" s="7"/>
      <c r="DU1543" s="7"/>
      <c r="DV1543" s="8"/>
      <c r="DW1543" s="6"/>
      <c r="DX1543" s="7"/>
      <c r="DY1543" s="7"/>
      <c r="DZ1543" s="7"/>
      <c r="EA1543" s="7"/>
      <c r="EB1543" s="8"/>
      <c r="EC1543" s="6"/>
      <c r="ED1543" s="7"/>
      <c r="EE1543" s="7"/>
      <c r="EF1543" s="7"/>
      <c r="EG1543" s="7"/>
      <c r="EH1543" s="8"/>
      <c r="EI1543" s="6"/>
      <c r="EJ1543" s="7"/>
      <c r="EK1543" s="7"/>
      <c r="EL1543" s="7"/>
      <c r="EM1543" s="7"/>
      <c r="EN1543" s="8"/>
      <c r="EO1543" s="6"/>
      <c r="EP1543" s="7"/>
      <c r="EQ1543" s="7"/>
      <c r="ER1543" s="7"/>
      <c r="ES1543" s="7"/>
      <c r="ET1543" s="8"/>
      <c r="EU1543" s="6"/>
      <c r="EV1543" s="7"/>
      <c r="EW1543" s="7"/>
      <c r="EX1543" s="7"/>
      <c r="EY1543" s="7"/>
      <c r="EZ1543" s="8"/>
      <c r="FA1543" s="6"/>
      <c r="FB1543" s="7"/>
      <c r="FC1543" s="7"/>
      <c r="FD1543" s="7"/>
      <c r="FE1543" s="7"/>
      <c r="FF1543" s="8"/>
      <c r="FG1543" s="6"/>
      <c r="FH1543" s="7"/>
      <c r="FI1543" s="7"/>
      <c r="FJ1543" s="7"/>
      <c r="FK1543" s="7"/>
      <c r="FL1543" s="8"/>
      <c r="FM1543" s="6"/>
      <c r="FN1543" s="7"/>
      <c r="FO1543" s="7"/>
      <c r="FP1543" s="7"/>
      <c r="FQ1543" s="7"/>
      <c r="FR1543" s="8"/>
      <c r="FS1543" s="6"/>
      <c r="FT1543" s="7"/>
      <c r="FU1543" s="7"/>
      <c r="FV1543" s="7"/>
      <c r="FW1543" s="7"/>
      <c r="FX1543" s="8"/>
      <c r="FY1543" s="6"/>
      <c r="FZ1543" s="7"/>
      <c r="GA1543" s="7"/>
      <c r="GB1543" s="7"/>
      <c r="GC1543" s="7"/>
      <c r="GD1543" s="8"/>
      <c r="GE1543" s="6"/>
      <c r="GF1543" s="7"/>
      <c r="GG1543" s="7"/>
      <c r="GH1543" s="7"/>
      <c r="GI1543" s="7"/>
      <c r="GJ1543" s="8"/>
      <c r="GK1543" s="6"/>
      <c r="GL1543" s="7"/>
      <c r="GM1543" s="7"/>
      <c r="GN1543" s="7"/>
      <c r="GO1543" s="7"/>
      <c r="GP1543" s="8"/>
      <c r="GQ1543" s="6"/>
      <c r="GR1543" s="7"/>
      <c r="GS1543" s="7"/>
      <c r="GT1543" s="7"/>
      <c r="GU1543" s="7"/>
      <c r="GV1543" s="8"/>
      <c r="GW1543" s="6"/>
      <c r="GX1543" s="7"/>
      <c r="GY1543" s="7"/>
      <c r="GZ1543" s="7"/>
      <c r="HA1543" s="7"/>
      <c r="HB1543" s="8"/>
      <c r="HC1543" s="6"/>
      <c r="HD1543" s="7"/>
      <c r="HE1543" s="7"/>
      <c r="HF1543" s="7"/>
      <c r="HG1543" s="7"/>
      <c r="HH1543" s="8"/>
      <c r="HI1543" s="6"/>
      <c r="HJ1543" s="7"/>
      <c r="HK1543" s="7"/>
      <c r="HL1543" s="7"/>
      <c r="HM1543" s="7"/>
      <c r="HN1543" s="8"/>
      <c r="HO1543" s="6"/>
      <c r="HP1543" s="7"/>
      <c r="HQ1543" s="7"/>
      <c r="HR1543" s="7"/>
      <c r="HS1543" s="7"/>
      <c r="HT1543" s="8"/>
      <c r="HU1543" s="6"/>
      <c r="HV1543" s="7"/>
      <c r="HW1543" s="7"/>
      <c r="HX1543" s="7"/>
      <c r="HY1543" s="7"/>
      <c r="HZ1543" s="8"/>
      <c r="IA1543" s="6"/>
      <c r="IB1543" s="7"/>
      <c r="IC1543" s="7"/>
      <c r="ID1543" s="7"/>
      <c r="IE1543" s="7"/>
      <c r="IF1543" s="8"/>
      <c r="IG1543" s="6"/>
      <c r="IH1543" s="7"/>
      <c r="II1543" s="7"/>
      <c r="IJ1543" s="7"/>
      <c r="IK1543" s="7"/>
      <c r="IL1543" s="8"/>
      <c r="IM1543" s="6"/>
      <c r="IN1543" s="7"/>
      <c r="IO1543" s="7"/>
      <c r="IP1543" s="7"/>
      <c r="IQ1543" s="7"/>
      <c r="IR1543" s="8"/>
      <c r="IS1543" s="6"/>
      <c r="IT1543" s="7"/>
      <c r="IU1543" s="7"/>
      <c r="IV1543" s="7"/>
    </row>
    <row r="1544" customFormat="false" ht="12.75" hidden="false" customHeight="false" outlineLevel="0" collapsed="false">
      <c r="A1544" s="5" t="s">
        <v>1798</v>
      </c>
      <c r="B1544" s="6" t="n">
        <v>36999</v>
      </c>
      <c r="C1544" s="7" t="s">
        <v>1157</v>
      </c>
      <c r="D1544" s="7" t="s">
        <v>1588</v>
      </c>
      <c r="E1544" s="7" t="s">
        <v>20</v>
      </c>
      <c r="F1544" s="8" t="s">
        <v>1098</v>
      </c>
      <c r="G1544" s="8" t="n">
        <v>490</v>
      </c>
      <c r="H1544" s="7"/>
      <c r="I1544" s="7"/>
      <c r="J1544" s="7"/>
      <c r="K1544" s="7"/>
      <c r="L1544" s="8"/>
      <c r="M1544" s="6"/>
      <c r="N1544" s="7"/>
      <c r="O1544" s="7"/>
      <c r="P1544" s="7"/>
      <c r="Q1544" s="7"/>
      <c r="R1544" s="8"/>
      <c r="S1544" s="6"/>
      <c r="T1544" s="7"/>
      <c r="U1544" s="7"/>
      <c r="V1544" s="7"/>
      <c r="W1544" s="7"/>
      <c r="X1544" s="8"/>
      <c r="Y1544" s="6"/>
      <c r="Z1544" s="7"/>
      <c r="AA1544" s="7"/>
      <c r="AB1544" s="7"/>
      <c r="AC1544" s="7"/>
      <c r="AD1544" s="8"/>
      <c r="AE1544" s="6"/>
      <c r="AF1544" s="7"/>
      <c r="AG1544" s="7"/>
      <c r="AH1544" s="7"/>
      <c r="AI1544" s="7"/>
      <c r="AJ1544" s="8"/>
      <c r="AK1544" s="6"/>
      <c r="AL1544" s="7"/>
      <c r="AM1544" s="7"/>
      <c r="AN1544" s="7"/>
      <c r="AO1544" s="7"/>
      <c r="AP1544" s="8"/>
      <c r="AQ1544" s="6"/>
      <c r="AR1544" s="7"/>
      <c r="AS1544" s="7"/>
      <c r="AT1544" s="7"/>
      <c r="AU1544" s="7"/>
      <c r="AV1544" s="8"/>
      <c r="AW1544" s="6"/>
      <c r="AX1544" s="7"/>
      <c r="AY1544" s="7"/>
      <c r="AZ1544" s="7"/>
      <c r="BA1544" s="7"/>
      <c r="BB1544" s="8"/>
      <c r="BC1544" s="6"/>
      <c r="BD1544" s="7"/>
      <c r="BE1544" s="7"/>
      <c r="BF1544" s="7"/>
      <c r="BG1544" s="7"/>
      <c r="BH1544" s="8"/>
      <c r="BI1544" s="6"/>
      <c r="BJ1544" s="7"/>
      <c r="BK1544" s="7"/>
      <c r="BL1544" s="7"/>
      <c r="BM1544" s="7"/>
      <c r="BN1544" s="8"/>
      <c r="BO1544" s="6"/>
      <c r="BP1544" s="7"/>
      <c r="BQ1544" s="7"/>
      <c r="BR1544" s="7"/>
      <c r="BS1544" s="7"/>
      <c r="BT1544" s="8"/>
      <c r="BU1544" s="6"/>
      <c r="BV1544" s="7"/>
      <c r="BW1544" s="7"/>
      <c r="BX1544" s="7"/>
      <c r="BY1544" s="7"/>
      <c r="BZ1544" s="8"/>
      <c r="CA1544" s="6"/>
      <c r="CB1544" s="7"/>
      <c r="CC1544" s="7"/>
      <c r="CD1544" s="7"/>
      <c r="CE1544" s="7"/>
      <c r="CF1544" s="8"/>
      <c r="CG1544" s="6"/>
      <c r="CH1544" s="7"/>
      <c r="CI1544" s="7"/>
      <c r="CJ1544" s="7"/>
      <c r="CK1544" s="7"/>
      <c r="CL1544" s="8"/>
      <c r="CM1544" s="6"/>
      <c r="CN1544" s="7"/>
      <c r="CO1544" s="7"/>
      <c r="CP1544" s="7"/>
      <c r="CQ1544" s="7"/>
      <c r="CR1544" s="8"/>
      <c r="CS1544" s="6"/>
      <c r="CT1544" s="7"/>
      <c r="CU1544" s="7"/>
      <c r="CV1544" s="7"/>
      <c r="CW1544" s="7"/>
      <c r="CX1544" s="8"/>
      <c r="CY1544" s="6"/>
      <c r="CZ1544" s="7"/>
      <c r="DA1544" s="7"/>
      <c r="DB1544" s="7"/>
      <c r="DC1544" s="7"/>
      <c r="DD1544" s="8"/>
      <c r="DE1544" s="6"/>
      <c r="DF1544" s="7"/>
      <c r="DG1544" s="7"/>
      <c r="DH1544" s="7"/>
      <c r="DI1544" s="7"/>
      <c r="DJ1544" s="8"/>
      <c r="DK1544" s="6"/>
      <c r="DL1544" s="7"/>
      <c r="DM1544" s="7"/>
      <c r="DN1544" s="7"/>
      <c r="DO1544" s="7"/>
      <c r="DP1544" s="8"/>
      <c r="DQ1544" s="6"/>
      <c r="DR1544" s="7"/>
      <c r="DS1544" s="7"/>
      <c r="DT1544" s="7"/>
      <c r="DU1544" s="7"/>
      <c r="DV1544" s="8"/>
      <c r="DW1544" s="6"/>
      <c r="DX1544" s="7"/>
      <c r="DY1544" s="7"/>
      <c r="DZ1544" s="7"/>
      <c r="EA1544" s="7"/>
      <c r="EB1544" s="8"/>
      <c r="EC1544" s="6"/>
      <c r="ED1544" s="7"/>
      <c r="EE1544" s="7"/>
      <c r="EF1544" s="7"/>
      <c r="EG1544" s="7"/>
      <c r="EH1544" s="8"/>
      <c r="EI1544" s="6"/>
      <c r="EJ1544" s="7"/>
      <c r="EK1544" s="7"/>
      <c r="EL1544" s="7"/>
      <c r="EM1544" s="7"/>
      <c r="EN1544" s="8"/>
      <c r="EO1544" s="6"/>
      <c r="EP1544" s="7"/>
      <c r="EQ1544" s="7"/>
      <c r="ER1544" s="7"/>
      <c r="ES1544" s="7"/>
      <c r="ET1544" s="8"/>
      <c r="EU1544" s="6"/>
      <c r="EV1544" s="7"/>
      <c r="EW1544" s="7"/>
      <c r="EX1544" s="7"/>
      <c r="EY1544" s="7"/>
      <c r="EZ1544" s="8"/>
      <c r="FA1544" s="6"/>
      <c r="FB1544" s="7"/>
      <c r="FC1544" s="7"/>
      <c r="FD1544" s="7"/>
      <c r="FE1544" s="7"/>
      <c r="FF1544" s="8"/>
      <c r="FG1544" s="6"/>
      <c r="FH1544" s="7"/>
      <c r="FI1544" s="7"/>
      <c r="FJ1544" s="7"/>
      <c r="FK1544" s="7"/>
      <c r="FL1544" s="8"/>
      <c r="FM1544" s="6"/>
      <c r="FN1544" s="7"/>
      <c r="FO1544" s="7"/>
      <c r="FP1544" s="7"/>
      <c r="FQ1544" s="7"/>
      <c r="FR1544" s="8"/>
      <c r="FS1544" s="6"/>
      <c r="FT1544" s="7"/>
      <c r="FU1544" s="7"/>
      <c r="FV1544" s="7"/>
      <c r="FW1544" s="7"/>
      <c r="FX1544" s="8"/>
      <c r="FY1544" s="6"/>
      <c r="FZ1544" s="7"/>
      <c r="GA1544" s="7"/>
      <c r="GB1544" s="7"/>
      <c r="GC1544" s="7"/>
      <c r="GD1544" s="8"/>
      <c r="GE1544" s="6"/>
      <c r="GF1544" s="7"/>
      <c r="GG1544" s="7"/>
      <c r="GH1544" s="7"/>
      <c r="GI1544" s="7"/>
      <c r="GJ1544" s="8"/>
      <c r="GK1544" s="6"/>
      <c r="GL1544" s="7"/>
      <c r="GM1544" s="7"/>
      <c r="GN1544" s="7"/>
      <c r="GO1544" s="7"/>
      <c r="GP1544" s="8"/>
      <c r="GQ1544" s="6"/>
      <c r="GR1544" s="7"/>
      <c r="GS1544" s="7"/>
      <c r="GT1544" s="7"/>
      <c r="GU1544" s="7"/>
      <c r="GV1544" s="8"/>
      <c r="GW1544" s="6"/>
      <c r="GX1544" s="7"/>
      <c r="GY1544" s="7"/>
      <c r="GZ1544" s="7"/>
      <c r="HA1544" s="7"/>
      <c r="HB1544" s="8"/>
      <c r="HC1544" s="6"/>
      <c r="HD1544" s="7"/>
      <c r="HE1544" s="7"/>
      <c r="HF1544" s="7"/>
      <c r="HG1544" s="7"/>
      <c r="HH1544" s="8"/>
      <c r="HI1544" s="6"/>
      <c r="HJ1544" s="7"/>
      <c r="HK1544" s="7"/>
      <c r="HL1544" s="7"/>
      <c r="HM1544" s="7"/>
      <c r="HN1544" s="8"/>
      <c r="HO1544" s="6"/>
      <c r="HP1544" s="7"/>
      <c r="HQ1544" s="7"/>
      <c r="HR1544" s="7"/>
      <c r="HS1544" s="7"/>
      <c r="HT1544" s="8"/>
      <c r="HU1544" s="6"/>
      <c r="HV1544" s="7"/>
      <c r="HW1544" s="7"/>
      <c r="HX1544" s="7"/>
      <c r="HY1544" s="7"/>
      <c r="HZ1544" s="8"/>
      <c r="IA1544" s="6"/>
      <c r="IB1544" s="7"/>
      <c r="IC1544" s="7"/>
      <c r="ID1544" s="7"/>
      <c r="IE1544" s="7"/>
      <c r="IF1544" s="8"/>
      <c r="IG1544" s="6"/>
      <c r="IH1544" s="7"/>
      <c r="II1544" s="7"/>
      <c r="IJ1544" s="7"/>
      <c r="IK1544" s="7"/>
      <c r="IL1544" s="8"/>
      <c r="IM1544" s="6"/>
      <c r="IN1544" s="7"/>
      <c r="IO1544" s="7"/>
      <c r="IP1544" s="7"/>
      <c r="IQ1544" s="7"/>
      <c r="IR1544" s="8"/>
      <c r="IS1544" s="6"/>
      <c r="IT1544" s="7"/>
      <c r="IU1544" s="7"/>
      <c r="IV1544" s="7"/>
    </row>
    <row r="1545" customFormat="false" ht="12.75" hidden="false" customHeight="false" outlineLevel="0" collapsed="false">
      <c r="A1545" s="5" t="s">
        <v>1799</v>
      </c>
      <c r="B1545" s="6" t="n">
        <v>36999</v>
      </c>
      <c r="C1545" s="7" t="s">
        <v>1800</v>
      </c>
      <c r="D1545" s="7" t="s">
        <v>1588</v>
      </c>
      <c r="E1545" s="7" t="s">
        <v>20</v>
      </c>
      <c r="F1545" s="8" t="s">
        <v>775</v>
      </c>
      <c r="G1545" s="8" t="n">
        <v>40900</v>
      </c>
      <c r="H1545" s="7"/>
      <c r="I1545" s="7"/>
      <c r="J1545" s="7"/>
      <c r="K1545" s="7"/>
      <c r="L1545" s="8"/>
      <c r="M1545" s="6"/>
      <c r="N1545" s="7"/>
      <c r="O1545" s="7"/>
      <c r="P1545" s="7"/>
      <c r="Q1545" s="7"/>
      <c r="R1545" s="8"/>
      <c r="S1545" s="6"/>
      <c r="T1545" s="7"/>
      <c r="U1545" s="7"/>
      <c r="V1545" s="7"/>
      <c r="W1545" s="7"/>
      <c r="X1545" s="8"/>
      <c r="Y1545" s="6"/>
      <c r="Z1545" s="7"/>
      <c r="AA1545" s="7"/>
      <c r="AB1545" s="7"/>
      <c r="AC1545" s="7"/>
      <c r="AD1545" s="8"/>
      <c r="AE1545" s="6"/>
      <c r="AF1545" s="7"/>
      <c r="AG1545" s="7"/>
      <c r="AH1545" s="7"/>
      <c r="AI1545" s="7"/>
      <c r="AJ1545" s="8"/>
      <c r="AK1545" s="6"/>
      <c r="AL1545" s="7"/>
      <c r="AM1545" s="7"/>
      <c r="AN1545" s="7"/>
      <c r="AO1545" s="7"/>
      <c r="AP1545" s="8"/>
      <c r="AQ1545" s="6"/>
      <c r="AR1545" s="7"/>
      <c r="AS1545" s="7"/>
      <c r="AT1545" s="7"/>
      <c r="AU1545" s="7"/>
      <c r="AV1545" s="8"/>
      <c r="AW1545" s="6"/>
      <c r="AX1545" s="7"/>
      <c r="AY1545" s="7"/>
      <c r="AZ1545" s="7"/>
      <c r="BA1545" s="7"/>
      <c r="BB1545" s="8"/>
      <c r="BC1545" s="6"/>
      <c r="BD1545" s="7"/>
      <c r="BE1545" s="7"/>
      <c r="BF1545" s="7"/>
      <c r="BG1545" s="7"/>
      <c r="BH1545" s="8"/>
      <c r="BI1545" s="6"/>
      <c r="BJ1545" s="7"/>
      <c r="BK1545" s="7"/>
      <c r="BL1545" s="7"/>
      <c r="BM1545" s="7"/>
      <c r="BN1545" s="8"/>
      <c r="BO1545" s="6"/>
      <c r="BP1545" s="7"/>
      <c r="BQ1545" s="7"/>
      <c r="BR1545" s="7"/>
      <c r="BS1545" s="7"/>
      <c r="BT1545" s="8"/>
      <c r="BU1545" s="6"/>
      <c r="BV1545" s="7"/>
      <c r="BW1545" s="7"/>
      <c r="BX1545" s="7"/>
      <c r="BY1545" s="7"/>
      <c r="BZ1545" s="8"/>
      <c r="CA1545" s="6"/>
      <c r="CB1545" s="7"/>
      <c r="CC1545" s="7"/>
      <c r="CD1545" s="7"/>
      <c r="CE1545" s="7"/>
      <c r="CF1545" s="8"/>
      <c r="CG1545" s="6"/>
      <c r="CH1545" s="7"/>
      <c r="CI1545" s="7"/>
      <c r="CJ1545" s="7"/>
      <c r="CK1545" s="7"/>
      <c r="CL1545" s="8"/>
      <c r="CM1545" s="6"/>
      <c r="CN1545" s="7"/>
      <c r="CO1545" s="7"/>
      <c r="CP1545" s="7"/>
      <c r="CQ1545" s="7"/>
      <c r="CR1545" s="8"/>
      <c r="CS1545" s="6"/>
      <c r="CT1545" s="7"/>
      <c r="CU1545" s="7"/>
      <c r="CV1545" s="7"/>
      <c r="CW1545" s="7"/>
      <c r="CX1545" s="8"/>
      <c r="CY1545" s="6"/>
      <c r="CZ1545" s="7"/>
      <c r="DA1545" s="7"/>
      <c r="DB1545" s="7"/>
      <c r="DC1545" s="7"/>
      <c r="DD1545" s="8"/>
      <c r="DE1545" s="6"/>
      <c r="DF1545" s="7"/>
      <c r="DG1545" s="7"/>
      <c r="DH1545" s="7"/>
      <c r="DI1545" s="7"/>
      <c r="DJ1545" s="8"/>
      <c r="DK1545" s="6"/>
      <c r="DL1545" s="7"/>
      <c r="DM1545" s="7"/>
      <c r="DN1545" s="7"/>
      <c r="DO1545" s="7"/>
      <c r="DP1545" s="8"/>
      <c r="DQ1545" s="6"/>
      <c r="DR1545" s="7"/>
      <c r="DS1545" s="7"/>
      <c r="DT1545" s="7"/>
      <c r="DU1545" s="7"/>
      <c r="DV1545" s="8"/>
      <c r="DW1545" s="6"/>
      <c r="DX1545" s="7"/>
      <c r="DY1545" s="7"/>
      <c r="DZ1545" s="7"/>
      <c r="EA1545" s="7"/>
      <c r="EB1545" s="8"/>
      <c r="EC1545" s="6"/>
      <c r="ED1545" s="7"/>
      <c r="EE1545" s="7"/>
      <c r="EF1545" s="7"/>
      <c r="EG1545" s="7"/>
      <c r="EH1545" s="8"/>
      <c r="EI1545" s="6"/>
      <c r="EJ1545" s="7"/>
      <c r="EK1545" s="7"/>
      <c r="EL1545" s="7"/>
      <c r="EM1545" s="7"/>
      <c r="EN1545" s="8"/>
      <c r="EO1545" s="6"/>
      <c r="EP1545" s="7"/>
      <c r="EQ1545" s="7"/>
      <c r="ER1545" s="7"/>
      <c r="ES1545" s="7"/>
      <c r="ET1545" s="8"/>
      <c r="EU1545" s="6"/>
      <c r="EV1545" s="7"/>
      <c r="EW1545" s="7"/>
      <c r="EX1545" s="7"/>
      <c r="EY1545" s="7"/>
      <c r="EZ1545" s="8"/>
      <c r="FA1545" s="6"/>
      <c r="FB1545" s="7"/>
      <c r="FC1545" s="7"/>
      <c r="FD1545" s="7"/>
      <c r="FE1545" s="7"/>
      <c r="FF1545" s="8"/>
      <c r="FG1545" s="6"/>
      <c r="FH1545" s="7"/>
      <c r="FI1545" s="7"/>
      <c r="FJ1545" s="7"/>
      <c r="FK1545" s="7"/>
      <c r="FL1545" s="8"/>
      <c r="FM1545" s="6"/>
      <c r="FN1545" s="7"/>
      <c r="FO1545" s="7"/>
      <c r="FP1545" s="7"/>
      <c r="FQ1545" s="7"/>
      <c r="FR1545" s="8"/>
      <c r="FS1545" s="6"/>
      <c r="FT1545" s="7"/>
      <c r="FU1545" s="7"/>
      <c r="FV1545" s="7"/>
      <c r="FW1545" s="7"/>
      <c r="FX1545" s="8"/>
      <c r="FY1545" s="6"/>
      <c r="FZ1545" s="7"/>
      <c r="GA1545" s="7"/>
      <c r="GB1545" s="7"/>
      <c r="GC1545" s="7"/>
      <c r="GD1545" s="8"/>
      <c r="GE1545" s="6"/>
      <c r="GF1545" s="7"/>
      <c r="GG1545" s="7"/>
      <c r="GH1545" s="7"/>
      <c r="GI1545" s="7"/>
      <c r="GJ1545" s="8"/>
      <c r="GK1545" s="6"/>
      <c r="GL1545" s="7"/>
      <c r="GM1545" s="7"/>
      <c r="GN1545" s="7"/>
      <c r="GO1545" s="7"/>
      <c r="GP1545" s="8"/>
      <c r="GQ1545" s="6"/>
      <c r="GR1545" s="7"/>
      <c r="GS1545" s="7"/>
      <c r="GT1545" s="7"/>
      <c r="GU1545" s="7"/>
      <c r="GV1545" s="8"/>
      <c r="GW1545" s="6"/>
      <c r="GX1545" s="7"/>
      <c r="GY1545" s="7"/>
      <c r="GZ1545" s="7"/>
      <c r="HA1545" s="7"/>
      <c r="HB1545" s="8"/>
      <c r="HC1545" s="6"/>
      <c r="HD1545" s="7"/>
      <c r="HE1545" s="7"/>
      <c r="HF1545" s="7"/>
      <c r="HG1545" s="7"/>
      <c r="HH1545" s="8"/>
      <c r="HI1545" s="6"/>
      <c r="HJ1545" s="7"/>
      <c r="HK1545" s="7"/>
      <c r="HL1545" s="7"/>
      <c r="HM1545" s="7"/>
      <c r="HN1545" s="8"/>
      <c r="HO1545" s="6"/>
      <c r="HP1545" s="7"/>
      <c r="HQ1545" s="7"/>
      <c r="HR1545" s="7"/>
      <c r="HS1545" s="7"/>
      <c r="HT1545" s="8"/>
      <c r="HU1545" s="6"/>
      <c r="HV1545" s="7"/>
      <c r="HW1545" s="7"/>
      <c r="HX1545" s="7"/>
      <c r="HY1545" s="7"/>
      <c r="HZ1545" s="8"/>
      <c r="IA1545" s="6"/>
      <c r="IB1545" s="7"/>
      <c r="IC1545" s="7"/>
      <c r="ID1545" s="7"/>
      <c r="IE1545" s="7"/>
      <c r="IF1545" s="8"/>
      <c r="IG1545" s="6"/>
      <c r="IH1545" s="7"/>
      <c r="II1545" s="7"/>
      <c r="IJ1545" s="7"/>
      <c r="IK1545" s="7"/>
      <c r="IL1545" s="8"/>
      <c r="IM1545" s="6"/>
      <c r="IN1545" s="7"/>
      <c r="IO1545" s="7"/>
      <c r="IP1545" s="7"/>
      <c r="IQ1545" s="7"/>
      <c r="IR1545" s="8"/>
      <c r="IS1545" s="6"/>
      <c r="IT1545" s="7"/>
      <c r="IU1545" s="7"/>
      <c r="IV1545" s="7"/>
    </row>
    <row r="1546" customFormat="false" ht="12.75" hidden="false" customHeight="false" outlineLevel="0" collapsed="false">
      <c r="A1546" s="5" t="s">
        <v>1801</v>
      </c>
      <c r="B1546" s="6" t="n">
        <v>36999</v>
      </c>
      <c r="C1546" s="7" t="s">
        <v>774</v>
      </c>
      <c r="D1546" s="7" t="s">
        <v>1588</v>
      </c>
      <c r="E1546" s="7" t="s">
        <v>20</v>
      </c>
      <c r="F1546" s="8" t="s">
        <v>1098</v>
      </c>
      <c r="G1546" s="8" t="n">
        <v>0</v>
      </c>
      <c r="H1546" s="7"/>
      <c r="I1546" s="7"/>
      <c r="J1546" s="7"/>
      <c r="K1546" s="7"/>
      <c r="L1546" s="8"/>
      <c r="M1546" s="6"/>
      <c r="N1546" s="7"/>
      <c r="O1546" s="7"/>
      <c r="P1546" s="7"/>
      <c r="Q1546" s="7"/>
      <c r="R1546" s="8"/>
      <c r="S1546" s="6"/>
      <c r="T1546" s="7"/>
      <c r="U1546" s="7"/>
      <c r="V1546" s="7"/>
      <c r="W1546" s="7"/>
      <c r="X1546" s="8"/>
      <c r="Y1546" s="6"/>
      <c r="Z1546" s="7"/>
      <c r="AA1546" s="7"/>
      <c r="AB1546" s="7"/>
      <c r="AC1546" s="7"/>
      <c r="AD1546" s="8"/>
      <c r="AE1546" s="6"/>
      <c r="AF1546" s="7"/>
      <c r="AG1546" s="7"/>
      <c r="AH1546" s="7"/>
      <c r="AI1546" s="7"/>
      <c r="AJ1546" s="8"/>
      <c r="AK1546" s="6"/>
      <c r="AL1546" s="7"/>
      <c r="AM1546" s="7"/>
      <c r="AN1546" s="7"/>
      <c r="AO1546" s="7"/>
      <c r="AP1546" s="8"/>
      <c r="AQ1546" s="6"/>
      <c r="AR1546" s="7"/>
      <c r="AS1546" s="7"/>
      <c r="AT1546" s="7"/>
      <c r="AU1546" s="7"/>
      <c r="AV1546" s="8"/>
      <c r="AW1546" s="6"/>
      <c r="AX1546" s="7"/>
      <c r="AY1546" s="7"/>
      <c r="AZ1546" s="7"/>
      <c r="BA1546" s="7"/>
      <c r="BB1546" s="8"/>
      <c r="BC1546" s="6"/>
      <c r="BD1546" s="7"/>
      <c r="BE1546" s="7"/>
      <c r="BF1546" s="7"/>
      <c r="BG1546" s="7"/>
      <c r="BH1546" s="8"/>
      <c r="BI1546" s="6"/>
      <c r="BJ1546" s="7"/>
      <c r="BK1546" s="7"/>
      <c r="BL1546" s="7"/>
      <c r="BM1546" s="7"/>
      <c r="BN1546" s="8"/>
      <c r="BO1546" s="6"/>
      <c r="BP1546" s="7"/>
      <c r="BQ1546" s="7"/>
      <c r="BR1546" s="7"/>
      <c r="BS1546" s="7"/>
      <c r="BT1546" s="8"/>
      <c r="BU1546" s="6"/>
      <c r="BV1546" s="7"/>
      <c r="BW1546" s="7"/>
      <c r="BX1546" s="7"/>
      <c r="BY1546" s="7"/>
      <c r="BZ1546" s="8"/>
      <c r="CA1546" s="6"/>
      <c r="CB1546" s="7"/>
      <c r="CC1546" s="7"/>
      <c r="CD1546" s="7"/>
      <c r="CE1546" s="7"/>
      <c r="CF1546" s="8"/>
      <c r="CG1546" s="6"/>
      <c r="CH1546" s="7"/>
      <c r="CI1546" s="7"/>
      <c r="CJ1546" s="7"/>
      <c r="CK1546" s="7"/>
      <c r="CL1546" s="8"/>
      <c r="CM1546" s="6"/>
      <c r="CN1546" s="7"/>
      <c r="CO1546" s="7"/>
      <c r="CP1546" s="7"/>
      <c r="CQ1546" s="7"/>
      <c r="CR1546" s="8"/>
      <c r="CS1546" s="6"/>
      <c r="CT1546" s="7"/>
      <c r="CU1546" s="7"/>
      <c r="CV1546" s="7"/>
      <c r="CW1546" s="7"/>
      <c r="CX1546" s="8"/>
      <c r="CY1546" s="6"/>
      <c r="CZ1546" s="7"/>
      <c r="DA1546" s="7"/>
      <c r="DB1546" s="7"/>
      <c r="DC1546" s="7"/>
      <c r="DD1546" s="8"/>
      <c r="DE1546" s="6"/>
      <c r="DF1546" s="7"/>
      <c r="DG1546" s="7"/>
      <c r="DH1546" s="7"/>
      <c r="DI1546" s="7"/>
      <c r="DJ1546" s="8"/>
      <c r="DK1546" s="6"/>
      <c r="DL1546" s="7"/>
      <c r="DM1546" s="7"/>
      <c r="DN1546" s="7"/>
      <c r="DO1546" s="7"/>
      <c r="DP1546" s="8"/>
      <c r="DQ1546" s="6"/>
      <c r="DR1546" s="7"/>
      <c r="DS1546" s="7"/>
      <c r="DT1546" s="7"/>
      <c r="DU1546" s="7"/>
      <c r="DV1546" s="8"/>
      <c r="DW1546" s="6"/>
      <c r="DX1546" s="7"/>
      <c r="DY1546" s="7"/>
      <c r="DZ1546" s="7"/>
      <c r="EA1546" s="7"/>
      <c r="EB1546" s="8"/>
      <c r="EC1546" s="6"/>
      <c r="ED1546" s="7"/>
      <c r="EE1546" s="7"/>
      <c r="EF1546" s="7"/>
      <c r="EG1546" s="7"/>
      <c r="EH1546" s="8"/>
      <c r="EI1546" s="6"/>
      <c r="EJ1546" s="7"/>
      <c r="EK1546" s="7"/>
      <c r="EL1546" s="7"/>
      <c r="EM1546" s="7"/>
      <c r="EN1546" s="8"/>
      <c r="EO1546" s="6"/>
      <c r="EP1546" s="7"/>
      <c r="EQ1546" s="7"/>
      <c r="ER1546" s="7"/>
      <c r="ES1546" s="7"/>
      <c r="ET1546" s="8"/>
      <c r="EU1546" s="6"/>
      <c r="EV1546" s="7"/>
      <c r="EW1546" s="7"/>
      <c r="EX1546" s="7"/>
      <c r="EY1546" s="7"/>
      <c r="EZ1546" s="8"/>
      <c r="FA1546" s="6"/>
      <c r="FB1546" s="7"/>
      <c r="FC1546" s="7"/>
      <c r="FD1546" s="7"/>
      <c r="FE1546" s="7"/>
      <c r="FF1546" s="8"/>
      <c r="FG1546" s="6"/>
      <c r="FH1546" s="7"/>
      <c r="FI1546" s="7"/>
      <c r="FJ1546" s="7"/>
      <c r="FK1546" s="7"/>
      <c r="FL1546" s="8"/>
      <c r="FM1546" s="6"/>
      <c r="FN1546" s="7"/>
      <c r="FO1546" s="7"/>
      <c r="FP1546" s="7"/>
      <c r="FQ1546" s="7"/>
      <c r="FR1546" s="8"/>
      <c r="FS1546" s="6"/>
      <c r="FT1546" s="7"/>
      <c r="FU1546" s="7"/>
      <c r="FV1546" s="7"/>
      <c r="FW1546" s="7"/>
      <c r="FX1546" s="8"/>
      <c r="FY1546" s="6"/>
      <c r="FZ1546" s="7"/>
      <c r="GA1546" s="7"/>
      <c r="GB1546" s="7"/>
      <c r="GC1546" s="7"/>
      <c r="GD1546" s="8"/>
      <c r="GE1546" s="6"/>
      <c r="GF1546" s="7"/>
      <c r="GG1546" s="7"/>
      <c r="GH1546" s="7"/>
      <c r="GI1546" s="7"/>
      <c r="GJ1546" s="8"/>
      <c r="GK1546" s="6"/>
      <c r="GL1546" s="7"/>
      <c r="GM1546" s="7"/>
      <c r="GN1546" s="7"/>
      <c r="GO1546" s="7"/>
      <c r="GP1546" s="8"/>
      <c r="GQ1546" s="6"/>
      <c r="GR1546" s="7"/>
      <c r="GS1546" s="7"/>
      <c r="GT1546" s="7"/>
      <c r="GU1546" s="7"/>
      <c r="GV1546" s="8"/>
      <c r="GW1546" s="6"/>
      <c r="GX1546" s="7"/>
      <c r="GY1546" s="7"/>
      <c r="GZ1546" s="7"/>
      <c r="HA1546" s="7"/>
      <c r="HB1546" s="8"/>
      <c r="HC1546" s="6"/>
      <c r="HD1546" s="7"/>
      <c r="HE1546" s="7"/>
      <c r="HF1546" s="7"/>
      <c r="HG1546" s="7"/>
      <c r="HH1546" s="8"/>
      <c r="HI1546" s="6"/>
      <c r="HJ1546" s="7"/>
      <c r="HK1546" s="7"/>
      <c r="HL1546" s="7"/>
      <c r="HM1546" s="7"/>
      <c r="HN1546" s="8"/>
      <c r="HO1546" s="6"/>
      <c r="HP1546" s="7"/>
      <c r="HQ1546" s="7"/>
      <c r="HR1546" s="7"/>
      <c r="HS1546" s="7"/>
      <c r="HT1546" s="8"/>
      <c r="HU1546" s="6"/>
      <c r="HV1546" s="7"/>
      <c r="HW1546" s="7"/>
      <c r="HX1546" s="7"/>
      <c r="HY1546" s="7"/>
      <c r="HZ1546" s="8"/>
      <c r="IA1546" s="6"/>
      <c r="IB1546" s="7"/>
      <c r="IC1546" s="7"/>
      <c r="ID1546" s="7"/>
      <c r="IE1546" s="7"/>
      <c r="IF1546" s="8"/>
      <c r="IG1546" s="6"/>
      <c r="IH1546" s="7"/>
      <c r="II1546" s="7"/>
      <c r="IJ1546" s="7"/>
      <c r="IK1546" s="7"/>
      <c r="IL1546" s="8"/>
      <c r="IM1546" s="6"/>
      <c r="IN1546" s="7"/>
      <c r="IO1546" s="7"/>
      <c r="IP1546" s="7"/>
      <c r="IQ1546" s="7"/>
      <c r="IR1546" s="8"/>
      <c r="IS1546" s="6"/>
      <c r="IT1546" s="7"/>
      <c r="IU1546" s="7"/>
      <c r="IV1546" s="7"/>
    </row>
    <row r="1547" customFormat="false" ht="12.75" hidden="false" customHeight="false" outlineLevel="0" collapsed="false">
      <c r="A1547" s="5" t="s">
        <v>1802</v>
      </c>
      <c r="B1547" s="6" t="n">
        <v>36999</v>
      </c>
      <c r="C1547" s="7" t="s">
        <v>1677</v>
      </c>
      <c r="D1547" s="7" t="s">
        <v>1588</v>
      </c>
      <c r="E1547" s="7" t="s">
        <v>20</v>
      </c>
      <c r="F1547" s="8" t="s">
        <v>1280</v>
      </c>
      <c r="G1547" s="8" t="n">
        <v>585</v>
      </c>
      <c r="H1547" s="7"/>
      <c r="I1547" s="7"/>
      <c r="J1547" s="7"/>
      <c r="K1547" s="7"/>
      <c r="L1547" s="8"/>
      <c r="M1547" s="6"/>
      <c r="N1547" s="7"/>
      <c r="O1547" s="7"/>
      <c r="P1547" s="7"/>
      <c r="Q1547" s="7"/>
      <c r="R1547" s="8"/>
      <c r="S1547" s="6"/>
      <c r="T1547" s="7"/>
      <c r="U1547" s="7"/>
      <c r="V1547" s="7"/>
      <c r="W1547" s="7"/>
      <c r="X1547" s="8"/>
      <c r="Y1547" s="6"/>
      <c r="Z1547" s="7"/>
      <c r="AA1547" s="7"/>
      <c r="AB1547" s="7"/>
      <c r="AC1547" s="7"/>
      <c r="AD1547" s="8"/>
      <c r="AE1547" s="6"/>
      <c r="AF1547" s="7"/>
      <c r="AG1547" s="7"/>
      <c r="AH1547" s="7"/>
      <c r="AI1547" s="7"/>
      <c r="AJ1547" s="8"/>
      <c r="AK1547" s="6"/>
      <c r="AL1547" s="7"/>
      <c r="AM1547" s="7"/>
      <c r="AN1547" s="7"/>
      <c r="AO1547" s="7"/>
      <c r="AP1547" s="8"/>
      <c r="AQ1547" s="6"/>
      <c r="AR1547" s="7"/>
      <c r="AS1547" s="7"/>
      <c r="AT1547" s="7"/>
      <c r="AU1547" s="7"/>
      <c r="AV1547" s="8"/>
      <c r="AW1547" s="6"/>
      <c r="AX1547" s="7"/>
      <c r="AY1547" s="7"/>
      <c r="AZ1547" s="7"/>
      <c r="BA1547" s="7"/>
      <c r="BB1547" s="8"/>
      <c r="BC1547" s="6"/>
      <c r="BD1547" s="7"/>
      <c r="BE1547" s="7"/>
      <c r="BF1547" s="7"/>
      <c r="BG1547" s="7"/>
      <c r="BH1547" s="8"/>
      <c r="BI1547" s="6"/>
      <c r="BJ1547" s="7"/>
      <c r="BK1547" s="7"/>
      <c r="BL1547" s="7"/>
      <c r="BM1547" s="7"/>
      <c r="BN1547" s="8"/>
      <c r="BO1547" s="6"/>
      <c r="BP1547" s="7"/>
      <c r="BQ1547" s="7"/>
      <c r="BR1547" s="7"/>
      <c r="BS1547" s="7"/>
      <c r="BT1547" s="8"/>
      <c r="BU1547" s="6"/>
      <c r="BV1547" s="7"/>
      <c r="BW1547" s="7"/>
      <c r="BX1547" s="7"/>
      <c r="BY1547" s="7"/>
      <c r="BZ1547" s="8"/>
      <c r="CA1547" s="6"/>
      <c r="CB1547" s="7"/>
      <c r="CC1547" s="7"/>
      <c r="CD1547" s="7"/>
      <c r="CE1547" s="7"/>
      <c r="CF1547" s="8"/>
      <c r="CG1547" s="6"/>
      <c r="CH1547" s="7"/>
      <c r="CI1547" s="7"/>
      <c r="CJ1547" s="7"/>
      <c r="CK1547" s="7"/>
      <c r="CL1547" s="8"/>
      <c r="CM1547" s="6"/>
      <c r="CN1547" s="7"/>
      <c r="CO1547" s="7"/>
      <c r="CP1547" s="7"/>
      <c r="CQ1547" s="7"/>
      <c r="CR1547" s="8"/>
      <c r="CS1547" s="6"/>
      <c r="CT1547" s="7"/>
      <c r="CU1547" s="7"/>
      <c r="CV1547" s="7"/>
      <c r="CW1547" s="7"/>
      <c r="CX1547" s="8"/>
      <c r="CY1547" s="6"/>
      <c r="CZ1547" s="7"/>
      <c r="DA1547" s="7"/>
      <c r="DB1547" s="7"/>
      <c r="DC1547" s="7"/>
      <c r="DD1547" s="8"/>
      <c r="DE1547" s="6"/>
      <c r="DF1547" s="7"/>
      <c r="DG1547" s="7"/>
      <c r="DH1547" s="7"/>
      <c r="DI1547" s="7"/>
      <c r="DJ1547" s="8"/>
      <c r="DK1547" s="6"/>
      <c r="DL1547" s="7"/>
      <c r="DM1547" s="7"/>
      <c r="DN1547" s="7"/>
      <c r="DO1547" s="7"/>
      <c r="DP1547" s="8"/>
      <c r="DQ1547" s="6"/>
      <c r="DR1547" s="7"/>
      <c r="DS1547" s="7"/>
      <c r="DT1547" s="7"/>
      <c r="DU1547" s="7"/>
      <c r="DV1547" s="8"/>
      <c r="DW1547" s="6"/>
      <c r="DX1547" s="7"/>
      <c r="DY1547" s="7"/>
      <c r="DZ1547" s="7"/>
      <c r="EA1547" s="7"/>
      <c r="EB1547" s="8"/>
      <c r="EC1547" s="6"/>
      <c r="ED1547" s="7"/>
      <c r="EE1547" s="7"/>
      <c r="EF1547" s="7"/>
      <c r="EG1547" s="7"/>
      <c r="EH1547" s="8"/>
      <c r="EI1547" s="6"/>
      <c r="EJ1547" s="7"/>
      <c r="EK1547" s="7"/>
      <c r="EL1547" s="7"/>
      <c r="EM1547" s="7"/>
      <c r="EN1547" s="8"/>
      <c r="EO1547" s="6"/>
      <c r="EP1547" s="7"/>
      <c r="EQ1547" s="7"/>
      <c r="ER1547" s="7"/>
      <c r="ES1547" s="7"/>
      <c r="ET1547" s="8"/>
      <c r="EU1547" s="6"/>
      <c r="EV1547" s="7"/>
      <c r="EW1547" s="7"/>
      <c r="EX1547" s="7"/>
      <c r="EY1547" s="7"/>
      <c r="EZ1547" s="8"/>
      <c r="FA1547" s="6"/>
      <c r="FB1547" s="7"/>
      <c r="FC1547" s="7"/>
      <c r="FD1547" s="7"/>
      <c r="FE1547" s="7"/>
      <c r="FF1547" s="8"/>
      <c r="FG1547" s="6"/>
      <c r="FH1547" s="7"/>
      <c r="FI1547" s="7"/>
      <c r="FJ1547" s="7"/>
      <c r="FK1547" s="7"/>
      <c r="FL1547" s="8"/>
      <c r="FM1547" s="6"/>
      <c r="FN1547" s="7"/>
      <c r="FO1547" s="7"/>
      <c r="FP1547" s="7"/>
      <c r="FQ1547" s="7"/>
      <c r="FR1547" s="8"/>
      <c r="FS1547" s="6"/>
      <c r="FT1547" s="7"/>
      <c r="FU1547" s="7"/>
      <c r="FV1547" s="7"/>
      <c r="FW1547" s="7"/>
      <c r="FX1547" s="8"/>
      <c r="FY1547" s="6"/>
      <c r="FZ1547" s="7"/>
      <c r="GA1547" s="7"/>
      <c r="GB1547" s="7"/>
      <c r="GC1547" s="7"/>
      <c r="GD1547" s="8"/>
      <c r="GE1547" s="6"/>
      <c r="GF1547" s="7"/>
      <c r="GG1547" s="7"/>
      <c r="GH1547" s="7"/>
      <c r="GI1547" s="7"/>
      <c r="GJ1547" s="8"/>
      <c r="GK1547" s="6"/>
      <c r="GL1547" s="7"/>
      <c r="GM1547" s="7"/>
      <c r="GN1547" s="7"/>
      <c r="GO1547" s="7"/>
      <c r="GP1547" s="8"/>
      <c r="GQ1547" s="6"/>
      <c r="GR1547" s="7"/>
      <c r="GS1547" s="7"/>
      <c r="GT1547" s="7"/>
      <c r="GU1547" s="7"/>
      <c r="GV1547" s="8"/>
      <c r="GW1547" s="6"/>
      <c r="GX1547" s="7"/>
      <c r="GY1547" s="7"/>
      <c r="GZ1547" s="7"/>
      <c r="HA1547" s="7"/>
      <c r="HB1547" s="8"/>
      <c r="HC1547" s="6"/>
      <c r="HD1547" s="7"/>
      <c r="HE1547" s="7"/>
      <c r="HF1547" s="7"/>
      <c r="HG1547" s="7"/>
      <c r="HH1547" s="8"/>
      <c r="HI1547" s="6"/>
      <c r="HJ1547" s="7"/>
      <c r="HK1547" s="7"/>
      <c r="HL1547" s="7"/>
      <c r="HM1547" s="7"/>
      <c r="HN1547" s="8"/>
      <c r="HO1547" s="6"/>
      <c r="HP1547" s="7"/>
      <c r="HQ1547" s="7"/>
      <c r="HR1547" s="7"/>
      <c r="HS1547" s="7"/>
      <c r="HT1547" s="8"/>
      <c r="HU1547" s="6"/>
      <c r="HV1547" s="7"/>
      <c r="HW1547" s="7"/>
      <c r="HX1547" s="7"/>
      <c r="HY1547" s="7"/>
      <c r="HZ1547" s="8"/>
      <c r="IA1547" s="6"/>
      <c r="IB1547" s="7"/>
      <c r="IC1547" s="7"/>
      <c r="ID1547" s="7"/>
      <c r="IE1547" s="7"/>
      <c r="IF1547" s="8"/>
      <c r="IG1547" s="6"/>
      <c r="IH1547" s="7"/>
      <c r="II1547" s="7"/>
      <c r="IJ1547" s="7"/>
      <c r="IK1547" s="7"/>
      <c r="IL1547" s="8"/>
      <c r="IM1547" s="6"/>
      <c r="IN1547" s="7"/>
      <c r="IO1547" s="7"/>
      <c r="IP1547" s="7"/>
      <c r="IQ1547" s="7"/>
      <c r="IR1547" s="8"/>
      <c r="IS1547" s="6"/>
      <c r="IT1547" s="7"/>
      <c r="IU1547" s="7"/>
      <c r="IV1547" s="7"/>
    </row>
    <row r="1548" customFormat="false" ht="12.75" hidden="false" customHeight="false" outlineLevel="0" collapsed="false">
      <c r="A1548" s="5" t="s">
        <v>1803</v>
      </c>
      <c r="B1548" s="6" t="n">
        <v>36999</v>
      </c>
      <c r="C1548" s="7" t="s">
        <v>774</v>
      </c>
      <c r="D1548" s="7" t="s">
        <v>1588</v>
      </c>
      <c r="E1548" s="7" t="s">
        <v>20</v>
      </c>
      <c r="F1548" s="8" t="s">
        <v>1671</v>
      </c>
      <c r="G1548" s="8" t="n">
        <v>2175</v>
      </c>
      <c r="H1548" s="7"/>
      <c r="I1548" s="7"/>
      <c r="J1548" s="7"/>
      <c r="K1548" s="7"/>
      <c r="L1548" s="8"/>
      <c r="M1548" s="6"/>
      <c r="N1548" s="7"/>
      <c r="O1548" s="7"/>
      <c r="P1548" s="7"/>
      <c r="Q1548" s="7"/>
      <c r="R1548" s="8"/>
      <c r="S1548" s="6"/>
      <c r="T1548" s="7"/>
      <c r="U1548" s="7"/>
      <c r="V1548" s="7"/>
      <c r="W1548" s="7"/>
      <c r="X1548" s="8"/>
      <c r="Y1548" s="6"/>
      <c r="Z1548" s="7"/>
      <c r="AA1548" s="7"/>
      <c r="AB1548" s="7"/>
      <c r="AC1548" s="7"/>
      <c r="AD1548" s="8"/>
      <c r="AE1548" s="6"/>
      <c r="AF1548" s="7"/>
      <c r="AG1548" s="7"/>
      <c r="AH1548" s="7"/>
      <c r="AI1548" s="7"/>
      <c r="AJ1548" s="8"/>
      <c r="AK1548" s="6"/>
      <c r="AL1548" s="7"/>
      <c r="AM1548" s="7"/>
      <c r="AN1548" s="7"/>
      <c r="AO1548" s="7"/>
      <c r="AP1548" s="8"/>
      <c r="AQ1548" s="6"/>
      <c r="AR1548" s="7"/>
      <c r="AS1548" s="7"/>
      <c r="AT1548" s="7"/>
      <c r="AU1548" s="7"/>
      <c r="AV1548" s="8"/>
      <c r="AW1548" s="6"/>
      <c r="AX1548" s="7"/>
      <c r="AY1548" s="7"/>
      <c r="AZ1548" s="7"/>
      <c r="BA1548" s="7"/>
      <c r="BB1548" s="8"/>
      <c r="BC1548" s="6"/>
      <c r="BD1548" s="7"/>
      <c r="BE1548" s="7"/>
      <c r="BF1548" s="7"/>
      <c r="BG1548" s="7"/>
      <c r="BH1548" s="8"/>
      <c r="BI1548" s="6"/>
      <c r="BJ1548" s="7"/>
      <c r="BK1548" s="7"/>
      <c r="BL1548" s="7"/>
      <c r="BM1548" s="7"/>
      <c r="BN1548" s="8"/>
      <c r="BO1548" s="6"/>
      <c r="BP1548" s="7"/>
      <c r="BQ1548" s="7"/>
      <c r="BR1548" s="7"/>
      <c r="BS1548" s="7"/>
      <c r="BT1548" s="8"/>
      <c r="BU1548" s="6"/>
      <c r="BV1548" s="7"/>
      <c r="BW1548" s="7"/>
      <c r="BX1548" s="7"/>
      <c r="BY1548" s="7"/>
      <c r="BZ1548" s="8"/>
      <c r="CA1548" s="6"/>
      <c r="CB1548" s="7"/>
      <c r="CC1548" s="7"/>
      <c r="CD1548" s="7"/>
      <c r="CE1548" s="7"/>
      <c r="CF1548" s="8"/>
      <c r="CG1548" s="6"/>
      <c r="CH1548" s="7"/>
      <c r="CI1548" s="7"/>
      <c r="CJ1548" s="7"/>
      <c r="CK1548" s="7"/>
      <c r="CL1548" s="8"/>
      <c r="CM1548" s="6"/>
      <c r="CN1548" s="7"/>
      <c r="CO1548" s="7"/>
      <c r="CP1548" s="7"/>
      <c r="CQ1548" s="7"/>
      <c r="CR1548" s="8"/>
      <c r="CS1548" s="6"/>
      <c r="CT1548" s="7"/>
      <c r="CU1548" s="7"/>
      <c r="CV1548" s="7"/>
      <c r="CW1548" s="7"/>
      <c r="CX1548" s="8"/>
      <c r="CY1548" s="6"/>
      <c r="CZ1548" s="7"/>
      <c r="DA1548" s="7"/>
      <c r="DB1548" s="7"/>
      <c r="DC1548" s="7"/>
      <c r="DD1548" s="8"/>
      <c r="DE1548" s="6"/>
      <c r="DF1548" s="7"/>
      <c r="DG1548" s="7"/>
      <c r="DH1548" s="7"/>
      <c r="DI1548" s="7"/>
      <c r="DJ1548" s="8"/>
      <c r="DK1548" s="6"/>
      <c r="DL1548" s="7"/>
      <c r="DM1548" s="7"/>
      <c r="DN1548" s="7"/>
      <c r="DO1548" s="7"/>
      <c r="DP1548" s="8"/>
      <c r="DQ1548" s="6"/>
      <c r="DR1548" s="7"/>
      <c r="DS1548" s="7"/>
      <c r="DT1548" s="7"/>
      <c r="DU1548" s="7"/>
      <c r="DV1548" s="8"/>
      <c r="DW1548" s="6"/>
      <c r="DX1548" s="7"/>
      <c r="DY1548" s="7"/>
      <c r="DZ1548" s="7"/>
      <c r="EA1548" s="7"/>
      <c r="EB1548" s="8"/>
      <c r="EC1548" s="6"/>
      <c r="ED1548" s="7"/>
      <c r="EE1548" s="7"/>
      <c r="EF1548" s="7"/>
      <c r="EG1548" s="7"/>
      <c r="EH1548" s="8"/>
      <c r="EI1548" s="6"/>
      <c r="EJ1548" s="7"/>
      <c r="EK1548" s="7"/>
      <c r="EL1548" s="7"/>
      <c r="EM1548" s="7"/>
      <c r="EN1548" s="8"/>
      <c r="EO1548" s="6"/>
      <c r="EP1548" s="7"/>
      <c r="EQ1548" s="7"/>
      <c r="ER1548" s="7"/>
      <c r="ES1548" s="7"/>
      <c r="ET1548" s="8"/>
      <c r="EU1548" s="6"/>
      <c r="EV1548" s="7"/>
      <c r="EW1548" s="7"/>
      <c r="EX1548" s="7"/>
      <c r="EY1548" s="7"/>
      <c r="EZ1548" s="8"/>
      <c r="FA1548" s="6"/>
      <c r="FB1548" s="7"/>
      <c r="FC1548" s="7"/>
      <c r="FD1548" s="7"/>
      <c r="FE1548" s="7"/>
      <c r="FF1548" s="8"/>
      <c r="FG1548" s="6"/>
      <c r="FH1548" s="7"/>
      <c r="FI1548" s="7"/>
      <c r="FJ1548" s="7"/>
      <c r="FK1548" s="7"/>
      <c r="FL1548" s="8"/>
      <c r="FM1548" s="6"/>
      <c r="FN1548" s="7"/>
      <c r="FO1548" s="7"/>
      <c r="FP1548" s="7"/>
      <c r="FQ1548" s="7"/>
      <c r="FR1548" s="8"/>
      <c r="FS1548" s="6"/>
      <c r="FT1548" s="7"/>
      <c r="FU1548" s="7"/>
      <c r="FV1548" s="7"/>
      <c r="FW1548" s="7"/>
      <c r="FX1548" s="8"/>
      <c r="FY1548" s="6"/>
      <c r="FZ1548" s="7"/>
      <c r="GA1548" s="7"/>
      <c r="GB1548" s="7"/>
      <c r="GC1548" s="7"/>
      <c r="GD1548" s="8"/>
      <c r="GE1548" s="6"/>
      <c r="GF1548" s="7"/>
      <c r="GG1548" s="7"/>
      <c r="GH1548" s="7"/>
      <c r="GI1548" s="7"/>
      <c r="GJ1548" s="8"/>
      <c r="GK1548" s="6"/>
      <c r="GL1548" s="7"/>
      <c r="GM1548" s="7"/>
      <c r="GN1548" s="7"/>
      <c r="GO1548" s="7"/>
      <c r="GP1548" s="8"/>
      <c r="GQ1548" s="6"/>
      <c r="GR1548" s="7"/>
      <c r="GS1548" s="7"/>
      <c r="GT1548" s="7"/>
      <c r="GU1548" s="7"/>
      <c r="GV1548" s="8"/>
      <c r="GW1548" s="6"/>
      <c r="GX1548" s="7"/>
      <c r="GY1548" s="7"/>
      <c r="GZ1548" s="7"/>
      <c r="HA1548" s="7"/>
      <c r="HB1548" s="8"/>
      <c r="HC1548" s="6"/>
      <c r="HD1548" s="7"/>
      <c r="HE1548" s="7"/>
      <c r="HF1548" s="7"/>
      <c r="HG1548" s="7"/>
      <c r="HH1548" s="8"/>
      <c r="HI1548" s="6"/>
      <c r="HJ1548" s="7"/>
      <c r="HK1548" s="7"/>
      <c r="HL1548" s="7"/>
      <c r="HM1548" s="7"/>
      <c r="HN1548" s="8"/>
      <c r="HO1548" s="6"/>
      <c r="HP1548" s="7"/>
      <c r="HQ1548" s="7"/>
      <c r="HR1548" s="7"/>
      <c r="HS1548" s="7"/>
      <c r="HT1548" s="8"/>
      <c r="HU1548" s="6"/>
      <c r="HV1548" s="7"/>
      <c r="HW1548" s="7"/>
      <c r="HX1548" s="7"/>
      <c r="HY1548" s="7"/>
      <c r="HZ1548" s="8"/>
      <c r="IA1548" s="6"/>
      <c r="IB1548" s="7"/>
      <c r="IC1548" s="7"/>
      <c r="ID1548" s="7"/>
      <c r="IE1548" s="7"/>
      <c r="IF1548" s="8"/>
      <c r="IG1548" s="6"/>
      <c r="IH1548" s="7"/>
      <c r="II1548" s="7"/>
      <c r="IJ1548" s="7"/>
      <c r="IK1548" s="7"/>
      <c r="IL1548" s="8"/>
      <c r="IM1548" s="6"/>
      <c r="IN1548" s="7"/>
      <c r="IO1548" s="7"/>
      <c r="IP1548" s="7"/>
      <c r="IQ1548" s="7"/>
      <c r="IR1548" s="8"/>
      <c r="IS1548" s="6"/>
      <c r="IT1548" s="7"/>
      <c r="IU1548" s="7"/>
      <c r="IV1548" s="7"/>
    </row>
    <row r="1549" customFormat="false" ht="12.75" hidden="false" customHeight="false" outlineLevel="0" collapsed="false">
      <c r="A1549" s="5" t="s">
        <v>1804</v>
      </c>
      <c r="B1549" s="6" t="n">
        <v>36999</v>
      </c>
      <c r="C1549" s="7" t="s">
        <v>1157</v>
      </c>
      <c r="D1549" s="7" t="s">
        <v>1588</v>
      </c>
      <c r="E1549" s="7" t="s">
        <v>20</v>
      </c>
      <c r="F1549" s="8" t="s">
        <v>1098</v>
      </c>
      <c r="G1549" s="8" t="n">
        <v>0</v>
      </c>
      <c r="H1549" s="7"/>
      <c r="I1549" s="7"/>
      <c r="J1549" s="7"/>
      <c r="K1549" s="7"/>
      <c r="L1549" s="8"/>
      <c r="M1549" s="6"/>
      <c r="N1549" s="7"/>
      <c r="O1549" s="7"/>
      <c r="P1549" s="7"/>
      <c r="Q1549" s="7"/>
      <c r="R1549" s="8"/>
      <c r="S1549" s="6"/>
      <c r="T1549" s="7"/>
      <c r="U1549" s="7"/>
      <c r="V1549" s="7"/>
      <c r="W1549" s="7"/>
      <c r="X1549" s="8"/>
      <c r="Y1549" s="6"/>
      <c r="Z1549" s="7"/>
      <c r="AA1549" s="7"/>
      <c r="AB1549" s="7"/>
      <c r="AC1549" s="7"/>
      <c r="AD1549" s="8"/>
      <c r="AE1549" s="6"/>
      <c r="AF1549" s="7"/>
      <c r="AG1549" s="7"/>
      <c r="AH1549" s="7"/>
      <c r="AI1549" s="7"/>
      <c r="AJ1549" s="8"/>
      <c r="AK1549" s="6"/>
      <c r="AL1549" s="7"/>
      <c r="AM1549" s="7"/>
      <c r="AN1549" s="7"/>
      <c r="AO1549" s="7"/>
      <c r="AP1549" s="8"/>
      <c r="AQ1549" s="6"/>
      <c r="AR1549" s="7"/>
      <c r="AS1549" s="7"/>
      <c r="AT1549" s="7"/>
      <c r="AU1549" s="7"/>
      <c r="AV1549" s="8"/>
      <c r="AW1549" s="6"/>
      <c r="AX1549" s="7"/>
      <c r="AY1549" s="7"/>
      <c r="AZ1549" s="7"/>
      <c r="BA1549" s="7"/>
      <c r="BB1549" s="8"/>
      <c r="BC1549" s="6"/>
      <c r="BD1549" s="7"/>
      <c r="BE1549" s="7"/>
      <c r="BF1549" s="7"/>
      <c r="BG1549" s="7"/>
      <c r="BH1549" s="8"/>
      <c r="BI1549" s="6"/>
      <c r="BJ1549" s="7"/>
      <c r="BK1549" s="7"/>
      <c r="BL1549" s="7"/>
      <c r="BM1549" s="7"/>
      <c r="BN1549" s="8"/>
      <c r="BO1549" s="6"/>
      <c r="BP1549" s="7"/>
      <c r="BQ1549" s="7"/>
      <c r="BR1549" s="7"/>
      <c r="BS1549" s="7"/>
      <c r="BT1549" s="8"/>
      <c r="BU1549" s="6"/>
      <c r="BV1549" s="7"/>
      <c r="BW1549" s="7"/>
      <c r="BX1549" s="7"/>
      <c r="BY1549" s="7"/>
      <c r="BZ1549" s="8"/>
      <c r="CA1549" s="6"/>
      <c r="CB1549" s="7"/>
      <c r="CC1549" s="7"/>
      <c r="CD1549" s="7"/>
      <c r="CE1549" s="7"/>
      <c r="CF1549" s="8"/>
      <c r="CG1549" s="6"/>
      <c r="CH1549" s="7"/>
      <c r="CI1549" s="7"/>
      <c r="CJ1549" s="7"/>
      <c r="CK1549" s="7"/>
      <c r="CL1549" s="8"/>
      <c r="CM1549" s="6"/>
      <c r="CN1549" s="7"/>
      <c r="CO1549" s="7"/>
      <c r="CP1549" s="7"/>
      <c r="CQ1549" s="7"/>
      <c r="CR1549" s="8"/>
      <c r="CS1549" s="6"/>
      <c r="CT1549" s="7"/>
      <c r="CU1549" s="7"/>
      <c r="CV1549" s="7"/>
      <c r="CW1549" s="7"/>
      <c r="CX1549" s="8"/>
      <c r="CY1549" s="6"/>
      <c r="CZ1549" s="7"/>
      <c r="DA1549" s="7"/>
      <c r="DB1549" s="7"/>
      <c r="DC1549" s="7"/>
      <c r="DD1549" s="8"/>
      <c r="DE1549" s="6"/>
      <c r="DF1549" s="7"/>
      <c r="DG1549" s="7"/>
      <c r="DH1549" s="7"/>
      <c r="DI1549" s="7"/>
      <c r="DJ1549" s="8"/>
      <c r="DK1549" s="6"/>
      <c r="DL1549" s="7"/>
      <c r="DM1549" s="7"/>
      <c r="DN1549" s="7"/>
      <c r="DO1549" s="7"/>
      <c r="DP1549" s="8"/>
      <c r="DQ1549" s="6"/>
      <c r="DR1549" s="7"/>
      <c r="DS1549" s="7"/>
      <c r="DT1549" s="7"/>
      <c r="DU1549" s="7"/>
      <c r="DV1549" s="8"/>
      <c r="DW1549" s="6"/>
      <c r="DX1549" s="7"/>
      <c r="DY1549" s="7"/>
      <c r="DZ1549" s="7"/>
      <c r="EA1549" s="7"/>
      <c r="EB1549" s="8"/>
      <c r="EC1549" s="6"/>
      <c r="ED1549" s="7"/>
      <c r="EE1549" s="7"/>
      <c r="EF1549" s="7"/>
      <c r="EG1549" s="7"/>
      <c r="EH1549" s="8"/>
      <c r="EI1549" s="6"/>
      <c r="EJ1549" s="7"/>
      <c r="EK1549" s="7"/>
      <c r="EL1549" s="7"/>
      <c r="EM1549" s="7"/>
      <c r="EN1549" s="8"/>
      <c r="EO1549" s="6"/>
      <c r="EP1549" s="7"/>
      <c r="EQ1549" s="7"/>
      <c r="ER1549" s="7"/>
      <c r="ES1549" s="7"/>
      <c r="ET1549" s="8"/>
      <c r="EU1549" s="6"/>
      <c r="EV1549" s="7"/>
      <c r="EW1549" s="7"/>
      <c r="EX1549" s="7"/>
      <c r="EY1549" s="7"/>
      <c r="EZ1549" s="8"/>
      <c r="FA1549" s="6"/>
      <c r="FB1549" s="7"/>
      <c r="FC1549" s="7"/>
      <c r="FD1549" s="7"/>
      <c r="FE1549" s="7"/>
      <c r="FF1549" s="8"/>
      <c r="FG1549" s="6"/>
      <c r="FH1549" s="7"/>
      <c r="FI1549" s="7"/>
      <c r="FJ1549" s="7"/>
      <c r="FK1549" s="7"/>
      <c r="FL1549" s="8"/>
      <c r="FM1549" s="6"/>
      <c r="FN1549" s="7"/>
      <c r="FO1549" s="7"/>
      <c r="FP1549" s="7"/>
      <c r="FQ1549" s="7"/>
      <c r="FR1549" s="8"/>
      <c r="FS1549" s="6"/>
      <c r="FT1549" s="7"/>
      <c r="FU1549" s="7"/>
      <c r="FV1549" s="7"/>
      <c r="FW1549" s="7"/>
      <c r="FX1549" s="8"/>
      <c r="FY1549" s="6"/>
      <c r="FZ1549" s="7"/>
      <c r="GA1549" s="7"/>
      <c r="GB1549" s="7"/>
      <c r="GC1549" s="7"/>
      <c r="GD1549" s="8"/>
      <c r="GE1549" s="6"/>
      <c r="GF1549" s="7"/>
      <c r="GG1549" s="7"/>
      <c r="GH1549" s="7"/>
      <c r="GI1549" s="7"/>
      <c r="GJ1549" s="8"/>
      <c r="GK1549" s="6"/>
      <c r="GL1549" s="7"/>
      <c r="GM1549" s="7"/>
      <c r="GN1549" s="7"/>
      <c r="GO1549" s="7"/>
      <c r="GP1549" s="8"/>
      <c r="GQ1549" s="6"/>
      <c r="GR1549" s="7"/>
      <c r="GS1549" s="7"/>
      <c r="GT1549" s="7"/>
      <c r="GU1549" s="7"/>
      <c r="GV1549" s="8"/>
      <c r="GW1549" s="6"/>
      <c r="GX1549" s="7"/>
      <c r="GY1549" s="7"/>
      <c r="GZ1549" s="7"/>
      <c r="HA1549" s="7"/>
      <c r="HB1549" s="8"/>
      <c r="HC1549" s="6"/>
      <c r="HD1549" s="7"/>
      <c r="HE1549" s="7"/>
      <c r="HF1549" s="7"/>
      <c r="HG1549" s="7"/>
      <c r="HH1549" s="8"/>
      <c r="HI1549" s="6"/>
      <c r="HJ1549" s="7"/>
      <c r="HK1549" s="7"/>
      <c r="HL1549" s="7"/>
      <c r="HM1549" s="7"/>
      <c r="HN1549" s="8"/>
      <c r="HO1549" s="6"/>
      <c r="HP1549" s="7"/>
      <c r="HQ1549" s="7"/>
      <c r="HR1549" s="7"/>
      <c r="HS1549" s="7"/>
      <c r="HT1549" s="8"/>
      <c r="HU1549" s="6"/>
      <c r="HV1549" s="7"/>
      <c r="HW1549" s="7"/>
      <c r="HX1549" s="7"/>
      <c r="HY1549" s="7"/>
      <c r="HZ1549" s="8"/>
      <c r="IA1549" s="6"/>
      <c r="IB1549" s="7"/>
      <c r="IC1549" s="7"/>
      <c r="ID1549" s="7"/>
      <c r="IE1549" s="7"/>
      <c r="IF1549" s="8"/>
      <c r="IG1549" s="6"/>
      <c r="IH1549" s="7"/>
      <c r="II1549" s="7"/>
      <c r="IJ1549" s="7"/>
      <c r="IK1549" s="7"/>
      <c r="IL1549" s="8"/>
      <c r="IM1549" s="6"/>
      <c r="IN1549" s="7"/>
      <c r="IO1549" s="7"/>
      <c r="IP1549" s="7"/>
      <c r="IQ1549" s="7"/>
      <c r="IR1549" s="8"/>
      <c r="IS1549" s="6"/>
      <c r="IT1549" s="7"/>
      <c r="IU1549" s="7"/>
      <c r="IV1549" s="7"/>
    </row>
    <row r="1550" customFormat="false" ht="12.75" hidden="false" customHeight="false" outlineLevel="0" collapsed="false">
      <c r="A1550" s="5" t="s">
        <v>1805</v>
      </c>
      <c r="B1550" s="6" t="n">
        <v>36999</v>
      </c>
      <c r="C1550" s="7" t="s">
        <v>1806</v>
      </c>
      <c r="D1550" s="7" t="s">
        <v>1588</v>
      </c>
      <c r="E1550" s="7" t="s">
        <v>20</v>
      </c>
      <c r="F1550" s="8" t="s">
        <v>1280</v>
      </c>
      <c r="G1550" s="8" t="n">
        <v>2780</v>
      </c>
      <c r="H1550" s="7"/>
      <c r="I1550" s="7"/>
      <c r="J1550" s="7"/>
      <c r="K1550" s="7"/>
      <c r="L1550" s="8"/>
      <c r="M1550" s="6"/>
      <c r="N1550" s="7"/>
      <c r="O1550" s="7"/>
      <c r="P1550" s="7"/>
      <c r="Q1550" s="7"/>
      <c r="R1550" s="8"/>
      <c r="S1550" s="6"/>
      <c r="T1550" s="7"/>
      <c r="U1550" s="7"/>
      <c r="V1550" s="7"/>
      <c r="W1550" s="7"/>
      <c r="X1550" s="8"/>
      <c r="Y1550" s="6"/>
      <c r="Z1550" s="7"/>
      <c r="AA1550" s="7"/>
      <c r="AB1550" s="7"/>
      <c r="AC1550" s="7"/>
      <c r="AD1550" s="8"/>
      <c r="AE1550" s="6"/>
      <c r="AF1550" s="7"/>
      <c r="AG1550" s="7"/>
      <c r="AH1550" s="7"/>
      <c r="AI1550" s="7"/>
      <c r="AJ1550" s="8"/>
      <c r="AK1550" s="6"/>
      <c r="AL1550" s="7"/>
      <c r="AM1550" s="7"/>
      <c r="AN1550" s="7"/>
      <c r="AO1550" s="7"/>
      <c r="AP1550" s="8"/>
      <c r="AQ1550" s="6"/>
      <c r="AR1550" s="7"/>
      <c r="AS1550" s="7"/>
      <c r="AT1550" s="7"/>
      <c r="AU1550" s="7"/>
      <c r="AV1550" s="8"/>
      <c r="AW1550" s="6"/>
      <c r="AX1550" s="7"/>
      <c r="AY1550" s="7"/>
      <c r="AZ1550" s="7"/>
      <c r="BA1550" s="7"/>
      <c r="BB1550" s="8"/>
      <c r="BC1550" s="6"/>
      <c r="BD1550" s="7"/>
      <c r="BE1550" s="7"/>
      <c r="BF1550" s="7"/>
      <c r="BG1550" s="7"/>
      <c r="BH1550" s="8"/>
      <c r="BI1550" s="6"/>
      <c r="BJ1550" s="7"/>
      <c r="BK1550" s="7"/>
      <c r="BL1550" s="7"/>
      <c r="BM1550" s="7"/>
      <c r="BN1550" s="8"/>
      <c r="BO1550" s="6"/>
      <c r="BP1550" s="7"/>
      <c r="BQ1550" s="7"/>
      <c r="BR1550" s="7"/>
      <c r="BS1550" s="7"/>
      <c r="BT1550" s="8"/>
      <c r="BU1550" s="6"/>
      <c r="BV1550" s="7"/>
      <c r="BW1550" s="7"/>
      <c r="BX1550" s="7"/>
      <c r="BY1550" s="7"/>
      <c r="BZ1550" s="8"/>
      <c r="CA1550" s="6"/>
      <c r="CB1550" s="7"/>
      <c r="CC1550" s="7"/>
      <c r="CD1550" s="7"/>
      <c r="CE1550" s="7"/>
      <c r="CF1550" s="8"/>
      <c r="CG1550" s="6"/>
      <c r="CH1550" s="7"/>
      <c r="CI1550" s="7"/>
      <c r="CJ1550" s="7"/>
      <c r="CK1550" s="7"/>
      <c r="CL1550" s="8"/>
      <c r="CM1550" s="6"/>
      <c r="CN1550" s="7"/>
      <c r="CO1550" s="7"/>
      <c r="CP1550" s="7"/>
      <c r="CQ1550" s="7"/>
      <c r="CR1550" s="8"/>
      <c r="CS1550" s="6"/>
      <c r="CT1550" s="7"/>
      <c r="CU1550" s="7"/>
      <c r="CV1550" s="7"/>
      <c r="CW1550" s="7"/>
      <c r="CX1550" s="8"/>
      <c r="CY1550" s="6"/>
      <c r="CZ1550" s="7"/>
      <c r="DA1550" s="7"/>
      <c r="DB1550" s="7"/>
      <c r="DC1550" s="7"/>
      <c r="DD1550" s="8"/>
      <c r="DE1550" s="6"/>
      <c r="DF1550" s="7"/>
      <c r="DG1550" s="7"/>
      <c r="DH1550" s="7"/>
      <c r="DI1550" s="7"/>
      <c r="DJ1550" s="8"/>
      <c r="DK1550" s="6"/>
      <c r="DL1550" s="7"/>
      <c r="DM1550" s="7"/>
      <c r="DN1550" s="7"/>
      <c r="DO1550" s="7"/>
      <c r="DP1550" s="8"/>
      <c r="DQ1550" s="6"/>
      <c r="DR1550" s="7"/>
      <c r="DS1550" s="7"/>
      <c r="DT1550" s="7"/>
      <c r="DU1550" s="7"/>
      <c r="DV1550" s="8"/>
      <c r="DW1550" s="6"/>
      <c r="DX1550" s="7"/>
      <c r="DY1550" s="7"/>
      <c r="DZ1550" s="7"/>
      <c r="EA1550" s="7"/>
      <c r="EB1550" s="8"/>
      <c r="EC1550" s="6"/>
      <c r="ED1550" s="7"/>
      <c r="EE1550" s="7"/>
      <c r="EF1550" s="7"/>
      <c r="EG1550" s="7"/>
      <c r="EH1550" s="8"/>
      <c r="EI1550" s="6"/>
      <c r="EJ1550" s="7"/>
      <c r="EK1550" s="7"/>
      <c r="EL1550" s="7"/>
      <c r="EM1550" s="7"/>
      <c r="EN1550" s="8"/>
      <c r="EO1550" s="6"/>
      <c r="EP1550" s="7"/>
      <c r="EQ1550" s="7"/>
      <c r="ER1550" s="7"/>
      <c r="ES1550" s="7"/>
      <c r="ET1550" s="8"/>
      <c r="EU1550" s="6"/>
      <c r="EV1550" s="7"/>
      <c r="EW1550" s="7"/>
      <c r="EX1550" s="7"/>
      <c r="EY1550" s="7"/>
      <c r="EZ1550" s="8"/>
      <c r="FA1550" s="6"/>
      <c r="FB1550" s="7"/>
      <c r="FC1550" s="7"/>
      <c r="FD1550" s="7"/>
      <c r="FE1550" s="7"/>
      <c r="FF1550" s="8"/>
      <c r="FG1550" s="6"/>
      <c r="FH1550" s="7"/>
      <c r="FI1550" s="7"/>
      <c r="FJ1550" s="7"/>
      <c r="FK1550" s="7"/>
      <c r="FL1550" s="8"/>
      <c r="FM1550" s="6"/>
      <c r="FN1550" s="7"/>
      <c r="FO1550" s="7"/>
      <c r="FP1550" s="7"/>
      <c r="FQ1550" s="7"/>
      <c r="FR1550" s="8"/>
      <c r="FS1550" s="6"/>
      <c r="FT1550" s="7"/>
      <c r="FU1550" s="7"/>
      <c r="FV1550" s="7"/>
      <c r="FW1550" s="7"/>
      <c r="FX1550" s="8"/>
      <c r="FY1550" s="6"/>
      <c r="FZ1550" s="7"/>
      <c r="GA1550" s="7"/>
      <c r="GB1550" s="7"/>
      <c r="GC1550" s="7"/>
      <c r="GD1550" s="8"/>
      <c r="GE1550" s="6"/>
      <c r="GF1550" s="7"/>
      <c r="GG1550" s="7"/>
      <c r="GH1550" s="7"/>
      <c r="GI1550" s="7"/>
      <c r="GJ1550" s="8"/>
      <c r="GK1550" s="6"/>
      <c r="GL1550" s="7"/>
      <c r="GM1550" s="7"/>
      <c r="GN1550" s="7"/>
      <c r="GO1550" s="7"/>
      <c r="GP1550" s="8"/>
      <c r="GQ1550" s="6"/>
      <c r="GR1550" s="7"/>
      <c r="GS1550" s="7"/>
      <c r="GT1550" s="7"/>
      <c r="GU1550" s="7"/>
      <c r="GV1550" s="8"/>
      <c r="GW1550" s="6"/>
      <c r="GX1550" s="7"/>
      <c r="GY1550" s="7"/>
      <c r="GZ1550" s="7"/>
      <c r="HA1550" s="7"/>
      <c r="HB1550" s="8"/>
      <c r="HC1550" s="6"/>
      <c r="HD1550" s="7"/>
      <c r="HE1550" s="7"/>
      <c r="HF1550" s="7"/>
      <c r="HG1550" s="7"/>
      <c r="HH1550" s="8"/>
      <c r="HI1550" s="6"/>
      <c r="HJ1550" s="7"/>
      <c r="HK1550" s="7"/>
      <c r="HL1550" s="7"/>
      <c r="HM1550" s="7"/>
      <c r="HN1550" s="8"/>
      <c r="HO1550" s="6"/>
      <c r="HP1550" s="7"/>
      <c r="HQ1550" s="7"/>
      <c r="HR1550" s="7"/>
      <c r="HS1550" s="7"/>
      <c r="HT1550" s="8"/>
      <c r="HU1550" s="6"/>
      <c r="HV1550" s="7"/>
      <c r="HW1550" s="7"/>
      <c r="HX1550" s="7"/>
      <c r="HY1550" s="7"/>
      <c r="HZ1550" s="8"/>
      <c r="IA1550" s="6"/>
      <c r="IB1550" s="7"/>
      <c r="IC1550" s="7"/>
      <c r="ID1550" s="7"/>
      <c r="IE1550" s="7"/>
      <c r="IF1550" s="8"/>
      <c r="IG1550" s="6"/>
      <c r="IH1550" s="7"/>
      <c r="II1550" s="7"/>
      <c r="IJ1550" s="7"/>
      <c r="IK1550" s="7"/>
      <c r="IL1550" s="8"/>
      <c r="IM1550" s="6"/>
      <c r="IN1550" s="7"/>
      <c r="IO1550" s="7"/>
      <c r="IP1550" s="7"/>
      <c r="IQ1550" s="7"/>
      <c r="IR1550" s="8"/>
      <c r="IS1550" s="6"/>
      <c r="IT1550" s="7"/>
      <c r="IU1550" s="7"/>
      <c r="IV1550" s="7"/>
    </row>
    <row r="1551" customFormat="false" ht="12.75" hidden="false" customHeight="false" outlineLevel="0" collapsed="false">
      <c r="A1551" s="5" t="s">
        <v>1807</v>
      </c>
      <c r="B1551" s="6" t="n">
        <v>36999</v>
      </c>
      <c r="C1551" s="7" t="s">
        <v>1677</v>
      </c>
      <c r="D1551" s="7" t="s">
        <v>1588</v>
      </c>
      <c r="E1551" s="7" t="s">
        <v>20</v>
      </c>
      <c r="F1551" s="8" t="s">
        <v>1280</v>
      </c>
      <c r="G1551" s="8" t="n">
        <v>1433</v>
      </c>
      <c r="H1551" s="7"/>
      <c r="I1551" s="7"/>
      <c r="J1551" s="7"/>
      <c r="K1551" s="7"/>
      <c r="L1551" s="8"/>
      <c r="M1551" s="6"/>
      <c r="N1551" s="7"/>
      <c r="O1551" s="7"/>
      <c r="P1551" s="7"/>
      <c r="Q1551" s="7"/>
      <c r="R1551" s="8"/>
      <c r="S1551" s="6"/>
      <c r="T1551" s="7"/>
      <c r="U1551" s="7"/>
      <c r="V1551" s="7"/>
      <c r="W1551" s="7"/>
      <c r="X1551" s="8"/>
      <c r="Y1551" s="6"/>
      <c r="Z1551" s="7"/>
      <c r="AA1551" s="7"/>
      <c r="AB1551" s="7"/>
      <c r="AC1551" s="7"/>
      <c r="AD1551" s="8"/>
      <c r="AE1551" s="6"/>
      <c r="AF1551" s="7"/>
      <c r="AG1551" s="7"/>
      <c r="AH1551" s="7"/>
      <c r="AI1551" s="7"/>
      <c r="AJ1551" s="8"/>
      <c r="AK1551" s="6"/>
      <c r="AL1551" s="7"/>
      <c r="AM1551" s="7"/>
      <c r="AN1551" s="7"/>
      <c r="AO1551" s="7"/>
      <c r="AP1551" s="8"/>
      <c r="AQ1551" s="6"/>
      <c r="AR1551" s="7"/>
      <c r="AS1551" s="7"/>
      <c r="AT1551" s="7"/>
      <c r="AU1551" s="7"/>
      <c r="AV1551" s="8"/>
      <c r="AW1551" s="6"/>
      <c r="AX1551" s="7"/>
      <c r="AY1551" s="7"/>
      <c r="AZ1551" s="7"/>
      <c r="BA1551" s="7"/>
      <c r="BB1551" s="8"/>
      <c r="BC1551" s="6"/>
      <c r="BD1551" s="7"/>
      <c r="BE1551" s="7"/>
      <c r="BF1551" s="7"/>
      <c r="BG1551" s="7"/>
      <c r="BH1551" s="8"/>
      <c r="BI1551" s="6"/>
      <c r="BJ1551" s="7"/>
      <c r="BK1551" s="7"/>
      <c r="BL1551" s="7"/>
      <c r="BM1551" s="7"/>
      <c r="BN1551" s="8"/>
      <c r="BO1551" s="6"/>
      <c r="BP1551" s="7"/>
      <c r="BQ1551" s="7"/>
      <c r="BR1551" s="7"/>
      <c r="BS1551" s="7"/>
      <c r="BT1551" s="8"/>
      <c r="BU1551" s="6"/>
      <c r="BV1551" s="7"/>
      <c r="BW1551" s="7"/>
      <c r="BX1551" s="7"/>
      <c r="BY1551" s="7"/>
      <c r="BZ1551" s="8"/>
      <c r="CA1551" s="6"/>
      <c r="CB1551" s="7"/>
      <c r="CC1551" s="7"/>
      <c r="CD1551" s="7"/>
      <c r="CE1551" s="7"/>
      <c r="CF1551" s="8"/>
      <c r="CG1551" s="6"/>
      <c r="CH1551" s="7"/>
      <c r="CI1551" s="7"/>
      <c r="CJ1551" s="7"/>
      <c r="CK1551" s="7"/>
      <c r="CL1551" s="8"/>
      <c r="CM1551" s="6"/>
      <c r="CN1551" s="7"/>
      <c r="CO1551" s="7"/>
      <c r="CP1551" s="7"/>
      <c r="CQ1551" s="7"/>
      <c r="CR1551" s="8"/>
      <c r="CS1551" s="6"/>
      <c r="CT1551" s="7"/>
      <c r="CU1551" s="7"/>
      <c r="CV1551" s="7"/>
      <c r="CW1551" s="7"/>
      <c r="CX1551" s="8"/>
      <c r="CY1551" s="6"/>
      <c r="CZ1551" s="7"/>
      <c r="DA1551" s="7"/>
      <c r="DB1551" s="7"/>
      <c r="DC1551" s="7"/>
      <c r="DD1551" s="8"/>
      <c r="DE1551" s="6"/>
      <c r="DF1551" s="7"/>
      <c r="DG1551" s="7"/>
      <c r="DH1551" s="7"/>
      <c r="DI1551" s="7"/>
      <c r="DJ1551" s="8"/>
      <c r="DK1551" s="6"/>
      <c r="DL1551" s="7"/>
      <c r="DM1551" s="7"/>
      <c r="DN1551" s="7"/>
      <c r="DO1551" s="7"/>
      <c r="DP1551" s="8"/>
      <c r="DQ1551" s="6"/>
      <c r="DR1551" s="7"/>
      <c r="DS1551" s="7"/>
      <c r="DT1551" s="7"/>
      <c r="DU1551" s="7"/>
      <c r="DV1551" s="8"/>
      <c r="DW1551" s="6"/>
      <c r="DX1551" s="7"/>
      <c r="DY1551" s="7"/>
      <c r="DZ1551" s="7"/>
      <c r="EA1551" s="7"/>
      <c r="EB1551" s="8"/>
      <c r="EC1551" s="6"/>
      <c r="ED1551" s="7"/>
      <c r="EE1551" s="7"/>
      <c r="EF1551" s="7"/>
      <c r="EG1551" s="7"/>
      <c r="EH1551" s="8"/>
      <c r="EI1551" s="6"/>
      <c r="EJ1551" s="7"/>
      <c r="EK1551" s="7"/>
      <c r="EL1551" s="7"/>
      <c r="EM1551" s="7"/>
      <c r="EN1551" s="8"/>
      <c r="EO1551" s="6"/>
      <c r="EP1551" s="7"/>
      <c r="EQ1551" s="7"/>
      <c r="ER1551" s="7"/>
      <c r="ES1551" s="7"/>
      <c r="ET1551" s="8"/>
      <c r="EU1551" s="6"/>
      <c r="EV1551" s="7"/>
      <c r="EW1551" s="7"/>
      <c r="EX1551" s="7"/>
      <c r="EY1551" s="7"/>
      <c r="EZ1551" s="8"/>
      <c r="FA1551" s="6"/>
      <c r="FB1551" s="7"/>
      <c r="FC1551" s="7"/>
      <c r="FD1551" s="7"/>
      <c r="FE1551" s="7"/>
      <c r="FF1551" s="8"/>
      <c r="FG1551" s="6"/>
      <c r="FH1551" s="7"/>
      <c r="FI1551" s="7"/>
      <c r="FJ1551" s="7"/>
      <c r="FK1551" s="7"/>
      <c r="FL1551" s="8"/>
      <c r="FM1551" s="6"/>
      <c r="FN1551" s="7"/>
      <c r="FO1551" s="7"/>
      <c r="FP1551" s="7"/>
      <c r="FQ1551" s="7"/>
      <c r="FR1551" s="8"/>
      <c r="FS1551" s="6"/>
      <c r="FT1551" s="7"/>
      <c r="FU1551" s="7"/>
      <c r="FV1551" s="7"/>
      <c r="FW1551" s="7"/>
      <c r="FX1551" s="8"/>
      <c r="FY1551" s="6"/>
      <c r="FZ1551" s="7"/>
      <c r="GA1551" s="7"/>
      <c r="GB1551" s="7"/>
      <c r="GC1551" s="7"/>
      <c r="GD1551" s="8"/>
      <c r="GE1551" s="6"/>
      <c r="GF1551" s="7"/>
      <c r="GG1551" s="7"/>
      <c r="GH1551" s="7"/>
      <c r="GI1551" s="7"/>
      <c r="GJ1551" s="8"/>
      <c r="GK1551" s="6"/>
      <c r="GL1551" s="7"/>
      <c r="GM1551" s="7"/>
      <c r="GN1551" s="7"/>
      <c r="GO1551" s="7"/>
      <c r="GP1551" s="8"/>
      <c r="GQ1551" s="6"/>
      <c r="GR1551" s="7"/>
      <c r="GS1551" s="7"/>
      <c r="GT1551" s="7"/>
      <c r="GU1551" s="7"/>
      <c r="GV1551" s="8"/>
      <c r="GW1551" s="6"/>
      <c r="GX1551" s="7"/>
      <c r="GY1551" s="7"/>
      <c r="GZ1551" s="7"/>
      <c r="HA1551" s="7"/>
      <c r="HB1551" s="8"/>
      <c r="HC1551" s="6"/>
      <c r="HD1551" s="7"/>
      <c r="HE1551" s="7"/>
      <c r="HF1551" s="7"/>
      <c r="HG1551" s="7"/>
      <c r="HH1551" s="8"/>
      <c r="HI1551" s="6"/>
      <c r="HJ1551" s="7"/>
      <c r="HK1551" s="7"/>
      <c r="HL1551" s="7"/>
      <c r="HM1551" s="7"/>
      <c r="HN1551" s="8"/>
      <c r="HO1551" s="6"/>
      <c r="HP1551" s="7"/>
      <c r="HQ1551" s="7"/>
      <c r="HR1551" s="7"/>
      <c r="HS1551" s="7"/>
      <c r="HT1551" s="8"/>
      <c r="HU1551" s="6"/>
      <c r="HV1551" s="7"/>
      <c r="HW1551" s="7"/>
      <c r="HX1551" s="7"/>
      <c r="HY1551" s="7"/>
      <c r="HZ1551" s="8"/>
      <c r="IA1551" s="6"/>
      <c r="IB1551" s="7"/>
      <c r="IC1551" s="7"/>
      <c r="ID1551" s="7"/>
      <c r="IE1551" s="7"/>
      <c r="IF1551" s="8"/>
      <c r="IG1551" s="6"/>
      <c r="IH1551" s="7"/>
      <c r="II1551" s="7"/>
      <c r="IJ1551" s="7"/>
      <c r="IK1551" s="7"/>
      <c r="IL1551" s="8"/>
      <c r="IM1551" s="6"/>
      <c r="IN1551" s="7"/>
      <c r="IO1551" s="7"/>
      <c r="IP1551" s="7"/>
      <c r="IQ1551" s="7"/>
      <c r="IR1551" s="8"/>
      <c r="IS1551" s="6"/>
      <c r="IT1551" s="7"/>
      <c r="IU1551" s="7"/>
      <c r="IV1551" s="7"/>
    </row>
    <row r="1552" customFormat="false" ht="12.75" hidden="false" customHeight="false" outlineLevel="0" collapsed="false">
      <c r="A1552" s="5" t="s">
        <v>1808</v>
      </c>
      <c r="B1552" s="6" t="n">
        <v>36999</v>
      </c>
      <c r="C1552" s="7" t="s">
        <v>1809</v>
      </c>
      <c r="D1552" s="7" t="s">
        <v>1588</v>
      </c>
      <c r="E1552" s="7" t="s">
        <v>20</v>
      </c>
      <c r="F1552" s="8" t="s">
        <v>1280</v>
      </c>
      <c r="G1552" s="8" t="n">
        <v>3000</v>
      </c>
      <c r="H1552" s="7"/>
      <c r="I1552" s="7"/>
      <c r="J1552" s="7"/>
      <c r="K1552" s="7"/>
      <c r="L1552" s="8"/>
      <c r="M1552" s="6"/>
      <c r="N1552" s="7"/>
      <c r="O1552" s="7"/>
      <c r="P1552" s="7"/>
      <c r="Q1552" s="7"/>
      <c r="R1552" s="8"/>
      <c r="S1552" s="6"/>
      <c r="T1552" s="7"/>
      <c r="U1552" s="7"/>
      <c r="V1552" s="7"/>
      <c r="W1552" s="7"/>
      <c r="X1552" s="8"/>
      <c r="Y1552" s="6"/>
      <c r="Z1552" s="7"/>
      <c r="AA1552" s="7"/>
      <c r="AB1552" s="7"/>
      <c r="AC1552" s="7"/>
      <c r="AD1552" s="8"/>
      <c r="AE1552" s="6"/>
      <c r="AF1552" s="7"/>
      <c r="AG1552" s="7"/>
      <c r="AH1552" s="7"/>
      <c r="AI1552" s="7"/>
      <c r="AJ1552" s="8"/>
      <c r="AK1552" s="6"/>
      <c r="AL1552" s="7"/>
      <c r="AM1552" s="7"/>
      <c r="AN1552" s="7"/>
      <c r="AO1552" s="7"/>
      <c r="AP1552" s="8"/>
      <c r="AQ1552" s="6"/>
      <c r="AR1552" s="7"/>
      <c r="AS1552" s="7"/>
      <c r="AT1552" s="7"/>
      <c r="AU1552" s="7"/>
      <c r="AV1552" s="8"/>
      <c r="AW1552" s="6"/>
      <c r="AX1552" s="7"/>
      <c r="AY1552" s="7"/>
      <c r="AZ1552" s="7"/>
      <c r="BA1552" s="7"/>
      <c r="BB1552" s="8"/>
      <c r="BC1552" s="6"/>
      <c r="BD1552" s="7"/>
      <c r="BE1552" s="7"/>
      <c r="BF1552" s="7"/>
      <c r="BG1552" s="7"/>
      <c r="BH1552" s="8"/>
      <c r="BI1552" s="6"/>
      <c r="BJ1552" s="7"/>
      <c r="BK1552" s="7"/>
      <c r="BL1552" s="7"/>
      <c r="BM1552" s="7"/>
      <c r="BN1552" s="8"/>
      <c r="BO1552" s="6"/>
      <c r="BP1552" s="7"/>
      <c r="BQ1552" s="7"/>
      <c r="BR1552" s="7"/>
      <c r="BS1552" s="7"/>
      <c r="BT1552" s="8"/>
      <c r="BU1552" s="6"/>
      <c r="BV1552" s="7"/>
      <c r="BW1552" s="7"/>
      <c r="BX1552" s="7"/>
      <c r="BY1552" s="7"/>
      <c r="BZ1552" s="8"/>
      <c r="CA1552" s="6"/>
      <c r="CB1552" s="7"/>
      <c r="CC1552" s="7"/>
      <c r="CD1552" s="7"/>
      <c r="CE1552" s="7"/>
      <c r="CF1552" s="8"/>
      <c r="CG1552" s="6"/>
      <c r="CH1552" s="7"/>
      <c r="CI1552" s="7"/>
      <c r="CJ1552" s="7"/>
      <c r="CK1552" s="7"/>
      <c r="CL1552" s="8"/>
      <c r="CM1552" s="6"/>
      <c r="CN1552" s="7"/>
      <c r="CO1552" s="7"/>
      <c r="CP1552" s="7"/>
      <c r="CQ1552" s="7"/>
      <c r="CR1552" s="8"/>
      <c r="CS1552" s="6"/>
      <c r="CT1552" s="7"/>
      <c r="CU1552" s="7"/>
      <c r="CV1552" s="7"/>
      <c r="CW1552" s="7"/>
      <c r="CX1552" s="8"/>
      <c r="CY1552" s="6"/>
      <c r="CZ1552" s="7"/>
      <c r="DA1552" s="7"/>
      <c r="DB1552" s="7"/>
      <c r="DC1552" s="7"/>
      <c r="DD1552" s="8"/>
      <c r="DE1552" s="6"/>
      <c r="DF1552" s="7"/>
      <c r="DG1552" s="7"/>
      <c r="DH1552" s="7"/>
      <c r="DI1552" s="7"/>
      <c r="DJ1552" s="8"/>
      <c r="DK1552" s="6"/>
      <c r="DL1552" s="7"/>
      <c r="DM1552" s="7"/>
      <c r="DN1552" s="7"/>
      <c r="DO1552" s="7"/>
      <c r="DP1552" s="8"/>
      <c r="DQ1552" s="6"/>
      <c r="DR1552" s="7"/>
      <c r="DS1552" s="7"/>
      <c r="DT1552" s="7"/>
      <c r="DU1552" s="7"/>
      <c r="DV1552" s="8"/>
      <c r="DW1552" s="6"/>
      <c r="DX1552" s="7"/>
      <c r="DY1552" s="7"/>
      <c r="DZ1552" s="7"/>
      <c r="EA1552" s="7"/>
      <c r="EB1552" s="8"/>
      <c r="EC1552" s="6"/>
      <c r="ED1552" s="7"/>
      <c r="EE1552" s="7"/>
      <c r="EF1552" s="7"/>
      <c r="EG1552" s="7"/>
      <c r="EH1552" s="8"/>
      <c r="EI1552" s="6"/>
      <c r="EJ1552" s="7"/>
      <c r="EK1552" s="7"/>
      <c r="EL1552" s="7"/>
      <c r="EM1552" s="7"/>
      <c r="EN1552" s="8"/>
      <c r="EO1552" s="6"/>
      <c r="EP1552" s="7"/>
      <c r="EQ1552" s="7"/>
      <c r="ER1552" s="7"/>
      <c r="ES1552" s="7"/>
      <c r="ET1552" s="8"/>
      <c r="EU1552" s="6"/>
      <c r="EV1552" s="7"/>
      <c r="EW1552" s="7"/>
      <c r="EX1552" s="7"/>
      <c r="EY1552" s="7"/>
      <c r="EZ1552" s="8"/>
      <c r="FA1552" s="6"/>
      <c r="FB1552" s="7"/>
      <c r="FC1552" s="7"/>
      <c r="FD1552" s="7"/>
      <c r="FE1552" s="7"/>
      <c r="FF1552" s="8"/>
      <c r="FG1552" s="6"/>
      <c r="FH1552" s="7"/>
      <c r="FI1552" s="7"/>
      <c r="FJ1552" s="7"/>
      <c r="FK1552" s="7"/>
      <c r="FL1552" s="8"/>
      <c r="FM1552" s="6"/>
      <c r="FN1552" s="7"/>
      <c r="FO1552" s="7"/>
      <c r="FP1552" s="7"/>
      <c r="FQ1552" s="7"/>
      <c r="FR1552" s="8"/>
      <c r="FS1552" s="6"/>
      <c r="FT1552" s="7"/>
      <c r="FU1552" s="7"/>
      <c r="FV1552" s="7"/>
      <c r="FW1552" s="7"/>
      <c r="FX1552" s="8"/>
      <c r="FY1552" s="6"/>
      <c r="FZ1552" s="7"/>
      <c r="GA1552" s="7"/>
      <c r="GB1552" s="7"/>
      <c r="GC1552" s="7"/>
      <c r="GD1552" s="8"/>
      <c r="GE1552" s="6"/>
      <c r="GF1552" s="7"/>
      <c r="GG1552" s="7"/>
      <c r="GH1552" s="7"/>
      <c r="GI1552" s="7"/>
      <c r="GJ1552" s="8"/>
      <c r="GK1552" s="6"/>
      <c r="GL1552" s="7"/>
      <c r="GM1552" s="7"/>
      <c r="GN1552" s="7"/>
      <c r="GO1552" s="7"/>
      <c r="GP1552" s="8"/>
      <c r="GQ1552" s="6"/>
      <c r="GR1552" s="7"/>
      <c r="GS1552" s="7"/>
      <c r="GT1552" s="7"/>
      <c r="GU1552" s="7"/>
      <c r="GV1552" s="8"/>
      <c r="GW1552" s="6"/>
      <c r="GX1552" s="7"/>
      <c r="GY1552" s="7"/>
      <c r="GZ1552" s="7"/>
      <c r="HA1552" s="7"/>
      <c r="HB1552" s="8"/>
      <c r="HC1552" s="6"/>
      <c r="HD1552" s="7"/>
      <c r="HE1552" s="7"/>
      <c r="HF1552" s="7"/>
      <c r="HG1552" s="7"/>
      <c r="HH1552" s="8"/>
      <c r="HI1552" s="6"/>
      <c r="HJ1552" s="7"/>
      <c r="HK1552" s="7"/>
      <c r="HL1552" s="7"/>
      <c r="HM1552" s="7"/>
      <c r="HN1552" s="8"/>
      <c r="HO1552" s="6"/>
      <c r="HP1552" s="7"/>
      <c r="HQ1552" s="7"/>
      <c r="HR1552" s="7"/>
      <c r="HS1552" s="7"/>
      <c r="HT1552" s="8"/>
      <c r="HU1552" s="6"/>
      <c r="HV1552" s="7"/>
      <c r="HW1552" s="7"/>
      <c r="HX1552" s="7"/>
      <c r="HY1552" s="7"/>
      <c r="HZ1552" s="8"/>
      <c r="IA1552" s="6"/>
      <c r="IB1552" s="7"/>
      <c r="IC1552" s="7"/>
      <c r="ID1552" s="7"/>
      <c r="IE1552" s="7"/>
      <c r="IF1552" s="8"/>
      <c r="IG1552" s="6"/>
      <c r="IH1552" s="7"/>
      <c r="II1552" s="7"/>
      <c r="IJ1552" s="7"/>
      <c r="IK1552" s="7"/>
      <c r="IL1552" s="8"/>
      <c r="IM1552" s="6"/>
      <c r="IN1552" s="7"/>
      <c r="IO1552" s="7"/>
      <c r="IP1552" s="7"/>
      <c r="IQ1552" s="7"/>
      <c r="IR1552" s="8"/>
      <c r="IS1552" s="6"/>
      <c r="IT1552" s="7"/>
      <c r="IU1552" s="7"/>
      <c r="IV1552" s="7"/>
    </row>
    <row r="1553" customFormat="false" ht="12.75" hidden="false" customHeight="false" outlineLevel="0" collapsed="false">
      <c r="A1553" s="5" t="s">
        <v>1810</v>
      </c>
      <c r="B1553" s="6" t="n">
        <v>36999</v>
      </c>
      <c r="C1553" s="7" t="s">
        <v>774</v>
      </c>
      <c r="D1553" s="7" t="s">
        <v>1588</v>
      </c>
      <c r="E1553" s="7" t="s">
        <v>20</v>
      </c>
      <c r="F1553" s="8" t="s">
        <v>1671</v>
      </c>
      <c r="G1553" s="8" t="n">
        <v>0</v>
      </c>
      <c r="H1553" s="7"/>
      <c r="I1553" s="7"/>
      <c r="J1553" s="7"/>
      <c r="K1553" s="7"/>
      <c r="L1553" s="8"/>
      <c r="M1553" s="6"/>
      <c r="N1553" s="7"/>
      <c r="O1553" s="7"/>
      <c r="P1553" s="7"/>
      <c r="Q1553" s="7"/>
      <c r="R1553" s="8"/>
      <c r="S1553" s="6"/>
      <c r="T1553" s="7"/>
      <c r="U1553" s="7"/>
      <c r="V1553" s="7"/>
      <c r="W1553" s="7"/>
      <c r="X1553" s="8"/>
      <c r="Y1553" s="6"/>
      <c r="Z1553" s="7"/>
      <c r="AA1553" s="7"/>
      <c r="AB1553" s="7"/>
      <c r="AC1553" s="7"/>
      <c r="AD1553" s="8"/>
      <c r="AE1553" s="6"/>
      <c r="AF1553" s="7"/>
      <c r="AG1553" s="7"/>
      <c r="AH1553" s="7"/>
      <c r="AI1553" s="7"/>
      <c r="AJ1553" s="8"/>
      <c r="AK1553" s="6"/>
      <c r="AL1553" s="7"/>
      <c r="AM1553" s="7"/>
      <c r="AN1553" s="7"/>
      <c r="AO1553" s="7"/>
      <c r="AP1553" s="8"/>
      <c r="AQ1553" s="6"/>
      <c r="AR1553" s="7"/>
      <c r="AS1553" s="7"/>
      <c r="AT1553" s="7"/>
      <c r="AU1553" s="7"/>
      <c r="AV1553" s="8"/>
      <c r="AW1553" s="6"/>
      <c r="AX1553" s="7"/>
      <c r="AY1553" s="7"/>
      <c r="AZ1553" s="7"/>
      <c r="BA1553" s="7"/>
      <c r="BB1553" s="8"/>
      <c r="BC1553" s="6"/>
      <c r="BD1553" s="7"/>
      <c r="BE1553" s="7"/>
      <c r="BF1553" s="7"/>
      <c r="BG1553" s="7"/>
      <c r="BH1553" s="8"/>
      <c r="BI1553" s="6"/>
      <c r="BJ1553" s="7"/>
      <c r="BK1553" s="7"/>
      <c r="BL1553" s="7"/>
      <c r="BM1553" s="7"/>
      <c r="BN1553" s="8"/>
      <c r="BO1553" s="6"/>
      <c r="BP1553" s="7"/>
      <c r="BQ1553" s="7"/>
      <c r="BR1553" s="7"/>
      <c r="BS1553" s="7"/>
      <c r="BT1553" s="8"/>
      <c r="BU1553" s="6"/>
      <c r="BV1553" s="7"/>
      <c r="BW1553" s="7"/>
      <c r="BX1553" s="7"/>
      <c r="BY1553" s="7"/>
      <c r="BZ1553" s="8"/>
      <c r="CA1553" s="6"/>
      <c r="CB1553" s="7"/>
      <c r="CC1553" s="7"/>
      <c r="CD1553" s="7"/>
      <c r="CE1553" s="7"/>
      <c r="CF1553" s="8"/>
      <c r="CG1553" s="6"/>
      <c r="CH1553" s="7"/>
      <c r="CI1553" s="7"/>
      <c r="CJ1553" s="7"/>
      <c r="CK1553" s="7"/>
      <c r="CL1553" s="8"/>
      <c r="CM1553" s="6"/>
      <c r="CN1553" s="7"/>
      <c r="CO1553" s="7"/>
      <c r="CP1553" s="7"/>
      <c r="CQ1553" s="7"/>
      <c r="CR1553" s="8"/>
      <c r="CS1553" s="6"/>
      <c r="CT1553" s="7"/>
      <c r="CU1553" s="7"/>
      <c r="CV1553" s="7"/>
      <c r="CW1553" s="7"/>
      <c r="CX1553" s="8"/>
      <c r="CY1553" s="6"/>
      <c r="CZ1553" s="7"/>
      <c r="DA1553" s="7"/>
      <c r="DB1553" s="7"/>
      <c r="DC1553" s="7"/>
      <c r="DD1553" s="8"/>
      <c r="DE1553" s="6"/>
      <c r="DF1553" s="7"/>
      <c r="DG1553" s="7"/>
      <c r="DH1553" s="7"/>
      <c r="DI1553" s="7"/>
      <c r="DJ1553" s="8"/>
      <c r="DK1553" s="6"/>
      <c r="DL1553" s="7"/>
      <c r="DM1553" s="7"/>
      <c r="DN1553" s="7"/>
      <c r="DO1553" s="7"/>
      <c r="DP1553" s="8"/>
      <c r="DQ1553" s="6"/>
      <c r="DR1553" s="7"/>
      <c r="DS1553" s="7"/>
      <c r="DT1553" s="7"/>
      <c r="DU1553" s="7"/>
      <c r="DV1553" s="8"/>
      <c r="DW1553" s="6"/>
      <c r="DX1553" s="7"/>
      <c r="DY1553" s="7"/>
      <c r="DZ1553" s="7"/>
      <c r="EA1553" s="7"/>
      <c r="EB1553" s="8"/>
      <c r="EC1553" s="6"/>
      <c r="ED1553" s="7"/>
      <c r="EE1553" s="7"/>
      <c r="EF1553" s="7"/>
      <c r="EG1553" s="7"/>
      <c r="EH1553" s="8"/>
      <c r="EI1553" s="6"/>
      <c r="EJ1553" s="7"/>
      <c r="EK1553" s="7"/>
      <c r="EL1553" s="7"/>
      <c r="EM1553" s="7"/>
      <c r="EN1553" s="8"/>
      <c r="EO1553" s="6"/>
      <c r="EP1553" s="7"/>
      <c r="EQ1553" s="7"/>
      <c r="ER1553" s="7"/>
      <c r="ES1553" s="7"/>
      <c r="ET1553" s="8"/>
      <c r="EU1553" s="6"/>
      <c r="EV1553" s="7"/>
      <c r="EW1553" s="7"/>
      <c r="EX1553" s="7"/>
      <c r="EY1553" s="7"/>
      <c r="EZ1553" s="8"/>
      <c r="FA1553" s="6"/>
      <c r="FB1553" s="7"/>
      <c r="FC1553" s="7"/>
      <c r="FD1553" s="7"/>
      <c r="FE1553" s="7"/>
      <c r="FF1553" s="8"/>
      <c r="FG1553" s="6"/>
      <c r="FH1553" s="7"/>
      <c r="FI1553" s="7"/>
      <c r="FJ1553" s="7"/>
      <c r="FK1553" s="7"/>
      <c r="FL1553" s="8"/>
      <c r="FM1553" s="6"/>
      <c r="FN1553" s="7"/>
      <c r="FO1553" s="7"/>
      <c r="FP1553" s="7"/>
      <c r="FQ1553" s="7"/>
      <c r="FR1553" s="8"/>
      <c r="FS1553" s="6"/>
      <c r="FT1553" s="7"/>
      <c r="FU1553" s="7"/>
      <c r="FV1553" s="7"/>
      <c r="FW1553" s="7"/>
      <c r="FX1553" s="8"/>
      <c r="FY1553" s="6"/>
      <c r="FZ1553" s="7"/>
      <c r="GA1553" s="7"/>
      <c r="GB1553" s="7"/>
      <c r="GC1553" s="7"/>
      <c r="GD1553" s="8"/>
      <c r="GE1553" s="6"/>
      <c r="GF1553" s="7"/>
      <c r="GG1553" s="7"/>
      <c r="GH1553" s="7"/>
      <c r="GI1553" s="7"/>
      <c r="GJ1553" s="8"/>
      <c r="GK1553" s="6"/>
      <c r="GL1553" s="7"/>
      <c r="GM1553" s="7"/>
      <c r="GN1553" s="7"/>
      <c r="GO1553" s="7"/>
      <c r="GP1553" s="8"/>
      <c r="GQ1553" s="6"/>
      <c r="GR1553" s="7"/>
      <c r="GS1553" s="7"/>
      <c r="GT1553" s="7"/>
      <c r="GU1553" s="7"/>
      <c r="GV1553" s="8"/>
      <c r="GW1553" s="6"/>
      <c r="GX1553" s="7"/>
      <c r="GY1553" s="7"/>
      <c r="GZ1553" s="7"/>
      <c r="HA1553" s="7"/>
      <c r="HB1553" s="8"/>
      <c r="HC1553" s="6"/>
      <c r="HD1553" s="7"/>
      <c r="HE1553" s="7"/>
      <c r="HF1553" s="7"/>
      <c r="HG1553" s="7"/>
      <c r="HH1553" s="8"/>
      <c r="HI1553" s="6"/>
      <c r="HJ1553" s="7"/>
      <c r="HK1553" s="7"/>
      <c r="HL1553" s="7"/>
      <c r="HM1553" s="7"/>
      <c r="HN1553" s="8"/>
      <c r="HO1553" s="6"/>
      <c r="HP1553" s="7"/>
      <c r="HQ1553" s="7"/>
      <c r="HR1553" s="7"/>
      <c r="HS1553" s="7"/>
      <c r="HT1553" s="8"/>
      <c r="HU1553" s="6"/>
      <c r="HV1553" s="7"/>
      <c r="HW1553" s="7"/>
      <c r="HX1553" s="7"/>
      <c r="HY1553" s="7"/>
      <c r="HZ1553" s="8"/>
      <c r="IA1553" s="6"/>
      <c r="IB1553" s="7"/>
      <c r="IC1553" s="7"/>
      <c r="ID1553" s="7"/>
      <c r="IE1553" s="7"/>
      <c r="IF1553" s="8"/>
      <c r="IG1553" s="6"/>
      <c r="IH1553" s="7"/>
      <c r="II1553" s="7"/>
      <c r="IJ1553" s="7"/>
      <c r="IK1553" s="7"/>
      <c r="IL1553" s="8"/>
      <c r="IM1553" s="6"/>
      <c r="IN1553" s="7"/>
      <c r="IO1553" s="7"/>
      <c r="IP1553" s="7"/>
      <c r="IQ1553" s="7"/>
      <c r="IR1553" s="8"/>
      <c r="IS1553" s="6"/>
      <c r="IT1553" s="7"/>
      <c r="IU1553" s="7"/>
      <c r="IV1553" s="7"/>
    </row>
    <row r="1554" customFormat="false" ht="12.75" hidden="false" customHeight="false" outlineLevel="0" collapsed="false">
      <c r="A1554" s="5" t="s">
        <v>1811</v>
      </c>
      <c r="B1554" s="6" t="n">
        <v>36999</v>
      </c>
      <c r="C1554" s="7" t="s">
        <v>1157</v>
      </c>
      <c r="D1554" s="7" t="s">
        <v>1588</v>
      </c>
      <c r="E1554" s="7" t="s">
        <v>20</v>
      </c>
      <c r="F1554" s="8" t="s">
        <v>1098</v>
      </c>
      <c r="G1554" s="8" t="n">
        <v>9675</v>
      </c>
      <c r="H1554" s="7"/>
      <c r="I1554" s="7"/>
      <c r="J1554" s="7"/>
      <c r="K1554" s="7"/>
      <c r="L1554" s="8"/>
      <c r="M1554" s="6"/>
      <c r="N1554" s="7"/>
      <c r="O1554" s="7"/>
      <c r="P1554" s="7"/>
      <c r="Q1554" s="7"/>
      <c r="R1554" s="8"/>
      <c r="S1554" s="6"/>
      <c r="T1554" s="7"/>
      <c r="U1554" s="7"/>
      <c r="V1554" s="7"/>
      <c r="W1554" s="7"/>
      <c r="X1554" s="8"/>
      <c r="Y1554" s="6"/>
      <c r="Z1554" s="7"/>
      <c r="AA1554" s="7"/>
      <c r="AB1554" s="7"/>
      <c r="AC1554" s="7"/>
      <c r="AD1554" s="8"/>
      <c r="AE1554" s="6"/>
      <c r="AF1554" s="7"/>
      <c r="AG1554" s="7"/>
      <c r="AH1554" s="7"/>
      <c r="AI1554" s="7"/>
      <c r="AJ1554" s="8"/>
      <c r="AK1554" s="6"/>
      <c r="AL1554" s="7"/>
      <c r="AM1554" s="7"/>
      <c r="AN1554" s="7"/>
      <c r="AO1554" s="7"/>
      <c r="AP1554" s="8"/>
      <c r="AQ1554" s="6"/>
      <c r="AR1554" s="7"/>
      <c r="AS1554" s="7"/>
      <c r="AT1554" s="7"/>
      <c r="AU1554" s="7"/>
      <c r="AV1554" s="8"/>
      <c r="AW1554" s="6"/>
      <c r="AX1554" s="7"/>
      <c r="AY1554" s="7"/>
      <c r="AZ1554" s="7"/>
      <c r="BA1554" s="7"/>
      <c r="BB1554" s="8"/>
      <c r="BC1554" s="6"/>
      <c r="BD1554" s="7"/>
      <c r="BE1554" s="7"/>
      <c r="BF1554" s="7"/>
      <c r="BG1554" s="7"/>
      <c r="BH1554" s="8"/>
      <c r="BI1554" s="6"/>
      <c r="BJ1554" s="7"/>
      <c r="BK1554" s="7"/>
      <c r="BL1554" s="7"/>
      <c r="BM1554" s="7"/>
      <c r="BN1554" s="8"/>
      <c r="BO1554" s="6"/>
      <c r="BP1554" s="7"/>
      <c r="BQ1554" s="7"/>
      <c r="BR1554" s="7"/>
      <c r="BS1554" s="7"/>
      <c r="BT1554" s="8"/>
      <c r="BU1554" s="6"/>
      <c r="BV1554" s="7"/>
      <c r="BW1554" s="7"/>
      <c r="BX1554" s="7"/>
      <c r="BY1554" s="7"/>
      <c r="BZ1554" s="8"/>
      <c r="CA1554" s="6"/>
      <c r="CB1554" s="7"/>
      <c r="CC1554" s="7"/>
      <c r="CD1554" s="7"/>
      <c r="CE1554" s="7"/>
      <c r="CF1554" s="8"/>
      <c r="CG1554" s="6"/>
      <c r="CH1554" s="7"/>
      <c r="CI1554" s="7"/>
      <c r="CJ1554" s="7"/>
      <c r="CK1554" s="7"/>
      <c r="CL1554" s="8"/>
      <c r="CM1554" s="6"/>
      <c r="CN1554" s="7"/>
      <c r="CO1554" s="7"/>
      <c r="CP1554" s="7"/>
      <c r="CQ1554" s="7"/>
      <c r="CR1554" s="8"/>
      <c r="CS1554" s="6"/>
      <c r="CT1554" s="7"/>
      <c r="CU1554" s="7"/>
      <c r="CV1554" s="7"/>
      <c r="CW1554" s="7"/>
      <c r="CX1554" s="8"/>
      <c r="CY1554" s="6"/>
      <c r="CZ1554" s="7"/>
      <c r="DA1554" s="7"/>
      <c r="DB1554" s="7"/>
      <c r="DC1554" s="7"/>
      <c r="DD1554" s="8"/>
      <c r="DE1554" s="6"/>
      <c r="DF1554" s="7"/>
      <c r="DG1554" s="7"/>
      <c r="DH1554" s="7"/>
      <c r="DI1554" s="7"/>
      <c r="DJ1554" s="8"/>
      <c r="DK1554" s="6"/>
      <c r="DL1554" s="7"/>
      <c r="DM1554" s="7"/>
      <c r="DN1554" s="7"/>
      <c r="DO1554" s="7"/>
      <c r="DP1554" s="8"/>
      <c r="DQ1554" s="6"/>
      <c r="DR1554" s="7"/>
      <c r="DS1554" s="7"/>
      <c r="DT1554" s="7"/>
      <c r="DU1554" s="7"/>
      <c r="DV1554" s="8"/>
      <c r="DW1554" s="6"/>
      <c r="DX1554" s="7"/>
      <c r="DY1554" s="7"/>
      <c r="DZ1554" s="7"/>
      <c r="EA1554" s="7"/>
      <c r="EB1554" s="8"/>
      <c r="EC1554" s="6"/>
      <c r="ED1554" s="7"/>
      <c r="EE1554" s="7"/>
      <c r="EF1554" s="7"/>
      <c r="EG1554" s="7"/>
      <c r="EH1554" s="8"/>
      <c r="EI1554" s="6"/>
      <c r="EJ1554" s="7"/>
      <c r="EK1554" s="7"/>
      <c r="EL1554" s="7"/>
      <c r="EM1554" s="7"/>
      <c r="EN1554" s="8"/>
      <c r="EO1554" s="6"/>
      <c r="EP1554" s="7"/>
      <c r="EQ1554" s="7"/>
      <c r="ER1554" s="7"/>
      <c r="ES1554" s="7"/>
      <c r="ET1554" s="8"/>
      <c r="EU1554" s="6"/>
      <c r="EV1554" s="7"/>
      <c r="EW1554" s="7"/>
      <c r="EX1554" s="7"/>
      <c r="EY1554" s="7"/>
      <c r="EZ1554" s="8"/>
      <c r="FA1554" s="6"/>
      <c r="FB1554" s="7"/>
      <c r="FC1554" s="7"/>
      <c r="FD1554" s="7"/>
      <c r="FE1554" s="7"/>
      <c r="FF1554" s="8"/>
      <c r="FG1554" s="6"/>
      <c r="FH1554" s="7"/>
      <c r="FI1554" s="7"/>
      <c r="FJ1554" s="7"/>
      <c r="FK1554" s="7"/>
      <c r="FL1554" s="8"/>
      <c r="FM1554" s="6"/>
      <c r="FN1554" s="7"/>
      <c r="FO1554" s="7"/>
      <c r="FP1554" s="7"/>
      <c r="FQ1554" s="7"/>
      <c r="FR1554" s="8"/>
      <c r="FS1554" s="6"/>
      <c r="FT1554" s="7"/>
      <c r="FU1554" s="7"/>
      <c r="FV1554" s="7"/>
      <c r="FW1554" s="7"/>
      <c r="FX1554" s="8"/>
      <c r="FY1554" s="6"/>
      <c r="FZ1554" s="7"/>
      <c r="GA1554" s="7"/>
      <c r="GB1554" s="7"/>
      <c r="GC1554" s="7"/>
      <c r="GD1554" s="8"/>
      <c r="GE1554" s="6"/>
      <c r="GF1554" s="7"/>
      <c r="GG1554" s="7"/>
      <c r="GH1554" s="7"/>
      <c r="GI1554" s="7"/>
      <c r="GJ1554" s="8"/>
      <c r="GK1554" s="6"/>
      <c r="GL1554" s="7"/>
      <c r="GM1554" s="7"/>
      <c r="GN1554" s="7"/>
      <c r="GO1554" s="7"/>
      <c r="GP1554" s="8"/>
      <c r="GQ1554" s="6"/>
      <c r="GR1554" s="7"/>
      <c r="GS1554" s="7"/>
      <c r="GT1554" s="7"/>
      <c r="GU1554" s="7"/>
      <c r="GV1554" s="8"/>
      <c r="GW1554" s="6"/>
      <c r="GX1554" s="7"/>
      <c r="GY1554" s="7"/>
      <c r="GZ1554" s="7"/>
      <c r="HA1554" s="7"/>
      <c r="HB1554" s="8"/>
      <c r="HC1554" s="6"/>
      <c r="HD1554" s="7"/>
      <c r="HE1554" s="7"/>
      <c r="HF1554" s="7"/>
      <c r="HG1554" s="7"/>
      <c r="HH1554" s="8"/>
      <c r="HI1554" s="6"/>
      <c r="HJ1554" s="7"/>
      <c r="HK1554" s="7"/>
      <c r="HL1554" s="7"/>
      <c r="HM1554" s="7"/>
      <c r="HN1554" s="8"/>
      <c r="HO1554" s="6"/>
      <c r="HP1554" s="7"/>
      <c r="HQ1554" s="7"/>
      <c r="HR1554" s="7"/>
      <c r="HS1554" s="7"/>
      <c r="HT1554" s="8"/>
      <c r="HU1554" s="6"/>
      <c r="HV1554" s="7"/>
      <c r="HW1554" s="7"/>
      <c r="HX1554" s="7"/>
      <c r="HY1554" s="7"/>
      <c r="HZ1554" s="8"/>
      <c r="IA1554" s="6"/>
      <c r="IB1554" s="7"/>
      <c r="IC1554" s="7"/>
      <c r="ID1554" s="7"/>
      <c r="IE1554" s="7"/>
      <c r="IF1554" s="8"/>
      <c r="IG1554" s="6"/>
      <c r="IH1554" s="7"/>
      <c r="II1554" s="7"/>
      <c r="IJ1554" s="7"/>
      <c r="IK1554" s="7"/>
      <c r="IL1554" s="8"/>
      <c r="IM1554" s="6"/>
      <c r="IN1554" s="7"/>
      <c r="IO1554" s="7"/>
      <c r="IP1554" s="7"/>
      <c r="IQ1554" s="7"/>
      <c r="IR1554" s="8"/>
      <c r="IS1554" s="6"/>
      <c r="IT1554" s="7"/>
      <c r="IU1554" s="7"/>
      <c r="IV1554" s="7"/>
    </row>
    <row r="1555" customFormat="false" ht="12.75" hidden="false" customHeight="false" outlineLevel="0" collapsed="false">
      <c r="A1555" s="5" t="s">
        <v>1812</v>
      </c>
      <c r="B1555" s="6" t="n">
        <v>36999</v>
      </c>
      <c r="C1555" s="7" t="s">
        <v>1733</v>
      </c>
      <c r="D1555" s="7" t="s">
        <v>1588</v>
      </c>
      <c r="E1555" s="7" t="s">
        <v>20</v>
      </c>
      <c r="F1555" s="8" t="s">
        <v>1098</v>
      </c>
      <c r="G1555" s="8" t="n">
        <v>250</v>
      </c>
      <c r="H1555" s="7"/>
      <c r="I1555" s="7"/>
      <c r="J1555" s="7"/>
      <c r="K1555" s="7"/>
      <c r="L1555" s="8"/>
      <c r="M1555" s="6"/>
      <c r="N1555" s="7"/>
      <c r="O1555" s="7"/>
      <c r="P1555" s="7"/>
      <c r="Q1555" s="7"/>
      <c r="R1555" s="8"/>
      <c r="S1555" s="6"/>
      <c r="T1555" s="7"/>
      <c r="U1555" s="7"/>
      <c r="V1555" s="7"/>
      <c r="W1555" s="7"/>
      <c r="X1555" s="8"/>
      <c r="Y1555" s="6"/>
      <c r="Z1555" s="7"/>
      <c r="AA1555" s="7"/>
      <c r="AB1555" s="7"/>
      <c r="AC1555" s="7"/>
      <c r="AD1555" s="8"/>
      <c r="AE1555" s="6"/>
      <c r="AF1555" s="7"/>
      <c r="AG1555" s="7"/>
      <c r="AH1555" s="7"/>
      <c r="AI1555" s="7"/>
      <c r="AJ1555" s="8"/>
      <c r="AK1555" s="6"/>
      <c r="AL1555" s="7"/>
      <c r="AM1555" s="7"/>
      <c r="AN1555" s="7"/>
      <c r="AO1555" s="7"/>
      <c r="AP1555" s="8"/>
      <c r="AQ1555" s="6"/>
      <c r="AR1555" s="7"/>
      <c r="AS1555" s="7"/>
      <c r="AT1555" s="7"/>
      <c r="AU1555" s="7"/>
      <c r="AV1555" s="8"/>
      <c r="AW1555" s="6"/>
      <c r="AX1555" s="7"/>
      <c r="AY1555" s="7"/>
      <c r="AZ1555" s="7"/>
      <c r="BA1555" s="7"/>
      <c r="BB1555" s="8"/>
      <c r="BC1555" s="6"/>
      <c r="BD1555" s="7"/>
      <c r="BE1555" s="7"/>
      <c r="BF1555" s="7"/>
      <c r="BG1555" s="7"/>
      <c r="BH1555" s="8"/>
      <c r="BI1555" s="6"/>
      <c r="BJ1555" s="7"/>
      <c r="BK1555" s="7"/>
      <c r="BL1555" s="7"/>
      <c r="BM1555" s="7"/>
      <c r="BN1555" s="8"/>
      <c r="BO1555" s="6"/>
      <c r="BP1555" s="7"/>
      <c r="BQ1555" s="7"/>
      <c r="BR1555" s="7"/>
      <c r="BS1555" s="7"/>
      <c r="BT1555" s="8"/>
      <c r="BU1555" s="6"/>
      <c r="BV1555" s="7"/>
      <c r="BW1555" s="7"/>
      <c r="BX1555" s="7"/>
      <c r="BY1555" s="7"/>
      <c r="BZ1555" s="8"/>
      <c r="CA1555" s="6"/>
      <c r="CB1555" s="7"/>
      <c r="CC1555" s="7"/>
      <c r="CD1555" s="7"/>
      <c r="CE1555" s="7"/>
      <c r="CF1555" s="8"/>
      <c r="CG1555" s="6"/>
      <c r="CH1555" s="7"/>
      <c r="CI1555" s="7"/>
      <c r="CJ1555" s="7"/>
      <c r="CK1555" s="7"/>
      <c r="CL1555" s="8"/>
      <c r="CM1555" s="6"/>
      <c r="CN1555" s="7"/>
      <c r="CO1555" s="7"/>
      <c r="CP1555" s="7"/>
      <c r="CQ1555" s="7"/>
      <c r="CR1555" s="8"/>
      <c r="CS1555" s="6"/>
      <c r="CT1555" s="7"/>
      <c r="CU1555" s="7"/>
      <c r="CV1555" s="7"/>
      <c r="CW1555" s="7"/>
      <c r="CX1555" s="8"/>
      <c r="CY1555" s="6"/>
      <c r="CZ1555" s="7"/>
      <c r="DA1555" s="7"/>
      <c r="DB1555" s="7"/>
      <c r="DC1555" s="7"/>
      <c r="DD1555" s="8"/>
      <c r="DE1555" s="6"/>
      <c r="DF1555" s="7"/>
      <c r="DG1555" s="7"/>
      <c r="DH1555" s="7"/>
      <c r="DI1555" s="7"/>
      <c r="DJ1555" s="8"/>
      <c r="DK1555" s="6"/>
      <c r="DL1555" s="7"/>
      <c r="DM1555" s="7"/>
      <c r="DN1555" s="7"/>
      <c r="DO1555" s="7"/>
      <c r="DP1555" s="8"/>
      <c r="DQ1555" s="6"/>
      <c r="DR1555" s="7"/>
      <c r="DS1555" s="7"/>
      <c r="DT1555" s="7"/>
      <c r="DU1555" s="7"/>
      <c r="DV1555" s="8"/>
      <c r="DW1555" s="6"/>
      <c r="DX1555" s="7"/>
      <c r="DY1555" s="7"/>
      <c r="DZ1555" s="7"/>
      <c r="EA1555" s="7"/>
      <c r="EB1555" s="8"/>
      <c r="EC1555" s="6"/>
      <c r="ED1555" s="7"/>
      <c r="EE1555" s="7"/>
      <c r="EF1555" s="7"/>
      <c r="EG1555" s="7"/>
      <c r="EH1555" s="8"/>
      <c r="EI1555" s="6"/>
      <c r="EJ1555" s="7"/>
      <c r="EK1555" s="7"/>
      <c r="EL1555" s="7"/>
      <c r="EM1555" s="7"/>
      <c r="EN1555" s="8"/>
      <c r="EO1555" s="6"/>
      <c r="EP1555" s="7"/>
      <c r="EQ1555" s="7"/>
      <c r="ER1555" s="7"/>
      <c r="ES1555" s="7"/>
      <c r="ET1555" s="8"/>
      <c r="EU1555" s="6"/>
      <c r="EV1555" s="7"/>
      <c r="EW1555" s="7"/>
      <c r="EX1555" s="7"/>
      <c r="EY1555" s="7"/>
      <c r="EZ1555" s="8"/>
      <c r="FA1555" s="6"/>
      <c r="FB1555" s="7"/>
      <c r="FC1555" s="7"/>
      <c r="FD1555" s="7"/>
      <c r="FE1555" s="7"/>
      <c r="FF1555" s="8"/>
      <c r="FG1555" s="6"/>
      <c r="FH1555" s="7"/>
      <c r="FI1555" s="7"/>
      <c r="FJ1555" s="7"/>
      <c r="FK1555" s="7"/>
      <c r="FL1555" s="8"/>
      <c r="FM1555" s="6"/>
      <c r="FN1555" s="7"/>
      <c r="FO1555" s="7"/>
      <c r="FP1555" s="7"/>
      <c r="FQ1555" s="7"/>
      <c r="FR1555" s="8"/>
      <c r="FS1555" s="6"/>
      <c r="FT1555" s="7"/>
      <c r="FU1555" s="7"/>
      <c r="FV1555" s="7"/>
      <c r="FW1555" s="7"/>
      <c r="FX1555" s="8"/>
      <c r="FY1555" s="6"/>
      <c r="FZ1555" s="7"/>
      <c r="GA1555" s="7"/>
      <c r="GB1555" s="7"/>
      <c r="GC1555" s="7"/>
      <c r="GD1555" s="8"/>
      <c r="GE1555" s="6"/>
      <c r="GF1555" s="7"/>
      <c r="GG1555" s="7"/>
      <c r="GH1555" s="7"/>
      <c r="GI1555" s="7"/>
      <c r="GJ1555" s="8"/>
      <c r="GK1555" s="6"/>
      <c r="GL1555" s="7"/>
      <c r="GM1555" s="7"/>
      <c r="GN1555" s="7"/>
      <c r="GO1555" s="7"/>
      <c r="GP1555" s="8"/>
      <c r="GQ1555" s="6"/>
      <c r="GR1555" s="7"/>
      <c r="GS1555" s="7"/>
      <c r="GT1555" s="7"/>
      <c r="GU1555" s="7"/>
      <c r="GV1555" s="8"/>
      <c r="GW1555" s="6"/>
      <c r="GX1555" s="7"/>
      <c r="GY1555" s="7"/>
      <c r="GZ1555" s="7"/>
      <c r="HA1555" s="7"/>
      <c r="HB1555" s="8"/>
      <c r="HC1555" s="6"/>
      <c r="HD1555" s="7"/>
      <c r="HE1555" s="7"/>
      <c r="HF1555" s="7"/>
      <c r="HG1555" s="7"/>
      <c r="HH1555" s="8"/>
      <c r="HI1555" s="6"/>
      <c r="HJ1555" s="7"/>
      <c r="HK1555" s="7"/>
      <c r="HL1555" s="7"/>
      <c r="HM1555" s="7"/>
      <c r="HN1555" s="8"/>
      <c r="HO1555" s="6"/>
      <c r="HP1555" s="7"/>
      <c r="HQ1555" s="7"/>
      <c r="HR1555" s="7"/>
      <c r="HS1555" s="7"/>
      <c r="HT1555" s="8"/>
      <c r="HU1555" s="6"/>
      <c r="HV1555" s="7"/>
      <c r="HW1555" s="7"/>
      <c r="HX1555" s="7"/>
      <c r="HY1555" s="7"/>
      <c r="HZ1555" s="8"/>
      <c r="IA1555" s="6"/>
      <c r="IB1555" s="7"/>
      <c r="IC1555" s="7"/>
      <c r="ID1555" s="7"/>
      <c r="IE1555" s="7"/>
      <c r="IF1555" s="8"/>
      <c r="IG1555" s="6"/>
      <c r="IH1555" s="7"/>
      <c r="II1555" s="7"/>
      <c r="IJ1555" s="7"/>
      <c r="IK1555" s="7"/>
      <c r="IL1555" s="8"/>
      <c r="IM1555" s="6"/>
      <c r="IN1555" s="7"/>
      <c r="IO1555" s="7"/>
      <c r="IP1555" s="7"/>
      <c r="IQ1555" s="7"/>
      <c r="IR1555" s="8"/>
      <c r="IS1555" s="6"/>
      <c r="IT1555" s="7"/>
      <c r="IU1555" s="7"/>
      <c r="IV1555" s="7"/>
    </row>
    <row r="1556" customFormat="false" ht="12.75" hidden="false" customHeight="false" outlineLevel="0" collapsed="false">
      <c r="A1556" s="5" t="s">
        <v>1813</v>
      </c>
      <c r="B1556" s="6" t="n">
        <v>36999</v>
      </c>
      <c r="C1556" s="7" t="s">
        <v>774</v>
      </c>
      <c r="D1556" s="7" t="s">
        <v>1588</v>
      </c>
      <c r="E1556" s="7" t="s">
        <v>20</v>
      </c>
      <c r="F1556" s="8" t="s">
        <v>1671</v>
      </c>
      <c r="G1556" s="8" t="n">
        <v>1500</v>
      </c>
      <c r="H1556" s="7"/>
      <c r="I1556" s="7"/>
      <c r="J1556" s="7"/>
      <c r="K1556" s="7"/>
      <c r="L1556" s="8"/>
      <c r="M1556" s="6"/>
      <c r="N1556" s="7"/>
      <c r="O1556" s="7"/>
      <c r="P1556" s="7"/>
      <c r="Q1556" s="7"/>
      <c r="R1556" s="8"/>
      <c r="S1556" s="6"/>
      <c r="T1556" s="7"/>
      <c r="U1556" s="7"/>
      <c r="V1556" s="7"/>
      <c r="W1556" s="7"/>
      <c r="X1556" s="8"/>
      <c r="Y1556" s="6"/>
      <c r="Z1556" s="7"/>
      <c r="AA1556" s="7"/>
      <c r="AB1556" s="7"/>
      <c r="AC1556" s="7"/>
      <c r="AD1556" s="8"/>
      <c r="AE1556" s="6"/>
      <c r="AF1556" s="7"/>
      <c r="AG1556" s="7"/>
      <c r="AH1556" s="7"/>
      <c r="AI1556" s="7"/>
      <c r="AJ1556" s="8"/>
      <c r="AK1556" s="6"/>
      <c r="AL1556" s="7"/>
      <c r="AM1556" s="7"/>
      <c r="AN1556" s="7"/>
      <c r="AO1556" s="7"/>
      <c r="AP1556" s="8"/>
      <c r="AQ1556" s="6"/>
      <c r="AR1556" s="7"/>
      <c r="AS1556" s="7"/>
      <c r="AT1556" s="7"/>
      <c r="AU1556" s="7"/>
      <c r="AV1556" s="8"/>
      <c r="AW1556" s="6"/>
      <c r="AX1556" s="7"/>
      <c r="AY1556" s="7"/>
      <c r="AZ1556" s="7"/>
      <c r="BA1556" s="7"/>
      <c r="BB1556" s="8"/>
      <c r="BC1556" s="6"/>
      <c r="BD1556" s="7"/>
      <c r="BE1556" s="7"/>
      <c r="BF1556" s="7"/>
      <c r="BG1556" s="7"/>
      <c r="BH1556" s="8"/>
      <c r="BI1556" s="6"/>
      <c r="BJ1556" s="7"/>
      <c r="BK1556" s="7"/>
      <c r="BL1556" s="7"/>
      <c r="BM1556" s="7"/>
      <c r="BN1556" s="8"/>
      <c r="BO1556" s="6"/>
      <c r="BP1556" s="7"/>
      <c r="BQ1556" s="7"/>
      <c r="BR1556" s="7"/>
      <c r="BS1556" s="7"/>
      <c r="BT1556" s="8"/>
      <c r="BU1556" s="6"/>
      <c r="BV1556" s="7"/>
      <c r="BW1556" s="7"/>
      <c r="BX1556" s="7"/>
      <c r="BY1556" s="7"/>
      <c r="BZ1556" s="8"/>
      <c r="CA1556" s="6"/>
      <c r="CB1556" s="7"/>
      <c r="CC1556" s="7"/>
      <c r="CD1556" s="7"/>
      <c r="CE1556" s="7"/>
      <c r="CF1556" s="8"/>
      <c r="CG1556" s="6"/>
      <c r="CH1556" s="7"/>
      <c r="CI1556" s="7"/>
      <c r="CJ1556" s="7"/>
      <c r="CK1556" s="7"/>
      <c r="CL1556" s="8"/>
      <c r="CM1556" s="6"/>
      <c r="CN1556" s="7"/>
      <c r="CO1556" s="7"/>
      <c r="CP1556" s="7"/>
      <c r="CQ1556" s="7"/>
      <c r="CR1556" s="8"/>
      <c r="CS1556" s="6"/>
      <c r="CT1556" s="7"/>
      <c r="CU1556" s="7"/>
      <c r="CV1556" s="7"/>
      <c r="CW1556" s="7"/>
      <c r="CX1556" s="8"/>
      <c r="CY1556" s="6"/>
      <c r="CZ1556" s="7"/>
      <c r="DA1556" s="7"/>
      <c r="DB1556" s="7"/>
      <c r="DC1556" s="7"/>
      <c r="DD1556" s="8"/>
      <c r="DE1556" s="6"/>
      <c r="DF1556" s="7"/>
      <c r="DG1556" s="7"/>
      <c r="DH1556" s="7"/>
      <c r="DI1556" s="7"/>
      <c r="DJ1556" s="8"/>
      <c r="DK1556" s="6"/>
      <c r="DL1556" s="7"/>
      <c r="DM1556" s="7"/>
      <c r="DN1556" s="7"/>
      <c r="DO1556" s="7"/>
      <c r="DP1556" s="8"/>
      <c r="DQ1556" s="6"/>
      <c r="DR1556" s="7"/>
      <c r="DS1556" s="7"/>
      <c r="DT1556" s="7"/>
      <c r="DU1556" s="7"/>
      <c r="DV1556" s="8"/>
      <c r="DW1556" s="6"/>
      <c r="DX1556" s="7"/>
      <c r="DY1556" s="7"/>
      <c r="DZ1556" s="7"/>
      <c r="EA1556" s="7"/>
      <c r="EB1556" s="8"/>
      <c r="EC1556" s="6"/>
      <c r="ED1556" s="7"/>
      <c r="EE1556" s="7"/>
      <c r="EF1556" s="7"/>
      <c r="EG1556" s="7"/>
      <c r="EH1556" s="8"/>
      <c r="EI1556" s="6"/>
      <c r="EJ1556" s="7"/>
      <c r="EK1556" s="7"/>
      <c r="EL1556" s="7"/>
      <c r="EM1556" s="7"/>
      <c r="EN1556" s="8"/>
      <c r="EO1556" s="6"/>
      <c r="EP1556" s="7"/>
      <c r="EQ1556" s="7"/>
      <c r="ER1556" s="7"/>
      <c r="ES1556" s="7"/>
      <c r="ET1556" s="8"/>
      <c r="EU1556" s="6"/>
      <c r="EV1556" s="7"/>
      <c r="EW1556" s="7"/>
      <c r="EX1556" s="7"/>
      <c r="EY1556" s="7"/>
      <c r="EZ1556" s="8"/>
      <c r="FA1556" s="6"/>
      <c r="FB1556" s="7"/>
      <c r="FC1556" s="7"/>
      <c r="FD1556" s="7"/>
      <c r="FE1556" s="7"/>
      <c r="FF1556" s="8"/>
      <c r="FG1556" s="6"/>
      <c r="FH1556" s="7"/>
      <c r="FI1556" s="7"/>
      <c r="FJ1556" s="7"/>
      <c r="FK1556" s="7"/>
      <c r="FL1556" s="8"/>
      <c r="FM1556" s="6"/>
      <c r="FN1556" s="7"/>
      <c r="FO1556" s="7"/>
      <c r="FP1556" s="7"/>
      <c r="FQ1556" s="7"/>
      <c r="FR1556" s="8"/>
      <c r="FS1556" s="6"/>
      <c r="FT1556" s="7"/>
      <c r="FU1556" s="7"/>
      <c r="FV1556" s="7"/>
      <c r="FW1556" s="7"/>
      <c r="FX1556" s="8"/>
      <c r="FY1556" s="6"/>
      <c r="FZ1556" s="7"/>
      <c r="GA1556" s="7"/>
      <c r="GB1556" s="7"/>
      <c r="GC1556" s="7"/>
      <c r="GD1556" s="8"/>
      <c r="GE1556" s="6"/>
      <c r="GF1556" s="7"/>
      <c r="GG1556" s="7"/>
      <c r="GH1556" s="7"/>
      <c r="GI1556" s="7"/>
      <c r="GJ1556" s="8"/>
      <c r="GK1556" s="6"/>
      <c r="GL1556" s="7"/>
      <c r="GM1556" s="7"/>
      <c r="GN1556" s="7"/>
      <c r="GO1556" s="7"/>
      <c r="GP1556" s="8"/>
      <c r="GQ1556" s="6"/>
      <c r="GR1556" s="7"/>
      <c r="GS1556" s="7"/>
      <c r="GT1556" s="7"/>
      <c r="GU1556" s="7"/>
      <c r="GV1556" s="8"/>
      <c r="GW1556" s="6"/>
      <c r="GX1556" s="7"/>
      <c r="GY1556" s="7"/>
      <c r="GZ1556" s="7"/>
      <c r="HA1556" s="7"/>
      <c r="HB1556" s="8"/>
      <c r="HC1556" s="6"/>
      <c r="HD1556" s="7"/>
      <c r="HE1556" s="7"/>
      <c r="HF1556" s="7"/>
      <c r="HG1556" s="7"/>
      <c r="HH1556" s="8"/>
      <c r="HI1556" s="6"/>
      <c r="HJ1556" s="7"/>
      <c r="HK1556" s="7"/>
      <c r="HL1556" s="7"/>
      <c r="HM1556" s="7"/>
      <c r="HN1556" s="8"/>
      <c r="HO1556" s="6"/>
      <c r="HP1556" s="7"/>
      <c r="HQ1556" s="7"/>
      <c r="HR1556" s="7"/>
      <c r="HS1556" s="7"/>
      <c r="HT1556" s="8"/>
      <c r="HU1556" s="6"/>
      <c r="HV1556" s="7"/>
      <c r="HW1556" s="7"/>
      <c r="HX1556" s="7"/>
      <c r="HY1556" s="7"/>
      <c r="HZ1556" s="8"/>
      <c r="IA1556" s="6"/>
      <c r="IB1556" s="7"/>
      <c r="IC1556" s="7"/>
      <c r="ID1556" s="7"/>
      <c r="IE1556" s="7"/>
      <c r="IF1556" s="8"/>
      <c r="IG1556" s="6"/>
      <c r="IH1556" s="7"/>
      <c r="II1556" s="7"/>
      <c r="IJ1556" s="7"/>
      <c r="IK1556" s="7"/>
      <c r="IL1556" s="8"/>
      <c r="IM1556" s="6"/>
      <c r="IN1556" s="7"/>
      <c r="IO1556" s="7"/>
      <c r="IP1556" s="7"/>
      <c r="IQ1556" s="7"/>
      <c r="IR1556" s="8"/>
      <c r="IS1556" s="6"/>
      <c r="IT1556" s="7"/>
      <c r="IU1556" s="7"/>
      <c r="IV1556" s="7"/>
    </row>
    <row r="1557" customFormat="false" ht="12.75" hidden="false" customHeight="false" outlineLevel="0" collapsed="false">
      <c r="A1557" s="5" t="s">
        <v>1814</v>
      </c>
      <c r="B1557" s="6" t="n">
        <v>36999</v>
      </c>
      <c r="C1557" s="7" t="s">
        <v>1815</v>
      </c>
      <c r="D1557" s="7" t="s">
        <v>1588</v>
      </c>
      <c r="E1557" s="7" t="s">
        <v>20</v>
      </c>
      <c r="F1557" s="8" t="s">
        <v>1241</v>
      </c>
      <c r="G1557" s="8" t="n">
        <v>775</v>
      </c>
      <c r="H1557" s="7"/>
      <c r="I1557" s="7"/>
      <c r="J1557" s="7"/>
      <c r="K1557" s="7"/>
      <c r="L1557" s="8"/>
      <c r="M1557" s="6"/>
      <c r="N1557" s="7"/>
      <c r="O1557" s="7"/>
      <c r="P1557" s="7"/>
      <c r="Q1557" s="7"/>
      <c r="R1557" s="8"/>
      <c r="S1557" s="6"/>
      <c r="T1557" s="7"/>
      <c r="U1557" s="7"/>
      <c r="V1557" s="7"/>
      <c r="W1557" s="7"/>
      <c r="X1557" s="8"/>
      <c r="Y1557" s="6"/>
      <c r="Z1557" s="7"/>
      <c r="AA1557" s="7"/>
      <c r="AB1557" s="7"/>
      <c r="AC1557" s="7"/>
      <c r="AD1557" s="8"/>
      <c r="AE1557" s="6"/>
      <c r="AF1557" s="7"/>
      <c r="AG1557" s="7"/>
      <c r="AH1557" s="7"/>
      <c r="AI1557" s="7"/>
      <c r="AJ1557" s="8"/>
      <c r="AK1557" s="6"/>
      <c r="AL1557" s="7"/>
      <c r="AM1557" s="7"/>
      <c r="AN1557" s="7"/>
      <c r="AO1557" s="7"/>
      <c r="AP1557" s="8"/>
      <c r="AQ1557" s="6"/>
      <c r="AR1557" s="7"/>
      <c r="AS1557" s="7"/>
      <c r="AT1557" s="7"/>
      <c r="AU1557" s="7"/>
      <c r="AV1557" s="8"/>
      <c r="AW1557" s="6"/>
      <c r="AX1557" s="7"/>
      <c r="AY1557" s="7"/>
      <c r="AZ1557" s="7"/>
      <c r="BA1557" s="7"/>
      <c r="BB1557" s="8"/>
      <c r="BC1557" s="6"/>
      <c r="BD1557" s="7"/>
      <c r="BE1557" s="7"/>
      <c r="BF1557" s="7"/>
      <c r="BG1557" s="7"/>
      <c r="BH1557" s="8"/>
      <c r="BI1557" s="6"/>
      <c r="BJ1557" s="7"/>
      <c r="BK1557" s="7"/>
      <c r="BL1557" s="7"/>
      <c r="BM1557" s="7"/>
      <c r="BN1557" s="8"/>
      <c r="BO1557" s="6"/>
      <c r="BP1557" s="7"/>
      <c r="BQ1557" s="7"/>
      <c r="BR1557" s="7"/>
      <c r="BS1557" s="7"/>
      <c r="BT1557" s="8"/>
      <c r="BU1557" s="6"/>
      <c r="BV1557" s="7"/>
      <c r="BW1557" s="7"/>
      <c r="BX1557" s="7"/>
      <c r="BY1557" s="7"/>
      <c r="BZ1557" s="8"/>
      <c r="CA1557" s="6"/>
      <c r="CB1557" s="7"/>
      <c r="CC1557" s="7"/>
      <c r="CD1557" s="7"/>
      <c r="CE1557" s="7"/>
      <c r="CF1557" s="8"/>
      <c r="CG1557" s="6"/>
      <c r="CH1557" s="7"/>
      <c r="CI1557" s="7"/>
      <c r="CJ1557" s="7"/>
      <c r="CK1557" s="7"/>
      <c r="CL1557" s="8"/>
      <c r="CM1557" s="6"/>
      <c r="CN1557" s="7"/>
      <c r="CO1557" s="7"/>
      <c r="CP1557" s="7"/>
      <c r="CQ1557" s="7"/>
      <c r="CR1557" s="8"/>
      <c r="CS1557" s="6"/>
      <c r="CT1557" s="7"/>
      <c r="CU1557" s="7"/>
      <c r="CV1557" s="7"/>
      <c r="CW1557" s="7"/>
      <c r="CX1557" s="8"/>
      <c r="CY1557" s="6"/>
      <c r="CZ1557" s="7"/>
      <c r="DA1557" s="7"/>
      <c r="DB1557" s="7"/>
      <c r="DC1557" s="7"/>
      <c r="DD1557" s="8"/>
      <c r="DE1557" s="6"/>
      <c r="DF1557" s="7"/>
      <c r="DG1557" s="7"/>
      <c r="DH1557" s="7"/>
      <c r="DI1557" s="7"/>
      <c r="DJ1557" s="8"/>
      <c r="DK1557" s="6"/>
      <c r="DL1557" s="7"/>
      <c r="DM1557" s="7"/>
      <c r="DN1557" s="7"/>
      <c r="DO1557" s="7"/>
      <c r="DP1557" s="8"/>
      <c r="DQ1557" s="6"/>
      <c r="DR1557" s="7"/>
      <c r="DS1557" s="7"/>
      <c r="DT1557" s="7"/>
      <c r="DU1557" s="7"/>
      <c r="DV1557" s="8"/>
      <c r="DW1557" s="6"/>
      <c r="DX1557" s="7"/>
      <c r="DY1557" s="7"/>
      <c r="DZ1557" s="7"/>
      <c r="EA1557" s="7"/>
      <c r="EB1557" s="8"/>
      <c r="EC1557" s="6"/>
      <c r="ED1557" s="7"/>
      <c r="EE1557" s="7"/>
      <c r="EF1557" s="7"/>
      <c r="EG1557" s="7"/>
      <c r="EH1557" s="8"/>
      <c r="EI1557" s="6"/>
      <c r="EJ1557" s="7"/>
      <c r="EK1557" s="7"/>
      <c r="EL1557" s="7"/>
      <c r="EM1557" s="7"/>
      <c r="EN1557" s="8"/>
      <c r="EO1557" s="6"/>
      <c r="EP1557" s="7"/>
      <c r="EQ1557" s="7"/>
      <c r="ER1557" s="7"/>
      <c r="ES1557" s="7"/>
      <c r="ET1557" s="8"/>
      <c r="EU1557" s="6"/>
      <c r="EV1557" s="7"/>
      <c r="EW1557" s="7"/>
      <c r="EX1557" s="7"/>
      <c r="EY1557" s="7"/>
      <c r="EZ1557" s="8"/>
      <c r="FA1557" s="6"/>
      <c r="FB1557" s="7"/>
      <c r="FC1557" s="7"/>
      <c r="FD1557" s="7"/>
      <c r="FE1557" s="7"/>
      <c r="FF1557" s="8"/>
      <c r="FG1557" s="6"/>
      <c r="FH1557" s="7"/>
      <c r="FI1557" s="7"/>
      <c r="FJ1557" s="7"/>
      <c r="FK1557" s="7"/>
      <c r="FL1557" s="8"/>
      <c r="FM1557" s="6"/>
      <c r="FN1557" s="7"/>
      <c r="FO1557" s="7"/>
      <c r="FP1557" s="7"/>
      <c r="FQ1557" s="7"/>
      <c r="FR1557" s="8"/>
      <c r="FS1557" s="6"/>
      <c r="FT1557" s="7"/>
      <c r="FU1557" s="7"/>
      <c r="FV1557" s="7"/>
      <c r="FW1557" s="7"/>
      <c r="FX1557" s="8"/>
      <c r="FY1557" s="6"/>
      <c r="FZ1557" s="7"/>
      <c r="GA1557" s="7"/>
      <c r="GB1557" s="7"/>
      <c r="GC1557" s="7"/>
      <c r="GD1557" s="8"/>
      <c r="GE1557" s="6"/>
      <c r="GF1557" s="7"/>
      <c r="GG1557" s="7"/>
      <c r="GH1557" s="7"/>
      <c r="GI1557" s="7"/>
      <c r="GJ1557" s="8"/>
      <c r="GK1557" s="6"/>
      <c r="GL1557" s="7"/>
      <c r="GM1557" s="7"/>
      <c r="GN1557" s="7"/>
      <c r="GO1557" s="7"/>
      <c r="GP1557" s="8"/>
      <c r="GQ1557" s="6"/>
      <c r="GR1557" s="7"/>
      <c r="GS1557" s="7"/>
      <c r="GT1557" s="7"/>
      <c r="GU1557" s="7"/>
      <c r="GV1557" s="8"/>
      <c r="GW1557" s="6"/>
      <c r="GX1557" s="7"/>
      <c r="GY1557" s="7"/>
      <c r="GZ1557" s="7"/>
      <c r="HA1557" s="7"/>
      <c r="HB1557" s="8"/>
      <c r="HC1557" s="6"/>
      <c r="HD1557" s="7"/>
      <c r="HE1557" s="7"/>
      <c r="HF1557" s="7"/>
      <c r="HG1557" s="7"/>
      <c r="HH1557" s="8"/>
      <c r="HI1557" s="6"/>
      <c r="HJ1557" s="7"/>
      <c r="HK1557" s="7"/>
      <c r="HL1557" s="7"/>
      <c r="HM1557" s="7"/>
      <c r="HN1557" s="8"/>
      <c r="HO1557" s="6"/>
      <c r="HP1557" s="7"/>
      <c r="HQ1557" s="7"/>
      <c r="HR1557" s="7"/>
      <c r="HS1557" s="7"/>
      <c r="HT1557" s="8"/>
      <c r="HU1557" s="6"/>
      <c r="HV1557" s="7"/>
      <c r="HW1557" s="7"/>
      <c r="HX1557" s="7"/>
      <c r="HY1557" s="7"/>
      <c r="HZ1557" s="8"/>
      <c r="IA1557" s="6"/>
      <c r="IB1557" s="7"/>
      <c r="IC1557" s="7"/>
      <c r="ID1557" s="7"/>
      <c r="IE1557" s="7"/>
      <c r="IF1557" s="8"/>
      <c r="IG1557" s="6"/>
      <c r="IH1557" s="7"/>
      <c r="II1557" s="7"/>
      <c r="IJ1557" s="7"/>
      <c r="IK1557" s="7"/>
      <c r="IL1557" s="8"/>
      <c r="IM1557" s="6"/>
      <c r="IN1557" s="7"/>
      <c r="IO1557" s="7"/>
      <c r="IP1557" s="7"/>
      <c r="IQ1557" s="7"/>
      <c r="IR1557" s="8"/>
      <c r="IS1557" s="6"/>
      <c r="IT1557" s="7"/>
      <c r="IU1557" s="7"/>
      <c r="IV1557" s="7"/>
    </row>
    <row r="1558" customFormat="false" ht="12.75" hidden="false" customHeight="false" outlineLevel="0" collapsed="false">
      <c r="A1558" s="5" t="s">
        <v>1816</v>
      </c>
      <c r="B1558" s="6" t="n">
        <v>36999</v>
      </c>
      <c r="C1558" s="7" t="s">
        <v>774</v>
      </c>
      <c r="D1558" s="7" t="s">
        <v>1588</v>
      </c>
      <c r="E1558" s="7" t="s">
        <v>20</v>
      </c>
      <c r="F1558" s="8" t="s">
        <v>1671</v>
      </c>
      <c r="G1558" s="8" t="n">
        <v>5400</v>
      </c>
      <c r="H1558" s="7"/>
      <c r="I1558" s="7"/>
      <c r="J1558" s="7"/>
      <c r="K1558" s="7"/>
      <c r="L1558" s="8"/>
      <c r="M1558" s="6"/>
      <c r="N1558" s="7"/>
      <c r="O1558" s="7"/>
      <c r="P1558" s="7"/>
      <c r="Q1558" s="7"/>
      <c r="R1558" s="8"/>
      <c r="S1558" s="6"/>
      <c r="T1558" s="7"/>
      <c r="U1558" s="7"/>
      <c r="V1558" s="7"/>
      <c r="W1558" s="7"/>
      <c r="X1558" s="8"/>
      <c r="Y1558" s="6"/>
      <c r="Z1558" s="7"/>
      <c r="AA1558" s="7"/>
      <c r="AB1558" s="7"/>
      <c r="AC1558" s="7"/>
      <c r="AD1558" s="8"/>
      <c r="AE1558" s="6"/>
      <c r="AF1558" s="7"/>
      <c r="AG1558" s="7"/>
      <c r="AH1558" s="7"/>
      <c r="AI1558" s="7"/>
      <c r="AJ1558" s="8"/>
      <c r="AK1558" s="6"/>
      <c r="AL1558" s="7"/>
      <c r="AM1558" s="7"/>
      <c r="AN1558" s="7"/>
      <c r="AO1558" s="7"/>
      <c r="AP1558" s="8"/>
      <c r="AQ1558" s="6"/>
      <c r="AR1558" s="7"/>
      <c r="AS1558" s="7"/>
      <c r="AT1558" s="7"/>
      <c r="AU1558" s="7"/>
      <c r="AV1558" s="8"/>
      <c r="AW1558" s="6"/>
      <c r="AX1558" s="7"/>
      <c r="AY1558" s="7"/>
      <c r="AZ1558" s="7"/>
      <c r="BA1558" s="7"/>
      <c r="BB1558" s="8"/>
      <c r="BC1558" s="6"/>
      <c r="BD1558" s="7"/>
      <c r="BE1558" s="7"/>
      <c r="BF1558" s="7"/>
      <c r="BG1558" s="7"/>
      <c r="BH1558" s="8"/>
      <c r="BI1558" s="6"/>
      <c r="BJ1558" s="7"/>
      <c r="BK1558" s="7"/>
      <c r="BL1558" s="7"/>
      <c r="BM1558" s="7"/>
      <c r="BN1558" s="8"/>
      <c r="BO1558" s="6"/>
      <c r="BP1558" s="7"/>
      <c r="BQ1558" s="7"/>
      <c r="BR1558" s="7"/>
      <c r="BS1558" s="7"/>
      <c r="BT1558" s="8"/>
      <c r="BU1558" s="6"/>
      <c r="BV1558" s="7"/>
      <c r="BW1558" s="7"/>
      <c r="BX1558" s="7"/>
      <c r="BY1558" s="7"/>
      <c r="BZ1558" s="8"/>
      <c r="CA1558" s="6"/>
      <c r="CB1558" s="7"/>
      <c r="CC1558" s="7"/>
      <c r="CD1558" s="7"/>
      <c r="CE1558" s="7"/>
      <c r="CF1558" s="8"/>
      <c r="CG1558" s="6"/>
      <c r="CH1558" s="7"/>
      <c r="CI1558" s="7"/>
      <c r="CJ1558" s="7"/>
      <c r="CK1558" s="7"/>
      <c r="CL1558" s="8"/>
      <c r="CM1558" s="6"/>
      <c r="CN1558" s="7"/>
      <c r="CO1558" s="7"/>
      <c r="CP1558" s="7"/>
      <c r="CQ1558" s="7"/>
      <c r="CR1558" s="8"/>
      <c r="CS1558" s="6"/>
      <c r="CT1558" s="7"/>
      <c r="CU1558" s="7"/>
      <c r="CV1558" s="7"/>
      <c r="CW1558" s="7"/>
      <c r="CX1558" s="8"/>
      <c r="CY1558" s="6"/>
      <c r="CZ1558" s="7"/>
      <c r="DA1558" s="7"/>
      <c r="DB1558" s="7"/>
      <c r="DC1558" s="7"/>
      <c r="DD1558" s="8"/>
      <c r="DE1558" s="6"/>
      <c r="DF1558" s="7"/>
      <c r="DG1558" s="7"/>
      <c r="DH1558" s="7"/>
      <c r="DI1558" s="7"/>
      <c r="DJ1558" s="8"/>
      <c r="DK1558" s="6"/>
      <c r="DL1558" s="7"/>
      <c r="DM1558" s="7"/>
      <c r="DN1558" s="7"/>
      <c r="DO1558" s="7"/>
      <c r="DP1558" s="8"/>
      <c r="DQ1558" s="6"/>
      <c r="DR1558" s="7"/>
      <c r="DS1558" s="7"/>
      <c r="DT1558" s="7"/>
      <c r="DU1558" s="7"/>
      <c r="DV1558" s="8"/>
      <c r="DW1558" s="6"/>
      <c r="DX1558" s="7"/>
      <c r="DY1558" s="7"/>
      <c r="DZ1558" s="7"/>
      <c r="EA1558" s="7"/>
      <c r="EB1558" s="8"/>
      <c r="EC1558" s="6"/>
      <c r="ED1558" s="7"/>
      <c r="EE1558" s="7"/>
      <c r="EF1558" s="7"/>
      <c r="EG1558" s="7"/>
      <c r="EH1558" s="8"/>
      <c r="EI1558" s="6"/>
      <c r="EJ1558" s="7"/>
      <c r="EK1558" s="7"/>
      <c r="EL1558" s="7"/>
      <c r="EM1558" s="7"/>
      <c r="EN1558" s="8"/>
      <c r="EO1558" s="6"/>
      <c r="EP1558" s="7"/>
      <c r="EQ1558" s="7"/>
      <c r="ER1558" s="7"/>
      <c r="ES1558" s="7"/>
      <c r="ET1558" s="8"/>
      <c r="EU1558" s="6"/>
      <c r="EV1558" s="7"/>
      <c r="EW1558" s="7"/>
      <c r="EX1558" s="7"/>
      <c r="EY1558" s="7"/>
      <c r="EZ1558" s="8"/>
      <c r="FA1558" s="6"/>
      <c r="FB1558" s="7"/>
      <c r="FC1558" s="7"/>
      <c r="FD1558" s="7"/>
      <c r="FE1558" s="7"/>
      <c r="FF1558" s="8"/>
      <c r="FG1558" s="6"/>
      <c r="FH1558" s="7"/>
      <c r="FI1558" s="7"/>
      <c r="FJ1558" s="7"/>
      <c r="FK1558" s="7"/>
      <c r="FL1558" s="8"/>
      <c r="FM1558" s="6"/>
      <c r="FN1558" s="7"/>
      <c r="FO1558" s="7"/>
      <c r="FP1558" s="7"/>
      <c r="FQ1558" s="7"/>
      <c r="FR1558" s="8"/>
      <c r="FS1558" s="6"/>
      <c r="FT1558" s="7"/>
      <c r="FU1558" s="7"/>
      <c r="FV1558" s="7"/>
      <c r="FW1558" s="7"/>
      <c r="FX1558" s="8"/>
      <c r="FY1558" s="6"/>
      <c r="FZ1558" s="7"/>
      <c r="GA1558" s="7"/>
      <c r="GB1558" s="7"/>
      <c r="GC1558" s="7"/>
      <c r="GD1558" s="8"/>
      <c r="GE1558" s="6"/>
      <c r="GF1558" s="7"/>
      <c r="GG1558" s="7"/>
      <c r="GH1558" s="7"/>
      <c r="GI1558" s="7"/>
      <c r="GJ1558" s="8"/>
      <c r="GK1558" s="6"/>
      <c r="GL1558" s="7"/>
      <c r="GM1558" s="7"/>
      <c r="GN1558" s="7"/>
      <c r="GO1558" s="7"/>
      <c r="GP1558" s="8"/>
      <c r="GQ1558" s="6"/>
      <c r="GR1558" s="7"/>
      <c r="GS1558" s="7"/>
      <c r="GT1558" s="7"/>
      <c r="GU1558" s="7"/>
      <c r="GV1558" s="8"/>
      <c r="GW1558" s="6"/>
      <c r="GX1558" s="7"/>
      <c r="GY1558" s="7"/>
      <c r="GZ1558" s="7"/>
      <c r="HA1558" s="7"/>
      <c r="HB1558" s="8"/>
      <c r="HC1558" s="6"/>
      <c r="HD1558" s="7"/>
      <c r="HE1558" s="7"/>
      <c r="HF1558" s="7"/>
      <c r="HG1558" s="7"/>
      <c r="HH1558" s="8"/>
      <c r="HI1558" s="6"/>
      <c r="HJ1558" s="7"/>
      <c r="HK1558" s="7"/>
      <c r="HL1558" s="7"/>
      <c r="HM1558" s="7"/>
      <c r="HN1558" s="8"/>
      <c r="HO1558" s="6"/>
      <c r="HP1558" s="7"/>
      <c r="HQ1558" s="7"/>
      <c r="HR1558" s="7"/>
      <c r="HS1558" s="7"/>
      <c r="HT1558" s="8"/>
      <c r="HU1558" s="6"/>
      <c r="HV1558" s="7"/>
      <c r="HW1558" s="7"/>
      <c r="HX1558" s="7"/>
      <c r="HY1558" s="7"/>
      <c r="HZ1558" s="8"/>
      <c r="IA1558" s="6"/>
      <c r="IB1558" s="7"/>
      <c r="IC1558" s="7"/>
      <c r="ID1558" s="7"/>
      <c r="IE1558" s="7"/>
      <c r="IF1558" s="8"/>
      <c r="IG1558" s="6"/>
      <c r="IH1558" s="7"/>
      <c r="II1558" s="7"/>
      <c r="IJ1558" s="7"/>
      <c r="IK1558" s="7"/>
      <c r="IL1558" s="8"/>
      <c r="IM1558" s="6"/>
      <c r="IN1558" s="7"/>
      <c r="IO1558" s="7"/>
      <c r="IP1558" s="7"/>
      <c r="IQ1558" s="7"/>
      <c r="IR1558" s="8"/>
      <c r="IS1558" s="6"/>
      <c r="IT1558" s="7"/>
      <c r="IU1558" s="7"/>
      <c r="IV1558" s="7"/>
    </row>
    <row r="1559" customFormat="false" ht="12.75" hidden="false" customHeight="false" outlineLevel="0" collapsed="false">
      <c r="A1559" s="5" t="s">
        <v>1817</v>
      </c>
      <c r="B1559" s="6" t="n">
        <v>36999</v>
      </c>
      <c r="C1559" s="7" t="s">
        <v>774</v>
      </c>
      <c r="D1559" s="7" t="s">
        <v>1588</v>
      </c>
      <c r="E1559" s="7" t="s">
        <v>20</v>
      </c>
      <c r="F1559" s="8" t="s">
        <v>1671</v>
      </c>
      <c r="G1559" s="8" t="n">
        <v>6300</v>
      </c>
      <c r="H1559" s="7"/>
      <c r="I1559" s="7"/>
      <c r="J1559" s="7"/>
      <c r="K1559" s="7"/>
      <c r="L1559" s="8"/>
      <c r="M1559" s="6"/>
      <c r="N1559" s="7"/>
      <c r="O1559" s="7"/>
      <c r="P1559" s="7"/>
      <c r="Q1559" s="7"/>
      <c r="R1559" s="8"/>
      <c r="S1559" s="6"/>
      <c r="T1559" s="7"/>
      <c r="U1559" s="7"/>
      <c r="V1559" s="7"/>
      <c r="W1559" s="7"/>
      <c r="X1559" s="8"/>
      <c r="Y1559" s="6"/>
      <c r="Z1559" s="7"/>
      <c r="AA1559" s="7"/>
      <c r="AB1559" s="7"/>
      <c r="AC1559" s="7"/>
      <c r="AD1559" s="8"/>
      <c r="AE1559" s="6"/>
      <c r="AF1559" s="7"/>
      <c r="AG1559" s="7"/>
      <c r="AH1559" s="7"/>
      <c r="AI1559" s="7"/>
      <c r="AJ1559" s="8"/>
      <c r="AK1559" s="6"/>
      <c r="AL1559" s="7"/>
      <c r="AM1559" s="7"/>
      <c r="AN1559" s="7"/>
      <c r="AO1559" s="7"/>
      <c r="AP1559" s="8"/>
      <c r="AQ1559" s="6"/>
      <c r="AR1559" s="7"/>
      <c r="AS1559" s="7"/>
      <c r="AT1559" s="7"/>
      <c r="AU1559" s="7"/>
      <c r="AV1559" s="8"/>
      <c r="AW1559" s="6"/>
      <c r="AX1559" s="7"/>
      <c r="AY1559" s="7"/>
      <c r="AZ1559" s="7"/>
      <c r="BA1559" s="7"/>
      <c r="BB1559" s="8"/>
      <c r="BC1559" s="6"/>
      <c r="BD1559" s="7"/>
      <c r="BE1559" s="7"/>
      <c r="BF1559" s="7"/>
      <c r="BG1559" s="7"/>
      <c r="BH1559" s="8"/>
      <c r="BI1559" s="6"/>
      <c r="BJ1559" s="7"/>
      <c r="BK1559" s="7"/>
      <c r="BL1559" s="7"/>
      <c r="BM1559" s="7"/>
      <c r="BN1559" s="8"/>
      <c r="BO1559" s="6"/>
      <c r="BP1559" s="7"/>
      <c r="BQ1559" s="7"/>
      <c r="BR1559" s="7"/>
      <c r="BS1559" s="7"/>
      <c r="BT1559" s="8"/>
      <c r="BU1559" s="6"/>
      <c r="BV1559" s="7"/>
      <c r="BW1559" s="7"/>
      <c r="BX1559" s="7"/>
      <c r="BY1559" s="7"/>
      <c r="BZ1559" s="8"/>
      <c r="CA1559" s="6"/>
      <c r="CB1559" s="7"/>
      <c r="CC1559" s="7"/>
      <c r="CD1559" s="7"/>
      <c r="CE1559" s="7"/>
      <c r="CF1559" s="8"/>
      <c r="CG1559" s="6"/>
      <c r="CH1559" s="7"/>
      <c r="CI1559" s="7"/>
      <c r="CJ1559" s="7"/>
      <c r="CK1559" s="7"/>
      <c r="CL1559" s="8"/>
      <c r="CM1559" s="6"/>
      <c r="CN1559" s="7"/>
      <c r="CO1559" s="7"/>
      <c r="CP1559" s="7"/>
      <c r="CQ1559" s="7"/>
      <c r="CR1559" s="8"/>
      <c r="CS1559" s="6"/>
      <c r="CT1559" s="7"/>
      <c r="CU1559" s="7"/>
      <c r="CV1559" s="7"/>
      <c r="CW1559" s="7"/>
      <c r="CX1559" s="8"/>
      <c r="CY1559" s="6"/>
      <c r="CZ1559" s="7"/>
      <c r="DA1559" s="7"/>
      <c r="DB1559" s="7"/>
      <c r="DC1559" s="7"/>
      <c r="DD1559" s="8"/>
      <c r="DE1559" s="6"/>
      <c r="DF1559" s="7"/>
      <c r="DG1559" s="7"/>
      <c r="DH1559" s="7"/>
      <c r="DI1559" s="7"/>
      <c r="DJ1559" s="8"/>
      <c r="DK1559" s="6"/>
      <c r="DL1559" s="7"/>
      <c r="DM1559" s="7"/>
      <c r="DN1559" s="7"/>
      <c r="DO1559" s="7"/>
      <c r="DP1559" s="8"/>
      <c r="DQ1559" s="6"/>
      <c r="DR1559" s="7"/>
      <c r="DS1559" s="7"/>
      <c r="DT1559" s="7"/>
      <c r="DU1559" s="7"/>
      <c r="DV1559" s="8"/>
      <c r="DW1559" s="6"/>
      <c r="DX1559" s="7"/>
      <c r="DY1559" s="7"/>
      <c r="DZ1559" s="7"/>
      <c r="EA1559" s="7"/>
      <c r="EB1559" s="8"/>
      <c r="EC1559" s="6"/>
      <c r="ED1559" s="7"/>
      <c r="EE1559" s="7"/>
      <c r="EF1559" s="7"/>
      <c r="EG1559" s="7"/>
      <c r="EH1559" s="8"/>
      <c r="EI1559" s="6"/>
      <c r="EJ1559" s="7"/>
      <c r="EK1559" s="7"/>
      <c r="EL1559" s="7"/>
      <c r="EM1559" s="7"/>
      <c r="EN1559" s="8"/>
      <c r="EO1559" s="6"/>
      <c r="EP1559" s="7"/>
      <c r="EQ1559" s="7"/>
      <c r="ER1559" s="7"/>
      <c r="ES1559" s="7"/>
      <c r="ET1559" s="8"/>
      <c r="EU1559" s="6"/>
      <c r="EV1559" s="7"/>
      <c r="EW1559" s="7"/>
      <c r="EX1559" s="7"/>
      <c r="EY1559" s="7"/>
      <c r="EZ1559" s="8"/>
      <c r="FA1559" s="6"/>
      <c r="FB1559" s="7"/>
      <c r="FC1559" s="7"/>
      <c r="FD1559" s="7"/>
      <c r="FE1559" s="7"/>
      <c r="FF1559" s="8"/>
      <c r="FG1559" s="6"/>
      <c r="FH1559" s="7"/>
      <c r="FI1559" s="7"/>
      <c r="FJ1559" s="7"/>
      <c r="FK1559" s="7"/>
      <c r="FL1559" s="8"/>
      <c r="FM1559" s="6"/>
      <c r="FN1559" s="7"/>
      <c r="FO1559" s="7"/>
      <c r="FP1559" s="7"/>
      <c r="FQ1559" s="7"/>
      <c r="FR1559" s="8"/>
      <c r="FS1559" s="6"/>
      <c r="FT1559" s="7"/>
      <c r="FU1559" s="7"/>
      <c r="FV1559" s="7"/>
      <c r="FW1559" s="7"/>
      <c r="FX1559" s="8"/>
      <c r="FY1559" s="6"/>
      <c r="FZ1559" s="7"/>
      <c r="GA1559" s="7"/>
      <c r="GB1559" s="7"/>
      <c r="GC1559" s="7"/>
      <c r="GD1559" s="8"/>
      <c r="GE1559" s="6"/>
      <c r="GF1559" s="7"/>
      <c r="GG1559" s="7"/>
      <c r="GH1559" s="7"/>
      <c r="GI1559" s="7"/>
      <c r="GJ1559" s="8"/>
      <c r="GK1559" s="6"/>
      <c r="GL1559" s="7"/>
      <c r="GM1559" s="7"/>
      <c r="GN1559" s="7"/>
      <c r="GO1559" s="7"/>
      <c r="GP1559" s="8"/>
      <c r="GQ1559" s="6"/>
      <c r="GR1559" s="7"/>
      <c r="GS1559" s="7"/>
      <c r="GT1559" s="7"/>
      <c r="GU1559" s="7"/>
      <c r="GV1559" s="8"/>
      <c r="GW1559" s="6"/>
      <c r="GX1559" s="7"/>
      <c r="GY1559" s="7"/>
      <c r="GZ1559" s="7"/>
      <c r="HA1559" s="7"/>
      <c r="HB1559" s="8"/>
      <c r="HC1559" s="6"/>
      <c r="HD1559" s="7"/>
      <c r="HE1559" s="7"/>
      <c r="HF1559" s="7"/>
      <c r="HG1559" s="7"/>
      <c r="HH1559" s="8"/>
      <c r="HI1559" s="6"/>
      <c r="HJ1559" s="7"/>
      <c r="HK1559" s="7"/>
      <c r="HL1559" s="7"/>
      <c r="HM1559" s="7"/>
      <c r="HN1559" s="8"/>
      <c r="HO1559" s="6"/>
      <c r="HP1559" s="7"/>
      <c r="HQ1559" s="7"/>
      <c r="HR1559" s="7"/>
      <c r="HS1559" s="7"/>
      <c r="HT1559" s="8"/>
      <c r="HU1559" s="6"/>
      <c r="HV1559" s="7"/>
      <c r="HW1559" s="7"/>
      <c r="HX1559" s="7"/>
      <c r="HY1559" s="7"/>
      <c r="HZ1559" s="8"/>
      <c r="IA1559" s="6"/>
      <c r="IB1559" s="7"/>
      <c r="IC1559" s="7"/>
      <c r="ID1559" s="7"/>
      <c r="IE1559" s="7"/>
      <c r="IF1559" s="8"/>
      <c r="IG1559" s="6"/>
      <c r="IH1559" s="7"/>
      <c r="II1559" s="7"/>
      <c r="IJ1559" s="7"/>
      <c r="IK1559" s="7"/>
      <c r="IL1559" s="8"/>
      <c r="IM1559" s="6"/>
      <c r="IN1559" s="7"/>
      <c r="IO1559" s="7"/>
      <c r="IP1559" s="7"/>
      <c r="IQ1559" s="7"/>
      <c r="IR1559" s="8"/>
      <c r="IS1559" s="6"/>
      <c r="IT1559" s="7"/>
      <c r="IU1559" s="7"/>
      <c r="IV1559" s="7"/>
    </row>
    <row r="1560" customFormat="false" ht="12.75" hidden="false" customHeight="false" outlineLevel="0" collapsed="false">
      <c r="A1560" s="5" t="s">
        <v>1818</v>
      </c>
      <c r="B1560" s="6" t="n">
        <v>36999</v>
      </c>
      <c r="C1560" s="7" t="s">
        <v>1157</v>
      </c>
      <c r="D1560" s="7" t="s">
        <v>1588</v>
      </c>
      <c r="E1560" s="7" t="s">
        <v>20</v>
      </c>
      <c r="F1560" s="8" t="s">
        <v>1098</v>
      </c>
      <c r="G1560" s="8" t="n">
        <v>11266</v>
      </c>
      <c r="H1560" s="7"/>
      <c r="I1560" s="7"/>
      <c r="J1560" s="7"/>
      <c r="K1560" s="7"/>
      <c r="L1560" s="8"/>
      <c r="M1560" s="6"/>
      <c r="N1560" s="7"/>
      <c r="O1560" s="7"/>
      <c r="P1560" s="7"/>
      <c r="Q1560" s="7"/>
      <c r="R1560" s="8"/>
      <c r="S1560" s="6"/>
      <c r="T1560" s="7"/>
      <c r="U1560" s="7"/>
      <c r="V1560" s="7"/>
      <c r="W1560" s="7"/>
      <c r="X1560" s="8"/>
      <c r="Y1560" s="6"/>
      <c r="Z1560" s="7"/>
      <c r="AA1560" s="7"/>
      <c r="AB1560" s="7"/>
      <c r="AC1560" s="7"/>
      <c r="AD1560" s="8"/>
      <c r="AE1560" s="6"/>
      <c r="AF1560" s="7"/>
      <c r="AG1560" s="7"/>
      <c r="AH1560" s="7"/>
      <c r="AI1560" s="7"/>
      <c r="AJ1560" s="8"/>
      <c r="AK1560" s="6"/>
      <c r="AL1560" s="7"/>
      <c r="AM1560" s="7"/>
      <c r="AN1560" s="7"/>
      <c r="AO1560" s="7"/>
      <c r="AP1560" s="8"/>
      <c r="AQ1560" s="6"/>
      <c r="AR1560" s="7"/>
      <c r="AS1560" s="7"/>
      <c r="AT1560" s="7"/>
      <c r="AU1560" s="7"/>
      <c r="AV1560" s="8"/>
      <c r="AW1560" s="6"/>
      <c r="AX1560" s="7"/>
      <c r="AY1560" s="7"/>
      <c r="AZ1560" s="7"/>
      <c r="BA1560" s="7"/>
      <c r="BB1560" s="8"/>
      <c r="BC1560" s="6"/>
      <c r="BD1560" s="7"/>
      <c r="BE1560" s="7"/>
      <c r="BF1560" s="7"/>
      <c r="BG1560" s="7"/>
      <c r="BH1560" s="8"/>
      <c r="BI1560" s="6"/>
      <c r="BJ1560" s="7"/>
      <c r="BK1560" s="7"/>
      <c r="BL1560" s="7"/>
      <c r="BM1560" s="7"/>
      <c r="BN1560" s="8"/>
      <c r="BO1560" s="6"/>
      <c r="BP1560" s="7"/>
      <c r="BQ1560" s="7"/>
      <c r="BR1560" s="7"/>
      <c r="BS1560" s="7"/>
      <c r="BT1560" s="8"/>
      <c r="BU1560" s="6"/>
      <c r="BV1560" s="7"/>
      <c r="BW1560" s="7"/>
      <c r="BX1560" s="7"/>
      <c r="BY1560" s="7"/>
      <c r="BZ1560" s="8"/>
      <c r="CA1560" s="6"/>
      <c r="CB1560" s="7"/>
      <c r="CC1560" s="7"/>
      <c r="CD1560" s="7"/>
      <c r="CE1560" s="7"/>
      <c r="CF1560" s="8"/>
      <c r="CG1560" s="6"/>
      <c r="CH1560" s="7"/>
      <c r="CI1560" s="7"/>
      <c r="CJ1560" s="7"/>
      <c r="CK1560" s="7"/>
      <c r="CL1560" s="8"/>
      <c r="CM1560" s="6"/>
      <c r="CN1560" s="7"/>
      <c r="CO1560" s="7"/>
      <c r="CP1560" s="7"/>
      <c r="CQ1560" s="7"/>
      <c r="CR1560" s="8"/>
      <c r="CS1560" s="6"/>
      <c r="CT1560" s="7"/>
      <c r="CU1560" s="7"/>
      <c r="CV1560" s="7"/>
      <c r="CW1560" s="7"/>
      <c r="CX1560" s="8"/>
      <c r="CY1560" s="6"/>
      <c r="CZ1560" s="7"/>
      <c r="DA1560" s="7"/>
      <c r="DB1560" s="7"/>
      <c r="DC1560" s="7"/>
      <c r="DD1560" s="8"/>
      <c r="DE1560" s="6"/>
      <c r="DF1560" s="7"/>
      <c r="DG1560" s="7"/>
      <c r="DH1560" s="7"/>
      <c r="DI1560" s="7"/>
      <c r="DJ1560" s="8"/>
      <c r="DK1560" s="6"/>
      <c r="DL1560" s="7"/>
      <c r="DM1560" s="7"/>
      <c r="DN1560" s="7"/>
      <c r="DO1560" s="7"/>
      <c r="DP1560" s="8"/>
      <c r="DQ1560" s="6"/>
      <c r="DR1560" s="7"/>
      <c r="DS1560" s="7"/>
      <c r="DT1560" s="7"/>
      <c r="DU1560" s="7"/>
      <c r="DV1560" s="8"/>
      <c r="DW1560" s="6"/>
      <c r="DX1560" s="7"/>
      <c r="DY1560" s="7"/>
      <c r="DZ1560" s="7"/>
      <c r="EA1560" s="7"/>
      <c r="EB1560" s="8"/>
      <c r="EC1560" s="6"/>
      <c r="ED1560" s="7"/>
      <c r="EE1560" s="7"/>
      <c r="EF1560" s="7"/>
      <c r="EG1560" s="7"/>
      <c r="EH1560" s="8"/>
      <c r="EI1560" s="6"/>
      <c r="EJ1560" s="7"/>
      <c r="EK1560" s="7"/>
      <c r="EL1560" s="7"/>
      <c r="EM1560" s="7"/>
      <c r="EN1560" s="8"/>
      <c r="EO1560" s="6"/>
      <c r="EP1560" s="7"/>
      <c r="EQ1560" s="7"/>
      <c r="ER1560" s="7"/>
      <c r="ES1560" s="7"/>
      <c r="ET1560" s="8"/>
      <c r="EU1560" s="6"/>
      <c r="EV1560" s="7"/>
      <c r="EW1560" s="7"/>
      <c r="EX1560" s="7"/>
      <c r="EY1560" s="7"/>
      <c r="EZ1560" s="8"/>
      <c r="FA1560" s="6"/>
      <c r="FB1560" s="7"/>
      <c r="FC1560" s="7"/>
      <c r="FD1560" s="7"/>
      <c r="FE1560" s="7"/>
      <c r="FF1560" s="8"/>
      <c r="FG1560" s="6"/>
      <c r="FH1560" s="7"/>
      <c r="FI1560" s="7"/>
      <c r="FJ1560" s="7"/>
      <c r="FK1560" s="7"/>
      <c r="FL1560" s="8"/>
      <c r="FM1560" s="6"/>
      <c r="FN1560" s="7"/>
      <c r="FO1560" s="7"/>
      <c r="FP1560" s="7"/>
      <c r="FQ1560" s="7"/>
      <c r="FR1560" s="8"/>
      <c r="FS1560" s="6"/>
      <c r="FT1560" s="7"/>
      <c r="FU1560" s="7"/>
      <c r="FV1560" s="7"/>
      <c r="FW1560" s="7"/>
      <c r="FX1560" s="8"/>
      <c r="FY1560" s="6"/>
      <c r="FZ1560" s="7"/>
      <c r="GA1560" s="7"/>
      <c r="GB1560" s="7"/>
      <c r="GC1560" s="7"/>
      <c r="GD1560" s="8"/>
      <c r="GE1560" s="6"/>
      <c r="GF1560" s="7"/>
      <c r="GG1560" s="7"/>
      <c r="GH1560" s="7"/>
      <c r="GI1560" s="7"/>
      <c r="GJ1560" s="8"/>
      <c r="GK1560" s="6"/>
      <c r="GL1560" s="7"/>
      <c r="GM1560" s="7"/>
      <c r="GN1560" s="7"/>
      <c r="GO1560" s="7"/>
      <c r="GP1560" s="8"/>
      <c r="GQ1560" s="6"/>
      <c r="GR1560" s="7"/>
      <c r="GS1560" s="7"/>
      <c r="GT1560" s="7"/>
      <c r="GU1560" s="7"/>
      <c r="GV1560" s="8"/>
      <c r="GW1560" s="6"/>
      <c r="GX1560" s="7"/>
      <c r="GY1560" s="7"/>
      <c r="GZ1560" s="7"/>
      <c r="HA1560" s="7"/>
      <c r="HB1560" s="8"/>
      <c r="HC1560" s="6"/>
      <c r="HD1560" s="7"/>
      <c r="HE1560" s="7"/>
      <c r="HF1560" s="7"/>
      <c r="HG1560" s="7"/>
      <c r="HH1560" s="8"/>
      <c r="HI1560" s="6"/>
      <c r="HJ1560" s="7"/>
      <c r="HK1560" s="7"/>
      <c r="HL1560" s="7"/>
      <c r="HM1560" s="7"/>
      <c r="HN1560" s="8"/>
      <c r="HO1560" s="6"/>
      <c r="HP1560" s="7"/>
      <c r="HQ1560" s="7"/>
      <c r="HR1560" s="7"/>
      <c r="HS1560" s="7"/>
      <c r="HT1560" s="8"/>
      <c r="HU1560" s="6"/>
      <c r="HV1560" s="7"/>
      <c r="HW1560" s="7"/>
      <c r="HX1560" s="7"/>
      <c r="HY1560" s="7"/>
      <c r="HZ1560" s="8"/>
      <c r="IA1560" s="6"/>
      <c r="IB1560" s="7"/>
      <c r="IC1560" s="7"/>
      <c r="ID1560" s="7"/>
      <c r="IE1560" s="7"/>
      <c r="IF1560" s="8"/>
      <c r="IG1560" s="6"/>
      <c r="IH1560" s="7"/>
      <c r="II1560" s="7"/>
      <c r="IJ1560" s="7"/>
      <c r="IK1560" s="7"/>
      <c r="IL1560" s="8"/>
      <c r="IM1560" s="6"/>
      <c r="IN1560" s="7"/>
      <c r="IO1560" s="7"/>
      <c r="IP1560" s="7"/>
      <c r="IQ1560" s="7"/>
      <c r="IR1560" s="8"/>
      <c r="IS1560" s="6"/>
      <c r="IT1560" s="7"/>
      <c r="IU1560" s="7"/>
      <c r="IV1560" s="7"/>
    </row>
    <row r="1561" customFormat="false" ht="12.75" hidden="false" customHeight="false" outlineLevel="0" collapsed="false">
      <c r="A1561" s="5" t="s">
        <v>1819</v>
      </c>
      <c r="B1561" s="6" t="n">
        <v>36999</v>
      </c>
      <c r="C1561" s="7" t="s">
        <v>1413</v>
      </c>
      <c r="D1561" s="7" t="s">
        <v>1588</v>
      </c>
      <c r="E1561" s="7" t="s">
        <v>20</v>
      </c>
      <c r="F1561" s="8" t="s">
        <v>1016</v>
      </c>
      <c r="G1561" s="8" t="n">
        <v>0</v>
      </c>
      <c r="H1561" s="7"/>
      <c r="I1561" s="7"/>
      <c r="J1561" s="7"/>
      <c r="K1561" s="7"/>
      <c r="L1561" s="8"/>
      <c r="M1561" s="6"/>
      <c r="N1561" s="7"/>
      <c r="O1561" s="7"/>
      <c r="P1561" s="7"/>
      <c r="Q1561" s="7"/>
      <c r="R1561" s="8"/>
      <c r="S1561" s="6"/>
      <c r="T1561" s="7"/>
      <c r="U1561" s="7"/>
      <c r="V1561" s="7"/>
      <c r="W1561" s="7"/>
      <c r="X1561" s="8"/>
      <c r="Y1561" s="6"/>
      <c r="Z1561" s="7"/>
      <c r="AA1561" s="7"/>
      <c r="AB1561" s="7"/>
      <c r="AC1561" s="7"/>
      <c r="AD1561" s="8"/>
      <c r="AE1561" s="6"/>
      <c r="AF1561" s="7"/>
      <c r="AG1561" s="7"/>
      <c r="AH1561" s="7"/>
      <c r="AI1561" s="7"/>
      <c r="AJ1561" s="8"/>
      <c r="AK1561" s="6"/>
      <c r="AL1561" s="7"/>
      <c r="AM1561" s="7"/>
      <c r="AN1561" s="7"/>
      <c r="AO1561" s="7"/>
      <c r="AP1561" s="8"/>
      <c r="AQ1561" s="6"/>
      <c r="AR1561" s="7"/>
      <c r="AS1561" s="7"/>
      <c r="AT1561" s="7"/>
      <c r="AU1561" s="7"/>
      <c r="AV1561" s="8"/>
      <c r="AW1561" s="6"/>
      <c r="AX1561" s="7"/>
      <c r="AY1561" s="7"/>
      <c r="AZ1561" s="7"/>
      <c r="BA1561" s="7"/>
      <c r="BB1561" s="8"/>
      <c r="BC1561" s="6"/>
      <c r="BD1561" s="7"/>
      <c r="BE1561" s="7"/>
      <c r="BF1561" s="7"/>
      <c r="BG1561" s="7"/>
      <c r="BH1561" s="8"/>
      <c r="BI1561" s="6"/>
      <c r="BJ1561" s="7"/>
      <c r="BK1561" s="7"/>
      <c r="BL1561" s="7"/>
      <c r="BM1561" s="7"/>
      <c r="BN1561" s="8"/>
      <c r="BO1561" s="6"/>
      <c r="BP1561" s="7"/>
      <c r="BQ1561" s="7"/>
      <c r="BR1561" s="7"/>
      <c r="BS1561" s="7"/>
      <c r="BT1561" s="8"/>
      <c r="BU1561" s="6"/>
      <c r="BV1561" s="7"/>
      <c r="BW1561" s="7"/>
      <c r="BX1561" s="7"/>
      <c r="BY1561" s="7"/>
      <c r="BZ1561" s="8"/>
      <c r="CA1561" s="6"/>
      <c r="CB1561" s="7"/>
      <c r="CC1561" s="7"/>
      <c r="CD1561" s="7"/>
      <c r="CE1561" s="7"/>
      <c r="CF1561" s="8"/>
      <c r="CG1561" s="6"/>
      <c r="CH1561" s="7"/>
      <c r="CI1561" s="7"/>
      <c r="CJ1561" s="7"/>
      <c r="CK1561" s="7"/>
      <c r="CL1561" s="8"/>
      <c r="CM1561" s="6"/>
      <c r="CN1561" s="7"/>
      <c r="CO1561" s="7"/>
      <c r="CP1561" s="7"/>
      <c r="CQ1561" s="7"/>
      <c r="CR1561" s="8"/>
      <c r="CS1561" s="6"/>
      <c r="CT1561" s="7"/>
      <c r="CU1561" s="7"/>
      <c r="CV1561" s="7"/>
      <c r="CW1561" s="7"/>
      <c r="CX1561" s="8"/>
      <c r="CY1561" s="6"/>
      <c r="CZ1561" s="7"/>
      <c r="DA1561" s="7"/>
      <c r="DB1561" s="7"/>
      <c r="DC1561" s="7"/>
      <c r="DD1561" s="8"/>
      <c r="DE1561" s="6"/>
      <c r="DF1561" s="7"/>
      <c r="DG1561" s="7"/>
      <c r="DH1561" s="7"/>
      <c r="DI1561" s="7"/>
      <c r="DJ1561" s="8"/>
      <c r="DK1561" s="6"/>
      <c r="DL1561" s="7"/>
      <c r="DM1561" s="7"/>
      <c r="DN1561" s="7"/>
      <c r="DO1561" s="7"/>
      <c r="DP1561" s="8"/>
      <c r="DQ1561" s="6"/>
      <c r="DR1561" s="7"/>
      <c r="DS1561" s="7"/>
      <c r="DT1561" s="7"/>
      <c r="DU1561" s="7"/>
      <c r="DV1561" s="8"/>
      <c r="DW1561" s="6"/>
      <c r="DX1561" s="7"/>
      <c r="DY1561" s="7"/>
      <c r="DZ1561" s="7"/>
      <c r="EA1561" s="7"/>
      <c r="EB1561" s="8"/>
      <c r="EC1561" s="6"/>
      <c r="ED1561" s="7"/>
      <c r="EE1561" s="7"/>
      <c r="EF1561" s="7"/>
      <c r="EG1561" s="7"/>
      <c r="EH1561" s="8"/>
      <c r="EI1561" s="6"/>
      <c r="EJ1561" s="7"/>
      <c r="EK1561" s="7"/>
      <c r="EL1561" s="7"/>
      <c r="EM1561" s="7"/>
      <c r="EN1561" s="8"/>
      <c r="EO1561" s="6"/>
      <c r="EP1561" s="7"/>
      <c r="EQ1561" s="7"/>
      <c r="ER1561" s="7"/>
      <c r="ES1561" s="7"/>
      <c r="ET1561" s="8"/>
      <c r="EU1561" s="6"/>
      <c r="EV1561" s="7"/>
      <c r="EW1561" s="7"/>
      <c r="EX1561" s="7"/>
      <c r="EY1561" s="7"/>
      <c r="EZ1561" s="8"/>
      <c r="FA1561" s="6"/>
      <c r="FB1561" s="7"/>
      <c r="FC1561" s="7"/>
      <c r="FD1561" s="7"/>
      <c r="FE1561" s="7"/>
      <c r="FF1561" s="8"/>
      <c r="FG1561" s="6"/>
      <c r="FH1561" s="7"/>
      <c r="FI1561" s="7"/>
      <c r="FJ1561" s="7"/>
      <c r="FK1561" s="7"/>
      <c r="FL1561" s="8"/>
      <c r="FM1561" s="6"/>
      <c r="FN1561" s="7"/>
      <c r="FO1561" s="7"/>
      <c r="FP1561" s="7"/>
      <c r="FQ1561" s="7"/>
      <c r="FR1561" s="8"/>
      <c r="FS1561" s="6"/>
      <c r="FT1561" s="7"/>
      <c r="FU1561" s="7"/>
      <c r="FV1561" s="7"/>
      <c r="FW1561" s="7"/>
      <c r="FX1561" s="8"/>
      <c r="FY1561" s="6"/>
      <c r="FZ1561" s="7"/>
      <c r="GA1561" s="7"/>
      <c r="GB1561" s="7"/>
      <c r="GC1561" s="7"/>
      <c r="GD1561" s="8"/>
      <c r="GE1561" s="6"/>
      <c r="GF1561" s="7"/>
      <c r="GG1561" s="7"/>
      <c r="GH1561" s="7"/>
      <c r="GI1561" s="7"/>
      <c r="GJ1561" s="8"/>
      <c r="GK1561" s="6"/>
      <c r="GL1561" s="7"/>
      <c r="GM1561" s="7"/>
      <c r="GN1561" s="7"/>
      <c r="GO1561" s="7"/>
      <c r="GP1561" s="8"/>
      <c r="GQ1561" s="6"/>
      <c r="GR1561" s="7"/>
      <c r="GS1561" s="7"/>
      <c r="GT1561" s="7"/>
      <c r="GU1561" s="7"/>
      <c r="GV1561" s="8"/>
      <c r="GW1561" s="6"/>
      <c r="GX1561" s="7"/>
      <c r="GY1561" s="7"/>
      <c r="GZ1561" s="7"/>
      <c r="HA1561" s="7"/>
      <c r="HB1561" s="8"/>
      <c r="HC1561" s="6"/>
      <c r="HD1561" s="7"/>
      <c r="HE1561" s="7"/>
      <c r="HF1561" s="7"/>
      <c r="HG1561" s="7"/>
      <c r="HH1561" s="8"/>
      <c r="HI1561" s="6"/>
      <c r="HJ1561" s="7"/>
      <c r="HK1561" s="7"/>
      <c r="HL1561" s="7"/>
      <c r="HM1561" s="7"/>
      <c r="HN1561" s="8"/>
      <c r="HO1561" s="6"/>
      <c r="HP1561" s="7"/>
      <c r="HQ1561" s="7"/>
      <c r="HR1561" s="7"/>
      <c r="HS1561" s="7"/>
      <c r="HT1561" s="8"/>
      <c r="HU1561" s="6"/>
      <c r="HV1561" s="7"/>
      <c r="HW1561" s="7"/>
      <c r="HX1561" s="7"/>
      <c r="HY1561" s="7"/>
      <c r="HZ1561" s="8"/>
      <c r="IA1561" s="6"/>
      <c r="IB1561" s="7"/>
      <c r="IC1561" s="7"/>
      <c r="ID1561" s="7"/>
      <c r="IE1561" s="7"/>
      <c r="IF1561" s="8"/>
      <c r="IG1561" s="6"/>
      <c r="IH1561" s="7"/>
      <c r="II1561" s="7"/>
      <c r="IJ1561" s="7"/>
      <c r="IK1561" s="7"/>
      <c r="IL1561" s="8"/>
      <c r="IM1561" s="6"/>
      <c r="IN1561" s="7"/>
      <c r="IO1561" s="7"/>
      <c r="IP1561" s="7"/>
      <c r="IQ1561" s="7"/>
      <c r="IR1561" s="8"/>
      <c r="IS1561" s="6"/>
      <c r="IT1561" s="7"/>
      <c r="IU1561" s="7"/>
      <c r="IV1561" s="7"/>
    </row>
    <row r="1562" customFormat="false" ht="12.75" hidden="false" customHeight="false" outlineLevel="0" collapsed="false">
      <c r="A1562" s="5" t="s">
        <v>1788</v>
      </c>
      <c r="B1562" s="6" t="n">
        <v>36999</v>
      </c>
      <c r="C1562" s="7" t="s">
        <v>243</v>
      </c>
      <c r="D1562" s="7" t="s">
        <v>1588</v>
      </c>
      <c r="E1562" s="7" t="s">
        <v>20</v>
      </c>
      <c r="F1562" s="8" t="s">
        <v>1631</v>
      </c>
      <c r="G1562" s="8" t="n">
        <v>0</v>
      </c>
      <c r="H1562" s="7"/>
      <c r="I1562" s="7"/>
      <c r="J1562" s="7"/>
      <c r="K1562" s="7"/>
      <c r="L1562" s="8"/>
      <c r="M1562" s="6"/>
      <c r="N1562" s="7"/>
      <c r="O1562" s="7"/>
      <c r="P1562" s="7"/>
      <c r="Q1562" s="7"/>
      <c r="R1562" s="8"/>
      <c r="S1562" s="6"/>
      <c r="T1562" s="7"/>
      <c r="U1562" s="7"/>
      <c r="V1562" s="7"/>
      <c r="W1562" s="7"/>
      <c r="X1562" s="8"/>
      <c r="Y1562" s="6"/>
      <c r="Z1562" s="7"/>
      <c r="AA1562" s="7"/>
      <c r="AB1562" s="7"/>
      <c r="AC1562" s="7"/>
      <c r="AD1562" s="8"/>
      <c r="AE1562" s="6"/>
      <c r="AF1562" s="7"/>
      <c r="AG1562" s="7"/>
      <c r="AH1562" s="7"/>
      <c r="AI1562" s="7"/>
      <c r="AJ1562" s="8"/>
      <c r="AK1562" s="6"/>
      <c r="AL1562" s="7"/>
      <c r="AM1562" s="7"/>
      <c r="AN1562" s="7"/>
      <c r="AO1562" s="7"/>
      <c r="AP1562" s="8"/>
      <c r="AQ1562" s="6"/>
      <c r="AR1562" s="7"/>
      <c r="AS1562" s="7"/>
      <c r="AT1562" s="7"/>
      <c r="AU1562" s="7"/>
      <c r="AV1562" s="8"/>
      <c r="AW1562" s="6"/>
      <c r="AX1562" s="7"/>
      <c r="AY1562" s="7"/>
      <c r="AZ1562" s="7"/>
      <c r="BA1562" s="7"/>
      <c r="BB1562" s="8"/>
      <c r="BC1562" s="6"/>
      <c r="BD1562" s="7"/>
      <c r="BE1562" s="7"/>
      <c r="BF1562" s="7"/>
      <c r="BG1562" s="7"/>
      <c r="BH1562" s="8"/>
      <c r="BI1562" s="6"/>
      <c r="BJ1562" s="7"/>
      <c r="BK1562" s="7"/>
      <c r="BL1562" s="7"/>
      <c r="BM1562" s="7"/>
      <c r="BN1562" s="8"/>
      <c r="BO1562" s="6"/>
      <c r="BP1562" s="7"/>
      <c r="BQ1562" s="7"/>
      <c r="BR1562" s="7"/>
      <c r="BS1562" s="7"/>
      <c r="BT1562" s="8"/>
      <c r="BU1562" s="6"/>
      <c r="BV1562" s="7"/>
      <c r="BW1562" s="7"/>
      <c r="BX1562" s="7"/>
      <c r="BY1562" s="7"/>
      <c r="BZ1562" s="8"/>
      <c r="CA1562" s="6"/>
      <c r="CB1562" s="7"/>
      <c r="CC1562" s="7"/>
      <c r="CD1562" s="7"/>
      <c r="CE1562" s="7"/>
      <c r="CF1562" s="8"/>
      <c r="CG1562" s="6"/>
      <c r="CH1562" s="7"/>
      <c r="CI1562" s="7"/>
      <c r="CJ1562" s="7"/>
      <c r="CK1562" s="7"/>
      <c r="CL1562" s="8"/>
      <c r="CM1562" s="6"/>
      <c r="CN1562" s="7"/>
      <c r="CO1562" s="7"/>
      <c r="CP1562" s="7"/>
      <c r="CQ1562" s="7"/>
      <c r="CR1562" s="8"/>
      <c r="CS1562" s="6"/>
      <c r="CT1562" s="7"/>
      <c r="CU1562" s="7"/>
      <c r="CV1562" s="7"/>
      <c r="CW1562" s="7"/>
      <c r="CX1562" s="8"/>
      <c r="CY1562" s="6"/>
      <c r="CZ1562" s="7"/>
      <c r="DA1562" s="7"/>
      <c r="DB1562" s="7"/>
      <c r="DC1562" s="7"/>
      <c r="DD1562" s="8"/>
      <c r="DE1562" s="6"/>
      <c r="DF1562" s="7"/>
      <c r="DG1562" s="7"/>
      <c r="DH1562" s="7"/>
      <c r="DI1562" s="7"/>
      <c r="DJ1562" s="8"/>
      <c r="DK1562" s="6"/>
      <c r="DL1562" s="7"/>
      <c r="DM1562" s="7"/>
      <c r="DN1562" s="7"/>
      <c r="DO1562" s="7"/>
      <c r="DP1562" s="8"/>
      <c r="DQ1562" s="6"/>
      <c r="DR1562" s="7"/>
      <c r="DS1562" s="7"/>
      <c r="DT1562" s="7"/>
      <c r="DU1562" s="7"/>
      <c r="DV1562" s="8"/>
      <c r="DW1562" s="6"/>
      <c r="DX1562" s="7"/>
      <c r="DY1562" s="7"/>
      <c r="DZ1562" s="7"/>
      <c r="EA1562" s="7"/>
      <c r="EB1562" s="8"/>
      <c r="EC1562" s="6"/>
      <c r="ED1562" s="7"/>
      <c r="EE1562" s="7"/>
      <c r="EF1562" s="7"/>
      <c r="EG1562" s="7"/>
      <c r="EH1562" s="8"/>
      <c r="EI1562" s="6"/>
      <c r="EJ1562" s="7"/>
      <c r="EK1562" s="7"/>
      <c r="EL1562" s="7"/>
      <c r="EM1562" s="7"/>
      <c r="EN1562" s="8"/>
      <c r="EO1562" s="6"/>
      <c r="EP1562" s="7"/>
      <c r="EQ1562" s="7"/>
      <c r="ER1562" s="7"/>
      <c r="ES1562" s="7"/>
      <c r="ET1562" s="8"/>
      <c r="EU1562" s="6"/>
      <c r="EV1562" s="7"/>
      <c r="EW1562" s="7"/>
      <c r="EX1562" s="7"/>
      <c r="EY1562" s="7"/>
      <c r="EZ1562" s="8"/>
      <c r="FA1562" s="6"/>
      <c r="FB1562" s="7"/>
      <c r="FC1562" s="7"/>
      <c r="FD1562" s="7"/>
      <c r="FE1562" s="7"/>
      <c r="FF1562" s="8"/>
      <c r="FG1562" s="6"/>
      <c r="FH1562" s="7"/>
      <c r="FI1562" s="7"/>
      <c r="FJ1562" s="7"/>
      <c r="FK1562" s="7"/>
      <c r="FL1562" s="8"/>
      <c r="FM1562" s="6"/>
      <c r="FN1562" s="7"/>
      <c r="FO1562" s="7"/>
      <c r="FP1562" s="7"/>
      <c r="FQ1562" s="7"/>
      <c r="FR1562" s="8"/>
      <c r="FS1562" s="6"/>
      <c r="FT1562" s="7"/>
      <c r="FU1562" s="7"/>
      <c r="FV1562" s="7"/>
      <c r="FW1562" s="7"/>
      <c r="FX1562" s="8"/>
      <c r="FY1562" s="6"/>
      <c r="FZ1562" s="7"/>
      <c r="GA1562" s="7"/>
      <c r="GB1562" s="7"/>
      <c r="GC1562" s="7"/>
      <c r="GD1562" s="8"/>
      <c r="GE1562" s="6"/>
      <c r="GF1562" s="7"/>
      <c r="GG1562" s="7"/>
      <c r="GH1562" s="7"/>
      <c r="GI1562" s="7"/>
      <c r="GJ1562" s="8"/>
      <c r="GK1562" s="6"/>
      <c r="GL1562" s="7"/>
      <c r="GM1562" s="7"/>
      <c r="GN1562" s="7"/>
      <c r="GO1562" s="7"/>
      <c r="GP1562" s="8"/>
      <c r="GQ1562" s="6"/>
      <c r="GR1562" s="7"/>
      <c r="GS1562" s="7"/>
      <c r="GT1562" s="7"/>
      <c r="GU1562" s="7"/>
      <c r="GV1562" s="8"/>
      <c r="GW1562" s="6"/>
      <c r="GX1562" s="7"/>
      <c r="GY1562" s="7"/>
      <c r="GZ1562" s="7"/>
      <c r="HA1562" s="7"/>
      <c r="HB1562" s="8"/>
      <c r="HC1562" s="6"/>
      <c r="HD1562" s="7"/>
      <c r="HE1562" s="7"/>
      <c r="HF1562" s="7"/>
      <c r="HG1562" s="7"/>
      <c r="HH1562" s="8"/>
      <c r="HI1562" s="6"/>
      <c r="HJ1562" s="7"/>
      <c r="HK1562" s="7"/>
      <c r="HL1562" s="7"/>
      <c r="HM1562" s="7"/>
      <c r="HN1562" s="8"/>
      <c r="HO1562" s="6"/>
      <c r="HP1562" s="7"/>
      <c r="HQ1562" s="7"/>
      <c r="HR1562" s="7"/>
      <c r="HS1562" s="7"/>
      <c r="HT1562" s="8"/>
      <c r="HU1562" s="6"/>
      <c r="HV1562" s="7"/>
      <c r="HW1562" s="7"/>
      <c r="HX1562" s="7"/>
      <c r="HY1562" s="7"/>
      <c r="HZ1562" s="8"/>
      <c r="IA1562" s="6"/>
      <c r="IB1562" s="7"/>
      <c r="IC1562" s="7"/>
      <c r="ID1562" s="7"/>
      <c r="IE1562" s="7"/>
      <c r="IF1562" s="8"/>
      <c r="IG1562" s="6"/>
      <c r="IH1562" s="7"/>
      <c r="II1562" s="7"/>
      <c r="IJ1562" s="7"/>
      <c r="IK1562" s="7"/>
      <c r="IL1562" s="8"/>
      <c r="IM1562" s="6"/>
      <c r="IN1562" s="7"/>
      <c r="IO1562" s="7"/>
      <c r="IP1562" s="7"/>
      <c r="IQ1562" s="7"/>
      <c r="IR1562" s="8"/>
      <c r="IS1562" s="6"/>
      <c r="IT1562" s="7"/>
      <c r="IU1562" s="7"/>
      <c r="IV1562" s="7"/>
    </row>
    <row r="1563" customFormat="false" ht="12.75" hidden="false" customHeight="false" outlineLevel="0" collapsed="false">
      <c r="A1563" s="5" t="s">
        <v>1820</v>
      </c>
      <c r="B1563" s="6" t="n">
        <v>36999</v>
      </c>
      <c r="C1563" s="7" t="s">
        <v>774</v>
      </c>
      <c r="D1563" s="7" t="s">
        <v>1588</v>
      </c>
      <c r="E1563" s="7" t="s">
        <v>20</v>
      </c>
      <c r="F1563" s="8" t="s">
        <v>1671</v>
      </c>
      <c r="G1563" s="8" t="n">
        <v>0</v>
      </c>
      <c r="H1563" s="7"/>
      <c r="I1563" s="7"/>
      <c r="J1563" s="7"/>
      <c r="K1563" s="7"/>
      <c r="L1563" s="8"/>
      <c r="M1563" s="6"/>
      <c r="N1563" s="7"/>
      <c r="O1563" s="7"/>
      <c r="P1563" s="7"/>
      <c r="Q1563" s="7"/>
      <c r="R1563" s="8"/>
      <c r="S1563" s="6"/>
      <c r="T1563" s="7"/>
      <c r="U1563" s="7"/>
      <c r="V1563" s="7"/>
      <c r="W1563" s="7"/>
      <c r="X1563" s="8"/>
      <c r="Y1563" s="6"/>
      <c r="Z1563" s="7"/>
      <c r="AA1563" s="7"/>
      <c r="AB1563" s="7"/>
      <c r="AC1563" s="7"/>
      <c r="AD1563" s="8"/>
      <c r="AE1563" s="6"/>
      <c r="AF1563" s="7"/>
      <c r="AG1563" s="7"/>
      <c r="AH1563" s="7"/>
      <c r="AI1563" s="7"/>
      <c r="AJ1563" s="8"/>
      <c r="AK1563" s="6"/>
      <c r="AL1563" s="7"/>
      <c r="AM1563" s="7"/>
      <c r="AN1563" s="7"/>
      <c r="AO1563" s="7"/>
      <c r="AP1563" s="8"/>
      <c r="AQ1563" s="6"/>
      <c r="AR1563" s="7"/>
      <c r="AS1563" s="7"/>
      <c r="AT1563" s="7"/>
      <c r="AU1563" s="7"/>
      <c r="AV1563" s="8"/>
      <c r="AW1563" s="6"/>
      <c r="AX1563" s="7"/>
      <c r="AY1563" s="7"/>
      <c r="AZ1563" s="7"/>
      <c r="BA1563" s="7"/>
      <c r="BB1563" s="8"/>
      <c r="BC1563" s="6"/>
      <c r="BD1563" s="7"/>
      <c r="BE1563" s="7"/>
      <c r="BF1563" s="7"/>
      <c r="BG1563" s="7"/>
      <c r="BH1563" s="8"/>
      <c r="BI1563" s="6"/>
      <c r="BJ1563" s="7"/>
      <c r="BK1563" s="7"/>
      <c r="BL1563" s="7"/>
      <c r="BM1563" s="7"/>
      <c r="BN1563" s="8"/>
      <c r="BO1563" s="6"/>
      <c r="BP1563" s="7"/>
      <c r="BQ1563" s="7"/>
      <c r="BR1563" s="7"/>
      <c r="BS1563" s="7"/>
      <c r="BT1563" s="8"/>
      <c r="BU1563" s="6"/>
      <c r="BV1563" s="7"/>
      <c r="BW1563" s="7"/>
      <c r="BX1563" s="7"/>
      <c r="BY1563" s="7"/>
      <c r="BZ1563" s="8"/>
      <c r="CA1563" s="6"/>
      <c r="CB1563" s="7"/>
      <c r="CC1563" s="7"/>
      <c r="CD1563" s="7"/>
      <c r="CE1563" s="7"/>
      <c r="CF1563" s="8"/>
      <c r="CG1563" s="6"/>
      <c r="CH1563" s="7"/>
      <c r="CI1563" s="7"/>
      <c r="CJ1563" s="7"/>
      <c r="CK1563" s="7"/>
      <c r="CL1563" s="8"/>
      <c r="CM1563" s="6"/>
      <c r="CN1563" s="7"/>
      <c r="CO1563" s="7"/>
      <c r="CP1563" s="7"/>
      <c r="CQ1563" s="7"/>
      <c r="CR1563" s="8"/>
      <c r="CS1563" s="6"/>
      <c r="CT1563" s="7"/>
      <c r="CU1563" s="7"/>
      <c r="CV1563" s="7"/>
      <c r="CW1563" s="7"/>
      <c r="CX1563" s="8"/>
      <c r="CY1563" s="6"/>
      <c r="CZ1563" s="7"/>
      <c r="DA1563" s="7"/>
      <c r="DB1563" s="7"/>
      <c r="DC1563" s="7"/>
      <c r="DD1563" s="8"/>
      <c r="DE1563" s="6"/>
      <c r="DF1563" s="7"/>
      <c r="DG1563" s="7"/>
      <c r="DH1563" s="7"/>
      <c r="DI1563" s="7"/>
      <c r="DJ1563" s="8"/>
      <c r="DK1563" s="6"/>
      <c r="DL1563" s="7"/>
      <c r="DM1563" s="7"/>
      <c r="DN1563" s="7"/>
      <c r="DO1563" s="7"/>
      <c r="DP1563" s="8"/>
      <c r="DQ1563" s="6"/>
      <c r="DR1563" s="7"/>
      <c r="DS1563" s="7"/>
      <c r="DT1563" s="7"/>
      <c r="DU1563" s="7"/>
      <c r="DV1563" s="8"/>
      <c r="DW1563" s="6"/>
      <c r="DX1563" s="7"/>
      <c r="DY1563" s="7"/>
      <c r="DZ1563" s="7"/>
      <c r="EA1563" s="7"/>
      <c r="EB1563" s="8"/>
      <c r="EC1563" s="6"/>
      <c r="ED1563" s="7"/>
      <c r="EE1563" s="7"/>
      <c r="EF1563" s="7"/>
      <c r="EG1563" s="7"/>
      <c r="EH1563" s="8"/>
      <c r="EI1563" s="6"/>
      <c r="EJ1563" s="7"/>
      <c r="EK1563" s="7"/>
      <c r="EL1563" s="7"/>
      <c r="EM1563" s="7"/>
      <c r="EN1563" s="8"/>
      <c r="EO1563" s="6"/>
      <c r="EP1563" s="7"/>
      <c r="EQ1563" s="7"/>
      <c r="ER1563" s="7"/>
      <c r="ES1563" s="7"/>
      <c r="ET1563" s="8"/>
      <c r="EU1563" s="6"/>
      <c r="EV1563" s="7"/>
      <c r="EW1563" s="7"/>
      <c r="EX1563" s="7"/>
      <c r="EY1563" s="7"/>
      <c r="EZ1563" s="8"/>
      <c r="FA1563" s="6"/>
      <c r="FB1563" s="7"/>
      <c r="FC1563" s="7"/>
      <c r="FD1563" s="7"/>
      <c r="FE1563" s="7"/>
      <c r="FF1563" s="8"/>
      <c r="FG1563" s="6"/>
      <c r="FH1563" s="7"/>
      <c r="FI1563" s="7"/>
      <c r="FJ1563" s="7"/>
      <c r="FK1563" s="7"/>
      <c r="FL1563" s="8"/>
      <c r="FM1563" s="6"/>
      <c r="FN1563" s="7"/>
      <c r="FO1563" s="7"/>
      <c r="FP1563" s="7"/>
      <c r="FQ1563" s="7"/>
      <c r="FR1563" s="8"/>
      <c r="FS1563" s="6"/>
      <c r="FT1563" s="7"/>
      <c r="FU1563" s="7"/>
      <c r="FV1563" s="7"/>
      <c r="FW1563" s="7"/>
      <c r="FX1563" s="8"/>
      <c r="FY1563" s="6"/>
      <c r="FZ1563" s="7"/>
      <c r="GA1563" s="7"/>
      <c r="GB1563" s="7"/>
      <c r="GC1563" s="7"/>
      <c r="GD1563" s="8"/>
      <c r="GE1563" s="6"/>
      <c r="GF1563" s="7"/>
      <c r="GG1563" s="7"/>
      <c r="GH1563" s="7"/>
      <c r="GI1563" s="7"/>
      <c r="GJ1563" s="8"/>
      <c r="GK1563" s="6"/>
      <c r="GL1563" s="7"/>
      <c r="GM1563" s="7"/>
      <c r="GN1563" s="7"/>
      <c r="GO1563" s="7"/>
      <c r="GP1563" s="8"/>
      <c r="GQ1563" s="6"/>
      <c r="GR1563" s="7"/>
      <c r="GS1563" s="7"/>
      <c r="GT1563" s="7"/>
      <c r="GU1563" s="7"/>
      <c r="GV1563" s="8"/>
      <c r="GW1563" s="6"/>
      <c r="GX1563" s="7"/>
      <c r="GY1563" s="7"/>
      <c r="GZ1563" s="7"/>
      <c r="HA1563" s="7"/>
      <c r="HB1563" s="8"/>
      <c r="HC1563" s="6"/>
      <c r="HD1563" s="7"/>
      <c r="HE1563" s="7"/>
      <c r="HF1563" s="7"/>
      <c r="HG1563" s="7"/>
      <c r="HH1563" s="8"/>
      <c r="HI1563" s="6"/>
      <c r="HJ1563" s="7"/>
      <c r="HK1563" s="7"/>
      <c r="HL1563" s="7"/>
      <c r="HM1563" s="7"/>
      <c r="HN1563" s="8"/>
      <c r="HO1563" s="6"/>
      <c r="HP1563" s="7"/>
      <c r="HQ1563" s="7"/>
      <c r="HR1563" s="7"/>
      <c r="HS1563" s="7"/>
      <c r="HT1563" s="8"/>
      <c r="HU1563" s="6"/>
      <c r="HV1563" s="7"/>
      <c r="HW1563" s="7"/>
      <c r="HX1563" s="7"/>
      <c r="HY1563" s="7"/>
      <c r="HZ1563" s="8"/>
      <c r="IA1563" s="6"/>
      <c r="IB1563" s="7"/>
      <c r="IC1563" s="7"/>
      <c r="ID1563" s="7"/>
      <c r="IE1563" s="7"/>
      <c r="IF1563" s="8"/>
      <c r="IG1563" s="6"/>
      <c r="IH1563" s="7"/>
      <c r="II1563" s="7"/>
      <c r="IJ1563" s="7"/>
      <c r="IK1563" s="7"/>
      <c r="IL1563" s="8"/>
      <c r="IM1563" s="6"/>
      <c r="IN1563" s="7"/>
      <c r="IO1563" s="7"/>
      <c r="IP1563" s="7"/>
      <c r="IQ1563" s="7"/>
      <c r="IR1563" s="8"/>
      <c r="IS1563" s="6"/>
      <c r="IT1563" s="7"/>
      <c r="IU1563" s="7"/>
      <c r="IV1563" s="7"/>
    </row>
    <row r="1564" customFormat="false" ht="12.75" hidden="false" customHeight="false" outlineLevel="0" collapsed="false">
      <c r="A1564" s="5" t="s">
        <v>1821</v>
      </c>
      <c r="B1564" s="6" t="n">
        <v>37000</v>
      </c>
      <c r="C1564" s="7" t="s">
        <v>1157</v>
      </c>
      <c r="D1564" s="7" t="s">
        <v>1588</v>
      </c>
      <c r="E1564" s="7" t="s">
        <v>20</v>
      </c>
      <c r="F1564" s="8" t="s">
        <v>1098</v>
      </c>
      <c r="G1564" s="8" t="n">
        <v>0</v>
      </c>
      <c r="H1564" s="7"/>
      <c r="I1564" s="7"/>
      <c r="J1564" s="7"/>
      <c r="K1564" s="7"/>
      <c r="L1564" s="8"/>
      <c r="M1564" s="6"/>
      <c r="N1564" s="7"/>
      <c r="O1564" s="7"/>
      <c r="P1564" s="7"/>
      <c r="Q1564" s="7"/>
      <c r="R1564" s="8"/>
      <c r="S1564" s="6"/>
      <c r="T1564" s="7"/>
      <c r="U1564" s="7"/>
      <c r="V1564" s="7"/>
      <c r="W1564" s="7"/>
      <c r="X1564" s="8"/>
      <c r="Y1564" s="6"/>
      <c r="Z1564" s="7"/>
      <c r="AA1564" s="7"/>
      <c r="AB1564" s="7"/>
      <c r="AC1564" s="7"/>
      <c r="AD1564" s="8"/>
      <c r="AE1564" s="6"/>
      <c r="AF1564" s="7"/>
      <c r="AG1564" s="7"/>
      <c r="AH1564" s="7"/>
      <c r="AI1564" s="7"/>
      <c r="AJ1564" s="8"/>
      <c r="AK1564" s="6"/>
      <c r="AL1564" s="7"/>
      <c r="AM1564" s="7"/>
      <c r="AN1564" s="7"/>
      <c r="AO1564" s="7"/>
      <c r="AP1564" s="8"/>
      <c r="AQ1564" s="6"/>
      <c r="AR1564" s="7"/>
      <c r="AS1564" s="7"/>
      <c r="AT1564" s="7"/>
      <c r="AU1564" s="7"/>
      <c r="AV1564" s="8"/>
      <c r="AW1564" s="6"/>
      <c r="AX1564" s="7"/>
      <c r="AY1564" s="7"/>
      <c r="AZ1564" s="7"/>
      <c r="BA1564" s="7"/>
      <c r="BB1564" s="8"/>
      <c r="BC1564" s="6"/>
      <c r="BD1564" s="7"/>
      <c r="BE1564" s="7"/>
      <c r="BF1564" s="7"/>
      <c r="BG1564" s="7"/>
      <c r="BH1564" s="8"/>
      <c r="BI1564" s="6"/>
      <c r="BJ1564" s="7"/>
      <c r="BK1564" s="7"/>
      <c r="BL1564" s="7"/>
      <c r="BM1564" s="7"/>
      <c r="BN1564" s="8"/>
      <c r="BO1564" s="6"/>
      <c r="BP1564" s="7"/>
      <c r="BQ1564" s="7"/>
      <c r="BR1564" s="7"/>
      <c r="BS1564" s="7"/>
      <c r="BT1564" s="8"/>
      <c r="BU1564" s="6"/>
      <c r="BV1564" s="7"/>
      <c r="BW1564" s="7"/>
      <c r="BX1564" s="7"/>
      <c r="BY1564" s="7"/>
      <c r="BZ1564" s="8"/>
      <c r="CA1564" s="6"/>
      <c r="CB1564" s="7"/>
      <c r="CC1564" s="7"/>
      <c r="CD1564" s="7"/>
      <c r="CE1564" s="7"/>
      <c r="CF1564" s="8"/>
      <c r="CG1564" s="6"/>
      <c r="CH1564" s="7"/>
      <c r="CI1564" s="7"/>
      <c r="CJ1564" s="7"/>
      <c r="CK1564" s="7"/>
      <c r="CL1564" s="8"/>
      <c r="CM1564" s="6"/>
      <c r="CN1564" s="7"/>
      <c r="CO1564" s="7"/>
      <c r="CP1564" s="7"/>
      <c r="CQ1564" s="7"/>
      <c r="CR1564" s="8"/>
      <c r="CS1564" s="6"/>
      <c r="CT1564" s="7"/>
      <c r="CU1564" s="7"/>
      <c r="CV1564" s="7"/>
      <c r="CW1564" s="7"/>
      <c r="CX1564" s="8"/>
      <c r="CY1564" s="6"/>
      <c r="CZ1564" s="7"/>
      <c r="DA1564" s="7"/>
      <c r="DB1564" s="7"/>
      <c r="DC1564" s="7"/>
      <c r="DD1564" s="8"/>
      <c r="DE1564" s="6"/>
      <c r="DF1564" s="7"/>
      <c r="DG1564" s="7"/>
      <c r="DH1564" s="7"/>
      <c r="DI1564" s="7"/>
      <c r="DJ1564" s="8"/>
      <c r="DK1564" s="6"/>
      <c r="DL1564" s="7"/>
      <c r="DM1564" s="7"/>
      <c r="DN1564" s="7"/>
      <c r="DO1564" s="7"/>
      <c r="DP1564" s="8"/>
      <c r="DQ1564" s="6"/>
      <c r="DR1564" s="7"/>
      <c r="DS1564" s="7"/>
      <c r="DT1564" s="7"/>
      <c r="DU1564" s="7"/>
      <c r="DV1564" s="8"/>
      <c r="DW1564" s="6"/>
      <c r="DX1564" s="7"/>
      <c r="DY1564" s="7"/>
      <c r="DZ1564" s="7"/>
      <c r="EA1564" s="7"/>
      <c r="EB1564" s="8"/>
      <c r="EC1564" s="6"/>
      <c r="ED1564" s="7"/>
      <c r="EE1564" s="7"/>
      <c r="EF1564" s="7"/>
      <c r="EG1564" s="7"/>
      <c r="EH1564" s="8"/>
      <c r="EI1564" s="6"/>
      <c r="EJ1564" s="7"/>
      <c r="EK1564" s="7"/>
      <c r="EL1564" s="7"/>
      <c r="EM1564" s="7"/>
      <c r="EN1564" s="8"/>
      <c r="EO1564" s="6"/>
      <c r="EP1564" s="7"/>
      <c r="EQ1564" s="7"/>
      <c r="ER1564" s="7"/>
      <c r="ES1564" s="7"/>
      <c r="ET1564" s="8"/>
      <c r="EU1564" s="6"/>
      <c r="EV1564" s="7"/>
      <c r="EW1564" s="7"/>
      <c r="EX1564" s="7"/>
      <c r="EY1564" s="7"/>
      <c r="EZ1564" s="8"/>
      <c r="FA1564" s="6"/>
      <c r="FB1564" s="7"/>
      <c r="FC1564" s="7"/>
      <c r="FD1564" s="7"/>
      <c r="FE1564" s="7"/>
      <c r="FF1564" s="8"/>
      <c r="FG1564" s="6"/>
      <c r="FH1564" s="7"/>
      <c r="FI1564" s="7"/>
      <c r="FJ1564" s="7"/>
      <c r="FK1564" s="7"/>
      <c r="FL1564" s="8"/>
      <c r="FM1564" s="6"/>
      <c r="FN1564" s="7"/>
      <c r="FO1564" s="7"/>
      <c r="FP1564" s="7"/>
      <c r="FQ1564" s="7"/>
      <c r="FR1564" s="8"/>
      <c r="FS1564" s="6"/>
      <c r="FT1564" s="7"/>
      <c r="FU1564" s="7"/>
      <c r="FV1564" s="7"/>
      <c r="FW1564" s="7"/>
      <c r="FX1564" s="8"/>
      <c r="FY1564" s="6"/>
      <c r="FZ1564" s="7"/>
      <c r="GA1564" s="7"/>
      <c r="GB1564" s="7"/>
      <c r="GC1564" s="7"/>
      <c r="GD1564" s="8"/>
      <c r="GE1564" s="6"/>
      <c r="GF1564" s="7"/>
      <c r="GG1564" s="7"/>
      <c r="GH1564" s="7"/>
      <c r="GI1564" s="7"/>
      <c r="GJ1564" s="8"/>
      <c r="GK1564" s="6"/>
      <c r="GL1564" s="7"/>
      <c r="GM1564" s="7"/>
      <c r="GN1564" s="7"/>
      <c r="GO1564" s="7"/>
      <c r="GP1564" s="8"/>
      <c r="GQ1564" s="6"/>
      <c r="GR1564" s="7"/>
      <c r="GS1564" s="7"/>
      <c r="GT1564" s="7"/>
      <c r="GU1564" s="7"/>
      <c r="GV1564" s="8"/>
      <c r="GW1564" s="6"/>
      <c r="GX1564" s="7"/>
      <c r="GY1564" s="7"/>
      <c r="GZ1564" s="7"/>
      <c r="HA1564" s="7"/>
      <c r="HB1564" s="8"/>
      <c r="HC1564" s="6"/>
      <c r="HD1564" s="7"/>
      <c r="HE1564" s="7"/>
      <c r="HF1564" s="7"/>
      <c r="HG1564" s="7"/>
      <c r="HH1564" s="8"/>
      <c r="HI1564" s="6"/>
      <c r="HJ1564" s="7"/>
      <c r="HK1564" s="7"/>
      <c r="HL1564" s="7"/>
      <c r="HM1564" s="7"/>
      <c r="HN1564" s="8"/>
      <c r="HO1564" s="6"/>
      <c r="HP1564" s="7"/>
      <c r="HQ1564" s="7"/>
      <c r="HR1564" s="7"/>
      <c r="HS1564" s="7"/>
      <c r="HT1564" s="8"/>
      <c r="HU1564" s="6"/>
      <c r="HV1564" s="7"/>
      <c r="HW1564" s="7"/>
      <c r="HX1564" s="7"/>
      <c r="HY1564" s="7"/>
      <c r="HZ1564" s="8"/>
      <c r="IA1564" s="6"/>
      <c r="IB1564" s="7"/>
      <c r="IC1564" s="7"/>
      <c r="ID1564" s="7"/>
      <c r="IE1564" s="7"/>
      <c r="IF1564" s="8"/>
      <c r="IG1564" s="6"/>
      <c r="IH1564" s="7"/>
      <c r="II1564" s="7"/>
      <c r="IJ1564" s="7"/>
      <c r="IK1564" s="7"/>
      <c r="IL1564" s="8"/>
      <c r="IM1564" s="6"/>
      <c r="IN1564" s="7"/>
      <c r="IO1564" s="7"/>
      <c r="IP1564" s="7"/>
      <c r="IQ1564" s="7"/>
      <c r="IR1564" s="8"/>
      <c r="IS1564" s="6"/>
      <c r="IT1564" s="7"/>
      <c r="IU1564" s="7"/>
      <c r="IV1564" s="7"/>
    </row>
    <row r="1565" customFormat="false" ht="12.75" hidden="false" customHeight="false" outlineLevel="0" collapsed="false">
      <c r="A1565" s="5" t="s">
        <v>1822</v>
      </c>
      <c r="B1565" s="6" t="n">
        <v>37000</v>
      </c>
      <c r="C1565" s="7" t="s">
        <v>1157</v>
      </c>
      <c r="D1565" s="7" t="s">
        <v>1588</v>
      </c>
      <c r="E1565" s="7" t="s">
        <v>20</v>
      </c>
      <c r="F1565" s="8" t="s">
        <v>1098</v>
      </c>
      <c r="G1565" s="8" t="n">
        <v>5310</v>
      </c>
      <c r="H1565" s="7"/>
      <c r="I1565" s="7"/>
      <c r="J1565" s="7"/>
      <c r="K1565" s="7"/>
      <c r="L1565" s="8"/>
      <c r="M1565" s="6"/>
      <c r="N1565" s="7"/>
      <c r="O1565" s="7"/>
      <c r="P1565" s="7"/>
      <c r="Q1565" s="7"/>
      <c r="R1565" s="8"/>
      <c r="S1565" s="6"/>
      <c r="T1565" s="7"/>
      <c r="U1565" s="7"/>
      <c r="V1565" s="7"/>
      <c r="W1565" s="7"/>
      <c r="X1565" s="8"/>
      <c r="Y1565" s="6"/>
      <c r="Z1565" s="7"/>
      <c r="AA1565" s="7"/>
      <c r="AB1565" s="7"/>
      <c r="AC1565" s="7"/>
      <c r="AD1565" s="8"/>
      <c r="AE1565" s="6"/>
      <c r="AF1565" s="7"/>
      <c r="AG1565" s="7"/>
      <c r="AH1565" s="7"/>
      <c r="AI1565" s="7"/>
      <c r="AJ1565" s="8"/>
      <c r="AK1565" s="6"/>
      <c r="AL1565" s="7"/>
      <c r="AM1565" s="7"/>
      <c r="AN1565" s="7"/>
      <c r="AO1565" s="7"/>
      <c r="AP1565" s="8"/>
      <c r="AQ1565" s="6"/>
      <c r="AR1565" s="7"/>
      <c r="AS1565" s="7"/>
      <c r="AT1565" s="7"/>
      <c r="AU1565" s="7"/>
      <c r="AV1565" s="8"/>
      <c r="AW1565" s="6"/>
      <c r="AX1565" s="7"/>
      <c r="AY1565" s="7"/>
      <c r="AZ1565" s="7"/>
      <c r="BA1565" s="7"/>
      <c r="BB1565" s="8"/>
      <c r="BC1565" s="6"/>
      <c r="BD1565" s="7"/>
      <c r="BE1565" s="7"/>
      <c r="BF1565" s="7"/>
      <c r="BG1565" s="7"/>
      <c r="BH1565" s="8"/>
      <c r="BI1565" s="6"/>
      <c r="BJ1565" s="7"/>
      <c r="BK1565" s="7"/>
      <c r="BL1565" s="7"/>
      <c r="BM1565" s="7"/>
      <c r="BN1565" s="8"/>
      <c r="BO1565" s="6"/>
      <c r="BP1565" s="7"/>
      <c r="BQ1565" s="7"/>
      <c r="BR1565" s="7"/>
      <c r="BS1565" s="7"/>
      <c r="BT1565" s="8"/>
      <c r="BU1565" s="6"/>
      <c r="BV1565" s="7"/>
      <c r="BW1565" s="7"/>
      <c r="BX1565" s="7"/>
      <c r="BY1565" s="7"/>
      <c r="BZ1565" s="8"/>
      <c r="CA1565" s="6"/>
      <c r="CB1565" s="7"/>
      <c r="CC1565" s="7"/>
      <c r="CD1565" s="7"/>
      <c r="CE1565" s="7"/>
      <c r="CF1565" s="8"/>
      <c r="CG1565" s="6"/>
      <c r="CH1565" s="7"/>
      <c r="CI1565" s="7"/>
      <c r="CJ1565" s="7"/>
      <c r="CK1565" s="7"/>
      <c r="CL1565" s="8"/>
      <c r="CM1565" s="6"/>
      <c r="CN1565" s="7"/>
      <c r="CO1565" s="7"/>
      <c r="CP1565" s="7"/>
      <c r="CQ1565" s="7"/>
      <c r="CR1565" s="8"/>
      <c r="CS1565" s="6"/>
      <c r="CT1565" s="7"/>
      <c r="CU1565" s="7"/>
      <c r="CV1565" s="7"/>
      <c r="CW1565" s="7"/>
      <c r="CX1565" s="8"/>
      <c r="CY1565" s="6"/>
      <c r="CZ1565" s="7"/>
      <c r="DA1565" s="7"/>
      <c r="DB1565" s="7"/>
      <c r="DC1565" s="7"/>
      <c r="DD1565" s="8"/>
      <c r="DE1565" s="6"/>
      <c r="DF1565" s="7"/>
      <c r="DG1565" s="7"/>
      <c r="DH1565" s="7"/>
      <c r="DI1565" s="7"/>
      <c r="DJ1565" s="8"/>
      <c r="DK1565" s="6"/>
      <c r="DL1565" s="7"/>
      <c r="DM1565" s="7"/>
      <c r="DN1565" s="7"/>
      <c r="DO1565" s="7"/>
      <c r="DP1565" s="8"/>
      <c r="DQ1565" s="6"/>
      <c r="DR1565" s="7"/>
      <c r="DS1565" s="7"/>
      <c r="DT1565" s="7"/>
      <c r="DU1565" s="7"/>
      <c r="DV1565" s="8"/>
      <c r="DW1565" s="6"/>
      <c r="DX1565" s="7"/>
      <c r="DY1565" s="7"/>
      <c r="DZ1565" s="7"/>
      <c r="EA1565" s="7"/>
      <c r="EB1565" s="8"/>
      <c r="EC1565" s="6"/>
      <c r="ED1565" s="7"/>
      <c r="EE1565" s="7"/>
      <c r="EF1565" s="7"/>
      <c r="EG1565" s="7"/>
      <c r="EH1565" s="8"/>
      <c r="EI1565" s="6"/>
      <c r="EJ1565" s="7"/>
      <c r="EK1565" s="7"/>
      <c r="EL1565" s="7"/>
      <c r="EM1565" s="7"/>
      <c r="EN1565" s="8"/>
      <c r="EO1565" s="6"/>
      <c r="EP1565" s="7"/>
      <c r="EQ1565" s="7"/>
      <c r="ER1565" s="7"/>
      <c r="ES1565" s="7"/>
      <c r="ET1565" s="8"/>
      <c r="EU1565" s="6"/>
      <c r="EV1565" s="7"/>
      <c r="EW1565" s="7"/>
      <c r="EX1565" s="7"/>
      <c r="EY1565" s="7"/>
      <c r="EZ1565" s="8"/>
      <c r="FA1565" s="6"/>
      <c r="FB1565" s="7"/>
      <c r="FC1565" s="7"/>
      <c r="FD1565" s="7"/>
      <c r="FE1565" s="7"/>
      <c r="FF1565" s="8"/>
      <c r="FG1565" s="6"/>
      <c r="FH1565" s="7"/>
      <c r="FI1565" s="7"/>
      <c r="FJ1565" s="7"/>
      <c r="FK1565" s="7"/>
      <c r="FL1565" s="8"/>
      <c r="FM1565" s="6"/>
      <c r="FN1565" s="7"/>
      <c r="FO1565" s="7"/>
      <c r="FP1565" s="7"/>
      <c r="FQ1565" s="7"/>
      <c r="FR1565" s="8"/>
      <c r="FS1565" s="6"/>
      <c r="FT1565" s="7"/>
      <c r="FU1565" s="7"/>
      <c r="FV1565" s="7"/>
      <c r="FW1565" s="7"/>
      <c r="FX1565" s="8"/>
      <c r="FY1565" s="6"/>
      <c r="FZ1565" s="7"/>
      <c r="GA1565" s="7"/>
      <c r="GB1565" s="7"/>
      <c r="GC1565" s="7"/>
      <c r="GD1565" s="8"/>
      <c r="GE1565" s="6"/>
      <c r="GF1565" s="7"/>
      <c r="GG1565" s="7"/>
      <c r="GH1565" s="7"/>
      <c r="GI1565" s="7"/>
      <c r="GJ1565" s="8"/>
      <c r="GK1565" s="6"/>
      <c r="GL1565" s="7"/>
      <c r="GM1565" s="7"/>
      <c r="GN1565" s="7"/>
      <c r="GO1565" s="7"/>
      <c r="GP1565" s="8"/>
      <c r="GQ1565" s="6"/>
      <c r="GR1565" s="7"/>
      <c r="GS1565" s="7"/>
      <c r="GT1565" s="7"/>
      <c r="GU1565" s="7"/>
      <c r="GV1565" s="8"/>
      <c r="GW1565" s="6"/>
      <c r="GX1565" s="7"/>
      <c r="GY1565" s="7"/>
      <c r="GZ1565" s="7"/>
      <c r="HA1565" s="7"/>
      <c r="HB1565" s="8"/>
      <c r="HC1565" s="6"/>
      <c r="HD1565" s="7"/>
      <c r="HE1565" s="7"/>
      <c r="HF1565" s="7"/>
      <c r="HG1565" s="7"/>
      <c r="HH1565" s="8"/>
      <c r="HI1565" s="6"/>
      <c r="HJ1565" s="7"/>
      <c r="HK1565" s="7"/>
      <c r="HL1565" s="7"/>
      <c r="HM1565" s="7"/>
      <c r="HN1565" s="8"/>
      <c r="HO1565" s="6"/>
      <c r="HP1565" s="7"/>
      <c r="HQ1565" s="7"/>
      <c r="HR1565" s="7"/>
      <c r="HS1565" s="7"/>
      <c r="HT1565" s="8"/>
      <c r="HU1565" s="6"/>
      <c r="HV1565" s="7"/>
      <c r="HW1565" s="7"/>
      <c r="HX1565" s="7"/>
      <c r="HY1565" s="7"/>
      <c r="HZ1565" s="8"/>
      <c r="IA1565" s="6"/>
      <c r="IB1565" s="7"/>
      <c r="IC1565" s="7"/>
      <c r="ID1565" s="7"/>
      <c r="IE1565" s="7"/>
      <c r="IF1565" s="8"/>
      <c r="IG1565" s="6"/>
      <c r="IH1565" s="7"/>
      <c r="II1565" s="7"/>
      <c r="IJ1565" s="7"/>
      <c r="IK1565" s="7"/>
      <c r="IL1565" s="8"/>
      <c r="IM1565" s="6"/>
      <c r="IN1565" s="7"/>
      <c r="IO1565" s="7"/>
      <c r="IP1565" s="7"/>
      <c r="IQ1565" s="7"/>
      <c r="IR1565" s="8"/>
      <c r="IS1565" s="6"/>
      <c r="IT1565" s="7"/>
      <c r="IU1565" s="7"/>
      <c r="IV1565" s="7"/>
    </row>
    <row r="1566" customFormat="false" ht="12.75" hidden="false" customHeight="false" outlineLevel="0" collapsed="false">
      <c r="A1566" s="5" t="s">
        <v>1823</v>
      </c>
      <c r="B1566" s="6" t="n">
        <v>37000</v>
      </c>
      <c r="C1566" s="7" t="s">
        <v>1733</v>
      </c>
      <c r="D1566" s="7" t="s">
        <v>1588</v>
      </c>
      <c r="E1566" s="7" t="s">
        <v>20</v>
      </c>
      <c r="F1566" s="8" t="s">
        <v>1098</v>
      </c>
      <c r="G1566" s="8" t="n">
        <v>3490</v>
      </c>
      <c r="H1566" s="7"/>
      <c r="I1566" s="7"/>
      <c r="J1566" s="7"/>
      <c r="K1566" s="7"/>
      <c r="L1566" s="8"/>
      <c r="M1566" s="6"/>
      <c r="N1566" s="7"/>
      <c r="O1566" s="7"/>
      <c r="P1566" s="7"/>
      <c r="Q1566" s="7"/>
      <c r="R1566" s="8"/>
      <c r="S1566" s="6"/>
      <c r="T1566" s="7"/>
      <c r="U1566" s="7"/>
      <c r="V1566" s="7"/>
      <c r="W1566" s="7"/>
      <c r="X1566" s="8"/>
      <c r="Y1566" s="6"/>
      <c r="Z1566" s="7"/>
      <c r="AA1566" s="7"/>
      <c r="AB1566" s="7"/>
      <c r="AC1566" s="7"/>
      <c r="AD1566" s="8"/>
      <c r="AE1566" s="6"/>
      <c r="AF1566" s="7"/>
      <c r="AG1566" s="7"/>
      <c r="AH1566" s="7"/>
      <c r="AI1566" s="7"/>
      <c r="AJ1566" s="8"/>
      <c r="AK1566" s="6"/>
      <c r="AL1566" s="7"/>
      <c r="AM1566" s="7"/>
      <c r="AN1566" s="7"/>
      <c r="AO1566" s="7"/>
      <c r="AP1566" s="8"/>
      <c r="AQ1566" s="6"/>
      <c r="AR1566" s="7"/>
      <c r="AS1566" s="7"/>
      <c r="AT1566" s="7"/>
      <c r="AU1566" s="7"/>
      <c r="AV1566" s="8"/>
      <c r="AW1566" s="6"/>
      <c r="AX1566" s="7"/>
      <c r="AY1566" s="7"/>
      <c r="AZ1566" s="7"/>
      <c r="BA1566" s="7"/>
      <c r="BB1566" s="8"/>
      <c r="BC1566" s="6"/>
      <c r="BD1566" s="7"/>
      <c r="BE1566" s="7"/>
      <c r="BF1566" s="7"/>
      <c r="BG1566" s="7"/>
      <c r="BH1566" s="8"/>
      <c r="BI1566" s="6"/>
      <c r="BJ1566" s="7"/>
      <c r="BK1566" s="7"/>
      <c r="BL1566" s="7"/>
      <c r="BM1566" s="7"/>
      <c r="BN1566" s="8"/>
      <c r="BO1566" s="6"/>
      <c r="BP1566" s="7"/>
      <c r="BQ1566" s="7"/>
      <c r="BR1566" s="7"/>
      <c r="BS1566" s="7"/>
      <c r="BT1566" s="8"/>
      <c r="BU1566" s="6"/>
      <c r="BV1566" s="7"/>
      <c r="BW1566" s="7"/>
      <c r="BX1566" s="7"/>
      <c r="BY1566" s="7"/>
      <c r="BZ1566" s="8"/>
      <c r="CA1566" s="6"/>
      <c r="CB1566" s="7"/>
      <c r="CC1566" s="7"/>
      <c r="CD1566" s="7"/>
      <c r="CE1566" s="7"/>
      <c r="CF1566" s="8"/>
      <c r="CG1566" s="6"/>
      <c r="CH1566" s="7"/>
      <c r="CI1566" s="7"/>
      <c r="CJ1566" s="7"/>
      <c r="CK1566" s="7"/>
      <c r="CL1566" s="8"/>
      <c r="CM1566" s="6"/>
      <c r="CN1566" s="7"/>
      <c r="CO1566" s="7"/>
      <c r="CP1566" s="7"/>
      <c r="CQ1566" s="7"/>
      <c r="CR1566" s="8"/>
      <c r="CS1566" s="6"/>
      <c r="CT1566" s="7"/>
      <c r="CU1566" s="7"/>
      <c r="CV1566" s="7"/>
      <c r="CW1566" s="7"/>
      <c r="CX1566" s="8"/>
      <c r="CY1566" s="6"/>
      <c r="CZ1566" s="7"/>
      <c r="DA1566" s="7"/>
      <c r="DB1566" s="7"/>
      <c r="DC1566" s="7"/>
      <c r="DD1566" s="8"/>
      <c r="DE1566" s="6"/>
      <c r="DF1566" s="7"/>
      <c r="DG1566" s="7"/>
      <c r="DH1566" s="7"/>
      <c r="DI1566" s="7"/>
      <c r="DJ1566" s="8"/>
      <c r="DK1566" s="6"/>
      <c r="DL1566" s="7"/>
      <c r="DM1566" s="7"/>
      <c r="DN1566" s="7"/>
      <c r="DO1566" s="7"/>
      <c r="DP1566" s="8"/>
      <c r="DQ1566" s="6"/>
      <c r="DR1566" s="7"/>
      <c r="DS1566" s="7"/>
      <c r="DT1566" s="7"/>
      <c r="DU1566" s="7"/>
      <c r="DV1566" s="8"/>
      <c r="DW1566" s="6"/>
      <c r="DX1566" s="7"/>
      <c r="DY1566" s="7"/>
      <c r="DZ1566" s="7"/>
      <c r="EA1566" s="7"/>
      <c r="EB1566" s="8"/>
      <c r="EC1566" s="6"/>
      <c r="ED1566" s="7"/>
      <c r="EE1566" s="7"/>
      <c r="EF1566" s="7"/>
      <c r="EG1566" s="7"/>
      <c r="EH1566" s="8"/>
      <c r="EI1566" s="6"/>
      <c r="EJ1566" s="7"/>
      <c r="EK1566" s="7"/>
      <c r="EL1566" s="7"/>
      <c r="EM1566" s="7"/>
      <c r="EN1566" s="8"/>
      <c r="EO1566" s="6"/>
      <c r="EP1566" s="7"/>
      <c r="EQ1566" s="7"/>
      <c r="ER1566" s="7"/>
      <c r="ES1566" s="7"/>
      <c r="ET1566" s="8"/>
      <c r="EU1566" s="6"/>
      <c r="EV1566" s="7"/>
      <c r="EW1566" s="7"/>
      <c r="EX1566" s="7"/>
      <c r="EY1566" s="7"/>
      <c r="EZ1566" s="8"/>
      <c r="FA1566" s="6"/>
      <c r="FB1566" s="7"/>
      <c r="FC1566" s="7"/>
      <c r="FD1566" s="7"/>
      <c r="FE1566" s="7"/>
      <c r="FF1566" s="8"/>
      <c r="FG1566" s="6"/>
      <c r="FH1566" s="7"/>
      <c r="FI1566" s="7"/>
      <c r="FJ1566" s="7"/>
      <c r="FK1566" s="7"/>
      <c r="FL1566" s="8"/>
      <c r="FM1566" s="6"/>
      <c r="FN1566" s="7"/>
      <c r="FO1566" s="7"/>
      <c r="FP1566" s="7"/>
      <c r="FQ1566" s="7"/>
      <c r="FR1566" s="8"/>
      <c r="FS1566" s="6"/>
      <c r="FT1566" s="7"/>
      <c r="FU1566" s="7"/>
      <c r="FV1566" s="7"/>
      <c r="FW1566" s="7"/>
      <c r="FX1566" s="8"/>
      <c r="FY1566" s="6"/>
      <c r="FZ1566" s="7"/>
      <c r="GA1566" s="7"/>
      <c r="GB1566" s="7"/>
      <c r="GC1566" s="7"/>
      <c r="GD1566" s="8"/>
      <c r="GE1566" s="6"/>
      <c r="GF1566" s="7"/>
      <c r="GG1566" s="7"/>
      <c r="GH1566" s="7"/>
      <c r="GI1566" s="7"/>
      <c r="GJ1566" s="8"/>
      <c r="GK1566" s="6"/>
      <c r="GL1566" s="7"/>
      <c r="GM1566" s="7"/>
      <c r="GN1566" s="7"/>
      <c r="GO1566" s="7"/>
      <c r="GP1566" s="8"/>
      <c r="GQ1566" s="6"/>
      <c r="GR1566" s="7"/>
      <c r="GS1566" s="7"/>
      <c r="GT1566" s="7"/>
      <c r="GU1566" s="7"/>
      <c r="GV1566" s="8"/>
      <c r="GW1566" s="6"/>
      <c r="GX1566" s="7"/>
      <c r="GY1566" s="7"/>
      <c r="GZ1566" s="7"/>
      <c r="HA1566" s="7"/>
      <c r="HB1566" s="8"/>
      <c r="HC1566" s="6"/>
      <c r="HD1566" s="7"/>
      <c r="HE1566" s="7"/>
      <c r="HF1566" s="7"/>
      <c r="HG1566" s="7"/>
      <c r="HH1566" s="8"/>
      <c r="HI1566" s="6"/>
      <c r="HJ1566" s="7"/>
      <c r="HK1566" s="7"/>
      <c r="HL1566" s="7"/>
      <c r="HM1566" s="7"/>
      <c r="HN1566" s="8"/>
      <c r="HO1566" s="6"/>
      <c r="HP1566" s="7"/>
      <c r="HQ1566" s="7"/>
      <c r="HR1566" s="7"/>
      <c r="HS1566" s="7"/>
      <c r="HT1566" s="8"/>
      <c r="HU1566" s="6"/>
      <c r="HV1566" s="7"/>
      <c r="HW1566" s="7"/>
      <c r="HX1566" s="7"/>
      <c r="HY1566" s="7"/>
      <c r="HZ1566" s="8"/>
      <c r="IA1566" s="6"/>
      <c r="IB1566" s="7"/>
      <c r="IC1566" s="7"/>
      <c r="ID1566" s="7"/>
      <c r="IE1566" s="7"/>
      <c r="IF1566" s="8"/>
      <c r="IG1566" s="6"/>
      <c r="IH1566" s="7"/>
      <c r="II1566" s="7"/>
      <c r="IJ1566" s="7"/>
      <c r="IK1566" s="7"/>
      <c r="IL1566" s="8"/>
      <c r="IM1566" s="6"/>
      <c r="IN1566" s="7"/>
      <c r="IO1566" s="7"/>
      <c r="IP1566" s="7"/>
      <c r="IQ1566" s="7"/>
      <c r="IR1566" s="8"/>
      <c r="IS1566" s="6"/>
      <c r="IT1566" s="7"/>
      <c r="IU1566" s="7"/>
      <c r="IV1566" s="7"/>
    </row>
    <row r="1567" customFormat="false" ht="12.75" hidden="false" customHeight="false" outlineLevel="0" collapsed="false">
      <c r="A1567" s="5" t="s">
        <v>1824</v>
      </c>
      <c r="B1567" s="6" t="n">
        <v>37000</v>
      </c>
      <c r="C1567" s="7" t="s">
        <v>1157</v>
      </c>
      <c r="D1567" s="7" t="s">
        <v>1588</v>
      </c>
      <c r="E1567" s="7" t="s">
        <v>20</v>
      </c>
      <c r="F1567" s="8" t="s">
        <v>775</v>
      </c>
      <c r="G1567" s="8" t="n">
        <v>0</v>
      </c>
      <c r="H1567" s="7"/>
      <c r="I1567" s="7"/>
      <c r="J1567" s="7"/>
      <c r="K1567" s="7"/>
      <c r="L1567" s="8"/>
      <c r="M1567" s="6"/>
      <c r="N1567" s="7"/>
      <c r="O1567" s="7"/>
      <c r="P1567" s="7"/>
      <c r="Q1567" s="7"/>
      <c r="R1567" s="8"/>
      <c r="S1567" s="6"/>
      <c r="T1567" s="7"/>
      <c r="U1567" s="7"/>
      <c r="V1567" s="7"/>
      <c r="W1567" s="7"/>
      <c r="X1567" s="8"/>
      <c r="Y1567" s="6"/>
      <c r="Z1567" s="7"/>
      <c r="AA1567" s="7"/>
      <c r="AB1567" s="7"/>
      <c r="AC1567" s="7"/>
      <c r="AD1567" s="8"/>
      <c r="AE1567" s="6"/>
      <c r="AF1567" s="7"/>
      <c r="AG1567" s="7"/>
      <c r="AH1567" s="7"/>
      <c r="AI1567" s="7"/>
      <c r="AJ1567" s="8"/>
      <c r="AK1567" s="6"/>
      <c r="AL1567" s="7"/>
      <c r="AM1567" s="7"/>
      <c r="AN1567" s="7"/>
      <c r="AO1567" s="7"/>
      <c r="AP1567" s="8"/>
      <c r="AQ1567" s="6"/>
      <c r="AR1567" s="7"/>
      <c r="AS1567" s="7"/>
      <c r="AT1567" s="7"/>
      <c r="AU1567" s="7"/>
      <c r="AV1567" s="8"/>
      <c r="AW1567" s="6"/>
      <c r="AX1567" s="7"/>
      <c r="AY1567" s="7"/>
      <c r="AZ1567" s="7"/>
      <c r="BA1567" s="7"/>
      <c r="BB1567" s="8"/>
      <c r="BC1567" s="6"/>
      <c r="BD1567" s="7"/>
      <c r="BE1567" s="7"/>
      <c r="BF1567" s="7"/>
      <c r="BG1567" s="7"/>
      <c r="BH1567" s="8"/>
      <c r="BI1567" s="6"/>
      <c r="BJ1567" s="7"/>
      <c r="BK1567" s="7"/>
      <c r="BL1567" s="7"/>
      <c r="BM1567" s="7"/>
      <c r="BN1567" s="8"/>
      <c r="BO1567" s="6"/>
      <c r="BP1567" s="7"/>
      <c r="BQ1567" s="7"/>
      <c r="BR1567" s="7"/>
      <c r="BS1567" s="7"/>
      <c r="BT1567" s="8"/>
      <c r="BU1567" s="6"/>
      <c r="BV1567" s="7"/>
      <c r="BW1567" s="7"/>
      <c r="BX1567" s="7"/>
      <c r="BY1567" s="7"/>
      <c r="BZ1567" s="8"/>
      <c r="CA1567" s="6"/>
      <c r="CB1567" s="7"/>
      <c r="CC1567" s="7"/>
      <c r="CD1567" s="7"/>
      <c r="CE1567" s="7"/>
      <c r="CF1567" s="8"/>
      <c r="CG1567" s="6"/>
      <c r="CH1567" s="7"/>
      <c r="CI1567" s="7"/>
      <c r="CJ1567" s="7"/>
      <c r="CK1567" s="7"/>
      <c r="CL1567" s="8"/>
      <c r="CM1567" s="6"/>
      <c r="CN1567" s="7"/>
      <c r="CO1567" s="7"/>
      <c r="CP1567" s="7"/>
      <c r="CQ1567" s="7"/>
      <c r="CR1567" s="8"/>
      <c r="CS1567" s="6"/>
      <c r="CT1567" s="7"/>
      <c r="CU1567" s="7"/>
      <c r="CV1567" s="7"/>
      <c r="CW1567" s="7"/>
      <c r="CX1567" s="8"/>
      <c r="CY1567" s="6"/>
      <c r="CZ1567" s="7"/>
      <c r="DA1567" s="7"/>
      <c r="DB1567" s="7"/>
      <c r="DC1567" s="7"/>
      <c r="DD1567" s="8"/>
      <c r="DE1567" s="6"/>
      <c r="DF1567" s="7"/>
      <c r="DG1567" s="7"/>
      <c r="DH1567" s="7"/>
      <c r="DI1567" s="7"/>
      <c r="DJ1567" s="8"/>
      <c r="DK1567" s="6"/>
      <c r="DL1567" s="7"/>
      <c r="DM1567" s="7"/>
      <c r="DN1567" s="7"/>
      <c r="DO1567" s="7"/>
      <c r="DP1567" s="8"/>
      <c r="DQ1567" s="6"/>
      <c r="DR1567" s="7"/>
      <c r="DS1567" s="7"/>
      <c r="DT1567" s="7"/>
      <c r="DU1567" s="7"/>
      <c r="DV1567" s="8"/>
      <c r="DW1567" s="6"/>
      <c r="DX1567" s="7"/>
      <c r="DY1567" s="7"/>
      <c r="DZ1567" s="7"/>
      <c r="EA1567" s="7"/>
      <c r="EB1567" s="8"/>
      <c r="EC1567" s="6"/>
      <c r="ED1567" s="7"/>
      <c r="EE1567" s="7"/>
      <c r="EF1567" s="7"/>
      <c r="EG1567" s="7"/>
      <c r="EH1567" s="8"/>
      <c r="EI1567" s="6"/>
      <c r="EJ1567" s="7"/>
      <c r="EK1567" s="7"/>
      <c r="EL1567" s="7"/>
      <c r="EM1567" s="7"/>
      <c r="EN1567" s="8"/>
      <c r="EO1567" s="6"/>
      <c r="EP1567" s="7"/>
      <c r="EQ1567" s="7"/>
      <c r="ER1567" s="7"/>
      <c r="ES1567" s="7"/>
      <c r="ET1567" s="8"/>
      <c r="EU1567" s="6"/>
      <c r="EV1567" s="7"/>
      <c r="EW1567" s="7"/>
      <c r="EX1567" s="7"/>
      <c r="EY1567" s="7"/>
      <c r="EZ1567" s="8"/>
      <c r="FA1567" s="6"/>
      <c r="FB1567" s="7"/>
      <c r="FC1567" s="7"/>
      <c r="FD1567" s="7"/>
      <c r="FE1567" s="7"/>
      <c r="FF1567" s="8"/>
      <c r="FG1567" s="6"/>
      <c r="FH1567" s="7"/>
      <c r="FI1567" s="7"/>
      <c r="FJ1567" s="7"/>
      <c r="FK1567" s="7"/>
      <c r="FL1567" s="8"/>
      <c r="FM1567" s="6"/>
      <c r="FN1567" s="7"/>
      <c r="FO1567" s="7"/>
      <c r="FP1567" s="7"/>
      <c r="FQ1567" s="7"/>
      <c r="FR1567" s="8"/>
      <c r="FS1567" s="6"/>
      <c r="FT1567" s="7"/>
      <c r="FU1567" s="7"/>
      <c r="FV1567" s="7"/>
      <c r="FW1567" s="7"/>
      <c r="FX1567" s="8"/>
      <c r="FY1567" s="6"/>
      <c r="FZ1567" s="7"/>
      <c r="GA1567" s="7"/>
      <c r="GB1567" s="7"/>
      <c r="GC1567" s="7"/>
      <c r="GD1567" s="8"/>
      <c r="GE1567" s="6"/>
      <c r="GF1567" s="7"/>
      <c r="GG1567" s="7"/>
      <c r="GH1567" s="7"/>
      <c r="GI1567" s="7"/>
      <c r="GJ1567" s="8"/>
      <c r="GK1567" s="6"/>
      <c r="GL1567" s="7"/>
      <c r="GM1567" s="7"/>
      <c r="GN1567" s="7"/>
      <c r="GO1567" s="7"/>
      <c r="GP1567" s="8"/>
      <c r="GQ1567" s="6"/>
      <c r="GR1567" s="7"/>
      <c r="GS1567" s="7"/>
      <c r="GT1567" s="7"/>
      <c r="GU1567" s="7"/>
      <c r="GV1567" s="8"/>
      <c r="GW1567" s="6"/>
      <c r="GX1567" s="7"/>
      <c r="GY1567" s="7"/>
      <c r="GZ1567" s="7"/>
      <c r="HA1567" s="7"/>
      <c r="HB1567" s="8"/>
      <c r="HC1567" s="6"/>
      <c r="HD1567" s="7"/>
      <c r="HE1567" s="7"/>
      <c r="HF1567" s="7"/>
      <c r="HG1567" s="7"/>
      <c r="HH1567" s="8"/>
      <c r="HI1567" s="6"/>
      <c r="HJ1567" s="7"/>
      <c r="HK1567" s="7"/>
      <c r="HL1567" s="7"/>
      <c r="HM1567" s="7"/>
      <c r="HN1567" s="8"/>
      <c r="HO1567" s="6"/>
      <c r="HP1567" s="7"/>
      <c r="HQ1567" s="7"/>
      <c r="HR1567" s="7"/>
      <c r="HS1567" s="7"/>
      <c r="HT1567" s="8"/>
      <c r="HU1567" s="6"/>
      <c r="HV1567" s="7"/>
      <c r="HW1567" s="7"/>
      <c r="HX1567" s="7"/>
      <c r="HY1567" s="7"/>
      <c r="HZ1567" s="8"/>
      <c r="IA1567" s="6"/>
      <c r="IB1567" s="7"/>
      <c r="IC1567" s="7"/>
      <c r="ID1567" s="7"/>
      <c r="IE1567" s="7"/>
      <c r="IF1567" s="8"/>
      <c r="IG1567" s="6"/>
      <c r="IH1567" s="7"/>
      <c r="II1567" s="7"/>
      <c r="IJ1567" s="7"/>
      <c r="IK1567" s="7"/>
      <c r="IL1567" s="8"/>
      <c r="IM1567" s="6"/>
      <c r="IN1567" s="7"/>
      <c r="IO1567" s="7"/>
      <c r="IP1567" s="7"/>
      <c r="IQ1567" s="7"/>
      <c r="IR1567" s="8"/>
      <c r="IS1567" s="6"/>
      <c r="IT1567" s="7"/>
      <c r="IU1567" s="7"/>
      <c r="IV1567" s="7"/>
    </row>
    <row r="1568" customFormat="false" ht="12.75" hidden="false" customHeight="false" outlineLevel="0" collapsed="false">
      <c r="A1568" s="5" t="s">
        <v>1825</v>
      </c>
      <c r="B1568" s="6" t="n">
        <v>37000</v>
      </c>
      <c r="C1568" s="7" t="s">
        <v>1733</v>
      </c>
      <c r="D1568" s="7" t="s">
        <v>1588</v>
      </c>
      <c r="E1568" s="7" t="s">
        <v>20</v>
      </c>
      <c r="F1568" s="8" t="s">
        <v>1098</v>
      </c>
      <c r="G1568" s="8" t="n">
        <v>0</v>
      </c>
      <c r="H1568" s="7"/>
      <c r="I1568" s="7"/>
      <c r="J1568" s="7"/>
      <c r="K1568" s="7"/>
      <c r="L1568" s="8"/>
      <c r="M1568" s="6"/>
      <c r="N1568" s="7"/>
      <c r="O1568" s="7"/>
      <c r="P1568" s="7"/>
      <c r="Q1568" s="7"/>
      <c r="R1568" s="8"/>
      <c r="S1568" s="6"/>
      <c r="T1568" s="7"/>
      <c r="U1568" s="7"/>
      <c r="V1568" s="7"/>
      <c r="W1568" s="7"/>
      <c r="X1568" s="8"/>
      <c r="Y1568" s="6"/>
      <c r="Z1568" s="7"/>
      <c r="AA1568" s="7"/>
      <c r="AB1568" s="7"/>
      <c r="AC1568" s="7"/>
      <c r="AD1568" s="8"/>
      <c r="AE1568" s="6"/>
      <c r="AF1568" s="7"/>
      <c r="AG1568" s="7"/>
      <c r="AH1568" s="7"/>
      <c r="AI1568" s="7"/>
      <c r="AJ1568" s="8"/>
      <c r="AK1568" s="6"/>
      <c r="AL1568" s="7"/>
      <c r="AM1568" s="7"/>
      <c r="AN1568" s="7"/>
      <c r="AO1568" s="7"/>
      <c r="AP1568" s="8"/>
      <c r="AQ1568" s="6"/>
      <c r="AR1568" s="7"/>
      <c r="AS1568" s="7"/>
      <c r="AT1568" s="7"/>
      <c r="AU1568" s="7"/>
      <c r="AV1568" s="8"/>
      <c r="AW1568" s="6"/>
      <c r="AX1568" s="7"/>
      <c r="AY1568" s="7"/>
      <c r="AZ1568" s="7"/>
      <c r="BA1568" s="7"/>
      <c r="BB1568" s="8"/>
      <c r="BC1568" s="6"/>
      <c r="BD1568" s="7"/>
      <c r="BE1568" s="7"/>
      <c r="BF1568" s="7"/>
      <c r="BG1568" s="7"/>
      <c r="BH1568" s="8"/>
      <c r="BI1568" s="6"/>
      <c r="BJ1568" s="7"/>
      <c r="BK1568" s="7"/>
      <c r="BL1568" s="7"/>
      <c r="BM1568" s="7"/>
      <c r="BN1568" s="8"/>
      <c r="BO1568" s="6"/>
      <c r="BP1568" s="7"/>
      <c r="BQ1568" s="7"/>
      <c r="BR1568" s="7"/>
      <c r="BS1568" s="7"/>
      <c r="BT1568" s="8"/>
      <c r="BU1568" s="6"/>
      <c r="BV1568" s="7"/>
      <c r="BW1568" s="7"/>
      <c r="BX1568" s="7"/>
      <c r="BY1568" s="7"/>
      <c r="BZ1568" s="8"/>
      <c r="CA1568" s="6"/>
      <c r="CB1568" s="7"/>
      <c r="CC1568" s="7"/>
      <c r="CD1568" s="7"/>
      <c r="CE1568" s="7"/>
      <c r="CF1568" s="8"/>
      <c r="CG1568" s="6"/>
      <c r="CH1568" s="7"/>
      <c r="CI1568" s="7"/>
      <c r="CJ1568" s="7"/>
      <c r="CK1568" s="7"/>
      <c r="CL1568" s="8"/>
      <c r="CM1568" s="6"/>
      <c r="CN1568" s="7"/>
      <c r="CO1568" s="7"/>
      <c r="CP1568" s="7"/>
      <c r="CQ1568" s="7"/>
      <c r="CR1568" s="8"/>
      <c r="CS1568" s="6"/>
      <c r="CT1568" s="7"/>
      <c r="CU1568" s="7"/>
      <c r="CV1568" s="7"/>
      <c r="CW1568" s="7"/>
      <c r="CX1568" s="8"/>
      <c r="CY1568" s="6"/>
      <c r="CZ1568" s="7"/>
      <c r="DA1568" s="7"/>
      <c r="DB1568" s="7"/>
      <c r="DC1568" s="7"/>
      <c r="DD1568" s="8"/>
      <c r="DE1568" s="6"/>
      <c r="DF1568" s="7"/>
      <c r="DG1568" s="7"/>
      <c r="DH1568" s="7"/>
      <c r="DI1568" s="7"/>
      <c r="DJ1568" s="8"/>
      <c r="DK1568" s="6"/>
      <c r="DL1568" s="7"/>
      <c r="DM1568" s="7"/>
      <c r="DN1568" s="7"/>
      <c r="DO1568" s="7"/>
      <c r="DP1568" s="8"/>
      <c r="DQ1568" s="6"/>
      <c r="DR1568" s="7"/>
      <c r="DS1568" s="7"/>
      <c r="DT1568" s="7"/>
      <c r="DU1568" s="7"/>
      <c r="DV1568" s="8"/>
      <c r="DW1568" s="6"/>
      <c r="DX1568" s="7"/>
      <c r="DY1568" s="7"/>
      <c r="DZ1568" s="7"/>
      <c r="EA1568" s="7"/>
      <c r="EB1568" s="8"/>
      <c r="EC1568" s="6"/>
      <c r="ED1568" s="7"/>
      <c r="EE1568" s="7"/>
      <c r="EF1568" s="7"/>
      <c r="EG1568" s="7"/>
      <c r="EH1568" s="8"/>
      <c r="EI1568" s="6"/>
      <c r="EJ1568" s="7"/>
      <c r="EK1568" s="7"/>
      <c r="EL1568" s="7"/>
      <c r="EM1568" s="7"/>
      <c r="EN1568" s="8"/>
      <c r="EO1568" s="6"/>
      <c r="EP1568" s="7"/>
      <c r="EQ1568" s="7"/>
      <c r="ER1568" s="7"/>
      <c r="ES1568" s="7"/>
      <c r="ET1568" s="8"/>
      <c r="EU1568" s="6"/>
      <c r="EV1568" s="7"/>
      <c r="EW1568" s="7"/>
      <c r="EX1568" s="7"/>
      <c r="EY1568" s="7"/>
      <c r="EZ1568" s="8"/>
      <c r="FA1568" s="6"/>
      <c r="FB1568" s="7"/>
      <c r="FC1568" s="7"/>
      <c r="FD1568" s="7"/>
      <c r="FE1568" s="7"/>
      <c r="FF1568" s="8"/>
      <c r="FG1568" s="6"/>
      <c r="FH1568" s="7"/>
      <c r="FI1568" s="7"/>
      <c r="FJ1568" s="7"/>
      <c r="FK1568" s="7"/>
      <c r="FL1568" s="8"/>
      <c r="FM1568" s="6"/>
      <c r="FN1568" s="7"/>
      <c r="FO1568" s="7"/>
      <c r="FP1568" s="7"/>
      <c r="FQ1568" s="7"/>
      <c r="FR1568" s="8"/>
      <c r="FS1568" s="6"/>
      <c r="FT1568" s="7"/>
      <c r="FU1568" s="7"/>
      <c r="FV1568" s="7"/>
      <c r="FW1568" s="7"/>
      <c r="FX1568" s="8"/>
      <c r="FY1568" s="6"/>
      <c r="FZ1568" s="7"/>
      <c r="GA1568" s="7"/>
      <c r="GB1568" s="7"/>
      <c r="GC1568" s="7"/>
      <c r="GD1568" s="8"/>
      <c r="GE1568" s="6"/>
      <c r="GF1568" s="7"/>
      <c r="GG1568" s="7"/>
      <c r="GH1568" s="7"/>
      <c r="GI1568" s="7"/>
      <c r="GJ1568" s="8"/>
      <c r="GK1568" s="6"/>
      <c r="GL1568" s="7"/>
      <c r="GM1568" s="7"/>
      <c r="GN1568" s="7"/>
      <c r="GO1568" s="7"/>
      <c r="GP1568" s="8"/>
      <c r="GQ1568" s="6"/>
      <c r="GR1568" s="7"/>
      <c r="GS1568" s="7"/>
      <c r="GT1568" s="7"/>
      <c r="GU1568" s="7"/>
      <c r="GV1568" s="8"/>
      <c r="GW1568" s="6"/>
      <c r="GX1568" s="7"/>
      <c r="GY1568" s="7"/>
      <c r="GZ1568" s="7"/>
      <c r="HA1568" s="7"/>
      <c r="HB1568" s="8"/>
      <c r="HC1568" s="6"/>
      <c r="HD1568" s="7"/>
      <c r="HE1568" s="7"/>
      <c r="HF1568" s="7"/>
      <c r="HG1568" s="7"/>
      <c r="HH1568" s="8"/>
      <c r="HI1568" s="6"/>
      <c r="HJ1568" s="7"/>
      <c r="HK1568" s="7"/>
      <c r="HL1568" s="7"/>
      <c r="HM1568" s="7"/>
      <c r="HN1568" s="8"/>
      <c r="HO1568" s="6"/>
      <c r="HP1568" s="7"/>
      <c r="HQ1568" s="7"/>
      <c r="HR1568" s="7"/>
      <c r="HS1568" s="7"/>
      <c r="HT1568" s="8"/>
      <c r="HU1568" s="6"/>
      <c r="HV1568" s="7"/>
      <c r="HW1568" s="7"/>
      <c r="HX1568" s="7"/>
      <c r="HY1568" s="7"/>
      <c r="HZ1568" s="8"/>
      <c r="IA1568" s="6"/>
      <c r="IB1568" s="7"/>
      <c r="IC1568" s="7"/>
      <c r="ID1568" s="7"/>
      <c r="IE1568" s="7"/>
      <c r="IF1568" s="8"/>
      <c r="IG1568" s="6"/>
      <c r="IH1568" s="7"/>
      <c r="II1568" s="7"/>
      <c r="IJ1568" s="7"/>
      <c r="IK1568" s="7"/>
      <c r="IL1568" s="8"/>
      <c r="IM1568" s="6"/>
      <c r="IN1568" s="7"/>
      <c r="IO1568" s="7"/>
      <c r="IP1568" s="7"/>
      <c r="IQ1568" s="7"/>
      <c r="IR1568" s="8"/>
      <c r="IS1568" s="6"/>
      <c r="IT1568" s="7"/>
      <c r="IU1568" s="7"/>
      <c r="IV1568" s="7"/>
    </row>
    <row r="1569" customFormat="false" ht="12.75" hidden="false" customHeight="false" outlineLevel="0" collapsed="false">
      <c r="A1569" s="5" t="s">
        <v>1826</v>
      </c>
      <c r="B1569" s="6" t="n">
        <v>37000</v>
      </c>
      <c r="C1569" s="7" t="s">
        <v>1827</v>
      </c>
      <c r="D1569" s="7" t="s">
        <v>1588</v>
      </c>
      <c r="E1569" s="7" t="s">
        <v>20</v>
      </c>
      <c r="F1569" s="8" t="s">
        <v>1016</v>
      </c>
      <c r="G1569" s="8" t="n">
        <v>34800</v>
      </c>
      <c r="H1569" s="7"/>
      <c r="I1569" s="7"/>
      <c r="J1569" s="7"/>
      <c r="K1569" s="7"/>
      <c r="L1569" s="8"/>
      <c r="M1569" s="6"/>
      <c r="N1569" s="7"/>
      <c r="O1569" s="7"/>
      <c r="P1569" s="7"/>
      <c r="Q1569" s="7"/>
      <c r="R1569" s="8"/>
      <c r="S1569" s="6"/>
      <c r="T1569" s="7"/>
      <c r="U1569" s="7"/>
      <c r="V1569" s="7"/>
      <c r="W1569" s="7"/>
      <c r="X1569" s="8"/>
      <c r="Y1569" s="6"/>
      <c r="Z1569" s="7"/>
      <c r="AA1569" s="7"/>
      <c r="AB1569" s="7"/>
      <c r="AC1569" s="7"/>
      <c r="AD1569" s="8"/>
      <c r="AE1569" s="6"/>
      <c r="AF1569" s="7"/>
      <c r="AG1569" s="7"/>
      <c r="AH1569" s="7"/>
      <c r="AI1569" s="7"/>
      <c r="AJ1569" s="8"/>
      <c r="AK1569" s="6"/>
      <c r="AL1569" s="7"/>
      <c r="AM1569" s="7"/>
      <c r="AN1569" s="7"/>
      <c r="AO1569" s="7"/>
      <c r="AP1569" s="8"/>
      <c r="AQ1569" s="6"/>
      <c r="AR1569" s="7"/>
      <c r="AS1569" s="7"/>
      <c r="AT1569" s="7"/>
      <c r="AU1569" s="7"/>
      <c r="AV1569" s="8"/>
      <c r="AW1569" s="6"/>
      <c r="AX1569" s="7"/>
      <c r="AY1569" s="7"/>
      <c r="AZ1569" s="7"/>
      <c r="BA1569" s="7"/>
      <c r="BB1569" s="8"/>
      <c r="BC1569" s="6"/>
      <c r="BD1569" s="7"/>
      <c r="BE1569" s="7"/>
      <c r="BF1569" s="7"/>
      <c r="BG1569" s="7"/>
      <c r="BH1569" s="8"/>
      <c r="BI1569" s="6"/>
      <c r="BJ1569" s="7"/>
      <c r="BK1569" s="7"/>
      <c r="BL1569" s="7"/>
      <c r="BM1569" s="7"/>
      <c r="BN1569" s="8"/>
      <c r="BO1569" s="6"/>
      <c r="BP1569" s="7"/>
      <c r="BQ1569" s="7"/>
      <c r="BR1569" s="7"/>
      <c r="BS1569" s="7"/>
      <c r="BT1569" s="8"/>
      <c r="BU1569" s="6"/>
      <c r="BV1569" s="7"/>
      <c r="BW1569" s="7"/>
      <c r="BX1569" s="7"/>
      <c r="BY1569" s="7"/>
      <c r="BZ1569" s="8"/>
      <c r="CA1569" s="6"/>
      <c r="CB1569" s="7"/>
      <c r="CC1569" s="7"/>
      <c r="CD1569" s="7"/>
      <c r="CE1569" s="7"/>
      <c r="CF1569" s="8"/>
      <c r="CG1569" s="6"/>
      <c r="CH1569" s="7"/>
      <c r="CI1569" s="7"/>
      <c r="CJ1569" s="7"/>
      <c r="CK1569" s="7"/>
      <c r="CL1569" s="8"/>
      <c r="CM1569" s="6"/>
      <c r="CN1569" s="7"/>
      <c r="CO1569" s="7"/>
      <c r="CP1569" s="7"/>
      <c r="CQ1569" s="7"/>
      <c r="CR1569" s="8"/>
      <c r="CS1569" s="6"/>
      <c r="CT1569" s="7"/>
      <c r="CU1569" s="7"/>
      <c r="CV1569" s="7"/>
      <c r="CW1569" s="7"/>
      <c r="CX1569" s="8"/>
      <c r="CY1569" s="6"/>
      <c r="CZ1569" s="7"/>
      <c r="DA1569" s="7"/>
      <c r="DB1569" s="7"/>
      <c r="DC1569" s="7"/>
      <c r="DD1569" s="8"/>
      <c r="DE1569" s="6"/>
      <c r="DF1569" s="7"/>
      <c r="DG1569" s="7"/>
      <c r="DH1569" s="7"/>
      <c r="DI1569" s="7"/>
      <c r="DJ1569" s="8"/>
      <c r="DK1569" s="6"/>
      <c r="DL1569" s="7"/>
      <c r="DM1569" s="7"/>
      <c r="DN1569" s="7"/>
      <c r="DO1569" s="7"/>
      <c r="DP1569" s="8"/>
      <c r="DQ1569" s="6"/>
      <c r="DR1569" s="7"/>
      <c r="DS1569" s="7"/>
      <c r="DT1569" s="7"/>
      <c r="DU1569" s="7"/>
      <c r="DV1569" s="8"/>
      <c r="DW1569" s="6"/>
      <c r="DX1569" s="7"/>
      <c r="DY1569" s="7"/>
      <c r="DZ1569" s="7"/>
      <c r="EA1569" s="7"/>
      <c r="EB1569" s="8"/>
      <c r="EC1569" s="6"/>
      <c r="ED1569" s="7"/>
      <c r="EE1569" s="7"/>
      <c r="EF1569" s="7"/>
      <c r="EG1569" s="7"/>
      <c r="EH1569" s="8"/>
      <c r="EI1569" s="6"/>
      <c r="EJ1569" s="7"/>
      <c r="EK1569" s="7"/>
      <c r="EL1569" s="7"/>
      <c r="EM1569" s="7"/>
      <c r="EN1569" s="8"/>
      <c r="EO1569" s="6"/>
      <c r="EP1569" s="7"/>
      <c r="EQ1569" s="7"/>
      <c r="ER1569" s="7"/>
      <c r="ES1569" s="7"/>
      <c r="ET1569" s="8"/>
      <c r="EU1569" s="6"/>
      <c r="EV1569" s="7"/>
      <c r="EW1569" s="7"/>
      <c r="EX1569" s="7"/>
      <c r="EY1569" s="7"/>
      <c r="EZ1569" s="8"/>
      <c r="FA1569" s="6"/>
      <c r="FB1569" s="7"/>
      <c r="FC1569" s="7"/>
      <c r="FD1569" s="7"/>
      <c r="FE1569" s="7"/>
      <c r="FF1569" s="8"/>
      <c r="FG1569" s="6"/>
      <c r="FH1569" s="7"/>
      <c r="FI1569" s="7"/>
      <c r="FJ1569" s="7"/>
      <c r="FK1569" s="7"/>
      <c r="FL1569" s="8"/>
      <c r="FM1569" s="6"/>
      <c r="FN1569" s="7"/>
      <c r="FO1569" s="7"/>
      <c r="FP1569" s="7"/>
      <c r="FQ1569" s="7"/>
      <c r="FR1569" s="8"/>
      <c r="FS1569" s="6"/>
      <c r="FT1569" s="7"/>
      <c r="FU1569" s="7"/>
      <c r="FV1569" s="7"/>
      <c r="FW1569" s="7"/>
      <c r="FX1569" s="8"/>
      <c r="FY1569" s="6"/>
      <c r="FZ1569" s="7"/>
      <c r="GA1569" s="7"/>
      <c r="GB1569" s="7"/>
      <c r="GC1569" s="7"/>
      <c r="GD1569" s="8"/>
      <c r="GE1569" s="6"/>
      <c r="GF1569" s="7"/>
      <c r="GG1569" s="7"/>
      <c r="GH1569" s="7"/>
      <c r="GI1569" s="7"/>
      <c r="GJ1569" s="8"/>
      <c r="GK1569" s="6"/>
      <c r="GL1569" s="7"/>
      <c r="GM1569" s="7"/>
      <c r="GN1569" s="7"/>
      <c r="GO1569" s="7"/>
      <c r="GP1569" s="8"/>
      <c r="GQ1569" s="6"/>
      <c r="GR1569" s="7"/>
      <c r="GS1569" s="7"/>
      <c r="GT1569" s="7"/>
      <c r="GU1569" s="7"/>
      <c r="GV1569" s="8"/>
      <c r="GW1569" s="6"/>
      <c r="GX1569" s="7"/>
      <c r="GY1569" s="7"/>
      <c r="GZ1569" s="7"/>
      <c r="HA1569" s="7"/>
      <c r="HB1569" s="8"/>
      <c r="HC1569" s="6"/>
      <c r="HD1569" s="7"/>
      <c r="HE1569" s="7"/>
      <c r="HF1569" s="7"/>
      <c r="HG1569" s="7"/>
      <c r="HH1569" s="8"/>
      <c r="HI1569" s="6"/>
      <c r="HJ1569" s="7"/>
      <c r="HK1569" s="7"/>
      <c r="HL1569" s="7"/>
      <c r="HM1569" s="7"/>
      <c r="HN1569" s="8"/>
      <c r="HO1569" s="6"/>
      <c r="HP1569" s="7"/>
      <c r="HQ1569" s="7"/>
      <c r="HR1569" s="7"/>
      <c r="HS1569" s="7"/>
      <c r="HT1569" s="8"/>
      <c r="HU1569" s="6"/>
      <c r="HV1569" s="7"/>
      <c r="HW1569" s="7"/>
      <c r="HX1569" s="7"/>
      <c r="HY1569" s="7"/>
      <c r="HZ1569" s="8"/>
      <c r="IA1569" s="6"/>
      <c r="IB1569" s="7"/>
      <c r="IC1569" s="7"/>
      <c r="ID1569" s="7"/>
      <c r="IE1569" s="7"/>
      <c r="IF1569" s="8"/>
      <c r="IG1569" s="6"/>
      <c r="IH1569" s="7"/>
      <c r="II1569" s="7"/>
      <c r="IJ1569" s="7"/>
      <c r="IK1569" s="7"/>
      <c r="IL1569" s="8"/>
      <c r="IM1569" s="6"/>
      <c r="IN1569" s="7"/>
      <c r="IO1569" s="7"/>
      <c r="IP1569" s="7"/>
      <c r="IQ1569" s="7"/>
      <c r="IR1569" s="8"/>
      <c r="IS1569" s="6"/>
      <c r="IT1569" s="7"/>
      <c r="IU1569" s="7"/>
      <c r="IV1569" s="7"/>
    </row>
    <row r="1570" customFormat="false" ht="12.75" hidden="false" customHeight="false" outlineLevel="0" collapsed="false">
      <c r="A1570" s="5" t="s">
        <v>1828</v>
      </c>
      <c r="B1570" s="6" t="n">
        <v>37000</v>
      </c>
      <c r="C1570" s="7" t="s">
        <v>774</v>
      </c>
      <c r="D1570" s="7" t="s">
        <v>1588</v>
      </c>
      <c r="E1570" s="7" t="s">
        <v>20</v>
      </c>
      <c r="F1570" s="8" t="s">
        <v>1671</v>
      </c>
      <c r="G1570" s="8" t="n">
        <v>0</v>
      </c>
      <c r="H1570" s="7"/>
      <c r="I1570" s="7"/>
      <c r="J1570" s="7"/>
      <c r="K1570" s="7"/>
      <c r="L1570" s="8"/>
      <c r="M1570" s="6"/>
      <c r="N1570" s="7"/>
      <c r="O1570" s="7"/>
      <c r="P1570" s="7"/>
      <c r="Q1570" s="7"/>
      <c r="R1570" s="8"/>
      <c r="S1570" s="6"/>
      <c r="T1570" s="7"/>
      <c r="U1570" s="7"/>
      <c r="V1570" s="7"/>
      <c r="W1570" s="7"/>
      <c r="X1570" s="8"/>
      <c r="Y1570" s="6"/>
      <c r="Z1570" s="7"/>
      <c r="AA1570" s="7"/>
      <c r="AB1570" s="7"/>
      <c r="AC1570" s="7"/>
      <c r="AD1570" s="8"/>
      <c r="AE1570" s="6"/>
      <c r="AF1570" s="7"/>
      <c r="AG1570" s="7"/>
      <c r="AH1570" s="7"/>
      <c r="AI1570" s="7"/>
      <c r="AJ1570" s="8"/>
      <c r="AK1570" s="6"/>
      <c r="AL1570" s="7"/>
      <c r="AM1570" s="7"/>
      <c r="AN1570" s="7"/>
      <c r="AO1570" s="7"/>
      <c r="AP1570" s="8"/>
      <c r="AQ1570" s="6"/>
      <c r="AR1570" s="7"/>
      <c r="AS1570" s="7"/>
      <c r="AT1570" s="7"/>
      <c r="AU1570" s="7"/>
      <c r="AV1570" s="8"/>
      <c r="AW1570" s="6"/>
      <c r="AX1570" s="7"/>
      <c r="AY1570" s="7"/>
      <c r="AZ1570" s="7"/>
      <c r="BA1570" s="7"/>
      <c r="BB1570" s="8"/>
      <c r="BC1570" s="6"/>
      <c r="BD1570" s="7"/>
      <c r="BE1570" s="7"/>
      <c r="BF1570" s="7"/>
      <c r="BG1570" s="7"/>
      <c r="BH1570" s="8"/>
      <c r="BI1570" s="6"/>
      <c r="BJ1570" s="7"/>
      <c r="BK1570" s="7"/>
      <c r="BL1570" s="7"/>
      <c r="BM1570" s="7"/>
      <c r="BN1570" s="8"/>
      <c r="BO1570" s="6"/>
      <c r="BP1570" s="7"/>
      <c r="BQ1570" s="7"/>
      <c r="BR1570" s="7"/>
      <c r="BS1570" s="7"/>
      <c r="BT1570" s="8"/>
      <c r="BU1570" s="6"/>
      <c r="BV1570" s="7"/>
      <c r="BW1570" s="7"/>
      <c r="BX1570" s="7"/>
      <c r="BY1570" s="7"/>
      <c r="BZ1570" s="8"/>
      <c r="CA1570" s="6"/>
      <c r="CB1570" s="7"/>
      <c r="CC1570" s="7"/>
      <c r="CD1570" s="7"/>
      <c r="CE1570" s="7"/>
      <c r="CF1570" s="8"/>
      <c r="CG1570" s="6"/>
      <c r="CH1570" s="7"/>
      <c r="CI1570" s="7"/>
      <c r="CJ1570" s="7"/>
      <c r="CK1570" s="7"/>
      <c r="CL1570" s="8"/>
      <c r="CM1570" s="6"/>
      <c r="CN1570" s="7"/>
      <c r="CO1570" s="7"/>
      <c r="CP1570" s="7"/>
      <c r="CQ1570" s="7"/>
      <c r="CR1570" s="8"/>
      <c r="CS1570" s="6"/>
      <c r="CT1570" s="7"/>
      <c r="CU1570" s="7"/>
      <c r="CV1570" s="7"/>
      <c r="CW1570" s="7"/>
      <c r="CX1570" s="8"/>
      <c r="CY1570" s="6"/>
      <c r="CZ1570" s="7"/>
      <c r="DA1570" s="7"/>
      <c r="DB1570" s="7"/>
      <c r="DC1570" s="7"/>
      <c r="DD1570" s="8"/>
      <c r="DE1570" s="6"/>
      <c r="DF1570" s="7"/>
      <c r="DG1570" s="7"/>
      <c r="DH1570" s="7"/>
      <c r="DI1570" s="7"/>
      <c r="DJ1570" s="8"/>
      <c r="DK1570" s="6"/>
      <c r="DL1570" s="7"/>
      <c r="DM1570" s="7"/>
      <c r="DN1570" s="7"/>
      <c r="DO1570" s="7"/>
      <c r="DP1570" s="8"/>
      <c r="DQ1570" s="6"/>
      <c r="DR1570" s="7"/>
      <c r="DS1570" s="7"/>
      <c r="DT1570" s="7"/>
      <c r="DU1570" s="7"/>
      <c r="DV1570" s="8"/>
      <c r="DW1570" s="6"/>
      <c r="DX1570" s="7"/>
      <c r="DY1570" s="7"/>
      <c r="DZ1570" s="7"/>
      <c r="EA1570" s="7"/>
      <c r="EB1570" s="8"/>
      <c r="EC1570" s="6"/>
      <c r="ED1570" s="7"/>
      <c r="EE1570" s="7"/>
      <c r="EF1570" s="7"/>
      <c r="EG1570" s="7"/>
      <c r="EH1570" s="8"/>
      <c r="EI1570" s="6"/>
      <c r="EJ1570" s="7"/>
      <c r="EK1570" s="7"/>
      <c r="EL1570" s="7"/>
      <c r="EM1570" s="7"/>
      <c r="EN1570" s="8"/>
      <c r="EO1570" s="6"/>
      <c r="EP1570" s="7"/>
      <c r="EQ1570" s="7"/>
      <c r="ER1570" s="7"/>
      <c r="ES1570" s="7"/>
      <c r="ET1570" s="8"/>
      <c r="EU1570" s="6"/>
      <c r="EV1570" s="7"/>
      <c r="EW1570" s="7"/>
      <c r="EX1570" s="7"/>
      <c r="EY1570" s="7"/>
      <c r="EZ1570" s="8"/>
      <c r="FA1570" s="6"/>
      <c r="FB1570" s="7"/>
      <c r="FC1570" s="7"/>
      <c r="FD1570" s="7"/>
      <c r="FE1570" s="7"/>
      <c r="FF1570" s="8"/>
      <c r="FG1570" s="6"/>
      <c r="FH1570" s="7"/>
      <c r="FI1570" s="7"/>
      <c r="FJ1570" s="7"/>
      <c r="FK1570" s="7"/>
      <c r="FL1570" s="8"/>
      <c r="FM1570" s="6"/>
      <c r="FN1570" s="7"/>
      <c r="FO1570" s="7"/>
      <c r="FP1570" s="7"/>
      <c r="FQ1570" s="7"/>
      <c r="FR1570" s="8"/>
      <c r="FS1570" s="6"/>
      <c r="FT1570" s="7"/>
      <c r="FU1570" s="7"/>
      <c r="FV1570" s="7"/>
      <c r="FW1570" s="7"/>
      <c r="FX1570" s="8"/>
      <c r="FY1570" s="6"/>
      <c r="FZ1570" s="7"/>
      <c r="GA1570" s="7"/>
      <c r="GB1570" s="7"/>
      <c r="GC1570" s="7"/>
      <c r="GD1570" s="8"/>
      <c r="GE1570" s="6"/>
      <c r="GF1570" s="7"/>
      <c r="GG1570" s="7"/>
      <c r="GH1570" s="7"/>
      <c r="GI1570" s="7"/>
      <c r="GJ1570" s="8"/>
      <c r="GK1570" s="6"/>
      <c r="GL1570" s="7"/>
      <c r="GM1570" s="7"/>
      <c r="GN1570" s="7"/>
      <c r="GO1570" s="7"/>
      <c r="GP1570" s="8"/>
      <c r="GQ1570" s="6"/>
      <c r="GR1570" s="7"/>
      <c r="GS1570" s="7"/>
      <c r="GT1570" s="7"/>
      <c r="GU1570" s="7"/>
      <c r="GV1570" s="8"/>
      <c r="GW1570" s="6"/>
      <c r="GX1570" s="7"/>
      <c r="GY1570" s="7"/>
      <c r="GZ1570" s="7"/>
      <c r="HA1570" s="7"/>
      <c r="HB1570" s="8"/>
      <c r="HC1570" s="6"/>
      <c r="HD1570" s="7"/>
      <c r="HE1570" s="7"/>
      <c r="HF1570" s="7"/>
      <c r="HG1570" s="7"/>
      <c r="HH1570" s="8"/>
      <c r="HI1570" s="6"/>
      <c r="HJ1570" s="7"/>
      <c r="HK1570" s="7"/>
      <c r="HL1570" s="7"/>
      <c r="HM1570" s="7"/>
      <c r="HN1570" s="8"/>
      <c r="HO1570" s="6"/>
      <c r="HP1570" s="7"/>
      <c r="HQ1570" s="7"/>
      <c r="HR1570" s="7"/>
      <c r="HS1570" s="7"/>
      <c r="HT1570" s="8"/>
      <c r="HU1570" s="6"/>
      <c r="HV1570" s="7"/>
      <c r="HW1570" s="7"/>
      <c r="HX1570" s="7"/>
      <c r="HY1570" s="7"/>
      <c r="HZ1570" s="8"/>
      <c r="IA1570" s="6"/>
      <c r="IB1570" s="7"/>
      <c r="IC1570" s="7"/>
      <c r="ID1570" s="7"/>
      <c r="IE1570" s="7"/>
      <c r="IF1570" s="8"/>
      <c r="IG1570" s="6"/>
      <c r="IH1570" s="7"/>
      <c r="II1570" s="7"/>
      <c r="IJ1570" s="7"/>
      <c r="IK1570" s="7"/>
      <c r="IL1570" s="8"/>
      <c r="IM1570" s="6"/>
      <c r="IN1570" s="7"/>
      <c r="IO1570" s="7"/>
      <c r="IP1570" s="7"/>
      <c r="IQ1570" s="7"/>
      <c r="IR1570" s="8"/>
      <c r="IS1570" s="6"/>
      <c r="IT1570" s="7"/>
      <c r="IU1570" s="7"/>
      <c r="IV1570" s="7"/>
    </row>
    <row r="1571" customFormat="false" ht="12.75" hidden="false" customHeight="false" outlineLevel="0" collapsed="false">
      <c r="A1571" s="5" t="s">
        <v>1829</v>
      </c>
      <c r="B1571" s="6" t="n">
        <v>37000</v>
      </c>
      <c r="C1571" s="7" t="s">
        <v>1157</v>
      </c>
      <c r="D1571" s="7" t="s">
        <v>1588</v>
      </c>
      <c r="E1571" s="7" t="s">
        <v>20</v>
      </c>
      <c r="F1571" s="8" t="s">
        <v>1098</v>
      </c>
      <c r="G1571" s="8" t="n">
        <v>4250</v>
      </c>
      <c r="H1571" s="7"/>
      <c r="I1571" s="7"/>
      <c r="J1571" s="7"/>
      <c r="K1571" s="7"/>
      <c r="L1571" s="8"/>
      <c r="M1571" s="6"/>
      <c r="N1571" s="7"/>
      <c r="O1571" s="7"/>
      <c r="P1571" s="7"/>
      <c r="Q1571" s="7"/>
      <c r="R1571" s="8"/>
      <c r="S1571" s="6"/>
      <c r="T1571" s="7"/>
      <c r="U1571" s="7"/>
      <c r="V1571" s="7"/>
      <c r="W1571" s="7"/>
      <c r="X1571" s="8"/>
      <c r="Y1571" s="6"/>
      <c r="Z1571" s="7"/>
      <c r="AA1571" s="7"/>
      <c r="AB1571" s="7"/>
      <c r="AC1571" s="7"/>
      <c r="AD1571" s="8"/>
      <c r="AE1571" s="6"/>
      <c r="AF1571" s="7"/>
      <c r="AG1571" s="7"/>
      <c r="AH1571" s="7"/>
      <c r="AI1571" s="7"/>
      <c r="AJ1571" s="8"/>
      <c r="AK1571" s="6"/>
      <c r="AL1571" s="7"/>
      <c r="AM1571" s="7"/>
      <c r="AN1571" s="7"/>
      <c r="AO1571" s="7"/>
      <c r="AP1571" s="8"/>
      <c r="AQ1571" s="6"/>
      <c r="AR1571" s="7"/>
      <c r="AS1571" s="7"/>
      <c r="AT1571" s="7"/>
      <c r="AU1571" s="7"/>
      <c r="AV1571" s="8"/>
      <c r="AW1571" s="6"/>
      <c r="AX1571" s="7"/>
      <c r="AY1571" s="7"/>
      <c r="AZ1571" s="7"/>
      <c r="BA1571" s="7"/>
      <c r="BB1571" s="8"/>
      <c r="BC1571" s="6"/>
      <c r="BD1571" s="7"/>
      <c r="BE1571" s="7"/>
      <c r="BF1571" s="7"/>
      <c r="BG1571" s="7"/>
      <c r="BH1571" s="8"/>
      <c r="BI1571" s="6"/>
      <c r="BJ1571" s="7"/>
      <c r="BK1571" s="7"/>
      <c r="BL1571" s="7"/>
      <c r="BM1571" s="7"/>
      <c r="BN1571" s="8"/>
      <c r="BO1571" s="6"/>
      <c r="BP1571" s="7"/>
      <c r="BQ1571" s="7"/>
      <c r="BR1571" s="7"/>
      <c r="BS1571" s="7"/>
      <c r="BT1571" s="8"/>
      <c r="BU1571" s="6"/>
      <c r="BV1571" s="7"/>
      <c r="BW1571" s="7"/>
      <c r="BX1571" s="7"/>
      <c r="BY1571" s="7"/>
      <c r="BZ1571" s="8"/>
      <c r="CA1571" s="6"/>
      <c r="CB1571" s="7"/>
      <c r="CC1571" s="7"/>
      <c r="CD1571" s="7"/>
      <c r="CE1571" s="7"/>
      <c r="CF1571" s="8"/>
      <c r="CG1571" s="6"/>
      <c r="CH1571" s="7"/>
      <c r="CI1571" s="7"/>
      <c r="CJ1571" s="7"/>
      <c r="CK1571" s="7"/>
      <c r="CL1571" s="8"/>
      <c r="CM1571" s="6"/>
      <c r="CN1571" s="7"/>
      <c r="CO1571" s="7"/>
      <c r="CP1571" s="7"/>
      <c r="CQ1571" s="7"/>
      <c r="CR1571" s="8"/>
      <c r="CS1571" s="6"/>
      <c r="CT1571" s="7"/>
      <c r="CU1571" s="7"/>
      <c r="CV1571" s="7"/>
      <c r="CW1571" s="7"/>
      <c r="CX1571" s="8"/>
      <c r="CY1571" s="6"/>
      <c r="CZ1571" s="7"/>
      <c r="DA1571" s="7"/>
      <c r="DB1571" s="7"/>
      <c r="DC1571" s="7"/>
      <c r="DD1571" s="8"/>
      <c r="DE1571" s="6"/>
      <c r="DF1571" s="7"/>
      <c r="DG1571" s="7"/>
      <c r="DH1571" s="7"/>
      <c r="DI1571" s="7"/>
      <c r="DJ1571" s="8"/>
      <c r="DK1571" s="6"/>
      <c r="DL1571" s="7"/>
      <c r="DM1571" s="7"/>
      <c r="DN1571" s="7"/>
      <c r="DO1571" s="7"/>
      <c r="DP1571" s="8"/>
      <c r="DQ1571" s="6"/>
      <c r="DR1571" s="7"/>
      <c r="DS1571" s="7"/>
      <c r="DT1571" s="7"/>
      <c r="DU1571" s="7"/>
      <c r="DV1571" s="8"/>
      <c r="DW1571" s="6"/>
      <c r="DX1571" s="7"/>
      <c r="DY1571" s="7"/>
      <c r="DZ1571" s="7"/>
      <c r="EA1571" s="7"/>
      <c r="EB1571" s="8"/>
      <c r="EC1571" s="6"/>
      <c r="ED1571" s="7"/>
      <c r="EE1571" s="7"/>
      <c r="EF1571" s="7"/>
      <c r="EG1571" s="7"/>
      <c r="EH1571" s="8"/>
      <c r="EI1571" s="6"/>
      <c r="EJ1571" s="7"/>
      <c r="EK1571" s="7"/>
      <c r="EL1571" s="7"/>
      <c r="EM1571" s="7"/>
      <c r="EN1571" s="8"/>
      <c r="EO1571" s="6"/>
      <c r="EP1571" s="7"/>
      <c r="EQ1571" s="7"/>
      <c r="ER1571" s="7"/>
      <c r="ES1571" s="7"/>
      <c r="ET1571" s="8"/>
      <c r="EU1571" s="6"/>
      <c r="EV1571" s="7"/>
      <c r="EW1571" s="7"/>
      <c r="EX1571" s="7"/>
      <c r="EY1571" s="7"/>
      <c r="EZ1571" s="8"/>
      <c r="FA1571" s="6"/>
      <c r="FB1571" s="7"/>
      <c r="FC1571" s="7"/>
      <c r="FD1571" s="7"/>
      <c r="FE1571" s="7"/>
      <c r="FF1571" s="8"/>
      <c r="FG1571" s="6"/>
      <c r="FH1571" s="7"/>
      <c r="FI1571" s="7"/>
      <c r="FJ1571" s="7"/>
      <c r="FK1571" s="7"/>
      <c r="FL1571" s="8"/>
      <c r="FM1571" s="6"/>
      <c r="FN1571" s="7"/>
      <c r="FO1571" s="7"/>
      <c r="FP1571" s="7"/>
      <c r="FQ1571" s="7"/>
      <c r="FR1571" s="8"/>
      <c r="FS1571" s="6"/>
      <c r="FT1571" s="7"/>
      <c r="FU1571" s="7"/>
      <c r="FV1571" s="7"/>
      <c r="FW1571" s="7"/>
      <c r="FX1571" s="8"/>
      <c r="FY1571" s="6"/>
      <c r="FZ1571" s="7"/>
      <c r="GA1571" s="7"/>
      <c r="GB1571" s="7"/>
      <c r="GC1571" s="7"/>
      <c r="GD1571" s="8"/>
      <c r="GE1571" s="6"/>
      <c r="GF1571" s="7"/>
      <c r="GG1571" s="7"/>
      <c r="GH1571" s="7"/>
      <c r="GI1571" s="7"/>
      <c r="GJ1571" s="8"/>
      <c r="GK1571" s="6"/>
      <c r="GL1571" s="7"/>
      <c r="GM1571" s="7"/>
      <c r="GN1571" s="7"/>
      <c r="GO1571" s="7"/>
      <c r="GP1571" s="8"/>
      <c r="GQ1571" s="6"/>
      <c r="GR1571" s="7"/>
      <c r="GS1571" s="7"/>
      <c r="GT1571" s="7"/>
      <c r="GU1571" s="7"/>
      <c r="GV1571" s="8"/>
      <c r="GW1571" s="6"/>
      <c r="GX1571" s="7"/>
      <c r="GY1571" s="7"/>
      <c r="GZ1571" s="7"/>
      <c r="HA1571" s="7"/>
      <c r="HB1571" s="8"/>
      <c r="HC1571" s="6"/>
      <c r="HD1571" s="7"/>
      <c r="HE1571" s="7"/>
      <c r="HF1571" s="7"/>
      <c r="HG1571" s="7"/>
      <c r="HH1571" s="8"/>
      <c r="HI1571" s="6"/>
      <c r="HJ1571" s="7"/>
      <c r="HK1571" s="7"/>
      <c r="HL1571" s="7"/>
      <c r="HM1571" s="7"/>
      <c r="HN1571" s="8"/>
      <c r="HO1571" s="6"/>
      <c r="HP1571" s="7"/>
      <c r="HQ1571" s="7"/>
      <c r="HR1571" s="7"/>
      <c r="HS1571" s="7"/>
      <c r="HT1571" s="8"/>
      <c r="HU1571" s="6"/>
      <c r="HV1571" s="7"/>
      <c r="HW1571" s="7"/>
      <c r="HX1571" s="7"/>
      <c r="HY1571" s="7"/>
      <c r="HZ1571" s="8"/>
      <c r="IA1571" s="6"/>
      <c r="IB1571" s="7"/>
      <c r="IC1571" s="7"/>
      <c r="ID1571" s="7"/>
      <c r="IE1571" s="7"/>
      <c r="IF1571" s="8"/>
      <c r="IG1571" s="6"/>
      <c r="IH1571" s="7"/>
      <c r="II1571" s="7"/>
      <c r="IJ1571" s="7"/>
      <c r="IK1571" s="7"/>
      <c r="IL1571" s="8"/>
      <c r="IM1571" s="6"/>
      <c r="IN1571" s="7"/>
      <c r="IO1571" s="7"/>
      <c r="IP1571" s="7"/>
      <c r="IQ1571" s="7"/>
      <c r="IR1571" s="8"/>
      <c r="IS1571" s="6"/>
      <c r="IT1571" s="7"/>
      <c r="IU1571" s="7"/>
      <c r="IV1571" s="7"/>
    </row>
    <row r="1572" customFormat="false" ht="12.75" hidden="false" customHeight="false" outlineLevel="0" collapsed="false">
      <c r="A1572" s="5" t="s">
        <v>1830</v>
      </c>
      <c r="B1572" s="6" t="n">
        <v>37000</v>
      </c>
      <c r="C1572" s="7" t="s">
        <v>1677</v>
      </c>
      <c r="D1572" s="7" t="s">
        <v>1588</v>
      </c>
      <c r="E1572" s="7" t="s">
        <v>20</v>
      </c>
      <c r="F1572" s="8" t="s">
        <v>1280</v>
      </c>
      <c r="G1572" s="8" t="n">
        <v>725</v>
      </c>
      <c r="H1572" s="7"/>
      <c r="I1572" s="7"/>
      <c r="J1572" s="7"/>
      <c r="K1572" s="7"/>
      <c r="L1572" s="8"/>
      <c r="M1572" s="6"/>
      <c r="N1572" s="7"/>
      <c r="O1572" s="7"/>
      <c r="P1572" s="7"/>
      <c r="Q1572" s="7"/>
      <c r="R1572" s="8"/>
      <c r="S1572" s="6"/>
      <c r="T1572" s="7"/>
      <c r="U1572" s="7"/>
      <c r="V1572" s="7"/>
      <c r="W1572" s="7"/>
      <c r="X1572" s="8"/>
      <c r="Y1572" s="6"/>
      <c r="Z1572" s="7"/>
      <c r="AA1572" s="7"/>
      <c r="AB1572" s="7"/>
      <c r="AC1572" s="7"/>
      <c r="AD1572" s="8"/>
      <c r="AE1572" s="6"/>
      <c r="AF1572" s="7"/>
      <c r="AG1572" s="7"/>
      <c r="AH1572" s="7"/>
      <c r="AI1572" s="7"/>
      <c r="AJ1572" s="8"/>
      <c r="AK1572" s="6"/>
      <c r="AL1572" s="7"/>
      <c r="AM1572" s="7"/>
      <c r="AN1572" s="7"/>
      <c r="AO1572" s="7"/>
      <c r="AP1572" s="8"/>
      <c r="AQ1572" s="6"/>
      <c r="AR1572" s="7"/>
      <c r="AS1572" s="7"/>
      <c r="AT1572" s="7"/>
      <c r="AU1572" s="7"/>
      <c r="AV1572" s="8"/>
      <c r="AW1572" s="6"/>
      <c r="AX1572" s="7"/>
      <c r="AY1572" s="7"/>
      <c r="AZ1572" s="7"/>
      <c r="BA1572" s="7"/>
      <c r="BB1572" s="8"/>
      <c r="BC1572" s="6"/>
      <c r="BD1572" s="7"/>
      <c r="BE1572" s="7"/>
      <c r="BF1572" s="7"/>
      <c r="BG1572" s="7"/>
      <c r="BH1572" s="8"/>
      <c r="BI1572" s="6"/>
      <c r="BJ1572" s="7"/>
      <c r="BK1572" s="7"/>
      <c r="BL1572" s="7"/>
      <c r="BM1572" s="7"/>
      <c r="BN1572" s="8"/>
      <c r="BO1572" s="6"/>
      <c r="BP1572" s="7"/>
      <c r="BQ1572" s="7"/>
      <c r="BR1572" s="7"/>
      <c r="BS1572" s="7"/>
      <c r="BT1572" s="8"/>
      <c r="BU1572" s="6"/>
      <c r="BV1572" s="7"/>
      <c r="BW1572" s="7"/>
      <c r="BX1572" s="7"/>
      <c r="BY1572" s="7"/>
      <c r="BZ1572" s="8"/>
      <c r="CA1572" s="6"/>
      <c r="CB1572" s="7"/>
      <c r="CC1572" s="7"/>
      <c r="CD1572" s="7"/>
      <c r="CE1572" s="7"/>
      <c r="CF1572" s="8"/>
      <c r="CG1572" s="6"/>
      <c r="CH1572" s="7"/>
      <c r="CI1572" s="7"/>
      <c r="CJ1572" s="7"/>
      <c r="CK1572" s="7"/>
      <c r="CL1572" s="8"/>
      <c r="CM1572" s="6"/>
      <c r="CN1572" s="7"/>
      <c r="CO1572" s="7"/>
      <c r="CP1572" s="7"/>
      <c r="CQ1572" s="7"/>
      <c r="CR1572" s="8"/>
      <c r="CS1572" s="6"/>
      <c r="CT1572" s="7"/>
      <c r="CU1572" s="7"/>
      <c r="CV1572" s="7"/>
      <c r="CW1572" s="7"/>
      <c r="CX1572" s="8"/>
      <c r="CY1572" s="6"/>
      <c r="CZ1572" s="7"/>
      <c r="DA1572" s="7"/>
      <c r="DB1572" s="7"/>
      <c r="DC1572" s="7"/>
      <c r="DD1572" s="8"/>
      <c r="DE1572" s="6"/>
      <c r="DF1572" s="7"/>
      <c r="DG1572" s="7"/>
      <c r="DH1572" s="7"/>
      <c r="DI1572" s="7"/>
      <c r="DJ1572" s="8"/>
      <c r="DK1572" s="6"/>
      <c r="DL1572" s="7"/>
      <c r="DM1572" s="7"/>
      <c r="DN1572" s="7"/>
      <c r="DO1572" s="7"/>
      <c r="DP1572" s="8"/>
      <c r="DQ1572" s="6"/>
      <c r="DR1572" s="7"/>
      <c r="DS1572" s="7"/>
      <c r="DT1572" s="7"/>
      <c r="DU1572" s="7"/>
      <c r="DV1572" s="8"/>
      <c r="DW1572" s="6"/>
      <c r="DX1572" s="7"/>
      <c r="DY1572" s="7"/>
      <c r="DZ1572" s="7"/>
      <c r="EA1572" s="7"/>
      <c r="EB1572" s="8"/>
      <c r="EC1572" s="6"/>
      <c r="ED1572" s="7"/>
      <c r="EE1572" s="7"/>
      <c r="EF1572" s="7"/>
      <c r="EG1572" s="7"/>
      <c r="EH1572" s="8"/>
      <c r="EI1572" s="6"/>
      <c r="EJ1572" s="7"/>
      <c r="EK1572" s="7"/>
      <c r="EL1572" s="7"/>
      <c r="EM1572" s="7"/>
      <c r="EN1572" s="8"/>
      <c r="EO1572" s="6"/>
      <c r="EP1572" s="7"/>
      <c r="EQ1572" s="7"/>
      <c r="ER1572" s="7"/>
      <c r="ES1572" s="7"/>
      <c r="ET1572" s="8"/>
      <c r="EU1572" s="6"/>
      <c r="EV1572" s="7"/>
      <c r="EW1572" s="7"/>
      <c r="EX1572" s="7"/>
      <c r="EY1572" s="7"/>
      <c r="EZ1572" s="8"/>
      <c r="FA1572" s="6"/>
      <c r="FB1572" s="7"/>
      <c r="FC1572" s="7"/>
      <c r="FD1572" s="7"/>
      <c r="FE1572" s="7"/>
      <c r="FF1572" s="8"/>
      <c r="FG1572" s="6"/>
      <c r="FH1572" s="7"/>
      <c r="FI1572" s="7"/>
      <c r="FJ1572" s="7"/>
      <c r="FK1572" s="7"/>
      <c r="FL1572" s="8"/>
      <c r="FM1572" s="6"/>
      <c r="FN1572" s="7"/>
      <c r="FO1572" s="7"/>
      <c r="FP1572" s="7"/>
      <c r="FQ1572" s="7"/>
      <c r="FR1572" s="8"/>
      <c r="FS1572" s="6"/>
      <c r="FT1572" s="7"/>
      <c r="FU1572" s="7"/>
      <c r="FV1572" s="7"/>
      <c r="FW1572" s="7"/>
      <c r="FX1572" s="8"/>
      <c r="FY1572" s="6"/>
      <c r="FZ1572" s="7"/>
      <c r="GA1572" s="7"/>
      <c r="GB1572" s="7"/>
      <c r="GC1572" s="7"/>
      <c r="GD1572" s="8"/>
      <c r="GE1572" s="6"/>
      <c r="GF1572" s="7"/>
      <c r="GG1572" s="7"/>
      <c r="GH1572" s="7"/>
      <c r="GI1572" s="7"/>
      <c r="GJ1572" s="8"/>
      <c r="GK1572" s="6"/>
      <c r="GL1572" s="7"/>
      <c r="GM1572" s="7"/>
      <c r="GN1572" s="7"/>
      <c r="GO1572" s="7"/>
      <c r="GP1572" s="8"/>
      <c r="GQ1572" s="6"/>
      <c r="GR1572" s="7"/>
      <c r="GS1572" s="7"/>
      <c r="GT1572" s="7"/>
      <c r="GU1572" s="7"/>
      <c r="GV1572" s="8"/>
      <c r="GW1572" s="6"/>
      <c r="GX1572" s="7"/>
      <c r="GY1572" s="7"/>
      <c r="GZ1572" s="7"/>
      <c r="HA1572" s="7"/>
      <c r="HB1572" s="8"/>
      <c r="HC1572" s="6"/>
      <c r="HD1572" s="7"/>
      <c r="HE1572" s="7"/>
      <c r="HF1572" s="7"/>
      <c r="HG1572" s="7"/>
      <c r="HH1572" s="8"/>
      <c r="HI1572" s="6"/>
      <c r="HJ1572" s="7"/>
      <c r="HK1572" s="7"/>
      <c r="HL1572" s="7"/>
      <c r="HM1572" s="7"/>
      <c r="HN1572" s="8"/>
      <c r="HO1572" s="6"/>
      <c r="HP1572" s="7"/>
      <c r="HQ1572" s="7"/>
      <c r="HR1572" s="7"/>
      <c r="HS1572" s="7"/>
      <c r="HT1572" s="8"/>
      <c r="HU1572" s="6"/>
      <c r="HV1572" s="7"/>
      <c r="HW1572" s="7"/>
      <c r="HX1572" s="7"/>
      <c r="HY1572" s="7"/>
      <c r="HZ1572" s="8"/>
      <c r="IA1572" s="6"/>
      <c r="IB1572" s="7"/>
      <c r="IC1572" s="7"/>
      <c r="ID1572" s="7"/>
      <c r="IE1572" s="7"/>
      <c r="IF1572" s="8"/>
      <c r="IG1572" s="6"/>
      <c r="IH1572" s="7"/>
      <c r="II1572" s="7"/>
      <c r="IJ1572" s="7"/>
      <c r="IK1572" s="7"/>
      <c r="IL1572" s="8"/>
      <c r="IM1572" s="6"/>
      <c r="IN1572" s="7"/>
      <c r="IO1572" s="7"/>
      <c r="IP1572" s="7"/>
      <c r="IQ1572" s="7"/>
      <c r="IR1572" s="8"/>
      <c r="IS1572" s="6"/>
      <c r="IT1572" s="7"/>
      <c r="IU1572" s="7"/>
      <c r="IV1572" s="7"/>
    </row>
    <row r="1573" customFormat="false" ht="12.75" hidden="false" customHeight="false" outlineLevel="0" collapsed="false">
      <c r="A1573" s="5" t="s">
        <v>1831</v>
      </c>
      <c r="B1573" s="6" t="n">
        <v>37000</v>
      </c>
      <c r="C1573" s="7" t="s">
        <v>1663</v>
      </c>
      <c r="D1573" s="7" t="s">
        <v>1588</v>
      </c>
      <c r="E1573" s="7" t="s">
        <v>20</v>
      </c>
      <c r="F1573" s="8" t="s">
        <v>1621</v>
      </c>
      <c r="G1573" s="8" t="n">
        <v>1250</v>
      </c>
      <c r="H1573" s="7"/>
      <c r="I1573" s="7"/>
      <c r="J1573" s="7"/>
      <c r="K1573" s="7"/>
      <c r="L1573" s="8"/>
      <c r="M1573" s="6"/>
      <c r="N1573" s="7"/>
      <c r="O1573" s="7"/>
      <c r="P1573" s="7"/>
      <c r="Q1573" s="7"/>
      <c r="R1573" s="8"/>
      <c r="S1573" s="6"/>
      <c r="T1573" s="7"/>
      <c r="U1573" s="7"/>
      <c r="V1573" s="7"/>
      <c r="W1573" s="7"/>
      <c r="X1573" s="8"/>
      <c r="Y1573" s="6"/>
      <c r="Z1573" s="7"/>
      <c r="AA1573" s="7"/>
      <c r="AB1573" s="7"/>
      <c r="AC1573" s="7"/>
      <c r="AD1573" s="8"/>
      <c r="AE1573" s="6"/>
      <c r="AF1573" s="7"/>
      <c r="AG1573" s="7"/>
      <c r="AH1573" s="7"/>
      <c r="AI1573" s="7"/>
      <c r="AJ1573" s="8"/>
      <c r="AK1573" s="6"/>
      <c r="AL1573" s="7"/>
      <c r="AM1573" s="7"/>
      <c r="AN1573" s="7"/>
      <c r="AO1573" s="7"/>
      <c r="AP1573" s="8"/>
      <c r="AQ1573" s="6"/>
      <c r="AR1573" s="7"/>
      <c r="AS1573" s="7"/>
      <c r="AT1573" s="7"/>
      <c r="AU1573" s="7"/>
      <c r="AV1573" s="8"/>
      <c r="AW1573" s="6"/>
      <c r="AX1573" s="7"/>
      <c r="AY1573" s="7"/>
      <c r="AZ1573" s="7"/>
      <c r="BA1573" s="7"/>
      <c r="BB1573" s="8"/>
      <c r="BC1573" s="6"/>
      <c r="BD1573" s="7"/>
      <c r="BE1573" s="7"/>
      <c r="BF1573" s="7"/>
      <c r="BG1573" s="7"/>
      <c r="BH1573" s="8"/>
      <c r="BI1573" s="6"/>
      <c r="BJ1573" s="7"/>
      <c r="BK1573" s="7"/>
      <c r="BL1573" s="7"/>
      <c r="BM1573" s="7"/>
      <c r="BN1573" s="8"/>
      <c r="BO1573" s="6"/>
      <c r="BP1573" s="7"/>
      <c r="BQ1573" s="7"/>
      <c r="BR1573" s="7"/>
      <c r="BS1573" s="7"/>
      <c r="BT1573" s="8"/>
      <c r="BU1573" s="6"/>
      <c r="BV1573" s="7"/>
      <c r="BW1573" s="7"/>
      <c r="BX1573" s="7"/>
      <c r="BY1573" s="7"/>
      <c r="BZ1573" s="8"/>
      <c r="CA1573" s="6"/>
      <c r="CB1573" s="7"/>
      <c r="CC1573" s="7"/>
      <c r="CD1573" s="7"/>
      <c r="CE1573" s="7"/>
      <c r="CF1573" s="8"/>
      <c r="CG1573" s="6"/>
      <c r="CH1573" s="7"/>
      <c r="CI1573" s="7"/>
      <c r="CJ1573" s="7"/>
      <c r="CK1573" s="7"/>
      <c r="CL1573" s="8"/>
      <c r="CM1573" s="6"/>
      <c r="CN1573" s="7"/>
      <c r="CO1573" s="7"/>
      <c r="CP1573" s="7"/>
      <c r="CQ1573" s="7"/>
      <c r="CR1573" s="8"/>
      <c r="CS1573" s="6"/>
      <c r="CT1573" s="7"/>
      <c r="CU1573" s="7"/>
      <c r="CV1573" s="7"/>
      <c r="CW1573" s="7"/>
      <c r="CX1573" s="8"/>
      <c r="CY1573" s="6"/>
      <c r="CZ1573" s="7"/>
      <c r="DA1573" s="7"/>
      <c r="DB1573" s="7"/>
      <c r="DC1573" s="7"/>
      <c r="DD1573" s="8"/>
      <c r="DE1573" s="6"/>
      <c r="DF1573" s="7"/>
      <c r="DG1573" s="7"/>
      <c r="DH1573" s="7"/>
      <c r="DI1573" s="7"/>
      <c r="DJ1573" s="8"/>
      <c r="DK1573" s="6"/>
      <c r="DL1573" s="7"/>
      <c r="DM1573" s="7"/>
      <c r="DN1573" s="7"/>
      <c r="DO1573" s="7"/>
      <c r="DP1573" s="8"/>
      <c r="DQ1573" s="6"/>
      <c r="DR1573" s="7"/>
      <c r="DS1573" s="7"/>
      <c r="DT1573" s="7"/>
      <c r="DU1573" s="7"/>
      <c r="DV1573" s="8"/>
      <c r="DW1573" s="6"/>
      <c r="DX1573" s="7"/>
      <c r="DY1573" s="7"/>
      <c r="DZ1573" s="7"/>
      <c r="EA1573" s="7"/>
      <c r="EB1573" s="8"/>
      <c r="EC1573" s="6"/>
      <c r="ED1573" s="7"/>
      <c r="EE1573" s="7"/>
      <c r="EF1573" s="7"/>
      <c r="EG1573" s="7"/>
      <c r="EH1573" s="8"/>
      <c r="EI1573" s="6"/>
      <c r="EJ1573" s="7"/>
      <c r="EK1573" s="7"/>
      <c r="EL1573" s="7"/>
      <c r="EM1573" s="7"/>
      <c r="EN1573" s="8"/>
      <c r="EO1573" s="6"/>
      <c r="EP1573" s="7"/>
      <c r="EQ1573" s="7"/>
      <c r="ER1573" s="7"/>
      <c r="ES1573" s="7"/>
      <c r="ET1573" s="8"/>
      <c r="EU1573" s="6"/>
      <c r="EV1573" s="7"/>
      <c r="EW1573" s="7"/>
      <c r="EX1573" s="7"/>
      <c r="EY1573" s="7"/>
      <c r="EZ1573" s="8"/>
      <c r="FA1573" s="6"/>
      <c r="FB1573" s="7"/>
      <c r="FC1573" s="7"/>
      <c r="FD1573" s="7"/>
      <c r="FE1573" s="7"/>
      <c r="FF1573" s="8"/>
      <c r="FG1573" s="6"/>
      <c r="FH1573" s="7"/>
      <c r="FI1573" s="7"/>
      <c r="FJ1573" s="7"/>
      <c r="FK1573" s="7"/>
      <c r="FL1573" s="8"/>
      <c r="FM1573" s="6"/>
      <c r="FN1573" s="7"/>
      <c r="FO1573" s="7"/>
      <c r="FP1573" s="7"/>
      <c r="FQ1573" s="7"/>
      <c r="FR1573" s="8"/>
      <c r="FS1573" s="6"/>
      <c r="FT1573" s="7"/>
      <c r="FU1573" s="7"/>
      <c r="FV1573" s="7"/>
      <c r="FW1573" s="7"/>
      <c r="FX1573" s="8"/>
      <c r="FY1573" s="6"/>
      <c r="FZ1573" s="7"/>
      <c r="GA1573" s="7"/>
      <c r="GB1573" s="7"/>
      <c r="GC1573" s="7"/>
      <c r="GD1573" s="8"/>
      <c r="GE1573" s="6"/>
      <c r="GF1573" s="7"/>
      <c r="GG1573" s="7"/>
      <c r="GH1573" s="7"/>
      <c r="GI1573" s="7"/>
      <c r="GJ1573" s="8"/>
      <c r="GK1573" s="6"/>
      <c r="GL1573" s="7"/>
      <c r="GM1573" s="7"/>
      <c r="GN1573" s="7"/>
      <c r="GO1573" s="7"/>
      <c r="GP1573" s="8"/>
      <c r="GQ1573" s="6"/>
      <c r="GR1573" s="7"/>
      <c r="GS1573" s="7"/>
      <c r="GT1573" s="7"/>
      <c r="GU1573" s="7"/>
      <c r="GV1573" s="8"/>
      <c r="GW1573" s="6"/>
      <c r="GX1573" s="7"/>
      <c r="GY1573" s="7"/>
      <c r="GZ1573" s="7"/>
      <c r="HA1573" s="7"/>
      <c r="HB1573" s="8"/>
      <c r="HC1573" s="6"/>
      <c r="HD1573" s="7"/>
      <c r="HE1573" s="7"/>
      <c r="HF1573" s="7"/>
      <c r="HG1573" s="7"/>
      <c r="HH1573" s="8"/>
      <c r="HI1573" s="6"/>
      <c r="HJ1573" s="7"/>
      <c r="HK1573" s="7"/>
      <c r="HL1573" s="7"/>
      <c r="HM1573" s="7"/>
      <c r="HN1573" s="8"/>
      <c r="HO1573" s="6"/>
      <c r="HP1573" s="7"/>
      <c r="HQ1573" s="7"/>
      <c r="HR1573" s="7"/>
      <c r="HS1573" s="7"/>
      <c r="HT1573" s="8"/>
      <c r="HU1573" s="6"/>
      <c r="HV1573" s="7"/>
      <c r="HW1573" s="7"/>
      <c r="HX1573" s="7"/>
      <c r="HY1573" s="7"/>
      <c r="HZ1573" s="8"/>
      <c r="IA1573" s="6"/>
      <c r="IB1573" s="7"/>
      <c r="IC1573" s="7"/>
      <c r="ID1573" s="7"/>
      <c r="IE1573" s="7"/>
      <c r="IF1573" s="8"/>
      <c r="IG1573" s="6"/>
      <c r="IH1573" s="7"/>
      <c r="II1573" s="7"/>
      <c r="IJ1573" s="7"/>
      <c r="IK1573" s="7"/>
      <c r="IL1573" s="8"/>
      <c r="IM1573" s="6"/>
      <c r="IN1573" s="7"/>
      <c r="IO1573" s="7"/>
      <c r="IP1573" s="7"/>
      <c r="IQ1573" s="7"/>
      <c r="IR1573" s="8"/>
      <c r="IS1573" s="6"/>
      <c r="IT1573" s="7"/>
      <c r="IU1573" s="7"/>
      <c r="IV1573" s="7"/>
    </row>
    <row r="1574" customFormat="false" ht="12.75" hidden="false" customHeight="false" outlineLevel="0" collapsed="false">
      <c r="A1574" s="5" t="s">
        <v>1832</v>
      </c>
      <c r="B1574" s="6" t="n">
        <v>37000</v>
      </c>
      <c r="C1574" s="7" t="s">
        <v>774</v>
      </c>
      <c r="D1574" s="7" t="s">
        <v>1588</v>
      </c>
      <c r="E1574" s="7" t="s">
        <v>20</v>
      </c>
      <c r="F1574" s="8" t="s">
        <v>1671</v>
      </c>
      <c r="G1574" s="8" t="n">
        <v>15000</v>
      </c>
      <c r="H1574" s="7"/>
      <c r="I1574" s="7"/>
      <c r="J1574" s="7"/>
      <c r="K1574" s="7"/>
      <c r="L1574" s="8"/>
      <c r="M1574" s="6"/>
      <c r="N1574" s="7"/>
      <c r="O1574" s="7"/>
      <c r="P1574" s="7"/>
      <c r="Q1574" s="7"/>
      <c r="R1574" s="8"/>
      <c r="S1574" s="6"/>
      <c r="T1574" s="7"/>
      <c r="U1574" s="7"/>
      <c r="V1574" s="7"/>
      <c r="W1574" s="7"/>
      <c r="X1574" s="8"/>
      <c r="Y1574" s="6"/>
      <c r="Z1574" s="7"/>
      <c r="AA1574" s="7"/>
      <c r="AB1574" s="7"/>
      <c r="AC1574" s="7"/>
      <c r="AD1574" s="8"/>
      <c r="AE1574" s="6"/>
      <c r="AF1574" s="7"/>
      <c r="AG1574" s="7"/>
      <c r="AH1574" s="7"/>
      <c r="AI1574" s="7"/>
      <c r="AJ1574" s="8"/>
      <c r="AK1574" s="6"/>
      <c r="AL1574" s="7"/>
      <c r="AM1574" s="7"/>
      <c r="AN1574" s="7"/>
      <c r="AO1574" s="7"/>
      <c r="AP1574" s="8"/>
      <c r="AQ1574" s="6"/>
      <c r="AR1574" s="7"/>
      <c r="AS1574" s="7"/>
      <c r="AT1574" s="7"/>
      <c r="AU1574" s="7"/>
      <c r="AV1574" s="8"/>
      <c r="AW1574" s="6"/>
      <c r="AX1574" s="7"/>
      <c r="AY1574" s="7"/>
      <c r="AZ1574" s="7"/>
      <c r="BA1574" s="7"/>
      <c r="BB1574" s="8"/>
      <c r="BC1574" s="6"/>
      <c r="BD1574" s="7"/>
      <c r="BE1574" s="7"/>
      <c r="BF1574" s="7"/>
      <c r="BG1574" s="7"/>
      <c r="BH1574" s="8"/>
      <c r="BI1574" s="6"/>
      <c r="BJ1574" s="7"/>
      <c r="BK1574" s="7"/>
      <c r="BL1574" s="7"/>
      <c r="BM1574" s="7"/>
      <c r="BN1574" s="8"/>
      <c r="BO1574" s="6"/>
      <c r="BP1574" s="7"/>
      <c r="BQ1574" s="7"/>
      <c r="BR1574" s="7"/>
      <c r="BS1574" s="7"/>
      <c r="BT1574" s="8"/>
      <c r="BU1574" s="6"/>
      <c r="BV1574" s="7"/>
      <c r="BW1574" s="7"/>
      <c r="BX1574" s="7"/>
      <c r="BY1574" s="7"/>
      <c r="BZ1574" s="8"/>
      <c r="CA1574" s="6"/>
      <c r="CB1574" s="7"/>
      <c r="CC1574" s="7"/>
      <c r="CD1574" s="7"/>
      <c r="CE1574" s="7"/>
      <c r="CF1574" s="8"/>
      <c r="CG1574" s="6"/>
      <c r="CH1574" s="7"/>
      <c r="CI1574" s="7"/>
      <c r="CJ1574" s="7"/>
      <c r="CK1574" s="7"/>
      <c r="CL1574" s="8"/>
      <c r="CM1574" s="6"/>
      <c r="CN1574" s="7"/>
      <c r="CO1574" s="7"/>
      <c r="CP1574" s="7"/>
      <c r="CQ1574" s="7"/>
      <c r="CR1574" s="8"/>
      <c r="CS1574" s="6"/>
      <c r="CT1574" s="7"/>
      <c r="CU1574" s="7"/>
      <c r="CV1574" s="7"/>
      <c r="CW1574" s="7"/>
      <c r="CX1574" s="8"/>
      <c r="CY1574" s="6"/>
      <c r="CZ1574" s="7"/>
      <c r="DA1574" s="7"/>
      <c r="DB1574" s="7"/>
      <c r="DC1574" s="7"/>
      <c r="DD1574" s="8"/>
      <c r="DE1574" s="6"/>
      <c r="DF1574" s="7"/>
      <c r="DG1574" s="7"/>
      <c r="DH1574" s="7"/>
      <c r="DI1574" s="7"/>
      <c r="DJ1574" s="8"/>
      <c r="DK1574" s="6"/>
      <c r="DL1574" s="7"/>
      <c r="DM1574" s="7"/>
      <c r="DN1574" s="7"/>
      <c r="DO1574" s="7"/>
      <c r="DP1574" s="8"/>
      <c r="DQ1574" s="6"/>
      <c r="DR1574" s="7"/>
      <c r="DS1574" s="7"/>
      <c r="DT1574" s="7"/>
      <c r="DU1574" s="7"/>
      <c r="DV1574" s="8"/>
      <c r="DW1574" s="6"/>
      <c r="DX1574" s="7"/>
      <c r="DY1574" s="7"/>
      <c r="DZ1574" s="7"/>
      <c r="EA1574" s="7"/>
      <c r="EB1574" s="8"/>
      <c r="EC1574" s="6"/>
      <c r="ED1574" s="7"/>
      <c r="EE1574" s="7"/>
      <c r="EF1574" s="7"/>
      <c r="EG1574" s="7"/>
      <c r="EH1574" s="8"/>
      <c r="EI1574" s="6"/>
      <c r="EJ1574" s="7"/>
      <c r="EK1574" s="7"/>
      <c r="EL1574" s="7"/>
      <c r="EM1574" s="7"/>
      <c r="EN1574" s="8"/>
      <c r="EO1574" s="6"/>
      <c r="EP1574" s="7"/>
      <c r="EQ1574" s="7"/>
      <c r="ER1574" s="7"/>
      <c r="ES1574" s="7"/>
      <c r="ET1574" s="8"/>
      <c r="EU1574" s="6"/>
      <c r="EV1574" s="7"/>
      <c r="EW1574" s="7"/>
      <c r="EX1574" s="7"/>
      <c r="EY1574" s="7"/>
      <c r="EZ1574" s="8"/>
      <c r="FA1574" s="6"/>
      <c r="FB1574" s="7"/>
      <c r="FC1574" s="7"/>
      <c r="FD1574" s="7"/>
      <c r="FE1574" s="7"/>
      <c r="FF1574" s="8"/>
      <c r="FG1574" s="6"/>
      <c r="FH1574" s="7"/>
      <c r="FI1574" s="7"/>
      <c r="FJ1574" s="7"/>
      <c r="FK1574" s="7"/>
      <c r="FL1574" s="8"/>
      <c r="FM1574" s="6"/>
      <c r="FN1574" s="7"/>
      <c r="FO1574" s="7"/>
      <c r="FP1574" s="7"/>
      <c r="FQ1574" s="7"/>
      <c r="FR1574" s="8"/>
      <c r="FS1574" s="6"/>
      <c r="FT1574" s="7"/>
      <c r="FU1574" s="7"/>
      <c r="FV1574" s="7"/>
      <c r="FW1574" s="7"/>
      <c r="FX1574" s="8"/>
      <c r="FY1574" s="6"/>
      <c r="FZ1574" s="7"/>
      <c r="GA1574" s="7"/>
      <c r="GB1574" s="7"/>
      <c r="GC1574" s="7"/>
      <c r="GD1574" s="8"/>
      <c r="GE1574" s="6"/>
      <c r="GF1574" s="7"/>
      <c r="GG1574" s="7"/>
      <c r="GH1574" s="7"/>
      <c r="GI1574" s="7"/>
      <c r="GJ1574" s="8"/>
      <c r="GK1574" s="6"/>
      <c r="GL1574" s="7"/>
      <c r="GM1574" s="7"/>
      <c r="GN1574" s="7"/>
      <c r="GO1574" s="7"/>
      <c r="GP1574" s="8"/>
      <c r="GQ1574" s="6"/>
      <c r="GR1574" s="7"/>
      <c r="GS1574" s="7"/>
      <c r="GT1574" s="7"/>
      <c r="GU1574" s="7"/>
      <c r="GV1574" s="8"/>
      <c r="GW1574" s="6"/>
      <c r="GX1574" s="7"/>
      <c r="GY1574" s="7"/>
      <c r="GZ1574" s="7"/>
      <c r="HA1574" s="7"/>
      <c r="HB1574" s="8"/>
      <c r="HC1574" s="6"/>
      <c r="HD1574" s="7"/>
      <c r="HE1574" s="7"/>
      <c r="HF1574" s="7"/>
      <c r="HG1574" s="7"/>
      <c r="HH1574" s="8"/>
      <c r="HI1574" s="6"/>
      <c r="HJ1574" s="7"/>
      <c r="HK1574" s="7"/>
      <c r="HL1574" s="7"/>
      <c r="HM1574" s="7"/>
      <c r="HN1574" s="8"/>
      <c r="HO1574" s="6"/>
      <c r="HP1574" s="7"/>
      <c r="HQ1574" s="7"/>
      <c r="HR1574" s="7"/>
      <c r="HS1574" s="7"/>
      <c r="HT1574" s="8"/>
      <c r="HU1574" s="6"/>
      <c r="HV1574" s="7"/>
      <c r="HW1574" s="7"/>
      <c r="HX1574" s="7"/>
      <c r="HY1574" s="7"/>
      <c r="HZ1574" s="8"/>
      <c r="IA1574" s="6"/>
      <c r="IB1574" s="7"/>
      <c r="IC1574" s="7"/>
      <c r="ID1574" s="7"/>
      <c r="IE1574" s="7"/>
      <c r="IF1574" s="8"/>
      <c r="IG1574" s="6"/>
      <c r="IH1574" s="7"/>
      <c r="II1574" s="7"/>
      <c r="IJ1574" s="7"/>
      <c r="IK1574" s="7"/>
      <c r="IL1574" s="8"/>
      <c r="IM1574" s="6"/>
      <c r="IN1574" s="7"/>
      <c r="IO1574" s="7"/>
      <c r="IP1574" s="7"/>
      <c r="IQ1574" s="7"/>
      <c r="IR1574" s="8"/>
      <c r="IS1574" s="6"/>
      <c r="IT1574" s="7"/>
      <c r="IU1574" s="7"/>
      <c r="IV1574" s="7"/>
    </row>
    <row r="1575" customFormat="false" ht="12.75" hidden="false" customHeight="false" outlineLevel="0" collapsed="false">
      <c r="A1575" s="5" t="s">
        <v>1833</v>
      </c>
      <c r="B1575" s="6" t="n">
        <v>37000</v>
      </c>
      <c r="C1575" s="7" t="s">
        <v>1834</v>
      </c>
      <c r="D1575" s="7" t="s">
        <v>1588</v>
      </c>
      <c r="E1575" s="7" t="s">
        <v>20</v>
      </c>
      <c r="F1575" s="8" t="s">
        <v>1098</v>
      </c>
      <c r="G1575" s="8" t="n">
        <v>4200</v>
      </c>
      <c r="H1575" s="7"/>
      <c r="I1575" s="7"/>
      <c r="J1575" s="7"/>
      <c r="K1575" s="7"/>
      <c r="L1575" s="8"/>
      <c r="M1575" s="6"/>
      <c r="N1575" s="7"/>
      <c r="O1575" s="7"/>
      <c r="P1575" s="7"/>
      <c r="Q1575" s="7"/>
      <c r="R1575" s="8"/>
      <c r="S1575" s="6"/>
      <c r="T1575" s="7"/>
      <c r="U1575" s="7"/>
      <c r="V1575" s="7"/>
      <c r="W1575" s="7"/>
      <c r="X1575" s="8"/>
      <c r="Y1575" s="6"/>
      <c r="Z1575" s="7"/>
      <c r="AA1575" s="7"/>
      <c r="AB1575" s="7"/>
      <c r="AC1575" s="7"/>
      <c r="AD1575" s="8"/>
      <c r="AE1575" s="6"/>
      <c r="AF1575" s="7"/>
      <c r="AG1575" s="7"/>
      <c r="AH1575" s="7"/>
      <c r="AI1575" s="7"/>
      <c r="AJ1575" s="8"/>
      <c r="AK1575" s="6"/>
      <c r="AL1575" s="7"/>
      <c r="AM1575" s="7"/>
      <c r="AN1575" s="7"/>
      <c r="AO1575" s="7"/>
      <c r="AP1575" s="8"/>
      <c r="AQ1575" s="6"/>
      <c r="AR1575" s="7"/>
      <c r="AS1575" s="7"/>
      <c r="AT1575" s="7"/>
      <c r="AU1575" s="7"/>
      <c r="AV1575" s="8"/>
      <c r="AW1575" s="6"/>
      <c r="AX1575" s="7"/>
      <c r="AY1575" s="7"/>
      <c r="AZ1575" s="7"/>
      <c r="BA1575" s="7"/>
      <c r="BB1575" s="8"/>
      <c r="BC1575" s="6"/>
      <c r="BD1575" s="7"/>
      <c r="BE1575" s="7"/>
      <c r="BF1575" s="7"/>
      <c r="BG1575" s="7"/>
      <c r="BH1575" s="8"/>
      <c r="BI1575" s="6"/>
      <c r="BJ1575" s="7"/>
      <c r="BK1575" s="7"/>
      <c r="BL1575" s="7"/>
      <c r="BM1575" s="7"/>
      <c r="BN1575" s="8"/>
      <c r="BO1575" s="6"/>
      <c r="BP1575" s="7"/>
      <c r="BQ1575" s="7"/>
      <c r="BR1575" s="7"/>
      <c r="BS1575" s="7"/>
      <c r="BT1575" s="8"/>
      <c r="BU1575" s="6"/>
      <c r="BV1575" s="7"/>
      <c r="BW1575" s="7"/>
      <c r="BX1575" s="7"/>
      <c r="BY1575" s="7"/>
      <c r="BZ1575" s="8"/>
      <c r="CA1575" s="6"/>
      <c r="CB1575" s="7"/>
      <c r="CC1575" s="7"/>
      <c r="CD1575" s="7"/>
      <c r="CE1575" s="7"/>
      <c r="CF1575" s="8"/>
      <c r="CG1575" s="6"/>
      <c r="CH1575" s="7"/>
      <c r="CI1575" s="7"/>
      <c r="CJ1575" s="7"/>
      <c r="CK1575" s="7"/>
      <c r="CL1575" s="8"/>
      <c r="CM1575" s="6"/>
      <c r="CN1575" s="7"/>
      <c r="CO1575" s="7"/>
      <c r="CP1575" s="7"/>
      <c r="CQ1575" s="7"/>
      <c r="CR1575" s="8"/>
      <c r="CS1575" s="6"/>
      <c r="CT1575" s="7"/>
      <c r="CU1575" s="7"/>
      <c r="CV1575" s="7"/>
      <c r="CW1575" s="7"/>
      <c r="CX1575" s="8"/>
      <c r="CY1575" s="6"/>
      <c r="CZ1575" s="7"/>
      <c r="DA1575" s="7"/>
      <c r="DB1575" s="7"/>
      <c r="DC1575" s="7"/>
      <c r="DD1575" s="8"/>
      <c r="DE1575" s="6"/>
      <c r="DF1575" s="7"/>
      <c r="DG1575" s="7"/>
      <c r="DH1575" s="7"/>
      <c r="DI1575" s="7"/>
      <c r="DJ1575" s="8"/>
      <c r="DK1575" s="6"/>
      <c r="DL1575" s="7"/>
      <c r="DM1575" s="7"/>
      <c r="DN1575" s="7"/>
      <c r="DO1575" s="7"/>
      <c r="DP1575" s="8"/>
      <c r="DQ1575" s="6"/>
      <c r="DR1575" s="7"/>
      <c r="DS1575" s="7"/>
      <c r="DT1575" s="7"/>
      <c r="DU1575" s="7"/>
      <c r="DV1575" s="8"/>
      <c r="DW1575" s="6"/>
      <c r="DX1575" s="7"/>
      <c r="DY1575" s="7"/>
      <c r="DZ1575" s="7"/>
      <c r="EA1575" s="7"/>
      <c r="EB1575" s="8"/>
      <c r="EC1575" s="6"/>
      <c r="ED1575" s="7"/>
      <c r="EE1575" s="7"/>
      <c r="EF1575" s="7"/>
      <c r="EG1575" s="7"/>
      <c r="EH1575" s="8"/>
      <c r="EI1575" s="6"/>
      <c r="EJ1575" s="7"/>
      <c r="EK1575" s="7"/>
      <c r="EL1575" s="7"/>
      <c r="EM1575" s="7"/>
      <c r="EN1575" s="8"/>
      <c r="EO1575" s="6"/>
      <c r="EP1575" s="7"/>
      <c r="EQ1575" s="7"/>
      <c r="ER1575" s="7"/>
      <c r="ES1575" s="7"/>
      <c r="ET1575" s="8"/>
      <c r="EU1575" s="6"/>
      <c r="EV1575" s="7"/>
      <c r="EW1575" s="7"/>
      <c r="EX1575" s="7"/>
      <c r="EY1575" s="7"/>
      <c r="EZ1575" s="8"/>
      <c r="FA1575" s="6"/>
      <c r="FB1575" s="7"/>
      <c r="FC1575" s="7"/>
      <c r="FD1575" s="7"/>
      <c r="FE1575" s="7"/>
      <c r="FF1575" s="8"/>
      <c r="FG1575" s="6"/>
      <c r="FH1575" s="7"/>
      <c r="FI1575" s="7"/>
      <c r="FJ1575" s="7"/>
      <c r="FK1575" s="7"/>
      <c r="FL1575" s="8"/>
      <c r="FM1575" s="6"/>
      <c r="FN1575" s="7"/>
      <c r="FO1575" s="7"/>
      <c r="FP1575" s="7"/>
      <c r="FQ1575" s="7"/>
      <c r="FR1575" s="8"/>
      <c r="FS1575" s="6"/>
      <c r="FT1575" s="7"/>
      <c r="FU1575" s="7"/>
      <c r="FV1575" s="7"/>
      <c r="FW1575" s="7"/>
      <c r="FX1575" s="8"/>
      <c r="FY1575" s="6"/>
      <c r="FZ1575" s="7"/>
      <c r="GA1575" s="7"/>
      <c r="GB1575" s="7"/>
      <c r="GC1575" s="7"/>
      <c r="GD1575" s="8"/>
      <c r="GE1575" s="6"/>
      <c r="GF1575" s="7"/>
      <c r="GG1575" s="7"/>
      <c r="GH1575" s="7"/>
      <c r="GI1575" s="7"/>
      <c r="GJ1575" s="8"/>
      <c r="GK1575" s="6"/>
      <c r="GL1575" s="7"/>
      <c r="GM1575" s="7"/>
      <c r="GN1575" s="7"/>
      <c r="GO1575" s="7"/>
      <c r="GP1575" s="8"/>
      <c r="GQ1575" s="6"/>
      <c r="GR1575" s="7"/>
      <c r="GS1575" s="7"/>
      <c r="GT1575" s="7"/>
      <c r="GU1575" s="7"/>
      <c r="GV1575" s="8"/>
      <c r="GW1575" s="6"/>
      <c r="GX1575" s="7"/>
      <c r="GY1575" s="7"/>
      <c r="GZ1575" s="7"/>
      <c r="HA1575" s="7"/>
      <c r="HB1575" s="8"/>
      <c r="HC1575" s="6"/>
      <c r="HD1575" s="7"/>
      <c r="HE1575" s="7"/>
      <c r="HF1575" s="7"/>
      <c r="HG1575" s="7"/>
      <c r="HH1575" s="8"/>
      <c r="HI1575" s="6"/>
      <c r="HJ1575" s="7"/>
      <c r="HK1575" s="7"/>
      <c r="HL1575" s="7"/>
      <c r="HM1575" s="7"/>
      <c r="HN1575" s="8"/>
      <c r="HO1575" s="6"/>
      <c r="HP1575" s="7"/>
      <c r="HQ1575" s="7"/>
      <c r="HR1575" s="7"/>
      <c r="HS1575" s="7"/>
      <c r="HT1575" s="8"/>
      <c r="HU1575" s="6"/>
      <c r="HV1575" s="7"/>
      <c r="HW1575" s="7"/>
      <c r="HX1575" s="7"/>
      <c r="HY1575" s="7"/>
      <c r="HZ1575" s="8"/>
      <c r="IA1575" s="6"/>
      <c r="IB1575" s="7"/>
      <c r="IC1575" s="7"/>
      <c r="ID1575" s="7"/>
      <c r="IE1575" s="7"/>
      <c r="IF1575" s="8"/>
      <c r="IG1575" s="6"/>
      <c r="IH1575" s="7"/>
      <c r="II1575" s="7"/>
      <c r="IJ1575" s="7"/>
      <c r="IK1575" s="7"/>
      <c r="IL1575" s="8"/>
      <c r="IM1575" s="6"/>
      <c r="IN1575" s="7"/>
      <c r="IO1575" s="7"/>
      <c r="IP1575" s="7"/>
      <c r="IQ1575" s="7"/>
      <c r="IR1575" s="8"/>
      <c r="IS1575" s="6"/>
      <c r="IT1575" s="7"/>
      <c r="IU1575" s="7"/>
      <c r="IV1575" s="7"/>
    </row>
    <row r="1576" customFormat="false" ht="12.75" hidden="false" customHeight="false" outlineLevel="0" collapsed="false">
      <c r="A1576" s="5" t="s">
        <v>1835</v>
      </c>
      <c r="B1576" s="6" t="n">
        <v>37000</v>
      </c>
      <c r="C1576" s="7" t="s">
        <v>1413</v>
      </c>
      <c r="D1576" s="7" t="s">
        <v>1588</v>
      </c>
      <c r="E1576" s="7" t="s">
        <v>20</v>
      </c>
      <c r="F1576" s="8" t="s">
        <v>1016</v>
      </c>
      <c r="G1576" s="8" t="n">
        <v>0</v>
      </c>
      <c r="H1576" s="7"/>
      <c r="I1576" s="7"/>
      <c r="J1576" s="7"/>
      <c r="K1576" s="7"/>
      <c r="L1576" s="8"/>
      <c r="M1576" s="6"/>
      <c r="N1576" s="7"/>
      <c r="O1576" s="7"/>
      <c r="P1576" s="7"/>
      <c r="Q1576" s="7"/>
      <c r="R1576" s="8"/>
      <c r="S1576" s="6"/>
      <c r="T1576" s="7"/>
      <c r="U1576" s="7"/>
      <c r="V1576" s="7"/>
      <c r="W1576" s="7"/>
      <c r="X1576" s="8"/>
      <c r="Y1576" s="6"/>
      <c r="Z1576" s="7"/>
      <c r="AA1576" s="7"/>
      <c r="AB1576" s="7"/>
      <c r="AC1576" s="7"/>
      <c r="AD1576" s="8"/>
      <c r="AE1576" s="6"/>
      <c r="AF1576" s="7"/>
      <c r="AG1576" s="7"/>
      <c r="AH1576" s="7"/>
      <c r="AI1576" s="7"/>
      <c r="AJ1576" s="8"/>
      <c r="AK1576" s="6"/>
      <c r="AL1576" s="7"/>
      <c r="AM1576" s="7"/>
      <c r="AN1576" s="7"/>
      <c r="AO1576" s="7"/>
      <c r="AP1576" s="8"/>
      <c r="AQ1576" s="6"/>
      <c r="AR1576" s="7"/>
      <c r="AS1576" s="7"/>
      <c r="AT1576" s="7"/>
      <c r="AU1576" s="7"/>
      <c r="AV1576" s="8"/>
      <c r="AW1576" s="6"/>
      <c r="AX1576" s="7"/>
      <c r="AY1576" s="7"/>
      <c r="AZ1576" s="7"/>
      <c r="BA1576" s="7"/>
      <c r="BB1576" s="8"/>
      <c r="BC1576" s="6"/>
      <c r="BD1576" s="7"/>
      <c r="BE1576" s="7"/>
      <c r="BF1576" s="7"/>
      <c r="BG1576" s="7"/>
      <c r="BH1576" s="8"/>
      <c r="BI1576" s="6"/>
      <c r="BJ1576" s="7"/>
      <c r="BK1576" s="7"/>
      <c r="BL1576" s="7"/>
      <c r="BM1576" s="7"/>
      <c r="BN1576" s="8"/>
      <c r="BO1576" s="6"/>
      <c r="BP1576" s="7"/>
      <c r="BQ1576" s="7"/>
      <c r="BR1576" s="7"/>
      <c r="BS1576" s="7"/>
      <c r="BT1576" s="8"/>
      <c r="BU1576" s="6"/>
      <c r="BV1576" s="7"/>
      <c r="BW1576" s="7"/>
      <c r="BX1576" s="7"/>
      <c r="BY1576" s="7"/>
      <c r="BZ1576" s="8"/>
      <c r="CA1576" s="6"/>
      <c r="CB1576" s="7"/>
      <c r="CC1576" s="7"/>
      <c r="CD1576" s="7"/>
      <c r="CE1576" s="7"/>
      <c r="CF1576" s="8"/>
      <c r="CG1576" s="6"/>
      <c r="CH1576" s="7"/>
      <c r="CI1576" s="7"/>
      <c r="CJ1576" s="7"/>
      <c r="CK1576" s="7"/>
      <c r="CL1576" s="8"/>
      <c r="CM1576" s="6"/>
      <c r="CN1576" s="7"/>
      <c r="CO1576" s="7"/>
      <c r="CP1576" s="7"/>
      <c r="CQ1576" s="7"/>
      <c r="CR1576" s="8"/>
      <c r="CS1576" s="6"/>
      <c r="CT1576" s="7"/>
      <c r="CU1576" s="7"/>
      <c r="CV1576" s="7"/>
      <c r="CW1576" s="7"/>
      <c r="CX1576" s="8"/>
      <c r="CY1576" s="6"/>
      <c r="CZ1576" s="7"/>
      <c r="DA1576" s="7"/>
      <c r="DB1576" s="7"/>
      <c r="DC1576" s="7"/>
      <c r="DD1576" s="8"/>
      <c r="DE1576" s="6"/>
      <c r="DF1576" s="7"/>
      <c r="DG1576" s="7"/>
      <c r="DH1576" s="7"/>
      <c r="DI1576" s="7"/>
      <c r="DJ1576" s="8"/>
      <c r="DK1576" s="6"/>
      <c r="DL1576" s="7"/>
      <c r="DM1576" s="7"/>
      <c r="DN1576" s="7"/>
      <c r="DO1576" s="7"/>
      <c r="DP1576" s="8"/>
      <c r="DQ1576" s="6"/>
      <c r="DR1576" s="7"/>
      <c r="DS1576" s="7"/>
      <c r="DT1576" s="7"/>
      <c r="DU1576" s="7"/>
      <c r="DV1576" s="8"/>
      <c r="DW1576" s="6"/>
      <c r="DX1576" s="7"/>
      <c r="DY1576" s="7"/>
      <c r="DZ1576" s="7"/>
      <c r="EA1576" s="7"/>
      <c r="EB1576" s="8"/>
      <c r="EC1576" s="6"/>
      <c r="ED1576" s="7"/>
      <c r="EE1576" s="7"/>
      <c r="EF1576" s="7"/>
      <c r="EG1576" s="7"/>
      <c r="EH1576" s="8"/>
      <c r="EI1576" s="6"/>
      <c r="EJ1576" s="7"/>
      <c r="EK1576" s="7"/>
      <c r="EL1576" s="7"/>
      <c r="EM1576" s="7"/>
      <c r="EN1576" s="8"/>
      <c r="EO1576" s="6"/>
      <c r="EP1576" s="7"/>
      <c r="EQ1576" s="7"/>
      <c r="ER1576" s="7"/>
      <c r="ES1576" s="7"/>
      <c r="ET1576" s="8"/>
      <c r="EU1576" s="6"/>
      <c r="EV1576" s="7"/>
      <c r="EW1576" s="7"/>
      <c r="EX1576" s="7"/>
      <c r="EY1576" s="7"/>
      <c r="EZ1576" s="8"/>
      <c r="FA1576" s="6"/>
      <c r="FB1576" s="7"/>
      <c r="FC1576" s="7"/>
      <c r="FD1576" s="7"/>
      <c r="FE1576" s="7"/>
      <c r="FF1576" s="8"/>
      <c r="FG1576" s="6"/>
      <c r="FH1576" s="7"/>
      <c r="FI1576" s="7"/>
      <c r="FJ1576" s="7"/>
      <c r="FK1576" s="7"/>
      <c r="FL1576" s="8"/>
      <c r="FM1576" s="6"/>
      <c r="FN1576" s="7"/>
      <c r="FO1576" s="7"/>
      <c r="FP1576" s="7"/>
      <c r="FQ1576" s="7"/>
      <c r="FR1576" s="8"/>
      <c r="FS1576" s="6"/>
      <c r="FT1576" s="7"/>
      <c r="FU1576" s="7"/>
      <c r="FV1576" s="7"/>
      <c r="FW1576" s="7"/>
      <c r="FX1576" s="8"/>
      <c r="FY1576" s="6"/>
      <c r="FZ1576" s="7"/>
      <c r="GA1576" s="7"/>
      <c r="GB1576" s="7"/>
      <c r="GC1576" s="7"/>
      <c r="GD1576" s="8"/>
      <c r="GE1576" s="6"/>
      <c r="GF1576" s="7"/>
      <c r="GG1576" s="7"/>
      <c r="GH1576" s="7"/>
      <c r="GI1576" s="7"/>
      <c r="GJ1576" s="8"/>
      <c r="GK1576" s="6"/>
      <c r="GL1576" s="7"/>
      <c r="GM1576" s="7"/>
      <c r="GN1576" s="7"/>
      <c r="GO1576" s="7"/>
      <c r="GP1576" s="8"/>
      <c r="GQ1576" s="6"/>
      <c r="GR1576" s="7"/>
      <c r="GS1576" s="7"/>
      <c r="GT1576" s="7"/>
      <c r="GU1576" s="7"/>
      <c r="GV1576" s="8"/>
      <c r="GW1576" s="6"/>
      <c r="GX1576" s="7"/>
      <c r="GY1576" s="7"/>
      <c r="GZ1576" s="7"/>
      <c r="HA1576" s="7"/>
      <c r="HB1576" s="8"/>
      <c r="HC1576" s="6"/>
      <c r="HD1576" s="7"/>
      <c r="HE1576" s="7"/>
      <c r="HF1576" s="7"/>
      <c r="HG1576" s="7"/>
      <c r="HH1576" s="8"/>
      <c r="HI1576" s="6"/>
      <c r="HJ1576" s="7"/>
      <c r="HK1576" s="7"/>
      <c r="HL1576" s="7"/>
      <c r="HM1576" s="7"/>
      <c r="HN1576" s="8"/>
      <c r="HO1576" s="6"/>
      <c r="HP1576" s="7"/>
      <c r="HQ1576" s="7"/>
      <c r="HR1576" s="7"/>
      <c r="HS1576" s="7"/>
      <c r="HT1576" s="8"/>
      <c r="HU1576" s="6"/>
      <c r="HV1576" s="7"/>
      <c r="HW1576" s="7"/>
      <c r="HX1576" s="7"/>
      <c r="HY1576" s="7"/>
      <c r="HZ1576" s="8"/>
      <c r="IA1576" s="6"/>
      <c r="IB1576" s="7"/>
      <c r="IC1576" s="7"/>
      <c r="ID1576" s="7"/>
      <c r="IE1576" s="7"/>
      <c r="IF1576" s="8"/>
      <c r="IG1576" s="6"/>
      <c r="IH1576" s="7"/>
      <c r="II1576" s="7"/>
      <c r="IJ1576" s="7"/>
      <c r="IK1576" s="7"/>
      <c r="IL1576" s="8"/>
      <c r="IM1576" s="6"/>
      <c r="IN1576" s="7"/>
      <c r="IO1576" s="7"/>
      <c r="IP1576" s="7"/>
      <c r="IQ1576" s="7"/>
      <c r="IR1576" s="8"/>
      <c r="IS1576" s="6"/>
      <c r="IT1576" s="7"/>
      <c r="IU1576" s="7"/>
      <c r="IV1576" s="7"/>
    </row>
    <row r="1577" customFormat="false" ht="12.75" hidden="false" customHeight="false" outlineLevel="0" collapsed="false">
      <c r="A1577" s="5" t="s">
        <v>1836</v>
      </c>
      <c r="B1577" s="6" t="n">
        <v>37000</v>
      </c>
      <c r="C1577" s="7" t="s">
        <v>1157</v>
      </c>
      <c r="D1577" s="7" t="s">
        <v>1588</v>
      </c>
      <c r="E1577" s="7" t="s">
        <v>20</v>
      </c>
      <c r="F1577" s="8" t="s">
        <v>1098</v>
      </c>
      <c r="G1577" s="8" t="n">
        <v>0</v>
      </c>
      <c r="H1577" s="7"/>
      <c r="I1577" s="7"/>
      <c r="J1577" s="7"/>
      <c r="K1577" s="7"/>
      <c r="L1577" s="8"/>
      <c r="M1577" s="6"/>
      <c r="N1577" s="7"/>
      <c r="O1577" s="7"/>
      <c r="P1577" s="7"/>
      <c r="Q1577" s="7"/>
      <c r="R1577" s="8"/>
      <c r="S1577" s="6"/>
      <c r="T1577" s="7"/>
      <c r="U1577" s="7"/>
      <c r="V1577" s="7"/>
      <c r="W1577" s="7"/>
      <c r="X1577" s="8"/>
      <c r="Y1577" s="6"/>
      <c r="Z1577" s="7"/>
      <c r="AA1577" s="7"/>
      <c r="AB1577" s="7"/>
      <c r="AC1577" s="7"/>
      <c r="AD1577" s="8"/>
      <c r="AE1577" s="6"/>
      <c r="AF1577" s="7"/>
      <c r="AG1577" s="7"/>
      <c r="AH1577" s="7"/>
      <c r="AI1577" s="7"/>
      <c r="AJ1577" s="8"/>
      <c r="AK1577" s="6"/>
      <c r="AL1577" s="7"/>
      <c r="AM1577" s="7"/>
      <c r="AN1577" s="7"/>
      <c r="AO1577" s="7"/>
      <c r="AP1577" s="8"/>
      <c r="AQ1577" s="6"/>
      <c r="AR1577" s="7"/>
      <c r="AS1577" s="7"/>
      <c r="AT1577" s="7"/>
      <c r="AU1577" s="7"/>
      <c r="AV1577" s="8"/>
      <c r="AW1577" s="6"/>
      <c r="AX1577" s="7"/>
      <c r="AY1577" s="7"/>
      <c r="AZ1577" s="7"/>
      <c r="BA1577" s="7"/>
      <c r="BB1577" s="8"/>
      <c r="BC1577" s="6"/>
      <c r="BD1577" s="7"/>
      <c r="BE1577" s="7"/>
      <c r="BF1577" s="7"/>
      <c r="BG1577" s="7"/>
      <c r="BH1577" s="8"/>
      <c r="BI1577" s="6"/>
      <c r="BJ1577" s="7"/>
      <c r="BK1577" s="7"/>
      <c r="BL1577" s="7"/>
      <c r="BM1577" s="7"/>
      <c r="BN1577" s="8"/>
      <c r="BO1577" s="6"/>
      <c r="BP1577" s="7"/>
      <c r="BQ1577" s="7"/>
      <c r="BR1577" s="7"/>
      <c r="BS1577" s="7"/>
      <c r="BT1577" s="8"/>
      <c r="BU1577" s="6"/>
      <c r="BV1577" s="7"/>
      <c r="BW1577" s="7"/>
      <c r="BX1577" s="7"/>
      <c r="BY1577" s="7"/>
      <c r="BZ1577" s="8"/>
      <c r="CA1577" s="6"/>
      <c r="CB1577" s="7"/>
      <c r="CC1577" s="7"/>
      <c r="CD1577" s="7"/>
      <c r="CE1577" s="7"/>
      <c r="CF1577" s="8"/>
      <c r="CG1577" s="6"/>
      <c r="CH1577" s="7"/>
      <c r="CI1577" s="7"/>
      <c r="CJ1577" s="7"/>
      <c r="CK1577" s="7"/>
      <c r="CL1577" s="8"/>
      <c r="CM1577" s="6"/>
      <c r="CN1577" s="7"/>
      <c r="CO1577" s="7"/>
      <c r="CP1577" s="7"/>
      <c r="CQ1577" s="7"/>
      <c r="CR1577" s="8"/>
      <c r="CS1577" s="6"/>
      <c r="CT1577" s="7"/>
      <c r="CU1577" s="7"/>
      <c r="CV1577" s="7"/>
      <c r="CW1577" s="7"/>
      <c r="CX1577" s="8"/>
      <c r="CY1577" s="6"/>
      <c r="CZ1577" s="7"/>
      <c r="DA1577" s="7"/>
      <c r="DB1577" s="7"/>
      <c r="DC1577" s="7"/>
      <c r="DD1577" s="8"/>
      <c r="DE1577" s="6"/>
      <c r="DF1577" s="7"/>
      <c r="DG1577" s="7"/>
      <c r="DH1577" s="7"/>
      <c r="DI1577" s="7"/>
      <c r="DJ1577" s="8"/>
      <c r="DK1577" s="6"/>
      <c r="DL1577" s="7"/>
      <c r="DM1577" s="7"/>
      <c r="DN1577" s="7"/>
      <c r="DO1577" s="7"/>
      <c r="DP1577" s="8"/>
      <c r="DQ1577" s="6"/>
      <c r="DR1577" s="7"/>
      <c r="DS1577" s="7"/>
      <c r="DT1577" s="7"/>
      <c r="DU1577" s="7"/>
      <c r="DV1577" s="8"/>
      <c r="DW1577" s="6"/>
      <c r="DX1577" s="7"/>
      <c r="DY1577" s="7"/>
      <c r="DZ1577" s="7"/>
      <c r="EA1577" s="7"/>
      <c r="EB1577" s="8"/>
      <c r="EC1577" s="6"/>
      <c r="ED1577" s="7"/>
      <c r="EE1577" s="7"/>
      <c r="EF1577" s="7"/>
      <c r="EG1577" s="7"/>
      <c r="EH1577" s="8"/>
      <c r="EI1577" s="6"/>
      <c r="EJ1577" s="7"/>
      <c r="EK1577" s="7"/>
      <c r="EL1577" s="7"/>
      <c r="EM1577" s="7"/>
      <c r="EN1577" s="8"/>
      <c r="EO1577" s="6"/>
      <c r="EP1577" s="7"/>
      <c r="EQ1577" s="7"/>
      <c r="ER1577" s="7"/>
      <c r="ES1577" s="7"/>
      <c r="ET1577" s="8"/>
      <c r="EU1577" s="6"/>
      <c r="EV1577" s="7"/>
      <c r="EW1577" s="7"/>
      <c r="EX1577" s="7"/>
      <c r="EY1577" s="7"/>
      <c r="EZ1577" s="8"/>
      <c r="FA1577" s="6"/>
      <c r="FB1577" s="7"/>
      <c r="FC1577" s="7"/>
      <c r="FD1577" s="7"/>
      <c r="FE1577" s="7"/>
      <c r="FF1577" s="8"/>
      <c r="FG1577" s="6"/>
      <c r="FH1577" s="7"/>
      <c r="FI1577" s="7"/>
      <c r="FJ1577" s="7"/>
      <c r="FK1577" s="7"/>
      <c r="FL1577" s="8"/>
      <c r="FM1577" s="6"/>
      <c r="FN1577" s="7"/>
      <c r="FO1577" s="7"/>
      <c r="FP1577" s="7"/>
      <c r="FQ1577" s="7"/>
      <c r="FR1577" s="8"/>
      <c r="FS1577" s="6"/>
      <c r="FT1577" s="7"/>
      <c r="FU1577" s="7"/>
      <c r="FV1577" s="7"/>
      <c r="FW1577" s="7"/>
      <c r="FX1577" s="8"/>
      <c r="FY1577" s="6"/>
      <c r="FZ1577" s="7"/>
      <c r="GA1577" s="7"/>
      <c r="GB1577" s="7"/>
      <c r="GC1577" s="7"/>
      <c r="GD1577" s="8"/>
      <c r="GE1577" s="6"/>
      <c r="GF1577" s="7"/>
      <c r="GG1577" s="7"/>
      <c r="GH1577" s="7"/>
      <c r="GI1577" s="7"/>
      <c r="GJ1577" s="8"/>
      <c r="GK1577" s="6"/>
      <c r="GL1577" s="7"/>
      <c r="GM1577" s="7"/>
      <c r="GN1577" s="7"/>
      <c r="GO1577" s="7"/>
      <c r="GP1577" s="8"/>
      <c r="GQ1577" s="6"/>
      <c r="GR1577" s="7"/>
      <c r="GS1577" s="7"/>
      <c r="GT1577" s="7"/>
      <c r="GU1577" s="7"/>
      <c r="GV1577" s="8"/>
      <c r="GW1577" s="6"/>
      <c r="GX1577" s="7"/>
      <c r="GY1577" s="7"/>
      <c r="GZ1577" s="7"/>
      <c r="HA1577" s="7"/>
      <c r="HB1577" s="8"/>
      <c r="HC1577" s="6"/>
      <c r="HD1577" s="7"/>
      <c r="HE1577" s="7"/>
      <c r="HF1577" s="7"/>
      <c r="HG1577" s="7"/>
      <c r="HH1577" s="8"/>
      <c r="HI1577" s="6"/>
      <c r="HJ1577" s="7"/>
      <c r="HK1577" s="7"/>
      <c r="HL1577" s="7"/>
      <c r="HM1577" s="7"/>
      <c r="HN1577" s="8"/>
      <c r="HO1577" s="6"/>
      <c r="HP1577" s="7"/>
      <c r="HQ1577" s="7"/>
      <c r="HR1577" s="7"/>
      <c r="HS1577" s="7"/>
      <c r="HT1577" s="8"/>
      <c r="HU1577" s="6"/>
      <c r="HV1577" s="7"/>
      <c r="HW1577" s="7"/>
      <c r="HX1577" s="7"/>
      <c r="HY1577" s="7"/>
      <c r="HZ1577" s="8"/>
      <c r="IA1577" s="6"/>
      <c r="IB1577" s="7"/>
      <c r="IC1577" s="7"/>
      <c r="ID1577" s="7"/>
      <c r="IE1577" s="7"/>
      <c r="IF1577" s="8"/>
      <c r="IG1577" s="6"/>
      <c r="IH1577" s="7"/>
      <c r="II1577" s="7"/>
      <c r="IJ1577" s="7"/>
      <c r="IK1577" s="7"/>
      <c r="IL1577" s="8"/>
      <c r="IM1577" s="6"/>
      <c r="IN1577" s="7"/>
      <c r="IO1577" s="7"/>
      <c r="IP1577" s="7"/>
      <c r="IQ1577" s="7"/>
      <c r="IR1577" s="8"/>
      <c r="IS1577" s="6"/>
      <c r="IT1577" s="7"/>
      <c r="IU1577" s="7"/>
      <c r="IV1577" s="7"/>
    </row>
    <row r="1578" customFormat="false" ht="12.75" hidden="false" customHeight="false" outlineLevel="0" collapsed="false">
      <c r="A1578" s="5" t="s">
        <v>1837</v>
      </c>
      <c r="B1578" s="6" t="n">
        <v>37001</v>
      </c>
      <c r="C1578" s="7" t="s">
        <v>1712</v>
      </c>
      <c r="D1578" s="7" t="s">
        <v>1588</v>
      </c>
      <c r="E1578" s="7" t="s">
        <v>20</v>
      </c>
      <c r="F1578" s="8" t="s">
        <v>1631</v>
      </c>
      <c r="G1578" s="8" t="n">
        <v>70000</v>
      </c>
      <c r="H1578" s="7"/>
      <c r="I1578" s="7"/>
      <c r="J1578" s="7"/>
      <c r="K1578" s="7"/>
      <c r="L1578" s="8"/>
      <c r="M1578" s="6"/>
      <c r="N1578" s="7"/>
      <c r="O1578" s="7"/>
      <c r="P1578" s="7"/>
      <c r="Q1578" s="7"/>
      <c r="R1578" s="8"/>
      <c r="S1578" s="6"/>
      <c r="T1578" s="7"/>
      <c r="U1578" s="7"/>
      <c r="V1578" s="7"/>
      <c r="W1578" s="7"/>
      <c r="X1578" s="8"/>
      <c r="Y1578" s="6"/>
      <c r="Z1578" s="7"/>
      <c r="AA1578" s="7"/>
      <c r="AB1578" s="7"/>
      <c r="AC1578" s="7"/>
      <c r="AD1578" s="8"/>
      <c r="AE1578" s="6"/>
      <c r="AF1578" s="7"/>
      <c r="AG1578" s="7"/>
      <c r="AH1578" s="7"/>
      <c r="AI1578" s="7"/>
      <c r="AJ1578" s="8"/>
      <c r="AK1578" s="6"/>
      <c r="AL1578" s="7"/>
      <c r="AM1578" s="7"/>
      <c r="AN1578" s="7"/>
      <c r="AO1578" s="7"/>
      <c r="AP1578" s="8"/>
      <c r="AQ1578" s="6"/>
      <c r="AR1578" s="7"/>
      <c r="AS1578" s="7"/>
      <c r="AT1578" s="7"/>
      <c r="AU1578" s="7"/>
      <c r="AV1578" s="8"/>
      <c r="AW1578" s="6"/>
      <c r="AX1578" s="7"/>
      <c r="AY1578" s="7"/>
      <c r="AZ1578" s="7"/>
      <c r="BA1578" s="7"/>
      <c r="BB1578" s="8"/>
      <c r="BC1578" s="6"/>
      <c r="BD1578" s="7"/>
      <c r="BE1578" s="7"/>
      <c r="BF1578" s="7"/>
      <c r="BG1578" s="7"/>
      <c r="BH1578" s="8"/>
      <c r="BI1578" s="6"/>
      <c r="BJ1578" s="7"/>
      <c r="BK1578" s="7"/>
      <c r="BL1578" s="7"/>
      <c r="BM1578" s="7"/>
      <c r="BN1578" s="8"/>
      <c r="BO1578" s="6"/>
      <c r="BP1578" s="7"/>
      <c r="BQ1578" s="7"/>
      <c r="BR1578" s="7"/>
      <c r="BS1578" s="7"/>
      <c r="BT1578" s="8"/>
      <c r="BU1578" s="6"/>
      <c r="BV1578" s="7"/>
      <c r="BW1578" s="7"/>
      <c r="BX1578" s="7"/>
      <c r="BY1578" s="7"/>
      <c r="BZ1578" s="8"/>
      <c r="CA1578" s="6"/>
      <c r="CB1578" s="7"/>
      <c r="CC1578" s="7"/>
      <c r="CD1578" s="7"/>
      <c r="CE1578" s="7"/>
      <c r="CF1578" s="8"/>
      <c r="CG1578" s="6"/>
      <c r="CH1578" s="7"/>
      <c r="CI1578" s="7"/>
      <c r="CJ1578" s="7"/>
      <c r="CK1578" s="7"/>
      <c r="CL1578" s="8"/>
      <c r="CM1578" s="6"/>
      <c r="CN1578" s="7"/>
      <c r="CO1578" s="7"/>
      <c r="CP1578" s="7"/>
      <c r="CQ1578" s="7"/>
      <c r="CR1578" s="8"/>
      <c r="CS1578" s="6"/>
      <c r="CT1578" s="7"/>
      <c r="CU1578" s="7"/>
      <c r="CV1578" s="7"/>
      <c r="CW1578" s="7"/>
      <c r="CX1578" s="8"/>
      <c r="CY1578" s="6"/>
      <c r="CZ1578" s="7"/>
      <c r="DA1578" s="7"/>
      <c r="DB1578" s="7"/>
      <c r="DC1578" s="7"/>
      <c r="DD1578" s="8"/>
      <c r="DE1578" s="6"/>
      <c r="DF1578" s="7"/>
      <c r="DG1578" s="7"/>
      <c r="DH1578" s="7"/>
      <c r="DI1578" s="7"/>
      <c r="DJ1578" s="8"/>
      <c r="DK1578" s="6"/>
      <c r="DL1578" s="7"/>
      <c r="DM1578" s="7"/>
      <c r="DN1578" s="7"/>
      <c r="DO1578" s="7"/>
      <c r="DP1578" s="8"/>
      <c r="DQ1578" s="6"/>
      <c r="DR1578" s="7"/>
      <c r="DS1578" s="7"/>
      <c r="DT1578" s="7"/>
      <c r="DU1578" s="7"/>
      <c r="DV1578" s="8"/>
      <c r="DW1578" s="6"/>
      <c r="DX1578" s="7"/>
      <c r="DY1578" s="7"/>
      <c r="DZ1578" s="7"/>
      <c r="EA1578" s="7"/>
      <c r="EB1578" s="8"/>
      <c r="EC1578" s="6"/>
      <c r="ED1578" s="7"/>
      <c r="EE1578" s="7"/>
      <c r="EF1578" s="7"/>
      <c r="EG1578" s="7"/>
      <c r="EH1578" s="8"/>
      <c r="EI1578" s="6"/>
      <c r="EJ1578" s="7"/>
      <c r="EK1578" s="7"/>
      <c r="EL1578" s="7"/>
      <c r="EM1578" s="7"/>
      <c r="EN1578" s="8"/>
      <c r="EO1578" s="6"/>
      <c r="EP1578" s="7"/>
      <c r="EQ1578" s="7"/>
      <c r="ER1578" s="7"/>
      <c r="ES1578" s="7"/>
      <c r="ET1578" s="8"/>
      <c r="EU1578" s="6"/>
      <c r="EV1578" s="7"/>
      <c r="EW1578" s="7"/>
      <c r="EX1578" s="7"/>
      <c r="EY1578" s="7"/>
      <c r="EZ1578" s="8"/>
      <c r="FA1578" s="6"/>
      <c r="FB1578" s="7"/>
      <c r="FC1578" s="7"/>
      <c r="FD1578" s="7"/>
      <c r="FE1578" s="7"/>
      <c r="FF1578" s="8"/>
      <c r="FG1578" s="6"/>
      <c r="FH1578" s="7"/>
      <c r="FI1578" s="7"/>
      <c r="FJ1578" s="7"/>
      <c r="FK1578" s="7"/>
      <c r="FL1578" s="8"/>
      <c r="FM1578" s="6"/>
      <c r="FN1578" s="7"/>
      <c r="FO1578" s="7"/>
      <c r="FP1578" s="7"/>
      <c r="FQ1578" s="7"/>
      <c r="FR1578" s="8"/>
      <c r="FS1578" s="6"/>
      <c r="FT1578" s="7"/>
      <c r="FU1578" s="7"/>
      <c r="FV1578" s="7"/>
      <c r="FW1578" s="7"/>
      <c r="FX1578" s="8"/>
      <c r="FY1578" s="6"/>
      <c r="FZ1578" s="7"/>
      <c r="GA1578" s="7"/>
      <c r="GB1578" s="7"/>
      <c r="GC1578" s="7"/>
      <c r="GD1578" s="8"/>
      <c r="GE1578" s="6"/>
      <c r="GF1578" s="7"/>
      <c r="GG1578" s="7"/>
      <c r="GH1578" s="7"/>
      <c r="GI1578" s="7"/>
      <c r="GJ1578" s="8"/>
      <c r="GK1578" s="6"/>
      <c r="GL1578" s="7"/>
      <c r="GM1578" s="7"/>
      <c r="GN1578" s="7"/>
      <c r="GO1578" s="7"/>
      <c r="GP1578" s="8"/>
      <c r="GQ1578" s="6"/>
      <c r="GR1578" s="7"/>
      <c r="GS1578" s="7"/>
      <c r="GT1578" s="7"/>
      <c r="GU1578" s="7"/>
      <c r="GV1578" s="8"/>
      <c r="GW1578" s="6"/>
      <c r="GX1578" s="7"/>
      <c r="GY1578" s="7"/>
      <c r="GZ1578" s="7"/>
      <c r="HA1578" s="7"/>
      <c r="HB1578" s="8"/>
      <c r="HC1578" s="6"/>
      <c r="HD1578" s="7"/>
      <c r="HE1578" s="7"/>
      <c r="HF1578" s="7"/>
      <c r="HG1578" s="7"/>
      <c r="HH1578" s="8"/>
      <c r="HI1578" s="6"/>
      <c r="HJ1578" s="7"/>
      <c r="HK1578" s="7"/>
      <c r="HL1578" s="7"/>
      <c r="HM1578" s="7"/>
      <c r="HN1578" s="8"/>
      <c r="HO1578" s="6"/>
      <c r="HP1578" s="7"/>
      <c r="HQ1578" s="7"/>
      <c r="HR1578" s="7"/>
      <c r="HS1578" s="7"/>
      <c r="HT1578" s="8"/>
      <c r="HU1578" s="6"/>
      <c r="HV1578" s="7"/>
      <c r="HW1578" s="7"/>
      <c r="HX1578" s="7"/>
      <c r="HY1578" s="7"/>
      <c r="HZ1578" s="8"/>
      <c r="IA1578" s="6"/>
      <c r="IB1578" s="7"/>
      <c r="IC1578" s="7"/>
      <c r="ID1578" s="7"/>
      <c r="IE1578" s="7"/>
      <c r="IF1578" s="8"/>
      <c r="IG1578" s="6"/>
      <c r="IH1578" s="7"/>
      <c r="II1578" s="7"/>
      <c r="IJ1578" s="7"/>
      <c r="IK1578" s="7"/>
      <c r="IL1578" s="8"/>
      <c r="IM1578" s="6"/>
      <c r="IN1578" s="7"/>
      <c r="IO1578" s="7"/>
      <c r="IP1578" s="7"/>
      <c r="IQ1578" s="7"/>
      <c r="IR1578" s="8"/>
      <c r="IS1578" s="6"/>
      <c r="IT1578" s="7"/>
      <c r="IU1578" s="7"/>
      <c r="IV1578" s="7"/>
    </row>
    <row r="1579" customFormat="false" ht="12.75" hidden="false" customHeight="false" outlineLevel="0" collapsed="false">
      <c r="A1579" s="5" t="s">
        <v>1838</v>
      </c>
      <c r="B1579" s="6" t="n">
        <v>37001</v>
      </c>
      <c r="C1579" s="7" t="s">
        <v>1690</v>
      </c>
      <c r="D1579" s="7" t="s">
        <v>1588</v>
      </c>
      <c r="E1579" s="7" t="s">
        <v>20</v>
      </c>
      <c r="F1579" s="8" t="s">
        <v>1098</v>
      </c>
      <c r="G1579" s="8" t="n">
        <v>450</v>
      </c>
      <c r="H1579" s="7"/>
      <c r="I1579" s="7"/>
      <c r="J1579" s="7"/>
      <c r="K1579" s="7"/>
      <c r="L1579" s="8"/>
      <c r="M1579" s="6"/>
      <c r="N1579" s="7"/>
      <c r="O1579" s="7"/>
      <c r="P1579" s="7"/>
      <c r="Q1579" s="7"/>
      <c r="R1579" s="8"/>
      <c r="S1579" s="6"/>
      <c r="T1579" s="7"/>
      <c r="U1579" s="7"/>
      <c r="V1579" s="7"/>
      <c r="W1579" s="7"/>
      <c r="X1579" s="8"/>
      <c r="Y1579" s="6"/>
      <c r="Z1579" s="7"/>
      <c r="AA1579" s="7"/>
      <c r="AB1579" s="7"/>
      <c r="AC1579" s="7"/>
      <c r="AD1579" s="8"/>
      <c r="AE1579" s="6"/>
      <c r="AF1579" s="7"/>
      <c r="AG1579" s="7"/>
      <c r="AH1579" s="7"/>
      <c r="AI1579" s="7"/>
      <c r="AJ1579" s="8"/>
      <c r="AK1579" s="6"/>
      <c r="AL1579" s="7"/>
      <c r="AM1579" s="7"/>
      <c r="AN1579" s="7"/>
      <c r="AO1579" s="7"/>
      <c r="AP1579" s="8"/>
      <c r="AQ1579" s="6"/>
      <c r="AR1579" s="7"/>
      <c r="AS1579" s="7"/>
      <c r="AT1579" s="7"/>
      <c r="AU1579" s="7"/>
      <c r="AV1579" s="8"/>
      <c r="AW1579" s="6"/>
      <c r="AX1579" s="7"/>
      <c r="AY1579" s="7"/>
      <c r="AZ1579" s="7"/>
      <c r="BA1579" s="7"/>
      <c r="BB1579" s="8"/>
      <c r="BC1579" s="6"/>
      <c r="BD1579" s="7"/>
      <c r="BE1579" s="7"/>
      <c r="BF1579" s="7"/>
      <c r="BG1579" s="7"/>
      <c r="BH1579" s="8"/>
      <c r="BI1579" s="6"/>
      <c r="BJ1579" s="7"/>
      <c r="BK1579" s="7"/>
      <c r="BL1579" s="7"/>
      <c r="BM1579" s="7"/>
      <c r="BN1579" s="8"/>
      <c r="BO1579" s="6"/>
      <c r="BP1579" s="7"/>
      <c r="BQ1579" s="7"/>
      <c r="BR1579" s="7"/>
      <c r="BS1579" s="7"/>
      <c r="BT1579" s="8"/>
      <c r="BU1579" s="6"/>
      <c r="BV1579" s="7"/>
      <c r="BW1579" s="7"/>
      <c r="BX1579" s="7"/>
      <c r="BY1579" s="7"/>
      <c r="BZ1579" s="8"/>
      <c r="CA1579" s="6"/>
      <c r="CB1579" s="7"/>
      <c r="CC1579" s="7"/>
      <c r="CD1579" s="7"/>
      <c r="CE1579" s="7"/>
      <c r="CF1579" s="8"/>
      <c r="CG1579" s="6"/>
      <c r="CH1579" s="7"/>
      <c r="CI1579" s="7"/>
      <c r="CJ1579" s="7"/>
      <c r="CK1579" s="7"/>
      <c r="CL1579" s="8"/>
      <c r="CM1579" s="6"/>
      <c r="CN1579" s="7"/>
      <c r="CO1579" s="7"/>
      <c r="CP1579" s="7"/>
      <c r="CQ1579" s="7"/>
      <c r="CR1579" s="8"/>
      <c r="CS1579" s="6"/>
      <c r="CT1579" s="7"/>
      <c r="CU1579" s="7"/>
      <c r="CV1579" s="7"/>
      <c r="CW1579" s="7"/>
      <c r="CX1579" s="8"/>
      <c r="CY1579" s="6"/>
      <c r="CZ1579" s="7"/>
      <c r="DA1579" s="7"/>
      <c r="DB1579" s="7"/>
      <c r="DC1579" s="7"/>
      <c r="DD1579" s="8"/>
      <c r="DE1579" s="6"/>
      <c r="DF1579" s="7"/>
      <c r="DG1579" s="7"/>
      <c r="DH1579" s="7"/>
      <c r="DI1579" s="7"/>
      <c r="DJ1579" s="8"/>
      <c r="DK1579" s="6"/>
      <c r="DL1579" s="7"/>
      <c r="DM1579" s="7"/>
      <c r="DN1579" s="7"/>
      <c r="DO1579" s="7"/>
      <c r="DP1579" s="8"/>
      <c r="DQ1579" s="6"/>
      <c r="DR1579" s="7"/>
      <c r="DS1579" s="7"/>
      <c r="DT1579" s="7"/>
      <c r="DU1579" s="7"/>
      <c r="DV1579" s="8"/>
      <c r="DW1579" s="6"/>
      <c r="DX1579" s="7"/>
      <c r="DY1579" s="7"/>
      <c r="DZ1579" s="7"/>
      <c r="EA1579" s="7"/>
      <c r="EB1579" s="8"/>
      <c r="EC1579" s="6"/>
      <c r="ED1579" s="7"/>
      <c r="EE1579" s="7"/>
      <c r="EF1579" s="7"/>
      <c r="EG1579" s="7"/>
      <c r="EH1579" s="8"/>
      <c r="EI1579" s="6"/>
      <c r="EJ1579" s="7"/>
      <c r="EK1579" s="7"/>
      <c r="EL1579" s="7"/>
      <c r="EM1579" s="7"/>
      <c r="EN1579" s="8"/>
      <c r="EO1579" s="6"/>
      <c r="EP1579" s="7"/>
      <c r="EQ1579" s="7"/>
      <c r="ER1579" s="7"/>
      <c r="ES1579" s="7"/>
      <c r="ET1579" s="8"/>
      <c r="EU1579" s="6"/>
      <c r="EV1579" s="7"/>
      <c r="EW1579" s="7"/>
      <c r="EX1579" s="7"/>
      <c r="EY1579" s="7"/>
      <c r="EZ1579" s="8"/>
      <c r="FA1579" s="6"/>
      <c r="FB1579" s="7"/>
      <c r="FC1579" s="7"/>
      <c r="FD1579" s="7"/>
      <c r="FE1579" s="7"/>
      <c r="FF1579" s="8"/>
      <c r="FG1579" s="6"/>
      <c r="FH1579" s="7"/>
      <c r="FI1579" s="7"/>
      <c r="FJ1579" s="7"/>
      <c r="FK1579" s="7"/>
      <c r="FL1579" s="8"/>
      <c r="FM1579" s="6"/>
      <c r="FN1579" s="7"/>
      <c r="FO1579" s="7"/>
      <c r="FP1579" s="7"/>
      <c r="FQ1579" s="7"/>
      <c r="FR1579" s="8"/>
      <c r="FS1579" s="6"/>
      <c r="FT1579" s="7"/>
      <c r="FU1579" s="7"/>
      <c r="FV1579" s="7"/>
      <c r="FW1579" s="7"/>
      <c r="FX1579" s="8"/>
      <c r="FY1579" s="6"/>
      <c r="FZ1579" s="7"/>
      <c r="GA1579" s="7"/>
      <c r="GB1579" s="7"/>
      <c r="GC1579" s="7"/>
      <c r="GD1579" s="8"/>
      <c r="GE1579" s="6"/>
      <c r="GF1579" s="7"/>
      <c r="GG1579" s="7"/>
      <c r="GH1579" s="7"/>
      <c r="GI1579" s="7"/>
      <c r="GJ1579" s="8"/>
      <c r="GK1579" s="6"/>
      <c r="GL1579" s="7"/>
      <c r="GM1579" s="7"/>
      <c r="GN1579" s="7"/>
      <c r="GO1579" s="7"/>
      <c r="GP1579" s="8"/>
      <c r="GQ1579" s="6"/>
      <c r="GR1579" s="7"/>
      <c r="GS1579" s="7"/>
      <c r="GT1579" s="7"/>
      <c r="GU1579" s="7"/>
      <c r="GV1579" s="8"/>
      <c r="GW1579" s="6"/>
      <c r="GX1579" s="7"/>
      <c r="GY1579" s="7"/>
      <c r="GZ1579" s="7"/>
      <c r="HA1579" s="7"/>
      <c r="HB1579" s="8"/>
      <c r="HC1579" s="6"/>
      <c r="HD1579" s="7"/>
      <c r="HE1579" s="7"/>
      <c r="HF1579" s="7"/>
      <c r="HG1579" s="7"/>
      <c r="HH1579" s="8"/>
      <c r="HI1579" s="6"/>
      <c r="HJ1579" s="7"/>
      <c r="HK1579" s="7"/>
      <c r="HL1579" s="7"/>
      <c r="HM1579" s="7"/>
      <c r="HN1579" s="8"/>
      <c r="HO1579" s="6"/>
      <c r="HP1579" s="7"/>
      <c r="HQ1579" s="7"/>
      <c r="HR1579" s="7"/>
      <c r="HS1579" s="7"/>
      <c r="HT1579" s="8"/>
      <c r="HU1579" s="6"/>
      <c r="HV1579" s="7"/>
      <c r="HW1579" s="7"/>
      <c r="HX1579" s="7"/>
      <c r="HY1579" s="7"/>
      <c r="HZ1579" s="8"/>
      <c r="IA1579" s="6"/>
      <c r="IB1579" s="7"/>
      <c r="IC1579" s="7"/>
      <c r="ID1579" s="7"/>
      <c r="IE1579" s="7"/>
      <c r="IF1579" s="8"/>
      <c r="IG1579" s="6"/>
      <c r="IH1579" s="7"/>
      <c r="II1579" s="7"/>
      <c r="IJ1579" s="7"/>
      <c r="IK1579" s="7"/>
      <c r="IL1579" s="8"/>
      <c r="IM1579" s="6"/>
      <c r="IN1579" s="7"/>
      <c r="IO1579" s="7"/>
      <c r="IP1579" s="7"/>
      <c r="IQ1579" s="7"/>
      <c r="IR1579" s="8"/>
      <c r="IS1579" s="6"/>
      <c r="IT1579" s="7"/>
      <c r="IU1579" s="7"/>
      <c r="IV1579" s="7"/>
    </row>
    <row r="1580" customFormat="false" ht="12.75" hidden="false" customHeight="false" outlineLevel="0" collapsed="false">
      <c r="A1580" s="5" t="s">
        <v>1839</v>
      </c>
      <c r="B1580" s="6" t="n">
        <v>37001</v>
      </c>
      <c r="C1580" s="7" t="s">
        <v>1677</v>
      </c>
      <c r="D1580" s="7" t="s">
        <v>1588</v>
      </c>
      <c r="E1580" s="7" t="s">
        <v>20</v>
      </c>
      <c r="F1580" s="8" t="s">
        <v>1280</v>
      </c>
      <c r="G1580" s="8" t="n">
        <v>0</v>
      </c>
      <c r="H1580" s="7"/>
      <c r="I1580" s="7"/>
      <c r="J1580" s="7"/>
      <c r="K1580" s="7"/>
      <c r="L1580" s="8"/>
      <c r="M1580" s="6"/>
      <c r="N1580" s="7"/>
      <c r="O1580" s="7"/>
      <c r="P1580" s="7"/>
      <c r="Q1580" s="7"/>
      <c r="R1580" s="8"/>
      <c r="S1580" s="6"/>
      <c r="T1580" s="7"/>
      <c r="U1580" s="7"/>
      <c r="V1580" s="7"/>
      <c r="W1580" s="7"/>
      <c r="X1580" s="8"/>
      <c r="Y1580" s="6"/>
      <c r="Z1580" s="7"/>
      <c r="AA1580" s="7"/>
      <c r="AB1580" s="7"/>
      <c r="AC1580" s="7"/>
      <c r="AD1580" s="8"/>
      <c r="AE1580" s="6"/>
      <c r="AF1580" s="7"/>
      <c r="AG1580" s="7"/>
      <c r="AH1580" s="7"/>
      <c r="AI1580" s="7"/>
      <c r="AJ1580" s="8"/>
      <c r="AK1580" s="6"/>
      <c r="AL1580" s="7"/>
      <c r="AM1580" s="7"/>
      <c r="AN1580" s="7"/>
      <c r="AO1580" s="7"/>
      <c r="AP1580" s="8"/>
      <c r="AQ1580" s="6"/>
      <c r="AR1580" s="7"/>
      <c r="AS1580" s="7"/>
      <c r="AT1580" s="7"/>
      <c r="AU1580" s="7"/>
      <c r="AV1580" s="8"/>
      <c r="AW1580" s="6"/>
      <c r="AX1580" s="7"/>
      <c r="AY1580" s="7"/>
      <c r="AZ1580" s="7"/>
      <c r="BA1580" s="7"/>
      <c r="BB1580" s="8"/>
      <c r="BC1580" s="6"/>
      <c r="BD1580" s="7"/>
      <c r="BE1580" s="7"/>
      <c r="BF1580" s="7"/>
      <c r="BG1580" s="7"/>
      <c r="BH1580" s="8"/>
      <c r="BI1580" s="6"/>
      <c r="BJ1580" s="7"/>
      <c r="BK1580" s="7"/>
      <c r="BL1580" s="7"/>
      <c r="BM1580" s="7"/>
      <c r="BN1580" s="8"/>
      <c r="BO1580" s="6"/>
      <c r="BP1580" s="7"/>
      <c r="BQ1580" s="7"/>
      <c r="BR1580" s="7"/>
      <c r="BS1580" s="7"/>
      <c r="BT1580" s="8"/>
      <c r="BU1580" s="6"/>
      <c r="BV1580" s="7"/>
      <c r="BW1580" s="7"/>
      <c r="BX1580" s="7"/>
      <c r="BY1580" s="7"/>
      <c r="BZ1580" s="8"/>
      <c r="CA1580" s="6"/>
      <c r="CB1580" s="7"/>
      <c r="CC1580" s="7"/>
      <c r="CD1580" s="7"/>
      <c r="CE1580" s="7"/>
      <c r="CF1580" s="8"/>
      <c r="CG1580" s="6"/>
      <c r="CH1580" s="7"/>
      <c r="CI1580" s="7"/>
      <c r="CJ1580" s="7"/>
      <c r="CK1580" s="7"/>
      <c r="CL1580" s="8"/>
      <c r="CM1580" s="6"/>
      <c r="CN1580" s="7"/>
      <c r="CO1580" s="7"/>
      <c r="CP1580" s="7"/>
      <c r="CQ1580" s="7"/>
      <c r="CR1580" s="8"/>
      <c r="CS1580" s="6"/>
      <c r="CT1580" s="7"/>
      <c r="CU1580" s="7"/>
      <c r="CV1580" s="7"/>
      <c r="CW1580" s="7"/>
      <c r="CX1580" s="8"/>
      <c r="CY1580" s="6"/>
      <c r="CZ1580" s="7"/>
      <c r="DA1580" s="7"/>
      <c r="DB1580" s="7"/>
      <c r="DC1580" s="7"/>
      <c r="DD1580" s="8"/>
      <c r="DE1580" s="6"/>
      <c r="DF1580" s="7"/>
      <c r="DG1580" s="7"/>
      <c r="DH1580" s="7"/>
      <c r="DI1580" s="7"/>
      <c r="DJ1580" s="8"/>
      <c r="DK1580" s="6"/>
      <c r="DL1580" s="7"/>
      <c r="DM1580" s="7"/>
      <c r="DN1580" s="7"/>
      <c r="DO1580" s="7"/>
      <c r="DP1580" s="8"/>
      <c r="DQ1580" s="6"/>
      <c r="DR1580" s="7"/>
      <c r="DS1580" s="7"/>
      <c r="DT1580" s="7"/>
      <c r="DU1580" s="7"/>
      <c r="DV1580" s="8"/>
      <c r="DW1580" s="6"/>
      <c r="DX1580" s="7"/>
      <c r="DY1580" s="7"/>
      <c r="DZ1580" s="7"/>
      <c r="EA1580" s="7"/>
      <c r="EB1580" s="8"/>
      <c r="EC1580" s="6"/>
      <c r="ED1580" s="7"/>
      <c r="EE1580" s="7"/>
      <c r="EF1580" s="7"/>
      <c r="EG1580" s="7"/>
      <c r="EH1580" s="8"/>
      <c r="EI1580" s="6"/>
      <c r="EJ1580" s="7"/>
      <c r="EK1580" s="7"/>
      <c r="EL1580" s="7"/>
      <c r="EM1580" s="7"/>
      <c r="EN1580" s="8"/>
      <c r="EO1580" s="6"/>
      <c r="EP1580" s="7"/>
      <c r="EQ1580" s="7"/>
      <c r="ER1580" s="7"/>
      <c r="ES1580" s="7"/>
      <c r="ET1580" s="8"/>
      <c r="EU1580" s="6"/>
      <c r="EV1580" s="7"/>
      <c r="EW1580" s="7"/>
      <c r="EX1580" s="7"/>
      <c r="EY1580" s="7"/>
      <c r="EZ1580" s="8"/>
      <c r="FA1580" s="6"/>
      <c r="FB1580" s="7"/>
      <c r="FC1580" s="7"/>
      <c r="FD1580" s="7"/>
      <c r="FE1580" s="7"/>
      <c r="FF1580" s="8"/>
      <c r="FG1580" s="6"/>
      <c r="FH1580" s="7"/>
      <c r="FI1580" s="7"/>
      <c r="FJ1580" s="7"/>
      <c r="FK1580" s="7"/>
      <c r="FL1580" s="8"/>
      <c r="FM1580" s="6"/>
      <c r="FN1580" s="7"/>
      <c r="FO1580" s="7"/>
      <c r="FP1580" s="7"/>
      <c r="FQ1580" s="7"/>
      <c r="FR1580" s="8"/>
      <c r="FS1580" s="6"/>
      <c r="FT1580" s="7"/>
      <c r="FU1580" s="7"/>
      <c r="FV1580" s="7"/>
      <c r="FW1580" s="7"/>
      <c r="FX1580" s="8"/>
      <c r="FY1580" s="6"/>
      <c r="FZ1580" s="7"/>
      <c r="GA1580" s="7"/>
      <c r="GB1580" s="7"/>
      <c r="GC1580" s="7"/>
      <c r="GD1580" s="8"/>
      <c r="GE1580" s="6"/>
      <c r="GF1580" s="7"/>
      <c r="GG1580" s="7"/>
      <c r="GH1580" s="7"/>
      <c r="GI1580" s="7"/>
      <c r="GJ1580" s="8"/>
      <c r="GK1580" s="6"/>
      <c r="GL1580" s="7"/>
      <c r="GM1580" s="7"/>
      <c r="GN1580" s="7"/>
      <c r="GO1580" s="7"/>
      <c r="GP1580" s="8"/>
      <c r="GQ1580" s="6"/>
      <c r="GR1580" s="7"/>
      <c r="GS1580" s="7"/>
      <c r="GT1580" s="7"/>
      <c r="GU1580" s="7"/>
      <c r="GV1580" s="8"/>
      <c r="GW1580" s="6"/>
      <c r="GX1580" s="7"/>
      <c r="GY1580" s="7"/>
      <c r="GZ1580" s="7"/>
      <c r="HA1580" s="7"/>
      <c r="HB1580" s="8"/>
      <c r="HC1580" s="6"/>
      <c r="HD1580" s="7"/>
      <c r="HE1580" s="7"/>
      <c r="HF1580" s="7"/>
      <c r="HG1580" s="7"/>
      <c r="HH1580" s="8"/>
      <c r="HI1580" s="6"/>
      <c r="HJ1580" s="7"/>
      <c r="HK1580" s="7"/>
      <c r="HL1580" s="7"/>
      <c r="HM1580" s="7"/>
      <c r="HN1580" s="8"/>
      <c r="HO1580" s="6"/>
      <c r="HP1580" s="7"/>
      <c r="HQ1580" s="7"/>
      <c r="HR1580" s="7"/>
      <c r="HS1580" s="7"/>
      <c r="HT1580" s="8"/>
      <c r="HU1580" s="6"/>
      <c r="HV1580" s="7"/>
      <c r="HW1580" s="7"/>
      <c r="HX1580" s="7"/>
      <c r="HY1580" s="7"/>
      <c r="HZ1580" s="8"/>
      <c r="IA1580" s="6"/>
      <c r="IB1580" s="7"/>
      <c r="IC1580" s="7"/>
      <c r="ID1580" s="7"/>
      <c r="IE1580" s="7"/>
      <c r="IF1580" s="8"/>
      <c r="IG1580" s="6"/>
      <c r="IH1580" s="7"/>
      <c r="II1580" s="7"/>
      <c r="IJ1580" s="7"/>
      <c r="IK1580" s="7"/>
      <c r="IL1580" s="8"/>
      <c r="IM1580" s="6"/>
      <c r="IN1580" s="7"/>
      <c r="IO1580" s="7"/>
      <c r="IP1580" s="7"/>
      <c r="IQ1580" s="7"/>
      <c r="IR1580" s="8"/>
      <c r="IS1580" s="6"/>
      <c r="IT1580" s="7"/>
      <c r="IU1580" s="7"/>
      <c r="IV1580" s="7"/>
    </row>
    <row r="1581" customFormat="false" ht="12.75" hidden="false" customHeight="false" outlineLevel="0" collapsed="false">
      <c r="A1581" s="5" t="s">
        <v>1840</v>
      </c>
      <c r="B1581" s="6" t="n">
        <v>37001</v>
      </c>
      <c r="C1581" s="7" t="s">
        <v>1677</v>
      </c>
      <c r="D1581" s="7" t="s">
        <v>1588</v>
      </c>
      <c r="E1581" s="7" t="s">
        <v>20</v>
      </c>
      <c r="F1581" s="8" t="s">
        <v>1280</v>
      </c>
      <c r="G1581" s="8" t="n">
        <v>0</v>
      </c>
      <c r="H1581" s="7"/>
      <c r="I1581" s="7"/>
      <c r="J1581" s="7"/>
      <c r="K1581" s="7"/>
      <c r="L1581" s="8"/>
      <c r="M1581" s="6"/>
      <c r="N1581" s="7"/>
      <c r="O1581" s="7"/>
      <c r="P1581" s="7"/>
      <c r="Q1581" s="7"/>
      <c r="R1581" s="8"/>
      <c r="S1581" s="6"/>
      <c r="T1581" s="7"/>
      <c r="U1581" s="7"/>
      <c r="V1581" s="7"/>
      <c r="W1581" s="7"/>
      <c r="X1581" s="8"/>
      <c r="Y1581" s="6"/>
      <c r="Z1581" s="7"/>
      <c r="AA1581" s="7"/>
      <c r="AB1581" s="7"/>
      <c r="AC1581" s="7"/>
      <c r="AD1581" s="8"/>
      <c r="AE1581" s="6"/>
      <c r="AF1581" s="7"/>
      <c r="AG1581" s="7"/>
      <c r="AH1581" s="7"/>
      <c r="AI1581" s="7"/>
      <c r="AJ1581" s="8"/>
      <c r="AK1581" s="6"/>
      <c r="AL1581" s="7"/>
      <c r="AM1581" s="7"/>
      <c r="AN1581" s="7"/>
      <c r="AO1581" s="7"/>
      <c r="AP1581" s="8"/>
      <c r="AQ1581" s="6"/>
      <c r="AR1581" s="7"/>
      <c r="AS1581" s="7"/>
      <c r="AT1581" s="7"/>
      <c r="AU1581" s="7"/>
      <c r="AV1581" s="8"/>
      <c r="AW1581" s="6"/>
      <c r="AX1581" s="7"/>
      <c r="AY1581" s="7"/>
      <c r="AZ1581" s="7"/>
      <c r="BA1581" s="7"/>
      <c r="BB1581" s="8"/>
      <c r="BC1581" s="6"/>
      <c r="BD1581" s="7"/>
      <c r="BE1581" s="7"/>
      <c r="BF1581" s="7"/>
      <c r="BG1581" s="7"/>
      <c r="BH1581" s="8"/>
      <c r="BI1581" s="6"/>
      <c r="BJ1581" s="7"/>
      <c r="BK1581" s="7"/>
      <c r="BL1581" s="7"/>
      <c r="BM1581" s="7"/>
      <c r="BN1581" s="8"/>
      <c r="BO1581" s="6"/>
      <c r="BP1581" s="7"/>
      <c r="BQ1581" s="7"/>
      <c r="BR1581" s="7"/>
      <c r="BS1581" s="7"/>
      <c r="BT1581" s="8"/>
      <c r="BU1581" s="6"/>
      <c r="BV1581" s="7"/>
      <c r="BW1581" s="7"/>
      <c r="BX1581" s="7"/>
      <c r="BY1581" s="7"/>
      <c r="BZ1581" s="8"/>
      <c r="CA1581" s="6"/>
      <c r="CB1581" s="7"/>
      <c r="CC1581" s="7"/>
      <c r="CD1581" s="7"/>
      <c r="CE1581" s="7"/>
      <c r="CF1581" s="8"/>
      <c r="CG1581" s="6"/>
      <c r="CH1581" s="7"/>
      <c r="CI1581" s="7"/>
      <c r="CJ1581" s="7"/>
      <c r="CK1581" s="7"/>
      <c r="CL1581" s="8"/>
      <c r="CM1581" s="6"/>
      <c r="CN1581" s="7"/>
      <c r="CO1581" s="7"/>
      <c r="CP1581" s="7"/>
      <c r="CQ1581" s="7"/>
      <c r="CR1581" s="8"/>
      <c r="CS1581" s="6"/>
      <c r="CT1581" s="7"/>
      <c r="CU1581" s="7"/>
      <c r="CV1581" s="7"/>
      <c r="CW1581" s="7"/>
      <c r="CX1581" s="8"/>
      <c r="CY1581" s="6"/>
      <c r="CZ1581" s="7"/>
      <c r="DA1581" s="7"/>
      <c r="DB1581" s="7"/>
      <c r="DC1581" s="7"/>
      <c r="DD1581" s="8"/>
      <c r="DE1581" s="6"/>
      <c r="DF1581" s="7"/>
      <c r="DG1581" s="7"/>
      <c r="DH1581" s="7"/>
      <c r="DI1581" s="7"/>
      <c r="DJ1581" s="8"/>
      <c r="DK1581" s="6"/>
      <c r="DL1581" s="7"/>
      <c r="DM1581" s="7"/>
      <c r="DN1581" s="7"/>
      <c r="DO1581" s="7"/>
      <c r="DP1581" s="8"/>
      <c r="DQ1581" s="6"/>
      <c r="DR1581" s="7"/>
      <c r="DS1581" s="7"/>
      <c r="DT1581" s="7"/>
      <c r="DU1581" s="7"/>
      <c r="DV1581" s="8"/>
      <c r="DW1581" s="6"/>
      <c r="DX1581" s="7"/>
      <c r="DY1581" s="7"/>
      <c r="DZ1581" s="7"/>
      <c r="EA1581" s="7"/>
      <c r="EB1581" s="8"/>
      <c r="EC1581" s="6"/>
      <c r="ED1581" s="7"/>
      <c r="EE1581" s="7"/>
      <c r="EF1581" s="7"/>
      <c r="EG1581" s="7"/>
      <c r="EH1581" s="8"/>
      <c r="EI1581" s="6"/>
      <c r="EJ1581" s="7"/>
      <c r="EK1581" s="7"/>
      <c r="EL1581" s="7"/>
      <c r="EM1581" s="7"/>
      <c r="EN1581" s="8"/>
      <c r="EO1581" s="6"/>
      <c r="EP1581" s="7"/>
      <c r="EQ1581" s="7"/>
      <c r="ER1581" s="7"/>
      <c r="ES1581" s="7"/>
      <c r="ET1581" s="8"/>
      <c r="EU1581" s="6"/>
      <c r="EV1581" s="7"/>
      <c r="EW1581" s="7"/>
      <c r="EX1581" s="7"/>
      <c r="EY1581" s="7"/>
      <c r="EZ1581" s="8"/>
      <c r="FA1581" s="6"/>
      <c r="FB1581" s="7"/>
      <c r="FC1581" s="7"/>
      <c r="FD1581" s="7"/>
      <c r="FE1581" s="7"/>
      <c r="FF1581" s="8"/>
      <c r="FG1581" s="6"/>
      <c r="FH1581" s="7"/>
      <c r="FI1581" s="7"/>
      <c r="FJ1581" s="7"/>
      <c r="FK1581" s="7"/>
      <c r="FL1581" s="8"/>
      <c r="FM1581" s="6"/>
      <c r="FN1581" s="7"/>
      <c r="FO1581" s="7"/>
      <c r="FP1581" s="7"/>
      <c r="FQ1581" s="7"/>
      <c r="FR1581" s="8"/>
      <c r="FS1581" s="6"/>
      <c r="FT1581" s="7"/>
      <c r="FU1581" s="7"/>
      <c r="FV1581" s="7"/>
      <c r="FW1581" s="7"/>
      <c r="FX1581" s="8"/>
      <c r="FY1581" s="6"/>
      <c r="FZ1581" s="7"/>
      <c r="GA1581" s="7"/>
      <c r="GB1581" s="7"/>
      <c r="GC1581" s="7"/>
      <c r="GD1581" s="8"/>
      <c r="GE1581" s="6"/>
      <c r="GF1581" s="7"/>
      <c r="GG1581" s="7"/>
      <c r="GH1581" s="7"/>
      <c r="GI1581" s="7"/>
      <c r="GJ1581" s="8"/>
      <c r="GK1581" s="6"/>
      <c r="GL1581" s="7"/>
      <c r="GM1581" s="7"/>
      <c r="GN1581" s="7"/>
      <c r="GO1581" s="7"/>
      <c r="GP1581" s="8"/>
      <c r="GQ1581" s="6"/>
      <c r="GR1581" s="7"/>
      <c r="GS1581" s="7"/>
      <c r="GT1581" s="7"/>
      <c r="GU1581" s="7"/>
      <c r="GV1581" s="8"/>
      <c r="GW1581" s="6"/>
      <c r="GX1581" s="7"/>
      <c r="GY1581" s="7"/>
      <c r="GZ1581" s="7"/>
      <c r="HA1581" s="7"/>
      <c r="HB1581" s="8"/>
      <c r="HC1581" s="6"/>
      <c r="HD1581" s="7"/>
      <c r="HE1581" s="7"/>
      <c r="HF1581" s="7"/>
      <c r="HG1581" s="7"/>
      <c r="HH1581" s="8"/>
      <c r="HI1581" s="6"/>
      <c r="HJ1581" s="7"/>
      <c r="HK1581" s="7"/>
      <c r="HL1581" s="7"/>
      <c r="HM1581" s="7"/>
      <c r="HN1581" s="8"/>
      <c r="HO1581" s="6"/>
      <c r="HP1581" s="7"/>
      <c r="HQ1581" s="7"/>
      <c r="HR1581" s="7"/>
      <c r="HS1581" s="7"/>
      <c r="HT1581" s="8"/>
      <c r="HU1581" s="6"/>
      <c r="HV1581" s="7"/>
      <c r="HW1581" s="7"/>
      <c r="HX1581" s="7"/>
      <c r="HY1581" s="7"/>
      <c r="HZ1581" s="8"/>
      <c r="IA1581" s="6"/>
      <c r="IB1581" s="7"/>
      <c r="IC1581" s="7"/>
      <c r="ID1581" s="7"/>
      <c r="IE1581" s="7"/>
      <c r="IF1581" s="8"/>
      <c r="IG1581" s="6"/>
      <c r="IH1581" s="7"/>
      <c r="II1581" s="7"/>
      <c r="IJ1581" s="7"/>
      <c r="IK1581" s="7"/>
      <c r="IL1581" s="8"/>
      <c r="IM1581" s="6"/>
      <c r="IN1581" s="7"/>
      <c r="IO1581" s="7"/>
      <c r="IP1581" s="7"/>
      <c r="IQ1581" s="7"/>
      <c r="IR1581" s="8"/>
      <c r="IS1581" s="6"/>
      <c r="IT1581" s="7"/>
      <c r="IU1581" s="7"/>
      <c r="IV1581" s="7"/>
    </row>
    <row r="1582" customFormat="false" ht="12.75" hidden="false" customHeight="false" outlineLevel="0" collapsed="false">
      <c r="A1582" s="5" t="s">
        <v>1841</v>
      </c>
      <c r="B1582" s="6" t="n">
        <v>37001</v>
      </c>
      <c r="C1582" s="7" t="s">
        <v>774</v>
      </c>
      <c r="D1582" s="7" t="s">
        <v>1588</v>
      </c>
      <c r="E1582" s="7" t="s">
        <v>20</v>
      </c>
      <c r="F1582" s="8" t="s">
        <v>1671</v>
      </c>
      <c r="G1582" s="8" t="n">
        <v>1385</v>
      </c>
      <c r="H1582" s="7"/>
      <c r="I1582" s="7"/>
      <c r="J1582" s="7"/>
      <c r="K1582" s="7"/>
      <c r="L1582" s="8"/>
      <c r="M1582" s="6"/>
      <c r="N1582" s="7"/>
      <c r="O1582" s="7"/>
      <c r="P1582" s="7"/>
      <c r="Q1582" s="7"/>
      <c r="R1582" s="8"/>
      <c r="S1582" s="6"/>
      <c r="T1582" s="7"/>
      <c r="U1582" s="7"/>
      <c r="V1582" s="7"/>
      <c r="W1582" s="7"/>
      <c r="X1582" s="8"/>
      <c r="Y1582" s="6"/>
      <c r="Z1582" s="7"/>
      <c r="AA1582" s="7"/>
      <c r="AB1582" s="7"/>
      <c r="AC1582" s="7"/>
      <c r="AD1582" s="8"/>
      <c r="AE1582" s="6"/>
      <c r="AF1582" s="7"/>
      <c r="AG1582" s="7"/>
      <c r="AH1582" s="7"/>
      <c r="AI1582" s="7"/>
      <c r="AJ1582" s="8"/>
      <c r="AK1582" s="6"/>
      <c r="AL1582" s="7"/>
      <c r="AM1582" s="7"/>
      <c r="AN1582" s="7"/>
      <c r="AO1582" s="7"/>
      <c r="AP1582" s="8"/>
      <c r="AQ1582" s="6"/>
      <c r="AR1582" s="7"/>
      <c r="AS1582" s="7"/>
      <c r="AT1582" s="7"/>
      <c r="AU1582" s="7"/>
      <c r="AV1582" s="8"/>
      <c r="AW1582" s="6"/>
      <c r="AX1582" s="7"/>
      <c r="AY1582" s="7"/>
      <c r="AZ1582" s="7"/>
      <c r="BA1582" s="7"/>
      <c r="BB1582" s="8"/>
      <c r="BC1582" s="6"/>
      <c r="BD1582" s="7"/>
      <c r="BE1582" s="7"/>
      <c r="BF1582" s="7"/>
      <c r="BG1582" s="7"/>
      <c r="BH1582" s="8"/>
      <c r="BI1582" s="6"/>
      <c r="BJ1582" s="7"/>
      <c r="BK1582" s="7"/>
      <c r="BL1582" s="7"/>
      <c r="BM1582" s="7"/>
      <c r="BN1582" s="8"/>
      <c r="BO1582" s="6"/>
      <c r="BP1582" s="7"/>
      <c r="BQ1582" s="7"/>
      <c r="BR1582" s="7"/>
      <c r="BS1582" s="7"/>
      <c r="BT1582" s="8"/>
      <c r="BU1582" s="6"/>
      <c r="BV1582" s="7"/>
      <c r="BW1582" s="7"/>
      <c r="BX1582" s="7"/>
      <c r="BY1582" s="7"/>
      <c r="BZ1582" s="8"/>
      <c r="CA1582" s="6"/>
      <c r="CB1582" s="7"/>
      <c r="CC1582" s="7"/>
      <c r="CD1582" s="7"/>
      <c r="CE1582" s="7"/>
      <c r="CF1582" s="8"/>
      <c r="CG1582" s="6"/>
      <c r="CH1582" s="7"/>
      <c r="CI1582" s="7"/>
      <c r="CJ1582" s="7"/>
      <c r="CK1582" s="7"/>
      <c r="CL1582" s="8"/>
      <c r="CM1582" s="6"/>
      <c r="CN1582" s="7"/>
      <c r="CO1582" s="7"/>
      <c r="CP1582" s="7"/>
      <c r="CQ1582" s="7"/>
      <c r="CR1582" s="8"/>
      <c r="CS1582" s="6"/>
      <c r="CT1582" s="7"/>
      <c r="CU1582" s="7"/>
      <c r="CV1582" s="7"/>
      <c r="CW1582" s="7"/>
      <c r="CX1582" s="8"/>
      <c r="CY1582" s="6"/>
      <c r="CZ1582" s="7"/>
      <c r="DA1582" s="7"/>
      <c r="DB1582" s="7"/>
      <c r="DC1582" s="7"/>
      <c r="DD1582" s="8"/>
      <c r="DE1582" s="6"/>
      <c r="DF1582" s="7"/>
      <c r="DG1582" s="7"/>
      <c r="DH1582" s="7"/>
      <c r="DI1582" s="7"/>
      <c r="DJ1582" s="8"/>
      <c r="DK1582" s="6"/>
      <c r="DL1582" s="7"/>
      <c r="DM1582" s="7"/>
      <c r="DN1582" s="7"/>
      <c r="DO1582" s="7"/>
      <c r="DP1582" s="8"/>
      <c r="DQ1582" s="6"/>
      <c r="DR1582" s="7"/>
      <c r="DS1582" s="7"/>
      <c r="DT1582" s="7"/>
      <c r="DU1582" s="7"/>
      <c r="DV1582" s="8"/>
      <c r="DW1582" s="6"/>
      <c r="DX1582" s="7"/>
      <c r="DY1582" s="7"/>
      <c r="DZ1582" s="7"/>
      <c r="EA1582" s="7"/>
      <c r="EB1582" s="8"/>
      <c r="EC1582" s="6"/>
      <c r="ED1582" s="7"/>
      <c r="EE1582" s="7"/>
      <c r="EF1582" s="7"/>
      <c r="EG1582" s="7"/>
      <c r="EH1582" s="8"/>
      <c r="EI1582" s="6"/>
      <c r="EJ1582" s="7"/>
      <c r="EK1582" s="7"/>
      <c r="EL1582" s="7"/>
      <c r="EM1582" s="7"/>
      <c r="EN1582" s="8"/>
      <c r="EO1582" s="6"/>
      <c r="EP1582" s="7"/>
      <c r="EQ1582" s="7"/>
      <c r="ER1582" s="7"/>
      <c r="ES1582" s="7"/>
      <c r="ET1582" s="8"/>
      <c r="EU1582" s="6"/>
      <c r="EV1582" s="7"/>
      <c r="EW1582" s="7"/>
      <c r="EX1582" s="7"/>
      <c r="EY1582" s="7"/>
      <c r="EZ1582" s="8"/>
      <c r="FA1582" s="6"/>
      <c r="FB1582" s="7"/>
      <c r="FC1582" s="7"/>
      <c r="FD1582" s="7"/>
      <c r="FE1582" s="7"/>
      <c r="FF1582" s="8"/>
      <c r="FG1582" s="6"/>
      <c r="FH1582" s="7"/>
      <c r="FI1582" s="7"/>
      <c r="FJ1582" s="7"/>
      <c r="FK1582" s="7"/>
      <c r="FL1582" s="8"/>
      <c r="FM1582" s="6"/>
      <c r="FN1582" s="7"/>
      <c r="FO1582" s="7"/>
      <c r="FP1582" s="7"/>
      <c r="FQ1582" s="7"/>
      <c r="FR1582" s="8"/>
      <c r="FS1582" s="6"/>
      <c r="FT1582" s="7"/>
      <c r="FU1582" s="7"/>
      <c r="FV1582" s="7"/>
      <c r="FW1582" s="7"/>
      <c r="FX1582" s="8"/>
      <c r="FY1582" s="6"/>
      <c r="FZ1582" s="7"/>
      <c r="GA1582" s="7"/>
      <c r="GB1582" s="7"/>
      <c r="GC1582" s="7"/>
      <c r="GD1582" s="8"/>
      <c r="GE1582" s="6"/>
      <c r="GF1582" s="7"/>
      <c r="GG1582" s="7"/>
      <c r="GH1582" s="7"/>
      <c r="GI1582" s="7"/>
      <c r="GJ1582" s="8"/>
      <c r="GK1582" s="6"/>
      <c r="GL1582" s="7"/>
      <c r="GM1582" s="7"/>
      <c r="GN1582" s="7"/>
      <c r="GO1582" s="7"/>
      <c r="GP1582" s="8"/>
      <c r="GQ1582" s="6"/>
      <c r="GR1582" s="7"/>
      <c r="GS1582" s="7"/>
      <c r="GT1582" s="7"/>
      <c r="GU1582" s="7"/>
      <c r="GV1582" s="8"/>
      <c r="GW1582" s="6"/>
      <c r="GX1582" s="7"/>
      <c r="GY1582" s="7"/>
      <c r="GZ1582" s="7"/>
      <c r="HA1582" s="7"/>
      <c r="HB1582" s="8"/>
      <c r="HC1582" s="6"/>
      <c r="HD1582" s="7"/>
      <c r="HE1582" s="7"/>
      <c r="HF1582" s="7"/>
      <c r="HG1582" s="7"/>
      <c r="HH1582" s="8"/>
      <c r="HI1582" s="6"/>
      <c r="HJ1582" s="7"/>
      <c r="HK1582" s="7"/>
      <c r="HL1582" s="7"/>
      <c r="HM1582" s="7"/>
      <c r="HN1582" s="8"/>
      <c r="HO1582" s="6"/>
      <c r="HP1582" s="7"/>
      <c r="HQ1582" s="7"/>
      <c r="HR1582" s="7"/>
      <c r="HS1582" s="7"/>
      <c r="HT1582" s="8"/>
      <c r="HU1582" s="6"/>
      <c r="HV1582" s="7"/>
      <c r="HW1582" s="7"/>
      <c r="HX1582" s="7"/>
      <c r="HY1582" s="7"/>
      <c r="HZ1582" s="8"/>
      <c r="IA1582" s="6"/>
      <c r="IB1582" s="7"/>
      <c r="IC1582" s="7"/>
      <c r="ID1582" s="7"/>
      <c r="IE1582" s="7"/>
      <c r="IF1582" s="8"/>
      <c r="IG1582" s="6"/>
      <c r="IH1582" s="7"/>
      <c r="II1582" s="7"/>
      <c r="IJ1582" s="7"/>
      <c r="IK1582" s="7"/>
      <c r="IL1582" s="8"/>
      <c r="IM1582" s="6"/>
      <c r="IN1582" s="7"/>
      <c r="IO1582" s="7"/>
      <c r="IP1582" s="7"/>
      <c r="IQ1582" s="7"/>
      <c r="IR1582" s="8"/>
      <c r="IS1582" s="6"/>
      <c r="IT1582" s="7"/>
      <c r="IU1582" s="7"/>
      <c r="IV1582" s="7"/>
    </row>
    <row r="1583" customFormat="false" ht="12.75" hidden="false" customHeight="false" outlineLevel="0" collapsed="false">
      <c r="A1583" s="5" t="s">
        <v>1842</v>
      </c>
      <c r="B1583" s="6" t="n">
        <v>37001</v>
      </c>
      <c r="C1583" s="7" t="s">
        <v>774</v>
      </c>
      <c r="D1583" s="7" t="s">
        <v>1588</v>
      </c>
      <c r="E1583" s="7" t="s">
        <v>20</v>
      </c>
      <c r="F1583" s="8" t="s">
        <v>1671</v>
      </c>
      <c r="G1583" s="8" t="n">
        <v>0</v>
      </c>
      <c r="H1583" s="7"/>
      <c r="I1583" s="7"/>
      <c r="J1583" s="7"/>
      <c r="K1583" s="7"/>
      <c r="L1583" s="8"/>
      <c r="M1583" s="6"/>
      <c r="N1583" s="7"/>
      <c r="O1583" s="7"/>
      <c r="P1583" s="7"/>
      <c r="Q1583" s="7"/>
      <c r="R1583" s="8"/>
      <c r="S1583" s="6"/>
      <c r="T1583" s="7"/>
      <c r="U1583" s="7"/>
      <c r="V1583" s="7"/>
      <c r="W1583" s="7"/>
      <c r="X1583" s="8"/>
      <c r="Y1583" s="6"/>
      <c r="Z1583" s="7"/>
      <c r="AA1583" s="7"/>
      <c r="AB1583" s="7"/>
      <c r="AC1583" s="7"/>
      <c r="AD1583" s="8"/>
      <c r="AE1583" s="6"/>
      <c r="AF1583" s="7"/>
      <c r="AG1583" s="7"/>
      <c r="AH1583" s="7"/>
      <c r="AI1583" s="7"/>
      <c r="AJ1583" s="8"/>
      <c r="AK1583" s="6"/>
      <c r="AL1583" s="7"/>
      <c r="AM1583" s="7"/>
      <c r="AN1583" s="7"/>
      <c r="AO1583" s="7"/>
      <c r="AP1583" s="8"/>
      <c r="AQ1583" s="6"/>
      <c r="AR1583" s="7"/>
      <c r="AS1583" s="7"/>
      <c r="AT1583" s="7"/>
      <c r="AU1583" s="7"/>
      <c r="AV1583" s="8"/>
      <c r="AW1583" s="6"/>
      <c r="AX1583" s="7"/>
      <c r="AY1583" s="7"/>
      <c r="AZ1583" s="7"/>
      <c r="BA1583" s="7"/>
      <c r="BB1583" s="8"/>
      <c r="BC1583" s="6"/>
      <c r="BD1583" s="7"/>
      <c r="BE1583" s="7"/>
      <c r="BF1583" s="7"/>
      <c r="BG1583" s="7"/>
      <c r="BH1583" s="8"/>
      <c r="BI1583" s="6"/>
      <c r="BJ1583" s="7"/>
      <c r="BK1583" s="7"/>
      <c r="BL1583" s="7"/>
      <c r="BM1583" s="7"/>
      <c r="BN1583" s="8"/>
      <c r="BO1583" s="6"/>
      <c r="BP1583" s="7"/>
      <c r="BQ1583" s="7"/>
      <c r="BR1583" s="7"/>
      <c r="BS1583" s="7"/>
      <c r="BT1583" s="8"/>
      <c r="BU1583" s="6"/>
      <c r="BV1583" s="7"/>
      <c r="BW1583" s="7"/>
      <c r="BX1583" s="7"/>
      <c r="BY1583" s="7"/>
      <c r="BZ1583" s="8"/>
      <c r="CA1583" s="6"/>
      <c r="CB1583" s="7"/>
      <c r="CC1583" s="7"/>
      <c r="CD1583" s="7"/>
      <c r="CE1583" s="7"/>
      <c r="CF1583" s="8"/>
      <c r="CG1583" s="6"/>
      <c r="CH1583" s="7"/>
      <c r="CI1583" s="7"/>
      <c r="CJ1583" s="7"/>
      <c r="CK1583" s="7"/>
      <c r="CL1583" s="8"/>
      <c r="CM1583" s="6"/>
      <c r="CN1583" s="7"/>
      <c r="CO1583" s="7"/>
      <c r="CP1583" s="7"/>
      <c r="CQ1583" s="7"/>
      <c r="CR1583" s="8"/>
      <c r="CS1583" s="6"/>
      <c r="CT1583" s="7"/>
      <c r="CU1583" s="7"/>
      <c r="CV1583" s="7"/>
      <c r="CW1583" s="7"/>
      <c r="CX1583" s="8"/>
      <c r="CY1583" s="6"/>
      <c r="CZ1583" s="7"/>
      <c r="DA1583" s="7"/>
      <c r="DB1583" s="7"/>
      <c r="DC1583" s="7"/>
      <c r="DD1583" s="8"/>
      <c r="DE1583" s="6"/>
      <c r="DF1583" s="7"/>
      <c r="DG1583" s="7"/>
      <c r="DH1583" s="7"/>
      <c r="DI1583" s="7"/>
      <c r="DJ1583" s="8"/>
      <c r="DK1583" s="6"/>
      <c r="DL1583" s="7"/>
      <c r="DM1583" s="7"/>
      <c r="DN1583" s="7"/>
      <c r="DO1583" s="7"/>
      <c r="DP1583" s="8"/>
      <c r="DQ1583" s="6"/>
      <c r="DR1583" s="7"/>
      <c r="DS1583" s="7"/>
      <c r="DT1583" s="7"/>
      <c r="DU1583" s="7"/>
      <c r="DV1583" s="8"/>
      <c r="DW1583" s="6"/>
      <c r="DX1583" s="7"/>
      <c r="DY1583" s="7"/>
      <c r="DZ1583" s="7"/>
      <c r="EA1583" s="7"/>
      <c r="EB1583" s="8"/>
      <c r="EC1583" s="6"/>
      <c r="ED1583" s="7"/>
      <c r="EE1583" s="7"/>
      <c r="EF1583" s="7"/>
      <c r="EG1583" s="7"/>
      <c r="EH1583" s="8"/>
      <c r="EI1583" s="6"/>
      <c r="EJ1583" s="7"/>
      <c r="EK1583" s="7"/>
      <c r="EL1583" s="7"/>
      <c r="EM1583" s="7"/>
      <c r="EN1583" s="8"/>
      <c r="EO1583" s="6"/>
      <c r="EP1583" s="7"/>
      <c r="EQ1583" s="7"/>
      <c r="ER1583" s="7"/>
      <c r="ES1583" s="7"/>
      <c r="ET1583" s="8"/>
      <c r="EU1583" s="6"/>
      <c r="EV1583" s="7"/>
      <c r="EW1583" s="7"/>
      <c r="EX1583" s="7"/>
      <c r="EY1583" s="7"/>
      <c r="EZ1583" s="8"/>
      <c r="FA1583" s="6"/>
      <c r="FB1583" s="7"/>
      <c r="FC1583" s="7"/>
      <c r="FD1583" s="7"/>
      <c r="FE1583" s="7"/>
      <c r="FF1583" s="8"/>
      <c r="FG1583" s="6"/>
      <c r="FH1583" s="7"/>
      <c r="FI1583" s="7"/>
      <c r="FJ1583" s="7"/>
      <c r="FK1583" s="7"/>
      <c r="FL1583" s="8"/>
      <c r="FM1583" s="6"/>
      <c r="FN1583" s="7"/>
      <c r="FO1583" s="7"/>
      <c r="FP1583" s="7"/>
      <c r="FQ1583" s="7"/>
      <c r="FR1583" s="8"/>
      <c r="FS1583" s="6"/>
      <c r="FT1583" s="7"/>
      <c r="FU1583" s="7"/>
      <c r="FV1583" s="7"/>
      <c r="FW1583" s="7"/>
      <c r="FX1583" s="8"/>
      <c r="FY1583" s="6"/>
      <c r="FZ1583" s="7"/>
      <c r="GA1583" s="7"/>
      <c r="GB1583" s="7"/>
      <c r="GC1583" s="7"/>
      <c r="GD1583" s="8"/>
      <c r="GE1583" s="6"/>
      <c r="GF1583" s="7"/>
      <c r="GG1583" s="7"/>
      <c r="GH1583" s="7"/>
      <c r="GI1583" s="7"/>
      <c r="GJ1583" s="8"/>
      <c r="GK1583" s="6"/>
      <c r="GL1583" s="7"/>
      <c r="GM1583" s="7"/>
      <c r="GN1583" s="7"/>
      <c r="GO1583" s="7"/>
      <c r="GP1583" s="8"/>
      <c r="GQ1583" s="6"/>
      <c r="GR1583" s="7"/>
      <c r="GS1583" s="7"/>
      <c r="GT1583" s="7"/>
      <c r="GU1583" s="7"/>
      <c r="GV1583" s="8"/>
      <c r="GW1583" s="6"/>
      <c r="GX1583" s="7"/>
      <c r="GY1583" s="7"/>
      <c r="GZ1583" s="7"/>
      <c r="HA1583" s="7"/>
      <c r="HB1583" s="8"/>
      <c r="HC1583" s="6"/>
      <c r="HD1583" s="7"/>
      <c r="HE1583" s="7"/>
      <c r="HF1583" s="7"/>
      <c r="HG1583" s="7"/>
      <c r="HH1583" s="8"/>
      <c r="HI1583" s="6"/>
      <c r="HJ1583" s="7"/>
      <c r="HK1583" s="7"/>
      <c r="HL1583" s="7"/>
      <c r="HM1583" s="7"/>
      <c r="HN1583" s="8"/>
      <c r="HO1583" s="6"/>
      <c r="HP1583" s="7"/>
      <c r="HQ1583" s="7"/>
      <c r="HR1583" s="7"/>
      <c r="HS1583" s="7"/>
      <c r="HT1583" s="8"/>
      <c r="HU1583" s="6"/>
      <c r="HV1583" s="7"/>
      <c r="HW1583" s="7"/>
      <c r="HX1583" s="7"/>
      <c r="HY1583" s="7"/>
      <c r="HZ1583" s="8"/>
      <c r="IA1583" s="6"/>
      <c r="IB1583" s="7"/>
      <c r="IC1583" s="7"/>
      <c r="ID1583" s="7"/>
      <c r="IE1583" s="7"/>
      <c r="IF1583" s="8"/>
      <c r="IG1583" s="6"/>
      <c r="IH1583" s="7"/>
      <c r="II1583" s="7"/>
      <c r="IJ1583" s="7"/>
      <c r="IK1583" s="7"/>
      <c r="IL1583" s="8"/>
      <c r="IM1583" s="6"/>
      <c r="IN1583" s="7"/>
      <c r="IO1583" s="7"/>
      <c r="IP1583" s="7"/>
      <c r="IQ1583" s="7"/>
      <c r="IR1583" s="8"/>
      <c r="IS1583" s="6"/>
      <c r="IT1583" s="7"/>
      <c r="IU1583" s="7"/>
      <c r="IV1583" s="7"/>
    </row>
    <row r="1584" customFormat="false" ht="12.75" hidden="false" customHeight="false" outlineLevel="0" collapsed="false">
      <c r="A1584" s="5" t="s">
        <v>1843</v>
      </c>
      <c r="B1584" s="6" t="n">
        <v>37001</v>
      </c>
      <c r="C1584" s="7" t="s">
        <v>1677</v>
      </c>
      <c r="D1584" s="7" t="s">
        <v>1588</v>
      </c>
      <c r="E1584" s="7" t="s">
        <v>20</v>
      </c>
      <c r="F1584" s="8" t="s">
        <v>1280</v>
      </c>
      <c r="G1584" s="8" t="n">
        <v>0</v>
      </c>
      <c r="H1584" s="7"/>
      <c r="I1584" s="7"/>
      <c r="J1584" s="7"/>
      <c r="K1584" s="7"/>
      <c r="L1584" s="8"/>
      <c r="M1584" s="6"/>
      <c r="N1584" s="7"/>
      <c r="O1584" s="7"/>
      <c r="P1584" s="7"/>
      <c r="Q1584" s="7"/>
      <c r="R1584" s="8"/>
      <c r="S1584" s="6"/>
      <c r="T1584" s="7"/>
      <c r="U1584" s="7"/>
      <c r="V1584" s="7"/>
      <c r="W1584" s="7"/>
      <c r="X1584" s="8"/>
      <c r="Y1584" s="6"/>
      <c r="Z1584" s="7"/>
      <c r="AA1584" s="7"/>
      <c r="AB1584" s="7"/>
      <c r="AC1584" s="7"/>
      <c r="AD1584" s="8"/>
      <c r="AE1584" s="6"/>
      <c r="AF1584" s="7"/>
      <c r="AG1584" s="7"/>
      <c r="AH1584" s="7"/>
      <c r="AI1584" s="7"/>
      <c r="AJ1584" s="8"/>
      <c r="AK1584" s="6"/>
      <c r="AL1584" s="7"/>
      <c r="AM1584" s="7"/>
      <c r="AN1584" s="7"/>
      <c r="AO1584" s="7"/>
      <c r="AP1584" s="8"/>
      <c r="AQ1584" s="6"/>
      <c r="AR1584" s="7"/>
      <c r="AS1584" s="7"/>
      <c r="AT1584" s="7"/>
      <c r="AU1584" s="7"/>
      <c r="AV1584" s="8"/>
      <c r="AW1584" s="6"/>
      <c r="AX1584" s="7"/>
      <c r="AY1584" s="7"/>
      <c r="AZ1584" s="7"/>
      <c r="BA1584" s="7"/>
      <c r="BB1584" s="8"/>
      <c r="BC1584" s="6"/>
      <c r="BD1584" s="7"/>
      <c r="BE1584" s="7"/>
      <c r="BF1584" s="7"/>
      <c r="BG1584" s="7"/>
      <c r="BH1584" s="8"/>
      <c r="BI1584" s="6"/>
      <c r="BJ1584" s="7"/>
      <c r="BK1584" s="7"/>
      <c r="BL1584" s="7"/>
      <c r="BM1584" s="7"/>
      <c r="BN1584" s="8"/>
      <c r="BO1584" s="6"/>
      <c r="BP1584" s="7"/>
      <c r="BQ1584" s="7"/>
      <c r="BR1584" s="7"/>
      <c r="BS1584" s="7"/>
      <c r="BT1584" s="8"/>
      <c r="BU1584" s="6"/>
      <c r="BV1584" s="7"/>
      <c r="BW1584" s="7"/>
      <c r="BX1584" s="7"/>
      <c r="BY1584" s="7"/>
      <c r="BZ1584" s="8"/>
      <c r="CA1584" s="6"/>
      <c r="CB1584" s="7"/>
      <c r="CC1584" s="7"/>
      <c r="CD1584" s="7"/>
      <c r="CE1584" s="7"/>
      <c r="CF1584" s="8"/>
      <c r="CG1584" s="6"/>
      <c r="CH1584" s="7"/>
      <c r="CI1584" s="7"/>
      <c r="CJ1584" s="7"/>
      <c r="CK1584" s="7"/>
      <c r="CL1584" s="8"/>
      <c r="CM1584" s="6"/>
      <c r="CN1584" s="7"/>
      <c r="CO1584" s="7"/>
      <c r="CP1584" s="7"/>
      <c r="CQ1584" s="7"/>
      <c r="CR1584" s="8"/>
      <c r="CS1584" s="6"/>
      <c r="CT1584" s="7"/>
      <c r="CU1584" s="7"/>
      <c r="CV1584" s="7"/>
      <c r="CW1584" s="7"/>
      <c r="CX1584" s="8"/>
      <c r="CY1584" s="6"/>
      <c r="CZ1584" s="7"/>
      <c r="DA1584" s="7"/>
      <c r="DB1584" s="7"/>
      <c r="DC1584" s="7"/>
      <c r="DD1584" s="8"/>
      <c r="DE1584" s="6"/>
      <c r="DF1584" s="7"/>
      <c r="DG1584" s="7"/>
      <c r="DH1584" s="7"/>
      <c r="DI1584" s="7"/>
      <c r="DJ1584" s="8"/>
      <c r="DK1584" s="6"/>
      <c r="DL1584" s="7"/>
      <c r="DM1584" s="7"/>
      <c r="DN1584" s="7"/>
      <c r="DO1584" s="7"/>
      <c r="DP1584" s="8"/>
      <c r="DQ1584" s="6"/>
      <c r="DR1584" s="7"/>
      <c r="DS1584" s="7"/>
      <c r="DT1584" s="7"/>
      <c r="DU1584" s="7"/>
      <c r="DV1584" s="8"/>
      <c r="DW1584" s="6"/>
      <c r="DX1584" s="7"/>
      <c r="DY1584" s="7"/>
      <c r="DZ1584" s="7"/>
      <c r="EA1584" s="7"/>
      <c r="EB1584" s="8"/>
      <c r="EC1584" s="6"/>
      <c r="ED1584" s="7"/>
      <c r="EE1584" s="7"/>
      <c r="EF1584" s="7"/>
      <c r="EG1584" s="7"/>
      <c r="EH1584" s="8"/>
      <c r="EI1584" s="6"/>
      <c r="EJ1584" s="7"/>
      <c r="EK1584" s="7"/>
      <c r="EL1584" s="7"/>
      <c r="EM1584" s="7"/>
      <c r="EN1584" s="8"/>
      <c r="EO1584" s="6"/>
      <c r="EP1584" s="7"/>
      <c r="EQ1584" s="7"/>
      <c r="ER1584" s="7"/>
      <c r="ES1584" s="7"/>
      <c r="ET1584" s="8"/>
      <c r="EU1584" s="6"/>
      <c r="EV1584" s="7"/>
      <c r="EW1584" s="7"/>
      <c r="EX1584" s="7"/>
      <c r="EY1584" s="7"/>
      <c r="EZ1584" s="8"/>
      <c r="FA1584" s="6"/>
      <c r="FB1584" s="7"/>
      <c r="FC1584" s="7"/>
      <c r="FD1584" s="7"/>
      <c r="FE1584" s="7"/>
      <c r="FF1584" s="8"/>
      <c r="FG1584" s="6"/>
      <c r="FH1584" s="7"/>
      <c r="FI1584" s="7"/>
      <c r="FJ1584" s="7"/>
      <c r="FK1584" s="7"/>
      <c r="FL1584" s="8"/>
      <c r="FM1584" s="6"/>
      <c r="FN1584" s="7"/>
      <c r="FO1584" s="7"/>
      <c r="FP1584" s="7"/>
      <c r="FQ1584" s="7"/>
      <c r="FR1584" s="8"/>
      <c r="FS1584" s="6"/>
      <c r="FT1584" s="7"/>
      <c r="FU1584" s="7"/>
      <c r="FV1584" s="7"/>
      <c r="FW1584" s="7"/>
      <c r="FX1584" s="8"/>
      <c r="FY1584" s="6"/>
      <c r="FZ1584" s="7"/>
      <c r="GA1584" s="7"/>
      <c r="GB1584" s="7"/>
      <c r="GC1584" s="7"/>
      <c r="GD1584" s="8"/>
      <c r="GE1584" s="6"/>
      <c r="GF1584" s="7"/>
      <c r="GG1584" s="7"/>
      <c r="GH1584" s="7"/>
      <c r="GI1584" s="7"/>
      <c r="GJ1584" s="8"/>
      <c r="GK1584" s="6"/>
      <c r="GL1584" s="7"/>
      <c r="GM1584" s="7"/>
      <c r="GN1584" s="7"/>
      <c r="GO1584" s="7"/>
      <c r="GP1584" s="8"/>
      <c r="GQ1584" s="6"/>
      <c r="GR1584" s="7"/>
      <c r="GS1584" s="7"/>
      <c r="GT1584" s="7"/>
      <c r="GU1584" s="7"/>
      <c r="GV1584" s="8"/>
      <c r="GW1584" s="6"/>
      <c r="GX1584" s="7"/>
      <c r="GY1584" s="7"/>
      <c r="GZ1584" s="7"/>
      <c r="HA1584" s="7"/>
      <c r="HB1584" s="8"/>
      <c r="HC1584" s="6"/>
      <c r="HD1584" s="7"/>
      <c r="HE1584" s="7"/>
      <c r="HF1584" s="7"/>
      <c r="HG1584" s="7"/>
      <c r="HH1584" s="8"/>
      <c r="HI1584" s="6"/>
      <c r="HJ1584" s="7"/>
      <c r="HK1584" s="7"/>
      <c r="HL1584" s="7"/>
      <c r="HM1584" s="7"/>
      <c r="HN1584" s="8"/>
      <c r="HO1584" s="6"/>
      <c r="HP1584" s="7"/>
      <c r="HQ1584" s="7"/>
      <c r="HR1584" s="7"/>
      <c r="HS1584" s="7"/>
      <c r="HT1584" s="8"/>
      <c r="HU1584" s="6"/>
      <c r="HV1584" s="7"/>
      <c r="HW1584" s="7"/>
      <c r="HX1584" s="7"/>
      <c r="HY1584" s="7"/>
      <c r="HZ1584" s="8"/>
      <c r="IA1584" s="6"/>
      <c r="IB1584" s="7"/>
      <c r="IC1584" s="7"/>
      <c r="ID1584" s="7"/>
      <c r="IE1584" s="7"/>
      <c r="IF1584" s="8"/>
      <c r="IG1584" s="6"/>
      <c r="IH1584" s="7"/>
      <c r="II1584" s="7"/>
      <c r="IJ1584" s="7"/>
      <c r="IK1584" s="7"/>
      <c r="IL1584" s="8"/>
      <c r="IM1584" s="6"/>
      <c r="IN1584" s="7"/>
      <c r="IO1584" s="7"/>
      <c r="IP1584" s="7"/>
      <c r="IQ1584" s="7"/>
      <c r="IR1584" s="8"/>
      <c r="IS1584" s="6"/>
      <c r="IT1584" s="7"/>
      <c r="IU1584" s="7"/>
      <c r="IV1584" s="7"/>
    </row>
    <row r="1585" customFormat="false" ht="12.75" hidden="false" customHeight="false" outlineLevel="0" collapsed="false">
      <c r="A1585" s="5" t="s">
        <v>1844</v>
      </c>
      <c r="B1585" s="6" t="n">
        <v>37001</v>
      </c>
      <c r="C1585" s="7" t="s">
        <v>1733</v>
      </c>
      <c r="D1585" s="7" t="s">
        <v>1588</v>
      </c>
      <c r="E1585" s="7" t="s">
        <v>20</v>
      </c>
      <c r="F1585" s="8" t="s">
        <v>1098</v>
      </c>
      <c r="G1585" s="8" t="n">
        <v>250</v>
      </c>
      <c r="H1585" s="7"/>
      <c r="I1585" s="7"/>
      <c r="J1585" s="7"/>
      <c r="K1585" s="7"/>
      <c r="L1585" s="8"/>
      <c r="M1585" s="6"/>
      <c r="N1585" s="7"/>
      <c r="O1585" s="7"/>
      <c r="P1585" s="7"/>
      <c r="Q1585" s="7"/>
      <c r="R1585" s="8"/>
      <c r="S1585" s="6"/>
      <c r="T1585" s="7"/>
      <c r="U1585" s="7"/>
      <c r="V1585" s="7"/>
      <c r="W1585" s="7"/>
      <c r="X1585" s="8"/>
      <c r="Y1585" s="6"/>
      <c r="Z1585" s="7"/>
      <c r="AA1585" s="7"/>
      <c r="AB1585" s="7"/>
      <c r="AC1585" s="7"/>
      <c r="AD1585" s="8"/>
      <c r="AE1585" s="6"/>
      <c r="AF1585" s="7"/>
      <c r="AG1585" s="7"/>
      <c r="AH1585" s="7"/>
      <c r="AI1585" s="7"/>
      <c r="AJ1585" s="8"/>
      <c r="AK1585" s="6"/>
      <c r="AL1585" s="7"/>
      <c r="AM1585" s="7"/>
      <c r="AN1585" s="7"/>
      <c r="AO1585" s="7"/>
      <c r="AP1585" s="8"/>
      <c r="AQ1585" s="6"/>
      <c r="AR1585" s="7"/>
      <c r="AS1585" s="7"/>
      <c r="AT1585" s="7"/>
      <c r="AU1585" s="7"/>
      <c r="AV1585" s="8"/>
      <c r="AW1585" s="6"/>
      <c r="AX1585" s="7"/>
      <c r="AY1585" s="7"/>
      <c r="AZ1585" s="7"/>
      <c r="BA1585" s="7"/>
      <c r="BB1585" s="8"/>
      <c r="BC1585" s="6"/>
      <c r="BD1585" s="7"/>
      <c r="BE1585" s="7"/>
      <c r="BF1585" s="7"/>
      <c r="BG1585" s="7"/>
      <c r="BH1585" s="8"/>
      <c r="BI1585" s="6"/>
      <c r="BJ1585" s="7"/>
      <c r="BK1585" s="7"/>
      <c r="BL1585" s="7"/>
      <c r="BM1585" s="7"/>
      <c r="BN1585" s="8"/>
      <c r="BO1585" s="6"/>
      <c r="BP1585" s="7"/>
      <c r="BQ1585" s="7"/>
      <c r="BR1585" s="7"/>
      <c r="BS1585" s="7"/>
      <c r="BT1585" s="8"/>
      <c r="BU1585" s="6"/>
      <c r="BV1585" s="7"/>
      <c r="BW1585" s="7"/>
      <c r="BX1585" s="7"/>
      <c r="BY1585" s="7"/>
      <c r="BZ1585" s="8"/>
      <c r="CA1585" s="6"/>
      <c r="CB1585" s="7"/>
      <c r="CC1585" s="7"/>
      <c r="CD1585" s="7"/>
      <c r="CE1585" s="7"/>
      <c r="CF1585" s="8"/>
      <c r="CG1585" s="6"/>
      <c r="CH1585" s="7"/>
      <c r="CI1585" s="7"/>
      <c r="CJ1585" s="7"/>
      <c r="CK1585" s="7"/>
      <c r="CL1585" s="8"/>
      <c r="CM1585" s="6"/>
      <c r="CN1585" s="7"/>
      <c r="CO1585" s="7"/>
      <c r="CP1585" s="7"/>
      <c r="CQ1585" s="7"/>
      <c r="CR1585" s="8"/>
      <c r="CS1585" s="6"/>
      <c r="CT1585" s="7"/>
      <c r="CU1585" s="7"/>
      <c r="CV1585" s="7"/>
      <c r="CW1585" s="7"/>
      <c r="CX1585" s="8"/>
      <c r="CY1585" s="6"/>
      <c r="CZ1585" s="7"/>
      <c r="DA1585" s="7"/>
      <c r="DB1585" s="7"/>
      <c r="DC1585" s="7"/>
      <c r="DD1585" s="8"/>
      <c r="DE1585" s="6"/>
      <c r="DF1585" s="7"/>
      <c r="DG1585" s="7"/>
      <c r="DH1585" s="7"/>
      <c r="DI1585" s="7"/>
      <c r="DJ1585" s="8"/>
      <c r="DK1585" s="6"/>
      <c r="DL1585" s="7"/>
      <c r="DM1585" s="7"/>
      <c r="DN1585" s="7"/>
      <c r="DO1585" s="7"/>
      <c r="DP1585" s="8"/>
      <c r="DQ1585" s="6"/>
      <c r="DR1585" s="7"/>
      <c r="DS1585" s="7"/>
      <c r="DT1585" s="7"/>
      <c r="DU1585" s="7"/>
      <c r="DV1585" s="8"/>
      <c r="DW1585" s="6"/>
      <c r="DX1585" s="7"/>
      <c r="DY1585" s="7"/>
      <c r="DZ1585" s="7"/>
      <c r="EA1585" s="7"/>
      <c r="EB1585" s="8"/>
      <c r="EC1585" s="6"/>
      <c r="ED1585" s="7"/>
      <c r="EE1585" s="7"/>
      <c r="EF1585" s="7"/>
      <c r="EG1585" s="7"/>
      <c r="EH1585" s="8"/>
      <c r="EI1585" s="6"/>
      <c r="EJ1585" s="7"/>
      <c r="EK1585" s="7"/>
      <c r="EL1585" s="7"/>
      <c r="EM1585" s="7"/>
      <c r="EN1585" s="8"/>
      <c r="EO1585" s="6"/>
      <c r="EP1585" s="7"/>
      <c r="EQ1585" s="7"/>
      <c r="ER1585" s="7"/>
      <c r="ES1585" s="7"/>
      <c r="ET1585" s="8"/>
      <c r="EU1585" s="6"/>
      <c r="EV1585" s="7"/>
      <c r="EW1585" s="7"/>
      <c r="EX1585" s="7"/>
      <c r="EY1585" s="7"/>
      <c r="EZ1585" s="8"/>
      <c r="FA1585" s="6"/>
      <c r="FB1585" s="7"/>
      <c r="FC1585" s="7"/>
      <c r="FD1585" s="7"/>
      <c r="FE1585" s="7"/>
      <c r="FF1585" s="8"/>
      <c r="FG1585" s="6"/>
      <c r="FH1585" s="7"/>
      <c r="FI1585" s="7"/>
      <c r="FJ1585" s="7"/>
      <c r="FK1585" s="7"/>
      <c r="FL1585" s="8"/>
      <c r="FM1585" s="6"/>
      <c r="FN1585" s="7"/>
      <c r="FO1585" s="7"/>
      <c r="FP1585" s="7"/>
      <c r="FQ1585" s="7"/>
      <c r="FR1585" s="8"/>
      <c r="FS1585" s="6"/>
      <c r="FT1585" s="7"/>
      <c r="FU1585" s="7"/>
      <c r="FV1585" s="7"/>
      <c r="FW1585" s="7"/>
      <c r="FX1585" s="8"/>
      <c r="FY1585" s="6"/>
      <c r="FZ1585" s="7"/>
      <c r="GA1585" s="7"/>
      <c r="GB1585" s="7"/>
      <c r="GC1585" s="7"/>
      <c r="GD1585" s="8"/>
      <c r="GE1585" s="6"/>
      <c r="GF1585" s="7"/>
      <c r="GG1585" s="7"/>
      <c r="GH1585" s="7"/>
      <c r="GI1585" s="7"/>
      <c r="GJ1585" s="8"/>
      <c r="GK1585" s="6"/>
      <c r="GL1585" s="7"/>
      <c r="GM1585" s="7"/>
      <c r="GN1585" s="7"/>
      <c r="GO1585" s="7"/>
      <c r="GP1585" s="8"/>
      <c r="GQ1585" s="6"/>
      <c r="GR1585" s="7"/>
      <c r="GS1585" s="7"/>
      <c r="GT1585" s="7"/>
      <c r="GU1585" s="7"/>
      <c r="GV1585" s="8"/>
      <c r="GW1585" s="6"/>
      <c r="GX1585" s="7"/>
      <c r="GY1585" s="7"/>
      <c r="GZ1585" s="7"/>
      <c r="HA1585" s="7"/>
      <c r="HB1585" s="8"/>
      <c r="HC1585" s="6"/>
      <c r="HD1585" s="7"/>
      <c r="HE1585" s="7"/>
      <c r="HF1585" s="7"/>
      <c r="HG1585" s="7"/>
      <c r="HH1585" s="8"/>
      <c r="HI1585" s="6"/>
      <c r="HJ1585" s="7"/>
      <c r="HK1585" s="7"/>
      <c r="HL1585" s="7"/>
      <c r="HM1585" s="7"/>
      <c r="HN1585" s="8"/>
      <c r="HO1585" s="6"/>
      <c r="HP1585" s="7"/>
      <c r="HQ1585" s="7"/>
      <c r="HR1585" s="7"/>
      <c r="HS1585" s="7"/>
      <c r="HT1585" s="8"/>
      <c r="HU1585" s="6"/>
      <c r="HV1585" s="7"/>
      <c r="HW1585" s="7"/>
      <c r="HX1585" s="7"/>
      <c r="HY1585" s="7"/>
      <c r="HZ1585" s="8"/>
      <c r="IA1585" s="6"/>
      <c r="IB1585" s="7"/>
      <c r="IC1585" s="7"/>
      <c r="ID1585" s="7"/>
      <c r="IE1585" s="7"/>
      <c r="IF1585" s="8"/>
      <c r="IG1585" s="6"/>
      <c r="IH1585" s="7"/>
      <c r="II1585" s="7"/>
      <c r="IJ1585" s="7"/>
      <c r="IK1585" s="7"/>
      <c r="IL1585" s="8"/>
      <c r="IM1585" s="6"/>
      <c r="IN1585" s="7"/>
      <c r="IO1585" s="7"/>
      <c r="IP1585" s="7"/>
      <c r="IQ1585" s="7"/>
      <c r="IR1585" s="8"/>
      <c r="IS1585" s="6"/>
      <c r="IT1585" s="7"/>
      <c r="IU1585" s="7"/>
      <c r="IV1585" s="7"/>
    </row>
    <row r="1586" customFormat="false" ht="12.75" hidden="false" customHeight="false" outlineLevel="0" collapsed="false">
      <c r="A1586" s="5" t="s">
        <v>1845</v>
      </c>
      <c r="B1586" s="6" t="n">
        <v>37001</v>
      </c>
      <c r="C1586" s="7" t="s">
        <v>1413</v>
      </c>
      <c r="D1586" s="7" t="s">
        <v>1588</v>
      </c>
      <c r="E1586" s="7" t="s">
        <v>20</v>
      </c>
      <c r="F1586" s="8" t="s">
        <v>1671</v>
      </c>
      <c r="G1586" s="8" t="n">
        <v>0</v>
      </c>
      <c r="H1586" s="7"/>
      <c r="I1586" s="7"/>
      <c r="J1586" s="7"/>
      <c r="K1586" s="7"/>
      <c r="L1586" s="8"/>
      <c r="M1586" s="6"/>
      <c r="N1586" s="7"/>
      <c r="O1586" s="7"/>
      <c r="P1586" s="7"/>
      <c r="Q1586" s="7"/>
      <c r="R1586" s="8"/>
      <c r="S1586" s="6"/>
      <c r="T1586" s="7"/>
      <c r="U1586" s="7"/>
      <c r="V1586" s="7"/>
      <c r="W1586" s="7"/>
      <c r="X1586" s="8"/>
      <c r="Y1586" s="6"/>
      <c r="Z1586" s="7"/>
      <c r="AA1586" s="7"/>
      <c r="AB1586" s="7"/>
      <c r="AC1586" s="7"/>
      <c r="AD1586" s="8"/>
      <c r="AE1586" s="6"/>
      <c r="AF1586" s="7"/>
      <c r="AG1586" s="7"/>
      <c r="AH1586" s="7"/>
      <c r="AI1586" s="7"/>
      <c r="AJ1586" s="8"/>
      <c r="AK1586" s="6"/>
      <c r="AL1586" s="7"/>
      <c r="AM1586" s="7"/>
      <c r="AN1586" s="7"/>
      <c r="AO1586" s="7"/>
      <c r="AP1586" s="8"/>
      <c r="AQ1586" s="6"/>
      <c r="AR1586" s="7"/>
      <c r="AS1586" s="7"/>
      <c r="AT1586" s="7"/>
      <c r="AU1586" s="7"/>
      <c r="AV1586" s="8"/>
      <c r="AW1586" s="6"/>
      <c r="AX1586" s="7"/>
      <c r="AY1586" s="7"/>
      <c r="AZ1586" s="7"/>
      <c r="BA1586" s="7"/>
      <c r="BB1586" s="8"/>
      <c r="BC1586" s="6"/>
      <c r="BD1586" s="7"/>
      <c r="BE1586" s="7"/>
      <c r="BF1586" s="7"/>
      <c r="BG1586" s="7"/>
      <c r="BH1586" s="8"/>
      <c r="BI1586" s="6"/>
      <c r="BJ1586" s="7"/>
      <c r="BK1586" s="7"/>
      <c r="BL1586" s="7"/>
      <c r="BM1586" s="7"/>
      <c r="BN1586" s="8"/>
      <c r="BO1586" s="6"/>
      <c r="BP1586" s="7"/>
      <c r="BQ1586" s="7"/>
      <c r="BR1586" s="7"/>
      <c r="BS1586" s="7"/>
      <c r="BT1586" s="8"/>
      <c r="BU1586" s="6"/>
      <c r="BV1586" s="7"/>
      <c r="BW1586" s="7"/>
      <c r="BX1586" s="7"/>
      <c r="BY1586" s="7"/>
      <c r="BZ1586" s="8"/>
      <c r="CA1586" s="6"/>
      <c r="CB1586" s="7"/>
      <c r="CC1586" s="7"/>
      <c r="CD1586" s="7"/>
      <c r="CE1586" s="7"/>
      <c r="CF1586" s="8"/>
      <c r="CG1586" s="6"/>
      <c r="CH1586" s="7"/>
      <c r="CI1586" s="7"/>
      <c r="CJ1586" s="7"/>
      <c r="CK1586" s="7"/>
      <c r="CL1586" s="8"/>
      <c r="CM1586" s="6"/>
      <c r="CN1586" s="7"/>
      <c r="CO1586" s="7"/>
      <c r="CP1586" s="7"/>
      <c r="CQ1586" s="7"/>
      <c r="CR1586" s="8"/>
      <c r="CS1586" s="6"/>
      <c r="CT1586" s="7"/>
      <c r="CU1586" s="7"/>
      <c r="CV1586" s="7"/>
      <c r="CW1586" s="7"/>
      <c r="CX1586" s="8"/>
      <c r="CY1586" s="6"/>
      <c r="CZ1586" s="7"/>
      <c r="DA1586" s="7"/>
      <c r="DB1586" s="7"/>
      <c r="DC1586" s="7"/>
      <c r="DD1586" s="8"/>
      <c r="DE1586" s="6"/>
      <c r="DF1586" s="7"/>
      <c r="DG1586" s="7"/>
      <c r="DH1586" s="7"/>
      <c r="DI1586" s="7"/>
      <c r="DJ1586" s="8"/>
      <c r="DK1586" s="6"/>
      <c r="DL1586" s="7"/>
      <c r="DM1586" s="7"/>
      <c r="DN1586" s="7"/>
      <c r="DO1586" s="7"/>
      <c r="DP1586" s="8"/>
      <c r="DQ1586" s="6"/>
      <c r="DR1586" s="7"/>
      <c r="DS1586" s="7"/>
      <c r="DT1586" s="7"/>
      <c r="DU1586" s="7"/>
      <c r="DV1586" s="8"/>
      <c r="DW1586" s="6"/>
      <c r="DX1586" s="7"/>
      <c r="DY1586" s="7"/>
      <c r="DZ1586" s="7"/>
      <c r="EA1586" s="7"/>
      <c r="EB1586" s="8"/>
      <c r="EC1586" s="6"/>
      <c r="ED1586" s="7"/>
      <c r="EE1586" s="7"/>
      <c r="EF1586" s="7"/>
      <c r="EG1586" s="7"/>
      <c r="EH1586" s="8"/>
      <c r="EI1586" s="6"/>
      <c r="EJ1586" s="7"/>
      <c r="EK1586" s="7"/>
      <c r="EL1586" s="7"/>
      <c r="EM1586" s="7"/>
      <c r="EN1586" s="8"/>
      <c r="EO1586" s="6"/>
      <c r="EP1586" s="7"/>
      <c r="EQ1586" s="7"/>
      <c r="ER1586" s="7"/>
      <c r="ES1586" s="7"/>
      <c r="ET1586" s="8"/>
      <c r="EU1586" s="6"/>
      <c r="EV1586" s="7"/>
      <c r="EW1586" s="7"/>
      <c r="EX1586" s="7"/>
      <c r="EY1586" s="7"/>
      <c r="EZ1586" s="8"/>
      <c r="FA1586" s="6"/>
      <c r="FB1586" s="7"/>
      <c r="FC1586" s="7"/>
      <c r="FD1586" s="7"/>
      <c r="FE1586" s="7"/>
      <c r="FF1586" s="8"/>
      <c r="FG1586" s="6"/>
      <c r="FH1586" s="7"/>
      <c r="FI1586" s="7"/>
      <c r="FJ1586" s="7"/>
      <c r="FK1586" s="7"/>
      <c r="FL1586" s="8"/>
      <c r="FM1586" s="6"/>
      <c r="FN1586" s="7"/>
      <c r="FO1586" s="7"/>
      <c r="FP1586" s="7"/>
      <c r="FQ1586" s="7"/>
      <c r="FR1586" s="8"/>
      <c r="FS1586" s="6"/>
      <c r="FT1586" s="7"/>
      <c r="FU1586" s="7"/>
      <c r="FV1586" s="7"/>
      <c r="FW1586" s="7"/>
      <c r="FX1586" s="8"/>
      <c r="FY1586" s="6"/>
      <c r="FZ1586" s="7"/>
      <c r="GA1586" s="7"/>
      <c r="GB1586" s="7"/>
      <c r="GC1586" s="7"/>
      <c r="GD1586" s="8"/>
      <c r="GE1586" s="6"/>
      <c r="GF1586" s="7"/>
      <c r="GG1586" s="7"/>
      <c r="GH1586" s="7"/>
      <c r="GI1586" s="7"/>
      <c r="GJ1586" s="8"/>
      <c r="GK1586" s="6"/>
      <c r="GL1586" s="7"/>
      <c r="GM1586" s="7"/>
      <c r="GN1586" s="7"/>
      <c r="GO1586" s="7"/>
      <c r="GP1586" s="8"/>
      <c r="GQ1586" s="6"/>
      <c r="GR1586" s="7"/>
      <c r="GS1586" s="7"/>
      <c r="GT1586" s="7"/>
      <c r="GU1586" s="7"/>
      <c r="GV1586" s="8"/>
      <c r="GW1586" s="6"/>
      <c r="GX1586" s="7"/>
      <c r="GY1586" s="7"/>
      <c r="GZ1586" s="7"/>
      <c r="HA1586" s="7"/>
      <c r="HB1586" s="8"/>
      <c r="HC1586" s="6"/>
      <c r="HD1586" s="7"/>
      <c r="HE1586" s="7"/>
      <c r="HF1586" s="7"/>
      <c r="HG1586" s="7"/>
      <c r="HH1586" s="8"/>
      <c r="HI1586" s="6"/>
      <c r="HJ1586" s="7"/>
      <c r="HK1586" s="7"/>
      <c r="HL1586" s="7"/>
      <c r="HM1586" s="7"/>
      <c r="HN1586" s="8"/>
      <c r="HO1586" s="6"/>
      <c r="HP1586" s="7"/>
      <c r="HQ1586" s="7"/>
      <c r="HR1586" s="7"/>
      <c r="HS1586" s="7"/>
      <c r="HT1586" s="8"/>
      <c r="HU1586" s="6"/>
      <c r="HV1586" s="7"/>
      <c r="HW1586" s="7"/>
      <c r="HX1586" s="7"/>
      <c r="HY1586" s="7"/>
      <c r="HZ1586" s="8"/>
      <c r="IA1586" s="6"/>
      <c r="IB1586" s="7"/>
      <c r="IC1586" s="7"/>
      <c r="ID1586" s="7"/>
      <c r="IE1586" s="7"/>
      <c r="IF1586" s="8"/>
      <c r="IG1586" s="6"/>
      <c r="IH1586" s="7"/>
      <c r="II1586" s="7"/>
      <c r="IJ1586" s="7"/>
      <c r="IK1586" s="7"/>
      <c r="IL1586" s="8"/>
      <c r="IM1586" s="6"/>
      <c r="IN1586" s="7"/>
      <c r="IO1586" s="7"/>
      <c r="IP1586" s="7"/>
      <c r="IQ1586" s="7"/>
      <c r="IR1586" s="8"/>
      <c r="IS1586" s="6"/>
      <c r="IT1586" s="7"/>
      <c r="IU1586" s="7"/>
      <c r="IV1586" s="7"/>
    </row>
    <row r="1587" customFormat="false" ht="12.75" hidden="false" customHeight="false" outlineLevel="0" collapsed="false">
      <c r="A1587" s="5" t="s">
        <v>1846</v>
      </c>
      <c r="B1587" s="6" t="n">
        <v>37001</v>
      </c>
      <c r="C1587" s="7" t="s">
        <v>1847</v>
      </c>
      <c r="D1587" s="7" t="s">
        <v>1588</v>
      </c>
      <c r="E1587" s="7" t="s">
        <v>20</v>
      </c>
      <c r="F1587" s="8" t="s">
        <v>1098</v>
      </c>
      <c r="G1587" s="8" t="n">
        <v>1770</v>
      </c>
      <c r="H1587" s="7"/>
      <c r="I1587" s="7"/>
      <c r="J1587" s="7"/>
      <c r="K1587" s="7"/>
      <c r="L1587" s="8"/>
      <c r="M1587" s="6"/>
      <c r="N1587" s="7"/>
      <c r="O1587" s="7"/>
      <c r="P1587" s="7"/>
      <c r="Q1587" s="7"/>
      <c r="R1587" s="8"/>
      <c r="S1587" s="6"/>
      <c r="T1587" s="7"/>
      <c r="U1587" s="7"/>
      <c r="V1587" s="7"/>
      <c r="W1587" s="7"/>
      <c r="X1587" s="8"/>
      <c r="Y1587" s="6"/>
      <c r="Z1587" s="7"/>
      <c r="AA1587" s="7"/>
      <c r="AB1587" s="7"/>
      <c r="AC1587" s="7"/>
      <c r="AD1587" s="8"/>
      <c r="AE1587" s="6"/>
      <c r="AF1587" s="7"/>
      <c r="AG1587" s="7"/>
      <c r="AH1587" s="7"/>
      <c r="AI1587" s="7"/>
      <c r="AJ1587" s="8"/>
      <c r="AK1587" s="6"/>
      <c r="AL1587" s="7"/>
      <c r="AM1587" s="7"/>
      <c r="AN1587" s="7"/>
      <c r="AO1587" s="7"/>
      <c r="AP1587" s="8"/>
      <c r="AQ1587" s="6"/>
      <c r="AR1587" s="7"/>
      <c r="AS1587" s="7"/>
      <c r="AT1587" s="7"/>
      <c r="AU1587" s="7"/>
      <c r="AV1587" s="8"/>
      <c r="AW1587" s="6"/>
      <c r="AX1587" s="7"/>
      <c r="AY1587" s="7"/>
      <c r="AZ1587" s="7"/>
      <c r="BA1587" s="7"/>
      <c r="BB1587" s="8"/>
      <c r="BC1587" s="6"/>
      <c r="BD1587" s="7"/>
      <c r="BE1587" s="7"/>
      <c r="BF1587" s="7"/>
      <c r="BG1587" s="7"/>
      <c r="BH1587" s="8"/>
      <c r="BI1587" s="6"/>
      <c r="BJ1587" s="7"/>
      <c r="BK1587" s="7"/>
      <c r="BL1587" s="7"/>
      <c r="BM1587" s="7"/>
      <c r="BN1587" s="8"/>
      <c r="BO1587" s="6"/>
      <c r="BP1587" s="7"/>
      <c r="BQ1587" s="7"/>
      <c r="BR1587" s="7"/>
      <c r="BS1587" s="7"/>
      <c r="BT1587" s="8"/>
      <c r="BU1587" s="6"/>
      <c r="BV1587" s="7"/>
      <c r="BW1587" s="7"/>
      <c r="BX1587" s="7"/>
      <c r="BY1587" s="7"/>
      <c r="BZ1587" s="8"/>
      <c r="CA1587" s="6"/>
      <c r="CB1587" s="7"/>
      <c r="CC1587" s="7"/>
      <c r="CD1587" s="7"/>
      <c r="CE1587" s="7"/>
      <c r="CF1587" s="8"/>
      <c r="CG1587" s="6"/>
      <c r="CH1587" s="7"/>
      <c r="CI1587" s="7"/>
      <c r="CJ1587" s="7"/>
      <c r="CK1587" s="7"/>
      <c r="CL1587" s="8"/>
      <c r="CM1587" s="6"/>
      <c r="CN1587" s="7"/>
      <c r="CO1587" s="7"/>
      <c r="CP1587" s="7"/>
      <c r="CQ1587" s="7"/>
      <c r="CR1587" s="8"/>
      <c r="CS1587" s="6"/>
      <c r="CT1587" s="7"/>
      <c r="CU1587" s="7"/>
      <c r="CV1587" s="7"/>
      <c r="CW1587" s="7"/>
      <c r="CX1587" s="8"/>
      <c r="CY1587" s="6"/>
      <c r="CZ1587" s="7"/>
      <c r="DA1587" s="7"/>
      <c r="DB1587" s="7"/>
      <c r="DC1587" s="7"/>
      <c r="DD1587" s="8"/>
      <c r="DE1587" s="6"/>
      <c r="DF1587" s="7"/>
      <c r="DG1587" s="7"/>
      <c r="DH1587" s="7"/>
      <c r="DI1587" s="7"/>
      <c r="DJ1587" s="8"/>
      <c r="DK1587" s="6"/>
      <c r="DL1587" s="7"/>
      <c r="DM1587" s="7"/>
      <c r="DN1587" s="7"/>
      <c r="DO1587" s="7"/>
      <c r="DP1587" s="8"/>
      <c r="DQ1587" s="6"/>
      <c r="DR1587" s="7"/>
      <c r="DS1587" s="7"/>
      <c r="DT1587" s="7"/>
      <c r="DU1587" s="7"/>
      <c r="DV1587" s="8"/>
      <c r="DW1587" s="6"/>
      <c r="DX1587" s="7"/>
      <c r="DY1587" s="7"/>
      <c r="DZ1587" s="7"/>
      <c r="EA1587" s="7"/>
      <c r="EB1587" s="8"/>
      <c r="EC1587" s="6"/>
      <c r="ED1587" s="7"/>
      <c r="EE1587" s="7"/>
      <c r="EF1587" s="7"/>
      <c r="EG1587" s="7"/>
      <c r="EH1587" s="8"/>
      <c r="EI1587" s="6"/>
      <c r="EJ1587" s="7"/>
      <c r="EK1587" s="7"/>
      <c r="EL1587" s="7"/>
      <c r="EM1587" s="7"/>
      <c r="EN1587" s="8"/>
      <c r="EO1587" s="6"/>
      <c r="EP1587" s="7"/>
      <c r="EQ1587" s="7"/>
      <c r="ER1587" s="7"/>
      <c r="ES1587" s="7"/>
      <c r="ET1587" s="8"/>
      <c r="EU1587" s="6"/>
      <c r="EV1587" s="7"/>
      <c r="EW1587" s="7"/>
      <c r="EX1587" s="7"/>
      <c r="EY1587" s="7"/>
      <c r="EZ1587" s="8"/>
      <c r="FA1587" s="6"/>
      <c r="FB1587" s="7"/>
      <c r="FC1587" s="7"/>
      <c r="FD1587" s="7"/>
      <c r="FE1587" s="7"/>
      <c r="FF1587" s="8"/>
      <c r="FG1587" s="6"/>
      <c r="FH1587" s="7"/>
      <c r="FI1587" s="7"/>
      <c r="FJ1587" s="7"/>
      <c r="FK1587" s="7"/>
      <c r="FL1587" s="8"/>
      <c r="FM1587" s="6"/>
      <c r="FN1587" s="7"/>
      <c r="FO1587" s="7"/>
      <c r="FP1587" s="7"/>
      <c r="FQ1587" s="7"/>
      <c r="FR1587" s="8"/>
      <c r="FS1587" s="6"/>
      <c r="FT1587" s="7"/>
      <c r="FU1587" s="7"/>
      <c r="FV1587" s="7"/>
      <c r="FW1587" s="7"/>
      <c r="FX1587" s="8"/>
      <c r="FY1587" s="6"/>
      <c r="FZ1587" s="7"/>
      <c r="GA1587" s="7"/>
      <c r="GB1587" s="7"/>
      <c r="GC1587" s="7"/>
      <c r="GD1587" s="8"/>
      <c r="GE1587" s="6"/>
      <c r="GF1587" s="7"/>
      <c r="GG1587" s="7"/>
      <c r="GH1587" s="7"/>
      <c r="GI1587" s="7"/>
      <c r="GJ1587" s="8"/>
      <c r="GK1587" s="6"/>
      <c r="GL1587" s="7"/>
      <c r="GM1587" s="7"/>
      <c r="GN1587" s="7"/>
      <c r="GO1587" s="7"/>
      <c r="GP1587" s="8"/>
      <c r="GQ1587" s="6"/>
      <c r="GR1587" s="7"/>
      <c r="GS1587" s="7"/>
      <c r="GT1587" s="7"/>
      <c r="GU1587" s="7"/>
      <c r="GV1587" s="8"/>
      <c r="GW1587" s="6"/>
      <c r="GX1587" s="7"/>
      <c r="GY1587" s="7"/>
      <c r="GZ1587" s="7"/>
      <c r="HA1587" s="7"/>
      <c r="HB1587" s="8"/>
      <c r="HC1587" s="6"/>
      <c r="HD1587" s="7"/>
      <c r="HE1587" s="7"/>
      <c r="HF1587" s="7"/>
      <c r="HG1587" s="7"/>
      <c r="HH1587" s="8"/>
      <c r="HI1587" s="6"/>
      <c r="HJ1587" s="7"/>
      <c r="HK1587" s="7"/>
      <c r="HL1587" s="7"/>
      <c r="HM1587" s="7"/>
      <c r="HN1587" s="8"/>
      <c r="HO1587" s="6"/>
      <c r="HP1587" s="7"/>
      <c r="HQ1587" s="7"/>
      <c r="HR1587" s="7"/>
      <c r="HS1587" s="7"/>
      <c r="HT1587" s="8"/>
      <c r="HU1587" s="6"/>
      <c r="HV1587" s="7"/>
      <c r="HW1587" s="7"/>
      <c r="HX1587" s="7"/>
      <c r="HY1587" s="7"/>
      <c r="HZ1587" s="8"/>
      <c r="IA1587" s="6"/>
      <c r="IB1587" s="7"/>
      <c r="IC1587" s="7"/>
      <c r="ID1587" s="7"/>
      <c r="IE1587" s="7"/>
      <c r="IF1587" s="8"/>
      <c r="IG1587" s="6"/>
      <c r="IH1587" s="7"/>
      <c r="II1587" s="7"/>
      <c r="IJ1587" s="7"/>
      <c r="IK1587" s="7"/>
      <c r="IL1587" s="8"/>
      <c r="IM1587" s="6"/>
      <c r="IN1587" s="7"/>
      <c r="IO1587" s="7"/>
      <c r="IP1587" s="7"/>
      <c r="IQ1587" s="7"/>
      <c r="IR1587" s="8"/>
      <c r="IS1587" s="6"/>
      <c r="IT1587" s="7"/>
      <c r="IU1587" s="7"/>
      <c r="IV1587" s="7"/>
    </row>
    <row r="1588" customFormat="false" ht="12.75" hidden="false" customHeight="false" outlineLevel="0" collapsed="false">
      <c r="A1588" s="5" t="s">
        <v>1848</v>
      </c>
      <c r="B1588" s="6" t="n">
        <v>37001</v>
      </c>
      <c r="C1588" s="7" t="s">
        <v>1849</v>
      </c>
      <c r="D1588" s="7" t="s">
        <v>1588</v>
      </c>
      <c r="E1588" s="7" t="s">
        <v>20</v>
      </c>
      <c r="F1588" s="8" t="s">
        <v>1280</v>
      </c>
      <c r="G1588" s="8" t="n">
        <v>4480</v>
      </c>
      <c r="H1588" s="7"/>
      <c r="I1588" s="7"/>
      <c r="J1588" s="7"/>
      <c r="K1588" s="7"/>
      <c r="L1588" s="8"/>
      <c r="M1588" s="6"/>
      <c r="N1588" s="7"/>
      <c r="O1588" s="7"/>
      <c r="P1588" s="7"/>
      <c r="Q1588" s="7"/>
      <c r="R1588" s="8"/>
      <c r="S1588" s="6"/>
      <c r="T1588" s="7"/>
      <c r="U1588" s="7"/>
      <c r="V1588" s="7"/>
      <c r="W1588" s="7"/>
      <c r="X1588" s="8"/>
      <c r="Y1588" s="6"/>
      <c r="Z1588" s="7"/>
      <c r="AA1588" s="7"/>
      <c r="AB1588" s="7"/>
      <c r="AC1588" s="7"/>
      <c r="AD1588" s="8"/>
      <c r="AE1588" s="6"/>
      <c r="AF1588" s="7"/>
      <c r="AG1588" s="7"/>
      <c r="AH1588" s="7"/>
      <c r="AI1588" s="7"/>
      <c r="AJ1588" s="8"/>
      <c r="AK1588" s="6"/>
      <c r="AL1588" s="7"/>
      <c r="AM1588" s="7"/>
      <c r="AN1588" s="7"/>
      <c r="AO1588" s="7"/>
      <c r="AP1588" s="8"/>
      <c r="AQ1588" s="6"/>
      <c r="AR1588" s="7"/>
      <c r="AS1588" s="7"/>
      <c r="AT1588" s="7"/>
      <c r="AU1588" s="7"/>
      <c r="AV1588" s="8"/>
      <c r="AW1588" s="6"/>
      <c r="AX1588" s="7"/>
      <c r="AY1588" s="7"/>
      <c r="AZ1588" s="7"/>
      <c r="BA1588" s="7"/>
      <c r="BB1588" s="8"/>
      <c r="BC1588" s="6"/>
      <c r="BD1588" s="7"/>
      <c r="BE1588" s="7"/>
      <c r="BF1588" s="7"/>
      <c r="BG1588" s="7"/>
      <c r="BH1588" s="8"/>
      <c r="BI1588" s="6"/>
      <c r="BJ1588" s="7"/>
      <c r="BK1588" s="7"/>
      <c r="BL1588" s="7"/>
      <c r="BM1588" s="7"/>
      <c r="BN1588" s="8"/>
      <c r="BO1588" s="6"/>
      <c r="BP1588" s="7"/>
      <c r="BQ1588" s="7"/>
      <c r="BR1588" s="7"/>
      <c r="BS1588" s="7"/>
      <c r="BT1588" s="8"/>
      <c r="BU1588" s="6"/>
      <c r="BV1588" s="7"/>
      <c r="BW1588" s="7"/>
      <c r="BX1588" s="7"/>
      <c r="BY1588" s="7"/>
      <c r="BZ1588" s="8"/>
      <c r="CA1588" s="6"/>
      <c r="CB1588" s="7"/>
      <c r="CC1588" s="7"/>
      <c r="CD1588" s="7"/>
      <c r="CE1588" s="7"/>
      <c r="CF1588" s="8"/>
      <c r="CG1588" s="6"/>
      <c r="CH1588" s="7"/>
      <c r="CI1588" s="7"/>
      <c r="CJ1588" s="7"/>
      <c r="CK1588" s="7"/>
      <c r="CL1588" s="8"/>
      <c r="CM1588" s="6"/>
      <c r="CN1588" s="7"/>
      <c r="CO1588" s="7"/>
      <c r="CP1588" s="7"/>
      <c r="CQ1588" s="7"/>
      <c r="CR1588" s="8"/>
      <c r="CS1588" s="6"/>
      <c r="CT1588" s="7"/>
      <c r="CU1588" s="7"/>
      <c r="CV1588" s="7"/>
      <c r="CW1588" s="7"/>
      <c r="CX1588" s="8"/>
      <c r="CY1588" s="6"/>
      <c r="CZ1588" s="7"/>
      <c r="DA1588" s="7"/>
      <c r="DB1588" s="7"/>
      <c r="DC1588" s="7"/>
      <c r="DD1588" s="8"/>
      <c r="DE1588" s="6"/>
      <c r="DF1588" s="7"/>
      <c r="DG1588" s="7"/>
      <c r="DH1588" s="7"/>
      <c r="DI1588" s="7"/>
      <c r="DJ1588" s="8"/>
      <c r="DK1588" s="6"/>
      <c r="DL1588" s="7"/>
      <c r="DM1588" s="7"/>
      <c r="DN1588" s="7"/>
      <c r="DO1588" s="7"/>
      <c r="DP1588" s="8"/>
      <c r="DQ1588" s="6"/>
      <c r="DR1588" s="7"/>
      <c r="DS1588" s="7"/>
      <c r="DT1588" s="7"/>
      <c r="DU1588" s="7"/>
      <c r="DV1588" s="8"/>
      <c r="DW1588" s="6"/>
      <c r="DX1588" s="7"/>
      <c r="DY1588" s="7"/>
      <c r="DZ1588" s="7"/>
      <c r="EA1588" s="7"/>
      <c r="EB1588" s="8"/>
      <c r="EC1588" s="6"/>
      <c r="ED1588" s="7"/>
      <c r="EE1588" s="7"/>
      <c r="EF1588" s="7"/>
      <c r="EG1588" s="7"/>
      <c r="EH1588" s="8"/>
      <c r="EI1588" s="6"/>
      <c r="EJ1588" s="7"/>
      <c r="EK1588" s="7"/>
      <c r="EL1588" s="7"/>
      <c r="EM1588" s="7"/>
      <c r="EN1588" s="8"/>
      <c r="EO1588" s="6"/>
      <c r="EP1588" s="7"/>
      <c r="EQ1588" s="7"/>
      <c r="ER1588" s="7"/>
      <c r="ES1588" s="7"/>
      <c r="ET1588" s="8"/>
      <c r="EU1588" s="6"/>
      <c r="EV1588" s="7"/>
      <c r="EW1588" s="7"/>
      <c r="EX1588" s="7"/>
      <c r="EY1588" s="7"/>
      <c r="EZ1588" s="8"/>
      <c r="FA1588" s="6"/>
      <c r="FB1588" s="7"/>
      <c r="FC1588" s="7"/>
      <c r="FD1588" s="7"/>
      <c r="FE1588" s="7"/>
      <c r="FF1588" s="8"/>
      <c r="FG1588" s="6"/>
      <c r="FH1588" s="7"/>
      <c r="FI1588" s="7"/>
      <c r="FJ1588" s="7"/>
      <c r="FK1588" s="7"/>
      <c r="FL1588" s="8"/>
      <c r="FM1588" s="6"/>
      <c r="FN1588" s="7"/>
      <c r="FO1588" s="7"/>
      <c r="FP1588" s="7"/>
      <c r="FQ1588" s="7"/>
      <c r="FR1588" s="8"/>
      <c r="FS1588" s="6"/>
      <c r="FT1588" s="7"/>
      <c r="FU1588" s="7"/>
      <c r="FV1588" s="7"/>
      <c r="FW1588" s="7"/>
      <c r="FX1588" s="8"/>
      <c r="FY1588" s="6"/>
      <c r="FZ1588" s="7"/>
      <c r="GA1588" s="7"/>
      <c r="GB1588" s="7"/>
      <c r="GC1588" s="7"/>
      <c r="GD1588" s="8"/>
      <c r="GE1588" s="6"/>
      <c r="GF1588" s="7"/>
      <c r="GG1588" s="7"/>
      <c r="GH1588" s="7"/>
      <c r="GI1588" s="7"/>
      <c r="GJ1588" s="8"/>
      <c r="GK1588" s="6"/>
      <c r="GL1588" s="7"/>
      <c r="GM1588" s="7"/>
      <c r="GN1588" s="7"/>
      <c r="GO1588" s="7"/>
      <c r="GP1588" s="8"/>
      <c r="GQ1588" s="6"/>
      <c r="GR1588" s="7"/>
      <c r="GS1588" s="7"/>
      <c r="GT1588" s="7"/>
      <c r="GU1588" s="7"/>
      <c r="GV1588" s="8"/>
      <c r="GW1588" s="6"/>
      <c r="GX1588" s="7"/>
      <c r="GY1588" s="7"/>
      <c r="GZ1588" s="7"/>
      <c r="HA1588" s="7"/>
      <c r="HB1588" s="8"/>
      <c r="HC1588" s="6"/>
      <c r="HD1588" s="7"/>
      <c r="HE1588" s="7"/>
      <c r="HF1588" s="7"/>
      <c r="HG1588" s="7"/>
      <c r="HH1588" s="8"/>
      <c r="HI1588" s="6"/>
      <c r="HJ1588" s="7"/>
      <c r="HK1588" s="7"/>
      <c r="HL1588" s="7"/>
      <c r="HM1588" s="7"/>
      <c r="HN1588" s="8"/>
      <c r="HO1588" s="6"/>
      <c r="HP1588" s="7"/>
      <c r="HQ1588" s="7"/>
      <c r="HR1588" s="7"/>
      <c r="HS1588" s="7"/>
      <c r="HT1588" s="8"/>
      <c r="HU1588" s="6"/>
      <c r="HV1588" s="7"/>
      <c r="HW1588" s="7"/>
      <c r="HX1588" s="7"/>
      <c r="HY1588" s="7"/>
      <c r="HZ1588" s="8"/>
      <c r="IA1588" s="6"/>
      <c r="IB1588" s="7"/>
      <c r="IC1588" s="7"/>
      <c r="ID1588" s="7"/>
      <c r="IE1588" s="7"/>
      <c r="IF1588" s="8"/>
      <c r="IG1588" s="6"/>
      <c r="IH1588" s="7"/>
      <c r="II1588" s="7"/>
      <c r="IJ1588" s="7"/>
      <c r="IK1588" s="7"/>
      <c r="IL1588" s="8"/>
      <c r="IM1588" s="6"/>
      <c r="IN1588" s="7"/>
      <c r="IO1588" s="7"/>
      <c r="IP1588" s="7"/>
      <c r="IQ1588" s="7"/>
      <c r="IR1588" s="8"/>
      <c r="IS1588" s="6"/>
      <c r="IT1588" s="7"/>
      <c r="IU1588" s="7"/>
      <c r="IV1588" s="7"/>
    </row>
    <row r="1589" customFormat="false" ht="12.75" hidden="false" customHeight="false" outlineLevel="0" collapsed="false">
      <c r="A1589" s="5" t="s">
        <v>1850</v>
      </c>
      <c r="B1589" s="6" t="n">
        <v>37001</v>
      </c>
      <c r="C1589" s="7" t="s">
        <v>1157</v>
      </c>
      <c r="D1589" s="7" t="s">
        <v>1588</v>
      </c>
      <c r="E1589" s="7" t="s">
        <v>20</v>
      </c>
      <c r="F1589" s="8" t="s">
        <v>1098</v>
      </c>
      <c r="G1589" s="8" t="n">
        <v>750</v>
      </c>
      <c r="H1589" s="7"/>
      <c r="I1589" s="7"/>
      <c r="J1589" s="7"/>
      <c r="K1589" s="7"/>
      <c r="L1589" s="8"/>
      <c r="M1589" s="6"/>
      <c r="N1589" s="7"/>
      <c r="O1589" s="7"/>
      <c r="P1589" s="7"/>
      <c r="Q1589" s="7"/>
      <c r="R1589" s="8"/>
      <c r="S1589" s="6"/>
      <c r="T1589" s="7"/>
      <c r="U1589" s="7"/>
      <c r="V1589" s="7"/>
      <c r="W1589" s="7"/>
      <c r="X1589" s="8"/>
      <c r="Y1589" s="6"/>
      <c r="Z1589" s="7"/>
      <c r="AA1589" s="7"/>
      <c r="AB1589" s="7"/>
      <c r="AC1589" s="7"/>
      <c r="AD1589" s="8"/>
      <c r="AE1589" s="6"/>
      <c r="AF1589" s="7"/>
      <c r="AG1589" s="7"/>
      <c r="AH1589" s="7"/>
      <c r="AI1589" s="7"/>
      <c r="AJ1589" s="8"/>
      <c r="AK1589" s="6"/>
      <c r="AL1589" s="7"/>
      <c r="AM1589" s="7"/>
      <c r="AN1589" s="7"/>
      <c r="AO1589" s="7"/>
      <c r="AP1589" s="8"/>
      <c r="AQ1589" s="6"/>
      <c r="AR1589" s="7"/>
      <c r="AS1589" s="7"/>
      <c r="AT1589" s="7"/>
      <c r="AU1589" s="7"/>
      <c r="AV1589" s="8"/>
      <c r="AW1589" s="6"/>
      <c r="AX1589" s="7"/>
      <c r="AY1589" s="7"/>
      <c r="AZ1589" s="7"/>
      <c r="BA1589" s="7"/>
      <c r="BB1589" s="8"/>
      <c r="BC1589" s="6"/>
      <c r="BD1589" s="7"/>
      <c r="BE1589" s="7"/>
      <c r="BF1589" s="7"/>
      <c r="BG1589" s="7"/>
      <c r="BH1589" s="8"/>
      <c r="BI1589" s="6"/>
      <c r="BJ1589" s="7"/>
      <c r="BK1589" s="7"/>
      <c r="BL1589" s="7"/>
      <c r="BM1589" s="7"/>
      <c r="BN1589" s="8"/>
      <c r="BO1589" s="6"/>
      <c r="BP1589" s="7"/>
      <c r="BQ1589" s="7"/>
      <c r="BR1589" s="7"/>
      <c r="BS1589" s="7"/>
      <c r="BT1589" s="8"/>
      <c r="BU1589" s="6"/>
      <c r="BV1589" s="7"/>
      <c r="BW1589" s="7"/>
      <c r="BX1589" s="7"/>
      <c r="BY1589" s="7"/>
      <c r="BZ1589" s="8"/>
      <c r="CA1589" s="6"/>
      <c r="CB1589" s="7"/>
      <c r="CC1589" s="7"/>
      <c r="CD1589" s="7"/>
      <c r="CE1589" s="7"/>
      <c r="CF1589" s="8"/>
      <c r="CG1589" s="6"/>
      <c r="CH1589" s="7"/>
      <c r="CI1589" s="7"/>
      <c r="CJ1589" s="7"/>
      <c r="CK1589" s="7"/>
      <c r="CL1589" s="8"/>
      <c r="CM1589" s="6"/>
      <c r="CN1589" s="7"/>
      <c r="CO1589" s="7"/>
      <c r="CP1589" s="7"/>
      <c r="CQ1589" s="7"/>
      <c r="CR1589" s="8"/>
      <c r="CS1589" s="6"/>
      <c r="CT1589" s="7"/>
      <c r="CU1589" s="7"/>
      <c r="CV1589" s="7"/>
      <c r="CW1589" s="7"/>
      <c r="CX1589" s="8"/>
      <c r="CY1589" s="6"/>
      <c r="CZ1589" s="7"/>
      <c r="DA1589" s="7"/>
      <c r="DB1589" s="7"/>
      <c r="DC1589" s="7"/>
      <c r="DD1589" s="8"/>
      <c r="DE1589" s="6"/>
      <c r="DF1589" s="7"/>
      <c r="DG1589" s="7"/>
      <c r="DH1589" s="7"/>
      <c r="DI1589" s="7"/>
      <c r="DJ1589" s="8"/>
      <c r="DK1589" s="6"/>
      <c r="DL1589" s="7"/>
      <c r="DM1589" s="7"/>
      <c r="DN1589" s="7"/>
      <c r="DO1589" s="7"/>
      <c r="DP1589" s="8"/>
      <c r="DQ1589" s="6"/>
      <c r="DR1589" s="7"/>
      <c r="DS1589" s="7"/>
      <c r="DT1589" s="7"/>
      <c r="DU1589" s="7"/>
      <c r="DV1589" s="8"/>
      <c r="DW1589" s="6"/>
      <c r="DX1589" s="7"/>
      <c r="DY1589" s="7"/>
      <c r="DZ1589" s="7"/>
      <c r="EA1589" s="7"/>
      <c r="EB1589" s="8"/>
      <c r="EC1589" s="6"/>
      <c r="ED1589" s="7"/>
      <c r="EE1589" s="7"/>
      <c r="EF1589" s="7"/>
      <c r="EG1589" s="7"/>
      <c r="EH1589" s="8"/>
      <c r="EI1589" s="6"/>
      <c r="EJ1589" s="7"/>
      <c r="EK1589" s="7"/>
      <c r="EL1589" s="7"/>
      <c r="EM1589" s="7"/>
      <c r="EN1589" s="8"/>
      <c r="EO1589" s="6"/>
      <c r="EP1589" s="7"/>
      <c r="EQ1589" s="7"/>
      <c r="ER1589" s="7"/>
      <c r="ES1589" s="7"/>
      <c r="ET1589" s="8"/>
      <c r="EU1589" s="6"/>
      <c r="EV1589" s="7"/>
      <c r="EW1589" s="7"/>
      <c r="EX1589" s="7"/>
      <c r="EY1589" s="7"/>
      <c r="EZ1589" s="8"/>
      <c r="FA1589" s="6"/>
      <c r="FB1589" s="7"/>
      <c r="FC1589" s="7"/>
      <c r="FD1589" s="7"/>
      <c r="FE1589" s="7"/>
      <c r="FF1589" s="8"/>
      <c r="FG1589" s="6"/>
      <c r="FH1589" s="7"/>
      <c r="FI1589" s="7"/>
      <c r="FJ1589" s="7"/>
      <c r="FK1589" s="7"/>
      <c r="FL1589" s="8"/>
      <c r="FM1589" s="6"/>
      <c r="FN1589" s="7"/>
      <c r="FO1589" s="7"/>
      <c r="FP1589" s="7"/>
      <c r="FQ1589" s="7"/>
      <c r="FR1589" s="8"/>
      <c r="FS1589" s="6"/>
      <c r="FT1589" s="7"/>
      <c r="FU1589" s="7"/>
      <c r="FV1589" s="7"/>
      <c r="FW1589" s="7"/>
      <c r="FX1589" s="8"/>
      <c r="FY1589" s="6"/>
      <c r="FZ1589" s="7"/>
      <c r="GA1589" s="7"/>
      <c r="GB1589" s="7"/>
      <c r="GC1589" s="7"/>
      <c r="GD1589" s="8"/>
      <c r="GE1589" s="6"/>
      <c r="GF1589" s="7"/>
      <c r="GG1589" s="7"/>
      <c r="GH1589" s="7"/>
      <c r="GI1589" s="7"/>
      <c r="GJ1589" s="8"/>
      <c r="GK1589" s="6"/>
      <c r="GL1589" s="7"/>
      <c r="GM1589" s="7"/>
      <c r="GN1589" s="7"/>
      <c r="GO1589" s="7"/>
      <c r="GP1589" s="8"/>
      <c r="GQ1589" s="6"/>
      <c r="GR1589" s="7"/>
      <c r="GS1589" s="7"/>
      <c r="GT1589" s="7"/>
      <c r="GU1589" s="7"/>
      <c r="GV1589" s="8"/>
      <c r="GW1589" s="6"/>
      <c r="GX1589" s="7"/>
      <c r="GY1589" s="7"/>
      <c r="GZ1589" s="7"/>
      <c r="HA1589" s="7"/>
      <c r="HB1589" s="8"/>
      <c r="HC1589" s="6"/>
      <c r="HD1589" s="7"/>
      <c r="HE1589" s="7"/>
      <c r="HF1589" s="7"/>
      <c r="HG1589" s="7"/>
      <c r="HH1589" s="8"/>
      <c r="HI1589" s="6"/>
      <c r="HJ1589" s="7"/>
      <c r="HK1589" s="7"/>
      <c r="HL1589" s="7"/>
      <c r="HM1589" s="7"/>
      <c r="HN1589" s="8"/>
      <c r="HO1589" s="6"/>
      <c r="HP1589" s="7"/>
      <c r="HQ1589" s="7"/>
      <c r="HR1589" s="7"/>
      <c r="HS1589" s="7"/>
      <c r="HT1589" s="8"/>
      <c r="HU1589" s="6"/>
      <c r="HV1589" s="7"/>
      <c r="HW1589" s="7"/>
      <c r="HX1589" s="7"/>
      <c r="HY1589" s="7"/>
      <c r="HZ1589" s="8"/>
      <c r="IA1589" s="6"/>
      <c r="IB1589" s="7"/>
      <c r="IC1589" s="7"/>
      <c r="ID1589" s="7"/>
      <c r="IE1589" s="7"/>
      <c r="IF1589" s="8"/>
      <c r="IG1589" s="6"/>
      <c r="IH1589" s="7"/>
      <c r="II1589" s="7"/>
      <c r="IJ1589" s="7"/>
      <c r="IK1589" s="7"/>
      <c r="IL1589" s="8"/>
      <c r="IM1589" s="6"/>
      <c r="IN1589" s="7"/>
      <c r="IO1589" s="7"/>
      <c r="IP1589" s="7"/>
      <c r="IQ1589" s="7"/>
      <c r="IR1589" s="8"/>
      <c r="IS1589" s="6"/>
      <c r="IT1589" s="7"/>
      <c r="IU1589" s="7"/>
      <c r="IV1589" s="7"/>
    </row>
    <row r="1590" customFormat="false" ht="12.75" hidden="false" customHeight="false" outlineLevel="0" collapsed="false">
      <c r="A1590" s="5" t="s">
        <v>1851</v>
      </c>
      <c r="B1590" s="6" t="n">
        <v>37001</v>
      </c>
      <c r="C1590" s="7" t="s">
        <v>1790</v>
      </c>
      <c r="D1590" s="7" t="s">
        <v>1588</v>
      </c>
      <c r="E1590" s="7" t="s">
        <v>20</v>
      </c>
      <c r="F1590" s="8" t="s">
        <v>1098</v>
      </c>
      <c r="G1590" s="8" t="n">
        <v>80</v>
      </c>
      <c r="H1590" s="7"/>
      <c r="I1590" s="7"/>
      <c r="J1590" s="7"/>
      <c r="K1590" s="7"/>
      <c r="L1590" s="8"/>
      <c r="M1590" s="6"/>
      <c r="N1590" s="7"/>
      <c r="O1590" s="7"/>
      <c r="P1590" s="7"/>
      <c r="Q1590" s="7"/>
      <c r="R1590" s="8"/>
      <c r="S1590" s="6"/>
      <c r="T1590" s="7"/>
      <c r="U1590" s="7"/>
      <c r="V1590" s="7"/>
      <c r="W1590" s="7"/>
      <c r="X1590" s="8"/>
      <c r="Y1590" s="6"/>
      <c r="Z1590" s="7"/>
      <c r="AA1590" s="7"/>
      <c r="AB1590" s="7"/>
      <c r="AC1590" s="7"/>
      <c r="AD1590" s="8"/>
      <c r="AE1590" s="6"/>
      <c r="AF1590" s="7"/>
      <c r="AG1590" s="7"/>
      <c r="AH1590" s="7"/>
      <c r="AI1590" s="7"/>
      <c r="AJ1590" s="8"/>
      <c r="AK1590" s="6"/>
      <c r="AL1590" s="7"/>
      <c r="AM1590" s="7"/>
      <c r="AN1590" s="7"/>
      <c r="AO1590" s="7"/>
      <c r="AP1590" s="8"/>
      <c r="AQ1590" s="6"/>
      <c r="AR1590" s="7"/>
      <c r="AS1590" s="7"/>
      <c r="AT1590" s="7"/>
      <c r="AU1590" s="7"/>
      <c r="AV1590" s="8"/>
      <c r="AW1590" s="6"/>
      <c r="AX1590" s="7"/>
      <c r="AY1590" s="7"/>
      <c r="AZ1590" s="7"/>
      <c r="BA1590" s="7"/>
      <c r="BB1590" s="8"/>
      <c r="BC1590" s="6"/>
      <c r="BD1590" s="7"/>
      <c r="BE1590" s="7"/>
      <c r="BF1590" s="7"/>
      <c r="BG1590" s="7"/>
      <c r="BH1590" s="8"/>
      <c r="BI1590" s="6"/>
      <c r="BJ1590" s="7"/>
      <c r="BK1590" s="7"/>
      <c r="BL1590" s="7"/>
      <c r="BM1590" s="7"/>
      <c r="BN1590" s="8"/>
      <c r="BO1590" s="6"/>
      <c r="BP1590" s="7"/>
      <c r="BQ1590" s="7"/>
      <c r="BR1590" s="7"/>
      <c r="BS1590" s="7"/>
      <c r="BT1590" s="8"/>
      <c r="BU1590" s="6"/>
      <c r="BV1590" s="7"/>
      <c r="BW1590" s="7"/>
      <c r="BX1590" s="7"/>
      <c r="BY1590" s="7"/>
      <c r="BZ1590" s="8"/>
      <c r="CA1590" s="6"/>
      <c r="CB1590" s="7"/>
      <c r="CC1590" s="7"/>
      <c r="CD1590" s="7"/>
      <c r="CE1590" s="7"/>
      <c r="CF1590" s="8"/>
      <c r="CG1590" s="6"/>
      <c r="CH1590" s="7"/>
      <c r="CI1590" s="7"/>
      <c r="CJ1590" s="7"/>
      <c r="CK1590" s="7"/>
      <c r="CL1590" s="8"/>
      <c r="CM1590" s="6"/>
      <c r="CN1590" s="7"/>
      <c r="CO1590" s="7"/>
      <c r="CP1590" s="7"/>
      <c r="CQ1590" s="7"/>
      <c r="CR1590" s="8"/>
      <c r="CS1590" s="6"/>
      <c r="CT1590" s="7"/>
      <c r="CU1590" s="7"/>
      <c r="CV1590" s="7"/>
      <c r="CW1590" s="7"/>
      <c r="CX1590" s="8"/>
      <c r="CY1590" s="6"/>
      <c r="CZ1590" s="7"/>
      <c r="DA1590" s="7"/>
      <c r="DB1590" s="7"/>
      <c r="DC1590" s="7"/>
      <c r="DD1590" s="8"/>
      <c r="DE1590" s="6"/>
      <c r="DF1590" s="7"/>
      <c r="DG1590" s="7"/>
      <c r="DH1590" s="7"/>
      <c r="DI1590" s="7"/>
      <c r="DJ1590" s="8"/>
      <c r="DK1590" s="6"/>
      <c r="DL1590" s="7"/>
      <c r="DM1590" s="7"/>
      <c r="DN1590" s="7"/>
      <c r="DO1590" s="7"/>
      <c r="DP1590" s="8"/>
      <c r="DQ1590" s="6"/>
      <c r="DR1590" s="7"/>
      <c r="DS1590" s="7"/>
      <c r="DT1590" s="7"/>
      <c r="DU1590" s="7"/>
      <c r="DV1590" s="8"/>
      <c r="DW1590" s="6"/>
      <c r="DX1590" s="7"/>
      <c r="DY1590" s="7"/>
      <c r="DZ1590" s="7"/>
      <c r="EA1590" s="7"/>
      <c r="EB1590" s="8"/>
      <c r="EC1590" s="6"/>
      <c r="ED1590" s="7"/>
      <c r="EE1590" s="7"/>
      <c r="EF1590" s="7"/>
      <c r="EG1590" s="7"/>
      <c r="EH1590" s="8"/>
      <c r="EI1590" s="6"/>
      <c r="EJ1590" s="7"/>
      <c r="EK1590" s="7"/>
      <c r="EL1590" s="7"/>
      <c r="EM1590" s="7"/>
      <c r="EN1590" s="8"/>
      <c r="EO1590" s="6"/>
      <c r="EP1590" s="7"/>
      <c r="EQ1590" s="7"/>
      <c r="ER1590" s="7"/>
      <c r="ES1590" s="7"/>
      <c r="ET1590" s="8"/>
      <c r="EU1590" s="6"/>
      <c r="EV1590" s="7"/>
      <c r="EW1590" s="7"/>
      <c r="EX1590" s="7"/>
      <c r="EY1590" s="7"/>
      <c r="EZ1590" s="8"/>
      <c r="FA1590" s="6"/>
      <c r="FB1590" s="7"/>
      <c r="FC1590" s="7"/>
      <c r="FD1590" s="7"/>
      <c r="FE1590" s="7"/>
      <c r="FF1590" s="8"/>
      <c r="FG1590" s="6"/>
      <c r="FH1590" s="7"/>
      <c r="FI1590" s="7"/>
      <c r="FJ1590" s="7"/>
      <c r="FK1590" s="7"/>
      <c r="FL1590" s="8"/>
      <c r="FM1590" s="6"/>
      <c r="FN1590" s="7"/>
      <c r="FO1590" s="7"/>
      <c r="FP1590" s="7"/>
      <c r="FQ1590" s="7"/>
      <c r="FR1590" s="8"/>
      <c r="FS1590" s="6"/>
      <c r="FT1590" s="7"/>
      <c r="FU1590" s="7"/>
      <c r="FV1590" s="7"/>
      <c r="FW1590" s="7"/>
      <c r="FX1590" s="8"/>
      <c r="FY1590" s="6"/>
      <c r="FZ1590" s="7"/>
      <c r="GA1590" s="7"/>
      <c r="GB1590" s="7"/>
      <c r="GC1590" s="7"/>
      <c r="GD1590" s="8"/>
      <c r="GE1590" s="6"/>
      <c r="GF1590" s="7"/>
      <c r="GG1590" s="7"/>
      <c r="GH1590" s="7"/>
      <c r="GI1590" s="7"/>
      <c r="GJ1590" s="8"/>
      <c r="GK1590" s="6"/>
      <c r="GL1590" s="7"/>
      <c r="GM1590" s="7"/>
      <c r="GN1590" s="7"/>
      <c r="GO1590" s="7"/>
      <c r="GP1590" s="8"/>
      <c r="GQ1590" s="6"/>
      <c r="GR1590" s="7"/>
      <c r="GS1590" s="7"/>
      <c r="GT1590" s="7"/>
      <c r="GU1590" s="7"/>
      <c r="GV1590" s="8"/>
      <c r="GW1590" s="6"/>
      <c r="GX1590" s="7"/>
      <c r="GY1590" s="7"/>
      <c r="GZ1590" s="7"/>
      <c r="HA1590" s="7"/>
      <c r="HB1590" s="8"/>
      <c r="HC1590" s="6"/>
      <c r="HD1590" s="7"/>
      <c r="HE1590" s="7"/>
      <c r="HF1590" s="7"/>
      <c r="HG1590" s="7"/>
      <c r="HH1590" s="8"/>
      <c r="HI1590" s="6"/>
      <c r="HJ1590" s="7"/>
      <c r="HK1590" s="7"/>
      <c r="HL1590" s="7"/>
      <c r="HM1590" s="7"/>
      <c r="HN1590" s="8"/>
      <c r="HO1590" s="6"/>
      <c r="HP1590" s="7"/>
      <c r="HQ1590" s="7"/>
      <c r="HR1590" s="7"/>
      <c r="HS1590" s="7"/>
      <c r="HT1590" s="8"/>
      <c r="HU1590" s="6"/>
      <c r="HV1590" s="7"/>
      <c r="HW1590" s="7"/>
      <c r="HX1590" s="7"/>
      <c r="HY1590" s="7"/>
      <c r="HZ1590" s="8"/>
      <c r="IA1590" s="6"/>
      <c r="IB1590" s="7"/>
      <c r="IC1590" s="7"/>
      <c r="ID1590" s="7"/>
      <c r="IE1590" s="7"/>
      <c r="IF1590" s="8"/>
      <c r="IG1590" s="6"/>
      <c r="IH1590" s="7"/>
      <c r="II1590" s="7"/>
      <c r="IJ1590" s="7"/>
      <c r="IK1590" s="7"/>
      <c r="IL1590" s="8"/>
      <c r="IM1590" s="6"/>
      <c r="IN1590" s="7"/>
      <c r="IO1590" s="7"/>
      <c r="IP1590" s="7"/>
      <c r="IQ1590" s="7"/>
      <c r="IR1590" s="8"/>
      <c r="IS1590" s="6"/>
      <c r="IT1590" s="7"/>
      <c r="IU1590" s="7"/>
      <c r="IV1590" s="7"/>
    </row>
    <row r="1591" customFormat="false" ht="12.75" hidden="false" customHeight="false" outlineLevel="0" collapsed="false">
      <c r="A1591" s="5" t="s">
        <v>1852</v>
      </c>
      <c r="B1591" s="6" t="n">
        <v>37001</v>
      </c>
      <c r="C1591" s="7" t="s">
        <v>1847</v>
      </c>
      <c r="D1591" s="7" t="s">
        <v>1588</v>
      </c>
      <c r="E1591" s="7" t="s">
        <v>20</v>
      </c>
      <c r="F1591" s="8" t="s">
        <v>1098</v>
      </c>
      <c r="G1591" s="8" t="n">
        <v>650</v>
      </c>
      <c r="H1591" s="7"/>
      <c r="I1591" s="7"/>
      <c r="J1591" s="7"/>
      <c r="K1591" s="7"/>
      <c r="L1591" s="8"/>
      <c r="M1591" s="6"/>
      <c r="N1591" s="7"/>
      <c r="O1591" s="7"/>
      <c r="P1591" s="7"/>
      <c r="Q1591" s="7"/>
      <c r="R1591" s="8"/>
      <c r="S1591" s="6"/>
      <c r="T1591" s="7"/>
      <c r="U1591" s="7"/>
      <c r="V1591" s="7"/>
      <c r="W1591" s="7"/>
      <c r="X1591" s="8"/>
      <c r="Y1591" s="6"/>
      <c r="Z1591" s="7"/>
      <c r="AA1591" s="7"/>
      <c r="AB1591" s="7"/>
      <c r="AC1591" s="7"/>
      <c r="AD1591" s="8"/>
      <c r="AE1591" s="6"/>
      <c r="AF1591" s="7"/>
      <c r="AG1591" s="7"/>
      <c r="AH1591" s="7"/>
      <c r="AI1591" s="7"/>
      <c r="AJ1591" s="8"/>
      <c r="AK1591" s="6"/>
      <c r="AL1591" s="7"/>
      <c r="AM1591" s="7"/>
      <c r="AN1591" s="7"/>
      <c r="AO1591" s="7"/>
      <c r="AP1591" s="8"/>
      <c r="AQ1591" s="6"/>
      <c r="AR1591" s="7"/>
      <c r="AS1591" s="7"/>
      <c r="AT1591" s="7"/>
      <c r="AU1591" s="7"/>
      <c r="AV1591" s="8"/>
      <c r="AW1591" s="6"/>
      <c r="AX1591" s="7"/>
      <c r="AY1591" s="7"/>
      <c r="AZ1591" s="7"/>
      <c r="BA1591" s="7"/>
      <c r="BB1591" s="8"/>
      <c r="BC1591" s="6"/>
      <c r="BD1591" s="7"/>
      <c r="BE1591" s="7"/>
      <c r="BF1591" s="7"/>
      <c r="BG1591" s="7"/>
      <c r="BH1591" s="8"/>
      <c r="BI1591" s="6"/>
      <c r="BJ1591" s="7"/>
      <c r="BK1591" s="7"/>
      <c r="BL1591" s="7"/>
      <c r="BM1591" s="7"/>
      <c r="BN1591" s="8"/>
      <c r="BO1591" s="6"/>
      <c r="BP1591" s="7"/>
      <c r="BQ1591" s="7"/>
      <c r="BR1591" s="7"/>
      <c r="BS1591" s="7"/>
      <c r="BT1591" s="8"/>
      <c r="BU1591" s="6"/>
      <c r="BV1591" s="7"/>
      <c r="BW1591" s="7"/>
      <c r="BX1591" s="7"/>
      <c r="BY1591" s="7"/>
      <c r="BZ1591" s="8"/>
      <c r="CA1591" s="6"/>
      <c r="CB1591" s="7"/>
      <c r="CC1591" s="7"/>
      <c r="CD1591" s="7"/>
      <c r="CE1591" s="7"/>
      <c r="CF1591" s="8"/>
      <c r="CG1591" s="6"/>
      <c r="CH1591" s="7"/>
      <c r="CI1591" s="7"/>
      <c r="CJ1591" s="7"/>
      <c r="CK1591" s="7"/>
      <c r="CL1591" s="8"/>
      <c r="CM1591" s="6"/>
      <c r="CN1591" s="7"/>
      <c r="CO1591" s="7"/>
      <c r="CP1591" s="7"/>
      <c r="CQ1591" s="7"/>
      <c r="CR1591" s="8"/>
      <c r="CS1591" s="6"/>
      <c r="CT1591" s="7"/>
      <c r="CU1591" s="7"/>
      <c r="CV1591" s="7"/>
      <c r="CW1591" s="7"/>
      <c r="CX1591" s="8"/>
      <c r="CY1591" s="6"/>
      <c r="CZ1591" s="7"/>
      <c r="DA1591" s="7"/>
      <c r="DB1591" s="7"/>
      <c r="DC1591" s="7"/>
      <c r="DD1591" s="8"/>
      <c r="DE1591" s="6"/>
      <c r="DF1591" s="7"/>
      <c r="DG1591" s="7"/>
      <c r="DH1591" s="7"/>
      <c r="DI1591" s="7"/>
      <c r="DJ1591" s="8"/>
      <c r="DK1591" s="6"/>
      <c r="DL1591" s="7"/>
      <c r="DM1591" s="7"/>
      <c r="DN1591" s="7"/>
      <c r="DO1591" s="7"/>
      <c r="DP1591" s="8"/>
      <c r="DQ1591" s="6"/>
      <c r="DR1591" s="7"/>
      <c r="DS1591" s="7"/>
      <c r="DT1591" s="7"/>
      <c r="DU1591" s="7"/>
      <c r="DV1591" s="8"/>
      <c r="DW1591" s="6"/>
      <c r="DX1591" s="7"/>
      <c r="DY1591" s="7"/>
      <c r="DZ1591" s="7"/>
      <c r="EA1591" s="7"/>
      <c r="EB1591" s="8"/>
      <c r="EC1591" s="6"/>
      <c r="ED1591" s="7"/>
      <c r="EE1591" s="7"/>
      <c r="EF1591" s="7"/>
      <c r="EG1591" s="7"/>
      <c r="EH1591" s="8"/>
      <c r="EI1591" s="6"/>
      <c r="EJ1591" s="7"/>
      <c r="EK1591" s="7"/>
      <c r="EL1591" s="7"/>
      <c r="EM1591" s="7"/>
      <c r="EN1591" s="8"/>
      <c r="EO1591" s="6"/>
      <c r="EP1591" s="7"/>
      <c r="EQ1591" s="7"/>
      <c r="ER1591" s="7"/>
      <c r="ES1591" s="7"/>
      <c r="ET1591" s="8"/>
      <c r="EU1591" s="6"/>
      <c r="EV1591" s="7"/>
      <c r="EW1591" s="7"/>
      <c r="EX1591" s="7"/>
      <c r="EY1591" s="7"/>
      <c r="EZ1591" s="8"/>
      <c r="FA1591" s="6"/>
      <c r="FB1591" s="7"/>
      <c r="FC1591" s="7"/>
      <c r="FD1591" s="7"/>
      <c r="FE1591" s="7"/>
      <c r="FF1591" s="8"/>
      <c r="FG1591" s="6"/>
      <c r="FH1591" s="7"/>
      <c r="FI1591" s="7"/>
      <c r="FJ1591" s="7"/>
      <c r="FK1591" s="7"/>
      <c r="FL1591" s="8"/>
      <c r="FM1591" s="6"/>
      <c r="FN1591" s="7"/>
      <c r="FO1591" s="7"/>
      <c r="FP1591" s="7"/>
      <c r="FQ1591" s="7"/>
      <c r="FR1591" s="8"/>
      <c r="FS1591" s="6"/>
      <c r="FT1591" s="7"/>
      <c r="FU1591" s="7"/>
      <c r="FV1591" s="7"/>
      <c r="FW1591" s="7"/>
      <c r="FX1591" s="8"/>
      <c r="FY1591" s="6"/>
      <c r="FZ1591" s="7"/>
      <c r="GA1591" s="7"/>
      <c r="GB1591" s="7"/>
      <c r="GC1591" s="7"/>
      <c r="GD1591" s="8"/>
      <c r="GE1591" s="6"/>
      <c r="GF1591" s="7"/>
      <c r="GG1591" s="7"/>
      <c r="GH1591" s="7"/>
      <c r="GI1591" s="7"/>
      <c r="GJ1591" s="8"/>
      <c r="GK1591" s="6"/>
      <c r="GL1591" s="7"/>
      <c r="GM1591" s="7"/>
      <c r="GN1591" s="7"/>
      <c r="GO1591" s="7"/>
      <c r="GP1591" s="8"/>
      <c r="GQ1591" s="6"/>
      <c r="GR1591" s="7"/>
      <c r="GS1591" s="7"/>
      <c r="GT1591" s="7"/>
      <c r="GU1591" s="7"/>
      <c r="GV1591" s="8"/>
      <c r="GW1591" s="6"/>
      <c r="GX1591" s="7"/>
      <c r="GY1591" s="7"/>
      <c r="GZ1591" s="7"/>
      <c r="HA1591" s="7"/>
      <c r="HB1591" s="8"/>
      <c r="HC1591" s="6"/>
      <c r="HD1591" s="7"/>
      <c r="HE1591" s="7"/>
      <c r="HF1591" s="7"/>
      <c r="HG1591" s="7"/>
      <c r="HH1591" s="8"/>
      <c r="HI1591" s="6"/>
      <c r="HJ1591" s="7"/>
      <c r="HK1591" s="7"/>
      <c r="HL1591" s="7"/>
      <c r="HM1591" s="7"/>
      <c r="HN1591" s="8"/>
      <c r="HO1591" s="6"/>
      <c r="HP1591" s="7"/>
      <c r="HQ1591" s="7"/>
      <c r="HR1591" s="7"/>
      <c r="HS1591" s="7"/>
      <c r="HT1591" s="8"/>
      <c r="HU1591" s="6"/>
      <c r="HV1591" s="7"/>
      <c r="HW1591" s="7"/>
      <c r="HX1591" s="7"/>
      <c r="HY1591" s="7"/>
      <c r="HZ1591" s="8"/>
      <c r="IA1591" s="6"/>
      <c r="IB1591" s="7"/>
      <c r="IC1591" s="7"/>
      <c r="ID1591" s="7"/>
      <c r="IE1591" s="7"/>
      <c r="IF1591" s="8"/>
      <c r="IG1591" s="6"/>
      <c r="IH1591" s="7"/>
      <c r="II1591" s="7"/>
      <c r="IJ1591" s="7"/>
      <c r="IK1591" s="7"/>
      <c r="IL1591" s="8"/>
      <c r="IM1591" s="6"/>
      <c r="IN1591" s="7"/>
      <c r="IO1591" s="7"/>
      <c r="IP1591" s="7"/>
      <c r="IQ1591" s="7"/>
      <c r="IR1591" s="8"/>
      <c r="IS1591" s="6"/>
      <c r="IT1591" s="7"/>
      <c r="IU1591" s="7"/>
      <c r="IV1591" s="7"/>
    </row>
    <row r="1592" customFormat="false" ht="12.75" hidden="false" customHeight="false" outlineLevel="0" collapsed="false">
      <c r="A1592" s="5" t="s">
        <v>1853</v>
      </c>
      <c r="B1592" s="6" t="n">
        <v>37001</v>
      </c>
      <c r="C1592" s="7" t="s">
        <v>690</v>
      </c>
      <c r="D1592" s="7" t="s">
        <v>1588</v>
      </c>
      <c r="E1592" s="7" t="s">
        <v>20</v>
      </c>
      <c r="F1592" s="8" t="s">
        <v>1854</v>
      </c>
      <c r="G1592" s="8" t="n">
        <v>0</v>
      </c>
      <c r="H1592" s="7"/>
      <c r="I1592" s="7"/>
      <c r="J1592" s="7"/>
      <c r="K1592" s="7"/>
      <c r="L1592" s="8"/>
      <c r="M1592" s="6"/>
      <c r="N1592" s="7"/>
      <c r="O1592" s="7"/>
      <c r="P1592" s="7"/>
      <c r="Q1592" s="7"/>
      <c r="R1592" s="8"/>
      <c r="S1592" s="6"/>
      <c r="T1592" s="7"/>
      <c r="U1592" s="7"/>
      <c r="V1592" s="7"/>
      <c r="W1592" s="7"/>
      <c r="X1592" s="8"/>
      <c r="Y1592" s="6"/>
      <c r="Z1592" s="7"/>
      <c r="AA1592" s="7"/>
      <c r="AB1592" s="7"/>
      <c r="AC1592" s="7"/>
      <c r="AD1592" s="8"/>
      <c r="AE1592" s="6"/>
      <c r="AF1592" s="7"/>
      <c r="AG1592" s="7"/>
      <c r="AH1592" s="7"/>
      <c r="AI1592" s="7"/>
      <c r="AJ1592" s="8"/>
      <c r="AK1592" s="6"/>
      <c r="AL1592" s="7"/>
      <c r="AM1592" s="7"/>
      <c r="AN1592" s="7"/>
      <c r="AO1592" s="7"/>
      <c r="AP1592" s="8"/>
      <c r="AQ1592" s="6"/>
      <c r="AR1592" s="7"/>
      <c r="AS1592" s="7"/>
      <c r="AT1592" s="7"/>
      <c r="AU1592" s="7"/>
      <c r="AV1592" s="8"/>
      <c r="AW1592" s="6"/>
      <c r="AX1592" s="7"/>
      <c r="AY1592" s="7"/>
      <c r="AZ1592" s="7"/>
      <c r="BA1592" s="7"/>
      <c r="BB1592" s="8"/>
      <c r="BC1592" s="6"/>
      <c r="BD1592" s="7"/>
      <c r="BE1592" s="7"/>
      <c r="BF1592" s="7"/>
      <c r="BG1592" s="7"/>
      <c r="BH1592" s="8"/>
      <c r="BI1592" s="6"/>
      <c r="BJ1592" s="7"/>
      <c r="BK1592" s="7"/>
      <c r="BL1592" s="7"/>
      <c r="BM1592" s="7"/>
      <c r="BN1592" s="8"/>
      <c r="BO1592" s="6"/>
      <c r="BP1592" s="7"/>
      <c r="BQ1592" s="7"/>
      <c r="BR1592" s="7"/>
      <c r="BS1592" s="7"/>
      <c r="BT1592" s="8"/>
      <c r="BU1592" s="6"/>
      <c r="BV1592" s="7"/>
      <c r="BW1592" s="7"/>
      <c r="BX1592" s="7"/>
      <c r="BY1592" s="7"/>
      <c r="BZ1592" s="8"/>
      <c r="CA1592" s="6"/>
      <c r="CB1592" s="7"/>
      <c r="CC1592" s="7"/>
      <c r="CD1592" s="7"/>
      <c r="CE1592" s="7"/>
      <c r="CF1592" s="8"/>
      <c r="CG1592" s="6"/>
      <c r="CH1592" s="7"/>
      <c r="CI1592" s="7"/>
      <c r="CJ1592" s="7"/>
      <c r="CK1592" s="7"/>
      <c r="CL1592" s="8"/>
      <c r="CM1592" s="6"/>
      <c r="CN1592" s="7"/>
      <c r="CO1592" s="7"/>
      <c r="CP1592" s="7"/>
      <c r="CQ1592" s="7"/>
      <c r="CR1592" s="8"/>
      <c r="CS1592" s="6"/>
      <c r="CT1592" s="7"/>
      <c r="CU1592" s="7"/>
      <c r="CV1592" s="7"/>
      <c r="CW1592" s="7"/>
      <c r="CX1592" s="8"/>
      <c r="CY1592" s="6"/>
      <c r="CZ1592" s="7"/>
      <c r="DA1592" s="7"/>
      <c r="DB1592" s="7"/>
      <c r="DC1592" s="7"/>
      <c r="DD1592" s="8"/>
      <c r="DE1592" s="6"/>
      <c r="DF1592" s="7"/>
      <c r="DG1592" s="7"/>
      <c r="DH1592" s="7"/>
      <c r="DI1592" s="7"/>
      <c r="DJ1592" s="8"/>
      <c r="DK1592" s="6"/>
      <c r="DL1592" s="7"/>
      <c r="DM1592" s="7"/>
      <c r="DN1592" s="7"/>
      <c r="DO1592" s="7"/>
      <c r="DP1592" s="8"/>
      <c r="DQ1592" s="6"/>
      <c r="DR1592" s="7"/>
      <c r="DS1592" s="7"/>
      <c r="DT1592" s="7"/>
      <c r="DU1592" s="7"/>
      <c r="DV1592" s="8"/>
      <c r="DW1592" s="6"/>
      <c r="DX1592" s="7"/>
      <c r="DY1592" s="7"/>
      <c r="DZ1592" s="7"/>
      <c r="EA1592" s="7"/>
      <c r="EB1592" s="8"/>
      <c r="EC1592" s="6"/>
      <c r="ED1592" s="7"/>
      <c r="EE1592" s="7"/>
      <c r="EF1592" s="7"/>
      <c r="EG1592" s="7"/>
      <c r="EH1592" s="8"/>
      <c r="EI1592" s="6"/>
      <c r="EJ1592" s="7"/>
      <c r="EK1592" s="7"/>
      <c r="EL1592" s="7"/>
      <c r="EM1592" s="7"/>
      <c r="EN1592" s="8"/>
      <c r="EO1592" s="6"/>
      <c r="EP1592" s="7"/>
      <c r="EQ1592" s="7"/>
      <c r="ER1592" s="7"/>
      <c r="ES1592" s="7"/>
      <c r="ET1592" s="8"/>
      <c r="EU1592" s="6"/>
      <c r="EV1592" s="7"/>
      <c r="EW1592" s="7"/>
      <c r="EX1592" s="7"/>
      <c r="EY1592" s="7"/>
      <c r="EZ1592" s="8"/>
      <c r="FA1592" s="6"/>
      <c r="FB1592" s="7"/>
      <c r="FC1592" s="7"/>
      <c r="FD1592" s="7"/>
      <c r="FE1592" s="7"/>
      <c r="FF1592" s="8"/>
      <c r="FG1592" s="6"/>
      <c r="FH1592" s="7"/>
      <c r="FI1592" s="7"/>
      <c r="FJ1592" s="7"/>
      <c r="FK1592" s="7"/>
      <c r="FL1592" s="8"/>
      <c r="FM1592" s="6"/>
      <c r="FN1592" s="7"/>
      <c r="FO1592" s="7"/>
      <c r="FP1592" s="7"/>
      <c r="FQ1592" s="7"/>
      <c r="FR1592" s="8"/>
      <c r="FS1592" s="6"/>
      <c r="FT1592" s="7"/>
      <c r="FU1592" s="7"/>
      <c r="FV1592" s="7"/>
      <c r="FW1592" s="7"/>
      <c r="FX1592" s="8"/>
      <c r="FY1592" s="6"/>
      <c r="FZ1592" s="7"/>
      <c r="GA1592" s="7"/>
      <c r="GB1592" s="7"/>
      <c r="GC1592" s="7"/>
      <c r="GD1592" s="8"/>
      <c r="GE1592" s="6"/>
      <c r="GF1592" s="7"/>
      <c r="GG1592" s="7"/>
      <c r="GH1592" s="7"/>
      <c r="GI1592" s="7"/>
      <c r="GJ1592" s="8"/>
      <c r="GK1592" s="6"/>
      <c r="GL1592" s="7"/>
      <c r="GM1592" s="7"/>
      <c r="GN1592" s="7"/>
      <c r="GO1592" s="7"/>
      <c r="GP1592" s="8"/>
      <c r="GQ1592" s="6"/>
      <c r="GR1592" s="7"/>
      <c r="GS1592" s="7"/>
      <c r="GT1592" s="7"/>
      <c r="GU1592" s="7"/>
      <c r="GV1592" s="8"/>
      <c r="GW1592" s="6"/>
      <c r="GX1592" s="7"/>
      <c r="GY1592" s="7"/>
      <c r="GZ1592" s="7"/>
      <c r="HA1592" s="7"/>
      <c r="HB1592" s="8"/>
      <c r="HC1592" s="6"/>
      <c r="HD1592" s="7"/>
      <c r="HE1592" s="7"/>
      <c r="HF1592" s="7"/>
      <c r="HG1592" s="7"/>
      <c r="HH1592" s="8"/>
      <c r="HI1592" s="6"/>
      <c r="HJ1592" s="7"/>
      <c r="HK1592" s="7"/>
      <c r="HL1592" s="7"/>
      <c r="HM1592" s="7"/>
      <c r="HN1592" s="8"/>
      <c r="HO1592" s="6"/>
      <c r="HP1592" s="7"/>
      <c r="HQ1592" s="7"/>
      <c r="HR1592" s="7"/>
      <c r="HS1592" s="7"/>
      <c r="HT1592" s="8"/>
      <c r="HU1592" s="6"/>
      <c r="HV1592" s="7"/>
      <c r="HW1592" s="7"/>
      <c r="HX1592" s="7"/>
      <c r="HY1592" s="7"/>
      <c r="HZ1592" s="8"/>
      <c r="IA1592" s="6"/>
      <c r="IB1592" s="7"/>
      <c r="IC1592" s="7"/>
      <c r="ID1592" s="7"/>
      <c r="IE1592" s="7"/>
      <c r="IF1592" s="8"/>
      <c r="IG1592" s="6"/>
      <c r="IH1592" s="7"/>
      <c r="II1592" s="7"/>
      <c r="IJ1592" s="7"/>
      <c r="IK1592" s="7"/>
      <c r="IL1592" s="8"/>
      <c r="IM1592" s="6"/>
      <c r="IN1592" s="7"/>
      <c r="IO1592" s="7"/>
      <c r="IP1592" s="7"/>
      <c r="IQ1592" s="7"/>
      <c r="IR1592" s="8"/>
      <c r="IS1592" s="6"/>
      <c r="IT1592" s="7"/>
      <c r="IU1592" s="7"/>
      <c r="IV1592" s="7"/>
    </row>
    <row r="1593" customFormat="false" ht="12.75" hidden="false" customHeight="false" outlineLevel="0" collapsed="false">
      <c r="A1593" s="5" t="s">
        <v>1855</v>
      </c>
      <c r="B1593" s="6" t="n">
        <v>37001</v>
      </c>
      <c r="C1593" s="7" t="s">
        <v>774</v>
      </c>
      <c r="D1593" s="7" t="s">
        <v>1588</v>
      </c>
      <c r="E1593" s="7" t="s">
        <v>20</v>
      </c>
      <c r="F1593" s="8" t="s">
        <v>1671</v>
      </c>
      <c r="G1593" s="8" t="n">
        <v>1750</v>
      </c>
      <c r="H1593" s="7"/>
      <c r="I1593" s="7"/>
      <c r="J1593" s="7"/>
      <c r="K1593" s="7"/>
      <c r="L1593" s="8"/>
      <c r="M1593" s="6"/>
      <c r="N1593" s="7"/>
      <c r="O1593" s="7"/>
      <c r="P1593" s="7"/>
      <c r="Q1593" s="7"/>
      <c r="R1593" s="8"/>
      <c r="S1593" s="6"/>
      <c r="T1593" s="7"/>
      <c r="U1593" s="7"/>
      <c r="V1593" s="7"/>
      <c r="W1593" s="7"/>
      <c r="X1593" s="8"/>
      <c r="Y1593" s="6"/>
      <c r="Z1593" s="7"/>
      <c r="AA1593" s="7"/>
      <c r="AB1593" s="7"/>
      <c r="AC1593" s="7"/>
      <c r="AD1593" s="8"/>
      <c r="AE1593" s="6"/>
      <c r="AF1593" s="7"/>
      <c r="AG1593" s="7"/>
      <c r="AH1593" s="7"/>
      <c r="AI1593" s="7"/>
      <c r="AJ1593" s="8"/>
      <c r="AK1593" s="6"/>
      <c r="AL1593" s="7"/>
      <c r="AM1593" s="7"/>
      <c r="AN1593" s="7"/>
      <c r="AO1593" s="7"/>
      <c r="AP1593" s="8"/>
      <c r="AQ1593" s="6"/>
      <c r="AR1593" s="7"/>
      <c r="AS1593" s="7"/>
      <c r="AT1593" s="7"/>
      <c r="AU1593" s="7"/>
      <c r="AV1593" s="8"/>
      <c r="AW1593" s="6"/>
      <c r="AX1593" s="7"/>
      <c r="AY1593" s="7"/>
      <c r="AZ1593" s="7"/>
      <c r="BA1593" s="7"/>
      <c r="BB1593" s="8"/>
      <c r="BC1593" s="6"/>
      <c r="BD1593" s="7"/>
      <c r="BE1593" s="7"/>
      <c r="BF1593" s="7"/>
      <c r="BG1593" s="7"/>
      <c r="BH1593" s="8"/>
      <c r="BI1593" s="6"/>
      <c r="BJ1593" s="7"/>
      <c r="BK1593" s="7"/>
      <c r="BL1593" s="7"/>
      <c r="BM1593" s="7"/>
      <c r="BN1593" s="8"/>
      <c r="BO1593" s="6"/>
      <c r="BP1593" s="7"/>
      <c r="BQ1593" s="7"/>
      <c r="BR1593" s="7"/>
      <c r="BS1593" s="7"/>
      <c r="BT1593" s="8"/>
      <c r="BU1593" s="6"/>
      <c r="BV1593" s="7"/>
      <c r="BW1593" s="7"/>
      <c r="BX1593" s="7"/>
      <c r="BY1593" s="7"/>
      <c r="BZ1593" s="8"/>
      <c r="CA1593" s="6"/>
      <c r="CB1593" s="7"/>
      <c r="CC1593" s="7"/>
      <c r="CD1593" s="7"/>
      <c r="CE1593" s="7"/>
      <c r="CF1593" s="8"/>
      <c r="CG1593" s="6"/>
      <c r="CH1593" s="7"/>
      <c r="CI1593" s="7"/>
      <c r="CJ1593" s="7"/>
      <c r="CK1593" s="7"/>
      <c r="CL1593" s="8"/>
      <c r="CM1593" s="6"/>
      <c r="CN1593" s="7"/>
      <c r="CO1593" s="7"/>
      <c r="CP1593" s="7"/>
      <c r="CQ1593" s="7"/>
      <c r="CR1593" s="8"/>
      <c r="CS1593" s="6"/>
      <c r="CT1593" s="7"/>
      <c r="CU1593" s="7"/>
      <c r="CV1593" s="7"/>
      <c r="CW1593" s="7"/>
      <c r="CX1593" s="8"/>
      <c r="CY1593" s="6"/>
      <c r="CZ1593" s="7"/>
      <c r="DA1593" s="7"/>
      <c r="DB1593" s="7"/>
      <c r="DC1593" s="7"/>
      <c r="DD1593" s="8"/>
      <c r="DE1593" s="6"/>
      <c r="DF1593" s="7"/>
      <c r="DG1593" s="7"/>
      <c r="DH1593" s="7"/>
      <c r="DI1593" s="7"/>
      <c r="DJ1593" s="8"/>
      <c r="DK1593" s="6"/>
      <c r="DL1593" s="7"/>
      <c r="DM1593" s="7"/>
      <c r="DN1593" s="7"/>
      <c r="DO1593" s="7"/>
      <c r="DP1593" s="8"/>
      <c r="DQ1593" s="6"/>
      <c r="DR1593" s="7"/>
      <c r="DS1593" s="7"/>
      <c r="DT1593" s="7"/>
      <c r="DU1593" s="7"/>
      <c r="DV1593" s="8"/>
      <c r="DW1593" s="6"/>
      <c r="DX1593" s="7"/>
      <c r="DY1593" s="7"/>
      <c r="DZ1593" s="7"/>
      <c r="EA1593" s="7"/>
      <c r="EB1593" s="8"/>
      <c r="EC1593" s="6"/>
      <c r="ED1593" s="7"/>
      <c r="EE1593" s="7"/>
      <c r="EF1593" s="7"/>
      <c r="EG1593" s="7"/>
      <c r="EH1593" s="8"/>
      <c r="EI1593" s="6"/>
      <c r="EJ1593" s="7"/>
      <c r="EK1593" s="7"/>
      <c r="EL1593" s="7"/>
      <c r="EM1593" s="7"/>
      <c r="EN1593" s="8"/>
      <c r="EO1593" s="6"/>
      <c r="EP1593" s="7"/>
      <c r="EQ1593" s="7"/>
      <c r="ER1593" s="7"/>
      <c r="ES1593" s="7"/>
      <c r="ET1593" s="8"/>
      <c r="EU1593" s="6"/>
      <c r="EV1593" s="7"/>
      <c r="EW1593" s="7"/>
      <c r="EX1593" s="7"/>
      <c r="EY1593" s="7"/>
      <c r="EZ1593" s="8"/>
      <c r="FA1593" s="6"/>
      <c r="FB1593" s="7"/>
      <c r="FC1593" s="7"/>
      <c r="FD1593" s="7"/>
      <c r="FE1593" s="7"/>
      <c r="FF1593" s="8"/>
      <c r="FG1593" s="6"/>
      <c r="FH1593" s="7"/>
      <c r="FI1593" s="7"/>
      <c r="FJ1593" s="7"/>
      <c r="FK1593" s="7"/>
      <c r="FL1593" s="8"/>
      <c r="FM1593" s="6"/>
      <c r="FN1593" s="7"/>
      <c r="FO1593" s="7"/>
      <c r="FP1593" s="7"/>
      <c r="FQ1593" s="7"/>
      <c r="FR1593" s="8"/>
      <c r="FS1593" s="6"/>
      <c r="FT1593" s="7"/>
      <c r="FU1593" s="7"/>
      <c r="FV1593" s="7"/>
      <c r="FW1593" s="7"/>
      <c r="FX1593" s="8"/>
      <c r="FY1593" s="6"/>
      <c r="FZ1593" s="7"/>
      <c r="GA1593" s="7"/>
      <c r="GB1593" s="7"/>
      <c r="GC1593" s="7"/>
      <c r="GD1593" s="8"/>
      <c r="GE1593" s="6"/>
      <c r="GF1593" s="7"/>
      <c r="GG1593" s="7"/>
      <c r="GH1593" s="7"/>
      <c r="GI1593" s="7"/>
      <c r="GJ1593" s="8"/>
      <c r="GK1593" s="6"/>
      <c r="GL1593" s="7"/>
      <c r="GM1593" s="7"/>
      <c r="GN1593" s="7"/>
      <c r="GO1593" s="7"/>
      <c r="GP1593" s="8"/>
      <c r="GQ1593" s="6"/>
      <c r="GR1593" s="7"/>
      <c r="GS1593" s="7"/>
      <c r="GT1593" s="7"/>
      <c r="GU1593" s="7"/>
      <c r="GV1593" s="8"/>
      <c r="GW1593" s="6"/>
      <c r="GX1593" s="7"/>
      <c r="GY1593" s="7"/>
      <c r="GZ1593" s="7"/>
      <c r="HA1593" s="7"/>
      <c r="HB1593" s="8"/>
      <c r="HC1593" s="6"/>
      <c r="HD1593" s="7"/>
      <c r="HE1593" s="7"/>
      <c r="HF1593" s="7"/>
      <c r="HG1593" s="7"/>
      <c r="HH1593" s="8"/>
      <c r="HI1593" s="6"/>
      <c r="HJ1593" s="7"/>
      <c r="HK1593" s="7"/>
      <c r="HL1593" s="7"/>
      <c r="HM1593" s="7"/>
      <c r="HN1593" s="8"/>
      <c r="HO1593" s="6"/>
      <c r="HP1593" s="7"/>
      <c r="HQ1593" s="7"/>
      <c r="HR1593" s="7"/>
      <c r="HS1593" s="7"/>
      <c r="HT1593" s="8"/>
      <c r="HU1593" s="6"/>
      <c r="HV1593" s="7"/>
      <c r="HW1593" s="7"/>
      <c r="HX1593" s="7"/>
      <c r="HY1593" s="7"/>
      <c r="HZ1593" s="8"/>
      <c r="IA1593" s="6"/>
      <c r="IB1593" s="7"/>
      <c r="IC1593" s="7"/>
      <c r="ID1593" s="7"/>
      <c r="IE1593" s="7"/>
      <c r="IF1593" s="8"/>
      <c r="IG1593" s="6"/>
      <c r="IH1593" s="7"/>
      <c r="II1593" s="7"/>
      <c r="IJ1593" s="7"/>
      <c r="IK1593" s="7"/>
      <c r="IL1593" s="8"/>
      <c r="IM1593" s="6"/>
      <c r="IN1593" s="7"/>
      <c r="IO1593" s="7"/>
      <c r="IP1593" s="7"/>
      <c r="IQ1593" s="7"/>
      <c r="IR1593" s="8"/>
      <c r="IS1593" s="6"/>
      <c r="IT1593" s="7"/>
      <c r="IU1593" s="7"/>
      <c r="IV1593" s="7"/>
    </row>
    <row r="1594" customFormat="false" ht="12.75" hidden="false" customHeight="false" outlineLevel="0" collapsed="false">
      <c r="A1594" s="5" t="s">
        <v>1856</v>
      </c>
      <c r="B1594" s="6" t="n">
        <v>37001</v>
      </c>
      <c r="C1594" s="7" t="s">
        <v>1849</v>
      </c>
      <c r="D1594" s="7" t="s">
        <v>1588</v>
      </c>
      <c r="E1594" s="7" t="s">
        <v>20</v>
      </c>
      <c r="F1594" s="8" t="s">
        <v>1589</v>
      </c>
      <c r="G1594" s="8" t="n">
        <v>30600</v>
      </c>
      <c r="H1594" s="7"/>
      <c r="I1594" s="7"/>
      <c r="J1594" s="7"/>
      <c r="K1594" s="7"/>
      <c r="L1594" s="8"/>
      <c r="M1594" s="6"/>
      <c r="N1594" s="7"/>
      <c r="O1594" s="7"/>
      <c r="P1594" s="7"/>
      <c r="Q1594" s="7"/>
      <c r="R1594" s="8"/>
      <c r="S1594" s="6"/>
      <c r="T1594" s="7"/>
      <c r="U1594" s="7"/>
      <c r="V1594" s="7"/>
      <c r="W1594" s="7"/>
      <c r="X1594" s="8"/>
      <c r="Y1594" s="6"/>
      <c r="Z1594" s="7"/>
      <c r="AA1594" s="7"/>
      <c r="AB1594" s="7"/>
      <c r="AC1594" s="7"/>
      <c r="AD1594" s="8"/>
      <c r="AE1594" s="6"/>
      <c r="AF1594" s="7"/>
      <c r="AG1594" s="7"/>
      <c r="AH1594" s="7"/>
      <c r="AI1594" s="7"/>
      <c r="AJ1594" s="8"/>
      <c r="AK1594" s="6"/>
      <c r="AL1594" s="7"/>
      <c r="AM1594" s="7"/>
      <c r="AN1594" s="7"/>
      <c r="AO1594" s="7"/>
      <c r="AP1594" s="8"/>
      <c r="AQ1594" s="6"/>
      <c r="AR1594" s="7"/>
      <c r="AS1594" s="7"/>
      <c r="AT1594" s="7"/>
      <c r="AU1594" s="7"/>
      <c r="AV1594" s="8"/>
      <c r="AW1594" s="6"/>
      <c r="AX1594" s="7"/>
      <c r="AY1594" s="7"/>
      <c r="AZ1594" s="7"/>
      <c r="BA1594" s="7"/>
      <c r="BB1594" s="8"/>
      <c r="BC1594" s="6"/>
      <c r="BD1594" s="7"/>
      <c r="BE1594" s="7"/>
      <c r="BF1594" s="7"/>
      <c r="BG1594" s="7"/>
      <c r="BH1594" s="8"/>
      <c r="BI1594" s="6"/>
      <c r="BJ1594" s="7"/>
      <c r="BK1594" s="7"/>
      <c r="BL1594" s="7"/>
      <c r="BM1594" s="7"/>
      <c r="BN1594" s="8"/>
      <c r="BO1594" s="6"/>
      <c r="BP1594" s="7"/>
      <c r="BQ1594" s="7"/>
      <c r="BR1594" s="7"/>
      <c r="BS1594" s="7"/>
      <c r="BT1594" s="8"/>
      <c r="BU1594" s="6"/>
      <c r="BV1594" s="7"/>
      <c r="BW1594" s="7"/>
      <c r="BX1594" s="7"/>
      <c r="BY1594" s="7"/>
      <c r="BZ1594" s="8"/>
      <c r="CA1594" s="6"/>
      <c r="CB1594" s="7"/>
      <c r="CC1594" s="7"/>
      <c r="CD1594" s="7"/>
      <c r="CE1594" s="7"/>
      <c r="CF1594" s="8"/>
      <c r="CG1594" s="6"/>
      <c r="CH1594" s="7"/>
      <c r="CI1594" s="7"/>
      <c r="CJ1594" s="7"/>
      <c r="CK1594" s="7"/>
      <c r="CL1594" s="8"/>
      <c r="CM1594" s="6"/>
      <c r="CN1594" s="7"/>
      <c r="CO1594" s="7"/>
      <c r="CP1594" s="7"/>
      <c r="CQ1594" s="7"/>
      <c r="CR1594" s="8"/>
      <c r="CS1594" s="6"/>
      <c r="CT1594" s="7"/>
      <c r="CU1594" s="7"/>
      <c r="CV1594" s="7"/>
      <c r="CW1594" s="7"/>
      <c r="CX1594" s="8"/>
      <c r="CY1594" s="6"/>
      <c r="CZ1594" s="7"/>
      <c r="DA1594" s="7"/>
      <c r="DB1594" s="7"/>
      <c r="DC1594" s="7"/>
      <c r="DD1594" s="8"/>
      <c r="DE1594" s="6"/>
      <c r="DF1594" s="7"/>
      <c r="DG1594" s="7"/>
      <c r="DH1594" s="7"/>
      <c r="DI1594" s="7"/>
      <c r="DJ1594" s="8"/>
      <c r="DK1594" s="6"/>
      <c r="DL1594" s="7"/>
      <c r="DM1594" s="7"/>
      <c r="DN1594" s="7"/>
      <c r="DO1594" s="7"/>
      <c r="DP1594" s="8"/>
      <c r="DQ1594" s="6"/>
      <c r="DR1594" s="7"/>
      <c r="DS1594" s="7"/>
      <c r="DT1594" s="7"/>
      <c r="DU1594" s="7"/>
      <c r="DV1594" s="8"/>
      <c r="DW1594" s="6"/>
      <c r="DX1594" s="7"/>
      <c r="DY1594" s="7"/>
      <c r="DZ1594" s="7"/>
      <c r="EA1594" s="7"/>
      <c r="EB1594" s="8"/>
      <c r="EC1594" s="6"/>
      <c r="ED1594" s="7"/>
      <c r="EE1594" s="7"/>
      <c r="EF1594" s="7"/>
      <c r="EG1594" s="7"/>
      <c r="EH1594" s="8"/>
      <c r="EI1594" s="6"/>
      <c r="EJ1594" s="7"/>
      <c r="EK1594" s="7"/>
      <c r="EL1594" s="7"/>
      <c r="EM1594" s="7"/>
      <c r="EN1594" s="8"/>
      <c r="EO1594" s="6"/>
      <c r="EP1594" s="7"/>
      <c r="EQ1594" s="7"/>
      <c r="ER1594" s="7"/>
      <c r="ES1594" s="7"/>
      <c r="ET1594" s="8"/>
      <c r="EU1594" s="6"/>
      <c r="EV1594" s="7"/>
      <c r="EW1594" s="7"/>
      <c r="EX1594" s="7"/>
      <c r="EY1594" s="7"/>
      <c r="EZ1594" s="8"/>
      <c r="FA1594" s="6"/>
      <c r="FB1594" s="7"/>
      <c r="FC1594" s="7"/>
      <c r="FD1594" s="7"/>
      <c r="FE1594" s="7"/>
      <c r="FF1594" s="8"/>
      <c r="FG1594" s="6"/>
      <c r="FH1594" s="7"/>
      <c r="FI1594" s="7"/>
      <c r="FJ1594" s="7"/>
      <c r="FK1594" s="7"/>
      <c r="FL1594" s="8"/>
      <c r="FM1594" s="6"/>
      <c r="FN1594" s="7"/>
      <c r="FO1594" s="7"/>
      <c r="FP1594" s="7"/>
      <c r="FQ1594" s="7"/>
      <c r="FR1594" s="8"/>
      <c r="FS1594" s="6"/>
      <c r="FT1594" s="7"/>
      <c r="FU1594" s="7"/>
      <c r="FV1594" s="7"/>
      <c r="FW1594" s="7"/>
      <c r="FX1594" s="8"/>
      <c r="FY1594" s="6"/>
      <c r="FZ1594" s="7"/>
      <c r="GA1594" s="7"/>
      <c r="GB1594" s="7"/>
      <c r="GC1594" s="7"/>
      <c r="GD1594" s="8"/>
      <c r="GE1594" s="6"/>
      <c r="GF1594" s="7"/>
      <c r="GG1594" s="7"/>
      <c r="GH1594" s="7"/>
      <c r="GI1594" s="7"/>
      <c r="GJ1594" s="8"/>
      <c r="GK1594" s="6"/>
      <c r="GL1594" s="7"/>
      <c r="GM1594" s="7"/>
      <c r="GN1594" s="7"/>
      <c r="GO1594" s="7"/>
      <c r="GP1594" s="8"/>
      <c r="GQ1594" s="6"/>
      <c r="GR1594" s="7"/>
      <c r="GS1594" s="7"/>
      <c r="GT1594" s="7"/>
      <c r="GU1594" s="7"/>
      <c r="GV1594" s="8"/>
      <c r="GW1594" s="6"/>
      <c r="GX1594" s="7"/>
      <c r="GY1594" s="7"/>
      <c r="GZ1594" s="7"/>
      <c r="HA1594" s="7"/>
      <c r="HB1594" s="8"/>
      <c r="HC1594" s="6"/>
      <c r="HD1594" s="7"/>
      <c r="HE1594" s="7"/>
      <c r="HF1594" s="7"/>
      <c r="HG1594" s="7"/>
      <c r="HH1594" s="8"/>
      <c r="HI1594" s="6"/>
      <c r="HJ1594" s="7"/>
      <c r="HK1594" s="7"/>
      <c r="HL1594" s="7"/>
      <c r="HM1594" s="7"/>
      <c r="HN1594" s="8"/>
      <c r="HO1594" s="6"/>
      <c r="HP1594" s="7"/>
      <c r="HQ1594" s="7"/>
      <c r="HR1594" s="7"/>
      <c r="HS1594" s="7"/>
      <c r="HT1594" s="8"/>
      <c r="HU1594" s="6"/>
      <c r="HV1594" s="7"/>
      <c r="HW1594" s="7"/>
      <c r="HX1594" s="7"/>
      <c r="HY1594" s="7"/>
      <c r="HZ1594" s="8"/>
      <c r="IA1594" s="6"/>
      <c r="IB1594" s="7"/>
      <c r="IC1594" s="7"/>
      <c r="ID1594" s="7"/>
      <c r="IE1594" s="7"/>
      <c r="IF1594" s="8"/>
      <c r="IG1594" s="6"/>
      <c r="IH1594" s="7"/>
      <c r="II1594" s="7"/>
      <c r="IJ1594" s="7"/>
      <c r="IK1594" s="7"/>
      <c r="IL1594" s="8"/>
      <c r="IM1594" s="6"/>
      <c r="IN1594" s="7"/>
      <c r="IO1594" s="7"/>
      <c r="IP1594" s="7"/>
      <c r="IQ1594" s="7"/>
      <c r="IR1594" s="8"/>
      <c r="IS1594" s="6"/>
      <c r="IT1594" s="7"/>
      <c r="IU1594" s="7"/>
      <c r="IV1594" s="7"/>
    </row>
    <row r="1595" customFormat="false" ht="12.75" hidden="false" customHeight="false" outlineLevel="0" collapsed="false">
      <c r="A1595" s="5" t="s">
        <v>1857</v>
      </c>
      <c r="B1595" s="6" t="n">
        <v>37001</v>
      </c>
      <c r="C1595" s="7" t="s">
        <v>1677</v>
      </c>
      <c r="D1595" s="7" t="s">
        <v>1588</v>
      </c>
      <c r="E1595" s="7" t="s">
        <v>20</v>
      </c>
      <c r="F1595" s="8" t="s">
        <v>1280</v>
      </c>
      <c r="G1595" s="8" t="n">
        <v>3300</v>
      </c>
      <c r="H1595" s="7"/>
      <c r="I1595" s="7"/>
      <c r="J1595" s="7"/>
      <c r="K1595" s="7"/>
      <c r="L1595" s="8"/>
      <c r="M1595" s="6"/>
      <c r="N1595" s="7"/>
      <c r="O1595" s="7"/>
      <c r="P1595" s="7"/>
      <c r="Q1595" s="7"/>
      <c r="R1595" s="8"/>
      <c r="S1595" s="6"/>
      <c r="T1595" s="7"/>
      <c r="U1595" s="7"/>
      <c r="V1595" s="7"/>
      <c r="W1595" s="7"/>
      <c r="X1595" s="8"/>
      <c r="Y1595" s="6"/>
      <c r="Z1595" s="7"/>
      <c r="AA1595" s="7"/>
      <c r="AB1595" s="7"/>
      <c r="AC1595" s="7"/>
      <c r="AD1595" s="8"/>
      <c r="AE1595" s="6"/>
      <c r="AF1595" s="7"/>
      <c r="AG1595" s="7"/>
      <c r="AH1595" s="7"/>
      <c r="AI1595" s="7"/>
      <c r="AJ1595" s="8"/>
      <c r="AK1595" s="6"/>
      <c r="AL1595" s="7"/>
      <c r="AM1595" s="7"/>
      <c r="AN1595" s="7"/>
      <c r="AO1595" s="7"/>
      <c r="AP1595" s="8"/>
      <c r="AQ1595" s="6"/>
      <c r="AR1595" s="7"/>
      <c r="AS1595" s="7"/>
      <c r="AT1595" s="7"/>
      <c r="AU1595" s="7"/>
      <c r="AV1595" s="8"/>
      <c r="AW1595" s="6"/>
      <c r="AX1595" s="7"/>
      <c r="AY1595" s="7"/>
      <c r="AZ1595" s="7"/>
      <c r="BA1595" s="7"/>
      <c r="BB1595" s="8"/>
      <c r="BC1595" s="6"/>
      <c r="BD1595" s="7"/>
      <c r="BE1595" s="7"/>
      <c r="BF1595" s="7"/>
      <c r="BG1595" s="7"/>
      <c r="BH1595" s="8"/>
      <c r="BI1595" s="6"/>
      <c r="BJ1595" s="7"/>
      <c r="BK1595" s="7"/>
      <c r="BL1595" s="7"/>
      <c r="BM1595" s="7"/>
      <c r="BN1595" s="8"/>
      <c r="BO1595" s="6"/>
      <c r="BP1595" s="7"/>
      <c r="BQ1595" s="7"/>
      <c r="BR1595" s="7"/>
      <c r="BS1595" s="7"/>
      <c r="BT1595" s="8"/>
      <c r="BU1595" s="6"/>
      <c r="BV1595" s="7"/>
      <c r="BW1595" s="7"/>
      <c r="BX1595" s="7"/>
      <c r="BY1595" s="7"/>
      <c r="BZ1595" s="8"/>
      <c r="CA1595" s="6"/>
      <c r="CB1595" s="7"/>
      <c r="CC1595" s="7"/>
      <c r="CD1595" s="7"/>
      <c r="CE1595" s="7"/>
      <c r="CF1595" s="8"/>
      <c r="CG1595" s="6"/>
      <c r="CH1595" s="7"/>
      <c r="CI1595" s="7"/>
      <c r="CJ1595" s="7"/>
      <c r="CK1595" s="7"/>
      <c r="CL1595" s="8"/>
      <c r="CM1595" s="6"/>
      <c r="CN1595" s="7"/>
      <c r="CO1595" s="7"/>
      <c r="CP1595" s="7"/>
      <c r="CQ1595" s="7"/>
      <c r="CR1595" s="8"/>
      <c r="CS1595" s="6"/>
      <c r="CT1595" s="7"/>
      <c r="CU1595" s="7"/>
      <c r="CV1595" s="7"/>
      <c r="CW1595" s="7"/>
      <c r="CX1595" s="8"/>
      <c r="CY1595" s="6"/>
      <c r="CZ1595" s="7"/>
      <c r="DA1595" s="7"/>
      <c r="DB1595" s="7"/>
      <c r="DC1595" s="7"/>
      <c r="DD1595" s="8"/>
      <c r="DE1595" s="6"/>
      <c r="DF1595" s="7"/>
      <c r="DG1595" s="7"/>
      <c r="DH1595" s="7"/>
      <c r="DI1595" s="7"/>
      <c r="DJ1595" s="8"/>
      <c r="DK1595" s="6"/>
      <c r="DL1595" s="7"/>
      <c r="DM1595" s="7"/>
      <c r="DN1595" s="7"/>
      <c r="DO1595" s="7"/>
      <c r="DP1595" s="8"/>
      <c r="DQ1595" s="6"/>
      <c r="DR1595" s="7"/>
      <c r="DS1595" s="7"/>
      <c r="DT1595" s="7"/>
      <c r="DU1595" s="7"/>
      <c r="DV1595" s="8"/>
      <c r="DW1595" s="6"/>
      <c r="DX1595" s="7"/>
      <c r="DY1595" s="7"/>
      <c r="DZ1595" s="7"/>
      <c r="EA1595" s="7"/>
      <c r="EB1595" s="8"/>
      <c r="EC1595" s="6"/>
      <c r="ED1595" s="7"/>
      <c r="EE1595" s="7"/>
      <c r="EF1595" s="7"/>
      <c r="EG1595" s="7"/>
      <c r="EH1595" s="8"/>
      <c r="EI1595" s="6"/>
      <c r="EJ1595" s="7"/>
      <c r="EK1595" s="7"/>
      <c r="EL1595" s="7"/>
      <c r="EM1595" s="7"/>
      <c r="EN1595" s="8"/>
      <c r="EO1595" s="6"/>
      <c r="EP1595" s="7"/>
      <c r="EQ1595" s="7"/>
      <c r="ER1595" s="7"/>
      <c r="ES1595" s="7"/>
      <c r="ET1595" s="8"/>
      <c r="EU1595" s="6"/>
      <c r="EV1595" s="7"/>
      <c r="EW1595" s="7"/>
      <c r="EX1595" s="7"/>
      <c r="EY1595" s="7"/>
      <c r="EZ1595" s="8"/>
      <c r="FA1595" s="6"/>
      <c r="FB1595" s="7"/>
      <c r="FC1595" s="7"/>
      <c r="FD1595" s="7"/>
      <c r="FE1595" s="7"/>
      <c r="FF1595" s="8"/>
      <c r="FG1595" s="6"/>
      <c r="FH1595" s="7"/>
      <c r="FI1595" s="7"/>
      <c r="FJ1595" s="7"/>
      <c r="FK1595" s="7"/>
      <c r="FL1595" s="8"/>
      <c r="FM1595" s="6"/>
      <c r="FN1595" s="7"/>
      <c r="FO1595" s="7"/>
      <c r="FP1595" s="7"/>
      <c r="FQ1595" s="7"/>
      <c r="FR1595" s="8"/>
      <c r="FS1595" s="6"/>
      <c r="FT1595" s="7"/>
      <c r="FU1595" s="7"/>
      <c r="FV1595" s="7"/>
      <c r="FW1595" s="7"/>
      <c r="FX1595" s="8"/>
      <c r="FY1595" s="6"/>
      <c r="FZ1595" s="7"/>
      <c r="GA1595" s="7"/>
      <c r="GB1595" s="7"/>
      <c r="GC1595" s="7"/>
      <c r="GD1595" s="8"/>
      <c r="GE1595" s="6"/>
      <c r="GF1595" s="7"/>
      <c r="GG1595" s="7"/>
      <c r="GH1595" s="7"/>
      <c r="GI1595" s="7"/>
      <c r="GJ1595" s="8"/>
      <c r="GK1595" s="6"/>
      <c r="GL1595" s="7"/>
      <c r="GM1595" s="7"/>
      <c r="GN1595" s="7"/>
      <c r="GO1595" s="7"/>
      <c r="GP1595" s="8"/>
      <c r="GQ1595" s="6"/>
      <c r="GR1595" s="7"/>
      <c r="GS1595" s="7"/>
      <c r="GT1595" s="7"/>
      <c r="GU1595" s="7"/>
      <c r="GV1595" s="8"/>
      <c r="GW1595" s="6"/>
      <c r="GX1595" s="7"/>
      <c r="GY1595" s="7"/>
      <c r="GZ1595" s="7"/>
      <c r="HA1595" s="7"/>
      <c r="HB1595" s="8"/>
      <c r="HC1595" s="6"/>
      <c r="HD1595" s="7"/>
      <c r="HE1595" s="7"/>
      <c r="HF1595" s="7"/>
      <c r="HG1595" s="7"/>
      <c r="HH1595" s="8"/>
      <c r="HI1595" s="6"/>
      <c r="HJ1595" s="7"/>
      <c r="HK1595" s="7"/>
      <c r="HL1595" s="7"/>
      <c r="HM1595" s="7"/>
      <c r="HN1595" s="8"/>
      <c r="HO1595" s="6"/>
      <c r="HP1595" s="7"/>
      <c r="HQ1595" s="7"/>
      <c r="HR1595" s="7"/>
      <c r="HS1595" s="7"/>
      <c r="HT1595" s="8"/>
      <c r="HU1595" s="6"/>
      <c r="HV1595" s="7"/>
      <c r="HW1595" s="7"/>
      <c r="HX1595" s="7"/>
      <c r="HY1595" s="7"/>
      <c r="HZ1595" s="8"/>
      <c r="IA1595" s="6"/>
      <c r="IB1595" s="7"/>
      <c r="IC1595" s="7"/>
      <c r="ID1595" s="7"/>
      <c r="IE1595" s="7"/>
      <c r="IF1595" s="8"/>
      <c r="IG1595" s="6"/>
      <c r="IH1595" s="7"/>
      <c r="II1595" s="7"/>
      <c r="IJ1595" s="7"/>
      <c r="IK1595" s="7"/>
      <c r="IL1595" s="8"/>
      <c r="IM1595" s="6"/>
      <c r="IN1595" s="7"/>
      <c r="IO1595" s="7"/>
      <c r="IP1595" s="7"/>
      <c r="IQ1595" s="7"/>
      <c r="IR1595" s="8"/>
      <c r="IS1595" s="6"/>
      <c r="IT1595" s="7"/>
      <c r="IU1595" s="7"/>
      <c r="IV1595" s="7"/>
    </row>
    <row r="1596" customFormat="false" ht="12.75" hidden="false" customHeight="false" outlineLevel="0" collapsed="false">
      <c r="A1596" s="5" t="s">
        <v>1858</v>
      </c>
      <c r="B1596" s="6" t="n">
        <v>37001</v>
      </c>
      <c r="C1596" s="7" t="s">
        <v>774</v>
      </c>
      <c r="D1596" s="7" t="s">
        <v>1588</v>
      </c>
      <c r="E1596" s="7" t="s">
        <v>20</v>
      </c>
      <c r="F1596" s="8" t="s">
        <v>1671</v>
      </c>
      <c r="G1596" s="8" t="n">
        <v>1800</v>
      </c>
      <c r="H1596" s="7"/>
      <c r="I1596" s="7"/>
      <c r="J1596" s="7"/>
      <c r="K1596" s="7"/>
      <c r="L1596" s="8"/>
      <c r="M1596" s="6"/>
      <c r="N1596" s="7"/>
      <c r="O1596" s="7"/>
      <c r="P1596" s="7"/>
      <c r="Q1596" s="7"/>
      <c r="R1596" s="8"/>
      <c r="S1596" s="6"/>
      <c r="T1596" s="7"/>
      <c r="U1596" s="7"/>
      <c r="V1596" s="7"/>
      <c r="W1596" s="7"/>
      <c r="X1596" s="8"/>
      <c r="Y1596" s="6"/>
      <c r="Z1596" s="7"/>
      <c r="AA1596" s="7"/>
      <c r="AB1596" s="7"/>
      <c r="AC1596" s="7"/>
      <c r="AD1596" s="8"/>
      <c r="AE1596" s="6"/>
      <c r="AF1596" s="7"/>
      <c r="AG1596" s="7"/>
      <c r="AH1596" s="7"/>
      <c r="AI1596" s="7"/>
      <c r="AJ1596" s="8"/>
      <c r="AK1596" s="6"/>
      <c r="AL1596" s="7"/>
      <c r="AM1596" s="7"/>
      <c r="AN1596" s="7"/>
      <c r="AO1596" s="7"/>
      <c r="AP1596" s="8"/>
      <c r="AQ1596" s="6"/>
      <c r="AR1596" s="7"/>
      <c r="AS1596" s="7"/>
      <c r="AT1596" s="7"/>
      <c r="AU1596" s="7"/>
      <c r="AV1596" s="8"/>
      <c r="AW1596" s="6"/>
      <c r="AX1596" s="7"/>
      <c r="AY1596" s="7"/>
      <c r="AZ1596" s="7"/>
      <c r="BA1596" s="7"/>
      <c r="BB1596" s="8"/>
      <c r="BC1596" s="6"/>
      <c r="BD1596" s="7"/>
      <c r="BE1596" s="7"/>
      <c r="BF1596" s="7"/>
      <c r="BG1596" s="7"/>
      <c r="BH1596" s="8"/>
      <c r="BI1596" s="6"/>
      <c r="BJ1596" s="7"/>
      <c r="BK1596" s="7"/>
      <c r="BL1596" s="7"/>
      <c r="BM1596" s="7"/>
      <c r="BN1596" s="8"/>
      <c r="BO1596" s="6"/>
      <c r="BP1596" s="7"/>
      <c r="BQ1596" s="7"/>
      <c r="BR1596" s="7"/>
      <c r="BS1596" s="7"/>
      <c r="BT1596" s="8"/>
      <c r="BU1596" s="6"/>
      <c r="BV1596" s="7"/>
      <c r="BW1596" s="7"/>
      <c r="BX1596" s="7"/>
      <c r="BY1596" s="7"/>
      <c r="BZ1596" s="8"/>
      <c r="CA1596" s="6"/>
      <c r="CB1596" s="7"/>
      <c r="CC1596" s="7"/>
      <c r="CD1596" s="7"/>
      <c r="CE1596" s="7"/>
      <c r="CF1596" s="8"/>
      <c r="CG1596" s="6"/>
      <c r="CH1596" s="7"/>
      <c r="CI1596" s="7"/>
      <c r="CJ1596" s="7"/>
      <c r="CK1596" s="7"/>
      <c r="CL1596" s="8"/>
      <c r="CM1596" s="6"/>
      <c r="CN1596" s="7"/>
      <c r="CO1596" s="7"/>
      <c r="CP1596" s="7"/>
      <c r="CQ1596" s="7"/>
      <c r="CR1596" s="8"/>
      <c r="CS1596" s="6"/>
      <c r="CT1596" s="7"/>
      <c r="CU1596" s="7"/>
      <c r="CV1596" s="7"/>
      <c r="CW1596" s="7"/>
      <c r="CX1596" s="8"/>
      <c r="CY1596" s="6"/>
      <c r="CZ1596" s="7"/>
      <c r="DA1596" s="7"/>
      <c r="DB1596" s="7"/>
      <c r="DC1596" s="7"/>
      <c r="DD1596" s="8"/>
      <c r="DE1596" s="6"/>
      <c r="DF1596" s="7"/>
      <c r="DG1596" s="7"/>
      <c r="DH1596" s="7"/>
      <c r="DI1596" s="7"/>
      <c r="DJ1596" s="8"/>
      <c r="DK1596" s="6"/>
      <c r="DL1596" s="7"/>
      <c r="DM1596" s="7"/>
      <c r="DN1596" s="7"/>
      <c r="DO1596" s="7"/>
      <c r="DP1596" s="8"/>
      <c r="DQ1596" s="6"/>
      <c r="DR1596" s="7"/>
      <c r="DS1596" s="7"/>
      <c r="DT1596" s="7"/>
      <c r="DU1596" s="7"/>
      <c r="DV1596" s="8"/>
      <c r="DW1596" s="6"/>
      <c r="DX1596" s="7"/>
      <c r="DY1596" s="7"/>
      <c r="DZ1596" s="7"/>
      <c r="EA1596" s="7"/>
      <c r="EB1596" s="8"/>
      <c r="EC1596" s="6"/>
      <c r="ED1596" s="7"/>
      <c r="EE1596" s="7"/>
      <c r="EF1596" s="7"/>
      <c r="EG1596" s="7"/>
      <c r="EH1596" s="8"/>
      <c r="EI1596" s="6"/>
      <c r="EJ1596" s="7"/>
      <c r="EK1596" s="7"/>
      <c r="EL1596" s="7"/>
      <c r="EM1596" s="7"/>
      <c r="EN1596" s="8"/>
      <c r="EO1596" s="6"/>
      <c r="EP1596" s="7"/>
      <c r="EQ1596" s="7"/>
      <c r="ER1596" s="7"/>
      <c r="ES1596" s="7"/>
      <c r="ET1596" s="8"/>
      <c r="EU1596" s="6"/>
      <c r="EV1596" s="7"/>
      <c r="EW1596" s="7"/>
      <c r="EX1596" s="7"/>
      <c r="EY1596" s="7"/>
      <c r="EZ1596" s="8"/>
      <c r="FA1596" s="6"/>
      <c r="FB1596" s="7"/>
      <c r="FC1596" s="7"/>
      <c r="FD1596" s="7"/>
      <c r="FE1596" s="7"/>
      <c r="FF1596" s="8"/>
      <c r="FG1596" s="6"/>
      <c r="FH1596" s="7"/>
      <c r="FI1596" s="7"/>
      <c r="FJ1596" s="7"/>
      <c r="FK1596" s="7"/>
      <c r="FL1596" s="8"/>
      <c r="FM1596" s="6"/>
      <c r="FN1596" s="7"/>
      <c r="FO1596" s="7"/>
      <c r="FP1596" s="7"/>
      <c r="FQ1596" s="7"/>
      <c r="FR1596" s="8"/>
      <c r="FS1596" s="6"/>
      <c r="FT1596" s="7"/>
      <c r="FU1596" s="7"/>
      <c r="FV1596" s="7"/>
      <c r="FW1596" s="7"/>
      <c r="FX1596" s="8"/>
      <c r="FY1596" s="6"/>
      <c r="FZ1596" s="7"/>
      <c r="GA1596" s="7"/>
      <c r="GB1596" s="7"/>
      <c r="GC1596" s="7"/>
      <c r="GD1596" s="8"/>
      <c r="GE1596" s="6"/>
      <c r="GF1596" s="7"/>
      <c r="GG1596" s="7"/>
      <c r="GH1596" s="7"/>
      <c r="GI1596" s="7"/>
      <c r="GJ1596" s="8"/>
      <c r="GK1596" s="6"/>
      <c r="GL1596" s="7"/>
      <c r="GM1596" s="7"/>
      <c r="GN1596" s="7"/>
      <c r="GO1596" s="7"/>
      <c r="GP1596" s="8"/>
      <c r="GQ1596" s="6"/>
      <c r="GR1596" s="7"/>
      <c r="GS1596" s="7"/>
      <c r="GT1596" s="7"/>
      <c r="GU1596" s="7"/>
      <c r="GV1596" s="8"/>
      <c r="GW1596" s="6"/>
      <c r="GX1596" s="7"/>
      <c r="GY1596" s="7"/>
      <c r="GZ1596" s="7"/>
      <c r="HA1596" s="7"/>
      <c r="HB1596" s="8"/>
      <c r="HC1596" s="6"/>
      <c r="HD1596" s="7"/>
      <c r="HE1596" s="7"/>
      <c r="HF1596" s="7"/>
      <c r="HG1596" s="7"/>
      <c r="HH1596" s="8"/>
      <c r="HI1596" s="6"/>
      <c r="HJ1596" s="7"/>
      <c r="HK1596" s="7"/>
      <c r="HL1596" s="7"/>
      <c r="HM1596" s="7"/>
      <c r="HN1596" s="8"/>
      <c r="HO1596" s="6"/>
      <c r="HP1596" s="7"/>
      <c r="HQ1596" s="7"/>
      <c r="HR1596" s="7"/>
      <c r="HS1596" s="7"/>
      <c r="HT1596" s="8"/>
      <c r="HU1596" s="6"/>
      <c r="HV1596" s="7"/>
      <c r="HW1596" s="7"/>
      <c r="HX1596" s="7"/>
      <c r="HY1596" s="7"/>
      <c r="HZ1596" s="8"/>
      <c r="IA1596" s="6"/>
      <c r="IB1596" s="7"/>
      <c r="IC1596" s="7"/>
      <c r="ID1596" s="7"/>
      <c r="IE1596" s="7"/>
      <c r="IF1596" s="8"/>
      <c r="IG1596" s="6"/>
      <c r="IH1596" s="7"/>
      <c r="II1596" s="7"/>
      <c r="IJ1596" s="7"/>
      <c r="IK1596" s="7"/>
      <c r="IL1596" s="8"/>
      <c r="IM1596" s="6"/>
      <c r="IN1596" s="7"/>
      <c r="IO1596" s="7"/>
      <c r="IP1596" s="7"/>
      <c r="IQ1596" s="7"/>
      <c r="IR1596" s="8"/>
      <c r="IS1596" s="6"/>
      <c r="IT1596" s="7"/>
      <c r="IU1596" s="7"/>
      <c r="IV1596" s="7"/>
    </row>
    <row r="1597" customFormat="false" ht="12.75" hidden="false" customHeight="false" outlineLevel="0" collapsed="false">
      <c r="A1597" s="5" t="s">
        <v>1859</v>
      </c>
      <c r="B1597" s="6" t="n">
        <v>37001</v>
      </c>
      <c r="C1597" s="7" t="s">
        <v>1860</v>
      </c>
      <c r="D1597" s="7" t="s">
        <v>1588</v>
      </c>
      <c r="E1597" s="7" t="s">
        <v>20</v>
      </c>
      <c r="F1597" s="8" t="s">
        <v>1631</v>
      </c>
      <c r="G1597" s="8" t="n">
        <v>-7750</v>
      </c>
      <c r="H1597" s="7"/>
      <c r="I1597" s="7"/>
      <c r="J1597" s="7"/>
      <c r="K1597" s="7"/>
      <c r="L1597" s="8"/>
      <c r="M1597" s="6"/>
      <c r="N1597" s="7"/>
      <c r="O1597" s="7"/>
      <c r="P1597" s="7"/>
      <c r="Q1597" s="7"/>
      <c r="R1597" s="8"/>
      <c r="S1597" s="6"/>
      <c r="T1597" s="7"/>
      <c r="U1597" s="7"/>
      <c r="V1597" s="7"/>
      <c r="W1597" s="7"/>
      <c r="X1597" s="8"/>
      <c r="Y1597" s="6"/>
      <c r="Z1597" s="7"/>
      <c r="AA1597" s="7"/>
      <c r="AB1597" s="7"/>
      <c r="AC1597" s="7"/>
      <c r="AD1597" s="8"/>
      <c r="AE1597" s="6"/>
      <c r="AF1597" s="7"/>
      <c r="AG1597" s="7"/>
      <c r="AH1597" s="7"/>
      <c r="AI1597" s="7"/>
      <c r="AJ1597" s="8"/>
      <c r="AK1597" s="6"/>
      <c r="AL1597" s="7"/>
      <c r="AM1597" s="7"/>
      <c r="AN1597" s="7"/>
      <c r="AO1597" s="7"/>
      <c r="AP1597" s="8"/>
      <c r="AQ1597" s="6"/>
      <c r="AR1597" s="7"/>
      <c r="AS1597" s="7"/>
      <c r="AT1597" s="7"/>
      <c r="AU1597" s="7"/>
      <c r="AV1597" s="8"/>
      <c r="AW1597" s="6"/>
      <c r="AX1597" s="7"/>
      <c r="AY1597" s="7"/>
      <c r="AZ1597" s="7"/>
      <c r="BA1597" s="7"/>
      <c r="BB1597" s="8"/>
      <c r="BC1597" s="6"/>
      <c r="BD1597" s="7"/>
      <c r="BE1597" s="7"/>
      <c r="BF1597" s="7"/>
      <c r="BG1597" s="7"/>
      <c r="BH1597" s="8"/>
      <c r="BI1597" s="6"/>
      <c r="BJ1597" s="7"/>
      <c r="BK1597" s="7"/>
      <c r="BL1597" s="7"/>
      <c r="BM1597" s="7"/>
      <c r="BN1597" s="8"/>
      <c r="BO1597" s="6"/>
      <c r="BP1597" s="7"/>
      <c r="BQ1597" s="7"/>
      <c r="BR1597" s="7"/>
      <c r="BS1597" s="7"/>
      <c r="BT1597" s="8"/>
      <c r="BU1597" s="6"/>
      <c r="BV1597" s="7"/>
      <c r="BW1597" s="7"/>
      <c r="BX1597" s="7"/>
      <c r="BY1597" s="7"/>
      <c r="BZ1597" s="8"/>
      <c r="CA1597" s="6"/>
      <c r="CB1597" s="7"/>
      <c r="CC1597" s="7"/>
      <c r="CD1597" s="7"/>
      <c r="CE1597" s="7"/>
      <c r="CF1597" s="8"/>
      <c r="CG1597" s="6"/>
      <c r="CH1597" s="7"/>
      <c r="CI1597" s="7"/>
      <c r="CJ1597" s="7"/>
      <c r="CK1597" s="7"/>
      <c r="CL1597" s="8"/>
      <c r="CM1597" s="6"/>
      <c r="CN1597" s="7"/>
      <c r="CO1597" s="7"/>
      <c r="CP1597" s="7"/>
      <c r="CQ1597" s="7"/>
      <c r="CR1597" s="8"/>
      <c r="CS1597" s="6"/>
      <c r="CT1597" s="7"/>
      <c r="CU1597" s="7"/>
      <c r="CV1597" s="7"/>
      <c r="CW1597" s="7"/>
      <c r="CX1597" s="8"/>
      <c r="CY1597" s="6"/>
      <c r="CZ1597" s="7"/>
      <c r="DA1597" s="7"/>
      <c r="DB1597" s="7"/>
      <c r="DC1597" s="7"/>
      <c r="DD1597" s="8"/>
      <c r="DE1597" s="6"/>
      <c r="DF1597" s="7"/>
      <c r="DG1597" s="7"/>
      <c r="DH1597" s="7"/>
      <c r="DI1597" s="7"/>
      <c r="DJ1597" s="8"/>
      <c r="DK1597" s="6"/>
      <c r="DL1597" s="7"/>
      <c r="DM1597" s="7"/>
      <c r="DN1597" s="7"/>
      <c r="DO1597" s="7"/>
      <c r="DP1597" s="8"/>
      <c r="DQ1597" s="6"/>
      <c r="DR1597" s="7"/>
      <c r="DS1597" s="7"/>
      <c r="DT1597" s="7"/>
      <c r="DU1597" s="7"/>
      <c r="DV1597" s="8"/>
      <c r="DW1597" s="6"/>
      <c r="DX1597" s="7"/>
      <c r="DY1597" s="7"/>
      <c r="DZ1597" s="7"/>
      <c r="EA1597" s="7"/>
      <c r="EB1597" s="8"/>
      <c r="EC1597" s="6"/>
      <c r="ED1597" s="7"/>
      <c r="EE1597" s="7"/>
      <c r="EF1597" s="7"/>
      <c r="EG1597" s="7"/>
      <c r="EH1597" s="8"/>
      <c r="EI1597" s="6"/>
      <c r="EJ1597" s="7"/>
      <c r="EK1597" s="7"/>
      <c r="EL1597" s="7"/>
      <c r="EM1597" s="7"/>
      <c r="EN1597" s="8"/>
      <c r="EO1597" s="6"/>
      <c r="EP1597" s="7"/>
      <c r="EQ1597" s="7"/>
      <c r="ER1597" s="7"/>
      <c r="ES1597" s="7"/>
      <c r="ET1597" s="8"/>
      <c r="EU1597" s="6"/>
      <c r="EV1597" s="7"/>
      <c r="EW1597" s="7"/>
      <c r="EX1597" s="7"/>
      <c r="EY1597" s="7"/>
      <c r="EZ1597" s="8"/>
      <c r="FA1597" s="6"/>
      <c r="FB1597" s="7"/>
      <c r="FC1597" s="7"/>
      <c r="FD1597" s="7"/>
      <c r="FE1597" s="7"/>
      <c r="FF1597" s="8"/>
      <c r="FG1597" s="6"/>
      <c r="FH1597" s="7"/>
      <c r="FI1597" s="7"/>
      <c r="FJ1597" s="7"/>
      <c r="FK1597" s="7"/>
      <c r="FL1597" s="8"/>
      <c r="FM1597" s="6"/>
      <c r="FN1597" s="7"/>
      <c r="FO1597" s="7"/>
      <c r="FP1597" s="7"/>
      <c r="FQ1597" s="7"/>
      <c r="FR1597" s="8"/>
      <c r="FS1597" s="6"/>
      <c r="FT1597" s="7"/>
      <c r="FU1597" s="7"/>
      <c r="FV1597" s="7"/>
      <c r="FW1597" s="7"/>
      <c r="FX1597" s="8"/>
      <c r="FY1597" s="6"/>
      <c r="FZ1597" s="7"/>
      <c r="GA1597" s="7"/>
      <c r="GB1597" s="7"/>
      <c r="GC1597" s="7"/>
      <c r="GD1597" s="8"/>
      <c r="GE1597" s="6"/>
      <c r="GF1597" s="7"/>
      <c r="GG1597" s="7"/>
      <c r="GH1597" s="7"/>
      <c r="GI1597" s="7"/>
      <c r="GJ1597" s="8"/>
      <c r="GK1597" s="6"/>
      <c r="GL1597" s="7"/>
      <c r="GM1597" s="7"/>
      <c r="GN1597" s="7"/>
      <c r="GO1597" s="7"/>
      <c r="GP1597" s="8"/>
      <c r="GQ1597" s="6"/>
      <c r="GR1597" s="7"/>
      <c r="GS1597" s="7"/>
      <c r="GT1597" s="7"/>
      <c r="GU1597" s="7"/>
      <c r="GV1597" s="8"/>
      <c r="GW1597" s="6"/>
      <c r="GX1597" s="7"/>
      <c r="GY1597" s="7"/>
      <c r="GZ1597" s="7"/>
      <c r="HA1597" s="7"/>
      <c r="HB1597" s="8"/>
      <c r="HC1597" s="6"/>
      <c r="HD1597" s="7"/>
      <c r="HE1597" s="7"/>
      <c r="HF1597" s="7"/>
      <c r="HG1597" s="7"/>
      <c r="HH1597" s="8"/>
      <c r="HI1597" s="6"/>
      <c r="HJ1597" s="7"/>
      <c r="HK1597" s="7"/>
      <c r="HL1597" s="7"/>
      <c r="HM1597" s="7"/>
      <c r="HN1597" s="8"/>
      <c r="HO1597" s="6"/>
      <c r="HP1597" s="7"/>
      <c r="HQ1597" s="7"/>
      <c r="HR1597" s="7"/>
      <c r="HS1597" s="7"/>
      <c r="HT1597" s="8"/>
      <c r="HU1597" s="6"/>
      <c r="HV1597" s="7"/>
      <c r="HW1597" s="7"/>
      <c r="HX1597" s="7"/>
      <c r="HY1597" s="7"/>
      <c r="HZ1597" s="8"/>
      <c r="IA1597" s="6"/>
      <c r="IB1597" s="7"/>
      <c r="IC1597" s="7"/>
      <c r="ID1597" s="7"/>
      <c r="IE1597" s="7"/>
      <c r="IF1597" s="8"/>
      <c r="IG1597" s="6"/>
      <c r="IH1597" s="7"/>
      <c r="II1597" s="7"/>
      <c r="IJ1597" s="7"/>
      <c r="IK1597" s="7"/>
      <c r="IL1597" s="8"/>
      <c r="IM1597" s="6"/>
      <c r="IN1597" s="7"/>
      <c r="IO1597" s="7"/>
      <c r="IP1597" s="7"/>
      <c r="IQ1597" s="7"/>
      <c r="IR1597" s="8"/>
      <c r="IS1597" s="6"/>
      <c r="IT1597" s="7"/>
      <c r="IU1597" s="7"/>
      <c r="IV1597" s="7"/>
    </row>
    <row r="1598" customFormat="false" ht="12.75" hidden="false" customHeight="false" outlineLevel="0" collapsed="false">
      <c r="A1598" s="5" t="s">
        <v>1861</v>
      </c>
      <c r="B1598" s="6" t="n">
        <v>37004</v>
      </c>
      <c r="C1598" s="7" t="s">
        <v>1862</v>
      </c>
      <c r="D1598" s="7" t="s">
        <v>1588</v>
      </c>
      <c r="E1598" s="7" t="s">
        <v>20</v>
      </c>
      <c r="F1598" s="8" t="s">
        <v>1631</v>
      </c>
      <c r="G1598" s="8" t="n">
        <v>100000</v>
      </c>
      <c r="H1598" s="7"/>
      <c r="I1598" s="7"/>
      <c r="J1598" s="7"/>
      <c r="K1598" s="7"/>
      <c r="L1598" s="8"/>
      <c r="M1598" s="6"/>
      <c r="N1598" s="7"/>
      <c r="O1598" s="7"/>
      <c r="P1598" s="7"/>
      <c r="Q1598" s="7"/>
      <c r="R1598" s="8"/>
      <c r="S1598" s="6"/>
      <c r="T1598" s="7"/>
      <c r="U1598" s="7"/>
      <c r="V1598" s="7"/>
      <c r="W1598" s="7"/>
      <c r="X1598" s="8"/>
      <c r="Y1598" s="6"/>
      <c r="Z1598" s="7"/>
      <c r="AA1598" s="7"/>
      <c r="AB1598" s="7"/>
      <c r="AC1598" s="7"/>
      <c r="AD1598" s="8"/>
      <c r="AE1598" s="6"/>
      <c r="AF1598" s="7"/>
      <c r="AG1598" s="7"/>
      <c r="AH1598" s="7"/>
      <c r="AI1598" s="7"/>
      <c r="AJ1598" s="8"/>
      <c r="AK1598" s="6"/>
      <c r="AL1598" s="7"/>
      <c r="AM1598" s="7"/>
      <c r="AN1598" s="7"/>
      <c r="AO1598" s="7"/>
      <c r="AP1598" s="8"/>
      <c r="AQ1598" s="6"/>
      <c r="AR1598" s="7"/>
      <c r="AS1598" s="7"/>
      <c r="AT1598" s="7"/>
      <c r="AU1598" s="7"/>
      <c r="AV1598" s="8"/>
      <c r="AW1598" s="6"/>
      <c r="AX1598" s="7"/>
      <c r="AY1598" s="7"/>
      <c r="AZ1598" s="7"/>
      <c r="BA1598" s="7"/>
      <c r="BB1598" s="8"/>
      <c r="BC1598" s="6"/>
      <c r="BD1598" s="7"/>
      <c r="BE1598" s="7"/>
      <c r="BF1598" s="7"/>
      <c r="BG1598" s="7"/>
      <c r="BH1598" s="8"/>
      <c r="BI1598" s="6"/>
      <c r="BJ1598" s="7"/>
      <c r="BK1598" s="7"/>
      <c r="BL1598" s="7"/>
      <c r="BM1598" s="7"/>
      <c r="BN1598" s="8"/>
      <c r="BO1598" s="6"/>
      <c r="BP1598" s="7"/>
      <c r="BQ1598" s="7"/>
      <c r="BR1598" s="7"/>
      <c r="BS1598" s="7"/>
      <c r="BT1598" s="8"/>
      <c r="BU1598" s="6"/>
      <c r="BV1598" s="7"/>
      <c r="BW1598" s="7"/>
      <c r="BX1598" s="7"/>
      <c r="BY1598" s="7"/>
      <c r="BZ1598" s="8"/>
      <c r="CA1598" s="6"/>
      <c r="CB1598" s="7"/>
      <c r="CC1598" s="7"/>
      <c r="CD1598" s="7"/>
      <c r="CE1598" s="7"/>
      <c r="CF1598" s="8"/>
      <c r="CG1598" s="6"/>
      <c r="CH1598" s="7"/>
      <c r="CI1598" s="7"/>
      <c r="CJ1598" s="7"/>
      <c r="CK1598" s="7"/>
      <c r="CL1598" s="8"/>
      <c r="CM1598" s="6"/>
      <c r="CN1598" s="7"/>
      <c r="CO1598" s="7"/>
      <c r="CP1598" s="7"/>
      <c r="CQ1598" s="7"/>
      <c r="CR1598" s="8"/>
      <c r="CS1598" s="6"/>
      <c r="CT1598" s="7"/>
      <c r="CU1598" s="7"/>
      <c r="CV1598" s="7"/>
      <c r="CW1598" s="7"/>
      <c r="CX1598" s="8"/>
      <c r="CY1598" s="6"/>
      <c r="CZ1598" s="7"/>
      <c r="DA1598" s="7"/>
      <c r="DB1598" s="7"/>
      <c r="DC1598" s="7"/>
      <c r="DD1598" s="8"/>
      <c r="DE1598" s="6"/>
      <c r="DF1598" s="7"/>
      <c r="DG1598" s="7"/>
      <c r="DH1598" s="7"/>
      <c r="DI1598" s="7"/>
      <c r="DJ1598" s="8"/>
      <c r="DK1598" s="6"/>
      <c r="DL1598" s="7"/>
      <c r="DM1598" s="7"/>
      <c r="DN1598" s="7"/>
      <c r="DO1598" s="7"/>
      <c r="DP1598" s="8"/>
      <c r="DQ1598" s="6"/>
      <c r="DR1598" s="7"/>
      <c r="DS1598" s="7"/>
      <c r="DT1598" s="7"/>
      <c r="DU1598" s="7"/>
      <c r="DV1598" s="8"/>
      <c r="DW1598" s="6"/>
      <c r="DX1598" s="7"/>
      <c r="DY1598" s="7"/>
      <c r="DZ1598" s="7"/>
      <c r="EA1598" s="7"/>
      <c r="EB1598" s="8"/>
      <c r="EC1598" s="6"/>
      <c r="ED1598" s="7"/>
      <c r="EE1598" s="7"/>
      <c r="EF1598" s="7"/>
      <c r="EG1598" s="7"/>
      <c r="EH1598" s="8"/>
      <c r="EI1598" s="6"/>
      <c r="EJ1598" s="7"/>
      <c r="EK1598" s="7"/>
      <c r="EL1598" s="7"/>
      <c r="EM1598" s="7"/>
      <c r="EN1598" s="8"/>
      <c r="EO1598" s="6"/>
      <c r="EP1598" s="7"/>
      <c r="EQ1598" s="7"/>
      <c r="ER1598" s="7"/>
      <c r="ES1598" s="7"/>
      <c r="ET1598" s="8"/>
      <c r="EU1598" s="6"/>
      <c r="EV1598" s="7"/>
      <c r="EW1598" s="7"/>
      <c r="EX1598" s="7"/>
      <c r="EY1598" s="7"/>
      <c r="EZ1598" s="8"/>
      <c r="FA1598" s="6"/>
      <c r="FB1598" s="7"/>
      <c r="FC1598" s="7"/>
      <c r="FD1598" s="7"/>
      <c r="FE1598" s="7"/>
      <c r="FF1598" s="8"/>
      <c r="FG1598" s="6"/>
      <c r="FH1598" s="7"/>
      <c r="FI1598" s="7"/>
      <c r="FJ1598" s="7"/>
      <c r="FK1598" s="7"/>
      <c r="FL1598" s="8"/>
      <c r="FM1598" s="6"/>
      <c r="FN1598" s="7"/>
      <c r="FO1598" s="7"/>
      <c r="FP1598" s="7"/>
      <c r="FQ1598" s="7"/>
      <c r="FR1598" s="8"/>
      <c r="FS1598" s="6"/>
      <c r="FT1598" s="7"/>
      <c r="FU1598" s="7"/>
      <c r="FV1598" s="7"/>
      <c r="FW1598" s="7"/>
      <c r="FX1598" s="8"/>
      <c r="FY1598" s="6"/>
      <c r="FZ1598" s="7"/>
      <c r="GA1598" s="7"/>
      <c r="GB1598" s="7"/>
      <c r="GC1598" s="7"/>
      <c r="GD1598" s="8"/>
      <c r="GE1598" s="6"/>
      <c r="GF1598" s="7"/>
      <c r="GG1598" s="7"/>
      <c r="GH1598" s="7"/>
      <c r="GI1598" s="7"/>
      <c r="GJ1598" s="8"/>
      <c r="GK1598" s="6"/>
      <c r="GL1598" s="7"/>
      <c r="GM1598" s="7"/>
      <c r="GN1598" s="7"/>
      <c r="GO1598" s="7"/>
      <c r="GP1598" s="8"/>
      <c r="GQ1598" s="6"/>
      <c r="GR1598" s="7"/>
      <c r="GS1598" s="7"/>
      <c r="GT1598" s="7"/>
      <c r="GU1598" s="7"/>
      <c r="GV1598" s="8"/>
      <c r="GW1598" s="6"/>
      <c r="GX1598" s="7"/>
      <c r="GY1598" s="7"/>
      <c r="GZ1598" s="7"/>
      <c r="HA1598" s="7"/>
      <c r="HB1598" s="8"/>
      <c r="HC1598" s="6"/>
      <c r="HD1598" s="7"/>
      <c r="HE1598" s="7"/>
      <c r="HF1598" s="7"/>
      <c r="HG1598" s="7"/>
      <c r="HH1598" s="8"/>
      <c r="HI1598" s="6"/>
      <c r="HJ1598" s="7"/>
      <c r="HK1598" s="7"/>
      <c r="HL1598" s="7"/>
      <c r="HM1598" s="7"/>
      <c r="HN1598" s="8"/>
      <c r="HO1598" s="6"/>
      <c r="HP1598" s="7"/>
      <c r="HQ1598" s="7"/>
      <c r="HR1598" s="7"/>
      <c r="HS1598" s="7"/>
      <c r="HT1598" s="8"/>
      <c r="HU1598" s="6"/>
      <c r="HV1598" s="7"/>
      <c r="HW1598" s="7"/>
      <c r="HX1598" s="7"/>
      <c r="HY1598" s="7"/>
      <c r="HZ1598" s="8"/>
      <c r="IA1598" s="6"/>
      <c r="IB1598" s="7"/>
      <c r="IC1598" s="7"/>
      <c r="ID1598" s="7"/>
      <c r="IE1598" s="7"/>
      <c r="IF1598" s="8"/>
      <c r="IG1598" s="6"/>
      <c r="IH1598" s="7"/>
      <c r="II1598" s="7"/>
      <c r="IJ1598" s="7"/>
      <c r="IK1598" s="7"/>
      <c r="IL1598" s="8"/>
      <c r="IM1598" s="6"/>
      <c r="IN1598" s="7"/>
      <c r="IO1598" s="7"/>
      <c r="IP1598" s="7"/>
      <c r="IQ1598" s="7"/>
      <c r="IR1598" s="8"/>
      <c r="IS1598" s="6"/>
      <c r="IT1598" s="7"/>
      <c r="IU1598" s="7"/>
      <c r="IV1598" s="7"/>
    </row>
    <row r="1599" customFormat="false" ht="12.75" hidden="false" customHeight="false" outlineLevel="0" collapsed="false">
      <c r="A1599" s="5" t="s">
        <v>1863</v>
      </c>
      <c r="B1599" s="6" t="n">
        <v>37004</v>
      </c>
      <c r="C1599" s="7" t="s">
        <v>1864</v>
      </c>
      <c r="D1599" s="7" t="s">
        <v>1588</v>
      </c>
      <c r="E1599" s="7" t="s">
        <v>20</v>
      </c>
      <c r="F1599" s="8" t="s">
        <v>1280</v>
      </c>
      <c r="G1599" s="8" t="n">
        <v>50</v>
      </c>
      <c r="H1599" s="7"/>
      <c r="I1599" s="7"/>
      <c r="J1599" s="7"/>
      <c r="K1599" s="7"/>
      <c r="L1599" s="8"/>
      <c r="M1599" s="6"/>
      <c r="N1599" s="7"/>
      <c r="O1599" s="7"/>
      <c r="P1599" s="7"/>
      <c r="Q1599" s="7"/>
      <c r="R1599" s="8"/>
      <c r="S1599" s="6"/>
      <c r="T1599" s="7"/>
      <c r="U1599" s="7"/>
      <c r="V1599" s="7"/>
      <c r="W1599" s="7"/>
      <c r="X1599" s="8"/>
      <c r="Y1599" s="6"/>
      <c r="Z1599" s="7"/>
      <c r="AA1599" s="7"/>
      <c r="AB1599" s="7"/>
      <c r="AC1599" s="7"/>
      <c r="AD1599" s="8"/>
      <c r="AE1599" s="6"/>
      <c r="AF1599" s="7"/>
      <c r="AG1599" s="7"/>
      <c r="AH1599" s="7"/>
      <c r="AI1599" s="7"/>
      <c r="AJ1599" s="8"/>
      <c r="AK1599" s="6"/>
      <c r="AL1599" s="7"/>
      <c r="AM1599" s="7"/>
      <c r="AN1599" s="7"/>
      <c r="AO1599" s="7"/>
      <c r="AP1599" s="8"/>
      <c r="AQ1599" s="6"/>
      <c r="AR1599" s="7"/>
      <c r="AS1599" s="7"/>
      <c r="AT1599" s="7"/>
      <c r="AU1599" s="7"/>
      <c r="AV1599" s="8"/>
      <c r="AW1599" s="6"/>
      <c r="AX1599" s="7"/>
      <c r="AY1599" s="7"/>
      <c r="AZ1599" s="7"/>
      <c r="BA1599" s="7"/>
      <c r="BB1599" s="8"/>
      <c r="BC1599" s="6"/>
      <c r="BD1599" s="7"/>
      <c r="BE1599" s="7"/>
      <c r="BF1599" s="7"/>
      <c r="BG1599" s="7"/>
      <c r="BH1599" s="8"/>
      <c r="BI1599" s="6"/>
      <c r="BJ1599" s="7"/>
      <c r="BK1599" s="7"/>
      <c r="BL1599" s="7"/>
      <c r="BM1599" s="7"/>
      <c r="BN1599" s="8"/>
      <c r="BO1599" s="6"/>
      <c r="BP1599" s="7"/>
      <c r="BQ1599" s="7"/>
      <c r="BR1599" s="7"/>
      <c r="BS1599" s="7"/>
      <c r="BT1599" s="8"/>
      <c r="BU1599" s="6"/>
      <c r="BV1599" s="7"/>
      <c r="BW1599" s="7"/>
      <c r="BX1599" s="7"/>
      <c r="BY1599" s="7"/>
      <c r="BZ1599" s="8"/>
      <c r="CA1599" s="6"/>
      <c r="CB1599" s="7"/>
      <c r="CC1599" s="7"/>
      <c r="CD1599" s="7"/>
      <c r="CE1599" s="7"/>
      <c r="CF1599" s="8"/>
      <c r="CG1599" s="6"/>
      <c r="CH1599" s="7"/>
      <c r="CI1599" s="7"/>
      <c r="CJ1599" s="7"/>
      <c r="CK1599" s="7"/>
      <c r="CL1599" s="8"/>
      <c r="CM1599" s="6"/>
      <c r="CN1599" s="7"/>
      <c r="CO1599" s="7"/>
      <c r="CP1599" s="7"/>
      <c r="CQ1599" s="7"/>
      <c r="CR1599" s="8"/>
      <c r="CS1599" s="6"/>
      <c r="CT1599" s="7"/>
      <c r="CU1599" s="7"/>
      <c r="CV1599" s="7"/>
      <c r="CW1599" s="7"/>
      <c r="CX1599" s="8"/>
      <c r="CY1599" s="6"/>
      <c r="CZ1599" s="7"/>
      <c r="DA1599" s="7"/>
      <c r="DB1599" s="7"/>
      <c r="DC1599" s="7"/>
      <c r="DD1599" s="8"/>
      <c r="DE1599" s="6"/>
      <c r="DF1599" s="7"/>
      <c r="DG1599" s="7"/>
      <c r="DH1599" s="7"/>
      <c r="DI1599" s="7"/>
      <c r="DJ1599" s="8"/>
      <c r="DK1599" s="6"/>
      <c r="DL1599" s="7"/>
      <c r="DM1599" s="7"/>
      <c r="DN1599" s="7"/>
      <c r="DO1599" s="7"/>
      <c r="DP1599" s="8"/>
      <c r="DQ1599" s="6"/>
      <c r="DR1599" s="7"/>
      <c r="DS1599" s="7"/>
      <c r="DT1599" s="7"/>
      <c r="DU1599" s="7"/>
      <c r="DV1599" s="8"/>
      <c r="DW1599" s="6"/>
      <c r="DX1599" s="7"/>
      <c r="DY1599" s="7"/>
      <c r="DZ1599" s="7"/>
      <c r="EA1599" s="7"/>
      <c r="EB1599" s="8"/>
      <c r="EC1599" s="6"/>
      <c r="ED1599" s="7"/>
      <c r="EE1599" s="7"/>
      <c r="EF1599" s="7"/>
      <c r="EG1599" s="7"/>
      <c r="EH1599" s="8"/>
      <c r="EI1599" s="6"/>
      <c r="EJ1599" s="7"/>
      <c r="EK1599" s="7"/>
      <c r="EL1599" s="7"/>
      <c r="EM1599" s="7"/>
      <c r="EN1599" s="8"/>
      <c r="EO1599" s="6"/>
      <c r="EP1599" s="7"/>
      <c r="EQ1599" s="7"/>
      <c r="ER1599" s="7"/>
      <c r="ES1599" s="7"/>
      <c r="ET1599" s="8"/>
      <c r="EU1599" s="6"/>
      <c r="EV1599" s="7"/>
      <c r="EW1599" s="7"/>
      <c r="EX1599" s="7"/>
      <c r="EY1599" s="7"/>
      <c r="EZ1599" s="8"/>
      <c r="FA1599" s="6"/>
      <c r="FB1599" s="7"/>
      <c r="FC1599" s="7"/>
      <c r="FD1599" s="7"/>
      <c r="FE1599" s="7"/>
      <c r="FF1599" s="8"/>
      <c r="FG1599" s="6"/>
      <c r="FH1599" s="7"/>
      <c r="FI1599" s="7"/>
      <c r="FJ1599" s="7"/>
      <c r="FK1599" s="7"/>
      <c r="FL1599" s="8"/>
      <c r="FM1599" s="6"/>
      <c r="FN1599" s="7"/>
      <c r="FO1599" s="7"/>
      <c r="FP1599" s="7"/>
      <c r="FQ1599" s="7"/>
      <c r="FR1599" s="8"/>
      <c r="FS1599" s="6"/>
      <c r="FT1599" s="7"/>
      <c r="FU1599" s="7"/>
      <c r="FV1599" s="7"/>
      <c r="FW1599" s="7"/>
      <c r="FX1599" s="8"/>
      <c r="FY1599" s="6"/>
      <c r="FZ1599" s="7"/>
      <c r="GA1599" s="7"/>
      <c r="GB1599" s="7"/>
      <c r="GC1599" s="7"/>
      <c r="GD1599" s="8"/>
      <c r="GE1599" s="6"/>
      <c r="GF1599" s="7"/>
      <c r="GG1599" s="7"/>
      <c r="GH1599" s="7"/>
      <c r="GI1599" s="7"/>
      <c r="GJ1599" s="8"/>
      <c r="GK1599" s="6"/>
      <c r="GL1599" s="7"/>
      <c r="GM1599" s="7"/>
      <c r="GN1599" s="7"/>
      <c r="GO1599" s="7"/>
      <c r="GP1599" s="8"/>
      <c r="GQ1599" s="6"/>
      <c r="GR1599" s="7"/>
      <c r="GS1599" s="7"/>
      <c r="GT1599" s="7"/>
      <c r="GU1599" s="7"/>
      <c r="GV1599" s="8"/>
      <c r="GW1599" s="6"/>
      <c r="GX1599" s="7"/>
      <c r="GY1599" s="7"/>
      <c r="GZ1599" s="7"/>
      <c r="HA1599" s="7"/>
      <c r="HB1599" s="8"/>
      <c r="HC1599" s="6"/>
      <c r="HD1599" s="7"/>
      <c r="HE1599" s="7"/>
      <c r="HF1599" s="7"/>
      <c r="HG1599" s="7"/>
      <c r="HH1599" s="8"/>
      <c r="HI1599" s="6"/>
      <c r="HJ1599" s="7"/>
      <c r="HK1599" s="7"/>
      <c r="HL1599" s="7"/>
      <c r="HM1599" s="7"/>
      <c r="HN1599" s="8"/>
      <c r="HO1599" s="6"/>
      <c r="HP1599" s="7"/>
      <c r="HQ1599" s="7"/>
      <c r="HR1599" s="7"/>
      <c r="HS1599" s="7"/>
      <c r="HT1599" s="8"/>
      <c r="HU1599" s="6"/>
      <c r="HV1599" s="7"/>
      <c r="HW1599" s="7"/>
      <c r="HX1599" s="7"/>
      <c r="HY1599" s="7"/>
      <c r="HZ1599" s="8"/>
      <c r="IA1599" s="6"/>
      <c r="IB1599" s="7"/>
      <c r="IC1599" s="7"/>
      <c r="ID1599" s="7"/>
      <c r="IE1599" s="7"/>
      <c r="IF1599" s="8"/>
      <c r="IG1599" s="6"/>
      <c r="IH1599" s="7"/>
      <c r="II1599" s="7"/>
      <c r="IJ1599" s="7"/>
      <c r="IK1599" s="7"/>
      <c r="IL1599" s="8"/>
      <c r="IM1599" s="6"/>
      <c r="IN1599" s="7"/>
      <c r="IO1599" s="7"/>
      <c r="IP1599" s="7"/>
      <c r="IQ1599" s="7"/>
      <c r="IR1599" s="8"/>
      <c r="IS1599" s="6"/>
      <c r="IT1599" s="7"/>
      <c r="IU1599" s="7"/>
      <c r="IV1599" s="7"/>
    </row>
    <row r="1600" customFormat="false" ht="12.75" hidden="false" customHeight="false" outlineLevel="0" collapsed="false">
      <c r="A1600" s="5" t="s">
        <v>1865</v>
      </c>
      <c r="B1600" s="6" t="n">
        <v>37004</v>
      </c>
      <c r="C1600" s="7" t="s">
        <v>774</v>
      </c>
      <c r="D1600" s="7" t="s">
        <v>1588</v>
      </c>
      <c r="E1600" s="7" t="s">
        <v>20</v>
      </c>
      <c r="F1600" s="8" t="s">
        <v>1671</v>
      </c>
      <c r="G1600" s="8" t="n">
        <v>0</v>
      </c>
      <c r="H1600" s="7"/>
      <c r="I1600" s="7"/>
      <c r="J1600" s="7"/>
      <c r="K1600" s="7"/>
      <c r="L1600" s="8"/>
      <c r="M1600" s="6"/>
      <c r="N1600" s="7"/>
      <c r="O1600" s="7"/>
      <c r="P1600" s="7"/>
      <c r="Q1600" s="7"/>
      <c r="R1600" s="8"/>
      <c r="S1600" s="6"/>
      <c r="T1600" s="7"/>
      <c r="U1600" s="7"/>
      <c r="V1600" s="7"/>
      <c r="W1600" s="7"/>
      <c r="X1600" s="8"/>
      <c r="Y1600" s="6"/>
      <c r="Z1600" s="7"/>
      <c r="AA1600" s="7"/>
      <c r="AB1600" s="7"/>
      <c r="AC1600" s="7"/>
      <c r="AD1600" s="8"/>
      <c r="AE1600" s="6"/>
      <c r="AF1600" s="7"/>
      <c r="AG1600" s="7"/>
      <c r="AH1600" s="7"/>
      <c r="AI1600" s="7"/>
      <c r="AJ1600" s="8"/>
      <c r="AK1600" s="6"/>
      <c r="AL1600" s="7"/>
      <c r="AM1600" s="7"/>
      <c r="AN1600" s="7"/>
      <c r="AO1600" s="7"/>
      <c r="AP1600" s="8"/>
      <c r="AQ1600" s="6"/>
      <c r="AR1600" s="7"/>
      <c r="AS1600" s="7"/>
      <c r="AT1600" s="7"/>
      <c r="AU1600" s="7"/>
      <c r="AV1600" s="8"/>
      <c r="AW1600" s="6"/>
      <c r="AX1600" s="7"/>
      <c r="AY1600" s="7"/>
      <c r="AZ1600" s="7"/>
      <c r="BA1600" s="7"/>
      <c r="BB1600" s="8"/>
      <c r="BC1600" s="6"/>
      <c r="BD1600" s="7"/>
      <c r="BE1600" s="7"/>
      <c r="BF1600" s="7"/>
      <c r="BG1600" s="7"/>
      <c r="BH1600" s="8"/>
      <c r="BI1600" s="6"/>
      <c r="BJ1600" s="7"/>
      <c r="BK1600" s="7"/>
      <c r="BL1600" s="7"/>
      <c r="BM1600" s="7"/>
      <c r="BN1600" s="8"/>
      <c r="BO1600" s="6"/>
      <c r="BP1600" s="7"/>
      <c r="BQ1600" s="7"/>
      <c r="BR1600" s="7"/>
      <c r="BS1600" s="7"/>
      <c r="BT1600" s="8"/>
      <c r="BU1600" s="6"/>
      <c r="BV1600" s="7"/>
      <c r="BW1600" s="7"/>
      <c r="BX1600" s="7"/>
      <c r="BY1600" s="7"/>
      <c r="BZ1600" s="8"/>
      <c r="CA1600" s="6"/>
      <c r="CB1600" s="7"/>
      <c r="CC1600" s="7"/>
      <c r="CD1600" s="7"/>
      <c r="CE1600" s="7"/>
      <c r="CF1600" s="8"/>
      <c r="CG1600" s="6"/>
      <c r="CH1600" s="7"/>
      <c r="CI1600" s="7"/>
      <c r="CJ1600" s="7"/>
      <c r="CK1600" s="7"/>
      <c r="CL1600" s="8"/>
      <c r="CM1600" s="6"/>
      <c r="CN1600" s="7"/>
      <c r="CO1600" s="7"/>
      <c r="CP1600" s="7"/>
      <c r="CQ1600" s="7"/>
      <c r="CR1600" s="8"/>
      <c r="CS1600" s="6"/>
      <c r="CT1600" s="7"/>
      <c r="CU1600" s="7"/>
      <c r="CV1600" s="7"/>
      <c r="CW1600" s="7"/>
      <c r="CX1600" s="8"/>
      <c r="CY1600" s="6"/>
      <c r="CZ1600" s="7"/>
      <c r="DA1600" s="7"/>
      <c r="DB1600" s="7"/>
      <c r="DC1600" s="7"/>
      <c r="DD1600" s="8"/>
      <c r="DE1600" s="6"/>
      <c r="DF1600" s="7"/>
      <c r="DG1600" s="7"/>
      <c r="DH1600" s="7"/>
      <c r="DI1600" s="7"/>
      <c r="DJ1600" s="8"/>
      <c r="DK1600" s="6"/>
      <c r="DL1600" s="7"/>
      <c r="DM1600" s="7"/>
      <c r="DN1600" s="7"/>
      <c r="DO1600" s="7"/>
      <c r="DP1600" s="8"/>
      <c r="DQ1600" s="6"/>
      <c r="DR1600" s="7"/>
      <c r="DS1600" s="7"/>
      <c r="DT1600" s="7"/>
      <c r="DU1600" s="7"/>
      <c r="DV1600" s="8"/>
      <c r="DW1600" s="6"/>
      <c r="DX1600" s="7"/>
      <c r="DY1600" s="7"/>
      <c r="DZ1600" s="7"/>
      <c r="EA1600" s="7"/>
      <c r="EB1600" s="8"/>
      <c r="EC1600" s="6"/>
      <c r="ED1600" s="7"/>
      <c r="EE1600" s="7"/>
      <c r="EF1600" s="7"/>
      <c r="EG1600" s="7"/>
      <c r="EH1600" s="8"/>
      <c r="EI1600" s="6"/>
      <c r="EJ1600" s="7"/>
      <c r="EK1600" s="7"/>
      <c r="EL1600" s="7"/>
      <c r="EM1600" s="7"/>
      <c r="EN1600" s="8"/>
      <c r="EO1600" s="6"/>
      <c r="EP1600" s="7"/>
      <c r="EQ1600" s="7"/>
      <c r="ER1600" s="7"/>
      <c r="ES1600" s="7"/>
      <c r="ET1600" s="8"/>
      <c r="EU1600" s="6"/>
      <c r="EV1600" s="7"/>
      <c r="EW1600" s="7"/>
      <c r="EX1600" s="7"/>
      <c r="EY1600" s="7"/>
      <c r="EZ1600" s="8"/>
      <c r="FA1600" s="6"/>
      <c r="FB1600" s="7"/>
      <c r="FC1600" s="7"/>
      <c r="FD1600" s="7"/>
      <c r="FE1600" s="7"/>
      <c r="FF1600" s="8"/>
      <c r="FG1600" s="6"/>
      <c r="FH1600" s="7"/>
      <c r="FI1600" s="7"/>
      <c r="FJ1600" s="7"/>
      <c r="FK1600" s="7"/>
      <c r="FL1600" s="8"/>
      <c r="FM1600" s="6"/>
      <c r="FN1600" s="7"/>
      <c r="FO1600" s="7"/>
      <c r="FP1600" s="7"/>
      <c r="FQ1600" s="7"/>
      <c r="FR1600" s="8"/>
      <c r="FS1600" s="6"/>
      <c r="FT1600" s="7"/>
      <c r="FU1600" s="7"/>
      <c r="FV1600" s="7"/>
      <c r="FW1600" s="7"/>
      <c r="FX1600" s="8"/>
      <c r="FY1600" s="6"/>
      <c r="FZ1600" s="7"/>
      <c r="GA1600" s="7"/>
      <c r="GB1600" s="7"/>
      <c r="GC1600" s="7"/>
      <c r="GD1600" s="8"/>
      <c r="GE1600" s="6"/>
      <c r="GF1600" s="7"/>
      <c r="GG1600" s="7"/>
      <c r="GH1600" s="7"/>
      <c r="GI1600" s="7"/>
      <c r="GJ1600" s="8"/>
      <c r="GK1600" s="6"/>
      <c r="GL1600" s="7"/>
      <c r="GM1600" s="7"/>
      <c r="GN1600" s="7"/>
      <c r="GO1600" s="7"/>
      <c r="GP1600" s="8"/>
      <c r="GQ1600" s="6"/>
      <c r="GR1600" s="7"/>
      <c r="GS1600" s="7"/>
      <c r="GT1600" s="7"/>
      <c r="GU1600" s="7"/>
      <c r="GV1600" s="8"/>
      <c r="GW1600" s="6"/>
      <c r="GX1600" s="7"/>
      <c r="GY1600" s="7"/>
      <c r="GZ1600" s="7"/>
      <c r="HA1600" s="7"/>
      <c r="HB1600" s="8"/>
      <c r="HC1600" s="6"/>
      <c r="HD1600" s="7"/>
      <c r="HE1600" s="7"/>
      <c r="HF1600" s="7"/>
      <c r="HG1600" s="7"/>
      <c r="HH1600" s="8"/>
      <c r="HI1600" s="6"/>
      <c r="HJ1600" s="7"/>
      <c r="HK1600" s="7"/>
      <c r="HL1600" s="7"/>
      <c r="HM1600" s="7"/>
      <c r="HN1600" s="8"/>
      <c r="HO1600" s="6"/>
      <c r="HP1600" s="7"/>
      <c r="HQ1600" s="7"/>
      <c r="HR1600" s="7"/>
      <c r="HS1600" s="7"/>
      <c r="HT1600" s="8"/>
      <c r="HU1600" s="6"/>
      <c r="HV1600" s="7"/>
      <c r="HW1600" s="7"/>
      <c r="HX1600" s="7"/>
      <c r="HY1600" s="7"/>
      <c r="HZ1600" s="8"/>
      <c r="IA1600" s="6"/>
      <c r="IB1600" s="7"/>
      <c r="IC1600" s="7"/>
      <c r="ID1600" s="7"/>
      <c r="IE1600" s="7"/>
      <c r="IF1600" s="8"/>
      <c r="IG1600" s="6"/>
      <c r="IH1600" s="7"/>
      <c r="II1600" s="7"/>
      <c r="IJ1600" s="7"/>
      <c r="IK1600" s="7"/>
      <c r="IL1600" s="8"/>
      <c r="IM1600" s="6"/>
      <c r="IN1600" s="7"/>
      <c r="IO1600" s="7"/>
      <c r="IP1600" s="7"/>
      <c r="IQ1600" s="7"/>
      <c r="IR1600" s="8"/>
      <c r="IS1600" s="6"/>
      <c r="IT1600" s="7"/>
      <c r="IU1600" s="7"/>
      <c r="IV1600" s="7"/>
    </row>
    <row r="1601" customFormat="false" ht="12.75" hidden="false" customHeight="false" outlineLevel="0" collapsed="false">
      <c r="A1601" s="5" t="s">
        <v>1866</v>
      </c>
      <c r="B1601" s="6" t="n">
        <v>37004</v>
      </c>
      <c r="C1601" s="7" t="s">
        <v>1663</v>
      </c>
      <c r="D1601" s="7" t="s">
        <v>1588</v>
      </c>
      <c r="E1601" s="7" t="s">
        <v>20</v>
      </c>
      <c r="F1601" s="8" t="s">
        <v>1621</v>
      </c>
      <c r="G1601" s="8" t="n">
        <v>250</v>
      </c>
      <c r="H1601" s="7"/>
      <c r="I1601" s="7"/>
      <c r="J1601" s="7"/>
      <c r="K1601" s="7"/>
      <c r="L1601" s="8"/>
      <c r="M1601" s="6"/>
      <c r="N1601" s="7"/>
      <c r="O1601" s="7"/>
      <c r="P1601" s="7"/>
      <c r="Q1601" s="7"/>
      <c r="R1601" s="8"/>
      <c r="S1601" s="6"/>
      <c r="T1601" s="7"/>
      <c r="U1601" s="7"/>
      <c r="V1601" s="7"/>
      <c r="W1601" s="7"/>
      <c r="X1601" s="8"/>
      <c r="Y1601" s="6"/>
      <c r="Z1601" s="7"/>
      <c r="AA1601" s="7"/>
      <c r="AB1601" s="7"/>
      <c r="AC1601" s="7"/>
      <c r="AD1601" s="8"/>
      <c r="AE1601" s="6"/>
      <c r="AF1601" s="7"/>
      <c r="AG1601" s="7"/>
      <c r="AH1601" s="7"/>
      <c r="AI1601" s="7"/>
      <c r="AJ1601" s="8"/>
      <c r="AK1601" s="6"/>
      <c r="AL1601" s="7"/>
      <c r="AM1601" s="7"/>
      <c r="AN1601" s="7"/>
      <c r="AO1601" s="7"/>
      <c r="AP1601" s="8"/>
      <c r="AQ1601" s="6"/>
      <c r="AR1601" s="7"/>
      <c r="AS1601" s="7"/>
      <c r="AT1601" s="7"/>
      <c r="AU1601" s="7"/>
      <c r="AV1601" s="8"/>
      <c r="AW1601" s="6"/>
      <c r="AX1601" s="7"/>
      <c r="AY1601" s="7"/>
      <c r="AZ1601" s="7"/>
      <c r="BA1601" s="7"/>
      <c r="BB1601" s="8"/>
      <c r="BC1601" s="6"/>
      <c r="BD1601" s="7"/>
      <c r="BE1601" s="7"/>
      <c r="BF1601" s="7"/>
      <c r="BG1601" s="7"/>
      <c r="BH1601" s="8"/>
      <c r="BI1601" s="6"/>
      <c r="BJ1601" s="7"/>
      <c r="BK1601" s="7"/>
      <c r="BL1601" s="7"/>
      <c r="BM1601" s="7"/>
      <c r="BN1601" s="8"/>
      <c r="BO1601" s="6"/>
      <c r="BP1601" s="7"/>
      <c r="BQ1601" s="7"/>
      <c r="BR1601" s="7"/>
      <c r="BS1601" s="7"/>
      <c r="BT1601" s="8"/>
      <c r="BU1601" s="6"/>
      <c r="BV1601" s="7"/>
      <c r="BW1601" s="7"/>
      <c r="BX1601" s="7"/>
      <c r="BY1601" s="7"/>
      <c r="BZ1601" s="8"/>
      <c r="CA1601" s="6"/>
      <c r="CB1601" s="7"/>
      <c r="CC1601" s="7"/>
      <c r="CD1601" s="7"/>
      <c r="CE1601" s="7"/>
      <c r="CF1601" s="8"/>
      <c r="CG1601" s="6"/>
      <c r="CH1601" s="7"/>
      <c r="CI1601" s="7"/>
      <c r="CJ1601" s="7"/>
      <c r="CK1601" s="7"/>
      <c r="CL1601" s="8"/>
      <c r="CM1601" s="6"/>
      <c r="CN1601" s="7"/>
      <c r="CO1601" s="7"/>
      <c r="CP1601" s="7"/>
      <c r="CQ1601" s="7"/>
      <c r="CR1601" s="8"/>
      <c r="CS1601" s="6"/>
      <c r="CT1601" s="7"/>
      <c r="CU1601" s="7"/>
      <c r="CV1601" s="7"/>
      <c r="CW1601" s="7"/>
      <c r="CX1601" s="8"/>
      <c r="CY1601" s="6"/>
      <c r="CZ1601" s="7"/>
      <c r="DA1601" s="7"/>
      <c r="DB1601" s="7"/>
      <c r="DC1601" s="7"/>
      <c r="DD1601" s="8"/>
      <c r="DE1601" s="6"/>
      <c r="DF1601" s="7"/>
      <c r="DG1601" s="7"/>
      <c r="DH1601" s="7"/>
      <c r="DI1601" s="7"/>
      <c r="DJ1601" s="8"/>
      <c r="DK1601" s="6"/>
      <c r="DL1601" s="7"/>
      <c r="DM1601" s="7"/>
      <c r="DN1601" s="7"/>
      <c r="DO1601" s="7"/>
      <c r="DP1601" s="8"/>
      <c r="DQ1601" s="6"/>
      <c r="DR1601" s="7"/>
      <c r="DS1601" s="7"/>
      <c r="DT1601" s="7"/>
      <c r="DU1601" s="7"/>
      <c r="DV1601" s="8"/>
      <c r="DW1601" s="6"/>
      <c r="DX1601" s="7"/>
      <c r="DY1601" s="7"/>
      <c r="DZ1601" s="7"/>
      <c r="EA1601" s="7"/>
      <c r="EB1601" s="8"/>
      <c r="EC1601" s="6"/>
      <c r="ED1601" s="7"/>
      <c r="EE1601" s="7"/>
      <c r="EF1601" s="7"/>
      <c r="EG1601" s="7"/>
      <c r="EH1601" s="8"/>
      <c r="EI1601" s="6"/>
      <c r="EJ1601" s="7"/>
      <c r="EK1601" s="7"/>
      <c r="EL1601" s="7"/>
      <c r="EM1601" s="7"/>
      <c r="EN1601" s="8"/>
      <c r="EO1601" s="6"/>
      <c r="EP1601" s="7"/>
      <c r="EQ1601" s="7"/>
      <c r="ER1601" s="7"/>
      <c r="ES1601" s="7"/>
      <c r="ET1601" s="8"/>
      <c r="EU1601" s="6"/>
      <c r="EV1601" s="7"/>
      <c r="EW1601" s="7"/>
      <c r="EX1601" s="7"/>
      <c r="EY1601" s="7"/>
      <c r="EZ1601" s="8"/>
      <c r="FA1601" s="6"/>
      <c r="FB1601" s="7"/>
      <c r="FC1601" s="7"/>
      <c r="FD1601" s="7"/>
      <c r="FE1601" s="7"/>
      <c r="FF1601" s="8"/>
      <c r="FG1601" s="6"/>
      <c r="FH1601" s="7"/>
      <c r="FI1601" s="7"/>
      <c r="FJ1601" s="7"/>
      <c r="FK1601" s="7"/>
      <c r="FL1601" s="8"/>
      <c r="FM1601" s="6"/>
      <c r="FN1601" s="7"/>
      <c r="FO1601" s="7"/>
      <c r="FP1601" s="7"/>
      <c r="FQ1601" s="7"/>
      <c r="FR1601" s="8"/>
      <c r="FS1601" s="6"/>
      <c r="FT1601" s="7"/>
      <c r="FU1601" s="7"/>
      <c r="FV1601" s="7"/>
      <c r="FW1601" s="7"/>
      <c r="FX1601" s="8"/>
      <c r="FY1601" s="6"/>
      <c r="FZ1601" s="7"/>
      <c r="GA1601" s="7"/>
      <c r="GB1601" s="7"/>
      <c r="GC1601" s="7"/>
      <c r="GD1601" s="8"/>
      <c r="GE1601" s="6"/>
      <c r="GF1601" s="7"/>
      <c r="GG1601" s="7"/>
      <c r="GH1601" s="7"/>
      <c r="GI1601" s="7"/>
      <c r="GJ1601" s="8"/>
      <c r="GK1601" s="6"/>
      <c r="GL1601" s="7"/>
      <c r="GM1601" s="7"/>
      <c r="GN1601" s="7"/>
      <c r="GO1601" s="7"/>
      <c r="GP1601" s="8"/>
      <c r="GQ1601" s="6"/>
      <c r="GR1601" s="7"/>
      <c r="GS1601" s="7"/>
      <c r="GT1601" s="7"/>
      <c r="GU1601" s="7"/>
      <c r="GV1601" s="8"/>
      <c r="GW1601" s="6"/>
      <c r="GX1601" s="7"/>
      <c r="GY1601" s="7"/>
      <c r="GZ1601" s="7"/>
      <c r="HA1601" s="7"/>
      <c r="HB1601" s="8"/>
      <c r="HC1601" s="6"/>
      <c r="HD1601" s="7"/>
      <c r="HE1601" s="7"/>
      <c r="HF1601" s="7"/>
      <c r="HG1601" s="7"/>
      <c r="HH1601" s="8"/>
      <c r="HI1601" s="6"/>
      <c r="HJ1601" s="7"/>
      <c r="HK1601" s="7"/>
      <c r="HL1601" s="7"/>
      <c r="HM1601" s="7"/>
      <c r="HN1601" s="8"/>
      <c r="HO1601" s="6"/>
      <c r="HP1601" s="7"/>
      <c r="HQ1601" s="7"/>
      <c r="HR1601" s="7"/>
      <c r="HS1601" s="7"/>
      <c r="HT1601" s="8"/>
      <c r="HU1601" s="6"/>
      <c r="HV1601" s="7"/>
      <c r="HW1601" s="7"/>
      <c r="HX1601" s="7"/>
      <c r="HY1601" s="7"/>
      <c r="HZ1601" s="8"/>
      <c r="IA1601" s="6"/>
      <c r="IB1601" s="7"/>
      <c r="IC1601" s="7"/>
      <c r="ID1601" s="7"/>
      <c r="IE1601" s="7"/>
      <c r="IF1601" s="8"/>
      <c r="IG1601" s="6"/>
      <c r="IH1601" s="7"/>
      <c r="II1601" s="7"/>
      <c r="IJ1601" s="7"/>
      <c r="IK1601" s="7"/>
      <c r="IL1601" s="8"/>
      <c r="IM1601" s="6"/>
      <c r="IN1601" s="7"/>
      <c r="IO1601" s="7"/>
      <c r="IP1601" s="7"/>
      <c r="IQ1601" s="7"/>
      <c r="IR1601" s="8"/>
      <c r="IS1601" s="6"/>
      <c r="IT1601" s="7"/>
      <c r="IU1601" s="7"/>
      <c r="IV1601" s="7"/>
    </row>
    <row r="1602" customFormat="false" ht="12.75" hidden="false" customHeight="false" outlineLevel="0" collapsed="false">
      <c r="A1602" s="5" t="s">
        <v>1867</v>
      </c>
      <c r="B1602" s="6" t="n">
        <v>37004</v>
      </c>
      <c r="C1602" s="7" t="s">
        <v>774</v>
      </c>
      <c r="D1602" s="7" t="s">
        <v>1588</v>
      </c>
      <c r="E1602" s="7" t="s">
        <v>20</v>
      </c>
      <c r="F1602" s="8" t="s">
        <v>1098</v>
      </c>
      <c r="G1602" s="8" t="n">
        <v>12750</v>
      </c>
      <c r="H1602" s="7"/>
      <c r="I1602" s="7"/>
      <c r="J1602" s="7"/>
      <c r="K1602" s="7"/>
      <c r="L1602" s="8"/>
      <c r="M1602" s="6"/>
      <c r="N1602" s="7"/>
      <c r="O1602" s="7"/>
      <c r="P1602" s="7"/>
      <c r="Q1602" s="7"/>
      <c r="R1602" s="8"/>
      <c r="S1602" s="6"/>
      <c r="T1602" s="7"/>
      <c r="U1602" s="7"/>
      <c r="V1602" s="7"/>
      <c r="W1602" s="7"/>
      <c r="X1602" s="8"/>
      <c r="Y1602" s="6"/>
      <c r="Z1602" s="7"/>
      <c r="AA1602" s="7"/>
      <c r="AB1602" s="7"/>
      <c r="AC1602" s="7"/>
      <c r="AD1602" s="8"/>
      <c r="AE1602" s="6"/>
      <c r="AF1602" s="7"/>
      <c r="AG1602" s="7"/>
      <c r="AH1602" s="7"/>
      <c r="AI1602" s="7"/>
      <c r="AJ1602" s="8"/>
      <c r="AK1602" s="6"/>
      <c r="AL1602" s="7"/>
      <c r="AM1602" s="7"/>
      <c r="AN1602" s="7"/>
      <c r="AO1602" s="7"/>
      <c r="AP1602" s="8"/>
      <c r="AQ1602" s="6"/>
      <c r="AR1602" s="7"/>
      <c r="AS1602" s="7"/>
      <c r="AT1602" s="7"/>
      <c r="AU1602" s="7"/>
      <c r="AV1602" s="8"/>
      <c r="AW1602" s="6"/>
      <c r="AX1602" s="7"/>
      <c r="AY1602" s="7"/>
      <c r="AZ1602" s="7"/>
      <c r="BA1602" s="7"/>
      <c r="BB1602" s="8"/>
      <c r="BC1602" s="6"/>
      <c r="BD1602" s="7"/>
      <c r="BE1602" s="7"/>
      <c r="BF1602" s="7"/>
      <c r="BG1602" s="7"/>
      <c r="BH1602" s="8"/>
      <c r="BI1602" s="6"/>
      <c r="BJ1602" s="7"/>
      <c r="BK1602" s="7"/>
      <c r="BL1602" s="7"/>
      <c r="BM1602" s="7"/>
      <c r="BN1602" s="8"/>
      <c r="BO1602" s="6"/>
      <c r="BP1602" s="7"/>
      <c r="BQ1602" s="7"/>
      <c r="BR1602" s="7"/>
      <c r="BS1602" s="7"/>
      <c r="BT1602" s="8"/>
      <c r="BU1602" s="6"/>
      <c r="BV1602" s="7"/>
      <c r="BW1602" s="7"/>
      <c r="BX1602" s="7"/>
      <c r="BY1602" s="7"/>
      <c r="BZ1602" s="8"/>
      <c r="CA1602" s="6"/>
      <c r="CB1602" s="7"/>
      <c r="CC1602" s="7"/>
      <c r="CD1602" s="7"/>
      <c r="CE1602" s="7"/>
      <c r="CF1602" s="8"/>
      <c r="CG1602" s="6"/>
      <c r="CH1602" s="7"/>
      <c r="CI1602" s="7"/>
      <c r="CJ1602" s="7"/>
      <c r="CK1602" s="7"/>
      <c r="CL1602" s="8"/>
      <c r="CM1602" s="6"/>
      <c r="CN1602" s="7"/>
      <c r="CO1602" s="7"/>
      <c r="CP1602" s="7"/>
      <c r="CQ1602" s="7"/>
      <c r="CR1602" s="8"/>
      <c r="CS1602" s="6"/>
      <c r="CT1602" s="7"/>
      <c r="CU1602" s="7"/>
      <c r="CV1602" s="7"/>
      <c r="CW1602" s="7"/>
      <c r="CX1602" s="8"/>
      <c r="CY1602" s="6"/>
      <c r="CZ1602" s="7"/>
      <c r="DA1602" s="7"/>
      <c r="DB1602" s="7"/>
      <c r="DC1602" s="7"/>
      <c r="DD1602" s="8"/>
      <c r="DE1602" s="6"/>
      <c r="DF1602" s="7"/>
      <c r="DG1602" s="7"/>
      <c r="DH1602" s="7"/>
      <c r="DI1602" s="7"/>
      <c r="DJ1602" s="8"/>
      <c r="DK1602" s="6"/>
      <c r="DL1602" s="7"/>
      <c r="DM1602" s="7"/>
      <c r="DN1602" s="7"/>
      <c r="DO1602" s="7"/>
      <c r="DP1602" s="8"/>
      <c r="DQ1602" s="6"/>
      <c r="DR1602" s="7"/>
      <c r="DS1602" s="7"/>
      <c r="DT1602" s="7"/>
      <c r="DU1602" s="7"/>
      <c r="DV1602" s="8"/>
      <c r="DW1602" s="6"/>
      <c r="DX1602" s="7"/>
      <c r="DY1602" s="7"/>
      <c r="DZ1602" s="7"/>
      <c r="EA1602" s="7"/>
      <c r="EB1602" s="8"/>
      <c r="EC1602" s="6"/>
      <c r="ED1602" s="7"/>
      <c r="EE1602" s="7"/>
      <c r="EF1602" s="7"/>
      <c r="EG1602" s="7"/>
      <c r="EH1602" s="8"/>
      <c r="EI1602" s="6"/>
      <c r="EJ1602" s="7"/>
      <c r="EK1602" s="7"/>
      <c r="EL1602" s="7"/>
      <c r="EM1602" s="7"/>
      <c r="EN1602" s="8"/>
      <c r="EO1602" s="6"/>
      <c r="EP1602" s="7"/>
      <c r="EQ1602" s="7"/>
      <c r="ER1602" s="7"/>
      <c r="ES1602" s="7"/>
      <c r="ET1602" s="8"/>
      <c r="EU1602" s="6"/>
      <c r="EV1602" s="7"/>
      <c r="EW1602" s="7"/>
      <c r="EX1602" s="7"/>
      <c r="EY1602" s="7"/>
      <c r="EZ1602" s="8"/>
      <c r="FA1602" s="6"/>
      <c r="FB1602" s="7"/>
      <c r="FC1602" s="7"/>
      <c r="FD1602" s="7"/>
      <c r="FE1602" s="7"/>
      <c r="FF1602" s="8"/>
      <c r="FG1602" s="6"/>
      <c r="FH1602" s="7"/>
      <c r="FI1602" s="7"/>
      <c r="FJ1602" s="7"/>
      <c r="FK1602" s="7"/>
      <c r="FL1602" s="8"/>
      <c r="FM1602" s="6"/>
      <c r="FN1602" s="7"/>
      <c r="FO1602" s="7"/>
      <c r="FP1602" s="7"/>
      <c r="FQ1602" s="7"/>
      <c r="FR1602" s="8"/>
      <c r="FS1602" s="6"/>
      <c r="FT1602" s="7"/>
      <c r="FU1602" s="7"/>
      <c r="FV1602" s="7"/>
      <c r="FW1602" s="7"/>
      <c r="FX1602" s="8"/>
      <c r="FY1602" s="6"/>
      <c r="FZ1602" s="7"/>
      <c r="GA1602" s="7"/>
      <c r="GB1602" s="7"/>
      <c r="GC1602" s="7"/>
      <c r="GD1602" s="8"/>
      <c r="GE1602" s="6"/>
      <c r="GF1602" s="7"/>
      <c r="GG1602" s="7"/>
      <c r="GH1602" s="7"/>
      <c r="GI1602" s="7"/>
      <c r="GJ1602" s="8"/>
      <c r="GK1602" s="6"/>
      <c r="GL1602" s="7"/>
      <c r="GM1602" s="7"/>
      <c r="GN1602" s="7"/>
      <c r="GO1602" s="7"/>
      <c r="GP1602" s="8"/>
      <c r="GQ1602" s="6"/>
      <c r="GR1602" s="7"/>
      <c r="GS1602" s="7"/>
      <c r="GT1602" s="7"/>
      <c r="GU1602" s="7"/>
      <c r="GV1602" s="8"/>
      <c r="GW1602" s="6"/>
      <c r="GX1602" s="7"/>
      <c r="GY1602" s="7"/>
      <c r="GZ1602" s="7"/>
      <c r="HA1602" s="7"/>
      <c r="HB1602" s="8"/>
      <c r="HC1602" s="6"/>
      <c r="HD1602" s="7"/>
      <c r="HE1602" s="7"/>
      <c r="HF1602" s="7"/>
      <c r="HG1602" s="7"/>
      <c r="HH1602" s="8"/>
      <c r="HI1602" s="6"/>
      <c r="HJ1602" s="7"/>
      <c r="HK1602" s="7"/>
      <c r="HL1602" s="7"/>
      <c r="HM1602" s="7"/>
      <c r="HN1602" s="8"/>
      <c r="HO1602" s="6"/>
      <c r="HP1602" s="7"/>
      <c r="HQ1602" s="7"/>
      <c r="HR1602" s="7"/>
      <c r="HS1602" s="7"/>
      <c r="HT1602" s="8"/>
      <c r="HU1602" s="6"/>
      <c r="HV1602" s="7"/>
      <c r="HW1602" s="7"/>
      <c r="HX1602" s="7"/>
      <c r="HY1602" s="7"/>
      <c r="HZ1602" s="8"/>
      <c r="IA1602" s="6"/>
      <c r="IB1602" s="7"/>
      <c r="IC1602" s="7"/>
      <c r="ID1602" s="7"/>
      <c r="IE1602" s="7"/>
      <c r="IF1602" s="8"/>
      <c r="IG1602" s="6"/>
      <c r="IH1602" s="7"/>
      <c r="II1602" s="7"/>
      <c r="IJ1602" s="7"/>
      <c r="IK1602" s="7"/>
      <c r="IL1602" s="8"/>
      <c r="IM1602" s="6"/>
      <c r="IN1602" s="7"/>
      <c r="IO1602" s="7"/>
      <c r="IP1602" s="7"/>
      <c r="IQ1602" s="7"/>
      <c r="IR1602" s="8"/>
      <c r="IS1602" s="6"/>
      <c r="IT1602" s="7"/>
      <c r="IU1602" s="7"/>
      <c r="IV1602" s="7"/>
    </row>
    <row r="1603" customFormat="false" ht="12.75" hidden="false" customHeight="false" outlineLevel="0" collapsed="false">
      <c r="A1603" s="5" t="s">
        <v>1868</v>
      </c>
      <c r="B1603" s="6" t="n">
        <v>37004</v>
      </c>
      <c r="C1603" s="7" t="s">
        <v>1663</v>
      </c>
      <c r="D1603" s="7" t="s">
        <v>1588</v>
      </c>
      <c r="E1603" s="7" t="s">
        <v>20</v>
      </c>
      <c r="F1603" s="8" t="s">
        <v>1621</v>
      </c>
      <c r="G1603" s="8" t="n">
        <v>250</v>
      </c>
      <c r="H1603" s="7"/>
      <c r="I1603" s="7"/>
      <c r="J1603" s="7"/>
      <c r="K1603" s="7"/>
      <c r="L1603" s="8"/>
      <c r="M1603" s="6"/>
      <c r="N1603" s="7"/>
      <c r="O1603" s="7"/>
      <c r="P1603" s="7"/>
      <c r="Q1603" s="7"/>
      <c r="R1603" s="8"/>
      <c r="S1603" s="6"/>
      <c r="T1603" s="7"/>
      <c r="U1603" s="7"/>
      <c r="V1603" s="7"/>
      <c r="W1603" s="7"/>
      <c r="X1603" s="8"/>
      <c r="Y1603" s="6"/>
      <c r="Z1603" s="7"/>
      <c r="AA1603" s="7"/>
      <c r="AB1603" s="7"/>
      <c r="AC1603" s="7"/>
      <c r="AD1603" s="8"/>
      <c r="AE1603" s="6"/>
      <c r="AF1603" s="7"/>
      <c r="AG1603" s="7"/>
      <c r="AH1603" s="7"/>
      <c r="AI1603" s="7"/>
      <c r="AJ1603" s="8"/>
      <c r="AK1603" s="6"/>
      <c r="AL1603" s="7"/>
      <c r="AM1603" s="7"/>
      <c r="AN1603" s="7"/>
      <c r="AO1603" s="7"/>
      <c r="AP1603" s="8"/>
      <c r="AQ1603" s="6"/>
      <c r="AR1603" s="7"/>
      <c r="AS1603" s="7"/>
      <c r="AT1603" s="7"/>
      <c r="AU1603" s="7"/>
      <c r="AV1603" s="8"/>
      <c r="AW1603" s="6"/>
      <c r="AX1603" s="7"/>
      <c r="AY1603" s="7"/>
      <c r="AZ1603" s="7"/>
      <c r="BA1603" s="7"/>
      <c r="BB1603" s="8"/>
      <c r="BC1603" s="6"/>
      <c r="BD1603" s="7"/>
      <c r="BE1603" s="7"/>
      <c r="BF1603" s="7"/>
      <c r="BG1603" s="7"/>
      <c r="BH1603" s="8"/>
      <c r="BI1603" s="6"/>
      <c r="BJ1603" s="7"/>
      <c r="BK1603" s="7"/>
      <c r="BL1603" s="7"/>
      <c r="BM1603" s="7"/>
      <c r="BN1603" s="8"/>
      <c r="BO1603" s="6"/>
      <c r="BP1603" s="7"/>
      <c r="BQ1603" s="7"/>
      <c r="BR1603" s="7"/>
      <c r="BS1603" s="7"/>
      <c r="BT1603" s="8"/>
      <c r="BU1603" s="6"/>
      <c r="BV1603" s="7"/>
      <c r="BW1603" s="7"/>
      <c r="BX1603" s="7"/>
      <c r="BY1603" s="7"/>
      <c r="BZ1603" s="8"/>
      <c r="CA1603" s="6"/>
      <c r="CB1603" s="7"/>
      <c r="CC1603" s="7"/>
      <c r="CD1603" s="7"/>
      <c r="CE1603" s="7"/>
      <c r="CF1603" s="8"/>
      <c r="CG1603" s="6"/>
      <c r="CH1603" s="7"/>
      <c r="CI1603" s="7"/>
      <c r="CJ1603" s="7"/>
      <c r="CK1603" s="7"/>
      <c r="CL1603" s="8"/>
      <c r="CM1603" s="6"/>
      <c r="CN1603" s="7"/>
      <c r="CO1603" s="7"/>
      <c r="CP1603" s="7"/>
      <c r="CQ1603" s="7"/>
      <c r="CR1603" s="8"/>
      <c r="CS1603" s="6"/>
      <c r="CT1603" s="7"/>
      <c r="CU1603" s="7"/>
      <c r="CV1603" s="7"/>
      <c r="CW1603" s="7"/>
      <c r="CX1603" s="8"/>
      <c r="CY1603" s="6"/>
      <c r="CZ1603" s="7"/>
      <c r="DA1603" s="7"/>
      <c r="DB1603" s="7"/>
      <c r="DC1603" s="7"/>
      <c r="DD1603" s="8"/>
      <c r="DE1603" s="6"/>
      <c r="DF1603" s="7"/>
      <c r="DG1603" s="7"/>
      <c r="DH1603" s="7"/>
      <c r="DI1603" s="7"/>
      <c r="DJ1603" s="8"/>
      <c r="DK1603" s="6"/>
      <c r="DL1603" s="7"/>
      <c r="DM1603" s="7"/>
      <c r="DN1603" s="7"/>
      <c r="DO1603" s="7"/>
      <c r="DP1603" s="8"/>
      <c r="DQ1603" s="6"/>
      <c r="DR1603" s="7"/>
      <c r="DS1603" s="7"/>
      <c r="DT1603" s="7"/>
      <c r="DU1603" s="7"/>
      <c r="DV1603" s="8"/>
      <c r="DW1603" s="6"/>
      <c r="DX1603" s="7"/>
      <c r="DY1603" s="7"/>
      <c r="DZ1603" s="7"/>
      <c r="EA1603" s="7"/>
      <c r="EB1603" s="8"/>
      <c r="EC1603" s="6"/>
      <c r="ED1603" s="7"/>
      <c r="EE1603" s="7"/>
      <c r="EF1603" s="7"/>
      <c r="EG1603" s="7"/>
      <c r="EH1603" s="8"/>
      <c r="EI1603" s="6"/>
      <c r="EJ1603" s="7"/>
      <c r="EK1603" s="7"/>
      <c r="EL1603" s="7"/>
      <c r="EM1603" s="7"/>
      <c r="EN1603" s="8"/>
      <c r="EO1603" s="6"/>
      <c r="EP1603" s="7"/>
      <c r="EQ1603" s="7"/>
      <c r="ER1603" s="7"/>
      <c r="ES1603" s="7"/>
      <c r="ET1603" s="8"/>
      <c r="EU1603" s="6"/>
      <c r="EV1603" s="7"/>
      <c r="EW1603" s="7"/>
      <c r="EX1603" s="7"/>
      <c r="EY1603" s="7"/>
      <c r="EZ1603" s="8"/>
      <c r="FA1603" s="6"/>
      <c r="FB1603" s="7"/>
      <c r="FC1603" s="7"/>
      <c r="FD1603" s="7"/>
      <c r="FE1603" s="7"/>
      <c r="FF1603" s="8"/>
      <c r="FG1603" s="6"/>
      <c r="FH1603" s="7"/>
      <c r="FI1603" s="7"/>
      <c r="FJ1603" s="7"/>
      <c r="FK1603" s="7"/>
      <c r="FL1603" s="8"/>
      <c r="FM1603" s="6"/>
      <c r="FN1603" s="7"/>
      <c r="FO1603" s="7"/>
      <c r="FP1603" s="7"/>
      <c r="FQ1603" s="7"/>
      <c r="FR1603" s="8"/>
      <c r="FS1603" s="6"/>
      <c r="FT1603" s="7"/>
      <c r="FU1603" s="7"/>
      <c r="FV1603" s="7"/>
      <c r="FW1603" s="7"/>
      <c r="FX1603" s="8"/>
      <c r="FY1603" s="6"/>
      <c r="FZ1603" s="7"/>
      <c r="GA1603" s="7"/>
      <c r="GB1603" s="7"/>
      <c r="GC1603" s="7"/>
      <c r="GD1603" s="8"/>
      <c r="GE1603" s="6"/>
      <c r="GF1603" s="7"/>
      <c r="GG1603" s="7"/>
      <c r="GH1603" s="7"/>
      <c r="GI1603" s="7"/>
      <c r="GJ1603" s="8"/>
      <c r="GK1603" s="6"/>
      <c r="GL1603" s="7"/>
      <c r="GM1603" s="7"/>
      <c r="GN1603" s="7"/>
      <c r="GO1603" s="7"/>
      <c r="GP1603" s="8"/>
      <c r="GQ1603" s="6"/>
      <c r="GR1603" s="7"/>
      <c r="GS1603" s="7"/>
      <c r="GT1603" s="7"/>
      <c r="GU1603" s="7"/>
      <c r="GV1603" s="8"/>
      <c r="GW1603" s="6"/>
      <c r="GX1603" s="7"/>
      <c r="GY1603" s="7"/>
      <c r="GZ1603" s="7"/>
      <c r="HA1603" s="7"/>
      <c r="HB1603" s="8"/>
      <c r="HC1603" s="6"/>
      <c r="HD1603" s="7"/>
      <c r="HE1603" s="7"/>
      <c r="HF1603" s="7"/>
      <c r="HG1603" s="7"/>
      <c r="HH1603" s="8"/>
      <c r="HI1603" s="6"/>
      <c r="HJ1603" s="7"/>
      <c r="HK1603" s="7"/>
      <c r="HL1603" s="7"/>
      <c r="HM1603" s="7"/>
      <c r="HN1603" s="8"/>
      <c r="HO1603" s="6"/>
      <c r="HP1603" s="7"/>
      <c r="HQ1603" s="7"/>
      <c r="HR1603" s="7"/>
      <c r="HS1603" s="7"/>
      <c r="HT1603" s="8"/>
      <c r="HU1603" s="6"/>
      <c r="HV1603" s="7"/>
      <c r="HW1603" s="7"/>
      <c r="HX1603" s="7"/>
      <c r="HY1603" s="7"/>
      <c r="HZ1603" s="8"/>
      <c r="IA1603" s="6"/>
      <c r="IB1603" s="7"/>
      <c r="IC1603" s="7"/>
      <c r="ID1603" s="7"/>
      <c r="IE1603" s="7"/>
      <c r="IF1603" s="8"/>
      <c r="IG1603" s="6"/>
      <c r="IH1603" s="7"/>
      <c r="II1603" s="7"/>
      <c r="IJ1603" s="7"/>
      <c r="IK1603" s="7"/>
      <c r="IL1603" s="8"/>
      <c r="IM1603" s="6"/>
      <c r="IN1603" s="7"/>
      <c r="IO1603" s="7"/>
      <c r="IP1603" s="7"/>
      <c r="IQ1603" s="7"/>
      <c r="IR1603" s="8"/>
      <c r="IS1603" s="6"/>
      <c r="IT1603" s="7"/>
      <c r="IU1603" s="7"/>
      <c r="IV1603" s="7"/>
    </row>
    <row r="1604" customFormat="false" ht="12.75" hidden="false" customHeight="false" outlineLevel="0" collapsed="false">
      <c r="A1604" s="5" t="s">
        <v>1869</v>
      </c>
      <c r="B1604" s="6" t="n">
        <v>37004</v>
      </c>
      <c r="C1604" s="7" t="s">
        <v>1870</v>
      </c>
      <c r="D1604" s="7" t="s">
        <v>1588</v>
      </c>
      <c r="E1604" s="7" t="s">
        <v>20</v>
      </c>
      <c r="F1604" s="8" t="s">
        <v>1621</v>
      </c>
      <c r="G1604" s="8" t="n">
        <v>0</v>
      </c>
      <c r="H1604" s="7"/>
      <c r="I1604" s="7"/>
      <c r="J1604" s="7"/>
      <c r="K1604" s="7"/>
      <c r="L1604" s="8"/>
      <c r="M1604" s="6"/>
      <c r="N1604" s="7"/>
      <c r="O1604" s="7"/>
      <c r="P1604" s="7"/>
      <c r="Q1604" s="7"/>
      <c r="R1604" s="8"/>
      <c r="S1604" s="6"/>
      <c r="T1604" s="7"/>
      <c r="U1604" s="7"/>
      <c r="V1604" s="7"/>
      <c r="W1604" s="7"/>
      <c r="X1604" s="8"/>
      <c r="Y1604" s="6"/>
      <c r="Z1604" s="7"/>
      <c r="AA1604" s="7"/>
      <c r="AB1604" s="7"/>
      <c r="AC1604" s="7"/>
      <c r="AD1604" s="8"/>
      <c r="AE1604" s="6"/>
      <c r="AF1604" s="7"/>
      <c r="AG1604" s="7"/>
      <c r="AH1604" s="7"/>
      <c r="AI1604" s="7"/>
      <c r="AJ1604" s="8"/>
      <c r="AK1604" s="6"/>
      <c r="AL1604" s="7"/>
      <c r="AM1604" s="7"/>
      <c r="AN1604" s="7"/>
      <c r="AO1604" s="7"/>
      <c r="AP1604" s="8"/>
      <c r="AQ1604" s="6"/>
      <c r="AR1604" s="7"/>
      <c r="AS1604" s="7"/>
      <c r="AT1604" s="7"/>
      <c r="AU1604" s="7"/>
      <c r="AV1604" s="8"/>
      <c r="AW1604" s="6"/>
      <c r="AX1604" s="7"/>
      <c r="AY1604" s="7"/>
      <c r="AZ1604" s="7"/>
      <c r="BA1604" s="7"/>
      <c r="BB1604" s="8"/>
      <c r="BC1604" s="6"/>
      <c r="BD1604" s="7"/>
      <c r="BE1604" s="7"/>
      <c r="BF1604" s="7"/>
      <c r="BG1604" s="7"/>
      <c r="BH1604" s="8"/>
      <c r="BI1604" s="6"/>
      <c r="BJ1604" s="7"/>
      <c r="BK1604" s="7"/>
      <c r="BL1604" s="7"/>
      <c r="BM1604" s="7"/>
      <c r="BN1604" s="8"/>
      <c r="BO1604" s="6"/>
      <c r="BP1604" s="7"/>
      <c r="BQ1604" s="7"/>
      <c r="BR1604" s="7"/>
      <c r="BS1604" s="7"/>
      <c r="BT1604" s="8"/>
      <c r="BU1604" s="6"/>
      <c r="BV1604" s="7"/>
      <c r="BW1604" s="7"/>
      <c r="BX1604" s="7"/>
      <c r="BY1604" s="7"/>
      <c r="BZ1604" s="8"/>
      <c r="CA1604" s="6"/>
      <c r="CB1604" s="7"/>
      <c r="CC1604" s="7"/>
      <c r="CD1604" s="7"/>
      <c r="CE1604" s="7"/>
      <c r="CF1604" s="8"/>
      <c r="CG1604" s="6"/>
      <c r="CH1604" s="7"/>
      <c r="CI1604" s="7"/>
      <c r="CJ1604" s="7"/>
      <c r="CK1604" s="7"/>
      <c r="CL1604" s="8"/>
      <c r="CM1604" s="6"/>
      <c r="CN1604" s="7"/>
      <c r="CO1604" s="7"/>
      <c r="CP1604" s="7"/>
      <c r="CQ1604" s="7"/>
      <c r="CR1604" s="8"/>
      <c r="CS1604" s="6"/>
      <c r="CT1604" s="7"/>
      <c r="CU1604" s="7"/>
      <c r="CV1604" s="7"/>
      <c r="CW1604" s="7"/>
      <c r="CX1604" s="8"/>
      <c r="CY1604" s="6"/>
      <c r="CZ1604" s="7"/>
      <c r="DA1604" s="7"/>
      <c r="DB1604" s="7"/>
      <c r="DC1604" s="7"/>
      <c r="DD1604" s="8"/>
      <c r="DE1604" s="6"/>
      <c r="DF1604" s="7"/>
      <c r="DG1604" s="7"/>
      <c r="DH1604" s="7"/>
      <c r="DI1604" s="7"/>
      <c r="DJ1604" s="8"/>
      <c r="DK1604" s="6"/>
      <c r="DL1604" s="7"/>
      <c r="DM1604" s="7"/>
      <c r="DN1604" s="7"/>
      <c r="DO1604" s="7"/>
      <c r="DP1604" s="8"/>
      <c r="DQ1604" s="6"/>
      <c r="DR1604" s="7"/>
      <c r="DS1604" s="7"/>
      <c r="DT1604" s="7"/>
      <c r="DU1604" s="7"/>
      <c r="DV1604" s="8"/>
      <c r="DW1604" s="6"/>
      <c r="DX1604" s="7"/>
      <c r="DY1604" s="7"/>
      <c r="DZ1604" s="7"/>
      <c r="EA1604" s="7"/>
      <c r="EB1604" s="8"/>
      <c r="EC1604" s="6"/>
      <c r="ED1604" s="7"/>
      <c r="EE1604" s="7"/>
      <c r="EF1604" s="7"/>
      <c r="EG1604" s="7"/>
      <c r="EH1604" s="8"/>
      <c r="EI1604" s="6"/>
      <c r="EJ1604" s="7"/>
      <c r="EK1604" s="7"/>
      <c r="EL1604" s="7"/>
      <c r="EM1604" s="7"/>
      <c r="EN1604" s="8"/>
      <c r="EO1604" s="6"/>
      <c r="EP1604" s="7"/>
      <c r="EQ1604" s="7"/>
      <c r="ER1604" s="7"/>
      <c r="ES1604" s="7"/>
      <c r="ET1604" s="8"/>
      <c r="EU1604" s="6"/>
      <c r="EV1604" s="7"/>
      <c r="EW1604" s="7"/>
      <c r="EX1604" s="7"/>
      <c r="EY1604" s="7"/>
      <c r="EZ1604" s="8"/>
      <c r="FA1604" s="6"/>
      <c r="FB1604" s="7"/>
      <c r="FC1604" s="7"/>
      <c r="FD1604" s="7"/>
      <c r="FE1604" s="7"/>
      <c r="FF1604" s="8"/>
      <c r="FG1604" s="6"/>
      <c r="FH1604" s="7"/>
      <c r="FI1604" s="7"/>
      <c r="FJ1604" s="7"/>
      <c r="FK1604" s="7"/>
      <c r="FL1604" s="8"/>
      <c r="FM1604" s="6"/>
      <c r="FN1604" s="7"/>
      <c r="FO1604" s="7"/>
      <c r="FP1604" s="7"/>
      <c r="FQ1604" s="7"/>
      <c r="FR1604" s="8"/>
      <c r="FS1604" s="6"/>
      <c r="FT1604" s="7"/>
      <c r="FU1604" s="7"/>
      <c r="FV1604" s="7"/>
      <c r="FW1604" s="7"/>
      <c r="FX1604" s="8"/>
      <c r="FY1604" s="6"/>
      <c r="FZ1604" s="7"/>
      <c r="GA1604" s="7"/>
      <c r="GB1604" s="7"/>
      <c r="GC1604" s="7"/>
      <c r="GD1604" s="8"/>
      <c r="GE1604" s="6"/>
      <c r="GF1604" s="7"/>
      <c r="GG1604" s="7"/>
      <c r="GH1604" s="7"/>
      <c r="GI1604" s="7"/>
      <c r="GJ1604" s="8"/>
      <c r="GK1604" s="6"/>
      <c r="GL1604" s="7"/>
      <c r="GM1604" s="7"/>
      <c r="GN1604" s="7"/>
      <c r="GO1604" s="7"/>
      <c r="GP1604" s="8"/>
      <c r="GQ1604" s="6"/>
      <c r="GR1604" s="7"/>
      <c r="GS1604" s="7"/>
      <c r="GT1604" s="7"/>
      <c r="GU1604" s="7"/>
      <c r="GV1604" s="8"/>
      <c r="GW1604" s="6"/>
      <c r="GX1604" s="7"/>
      <c r="GY1604" s="7"/>
      <c r="GZ1604" s="7"/>
      <c r="HA1604" s="7"/>
      <c r="HB1604" s="8"/>
      <c r="HC1604" s="6"/>
      <c r="HD1604" s="7"/>
      <c r="HE1604" s="7"/>
      <c r="HF1604" s="7"/>
      <c r="HG1604" s="7"/>
      <c r="HH1604" s="8"/>
      <c r="HI1604" s="6"/>
      <c r="HJ1604" s="7"/>
      <c r="HK1604" s="7"/>
      <c r="HL1604" s="7"/>
      <c r="HM1604" s="7"/>
      <c r="HN1604" s="8"/>
      <c r="HO1604" s="6"/>
      <c r="HP1604" s="7"/>
      <c r="HQ1604" s="7"/>
      <c r="HR1604" s="7"/>
      <c r="HS1604" s="7"/>
      <c r="HT1604" s="8"/>
      <c r="HU1604" s="6"/>
      <c r="HV1604" s="7"/>
      <c r="HW1604" s="7"/>
      <c r="HX1604" s="7"/>
      <c r="HY1604" s="7"/>
      <c r="HZ1604" s="8"/>
      <c r="IA1604" s="6"/>
      <c r="IB1604" s="7"/>
      <c r="IC1604" s="7"/>
      <c r="ID1604" s="7"/>
      <c r="IE1604" s="7"/>
      <c r="IF1604" s="8"/>
      <c r="IG1604" s="6"/>
      <c r="IH1604" s="7"/>
      <c r="II1604" s="7"/>
      <c r="IJ1604" s="7"/>
      <c r="IK1604" s="7"/>
      <c r="IL1604" s="8"/>
      <c r="IM1604" s="6"/>
      <c r="IN1604" s="7"/>
      <c r="IO1604" s="7"/>
      <c r="IP1604" s="7"/>
      <c r="IQ1604" s="7"/>
      <c r="IR1604" s="8"/>
      <c r="IS1604" s="6"/>
      <c r="IT1604" s="7"/>
      <c r="IU1604" s="7"/>
      <c r="IV1604" s="7"/>
    </row>
    <row r="1605" customFormat="false" ht="12.75" hidden="false" customHeight="false" outlineLevel="0" collapsed="false">
      <c r="A1605" s="5" t="s">
        <v>1871</v>
      </c>
      <c r="B1605" s="6" t="n">
        <v>37004</v>
      </c>
      <c r="C1605" s="7" t="s">
        <v>774</v>
      </c>
      <c r="D1605" s="7" t="s">
        <v>1588</v>
      </c>
      <c r="E1605" s="7" t="s">
        <v>20</v>
      </c>
      <c r="F1605" s="8" t="s">
        <v>1098</v>
      </c>
      <c r="G1605" s="8" t="n">
        <v>480</v>
      </c>
      <c r="H1605" s="7"/>
      <c r="I1605" s="7"/>
      <c r="J1605" s="7"/>
      <c r="K1605" s="7"/>
      <c r="L1605" s="8"/>
      <c r="M1605" s="6"/>
      <c r="N1605" s="7"/>
      <c r="O1605" s="7"/>
      <c r="P1605" s="7"/>
      <c r="Q1605" s="7"/>
      <c r="R1605" s="8"/>
      <c r="S1605" s="6"/>
      <c r="T1605" s="7"/>
      <c r="U1605" s="7"/>
      <c r="V1605" s="7"/>
      <c r="W1605" s="7"/>
      <c r="X1605" s="8"/>
      <c r="Y1605" s="6"/>
      <c r="Z1605" s="7"/>
      <c r="AA1605" s="7"/>
      <c r="AB1605" s="7"/>
      <c r="AC1605" s="7"/>
      <c r="AD1605" s="8"/>
      <c r="AE1605" s="6"/>
      <c r="AF1605" s="7"/>
      <c r="AG1605" s="7"/>
      <c r="AH1605" s="7"/>
      <c r="AI1605" s="7"/>
      <c r="AJ1605" s="8"/>
      <c r="AK1605" s="6"/>
      <c r="AL1605" s="7"/>
      <c r="AM1605" s="7"/>
      <c r="AN1605" s="7"/>
      <c r="AO1605" s="7"/>
      <c r="AP1605" s="8"/>
      <c r="AQ1605" s="6"/>
      <c r="AR1605" s="7"/>
      <c r="AS1605" s="7"/>
      <c r="AT1605" s="7"/>
      <c r="AU1605" s="7"/>
      <c r="AV1605" s="8"/>
      <c r="AW1605" s="6"/>
      <c r="AX1605" s="7"/>
      <c r="AY1605" s="7"/>
      <c r="AZ1605" s="7"/>
      <c r="BA1605" s="7"/>
      <c r="BB1605" s="8"/>
      <c r="BC1605" s="6"/>
      <c r="BD1605" s="7"/>
      <c r="BE1605" s="7"/>
      <c r="BF1605" s="7"/>
      <c r="BG1605" s="7"/>
      <c r="BH1605" s="8"/>
      <c r="BI1605" s="6"/>
      <c r="BJ1605" s="7"/>
      <c r="BK1605" s="7"/>
      <c r="BL1605" s="7"/>
      <c r="BM1605" s="7"/>
      <c r="BN1605" s="8"/>
      <c r="BO1605" s="6"/>
      <c r="BP1605" s="7"/>
      <c r="BQ1605" s="7"/>
      <c r="BR1605" s="7"/>
      <c r="BS1605" s="7"/>
      <c r="BT1605" s="8"/>
      <c r="BU1605" s="6"/>
      <c r="BV1605" s="7"/>
      <c r="BW1605" s="7"/>
      <c r="BX1605" s="7"/>
      <c r="BY1605" s="7"/>
      <c r="BZ1605" s="8"/>
      <c r="CA1605" s="6"/>
      <c r="CB1605" s="7"/>
      <c r="CC1605" s="7"/>
      <c r="CD1605" s="7"/>
      <c r="CE1605" s="7"/>
      <c r="CF1605" s="8"/>
      <c r="CG1605" s="6"/>
      <c r="CH1605" s="7"/>
      <c r="CI1605" s="7"/>
      <c r="CJ1605" s="7"/>
      <c r="CK1605" s="7"/>
      <c r="CL1605" s="8"/>
      <c r="CM1605" s="6"/>
      <c r="CN1605" s="7"/>
      <c r="CO1605" s="7"/>
      <c r="CP1605" s="7"/>
      <c r="CQ1605" s="7"/>
      <c r="CR1605" s="8"/>
      <c r="CS1605" s="6"/>
      <c r="CT1605" s="7"/>
      <c r="CU1605" s="7"/>
      <c r="CV1605" s="7"/>
      <c r="CW1605" s="7"/>
      <c r="CX1605" s="8"/>
      <c r="CY1605" s="6"/>
      <c r="CZ1605" s="7"/>
      <c r="DA1605" s="7"/>
      <c r="DB1605" s="7"/>
      <c r="DC1605" s="7"/>
      <c r="DD1605" s="8"/>
      <c r="DE1605" s="6"/>
      <c r="DF1605" s="7"/>
      <c r="DG1605" s="7"/>
      <c r="DH1605" s="7"/>
      <c r="DI1605" s="7"/>
      <c r="DJ1605" s="8"/>
      <c r="DK1605" s="6"/>
      <c r="DL1605" s="7"/>
      <c r="DM1605" s="7"/>
      <c r="DN1605" s="7"/>
      <c r="DO1605" s="7"/>
      <c r="DP1605" s="8"/>
      <c r="DQ1605" s="6"/>
      <c r="DR1605" s="7"/>
      <c r="DS1605" s="7"/>
      <c r="DT1605" s="7"/>
      <c r="DU1605" s="7"/>
      <c r="DV1605" s="8"/>
      <c r="DW1605" s="6"/>
      <c r="DX1605" s="7"/>
      <c r="DY1605" s="7"/>
      <c r="DZ1605" s="7"/>
      <c r="EA1605" s="7"/>
      <c r="EB1605" s="8"/>
      <c r="EC1605" s="6"/>
      <c r="ED1605" s="7"/>
      <c r="EE1605" s="7"/>
      <c r="EF1605" s="7"/>
      <c r="EG1605" s="7"/>
      <c r="EH1605" s="8"/>
      <c r="EI1605" s="6"/>
      <c r="EJ1605" s="7"/>
      <c r="EK1605" s="7"/>
      <c r="EL1605" s="7"/>
      <c r="EM1605" s="7"/>
      <c r="EN1605" s="8"/>
      <c r="EO1605" s="6"/>
      <c r="EP1605" s="7"/>
      <c r="EQ1605" s="7"/>
      <c r="ER1605" s="7"/>
      <c r="ES1605" s="7"/>
      <c r="ET1605" s="8"/>
      <c r="EU1605" s="6"/>
      <c r="EV1605" s="7"/>
      <c r="EW1605" s="7"/>
      <c r="EX1605" s="7"/>
      <c r="EY1605" s="7"/>
      <c r="EZ1605" s="8"/>
      <c r="FA1605" s="6"/>
      <c r="FB1605" s="7"/>
      <c r="FC1605" s="7"/>
      <c r="FD1605" s="7"/>
      <c r="FE1605" s="7"/>
      <c r="FF1605" s="8"/>
      <c r="FG1605" s="6"/>
      <c r="FH1605" s="7"/>
      <c r="FI1605" s="7"/>
      <c r="FJ1605" s="7"/>
      <c r="FK1605" s="7"/>
      <c r="FL1605" s="8"/>
      <c r="FM1605" s="6"/>
      <c r="FN1605" s="7"/>
      <c r="FO1605" s="7"/>
      <c r="FP1605" s="7"/>
      <c r="FQ1605" s="7"/>
      <c r="FR1605" s="8"/>
      <c r="FS1605" s="6"/>
      <c r="FT1605" s="7"/>
      <c r="FU1605" s="7"/>
      <c r="FV1605" s="7"/>
      <c r="FW1605" s="7"/>
      <c r="FX1605" s="8"/>
      <c r="FY1605" s="6"/>
      <c r="FZ1605" s="7"/>
      <c r="GA1605" s="7"/>
      <c r="GB1605" s="7"/>
      <c r="GC1605" s="7"/>
      <c r="GD1605" s="8"/>
      <c r="GE1605" s="6"/>
      <c r="GF1605" s="7"/>
      <c r="GG1605" s="7"/>
      <c r="GH1605" s="7"/>
      <c r="GI1605" s="7"/>
      <c r="GJ1605" s="8"/>
      <c r="GK1605" s="6"/>
      <c r="GL1605" s="7"/>
      <c r="GM1605" s="7"/>
      <c r="GN1605" s="7"/>
      <c r="GO1605" s="7"/>
      <c r="GP1605" s="8"/>
      <c r="GQ1605" s="6"/>
      <c r="GR1605" s="7"/>
      <c r="GS1605" s="7"/>
      <c r="GT1605" s="7"/>
      <c r="GU1605" s="7"/>
      <c r="GV1605" s="8"/>
      <c r="GW1605" s="6"/>
      <c r="GX1605" s="7"/>
      <c r="GY1605" s="7"/>
      <c r="GZ1605" s="7"/>
      <c r="HA1605" s="7"/>
      <c r="HB1605" s="8"/>
      <c r="HC1605" s="6"/>
      <c r="HD1605" s="7"/>
      <c r="HE1605" s="7"/>
      <c r="HF1605" s="7"/>
      <c r="HG1605" s="7"/>
      <c r="HH1605" s="8"/>
      <c r="HI1605" s="6"/>
      <c r="HJ1605" s="7"/>
      <c r="HK1605" s="7"/>
      <c r="HL1605" s="7"/>
      <c r="HM1605" s="7"/>
      <c r="HN1605" s="8"/>
      <c r="HO1605" s="6"/>
      <c r="HP1605" s="7"/>
      <c r="HQ1605" s="7"/>
      <c r="HR1605" s="7"/>
      <c r="HS1605" s="7"/>
      <c r="HT1605" s="8"/>
      <c r="HU1605" s="6"/>
      <c r="HV1605" s="7"/>
      <c r="HW1605" s="7"/>
      <c r="HX1605" s="7"/>
      <c r="HY1605" s="7"/>
      <c r="HZ1605" s="8"/>
      <c r="IA1605" s="6"/>
      <c r="IB1605" s="7"/>
      <c r="IC1605" s="7"/>
      <c r="ID1605" s="7"/>
      <c r="IE1605" s="7"/>
      <c r="IF1605" s="8"/>
      <c r="IG1605" s="6"/>
      <c r="IH1605" s="7"/>
      <c r="II1605" s="7"/>
      <c r="IJ1605" s="7"/>
      <c r="IK1605" s="7"/>
      <c r="IL1605" s="8"/>
      <c r="IM1605" s="6"/>
      <c r="IN1605" s="7"/>
      <c r="IO1605" s="7"/>
      <c r="IP1605" s="7"/>
      <c r="IQ1605" s="7"/>
      <c r="IR1605" s="8"/>
      <c r="IS1605" s="6"/>
      <c r="IT1605" s="7"/>
      <c r="IU1605" s="7"/>
      <c r="IV1605" s="7"/>
    </row>
    <row r="1606" customFormat="false" ht="12.75" hidden="false" customHeight="false" outlineLevel="0" collapsed="false">
      <c r="A1606" s="5" t="s">
        <v>1872</v>
      </c>
      <c r="B1606" s="6" t="n">
        <v>37004</v>
      </c>
      <c r="C1606" s="7" t="s">
        <v>774</v>
      </c>
      <c r="D1606" s="7" t="s">
        <v>1588</v>
      </c>
      <c r="E1606" s="7" t="s">
        <v>20</v>
      </c>
      <c r="F1606" s="8" t="s">
        <v>1098</v>
      </c>
      <c r="G1606" s="8" t="n">
        <v>0</v>
      </c>
      <c r="H1606" s="7"/>
      <c r="I1606" s="7"/>
      <c r="J1606" s="7"/>
      <c r="K1606" s="7"/>
      <c r="L1606" s="8"/>
      <c r="M1606" s="6"/>
      <c r="N1606" s="7"/>
      <c r="O1606" s="7"/>
      <c r="P1606" s="7"/>
      <c r="Q1606" s="7"/>
      <c r="R1606" s="8"/>
      <c r="S1606" s="6"/>
      <c r="T1606" s="7"/>
      <c r="U1606" s="7"/>
      <c r="V1606" s="7"/>
      <c r="W1606" s="7"/>
      <c r="X1606" s="8"/>
      <c r="Y1606" s="6"/>
      <c r="Z1606" s="7"/>
      <c r="AA1606" s="7"/>
      <c r="AB1606" s="7"/>
      <c r="AC1606" s="7"/>
      <c r="AD1606" s="8"/>
      <c r="AE1606" s="6"/>
      <c r="AF1606" s="7"/>
      <c r="AG1606" s="7"/>
      <c r="AH1606" s="7"/>
      <c r="AI1606" s="7"/>
      <c r="AJ1606" s="8"/>
      <c r="AK1606" s="6"/>
      <c r="AL1606" s="7"/>
      <c r="AM1606" s="7"/>
      <c r="AN1606" s="7"/>
      <c r="AO1606" s="7"/>
      <c r="AP1606" s="8"/>
      <c r="AQ1606" s="6"/>
      <c r="AR1606" s="7"/>
      <c r="AS1606" s="7"/>
      <c r="AT1606" s="7"/>
      <c r="AU1606" s="7"/>
      <c r="AV1606" s="8"/>
      <c r="AW1606" s="6"/>
      <c r="AX1606" s="7"/>
      <c r="AY1606" s="7"/>
      <c r="AZ1606" s="7"/>
      <c r="BA1606" s="7"/>
      <c r="BB1606" s="8"/>
      <c r="BC1606" s="6"/>
      <c r="BD1606" s="7"/>
      <c r="BE1606" s="7"/>
      <c r="BF1606" s="7"/>
      <c r="BG1606" s="7"/>
      <c r="BH1606" s="8"/>
      <c r="BI1606" s="6"/>
      <c r="BJ1606" s="7"/>
      <c r="BK1606" s="7"/>
      <c r="BL1606" s="7"/>
      <c r="BM1606" s="7"/>
      <c r="BN1606" s="8"/>
      <c r="BO1606" s="6"/>
      <c r="BP1606" s="7"/>
      <c r="BQ1606" s="7"/>
      <c r="BR1606" s="7"/>
      <c r="BS1606" s="7"/>
      <c r="BT1606" s="8"/>
      <c r="BU1606" s="6"/>
      <c r="BV1606" s="7"/>
      <c r="BW1606" s="7"/>
      <c r="BX1606" s="7"/>
      <c r="BY1606" s="7"/>
      <c r="BZ1606" s="8"/>
      <c r="CA1606" s="6"/>
      <c r="CB1606" s="7"/>
      <c r="CC1606" s="7"/>
      <c r="CD1606" s="7"/>
      <c r="CE1606" s="7"/>
      <c r="CF1606" s="8"/>
      <c r="CG1606" s="6"/>
      <c r="CH1606" s="7"/>
      <c r="CI1606" s="7"/>
      <c r="CJ1606" s="7"/>
      <c r="CK1606" s="7"/>
      <c r="CL1606" s="8"/>
      <c r="CM1606" s="6"/>
      <c r="CN1606" s="7"/>
      <c r="CO1606" s="7"/>
      <c r="CP1606" s="7"/>
      <c r="CQ1606" s="7"/>
      <c r="CR1606" s="8"/>
      <c r="CS1606" s="6"/>
      <c r="CT1606" s="7"/>
      <c r="CU1606" s="7"/>
      <c r="CV1606" s="7"/>
      <c r="CW1606" s="7"/>
      <c r="CX1606" s="8"/>
      <c r="CY1606" s="6"/>
      <c r="CZ1606" s="7"/>
      <c r="DA1606" s="7"/>
      <c r="DB1606" s="7"/>
      <c r="DC1606" s="7"/>
      <c r="DD1606" s="8"/>
      <c r="DE1606" s="6"/>
      <c r="DF1606" s="7"/>
      <c r="DG1606" s="7"/>
      <c r="DH1606" s="7"/>
      <c r="DI1606" s="7"/>
      <c r="DJ1606" s="8"/>
      <c r="DK1606" s="6"/>
      <c r="DL1606" s="7"/>
      <c r="DM1606" s="7"/>
      <c r="DN1606" s="7"/>
      <c r="DO1606" s="7"/>
      <c r="DP1606" s="8"/>
      <c r="DQ1606" s="6"/>
      <c r="DR1606" s="7"/>
      <c r="DS1606" s="7"/>
      <c r="DT1606" s="7"/>
      <c r="DU1606" s="7"/>
      <c r="DV1606" s="8"/>
      <c r="DW1606" s="6"/>
      <c r="DX1606" s="7"/>
      <c r="DY1606" s="7"/>
      <c r="DZ1606" s="7"/>
      <c r="EA1606" s="7"/>
      <c r="EB1606" s="8"/>
      <c r="EC1606" s="6"/>
      <c r="ED1606" s="7"/>
      <c r="EE1606" s="7"/>
      <c r="EF1606" s="7"/>
      <c r="EG1606" s="7"/>
      <c r="EH1606" s="8"/>
      <c r="EI1606" s="6"/>
      <c r="EJ1606" s="7"/>
      <c r="EK1606" s="7"/>
      <c r="EL1606" s="7"/>
      <c r="EM1606" s="7"/>
      <c r="EN1606" s="8"/>
      <c r="EO1606" s="6"/>
      <c r="EP1606" s="7"/>
      <c r="EQ1606" s="7"/>
      <c r="ER1606" s="7"/>
      <c r="ES1606" s="7"/>
      <c r="ET1606" s="8"/>
      <c r="EU1606" s="6"/>
      <c r="EV1606" s="7"/>
      <c r="EW1606" s="7"/>
      <c r="EX1606" s="7"/>
      <c r="EY1606" s="7"/>
      <c r="EZ1606" s="8"/>
      <c r="FA1606" s="6"/>
      <c r="FB1606" s="7"/>
      <c r="FC1606" s="7"/>
      <c r="FD1606" s="7"/>
      <c r="FE1606" s="7"/>
      <c r="FF1606" s="8"/>
      <c r="FG1606" s="6"/>
      <c r="FH1606" s="7"/>
      <c r="FI1606" s="7"/>
      <c r="FJ1606" s="7"/>
      <c r="FK1606" s="7"/>
      <c r="FL1606" s="8"/>
      <c r="FM1606" s="6"/>
      <c r="FN1606" s="7"/>
      <c r="FO1606" s="7"/>
      <c r="FP1606" s="7"/>
      <c r="FQ1606" s="7"/>
      <c r="FR1606" s="8"/>
      <c r="FS1606" s="6"/>
      <c r="FT1606" s="7"/>
      <c r="FU1606" s="7"/>
      <c r="FV1606" s="7"/>
      <c r="FW1606" s="7"/>
      <c r="FX1606" s="8"/>
      <c r="FY1606" s="6"/>
      <c r="FZ1606" s="7"/>
      <c r="GA1606" s="7"/>
      <c r="GB1606" s="7"/>
      <c r="GC1606" s="7"/>
      <c r="GD1606" s="8"/>
      <c r="GE1606" s="6"/>
      <c r="GF1606" s="7"/>
      <c r="GG1606" s="7"/>
      <c r="GH1606" s="7"/>
      <c r="GI1606" s="7"/>
      <c r="GJ1606" s="8"/>
      <c r="GK1606" s="6"/>
      <c r="GL1606" s="7"/>
      <c r="GM1606" s="7"/>
      <c r="GN1606" s="7"/>
      <c r="GO1606" s="7"/>
      <c r="GP1606" s="8"/>
      <c r="GQ1606" s="6"/>
      <c r="GR1606" s="7"/>
      <c r="GS1606" s="7"/>
      <c r="GT1606" s="7"/>
      <c r="GU1606" s="7"/>
      <c r="GV1606" s="8"/>
      <c r="GW1606" s="6"/>
      <c r="GX1606" s="7"/>
      <c r="GY1606" s="7"/>
      <c r="GZ1606" s="7"/>
      <c r="HA1606" s="7"/>
      <c r="HB1606" s="8"/>
      <c r="HC1606" s="6"/>
      <c r="HD1606" s="7"/>
      <c r="HE1606" s="7"/>
      <c r="HF1606" s="7"/>
      <c r="HG1606" s="7"/>
      <c r="HH1606" s="8"/>
      <c r="HI1606" s="6"/>
      <c r="HJ1606" s="7"/>
      <c r="HK1606" s="7"/>
      <c r="HL1606" s="7"/>
      <c r="HM1606" s="7"/>
      <c r="HN1606" s="8"/>
      <c r="HO1606" s="6"/>
      <c r="HP1606" s="7"/>
      <c r="HQ1606" s="7"/>
      <c r="HR1606" s="7"/>
      <c r="HS1606" s="7"/>
      <c r="HT1606" s="8"/>
      <c r="HU1606" s="6"/>
      <c r="HV1606" s="7"/>
      <c r="HW1606" s="7"/>
      <c r="HX1606" s="7"/>
      <c r="HY1606" s="7"/>
      <c r="HZ1606" s="8"/>
      <c r="IA1606" s="6"/>
      <c r="IB1606" s="7"/>
      <c r="IC1606" s="7"/>
      <c r="ID1606" s="7"/>
      <c r="IE1606" s="7"/>
      <c r="IF1606" s="8"/>
      <c r="IG1606" s="6"/>
      <c r="IH1606" s="7"/>
      <c r="II1606" s="7"/>
      <c r="IJ1606" s="7"/>
      <c r="IK1606" s="7"/>
      <c r="IL1606" s="8"/>
      <c r="IM1606" s="6"/>
      <c r="IN1606" s="7"/>
      <c r="IO1606" s="7"/>
      <c r="IP1606" s="7"/>
      <c r="IQ1606" s="7"/>
      <c r="IR1606" s="8"/>
      <c r="IS1606" s="6"/>
      <c r="IT1606" s="7"/>
      <c r="IU1606" s="7"/>
      <c r="IV1606" s="7"/>
    </row>
    <row r="1607" customFormat="false" ht="12.75" hidden="false" customHeight="false" outlineLevel="0" collapsed="false">
      <c r="A1607" s="5" t="s">
        <v>1873</v>
      </c>
      <c r="B1607" s="6" t="n">
        <v>37004</v>
      </c>
      <c r="C1607" s="7" t="s">
        <v>1728</v>
      </c>
      <c r="D1607" s="7" t="s">
        <v>1588</v>
      </c>
      <c r="E1607" s="7" t="s">
        <v>20</v>
      </c>
      <c r="F1607" s="8" t="s">
        <v>1016</v>
      </c>
      <c r="G1607" s="8" t="n">
        <v>0</v>
      </c>
      <c r="H1607" s="7"/>
      <c r="I1607" s="7"/>
      <c r="J1607" s="7"/>
      <c r="K1607" s="7"/>
      <c r="L1607" s="8"/>
      <c r="M1607" s="6"/>
      <c r="N1607" s="7"/>
      <c r="O1607" s="7"/>
      <c r="P1607" s="7"/>
      <c r="Q1607" s="7"/>
      <c r="R1607" s="8"/>
      <c r="S1607" s="6"/>
      <c r="T1607" s="7"/>
      <c r="U1607" s="7"/>
      <c r="V1607" s="7"/>
      <c r="W1607" s="7"/>
      <c r="X1607" s="8"/>
      <c r="Y1607" s="6"/>
      <c r="Z1607" s="7"/>
      <c r="AA1607" s="7"/>
      <c r="AB1607" s="7"/>
      <c r="AC1607" s="7"/>
      <c r="AD1607" s="8"/>
      <c r="AE1607" s="6"/>
      <c r="AF1607" s="7"/>
      <c r="AG1607" s="7"/>
      <c r="AH1607" s="7"/>
      <c r="AI1607" s="7"/>
      <c r="AJ1607" s="8"/>
      <c r="AK1607" s="6"/>
      <c r="AL1607" s="7"/>
      <c r="AM1607" s="7"/>
      <c r="AN1607" s="7"/>
      <c r="AO1607" s="7"/>
      <c r="AP1607" s="8"/>
      <c r="AQ1607" s="6"/>
      <c r="AR1607" s="7"/>
      <c r="AS1607" s="7"/>
      <c r="AT1607" s="7"/>
      <c r="AU1607" s="7"/>
      <c r="AV1607" s="8"/>
      <c r="AW1607" s="6"/>
      <c r="AX1607" s="7"/>
      <c r="AY1607" s="7"/>
      <c r="AZ1607" s="7"/>
      <c r="BA1607" s="7"/>
      <c r="BB1607" s="8"/>
      <c r="BC1607" s="6"/>
      <c r="BD1607" s="7"/>
      <c r="BE1607" s="7"/>
      <c r="BF1607" s="7"/>
      <c r="BG1607" s="7"/>
      <c r="BH1607" s="8"/>
      <c r="BI1607" s="6"/>
      <c r="BJ1607" s="7"/>
      <c r="BK1607" s="7"/>
      <c r="BL1607" s="7"/>
      <c r="BM1607" s="7"/>
      <c r="BN1607" s="8"/>
      <c r="BO1607" s="6"/>
      <c r="BP1607" s="7"/>
      <c r="BQ1607" s="7"/>
      <c r="BR1607" s="7"/>
      <c r="BS1607" s="7"/>
      <c r="BT1607" s="8"/>
      <c r="BU1607" s="6"/>
      <c r="BV1607" s="7"/>
      <c r="BW1607" s="7"/>
      <c r="BX1607" s="7"/>
      <c r="BY1607" s="7"/>
      <c r="BZ1607" s="8"/>
      <c r="CA1607" s="6"/>
      <c r="CB1607" s="7"/>
      <c r="CC1607" s="7"/>
      <c r="CD1607" s="7"/>
      <c r="CE1607" s="7"/>
      <c r="CF1607" s="8"/>
      <c r="CG1607" s="6"/>
      <c r="CH1607" s="7"/>
      <c r="CI1607" s="7"/>
      <c r="CJ1607" s="7"/>
      <c r="CK1607" s="7"/>
      <c r="CL1607" s="8"/>
      <c r="CM1607" s="6"/>
      <c r="CN1607" s="7"/>
      <c r="CO1607" s="7"/>
      <c r="CP1607" s="7"/>
      <c r="CQ1607" s="7"/>
      <c r="CR1607" s="8"/>
      <c r="CS1607" s="6"/>
      <c r="CT1607" s="7"/>
      <c r="CU1607" s="7"/>
      <c r="CV1607" s="7"/>
      <c r="CW1607" s="7"/>
      <c r="CX1607" s="8"/>
      <c r="CY1607" s="6"/>
      <c r="CZ1607" s="7"/>
      <c r="DA1607" s="7"/>
      <c r="DB1607" s="7"/>
      <c r="DC1607" s="7"/>
      <c r="DD1607" s="8"/>
      <c r="DE1607" s="6"/>
      <c r="DF1607" s="7"/>
      <c r="DG1607" s="7"/>
      <c r="DH1607" s="7"/>
      <c r="DI1607" s="7"/>
      <c r="DJ1607" s="8"/>
      <c r="DK1607" s="6"/>
      <c r="DL1607" s="7"/>
      <c r="DM1607" s="7"/>
      <c r="DN1607" s="7"/>
      <c r="DO1607" s="7"/>
      <c r="DP1607" s="8"/>
      <c r="DQ1607" s="6"/>
      <c r="DR1607" s="7"/>
      <c r="DS1607" s="7"/>
      <c r="DT1607" s="7"/>
      <c r="DU1607" s="7"/>
      <c r="DV1607" s="8"/>
      <c r="DW1607" s="6"/>
      <c r="DX1607" s="7"/>
      <c r="DY1607" s="7"/>
      <c r="DZ1607" s="7"/>
      <c r="EA1607" s="7"/>
      <c r="EB1607" s="8"/>
      <c r="EC1607" s="6"/>
      <c r="ED1607" s="7"/>
      <c r="EE1607" s="7"/>
      <c r="EF1607" s="7"/>
      <c r="EG1607" s="7"/>
      <c r="EH1607" s="8"/>
      <c r="EI1607" s="6"/>
      <c r="EJ1607" s="7"/>
      <c r="EK1607" s="7"/>
      <c r="EL1607" s="7"/>
      <c r="EM1607" s="7"/>
      <c r="EN1607" s="8"/>
      <c r="EO1607" s="6"/>
      <c r="EP1607" s="7"/>
      <c r="EQ1607" s="7"/>
      <c r="ER1607" s="7"/>
      <c r="ES1607" s="7"/>
      <c r="ET1607" s="8"/>
      <c r="EU1607" s="6"/>
      <c r="EV1607" s="7"/>
      <c r="EW1607" s="7"/>
      <c r="EX1607" s="7"/>
      <c r="EY1607" s="7"/>
      <c r="EZ1607" s="8"/>
      <c r="FA1607" s="6"/>
      <c r="FB1607" s="7"/>
      <c r="FC1607" s="7"/>
      <c r="FD1607" s="7"/>
      <c r="FE1607" s="7"/>
      <c r="FF1607" s="8"/>
      <c r="FG1607" s="6"/>
      <c r="FH1607" s="7"/>
      <c r="FI1607" s="7"/>
      <c r="FJ1607" s="7"/>
      <c r="FK1607" s="7"/>
      <c r="FL1607" s="8"/>
      <c r="FM1607" s="6"/>
      <c r="FN1607" s="7"/>
      <c r="FO1607" s="7"/>
      <c r="FP1607" s="7"/>
      <c r="FQ1607" s="7"/>
      <c r="FR1607" s="8"/>
      <c r="FS1607" s="6"/>
      <c r="FT1607" s="7"/>
      <c r="FU1607" s="7"/>
      <c r="FV1607" s="7"/>
      <c r="FW1607" s="7"/>
      <c r="FX1607" s="8"/>
      <c r="FY1607" s="6"/>
      <c r="FZ1607" s="7"/>
      <c r="GA1607" s="7"/>
      <c r="GB1607" s="7"/>
      <c r="GC1607" s="7"/>
      <c r="GD1607" s="8"/>
      <c r="GE1607" s="6"/>
      <c r="GF1607" s="7"/>
      <c r="GG1607" s="7"/>
      <c r="GH1607" s="7"/>
      <c r="GI1607" s="7"/>
      <c r="GJ1607" s="8"/>
      <c r="GK1607" s="6"/>
      <c r="GL1607" s="7"/>
      <c r="GM1607" s="7"/>
      <c r="GN1607" s="7"/>
      <c r="GO1607" s="7"/>
      <c r="GP1607" s="8"/>
      <c r="GQ1607" s="6"/>
      <c r="GR1607" s="7"/>
      <c r="GS1607" s="7"/>
      <c r="GT1607" s="7"/>
      <c r="GU1607" s="7"/>
      <c r="GV1607" s="8"/>
      <c r="GW1607" s="6"/>
      <c r="GX1607" s="7"/>
      <c r="GY1607" s="7"/>
      <c r="GZ1607" s="7"/>
      <c r="HA1607" s="7"/>
      <c r="HB1607" s="8"/>
      <c r="HC1607" s="6"/>
      <c r="HD1607" s="7"/>
      <c r="HE1607" s="7"/>
      <c r="HF1607" s="7"/>
      <c r="HG1607" s="7"/>
      <c r="HH1607" s="8"/>
      <c r="HI1607" s="6"/>
      <c r="HJ1607" s="7"/>
      <c r="HK1607" s="7"/>
      <c r="HL1607" s="7"/>
      <c r="HM1607" s="7"/>
      <c r="HN1607" s="8"/>
      <c r="HO1607" s="6"/>
      <c r="HP1607" s="7"/>
      <c r="HQ1607" s="7"/>
      <c r="HR1607" s="7"/>
      <c r="HS1607" s="7"/>
      <c r="HT1607" s="8"/>
      <c r="HU1607" s="6"/>
      <c r="HV1607" s="7"/>
      <c r="HW1607" s="7"/>
      <c r="HX1607" s="7"/>
      <c r="HY1607" s="7"/>
      <c r="HZ1607" s="8"/>
      <c r="IA1607" s="6"/>
      <c r="IB1607" s="7"/>
      <c r="IC1607" s="7"/>
      <c r="ID1607" s="7"/>
      <c r="IE1607" s="7"/>
      <c r="IF1607" s="8"/>
      <c r="IG1607" s="6"/>
      <c r="IH1607" s="7"/>
      <c r="II1607" s="7"/>
      <c r="IJ1607" s="7"/>
      <c r="IK1607" s="7"/>
      <c r="IL1607" s="8"/>
      <c r="IM1607" s="6"/>
      <c r="IN1607" s="7"/>
      <c r="IO1607" s="7"/>
      <c r="IP1607" s="7"/>
      <c r="IQ1607" s="7"/>
      <c r="IR1607" s="8"/>
      <c r="IS1607" s="6"/>
      <c r="IT1607" s="7"/>
      <c r="IU1607" s="7"/>
      <c r="IV1607" s="7"/>
    </row>
    <row r="1608" customFormat="false" ht="12.75" hidden="false" customHeight="false" outlineLevel="0" collapsed="false">
      <c r="A1608" s="5" t="s">
        <v>1874</v>
      </c>
      <c r="B1608" s="6" t="n">
        <v>37004</v>
      </c>
      <c r="C1608" s="7" t="s">
        <v>774</v>
      </c>
      <c r="D1608" s="7" t="s">
        <v>1588</v>
      </c>
      <c r="E1608" s="7" t="s">
        <v>20</v>
      </c>
      <c r="F1608" s="8" t="s">
        <v>775</v>
      </c>
      <c r="G1608" s="8" t="n">
        <v>800</v>
      </c>
      <c r="H1608" s="7"/>
      <c r="I1608" s="7"/>
      <c r="J1608" s="7"/>
      <c r="K1608" s="7"/>
      <c r="L1608" s="8"/>
      <c r="M1608" s="6"/>
      <c r="N1608" s="7"/>
      <c r="O1608" s="7"/>
      <c r="P1608" s="7"/>
      <c r="Q1608" s="7"/>
      <c r="R1608" s="8"/>
      <c r="S1608" s="6"/>
      <c r="T1608" s="7"/>
      <c r="U1608" s="7"/>
      <c r="V1608" s="7"/>
      <c r="W1608" s="7"/>
      <c r="X1608" s="8"/>
      <c r="Y1608" s="6"/>
      <c r="Z1608" s="7"/>
      <c r="AA1608" s="7"/>
      <c r="AB1608" s="7"/>
      <c r="AC1608" s="7"/>
      <c r="AD1608" s="8"/>
      <c r="AE1608" s="6"/>
      <c r="AF1608" s="7"/>
      <c r="AG1608" s="7"/>
      <c r="AH1608" s="7"/>
      <c r="AI1608" s="7"/>
      <c r="AJ1608" s="8"/>
      <c r="AK1608" s="6"/>
      <c r="AL1608" s="7"/>
      <c r="AM1608" s="7"/>
      <c r="AN1608" s="7"/>
      <c r="AO1608" s="7"/>
      <c r="AP1608" s="8"/>
      <c r="AQ1608" s="6"/>
      <c r="AR1608" s="7"/>
      <c r="AS1608" s="7"/>
      <c r="AT1608" s="7"/>
      <c r="AU1608" s="7"/>
      <c r="AV1608" s="8"/>
      <c r="AW1608" s="6"/>
      <c r="AX1608" s="7"/>
      <c r="AY1608" s="7"/>
      <c r="AZ1608" s="7"/>
      <c r="BA1608" s="7"/>
      <c r="BB1608" s="8"/>
      <c r="BC1608" s="6"/>
      <c r="BD1608" s="7"/>
      <c r="BE1608" s="7"/>
      <c r="BF1608" s="7"/>
      <c r="BG1608" s="7"/>
      <c r="BH1608" s="8"/>
      <c r="BI1608" s="6"/>
      <c r="BJ1608" s="7"/>
      <c r="BK1608" s="7"/>
      <c r="BL1608" s="7"/>
      <c r="BM1608" s="7"/>
      <c r="BN1608" s="8"/>
      <c r="BO1608" s="6"/>
      <c r="BP1608" s="7"/>
      <c r="BQ1608" s="7"/>
      <c r="BR1608" s="7"/>
      <c r="BS1608" s="7"/>
      <c r="BT1608" s="8"/>
      <c r="BU1608" s="6"/>
      <c r="BV1608" s="7"/>
      <c r="BW1608" s="7"/>
      <c r="BX1608" s="7"/>
      <c r="BY1608" s="7"/>
      <c r="BZ1608" s="8"/>
      <c r="CA1608" s="6"/>
      <c r="CB1608" s="7"/>
      <c r="CC1608" s="7"/>
      <c r="CD1608" s="7"/>
      <c r="CE1608" s="7"/>
      <c r="CF1608" s="8"/>
      <c r="CG1608" s="6"/>
      <c r="CH1608" s="7"/>
      <c r="CI1608" s="7"/>
      <c r="CJ1608" s="7"/>
      <c r="CK1608" s="7"/>
      <c r="CL1608" s="8"/>
      <c r="CM1608" s="6"/>
      <c r="CN1608" s="7"/>
      <c r="CO1608" s="7"/>
      <c r="CP1608" s="7"/>
      <c r="CQ1608" s="7"/>
      <c r="CR1608" s="8"/>
      <c r="CS1608" s="6"/>
      <c r="CT1608" s="7"/>
      <c r="CU1608" s="7"/>
      <c r="CV1608" s="7"/>
      <c r="CW1608" s="7"/>
      <c r="CX1608" s="8"/>
      <c r="CY1608" s="6"/>
      <c r="CZ1608" s="7"/>
      <c r="DA1608" s="7"/>
      <c r="DB1608" s="7"/>
      <c r="DC1608" s="7"/>
      <c r="DD1608" s="8"/>
      <c r="DE1608" s="6"/>
      <c r="DF1608" s="7"/>
      <c r="DG1608" s="7"/>
      <c r="DH1608" s="7"/>
      <c r="DI1608" s="7"/>
      <c r="DJ1608" s="8"/>
      <c r="DK1608" s="6"/>
      <c r="DL1608" s="7"/>
      <c r="DM1608" s="7"/>
      <c r="DN1608" s="7"/>
      <c r="DO1608" s="7"/>
      <c r="DP1608" s="8"/>
      <c r="DQ1608" s="6"/>
      <c r="DR1608" s="7"/>
      <c r="DS1608" s="7"/>
      <c r="DT1608" s="7"/>
      <c r="DU1608" s="7"/>
      <c r="DV1608" s="8"/>
      <c r="DW1608" s="6"/>
      <c r="DX1608" s="7"/>
      <c r="DY1608" s="7"/>
      <c r="DZ1608" s="7"/>
      <c r="EA1608" s="7"/>
      <c r="EB1608" s="8"/>
      <c r="EC1608" s="6"/>
      <c r="ED1608" s="7"/>
      <c r="EE1608" s="7"/>
      <c r="EF1608" s="7"/>
      <c r="EG1608" s="7"/>
      <c r="EH1608" s="8"/>
      <c r="EI1608" s="6"/>
      <c r="EJ1608" s="7"/>
      <c r="EK1608" s="7"/>
      <c r="EL1608" s="7"/>
      <c r="EM1608" s="7"/>
      <c r="EN1608" s="8"/>
      <c r="EO1608" s="6"/>
      <c r="EP1608" s="7"/>
      <c r="EQ1608" s="7"/>
      <c r="ER1608" s="7"/>
      <c r="ES1608" s="7"/>
      <c r="ET1608" s="8"/>
      <c r="EU1608" s="6"/>
      <c r="EV1608" s="7"/>
      <c r="EW1608" s="7"/>
      <c r="EX1608" s="7"/>
      <c r="EY1608" s="7"/>
      <c r="EZ1608" s="8"/>
      <c r="FA1608" s="6"/>
      <c r="FB1608" s="7"/>
      <c r="FC1608" s="7"/>
      <c r="FD1608" s="7"/>
      <c r="FE1608" s="7"/>
      <c r="FF1608" s="8"/>
      <c r="FG1608" s="6"/>
      <c r="FH1608" s="7"/>
      <c r="FI1608" s="7"/>
      <c r="FJ1608" s="7"/>
      <c r="FK1608" s="7"/>
      <c r="FL1608" s="8"/>
      <c r="FM1608" s="6"/>
      <c r="FN1608" s="7"/>
      <c r="FO1608" s="7"/>
      <c r="FP1608" s="7"/>
      <c r="FQ1608" s="7"/>
      <c r="FR1608" s="8"/>
      <c r="FS1608" s="6"/>
      <c r="FT1608" s="7"/>
      <c r="FU1608" s="7"/>
      <c r="FV1608" s="7"/>
      <c r="FW1608" s="7"/>
      <c r="FX1608" s="8"/>
      <c r="FY1608" s="6"/>
      <c r="FZ1608" s="7"/>
      <c r="GA1608" s="7"/>
      <c r="GB1608" s="7"/>
      <c r="GC1608" s="7"/>
      <c r="GD1608" s="8"/>
      <c r="GE1608" s="6"/>
      <c r="GF1608" s="7"/>
      <c r="GG1608" s="7"/>
      <c r="GH1608" s="7"/>
      <c r="GI1608" s="7"/>
      <c r="GJ1608" s="8"/>
      <c r="GK1608" s="6"/>
      <c r="GL1608" s="7"/>
      <c r="GM1608" s="7"/>
      <c r="GN1608" s="7"/>
      <c r="GO1608" s="7"/>
      <c r="GP1608" s="8"/>
      <c r="GQ1608" s="6"/>
      <c r="GR1608" s="7"/>
      <c r="GS1608" s="7"/>
      <c r="GT1608" s="7"/>
      <c r="GU1608" s="7"/>
      <c r="GV1608" s="8"/>
      <c r="GW1608" s="6"/>
      <c r="GX1608" s="7"/>
      <c r="GY1608" s="7"/>
      <c r="GZ1608" s="7"/>
      <c r="HA1608" s="7"/>
      <c r="HB1608" s="8"/>
      <c r="HC1608" s="6"/>
      <c r="HD1608" s="7"/>
      <c r="HE1608" s="7"/>
      <c r="HF1608" s="7"/>
      <c r="HG1608" s="7"/>
      <c r="HH1608" s="8"/>
      <c r="HI1608" s="6"/>
      <c r="HJ1608" s="7"/>
      <c r="HK1608" s="7"/>
      <c r="HL1608" s="7"/>
      <c r="HM1608" s="7"/>
      <c r="HN1608" s="8"/>
      <c r="HO1608" s="6"/>
      <c r="HP1608" s="7"/>
      <c r="HQ1608" s="7"/>
      <c r="HR1608" s="7"/>
      <c r="HS1608" s="7"/>
      <c r="HT1608" s="8"/>
      <c r="HU1608" s="6"/>
      <c r="HV1608" s="7"/>
      <c r="HW1608" s="7"/>
      <c r="HX1608" s="7"/>
      <c r="HY1608" s="7"/>
      <c r="HZ1608" s="8"/>
      <c r="IA1608" s="6"/>
      <c r="IB1608" s="7"/>
      <c r="IC1608" s="7"/>
      <c r="ID1608" s="7"/>
      <c r="IE1608" s="7"/>
      <c r="IF1608" s="8"/>
      <c r="IG1608" s="6"/>
      <c r="IH1608" s="7"/>
      <c r="II1608" s="7"/>
      <c r="IJ1608" s="7"/>
      <c r="IK1608" s="7"/>
      <c r="IL1608" s="8"/>
      <c r="IM1608" s="6"/>
      <c r="IN1608" s="7"/>
      <c r="IO1608" s="7"/>
      <c r="IP1608" s="7"/>
      <c r="IQ1608" s="7"/>
      <c r="IR1608" s="8"/>
      <c r="IS1608" s="6"/>
      <c r="IT1608" s="7"/>
      <c r="IU1608" s="7"/>
      <c r="IV1608" s="7"/>
    </row>
    <row r="1609" customFormat="false" ht="12.75" hidden="false" customHeight="false" outlineLevel="0" collapsed="false">
      <c r="A1609" s="5" t="s">
        <v>1875</v>
      </c>
      <c r="B1609" s="6" t="n">
        <v>37005</v>
      </c>
      <c r="C1609" s="7" t="s">
        <v>1677</v>
      </c>
      <c r="D1609" s="7" t="s">
        <v>1588</v>
      </c>
      <c r="E1609" s="7" t="s">
        <v>20</v>
      </c>
      <c r="F1609" s="8" t="s">
        <v>1671</v>
      </c>
      <c r="G1609" s="8" t="n">
        <v>200</v>
      </c>
      <c r="H1609" s="7"/>
      <c r="I1609" s="7"/>
      <c r="J1609" s="7"/>
      <c r="K1609" s="7"/>
      <c r="L1609" s="8"/>
      <c r="M1609" s="6"/>
      <c r="N1609" s="7"/>
      <c r="O1609" s="7"/>
      <c r="P1609" s="7"/>
      <c r="Q1609" s="7"/>
      <c r="R1609" s="8"/>
      <c r="S1609" s="6"/>
      <c r="T1609" s="7"/>
      <c r="U1609" s="7"/>
      <c r="V1609" s="7"/>
      <c r="W1609" s="7"/>
      <c r="X1609" s="8"/>
      <c r="Y1609" s="6"/>
      <c r="Z1609" s="7"/>
      <c r="AA1609" s="7"/>
      <c r="AB1609" s="7"/>
      <c r="AC1609" s="7"/>
      <c r="AD1609" s="8"/>
      <c r="AE1609" s="6"/>
      <c r="AF1609" s="7"/>
      <c r="AG1609" s="7"/>
      <c r="AH1609" s="7"/>
      <c r="AI1609" s="7"/>
      <c r="AJ1609" s="8"/>
      <c r="AK1609" s="6"/>
      <c r="AL1609" s="7"/>
      <c r="AM1609" s="7"/>
      <c r="AN1609" s="7"/>
      <c r="AO1609" s="7"/>
      <c r="AP1609" s="8"/>
      <c r="AQ1609" s="6"/>
      <c r="AR1609" s="7"/>
      <c r="AS1609" s="7"/>
      <c r="AT1609" s="7"/>
      <c r="AU1609" s="7"/>
      <c r="AV1609" s="8"/>
      <c r="AW1609" s="6"/>
      <c r="AX1609" s="7"/>
      <c r="AY1609" s="7"/>
      <c r="AZ1609" s="7"/>
      <c r="BA1609" s="7"/>
      <c r="BB1609" s="8"/>
      <c r="BC1609" s="6"/>
      <c r="BD1609" s="7"/>
      <c r="BE1609" s="7"/>
      <c r="BF1609" s="7"/>
      <c r="BG1609" s="7"/>
      <c r="BH1609" s="8"/>
      <c r="BI1609" s="6"/>
      <c r="BJ1609" s="7"/>
      <c r="BK1609" s="7"/>
      <c r="BL1609" s="7"/>
      <c r="BM1609" s="7"/>
      <c r="BN1609" s="8"/>
      <c r="BO1609" s="6"/>
      <c r="BP1609" s="7"/>
      <c r="BQ1609" s="7"/>
      <c r="BR1609" s="7"/>
      <c r="BS1609" s="7"/>
      <c r="BT1609" s="8"/>
      <c r="BU1609" s="6"/>
      <c r="BV1609" s="7"/>
      <c r="BW1609" s="7"/>
      <c r="BX1609" s="7"/>
      <c r="BY1609" s="7"/>
      <c r="BZ1609" s="8"/>
      <c r="CA1609" s="6"/>
      <c r="CB1609" s="7"/>
      <c r="CC1609" s="7"/>
      <c r="CD1609" s="7"/>
      <c r="CE1609" s="7"/>
      <c r="CF1609" s="8"/>
      <c r="CG1609" s="6"/>
      <c r="CH1609" s="7"/>
      <c r="CI1609" s="7"/>
      <c r="CJ1609" s="7"/>
      <c r="CK1609" s="7"/>
      <c r="CL1609" s="8"/>
      <c r="CM1609" s="6"/>
      <c r="CN1609" s="7"/>
      <c r="CO1609" s="7"/>
      <c r="CP1609" s="7"/>
      <c r="CQ1609" s="7"/>
      <c r="CR1609" s="8"/>
      <c r="CS1609" s="6"/>
      <c r="CT1609" s="7"/>
      <c r="CU1609" s="7"/>
      <c r="CV1609" s="7"/>
      <c r="CW1609" s="7"/>
      <c r="CX1609" s="8"/>
      <c r="CY1609" s="6"/>
      <c r="CZ1609" s="7"/>
      <c r="DA1609" s="7"/>
      <c r="DB1609" s="7"/>
      <c r="DC1609" s="7"/>
      <c r="DD1609" s="8"/>
      <c r="DE1609" s="6"/>
      <c r="DF1609" s="7"/>
      <c r="DG1609" s="7"/>
      <c r="DH1609" s="7"/>
      <c r="DI1609" s="7"/>
      <c r="DJ1609" s="8"/>
      <c r="DK1609" s="6"/>
      <c r="DL1609" s="7"/>
      <c r="DM1609" s="7"/>
      <c r="DN1609" s="7"/>
      <c r="DO1609" s="7"/>
      <c r="DP1609" s="8"/>
      <c r="DQ1609" s="6"/>
      <c r="DR1609" s="7"/>
      <c r="DS1609" s="7"/>
      <c r="DT1609" s="7"/>
      <c r="DU1609" s="7"/>
      <c r="DV1609" s="8"/>
      <c r="DW1609" s="6"/>
      <c r="DX1609" s="7"/>
      <c r="DY1609" s="7"/>
      <c r="DZ1609" s="7"/>
      <c r="EA1609" s="7"/>
      <c r="EB1609" s="8"/>
      <c r="EC1609" s="6"/>
      <c r="ED1609" s="7"/>
      <c r="EE1609" s="7"/>
      <c r="EF1609" s="7"/>
      <c r="EG1609" s="7"/>
      <c r="EH1609" s="8"/>
      <c r="EI1609" s="6"/>
      <c r="EJ1609" s="7"/>
      <c r="EK1609" s="7"/>
      <c r="EL1609" s="7"/>
      <c r="EM1609" s="7"/>
      <c r="EN1609" s="8"/>
      <c r="EO1609" s="6"/>
      <c r="EP1609" s="7"/>
      <c r="EQ1609" s="7"/>
      <c r="ER1609" s="7"/>
      <c r="ES1609" s="7"/>
      <c r="ET1609" s="8"/>
      <c r="EU1609" s="6"/>
      <c r="EV1609" s="7"/>
      <c r="EW1609" s="7"/>
      <c r="EX1609" s="7"/>
      <c r="EY1609" s="7"/>
      <c r="EZ1609" s="8"/>
      <c r="FA1609" s="6"/>
      <c r="FB1609" s="7"/>
      <c r="FC1609" s="7"/>
      <c r="FD1609" s="7"/>
      <c r="FE1609" s="7"/>
      <c r="FF1609" s="8"/>
      <c r="FG1609" s="6"/>
      <c r="FH1609" s="7"/>
      <c r="FI1609" s="7"/>
      <c r="FJ1609" s="7"/>
      <c r="FK1609" s="7"/>
      <c r="FL1609" s="8"/>
      <c r="FM1609" s="6"/>
      <c r="FN1609" s="7"/>
      <c r="FO1609" s="7"/>
      <c r="FP1609" s="7"/>
      <c r="FQ1609" s="7"/>
      <c r="FR1609" s="8"/>
      <c r="FS1609" s="6"/>
      <c r="FT1609" s="7"/>
      <c r="FU1609" s="7"/>
      <c r="FV1609" s="7"/>
      <c r="FW1609" s="7"/>
      <c r="FX1609" s="8"/>
      <c r="FY1609" s="6"/>
      <c r="FZ1609" s="7"/>
      <c r="GA1609" s="7"/>
      <c r="GB1609" s="7"/>
      <c r="GC1609" s="7"/>
      <c r="GD1609" s="8"/>
      <c r="GE1609" s="6"/>
      <c r="GF1609" s="7"/>
      <c r="GG1609" s="7"/>
      <c r="GH1609" s="7"/>
      <c r="GI1609" s="7"/>
      <c r="GJ1609" s="8"/>
      <c r="GK1609" s="6"/>
      <c r="GL1609" s="7"/>
      <c r="GM1609" s="7"/>
      <c r="GN1609" s="7"/>
      <c r="GO1609" s="7"/>
      <c r="GP1609" s="8"/>
      <c r="GQ1609" s="6"/>
      <c r="GR1609" s="7"/>
      <c r="GS1609" s="7"/>
      <c r="GT1609" s="7"/>
      <c r="GU1609" s="7"/>
      <c r="GV1609" s="8"/>
      <c r="GW1609" s="6"/>
      <c r="GX1609" s="7"/>
      <c r="GY1609" s="7"/>
      <c r="GZ1609" s="7"/>
      <c r="HA1609" s="7"/>
      <c r="HB1609" s="8"/>
      <c r="HC1609" s="6"/>
      <c r="HD1609" s="7"/>
      <c r="HE1609" s="7"/>
      <c r="HF1609" s="7"/>
      <c r="HG1609" s="7"/>
      <c r="HH1609" s="8"/>
      <c r="HI1609" s="6"/>
      <c r="HJ1609" s="7"/>
      <c r="HK1609" s="7"/>
      <c r="HL1609" s="7"/>
      <c r="HM1609" s="7"/>
      <c r="HN1609" s="8"/>
      <c r="HO1609" s="6"/>
      <c r="HP1609" s="7"/>
      <c r="HQ1609" s="7"/>
      <c r="HR1609" s="7"/>
      <c r="HS1609" s="7"/>
      <c r="HT1609" s="8"/>
      <c r="HU1609" s="6"/>
      <c r="HV1609" s="7"/>
      <c r="HW1609" s="7"/>
      <c r="HX1609" s="7"/>
      <c r="HY1609" s="7"/>
      <c r="HZ1609" s="8"/>
      <c r="IA1609" s="6"/>
      <c r="IB1609" s="7"/>
      <c r="IC1609" s="7"/>
      <c r="ID1609" s="7"/>
      <c r="IE1609" s="7"/>
      <c r="IF1609" s="8"/>
      <c r="IG1609" s="6"/>
      <c r="IH1609" s="7"/>
      <c r="II1609" s="7"/>
      <c r="IJ1609" s="7"/>
      <c r="IK1609" s="7"/>
      <c r="IL1609" s="8"/>
      <c r="IM1609" s="6"/>
      <c r="IN1609" s="7"/>
      <c r="IO1609" s="7"/>
      <c r="IP1609" s="7"/>
      <c r="IQ1609" s="7"/>
      <c r="IR1609" s="8"/>
      <c r="IS1609" s="6"/>
      <c r="IT1609" s="7"/>
      <c r="IU1609" s="7"/>
      <c r="IV1609" s="7"/>
    </row>
    <row r="1610" customFormat="false" ht="12.75" hidden="false" customHeight="false" outlineLevel="0" collapsed="false">
      <c r="A1610" s="5" t="s">
        <v>1876</v>
      </c>
      <c r="B1610" s="6" t="n">
        <v>37005</v>
      </c>
      <c r="C1610" s="7" t="s">
        <v>53</v>
      </c>
      <c r="D1610" s="7" t="s">
        <v>1588</v>
      </c>
      <c r="E1610" s="7" t="s">
        <v>20</v>
      </c>
      <c r="F1610" s="8" t="s">
        <v>1877</v>
      </c>
      <c r="G1610" s="8" t="n">
        <v>1200</v>
      </c>
      <c r="H1610" s="7"/>
      <c r="I1610" s="7"/>
      <c r="J1610" s="7"/>
      <c r="K1610" s="7"/>
      <c r="L1610" s="8"/>
      <c r="M1610" s="6"/>
      <c r="N1610" s="7"/>
      <c r="O1610" s="7"/>
      <c r="P1610" s="7"/>
      <c r="Q1610" s="7"/>
      <c r="R1610" s="8"/>
      <c r="S1610" s="6"/>
      <c r="T1610" s="7"/>
      <c r="U1610" s="7"/>
      <c r="V1610" s="7"/>
      <c r="W1610" s="7"/>
      <c r="X1610" s="8"/>
      <c r="Y1610" s="6"/>
      <c r="Z1610" s="7"/>
      <c r="AA1610" s="7"/>
      <c r="AB1610" s="7"/>
      <c r="AC1610" s="7"/>
      <c r="AD1610" s="8"/>
      <c r="AE1610" s="6"/>
      <c r="AF1610" s="7"/>
      <c r="AG1610" s="7"/>
      <c r="AH1610" s="7"/>
      <c r="AI1610" s="7"/>
      <c r="AJ1610" s="8"/>
      <c r="AK1610" s="6"/>
      <c r="AL1610" s="7"/>
      <c r="AM1610" s="7"/>
      <c r="AN1610" s="7"/>
      <c r="AO1610" s="7"/>
      <c r="AP1610" s="8"/>
      <c r="AQ1610" s="6"/>
      <c r="AR1610" s="7"/>
      <c r="AS1610" s="7"/>
      <c r="AT1610" s="7"/>
      <c r="AU1610" s="7"/>
      <c r="AV1610" s="8"/>
      <c r="AW1610" s="6"/>
      <c r="AX1610" s="7"/>
      <c r="AY1610" s="7"/>
      <c r="AZ1610" s="7"/>
      <c r="BA1610" s="7"/>
      <c r="BB1610" s="8"/>
      <c r="BC1610" s="6"/>
      <c r="BD1610" s="7"/>
      <c r="BE1610" s="7"/>
      <c r="BF1610" s="7"/>
      <c r="BG1610" s="7"/>
      <c r="BH1610" s="8"/>
      <c r="BI1610" s="6"/>
      <c r="BJ1610" s="7"/>
      <c r="BK1610" s="7"/>
      <c r="BL1610" s="7"/>
      <c r="BM1610" s="7"/>
      <c r="BN1610" s="8"/>
      <c r="BO1610" s="6"/>
      <c r="BP1610" s="7"/>
      <c r="BQ1610" s="7"/>
      <c r="BR1610" s="7"/>
      <c r="BS1610" s="7"/>
      <c r="BT1610" s="8"/>
      <c r="BU1610" s="6"/>
      <c r="BV1610" s="7"/>
      <c r="BW1610" s="7"/>
      <c r="BX1610" s="7"/>
      <c r="BY1610" s="7"/>
      <c r="BZ1610" s="8"/>
      <c r="CA1610" s="6"/>
      <c r="CB1610" s="7"/>
      <c r="CC1610" s="7"/>
      <c r="CD1610" s="7"/>
      <c r="CE1610" s="7"/>
      <c r="CF1610" s="8"/>
      <c r="CG1610" s="6"/>
      <c r="CH1610" s="7"/>
      <c r="CI1610" s="7"/>
      <c r="CJ1610" s="7"/>
      <c r="CK1610" s="7"/>
      <c r="CL1610" s="8"/>
      <c r="CM1610" s="6"/>
      <c r="CN1610" s="7"/>
      <c r="CO1610" s="7"/>
      <c r="CP1610" s="7"/>
      <c r="CQ1610" s="7"/>
      <c r="CR1610" s="8"/>
      <c r="CS1610" s="6"/>
      <c r="CT1610" s="7"/>
      <c r="CU1610" s="7"/>
      <c r="CV1610" s="7"/>
      <c r="CW1610" s="7"/>
      <c r="CX1610" s="8"/>
      <c r="CY1610" s="6"/>
      <c r="CZ1610" s="7"/>
      <c r="DA1610" s="7"/>
      <c r="DB1610" s="7"/>
      <c r="DC1610" s="7"/>
      <c r="DD1610" s="8"/>
      <c r="DE1610" s="6"/>
      <c r="DF1610" s="7"/>
      <c r="DG1610" s="7"/>
      <c r="DH1610" s="7"/>
      <c r="DI1610" s="7"/>
      <c r="DJ1610" s="8"/>
      <c r="DK1610" s="6"/>
      <c r="DL1610" s="7"/>
      <c r="DM1610" s="7"/>
      <c r="DN1610" s="7"/>
      <c r="DO1610" s="7"/>
      <c r="DP1610" s="8"/>
      <c r="DQ1610" s="6"/>
      <c r="DR1610" s="7"/>
      <c r="DS1610" s="7"/>
      <c r="DT1610" s="7"/>
      <c r="DU1610" s="7"/>
      <c r="DV1610" s="8"/>
      <c r="DW1610" s="6"/>
      <c r="DX1610" s="7"/>
      <c r="DY1610" s="7"/>
      <c r="DZ1610" s="7"/>
      <c r="EA1610" s="7"/>
      <c r="EB1610" s="8"/>
      <c r="EC1610" s="6"/>
      <c r="ED1610" s="7"/>
      <c r="EE1610" s="7"/>
      <c r="EF1610" s="7"/>
      <c r="EG1610" s="7"/>
      <c r="EH1610" s="8"/>
      <c r="EI1610" s="6"/>
      <c r="EJ1610" s="7"/>
      <c r="EK1610" s="7"/>
      <c r="EL1610" s="7"/>
      <c r="EM1610" s="7"/>
      <c r="EN1610" s="8"/>
      <c r="EO1610" s="6"/>
      <c r="EP1610" s="7"/>
      <c r="EQ1610" s="7"/>
      <c r="ER1610" s="7"/>
      <c r="ES1610" s="7"/>
      <c r="ET1610" s="8"/>
      <c r="EU1610" s="6"/>
      <c r="EV1610" s="7"/>
      <c r="EW1610" s="7"/>
      <c r="EX1610" s="7"/>
      <c r="EY1610" s="7"/>
      <c r="EZ1610" s="8"/>
      <c r="FA1610" s="6"/>
      <c r="FB1610" s="7"/>
      <c r="FC1610" s="7"/>
      <c r="FD1610" s="7"/>
      <c r="FE1610" s="7"/>
      <c r="FF1610" s="8"/>
      <c r="FG1610" s="6"/>
      <c r="FH1610" s="7"/>
      <c r="FI1610" s="7"/>
      <c r="FJ1610" s="7"/>
      <c r="FK1610" s="7"/>
      <c r="FL1610" s="8"/>
      <c r="FM1610" s="6"/>
      <c r="FN1610" s="7"/>
      <c r="FO1610" s="7"/>
      <c r="FP1610" s="7"/>
      <c r="FQ1610" s="7"/>
      <c r="FR1610" s="8"/>
      <c r="FS1610" s="6"/>
      <c r="FT1610" s="7"/>
      <c r="FU1610" s="7"/>
      <c r="FV1610" s="7"/>
      <c r="FW1610" s="7"/>
      <c r="FX1610" s="8"/>
      <c r="FY1610" s="6"/>
      <c r="FZ1610" s="7"/>
      <c r="GA1610" s="7"/>
      <c r="GB1610" s="7"/>
      <c r="GC1610" s="7"/>
      <c r="GD1610" s="8"/>
      <c r="GE1610" s="6"/>
      <c r="GF1610" s="7"/>
      <c r="GG1610" s="7"/>
      <c r="GH1610" s="7"/>
      <c r="GI1610" s="7"/>
      <c r="GJ1610" s="8"/>
      <c r="GK1610" s="6"/>
      <c r="GL1610" s="7"/>
      <c r="GM1610" s="7"/>
      <c r="GN1610" s="7"/>
      <c r="GO1610" s="7"/>
      <c r="GP1610" s="8"/>
      <c r="GQ1610" s="6"/>
      <c r="GR1610" s="7"/>
      <c r="GS1610" s="7"/>
      <c r="GT1610" s="7"/>
      <c r="GU1610" s="7"/>
      <c r="GV1610" s="8"/>
      <c r="GW1610" s="6"/>
      <c r="GX1610" s="7"/>
      <c r="GY1610" s="7"/>
      <c r="GZ1610" s="7"/>
      <c r="HA1610" s="7"/>
      <c r="HB1610" s="8"/>
      <c r="HC1610" s="6"/>
      <c r="HD1610" s="7"/>
      <c r="HE1610" s="7"/>
      <c r="HF1610" s="7"/>
      <c r="HG1610" s="7"/>
      <c r="HH1610" s="8"/>
      <c r="HI1610" s="6"/>
      <c r="HJ1610" s="7"/>
      <c r="HK1610" s="7"/>
      <c r="HL1610" s="7"/>
      <c r="HM1610" s="7"/>
      <c r="HN1610" s="8"/>
      <c r="HO1610" s="6"/>
      <c r="HP1610" s="7"/>
      <c r="HQ1610" s="7"/>
      <c r="HR1610" s="7"/>
      <c r="HS1610" s="7"/>
      <c r="HT1610" s="8"/>
      <c r="HU1610" s="6"/>
      <c r="HV1610" s="7"/>
      <c r="HW1610" s="7"/>
      <c r="HX1610" s="7"/>
      <c r="HY1610" s="7"/>
      <c r="HZ1610" s="8"/>
      <c r="IA1610" s="6"/>
      <c r="IB1610" s="7"/>
      <c r="IC1610" s="7"/>
      <c r="ID1610" s="7"/>
      <c r="IE1610" s="7"/>
      <c r="IF1610" s="8"/>
      <c r="IG1610" s="6"/>
      <c r="IH1610" s="7"/>
      <c r="II1610" s="7"/>
      <c r="IJ1610" s="7"/>
      <c r="IK1610" s="7"/>
      <c r="IL1610" s="8"/>
      <c r="IM1610" s="6"/>
      <c r="IN1610" s="7"/>
      <c r="IO1610" s="7"/>
      <c r="IP1610" s="7"/>
      <c r="IQ1610" s="7"/>
      <c r="IR1610" s="8"/>
      <c r="IS1610" s="6"/>
      <c r="IT1610" s="7"/>
      <c r="IU1610" s="7"/>
      <c r="IV1610" s="7"/>
    </row>
    <row r="1611" customFormat="false" ht="12.75" hidden="false" customHeight="false" outlineLevel="0" collapsed="false">
      <c r="A1611" s="5" t="s">
        <v>1878</v>
      </c>
      <c r="B1611" s="6" t="n">
        <v>37005</v>
      </c>
      <c r="C1611" s="7" t="s">
        <v>1413</v>
      </c>
      <c r="D1611" s="7" t="s">
        <v>1588</v>
      </c>
      <c r="E1611" s="7" t="s">
        <v>20</v>
      </c>
      <c r="F1611" s="8" t="s">
        <v>1016</v>
      </c>
      <c r="G1611" s="8" t="n">
        <v>0</v>
      </c>
      <c r="H1611" s="7"/>
      <c r="I1611" s="7"/>
      <c r="J1611" s="7"/>
      <c r="K1611" s="7"/>
      <c r="L1611" s="8"/>
      <c r="M1611" s="6"/>
      <c r="N1611" s="7"/>
      <c r="O1611" s="7"/>
      <c r="P1611" s="7"/>
      <c r="Q1611" s="7"/>
      <c r="R1611" s="8"/>
      <c r="S1611" s="6"/>
      <c r="T1611" s="7"/>
      <c r="U1611" s="7"/>
      <c r="V1611" s="7"/>
      <c r="W1611" s="7"/>
      <c r="X1611" s="8"/>
      <c r="Y1611" s="6"/>
      <c r="Z1611" s="7"/>
      <c r="AA1611" s="7"/>
      <c r="AB1611" s="7"/>
      <c r="AC1611" s="7"/>
      <c r="AD1611" s="8"/>
      <c r="AE1611" s="6"/>
      <c r="AF1611" s="7"/>
      <c r="AG1611" s="7"/>
      <c r="AH1611" s="7"/>
      <c r="AI1611" s="7"/>
      <c r="AJ1611" s="8"/>
      <c r="AK1611" s="6"/>
      <c r="AL1611" s="7"/>
      <c r="AM1611" s="7"/>
      <c r="AN1611" s="7"/>
      <c r="AO1611" s="7"/>
      <c r="AP1611" s="8"/>
      <c r="AQ1611" s="6"/>
      <c r="AR1611" s="7"/>
      <c r="AS1611" s="7"/>
      <c r="AT1611" s="7"/>
      <c r="AU1611" s="7"/>
      <c r="AV1611" s="8"/>
      <c r="AW1611" s="6"/>
      <c r="AX1611" s="7"/>
      <c r="AY1611" s="7"/>
      <c r="AZ1611" s="7"/>
      <c r="BA1611" s="7"/>
      <c r="BB1611" s="8"/>
      <c r="BC1611" s="6"/>
      <c r="BD1611" s="7"/>
      <c r="BE1611" s="7"/>
      <c r="BF1611" s="7"/>
      <c r="BG1611" s="7"/>
      <c r="BH1611" s="8"/>
      <c r="BI1611" s="6"/>
      <c r="BJ1611" s="7"/>
      <c r="BK1611" s="7"/>
      <c r="BL1611" s="7"/>
      <c r="BM1611" s="7"/>
      <c r="BN1611" s="8"/>
      <c r="BO1611" s="6"/>
      <c r="BP1611" s="7"/>
      <c r="BQ1611" s="7"/>
      <c r="BR1611" s="7"/>
      <c r="BS1611" s="7"/>
      <c r="BT1611" s="8"/>
      <c r="BU1611" s="6"/>
      <c r="BV1611" s="7"/>
      <c r="BW1611" s="7"/>
      <c r="BX1611" s="7"/>
      <c r="BY1611" s="7"/>
      <c r="BZ1611" s="8"/>
      <c r="CA1611" s="6"/>
      <c r="CB1611" s="7"/>
      <c r="CC1611" s="7"/>
      <c r="CD1611" s="7"/>
      <c r="CE1611" s="7"/>
      <c r="CF1611" s="8"/>
      <c r="CG1611" s="6"/>
      <c r="CH1611" s="7"/>
      <c r="CI1611" s="7"/>
      <c r="CJ1611" s="7"/>
      <c r="CK1611" s="7"/>
      <c r="CL1611" s="8"/>
      <c r="CM1611" s="6"/>
      <c r="CN1611" s="7"/>
      <c r="CO1611" s="7"/>
      <c r="CP1611" s="7"/>
      <c r="CQ1611" s="7"/>
      <c r="CR1611" s="8"/>
      <c r="CS1611" s="6"/>
      <c r="CT1611" s="7"/>
      <c r="CU1611" s="7"/>
      <c r="CV1611" s="7"/>
      <c r="CW1611" s="7"/>
      <c r="CX1611" s="8"/>
      <c r="CY1611" s="6"/>
      <c r="CZ1611" s="7"/>
      <c r="DA1611" s="7"/>
      <c r="DB1611" s="7"/>
      <c r="DC1611" s="7"/>
      <c r="DD1611" s="8"/>
      <c r="DE1611" s="6"/>
      <c r="DF1611" s="7"/>
      <c r="DG1611" s="7"/>
      <c r="DH1611" s="7"/>
      <c r="DI1611" s="7"/>
      <c r="DJ1611" s="8"/>
      <c r="DK1611" s="6"/>
      <c r="DL1611" s="7"/>
      <c r="DM1611" s="7"/>
      <c r="DN1611" s="7"/>
      <c r="DO1611" s="7"/>
      <c r="DP1611" s="8"/>
      <c r="DQ1611" s="6"/>
      <c r="DR1611" s="7"/>
      <c r="DS1611" s="7"/>
      <c r="DT1611" s="7"/>
      <c r="DU1611" s="7"/>
      <c r="DV1611" s="8"/>
      <c r="DW1611" s="6"/>
      <c r="DX1611" s="7"/>
      <c r="DY1611" s="7"/>
      <c r="DZ1611" s="7"/>
      <c r="EA1611" s="7"/>
      <c r="EB1611" s="8"/>
      <c r="EC1611" s="6"/>
      <c r="ED1611" s="7"/>
      <c r="EE1611" s="7"/>
      <c r="EF1611" s="7"/>
      <c r="EG1611" s="7"/>
      <c r="EH1611" s="8"/>
      <c r="EI1611" s="6"/>
      <c r="EJ1611" s="7"/>
      <c r="EK1611" s="7"/>
      <c r="EL1611" s="7"/>
      <c r="EM1611" s="7"/>
      <c r="EN1611" s="8"/>
      <c r="EO1611" s="6"/>
      <c r="EP1611" s="7"/>
      <c r="EQ1611" s="7"/>
      <c r="ER1611" s="7"/>
      <c r="ES1611" s="7"/>
      <c r="ET1611" s="8"/>
      <c r="EU1611" s="6"/>
      <c r="EV1611" s="7"/>
      <c r="EW1611" s="7"/>
      <c r="EX1611" s="7"/>
      <c r="EY1611" s="7"/>
      <c r="EZ1611" s="8"/>
      <c r="FA1611" s="6"/>
      <c r="FB1611" s="7"/>
      <c r="FC1611" s="7"/>
      <c r="FD1611" s="7"/>
      <c r="FE1611" s="7"/>
      <c r="FF1611" s="8"/>
      <c r="FG1611" s="6"/>
      <c r="FH1611" s="7"/>
      <c r="FI1611" s="7"/>
      <c r="FJ1611" s="7"/>
      <c r="FK1611" s="7"/>
      <c r="FL1611" s="8"/>
      <c r="FM1611" s="6"/>
      <c r="FN1611" s="7"/>
      <c r="FO1611" s="7"/>
      <c r="FP1611" s="7"/>
      <c r="FQ1611" s="7"/>
      <c r="FR1611" s="8"/>
      <c r="FS1611" s="6"/>
      <c r="FT1611" s="7"/>
      <c r="FU1611" s="7"/>
      <c r="FV1611" s="7"/>
      <c r="FW1611" s="7"/>
      <c r="FX1611" s="8"/>
      <c r="FY1611" s="6"/>
      <c r="FZ1611" s="7"/>
      <c r="GA1611" s="7"/>
      <c r="GB1611" s="7"/>
      <c r="GC1611" s="7"/>
      <c r="GD1611" s="8"/>
      <c r="GE1611" s="6"/>
      <c r="GF1611" s="7"/>
      <c r="GG1611" s="7"/>
      <c r="GH1611" s="7"/>
      <c r="GI1611" s="7"/>
      <c r="GJ1611" s="8"/>
      <c r="GK1611" s="6"/>
      <c r="GL1611" s="7"/>
      <c r="GM1611" s="7"/>
      <c r="GN1611" s="7"/>
      <c r="GO1611" s="7"/>
      <c r="GP1611" s="8"/>
      <c r="GQ1611" s="6"/>
      <c r="GR1611" s="7"/>
      <c r="GS1611" s="7"/>
      <c r="GT1611" s="7"/>
      <c r="GU1611" s="7"/>
      <c r="GV1611" s="8"/>
      <c r="GW1611" s="6"/>
      <c r="GX1611" s="7"/>
      <c r="GY1611" s="7"/>
      <c r="GZ1611" s="7"/>
      <c r="HA1611" s="7"/>
      <c r="HB1611" s="8"/>
      <c r="HC1611" s="6"/>
      <c r="HD1611" s="7"/>
      <c r="HE1611" s="7"/>
      <c r="HF1611" s="7"/>
      <c r="HG1611" s="7"/>
      <c r="HH1611" s="8"/>
      <c r="HI1611" s="6"/>
      <c r="HJ1611" s="7"/>
      <c r="HK1611" s="7"/>
      <c r="HL1611" s="7"/>
      <c r="HM1611" s="7"/>
      <c r="HN1611" s="8"/>
      <c r="HO1611" s="6"/>
      <c r="HP1611" s="7"/>
      <c r="HQ1611" s="7"/>
      <c r="HR1611" s="7"/>
      <c r="HS1611" s="7"/>
      <c r="HT1611" s="8"/>
      <c r="HU1611" s="6"/>
      <c r="HV1611" s="7"/>
      <c r="HW1611" s="7"/>
      <c r="HX1611" s="7"/>
      <c r="HY1611" s="7"/>
      <c r="HZ1611" s="8"/>
      <c r="IA1611" s="6"/>
      <c r="IB1611" s="7"/>
      <c r="IC1611" s="7"/>
      <c r="ID1611" s="7"/>
      <c r="IE1611" s="7"/>
      <c r="IF1611" s="8"/>
      <c r="IG1611" s="6"/>
      <c r="IH1611" s="7"/>
      <c r="II1611" s="7"/>
      <c r="IJ1611" s="7"/>
      <c r="IK1611" s="7"/>
      <c r="IL1611" s="8"/>
      <c r="IM1611" s="6"/>
      <c r="IN1611" s="7"/>
      <c r="IO1611" s="7"/>
      <c r="IP1611" s="7"/>
      <c r="IQ1611" s="7"/>
      <c r="IR1611" s="8"/>
      <c r="IS1611" s="6"/>
      <c r="IT1611" s="7"/>
      <c r="IU1611" s="7"/>
      <c r="IV1611" s="7"/>
    </row>
    <row r="1612" customFormat="false" ht="12.75" hidden="false" customHeight="false" outlineLevel="0" collapsed="false">
      <c r="A1612" s="5" t="s">
        <v>1879</v>
      </c>
      <c r="B1612" s="6" t="n">
        <v>37005</v>
      </c>
      <c r="C1612" s="7" t="s">
        <v>1690</v>
      </c>
      <c r="D1612" s="7" t="s">
        <v>1588</v>
      </c>
      <c r="E1612" s="7" t="s">
        <v>20</v>
      </c>
      <c r="F1612" s="8" t="s">
        <v>1098</v>
      </c>
      <c r="G1612" s="8" t="n">
        <v>900</v>
      </c>
      <c r="H1612" s="7"/>
      <c r="I1612" s="7"/>
      <c r="J1612" s="7"/>
      <c r="K1612" s="7"/>
      <c r="L1612" s="8"/>
      <c r="M1612" s="6"/>
      <c r="N1612" s="7"/>
      <c r="O1612" s="7"/>
      <c r="P1612" s="7"/>
      <c r="Q1612" s="7"/>
      <c r="R1612" s="8"/>
      <c r="S1612" s="6"/>
      <c r="T1612" s="7"/>
      <c r="U1612" s="7"/>
      <c r="V1612" s="7"/>
      <c r="W1612" s="7"/>
      <c r="X1612" s="8"/>
      <c r="Y1612" s="6"/>
      <c r="Z1612" s="7"/>
      <c r="AA1612" s="7"/>
      <c r="AB1612" s="7"/>
      <c r="AC1612" s="7"/>
      <c r="AD1612" s="8"/>
      <c r="AE1612" s="6"/>
      <c r="AF1612" s="7"/>
      <c r="AG1612" s="7"/>
      <c r="AH1612" s="7"/>
      <c r="AI1612" s="7"/>
      <c r="AJ1612" s="8"/>
      <c r="AK1612" s="6"/>
      <c r="AL1612" s="7"/>
      <c r="AM1612" s="7"/>
      <c r="AN1612" s="7"/>
      <c r="AO1612" s="7"/>
      <c r="AP1612" s="8"/>
      <c r="AQ1612" s="6"/>
      <c r="AR1612" s="7"/>
      <c r="AS1612" s="7"/>
      <c r="AT1612" s="7"/>
      <c r="AU1612" s="7"/>
      <c r="AV1612" s="8"/>
      <c r="AW1612" s="6"/>
      <c r="AX1612" s="7"/>
      <c r="AY1612" s="7"/>
      <c r="AZ1612" s="7"/>
      <c r="BA1612" s="7"/>
      <c r="BB1612" s="8"/>
      <c r="BC1612" s="6"/>
      <c r="BD1612" s="7"/>
      <c r="BE1612" s="7"/>
      <c r="BF1612" s="7"/>
      <c r="BG1612" s="7"/>
      <c r="BH1612" s="8"/>
      <c r="BI1612" s="6"/>
      <c r="BJ1612" s="7"/>
      <c r="BK1612" s="7"/>
      <c r="BL1612" s="7"/>
      <c r="BM1612" s="7"/>
      <c r="BN1612" s="8"/>
      <c r="BO1612" s="6"/>
      <c r="BP1612" s="7"/>
      <c r="BQ1612" s="7"/>
      <c r="BR1612" s="7"/>
      <c r="BS1612" s="7"/>
      <c r="BT1612" s="8"/>
      <c r="BU1612" s="6"/>
      <c r="BV1612" s="7"/>
      <c r="BW1612" s="7"/>
      <c r="BX1612" s="7"/>
      <c r="BY1612" s="7"/>
      <c r="BZ1612" s="8"/>
      <c r="CA1612" s="6"/>
      <c r="CB1612" s="7"/>
      <c r="CC1612" s="7"/>
      <c r="CD1612" s="7"/>
      <c r="CE1612" s="7"/>
      <c r="CF1612" s="8"/>
      <c r="CG1612" s="6"/>
      <c r="CH1612" s="7"/>
      <c r="CI1612" s="7"/>
      <c r="CJ1612" s="7"/>
      <c r="CK1612" s="7"/>
      <c r="CL1612" s="8"/>
      <c r="CM1612" s="6"/>
      <c r="CN1612" s="7"/>
      <c r="CO1612" s="7"/>
      <c r="CP1612" s="7"/>
      <c r="CQ1612" s="7"/>
      <c r="CR1612" s="8"/>
      <c r="CS1612" s="6"/>
      <c r="CT1612" s="7"/>
      <c r="CU1612" s="7"/>
      <c r="CV1612" s="7"/>
      <c r="CW1612" s="7"/>
      <c r="CX1612" s="8"/>
      <c r="CY1612" s="6"/>
      <c r="CZ1612" s="7"/>
      <c r="DA1612" s="7"/>
      <c r="DB1612" s="7"/>
      <c r="DC1612" s="7"/>
      <c r="DD1612" s="8"/>
      <c r="DE1612" s="6"/>
      <c r="DF1612" s="7"/>
      <c r="DG1612" s="7"/>
      <c r="DH1612" s="7"/>
      <c r="DI1612" s="7"/>
      <c r="DJ1612" s="8"/>
      <c r="DK1612" s="6"/>
      <c r="DL1612" s="7"/>
      <c r="DM1612" s="7"/>
      <c r="DN1612" s="7"/>
      <c r="DO1612" s="7"/>
      <c r="DP1612" s="8"/>
      <c r="DQ1612" s="6"/>
      <c r="DR1612" s="7"/>
      <c r="DS1612" s="7"/>
      <c r="DT1612" s="7"/>
      <c r="DU1612" s="7"/>
      <c r="DV1612" s="8"/>
      <c r="DW1612" s="6"/>
      <c r="DX1612" s="7"/>
      <c r="DY1612" s="7"/>
      <c r="DZ1612" s="7"/>
      <c r="EA1612" s="7"/>
      <c r="EB1612" s="8"/>
      <c r="EC1612" s="6"/>
      <c r="ED1612" s="7"/>
      <c r="EE1612" s="7"/>
      <c r="EF1612" s="7"/>
      <c r="EG1612" s="7"/>
      <c r="EH1612" s="8"/>
      <c r="EI1612" s="6"/>
      <c r="EJ1612" s="7"/>
      <c r="EK1612" s="7"/>
      <c r="EL1612" s="7"/>
      <c r="EM1612" s="7"/>
      <c r="EN1612" s="8"/>
      <c r="EO1612" s="6"/>
      <c r="EP1612" s="7"/>
      <c r="EQ1612" s="7"/>
      <c r="ER1612" s="7"/>
      <c r="ES1612" s="7"/>
      <c r="ET1612" s="8"/>
      <c r="EU1612" s="6"/>
      <c r="EV1612" s="7"/>
      <c r="EW1612" s="7"/>
      <c r="EX1612" s="7"/>
      <c r="EY1612" s="7"/>
      <c r="EZ1612" s="8"/>
      <c r="FA1612" s="6"/>
      <c r="FB1612" s="7"/>
      <c r="FC1612" s="7"/>
      <c r="FD1612" s="7"/>
      <c r="FE1612" s="7"/>
      <c r="FF1612" s="8"/>
      <c r="FG1612" s="6"/>
      <c r="FH1612" s="7"/>
      <c r="FI1612" s="7"/>
      <c r="FJ1612" s="7"/>
      <c r="FK1612" s="7"/>
      <c r="FL1612" s="8"/>
      <c r="FM1612" s="6"/>
      <c r="FN1612" s="7"/>
      <c r="FO1612" s="7"/>
      <c r="FP1612" s="7"/>
      <c r="FQ1612" s="7"/>
      <c r="FR1612" s="8"/>
      <c r="FS1612" s="6"/>
      <c r="FT1612" s="7"/>
      <c r="FU1612" s="7"/>
      <c r="FV1612" s="7"/>
      <c r="FW1612" s="7"/>
      <c r="FX1612" s="8"/>
      <c r="FY1612" s="6"/>
      <c r="FZ1612" s="7"/>
      <c r="GA1612" s="7"/>
      <c r="GB1612" s="7"/>
      <c r="GC1612" s="7"/>
      <c r="GD1612" s="8"/>
      <c r="GE1612" s="6"/>
      <c r="GF1612" s="7"/>
      <c r="GG1612" s="7"/>
      <c r="GH1612" s="7"/>
      <c r="GI1612" s="7"/>
      <c r="GJ1612" s="8"/>
      <c r="GK1612" s="6"/>
      <c r="GL1612" s="7"/>
      <c r="GM1612" s="7"/>
      <c r="GN1612" s="7"/>
      <c r="GO1612" s="7"/>
      <c r="GP1612" s="8"/>
      <c r="GQ1612" s="6"/>
      <c r="GR1612" s="7"/>
      <c r="GS1612" s="7"/>
      <c r="GT1612" s="7"/>
      <c r="GU1612" s="7"/>
      <c r="GV1612" s="8"/>
      <c r="GW1612" s="6"/>
      <c r="GX1612" s="7"/>
      <c r="GY1612" s="7"/>
      <c r="GZ1612" s="7"/>
      <c r="HA1612" s="7"/>
      <c r="HB1612" s="8"/>
      <c r="HC1612" s="6"/>
      <c r="HD1612" s="7"/>
      <c r="HE1612" s="7"/>
      <c r="HF1612" s="7"/>
      <c r="HG1612" s="7"/>
      <c r="HH1612" s="8"/>
      <c r="HI1612" s="6"/>
      <c r="HJ1612" s="7"/>
      <c r="HK1612" s="7"/>
      <c r="HL1612" s="7"/>
      <c r="HM1612" s="7"/>
      <c r="HN1612" s="8"/>
      <c r="HO1612" s="6"/>
      <c r="HP1612" s="7"/>
      <c r="HQ1612" s="7"/>
      <c r="HR1612" s="7"/>
      <c r="HS1612" s="7"/>
      <c r="HT1612" s="8"/>
      <c r="HU1612" s="6"/>
      <c r="HV1612" s="7"/>
      <c r="HW1612" s="7"/>
      <c r="HX1612" s="7"/>
      <c r="HY1612" s="7"/>
      <c r="HZ1612" s="8"/>
      <c r="IA1612" s="6"/>
      <c r="IB1612" s="7"/>
      <c r="IC1612" s="7"/>
      <c r="ID1612" s="7"/>
      <c r="IE1612" s="7"/>
      <c r="IF1612" s="8"/>
      <c r="IG1612" s="6"/>
      <c r="IH1612" s="7"/>
      <c r="II1612" s="7"/>
      <c r="IJ1612" s="7"/>
      <c r="IK1612" s="7"/>
      <c r="IL1612" s="8"/>
      <c r="IM1612" s="6"/>
      <c r="IN1612" s="7"/>
      <c r="IO1612" s="7"/>
      <c r="IP1612" s="7"/>
      <c r="IQ1612" s="7"/>
      <c r="IR1612" s="8"/>
      <c r="IS1612" s="6"/>
      <c r="IT1612" s="7"/>
      <c r="IU1612" s="7"/>
      <c r="IV1612" s="7"/>
    </row>
    <row r="1613" customFormat="false" ht="12.75" hidden="false" customHeight="false" outlineLevel="0" collapsed="false">
      <c r="A1613" s="5" t="s">
        <v>1880</v>
      </c>
      <c r="B1613" s="6" t="n">
        <v>37005</v>
      </c>
      <c r="C1613" s="7" t="s">
        <v>243</v>
      </c>
      <c r="D1613" s="7" t="s">
        <v>1588</v>
      </c>
      <c r="E1613" s="7" t="s">
        <v>20</v>
      </c>
      <c r="F1613" s="8" t="s">
        <v>1280</v>
      </c>
      <c r="G1613" s="8" t="n">
        <v>-2325</v>
      </c>
      <c r="H1613" s="7"/>
      <c r="I1613" s="7"/>
      <c r="J1613" s="7"/>
      <c r="K1613" s="7"/>
      <c r="L1613" s="8"/>
      <c r="M1613" s="6"/>
      <c r="N1613" s="7"/>
      <c r="O1613" s="7"/>
      <c r="P1613" s="7"/>
      <c r="Q1613" s="7"/>
      <c r="R1613" s="8"/>
      <c r="S1613" s="6"/>
      <c r="T1613" s="7"/>
      <c r="U1613" s="7"/>
      <c r="V1613" s="7"/>
      <c r="W1613" s="7"/>
      <c r="X1613" s="8"/>
      <c r="Y1613" s="6"/>
      <c r="Z1613" s="7"/>
      <c r="AA1613" s="7"/>
      <c r="AB1613" s="7"/>
      <c r="AC1613" s="7"/>
      <c r="AD1613" s="8"/>
      <c r="AE1613" s="6"/>
      <c r="AF1613" s="7"/>
      <c r="AG1613" s="7"/>
      <c r="AH1613" s="7"/>
      <c r="AI1613" s="7"/>
      <c r="AJ1613" s="8"/>
      <c r="AK1613" s="6"/>
      <c r="AL1613" s="7"/>
      <c r="AM1613" s="7"/>
      <c r="AN1613" s="7"/>
      <c r="AO1613" s="7"/>
      <c r="AP1613" s="8"/>
      <c r="AQ1613" s="6"/>
      <c r="AR1613" s="7"/>
      <c r="AS1613" s="7"/>
      <c r="AT1613" s="7"/>
      <c r="AU1613" s="7"/>
      <c r="AV1613" s="8"/>
      <c r="AW1613" s="6"/>
      <c r="AX1613" s="7"/>
      <c r="AY1613" s="7"/>
      <c r="AZ1613" s="7"/>
      <c r="BA1613" s="7"/>
      <c r="BB1613" s="8"/>
      <c r="BC1613" s="6"/>
      <c r="BD1613" s="7"/>
      <c r="BE1613" s="7"/>
      <c r="BF1613" s="7"/>
      <c r="BG1613" s="7"/>
      <c r="BH1613" s="8"/>
      <c r="BI1613" s="6"/>
      <c r="BJ1613" s="7"/>
      <c r="BK1613" s="7"/>
      <c r="BL1613" s="7"/>
      <c r="BM1613" s="7"/>
      <c r="BN1613" s="8"/>
      <c r="BO1613" s="6"/>
      <c r="BP1613" s="7"/>
      <c r="BQ1613" s="7"/>
      <c r="BR1613" s="7"/>
      <c r="BS1613" s="7"/>
      <c r="BT1613" s="8"/>
      <c r="BU1613" s="6"/>
      <c r="BV1613" s="7"/>
      <c r="BW1613" s="7"/>
      <c r="BX1613" s="7"/>
      <c r="BY1613" s="7"/>
      <c r="BZ1613" s="8"/>
      <c r="CA1613" s="6"/>
      <c r="CB1613" s="7"/>
      <c r="CC1613" s="7"/>
      <c r="CD1613" s="7"/>
      <c r="CE1613" s="7"/>
      <c r="CF1613" s="8"/>
      <c r="CG1613" s="6"/>
      <c r="CH1613" s="7"/>
      <c r="CI1613" s="7"/>
      <c r="CJ1613" s="7"/>
      <c r="CK1613" s="7"/>
      <c r="CL1613" s="8"/>
      <c r="CM1613" s="6"/>
      <c r="CN1613" s="7"/>
      <c r="CO1613" s="7"/>
      <c r="CP1613" s="7"/>
      <c r="CQ1613" s="7"/>
      <c r="CR1613" s="8"/>
      <c r="CS1613" s="6"/>
      <c r="CT1613" s="7"/>
      <c r="CU1613" s="7"/>
      <c r="CV1613" s="7"/>
      <c r="CW1613" s="7"/>
      <c r="CX1613" s="8"/>
      <c r="CY1613" s="6"/>
      <c r="CZ1613" s="7"/>
      <c r="DA1613" s="7"/>
      <c r="DB1613" s="7"/>
      <c r="DC1613" s="7"/>
      <c r="DD1613" s="8"/>
      <c r="DE1613" s="6"/>
      <c r="DF1613" s="7"/>
      <c r="DG1613" s="7"/>
      <c r="DH1613" s="7"/>
      <c r="DI1613" s="7"/>
      <c r="DJ1613" s="8"/>
      <c r="DK1613" s="6"/>
      <c r="DL1613" s="7"/>
      <c r="DM1613" s="7"/>
      <c r="DN1613" s="7"/>
      <c r="DO1613" s="7"/>
      <c r="DP1613" s="8"/>
      <c r="DQ1613" s="6"/>
      <c r="DR1613" s="7"/>
      <c r="DS1613" s="7"/>
      <c r="DT1613" s="7"/>
      <c r="DU1613" s="7"/>
      <c r="DV1613" s="8"/>
      <c r="DW1613" s="6"/>
      <c r="DX1613" s="7"/>
      <c r="DY1613" s="7"/>
      <c r="DZ1613" s="7"/>
      <c r="EA1613" s="7"/>
      <c r="EB1613" s="8"/>
      <c r="EC1613" s="6"/>
      <c r="ED1613" s="7"/>
      <c r="EE1613" s="7"/>
      <c r="EF1613" s="7"/>
      <c r="EG1613" s="7"/>
      <c r="EH1613" s="8"/>
      <c r="EI1613" s="6"/>
      <c r="EJ1613" s="7"/>
      <c r="EK1613" s="7"/>
      <c r="EL1613" s="7"/>
      <c r="EM1613" s="7"/>
      <c r="EN1613" s="8"/>
      <c r="EO1613" s="6"/>
      <c r="EP1613" s="7"/>
      <c r="EQ1613" s="7"/>
      <c r="ER1613" s="7"/>
      <c r="ES1613" s="7"/>
      <c r="ET1613" s="8"/>
      <c r="EU1613" s="6"/>
      <c r="EV1613" s="7"/>
      <c r="EW1613" s="7"/>
      <c r="EX1613" s="7"/>
      <c r="EY1613" s="7"/>
      <c r="EZ1613" s="8"/>
      <c r="FA1613" s="6"/>
      <c r="FB1613" s="7"/>
      <c r="FC1613" s="7"/>
      <c r="FD1613" s="7"/>
      <c r="FE1613" s="7"/>
      <c r="FF1613" s="8"/>
      <c r="FG1613" s="6"/>
      <c r="FH1613" s="7"/>
      <c r="FI1613" s="7"/>
      <c r="FJ1613" s="7"/>
      <c r="FK1613" s="7"/>
      <c r="FL1613" s="8"/>
      <c r="FM1613" s="6"/>
      <c r="FN1613" s="7"/>
      <c r="FO1613" s="7"/>
      <c r="FP1613" s="7"/>
      <c r="FQ1613" s="7"/>
      <c r="FR1613" s="8"/>
      <c r="FS1613" s="6"/>
      <c r="FT1613" s="7"/>
      <c r="FU1613" s="7"/>
      <c r="FV1613" s="7"/>
      <c r="FW1613" s="7"/>
      <c r="FX1613" s="8"/>
      <c r="FY1613" s="6"/>
      <c r="FZ1613" s="7"/>
      <c r="GA1613" s="7"/>
      <c r="GB1613" s="7"/>
      <c r="GC1613" s="7"/>
      <c r="GD1613" s="8"/>
      <c r="GE1613" s="6"/>
      <c r="GF1613" s="7"/>
      <c r="GG1613" s="7"/>
      <c r="GH1613" s="7"/>
      <c r="GI1613" s="7"/>
      <c r="GJ1613" s="8"/>
      <c r="GK1613" s="6"/>
      <c r="GL1613" s="7"/>
      <c r="GM1613" s="7"/>
      <c r="GN1613" s="7"/>
      <c r="GO1613" s="7"/>
      <c r="GP1613" s="8"/>
      <c r="GQ1613" s="6"/>
      <c r="GR1613" s="7"/>
      <c r="GS1613" s="7"/>
      <c r="GT1613" s="7"/>
      <c r="GU1613" s="7"/>
      <c r="GV1613" s="8"/>
      <c r="GW1613" s="6"/>
      <c r="GX1613" s="7"/>
      <c r="GY1613" s="7"/>
      <c r="GZ1613" s="7"/>
      <c r="HA1613" s="7"/>
      <c r="HB1613" s="8"/>
      <c r="HC1613" s="6"/>
      <c r="HD1613" s="7"/>
      <c r="HE1613" s="7"/>
      <c r="HF1613" s="7"/>
      <c r="HG1613" s="7"/>
      <c r="HH1613" s="8"/>
      <c r="HI1613" s="6"/>
      <c r="HJ1613" s="7"/>
      <c r="HK1613" s="7"/>
      <c r="HL1613" s="7"/>
      <c r="HM1613" s="7"/>
      <c r="HN1613" s="8"/>
      <c r="HO1613" s="6"/>
      <c r="HP1613" s="7"/>
      <c r="HQ1613" s="7"/>
      <c r="HR1613" s="7"/>
      <c r="HS1613" s="7"/>
      <c r="HT1613" s="8"/>
      <c r="HU1613" s="6"/>
      <c r="HV1613" s="7"/>
      <c r="HW1613" s="7"/>
      <c r="HX1613" s="7"/>
      <c r="HY1613" s="7"/>
      <c r="HZ1613" s="8"/>
      <c r="IA1613" s="6"/>
      <c r="IB1613" s="7"/>
      <c r="IC1613" s="7"/>
      <c r="ID1613" s="7"/>
      <c r="IE1613" s="7"/>
      <c r="IF1613" s="8"/>
      <c r="IG1613" s="6"/>
      <c r="IH1613" s="7"/>
      <c r="II1613" s="7"/>
      <c r="IJ1613" s="7"/>
      <c r="IK1613" s="7"/>
      <c r="IL1613" s="8"/>
      <c r="IM1613" s="6"/>
      <c r="IN1613" s="7"/>
      <c r="IO1613" s="7"/>
      <c r="IP1613" s="7"/>
      <c r="IQ1613" s="7"/>
      <c r="IR1613" s="8"/>
      <c r="IS1613" s="6"/>
      <c r="IT1613" s="7"/>
      <c r="IU1613" s="7"/>
      <c r="IV1613" s="7"/>
    </row>
    <row r="1614" customFormat="false" ht="12.75" hidden="false" customHeight="false" outlineLevel="0" collapsed="false">
      <c r="A1614" s="5" t="s">
        <v>1881</v>
      </c>
      <c r="B1614" s="6" t="n">
        <v>37005</v>
      </c>
      <c r="C1614" s="7" t="s">
        <v>774</v>
      </c>
      <c r="D1614" s="7" t="s">
        <v>1588</v>
      </c>
      <c r="E1614" s="7" t="s">
        <v>20</v>
      </c>
      <c r="F1614" s="8" t="s">
        <v>1671</v>
      </c>
      <c r="G1614" s="8" t="n">
        <v>1170</v>
      </c>
      <c r="H1614" s="7"/>
      <c r="I1614" s="7"/>
      <c r="J1614" s="7"/>
      <c r="K1614" s="7"/>
      <c r="L1614" s="8"/>
      <c r="M1614" s="6"/>
      <c r="N1614" s="7"/>
      <c r="O1614" s="7"/>
      <c r="P1614" s="7"/>
      <c r="Q1614" s="7"/>
      <c r="R1614" s="8"/>
      <c r="S1614" s="6"/>
      <c r="T1614" s="7"/>
      <c r="U1614" s="7"/>
      <c r="V1614" s="7"/>
      <c r="W1614" s="7"/>
      <c r="X1614" s="8"/>
      <c r="Y1614" s="6"/>
      <c r="Z1614" s="7"/>
      <c r="AA1614" s="7"/>
      <c r="AB1614" s="7"/>
      <c r="AC1614" s="7"/>
      <c r="AD1614" s="8"/>
      <c r="AE1614" s="6"/>
      <c r="AF1614" s="7"/>
      <c r="AG1614" s="7"/>
      <c r="AH1614" s="7"/>
      <c r="AI1614" s="7"/>
      <c r="AJ1614" s="8"/>
      <c r="AK1614" s="6"/>
      <c r="AL1614" s="7"/>
      <c r="AM1614" s="7"/>
      <c r="AN1614" s="7"/>
      <c r="AO1614" s="7"/>
      <c r="AP1614" s="8"/>
      <c r="AQ1614" s="6"/>
      <c r="AR1614" s="7"/>
      <c r="AS1614" s="7"/>
      <c r="AT1614" s="7"/>
      <c r="AU1614" s="7"/>
      <c r="AV1614" s="8"/>
      <c r="AW1614" s="6"/>
      <c r="AX1614" s="7"/>
      <c r="AY1614" s="7"/>
      <c r="AZ1614" s="7"/>
      <c r="BA1614" s="7"/>
      <c r="BB1614" s="8"/>
      <c r="BC1614" s="6"/>
      <c r="BD1614" s="7"/>
      <c r="BE1614" s="7"/>
      <c r="BF1614" s="7"/>
      <c r="BG1614" s="7"/>
      <c r="BH1614" s="8"/>
      <c r="BI1614" s="6"/>
      <c r="BJ1614" s="7"/>
      <c r="BK1614" s="7"/>
      <c r="BL1614" s="7"/>
      <c r="BM1614" s="7"/>
      <c r="BN1614" s="8"/>
      <c r="BO1614" s="6"/>
      <c r="BP1614" s="7"/>
      <c r="BQ1614" s="7"/>
      <c r="BR1614" s="7"/>
      <c r="BS1614" s="7"/>
      <c r="BT1614" s="8"/>
      <c r="BU1614" s="6"/>
      <c r="BV1614" s="7"/>
      <c r="BW1614" s="7"/>
      <c r="BX1614" s="7"/>
      <c r="BY1614" s="7"/>
      <c r="BZ1614" s="8"/>
      <c r="CA1614" s="6"/>
      <c r="CB1614" s="7"/>
      <c r="CC1614" s="7"/>
      <c r="CD1614" s="7"/>
      <c r="CE1614" s="7"/>
      <c r="CF1614" s="8"/>
      <c r="CG1614" s="6"/>
      <c r="CH1614" s="7"/>
      <c r="CI1614" s="7"/>
      <c r="CJ1614" s="7"/>
      <c r="CK1614" s="7"/>
      <c r="CL1614" s="8"/>
      <c r="CM1614" s="6"/>
      <c r="CN1614" s="7"/>
      <c r="CO1614" s="7"/>
      <c r="CP1614" s="7"/>
      <c r="CQ1614" s="7"/>
      <c r="CR1614" s="8"/>
      <c r="CS1614" s="6"/>
      <c r="CT1614" s="7"/>
      <c r="CU1614" s="7"/>
      <c r="CV1614" s="7"/>
      <c r="CW1614" s="7"/>
      <c r="CX1614" s="8"/>
      <c r="CY1614" s="6"/>
      <c r="CZ1614" s="7"/>
      <c r="DA1614" s="7"/>
      <c r="DB1614" s="7"/>
      <c r="DC1614" s="7"/>
      <c r="DD1614" s="8"/>
      <c r="DE1614" s="6"/>
      <c r="DF1614" s="7"/>
      <c r="DG1614" s="7"/>
      <c r="DH1614" s="7"/>
      <c r="DI1614" s="7"/>
      <c r="DJ1614" s="8"/>
      <c r="DK1614" s="6"/>
      <c r="DL1614" s="7"/>
      <c r="DM1614" s="7"/>
      <c r="DN1614" s="7"/>
      <c r="DO1614" s="7"/>
      <c r="DP1614" s="8"/>
      <c r="DQ1614" s="6"/>
      <c r="DR1614" s="7"/>
      <c r="DS1614" s="7"/>
      <c r="DT1614" s="7"/>
      <c r="DU1614" s="7"/>
      <c r="DV1614" s="8"/>
      <c r="DW1614" s="6"/>
      <c r="DX1614" s="7"/>
      <c r="DY1614" s="7"/>
      <c r="DZ1614" s="7"/>
      <c r="EA1614" s="7"/>
      <c r="EB1614" s="8"/>
      <c r="EC1614" s="6"/>
      <c r="ED1614" s="7"/>
      <c r="EE1614" s="7"/>
      <c r="EF1614" s="7"/>
      <c r="EG1614" s="7"/>
      <c r="EH1614" s="8"/>
      <c r="EI1614" s="6"/>
      <c r="EJ1614" s="7"/>
      <c r="EK1614" s="7"/>
      <c r="EL1614" s="7"/>
      <c r="EM1614" s="7"/>
      <c r="EN1614" s="8"/>
      <c r="EO1614" s="6"/>
      <c r="EP1614" s="7"/>
      <c r="EQ1614" s="7"/>
      <c r="ER1614" s="7"/>
      <c r="ES1614" s="7"/>
      <c r="ET1614" s="8"/>
      <c r="EU1614" s="6"/>
      <c r="EV1614" s="7"/>
      <c r="EW1614" s="7"/>
      <c r="EX1614" s="7"/>
      <c r="EY1614" s="7"/>
      <c r="EZ1614" s="8"/>
      <c r="FA1614" s="6"/>
      <c r="FB1614" s="7"/>
      <c r="FC1614" s="7"/>
      <c r="FD1614" s="7"/>
      <c r="FE1614" s="7"/>
      <c r="FF1614" s="8"/>
      <c r="FG1614" s="6"/>
      <c r="FH1614" s="7"/>
      <c r="FI1614" s="7"/>
      <c r="FJ1614" s="7"/>
      <c r="FK1614" s="7"/>
      <c r="FL1614" s="8"/>
      <c r="FM1614" s="6"/>
      <c r="FN1614" s="7"/>
      <c r="FO1614" s="7"/>
      <c r="FP1614" s="7"/>
      <c r="FQ1614" s="7"/>
      <c r="FR1614" s="8"/>
      <c r="FS1614" s="6"/>
      <c r="FT1614" s="7"/>
      <c r="FU1614" s="7"/>
      <c r="FV1614" s="7"/>
      <c r="FW1614" s="7"/>
      <c r="FX1614" s="8"/>
      <c r="FY1614" s="6"/>
      <c r="FZ1614" s="7"/>
      <c r="GA1614" s="7"/>
      <c r="GB1614" s="7"/>
      <c r="GC1614" s="7"/>
      <c r="GD1614" s="8"/>
      <c r="GE1614" s="6"/>
      <c r="GF1614" s="7"/>
      <c r="GG1614" s="7"/>
      <c r="GH1614" s="7"/>
      <c r="GI1614" s="7"/>
      <c r="GJ1614" s="8"/>
      <c r="GK1614" s="6"/>
      <c r="GL1614" s="7"/>
      <c r="GM1614" s="7"/>
      <c r="GN1614" s="7"/>
      <c r="GO1614" s="7"/>
      <c r="GP1614" s="8"/>
      <c r="GQ1614" s="6"/>
      <c r="GR1614" s="7"/>
      <c r="GS1614" s="7"/>
      <c r="GT1614" s="7"/>
      <c r="GU1614" s="7"/>
      <c r="GV1614" s="8"/>
      <c r="GW1614" s="6"/>
      <c r="GX1614" s="7"/>
      <c r="GY1614" s="7"/>
      <c r="GZ1614" s="7"/>
      <c r="HA1614" s="7"/>
      <c r="HB1614" s="8"/>
      <c r="HC1614" s="6"/>
      <c r="HD1614" s="7"/>
      <c r="HE1614" s="7"/>
      <c r="HF1614" s="7"/>
      <c r="HG1614" s="7"/>
      <c r="HH1614" s="8"/>
      <c r="HI1614" s="6"/>
      <c r="HJ1614" s="7"/>
      <c r="HK1614" s="7"/>
      <c r="HL1614" s="7"/>
      <c r="HM1614" s="7"/>
      <c r="HN1614" s="8"/>
      <c r="HO1614" s="6"/>
      <c r="HP1614" s="7"/>
      <c r="HQ1614" s="7"/>
      <c r="HR1614" s="7"/>
      <c r="HS1614" s="7"/>
      <c r="HT1614" s="8"/>
      <c r="HU1614" s="6"/>
      <c r="HV1614" s="7"/>
      <c r="HW1614" s="7"/>
      <c r="HX1614" s="7"/>
      <c r="HY1614" s="7"/>
      <c r="HZ1614" s="8"/>
      <c r="IA1614" s="6"/>
      <c r="IB1614" s="7"/>
      <c r="IC1614" s="7"/>
      <c r="ID1614" s="7"/>
      <c r="IE1614" s="7"/>
      <c r="IF1614" s="8"/>
      <c r="IG1614" s="6"/>
      <c r="IH1614" s="7"/>
      <c r="II1614" s="7"/>
      <c r="IJ1614" s="7"/>
      <c r="IK1614" s="7"/>
      <c r="IL1614" s="8"/>
      <c r="IM1614" s="6"/>
      <c r="IN1614" s="7"/>
      <c r="IO1614" s="7"/>
      <c r="IP1614" s="7"/>
      <c r="IQ1614" s="7"/>
      <c r="IR1614" s="8"/>
      <c r="IS1614" s="6"/>
      <c r="IT1614" s="7"/>
      <c r="IU1614" s="7"/>
      <c r="IV1614" s="7"/>
    </row>
    <row r="1615" customFormat="false" ht="12.75" hidden="false" customHeight="false" outlineLevel="0" collapsed="false">
      <c r="A1615" s="5" t="s">
        <v>1882</v>
      </c>
      <c r="B1615" s="6" t="n">
        <v>37005</v>
      </c>
      <c r="C1615" s="7" t="s">
        <v>774</v>
      </c>
      <c r="D1615" s="7" t="s">
        <v>1588</v>
      </c>
      <c r="E1615" s="7" t="s">
        <v>20</v>
      </c>
      <c r="F1615" s="8" t="s">
        <v>1883</v>
      </c>
      <c r="G1615" s="8" t="n">
        <v>560</v>
      </c>
      <c r="H1615" s="7"/>
      <c r="I1615" s="7"/>
      <c r="J1615" s="7"/>
      <c r="K1615" s="7"/>
      <c r="L1615" s="8"/>
      <c r="M1615" s="6"/>
      <c r="N1615" s="7"/>
      <c r="O1615" s="7"/>
      <c r="P1615" s="7"/>
      <c r="Q1615" s="7"/>
      <c r="R1615" s="8"/>
      <c r="S1615" s="6"/>
      <c r="T1615" s="7"/>
      <c r="U1615" s="7"/>
      <c r="V1615" s="7"/>
      <c r="W1615" s="7"/>
      <c r="X1615" s="8"/>
      <c r="Y1615" s="6"/>
      <c r="Z1615" s="7"/>
      <c r="AA1615" s="7"/>
      <c r="AB1615" s="7"/>
      <c r="AC1615" s="7"/>
      <c r="AD1615" s="8"/>
      <c r="AE1615" s="6"/>
      <c r="AF1615" s="7"/>
      <c r="AG1615" s="7"/>
      <c r="AH1615" s="7"/>
      <c r="AI1615" s="7"/>
      <c r="AJ1615" s="8"/>
      <c r="AK1615" s="6"/>
      <c r="AL1615" s="7"/>
      <c r="AM1615" s="7"/>
      <c r="AN1615" s="7"/>
      <c r="AO1615" s="7"/>
      <c r="AP1615" s="8"/>
      <c r="AQ1615" s="6"/>
      <c r="AR1615" s="7"/>
      <c r="AS1615" s="7"/>
      <c r="AT1615" s="7"/>
      <c r="AU1615" s="7"/>
      <c r="AV1615" s="8"/>
      <c r="AW1615" s="6"/>
      <c r="AX1615" s="7"/>
      <c r="AY1615" s="7"/>
      <c r="AZ1615" s="7"/>
      <c r="BA1615" s="7"/>
      <c r="BB1615" s="8"/>
      <c r="BC1615" s="6"/>
      <c r="BD1615" s="7"/>
      <c r="BE1615" s="7"/>
      <c r="BF1615" s="7"/>
      <c r="BG1615" s="7"/>
      <c r="BH1615" s="8"/>
      <c r="BI1615" s="6"/>
      <c r="BJ1615" s="7"/>
      <c r="BK1615" s="7"/>
      <c r="BL1615" s="7"/>
      <c r="BM1615" s="7"/>
      <c r="BN1615" s="8"/>
      <c r="BO1615" s="6"/>
      <c r="BP1615" s="7"/>
      <c r="BQ1615" s="7"/>
      <c r="BR1615" s="7"/>
      <c r="BS1615" s="7"/>
      <c r="BT1615" s="8"/>
      <c r="BU1615" s="6"/>
      <c r="BV1615" s="7"/>
      <c r="BW1615" s="7"/>
      <c r="BX1615" s="7"/>
      <c r="BY1615" s="7"/>
      <c r="BZ1615" s="8"/>
      <c r="CA1615" s="6"/>
      <c r="CB1615" s="7"/>
      <c r="CC1615" s="7"/>
      <c r="CD1615" s="7"/>
      <c r="CE1615" s="7"/>
      <c r="CF1615" s="8"/>
      <c r="CG1615" s="6"/>
      <c r="CH1615" s="7"/>
      <c r="CI1615" s="7"/>
      <c r="CJ1615" s="7"/>
      <c r="CK1615" s="7"/>
      <c r="CL1615" s="8"/>
      <c r="CM1615" s="6"/>
      <c r="CN1615" s="7"/>
      <c r="CO1615" s="7"/>
      <c r="CP1615" s="7"/>
      <c r="CQ1615" s="7"/>
      <c r="CR1615" s="8"/>
      <c r="CS1615" s="6"/>
      <c r="CT1615" s="7"/>
      <c r="CU1615" s="7"/>
      <c r="CV1615" s="7"/>
      <c r="CW1615" s="7"/>
      <c r="CX1615" s="8"/>
      <c r="CY1615" s="6"/>
      <c r="CZ1615" s="7"/>
      <c r="DA1615" s="7"/>
      <c r="DB1615" s="7"/>
      <c r="DC1615" s="7"/>
      <c r="DD1615" s="8"/>
      <c r="DE1615" s="6"/>
      <c r="DF1615" s="7"/>
      <c r="DG1615" s="7"/>
      <c r="DH1615" s="7"/>
      <c r="DI1615" s="7"/>
      <c r="DJ1615" s="8"/>
      <c r="DK1615" s="6"/>
      <c r="DL1615" s="7"/>
      <c r="DM1615" s="7"/>
      <c r="DN1615" s="7"/>
      <c r="DO1615" s="7"/>
      <c r="DP1615" s="8"/>
      <c r="DQ1615" s="6"/>
      <c r="DR1615" s="7"/>
      <c r="DS1615" s="7"/>
      <c r="DT1615" s="7"/>
      <c r="DU1615" s="7"/>
      <c r="DV1615" s="8"/>
      <c r="DW1615" s="6"/>
      <c r="DX1615" s="7"/>
      <c r="DY1615" s="7"/>
      <c r="DZ1615" s="7"/>
      <c r="EA1615" s="7"/>
      <c r="EB1615" s="8"/>
      <c r="EC1615" s="6"/>
      <c r="ED1615" s="7"/>
      <c r="EE1615" s="7"/>
      <c r="EF1615" s="7"/>
      <c r="EG1615" s="7"/>
      <c r="EH1615" s="8"/>
      <c r="EI1615" s="6"/>
      <c r="EJ1615" s="7"/>
      <c r="EK1615" s="7"/>
      <c r="EL1615" s="7"/>
      <c r="EM1615" s="7"/>
      <c r="EN1615" s="8"/>
      <c r="EO1615" s="6"/>
      <c r="EP1615" s="7"/>
      <c r="EQ1615" s="7"/>
      <c r="ER1615" s="7"/>
      <c r="ES1615" s="7"/>
      <c r="ET1615" s="8"/>
      <c r="EU1615" s="6"/>
      <c r="EV1615" s="7"/>
      <c r="EW1615" s="7"/>
      <c r="EX1615" s="7"/>
      <c r="EY1615" s="7"/>
      <c r="EZ1615" s="8"/>
      <c r="FA1615" s="6"/>
      <c r="FB1615" s="7"/>
      <c r="FC1615" s="7"/>
      <c r="FD1615" s="7"/>
      <c r="FE1615" s="7"/>
      <c r="FF1615" s="8"/>
      <c r="FG1615" s="6"/>
      <c r="FH1615" s="7"/>
      <c r="FI1615" s="7"/>
      <c r="FJ1615" s="7"/>
      <c r="FK1615" s="7"/>
      <c r="FL1615" s="8"/>
      <c r="FM1615" s="6"/>
      <c r="FN1615" s="7"/>
      <c r="FO1615" s="7"/>
      <c r="FP1615" s="7"/>
      <c r="FQ1615" s="7"/>
      <c r="FR1615" s="8"/>
      <c r="FS1615" s="6"/>
      <c r="FT1615" s="7"/>
      <c r="FU1615" s="7"/>
      <c r="FV1615" s="7"/>
      <c r="FW1615" s="7"/>
      <c r="FX1615" s="8"/>
      <c r="FY1615" s="6"/>
      <c r="FZ1615" s="7"/>
      <c r="GA1615" s="7"/>
      <c r="GB1615" s="7"/>
      <c r="GC1615" s="7"/>
      <c r="GD1615" s="8"/>
      <c r="GE1615" s="6"/>
      <c r="GF1615" s="7"/>
      <c r="GG1615" s="7"/>
      <c r="GH1615" s="7"/>
      <c r="GI1615" s="7"/>
      <c r="GJ1615" s="8"/>
      <c r="GK1615" s="6"/>
      <c r="GL1615" s="7"/>
      <c r="GM1615" s="7"/>
      <c r="GN1615" s="7"/>
      <c r="GO1615" s="7"/>
      <c r="GP1615" s="8"/>
      <c r="GQ1615" s="6"/>
      <c r="GR1615" s="7"/>
      <c r="GS1615" s="7"/>
      <c r="GT1615" s="7"/>
      <c r="GU1615" s="7"/>
      <c r="GV1615" s="8"/>
      <c r="GW1615" s="6"/>
      <c r="GX1615" s="7"/>
      <c r="GY1615" s="7"/>
      <c r="GZ1615" s="7"/>
      <c r="HA1615" s="7"/>
      <c r="HB1615" s="8"/>
      <c r="HC1615" s="6"/>
      <c r="HD1615" s="7"/>
      <c r="HE1615" s="7"/>
      <c r="HF1615" s="7"/>
      <c r="HG1615" s="7"/>
      <c r="HH1615" s="8"/>
      <c r="HI1615" s="6"/>
      <c r="HJ1615" s="7"/>
      <c r="HK1615" s="7"/>
      <c r="HL1615" s="7"/>
      <c r="HM1615" s="7"/>
      <c r="HN1615" s="8"/>
      <c r="HO1615" s="6"/>
      <c r="HP1615" s="7"/>
      <c r="HQ1615" s="7"/>
      <c r="HR1615" s="7"/>
      <c r="HS1615" s="7"/>
      <c r="HT1615" s="8"/>
      <c r="HU1615" s="6"/>
      <c r="HV1615" s="7"/>
      <c r="HW1615" s="7"/>
      <c r="HX1615" s="7"/>
      <c r="HY1615" s="7"/>
      <c r="HZ1615" s="8"/>
      <c r="IA1615" s="6"/>
      <c r="IB1615" s="7"/>
      <c r="IC1615" s="7"/>
      <c r="ID1615" s="7"/>
      <c r="IE1615" s="7"/>
      <c r="IF1615" s="8"/>
      <c r="IG1615" s="6"/>
      <c r="IH1615" s="7"/>
      <c r="II1615" s="7"/>
      <c r="IJ1615" s="7"/>
      <c r="IK1615" s="7"/>
      <c r="IL1615" s="8"/>
      <c r="IM1615" s="6"/>
      <c r="IN1615" s="7"/>
      <c r="IO1615" s="7"/>
      <c r="IP1615" s="7"/>
      <c r="IQ1615" s="7"/>
      <c r="IR1615" s="8"/>
      <c r="IS1615" s="6"/>
      <c r="IT1615" s="7"/>
      <c r="IU1615" s="7"/>
      <c r="IV1615" s="7"/>
    </row>
    <row r="1616" customFormat="false" ht="12.75" hidden="false" customHeight="false" outlineLevel="0" collapsed="false">
      <c r="A1616" s="5" t="s">
        <v>1884</v>
      </c>
      <c r="B1616" s="6" t="n">
        <v>37005</v>
      </c>
      <c r="C1616" s="7" t="s">
        <v>1157</v>
      </c>
      <c r="D1616" s="7" t="s">
        <v>1588</v>
      </c>
      <c r="E1616" s="7" t="s">
        <v>20</v>
      </c>
      <c r="F1616" s="8" t="s">
        <v>1098</v>
      </c>
      <c r="G1616" s="8" t="n">
        <v>1900</v>
      </c>
      <c r="H1616" s="7"/>
      <c r="I1616" s="7"/>
      <c r="J1616" s="7"/>
      <c r="K1616" s="7"/>
      <c r="L1616" s="8"/>
      <c r="M1616" s="6"/>
      <c r="N1616" s="7"/>
      <c r="O1616" s="7"/>
      <c r="P1616" s="7"/>
      <c r="Q1616" s="7"/>
      <c r="R1616" s="8"/>
      <c r="S1616" s="6"/>
      <c r="T1616" s="7"/>
      <c r="U1616" s="7"/>
      <c r="V1616" s="7"/>
      <c r="W1616" s="7"/>
      <c r="X1616" s="8"/>
      <c r="Y1616" s="6"/>
      <c r="Z1616" s="7"/>
      <c r="AA1616" s="7"/>
      <c r="AB1616" s="7"/>
      <c r="AC1616" s="7"/>
      <c r="AD1616" s="8"/>
      <c r="AE1616" s="6"/>
      <c r="AF1616" s="7"/>
      <c r="AG1616" s="7"/>
      <c r="AH1616" s="7"/>
      <c r="AI1616" s="7"/>
      <c r="AJ1616" s="8"/>
      <c r="AK1616" s="6"/>
      <c r="AL1616" s="7"/>
      <c r="AM1616" s="7"/>
      <c r="AN1616" s="7"/>
      <c r="AO1616" s="7"/>
      <c r="AP1616" s="8"/>
      <c r="AQ1616" s="6"/>
      <c r="AR1616" s="7"/>
      <c r="AS1616" s="7"/>
      <c r="AT1616" s="7"/>
      <c r="AU1616" s="7"/>
      <c r="AV1616" s="8"/>
      <c r="AW1616" s="6"/>
      <c r="AX1616" s="7"/>
      <c r="AY1616" s="7"/>
      <c r="AZ1616" s="7"/>
      <c r="BA1616" s="7"/>
      <c r="BB1616" s="8"/>
      <c r="BC1616" s="6"/>
      <c r="BD1616" s="7"/>
      <c r="BE1616" s="7"/>
      <c r="BF1616" s="7"/>
      <c r="BG1616" s="7"/>
      <c r="BH1616" s="8"/>
      <c r="BI1616" s="6"/>
      <c r="BJ1616" s="7"/>
      <c r="BK1616" s="7"/>
      <c r="BL1616" s="7"/>
      <c r="BM1616" s="7"/>
      <c r="BN1616" s="8"/>
      <c r="BO1616" s="6"/>
      <c r="BP1616" s="7"/>
      <c r="BQ1616" s="7"/>
      <c r="BR1616" s="7"/>
      <c r="BS1616" s="7"/>
      <c r="BT1616" s="8"/>
      <c r="BU1616" s="6"/>
      <c r="BV1616" s="7"/>
      <c r="BW1616" s="7"/>
      <c r="BX1616" s="7"/>
      <c r="BY1616" s="7"/>
      <c r="BZ1616" s="8"/>
      <c r="CA1616" s="6"/>
      <c r="CB1616" s="7"/>
      <c r="CC1616" s="7"/>
      <c r="CD1616" s="7"/>
      <c r="CE1616" s="7"/>
      <c r="CF1616" s="8"/>
      <c r="CG1616" s="6"/>
      <c r="CH1616" s="7"/>
      <c r="CI1616" s="7"/>
      <c r="CJ1616" s="7"/>
      <c r="CK1616" s="7"/>
      <c r="CL1616" s="8"/>
      <c r="CM1616" s="6"/>
      <c r="CN1616" s="7"/>
      <c r="CO1616" s="7"/>
      <c r="CP1616" s="7"/>
      <c r="CQ1616" s="7"/>
      <c r="CR1616" s="8"/>
      <c r="CS1616" s="6"/>
      <c r="CT1616" s="7"/>
      <c r="CU1616" s="7"/>
      <c r="CV1616" s="7"/>
      <c r="CW1616" s="7"/>
      <c r="CX1616" s="8"/>
      <c r="CY1616" s="6"/>
      <c r="CZ1616" s="7"/>
      <c r="DA1616" s="7"/>
      <c r="DB1616" s="7"/>
      <c r="DC1616" s="7"/>
      <c r="DD1616" s="8"/>
      <c r="DE1616" s="6"/>
      <c r="DF1616" s="7"/>
      <c r="DG1616" s="7"/>
      <c r="DH1616" s="7"/>
      <c r="DI1616" s="7"/>
      <c r="DJ1616" s="8"/>
      <c r="DK1616" s="6"/>
      <c r="DL1616" s="7"/>
      <c r="DM1616" s="7"/>
      <c r="DN1616" s="7"/>
      <c r="DO1616" s="7"/>
      <c r="DP1616" s="8"/>
      <c r="DQ1616" s="6"/>
      <c r="DR1616" s="7"/>
      <c r="DS1616" s="7"/>
      <c r="DT1616" s="7"/>
      <c r="DU1616" s="7"/>
      <c r="DV1616" s="8"/>
      <c r="DW1616" s="6"/>
      <c r="DX1616" s="7"/>
      <c r="DY1616" s="7"/>
      <c r="DZ1616" s="7"/>
      <c r="EA1616" s="7"/>
      <c r="EB1616" s="8"/>
      <c r="EC1616" s="6"/>
      <c r="ED1616" s="7"/>
      <c r="EE1616" s="7"/>
      <c r="EF1616" s="7"/>
      <c r="EG1616" s="7"/>
      <c r="EH1616" s="8"/>
      <c r="EI1616" s="6"/>
      <c r="EJ1616" s="7"/>
      <c r="EK1616" s="7"/>
      <c r="EL1616" s="7"/>
      <c r="EM1616" s="7"/>
      <c r="EN1616" s="8"/>
      <c r="EO1616" s="6"/>
      <c r="EP1616" s="7"/>
      <c r="EQ1616" s="7"/>
      <c r="ER1616" s="7"/>
      <c r="ES1616" s="7"/>
      <c r="ET1616" s="8"/>
      <c r="EU1616" s="6"/>
      <c r="EV1616" s="7"/>
      <c r="EW1616" s="7"/>
      <c r="EX1616" s="7"/>
      <c r="EY1616" s="7"/>
      <c r="EZ1616" s="8"/>
      <c r="FA1616" s="6"/>
      <c r="FB1616" s="7"/>
      <c r="FC1616" s="7"/>
      <c r="FD1616" s="7"/>
      <c r="FE1616" s="7"/>
      <c r="FF1616" s="8"/>
      <c r="FG1616" s="6"/>
      <c r="FH1616" s="7"/>
      <c r="FI1616" s="7"/>
      <c r="FJ1616" s="7"/>
      <c r="FK1616" s="7"/>
      <c r="FL1616" s="8"/>
      <c r="FM1616" s="6"/>
      <c r="FN1616" s="7"/>
      <c r="FO1616" s="7"/>
      <c r="FP1616" s="7"/>
      <c r="FQ1616" s="7"/>
      <c r="FR1616" s="8"/>
      <c r="FS1616" s="6"/>
      <c r="FT1616" s="7"/>
      <c r="FU1616" s="7"/>
      <c r="FV1616" s="7"/>
      <c r="FW1616" s="7"/>
      <c r="FX1616" s="8"/>
      <c r="FY1616" s="6"/>
      <c r="FZ1616" s="7"/>
      <c r="GA1616" s="7"/>
      <c r="GB1616" s="7"/>
      <c r="GC1616" s="7"/>
      <c r="GD1616" s="8"/>
      <c r="GE1616" s="6"/>
      <c r="GF1616" s="7"/>
      <c r="GG1616" s="7"/>
      <c r="GH1616" s="7"/>
      <c r="GI1616" s="7"/>
      <c r="GJ1616" s="8"/>
      <c r="GK1616" s="6"/>
      <c r="GL1616" s="7"/>
      <c r="GM1616" s="7"/>
      <c r="GN1616" s="7"/>
      <c r="GO1616" s="7"/>
      <c r="GP1616" s="8"/>
      <c r="GQ1616" s="6"/>
      <c r="GR1616" s="7"/>
      <c r="GS1616" s="7"/>
      <c r="GT1616" s="7"/>
      <c r="GU1616" s="7"/>
      <c r="GV1616" s="8"/>
      <c r="GW1616" s="6"/>
      <c r="GX1616" s="7"/>
      <c r="GY1616" s="7"/>
      <c r="GZ1616" s="7"/>
      <c r="HA1616" s="7"/>
      <c r="HB1616" s="8"/>
      <c r="HC1616" s="6"/>
      <c r="HD1616" s="7"/>
      <c r="HE1616" s="7"/>
      <c r="HF1616" s="7"/>
      <c r="HG1616" s="7"/>
      <c r="HH1616" s="8"/>
      <c r="HI1616" s="6"/>
      <c r="HJ1616" s="7"/>
      <c r="HK1616" s="7"/>
      <c r="HL1616" s="7"/>
      <c r="HM1616" s="7"/>
      <c r="HN1616" s="8"/>
      <c r="HO1616" s="6"/>
      <c r="HP1616" s="7"/>
      <c r="HQ1616" s="7"/>
      <c r="HR1616" s="7"/>
      <c r="HS1616" s="7"/>
      <c r="HT1616" s="8"/>
      <c r="HU1616" s="6"/>
      <c r="HV1616" s="7"/>
      <c r="HW1616" s="7"/>
      <c r="HX1616" s="7"/>
      <c r="HY1616" s="7"/>
      <c r="HZ1616" s="8"/>
      <c r="IA1616" s="6"/>
      <c r="IB1616" s="7"/>
      <c r="IC1616" s="7"/>
      <c r="ID1616" s="7"/>
      <c r="IE1616" s="7"/>
      <c r="IF1616" s="8"/>
      <c r="IG1616" s="6"/>
      <c r="IH1616" s="7"/>
      <c r="II1616" s="7"/>
      <c r="IJ1616" s="7"/>
      <c r="IK1616" s="7"/>
      <c r="IL1616" s="8"/>
      <c r="IM1616" s="6"/>
      <c r="IN1616" s="7"/>
      <c r="IO1616" s="7"/>
      <c r="IP1616" s="7"/>
      <c r="IQ1616" s="7"/>
      <c r="IR1616" s="8"/>
      <c r="IS1616" s="6"/>
      <c r="IT1616" s="7"/>
      <c r="IU1616" s="7"/>
      <c r="IV1616" s="7"/>
    </row>
    <row r="1617" customFormat="false" ht="12.75" hidden="false" customHeight="false" outlineLevel="0" collapsed="false">
      <c r="A1617" s="5" t="s">
        <v>1885</v>
      </c>
      <c r="B1617" s="6" t="n">
        <v>37005</v>
      </c>
      <c r="C1617" s="7" t="s">
        <v>774</v>
      </c>
      <c r="D1617" s="7" t="s">
        <v>1588</v>
      </c>
      <c r="E1617" s="7" t="s">
        <v>20</v>
      </c>
      <c r="F1617" s="8" t="s">
        <v>1671</v>
      </c>
      <c r="G1617" s="8" t="n">
        <v>0</v>
      </c>
      <c r="H1617" s="7"/>
      <c r="I1617" s="7"/>
      <c r="J1617" s="7"/>
      <c r="K1617" s="7"/>
      <c r="L1617" s="8"/>
      <c r="M1617" s="6"/>
      <c r="N1617" s="7"/>
      <c r="O1617" s="7"/>
      <c r="P1617" s="7"/>
      <c r="Q1617" s="7"/>
      <c r="R1617" s="8"/>
      <c r="S1617" s="6"/>
      <c r="T1617" s="7"/>
      <c r="U1617" s="7"/>
      <c r="V1617" s="7"/>
      <c r="W1617" s="7"/>
      <c r="X1617" s="8"/>
      <c r="Y1617" s="6"/>
      <c r="Z1617" s="7"/>
      <c r="AA1617" s="7"/>
      <c r="AB1617" s="7"/>
      <c r="AC1617" s="7"/>
      <c r="AD1617" s="8"/>
      <c r="AE1617" s="6"/>
      <c r="AF1617" s="7"/>
      <c r="AG1617" s="7"/>
      <c r="AH1617" s="7"/>
      <c r="AI1617" s="7"/>
      <c r="AJ1617" s="8"/>
      <c r="AK1617" s="6"/>
      <c r="AL1617" s="7"/>
      <c r="AM1617" s="7"/>
      <c r="AN1617" s="7"/>
      <c r="AO1617" s="7"/>
      <c r="AP1617" s="8"/>
      <c r="AQ1617" s="6"/>
      <c r="AR1617" s="7"/>
      <c r="AS1617" s="7"/>
      <c r="AT1617" s="7"/>
      <c r="AU1617" s="7"/>
      <c r="AV1617" s="8"/>
      <c r="AW1617" s="6"/>
      <c r="AX1617" s="7"/>
      <c r="AY1617" s="7"/>
      <c r="AZ1617" s="7"/>
      <c r="BA1617" s="7"/>
      <c r="BB1617" s="8"/>
      <c r="BC1617" s="6"/>
      <c r="BD1617" s="7"/>
      <c r="BE1617" s="7"/>
      <c r="BF1617" s="7"/>
      <c r="BG1617" s="7"/>
      <c r="BH1617" s="8"/>
      <c r="BI1617" s="6"/>
      <c r="BJ1617" s="7"/>
      <c r="BK1617" s="7"/>
      <c r="BL1617" s="7"/>
      <c r="BM1617" s="7"/>
      <c r="BN1617" s="8"/>
      <c r="BO1617" s="6"/>
      <c r="BP1617" s="7"/>
      <c r="BQ1617" s="7"/>
      <c r="BR1617" s="7"/>
      <c r="BS1617" s="7"/>
      <c r="BT1617" s="8"/>
      <c r="BU1617" s="6"/>
      <c r="BV1617" s="7"/>
      <c r="BW1617" s="7"/>
      <c r="BX1617" s="7"/>
      <c r="BY1617" s="7"/>
      <c r="BZ1617" s="8"/>
      <c r="CA1617" s="6"/>
      <c r="CB1617" s="7"/>
      <c r="CC1617" s="7"/>
      <c r="CD1617" s="7"/>
      <c r="CE1617" s="7"/>
      <c r="CF1617" s="8"/>
      <c r="CG1617" s="6"/>
      <c r="CH1617" s="7"/>
      <c r="CI1617" s="7"/>
      <c r="CJ1617" s="7"/>
      <c r="CK1617" s="7"/>
      <c r="CL1617" s="8"/>
      <c r="CM1617" s="6"/>
      <c r="CN1617" s="7"/>
      <c r="CO1617" s="7"/>
      <c r="CP1617" s="7"/>
      <c r="CQ1617" s="7"/>
      <c r="CR1617" s="8"/>
      <c r="CS1617" s="6"/>
      <c r="CT1617" s="7"/>
      <c r="CU1617" s="7"/>
      <c r="CV1617" s="7"/>
      <c r="CW1617" s="7"/>
      <c r="CX1617" s="8"/>
      <c r="CY1617" s="6"/>
      <c r="CZ1617" s="7"/>
      <c r="DA1617" s="7"/>
      <c r="DB1617" s="7"/>
      <c r="DC1617" s="7"/>
      <c r="DD1617" s="8"/>
      <c r="DE1617" s="6"/>
      <c r="DF1617" s="7"/>
      <c r="DG1617" s="7"/>
      <c r="DH1617" s="7"/>
      <c r="DI1617" s="7"/>
      <c r="DJ1617" s="8"/>
      <c r="DK1617" s="6"/>
      <c r="DL1617" s="7"/>
      <c r="DM1617" s="7"/>
      <c r="DN1617" s="7"/>
      <c r="DO1617" s="7"/>
      <c r="DP1617" s="8"/>
      <c r="DQ1617" s="6"/>
      <c r="DR1617" s="7"/>
      <c r="DS1617" s="7"/>
      <c r="DT1617" s="7"/>
      <c r="DU1617" s="7"/>
      <c r="DV1617" s="8"/>
      <c r="DW1617" s="6"/>
      <c r="DX1617" s="7"/>
      <c r="DY1617" s="7"/>
      <c r="DZ1617" s="7"/>
      <c r="EA1617" s="7"/>
      <c r="EB1617" s="8"/>
      <c r="EC1617" s="6"/>
      <c r="ED1617" s="7"/>
      <c r="EE1617" s="7"/>
      <c r="EF1617" s="7"/>
      <c r="EG1617" s="7"/>
      <c r="EH1617" s="8"/>
      <c r="EI1617" s="6"/>
      <c r="EJ1617" s="7"/>
      <c r="EK1617" s="7"/>
      <c r="EL1617" s="7"/>
      <c r="EM1617" s="7"/>
      <c r="EN1617" s="8"/>
      <c r="EO1617" s="6"/>
      <c r="EP1617" s="7"/>
      <c r="EQ1617" s="7"/>
      <c r="ER1617" s="7"/>
      <c r="ES1617" s="7"/>
      <c r="ET1617" s="8"/>
      <c r="EU1617" s="6"/>
      <c r="EV1617" s="7"/>
      <c r="EW1617" s="7"/>
      <c r="EX1617" s="7"/>
      <c r="EY1617" s="7"/>
      <c r="EZ1617" s="8"/>
      <c r="FA1617" s="6"/>
      <c r="FB1617" s="7"/>
      <c r="FC1617" s="7"/>
      <c r="FD1617" s="7"/>
      <c r="FE1617" s="7"/>
      <c r="FF1617" s="8"/>
      <c r="FG1617" s="6"/>
      <c r="FH1617" s="7"/>
      <c r="FI1617" s="7"/>
      <c r="FJ1617" s="7"/>
      <c r="FK1617" s="7"/>
      <c r="FL1617" s="8"/>
      <c r="FM1617" s="6"/>
      <c r="FN1617" s="7"/>
      <c r="FO1617" s="7"/>
      <c r="FP1617" s="7"/>
      <c r="FQ1617" s="7"/>
      <c r="FR1617" s="8"/>
      <c r="FS1617" s="6"/>
      <c r="FT1617" s="7"/>
      <c r="FU1617" s="7"/>
      <c r="FV1617" s="7"/>
      <c r="FW1617" s="7"/>
      <c r="FX1617" s="8"/>
      <c r="FY1617" s="6"/>
      <c r="FZ1617" s="7"/>
      <c r="GA1617" s="7"/>
      <c r="GB1617" s="7"/>
      <c r="GC1617" s="7"/>
      <c r="GD1617" s="8"/>
      <c r="GE1617" s="6"/>
      <c r="GF1617" s="7"/>
      <c r="GG1617" s="7"/>
      <c r="GH1617" s="7"/>
      <c r="GI1617" s="7"/>
      <c r="GJ1617" s="8"/>
      <c r="GK1617" s="6"/>
      <c r="GL1617" s="7"/>
      <c r="GM1617" s="7"/>
      <c r="GN1617" s="7"/>
      <c r="GO1617" s="7"/>
      <c r="GP1617" s="8"/>
      <c r="GQ1617" s="6"/>
      <c r="GR1617" s="7"/>
      <c r="GS1617" s="7"/>
      <c r="GT1617" s="7"/>
      <c r="GU1617" s="7"/>
      <c r="GV1617" s="8"/>
      <c r="GW1617" s="6"/>
      <c r="GX1617" s="7"/>
      <c r="GY1617" s="7"/>
      <c r="GZ1617" s="7"/>
      <c r="HA1617" s="7"/>
      <c r="HB1617" s="8"/>
      <c r="HC1617" s="6"/>
      <c r="HD1617" s="7"/>
      <c r="HE1617" s="7"/>
      <c r="HF1617" s="7"/>
      <c r="HG1617" s="7"/>
      <c r="HH1617" s="8"/>
      <c r="HI1617" s="6"/>
      <c r="HJ1617" s="7"/>
      <c r="HK1617" s="7"/>
      <c r="HL1617" s="7"/>
      <c r="HM1617" s="7"/>
      <c r="HN1617" s="8"/>
      <c r="HO1617" s="6"/>
      <c r="HP1617" s="7"/>
      <c r="HQ1617" s="7"/>
      <c r="HR1617" s="7"/>
      <c r="HS1617" s="7"/>
      <c r="HT1617" s="8"/>
      <c r="HU1617" s="6"/>
      <c r="HV1617" s="7"/>
      <c r="HW1617" s="7"/>
      <c r="HX1617" s="7"/>
      <c r="HY1617" s="7"/>
      <c r="HZ1617" s="8"/>
      <c r="IA1617" s="6"/>
      <c r="IB1617" s="7"/>
      <c r="IC1617" s="7"/>
      <c r="ID1617" s="7"/>
      <c r="IE1617" s="7"/>
      <c r="IF1617" s="8"/>
      <c r="IG1617" s="6"/>
      <c r="IH1617" s="7"/>
      <c r="II1617" s="7"/>
      <c r="IJ1617" s="7"/>
      <c r="IK1617" s="7"/>
      <c r="IL1617" s="8"/>
      <c r="IM1617" s="6"/>
      <c r="IN1617" s="7"/>
      <c r="IO1617" s="7"/>
      <c r="IP1617" s="7"/>
      <c r="IQ1617" s="7"/>
      <c r="IR1617" s="8"/>
      <c r="IS1617" s="6"/>
      <c r="IT1617" s="7"/>
      <c r="IU1617" s="7"/>
      <c r="IV1617" s="7"/>
    </row>
    <row r="1618" customFormat="false" ht="12.75" hidden="false" customHeight="false" outlineLevel="0" collapsed="false">
      <c r="A1618" s="5" t="s">
        <v>1886</v>
      </c>
      <c r="B1618" s="6" t="n">
        <v>37005</v>
      </c>
      <c r="C1618" s="7" t="s">
        <v>1733</v>
      </c>
      <c r="D1618" s="7" t="s">
        <v>1588</v>
      </c>
      <c r="E1618" s="7" t="s">
        <v>20</v>
      </c>
      <c r="F1618" s="8" t="s">
        <v>1098</v>
      </c>
      <c r="G1618" s="8" t="n">
        <v>242</v>
      </c>
      <c r="H1618" s="7"/>
      <c r="I1618" s="7"/>
      <c r="J1618" s="7"/>
      <c r="K1618" s="7"/>
      <c r="L1618" s="8"/>
      <c r="M1618" s="6"/>
      <c r="N1618" s="7"/>
      <c r="O1618" s="7"/>
      <c r="P1618" s="7"/>
      <c r="Q1618" s="7"/>
      <c r="R1618" s="8"/>
      <c r="S1618" s="6"/>
      <c r="T1618" s="7"/>
      <c r="U1618" s="7"/>
      <c r="V1618" s="7"/>
      <c r="W1618" s="7"/>
      <c r="X1618" s="8"/>
      <c r="Y1618" s="6"/>
      <c r="Z1618" s="7"/>
      <c r="AA1618" s="7"/>
      <c r="AB1618" s="7"/>
      <c r="AC1618" s="7"/>
      <c r="AD1618" s="8"/>
      <c r="AE1618" s="6"/>
      <c r="AF1618" s="7"/>
      <c r="AG1618" s="7"/>
      <c r="AH1618" s="7"/>
      <c r="AI1618" s="7"/>
      <c r="AJ1618" s="8"/>
      <c r="AK1618" s="6"/>
      <c r="AL1618" s="7"/>
      <c r="AM1618" s="7"/>
      <c r="AN1618" s="7"/>
      <c r="AO1618" s="7"/>
      <c r="AP1618" s="8"/>
      <c r="AQ1618" s="6"/>
      <c r="AR1618" s="7"/>
      <c r="AS1618" s="7"/>
      <c r="AT1618" s="7"/>
      <c r="AU1618" s="7"/>
      <c r="AV1618" s="8"/>
      <c r="AW1618" s="6"/>
      <c r="AX1618" s="7"/>
      <c r="AY1618" s="7"/>
      <c r="AZ1618" s="7"/>
      <c r="BA1618" s="7"/>
      <c r="BB1618" s="8"/>
      <c r="BC1618" s="6"/>
      <c r="BD1618" s="7"/>
      <c r="BE1618" s="7"/>
      <c r="BF1618" s="7"/>
      <c r="BG1618" s="7"/>
      <c r="BH1618" s="8"/>
      <c r="BI1618" s="6"/>
      <c r="BJ1618" s="7"/>
      <c r="BK1618" s="7"/>
      <c r="BL1618" s="7"/>
      <c r="BM1618" s="7"/>
      <c r="BN1618" s="8"/>
      <c r="BO1618" s="6"/>
      <c r="BP1618" s="7"/>
      <c r="BQ1618" s="7"/>
      <c r="BR1618" s="7"/>
      <c r="BS1618" s="7"/>
      <c r="BT1618" s="8"/>
      <c r="BU1618" s="6"/>
      <c r="BV1618" s="7"/>
      <c r="BW1618" s="7"/>
      <c r="BX1618" s="7"/>
      <c r="BY1618" s="7"/>
      <c r="BZ1618" s="8"/>
      <c r="CA1618" s="6"/>
      <c r="CB1618" s="7"/>
      <c r="CC1618" s="7"/>
      <c r="CD1618" s="7"/>
      <c r="CE1618" s="7"/>
      <c r="CF1618" s="8"/>
      <c r="CG1618" s="6"/>
      <c r="CH1618" s="7"/>
      <c r="CI1618" s="7"/>
      <c r="CJ1618" s="7"/>
      <c r="CK1618" s="7"/>
      <c r="CL1618" s="8"/>
      <c r="CM1618" s="6"/>
      <c r="CN1618" s="7"/>
      <c r="CO1618" s="7"/>
      <c r="CP1618" s="7"/>
      <c r="CQ1618" s="7"/>
      <c r="CR1618" s="8"/>
      <c r="CS1618" s="6"/>
      <c r="CT1618" s="7"/>
      <c r="CU1618" s="7"/>
      <c r="CV1618" s="7"/>
      <c r="CW1618" s="7"/>
      <c r="CX1618" s="8"/>
      <c r="CY1618" s="6"/>
      <c r="CZ1618" s="7"/>
      <c r="DA1618" s="7"/>
      <c r="DB1618" s="7"/>
      <c r="DC1618" s="7"/>
      <c r="DD1618" s="8"/>
      <c r="DE1618" s="6"/>
      <c r="DF1618" s="7"/>
      <c r="DG1618" s="7"/>
      <c r="DH1618" s="7"/>
      <c r="DI1618" s="7"/>
      <c r="DJ1618" s="8"/>
      <c r="DK1618" s="6"/>
      <c r="DL1618" s="7"/>
      <c r="DM1618" s="7"/>
      <c r="DN1618" s="7"/>
      <c r="DO1618" s="7"/>
      <c r="DP1618" s="8"/>
      <c r="DQ1618" s="6"/>
      <c r="DR1618" s="7"/>
      <c r="DS1618" s="7"/>
      <c r="DT1618" s="7"/>
      <c r="DU1618" s="7"/>
      <c r="DV1618" s="8"/>
      <c r="DW1618" s="6"/>
      <c r="DX1618" s="7"/>
      <c r="DY1618" s="7"/>
      <c r="DZ1618" s="7"/>
      <c r="EA1618" s="7"/>
      <c r="EB1618" s="8"/>
      <c r="EC1618" s="6"/>
      <c r="ED1618" s="7"/>
      <c r="EE1618" s="7"/>
      <c r="EF1618" s="7"/>
      <c r="EG1618" s="7"/>
      <c r="EH1618" s="8"/>
      <c r="EI1618" s="6"/>
      <c r="EJ1618" s="7"/>
      <c r="EK1618" s="7"/>
      <c r="EL1618" s="7"/>
      <c r="EM1618" s="7"/>
      <c r="EN1618" s="8"/>
      <c r="EO1618" s="6"/>
      <c r="EP1618" s="7"/>
      <c r="EQ1618" s="7"/>
      <c r="ER1618" s="7"/>
      <c r="ES1618" s="7"/>
      <c r="ET1618" s="8"/>
      <c r="EU1618" s="6"/>
      <c r="EV1618" s="7"/>
      <c r="EW1618" s="7"/>
      <c r="EX1618" s="7"/>
      <c r="EY1618" s="7"/>
      <c r="EZ1618" s="8"/>
      <c r="FA1618" s="6"/>
      <c r="FB1618" s="7"/>
      <c r="FC1618" s="7"/>
      <c r="FD1618" s="7"/>
      <c r="FE1618" s="7"/>
      <c r="FF1618" s="8"/>
      <c r="FG1618" s="6"/>
      <c r="FH1618" s="7"/>
      <c r="FI1618" s="7"/>
      <c r="FJ1618" s="7"/>
      <c r="FK1618" s="7"/>
      <c r="FL1618" s="8"/>
      <c r="FM1618" s="6"/>
      <c r="FN1618" s="7"/>
      <c r="FO1618" s="7"/>
      <c r="FP1618" s="7"/>
      <c r="FQ1618" s="7"/>
      <c r="FR1618" s="8"/>
      <c r="FS1618" s="6"/>
      <c r="FT1618" s="7"/>
      <c r="FU1618" s="7"/>
      <c r="FV1618" s="7"/>
      <c r="FW1618" s="7"/>
      <c r="FX1618" s="8"/>
      <c r="FY1618" s="6"/>
      <c r="FZ1618" s="7"/>
      <c r="GA1618" s="7"/>
      <c r="GB1618" s="7"/>
      <c r="GC1618" s="7"/>
      <c r="GD1618" s="8"/>
      <c r="GE1618" s="6"/>
      <c r="GF1618" s="7"/>
      <c r="GG1618" s="7"/>
      <c r="GH1618" s="7"/>
      <c r="GI1618" s="7"/>
      <c r="GJ1618" s="8"/>
      <c r="GK1618" s="6"/>
      <c r="GL1618" s="7"/>
      <c r="GM1618" s="7"/>
      <c r="GN1618" s="7"/>
      <c r="GO1618" s="7"/>
      <c r="GP1618" s="8"/>
      <c r="GQ1618" s="6"/>
      <c r="GR1618" s="7"/>
      <c r="GS1618" s="7"/>
      <c r="GT1618" s="7"/>
      <c r="GU1618" s="7"/>
      <c r="GV1618" s="8"/>
      <c r="GW1618" s="6"/>
      <c r="GX1618" s="7"/>
      <c r="GY1618" s="7"/>
      <c r="GZ1618" s="7"/>
      <c r="HA1618" s="7"/>
      <c r="HB1618" s="8"/>
      <c r="HC1618" s="6"/>
      <c r="HD1618" s="7"/>
      <c r="HE1618" s="7"/>
      <c r="HF1618" s="7"/>
      <c r="HG1618" s="7"/>
      <c r="HH1618" s="8"/>
      <c r="HI1618" s="6"/>
      <c r="HJ1618" s="7"/>
      <c r="HK1618" s="7"/>
      <c r="HL1618" s="7"/>
      <c r="HM1618" s="7"/>
      <c r="HN1618" s="8"/>
      <c r="HO1618" s="6"/>
      <c r="HP1618" s="7"/>
      <c r="HQ1618" s="7"/>
      <c r="HR1618" s="7"/>
      <c r="HS1618" s="7"/>
      <c r="HT1618" s="8"/>
      <c r="HU1618" s="6"/>
      <c r="HV1618" s="7"/>
      <c r="HW1618" s="7"/>
      <c r="HX1618" s="7"/>
      <c r="HY1618" s="7"/>
      <c r="HZ1618" s="8"/>
      <c r="IA1618" s="6"/>
      <c r="IB1618" s="7"/>
      <c r="IC1618" s="7"/>
      <c r="ID1618" s="7"/>
      <c r="IE1618" s="7"/>
      <c r="IF1618" s="8"/>
      <c r="IG1618" s="6"/>
      <c r="IH1618" s="7"/>
      <c r="II1618" s="7"/>
      <c r="IJ1618" s="7"/>
      <c r="IK1618" s="7"/>
      <c r="IL1618" s="8"/>
      <c r="IM1618" s="6"/>
      <c r="IN1618" s="7"/>
      <c r="IO1618" s="7"/>
      <c r="IP1618" s="7"/>
      <c r="IQ1618" s="7"/>
      <c r="IR1618" s="8"/>
      <c r="IS1618" s="6"/>
      <c r="IT1618" s="7"/>
      <c r="IU1618" s="7"/>
      <c r="IV1618" s="7"/>
    </row>
    <row r="1619" customFormat="false" ht="12.75" hidden="false" customHeight="false" outlineLevel="0" collapsed="false">
      <c r="A1619" s="5" t="s">
        <v>1887</v>
      </c>
      <c r="B1619" s="6" t="n">
        <v>37005</v>
      </c>
      <c r="C1619" s="7" t="s">
        <v>1157</v>
      </c>
      <c r="D1619" s="7" t="s">
        <v>1588</v>
      </c>
      <c r="E1619" s="7" t="s">
        <v>20</v>
      </c>
      <c r="F1619" s="8" t="s">
        <v>1098</v>
      </c>
      <c r="G1619" s="8" t="n">
        <v>2210</v>
      </c>
      <c r="H1619" s="7"/>
      <c r="I1619" s="7"/>
      <c r="J1619" s="7"/>
      <c r="K1619" s="7"/>
      <c r="L1619" s="8"/>
      <c r="M1619" s="6"/>
      <c r="N1619" s="7"/>
      <c r="O1619" s="7"/>
      <c r="P1619" s="7"/>
      <c r="Q1619" s="7"/>
      <c r="R1619" s="8"/>
      <c r="S1619" s="6"/>
      <c r="T1619" s="7"/>
      <c r="U1619" s="7"/>
      <c r="V1619" s="7"/>
      <c r="W1619" s="7"/>
      <c r="X1619" s="8"/>
      <c r="Y1619" s="6"/>
      <c r="Z1619" s="7"/>
      <c r="AA1619" s="7"/>
      <c r="AB1619" s="7"/>
      <c r="AC1619" s="7"/>
      <c r="AD1619" s="8"/>
      <c r="AE1619" s="6"/>
      <c r="AF1619" s="7"/>
      <c r="AG1619" s="7"/>
      <c r="AH1619" s="7"/>
      <c r="AI1619" s="7"/>
      <c r="AJ1619" s="8"/>
      <c r="AK1619" s="6"/>
      <c r="AL1619" s="7"/>
      <c r="AM1619" s="7"/>
      <c r="AN1619" s="7"/>
      <c r="AO1619" s="7"/>
      <c r="AP1619" s="8"/>
      <c r="AQ1619" s="6"/>
      <c r="AR1619" s="7"/>
      <c r="AS1619" s="7"/>
      <c r="AT1619" s="7"/>
      <c r="AU1619" s="7"/>
      <c r="AV1619" s="8"/>
      <c r="AW1619" s="6"/>
      <c r="AX1619" s="7"/>
      <c r="AY1619" s="7"/>
      <c r="AZ1619" s="7"/>
      <c r="BA1619" s="7"/>
      <c r="BB1619" s="8"/>
      <c r="BC1619" s="6"/>
      <c r="BD1619" s="7"/>
      <c r="BE1619" s="7"/>
      <c r="BF1619" s="7"/>
      <c r="BG1619" s="7"/>
      <c r="BH1619" s="8"/>
      <c r="BI1619" s="6"/>
      <c r="BJ1619" s="7"/>
      <c r="BK1619" s="7"/>
      <c r="BL1619" s="7"/>
      <c r="BM1619" s="7"/>
      <c r="BN1619" s="8"/>
      <c r="BO1619" s="6"/>
      <c r="BP1619" s="7"/>
      <c r="BQ1619" s="7"/>
      <c r="BR1619" s="7"/>
      <c r="BS1619" s="7"/>
      <c r="BT1619" s="8"/>
      <c r="BU1619" s="6"/>
      <c r="BV1619" s="7"/>
      <c r="BW1619" s="7"/>
      <c r="BX1619" s="7"/>
      <c r="BY1619" s="7"/>
      <c r="BZ1619" s="8"/>
      <c r="CA1619" s="6"/>
      <c r="CB1619" s="7"/>
      <c r="CC1619" s="7"/>
      <c r="CD1619" s="7"/>
      <c r="CE1619" s="7"/>
      <c r="CF1619" s="8"/>
      <c r="CG1619" s="6"/>
      <c r="CH1619" s="7"/>
      <c r="CI1619" s="7"/>
      <c r="CJ1619" s="7"/>
      <c r="CK1619" s="7"/>
      <c r="CL1619" s="8"/>
      <c r="CM1619" s="6"/>
      <c r="CN1619" s="7"/>
      <c r="CO1619" s="7"/>
      <c r="CP1619" s="7"/>
      <c r="CQ1619" s="7"/>
      <c r="CR1619" s="8"/>
      <c r="CS1619" s="6"/>
      <c r="CT1619" s="7"/>
      <c r="CU1619" s="7"/>
      <c r="CV1619" s="7"/>
      <c r="CW1619" s="7"/>
      <c r="CX1619" s="8"/>
      <c r="CY1619" s="6"/>
      <c r="CZ1619" s="7"/>
      <c r="DA1619" s="7"/>
      <c r="DB1619" s="7"/>
      <c r="DC1619" s="7"/>
      <c r="DD1619" s="8"/>
      <c r="DE1619" s="6"/>
      <c r="DF1619" s="7"/>
      <c r="DG1619" s="7"/>
      <c r="DH1619" s="7"/>
      <c r="DI1619" s="7"/>
      <c r="DJ1619" s="8"/>
      <c r="DK1619" s="6"/>
      <c r="DL1619" s="7"/>
      <c r="DM1619" s="7"/>
      <c r="DN1619" s="7"/>
      <c r="DO1619" s="7"/>
      <c r="DP1619" s="8"/>
      <c r="DQ1619" s="6"/>
      <c r="DR1619" s="7"/>
      <c r="DS1619" s="7"/>
      <c r="DT1619" s="7"/>
      <c r="DU1619" s="7"/>
      <c r="DV1619" s="8"/>
      <c r="DW1619" s="6"/>
      <c r="DX1619" s="7"/>
      <c r="DY1619" s="7"/>
      <c r="DZ1619" s="7"/>
      <c r="EA1619" s="7"/>
      <c r="EB1619" s="8"/>
      <c r="EC1619" s="6"/>
      <c r="ED1619" s="7"/>
      <c r="EE1619" s="7"/>
      <c r="EF1619" s="7"/>
      <c r="EG1619" s="7"/>
      <c r="EH1619" s="8"/>
      <c r="EI1619" s="6"/>
      <c r="EJ1619" s="7"/>
      <c r="EK1619" s="7"/>
      <c r="EL1619" s="7"/>
      <c r="EM1619" s="7"/>
      <c r="EN1619" s="8"/>
      <c r="EO1619" s="6"/>
      <c r="EP1619" s="7"/>
      <c r="EQ1619" s="7"/>
      <c r="ER1619" s="7"/>
      <c r="ES1619" s="7"/>
      <c r="ET1619" s="8"/>
      <c r="EU1619" s="6"/>
      <c r="EV1619" s="7"/>
      <c r="EW1619" s="7"/>
      <c r="EX1619" s="7"/>
      <c r="EY1619" s="7"/>
      <c r="EZ1619" s="8"/>
      <c r="FA1619" s="6"/>
      <c r="FB1619" s="7"/>
      <c r="FC1619" s="7"/>
      <c r="FD1619" s="7"/>
      <c r="FE1619" s="7"/>
      <c r="FF1619" s="8"/>
      <c r="FG1619" s="6"/>
      <c r="FH1619" s="7"/>
      <c r="FI1619" s="7"/>
      <c r="FJ1619" s="7"/>
      <c r="FK1619" s="7"/>
      <c r="FL1619" s="8"/>
      <c r="FM1619" s="6"/>
      <c r="FN1619" s="7"/>
      <c r="FO1619" s="7"/>
      <c r="FP1619" s="7"/>
      <c r="FQ1619" s="7"/>
      <c r="FR1619" s="8"/>
      <c r="FS1619" s="6"/>
      <c r="FT1619" s="7"/>
      <c r="FU1619" s="7"/>
      <c r="FV1619" s="7"/>
      <c r="FW1619" s="7"/>
      <c r="FX1619" s="8"/>
      <c r="FY1619" s="6"/>
      <c r="FZ1619" s="7"/>
      <c r="GA1619" s="7"/>
      <c r="GB1619" s="7"/>
      <c r="GC1619" s="7"/>
      <c r="GD1619" s="8"/>
      <c r="GE1619" s="6"/>
      <c r="GF1619" s="7"/>
      <c r="GG1619" s="7"/>
      <c r="GH1619" s="7"/>
      <c r="GI1619" s="7"/>
      <c r="GJ1619" s="8"/>
      <c r="GK1619" s="6"/>
      <c r="GL1619" s="7"/>
      <c r="GM1619" s="7"/>
      <c r="GN1619" s="7"/>
      <c r="GO1619" s="7"/>
      <c r="GP1619" s="8"/>
      <c r="GQ1619" s="6"/>
      <c r="GR1619" s="7"/>
      <c r="GS1619" s="7"/>
      <c r="GT1619" s="7"/>
      <c r="GU1619" s="7"/>
      <c r="GV1619" s="8"/>
      <c r="GW1619" s="6"/>
      <c r="GX1619" s="7"/>
      <c r="GY1619" s="7"/>
      <c r="GZ1619" s="7"/>
      <c r="HA1619" s="7"/>
      <c r="HB1619" s="8"/>
      <c r="HC1619" s="6"/>
      <c r="HD1619" s="7"/>
      <c r="HE1619" s="7"/>
      <c r="HF1619" s="7"/>
      <c r="HG1619" s="7"/>
      <c r="HH1619" s="8"/>
      <c r="HI1619" s="6"/>
      <c r="HJ1619" s="7"/>
      <c r="HK1619" s="7"/>
      <c r="HL1619" s="7"/>
      <c r="HM1619" s="7"/>
      <c r="HN1619" s="8"/>
      <c r="HO1619" s="6"/>
      <c r="HP1619" s="7"/>
      <c r="HQ1619" s="7"/>
      <c r="HR1619" s="7"/>
      <c r="HS1619" s="7"/>
      <c r="HT1619" s="8"/>
      <c r="HU1619" s="6"/>
      <c r="HV1619" s="7"/>
      <c r="HW1619" s="7"/>
      <c r="HX1619" s="7"/>
      <c r="HY1619" s="7"/>
      <c r="HZ1619" s="8"/>
      <c r="IA1619" s="6"/>
      <c r="IB1619" s="7"/>
      <c r="IC1619" s="7"/>
      <c r="ID1619" s="7"/>
      <c r="IE1619" s="7"/>
      <c r="IF1619" s="8"/>
      <c r="IG1619" s="6"/>
      <c r="IH1619" s="7"/>
      <c r="II1619" s="7"/>
      <c r="IJ1619" s="7"/>
      <c r="IK1619" s="7"/>
      <c r="IL1619" s="8"/>
      <c r="IM1619" s="6"/>
      <c r="IN1619" s="7"/>
      <c r="IO1619" s="7"/>
      <c r="IP1619" s="7"/>
      <c r="IQ1619" s="7"/>
      <c r="IR1619" s="8"/>
      <c r="IS1619" s="6"/>
      <c r="IT1619" s="7"/>
      <c r="IU1619" s="7"/>
      <c r="IV1619" s="7"/>
    </row>
    <row r="1620" customFormat="false" ht="12.75" hidden="false" customHeight="false" outlineLevel="0" collapsed="false">
      <c r="A1620" s="5" t="s">
        <v>1888</v>
      </c>
      <c r="B1620" s="6" t="n">
        <v>37005</v>
      </c>
      <c r="C1620" s="7" t="s">
        <v>774</v>
      </c>
      <c r="D1620" s="7" t="s">
        <v>1588</v>
      </c>
      <c r="E1620" s="7" t="s">
        <v>20</v>
      </c>
      <c r="F1620" s="8" t="s">
        <v>775</v>
      </c>
      <c r="G1620" s="8" t="n">
        <v>5650</v>
      </c>
      <c r="H1620" s="7"/>
      <c r="I1620" s="7"/>
      <c r="J1620" s="7"/>
      <c r="K1620" s="7"/>
      <c r="L1620" s="8"/>
      <c r="M1620" s="6"/>
      <c r="N1620" s="7"/>
      <c r="O1620" s="7"/>
      <c r="P1620" s="7"/>
      <c r="Q1620" s="7"/>
      <c r="R1620" s="8"/>
      <c r="S1620" s="6"/>
      <c r="T1620" s="7"/>
      <c r="U1620" s="7"/>
      <c r="V1620" s="7"/>
      <c r="W1620" s="7"/>
      <c r="X1620" s="8"/>
      <c r="Y1620" s="6"/>
      <c r="Z1620" s="7"/>
      <c r="AA1620" s="7"/>
      <c r="AB1620" s="7"/>
      <c r="AC1620" s="7"/>
      <c r="AD1620" s="8"/>
      <c r="AE1620" s="6"/>
      <c r="AF1620" s="7"/>
      <c r="AG1620" s="7"/>
      <c r="AH1620" s="7"/>
      <c r="AI1620" s="7"/>
      <c r="AJ1620" s="8"/>
      <c r="AK1620" s="6"/>
      <c r="AL1620" s="7"/>
      <c r="AM1620" s="7"/>
      <c r="AN1620" s="7"/>
      <c r="AO1620" s="7"/>
      <c r="AP1620" s="8"/>
      <c r="AQ1620" s="6"/>
      <c r="AR1620" s="7"/>
      <c r="AS1620" s="7"/>
      <c r="AT1620" s="7"/>
      <c r="AU1620" s="7"/>
      <c r="AV1620" s="8"/>
      <c r="AW1620" s="6"/>
      <c r="AX1620" s="7"/>
      <c r="AY1620" s="7"/>
      <c r="AZ1620" s="7"/>
      <c r="BA1620" s="7"/>
      <c r="BB1620" s="8"/>
      <c r="BC1620" s="6"/>
      <c r="BD1620" s="7"/>
      <c r="BE1620" s="7"/>
      <c r="BF1620" s="7"/>
      <c r="BG1620" s="7"/>
      <c r="BH1620" s="8"/>
      <c r="BI1620" s="6"/>
      <c r="BJ1620" s="7"/>
      <c r="BK1620" s="7"/>
      <c r="BL1620" s="7"/>
      <c r="BM1620" s="7"/>
      <c r="BN1620" s="8"/>
      <c r="BO1620" s="6"/>
      <c r="BP1620" s="7"/>
      <c r="BQ1620" s="7"/>
      <c r="BR1620" s="7"/>
      <c r="BS1620" s="7"/>
      <c r="BT1620" s="8"/>
      <c r="BU1620" s="6"/>
      <c r="BV1620" s="7"/>
      <c r="BW1620" s="7"/>
      <c r="BX1620" s="7"/>
      <c r="BY1620" s="7"/>
      <c r="BZ1620" s="8"/>
      <c r="CA1620" s="6"/>
      <c r="CB1620" s="7"/>
      <c r="CC1620" s="7"/>
      <c r="CD1620" s="7"/>
      <c r="CE1620" s="7"/>
      <c r="CF1620" s="8"/>
      <c r="CG1620" s="6"/>
      <c r="CH1620" s="7"/>
      <c r="CI1620" s="7"/>
      <c r="CJ1620" s="7"/>
      <c r="CK1620" s="7"/>
      <c r="CL1620" s="8"/>
      <c r="CM1620" s="6"/>
      <c r="CN1620" s="7"/>
      <c r="CO1620" s="7"/>
      <c r="CP1620" s="7"/>
      <c r="CQ1620" s="7"/>
      <c r="CR1620" s="8"/>
      <c r="CS1620" s="6"/>
      <c r="CT1620" s="7"/>
      <c r="CU1620" s="7"/>
      <c r="CV1620" s="7"/>
      <c r="CW1620" s="7"/>
      <c r="CX1620" s="8"/>
      <c r="CY1620" s="6"/>
      <c r="CZ1620" s="7"/>
      <c r="DA1620" s="7"/>
      <c r="DB1620" s="7"/>
      <c r="DC1620" s="7"/>
      <c r="DD1620" s="8"/>
      <c r="DE1620" s="6"/>
      <c r="DF1620" s="7"/>
      <c r="DG1620" s="7"/>
      <c r="DH1620" s="7"/>
      <c r="DI1620" s="7"/>
      <c r="DJ1620" s="8"/>
      <c r="DK1620" s="6"/>
      <c r="DL1620" s="7"/>
      <c r="DM1620" s="7"/>
      <c r="DN1620" s="7"/>
      <c r="DO1620" s="7"/>
      <c r="DP1620" s="8"/>
      <c r="DQ1620" s="6"/>
      <c r="DR1620" s="7"/>
      <c r="DS1620" s="7"/>
      <c r="DT1620" s="7"/>
      <c r="DU1620" s="7"/>
      <c r="DV1620" s="8"/>
      <c r="DW1620" s="6"/>
      <c r="DX1620" s="7"/>
      <c r="DY1620" s="7"/>
      <c r="DZ1620" s="7"/>
      <c r="EA1620" s="7"/>
      <c r="EB1620" s="8"/>
      <c r="EC1620" s="6"/>
      <c r="ED1620" s="7"/>
      <c r="EE1620" s="7"/>
      <c r="EF1620" s="7"/>
      <c r="EG1620" s="7"/>
      <c r="EH1620" s="8"/>
      <c r="EI1620" s="6"/>
      <c r="EJ1620" s="7"/>
      <c r="EK1620" s="7"/>
      <c r="EL1620" s="7"/>
      <c r="EM1620" s="7"/>
      <c r="EN1620" s="8"/>
      <c r="EO1620" s="6"/>
      <c r="EP1620" s="7"/>
      <c r="EQ1620" s="7"/>
      <c r="ER1620" s="7"/>
      <c r="ES1620" s="7"/>
      <c r="ET1620" s="8"/>
      <c r="EU1620" s="6"/>
      <c r="EV1620" s="7"/>
      <c r="EW1620" s="7"/>
      <c r="EX1620" s="7"/>
      <c r="EY1620" s="7"/>
      <c r="EZ1620" s="8"/>
      <c r="FA1620" s="6"/>
      <c r="FB1620" s="7"/>
      <c r="FC1620" s="7"/>
      <c r="FD1620" s="7"/>
      <c r="FE1620" s="7"/>
      <c r="FF1620" s="8"/>
      <c r="FG1620" s="6"/>
      <c r="FH1620" s="7"/>
      <c r="FI1620" s="7"/>
      <c r="FJ1620" s="7"/>
      <c r="FK1620" s="7"/>
      <c r="FL1620" s="8"/>
      <c r="FM1620" s="6"/>
      <c r="FN1620" s="7"/>
      <c r="FO1620" s="7"/>
      <c r="FP1620" s="7"/>
      <c r="FQ1620" s="7"/>
      <c r="FR1620" s="8"/>
      <c r="FS1620" s="6"/>
      <c r="FT1620" s="7"/>
      <c r="FU1620" s="7"/>
      <c r="FV1620" s="7"/>
      <c r="FW1620" s="7"/>
      <c r="FX1620" s="8"/>
      <c r="FY1620" s="6"/>
      <c r="FZ1620" s="7"/>
      <c r="GA1620" s="7"/>
      <c r="GB1620" s="7"/>
      <c r="GC1620" s="7"/>
      <c r="GD1620" s="8"/>
      <c r="GE1620" s="6"/>
      <c r="GF1620" s="7"/>
      <c r="GG1620" s="7"/>
      <c r="GH1620" s="7"/>
      <c r="GI1620" s="7"/>
      <c r="GJ1620" s="8"/>
      <c r="GK1620" s="6"/>
      <c r="GL1620" s="7"/>
      <c r="GM1620" s="7"/>
      <c r="GN1620" s="7"/>
      <c r="GO1620" s="7"/>
      <c r="GP1620" s="8"/>
      <c r="GQ1620" s="6"/>
      <c r="GR1620" s="7"/>
      <c r="GS1620" s="7"/>
      <c r="GT1620" s="7"/>
      <c r="GU1620" s="7"/>
      <c r="GV1620" s="8"/>
      <c r="GW1620" s="6"/>
      <c r="GX1620" s="7"/>
      <c r="GY1620" s="7"/>
      <c r="GZ1620" s="7"/>
      <c r="HA1620" s="7"/>
      <c r="HB1620" s="8"/>
      <c r="HC1620" s="6"/>
      <c r="HD1620" s="7"/>
      <c r="HE1620" s="7"/>
      <c r="HF1620" s="7"/>
      <c r="HG1620" s="7"/>
      <c r="HH1620" s="8"/>
      <c r="HI1620" s="6"/>
      <c r="HJ1620" s="7"/>
      <c r="HK1620" s="7"/>
      <c r="HL1620" s="7"/>
      <c r="HM1620" s="7"/>
      <c r="HN1620" s="8"/>
      <c r="HO1620" s="6"/>
      <c r="HP1620" s="7"/>
      <c r="HQ1620" s="7"/>
      <c r="HR1620" s="7"/>
      <c r="HS1620" s="7"/>
      <c r="HT1620" s="8"/>
      <c r="HU1620" s="6"/>
      <c r="HV1620" s="7"/>
      <c r="HW1620" s="7"/>
      <c r="HX1620" s="7"/>
      <c r="HY1620" s="7"/>
      <c r="HZ1620" s="8"/>
      <c r="IA1620" s="6"/>
      <c r="IB1620" s="7"/>
      <c r="IC1620" s="7"/>
      <c r="ID1620" s="7"/>
      <c r="IE1620" s="7"/>
      <c r="IF1620" s="8"/>
      <c r="IG1620" s="6"/>
      <c r="IH1620" s="7"/>
      <c r="II1620" s="7"/>
      <c r="IJ1620" s="7"/>
      <c r="IK1620" s="7"/>
      <c r="IL1620" s="8"/>
      <c r="IM1620" s="6"/>
      <c r="IN1620" s="7"/>
      <c r="IO1620" s="7"/>
      <c r="IP1620" s="7"/>
      <c r="IQ1620" s="7"/>
      <c r="IR1620" s="8"/>
      <c r="IS1620" s="6"/>
      <c r="IT1620" s="7"/>
      <c r="IU1620" s="7"/>
      <c r="IV1620" s="7"/>
    </row>
    <row r="1621" customFormat="false" ht="12.75" hidden="false" customHeight="false" outlineLevel="0" collapsed="false">
      <c r="A1621" s="5" t="s">
        <v>1889</v>
      </c>
      <c r="B1621" s="6" t="n">
        <v>37005</v>
      </c>
      <c r="C1621" s="7" t="s">
        <v>1890</v>
      </c>
      <c r="D1621" s="7" t="s">
        <v>1588</v>
      </c>
      <c r="E1621" s="7" t="s">
        <v>20</v>
      </c>
      <c r="F1621" s="8" t="s">
        <v>1280</v>
      </c>
      <c r="G1621" s="8" t="n">
        <v>0</v>
      </c>
      <c r="H1621" s="7"/>
      <c r="I1621" s="7"/>
      <c r="J1621" s="7"/>
      <c r="K1621" s="7"/>
      <c r="L1621" s="8"/>
      <c r="M1621" s="6"/>
      <c r="N1621" s="7"/>
      <c r="O1621" s="7"/>
      <c r="P1621" s="7"/>
      <c r="Q1621" s="7"/>
      <c r="R1621" s="8"/>
      <c r="S1621" s="6"/>
      <c r="T1621" s="7"/>
      <c r="U1621" s="7"/>
      <c r="V1621" s="7"/>
      <c r="W1621" s="7"/>
      <c r="X1621" s="8"/>
      <c r="Y1621" s="6"/>
      <c r="Z1621" s="7"/>
      <c r="AA1621" s="7"/>
      <c r="AB1621" s="7"/>
      <c r="AC1621" s="7"/>
      <c r="AD1621" s="8"/>
      <c r="AE1621" s="6"/>
      <c r="AF1621" s="7"/>
      <c r="AG1621" s="7"/>
      <c r="AH1621" s="7"/>
      <c r="AI1621" s="7"/>
      <c r="AJ1621" s="8"/>
      <c r="AK1621" s="6"/>
      <c r="AL1621" s="7"/>
      <c r="AM1621" s="7"/>
      <c r="AN1621" s="7"/>
      <c r="AO1621" s="7"/>
      <c r="AP1621" s="8"/>
      <c r="AQ1621" s="6"/>
      <c r="AR1621" s="7"/>
      <c r="AS1621" s="7"/>
      <c r="AT1621" s="7"/>
      <c r="AU1621" s="7"/>
      <c r="AV1621" s="8"/>
      <c r="AW1621" s="6"/>
      <c r="AX1621" s="7"/>
      <c r="AY1621" s="7"/>
      <c r="AZ1621" s="7"/>
      <c r="BA1621" s="7"/>
      <c r="BB1621" s="8"/>
      <c r="BC1621" s="6"/>
      <c r="BD1621" s="7"/>
      <c r="BE1621" s="7"/>
      <c r="BF1621" s="7"/>
      <c r="BG1621" s="7"/>
      <c r="BH1621" s="8"/>
      <c r="BI1621" s="6"/>
      <c r="BJ1621" s="7"/>
      <c r="BK1621" s="7"/>
      <c r="BL1621" s="7"/>
      <c r="BM1621" s="7"/>
      <c r="BN1621" s="8"/>
      <c r="BO1621" s="6"/>
      <c r="BP1621" s="7"/>
      <c r="BQ1621" s="7"/>
      <c r="BR1621" s="7"/>
      <c r="BS1621" s="7"/>
      <c r="BT1621" s="8"/>
      <c r="BU1621" s="6"/>
      <c r="BV1621" s="7"/>
      <c r="BW1621" s="7"/>
      <c r="BX1621" s="7"/>
      <c r="BY1621" s="7"/>
      <c r="BZ1621" s="8"/>
      <c r="CA1621" s="6"/>
      <c r="CB1621" s="7"/>
      <c r="CC1621" s="7"/>
      <c r="CD1621" s="7"/>
      <c r="CE1621" s="7"/>
      <c r="CF1621" s="8"/>
      <c r="CG1621" s="6"/>
      <c r="CH1621" s="7"/>
      <c r="CI1621" s="7"/>
      <c r="CJ1621" s="7"/>
      <c r="CK1621" s="7"/>
      <c r="CL1621" s="8"/>
      <c r="CM1621" s="6"/>
      <c r="CN1621" s="7"/>
      <c r="CO1621" s="7"/>
      <c r="CP1621" s="7"/>
      <c r="CQ1621" s="7"/>
      <c r="CR1621" s="8"/>
      <c r="CS1621" s="6"/>
      <c r="CT1621" s="7"/>
      <c r="CU1621" s="7"/>
      <c r="CV1621" s="7"/>
      <c r="CW1621" s="7"/>
      <c r="CX1621" s="8"/>
      <c r="CY1621" s="6"/>
      <c r="CZ1621" s="7"/>
      <c r="DA1621" s="7"/>
      <c r="DB1621" s="7"/>
      <c r="DC1621" s="7"/>
      <c r="DD1621" s="8"/>
      <c r="DE1621" s="6"/>
      <c r="DF1621" s="7"/>
      <c r="DG1621" s="7"/>
      <c r="DH1621" s="7"/>
      <c r="DI1621" s="7"/>
      <c r="DJ1621" s="8"/>
      <c r="DK1621" s="6"/>
      <c r="DL1621" s="7"/>
      <c r="DM1621" s="7"/>
      <c r="DN1621" s="7"/>
      <c r="DO1621" s="7"/>
      <c r="DP1621" s="8"/>
      <c r="DQ1621" s="6"/>
      <c r="DR1621" s="7"/>
      <c r="DS1621" s="7"/>
      <c r="DT1621" s="7"/>
      <c r="DU1621" s="7"/>
      <c r="DV1621" s="8"/>
      <c r="DW1621" s="6"/>
      <c r="DX1621" s="7"/>
      <c r="DY1621" s="7"/>
      <c r="DZ1621" s="7"/>
      <c r="EA1621" s="7"/>
      <c r="EB1621" s="8"/>
      <c r="EC1621" s="6"/>
      <c r="ED1621" s="7"/>
      <c r="EE1621" s="7"/>
      <c r="EF1621" s="7"/>
      <c r="EG1621" s="7"/>
      <c r="EH1621" s="8"/>
      <c r="EI1621" s="6"/>
      <c r="EJ1621" s="7"/>
      <c r="EK1621" s="7"/>
      <c r="EL1621" s="7"/>
      <c r="EM1621" s="7"/>
      <c r="EN1621" s="8"/>
      <c r="EO1621" s="6"/>
      <c r="EP1621" s="7"/>
      <c r="EQ1621" s="7"/>
      <c r="ER1621" s="7"/>
      <c r="ES1621" s="7"/>
      <c r="ET1621" s="8"/>
      <c r="EU1621" s="6"/>
      <c r="EV1621" s="7"/>
      <c r="EW1621" s="7"/>
      <c r="EX1621" s="7"/>
      <c r="EY1621" s="7"/>
      <c r="EZ1621" s="8"/>
      <c r="FA1621" s="6"/>
      <c r="FB1621" s="7"/>
      <c r="FC1621" s="7"/>
      <c r="FD1621" s="7"/>
      <c r="FE1621" s="7"/>
      <c r="FF1621" s="8"/>
      <c r="FG1621" s="6"/>
      <c r="FH1621" s="7"/>
      <c r="FI1621" s="7"/>
      <c r="FJ1621" s="7"/>
      <c r="FK1621" s="7"/>
      <c r="FL1621" s="8"/>
      <c r="FM1621" s="6"/>
      <c r="FN1621" s="7"/>
      <c r="FO1621" s="7"/>
      <c r="FP1621" s="7"/>
      <c r="FQ1621" s="7"/>
      <c r="FR1621" s="8"/>
      <c r="FS1621" s="6"/>
      <c r="FT1621" s="7"/>
      <c r="FU1621" s="7"/>
      <c r="FV1621" s="7"/>
      <c r="FW1621" s="7"/>
      <c r="FX1621" s="8"/>
      <c r="FY1621" s="6"/>
      <c r="FZ1621" s="7"/>
      <c r="GA1621" s="7"/>
      <c r="GB1621" s="7"/>
      <c r="GC1621" s="7"/>
      <c r="GD1621" s="8"/>
      <c r="GE1621" s="6"/>
      <c r="GF1621" s="7"/>
      <c r="GG1621" s="7"/>
      <c r="GH1621" s="7"/>
      <c r="GI1621" s="7"/>
      <c r="GJ1621" s="8"/>
      <c r="GK1621" s="6"/>
      <c r="GL1621" s="7"/>
      <c r="GM1621" s="7"/>
      <c r="GN1621" s="7"/>
      <c r="GO1621" s="7"/>
      <c r="GP1621" s="8"/>
      <c r="GQ1621" s="6"/>
      <c r="GR1621" s="7"/>
      <c r="GS1621" s="7"/>
      <c r="GT1621" s="7"/>
      <c r="GU1621" s="7"/>
      <c r="GV1621" s="8"/>
      <c r="GW1621" s="6"/>
      <c r="GX1621" s="7"/>
      <c r="GY1621" s="7"/>
      <c r="GZ1621" s="7"/>
      <c r="HA1621" s="7"/>
      <c r="HB1621" s="8"/>
      <c r="HC1621" s="6"/>
      <c r="HD1621" s="7"/>
      <c r="HE1621" s="7"/>
      <c r="HF1621" s="7"/>
      <c r="HG1621" s="7"/>
      <c r="HH1621" s="8"/>
      <c r="HI1621" s="6"/>
      <c r="HJ1621" s="7"/>
      <c r="HK1621" s="7"/>
      <c r="HL1621" s="7"/>
      <c r="HM1621" s="7"/>
      <c r="HN1621" s="8"/>
      <c r="HO1621" s="6"/>
      <c r="HP1621" s="7"/>
      <c r="HQ1621" s="7"/>
      <c r="HR1621" s="7"/>
      <c r="HS1621" s="7"/>
      <c r="HT1621" s="8"/>
      <c r="HU1621" s="6"/>
      <c r="HV1621" s="7"/>
      <c r="HW1621" s="7"/>
      <c r="HX1621" s="7"/>
      <c r="HY1621" s="7"/>
      <c r="HZ1621" s="8"/>
      <c r="IA1621" s="6"/>
      <c r="IB1621" s="7"/>
      <c r="IC1621" s="7"/>
      <c r="ID1621" s="7"/>
      <c r="IE1621" s="7"/>
      <c r="IF1621" s="8"/>
      <c r="IG1621" s="6"/>
      <c r="IH1621" s="7"/>
      <c r="II1621" s="7"/>
      <c r="IJ1621" s="7"/>
      <c r="IK1621" s="7"/>
      <c r="IL1621" s="8"/>
      <c r="IM1621" s="6"/>
      <c r="IN1621" s="7"/>
      <c r="IO1621" s="7"/>
      <c r="IP1621" s="7"/>
      <c r="IQ1621" s="7"/>
      <c r="IR1621" s="8"/>
      <c r="IS1621" s="6"/>
      <c r="IT1621" s="7"/>
      <c r="IU1621" s="7"/>
      <c r="IV1621" s="7"/>
    </row>
    <row r="1622" customFormat="false" ht="12.75" hidden="false" customHeight="false" outlineLevel="0" collapsed="false">
      <c r="A1622" s="5" t="s">
        <v>1708</v>
      </c>
      <c r="B1622" s="6" t="n">
        <v>37006</v>
      </c>
      <c r="C1622" s="7" t="s">
        <v>1709</v>
      </c>
      <c r="D1622" s="7" t="s">
        <v>1588</v>
      </c>
      <c r="E1622" s="7" t="s">
        <v>20</v>
      </c>
      <c r="F1622" s="8" t="s">
        <v>1016</v>
      </c>
      <c r="G1622" s="8" t="n">
        <v>-8400</v>
      </c>
      <c r="H1622" s="7"/>
      <c r="I1622" s="7"/>
      <c r="J1622" s="7"/>
      <c r="K1622" s="7"/>
      <c r="L1622" s="8"/>
      <c r="M1622" s="6"/>
      <c r="N1622" s="7"/>
      <c r="O1622" s="7"/>
      <c r="P1622" s="7"/>
      <c r="Q1622" s="7"/>
      <c r="R1622" s="8"/>
      <c r="S1622" s="6"/>
      <c r="T1622" s="7"/>
      <c r="U1622" s="7"/>
      <c r="V1622" s="7"/>
      <c r="W1622" s="7"/>
      <c r="X1622" s="8"/>
      <c r="Y1622" s="6"/>
      <c r="Z1622" s="7"/>
      <c r="AA1622" s="7"/>
      <c r="AB1622" s="7"/>
      <c r="AC1622" s="7"/>
      <c r="AD1622" s="8"/>
      <c r="AE1622" s="6"/>
      <c r="AF1622" s="7"/>
      <c r="AG1622" s="7"/>
      <c r="AH1622" s="7"/>
      <c r="AI1622" s="7"/>
      <c r="AJ1622" s="8"/>
      <c r="AK1622" s="6"/>
      <c r="AL1622" s="7"/>
      <c r="AM1622" s="7"/>
      <c r="AN1622" s="7"/>
      <c r="AO1622" s="7"/>
      <c r="AP1622" s="8"/>
      <c r="AQ1622" s="6"/>
      <c r="AR1622" s="7"/>
      <c r="AS1622" s="7"/>
      <c r="AT1622" s="7"/>
      <c r="AU1622" s="7"/>
      <c r="AV1622" s="8"/>
      <c r="AW1622" s="6"/>
      <c r="AX1622" s="7"/>
      <c r="AY1622" s="7"/>
      <c r="AZ1622" s="7"/>
      <c r="BA1622" s="7"/>
      <c r="BB1622" s="8"/>
      <c r="BC1622" s="6"/>
      <c r="BD1622" s="7"/>
      <c r="BE1622" s="7"/>
      <c r="BF1622" s="7"/>
      <c r="BG1622" s="7"/>
      <c r="BH1622" s="8"/>
      <c r="BI1622" s="6"/>
      <c r="BJ1622" s="7"/>
      <c r="BK1622" s="7"/>
      <c r="BL1622" s="7"/>
      <c r="BM1622" s="7"/>
      <c r="BN1622" s="8"/>
      <c r="BO1622" s="6"/>
      <c r="BP1622" s="7"/>
      <c r="BQ1622" s="7"/>
      <c r="BR1622" s="7"/>
      <c r="BS1622" s="7"/>
      <c r="BT1622" s="8"/>
      <c r="BU1622" s="6"/>
      <c r="BV1622" s="7"/>
      <c r="BW1622" s="7"/>
      <c r="BX1622" s="7"/>
      <c r="BY1622" s="7"/>
      <c r="BZ1622" s="8"/>
      <c r="CA1622" s="6"/>
      <c r="CB1622" s="7"/>
      <c r="CC1622" s="7"/>
      <c r="CD1622" s="7"/>
      <c r="CE1622" s="7"/>
      <c r="CF1622" s="8"/>
      <c r="CG1622" s="6"/>
      <c r="CH1622" s="7"/>
      <c r="CI1622" s="7"/>
      <c r="CJ1622" s="7"/>
      <c r="CK1622" s="7"/>
      <c r="CL1622" s="8"/>
      <c r="CM1622" s="6"/>
      <c r="CN1622" s="7"/>
      <c r="CO1622" s="7"/>
      <c r="CP1622" s="7"/>
      <c r="CQ1622" s="7"/>
      <c r="CR1622" s="8"/>
      <c r="CS1622" s="6"/>
      <c r="CT1622" s="7"/>
      <c r="CU1622" s="7"/>
      <c r="CV1622" s="7"/>
      <c r="CW1622" s="7"/>
      <c r="CX1622" s="8"/>
      <c r="CY1622" s="6"/>
      <c r="CZ1622" s="7"/>
      <c r="DA1622" s="7"/>
      <c r="DB1622" s="7"/>
      <c r="DC1622" s="7"/>
      <c r="DD1622" s="8"/>
      <c r="DE1622" s="6"/>
      <c r="DF1622" s="7"/>
      <c r="DG1622" s="7"/>
      <c r="DH1622" s="7"/>
      <c r="DI1622" s="7"/>
      <c r="DJ1622" s="8"/>
      <c r="DK1622" s="6"/>
      <c r="DL1622" s="7"/>
      <c r="DM1622" s="7"/>
      <c r="DN1622" s="7"/>
      <c r="DO1622" s="7"/>
      <c r="DP1622" s="8"/>
      <c r="DQ1622" s="6"/>
      <c r="DR1622" s="7"/>
      <c r="DS1622" s="7"/>
      <c r="DT1622" s="7"/>
      <c r="DU1622" s="7"/>
      <c r="DV1622" s="8"/>
      <c r="DW1622" s="6"/>
      <c r="DX1622" s="7"/>
      <c r="DY1622" s="7"/>
      <c r="DZ1622" s="7"/>
      <c r="EA1622" s="7"/>
      <c r="EB1622" s="8"/>
      <c r="EC1622" s="6"/>
      <c r="ED1622" s="7"/>
      <c r="EE1622" s="7"/>
      <c r="EF1622" s="7"/>
      <c r="EG1622" s="7"/>
      <c r="EH1622" s="8"/>
      <c r="EI1622" s="6"/>
      <c r="EJ1622" s="7"/>
      <c r="EK1622" s="7"/>
      <c r="EL1622" s="7"/>
      <c r="EM1622" s="7"/>
      <c r="EN1622" s="8"/>
      <c r="EO1622" s="6"/>
      <c r="EP1622" s="7"/>
      <c r="EQ1622" s="7"/>
      <c r="ER1622" s="7"/>
      <c r="ES1622" s="7"/>
      <c r="ET1622" s="8"/>
      <c r="EU1622" s="6"/>
      <c r="EV1622" s="7"/>
      <c r="EW1622" s="7"/>
      <c r="EX1622" s="7"/>
      <c r="EY1622" s="7"/>
      <c r="EZ1622" s="8"/>
      <c r="FA1622" s="6"/>
      <c r="FB1622" s="7"/>
      <c r="FC1622" s="7"/>
      <c r="FD1622" s="7"/>
      <c r="FE1622" s="7"/>
      <c r="FF1622" s="8"/>
      <c r="FG1622" s="6"/>
      <c r="FH1622" s="7"/>
      <c r="FI1622" s="7"/>
      <c r="FJ1622" s="7"/>
      <c r="FK1622" s="7"/>
      <c r="FL1622" s="8"/>
      <c r="FM1622" s="6"/>
      <c r="FN1622" s="7"/>
      <c r="FO1622" s="7"/>
      <c r="FP1622" s="7"/>
      <c r="FQ1622" s="7"/>
      <c r="FR1622" s="8"/>
      <c r="FS1622" s="6"/>
      <c r="FT1622" s="7"/>
      <c r="FU1622" s="7"/>
      <c r="FV1622" s="7"/>
      <c r="FW1622" s="7"/>
      <c r="FX1622" s="8"/>
      <c r="FY1622" s="6"/>
      <c r="FZ1622" s="7"/>
      <c r="GA1622" s="7"/>
      <c r="GB1622" s="7"/>
      <c r="GC1622" s="7"/>
      <c r="GD1622" s="8"/>
      <c r="GE1622" s="6"/>
      <c r="GF1622" s="7"/>
      <c r="GG1622" s="7"/>
      <c r="GH1622" s="7"/>
      <c r="GI1622" s="7"/>
      <c r="GJ1622" s="8"/>
      <c r="GK1622" s="6"/>
      <c r="GL1622" s="7"/>
      <c r="GM1622" s="7"/>
      <c r="GN1622" s="7"/>
      <c r="GO1622" s="7"/>
      <c r="GP1622" s="8"/>
      <c r="GQ1622" s="6"/>
      <c r="GR1622" s="7"/>
      <c r="GS1622" s="7"/>
      <c r="GT1622" s="7"/>
      <c r="GU1622" s="7"/>
      <c r="GV1622" s="8"/>
      <c r="GW1622" s="6"/>
      <c r="GX1622" s="7"/>
      <c r="GY1622" s="7"/>
      <c r="GZ1622" s="7"/>
      <c r="HA1622" s="7"/>
      <c r="HB1622" s="8"/>
      <c r="HC1622" s="6"/>
      <c r="HD1622" s="7"/>
      <c r="HE1622" s="7"/>
      <c r="HF1622" s="7"/>
      <c r="HG1622" s="7"/>
      <c r="HH1622" s="8"/>
      <c r="HI1622" s="6"/>
      <c r="HJ1622" s="7"/>
      <c r="HK1622" s="7"/>
      <c r="HL1622" s="7"/>
      <c r="HM1622" s="7"/>
      <c r="HN1622" s="8"/>
      <c r="HO1622" s="6"/>
      <c r="HP1622" s="7"/>
      <c r="HQ1622" s="7"/>
      <c r="HR1622" s="7"/>
      <c r="HS1622" s="7"/>
      <c r="HT1622" s="8"/>
      <c r="HU1622" s="6"/>
      <c r="HV1622" s="7"/>
      <c r="HW1622" s="7"/>
      <c r="HX1622" s="7"/>
      <c r="HY1622" s="7"/>
      <c r="HZ1622" s="8"/>
      <c r="IA1622" s="6"/>
      <c r="IB1622" s="7"/>
      <c r="IC1622" s="7"/>
      <c r="ID1622" s="7"/>
      <c r="IE1622" s="7"/>
      <c r="IF1622" s="8"/>
      <c r="IG1622" s="6"/>
      <c r="IH1622" s="7"/>
      <c r="II1622" s="7"/>
      <c r="IJ1622" s="7"/>
      <c r="IK1622" s="7"/>
      <c r="IL1622" s="8"/>
      <c r="IM1622" s="6"/>
      <c r="IN1622" s="7"/>
      <c r="IO1622" s="7"/>
      <c r="IP1622" s="7"/>
      <c r="IQ1622" s="7"/>
      <c r="IR1622" s="8"/>
      <c r="IS1622" s="6"/>
      <c r="IT1622" s="7"/>
      <c r="IU1622" s="7"/>
      <c r="IV1622" s="7"/>
    </row>
    <row r="1623" customFormat="false" ht="12.75" hidden="false" customHeight="false" outlineLevel="0" collapsed="false">
      <c r="A1623" s="5" t="s">
        <v>327</v>
      </c>
      <c r="B1623" s="6" t="n">
        <v>37006</v>
      </c>
      <c r="C1623" s="7" t="s">
        <v>322</v>
      </c>
      <c r="D1623" s="7" t="s">
        <v>1588</v>
      </c>
      <c r="E1623" s="7" t="s">
        <v>20</v>
      </c>
      <c r="F1623" s="8" t="s">
        <v>1016</v>
      </c>
      <c r="G1623" s="8" t="n">
        <v>-8442</v>
      </c>
      <c r="H1623" s="7"/>
      <c r="I1623" s="7"/>
      <c r="J1623" s="7"/>
      <c r="K1623" s="7"/>
      <c r="L1623" s="8"/>
      <c r="M1623" s="6"/>
      <c r="N1623" s="7"/>
      <c r="O1623" s="7"/>
      <c r="P1623" s="7"/>
      <c r="Q1623" s="7"/>
      <c r="R1623" s="8"/>
      <c r="S1623" s="6"/>
      <c r="T1623" s="7"/>
      <c r="U1623" s="7"/>
      <c r="V1623" s="7"/>
      <c r="W1623" s="7"/>
      <c r="X1623" s="8"/>
      <c r="Y1623" s="6"/>
      <c r="Z1623" s="7"/>
      <c r="AA1623" s="7"/>
      <c r="AB1623" s="7"/>
      <c r="AC1623" s="7"/>
      <c r="AD1623" s="8"/>
      <c r="AE1623" s="6"/>
      <c r="AF1623" s="7"/>
      <c r="AG1623" s="7"/>
      <c r="AH1623" s="7"/>
      <c r="AI1623" s="7"/>
      <c r="AJ1623" s="8"/>
      <c r="AK1623" s="6"/>
      <c r="AL1623" s="7"/>
      <c r="AM1623" s="7"/>
      <c r="AN1623" s="7"/>
      <c r="AO1623" s="7"/>
      <c r="AP1623" s="8"/>
      <c r="AQ1623" s="6"/>
      <c r="AR1623" s="7"/>
      <c r="AS1623" s="7"/>
      <c r="AT1623" s="7"/>
      <c r="AU1623" s="7"/>
      <c r="AV1623" s="8"/>
      <c r="AW1623" s="6"/>
      <c r="AX1623" s="7"/>
      <c r="AY1623" s="7"/>
      <c r="AZ1623" s="7"/>
      <c r="BA1623" s="7"/>
      <c r="BB1623" s="8"/>
      <c r="BC1623" s="6"/>
      <c r="BD1623" s="7"/>
      <c r="BE1623" s="7"/>
      <c r="BF1623" s="7"/>
      <c r="BG1623" s="7"/>
      <c r="BH1623" s="8"/>
      <c r="BI1623" s="6"/>
      <c r="BJ1623" s="7"/>
      <c r="BK1623" s="7"/>
      <c r="BL1623" s="7"/>
      <c r="BM1623" s="7"/>
      <c r="BN1623" s="8"/>
      <c r="BO1623" s="6"/>
      <c r="BP1623" s="7"/>
      <c r="BQ1623" s="7"/>
      <c r="BR1623" s="7"/>
      <c r="BS1623" s="7"/>
      <c r="BT1623" s="8"/>
      <c r="BU1623" s="6"/>
      <c r="BV1623" s="7"/>
      <c r="BW1623" s="7"/>
      <c r="BX1623" s="7"/>
      <c r="BY1623" s="7"/>
      <c r="BZ1623" s="8"/>
      <c r="CA1623" s="6"/>
      <c r="CB1623" s="7"/>
      <c r="CC1623" s="7"/>
      <c r="CD1623" s="7"/>
      <c r="CE1623" s="7"/>
      <c r="CF1623" s="8"/>
      <c r="CG1623" s="6"/>
      <c r="CH1623" s="7"/>
      <c r="CI1623" s="7"/>
      <c r="CJ1623" s="7"/>
      <c r="CK1623" s="7"/>
      <c r="CL1623" s="8"/>
      <c r="CM1623" s="6"/>
      <c r="CN1623" s="7"/>
      <c r="CO1623" s="7"/>
      <c r="CP1623" s="7"/>
      <c r="CQ1623" s="7"/>
      <c r="CR1623" s="8"/>
      <c r="CS1623" s="6"/>
      <c r="CT1623" s="7"/>
      <c r="CU1623" s="7"/>
      <c r="CV1623" s="7"/>
      <c r="CW1623" s="7"/>
      <c r="CX1623" s="8"/>
      <c r="CY1623" s="6"/>
      <c r="CZ1623" s="7"/>
      <c r="DA1623" s="7"/>
      <c r="DB1623" s="7"/>
      <c r="DC1623" s="7"/>
      <c r="DD1623" s="8"/>
      <c r="DE1623" s="6"/>
      <c r="DF1623" s="7"/>
      <c r="DG1623" s="7"/>
      <c r="DH1623" s="7"/>
      <c r="DI1623" s="7"/>
      <c r="DJ1623" s="8"/>
      <c r="DK1623" s="6"/>
      <c r="DL1623" s="7"/>
      <c r="DM1623" s="7"/>
      <c r="DN1623" s="7"/>
      <c r="DO1623" s="7"/>
      <c r="DP1623" s="8"/>
      <c r="DQ1623" s="6"/>
      <c r="DR1623" s="7"/>
      <c r="DS1623" s="7"/>
      <c r="DT1623" s="7"/>
      <c r="DU1623" s="7"/>
      <c r="DV1623" s="8"/>
      <c r="DW1623" s="6"/>
      <c r="DX1623" s="7"/>
      <c r="DY1623" s="7"/>
      <c r="DZ1623" s="7"/>
      <c r="EA1623" s="7"/>
      <c r="EB1623" s="8"/>
      <c r="EC1623" s="6"/>
      <c r="ED1623" s="7"/>
      <c r="EE1623" s="7"/>
      <c r="EF1623" s="7"/>
      <c r="EG1623" s="7"/>
      <c r="EH1623" s="8"/>
      <c r="EI1623" s="6"/>
      <c r="EJ1623" s="7"/>
      <c r="EK1623" s="7"/>
      <c r="EL1623" s="7"/>
      <c r="EM1623" s="7"/>
      <c r="EN1623" s="8"/>
      <c r="EO1623" s="6"/>
      <c r="EP1623" s="7"/>
      <c r="EQ1623" s="7"/>
      <c r="ER1623" s="7"/>
      <c r="ES1623" s="7"/>
      <c r="ET1623" s="8"/>
      <c r="EU1623" s="6"/>
      <c r="EV1623" s="7"/>
      <c r="EW1623" s="7"/>
      <c r="EX1623" s="7"/>
      <c r="EY1623" s="7"/>
      <c r="EZ1623" s="8"/>
      <c r="FA1623" s="6"/>
      <c r="FB1623" s="7"/>
      <c r="FC1623" s="7"/>
      <c r="FD1623" s="7"/>
      <c r="FE1623" s="7"/>
      <c r="FF1623" s="8"/>
      <c r="FG1623" s="6"/>
      <c r="FH1623" s="7"/>
      <c r="FI1623" s="7"/>
      <c r="FJ1623" s="7"/>
      <c r="FK1623" s="7"/>
      <c r="FL1623" s="8"/>
      <c r="FM1623" s="6"/>
      <c r="FN1623" s="7"/>
      <c r="FO1623" s="7"/>
      <c r="FP1623" s="7"/>
      <c r="FQ1623" s="7"/>
      <c r="FR1623" s="8"/>
      <c r="FS1623" s="6"/>
      <c r="FT1623" s="7"/>
      <c r="FU1623" s="7"/>
      <c r="FV1623" s="7"/>
      <c r="FW1623" s="7"/>
      <c r="FX1623" s="8"/>
      <c r="FY1623" s="6"/>
      <c r="FZ1623" s="7"/>
      <c r="GA1623" s="7"/>
      <c r="GB1623" s="7"/>
      <c r="GC1623" s="7"/>
      <c r="GD1623" s="8"/>
      <c r="GE1623" s="6"/>
      <c r="GF1623" s="7"/>
      <c r="GG1623" s="7"/>
      <c r="GH1623" s="7"/>
      <c r="GI1623" s="7"/>
      <c r="GJ1623" s="8"/>
      <c r="GK1623" s="6"/>
      <c r="GL1623" s="7"/>
      <c r="GM1623" s="7"/>
      <c r="GN1623" s="7"/>
      <c r="GO1623" s="7"/>
      <c r="GP1623" s="8"/>
      <c r="GQ1623" s="6"/>
      <c r="GR1623" s="7"/>
      <c r="GS1623" s="7"/>
      <c r="GT1623" s="7"/>
      <c r="GU1623" s="7"/>
      <c r="GV1623" s="8"/>
      <c r="GW1623" s="6"/>
      <c r="GX1623" s="7"/>
      <c r="GY1623" s="7"/>
      <c r="GZ1623" s="7"/>
      <c r="HA1623" s="7"/>
      <c r="HB1623" s="8"/>
      <c r="HC1623" s="6"/>
      <c r="HD1623" s="7"/>
      <c r="HE1623" s="7"/>
      <c r="HF1623" s="7"/>
      <c r="HG1623" s="7"/>
      <c r="HH1623" s="8"/>
      <c r="HI1623" s="6"/>
      <c r="HJ1623" s="7"/>
      <c r="HK1623" s="7"/>
      <c r="HL1623" s="7"/>
      <c r="HM1623" s="7"/>
      <c r="HN1623" s="8"/>
      <c r="HO1623" s="6"/>
      <c r="HP1623" s="7"/>
      <c r="HQ1623" s="7"/>
      <c r="HR1623" s="7"/>
      <c r="HS1623" s="7"/>
      <c r="HT1623" s="8"/>
      <c r="HU1623" s="6"/>
      <c r="HV1623" s="7"/>
      <c r="HW1623" s="7"/>
      <c r="HX1623" s="7"/>
      <c r="HY1623" s="7"/>
      <c r="HZ1623" s="8"/>
      <c r="IA1623" s="6"/>
      <c r="IB1623" s="7"/>
      <c r="IC1623" s="7"/>
      <c r="ID1623" s="7"/>
      <c r="IE1623" s="7"/>
      <c r="IF1623" s="8"/>
      <c r="IG1623" s="6"/>
      <c r="IH1623" s="7"/>
      <c r="II1623" s="7"/>
      <c r="IJ1623" s="7"/>
      <c r="IK1623" s="7"/>
      <c r="IL1623" s="8"/>
      <c r="IM1623" s="6"/>
      <c r="IN1623" s="7"/>
      <c r="IO1623" s="7"/>
      <c r="IP1623" s="7"/>
      <c r="IQ1623" s="7"/>
      <c r="IR1623" s="8"/>
      <c r="IS1623" s="6"/>
      <c r="IT1623" s="7"/>
      <c r="IU1623" s="7"/>
      <c r="IV1623" s="7"/>
    </row>
    <row r="1624" customFormat="false" ht="12.75" hidden="false" customHeight="false" outlineLevel="0" collapsed="false">
      <c r="A1624" s="5" t="s">
        <v>1708</v>
      </c>
      <c r="B1624" s="6" t="n">
        <v>37006</v>
      </c>
      <c r="C1624" s="7" t="s">
        <v>1891</v>
      </c>
      <c r="D1624" s="7" t="s">
        <v>1588</v>
      </c>
      <c r="E1624" s="7" t="s">
        <v>20</v>
      </c>
      <c r="F1624" s="8" t="s">
        <v>1016</v>
      </c>
      <c r="G1624" s="8" t="n">
        <v>8400</v>
      </c>
      <c r="H1624" s="7"/>
      <c r="I1624" s="7"/>
      <c r="J1624" s="7"/>
      <c r="K1624" s="7"/>
      <c r="L1624" s="8"/>
      <c r="M1624" s="6"/>
      <c r="N1624" s="7"/>
      <c r="O1624" s="7"/>
      <c r="P1624" s="7"/>
      <c r="Q1624" s="7"/>
      <c r="R1624" s="8"/>
      <c r="S1624" s="6"/>
      <c r="T1624" s="7"/>
      <c r="U1624" s="7"/>
      <c r="V1624" s="7"/>
      <c r="W1624" s="7"/>
      <c r="X1624" s="8"/>
      <c r="Y1624" s="6"/>
      <c r="Z1624" s="7"/>
      <c r="AA1624" s="7"/>
      <c r="AB1624" s="7"/>
      <c r="AC1624" s="7"/>
      <c r="AD1624" s="8"/>
      <c r="AE1624" s="6"/>
      <c r="AF1624" s="7"/>
      <c r="AG1624" s="7"/>
      <c r="AH1624" s="7"/>
      <c r="AI1624" s="7"/>
      <c r="AJ1624" s="8"/>
      <c r="AK1624" s="6"/>
      <c r="AL1624" s="7"/>
      <c r="AM1624" s="7"/>
      <c r="AN1624" s="7"/>
      <c r="AO1624" s="7"/>
      <c r="AP1624" s="8"/>
      <c r="AQ1624" s="6"/>
      <c r="AR1624" s="7"/>
      <c r="AS1624" s="7"/>
      <c r="AT1624" s="7"/>
      <c r="AU1624" s="7"/>
      <c r="AV1624" s="8"/>
      <c r="AW1624" s="6"/>
      <c r="AX1624" s="7"/>
      <c r="AY1624" s="7"/>
      <c r="AZ1624" s="7"/>
      <c r="BA1624" s="7"/>
      <c r="BB1624" s="8"/>
      <c r="BC1624" s="6"/>
      <c r="BD1624" s="7"/>
      <c r="BE1624" s="7"/>
      <c r="BF1624" s="7"/>
      <c r="BG1624" s="7"/>
      <c r="BH1624" s="8"/>
      <c r="BI1624" s="6"/>
      <c r="BJ1624" s="7"/>
      <c r="BK1624" s="7"/>
      <c r="BL1624" s="7"/>
      <c r="BM1624" s="7"/>
      <c r="BN1624" s="8"/>
      <c r="BO1624" s="6"/>
      <c r="BP1624" s="7"/>
      <c r="BQ1624" s="7"/>
      <c r="BR1624" s="7"/>
      <c r="BS1624" s="7"/>
      <c r="BT1624" s="8"/>
      <c r="BU1624" s="6"/>
      <c r="BV1624" s="7"/>
      <c r="BW1624" s="7"/>
      <c r="BX1624" s="7"/>
      <c r="BY1624" s="7"/>
      <c r="BZ1624" s="8"/>
      <c r="CA1624" s="6"/>
      <c r="CB1624" s="7"/>
      <c r="CC1624" s="7"/>
      <c r="CD1624" s="7"/>
      <c r="CE1624" s="7"/>
      <c r="CF1624" s="8"/>
      <c r="CG1624" s="6"/>
      <c r="CH1624" s="7"/>
      <c r="CI1624" s="7"/>
      <c r="CJ1624" s="7"/>
      <c r="CK1624" s="7"/>
      <c r="CL1624" s="8"/>
      <c r="CM1624" s="6"/>
      <c r="CN1624" s="7"/>
      <c r="CO1624" s="7"/>
      <c r="CP1624" s="7"/>
      <c r="CQ1624" s="7"/>
      <c r="CR1624" s="8"/>
      <c r="CS1624" s="6"/>
      <c r="CT1624" s="7"/>
      <c r="CU1624" s="7"/>
      <c r="CV1624" s="7"/>
      <c r="CW1624" s="7"/>
      <c r="CX1624" s="8"/>
      <c r="CY1624" s="6"/>
      <c r="CZ1624" s="7"/>
      <c r="DA1624" s="7"/>
      <c r="DB1624" s="7"/>
      <c r="DC1624" s="7"/>
      <c r="DD1624" s="8"/>
      <c r="DE1624" s="6"/>
      <c r="DF1624" s="7"/>
      <c r="DG1624" s="7"/>
      <c r="DH1624" s="7"/>
      <c r="DI1624" s="7"/>
      <c r="DJ1624" s="8"/>
      <c r="DK1624" s="6"/>
      <c r="DL1624" s="7"/>
      <c r="DM1624" s="7"/>
      <c r="DN1624" s="7"/>
      <c r="DO1624" s="7"/>
      <c r="DP1624" s="8"/>
      <c r="DQ1624" s="6"/>
      <c r="DR1624" s="7"/>
      <c r="DS1624" s="7"/>
      <c r="DT1624" s="7"/>
      <c r="DU1624" s="7"/>
      <c r="DV1624" s="8"/>
      <c r="DW1624" s="6"/>
      <c r="DX1624" s="7"/>
      <c r="DY1624" s="7"/>
      <c r="DZ1624" s="7"/>
      <c r="EA1624" s="7"/>
      <c r="EB1624" s="8"/>
      <c r="EC1624" s="6"/>
      <c r="ED1624" s="7"/>
      <c r="EE1624" s="7"/>
      <c r="EF1624" s="7"/>
      <c r="EG1624" s="7"/>
      <c r="EH1624" s="8"/>
      <c r="EI1624" s="6"/>
      <c r="EJ1624" s="7"/>
      <c r="EK1624" s="7"/>
      <c r="EL1624" s="7"/>
      <c r="EM1624" s="7"/>
      <c r="EN1624" s="8"/>
      <c r="EO1624" s="6"/>
      <c r="EP1624" s="7"/>
      <c r="EQ1624" s="7"/>
      <c r="ER1624" s="7"/>
      <c r="ES1624" s="7"/>
      <c r="ET1624" s="8"/>
      <c r="EU1624" s="6"/>
      <c r="EV1624" s="7"/>
      <c r="EW1624" s="7"/>
      <c r="EX1624" s="7"/>
      <c r="EY1624" s="7"/>
      <c r="EZ1624" s="8"/>
      <c r="FA1624" s="6"/>
      <c r="FB1624" s="7"/>
      <c r="FC1624" s="7"/>
      <c r="FD1624" s="7"/>
      <c r="FE1624" s="7"/>
      <c r="FF1624" s="8"/>
      <c r="FG1624" s="6"/>
      <c r="FH1624" s="7"/>
      <c r="FI1624" s="7"/>
      <c r="FJ1624" s="7"/>
      <c r="FK1624" s="7"/>
      <c r="FL1624" s="8"/>
      <c r="FM1624" s="6"/>
      <c r="FN1624" s="7"/>
      <c r="FO1624" s="7"/>
      <c r="FP1624" s="7"/>
      <c r="FQ1624" s="7"/>
      <c r="FR1624" s="8"/>
      <c r="FS1624" s="6"/>
      <c r="FT1624" s="7"/>
      <c r="FU1624" s="7"/>
      <c r="FV1624" s="7"/>
      <c r="FW1624" s="7"/>
      <c r="FX1624" s="8"/>
      <c r="FY1624" s="6"/>
      <c r="FZ1624" s="7"/>
      <c r="GA1624" s="7"/>
      <c r="GB1624" s="7"/>
      <c r="GC1624" s="7"/>
      <c r="GD1624" s="8"/>
      <c r="GE1624" s="6"/>
      <c r="GF1624" s="7"/>
      <c r="GG1624" s="7"/>
      <c r="GH1624" s="7"/>
      <c r="GI1624" s="7"/>
      <c r="GJ1624" s="8"/>
      <c r="GK1624" s="6"/>
      <c r="GL1624" s="7"/>
      <c r="GM1624" s="7"/>
      <c r="GN1624" s="7"/>
      <c r="GO1624" s="7"/>
      <c r="GP1624" s="8"/>
      <c r="GQ1624" s="6"/>
      <c r="GR1624" s="7"/>
      <c r="GS1624" s="7"/>
      <c r="GT1624" s="7"/>
      <c r="GU1624" s="7"/>
      <c r="GV1624" s="8"/>
      <c r="GW1624" s="6"/>
      <c r="GX1624" s="7"/>
      <c r="GY1624" s="7"/>
      <c r="GZ1624" s="7"/>
      <c r="HA1624" s="7"/>
      <c r="HB1624" s="8"/>
      <c r="HC1624" s="6"/>
      <c r="HD1624" s="7"/>
      <c r="HE1624" s="7"/>
      <c r="HF1624" s="7"/>
      <c r="HG1624" s="7"/>
      <c r="HH1624" s="8"/>
      <c r="HI1624" s="6"/>
      <c r="HJ1624" s="7"/>
      <c r="HK1624" s="7"/>
      <c r="HL1624" s="7"/>
      <c r="HM1624" s="7"/>
      <c r="HN1624" s="8"/>
      <c r="HO1624" s="6"/>
      <c r="HP1624" s="7"/>
      <c r="HQ1624" s="7"/>
      <c r="HR1624" s="7"/>
      <c r="HS1624" s="7"/>
      <c r="HT1624" s="8"/>
      <c r="HU1624" s="6"/>
      <c r="HV1624" s="7"/>
      <c r="HW1624" s="7"/>
      <c r="HX1624" s="7"/>
      <c r="HY1624" s="7"/>
      <c r="HZ1624" s="8"/>
      <c r="IA1624" s="6"/>
      <c r="IB1624" s="7"/>
      <c r="IC1624" s="7"/>
      <c r="ID1624" s="7"/>
      <c r="IE1624" s="7"/>
      <c r="IF1624" s="8"/>
      <c r="IG1624" s="6"/>
      <c r="IH1624" s="7"/>
      <c r="II1624" s="7"/>
      <c r="IJ1624" s="7"/>
      <c r="IK1624" s="7"/>
      <c r="IL1624" s="8"/>
      <c r="IM1624" s="6"/>
      <c r="IN1624" s="7"/>
      <c r="IO1624" s="7"/>
      <c r="IP1624" s="7"/>
      <c r="IQ1624" s="7"/>
      <c r="IR1624" s="8"/>
      <c r="IS1624" s="6"/>
      <c r="IT1624" s="7"/>
      <c r="IU1624" s="7"/>
      <c r="IV1624" s="7"/>
    </row>
    <row r="1625" customFormat="false" ht="12.75" hidden="false" customHeight="false" outlineLevel="0" collapsed="false">
      <c r="A1625" s="5" t="s">
        <v>327</v>
      </c>
      <c r="B1625" s="6" t="n">
        <v>37006</v>
      </c>
      <c r="C1625" s="7" t="s">
        <v>1891</v>
      </c>
      <c r="D1625" s="7" t="s">
        <v>1588</v>
      </c>
      <c r="E1625" s="7" t="s">
        <v>20</v>
      </c>
      <c r="F1625" s="8" t="s">
        <v>1016</v>
      </c>
      <c r="G1625" s="8" t="n">
        <v>8442</v>
      </c>
      <c r="H1625" s="7"/>
      <c r="I1625" s="7"/>
      <c r="J1625" s="7"/>
      <c r="K1625" s="7"/>
      <c r="L1625" s="8"/>
      <c r="M1625" s="6"/>
      <c r="N1625" s="7"/>
      <c r="O1625" s="7"/>
      <c r="P1625" s="7"/>
      <c r="Q1625" s="7"/>
      <c r="R1625" s="8"/>
      <c r="S1625" s="6"/>
      <c r="T1625" s="7"/>
      <c r="U1625" s="7"/>
      <c r="V1625" s="7"/>
      <c r="W1625" s="7"/>
      <c r="X1625" s="8"/>
      <c r="Y1625" s="6"/>
      <c r="Z1625" s="7"/>
      <c r="AA1625" s="7"/>
      <c r="AB1625" s="7"/>
      <c r="AC1625" s="7"/>
      <c r="AD1625" s="8"/>
      <c r="AE1625" s="6"/>
      <c r="AF1625" s="7"/>
      <c r="AG1625" s="7"/>
      <c r="AH1625" s="7"/>
      <c r="AI1625" s="7"/>
      <c r="AJ1625" s="8"/>
      <c r="AK1625" s="6"/>
      <c r="AL1625" s="7"/>
      <c r="AM1625" s="7"/>
      <c r="AN1625" s="7"/>
      <c r="AO1625" s="7"/>
      <c r="AP1625" s="8"/>
      <c r="AQ1625" s="6"/>
      <c r="AR1625" s="7"/>
      <c r="AS1625" s="7"/>
      <c r="AT1625" s="7"/>
      <c r="AU1625" s="7"/>
      <c r="AV1625" s="8"/>
      <c r="AW1625" s="6"/>
      <c r="AX1625" s="7"/>
      <c r="AY1625" s="7"/>
      <c r="AZ1625" s="7"/>
      <c r="BA1625" s="7"/>
      <c r="BB1625" s="8"/>
      <c r="BC1625" s="6"/>
      <c r="BD1625" s="7"/>
      <c r="BE1625" s="7"/>
      <c r="BF1625" s="7"/>
      <c r="BG1625" s="7"/>
      <c r="BH1625" s="8"/>
      <c r="BI1625" s="6"/>
      <c r="BJ1625" s="7"/>
      <c r="BK1625" s="7"/>
      <c r="BL1625" s="7"/>
      <c r="BM1625" s="7"/>
      <c r="BN1625" s="8"/>
      <c r="BO1625" s="6"/>
      <c r="BP1625" s="7"/>
      <c r="BQ1625" s="7"/>
      <c r="BR1625" s="7"/>
      <c r="BS1625" s="7"/>
      <c r="BT1625" s="8"/>
      <c r="BU1625" s="6"/>
      <c r="BV1625" s="7"/>
      <c r="BW1625" s="7"/>
      <c r="BX1625" s="7"/>
      <c r="BY1625" s="7"/>
      <c r="BZ1625" s="8"/>
      <c r="CA1625" s="6"/>
      <c r="CB1625" s="7"/>
      <c r="CC1625" s="7"/>
      <c r="CD1625" s="7"/>
      <c r="CE1625" s="7"/>
      <c r="CF1625" s="8"/>
      <c r="CG1625" s="6"/>
      <c r="CH1625" s="7"/>
      <c r="CI1625" s="7"/>
      <c r="CJ1625" s="7"/>
      <c r="CK1625" s="7"/>
      <c r="CL1625" s="8"/>
      <c r="CM1625" s="6"/>
      <c r="CN1625" s="7"/>
      <c r="CO1625" s="7"/>
      <c r="CP1625" s="7"/>
      <c r="CQ1625" s="7"/>
      <c r="CR1625" s="8"/>
      <c r="CS1625" s="6"/>
      <c r="CT1625" s="7"/>
      <c r="CU1625" s="7"/>
      <c r="CV1625" s="7"/>
      <c r="CW1625" s="7"/>
      <c r="CX1625" s="8"/>
      <c r="CY1625" s="6"/>
      <c r="CZ1625" s="7"/>
      <c r="DA1625" s="7"/>
      <c r="DB1625" s="7"/>
      <c r="DC1625" s="7"/>
      <c r="DD1625" s="8"/>
      <c r="DE1625" s="6"/>
      <c r="DF1625" s="7"/>
      <c r="DG1625" s="7"/>
      <c r="DH1625" s="7"/>
      <c r="DI1625" s="7"/>
      <c r="DJ1625" s="8"/>
      <c r="DK1625" s="6"/>
      <c r="DL1625" s="7"/>
      <c r="DM1625" s="7"/>
      <c r="DN1625" s="7"/>
      <c r="DO1625" s="7"/>
      <c r="DP1625" s="8"/>
      <c r="DQ1625" s="6"/>
      <c r="DR1625" s="7"/>
      <c r="DS1625" s="7"/>
      <c r="DT1625" s="7"/>
      <c r="DU1625" s="7"/>
      <c r="DV1625" s="8"/>
      <c r="DW1625" s="6"/>
      <c r="DX1625" s="7"/>
      <c r="DY1625" s="7"/>
      <c r="DZ1625" s="7"/>
      <c r="EA1625" s="7"/>
      <c r="EB1625" s="8"/>
      <c r="EC1625" s="6"/>
      <c r="ED1625" s="7"/>
      <c r="EE1625" s="7"/>
      <c r="EF1625" s="7"/>
      <c r="EG1625" s="7"/>
      <c r="EH1625" s="8"/>
      <c r="EI1625" s="6"/>
      <c r="EJ1625" s="7"/>
      <c r="EK1625" s="7"/>
      <c r="EL1625" s="7"/>
      <c r="EM1625" s="7"/>
      <c r="EN1625" s="8"/>
      <c r="EO1625" s="6"/>
      <c r="EP1625" s="7"/>
      <c r="EQ1625" s="7"/>
      <c r="ER1625" s="7"/>
      <c r="ES1625" s="7"/>
      <c r="ET1625" s="8"/>
      <c r="EU1625" s="6"/>
      <c r="EV1625" s="7"/>
      <c r="EW1625" s="7"/>
      <c r="EX1625" s="7"/>
      <c r="EY1625" s="7"/>
      <c r="EZ1625" s="8"/>
      <c r="FA1625" s="6"/>
      <c r="FB1625" s="7"/>
      <c r="FC1625" s="7"/>
      <c r="FD1625" s="7"/>
      <c r="FE1625" s="7"/>
      <c r="FF1625" s="8"/>
      <c r="FG1625" s="6"/>
      <c r="FH1625" s="7"/>
      <c r="FI1625" s="7"/>
      <c r="FJ1625" s="7"/>
      <c r="FK1625" s="7"/>
      <c r="FL1625" s="8"/>
      <c r="FM1625" s="6"/>
      <c r="FN1625" s="7"/>
      <c r="FO1625" s="7"/>
      <c r="FP1625" s="7"/>
      <c r="FQ1625" s="7"/>
      <c r="FR1625" s="8"/>
      <c r="FS1625" s="6"/>
      <c r="FT1625" s="7"/>
      <c r="FU1625" s="7"/>
      <c r="FV1625" s="7"/>
      <c r="FW1625" s="7"/>
      <c r="FX1625" s="8"/>
      <c r="FY1625" s="6"/>
      <c r="FZ1625" s="7"/>
      <c r="GA1625" s="7"/>
      <c r="GB1625" s="7"/>
      <c r="GC1625" s="7"/>
      <c r="GD1625" s="8"/>
      <c r="GE1625" s="6"/>
      <c r="GF1625" s="7"/>
      <c r="GG1625" s="7"/>
      <c r="GH1625" s="7"/>
      <c r="GI1625" s="7"/>
      <c r="GJ1625" s="8"/>
      <c r="GK1625" s="6"/>
      <c r="GL1625" s="7"/>
      <c r="GM1625" s="7"/>
      <c r="GN1625" s="7"/>
      <c r="GO1625" s="7"/>
      <c r="GP1625" s="8"/>
      <c r="GQ1625" s="6"/>
      <c r="GR1625" s="7"/>
      <c r="GS1625" s="7"/>
      <c r="GT1625" s="7"/>
      <c r="GU1625" s="7"/>
      <c r="GV1625" s="8"/>
      <c r="GW1625" s="6"/>
      <c r="GX1625" s="7"/>
      <c r="GY1625" s="7"/>
      <c r="GZ1625" s="7"/>
      <c r="HA1625" s="7"/>
      <c r="HB1625" s="8"/>
      <c r="HC1625" s="6"/>
      <c r="HD1625" s="7"/>
      <c r="HE1625" s="7"/>
      <c r="HF1625" s="7"/>
      <c r="HG1625" s="7"/>
      <c r="HH1625" s="8"/>
      <c r="HI1625" s="6"/>
      <c r="HJ1625" s="7"/>
      <c r="HK1625" s="7"/>
      <c r="HL1625" s="7"/>
      <c r="HM1625" s="7"/>
      <c r="HN1625" s="8"/>
      <c r="HO1625" s="6"/>
      <c r="HP1625" s="7"/>
      <c r="HQ1625" s="7"/>
      <c r="HR1625" s="7"/>
      <c r="HS1625" s="7"/>
      <c r="HT1625" s="8"/>
      <c r="HU1625" s="6"/>
      <c r="HV1625" s="7"/>
      <c r="HW1625" s="7"/>
      <c r="HX1625" s="7"/>
      <c r="HY1625" s="7"/>
      <c r="HZ1625" s="8"/>
      <c r="IA1625" s="6"/>
      <c r="IB1625" s="7"/>
      <c r="IC1625" s="7"/>
      <c r="ID1625" s="7"/>
      <c r="IE1625" s="7"/>
      <c r="IF1625" s="8"/>
      <c r="IG1625" s="6"/>
      <c r="IH1625" s="7"/>
      <c r="II1625" s="7"/>
      <c r="IJ1625" s="7"/>
      <c r="IK1625" s="7"/>
      <c r="IL1625" s="8"/>
      <c r="IM1625" s="6"/>
      <c r="IN1625" s="7"/>
      <c r="IO1625" s="7"/>
      <c r="IP1625" s="7"/>
      <c r="IQ1625" s="7"/>
      <c r="IR1625" s="8"/>
      <c r="IS1625" s="6"/>
      <c r="IT1625" s="7"/>
      <c r="IU1625" s="7"/>
      <c r="IV1625" s="7"/>
    </row>
    <row r="1626" customFormat="false" ht="12.75" hidden="false" customHeight="false" outlineLevel="0" collapsed="false">
      <c r="A1626" s="5" t="s">
        <v>1808</v>
      </c>
      <c r="B1626" s="6" t="n">
        <v>37006</v>
      </c>
      <c r="C1626" s="7" t="s">
        <v>1809</v>
      </c>
      <c r="D1626" s="7" t="s">
        <v>1588</v>
      </c>
      <c r="E1626" s="7" t="s">
        <v>20</v>
      </c>
      <c r="F1626" s="8" t="s">
        <v>1280</v>
      </c>
      <c r="G1626" s="8" t="n">
        <v>-3000</v>
      </c>
      <c r="H1626" s="7"/>
      <c r="I1626" s="7"/>
      <c r="J1626" s="7"/>
      <c r="K1626" s="7"/>
      <c r="L1626" s="8"/>
      <c r="M1626" s="6"/>
      <c r="N1626" s="7"/>
      <c r="O1626" s="7"/>
      <c r="P1626" s="7"/>
      <c r="Q1626" s="7"/>
      <c r="R1626" s="8"/>
      <c r="S1626" s="6"/>
      <c r="T1626" s="7"/>
      <c r="U1626" s="7"/>
      <c r="V1626" s="7"/>
      <c r="W1626" s="7"/>
      <c r="X1626" s="8"/>
      <c r="Y1626" s="6"/>
      <c r="Z1626" s="7"/>
      <c r="AA1626" s="7"/>
      <c r="AB1626" s="7"/>
      <c r="AC1626" s="7"/>
      <c r="AD1626" s="8"/>
      <c r="AE1626" s="6"/>
      <c r="AF1626" s="7"/>
      <c r="AG1626" s="7"/>
      <c r="AH1626" s="7"/>
      <c r="AI1626" s="7"/>
      <c r="AJ1626" s="8"/>
      <c r="AK1626" s="6"/>
      <c r="AL1626" s="7"/>
      <c r="AM1626" s="7"/>
      <c r="AN1626" s="7"/>
      <c r="AO1626" s="7"/>
      <c r="AP1626" s="8"/>
      <c r="AQ1626" s="6"/>
      <c r="AR1626" s="7"/>
      <c r="AS1626" s="7"/>
      <c r="AT1626" s="7"/>
      <c r="AU1626" s="7"/>
      <c r="AV1626" s="8"/>
      <c r="AW1626" s="6"/>
      <c r="AX1626" s="7"/>
      <c r="AY1626" s="7"/>
      <c r="AZ1626" s="7"/>
      <c r="BA1626" s="7"/>
      <c r="BB1626" s="8"/>
      <c r="BC1626" s="6"/>
      <c r="BD1626" s="7"/>
      <c r="BE1626" s="7"/>
      <c r="BF1626" s="7"/>
      <c r="BG1626" s="7"/>
      <c r="BH1626" s="8"/>
      <c r="BI1626" s="6"/>
      <c r="BJ1626" s="7"/>
      <c r="BK1626" s="7"/>
      <c r="BL1626" s="7"/>
      <c r="BM1626" s="7"/>
      <c r="BN1626" s="8"/>
      <c r="BO1626" s="6"/>
      <c r="BP1626" s="7"/>
      <c r="BQ1626" s="7"/>
      <c r="BR1626" s="7"/>
      <c r="BS1626" s="7"/>
      <c r="BT1626" s="8"/>
      <c r="BU1626" s="6"/>
      <c r="BV1626" s="7"/>
      <c r="BW1626" s="7"/>
      <c r="BX1626" s="7"/>
      <c r="BY1626" s="7"/>
      <c r="BZ1626" s="8"/>
      <c r="CA1626" s="6"/>
      <c r="CB1626" s="7"/>
      <c r="CC1626" s="7"/>
      <c r="CD1626" s="7"/>
      <c r="CE1626" s="7"/>
      <c r="CF1626" s="8"/>
      <c r="CG1626" s="6"/>
      <c r="CH1626" s="7"/>
      <c r="CI1626" s="7"/>
      <c r="CJ1626" s="7"/>
      <c r="CK1626" s="7"/>
      <c r="CL1626" s="8"/>
      <c r="CM1626" s="6"/>
      <c r="CN1626" s="7"/>
      <c r="CO1626" s="7"/>
      <c r="CP1626" s="7"/>
      <c r="CQ1626" s="7"/>
      <c r="CR1626" s="8"/>
      <c r="CS1626" s="6"/>
      <c r="CT1626" s="7"/>
      <c r="CU1626" s="7"/>
      <c r="CV1626" s="7"/>
      <c r="CW1626" s="7"/>
      <c r="CX1626" s="8"/>
      <c r="CY1626" s="6"/>
      <c r="CZ1626" s="7"/>
      <c r="DA1626" s="7"/>
      <c r="DB1626" s="7"/>
      <c r="DC1626" s="7"/>
      <c r="DD1626" s="8"/>
      <c r="DE1626" s="6"/>
      <c r="DF1626" s="7"/>
      <c r="DG1626" s="7"/>
      <c r="DH1626" s="7"/>
      <c r="DI1626" s="7"/>
      <c r="DJ1626" s="8"/>
      <c r="DK1626" s="6"/>
      <c r="DL1626" s="7"/>
      <c r="DM1626" s="7"/>
      <c r="DN1626" s="7"/>
      <c r="DO1626" s="7"/>
      <c r="DP1626" s="8"/>
      <c r="DQ1626" s="6"/>
      <c r="DR1626" s="7"/>
      <c r="DS1626" s="7"/>
      <c r="DT1626" s="7"/>
      <c r="DU1626" s="7"/>
      <c r="DV1626" s="8"/>
      <c r="DW1626" s="6"/>
      <c r="DX1626" s="7"/>
      <c r="DY1626" s="7"/>
      <c r="DZ1626" s="7"/>
      <c r="EA1626" s="7"/>
      <c r="EB1626" s="8"/>
      <c r="EC1626" s="6"/>
      <c r="ED1626" s="7"/>
      <c r="EE1626" s="7"/>
      <c r="EF1626" s="7"/>
      <c r="EG1626" s="7"/>
      <c r="EH1626" s="8"/>
      <c r="EI1626" s="6"/>
      <c r="EJ1626" s="7"/>
      <c r="EK1626" s="7"/>
      <c r="EL1626" s="7"/>
      <c r="EM1626" s="7"/>
      <c r="EN1626" s="8"/>
      <c r="EO1626" s="6"/>
      <c r="EP1626" s="7"/>
      <c r="EQ1626" s="7"/>
      <c r="ER1626" s="7"/>
      <c r="ES1626" s="7"/>
      <c r="ET1626" s="8"/>
      <c r="EU1626" s="6"/>
      <c r="EV1626" s="7"/>
      <c r="EW1626" s="7"/>
      <c r="EX1626" s="7"/>
      <c r="EY1626" s="7"/>
      <c r="EZ1626" s="8"/>
      <c r="FA1626" s="6"/>
      <c r="FB1626" s="7"/>
      <c r="FC1626" s="7"/>
      <c r="FD1626" s="7"/>
      <c r="FE1626" s="7"/>
      <c r="FF1626" s="8"/>
      <c r="FG1626" s="6"/>
      <c r="FH1626" s="7"/>
      <c r="FI1626" s="7"/>
      <c r="FJ1626" s="7"/>
      <c r="FK1626" s="7"/>
      <c r="FL1626" s="8"/>
      <c r="FM1626" s="6"/>
      <c r="FN1626" s="7"/>
      <c r="FO1626" s="7"/>
      <c r="FP1626" s="7"/>
      <c r="FQ1626" s="7"/>
      <c r="FR1626" s="8"/>
      <c r="FS1626" s="6"/>
      <c r="FT1626" s="7"/>
      <c r="FU1626" s="7"/>
      <c r="FV1626" s="7"/>
      <c r="FW1626" s="7"/>
      <c r="FX1626" s="8"/>
      <c r="FY1626" s="6"/>
      <c r="FZ1626" s="7"/>
      <c r="GA1626" s="7"/>
      <c r="GB1626" s="7"/>
      <c r="GC1626" s="7"/>
      <c r="GD1626" s="8"/>
      <c r="GE1626" s="6"/>
      <c r="GF1626" s="7"/>
      <c r="GG1626" s="7"/>
      <c r="GH1626" s="7"/>
      <c r="GI1626" s="7"/>
      <c r="GJ1626" s="8"/>
      <c r="GK1626" s="6"/>
      <c r="GL1626" s="7"/>
      <c r="GM1626" s="7"/>
      <c r="GN1626" s="7"/>
      <c r="GO1626" s="7"/>
      <c r="GP1626" s="8"/>
      <c r="GQ1626" s="6"/>
      <c r="GR1626" s="7"/>
      <c r="GS1626" s="7"/>
      <c r="GT1626" s="7"/>
      <c r="GU1626" s="7"/>
      <c r="GV1626" s="8"/>
      <c r="GW1626" s="6"/>
      <c r="GX1626" s="7"/>
      <c r="GY1626" s="7"/>
      <c r="GZ1626" s="7"/>
      <c r="HA1626" s="7"/>
      <c r="HB1626" s="8"/>
      <c r="HC1626" s="6"/>
      <c r="HD1626" s="7"/>
      <c r="HE1626" s="7"/>
      <c r="HF1626" s="7"/>
      <c r="HG1626" s="7"/>
      <c r="HH1626" s="8"/>
      <c r="HI1626" s="6"/>
      <c r="HJ1626" s="7"/>
      <c r="HK1626" s="7"/>
      <c r="HL1626" s="7"/>
      <c r="HM1626" s="7"/>
      <c r="HN1626" s="8"/>
      <c r="HO1626" s="6"/>
      <c r="HP1626" s="7"/>
      <c r="HQ1626" s="7"/>
      <c r="HR1626" s="7"/>
      <c r="HS1626" s="7"/>
      <c r="HT1626" s="8"/>
      <c r="HU1626" s="6"/>
      <c r="HV1626" s="7"/>
      <c r="HW1626" s="7"/>
      <c r="HX1626" s="7"/>
      <c r="HY1626" s="7"/>
      <c r="HZ1626" s="8"/>
      <c r="IA1626" s="6"/>
      <c r="IB1626" s="7"/>
      <c r="IC1626" s="7"/>
      <c r="ID1626" s="7"/>
      <c r="IE1626" s="7"/>
      <c r="IF1626" s="8"/>
      <c r="IG1626" s="6"/>
      <c r="IH1626" s="7"/>
      <c r="II1626" s="7"/>
      <c r="IJ1626" s="7"/>
      <c r="IK1626" s="7"/>
      <c r="IL1626" s="8"/>
      <c r="IM1626" s="6"/>
      <c r="IN1626" s="7"/>
      <c r="IO1626" s="7"/>
      <c r="IP1626" s="7"/>
      <c r="IQ1626" s="7"/>
      <c r="IR1626" s="8"/>
      <c r="IS1626" s="6"/>
      <c r="IT1626" s="7"/>
      <c r="IU1626" s="7"/>
      <c r="IV1626" s="7"/>
    </row>
    <row r="1627" customFormat="false" ht="12.75" hidden="false" customHeight="false" outlineLevel="0" collapsed="false">
      <c r="A1627" s="5" t="s">
        <v>1808</v>
      </c>
      <c r="B1627" s="6" t="n">
        <v>37006</v>
      </c>
      <c r="C1627" s="7" t="s">
        <v>1892</v>
      </c>
      <c r="D1627" s="7" t="s">
        <v>1588</v>
      </c>
      <c r="E1627" s="7" t="s">
        <v>20</v>
      </c>
      <c r="F1627" s="8" t="s">
        <v>1280</v>
      </c>
      <c r="G1627" s="8" t="n">
        <v>3000</v>
      </c>
      <c r="H1627" s="7"/>
      <c r="I1627" s="7"/>
      <c r="J1627" s="7"/>
      <c r="K1627" s="7"/>
      <c r="L1627" s="8"/>
      <c r="M1627" s="6"/>
      <c r="N1627" s="7"/>
      <c r="O1627" s="7"/>
      <c r="P1627" s="7"/>
      <c r="Q1627" s="7"/>
      <c r="R1627" s="8"/>
      <c r="S1627" s="6"/>
      <c r="T1627" s="7"/>
      <c r="U1627" s="7"/>
      <c r="V1627" s="7"/>
      <c r="W1627" s="7"/>
      <c r="X1627" s="8"/>
      <c r="Y1627" s="6"/>
      <c r="Z1627" s="7"/>
      <c r="AA1627" s="7"/>
      <c r="AB1627" s="7"/>
      <c r="AC1627" s="7"/>
      <c r="AD1627" s="8"/>
      <c r="AE1627" s="6"/>
      <c r="AF1627" s="7"/>
      <c r="AG1627" s="7"/>
      <c r="AH1627" s="7"/>
      <c r="AI1627" s="7"/>
      <c r="AJ1627" s="8"/>
      <c r="AK1627" s="6"/>
      <c r="AL1627" s="7"/>
      <c r="AM1627" s="7"/>
      <c r="AN1627" s="7"/>
      <c r="AO1627" s="7"/>
      <c r="AP1627" s="8"/>
      <c r="AQ1627" s="6"/>
      <c r="AR1627" s="7"/>
      <c r="AS1627" s="7"/>
      <c r="AT1627" s="7"/>
      <c r="AU1627" s="7"/>
      <c r="AV1627" s="8"/>
      <c r="AW1627" s="6"/>
      <c r="AX1627" s="7"/>
      <c r="AY1627" s="7"/>
      <c r="AZ1627" s="7"/>
      <c r="BA1627" s="7"/>
      <c r="BB1627" s="8"/>
      <c r="BC1627" s="6"/>
      <c r="BD1627" s="7"/>
      <c r="BE1627" s="7"/>
      <c r="BF1627" s="7"/>
      <c r="BG1627" s="7"/>
      <c r="BH1627" s="8"/>
      <c r="BI1627" s="6"/>
      <c r="BJ1627" s="7"/>
      <c r="BK1627" s="7"/>
      <c r="BL1627" s="7"/>
      <c r="BM1627" s="7"/>
      <c r="BN1627" s="8"/>
      <c r="BO1627" s="6"/>
      <c r="BP1627" s="7"/>
      <c r="BQ1627" s="7"/>
      <c r="BR1627" s="7"/>
      <c r="BS1627" s="7"/>
      <c r="BT1627" s="8"/>
      <c r="BU1627" s="6"/>
      <c r="BV1627" s="7"/>
      <c r="BW1627" s="7"/>
      <c r="BX1627" s="7"/>
      <c r="BY1627" s="7"/>
      <c r="BZ1627" s="8"/>
      <c r="CA1627" s="6"/>
      <c r="CB1627" s="7"/>
      <c r="CC1627" s="7"/>
      <c r="CD1627" s="7"/>
      <c r="CE1627" s="7"/>
      <c r="CF1627" s="8"/>
      <c r="CG1627" s="6"/>
      <c r="CH1627" s="7"/>
      <c r="CI1627" s="7"/>
      <c r="CJ1627" s="7"/>
      <c r="CK1627" s="7"/>
      <c r="CL1627" s="8"/>
      <c r="CM1627" s="6"/>
      <c r="CN1627" s="7"/>
      <c r="CO1627" s="7"/>
      <c r="CP1627" s="7"/>
      <c r="CQ1627" s="7"/>
      <c r="CR1627" s="8"/>
      <c r="CS1627" s="6"/>
      <c r="CT1627" s="7"/>
      <c r="CU1627" s="7"/>
      <c r="CV1627" s="7"/>
      <c r="CW1627" s="7"/>
      <c r="CX1627" s="8"/>
      <c r="CY1627" s="6"/>
      <c r="CZ1627" s="7"/>
      <c r="DA1627" s="7"/>
      <c r="DB1627" s="7"/>
      <c r="DC1627" s="7"/>
      <c r="DD1627" s="8"/>
      <c r="DE1627" s="6"/>
      <c r="DF1627" s="7"/>
      <c r="DG1627" s="7"/>
      <c r="DH1627" s="7"/>
      <c r="DI1627" s="7"/>
      <c r="DJ1627" s="8"/>
      <c r="DK1627" s="6"/>
      <c r="DL1627" s="7"/>
      <c r="DM1627" s="7"/>
      <c r="DN1627" s="7"/>
      <c r="DO1627" s="7"/>
      <c r="DP1627" s="8"/>
      <c r="DQ1627" s="6"/>
      <c r="DR1627" s="7"/>
      <c r="DS1627" s="7"/>
      <c r="DT1627" s="7"/>
      <c r="DU1627" s="7"/>
      <c r="DV1627" s="8"/>
      <c r="DW1627" s="6"/>
      <c r="DX1627" s="7"/>
      <c r="DY1627" s="7"/>
      <c r="DZ1627" s="7"/>
      <c r="EA1627" s="7"/>
      <c r="EB1627" s="8"/>
      <c r="EC1627" s="6"/>
      <c r="ED1627" s="7"/>
      <c r="EE1627" s="7"/>
      <c r="EF1627" s="7"/>
      <c r="EG1627" s="7"/>
      <c r="EH1627" s="8"/>
      <c r="EI1627" s="6"/>
      <c r="EJ1627" s="7"/>
      <c r="EK1627" s="7"/>
      <c r="EL1627" s="7"/>
      <c r="EM1627" s="7"/>
      <c r="EN1627" s="8"/>
      <c r="EO1627" s="6"/>
      <c r="EP1627" s="7"/>
      <c r="EQ1627" s="7"/>
      <c r="ER1627" s="7"/>
      <c r="ES1627" s="7"/>
      <c r="ET1627" s="8"/>
      <c r="EU1627" s="6"/>
      <c r="EV1627" s="7"/>
      <c r="EW1627" s="7"/>
      <c r="EX1627" s="7"/>
      <c r="EY1627" s="7"/>
      <c r="EZ1627" s="8"/>
      <c r="FA1627" s="6"/>
      <c r="FB1627" s="7"/>
      <c r="FC1627" s="7"/>
      <c r="FD1627" s="7"/>
      <c r="FE1627" s="7"/>
      <c r="FF1627" s="8"/>
      <c r="FG1627" s="6"/>
      <c r="FH1627" s="7"/>
      <c r="FI1627" s="7"/>
      <c r="FJ1627" s="7"/>
      <c r="FK1627" s="7"/>
      <c r="FL1627" s="8"/>
      <c r="FM1627" s="6"/>
      <c r="FN1627" s="7"/>
      <c r="FO1627" s="7"/>
      <c r="FP1627" s="7"/>
      <c r="FQ1627" s="7"/>
      <c r="FR1627" s="8"/>
      <c r="FS1627" s="6"/>
      <c r="FT1627" s="7"/>
      <c r="FU1627" s="7"/>
      <c r="FV1627" s="7"/>
      <c r="FW1627" s="7"/>
      <c r="FX1627" s="8"/>
      <c r="FY1627" s="6"/>
      <c r="FZ1627" s="7"/>
      <c r="GA1627" s="7"/>
      <c r="GB1627" s="7"/>
      <c r="GC1627" s="7"/>
      <c r="GD1627" s="8"/>
      <c r="GE1627" s="6"/>
      <c r="GF1627" s="7"/>
      <c r="GG1627" s="7"/>
      <c r="GH1627" s="7"/>
      <c r="GI1627" s="7"/>
      <c r="GJ1627" s="8"/>
      <c r="GK1627" s="6"/>
      <c r="GL1627" s="7"/>
      <c r="GM1627" s="7"/>
      <c r="GN1627" s="7"/>
      <c r="GO1627" s="7"/>
      <c r="GP1627" s="8"/>
      <c r="GQ1627" s="6"/>
      <c r="GR1627" s="7"/>
      <c r="GS1627" s="7"/>
      <c r="GT1627" s="7"/>
      <c r="GU1627" s="7"/>
      <c r="GV1627" s="8"/>
      <c r="GW1627" s="6"/>
      <c r="GX1627" s="7"/>
      <c r="GY1627" s="7"/>
      <c r="GZ1627" s="7"/>
      <c r="HA1627" s="7"/>
      <c r="HB1627" s="8"/>
      <c r="HC1627" s="6"/>
      <c r="HD1627" s="7"/>
      <c r="HE1627" s="7"/>
      <c r="HF1627" s="7"/>
      <c r="HG1627" s="7"/>
      <c r="HH1627" s="8"/>
      <c r="HI1627" s="6"/>
      <c r="HJ1627" s="7"/>
      <c r="HK1627" s="7"/>
      <c r="HL1627" s="7"/>
      <c r="HM1627" s="7"/>
      <c r="HN1627" s="8"/>
      <c r="HO1627" s="6"/>
      <c r="HP1627" s="7"/>
      <c r="HQ1627" s="7"/>
      <c r="HR1627" s="7"/>
      <c r="HS1627" s="7"/>
      <c r="HT1627" s="8"/>
      <c r="HU1627" s="6"/>
      <c r="HV1627" s="7"/>
      <c r="HW1627" s="7"/>
      <c r="HX1627" s="7"/>
      <c r="HY1627" s="7"/>
      <c r="HZ1627" s="8"/>
      <c r="IA1627" s="6"/>
      <c r="IB1627" s="7"/>
      <c r="IC1627" s="7"/>
      <c r="ID1627" s="7"/>
      <c r="IE1627" s="7"/>
      <c r="IF1627" s="8"/>
      <c r="IG1627" s="6"/>
      <c r="IH1627" s="7"/>
      <c r="II1627" s="7"/>
      <c r="IJ1627" s="7"/>
      <c r="IK1627" s="7"/>
      <c r="IL1627" s="8"/>
      <c r="IM1627" s="6"/>
      <c r="IN1627" s="7"/>
      <c r="IO1627" s="7"/>
      <c r="IP1627" s="7"/>
      <c r="IQ1627" s="7"/>
      <c r="IR1627" s="8"/>
      <c r="IS1627" s="6"/>
      <c r="IT1627" s="7"/>
      <c r="IU1627" s="7"/>
      <c r="IV1627" s="7"/>
    </row>
    <row r="1628" customFormat="false" ht="12.75" hidden="false" customHeight="false" outlineLevel="0" collapsed="false">
      <c r="A1628" s="5" t="s">
        <v>1893</v>
      </c>
      <c r="B1628" s="6" t="n">
        <v>37006</v>
      </c>
      <c r="C1628" s="7" t="s">
        <v>774</v>
      </c>
      <c r="D1628" s="7" t="s">
        <v>1588</v>
      </c>
      <c r="E1628" s="7" t="s">
        <v>20</v>
      </c>
      <c r="F1628" s="8" t="s">
        <v>1671</v>
      </c>
      <c r="G1628" s="8" t="n">
        <v>3450</v>
      </c>
      <c r="H1628" s="7"/>
      <c r="I1628" s="7"/>
      <c r="J1628" s="7"/>
      <c r="K1628" s="7"/>
      <c r="L1628" s="8"/>
      <c r="M1628" s="6"/>
      <c r="N1628" s="7"/>
      <c r="O1628" s="7"/>
      <c r="P1628" s="7"/>
      <c r="Q1628" s="7"/>
      <c r="R1628" s="8"/>
      <c r="S1628" s="6"/>
      <c r="T1628" s="7"/>
      <c r="U1628" s="7"/>
      <c r="V1628" s="7"/>
      <c r="W1628" s="7"/>
      <c r="X1628" s="8"/>
      <c r="Y1628" s="6"/>
      <c r="Z1628" s="7"/>
      <c r="AA1628" s="7"/>
      <c r="AB1628" s="7"/>
      <c r="AC1628" s="7"/>
      <c r="AD1628" s="8"/>
      <c r="AE1628" s="6"/>
      <c r="AF1628" s="7"/>
      <c r="AG1628" s="7"/>
      <c r="AH1628" s="7"/>
      <c r="AI1628" s="7"/>
      <c r="AJ1628" s="8"/>
      <c r="AK1628" s="6"/>
      <c r="AL1628" s="7"/>
      <c r="AM1628" s="7"/>
      <c r="AN1628" s="7"/>
      <c r="AO1628" s="7"/>
      <c r="AP1628" s="8"/>
      <c r="AQ1628" s="6"/>
      <c r="AR1628" s="7"/>
      <c r="AS1628" s="7"/>
      <c r="AT1628" s="7"/>
      <c r="AU1628" s="7"/>
      <c r="AV1628" s="8"/>
      <c r="AW1628" s="6"/>
      <c r="AX1628" s="7"/>
      <c r="AY1628" s="7"/>
      <c r="AZ1628" s="7"/>
      <c r="BA1628" s="7"/>
      <c r="BB1628" s="8"/>
      <c r="BC1628" s="6"/>
      <c r="BD1628" s="7"/>
      <c r="BE1628" s="7"/>
      <c r="BF1628" s="7"/>
      <c r="BG1628" s="7"/>
      <c r="BH1628" s="8"/>
      <c r="BI1628" s="6"/>
      <c r="BJ1628" s="7"/>
      <c r="BK1628" s="7"/>
      <c r="BL1628" s="7"/>
      <c r="BM1628" s="7"/>
      <c r="BN1628" s="8"/>
      <c r="BO1628" s="6"/>
      <c r="BP1628" s="7"/>
      <c r="BQ1628" s="7"/>
      <c r="BR1628" s="7"/>
      <c r="BS1628" s="7"/>
      <c r="BT1628" s="8"/>
      <c r="BU1628" s="6"/>
      <c r="BV1628" s="7"/>
      <c r="BW1628" s="7"/>
      <c r="BX1628" s="7"/>
      <c r="BY1628" s="7"/>
      <c r="BZ1628" s="8"/>
      <c r="CA1628" s="6"/>
      <c r="CB1628" s="7"/>
      <c r="CC1628" s="7"/>
      <c r="CD1628" s="7"/>
      <c r="CE1628" s="7"/>
      <c r="CF1628" s="8"/>
      <c r="CG1628" s="6"/>
      <c r="CH1628" s="7"/>
      <c r="CI1628" s="7"/>
      <c r="CJ1628" s="7"/>
      <c r="CK1628" s="7"/>
      <c r="CL1628" s="8"/>
      <c r="CM1628" s="6"/>
      <c r="CN1628" s="7"/>
      <c r="CO1628" s="7"/>
      <c r="CP1628" s="7"/>
      <c r="CQ1628" s="7"/>
      <c r="CR1628" s="8"/>
      <c r="CS1628" s="6"/>
      <c r="CT1628" s="7"/>
      <c r="CU1628" s="7"/>
      <c r="CV1628" s="7"/>
      <c r="CW1628" s="7"/>
      <c r="CX1628" s="8"/>
      <c r="CY1628" s="6"/>
      <c r="CZ1628" s="7"/>
      <c r="DA1628" s="7"/>
      <c r="DB1628" s="7"/>
      <c r="DC1628" s="7"/>
      <c r="DD1628" s="8"/>
      <c r="DE1628" s="6"/>
      <c r="DF1628" s="7"/>
      <c r="DG1628" s="7"/>
      <c r="DH1628" s="7"/>
      <c r="DI1628" s="7"/>
      <c r="DJ1628" s="8"/>
      <c r="DK1628" s="6"/>
      <c r="DL1628" s="7"/>
      <c r="DM1628" s="7"/>
      <c r="DN1628" s="7"/>
      <c r="DO1628" s="7"/>
      <c r="DP1628" s="8"/>
      <c r="DQ1628" s="6"/>
      <c r="DR1628" s="7"/>
      <c r="DS1628" s="7"/>
      <c r="DT1628" s="7"/>
      <c r="DU1628" s="7"/>
      <c r="DV1628" s="8"/>
      <c r="DW1628" s="6"/>
      <c r="DX1628" s="7"/>
      <c r="DY1628" s="7"/>
      <c r="DZ1628" s="7"/>
      <c r="EA1628" s="7"/>
      <c r="EB1628" s="8"/>
      <c r="EC1628" s="6"/>
      <c r="ED1628" s="7"/>
      <c r="EE1628" s="7"/>
      <c r="EF1628" s="7"/>
      <c r="EG1628" s="7"/>
      <c r="EH1628" s="8"/>
      <c r="EI1628" s="6"/>
      <c r="EJ1628" s="7"/>
      <c r="EK1628" s="7"/>
      <c r="EL1628" s="7"/>
      <c r="EM1628" s="7"/>
      <c r="EN1628" s="8"/>
      <c r="EO1628" s="6"/>
      <c r="EP1628" s="7"/>
      <c r="EQ1628" s="7"/>
      <c r="ER1628" s="7"/>
      <c r="ES1628" s="7"/>
      <c r="ET1628" s="8"/>
      <c r="EU1628" s="6"/>
      <c r="EV1628" s="7"/>
      <c r="EW1628" s="7"/>
      <c r="EX1628" s="7"/>
      <c r="EY1628" s="7"/>
      <c r="EZ1628" s="8"/>
      <c r="FA1628" s="6"/>
      <c r="FB1628" s="7"/>
      <c r="FC1628" s="7"/>
      <c r="FD1628" s="7"/>
      <c r="FE1628" s="7"/>
      <c r="FF1628" s="8"/>
      <c r="FG1628" s="6"/>
      <c r="FH1628" s="7"/>
      <c r="FI1628" s="7"/>
      <c r="FJ1628" s="7"/>
      <c r="FK1628" s="7"/>
      <c r="FL1628" s="8"/>
      <c r="FM1628" s="6"/>
      <c r="FN1628" s="7"/>
      <c r="FO1628" s="7"/>
      <c r="FP1628" s="7"/>
      <c r="FQ1628" s="7"/>
      <c r="FR1628" s="8"/>
      <c r="FS1628" s="6"/>
      <c r="FT1628" s="7"/>
      <c r="FU1628" s="7"/>
      <c r="FV1628" s="7"/>
      <c r="FW1628" s="7"/>
      <c r="FX1628" s="8"/>
      <c r="FY1628" s="6"/>
      <c r="FZ1628" s="7"/>
      <c r="GA1628" s="7"/>
      <c r="GB1628" s="7"/>
      <c r="GC1628" s="7"/>
      <c r="GD1628" s="8"/>
      <c r="GE1628" s="6"/>
      <c r="GF1628" s="7"/>
      <c r="GG1628" s="7"/>
      <c r="GH1628" s="7"/>
      <c r="GI1628" s="7"/>
      <c r="GJ1628" s="8"/>
      <c r="GK1628" s="6"/>
      <c r="GL1628" s="7"/>
      <c r="GM1628" s="7"/>
      <c r="GN1628" s="7"/>
      <c r="GO1628" s="7"/>
      <c r="GP1628" s="8"/>
      <c r="GQ1628" s="6"/>
      <c r="GR1628" s="7"/>
      <c r="GS1628" s="7"/>
      <c r="GT1628" s="7"/>
      <c r="GU1628" s="7"/>
      <c r="GV1628" s="8"/>
      <c r="GW1628" s="6"/>
      <c r="GX1628" s="7"/>
      <c r="GY1628" s="7"/>
      <c r="GZ1628" s="7"/>
      <c r="HA1628" s="7"/>
      <c r="HB1628" s="8"/>
      <c r="HC1628" s="6"/>
      <c r="HD1628" s="7"/>
      <c r="HE1628" s="7"/>
      <c r="HF1628" s="7"/>
      <c r="HG1628" s="7"/>
      <c r="HH1628" s="8"/>
      <c r="HI1628" s="6"/>
      <c r="HJ1628" s="7"/>
      <c r="HK1628" s="7"/>
      <c r="HL1628" s="7"/>
      <c r="HM1628" s="7"/>
      <c r="HN1628" s="8"/>
      <c r="HO1628" s="6"/>
      <c r="HP1628" s="7"/>
      <c r="HQ1628" s="7"/>
      <c r="HR1628" s="7"/>
      <c r="HS1628" s="7"/>
      <c r="HT1628" s="8"/>
      <c r="HU1628" s="6"/>
      <c r="HV1628" s="7"/>
      <c r="HW1628" s="7"/>
      <c r="HX1628" s="7"/>
      <c r="HY1628" s="7"/>
      <c r="HZ1628" s="8"/>
      <c r="IA1628" s="6"/>
      <c r="IB1628" s="7"/>
      <c r="IC1628" s="7"/>
      <c r="ID1628" s="7"/>
      <c r="IE1628" s="7"/>
      <c r="IF1628" s="8"/>
      <c r="IG1628" s="6"/>
      <c r="IH1628" s="7"/>
      <c r="II1628" s="7"/>
      <c r="IJ1628" s="7"/>
      <c r="IK1628" s="7"/>
      <c r="IL1628" s="8"/>
      <c r="IM1628" s="6"/>
      <c r="IN1628" s="7"/>
      <c r="IO1628" s="7"/>
      <c r="IP1628" s="7"/>
      <c r="IQ1628" s="7"/>
      <c r="IR1628" s="8"/>
      <c r="IS1628" s="6"/>
      <c r="IT1628" s="7"/>
      <c r="IU1628" s="7"/>
      <c r="IV1628" s="7"/>
    </row>
    <row r="1629" customFormat="false" ht="12.75" hidden="false" customHeight="false" outlineLevel="0" collapsed="false">
      <c r="A1629" s="5" t="s">
        <v>1894</v>
      </c>
      <c r="B1629" s="6" t="n">
        <v>37006</v>
      </c>
      <c r="C1629" s="7" t="s">
        <v>1733</v>
      </c>
      <c r="D1629" s="7" t="s">
        <v>1588</v>
      </c>
      <c r="E1629" s="7" t="s">
        <v>20</v>
      </c>
      <c r="F1629" s="8" t="s">
        <v>1098</v>
      </c>
      <c r="G1629" s="8" t="n">
        <v>930</v>
      </c>
      <c r="H1629" s="7"/>
      <c r="I1629" s="7"/>
      <c r="J1629" s="7"/>
      <c r="K1629" s="7"/>
      <c r="L1629" s="8"/>
      <c r="M1629" s="6"/>
      <c r="N1629" s="7"/>
      <c r="O1629" s="7"/>
      <c r="P1629" s="7"/>
      <c r="Q1629" s="7"/>
      <c r="R1629" s="8"/>
      <c r="S1629" s="6"/>
      <c r="T1629" s="7"/>
      <c r="U1629" s="7"/>
      <c r="V1629" s="7"/>
      <c r="W1629" s="7"/>
      <c r="X1629" s="8"/>
      <c r="Y1629" s="6"/>
      <c r="Z1629" s="7"/>
      <c r="AA1629" s="7"/>
      <c r="AB1629" s="7"/>
      <c r="AC1629" s="7"/>
      <c r="AD1629" s="8"/>
      <c r="AE1629" s="6"/>
      <c r="AF1629" s="7"/>
      <c r="AG1629" s="7"/>
      <c r="AH1629" s="7"/>
      <c r="AI1629" s="7"/>
      <c r="AJ1629" s="8"/>
      <c r="AK1629" s="6"/>
      <c r="AL1629" s="7"/>
      <c r="AM1629" s="7"/>
      <c r="AN1629" s="7"/>
      <c r="AO1629" s="7"/>
      <c r="AP1629" s="8"/>
      <c r="AQ1629" s="6"/>
      <c r="AR1629" s="7"/>
      <c r="AS1629" s="7"/>
      <c r="AT1629" s="7"/>
      <c r="AU1629" s="7"/>
      <c r="AV1629" s="8"/>
      <c r="AW1629" s="6"/>
      <c r="AX1629" s="7"/>
      <c r="AY1629" s="7"/>
      <c r="AZ1629" s="7"/>
      <c r="BA1629" s="7"/>
      <c r="BB1629" s="8"/>
      <c r="BC1629" s="6"/>
      <c r="BD1629" s="7"/>
      <c r="BE1629" s="7"/>
      <c r="BF1629" s="7"/>
      <c r="BG1629" s="7"/>
      <c r="BH1629" s="8"/>
      <c r="BI1629" s="6"/>
      <c r="BJ1629" s="7"/>
      <c r="BK1629" s="7"/>
      <c r="BL1629" s="7"/>
      <c r="BM1629" s="7"/>
      <c r="BN1629" s="8"/>
      <c r="BO1629" s="6"/>
      <c r="BP1629" s="7"/>
      <c r="BQ1629" s="7"/>
      <c r="BR1629" s="7"/>
      <c r="BS1629" s="7"/>
      <c r="BT1629" s="8"/>
      <c r="BU1629" s="6"/>
      <c r="BV1629" s="7"/>
      <c r="BW1629" s="7"/>
      <c r="BX1629" s="7"/>
      <c r="BY1629" s="7"/>
      <c r="BZ1629" s="8"/>
      <c r="CA1629" s="6"/>
      <c r="CB1629" s="7"/>
      <c r="CC1629" s="7"/>
      <c r="CD1629" s="7"/>
      <c r="CE1629" s="7"/>
      <c r="CF1629" s="8"/>
      <c r="CG1629" s="6"/>
      <c r="CH1629" s="7"/>
      <c r="CI1629" s="7"/>
      <c r="CJ1629" s="7"/>
      <c r="CK1629" s="7"/>
      <c r="CL1629" s="8"/>
      <c r="CM1629" s="6"/>
      <c r="CN1629" s="7"/>
      <c r="CO1629" s="7"/>
      <c r="CP1629" s="7"/>
      <c r="CQ1629" s="7"/>
      <c r="CR1629" s="8"/>
      <c r="CS1629" s="6"/>
      <c r="CT1629" s="7"/>
      <c r="CU1629" s="7"/>
      <c r="CV1629" s="7"/>
      <c r="CW1629" s="7"/>
      <c r="CX1629" s="8"/>
      <c r="CY1629" s="6"/>
      <c r="CZ1629" s="7"/>
      <c r="DA1629" s="7"/>
      <c r="DB1629" s="7"/>
      <c r="DC1629" s="7"/>
      <c r="DD1629" s="8"/>
      <c r="DE1629" s="6"/>
      <c r="DF1629" s="7"/>
      <c r="DG1629" s="7"/>
      <c r="DH1629" s="7"/>
      <c r="DI1629" s="7"/>
      <c r="DJ1629" s="8"/>
      <c r="DK1629" s="6"/>
      <c r="DL1629" s="7"/>
      <c r="DM1629" s="7"/>
      <c r="DN1629" s="7"/>
      <c r="DO1629" s="7"/>
      <c r="DP1629" s="8"/>
      <c r="DQ1629" s="6"/>
      <c r="DR1629" s="7"/>
      <c r="DS1629" s="7"/>
      <c r="DT1629" s="7"/>
      <c r="DU1629" s="7"/>
      <c r="DV1629" s="8"/>
      <c r="DW1629" s="6"/>
      <c r="DX1629" s="7"/>
      <c r="DY1629" s="7"/>
      <c r="DZ1629" s="7"/>
      <c r="EA1629" s="7"/>
      <c r="EB1629" s="8"/>
      <c r="EC1629" s="6"/>
      <c r="ED1629" s="7"/>
      <c r="EE1629" s="7"/>
      <c r="EF1629" s="7"/>
      <c r="EG1629" s="7"/>
      <c r="EH1629" s="8"/>
      <c r="EI1629" s="6"/>
      <c r="EJ1629" s="7"/>
      <c r="EK1629" s="7"/>
      <c r="EL1629" s="7"/>
      <c r="EM1629" s="7"/>
      <c r="EN1629" s="8"/>
      <c r="EO1629" s="6"/>
      <c r="EP1629" s="7"/>
      <c r="EQ1629" s="7"/>
      <c r="ER1629" s="7"/>
      <c r="ES1629" s="7"/>
      <c r="ET1629" s="8"/>
      <c r="EU1629" s="6"/>
      <c r="EV1629" s="7"/>
      <c r="EW1629" s="7"/>
      <c r="EX1629" s="7"/>
      <c r="EY1629" s="7"/>
      <c r="EZ1629" s="8"/>
      <c r="FA1629" s="6"/>
      <c r="FB1629" s="7"/>
      <c r="FC1629" s="7"/>
      <c r="FD1629" s="7"/>
      <c r="FE1629" s="7"/>
      <c r="FF1629" s="8"/>
      <c r="FG1629" s="6"/>
      <c r="FH1629" s="7"/>
      <c r="FI1629" s="7"/>
      <c r="FJ1629" s="7"/>
      <c r="FK1629" s="7"/>
      <c r="FL1629" s="8"/>
      <c r="FM1629" s="6"/>
      <c r="FN1629" s="7"/>
      <c r="FO1629" s="7"/>
      <c r="FP1629" s="7"/>
      <c r="FQ1629" s="7"/>
      <c r="FR1629" s="8"/>
      <c r="FS1629" s="6"/>
      <c r="FT1629" s="7"/>
      <c r="FU1629" s="7"/>
      <c r="FV1629" s="7"/>
      <c r="FW1629" s="7"/>
      <c r="FX1629" s="8"/>
      <c r="FY1629" s="6"/>
      <c r="FZ1629" s="7"/>
      <c r="GA1629" s="7"/>
      <c r="GB1629" s="7"/>
      <c r="GC1629" s="7"/>
      <c r="GD1629" s="8"/>
      <c r="GE1629" s="6"/>
      <c r="GF1629" s="7"/>
      <c r="GG1629" s="7"/>
      <c r="GH1629" s="7"/>
      <c r="GI1629" s="7"/>
      <c r="GJ1629" s="8"/>
      <c r="GK1629" s="6"/>
      <c r="GL1629" s="7"/>
      <c r="GM1629" s="7"/>
      <c r="GN1629" s="7"/>
      <c r="GO1629" s="7"/>
      <c r="GP1629" s="8"/>
      <c r="GQ1629" s="6"/>
      <c r="GR1629" s="7"/>
      <c r="GS1629" s="7"/>
      <c r="GT1629" s="7"/>
      <c r="GU1629" s="7"/>
      <c r="GV1629" s="8"/>
      <c r="GW1629" s="6"/>
      <c r="GX1629" s="7"/>
      <c r="GY1629" s="7"/>
      <c r="GZ1629" s="7"/>
      <c r="HA1629" s="7"/>
      <c r="HB1629" s="8"/>
      <c r="HC1629" s="6"/>
      <c r="HD1629" s="7"/>
      <c r="HE1629" s="7"/>
      <c r="HF1629" s="7"/>
      <c r="HG1629" s="7"/>
      <c r="HH1629" s="8"/>
      <c r="HI1629" s="6"/>
      <c r="HJ1629" s="7"/>
      <c r="HK1629" s="7"/>
      <c r="HL1629" s="7"/>
      <c r="HM1629" s="7"/>
      <c r="HN1629" s="8"/>
      <c r="HO1629" s="6"/>
      <c r="HP1629" s="7"/>
      <c r="HQ1629" s="7"/>
      <c r="HR1629" s="7"/>
      <c r="HS1629" s="7"/>
      <c r="HT1629" s="8"/>
      <c r="HU1629" s="6"/>
      <c r="HV1629" s="7"/>
      <c r="HW1629" s="7"/>
      <c r="HX1629" s="7"/>
      <c r="HY1629" s="7"/>
      <c r="HZ1629" s="8"/>
      <c r="IA1629" s="6"/>
      <c r="IB1629" s="7"/>
      <c r="IC1629" s="7"/>
      <c r="ID1629" s="7"/>
      <c r="IE1629" s="7"/>
      <c r="IF1629" s="8"/>
      <c r="IG1629" s="6"/>
      <c r="IH1629" s="7"/>
      <c r="II1629" s="7"/>
      <c r="IJ1629" s="7"/>
      <c r="IK1629" s="7"/>
      <c r="IL1629" s="8"/>
      <c r="IM1629" s="6"/>
      <c r="IN1629" s="7"/>
      <c r="IO1629" s="7"/>
      <c r="IP1629" s="7"/>
      <c r="IQ1629" s="7"/>
      <c r="IR1629" s="8"/>
      <c r="IS1629" s="6"/>
      <c r="IT1629" s="7"/>
      <c r="IU1629" s="7"/>
      <c r="IV1629" s="7"/>
    </row>
    <row r="1630" customFormat="false" ht="12.75" hidden="false" customHeight="false" outlineLevel="0" collapsed="false">
      <c r="A1630" s="5" t="s">
        <v>1895</v>
      </c>
      <c r="B1630" s="6" t="n">
        <v>37006</v>
      </c>
      <c r="C1630" s="7" t="s">
        <v>774</v>
      </c>
      <c r="D1630" s="7" t="s">
        <v>1588</v>
      </c>
      <c r="E1630" s="7" t="s">
        <v>20</v>
      </c>
      <c r="F1630" s="8" t="s">
        <v>1671</v>
      </c>
      <c r="G1630" s="8" t="n">
        <v>0</v>
      </c>
      <c r="H1630" s="7"/>
      <c r="I1630" s="7"/>
      <c r="J1630" s="7"/>
      <c r="K1630" s="7"/>
      <c r="L1630" s="8"/>
      <c r="M1630" s="6"/>
      <c r="N1630" s="7"/>
      <c r="O1630" s="7"/>
      <c r="P1630" s="7"/>
      <c r="Q1630" s="7"/>
      <c r="R1630" s="8"/>
      <c r="S1630" s="6"/>
      <c r="T1630" s="7"/>
      <c r="U1630" s="7"/>
      <c r="V1630" s="7"/>
      <c r="W1630" s="7"/>
      <c r="X1630" s="8"/>
      <c r="Y1630" s="6"/>
      <c r="Z1630" s="7"/>
      <c r="AA1630" s="7"/>
      <c r="AB1630" s="7"/>
      <c r="AC1630" s="7"/>
      <c r="AD1630" s="8"/>
      <c r="AE1630" s="6"/>
      <c r="AF1630" s="7"/>
      <c r="AG1630" s="7"/>
      <c r="AH1630" s="7"/>
      <c r="AI1630" s="7"/>
      <c r="AJ1630" s="8"/>
      <c r="AK1630" s="6"/>
      <c r="AL1630" s="7"/>
      <c r="AM1630" s="7"/>
      <c r="AN1630" s="7"/>
      <c r="AO1630" s="7"/>
      <c r="AP1630" s="8"/>
      <c r="AQ1630" s="6"/>
      <c r="AR1630" s="7"/>
      <c r="AS1630" s="7"/>
      <c r="AT1630" s="7"/>
      <c r="AU1630" s="7"/>
      <c r="AV1630" s="8"/>
      <c r="AW1630" s="6"/>
      <c r="AX1630" s="7"/>
      <c r="AY1630" s="7"/>
      <c r="AZ1630" s="7"/>
      <c r="BA1630" s="7"/>
      <c r="BB1630" s="8"/>
      <c r="BC1630" s="6"/>
      <c r="BD1630" s="7"/>
      <c r="BE1630" s="7"/>
      <c r="BF1630" s="7"/>
      <c r="BG1630" s="7"/>
      <c r="BH1630" s="8"/>
      <c r="BI1630" s="6"/>
      <c r="BJ1630" s="7"/>
      <c r="BK1630" s="7"/>
      <c r="BL1630" s="7"/>
      <c r="BM1630" s="7"/>
      <c r="BN1630" s="8"/>
      <c r="BO1630" s="6"/>
      <c r="BP1630" s="7"/>
      <c r="BQ1630" s="7"/>
      <c r="BR1630" s="7"/>
      <c r="BS1630" s="7"/>
      <c r="BT1630" s="8"/>
      <c r="BU1630" s="6"/>
      <c r="BV1630" s="7"/>
      <c r="BW1630" s="7"/>
      <c r="BX1630" s="7"/>
      <c r="BY1630" s="7"/>
      <c r="BZ1630" s="8"/>
      <c r="CA1630" s="6"/>
      <c r="CB1630" s="7"/>
      <c r="CC1630" s="7"/>
      <c r="CD1630" s="7"/>
      <c r="CE1630" s="7"/>
      <c r="CF1630" s="8"/>
      <c r="CG1630" s="6"/>
      <c r="CH1630" s="7"/>
      <c r="CI1630" s="7"/>
      <c r="CJ1630" s="7"/>
      <c r="CK1630" s="7"/>
      <c r="CL1630" s="8"/>
      <c r="CM1630" s="6"/>
      <c r="CN1630" s="7"/>
      <c r="CO1630" s="7"/>
      <c r="CP1630" s="7"/>
      <c r="CQ1630" s="7"/>
      <c r="CR1630" s="8"/>
      <c r="CS1630" s="6"/>
      <c r="CT1630" s="7"/>
      <c r="CU1630" s="7"/>
      <c r="CV1630" s="7"/>
      <c r="CW1630" s="7"/>
      <c r="CX1630" s="8"/>
      <c r="CY1630" s="6"/>
      <c r="CZ1630" s="7"/>
      <c r="DA1630" s="7"/>
      <c r="DB1630" s="7"/>
      <c r="DC1630" s="7"/>
      <c r="DD1630" s="8"/>
      <c r="DE1630" s="6"/>
      <c r="DF1630" s="7"/>
      <c r="DG1630" s="7"/>
      <c r="DH1630" s="7"/>
      <c r="DI1630" s="7"/>
      <c r="DJ1630" s="8"/>
      <c r="DK1630" s="6"/>
      <c r="DL1630" s="7"/>
      <c r="DM1630" s="7"/>
      <c r="DN1630" s="7"/>
      <c r="DO1630" s="7"/>
      <c r="DP1630" s="8"/>
      <c r="DQ1630" s="6"/>
      <c r="DR1630" s="7"/>
      <c r="DS1630" s="7"/>
      <c r="DT1630" s="7"/>
      <c r="DU1630" s="7"/>
      <c r="DV1630" s="8"/>
      <c r="DW1630" s="6"/>
      <c r="DX1630" s="7"/>
      <c r="DY1630" s="7"/>
      <c r="DZ1630" s="7"/>
      <c r="EA1630" s="7"/>
      <c r="EB1630" s="8"/>
      <c r="EC1630" s="6"/>
      <c r="ED1630" s="7"/>
      <c r="EE1630" s="7"/>
      <c r="EF1630" s="7"/>
      <c r="EG1630" s="7"/>
      <c r="EH1630" s="8"/>
      <c r="EI1630" s="6"/>
      <c r="EJ1630" s="7"/>
      <c r="EK1630" s="7"/>
      <c r="EL1630" s="7"/>
      <c r="EM1630" s="7"/>
      <c r="EN1630" s="8"/>
      <c r="EO1630" s="6"/>
      <c r="EP1630" s="7"/>
      <c r="EQ1630" s="7"/>
      <c r="ER1630" s="7"/>
      <c r="ES1630" s="7"/>
      <c r="ET1630" s="8"/>
      <c r="EU1630" s="6"/>
      <c r="EV1630" s="7"/>
      <c r="EW1630" s="7"/>
      <c r="EX1630" s="7"/>
      <c r="EY1630" s="7"/>
      <c r="EZ1630" s="8"/>
      <c r="FA1630" s="6"/>
      <c r="FB1630" s="7"/>
      <c r="FC1630" s="7"/>
      <c r="FD1630" s="7"/>
      <c r="FE1630" s="7"/>
      <c r="FF1630" s="8"/>
      <c r="FG1630" s="6"/>
      <c r="FH1630" s="7"/>
      <c r="FI1630" s="7"/>
      <c r="FJ1630" s="7"/>
      <c r="FK1630" s="7"/>
      <c r="FL1630" s="8"/>
      <c r="FM1630" s="6"/>
      <c r="FN1630" s="7"/>
      <c r="FO1630" s="7"/>
      <c r="FP1630" s="7"/>
      <c r="FQ1630" s="7"/>
      <c r="FR1630" s="8"/>
      <c r="FS1630" s="6"/>
      <c r="FT1630" s="7"/>
      <c r="FU1630" s="7"/>
      <c r="FV1630" s="7"/>
      <c r="FW1630" s="7"/>
      <c r="FX1630" s="8"/>
      <c r="FY1630" s="6"/>
      <c r="FZ1630" s="7"/>
      <c r="GA1630" s="7"/>
      <c r="GB1630" s="7"/>
      <c r="GC1630" s="7"/>
      <c r="GD1630" s="8"/>
      <c r="GE1630" s="6"/>
      <c r="GF1630" s="7"/>
      <c r="GG1630" s="7"/>
      <c r="GH1630" s="7"/>
      <c r="GI1630" s="7"/>
      <c r="GJ1630" s="8"/>
      <c r="GK1630" s="6"/>
      <c r="GL1630" s="7"/>
      <c r="GM1630" s="7"/>
      <c r="GN1630" s="7"/>
      <c r="GO1630" s="7"/>
      <c r="GP1630" s="8"/>
      <c r="GQ1630" s="6"/>
      <c r="GR1630" s="7"/>
      <c r="GS1630" s="7"/>
      <c r="GT1630" s="7"/>
      <c r="GU1630" s="7"/>
      <c r="GV1630" s="8"/>
      <c r="GW1630" s="6"/>
      <c r="GX1630" s="7"/>
      <c r="GY1630" s="7"/>
      <c r="GZ1630" s="7"/>
      <c r="HA1630" s="7"/>
      <c r="HB1630" s="8"/>
      <c r="HC1630" s="6"/>
      <c r="HD1630" s="7"/>
      <c r="HE1630" s="7"/>
      <c r="HF1630" s="7"/>
      <c r="HG1630" s="7"/>
      <c r="HH1630" s="8"/>
      <c r="HI1630" s="6"/>
      <c r="HJ1630" s="7"/>
      <c r="HK1630" s="7"/>
      <c r="HL1630" s="7"/>
      <c r="HM1630" s="7"/>
      <c r="HN1630" s="8"/>
      <c r="HO1630" s="6"/>
      <c r="HP1630" s="7"/>
      <c r="HQ1630" s="7"/>
      <c r="HR1630" s="7"/>
      <c r="HS1630" s="7"/>
      <c r="HT1630" s="8"/>
      <c r="HU1630" s="6"/>
      <c r="HV1630" s="7"/>
      <c r="HW1630" s="7"/>
      <c r="HX1630" s="7"/>
      <c r="HY1630" s="7"/>
      <c r="HZ1630" s="8"/>
      <c r="IA1630" s="6"/>
      <c r="IB1630" s="7"/>
      <c r="IC1630" s="7"/>
      <c r="ID1630" s="7"/>
      <c r="IE1630" s="7"/>
      <c r="IF1630" s="8"/>
      <c r="IG1630" s="6"/>
      <c r="IH1630" s="7"/>
      <c r="II1630" s="7"/>
      <c r="IJ1630" s="7"/>
      <c r="IK1630" s="7"/>
      <c r="IL1630" s="8"/>
      <c r="IM1630" s="6"/>
      <c r="IN1630" s="7"/>
      <c r="IO1630" s="7"/>
      <c r="IP1630" s="7"/>
      <c r="IQ1630" s="7"/>
      <c r="IR1630" s="8"/>
      <c r="IS1630" s="6"/>
      <c r="IT1630" s="7"/>
      <c r="IU1630" s="7"/>
      <c r="IV1630" s="7"/>
    </row>
    <row r="1631" customFormat="false" ht="12.75" hidden="false" customHeight="false" outlineLevel="0" collapsed="false">
      <c r="A1631" s="5" t="s">
        <v>1896</v>
      </c>
      <c r="B1631" s="6" t="n">
        <v>37006</v>
      </c>
      <c r="C1631" s="7" t="s">
        <v>1890</v>
      </c>
      <c r="D1631" s="7" t="s">
        <v>1588</v>
      </c>
      <c r="E1631" s="7" t="s">
        <v>20</v>
      </c>
      <c r="F1631" s="8" t="s">
        <v>1659</v>
      </c>
      <c r="G1631" s="8" t="n">
        <v>730</v>
      </c>
      <c r="H1631" s="7"/>
      <c r="I1631" s="7"/>
      <c r="J1631" s="7"/>
      <c r="K1631" s="7"/>
      <c r="L1631" s="8"/>
      <c r="M1631" s="6"/>
      <c r="N1631" s="7"/>
      <c r="O1631" s="7"/>
      <c r="P1631" s="7"/>
      <c r="Q1631" s="7"/>
      <c r="R1631" s="8"/>
      <c r="S1631" s="6"/>
      <c r="T1631" s="7"/>
      <c r="U1631" s="7"/>
      <c r="V1631" s="7"/>
      <c r="W1631" s="7"/>
      <c r="X1631" s="8"/>
      <c r="Y1631" s="6"/>
      <c r="Z1631" s="7"/>
      <c r="AA1631" s="7"/>
      <c r="AB1631" s="7"/>
      <c r="AC1631" s="7"/>
      <c r="AD1631" s="8"/>
      <c r="AE1631" s="6"/>
      <c r="AF1631" s="7"/>
      <c r="AG1631" s="7"/>
      <c r="AH1631" s="7"/>
      <c r="AI1631" s="7"/>
      <c r="AJ1631" s="8"/>
      <c r="AK1631" s="6"/>
      <c r="AL1631" s="7"/>
      <c r="AM1631" s="7"/>
      <c r="AN1631" s="7"/>
      <c r="AO1631" s="7"/>
      <c r="AP1631" s="8"/>
      <c r="AQ1631" s="6"/>
      <c r="AR1631" s="7"/>
      <c r="AS1631" s="7"/>
      <c r="AT1631" s="7"/>
      <c r="AU1631" s="7"/>
      <c r="AV1631" s="8"/>
      <c r="AW1631" s="6"/>
      <c r="AX1631" s="7"/>
      <c r="AY1631" s="7"/>
      <c r="AZ1631" s="7"/>
      <c r="BA1631" s="7"/>
      <c r="BB1631" s="8"/>
      <c r="BC1631" s="6"/>
      <c r="BD1631" s="7"/>
      <c r="BE1631" s="7"/>
      <c r="BF1631" s="7"/>
      <c r="BG1631" s="7"/>
      <c r="BH1631" s="8"/>
      <c r="BI1631" s="6"/>
      <c r="BJ1631" s="7"/>
      <c r="BK1631" s="7"/>
      <c r="BL1631" s="7"/>
      <c r="BM1631" s="7"/>
      <c r="BN1631" s="8"/>
      <c r="BO1631" s="6"/>
      <c r="BP1631" s="7"/>
      <c r="BQ1631" s="7"/>
      <c r="BR1631" s="7"/>
      <c r="BS1631" s="7"/>
      <c r="BT1631" s="8"/>
      <c r="BU1631" s="6"/>
      <c r="BV1631" s="7"/>
      <c r="BW1631" s="7"/>
      <c r="BX1631" s="7"/>
      <c r="BY1631" s="7"/>
      <c r="BZ1631" s="8"/>
      <c r="CA1631" s="6"/>
      <c r="CB1631" s="7"/>
      <c r="CC1631" s="7"/>
      <c r="CD1631" s="7"/>
      <c r="CE1631" s="7"/>
      <c r="CF1631" s="8"/>
      <c r="CG1631" s="6"/>
      <c r="CH1631" s="7"/>
      <c r="CI1631" s="7"/>
      <c r="CJ1631" s="7"/>
      <c r="CK1631" s="7"/>
      <c r="CL1631" s="8"/>
      <c r="CM1631" s="6"/>
      <c r="CN1631" s="7"/>
      <c r="CO1631" s="7"/>
      <c r="CP1631" s="7"/>
      <c r="CQ1631" s="7"/>
      <c r="CR1631" s="8"/>
      <c r="CS1631" s="6"/>
      <c r="CT1631" s="7"/>
      <c r="CU1631" s="7"/>
      <c r="CV1631" s="7"/>
      <c r="CW1631" s="7"/>
      <c r="CX1631" s="8"/>
      <c r="CY1631" s="6"/>
      <c r="CZ1631" s="7"/>
      <c r="DA1631" s="7"/>
      <c r="DB1631" s="7"/>
      <c r="DC1631" s="7"/>
      <c r="DD1631" s="8"/>
      <c r="DE1631" s="6"/>
      <c r="DF1631" s="7"/>
      <c r="DG1631" s="7"/>
      <c r="DH1631" s="7"/>
      <c r="DI1631" s="7"/>
      <c r="DJ1631" s="8"/>
      <c r="DK1631" s="6"/>
      <c r="DL1631" s="7"/>
      <c r="DM1631" s="7"/>
      <c r="DN1631" s="7"/>
      <c r="DO1631" s="7"/>
      <c r="DP1631" s="8"/>
      <c r="DQ1631" s="6"/>
      <c r="DR1631" s="7"/>
      <c r="DS1631" s="7"/>
      <c r="DT1631" s="7"/>
      <c r="DU1631" s="7"/>
      <c r="DV1631" s="8"/>
      <c r="DW1631" s="6"/>
      <c r="DX1631" s="7"/>
      <c r="DY1631" s="7"/>
      <c r="DZ1631" s="7"/>
      <c r="EA1631" s="7"/>
      <c r="EB1631" s="8"/>
      <c r="EC1631" s="6"/>
      <c r="ED1631" s="7"/>
      <c r="EE1631" s="7"/>
      <c r="EF1631" s="7"/>
      <c r="EG1631" s="7"/>
      <c r="EH1631" s="8"/>
      <c r="EI1631" s="6"/>
      <c r="EJ1631" s="7"/>
      <c r="EK1631" s="7"/>
      <c r="EL1631" s="7"/>
      <c r="EM1631" s="7"/>
      <c r="EN1631" s="8"/>
      <c r="EO1631" s="6"/>
      <c r="EP1631" s="7"/>
      <c r="EQ1631" s="7"/>
      <c r="ER1631" s="7"/>
      <c r="ES1631" s="7"/>
      <c r="ET1631" s="8"/>
      <c r="EU1631" s="6"/>
      <c r="EV1631" s="7"/>
      <c r="EW1631" s="7"/>
      <c r="EX1631" s="7"/>
      <c r="EY1631" s="7"/>
      <c r="EZ1631" s="8"/>
      <c r="FA1631" s="6"/>
      <c r="FB1631" s="7"/>
      <c r="FC1631" s="7"/>
      <c r="FD1631" s="7"/>
      <c r="FE1631" s="7"/>
      <c r="FF1631" s="8"/>
      <c r="FG1631" s="6"/>
      <c r="FH1631" s="7"/>
      <c r="FI1631" s="7"/>
      <c r="FJ1631" s="7"/>
      <c r="FK1631" s="7"/>
      <c r="FL1631" s="8"/>
      <c r="FM1631" s="6"/>
      <c r="FN1631" s="7"/>
      <c r="FO1631" s="7"/>
      <c r="FP1631" s="7"/>
      <c r="FQ1631" s="7"/>
      <c r="FR1631" s="8"/>
      <c r="FS1631" s="6"/>
      <c r="FT1631" s="7"/>
      <c r="FU1631" s="7"/>
      <c r="FV1631" s="7"/>
      <c r="FW1631" s="7"/>
      <c r="FX1631" s="8"/>
      <c r="FY1631" s="6"/>
      <c r="FZ1631" s="7"/>
      <c r="GA1631" s="7"/>
      <c r="GB1631" s="7"/>
      <c r="GC1631" s="7"/>
      <c r="GD1631" s="8"/>
      <c r="GE1631" s="6"/>
      <c r="GF1631" s="7"/>
      <c r="GG1631" s="7"/>
      <c r="GH1631" s="7"/>
      <c r="GI1631" s="7"/>
      <c r="GJ1631" s="8"/>
      <c r="GK1631" s="6"/>
      <c r="GL1631" s="7"/>
      <c r="GM1631" s="7"/>
      <c r="GN1631" s="7"/>
      <c r="GO1631" s="7"/>
      <c r="GP1631" s="8"/>
      <c r="GQ1631" s="6"/>
      <c r="GR1631" s="7"/>
      <c r="GS1631" s="7"/>
      <c r="GT1631" s="7"/>
      <c r="GU1631" s="7"/>
      <c r="GV1631" s="8"/>
      <c r="GW1631" s="6"/>
      <c r="GX1631" s="7"/>
      <c r="GY1631" s="7"/>
      <c r="GZ1631" s="7"/>
      <c r="HA1631" s="7"/>
      <c r="HB1631" s="8"/>
      <c r="HC1631" s="6"/>
      <c r="HD1631" s="7"/>
      <c r="HE1631" s="7"/>
      <c r="HF1631" s="7"/>
      <c r="HG1631" s="7"/>
      <c r="HH1631" s="8"/>
      <c r="HI1631" s="6"/>
      <c r="HJ1631" s="7"/>
      <c r="HK1631" s="7"/>
      <c r="HL1631" s="7"/>
      <c r="HM1631" s="7"/>
      <c r="HN1631" s="8"/>
      <c r="HO1631" s="6"/>
      <c r="HP1631" s="7"/>
      <c r="HQ1631" s="7"/>
      <c r="HR1631" s="7"/>
      <c r="HS1631" s="7"/>
      <c r="HT1631" s="8"/>
      <c r="HU1631" s="6"/>
      <c r="HV1631" s="7"/>
      <c r="HW1631" s="7"/>
      <c r="HX1631" s="7"/>
      <c r="HY1631" s="7"/>
      <c r="HZ1631" s="8"/>
      <c r="IA1631" s="6"/>
      <c r="IB1631" s="7"/>
      <c r="IC1631" s="7"/>
      <c r="ID1631" s="7"/>
      <c r="IE1631" s="7"/>
      <c r="IF1631" s="8"/>
      <c r="IG1631" s="6"/>
      <c r="IH1631" s="7"/>
      <c r="II1631" s="7"/>
      <c r="IJ1631" s="7"/>
      <c r="IK1631" s="7"/>
      <c r="IL1631" s="8"/>
      <c r="IM1631" s="6"/>
      <c r="IN1631" s="7"/>
      <c r="IO1631" s="7"/>
      <c r="IP1631" s="7"/>
      <c r="IQ1631" s="7"/>
      <c r="IR1631" s="8"/>
      <c r="IS1631" s="6"/>
      <c r="IT1631" s="7"/>
      <c r="IU1631" s="7"/>
      <c r="IV1631" s="7"/>
    </row>
    <row r="1632" customFormat="false" ht="12.75" hidden="false" customHeight="false" outlineLevel="0" collapsed="false">
      <c r="A1632" s="5" t="s">
        <v>1897</v>
      </c>
      <c r="B1632" s="6" t="n">
        <v>37006</v>
      </c>
      <c r="C1632" s="7" t="s">
        <v>1890</v>
      </c>
      <c r="D1632" s="7" t="s">
        <v>1588</v>
      </c>
      <c r="E1632" s="7" t="s">
        <v>20</v>
      </c>
      <c r="F1632" s="8" t="s">
        <v>1659</v>
      </c>
      <c r="G1632" s="8" t="n">
        <v>1820</v>
      </c>
      <c r="H1632" s="7"/>
      <c r="I1632" s="7"/>
      <c r="J1632" s="7"/>
      <c r="K1632" s="7"/>
      <c r="L1632" s="8"/>
      <c r="M1632" s="6"/>
      <c r="N1632" s="7"/>
      <c r="O1632" s="7"/>
      <c r="P1632" s="7"/>
      <c r="Q1632" s="7"/>
      <c r="R1632" s="8"/>
      <c r="S1632" s="6"/>
      <c r="T1632" s="7"/>
      <c r="U1632" s="7"/>
      <c r="V1632" s="7"/>
      <c r="W1632" s="7"/>
      <c r="X1632" s="8"/>
      <c r="Y1632" s="6"/>
      <c r="Z1632" s="7"/>
      <c r="AA1632" s="7"/>
      <c r="AB1632" s="7"/>
      <c r="AC1632" s="7"/>
      <c r="AD1632" s="8"/>
      <c r="AE1632" s="6"/>
      <c r="AF1632" s="7"/>
      <c r="AG1632" s="7"/>
      <c r="AH1632" s="7"/>
      <c r="AI1632" s="7"/>
      <c r="AJ1632" s="8"/>
      <c r="AK1632" s="6"/>
      <c r="AL1632" s="7"/>
      <c r="AM1632" s="7"/>
      <c r="AN1632" s="7"/>
      <c r="AO1632" s="7"/>
      <c r="AP1632" s="8"/>
      <c r="AQ1632" s="6"/>
      <c r="AR1632" s="7"/>
      <c r="AS1632" s="7"/>
      <c r="AT1632" s="7"/>
      <c r="AU1632" s="7"/>
      <c r="AV1632" s="8"/>
      <c r="AW1632" s="6"/>
      <c r="AX1632" s="7"/>
      <c r="AY1632" s="7"/>
      <c r="AZ1632" s="7"/>
      <c r="BA1632" s="7"/>
      <c r="BB1632" s="8"/>
      <c r="BC1632" s="6"/>
      <c r="BD1632" s="7"/>
      <c r="BE1632" s="7"/>
      <c r="BF1632" s="7"/>
      <c r="BG1632" s="7"/>
      <c r="BH1632" s="8"/>
      <c r="BI1632" s="6"/>
      <c r="BJ1632" s="7"/>
      <c r="BK1632" s="7"/>
      <c r="BL1632" s="7"/>
      <c r="BM1632" s="7"/>
      <c r="BN1632" s="8"/>
      <c r="BO1632" s="6"/>
      <c r="BP1632" s="7"/>
      <c r="BQ1632" s="7"/>
      <c r="BR1632" s="7"/>
      <c r="BS1632" s="7"/>
      <c r="BT1632" s="8"/>
      <c r="BU1632" s="6"/>
      <c r="BV1632" s="7"/>
      <c r="BW1632" s="7"/>
      <c r="BX1632" s="7"/>
      <c r="BY1632" s="7"/>
      <c r="BZ1632" s="8"/>
      <c r="CA1632" s="6"/>
      <c r="CB1632" s="7"/>
      <c r="CC1632" s="7"/>
      <c r="CD1632" s="7"/>
      <c r="CE1632" s="7"/>
      <c r="CF1632" s="8"/>
      <c r="CG1632" s="6"/>
      <c r="CH1632" s="7"/>
      <c r="CI1632" s="7"/>
      <c r="CJ1632" s="7"/>
      <c r="CK1632" s="7"/>
      <c r="CL1632" s="8"/>
      <c r="CM1632" s="6"/>
      <c r="CN1632" s="7"/>
      <c r="CO1632" s="7"/>
      <c r="CP1632" s="7"/>
      <c r="CQ1632" s="7"/>
      <c r="CR1632" s="8"/>
      <c r="CS1632" s="6"/>
      <c r="CT1632" s="7"/>
      <c r="CU1632" s="7"/>
      <c r="CV1632" s="7"/>
      <c r="CW1632" s="7"/>
      <c r="CX1632" s="8"/>
      <c r="CY1632" s="6"/>
      <c r="CZ1632" s="7"/>
      <c r="DA1632" s="7"/>
      <c r="DB1632" s="7"/>
      <c r="DC1632" s="7"/>
      <c r="DD1632" s="8"/>
      <c r="DE1632" s="6"/>
      <c r="DF1632" s="7"/>
      <c r="DG1632" s="7"/>
      <c r="DH1632" s="7"/>
      <c r="DI1632" s="7"/>
      <c r="DJ1632" s="8"/>
      <c r="DK1632" s="6"/>
      <c r="DL1632" s="7"/>
      <c r="DM1632" s="7"/>
      <c r="DN1632" s="7"/>
      <c r="DO1632" s="7"/>
      <c r="DP1632" s="8"/>
      <c r="DQ1632" s="6"/>
      <c r="DR1632" s="7"/>
      <c r="DS1632" s="7"/>
      <c r="DT1632" s="7"/>
      <c r="DU1632" s="7"/>
      <c r="DV1632" s="8"/>
      <c r="DW1632" s="6"/>
      <c r="DX1632" s="7"/>
      <c r="DY1632" s="7"/>
      <c r="DZ1632" s="7"/>
      <c r="EA1632" s="7"/>
      <c r="EB1632" s="8"/>
      <c r="EC1632" s="6"/>
      <c r="ED1632" s="7"/>
      <c r="EE1632" s="7"/>
      <c r="EF1632" s="7"/>
      <c r="EG1632" s="7"/>
      <c r="EH1632" s="8"/>
      <c r="EI1632" s="6"/>
      <c r="EJ1632" s="7"/>
      <c r="EK1632" s="7"/>
      <c r="EL1632" s="7"/>
      <c r="EM1632" s="7"/>
      <c r="EN1632" s="8"/>
      <c r="EO1632" s="6"/>
      <c r="EP1632" s="7"/>
      <c r="EQ1632" s="7"/>
      <c r="ER1632" s="7"/>
      <c r="ES1632" s="7"/>
      <c r="ET1632" s="8"/>
      <c r="EU1632" s="6"/>
      <c r="EV1632" s="7"/>
      <c r="EW1632" s="7"/>
      <c r="EX1632" s="7"/>
      <c r="EY1632" s="7"/>
      <c r="EZ1632" s="8"/>
      <c r="FA1632" s="6"/>
      <c r="FB1632" s="7"/>
      <c r="FC1632" s="7"/>
      <c r="FD1632" s="7"/>
      <c r="FE1632" s="7"/>
      <c r="FF1632" s="8"/>
      <c r="FG1632" s="6"/>
      <c r="FH1632" s="7"/>
      <c r="FI1632" s="7"/>
      <c r="FJ1632" s="7"/>
      <c r="FK1632" s="7"/>
      <c r="FL1632" s="8"/>
      <c r="FM1632" s="6"/>
      <c r="FN1632" s="7"/>
      <c r="FO1632" s="7"/>
      <c r="FP1632" s="7"/>
      <c r="FQ1632" s="7"/>
      <c r="FR1632" s="8"/>
      <c r="FS1632" s="6"/>
      <c r="FT1632" s="7"/>
      <c r="FU1632" s="7"/>
      <c r="FV1632" s="7"/>
      <c r="FW1632" s="7"/>
      <c r="FX1632" s="8"/>
      <c r="FY1632" s="6"/>
      <c r="FZ1632" s="7"/>
      <c r="GA1632" s="7"/>
      <c r="GB1632" s="7"/>
      <c r="GC1632" s="7"/>
      <c r="GD1632" s="8"/>
      <c r="GE1632" s="6"/>
      <c r="GF1632" s="7"/>
      <c r="GG1632" s="7"/>
      <c r="GH1632" s="7"/>
      <c r="GI1632" s="7"/>
      <c r="GJ1632" s="8"/>
      <c r="GK1632" s="6"/>
      <c r="GL1632" s="7"/>
      <c r="GM1632" s="7"/>
      <c r="GN1632" s="7"/>
      <c r="GO1632" s="7"/>
      <c r="GP1632" s="8"/>
      <c r="GQ1632" s="6"/>
      <c r="GR1632" s="7"/>
      <c r="GS1632" s="7"/>
      <c r="GT1632" s="7"/>
      <c r="GU1632" s="7"/>
      <c r="GV1632" s="8"/>
      <c r="GW1632" s="6"/>
      <c r="GX1632" s="7"/>
      <c r="GY1632" s="7"/>
      <c r="GZ1632" s="7"/>
      <c r="HA1632" s="7"/>
      <c r="HB1632" s="8"/>
      <c r="HC1632" s="6"/>
      <c r="HD1632" s="7"/>
      <c r="HE1632" s="7"/>
      <c r="HF1632" s="7"/>
      <c r="HG1632" s="7"/>
      <c r="HH1632" s="8"/>
      <c r="HI1632" s="6"/>
      <c r="HJ1632" s="7"/>
      <c r="HK1632" s="7"/>
      <c r="HL1632" s="7"/>
      <c r="HM1632" s="7"/>
      <c r="HN1632" s="8"/>
      <c r="HO1632" s="6"/>
      <c r="HP1632" s="7"/>
      <c r="HQ1632" s="7"/>
      <c r="HR1632" s="7"/>
      <c r="HS1632" s="7"/>
      <c r="HT1632" s="8"/>
      <c r="HU1632" s="6"/>
      <c r="HV1632" s="7"/>
      <c r="HW1632" s="7"/>
      <c r="HX1632" s="7"/>
      <c r="HY1632" s="7"/>
      <c r="HZ1632" s="8"/>
      <c r="IA1632" s="6"/>
      <c r="IB1632" s="7"/>
      <c r="IC1632" s="7"/>
      <c r="ID1632" s="7"/>
      <c r="IE1632" s="7"/>
      <c r="IF1632" s="8"/>
      <c r="IG1632" s="6"/>
      <c r="IH1632" s="7"/>
      <c r="II1632" s="7"/>
      <c r="IJ1632" s="7"/>
      <c r="IK1632" s="7"/>
      <c r="IL1632" s="8"/>
      <c r="IM1632" s="6"/>
      <c r="IN1632" s="7"/>
      <c r="IO1632" s="7"/>
      <c r="IP1632" s="7"/>
      <c r="IQ1632" s="7"/>
      <c r="IR1632" s="8"/>
      <c r="IS1632" s="6"/>
      <c r="IT1632" s="7"/>
      <c r="IU1632" s="7"/>
      <c r="IV1632" s="7"/>
    </row>
    <row r="1633" customFormat="false" ht="12.75" hidden="false" customHeight="false" outlineLevel="0" collapsed="false">
      <c r="A1633" s="5" t="s">
        <v>1898</v>
      </c>
      <c r="B1633" s="6" t="n">
        <v>37006</v>
      </c>
      <c r="C1633" s="7" t="s">
        <v>1157</v>
      </c>
      <c r="D1633" s="7" t="s">
        <v>1588</v>
      </c>
      <c r="E1633" s="7" t="s">
        <v>20</v>
      </c>
      <c r="F1633" s="8" t="s">
        <v>1098</v>
      </c>
      <c r="G1633" s="8" t="n">
        <v>1760</v>
      </c>
      <c r="H1633" s="7"/>
      <c r="I1633" s="7"/>
      <c r="J1633" s="7"/>
      <c r="K1633" s="7"/>
      <c r="L1633" s="8"/>
      <c r="M1633" s="6"/>
      <c r="N1633" s="7"/>
      <c r="O1633" s="7"/>
      <c r="P1633" s="7"/>
      <c r="Q1633" s="7"/>
      <c r="R1633" s="8"/>
      <c r="S1633" s="6"/>
      <c r="T1633" s="7"/>
      <c r="U1633" s="7"/>
      <c r="V1633" s="7"/>
      <c r="W1633" s="7"/>
      <c r="X1633" s="8"/>
      <c r="Y1633" s="6"/>
      <c r="Z1633" s="7"/>
      <c r="AA1633" s="7"/>
      <c r="AB1633" s="7"/>
      <c r="AC1633" s="7"/>
      <c r="AD1633" s="8"/>
      <c r="AE1633" s="6"/>
      <c r="AF1633" s="7"/>
      <c r="AG1633" s="7"/>
      <c r="AH1633" s="7"/>
      <c r="AI1633" s="7"/>
      <c r="AJ1633" s="8"/>
      <c r="AK1633" s="6"/>
      <c r="AL1633" s="7"/>
      <c r="AM1633" s="7"/>
      <c r="AN1633" s="7"/>
      <c r="AO1633" s="7"/>
      <c r="AP1633" s="8"/>
      <c r="AQ1633" s="6"/>
      <c r="AR1633" s="7"/>
      <c r="AS1633" s="7"/>
      <c r="AT1633" s="7"/>
      <c r="AU1633" s="7"/>
      <c r="AV1633" s="8"/>
      <c r="AW1633" s="6"/>
      <c r="AX1633" s="7"/>
      <c r="AY1633" s="7"/>
      <c r="AZ1633" s="7"/>
      <c r="BA1633" s="7"/>
      <c r="BB1633" s="8"/>
      <c r="BC1633" s="6"/>
      <c r="BD1633" s="7"/>
      <c r="BE1633" s="7"/>
      <c r="BF1633" s="7"/>
      <c r="BG1633" s="7"/>
      <c r="BH1633" s="8"/>
      <c r="BI1633" s="6"/>
      <c r="BJ1633" s="7"/>
      <c r="BK1633" s="7"/>
      <c r="BL1633" s="7"/>
      <c r="BM1633" s="7"/>
      <c r="BN1633" s="8"/>
      <c r="BO1633" s="6"/>
      <c r="BP1633" s="7"/>
      <c r="BQ1633" s="7"/>
      <c r="BR1633" s="7"/>
      <c r="BS1633" s="7"/>
      <c r="BT1633" s="8"/>
      <c r="BU1633" s="6"/>
      <c r="BV1633" s="7"/>
      <c r="BW1633" s="7"/>
      <c r="BX1633" s="7"/>
      <c r="BY1633" s="7"/>
      <c r="BZ1633" s="8"/>
      <c r="CA1633" s="6"/>
      <c r="CB1633" s="7"/>
      <c r="CC1633" s="7"/>
      <c r="CD1633" s="7"/>
      <c r="CE1633" s="7"/>
      <c r="CF1633" s="8"/>
      <c r="CG1633" s="6"/>
      <c r="CH1633" s="7"/>
      <c r="CI1633" s="7"/>
      <c r="CJ1633" s="7"/>
      <c r="CK1633" s="7"/>
      <c r="CL1633" s="8"/>
      <c r="CM1633" s="6"/>
      <c r="CN1633" s="7"/>
      <c r="CO1633" s="7"/>
      <c r="CP1633" s="7"/>
      <c r="CQ1633" s="7"/>
      <c r="CR1633" s="8"/>
      <c r="CS1633" s="6"/>
      <c r="CT1633" s="7"/>
      <c r="CU1633" s="7"/>
      <c r="CV1633" s="7"/>
      <c r="CW1633" s="7"/>
      <c r="CX1633" s="8"/>
      <c r="CY1633" s="6"/>
      <c r="CZ1633" s="7"/>
      <c r="DA1633" s="7"/>
      <c r="DB1633" s="7"/>
      <c r="DC1633" s="7"/>
      <c r="DD1633" s="8"/>
      <c r="DE1633" s="6"/>
      <c r="DF1633" s="7"/>
      <c r="DG1633" s="7"/>
      <c r="DH1633" s="7"/>
      <c r="DI1633" s="7"/>
      <c r="DJ1633" s="8"/>
      <c r="DK1633" s="6"/>
      <c r="DL1633" s="7"/>
      <c r="DM1633" s="7"/>
      <c r="DN1633" s="7"/>
      <c r="DO1633" s="7"/>
      <c r="DP1633" s="8"/>
      <c r="DQ1633" s="6"/>
      <c r="DR1633" s="7"/>
      <c r="DS1633" s="7"/>
      <c r="DT1633" s="7"/>
      <c r="DU1633" s="7"/>
      <c r="DV1633" s="8"/>
      <c r="DW1633" s="6"/>
      <c r="DX1633" s="7"/>
      <c r="DY1633" s="7"/>
      <c r="DZ1633" s="7"/>
      <c r="EA1633" s="7"/>
      <c r="EB1633" s="8"/>
      <c r="EC1633" s="6"/>
      <c r="ED1633" s="7"/>
      <c r="EE1633" s="7"/>
      <c r="EF1633" s="7"/>
      <c r="EG1633" s="7"/>
      <c r="EH1633" s="8"/>
      <c r="EI1633" s="6"/>
      <c r="EJ1633" s="7"/>
      <c r="EK1633" s="7"/>
      <c r="EL1633" s="7"/>
      <c r="EM1633" s="7"/>
      <c r="EN1633" s="8"/>
      <c r="EO1633" s="6"/>
      <c r="EP1633" s="7"/>
      <c r="EQ1633" s="7"/>
      <c r="ER1633" s="7"/>
      <c r="ES1633" s="7"/>
      <c r="ET1633" s="8"/>
      <c r="EU1633" s="6"/>
      <c r="EV1633" s="7"/>
      <c r="EW1633" s="7"/>
      <c r="EX1633" s="7"/>
      <c r="EY1633" s="7"/>
      <c r="EZ1633" s="8"/>
      <c r="FA1633" s="6"/>
      <c r="FB1633" s="7"/>
      <c r="FC1633" s="7"/>
      <c r="FD1633" s="7"/>
      <c r="FE1633" s="7"/>
      <c r="FF1633" s="8"/>
      <c r="FG1633" s="6"/>
      <c r="FH1633" s="7"/>
      <c r="FI1633" s="7"/>
      <c r="FJ1633" s="7"/>
      <c r="FK1633" s="7"/>
      <c r="FL1633" s="8"/>
      <c r="FM1633" s="6"/>
      <c r="FN1633" s="7"/>
      <c r="FO1633" s="7"/>
      <c r="FP1633" s="7"/>
      <c r="FQ1633" s="7"/>
      <c r="FR1633" s="8"/>
      <c r="FS1633" s="6"/>
      <c r="FT1633" s="7"/>
      <c r="FU1633" s="7"/>
      <c r="FV1633" s="7"/>
      <c r="FW1633" s="7"/>
      <c r="FX1633" s="8"/>
      <c r="FY1633" s="6"/>
      <c r="FZ1633" s="7"/>
      <c r="GA1633" s="7"/>
      <c r="GB1633" s="7"/>
      <c r="GC1633" s="7"/>
      <c r="GD1633" s="8"/>
      <c r="GE1633" s="6"/>
      <c r="GF1633" s="7"/>
      <c r="GG1633" s="7"/>
      <c r="GH1633" s="7"/>
      <c r="GI1633" s="7"/>
      <c r="GJ1633" s="8"/>
      <c r="GK1633" s="6"/>
      <c r="GL1633" s="7"/>
      <c r="GM1633" s="7"/>
      <c r="GN1633" s="7"/>
      <c r="GO1633" s="7"/>
      <c r="GP1633" s="8"/>
      <c r="GQ1633" s="6"/>
      <c r="GR1633" s="7"/>
      <c r="GS1633" s="7"/>
      <c r="GT1633" s="7"/>
      <c r="GU1633" s="7"/>
      <c r="GV1633" s="8"/>
      <c r="GW1633" s="6"/>
      <c r="GX1633" s="7"/>
      <c r="GY1633" s="7"/>
      <c r="GZ1633" s="7"/>
      <c r="HA1633" s="7"/>
      <c r="HB1633" s="8"/>
      <c r="HC1633" s="6"/>
      <c r="HD1633" s="7"/>
      <c r="HE1633" s="7"/>
      <c r="HF1633" s="7"/>
      <c r="HG1633" s="7"/>
      <c r="HH1633" s="8"/>
      <c r="HI1633" s="6"/>
      <c r="HJ1633" s="7"/>
      <c r="HK1633" s="7"/>
      <c r="HL1633" s="7"/>
      <c r="HM1633" s="7"/>
      <c r="HN1633" s="8"/>
      <c r="HO1633" s="6"/>
      <c r="HP1633" s="7"/>
      <c r="HQ1633" s="7"/>
      <c r="HR1633" s="7"/>
      <c r="HS1633" s="7"/>
      <c r="HT1633" s="8"/>
      <c r="HU1633" s="6"/>
      <c r="HV1633" s="7"/>
      <c r="HW1633" s="7"/>
      <c r="HX1633" s="7"/>
      <c r="HY1633" s="7"/>
      <c r="HZ1633" s="8"/>
      <c r="IA1633" s="6"/>
      <c r="IB1633" s="7"/>
      <c r="IC1633" s="7"/>
      <c r="ID1633" s="7"/>
      <c r="IE1633" s="7"/>
      <c r="IF1633" s="8"/>
      <c r="IG1633" s="6"/>
      <c r="IH1633" s="7"/>
      <c r="II1633" s="7"/>
      <c r="IJ1633" s="7"/>
      <c r="IK1633" s="7"/>
      <c r="IL1633" s="8"/>
      <c r="IM1633" s="6"/>
      <c r="IN1633" s="7"/>
      <c r="IO1633" s="7"/>
      <c r="IP1633" s="7"/>
      <c r="IQ1633" s="7"/>
      <c r="IR1633" s="8"/>
      <c r="IS1633" s="6"/>
      <c r="IT1633" s="7"/>
      <c r="IU1633" s="7"/>
      <c r="IV1633" s="7"/>
    </row>
    <row r="1634" customFormat="false" ht="12.75" hidden="false" customHeight="false" outlineLevel="0" collapsed="false">
      <c r="A1634" s="5" t="s">
        <v>1899</v>
      </c>
      <c r="B1634" s="6" t="n">
        <v>37006</v>
      </c>
      <c r="C1634" s="7" t="s">
        <v>774</v>
      </c>
      <c r="D1634" s="7" t="s">
        <v>1588</v>
      </c>
      <c r="E1634" s="7" t="s">
        <v>20</v>
      </c>
      <c r="F1634" s="8" t="s">
        <v>1671</v>
      </c>
      <c r="G1634" s="8" t="n">
        <v>2980</v>
      </c>
      <c r="H1634" s="7"/>
      <c r="I1634" s="7"/>
      <c r="J1634" s="7"/>
      <c r="K1634" s="7"/>
      <c r="L1634" s="8"/>
      <c r="M1634" s="6"/>
      <c r="N1634" s="7"/>
      <c r="O1634" s="7"/>
      <c r="P1634" s="7"/>
      <c r="Q1634" s="7"/>
      <c r="R1634" s="8"/>
      <c r="S1634" s="6"/>
      <c r="T1634" s="7"/>
      <c r="U1634" s="7"/>
      <c r="V1634" s="7"/>
      <c r="W1634" s="7"/>
      <c r="X1634" s="8"/>
      <c r="Y1634" s="6"/>
      <c r="Z1634" s="7"/>
      <c r="AA1634" s="7"/>
      <c r="AB1634" s="7"/>
      <c r="AC1634" s="7"/>
      <c r="AD1634" s="8"/>
      <c r="AE1634" s="6"/>
      <c r="AF1634" s="7"/>
      <c r="AG1634" s="7"/>
      <c r="AH1634" s="7"/>
      <c r="AI1634" s="7"/>
      <c r="AJ1634" s="8"/>
      <c r="AK1634" s="6"/>
      <c r="AL1634" s="7"/>
      <c r="AM1634" s="7"/>
      <c r="AN1634" s="7"/>
      <c r="AO1634" s="7"/>
      <c r="AP1634" s="8"/>
      <c r="AQ1634" s="6"/>
      <c r="AR1634" s="7"/>
      <c r="AS1634" s="7"/>
      <c r="AT1634" s="7"/>
      <c r="AU1634" s="7"/>
      <c r="AV1634" s="8"/>
      <c r="AW1634" s="6"/>
      <c r="AX1634" s="7"/>
      <c r="AY1634" s="7"/>
      <c r="AZ1634" s="7"/>
      <c r="BA1634" s="7"/>
      <c r="BB1634" s="8"/>
      <c r="BC1634" s="6"/>
      <c r="BD1634" s="7"/>
      <c r="BE1634" s="7"/>
      <c r="BF1634" s="7"/>
      <c r="BG1634" s="7"/>
      <c r="BH1634" s="8"/>
      <c r="BI1634" s="6"/>
      <c r="BJ1634" s="7"/>
      <c r="BK1634" s="7"/>
      <c r="BL1634" s="7"/>
      <c r="BM1634" s="7"/>
      <c r="BN1634" s="8"/>
      <c r="BO1634" s="6"/>
      <c r="BP1634" s="7"/>
      <c r="BQ1634" s="7"/>
      <c r="BR1634" s="7"/>
      <c r="BS1634" s="7"/>
      <c r="BT1634" s="8"/>
      <c r="BU1634" s="6"/>
      <c r="BV1634" s="7"/>
      <c r="BW1634" s="7"/>
      <c r="BX1634" s="7"/>
      <c r="BY1634" s="7"/>
      <c r="BZ1634" s="8"/>
      <c r="CA1634" s="6"/>
      <c r="CB1634" s="7"/>
      <c r="CC1634" s="7"/>
      <c r="CD1634" s="7"/>
      <c r="CE1634" s="7"/>
      <c r="CF1634" s="8"/>
      <c r="CG1634" s="6"/>
      <c r="CH1634" s="7"/>
      <c r="CI1634" s="7"/>
      <c r="CJ1634" s="7"/>
      <c r="CK1634" s="7"/>
      <c r="CL1634" s="8"/>
      <c r="CM1634" s="6"/>
      <c r="CN1634" s="7"/>
      <c r="CO1634" s="7"/>
      <c r="CP1634" s="7"/>
      <c r="CQ1634" s="7"/>
      <c r="CR1634" s="8"/>
      <c r="CS1634" s="6"/>
      <c r="CT1634" s="7"/>
      <c r="CU1634" s="7"/>
      <c r="CV1634" s="7"/>
      <c r="CW1634" s="7"/>
      <c r="CX1634" s="8"/>
      <c r="CY1634" s="6"/>
      <c r="CZ1634" s="7"/>
      <c r="DA1634" s="7"/>
      <c r="DB1634" s="7"/>
      <c r="DC1634" s="7"/>
      <c r="DD1634" s="8"/>
      <c r="DE1634" s="6"/>
      <c r="DF1634" s="7"/>
      <c r="DG1634" s="7"/>
      <c r="DH1634" s="7"/>
      <c r="DI1634" s="7"/>
      <c r="DJ1634" s="8"/>
      <c r="DK1634" s="6"/>
      <c r="DL1634" s="7"/>
      <c r="DM1634" s="7"/>
      <c r="DN1634" s="7"/>
      <c r="DO1634" s="7"/>
      <c r="DP1634" s="8"/>
      <c r="DQ1634" s="6"/>
      <c r="DR1634" s="7"/>
      <c r="DS1634" s="7"/>
      <c r="DT1634" s="7"/>
      <c r="DU1634" s="7"/>
      <c r="DV1634" s="8"/>
      <c r="DW1634" s="6"/>
      <c r="DX1634" s="7"/>
      <c r="DY1634" s="7"/>
      <c r="DZ1634" s="7"/>
      <c r="EA1634" s="7"/>
      <c r="EB1634" s="8"/>
      <c r="EC1634" s="6"/>
      <c r="ED1634" s="7"/>
      <c r="EE1634" s="7"/>
      <c r="EF1634" s="7"/>
      <c r="EG1634" s="7"/>
      <c r="EH1634" s="8"/>
      <c r="EI1634" s="6"/>
      <c r="EJ1634" s="7"/>
      <c r="EK1634" s="7"/>
      <c r="EL1634" s="7"/>
      <c r="EM1634" s="7"/>
      <c r="EN1634" s="8"/>
      <c r="EO1634" s="6"/>
      <c r="EP1634" s="7"/>
      <c r="EQ1634" s="7"/>
      <c r="ER1634" s="7"/>
      <c r="ES1634" s="7"/>
      <c r="ET1634" s="8"/>
      <c r="EU1634" s="6"/>
      <c r="EV1634" s="7"/>
      <c r="EW1634" s="7"/>
      <c r="EX1634" s="7"/>
      <c r="EY1634" s="7"/>
      <c r="EZ1634" s="8"/>
      <c r="FA1634" s="6"/>
      <c r="FB1634" s="7"/>
      <c r="FC1634" s="7"/>
      <c r="FD1634" s="7"/>
      <c r="FE1634" s="7"/>
      <c r="FF1634" s="8"/>
      <c r="FG1634" s="6"/>
      <c r="FH1634" s="7"/>
      <c r="FI1634" s="7"/>
      <c r="FJ1634" s="7"/>
      <c r="FK1634" s="7"/>
      <c r="FL1634" s="8"/>
      <c r="FM1634" s="6"/>
      <c r="FN1634" s="7"/>
      <c r="FO1634" s="7"/>
      <c r="FP1634" s="7"/>
      <c r="FQ1634" s="7"/>
      <c r="FR1634" s="8"/>
      <c r="FS1634" s="6"/>
      <c r="FT1634" s="7"/>
      <c r="FU1634" s="7"/>
      <c r="FV1634" s="7"/>
      <c r="FW1634" s="7"/>
      <c r="FX1634" s="8"/>
      <c r="FY1634" s="6"/>
      <c r="FZ1634" s="7"/>
      <c r="GA1634" s="7"/>
      <c r="GB1634" s="7"/>
      <c r="GC1634" s="7"/>
      <c r="GD1634" s="8"/>
      <c r="GE1634" s="6"/>
      <c r="GF1634" s="7"/>
      <c r="GG1634" s="7"/>
      <c r="GH1634" s="7"/>
      <c r="GI1634" s="7"/>
      <c r="GJ1634" s="8"/>
      <c r="GK1634" s="6"/>
      <c r="GL1634" s="7"/>
      <c r="GM1634" s="7"/>
      <c r="GN1634" s="7"/>
      <c r="GO1634" s="7"/>
      <c r="GP1634" s="8"/>
      <c r="GQ1634" s="6"/>
      <c r="GR1634" s="7"/>
      <c r="GS1634" s="7"/>
      <c r="GT1634" s="7"/>
      <c r="GU1634" s="7"/>
      <c r="GV1634" s="8"/>
      <c r="GW1634" s="6"/>
      <c r="GX1634" s="7"/>
      <c r="GY1634" s="7"/>
      <c r="GZ1634" s="7"/>
      <c r="HA1634" s="7"/>
      <c r="HB1634" s="8"/>
      <c r="HC1634" s="6"/>
      <c r="HD1634" s="7"/>
      <c r="HE1634" s="7"/>
      <c r="HF1634" s="7"/>
      <c r="HG1634" s="7"/>
      <c r="HH1634" s="8"/>
      <c r="HI1634" s="6"/>
      <c r="HJ1634" s="7"/>
      <c r="HK1634" s="7"/>
      <c r="HL1634" s="7"/>
      <c r="HM1634" s="7"/>
      <c r="HN1634" s="8"/>
      <c r="HO1634" s="6"/>
      <c r="HP1634" s="7"/>
      <c r="HQ1634" s="7"/>
      <c r="HR1634" s="7"/>
      <c r="HS1634" s="7"/>
      <c r="HT1634" s="8"/>
      <c r="HU1634" s="6"/>
      <c r="HV1634" s="7"/>
      <c r="HW1634" s="7"/>
      <c r="HX1634" s="7"/>
      <c r="HY1634" s="7"/>
      <c r="HZ1634" s="8"/>
      <c r="IA1634" s="6"/>
      <c r="IB1634" s="7"/>
      <c r="IC1634" s="7"/>
      <c r="ID1634" s="7"/>
      <c r="IE1634" s="7"/>
      <c r="IF1634" s="8"/>
      <c r="IG1634" s="6"/>
      <c r="IH1634" s="7"/>
      <c r="II1634" s="7"/>
      <c r="IJ1634" s="7"/>
      <c r="IK1634" s="7"/>
      <c r="IL1634" s="8"/>
      <c r="IM1634" s="6"/>
      <c r="IN1634" s="7"/>
      <c r="IO1634" s="7"/>
      <c r="IP1634" s="7"/>
      <c r="IQ1634" s="7"/>
      <c r="IR1634" s="8"/>
      <c r="IS1634" s="6"/>
      <c r="IT1634" s="7"/>
      <c r="IU1634" s="7"/>
      <c r="IV1634" s="7"/>
    </row>
    <row r="1635" customFormat="false" ht="12.75" hidden="false" customHeight="false" outlineLevel="0" collapsed="false">
      <c r="A1635" s="5" t="s">
        <v>1900</v>
      </c>
      <c r="B1635" s="6" t="n">
        <v>37006</v>
      </c>
      <c r="C1635" s="7" t="s">
        <v>1157</v>
      </c>
      <c r="D1635" s="7" t="s">
        <v>1588</v>
      </c>
      <c r="E1635" s="7" t="s">
        <v>20</v>
      </c>
      <c r="F1635" s="8" t="s">
        <v>1098</v>
      </c>
      <c r="G1635" s="8" t="n">
        <v>630</v>
      </c>
      <c r="H1635" s="7"/>
      <c r="I1635" s="7"/>
      <c r="J1635" s="7"/>
      <c r="K1635" s="7"/>
      <c r="L1635" s="8"/>
      <c r="M1635" s="6"/>
      <c r="N1635" s="7"/>
      <c r="O1635" s="7"/>
      <c r="P1635" s="7"/>
      <c r="Q1635" s="7"/>
      <c r="R1635" s="8"/>
      <c r="S1635" s="6"/>
      <c r="T1635" s="7"/>
      <c r="U1635" s="7"/>
      <c r="V1635" s="7"/>
      <c r="W1635" s="7"/>
      <c r="X1635" s="8"/>
      <c r="Y1635" s="6"/>
      <c r="Z1635" s="7"/>
      <c r="AA1635" s="7"/>
      <c r="AB1635" s="7"/>
      <c r="AC1635" s="7"/>
      <c r="AD1635" s="8"/>
      <c r="AE1635" s="6"/>
      <c r="AF1635" s="7"/>
      <c r="AG1635" s="7"/>
      <c r="AH1635" s="7"/>
      <c r="AI1635" s="7"/>
      <c r="AJ1635" s="8"/>
      <c r="AK1635" s="6"/>
      <c r="AL1635" s="7"/>
      <c r="AM1635" s="7"/>
      <c r="AN1635" s="7"/>
      <c r="AO1635" s="7"/>
      <c r="AP1635" s="8"/>
      <c r="AQ1635" s="6"/>
      <c r="AR1635" s="7"/>
      <c r="AS1635" s="7"/>
      <c r="AT1635" s="7"/>
      <c r="AU1635" s="7"/>
      <c r="AV1635" s="8"/>
      <c r="AW1635" s="6"/>
      <c r="AX1635" s="7"/>
      <c r="AY1635" s="7"/>
      <c r="AZ1635" s="7"/>
      <c r="BA1635" s="7"/>
      <c r="BB1635" s="8"/>
      <c r="BC1635" s="6"/>
      <c r="BD1635" s="7"/>
      <c r="BE1635" s="7"/>
      <c r="BF1635" s="7"/>
      <c r="BG1635" s="7"/>
      <c r="BH1635" s="8"/>
      <c r="BI1635" s="6"/>
      <c r="BJ1635" s="7"/>
      <c r="BK1635" s="7"/>
      <c r="BL1635" s="7"/>
      <c r="BM1635" s="7"/>
      <c r="BN1635" s="8"/>
      <c r="BO1635" s="6"/>
      <c r="BP1635" s="7"/>
      <c r="BQ1635" s="7"/>
      <c r="BR1635" s="7"/>
      <c r="BS1635" s="7"/>
      <c r="BT1635" s="8"/>
      <c r="BU1635" s="6"/>
      <c r="BV1635" s="7"/>
      <c r="BW1635" s="7"/>
      <c r="BX1635" s="7"/>
      <c r="BY1635" s="7"/>
      <c r="BZ1635" s="8"/>
      <c r="CA1635" s="6"/>
      <c r="CB1635" s="7"/>
      <c r="CC1635" s="7"/>
      <c r="CD1635" s="7"/>
      <c r="CE1635" s="7"/>
      <c r="CF1635" s="8"/>
      <c r="CG1635" s="6"/>
      <c r="CH1635" s="7"/>
      <c r="CI1635" s="7"/>
      <c r="CJ1635" s="7"/>
      <c r="CK1635" s="7"/>
      <c r="CL1635" s="8"/>
      <c r="CM1635" s="6"/>
      <c r="CN1635" s="7"/>
      <c r="CO1635" s="7"/>
      <c r="CP1635" s="7"/>
      <c r="CQ1635" s="7"/>
      <c r="CR1635" s="8"/>
      <c r="CS1635" s="6"/>
      <c r="CT1635" s="7"/>
      <c r="CU1635" s="7"/>
      <c r="CV1635" s="7"/>
      <c r="CW1635" s="7"/>
      <c r="CX1635" s="8"/>
      <c r="CY1635" s="6"/>
      <c r="CZ1635" s="7"/>
      <c r="DA1635" s="7"/>
      <c r="DB1635" s="7"/>
      <c r="DC1635" s="7"/>
      <c r="DD1635" s="8"/>
      <c r="DE1635" s="6"/>
      <c r="DF1635" s="7"/>
      <c r="DG1635" s="7"/>
      <c r="DH1635" s="7"/>
      <c r="DI1635" s="7"/>
      <c r="DJ1635" s="8"/>
      <c r="DK1635" s="6"/>
      <c r="DL1635" s="7"/>
      <c r="DM1635" s="7"/>
      <c r="DN1635" s="7"/>
      <c r="DO1635" s="7"/>
      <c r="DP1635" s="8"/>
      <c r="DQ1635" s="6"/>
      <c r="DR1635" s="7"/>
      <c r="DS1635" s="7"/>
      <c r="DT1635" s="7"/>
      <c r="DU1635" s="7"/>
      <c r="DV1635" s="8"/>
      <c r="DW1635" s="6"/>
      <c r="DX1635" s="7"/>
      <c r="DY1635" s="7"/>
      <c r="DZ1635" s="7"/>
      <c r="EA1635" s="7"/>
      <c r="EB1635" s="8"/>
      <c r="EC1635" s="6"/>
      <c r="ED1635" s="7"/>
      <c r="EE1635" s="7"/>
      <c r="EF1635" s="7"/>
      <c r="EG1635" s="7"/>
      <c r="EH1635" s="8"/>
      <c r="EI1635" s="6"/>
      <c r="EJ1635" s="7"/>
      <c r="EK1635" s="7"/>
      <c r="EL1635" s="7"/>
      <c r="EM1635" s="7"/>
      <c r="EN1635" s="8"/>
      <c r="EO1635" s="6"/>
      <c r="EP1635" s="7"/>
      <c r="EQ1635" s="7"/>
      <c r="ER1635" s="7"/>
      <c r="ES1635" s="7"/>
      <c r="ET1635" s="8"/>
      <c r="EU1635" s="6"/>
      <c r="EV1635" s="7"/>
      <c r="EW1635" s="7"/>
      <c r="EX1635" s="7"/>
      <c r="EY1635" s="7"/>
      <c r="EZ1635" s="8"/>
      <c r="FA1635" s="6"/>
      <c r="FB1635" s="7"/>
      <c r="FC1635" s="7"/>
      <c r="FD1635" s="7"/>
      <c r="FE1635" s="7"/>
      <c r="FF1635" s="8"/>
      <c r="FG1635" s="6"/>
      <c r="FH1635" s="7"/>
      <c r="FI1635" s="7"/>
      <c r="FJ1635" s="7"/>
      <c r="FK1635" s="7"/>
      <c r="FL1635" s="8"/>
      <c r="FM1635" s="6"/>
      <c r="FN1635" s="7"/>
      <c r="FO1635" s="7"/>
      <c r="FP1635" s="7"/>
      <c r="FQ1635" s="7"/>
      <c r="FR1635" s="8"/>
      <c r="FS1635" s="6"/>
      <c r="FT1635" s="7"/>
      <c r="FU1635" s="7"/>
      <c r="FV1635" s="7"/>
      <c r="FW1635" s="7"/>
      <c r="FX1635" s="8"/>
      <c r="FY1635" s="6"/>
      <c r="FZ1635" s="7"/>
      <c r="GA1635" s="7"/>
      <c r="GB1635" s="7"/>
      <c r="GC1635" s="7"/>
      <c r="GD1635" s="8"/>
      <c r="GE1635" s="6"/>
      <c r="GF1635" s="7"/>
      <c r="GG1635" s="7"/>
      <c r="GH1635" s="7"/>
      <c r="GI1635" s="7"/>
      <c r="GJ1635" s="8"/>
      <c r="GK1635" s="6"/>
      <c r="GL1635" s="7"/>
      <c r="GM1635" s="7"/>
      <c r="GN1635" s="7"/>
      <c r="GO1635" s="7"/>
      <c r="GP1635" s="8"/>
      <c r="GQ1635" s="6"/>
      <c r="GR1635" s="7"/>
      <c r="GS1635" s="7"/>
      <c r="GT1635" s="7"/>
      <c r="GU1635" s="7"/>
      <c r="GV1635" s="8"/>
      <c r="GW1635" s="6"/>
      <c r="GX1635" s="7"/>
      <c r="GY1635" s="7"/>
      <c r="GZ1635" s="7"/>
      <c r="HA1635" s="7"/>
      <c r="HB1635" s="8"/>
      <c r="HC1635" s="6"/>
      <c r="HD1635" s="7"/>
      <c r="HE1635" s="7"/>
      <c r="HF1635" s="7"/>
      <c r="HG1635" s="7"/>
      <c r="HH1635" s="8"/>
      <c r="HI1635" s="6"/>
      <c r="HJ1635" s="7"/>
      <c r="HK1635" s="7"/>
      <c r="HL1635" s="7"/>
      <c r="HM1635" s="7"/>
      <c r="HN1635" s="8"/>
      <c r="HO1635" s="6"/>
      <c r="HP1635" s="7"/>
      <c r="HQ1635" s="7"/>
      <c r="HR1635" s="7"/>
      <c r="HS1635" s="7"/>
      <c r="HT1635" s="8"/>
      <c r="HU1635" s="6"/>
      <c r="HV1635" s="7"/>
      <c r="HW1635" s="7"/>
      <c r="HX1635" s="7"/>
      <c r="HY1635" s="7"/>
      <c r="HZ1635" s="8"/>
      <c r="IA1635" s="6"/>
      <c r="IB1635" s="7"/>
      <c r="IC1635" s="7"/>
      <c r="ID1635" s="7"/>
      <c r="IE1635" s="7"/>
      <c r="IF1635" s="8"/>
      <c r="IG1635" s="6"/>
      <c r="IH1635" s="7"/>
      <c r="II1635" s="7"/>
      <c r="IJ1635" s="7"/>
      <c r="IK1635" s="7"/>
      <c r="IL1635" s="8"/>
      <c r="IM1635" s="6"/>
      <c r="IN1635" s="7"/>
      <c r="IO1635" s="7"/>
      <c r="IP1635" s="7"/>
      <c r="IQ1635" s="7"/>
      <c r="IR1635" s="8"/>
      <c r="IS1635" s="6"/>
      <c r="IT1635" s="7"/>
      <c r="IU1635" s="7"/>
      <c r="IV1635" s="7"/>
    </row>
    <row r="1636" customFormat="false" ht="12.75" hidden="false" customHeight="false" outlineLevel="0" collapsed="false">
      <c r="A1636" s="5" t="s">
        <v>1901</v>
      </c>
      <c r="B1636" s="6" t="n">
        <v>37006</v>
      </c>
      <c r="C1636" s="7" t="s">
        <v>262</v>
      </c>
      <c r="D1636" s="7" t="s">
        <v>1588</v>
      </c>
      <c r="E1636" s="7" t="s">
        <v>20</v>
      </c>
      <c r="F1636" s="8" t="s">
        <v>1280</v>
      </c>
      <c r="G1636" s="8" t="n">
        <v>585</v>
      </c>
      <c r="H1636" s="7"/>
      <c r="I1636" s="7"/>
      <c r="J1636" s="7"/>
      <c r="K1636" s="7"/>
      <c r="L1636" s="8"/>
      <c r="M1636" s="6"/>
      <c r="N1636" s="7"/>
      <c r="O1636" s="7"/>
      <c r="P1636" s="7"/>
      <c r="Q1636" s="7"/>
      <c r="R1636" s="8"/>
      <c r="S1636" s="6"/>
      <c r="T1636" s="7"/>
      <c r="U1636" s="7"/>
      <c r="V1636" s="7"/>
      <c r="W1636" s="7"/>
      <c r="X1636" s="8"/>
      <c r="Y1636" s="6"/>
      <c r="Z1636" s="7"/>
      <c r="AA1636" s="7"/>
      <c r="AB1636" s="7"/>
      <c r="AC1636" s="7"/>
      <c r="AD1636" s="8"/>
      <c r="AE1636" s="6"/>
      <c r="AF1636" s="7"/>
      <c r="AG1636" s="7"/>
      <c r="AH1636" s="7"/>
      <c r="AI1636" s="7"/>
      <c r="AJ1636" s="8"/>
      <c r="AK1636" s="6"/>
      <c r="AL1636" s="7"/>
      <c r="AM1636" s="7"/>
      <c r="AN1636" s="7"/>
      <c r="AO1636" s="7"/>
      <c r="AP1636" s="8"/>
      <c r="AQ1636" s="6"/>
      <c r="AR1636" s="7"/>
      <c r="AS1636" s="7"/>
      <c r="AT1636" s="7"/>
      <c r="AU1636" s="7"/>
      <c r="AV1636" s="8"/>
      <c r="AW1636" s="6"/>
      <c r="AX1636" s="7"/>
      <c r="AY1636" s="7"/>
      <c r="AZ1636" s="7"/>
      <c r="BA1636" s="7"/>
      <c r="BB1636" s="8"/>
      <c r="BC1636" s="6"/>
      <c r="BD1636" s="7"/>
      <c r="BE1636" s="7"/>
      <c r="BF1636" s="7"/>
      <c r="BG1636" s="7"/>
      <c r="BH1636" s="8"/>
      <c r="BI1636" s="6"/>
      <c r="BJ1636" s="7"/>
      <c r="BK1636" s="7"/>
      <c r="BL1636" s="7"/>
      <c r="BM1636" s="7"/>
      <c r="BN1636" s="8"/>
      <c r="BO1636" s="6"/>
      <c r="BP1636" s="7"/>
      <c r="BQ1636" s="7"/>
      <c r="BR1636" s="7"/>
      <c r="BS1636" s="7"/>
      <c r="BT1636" s="8"/>
      <c r="BU1636" s="6"/>
      <c r="BV1636" s="7"/>
      <c r="BW1636" s="7"/>
      <c r="BX1636" s="7"/>
      <c r="BY1636" s="7"/>
      <c r="BZ1636" s="8"/>
      <c r="CA1636" s="6"/>
      <c r="CB1636" s="7"/>
      <c r="CC1636" s="7"/>
      <c r="CD1636" s="7"/>
      <c r="CE1636" s="7"/>
      <c r="CF1636" s="8"/>
      <c r="CG1636" s="6"/>
      <c r="CH1636" s="7"/>
      <c r="CI1636" s="7"/>
      <c r="CJ1636" s="7"/>
      <c r="CK1636" s="7"/>
      <c r="CL1636" s="8"/>
      <c r="CM1636" s="6"/>
      <c r="CN1636" s="7"/>
      <c r="CO1636" s="7"/>
      <c r="CP1636" s="7"/>
      <c r="CQ1636" s="7"/>
      <c r="CR1636" s="8"/>
      <c r="CS1636" s="6"/>
      <c r="CT1636" s="7"/>
      <c r="CU1636" s="7"/>
      <c r="CV1636" s="7"/>
      <c r="CW1636" s="7"/>
      <c r="CX1636" s="8"/>
      <c r="CY1636" s="6"/>
      <c r="CZ1636" s="7"/>
      <c r="DA1636" s="7"/>
      <c r="DB1636" s="7"/>
      <c r="DC1636" s="7"/>
      <c r="DD1636" s="8"/>
      <c r="DE1636" s="6"/>
      <c r="DF1636" s="7"/>
      <c r="DG1636" s="7"/>
      <c r="DH1636" s="7"/>
      <c r="DI1636" s="7"/>
      <c r="DJ1636" s="8"/>
      <c r="DK1636" s="6"/>
      <c r="DL1636" s="7"/>
      <c r="DM1636" s="7"/>
      <c r="DN1636" s="7"/>
      <c r="DO1636" s="7"/>
      <c r="DP1636" s="8"/>
      <c r="DQ1636" s="6"/>
      <c r="DR1636" s="7"/>
      <c r="DS1636" s="7"/>
      <c r="DT1636" s="7"/>
      <c r="DU1636" s="7"/>
      <c r="DV1636" s="8"/>
      <c r="DW1636" s="6"/>
      <c r="DX1636" s="7"/>
      <c r="DY1636" s="7"/>
      <c r="DZ1636" s="7"/>
      <c r="EA1636" s="7"/>
      <c r="EB1636" s="8"/>
      <c r="EC1636" s="6"/>
      <c r="ED1636" s="7"/>
      <c r="EE1636" s="7"/>
      <c r="EF1636" s="7"/>
      <c r="EG1636" s="7"/>
      <c r="EH1636" s="8"/>
      <c r="EI1636" s="6"/>
      <c r="EJ1636" s="7"/>
      <c r="EK1636" s="7"/>
      <c r="EL1636" s="7"/>
      <c r="EM1636" s="7"/>
      <c r="EN1636" s="8"/>
      <c r="EO1636" s="6"/>
      <c r="EP1636" s="7"/>
      <c r="EQ1636" s="7"/>
      <c r="ER1636" s="7"/>
      <c r="ES1636" s="7"/>
      <c r="ET1636" s="8"/>
      <c r="EU1636" s="6"/>
      <c r="EV1636" s="7"/>
      <c r="EW1636" s="7"/>
      <c r="EX1636" s="7"/>
      <c r="EY1636" s="7"/>
      <c r="EZ1636" s="8"/>
      <c r="FA1636" s="6"/>
      <c r="FB1636" s="7"/>
      <c r="FC1636" s="7"/>
      <c r="FD1636" s="7"/>
      <c r="FE1636" s="7"/>
      <c r="FF1636" s="8"/>
      <c r="FG1636" s="6"/>
      <c r="FH1636" s="7"/>
      <c r="FI1636" s="7"/>
      <c r="FJ1636" s="7"/>
      <c r="FK1636" s="7"/>
      <c r="FL1636" s="8"/>
      <c r="FM1636" s="6"/>
      <c r="FN1636" s="7"/>
      <c r="FO1636" s="7"/>
      <c r="FP1636" s="7"/>
      <c r="FQ1636" s="7"/>
      <c r="FR1636" s="8"/>
      <c r="FS1636" s="6"/>
      <c r="FT1636" s="7"/>
      <c r="FU1636" s="7"/>
      <c r="FV1636" s="7"/>
      <c r="FW1636" s="7"/>
      <c r="FX1636" s="8"/>
      <c r="FY1636" s="6"/>
      <c r="FZ1636" s="7"/>
      <c r="GA1636" s="7"/>
      <c r="GB1636" s="7"/>
      <c r="GC1636" s="7"/>
      <c r="GD1636" s="8"/>
      <c r="GE1636" s="6"/>
      <c r="GF1636" s="7"/>
      <c r="GG1636" s="7"/>
      <c r="GH1636" s="7"/>
      <c r="GI1636" s="7"/>
      <c r="GJ1636" s="8"/>
      <c r="GK1636" s="6"/>
      <c r="GL1636" s="7"/>
      <c r="GM1636" s="7"/>
      <c r="GN1636" s="7"/>
      <c r="GO1636" s="7"/>
      <c r="GP1636" s="8"/>
      <c r="GQ1636" s="6"/>
      <c r="GR1636" s="7"/>
      <c r="GS1636" s="7"/>
      <c r="GT1636" s="7"/>
      <c r="GU1636" s="7"/>
      <c r="GV1636" s="8"/>
      <c r="GW1636" s="6"/>
      <c r="GX1636" s="7"/>
      <c r="GY1636" s="7"/>
      <c r="GZ1636" s="7"/>
      <c r="HA1636" s="7"/>
      <c r="HB1636" s="8"/>
      <c r="HC1636" s="6"/>
      <c r="HD1636" s="7"/>
      <c r="HE1636" s="7"/>
      <c r="HF1636" s="7"/>
      <c r="HG1636" s="7"/>
      <c r="HH1636" s="8"/>
      <c r="HI1636" s="6"/>
      <c r="HJ1636" s="7"/>
      <c r="HK1636" s="7"/>
      <c r="HL1636" s="7"/>
      <c r="HM1636" s="7"/>
      <c r="HN1636" s="8"/>
      <c r="HO1636" s="6"/>
      <c r="HP1636" s="7"/>
      <c r="HQ1636" s="7"/>
      <c r="HR1636" s="7"/>
      <c r="HS1636" s="7"/>
      <c r="HT1636" s="8"/>
      <c r="HU1636" s="6"/>
      <c r="HV1636" s="7"/>
      <c r="HW1636" s="7"/>
      <c r="HX1636" s="7"/>
      <c r="HY1636" s="7"/>
      <c r="HZ1636" s="8"/>
      <c r="IA1636" s="6"/>
      <c r="IB1636" s="7"/>
      <c r="IC1636" s="7"/>
      <c r="ID1636" s="7"/>
      <c r="IE1636" s="7"/>
      <c r="IF1636" s="8"/>
      <c r="IG1636" s="6"/>
      <c r="IH1636" s="7"/>
      <c r="II1636" s="7"/>
      <c r="IJ1636" s="7"/>
      <c r="IK1636" s="7"/>
      <c r="IL1636" s="8"/>
      <c r="IM1636" s="6"/>
      <c r="IN1636" s="7"/>
      <c r="IO1636" s="7"/>
      <c r="IP1636" s="7"/>
      <c r="IQ1636" s="7"/>
      <c r="IR1636" s="8"/>
      <c r="IS1636" s="6"/>
      <c r="IT1636" s="7"/>
      <c r="IU1636" s="7"/>
      <c r="IV1636" s="7"/>
    </row>
    <row r="1637" customFormat="false" ht="12.75" hidden="false" customHeight="false" outlineLevel="0" collapsed="false">
      <c r="A1637" s="5" t="s">
        <v>1902</v>
      </c>
      <c r="B1637" s="6" t="n">
        <v>37006</v>
      </c>
      <c r="C1637" s="7" t="s">
        <v>1733</v>
      </c>
      <c r="D1637" s="7" t="s">
        <v>1588</v>
      </c>
      <c r="E1637" s="7" t="s">
        <v>20</v>
      </c>
      <c r="F1637" s="8" t="s">
        <v>1098</v>
      </c>
      <c r="G1637" s="8" t="n">
        <v>321</v>
      </c>
      <c r="H1637" s="7"/>
      <c r="I1637" s="7"/>
      <c r="J1637" s="7"/>
      <c r="K1637" s="7"/>
      <c r="L1637" s="8"/>
      <c r="M1637" s="6"/>
      <c r="N1637" s="7"/>
      <c r="O1637" s="7"/>
      <c r="P1637" s="7"/>
      <c r="Q1637" s="7"/>
      <c r="R1637" s="8"/>
      <c r="S1637" s="6"/>
      <c r="T1637" s="7"/>
      <c r="U1637" s="7"/>
      <c r="V1637" s="7"/>
      <c r="W1637" s="7"/>
      <c r="X1637" s="8"/>
      <c r="Y1637" s="6"/>
      <c r="Z1637" s="7"/>
      <c r="AA1637" s="7"/>
      <c r="AB1637" s="7"/>
      <c r="AC1637" s="7"/>
      <c r="AD1637" s="8"/>
      <c r="AE1637" s="6"/>
      <c r="AF1637" s="7"/>
      <c r="AG1637" s="7"/>
      <c r="AH1637" s="7"/>
      <c r="AI1637" s="7"/>
      <c r="AJ1637" s="8"/>
      <c r="AK1637" s="6"/>
      <c r="AL1637" s="7"/>
      <c r="AM1637" s="7"/>
      <c r="AN1637" s="7"/>
      <c r="AO1637" s="7"/>
      <c r="AP1637" s="8"/>
      <c r="AQ1637" s="6"/>
      <c r="AR1637" s="7"/>
      <c r="AS1637" s="7"/>
      <c r="AT1637" s="7"/>
      <c r="AU1637" s="7"/>
      <c r="AV1637" s="8"/>
      <c r="AW1637" s="6"/>
      <c r="AX1637" s="7"/>
      <c r="AY1637" s="7"/>
      <c r="AZ1637" s="7"/>
      <c r="BA1637" s="7"/>
      <c r="BB1637" s="8"/>
      <c r="BC1637" s="6"/>
      <c r="BD1637" s="7"/>
      <c r="BE1637" s="7"/>
      <c r="BF1637" s="7"/>
      <c r="BG1637" s="7"/>
      <c r="BH1637" s="8"/>
      <c r="BI1637" s="6"/>
      <c r="BJ1637" s="7"/>
      <c r="BK1637" s="7"/>
      <c r="BL1637" s="7"/>
      <c r="BM1637" s="7"/>
      <c r="BN1637" s="8"/>
      <c r="BO1637" s="6"/>
      <c r="BP1637" s="7"/>
      <c r="BQ1637" s="7"/>
      <c r="BR1637" s="7"/>
      <c r="BS1637" s="7"/>
      <c r="BT1637" s="8"/>
      <c r="BU1637" s="6"/>
      <c r="BV1637" s="7"/>
      <c r="BW1637" s="7"/>
      <c r="BX1637" s="7"/>
      <c r="BY1637" s="7"/>
      <c r="BZ1637" s="8"/>
      <c r="CA1637" s="6"/>
      <c r="CB1637" s="7"/>
      <c r="CC1637" s="7"/>
      <c r="CD1637" s="7"/>
      <c r="CE1637" s="7"/>
      <c r="CF1637" s="8"/>
      <c r="CG1637" s="6"/>
      <c r="CH1637" s="7"/>
      <c r="CI1637" s="7"/>
      <c r="CJ1637" s="7"/>
      <c r="CK1637" s="7"/>
      <c r="CL1637" s="8"/>
      <c r="CM1637" s="6"/>
      <c r="CN1637" s="7"/>
      <c r="CO1637" s="7"/>
      <c r="CP1637" s="7"/>
      <c r="CQ1637" s="7"/>
      <c r="CR1637" s="8"/>
      <c r="CS1637" s="6"/>
      <c r="CT1637" s="7"/>
      <c r="CU1637" s="7"/>
      <c r="CV1637" s="7"/>
      <c r="CW1637" s="7"/>
      <c r="CX1637" s="8"/>
      <c r="CY1637" s="6"/>
      <c r="CZ1637" s="7"/>
      <c r="DA1637" s="7"/>
      <c r="DB1637" s="7"/>
      <c r="DC1637" s="7"/>
      <c r="DD1637" s="8"/>
      <c r="DE1637" s="6"/>
      <c r="DF1637" s="7"/>
      <c r="DG1637" s="7"/>
      <c r="DH1637" s="7"/>
      <c r="DI1637" s="7"/>
      <c r="DJ1637" s="8"/>
      <c r="DK1637" s="6"/>
      <c r="DL1637" s="7"/>
      <c r="DM1637" s="7"/>
      <c r="DN1637" s="7"/>
      <c r="DO1637" s="7"/>
      <c r="DP1637" s="8"/>
      <c r="DQ1637" s="6"/>
      <c r="DR1637" s="7"/>
      <c r="DS1637" s="7"/>
      <c r="DT1637" s="7"/>
      <c r="DU1637" s="7"/>
      <c r="DV1637" s="8"/>
      <c r="DW1637" s="6"/>
      <c r="DX1637" s="7"/>
      <c r="DY1637" s="7"/>
      <c r="DZ1637" s="7"/>
      <c r="EA1637" s="7"/>
      <c r="EB1637" s="8"/>
      <c r="EC1637" s="6"/>
      <c r="ED1637" s="7"/>
      <c r="EE1637" s="7"/>
      <c r="EF1637" s="7"/>
      <c r="EG1637" s="7"/>
      <c r="EH1637" s="8"/>
      <c r="EI1637" s="6"/>
      <c r="EJ1637" s="7"/>
      <c r="EK1637" s="7"/>
      <c r="EL1637" s="7"/>
      <c r="EM1637" s="7"/>
      <c r="EN1637" s="8"/>
      <c r="EO1637" s="6"/>
      <c r="EP1637" s="7"/>
      <c r="EQ1637" s="7"/>
      <c r="ER1637" s="7"/>
      <c r="ES1637" s="7"/>
      <c r="ET1637" s="8"/>
      <c r="EU1637" s="6"/>
      <c r="EV1637" s="7"/>
      <c r="EW1637" s="7"/>
      <c r="EX1637" s="7"/>
      <c r="EY1637" s="7"/>
      <c r="EZ1637" s="8"/>
      <c r="FA1637" s="6"/>
      <c r="FB1637" s="7"/>
      <c r="FC1637" s="7"/>
      <c r="FD1637" s="7"/>
      <c r="FE1637" s="7"/>
      <c r="FF1637" s="8"/>
      <c r="FG1637" s="6"/>
      <c r="FH1637" s="7"/>
      <c r="FI1637" s="7"/>
      <c r="FJ1637" s="7"/>
      <c r="FK1637" s="7"/>
      <c r="FL1637" s="8"/>
      <c r="FM1637" s="6"/>
      <c r="FN1637" s="7"/>
      <c r="FO1637" s="7"/>
      <c r="FP1637" s="7"/>
      <c r="FQ1637" s="7"/>
      <c r="FR1637" s="8"/>
      <c r="FS1637" s="6"/>
      <c r="FT1637" s="7"/>
      <c r="FU1637" s="7"/>
      <c r="FV1637" s="7"/>
      <c r="FW1637" s="7"/>
      <c r="FX1637" s="8"/>
      <c r="FY1637" s="6"/>
      <c r="FZ1637" s="7"/>
      <c r="GA1637" s="7"/>
      <c r="GB1637" s="7"/>
      <c r="GC1637" s="7"/>
      <c r="GD1637" s="8"/>
      <c r="GE1637" s="6"/>
      <c r="GF1637" s="7"/>
      <c r="GG1637" s="7"/>
      <c r="GH1637" s="7"/>
      <c r="GI1637" s="7"/>
      <c r="GJ1637" s="8"/>
      <c r="GK1637" s="6"/>
      <c r="GL1637" s="7"/>
      <c r="GM1637" s="7"/>
      <c r="GN1637" s="7"/>
      <c r="GO1637" s="7"/>
      <c r="GP1637" s="8"/>
      <c r="GQ1637" s="6"/>
      <c r="GR1637" s="7"/>
      <c r="GS1637" s="7"/>
      <c r="GT1637" s="7"/>
      <c r="GU1637" s="7"/>
      <c r="GV1637" s="8"/>
      <c r="GW1637" s="6"/>
      <c r="GX1637" s="7"/>
      <c r="GY1637" s="7"/>
      <c r="GZ1637" s="7"/>
      <c r="HA1637" s="7"/>
      <c r="HB1637" s="8"/>
      <c r="HC1637" s="6"/>
      <c r="HD1637" s="7"/>
      <c r="HE1637" s="7"/>
      <c r="HF1637" s="7"/>
      <c r="HG1637" s="7"/>
      <c r="HH1637" s="8"/>
      <c r="HI1637" s="6"/>
      <c r="HJ1637" s="7"/>
      <c r="HK1637" s="7"/>
      <c r="HL1637" s="7"/>
      <c r="HM1637" s="7"/>
      <c r="HN1637" s="8"/>
      <c r="HO1637" s="6"/>
      <c r="HP1637" s="7"/>
      <c r="HQ1637" s="7"/>
      <c r="HR1637" s="7"/>
      <c r="HS1637" s="7"/>
      <c r="HT1637" s="8"/>
      <c r="HU1637" s="6"/>
      <c r="HV1637" s="7"/>
      <c r="HW1637" s="7"/>
      <c r="HX1637" s="7"/>
      <c r="HY1637" s="7"/>
      <c r="HZ1637" s="8"/>
      <c r="IA1637" s="6"/>
      <c r="IB1637" s="7"/>
      <c r="IC1637" s="7"/>
      <c r="ID1637" s="7"/>
      <c r="IE1637" s="7"/>
      <c r="IF1637" s="8"/>
      <c r="IG1637" s="6"/>
      <c r="IH1637" s="7"/>
      <c r="II1637" s="7"/>
      <c r="IJ1637" s="7"/>
      <c r="IK1637" s="7"/>
      <c r="IL1637" s="8"/>
      <c r="IM1637" s="6"/>
      <c r="IN1637" s="7"/>
      <c r="IO1637" s="7"/>
      <c r="IP1637" s="7"/>
      <c r="IQ1637" s="7"/>
      <c r="IR1637" s="8"/>
      <c r="IS1637" s="6"/>
      <c r="IT1637" s="7"/>
      <c r="IU1637" s="7"/>
      <c r="IV1637" s="7"/>
    </row>
    <row r="1638" customFormat="false" ht="12.75" hidden="false" customHeight="false" outlineLevel="0" collapsed="false">
      <c r="A1638" s="5" t="s">
        <v>1903</v>
      </c>
      <c r="B1638" s="6" t="n">
        <v>37006</v>
      </c>
      <c r="C1638" s="7" t="s">
        <v>1782</v>
      </c>
      <c r="D1638" s="7" t="s">
        <v>1588</v>
      </c>
      <c r="E1638" s="7" t="s">
        <v>20</v>
      </c>
      <c r="F1638" s="8" t="s">
        <v>1280</v>
      </c>
      <c r="G1638" s="8" t="n">
        <v>7410</v>
      </c>
      <c r="H1638" s="7"/>
      <c r="I1638" s="7"/>
      <c r="J1638" s="7"/>
      <c r="K1638" s="7"/>
      <c r="L1638" s="8"/>
      <c r="M1638" s="6"/>
      <c r="N1638" s="7"/>
      <c r="O1638" s="7"/>
      <c r="P1638" s="7"/>
      <c r="Q1638" s="7"/>
      <c r="R1638" s="8"/>
      <c r="S1638" s="6"/>
      <c r="T1638" s="7"/>
      <c r="U1638" s="7"/>
      <c r="V1638" s="7"/>
      <c r="W1638" s="7"/>
      <c r="X1638" s="8"/>
      <c r="Y1638" s="6"/>
      <c r="Z1638" s="7"/>
      <c r="AA1638" s="7"/>
      <c r="AB1638" s="7"/>
      <c r="AC1638" s="7"/>
      <c r="AD1638" s="8"/>
      <c r="AE1638" s="6"/>
      <c r="AF1638" s="7"/>
      <c r="AG1638" s="7"/>
      <c r="AH1638" s="7"/>
      <c r="AI1638" s="7"/>
      <c r="AJ1638" s="8"/>
      <c r="AK1638" s="6"/>
      <c r="AL1638" s="7"/>
      <c r="AM1638" s="7"/>
      <c r="AN1638" s="7"/>
      <c r="AO1638" s="7"/>
      <c r="AP1638" s="8"/>
      <c r="AQ1638" s="6"/>
      <c r="AR1638" s="7"/>
      <c r="AS1638" s="7"/>
      <c r="AT1638" s="7"/>
      <c r="AU1638" s="7"/>
      <c r="AV1638" s="8"/>
      <c r="AW1638" s="6"/>
      <c r="AX1638" s="7"/>
      <c r="AY1638" s="7"/>
      <c r="AZ1638" s="7"/>
      <c r="BA1638" s="7"/>
      <c r="BB1638" s="8"/>
      <c r="BC1638" s="6"/>
      <c r="BD1638" s="7"/>
      <c r="BE1638" s="7"/>
      <c r="BF1638" s="7"/>
      <c r="BG1638" s="7"/>
      <c r="BH1638" s="8"/>
      <c r="BI1638" s="6"/>
      <c r="BJ1638" s="7"/>
      <c r="BK1638" s="7"/>
      <c r="BL1638" s="7"/>
      <c r="BM1638" s="7"/>
      <c r="BN1638" s="8"/>
      <c r="BO1638" s="6"/>
      <c r="BP1638" s="7"/>
      <c r="BQ1638" s="7"/>
      <c r="BR1638" s="7"/>
      <c r="BS1638" s="7"/>
      <c r="BT1638" s="8"/>
      <c r="BU1638" s="6"/>
      <c r="BV1638" s="7"/>
      <c r="BW1638" s="7"/>
      <c r="BX1638" s="7"/>
      <c r="BY1638" s="7"/>
      <c r="BZ1638" s="8"/>
      <c r="CA1638" s="6"/>
      <c r="CB1638" s="7"/>
      <c r="CC1638" s="7"/>
      <c r="CD1638" s="7"/>
      <c r="CE1638" s="7"/>
      <c r="CF1638" s="8"/>
      <c r="CG1638" s="6"/>
      <c r="CH1638" s="7"/>
      <c r="CI1638" s="7"/>
      <c r="CJ1638" s="7"/>
      <c r="CK1638" s="7"/>
      <c r="CL1638" s="8"/>
      <c r="CM1638" s="6"/>
      <c r="CN1638" s="7"/>
      <c r="CO1638" s="7"/>
      <c r="CP1638" s="7"/>
      <c r="CQ1638" s="7"/>
      <c r="CR1638" s="8"/>
      <c r="CS1638" s="6"/>
      <c r="CT1638" s="7"/>
      <c r="CU1638" s="7"/>
      <c r="CV1638" s="7"/>
      <c r="CW1638" s="7"/>
      <c r="CX1638" s="8"/>
      <c r="CY1638" s="6"/>
      <c r="CZ1638" s="7"/>
      <c r="DA1638" s="7"/>
      <c r="DB1638" s="7"/>
      <c r="DC1638" s="7"/>
      <c r="DD1638" s="8"/>
      <c r="DE1638" s="6"/>
      <c r="DF1638" s="7"/>
      <c r="DG1638" s="7"/>
      <c r="DH1638" s="7"/>
      <c r="DI1638" s="7"/>
      <c r="DJ1638" s="8"/>
      <c r="DK1638" s="6"/>
      <c r="DL1638" s="7"/>
      <c r="DM1638" s="7"/>
      <c r="DN1638" s="7"/>
      <c r="DO1638" s="7"/>
      <c r="DP1638" s="8"/>
      <c r="DQ1638" s="6"/>
      <c r="DR1638" s="7"/>
      <c r="DS1638" s="7"/>
      <c r="DT1638" s="7"/>
      <c r="DU1638" s="7"/>
      <c r="DV1638" s="8"/>
      <c r="DW1638" s="6"/>
      <c r="DX1638" s="7"/>
      <c r="DY1638" s="7"/>
      <c r="DZ1638" s="7"/>
      <c r="EA1638" s="7"/>
      <c r="EB1638" s="8"/>
      <c r="EC1638" s="6"/>
      <c r="ED1638" s="7"/>
      <c r="EE1638" s="7"/>
      <c r="EF1638" s="7"/>
      <c r="EG1638" s="7"/>
      <c r="EH1638" s="8"/>
      <c r="EI1638" s="6"/>
      <c r="EJ1638" s="7"/>
      <c r="EK1638" s="7"/>
      <c r="EL1638" s="7"/>
      <c r="EM1638" s="7"/>
      <c r="EN1638" s="8"/>
      <c r="EO1638" s="6"/>
      <c r="EP1638" s="7"/>
      <c r="EQ1638" s="7"/>
      <c r="ER1638" s="7"/>
      <c r="ES1638" s="7"/>
      <c r="ET1638" s="8"/>
      <c r="EU1638" s="6"/>
      <c r="EV1638" s="7"/>
      <c r="EW1638" s="7"/>
      <c r="EX1638" s="7"/>
      <c r="EY1638" s="7"/>
      <c r="EZ1638" s="8"/>
      <c r="FA1638" s="6"/>
      <c r="FB1638" s="7"/>
      <c r="FC1638" s="7"/>
      <c r="FD1638" s="7"/>
      <c r="FE1638" s="7"/>
      <c r="FF1638" s="8"/>
      <c r="FG1638" s="6"/>
      <c r="FH1638" s="7"/>
      <c r="FI1638" s="7"/>
      <c r="FJ1638" s="7"/>
      <c r="FK1638" s="7"/>
      <c r="FL1638" s="8"/>
      <c r="FM1638" s="6"/>
      <c r="FN1638" s="7"/>
      <c r="FO1638" s="7"/>
      <c r="FP1638" s="7"/>
      <c r="FQ1638" s="7"/>
      <c r="FR1638" s="8"/>
      <c r="FS1638" s="6"/>
      <c r="FT1638" s="7"/>
      <c r="FU1638" s="7"/>
      <c r="FV1638" s="7"/>
      <c r="FW1638" s="7"/>
      <c r="FX1638" s="8"/>
      <c r="FY1638" s="6"/>
      <c r="FZ1638" s="7"/>
      <c r="GA1638" s="7"/>
      <c r="GB1638" s="7"/>
      <c r="GC1638" s="7"/>
      <c r="GD1638" s="8"/>
      <c r="GE1638" s="6"/>
      <c r="GF1638" s="7"/>
      <c r="GG1638" s="7"/>
      <c r="GH1638" s="7"/>
      <c r="GI1638" s="7"/>
      <c r="GJ1638" s="8"/>
      <c r="GK1638" s="6"/>
      <c r="GL1638" s="7"/>
      <c r="GM1638" s="7"/>
      <c r="GN1638" s="7"/>
      <c r="GO1638" s="7"/>
      <c r="GP1638" s="8"/>
      <c r="GQ1638" s="6"/>
      <c r="GR1638" s="7"/>
      <c r="GS1638" s="7"/>
      <c r="GT1638" s="7"/>
      <c r="GU1638" s="7"/>
      <c r="GV1638" s="8"/>
      <c r="GW1638" s="6"/>
      <c r="GX1638" s="7"/>
      <c r="GY1638" s="7"/>
      <c r="GZ1638" s="7"/>
      <c r="HA1638" s="7"/>
      <c r="HB1638" s="8"/>
      <c r="HC1638" s="6"/>
      <c r="HD1638" s="7"/>
      <c r="HE1638" s="7"/>
      <c r="HF1638" s="7"/>
      <c r="HG1638" s="7"/>
      <c r="HH1638" s="8"/>
      <c r="HI1638" s="6"/>
      <c r="HJ1638" s="7"/>
      <c r="HK1638" s="7"/>
      <c r="HL1638" s="7"/>
      <c r="HM1638" s="7"/>
      <c r="HN1638" s="8"/>
      <c r="HO1638" s="6"/>
      <c r="HP1638" s="7"/>
      <c r="HQ1638" s="7"/>
      <c r="HR1638" s="7"/>
      <c r="HS1638" s="7"/>
      <c r="HT1638" s="8"/>
      <c r="HU1638" s="6"/>
      <c r="HV1638" s="7"/>
      <c r="HW1638" s="7"/>
      <c r="HX1638" s="7"/>
      <c r="HY1638" s="7"/>
      <c r="HZ1638" s="8"/>
      <c r="IA1638" s="6"/>
      <c r="IB1638" s="7"/>
      <c r="IC1638" s="7"/>
      <c r="ID1638" s="7"/>
      <c r="IE1638" s="7"/>
      <c r="IF1638" s="8"/>
      <c r="IG1638" s="6"/>
      <c r="IH1638" s="7"/>
      <c r="II1638" s="7"/>
      <c r="IJ1638" s="7"/>
      <c r="IK1638" s="7"/>
      <c r="IL1638" s="8"/>
      <c r="IM1638" s="6"/>
      <c r="IN1638" s="7"/>
      <c r="IO1638" s="7"/>
      <c r="IP1638" s="7"/>
      <c r="IQ1638" s="7"/>
      <c r="IR1638" s="8"/>
      <c r="IS1638" s="6"/>
      <c r="IT1638" s="7"/>
      <c r="IU1638" s="7"/>
      <c r="IV1638" s="7"/>
    </row>
    <row r="1639" customFormat="false" ht="12.75" hidden="false" customHeight="false" outlineLevel="0" collapsed="false">
      <c r="A1639" s="5" t="s">
        <v>1904</v>
      </c>
      <c r="B1639" s="6" t="n">
        <v>37006</v>
      </c>
      <c r="C1639" s="7" t="s">
        <v>1782</v>
      </c>
      <c r="D1639" s="7" t="s">
        <v>1588</v>
      </c>
      <c r="E1639" s="7" t="s">
        <v>20</v>
      </c>
      <c r="F1639" s="8" t="s">
        <v>1280</v>
      </c>
      <c r="G1639" s="8" t="n">
        <v>1930</v>
      </c>
      <c r="H1639" s="7"/>
      <c r="I1639" s="7"/>
      <c r="J1639" s="7"/>
      <c r="K1639" s="7"/>
      <c r="L1639" s="8"/>
      <c r="M1639" s="6"/>
      <c r="N1639" s="7"/>
      <c r="O1639" s="7"/>
      <c r="P1639" s="7"/>
      <c r="Q1639" s="7"/>
      <c r="R1639" s="8"/>
      <c r="S1639" s="6"/>
      <c r="T1639" s="7"/>
      <c r="U1639" s="7"/>
      <c r="V1639" s="7"/>
      <c r="W1639" s="7"/>
      <c r="X1639" s="8"/>
      <c r="Y1639" s="6"/>
      <c r="Z1639" s="7"/>
      <c r="AA1639" s="7"/>
      <c r="AB1639" s="7"/>
      <c r="AC1639" s="7"/>
      <c r="AD1639" s="8"/>
      <c r="AE1639" s="6"/>
      <c r="AF1639" s="7"/>
      <c r="AG1639" s="7"/>
      <c r="AH1639" s="7"/>
      <c r="AI1639" s="7"/>
      <c r="AJ1639" s="8"/>
      <c r="AK1639" s="6"/>
      <c r="AL1639" s="7"/>
      <c r="AM1639" s="7"/>
      <c r="AN1639" s="7"/>
      <c r="AO1639" s="7"/>
      <c r="AP1639" s="8"/>
      <c r="AQ1639" s="6"/>
      <c r="AR1639" s="7"/>
      <c r="AS1639" s="7"/>
      <c r="AT1639" s="7"/>
      <c r="AU1639" s="7"/>
      <c r="AV1639" s="8"/>
      <c r="AW1639" s="6"/>
      <c r="AX1639" s="7"/>
      <c r="AY1639" s="7"/>
      <c r="AZ1639" s="7"/>
      <c r="BA1639" s="7"/>
      <c r="BB1639" s="8"/>
      <c r="BC1639" s="6"/>
      <c r="BD1639" s="7"/>
      <c r="BE1639" s="7"/>
      <c r="BF1639" s="7"/>
      <c r="BG1639" s="7"/>
      <c r="BH1639" s="8"/>
      <c r="BI1639" s="6"/>
      <c r="BJ1639" s="7"/>
      <c r="BK1639" s="7"/>
      <c r="BL1639" s="7"/>
      <c r="BM1639" s="7"/>
      <c r="BN1639" s="8"/>
      <c r="BO1639" s="6"/>
      <c r="BP1639" s="7"/>
      <c r="BQ1639" s="7"/>
      <c r="BR1639" s="7"/>
      <c r="BS1639" s="7"/>
      <c r="BT1639" s="8"/>
      <c r="BU1639" s="6"/>
      <c r="BV1639" s="7"/>
      <c r="BW1639" s="7"/>
      <c r="BX1639" s="7"/>
      <c r="BY1639" s="7"/>
      <c r="BZ1639" s="8"/>
      <c r="CA1639" s="6"/>
      <c r="CB1639" s="7"/>
      <c r="CC1639" s="7"/>
      <c r="CD1639" s="7"/>
      <c r="CE1639" s="7"/>
      <c r="CF1639" s="8"/>
      <c r="CG1639" s="6"/>
      <c r="CH1639" s="7"/>
      <c r="CI1639" s="7"/>
      <c r="CJ1639" s="7"/>
      <c r="CK1639" s="7"/>
      <c r="CL1639" s="8"/>
      <c r="CM1639" s="6"/>
      <c r="CN1639" s="7"/>
      <c r="CO1639" s="7"/>
      <c r="CP1639" s="7"/>
      <c r="CQ1639" s="7"/>
      <c r="CR1639" s="8"/>
      <c r="CS1639" s="6"/>
      <c r="CT1639" s="7"/>
      <c r="CU1639" s="7"/>
      <c r="CV1639" s="7"/>
      <c r="CW1639" s="7"/>
      <c r="CX1639" s="8"/>
      <c r="CY1639" s="6"/>
      <c r="CZ1639" s="7"/>
      <c r="DA1639" s="7"/>
      <c r="DB1639" s="7"/>
      <c r="DC1639" s="7"/>
      <c r="DD1639" s="8"/>
      <c r="DE1639" s="6"/>
      <c r="DF1639" s="7"/>
      <c r="DG1639" s="7"/>
      <c r="DH1639" s="7"/>
      <c r="DI1639" s="7"/>
      <c r="DJ1639" s="8"/>
      <c r="DK1639" s="6"/>
      <c r="DL1639" s="7"/>
      <c r="DM1639" s="7"/>
      <c r="DN1639" s="7"/>
      <c r="DO1639" s="7"/>
      <c r="DP1639" s="8"/>
      <c r="DQ1639" s="6"/>
      <c r="DR1639" s="7"/>
      <c r="DS1639" s="7"/>
      <c r="DT1639" s="7"/>
      <c r="DU1639" s="7"/>
      <c r="DV1639" s="8"/>
      <c r="DW1639" s="6"/>
      <c r="DX1639" s="7"/>
      <c r="DY1639" s="7"/>
      <c r="DZ1639" s="7"/>
      <c r="EA1639" s="7"/>
      <c r="EB1639" s="8"/>
      <c r="EC1639" s="6"/>
      <c r="ED1639" s="7"/>
      <c r="EE1639" s="7"/>
      <c r="EF1639" s="7"/>
      <c r="EG1639" s="7"/>
      <c r="EH1639" s="8"/>
      <c r="EI1639" s="6"/>
      <c r="EJ1639" s="7"/>
      <c r="EK1639" s="7"/>
      <c r="EL1639" s="7"/>
      <c r="EM1639" s="7"/>
      <c r="EN1639" s="8"/>
      <c r="EO1639" s="6"/>
      <c r="EP1639" s="7"/>
      <c r="EQ1639" s="7"/>
      <c r="ER1639" s="7"/>
      <c r="ES1639" s="7"/>
      <c r="ET1639" s="8"/>
      <c r="EU1639" s="6"/>
      <c r="EV1639" s="7"/>
      <c r="EW1639" s="7"/>
      <c r="EX1639" s="7"/>
      <c r="EY1639" s="7"/>
      <c r="EZ1639" s="8"/>
      <c r="FA1639" s="6"/>
      <c r="FB1639" s="7"/>
      <c r="FC1639" s="7"/>
      <c r="FD1639" s="7"/>
      <c r="FE1639" s="7"/>
      <c r="FF1639" s="8"/>
      <c r="FG1639" s="6"/>
      <c r="FH1639" s="7"/>
      <c r="FI1639" s="7"/>
      <c r="FJ1639" s="7"/>
      <c r="FK1639" s="7"/>
      <c r="FL1639" s="8"/>
      <c r="FM1639" s="6"/>
      <c r="FN1639" s="7"/>
      <c r="FO1639" s="7"/>
      <c r="FP1639" s="7"/>
      <c r="FQ1639" s="7"/>
      <c r="FR1639" s="8"/>
      <c r="FS1639" s="6"/>
      <c r="FT1639" s="7"/>
      <c r="FU1639" s="7"/>
      <c r="FV1639" s="7"/>
      <c r="FW1639" s="7"/>
      <c r="FX1639" s="8"/>
      <c r="FY1639" s="6"/>
      <c r="FZ1639" s="7"/>
      <c r="GA1639" s="7"/>
      <c r="GB1639" s="7"/>
      <c r="GC1639" s="7"/>
      <c r="GD1639" s="8"/>
      <c r="GE1639" s="6"/>
      <c r="GF1639" s="7"/>
      <c r="GG1639" s="7"/>
      <c r="GH1639" s="7"/>
      <c r="GI1639" s="7"/>
      <c r="GJ1639" s="8"/>
      <c r="GK1639" s="6"/>
      <c r="GL1639" s="7"/>
      <c r="GM1639" s="7"/>
      <c r="GN1639" s="7"/>
      <c r="GO1639" s="7"/>
      <c r="GP1639" s="8"/>
      <c r="GQ1639" s="6"/>
      <c r="GR1639" s="7"/>
      <c r="GS1639" s="7"/>
      <c r="GT1639" s="7"/>
      <c r="GU1639" s="7"/>
      <c r="GV1639" s="8"/>
      <c r="GW1639" s="6"/>
      <c r="GX1639" s="7"/>
      <c r="GY1639" s="7"/>
      <c r="GZ1639" s="7"/>
      <c r="HA1639" s="7"/>
      <c r="HB1639" s="8"/>
      <c r="HC1639" s="6"/>
      <c r="HD1639" s="7"/>
      <c r="HE1639" s="7"/>
      <c r="HF1639" s="7"/>
      <c r="HG1639" s="7"/>
      <c r="HH1639" s="8"/>
      <c r="HI1639" s="6"/>
      <c r="HJ1639" s="7"/>
      <c r="HK1639" s="7"/>
      <c r="HL1639" s="7"/>
      <c r="HM1639" s="7"/>
      <c r="HN1639" s="8"/>
      <c r="HO1639" s="6"/>
      <c r="HP1639" s="7"/>
      <c r="HQ1639" s="7"/>
      <c r="HR1639" s="7"/>
      <c r="HS1639" s="7"/>
      <c r="HT1639" s="8"/>
      <c r="HU1639" s="6"/>
      <c r="HV1639" s="7"/>
      <c r="HW1639" s="7"/>
      <c r="HX1639" s="7"/>
      <c r="HY1639" s="7"/>
      <c r="HZ1639" s="8"/>
      <c r="IA1639" s="6"/>
      <c r="IB1639" s="7"/>
      <c r="IC1639" s="7"/>
      <c r="ID1639" s="7"/>
      <c r="IE1639" s="7"/>
      <c r="IF1639" s="8"/>
      <c r="IG1639" s="6"/>
      <c r="IH1639" s="7"/>
      <c r="II1639" s="7"/>
      <c r="IJ1639" s="7"/>
      <c r="IK1639" s="7"/>
      <c r="IL1639" s="8"/>
      <c r="IM1639" s="6"/>
      <c r="IN1639" s="7"/>
      <c r="IO1639" s="7"/>
      <c r="IP1639" s="7"/>
      <c r="IQ1639" s="7"/>
      <c r="IR1639" s="8"/>
      <c r="IS1639" s="6"/>
      <c r="IT1639" s="7"/>
      <c r="IU1639" s="7"/>
      <c r="IV1639" s="7"/>
    </row>
    <row r="1640" customFormat="false" ht="12.75" hidden="false" customHeight="false" outlineLevel="0" collapsed="false">
      <c r="A1640" s="5" t="s">
        <v>172</v>
      </c>
      <c r="B1640" s="6" t="n">
        <v>37006</v>
      </c>
      <c r="C1640" s="7" t="s">
        <v>144</v>
      </c>
      <c r="D1640" s="7" t="s">
        <v>1588</v>
      </c>
      <c r="E1640" s="7" t="s">
        <v>20</v>
      </c>
      <c r="F1640" s="8" t="s">
        <v>159</v>
      </c>
      <c r="G1640" s="8" t="n">
        <v>0</v>
      </c>
      <c r="H1640" s="7"/>
      <c r="I1640" s="7"/>
      <c r="J1640" s="7"/>
      <c r="K1640" s="7"/>
      <c r="L1640" s="8"/>
      <c r="M1640" s="6"/>
      <c r="N1640" s="7"/>
      <c r="O1640" s="7"/>
      <c r="P1640" s="7"/>
      <c r="Q1640" s="7"/>
      <c r="R1640" s="8"/>
      <c r="S1640" s="6"/>
      <c r="T1640" s="7"/>
      <c r="U1640" s="7"/>
      <c r="V1640" s="7"/>
      <c r="W1640" s="7"/>
      <c r="X1640" s="8"/>
      <c r="Y1640" s="6"/>
      <c r="Z1640" s="7"/>
      <c r="AA1640" s="7"/>
      <c r="AB1640" s="7"/>
      <c r="AC1640" s="7"/>
      <c r="AD1640" s="8"/>
      <c r="AE1640" s="6"/>
      <c r="AF1640" s="7"/>
      <c r="AG1640" s="7"/>
      <c r="AH1640" s="7"/>
      <c r="AI1640" s="7"/>
      <c r="AJ1640" s="8"/>
      <c r="AK1640" s="6"/>
      <c r="AL1640" s="7"/>
      <c r="AM1640" s="7"/>
      <c r="AN1640" s="7"/>
      <c r="AO1640" s="7"/>
      <c r="AP1640" s="8"/>
      <c r="AQ1640" s="6"/>
      <c r="AR1640" s="7"/>
      <c r="AS1640" s="7"/>
      <c r="AT1640" s="7"/>
      <c r="AU1640" s="7"/>
      <c r="AV1640" s="8"/>
      <c r="AW1640" s="6"/>
      <c r="AX1640" s="7"/>
      <c r="AY1640" s="7"/>
      <c r="AZ1640" s="7"/>
      <c r="BA1640" s="7"/>
      <c r="BB1640" s="8"/>
      <c r="BC1640" s="6"/>
      <c r="BD1640" s="7"/>
      <c r="BE1640" s="7"/>
      <c r="BF1640" s="7"/>
      <c r="BG1640" s="7"/>
      <c r="BH1640" s="8"/>
      <c r="BI1640" s="6"/>
      <c r="BJ1640" s="7"/>
      <c r="BK1640" s="7"/>
      <c r="BL1640" s="7"/>
      <c r="BM1640" s="7"/>
      <c r="BN1640" s="8"/>
      <c r="BO1640" s="6"/>
      <c r="BP1640" s="7"/>
      <c r="BQ1640" s="7"/>
      <c r="BR1640" s="7"/>
      <c r="BS1640" s="7"/>
      <c r="BT1640" s="8"/>
      <c r="BU1640" s="6"/>
      <c r="BV1640" s="7"/>
      <c r="BW1640" s="7"/>
      <c r="BX1640" s="7"/>
      <c r="BY1640" s="7"/>
      <c r="BZ1640" s="8"/>
      <c r="CA1640" s="6"/>
      <c r="CB1640" s="7"/>
      <c r="CC1640" s="7"/>
      <c r="CD1640" s="7"/>
      <c r="CE1640" s="7"/>
      <c r="CF1640" s="8"/>
      <c r="CG1640" s="6"/>
      <c r="CH1640" s="7"/>
      <c r="CI1640" s="7"/>
      <c r="CJ1640" s="7"/>
      <c r="CK1640" s="7"/>
      <c r="CL1640" s="8"/>
      <c r="CM1640" s="6"/>
      <c r="CN1640" s="7"/>
      <c r="CO1640" s="7"/>
      <c r="CP1640" s="7"/>
      <c r="CQ1640" s="7"/>
      <c r="CR1640" s="8"/>
      <c r="CS1640" s="6"/>
      <c r="CT1640" s="7"/>
      <c r="CU1640" s="7"/>
      <c r="CV1640" s="7"/>
      <c r="CW1640" s="7"/>
      <c r="CX1640" s="8"/>
      <c r="CY1640" s="6"/>
      <c r="CZ1640" s="7"/>
      <c r="DA1640" s="7"/>
      <c r="DB1640" s="7"/>
      <c r="DC1640" s="7"/>
      <c r="DD1640" s="8"/>
      <c r="DE1640" s="6"/>
      <c r="DF1640" s="7"/>
      <c r="DG1640" s="7"/>
      <c r="DH1640" s="7"/>
      <c r="DI1640" s="7"/>
      <c r="DJ1640" s="8"/>
      <c r="DK1640" s="6"/>
      <c r="DL1640" s="7"/>
      <c r="DM1640" s="7"/>
      <c r="DN1640" s="7"/>
      <c r="DO1640" s="7"/>
      <c r="DP1640" s="8"/>
      <c r="DQ1640" s="6"/>
      <c r="DR1640" s="7"/>
      <c r="DS1640" s="7"/>
      <c r="DT1640" s="7"/>
      <c r="DU1640" s="7"/>
      <c r="DV1640" s="8"/>
      <c r="DW1640" s="6"/>
      <c r="DX1640" s="7"/>
      <c r="DY1640" s="7"/>
      <c r="DZ1640" s="7"/>
      <c r="EA1640" s="7"/>
      <c r="EB1640" s="8"/>
      <c r="EC1640" s="6"/>
      <c r="ED1640" s="7"/>
      <c r="EE1640" s="7"/>
      <c r="EF1640" s="7"/>
      <c r="EG1640" s="7"/>
      <c r="EH1640" s="8"/>
      <c r="EI1640" s="6"/>
      <c r="EJ1640" s="7"/>
      <c r="EK1640" s="7"/>
      <c r="EL1640" s="7"/>
      <c r="EM1640" s="7"/>
      <c r="EN1640" s="8"/>
      <c r="EO1640" s="6"/>
      <c r="EP1640" s="7"/>
      <c r="EQ1640" s="7"/>
      <c r="ER1640" s="7"/>
      <c r="ES1640" s="7"/>
      <c r="ET1640" s="8"/>
      <c r="EU1640" s="6"/>
      <c r="EV1640" s="7"/>
      <c r="EW1640" s="7"/>
      <c r="EX1640" s="7"/>
      <c r="EY1640" s="7"/>
      <c r="EZ1640" s="8"/>
      <c r="FA1640" s="6"/>
      <c r="FB1640" s="7"/>
      <c r="FC1640" s="7"/>
      <c r="FD1640" s="7"/>
      <c r="FE1640" s="7"/>
      <c r="FF1640" s="8"/>
      <c r="FG1640" s="6"/>
      <c r="FH1640" s="7"/>
      <c r="FI1640" s="7"/>
      <c r="FJ1640" s="7"/>
      <c r="FK1640" s="7"/>
      <c r="FL1640" s="8"/>
      <c r="FM1640" s="6"/>
      <c r="FN1640" s="7"/>
      <c r="FO1640" s="7"/>
      <c r="FP1640" s="7"/>
      <c r="FQ1640" s="7"/>
      <c r="FR1640" s="8"/>
      <c r="FS1640" s="6"/>
      <c r="FT1640" s="7"/>
      <c r="FU1640" s="7"/>
      <c r="FV1640" s="7"/>
      <c r="FW1640" s="7"/>
      <c r="FX1640" s="8"/>
      <c r="FY1640" s="6"/>
      <c r="FZ1640" s="7"/>
      <c r="GA1640" s="7"/>
      <c r="GB1640" s="7"/>
      <c r="GC1640" s="7"/>
      <c r="GD1640" s="8"/>
      <c r="GE1640" s="6"/>
      <c r="GF1640" s="7"/>
      <c r="GG1640" s="7"/>
      <c r="GH1640" s="7"/>
      <c r="GI1640" s="7"/>
      <c r="GJ1640" s="8"/>
      <c r="GK1640" s="6"/>
      <c r="GL1640" s="7"/>
      <c r="GM1640" s="7"/>
      <c r="GN1640" s="7"/>
      <c r="GO1640" s="7"/>
      <c r="GP1640" s="8"/>
      <c r="GQ1640" s="6"/>
      <c r="GR1640" s="7"/>
      <c r="GS1640" s="7"/>
      <c r="GT1640" s="7"/>
      <c r="GU1640" s="7"/>
      <c r="GV1640" s="8"/>
      <c r="GW1640" s="6"/>
      <c r="GX1640" s="7"/>
      <c r="GY1640" s="7"/>
      <c r="GZ1640" s="7"/>
      <c r="HA1640" s="7"/>
      <c r="HB1640" s="8"/>
      <c r="HC1640" s="6"/>
      <c r="HD1640" s="7"/>
      <c r="HE1640" s="7"/>
      <c r="HF1640" s="7"/>
      <c r="HG1640" s="7"/>
      <c r="HH1640" s="8"/>
      <c r="HI1640" s="6"/>
      <c r="HJ1640" s="7"/>
      <c r="HK1640" s="7"/>
      <c r="HL1640" s="7"/>
      <c r="HM1640" s="7"/>
      <c r="HN1640" s="8"/>
      <c r="HO1640" s="6"/>
      <c r="HP1640" s="7"/>
      <c r="HQ1640" s="7"/>
      <c r="HR1640" s="7"/>
      <c r="HS1640" s="7"/>
      <c r="HT1640" s="8"/>
      <c r="HU1640" s="6"/>
      <c r="HV1640" s="7"/>
      <c r="HW1640" s="7"/>
      <c r="HX1640" s="7"/>
      <c r="HY1640" s="7"/>
      <c r="HZ1640" s="8"/>
      <c r="IA1640" s="6"/>
      <c r="IB1640" s="7"/>
      <c r="IC1640" s="7"/>
      <c r="ID1640" s="7"/>
      <c r="IE1640" s="7"/>
      <c r="IF1640" s="8"/>
      <c r="IG1640" s="6"/>
      <c r="IH1640" s="7"/>
      <c r="II1640" s="7"/>
      <c r="IJ1640" s="7"/>
      <c r="IK1640" s="7"/>
      <c r="IL1640" s="8"/>
      <c r="IM1640" s="6"/>
      <c r="IN1640" s="7"/>
      <c r="IO1640" s="7"/>
      <c r="IP1640" s="7"/>
      <c r="IQ1640" s="7"/>
      <c r="IR1640" s="8"/>
      <c r="IS1640" s="6"/>
      <c r="IT1640" s="7"/>
      <c r="IU1640" s="7"/>
      <c r="IV1640" s="7"/>
    </row>
    <row r="1641" customFormat="false" ht="12.75" hidden="false" customHeight="false" outlineLevel="0" collapsed="false">
      <c r="A1641" s="5" t="s">
        <v>1905</v>
      </c>
      <c r="B1641" s="6" t="n">
        <v>37006</v>
      </c>
      <c r="C1641" s="7" t="s">
        <v>1733</v>
      </c>
      <c r="D1641" s="7" t="s">
        <v>1588</v>
      </c>
      <c r="E1641" s="7" t="s">
        <v>20</v>
      </c>
      <c r="F1641" s="8" t="s">
        <v>1098</v>
      </c>
      <c r="G1641" s="8" t="n">
        <v>495</v>
      </c>
      <c r="H1641" s="7"/>
      <c r="I1641" s="7"/>
      <c r="J1641" s="7"/>
      <c r="K1641" s="7"/>
      <c r="L1641" s="8"/>
      <c r="M1641" s="6"/>
      <c r="N1641" s="7"/>
      <c r="O1641" s="7"/>
      <c r="P1641" s="7"/>
      <c r="Q1641" s="7"/>
      <c r="R1641" s="8"/>
      <c r="S1641" s="6"/>
      <c r="T1641" s="7"/>
      <c r="U1641" s="7"/>
      <c r="V1641" s="7"/>
      <c r="W1641" s="7"/>
      <c r="X1641" s="8"/>
      <c r="Y1641" s="6"/>
      <c r="Z1641" s="7"/>
      <c r="AA1641" s="7"/>
      <c r="AB1641" s="7"/>
      <c r="AC1641" s="7"/>
      <c r="AD1641" s="8"/>
      <c r="AE1641" s="6"/>
      <c r="AF1641" s="7"/>
      <c r="AG1641" s="7"/>
      <c r="AH1641" s="7"/>
      <c r="AI1641" s="7"/>
      <c r="AJ1641" s="8"/>
      <c r="AK1641" s="6"/>
      <c r="AL1641" s="7"/>
      <c r="AM1641" s="7"/>
      <c r="AN1641" s="7"/>
      <c r="AO1641" s="7"/>
      <c r="AP1641" s="8"/>
      <c r="AQ1641" s="6"/>
      <c r="AR1641" s="7"/>
      <c r="AS1641" s="7"/>
      <c r="AT1641" s="7"/>
      <c r="AU1641" s="7"/>
      <c r="AV1641" s="8"/>
      <c r="AW1641" s="6"/>
      <c r="AX1641" s="7"/>
      <c r="AY1641" s="7"/>
      <c r="AZ1641" s="7"/>
      <c r="BA1641" s="7"/>
      <c r="BB1641" s="8"/>
      <c r="BC1641" s="6"/>
      <c r="BD1641" s="7"/>
      <c r="BE1641" s="7"/>
      <c r="BF1641" s="7"/>
      <c r="BG1641" s="7"/>
      <c r="BH1641" s="8"/>
      <c r="BI1641" s="6"/>
      <c r="BJ1641" s="7"/>
      <c r="BK1641" s="7"/>
      <c r="BL1641" s="7"/>
      <c r="BM1641" s="7"/>
      <c r="BN1641" s="8"/>
      <c r="BO1641" s="6"/>
      <c r="BP1641" s="7"/>
      <c r="BQ1641" s="7"/>
      <c r="BR1641" s="7"/>
      <c r="BS1641" s="7"/>
      <c r="BT1641" s="8"/>
      <c r="BU1641" s="6"/>
      <c r="BV1641" s="7"/>
      <c r="BW1641" s="7"/>
      <c r="BX1641" s="7"/>
      <c r="BY1641" s="7"/>
      <c r="BZ1641" s="8"/>
      <c r="CA1641" s="6"/>
      <c r="CB1641" s="7"/>
      <c r="CC1641" s="7"/>
      <c r="CD1641" s="7"/>
      <c r="CE1641" s="7"/>
      <c r="CF1641" s="8"/>
      <c r="CG1641" s="6"/>
      <c r="CH1641" s="7"/>
      <c r="CI1641" s="7"/>
      <c r="CJ1641" s="7"/>
      <c r="CK1641" s="7"/>
      <c r="CL1641" s="8"/>
      <c r="CM1641" s="6"/>
      <c r="CN1641" s="7"/>
      <c r="CO1641" s="7"/>
      <c r="CP1641" s="7"/>
      <c r="CQ1641" s="7"/>
      <c r="CR1641" s="8"/>
      <c r="CS1641" s="6"/>
      <c r="CT1641" s="7"/>
      <c r="CU1641" s="7"/>
      <c r="CV1641" s="7"/>
      <c r="CW1641" s="7"/>
      <c r="CX1641" s="8"/>
      <c r="CY1641" s="6"/>
      <c r="CZ1641" s="7"/>
      <c r="DA1641" s="7"/>
      <c r="DB1641" s="7"/>
      <c r="DC1641" s="7"/>
      <c r="DD1641" s="8"/>
      <c r="DE1641" s="6"/>
      <c r="DF1641" s="7"/>
      <c r="DG1641" s="7"/>
      <c r="DH1641" s="7"/>
      <c r="DI1641" s="7"/>
      <c r="DJ1641" s="8"/>
      <c r="DK1641" s="6"/>
      <c r="DL1641" s="7"/>
      <c r="DM1641" s="7"/>
      <c r="DN1641" s="7"/>
      <c r="DO1641" s="7"/>
      <c r="DP1641" s="8"/>
      <c r="DQ1641" s="6"/>
      <c r="DR1641" s="7"/>
      <c r="DS1641" s="7"/>
      <c r="DT1641" s="7"/>
      <c r="DU1641" s="7"/>
      <c r="DV1641" s="8"/>
      <c r="DW1641" s="6"/>
      <c r="DX1641" s="7"/>
      <c r="DY1641" s="7"/>
      <c r="DZ1641" s="7"/>
      <c r="EA1641" s="7"/>
      <c r="EB1641" s="8"/>
      <c r="EC1641" s="6"/>
      <c r="ED1641" s="7"/>
      <c r="EE1641" s="7"/>
      <c r="EF1641" s="7"/>
      <c r="EG1641" s="7"/>
      <c r="EH1641" s="8"/>
      <c r="EI1641" s="6"/>
      <c r="EJ1641" s="7"/>
      <c r="EK1641" s="7"/>
      <c r="EL1641" s="7"/>
      <c r="EM1641" s="7"/>
      <c r="EN1641" s="8"/>
      <c r="EO1641" s="6"/>
      <c r="EP1641" s="7"/>
      <c r="EQ1641" s="7"/>
      <c r="ER1641" s="7"/>
      <c r="ES1641" s="7"/>
      <c r="ET1641" s="8"/>
      <c r="EU1641" s="6"/>
      <c r="EV1641" s="7"/>
      <c r="EW1641" s="7"/>
      <c r="EX1641" s="7"/>
      <c r="EY1641" s="7"/>
      <c r="EZ1641" s="8"/>
      <c r="FA1641" s="6"/>
      <c r="FB1641" s="7"/>
      <c r="FC1641" s="7"/>
      <c r="FD1641" s="7"/>
      <c r="FE1641" s="7"/>
      <c r="FF1641" s="8"/>
      <c r="FG1641" s="6"/>
      <c r="FH1641" s="7"/>
      <c r="FI1641" s="7"/>
      <c r="FJ1641" s="7"/>
      <c r="FK1641" s="7"/>
      <c r="FL1641" s="8"/>
      <c r="FM1641" s="6"/>
      <c r="FN1641" s="7"/>
      <c r="FO1641" s="7"/>
      <c r="FP1641" s="7"/>
      <c r="FQ1641" s="7"/>
      <c r="FR1641" s="8"/>
      <c r="FS1641" s="6"/>
      <c r="FT1641" s="7"/>
      <c r="FU1641" s="7"/>
      <c r="FV1641" s="7"/>
      <c r="FW1641" s="7"/>
      <c r="FX1641" s="8"/>
      <c r="FY1641" s="6"/>
      <c r="FZ1641" s="7"/>
      <c r="GA1641" s="7"/>
      <c r="GB1641" s="7"/>
      <c r="GC1641" s="7"/>
      <c r="GD1641" s="8"/>
      <c r="GE1641" s="6"/>
      <c r="GF1641" s="7"/>
      <c r="GG1641" s="7"/>
      <c r="GH1641" s="7"/>
      <c r="GI1641" s="7"/>
      <c r="GJ1641" s="8"/>
      <c r="GK1641" s="6"/>
      <c r="GL1641" s="7"/>
      <c r="GM1641" s="7"/>
      <c r="GN1641" s="7"/>
      <c r="GO1641" s="7"/>
      <c r="GP1641" s="8"/>
      <c r="GQ1641" s="6"/>
      <c r="GR1641" s="7"/>
      <c r="GS1641" s="7"/>
      <c r="GT1641" s="7"/>
      <c r="GU1641" s="7"/>
      <c r="GV1641" s="8"/>
      <c r="GW1641" s="6"/>
      <c r="GX1641" s="7"/>
      <c r="GY1641" s="7"/>
      <c r="GZ1641" s="7"/>
      <c r="HA1641" s="7"/>
      <c r="HB1641" s="8"/>
      <c r="HC1641" s="6"/>
      <c r="HD1641" s="7"/>
      <c r="HE1641" s="7"/>
      <c r="HF1641" s="7"/>
      <c r="HG1641" s="7"/>
      <c r="HH1641" s="8"/>
      <c r="HI1641" s="6"/>
      <c r="HJ1641" s="7"/>
      <c r="HK1641" s="7"/>
      <c r="HL1641" s="7"/>
      <c r="HM1641" s="7"/>
      <c r="HN1641" s="8"/>
      <c r="HO1641" s="6"/>
      <c r="HP1641" s="7"/>
      <c r="HQ1641" s="7"/>
      <c r="HR1641" s="7"/>
      <c r="HS1641" s="7"/>
      <c r="HT1641" s="8"/>
      <c r="HU1641" s="6"/>
      <c r="HV1641" s="7"/>
      <c r="HW1641" s="7"/>
      <c r="HX1641" s="7"/>
      <c r="HY1641" s="7"/>
      <c r="HZ1641" s="8"/>
      <c r="IA1641" s="6"/>
      <c r="IB1641" s="7"/>
      <c r="IC1641" s="7"/>
      <c r="ID1641" s="7"/>
      <c r="IE1641" s="7"/>
      <c r="IF1641" s="8"/>
      <c r="IG1641" s="6"/>
      <c r="IH1641" s="7"/>
      <c r="II1641" s="7"/>
      <c r="IJ1641" s="7"/>
      <c r="IK1641" s="7"/>
      <c r="IL1641" s="8"/>
      <c r="IM1641" s="6"/>
      <c r="IN1641" s="7"/>
      <c r="IO1641" s="7"/>
      <c r="IP1641" s="7"/>
      <c r="IQ1641" s="7"/>
      <c r="IR1641" s="8"/>
      <c r="IS1641" s="6"/>
      <c r="IT1641" s="7"/>
      <c r="IU1641" s="7"/>
      <c r="IV1641" s="7"/>
    </row>
    <row r="1642" customFormat="false" ht="12.75" hidden="false" customHeight="false" outlineLevel="0" collapsed="false">
      <c r="A1642" s="5" t="s">
        <v>1906</v>
      </c>
      <c r="B1642" s="6" t="n">
        <v>37006</v>
      </c>
      <c r="C1642" s="7" t="s">
        <v>1157</v>
      </c>
      <c r="D1642" s="7" t="s">
        <v>1588</v>
      </c>
      <c r="E1642" s="7" t="s">
        <v>20</v>
      </c>
      <c r="F1642" s="8" t="s">
        <v>1098</v>
      </c>
      <c r="G1642" s="8" t="n">
        <v>510</v>
      </c>
      <c r="H1642" s="7"/>
      <c r="I1642" s="7"/>
      <c r="J1642" s="7"/>
      <c r="K1642" s="7"/>
      <c r="L1642" s="8"/>
      <c r="M1642" s="6"/>
      <c r="N1642" s="7"/>
      <c r="O1642" s="7"/>
      <c r="P1642" s="7"/>
      <c r="Q1642" s="7"/>
      <c r="R1642" s="8"/>
      <c r="S1642" s="6"/>
      <c r="T1642" s="7"/>
      <c r="U1642" s="7"/>
      <c r="V1642" s="7"/>
      <c r="W1642" s="7"/>
      <c r="X1642" s="8"/>
      <c r="Y1642" s="6"/>
      <c r="Z1642" s="7"/>
      <c r="AA1642" s="7"/>
      <c r="AB1642" s="7"/>
      <c r="AC1642" s="7"/>
      <c r="AD1642" s="8"/>
      <c r="AE1642" s="6"/>
      <c r="AF1642" s="7"/>
      <c r="AG1642" s="7"/>
      <c r="AH1642" s="7"/>
      <c r="AI1642" s="7"/>
      <c r="AJ1642" s="8"/>
      <c r="AK1642" s="6"/>
      <c r="AL1642" s="7"/>
      <c r="AM1642" s="7"/>
      <c r="AN1642" s="7"/>
      <c r="AO1642" s="7"/>
      <c r="AP1642" s="8"/>
      <c r="AQ1642" s="6"/>
      <c r="AR1642" s="7"/>
      <c r="AS1642" s="7"/>
      <c r="AT1642" s="7"/>
      <c r="AU1642" s="7"/>
      <c r="AV1642" s="8"/>
      <c r="AW1642" s="6"/>
      <c r="AX1642" s="7"/>
      <c r="AY1642" s="7"/>
      <c r="AZ1642" s="7"/>
      <c r="BA1642" s="7"/>
      <c r="BB1642" s="8"/>
      <c r="BC1642" s="6"/>
      <c r="BD1642" s="7"/>
      <c r="BE1642" s="7"/>
      <c r="BF1642" s="7"/>
      <c r="BG1642" s="7"/>
      <c r="BH1642" s="8"/>
      <c r="BI1642" s="6"/>
      <c r="BJ1642" s="7"/>
      <c r="BK1642" s="7"/>
      <c r="BL1642" s="7"/>
      <c r="BM1642" s="7"/>
      <c r="BN1642" s="8"/>
      <c r="BO1642" s="6"/>
      <c r="BP1642" s="7"/>
      <c r="BQ1642" s="7"/>
      <c r="BR1642" s="7"/>
      <c r="BS1642" s="7"/>
      <c r="BT1642" s="8"/>
      <c r="BU1642" s="6"/>
      <c r="BV1642" s="7"/>
      <c r="BW1642" s="7"/>
      <c r="BX1642" s="7"/>
      <c r="BY1642" s="7"/>
      <c r="BZ1642" s="8"/>
      <c r="CA1642" s="6"/>
      <c r="CB1642" s="7"/>
      <c r="CC1642" s="7"/>
      <c r="CD1642" s="7"/>
      <c r="CE1642" s="7"/>
      <c r="CF1642" s="8"/>
      <c r="CG1642" s="6"/>
      <c r="CH1642" s="7"/>
      <c r="CI1642" s="7"/>
      <c r="CJ1642" s="7"/>
      <c r="CK1642" s="7"/>
      <c r="CL1642" s="8"/>
      <c r="CM1642" s="6"/>
      <c r="CN1642" s="7"/>
      <c r="CO1642" s="7"/>
      <c r="CP1642" s="7"/>
      <c r="CQ1642" s="7"/>
      <c r="CR1642" s="8"/>
      <c r="CS1642" s="6"/>
      <c r="CT1642" s="7"/>
      <c r="CU1642" s="7"/>
      <c r="CV1642" s="7"/>
      <c r="CW1642" s="7"/>
      <c r="CX1642" s="8"/>
      <c r="CY1642" s="6"/>
      <c r="CZ1642" s="7"/>
      <c r="DA1642" s="7"/>
      <c r="DB1642" s="7"/>
      <c r="DC1642" s="7"/>
      <c r="DD1642" s="8"/>
      <c r="DE1642" s="6"/>
      <c r="DF1642" s="7"/>
      <c r="DG1642" s="7"/>
      <c r="DH1642" s="7"/>
      <c r="DI1642" s="7"/>
      <c r="DJ1642" s="8"/>
      <c r="DK1642" s="6"/>
      <c r="DL1642" s="7"/>
      <c r="DM1642" s="7"/>
      <c r="DN1642" s="7"/>
      <c r="DO1642" s="7"/>
      <c r="DP1642" s="8"/>
      <c r="DQ1642" s="6"/>
      <c r="DR1642" s="7"/>
      <c r="DS1642" s="7"/>
      <c r="DT1642" s="7"/>
      <c r="DU1642" s="7"/>
      <c r="DV1642" s="8"/>
      <c r="DW1642" s="6"/>
      <c r="DX1642" s="7"/>
      <c r="DY1642" s="7"/>
      <c r="DZ1642" s="7"/>
      <c r="EA1642" s="7"/>
      <c r="EB1642" s="8"/>
      <c r="EC1642" s="6"/>
      <c r="ED1642" s="7"/>
      <c r="EE1642" s="7"/>
      <c r="EF1642" s="7"/>
      <c r="EG1642" s="7"/>
      <c r="EH1642" s="8"/>
      <c r="EI1642" s="6"/>
      <c r="EJ1642" s="7"/>
      <c r="EK1642" s="7"/>
      <c r="EL1642" s="7"/>
      <c r="EM1642" s="7"/>
      <c r="EN1642" s="8"/>
      <c r="EO1642" s="6"/>
      <c r="EP1642" s="7"/>
      <c r="EQ1642" s="7"/>
      <c r="ER1642" s="7"/>
      <c r="ES1642" s="7"/>
      <c r="ET1642" s="8"/>
      <c r="EU1642" s="6"/>
      <c r="EV1642" s="7"/>
      <c r="EW1642" s="7"/>
      <c r="EX1642" s="7"/>
      <c r="EY1642" s="7"/>
      <c r="EZ1642" s="8"/>
      <c r="FA1642" s="6"/>
      <c r="FB1642" s="7"/>
      <c r="FC1642" s="7"/>
      <c r="FD1642" s="7"/>
      <c r="FE1642" s="7"/>
      <c r="FF1642" s="8"/>
      <c r="FG1642" s="6"/>
      <c r="FH1642" s="7"/>
      <c r="FI1642" s="7"/>
      <c r="FJ1642" s="7"/>
      <c r="FK1642" s="7"/>
      <c r="FL1642" s="8"/>
      <c r="FM1642" s="6"/>
      <c r="FN1642" s="7"/>
      <c r="FO1642" s="7"/>
      <c r="FP1642" s="7"/>
      <c r="FQ1642" s="7"/>
      <c r="FR1642" s="8"/>
      <c r="FS1642" s="6"/>
      <c r="FT1642" s="7"/>
      <c r="FU1642" s="7"/>
      <c r="FV1642" s="7"/>
      <c r="FW1642" s="7"/>
      <c r="FX1642" s="8"/>
      <c r="FY1642" s="6"/>
      <c r="FZ1642" s="7"/>
      <c r="GA1642" s="7"/>
      <c r="GB1642" s="7"/>
      <c r="GC1642" s="7"/>
      <c r="GD1642" s="8"/>
      <c r="GE1642" s="6"/>
      <c r="GF1642" s="7"/>
      <c r="GG1642" s="7"/>
      <c r="GH1642" s="7"/>
      <c r="GI1642" s="7"/>
      <c r="GJ1642" s="8"/>
      <c r="GK1642" s="6"/>
      <c r="GL1642" s="7"/>
      <c r="GM1642" s="7"/>
      <c r="GN1642" s="7"/>
      <c r="GO1642" s="7"/>
      <c r="GP1642" s="8"/>
      <c r="GQ1642" s="6"/>
      <c r="GR1642" s="7"/>
      <c r="GS1642" s="7"/>
      <c r="GT1642" s="7"/>
      <c r="GU1642" s="7"/>
      <c r="GV1642" s="8"/>
      <c r="GW1642" s="6"/>
      <c r="GX1642" s="7"/>
      <c r="GY1642" s="7"/>
      <c r="GZ1642" s="7"/>
      <c r="HA1642" s="7"/>
      <c r="HB1642" s="8"/>
      <c r="HC1642" s="6"/>
      <c r="HD1642" s="7"/>
      <c r="HE1642" s="7"/>
      <c r="HF1642" s="7"/>
      <c r="HG1642" s="7"/>
      <c r="HH1642" s="8"/>
      <c r="HI1642" s="6"/>
      <c r="HJ1642" s="7"/>
      <c r="HK1642" s="7"/>
      <c r="HL1642" s="7"/>
      <c r="HM1642" s="7"/>
      <c r="HN1642" s="8"/>
      <c r="HO1642" s="6"/>
      <c r="HP1642" s="7"/>
      <c r="HQ1642" s="7"/>
      <c r="HR1642" s="7"/>
      <c r="HS1642" s="7"/>
      <c r="HT1642" s="8"/>
      <c r="HU1642" s="6"/>
      <c r="HV1642" s="7"/>
      <c r="HW1642" s="7"/>
      <c r="HX1642" s="7"/>
      <c r="HY1642" s="7"/>
      <c r="HZ1642" s="8"/>
      <c r="IA1642" s="6"/>
      <c r="IB1642" s="7"/>
      <c r="IC1642" s="7"/>
      <c r="ID1642" s="7"/>
      <c r="IE1642" s="7"/>
      <c r="IF1642" s="8"/>
      <c r="IG1642" s="6"/>
      <c r="IH1642" s="7"/>
      <c r="II1642" s="7"/>
      <c r="IJ1642" s="7"/>
      <c r="IK1642" s="7"/>
      <c r="IL1642" s="8"/>
      <c r="IM1642" s="6"/>
      <c r="IN1642" s="7"/>
      <c r="IO1642" s="7"/>
      <c r="IP1642" s="7"/>
      <c r="IQ1642" s="7"/>
      <c r="IR1642" s="8"/>
      <c r="IS1642" s="6"/>
      <c r="IT1642" s="7"/>
      <c r="IU1642" s="7"/>
      <c r="IV1642" s="7"/>
    </row>
    <row r="1643" customFormat="false" ht="12.75" hidden="false" customHeight="false" outlineLevel="0" collapsed="false">
      <c r="A1643" s="5" t="s">
        <v>1907</v>
      </c>
      <c r="B1643" s="6" t="n">
        <v>37006</v>
      </c>
      <c r="C1643" s="7" t="s">
        <v>1908</v>
      </c>
      <c r="D1643" s="7" t="s">
        <v>1588</v>
      </c>
      <c r="E1643" s="7" t="s">
        <v>20</v>
      </c>
      <c r="F1643" s="8" t="s">
        <v>1600</v>
      </c>
      <c r="G1643" s="8" t="n">
        <v>746</v>
      </c>
      <c r="H1643" s="7"/>
      <c r="I1643" s="7"/>
      <c r="J1643" s="7"/>
      <c r="K1643" s="7"/>
      <c r="L1643" s="8"/>
      <c r="M1643" s="6"/>
      <c r="N1643" s="7"/>
      <c r="O1643" s="7"/>
      <c r="P1643" s="7"/>
      <c r="Q1643" s="7"/>
      <c r="R1643" s="8"/>
      <c r="S1643" s="6"/>
      <c r="T1643" s="7"/>
      <c r="U1643" s="7"/>
      <c r="V1643" s="7"/>
      <c r="W1643" s="7"/>
      <c r="X1643" s="8"/>
      <c r="Y1643" s="6"/>
      <c r="Z1643" s="7"/>
      <c r="AA1643" s="7"/>
      <c r="AB1643" s="7"/>
      <c r="AC1643" s="7"/>
      <c r="AD1643" s="8"/>
      <c r="AE1643" s="6"/>
      <c r="AF1643" s="7"/>
      <c r="AG1643" s="7"/>
      <c r="AH1643" s="7"/>
      <c r="AI1643" s="7"/>
      <c r="AJ1643" s="8"/>
      <c r="AK1643" s="6"/>
      <c r="AL1643" s="7"/>
      <c r="AM1643" s="7"/>
      <c r="AN1643" s="7"/>
      <c r="AO1643" s="7"/>
      <c r="AP1643" s="8"/>
      <c r="AQ1643" s="6"/>
      <c r="AR1643" s="7"/>
      <c r="AS1643" s="7"/>
      <c r="AT1643" s="7"/>
      <c r="AU1643" s="7"/>
      <c r="AV1643" s="8"/>
      <c r="AW1643" s="6"/>
      <c r="AX1643" s="7"/>
      <c r="AY1643" s="7"/>
      <c r="AZ1643" s="7"/>
      <c r="BA1643" s="7"/>
      <c r="BB1643" s="8"/>
      <c r="BC1643" s="6"/>
      <c r="BD1643" s="7"/>
      <c r="BE1643" s="7"/>
      <c r="BF1643" s="7"/>
      <c r="BG1643" s="7"/>
      <c r="BH1643" s="8"/>
      <c r="BI1643" s="6"/>
      <c r="BJ1643" s="7"/>
      <c r="BK1643" s="7"/>
      <c r="BL1643" s="7"/>
      <c r="BM1643" s="7"/>
      <c r="BN1643" s="8"/>
      <c r="BO1643" s="6"/>
      <c r="BP1643" s="7"/>
      <c r="BQ1643" s="7"/>
      <c r="BR1643" s="7"/>
      <c r="BS1643" s="7"/>
      <c r="BT1643" s="8"/>
      <c r="BU1643" s="6"/>
      <c r="BV1643" s="7"/>
      <c r="BW1643" s="7"/>
      <c r="BX1643" s="7"/>
      <c r="BY1643" s="7"/>
      <c r="BZ1643" s="8"/>
      <c r="CA1643" s="6"/>
      <c r="CB1643" s="7"/>
      <c r="CC1643" s="7"/>
      <c r="CD1643" s="7"/>
      <c r="CE1643" s="7"/>
      <c r="CF1643" s="8"/>
      <c r="CG1643" s="6"/>
      <c r="CH1643" s="7"/>
      <c r="CI1643" s="7"/>
      <c r="CJ1643" s="7"/>
      <c r="CK1643" s="7"/>
      <c r="CL1643" s="8"/>
      <c r="CM1643" s="6"/>
      <c r="CN1643" s="7"/>
      <c r="CO1643" s="7"/>
      <c r="CP1643" s="7"/>
      <c r="CQ1643" s="7"/>
      <c r="CR1643" s="8"/>
      <c r="CS1643" s="6"/>
      <c r="CT1643" s="7"/>
      <c r="CU1643" s="7"/>
      <c r="CV1643" s="7"/>
      <c r="CW1643" s="7"/>
      <c r="CX1643" s="8"/>
      <c r="CY1643" s="6"/>
      <c r="CZ1643" s="7"/>
      <c r="DA1643" s="7"/>
      <c r="DB1643" s="7"/>
      <c r="DC1643" s="7"/>
      <c r="DD1643" s="8"/>
      <c r="DE1643" s="6"/>
      <c r="DF1643" s="7"/>
      <c r="DG1643" s="7"/>
      <c r="DH1643" s="7"/>
      <c r="DI1643" s="7"/>
      <c r="DJ1643" s="8"/>
      <c r="DK1643" s="6"/>
      <c r="DL1643" s="7"/>
      <c r="DM1643" s="7"/>
      <c r="DN1643" s="7"/>
      <c r="DO1643" s="7"/>
      <c r="DP1643" s="8"/>
      <c r="DQ1643" s="6"/>
      <c r="DR1643" s="7"/>
      <c r="DS1643" s="7"/>
      <c r="DT1643" s="7"/>
      <c r="DU1643" s="7"/>
      <c r="DV1643" s="8"/>
      <c r="DW1643" s="6"/>
      <c r="DX1643" s="7"/>
      <c r="DY1643" s="7"/>
      <c r="DZ1643" s="7"/>
      <c r="EA1643" s="7"/>
      <c r="EB1643" s="8"/>
      <c r="EC1643" s="6"/>
      <c r="ED1643" s="7"/>
      <c r="EE1643" s="7"/>
      <c r="EF1643" s="7"/>
      <c r="EG1643" s="7"/>
      <c r="EH1643" s="8"/>
      <c r="EI1643" s="6"/>
      <c r="EJ1643" s="7"/>
      <c r="EK1643" s="7"/>
      <c r="EL1643" s="7"/>
      <c r="EM1643" s="7"/>
      <c r="EN1643" s="8"/>
      <c r="EO1643" s="6"/>
      <c r="EP1643" s="7"/>
      <c r="EQ1643" s="7"/>
      <c r="ER1643" s="7"/>
      <c r="ES1643" s="7"/>
      <c r="ET1643" s="8"/>
      <c r="EU1643" s="6"/>
      <c r="EV1643" s="7"/>
      <c r="EW1643" s="7"/>
      <c r="EX1643" s="7"/>
      <c r="EY1643" s="7"/>
      <c r="EZ1643" s="8"/>
      <c r="FA1643" s="6"/>
      <c r="FB1643" s="7"/>
      <c r="FC1643" s="7"/>
      <c r="FD1643" s="7"/>
      <c r="FE1643" s="7"/>
      <c r="FF1643" s="8"/>
      <c r="FG1643" s="6"/>
      <c r="FH1643" s="7"/>
      <c r="FI1643" s="7"/>
      <c r="FJ1643" s="7"/>
      <c r="FK1643" s="7"/>
      <c r="FL1643" s="8"/>
      <c r="FM1643" s="6"/>
      <c r="FN1643" s="7"/>
      <c r="FO1643" s="7"/>
      <c r="FP1643" s="7"/>
      <c r="FQ1643" s="7"/>
      <c r="FR1643" s="8"/>
      <c r="FS1643" s="6"/>
      <c r="FT1643" s="7"/>
      <c r="FU1643" s="7"/>
      <c r="FV1643" s="7"/>
      <c r="FW1643" s="7"/>
      <c r="FX1643" s="8"/>
      <c r="FY1643" s="6"/>
      <c r="FZ1643" s="7"/>
      <c r="GA1643" s="7"/>
      <c r="GB1643" s="7"/>
      <c r="GC1643" s="7"/>
      <c r="GD1643" s="8"/>
      <c r="GE1643" s="6"/>
      <c r="GF1643" s="7"/>
      <c r="GG1643" s="7"/>
      <c r="GH1643" s="7"/>
      <c r="GI1643" s="7"/>
      <c r="GJ1643" s="8"/>
      <c r="GK1643" s="6"/>
      <c r="GL1643" s="7"/>
      <c r="GM1643" s="7"/>
      <c r="GN1643" s="7"/>
      <c r="GO1643" s="7"/>
      <c r="GP1643" s="8"/>
      <c r="GQ1643" s="6"/>
      <c r="GR1643" s="7"/>
      <c r="GS1643" s="7"/>
      <c r="GT1643" s="7"/>
      <c r="GU1643" s="7"/>
      <c r="GV1643" s="8"/>
      <c r="GW1643" s="6"/>
      <c r="GX1643" s="7"/>
      <c r="GY1643" s="7"/>
      <c r="GZ1643" s="7"/>
      <c r="HA1643" s="7"/>
      <c r="HB1643" s="8"/>
      <c r="HC1643" s="6"/>
      <c r="HD1643" s="7"/>
      <c r="HE1643" s="7"/>
      <c r="HF1643" s="7"/>
      <c r="HG1643" s="7"/>
      <c r="HH1643" s="8"/>
      <c r="HI1643" s="6"/>
      <c r="HJ1643" s="7"/>
      <c r="HK1643" s="7"/>
      <c r="HL1643" s="7"/>
      <c r="HM1643" s="7"/>
      <c r="HN1643" s="8"/>
      <c r="HO1643" s="6"/>
      <c r="HP1643" s="7"/>
      <c r="HQ1643" s="7"/>
      <c r="HR1643" s="7"/>
      <c r="HS1643" s="7"/>
      <c r="HT1643" s="8"/>
      <c r="HU1643" s="6"/>
      <c r="HV1643" s="7"/>
      <c r="HW1643" s="7"/>
      <c r="HX1643" s="7"/>
      <c r="HY1643" s="7"/>
      <c r="HZ1643" s="8"/>
      <c r="IA1643" s="6"/>
      <c r="IB1643" s="7"/>
      <c r="IC1643" s="7"/>
      <c r="ID1643" s="7"/>
      <c r="IE1643" s="7"/>
      <c r="IF1643" s="8"/>
      <c r="IG1643" s="6"/>
      <c r="IH1643" s="7"/>
      <c r="II1643" s="7"/>
      <c r="IJ1643" s="7"/>
      <c r="IK1643" s="7"/>
      <c r="IL1643" s="8"/>
      <c r="IM1643" s="6"/>
      <c r="IN1643" s="7"/>
      <c r="IO1643" s="7"/>
      <c r="IP1643" s="7"/>
      <c r="IQ1643" s="7"/>
      <c r="IR1643" s="8"/>
      <c r="IS1643" s="6"/>
      <c r="IT1643" s="7"/>
      <c r="IU1643" s="7"/>
      <c r="IV1643" s="7"/>
    </row>
    <row r="1644" customFormat="false" ht="12.75" hidden="false" customHeight="false" outlineLevel="0" collapsed="false">
      <c r="A1644" s="5" t="s">
        <v>1909</v>
      </c>
      <c r="B1644" s="6" t="n">
        <v>37006</v>
      </c>
      <c r="C1644" s="7" t="s">
        <v>1910</v>
      </c>
      <c r="D1644" s="7" t="s">
        <v>1588</v>
      </c>
      <c r="E1644" s="7" t="s">
        <v>20</v>
      </c>
      <c r="F1644" s="8" t="s">
        <v>1016</v>
      </c>
      <c r="G1644" s="8" t="n">
        <v>2470</v>
      </c>
      <c r="H1644" s="7"/>
      <c r="I1644" s="7"/>
      <c r="J1644" s="7"/>
      <c r="K1644" s="7"/>
      <c r="L1644" s="8"/>
      <c r="M1644" s="6"/>
      <c r="N1644" s="7"/>
      <c r="O1644" s="7"/>
      <c r="P1644" s="7"/>
      <c r="Q1644" s="7"/>
      <c r="R1644" s="8"/>
      <c r="S1644" s="6"/>
      <c r="T1644" s="7"/>
      <c r="U1644" s="7"/>
      <c r="V1644" s="7"/>
      <c r="W1644" s="7"/>
      <c r="X1644" s="8"/>
      <c r="Y1644" s="6"/>
      <c r="Z1644" s="7"/>
      <c r="AA1644" s="7"/>
      <c r="AB1644" s="7"/>
      <c r="AC1644" s="7"/>
      <c r="AD1644" s="8"/>
      <c r="AE1644" s="6"/>
      <c r="AF1644" s="7"/>
      <c r="AG1644" s="7"/>
      <c r="AH1644" s="7"/>
      <c r="AI1644" s="7"/>
      <c r="AJ1644" s="8"/>
      <c r="AK1644" s="6"/>
      <c r="AL1644" s="7"/>
      <c r="AM1644" s="7"/>
      <c r="AN1644" s="7"/>
      <c r="AO1644" s="7"/>
      <c r="AP1644" s="8"/>
      <c r="AQ1644" s="6"/>
      <c r="AR1644" s="7"/>
      <c r="AS1644" s="7"/>
      <c r="AT1644" s="7"/>
      <c r="AU1644" s="7"/>
      <c r="AV1644" s="8"/>
      <c r="AW1644" s="6"/>
      <c r="AX1644" s="7"/>
      <c r="AY1644" s="7"/>
      <c r="AZ1644" s="7"/>
      <c r="BA1644" s="7"/>
      <c r="BB1644" s="8"/>
      <c r="BC1644" s="6"/>
      <c r="BD1644" s="7"/>
      <c r="BE1644" s="7"/>
      <c r="BF1644" s="7"/>
      <c r="BG1644" s="7"/>
      <c r="BH1644" s="8"/>
      <c r="BI1644" s="6"/>
      <c r="BJ1644" s="7"/>
      <c r="BK1644" s="7"/>
      <c r="BL1644" s="7"/>
      <c r="BM1644" s="7"/>
      <c r="BN1644" s="8"/>
      <c r="BO1644" s="6"/>
      <c r="BP1644" s="7"/>
      <c r="BQ1644" s="7"/>
      <c r="BR1644" s="7"/>
      <c r="BS1644" s="7"/>
      <c r="BT1644" s="8"/>
      <c r="BU1644" s="6"/>
      <c r="BV1644" s="7"/>
      <c r="BW1644" s="7"/>
      <c r="BX1644" s="7"/>
      <c r="BY1644" s="7"/>
      <c r="BZ1644" s="8"/>
      <c r="CA1644" s="6"/>
      <c r="CB1644" s="7"/>
      <c r="CC1644" s="7"/>
      <c r="CD1644" s="7"/>
      <c r="CE1644" s="7"/>
      <c r="CF1644" s="8"/>
      <c r="CG1644" s="6"/>
      <c r="CH1644" s="7"/>
      <c r="CI1644" s="7"/>
      <c r="CJ1644" s="7"/>
      <c r="CK1644" s="7"/>
      <c r="CL1644" s="8"/>
      <c r="CM1644" s="6"/>
      <c r="CN1644" s="7"/>
      <c r="CO1644" s="7"/>
      <c r="CP1644" s="7"/>
      <c r="CQ1644" s="7"/>
      <c r="CR1644" s="8"/>
      <c r="CS1644" s="6"/>
      <c r="CT1644" s="7"/>
      <c r="CU1644" s="7"/>
      <c r="CV1644" s="7"/>
      <c r="CW1644" s="7"/>
      <c r="CX1644" s="8"/>
      <c r="CY1644" s="6"/>
      <c r="CZ1644" s="7"/>
      <c r="DA1644" s="7"/>
      <c r="DB1644" s="7"/>
      <c r="DC1644" s="7"/>
      <c r="DD1644" s="8"/>
      <c r="DE1644" s="6"/>
      <c r="DF1644" s="7"/>
      <c r="DG1644" s="7"/>
      <c r="DH1644" s="7"/>
      <c r="DI1644" s="7"/>
      <c r="DJ1644" s="8"/>
      <c r="DK1644" s="6"/>
      <c r="DL1644" s="7"/>
      <c r="DM1644" s="7"/>
      <c r="DN1644" s="7"/>
      <c r="DO1644" s="7"/>
      <c r="DP1644" s="8"/>
      <c r="DQ1644" s="6"/>
      <c r="DR1644" s="7"/>
      <c r="DS1644" s="7"/>
      <c r="DT1644" s="7"/>
      <c r="DU1644" s="7"/>
      <c r="DV1644" s="8"/>
      <c r="DW1644" s="6"/>
      <c r="DX1644" s="7"/>
      <c r="DY1644" s="7"/>
      <c r="DZ1644" s="7"/>
      <c r="EA1644" s="7"/>
      <c r="EB1644" s="8"/>
      <c r="EC1644" s="6"/>
      <c r="ED1644" s="7"/>
      <c r="EE1644" s="7"/>
      <c r="EF1644" s="7"/>
      <c r="EG1644" s="7"/>
      <c r="EH1644" s="8"/>
      <c r="EI1644" s="6"/>
      <c r="EJ1644" s="7"/>
      <c r="EK1644" s="7"/>
      <c r="EL1644" s="7"/>
      <c r="EM1644" s="7"/>
      <c r="EN1644" s="8"/>
      <c r="EO1644" s="6"/>
      <c r="EP1644" s="7"/>
      <c r="EQ1644" s="7"/>
      <c r="ER1644" s="7"/>
      <c r="ES1644" s="7"/>
      <c r="ET1644" s="8"/>
      <c r="EU1644" s="6"/>
      <c r="EV1644" s="7"/>
      <c r="EW1644" s="7"/>
      <c r="EX1644" s="7"/>
      <c r="EY1644" s="7"/>
      <c r="EZ1644" s="8"/>
      <c r="FA1644" s="6"/>
      <c r="FB1644" s="7"/>
      <c r="FC1644" s="7"/>
      <c r="FD1644" s="7"/>
      <c r="FE1644" s="7"/>
      <c r="FF1644" s="8"/>
      <c r="FG1644" s="6"/>
      <c r="FH1644" s="7"/>
      <c r="FI1644" s="7"/>
      <c r="FJ1644" s="7"/>
      <c r="FK1644" s="7"/>
      <c r="FL1644" s="8"/>
      <c r="FM1644" s="6"/>
      <c r="FN1644" s="7"/>
      <c r="FO1644" s="7"/>
      <c r="FP1644" s="7"/>
      <c r="FQ1644" s="7"/>
      <c r="FR1644" s="8"/>
      <c r="FS1644" s="6"/>
      <c r="FT1644" s="7"/>
      <c r="FU1644" s="7"/>
      <c r="FV1644" s="7"/>
      <c r="FW1644" s="7"/>
      <c r="FX1644" s="8"/>
      <c r="FY1644" s="6"/>
      <c r="FZ1644" s="7"/>
      <c r="GA1644" s="7"/>
      <c r="GB1644" s="7"/>
      <c r="GC1644" s="7"/>
      <c r="GD1644" s="8"/>
      <c r="GE1644" s="6"/>
      <c r="GF1644" s="7"/>
      <c r="GG1644" s="7"/>
      <c r="GH1644" s="7"/>
      <c r="GI1644" s="7"/>
      <c r="GJ1644" s="8"/>
      <c r="GK1644" s="6"/>
      <c r="GL1644" s="7"/>
      <c r="GM1644" s="7"/>
      <c r="GN1644" s="7"/>
      <c r="GO1644" s="7"/>
      <c r="GP1644" s="8"/>
      <c r="GQ1644" s="6"/>
      <c r="GR1644" s="7"/>
      <c r="GS1644" s="7"/>
      <c r="GT1644" s="7"/>
      <c r="GU1644" s="7"/>
      <c r="GV1644" s="8"/>
      <c r="GW1644" s="6"/>
      <c r="GX1644" s="7"/>
      <c r="GY1644" s="7"/>
      <c r="GZ1644" s="7"/>
      <c r="HA1644" s="7"/>
      <c r="HB1644" s="8"/>
      <c r="HC1644" s="6"/>
      <c r="HD1644" s="7"/>
      <c r="HE1644" s="7"/>
      <c r="HF1644" s="7"/>
      <c r="HG1644" s="7"/>
      <c r="HH1644" s="8"/>
      <c r="HI1644" s="6"/>
      <c r="HJ1644" s="7"/>
      <c r="HK1644" s="7"/>
      <c r="HL1644" s="7"/>
      <c r="HM1644" s="7"/>
      <c r="HN1644" s="8"/>
      <c r="HO1644" s="6"/>
      <c r="HP1644" s="7"/>
      <c r="HQ1644" s="7"/>
      <c r="HR1644" s="7"/>
      <c r="HS1644" s="7"/>
      <c r="HT1644" s="8"/>
      <c r="HU1644" s="6"/>
      <c r="HV1644" s="7"/>
      <c r="HW1644" s="7"/>
      <c r="HX1644" s="7"/>
      <c r="HY1644" s="7"/>
      <c r="HZ1644" s="8"/>
      <c r="IA1644" s="6"/>
      <c r="IB1644" s="7"/>
      <c r="IC1644" s="7"/>
      <c r="ID1644" s="7"/>
      <c r="IE1644" s="7"/>
      <c r="IF1644" s="8"/>
      <c r="IG1644" s="6"/>
      <c r="IH1644" s="7"/>
      <c r="II1644" s="7"/>
      <c r="IJ1644" s="7"/>
      <c r="IK1644" s="7"/>
      <c r="IL1644" s="8"/>
      <c r="IM1644" s="6"/>
      <c r="IN1644" s="7"/>
      <c r="IO1644" s="7"/>
      <c r="IP1644" s="7"/>
      <c r="IQ1644" s="7"/>
      <c r="IR1644" s="8"/>
      <c r="IS1644" s="6"/>
      <c r="IT1644" s="7"/>
      <c r="IU1644" s="7"/>
      <c r="IV1644" s="7"/>
    </row>
    <row r="1645" customFormat="false" ht="12.75" hidden="false" customHeight="false" outlineLevel="0" collapsed="false">
      <c r="A1645" s="5" t="s">
        <v>1911</v>
      </c>
      <c r="B1645" s="6" t="n">
        <v>37006</v>
      </c>
      <c r="C1645" s="7" t="s">
        <v>1733</v>
      </c>
      <c r="D1645" s="7" t="s">
        <v>1588</v>
      </c>
      <c r="E1645" s="7" t="s">
        <v>20</v>
      </c>
      <c r="F1645" s="8" t="s">
        <v>1098</v>
      </c>
      <c r="G1645" s="8" t="n">
        <v>0</v>
      </c>
      <c r="H1645" s="7"/>
      <c r="I1645" s="7"/>
      <c r="J1645" s="7"/>
      <c r="K1645" s="7"/>
      <c r="L1645" s="8"/>
      <c r="M1645" s="6"/>
      <c r="N1645" s="7"/>
      <c r="O1645" s="7"/>
      <c r="P1645" s="7"/>
      <c r="Q1645" s="7"/>
      <c r="R1645" s="8"/>
      <c r="S1645" s="6"/>
      <c r="T1645" s="7"/>
      <c r="U1645" s="7"/>
      <c r="V1645" s="7"/>
      <c r="W1645" s="7"/>
      <c r="X1645" s="8"/>
      <c r="Y1645" s="6"/>
      <c r="Z1645" s="7"/>
      <c r="AA1645" s="7"/>
      <c r="AB1645" s="7"/>
      <c r="AC1645" s="7"/>
      <c r="AD1645" s="8"/>
      <c r="AE1645" s="6"/>
      <c r="AF1645" s="7"/>
      <c r="AG1645" s="7"/>
      <c r="AH1645" s="7"/>
      <c r="AI1645" s="7"/>
      <c r="AJ1645" s="8"/>
      <c r="AK1645" s="6"/>
      <c r="AL1645" s="7"/>
      <c r="AM1645" s="7"/>
      <c r="AN1645" s="7"/>
      <c r="AO1645" s="7"/>
      <c r="AP1645" s="8"/>
      <c r="AQ1645" s="6"/>
      <c r="AR1645" s="7"/>
      <c r="AS1645" s="7"/>
      <c r="AT1645" s="7"/>
      <c r="AU1645" s="7"/>
      <c r="AV1645" s="8"/>
      <c r="AW1645" s="6"/>
      <c r="AX1645" s="7"/>
      <c r="AY1645" s="7"/>
      <c r="AZ1645" s="7"/>
      <c r="BA1645" s="7"/>
      <c r="BB1645" s="8"/>
      <c r="BC1645" s="6"/>
      <c r="BD1645" s="7"/>
      <c r="BE1645" s="7"/>
      <c r="BF1645" s="7"/>
      <c r="BG1645" s="7"/>
      <c r="BH1645" s="8"/>
      <c r="BI1645" s="6"/>
      <c r="BJ1645" s="7"/>
      <c r="BK1645" s="7"/>
      <c r="BL1645" s="7"/>
      <c r="BM1645" s="7"/>
      <c r="BN1645" s="8"/>
      <c r="BO1645" s="6"/>
      <c r="BP1645" s="7"/>
      <c r="BQ1645" s="7"/>
      <c r="BR1645" s="7"/>
      <c r="BS1645" s="7"/>
      <c r="BT1645" s="8"/>
      <c r="BU1645" s="6"/>
      <c r="BV1645" s="7"/>
      <c r="BW1645" s="7"/>
      <c r="BX1645" s="7"/>
      <c r="BY1645" s="7"/>
      <c r="BZ1645" s="8"/>
      <c r="CA1645" s="6"/>
      <c r="CB1645" s="7"/>
      <c r="CC1645" s="7"/>
      <c r="CD1645" s="7"/>
      <c r="CE1645" s="7"/>
      <c r="CF1645" s="8"/>
      <c r="CG1645" s="6"/>
      <c r="CH1645" s="7"/>
      <c r="CI1645" s="7"/>
      <c r="CJ1645" s="7"/>
      <c r="CK1645" s="7"/>
      <c r="CL1645" s="8"/>
      <c r="CM1645" s="6"/>
      <c r="CN1645" s="7"/>
      <c r="CO1645" s="7"/>
      <c r="CP1645" s="7"/>
      <c r="CQ1645" s="7"/>
      <c r="CR1645" s="8"/>
      <c r="CS1645" s="6"/>
      <c r="CT1645" s="7"/>
      <c r="CU1645" s="7"/>
      <c r="CV1645" s="7"/>
      <c r="CW1645" s="7"/>
      <c r="CX1645" s="8"/>
      <c r="CY1645" s="6"/>
      <c r="CZ1645" s="7"/>
      <c r="DA1645" s="7"/>
      <c r="DB1645" s="7"/>
      <c r="DC1645" s="7"/>
      <c r="DD1645" s="8"/>
      <c r="DE1645" s="6"/>
      <c r="DF1645" s="7"/>
      <c r="DG1645" s="7"/>
      <c r="DH1645" s="7"/>
      <c r="DI1645" s="7"/>
      <c r="DJ1645" s="8"/>
      <c r="DK1645" s="6"/>
      <c r="DL1645" s="7"/>
      <c r="DM1645" s="7"/>
      <c r="DN1645" s="7"/>
      <c r="DO1645" s="7"/>
      <c r="DP1645" s="8"/>
      <c r="DQ1645" s="6"/>
      <c r="DR1645" s="7"/>
      <c r="DS1645" s="7"/>
      <c r="DT1645" s="7"/>
      <c r="DU1645" s="7"/>
      <c r="DV1645" s="8"/>
      <c r="DW1645" s="6"/>
      <c r="DX1645" s="7"/>
      <c r="DY1645" s="7"/>
      <c r="DZ1645" s="7"/>
      <c r="EA1645" s="7"/>
      <c r="EB1645" s="8"/>
      <c r="EC1645" s="6"/>
      <c r="ED1645" s="7"/>
      <c r="EE1645" s="7"/>
      <c r="EF1645" s="7"/>
      <c r="EG1645" s="7"/>
      <c r="EH1645" s="8"/>
      <c r="EI1645" s="6"/>
      <c r="EJ1645" s="7"/>
      <c r="EK1645" s="7"/>
      <c r="EL1645" s="7"/>
      <c r="EM1645" s="7"/>
      <c r="EN1645" s="8"/>
      <c r="EO1645" s="6"/>
      <c r="EP1645" s="7"/>
      <c r="EQ1645" s="7"/>
      <c r="ER1645" s="7"/>
      <c r="ES1645" s="7"/>
      <c r="ET1645" s="8"/>
      <c r="EU1645" s="6"/>
      <c r="EV1645" s="7"/>
      <c r="EW1645" s="7"/>
      <c r="EX1645" s="7"/>
      <c r="EY1645" s="7"/>
      <c r="EZ1645" s="8"/>
      <c r="FA1645" s="6"/>
      <c r="FB1645" s="7"/>
      <c r="FC1645" s="7"/>
      <c r="FD1645" s="7"/>
      <c r="FE1645" s="7"/>
      <c r="FF1645" s="8"/>
      <c r="FG1645" s="6"/>
      <c r="FH1645" s="7"/>
      <c r="FI1645" s="7"/>
      <c r="FJ1645" s="7"/>
      <c r="FK1645" s="7"/>
      <c r="FL1645" s="8"/>
      <c r="FM1645" s="6"/>
      <c r="FN1645" s="7"/>
      <c r="FO1645" s="7"/>
      <c r="FP1645" s="7"/>
      <c r="FQ1645" s="7"/>
      <c r="FR1645" s="8"/>
      <c r="FS1645" s="6"/>
      <c r="FT1645" s="7"/>
      <c r="FU1645" s="7"/>
      <c r="FV1645" s="7"/>
      <c r="FW1645" s="7"/>
      <c r="FX1645" s="8"/>
      <c r="FY1645" s="6"/>
      <c r="FZ1645" s="7"/>
      <c r="GA1645" s="7"/>
      <c r="GB1645" s="7"/>
      <c r="GC1645" s="7"/>
      <c r="GD1645" s="8"/>
      <c r="GE1645" s="6"/>
      <c r="GF1645" s="7"/>
      <c r="GG1645" s="7"/>
      <c r="GH1645" s="7"/>
      <c r="GI1645" s="7"/>
      <c r="GJ1645" s="8"/>
      <c r="GK1645" s="6"/>
      <c r="GL1645" s="7"/>
      <c r="GM1645" s="7"/>
      <c r="GN1645" s="7"/>
      <c r="GO1645" s="7"/>
      <c r="GP1645" s="8"/>
      <c r="GQ1645" s="6"/>
      <c r="GR1645" s="7"/>
      <c r="GS1645" s="7"/>
      <c r="GT1645" s="7"/>
      <c r="GU1645" s="7"/>
      <c r="GV1645" s="8"/>
      <c r="GW1645" s="6"/>
      <c r="GX1645" s="7"/>
      <c r="GY1645" s="7"/>
      <c r="GZ1645" s="7"/>
      <c r="HA1645" s="7"/>
      <c r="HB1645" s="8"/>
      <c r="HC1645" s="6"/>
      <c r="HD1645" s="7"/>
      <c r="HE1645" s="7"/>
      <c r="HF1645" s="7"/>
      <c r="HG1645" s="7"/>
      <c r="HH1645" s="8"/>
      <c r="HI1645" s="6"/>
      <c r="HJ1645" s="7"/>
      <c r="HK1645" s="7"/>
      <c r="HL1645" s="7"/>
      <c r="HM1645" s="7"/>
      <c r="HN1645" s="8"/>
      <c r="HO1645" s="6"/>
      <c r="HP1645" s="7"/>
      <c r="HQ1645" s="7"/>
      <c r="HR1645" s="7"/>
      <c r="HS1645" s="7"/>
      <c r="HT1645" s="8"/>
      <c r="HU1645" s="6"/>
      <c r="HV1645" s="7"/>
      <c r="HW1645" s="7"/>
      <c r="HX1645" s="7"/>
      <c r="HY1645" s="7"/>
      <c r="HZ1645" s="8"/>
      <c r="IA1645" s="6"/>
      <c r="IB1645" s="7"/>
      <c r="IC1645" s="7"/>
      <c r="ID1645" s="7"/>
      <c r="IE1645" s="7"/>
      <c r="IF1645" s="8"/>
      <c r="IG1645" s="6"/>
      <c r="IH1645" s="7"/>
      <c r="II1645" s="7"/>
      <c r="IJ1645" s="7"/>
      <c r="IK1645" s="7"/>
      <c r="IL1645" s="8"/>
      <c r="IM1645" s="6"/>
      <c r="IN1645" s="7"/>
      <c r="IO1645" s="7"/>
      <c r="IP1645" s="7"/>
      <c r="IQ1645" s="7"/>
      <c r="IR1645" s="8"/>
      <c r="IS1645" s="6"/>
      <c r="IT1645" s="7"/>
      <c r="IU1645" s="7"/>
      <c r="IV1645" s="7"/>
    </row>
    <row r="1646" customFormat="false" ht="12.75" hidden="false" customHeight="false" outlineLevel="0" collapsed="false">
      <c r="A1646" s="5" t="s">
        <v>171</v>
      </c>
      <c r="B1646" s="6" t="n">
        <v>37006</v>
      </c>
      <c r="C1646" s="7" t="s">
        <v>144</v>
      </c>
      <c r="D1646" s="7" t="s">
        <v>1588</v>
      </c>
      <c r="E1646" s="7" t="s">
        <v>20</v>
      </c>
      <c r="F1646" s="8" t="s">
        <v>159</v>
      </c>
      <c r="G1646" s="8" t="n">
        <v>2125</v>
      </c>
      <c r="H1646" s="7"/>
      <c r="I1646" s="7"/>
      <c r="J1646" s="7"/>
      <c r="K1646" s="7"/>
      <c r="L1646" s="8"/>
      <c r="M1646" s="6"/>
      <c r="N1646" s="7"/>
      <c r="O1646" s="7"/>
      <c r="P1646" s="7"/>
      <c r="Q1646" s="7"/>
      <c r="R1646" s="8"/>
      <c r="S1646" s="6"/>
      <c r="T1646" s="7"/>
      <c r="U1646" s="7"/>
      <c r="V1646" s="7"/>
      <c r="W1646" s="7"/>
      <c r="X1646" s="8"/>
      <c r="Y1646" s="6"/>
      <c r="Z1646" s="7"/>
      <c r="AA1646" s="7"/>
      <c r="AB1646" s="7"/>
      <c r="AC1646" s="7"/>
      <c r="AD1646" s="8"/>
      <c r="AE1646" s="6"/>
      <c r="AF1646" s="7"/>
      <c r="AG1646" s="7"/>
      <c r="AH1646" s="7"/>
      <c r="AI1646" s="7"/>
      <c r="AJ1646" s="8"/>
      <c r="AK1646" s="6"/>
      <c r="AL1646" s="7"/>
      <c r="AM1646" s="7"/>
      <c r="AN1646" s="7"/>
      <c r="AO1646" s="7"/>
      <c r="AP1646" s="8"/>
      <c r="AQ1646" s="6"/>
      <c r="AR1646" s="7"/>
      <c r="AS1646" s="7"/>
      <c r="AT1646" s="7"/>
      <c r="AU1646" s="7"/>
      <c r="AV1646" s="8"/>
      <c r="AW1646" s="6"/>
      <c r="AX1646" s="7"/>
      <c r="AY1646" s="7"/>
      <c r="AZ1646" s="7"/>
      <c r="BA1646" s="7"/>
      <c r="BB1646" s="8"/>
      <c r="BC1646" s="6"/>
      <c r="BD1646" s="7"/>
      <c r="BE1646" s="7"/>
      <c r="BF1646" s="7"/>
      <c r="BG1646" s="7"/>
      <c r="BH1646" s="8"/>
      <c r="BI1646" s="6"/>
      <c r="BJ1646" s="7"/>
      <c r="BK1646" s="7"/>
      <c r="BL1646" s="7"/>
      <c r="BM1646" s="7"/>
      <c r="BN1646" s="8"/>
      <c r="BO1646" s="6"/>
      <c r="BP1646" s="7"/>
      <c r="BQ1646" s="7"/>
      <c r="BR1646" s="7"/>
      <c r="BS1646" s="7"/>
      <c r="BT1646" s="8"/>
      <c r="BU1646" s="6"/>
      <c r="BV1646" s="7"/>
      <c r="BW1646" s="7"/>
      <c r="BX1646" s="7"/>
      <c r="BY1646" s="7"/>
      <c r="BZ1646" s="8"/>
      <c r="CA1646" s="6"/>
      <c r="CB1646" s="7"/>
      <c r="CC1646" s="7"/>
      <c r="CD1646" s="7"/>
      <c r="CE1646" s="7"/>
      <c r="CF1646" s="8"/>
      <c r="CG1646" s="6"/>
      <c r="CH1646" s="7"/>
      <c r="CI1646" s="7"/>
      <c r="CJ1646" s="7"/>
      <c r="CK1646" s="7"/>
      <c r="CL1646" s="8"/>
      <c r="CM1646" s="6"/>
      <c r="CN1646" s="7"/>
      <c r="CO1646" s="7"/>
      <c r="CP1646" s="7"/>
      <c r="CQ1646" s="7"/>
      <c r="CR1646" s="8"/>
      <c r="CS1646" s="6"/>
      <c r="CT1646" s="7"/>
      <c r="CU1646" s="7"/>
      <c r="CV1646" s="7"/>
      <c r="CW1646" s="7"/>
      <c r="CX1646" s="8"/>
      <c r="CY1646" s="6"/>
      <c r="CZ1646" s="7"/>
      <c r="DA1646" s="7"/>
      <c r="DB1646" s="7"/>
      <c r="DC1646" s="7"/>
      <c r="DD1646" s="8"/>
      <c r="DE1646" s="6"/>
      <c r="DF1646" s="7"/>
      <c r="DG1646" s="7"/>
      <c r="DH1646" s="7"/>
      <c r="DI1646" s="7"/>
      <c r="DJ1646" s="8"/>
      <c r="DK1646" s="6"/>
      <c r="DL1646" s="7"/>
      <c r="DM1646" s="7"/>
      <c r="DN1646" s="7"/>
      <c r="DO1646" s="7"/>
      <c r="DP1646" s="8"/>
      <c r="DQ1646" s="6"/>
      <c r="DR1646" s="7"/>
      <c r="DS1646" s="7"/>
      <c r="DT1646" s="7"/>
      <c r="DU1646" s="7"/>
      <c r="DV1646" s="8"/>
      <c r="DW1646" s="6"/>
      <c r="DX1646" s="7"/>
      <c r="DY1646" s="7"/>
      <c r="DZ1646" s="7"/>
      <c r="EA1646" s="7"/>
      <c r="EB1646" s="8"/>
      <c r="EC1646" s="6"/>
      <c r="ED1646" s="7"/>
      <c r="EE1646" s="7"/>
      <c r="EF1646" s="7"/>
      <c r="EG1646" s="7"/>
      <c r="EH1646" s="8"/>
      <c r="EI1646" s="6"/>
      <c r="EJ1646" s="7"/>
      <c r="EK1646" s="7"/>
      <c r="EL1646" s="7"/>
      <c r="EM1646" s="7"/>
      <c r="EN1646" s="8"/>
      <c r="EO1646" s="6"/>
      <c r="EP1646" s="7"/>
      <c r="EQ1646" s="7"/>
      <c r="ER1646" s="7"/>
      <c r="ES1646" s="7"/>
      <c r="ET1646" s="8"/>
      <c r="EU1646" s="6"/>
      <c r="EV1646" s="7"/>
      <c r="EW1646" s="7"/>
      <c r="EX1646" s="7"/>
      <c r="EY1646" s="7"/>
      <c r="EZ1646" s="8"/>
      <c r="FA1646" s="6"/>
      <c r="FB1646" s="7"/>
      <c r="FC1646" s="7"/>
      <c r="FD1646" s="7"/>
      <c r="FE1646" s="7"/>
      <c r="FF1646" s="8"/>
      <c r="FG1646" s="6"/>
      <c r="FH1646" s="7"/>
      <c r="FI1646" s="7"/>
      <c r="FJ1646" s="7"/>
      <c r="FK1646" s="7"/>
      <c r="FL1646" s="8"/>
      <c r="FM1646" s="6"/>
      <c r="FN1646" s="7"/>
      <c r="FO1646" s="7"/>
      <c r="FP1646" s="7"/>
      <c r="FQ1646" s="7"/>
      <c r="FR1646" s="8"/>
      <c r="FS1646" s="6"/>
      <c r="FT1646" s="7"/>
      <c r="FU1646" s="7"/>
      <c r="FV1646" s="7"/>
      <c r="FW1646" s="7"/>
      <c r="FX1646" s="8"/>
      <c r="FY1646" s="6"/>
      <c r="FZ1646" s="7"/>
      <c r="GA1646" s="7"/>
      <c r="GB1646" s="7"/>
      <c r="GC1646" s="7"/>
      <c r="GD1646" s="8"/>
      <c r="GE1646" s="6"/>
      <c r="GF1646" s="7"/>
      <c r="GG1646" s="7"/>
      <c r="GH1646" s="7"/>
      <c r="GI1646" s="7"/>
      <c r="GJ1646" s="8"/>
      <c r="GK1646" s="6"/>
      <c r="GL1646" s="7"/>
      <c r="GM1646" s="7"/>
      <c r="GN1646" s="7"/>
      <c r="GO1646" s="7"/>
      <c r="GP1646" s="8"/>
      <c r="GQ1646" s="6"/>
      <c r="GR1646" s="7"/>
      <c r="GS1646" s="7"/>
      <c r="GT1646" s="7"/>
      <c r="GU1646" s="7"/>
      <c r="GV1646" s="8"/>
      <c r="GW1646" s="6"/>
      <c r="GX1646" s="7"/>
      <c r="GY1646" s="7"/>
      <c r="GZ1646" s="7"/>
      <c r="HA1646" s="7"/>
      <c r="HB1646" s="8"/>
      <c r="HC1646" s="6"/>
      <c r="HD1646" s="7"/>
      <c r="HE1646" s="7"/>
      <c r="HF1646" s="7"/>
      <c r="HG1646" s="7"/>
      <c r="HH1646" s="8"/>
      <c r="HI1646" s="6"/>
      <c r="HJ1646" s="7"/>
      <c r="HK1646" s="7"/>
      <c r="HL1646" s="7"/>
      <c r="HM1646" s="7"/>
      <c r="HN1646" s="8"/>
      <c r="HO1646" s="6"/>
      <c r="HP1646" s="7"/>
      <c r="HQ1646" s="7"/>
      <c r="HR1646" s="7"/>
      <c r="HS1646" s="7"/>
      <c r="HT1646" s="8"/>
      <c r="HU1646" s="6"/>
      <c r="HV1646" s="7"/>
      <c r="HW1646" s="7"/>
      <c r="HX1646" s="7"/>
      <c r="HY1646" s="7"/>
      <c r="HZ1646" s="8"/>
      <c r="IA1646" s="6"/>
      <c r="IB1646" s="7"/>
      <c r="IC1646" s="7"/>
      <c r="ID1646" s="7"/>
      <c r="IE1646" s="7"/>
      <c r="IF1646" s="8"/>
      <c r="IG1646" s="6"/>
      <c r="IH1646" s="7"/>
      <c r="II1646" s="7"/>
      <c r="IJ1646" s="7"/>
      <c r="IK1646" s="7"/>
      <c r="IL1646" s="8"/>
      <c r="IM1646" s="6"/>
      <c r="IN1646" s="7"/>
      <c r="IO1646" s="7"/>
      <c r="IP1646" s="7"/>
      <c r="IQ1646" s="7"/>
      <c r="IR1646" s="8"/>
      <c r="IS1646" s="6"/>
      <c r="IT1646" s="7"/>
      <c r="IU1646" s="7"/>
      <c r="IV1646" s="7"/>
    </row>
    <row r="1647" customFormat="false" ht="12.75" hidden="false" customHeight="false" outlineLevel="0" collapsed="false">
      <c r="A1647" s="5" t="s">
        <v>1912</v>
      </c>
      <c r="B1647" s="6" t="n">
        <v>37006</v>
      </c>
      <c r="C1647" s="7" t="s">
        <v>1733</v>
      </c>
      <c r="D1647" s="7" t="s">
        <v>1588</v>
      </c>
      <c r="E1647" s="7" t="s">
        <v>20</v>
      </c>
      <c r="F1647" s="8" t="s">
        <v>1098</v>
      </c>
      <c r="G1647" s="8" t="n">
        <v>2050</v>
      </c>
      <c r="H1647" s="7"/>
      <c r="I1647" s="7"/>
      <c r="J1647" s="7"/>
      <c r="K1647" s="7"/>
      <c r="L1647" s="8"/>
      <c r="M1647" s="6"/>
      <c r="N1647" s="7"/>
      <c r="O1647" s="7"/>
      <c r="P1647" s="7"/>
      <c r="Q1647" s="7"/>
      <c r="R1647" s="8"/>
      <c r="S1647" s="6"/>
      <c r="T1647" s="7"/>
      <c r="U1647" s="7"/>
      <c r="V1647" s="7"/>
      <c r="W1647" s="7"/>
      <c r="X1647" s="8"/>
      <c r="Y1647" s="6"/>
      <c r="Z1647" s="7"/>
      <c r="AA1647" s="7"/>
      <c r="AB1647" s="7"/>
      <c r="AC1647" s="7"/>
      <c r="AD1647" s="8"/>
      <c r="AE1647" s="6"/>
      <c r="AF1647" s="7"/>
      <c r="AG1647" s="7"/>
      <c r="AH1647" s="7"/>
      <c r="AI1647" s="7"/>
      <c r="AJ1647" s="8"/>
      <c r="AK1647" s="6"/>
      <c r="AL1647" s="7"/>
      <c r="AM1647" s="7"/>
      <c r="AN1647" s="7"/>
      <c r="AO1647" s="7"/>
      <c r="AP1647" s="8"/>
      <c r="AQ1647" s="6"/>
      <c r="AR1647" s="7"/>
      <c r="AS1647" s="7"/>
      <c r="AT1647" s="7"/>
      <c r="AU1647" s="7"/>
      <c r="AV1647" s="8"/>
      <c r="AW1647" s="6"/>
      <c r="AX1647" s="7"/>
      <c r="AY1647" s="7"/>
      <c r="AZ1647" s="7"/>
      <c r="BA1647" s="7"/>
      <c r="BB1647" s="8"/>
      <c r="BC1647" s="6"/>
      <c r="BD1647" s="7"/>
      <c r="BE1647" s="7"/>
      <c r="BF1647" s="7"/>
      <c r="BG1647" s="7"/>
      <c r="BH1647" s="8"/>
      <c r="BI1647" s="6"/>
      <c r="BJ1647" s="7"/>
      <c r="BK1647" s="7"/>
      <c r="BL1647" s="7"/>
      <c r="BM1647" s="7"/>
      <c r="BN1647" s="8"/>
      <c r="BO1647" s="6"/>
      <c r="BP1647" s="7"/>
      <c r="BQ1647" s="7"/>
      <c r="BR1647" s="7"/>
      <c r="BS1647" s="7"/>
      <c r="BT1647" s="8"/>
      <c r="BU1647" s="6"/>
      <c r="BV1647" s="7"/>
      <c r="BW1647" s="7"/>
      <c r="BX1647" s="7"/>
      <c r="BY1647" s="7"/>
      <c r="BZ1647" s="8"/>
      <c r="CA1647" s="6"/>
      <c r="CB1647" s="7"/>
      <c r="CC1647" s="7"/>
      <c r="CD1647" s="7"/>
      <c r="CE1647" s="7"/>
      <c r="CF1647" s="8"/>
      <c r="CG1647" s="6"/>
      <c r="CH1647" s="7"/>
      <c r="CI1647" s="7"/>
      <c r="CJ1647" s="7"/>
      <c r="CK1647" s="7"/>
      <c r="CL1647" s="8"/>
      <c r="CM1647" s="6"/>
      <c r="CN1647" s="7"/>
      <c r="CO1647" s="7"/>
      <c r="CP1647" s="7"/>
      <c r="CQ1647" s="7"/>
      <c r="CR1647" s="8"/>
      <c r="CS1647" s="6"/>
      <c r="CT1647" s="7"/>
      <c r="CU1647" s="7"/>
      <c r="CV1647" s="7"/>
      <c r="CW1647" s="7"/>
      <c r="CX1647" s="8"/>
      <c r="CY1647" s="6"/>
      <c r="CZ1647" s="7"/>
      <c r="DA1647" s="7"/>
      <c r="DB1647" s="7"/>
      <c r="DC1647" s="7"/>
      <c r="DD1647" s="8"/>
      <c r="DE1647" s="6"/>
      <c r="DF1647" s="7"/>
      <c r="DG1647" s="7"/>
      <c r="DH1647" s="7"/>
      <c r="DI1647" s="7"/>
      <c r="DJ1647" s="8"/>
      <c r="DK1647" s="6"/>
      <c r="DL1647" s="7"/>
      <c r="DM1647" s="7"/>
      <c r="DN1647" s="7"/>
      <c r="DO1647" s="7"/>
      <c r="DP1647" s="8"/>
      <c r="DQ1647" s="6"/>
      <c r="DR1647" s="7"/>
      <c r="DS1647" s="7"/>
      <c r="DT1647" s="7"/>
      <c r="DU1647" s="7"/>
      <c r="DV1647" s="8"/>
      <c r="DW1647" s="6"/>
      <c r="DX1647" s="7"/>
      <c r="DY1647" s="7"/>
      <c r="DZ1647" s="7"/>
      <c r="EA1647" s="7"/>
      <c r="EB1647" s="8"/>
      <c r="EC1647" s="6"/>
      <c r="ED1647" s="7"/>
      <c r="EE1647" s="7"/>
      <c r="EF1647" s="7"/>
      <c r="EG1647" s="7"/>
      <c r="EH1647" s="8"/>
      <c r="EI1647" s="6"/>
      <c r="EJ1647" s="7"/>
      <c r="EK1647" s="7"/>
      <c r="EL1647" s="7"/>
      <c r="EM1647" s="7"/>
      <c r="EN1647" s="8"/>
      <c r="EO1647" s="6"/>
      <c r="EP1647" s="7"/>
      <c r="EQ1647" s="7"/>
      <c r="ER1647" s="7"/>
      <c r="ES1647" s="7"/>
      <c r="ET1647" s="8"/>
      <c r="EU1647" s="6"/>
      <c r="EV1647" s="7"/>
      <c r="EW1647" s="7"/>
      <c r="EX1647" s="7"/>
      <c r="EY1647" s="7"/>
      <c r="EZ1647" s="8"/>
      <c r="FA1647" s="6"/>
      <c r="FB1647" s="7"/>
      <c r="FC1647" s="7"/>
      <c r="FD1647" s="7"/>
      <c r="FE1647" s="7"/>
      <c r="FF1647" s="8"/>
      <c r="FG1647" s="6"/>
      <c r="FH1647" s="7"/>
      <c r="FI1647" s="7"/>
      <c r="FJ1647" s="7"/>
      <c r="FK1647" s="7"/>
      <c r="FL1647" s="8"/>
      <c r="FM1647" s="6"/>
      <c r="FN1647" s="7"/>
      <c r="FO1647" s="7"/>
      <c r="FP1647" s="7"/>
      <c r="FQ1647" s="7"/>
      <c r="FR1647" s="8"/>
      <c r="FS1647" s="6"/>
      <c r="FT1647" s="7"/>
      <c r="FU1647" s="7"/>
      <c r="FV1647" s="7"/>
      <c r="FW1647" s="7"/>
      <c r="FX1647" s="8"/>
      <c r="FY1647" s="6"/>
      <c r="FZ1647" s="7"/>
      <c r="GA1647" s="7"/>
      <c r="GB1647" s="7"/>
      <c r="GC1647" s="7"/>
      <c r="GD1647" s="8"/>
      <c r="GE1647" s="6"/>
      <c r="GF1647" s="7"/>
      <c r="GG1647" s="7"/>
      <c r="GH1647" s="7"/>
      <c r="GI1647" s="7"/>
      <c r="GJ1647" s="8"/>
      <c r="GK1647" s="6"/>
      <c r="GL1647" s="7"/>
      <c r="GM1647" s="7"/>
      <c r="GN1647" s="7"/>
      <c r="GO1647" s="7"/>
      <c r="GP1647" s="8"/>
      <c r="GQ1647" s="6"/>
      <c r="GR1647" s="7"/>
      <c r="GS1647" s="7"/>
      <c r="GT1647" s="7"/>
      <c r="GU1647" s="7"/>
      <c r="GV1647" s="8"/>
      <c r="GW1647" s="6"/>
      <c r="GX1647" s="7"/>
      <c r="GY1647" s="7"/>
      <c r="GZ1647" s="7"/>
      <c r="HA1647" s="7"/>
      <c r="HB1647" s="8"/>
      <c r="HC1647" s="6"/>
      <c r="HD1647" s="7"/>
      <c r="HE1647" s="7"/>
      <c r="HF1647" s="7"/>
      <c r="HG1647" s="7"/>
      <c r="HH1647" s="8"/>
      <c r="HI1647" s="6"/>
      <c r="HJ1647" s="7"/>
      <c r="HK1647" s="7"/>
      <c r="HL1647" s="7"/>
      <c r="HM1647" s="7"/>
      <c r="HN1647" s="8"/>
      <c r="HO1647" s="6"/>
      <c r="HP1647" s="7"/>
      <c r="HQ1647" s="7"/>
      <c r="HR1647" s="7"/>
      <c r="HS1647" s="7"/>
      <c r="HT1647" s="8"/>
      <c r="HU1647" s="6"/>
      <c r="HV1647" s="7"/>
      <c r="HW1647" s="7"/>
      <c r="HX1647" s="7"/>
      <c r="HY1647" s="7"/>
      <c r="HZ1647" s="8"/>
      <c r="IA1647" s="6"/>
      <c r="IB1647" s="7"/>
      <c r="IC1647" s="7"/>
      <c r="ID1647" s="7"/>
      <c r="IE1647" s="7"/>
      <c r="IF1647" s="8"/>
      <c r="IG1647" s="6"/>
      <c r="IH1647" s="7"/>
      <c r="II1647" s="7"/>
      <c r="IJ1647" s="7"/>
      <c r="IK1647" s="7"/>
      <c r="IL1647" s="8"/>
      <c r="IM1647" s="6"/>
      <c r="IN1647" s="7"/>
      <c r="IO1647" s="7"/>
      <c r="IP1647" s="7"/>
      <c r="IQ1647" s="7"/>
      <c r="IR1647" s="8"/>
      <c r="IS1647" s="6"/>
      <c r="IT1647" s="7"/>
      <c r="IU1647" s="7"/>
      <c r="IV1647" s="7"/>
    </row>
    <row r="1648" customFormat="false" ht="12.75" hidden="false" customHeight="false" outlineLevel="0" collapsed="false">
      <c r="A1648" s="5" t="s">
        <v>1913</v>
      </c>
      <c r="B1648" s="6" t="n">
        <v>37006</v>
      </c>
      <c r="C1648" s="7" t="s">
        <v>1914</v>
      </c>
      <c r="D1648" s="7" t="s">
        <v>1588</v>
      </c>
      <c r="E1648" s="7" t="s">
        <v>20</v>
      </c>
      <c r="F1648" s="8" t="s">
        <v>1659</v>
      </c>
      <c r="G1648" s="8" t="n">
        <v>70</v>
      </c>
      <c r="H1648" s="7"/>
      <c r="I1648" s="7"/>
      <c r="J1648" s="7"/>
      <c r="K1648" s="7"/>
      <c r="L1648" s="8"/>
      <c r="M1648" s="6"/>
      <c r="N1648" s="7"/>
      <c r="O1648" s="7"/>
      <c r="P1648" s="7"/>
      <c r="Q1648" s="7"/>
      <c r="R1648" s="8"/>
      <c r="S1648" s="6"/>
      <c r="T1648" s="7"/>
      <c r="U1648" s="7"/>
      <c r="V1648" s="7"/>
      <c r="W1648" s="7"/>
      <c r="X1648" s="8"/>
      <c r="Y1648" s="6"/>
      <c r="Z1648" s="7"/>
      <c r="AA1648" s="7"/>
      <c r="AB1648" s="7"/>
      <c r="AC1648" s="7"/>
      <c r="AD1648" s="8"/>
      <c r="AE1648" s="6"/>
      <c r="AF1648" s="7"/>
      <c r="AG1648" s="7"/>
      <c r="AH1648" s="7"/>
      <c r="AI1648" s="7"/>
      <c r="AJ1648" s="8"/>
      <c r="AK1648" s="6"/>
      <c r="AL1648" s="7"/>
      <c r="AM1648" s="7"/>
      <c r="AN1648" s="7"/>
      <c r="AO1648" s="7"/>
      <c r="AP1648" s="8"/>
      <c r="AQ1648" s="6"/>
      <c r="AR1648" s="7"/>
      <c r="AS1648" s="7"/>
      <c r="AT1648" s="7"/>
      <c r="AU1648" s="7"/>
      <c r="AV1648" s="8"/>
      <c r="AW1648" s="6"/>
      <c r="AX1648" s="7"/>
      <c r="AY1648" s="7"/>
      <c r="AZ1648" s="7"/>
      <c r="BA1648" s="7"/>
      <c r="BB1648" s="8"/>
      <c r="BC1648" s="6"/>
      <c r="BD1648" s="7"/>
      <c r="BE1648" s="7"/>
      <c r="BF1648" s="7"/>
      <c r="BG1648" s="7"/>
      <c r="BH1648" s="8"/>
      <c r="BI1648" s="6"/>
      <c r="BJ1648" s="7"/>
      <c r="BK1648" s="7"/>
      <c r="BL1648" s="7"/>
      <c r="BM1648" s="7"/>
      <c r="BN1648" s="8"/>
      <c r="BO1648" s="6"/>
      <c r="BP1648" s="7"/>
      <c r="BQ1648" s="7"/>
      <c r="BR1648" s="7"/>
      <c r="BS1648" s="7"/>
      <c r="BT1648" s="8"/>
      <c r="BU1648" s="6"/>
      <c r="BV1648" s="7"/>
      <c r="BW1648" s="7"/>
      <c r="BX1648" s="7"/>
      <c r="BY1648" s="7"/>
      <c r="BZ1648" s="8"/>
      <c r="CA1648" s="6"/>
      <c r="CB1648" s="7"/>
      <c r="CC1648" s="7"/>
      <c r="CD1648" s="7"/>
      <c r="CE1648" s="7"/>
      <c r="CF1648" s="8"/>
      <c r="CG1648" s="6"/>
      <c r="CH1648" s="7"/>
      <c r="CI1648" s="7"/>
      <c r="CJ1648" s="7"/>
      <c r="CK1648" s="7"/>
      <c r="CL1648" s="8"/>
      <c r="CM1648" s="6"/>
      <c r="CN1648" s="7"/>
      <c r="CO1648" s="7"/>
      <c r="CP1648" s="7"/>
      <c r="CQ1648" s="7"/>
      <c r="CR1648" s="8"/>
      <c r="CS1648" s="6"/>
      <c r="CT1648" s="7"/>
      <c r="CU1648" s="7"/>
      <c r="CV1648" s="7"/>
      <c r="CW1648" s="7"/>
      <c r="CX1648" s="8"/>
      <c r="CY1648" s="6"/>
      <c r="CZ1648" s="7"/>
      <c r="DA1648" s="7"/>
      <c r="DB1648" s="7"/>
      <c r="DC1648" s="7"/>
      <c r="DD1648" s="8"/>
      <c r="DE1648" s="6"/>
      <c r="DF1648" s="7"/>
      <c r="DG1648" s="7"/>
      <c r="DH1648" s="7"/>
      <c r="DI1648" s="7"/>
      <c r="DJ1648" s="8"/>
      <c r="DK1648" s="6"/>
      <c r="DL1648" s="7"/>
      <c r="DM1648" s="7"/>
      <c r="DN1648" s="7"/>
      <c r="DO1648" s="7"/>
      <c r="DP1648" s="8"/>
      <c r="DQ1648" s="6"/>
      <c r="DR1648" s="7"/>
      <c r="DS1648" s="7"/>
      <c r="DT1648" s="7"/>
      <c r="DU1648" s="7"/>
      <c r="DV1648" s="8"/>
      <c r="DW1648" s="6"/>
      <c r="DX1648" s="7"/>
      <c r="DY1648" s="7"/>
      <c r="DZ1648" s="7"/>
      <c r="EA1648" s="7"/>
      <c r="EB1648" s="8"/>
      <c r="EC1648" s="6"/>
      <c r="ED1648" s="7"/>
      <c r="EE1648" s="7"/>
      <c r="EF1648" s="7"/>
      <c r="EG1648" s="7"/>
      <c r="EH1648" s="8"/>
      <c r="EI1648" s="6"/>
      <c r="EJ1648" s="7"/>
      <c r="EK1648" s="7"/>
      <c r="EL1648" s="7"/>
      <c r="EM1648" s="7"/>
      <c r="EN1648" s="8"/>
      <c r="EO1648" s="6"/>
      <c r="EP1648" s="7"/>
      <c r="EQ1648" s="7"/>
      <c r="ER1648" s="7"/>
      <c r="ES1648" s="7"/>
      <c r="ET1648" s="8"/>
      <c r="EU1648" s="6"/>
      <c r="EV1648" s="7"/>
      <c r="EW1648" s="7"/>
      <c r="EX1648" s="7"/>
      <c r="EY1648" s="7"/>
      <c r="EZ1648" s="8"/>
      <c r="FA1648" s="6"/>
      <c r="FB1648" s="7"/>
      <c r="FC1648" s="7"/>
      <c r="FD1648" s="7"/>
      <c r="FE1648" s="7"/>
      <c r="FF1648" s="8"/>
      <c r="FG1648" s="6"/>
      <c r="FH1648" s="7"/>
      <c r="FI1648" s="7"/>
      <c r="FJ1648" s="7"/>
      <c r="FK1648" s="7"/>
      <c r="FL1648" s="8"/>
      <c r="FM1648" s="6"/>
      <c r="FN1648" s="7"/>
      <c r="FO1648" s="7"/>
      <c r="FP1648" s="7"/>
      <c r="FQ1648" s="7"/>
      <c r="FR1648" s="8"/>
      <c r="FS1648" s="6"/>
      <c r="FT1648" s="7"/>
      <c r="FU1648" s="7"/>
      <c r="FV1648" s="7"/>
      <c r="FW1648" s="7"/>
      <c r="FX1648" s="8"/>
      <c r="FY1648" s="6"/>
      <c r="FZ1648" s="7"/>
      <c r="GA1648" s="7"/>
      <c r="GB1648" s="7"/>
      <c r="GC1648" s="7"/>
      <c r="GD1648" s="8"/>
      <c r="GE1648" s="6"/>
      <c r="GF1648" s="7"/>
      <c r="GG1648" s="7"/>
      <c r="GH1648" s="7"/>
      <c r="GI1648" s="7"/>
      <c r="GJ1648" s="8"/>
      <c r="GK1648" s="6"/>
      <c r="GL1648" s="7"/>
      <c r="GM1648" s="7"/>
      <c r="GN1648" s="7"/>
      <c r="GO1648" s="7"/>
      <c r="GP1648" s="8"/>
      <c r="GQ1648" s="6"/>
      <c r="GR1648" s="7"/>
      <c r="GS1648" s="7"/>
      <c r="GT1648" s="7"/>
      <c r="GU1648" s="7"/>
      <c r="GV1648" s="8"/>
      <c r="GW1648" s="6"/>
      <c r="GX1648" s="7"/>
      <c r="GY1648" s="7"/>
      <c r="GZ1648" s="7"/>
      <c r="HA1648" s="7"/>
      <c r="HB1648" s="8"/>
      <c r="HC1648" s="6"/>
      <c r="HD1648" s="7"/>
      <c r="HE1648" s="7"/>
      <c r="HF1648" s="7"/>
      <c r="HG1648" s="7"/>
      <c r="HH1648" s="8"/>
      <c r="HI1648" s="6"/>
      <c r="HJ1648" s="7"/>
      <c r="HK1648" s="7"/>
      <c r="HL1648" s="7"/>
      <c r="HM1648" s="7"/>
      <c r="HN1648" s="8"/>
      <c r="HO1648" s="6"/>
      <c r="HP1648" s="7"/>
      <c r="HQ1648" s="7"/>
      <c r="HR1648" s="7"/>
      <c r="HS1648" s="7"/>
      <c r="HT1648" s="8"/>
      <c r="HU1648" s="6"/>
      <c r="HV1648" s="7"/>
      <c r="HW1648" s="7"/>
      <c r="HX1648" s="7"/>
      <c r="HY1648" s="7"/>
      <c r="HZ1648" s="8"/>
      <c r="IA1648" s="6"/>
      <c r="IB1648" s="7"/>
      <c r="IC1648" s="7"/>
      <c r="ID1648" s="7"/>
      <c r="IE1648" s="7"/>
      <c r="IF1648" s="8"/>
      <c r="IG1648" s="6"/>
      <c r="IH1648" s="7"/>
      <c r="II1648" s="7"/>
      <c r="IJ1648" s="7"/>
      <c r="IK1648" s="7"/>
      <c r="IL1648" s="8"/>
      <c r="IM1648" s="6"/>
      <c r="IN1648" s="7"/>
      <c r="IO1648" s="7"/>
      <c r="IP1648" s="7"/>
      <c r="IQ1648" s="7"/>
      <c r="IR1648" s="8"/>
      <c r="IS1648" s="6"/>
      <c r="IT1648" s="7"/>
      <c r="IU1648" s="7"/>
      <c r="IV1648" s="7"/>
    </row>
    <row r="1649" customFormat="false" ht="12.75" hidden="false" customHeight="false" outlineLevel="0" collapsed="false">
      <c r="A1649" s="5" t="s">
        <v>1915</v>
      </c>
      <c r="B1649" s="6" t="n">
        <v>37006</v>
      </c>
      <c r="C1649" s="7" t="s">
        <v>1916</v>
      </c>
      <c r="D1649" s="7" t="s">
        <v>1588</v>
      </c>
      <c r="E1649" s="7" t="s">
        <v>20</v>
      </c>
      <c r="F1649" s="8" t="s">
        <v>1280</v>
      </c>
      <c r="G1649" s="8" t="n">
        <v>2344</v>
      </c>
      <c r="H1649" s="7"/>
      <c r="I1649" s="7"/>
      <c r="J1649" s="7"/>
      <c r="K1649" s="7"/>
      <c r="L1649" s="8"/>
      <c r="M1649" s="6"/>
      <c r="N1649" s="7"/>
      <c r="O1649" s="7"/>
      <c r="P1649" s="7"/>
      <c r="Q1649" s="7"/>
      <c r="R1649" s="8"/>
      <c r="S1649" s="6"/>
      <c r="T1649" s="7"/>
      <c r="U1649" s="7"/>
      <c r="V1649" s="7"/>
      <c r="W1649" s="7"/>
      <c r="X1649" s="8"/>
      <c r="Y1649" s="6"/>
      <c r="Z1649" s="7"/>
      <c r="AA1649" s="7"/>
      <c r="AB1649" s="7"/>
      <c r="AC1649" s="7"/>
      <c r="AD1649" s="8"/>
      <c r="AE1649" s="6"/>
      <c r="AF1649" s="7"/>
      <c r="AG1649" s="7"/>
      <c r="AH1649" s="7"/>
      <c r="AI1649" s="7"/>
      <c r="AJ1649" s="8"/>
      <c r="AK1649" s="6"/>
      <c r="AL1649" s="7"/>
      <c r="AM1649" s="7"/>
      <c r="AN1649" s="7"/>
      <c r="AO1649" s="7"/>
      <c r="AP1649" s="8"/>
      <c r="AQ1649" s="6"/>
      <c r="AR1649" s="7"/>
      <c r="AS1649" s="7"/>
      <c r="AT1649" s="7"/>
      <c r="AU1649" s="7"/>
      <c r="AV1649" s="8"/>
      <c r="AW1649" s="6"/>
      <c r="AX1649" s="7"/>
      <c r="AY1649" s="7"/>
      <c r="AZ1649" s="7"/>
      <c r="BA1649" s="7"/>
      <c r="BB1649" s="8"/>
      <c r="BC1649" s="6"/>
      <c r="BD1649" s="7"/>
      <c r="BE1649" s="7"/>
      <c r="BF1649" s="7"/>
      <c r="BG1649" s="7"/>
      <c r="BH1649" s="8"/>
      <c r="BI1649" s="6"/>
      <c r="BJ1649" s="7"/>
      <c r="BK1649" s="7"/>
      <c r="BL1649" s="7"/>
      <c r="BM1649" s="7"/>
      <c r="BN1649" s="8"/>
      <c r="BO1649" s="6"/>
      <c r="BP1649" s="7"/>
      <c r="BQ1649" s="7"/>
      <c r="BR1649" s="7"/>
      <c r="BS1649" s="7"/>
      <c r="BT1649" s="8"/>
      <c r="BU1649" s="6"/>
      <c r="BV1649" s="7"/>
      <c r="BW1649" s="7"/>
      <c r="BX1649" s="7"/>
      <c r="BY1649" s="7"/>
      <c r="BZ1649" s="8"/>
      <c r="CA1649" s="6"/>
      <c r="CB1649" s="7"/>
      <c r="CC1649" s="7"/>
      <c r="CD1649" s="7"/>
      <c r="CE1649" s="7"/>
      <c r="CF1649" s="8"/>
      <c r="CG1649" s="6"/>
      <c r="CH1649" s="7"/>
      <c r="CI1649" s="7"/>
      <c r="CJ1649" s="7"/>
      <c r="CK1649" s="7"/>
      <c r="CL1649" s="8"/>
      <c r="CM1649" s="6"/>
      <c r="CN1649" s="7"/>
      <c r="CO1649" s="7"/>
      <c r="CP1649" s="7"/>
      <c r="CQ1649" s="7"/>
      <c r="CR1649" s="8"/>
      <c r="CS1649" s="6"/>
      <c r="CT1649" s="7"/>
      <c r="CU1649" s="7"/>
      <c r="CV1649" s="7"/>
      <c r="CW1649" s="7"/>
      <c r="CX1649" s="8"/>
      <c r="CY1649" s="6"/>
      <c r="CZ1649" s="7"/>
      <c r="DA1649" s="7"/>
      <c r="DB1649" s="7"/>
      <c r="DC1649" s="7"/>
      <c r="DD1649" s="8"/>
      <c r="DE1649" s="6"/>
      <c r="DF1649" s="7"/>
      <c r="DG1649" s="7"/>
      <c r="DH1649" s="7"/>
      <c r="DI1649" s="7"/>
      <c r="DJ1649" s="8"/>
      <c r="DK1649" s="6"/>
      <c r="DL1649" s="7"/>
      <c r="DM1649" s="7"/>
      <c r="DN1649" s="7"/>
      <c r="DO1649" s="7"/>
      <c r="DP1649" s="8"/>
      <c r="DQ1649" s="6"/>
      <c r="DR1649" s="7"/>
      <c r="DS1649" s="7"/>
      <c r="DT1649" s="7"/>
      <c r="DU1649" s="7"/>
      <c r="DV1649" s="8"/>
      <c r="DW1649" s="6"/>
      <c r="DX1649" s="7"/>
      <c r="DY1649" s="7"/>
      <c r="DZ1649" s="7"/>
      <c r="EA1649" s="7"/>
      <c r="EB1649" s="8"/>
      <c r="EC1649" s="6"/>
      <c r="ED1649" s="7"/>
      <c r="EE1649" s="7"/>
      <c r="EF1649" s="7"/>
      <c r="EG1649" s="7"/>
      <c r="EH1649" s="8"/>
      <c r="EI1649" s="6"/>
      <c r="EJ1649" s="7"/>
      <c r="EK1649" s="7"/>
      <c r="EL1649" s="7"/>
      <c r="EM1649" s="7"/>
      <c r="EN1649" s="8"/>
      <c r="EO1649" s="6"/>
      <c r="EP1649" s="7"/>
      <c r="EQ1649" s="7"/>
      <c r="ER1649" s="7"/>
      <c r="ES1649" s="7"/>
      <c r="ET1649" s="8"/>
      <c r="EU1649" s="6"/>
      <c r="EV1649" s="7"/>
      <c r="EW1649" s="7"/>
      <c r="EX1649" s="7"/>
      <c r="EY1649" s="7"/>
      <c r="EZ1649" s="8"/>
      <c r="FA1649" s="6"/>
      <c r="FB1649" s="7"/>
      <c r="FC1649" s="7"/>
      <c r="FD1649" s="7"/>
      <c r="FE1649" s="7"/>
      <c r="FF1649" s="8"/>
      <c r="FG1649" s="6"/>
      <c r="FH1649" s="7"/>
      <c r="FI1649" s="7"/>
      <c r="FJ1649" s="7"/>
      <c r="FK1649" s="7"/>
      <c r="FL1649" s="8"/>
      <c r="FM1649" s="6"/>
      <c r="FN1649" s="7"/>
      <c r="FO1649" s="7"/>
      <c r="FP1649" s="7"/>
      <c r="FQ1649" s="7"/>
      <c r="FR1649" s="8"/>
      <c r="FS1649" s="6"/>
      <c r="FT1649" s="7"/>
      <c r="FU1649" s="7"/>
      <c r="FV1649" s="7"/>
      <c r="FW1649" s="7"/>
      <c r="FX1649" s="8"/>
      <c r="FY1649" s="6"/>
      <c r="FZ1649" s="7"/>
      <c r="GA1649" s="7"/>
      <c r="GB1649" s="7"/>
      <c r="GC1649" s="7"/>
      <c r="GD1649" s="8"/>
      <c r="GE1649" s="6"/>
      <c r="GF1649" s="7"/>
      <c r="GG1649" s="7"/>
      <c r="GH1649" s="7"/>
      <c r="GI1649" s="7"/>
      <c r="GJ1649" s="8"/>
      <c r="GK1649" s="6"/>
      <c r="GL1649" s="7"/>
      <c r="GM1649" s="7"/>
      <c r="GN1649" s="7"/>
      <c r="GO1649" s="7"/>
      <c r="GP1649" s="8"/>
      <c r="GQ1649" s="6"/>
      <c r="GR1649" s="7"/>
      <c r="GS1649" s="7"/>
      <c r="GT1649" s="7"/>
      <c r="GU1649" s="7"/>
      <c r="GV1649" s="8"/>
      <c r="GW1649" s="6"/>
      <c r="GX1649" s="7"/>
      <c r="GY1649" s="7"/>
      <c r="GZ1649" s="7"/>
      <c r="HA1649" s="7"/>
      <c r="HB1649" s="8"/>
      <c r="HC1649" s="6"/>
      <c r="HD1649" s="7"/>
      <c r="HE1649" s="7"/>
      <c r="HF1649" s="7"/>
      <c r="HG1649" s="7"/>
      <c r="HH1649" s="8"/>
      <c r="HI1649" s="6"/>
      <c r="HJ1649" s="7"/>
      <c r="HK1649" s="7"/>
      <c r="HL1649" s="7"/>
      <c r="HM1649" s="7"/>
      <c r="HN1649" s="8"/>
      <c r="HO1649" s="6"/>
      <c r="HP1649" s="7"/>
      <c r="HQ1649" s="7"/>
      <c r="HR1649" s="7"/>
      <c r="HS1649" s="7"/>
      <c r="HT1649" s="8"/>
      <c r="HU1649" s="6"/>
      <c r="HV1649" s="7"/>
      <c r="HW1649" s="7"/>
      <c r="HX1649" s="7"/>
      <c r="HY1649" s="7"/>
      <c r="HZ1649" s="8"/>
      <c r="IA1649" s="6"/>
      <c r="IB1649" s="7"/>
      <c r="IC1649" s="7"/>
      <c r="ID1649" s="7"/>
      <c r="IE1649" s="7"/>
      <c r="IF1649" s="8"/>
      <c r="IG1649" s="6"/>
      <c r="IH1649" s="7"/>
      <c r="II1649" s="7"/>
      <c r="IJ1649" s="7"/>
      <c r="IK1649" s="7"/>
      <c r="IL1649" s="8"/>
      <c r="IM1649" s="6"/>
      <c r="IN1649" s="7"/>
      <c r="IO1649" s="7"/>
      <c r="IP1649" s="7"/>
      <c r="IQ1649" s="7"/>
      <c r="IR1649" s="8"/>
      <c r="IS1649" s="6"/>
      <c r="IT1649" s="7"/>
      <c r="IU1649" s="7"/>
      <c r="IV1649" s="7"/>
    </row>
    <row r="1650" customFormat="false" ht="12.75" hidden="false" customHeight="false" outlineLevel="0" collapsed="false">
      <c r="A1650" s="5" t="s">
        <v>1917</v>
      </c>
      <c r="B1650" s="6" t="n">
        <v>37006</v>
      </c>
      <c r="C1650" s="7" t="s">
        <v>1733</v>
      </c>
      <c r="D1650" s="7" t="s">
        <v>1588</v>
      </c>
      <c r="E1650" s="7" t="s">
        <v>20</v>
      </c>
      <c r="F1650" s="8" t="s">
        <v>1098</v>
      </c>
      <c r="G1650" s="8" t="n">
        <v>0</v>
      </c>
      <c r="H1650" s="7"/>
      <c r="I1650" s="7"/>
      <c r="J1650" s="7"/>
      <c r="K1650" s="7"/>
      <c r="L1650" s="8"/>
      <c r="M1650" s="6"/>
      <c r="N1650" s="7"/>
      <c r="O1650" s="7"/>
      <c r="P1650" s="7"/>
      <c r="Q1650" s="7"/>
      <c r="R1650" s="8"/>
      <c r="S1650" s="6"/>
      <c r="T1650" s="7"/>
      <c r="U1650" s="7"/>
      <c r="V1650" s="7"/>
      <c r="W1650" s="7"/>
      <c r="X1650" s="8"/>
      <c r="Y1650" s="6"/>
      <c r="Z1650" s="7"/>
      <c r="AA1650" s="7"/>
      <c r="AB1650" s="7"/>
      <c r="AC1650" s="7"/>
      <c r="AD1650" s="8"/>
      <c r="AE1650" s="6"/>
      <c r="AF1650" s="7"/>
      <c r="AG1650" s="7"/>
      <c r="AH1650" s="7"/>
      <c r="AI1650" s="7"/>
      <c r="AJ1650" s="8"/>
      <c r="AK1650" s="6"/>
      <c r="AL1650" s="7"/>
      <c r="AM1650" s="7"/>
      <c r="AN1650" s="7"/>
      <c r="AO1650" s="7"/>
      <c r="AP1650" s="8"/>
      <c r="AQ1650" s="6"/>
      <c r="AR1650" s="7"/>
      <c r="AS1650" s="7"/>
      <c r="AT1650" s="7"/>
      <c r="AU1650" s="7"/>
      <c r="AV1650" s="8"/>
      <c r="AW1650" s="6"/>
      <c r="AX1650" s="7"/>
      <c r="AY1650" s="7"/>
      <c r="AZ1650" s="7"/>
      <c r="BA1650" s="7"/>
      <c r="BB1650" s="8"/>
      <c r="BC1650" s="6"/>
      <c r="BD1650" s="7"/>
      <c r="BE1650" s="7"/>
      <c r="BF1650" s="7"/>
      <c r="BG1650" s="7"/>
      <c r="BH1650" s="8"/>
      <c r="BI1650" s="6"/>
      <c r="BJ1650" s="7"/>
      <c r="BK1650" s="7"/>
      <c r="BL1650" s="7"/>
      <c r="BM1650" s="7"/>
      <c r="BN1650" s="8"/>
      <c r="BO1650" s="6"/>
      <c r="BP1650" s="7"/>
      <c r="BQ1650" s="7"/>
      <c r="BR1650" s="7"/>
      <c r="BS1650" s="7"/>
      <c r="BT1650" s="8"/>
      <c r="BU1650" s="6"/>
      <c r="BV1650" s="7"/>
      <c r="BW1650" s="7"/>
      <c r="BX1650" s="7"/>
      <c r="BY1650" s="7"/>
      <c r="BZ1650" s="8"/>
      <c r="CA1650" s="6"/>
      <c r="CB1650" s="7"/>
      <c r="CC1650" s="7"/>
      <c r="CD1650" s="7"/>
      <c r="CE1650" s="7"/>
      <c r="CF1650" s="8"/>
      <c r="CG1650" s="6"/>
      <c r="CH1650" s="7"/>
      <c r="CI1650" s="7"/>
      <c r="CJ1650" s="7"/>
      <c r="CK1650" s="7"/>
      <c r="CL1650" s="8"/>
      <c r="CM1650" s="6"/>
      <c r="CN1650" s="7"/>
      <c r="CO1650" s="7"/>
      <c r="CP1650" s="7"/>
      <c r="CQ1650" s="7"/>
      <c r="CR1650" s="8"/>
      <c r="CS1650" s="6"/>
      <c r="CT1650" s="7"/>
      <c r="CU1650" s="7"/>
      <c r="CV1650" s="7"/>
      <c r="CW1650" s="7"/>
      <c r="CX1650" s="8"/>
      <c r="CY1650" s="6"/>
      <c r="CZ1650" s="7"/>
      <c r="DA1650" s="7"/>
      <c r="DB1650" s="7"/>
      <c r="DC1650" s="7"/>
      <c r="DD1650" s="8"/>
      <c r="DE1650" s="6"/>
      <c r="DF1650" s="7"/>
      <c r="DG1650" s="7"/>
      <c r="DH1650" s="7"/>
      <c r="DI1650" s="7"/>
      <c r="DJ1650" s="8"/>
      <c r="DK1650" s="6"/>
      <c r="DL1650" s="7"/>
      <c r="DM1650" s="7"/>
      <c r="DN1650" s="7"/>
      <c r="DO1650" s="7"/>
      <c r="DP1650" s="8"/>
      <c r="DQ1650" s="6"/>
      <c r="DR1650" s="7"/>
      <c r="DS1650" s="7"/>
      <c r="DT1650" s="7"/>
      <c r="DU1650" s="7"/>
      <c r="DV1650" s="8"/>
      <c r="DW1650" s="6"/>
      <c r="DX1650" s="7"/>
      <c r="DY1650" s="7"/>
      <c r="DZ1650" s="7"/>
      <c r="EA1650" s="7"/>
      <c r="EB1650" s="8"/>
      <c r="EC1650" s="6"/>
      <c r="ED1650" s="7"/>
      <c r="EE1650" s="7"/>
      <c r="EF1650" s="7"/>
      <c r="EG1650" s="7"/>
      <c r="EH1650" s="8"/>
      <c r="EI1650" s="6"/>
      <c r="EJ1650" s="7"/>
      <c r="EK1650" s="7"/>
      <c r="EL1650" s="7"/>
      <c r="EM1650" s="7"/>
      <c r="EN1650" s="8"/>
      <c r="EO1650" s="6"/>
      <c r="EP1650" s="7"/>
      <c r="EQ1650" s="7"/>
      <c r="ER1650" s="7"/>
      <c r="ES1650" s="7"/>
      <c r="ET1650" s="8"/>
      <c r="EU1650" s="6"/>
      <c r="EV1650" s="7"/>
      <c r="EW1650" s="7"/>
      <c r="EX1650" s="7"/>
      <c r="EY1650" s="7"/>
      <c r="EZ1650" s="8"/>
      <c r="FA1650" s="6"/>
      <c r="FB1650" s="7"/>
      <c r="FC1650" s="7"/>
      <c r="FD1650" s="7"/>
      <c r="FE1650" s="7"/>
      <c r="FF1650" s="8"/>
      <c r="FG1650" s="6"/>
      <c r="FH1650" s="7"/>
      <c r="FI1650" s="7"/>
      <c r="FJ1650" s="7"/>
      <c r="FK1650" s="7"/>
      <c r="FL1650" s="8"/>
      <c r="FM1650" s="6"/>
      <c r="FN1650" s="7"/>
      <c r="FO1650" s="7"/>
      <c r="FP1650" s="7"/>
      <c r="FQ1650" s="7"/>
      <c r="FR1650" s="8"/>
      <c r="FS1650" s="6"/>
      <c r="FT1650" s="7"/>
      <c r="FU1650" s="7"/>
      <c r="FV1650" s="7"/>
      <c r="FW1650" s="7"/>
      <c r="FX1650" s="8"/>
      <c r="FY1650" s="6"/>
      <c r="FZ1650" s="7"/>
      <c r="GA1650" s="7"/>
      <c r="GB1650" s="7"/>
      <c r="GC1650" s="7"/>
      <c r="GD1650" s="8"/>
      <c r="GE1650" s="6"/>
      <c r="GF1650" s="7"/>
      <c r="GG1650" s="7"/>
      <c r="GH1650" s="7"/>
      <c r="GI1650" s="7"/>
      <c r="GJ1650" s="8"/>
      <c r="GK1650" s="6"/>
      <c r="GL1650" s="7"/>
      <c r="GM1650" s="7"/>
      <c r="GN1650" s="7"/>
      <c r="GO1650" s="7"/>
      <c r="GP1650" s="8"/>
      <c r="GQ1650" s="6"/>
      <c r="GR1650" s="7"/>
      <c r="GS1650" s="7"/>
      <c r="GT1650" s="7"/>
      <c r="GU1650" s="7"/>
      <c r="GV1650" s="8"/>
      <c r="GW1650" s="6"/>
      <c r="GX1650" s="7"/>
      <c r="GY1650" s="7"/>
      <c r="GZ1650" s="7"/>
      <c r="HA1650" s="7"/>
      <c r="HB1650" s="8"/>
      <c r="HC1650" s="6"/>
      <c r="HD1650" s="7"/>
      <c r="HE1650" s="7"/>
      <c r="HF1650" s="7"/>
      <c r="HG1650" s="7"/>
      <c r="HH1650" s="8"/>
      <c r="HI1650" s="6"/>
      <c r="HJ1650" s="7"/>
      <c r="HK1650" s="7"/>
      <c r="HL1650" s="7"/>
      <c r="HM1650" s="7"/>
      <c r="HN1650" s="8"/>
      <c r="HO1650" s="6"/>
      <c r="HP1650" s="7"/>
      <c r="HQ1650" s="7"/>
      <c r="HR1650" s="7"/>
      <c r="HS1650" s="7"/>
      <c r="HT1650" s="8"/>
      <c r="HU1650" s="6"/>
      <c r="HV1650" s="7"/>
      <c r="HW1650" s="7"/>
      <c r="HX1650" s="7"/>
      <c r="HY1650" s="7"/>
      <c r="HZ1650" s="8"/>
      <c r="IA1650" s="6"/>
      <c r="IB1650" s="7"/>
      <c r="IC1650" s="7"/>
      <c r="ID1650" s="7"/>
      <c r="IE1650" s="7"/>
      <c r="IF1650" s="8"/>
      <c r="IG1650" s="6"/>
      <c r="IH1650" s="7"/>
      <c r="II1650" s="7"/>
      <c r="IJ1650" s="7"/>
      <c r="IK1650" s="7"/>
      <c r="IL1650" s="8"/>
      <c r="IM1650" s="6"/>
      <c r="IN1650" s="7"/>
      <c r="IO1650" s="7"/>
      <c r="IP1650" s="7"/>
      <c r="IQ1650" s="7"/>
      <c r="IR1650" s="8"/>
      <c r="IS1650" s="6"/>
      <c r="IT1650" s="7"/>
      <c r="IU1650" s="7"/>
      <c r="IV1650" s="7"/>
    </row>
    <row r="1651" customFormat="false" ht="12.75" hidden="false" customHeight="false" outlineLevel="0" collapsed="false">
      <c r="A1651" s="5" t="s">
        <v>1918</v>
      </c>
      <c r="B1651" s="6" t="n">
        <v>37006</v>
      </c>
      <c r="C1651" s="7" t="s">
        <v>1919</v>
      </c>
      <c r="D1651" s="7" t="s">
        <v>1588</v>
      </c>
      <c r="E1651" s="7" t="s">
        <v>20</v>
      </c>
      <c r="F1651" s="8" t="s">
        <v>1659</v>
      </c>
      <c r="G1651" s="8" t="n">
        <v>10690</v>
      </c>
      <c r="H1651" s="7"/>
      <c r="I1651" s="7"/>
      <c r="J1651" s="7"/>
      <c r="K1651" s="7"/>
      <c r="L1651" s="8"/>
      <c r="M1651" s="6"/>
      <c r="N1651" s="7"/>
      <c r="O1651" s="7"/>
      <c r="P1651" s="7"/>
      <c r="Q1651" s="7"/>
      <c r="R1651" s="8"/>
      <c r="S1651" s="6"/>
      <c r="T1651" s="7"/>
      <c r="U1651" s="7"/>
      <c r="V1651" s="7"/>
      <c r="W1651" s="7"/>
      <c r="X1651" s="8"/>
      <c r="Y1651" s="6"/>
      <c r="Z1651" s="7"/>
      <c r="AA1651" s="7"/>
      <c r="AB1651" s="7"/>
      <c r="AC1651" s="7"/>
      <c r="AD1651" s="8"/>
      <c r="AE1651" s="6"/>
      <c r="AF1651" s="7"/>
      <c r="AG1651" s="7"/>
      <c r="AH1651" s="7"/>
      <c r="AI1651" s="7"/>
      <c r="AJ1651" s="8"/>
      <c r="AK1651" s="6"/>
      <c r="AL1651" s="7"/>
      <c r="AM1651" s="7"/>
      <c r="AN1651" s="7"/>
      <c r="AO1651" s="7"/>
      <c r="AP1651" s="8"/>
      <c r="AQ1651" s="6"/>
      <c r="AR1651" s="7"/>
      <c r="AS1651" s="7"/>
      <c r="AT1651" s="7"/>
      <c r="AU1651" s="7"/>
      <c r="AV1651" s="8"/>
      <c r="AW1651" s="6"/>
      <c r="AX1651" s="7"/>
      <c r="AY1651" s="7"/>
      <c r="AZ1651" s="7"/>
      <c r="BA1651" s="7"/>
      <c r="BB1651" s="8"/>
      <c r="BC1651" s="6"/>
      <c r="BD1651" s="7"/>
      <c r="BE1651" s="7"/>
      <c r="BF1651" s="7"/>
      <c r="BG1651" s="7"/>
      <c r="BH1651" s="8"/>
      <c r="BI1651" s="6"/>
      <c r="BJ1651" s="7"/>
      <c r="BK1651" s="7"/>
      <c r="BL1651" s="7"/>
      <c r="BM1651" s="7"/>
      <c r="BN1651" s="8"/>
      <c r="BO1651" s="6"/>
      <c r="BP1651" s="7"/>
      <c r="BQ1651" s="7"/>
      <c r="BR1651" s="7"/>
      <c r="BS1651" s="7"/>
      <c r="BT1651" s="8"/>
      <c r="BU1651" s="6"/>
      <c r="BV1651" s="7"/>
      <c r="BW1651" s="7"/>
      <c r="BX1651" s="7"/>
      <c r="BY1651" s="7"/>
      <c r="BZ1651" s="8"/>
      <c r="CA1651" s="6"/>
      <c r="CB1651" s="7"/>
      <c r="CC1651" s="7"/>
      <c r="CD1651" s="7"/>
      <c r="CE1651" s="7"/>
      <c r="CF1651" s="8"/>
      <c r="CG1651" s="6"/>
      <c r="CH1651" s="7"/>
      <c r="CI1651" s="7"/>
      <c r="CJ1651" s="7"/>
      <c r="CK1651" s="7"/>
      <c r="CL1651" s="8"/>
      <c r="CM1651" s="6"/>
      <c r="CN1651" s="7"/>
      <c r="CO1651" s="7"/>
      <c r="CP1651" s="7"/>
      <c r="CQ1651" s="7"/>
      <c r="CR1651" s="8"/>
      <c r="CS1651" s="6"/>
      <c r="CT1651" s="7"/>
      <c r="CU1651" s="7"/>
      <c r="CV1651" s="7"/>
      <c r="CW1651" s="7"/>
      <c r="CX1651" s="8"/>
      <c r="CY1651" s="6"/>
      <c r="CZ1651" s="7"/>
      <c r="DA1651" s="7"/>
      <c r="DB1651" s="7"/>
      <c r="DC1651" s="7"/>
      <c r="DD1651" s="8"/>
      <c r="DE1651" s="6"/>
      <c r="DF1651" s="7"/>
      <c r="DG1651" s="7"/>
      <c r="DH1651" s="7"/>
      <c r="DI1651" s="7"/>
      <c r="DJ1651" s="8"/>
      <c r="DK1651" s="6"/>
      <c r="DL1651" s="7"/>
      <c r="DM1651" s="7"/>
      <c r="DN1651" s="7"/>
      <c r="DO1651" s="7"/>
      <c r="DP1651" s="8"/>
      <c r="DQ1651" s="6"/>
      <c r="DR1651" s="7"/>
      <c r="DS1651" s="7"/>
      <c r="DT1651" s="7"/>
      <c r="DU1651" s="7"/>
      <c r="DV1651" s="8"/>
      <c r="DW1651" s="6"/>
      <c r="DX1651" s="7"/>
      <c r="DY1651" s="7"/>
      <c r="DZ1651" s="7"/>
      <c r="EA1651" s="7"/>
      <c r="EB1651" s="8"/>
      <c r="EC1651" s="6"/>
      <c r="ED1651" s="7"/>
      <c r="EE1651" s="7"/>
      <c r="EF1651" s="7"/>
      <c r="EG1651" s="7"/>
      <c r="EH1651" s="8"/>
      <c r="EI1651" s="6"/>
      <c r="EJ1651" s="7"/>
      <c r="EK1651" s="7"/>
      <c r="EL1651" s="7"/>
      <c r="EM1651" s="7"/>
      <c r="EN1651" s="8"/>
      <c r="EO1651" s="6"/>
      <c r="EP1651" s="7"/>
      <c r="EQ1651" s="7"/>
      <c r="ER1651" s="7"/>
      <c r="ES1651" s="7"/>
      <c r="ET1651" s="8"/>
      <c r="EU1651" s="6"/>
      <c r="EV1651" s="7"/>
      <c r="EW1651" s="7"/>
      <c r="EX1651" s="7"/>
      <c r="EY1651" s="7"/>
      <c r="EZ1651" s="8"/>
      <c r="FA1651" s="6"/>
      <c r="FB1651" s="7"/>
      <c r="FC1651" s="7"/>
      <c r="FD1651" s="7"/>
      <c r="FE1651" s="7"/>
      <c r="FF1651" s="8"/>
      <c r="FG1651" s="6"/>
      <c r="FH1651" s="7"/>
      <c r="FI1651" s="7"/>
      <c r="FJ1651" s="7"/>
      <c r="FK1651" s="7"/>
      <c r="FL1651" s="8"/>
      <c r="FM1651" s="6"/>
      <c r="FN1651" s="7"/>
      <c r="FO1651" s="7"/>
      <c r="FP1651" s="7"/>
      <c r="FQ1651" s="7"/>
      <c r="FR1651" s="8"/>
      <c r="FS1651" s="6"/>
      <c r="FT1651" s="7"/>
      <c r="FU1651" s="7"/>
      <c r="FV1651" s="7"/>
      <c r="FW1651" s="7"/>
      <c r="FX1651" s="8"/>
      <c r="FY1651" s="6"/>
      <c r="FZ1651" s="7"/>
      <c r="GA1651" s="7"/>
      <c r="GB1651" s="7"/>
      <c r="GC1651" s="7"/>
      <c r="GD1651" s="8"/>
      <c r="GE1651" s="6"/>
      <c r="GF1651" s="7"/>
      <c r="GG1651" s="7"/>
      <c r="GH1651" s="7"/>
      <c r="GI1651" s="7"/>
      <c r="GJ1651" s="8"/>
      <c r="GK1651" s="6"/>
      <c r="GL1651" s="7"/>
      <c r="GM1651" s="7"/>
      <c r="GN1651" s="7"/>
      <c r="GO1651" s="7"/>
      <c r="GP1651" s="8"/>
      <c r="GQ1651" s="6"/>
      <c r="GR1651" s="7"/>
      <c r="GS1651" s="7"/>
      <c r="GT1651" s="7"/>
      <c r="GU1651" s="7"/>
      <c r="GV1651" s="8"/>
      <c r="GW1651" s="6"/>
      <c r="GX1651" s="7"/>
      <c r="GY1651" s="7"/>
      <c r="GZ1651" s="7"/>
      <c r="HA1651" s="7"/>
      <c r="HB1651" s="8"/>
      <c r="HC1651" s="6"/>
      <c r="HD1651" s="7"/>
      <c r="HE1651" s="7"/>
      <c r="HF1651" s="7"/>
      <c r="HG1651" s="7"/>
      <c r="HH1651" s="8"/>
      <c r="HI1651" s="6"/>
      <c r="HJ1651" s="7"/>
      <c r="HK1651" s="7"/>
      <c r="HL1651" s="7"/>
      <c r="HM1651" s="7"/>
      <c r="HN1651" s="8"/>
      <c r="HO1651" s="6"/>
      <c r="HP1651" s="7"/>
      <c r="HQ1651" s="7"/>
      <c r="HR1651" s="7"/>
      <c r="HS1651" s="7"/>
      <c r="HT1651" s="8"/>
      <c r="HU1651" s="6"/>
      <c r="HV1651" s="7"/>
      <c r="HW1651" s="7"/>
      <c r="HX1651" s="7"/>
      <c r="HY1651" s="7"/>
      <c r="HZ1651" s="8"/>
      <c r="IA1651" s="6"/>
      <c r="IB1651" s="7"/>
      <c r="IC1651" s="7"/>
      <c r="ID1651" s="7"/>
      <c r="IE1651" s="7"/>
      <c r="IF1651" s="8"/>
      <c r="IG1651" s="6"/>
      <c r="IH1651" s="7"/>
      <c r="II1651" s="7"/>
      <c r="IJ1651" s="7"/>
      <c r="IK1651" s="7"/>
      <c r="IL1651" s="8"/>
      <c r="IM1651" s="6"/>
      <c r="IN1651" s="7"/>
      <c r="IO1651" s="7"/>
      <c r="IP1651" s="7"/>
      <c r="IQ1651" s="7"/>
      <c r="IR1651" s="8"/>
      <c r="IS1651" s="6"/>
      <c r="IT1651" s="7"/>
      <c r="IU1651" s="7"/>
      <c r="IV1651" s="7"/>
    </row>
    <row r="1652" customFormat="false" ht="12.75" hidden="false" customHeight="false" outlineLevel="0" collapsed="false">
      <c r="A1652" s="5" t="s">
        <v>1920</v>
      </c>
      <c r="B1652" s="6" t="n">
        <v>37006</v>
      </c>
      <c r="C1652" s="7" t="s">
        <v>1733</v>
      </c>
      <c r="D1652" s="7" t="s">
        <v>1588</v>
      </c>
      <c r="E1652" s="7" t="s">
        <v>20</v>
      </c>
      <c r="F1652" s="8" t="s">
        <v>1098</v>
      </c>
      <c r="G1652" s="8" t="n">
        <v>38</v>
      </c>
      <c r="H1652" s="7"/>
      <c r="I1652" s="7"/>
      <c r="J1652" s="7"/>
      <c r="K1652" s="7"/>
      <c r="L1652" s="8"/>
      <c r="M1652" s="6"/>
      <c r="N1652" s="7"/>
      <c r="O1652" s="7"/>
      <c r="P1652" s="7"/>
      <c r="Q1652" s="7"/>
      <c r="R1652" s="8"/>
      <c r="S1652" s="6"/>
      <c r="T1652" s="7"/>
      <c r="U1652" s="7"/>
      <c r="V1652" s="7"/>
      <c r="W1652" s="7"/>
      <c r="X1652" s="8"/>
      <c r="Y1652" s="6"/>
      <c r="Z1652" s="7"/>
      <c r="AA1652" s="7"/>
      <c r="AB1652" s="7"/>
      <c r="AC1652" s="7"/>
      <c r="AD1652" s="8"/>
      <c r="AE1652" s="6"/>
      <c r="AF1652" s="7"/>
      <c r="AG1652" s="7"/>
      <c r="AH1652" s="7"/>
      <c r="AI1652" s="7"/>
      <c r="AJ1652" s="8"/>
      <c r="AK1652" s="6"/>
      <c r="AL1652" s="7"/>
      <c r="AM1652" s="7"/>
      <c r="AN1652" s="7"/>
      <c r="AO1652" s="7"/>
      <c r="AP1652" s="8"/>
      <c r="AQ1652" s="6"/>
      <c r="AR1652" s="7"/>
      <c r="AS1652" s="7"/>
      <c r="AT1652" s="7"/>
      <c r="AU1652" s="7"/>
      <c r="AV1652" s="8"/>
      <c r="AW1652" s="6"/>
      <c r="AX1652" s="7"/>
      <c r="AY1652" s="7"/>
      <c r="AZ1652" s="7"/>
      <c r="BA1652" s="7"/>
      <c r="BB1652" s="8"/>
      <c r="BC1652" s="6"/>
      <c r="BD1652" s="7"/>
      <c r="BE1652" s="7"/>
      <c r="BF1652" s="7"/>
      <c r="BG1652" s="7"/>
      <c r="BH1652" s="8"/>
      <c r="BI1652" s="6"/>
      <c r="BJ1652" s="7"/>
      <c r="BK1652" s="7"/>
      <c r="BL1652" s="7"/>
      <c r="BM1652" s="7"/>
      <c r="BN1652" s="8"/>
      <c r="BO1652" s="6"/>
      <c r="BP1652" s="7"/>
      <c r="BQ1652" s="7"/>
      <c r="BR1652" s="7"/>
      <c r="BS1652" s="7"/>
      <c r="BT1652" s="8"/>
      <c r="BU1652" s="6"/>
      <c r="BV1652" s="7"/>
      <c r="BW1652" s="7"/>
      <c r="BX1652" s="7"/>
      <c r="BY1652" s="7"/>
      <c r="BZ1652" s="8"/>
      <c r="CA1652" s="6"/>
      <c r="CB1652" s="7"/>
      <c r="CC1652" s="7"/>
      <c r="CD1652" s="7"/>
      <c r="CE1652" s="7"/>
      <c r="CF1652" s="8"/>
      <c r="CG1652" s="6"/>
      <c r="CH1652" s="7"/>
      <c r="CI1652" s="7"/>
      <c r="CJ1652" s="7"/>
      <c r="CK1652" s="7"/>
      <c r="CL1652" s="8"/>
      <c r="CM1652" s="6"/>
      <c r="CN1652" s="7"/>
      <c r="CO1652" s="7"/>
      <c r="CP1652" s="7"/>
      <c r="CQ1652" s="7"/>
      <c r="CR1652" s="8"/>
      <c r="CS1652" s="6"/>
      <c r="CT1652" s="7"/>
      <c r="CU1652" s="7"/>
      <c r="CV1652" s="7"/>
      <c r="CW1652" s="7"/>
      <c r="CX1652" s="8"/>
      <c r="CY1652" s="6"/>
      <c r="CZ1652" s="7"/>
      <c r="DA1652" s="7"/>
      <c r="DB1652" s="7"/>
      <c r="DC1652" s="7"/>
      <c r="DD1652" s="8"/>
      <c r="DE1652" s="6"/>
      <c r="DF1652" s="7"/>
      <c r="DG1652" s="7"/>
      <c r="DH1652" s="7"/>
      <c r="DI1652" s="7"/>
      <c r="DJ1652" s="8"/>
      <c r="DK1652" s="6"/>
      <c r="DL1652" s="7"/>
      <c r="DM1652" s="7"/>
      <c r="DN1652" s="7"/>
      <c r="DO1652" s="7"/>
      <c r="DP1652" s="8"/>
      <c r="DQ1652" s="6"/>
      <c r="DR1652" s="7"/>
      <c r="DS1652" s="7"/>
      <c r="DT1652" s="7"/>
      <c r="DU1652" s="7"/>
      <c r="DV1652" s="8"/>
      <c r="DW1652" s="6"/>
      <c r="DX1652" s="7"/>
      <c r="DY1652" s="7"/>
      <c r="DZ1652" s="7"/>
      <c r="EA1652" s="7"/>
      <c r="EB1652" s="8"/>
      <c r="EC1652" s="6"/>
      <c r="ED1652" s="7"/>
      <c r="EE1652" s="7"/>
      <c r="EF1652" s="7"/>
      <c r="EG1652" s="7"/>
      <c r="EH1652" s="8"/>
      <c r="EI1652" s="6"/>
      <c r="EJ1652" s="7"/>
      <c r="EK1652" s="7"/>
      <c r="EL1652" s="7"/>
      <c r="EM1652" s="7"/>
      <c r="EN1652" s="8"/>
      <c r="EO1652" s="6"/>
      <c r="EP1652" s="7"/>
      <c r="EQ1652" s="7"/>
      <c r="ER1652" s="7"/>
      <c r="ES1652" s="7"/>
      <c r="ET1652" s="8"/>
      <c r="EU1652" s="6"/>
      <c r="EV1652" s="7"/>
      <c r="EW1652" s="7"/>
      <c r="EX1652" s="7"/>
      <c r="EY1652" s="7"/>
      <c r="EZ1652" s="8"/>
      <c r="FA1652" s="6"/>
      <c r="FB1652" s="7"/>
      <c r="FC1652" s="7"/>
      <c r="FD1652" s="7"/>
      <c r="FE1652" s="7"/>
      <c r="FF1652" s="8"/>
      <c r="FG1652" s="6"/>
      <c r="FH1652" s="7"/>
      <c r="FI1652" s="7"/>
      <c r="FJ1652" s="7"/>
      <c r="FK1652" s="7"/>
      <c r="FL1652" s="8"/>
      <c r="FM1652" s="6"/>
      <c r="FN1652" s="7"/>
      <c r="FO1652" s="7"/>
      <c r="FP1652" s="7"/>
      <c r="FQ1652" s="7"/>
      <c r="FR1652" s="8"/>
      <c r="FS1652" s="6"/>
      <c r="FT1652" s="7"/>
      <c r="FU1652" s="7"/>
      <c r="FV1652" s="7"/>
      <c r="FW1652" s="7"/>
      <c r="FX1652" s="8"/>
      <c r="FY1652" s="6"/>
      <c r="FZ1652" s="7"/>
      <c r="GA1652" s="7"/>
      <c r="GB1652" s="7"/>
      <c r="GC1652" s="7"/>
      <c r="GD1652" s="8"/>
      <c r="GE1652" s="6"/>
      <c r="GF1652" s="7"/>
      <c r="GG1652" s="7"/>
      <c r="GH1652" s="7"/>
      <c r="GI1652" s="7"/>
      <c r="GJ1652" s="8"/>
      <c r="GK1652" s="6"/>
      <c r="GL1652" s="7"/>
      <c r="GM1652" s="7"/>
      <c r="GN1652" s="7"/>
      <c r="GO1652" s="7"/>
      <c r="GP1652" s="8"/>
      <c r="GQ1652" s="6"/>
      <c r="GR1652" s="7"/>
      <c r="GS1652" s="7"/>
      <c r="GT1652" s="7"/>
      <c r="GU1652" s="7"/>
      <c r="GV1652" s="8"/>
      <c r="GW1652" s="6"/>
      <c r="GX1652" s="7"/>
      <c r="GY1652" s="7"/>
      <c r="GZ1652" s="7"/>
      <c r="HA1652" s="7"/>
      <c r="HB1652" s="8"/>
      <c r="HC1652" s="6"/>
      <c r="HD1652" s="7"/>
      <c r="HE1652" s="7"/>
      <c r="HF1652" s="7"/>
      <c r="HG1652" s="7"/>
      <c r="HH1652" s="8"/>
      <c r="HI1652" s="6"/>
      <c r="HJ1652" s="7"/>
      <c r="HK1652" s="7"/>
      <c r="HL1652" s="7"/>
      <c r="HM1652" s="7"/>
      <c r="HN1652" s="8"/>
      <c r="HO1652" s="6"/>
      <c r="HP1652" s="7"/>
      <c r="HQ1652" s="7"/>
      <c r="HR1652" s="7"/>
      <c r="HS1652" s="7"/>
      <c r="HT1652" s="8"/>
      <c r="HU1652" s="6"/>
      <c r="HV1652" s="7"/>
      <c r="HW1652" s="7"/>
      <c r="HX1652" s="7"/>
      <c r="HY1652" s="7"/>
      <c r="HZ1652" s="8"/>
      <c r="IA1652" s="6"/>
      <c r="IB1652" s="7"/>
      <c r="IC1652" s="7"/>
      <c r="ID1652" s="7"/>
      <c r="IE1652" s="7"/>
      <c r="IF1652" s="8"/>
      <c r="IG1652" s="6"/>
      <c r="IH1652" s="7"/>
      <c r="II1652" s="7"/>
      <c r="IJ1652" s="7"/>
      <c r="IK1652" s="7"/>
      <c r="IL1652" s="8"/>
      <c r="IM1652" s="6"/>
      <c r="IN1652" s="7"/>
      <c r="IO1652" s="7"/>
      <c r="IP1652" s="7"/>
      <c r="IQ1652" s="7"/>
      <c r="IR1652" s="8"/>
      <c r="IS1652" s="6"/>
      <c r="IT1652" s="7"/>
      <c r="IU1652" s="7"/>
      <c r="IV1652" s="7"/>
    </row>
    <row r="1653" customFormat="false" ht="12.75" hidden="false" customHeight="false" outlineLevel="0" collapsed="false">
      <c r="A1653" s="5" t="s">
        <v>1921</v>
      </c>
      <c r="B1653" s="6" t="n">
        <v>37006</v>
      </c>
      <c r="C1653" s="7" t="s">
        <v>1733</v>
      </c>
      <c r="D1653" s="7" t="s">
        <v>1588</v>
      </c>
      <c r="E1653" s="7" t="s">
        <v>20</v>
      </c>
      <c r="F1653" s="8" t="s">
        <v>1098</v>
      </c>
      <c r="G1653" s="8" t="n">
        <v>1750</v>
      </c>
      <c r="H1653" s="7"/>
      <c r="I1653" s="7"/>
      <c r="J1653" s="7"/>
      <c r="K1653" s="7"/>
      <c r="L1653" s="8"/>
      <c r="M1653" s="6"/>
      <c r="N1653" s="7"/>
      <c r="O1653" s="7"/>
      <c r="P1653" s="7"/>
      <c r="Q1653" s="7"/>
      <c r="R1653" s="8"/>
      <c r="S1653" s="6"/>
      <c r="T1653" s="7"/>
      <c r="U1653" s="7"/>
      <c r="V1653" s="7"/>
      <c r="W1653" s="7"/>
      <c r="X1653" s="8"/>
      <c r="Y1653" s="6"/>
      <c r="Z1653" s="7"/>
      <c r="AA1653" s="7"/>
      <c r="AB1653" s="7"/>
      <c r="AC1653" s="7"/>
      <c r="AD1653" s="8"/>
      <c r="AE1653" s="6"/>
      <c r="AF1653" s="7"/>
      <c r="AG1653" s="7"/>
      <c r="AH1653" s="7"/>
      <c r="AI1653" s="7"/>
      <c r="AJ1653" s="8"/>
      <c r="AK1653" s="6"/>
      <c r="AL1653" s="7"/>
      <c r="AM1653" s="7"/>
      <c r="AN1653" s="7"/>
      <c r="AO1653" s="7"/>
      <c r="AP1653" s="8"/>
      <c r="AQ1653" s="6"/>
      <c r="AR1653" s="7"/>
      <c r="AS1653" s="7"/>
      <c r="AT1653" s="7"/>
      <c r="AU1653" s="7"/>
      <c r="AV1653" s="8"/>
      <c r="AW1653" s="6"/>
      <c r="AX1653" s="7"/>
      <c r="AY1653" s="7"/>
      <c r="AZ1653" s="7"/>
      <c r="BA1653" s="7"/>
      <c r="BB1653" s="8"/>
      <c r="BC1653" s="6"/>
      <c r="BD1653" s="7"/>
      <c r="BE1653" s="7"/>
      <c r="BF1653" s="7"/>
      <c r="BG1653" s="7"/>
      <c r="BH1653" s="8"/>
      <c r="BI1653" s="6"/>
      <c r="BJ1653" s="7"/>
      <c r="BK1653" s="7"/>
      <c r="BL1653" s="7"/>
      <c r="BM1653" s="7"/>
      <c r="BN1653" s="8"/>
      <c r="BO1653" s="6"/>
      <c r="BP1653" s="7"/>
      <c r="BQ1653" s="7"/>
      <c r="BR1653" s="7"/>
      <c r="BS1653" s="7"/>
      <c r="BT1653" s="8"/>
      <c r="BU1653" s="6"/>
      <c r="BV1653" s="7"/>
      <c r="BW1653" s="7"/>
      <c r="BX1653" s="7"/>
      <c r="BY1653" s="7"/>
      <c r="BZ1653" s="8"/>
      <c r="CA1653" s="6"/>
      <c r="CB1653" s="7"/>
      <c r="CC1653" s="7"/>
      <c r="CD1653" s="7"/>
      <c r="CE1653" s="7"/>
      <c r="CF1653" s="8"/>
      <c r="CG1653" s="6"/>
      <c r="CH1653" s="7"/>
      <c r="CI1653" s="7"/>
      <c r="CJ1653" s="7"/>
      <c r="CK1653" s="7"/>
      <c r="CL1653" s="8"/>
      <c r="CM1653" s="6"/>
      <c r="CN1653" s="7"/>
      <c r="CO1653" s="7"/>
      <c r="CP1653" s="7"/>
      <c r="CQ1653" s="7"/>
      <c r="CR1653" s="8"/>
      <c r="CS1653" s="6"/>
      <c r="CT1653" s="7"/>
      <c r="CU1653" s="7"/>
      <c r="CV1653" s="7"/>
      <c r="CW1653" s="7"/>
      <c r="CX1653" s="8"/>
      <c r="CY1653" s="6"/>
      <c r="CZ1653" s="7"/>
      <c r="DA1653" s="7"/>
      <c r="DB1653" s="7"/>
      <c r="DC1653" s="7"/>
      <c r="DD1653" s="8"/>
      <c r="DE1653" s="6"/>
      <c r="DF1653" s="7"/>
      <c r="DG1653" s="7"/>
      <c r="DH1653" s="7"/>
      <c r="DI1653" s="7"/>
      <c r="DJ1653" s="8"/>
      <c r="DK1653" s="6"/>
      <c r="DL1653" s="7"/>
      <c r="DM1653" s="7"/>
      <c r="DN1653" s="7"/>
      <c r="DO1653" s="7"/>
      <c r="DP1653" s="8"/>
      <c r="DQ1653" s="6"/>
      <c r="DR1653" s="7"/>
      <c r="DS1653" s="7"/>
      <c r="DT1653" s="7"/>
      <c r="DU1653" s="7"/>
      <c r="DV1653" s="8"/>
      <c r="DW1653" s="6"/>
      <c r="DX1653" s="7"/>
      <c r="DY1653" s="7"/>
      <c r="DZ1653" s="7"/>
      <c r="EA1653" s="7"/>
      <c r="EB1653" s="8"/>
      <c r="EC1653" s="6"/>
      <c r="ED1653" s="7"/>
      <c r="EE1653" s="7"/>
      <c r="EF1653" s="7"/>
      <c r="EG1653" s="7"/>
      <c r="EH1653" s="8"/>
      <c r="EI1653" s="6"/>
      <c r="EJ1653" s="7"/>
      <c r="EK1653" s="7"/>
      <c r="EL1653" s="7"/>
      <c r="EM1653" s="7"/>
      <c r="EN1653" s="8"/>
      <c r="EO1653" s="6"/>
      <c r="EP1653" s="7"/>
      <c r="EQ1653" s="7"/>
      <c r="ER1653" s="7"/>
      <c r="ES1653" s="7"/>
      <c r="ET1653" s="8"/>
      <c r="EU1653" s="6"/>
      <c r="EV1653" s="7"/>
      <c r="EW1653" s="7"/>
      <c r="EX1653" s="7"/>
      <c r="EY1653" s="7"/>
      <c r="EZ1653" s="8"/>
      <c r="FA1653" s="6"/>
      <c r="FB1653" s="7"/>
      <c r="FC1653" s="7"/>
      <c r="FD1653" s="7"/>
      <c r="FE1653" s="7"/>
      <c r="FF1653" s="8"/>
      <c r="FG1653" s="6"/>
      <c r="FH1653" s="7"/>
      <c r="FI1653" s="7"/>
      <c r="FJ1653" s="7"/>
      <c r="FK1653" s="7"/>
      <c r="FL1653" s="8"/>
      <c r="FM1653" s="6"/>
      <c r="FN1653" s="7"/>
      <c r="FO1653" s="7"/>
      <c r="FP1653" s="7"/>
      <c r="FQ1653" s="7"/>
      <c r="FR1653" s="8"/>
      <c r="FS1653" s="6"/>
      <c r="FT1653" s="7"/>
      <c r="FU1653" s="7"/>
      <c r="FV1653" s="7"/>
      <c r="FW1653" s="7"/>
      <c r="FX1653" s="8"/>
      <c r="FY1653" s="6"/>
      <c r="FZ1653" s="7"/>
      <c r="GA1653" s="7"/>
      <c r="GB1653" s="7"/>
      <c r="GC1653" s="7"/>
      <c r="GD1653" s="8"/>
      <c r="GE1653" s="6"/>
      <c r="GF1653" s="7"/>
      <c r="GG1653" s="7"/>
      <c r="GH1653" s="7"/>
      <c r="GI1653" s="7"/>
      <c r="GJ1653" s="8"/>
      <c r="GK1653" s="6"/>
      <c r="GL1653" s="7"/>
      <c r="GM1653" s="7"/>
      <c r="GN1653" s="7"/>
      <c r="GO1653" s="7"/>
      <c r="GP1653" s="8"/>
      <c r="GQ1653" s="6"/>
      <c r="GR1653" s="7"/>
      <c r="GS1653" s="7"/>
      <c r="GT1653" s="7"/>
      <c r="GU1653" s="7"/>
      <c r="GV1653" s="8"/>
      <c r="GW1653" s="6"/>
      <c r="GX1653" s="7"/>
      <c r="GY1653" s="7"/>
      <c r="GZ1653" s="7"/>
      <c r="HA1653" s="7"/>
      <c r="HB1653" s="8"/>
      <c r="HC1653" s="6"/>
      <c r="HD1653" s="7"/>
      <c r="HE1653" s="7"/>
      <c r="HF1653" s="7"/>
      <c r="HG1653" s="7"/>
      <c r="HH1653" s="8"/>
      <c r="HI1653" s="6"/>
      <c r="HJ1653" s="7"/>
      <c r="HK1653" s="7"/>
      <c r="HL1653" s="7"/>
      <c r="HM1653" s="7"/>
      <c r="HN1653" s="8"/>
      <c r="HO1653" s="6"/>
      <c r="HP1653" s="7"/>
      <c r="HQ1653" s="7"/>
      <c r="HR1653" s="7"/>
      <c r="HS1653" s="7"/>
      <c r="HT1653" s="8"/>
      <c r="HU1653" s="6"/>
      <c r="HV1653" s="7"/>
      <c r="HW1653" s="7"/>
      <c r="HX1653" s="7"/>
      <c r="HY1653" s="7"/>
      <c r="HZ1653" s="8"/>
      <c r="IA1653" s="6"/>
      <c r="IB1653" s="7"/>
      <c r="IC1653" s="7"/>
      <c r="ID1653" s="7"/>
      <c r="IE1653" s="7"/>
      <c r="IF1653" s="8"/>
      <c r="IG1653" s="6"/>
      <c r="IH1653" s="7"/>
      <c r="II1653" s="7"/>
      <c r="IJ1653" s="7"/>
      <c r="IK1653" s="7"/>
      <c r="IL1653" s="8"/>
      <c r="IM1653" s="6"/>
      <c r="IN1653" s="7"/>
      <c r="IO1653" s="7"/>
      <c r="IP1653" s="7"/>
      <c r="IQ1653" s="7"/>
      <c r="IR1653" s="8"/>
      <c r="IS1653" s="6"/>
      <c r="IT1653" s="7"/>
      <c r="IU1653" s="7"/>
      <c r="IV1653" s="7"/>
    </row>
    <row r="1654" customFormat="false" ht="12.75" hidden="false" customHeight="false" outlineLevel="0" collapsed="false">
      <c r="A1654" s="5" t="s">
        <v>1922</v>
      </c>
      <c r="B1654" s="6" t="n">
        <v>37006</v>
      </c>
      <c r="C1654" s="7" t="s">
        <v>774</v>
      </c>
      <c r="D1654" s="7" t="s">
        <v>1588</v>
      </c>
      <c r="E1654" s="7" t="s">
        <v>20</v>
      </c>
      <c r="F1654" s="8" t="s">
        <v>1671</v>
      </c>
      <c r="G1654" s="8" t="n">
        <v>2820</v>
      </c>
      <c r="H1654" s="7"/>
      <c r="I1654" s="7"/>
      <c r="J1654" s="7"/>
      <c r="K1654" s="7"/>
      <c r="L1654" s="8"/>
      <c r="M1654" s="6"/>
      <c r="N1654" s="7"/>
      <c r="O1654" s="7"/>
      <c r="P1654" s="7"/>
      <c r="Q1654" s="7"/>
      <c r="R1654" s="8"/>
      <c r="S1654" s="6"/>
      <c r="T1654" s="7"/>
      <c r="U1654" s="7"/>
      <c r="V1654" s="7"/>
      <c r="W1654" s="7"/>
      <c r="X1654" s="8"/>
      <c r="Y1654" s="6"/>
      <c r="Z1654" s="7"/>
      <c r="AA1654" s="7"/>
      <c r="AB1654" s="7"/>
      <c r="AC1654" s="7"/>
      <c r="AD1654" s="8"/>
      <c r="AE1654" s="6"/>
      <c r="AF1654" s="7"/>
      <c r="AG1654" s="7"/>
      <c r="AH1654" s="7"/>
      <c r="AI1654" s="7"/>
      <c r="AJ1654" s="8"/>
      <c r="AK1654" s="6"/>
      <c r="AL1654" s="7"/>
      <c r="AM1654" s="7"/>
      <c r="AN1654" s="7"/>
      <c r="AO1654" s="7"/>
      <c r="AP1654" s="8"/>
      <c r="AQ1654" s="6"/>
      <c r="AR1654" s="7"/>
      <c r="AS1654" s="7"/>
      <c r="AT1654" s="7"/>
      <c r="AU1654" s="7"/>
      <c r="AV1654" s="8"/>
      <c r="AW1654" s="6"/>
      <c r="AX1654" s="7"/>
      <c r="AY1654" s="7"/>
      <c r="AZ1654" s="7"/>
      <c r="BA1654" s="7"/>
      <c r="BB1654" s="8"/>
      <c r="BC1654" s="6"/>
      <c r="BD1654" s="7"/>
      <c r="BE1654" s="7"/>
      <c r="BF1654" s="7"/>
      <c r="BG1654" s="7"/>
      <c r="BH1654" s="8"/>
      <c r="BI1654" s="6"/>
      <c r="BJ1654" s="7"/>
      <c r="BK1654" s="7"/>
      <c r="BL1654" s="7"/>
      <c r="BM1654" s="7"/>
      <c r="BN1654" s="8"/>
      <c r="BO1654" s="6"/>
      <c r="BP1654" s="7"/>
      <c r="BQ1654" s="7"/>
      <c r="BR1654" s="7"/>
      <c r="BS1654" s="7"/>
      <c r="BT1654" s="8"/>
      <c r="BU1654" s="6"/>
      <c r="BV1654" s="7"/>
      <c r="BW1654" s="7"/>
      <c r="BX1654" s="7"/>
      <c r="BY1654" s="7"/>
      <c r="BZ1654" s="8"/>
      <c r="CA1654" s="6"/>
      <c r="CB1654" s="7"/>
      <c r="CC1654" s="7"/>
      <c r="CD1654" s="7"/>
      <c r="CE1654" s="7"/>
      <c r="CF1654" s="8"/>
      <c r="CG1654" s="6"/>
      <c r="CH1654" s="7"/>
      <c r="CI1654" s="7"/>
      <c r="CJ1654" s="7"/>
      <c r="CK1654" s="7"/>
      <c r="CL1654" s="8"/>
      <c r="CM1654" s="6"/>
      <c r="CN1654" s="7"/>
      <c r="CO1654" s="7"/>
      <c r="CP1654" s="7"/>
      <c r="CQ1654" s="7"/>
      <c r="CR1654" s="8"/>
      <c r="CS1654" s="6"/>
      <c r="CT1654" s="7"/>
      <c r="CU1654" s="7"/>
      <c r="CV1654" s="7"/>
      <c r="CW1654" s="7"/>
      <c r="CX1654" s="8"/>
      <c r="CY1654" s="6"/>
      <c r="CZ1654" s="7"/>
      <c r="DA1654" s="7"/>
      <c r="DB1654" s="7"/>
      <c r="DC1654" s="7"/>
      <c r="DD1654" s="8"/>
      <c r="DE1654" s="6"/>
      <c r="DF1654" s="7"/>
      <c r="DG1654" s="7"/>
      <c r="DH1654" s="7"/>
      <c r="DI1654" s="7"/>
      <c r="DJ1654" s="8"/>
      <c r="DK1654" s="6"/>
      <c r="DL1654" s="7"/>
      <c r="DM1654" s="7"/>
      <c r="DN1654" s="7"/>
      <c r="DO1654" s="7"/>
      <c r="DP1654" s="8"/>
      <c r="DQ1654" s="6"/>
      <c r="DR1654" s="7"/>
      <c r="DS1654" s="7"/>
      <c r="DT1654" s="7"/>
      <c r="DU1654" s="7"/>
      <c r="DV1654" s="8"/>
      <c r="DW1654" s="6"/>
      <c r="DX1654" s="7"/>
      <c r="DY1654" s="7"/>
      <c r="DZ1654" s="7"/>
      <c r="EA1654" s="7"/>
      <c r="EB1654" s="8"/>
      <c r="EC1654" s="6"/>
      <c r="ED1654" s="7"/>
      <c r="EE1654" s="7"/>
      <c r="EF1654" s="7"/>
      <c r="EG1654" s="7"/>
      <c r="EH1654" s="8"/>
      <c r="EI1654" s="6"/>
      <c r="EJ1654" s="7"/>
      <c r="EK1654" s="7"/>
      <c r="EL1654" s="7"/>
      <c r="EM1654" s="7"/>
      <c r="EN1654" s="8"/>
      <c r="EO1654" s="6"/>
      <c r="EP1654" s="7"/>
      <c r="EQ1654" s="7"/>
      <c r="ER1654" s="7"/>
      <c r="ES1654" s="7"/>
      <c r="ET1654" s="8"/>
      <c r="EU1654" s="6"/>
      <c r="EV1654" s="7"/>
      <c r="EW1654" s="7"/>
      <c r="EX1654" s="7"/>
      <c r="EY1654" s="7"/>
      <c r="EZ1654" s="8"/>
      <c r="FA1654" s="6"/>
      <c r="FB1654" s="7"/>
      <c r="FC1654" s="7"/>
      <c r="FD1654" s="7"/>
      <c r="FE1654" s="7"/>
      <c r="FF1654" s="8"/>
      <c r="FG1654" s="6"/>
      <c r="FH1654" s="7"/>
      <c r="FI1654" s="7"/>
      <c r="FJ1654" s="7"/>
      <c r="FK1654" s="7"/>
      <c r="FL1654" s="8"/>
      <c r="FM1654" s="6"/>
      <c r="FN1654" s="7"/>
      <c r="FO1654" s="7"/>
      <c r="FP1654" s="7"/>
      <c r="FQ1654" s="7"/>
      <c r="FR1654" s="8"/>
      <c r="FS1654" s="6"/>
      <c r="FT1654" s="7"/>
      <c r="FU1654" s="7"/>
      <c r="FV1654" s="7"/>
      <c r="FW1654" s="7"/>
      <c r="FX1654" s="8"/>
      <c r="FY1654" s="6"/>
      <c r="FZ1654" s="7"/>
      <c r="GA1654" s="7"/>
      <c r="GB1654" s="7"/>
      <c r="GC1654" s="7"/>
      <c r="GD1654" s="8"/>
      <c r="GE1654" s="6"/>
      <c r="GF1654" s="7"/>
      <c r="GG1654" s="7"/>
      <c r="GH1654" s="7"/>
      <c r="GI1654" s="7"/>
      <c r="GJ1654" s="8"/>
      <c r="GK1654" s="6"/>
      <c r="GL1654" s="7"/>
      <c r="GM1654" s="7"/>
      <c r="GN1654" s="7"/>
      <c r="GO1654" s="7"/>
      <c r="GP1654" s="8"/>
      <c r="GQ1654" s="6"/>
      <c r="GR1654" s="7"/>
      <c r="GS1654" s="7"/>
      <c r="GT1654" s="7"/>
      <c r="GU1654" s="7"/>
      <c r="GV1654" s="8"/>
      <c r="GW1654" s="6"/>
      <c r="GX1654" s="7"/>
      <c r="GY1654" s="7"/>
      <c r="GZ1654" s="7"/>
      <c r="HA1654" s="7"/>
      <c r="HB1654" s="8"/>
      <c r="HC1654" s="6"/>
      <c r="HD1654" s="7"/>
      <c r="HE1654" s="7"/>
      <c r="HF1654" s="7"/>
      <c r="HG1654" s="7"/>
      <c r="HH1654" s="8"/>
      <c r="HI1654" s="6"/>
      <c r="HJ1654" s="7"/>
      <c r="HK1654" s="7"/>
      <c r="HL1654" s="7"/>
      <c r="HM1654" s="7"/>
      <c r="HN1654" s="8"/>
      <c r="HO1654" s="6"/>
      <c r="HP1654" s="7"/>
      <c r="HQ1654" s="7"/>
      <c r="HR1654" s="7"/>
      <c r="HS1654" s="7"/>
      <c r="HT1654" s="8"/>
      <c r="HU1654" s="6"/>
      <c r="HV1654" s="7"/>
      <c r="HW1654" s="7"/>
      <c r="HX1654" s="7"/>
      <c r="HY1654" s="7"/>
      <c r="HZ1654" s="8"/>
      <c r="IA1654" s="6"/>
      <c r="IB1654" s="7"/>
      <c r="IC1654" s="7"/>
      <c r="ID1654" s="7"/>
      <c r="IE1654" s="7"/>
      <c r="IF1654" s="8"/>
      <c r="IG1654" s="6"/>
      <c r="IH1654" s="7"/>
      <c r="II1654" s="7"/>
      <c r="IJ1654" s="7"/>
      <c r="IK1654" s="7"/>
      <c r="IL1654" s="8"/>
      <c r="IM1654" s="6"/>
      <c r="IN1654" s="7"/>
      <c r="IO1654" s="7"/>
      <c r="IP1654" s="7"/>
      <c r="IQ1654" s="7"/>
      <c r="IR1654" s="8"/>
      <c r="IS1654" s="6"/>
      <c r="IT1654" s="7"/>
      <c r="IU1654" s="7"/>
      <c r="IV1654" s="7"/>
    </row>
    <row r="1655" customFormat="false" ht="12.75" hidden="false" customHeight="false" outlineLevel="0" collapsed="false">
      <c r="A1655" s="5" t="s">
        <v>1923</v>
      </c>
      <c r="B1655" s="6" t="n">
        <v>37006</v>
      </c>
      <c r="C1655" s="7" t="s">
        <v>1663</v>
      </c>
      <c r="D1655" s="7" t="s">
        <v>1588</v>
      </c>
      <c r="E1655" s="7" t="s">
        <v>20</v>
      </c>
      <c r="F1655" s="8" t="s">
        <v>1621</v>
      </c>
      <c r="G1655" s="8" t="n">
        <v>0</v>
      </c>
      <c r="H1655" s="7"/>
      <c r="I1655" s="7"/>
      <c r="J1655" s="7"/>
      <c r="K1655" s="7"/>
      <c r="L1655" s="8"/>
      <c r="M1655" s="6"/>
      <c r="N1655" s="7"/>
      <c r="O1655" s="7"/>
      <c r="P1655" s="7"/>
      <c r="Q1655" s="7"/>
      <c r="R1655" s="8"/>
      <c r="S1655" s="6"/>
      <c r="T1655" s="7"/>
      <c r="U1655" s="7"/>
      <c r="V1655" s="7"/>
      <c r="W1655" s="7"/>
      <c r="X1655" s="8"/>
      <c r="Y1655" s="6"/>
      <c r="Z1655" s="7"/>
      <c r="AA1655" s="7"/>
      <c r="AB1655" s="7"/>
      <c r="AC1655" s="7"/>
      <c r="AD1655" s="8"/>
      <c r="AE1655" s="6"/>
      <c r="AF1655" s="7"/>
      <c r="AG1655" s="7"/>
      <c r="AH1655" s="7"/>
      <c r="AI1655" s="7"/>
      <c r="AJ1655" s="8"/>
      <c r="AK1655" s="6"/>
      <c r="AL1655" s="7"/>
      <c r="AM1655" s="7"/>
      <c r="AN1655" s="7"/>
      <c r="AO1655" s="7"/>
      <c r="AP1655" s="8"/>
      <c r="AQ1655" s="6"/>
      <c r="AR1655" s="7"/>
      <c r="AS1655" s="7"/>
      <c r="AT1655" s="7"/>
      <c r="AU1655" s="7"/>
      <c r="AV1655" s="8"/>
      <c r="AW1655" s="6"/>
      <c r="AX1655" s="7"/>
      <c r="AY1655" s="7"/>
      <c r="AZ1655" s="7"/>
      <c r="BA1655" s="7"/>
      <c r="BB1655" s="8"/>
      <c r="BC1655" s="6"/>
      <c r="BD1655" s="7"/>
      <c r="BE1655" s="7"/>
      <c r="BF1655" s="7"/>
      <c r="BG1655" s="7"/>
      <c r="BH1655" s="8"/>
      <c r="BI1655" s="6"/>
      <c r="BJ1655" s="7"/>
      <c r="BK1655" s="7"/>
      <c r="BL1655" s="7"/>
      <c r="BM1655" s="7"/>
      <c r="BN1655" s="8"/>
      <c r="BO1655" s="6"/>
      <c r="BP1655" s="7"/>
      <c r="BQ1655" s="7"/>
      <c r="BR1655" s="7"/>
      <c r="BS1655" s="7"/>
      <c r="BT1655" s="8"/>
      <c r="BU1655" s="6"/>
      <c r="BV1655" s="7"/>
      <c r="BW1655" s="7"/>
      <c r="BX1655" s="7"/>
      <c r="BY1655" s="7"/>
      <c r="BZ1655" s="8"/>
      <c r="CA1655" s="6"/>
      <c r="CB1655" s="7"/>
      <c r="CC1655" s="7"/>
      <c r="CD1655" s="7"/>
      <c r="CE1655" s="7"/>
      <c r="CF1655" s="8"/>
      <c r="CG1655" s="6"/>
      <c r="CH1655" s="7"/>
      <c r="CI1655" s="7"/>
      <c r="CJ1655" s="7"/>
      <c r="CK1655" s="7"/>
      <c r="CL1655" s="8"/>
      <c r="CM1655" s="6"/>
      <c r="CN1655" s="7"/>
      <c r="CO1655" s="7"/>
      <c r="CP1655" s="7"/>
      <c r="CQ1655" s="7"/>
      <c r="CR1655" s="8"/>
      <c r="CS1655" s="6"/>
      <c r="CT1655" s="7"/>
      <c r="CU1655" s="7"/>
      <c r="CV1655" s="7"/>
      <c r="CW1655" s="7"/>
      <c r="CX1655" s="8"/>
      <c r="CY1655" s="6"/>
      <c r="CZ1655" s="7"/>
      <c r="DA1655" s="7"/>
      <c r="DB1655" s="7"/>
      <c r="DC1655" s="7"/>
      <c r="DD1655" s="8"/>
      <c r="DE1655" s="6"/>
      <c r="DF1655" s="7"/>
      <c r="DG1655" s="7"/>
      <c r="DH1655" s="7"/>
      <c r="DI1655" s="7"/>
      <c r="DJ1655" s="8"/>
      <c r="DK1655" s="6"/>
      <c r="DL1655" s="7"/>
      <c r="DM1655" s="7"/>
      <c r="DN1655" s="7"/>
      <c r="DO1655" s="7"/>
      <c r="DP1655" s="8"/>
      <c r="DQ1655" s="6"/>
      <c r="DR1655" s="7"/>
      <c r="DS1655" s="7"/>
      <c r="DT1655" s="7"/>
      <c r="DU1655" s="7"/>
      <c r="DV1655" s="8"/>
      <c r="DW1655" s="6"/>
      <c r="DX1655" s="7"/>
      <c r="DY1655" s="7"/>
      <c r="DZ1655" s="7"/>
      <c r="EA1655" s="7"/>
      <c r="EB1655" s="8"/>
      <c r="EC1655" s="6"/>
      <c r="ED1655" s="7"/>
      <c r="EE1655" s="7"/>
      <c r="EF1655" s="7"/>
      <c r="EG1655" s="7"/>
      <c r="EH1655" s="8"/>
      <c r="EI1655" s="6"/>
      <c r="EJ1655" s="7"/>
      <c r="EK1655" s="7"/>
      <c r="EL1655" s="7"/>
      <c r="EM1655" s="7"/>
      <c r="EN1655" s="8"/>
      <c r="EO1655" s="6"/>
      <c r="EP1655" s="7"/>
      <c r="EQ1655" s="7"/>
      <c r="ER1655" s="7"/>
      <c r="ES1655" s="7"/>
      <c r="ET1655" s="8"/>
      <c r="EU1655" s="6"/>
      <c r="EV1655" s="7"/>
      <c r="EW1655" s="7"/>
      <c r="EX1655" s="7"/>
      <c r="EY1655" s="7"/>
      <c r="EZ1655" s="8"/>
      <c r="FA1655" s="6"/>
      <c r="FB1655" s="7"/>
      <c r="FC1655" s="7"/>
      <c r="FD1655" s="7"/>
      <c r="FE1655" s="7"/>
      <c r="FF1655" s="8"/>
      <c r="FG1655" s="6"/>
      <c r="FH1655" s="7"/>
      <c r="FI1655" s="7"/>
      <c r="FJ1655" s="7"/>
      <c r="FK1655" s="7"/>
      <c r="FL1655" s="8"/>
      <c r="FM1655" s="6"/>
      <c r="FN1655" s="7"/>
      <c r="FO1655" s="7"/>
      <c r="FP1655" s="7"/>
      <c r="FQ1655" s="7"/>
      <c r="FR1655" s="8"/>
      <c r="FS1655" s="6"/>
      <c r="FT1655" s="7"/>
      <c r="FU1655" s="7"/>
      <c r="FV1655" s="7"/>
      <c r="FW1655" s="7"/>
      <c r="FX1655" s="8"/>
      <c r="FY1655" s="6"/>
      <c r="FZ1655" s="7"/>
      <c r="GA1655" s="7"/>
      <c r="GB1655" s="7"/>
      <c r="GC1655" s="7"/>
      <c r="GD1655" s="8"/>
      <c r="GE1655" s="6"/>
      <c r="GF1655" s="7"/>
      <c r="GG1655" s="7"/>
      <c r="GH1655" s="7"/>
      <c r="GI1655" s="7"/>
      <c r="GJ1655" s="8"/>
      <c r="GK1655" s="6"/>
      <c r="GL1655" s="7"/>
      <c r="GM1655" s="7"/>
      <c r="GN1655" s="7"/>
      <c r="GO1655" s="7"/>
      <c r="GP1655" s="8"/>
      <c r="GQ1655" s="6"/>
      <c r="GR1655" s="7"/>
      <c r="GS1655" s="7"/>
      <c r="GT1655" s="7"/>
      <c r="GU1655" s="7"/>
      <c r="GV1655" s="8"/>
      <c r="GW1655" s="6"/>
      <c r="GX1655" s="7"/>
      <c r="GY1655" s="7"/>
      <c r="GZ1655" s="7"/>
      <c r="HA1655" s="7"/>
      <c r="HB1655" s="8"/>
      <c r="HC1655" s="6"/>
      <c r="HD1655" s="7"/>
      <c r="HE1655" s="7"/>
      <c r="HF1655" s="7"/>
      <c r="HG1655" s="7"/>
      <c r="HH1655" s="8"/>
      <c r="HI1655" s="6"/>
      <c r="HJ1655" s="7"/>
      <c r="HK1655" s="7"/>
      <c r="HL1655" s="7"/>
      <c r="HM1655" s="7"/>
      <c r="HN1655" s="8"/>
      <c r="HO1655" s="6"/>
      <c r="HP1655" s="7"/>
      <c r="HQ1655" s="7"/>
      <c r="HR1655" s="7"/>
      <c r="HS1655" s="7"/>
      <c r="HT1655" s="8"/>
      <c r="HU1655" s="6"/>
      <c r="HV1655" s="7"/>
      <c r="HW1655" s="7"/>
      <c r="HX1655" s="7"/>
      <c r="HY1655" s="7"/>
      <c r="HZ1655" s="8"/>
      <c r="IA1655" s="6"/>
      <c r="IB1655" s="7"/>
      <c r="IC1655" s="7"/>
      <c r="ID1655" s="7"/>
      <c r="IE1655" s="7"/>
      <c r="IF1655" s="8"/>
      <c r="IG1655" s="6"/>
      <c r="IH1655" s="7"/>
      <c r="II1655" s="7"/>
      <c r="IJ1655" s="7"/>
      <c r="IK1655" s="7"/>
      <c r="IL1655" s="8"/>
      <c r="IM1655" s="6"/>
      <c r="IN1655" s="7"/>
      <c r="IO1655" s="7"/>
      <c r="IP1655" s="7"/>
      <c r="IQ1655" s="7"/>
      <c r="IR1655" s="8"/>
      <c r="IS1655" s="6"/>
      <c r="IT1655" s="7"/>
      <c r="IU1655" s="7"/>
      <c r="IV1655" s="7"/>
    </row>
    <row r="1656" customFormat="false" ht="12.75" hidden="false" customHeight="false" outlineLevel="0" collapsed="false">
      <c r="A1656" s="5" t="s">
        <v>1924</v>
      </c>
      <c r="B1656" s="6" t="n">
        <v>37006</v>
      </c>
      <c r="C1656" s="7" t="s">
        <v>1663</v>
      </c>
      <c r="D1656" s="7" t="s">
        <v>1588</v>
      </c>
      <c r="E1656" s="7" t="s">
        <v>20</v>
      </c>
      <c r="F1656" s="8" t="s">
        <v>1621</v>
      </c>
      <c r="G1656" s="8" t="n">
        <v>750</v>
      </c>
      <c r="H1656" s="7"/>
      <c r="I1656" s="7"/>
      <c r="J1656" s="7"/>
      <c r="K1656" s="7"/>
      <c r="L1656" s="8"/>
      <c r="M1656" s="6"/>
      <c r="N1656" s="7"/>
      <c r="O1656" s="7"/>
      <c r="P1656" s="7"/>
      <c r="Q1656" s="7"/>
      <c r="R1656" s="8"/>
      <c r="S1656" s="6"/>
      <c r="T1656" s="7"/>
      <c r="U1656" s="7"/>
      <c r="V1656" s="7"/>
      <c r="W1656" s="7"/>
      <c r="X1656" s="8"/>
      <c r="Y1656" s="6"/>
      <c r="Z1656" s="7"/>
      <c r="AA1656" s="7"/>
      <c r="AB1656" s="7"/>
      <c r="AC1656" s="7"/>
      <c r="AD1656" s="8"/>
      <c r="AE1656" s="6"/>
      <c r="AF1656" s="7"/>
      <c r="AG1656" s="7"/>
      <c r="AH1656" s="7"/>
      <c r="AI1656" s="7"/>
      <c r="AJ1656" s="8"/>
      <c r="AK1656" s="6"/>
      <c r="AL1656" s="7"/>
      <c r="AM1656" s="7"/>
      <c r="AN1656" s="7"/>
      <c r="AO1656" s="7"/>
      <c r="AP1656" s="8"/>
      <c r="AQ1656" s="6"/>
      <c r="AR1656" s="7"/>
      <c r="AS1656" s="7"/>
      <c r="AT1656" s="7"/>
      <c r="AU1656" s="7"/>
      <c r="AV1656" s="8"/>
      <c r="AW1656" s="6"/>
      <c r="AX1656" s="7"/>
      <c r="AY1656" s="7"/>
      <c r="AZ1656" s="7"/>
      <c r="BA1656" s="7"/>
      <c r="BB1656" s="8"/>
      <c r="BC1656" s="6"/>
      <c r="BD1656" s="7"/>
      <c r="BE1656" s="7"/>
      <c r="BF1656" s="7"/>
      <c r="BG1656" s="7"/>
      <c r="BH1656" s="8"/>
      <c r="BI1656" s="6"/>
      <c r="BJ1656" s="7"/>
      <c r="BK1656" s="7"/>
      <c r="BL1656" s="7"/>
      <c r="BM1656" s="7"/>
      <c r="BN1656" s="8"/>
      <c r="BO1656" s="6"/>
      <c r="BP1656" s="7"/>
      <c r="BQ1656" s="7"/>
      <c r="BR1656" s="7"/>
      <c r="BS1656" s="7"/>
      <c r="BT1656" s="8"/>
      <c r="BU1656" s="6"/>
      <c r="BV1656" s="7"/>
      <c r="BW1656" s="7"/>
      <c r="BX1656" s="7"/>
      <c r="BY1656" s="7"/>
      <c r="BZ1656" s="8"/>
      <c r="CA1656" s="6"/>
      <c r="CB1656" s="7"/>
      <c r="CC1656" s="7"/>
      <c r="CD1656" s="7"/>
      <c r="CE1656" s="7"/>
      <c r="CF1656" s="8"/>
      <c r="CG1656" s="6"/>
      <c r="CH1656" s="7"/>
      <c r="CI1656" s="7"/>
      <c r="CJ1656" s="7"/>
      <c r="CK1656" s="7"/>
      <c r="CL1656" s="8"/>
      <c r="CM1656" s="6"/>
      <c r="CN1656" s="7"/>
      <c r="CO1656" s="7"/>
      <c r="CP1656" s="7"/>
      <c r="CQ1656" s="7"/>
      <c r="CR1656" s="8"/>
      <c r="CS1656" s="6"/>
      <c r="CT1656" s="7"/>
      <c r="CU1656" s="7"/>
      <c r="CV1656" s="7"/>
      <c r="CW1656" s="7"/>
      <c r="CX1656" s="8"/>
      <c r="CY1656" s="6"/>
      <c r="CZ1656" s="7"/>
      <c r="DA1656" s="7"/>
      <c r="DB1656" s="7"/>
      <c r="DC1656" s="7"/>
      <c r="DD1656" s="8"/>
      <c r="DE1656" s="6"/>
      <c r="DF1656" s="7"/>
      <c r="DG1656" s="7"/>
      <c r="DH1656" s="7"/>
      <c r="DI1656" s="7"/>
      <c r="DJ1656" s="8"/>
      <c r="DK1656" s="6"/>
      <c r="DL1656" s="7"/>
      <c r="DM1656" s="7"/>
      <c r="DN1656" s="7"/>
      <c r="DO1656" s="7"/>
      <c r="DP1656" s="8"/>
      <c r="DQ1656" s="6"/>
      <c r="DR1656" s="7"/>
      <c r="DS1656" s="7"/>
      <c r="DT1656" s="7"/>
      <c r="DU1656" s="7"/>
      <c r="DV1656" s="8"/>
      <c r="DW1656" s="6"/>
      <c r="DX1656" s="7"/>
      <c r="DY1656" s="7"/>
      <c r="DZ1656" s="7"/>
      <c r="EA1656" s="7"/>
      <c r="EB1656" s="8"/>
      <c r="EC1656" s="6"/>
      <c r="ED1656" s="7"/>
      <c r="EE1656" s="7"/>
      <c r="EF1656" s="7"/>
      <c r="EG1656" s="7"/>
      <c r="EH1656" s="8"/>
      <c r="EI1656" s="6"/>
      <c r="EJ1656" s="7"/>
      <c r="EK1656" s="7"/>
      <c r="EL1656" s="7"/>
      <c r="EM1656" s="7"/>
      <c r="EN1656" s="8"/>
      <c r="EO1656" s="6"/>
      <c r="EP1656" s="7"/>
      <c r="EQ1656" s="7"/>
      <c r="ER1656" s="7"/>
      <c r="ES1656" s="7"/>
      <c r="ET1656" s="8"/>
      <c r="EU1656" s="6"/>
      <c r="EV1656" s="7"/>
      <c r="EW1656" s="7"/>
      <c r="EX1656" s="7"/>
      <c r="EY1656" s="7"/>
      <c r="EZ1656" s="8"/>
      <c r="FA1656" s="6"/>
      <c r="FB1656" s="7"/>
      <c r="FC1656" s="7"/>
      <c r="FD1656" s="7"/>
      <c r="FE1656" s="7"/>
      <c r="FF1656" s="8"/>
      <c r="FG1656" s="6"/>
      <c r="FH1656" s="7"/>
      <c r="FI1656" s="7"/>
      <c r="FJ1656" s="7"/>
      <c r="FK1656" s="7"/>
      <c r="FL1656" s="8"/>
      <c r="FM1656" s="6"/>
      <c r="FN1656" s="7"/>
      <c r="FO1656" s="7"/>
      <c r="FP1656" s="7"/>
      <c r="FQ1656" s="7"/>
      <c r="FR1656" s="8"/>
      <c r="FS1656" s="6"/>
      <c r="FT1656" s="7"/>
      <c r="FU1656" s="7"/>
      <c r="FV1656" s="7"/>
      <c r="FW1656" s="7"/>
      <c r="FX1656" s="8"/>
      <c r="FY1656" s="6"/>
      <c r="FZ1656" s="7"/>
      <c r="GA1656" s="7"/>
      <c r="GB1656" s="7"/>
      <c r="GC1656" s="7"/>
      <c r="GD1656" s="8"/>
      <c r="GE1656" s="6"/>
      <c r="GF1656" s="7"/>
      <c r="GG1656" s="7"/>
      <c r="GH1656" s="7"/>
      <c r="GI1656" s="7"/>
      <c r="GJ1656" s="8"/>
      <c r="GK1656" s="6"/>
      <c r="GL1656" s="7"/>
      <c r="GM1656" s="7"/>
      <c r="GN1656" s="7"/>
      <c r="GO1656" s="7"/>
      <c r="GP1656" s="8"/>
      <c r="GQ1656" s="6"/>
      <c r="GR1656" s="7"/>
      <c r="GS1656" s="7"/>
      <c r="GT1656" s="7"/>
      <c r="GU1656" s="7"/>
      <c r="GV1656" s="8"/>
      <c r="GW1656" s="6"/>
      <c r="GX1656" s="7"/>
      <c r="GY1656" s="7"/>
      <c r="GZ1656" s="7"/>
      <c r="HA1656" s="7"/>
      <c r="HB1656" s="8"/>
      <c r="HC1656" s="6"/>
      <c r="HD1656" s="7"/>
      <c r="HE1656" s="7"/>
      <c r="HF1656" s="7"/>
      <c r="HG1656" s="7"/>
      <c r="HH1656" s="8"/>
      <c r="HI1656" s="6"/>
      <c r="HJ1656" s="7"/>
      <c r="HK1656" s="7"/>
      <c r="HL1656" s="7"/>
      <c r="HM1656" s="7"/>
      <c r="HN1656" s="8"/>
      <c r="HO1656" s="6"/>
      <c r="HP1656" s="7"/>
      <c r="HQ1656" s="7"/>
      <c r="HR1656" s="7"/>
      <c r="HS1656" s="7"/>
      <c r="HT1656" s="8"/>
      <c r="HU1656" s="6"/>
      <c r="HV1656" s="7"/>
      <c r="HW1656" s="7"/>
      <c r="HX1656" s="7"/>
      <c r="HY1656" s="7"/>
      <c r="HZ1656" s="8"/>
      <c r="IA1656" s="6"/>
      <c r="IB1656" s="7"/>
      <c r="IC1656" s="7"/>
      <c r="ID1656" s="7"/>
      <c r="IE1656" s="7"/>
      <c r="IF1656" s="8"/>
      <c r="IG1656" s="6"/>
      <c r="IH1656" s="7"/>
      <c r="II1656" s="7"/>
      <c r="IJ1656" s="7"/>
      <c r="IK1656" s="7"/>
      <c r="IL1656" s="8"/>
      <c r="IM1656" s="6"/>
      <c r="IN1656" s="7"/>
      <c r="IO1656" s="7"/>
      <c r="IP1656" s="7"/>
      <c r="IQ1656" s="7"/>
      <c r="IR1656" s="8"/>
      <c r="IS1656" s="6"/>
      <c r="IT1656" s="7"/>
      <c r="IU1656" s="7"/>
      <c r="IV1656" s="7"/>
    </row>
    <row r="1657" customFormat="false" ht="12.75" hidden="false" customHeight="false" outlineLevel="0" collapsed="false">
      <c r="A1657" s="5" t="s">
        <v>1925</v>
      </c>
      <c r="B1657" s="6" t="n">
        <v>37006</v>
      </c>
      <c r="C1657" s="7" t="s">
        <v>1926</v>
      </c>
      <c r="D1657" s="7" t="s">
        <v>1588</v>
      </c>
      <c r="E1657" s="7" t="s">
        <v>20</v>
      </c>
      <c r="F1657" s="8" t="s">
        <v>1600</v>
      </c>
      <c r="G1657" s="8" t="n">
        <v>38000</v>
      </c>
      <c r="H1657" s="7"/>
      <c r="I1657" s="7"/>
      <c r="J1657" s="7"/>
      <c r="K1657" s="7"/>
      <c r="L1657" s="8"/>
      <c r="M1657" s="6"/>
      <c r="N1657" s="7"/>
      <c r="O1657" s="7"/>
      <c r="P1657" s="7"/>
      <c r="Q1657" s="7"/>
      <c r="R1657" s="8"/>
      <c r="S1657" s="6"/>
      <c r="T1657" s="7"/>
      <c r="U1657" s="7"/>
      <c r="V1657" s="7"/>
      <c r="W1657" s="7"/>
      <c r="X1657" s="8"/>
      <c r="Y1657" s="6"/>
      <c r="Z1657" s="7"/>
      <c r="AA1657" s="7"/>
      <c r="AB1657" s="7"/>
      <c r="AC1657" s="7"/>
      <c r="AD1657" s="8"/>
      <c r="AE1657" s="6"/>
      <c r="AF1657" s="7"/>
      <c r="AG1657" s="7"/>
      <c r="AH1657" s="7"/>
      <c r="AI1657" s="7"/>
      <c r="AJ1657" s="8"/>
      <c r="AK1657" s="6"/>
      <c r="AL1657" s="7"/>
      <c r="AM1657" s="7"/>
      <c r="AN1657" s="7"/>
      <c r="AO1657" s="7"/>
      <c r="AP1657" s="8"/>
      <c r="AQ1657" s="6"/>
      <c r="AR1657" s="7"/>
      <c r="AS1657" s="7"/>
      <c r="AT1657" s="7"/>
      <c r="AU1657" s="7"/>
      <c r="AV1657" s="8"/>
      <c r="AW1657" s="6"/>
      <c r="AX1657" s="7"/>
      <c r="AY1657" s="7"/>
      <c r="AZ1657" s="7"/>
      <c r="BA1657" s="7"/>
      <c r="BB1657" s="8"/>
      <c r="BC1657" s="6"/>
      <c r="BD1657" s="7"/>
      <c r="BE1657" s="7"/>
      <c r="BF1657" s="7"/>
      <c r="BG1657" s="7"/>
      <c r="BH1657" s="8"/>
      <c r="BI1657" s="6"/>
      <c r="BJ1657" s="7"/>
      <c r="BK1657" s="7"/>
      <c r="BL1657" s="7"/>
      <c r="BM1657" s="7"/>
      <c r="BN1657" s="8"/>
      <c r="BO1657" s="6"/>
      <c r="BP1657" s="7"/>
      <c r="BQ1657" s="7"/>
      <c r="BR1657" s="7"/>
      <c r="BS1657" s="7"/>
      <c r="BT1657" s="8"/>
      <c r="BU1657" s="6"/>
      <c r="BV1657" s="7"/>
      <c r="BW1657" s="7"/>
      <c r="BX1657" s="7"/>
      <c r="BY1657" s="7"/>
      <c r="BZ1657" s="8"/>
      <c r="CA1657" s="6"/>
      <c r="CB1657" s="7"/>
      <c r="CC1657" s="7"/>
      <c r="CD1657" s="7"/>
      <c r="CE1657" s="7"/>
      <c r="CF1657" s="8"/>
      <c r="CG1657" s="6"/>
      <c r="CH1657" s="7"/>
      <c r="CI1657" s="7"/>
      <c r="CJ1657" s="7"/>
      <c r="CK1657" s="7"/>
      <c r="CL1657" s="8"/>
      <c r="CM1657" s="6"/>
      <c r="CN1657" s="7"/>
      <c r="CO1657" s="7"/>
      <c r="CP1657" s="7"/>
      <c r="CQ1657" s="7"/>
      <c r="CR1657" s="8"/>
      <c r="CS1657" s="6"/>
      <c r="CT1657" s="7"/>
      <c r="CU1657" s="7"/>
      <c r="CV1657" s="7"/>
      <c r="CW1657" s="7"/>
      <c r="CX1657" s="8"/>
      <c r="CY1657" s="6"/>
      <c r="CZ1657" s="7"/>
      <c r="DA1657" s="7"/>
      <c r="DB1657" s="7"/>
      <c r="DC1657" s="7"/>
      <c r="DD1657" s="8"/>
      <c r="DE1657" s="6"/>
      <c r="DF1657" s="7"/>
      <c r="DG1657" s="7"/>
      <c r="DH1657" s="7"/>
      <c r="DI1657" s="7"/>
      <c r="DJ1657" s="8"/>
      <c r="DK1657" s="6"/>
      <c r="DL1657" s="7"/>
      <c r="DM1657" s="7"/>
      <c r="DN1657" s="7"/>
      <c r="DO1657" s="7"/>
      <c r="DP1657" s="8"/>
      <c r="DQ1657" s="6"/>
      <c r="DR1657" s="7"/>
      <c r="DS1657" s="7"/>
      <c r="DT1657" s="7"/>
      <c r="DU1657" s="7"/>
      <c r="DV1657" s="8"/>
      <c r="DW1657" s="6"/>
      <c r="DX1657" s="7"/>
      <c r="DY1657" s="7"/>
      <c r="DZ1657" s="7"/>
      <c r="EA1657" s="7"/>
      <c r="EB1657" s="8"/>
      <c r="EC1657" s="6"/>
      <c r="ED1657" s="7"/>
      <c r="EE1657" s="7"/>
      <c r="EF1657" s="7"/>
      <c r="EG1657" s="7"/>
      <c r="EH1657" s="8"/>
      <c r="EI1657" s="6"/>
      <c r="EJ1657" s="7"/>
      <c r="EK1657" s="7"/>
      <c r="EL1657" s="7"/>
      <c r="EM1657" s="7"/>
      <c r="EN1657" s="8"/>
      <c r="EO1657" s="6"/>
      <c r="EP1657" s="7"/>
      <c r="EQ1657" s="7"/>
      <c r="ER1657" s="7"/>
      <c r="ES1657" s="7"/>
      <c r="ET1657" s="8"/>
      <c r="EU1657" s="6"/>
      <c r="EV1657" s="7"/>
      <c r="EW1657" s="7"/>
      <c r="EX1657" s="7"/>
      <c r="EY1657" s="7"/>
      <c r="EZ1657" s="8"/>
      <c r="FA1657" s="6"/>
      <c r="FB1657" s="7"/>
      <c r="FC1657" s="7"/>
      <c r="FD1657" s="7"/>
      <c r="FE1657" s="7"/>
      <c r="FF1657" s="8"/>
      <c r="FG1657" s="6"/>
      <c r="FH1657" s="7"/>
      <c r="FI1657" s="7"/>
      <c r="FJ1657" s="7"/>
      <c r="FK1657" s="7"/>
      <c r="FL1657" s="8"/>
      <c r="FM1657" s="6"/>
      <c r="FN1657" s="7"/>
      <c r="FO1657" s="7"/>
      <c r="FP1657" s="7"/>
      <c r="FQ1657" s="7"/>
      <c r="FR1657" s="8"/>
      <c r="FS1657" s="6"/>
      <c r="FT1657" s="7"/>
      <c r="FU1657" s="7"/>
      <c r="FV1657" s="7"/>
      <c r="FW1657" s="7"/>
      <c r="FX1657" s="8"/>
      <c r="FY1657" s="6"/>
      <c r="FZ1657" s="7"/>
      <c r="GA1657" s="7"/>
      <c r="GB1657" s="7"/>
      <c r="GC1657" s="7"/>
      <c r="GD1657" s="8"/>
      <c r="GE1657" s="6"/>
      <c r="GF1657" s="7"/>
      <c r="GG1657" s="7"/>
      <c r="GH1657" s="7"/>
      <c r="GI1657" s="7"/>
      <c r="GJ1657" s="8"/>
      <c r="GK1657" s="6"/>
      <c r="GL1657" s="7"/>
      <c r="GM1657" s="7"/>
      <c r="GN1657" s="7"/>
      <c r="GO1657" s="7"/>
      <c r="GP1657" s="8"/>
      <c r="GQ1657" s="6"/>
      <c r="GR1657" s="7"/>
      <c r="GS1657" s="7"/>
      <c r="GT1657" s="7"/>
      <c r="GU1657" s="7"/>
      <c r="GV1657" s="8"/>
      <c r="GW1657" s="6"/>
      <c r="GX1657" s="7"/>
      <c r="GY1657" s="7"/>
      <c r="GZ1657" s="7"/>
      <c r="HA1657" s="7"/>
      <c r="HB1657" s="8"/>
      <c r="HC1657" s="6"/>
      <c r="HD1657" s="7"/>
      <c r="HE1657" s="7"/>
      <c r="HF1657" s="7"/>
      <c r="HG1657" s="7"/>
      <c r="HH1657" s="8"/>
      <c r="HI1657" s="6"/>
      <c r="HJ1657" s="7"/>
      <c r="HK1657" s="7"/>
      <c r="HL1657" s="7"/>
      <c r="HM1657" s="7"/>
      <c r="HN1657" s="8"/>
      <c r="HO1657" s="6"/>
      <c r="HP1657" s="7"/>
      <c r="HQ1657" s="7"/>
      <c r="HR1657" s="7"/>
      <c r="HS1657" s="7"/>
      <c r="HT1657" s="8"/>
      <c r="HU1657" s="6"/>
      <c r="HV1657" s="7"/>
      <c r="HW1657" s="7"/>
      <c r="HX1657" s="7"/>
      <c r="HY1657" s="7"/>
      <c r="HZ1657" s="8"/>
      <c r="IA1657" s="6"/>
      <c r="IB1657" s="7"/>
      <c r="IC1657" s="7"/>
      <c r="ID1657" s="7"/>
      <c r="IE1657" s="7"/>
      <c r="IF1657" s="8"/>
      <c r="IG1657" s="6"/>
      <c r="IH1657" s="7"/>
      <c r="II1657" s="7"/>
      <c r="IJ1657" s="7"/>
      <c r="IK1657" s="7"/>
      <c r="IL1657" s="8"/>
      <c r="IM1657" s="6"/>
      <c r="IN1657" s="7"/>
      <c r="IO1657" s="7"/>
      <c r="IP1657" s="7"/>
      <c r="IQ1657" s="7"/>
      <c r="IR1657" s="8"/>
      <c r="IS1657" s="6"/>
      <c r="IT1657" s="7"/>
      <c r="IU1657" s="7"/>
      <c r="IV1657" s="7"/>
    </row>
    <row r="1658" customFormat="false" ht="12.75" hidden="false" customHeight="false" outlineLevel="0" collapsed="false">
      <c r="A1658" s="5" t="s">
        <v>1927</v>
      </c>
      <c r="B1658" s="6" t="n">
        <v>37006</v>
      </c>
      <c r="C1658" s="7" t="s">
        <v>1926</v>
      </c>
      <c r="D1658" s="7" t="s">
        <v>1588</v>
      </c>
      <c r="E1658" s="7" t="s">
        <v>20</v>
      </c>
      <c r="F1658" s="8" t="s">
        <v>1600</v>
      </c>
      <c r="G1658" s="8" t="n">
        <v>85100</v>
      </c>
      <c r="H1658" s="7"/>
      <c r="I1658" s="7"/>
      <c r="J1658" s="7"/>
      <c r="K1658" s="7"/>
      <c r="L1658" s="8"/>
      <c r="M1658" s="6"/>
      <c r="N1658" s="7"/>
      <c r="O1658" s="7"/>
      <c r="P1658" s="7"/>
      <c r="Q1658" s="7"/>
      <c r="R1658" s="8"/>
      <c r="S1658" s="6"/>
      <c r="T1658" s="7"/>
      <c r="U1658" s="7"/>
      <c r="V1658" s="7"/>
      <c r="W1658" s="7"/>
      <c r="X1658" s="8"/>
      <c r="Y1658" s="6"/>
      <c r="Z1658" s="7"/>
      <c r="AA1658" s="7"/>
      <c r="AB1658" s="7"/>
      <c r="AC1658" s="7"/>
      <c r="AD1658" s="8"/>
      <c r="AE1658" s="6"/>
      <c r="AF1658" s="7"/>
      <c r="AG1658" s="7"/>
      <c r="AH1658" s="7"/>
      <c r="AI1658" s="7"/>
      <c r="AJ1658" s="8"/>
      <c r="AK1658" s="6"/>
      <c r="AL1658" s="7"/>
      <c r="AM1658" s="7"/>
      <c r="AN1658" s="7"/>
      <c r="AO1658" s="7"/>
      <c r="AP1658" s="8"/>
      <c r="AQ1658" s="6"/>
      <c r="AR1658" s="7"/>
      <c r="AS1658" s="7"/>
      <c r="AT1658" s="7"/>
      <c r="AU1658" s="7"/>
      <c r="AV1658" s="8"/>
      <c r="AW1658" s="6"/>
      <c r="AX1658" s="7"/>
      <c r="AY1658" s="7"/>
      <c r="AZ1658" s="7"/>
      <c r="BA1658" s="7"/>
      <c r="BB1658" s="8"/>
      <c r="BC1658" s="6"/>
      <c r="BD1658" s="7"/>
      <c r="BE1658" s="7"/>
      <c r="BF1658" s="7"/>
      <c r="BG1658" s="7"/>
      <c r="BH1658" s="8"/>
      <c r="BI1658" s="6"/>
      <c r="BJ1658" s="7"/>
      <c r="BK1658" s="7"/>
      <c r="BL1658" s="7"/>
      <c r="BM1658" s="7"/>
      <c r="BN1658" s="8"/>
      <c r="BO1658" s="6"/>
      <c r="BP1658" s="7"/>
      <c r="BQ1658" s="7"/>
      <c r="BR1658" s="7"/>
      <c r="BS1658" s="7"/>
      <c r="BT1658" s="8"/>
      <c r="BU1658" s="6"/>
      <c r="BV1658" s="7"/>
      <c r="BW1658" s="7"/>
      <c r="BX1658" s="7"/>
      <c r="BY1658" s="7"/>
      <c r="BZ1658" s="8"/>
      <c r="CA1658" s="6"/>
      <c r="CB1658" s="7"/>
      <c r="CC1658" s="7"/>
      <c r="CD1658" s="7"/>
      <c r="CE1658" s="7"/>
      <c r="CF1658" s="8"/>
      <c r="CG1658" s="6"/>
      <c r="CH1658" s="7"/>
      <c r="CI1658" s="7"/>
      <c r="CJ1658" s="7"/>
      <c r="CK1658" s="7"/>
      <c r="CL1658" s="8"/>
      <c r="CM1658" s="6"/>
      <c r="CN1658" s="7"/>
      <c r="CO1658" s="7"/>
      <c r="CP1658" s="7"/>
      <c r="CQ1658" s="7"/>
      <c r="CR1658" s="8"/>
      <c r="CS1658" s="6"/>
      <c r="CT1658" s="7"/>
      <c r="CU1658" s="7"/>
      <c r="CV1658" s="7"/>
      <c r="CW1658" s="7"/>
      <c r="CX1658" s="8"/>
      <c r="CY1658" s="6"/>
      <c r="CZ1658" s="7"/>
      <c r="DA1658" s="7"/>
      <c r="DB1658" s="7"/>
      <c r="DC1658" s="7"/>
      <c r="DD1658" s="8"/>
      <c r="DE1658" s="6"/>
      <c r="DF1658" s="7"/>
      <c r="DG1658" s="7"/>
      <c r="DH1658" s="7"/>
      <c r="DI1658" s="7"/>
      <c r="DJ1658" s="8"/>
      <c r="DK1658" s="6"/>
      <c r="DL1658" s="7"/>
      <c r="DM1658" s="7"/>
      <c r="DN1658" s="7"/>
      <c r="DO1658" s="7"/>
      <c r="DP1658" s="8"/>
      <c r="DQ1658" s="6"/>
      <c r="DR1658" s="7"/>
      <c r="DS1658" s="7"/>
      <c r="DT1658" s="7"/>
      <c r="DU1658" s="7"/>
      <c r="DV1658" s="8"/>
      <c r="DW1658" s="6"/>
      <c r="DX1658" s="7"/>
      <c r="DY1658" s="7"/>
      <c r="DZ1658" s="7"/>
      <c r="EA1658" s="7"/>
      <c r="EB1658" s="8"/>
      <c r="EC1658" s="6"/>
      <c r="ED1658" s="7"/>
      <c r="EE1658" s="7"/>
      <c r="EF1658" s="7"/>
      <c r="EG1658" s="7"/>
      <c r="EH1658" s="8"/>
      <c r="EI1658" s="6"/>
      <c r="EJ1658" s="7"/>
      <c r="EK1658" s="7"/>
      <c r="EL1658" s="7"/>
      <c r="EM1658" s="7"/>
      <c r="EN1658" s="8"/>
      <c r="EO1658" s="6"/>
      <c r="EP1658" s="7"/>
      <c r="EQ1658" s="7"/>
      <c r="ER1658" s="7"/>
      <c r="ES1658" s="7"/>
      <c r="ET1658" s="8"/>
      <c r="EU1658" s="6"/>
      <c r="EV1658" s="7"/>
      <c r="EW1658" s="7"/>
      <c r="EX1658" s="7"/>
      <c r="EY1658" s="7"/>
      <c r="EZ1658" s="8"/>
      <c r="FA1658" s="6"/>
      <c r="FB1658" s="7"/>
      <c r="FC1658" s="7"/>
      <c r="FD1658" s="7"/>
      <c r="FE1658" s="7"/>
      <c r="FF1658" s="8"/>
      <c r="FG1658" s="6"/>
      <c r="FH1658" s="7"/>
      <c r="FI1658" s="7"/>
      <c r="FJ1658" s="7"/>
      <c r="FK1658" s="7"/>
      <c r="FL1658" s="8"/>
      <c r="FM1658" s="6"/>
      <c r="FN1658" s="7"/>
      <c r="FO1658" s="7"/>
      <c r="FP1658" s="7"/>
      <c r="FQ1658" s="7"/>
      <c r="FR1658" s="8"/>
      <c r="FS1658" s="6"/>
      <c r="FT1658" s="7"/>
      <c r="FU1658" s="7"/>
      <c r="FV1658" s="7"/>
      <c r="FW1658" s="7"/>
      <c r="FX1658" s="8"/>
      <c r="FY1658" s="6"/>
      <c r="FZ1658" s="7"/>
      <c r="GA1658" s="7"/>
      <c r="GB1658" s="7"/>
      <c r="GC1658" s="7"/>
      <c r="GD1658" s="8"/>
      <c r="GE1658" s="6"/>
      <c r="GF1658" s="7"/>
      <c r="GG1658" s="7"/>
      <c r="GH1658" s="7"/>
      <c r="GI1658" s="7"/>
      <c r="GJ1658" s="8"/>
      <c r="GK1658" s="6"/>
      <c r="GL1658" s="7"/>
      <c r="GM1658" s="7"/>
      <c r="GN1658" s="7"/>
      <c r="GO1658" s="7"/>
      <c r="GP1658" s="8"/>
      <c r="GQ1658" s="6"/>
      <c r="GR1658" s="7"/>
      <c r="GS1658" s="7"/>
      <c r="GT1658" s="7"/>
      <c r="GU1658" s="7"/>
      <c r="GV1658" s="8"/>
      <c r="GW1658" s="6"/>
      <c r="GX1658" s="7"/>
      <c r="GY1658" s="7"/>
      <c r="GZ1658" s="7"/>
      <c r="HA1658" s="7"/>
      <c r="HB1658" s="8"/>
      <c r="HC1658" s="6"/>
      <c r="HD1658" s="7"/>
      <c r="HE1658" s="7"/>
      <c r="HF1658" s="7"/>
      <c r="HG1658" s="7"/>
      <c r="HH1658" s="8"/>
      <c r="HI1658" s="6"/>
      <c r="HJ1658" s="7"/>
      <c r="HK1658" s="7"/>
      <c r="HL1658" s="7"/>
      <c r="HM1658" s="7"/>
      <c r="HN1658" s="8"/>
      <c r="HO1658" s="6"/>
      <c r="HP1658" s="7"/>
      <c r="HQ1658" s="7"/>
      <c r="HR1658" s="7"/>
      <c r="HS1658" s="7"/>
      <c r="HT1658" s="8"/>
      <c r="HU1658" s="6"/>
      <c r="HV1658" s="7"/>
      <c r="HW1658" s="7"/>
      <c r="HX1658" s="7"/>
      <c r="HY1658" s="7"/>
      <c r="HZ1658" s="8"/>
      <c r="IA1658" s="6"/>
      <c r="IB1658" s="7"/>
      <c r="IC1658" s="7"/>
      <c r="ID1658" s="7"/>
      <c r="IE1658" s="7"/>
      <c r="IF1658" s="8"/>
      <c r="IG1658" s="6"/>
      <c r="IH1658" s="7"/>
      <c r="II1658" s="7"/>
      <c r="IJ1658" s="7"/>
      <c r="IK1658" s="7"/>
      <c r="IL1658" s="8"/>
      <c r="IM1658" s="6"/>
      <c r="IN1658" s="7"/>
      <c r="IO1658" s="7"/>
      <c r="IP1658" s="7"/>
      <c r="IQ1658" s="7"/>
      <c r="IR1658" s="8"/>
      <c r="IS1658" s="6"/>
      <c r="IT1658" s="7"/>
      <c r="IU1658" s="7"/>
      <c r="IV1658" s="7"/>
    </row>
    <row r="1659" customFormat="false" ht="12.75" hidden="false" customHeight="false" outlineLevel="0" collapsed="false">
      <c r="A1659" s="5" t="s">
        <v>1928</v>
      </c>
      <c r="B1659" s="6" t="n">
        <v>37006</v>
      </c>
      <c r="C1659" s="7" t="s">
        <v>1926</v>
      </c>
      <c r="D1659" s="7" t="s">
        <v>1588</v>
      </c>
      <c r="E1659" s="7" t="s">
        <v>20</v>
      </c>
      <c r="F1659" s="8" t="s">
        <v>1600</v>
      </c>
      <c r="G1659" s="8" t="n">
        <v>18500</v>
      </c>
      <c r="H1659" s="7"/>
      <c r="I1659" s="7"/>
      <c r="J1659" s="7"/>
      <c r="K1659" s="7"/>
      <c r="L1659" s="8"/>
      <c r="M1659" s="6"/>
      <c r="N1659" s="7"/>
      <c r="O1659" s="7"/>
      <c r="P1659" s="7"/>
      <c r="Q1659" s="7"/>
      <c r="R1659" s="8"/>
      <c r="S1659" s="6"/>
      <c r="T1659" s="7"/>
      <c r="U1659" s="7"/>
      <c r="V1659" s="7"/>
      <c r="W1659" s="7"/>
      <c r="X1659" s="8"/>
      <c r="Y1659" s="6"/>
      <c r="Z1659" s="7"/>
      <c r="AA1659" s="7"/>
      <c r="AB1659" s="7"/>
      <c r="AC1659" s="7"/>
      <c r="AD1659" s="8"/>
      <c r="AE1659" s="6"/>
      <c r="AF1659" s="7"/>
      <c r="AG1659" s="7"/>
      <c r="AH1659" s="7"/>
      <c r="AI1659" s="7"/>
      <c r="AJ1659" s="8"/>
      <c r="AK1659" s="6"/>
      <c r="AL1659" s="7"/>
      <c r="AM1659" s="7"/>
      <c r="AN1659" s="7"/>
      <c r="AO1659" s="7"/>
      <c r="AP1659" s="8"/>
      <c r="AQ1659" s="6"/>
      <c r="AR1659" s="7"/>
      <c r="AS1659" s="7"/>
      <c r="AT1659" s="7"/>
      <c r="AU1659" s="7"/>
      <c r="AV1659" s="8"/>
      <c r="AW1659" s="6"/>
      <c r="AX1659" s="7"/>
      <c r="AY1659" s="7"/>
      <c r="AZ1659" s="7"/>
      <c r="BA1659" s="7"/>
      <c r="BB1659" s="8"/>
      <c r="BC1659" s="6"/>
      <c r="BD1659" s="7"/>
      <c r="BE1659" s="7"/>
      <c r="BF1659" s="7"/>
      <c r="BG1659" s="7"/>
      <c r="BH1659" s="8"/>
      <c r="BI1659" s="6"/>
      <c r="BJ1659" s="7"/>
      <c r="BK1659" s="7"/>
      <c r="BL1659" s="7"/>
      <c r="BM1659" s="7"/>
      <c r="BN1659" s="8"/>
      <c r="BO1659" s="6"/>
      <c r="BP1659" s="7"/>
      <c r="BQ1659" s="7"/>
      <c r="BR1659" s="7"/>
      <c r="BS1659" s="7"/>
      <c r="BT1659" s="8"/>
      <c r="BU1659" s="6"/>
      <c r="BV1659" s="7"/>
      <c r="BW1659" s="7"/>
      <c r="BX1659" s="7"/>
      <c r="BY1659" s="7"/>
      <c r="BZ1659" s="8"/>
      <c r="CA1659" s="6"/>
      <c r="CB1659" s="7"/>
      <c r="CC1659" s="7"/>
      <c r="CD1659" s="7"/>
      <c r="CE1659" s="7"/>
      <c r="CF1659" s="8"/>
      <c r="CG1659" s="6"/>
      <c r="CH1659" s="7"/>
      <c r="CI1659" s="7"/>
      <c r="CJ1659" s="7"/>
      <c r="CK1659" s="7"/>
      <c r="CL1659" s="8"/>
      <c r="CM1659" s="6"/>
      <c r="CN1659" s="7"/>
      <c r="CO1659" s="7"/>
      <c r="CP1659" s="7"/>
      <c r="CQ1659" s="7"/>
      <c r="CR1659" s="8"/>
      <c r="CS1659" s="6"/>
      <c r="CT1659" s="7"/>
      <c r="CU1659" s="7"/>
      <c r="CV1659" s="7"/>
      <c r="CW1659" s="7"/>
      <c r="CX1659" s="8"/>
      <c r="CY1659" s="6"/>
      <c r="CZ1659" s="7"/>
      <c r="DA1659" s="7"/>
      <c r="DB1659" s="7"/>
      <c r="DC1659" s="7"/>
      <c r="DD1659" s="8"/>
      <c r="DE1659" s="6"/>
      <c r="DF1659" s="7"/>
      <c r="DG1659" s="7"/>
      <c r="DH1659" s="7"/>
      <c r="DI1659" s="7"/>
      <c r="DJ1659" s="8"/>
      <c r="DK1659" s="6"/>
      <c r="DL1659" s="7"/>
      <c r="DM1659" s="7"/>
      <c r="DN1659" s="7"/>
      <c r="DO1659" s="7"/>
      <c r="DP1659" s="8"/>
      <c r="DQ1659" s="6"/>
      <c r="DR1659" s="7"/>
      <c r="DS1659" s="7"/>
      <c r="DT1659" s="7"/>
      <c r="DU1659" s="7"/>
      <c r="DV1659" s="8"/>
      <c r="DW1659" s="6"/>
      <c r="DX1659" s="7"/>
      <c r="DY1659" s="7"/>
      <c r="DZ1659" s="7"/>
      <c r="EA1659" s="7"/>
      <c r="EB1659" s="8"/>
      <c r="EC1659" s="6"/>
      <c r="ED1659" s="7"/>
      <c r="EE1659" s="7"/>
      <c r="EF1659" s="7"/>
      <c r="EG1659" s="7"/>
      <c r="EH1659" s="8"/>
      <c r="EI1659" s="6"/>
      <c r="EJ1659" s="7"/>
      <c r="EK1659" s="7"/>
      <c r="EL1659" s="7"/>
      <c r="EM1659" s="7"/>
      <c r="EN1659" s="8"/>
      <c r="EO1659" s="6"/>
      <c r="EP1659" s="7"/>
      <c r="EQ1659" s="7"/>
      <c r="ER1659" s="7"/>
      <c r="ES1659" s="7"/>
      <c r="ET1659" s="8"/>
      <c r="EU1659" s="6"/>
      <c r="EV1659" s="7"/>
      <c r="EW1659" s="7"/>
      <c r="EX1659" s="7"/>
      <c r="EY1659" s="7"/>
      <c r="EZ1659" s="8"/>
      <c r="FA1659" s="6"/>
      <c r="FB1659" s="7"/>
      <c r="FC1659" s="7"/>
      <c r="FD1659" s="7"/>
      <c r="FE1659" s="7"/>
      <c r="FF1659" s="8"/>
      <c r="FG1659" s="6"/>
      <c r="FH1659" s="7"/>
      <c r="FI1659" s="7"/>
      <c r="FJ1659" s="7"/>
      <c r="FK1659" s="7"/>
      <c r="FL1659" s="8"/>
      <c r="FM1659" s="6"/>
      <c r="FN1659" s="7"/>
      <c r="FO1659" s="7"/>
      <c r="FP1659" s="7"/>
      <c r="FQ1659" s="7"/>
      <c r="FR1659" s="8"/>
      <c r="FS1659" s="6"/>
      <c r="FT1659" s="7"/>
      <c r="FU1659" s="7"/>
      <c r="FV1659" s="7"/>
      <c r="FW1659" s="7"/>
      <c r="FX1659" s="8"/>
      <c r="FY1659" s="6"/>
      <c r="FZ1659" s="7"/>
      <c r="GA1659" s="7"/>
      <c r="GB1659" s="7"/>
      <c r="GC1659" s="7"/>
      <c r="GD1659" s="8"/>
      <c r="GE1659" s="6"/>
      <c r="GF1659" s="7"/>
      <c r="GG1659" s="7"/>
      <c r="GH1659" s="7"/>
      <c r="GI1659" s="7"/>
      <c r="GJ1659" s="8"/>
      <c r="GK1659" s="6"/>
      <c r="GL1659" s="7"/>
      <c r="GM1659" s="7"/>
      <c r="GN1659" s="7"/>
      <c r="GO1659" s="7"/>
      <c r="GP1659" s="8"/>
      <c r="GQ1659" s="6"/>
      <c r="GR1659" s="7"/>
      <c r="GS1659" s="7"/>
      <c r="GT1659" s="7"/>
      <c r="GU1659" s="7"/>
      <c r="GV1659" s="8"/>
      <c r="GW1659" s="6"/>
      <c r="GX1659" s="7"/>
      <c r="GY1659" s="7"/>
      <c r="GZ1659" s="7"/>
      <c r="HA1659" s="7"/>
      <c r="HB1659" s="8"/>
      <c r="HC1659" s="6"/>
      <c r="HD1659" s="7"/>
      <c r="HE1659" s="7"/>
      <c r="HF1659" s="7"/>
      <c r="HG1659" s="7"/>
      <c r="HH1659" s="8"/>
      <c r="HI1659" s="6"/>
      <c r="HJ1659" s="7"/>
      <c r="HK1659" s="7"/>
      <c r="HL1659" s="7"/>
      <c r="HM1659" s="7"/>
      <c r="HN1659" s="8"/>
      <c r="HO1659" s="6"/>
      <c r="HP1659" s="7"/>
      <c r="HQ1659" s="7"/>
      <c r="HR1659" s="7"/>
      <c r="HS1659" s="7"/>
      <c r="HT1659" s="8"/>
      <c r="HU1659" s="6"/>
      <c r="HV1659" s="7"/>
      <c r="HW1659" s="7"/>
      <c r="HX1659" s="7"/>
      <c r="HY1659" s="7"/>
      <c r="HZ1659" s="8"/>
      <c r="IA1659" s="6"/>
      <c r="IB1659" s="7"/>
      <c r="IC1659" s="7"/>
      <c r="ID1659" s="7"/>
      <c r="IE1659" s="7"/>
      <c r="IF1659" s="8"/>
      <c r="IG1659" s="6"/>
      <c r="IH1659" s="7"/>
      <c r="II1659" s="7"/>
      <c r="IJ1659" s="7"/>
      <c r="IK1659" s="7"/>
      <c r="IL1659" s="8"/>
      <c r="IM1659" s="6"/>
      <c r="IN1659" s="7"/>
      <c r="IO1659" s="7"/>
      <c r="IP1659" s="7"/>
      <c r="IQ1659" s="7"/>
      <c r="IR1659" s="8"/>
      <c r="IS1659" s="6"/>
      <c r="IT1659" s="7"/>
      <c r="IU1659" s="7"/>
      <c r="IV1659" s="7"/>
    </row>
    <row r="1660" customFormat="false" ht="12.75" hidden="false" customHeight="false" outlineLevel="0" collapsed="false">
      <c r="A1660" s="5" t="s">
        <v>1929</v>
      </c>
      <c r="B1660" s="6" t="n">
        <v>37006</v>
      </c>
      <c r="C1660" s="7" t="s">
        <v>1930</v>
      </c>
      <c r="D1660" s="7" t="s">
        <v>1588</v>
      </c>
      <c r="E1660" s="7" t="s">
        <v>20</v>
      </c>
      <c r="F1660" s="8" t="s">
        <v>1659</v>
      </c>
      <c r="G1660" s="8" t="n">
        <v>2500</v>
      </c>
      <c r="H1660" s="7"/>
      <c r="I1660" s="7"/>
      <c r="J1660" s="7"/>
      <c r="K1660" s="7"/>
      <c r="L1660" s="8"/>
      <c r="M1660" s="6"/>
      <c r="N1660" s="7"/>
      <c r="O1660" s="7"/>
      <c r="P1660" s="7"/>
      <c r="Q1660" s="7"/>
      <c r="R1660" s="8"/>
      <c r="S1660" s="6"/>
      <c r="T1660" s="7"/>
      <c r="U1660" s="7"/>
      <c r="V1660" s="7"/>
      <c r="W1660" s="7"/>
      <c r="X1660" s="8"/>
      <c r="Y1660" s="6"/>
      <c r="Z1660" s="7"/>
      <c r="AA1660" s="7"/>
      <c r="AB1660" s="7"/>
      <c r="AC1660" s="7"/>
      <c r="AD1660" s="8"/>
      <c r="AE1660" s="6"/>
      <c r="AF1660" s="7"/>
      <c r="AG1660" s="7"/>
      <c r="AH1660" s="7"/>
      <c r="AI1660" s="7"/>
      <c r="AJ1660" s="8"/>
      <c r="AK1660" s="6"/>
      <c r="AL1660" s="7"/>
      <c r="AM1660" s="7"/>
      <c r="AN1660" s="7"/>
      <c r="AO1660" s="7"/>
      <c r="AP1660" s="8"/>
      <c r="AQ1660" s="6"/>
      <c r="AR1660" s="7"/>
      <c r="AS1660" s="7"/>
      <c r="AT1660" s="7"/>
      <c r="AU1660" s="7"/>
      <c r="AV1660" s="8"/>
      <c r="AW1660" s="6"/>
      <c r="AX1660" s="7"/>
      <c r="AY1660" s="7"/>
      <c r="AZ1660" s="7"/>
      <c r="BA1660" s="7"/>
      <c r="BB1660" s="8"/>
      <c r="BC1660" s="6"/>
      <c r="BD1660" s="7"/>
      <c r="BE1660" s="7"/>
      <c r="BF1660" s="7"/>
      <c r="BG1660" s="7"/>
      <c r="BH1660" s="8"/>
      <c r="BI1660" s="6"/>
      <c r="BJ1660" s="7"/>
      <c r="BK1660" s="7"/>
      <c r="BL1660" s="7"/>
      <c r="BM1660" s="7"/>
      <c r="BN1660" s="8"/>
      <c r="BO1660" s="6"/>
      <c r="BP1660" s="7"/>
      <c r="BQ1660" s="7"/>
      <c r="BR1660" s="7"/>
      <c r="BS1660" s="7"/>
      <c r="BT1660" s="8"/>
      <c r="BU1660" s="6"/>
      <c r="BV1660" s="7"/>
      <c r="BW1660" s="7"/>
      <c r="BX1660" s="7"/>
      <c r="BY1660" s="7"/>
      <c r="BZ1660" s="8"/>
      <c r="CA1660" s="6"/>
      <c r="CB1660" s="7"/>
      <c r="CC1660" s="7"/>
      <c r="CD1660" s="7"/>
      <c r="CE1660" s="7"/>
      <c r="CF1660" s="8"/>
      <c r="CG1660" s="6"/>
      <c r="CH1660" s="7"/>
      <c r="CI1660" s="7"/>
      <c r="CJ1660" s="7"/>
      <c r="CK1660" s="7"/>
      <c r="CL1660" s="8"/>
      <c r="CM1660" s="6"/>
      <c r="CN1660" s="7"/>
      <c r="CO1660" s="7"/>
      <c r="CP1660" s="7"/>
      <c r="CQ1660" s="7"/>
      <c r="CR1660" s="8"/>
      <c r="CS1660" s="6"/>
      <c r="CT1660" s="7"/>
      <c r="CU1660" s="7"/>
      <c r="CV1660" s="7"/>
      <c r="CW1660" s="7"/>
      <c r="CX1660" s="8"/>
      <c r="CY1660" s="6"/>
      <c r="CZ1660" s="7"/>
      <c r="DA1660" s="7"/>
      <c r="DB1660" s="7"/>
      <c r="DC1660" s="7"/>
      <c r="DD1660" s="8"/>
      <c r="DE1660" s="6"/>
      <c r="DF1660" s="7"/>
      <c r="DG1660" s="7"/>
      <c r="DH1660" s="7"/>
      <c r="DI1660" s="7"/>
      <c r="DJ1660" s="8"/>
      <c r="DK1660" s="6"/>
      <c r="DL1660" s="7"/>
      <c r="DM1660" s="7"/>
      <c r="DN1660" s="7"/>
      <c r="DO1660" s="7"/>
      <c r="DP1660" s="8"/>
      <c r="DQ1660" s="6"/>
      <c r="DR1660" s="7"/>
      <c r="DS1660" s="7"/>
      <c r="DT1660" s="7"/>
      <c r="DU1660" s="7"/>
      <c r="DV1660" s="8"/>
      <c r="DW1660" s="6"/>
      <c r="DX1660" s="7"/>
      <c r="DY1660" s="7"/>
      <c r="DZ1660" s="7"/>
      <c r="EA1660" s="7"/>
      <c r="EB1660" s="8"/>
      <c r="EC1660" s="6"/>
      <c r="ED1660" s="7"/>
      <c r="EE1660" s="7"/>
      <c r="EF1660" s="7"/>
      <c r="EG1660" s="7"/>
      <c r="EH1660" s="8"/>
      <c r="EI1660" s="6"/>
      <c r="EJ1660" s="7"/>
      <c r="EK1660" s="7"/>
      <c r="EL1660" s="7"/>
      <c r="EM1660" s="7"/>
      <c r="EN1660" s="8"/>
      <c r="EO1660" s="6"/>
      <c r="EP1660" s="7"/>
      <c r="EQ1660" s="7"/>
      <c r="ER1660" s="7"/>
      <c r="ES1660" s="7"/>
      <c r="ET1660" s="8"/>
      <c r="EU1660" s="6"/>
      <c r="EV1660" s="7"/>
      <c r="EW1660" s="7"/>
      <c r="EX1660" s="7"/>
      <c r="EY1660" s="7"/>
      <c r="EZ1660" s="8"/>
      <c r="FA1660" s="6"/>
      <c r="FB1660" s="7"/>
      <c r="FC1660" s="7"/>
      <c r="FD1660" s="7"/>
      <c r="FE1660" s="7"/>
      <c r="FF1660" s="8"/>
      <c r="FG1660" s="6"/>
      <c r="FH1660" s="7"/>
      <c r="FI1660" s="7"/>
      <c r="FJ1660" s="7"/>
      <c r="FK1660" s="7"/>
      <c r="FL1660" s="8"/>
      <c r="FM1660" s="6"/>
      <c r="FN1660" s="7"/>
      <c r="FO1660" s="7"/>
      <c r="FP1660" s="7"/>
      <c r="FQ1660" s="7"/>
      <c r="FR1660" s="8"/>
      <c r="FS1660" s="6"/>
      <c r="FT1660" s="7"/>
      <c r="FU1660" s="7"/>
      <c r="FV1660" s="7"/>
      <c r="FW1660" s="7"/>
      <c r="FX1660" s="8"/>
      <c r="FY1660" s="6"/>
      <c r="FZ1660" s="7"/>
      <c r="GA1660" s="7"/>
      <c r="GB1660" s="7"/>
      <c r="GC1660" s="7"/>
      <c r="GD1660" s="8"/>
      <c r="GE1660" s="6"/>
      <c r="GF1660" s="7"/>
      <c r="GG1660" s="7"/>
      <c r="GH1660" s="7"/>
      <c r="GI1660" s="7"/>
      <c r="GJ1660" s="8"/>
      <c r="GK1660" s="6"/>
      <c r="GL1660" s="7"/>
      <c r="GM1660" s="7"/>
      <c r="GN1660" s="7"/>
      <c r="GO1660" s="7"/>
      <c r="GP1660" s="8"/>
      <c r="GQ1660" s="6"/>
      <c r="GR1660" s="7"/>
      <c r="GS1660" s="7"/>
      <c r="GT1660" s="7"/>
      <c r="GU1660" s="7"/>
      <c r="GV1660" s="8"/>
      <c r="GW1660" s="6"/>
      <c r="GX1660" s="7"/>
      <c r="GY1660" s="7"/>
      <c r="GZ1660" s="7"/>
      <c r="HA1660" s="7"/>
      <c r="HB1660" s="8"/>
      <c r="HC1660" s="6"/>
      <c r="HD1660" s="7"/>
      <c r="HE1660" s="7"/>
      <c r="HF1660" s="7"/>
      <c r="HG1660" s="7"/>
      <c r="HH1660" s="8"/>
      <c r="HI1660" s="6"/>
      <c r="HJ1660" s="7"/>
      <c r="HK1660" s="7"/>
      <c r="HL1660" s="7"/>
      <c r="HM1660" s="7"/>
      <c r="HN1660" s="8"/>
      <c r="HO1660" s="6"/>
      <c r="HP1660" s="7"/>
      <c r="HQ1660" s="7"/>
      <c r="HR1660" s="7"/>
      <c r="HS1660" s="7"/>
      <c r="HT1660" s="8"/>
      <c r="HU1660" s="6"/>
      <c r="HV1660" s="7"/>
      <c r="HW1660" s="7"/>
      <c r="HX1660" s="7"/>
      <c r="HY1660" s="7"/>
      <c r="HZ1660" s="8"/>
      <c r="IA1660" s="6"/>
      <c r="IB1660" s="7"/>
      <c r="IC1660" s="7"/>
      <c r="ID1660" s="7"/>
      <c r="IE1660" s="7"/>
      <c r="IF1660" s="8"/>
      <c r="IG1660" s="6"/>
      <c r="IH1660" s="7"/>
      <c r="II1660" s="7"/>
      <c r="IJ1660" s="7"/>
      <c r="IK1660" s="7"/>
      <c r="IL1660" s="8"/>
      <c r="IM1660" s="6"/>
      <c r="IN1660" s="7"/>
      <c r="IO1660" s="7"/>
      <c r="IP1660" s="7"/>
      <c r="IQ1660" s="7"/>
      <c r="IR1660" s="8"/>
      <c r="IS1660" s="6"/>
      <c r="IT1660" s="7"/>
      <c r="IU1660" s="7"/>
      <c r="IV1660" s="7"/>
    </row>
    <row r="1661" customFormat="false" ht="12.75" hidden="false" customHeight="false" outlineLevel="0" collapsed="false">
      <c r="A1661" s="5" t="s">
        <v>1931</v>
      </c>
      <c r="B1661" s="6" t="n">
        <v>37006</v>
      </c>
      <c r="C1661" s="7" t="s">
        <v>1870</v>
      </c>
      <c r="D1661" s="7" t="s">
        <v>1588</v>
      </c>
      <c r="E1661" s="7" t="s">
        <v>20</v>
      </c>
      <c r="F1661" s="8" t="s">
        <v>1621</v>
      </c>
      <c r="G1661" s="8" t="n">
        <v>9125</v>
      </c>
      <c r="H1661" s="7"/>
      <c r="I1661" s="7"/>
      <c r="J1661" s="7"/>
      <c r="K1661" s="7"/>
      <c r="L1661" s="8"/>
      <c r="M1661" s="6"/>
      <c r="N1661" s="7"/>
      <c r="O1661" s="7"/>
      <c r="P1661" s="7"/>
      <c r="Q1661" s="7"/>
      <c r="R1661" s="8"/>
      <c r="S1661" s="6"/>
      <c r="T1661" s="7"/>
      <c r="U1661" s="7"/>
      <c r="V1661" s="7"/>
      <c r="W1661" s="7"/>
      <c r="X1661" s="8"/>
      <c r="Y1661" s="6"/>
      <c r="Z1661" s="7"/>
      <c r="AA1661" s="7"/>
      <c r="AB1661" s="7"/>
      <c r="AC1661" s="7"/>
      <c r="AD1661" s="8"/>
      <c r="AE1661" s="6"/>
      <c r="AF1661" s="7"/>
      <c r="AG1661" s="7"/>
      <c r="AH1661" s="7"/>
      <c r="AI1661" s="7"/>
      <c r="AJ1661" s="8"/>
      <c r="AK1661" s="6"/>
      <c r="AL1661" s="7"/>
      <c r="AM1661" s="7"/>
      <c r="AN1661" s="7"/>
      <c r="AO1661" s="7"/>
      <c r="AP1661" s="8"/>
      <c r="AQ1661" s="6"/>
      <c r="AR1661" s="7"/>
      <c r="AS1661" s="7"/>
      <c r="AT1661" s="7"/>
      <c r="AU1661" s="7"/>
      <c r="AV1661" s="8"/>
      <c r="AW1661" s="6"/>
      <c r="AX1661" s="7"/>
      <c r="AY1661" s="7"/>
      <c r="AZ1661" s="7"/>
      <c r="BA1661" s="7"/>
      <c r="BB1661" s="8"/>
      <c r="BC1661" s="6"/>
      <c r="BD1661" s="7"/>
      <c r="BE1661" s="7"/>
      <c r="BF1661" s="7"/>
      <c r="BG1661" s="7"/>
      <c r="BH1661" s="8"/>
      <c r="BI1661" s="6"/>
      <c r="BJ1661" s="7"/>
      <c r="BK1661" s="7"/>
      <c r="BL1661" s="7"/>
      <c r="BM1661" s="7"/>
      <c r="BN1661" s="8"/>
      <c r="BO1661" s="6"/>
      <c r="BP1661" s="7"/>
      <c r="BQ1661" s="7"/>
      <c r="BR1661" s="7"/>
      <c r="BS1661" s="7"/>
      <c r="BT1661" s="8"/>
      <c r="BU1661" s="6"/>
      <c r="BV1661" s="7"/>
      <c r="BW1661" s="7"/>
      <c r="BX1661" s="7"/>
      <c r="BY1661" s="7"/>
      <c r="BZ1661" s="8"/>
      <c r="CA1661" s="6"/>
      <c r="CB1661" s="7"/>
      <c r="CC1661" s="7"/>
      <c r="CD1661" s="7"/>
      <c r="CE1661" s="7"/>
      <c r="CF1661" s="8"/>
      <c r="CG1661" s="6"/>
      <c r="CH1661" s="7"/>
      <c r="CI1661" s="7"/>
      <c r="CJ1661" s="7"/>
      <c r="CK1661" s="7"/>
      <c r="CL1661" s="8"/>
      <c r="CM1661" s="6"/>
      <c r="CN1661" s="7"/>
      <c r="CO1661" s="7"/>
      <c r="CP1661" s="7"/>
      <c r="CQ1661" s="7"/>
      <c r="CR1661" s="8"/>
      <c r="CS1661" s="6"/>
      <c r="CT1661" s="7"/>
      <c r="CU1661" s="7"/>
      <c r="CV1661" s="7"/>
      <c r="CW1661" s="7"/>
      <c r="CX1661" s="8"/>
      <c r="CY1661" s="6"/>
      <c r="CZ1661" s="7"/>
      <c r="DA1661" s="7"/>
      <c r="DB1661" s="7"/>
      <c r="DC1661" s="7"/>
      <c r="DD1661" s="8"/>
      <c r="DE1661" s="6"/>
      <c r="DF1661" s="7"/>
      <c r="DG1661" s="7"/>
      <c r="DH1661" s="7"/>
      <c r="DI1661" s="7"/>
      <c r="DJ1661" s="8"/>
      <c r="DK1661" s="6"/>
      <c r="DL1661" s="7"/>
      <c r="DM1661" s="7"/>
      <c r="DN1661" s="7"/>
      <c r="DO1661" s="7"/>
      <c r="DP1661" s="8"/>
      <c r="DQ1661" s="6"/>
      <c r="DR1661" s="7"/>
      <c r="DS1661" s="7"/>
      <c r="DT1661" s="7"/>
      <c r="DU1661" s="7"/>
      <c r="DV1661" s="8"/>
      <c r="DW1661" s="6"/>
      <c r="DX1661" s="7"/>
      <c r="DY1661" s="7"/>
      <c r="DZ1661" s="7"/>
      <c r="EA1661" s="7"/>
      <c r="EB1661" s="8"/>
      <c r="EC1661" s="6"/>
      <c r="ED1661" s="7"/>
      <c r="EE1661" s="7"/>
      <c r="EF1661" s="7"/>
      <c r="EG1661" s="7"/>
      <c r="EH1661" s="8"/>
      <c r="EI1661" s="6"/>
      <c r="EJ1661" s="7"/>
      <c r="EK1661" s="7"/>
      <c r="EL1661" s="7"/>
      <c r="EM1661" s="7"/>
      <c r="EN1661" s="8"/>
      <c r="EO1661" s="6"/>
      <c r="EP1661" s="7"/>
      <c r="EQ1661" s="7"/>
      <c r="ER1661" s="7"/>
      <c r="ES1661" s="7"/>
      <c r="ET1661" s="8"/>
      <c r="EU1661" s="6"/>
      <c r="EV1661" s="7"/>
      <c r="EW1661" s="7"/>
      <c r="EX1661" s="7"/>
      <c r="EY1661" s="7"/>
      <c r="EZ1661" s="8"/>
      <c r="FA1661" s="6"/>
      <c r="FB1661" s="7"/>
      <c r="FC1661" s="7"/>
      <c r="FD1661" s="7"/>
      <c r="FE1661" s="7"/>
      <c r="FF1661" s="8"/>
      <c r="FG1661" s="6"/>
      <c r="FH1661" s="7"/>
      <c r="FI1661" s="7"/>
      <c r="FJ1661" s="7"/>
      <c r="FK1661" s="7"/>
      <c r="FL1661" s="8"/>
      <c r="FM1661" s="6"/>
      <c r="FN1661" s="7"/>
      <c r="FO1661" s="7"/>
      <c r="FP1661" s="7"/>
      <c r="FQ1661" s="7"/>
      <c r="FR1661" s="8"/>
      <c r="FS1661" s="6"/>
      <c r="FT1661" s="7"/>
      <c r="FU1661" s="7"/>
      <c r="FV1661" s="7"/>
      <c r="FW1661" s="7"/>
      <c r="FX1661" s="8"/>
      <c r="FY1661" s="6"/>
      <c r="FZ1661" s="7"/>
      <c r="GA1661" s="7"/>
      <c r="GB1661" s="7"/>
      <c r="GC1661" s="7"/>
      <c r="GD1661" s="8"/>
      <c r="GE1661" s="6"/>
      <c r="GF1661" s="7"/>
      <c r="GG1661" s="7"/>
      <c r="GH1661" s="7"/>
      <c r="GI1661" s="7"/>
      <c r="GJ1661" s="8"/>
      <c r="GK1661" s="6"/>
      <c r="GL1661" s="7"/>
      <c r="GM1661" s="7"/>
      <c r="GN1661" s="7"/>
      <c r="GO1661" s="7"/>
      <c r="GP1661" s="8"/>
      <c r="GQ1661" s="6"/>
      <c r="GR1661" s="7"/>
      <c r="GS1661" s="7"/>
      <c r="GT1661" s="7"/>
      <c r="GU1661" s="7"/>
      <c r="GV1661" s="8"/>
      <c r="GW1661" s="6"/>
      <c r="GX1661" s="7"/>
      <c r="GY1661" s="7"/>
      <c r="GZ1661" s="7"/>
      <c r="HA1661" s="7"/>
      <c r="HB1661" s="8"/>
      <c r="HC1661" s="6"/>
      <c r="HD1661" s="7"/>
      <c r="HE1661" s="7"/>
      <c r="HF1661" s="7"/>
      <c r="HG1661" s="7"/>
      <c r="HH1661" s="8"/>
      <c r="HI1661" s="6"/>
      <c r="HJ1661" s="7"/>
      <c r="HK1661" s="7"/>
      <c r="HL1661" s="7"/>
      <c r="HM1661" s="7"/>
      <c r="HN1661" s="8"/>
      <c r="HO1661" s="6"/>
      <c r="HP1661" s="7"/>
      <c r="HQ1661" s="7"/>
      <c r="HR1661" s="7"/>
      <c r="HS1661" s="7"/>
      <c r="HT1661" s="8"/>
      <c r="HU1661" s="6"/>
      <c r="HV1661" s="7"/>
      <c r="HW1661" s="7"/>
      <c r="HX1661" s="7"/>
      <c r="HY1661" s="7"/>
      <c r="HZ1661" s="8"/>
      <c r="IA1661" s="6"/>
      <c r="IB1661" s="7"/>
      <c r="IC1661" s="7"/>
      <c r="ID1661" s="7"/>
      <c r="IE1661" s="7"/>
      <c r="IF1661" s="8"/>
      <c r="IG1661" s="6"/>
      <c r="IH1661" s="7"/>
      <c r="II1661" s="7"/>
      <c r="IJ1661" s="7"/>
      <c r="IK1661" s="7"/>
      <c r="IL1661" s="8"/>
      <c r="IM1661" s="6"/>
      <c r="IN1661" s="7"/>
      <c r="IO1661" s="7"/>
      <c r="IP1661" s="7"/>
      <c r="IQ1661" s="7"/>
      <c r="IR1661" s="8"/>
      <c r="IS1661" s="6"/>
      <c r="IT1661" s="7"/>
      <c r="IU1661" s="7"/>
      <c r="IV1661" s="7"/>
    </row>
    <row r="1662" customFormat="false" ht="12.75" hidden="false" customHeight="false" outlineLevel="0" collapsed="false">
      <c r="A1662" s="5" t="s">
        <v>1932</v>
      </c>
      <c r="B1662" s="6" t="n">
        <v>37006</v>
      </c>
      <c r="C1662" s="7" t="s">
        <v>774</v>
      </c>
      <c r="D1662" s="7" t="s">
        <v>1588</v>
      </c>
      <c r="E1662" s="7" t="s">
        <v>20</v>
      </c>
      <c r="F1662" s="8" t="s">
        <v>1671</v>
      </c>
      <c r="G1662" s="8" t="n">
        <v>650</v>
      </c>
      <c r="H1662" s="7"/>
      <c r="I1662" s="7"/>
      <c r="J1662" s="7"/>
      <c r="K1662" s="7"/>
      <c r="L1662" s="8"/>
      <c r="M1662" s="6"/>
      <c r="N1662" s="7"/>
      <c r="O1662" s="7"/>
      <c r="P1662" s="7"/>
      <c r="Q1662" s="7"/>
      <c r="R1662" s="8"/>
      <c r="S1662" s="6"/>
      <c r="T1662" s="7"/>
      <c r="U1662" s="7"/>
      <c r="V1662" s="7"/>
      <c r="W1662" s="7"/>
      <c r="X1662" s="8"/>
      <c r="Y1662" s="6"/>
      <c r="Z1662" s="7"/>
      <c r="AA1662" s="7"/>
      <c r="AB1662" s="7"/>
      <c r="AC1662" s="7"/>
      <c r="AD1662" s="8"/>
      <c r="AE1662" s="6"/>
      <c r="AF1662" s="7"/>
      <c r="AG1662" s="7"/>
      <c r="AH1662" s="7"/>
      <c r="AI1662" s="7"/>
      <c r="AJ1662" s="8"/>
      <c r="AK1662" s="6"/>
      <c r="AL1662" s="7"/>
      <c r="AM1662" s="7"/>
      <c r="AN1662" s="7"/>
      <c r="AO1662" s="7"/>
      <c r="AP1662" s="8"/>
      <c r="AQ1662" s="6"/>
      <c r="AR1662" s="7"/>
      <c r="AS1662" s="7"/>
      <c r="AT1662" s="7"/>
      <c r="AU1662" s="7"/>
      <c r="AV1662" s="8"/>
      <c r="AW1662" s="6"/>
      <c r="AX1662" s="7"/>
      <c r="AY1662" s="7"/>
      <c r="AZ1662" s="7"/>
      <c r="BA1662" s="7"/>
      <c r="BB1662" s="8"/>
      <c r="BC1662" s="6"/>
      <c r="BD1662" s="7"/>
      <c r="BE1662" s="7"/>
      <c r="BF1662" s="7"/>
      <c r="BG1662" s="7"/>
      <c r="BH1662" s="8"/>
      <c r="BI1662" s="6"/>
      <c r="BJ1662" s="7"/>
      <c r="BK1662" s="7"/>
      <c r="BL1662" s="7"/>
      <c r="BM1662" s="7"/>
      <c r="BN1662" s="8"/>
      <c r="BO1662" s="6"/>
      <c r="BP1662" s="7"/>
      <c r="BQ1662" s="7"/>
      <c r="BR1662" s="7"/>
      <c r="BS1662" s="7"/>
      <c r="BT1662" s="8"/>
      <c r="BU1662" s="6"/>
      <c r="BV1662" s="7"/>
      <c r="BW1662" s="7"/>
      <c r="BX1662" s="7"/>
      <c r="BY1662" s="7"/>
      <c r="BZ1662" s="8"/>
      <c r="CA1662" s="6"/>
      <c r="CB1662" s="7"/>
      <c r="CC1662" s="7"/>
      <c r="CD1662" s="7"/>
      <c r="CE1662" s="7"/>
      <c r="CF1662" s="8"/>
      <c r="CG1662" s="6"/>
      <c r="CH1662" s="7"/>
      <c r="CI1662" s="7"/>
      <c r="CJ1662" s="7"/>
      <c r="CK1662" s="7"/>
      <c r="CL1662" s="8"/>
      <c r="CM1662" s="6"/>
      <c r="CN1662" s="7"/>
      <c r="CO1662" s="7"/>
      <c r="CP1662" s="7"/>
      <c r="CQ1662" s="7"/>
      <c r="CR1662" s="8"/>
      <c r="CS1662" s="6"/>
      <c r="CT1662" s="7"/>
      <c r="CU1662" s="7"/>
      <c r="CV1662" s="7"/>
      <c r="CW1662" s="7"/>
      <c r="CX1662" s="8"/>
      <c r="CY1662" s="6"/>
      <c r="CZ1662" s="7"/>
      <c r="DA1662" s="7"/>
      <c r="DB1662" s="7"/>
      <c r="DC1662" s="7"/>
      <c r="DD1662" s="8"/>
      <c r="DE1662" s="6"/>
      <c r="DF1662" s="7"/>
      <c r="DG1662" s="7"/>
      <c r="DH1662" s="7"/>
      <c r="DI1662" s="7"/>
      <c r="DJ1662" s="8"/>
      <c r="DK1662" s="6"/>
      <c r="DL1662" s="7"/>
      <c r="DM1662" s="7"/>
      <c r="DN1662" s="7"/>
      <c r="DO1662" s="7"/>
      <c r="DP1662" s="8"/>
      <c r="DQ1662" s="6"/>
      <c r="DR1662" s="7"/>
      <c r="DS1662" s="7"/>
      <c r="DT1662" s="7"/>
      <c r="DU1662" s="7"/>
      <c r="DV1662" s="8"/>
      <c r="DW1662" s="6"/>
      <c r="DX1662" s="7"/>
      <c r="DY1662" s="7"/>
      <c r="DZ1662" s="7"/>
      <c r="EA1662" s="7"/>
      <c r="EB1662" s="8"/>
      <c r="EC1662" s="6"/>
      <c r="ED1662" s="7"/>
      <c r="EE1662" s="7"/>
      <c r="EF1662" s="7"/>
      <c r="EG1662" s="7"/>
      <c r="EH1662" s="8"/>
      <c r="EI1662" s="6"/>
      <c r="EJ1662" s="7"/>
      <c r="EK1662" s="7"/>
      <c r="EL1662" s="7"/>
      <c r="EM1662" s="7"/>
      <c r="EN1662" s="8"/>
      <c r="EO1662" s="6"/>
      <c r="EP1662" s="7"/>
      <c r="EQ1662" s="7"/>
      <c r="ER1662" s="7"/>
      <c r="ES1662" s="7"/>
      <c r="ET1662" s="8"/>
      <c r="EU1662" s="6"/>
      <c r="EV1662" s="7"/>
      <c r="EW1662" s="7"/>
      <c r="EX1662" s="7"/>
      <c r="EY1662" s="7"/>
      <c r="EZ1662" s="8"/>
      <c r="FA1662" s="6"/>
      <c r="FB1662" s="7"/>
      <c r="FC1662" s="7"/>
      <c r="FD1662" s="7"/>
      <c r="FE1662" s="7"/>
      <c r="FF1662" s="8"/>
      <c r="FG1662" s="6"/>
      <c r="FH1662" s="7"/>
      <c r="FI1662" s="7"/>
      <c r="FJ1662" s="7"/>
      <c r="FK1662" s="7"/>
      <c r="FL1662" s="8"/>
      <c r="FM1662" s="6"/>
      <c r="FN1662" s="7"/>
      <c r="FO1662" s="7"/>
      <c r="FP1662" s="7"/>
      <c r="FQ1662" s="7"/>
      <c r="FR1662" s="8"/>
      <c r="FS1662" s="6"/>
      <c r="FT1662" s="7"/>
      <c r="FU1662" s="7"/>
      <c r="FV1662" s="7"/>
      <c r="FW1662" s="7"/>
      <c r="FX1662" s="8"/>
      <c r="FY1662" s="6"/>
      <c r="FZ1662" s="7"/>
      <c r="GA1662" s="7"/>
      <c r="GB1662" s="7"/>
      <c r="GC1662" s="7"/>
      <c r="GD1662" s="8"/>
      <c r="GE1662" s="6"/>
      <c r="GF1662" s="7"/>
      <c r="GG1662" s="7"/>
      <c r="GH1662" s="7"/>
      <c r="GI1662" s="7"/>
      <c r="GJ1662" s="8"/>
      <c r="GK1662" s="6"/>
      <c r="GL1662" s="7"/>
      <c r="GM1662" s="7"/>
      <c r="GN1662" s="7"/>
      <c r="GO1662" s="7"/>
      <c r="GP1662" s="8"/>
      <c r="GQ1662" s="6"/>
      <c r="GR1662" s="7"/>
      <c r="GS1662" s="7"/>
      <c r="GT1662" s="7"/>
      <c r="GU1662" s="7"/>
      <c r="GV1662" s="8"/>
      <c r="GW1662" s="6"/>
      <c r="GX1662" s="7"/>
      <c r="GY1662" s="7"/>
      <c r="GZ1662" s="7"/>
      <c r="HA1662" s="7"/>
      <c r="HB1662" s="8"/>
      <c r="HC1662" s="6"/>
      <c r="HD1662" s="7"/>
      <c r="HE1662" s="7"/>
      <c r="HF1662" s="7"/>
      <c r="HG1662" s="7"/>
      <c r="HH1662" s="8"/>
      <c r="HI1662" s="6"/>
      <c r="HJ1662" s="7"/>
      <c r="HK1662" s="7"/>
      <c r="HL1662" s="7"/>
      <c r="HM1662" s="7"/>
      <c r="HN1662" s="8"/>
      <c r="HO1662" s="6"/>
      <c r="HP1662" s="7"/>
      <c r="HQ1662" s="7"/>
      <c r="HR1662" s="7"/>
      <c r="HS1662" s="7"/>
      <c r="HT1662" s="8"/>
      <c r="HU1662" s="6"/>
      <c r="HV1662" s="7"/>
      <c r="HW1662" s="7"/>
      <c r="HX1662" s="7"/>
      <c r="HY1662" s="7"/>
      <c r="HZ1662" s="8"/>
      <c r="IA1662" s="6"/>
      <c r="IB1662" s="7"/>
      <c r="IC1662" s="7"/>
      <c r="ID1662" s="7"/>
      <c r="IE1662" s="7"/>
      <c r="IF1662" s="8"/>
      <c r="IG1662" s="6"/>
      <c r="IH1662" s="7"/>
      <c r="II1662" s="7"/>
      <c r="IJ1662" s="7"/>
      <c r="IK1662" s="7"/>
      <c r="IL1662" s="8"/>
      <c r="IM1662" s="6"/>
      <c r="IN1662" s="7"/>
      <c r="IO1662" s="7"/>
      <c r="IP1662" s="7"/>
      <c r="IQ1662" s="7"/>
      <c r="IR1662" s="8"/>
      <c r="IS1662" s="6"/>
      <c r="IT1662" s="7"/>
      <c r="IU1662" s="7"/>
      <c r="IV1662" s="7"/>
    </row>
    <row r="1663" customFormat="false" ht="12.75" hidden="false" customHeight="false" outlineLevel="0" collapsed="false">
      <c r="A1663" s="5" t="s">
        <v>1933</v>
      </c>
      <c r="B1663" s="6" t="n">
        <v>37006</v>
      </c>
      <c r="C1663" s="7" t="s">
        <v>774</v>
      </c>
      <c r="D1663" s="7" t="s">
        <v>1588</v>
      </c>
      <c r="E1663" s="7" t="s">
        <v>20</v>
      </c>
      <c r="F1663" s="8" t="s">
        <v>1671</v>
      </c>
      <c r="G1663" s="8" t="n">
        <v>52250</v>
      </c>
      <c r="H1663" s="7"/>
      <c r="I1663" s="7"/>
      <c r="J1663" s="7"/>
      <c r="K1663" s="7"/>
      <c r="L1663" s="8"/>
      <c r="M1663" s="6"/>
      <c r="N1663" s="7"/>
      <c r="O1663" s="7"/>
      <c r="P1663" s="7"/>
      <c r="Q1663" s="7"/>
      <c r="R1663" s="8"/>
      <c r="S1663" s="6"/>
      <c r="T1663" s="7"/>
      <c r="U1663" s="7"/>
      <c r="V1663" s="7"/>
      <c r="W1663" s="7"/>
      <c r="X1663" s="8"/>
      <c r="Y1663" s="6"/>
      <c r="Z1663" s="7"/>
      <c r="AA1663" s="7"/>
      <c r="AB1663" s="7"/>
      <c r="AC1663" s="7"/>
      <c r="AD1663" s="8"/>
      <c r="AE1663" s="6"/>
      <c r="AF1663" s="7"/>
      <c r="AG1663" s="7"/>
      <c r="AH1663" s="7"/>
      <c r="AI1663" s="7"/>
      <c r="AJ1663" s="8"/>
      <c r="AK1663" s="6"/>
      <c r="AL1663" s="7"/>
      <c r="AM1663" s="7"/>
      <c r="AN1663" s="7"/>
      <c r="AO1663" s="7"/>
      <c r="AP1663" s="8"/>
      <c r="AQ1663" s="6"/>
      <c r="AR1663" s="7"/>
      <c r="AS1663" s="7"/>
      <c r="AT1663" s="7"/>
      <c r="AU1663" s="7"/>
      <c r="AV1663" s="8"/>
      <c r="AW1663" s="6"/>
      <c r="AX1663" s="7"/>
      <c r="AY1663" s="7"/>
      <c r="AZ1663" s="7"/>
      <c r="BA1663" s="7"/>
      <c r="BB1663" s="8"/>
      <c r="BC1663" s="6"/>
      <c r="BD1663" s="7"/>
      <c r="BE1663" s="7"/>
      <c r="BF1663" s="7"/>
      <c r="BG1663" s="7"/>
      <c r="BH1663" s="8"/>
      <c r="BI1663" s="6"/>
      <c r="BJ1663" s="7"/>
      <c r="BK1663" s="7"/>
      <c r="BL1663" s="7"/>
      <c r="BM1663" s="7"/>
      <c r="BN1663" s="8"/>
      <c r="BO1663" s="6"/>
      <c r="BP1663" s="7"/>
      <c r="BQ1663" s="7"/>
      <c r="BR1663" s="7"/>
      <c r="BS1663" s="7"/>
      <c r="BT1663" s="8"/>
      <c r="BU1663" s="6"/>
      <c r="BV1663" s="7"/>
      <c r="BW1663" s="7"/>
      <c r="BX1663" s="7"/>
      <c r="BY1663" s="7"/>
      <c r="BZ1663" s="8"/>
      <c r="CA1663" s="6"/>
      <c r="CB1663" s="7"/>
      <c r="CC1663" s="7"/>
      <c r="CD1663" s="7"/>
      <c r="CE1663" s="7"/>
      <c r="CF1663" s="8"/>
      <c r="CG1663" s="6"/>
      <c r="CH1663" s="7"/>
      <c r="CI1663" s="7"/>
      <c r="CJ1663" s="7"/>
      <c r="CK1663" s="7"/>
      <c r="CL1663" s="8"/>
      <c r="CM1663" s="6"/>
      <c r="CN1663" s="7"/>
      <c r="CO1663" s="7"/>
      <c r="CP1663" s="7"/>
      <c r="CQ1663" s="7"/>
      <c r="CR1663" s="8"/>
      <c r="CS1663" s="6"/>
      <c r="CT1663" s="7"/>
      <c r="CU1663" s="7"/>
      <c r="CV1663" s="7"/>
      <c r="CW1663" s="7"/>
      <c r="CX1663" s="8"/>
      <c r="CY1663" s="6"/>
      <c r="CZ1663" s="7"/>
      <c r="DA1663" s="7"/>
      <c r="DB1663" s="7"/>
      <c r="DC1663" s="7"/>
      <c r="DD1663" s="8"/>
      <c r="DE1663" s="6"/>
      <c r="DF1663" s="7"/>
      <c r="DG1663" s="7"/>
      <c r="DH1663" s="7"/>
      <c r="DI1663" s="7"/>
      <c r="DJ1663" s="8"/>
      <c r="DK1663" s="6"/>
      <c r="DL1663" s="7"/>
      <c r="DM1663" s="7"/>
      <c r="DN1663" s="7"/>
      <c r="DO1663" s="7"/>
      <c r="DP1663" s="8"/>
      <c r="DQ1663" s="6"/>
      <c r="DR1663" s="7"/>
      <c r="DS1663" s="7"/>
      <c r="DT1663" s="7"/>
      <c r="DU1663" s="7"/>
      <c r="DV1663" s="8"/>
      <c r="DW1663" s="6"/>
      <c r="DX1663" s="7"/>
      <c r="DY1663" s="7"/>
      <c r="DZ1663" s="7"/>
      <c r="EA1663" s="7"/>
      <c r="EB1663" s="8"/>
      <c r="EC1663" s="6"/>
      <c r="ED1663" s="7"/>
      <c r="EE1663" s="7"/>
      <c r="EF1663" s="7"/>
      <c r="EG1663" s="7"/>
      <c r="EH1663" s="8"/>
      <c r="EI1663" s="6"/>
      <c r="EJ1663" s="7"/>
      <c r="EK1663" s="7"/>
      <c r="EL1663" s="7"/>
      <c r="EM1663" s="7"/>
      <c r="EN1663" s="8"/>
      <c r="EO1663" s="6"/>
      <c r="EP1663" s="7"/>
      <c r="EQ1663" s="7"/>
      <c r="ER1663" s="7"/>
      <c r="ES1663" s="7"/>
      <c r="ET1663" s="8"/>
      <c r="EU1663" s="6"/>
      <c r="EV1663" s="7"/>
      <c r="EW1663" s="7"/>
      <c r="EX1663" s="7"/>
      <c r="EY1663" s="7"/>
      <c r="EZ1663" s="8"/>
      <c r="FA1663" s="6"/>
      <c r="FB1663" s="7"/>
      <c r="FC1663" s="7"/>
      <c r="FD1663" s="7"/>
      <c r="FE1663" s="7"/>
      <c r="FF1663" s="8"/>
      <c r="FG1663" s="6"/>
      <c r="FH1663" s="7"/>
      <c r="FI1663" s="7"/>
      <c r="FJ1663" s="7"/>
      <c r="FK1663" s="7"/>
      <c r="FL1663" s="8"/>
      <c r="FM1663" s="6"/>
      <c r="FN1663" s="7"/>
      <c r="FO1663" s="7"/>
      <c r="FP1663" s="7"/>
      <c r="FQ1663" s="7"/>
      <c r="FR1663" s="8"/>
      <c r="FS1663" s="6"/>
      <c r="FT1663" s="7"/>
      <c r="FU1663" s="7"/>
      <c r="FV1663" s="7"/>
      <c r="FW1663" s="7"/>
      <c r="FX1663" s="8"/>
      <c r="FY1663" s="6"/>
      <c r="FZ1663" s="7"/>
      <c r="GA1663" s="7"/>
      <c r="GB1663" s="7"/>
      <c r="GC1663" s="7"/>
      <c r="GD1663" s="8"/>
      <c r="GE1663" s="6"/>
      <c r="GF1663" s="7"/>
      <c r="GG1663" s="7"/>
      <c r="GH1663" s="7"/>
      <c r="GI1663" s="7"/>
      <c r="GJ1663" s="8"/>
      <c r="GK1663" s="6"/>
      <c r="GL1663" s="7"/>
      <c r="GM1663" s="7"/>
      <c r="GN1663" s="7"/>
      <c r="GO1663" s="7"/>
      <c r="GP1663" s="8"/>
      <c r="GQ1663" s="6"/>
      <c r="GR1663" s="7"/>
      <c r="GS1663" s="7"/>
      <c r="GT1663" s="7"/>
      <c r="GU1663" s="7"/>
      <c r="GV1663" s="8"/>
      <c r="GW1663" s="6"/>
      <c r="GX1663" s="7"/>
      <c r="GY1663" s="7"/>
      <c r="GZ1663" s="7"/>
      <c r="HA1663" s="7"/>
      <c r="HB1663" s="8"/>
      <c r="HC1663" s="6"/>
      <c r="HD1663" s="7"/>
      <c r="HE1663" s="7"/>
      <c r="HF1663" s="7"/>
      <c r="HG1663" s="7"/>
      <c r="HH1663" s="8"/>
      <c r="HI1663" s="6"/>
      <c r="HJ1663" s="7"/>
      <c r="HK1663" s="7"/>
      <c r="HL1663" s="7"/>
      <c r="HM1663" s="7"/>
      <c r="HN1663" s="8"/>
      <c r="HO1663" s="6"/>
      <c r="HP1663" s="7"/>
      <c r="HQ1663" s="7"/>
      <c r="HR1663" s="7"/>
      <c r="HS1663" s="7"/>
      <c r="HT1663" s="8"/>
      <c r="HU1663" s="6"/>
      <c r="HV1663" s="7"/>
      <c r="HW1663" s="7"/>
      <c r="HX1663" s="7"/>
      <c r="HY1663" s="7"/>
      <c r="HZ1663" s="8"/>
      <c r="IA1663" s="6"/>
      <c r="IB1663" s="7"/>
      <c r="IC1663" s="7"/>
      <c r="ID1663" s="7"/>
      <c r="IE1663" s="7"/>
      <c r="IF1663" s="8"/>
      <c r="IG1663" s="6"/>
      <c r="IH1663" s="7"/>
      <c r="II1663" s="7"/>
      <c r="IJ1663" s="7"/>
      <c r="IK1663" s="7"/>
      <c r="IL1663" s="8"/>
      <c r="IM1663" s="6"/>
      <c r="IN1663" s="7"/>
      <c r="IO1663" s="7"/>
      <c r="IP1663" s="7"/>
      <c r="IQ1663" s="7"/>
      <c r="IR1663" s="8"/>
      <c r="IS1663" s="6"/>
      <c r="IT1663" s="7"/>
      <c r="IU1663" s="7"/>
      <c r="IV1663" s="7"/>
    </row>
    <row r="1664" customFormat="false" ht="12.75" hidden="false" customHeight="false" outlineLevel="0" collapsed="false">
      <c r="A1664" s="5" t="s">
        <v>172</v>
      </c>
      <c r="B1664" s="6" t="n">
        <v>37007</v>
      </c>
      <c r="C1664" s="7" t="s">
        <v>144</v>
      </c>
      <c r="D1664" s="7" t="s">
        <v>1588</v>
      </c>
      <c r="E1664" s="7" t="s">
        <v>20</v>
      </c>
      <c r="F1664" s="8" t="s">
        <v>159</v>
      </c>
      <c r="G1664" s="8" t="n">
        <v>0</v>
      </c>
      <c r="H1664" s="7"/>
      <c r="I1664" s="7"/>
      <c r="J1664" s="7"/>
      <c r="K1664" s="7"/>
      <c r="L1664" s="8"/>
      <c r="M1664" s="6"/>
      <c r="N1664" s="7"/>
      <c r="O1664" s="7"/>
      <c r="P1664" s="7"/>
      <c r="Q1664" s="7"/>
      <c r="R1664" s="8"/>
      <c r="S1664" s="6"/>
      <c r="T1664" s="7"/>
      <c r="U1664" s="7"/>
      <c r="V1664" s="7"/>
      <c r="W1664" s="7"/>
      <c r="X1664" s="8"/>
      <c r="Y1664" s="6"/>
      <c r="Z1664" s="7"/>
      <c r="AA1664" s="7"/>
      <c r="AB1664" s="7"/>
      <c r="AC1664" s="7"/>
      <c r="AD1664" s="8"/>
      <c r="AE1664" s="6"/>
      <c r="AF1664" s="7"/>
      <c r="AG1664" s="7"/>
      <c r="AH1664" s="7"/>
      <c r="AI1664" s="7"/>
      <c r="AJ1664" s="8"/>
      <c r="AK1664" s="6"/>
      <c r="AL1664" s="7"/>
      <c r="AM1664" s="7"/>
      <c r="AN1664" s="7"/>
      <c r="AO1664" s="7"/>
      <c r="AP1664" s="8"/>
      <c r="AQ1664" s="6"/>
      <c r="AR1664" s="7"/>
      <c r="AS1664" s="7"/>
      <c r="AT1664" s="7"/>
      <c r="AU1664" s="7"/>
      <c r="AV1664" s="8"/>
      <c r="AW1664" s="6"/>
      <c r="AX1664" s="7"/>
      <c r="AY1664" s="7"/>
      <c r="AZ1664" s="7"/>
      <c r="BA1664" s="7"/>
      <c r="BB1664" s="8"/>
      <c r="BC1664" s="6"/>
      <c r="BD1664" s="7"/>
      <c r="BE1664" s="7"/>
      <c r="BF1664" s="7"/>
      <c r="BG1664" s="7"/>
      <c r="BH1664" s="8"/>
      <c r="BI1664" s="6"/>
      <c r="BJ1664" s="7"/>
      <c r="BK1664" s="7"/>
      <c r="BL1664" s="7"/>
      <c r="BM1664" s="7"/>
      <c r="BN1664" s="8"/>
      <c r="BO1664" s="6"/>
      <c r="BP1664" s="7"/>
      <c r="BQ1664" s="7"/>
      <c r="BR1664" s="7"/>
      <c r="BS1664" s="7"/>
      <c r="BT1664" s="8"/>
      <c r="BU1664" s="6"/>
      <c r="BV1664" s="7"/>
      <c r="BW1664" s="7"/>
      <c r="BX1664" s="7"/>
      <c r="BY1664" s="7"/>
      <c r="BZ1664" s="8"/>
      <c r="CA1664" s="6"/>
      <c r="CB1664" s="7"/>
      <c r="CC1664" s="7"/>
      <c r="CD1664" s="7"/>
      <c r="CE1664" s="7"/>
      <c r="CF1664" s="8"/>
      <c r="CG1664" s="6"/>
      <c r="CH1664" s="7"/>
      <c r="CI1664" s="7"/>
      <c r="CJ1664" s="7"/>
      <c r="CK1664" s="7"/>
      <c r="CL1664" s="8"/>
      <c r="CM1664" s="6"/>
      <c r="CN1664" s="7"/>
      <c r="CO1664" s="7"/>
      <c r="CP1664" s="7"/>
      <c r="CQ1664" s="7"/>
      <c r="CR1664" s="8"/>
      <c r="CS1664" s="6"/>
      <c r="CT1664" s="7"/>
      <c r="CU1664" s="7"/>
      <c r="CV1664" s="7"/>
      <c r="CW1664" s="7"/>
      <c r="CX1664" s="8"/>
      <c r="CY1664" s="6"/>
      <c r="CZ1664" s="7"/>
      <c r="DA1664" s="7"/>
      <c r="DB1664" s="7"/>
      <c r="DC1664" s="7"/>
      <c r="DD1664" s="8"/>
      <c r="DE1664" s="6"/>
      <c r="DF1664" s="7"/>
      <c r="DG1664" s="7"/>
      <c r="DH1664" s="7"/>
      <c r="DI1664" s="7"/>
      <c r="DJ1664" s="8"/>
      <c r="DK1664" s="6"/>
      <c r="DL1664" s="7"/>
      <c r="DM1664" s="7"/>
      <c r="DN1664" s="7"/>
      <c r="DO1664" s="7"/>
      <c r="DP1664" s="8"/>
      <c r="DQ1664" s="6"/>
      <c r="DR1664" s="7"/>
      <c r="DS1664" s="7"/>
      <c r="DT1664" s="7"/>
      <c r="DU1664" s="7"/>
      <c r="DV1664" s="8"/>
      <c r="DW1664" s="6"/>
      <c r="DX1664" s="7"/>
      <c r="DY1664" s="7"/>
      <c r="DZ1664" s="7"/>
      <c r="EA1664" s="7"/>
      <c r="EB1664" s="8"/>
      <c r="EC1664" s="6"/>
      <c r="ED1664" s="7"/>
      <c r="EE1664" s="7"/>
      <c r="EF1664" s="7"/>
      <c r="EG1664" s="7"/>
      <c r="EH1664" s="8"/>
      <c r="EI1664" s="6"/>
      <c r="EJ1664" s="7"/>
      <c r="EK1664" s="7"/>
      <c r="EL1664" s="7"/>
      <c r="EM1664" s="7"/>
      <c r="EN1664" s="8"/>
      <c r="EO1664" s="6"/>
      <c r="EP1664" s="7"/>
      <c r="EQ1664" s="7"/>
      <c r="ER1664" s="7"/>
      <c r="ES1664" s="7"/>
      <c r="ET1664" s="8"/>
      <c r="EU1664" s="6"/>
      <c r="EV1664" s="7"/>
      <c r="EW1664" s="7"/>
      <c r="EX1664" s="7"/>
      <c r="EY1664" s="7"/>
      <c r="EZ1664" s="8"/>
      <c r="FA1664" s="6"/>
      <c r="FB1664" s="7"/>
      <c r="FC1664" s="7"/>
      <c r="FD1664" s="7"/>
      <c r="FE1664" s="7"/>
      <c r="FF1664" s="8"/>
      <c r="FG1664" s="6"/>
      <c r="FH1664" s="7"/>
      <c r="FI1664" s="7"/>
      <c r="FJ1664" s="7"/>
      <c r="FK1664" s="7"/>
      <c r="FL1664" s="8"/>
      <c r="FM1664" s="6"/>
      <c r="FN1664" s="7"/>
      <c r="FO1664" s="7"/>
      <c r="FP1664" s="7"/>
      <c r="FQ1664" s="7"/>
      <c r="FR1664" s="8"/>
      <c r="FS1664" s="6"/>
      <c r="FT1664" s="7"/>
      <c r="FU1664" s="7"/>
      <c r="FV1664" s="7"/>
      <c r="FW1664" s="7"/>
      <c r="FX1664" s="8"/>
      <c r="FY1664" s="6"/>
      <c r="FZ1664" s="7"/>
      <c r="GA1664" s="7"/>
      <c r="GB1664" s="7"/>
      <c r="GC1664" s="7"/>
      <c r="GD1664" s="8"/>
      <c r="GE1664" s="6"/>
      <c r="GF1664" s="7"/>
      <c r="GG1664" s="7"/>
      <c r="GH1664" s="7"/>
      <c r="GI1664" s="7"/>
      <c r="GJ1664" s="8"/>
      <c r="GK1664" s="6"/>
      <c r="GL1664" s="7"/>
      <c r="GM1664" s="7"/>
      <c r="GN1664" s="7"/>
      <c r="GO1664" s="7"/>
      <c r="GP1664" s="8"/>
      <c r="GQ1664" s="6"/>
      <c r="GR1664" s="7"/>
      <c r="GS1664" s="7"/>
      <c r="GT1664" s="7"/>
      <c r="GU1664" s="7"/>
      <c r="GV1664" s="8"/>
      <c r="GW1664" s="6"/>
      <c r="GX1664" s="7"/>
      <c r="GY1664" s="7"/>
      <c r="GZ1664" s="7"/>
      <c r="HA1664" s="7"/>
      <c r="HB1664" s="8"/>
      <c r="HC1664" s="6"/>
      <c r="HD1664" s="7"/>
      <c r="HE1664" s="7"/>
      <c r="HF1664" s="7"/>
      <c r="HG1664" s="7"/>
      <c r="HH1664" s="8"/>
      <c r="HI1664" s="6"/>
      <c r="HJ1664" s="7"/>
      <c r="HK1664" s="7"/>
      <c r="HL1664" s="7"/>
      <c r="HM1664" s="7"/>
      <c r="HN1664" s="8"/>
      <c r="HO1664" s="6"/>
      <c r="HP1664" s="7"/>
      <c r="HQ1664" s="7"/>
      <c r="HR1664" s="7"/>
      <c r="HS1664" s="7"/>
      <c r="HT1664" s="8"/>
      <c r="HU1664" s="6"/>
      <c r="HV1664" s="7"/>
      <c r="HW1664" s="7"/>
      <c r="HX1664" s="7"/>
      <c r="HY1664" s="7"/>
      <c r="HZ1664" s="8"/>
      <c r="IA1664" s="6"/>
      <c r="IB1664" s="7"/>
      <c r="IC1664" s="7"/>
      <c r="ID1664" s="7"/>
      <c r="IE1664" s="7"/>
      <c r="IF1664" s="8"/>
      <c r="IG1664" s="6"/>
      <c r="IH1664" s="7"/>
      <c r="II1664" s="7"/>
      <c r="IJ1664" s="7"/>
      <c r="IK1664" s="7"/>
      <c r="IL1664" s="8"/>
      <c r="IM1664" s="6"/>
      <c r="IN1664" s="7"/>
      <c r="IO1664" s="7"/>
      <c r="IP1664" s="7"/>
      <c r="IQ1664" s="7"/>
      <c r="IR1664" s="8"/>
      <c r="IS1664" s="6"/>
      <c r="IT1664" s="7"/>
      <c r="IU1664" s="7"/>
      <c r="IV1664" s="7"/>
    </row>
    <row r="1665" customFormat="false" ht="12.75" hidden="false" customHeight="false" outlineLevel="0" collapsed="false">
      <c r="A1665" s="5" t="s">
        <v>171</v>
      </c>
      <c r="B1665" s="6" t="n">
        <v>37007</v>
      </c>
      <c r="C1665" s="7" t="s">
        <v>144</v>
      </c>
      <c r="D1665" s="7" t="s">
        <v>1588</v>
      </c>
      <c r="E1665" s="7" t="s">
        <v>20</v>
      </c>
      <c r="F1665" s="8" t="s">
        <v>159</v>
      </c>
      <c r="G1665" s="8" t="n">
        <v>-2125</v>
      </c>
      <c r="H1665" s="7"/>
      <c r="I1665" s="7"/>
      <c r="J1665" s="7"/>
      <c r="K1665" s="7"/>
      <c r="L1665" s="8"/>
      <c r="M1665" s="6"/>
      <c r="N1665" s="7"/>
      <c r="O1665" s="7"/>
      <c r="P1665" s="7"/>
      <c r="Q1665" s="7"/>
      <c r="R1665" s="8"/>
      <c r="S1665" s="6"/>
      <c r="T1665" s="7"/>
      <c r="U1665" s="7"/>
      <c r="V1665" s="7"/>
      <c r="W1665" s="7"/>
      <c r="X1665" s="8"/>
      <c r="Y1665" s="6"/>
      <c r="Z1665" s="7"/>
      <c r="AA1665" s="7"/>
      <c r="AB1665" s="7"/>
      <c r="AC1665" s="7"/>
      <c r="AD1665" s="8"/>
      <c r="AE1665" s="6"/>
      <c r="AF1665" s="7"/>
      <c r="AG1665" s="7"/>
      <c r="AH1665" s="7"/>
      <c r="AI1665" s="7"/>
      <c r="AJ1665" s="8"/>
      <c r="AK1665" s="6"/>
      <c r="AL1665" s="7"/>
      <c r="AM1665" s="7"/>
      <c r="AN1665" s="7"/>
      <c r="AO1665" s="7"/>
      <c r="AP1665" s="8"/>
      <c r="AQ1665" s="6"/>
      <c r="AR1665" s="7"/>
      <c r="AS1665" s="7"/>
      <c r="AT1665" s="7"/>
      <c r="AU1665" s="7"/>
      <c r="AV1665" s="8"/>
      <c r="AW1665" s="6"/>
      <c r="AX1665" s="7"/>
      <c r="AY1665" s="7"/>
      <c r="AZ1665" s="7"/>
      <c r="BA1665" s="7"/>
      <c r="BB1665" s="8"/>
      <c r="BC1665" s="6"/>
      <c r="BD1665" s="7"/>
      <c r="BE1665" s="7"/>
      <c r="BF1665" s="7"/>
      <c r="BG1665" s="7"/>
      <c r="BH1665" s="8"/>
      <c r="BI1665" s="6"/>
      <c r="BJ1665" s="7"/>
      <c r="BK1665" s="7"/>
      <c r="BL1665" s="7"/>
      <c r="BM1665" s="7"/>
      <c r="BN1665" s="8"/>
      <c r="BO1665" s="6"/>
      <c r="BP1665" s="7"/>
      <c r="BQ1665" s="7"/>
      <c r="BR1665" s="7"/>
      <c r="BS1665" s="7"/>
      <c r="BT1665" s="8"/>
      <c r="BU1665" s="6"/>
      <c r="BV1665" s="7"/>
      <c r="BW1665" s="7"/>
      <c r="BX1665" s="7"/>
      <c r="BY1665" s="7"/>
      <c r="BZ1665" s="8"/>
      <c r="CA1665" s="6"/>
      <c r="CB1665" s="7"/>
      <c r="CC1665" s="7"/>
      <c r="CD1665" s="7"/>
      <c r="CE1665" s="7"/>
      <c r="CF1665" s="8"/>
      <c r="CG1665" s="6"/>
      <c r="CH1665" s="7"/>
      <c r="CI1665" s="7"/>
      <c r="CJ1665" s="7"/>
      <c r="CK1665" s="7"/>
      <c r="CL1665" s="8"/>
      <c r="CM1665" s="6"/>
      <c r="CN1665" s="7"/>
      <c r="CO1665" s="7"/>
      <c r="CP1665" s="7"/>
      <c r="CQ1665" s="7"/>
      <c r="CR1665" s="8"/>
      <c r="CS1665" s="6"/>
      <c r="CT1665" s="7"/>
      <c r="CU1665" s="7"/>
      <c r="CV1665" s="7"/>
      <c r="CW1665" s="7"/>
      <c r="CX1665" s="8"/>
      <c r="CY1665" s="6"/>
      <c r="CZ1665" s="7"/>
      <c r="DA1665" s="7"/>
      <c r="DB1665" s="7"/>
      <c r="DC1665" s="7"/>
      <c r="DD1665" s="8"/>
      <c r="DE1665" s="6"/>
      <c r="DF1665" s="7"/>
      <c r="DG1665" s="7"/>
      <c r="DH1665" s="7"/>
      <c r="DI1665" s="7"/>
      <c r="DJ1665" s="8"/>
      <c r="DK1665" s="6"/>
      <c r="DL1665" s="7"/>
      <c r="DM1665" s="7"/>
      <c r="DN1665" s="7"/>
      <c r="DO1665" s="7"/>
      <c r="DP1665" s="8"/>
      <c r="DQ1665" s="6"/>
      <c r="DR1665" s="7"/>
      <c r="DS1665" s="7"/>
      <c r="DT1665" s="7"/>
      <c r="DU1665" s="7"/>
      <c r="DV1665" s="8"/>
      <c r="DW1665" s="6"/>
      <c r="DX1665" s="7"/>
      <c r="DY1665" s="7"/>
      <c r="DZ1665" s="7"/>
      <c r="EA1665" s="7"/>
      <c r="EB1665" s="8"/>
      <c r="EC1665" s="6"/>
      <c r="ED1665" s="7"/>
      <c r="EE1665" s="7"/>
      <c r="EF1665" s="7"/>
      <c r="EG1665" s="7"/>
      <c r="EH1665" s="8"/>
      <c r="EI1665" s="6"/>
      <c r="EJ1665" s="7"/>
      <c r="EK1665" s="7"/>
      <c r="EL1665" s="7"/>
      <c r="EM1665" s="7"/>
      <c r="EN1665" s="8"/>
      <c r="EO1665" s="6"/>
      <c r="EP1665" s="7"/>
      <c r="EQ1665" s="7"/>
      <c r="ER1665" s="7"/>
      <c r="ES1665" s="7"/>
      <c r="ET1665" s="8"/>
      <c r="EU1665" s="6"/>
      <c r="EV1665" s="7"/>
      <c r="EW1665" s="7"/>
      <c r="EX1665" s="7"/>
      <c r="EY1665" s="7"/>
      <c r="EZ1665" s="8"/>
      <c r="FA1665" s="6"/>
      <c r="FB1665" s="7"/>
      <c r="FC1665" s="7"/>
      <c r="FD1665" s="7"/>
      <c r="FE1665" s="7"/>
      <c r="FF1665" s="8"/>
      <c r="FG1665" s="6"/>
      <c r="FH1665" s="7"/>
      <c r="FI1665" s="7"/>
      <c r="FJ1665" s="7"/>
      <c r="FK1665" s="7"/>
      <c r="FL1665" s="8"/>
      <c r="FM1665" s="6"/>
      <c r="FN1665" s="7"/>
      <c r="FO1665" s="7"/>
      <c r="FP1665" s="7"/>
      <c r="FQ1665" s="7"/>
      <c r="FR1665" s="8"/>
      <c r="FS1665" s="6"/>
      <c r="FT1665" s="7"/>
      <c r="FU1665" s="7"/>
      <c r="FV1665" s="7"/>
      <c r="FW1665" s="7"/>
      <c r="FX1665" s="8"/>
      <c r="FY1665" s="6"/>
      <c r="FZ1665" s="7"/>
      <c r="GA1665" s="7"/>
      <c r="GB1665" s="7"/>
      <c r="GC1665" s="7"/>
      <c r="GD1665" s="8"/>
      <c r="GE1665" s="6"/>
      <c r="GF1665" s="7"/>
      <c r="GG1665" s="7"/>
      <c r="GH1665" s="7"/>
      <c r="GI1665" s="7"/>
      <c r="GJ1665" s="8"/>
      <c r="GK1665" s="6"/>
      <c r="GL1665" s="7"/>
      <c r="GM1665" s="7"/>
      <c r="GN1665" s="7"/>
      <c r="GO1665" s="7"/>
      <c r="GP1665" s="8"/>
      <c r="GQ1665" s="6"/>
      <c r="GR1665" s="7"/>
      <c r="GS1665" s="7"/>
      <c r="GT1665" s="7"/>
      <c r="GU1665" s="7"/>
      <c r="GV1665" s="8"/>
      <c r="GW1665" s="6"/>
      <c r="GX1665" s="7"/>
      <c r="GY1665" s="7"/>
      <c r="GZ1665" s="7"/>
      <c r="HA1665" s="7"/>
      <c r="HB1665" s="8"/>
      <c r="HC1665" s="6"/>
      <c r="HD1665" s="7"/>
      <c r="HE1665" s="7"/>
      <c r="HF1665" s="7"/>
      <c r="HG1665" s="7"/>
      <c r="HH1665" s="8"/>
      <c r="HI1665" s="6"/>
      <c r="HJ1665" s="7"/>
      <c r="HK1665" s="7"/>
      <c r="HL1665" s="7"/>
      <c r="HM1665" s="7"/>
      <c r="HN1665" s="8"/>
      <c r="HO1665" s="6"/>
      <c r="HP1665" s="7"/>
      <c r="HQ1665" s="7"/>
      <c r="HR1665" s="7"/>
      <c r="HS1665" s="7"/>
      <c r="HT1665" s="8"/>
      <c r="HU1665" s="6"/>
      <c r="HV1665" s="7"/>
      <c r="HW1665" s="7"/>
      <c r="HX1665" s="7"/>
      <c r="HY1665" s="7"/>
      <c r="HZ1665" s="8"/>
      <c r="IA1665" s="6"/>
      <c r="IB1665" s="7"/>
      <c r="IC1665" s="7"/>
      <c r="ID1665" s="7"/>
      <c r="IE1665" s="7"/>
      <c r="IF1665" s="8"/>
      <c r="IG1665" s="6"/>
      <c r="IH1665" s="7"/>
      <c r="II1665" s="7"/>
      <c r="IJ1665" s="7"/>
      <c r="IK1665" s="7"/>
      <c r="IL1665" s="8"/>
      <c r="IM1665" s="6"/>
      <c r="IN1665" s="7"/>
      <c r="IO1665" s="7"/>
      <c r="IP1665" s="7"/>
      <c r="IQ1665" s="7"/>
      <c r="IR1665" s="8"/>
      <c r="IS1665" s="6"/>
      <c r="IT1665" s="7"/>
      <c r="IU1665" s="7"/>
      <c r="IV1665" s="7"/>
    </row>
    <row r="1666" customFormat="false" ht="12.75" hidden="false" customHeight="false" outlineLevel="0" collapsed="false">
      <c r="A1666" s="5" t="s">
        <v>1934</v>
      </c>
      <c r="B1666" s="6" t="n">
        <v>37007</v>
      </c>
      <c r="C1666" s="7" t="s">
        <v>1413</v>
      </c>
      <c r="D1666" s="7" t="s">
        <v>1588</v>
      </c>
      <c r="E1666" s="7" t="s">
        <v>20</v>
      </c>
      <c r="F1666" s="8" t="s">
        <v>1016</v>
      </c>
      <c r="G1666" s="8" t="n">
        <v>0</v>
      </c>
      <c r="H1666" s="7"/>
      <c r="I1666" s="7"/>
      <c r="J1666" s="7"/>
      <c r="K1666" s="7"/>
      <c r="L1666" s="8"/>
      <c r="M1666" s="6"/>
      <c r="N1666" s="7"/>
      <c r="O1666" s="7"/>
      <c r="P1666" s="7"/>
      <c r="Q1666" s="7"/>
      <c r="R1666" s="8"/>
      <c r="S1666" s="6"/>
      <c r="T1666" s="7"/>
      <c r="U1666" s="7"/>
      <c r="V1666" s="7"/>
      <c r="W1666" s="7"/>
      <c r="X1666" s="8"/>
      <c r="Y1666" s="6"/>
      <c r="Z1666" s="7"/>
      <c r="AA1666" s="7"/>
      <c r="AB1666" s="7"/>
      <c r="AC1666" s="7"/>
      <c r="AD1666" s="8"/>
      <c r="AE1666" s="6"/>
      <c r="AF1666" s="7"/>
      <c r="AG1666" s="7"/>
      <c r="AH1666" s="7"/>
      <c r="AI1666" s="7"/>
      <c r="AJ1666" s="8"/>
      <c r="AK1666" s="6"/>
      <c r="AL1666" s="7"/>
      <c r="AM1666" s="7"/>
      <c r="AN1666" s="7"/>
      <c r="AO1666" s="7"/>
      <c r="AP1666" s="8"/>
      <c r="AQ1666" s="6"/>
      <c r="AR1666" s="7"/>
      <c r="AS1666" s="7"/>
      <c r="AT1666" s="7"/>
      <c r="AU1666" s="7"/>
      <c r="AV1666" s="8"/>
      <c r="AW1666" s="6"/>
      <c r="AX1666" s="7"/>
      <c r="AY1666" s="7"/>
      <c r="AZ1666" s="7"/>
      <c r="BA1666" s="7"/>
      <c r="BB1666" s="8"/>
      <c r="BC1666" s="6"/>
      <c r="BD1666" s="7"/>
      <c r="BE1666" s="7"/>
      <c r="BF1666" s="7"/>
      <c r="BG1666" s="7"/>
      <c r="BH1666" s="8"/>
      <c r="BI1666" s="6"/>
      <c r="BJ1666" s="7"/>
      <c r="BK1666" s="7"/>
      <c r="BL1666" s="7"/>
      <c r="BM1666" s="7"/>
      <c r="BN1666" s="8"/>
      <c r="BO1666" s="6"/>
      <c r="BP1666" s="7"/>
      <c r="BQ1666" s="7"/>
      <c r="BR1666" s="7"/>
      <c r="BS1666" s="7"/>
      <c r="BT1666" s="8"/>
      <c r="BU1666" s="6"/>
      <c r="BV1666" s="7"/>
      <c r="BW1666" s="7"/>
      <c r="BX1666" s="7"/>
      <c r="BY1666" s="7"/>
      <c r="BZ1666" s="8"/>
      <c r="CA1666" s="6"/>
      <c r="CB1666" s="7"/>
      <c r="CC1666" s="7"/>
      <c r="CD1666" s="7"/>
      <c r="CE1666" s="7"/>
      <c r="CF1666" s="8"/>
      <c r="CG1666" s="6"/>
      <c r="CH1666" s="7"/>
      <c r="CI1666" s="7"/>
      <c r="CJ1666" s="7"/>
      <c r="CK1666" s="7"/>
      <c r="CL1666" s="8"/>
      <c r="CM1666" s="6"/>
      <c r="CN1666" s="7"/>
      <c r="CO1666" s="7"/>
      <c r="CP1666" s="7"/>
      <c r="CQ1666" s="7"/>
      <c r="CR1666" s="8"/>
      <c r="CS1666" s="6"/>
      <c r="CT1666" s="7"/>
      <c r="CU1666" s="7"/>
      <c r="CV1666" s="7"/>
      <c r="CW1666" s="7"/>
      <c r="CX1666" s="8"/>
      <c r="CY1666" s="6"/>
      <c r="CZ1666" s="7"/>
      <c r="DA1666" s="7"/>
      <c r="DB1666" s="7"/>
      <c r="DC1666" s="7"/>
      <c r="DD1666" s="8"/>
      <c r="DE1666" s="6"/>
      <c r="DF1666" s="7"/>
      <c r="DG1666" s="7"/>
      <c r="DH1666" s="7"/>
      <c r="DI1666" s="7"/>
      <c r="DJ1666" s="8"/>
      <c r="DK1666" s="6"/>
      <c r="DL1666" s="7"/>
      <c r="DM1666" s="7"/>
      <c r="DN1666" s="7"/>
      <c r="DO1666" s="7"/>
      <c r="DP1666" s="8"/>
      <c r="DQ1666" s="6"/>
      <c r="DR1666" s="7"/>
      <c r="DS1666" s="7"/>
      <c r="DT1666" s="7"/>
      <c r="DU1666" s="7"/>
      <c r="DV1666" s="8"/>
      <c r="DW1666" s="6"/>
      <c r="DX1666" s="7"/>
      <c r="DY1666" s="7"/>
      <c r="DZ1666" s="7"/>
      <c r="EA1666" s="7"/>
      <c r="EB1666" s="8"/>
      <c r="EC1666" s="6"/>
      <c r="ED1666" s="7"/>
      <c r="EE1666" s="7"/>
      <c r="EF1666" s="7"/>
      <c r="EG1666" s="7"/>
      <c r="EH1666" s="8"/>
      <c r="EI1666" s="6"/>
      <c r="EJ1666" s="7"/>
      <c r="EK1666" s="7"/>
      <c r="EL1666" s="7"/>
      <c r="EM1666" s="7"/>
      <c r="EN1666" s="8"/>
      <c r="EO1666" s="6"/>
      <c r="EP1666" s="7"/>
      <c r="EQ1666" s="7"/>
      <c r="ER1666" s="7"/>
      <c r="ES1666" s="7"/>
      <c r="ET1666" s="8"/>
      <c r="EU1666" s="6"/>
      <c r="EV1666" s="7"/>
      <c r="EW1666" s="7"/>
      <c r="EX1666" s="7"/>
      <c r="EY1666" s="7"/>
      <c r="EZ1666" s="8"/>
      <c r="FA1666" s="6"/>
      <c r="FB1666" s="7"/>
      <c r="FC1666" s="7"/>
      <c r="FD1666" s="7"/>
      <c r="FE1666" s="7"/>
      <c r="FF1666" s="8"/>
      <c r="FG1666" s="6"/>
      <c r="FH1666" s="7"/>
      <c r="FI1666" s="7"/>
      <c r="FJ1666" s="7"/>
      <c r="FK1666" s="7"/>
      <c r="FL1666" s="8"/>
      <c r="FM1666" s="6"/>
      <c r="FN1666" s="7"/>
      <c r="FO1666" s="7"/>
      <c r="FP1666" s="7"/>
      <c r="FQ1666" s="7"/>
      <c r="FR1666" s="8"/>
      <c r="FS1666" s="6"/>
      <c r="FT1666" s="7"/>
      <c r="FU1666" s="7"/>
      <c r="FV1666" s="7"/>
      <c r="FW1666" s="7"/>
      <c r="FX1666" s="8"/>
      <c r="FY1666" s="6"/>
      <c r="FZ1666" s="7"/>
      <c r="GA1666" s="7"/>
      <c r="GB1666" s="7"/>
      <c r="GC1666" s="7"/>
      <c r="GD1666" s="8"/>
      <c r="GE1666" s="6"/>
      <c r="GF1666" s="7"/>
      <c r="GG1666" s="7"/>
      <c r="GH1666" s="7"/>
      <c r="GI1666" s="7"/>
      <c r="GJ1666" s="8"/>
      <c r="GK1666" s="6"/>
      <c r="GL1666" s="7"/>
      <c r="GM1666" s="7"/>
      <c r="GN1666" s="7"/>
      <c r="GO1666" s="7"/>
      <c r="GP1666" s="8"/>
      <c r="GQ1666" s="6"/>
      <c r="GR1666" s="7"/>
      <c r="GS1666" s="7"/>
      <c r="GT1666" s="7"/>
      <c r="GU1666" s="7"/>
      <c r="GV1666" s="8"/>
      <c r="GW1666" s="6"/>
      <c r="GX1666" s="7"/>
      <c r="GY1666" s="7"/>
      <c r="GZ1666" s="7"/>
      <c r="HA1666" s="7"/>
      <c r="HB1666" s="8"/>
      <c r="HC1666" s="6"/>
      <c r="HD1666" s="7"/>
      <c r="HE1666" s="7"/>
      <c r="HF1666" s="7"/>
      <c r="HG1666" s="7"/>
      <c r="HH1666" s="8"/>
      <c r="HI1666" s="6"/>
      <c r="HJ1666" s="7"/>
      <c r="HK1666" s="7"/>
      <c r="HL1666" s="7"/>
      <c r="HM1666" s="7"/>
      <c r="HN1666" s="8"/>
      <c r="HO1666" s="6"/>
      <c r="HP1666" s="7"/>
      <c r="HQ1666" s="7"/>
      <c r="HR1666" s="7"/>
      <c r="HS1666" s="7"/>
      <c r="HT1666" s="8"/>
      <c r="HU1666" s="6"/>
      <c r="HV1666" s="7"/>
      <c r="HW1666" s="7"/>
      <c r="HX1666" s="7"/>
      <c r="HY1666" s="7"/>
      <c r="HZ1666" s="8"/>
      <c r="IA1666" s="6"/>
      <c r="IB1666" s="7"/>
      <c r="IC1666" s="7"/>
      <c r="ID1666" s="7"/>
      <c r="IE1666" s="7"/>
      <c r="IF1666" s="8"/>
      <c r="IG1666" s="6"/>
      <c r="IH1666" s="7"/>
      <c r="II1666" s="7"/>
      <c r="IJ1666" s="7"/>
      <c r="IK1666" s="7"/>
      <c r="IL1666" s="8"/>
      <c r="IM1666" s="6"/>
      <c r="IN1666" s="7"/>
      <c r="IO1666" s="7"/>
      <c r="IP1666" s="7"/>
      <c r="IQ1666" s="7"/>
      <c r="IR1666" s="8"/>
      <c r="IS1666" s="6"/>
      <c r="IT1666" s="7"/>
      <c r="IU1666" s="7"/>
      <c r="IV1666" s="7"/>
    </row>
    <row r="1667" customFormat="false" ht="12.75" hidden="false" customHeight="false" outlineLevel="0" collapsed="false">
      <c r="A1667" s="5" t="s">
        <v>1935</v>
      </c>
      <c r="B1667" s="6" t="n">
        <v>37007</v>
      </c>
      <c r="C1667" s="7" t="s">
        <v>1690</v>
      </c>
      <c r="D1667" s="7" t="s">
        <v>1588</v>
      </c>
      <c r="E1667" s="7" t="s">
        <v>20</v>
      </c>
      <c r="F1667" s="8" t="s">
        <v>1098</v>
      </c>
      <c r="G1667" s="8" t="n">
        <v>300</v>
      </c>
      <c r="H1667" s="7"/>
      <c r="I1667" s="7"/>
      <c r="J1667" s="7"/>
      <c r="K1667" s="7"/>
      <c r="L1667" s="8"/>
      <c r="M1667" s="6"/>
      <c r="N1667" s="7"/>
      <c r="O1667" s="7"/>
      <c r="P1667" s="7"/>
      <c r="Q1667" s="7"/>
      <c r="R1667" s="8"/>
      <c r="S1667" s="6"/>
      <c r="T1667" s="7"/>
      <c r="U1667" s="7"/>
      <c r="V1667" s="7"/>
      <c r="W1667" s="7"/>
      <c r="X1667" s="8"/>
      <c r="Y1667" s="6"/>
      <c r="Z1667" s="7"/>
      <c r="AA1667" s="7"/>
      <c r="AB1667" s="7"/>
      <c r="AC1667" s="7"/>
      <c r="AD1667" s="8"/>
      <c r="AE1667" s="6"/>
      <c r="AF1667" s="7"/>
      <c r="AG1667" s="7"/>
      <c r="AH1667" s="7"/>
      <c r="AI1667" s="7"/>
      <c r="AJ1667" s="8"/>
      <c r="AK1667" s="6"/>
      <c r="AL1667" s="7"/>
      <c r="AM1667" s="7"/>
      <c r="AN1667" s="7"/>
      <c r="AO1667" s="7"/>
      <c r="AP1667" s="8"/>
      <c r="AQ1667" s="6"/>
      <c r="AR1667" s="7"/>
      <c r="AS1667" s="7"/>
      <c r="AT1667" s="7"/>
      <c r="AU1667" s="7"/>
      <c r="AV1667" s="8"/>
      <c r="AW1667" s="6"/>
      <c r="AX1667" s="7"/>
      <c r="AY1667" s="7"/>
      <c r="AZ1667" s="7"/>
      <c r="BA1667" s="7"/>
      <c r="BB1667" s="8"/>
      <c r="BC1667" s="6"/>
      <c r="BD1667" s="7"/>
      <c r="BE1667" s="7"/>
      <c r="BF1667" s="7"/>
      <c r="BG1667" s="7"/>
      <c r="BH1667" s="8"/>
      <c r="BI1667" s="6"/>
      <c r="BJ1667" s="7"/>
      <c r="BK1667" s="7"/>
      <c r="BL1667" s="7"/>
      <c r="BM1667" s="7"/>
      <c r="BN1667" s="8"/>
      <c r="BO1667" s="6"/>
      <c r="BP1667" s="7"/>
      <c r="BQ1667" s="7"/>
      <c r="BR1667" s="7"/>
      <c r="BS1667" s="7"/>
      <c r="BT1667" s="8"/>
      <c r="BU1667" s="6"/>
      <c r="BV1667" s="7"/>
      <c r="BW1667" s="7"/>
      <c r="BX1667" s="7"/>
      <c r="BY1667" s="7"/>
      <c r="BZ1667" s="8"/>
      <c r="CA1667" s="6"/>
      <c r="CB1667" s="7"/>
      <c r="CC1667" s="7"/>
      <c r="CD1667" s="7"/>
      <c r="CE1667" s="7"/>
      <c r="CF1667" s="8"/>
      <c r="CG1667" s="6"/>
      <c r="CH1667" s="7"/>
      <c r="CI1667" s="7"/>
      <c r="CJ1667" s="7"/>
      <c r="CK1667" s="7"/>
      <c r="CL1667" s="8"/>
      <c r="CM1667" s="6"/>
      <c r="CN1667" s="7"/>
      <c r="CO1667" s="7"/>
      <c r="CP1667" s="7"/>
      <c r="CQ1667" s="7"/>
      <c r="CR1667" s="8"/>
      <c r="CS1667" s="6"/>
      <c r="CT1667" s="7"/>
      <c r="CU1667" s="7"/>
      <c r="CV1667" s="7"/>
      <c r="CW1667" s="7"/>
      <c r="CX1667" s="8"/>
      <c r="CY1667" s="6"/>
      <c r="CZ1667" s="7"/>
      <c r="DA1667" s="7"/>
      <c r="DB1667" s="7"/>
      <c r="DC1667" s="7"/>
      <c r="DD1667" s="8"/>
      <c r="DE1667" s="6"/>
      <c r="DF1667" s="7"/>
      <c r="DG1667" s="7"/>
      <c r="DH1667" s="7"/>
      <c r="DI1667" s="7"/>
      <c r="DJ1667" s="8"/>
      <c r="DK1667" s="6"/>
      <c r="DL1667" s="7"/>
      <c r="DM1667" s="7"/>
      <c r="DN1667" s="7"/>
      <c r="DO1667" s="7"/>
      <c r="DP1667" s="8"/>
      <c r="DQ1667" s="6"/>
      <c r="DR1667" s="7"/>
      <c r="DS1667" s="7"/>
      <c r="DT1667" s="7"/>
      <c r="DU1667" s="7"/>
      <c r="DV1667" s="8"/>
      <c r="DW1667" s="6"/>
      <c r="DX1667" s="7"/>
      <c r="DY1667" s="7"/>
      <c r="DZ1667" s="7"/>
      <c r="EA1667" s="7"/>
      <c r="EB1667" s="8"/>
      <c r="EC1667" s="6"/>
      <c r="ED1667" s="7"/>
      <c r="EE1667" s="7"/>
      <c r="EF1667" s="7"/>
      <c r="EG1667" s="7"/>
      <c r="EH1667" s="8"/>
      <c r="EI1667" s="6"/>
      <c r="EJ1667" s="7"/>
      <c r="EK1667" s="7"/>
      <c r="EL1667" s="7"/>
      <c r="EM1667" s="7"/>
      <c r="EN1667" s="8"/>
      <c r="EO1667" s="6"/>
      <c r="EP1667" s="7"/>
      <c r="EQ1667" s="7"/>
      <c r="ER1667" s="7"/>
      <c r="ES1667" s="7"/>
      <c r="ET1667" s="8"/>
      <c r="EU1667" s="6"/>
      <c r="EV1667" s="7"/>
      <c r="EW1667" s="7"/>
      <c r="EX1667" s="7"/>
      <c r="EY1667" s="7"/>
      <c r="EZ1667" s="8"/>
      <c r="FA1667" s="6"/>
      <c r="FB1667" s="7"/>
      <c r="FC1667" s="7"/>
      <c r="FD1667" s="7"/>
      <c r="FE1667" s="7"/>
      <c r="FF1667" s="8"/>
      <c r="FG1667" s="6"/>
      <c r="FH1667" s="7"/>
      <c r="FI1667" s="7"/>
      <c r="FJ1667" s="7"/>
      <c r="FK1667" s="7"/>
      <c r="FL1667" s="8"/>
      <c r="FM1667" s="6"/>
      <c r="FN1667" s="7"/>
      <c r="FO1667" s="7"/>
      <c r="FP1667" s="7"/>
      <c r="FQ1667" s="7"/>
      <c r="FR1667" s="8"/>
      <c r="FS1667" s="6"/>
      <c r="FT1667" s="7"/>
      <c r="FU1667" s="7"/>
      <c r="FV1667" s="7"/>
      <c r="FW1667" s="7"/>
      <c r="FX1667" s="8"/>
      <c r="FY1667" s="6"/>
      <c r="FZ1667" s="7"/>
      <c r="GA1667" s="7"/>
      <c r="GB1667" s="7"/>
      <c r="GC1667" s="7"/>
      <c r="GD1667" s="8"/>
      <c r="GE1667" s="6"/>
      <c r="GF1667" s="7"/>
      <c r="GG1667" s="7"/>
      <c r="GH1667" s="7"/>
      <c r="GI1667" s="7"/>
      <c r="GJ1667" s="8"/>
      <c r="GK1667" s="6"/>
      <c r="GL1667" s="7"/>
      <c r="GM1667" s="7"/>
      <c r="GN1667" s="7"/>
      <c r="GO1667" s="7"/>
      <c r="GP1667" s="8"/>
      <c r="GQ1667" s="6"/>
      <c r="GR1667" s="7"/>
      <c r="GS1667" s="7"/>
      <c r="GT1667" s="7"/>
      <c r="GU1667" s="7"/>
      <c r="GV1667" s="8"/>
      <c r="GW1667" s="6"/>
      <c r="GX1667" s="7"/>
      <c r="GY1667" s="7"/>
      <c r="GZ1667" s="7"/>
      <c r="HA1667" s="7"/>
      <c r="HB1667" s="8"/>
      <c r="HC1667" s="6"/>
      <c r="HD1667" s="7"/>
      <c r="HE1667" s="7"/>
      <c r="HF1667" s="7"/>
      <c r="HG1667" s="7"/>
      <c r="HH1667" s="8"/>
      <c r="HI1667" s="6"/>
      <c r="HJ1667" s="7"/>
      <c r="HK1667" s="7"/>
      <c r="HL1667" s="7"/>
      <c r="HM1667" s="7"/>
      <c r="HN1667" s="8"/>
      <c r="HO1667" s="6"/>
      <c r="HP1667" s="7"/>
      <c r="HQ1667" s="7"/>
      <c r="HR1667" s="7"/>
      <c r="HS1667" s="7"/>
      <c r="HT1667" s="8"/>
      <c r="HU1667" s="6"/>
      <c r="HV1667" s="7"/>
      <c r="HW1667" s="7"/>
      <c r="HX1667" s="7"/>
      <c r="HY1667" s="7"/>
      <c r="HZ1667" s="8"/>
      <c r="IA1667" s="6"/>
      <c r="IB1667" s="7"/>
      <c r="IC1667" s="7"/>
      <c r="ID1667" s="7"/>
      <c r="IE1667" s="7"/>
      <c r="IF1667" s="8"/>
      <c r="IG1667" s="6"/>
      <c r="IH1667" s="7"/>
      <c r="II1667" s="7"/>
      <c r="IJ1667" s="7"/>
      <c r="IK1667" s="7"/>
      <c r="IL1667" s="8"/>
      <c r="IM1667" s="6"/>
      <c r="IN1667" s="7"/>
      <c r="IO1667" s="7"/>
      <c r="IP1667" s="7"/>
      <c r="IQ1667" s="7"/>
      <c r="IR1667" s="8"/>
      <c r="IS1667" s="6"/>
      <c r="IT1667" s="7"/>
      <c r="IU1667" s="7"/>
      <c r="IV1667" s="7"/>
    </row>
    <row r="1668" customFormat="false" ht="12.75" hidden="false" customHeight="false" outlineLevel="0" collapsed="false">
      <c r="A1668" s="5" t="s">
        <v>1936</v>
      </c>
      <c r="B1668" s="6" t="n">
        <v>37007</v>
      </c>
      <c r="C1668" s="7" t="s">
        <v>1677</v>
      </c>
      <c r="D1668" s="7" t="s">
        <v>1588</v>
      </c>
      <c r="E1668" s="7" t="s">
        <v>20</v>
      </c>
      <c r="F1668" s="8" t="s">
        <v>1280</v>
      </c>
      <c r="G1668" s="8" t="n">
        <v>50</v>
      </c>
      <c r="H1668" s="7"/>
      <c r="I1668" s="7"/>
      <c r="J1668" s="7"/>
      <c r="K1668" s="7"/>
      <c r="L1668" s="8"/>
      <c r="M1668" s="6"/>
      <c r="N1668" s="7"/>
      <c r="O1668" s="7"/>
      <c r="P1668" s="7"/>
      <c r="Q1668" s="7"/>
      <c r="R1668" s="8"/>
      <c r="S1668" s="6"/>
      <c r="T1668" s="7"/>
      <c r="U1668" s="7"/>
      <c r="V1668" s="7"/>
      <c r="W1668" s="7"/>
      <c r="X1668" s="8"/>
      <c r="Y1668" s="6"/>
      <c r="Z1668" s="7"/>
      <c r="AA1668" s="7"/>
      <c r="AB1668" s="7"/>
      <c r="AC1668" s="7"/>
      <c r="AD1668" s="8"/>
      <c r="AE1668" s="6"/>
      <c r="AF1668" s="7"/>
      <c r="AG1668" s="7"/>
      <c r="AH1668" s="7"/>
      <c r="AI1668" s="7"/>
      <c r="AJ1668" s="8"/>
      <c r="AK1668" s="6"/>
      <c r="AL1668" s="7"/>
      <c r="AM1668" s="7"/>
      <c r="AN1668" s="7"/>
      <c r="AO1668" s="7"/>
      <c r="AP1668" s="8"/>
      <c r="AQ1668" s="6"/>
      <c r="AR1668" s="7"/>
      <c r="AS1668" s="7"/>
      <c r="AT1668" s="7"/>
      <c r="AU1668" s="7"/>
      <c r="AV1668" s="8"/>
      <c r="AW1668" s="6"/>
      <c r="AX1668" s="7"/>
      <c r="AY1668" s="7"/>
      <c r="AZ1668" s="7"/>
      <c r="BA1668" s="7"/>
      <c r="BB1668" s="8"/>
      <c r="BC1668" s="6"/>
      <c r="BD1668" s="7"/>
      <c r="BE1668" s="7"/>
      <c r="BF1668" s="7"/>
      <c r="BG1668" s="7"/>
      <c r="BH1668" s="8"/>
      <c r="BI1668" s="6"/>
      <c r="BJ1668" s="7"/>
      <c r="BK1668" s="7"/>
      <c r="BL1668" s="7"/>
      <c r="BM1668" s="7"/>
      <c r="BN1668" s="8"/>
      <c r="BO1668" s="6"/>
      <c r="BP1668" s="7"/>
      <c r="BQ1668" s="7"/>
      <c r="BR1668" s="7"/>
      <c r="BS1668" s="7"/>
      <c r="BT1668" s="8"/>
      <c r="BU1668" s="6"/>
      <c r="BV1668" s="7"/>
      <c r="BW1668" s="7"/>
      <c r="BX1668" s="7"/>
      <c r="BY1668" s="7"/>
      <c r="BZ1668" s="8"/>
      <c r="CA1668" s="6"/>
      <c r="CB1668" s="7"/>
      <c r="CC1668" s="7"/>
      <c r="CD1668" s="7"/>
      <c r="CE1668" s="7"/>
      <c r="CF1668" s="8"/>
      <c r="CG1668" s="6"/>
      <c r="CH1668" s="7"/>
      <c r="CI1668" s="7"/>
      <c r="CJ1668" s="7"/>
      <c r="CK1668" s="7"/>
      <c r="CL1668" s="8"/>
      <c r="CM1668" s="6"/>
      <c r="CN1668" s="7"/>
      <c r="CO1668" s="7"/>
      <c r="CP1668" s="7"/>
      <c r="CQ1668" s="7"/>
      <c r="CR1668" s="8"/>
      <c r="CS1668" s="6"/>
      <c r="CT1668" s="7"/>
      <c r="CU1668" s="7"/>
      <c r="CV1668" s="7"/>
      <c r="CW1668" s="7"/>
      <c r="CX1668" s="8"/>
      <c r="CY1668" s="6"/>
      <c r="CZ1668" s="7"/>
      <c r="DA1668" s="7"/>
      <c r="DB1668" s="7"/>
      <c r="DC1668" s="7"/>
      <c r="DD1668" s="8"/>
      <c r="DE1668" s="6"/>
      <c r="DF1668" s="7"/>
      <c r="DG1668" s="7"/>
      <c r="DH1668" s="7"/>
      <c r="DI1668" s="7"/>
      <c r="DJ1668" s="8"/>
      <c r="DK1668" s="6"/>
      <c r="DL1668" s="7"/>
      <c r="DM1668" s="7"/>
      <c r="DN1668" s="7"/>
      <c r="DO1668" s="7"/>
      <c r="DP1668" s="8"/>
      <c r="DQ1668" s="6"/>
      <c r="DR1668" s="7"/>
      <c r="DS1668" s="7"/>
      <c r="DT1668" s="7"/>
      <c r="DU1668" s="7"/>
      <c r="DV1668" s="8"/>
      <c r="DW1668" s="6"/>
      <c r="DX1668" s="7"/>
      <c r="DY1668" s="7"/>
      <c r="DZ1668" s="7"/>
      <c r="EA1668" s="7"/>
      <c r="EB1668" s="8"/>
      <c r="EC1668" s="6"/>
      <c r="ED1668" s="7"/>
      <c r="EE1668" s="7"/>
      <c r="EF1668" s="7"/>
      <c r="EG1668" s="7"/>
      <c r="EH1668" s="8"/>
      <c r="EI1668" s="6"/>
      <c r="EJ1668" s="7"/>
      <c r="EK1668" s="7"/>
      <c r="EL1668" s="7"/>
      <c r="EM1668" s="7"/>
      <c r="EN1668" s="8"/>
      <c r="EO1668" s="6"/>
      <c r="EP1668" s="7"/>
      <c r="EQ1668" s="7"/>
      <c r="ER1668" s="7"/>
      <c r="ES1668" s="7"/>
      <c r="ET1668" s="8"/>
      <c r="EU1668" s="6"/>
      <c r="EV1668" s="7"/>
      <c r="EW1668" s="7"/>
      <c r="EX1668" s="7"/>
      <c r="EY1668" s="7"/>
      <c r="EZ1668" s="8"/>
      <c r="FA1668" s="6"/>
      <c r="FB1668" s="7"/>
      <c r="FC1668" s="7"/>
      <c r="FD1668" s="7"/>
      <c r="FE1668" s="7"/>
      <c r="FF1668" s="8"/>
      <c r="FG1668" s="6"/>
      <c r="FH1668" s="7"/>
      <c r="FI1668" s="7"/>
      <c r="FJ1668" s="7"/>
      <c r="FK1668" s="7"/>
      <c r="FL1668" s="8"/>
      <c r="FM1668" s="6"/>
      <c r="FN1668" s="7"/>
      <c r="FO1668" s="7"/>
      <c r="FP1668" s="7"/>
      <c r="FQ1668" s="7"/>
      <c r="FR1668" s="8"/>
      <c r="FS1668" s="6"/>
      <c r="FT1668" s="7"/>
      <c r="FU1668" s="7"/>
      <c r="FV1668" s="7"/>
      <c r="FW1668" s="7"/>
      <c r="FX1668" s="8"/>
      <c r="FY1668" s="6"/>
      <c r="FZ1668" s="7"/>
      <c r="GA1668" s="7"/>
      <c r="GB1668" s="7"/>
      <c r="GC1668" s="7"/>
      <c r="GD1668" s="8"/>
      <c r="GE1668" s="6"/>
      <c r="GF1668" s="7"/>
      <c r="GG1668" s="7"/>
      <c r="GH1668" s="7"/>
      <c r="GI1668" s="7"/>
      <c r="GJ1668" s="8"/>
      <c r="GK1668" s="6"/>
      <c r="GL1668" s="7"/>
      <c r="GM1668" s="7"/>
      <c r="GN1668" s="7"/>
      <c r="GO1668" s="7"/>
      <c r="GP1668" s="8"/>
      <c r="GQ1668" s="6"/>
      <c r="GR1668" s="7"/>
      <c r="GS1668" s="7"/>
      <c r="GT1668" s="7"/>
      <c r="GU1668" s="7"/>
      <c r="GV1668" s="8"/>
      <c r="GW1668" s="6"/>
      <c r="GX1668" s="7"/>
      <c r="GY1668" s="7"/>
      <c r="GZ1668" s="7"/>
      <c r="HA1668" s="7"/>
      <c r="HB1668" s="8"/>
      <c r="HC1668" s="6"/>
      <c r="HD1668" s="7"/>
      <c r="HE1668" s="7"/>
      <c r="HF1668" s="7"/>
      <c r="HG1668" s="7"/>
      <c r="HH1668" s="8"/>
      <c r="HI1668" s="6"/>
      <c r="HJ1668" s="7"/>
      <c r="HK1668" s="7"/>
      <c r="HL1668" s="7"/>
      <c r="HM1668" s="7"/>
      <c r="HN1668" s="8"/>
      <c r="HO1668" s="6"/>
      <c r="HP1668" s="7"/>
      <c r="HQ1668" s="7"/>
      <c r="HR1668" s="7"/>
      <c r="HS1668" s="7"/>
      <c r="HT1668" s="8"/>
      <c r="HU1668" s="6"/>
      <c r="HV1668" s="7"/>
      <c r="HW1668" s="7"/>
      <c r="HX1668" s="7"/>
      <c r="HY1668" s="7"/>
      <c r="HZ1668" s="8"/>
      <c r="IA1668" s="6"/>
      <c r="IB1668" s="7"/>
      <c r="IC1668" s="7"/>
      <c r="ID1668" s="7"/>
      <c r="IE1668" s="7"/>
      <c r="IF1668" s="8"/>
      <c r="IG1668" s="6"/>
      <c r="IH1668" s="7"/>
      <c r="II1668" s="7"/>
      <c r="IJ1668" s="7"/>
      <c r="IK1668" s="7"/>
      <c r="IL1668" s="8"/>
      <c r="IM1668" s="6"/>
      <c r="IN1668" s="7"/>
      <c r="IO1668" s="7"/>
      <c r="IP1668" s="7"/>
      <c r="IQ1668" s="7"/>
      <c r="IR1668" s="8"/>
      <c r="IS1668" s="6"/>
      <c r="IT1668" s="7"/>
      <c r="IU1668" s="7"/>
      <c r="IV1668" s="7"/>
    </row>
    <row r="1669" customFormat="false" ht="12.75" hidden="false" customHeight="false" outlineLevel="0" collapsed="false">
      <c r="A1669" s="5" t="s">
        <v>1937</v>
      </c>
      <c r="B1669" s="6" t="n">
        <v>37007</v>
      </c>
      <c r="C1669" s="7" t="s">
        <v>1663</v>
      </c>
      <c r="D1669" s="7" t="s">
        <v>1588</v>
      </c>
      <c r="E1669" s="7" t="s">
        <v>20</v>
      </c>
      <c r="F1669" s="8" t="s">
        <v>1621</v>
      </c>
      <c r="G1669" s="8" t="n">
        <v>5000</v>
      </c>
      <c r="H1669" s="7"/>
      <c r="I1669" s="7"/>
      <c r="J1669" s="7"/>
      <c r="K1669" s="7"/>
      <c r="L1669" s="8"/>
      <c r="M1669" s="6"/>
      <c r="N1669" s="7"/>
      <c r="O1669" s="7"/>
      <c r="P1669" s="7"/>
      <c r="Q1669" s="7"/>
      <c r="R1669" s="8"/>
      <c r="S1669" s="6"/>
      <c r="T1669" s="7"/>
      <c r="U1669" s="7"/>
      <c r="V1669" s="7"/>
      <c r="W1669" s="7"/>
      <c r="X1669" s="8"/>
      <c r="Y1669" s="6"/>
      <c r="Z1669" s="7"/>
      <c r="AA1669" s="7"/>
      <c r="AB1669" s="7"/>
      <c r="AC1669" s="7"/>
      <c r="AD1669" s="8"/>
      <c r="AE1669" s="6"/>
      <c r="AF1669" s="7"/>
      <c r="AG1669" s="7"/>
      <c r="AH1669" s="7"/>
      <c r="AI1669" s="7"/>
      <c r="AJ1669" s="8"/>
      <c r="AK1669" s="6"/>
      <c r="AL1669" s="7"/>
      <c r="AM1669" s="7"/>
      <c r="AN1669" s="7"/>
      <c r="AO1669" s="7"/>
      <c r="AP1669" s="8"/>
      <c r="AQ1669" s="6"/>
      <c r="AR1669" s="7"/>
      <c r="AS1669" s="7"/>
      <c r="AT1669" s="7"/>
      <c r="AU1669" s="7"/>
      <c r="AV1669" s="8"/>
      <c r="AW1669" s="6"/>
      <c r="AX1669" s="7"/>
      <c r="AY1669" s="7"/>
      <c r="AZ1669" s="7"/>
      <c r="BA1669" s="7"/>
      <c r="BB1669" s="8"/>
      <c r="BC1669" s="6"/>
      <c r="BD1669" s="7"/>
      <c r="BE1669" s="7"/>
      <c r="BF1669" s="7"/>
      <c r="BG1669" s="7"/>
      <c r="BH1669" s="8"/>
      <c r="BI1669" s="6"/>
      <c r="BJ1669" s="7"/>
      <c r="BK1669" s="7"/>
      <c r="BL1669" s="7"/>
      <c r="BM1669" s="7"/>
      <c r="BN1669" s="8"/>
      <c r="BO1669" s="6"/>
      <c r="BP1669" s="7"/>
      <c r="BQ1669" s="7"/>
      <c r="BR1669" s="7"/>
      <c r="BS1669" s="7"/>
      <c r="BT1669" s="8"/>
      <c r="BU1669" s="6"/>
      <c r="BV1669" s="7"/>
      <c r="BW1669" s="7"/>
      <c r="BX1669" s="7"/>
      <c r="BY1669" s="7"/>
      <c r="BZ1669" s="8"/>
      <c r="CA1669" s="6"/>
      <c r="CB1669" s="7"/>
      <c r="CC1669" s="7"/>
      <c r="CD1669" s="7"/>
      <c r="CE1669" s="7"/>
      <c r="CF1669" s="8"/>
      <c r="CG1669" s="6"/>
      <c r="CH1669" s="7"/>
      <c r="CI1669" s="7"/>
      <c r="CJ1669" s="7"/>
      <c r="CK1669" s="7"/>
      <c r="CL1669" s="8"/>
      <c r="CM1669" s="6"/>
      <c r="CN1669" s="7"/>
      <c r="CO1669" s="7"/>
      <c r="CP1669" s="7"/>
      <c r="CQ1669" s="7"/>
      <c r="CR1669" s="8"/>
      <c r="CS1669" s="6"/>
      <c r="CT1669" s="7"/>
      <c r="CU1669" s="7"/>
      <c r="CV1669" s="7"/>
      <c r="CW1669" s="7"/>
      <c r="CX1669" s="8"/>
      <c r="CY1669" s="6"/>
      <c r="CZ1669" s="7"/>
      <c r="DA1669" s="7"/>
      <c r="DB1669" s="7"/>
      <c r="DC1669" s="7"/>
      <c r="DD1669" s="8"/>
      <c r="DE1669" s="6"/>
      <c r="DF1669" s="7"/>
      <c r="DG1669" s="7"/>
      <c r="DH1669" s="7"/>
      <c r="DI1669" s="7"/>
      <c r="DJ1669" s="8"/>
      <c r="DK1669" s="6"/>
      <c r="DL1669" s="7"/>
      <c r="DM1669" s="7"/>
      <c r="DN1669" s="7"/>
      <c r="DO1669" s="7"/>
      <c r="DP1669" s="8"/>
      <c r="DQ1669" s="6"/>
      <c r="DR1669" s="7"/>
      <c r="DS1669" s="7"/>
      <c r="DT1669" s="7"/>
      <c r="DU1669" s="7"/>
      <c r="DV1669" s="8"/>
      <c r="DW1669" s="6"/>
      <c r="DX1669" s="7"/>
      <c r="DY1669" s="7"/>
      <c r="DZ1669" s="7"/>
      <c r="EA1669" s="7"/>
      <c r="EB1669" s="8"/>
      <c r="EC1669" s="6"/>
      <c r="ED1669" s="7"/>
      <c r="EE1669" s="7"/>
      <c r="EF1669" s="7"/>
      <c r="EG1669" s="7"/>
      <c r="EH1669" s="8"/>
      <c r="EI1669" s="6"/>
      <c r="EJ1669" s="7"/>
      <c r="EK1669" s="7"/>
      <c r="EL1669" s="7"/>
      <c r="EM1669" s="7"/>
      <c r="EN1669" s="8"/>
      <c r="EO1669" s="6"/>
      <c r="EP1669" s="7"/>
      <c r="EQ1669" s="7"/>
      <c r="ER1669" s="7"/>
      <c r="ES1669" s="7"/>
      <c r="ET1669" s="8"/>
      <c r="EU1669" s="6"/>
      <c r="EV1669" s="7"/>
      <c r="EW1669" s="7"/>
      <c r="EX1669" s="7"/>
      <c r="EY1669" s="7"/>
      <c r="EZ1669" s="8"/>
      <c r="FA1669" s="6"/>
      <c r="FB1669" s="7"/>
      <c r="FC1669" s="7"/>
      <c r="FD1669" s="7"/>
      <c r="FE1669" s="7"/>
      <c r="FF1669" s="8"/>
      <c r="FG1669" s="6"/>
      <c r="FH1669" s="7"/>
      <c r="FI1669" s="7"/>
      <c r="FJ1669" s="7"/>
      <c r="FK1669" s="7"/>
      <c r="FL1669" s="8"/>
      <c r="FM1669" s="6"/>
      <c r="FN1669" s="7"/>
      <c r="FO1669" s="7"/>
      <c r="FP1669" s="7"/>
      <c r="FQ1669" s="7"/>
      <c r="FR1669" s="8"/>
      <c r="FS1669" s="6"/>
      <c r="FT1669" s="7"/>
      <c r="FU1669" s="7"/>
      <c r="FV1669" s="7"/>
      <c r="FW1669" s="7"/>
      <c r="FX1669" s="8"/>
      <c r="FY1669" s="6"/>
      <c r="FZ1669" s="7"/>
      <c r="GA1669" s="7"/>
      <c r="GB1669" s="7"/>
      <c r="GC1669" s="7"/>
      <c r="GD1669" s="8"/>
      <c r="GE1669" s="6"/>
      <c r="GF1669" s="7"/>
      <c r="GG1669" s="7"/>
      <c r="GH1669" s="7"/>
      <c r="GI1669" s="7"/>
      <c r="GJ1669" s="8"/>
      <c r="GK1669" s="6"/>
      <c r="GL1669" s="7"/>
      <c r="GM1669" s="7"/>
      <c r="GN1669" s="7"/>
      <c r="GO1669" s="7"/>
      <c r="GP1669" s="8"/>
      <c r="GQ1669" s="6"/>
      <c r="GR1669" s="7"/>
      <c r="GS1669" s="7"/>
      <c r="GT1669" s="7"/>
      <c r="GU1669" s="7"/>
      <c r="GV1669" s="8"/>
      <c r="GW1669" s="6"/>
      <c r="GX1669" s="7"/>
      <c r="GY1669" s="7"/>
      <c r="GZ1669" s="7"/>
      <c r="HA1669" s="7"/>
      <c r="HB1669" s="8"/>
      <c r="HC1669" s="6"/>
      <c r="HD1669" s="7"/>
      <c r="HE1669" s="7"/>
      <c r="HF1669" s="7"/>
      <c r="HG1669" s="7"/>
      <c r="HH1669" s="8"/>
      <c r="HI1669" s="6"/>
      <c r="HJ1669" s="7"/>
      <c r="HK1669" s="7"/>
      <c r="HL1669" s="7"/>
      <c r="HM1669" s="7"/>
      <c r="HN1669" s="8"/>
      <c r="HO1669" s="6"/>
      <c r="HP1669" s="7"/>
      <c r="HQ1669" s="7"/>
      <c r="HR1669" s="7"/>
      <c r="HS1669" s="7"/>
      <c r="HT1669" s="8"/>
      <c r="HU1669" s="6"/>
      <c r="HV1669" s="7"/>
      <c r="HW1669" s="7"/>
      <c r="HX1669" s="7"/>
      <c r="HY1669" s="7"/>
      <c r="HZ1669" s="8"/>
      <c r="IA1669" s="6"/>
      <c r="IB1669" s="7"/>
      <c r="IC1669" s="7"/>
      <c r="ID1669" s="7"/>
      <c r="IE1669" s="7"/>
      <c r="IF1669" s="8"/>
      <c r="IG1669" s="6"/>
      <c r="IH1669" s="7"/>
      <c r="II1669" s="7"/>
      <c r="IJ1669" s="7"/>
      <c r="IK1669" s="7"/>
      <c r="IL1669" s="8"/>
      <c r="IM1669" s="6"/>
      <c r="IN1669" s="7"/>
      <c r="IO1669" s="7"/>
      <c r="IP1669" s="7"/>
      <c r="IQ1669" s="7"/>
      <c r="IR1669" s="8"/>
      <c r="IS1669" s="6"/>
      <c r="IT1669" s="7"/>
      <c r="IU1669" s="7"/>
      <c r="IV1669" s="7"/>
    </row>
    <row r="1670" customFormat="false" ht="12.75" hidden="false" customHeight="false" outlineLevel="0" collapsed="false">
      <c r="A1670" s="5" t="s">
        <v>1938</v>
      </c>
      <c r="B1670" s="6" t="n">
        <v>37007</v>
      </c>
      <c r="C1670" s="7" t="s">
        <v>1663</v>
      </c>
      <c r="D1670" s="7" t="s">
        <v>1588</v>
      </c>
      <c r="E1670" s="7" t="s">
        <v>20</v>
      </c>
      <c r="F1670" s="8" t="s">
        <v>1621</v>
      </c>
      <c r="G1670" s="8" t="n">
        <v>9500</v>
      </c>
      <c r="H1670" s="7"/>
      <c r="I1670" s="7"/>
      <c r="J1670" s="7"/>
      <c r="K1670" s="7"/>
      <c r="L1670" s="8"/>
      <c r="M1670" s="6"/>
      <c r="N1670" s="7"/>
      <c r="O1670" s="7"/>
      <c r="P1670" s="7"/>
      <c r="Q1670" s="7"/>
      <c r="R1670" s="8"/>
      <c r="S1670" s="6"/>
      <c r="T1670" s="7"/>
      <c r="U1670" s="7"/>
      <c r="V1670" s="7"/>
      <c r="W1670" s="7"/>
      <c r="X1670" s="8"/>
      <c r="Y1670" s="6"/>
      <c r="Z1670" s="7"/>
      <c r="AA1670" s="7"/>
      <c r="AB1670" s="7"/>
      <c r="AC1670" s="7"/>
      <c r="AD1670" s="8"/>
      <c r="AE1670" s="6"/>
      <c r="AF1670" s="7"/>
      <c r="AG1670" s="7"/>
      <c r="AH1670" s="7"/>
      <c r="AI1670" s="7"/>
      <c r="AJ1670" s="8"/>
      <c r="AK1670" s="6"/>
      <c r="AL1670" s="7"/>
      <c r="AM1670" s="7"/>
      <c r="AN1670" s="7"/>
      <c r="AO1670" s="7"/>
      <c r="AP1670" s="8"/>
      <c r="AQ1670" s="6"/>
      <c r="AR1670" s="7"/>
      <c r="AS1670" s="7"/>
      <c r="AT1670" s="7"/>
      <c r="AU1670" s="7"/>
      <c r="AV1670" s="8"/>
      <c r="AW1670" s="6"/>
      <c r="AX1670" s="7"/>
      <c r="AY1670" s="7"/>
      <c r="AZ1670" s="7"/>
      <c r="BA1670" s="7"/>
      <c r="BB1670" s="8"/>
      <c r="BC1670" s="6"/>
      <c r="BD1670" s="7"/>
      <c r="BE1670" s="7"/>
      <c r="BF1670" s="7"/>
      <c r="BG1670" s="7"/>
      <c r="BH1670" s="8"/>
      <c r="BI1670" s="6"/>
      <c r="BJ1670" s="7"/>
      <c r="BK1670" s="7"/>
      <c r="BL1670" s="7"/>
      <c r="BM1670" s="7"/>
      <c r="BN1670" s="8"/>
      <c r="BO1670" s="6"/>
      <c r="BP1670" s="7"/>
      <c r="BQ1670" s="7"/>
      <c r="BR1670" s="7"/>
      <c r="BS1670" s="7"/>
      <c r="BT1670" s="8"/>
      <c r="BU1670" s="6"/>
      <c r="BV1670" s="7"/>
      <c r="BW1670" s="7"/>
      <c r="BX1670" s="7"/>
      <c r="BY1670" s="7"/>
      <c r="BZ1670" s="8"/>
      <c r="CA1670" s="6"/>
      <c r="CB1670" s="7"/>
      <c r="CC1670" s="7"/>
      <c r="CD1670" s="7"/>
      <c r="CE1670" s="7"/>
      <c r="CF1670" s="8"/>
      <c r="CG1670" s="6"/>
      <c r="CH1670" s="7"/>
      <c r="CI1670" s="7"/>
      <c r="CJ1670" s="7"/>
      <c r="CK1670" s="7"/>
      <c r="CL1670" s="8"/>
      <c r="CM1670" s="6"/>
      <c r="CN1670" s="7"/>
      <c r="CO1670" s="7"/>
      <c r="CP1670" s="7"/>
      <c r="CQ1670" s="7"/>
      <c r="CR1670" s="8"/>
      <c r="CS1670" s="6"/>
      <c r="CT1670" s="7"/>
      <c r="CU1670" s="7"/>
      <c r="CV1670" s="7"/>
      <c r="CW1670" s="7"/>
      <c r="CX1670" s="8"/>
      <c r="CY1670" s="6"/>
      <c r="CZ1670" s="7"/>
      <c r="DA1670" s="7"/>
      <c r="DB1670" s="7"/>
      <c r="DC1670" s="7"/>
      <c r="DD1670" s="8"/>
      <c r="DE1670" s="6"/>
      <c r="DF1670" s="7"/>
      <c r="DG1670" s="7"/>
      <c r="DH1670" s="7"/>
      <c r="DI1670" s="7"/>
      <c r="DJ1670" s="8"/>
      <c r="DK1670" s="6"/>
      <c r="DL1670" s="7"/>
      <c r="DM1670" s="7"/>
      <c r="DN1670" s="7"/>
      <c r="DO1670" s="7"/>
      <c r="DP1670" s="8"/>
      <c r="DQ1670" s="6"/>
      <c r="DR1670" s="7"/>
      <c r="DS1670" s="7"/>
      <c r="DT1670" s="7"/>
      <c r="DU1670" s="7"/>
      <c r="DV1670" s="8"/>
      <c r="DW1670" s="6"/>
      <c r="DX1670" s="7"/>
      <c r="DY1670" s="7"/>
      <c r="DZ1670" s="7"/>
      <c r="EA1670" s="7"/>
      <c r="EB1670" s="8"/>
      <c r="EC1670" s="6"/>
      <c r="ED1670" s="7"/>
      <c r="EE1670" s="7"/>
      <c r="EF1670" s="7"/>
      <c r="EG1670" s="7"/>
      <c r="EH1670" s="8"/>
      <c r="EI1670" s="6"/>
      <c r="EJ1670" s="7"/>
      <c r="EK1670" s="7"/>
      <c r="EL1670" s="7"/>
      <c r="EM1670" s="7"/>
      <c r="EN1670" s="8"/>
      <c r="EO1670" s="6"/>
      <c r="EP1670" s="7"/>
      <c r="EQ1670" s="7"/>
      <c r="ER1670" s="7"/>
      <c r="ES1670" s="7"/>
      <c r="ET1670" s="8"/>
      <c r="EU1670" s="6"/>
      <c r="EV1670" s="7"/>
      <c r="EW1670" s="7"/>
      <c r="EX1670" s="7"/>
      <c r="EY1670" s="7"/>
      <c r="EZ1670" s="8"/>
      <c r="FA1670" s="6"/>
      <c r="FB1670" s="7"/>
      <c r="FC1670" s="7"/>
      <c r="FD1670" s="7"/>
      <c r="FE1670" s="7"/>
      <c r="FF1670" s="8"/>
      <c r="FG1670" s="6"/>
      <c r="FH1670" s="7"/>
      <c r="FI1670" s="7"/>
      <c r="FJ1670" s="7"/>
      <c r="FK1670" s="7"/>
      <c r="FL1670" s="8"/>
      <c r="FM1670" s="6"/>
      <c r="FN1670" s="7"/>
      <c r="FO1670" s="7"/>
      <c r="FP1670" s="7"/>
      <c r="FQ1670" s="7"/>
      <c r="FR1670" s="8"/>
      <c r="FS1670" s="6"/>
      <c r="FT1670" s="7"/>
      <c r="FU1670" s="7"/>
      <c r="FV1670" s="7"/>
      <c r="FW1670" s="7"/>
      <c r="FX1670" s="8"/>
      <c r="FY1670" s="6"/>
      <c r="FZ1670" s="7"/>
      <c r="GA1670" s="7"/>
      <c r="GB1670" s="7"/>
      <c r="GC1670" s="7"/>
      <c r="GD1670" s="8"/>
      <c r="GE1670" s="6"/>
      <c r="GF1670" s="7"/>
      <c r="GG1670" s="7"/>
      <c r="GH1670" s="7"/>
      <c r="GI1670" s="7"/>
      <c r="GJ1670" s="8"/>
      <c r="GK1670" s="6"/>
      <c r="GL1670" s="7"/>
      <c r="GM1670" s="7"/>
      <c r="GN1670" s="7"/>
      <c r="GO1670" s="7"/>
      <c r="GP1670" s="8"/>
      <c r="GQ1670" s="6"/>
      <c r="GR1670" s="7"/>
      <c r="GS1670" s="7"/>
      <c r="GT1670" s="7"/>
      <c r="GU1670" s="7"/>
      <c r="GV1670" s="8"/>
      <c r="GW1670" s="6"/>
      <c r="GX1670" s="7"/>
      <c r="GY1670" s="7"/>
      <c r="GZ1670" s="7"/>
      <c r="HA1670" s="7"/>
      <c r="HB1670" s="8"/>
      <c r="HC1670" s="6"/>
      <c r="HD1670" s="7"/>
      <c r="HE1670" s="7"/>
      <c r="HF1670" s="7"/>
      <c r="HG1670" s="7"/>
      <c r="HH1670" s="8"/>
      <c r="HI1670" s="6"/>
      <c r="HJ1670" s="7"/>
      <c r="HK1670" s="7"/>
      <c r="HL1670" s="7"/>
      <c r="HM1670" s="7"/>
      <c r="HN1670" s="8"/>
      <c r="HO1670" s="6"/>
      <c r="HP1670" s="7"/>
      <c r="HQ1670" s="7"/>
      <c r="HR1670" s="7"/>
      <c r="HS1670" s="7"/>
      <c r="HT1670" s="8"/>
      <c r="HU1670" s="6"/>
      <c r="HV1670" s="7"/>
      <c r="HW1670" s="7"/>
      <c r="HX1670" s="7"/>
      <c r="HY1670" s="7"/>
      <c r="HZ1670" s="8"/>
      <c r="IA1670" s="6"/>
      <c r="IB1670" s="7"/>
      <c r="IC1670" s="7"/>
      <c r="ID1670" s="7"/>
      <c r="IE1670" s="7"/>
      <c r="IF1670" s="8"/>
      <c r="IG1670" s="6"/>
      <c r="IH1670" s="7"/>
      <c r="II1670" s="7"/>
      <c r="IJ1670" s="7"/>
      <c r="IK1670" s="7"/>
      <c r="IL1670" s="8"/>
      <c r="IM1670" s="6"/>
      <c r="IN1670" s="7"/>
      <c r="IO1670" s="7"/>
      <c r="IP1670" s="7"/>
      <c r="IQ1670" s="7"/>
      <c r="IR1670" s="8"/>
      <c r="IS1670" s="6"/>
      <c r="IT1670" s="7"/>
      <c r="IU1670" s="7"/>
      <c r="IV1670" s="7"/>
    </row>
    <row r="1671" customFormat="false" ht="12.75" hidden="false" customHeight="false" outlineLevel="0" collapsed="false">
      <c r="A1671" s="5" t="s">
        <v>1939</v>
      </c>
      <c r="B1671" s="6" t="n">
        <v>37007</v>
      </c>
      <c r="C1671" s="7" t="s">
        <v>1690</v>
      </c>
      <c r="D1671" s="7" t="s">
        <v>1588</v>
      </c>
      <c r="E1671" s="7" t="s">
        <v>20</v>
      </c>
      <c r="F1671" s="8" t="s">
        <v>1098</v>
      </c>
      <c r="G1671" s="8" t="n">
        <v>900</v>
      </c>
      <c r="H1671" s="7"/>
      <c r="I1671" s="7"/>
      <c r="J1671" s="7"/>
      <c r="K1671" s="7"/>
      <c r="L1671" s="8"/>
      <c r="M1671" s="6"/>
      <c r="N1671" s="7"/>
      <c r="O1671" s="7"/>
      <c r="P1671" s="7"/>
      <c r="Q1671" s="7"/>
      <c r="R1671" s="8"/>
      <c r="S1671" s="6"/>
      <c r="T1671" s="7"/>
      <c r="U1671" s="7"/>
      <c r="V1671" s="7"/>
      <c r="W1671" s="7"/>
      <c r="X1671" s="8"/>
      <c r="Y1671" s="6"/>
      <c r="Z1671" s="7"/>
      <c r="AA1671" s="7"/>
      <c r="AB1671" s="7"/>
      <c r="AC1671" s="7"/>
      <c r="AD1671" s="8"/>
      <c r="AE1671" s="6"/>
      <c r="AF1671" s="7"/>
      <c r="AG1671" s="7"/>
      <c r="AH1671" s="7"/>
      <c r="AI1671" s="7"/>
      <c r="AJ1671" s="8"/>
      <c r="AK1671" s="6"/>
      <c r="AL1671" s="7"/>
      <c r="AM1671" s="7"/>
      <c r="AN1671" s="7"/>
      <c r="AO1671" s="7"/>
      <c r="AP1671" s="8"/>
      <c r="AQ1671" s="6"/>
      <c r="AR1671" s="7"/>
      <c r="AS1671" s="7"/>
      <c r="AT1671" s="7"/>
      <c r="AU1671" s="7"/>
      <c r="AV1671" s="8"/>
      <c r="AW1671" s="6"/>
      <c r="AX1671" s="7"/>
      <c r="AY1671" s="7"/>
      <c r="AZ1671" s="7"/>
      <c r="BA1671" s="7"/>
      <c r="BB1671" s="8"/>
      <c r="BC1671" s="6"/>
      <c r="BD1671" s="7"/>
      <c r="BE1671" s="7"/>
      <c r="BF1671" s="7"/>
      <c r="BG1671" s="7"/>
      <c r="BH1671" s="8"/>
      <c r="BI1671" s="6"/>
      <c r="BJ1671" s="7"/>
      <c r="BK1671" s="7"/>
      <c r="BL1671" s="7"/>
      <c r="BM1671" s="7"/>
      <c r="BN1671" s="8"/>
      <c r="BO1671" s="6"/>
      <c r="BP1671" s="7"/>
      <c r="BQ1671" s="7"/>
      <c r="BR1671" s="7"/>
      <c r="BS1671" s="7"/>
      <c r="BT1671" s="8"/>
      <c r="BU1671" s="6"/>
      <c r="BV1671" s="7"/>
      <c r="BW1671" s="7"/>
      <c r="BX1671" s="7"/>
      <c r="BY1671" s="7"/>
      <c r="BZ1671" s="8"/>
      <c r="CA1671" s="6"/>
      <c r="CB1671" s="7"/>
      <c r="CC1671" s="7"/>
      <c r="CD1671" s="7"/>
      <c r="CE1671" s="7"/>
      <c r="CF1671" s="8"/>
      <c r="CG1671" s="6"/>
      <c r="CH1671" s="7"/>
      <c r="CI1671" s="7"/>
      <c r="CJ1671" s="7"/>
      <c r="CK1671" s="7"/>
      <c r="CL1671" s="8"/>
      <c r="CM1671" s="6"/>
      <c r="CN1671" s="7"/>
      <c r="CO1671" s="7"/>
      <c r="CP1671" s="7"/>
      <c r="CQ1671" s="7"/>
      <c r="CR1671" s="8"/>
      <c r="CS1671" s="6"/>
      <c r="CT1671" s="7"/>
      <c r="CU1671" s="7"/>
      <c r="CV1671" s="7"/>
      <c r="CW1671" s="7"/>
      <c r="CX1671" s="8"/>
      <c r="CY1671" s="6"/>
      <c r="CZ1671" s="7"/>
      <c r="DA1671" s="7"/>
      <c r="DB1671" s="7"/>
      <c r="DC1671" s="7"/>
      <c r="DD1671" s="8"/>
      <c r="DE1671" s="6"/>
      <c r="DF1671" s="7"/>
      <c r="DG1671" s="7"/>
      <c r="DH1671" s="7"/>
      <c r="DI1671" s="7"/>
      <c r="DJ1671" s="8"/>
      <c r="DK1671" s="6"/>
      <c r="DL1671" s="7"/>
      <c r="DM1671" s="7"/>
      <c r="DN1671" s="7"/>
      <c r="DO1671" s="7"/>
      <c r="DP1671" s="8"/>
      <c r="DQ1671" s="6"/>
      <c r="DR1671" s="7"/>
      <c r="DS1671" s="7"/>
      <c r="DT1671" s="7"/>
      <c r="DU1671" s="7"/>
      <c r="DV1671" s="8"/>
      <c r="DW1671" s="6"/>
      <c r="DX1671" s="7"/>
      <c r="DY1671" s="7"/>
      <c r="DZ1671" s="7"/>
      <c r="EA1671" s="7"/>
      <c r="EB1671" s="8"/>
      <c r="EC1671" s="6"/>
      <c r="ED1671" s="7"/>
      <c r="EE1671" s="7"/>
      <c r="EF1671" s="7"/>
      <c r="EG1671" s="7"/>
      <c r="EH1671" s="8"/>
      <c r="EI1671" s="6"/>
      <c r="EJ1671" s="7"/>
      <c r="EK1671" s="7"/>
      <c r="EL1671" s="7"/>
      <c r="EM1671" s="7"/>
      <c r="EN1671" s="8"/>
      <c r="EO1671" s="6"/>
      <c r="EP1671" s="7"/>
      <c r="EQ1671" s="7"/>
      <c r="ER1671" s="7"/>
      <c r="ES1671" s="7"/>
      <c r="ET1671" s="8"/>
      <c r="EU1671" s="6"/>
      <c r="EV1671" s="7"/>
      <c r="EW1671" s="7"/>
      <c r="EX1671" s="7"/>
      <c r="EY1671" s="7"/>
      <c r="EZ1671" s="8"/>
      <c r="FA1671" s="6"/>
      <c r="FB1671" s="7"/>
      <c r="FC1671" s="7"/>
      <c r="FD1671" s="7"/>
      <c r="FE1671" s="7"/>
      <c r="FF1671" s="8"/>
      <c r="FG1671" s="6"/>
      <c r="FH1671" s="7"/>
      <c r="FI1671" s="7"/>
      <c r="FJ1671" s="7"/>
      <c r="FK1671" s="7"/>
      <c r="FL1671" s="8"/>
      <c r="FM1671" s="6"/>
      <c r="FN1671" s="7"/>
      <c r="FO1671" s="7"/>
      <c r="FP1671" s="7"/>
      <c r="FQ1671" s="7"/>
      <c r="FR1671" s="8"/>
      <c r="FS1671" s="6"/>
      <c r="FT1671" s="7"/>
      <c r="FU1671" s="7"/>
      <c r="FV1671" s="7"/>
      <c r="FW1671" s="7"/>
      <c r="FX1671" s="8"/>
      <c r="FY1671" s="6"/>
      <c r="FZ1671" s="7"/>
      <c r="GA1671" s="7"/>
      <c r="GB1671" s="7"/>
      <c r="GC1671" s="7"/>
      <c r="GD1671" s="8"/>
      <c r="GE1671" s="6"/>
      <c r="GF1671" s="7"/>
      <c r="GG1671" s="7"/>
      <c r="GH1671" s="7"/>
      <c r="GI1671" s="7"/>
      <c r="GJ1671" s="8"/>
      <c r="GK1671" s="6"/>
      <c r="GL1671" s="7"/>
      <c r="GM1671" s="7"/>
      <c r="GN1671" s="7"/>
      <c r="GO1671" s="7"/>
      <c r="GP1671" s="8"/>
      <c r="GQ1671" s="6"/>
      <c r="GR1671" s="7"/>
      <c r="GS1671" s="7"/>
      <c r="GT1671" s="7"/>
      <c r="GU1671" s="7"/>
      <c r="GV1671" s="8"/>
      <c r="GW1671" s="6"/>
      <c r="GX1671" s="7"/>
      <c r="GY1671" s="7"/>
      <c r="GZ1671" s="7"/>
      <c r="HA1671" s="7"/>
      <c r="HB1671" s="8"/>
      <c r="HC1671" s="6"/>
      <c r="HD1671" s="7"/>
      <c r="HE1671" s="7"/>
      <c r="HF1671" s="7"/>
      <c r="HG1671" s="7"/>
      <c r="HH1671" s="8"/>
      <c r="HI1671" s="6"/>
      <c r="HJ1671" s="7"/>
      <c r="HK1671" s="7"/>
      <c r="HL1671" s="7"/>
      <c r="HM1671" s="7"/>
      <c r="HN1671" s="8"/>
      <c r="HO1671" s="6"/>
      <c r="HP1671" s="7"/>
      <c r="HQ1671" s="7"/>
      <c r="HR1671" s="7"/>
      <c r="HS1671" s="7"/>
      <c r="HT1671" s="8"/>
      <c r="HU1671" s="6"/>
      <c r="HV1671" s="7"/>
      <c r="HW1671" s="7"/>
      <c r="HX1671" s="7"/>
      <c r="HY1671" s="7"/>
      <c r="HZ1671" s="8"/>
      <c r="IA1671" s="6"/>
      <c r="IB1671" s="7"/>
      <c r="IC1671" s="7"/>
      <c r="ID1671" s="7"/>
      <c r="IE1671" s="7"/>
      <c r="IF1671" s="8"/>
      <c r="IG1671" s="6"/>
      <c r="IH1671" s="7"/>
      <c r="II1671" s="7"/>
      <c r="IJ1671" s="7"/>
      <c r="IK1671" s="7"/>
      <c r="IL1671" s="8"/>
      <c r="IM1671" s="6"/>
      <c r="IN1671" s="7"/>
      <c r="IO1671" s="7"/>
      <c r="IP1671" s="7"/>
      <c r="IQ1671" s="7"/>
      <c r="IR1671" s="8"/>
      <c r="IS1671" s="6"/>
      <c r="IT1671" s="7"/>
      <c r="IU1671" s="7"/>
      <c r="IV1671" s="7"/>
    </row>
    <row r="1672" customFormat="false" ht="12.75" hidden="false" customHeight="false" outlineLevel="0" collapsed="false">
      <c r="A1672" s="5" t="s">
        <v>1940</v>
      </c>
      <c r="B1672" s="6" t="n">
        <v>37007</v>
      </c>
      <c r="C1672" s="7" t="s">
        <v>1849</v>
      </c>
      <c r="D1672" s="7" t="s">
        <v>1588</v>
      </c>
      <c r="E1672" s="7" t="s">
        <v>20</v>
      </c>
      <c r="F1672" s="8" t="s">
        <v>1280</v>
      </c>
      <c r="G1672" s="8" t="n">
        <v>3825</v>
      </c>
      <c r="H1672" s="7"/>
      <c r="I1672" s="7"/>
      <c r="J1672" s="7"/>
      <c r="K1672" s="7"/>
      <c r="L1672" s="8"/>
      <c r="M1672" s="6"/>
      <c r="N1672" s="7"/>
      <c r="O1672" s="7"/>
      <c r="P1672" s="7"/>
      <c r="Q1672" s="7"/>
      <c r="R1672" s="8"/>
      <c r="S1672" s="6"/>
      <c r="T1672" s="7"/>
      <c r="U1672" s="7"/>
      <c r="V1672" s="7"/>
      <c r="W1672" s="7"/>
      <c r="X1672" s="8"/>
      <c r="Y1672" s="6"/>
      <c r="Z1672" s="7"/>
      <c r="AA1672" s="7"/>
      <c r="AB1672" s="7"/>
      <c r="AC1672" s="7"/>
      <c r="AD1672" s="8"/>
      <c r="AE1672" s="6"/>
      <c r="AF1672" s="7"/>
      <c r="AG1672" s="7"/>
      <c r="AH1672" s="7"/>
      <c r="AI1672" s="7"/>
      <c r="AJ1672" s="8"/>
      <c r="AK1672" s="6"/>
      <c r="AL1672" s="7"/>
      <c r="AM1672" s="7"/>
      <c r="AN1672" s="7"/>
      <c r="AO1672" s="7"/>
      <c r="AP1672" s="8"/>
      <c r="AQ1672" s="6"/>
      <c r="AR1672" s="7"/>
      <c r="AS1672" s="7"/>
      <c r="AT1672" s="7"/>
      <c r="AU1672" s="7"/>
      <c r="AV1672" s="8"/>
      <c r="AW1672" s="6"/>
      <c r="AX1672" s="7"/>
      <c r="AY1672" s="7"/>
      <c r="AZ1672" s="7"/>
      <c r="BA1672" s="7"/>
      <c r="BB1672" s="8"/>
      <c r="BC1672" s="6"/>
      <c r="BD1672" s="7"/>
      <c r="BE1672" s="7"/>
      <c r="BF1672" s="7"/>
      <c r="BG1672" s="7"/>
      <c r="BH1672" s="8"/>
      <c r="BI1672" s="6"/>
      <c r="BJ1672" s="7"/>
      <c r="BK1672" s="7"/>
      <c r="BL1672" s="7"/>
      <c r="BM1672" s="7"/>
      <c r="BN1672" s="8"/>
      <c r="BO1672" s="6"/>
      <c r="BP1672" s="7"/>
      <c r="BQ1672" s="7"/>
      <c r="BR1672" s="7"/>
      <c r="BS1672" s="7"/>
      <c r="BT1672" s="8"/>
      <c r="BU1672" s="6"/>
      <c r="BV1672" s="7"/>
      <c r="BW1672" s="7"/>
      <c r="BX1672" s="7"/>
      <c r="BY1672" s="7"/>
      <c r="BZ1672" s="8"/>
      <c r="CA1672" s="6"/>
      <c r="CB1672" s="7"/>
      <c r="CC1672" s="7"/>
      <c r="CD1672" s="7"/>
      <c r="CE1672" s="7"/>
      <c r="CF1672" s="8"/>
      <c r="CG1672" s="6"/>
      <c r="CH1672" s="7"/>
      <c r="CI1672" s="7"/>
      <c r="CJ1672" s="7"/>
      <c r="CK1672" s="7"/>
      <c r="CL1672" s="8"/>
      <c r="CM1672" s="6"/>
      <c r="CN1672" s="7"/>
      <c r="CO1672" s="7"/>
      <c r="CP1672" s="7"/>
      <c r="CQ1672" s="7"/>
      <c r="CR1672" s="8"/>
      <c r="CS1672" s="6"/>
      <c r="CT1672" s="7"/>
      <c r="CU1672" s="7"/>
      <c r="CV1672" s="7"/>
      <c r="CW1672" s="7"/>
      <c r="CX1672" s="8"/>
      <c r="CY1672" s="6"/>
      <c r="CZ1672" s="7"/>
      <c r="DA1672" s="7"/>
      <c r="DB1672" s="7"/>
      <c r="DC1672" s="7"/>
      <c r="DD1672" s="8"/>
      <c r="DE1672" s="6"/>
      <c r="DF1672" s="7"/>
      <c r="DG1672" s="7"/>
      <c r="DH1672" s="7"/>
      <c r="DI1672" s="7"/>
      <c r="DJ1672" s="8"/>
      <c r="DK1672" s="6"/>
      <c r="DL1672" s="7"/>
      <c r="DM1672" s="7"/>
      <c r="DN1672" s="7"/>
      <c r="DO1672" s="7"/>
      <c r="DP1672" s="8"/>
      <c r="DQ1672" s="6"/>
      <c r="DR1672" s="7"/>
      <c r="DS1672" s="7"/>
      <c r="DT1672" s="7"/>
      <c r="DU1672" s="7"/>
      <c r="DV1672" s="8"/>
      <c r="DW1672" s="6"/>
      <c r="DX1672" s="7"/>
      <c r="DY1672" s="7"/>
      <c r="DZ1672" s="7"/>
      <c r="EA1672" s="7"/>
      <c r="EB1672" s="8"/>
      <c r="EC1672" s="6"/>
      <c r="ED1672" s="7"/>
      <c r="EE1672" s="7"/>
      <c r="EF1672" s="7"/>
      <c r="EG1672" s="7"/>
      <c r="EH1672" s="8"/>
      <c r="EI1672" s="6"/>
      <c r="EJ1672" s="7"/>
      <c r="EK1672" s="7"/>
      <c r="EL1672" s="7"/>
      <c r="EM1672" s="7"/>
      <c r="EN1672" s="8"/>
      <c r="EO1672" s="6"/>
      <c r="EP1672" s="7"/>
      <c r="EQ1672" s="7"/>
      <c r="ER1672" s="7"/>
      <c r="ES1672" s="7"/>
      <c r="ET1672" s="8"/>
      <c r="EU1672" s="6"/>
      <c r="EV1672" s="7"/>
      <c r="EW1672" s="7"/>
      <c r="EX1672" s="7"/>
      <c r="EY1672" s="7"/>
      <c r="EZ1672" s="8"/>
      <c r="FA1672" s="6"/>
      <c r="FB1672" s="7"/>
      <c r="FC1672" s="7"/>
      <c r="FD1672" s="7"/>
      <c r="FE1672" s="7"/>
      <c r="FF1672" s="8"/>
      <c r="FG1672" s="6"/>
      <c r="FH1672" s="7"/>
      <c r="FI1672" s="7"/>
      <c r="FJ1672" s="7"/>
      <c r="FK1672" s="7"/>
      <c r="FL1672" s="8"/>
      <c r="FM1672" s="6"/>
      <c r="FN1672" s="7"/>
      <c r="FO1672" s="7"/>
      <c r="FP1672" s="7"/>
      <c r="FQ1672" s="7"/>
      <c r="FR1672" s="8"/>
      <c r="FS1672" s="6"/>
      <c r="FT1672" s="7"/>
      <c r="FU1672" s="7"/>
      <c r="FV1672" s="7"/>
      <c r="FW1672" s="7"/>
      <c r="FX1672" s="8"/>
      <c r="FY1672" s="6"/>
      <c r="FZ1672" s="7"/>
      <c r="GA1672" s="7"/>
      <c r="GB1672" s="7"/>
      <c r="GC1672" s="7"/>
      <c r="GD1672" s="8"/>
      <c r="GE1672" s="6"/>
      <c r="GF1672" s="7"/>
      <c r="GG1672" s="7"/>
      <c r="GH1672" s="7"/>
      <c r="GI1672" s="7"/>
      <c r="GJ1672" s="8"/>
      <c r="GK1672" s="6"/>
      <c r="GL1672" s="7"/>
      <c r="GM1672" s="7"/>
      <c r="GN1672" s="7"/>
      <c r="GO1672" s="7"/>
      <c r="GP1672" s="8"/>
      <c r="GQ1672" s="6"/>
      <c r="GR1672" s="7"/>
      <c r="GS1672" s="7"/>
      <c r="GT1672" s="7"/>
      <c r="GU1672" s="7"/>
      <c r="GV1672" s="8"/>
      <c r="GW1672" s="6"/>
      <c r="GX1672" s="7"/>
      <c r="GY1672" s="7"/>
      <c r="GZ1672" s="7"/>
      <c r="HA1672" s="7"/>
      <c r="HB1672" s="8"/>
      <c r="HC1672" s="6"/>
      <c r="HD1672" s="7"/>
      <c r="HE1672" s="7"/>
      <c r="HF1672" s="7"/>
      <c r="HG1672" s="7"/>
      <c r="HH1672" s="8"/>
      <c r="HI1672" s="6"/>
      <c r="HJ1672" s="7"/>
      <c r="HK1672" s="7"/>
      <c r="HL1672" s="7"/>
      <c r="HM1672" s="7"/>
      <c r="HN1672" s="8"/>
      <c r="HO1672" s="6"/>
      <c r="HP1672" s="7"/>
      <c r="HQ1672" s="7"/>
      <c r="HR1672" s="7"/>
      <c r="HS1672" s="7"/>
      <c r="HT1672" s="8"/>
      <c r="HU1672" s="6"/>
      <c r="HV1672" s="7"/>
      <c r="HW1672" s="7"/>
      <c r="HX1672" s="7"/>
      <c r="HY1672" s="7"/>
      <c r="HZ1672" s="8"/>
      <c r="IA1672" s="6"/>
      <c r="IB1672" s="7"/>
      <c r="IC1672" s="7"/>
      <c r="ID1672" s="7"/>
      <c r="IE1672" s="7"/>
      <c r="IF1672" s="8"/>
      <c r="IG1672" s="6"/>
      <c r="IH1672" s="7"/>
      <c r="II1672" s="7"/>
      <c r="IJ1672" s="7"/>
      <c r="IK1672" s="7"/>
      <c r="IL1672" s="8"/>
      <c r="IM1672" s="6"/>
      <c r="IN1672" s="7"/>
      <c r="IO1672" s="7"/>
      <c r="IP1672" s="7"/>
      <c r="IQ1672" s="7"/>
      <c r="IR1672" s="8"/>
      <c r="IS1672" s="6"/>
      <c r="IT1672" s="7"/>
      <c r="IU1672" s="7"/>
      <c r="IV1672" s="7"/>
    </row>
    <row r="1673" customFormat="false" ht="12.75" hidden="false" customHeight="false" outlineLevel="0" collapsed="false">
      <c r="A1673" s="5" t="s">
        <v>1941</v>
      </c>
      <c r="B1673" s="6" t="n">
        <v>37007</v>
      </c>
      <c r="C1673" s="7" t="s">
        <v>1862</v>
      </c>
      <c r="D1673" s="7" t="s">
        <v>1588</v>
      </c>
      <c r="E1673" s="7" t="s">
        <v>20</v>
      </c>
      <c r="F1673" s="8" t="s">
        <v>1631</v>
      </c>
      <c r="G1673" s="8" t="n">
        <v>100000</v>
      </c>
      <c r="H1673" s="7"/>
      <c r="I1673" s="7"/>
      <c r="J1673" s="7"/>
      <c r="K1673" s="7"/>
      <c r="L1673" s="8"/>
      <c r="M1673" s="6"/>
      <c r="N1673" s="7"/>
      <c r="O1673" s="7"/>
      <c r="P1673" s="7"/>
      <c r="Q1673" s="7"/>
      <c r="R1673" s="8"/>
      <c r="S1673" s="6"/>
      <c r="T1673" s="7"/>
      <c r="U1673" s="7"/>
      <c r="V1673" s="7"/>
      <c r="W1673" s="7"/>
      <c r="X1673" s="8"/>
      <c r="Y1673" s="6"/>
      <c r="Z1673" s="7"/>
      <c r="AA1673" s="7"/>
      <c r="AB1673" s="7"/>
      <c r="AC1673" s="7"/>
      <c r="AD1673" s="8"/>
      <c r="AE1673" s="6"/>
      <c r="AF1673" s="7"/>
      <c r="AG1673" s="7"/>
      <c r="AH1673" s="7"/>
      <c r="AI1673" s="7"/>
      <c r="AJ1673" s="8"/>
      <c r="AK1673" s="6"/>
      <c r="AL1673" s="7"/>
      <c r="AM1673" s="7"/>
      <c r="AN1673" s="7"/>
      <c r="AO1673" s="7"/>
      <c r="AP1673" s="8"/>
      <c r="AQ1673" s="6"/>
      <c r="AR1673" s="7"/>
      <c r="AS1673" s="7"/>
      <c r="AT1673" s="7"/>
      <c r="AU1673" s="7"/>
      <c r="AV1673" s="8"/>
      <c r="AW1673" s="6"/>
      <c r="AX1673" s="7"/>
      <c r="AY1673" s="7"/>
      <c r="AZ1673" s="7"/>
      <c r="BA1673" s="7"/>
      <c r="BB1673" s="8"/>
      <c r="BC1673" s="6"/>
      <c r="BD1673" s="7"/>
      <c r="BE1673" s="7"/>
      <c r="BF1673" s="7"/>
      <c r="BG1673" s="7"/>
      <c r="BH1673" s="8"/>
      <c r="BI1673" s="6"/>
      <c r="BJ1673" s="7"/>
      <c r="BK1673" s="7"/>
      <c r="BL1673" s="7"/>
      <c r="BM1673" s="7"/>
      <c r="BN1673" s="8"/>
      <c r="BO1673" s="6"/>
      <c r="BP1673" s="7"/>
      <c r="BQ1673" s="7"/>
      <c r="BR1673" s="7"/>
      <c r="BS1673" s="7"/>
      <c r="BT1673" s="8"/>
      <c r="BU1673" s="6"/>
      <c r="BV1673" s="7"/>
      <c r="BW1673" s="7"/>
      <c r="BX1673" s="7"/>
      <c r="BY1673" s="7"/>
      <c r="BZ1673" s="8"/>
      <c r="CA1673" s="6"/>
      <c r="CB1673" s="7"/>
      <c r="CC1673" s="7"/>
      <c r="CD1673" s="7"/>
      <c r="CE1673" s="7"/>
      <c r="CF1673" s="8"/>
      <c r="CG1673" s="6"/>
      <c r="CH1673" s="7"/>
      <c r="CI1673" s="7"/>
      <c r="CJ1673" s="7"/>
      <c r="CK1673" s="7"/>
      <c r="CL1673" s="8"/>
      <c r="CM1673" s="6"/>
      <c r="CN1673" s="7"/>
      <c r="CO1673" s="7"/>
      <c r="CP1673" s="7"/>
      <c r="CQ1673" s="7"/>
      <c r="CR1673" s="8"/>
      <c r="CS1673" s="6"/>
      <c r="CT1673" s="7"/>
      <c r="CU1673" s="7"/>
      <c r="CV1673" s="7"/>
      <c r="CW1673" s="7"/>
      <c r="CX1673" s="8"/>
      <c r="CY1673" s="6"/>
      <c r="CZ1673" s="7"/>
      <c r="DA1673" s="7"/>
      <c r="DB1673" s="7"/>
      <c r="DC1673" s="7"/>
      <c r="DD1673" s="8"/>
      <c r="DE1673" s="6"/>
      <c r="DF1673" s="7"/>
      <c r="DG1673" s="7"/>
      <c r="DH1673" s="7"/>
      <c r="DI1673" s="7"/>
      <c r="DJ1673" s="8"/>
      <c r="DK1673" s="6"/>
      <c r="DL1673" s="7"/>
      <c r="DM1673" s="7"/>
      <c r="DN1673" s="7"/>
      <c r="DO1673" s="7"/>
      <c r="DP1673" s="8"/>
      <c r="DQ1673" s="6"/>
      <c r="DR1673" s="7"/>
      <c r="DS1673" s="7"/>
      <c r="DT1673" s="7"/>
      <c r="DU1673" s="7"/>
      <c r="DV1673" s="8"/>
      <c r="DW1673" s="6"/>
      <c r="DX1673" s="7"/>
      <c r="DY1673" s="7"/>
      <c r="DZ1673" s="7"/>
      <c r="EA1673" s="7"/>
      <c r="EB1673" s="8"/>
      <c r="EC1673" s="6"/>
      <c r="ED1673" s="7"/>
      <c r="EE1673" s="7"/>
      <c r="EF1673" s="7"/>
      <c r="EG1673" s="7"/>
      <c r="EH1673" s="8"/>
      <c r="EI1673" s="6"/>
      <c r="EJ1673" s="7"/>
      <c r="EK1673" s="7"/>
      <c r="EL1673" s="7"/>
      <c r="EM1673" s="7"/>
      <c r="EN1673" s="8"/>
      <c r="EO1673" s="6"/>
      <c r="EP1673" s="7"/>
      <c r="EQ1673" s="7"/>
      <c r="ER1673" s="7"/>
      <c r="ES1673" s="7"/>
      <c r="ET1673" s="8"/>
      <c r="EU1673" s="6"/>
      <c r="EV1673" s="7"/>
      <c r="EW1673" s="7"/>
      <c r="EX1673" s="7"/>
      <c r="EY1673" s="7"/>
      <c r="EZ1673" s="8"/>
      <c r="FA1673" s="6"/>
      <c r="FB1673" s="7"/>
      <c r="FC1673" s="7"/>
      <c r="FD1673" s="7"/>
      <c r="FE1673" s="7"/>
      <c r="FF1673" s="8"/>
      <c r="FG1673" s="6"/>
      <c r="FH1673" s="7"/>
      <c r="FI1673" s="7"/>
      <c r="FJ1673" s="7"/>
      <c r="FK1673" s="7"/>
      <c r="FL1673" s="8"/>
      <c r="FM1673" s="6"/>
      <c r="FN1673" s="7"/>
      <c r="FO1673" s="7"/>
      <c r="FP1673" s="7"/>
      <c r="FQ1673" s="7"/>
      <c r="FR1673" s="8"/>
      <c r="FS1673" s="6"/>
      <c r="FT1673" s="7"/>
      <c r="FU1673" s="7"/>
      <c r="FV1673" s="7"/>
      <c r="FW1673" s="7"/>
      <c r="FX1673" s="8"/>
      <c r="FY1673" s="6"/>
      <c r="FZ1673" s="7"/>
      <c r="GA1673" s="7"/>
      <c r="GB1673" s="7"/>
      <c r="GC1673" s="7"/>
      <c r="GD1673" s="8"/>
      <c r="GE1673" s="6"/>
      <c r="GF1673" s="7"/>
      <c r="GG1673" s="7"/>
      <c r="GH1673" s="7"/>
      <c r="GI1673" s="7"/>
      <c r="GJ1673" s="8"/>
      <c r="GK1673" s="6"/>
      <c r="GL1673" s="7"/>
      <c r="GM1673" s="7"/>
      <c r="GN1673" s="7"/>
      <c r="GO1673" s="7"/>
      <c r="GP1673" s="8"/>
      <c r="GQ1673" s="6"/>
      <c r="GR1673" s="7"/>
      <c r="GS1673" s="7"/>
      <c r="GT1673" s="7"/>
      <c r="GU1673" s="7"/>
      <c r="GV1673" s="8"/>
      <c r="GW1673" s="6"/>
      <c r="GX1673" s="7"/>
      <c r="GY1673" s="7"/>
      <c r="GZ1673" s="7"/>
      <c r="HA1673" s="7"/>
      <c r="HB1673" s="8"/>
      <c r="HC1673" s="6"/>
      <c r="HD1673" s="7"/>
      <c r="HE1673" s="7"/>
      <c r="HF1673" s="7"/>
      <c r="HG1673" s="7"/>
      <c r="HH1673" s="8"/>
      <c r="HI1673" s="6"/>
      <c r="HJ1673" s="7"/>
      <c r="HK1673" s="7"/>
      <c r="HL1673" s="7"/>
      <c r="HM1673" s="7"/>
      <c r="HN1673" s="8"/>
      <c r="HO1673" s="6"/>
      <c r="HP1673" s="7"/>
      <c r="HQ1673" s="7"/>
      <c r="HR1673" s="7"/>
      <c r="HS1673" s="7"/>
      <c r="HT1673" s="8"/>
      <c r="HU1673" s="6"/>
      <c r="HV1673" s="7"/>
      <c r="HW1673" s="7"/>
      <c r="HX1673" s="7"/>
      <c r="HY1673" s="7"/>
      <c r="HZ1673" s="8"/>
      <c r="IA1673" s="6"/>
      <c r="IB1673" s="7"/>
      <c r="IC1673" s="7"/>
      <c r="ID1673" s="7"/>
      <c r="IE1673" s="7"/>
      <c r="IF1673" s="8"/>
      <c r="IG1673" s="6"/>
      <c r="IH1673" s="7"/>
      <c r="II1673" s="7"/>
      <c r="IJ1673" s="7"/>
      <c r="IK1673" s="7"/>
      <c r="IL1673" s="8"/>
      <c r="IM1673" s="6"/>
      <c r="IN1673" s="7"/>
      <c r="IO1673" s="7"/>
      <c r="IP1673" s="7"/>
      <c r="IQ1673" s="7"/>
      <c r="IR1673" s="8"/>
      <c r="IS1673" s="6"/>
      <c r="IT1673" s="7"/>
      <c r="IU1673" s="7"/>
      <c r="IV1673" s="7"/>
    </row>
    <row r="1674" customFormat="false" ht="12.75" hidden="false" customHeight="false" outlineLevel="0" collapsed="false">
      <c r="A1674" s="5" t="s">
        <v>1942</v>
      </c>
      <c r="B1674" s="6" t="n">
        <v>37007</v>
      </c>
      <c r="C1674" s="7" t="s">
        <v>1943</v>
      </c>
      <c r="D1674" s="7" t="s">
        <v>1588</v>
      </c>
      <c r="E1674" s="7" t="s">
        <v>20</v>
      </c>
      <c r="F1674" s="8" t="s">
        <v>1600</v>
      </c>
      <c r="G1674" s="8" t="n">
        <v>2300</v>
      </c>
      <c r="H1674" s="7"/>
      <c r="I1674" s="7"/>
      <c r="J1674" s="7"/>
      <c r="K1674" s="7"/>
      <c r="L1674" s="8"/>
      <c r="M1674" s="6"/>
      <c r="N1674" s="7"/>
      <c r="O1674" s="7"/>
      <c r="P1674" s="7"/>
      <c r="Q1674" s="7"/>
      <c r="R1674" s="8"/>
      <c r="S1674" s="6"/>
      <c r="T1674" s="7"/>
      <c r="U1674" s="7"/>
      <c r="V1674" s="7"/>
      <c r="W1674" s="7"/>
      <c r="X1674" s="8"/>
      <c r="Y1674" s="6"/>
      <c r="Z1674" s="7"/>
      <c r="AA1674" s="7"/>
      <c r="AB1674" s="7"/>
      <c r="AC1674" s="7"/>
      <c r="AD1674" s="8"/>
      <c r="AE1674" s="6"/>
      <c r="AF1674" s="7"/>
      <c r="AG1674" s="7"/>
      <c r="AH1674" s="7"/>
      <c r="AI1674" s="7"/>
      <c r="AJ1674" s="8"/>
      <c r="AK1674" s="6"/>
      <c r="AL1674" s="7"/>
      <c r="AM1674" s="7"/>
      <c r="AN1674" s="7"/>
      <c r="AO1674" s="7"/>
      <c r="AP1674" s="8"/>
      <c r="AQ1674" s="6"/>
      <c r="AR1674" s="7"/>
      <c r="AS1674" s="7"/>
      <c r="AT1674" s="7"/>
      <c r="AU1674" s="7"/>
      <c r="AV1674" s="8"/>
      <c r="AW1674" s="6"/>
      <c r="AX1674" s="7"/>
      <c r="AY1674" s="7"/>
      <c r="AZ1674" s="7"/>
      <c r="BA1674" s="7"/>
      <c r="BB1674" s="8"/>
      <c r="BC1674" s="6"/>
      <c r="BD1674" s="7"/>
      <c r="BE1674" s="7"/>
      <c r="BF1674" s="7"/>
      <c r="BG1674" s="7"/>
      <c r="BH1674" s="8"/>
      <c r="BI1674" s="6"/>
      <c r="BJ1674" s="7"/>
      <c r="BK1674" s="7"/>
      <c r="BL1674" s="7"/>
      <c r="BM1674" s="7"/>
      <c r="BN1674" s="8"/>
      <c r="BO1674" s="6"/>
      <c r="BP1674" s="7"/>
      <c r="BQ1674" s="7"/>
      <c r="BR1674" s="7"/>
      <c r="BS1674" s="7"/>
      <c r="BT1674" s="8"/>
      <c r="BU1674" s="6"/>
      <c r="BV1674" s="7"/>
      <c r="BW1674" s="7"/>
      <c r="BX1674" s="7"/>
      <c r="BY1674" s="7"/>
      <c r="BZ1674" s="8"/>
      <c r="CA1674" s="6"/>
      <c r="CB1674" s="7"/>
      <c r="CC1674" s="7"/>
      <c r="CD1674" s="7"/>
      <c r="CE1674" s="7"/>
      <c r="CF1674" s="8"/>
      <c r="CG1674" s="6"/>
      <c r="CH1674" s="7"/>
      <c r="CI1674" s="7"/>
      <c r="CJ1674" s="7"/>
      <c r="CK1674" s="7"/>
      <c r="CL1674" s="8"/>
      <c r="CM1674" s="6"/>
      <c r="CN1674" s="7"/>
      <c r="CO1674" s="7"/>
      <c r="CP1674" s="7"/>
      <c r="CQ1674" s="7"/>
      <c r="CR1674" s="8"/>
      <c r="CS1674" s="6"/>
      <c r="CT1674" s="7"/>
      <c r="CU1674" s="7"/>
      <c r="CV1674" s="7"/>
      <c r="CW1674" s="7"/>
      <c r="CX1674" s="8"/>
      <c r="CY1674" s="6"/>
      <c r="CZ1674" s="7"/>
      <c r="DA1674" s="7"/>
      <c r="DB1674" s="7"/>
      <c r="DC1674" s="7"/>
      <c r="DD1674" s="8"/>
      <c r="DE1674" s="6"/>
      <c r="DF1674" s="7"/>
      <c r="DG1674" s="7"/>
      <c r="DH1674" s="7"/>
      <c r="DI1674" s="7"/>
      <c r="DJ1674" s="8"/>
      <c r="DK1674" s="6"/>
      <c r="DL1674" s="7"/>
      <c r="DM1674" s="7"/>
      <c r="DN1674" s="7"/>
      <c r="DO1674" s="7"/>
      <c r="DP1674" s="8"/>
      <c r="DQ1674" s="6"/>
      <c r="DR1674" s="7"/>
      <c r="DS1674" s="7"/>
      <c r="DT1674" s="7"/>
      <c r="DU1674" s="7"/>
      <c r="DV1674" s="8"/>
      <c r="DW1674" s="6"/>
      <c r="DX1674" s="7"/>
      <c r="DY1674" s="7"/>
      <c r="DZ1674" s="7"/>
      <c r="EA1674" s="7"/>
      <c r="EB1674" s="8"/>
      <c r="EC1674" s="6"/>
      <c r="ED1674" s="7"/>
      <c r="EE1674" s="7"/>
      <c r="EF1674" s="7"/>
      <c r="EG1674" s="7"/>
      <c r="EH1674" s="8"/>
      <c r="EI1674" s="6"/>
      <c r="EJ1674" s="7"/>
      <c r="EK1674" s="7"/>
      <c r="EL1674" s="7"/>
      <c r="EM1674" s="7"/>
      <c r="EN1674" s="8"/>
      <c r="EO1674" s="6"/>
      <c r="EP1674" s="7"/>
      <c r="EQ1674" s="7"/>
      <c r="ER1674" s="7"/>
      <c r="ES1674" s="7"/>
      <c r="ET1674" s="8"/>
      <c r="EU1674" s="6"/>
      <c r="EV1674" s="7"/>
      <c r="EW1674" s="7"/>
      <c r="EX1674" s="7"/>
      <c r="EY1674" s="7"/>
      <c r="EZ1674" s="8"/>
      <c r="FA1674" s="6"/>
      <c r="FB1674" s="7"/>
      <c r="FC1674" s="7"/>
      <c r="FD1674" s="7"/>
      <c r="FE1674" s="7"/>
      <c r="FF1674" s="8"/>
      <c r="FG1674" s="6"/>
      <c r="FH1674" s="7"/>
      <c r="FI1674" s="7"/>
      <c r="FJ1674" s="7"/>
      <c r="FK1674" s="7"/>
      <c r="FL1674" s="8"/>
      <c r="FM1674" s="6"/>
      <c r="FN1674" s="7"/>
      <c r="FO1674" s="7"/>
      <c r="FP1674" s="7"/>
      <c r="FQ1674" s="7"/>
      <c r="FR1674" s="8"/>
      <c r="FS1674" s="6"/>
      <c r="FT1674" s="7"/>
      <c r="FU1674" s="7"/>
      <c r="FV1674" s="7"/>
      <c r="FW1674" s="7"/>
      <c r="FX1674" s="8"/>
      <c r="FY1674" s="6"/>
      <c r="FZ1674" s="7"/>
      <c r="GA1674" s="7"/>
      <c r="GB1674" s="7"/>
      <c r="GC1674" s="7"/>
      <c r="GD1674" s="8"/>
      <c r="GE1674" s="6"/>
      <c r="GF1674" s="7"/>
      <c r="GG1674" s="7"/>
      <c r="GH1674" s="7"/>
      <c r="GI1674" s="7"/>
      <c r="GJ1674" s="8"/>
      <c r="GK1674" s="6"/>
      <c r="GL1674" s="7"/>
      <c r="GM1674" s="7"/>
      <c r="GN1674" s="7"/>
      <c r="GO1674" s="7"/>
      <c r="GP1674" s="8"/>
      <c r="GQ1674" s="6"/>
      <c r="GR1674" s="7"/>
      <c r="GS1674" s="7"/>
      <c r="GT1674" s="7"/>
      <c r="GU1674" s="7"/>
      <c r="GV1674" s="8"/>
      <c r="GW1674" s="6"/>
      <c r="GX1674" s="7"/>
      <c r="GY1674" s="7"/>
      <c r="GZ1674" s="7"/>
      <c r="HA1674" s="7"/>
      <c r="HB1674" s="8"/>
      <c r="HC1674" s="6"/>
      <c r="HD1674" s="7"/>
      <c r="HE1674" s="7"/>
      <c r="HF1674" s="7"/>
      <c r="HG1674" s="7"/>
      <c r="HH1674" s="8"/>
      <c r="HI1674" s="6"/>
      <c r="HJ1674" s="7"/>
      <c r="HK1674" s="7"/>
      <c r="HL1674" s="7"/>
      <c r="HM1674" s="7"/>
      <c r="HN1674" s="8"/>
      <c r="HO1674" s="6"/>
      <c r="HP1674" s="7"/>
      <c r="HQ1674" s="7"/>
      <c r="HR1674" s="7"/>
      <c r="HS1674" s="7"/>
      <c r="HT1674" s="8"/>
      <c r="HU1674" s="6"/>
      <c r="HV1674" s="7"/>
      <c r="HW1674" s="7"/>
      <c r="HX1674" s="7"/>
      <c r="HY1674" s="7"/>
      <c r="HZ1674" s="8"/>
      <c r="IA1674" s="6"/>
      <c r="IB1674" s="7"/>
      <c r="IC1674" s="7"/>
      <c r="ID1674" s="7"/>
      <c r="IE1674" s="7"/>
      <c r="IF1674" s="8"/>
      <c r="IG1674" s="6"/>
      <c r="IH1674" s="7"/>
      <c r="II1674" s="7"/>
      <c r="IJ1674" s="7"/>
      <c r="IK1674" s="7"/>
      <c r="IL1674" s="8"/>
      <c r="IM1674" s="6"/>
      <c r="IN1674" s="7"/>
      <c r="IO1674" s="7"/>
      <c r="IP1674" s="7"/>
      <c r="IQ1674" s="7"/>
      <c r="IR1674" s="8"/>
      <c r="IS1674" s="6"/>
      <c r="IT1674" s="7"/>
      <c r="IU1674" s="7"/>
      <c r="IV1674" s="7"/>
    </row>
    <row r="1675" customFormat="false" ht="12.75" hidden="false" customHeight="false" outlineLevel="0" collapsed="false">
      <c r="A1675" s="5" t="s">
        <v>1944</v>
      </c>
      <c r="B1675" s="6" t="n">
        <v>37007</v>
      </c>
      <c r="C1675" s="7" t="s">
        <v>1945</v>
      </c>
      <c r="D1675" s="7" t="s">
        <v>1588</v>
      </c>
      <c r="E1675" s="7" t="s">
        <v>20</v>
      </c>
      <c r="F1675" s="8" t="s">
        <v>1280</v>
      </c>
      <c r="G1675" s="8" t="n">
        <v>21000</v>
      </c>
      <c r="H1675" s="7"/>
      <c r="I1675" s="7"/>
      <c r="J1675" s="7"/>
      <c r="K1675" s="7"/>
      <c r="L1675" s="8"/>
      <c r="M1675" s="6"/>
      <c r="N1675" s="7"/>
      <c r="O1675" s="7"/>
      <c r="P1675" s="7"/>
      <c r="Q1675" s="7"/>
      <c r="R1675" s="8"/>
      <c r="S1675" s="6"/>
      <c r="T1675" s="7"/>
      <c r="U1675" s="7"/>
      <c r="V1675" s="7"/>
      <c r="W1675" s="7"/>
      <c r="X1675" s="8"/>
      <c r="Y1675" s="6"/>
      <c r="Z1675" s="7"/>
      <c r="AA1675" s="7"/>
      <c r="AB1675" s="7"/>
      <c r="AC1675" s="7"/>
      <c r="AD1675" s="8"/>
      <c r="AE1675" s="6"/>
      <c r="AF1675" s="7"/>
      <c r="AG1675" s="7"/>
      <c r="AH1675" s="7"/>
      <c r="AI1675" s="7"/>
      <c r="AJ1675" s="8"/>
      <c r="AK1675" s="6"/>
      <c r="AL1675" s="7"/>
      <c r="AM1675" s="7"/>
      <c r="AN1675" s="7"/>
      <c r="AO1675" s="7"/>
      <c r="AP1675" s="8"/>
      <c r="AQ1675" s="6"/>
      <c r="AR1675" s="7"/>
      <c r="AS1675" s="7"/>
      <c r="AT1675" s="7"/>
      <c r="AU1675" s="7"/>
      <c r="AV1675" s="8"/>
      <c r="AW1675" s="6"/>
      <c r="AX1675" s="7"/>
      <c r="AY1675" s="7"/>
      <c r="AZ1675" s="7"/>
      <c r="BA1675" s="7"/>
      <c r="BB1675" s="8"/>
      <c r="BC1675" s="6"/>
      <c r="BD1675" s="7"/>
      <c r="BE1675" s="7"/>
      <c r="BF1675" s="7"/>
      <c r="BG1675" s="7"/>
      <c r="BH1675" s="8"/>
      <c r="BI1675" s="6"/>
      <c r="BJ1675" s="7"/>
      <c r="BK1675" s="7"/>
      <c r="BL1675" s="7"/>
      <c r="BM1675" s="7"/>
      <c r="BN1675" s="8"/>
      <c r="BO1675" s="6"/>
      <c r="BP1675" s="7"/>
      <c r="BQ1675" s="7"/>
      <c r="BR1675" s="7"/>
      <c r="BS1675" s="7"/>
      <c r="BT1675" s="8"/>
      <c r="BU1675" s="6"/>
      <c r="BV1675" s="7"/>
      <c r="BW1675" s="7"/>
      <c r="BX1675" s="7"/>
      <c r="BY1675" s="7"/>
      <c r="BZ1675" s="8"/>
      <c r="CA1675" s="6"/>
      <c r="CB1675" s="7"/>
      <c r="CC1675" s="7"/>
      <c r="CD1675" s="7"/>
      <c r="CE1675" s="7"/>
      <c r="CF1675" s="8"/>
      <c r="CG1675" s="6"/>
      <c r="CH1675" s="7"/>
      <c r="CI1675" s="7"/>
      <c r="CJ1675" s="7"/>
      <c r="CK1675" s="7"/>
      <c r="CL1675" s="8"/>
      <c r="CM1675" s="6"/>
      <c r="CN1675" s="7"/>
      <c r="CO1675" s="7"/>
      <c r="CP1675" s="7"/>
      <c r="CQ1675" s="7"/>
      <c r="CR1675" s="8"/>
      <c r="CS1675" s="6"/>
      <c r="CT1675" s="7"/>
      <c r="CU1675" s="7"/>
      <c r="CV1675" s="7"/>
      <c r="CW1675" s="7"/>
      <c r="CX1675" s="8"/>
      <c r="CY1675" s="6"/>
      <c r="CZ1675" s="7"/>
      <c r="DA1675" s="7"/>
      <c r="DB1675" s="7"/>
      <c r="DC1675" s="7"/>
      <c r="DD1675" s="8"/>
      <c r="DE1675" s="6"/>
      <c r="DF1675" s="7"/>
      <c r="DG1675" s="7"/>
      <c r="DH1675" s="7"/>
      <c r="DI1675" s="7"/>
      <c r="DJ1675" s="8"/>
      <c r="DK1675" s="6"/>
      <c r="DL1675" s="7"/>
      <c r="DM1675" s="7"/>
      <c r="DN1675" s="7"/>
      <c r="DO1675" s="7"/>
      <c r="DP1675" s="8"/>
      <c r="DQ1675" s="6"/>
      <c r="DR1675" s="7"/>
      <c r="DS1675" s="7"/>
      <c r="DT1675" s="7"/>
      <c r="DU1675" s="7"/>
      <c r="DV1675" s="8"/>
      <c r="DW1675" s="6"/>
      <c r="DX1675" s="7"/>
      <c r="DY1675" s="7"/>
      <c r="DZ1675" s="7"/>
      <c r="EA1675" s="7"/>
      <c r="EB1675" s="8"/>
      <c r="EC1675" s="6"/>
      <c r="ED1675" s="7"/>
      <c r="EE1675" s="7"/>
      <c r="EF1675" s="7"/>
      <c r="EG1675" s="7"/>
      <c r="EH1675" s="8"/>
      <c r="EI1675" s="6"/>
      <c r="EJ1675" s="7"/>
      <c r="EK1675" s="7"/>
      <c r="EL1675" s="7"/>
      <c r="EM1675" s="7"/>
      <c r="EN1675" s="8"/>
      <c r="EO1675" s="6"/>
      <c r="EP1675" s="7"/>
      <c r="EQ1675" s="7"/>
      <c r="ER1675" s="7"/>
      <c r="ES1675" s="7"/>
      <c r="ET1675" s="8"/>
      <c r="EU1675" s="6"/>
      <c r="EV1675" s="7"/>
      <c r="EW1675" s="7"/>
      <c r="EX1675" s="7"/>
      <c r="EY1675" s="7"/>
      <c r="EZ1675" s="8"/>
      <c r="FA1675" s="6"/>
      <c r="FB1675" s="7"/>
      <c r="FC1675" s="7"/>
      <c r="FD1675" s="7"/>
      <c r="FE1675" s="7"/>
      <c r="FF1675" s="8"/>
      <c r="FG1675" s="6"/>
      <c r="FH1675" s="7"/>
      <c r="FI1675" s="7"/>
      <c r="FJ1675" s="7"/>
      <c r="FK1675" s="7"/>
      <c r="FL1675" s="8"/>
      <c r="FM1675" s="6"/>
      <c r="FN1675" s="7"/>
      <c r="FO1675" s="7"/>
      <c r="FP1675" s="7"/>
      <c r="FQ1675" s="7"/>
      <c r="FR1675" s="8"/>
      <c r="FS1675" s="6"/>
      <c r="FT1675" s="7"/>
      <c r="FU1675" s="7"/>
      <c r="FV1675" s="7"/>
      <c r="FW1675" s="7"/>
      <c r="FX1675" s="8"/>
      <c r="FY1675" s="6"/>
      <c r="FZ1675" s="7"/>
      <c r="GA1675" s="7"/>
      <c r="GB1675" s="7"/>
      <c r="GC1675" s="7"/>
      <c r="GD1675" s="8"/>
      <c r="GE1675" s="6"/>
      <c r="GF1675" s="7"/>
      <c r="GG1675" s="7"/>
      <c r="GH1675" s="7"/>
      <c r="GI1675" s="7"/>
      <c r="GJ1675" s="8"/>
      <c r="GK1675" s="6"/>
      <c r="GL1675" s="7"/>
      <c r="GM1675" s="7"/>
      <c r="GN1675" s="7"/>
      <c r="GO1675" s="7"/>
      <c r="GP1675" s="8"/>
      <c r="GQ1675" s="6"/>
      <c r="GR1675" s="7"/>
      <c r="GS1675" s="7"/>
      <c r="GT1675" s="7"/>
      <c r="GU1675" s="7"/>
      <c r="GV1675" s="8"/>
      <c r="GW1675" s="6"/>
      <c r="GX1675" s="7"/>
      <c r="GY1675" s="7"/>
      <c r="GZ1675" s="7"/>
      <c r="HA1675" s="7"/>
      <c r="HB1675" s="8"/>
      <c r="HC1675" s="6"/>
      <c r="HD1675" s="7"/>
      <c r="HE1675" s="7"/>
      <c r="HF1675" s="7"/>
      <c r="HG1675" s="7"/>
      <c r="HH1675" s="8"/>
      <c r="HI1675" s="6"/>
      <c r="HJ1675" s="7"/>
      <c r="HK1675" s="7"/>
      <c r="HL1675" s="7"/>
      <c r="HM1675" s="7"/>
      <c r="HN1675" s="8"/>
      <c r="HO1675" s="6"/>
      <c r="HP1675" s="7"/>
      <c r="HQ1675" s="7"/>
      <c r="HR1675" s="7"/>
      <c r="HS1675" s="7"/>
      <c r="HT1675" s="8"/>
      <c r="HU1675" s="6"/>
      <c r="HV1675" s="7"/>
      <c r="HW1675" s="7"/>
      <c r="HX1675" s="7"/>
      <c r="HY1675" s="7"/>
      <c r="HZ1675" s="8"/>
      <c r="IA1675" s="6"/>
      <c r="IB1675" s="7"/>
      <c r="IC1675" s="7"/>
      <c r="ID1675" s="7"/>
      <c r="IE1675" s="7"/>
      <c r="IF1675" s="8"/>
      <c r="IG1675" s="6"/>
      <c r="IH1675" s="7"/>
      <c r="II1675" s="7"/>
      <c r="IJ1675" s="7"/>
      <c r="IK1675" s="7"/>
      <c r="IL1675" s="8"/>
      <c r="IM1675" s="6"/>
      <c r="IN1675" s="7"/>
      <c r="IO1675" s="7"/>
      <c r="IP1675" s="7"/>
      <c r="IQ1675" s="7"/>
      <c r="IR1675" s="8"/>
      <c r="IS1675" s="6"/>
      <c r="IT1675" s="7"/>
      <c r="IU1675" s="7"/>
      <c r="IV1675" s="7"/>
    </row>
    <row r="1676" customFormat="false" ht="12.75" hidden="false" customHeight="false" outlineLevel="0" collapsed="false">
      <c r="A1676" s="5" t="s">
        <v>1946</v>
      </c>
      <c r="B1676" s="6" t="n">
        <v>37007</v>
      </c>
      <c r="C1676" s="7" t="s">
        <v>1690</v>
      </c>
      <c r="D1676" s="7" t="s">
        <v>1588</v>
      </c>
      <c r="E1676" s="7" t="s">
        <v>20</v>
      </c>
      <c r="F1676" s="8" t="s">
        <v>1098</v>
      </c>
      <c r="G1676" s="8" t="n">
        <v>150</v>
      </c>
      <c r="H1676" s="7"/>
      <c r="I1676" s="7"/>
      <c r="J1676" s="7"/>
      <c r="K1676" s="7"/>
      <c r="L1676" s="8"/>
      <c r="M1676" s="6"/>
      <c r="N1676" s="7"/>
      <c r="O1676" s="7"/>
      <c r="P1676" s="7"/>
      <c r="Q1676" s="7"/>
      <c r="R1676" s="8"/>
      <c r="S1676" s="6"/>
      <c r="T1676" s="7"/>
      <c r="U1676" s="7"/>
      <c r="V1676" s="7"/>
      <c r="W1676" s="7"/>
      <c r="X1676" s="8"/>
      <c r="Y1676" s="6"/>
      <c r="Z1676" s="7"/>
      <c r="AA1676" s="7"/>
      <c r="AB1676" s="7"/>
      <c r="AC1676" s="7"/>
      <c r="AD1676" s="8"/>
      <c r="AE1676" s="6"/>
      <c r="AF1676" s="7"/>
      <c r="AG1676" s="7"/>
      <c r="AH1676" s="7"/>
      <c r="AI1676" s="7"/>
      <c r="AJ1676" s="8"/>
      <c r="AK1676" s="6"/>
      <c r="AL1676" s="7"/>
      <c r="AM1676" s="7"/>
      <c r="AN1676" s="7"/>
      <c r="AO1676" s="7"/>
      <c r="AP1676" s="8"/>
      <c r="AQ1676" s="6"/>
      <c r="AR1676" s="7"/>
      <c r="AS1676" s="7"/>
      <c r="AT1676" s="7"/>
      <c r="AU1676" s="7"/>
      <c r="AV1676" s="8"/>
      <c r="AW1676" s="6"/>
      <c r="AX1676" s="7"/>
      <c r="AY1676" s="7"/>
      <c r="AZ1676" s="7"/>
      <c r="BA1676" s="7"/>
      <c r="BB1676" s="8"/>
      <c r="BC1676" s="6"/>
      <c r="BD1676" s="7"/>
      <c r="BE1676" s="7"/>
      <c r="BF1676" s="7"/>
      <c r="BG1676" s="7"/>
      <c r="BH1676" s="8"/>
      <c r="BI1676" s="6"/>
      <c r="BJ1676" s="7"/>
      <c r="BK1676" s="7"/>
      <c r="BL1676" s="7"/>
      <c r="BM1676" s="7"/>
      <c r="BN1676" s="8"/>
      <c r="BO1676" s="6"/>
      <c r="BP1676" s="7"/>
      <c r="BQ1676" s="7"/>
      <c r="BR1676" s="7"/>
      <c r="BS1676" s="7"/>
      <c r="BT1676" s="8"/>
      <c r="BU1676" s="6"/>
      <c r="BV1676" s="7"/>
      <c r="BW1676" s="7"/>
      <c r="BX1676" s="7"/>
      <c r="BY1676" s="7"/>
      <c r="BZ1676" s="8"/>
      <c r="CA1676" s="6"/>
      <c r="CB1676" s="7"/>
      <c r="CC1676" s="7"/>
      <c r="CD1676" s="7"/>
      <c r="CE1676" s="7"/>
      <c r="CF1676" s="8"/>
      <c r="CG1676" s="6"/>
      <c r="CH1676" s="7"/>
      <c r="CI1676" s="7"/>
      <c r="CJ1676" s="7"/>
      <c r="CK1676" s="7"/>
      <c r="CL1676" s="8"/>
      <c r="CM1676" s="6"/>
      <c r="CN1676" s="7"/>
      <c r="CO1676" s="7"/>
      <c r="CP1676" s="7"/>
      <c r="CQ1676" s="7"/>
      <c r="CR1676" s="8"/>
      <c r="CS1676" s="6"/>
      <c r="CT1676" s="7"/>
      <c r="CU1676" s="7"/>
      <c r="CV1676" s="7"/>
      <c r="CW1676" s="7"/>
      <c r="CX1676" s="8"/>
      <c r="CY1676" s="6"/>
      <c r="CZ1676" s="7"/>
      <c r="DA1676" s="7"/>
      <c r="DB1676" s="7"/>
      <c r="DC1676" s="7"/>
      <c r="DD1676" s="8"/>
      <c r="DE1676" s="6"/>
      <c r="DF1676" s="7"/>
      <c r="DG1676" s="7"/>
      <c r="DH1676" s="7"/>
      <c r="DI1676" s="7"/>
      <c r="DJ1676" s="8"/>
      <c r="DK1676" s="6"/>
      <c r="DL1676" s="7"/>
      <c r="DM1676" s="7"/>
      <c r="DN1676" s="7"/>
      <c r="DO1676" s="7"/>
      <c r="DP1676" s="8"/>
      <c r="DQ1676" s="6"/>
      <c r="DR1676" s="7"/>
      <c r="DS1676" s="7"/>
      <c r="DT1676" s="7"/>
      <c r="DU1676" s="7"/>
      <c r="DV1676" s="8"/>
      <c r="DW1676" s="6"/>
      <c r="DX1676" s="7"/>
      <c r="DY1676" s="7"/>
      <c r="DZ1676" s="7"/>
      <c r="EA1676" s="7"/>
      <c r="EB1676" s="8"/>
      <c r="EC1676" s="6"/>
      <c r="ED1676" s="7"/>
      <c r="EE1676" s="7"/>
      <c r="EF1676" s="7"/>
      <c r="EG1676" s="7"/>
      <c r="EH1676" s="8"/>
      <c r="EI1676" s="6"/>
      <c r="EJ1676" s="7"/>
      <c r="EK1676" s="7"/>
      <c r="EL1676" s="7"/>
      <c r="EM1676" s="7"/>
      <c r="EN1676" s="8"/>
      <c r="EO1676" s="6"/>
      <c r="EP1676" s="7"/>
      <c r="EQ1676" s="7"/>
      <c r="ER1676" s="7"/>
      <c r="ES1676" s="7"/>
      <c r="ET1676" s="8"/>
      <c r="EU1676" s="6"/>
      <c r="EV1676" s="7"/>
      <c r="EW1676" s="7"/>
      <c r="EX1676" s="7"/>
      <c r="EY1676" s="7"/>
      <c r="EZ1676" s="8"/>
      <c r="FA1676" s="6"/>
      <c r="FB1676" s="7"/>
      <c r="FC1676" s="7"/>
      <c r="FD1676" s="7"/>
      <c r="FE1676" s="7"/>
      <c r="FF1676" s="8"/>
      <c r="FG1676" s="6"/>
      <c r="FH1676" s="7"/>
      <c r="FI1676" s="7"/>
      <c r="FJ1676" s="7"/>
      <c r="FK1676" s="7"/>
      <c r="FL1676" s="8"/>
      <c r="FM1676" s="6"/>
      <c r="FN1676" s="7"/>
      <c r="FO1676" s="7"/>
      <c r="FP1676" s="7"/>
      <c r="FQ1676" s="7"/>
      <c r="FR1676" s="8"/>
      <c r="FS1676" s="6"/>
      <c r="FT1676" s="7"/>
      <c r="FU1676" s="7"/>
      <c r="FV1676" s="7"/>
      <c r="FW1676" s="7"/>
      <c r="FX1676" s="8"/>
      <c r="FY1676" s="6"/>
      <c r="FZ1676" s="7"/>
      <c r="GA1676" s="7"/>
      <c r="GB1676" s="7"/>
      <c r="GC1676" s="7"/>
      <c r="GD1676" s="8"/>
      <c r="GE1676" s="6"/>
      <c r="GF1676" s="7"/>
      <c r="GG1676" s="7"/>
      <c r="GH1676" s="7"/>
      <c r="GI1676" s="7"/>
      <c r="GJ1676" s="8"/>
      <c r="GK1676" s="6"/>
      <c r="GL1676" s="7"/>
      <c r="GM1676" s="7"/>
      <c r="GN1676" s="7"/>
      <c r="GO1676" s="7"/>
      <c r="GP1676" s="8"/>
      <c r="GQ1676" s="6"/>
      <c r="GR1676" s="7"/>
      <c r="GS1676" s="7"/>
      <c r="GT1676" s="7"/>
      <c r="GU1676" s="7"/>
      <c r="GV1676" s="8"/>
      <c r="GW1676" s="6"/>
      <c r="GX1676" s="7"/>
      <c r="GY1676" s="7"/>
      <c r="GZ1676" s="7"/>
      <c r="HA1676" s="7"/>
      <c r="HB1676" s="8"/>
      <c r="HC1676" s="6"/>
      <c r="HD1676" s="7"/>
      <c r="HE1676" s="7"/>
      <c r="HF1676" s="7"/>
      <c r="HG1676" s="7"/>
      <c r="HH1676" s="8"/>
      <c r="HI1676" s="6"/>
      <c r="HJ1676" s="7"/>
      <c r="HK1676" s="7"/>
      <c r="HL1676" s="7"/>
      <c r="HM1676" s="7"/>
      <c r="HN1676" s="8"/>
      <c r="HO1676" s="6"/>
      <c r="HP1676" s="7"/>
      <c r="HQ1676" s="7"/>
      <c r="HR1676" s="7"/>
      <c r="HS1676" s="7"/>
      <c r="HT1676" s="8"/>
      <c r="HU1676" s="6"/>
      <c r="HV1676" s="7"/>
      <c r="HW1676" s="7"/>
      <c r="HX1676" s="7"/>
      <c r="HY1676" s="7"/>
      <c r="HZ1676" s="8"/>
      <c r="IA1676" s="6"/>
      <c r="IB1676" s="7"/>
      <c r="IC1676" s="7"/>
      <c r="ID1676" s="7"/>
      <c r="IE1676" s="7"/>
      <c r="IF1676" s="8"/>
      <c r="IG1676" s="6"/>
      <c r="IH1676" s="7"/>
      <c r="II1676" s="7"/>
      <c r="IJ1676" s="7"/>
      <c r="IK1676" s="7"/>
      <c r="IL1676" s="8"/>
      <c r="IM1676" s="6"/>
      <c r="IN1676" s="7"/>
      <c r="IO1676" s="7"/>
      <c r="IP1676" s="7"/>
      <c r="IQ1676" s="7"/>
      <c r="IR1676" s="8"/>
      <c r="IS1676" s="6"/>
      <c r="IT1676" s="7"/>
      <c r="IU1676" s="7"/>
      <c r="IV1676" s="7"/>
    </row>
    <row r="1677" customFormat="false" ht="12.75" hidden="false" customHeight="false" outlineLevel="0" collapsed="false">
      <c r="A1677" s="5" t="s">
        <v>1947</v>
      </c>
      <c r="B1677" s="6" t="n">
        <v>37007</v>
      </c>
      <c r="C1677" s="7" t="s">
        <v>774</v>
      </c>
      <c r="D1677" s="7" t="s">
        <v>1588</v>
      </c>
      <c r="E1677" s="7" t="s">
        <v>20</v>
      </c>
      <c r="F1677" s="8" t="s">
        <v>1671</v>
      </c>
      <c r="G1677" s="8" t="n">
        <v>0</v>
      </c>
      <c r="H1677" s="7"/>
      <c r="I1677" s="7"/>
      <c r="J1677" s="7"/>
      <c r="K1677" s="7"/>
      <c r="L1677" s="8"/>
      <c r="M1677" s="6"/>
      <c r="N1677" s="7"/>
      <c r="O1677" s="7"/>
      <c r="P1677" s="7"/>
      <c r="Q1677" s="7"/>
      <c r="R1677" s="8"/>
      <c r="S1677" s="6"/>
      <c r="T1677" s="7"/>
      <c r="U1677" s="7"/>
      <c r="V1677" s="7"/>
      <c r="W1677" s="7"/>
      <c r="X1677" s="8"/>
      <c r="Y1677" s="6"/>
      <c r="Z1677" s="7"/>
      <c r="AA1677" s="7"/>
      <c r="AB1677" s="7"/>
      <c r="AC1677" s="7"/>
      <c r="AD1677" s="8"/>
      <c r="AE1677" s="6"/>
      <c r="AF1677" s="7"/>
      <c r="AG1677" s="7"/>
      <c r="AH1677" s="7"/>
      <c r="AI1677" s="7"/>
      <c r="AJ1677" s="8"/>
      <c r="AK1677" s="6"/>
      <c r="AL1677" s="7"/>
      <c r="AM1677" s="7"/>
      <c r="AN1677" s="7"/>
      <c r="AO1677" s="7"/>
      <c r="AP1677" s="8"/>
      <c r="AQ1677" s="6"/>
      <c r="AR1677" s="7"/>
      <c r="AS1677" s="7"/>
      <c r="AT1677" s="7"/>
      <c r="AU1677" s="7"/>
      <c r="AV1677" s="8"/>
      <c r="AW1677" s="6"/>
      <c r="AX1677" s="7"/>
      <c r="AY1677" s="7"/>
      <c r="AZ1677" s="7"/>
      <c r="BA1677" s="7"/>
      <c r="BB1677" s="8"/>
      <c r="BC1677" s="6"/>
      <c r="BD1677" s="7"/>
      <c r="BE1677" s="7"/>
      <c r="BF1677" s="7"/>
      <c r="BG1677" s="7"/>
      <c r="BH1677" s="8"/>
      <c r="BI1677" s="6"/>
      <c r="BJ1677" s="7"/>
      <c r="BK1677" s="7"/>
      <c r="BL1677" s="7"/>
      <c r="BM1677" s="7"/>
      <c r="BN1677" s="8"/>
      <c r="BO1677" s="6"/>
      <c r="BP1677" s="7"/>
      <c r="BQ1677" s="7"/>
      <c r="BR1677" s="7"/>
      <c r="BS1677" s="7"/>
      <c r="BT1677" s="8"/>
      <c r="BU1677" s="6"/>
      <c r="BV1677" s="7"/>
      <c r="BW1677" s="7"/>
      <c r="BX1677" s="7"/>
      <c r="BY1677" s="7"/>
      <c r="BZ1677" s="8"/>
      <c r="CA1677" s="6"/>
      <c r="CB1677" s="7"/>
      <c r="CC1677" s="7"/>
      <c r="CD1677" s="7"/>
      <c r="CE1677" s="7"/>
      <c r="CF1677" s="8"/>
      <c r="CG1677" s="6"/>
      <c r="CH1677" s="7"/>
      <c r="CI1677" s="7"/>
      <c r="CJ1677" s="7"/>
      <c r="CK1677" s="7"/>
      <c r="CL1677" s="8"/>
      <c r="CM1677" s="6"/>
      <c r="CN1677" s="7"/>
      <c r="CO1677" s="7"/>
      <c r="CP1677" s="7"/>
      <c r="CQ1677" s="7"/>
      <c r="CR1677" s="8"/>
      <c r="CS1677" s="6"/>
      <c r="CT1677" s="7"/>
      <c r="CU1677" s="7"/>
      <c r="CV1677" s="7"/>
      <c r="CW1677" s="7"/>
      <c r="CX1677" s="8"/>
      <c r="CY1677" s="6"/>
      <c r="CZ1677" s="7"/>
      <c r="DA1677" s="7"/>
      <c r="DB1677" s="7"/>
      <c r="DC1677" s="7"/>
      <c r="DD1677" s="8"/>
      <c r="DE1677" s="6"/>
      <c r="DF1677" s="7"/>
      <c r="DG1677" s="7"/>
      <c r="DH1677" s="7"/>
      <c r="DI1677" s="7"/>
      <c r="DJ1677" s="8"/>
      <c r="DK1677" s="6"/>
      <c r="DL1677" s="7"/>
      <c r="DM1677" s="7"/>
      <c r="DN1677" s="7"/>
      <c r="DO1677" s="7"/>
      <c r="DP1677" s="8"/>
      <c r="DQ1677" s="6"/>
      <c r="DR1677" s="7"/>
      <c r="DS1677" s="7"/>
      <c r="DT1677" s="7"/>
      <c r="DU1677" s="7"/>
      <c r="DV1677" s="8"/>
      <c r="DW1677" s="6"/>
      <c r="DX1677" s="7"/>
      <c r="DY1677" s="7"/>
      <c r="DZ1677" s="7"/>
      <c r="EA1677" s="7"/>
      <c r="EB1677" s="8"/>
      <c r="EC1677" s="6"/>
      <c r="ED1677" s="7"/>
      <c r="EE1677" s="7"/>
      <c r="EF1677" s="7"/>
      <c r="EG1677" s="7"/>
      <c r="EH1677" s="8"/>
      <c r="EI1677" s="6"/>
      <c r="EJ1677" s="7"/>
      <c r="EK1677" s="7"/>
      <c r="EL1677" s="7"/>
      <c r="EM1677" s="7"/>
      <c r="EN1677" s="8"/>
      <c r="EO1677" s="6"/>
      <c r="EP1677" s="7"/>
      <c r="EQ1677" s="7"/>
      <c r="ER1677" s="7"/>
      <c r="ES1677" s="7"/>
      <c r="ET1677" s="8"/>
      <c r="EU1677" s="6"/>
      <c r="EV1677" s="7"/>
      <c r="EW1677" s="7"/>
      <c r="EX1677" s="7"/>
      <c r="EY1677" s="7"/>
      <c r="EZ1677" s="8"/>
      <c r="FA1677" s="6"/>
      <c r="FB1677" s="7"/>
      <c r="FC1677" s="7"/>
      <c r="FD1677" s="7"/>
      <c r="FE1677" s="7"/>
      <c r="FF1677" s="8"/>
      <c r="FG1677" s="6"/>
      <c r="FH1677" s="7"/>
      <c r="FI1677" s="7"/>
      <c r="FJ1677" s="7"/>
      <c r="FK1677" s="7"/>
      <c r="FL1677" s="8"/>
      <c r="FM1677" s="6"/>
      <c r="FN1677" s="7"/>
      <c r="FO1677" s="7"/>
      <c r="FP1677" s="7"/>
      <c r="FQ1677" s="7"/>
      <c r="FR1677" s="8"/>
      <c r="FS1677" s="6"/>
      <c r="FT1677" s="7"/>
      <c r="FU1677" s="7"/>
      <c r="FV1677" s="7"/>
      <c r="FW1677" s="7"/>
      <c r="FX1677" s="8"/>
      <c r="FY1677" s="6"/>
      <c r="FZ1677" s="7"/>
      <c r="GA1677" s="7"/>
      <c r="GB1677" s="7"/>
      <c r="GC1677" s="7"/>
      <c r="GD1677" s="8"/>
      <c r="GE1677" s="6"/>
      <c r="GF1677" s="7"/>
      <c r="GG1677" s="7"/>
      <c r="GH1677" s="7"/>
      <c r="GI1677" s="7"/>
      <c r="GJ1677" s="8"/>
      <c r="GK1677" s="6"/>
      <c r="GL1677" s="7"/>
      <c r="GM1677" s="7"/>
      <c r="GN1677" s="7"/>
      <c r="GO1677" s="7"/>
      <c r="GP1677" s="8"/>
      <c r="GQ1677" s="6"/>
      <c r="GR1677" s="7"/>
      <c r="GS1677" s="7"/>
      <c r="GT1677" s="7"/>
      <c r="GU1677" s="7"/>
      <c r="GV1677" s="8"/>
      <c r="GW1677" s="6"/>
      <c r="GX1677" s="7"/>
      <c r="GY1677" s="7"/>
      <c r="GZ1677" s="7"/>
      <c r="HA1677" s="7"/>
      <c r="HB1677" s="8"/>
      <c r="HC1677" s="6"/>
      <c r="HD1677" s="7"/>
      <c r="HE1677" s="7"/>
      <c r="HF1677" s="7"/>
      <c r="HG1677" s="7"/>
      <c r="HH1677" s="8"/>
      <c r="HI1677" s="6"/>
      <c r="HJ1677" s="7"/>
      <c r="HK1677" s="7"/>
      <c r="HL1677" s="7"/>
      <c r="HM1677" s="7"/>
      <c r="HN1677" s="8"/>
      <c r="HO1677" s="6"/>
      <c r="HP1677" s="7"/>
      <c r="HQ1677" s="7"/>
      <c r="HR1677" s="7"/>
      <c r="HS1677" s="7"/>
      <c r="HT1677" s="8"/>
      <c r="HU1677" s="6"/>
      <c r="HV1677" s="7"/>
      <c r="HW1677" s="7"/>
      <c r="HX1677" s="7"/>
      <c r="HY1677" s="7"/>
      <c r="HZ1677" s="8"/>
      <c r="IA1677" s="6"/>
      <c r="IB1677" s="7"/>
      <c r="IC1677" s="7"/>
      <c r="ID1677" s="7"/>
      <c r="IE1677" s="7"/>
      <c r="IF1677" s="8"/>
      <c r="IG1677" s="6"/>
      <c r="IH1677" s="7"/>
      <c r="II1677" s="7"/>
      <c r="IJ1677" s="7"/>
      <c r="IK1677" s="7"/>
      <c r="IL1677" s="8"/>
      <c r="IM1677" s="6"/>
      <c r="IN1677" s="7"/>
      <c r="IO1677" s="7"/>
      <c r="IP1677" s="7"/>
      <c r="IQ1677" s="7"/>
      <c r="IR1677" s="8"/>
      <c r="IS1677" s="6"/>
      <c r="IT1677" s="7"/>
      <c r="IU1677" s="7"/>
      <c r="IV1677" s="7"/>
    </row>
    <row r="1678" customFormat="false" ht="12.75" hidden="false" customHeight="false" outlineLevel="0" collapsed="false">
      <c r="A1678" s="5" t="s">
        <v>1948</v>
      </c>
      <c r="B1678" s="6" t="n">
        <v>37007</v>
      </c>
      <c r="C1678" s="7" t="s">
        <v>1949</v>
      </c>
      <c r="D1678" s="7" t="s">
        <v>1588</v>
      </c>
      <c r="E1678" s="7" t="s">
        <v>20</v>
      </c>
      <c r="F1678" s="8" t="s">
        <v>1280</v>
      </c>
      <c r="G1678" s="8" t="n">
        <v>15300</v>
      </c>
      <c r="H1678" s="7"/>
      <c r="I1678" s="7"/>
      <c r="J1678" s="7"/>
      <c r="K1678" s="7"/>
      <c r="L1678" s="8"/>
      <c r="M1678" s="6"/>
      <c r="N1678" s="7"/>
      <c r="O1678" s="7"/>
      <c r="P1678" s="7"/>
      <c r="Q1678" s="7"/>
      <c r="R1678" s="8"/>
      <c r="S1678" s="6"/>
      <c r="T1678" s="7"/>
      <c r="U1678" s="7"/>
      <c r="V1678" s="7"/>
      <c r="W1678" s="7"/>
      <c r="X1678" s="8"/>
      <c r="Y1678" s="6"/>
      <c r="Z1678" s="7"/>
      <c r="AA1678" s="7"/>
      <c r="AB1678" s="7"/>
      <c r="AC1678" s="7"/>
      <c r="AD1678" s="8"/>
      <c r="AE1678" s="6"/>
      <c r="AF1678" s="7"/>
      <c r="AG1678" s="7"/>
      <c r="AH1678" s="7"/>
      <c r="AI1678" s="7"/>
      <c r="AJ1678" s="8"/>
      <c r="AK1678" s="6"/>
      <c r="AL1678" s="7"/>
      <c r="AM1678" s="7"/>
      <c r="AN1678" s="7"/>
      <c r="AO1678" s="7"/>
      <c r="AP1678" s="8"/>
      <c r="AQ1678" s="6"/>
      <c r="AR1678" s="7"/>
      <c r="AS1678" s="7"/>
      <c r="AT1678" s="7"/>
      <c r="AU1678" s="7"/>
      <c r="AV1678" s="8"/>
      <c r="AW1678" s="6"/>
      <c r="AX1678" s="7"/>
      <c r="AY1678" s="7"/>
      <c r="AZ1678" s="7"/>
      <c r="BA1678" s="7"/>
      <c r="BB1678" s="8"/>
      <c r="BC1678" s="6"/>
      <c r="BD1678" s="7"/>
      <c r="BE1678" s="7"/>
      <c r="BF1678" s="7"/>
      <c r="BG1678" s="7"/>
      <c r="BH1678" s="8"/>
      <c r="BI1678" s="6"/>
      <c r="BJ1678" s="7"/>
      <c r="BK1678" s="7"/>
      <c r="BL1678" s="7"/>
      <c r="BM1678" s="7"/>
      <c r="BN1678" s="8"/>
      <c r="BO1678" s="6"/>
      <c r="BP1678" s="7"/>
      <c r="BQ1678" s="7"/>
      <c r="BR1678" s="7"/>
      <c r="BS1678" s="7"/>
      <c r="BT1678" s="8"/>
      <c r="BU1678" s="6"/>
      <c r="BV1678" s="7"/>
      <c r="BW1678" s="7"/>
      <c r="BX1678" s="7"/>
      <c r="BY1678" s="7"/>
      <c r="BZ1678" s="8"/>
      <c r="CA1678" s="6"/>
      <c r="CB1678" s="7"/>
      <c r="CC1678" s="7"/>
      <c r="CD1678" s="7"/>
      <c r="CE1678" s="7"/>
      <c r="CF1678" s="8"/>
      <c r="CG1678" s="6"/>
      <c r="CH1678" s="7"/>
      <c r="CI1678" s="7"/>
      <c r="CJ1678" s="7"/>
      <c r="CK1678" s="7"/>
      <c r="CL1678" s="8"/>
      <c r="CM1678" s="6"/>
      <c r="CN1678" s="7"/>
      <c r="CO1678" s="7"/>
      <c r="CP1678" s="7"/>
      <c r="CQ1678" s="7"/>
      <c r="CR1678" s="8"/>
      <c r="CS1678" s="6"/>
      <c r="CT1678" s="7"/>
      <c r="CU1678" s="7"/>
      <c r="CV1678" s="7"/>
      <c r="CW1678" s="7"/>
      <c r="CX1678" s="8"/>
      <c r="CY1678" s="6"/>
      <c r="CZ1678" s="7"/>
      <c r="DA1678" s="7"/>
      <c r="DB1678" s="7"/>
      <c r="DC1678" s="7"/>
      <c r="DD1678" s="8"/>
      <c r="DE1678" s="6"/>
      <c r="DF1678" s="7"/>
      <c r="DG1678" s="7"/>
      <c r="DH1678" s="7"/>
      <c r="DI1678" s="7"/>
      <c r="DJ1678" s="8"/>
      <c r="DK1678" s="6"/>
      <c r="DL1678" s="7"/>
      <c r="DM1678" s="7"/>
      <c r="DN1678" s="7"/>
      <c r="DO1678" s="7"/>
      <c r="DP1678" s="8"/>
      <c r="DQ1678" s="6"/>
      <c r="DR1678" s="7"/>
      <c r="DS1678" s="7"/>
      <c r="DT1678" s="7"/>
      <c r="DU1678" s="7"/>
      <c r="DV1678" s="8"/>
      <c r="DW1678" s="6"/>
      <c r="DX1678" s="7"/>
      <c r="DY1678" s="7"/>
      <c r="DZ1678" s="7"/>
      <c r="EA1678" s="7"/>
      <c r="EB1678" s="8"/>
      <c r="EC1678" s="6"/>
      <c r="ED1678" s="7"/>
      <c r="EE1678" s="7"/>
      <c r="EF1678" s="7"/>
      <c r="EG1678" s="7"/>
      <c r="EH1678" s="8"/>
      <c r="EI1678" s="6"/>
      <c r="EJ1678" s="7"/>
      <c r="EK1678" s="7"/>
      <c r="EL1678" s="7"/>
      <c r="EM1678" s="7"/>
      <c r="EN1678" s="8"/>
      <c r="EO1678" s="6"/>
      <c r="EP1678" s="7"/>
      <c r="EQ1678" s="7"/>
      <c r="ER1678" s="7"/>
      <c r="ES1678" s="7"/>
      <c r="ET1678" s="8"/>
      <c r="EU1678" s="6"/>
      <c r="EV1678" s="7"/>
      <c r="EW1678" s="7"/>
      <c r="EX1678" s="7"/>
      <c r="EY1678" s="7"/>
      <c r="EZ1678" s="8"/>
      <c r="FA1678" s="6"/>
      <c r="FB1678" s="7"/>
      <c r="FC1678" s="7"/>
      <c r="FD1678" s="7"/>
      <c r="FE1678" s="7"/>
      <c r="FF1678" s="8"/>
      <c r="FG1678" s="6"/>
      <c r="FH1678" s="7"/>
      <c r="FI1678" s="7"/>
      <c r="FJ1678" s="7"/>
      <c r="FK1678" s="7"/>
      <c r="FL1678" s="8"/>
      <c r="FM1678" s="6"/>
      <c r="FN1678" s="7"/>
      <c r="FO1678" s="7"/>
      <c r="FP1678" s="7"/>
      <c r="FQ1678" s="7"/>
      <c r="FR1678" s="8"/>
      <c r="FS1678" s="6"/>
      <c r="FT1678" s="7"/>
      <c r="FU1678" s="7"/>
      <c r="FV1678" s="7"/>
      <c r="FW1678" s="7"/>
      <c r="FX1678" s="8"/>
      <c r="FY1678" s="6"/>
      <c r="FZ1678" s="7"/>
      <c r="GA1678" s="7"/>
      <c r="GB1678" s="7"/>
      <c r="GC1678" s="7"/>
      <c r="GD1678" s="8"/>
      <c r="GE1678" s="6"/>
      <c r="GF1678" s="7"/>
      <c r="GG1678" s="7"/>
      <c r="GH1678" s="7"/>
      <c r="GI1678" s="7"/>
      <c r="GJ1678" s="8"/>
      <c r="GK1678" s="6"/>
      <c r="GL1678" s="7"/>
      <c r="GM1678" s="7"/>
      <c r="GN1678" s="7"/>
      <c r="GO1678" s="7"/>
      <c r="GP1678" s="8"/>
      <c r="GQ1678" s="6"/>
      <c r="GR1678" s="7"/>
      <c r="GS1678" s="7"/>
      <c r="GT1678" s="7"/>
      <c r="GU1678" s="7"/>
      <c r="GV1678" s="8"/>
      <c r="GW1678" s="6"/>
      <c r="GX1678" s="7"/>
      <c r="GY1678" s="7"/>
      <c r="GZ1678" s="7"/>
      <c r="HA1678" s="7"/>
      <c r="HB1678" s="8"/>
      <c r="HC1678" s="6"/>
      <c r="HD1678" s="7"/>
      <c r="HE1678" s="7"/>
      <c r="HF1678" s="7"/>
      <c r="HG1678" s="7"/>
      <c r="HH1678" s="8"/>
      <c r="HI1678" s="6"/>
      <c r="HJ1678" s="7"/>
      <c r="HK1678" s="7"/>
      <c r="HL1678" s="7"/>
      <c r="HM1678" s="7"/>
      <c r="HN1678" s="8"/>
      <c r="HO1678" s="6"/>
      <c r="HP1678" s="7"/>
      <c r="HQ1678" s="7"/>
      <c r="HR1678" s="7"/>
      <c r="HS1678" s="7"/>
      <c r="HT1678" s="8"/>
      <c r="HU1678" s="6"/>
      <c r="HV1678" s="7"/>
      <c r="HW1678" s="7"/>
      <c r="HX1678" s="7"/>
      <c r="HY1678" s="7"/>
      <c r="HZ1678" s="8"/>
      <c r="IA1678" s="6"/>
      <c r="IB1678" s="7"/>
      <c r="IC1678" s="7"/>
      <c r="ID1678" s="7"/>
      <c r="IE1678" s="7"/>
      <c r="IF1678" s="8"/>
      <c r="IG1678" s="6"/>
      <c r="IH1678" s="7"/>
      <c r="II1678" s="7"/>
      <c r="IJ1678" s="7"/>
      <c r="IK1678" s="7"/>
      <c r="IL1678" s="8"/>
      <c r="IM1678" s="6"/>
      <c r="IN1678" s="7"/>
      <c r="IO1678" s="7"/>
      <c r="IP1678" s="7"/>
      <c r="IQ1678" s="7"/>
      <c r="IR1678" s="8"/>
      <c r="IS1678" s="6"/>
      <c r="IT1678" s="7"/>
      <c r="IU1678" s="7"/>
      <c r="IV1678" s="7"/>
    </row>
    <row r="1679" customFormat="false" ht="12.75" hidden="false" customHeight="false" outlineLevel="0" collapsed="false">
      <c r="A1679" s="5" t="s">
        <v>1950</v>
      </c>
      <c r="B1679" s="6" t="n">
        <v>37007</v>
      </c>
      <c r="C1679" s="7" t="s">
        <v>1890</v>
      </c>
      <c r="D1679" s="7" t="s">
        <v>1588</v>
      </c>
      <c r="E1679" s="7" t="s">
        <v>20</v>
      </c>
      <c r="F1679" s="8" t="s">
        <v>1280</v>
      </c>
      <c r="G1679" s="8" t="n">
        <v>500</v>
      </c>
      <c r="H1679" s="7"/>
      <c r="I1679" s="7"/>
      <c r="J1679" s="7"/>
      <c r="K1679" s="7"/>
      <c r="L1679" s="8"/>
      <c r="M1679" s="6"/>
      <c r="N1679" s="7"/>
      <c r="O1679" s="7"/>
      <c r="P1679" s="7"/>
      <c r="Q1679" s="7"/>
      <c r="R1679" s="8"/>
      <c r="S1679" s="6"/>
      <c r="T1679" s="7"/>
      <c r="U1679" s="7"/>
      <c r="V1679" s="7"/>
      <c r="W1679" s="7"/>
      <c r="X1679" s="8"/>
      <c r="Y1679" s="6"/>
      <c r="Z1679" s="7"/>
      <c r="AA1679" s="7"/>
      <c r="AB1679" s="7"/>
      <c r="AC1679" s="7"/>
      <c r="AD1679" s="8"/>
      <c r="AE1679" s="6"/>
      <c r="AF1679" s="7"/>
      <c r="AG1679" s="7"/>
      <c r="AH1679" s="7"/>
      <c r="AI1679" s="7"/>
      <c r="AJ1679" s="8"/>
      <c r="AK1679" s="6"/>
      <c r="AL1679" s="7"/>
      <c r="AM1679" s="7"/>
      <c r="AN1679" s="7"/>
      <c r="AO1679" s="7"/>
      <c r="AP1679" s="8"/>
      <c r="AQ1679" s="6"/>
      <c r="AR1679" s="7"/>
      <c r="AS1679" s="7"/>
      <c r="AT1679" s="7"/>
      <c r="AU1679" s="7"/>
      <c r="AV1679" s="8"/>
      <c r="AW1679" s="6"/>
      <c r="AX1679" s="7"/>
      <c r="AY1679" s="7"/>
      <c r="AZ1679" s="7"/>
      <c r="BA1679" s="7"/>
      <c r="BB1679" s="8"/>
      <c r="BC1679" s="6"/>
      <c r="BD1679" s="7"/>
      <c r="BE1679" s="7"/>
      <c r="BF1679" s="7"/>
      <c r="BG1679" s="7"/>
      <c r="BH1679" s="8"/>
      <c r="BI1679" s="6"/>
      <c r="BJ1679" s="7"/>
      <c r="BK1679" s="7"/>
      <c r="BL1679" s="7"/>
      <c r="BM1679" s="7"/>
      <c r="BN1679" s="8"/>
      <c r="BO1679" s="6"/>
      <c r="BP1679" s="7"/>
      <c r="BQ1679" s="7"/>
      <c r="BR1679" s="7"/>
      <c r="BS1679" s="7"/>
      <c r="BT1679" s="8"/>
      <c r="BU1679" s="6"/>
      <c r="BV1679" s="7"/>
      <c r="BW1679" s="7"/>
      <c r="BX1679" s="7"/>
      <c r="BY1679" s="7"/>
      <c r="BZ1679" s="8"/>
      <c r="CA1679" s="6"/>
      <c r="CB1679" s="7"/>
      <c r="CC1679" s="7"/>
      <c r="CD1679" s="7"/>
      <c r="CE1679" s="7"/>
      <c r="CF1679" s="8"/>
      <c r="CG1679" s="6"/>
      <c r="CH1679" s="7"/>
      <c r="CI1679" s="7"/>
      <c r="CJ1679" s="7"/>
      <c r="CK1679" s="7"/>
      <c r="CL1679" s="8"/>
      <c r="CM1679" s="6"/>
      <c r="CN1679" s="7"/>
      <c r="CO1679" s="7"/>
      <c r="CP1679" s="7"/>
      <c r="CQ1679" s="7"/>
      <c r="CR1679" s="8"/>
      <c r="CS1679" s="6"/>
      <c r="CT1679" s="7"/>
      <c r="CU1679" s="7"/>
      <c r="CV1679" s="7"/>
      <c r="CW1679" s="7"/>
      <c r="CX1679" s="8"/>
      <c r="CY1679" s="6"/>
      <c r="CZ1679" s="7"/>
      <c r="DA1679" s="7"/>
      <c r="DB1679" s="7"/>
      <c r="DC1679" s="7"/>
      <c r="DD1679" s="8"/>
      <c r="DE1679" s="6"/>
      <c r="DF1679" s="7"/>
      <c r="DG1679" s="7"/>
      <c r="DH1679" s="7"/>
      <c r="DI1679" s="7"/>
      <c r="DJ1679" s="8"/>
      <c r="DK1679" s="6"/>
      <c r="DL1679" s="7"/>
      <c r="DM1679" s="7"/>
      <c r="DN1679" s="7"/>
      <c r="DO1679" s="7"/>
      <c r="DP1679" s="8"/>
      <c r="DQ1679" s="6"/>
      <c r="DR1679" s="7"/>
      <c r="DS1679" s="7"/>
      <c r="DT1679" s="7"/>
      <c r="DU1679" s="7"/>
      <c r="DV1679" s="8"/>
      <c r="DW1679" s="6"/>
      <c r="DX1679" s="7"/>
      <c r="DY1679" s="7"/>
      <c r="DZ1679" s="7"/>
      <c r="EA1679" s="7"/>
      <c r="EB1679" s="8"/>
      <c r="EC1679" s="6"/>
      <c r="ED1679" s="7"/>
      <c r="EE1679" s="7"/>
      <c r="EF1679" s="7"/>
      <c r="EG1679" s="7"/>
      <c r="EH1679" s="8"/>
      <c r="EI1679" s="6"/>
      <c r="EJ1679" s="7"/>
      <c r="EK1679" s="7"/>
      <c r="EL1679" s="7"/>
      <c r="EM1679" s="7"/>
      <c r="EN1679" s="8"/>
      <c r="EO1679" s="6"/>
      <c r="EP1679" s="7"/>
      <c r="EQ1679" s="7"/>
      <c r="ER1679" s="7"/>
      <c r="ES1679" s="7"/>
      <c r="ET1679" s="8"/>
      <c r="EU1679" s="6"/>
      <c r="EV1679" s="7"/>
      <c r="EW1679" s="7"/>
      <c r="EX1679" s="7"/>
      <c r="EY1679" s="7"/>
      <c r="EZ1679" s="8"/>
      <c r="FA1679" s="6"/>
      <c r="FB1679" s="7"/>
      <c r="FC1679" s="7"/>
      <c r="FD1679" s="7"/>
      <c r="FE1679" s="7"/>
      <c r="FF1679" s="8"/>
      <c r="FG1679" s="6"/>
      <c r="FH1679" s="7"/>
      <c r="FI1679" s="7"/>
      <c r="FJ1679" s="7"/>
      <c r="FK1679" s="7"/>
      <c r="FL1679" s="8"/>
      <c r="FM1679" s="6"/>
      <c r="FN1679" s="7"/>
      <c r="FO1679" s="7"/>
      <c r="FP1679" s="7"/>
      <c r="FQ1679" s="7"/>
      <c r="FR1679" s="8"/>
      <c r="FS1679" s="6"/>
      <c r="FT1679" s="7"/>
      <c r="FU1679" s="7"/>
      <c r="FV1679" s="7"/>
      <c r="FW1679" s="7"/>
      <c r="FX1679" s="8"/>
      <c r="FY1679" s="6"/>
      <c r="FZ1679" s="7"/>
      <c r="GA1679" s="7"/>
      <c r="GB1679" s="7"/>
      <c r="GC1679" s="7"/>
      <c r="GD1679" s="8"/>
      <c r="GE1679" s="6"/>
      <c r="GF1679" s="7"/>
      <c r="GG1679" s="7"/>
      <c r="GH1679" s="7"/>
      <c r="GI1679" s="7"/>
      <c r="GJ1679" s="8"/>
      <c r="GK1679" s="6"/>
      <c r="GL1679" s="7"/>
      <c r="GM1679" s="7"/>
      <c r="GN1679" s="7"/>
      <c r="GO1679" s="7"/>
      <c r="GP1679" s="8"/>
      <c r="GQ1679" s="6"/>
      <c r="GR1679" s="7"/>
      <c r="GS1679" s="7"/>
      <c r="GT1679" s="7"/>
      <c r="GU1679" s="7"/>
      <c r="GV1679" s="8"/>
      <c r="GW1679" s="6"/>
      <c r="GX1679" s="7"/>
      <c r="GY1679" s="7"/>
      <c r="GZ1679" s="7"/>
      <c r="HA1679" s="7"/>
      <c r="HB1679" s="8"/>
      <c r="HC1679" s="6"/>
      <c r="HD1679" s="7"/>
      <c r="HE1679" s="7"/>
      <c r="HF1679" s="7"/>
      <c r="HG1679" s="7"/>
      <c r="HH1679" s="8"/>
      <c r="HI1679" s="6"/>
      <c r="HJ1679" s="7"/>
      <c r="HK1679" s="7"/>
      <c r="HL1679" s="7"/>
      <c r="HM1679" s="7"/>
      <c r="HN1679" s="8"/>
      <c r="HO1679" s="6"/>
      <c r="HP1679" s="7"/>
      <c r="HQ1679" s="7"/>
      <c r="HR1679" s="7"/>
      <c r="HS1679" s="7"/>
      <c r="HT1679" s="8"/>
      <c r="HU1679" s="6"/>
      <c r="HV1679" s="7"/>
      <c r="HW1679" s="7"/>
      <c r="HX1679" s="7"/>
      <c r="HY1679" s="7"/>
      <c r="HZ1679" s="8"/>
      <c r="IA1679" s="6"/>
      <c r="IB1679" s="7"/>
      <c r="IC1679" s="7"/>
      <c r="ID1679" s="7"/>
      <c r="IE1679" s="7"/>
      <c r="IF1679" s="8"/>
      <c r="IG1679" s="6"/>
      <c r="IH1679" s="7"/>
      <c r="II1679" s="7"/>
      <c r="IJ1679" s="7"/>
      <c r="IK1679" s="7"/>
      <c r="IL1679" s="8"/>
      <c r="IM1679" s="6"/>
      <c r="IN1679" s="7"/>
      <c r="IO1679" s="7"/>
      <c r="IP1679" s="7"/>
      <c r="IQ1679" s="7"/>
      <c r="IR1679" s="8"/>
      <c r="IS1679" s="6"/>
      <c r="IT1679" s="7"/>
      <c r="IU1679" s="7"/>
      <c r="IV1679" s="7"/>
    </row>
    <row r="1680" customFormat="false" ht="12.75" hidden="false" customHeight="false" outlineLevel="0" collapsed="false">
      <c r="A1680" s="5" t="s">
        <v>1951</v>
      </c>
      <c r="B1680" s="6" t="n">
        <v>37007</v>
      </c>
      <c r="C1680" s="7" t="s">
        <v>1733</v>
      </c>
      <c r="D1680" s="7" t="s">
        <v>1588</v>
      </c>
      <c r="E1680" s="7" t="s">
        <v>20</v>
      </c>
      <c r="F1680" s="8" t="s">
        <v>1098</v>
      </c>
      <c r="G1680" s="8" t="n">
        <v>778</v>
      </c>
      <c r="H1680" s="7"/>
      <c r="I1680" s="7"/>
      <c r="J1680" s="7"/>
      <c r="K1680" s="7"/>
      <c r="L1680" s="8"/>
      <c r="M1680" s="6"/>
      <c r="N1680" s="7"/>
      <c r="O1680" s="7"/>
      <c r="P1680" s="7"/>
      <c r="Q1680" s="7"/>
      <c r="R1680" s="8"/>
      <c r="S1680" s="6"/>
      <c r="T1680" s="7"/>
      <c r="U1680" s="7"/>
      <c r="V1680" s="7"/>
      <c r="W1680" s="7"/>
      <c r="X1680" s="8"/>
      <c r="Y1680" s="6"/>
      <c r="Z1680" s="7"/>
      <c r="AA1680" s="7"/>
      <c r="AB1680" s="7"/>
      <c r="AC1680" s="7"/>
      <c r="AD1680" s="8"/>
      <c r="AE1680" s="6"/>
      <c r="AF1680" s="7"/>
      <c r="AG1680" s="7"/>
      <c r="AH1680" s="7"/>
      <c r="AI1680" s="7"/>
      <c r="AJ1680" s="8"/>
      <c r="AK1680" s="6"/>
      <c r="AL1680" s="7"/>
      <c r="AM1680" s="7"/>
      <c r="AN1680" s="7"/>
      <c r="AO1680" s="7"/>
      <c r="AP1680" s="8"/>
      <c r="AQ1680" s="6"/>
      <c r="AR1680" s="7"/>
      <c r="AS1680" s="7"/>
      <c r="AT1680" s="7"/>
      <c r="AU1680" s="7"/>
      <c r="AV1680" s="8"/>
      <c r="AW1680" s="6"/>
      <c r="AX1680" s="7"/>
      <c r="AY1680" s="7"/>
      <c r="AZ1680" s="7"/>
      <c r="BA1680" s="7"/>
      <c r="BB1680" s="8"/>
      <c r="BC1680" s="6"/>
      <c r="BD1680" s="7"/>
      <c r="BE1680" s="7"/>
      <c r="BF1680" s="7"/>
      <c r="BG1680" s="7"/>
      <c r="BH1680" s="8"/>
      <c r="BI1680" s="6"/>
      <c r="BJ1680" s="7"/>
      <c r="BK1680" s="7"/>
      <c r="BL1680" s="7"/>
      <c r="BM1680" s="7"/>
      <c r="BN1680" s="8"/>
      <c r="BO1680" s="6"/>
      <c r="BP1680" s="7"/>
      <c r="BQ1680" s="7"/>
      <c r="BR1680" s="7"/>
      <c r="BS1680" s="7"/>
      <c r="BT1680" s="8"/>
      <c r="BU1680" s="6"/>
      <c r="BV1680" s="7"/>
      <c r="BW1680" s="7"/>
      <c r="BX1680" s="7"/>
      <c r="BY1680" s="7"/>
      <c r="BZ1680" s="8"/>
      <c r="CA1680" s="6"/>
      <c r="CB1680" s="7"/>
      <c r="CC1680" s="7"/>
      <c r="CD1680" s="7"/>
      <c r="CE1680" s="7"/>
      <c r="CF1680" s="8"/>
      <c r="CG1680" s="6"/>
      <c r="CH1680" s="7"/>
      <c r="CI1680" s="7"/>
      <c r="CJ1680" s="7"/>
      <c r="CK1680" s="7"/>
      <c r="CL1680" s="8"/>
      <c r="CM1680" s="6"/>
      <c r="CN1680" s="7"/>
      <c r="CO1680" s="7"/>
      <c r="CP1680" s="7"/>
      <c r="CQ1680" s="7"/>
      <c r="CR1680" s="8"/>
      <c r="CS1680" s="6"/>
      <c r="CT1680" s="7"/>
      <c r="CU1680" s="7"/>
      <c r="CV1680" s="7"/>
      <c r="CW1680" s="7"/>
      <c r="CX1680" s="8"/>
      <c r="CY1680" s="6"/>
      <c r="CZ1680" s="7"/>
      <c r="DA1680" s="7"/>
      <c r="DB1680" s="7"/>
      <c r="DC1680" s="7"/>
      <c r="DD1680" s="8"/>
      <c r="DE1680" s="6"/>
      <c r="DF1680" s="7"/>
      <c r="DG1680" s="7"/>
      <c r="DH1680" s="7"/>
      <c r="DI1680" s="7"/>
      <c r="DJ1680" s="8"/>
      <c r="DK1680" s="6"/>
      <c r="DL1680" s="7"/>
      <c r="DM1680" s="7"/>
      <c r="DN1680" s="7"/>
      <c r="DO1680" s="7"/>
      <c r="DP1680" s="8"/>
      <c r="DQ1680" s="6"/>
      <c r="DR1680" s="7"/>
      <c r="DS1680" s="7"/>
      <c r="DT1680" s="7"/>
      <c r="DU1680" s="7"/>
      <c r="DV1680" s="8"/>
      <c r="DW1680" s="6"/>
      <c r="DX1680" s="7"/>
      <c r="DY1680" s="7"/>
      <c r="DZ1680" s="7"/>
      <c r="EA1680" s="7"/>
      <c r="EB1680" s="8"/>
      <c r="EC1680" s="6"/>
      <c r="ED1680" s="7"/>
      <c r="EE1680" s="7"/>
      <c r="EF1680" s="7"/>
      <c r="EG1680" s="7"/>
      <c r="EH1680" s="8"/>
      <c r="EI1680" s="6"/>
      <c r="EJ1680" s="7"/>
      <c r="EK1680" s="7"/>
      <c r="EL1680" s="7"/>
      <c r="EM1680" s="7"/>
      <c r="EN1680" s="8"/>
      <c r="EO1680" s="6"/>
      <c r="EP1680" s="7"/>
      <c r="EQ1680" s="7"/>
      <c r="ER1680" s="7"/>
      <c r="ES1680" s="7"/>
      <c r="ET1680" s="8"/>
      <c r="EU1680" s="6"/>
      <c r="EV1680" s="7"/>
      <c r="EW1680" s="7"/>
      <c r="EX1680" s="7"/>
      <c r="EY1680" s="7"/>
      <c r="EZ1680" s="8"/>
      <c r="FA1680" s="6"/>
      <c r="FB1680" s="7"/>
      <c r="FC1680" s="7"/>
      <c r="FD1680" s="7"/>
      <c r="FE1680" s="7"/>
      <c r="FF1680" s="8"/>
      <c r="FG1680" s="6"/>
      <c r="FH1680" s="7"/>
      <c r="FI1680" s="7"/>
      <c r="FJ1680" s="7"/>
      <c r="FK1680" s="7"/>
      <c r="FL1680" s="8"/>
      <c r="FM1680" s="6"/>
      <c r="FN1680" s="7"/>
      <c r="FO1680" s="7"/>
      <c r="FP1680" s="7"/>
      <c r="FQ1680" s="7"/>
      <c r="FR1680" s="8"/>
      <c r="FS1680" s="6"/>
      <c r="FT1680" s="7"/>
      <c r="FU1680" s="7"/>
      <c r="FV1680" s="7"/>
      <c r="FW1680" s="7"/>
      <c r="FX1680" s="8"/>
      <c r="FY1680" s="6"/>
      <c r="FZ1680" s="7"/>
      <c r="GA1680" s="7"/>
      <c r="GB1680" s="7"/>
      <c r="GC1680" s="7"/>
      <c r="GD1680" s="8"/>
      <c r="GE1680" s="6"/>
      <c r="GF1680" s="7"/>
      <c r="GG1680" s="7"/>
      <c r="GH1680" s="7"/>
      <c r="GI1680" s="7"/>
      <c r="GJ1680" s="8"/>
      <c r="GK1680" s="6"/>
      <c r="GL1680" s="7"/>
      <c r="GM1680" s="7"/>
      <c r="GN1680" s="7"/>
      <c r="GO1680" s="7"/>
      <c r="GP1680" s="8"/>
      <c r="GQ1680" s="6"/>
      <c r="GR1680" s="7"/>
      <c r="GS1680" s="7"/>
      <c r="GT1680" s="7"/>
      <c r="GU1680" s="7"/>
      <c r="GV1680" s="8"/>
      <c r="GW1680" s="6"/>
      <c r="GX1680" s="7"/>
      <c r="GY1680" s="7"/>
      <c r="GZ1680" s="7"/>
      <c r="HA1680" s="7"/>
      <c r="HB1680" s="8"/>
      <c r="HC1680" s="6"/>
      <c r="HD1680" s="7"/>
      <c r="HE1680" s="7"/>
      <c r="HF1680" s="7"/>
      <c r="HG1680" s="7"/>
      <c r="HH1680" s="8"/>
      <c r="HI1680" s="6"/>
      <c r="HJ1680" s="7"/>
      <c r="HK1680" s="7"/>
      <c r="HL1680" s="7"/>
      <c r="HM1680" s="7"/>
      <c r="HN1680" s="8"/>
      <c r="HO1680" s="6"/>
      <c r="HP1680" s="7"/>
      <c r="HQ1680" s="7"/>
      <c r="HR1680" s="7"/>
      <c r="HS1680" s="7"/>
      <c r="HT1680" s="8"/>
      <c r="HU1680" s="6"/>
      <c r="HV1680" s="7"/>
      <c r="HW1680" s="7"/>
      <c r="HX1680" s="7"/>
      <c r="HY1680" s="7"/>
      <c r="HZ1680" s="8"/>
      <c r="IA1680" s="6"/>
      <c r="IB1680" s="7"/>
      <c r="IC1680" s="7"/>
      <c r="ID1680" s="7"/>
      <c r="IE1680" s="7"/>
      <c r="IF1680" s="8"/>
      <c r="IG1680" s="6"/>
      <c r="IH1680" s="7"/>
      <c r="II1680" s="7"/>
      <c r="IJ1680" s="7"/>
      <c r="IK1680" s="7"/>
      <c r="IL1680" s="8"/>
      <c r="IM1680" s="6"/>
      <c r="IN1680" s="7"/>
      <c r="IO1680" s="7"/>
      <c r="IP1680" s="7"/>
      <c r="IQ1680" s="7"/>
      <c r="IR1680" s="8"/>
      <c r="IS1680" s="6"/>
      <c r="IT1680" s="7"/>
      <c r="IU1680" s="7"/>
      <c r="IV1680" s="7"/>
    </row>
    <row r="1681" customFormat="false" ht="12.75" hidden="false" customHeight="false" outlineLevel="0" collapsed="false">
      <c r="A1681" s="5" t="s">
        <v>1952</v>
      </c>
      <c r="B1681" s="6" t="n">
        <v>37007</v>
      </c>
      <c r="C1681" s="7" t="s">
        <v>1733</v>
      </c>
      <c r="D1681" s="7" t="s">
        <v>1588</v>
      </c>
      <c r="E1681" s="7" t="s">
        <v>20</v>
      </c>
      <c r="F1681" s="8" t="s">
        <v>1098</v>
      </c>
      <c r="G1681" s="8" t="n">
        <v>100</v>
      </c>
      <c r="H1681" s="7"/>
      <c r="I1681" s="7"/>
      <c r="J1681" s="7"/>
      <c r="K1681" s="7"/>
      <c r="L1681" s="8"/>
      <c r="M1681" s="6"/>
      <c r="N1681" s="7"/>
      <c r="O1681" s="7"/>
      <c r="P1681" s="7"/>
      <c r="Q1681" s="7"/>
      <c r="R1681" s="8"/>
      <c r="S1681" s="6"/>
      <c r="T1681" s="7"/>
      <c r="U1681" s="7"/>
      <c r="V1681" s="7"/>
      <c r="W1681" s="7"/>
      <c r="X1681" s="8"/>
      <c r="Y1681" s="6"/>
      <c r="Z1681" s="7"/>
      <c r="AA1681" s="7"/>
      <c r="AB1681" s="7"/>
      <c r="AC1681" s="7"/>
      <c r="AD1681" s="8"/>
      <c r="AE1681" s="6"/>
      <c r="AF1681" s="7"/>
      <c r="AG1681" s="7"/>
      <c r="AH1681" s="7"/>
      <c r="AI1681" s="7"/>
      <c r="AJ1681" s="8"/>
      <c r="AK1681" s="6"/>
      <c r="AL1681" s="7"/>
      <c r="AM1681" s="7"/>
      <c r="AN1681" s="7"/>
      <c r="AO1681" s="7"/>
      <c r="AP1681" s="8"/>
      <c r="AQ1681" s="6"/>
      <c r="AR1681" s="7"/>
      <c r="AS1681" s="7"/>
      <c r="AT1681" s="7"/>
      <c r="AU1681" s="7"/>
      <c r="AV1681" s="8"/>
      <c r="AW1681" s="6"/>
      <c r="AX1681" s="7"/>
      <c r="AY1681" s="7"/>
      <c r="AZ1681" s="7"/>
      <c r="BA1681" s="7"/>
      <c r="BB1681" s="8"/>
      <c r="BC1681" s="6"/>
      <c r="BD1681" s="7"/>
      <c r="BE1681" s="7"/>
      <c r="BF1681" s="7"/>
      <c r="BG1681" s="7"/>
      <c r="BH1681" s="8"/>
      <c r="BI1681" s="6"/>
      <c r="BJ1681" s="7"/>
      <c r="BK1681" s="7"/>
      <c r="BL1681" s="7"/>
      <c r="BM1681" s="7"/>
      <c r="BN1681" s="8"/>
      <c r="BO1681" s="6"/>
      <c r="BP1681" s="7"/>
      <c r="BQ1681" s="7"/>
      <c r="BR1681" s="7"/>
      <c r="BS1681" s="7"/>
      <c r="BT1681" s="8"/>
      <c r="BU1681" s="6"/>
      <c r="BV1681" s="7"/>
      <c r="BW1681" s="7"/>
      <c r="BX1681" s="7"/>
      <c r="BY1681" s="7"/>
      <c r="BZ1681" s="8"/>
      <c r="CA1681" s="6"/>
      <c r="CB1681" s="7"/>
      <c r="CC1681" s="7"/>
      <c r="CD1681" s="7"/>
      <c r="CE1681" s="7"/>
      <c r="CF1681" s="8"/>
      <c r="CG1681" s="6"/>
      <c r="CH1681" s="7"/>
      <c r="CI1681" s="7"/>
      <c r="CJ1681" s="7"/>
      <c r="CK1681" s="7"/>
      <c r="CL1681" s="8"/>
      <c r="CM1681" s="6"/>
      <c r="CN1681" s="7"/>
      <c r="CO1681" s="7"/>
      <c r="CP1681" s="7"/>
      <c r="CQ1681" s="7"/>
      <c r="CR1681" s="8"/>
      <c r="CS1681" s="6"/>
      <c r="CT1681" s="7"/>
      <c r="CU1681" s="7"/>
      <c r="CV1681" s="7"/>
      <c r="CW1681" s="7"/>
      <c r="CX1681" s="8"/>
      <c r="CY1681" s="6"/>
      <c r="CZ1681" s="7"/>
      <c r="DA1681" s="7"/>
      <c r="DB1681" s="7"/>
      <c r="DC1681" s="7"/>
      <c r="DD1681" s="8"/>
      <c r="DE1681" s="6"/>
      <c r="DF1681" s="7"/>
      <c r="DG1681" s="7"/>
      <c r="DH1681" s="7"/>
      <c r="DI1681" s="7"/>
      <c r="DJ1681" s="8"/>
      <c r="DK1681" s="6"/>
      <c r="DL1681" s="7"/>
      <c r="DM1681" s="7"/>
      <c r="DN1681" s="7"/>
      <c r="DO1681" s="7"/>
      <c r="DP1681" s="8"/>
      <c r="DQ1681" s="6"/>
      <c r="DR1681" s="7"/>
      <c r="DS1681" s="7"/>
      <c r="DT1681" s="7"/>
      <c r="DU1681" s="7"/>
      <c r="DV1681" s="8"/>
      <c r="DW1681" s="6"/>
      <c r="DX1681" s="7"/>
      <c r="DY1681" s="7"/>
      <c r="DZ1681" s="7"/>
      <c r="EA1681" s="7"/>
      <c r="EB1681" s="8"/>
      <c r="EC1681" s="6"/>
      <c r="ED1681" s="7"/>
      <c r="EE1681" s="7"/>
      <c r="EF1681" s="7"/>
      <c r="EG1681" s="7"/>
      <c r="EH1681" s="8"/>
      <c r="EI1681" s="6"/>
      <c r="EJ1681" s="7"/>
      <c r="EK1681" s="7"/>
      <c r="EL1681" s="7"/>
      <c r="EM1681" s="7"/>
      <c r="EN1681" s="8"/>
      <c r="EO1681" s="6"/>
      <c r="EP1681" s="7"/>
      <c r="EQ1681" s="7"/>
      <c r="ER1681" s="7"/>
      <c r="ES1681" s="7"/>
      <c r="ET1681" s="8"/>
      <c r="EU1681" s="6"/>
      <c r="EV1681" s="7"/>
      <c r="EW1681" s="7"/>
      <c r="EX1681" s="7"/>
      <c r="EY1681" s="7"/>
      <c r="EZ1681" s="8"/>
      <c r="FA1681" s="6"/>
      <c r="FB1681" s="7"/>
      <c r="FC1681" s="7"/>
      <c r="FD1681" s="7"/>
      <c r="FE1681" s="7"/>
      <c r="FF1681" s="8"/>
      <c r="FG1681" s="6"/>
      <c r="FH1681" s="7"/>
      <c r="FI1681" s="7"/>
      <c r="FJ1681" s="7"/>
      <c r="FK1681" s="7"/>
      <c r="FL1681" s="8"/>
      <c r="FM1681" s="6"/>
      <c r="FN1681" s="7"/>
      <c r="FO1681" s="7"/>
      <c r="FP1681" s="7"/>
      <c r="FQ1681" s="7"/>
      <c r="FR1681" s="8"/>
      <c r="FS1681" s="6"/>
      <c r="FT1681" s="7"/>
      <c r="FU1681" s="7"/>
      <c r="FV1681" s="7"/>
      <c r="FW1681" s="7"/>
      <c r="FX1681" s="8"/>
      <c r="FY1681" s="6"/>
      <c r="FZ1681" s="7"/>
      <c r="GA1681" s="7"/>
      <c r="GB1681" s="7"/>
      <c r="GC1681" s="7"/>
      <c r="GD1681" s="8"/>
      <c r="GE1681" s="6"/>
      <c r="GF1681" s="7"/>
      <c r="GG1681" s="7"/>
      <c r="GH1681" s="7"/>
      <c r="GI1681" s="7"/>
      <c r="GJ1681" s="8"/>
      <c r="GK1681" s="6"/>
      <c r="GL1681" s="7"/>
      <c r="GM1681" s="7"/>
      <c r="GN1681" s="7"/>
      <c r="GO1681" s="7"/>
      <c r="GP1681" s="8"/>
      <c r="GQ1681" s="6"/>
      <c r="GR1681" s="7"/>
      <c r="GS1681" s="7"/>
      <c r="GT1681" s="7"/>
      <c r="GU1681" s="7"/>
      <c r="GV1681" s="8"/>
      <c r="GW1681" s="6"/>
      <c r="GX1681" s="7"/>
      <c r="GY1681" s="7"/>
      <c r="GZ1681" s="7"/>
      <c r="HA1681" s="7"/>
      <c r="HB1681" s="8"/>
      <c r="HC1681" s="6"/>
      <c r="HD1681" s="7"/>
      <c r="HE1681" s="7"/>
      <c r="HF1681" s="7"/>
      <c r="HG1681" s="7"/>
      <c r="HH1681" s="8"/>
      <c r="HI1681" s="6"/>
      <c r="HJ1681" s="7"/>
      <c r="HK1681" s="7"/>
      <c r="HL1681" s="7"/>
      <c r="HM1681" s="7"/>
      <c r="HN1681" s="8"/>
      <c r="HO1681" s="6"/>
      <c r="HP1681" s="7"/>
      <c r="HQ1681" s="7"/>
      <c r="HR1681" s="7"/>
      <c r="HS1681" s="7"/>
      <c r="HT1681" s="8"/>
      <c r="HU1681" s="6"/>
      <c r="HV1681" s="7"/>
      <c r="HW1681" s="7"/>
      <c r="HX1681" s="7"/>
      <c r="HY1681" s="7"/>
      <c r="HZ1681" s="8"/>
      <c r="IA1681" s="6"/>
      <c r="IB1681" s="7"/>
      <c r="IC1681" s="7"/>
      <c r="ID1681" s="7"/>
      <c r="IE1681" s="7"/>
      <c r="IF1681" s="8"/>
      <c r="IG1681" s="6"/>
      <c r="IH1681" s="7"/>
      <c r="II1681" s="7"/>
      <c r="IJ1681" s="7"/>
      <c r="IK1681" s="7"/>
      <c r="IL1681" s="8"/>
      <c r="IM1681" s="6"/>
      <c r="IN1681" s="7"/>
      <c r="IO1681" s="7"/>
      <c r="IP1681" s="7"/>
      <c r="IQ1681" s="7"/>
      <c r="IR1681" s="8"/>
      <c r="IS1681" s="6"/>
      <c r="IT1681" s="7"/>
      <c r="IU1681" s="7"/>
      <c r="IV1681" s="7"/>
    </row>
    <row r="1682" customFormat="false" ht="12.75" hidden="false" customHeight="false" outlineLevel="0" collapsed="false">
      <c r="A1682" s="5" t="s">
        <v>1953</v>
      </c>
      <c r="B1682" s="6" t="n">
        <v>37007</v>
      </c>
      <c r="C1682" s="7" t="s">
        <v>774</v>
      </c>
      <c r="D1682" s="7" t="s">
        <v>1588</v>
      </c>
      <c r="E1682" s="7" t="s">
        <v>20</v>
      </c>
      <c r="F1682" s="8" t="s">
        <v>1954</v>
      </c>
      <c r="G1682" s="8" t="n">
        <v>10210</v>
      </c>
      <c r="H1682" s="7"/>
      <c r="I1682" s="7"/>
      <c r="J1682" s="7"/>
      <c r="K1682" s="7"/>
      <c r="L1682" s="8"/>
      <c r="M1682" s="6"/>
      <c r="N1682" s="7"/>
      <c r="O1682" s="7"/>
      <c r="P1682" s="7"/>
      <c r="Q1682" s="7"/>
      <c r="R1682" s="8"/>
      <c r="S1682" s="6"/>
      <c r="T1682" s="7"/>
      <c r="U1682" s="7"/>
      <c r="V1682" s="7"/>
      <c r="W1682" s="7"/>
      <c r="X1682" s="8"/>
      <c r="Y1682" s="6"/>
      <c r="Z1682" s="7"/>
      <c r="AA1682" s="7"/>
      <c r="AB1682" s="7"/>
      <c r="AC1682" s="7"/>
      <c r="AD1682" s="8"/>
      <c r="AE1682" s="6"/>
      <c r="AF1682" s="7"/>
      <c r="AG1682" s="7"/>
      <c r="AH1682" s="7"/>
      <c r="AI1682" s="7"/>
      <c r="AJ1682" s="8"/>
      <c r="AK1682" s="6"/>
      <c r="AL1682" s="7"/>
      <c r="AM1682" s="7"/>
      <c r="AN1682" s="7"/>
      <c r="AO1682" s="7"/>
      <c r="AP1682" s="8"/>
      <c r="AQ1682" s="6"/>
      <c r="AR1682" s="7"/>
      <c r="AS1682" s="7"/>
      <c r="AT1682" s="7"/>
      <c r="AU1682" s="7"/>
      <c r="AV1682" s="8"/>
      <c r="AW1682" s="6"/>
      <c r="AX1682" s="7"/>
      <c r="AY1682" s="7"/>
      <c r="AZ1682" s="7"/>
      <c r="BA1682" s="7"/>
      <c r="BB1682" s="8"/>
      <c r="BC1682" s="6"/>
      <c r="BD1682" s="7"/>
      <c r="BE1682" s="7"/>
      <c r="BF1682" s="7"/>
      <c r="BG1682" s="7"/>
      <c r="BH1682" s="8"/>
      <c r="BI1682" s="6"/>
      <c r="BJ1682" s="7"/>
      <c r="BK1682" s="7"/>
      <c r="BL1682" s="7"/>
      <c r="BM1682" s="7"/>
      <c r="BN1682" s="8"/>
      <c r="BO1682" s="6"/>
      <c r="BP1682" s="7"/>
      <c r="BQ1682" s="7"/>
      <c r="BR1682" s="7"/>
      <c r="BS1682" s="7"/>
      <c r="BT1682" s="8"/>
      <c r="BU1682" s="6"/>
      <c r="BV1682" s="7"/>
      <c r="BW1682" s="7"/>
      <c r="BX1682" s="7"/>
      <c r="BY1682" s="7"/>
      <c r="BZ1682" s="8"/>
      <c r="CA1682" s="6"/>
      <c r="CB1682" s="7"/>
      <c r="CC1682" s="7"/>
      <c r="CD1682" s="7"/>
      <c r="CE1682" s="7"/>
      <c r="CF1682" s="8"/>
      <c r="CG1682" s="6"/>
      <c r="CH1682" s="7"/>
      <c r="CI1682" s="7"/>
      <c r="CJ1682" s="7"/>
      <c r="CK1682" s="7"/>
      <c r="CL1682" s="8"/>
      <c r="CM1682" s="6"/>
      <c r="CN1682" s="7"/>
      <c r="CO1682" s="7"/>
      <c r="CP1682" s="7"/>
      <c r="CQ1682" s="7"/>
      <c r="CR1682" s="8"/>
      <c r="CS1682" s="6"/>
      <c r="CT1682" s="7"/>
      <c r="CU1682" s="7"/>
      <c r="CV1682" s="7"/>
      <c r="CW1682" s="7"/>
      <c r="CX1682" s="8"/>
      <c r="CY1682" s="6"/>
      <c r="CZ1682" s="7"/>
      <c r="DA1682" s="7"/>
      <c r="DB1682" s="7"/>
      <c r="DC1682" s="7"/>
      <c r="DD1682" s="8"/>
      <c r="DE1682" s="6"/>
      <c r="DF1682" s="7"/>
      <c r="DG1682" s="7"/>
      <c r="DH1682" s="7"/>
      <c r="DI1682" s="7"/>
      <c r="DJ1682" s="8"/>
      <c r="DK1682" s="6"/>
      <c r="DL1682" s="7"/>
      <c r="DM1682" s="7"/>
      <c r="DN1682" s="7"/>
      <c r="DO1682" s="7"/>
      <c r="DP1682" s="8"/>
      <c r="DQ1682" s="6"/>
      <c r="DR1682" s="7"/>
      <c r="DS1682" s="7"/>
      <c r="DT1682" s="7"/>
      <c r="DU1682" s="7"/>
      <c r="DV1682" s="8"/>
      <c r="DW1682" s="6"/>
      <c r="DX1682" s="7"/>
      <c r="DY1682" s="7"/>
      <c r="DZ1682" s="7"/>
      <c r="EA1682" s="7"/>
      <c r="EB1682" s="8"/>
      <c r="EC1682" s="6"/>
      <c r="ED1682" s="7"/>
      <c r="EE1682" s="7"/>
      <c r="EF1682" s="7"/>
      <c r="EG1682" s="7"/>
      <c r="EH1682" s="8"/>
      <c r="EI1682" s="6"/>
      <c r="EJ1682" s="7"/>
      <c r="EK1682" s="7"/>
      <c r="EL1682" s="7"/>
      <c r="EM1682" s="7"/>
      <c r="EN1682" s="8"/>
      <c r="EO1682" s="6"/>
      <c r="EP1682" s="7"/>
      <c r="EQ1682" s="7"/>
      <c r="ER1682" s="7"/>
      <c r="ES1682" s="7"/>
      <c r="ET1682" s="8"/>
      <c r="EU1682" s="6"/>
      <c r="EV1682" s="7"/>
      <c r="EW1682" s="7"/>
      <c r="EX1682" s="7"/>
      <c r="EY1682" s="7"/>
      <c r="EZ1682" s="8"/>
      <c r="FA1682" s="6"/>
      <c r="FB1682" s="7"/>
      <c r="FC1682" s="7"/>
      <c r="FD1682" s="7"/>
      <c r="FE1682" s="7"/>
      <c r="FF1682" s="8"/>
      <c r="FG1682" s="6"/>
      <c r="FH1682" s="7"/>
      <c r="FI1682" s="7"/>
      <c r="FJ1682" s="7"/>
      <c r="FK1682" s="7"/>
      <c r="FL1682" s="8"/>
      <c r="FM1682" s="6"/>
      <c r="FN1682" s="7"/>
      <c r="FO1682" s="7"/>
      <c r="FP1682" s="7"/>
      <c r="FQ1682" s="7"/>
      <c r="FR1682" s="8"/>
      <c r="FS1682" s="6"/>
      <c r="FT1682" s="7"/>
      <c r="FU1682" s="7"/>
      <c r="FV1682" s="7"/>
      <c r="FW1682" s="7"/>
      <c r="FX1682" s="8"/>
      <c r="FY1682" s="6"/>
      <c r="FZ1682" s="7"/>
      <c r="GA1682" s="7"/>
      <c r="GB1682" s="7"/>
      <c r="GC1682" s="7"/>
      <c r="GD1682" s="8"/>
      <c r="GE1682" s="6"/>
      <c r="GF1682" s="7"/>
      <c r="GG1682" s="7"/>
      <c r="GH1682" s="7"/>
      <c r="GI1682" s="7"/>
      <c r="GJ1682" s="8"/>
      <c r="GK1682" s="6"/>
      <c r="GL1682" s="7"/>
      <c r="GM1682" s="7"/>
      <c r="GN1682" s="7"/>
      <c r="GO1682" s="7"/>
      <c r="GP1682" s="8"/>
      <c r="GQ1682" s="6"/>
      <c r="GR1682" s="7"/>
      <c r="GS1682" s="7"/>
      <c r="GT1682" s="7"/>
      <c r="GU1682" s="7"/>
      <c r="GV1682" s="8"/>
      <c r="GW1682" s="6"/>
      <c r="GX1682" s="7"/>
      <c r="GY1682" s="7"/>
      <c r="GZ1682" s="7"/>
      <c r="HA1682" s="7"/>
      <c r="HB1682" s="8"/>
      <c r="HC1682" s="6"/>
      <c r="HD1682" s="7"/>
      <c r="HE1682" s="7"/>
      <c r="HF1682" s="7"/>
      <c r="HG1682" s="7"/>
      <c r="HH1682" s="8"/>
      <c r="HI1682" s="6"/>
      <c r="HJ1682" s="7"/>
      <c r="HK1682" s="7"/>
      <c r="HL1682" s="7"/>
      <c r="HM1682" s="7"/>
      <c r="HN1682" s="8"/>
      <c r="HO1682" s="6"/>
      <c r="HP1682" s="7"/>
      <c r="HQ1682" s="7"/>
      <c r="HR1682" s="7"/>
      <c r="HS1682" s="7"/>
      <c r="HT1682" s="8"/>
      <c r="HU1682" s="6"/>
      <c r="HV1682" s="7"/>
      <c r="HW1682" s="7"/>
      <c r="HX1682" s="7"/>
      <c r="HY1682" s="7"/>
      <c r="HZ1682" s="8"/>
      <c r="IA1682" s="6"/>
      <c r="IB1682" s="7"/>
      <c r="IC1682" s="7"/>
      <c r="ID1682" s="7"/>
      <c r="IE1682" s="7"/>
      <c r="IF1682" s="8"/>
      <c r="IG1682" s="6"/>
      <c r="IH1682" s="7"/>
      <c r="II1682" s="7"/>
      <c r="IJ1682" s="7"/>
      <c r="IK1682" s="7"/>
      <c r="IL1682" s="8"/>
      <c r="IM1682" s="6"/>
      <c r="IN1682" s="7"/>
      <c r="IO1682" s="7"/>
      <c r="IP1682" s="7"/>
      <c r="IQ1682" s="7"/>
      <c r="IR1682" s="8"/>
      <c r="IS1682" s="6"/>
      <c r="IT1682" s="7"/>
      <c r="IU1682" s="7"/>
      <c r="IV1682" s="7"/>
    </row>
    <row r="1683" customFormat="false" ht="12.75" hidden="false" customHeight="false" outlineLevel="0" collapsed="false">
      <c r="A1683" s="5" t="s">
        <v>1955</v>
      </c>
      <c r="B1683" s="6" t="n">
        <v>37007</v>
      </c>
      <c r="C1683" s="7" t="s">
        <v>243</v>
      </c>
      <c r="D1683" s="7" t="s">
        <v>1588</v>
      </c>
      <c r="E1683" s="7" t="s">
        <v>20</v>
      </c>
      <c r="F1683" s="8" t="s">
        <v>1631</v>
      </c>
      <c r="G1683" s="8" t="n">
        <v>1521</v>
      </c>
      <c r="H1683" s="7"/>
      <c r="I1683" s="7"/>
      <c r="J1683" s="7"/>
      <c r="K1683" s="7"/>
      <c r="L1683" s="8"/>
      <c r="M1683" s="6"/>
      <c r="N1683" s="7"/>
      <c r="O1683" s="7"/>
      <c r="P1683" s="7"/>
      <c r="Q1683" s="7"/>
      <c r="R1683" s="8"/>
      <c r="S1683" s="6"/>
      <c r="T1683" s="7"/>
      <c r="U1683" s="7"/>
      <c r="V1683" s="7"/>
      <c r="W1683" s="7"/>
      <c r="X1683" s="8"/>
      <c r="Y1683" s="6"/>
      <c r="Z1683" s="7"/>
      <c r="AA1683" s="7"/>
      <c r="AB1683" s="7"/>
      <c r="AC1683" s="7"/>
      <c r="AD1683" s="8"/>
      <c r="AE1683" s="6"/>
      <c r="AF1683" s="7"/>
      <c r="AG1683" s="7"/>
      <c r="AH1683" s="7"/>
      <c r="AI1683" s="7"/>
      <c r="AJ1683" s="8"/>
      <c r="AK1683" s="6"/>
      <c r="AL1683" s="7"/>
      <c r="AM1683" s="7"/>
      <c r="AN1683" s="7"/>
      <c r="AO1683" s="7"/>
      <c r="AP1683" s="8"/>
      <c r="AQ1683" s="6"/>
      <c r="AR1683" s="7"/>
      <c r="AS1683" s="7"/>
      <c r="AT1683" s="7"/>
      <c r="AU1683" s="7"/>
      <c r="AV1683" s="8"/>
      <c r="AW1683" s="6"/>
      <c r="AX1683" s="7"/>
      <c r="AY1683" s="7"/>
      <c r="AZ1683" s="7"/>
      <c r="BA1683" s="7"/>
      <c r="BB1683" s="8"/>
      <c r="BC1683" s="6"/>
      <c r="BD1683" s="7"/>
      <c r="BE1683" s="7"/>
      <c r="BF1683" s="7"/>
      <c r="BG1683" s="7"/>
      <c r="BH1683" s="8"/>
      <c r="BI1683" s="6"/>
      <c r="BJ1683" s="7"/>
      <c r="BK1683" s="7"/>
      <c r="BL1683" s="7"/>
      <c r="BM1683" s="7"/>
      <c r="BN1683" s="8"/>
      <c r="BO1683" s="6"/>
      <c r="BP1683" s="7"/>
      <c r="BQ1683" s="7"/>
      <c r="BR1683" s="7"/>
      <c r="BS1683" s="7"/>
      <c r="BT1683" s="8"/>
      <c r="BU1683" s="6"/>
      <c r="BV1683" s="7"/>
      <c r="BW1683" s="7"/>
      <c r="BX1683" s="7"/>
      <c r="BY1683" s="7"/>
      <c r="BZ1683" s="8"/>
      <c r="CA1683" s="6"/>
      <c r="CB1683" s="7"/>
      <c r="CC1683" s="7"/>
      <c r="CD1683" s="7"/>
      <c r="CE1683" s="7"/>
      <c r="CF1683" s="8"/>
      <c r="CG1683" s="6"/>
      <c r="CH1683" s="7"/>
      <c r="CI1683" s="7"/>
      <c r="CJ1683" s="7"/>
      <c r="CK1683" s="7"/>
      <c r="CL1683" s="8"/>
      <c r="CM1683" s="6"/>
      <c r="CN1683" s="7"/>
      <c r="CO1683" s="7"/>
      <c r="CP1683" s="7"/>
      <c r="CQ1683" s="7"/>
      <c r="CR1683" s="8"/>
      <c r="CS1683" s="6"/>
      <c r="CT1683" s="7"/>
      <c r="CU1683" s="7"/>
      <c r="CV1683" s="7"/>
      <c r="CW1683" s="7"/>
      <c r="CX1683" s="8"/>
      <c r="CY1683" s="6"/>
      <c r="CZ1683" s="7"/>
      <c r="DA1683" s="7"/>
      <c r="DB1683" s="7"/>
      <c r="DC1683" s="7"/>
      <c r="DD1683" s="8"/>
      <c r="DE1683" s="6"/>
      <c r="DF1683" s="7"/>
      <c r="DG1683" s="7"/>
      <c r="DH1683" s="7"/>
      <c r="DI1683" s="7"/>
      <c r="DJ1683" s="8"/>
      <c r="DK1683" s="6"/>
      <c r="DL1683" s="7"/>
      <c r="DM1683" s="7"/>
      <c r="DN1683" s="7"/>
      <c r="DO1683" s="7"/>
      <c r="DP1683" s="8"/>
      <c r="DQ1683" s="6"/>
      <c r="DR1683" s="7"/>
      <c r="DS1683" s="7"/>
      <c r="DT1683" s="7"/>
      <c r="DU1683" s="7"/>
      <c r="DV1683" s="8"/>
      <c r="DW1683" s="6"/>
      <c r="DX1683" s="7"/>
      <c r="DY1683" s="7"/>
      <c r="DZ1683" s="7"/>
      <c r="EA1683" s="7"/>
      <c r="EB1683" s="8"/>
      <c r="EC1683" s="6"/>
      <c r="ED1683" s="7"/>
      <c r="EE1683" s="7"/>
      <c r="EF1683" s="7"/>
      <c r="EG1683" s="7"/>
      <c r="EH1683" s="8"/>
      <c r="EI1683" s="6"/>
      <c r="EJ1683" s="7"/>
      <c r="EK1683" s="7"/>
      <c r="EL1683" s="7"/>
      <c r="EM1683" s="7"/>
      <c r="EN1683" s="8"/>
      <c r="EO1683" s="6"/>
      <c r="EP1683" s="7"/>
      <c r="EQ1683" s="7"/>
      <c r="ER1683" s="7"/>
      <c r="ES1683" s="7"/>
      <c r="ET1683" s="8"/>
      <c r="EU1683" s="6"/>
      <c r="EV1683" s="7"/>
      <c r="EW1683" s="7"/>
      <c r="EX1683" s="7"/>
      <c r="EY1683" s="7"/>
      <c r="EZ1683" s="8"/>
      <c r="FA1683" s="6"/>
      <c r="FB1683" s="7"/>
      <c r="FC1683" s="7"/>
      <c r="FD1683" s="7"/>
      <c r="FE1683" s="7"/>
      <c r="FF1683" s="8"/>
      <c r="FG1683" s="6"/>
      <c r="FH1683" s="7"/>
      <c r="FI1683" s="7"/>
      <c r="FJ1683" s="7"/>
      <c r="FK1683" s="7"/>
      <c r="FL1683" s="8"/>
      <c r="FM1683" s="6"/>
      <c r="FN1683" s="7"/>
      <c r="FO1683" s="7"/>
      <c r="FP1683" s="7"/>
      <c r="FQ1683" s="7"/>
      <c r="FR1683" s="8"/>
      <c r="FS1683" s="6"/>
      <c r="FT1683" s="7"/>
      <c r="FU1683" s="7"/>
      <c r="FV1683" s="7"/>
      <c r="FW1683" s="7"/>
      <c r="FX1683" s="8"/>
      <c r="FY1683" s="6"/>
      <c r="FZ1683" s="7"/>
      <c r="GA1683" s="7"/>
      <c r="GB1683" s="7"/>
      <c r="GC1683" s="7"/>
      <c r="GD1683" s="8"/>
      <c r="GE1683" s="6"/>
      <c r="GF1683" s="7"/>
      <c r="GG1683" s="7"/>
      <c r="GH1683" s="7"/>
      <c r="GI1683" s="7"/>
      <c r="GJ1683" s="8"/>
      <c r="GK1683" s="6"/>
      <c r="GL1683" s="7"/>
      <c r="GM1683" s="7"/>
      <c r="GN1683" s="7"/>
      <c r="GO1683" s="7"/>
      <c r="GP1683" s="8"/>
      <c r="GQ1683" s="6"/>
      <c r="GR1683" s="7"/>
      <c r="GS1683" s="7"/>
      <c r="GT1683" s="7"/>
      <c r="GU1683" s="7"/>
      <c r="GV1683" s="8"/>
      <c r="GW1683" s="6"/>
      <c r="GX1683" s="7"/>
      <c r="GY1683" s="7"/>
      <c r="GZ1683" s="7"/>
      <c r="HA1683" s="7"/>
      <c r="HB1683" s="8"/>
      <c r="HC1683" s="6"/>
      <c r="HD1683" s="7"/>
      <c r="HE1683" s="7"/>
      <c r="HF1683" s="7"/>
      <c r="HG1683" s="7"/>
      <c r="HH1683" s="8"/>
      <c r="HI1683" s="6"/>
      <c r="HJ1683" s="7"/>
      <c r="HK1683" s="7"/>
      <c r="HL1683" s="7"/>
      <c r="HM1683" s="7"/>
      <c r="HN1683" s="8"/>
      <c r="HO1683" s="6"/>
      <c r="HP1683" s="7"/>
      <c r="HQ1683" s="7"/>
      <c r="HR1683" s="7"/>
      <c r="HS1683" s="7"/>
      <c r="HT1683" s="8"/>
      <c r="HU1683" s="6"/>
      <c r="HV1683" s="7"/>
      <c r="HW1683" s="7"/>
      <c r="HX1683" s="7"/>
      <c r="HY1683" s="7"/>
      <c r="HZ1683" s="8"/>
      <c r="IA1683" s="6"/>
      <c r="IB1683" s="7"/>
      <c r="IC1683" s="7"/>
      <c r="ID1683" s="7"/>
      <c r="IE1683" s="7"/>
      <c r="IF1683" s="8"/>
      <c r="IG1683" s="6"/>
      <c r="IH1683" s="7"/>
      <c r="II1683" s="7"/>
      <c r="IJ1683" s="7"/>
      <c r="IK1683" s="7"/>
      <c r="IL1683" s="8"/>
      <c r="IM1683" s="6"/>
      <c r="IN1683" s="7"/>
      <c r="IO1683" s="7"/>
      <c r="IP1683" s="7"/>
      <c r="IQ1683" s="7"/>
      <c r="IR1683" s="8"/>
      <c r="IS1683" s="6"/>
      <c r="IT1683" s="7"/>
      <c r="IU1683" s="7"/>
      <c r="IV1683" s="7"/>
    </row>
    <row r="1684" customFormat="false" ht="12.75" hidden="false" customHeight="false" outlineLevel="0" collapsed="false">
      <c r="A1684" s="5" t="s">
        <v>1956</v>
      </c>
      <c r="B1684" s="6" t="n">
        <v>37007</v>
      </c>
      <c r="C1684" s="7" t="s">
        <v>1733</v>
      </c>
      <c r="D1684" s="7" t="s">
        <v>1588</v>
      </c>
      <c r="E1684" s="7" t="s">
        <v>20</v>
      </c>
      <c r="F1684" s="8" t="s">
        <v>1098</v>
      </c>
      <c r="G1684" s="8" t="n">
        <v>1250</v>
      </c>
      <c r="H1684" s="7"/>
      <c r="I1684" s="7"/>
      <c r="J1684" s="7"/>
      <c r="K1684" s="7"/>
      <c r="L1684" s="8"/>
      <c r="M1684" s="6"/>
      <c r="N1684" s="7"/>
      <c r="O1684" s="7"/>
      <c r="P1684" s="7"/>
      <c r="Q1684" s="7"/>
      <c r="R1684" s="8"/>
      <c r="S1684" s="6"/>
      <c r="T1684" s="7"/>
      <c r="U1684" s="7"/>
      <c r="V1684" s="7"/>
      <c r="W1684" s="7"/>
      <c r="X1684" s="8"/>
      <c r="Y1684" s="6"/>
      <c r="Z1684" s="7"/>
      <c r="AA1684" s="7"/>
      <c r="AB1684" s="7"/>
      <c r="AC1684" s="7"/>
      <c r="AD1684" s="8"/>
      <c r="AE1684" s="6"/>
      <c r="AF1684" s="7"/>
      <c r="AG1684" s="7"/>
      <c r="AH1684" s="7"/>
      <c r="AI1684" s="7"/>
      <c r="AJ1684" s="8"/>
      <c r="AK1684" s="6"/>
      <c r="AL1684" s="7"/>
      <c r="AM1684" s="7"/>
      <c r="AN1684" s="7"/>
      <c r="AO1684" s="7"/>
      <c r="AP1684" s="8"/>
      <c r="AQ1684" s="6"/>
      <c r="AR1684" s="7"/>
      <c r="AS1684" s="7"/>
      <c r="AT1684" s="7"/>
      <c r="AU1684" s="7"/>
      <c r="AV1684" s="8"/>
      <c r="AW1684" s="6"/>
      <c r="AX1684" s="7"/>
      <c r="AY1684" s="7"/>
      <c r="AZ1684" s="7"/>
      <c r="BA1684" s="7"/>
      <c r="BB1684" s="8"/>
      <c r="BC1684" s="6"/>
      <c r="BD1684" s="7"/>
      <c r="BE1684" s="7"/>
      <c r="BF1684" s="7"/>
      <c r="BG1684" s="7"/>
      <c r="BH1684" s="8"/>
      <c r="BI1684" s="6"/>
      <c r="BJ1684" s="7"/>
      <c r="BK1684" s="7"/>
      <c r="BL1684" s="7"/>
      <c r="BM1684" s="7"/>
      <c r="BN1684" s="8"/>
      <c r="BO1684" s="6"/>
      <c r="BP1684" s="7"/>
      <c r="BQ1684" s="7"/>
      <c r="BR1684" s="7"/>
      <c r="BS1684" s="7"/>
      <c r="BT1684" s="8"/>
      <c r="BU1684" s="6"/>
      <c r="BV1684" s="7"/>
      <c r="BW1684" s="7"/>
      <c r="BX1684" s="7"/>
      <c r="BY1684" s="7"/>
      <c r="BZ1684" s="8"/>
      <c r="CA1684" s="6"/>
      <c r="CB1684" s="7"/>
      <c r="CC1684" s="7"/>
      <c r="CD1684" s="7"/>
      <c r="CE1684" s="7"/>
      <c r="CF1684" s="8"/>
      <c r="CG1684" s="6"/>
      <c r="CH1684" s="7"/>
      <c r="CI1684" s="7"/>
      <c r="CJ1684" s="7"/>
      <c r="CK1684" s="7"/>
      <c r="CL1684" s="8"/>
      <c r="CM1684" s="6"/>
      <c r="CN1684" s="7"/>
      <c r="CO1684" s="7"/>
      <c r="CP1684" s="7"/>
      <c r="CQ1684" s="7"/>
      <c r="CR1684" s="8"/>
      <c r="CS1684" s="6"/>
      <c r="CT1684" s="7"/>
      <c r="CU1684" s="7"/>
      <c r="CV1684" s="7"/>
      <c r="CW1684" s="7"/>
      <c r="CX1684" s="8"/>
      <c r="CY1684" s="6"/>
      <c r="CZ1684" s="7"/>
      <c r="DA1684" s="7"/>
      <c r="DB1684" s="7"/>
      <c r="DC1684" s="7"/>
      <c r="DD1684" s="8"/>
      <c r="DE1684" s="6"/>
      <c r="DF1684" s="7"/>
      <c r="DG1684" s="7"/>
      <c r="DH1684" s="7"/>
      <c r="DI1684" s="7"/>
      <c r="DJ1684" s="8"/>
      <c r="DK1684" s="6"/>
      <c r="DL1684" s="7"/>
      <c r="DM1684" s="7"/>
      <c r="DN1684" s="7"/>
      <c r="DO1684" s="7"/>
      <c r="DP1684" s="8"/>
      <c r="DQ1684" s="6"/>
      <c r="DR1684" s="7"/>
      <c r="DS1684" s="7"/>
      <c r="DT1684" s="7"/>
      <c r="DU1684" s="7"/>
      <c r="DV1684" s="8"/>
      <c r="DW1684" s="6"/>
      <c r="DX1684" s="7"/>
      <c r="DY1684" s="7"/>
      <c r="DZ1684" s="7"/>
      <c r="EA1684" s="7"/>
      <c r="EB1684" s="8"/>
      <c r="EC1684" s="6"/>
      <c r="ED1684" s="7"/>
      <c r="EE1684" s="7"/>
      <c r="EF1684" s="7"/>
      <c r="EG1684" s="7"/>
      <c r="EH1684" s="8"/>
      <c r="EI1684" s="6"/>
      <c r="EJ1684" s="7"/>
      <c r="EK1684" s="7"/>
      <c r="EL1684" s="7"/>
      <c r="EM1684" s="7"/>
      <c r="EN1684" s="8"/>
      <c r="EO1684" s="6"/>
      <c r="EP1684" s="7"/>
      <c r="EQ1684" s="7"/>
      <c r="ER1684" s="7"/>
      <c r="ES1684" s="7"/>
      <c r="ET1684" s="8"/>
      <c r="EU1684" s="6"/>
      <c r="EV1684" s="7"/>
      <c r="EW1684" s="7"/>
      <c r="EX1684" s="7"/>
      <c r="EY1684" s="7"/>
      <c r="EZ1684" s="8"/>
      <c r="FA1684" s="6"/>
      <c r="FB1684" s="7"/>
      <c r="FC1684" s="7"/>
      <c r="FD1684" s="7"/>
      <c r="FE1684" s="7"/>
      <c r="FF1684" s="8"/>
      <c r="FG1684" s="6"/>
      <c r="FH1684" s="7"/>
      <c r="FI1684" s="7"/>
      <c r="FJ1684" s="7"/>
      <c r="FK1684" s="7"/>
      <c r="FL1684" s="8"/>
      <c r="FM1684" s="6"/>
      <c r="FN1684" s="7"/>
      <c r="FO1684" s="7"/>
      <c r="FP1684" s="7"/>
      <c r="FQ1684" s="7"/>
      <c r="FR1684" s="8"/>
      <c r="FS1684" s="6"/>
      <c r="FT1684" s="7"/>
      <c r="FU1684" s="7"/>
      <c r="FV1684" s="7"/>
      <c r="FW1684" s="7"/>
      <c r="FX1684" s="8"/>
      <c r="FY1684" s="6"/>
      <c r="FZ1684" s="7"/>
      <c r="GA1684" s="7"/>
      <c r="GB1684" s="7"/>
      <c r="GC1684" s="7"/>
      <c r="GD1684" s="8"/>
      <c r="GE1684" s="6"/>
      <c r="GF1684" s="7"/>
      <c r="GG1684" s="7"/>
      <c r="GH1684" s="7"/>
      <c r="GI1684" s="7"/>
      <c r="GJ1684" s="8"/>
      <c r="GK1684" s="6"/>
      <c r="GL1684" s="7"/>
      <c r="GM1684" s="7"/>
      <c r="GN1684" s="7"/>
      <c r="GO1684" s="7"/>
      <c r="GP1684" s="8"/>
      <c r="GQ1684" s="6"/>
      <c r="GR1684" s="7"/>
      <c r="GS1684" s="7"/>
      <c r="GT1684" s="7"/>
      <c r="GU1684" s="7"/>
      <c r="GV1684" s="8"/>
      <c r="GW1684" s="6"/>
      <c r="GX1684" s="7"/>
      <c r="GY1684" s="7"/>
      <c r="GZ1684" s="7"/>
      <c r="HA1684" s="7"/>
      <c r="HB1684" s="8"/>
      <c r="HC1684" s="6"/>
      <c r="HD1684" s="7"/>
      <c r="HE1684" s="7"/>
      <c r="HF1684" s="7"/>
      <c r="HG1684" s="7"/>
      <c r="HH1684" s="8"/>
      <c r="HI1684" s="6"/>
      <c r="HJ1684" s="7"/>
      <c r="HK1684" s="7"/>
      <c r="HL1684" s="7"/>
      <c r="HM1684" s="7"/>
      <c r="HN1684" s="8"/>
      <c r="HO1684" s="6"/>
      <c r="HP1684" s="7"/>
      <c r="HQ1684" s="7"/>
      <c r="HR1684" s="7"/>
      <c r="HS1684" s="7"/>
      <c r="HT1684" s="8"/>
      <c r="HU1684" s="6"/>
      <c r="HV1684" s="7"/>
      <c r="HW1684" s="7"/>
      <c r="HX1684" s="7"/>
      <c r="HY1684" s="7"/>
      <c r="HZ1684" s="8"/>
      <c r="IA1684" s="6"/>
      <c r="IB1684" s="7"/>
      <c r="IC1684" s="7"/>
      <c r="ID1684" s="7"/>
      <c r="IE1684" s="7"/>
      <c r="IF1684" s="8"/>
      <c r="IG1684" s="6"/>
      <c r="IH1684" s="7"/>
      <c r="II1684" s="7"/>
      <c r="IJ1684" s="7"/>
      <c r="IK1684" s="7"/>
      <c r="IL1684" s="8"/>
      <c r="IM1684" s="6"/>
      <c r="IN1684" s="7"/>
      <c r="IO1684" s="7"/>
      <c r="IP1684" s="7"/>
      <c r="IQ1684" s="7"/>
      <c r="IR1684" s="8"/>
      <c r="IS1684" s="6"/>
      <c r="IT1684" s="7"/>
      <c r="IU1684" s="7"/>
      <c r="IV1684" s="7"/>
    </row>
    <row r="1685" customFormat="false" ht="12.75" hidden="false" customHeight="false" outlineLevel="0" collapsed="false">
      <c r="A1685" s="5" t="s">
        <v>1957</v>
      </c>
      <c r="B1685" s="6" t="n">
        <v>37007</v>
      </c>
      <c r="C1685" s="7" t="s">
        <v>1910</v>
      </c>
      <c r="D1685" s="7" t="s">
        <v>1588</v>
      </c>
      <c r="E1685" s="7" t="s">
        <v>20</v>
      </c>
      <c r="F1685" s="8" t="s">
        <v>1954</v>
      </c>
      <c r="G1685" s="8" t="n">
        <v>0</v>
      </c>
      <c r="H1685" s="7"/>
      <c r="I1685" s="7"/>
      <c r="J1685" s="7"/>
      <c r="K1685" s="7"/>
      <c r="L1685" s="8"/>
      <c r="M1685" s="6"/>
      <c r="N1685" s="7"/>
      <c r="O1685" s="7"/>
      <c r="P1685" s="7"/>
      <c r="Q1685" s="7"/>
      <c r="R1685" s="8"/>
      <c r="S1685" s="6"/>
      <c r="T1685" s="7"/>
      <c r="U1685" s="7"/>
      <c r="V1685" s="7"/>
      <c r="W1685" s="7"/>
      <c r="X1685" s="8"/>
      <c r="Y1685" s="6"/>
      <c r="Z1685" s="7"/>
      <c r="AA1685" s="7"/>
      <c r="AB1685" s="7"/>
      <c r="AC1685" s="7"/>
      <c r="AD1685" s="8"/>
      <c r="AE1685" s="6"/>
      <c r="AF1685" s="7"/>
      <c r="AG1685" s="7"/>
      <c r="AH1685" s="7"/>
      <c r="AI1685" s="7"/>
      <c r="AJ1685" s="8"/>
      <c r="AK1685" s="6"/>
      <c r="AL1685" s="7"/>
      <c r="AM1685" s="7"/>
      <c r="AN1685" s="7"/>
      <c r="AO1685" s="7"/>
      <c r="AP1685" s="8"/>
      <c r="AQ1685" s="6"/>
      <c r="AR1685" s="7"/>
      <c r="AS1685" s="7"/>
      <c r="AT1685" s="7"/>
      <c r="AU1685" s="7"/>
      <c r="AV1685" s="8"/>
      <c r="AW1685" s="6"/>
      <c r="AX1685" s="7"/>
      <c r="AY1685" s="7"/>
      <c r="AZ1685" s="7"/>
      <c r="BA1685" s="7"/>
      <c r="BB1685" s="8"/>
      <c r="BC1685" s="6"/>
      <c r="BD1685" s="7"/>
      <c r="BE1685" s="7"/>
      <c r="BF1685" s="7"/>
      <c r="BG1685" s="7"/>
      <c r="BH1685" s="8"/>
      <c r="BI1685" s="6"/>
      <c r="BJ1685" s="7"/>
      <c r="BK1685" s="7"/>
      <c r="BL1685" s="7"/>
      <c r="BM1685" s="7"/>
      <c r="BN1685" s="8"/>
      <c r="BO1685" s="6"/>
      <c r="BP1685" s="7"/>
      <c r="BQ1685" s="7"/>
      <c r="BR1685" s="7"/>
      <c r="BS1685" s="7"/>
      <c r="BT1685" s="8"/>
      <c r="BU1685" s="6"/>
      <c r="BV1685" s="7"/>
      <c r="BW1685" s="7"/>
      <c r="BX1685" s="7"/>
      <c r="BY1685" s="7"/>
      <c r="BZ1685" s="8"/>
      <c r="CA1685" s="6"/>
      <c r="CB1685" s="7"/>
      <c r="CC1685" s="7"/>
      <c r="CD1685" s="7"/>
      <c r="CE1685" s="7"/>
      <c r="CF1685" s="8"/>
      <c r="CG1685" s="6"/>
      <c r="CH1685" s="7"/>
      <c r="CI1685" s="7"/>
      <c r="CJ1685" s="7"/>
      <c r="CK1685" s="7"/>
      <c r="CL1685" s="8"/>
      <c r="CM1685" s="6"/>
      <c r="CN1685" s="7"/>
      <c r="CO1685" s="7"/>
      <c r="CP1685" s="7"/>
      <c r="CQ1685" s="7"/>
      <c r="CR1685" s="8"/>
      <c r="CS1685" s="6"/>
      <c r="CT1685" s="7"/>
      <c r="CU1685" s="7"/>
      <c r="CV1685" s="7"/>
      <c r="CW1685" s="7"/>
      <c r="CX1685" s="8"/>
      <c r="CY1685" s="6"/>
      <c r="CZ1685" s="7"/>
      <c r="DA1685" s="7"/>
      <c r="DB1685" s="7"/>
      <c r="DC1685" s="7"/>
      <c r="DD1685" s="8"/>
      <c r="DE1685" s="6"/>
      <c r="DF1685" s="7"/>
      <c r="DG1685" s="7"/>
      <c r="DH1685" s="7"/>
      <c r="DI1685" s="7"/>
      <c r="DJ1685" s="8"/>
      <c r="DK1685" s="6"/>
      <c r="DL1685" s="7"/>
      <c r="DM1685" s="7"/>
      <c r="DN1685" s="7"/>
      <c r="DO1685" s="7"/>
      <c r="DP1685" s="8"/>
      <c r="DQ1685" s="6"/>
      <c r="DR1685" s="7"/>
      <c r="DS1685" s="7"/>
      <c r="DT1685" s="7"/>
      <c r="DU1685" s="7"/>
      <c r="DV1685" s="8"/>
      <c r="DW1685" s="6"/>
      <c r="DX1685" s="7"/>
      <c r="DY1685" s="7"/>
      <c r="DZ1685" s="7"/>
      <c r="EA1685" s="7"/>
      <c r="EB1685" s="8"/>
      <c r="EC1685" s="6"/>
      <c r="ED1685" s="7"/>
      <c r="EE1685" s="7"/>
      <c r="EF1685" s="7"/>
      <c r="EG1685" s="7"/>
      <c r="EH1685" s="8"/>
      <c r="EI1685" s="6"/>
      <c r="EJ1685" s="7"/>
      <c r="EK1685" s="7"/>
      <c r="EL1685" s="7"/>
      <c r="EM1685" s="7"/>
      <c r="EN1685" s="8"/>
      <c r="EO1685" s="6"/>
      <c r="EP1685" s="7"/>
      <c r="EQ1685" s="7"/>
      <c r="ER1685" s="7"/>
      <c r="ES1685" s="7"/>
      <c r="ET1685" s="8"/>
      <c r="EU1685" s="6"/>
      <c r="EV1685" s="7"/>
      <c r="EW1685" s="7"/>
      <c r="EX1685" s="7"/>
      <c r="EY1685" s="7"/>
      <c r="EZ1685" s="8"/>
      <c r="FA1685" s="6"/>
      <c r="FB1685" s="7"/>
      <c r="FC1685" s="7"/>
      <c r="FD1685" s="7"/>
      <c r="FE1685" s="7"/>
      <c r="FF1685" s="8"/>
      <c r="FG1685" s="6"/>
      <c r="FH1685" s="7"/>
      <c r="FI1685" s="7"/>
      <c r="FJ1685" s="7"/>
      <c r="FK1685" s="7"/>
      <c r="FL1685" s="8"/>
      <c r="FM1685" s="6"/>
      <c r="FN1685" s="7"/>
      <c r="FO1685" s="7"/>
      <c r="FP1685" s="7"/>
      <c r="FQ1685" s="7"/>
      <c r="FR1685" s="8"/>
      <c r="FS1685" s="6"/>
      <c r="FT1685" s="7"/>
      <c r="FU1685" s="7"/>
      <c r="FV1685" s="7"/>
      <c r="FW1685" s="7"/>
      <c r="FX1685" s="8"/>
      <c r="FY1685" s="6"/>
      <c r="FZ1685" s="7"/>
      <c r="GA1685" s="7"/>
      <c r="GB1685" s="7"/>
      <c r="GC1685" s="7"/>
      <c r="GD1685" s="8"/>
      <c r="GE1685" s="6"/>
      <c r="GF1685" s="7"/>
      <c r="GG1685" s="7"/>
      <c r="GH1685" s="7"/>
      <c r="GI1685" s="7"/>
      <c r="GJ1685" s="8"/>
      <c r="GK1685" s="6"/>
      <c r="GL1685" s="7"/>
      <c r="GM1685" s="7"/>
      <c r="GN1685" s="7"/>
      <c r="GO1685" s="7"/>
      <c r="GP1685" s="8"/>
      <c r="GQ1685" s="6"/>
      <c r="GR1685" s="7"/>
      <c r="GS1685" s="7"/>
      <c r="GT1685" s="7"/>
      <c r="GU1685" s="7"/>
      <c r="GV1685" s="8"/>
      <c r="GW1685" s="6"/>
      <c r="GX1685" s="7"/>
      <c r="GY1685" s="7"/>
      <c r="GZ1685" s="7"/>
      <c r="HA1685" s="7"/>
      <c r="HB1685" s="8"/>
      <c r="HC1685" s="6"/>
      <c r="HD1685" s="7"/>
      <c r="HE1685" s="7"/>
      <c r="HF1685" s="7"/>
      <c r="HG1685" s="7"/>
      <c r="HH1685" s="8"/>
      <c r="HI1685" s="6"/>
      <c r="HJ1685" s="7"/>
      <c r="HK1685" s="7"/>
      <c r="HL1685" s="7"/>
      <c r="HM1685" s="7"/>
      <c r="HN1685" s="8"/>
      <c r="HO1685" s="6"/>
      <c r="HP1685" s="7"/>
      <c r="HQ1685" s="7"/>
      <c r="HR1685" s="7"/>
      <c r="HS1685" s="7"/>
      <c r="HT1685" s="8"/>
      <c r="HU1685" s="6"/>
      <c r="HV1685" s="7"/>
      <c r="HW1685" s="7"/>
      <c r="HX1685" s="7"/>
      <c r="HY1685" s="7"/>
      <c r="HZ1685" s="8"/>
      <c r="IA1685" s="6"/>
      <c r="IB1685" s="7"/>
      <c r="IC1685" s="7"/>
      <c r="ID1685" s="7"/>
      <c r="IE1685" s="7"/>
      <c r="IF1685" s="8"/>
      <c r="IG1685" s="6"/>
      <c r="IH1685" s="7"/>
      <c r="II1685" s="7"/>
      <c r="IJ1685" s="7"/>
      <c r="IK1685" s="7"/>
      <c r="IL1685" s="8"/>
      <c r="IM1685" s="6"/>
      <c r="IN1685" s="7"/>
      <c r="IO1685" s="7"/>
      <c r="IP1685" s="7"/>
      <c r="IQ1685" s="7"/>
      <c r="IR1685" s="8"/>
      <c r="IS1685" s="6"/>
      <c r="IT1685" s="7"/>
      <c r="IU1685" s="7"/>
      <c r="IV1685" s="7"/>
    </row>
    <row r="1686" customFormat="false" ht="12.75" hidden="false" customHeight="false" outlineLevel="0" collapsed="false">
      <c r="A1686" s="5" t="s">
        <v>1958</v>
      </c>
      <c r="B1686" s="6" t="n">
        <v>37007</v>
      </c>
      <c r="C1686" s="7" t="s">
        <v>1910</v>
      </c>
      <c r="D1686" s="7" t="s">
        <v>1588</v>
      </c>
      <c r="E1686" s="7" t="s">
        <v>20</v>
      </c>
      <c r="F1686" s="8" t="s">
        <v>1954</v>
      </c>
      <c r="G1686" s="8" t="n">
        <v>29042</v>
      </c>
      <c r="H1686" s="7"/>
      <c r="I1686" s="7"/>
      <c r="J1686" s="7"/>
      <c r="K1686" s="7"/>
      <c r="L1686" s="8"/>
      <c r="M1686" s="6"/>
      <c r="N1686" s="7"/>
      <c r="O1686" s="7"/>
      <c r="P1686" s="7"/>
      <c r="Q1686" s="7"/>
      <c r="R1686" s="8"/>
      <c r="S1686" s="6"/>
      <c r="T1686" s="7"/>
      <c r="U1686" s="7"/>
      <c r="V1686" s="7"/>
      <c r="W1686" s="7"/>
      <c r="X1686" s="8"/>
      <c r="Y1686" s="6"/>
      <c r="Z1686" s="7"/>
      <c r="AA1686" s="7"/>
      <c r="AB1686" s="7"/>
      <c r="AC1686" s="7"/>
      <c r="AD1686" s="8"/>
      <c r="AE1686" s="6"/>
      <c r="AF1686" s="7"/>
      <c r="AG1686" s="7"/>
      <c r="AH1686" s="7"/>
      <c r="AI1686" s="7"/>
      <c r="AJ1686" s="8"/>
      <c r="AK1686" s="6"/>
      <c r="AL1686" s="7"/>
      <c r="AM1686" s="7"/>
      <c r="AN1686" s="7"/>
      <c r="AO1686" s="7"/>
      <c r="AP1686" s="8"/>
      <c r="AQ1686" s="6"/>
      <c r="AR1686" s="7"/>
      <c r="AS1686" s="7"/>
      <c r="AT1686" s="7"/>
      <c r="AU1686" s="7"/>
      <c r="AV1686" s="8"/>
      <c r="AW1686" s="6"/>
      <c r="AX1686" s="7"/>
      <c r="AY1686" s="7"/>
      <c r="AZ1686" s="7"/>
      <c r="BA1686" s="7"/>
      <c r="BB1686" s="8"/>
      <c r="BC1686" s="6"/>
      <c r="BD1686" s="7"/>
      <c r="BE1686" s="7"/>
      <c r="BF1686" s="7"/>
      <c r="BG1686" s="7"/>
      <c r="BH1686" s="8"/>
      <c r="BI1686" s="6"/>
      <c r="BJ1686" s="7"/>
      <c r="BK1686" s="7"/>
      <c r="BL1686" s="7"/>
      <c r="BM1686" s="7"/>
      <c r="BN1686" s="8"/>
      <c r="BO1686" s="6"/>
      <c r="BP1686" s="7"/>
      <c r="BQ1686" s="7"/>
      <c r="BR1686" s="7"/>
      <c r="BS1686" s="7"/>
      <c r="BT1686" s="8"/>
      <c r="BU1686" s="6"/>
      <c r="BV1686" s="7"/>
      <c r="BW1686" s="7"/>
      <c r="BX1686" s="7"/>
      <c r="BY1686" s="7"/>
      <c r="BZ1686" s="8"/>
      <c r="CA1686" s="6"/>
      <c r="CB1686" s="7"/>
      <c r="CC1686" s="7"/>
      <c r="CD1686" s="7"/>
      <c r="CE1686" s="7"/>
      <c r="CF1686" s="8"/>
      <c r="CG1686" s="6"/>
      <c r="CH1686" s="7"/>
      <c r="CI1686" s="7"/>
      <c r="CJ1686" s="7"/>
      <c r="CK1686" s="7"/>
      <c r="CL1686" s="8"/>
      <c r="CM1686" s="6"/>
      <c r="CN1686" s="7"/>
      <c r="CO1686" s="7"/>
      <c r="CP1686" s="7"/>
      <c r="CQ1686" s="7"/>
      <c r="CR1686" s="8"/>
      <c r="CS1686" s="6"/>
      <c r="CT1686" s="7"/>
      <c r="CU1686" s="7"/>
      <c r="CV1686" s="7"/>
      <c r="CW1686" s="7"/>
      <c r="CX1686" s="8"/>
      <c r="CY1686" s="6"/>
      <c r="CZ1686" s="7"/>
      <c r="DA1686" s="7"/>
      <c r="DB1686" s="7"/>
      <c r="DC1686" s="7"/>
      <c r="DD1686" s="8"/>
      <c r="DE1686" s="6"/>
      <c r="DF1686" s="7"/>
      <c r="DG1686" s="7"/>
      <c r="DH1686" s="7"/>
      <c r="DI1686" s="7"/>
      <c r="DJ1686" s="8"/>
      <c r="DK1686" s="6"/>
      <c r="DL1686" s="7"/>
      <c r="DM1686" s="7"/>
      <c r="DN1686" s="7"/>
      <c r="DO1686" s="7"/>
      <c r="DP1686" s="8"/>
      <c r="DQ1686" s="6"/>
      <c r="DR1686" s="7"/>
      <c r="DS1686" s="7"/>
      <c r="DT1686" s="7"/>
      <c r="DU1686" s="7"/>
      <c r="DV1686" s="8"/>
      <c r="DW1686" s="6"/>
      <c r="DX1686" s="7"/>
      <c r="DY1686" s="7"/>
      <c r="DZ1686" s="7"/>
      <c r="EA1686" s="7"/>
      <c r="EB1686" s="8"/>
      <c r="EC1686" s="6"/>
      <c r="ED1686" s="7"/>
      <c r="EE1686" s="7"/>
      <c r="EF1686" s="7"/>
      <c r="EG1686" s="7"/>
      <c r="EH1686" s="8"/>
      <c r="EI1686" s="6"/>
      <c r="EJ1686" s="7"/>
      <c r="EK1686" s="7"/>
      <c r="EL1686" s="7"/>
      <c r="EM1686" s="7"/>
      <c r="EN1686" s="8"/>
      <c r="EO1686" s="6"/>
      <c r="EP1686" s="7"/>
      <c r="EQ1686" s="7"/>
      <c r="ER1686" s="7"/>
      <c r="ES1686" s="7"/>
      <c r="ET1686" s="8"/>
      <c r="EU1686" s="6"/>
      <c r="EV1686" s="7"/>
      <c r="EW1686" s="7"/>
      <c r="EX1686" s="7"/>
      <c r="EY1686" s="7"/>
      <c r="EZ1686" s="8"/>
      <c r="FA1686" s="6"/>
      <c r="FB1686" s="7"/>
      <c r="FC1686" s="7"/>
      <c r="FD1686" s="7"/>
      <c r="FE1686" s="7"/>
      <c r="FF1686" s="8"/>
      <c r="FG1686" s="6"/>
      <c r="FH1686" s="7"/>
      <c r="FI1686" s="7"/>
      <c r="FJ1686" s="7"/>
      <c r="FK1686" s="7"/>
      <c r="FL1686" s="8"/>
      <c r="FM1686" s="6"/>
      <c r="FN1686" s="7"/>
      <c r="FO1686" s="7"/>
      <c r="FP1686" s="7"/>
      <c r="FQ1686" s="7"/>
      <c r="FR1686" s="8"/>
      <c r="FS1686" s="6"/>
      <c r="FT1686" s="7"/>
      <c r="FU1686" s="7"/>
      <c r="FV1686" s="7"/>
      <c r="FW1686" s="7"/>
      <c r="FX1686" s="8"/>
      <c r="FY1686" s="6"/>
      <c r="FZ1686" s="7"/>
      <c r="GA1686" s="7"/>
      <c r="GB1686" s="7"/>
      <c r="GC1686" s="7"/>
      <c r="GD1686" s="8"/>
      <c r="GE1686" s="6"/>
      <c r="GF1686" s="7"/>
      <c r="GG1686" s="7"/>
      <c r="GH1686" s="7"/>
      <c r="GI1686" s="7"/>
      <c r="GJ1686" s="8"/>
      <c r="GK1686" s="6"/>
      <c r="GL1686" s="7"/>
      <c r="GM1686" s="7"/>
      <c r="GN1686" s="7"/>
      <c r="GO1686" s="7"/>
      <c r="GP1686" s="8"/>
      <c r="GQ1686" s="6"/>
      <c r="GR1686" s="7"/>
      <c r="GS1686" s="7"/>
      <c r="GT1686" s="7"/>
      <c r="GU1686" s="7"/>
      <c r="GV1686" s="8"/>
      <c r="GW1686" s="6"/>
      <c r="GX1686" s="7"/>
      <c r="GY1686" s="7"/>
      <c r="GZ1686" s="7"/>
      <c r="HA1686" s="7"/>
      <c r="HB1686" s="8"/>
      <c r="HC1686" s="6"/>
      <c r="HD1686" s="7"/>
      <c r="HE1686" s="7"/>
      <c r="HF1686" s="7"/>
      <c r="HG1686" s="7"/>
      <c r="HH1686" s="8"/>
      <c r="HI1686" s="6"/>
      <c r="HJ1686" s="7"/>
      <c r="HK1686" s="7"/>
      <c r="HL1686" s="7"/>
      <c r="HM1686" s="7"/>
      <c r="HN1686" s="8"/>
      <c r="HO1686" s="6"/>
      <c r="HP1686" s="7"/>
      <c r="HQ1686" s="7"/>
      <c r="HR1686" s="7"/>
      <c r="HS1686" s="7"/>
      <c r="HT1686" s="8"/>
      <c r="HU1686" s="6"/>
      <c r="HV1686" s="7"/>
      <c r="HW1686" s="7"/>
      <c r="HX1686" s="7"/>
      <c r="HY1686" s="7"/>
      <c r="HZ1686" s="8"/>
      <c r="IA1686" s="6"/>
      <c r="IB1686" s="7"/>
      <c r="IC1686" s="7"/>
      <c r="ID1686" s="7"/>
      <c r="IE1686" s="7"/>
      <c r="IF1686" s="8"/>
      <c r="IG1686" s="6"/>
      <c r="IH1686" s="7"/>
      <c r="II1686" s="7"/>
      <c r="IJ1686" s="7"/>
      <c r="IK1686" s="7"/>
      <c r="IL1686" s="8"/>
      <c r="IM1686" s="6"/>
      <c r="IN1686" s="7"/>
      <c r="IO1686" s="7"/>
      <c r="IP1686" s="7"/>
      <c r="IQ1686" s="7"/>
      <c r="IR1686" s="8"/>
      <c r="IS1686" s="6"/>
      <c r="IT1686" s="7"/>
      <c r="IU1686" s="7"/>
      <c r="IV1686" s="7"/>
    </row>
    <row r="1687" customFormat="false" ht="12.75" hidden="false" customHeight="false" outlineLevel="0" collapsed="false">
      <c r="A1687" s="5" t="s">
        <v>1959</v>
      </c>
      <c r="B1687" s="6" t="n">
        <v>37007</v>
      </c>
      <c r="C1687" s="7" t="s">
        <v>1716</v>
      </c>
      <c r="D1687" s="7" t="s">
        <v>1588</v>
      </c>
      <c r="E1687" s="7" t="s">
        <v>20</v>
      </c>
      <c r="F1687" s="8" t="s">
        <v>1241</v>
      </c>
      <c r="G1687" s="8" t="n">
        <v>250</v>
      </c>
      <c r="H1687" s="7"/>
      <c r="I1687" s="7"/>
      <c r="J1687" s="7"/>
      <c r="K1687" s="7"/>
      <c r="L1687" s="8"/>
      <c r="M1687" s="6"/>
      <c r="N1687" s="7"/>
      <c r="O1687" s="7"/>
      <c r="P1687" s="7"/>
      <c r="Q1687" s="7"/>
      <c r="R1687" s="8"/>
      <c r="S1687" s="6"/>
      <c r="T1687" s="7"/>
      <c r="U1687" s="7"/>
      <c r="V1687" s="7"/>
      <c r="W1687" s="7"/>
      <c r="X1687" s="8"/>
      <c r="Y1687" s="6"/>
      <c r="Z1687" s="7"/>
      <c r="AA1687" s="7"/>
      <c r="AB1687" s="7"/>
      <c r="AC1687" s="7"/>
      <c r="AD1687" s="8"/>
      <c r="AE1687" s="6"/>
      <c r="AF1687" s="7"/>
      <c r="AG1687" s="7"/>
      <c r="AH1687" s="7"/>
      <c r="AI1687" s="7"/>
      <c r="AJ1687" s="8"/>
      <c r="AK1687" s="6"/>
      <c r="AL1687" s="7"/>
      <c r="AM1687" s="7"/>
      <c r="AN1687" s="7"/>
      <c r="AO1687" s="7"/>
      <c r="AP1687" s="8"/>
      <c r="AQ1687" s="6"/>
      <c r="AR1687" s="7"/>
      <c r="AS1687" s="7"/>
      <c r="AT1687" s="7"/>
      <c r="AU1687" s="7"/>
      <c r="AV1687" s="8"/>
      <c r="AW1687" s="6"/>
      <c r="AX1687" s="7"/>
      <c r="AY1687" s="7"/>
      <c r="AZ1687" s="7"/>
      <c r="BA1687" s="7"/>
      <c r="BB1687" s="8"/>
      <c r="BC1687" s="6"/>
      <c r="BD1687" s="7"/>
      <c r="BE1687" s="7"/>
      <c r="BF1687" s="7"/>
      <c r="BG1687" s="7"/>
      <c r="BH1687" s="8"/>
      <c r="BI1687" s="6"/>
      <c r="BJ1687" s="7"/>
      <c r="BK1687" s="7"/>
      <c r="BL1687" s="7"/>
      <c r="BM1687" s="7"/>
      <c r="BN1687" s="8"/>
      <c r="BO1687" s="6"/>
      <c r="BP1687" s="7"/>
      <c r="BQ1687" s="7"/>
      <c r="BR1687" s="7"/>
      <c r="BS1687" s="7"/>
      <c r="BT1687" s="8"/>
      <c r="BU1687" s="6"/>
      <c r="BV1687" s="7"/>
      <c r="BW1687" s="7"/>
      <c r="BX1687" s="7"/>
      <c r="BY1687" s="7"/>
      <c r="BZ1687" s="8"/>
      <c r="CA1687" s="6"/>
      <c r="CB1687" s="7"/>
      <c r="CC1687" s="7"/>
      <c r="CD1687" s="7"/>
      <c r="CE1687" s="7"/>
      <c r="CF1687" s="8"/>
      <c r="CG1687" s="6"/>
      <c r="CH1687" s="7"/>
      <c r="CI1687" s="7"/>
      <c r="CJ1687" s="7"/>
      <c r="CK1687" s="7"/>
      <c r="CL1687" s="8"/>
      <c r="CM1687" s="6"/>
      <c r="CN1687" s="7"/>
      <c r="CO1687" s="7"/>
      <c r="CP1687" s="7"/>
      <c r="CQ1687" s="7"/>
      <c r="CR1687" s="8"/>
      <c r="CS1687" s="6"/>
      <c r="CT1687" s="7"/>
      <c r="CU1687" s="7"/>
      <c r="CV1687" s="7"/>
      <c r="CW1687" s="7"/>
      <c r="CX1687" s="8"/>
      <c r="CY1687" s="6"/>
      <c r="CZ1687" s="7"/>
      <c r="DA1687" s="7"/>
      <c r="DB1687" s="7"/>
      <c r="DC1687" s="7"/>
      <c r="DD1687" s="8"/>
      <c r="DE1687" s="6"/>
      <c r="DF1687" s="7"/>
      <c r="DG1687" s="7"/>
      <c r="DH1687" s="7"/>
      <c r="DI1687" s="7"/>
      <c r="DJ1687" s="8"/>
      <c r="DK1687" s="6"/>
      <c r="DL1687" s="7"/>
      <c r="DM1687" s="7"/>
      <c r="DN1687" s="7"/>
      <c r="DO1687" s="7"/>
      <c r="DP1687" s="8"/>
      <c r="DQ1687" s="6"/>
      <c r="DR1687" s="7"/>
      <c r="DS1687" s="7"/>
      <c r="DT1687" s="7"/>
      <c r="DU1687" s="7"/>
      <c r="DV1687" s="8"/>
      <c r="DW1687" s="6"/>
      <c r="DX1687" s="7"/>
      <c r="DY1687" s="7"/>
      <c r="DZ1687" s="7"/>
      <c r="EA1687" s="7"/>
      <c r="EB1687" s="8"/>
      <c r="EC1687" s="6"/>
      <c r="ED1687" s="7"/>
      <c r="EE1687" s="7"/>
      <c r="EF1687" s="7"/>
      <c r="EG1687" s="7"/>
      <c r="EH1687" s="8"/>
      <c r="EI1687" s="6"/>
      <c r="EJ1687" s="7"/>
      <c r="EK1687" s="7"/>
      <c r="EL1687" s="7"/>
      <c r="EM1687" s="7"/>
      <c r="EN1687" s="8"/>
      <c r="EO1687" s="6"/>
      <c r="EP1687" s="7"/>
      <c r="EQ1687" s="7"/>
      <c r="ER1687" s="7"/>
      <c r="ES1687" s="7"/>
      <c r="ET1687" s="8"/>
      <c r="EU1687" s="6"/>
      <c r="EV1687" s="7"/>
      <c r="EW1687" s="7"/>
      <c r="EX1687" s="7"/>
      <c r="EY1687" s="7"/>
      <c r="EZ1687" s="8"/>
      <c r="FA1687" s="6"/>
      <c r="FB1687" s="7"/>
      <c r="FC1687" s="7"/>
      <c r="FD1687" s="7"/>
      <c r="FE1687" s="7"/>
      <c r="FF1687" s="8"/>
      <c r="FG1687" s="6"/>
      <c r="FH1687" s="7"/>
      <c r="FI1687" s="7"/>
      <c r="FJ1687" s="7"/>
      <c r="FK1687" s="7"/>
      <c r="FL1687" s="8"/>
      <c r="FM1687" s="6"/>
      <c r="FN1687" s="7"/>
      <c r="FO1687" s="7"/>
      <c r="FP1687" s="7"/>
      <c r="FQ1687" s="7"/>
      <c r="FR1687" s="8"/>
      <c r="FS1687" s="6"/>
      <c r="FT1687" s="7"/>
      <c r="FU1687" s="7"/>
      <c r="FV1687" s="7"/>
      <c r="FW1687" s="7"/>
      <c r="FX1687" s="8"/>
      <c r="FY1687" s="6"/>
      <c r="FZ1687" s="7"/>
      <c r="GA1687" s="7"/>
      <c r="GB1687" s="7"/>
      <c r="GC1687" s="7"/>
      <c r="GD1687" s="8"/>
      <c r="GE1687" s="6"/>
      <c r="GF1687" s="7"/>
      <c r="GG1687" s="7"/>
      <c r="GH1687" s="7"/>
      <c r="GI1687" s="7"/>
      <c r="GJ1687" s="8"/>
      <c r="GK1687" s="6"/>
      <c r="GL1687" s="7"/>
      <c r="GM1687" s="7"/>
      <c r="GN1687" s="7"/>
      <c r="GO1687" s="7"/>
      <c r="GP1687" s="8"/>
      <c r="GQ1687" s="6"/>
      <c r="GR1687" s="7"/>
      <c r="GS1687" s="7"/>
      <c r="GT1687" s="7"/>
      <c r="GU1687" s="7"/>
      <c r="GV1687" s="8"/>
      <c r="GW1687" s="6"/>
      <c r="GX1687" s="7"/>
      <c r="GY1687" s="7"/>
      <c r="GZ1687" s="7"/>
      <c r="HA1687" s="7"/>
      <c r="HB1687" s="8"/>
      <c r="HC1687" s="6"/>
      <c r="HD1687" s="7"/>
      <c r="HE1687" s="7"/>
      <c r="HF1687" s="7"/>
      <c r="HG1687" s="7"/>
      <c r="HH1687" s="8"/>
      <c r="HI1687" s="6"/>
      <c r="HJ1687" s="7"/>
      <c r="HK1687" s="7"/>
      <c r="HL1687" s="7"/>
      <c r="HM1687" s="7"/>
      <c r="HN1687" s="8"/>
      <c r="HO1687" s="6"/>
      <c r="HP1687" s="7"/>
      <c r="HQ1687" s="7"/>
      <c r="HR1687" s="7"/>
      <c r="HS1687" s="7"/>
      <c r="HT1687" s="8"/>
      <c r="HU1687" s="6"/>
      <c r="HV1687" s="7"/>
      <c r="HW1687" s="7"/>
      <c r="HX1687" s="7"/>
      <c r="HY1687" s="7"/>
      <c r="HZ1687" s="8"/>
      <c r="IA1687" s="6"/>
      <c r="IB1687" s="7"/>
      <c r="IC1687" s="7"/>
      <c r="ID1687" s="7"/>
      <c r="IE1687" s="7"/>
      <c r="IF1687" s="8"/>
      <c r="IG1687" s="6"/>
      <c r="IH1687" s="7"/>
      <c r="II1687" s="7"/>
      <c r="IJ1687" s="7"/>
      <c r="IK1687" s="7"/>
      <c r="IL1687" s="8"/>
      <c r="IM1687" s="6"/>
      <c r="IN1687" s="7"/>
      <c r="IO1687" s="7"/>
      <c r="IP1687" s="7"/>
      <c r="IQ1687" s="7"/>
      <c r="IR1687" s="8"/>
      <c r="IS1687" s="6"/>
      <c r="IT1687" s="7"/>
      <c r="IU1687" s="7"/>
      <c r="IV1687" s="7"/>
    </row>
    <row r="1688" customFormat="false" ht="12.75" hidden="false" customHeight="false" outlineLevel="0" collapsed="false">
      <c r="A1688" s="5" t="s">
        <v>1960</v>
      </c>
      <c r="B1688" s="6" t="n">
        <v>37007</v>
      </c>
      <c r="C1688" s="7" t="s">
        <v>1733</v>
      </c>
      <c r="D1688" s="7" t="s">
        <v>1588</v>
      </c>
      <c r="E1688" s="7" t="s">
        <v>20</v>
      </c>
      <c r="F1688" s="8" t="s">
        <v>1098</v>
      </c>
      <c r="G1688" s="8" t="n">
        <v>0</v>
      </c>
      <c r="H1688" s="7"/>
      <c r="I1688" s="7"/>
      <c r="J1688" s="7"/>
      <c r="K1688" s="7"/>
      <c r="L1688" s="8"/>
      <c r="M1688" s="6"/>
      <c r="N1688" s="7"/>
      <c r="O1688" s="7"/>
      <c r="P1688" s="7"/>
      <c r="Q1688" s="7"/>
      <c r="R1688" s="8"/>
      <c r="S1688" s="6"/>
      <c r="T1688" s="7"/>
      <c r="U1688" s="7"/>
      <c r="V1688" s="7"/>
      <c r="W1688" s="7"/>
      <c r="X1688" s="8"/>
      <c r="Y1688" s="6"/>
      <c r="Z1688" s="7"/>
      <c r="AA1688" s="7"/>
      <c r="AB1688" s="7"/>
      <c r="AC1688" s="7"/>
      <c r="AD1688" s="8"/>
      <c r="AE1688" s="6"/>
      <c r="AF1688" s="7"/>
      <c r="AG1688" s="7"/>
      <c r="AH1688" s="7"/>
      <c r="AI1688" s="7"/>
      <c r="AJ1688" s="8"/>
      <c r="AK1688" s="6"/>
      <c r="AL1688" s="7"/>
      <c r="AM1688" s="7"/>
      <c r="AN1688" s="7"/>
      <c r="AO1688" s="7"/>
      <c r="AP1688" s="8"/>
      <c r="AQ1688" s="6"/>
      <c r="AR1688" s="7"/>
      <c r="AS1688" s="7"/>
      <c r="AT1688" s="7"/>
      <c r="AU1688" s="7"/>
      <c r="AV1688" s="8"/>
      <c r="AW1688" s="6"/>
      <c r="AX1688" s="7"/>
      <c r="AY1688" s="7"/>
      <c r="AZ1688" s="7"/>
      <c r="BA1688" s="7"/>
      <c r="BB1688" s="8"/>
      <c r="BC1688" s="6"/>
      <c r="BD1688" s="7"/>
      <c r="BE1688" s="7"/>
      <c r="BF1688" s="7"/>
      <c r="BG1688" s="7"/>
      <c r="BH1688" s="8"/>
      <c r="BI1688" s="6"/>
      <c r="BJ1688" s="7"/>
      <c r="BK1688" s="7"/>
      <c r="BL1688" s="7"/>
      <c r="BM1688" s="7"/>
      <c r="BN1688" s="8"/>
      <c r="BO1688" s="6"/>
      <c r="BP1688" s="7"/>
      <c r="BQ1688" s="7"/>
      <c r="BR1688" s="7"/>
      <c r="BS1688" s="7"/>
      <c r="BT1688" s="8"/>
      <c r="BU1688" s="6"/>
      <c r="BV1688" s="7"/>
      <c r="BW1688" s="7"/>
      <c r="BX1688" s="7"/>
      <c r="BY1688" s="7"/>
      <c r="BZ1688" s="8"/>
      <c r="CA1688" s="6"/>
      <c r="CB1688" s="7"/>
      <c r="CC1688" s="7"/>
      <c r="CD1688" s="7"/>
      <c r="CE1688" s="7"/>
      <c r="CF1688" s="8"/>
      <c r="CG1688" s="6"/>
      <c r="CH1688" s="7"/>
      <c r="CI1688" s="7"/>
      <c r="CJ1688" s="7"/>
      <c r="CK1688" s="7"/>
      <c r="CL1688" s="8"/>
      <c r="CM1688" s="6"/>
      <c r="CN1688" s="7"/>
      <c r="CO1688" s="7"/>
      <c r="CP1688" s="7"/>
      <c r="CQ1688" s="7"/>
      <c r="CR1688" s="8"/>
      <c r="CS1688" s="6"/>
      <c r="CT1688" s="7"/>
      <c r="CU1688" s="7"/>
      <c r="CV1688" s="7"/>
      <c r="CW1688" s="7"/>
      <c r="CX1688" s="8"/>
      <c r="CY1688" s="6"/>
      <c r="CZ1688" s="7"/>
      <c r="DA1688" s="7"/>
      <c r="DB1688" s="7"/>
      <c r="DC1688" s="7"/>
      <c r="DD1688" s="8"/>
      <c r="DE1688" s="6"/>
      <c r="DF1688" s="7"/>
      <c r="DG1688" s="7"/>
      <c r="DH1688" s="7"/>
      <c r="DI1688" s="7"/>
      <c r="DJ1688" s="8"/>
      <c r="DK1688" s="6"/>
      <c r="DL1688" s="7"/>
      <c r="DM1688" s="7"/>
      <c r="DN1688" s="7"/>
      <c r="DO1688" s="7"/>
      <c r="DP1688" s="8"/>
      <c r="DQ1688" s="6"/>
      <c r="DR1688" s="7"/>
      <c r="DS1688" s="7"/>
      <c r="DT1688" s="7"/>
      <c r="DU1688" s="7"/>
      <c r="DV1688" s="8"/>
      <c r="DW1688" s="6"/>
      <c r="DX1688" s="7"/>
      <c r="DY1688" s="7"/>
      <c r="DZ1688" s="7"/>
      <c r="EA1688" s="7"/>
      <c r="EB1688" s="8"/>
      <c r="EC1688" s="6"/>
      <c r="ED1688" s="7"/>
      <c r="EE1688" s="7"/>
      <c r="EF1688" s="7"/>
      <c r="EG1688" s="7"/>
      <c r="EH1688" s="8"/>
      <c r="EI1688" s="6"/>
      <c r="EJ1688" s="7"/>
      <c r="EK1688" s="7"/>
      <c r="EL1688" s="7"/>
      <c r="EM1688" s="7"/>
      <c r="EN1688" s="8"/>
      <c r="EO1688" s="6"/>
      <c r="EP1688" s="7"/>
      <c r="EQ1688" s="7"/>
      <c r="ER1688" s="7"/>
      <c r="ES1688" s="7"/>
      <c r="ET1688" s="8"/>
      <c r="EU1688" s="6"/>
      <c r="EV1688" s="7"/>
      <c r="EW1688" s="7"/>
      <c r="EX1688" s="7"/>
      <c r="EY1688" s="7"/>
      <c r="EZ1688" s="8"/>
      <c r="FA1688" s="6"/>
      <c r="FB1688" s="7"/>
      <c r="FC1688" s="7"/>
      <c r="FD1688" s="7"/>
      <c r="FE1688" s="7"/>
      <c r="FF1688" s="8"/>
      <c r="FG1688" s="6"/>
      <c r="FH1688" s="7"/>
      <c r="FI1688" s="7"/>
      <c r="FJ1688" s="7"/>
      <c r="FK1688" s="7"/>
      <c r="FL1688" s="8"/>
      <c r="FM1688" s="6"/>
      <c r="FN1688" s="7"/>
      <c r="FO1688" s="7"/>
      <c r="FP1688" s="7"/>
      <c r="FQ1688" s="7"/>
      <c r="FR1688" s="8"/>
      <c r="FS1688" s="6"/>
      <c r="FT1688" s="7"/>
      <c r="FU1688" s="7"/>
      <c r="FV1688" s="7"/>
      <c r="FW1688" s="7"/>
      <c r="FX1688" s="8"/>
      <c r="FY1688" s="6"/>
      <c r="FZ1688" s="7"/>
      <c r="GA1688" s="7"/>
      <c r="GB1688" s="7"/>
      <c r="GC1688" s="7"/>
      <c r="GD1688" s="8"/>
      <c r="GE1688" s="6"/>
      <c r="GF1688" s="7"/>
      <c r="GG1688" s="7"/>
      <c r="GH1688" s="7"/>
      <c r="GI1688" s="7"/>
      <c r="GJ1688" s="8"/>
      <c r="GK1688" s="6"/>
      <c r="GL1688" s="7"/>
      <c r="GM1688" s="7"/>
      <c r="GN1688" s="7"/>
      <c r="GO1688" s="7"/>
      <c r="GP1688" s="8"/>
      <c r="GQ1688" s="6"/>
      <c r="GR1688" s="7"/>
      <c r="GS1688" s="7"/>
      <c r="GT1688" s="7"/>
      <c r="GU1688" s="7"/>
      <c r="GV1688" s="8"/>
      <c r="GW1688" s="6"/>
      <c r="GX1688" s="7"/>
      <c r="GY1688" s="7"/>
      <c r="GZ1688" s="7"/>
      <c r="HA1688" s="7"/>
      <c r="HB1688" s="8"/>
      <c r="HC1688" s="6"/>
      <c r="HD1688" s="7"/>
      <c r="HE1688" s="7"/>
      <c r="HF1688" s="7"/>
      <c r="HG1688" s="7"/>
      <c r="HH1688" s="8"/>
      <c r="HI1688" s="6"/>
      <c r="HJ1688" s="7"/>
      <c r="HK1688" s="7"/>
      <c r="HL1688" s="7"/>
      <c r="HM1688" s="7"/>
      <c r="HN1688" s="8"/>
      <c r="HO1688" s="6"/>
      <c r="HP1688" s="7"/>
      <c r="HQ1688" s="7"/>
      <c r="HR1688" s="7"/>
      <c r="HS1688" s="7"/>
      <c r="HT1688" s="8"/>
      <c r="HU1688" s="6"/>
      <c r="HV1688" s="7"/>
      <c r="HW1688" s="7"/>
      <c r="HX1688" s="7"/>
      <c r="HY1688" s="7"/>
      <c r="HZ1688" s="8"/>
      <c r="IA1688" s="6"/>
      <c r="IB1688" s="7"/>
      <c r="IC1688" s="7"/>
      <c r="ID1688" s="7"/>
      <c r="IE1688" s="7"/>
      <c r="IF1688" s="8"/>
      <c r="IG1688" s="6"/>
      <c r="IH1688" s="7"/>
      <c r="II1688" s="7"/>
      <c r="IJ1688" s="7"/>
      <c r="IK1688" s="7"/>
      <c r="IL1688" s="8"/>
      <c r="IM1688" s="6"/>
      <c r="IN1688" s="7"/>
      <c r="IO1688" s="7"/>
      <c r="IP1688" s="7"/>
      <c r="IQ1688" s="7"/>
      <c r="IR1688" s="8"/>
      <c r="IS1688" s="6"/>
      <c r="IT1688" s="7"/>
      <c r="IU1688" s="7"/>
      <c r="IV1688" s="7"/>
    </row>
    <row r="1689" customFormat="false" ht="12.75" hidden="false" customHeight="false" outlineLevel="0" collapsed="false">
      <c r="A1689" s="5" t="s">
        <v>1961</v>
      </c>
      <c r="B1689" s="6" t="n">
        <v>37007</v>
      </c>
      <c r="C1689" s="7" t="s">
        <v>1733</v>
      </c>
      <c r="D1689" s="7" t="s">
        <v>1588</v>
      </c>
      <c r="E1689" s="7" t="s">
        <v>20</v>
      </c>
      <c r="F1689" s="8" t="s">
        <v>1098</v>
      </c>
      <c r="G1689" s="8" t="n">
        <v>775</v>
      </c>
      <c r="H1689" s="7"/>
      <c r="I1689" s="7"/>
      <c r="J1689" s="7"/>
      <c r="K1689" s="7"/>
      <c r="L1689" s="8"/>
      <c r="M1689" s="6"/>
      <c r="N1689" s="7"/>
      <c r="O1689" s="7"/>
      <c r="P1689" s="7"/>
      <c r="Q1689" s="7"/>
      <c r="R1689" s="8"/>
      <c r="S1689" s="6"/>
      <c r="T1689" s="7"/>
      <c r="U1689" s="7"/>
      <c r="V1689" s="7"/>
      <c r="W1689" s="7"/>
      <c r="X1689" s="8"/>
      <c r="Y1689" s="6"/>
      <c r="Z1689" s="7"/>
      <c r="AA1689" s="7"/>
      <c r="AB1689" s="7"/>
      <c r="AC1689" s="7"/>
      <c r="AD1689" s="8"/>
      <c r="AE1689" s="6"/>
      <c r="AF1689" s="7"/>
      <c r="AG1689" s="7"/>
      <c r="AH1689" s="7"/>
      <c r="AI1689" s="7"/>
      <c r="AJ1689" s="8"/>
      <c r="AK1689" s="6"/>
      <c r="AL1689" s="7"/>
      <c r="AM1689" s="7"/>
      <c r="AN1689" s="7"/>
      <c r="AO1689" s="7"/>
      <c r="AP1689" s="8"/>
      <c r="AQ1689" s="6"/>
      <c r="AR1689" s="7"/>
      <c r="AS1689" s="7"/>
      <c r="AT1689" s="7"/>
      <c r="AU1689" s="7"/>
      <c r="AV1689" s="8"/>
      <c r="AW1689" s="6"/>
      <c r="AX1689" s="7"/>
      <c r="AY1689" s="7"/>
      <c r="AZ1689" s="7"/>
      <c r="BA1689" s="7"/>
      <c r="BB1689" s="8"/>
      <c r="BC1689" s="6"/>
      <c r="BD1689" s="7"/>
      <c r="BE1689" s="7"/>
      <c r="BF1689" s="7"/>
      <c r="BG1689" s="7"/>
      <c r="BH1689" s="8"/>
      <c r="BI1689" s="6"/>
      <c r="BJ1689" s="7"/>
      <c r="BK1689" s="7"/>
      <c r="BL1689" s="7"/>
      <c r="BM1689" s="7"/>
      <c r="BN1689" s="8"/>
      <c r="BO1689" s="6"/>
      <c r="BP1689" s="7"/>
      <c r="BQ1689" s="7"/>
      <c r="BR1689" s="7"/>
      <c r="BS1689" s="7"/>
      <c r="BT1689" s="8"/>
      <c r="BU1689" s="6"/>
      <c r="BV1689" s="7"/>
      <c r="BW1689" s="7"/>
      <c r="BX1689" s="7"/>
      <c r="BY1689" s="7"/>
      <c r="BZ1689" s="8"/>
      <c r="CA1689" s="6"/>
      <c r="CB1689" s="7"/>
      <c r="CC1689" s="7"/>
      <c r="CD1689" s="7"/>
      <c r="CE1689" s="7"/>
      <c r="CF1689" s="8"/>
      <c r="CG1689" s="6"/>
      <c r="CH1689" s="7"/>
      <c r="CI1689" s="7"/>
      <c r="CJ1689" s="7"/>
      <c r="CK1689" s="7"/>
      <c r="CL1689" s="8"/>
      <c r="CM1689" s="6"/>
      <c r="CN1689" s="7"/>
      <c r="CO1689" s="7"/>
      <c r="CP1689" s="7"/>
      <c r="CQ1689" s="7"/>
      <c r="CR1689" s="8"/>
      <c r="CS1689" s="6"/>
      <c r="CT1689" s="7"/>
      <c r="CU1689" s="7"/>
      <c r="CV1689" s="7"/>
      <c r="CW1689" s="7"/>
      <c r="CX1689" s="8"/>
      <c r="CY1689" s="6"/>
      <c r="CZ1689" s="7"/>
      <c r="DA1689" s="7"/>
      <c r="DB1689" s="7"/>
      <c r="DC1689" s="7"/>
      <c r="DD1689" s="8"/>
      <c r="DE1689" s="6"/>
      <c r="DF1689" s="7"/>
      <c r="DG1689" s="7"/>
      <c r="DH1689" s="7"/>
      <c r="DI1689" s="7"/>
      <c r="DJ1689" s="8"/>
      <c r="DK1689" s="6"/>
      <c r="DL1689" s="7"/>
      <c r="DM1689" s="7"/>
      <c r="DN1689" s="7"/>
      <c r="DO1689" s="7"/>
      <c r="DP1689" s="8"/>
      <c r="DQ1689" s="6"/>
      <c r="DR1689" s="7"/>
      <c r="DS1689" s="7"/>
      <c r="DT1689" s="7"/>
      <c r="DU1689" s="7"/>
      <c r="DV1689" s="8"/>
      <c r="DW1689" s="6"/>
      <c r="DX1689" s="7"/>
      <c r="DY1689" s="7"/>
      <c r="DZ1689" s="7"/>
      <c r="EA1689" s="7"/>
      <c r="EB1689" s="8"/>
      <c r="EC1689" s="6"/>
      <c r="ED1689" s="7"/>
      <c r="EE1689" s="7"/>
      <c r="EF1689" s="7"/>
      <c r="EG1689" s="7"/>
      <c r="EH1689" s="8"/>
      <c r="EI1689" s="6"/>
      <c r="EJ1689" s="7"/>
      <c r="EK1689" s="7"/>
      <c r="EL1689" s="7"/>
      <c r="EM1689" s="7"/>
      <c r="EN1689" s="8"/>
      <c r="EO1689" s="6"/>
      <c r="EP1689" s="7"/>
      <c r="EQ1689" s="7"/>
      <c r="ER1689" s="7"/>
      <c r="ES1689" s="7"/>
      <c r="ET1689" s="8"/>
      <c r="EU1689" s="6"/>
      <c r="EV1689" s="7"/>
      <c r="EW1689" s="7"/>
      <c r="EX1689" s="7"/>
      <c r="EY1689" s="7"/>
      <c r="EZ1689" s="8"/>
      <c r="FA1689" s="6"/>
      <c r="FB1689" s="7"/>
      <c r="FC1689" s="7"/>
      <c r="FD1689" s="7"/>
      <c r="FE1689" s="7"/>
      <c r="FF1689" s="8"/>
      <c r="FG1689" s="6"/>
      <c r="FH1689" s="7"/>
      <c r="FI1689" s="7"/>
      <c r="FJ1689" s="7"/>
      <c r="FK1689" s="7"/>
      <c r="FL1689" s="8"/>
      <c r="FM1689" s="6"/>
      <c r="FN1689" s="7"/>
      <c r="FO1689" s="7"/>
      <c r="FP1689" s="7"/>
      <c r="FQ1689" s="7"/>
      <c r="FR1689" s="8"/>
      <c r="FS1689" s="6"/>
      <c r="FT1689" s="7"/>
      <c r="FU1689" s="7"/>
      <c r="FV1689" s="7"/>
      <c r="FW1689" s="7"/>
      <c r="FX1689" s="8"/>
      <c r="FY1689" s="6"/>
      <c r="FZ1689" s="7"/>
      <c r="GA1689" s="7"/>
      <c r="GB1689" s="7"/>
      <c r="GC1689" s="7"/>
      <c r="GD1689" s="8"/>
      <c r="GE1689" s="6"/>
      <c r="GF1689" s="7"/>
      <c r="GG1689" s="7"/>
      <c r="GH1689" s="7"/>
      <c r="GI1689" s="7"/>
      <c r="GJ1689" s="8"/>
      <c r="GK1689" s="6"/>
      <c r="GL1689" s="7"/>
      <c r="GM1689" s="7"/>
      <c r="GN1689" s="7"/>
      <c r="GO1689" s="7"/>
      <c r="GP1689" s="8"/>
      <c r="GQ1689" s="6"/>
      <c r="GR1689" s="7"/>
      <c r="GS1689" s="7"/>
      <c r="GT1689" s="7"/>
      <c r="GU1689" s="7"/>
      <c r="GV1689" s="8"/>
      <c r="GW1689" s="6"/>
      <c r="GX1689" s="7"/>
      <c r="GY1689" s="7"/>
      <c r="GZ1689" s="7"/>
      <c r="HA1689" s="7"/>
      <c r="HB1689" s="8"/>
      <c r="HC1689" s="6"/>
      <c r="HD1689" s="7"/>
      <c r="HE1689" s="7"/>
      <c r="HF1689" s="7"/>
      <c r="HG1689" s="7"/>
      <c r="HH1689" s="8"/>
      <c r="HI1689" s="6"/>
      <c r="HJ1689" s="7"/>
      <c r="HK1689" s="7"/>
      <c r="HL1689" s="7"/>
      <c r="HM1689" s="7"/>
      <c r="HN1689" s="8"/>
      <c r="HO1689" s="6"/>
      <c r="HP1689" s="7"/>
      <c r="HQ1689" s="7"/>
      <c r="HR1689" s="7"/>
      <c r="HS1689" s="7"/>
      <c r="HT1689" s="8"/>
      <c r="HU1689" s="6"/>
      <c r="HV1689" s="7"/>
      <c r="HW1689" s="7"/>
      <c r="HX1689" s="7"/>
      <c r="HY1689" s="7"/>
      <c r="HZ1689" s="8"/>
      <c r="IA1689" s="6"/>
      <c r="IB1689" s="7"/>
      <c r="IC1689" s="7"/>
      <c r="ID1689" s="7"/>
      <c r="IE1689" s="7"/>
      <c r="IF1689" s="8"/>
      <c r="IG1689" s="6"/>
      <c r="IH1689" s="7"/>
      <c r="II1689" s="7"/>
      <c r="IJ1689" s="7"/>
      <c r="IK1689" s="7"/>
      <c r="IL1689" s="8"/>
      <c r="IM1689" s="6"/>
      <c r="IN1689" s="7"/>
      <c r="IO1689" s="7"/>
      <c r="IP1689" s="7"/>
      <c r="IQ1689" s="7"/>
      <c r="IR1689" s="8"/>
      <c r="IS1689" s="6"/>
      <c r="IT1689" s="7"/>
      <c r="IU1689" s="7"/>
      <c r="IV1689" s="7"/>
    </row>
    <row r="1690" customFormat="false" ht="12.75" hidden="false" customHeight="false" outlineLevel="0" collapsed="false">
      <c r="A1690" s="5" t="s">
        <v>1962</v>
      </c>
      <c r="B1690" s="6" t="n">
        <v>37007</v>
      </c>
      <c r="C1690" s="7" t="s">
        <v>1157</v>
      </c>
      <c r="D1690" s="7" t="s">
        <v>1588</v>
      </c>
      <c r="E1690" s="7" t="s">
        <v>20</v>
      </c>
      <c r="F1690" s="8" t="s">
        <v>1098</v>
      </c>
      <c r="G1690" s="8" t="n">
        <v>2575</v>
      </c>
      <c r="H1690" s="7"/>
      <c r="I1690" s="7"/>
      <c r="J1690" s="7"/>
      <c r="K1690" s="7"/>
      <c r="L1690" s="8"/>
      <c r="M1690" s="6"/>
      <c r="N1690" s="7"/>
      <c r="O1690" s="7"/>
      <c r="P1690" s="7"/>
      <c r="Q1690" s="7"/>
      <c r="R1690" s="8"/>
      <c r="S1690" s="6"/>
      <c r="T1690" s="7"/>
      <c r="U1690" s="7"/>
      <c r="V1690" s="7"/>
      <c r="W1690" s="7"/>
      <c r="X1690" s="8"/>
      <c r="Y1690" s="6"/>
      <c r="Z1690" s="7"/>
      <c r="AA1690" s="7"/>
      <c r="AB1690" s="7"/>
      <c r="AC1690" s="7"/>
      <c r="AD1690" s="8"/>
      <c r="AE1690" s="6"/>
      <c r="AF1690" s="7"/>
      <c r="AG1690" s="7"/>
      <c r="AH1690" s="7"/>
      <c r="AI1690" s="7"/>
      <c r="AJ1690" s="8"/>
      <c r="AK1690" s="6"/>
      <c r="AL1690" s="7"/>
      <c r="AM1690" s="7"/>
      <c r="AN1690" s="7"/>
      <c r="AO1690" s="7"/>
      <c r="AP1690" s="8"/>
      <c r="AQ1690" s="6"/>
      <c r="AR1690" s="7"/>
      <c r="AS1690" s="7"/>
      <c r="AT1690" s="7"/>
      <c r="AU1690" s="7"/>
      <c r="AV1690" s="8"/>
      <c r="AW1690" s="6"/>
      <c r="AX1690" s="7"/>
      <c r="AY1690" s="7"/>
      <c r="AZ1690" s="7"/>
      <c r="BA1690" s="7"/>
      <c r="BB1690" s="8"/>
      <c r="BC1690" s="6"/>
      <c r="BD1690" s="7"/>
      <c r="BE1690" s="7"/>
      <c r="BF1690" s="7"/>
      <c r="BG1690" s="7"/>
      <c r="BH1690" s="8"/>
      <c r="BI1690" s="6"/>
      <c r="BJ1690" s="7"/>
      <c r="BK1690" s="7"/>
      <c r="BL1690" s="7"/>
      <c r="BM1690" s="7"/>
      <c r="BN1690" s="8"/>
      <c r="BO1690" s="6"/>
      <c r="BP1690" s="7"/>
      <c r="BQ1690" s="7"/>
      <c r="BR1690" s="7"/>
      <c r="BS1690" s="7"/>
      <c r="BT1690" s="8"/>
      <c r="BU1690" s="6"/>
      <c r="BV1690" s="7"/>
      <c r="BW1690" s="7"/>
      <c r="BX1690" s="7"/>
      <c r="BY1690" s="7"/>
      <c r="BZ1690" s="8"/>
      <c r="CA1690" s="6"/>
      <c r="CB1690" s="7"/>
      <c r="CC1690" s="7"/>
      <c r="CD1690" s="7"/>
      <c r="CE1690" s="7"/>
      <c r="CF1690" s="8"/>
      <c r="CG1690" s="6"/>
      <c r="CH1690" s="7"/>
      <c r="CI1690" s="7"/>
      <c r="CJ1690" s="7"/>
      <c r="CK1690" s="7"/>
      <c r="CL1690" s="8"/>
      <c r="CM1690" s="6"/>
      <c r="CN1690" s="7"/>
      <c r="CO1690" s="7"/>
      <c r="CP1690" s="7"/>
      <c r="CQ1690" s="7"/>
      <c r="CR1690" s="8"/>
      <c r="CS1690" s="6"/>
      <c r="CT1690" s="7"/>
      <c r="CU1690" s="7"/>
      <c r="CV1690" s="7"/>
      <c r="CW1690" s="7"/>
      <c r="CX1690" s="8"/>
      <c r="CY1690" s="6"/>
      <c r="CZ1690" s="7"/>
      <c r="DA1690" s="7"/>
      <c r="DB1690" s="7"/>
      <c r="DC1690" s="7"/>
      <c r="DD1690" s="8"/>
      <c r="DE1690" s="6"/>
      <c r="DF1690" s="7"/>
      <c r="DG1690" s="7"/>
      <c r="DH1690" s="7"/>
      <c r="DI1690" s="7"/>
      <c r="DJ1690" s="8"/>
      <c r="DK1690" s="6"/>
      <c r="DL1690" s="7"/>
      <c r="DM1690" s="7"/>
      <c r="DN1690" s="7"/>
      <c r="DO1690" s="7"/>
      <c r="DP1690" s="8"/>
      <c r="DQ1690" s="6"/>
      <c r="DR1690" s="7"/>
      <c r="DS1690" s="7"/>
      <c r="DT1690" s="7"/>
      <c r="DU1690" s="7"/>
      <c r="DV1690" s="8"/>
      <c r="DW1690" s="6"/>
      <c r="DX1690" s="7"/>
      <c r="DY1690" s="7"/>
      <c r="DZ1690" s="7"/>
      <c r="EA1690" s="7"/>
      <c r="EB1690" s="8"/>
      <c r="EC1690" s="6"/>
      <c r="ED1690" s="7"/>
      <c r="EE1690" s="7"/>
      <c r="EF1690" s="7"/>
      <c r="EG1690" s="7"/>
      <c r="EH1690" s="8"/>
      <c r="EI1690" s="6"/>
      <c r="EJ1690" s="7"/>
      <c r="EK1690" s="7"/>
      <c r="EL1690" s="7"/>
      <c r="EM1690" s="7"/>
      <c r="EN1690" s="8"/>
      <c r="EO1690" s="6"/>
      <c r="EP1690" s="7"/>
      <c r="EQ1690" s="7"/>
      <c r="ER1690" s="7"/>
      <c r="ES1690" s="7"/>
      <c r="ET1690" s="8"/>
      <c r="EU1690" s="6"/>
      <c r="EV1690" s="7"/>
      <c r="EW1690" s="7"/>
      <c r="EX1690" s="7"/>
      <c r="EY1690" s="7"/>
      <c r="EZ1690" s="8"/>
      <c r="FA1690" s="6"/>
      <c r="FB1690" s="7"/>
      <c r="FC1690" s="7"/>
      <c r="FD1690" s="7"/>
      <c r="FE1690" s="7"/>
      <c r="FF1690" s="8"/>
      <c r="FG1690" s="6"/>
      <c r="FH1690" s="7"/>
      <c r="FI1690" s="7"/>
      <c r="FJ1690" s="7"/>
      <c r="FK1690" s="7"/>
      <c r="FL1690" s="8"/>
      <c r="FM1690" s="6"/>
      <c r="FN1690" s="7"/>
      <c r="FO1690" s="7"/>
      <c r="FP1690" s="7"/>
      <c r="FQ1690" s="7"/>
      <c r="FR1690" s="8"/>
      <c r="FS1690" s="6"/>
      <c r="FT1690" s="7"/>
      <c r="FU1690" s="7"/>
      <c r="FV1690" s="7"/>
      <c r="FW1690" s="7"/>
      <c r="FX1690" s="8"/>
      <c r="FY1690" s="6"/>
      <c r="FZ1690" s="7"/>
      <c r="GA1690" s="7"/>
      <c r="GB1690" s="7"/>
      <c r="GC1690" s="7"/>
      <c r="GD1690" s="8"/>
      <c r="GE1690" s="6"/>
      <c r="GF1690" s="7"/>
      <c r="GG1690" s="7"/>
      <c r="GH1690" s="7"/>
      <c r="GI1690" s="7"/>
      <c r="GJ1690" s="8"/>
      <c r="GK1690" s="6"/>
      <c r="GL1690" s="7"/>
      <c r="GM1690" s="7"/>
      <c r="GN1690" s="7"/>
      <c r="GO1690" s="7"/>
      <c r="GP1690" s="8"/>
      <c r="GQ1690" s="6"/>
      <c r="GR1690" s="7"/>
      <c r="GS1690" s="7"/>
      <c r="GT1690" s="7"/>
      <c r="GU1690" s="7"/>
      <c r="GV1690" s="8"/>
      <c r="GW1690" s="6"/>
      <c r="GX1690" s="7"/>
      <c r="GY1690" s="7"/>
      <c r="GZ1690" s="7"/>
      <c r="HA1690" s="7"/>
      <c r="HB1690" s="8"/>
      <c r="HC1690" s="6"/>
      <c r="HD1690" s="7"/>
      <c r="HE1690" s="7"/>
      <c r="HF1690" s="7"/>
      <c r="HG1690" s="7"/>
      <c r="HH1690" s="8"/>
      <c r="HI1690" s="6"/>
      <c r="HJ1690" s="7"/>
      <c r="HK1690" s="7"/>
      <c r="HL1690" s="7"/>
      <c r="HM1690" s="7"/>
      <c r="HN1690" s="8"/>
      <c r="HO1690" s="6"/>
      <c r="HP1690" s="7"/>
      <c r="HQ1690" s="7"/>
      <c r="HR1690" s="7"/>
      <c r="HS1690" s="7"/>
      <c r="HT1690" s="8"/>
      <c r="HU1690" s="6"/>
      <c r="HV1690" s="7"/>
      <c r="HW1690" s="7"/>
      <c r="HX1690" s="7"/>
      <c r="HY1690" s="7"/>
      <c r="HZ1690" s="8"/>
      <c r="IA1690" s="6"/>
      <c r="IB1690" s="7"/>
      <c r="IC1690" s="7"/>
      <c r="ID1690" s="7"/>
      <c r="IE1690" s="7"/>
      <c r="IF1690" s="8"/>
      <c r="IG1690" s="6"/>
      <c r="IH1690" s="7"/>
      <c r="II1690" s="7"/>
      <c r="IJ1690" s="7"/>
      <c r="IK1690" s="7"/>
      <c r="IL1690" s="8"/>
      <c r="IM1690" s="6"/>
      <c r="IN1690" s="7"/>
      <c r="IO1690" s="7"/>
      <c r="IP1690" s="7"/>
      <c r="IQ1690" s="7"/>
      <c r="IR1690" s="8"/>
      <c r="IS1690" s="6"/>
      <c r="IT1690" s="7"/>
      <c r="IU1690" s="7"/>
      <c r="IV1690" s="7"/>
    </row>
    <row r="1691" customFormat="false" ht="12.75" hidden="false" customHeight="false" outlineLevel="0" collapsed="false">
      <c r="A1691" s="5" t="s">
        <v>1963</v>
      </c>
      <c r="B1691" s="6" t="n">
        <v>37007</v>
      </c>
      <c r="C1691" s="7" t="s">
        <v>774</v>
      </c>
      <c r="D1691" s="7" t="s">
        <v>1588</v>
      </c>
      <c r="E1691" s="7" t="s">
        <v>20</v>
      </c>
      <c r="F1691" s="8" t="s">
        <v>1964</v>
      </c>
      <c r="G1691" s="8" t="n">
        <v>6987</v>
      </c>
      <c r="H1691" s="7"/>
      <c r="I1691" s="7"/>
      <c r="J1691" s="7"/>
      <c r="K1691" s="7"/>
      <c r="L1691" s="8"/>
      <c r="M1691" s="6"/>
      <c r="N1691" s="7"/>
      <c r="O1691" s="7"/>
      <c r="P1691" s="7"/>
      <c r="Q1691" s="7"/>
      <c r="R1691" s="8"/>
      <c r="S1691" s="6"/>
      <c r="T1691" s="7"/>
      <c r="U1691" s="7"/>
      <c r="V1691" s="7"/>
      <c r="W1691" s="7"/>
      <c r="X1691" s="8"/>
      <c r="Y1691" s="6"/>
      <c r="Z1691" s="7"/>
      <c r="AA1691" s="7"/>
      <c r="AB1691" s="7"/>
      <c r="AC1691" s="7"/>
      <c r="AD1691" s="8"/>
      <c r="AE1691" s="6"/>
      <c r="AF1691" s="7"/>
      <c r="AG1691" s="7"/>
      <c r="AH1691" s="7"/>
      <c r="AI1691" s="7"/>
      <c r="AJ1691" s="8"/>
      <c r="AK1691" s="6"/>
      <c r="AL1691" s="7"/>
      <c r="AM1691" s="7"/>
      <c r="AN1691" s="7"/>
      <c r="AO1691" s="7"/>
      <c r="AP1691" s="8"/>
      <c r="AQ1691" s="6"/>
      <c r="AR1691" s="7"/>
      <c r="AS1691" s="7"/>
      <c r="AT1691" s="7"/>
      <c r="AU1691" s="7"/>
      <c r="AV1691" s="8"/>
      <c r="AW1691" s="6"/>
      <c r="AX1691" s="7"/>
      <c r="AY1691" s="7"/>
      <c r="AZ1691" s="7"/>
      <c r="BA1691" s="7"/>
      <c r="BB1691" s="8"/>
      <c r="BC1691" s="6"/>
      <c r="BD1691" s="7"/>
      <c r="BE1691" s="7"/>
      <c r="BF1691" s="7"/>
      <c r="BG1691" s="7"/>
      <c r="BH1691" s="8"/>
      <c r="BI1691" s="6"/>
      <c r="BJ1691" s="7"/>
      <c r="BK1691" s="7"/>
      <c r="BL1691" s="7"/>
      <c r="BM1691" s="7"/>
      <c r="BN1691" s="8"/>
      <c r="BO1691" s="6"/>
      <c r="BP1691" s="7"/>
      <c r="BQ1691" s="7"/>
      <c r="BR1691" s="7"/>
      <c r="BS1691" s="7"/>
      <c r="BT1691" s="8"/>
      <c r="BU1691" s="6"/>
      <c r="BV1691" s="7"/>
      <c r="BW1691" s="7"/>
      <c r="BX1691" s="7"/>
      <c r="BY1691" s="7"/>
      <c r="BZ1691" s="8"/>
      <c r="CA1691" s="6"/>
      <c r="CB1691" s="7"/>
      <c r="CC1691" s="7"/>
      <c r="CD1691" s="7"/>
      <c r="CE1691" s="7"/>
      <c r="CF1691" s="8"/>
      <c r="CG1691" s="6"/>
      <c r="CH1691" s="7"/>
      <c r="CI1691" s="7"/>
      <c r="CJ1691" s="7"/>
      <c r="CK1691" s="7"/>
      <c r="CL1691" s="8"/>
      <c r="CM1691" s="6"/>
      <c r="CN1691" s="7"/>
      <c r="CO1691" s="7"/>
      <c r="CP1691" s="7"/>
      <c r="CQ1691" s="7"/>
      <c r="CR1691" s="8"/>
      <c r="CS1691" s="6"/>
      <c r="CT1691" s="7"/>
      <c r="CU1691" s="7"/>
      <c r="CV1691" s="7"/>
      <c r="CW1691" s="7"/>
      <c r="CX1691" s="8"/>
      <c r="CY1691" s="6"/>
      <c r="CZ1691" s="7"/>
      <c r="DA1691" s="7"/>
      <c r="DB1691" s="7"/>
      <c r="DC1691" s="7"/>
      <c r="DD1691" s="8"/>
      <c r="DE1691" s="6"/>
      <c r="DF1691" s="7"/>
      <c r="DG1691" s="7"/>
      <c r="DH1691" s="7"/>
      <c r="DI1691" s="7"/>
      <c r="DJ1691" s="8"/>
      <c r="DK1691" s="6"/>
      <c r="DL1691" s="7"/>
      <c r="DM1691" s="7"/>
      <c r="DN1691" s="7"/>
      <c r="DO1691" s="7"/>
      <c r="DP1691" s="8"/>
      <c r="DQ1691" s="6"/>
      <c r="DR1691" s="7"/>
      <c r="DS1691" s="7"/>
      <c r="DT1691" s="7"/>
      <c r="DU1691" s="7"/>
      <c r="DV1691" s="8"/>
      <c r="DW1691" s="6"/>
      <c r="DX1691" s="7"/>
      <c r="DY1691" s="7"/>
      <c r="DZ1691" s="7"/>
      <c r="EA1691" s="7"/>
      <c r="EB1691" s="8"/>
      <c r="EC1691" s="6"/>
      <c r="ED1691" s="7"/>
      <c r="EE1691" s="7"/>
      <c r="EF1691" s="7"/>
      <c r="EG1691" s="7"/>
      <c r="EH1691" s="8"/>
      <c r="EI1691" s="6"/>
      <c r="EJ1691" s="7"/>
      <c r="EK1691" s="7"/>
      <c r="EL1691" s="7"/>
      <c r="EM1691" s="7"/>
      <c r="EN1691" s="8"/>
      <c r="EO1691" s="6"/>
      <c r="EP1691" s="7"/>
      <c r="EQ1691" s="7"/>
      <c r="ER1691" s="7"/>
      <c r="ES1691" s="7"/>
      <c r="ET1691" s="8"/>
      <c r="EU1691" s="6"/>
      <c r="EV1691" s="7"/>
      <c r="EW1691" s="7"/>
      <c r="EX1691" s="7"/>
      <c r="EY1691" s="7"/>
      <c r="EZ1691" s="8"/>
      <c r="FA1691" s="6"/>
      <c r="FB1691" s="7"/>
      <c r="FC1691" s="7"/>
      <c r="FD1691" s="7"/>
      <c r="FE1691" s="7"/>
      <c r="FF1691" s="8"/>
      <c r="FG1691" s="6"/>
      <c r="FH1691" s="7"/>
      <c r="FI1691" s="7"/>
      <c r="FJ1691" s="7"/>
      <c r="FK1691" s="7"/>
      <c r="FL1691" s="8"/>
      <c r="FM1691" s="6"/>
      <c r="FN1691" s="7"/>
      <c r="FO1691" s="7"/>
      <c r="FP1691" s="7"/>
      <c r="FQ1691" s="7"/>
      <c r="FR1691" s="8"/>
      <c r="FS1691" s="6"/>
      <c r="FT1691" s="7"/>
      <c r="FU1691" s="7"/>
      <c r="FV1691" s="7"/>
      <c r="FW1691" s="7"/>
      <c r="FX1691" s="8"/>
      <c r="FY1691" s="6"/>
      <c r="FZ1691" s="7"/>
      <c r="GA1691" s="7"/>
      <c r="GB1691" s="7"/>
      <c r="GC1691" s="7"/>
      <c r="GD1691" s="8"/>
      <c r="GE1691" s="6"/>
      <c r="GF1691" s="7"/>
      <c r="GG1691" s="7"/>
      <c r="GH1691" s="7"/>
      <c r="GI1691" s="7"/>
      <c r="GJ1691" s="8"/>
      <c r="GK1691" s="6"/>
      <c r="GL1691" s="7"/>
      <c r="GM1691" s="7"/>
      <c r="GN1691" s="7"/>
      <c r="GO1691" s="7"/>
      <c r="GP1691" s="8"/>
      <c r="GQ1691" s="6"/>
      <c r="GR1691" s="7"/>
      <c r="GS1691" s="7"/>
      <c r="GT1691" s="7"/>
      <c r="GU1691" s="7"/>
      <c r="GV1691" s="8"/>
      <c r="GW1691" s="6"/>
      <c r="GX1691" s="7"/>
      <c r="GY1691" s="7"/>
      <c r="GZ1691" s="7"/>
      <c r="HA1691" s="7"/>
      <c r="HB1691" s="8"/>
      <c r="HC1691" s="6"/>
      <c r="HD1691" s="7"/>
      <c r="HE1691" s="7"/>
      <c r="HF1691" s="7"/>
      <c r="HG1691" s="7"/>
      <c r="HH1691" s="8"/>
      <c r="HI1691" s="6"/>
      <c r="HJ1691" s="7"/>
      <c r="HK1691" s="7"/>
      <c r="HL1691" s="7"/>
      <c r="HM1691" s="7"/>
      <c r="HN1691" s="8"/>
      <c r="HO1691" s="6"/>
      <c r="HP1691" s="7"/>
      <c r="HQ1691" s="7"/>
      <c r="HR1691" s="7"/>
      <c r="HS1691" s="7"/>
      <c r="HT1691" s="8"/>
      <c r="HU1691" s="6"/>
      <c r="HV1691" s="7"/>
      <c r="HW1691" s="7"/>
      <c r="HX1691" s="7"/>
      <c r="HY1691" s="7"/>
      <c r="HZ1691" s="8"/>
      <c r="IA1691" s="6"/>
      <c r="IB1691" s="7"/>
      <c r="IC1691" s="7"/>
      <c r="ID1691" s="7"/>
      <c r="IE1691" s="7"/>
      <c r="IF1691" s="8"/>
      <c r="IG1691" s="6"/>
      <c r="IH1691" s="7"/>
      <c r="II1691" s="7"/>
      <c r="IJ1691" s="7"/>
      <c r="IK1691" s="7"/>
      <c r="IL1691" s="8"/>
      <c r="IM1691" s="6"/>
      <c r="IN1691" s="7"/>
      <c r="IO1691" s="7"/>
      <c r="IP1691" s="7"/>
      <c r="IQ1691" s="7"/>
      <c r="IR1691" s="8"/>
      <c r="IS1691" s="6"/>
      <c r="IT1691" s="7"/>
      <c r="IU1691" s="7"/>
      <c r="IV1691" s="7"/>
    </row>
    <row r="1692" customFormat="false" ht="12.75" hidden="false" customHeight="false" outlineLevel="0" collapsed="false">
      <c r="A1692" s="5" t="s">
        <v>1965</v>
      </c>
      <c r="B1692" s="6" t="n">
        <v>37007</v>
      </c>
      <c r="C1692" s="7" t="s">
        <v>1910</v>
      </c>
      <c r="D1692" s="7" t="s">
        <v>1588</v>
      </c>
      <c r="E1692" s="7" t="s">
        <v>20</v>
      </c>
      <c r="F1692" s="8" t="s">
        <v>775</v>
      </c>
      <c r="G1692" s="8" t="n">
        <v>1075</v>
      </c>
      <c r="H1692" s="7"/>
      <c r="I1692" s="7"/>
      <c r="J1692" s="7"/>
      <c r="K1692" s="7"/>
      <c r="L1692" s="8"/>
      <c r="M1692" s="6"/>
      <c r="N1692" s="7"/>
      <c r="O1692" s="7"/>
      <c r="P1692" s="7"/>
      <c r="Q1692" s="7"/>
      <c r="R1692" s="8"/>
      <c r="S1692" s="6"/>
      <c r="T1692" s="7"/>
      <c r="U1692" s="7"/>
      <c r="V1692" s="7"/>
      <c r="W1692" s="7"/>
      <c r="X1692" s="8"/>
      <c r="Y1692" s="6"/>
      <c r="Z1692" s="7"/>
      <c r="AA1692" s="7"/>
      <c r="AB1692" s="7"/>
      <c r="AC1692" s="7"/>
      <c r="AD1692" s="8"/>
      <c r="AE1692" s="6"/>
      <c r="AF1692" s="7"/>
      <c r="AG1692" s="7"/>
      <c r="AH1692" s="7"/>
      <c r="AI1692" s="7"/>
      <c r="AJ1692" s="8"/>
      <c r="AK1692" s="6"/>
      <c r="AL1692" s="7"/>
      <c r="AM1692" s="7"/>
      <c r="AN1692" s="7"/>
      <c r="AO1692" s="7"/>
      <c r="AP1692" s="8"/>
      <c r="AQ1692" s="6"/>
      <c r="AR1692" s="7"/>
      <c r="AS1692" s="7"/>
      <c r="AT1692" s="7"/>
      <c r="AU1692" s="7"/>
      <c r="AV1692" s="8"/>
      <c r="AW1692" s="6"/>
      <c r="AX1692" s="7"/>
      <c r="AY1692" s="7"/>
      <c r="AZ1692" s="7"/>
      <c r="BA1692" s="7"/>
      <c r="BB1692" s="8"/>
      <c r="BC1692" s="6"/>
      <c r="BD1692" s="7"/>
      <c r="BE1692" s="7"/>
      <c r="BF1692" s="7"/>
      <c r="BG1692" s="7"/>
      <c r="BH1692" s="8"/>
      <c r="BI1692" s="6"/>
      <c r="BJ1692" s="7"/>
      <c r="BK1692" s="7"/>
      <c r="BL1692" s="7"/>
      <c r="BM1692" s="7"/>
      <c r="BN1692" s="8"/>
      <c r="BO1692" s="6"/>
      <c r="BP1692" s="7"/>
      <c r="BQ1692" s="7"/>
      <c r="BR1692" s="7"/>
      <c r="BS1692" s="7"/>
      <c r="BT1692" s="8"/>
      <c r="BU1692" s="6"/>
      <c r="BV1692" s="7"/>
      <c r="BW1692" s="7"/>
      <c r="BX1692" s="7"/>
      <c r="BY1692" s="7"/>
      <c r="BZ1692" s="8"/>
      <c r="CA1692" s="6"/>
      <c r="CB1692" s="7"/>
      <c r="CC1692" s="7"/>
      <c r="CD1692" s="7"/>
      <c r="CE1692" s="7"/>
      <c r="CF1692" s="8"/>
      <c r="CG1692" s="6"/>
      <c r="CH1692" s="7"/>
      <c r="CI1692" s="7"/>
      <c r="CJ1692" s="7"/>
      <c r="CK1692" s="7"/>
      <c r="CL1692" s="8"/>
      <c r="CM1692" s="6"/>
      <c r="CN1692" s="7"/>
      <c r="CO1692" s="7"/>
      <c r="CP1692" s="7"/>
      <c r="CQ1692" s="7"/>
      <c r="CR1692" s="8"/>
      <c r="CS1692" s="6"/>
      <c r="CT1692" s="7"/>
      <c r="CU1692" s="7"/>
      <c r="CV1692" s="7"/>
      <c r="CW1692" s="7"/>
      <c r="CX1692" s="8"/>
      <c r="CY1692" s="6"/>
      <c r="CZ1692" s="7"/>
      <c r="DA1692" s="7"/>
      <c r="DB1692" s="7"/>
      <c r="DC1692" s="7"/>
      <c r="DD1692" s="8"/>
      <c r="DE1692" s="6"/>
      <c r="DF1692" s="7"/>
      <c r="DG1692" s="7"/>
      <c r="DH1692" s="7"/>
      <c r="DI1692" s="7"/>
      <c r="DJ1692" s="8"/>
      <c r="DK1692" s="6"/>
      <c r="DL1692" s="7"/>
      <c r="DM1692" s="7"/>
      <c r="DN1692" s="7"/>
      <c r="DO1692" s="7"/>
      <c r="DP1692" s="8"/>
      <c r="DQ1692" s="6"/>
      <c r="DR1692" s="7"/>
      <c r="DS1692" s="7"/>
      <c r="DT1692" s="7"/>
      <c r="DU1692" s="7"/>
      <c r="DV1692" s="8"/>
      <c r="DW1692" s="6"/>
      <c r="DX1692" s="7"/>
      <c r="DY1692" s="7"/>
      <c r="DZ1692" s="7"/>
      <c r="EA1692" s="7"/>
      <c r="EB1692" s="8"/>
      <c r="EC1692" s="6"/>
      <c r="ED1692" s="7"/>
      <c r="EE1692" s="7"/>
      <c r="EF1692" s="7"/>
      <c r="EG1692" s="7"/>
      <c r="EH1692" s="8"/>
      <c r="EI1692" s="6"/>
      <c r="EJ1692" s="7"/>
      <c r="EK1692" s="7"/>
      <c r="EL1692" s="7"/>
      <c r="EM1692" s="7"/>
      <c r="EN1692" s="8"/>
      <c r="EO1692" s="6"/>
      <c r="EP1692" s="7"/>
      <c r="EQ1692" s="7"/>
      <c r="ER1692" s="7"/>
      <c r="ES1692" s="7"/>
      <c r="ET1692" s="8"/>
      <c r="EU1692" s="6"/>
      <c r="EV1692" s="7"/>
      <c r="EW1692" s="7"/>
      <c r="EX1692" s="7"/>
      <c r="EY1692" s="7"/>
      <c r="EZ1692" s="8"/>
      <c r="FA1692" s="6"/>
      <c r="FB1692" s="7"/>
      <c r="FC1692" s="7"/>
      <c r="FD1692" s="7"/>
      <c r="FE1692" s="7"/>
      <c r="FF1692" s="8"/>
      <c r="FG1692" s="6"/>
      <c r="FH1692" s="7"/>
      <c r="FI1692" s="7"/>
      <c r="FJ1692" s="7"/>
      <c r="FK1692" s="7"/>
      <c r="FL1692" s="8"/>
      <c r="FM1692" s="6"/>
      <c r="FN1692" s="7"/>
      <c r="FO1692" s="7"/>
      <c r="FP1692" s="7"/>
      <c r="FQ1692" s="7"/>
      <c r="FR1692" s="8"/>
      <c r="FS1692" s="6"/>
      <c r="FT1692" s="7"/>
      <c r="FU1692" s="7"/>
      <c r="FV1692" s="7"/>
      <c r="FW1692" s="7"/>
      <c r="FX1692" s="8"/>
      <c r="FY1692" s="6"/>
      <c r="FZ1692" s="7"/>
      <c r="GA1692" s="7"/>
      <c r="GB1692" s="7"/>
      <c r="GC1692" s="7"/>
      <c r="GD1692" s="8"/>
      <c r="GE1692" s="6"/>
      <c r="GF1692" s="7"/>
      <c r="GG1692" s="7"/>
      <c r="GH1692" s="7"/>
      <c r="GI1692" s="7"/>
      <c r="GJ1692" s="8"/>
      <c r="GK1692" s="6"/>
      <c r="GL1692" s="7"/>
      <c r="GM1692" s="7"/>
      <c r="GN1692" s="7"/>
      <c r="GO1692" s="7"/>
      <c r="GP1692" s="8"/>
      <c r="GQ1692" s="6"/>
      <c r="GR1692" s="7"/>
      <c r="GS1692" s="7"/>
      <c r="GT1692" s="7"/>
      <c r="GU1692" s="7"/>
      <c r="GV1692" s="8"/>
      <c r="GW1692" s="6"/>
      <c r="GX1692" s="7"/>
      <c r="GY1692" s="7"/>
      <c r="GZ1692" s="7"/>
      <c r="HA1692" s="7"/>
      <c r="HB1692" s="8"/>
      <c r="HC1692" s="6"/>
      <c r="HD1692" s="7"/>
      <c r="HE1692" s="7"/>
      <c r="HF1692" s="7"/>
      <c r="HG1692" s="7"/>
      <c r="HH1692" s="8"/>
      <c r="HI1692" s="6"/>
      <c r="HJ1692" s="7"/>
      <c r="HK1692" s="7"/>
      <c r="HL1692" s="7"/>
      <c r="HM1692" s="7"/>
      <c r="HN1692" s="8"/>
      <c r="HO1692" s="6"/>
      <c r="HP1692" s="7"/>
      <c r="HQ1692" s="7"/>
      <c r="HR1692" s="7"/>
      <c r="HS1692" s="7"/>
      <c r="HT1692" s="8"/>
      <c r="HU1692" s="6"/>
      <c r="HV1692" s="7"/>
      <c r="HW1692" s="7"/>
      <c r="HX1692" s="7"/>
      <c r="HY1692" s="7"/>
      <c r="HZ1692" s="8"/>
      <c r="IA1692" s="6"/>
      <c r="IB1692" s="7"/>
      <c r="IC1692" s="7"/>
      <c r="ID1692" s="7"/>
      <c r="IE1692" s="7"/>
      <c r="IF1692" s="8"/>
      <c r="IG1692" s="6"/>
      <c r="IH1692" s="7"/>
      <c r="II1692" s="7"/>
      <c r="IJ1692" s="7"/>
      <c r="IK1692" s="7"/>
      <c r="IL1692" s="8"/>
      <c r="IM1692" s="6"/>
      <c r="IN1692" s="7"/>
      <c r="IO1692" s="7"/>
      <c r="IP1692" s="7"/>
      <c r="IQ1692" s="7"/>
      <c r="IR1692" s="8"/>
      <c r="IS1692" s="6"/>
      <c r="IT1692" s="7"/>
      <c r="IU1692" s="7"/>
      <c r="IV1692" s="7"/>
    </row>
    <row r="1693" customFormat="false" ht="12.75" hidden="false" customHeight="false" outlineLevel="0" collapsed="false">
      <c r="A1693" s="5" t="s">
        <v>1966</v>
      </c>
      <c r="B1693" s="6" t="n">
        <v>37007</v>
      </c>
      <c r="C1693" s="7" t="s">
        <v>1908</v>
      </c>
      <c r="D1693" s="7" t="s">
        <v>1588</v>
      </c>
      <c r="E1693" s="7" t="s">
        <v>20</v>
      </c>
      <c r="F1693" s="8" t="s">
        <v>1954</v>
      </c>
      <c r="G1693" s="8" t="n">
        <v>1535</v>
      </c>
      <c r="H1693" s="7"/>
      <c r="I1693" s="7"/>
      <c r="J1693" s="7"/>
      <c r="K1693" s="7"/>
      <c r="L1693" s="8"/>
      <c r="M1693" s="6"/>
      <c r="N1693" s="7"/>
      <c r="O1693" s="7"/>
      <c r="P1693" s="7"/>
      <c r="Q1693" s="7"/>
      <c r="R1693" s="8"/>
      <c r="S1693" s="6"/>
      <c r="T1693" s="7"/>
      <c r="U1693" s="7"/>
      <c r="V1693" s="7"/>
      <c r="W1693" s="7"/>
      <c r="X1693" s="8"/>
      <c r="Y1693" s="6"/>
      <c r="Z1693" s="7"/>
      <c r="AA1693" s="7"/>
      <c r="AB1693" s="7"/>
      <c r="AC1693" s="7"/>
      <c r="AD1693" s="8"/>
      <c r="AE1693" s="6"/>
      <c r="AF1693" s="7"/>
      <c r="AG1693" s="7"/>
      <c r="AH1693" s="7"/>
      <c r="AI1693" s="7"/>
      <c r="AJ1693" s="8"/>
      <c r="AK1693" s="6"/>
      <c r="AL1693" s="7"/>
      <c r="AM1693" s="7"/>
      <c r="AN1693" s="7"/>
      <c r="AO1693" s="7"/>
      <c r="AP1693" s="8"/>
      <c r="AQ1693" s="6"/>
      <c r="AR1693" s="7"/>
      <c r="AS1693" s="7"/>
      <c r="AT1693" s="7"/>
      <c r="AU1693" s="7"/>
      <c r="AV1693" s="8"/>
      <c r="AW1693" s="6"/>
      <c r="AX1693" s="7"/>
      <c r="AY1693" s="7"/>
      <c r="AZ1693" s="7"/>
      <c r="BA1693" s="7"/>
      <c r="BB1693" s="8"/>
      <c r="BC1693" s="6"/>
      <c r="BD1693" s="7"/>
      <c r="BE1693" s="7"/>
      <c r="BF1693" s="7"/>
      <c r="BG1693" s="7"/>
      <c r="BH1693" s="8"/>
      <c r="BI1693" s="6"/>
      <c r="BJ1693" s="7"/>
      <c r="BK1693" s="7"/>
      <c r="BL1693" s="7"/>
      <c r="BM1693" s="7"/>
      <c r="BN1693" s="8"/>
      <c r="BO1693" s="6"/>
      <c r="BP1693" s="7"/>
      <c r="BQ1693" s="7"/>
      <c r="BR1693" s="7"/>
      <c r="BS1693" s="7"/>
      <c r="BT1693" s="8"/>
      <c r="BU1693" s="6"/>
      <c r="BV1693" s="7"/>
      <c r="BW1693" s="7"/>
      <c r="BX1693" s="7"/>
      <c r="BY1693" s="7"/>
      <c r="BZ1693" s="8"/>
      <c r="CA1693" s="6"/>
      <c r="CB1693" s="7"/>
      <c r="CC1693" s="7"/>
      <c r="CD1693" s="7"/>
      <c r="CE1693" s="7"/>
      <c r="CF1693" s="8"/>
      <c r="CG1693" s="6"/>
      <c r="CH1693" s="7"/>
      <c r="CI1693" s="7"/>
      <c r="CJ1693" s="7"/>
      <c r="CK1693" s="7"/>
      <c r="CL1693" s="8"/>
      <c r="CM1693" s="6"/>
      <c r="CN1693" s="7"/>
      <c r="CO1693" s="7"/>
      <c r="CP1693" s="7"/>
      <c r="CQ1693" s="7"/>
      <c r="CR1693" s="8"/>
      <c r="CS1693" s="6"/>
      <c r="CT1693" s="7"/>
      <c r="CU1693" s="7"/>
      <c r="CV1693" s="7"/>
      <c r="CW1693" s="7"/>
      <c r="CX1693" s="8"/>
      <c r="CY1693" s="6"/>
      <c r="CZ1693" s="7"/>
      <c r="DA1693" s="7"/>
      <c r="DB1693" s="7"/>
      <c r="DC1693" s="7"/>
      <c r="DD1693" s="8"/>
      <c r="DE1693" s="6"/>
      <c r="DF1693" s="7"/>
      <c r="DG1693" s="7"/>
      <c r="DH1693" s="7"/>
      <c r="DI1693" s="7"/>
      <c r="DJ1693" s="8"/>
      <c r="DK1693" s="6"/>
      <c r="DL1693" s="7"/>
      <c r="DM1693" s="7"/>
      <c r="DN1693" s="7"/>
      <c r="DO1693" s="7"/>
      <c r="DP1693" s="8"/>
      <c r="DQ1693" s="6"/>
      <c r="DR1693" s="7"/>
      <c r="DS1693" s="7"/>
      <c r="DT1693" s="7"/>
      <c r="DU1693" s="7"/>
      <c r="DV1693" s="8"/>
      <c r="DW1693" s="6"/>
      <c r="DX1693" s="7"/>
      <c r="DY1693" s="7"/>
      <c r="DZ1693" s="7"/>
      <c r="EA1693" s="7"/>
      <c r="EB1693" s="8"/>
      <c r="EC1693" s="6"/>
      <c r="ED1693" s="7"/>
      <c r="EE1693" s="7"/>
      <c r="EF1693" s="7"/>
      <c r="EG1693" s="7"/>
      <c r="EH1693" s="8"/>
      <c r="EI1693" s="6"/>
      <c r="EJ1693" s="7"/>
      <c r="EK1693" s="7"/>
      <c r="EL1693" s="7"/>
      <c r="EM1693" s="7"/>
      <c r="EN1693" s="8"/>
      <c r="EO1693" s="6"/>
      <c r="EP1693" s="7"/>
      <c r="EQ1693" s="7"/>
      <c r="ER1693" s="7"/>
      <c r="ES1693" s="7"/>
      <c r="ET1693" s="8"/>
      <c r="EU1693" s="6"/>
      <c r="EV1693" s="7"/>
      <c r="EW1693" s="7"/>
      <c r="EX1693" s="7"/>
      <c r="EY1693" s="7"/>
      <c r="EZ1693" s="8"/>
      <c r="FA1693" s="6"/>
      <c r="FB1693" s="7"/>
      <c r="FC1693" s="7"/>
      <c r="FD1693" s="7"/>
      <c r="FE1693" s="7"/>
      <c r="FF1693" s="8"/>
      <c r="FG1693" s="6"/>
      <c r="FH1693" s="7"/>
      <c r="FI1693" s="7"/>
      <c r="FJ1693" s="7"/>
      <c r="FK1693" s="7"/>
      <c r="FL1693" s="8"/>
      <c r="FM1693" s="6"/>
      <c r="FN1693" s="7"/>
      <c r="FO1693" s="7"/>
      <c r="FP1693" s="7"/>
      <c r="FQ1693" s="7"/>
      <c r="FR1693" s="8"/>
      <c r="FS1693" s="6"/>
      <c r="FT1693" s="7"/>
      <c r="FU1693" s="7"/>
      <c r="FV1693" s="7"/>
      <c r="FW1693" s="7"/>
      <c r="FX1693" s="8"/>
      <c r="FY1693" s="6"/>
      <c r="FZ1693" s="7"/>
      <c r="GA1693" s="7"/>
      <c r="GB1693" s="7"/>
      <c r="GC1693" s="7"/>
      <c r="GD1693" s="8"/>
      <c r="GE1693" s="6"/>
      <c r="GF1693" s="7"/>
      <c r="GG1693" s="7"/>
      <c r="GH1693" s="7"/>
      <c r="GI1693" s="7"/>
      <c r="GJ1693" s="8"/>
      <c r="GK1693" s="6"/>
      <c r="GL1693" s="7"/>
      <c r="GM1693" s="7"/>
      <c r="GN1693" s="7"/>
      <c r="GO1693" s="7"/>
      <c r="GP1693" s="8"/>
      <c r="GQ1693" s="6"/>
      <c r="GR1693" s="7"/>
      <c r="GS1693" s="7"/>
      <c r="GT1693" s="7"/>
      <c r="GU1693" s="7"/>
      <c r="GV1693" s="8"/>
      <c r="GW1693" s="6"/>
      <c r="GX1693" s="7"/>
      <c r="GY1693" s="7"/>
      <c r="GZ1693" s="7"/>
      <c r="HA1693" s="7"/>
      <c r="HB1693" s="8"/>
      <c r="HC1693" s="6"/>
      <c r="HD1693" s="7"/>
      <c r="HE1693" s="7"/>
      <c r="HF1693" s="7"/>
      <c r="HG1693" s="7"/>
      <c r="HH1693" s="8"/>
      <c r="HI1693" s="6"/>
      <c r="HJ1693" s="7"/>
      <c r="HK1693" s="7"/>
      <c r="HL1693" s="7"/>
      <c r="HM1693" s="7"/>
      <c r="HN1693" s="8"/>
      <c r="HO1693" s="6"/>
      <c r="HP1693" s="7"/>
      <c r="HQ1693" s="7"/>
      <c r="HR1693" s="7"/>
      <c r="HS1693" s="7"/>
      <c r="HT1693" s="8"/>
      <c r="HU1693" s="6"/>
      <c r="HV1693" s="7"/>
      <c r="HW1693" s="7"/>
      <c r="HX1693" s="7"/>
      <c r="HY1693" s="7"/>
      <c r="HZ1693" s="8"/>
      <c r="IA1693" s="6"/>
      <c r="IB1693" s="7"/>
      <c r="IC1693" s="7"/>
      <c r="ID1693" s="7"/>
      <c r="IE1693" s="7"/>
      <c r="IF1693" s="8"/>
      <c r="IG1693" s="6"/>
      <c r="IH1693" s="7"/>
      <c r="II1693" s="7"/>
      <c r="IJ1693" s="7"/>
      <c r="IK1693" s="7"/>
      <c r="IL1693" s="8"/>
      <c r="IM1693" s="6"/>
      <c r="IN1693" s="7"/>
      <c r="IO1693" s="7"/>
      <c r="IP1693" s="7"/>
      <c r="IQ1693" s="7"/>
      <c r="IR1693" s="8"/>
      <c r="IS1693" s="6"/>
      <c r="IT1693" s="7"/>
      <c r="IU1693" s="7"/>
      <c r="IV1693" s="7"/>
    </row>
    <row r="1694" customFormat="false" ht="12.75" hidden="false" customHeight="false" outlineLevel="0" collapsed="false">
      <c r="A1694" s="5" t="s">
        <v>1967</v>
      </c>
      <c r="B1694" s="6" t="n">
        <v>37007</v>
      </c>
      <c r="C1694" s="7" t="s">
        <v>1728</v>
      </c>
      <c r="D1694" s="7" t="s">
        <v>1588</v>
      </c>
      <c r="E1694" s="7" t="s">
        <v>20</v>
      </c>
      <c r="F1694" s="8" t="s">
        <v>1016</v>
      </c>
      <c r="G1694" s="8" t="n">
        <v>5594</v>
      </c>
      <c r="H1694" s="7"/>
      <c r="I1694" s="7"/>
      <c r="J1694" s="7"/>
      <c r="K1694" s="7"/>
      <c r="L1694" s="8"/>
      <c r="M1694" s="6"/>
      <c r="N1694" s="7"/>
      <c r="O1694" s="7"/>
      <c r="P1694" s="7"/>
      <c r="Q1694" s="7"/>
      <c r="R1694" s="8"/>
      <c r="S1694" s="6"/>
      <c r="T1694" s="7"/>
      <c r="U1694" s="7"/>
      <c r="V1694" s="7"/>
      <c r="W1694" s="7"/>
      <c r="X1694" s="8"/>
      <c r="Y1694" s="6"/>
      <c r="Z1694" s="7"/>
      <c r="AA1694" s="7"/>
      <c r="AB1694" s="7"/>
      <c r="AC1694" s="7"/>
      <c r="AD1694" s="8"/>
      <c r="AE1694" s="6"/>
      <c r="AF1694" s="7"/>
      <c r="AG1694" s="7"/>
      <c r="AH1694" s="7"/>
      <c r="AI1694" s="7"/>
      <c r="AJ1694" s="8"/>
      <c r="AK1694" s="6"/>
      <c r="AL1694" s="7"/>
      <c r="AM1694" s="7"/>
      <c r="AN1694" s="7"/>
      <c r="AO1694" s="7"/>
      <c r="AP1694" s="8"/>
      <c r="AQ1694" s="6"/>
      <c r="AR1694" s="7"/>
      <c r="AS1694" s="7"/>
      <c r="AT1694" s="7"/>
      <c r="AU1694" s="7"/>
      <c r="AV1694" s="8"/>
      <c r="AW1694" s="6"/>
      <c r="AX1694" s="7"/>
      <c r="AY1694" s="7"/>
      <c r="AZ1694" s="7"/>
      <c r="BA1694" s="7"/>
      <c r="BB1694" s="8"/>
      <c r="BC1694" s="6"/>
      <c r="BD1694" s="7"/>
      <c r="BE1694" s="7"/>
      <c r="BF1694" s="7"/>
      <c r="BG1694" s="7"/>
      <c r="BH1694" s="8"/>
      <c r="BI1694" s="6"/>
      <c r="BJ1694" s="7"/>
      <c r="BK1694" s="7"/>
      <c r="BL1694" s="7"/>
      <c r="BM1694" s="7"/>
      <c r="BN1694" s="8"/>
      <c r="BO1694" s="6"/>
      <c r="BP1694" s="7"/>
      <c r="BQ1694" s="7"/>
      <c r="BR1694" s="7"/>
      <c r="BS1694" s="7"/>
      <c r="BT1694" s="8"/>
      <c r="BU1694" s="6"/>
      <c r="BV1694" s="7"/>
      <c r="BW1694" s="7"/>
      <c r="BX1694" s="7"/>
      <c r="BY1694" s="7"/>
      <c r="BZ1694" s="8"/>
      <c r="CA1694" s="6"/>
      <c r="CB1694" s="7"/>
      <c r="CC1694" s="7"/>
      <c r="CD1694" s="7"/>
      <c r="CE1694" s="7"/>
      <c r="CF1694" s="8"/>
      <c r="CG1694" s="6"/>
      <c r="CH1694" s="7"/>
      <c r="CI1694" s="7"/>
      <c r="CJ1694" s="7"/>
      <c r="CK1694" s="7"/>
      <c r="CL1694" s="8"/>
      <c r="CM1694" s="6"/>
      <c r="CN1694" s="7"/>
      <c r="CO1694" s="7"/>
      <c r="CP1694" s="7"/>
      <c r="CQ1694" s="7"/>
      <c r="CR1694" s="8"/>
      <c r="CS1694" s="6"/>
      <c r="CT1694" s="7"/>
      <c r="CU1694" s="7"/>
      <c r="CV1694" s="7"/>
      <c r="CW1694" s="7"/>
      <c r="CX1694" s="8"/>
      <c r="CY1694" s="6"/>
      <c r="CZ1694" s="7"/>
      <c r="DA1694" s="7"/>
      <c r="DB1694" s="7"/>
      <c r="DC1694" s="7"/>
      <c r="DD1694" s="8"/>
      <c r="DE1694" s="6"/>
      <c r="DF1694" s="7"/>
      <c r="DG1694" s="7"/>
      <c r="DH1694" s="7"/>
      <c r="DI1694" s="7"/>
      <c r="DJ1694" s="8"/>
      <c r="DK1694" s="6"/>
      <c r="DL1694" s="7"/>
      <c r="DM1694" s="7"/>
      <c r="DN1694" s="7"/>
      <c r="DO1694" s="7"/>
      <c r="DP1694" s="8"/>
      <c r="DQ1694" s="6"/>
      <c r="DR1694" s="7"/>
      <c r="DS1694" s="7"/>
      <c r="DT1694" s="7"/>
      <c r="DU1694" s="7"/>
      <c r="DV1694" s="8"/>
      <c r="DW1694" s="6"/>
      <c r="DX1694" s="7"/>
      <c r="DY1694" s="7"/>
      <c r="DZ1694" s="7"/>
      <c r="EA1694" s="7"/>
      <c r="EB1694" s="8"/>
      <c r="EC1694" s="6"/>
      <c r="ED1694" s="7"/>
      <c r="EE1694" s="7"/>
      <c r="EF1694" s="7"/>
      <c r="EG1694" s="7"/>
      <c r="EH1694" s="8"/>
      <c r="EI1694" s="6"/>
      <c r="EJ1694" s="7"/>
      <c r="EK1694" s="7"/>
      <c r="EL1694" s="7"/>
      <c r="EM1694" s="7"/>
      <c r="EN1694" s="8"/>
      <c r="EO1694" s="6"/>
      <c r="EP1694" s="7"/>
      <c r="EQ1694" s="7"/>
      <c r="ER1694" s="7"/>
      <c r="ES1694" s="7"/>
      <c r="ET1694" s="8"/>
      <c r="EU1694" s="6"/>
      <c r="EV1694" s="7"/>
      <c r="EW1694" s="7"/>
      <c r="EX1694" s="7"/>
      <c r="EY1694" s="7"/>
      <c r="EZ1694" s="8"/>
      <c r="FA1694" s="6"/>
      <c r="FB1694" s="7"/>
      <c r="FC1694" s="7"/>
      <c r="FD1694" s="7"/>
      <c r="FE1694" s="7"/>
      <c r="FF1694" s="8"/>
      <c r="FG1694" s="6"/>
      <c r="FH1694" s="7"/>
      <c r="FI1694" s="7"/>
      <c r="FJ1694" s="7"/>
      <c r="FK1694" s="7"/>
      <c r="FL1694" s="8"/>
      <c r="FM1694" s="6"/>
      <c r="FN1694" s="7"/>
      <c r="FO1694" s="7"/>
      <c r="FP1694" s="7"/>
      <c r="FQ1694" s="7"/>
      <c r="FR1694" s="8"/>
      <c r="FS1694" s="6"/>
      <c r="FT1694" s="7"/>
      <c r="FU1694" s="7"/>
      <c r="FV1694" s="7"/>
      <c r="FW1694" s="7"/>
      <c r="FX1694" s="8"/>
      <c r="FY1694" s="6"/>
      <c r="FZ1694" s="7"/>
      <c r="GA1694" s="7"/>
      <c r="GB1694" s="7"/>
      <c r="GC1694" s="7"/>
      <c r="GD1694" s="8"/>
      <c r="GE1694" s="6"/>
      <c r="GF1694" s="7"/>
      <c r="GG1694" s="7"/>
      <c r="GH1694" s="7"/>
      <c r="GI1694" s="7"/>
      <c r="GJ1694" s="8"/>
      <c r="GK1694" s="6"/>
      <c r="GL1694" s="7"/>
      <c r="GM1694" s="7"/>
      <c r="GN1694" s="7"/>
      <c r="GO1694" s="7"/>
      <c r="GP1694" s="8"/>
      <c r="GQ1694" s="6"/>
      <c r="GR1694" s="7"/>
      <c r="GS1694" s="7"/>
      <c r="GT1694" s="7"/>
      <c r="GU1694" s="7"/>
      <c r="GV1694" s="8"/>
      <c r="GW1694" s="6"/>
      <c r="GX1694" s="7"/>
      <c r="GY1694" s="7"/>
      <c r="GZ1694" s="7"/>
      <c r="HA1694" s="7"/>
      <c r="HB1694" s="8"/>
      <c r="HC1694" s="6"/>
      <c r="HD1694" s="7"/>
      <c r="HE1694" s="7"/>
      <c r="HF1694" s="7"/>
      <c r="HG1694" s="7"/>
      <c r="HH1694" s="8"/>
      <c r="HI1694" s="6"/>
      <c r="HJ1694" s="7"/>
      <c r="HK1694" s="7"/>
      <c r="HL1694" s="7"/>
      <c r="HM1694" s="7"/>
      <c r="HN1694" s="8"/>
      <c r="HO1694" s="6"/>
      <c r="HP1694" s="7"/>
      <c r="HQ1694" s="7"/>
      <c r="HR1694" s="7"/>
      <c r="HS1694" s="7"/>
      <c r="HT1694" s="8"/>
      <c r="HU1694" s="6"/>
      <c r="HV1694" s="7"/>
      <c r="HW1694" s="7"/>
      <c r="HX1694" s="7"/>
      <c r="HY1694" s="7"/>
      <c r="HZ1694" s="8"/>
      <c r="IA1694" s="6"/>
      <c r="IB1694" s="7"/>
      <c r="IC1694" s="7"/>
      <c r="ID1694" s="7"/>
      <c r="IE1694" s="7"/>
      <c r="IF1694" s="8"/>
      <c r="IG1694" s="6"/>
      <c r="IH1694" s="7"/>
      <c r="II1694" s="7"/>
      <c r="IJ1694" s="7"/>
      <c r="IK1694" s="7"/>
      <c r="IL1694" s="8"/>
      <c r="IM1694" s="6"/>
      <c r="IN1694" s="7"/>
      <c r="IO1694" s="7"/>
      <c r="IP1694" s="7"/>
      <c r="IQ1694" s="7"/>
      <c r="IR1694" s="8"/>
      <c r="IS1694" s="6"/>
      <c r="IT1694" s="7"/>
      <c r="IU1694" s="7"/>
      <c r="IV1694" s="7"/>
    </row>
    <row r="1695" customFormat="false" ht="12.75" hidden="false" customHeight="false" outlineLevel="0" collapsed="false">
      <c r="A1695" s="5" t="s">
        <v>1968</v>
      </c>
      <c r="B1695" s="6" t="n">
        <v>37007</v>
      </c>
      <c r="C1695" s="7" t="s">
        <v>1890</v>
      </c>
      <c r="D1695" s="7" t="s">
        <v>1588</v>
      </c>
      <c r="E1695" s="7" t="s">
        <v>20</v>
      </c>
      <c r="F1695" s="8" t="s">
        <v>1280</v>
      </c>
      <c r="G1695" s="8" t="n">
        <v>0</v>
      </c>
      <c r="H1695" s="7"/>
      <c r="I1695" s="7"/>
      <c r="J1695" s="7"/>
      <c r="K1695" s="7"/>
      <c r="L1695" s="8"/>
      <c r="M1695" s="6"/>
      <c r="N1695" s="7"/>
      <c r="O1695" s="7"/>
      <c r="P1695" s="7"/>
      <c r="Q1695" s="7"/>
      <c r="R1695" s="8"/>
      <c r="S1695" s="6"/>
      <c r="T1695" s="7"/>
      <c r="U1695" s="7"/>
      <c r="V1695" s="7"/>
      <c r="W1695" s="7"/>
      <c r="X1695" s="8"/>
      <c r="Y1695" s="6"/>
      <c r="Z1695" s="7"/>
      <c r="AA1695" s="7"/>
      <c r="AB1695" s="7"/>
      <c r="AC1695" s="7"/>
      <c r="AD1695" s="8"/>
      <c r="AE1695" s="6"/>
      <c r="AF1695" s="7"/>
      <c r="AG1695" s="7"/>
      <c r="AH1695" s="7"/>
      <c r="AI1695" s="7"/>
      <c r="AJ1695" s="8"/>
      <c r="AK1695" s="6"/>
      <c r="AL1695" s="7"/>
      <c r="AM1695" s="7"/>
      <c r="AN1695" s="7"/>
      <c r="AO1695" s="7"/>
      <c r="AP1695" s="8"/>
      <c r="AQ1695" s="6"/>
      <c r="AR1695" s="7"/>
      <c r="AS1695" s="7"/>
      <c r="AT1695" s="7"/>
      <c r="AU1695" s="7"/>
      <c r="AV1695" s="8"/>
      <c r="AW1695" s="6"/>
      <c r="AX1695" s="7"/>
      <c r="AY1695" s="7"/>
      <c r="AZ1695" s="7"/>
      <c r="BA1695" s="7"/>
      <c r="BB1695" s="8"/>
      <c r="BC1695" s="6"/>
      <c r="BD1695" s="7"/>
      <c r="BE1695" s="7"/>
      <c r="BF1695" s="7"/>
      <c r="BG1695" s="7"/>
      <c r="BH1695" s="8"/>
      <c r="BI1695" s="6"/>
      <c r="BJ1695" s="7"/>
      <c r="BK1695" s="7"/>
      <c r="BL1695" s="7"/>
      <c r="BM1695" s="7"/>
      <c r="BN1695" s="8"/>
      <c r="BO1695" s="6"/>
      <c r="BP1695" s="7"/>
      <c r="BQ1695" s="7"/>
      <c r="BR1695" s="7"/>
      <c r="BS1695" s="7"/>
      <c r="BT1695" s="8"/>
      <c r="BU1695" s="6"/>
      <c r="BV1695" s="7"/>
      <c r="BW1695" s="7"/>
      <c r="BX1695" s="7"/>
      <c r="BY1695" s="7"/>
      <c r="BZ1695" s="8"/>
      <c r="CA1695" s="6"/>
      <c r="CB1695" s="7"/>
      <c r="CC1695" s="7"/>
      <c r="CD1695" s="7"/>
      <c r="CE1695" s="7"/>
      <c r="CF1695" s="8"/>
      <c r="CG1695" s="6"/>
      <c r="CH1695" s="7"/>
      <c r="CI1695" s="7"/>
      <c r="CJ1695" s="7"/>
      <c r="CK1695" s="7"/>
      <c r="CL1695" s="8"/>
      <c r="CM1695" s="6"/>
      <c r="CN1695" s="7"/>
      <c r="CO1695" s="7"/>
      <c r="CP1695" s="7"/>
      <c r="CQ1695" s="7"/>
      <c r="CR1695" s="8"/>
      <c r="CS1695" s="6"/>
      <c r="CT1695" s="7"/>
      <c r="CU1695" s="7"/>
      <c r="CV1695" s="7"/>
      <c r="CW1695" s="7"/>
      <c r="CX1695" s="8"/>
      <c r="CY1695" s="6"/>
      <c r="CZ1695" s="7"/>
      <c r="DA1695" s="7"/>
      <c r="DB1695" s="7"/>
      <c r="DC1695" s="7"/>
      <c r="DD1695" s="8"/>
      <c r="DE1695" s="6"/>
      <c r="DF1695" s="7"/>
      <c r="DG1695" s="7"/>
      <c r="DH1695" s="7"/>
      <c r="DI1695" s="7"/>
      <c r="DJ1695" s="8"/>
      <c r="DK1695" s="6"/>
      <c r="DL1695" s="7"/>
      <c r="DM1695" s="7"/>
      <c r="DN1695" s="7"/>
      <c r="DO1695" s="7"/>
      <c r="DP1695" s="8"/>
      <c r="DQ1695" s="6"/>
      <c r="DR1695" s="7"/>
      <c r="DS1695" s="7"/>
      <c r="DT1695" s="7"/>
      <c r="DU1695" s="7"/>
      <c r="DV1695" s="8"/>
      <c r="DW1695" s="6"/>
      <c r="DX1695" s="7"/>
      <c r="DY1695" s="7"/>
      <c r="DZ1695" s="7"/>
      <c r="EA1695" s="7"/>
      <c r="EB1695" s="8"/>
      <c r="EC1695" s="6"/>
      <c r="ED1695" s="7"/>
      <c r="EE1695" s="7"/>
      <c r="EF1695" s="7"/>
      <c r="EG1695" s="7"/>
      <c r="EH1695" s="8"/>
      <c r="EI1695" s="6"/>
      <c r="EJ1695" s="7"/>
      <c r="EK1695" s="7"/>
      <c r="EL1695" s="7"/>
      <c r="EM1695" s="7"/>
      <c r="EN1695" s="8"/>
      <c r="EO1695" s="6"/>
      <c r="EP1695" s="7"/>
      <c r="EQ1695" s="7"/>
      <c r="ER1695" s="7"/>
      <c r="ES1695" s="7"/>
      <c r="ET1695" s="8"/>
      <c r="EU1695" s="6"/>
      <c r="EV1695" s="7"/>
      <c r="EW1695" s="7"/>
      <c r="EX1695" s="7"/>
      <c r="EY1695" s="7"/>
      <c r="EZ1695" s="8"/>
      <c r="FA1695" s="6"/>
      <c r="FB1695" s="7"/>
      <c r="FC1695" s="7"/>
      <c r="FD1695" s="7"/>
      <c r="FE1695" s="7"/>
      <c r="FF1695" s="8"/>
      <c r="FG1695" s="6"/>
      <c r="FH1695" s="7"/>
      <c r="FI1695" s="7"/>
      <c r="FJ1695" s="7"/>
      <c r="FK1695" s="7"/>
      <c r="FL1695" s="8"/>
      <c r="FM1695" s="6"/>
      <c r="FN1695" s="7"/>
      <c r="FO1695" s="7"/>
      <c r="FP1695" s="7"/>
      <c r="FQ1695" s="7"/>
      <c r="FR1695" s="8"/>
      <c r="FS1695" s="6"/>
      <c r="FT1695" s="7"/>
      <c r="FU1695" s="7"/>
      <c r="FV1695" s="7"/>
      <c r="FW1695" s="7"/>
      <c r="FX1695" s="8"/>
      <c r="FY1695" s="6"/>
      <c r="FZ1695" s="7"/>
      <c r="GA1695" s="7"/>
      <c r="GB1695" s="7"/>
      <c r="GC1695" s="7"/>
      <c r="GD1695" s="8"/>
      <c r="GE1695" s="6"/>
      <c r="GF1695" s="7"/>
      <c r="GG1695" s="7"/>
      <c r="GH1695" s="7"/>
      <c r="GI1695" s="7"/>
      <c r="GJ1695" s="8"/>
      <c r="GK1695" s="6"/>
      <c r="GL1695" s="7"/>
      <c r="GM1695" s="7"/>
      <c r="GN1695" s="7"/>
      <c r="GO1695" s="7"/>
      <c r="GP1695" s="8"/>
      <c r="GQ1695" s="6"/>
      <c r="GR1695" s="7"/>
      <c r="GS1695" s="7"/>
      <c r="GT1695" s="7"/>
      <c r="GU1695" s="7"/>
      <c r="GV1695" s="8"/>
      <c r="GW1695" s="6"/>
      <c r="GX1695" s="7"/>
      <c r="GY1695" s="7"/>
      <c r="GZ1695" s="7"/>
      <c r="HA1695" s="7"/>
      <c r="HB1695" s="8"/>
      <c r="HC1695" s="6"/>
      <c r="HD1695" s="7"/>
      <c r="HE1695" s="7"/>
      <c r="HF1695" s="7"/>
      <c r="HG1695" s="7"/>
      <c r="HH1695" s="8"/>
      <c r="HI1695" s="6"/>
      <c r="HJ1695" s="7"/>
      <c r="HK1695" s="7"/>
      <c r="HL1695" s="7"/>
      <c r="HM1695" s="7"/>
      <c r="HN1695" s="8"/>
      <c r="HO1695" s="6"/>
      <c r="HP1695" s="7"/>
      <c r="HQ1695" s="7"/>
      <c r="HR1695" s="7"/>
      <c r="HS1695" s="7"/>
      <c r="HT1695" s="8"/>
      <c r="HU1695" s="6"/>
      <c r="HV1695" s="7"/>
      <c r="HW1695" s="7"/>
      <c r="HX1695" s="7"/>
      <c r="HY1695" s="7"/>
      <c r="HZ1695" s="8"/>
      <c r="IA1695" s="6"/>
      <c r="IB1695" s="7"/>
      <c r="IC1695" s="7"/>
      <c r="ID1695" s="7"/>
      <c r="IE1695" s="7"/>
      <c r="IF1695" s="8"/>
      <c r="IG1695" s="6"/>
      <c r="IH1695" s="7"/>
      <c r="II1695" s="7"/>
      <c r="IJ1695" s="7"/>
      <c r="IK1695" s="7"/>
      <c r="IL1695" s="8"/>
      <c r="IM1695" s="6"/>
      <c r="IN1695" s="7"/>
      <c r="IO1695" s="7"/>
      <c r="IP1695" s="7"/>
      <c r="IQ1695" s="7"/>
      <c r="IR1695" s="8"/>
      <c r="IS1695" s="6"/>
      <c r="IT1695" s="7"/>
      <c r="IU1695" s="7"/>
      <c r="IV1695" s="7"/>
    </row>
    <row r="1696" customFormat="false" ht="12.75" hidden="false" customHeight="false" outlineLevel="0" collapsed="false">
      <c r="A1696" s="5" t="s">
        <v>1969</v>
      </c>
      <c r="B1696" s="6" t="n">
        <v>37007</v>
      </c>
      <c r="C1696" s="7" t="s">
        <v>774</v>
      </c>
      <c r="D1696" s="7" t="s">
        <v>1588</v>
      </c>
      <c r="E1696" s="7" t="s">
        <v>20</v>
      </c>
      <c r="F1696" s="8" t="s">
        <v>775</v>
      </c>
      <c r="G1696" s="8" t="n">
        <v>4250</v>
      </c>
      <c r="H1696" s="7"/>
      <c r="I1696" s="7"/>
      <c r="J1696" s="7"/>
      <c r="K1696" s="7"/>
      <c r="L1696" s="8"/>
      <c r="M1696" s="6"/>
      <c r="N1696" s="7"/>
      <c r="O1696" s="7"/>
      <c r="P1696" s="7"/>
      <c r="Q1696" s="7"/>
      <c r="R1696" s="8"/>
      <c r="S1696" s="6"/>
      <c r="T1696" s="7"/>
      <c r="U1696" s="7"/>
      <c r="V1696" s="7"/>
      <c r="W1696" s="7"/>
      <c r="X1696" s="8"/>
      <c r="Y1696" s="6"/>
      <c r="Z1696" s="7"/>
      <c r="AA1696" s="7"/>
      <c r="AB1696" s="7"/>
      <c r="AC1696" s="7"/>
      <c r="AD1696" s="8"/>
      <c r="AE1696" s="6"/>
      <c r="AF1696" s="7"/>
      <c r="AG1696" s="7"/>
      <c r="AH1696" s="7"/>
      <c r="AI1696" s="7"/>
      <c r="AJ1696" s="8"/>
      <c r="AK1696" s="6"/>
      <c r="AL1696" s="7"/>
      <c r="AM1696" s="7"/>
      <c r="AN1696" s="7"/>
      <c r="AO1696" s="7"/>
      <c r="AP1696" s="8"/>
      <c r="AQ1696" s="6"/>
      <c r="AR1696" s="7"/>
      <c r="AS1696" s="7"/>
      <c r="AT1696" s="7"/>
      <c r="AU1696" s="7"/>
      <c r="AV1696" s="8"/>
      <c r="AW1696" s="6"/>
      <c r="AX1696" s="7"/>
      <c r="AY1696" s="7"/>
      <c r="AZ1696" s="7"/>
      <c r="BA1696" s="7"/>
      <c r="BB1696" s="8"/>
      <c r="BC1696" s="6"/>
      <c r="BD1696" s="7"/>
      <c r="BE1696" s="7"/>
      <c r="BF1696" s="7"/>
      <c r="BG1696" s="7"/>
      <c r="BH1696" s="8"/>
      <c r="BI1696" s="6"/>
      <c r="BJ1696" s="7"/>
      <c r="BK1696" s="7"/>
      <c r="BL1696" s="7"/>
      <c r="BM1696" s="7"/>
      <c r="BN1696" s="8"/>
      <c r="BO1696" s="6"/>
      <c r="BP1696" s="7"/>
      <c r="BQ1696" s="7"/>
      <c r="BR1696" s="7"/>
      <c r="BS1696" s="7"/>
      <c r="BT1696" s="8"/>
      <c r="BU1696" s="6"/>
      <c r="BV1696" s="7"/>
      <c r="BW1696" s="7"/>
      <c r="BX1696" s="7"/>
      <c r="BY1696" s="7"/>
      <c r="BZ1696" s="8"/>
      <c r="CA1696" s="6"/>
      <c r="CB1696" s="7"/>
      <c r="CC1696" s="7"/>
      <c r="CD1696" s="7"/>
      <c r="CE1696" s="7"/>
      <c r="CF1696" s="8"/>
      <c r="CG1696" s="6"/>
      <c r="CH1696" s="7"/>
      <c r="CI1696" s="7"/>
      <c r="CJ1696" s="7"/>
      <c r="CK1696" s="7"/>
      <c r="CL1696" s="8"/>
      <c r="CM1696" s="6"/>
      <c r="CN1696" s="7"/>
      <c r="CO1696" s="7"/>
      <c r="CP1696" s="7"/>
      <c r="CQ1696" s="7"/>
      <c r="CR1696" s="8"/>
      <c r="CS1696" s="6"/>
      <c r="CT1696" s="7"/>
      <c r="CU1696" s="7"/>
      <c r="CV1696" s="7"/>
      <c r="CW1696" s="7"/>
      <c r="CX1696" s="8"/>
      <c r="CY1696" s="6"/>
      <c r="CZ1696" s="7"/>
      <c r="DA1696" s="7"/>
      <c r="DB1696" s="7"/>
      <c r="DC1696" s="7"/>
      <c r="DD1696" s="8"/>
      <c r="DE1696" s="6"/>
      <c r="DF1696" s="7"/>
      <c r="DG1696" s="7"/>
      <c r="DH1696" s="7"/>
      <c r="DI1696" s="7"/>
      <c r="DJ1696" s="8"/>
      <c r="DK1696" s="6"/>
      <c r="DL1696" s="7"/>
      <c r="DM1696" s="7"/>
      <c r="DN1696" s="7"/>
      <c r="DO1696" s="7"/>
      <c r="DP1696" s="8"/>
      <c r="DQ1696" s="6"/>
      <c r="DR1696" s="7"/>
      <c r="DS1696" s="7"/>
      <c r="DT1696" s="7"/>
      <c r="DU1696" s="7"/>
      <c r="DV1696" s="8"/>
      <c r="DW1696" s="6"/>
      <c r="DX1696" s="7"/>
      <c r="DY1696" s="7"/>
      <c r="DZ1696" s="7"/>
      <c r="EA1696" s="7"/>
      <c r="EB1696" s="8"/>
      <c r="EC1696" s="6"/>
      <c r="ED1696" s="7"/>
      <c r="EE1696" s="7"/>
      <c r="EF1696" s="7"/>
      <c r="EG1696" s="7"/>
      <c r="EH1696" s="8"/>
      <c r="EI1696" s="6"/>
      <c r="EJ1696" s="7"/>
      <c r="EK1696" s="7"/>
      <c r="EL1696" s="7"/>
      <c r="EM1696" s="7"/>
      <c r="EN1696" s="8"/>
      <c r="EO1696" s="6"/>
      <c r="EP1696" s="7"/>
      <c r="EQ1696" s="7"/>
      <c r="ER1696" s="7"/>
      <c r="ES1696" s="7"/>
      <c r="ET1696" s="8"/>
      <c r="EU1696" s="6"/>
      <c r="EV1696" s="7"/>
      <c r="EW1696" s="7"/>
      <c r="EX1696" s="7"/>
      <c r="EY1696" s="7"/>
      <c r="EZ1696" s="8"/>
      <c r="FA1696" s="6"/>
      <c r="FB1696" s="7"/>
      <c r="FC1696" s="7"/>
      <c r="FD1696" s="7"/>
      <c r="FE1696" s="7"/>
      <c r="FF1696" s="8"/>
      <c r="FG1696" s="6"/>
      <c r="FH1696" s="7"/>
      <c r="FI1696" s="7"/>
      <c r="FJ1696" s="7"/>
      <c r="FK1696" s="7"/>
      <c r="FL1696" s="8"/>
      <c r="FM1696" s="6"/>
      <c r="FN1696" s="7"/>
      <c r="FO1696" s="7"/>
      <c r="FP1696" s="7"/>
      <c r="FQ1696" s="7"/>
      <c r="FR1696" s="8"/>
      <c r="FS1696" s="6"/>
      <c r="FT1696" s="7"/>
      <c r="FU1696" s="7"/>
      <c r="FV1696" s="7"/>
      <c r="FW1696" s="7"/>
      <c r="FX1696" s="8"/>
      <c r="FY1696" s="6"/>
      <c r="FZ1696" s="7"/>
      <c r="GA1696" s="7"/>
      <c r="GB1696" s="7"/>
      <c r="GC1696" s="7"/>
      <c r="GD1696" s="8"/>
      <c r="GE1696" s="6"/>
      <c r="GF1696" s="7"/>
      <c r="GG1696" s="7"/>
      <c r="GH1696" s="7"/>
      <c r="GI1696" s="7"/>
      <c r="GJ1696" s="8"/>
      <c r="GK1696" s="6"/>
      <c r="GL1696" s="7"/>
      <c r="GM1696" s="7"/>
      <c r="GN1696" s="7"/>
      <c r="GO1696" s="7"/>
      <c r="GP1696" s="8"/>
      <c r="GQ1696" s="6"/>
      <c r="GR1696" s="7"/>
      <c r="GS1696" s="7"/>
      <c r="GT1696" s="7"/>
      <c r="GU1696" s="7"/>
      <c r="GV1696" s="8"/>
      <c r="GW1696" s="6"/>
      <c r="GX1696" s="7"/>
      <c r="GY1696" s="7"/>
      <c r="GZ1696" s="7"/>
      <c r="HA1696" s="7"/>
      <c r="HB1696" s="8"/>
      <c r="HC1696" s="6"/>
      <c r="HD1696" s="7"/>
      <c r="HE1696" s="7"/>
      <c r="HF1696" s="7"/>
      <c r="HG1696" s="7"/>
      <c r="HH1696" s="8"/>
      <c r="HI1696" s="6"/>
      <c r="HJ1696" s="7"/>
      <c r="HK1696" s="7"/>
      <c r="HL1696" s="7"/>
      <c r="HM1696" s="7"/>
      <c r="HN1696" s="8"/>
      <c r="HO1696" s="6"/>
      <c r="HP1696" s="7"/>
      <c r="HQ1696" s="7"/>
      <c r="HR1696" s="7"/>
      <c r="HS1696" s="7"/>
      <c r="HT1696" s="8"/>
      <c r="HU1696" s="6"/>
      <c r="HV1696" s="7"/>
      <c r="HW1696" s="7"/>
      <c r="HX1696" s="7"/>
      <c r="HY1696" s="7"/>
      <c r="HZ1696" s="8"/>
      <c r="IA1696" s="6"/>
      <c r="IB1696" s="7"/>
      <c r="IC1696" s="7"/>
      <c r="ID1696" s="7"/>
      <c r="IE1696" s="7"/>
      <c r="IF1696" s="8"/>
      <c r="IG1696" s="6"/>
      <c r="IH1696" s="7"/>
      <c r="II1696" s="7"/>
      <c r="IJ1696" s="7"/>
      <c r="IK1696" s="7"/>
      <c r="IL1696" s="8"/>
      <c r="IM1696" s="6"/>
      <c r="IN1696" s="7"/>
      <c r="IO1696" s="7"/>
      <c r="IP1696" s="7"/>
      <c r="IQ1696" s="7"/>
      <c r="IR1696" s="8"/>
      <c r="IS1696" s="6"/>
      <c r="IT1696" s="7"/>
      <c r="IU1696" s="7"/>
      <c r="IV1696" s="7"/>
    </row>
    <row r="1697" customFormat="false" ht="12.75" hidden="false" customHeight="false" outlineLevel="0" collapsed="false">
      <c r="A1697" s="5" t="s">
        <v>1970</v>
      </c>
      <c r="B1697" s="6" t="n">
        <v>37007</v>
      </c>
      <c r="C1697" s="7" t="s">
        <v>1157</v>
      </c>
      <c r="D1697" s="7" t="s">
        <v>1588</v>
      </c>
      <c r="E1697" s="7" t="s">
        <v>20</v>
      </c>
      <c r="F1697" s="8" t="s">
        <v>1098</v>
      </c>
      <c r="G1697" s="8" t="n">
        <v>1482</v>
      </c>
      <c r="H1697" s="7"/>
      <c r="I1697" s="7"/>
      <c r="J1697" s="7"/>
      <c r="K1697" s="7"/>
      <c r="L1697" s="8"/>
      <c r="M1697" s="6"/>
      <c r="N1697" s="7"/>
      <c r="O1697" s="7"/>
      <c r="P1697" s="7"/>
      <c r="Q1697" s="7"/>
      <c r="R1697" s="8"/>
      <c r="S1697" s="6"/>
      <c r="T1697" s="7"/>
      <c r="U1697" s="7"/>
      <c r="V1697" s="7"/>
      <c r="W1697" s="7"/>
      <c r="X1697" s="8"/>
      <c r="Y1697" s="6"/>
      <c r="Z1697" s="7"/>
      <c r="AA1697" s="7"/>
      <c r="AB1697" s="7"/>
      <c r="AC1697" s="7"/>
      <c r="AD1697" s="8"/>
      <c r="AE1697" s="6"/>
      <c r="AF1697" s="7"/>
      <c r="AG1697" s="7"/>
      <c r="AH1697" s="7"/>
      <c r="AI1697" s="7"/>
      <c r="AJ1697" s="8"/>
      <c r="AK1697" s="6"/>
      <c r="AL1697" s="7"/>
      <c r="AM1697" s="7"/>
      <c r="AN1697" s="7"/>
      <c r="AO1697" s="7"/>
      <c r="AP1697" s="8"/>
      <c r="AQ1697" s="6"/>
      <c r="AR1697" s="7"/>
      <c r="AS1697" s="7"/>
      <c r="AT1697" s="7"/>
      <c r="AU1697" s="7"/>
      <c r="AV1697" s="8"/>
      <c r="AW1697" s="6"/>
      <c r="AX1697" s="7"/>
      <c r="AY1697" s="7"/>
      <c r="AZ1697" s="7"/>
      <c r="BA1697" s="7"/>
      <c r="BB1697" s="8"/>
      <c r="BC1697" s="6"/>
      <c r="BD1697" s="7"/>
      <c r="BE1697" s="7"/>
      <c r="BF1697" s="7"/>
      <c r="BG1697" s="7"/>
      <c r="BH1697" s="8"/>
      <c r="BI1697" s="6"/>
      <c r="BJ1697" s="7"/>
      <c r="BK1697" s="7"/>
      <c r="BL1697" s="7"/>
      <c r="BM1697" s="7"/>
      <c r="BN1697" s="8"/>
      <c r="BO1697" s="6"/>
      <c r="BP1697" s="7"/>
      <c r="BQ1697" s="7"/>
      <c r="BR1697" s="7"/>
      <c r="BS1697" s="7"/>
      <c r="BT1697" s="8"/>
      <c r="BU1697" s="6"/>
      <c r="BV1697" s="7"/>
      <c r="BW1697" s="7"/>
      <c r="BX1697" s="7"/>
      <c r="BY1697" s="7"/>
      <c r="BZ1697" s="8"/>
      <c r="CA1697" s="6"/>
      <c r="CB1697" s="7"/>
      <c r="CC1697" s="7"/>
      <c r="CD1697" s="7"/>
      <c r="CE1697" s="7"/>
      <c r="CF1697" s="8"/>
      <c r="CG1697" s="6"/>
      <c r="CH1697" s="7"/>
      <c r="CI1697" s="7"/>
      <c r="CJ1697" s="7"/>
      <c r="CK1697" s="7"/>
      <c r="CL1697" s="8"/>
      <c r="CM1697" s="6"/>
      <c r="CN1697" s="7"/>
      <c r="CO1697" s="7"/>
      <c r="CP1697" s="7"/>
      <c r="CQ1697" s="7"/>
      <c r="CR1697" s="8"/>
      <c r="CS1697" s="6"/>
      <c r="CT1697" s="7"/>
      <c r="CU1697" s="7"/>
      <c r="CV1697" s="7"/>
      <c r="CW1697" s="7"/>
      <c r="CX1697" s="8"/>
      <c r="CY1697" s="6"/>
      <c r="CZ1697" s="7"/>
      <c r="DA1697" s="7"/>
      <c r="DB1697" s="7"/>
      <c r="DC1697" s="7"/>
      <c r="DD1697" s="8"/>
      <c r="DE1697" s="6"/>
      <c r="DF1697" s="7"/>
      <c r="DG1697" s="7"/>
      <c r="DH1697" s="7"/>
      <c r="DI1697" s="7"/>
      <c r="DJ1697" s="8"/>
      <c r="DK1697" s="6"/>
      <c r="DL1697" s="7"/>
      <c r="DM1697" s="7"/>
      <c r="DN1697" s="7"/>
      <c r="DO1697" s="7"/>
      <c r="DP1697" s="8"/>
      <c r="DQ1697" s="6"/>
      <c r="DR1697" s="7"/>
      <c r="DS1697" s="7"/>
      <c r="DT1697" s="7"/>
      <c r="DU1697" s="7"/>
      <c r="DV1697" s="8"/>
      <c r="DW1697" s="6"/>
      <c r="DX1697" s="7"/>
      <c r="DY1697" s="7"/>
      <c r="DZ1697" s="7"/>
      <c r="EA1697" s="7"/>
      <c r="EB1697" s="8"/>
      <c r="EC1697" s="6"/>
      <c r="ED1697" s="7"/>
      <c r="EE1697" s="7"/>
      <c r="EF1697" s="7"/>
      <c r="EG1697" s="7"/>
      <c r="EH1697" s="8"/>
      <c r="EI1697" s="6"/>
      <c r="EJ1697" s="7"/>
      <c r="EK1697" s="7"/>
      <c r="EL1697" s="7"/>
      <c r="EM1697" s="7"/>
      <c r="EN1697" s="8"/>
      <c r="EO1697" s="6"/>
      <c r="EP1697" s="7"/>
      <c r="EQ1697" s="7"/>
      <c r="ER1697" s="7"/>
      <c r="ES1697" s="7"/>
      <c r="ET1697" s="8"/>
      <c r="EU1697" s="6"/>
      <c r="EV1697" s="7"/>
      <c r="EW1697" s="7"/>
      <c r="EX1697" s="7"/>
      <c r="EY1697" s="7"/>
      <c r="EZ1697" s="8"/>
      <c r="FA1697" s="6"/>
      <c r="FB1697" s="7"/>
      <c r="FC1697" s="7"/>
      <c r="FD1697" s="7"/>
      <c r="FE1697" s="7"/>
      <c r="FF1697" s="8"/>
      <c r="FG1697" s="6"/>
      <c r="FH1697" s="7"/>
      <c r="FI1697" s="7"/>
      <c r="FJ1697" s="7"/>
      <c r="FK1697" s="7"/>
      <c r="FL1697" s="8"/>
      <c r="FM1697" s="6"/>
      <c r="FN1697" s="7"/>
      <c r="FO1697" s="7"/>
      <c r="FP1697" s="7"/>
      <c r="FQ1697" s="7"/>
      <c r="FR1697" s="8"/>
      <c r="FS1697" s="6"/>
      <c r="FT1697" s="7"/>
      <c r="FU1697" s="7"/>
      <c r="FV1697" s="7"/>
      <c r="FW1697" s="7"/>
      <c r="FX1697" s="8"/>
      <c r="FY1697" s="6"/>
      <c r="FZ1697" s="7"/>
      <c r="GA1697" s="7"/>
      <c r="GB1697" s="7"/>
      <c r="GC1697" s="7"/>
      <c r="GD1697" s="8"/>
      <c r="GE1697" s="6"/>
      <c r="GF1697" s="7"/>
      <c r="GG1697" s="7"/>
      <c r="GH1697" s="7"/>
      <c r="GI1697" s="7"/>
      <c r="GJ1697" s="8"/>
      <c r="GK1697" s="6"/>
      <c r="GL1697" s="7"/>
      <c r="GM1697" s="7"/>
      <c r="GN1697" s="7"/>
      <c r="GO1697" s="7"/>
      <c r="GP1697" s="8"/>
      <c r="GQ1697" s="6"/>
      <c r="GR1697" s="7"/>
      <c r="GS1697" s="7"/>
      <c r="GT1697" s="7"/>
      <c r="GU1697" s="7"/>
      <c r="GV1697" s="8"/>
      <c r="GW1697" s="6"/>
      <c r="GX1697" s="7"/>
      <c r="GY1697" s="7"/>
      <c r="GZ1697" s="7"/>
      <c r="HA1697" s="7"/>
      <c r="HB1697" s="8"/>
      <c r="HC1697" s="6"/>
      <c r="HD1697" s="7"/>
      <c r="HE1697" s="7"/>
      <c r="HF1697" s="7"/>
      <c r="HG1697" s="7"/>
      <c r="HH1697" s="8"/>
      <c r="HI1697" s="6"/>
      <c r="HJ1697" s="7"/>
      <c r="HK1697" s="7"/>
      <c r="HL1697" s="7"/>
      <c r="HM1697" s="7"/>
      <c r="HN1697" s="8"/>
      <c r="HO1697" s="6"/>
      <c r="HP1697" s="7"/>
      <c r="HQ1697" s="7"/>
      <c r="HR1697" s="7"/>
      <c r="HS1697" s="7"/>
      <c r="HT1697" s="8"/>
      <c r="HU1697" s="6"/>
      <c r="HV1697" s="7"/>
      <c r="HW1697" s="7"/>
      <c r="HX1697" s="7"/>
      <c r="HY1697" s="7"/>
      <c r="HZ1697" s="8"/>
      <c r="IA1697" s="6"/>
      <c r="IB1697" s="7"/>
      <c r="IC1697" s="7"/>
      <c r="ID1697" s="7"/>
      <c r="IE1697" s="7"/>
      <c r="IF1697" s="8"/>
      <c r="IG1697" s="6"/>
      <c r="IH1697" s="7"/>
      <c r="II1697" s="7"/>
      <c r="IJ1697" s="7"/>
      <c r="IK1697" s="7"/>
      <c r="IL1697" s="8"/>
      <c r="IM1697" s="6"/>
      <c r="IN1697" s="7"/>
      <c r="IO1697" s="7"/>
      <c r="IP1697" s="7"/>
      <c r="IQ1697" s="7"/>
      <c r="IR1697" s="8"/>
      <c r="IS1697" s="6"/>
      <c r="IT1697" s="7"/>
      <c r="IU1697" s="7"/>
      <c r="IV1697" s="7"/>
    </row>
    <row r="1698" customFormat="false" ht="12.75" hidden="false" customHeight="false" outlineLevel="0" collapsed="false">
      <c r="A1698" s="5" t="s">
        <v>1971</v>
      </c>
      <c r="B1698" s="6" t="n">
        <v>37007</v>
      </c>
      <c r="C1698" s="7" t="s">
        <v>1733</v>
      </c>
      <c r="D1698" s="7" t="s">
        <v>1588</v>
      </c>
      <c r="E1698" s="7" t="s">
        <v>20</v>
      </c>
      <c r="F1698" s="8" t="s">
        <v>1098</v>
      </c>
      <c r="G1698" s="8" t="n">
        <v>0</v>
      </c>
      <c r="H1698" s="7"/>
      <c r="I1698" s="7"/>
      <c r="J1698" s="7"/>
      <c r="K1698" s="7"/>
      <c r="L1698" s="8"/>
      <c r="M1698" s="6"/>
      <c r="N1698" s="7"/>
      <c r="O1698" s="7"/>
      <c r="P1698" s="7"/>
      <c r="Q1698" s="7"/>
      <c r="R1698" s="8"/>
      <c r="S1698" s="6"/>
      <c r="T1698" s="7"/>
      <c r="U1698" s="7"/>
      <c r="V1698" s="7"/>
      <c r="W1698" s="7"/>
      <c r="X1698" s="8"/>
      <c r="Y1698" s="6"/>
      <c r="Z1698" s="7"/>
      <c r="AA1698" s="7"/>
      <c r="AB1698" s="7"/>
      <c r="AC1698" s="7"/>
      <c r="AD1698" s="8"/>
      <c r="AE1698" s="6"/>
      <c r="AF1698" s="7"/>
      <c r="AG1698" s="7"/>
      <c r="AH1698" s="7"/>
      <c r="AI1698" s="7"/>
      <c r="AJ1698" s="8"/>
      <c r="AK1698" s="6"/>
      <c r="AL1698" s="7"/>
      <c r="AM1698" s="7"/>
      <c r="AN1698" s="7"/>
      <c r="AO1698" s="7"/>
      <c r="AP1698" s="8"/>
      <c r="AQ1698" s="6"/>
      <c r="AR1698" s="7"/>
      <c r="AS1698" s="7"/>
      <c r="AT1698" s="7"/>
      <c r="AU1698" s="7"/>
      <c r="AV1698" s="8"/>
      <c r="AW1698" s="6"/>
      <c r="AX1698" s="7"/>
      <c r="AY1698" s="7"/>
      <c r="AZ1698" s="7"/>
      <c r="BA1698" s="7"/>
      <c r="BB1698" s="8"/>
      <c r="BC1698" s="6"/>
      <c r="BD1698" s="7"/>
      <c r="BE1698" s="7"/>
      <c r="BF1698" s="7"/>
      <c r="BG1698" s="7"/>
      <c r="BH1698" s="8"/>
      <c r="BI1698" s="6"/>
      <c r="BJ1698" s="7"/>
      <c r="BK1698" s="7"/>
      <c r="BL1698" s="7"/>
      <c r="BM1698" s="7"/>
      <c r="BN1698" s="8"/>
      <c r="BO1698" s="6"/>
      <c r="BP1698" s="7"/>
      <c r="BQ1698" s="7"/>
      <c r="BR1698" s="7"/>
      <c r="BS1698" s="7"/>
      <c r="BT1698" s="8"/>
      <c r="BU1698" s="6"/>
      <c r="BV1698" s="7"/>
      <c r="BW1698" s="7"/>
      <c r="BX1698" s="7"/>
      <c r="BY1698" s="7"/>
      <c r="BZ1698" s="8"/>
      <c r="CA1698" s="6"/>
      <c r="CB1698" s="7"/>
      <c r="CC1698" s="7"/>
      <c r="CD1698" s="7"/>
      <c r="CE1698" s="7"/>
      <c r="CF1698" s="8"/>
      <c r="CG1698" s="6"/>
      <c r="CH1698" s="7"/>
      <c r="CI1698" s="7"/>
      <c r="CJ1698" s="7"/>
      <c r="CK1698" s="7"/>
      <c r="CL1698" s="8"/>
      <c r="CM1698" s="6"/>
      <c r="CN1698" s="7"/>
      <c r="CO1698" s="7"/>
      <c r="CP1698" s="7"/>
      <c r="CQ1698" s="7"/>
      <c r="CR1698" s="8"/>
      <c r="CS1698" s="6"/>
      <c r="CT1698" s="7"/>
      <c r="CU1698" s="7"/>
      <c r="CV1698" s="7"/>
      <c r="CW1698" s="7"/>
      <c r="CX1698" s="8"/>
      <c r="CY1698" s="6"/>
      <c r="CZ1698" s="7"/>
      <c r="DA1698" s="7"/>
      <c r="DB1698" s="7"/>
      <c r="DC1698" s="7"/>
      <c r="DD1698" s="8"/>
      <c r="DE1698" s="6"/>
      <c r="DF1698" s="7"/>
      <c r="DG1698" s="7"/>
      <c r="DH1698" s="7"/>
      <c r="DI1698" s="7"/>
      <c r="DJ1698" s="8"/>
      <c r="DK1698" s="6"/>
      <c r="DL1698" s="7"/>
      <c r="DM1698" s="7"/>
      <c r="DN1698" s="7"/>
      <c r="DO1698" s="7"/>
      <c r="DP1698" s="8"/>
      <c r="DQ1698" s="6"/>
      <c r="DR1698" s="7"/>
      <c r="DS1698" s="7"/>
      <c r="DT1698" s="7"/>
      <c r="DU1698" s="7"/>
      <c r="DV1698" s="8"/>
      <c r="DW1698" s="6"/>
      <c r="DX1698" s="7"/>
      <c r="DY1698" s="7"/>
      <c r="DZ1698" s="7"/>
      <c r="EA1698" s="7"/>
      <c r="EB1698" s="8"/>
      <c r="EC1698" s="6"/>
      <c r="ED1698" s="7"/>
      <c r="EE1698" s="7"/>
      <c r="EF1698" s="7"/>
      <c r="EG1698" s="7"/>
      <c r="EH1698" s="8"/>
      <c r="EI1698" s="6"/>
      <c r="EJ1698" s="7"/>
      <c r="EK1698" s="7"/>
      <c r="EL1698" s="7"/>
      <c r="EM1698" s="7"/>
      <c r="EN1698" s="8"/>
      <c r="EO1698" s="6"/>
      <c r="EP1698" s="7"/>
      <c r="EQ1698" s="7"/>
      <c r="ER1698" s="7"/>
      <c r="ES1698" s="7"/>
      <c r="ET1698" s="8"/>
      <c r="EU1698" s="6"/>
      <c r="EV1698" s="7"/>
      <c r="EW1698" s="7"/>
      <c r="EX1698" s="7"/>
      <c r="EY1698" s="7"/>
      <c r="EZ1698" s="8"/>
      <c r="FA1698" s="6"/>
      <c r="FB1698" s="7"/>
      <c r="FC1698" s="7"/>
      <c r="FD1698" s="7"/>
      <c r="FE1698" s="7"/>
      <c r="FF1698" s="8"/>
      <c r="FG1698" s="6"/>
      <c r="FH1698" s="7"/>
      <c r="FI1698" s="7"/>
      <c r="FJ1698" s="7"/>
      <c r="FK1698" s="7"/>
      <c r="FL1698" s="8"/>
      <c r="FM1698" s="6"/>
      <c r="FN1698" s="7"/>
      <c r="FO1698" s="7"/>
      <c r="FP1698" s="7"/>
      <c r="FQ1698" s="7"/>
      <c r="FR1698" s="8"/>
      <c r="FS1698" s="6"/>
      <c r="FT1698" s="7"/>
      <c r="FU1698" s="7"/>
      <c r="FV1698" s="7"/>
      <c r="FW1698" s="7"/>
      <c r="FX1698" s="8"/>
      <c r="FY1698" s="6"/>
      <c r="FZ1698" s="7"/>
      <c r="GA1698" s="7"/>
      <c r="GB1698" s="7"/>
      <c r="GC1698" s="7"/>
      <c r="GD1698" s="8"/>
      <c r="GE1698" s="6"/>
      <c r="GF1698" s="7"/>
      <c r="GG1698" s="7"/>
      <c r="GH1698" s="7"/>
      <c r="GI1698" s="7"/>
      <c r="GJ1698" s="8"/>
      <c r="GK1698" s="6"/>
      <c r="GL1698" s="7"/>
      <c r="GM1698" s="7"/>
      <c r="GN1698" s="7"/>
      <c r="GO1698" s="7"/>
      <c r="GP1698" s="8"/>
      <c r="GQ1698" s="6"/>
      <c r="GR1698" s="7"/>
      <c r="GS1698" s="7"/>
      <c r="GT1698" s="7"/>
      <c r="GU1698" s="7"/>
      <c r="GV1698" s="8"/>
      <c r="GW1698" s="6"/>
      <c r="GX1698" s="7"/>
      <c r="GY1698" s="7"/>
      <c r="GZ1698" s="7"/>
      <c r="HA1698" s="7"/>
      <c r="HB1698" s="8"/>
      <c r="HC1698" s="6"/>
      <c r="HD1698" s="7"/>
      <c r="HE1698" s="7"/>
      <c r="HF1698" s="7"/>
      <c r="HG1698" s="7"/>
      <c r="HH1698" s="8"/>
      <c r="HI1698" s="6"/>
      <c r="HJ1698" s="7"/>
      <c r="HK1698" s="7"/>
      <c r="HL1698" s="7"/>
      <c r="HM1698" s="7"/>
      <c r="HN1698" s="8"/>
      <c r="HO1698" s="6"/>
      <c r="HP1698" s="7"/>
      <c r="HQ1698" s="7"/>
      <c r="HR1698" s="7"/>
      <c r="HS1698" s="7"/>
      <c r="HT1698" s="8"/>
      <c r="HU1698" s="6"/>
      <c r="HV1698" s="7"/>
      <c r="HW1698" s="7"/>
      <c r="HX1698" s="7"/>
      <c r="HY1698" s="7"/>
      <c r="HZ1698" s="8"/>
      <c r="IA1698" s="6"/>
      <c r="IB1698" s="7"/>
      <c r="IC1698" s="7"/>
      <c r="ID1698" s="7"/>
      <c r="IE1698" s="7"/>
      <c r="IF1698" s="8"/>
      <c r="IG1698" s="6"/>
      <c r="IH1698" s="7"/>
      <c r="II1698" s="7"/>
      <c r="IJ1698" s="7"/>
      <c r="IK1698" s="7"/>
      <c r="IL1698" s="8"/>
      <c r="IM1698" s="6"/>
      <c r="IN1698" s="7"/>
      <c r="IO1698" s="7"/>
      <c r="IP1698" s="7"/>
      <c r="IQ1698" s="7"/>
      <c r="IR1698" s="8"/>
      <c r="IS1698" s="6"/>
      <c r="IT1698" s="7"/>
      <c r="IU1698" s="7"/>
      <c r="IV1698" s="7"/>
    </row>
    <row r="1699" customFormat="false" ht="12.75" hidden="false" customHeight="false" outlineLevel="0" collapsed="false">
      <c r="A1699" s="5" t="s">
        <v>1972</v>
      </c>
      <c r="B1699" s="6" t="n">
        <v>37007</v>
      </c>
      <c r="C1699" s="7" t="s">
        <v>144</v>
      </c>
      <c r="D1699" s="7" t="s">
        <v>1588</v>
      </c>
      <c r="E1699" s="7" t="s">
        <v>20</v>
      </c>
      <c r="F1699" s="8" t="s">
        <v>1600</v>
      </c>
      <c r="G1699" s="8" t="n">
        <v>2628</v>
      </c>
      <c r="H1699" s="7"/>
      <c r="I1699" s="7"/>
      <c r="J1699" s="7"/>
      <c r="K1699" s="7"/>
      <c r="L1699" s="8"/>
      <c r="M1699" s="6"/>
      <c r="N1699" s="7"/>
      <c r="O1699" s="7"/>
      <c r="P1699" s="7"/>
      <c r="Q1699" s="7"/>
      <c r="R1699" s="8"/>
      <c r="S1699" s="6"/>
      <c r="T1699" s="7"/>
      <c r="U1699" s="7"/>
      <c r="V1699" s="7"/>
      <c r="W1699" s="7"/>
      <c r="X1699" s="8"/>
      <c r="Y1699" s="6"/>
      <c r="Z1699" s="7"/>
      <c r="AA1699" s="7"/>
      <c r="AB1699" s="7"/>
      <c r="AC1699" s="7"/>
      <c r="AD1699" s="8"/>
      <c r="AE1699" s="6"/>
      <c r="AF1699" s="7"/>
      <c r="AG1699" s="7"/>
      <c r="AH1699" s="7"/>
      <c r="AI1699" s="7"/>
      <c r="AJ1699" s="8"/>
      <c r="AK1699" s="6"/>
      <c r="AL1699" s="7"/>
      <c r="AM1699" s="7"/>
      <c r="AN1699" s="7"/>
      <c r="AO1699" s="7"/>
      <c r="AP1699" s="8"/>
      <c r="AQ1699" s="6"/>
      <c r="AR1699" s="7"/>
      <c r="AS1699" s="7"/>
      <c r="AT1699" s="7"/>
      <c r="AU1699" s="7"/>
      <c r="AV1699" s="8"/>
      <c r="AW1699" s="6"/>
      <c r="AX1699" s="7"/>
      <c r="AY1699" s="7"/>
      <c r="AZ1699" s="7"/>
      <c r="BA1699" s="7"/>
      <c r="BB1699" s="8"/>
      <c r="BC1699" s="6"/>
      <c r="BD1699" s="7"/>
      <c r="BE1699" s="7"/>
      <c r="BF1699" s="7"/>
      <c r="BG1699" s="7"/>
      <c r="BH1699" s="8"/>
      <c r="BI1699" s="6"/>
      <c r="BJ1699" s="7"/>
      <c r="BK1699" s="7"/>
      <c r="BL1699" s="7"/>
      <c r="BM1699" s="7"/>
      <c r="BN1699" s="8"/>
      <c r="BO1699" s="6"/>
      <c r="BP1699" s="7"/>
      <c r="BQ1699" s="7"/>
      <c r="BR1699" s="7"/>
      <c r="BS1699" s="7"/>
      <c r="BT1699" s="8"/>
      <c r="BU1699" s="6"/>
      <c r="BV1699" s="7"/>
      <c r="BW1699" s="7"/>
      <c r="BX1699" s="7"/>
      <c r="BY1699" s="7"/>
      <c r="BZ1699" s="8"/>
      <c r="CA1699" s="6"/>
      <c r="CB1699" s="7"/>
      <c r="CC1699" s="7"/>
      <c r="CD1699" s="7"/>
      <c r="CE1699" s="7"/>
      <c r="CF1699" s="8"/>
      <c r="CG1699" s="6"/>
      <c r="CH1699" s="7"/>
      <c r="CI1699" s="7"/>
      <c r="CJ1699" s="7"/>
      <c r="CK1699" s="7"/>
      <c r="CL1699" s="8"/>
      <c r="CM1699" s="6"/>
      <c r="CN1699" s="7"/>
      <c r="CO1699" s="7"/>
      <c r="CP1699" s="7"/>
      <c r="CQ1699" s="7"/>
      <c r="CR1699" s="8"/>
      <c r="CS1699" s="6"/>
      <c r="CT1699" s="7"/>
      <c r="CU1699" s="7"/>
      <c r="CV1699" s="7"/>
      <c r="CW1699" s="7"/>
      <c r="CX1699" s="8"/>
      <c r="CY1699" s="6"/>
      <c r="CZ1699" s="7"/>
      <c r="DA1699" s="7"/>
      <c r="DB1699" s="7"/>
      <c r="DC1699" s="7"/>
      <c r="DD1699" s="8"/>
      <c r="DE1699" s="6"/>
      <c r="DF1699" s="7"/>
      <c r="DG1699" s="7"/>
      <c r="DH1699" s="7"/>
      <c r="DI1699" s="7"/>
      <c r="DJ1699" s="8"/>
      <c r="DK1699" s="6"/>
      <c r="DL1699" s="7"/>
      <c r="DM1699" s="7"/>
      <c r="DN1699" s="7"/>
      <c r="DO1699" s="7"/>
      <c r="DP1699" s="8"/>
      <c r="DQ1699" s="6"/>
      <c r="DR1699" s="7"/>
      <c r="DS1699" s="7"/>
      <c r="DT1699" s="7"/>
      <c r="DU1699" s="7"/>
      <c r="DV1699" s="8"/>
      <c r="DW1699" s="6"/>
      <c r="DX1699" s="7"/>
      <c r="DY1699" s="7"/>
      <c r="DZ1699" s="7"/>
      <c r="EA1699" s="7"/>
      <c r="EB1699" s="8"/>
      <c r="EC1699" s="6"/>
      <c r="ED1699" s="7"/>
      <c r="EE1699" s="7"/>
      <c r="EF1699" s="7"/>
      <c r="EG1699" s="7"/>
      <c r="EH1699" s="8"/>
      <c r="EI1699" s="6"/>
      <c r="EJ1699" s="7"/>
      <c r="EK1699" s="7"/>
      <c r="EL1699" s="7"/>
      <c r="EM1699" s="7"/>
      <c r="EN1699" s="8"/>
      <c r="EO1699" s="6"/>
      <c r="EP1699" s="7"/>
      <c r="EQ1699" s="7"/>
      <c r="ER1699" s="7"/>
      <c r="ES1699" s="7"/>
      <c r="ET1699" s="8"/>
      <c r="EU1699" s="6"/>
      <c r="EV1699" s="7"/>
      <c r="EW1699" s="7"/>
      <c r="EX1699" s="7"/>
      <c r="EY1699" s="7"/>
      <c r="EZ1699" s="8"/>
      <c r="FA1699" s="6"/>
      <c r="FB1699" s="7"/>
      <c r="FC1699" s="7"/>
      <c r="FD1699" s="7"/>
      <c r="FE1699" s="7"/>
      <c r="FF1699" s="8"/>
      <c r="FG1699" s="6"/>
      <c r="FH1699" s="7"/>
      <c r="FI1699" s="7"/>
      <c r="FJ1699" s="7"/>
      <c r="FK1699" s="7"/>
      <c r="FL1699" s="8"/>
      <c r="FM1699" s="6"/>
      <c r="FN1699" s="7"/>
      <c r="FO1699" s="7"/>
      <c r="FP1699" s="7"/>
      <c r="FQ1699" s="7"/>
      <c r="FR1699" s="8"/>
      <c r="FS1699" s="6"/>
      <c r="FT1699" s="7"/>
      <c r="FU1699" s="7"/>
      <c r="FV1699" s="7"/>
      <c r="FW1699" s="7"/>
      <c r="FX1699" s="8"/>
      <c r="FY1699" s="6"/>
      <c r="FZ1699" s="7"/>
      <c r="GA1699" s="7"/>
      <c r="GB1699" s="7"/>
      <c r="GC1699" s="7"/>
      <c r="GD1699" s="8"/>
      <c r="GE1699" s="6"/>
      <c r="GF1699" s="7"/>
      <c r="GG1699" s="7"/>
      <c r="GH1699" s="7"/>
      <c r="GI1699" s="7"/>
      <c r="GJ1699" s="8"/>
      <c r="GK1699" s="6"/>
      <c r="GL1699" s="7"/>
      <c r="GM1699" s="7"/>
      <c r="GN1699" s="7"/>
      <c r="GO1699" s="7"/>
      <c r="GP1699" s="8"/>
      <c r="GQ1699" s="6"/>
      <c r="GR1699" s="7"/>
      <c r="GS1699" s="7"/>
      <c r="GT1699" s="7"/>
      <c r="GU1699" s="7"/>
      <c r="GV1699" s="8"/>
      <c r="GW1699" s="6"/>
      <c r="GX1699" s="7"/>
      <c r="GY1699" s="7"/>
      <c r="GZ1699" s="7"/>
      <c r="HA1699" s="7"/>
      <c r="HB1699" s="8"/>
      <c r="HC1699" s="6"/>
      <c r="HD1699" s="7"/>
      <c r="HE1699" s="7"/>
      <c r="HF1699" s="7"/>
      <c r="HG1699" s="7"/>
      <c r="HH1699" s="8"/>
      <c r="HI1699" s="6"/>
      <c r="HJ1699" s="7"/>
      <c r="HK1699" s="7"/>
      <c r="HL1699" s="7"/>
      <c r="HM1699" s="7"/>
      <c r="HN1699" s="8"/>
      <c r="HO1699" s="6"/>
      <c r="HP1699" s="7"/>
      <c r="HQ1699" s="7"/>
      <c r="HR1699" s="7"/>
      <c r="HS1699" s="7"/>
      <c r="HT1699" s="8"/>
      <c r="HU1699" s="6"/>
      <c r="HV1699" s="7"/>
      <c r="HW1699" s="7"/>
      <c r="HX1699" s="7"/>
      <c r="HY1699" s="7"/>
      <c r="HZ1699" s="8"/>
      <c r="IA1699" s="6"/>
      <c r="IB1699" s="7"/>
      <c r="IC1699" s="7"/>
      <c r="ID1699" s="7"/>
      <c r="IE1699" s="7"/>
      <c r="IF1699" s="8"/>
      <c r="IG1699" s="6"/>
      <c r="IH1699" s="7"/>
      <c r="II1699" s="7"/>
      <c r="IJ1699" s="7"/>
      <c r="IK1699" s="7"/>
      <c r="IL1699" s="8"/>
      <c r="IM1699" s="6"/>
      <c r="IN1699" s="7"/>
      <c r="IO1699" s="7"/>
      <c r="IP1699" s="7"/>
      <c r="IQ1699" s="7"/>
      <c r="IR1699" s="8"/>
      <c r="IS1699" s="6"/>
      <c r="IT1699" s="7"/>
      <c r="IU1699" s="7"/>
      <c r="IV1699" s="7"/>
    </row>
    <row r="1700" customFormat="false" ht="12.75" hidden="false" customHeight="false" outlineLevel="0" collapsed="false">
      <c r="A1700" s="5" t="s">
        <v>1973</v>
      </c>
      <c r="B1700" s="6" t="n">
        <v>37007</v>
      </c>
      <c r="C1700" s="7" t="s">
        <v>1890</v>
      </c>
      <c r="D1700" s="7" t="s">
        <v>1588</v>
      </c>
      <c r="E1700" s="7" t="s">
        <v>20</v>
      </c>
      <c r="F1700" s="8" t="s">
        <v>1280</v>
      </c>
      <c r="G1700" s="8" t="n">
        <v>40</v>
      </c>
      <c r="H1700" s="7"/>
      <c r="I1700" s="7"/>
      <c r="J1700" s="7"/>
      <c r="K1700" s="7"/>
      <c r="L1700" s="8"/>
      <c r="M1700" s="6"/>
      <c r="N1700" s="7"/>
      <c r="O1700" s="7"/>
      <c r="P1700" s="7"/>
      <c r="Q1700" s="7"/>
      <c r="R1700" s="8"/>
      <c r="S1700" s="6"/>
      <c r="T1700" s="7"/>
      <c r="U1700" s="7"/>
      <c r="V1700" s="7"/>
      <c r="W1700" s="7"/>
      <c r="X1700" s="8"/>
      <c r="Y1700" s="6"/>
      <c r="Z1700" s="7"/>
      <c r="AA1700" s="7"/>
      <c r="AB1700" s="7"/>
      <c r="AC1700" s="7"/>
      <c r="AD1700" s="8"/>
      <c r="AE1700" s="6"/>
      <c r="AF1700" s="7"/>
      <c r="AG1700" s="7"/>
      <c r="AH1700" s="7"/>
      <c r="AI1700" s="7"/>
      <c r="AJ1700" s="8"/>
      <c r="AK1700" s="6"/>
      <c r="AL1700" s="7"/>
      <c r="AM1700" s="7"/>
      <c r="AN1700" s="7"/>
      <c r="AO1700" s="7"/>
      <c r="AP1700" s="8"/>
      <c r="AQ1700" s="6"/>
      <c r="AR1700" s="7"/>
      <c r="AS1700" s="7"/>
      <c r="AT1700" s="7"/>
      <c r="AU1700" s="7"/>
      <c r="AV1700" s="8"/>
      <c r="AW1700" s="6"/>
      <c r="AX1700" s="7"/>
      <c r="AY1700" s="7"/>
      <c r="AZ1700" s="7"/>
      <c r="BA1700" s="7"/>
      <c r="BB1700" s="8"/>
      <c r="BC1700" s="6"/>
      <c r="BD1700" s="7"/>
      <c r="BE1700" s="7"/>
      <c r="BF1700" s="7"/>
      <c r="BG1700" s="7"/>
      <c r="BH1700" s="8"/>
      <c r="BI1700" s="6"/>
      <c r="BJ1700" s="7"/>
      <c r="BK1700" s="7"/>
      <c r="BL1700" s="7"/>
      <c r="BM1700" s="7"/>
      <c r="BN1700" s="8"/>
      <c r="BO1700" s="6"/>
      <c r="BP1700" s="7"/>
      <c r="BQ1700" s="7"/>
      <c r="BR1700" s="7"/>
      <c r="BS1700" s="7"/>
      <c r="BT1700" s="8"/>
      <c r="BU1700" s="6"/>
      <c r="BV1700" s="7"/>
      <c r="BW1700" s="7"/>
      <c r="BX1700" s="7"/>
      <c r="BY1700" s="7"/>
      <c r="BZ1700" s="8"/>
      <c r="CA1700" s="6"/>
      <c r="CB1700" s="7"/>
      <c r="CC1700" s="7"/>
      <c r="CD1700" s="7"/>
      <c r="CE1700" s="7"/>
      <c r="CF1700" s="8"/>
      <c r="CG1700" s="6"/>
      <c r="CH1700" s="7"/>
      <c r="CI1700" s="7"/>
      <c r="CJ1700" s="7"/>
      <c r="CK1700" s="7"/>
      <c r="CL1700" s="8"/>
      <c r="CM1700" s="6"/>
      <c r="CN1700" s="7"/>
      <c r="CO1700" s="7"/>
      <c r="CP1700" s="7"/>
      <c r="CQ1700" s="7"/>
      <c r="CR1700" s="8"/>
      <c r="CS1700" s="6"/>
      <c r="CT1700" s="7"/>
      <c r="CU1700" s="7"/>
      <c r="CV1700" s="7"/>
      <c r="CW1700" s="7"/>
      <c r="CX1700" s="8"/>
      <c r="CY1700" s="6"/>
      <c r="CZ1700" s="7"/>
      <c r="DA1700" s="7"/>
      <c r="DB1700" s="7"/>
      <c r="DC1700" s="7"/>
      <c r="DD1700" s="8"/>
      <c r="DE1700" s="6"/>
      <c r="DF1700" s="7"/>
      <c r="DG1700" s="7"/>
      <c r="DH1700" s="7"/>
      <c r="DI1700" s="7"/>
      <c r="DJ1700" s="8"/>
      <c r="DK1700" s="6"/>
      <c r="DL1700" s="7"/>
      <c r="DM1700" s="7"/>
      <c r="DN1700" s="7"/>
      <c r="DO1700" s="7"/>
      <c r="DP1700" s="8"/>
      <c r="DQ1700" s="6"/>
      <c r="DR1700" s="7"/>
      <c r="DS1700" s="7"/>
      <c r="DT1700" s="7"/>
      <c r="DU1700" s="7"/>
      <c r="DV1700" s="8"/>
      <c r="DW1700" s="6"/>
      <c r="DX1700" s="7"/>
      <c r="DY1700" s="7"/>
      <c r="DZ1700" s="7"/>
      <c r="EA1700" s="7"/>
      <c r="EB1700" s="8"/>
      <c r="EC1700" s="6"/>
      <c r="ED1700" s="7"/>
      <c r="EE1700" s="7"/>
      <c r="EF1700" s="7"/>
      <c r="EG1700" s="7"/>
      <c r="EH1700" s="8"/>
      <c r="EI1700" s="6"/>
      <c r="EJ1700" s="7"/>
      <c r="EK1700" s="7"/>
      <c r="EL1700" s="7"/>
      <c r="EM1700" s="7"/>
      <c r="EN1700" s="8"/>
      <c r="EO1700" s="6"/>
      <c r="EP1700" s="7"/>
      <c r="EQ1700" s="7"/>
      <c r="ER1700" s="7"/>
      <c r="ES1700" s="7"/>
      <c r="ET1700" s="8"/>
      <c r="EU1700" s="6"/>
      <c r="EV1700" s="7"/>
      <c r="EW1700" s="7"/>
      <c r="EX1700" s="7"/>
      <c r="EY1700" s="7"/>
      <c r="EZ1700" s="8"/>
      <c r="FA1700" s="6"/>
      <c r="FB1700" s="7"/>
      <c r="FC1700" s="7"/>
      <c r="FD1700" s="7"/>
      <c r="FE1700" s="7"/>
      <c r="FF1700" s="8"/>
      <c r="FG1700" s="6"/>
      <c r="FH1700" s="7"/>
      <c r="FI1700" s="7"/>
      <c r="FJ1700" s="7"/>
      <c r="FK1700" s="7"/>
      <c r="FL1700" s="8"/>
      <c r="FM1700" s="6"/>
      <c r="FN1700" s="7"/>
      <c r="FO1700" s="7"/>
      <c r="FP1700" s="7"/>
      <c r="FQ1700" s="7"/>
      <c r="FR1700" s="8"/>
      <c r="FS1700" s="6"/>
      <c r="FT1700" s="7"/>
      <c r="FU1700" s="7"/>
      <c r="FV1700" s="7"/>
      <c r="FW1700" s="7"/>
      <c r="FX1700" s="8"/>
      <c r="FY1700" s="6"/>
      <c r="FZ1700" s="7"/>
      <c r="GA1700" s="7"/>
      <c r="GB1700" s="7"/>
      <c r="GC1700" s="7"/>
      <c r="GD1700" s="8"/>
      <c r="GE1700" s="6"/>
      <c r="GF1700" s="7"/>
      <c r="GG1700" s="7"/>
      <c r="GH1700" s="7"/>
      <c r="GI1700" s="7"/>
      <c r="GJ1700" s="8"/>
      <c r="GK1700" s="6"/>
      <c r="GL1700" s="7"/>
      <c r="GM1700" s="7"/>
      <c r="GN1700" s="7"/>
      <c r="GO1700" s="7"/>
      <c r="GP1700" s="8"/>
      <c r="GQ1700" s="6"/>
      <c r="GR1700" s="7"/>
      <c r="GS1700" s="7"/>
      <c r="GT1700" s="7"/>
      <c r="GU1700" s="7"/>
      <c r="GV1700" s="8"/>
      <c r="GW1700" s="6"/>
      <c r="GX1700" s="7"/>
      <c r="GY1700" s="7"/>
      <c r="GZ1700" s="7"/>
      <c r="HA1700" s="7"/>
      <c r="HB1700" s="8"/>
      <c r="HC1700" s="6"/>
      <c r="HD1700" s="7"/>
      <c r="HE1700" s="7"/>
      <c r="HF1700" s="7"/>
      <c r="HG1700" s="7"/>
      <c r="HH1700" s="8"/>
      <c r="HI1700" s="6"/>
      <c r="HJ1700" s="7"/>
      <c r="HK1700" s="7"/>
      <c r="HL1700" s="7"/>
      <c r="HM1700" s="7"/>
      <c r="HN1700" s="8"/>
      <c r="HO1700" s="6"/>
      <c r="HP1700" s="7"/>
      <c r="HQ1700" s="7"/>
      <c r="HR1700" s="7"/>
      <c r="HS1700" s="7"/>
      <c r="HT1700" s="8"/>
      <c r="HU1700" s="6"/>
      <c r="HV1700" s="7"/>
      <c r="HW1700" s="7"/>
      <c r="HX1700" s="7"/>
      <c r="HY1700" s="7"/>
      <c r="HZ1700" s="8"/>
      <c r="IA1700" s="6"/>
      <c r="IB1700" s="7"/>
      <c r="IC1700" s="7"/>
      <c r="ID1700" s="7"/>
      <c r="IE1700" s="7"/>
      <c r="IF1700" s="8"/>
      <c r="IG1700" s="6"/>
      <c r="IH1700" s="7"/>
      <c r="II1700" s="7"/>
      <c r="IJ1700" s="7"/>
      <c r="IK1700" s="7"/>
      <c r="IL1700" s="8"/>
      <c r="IM1700" s="6"/>
      <c r="IN1700" s="7"/>
      <c r="IO1700" s="7"/>
      <c r="IP1700" s="7"/>
      <c r="IQ1700" s="7"/>
      <c r="IR1700" s="8"/>
      <c r="IS1700" s="6"/>
      <c r="IT1700" s="7"/>
      <c r="IU1700" s="7"/>
      <c r="IV1700" s="7"/>
    </row>
    <row r="1701" customFormat="false" ht="12.75" hidden="false" customHeight="false" outlineLevel="0" collapsed="false">
      <c r="A1701" s="5" t="s">
        <v>1974</v>
      </c>
      <c r="B1701" s="6" t="n">
        <v>37007</v>
      </c>
      <c r="C1701" s="7" t="s">
        <v>1890</v>
      </c>
      <c r="D1701" s="7" t="s">
        <v>1588</v>
      </c>
      <c r="E1701" s="7" t="s">
        <v>20</v>
      </c>
      <c r="F1701" s="8" t="s">
        <v>1280</v>
      </c>
      <c r="G1701" s="8" t="n">
        <v>537</v>
      </c>
      <c r="H1701" s="7"/>
      <c r="I1701" s="7"/>
      <c r="J1701" s="7"/>
      <c r="K1701" s="7"/>
      <c r="L1701" s="8"/>
      <c r="M1701" s="6"/>
      <c r="N1701" s="7"/>
      <c r="O1701" s="7"/>
      <c r="P1701" s="7"/>
      <c r="Q1701" s="7"/>
      <c r="R1701" s="8"/>
      <c r="S1701" s="6"/>
      <c r="T1701" s="7"/>
      <c r="U1701" s="7"/>
      <c r="V1701" s="7"/>
      <c r="W1701" s="7"/>
      <c r="X1701" s="8"/>
      <c r="Y1701" s="6"/>
      <c r="Z1701" s="7"/>
      <c r="AA1701" s="7"/>
      <c r="AB1701" s="7"/>
      <c r="AC1701" s="7"/>
      <c r="AD1701" s="8"/>
      <c r="AE1701" s="6"/>
      <c r="AF1701" s="7"/>
      <c r="AG1701" s="7"/>
      <c r="AH1701" s="7"/>
      <c r="AI1701" s="7"/>
      <c r="AJ1701" s="8"/>
      <c r="AK1701" s="6"/>
      <c r="AL1701" s="7"/>
      <c r="AM1701" s="7"/>
      <c r="AN1701" s="7"/>
      <c r="AO1701" s="7"/>
      <c r="AP1701" s="8"/>
      <c r="AQ1701" s="6"/>
      <c r="AR1701" s="7"/>
      <c r="AS1701" s="7"/>
      <c r="AT1701" s="7"/>
      <c r="AU1701" s="7"/>
      <c r="AV1701" s="8"/>
      <c r="AW1701" s="6"/>
      <c r="AX1701" s="7"/>
      <c r="AY1701" s="7"/>
      <c r="AZ1701" s="7"/>
      <c r="BA1701" s="7"/>
      <c r="BB1701" s="8"/>
      <c r="BC1701" s="6"/>
      <c r="BD1701" s="7"/>
      <c r="BE1701" s="7"/>
      <c r="BF1701" s="7"/>
      <c r="BG1701" s="7"/>
      <c r="BH1701" s="8"/>
      <c r="BI1701" s="6"/>
      <c r="BJ1701" s="7"/>
      <c r="BK1701" s="7"/>
      <c r="BL1701" s="7"/>
      <c r="BM1701" s="7"/>
      <c r="BN1701" s="8"/>
      <c r="BO1701" s="6"/>
      <c r="BP1701" s="7"/>
      <c r="BQ1701" s="7"/>
      <c r="BR1701" s="7"/>
      <c r="BS1701" s="7"/>
      <c r="BT1701" s="8"/>
      <c r="BU1701" s="6"/>
      <c r="BV1701" s="7"/>
      <c r="BW1701" s="7"/>
      <c r="BX1701" s="7"/>
      <c r="BY1701" s="7"/>
      <c r="BZ1701" s="8"/>
      <c r="CA1701" s="6"/>
      <c r="CB1701" s="7"/>
      <c r="CC1701" s="7"/>
      <c r="CD1701" s="7"/>
      <c r="CE1701" s="7"/>
      <c r="CF1701" s="8"/>
      <c r="CG1701" s="6"/>
      <c r="CH1701" s="7"/>
      <c r="CI1701" s="7"/>
      <c r="CJ1701" s="7"/>
      <c r="CK1701" s="7"/>
      <c r="CL1701" s="8"/>
      <c r="CM1701" s="6"/>
      <c r="CN1701" s="7"/>
      <c r="CO1701" s="7"/>
      <c r="CP1701" s="7"/>
      <c r="CQ1701" s="7"/>
      <c r="CR1701" s="8"/>
      <c r="CS1701" s="6"/>
      <c r="CT1701" s="7"/>
      <c r="CU1701" s="7"/>
      <c r="CV1701" s="7"/>
      <c r="CW1701" s="7"/>
      <c r="CX1701" s="8"/>
      <c r="CY1701" s="6"/>
      <c r="CZ1701" s="7"/>
      <c r="DA1701" s="7"/>
      <c r="DB1701" s="7"/>
      <c r="DC1701" s="7"/>
      <c r="DD1701" s="8"/>
      <c r="DE1701" s="6"/>
      <c r="DF1701" s="7"/>
      <c r="DG1701" s="7"/>
      <c r="DH1701" s="7"/>
      <c r="DI1701" s="7"/>
      <c r="DJ1701" s="8"/>
      <c r="DK1701" s="6"/>
      <c r="DL1701" s="7"/>
      <c r="DM1701" s="7"/>
      <c r="DN1701" s="7"/>
      <c r="DO1701" s="7"/>
      <c r="DP1701" s="8"/>
      <c r="DQ1701" s="6"/>
      <c r="DR1701" s="7"/>
      <c r="DS1701" s="7"/>
      <c r="DT1701" s="7"/>
      <c r="DU1701" s="7"/>
      <c r="DV1701" s="8"/>
      <c r="DW1701" s="6"/>
      <c r="DX1701" s="7"/>
      <c r="DY1701" s="7"/>
      <c r="DZ1701" s="7"/>
      <c r="EA1701" s="7"/>
      <c r="EB1701" s="8"/>
      <c r="EC1701" s="6"/>
      <c r="ED1701" s="7"/>
      <c r="EE1701" s="7"/>
      <c r="EF1701" s="7"/>
      <c r="EG1701" s="7"/>
      <c r="EH1701" s="8"/>
      <c r="EI1701" s="6"/>
      <c r="EJ1701" s="7"/>
      <c r="EK1701" s="7"/>
      <c r="EL1701" s="7"/>
      <c r="EM1701" s="7"/>
      <c r="EN1701" s="8"/>
      <c r="EO1701" s="6"/>
      <c r="EP1701" s="7"/>
      <c r="EQ1701" s="7"/>
      <c r="ER1701" s="7"/>
      <c r="ES1701" s="7"/>
      <c r="ET1701" s="8"/>
      <c r="EU1701" s="6"/>
      <c r="EV1701" s="7"/>
      <c r="EW1701" s="7"/>
      <c r="EX1701" s="7"/>
      <c r="EY1701" s="7"/>
      <c r="EZ1701" s="8"/>
      <c r="FA1701" s="6"/>
      <c r="FB1701" s="7"/>
      <c r="FC1701" s="7"/>
      <c r="FD1701" s="7"/>
      <c r="FE1701" s="7"/>
      <c r="FF1701" s="8"/>
      <c r="FG1701" s="6"/>
      <c r="FH1701" s="7"/>
      <c r="FI1701" s="7"/>
      <c r="FJ1701" s="7"/>
      <c r="FK1701" s="7"/>
      <c r="FL1701" s="8"/>
      <c r="FM1701" s="6"/>
      <c r="FN1701" s="7"/>
      <c r="FO1701" s="7"/>
      <c r="FP1701" s="7"/>
      <c r="FQ1701" s="7"/>
      <c r="FR1701" s="8"/>
      <c r="FS1701" s="6"/>
      <c r="FT1701" s="7"/>
      <c r="FU1701" s="7"/>
      <c r="FV1701" s="7"/>
      <c r="FW1701" s="7"/>
      <c r="FX1701" s="8"/>
      <c r="FY1701" s="6"/>
      <c r="FZ1701" s="7"/>
      <c r="GA1701" s="7"/>
      <c r="GB1701" s="7"/>
      <c r="GC1701" s="7"/>
      <c r="GD1701" s="8"/>
      <c r="GE1701" s="6"/>
      <c r="GF1701" s="7"/>
      <c r="GG1701" s="7"/>
      <c r="GH1701" s="7"/>
      <c r="GI1701" s="7"/>
      <c r="GJ1701" s="8"/>
      <c r="GK1701" s="6"/>
      <c r="GL1701" s="7"/>
      <c r="GM1701" s="7"/>
      <c r="GN1701" s="7"/>
      <c r="GO1701" s="7"/>
      <c r="GP1701" s="8"/>
      <c r="GQ1701" s="6"/>
      <c r="GR1701" s="7"/>
      <c r="GS1701" s="7"/>
      <c r="GT1701" s="7"/>
      <c r="GU1701" s="7"/>
      <c r="GV1701" s="8"/>
      <c r="GW1701" s="6"/>
      <c r="GX1701" s="7"/>
      <c r="GY1701" s="7"/>
      <c r="GZ1701" s="7"/>
      <c r="HA1701" s="7"/>
      <c r="HB1701" s="8"/>
      <c r="HC1701" s="6"/>
      <c r="HD1701" s="7"/>
      <c r="HE1701" s="7"/>
      <c r="HF1701" s="7"/>
      <c r="HG1701" s="7"/>
      <c r="HH1701" s="8"/>
      <c r="HI1701" s="6"/>
      <c r="HJ1701" s="7"/>
      <c r="HK1701" s="7"/>
      <c r="HL1701" s="7"/>
      <c r="HM1701" s="7"/>
      <c r="HN1701" s="8"/>
      <c r="HO1701" s="6"/>
      <c r="HP1701" s="7"/>
      <c r="HQ1701" s="7"/>
      <c r="HR1701" s="7"/>
      <c r="HS1701" s="7"/>
      <c r="HT1701" s="8"/>
      <c r="HU1701" s="6"/>
      <c r="HV1701" s="7"/>
      <c r="HW1701" s="7"/>
      <c r="HX1701" s="7"/>
      <c r="HY1701" s="7"/>
      <c r="HZ1701" s="8"/>
      <c r="IA1701" s="6"/>
      <c r="IB1701" s="7"/>
      <c r="IC1701" s="7"/>
      <c r="ID1701" s="7"/>
      <c r="IE1701" s="7"/>
      <c r="IF1701" s="8"/>
      <c r="IG1701" s="6"/>
      <c r="IH1701" s="7"/>
      <c r="II1701" s="7"/>
      <c r="IJ1701" s="7"/>
      <c r="IK1701" s="7"/>
      <c r="IL1701" s="8"/>
      <c r="IM1701" s="6"/>
      <c r="IN1701" s="7"/>
      <c r="IO1701" s="7"/>
      <c r="IP1701" s="7"/>
      <c r="IQ1701" s="7"/>
      <c r="IR1701" s="8"/>
      <c r="IS1701" s="6"/>
      <c r="IT1701" s="7"/>
      <c r="IU1701" s="7"/>
      <c r="IV1701" s="7"/>
    </row>
    <row r="1702" customFormat="false" ht="12.75" hidden="false" customHeight="false" outlineLevel="0" collapsed="false">
      <c r="A1702" s="5" t="s">
        <v>1975</v>
      </c>
      <c r="B1702" s="6" t="n">
        <v>37008</v>
      </c>
      <c r="C1702" s="7" t="s">
        <v>1908</v>
      </c>
      <c r="D1702" s="7" t="s">
        <v>1588</v>
      </c>
      <c r="E1702" s="7" t="s">
        <v>20</v>
      </c>
      <c r="F1702" s="8" t="s">
        <v>1600</v>
      </c>
      <c r="G1702" s="8" t="n">
        <v>2986</v>
      </c>
      <c r="H1702" s="7"/>
      <c r="I1702" s="7"/>
      <c r="J1702" s="7"/>
      <c r="K1702" s="7"/>
      <c r="L1702" s="8"/>
      <c r="M1702" s="6"/>
      <c r="N1702" s="7"/>
      <c r="O1702" s="7"/>
      <c r="P1702" s="7"/>
      <c r="Q1702" s="7"/>
      <c r="R1702" s="8"/>
      <c r="S1702" s="6"/>
      <c r="T1702" s="7"/>
      <c r="U1702" s="7"/>
      <c r="V1702" s="7"/>
      <c r="W1702" s="7"/>
      <c r="X1702" s="8"/>
      <c r="Y1702" s="6"/>
      <c r="Z1702" s="7"/>
      <c r="AA1702" s="7"/>
      <c r="AB1702" s="7"/>
      <c r="AC1702" s="7"/>
      <c r="AD1702" s="8"/>
      <c r="AE1702" s="6"/>
      <c r="AF1702" s="7"/>
      <c r="AG1702" s="7"/>
      <c r="AH1702" s="7"/>
      <c r="AI1702" s="7"/>
      <c r="AJ1702" s="8"/>
      <c r="AK1702" s="6"/>
      <c r="AL1702" s="7"/>
      <c r="AM1702" s="7"/>
      <c r="AN1702" s="7"/>
      <c r="AO1702" s="7"/>
      <c r="AP1702" s="8"/>
      <c r="AQ1702" s="6"/>
      <c r="AR1702" s="7"/>
      <c r="AS1702" s="7"/>
      <c r="AT1702" s="7"/>
      <c r="AU1702" s="7"/>
      <c r="AV1702" s="8"/>
      <c r="AW1702" s="6"/>
      <c r="AX1702" s="7"/>
      <c r="AY1702" s="7"/>
      <c r="AZ1702" s="7"/>
      <c r="BA1702" s="7"/>
      <c r="BB1702" s="8"/>
      <c r="BC1702" s="6"/>
      <c r="BD1702" s="7"/>
      <c r="BE1702" s="7"/>
      <c r="BF1702" s="7"/>
      <c r="BG1702" s="7"/>
      <c r="BH1702" s="8"/>
      <c r="BI1702" s="6"/>
      <c r="BJ1702" s="7"/>
      <c r="BK1702" s="7"/>
      <c r="BL1702" s="7"/>
      <c r="BM1702" s="7"/>
      <c r="BN1702" s="8"/>
      <c r="BO1702" s="6"/>
      <c r="BP1702" s="7"/>
      <c r="BQ1702" s="7"/>
      <c r="BR1702" s="7"/>
      <c r="BS1702" s="7"/>
      <c r="BT1702" s="8"/>
      <c r="BU1702" s="6"/>
      <c r="BV1702" s="7"/>
      <c r="BW1702" s="7"/>
      <c r="BX1702" s="7"/>
      <c r="BY1702" s="7"/>
      <c r="BZ1702" s="8"/>
      <c r="CA1702" s="6"/>
      <c r="CB1702" s="7"/>
      <c r="CC1702" s="7"/>
      <c r="CD1702" s="7"/>
      <c r="CE1702" s="7"/>
      <c r="CF1702" s="8"/>
      <c r="CG1702" s="6"/>
      <c r="CH1702" s="7"/>
      <c r="CI1702" s="7"/>
      <c r="CJ1702" s="7"/>
      <c r="CK1702" s="7"/>
      <c r="CL1702" s="8"/>
      <c r="CM1702" s="6"/>
      <c r="CN1702" s="7"/>
      <c r="CO1702" s="7"/>
      <c r="CP1702" s="7"/>
      <c r="CQ1702" s="7"/>
      <c r="CR1702" s="8"/>
      <c r="CS1702" s="6"/>
      <c r="CT1702" s="7"/>
      <c r="CU1702" s="7"/>
      <c r="CV1702" s="7"/>
      <c r="CW1702" s="7"/>
      <c r="CX1702" s="8"/>
      <c r="CY1702" s="6"/>
      <c r="CZ1702" s="7"/>
      <c r="DA1702" s="7"/>
      <c r="DB1702" s="7"/>
      <c r="DC1702" s="7"/>
      <c r="DD1702" s="8"/>
      <c r="DE1702" s="6"/>
      <c r="DF1702" s="7"/>
      <c r="DG1702" s="7"/>
      <c r="DH1702" s="7"/>
      <c r="DI1702" s="7"/>
      <c r="DJ1702" s="8"/>
      <c r="DK1702" s="6"/>
      <c r="DL1702" s="7"/>
      <c r="DM1702" s="7"/>
      <c r="DN1702" s="7"/>
      <c r="DO1702" s="7"/>
      <c r="DP1702" s="8"/>
      <c r="DQ1702" s="6"/>
      <c r="DR1702" s="7"/>
      <c r="DS1702" s="7"/>
      <c r="DT1702" s="7"/>
      <c r="DU1702" s="7"/>
      <c r="DV1702" s="8"/>
      <c r="DW1702" s="6"/>
      <c r="DX1702" s="7"/>
      <c r="DY1702" s="7"/>
      <c r="DZ1702" s="7"/>
      <c r="EA1702" s="7"/>
      <c r="EB1702" s="8"/>
      <c r="EC1702" s="6"/>
      <c r="ED1702" s="7"/>
      <c r="EE1702" s="7"/>
      <c r="EF1702" s="7"/>
      <c r="EG1702" s="7"/>
      <c r="EH1702" s="8"/>
      <c r="EI1702" s="6"/>
      <c r="EJ1702" s="7"/>
      <c r="EK1702" s="7"/>
      <c r="EL1702" s="7"/>
      <c r="EM1702" s="7"/>
      <c r="EN1702" s="8"/>
      <c r="EO1702" s="6"/>
      <c r="EP1702" s="7"/>
      <c r="EQ1702" s="7"/>
      <c r="ER1702" s="7"/>
      <c r="ES1702" s="7"/>
      <c r="ET1702" s="8"/>
      <c r="EU1702" s="6"/>
      <c r="EV1702" s="7"/>
      <c r="EW1702" s="7"/>
      <c r="EX1702" s="7"/>
      <c r="EY1702" s="7"/>
      <c r="EZ1702" s="8"/>
      <c r="FA1702" s="6"/>
      <c r="FB1702" s="7"/>
      <c r="FC1702" s="7"/>
      <c r="FD1702" s="7"/>
      <c r="FE1702" s="7"/>
      <c r="FF1702" s="8"/>
      <c r="FG1702" s="6"/>
      <c r="FH1702" s="7"/>
      <c r="FI1702" s="7"/>
      <c r="FJ1702" s="7"/>
      <c r="FK1702" s="7"/>
      <c r="FL1702" s="8"/>
      <c r="FM1702" s="6"/>
      <c r="FN1702" s="7"/>
      <c r="FO1702" s="7"/>
      <c r="FP1702" s="7"/>
      <c r="FQ1702" s="7"/>
      <c r="FR1702" s="8"/>
      <c r="FS1702" s="6"/>
      <c r="FT1702" s="7"/>
      <c r="FU1702" s="7"/>
      <c r="FV1702" s="7"/>
      <c r="FW1702" s="7"/>
      <c r="FX1702" s="8"/>
      <c r="FY1702" s="6"/>
      <c r="FZ1702" s="7"/>
      <c r="GA1702" s="7"/>
      <c r="GB1702" s="7"/>
      <c r="GC1702" s="7"/>
      <c r="GD1702" s="8"/>
      <c r="GE1702" s="6"/>
      <c r="GF1702" s="7"/>
      <c r="GG1702" s="7"/>
      <c r="GH1702" s="7"/>
      <c r="GI1702" s="7"/>
      <c r="GJ1702" s="8"/>
      <c r="GK1702" s="6"/>
      <c r="GL1702" s="7"/>
      <c r="GM1702" s="7"/>
      <c r="GN1702" s="7"/>
      <c r="GO1702" s="7"/>
      <c r="GP1702" s="8"/>
      <c r="GQ1702" s="6"/>
      <c r="GR1702" s="7"/>
      <c r="GS1702" s="7"/>
      <c r="GT1702" s="7"/>
      <c r="GU1702" s="7"/>
      <c r="GV1702" s="8"/>
      <c r="GW1702" s="6"/>
      <c r="GX1702" s="7"/>
      <c r="GY1702" s="7"/>
      <c r="GZ1702" s="7"/>
      <c r="HA1702" s="7"/>
      <c r="HB1702" s="8"/>
      <c r="HC1702" s="6"/>
      <c r="HD1702" s="7"/>
      <c r="HE1702" s="7"/>
      <c r="HF1702" s="7"/>
      <c r="HG1702" s="7"/>
      <c r="HH1702" s="8"/>
      <c r="HI1702" s="6"/>
      <c r="HJ1702" s="7"/>
      <c r="HK1702" s="7"/>
      <c r="HL1702" s="7"/>
      <c r="HM1702" s="7"/>
      <c r="HN1702" s="8"/>
      <c r="HO1702" s="6"/>
      <c r="HP1702" s="7"/>
      <c r="HQ1702" s="7"/>
      <c r="HR1702" s="7"/>
      <c r="HS1702" s="7"/>
      <c r="HT1702" s="8"/>
      <c r="HU1702" s="6"/>
      <c r="HV1702" s="7"/>
      <c r="HW1702" s="7"/>
      <c r="HX1702" s="7"/>
      <c r="HY1702" s="7"/>
      <c r="HZ1702" s="8"/>
      <c r="IA1702" s="6"/>
      <c r="IB1702" s="7"/>
      <c r="IC1702" s="7"/>
      <c r="ID1702" s="7"/>
      <c r="IE1702" s="7"/>
      <c r="IF1702" s="8"/>
      <c r="IG1702" s="6"/>
      <c r="IH1702" s="7"/>
      <c r="II1702" s="7"/>
      <c r="IJ1702" s="7"/>
      <c r="IK1702" s="7"/>
      <c r="IL1702" s="8"/>
      <c r="IM1702" s="6"/>
      <c r="IN1702" s="7"/>
      <c r="IO1702" s="7"/>
      <c r="IP1702" s="7"/>
      <c r="IQ1702" s="7"/>
      <c r="IR1702" s="8"/>
      <c r="IS1702" s="6"/>
      <c r="IT1702" s="7"/>
      <c r="IU1702" s="7"/>
      <c r="IV1702" s="7"/>
    </row>
    <row r="1703" customFormat="false" ht="12.75" hidden="false" customHeight="false" outlineLevel="0" collapsed="false">
      <c r="A1703" s="5" t="s">
        <v>1976</v>
      </c>
      <c r="B1703" s="6" t="n">
        <v>37008</v>
      </c>
      <c r="C1703" s="7" t="s">
        <v>1733</v>
      </c>
      <c r="D1703" s="7" t="s">
        <v>1588</v>
      </c>
      <c r="E1703" s="7" t="s">
        <v>20</v>
      </c>
      <c r="F1703" s="8" t="s">
        <v>1098</v>
      </c>
      <c r="G1703" s="8" t="n">
        <v>445</v>
      </c>
      <c r="H1703" s="7"/>
      <c r="I1703" s="7"/>
      <c r="J1703" s="7"/>
      <c r="K1703" s="7"/>
      <c r="L1703" s="8"/>
      <c r="M1703" s="6"/>
      <c r="N1703" s="7"/>
      <c r="O1703" s="7"/>
      <c r="P1703" s="7"/>
      <c r="Q1703" s="7"/>
      <c r="R1703" s="8"/>
      <c r="S1703" s="6"/>
      <c r="T1703" s="7"/>
      <c r="U1703" s="7"/>
      <c r="V1703" s="7"/>
      <c r="W1703" s="7"/>
      <c r="X1703" s="8"/>
      <c r="Y1703" s="6"/>
      <c r="Z1703" s="7"/>
      <c r="AA1703" s="7"/>
      <c r="AB1703" s="7"/>
      <c r="AC1703" s="7"/>
      <c r="AD1703" s="8"/>
      <c r="AE1703" s="6"/>
      <c r="AF1703" s="7"/>
      <c r="AG1703" s="7"/>
      <c r="AH1703" s="7"/>
      <c r="AI1703" s="7"/>
      <c r="AJ1703" s="8"/>
      <c r="AK1703" s="6"/>
      <c r="AL1703" s="7"/>
      <c r="AM1703" s="7"/>
      <c r="AN1703" s="7"/>
      <c r="AO1703" s="7"/>
      <c r="AP1703" s="8"/>
      <c r="AQ1703" s="6"/>
      <c r="AR1703" s="7"/>
      <c r="AS1703" s="7"/>
      <c r="AT1703" s="7"/>
      <c r="AU1703" s="7"/>
      <c r="AV1703" s="8"/>
      <c r="AW1703" s="6"/>
      <c r="AX1703" s="7"/>
      <c r="AY1703" s="7"/>
      <c r="AZ1703" s="7"/>
      <c r="BA1703" s="7"/>
      <c r="BB1703" s="8"/>
      <c r="BC1703" s="6"/>
      <c r="BD1703" s="7"/>
      <c r="BE1703" s="7"/>
      <c r="BF1703" s="7"/>
      <c r="BG1703" s="7"/>
      <c r="BH1703" s="8"/>
      <c r="BI1703" s="6"/>
      <c r="BJ1703" s="7"/>
      <c r="BK1703" s="7"/>
      <c r="BL1703" s="7"/>
      <c r="BM1703" s="7"/>
      <c r="BN1703" s="8"/>
      <c r="BO1703" s="6"/>
      <c r="BP1703" s="7"/>
      <c r="BQ1703" s="7"/>
      <c r="BR1703" s="7"/>
      <c r="BS1703" s="7"/>
      <c r="BT1703" s="8"/>
      <c r="BU1703" s="6"/>
      <c r="BV1703" s="7"/>
      <c r="BW1703" s="7"/>
      <c r="BX1703" s="7"/>
      <c r="BY1703" s="7"/>
      <c r="BZ1703" s="8"/>
      <c r="CA1703" s="6"/>
      <c r="CB1703" s="7"/>
      <c r="CC1703" s="7"/>
      <c r="CD1703" s="7"/>
      <c r="CE1703" s="7"/>
      <c r="CF1703" s="8"/>
      <c r="CG1703" s="6"/>
      <c r="CH1703" s="7"/>
      <c r="CI1703" s="7"/>
      <c r="CJ1703" s="7"/>
      <c r="CK1703" s="7"/>
      <c r="CL1703" s="8"/>
      <c r="CM1703" s="6"/>
      <c r="CN1703" s="7"/>
      <c r="CO1703" s="7"/>
      <c r="CP1703" s="7"/>
      <c r="CQ1703" s="7"/>
      <c r="CR1703" s="8"/>
      <c r="CS1703" s="6"/>
      <c r="CT1703" s="7"/>
      <c r="CU1703" s="7"/>
      <c r="CV1703" s="7"/>
      <c r="CW1703" s="7"/>
      <c r="CX1703" s="8"/>
      <c r="CY1703" s="6"/>
      <c r="CZ1703" s="7"/>
      <c r="DA1703" s="7"/>
      <c r="DB1703" s="7"/>
      <c r="DC1703" s="7"/>
      <c r="DD1703" s="8"/>
      <c r="DE1703" s="6"/>
      <c r="DF1703" s="7"/>
      <c r="DG1703" s="7"/>
      <c r="DH1703" s="7"/>
      <c r="DI1703" s="7"/>
      <c r="DJ1703" s="8"/>
      <c r="DK1703" s="6"/>
      <c r="DL1703" s="7"/>
      <c r="DM1703" s="7"/>
      <c r="DN1703" s="7"/>
      <c r="DO1703" s="7"/>
      <c r="DP1703" s="8"/>
      <c r="DQ1703" s="6"/>
      <c r="DR1703" s="7"/>
      <c r="DS1703" s="7"/>
      <c r="DT1703" s="7"/>
      <c r="DU1703" s="7"/>
      <c r="DV1703" s="8"/>
      <c r="DW1703" s="6"/>
      <c r="DX1703" s="7"/>
      <c r="DY1703" s="7"/>
      <c r="DZ1703" s="7"/>
      <c r="EA1703" s="7"/>
      <c r="EB1703" s="8"/>
      <c r="EC1703" s="6"/>
      <c r="ED1703" s="7"/>
      <c r="EE1703" s="7"/>
      <c r="EF1703" s="7"/>
      <c r="EG1703" s="7"/>
      <c r="EH1703" s="8"/>
      <c r="EI1703" s="6"/>
      <c r="EJ1703" s="7"/>
      <c r="EK1703" s="7"/>
      <c r="EL1703" s="7"/>
      <c r="EM1703" s="7"/>
      <c r="EN1703" s="8"/>
      <c r="EO1703" s="6"/>
      <c r="EP1703" s="7"/>
      <c r="EQ1703" s="7"/>
      <c r="ER1703" s="7"/>
      <c r="ES1703" s="7"/>
      <c r="ET1703" s="8"/>
      <c r="EU1703" s="6"/>
      <c r="EV1703" s="7"/>
      <c r="EW1703" s="7"/>
      <c r="EX1703" s="7"/>
      <c r="EY1703" s="7"/>
      <c r="EZ1703" s="8"/>
      <c r="FA1703" s="6"/>
      <c r="FB1703" s="7"/>
      <c r="FC1703" s="7"/>
      <c r="FD1703" s="7"/>
      <c r="FE1703" s="7"/>
      <c r="FF1703" s="8"/>
      <c r="FG1703" s="6"/>
      <c r="FH1703" s="7"/>
      <c r="FI1703" s="7"/>
      <c r="FJ1703" s="7"/>
      <c r="FK1703" s="7"/>
      <c r="FL1703" s="8"/>
      <c r="FM1703" s="6"/>
      <c r="FN1703" s="7"/>
      <c r="FO1703" s="7"/>
      <c r="FP1703" s="7"/>
      <c r="FQ1703" s="7"/>
      <c r="FR1703" s="8"/>
      <c r="FS1703" s="6"/>
      <c r="FT1703" s="7"/>
      <c r="FU1703" s="7"/>
      <c r="FV1703" s="7"/>
      <c r="FW1703" s="7"/>
      <c r="FX1703" s="8"/>
      <c r="FY1703" s="6"/>
      <c r="FZ1703" s="7"/>
      <c r="GA1703" s="7"/>
      <c r="GB1703" s="7"/>
      <c r="GC1703" s="7"/>
      <c r="GD1703" s="8"/>
      <c r="GE1703" s="6"/>
      <c r="GF1703" s="7"/>
      <c r="GG1703" s="7"/>
      <c r="GH1703" s="7"/>
      <c r="GI1703" s="7"/>
      <c r="GJ1703" s="8"/>
      <c r="GK1703" s="6"/>
      <c r="GL1703" s="7"/>
      <c r="GM1703" s="7"/>
      <c r="GN1703" s="7"/>
      <c r="GO1703" s="7"/>
      <c r="GP1703" s="8"/>
      <c r="GQ1703" s="6"/>
      <c r="GR1703" s="7"/>
      <c r="GS1703" s="7"/>
      <c r="GT1703" s="7"/>
      <c r="GU1703" s="7"/>
      <c r="GV1703" s="8"/>
      <c r="GW1703" s="6"/>
      <c r="GX1703" s="7"/>
      <c r="GY1703" s="7"/>
      <c r="GZ1703" s="7"/>
      <c r="HA1703" s="7"/>
      <c r="HB1703" s="8"/>
      <c r="HC1703" s="6"/>
      <c r="HD1703" s="7"/>
      <c r="HE1703" s="7"/>
      <c r="HF1703" s="7"/>
      <c r="HG1703" s="7"/>
      <c r="HH1703" s="8"/>
      <c r="HI1703" s="6"/>
      <c r="HJ1703" s="7"/>
      <c r="HK1703" s="7"/>
      <c r="HL1703" s="7"/>
      <c r="HM1703" s="7"/>
      <c r="HN1703" s="8"/>
      <c r="HO1703" s="6"/>
      <c r="HP1703" s="7"/>
      <c r="HQ1703" s="7"/>
      <c r="HR1703" s="7"/>
      <c r="HS1703" s="7"/>
      <c r="HT1703" s="8"/>
      <c r="HU1703" s="6"/>
      <c r="HV1703" s="7"/>
      <c r="HW1703" s="7"/>
      <c r="HX1703" s="7"/>
      <c r="HY1703" s="7"/>
      <c r="HZ1703" s="8"/>
      <c r="IA1703" s="6"/>
      <c r="IB1703" s="7"/>
      <c r="IC1703" s="7"/>
      <c r="ID1703" s="7"/>
      <c r="IE1703" s="7"/>
      <c r="IF1703" s="8"/>
      <c r="IG1703" s="6"/>
      <c r="IH1703" s="7"/>
      <c r="II1703" s="7"/>
      <c r="IJ1703" s="7"/>
      <c r="IK1703" s="7"/>
      <c r="IL1703" s="8"/>
      <c r="IM1703" s="6"/>
      <c r="IN1703" s="7"/>
      <c r="IO1703" s="7"/>
      <c r="IP1703" s="7"/>
      <c r="IQ1703" s="7"/>
      <c r="IR1703" s="8"/>
      <c r="IS1703" s="6"/>
      <c r="IT1703" s="7"/>
      <c r="IU1703" s="7"/>
      <c r="IV1703" s="7"/>
    </row>
    <row r="1704" customFormat="false" ht="12.75" hidden="false" customHeight="false" outlineLevel="0" collapsed="false">
      <c r="A1704" s="5" t="s">
        <v>1977</v>
      </c>
      <c r="B1704" s="6" t="n">
        <v>37008</v>
      </c>
      <c r="C1704" s="7" t="s">
        <v>1716</v>
      </c>
      <c r="D1704" s="7" t="s">
        <v>1588</v>
      </c>
      <c r="E1704" s="7" t="s">
        <v>20</v>
      </c>
      <c r="F1704" s="8" t="s">
        <v>1241</v>
      </c>
      <c r="G1704" s="8" t="n">
        <v>0</v>
      </c>
      <c r="H1704" s="7"/>
      <c r="I1704" s="7"/>
      <c r="J1704" s="7"/>
      <c r="K1704" s="7"/>
      <c r="L1704" s="8"/>
      <c r="M1704" s="6"/>
      <c r="N1704" s="7"/>
      <c r="O1704" s="7"/>
      <c r="P1704" s="7"/>
      <c r="Q1704" s="7"/>
      <c r="R1704" s="8"/>
      <c r="S1704" s="6"/>
      <c r="T1704" s="7"/>
      <c r="U1704" s="7"/>
      <c r="V1704" s="7"/>
      <c r="W1704" s="7"/>
      <c r="X1704" s="8"/>
      <c r="Y1704" s="6"/>
      <c r="Z1704" s="7"/>
      <c r="AA1704" s="7"/>
      <c r="AB1704" s="7"/>
      <c r="AC1704" s="7"/>
      <c r="AD1704" s="8"/>
      <c r="AE1704" s="6"/>
      <c r="AF1704" s="7"/>
      <c r="AG1704" s="7"/>
      <c r="AH1704" s="7"/>
      <c r="AI1704" s="7"/>
      <c r="AJ1704" s="8"/>
      <c r="AK1704" s="6"/>
      <c r="AL1704" s="7"/>
      <c r="AM1704" s="7"/>
      <c r="AN1704" s="7"/>
      <c r="AO1704" s="7"/>
      <c r="AP1704" s="8"/>
      <c r="AQ1704" s="6"/>
      <c r="AR1704" s="7"/>
      <c r="AS1704" s="7"/>
      <c r="AT1704" s="7"/>
      <c r="AU1704" s="7"/>
      <c r="AV1704" s="8"/>
      <c r="AW1704" s="6"/>
      <c r="AX1704" s="7"/>
      <c r="AY1704" s="7"/>
      <c r="AZ1704" s="7"/>
      <c r="BA1704" s="7"/>
      <c r="BB1704" s="8"/>
      <c r="BC1704" s="6"/>
      <c r="BD1704" s="7"/>
      <c r="BE1704" s="7"/>
      <c r="BF1704" s="7"/>
      <c r="BG1704" s="7"/>
      <c r="BH1704" s="8"/>
      <c r="BI1704" s="6"/>
      <c r="BJ1704" s="7"/>
      <c r="BK1704" s="7"/>
      <c r="BL1704" s="7"/>
      <c r="BM1704" s="7"/>
      <c r="BN1704" s="8"/>
      <c r="BO1704" s="6"/>
      <c r="BP1704" s="7"/>
      <c r="BQ1704" s="7"/>
      <c r="BR1704" s="7"/>
      <c r="BS1704" s="7"/>
      <c r="BT1704" s="8"/>
      <c r="BU1704" s="6"/>
      <c r="BV1704" s="7"/>
      <c r="BW1704" s="7"/>
      <c r="BX1704" s="7"/>
      <c r="BY1704" s="7"/>
      <c r="BZ1704" s="8"/>
      <c r="CA1704" s="6"/>
      <c r="CB1704" s="7"/>
      <c r="CC1704" s="7"/>
      <c r="CD1704" s="7"/>
      <c r="CE1704" s="7"/>
      <c r="CF1704" s="8"/>
      <c r="CG1704" s="6"/>
      <c r="CH1704" s="7"/>
      <c r="CI1704" s="7"/>
      <c r="CJ1704" s="7"/>
      <c r="CK1704" s="7"/>
      <c r="CL1704" s="8"/>
      <c r="CM1704" s="6"/>
      <c r="CN1704" s="7"/>
      <c r="CO1704" s="7"/>
      <c r="CP1704" s="7"/>
      <c r="CQ1704" s="7"/>
      <c r="CR1704" s="8"/>
      <c r="CS1704" s="6"/>
      <c r="CT1704" s="7"/>
      <c r="CU1704" s="7"/>
      <c r="CV1704" s="7"/>
      <c r="CW1704" s="7"/>
      <c r="CX1704" s="8"/>
      <c r="CY1704" s="6"/>
      <c r="CZ1704" s="7"/>
      <c r="DA1704" s="7"/>
      <c r="DB1704" s="7"/>
      <c r="DC1704" s="7"/>
      <c r="DD1704" s="8"/>
      <c r="DE1704" s="6"/>
      <c r="DF1704" s="7"/>
      <c r="DG1704" s="7"/>
      <c r="DH1704" s="7"/>
      <c r="DI1704" s="7"/>
      <c r="DJ1704" s="8"/>
      <c r="DK1704" s="6"/>
      <c r="DL1704" s="7"/>
      <c r="DM1704" s="7"/>
      <c r="DN1704" s="7"/>
      <c r="DO1704" s="7"/>
      <c r="DP1704" s="8"/>
      <c r="DQ1704" s="6"/>
      <c r="DR1704" s="7"/>
      <c r="DS1704" s="7"/>
      <c r="DT1704" s="7"/>
      <c r="DU1704" s="7"/>
      <c r="DV1704" s="8"/>
      <c r="DW1704" s="6"/>
      <c r="DX1704" s="7"/>
      <c r="DY1704" s="7"/>
      <c r="DZ1704" s="7"/>
      <c r="EA1704" s="7"/>
      <c r="EB1704" s="8"/>
      <c r="EC1704" s="6"/>
      <c r="ED1704" s="7"/>
      <c r="EE1704" s="7"/>
      <c r="EF1704" s="7"/>
      <c r="EG1704" s="7"/>
      <c r="EH1704" s="8"/>
      <c r="EI1704" s="6"/>
      <c r="EJ1704" s="7"/>
      <c r="EK1704" s="7"/>
      <c r="EL1704" s="7"/>
      <c r="EM1704" s="7"/>
      <c r="EN1704" s="8"/>
      <c r="EO1704" s="6"/>
      <c r="EP1704" s="7"/>
      <c r="EQ1704" s="7"/>
      <c r="ER1704" s="7"/>
      <c r="ES1704" s="7"/>
      <c r="ET1704" s="8"/>
      <c r="EU1704" s="6"/>
      <c r="EV1704" s="7"/>
      <c r="EW1704" s="7"/>
      <c r="EX1704" s="7"/>
      <c r="EY1704" s="7"/>
      <c r="EZ1704" s="8"/>
      <c r="FA1704" s="6"/>
      <c r="FB1704" s="7"/>
      <c r="FC1704" s="7"/>
      <c r="FD1704" s="7"/>
      <c r="FE1704" s="7"/>
      <c r="FF1704" s="8"/>
      <c r="FG1704" s="6"/>
      <c r="FH1704" s="7"/>
      <c r="FI1704" s="7"/>
      <c r="FJ1704" s="7"/>
      <c r="FK1704" s="7"/>
      <c r="FL1704" s="8"/>
      <c r="FM1704" s="6"/>
      <c r="FN1704" s="7"/>
      <c r="FO1704" s="7"/>
      <c r="FP1704" s="7"/>
      <c r="FQ1704" s="7"/>
      <c r="FR1704" s="8"/>
      <c r="FS1704" s="6"/>
      <c r="FT1704" s="7"/>
      <c r="FU1704" s="7"/>
      <c r="FV1704" s="7"/>
      <c r="FW1704" s="7"/>
      <c r="FX1704" s="8"/>
      <c r="FY1704" s="6"/>
      <c r="FZ1704" s="7"/>
      <c r="GA1704" s="7"/>
      <c r="GB1704" s="7"/>
      <c r="GC1704" s="7"/>
      <c r="GD1704" s="8"/>
      <c r="GE1704" s="6"/>
      <c r="GF1704" s="7"/>
      <c r="GG1704" s="7"/>
      <c r="GH1704" s="7"/>
      <c r="GI1704" s="7"/>
      <c r="GJ1704" s="8"/>
      <c r="GK1704" s="6"/>
      <c r="GL1704" s="7"/>
      <c r="GM1704" s="7"/>
      <c r="GN1704" s="7"/>
      <c r="GO1704" s="7"/>
      <c r="GP1704" s="8"/>
      <c r="GQ1704" s="6"/>
      <c r="GR1704" s="7"/>
      <c r="GS1704" s="7"/>
      <c r="GT1704" s="7"/>
      <c r="GU1704" s="7"/>
      <c r="GV1704" s="8"/>
      <c r="GW1704" s="6"/>
      <c r="GX1704" s="7"/>
      <c r="GY1704" s="7"/>
      <c r="GZ1704" s="7"/>
      <c r="HA1704" s="7"/>
      <c r="HB1704" s="8"/>
      <c r="HC1704" s="6"/>
      <c r="HD1704" s="7"/>
      <c r="HE1704" s="7"/>
      <c r="HF1704" s="7"/>
      <c r="HG1704" s="7"/>
      <c r="HH1704" s="8"/>
      <c r="HI1704" s="6"/>
      <c r="HJ1704" s="7"/>
      <c r="HK1704" s="7"/>
      <c r="HL1704" s="7"/>
      <c r="HM1704" s="7"/>
      <c r="HN1704" s="8"/>
      <c r="HO1704" s="6"/>
      <c r="HP1704" s="7"/>
      <c r="HQ1704" s="7"/>
      <c r="HR1704" s="7"/>
      <c r="HS1704" s="7"/>
      <c r="HT1704" s="8"/>
      <c r="HU1704" s="6"/>
      <c r="HV1704" s="7"/>
      <c r="HW1704" s="7"/>
      <c r="HX1704" s="7"/>
      <c r="HY1704" s="7"/>
      <c r="HZ1704" s="8"/>
      <c r="IA1704" s="6"/>
      <c r="IB1704" s="7"/>
      <c r="IC1704" s="7"/>
      <c r="ID1704" s="7"/>
      <c r="IE1704" s="7"/>
      <c r="IF1704" s="8"/>
      <c r="IG1704" s="6"/>
      <c r="IH1704" s="7"/>
      <c r="II1704" s="7"/>
      <c r="IJ1704" s="7"/>
      <c r="IK1704" s="7"/>
      <c r="IL1704" s="8"/>
      <c r="IM1704" s="6"/>
      <c r="IN1704" s="7"/>
      <c r="IO1704" s="7"/>
      <c r="IP1704" s="7"/>
      <c r="IQ1704" s="7"/>
      <c r="IR1704" s="8"/>
      <c r="IS1704" s="6"/>
      <c r="IT1704" s="7"/>
      <c r="IU1704" s="7"/>
      <c r="IV1704" s="7"/>
    </row>
    <row r="1705" customFormat="false" ht="12.75" hidden="false" customHeight="false" outlineLevel="0" collapsed="false">
      <c r="A1705" s="5" t="s">
        <v>1978</v>
      </c>
      <c r="B1705" s="6" t="n">
        <v>37008</v>
      </c>
      <c r="C1705" s="7" t="s">
        <v>1908</v>
      </c>
      <c r="D1705" s="7" t="s">
        <v>1588</v>
      </c>
      <c r="E1705" s="7" t="s">
        <v>20</v>
      </c>
      <c r="F1705" s="8" t="s">
        <v>1600</v>
      </c>
      <c r="G1705" s="8" t="n">
        <v>2680</v>
      </c>
      <c r="H1705" s="7"/>
      <c r="I1705" s="7"/>
      <c r="J1705" s="7"/>
      <c r="K1705" s="7"/>
      <c r="L1705" s="8"/>
      <c r="M1705" s="6"/>
      <c r="N1705" s="7"/>
      <c r="O1705" s="7"/>
      <c r="P1705" s="7"/>
      <c r="Q1705" s="7"/>
      <c r="R1705" s="8"/>
      <c r="S1705" s="6"/>
      <c r="T1705" s="7"/>
      <c r="U1705" s="7"/>
      <c r="V1705" s="7"/>
      <c r="W1705" s="7"/>
      <c r="X1705" s="8"/>
      <c r="Y1705" s="6"/>
      <c r="Z1705" s="7"/>
      <c r="AA1705" s="7"/>
      <c r="AB1705" s="7"/>
      <c r="AC1705" s="7"/>
      <c r="AD1705" s="8"/>
      <c r="AE1705" s="6"/>
      <c r="AF1705" s="7"/>
      <c r="AG1705" s="7"/>
      <c r="AH1705" s="7"/>
      <c r="AI1705" s="7"/>
      <c r="AJ1705" s="8"/>
      <c r="AK1705" s="6"/>
      <c r="AL1705" s="7"/>
      <c r="AM1705" s="7"/>
      <c r="AN1705" s="7"/>
      <c r="AO1705" s="7"/>
      <c r="AP1705" s="8"/>
      <c r="AQ1705" s="6"/>
      <c r="AR1705" s="7"/>
      <c r="AS1705" s="7"/>
      <c r="AT1705" s="7"/>
      <c r="AU1705" s="7"/>
      <c r="AV1705" s="8"/>
      <c r="AW1705" s="6"/>
      <c r="AX1705" s="7"/>
      <c r="AY1705" s="7"/>
      <c r="AZ1705" s="7"/>
      <c r="BA1705" s="7"/>
      <c r="BB1705" s="8"/>
      <c r="BC1705" s="6"/>
      <c r="BD1705" s="7"/>
      <c r="BE1705" s="7"/>
      <c r="BF1705" s="7"/>
      <c r="BG1705" s="7"/>
      <c r="BH1705" s="8"/>
      <c r="BI1705" s="6"/>
      <c r="BJ1705" s="7"/>
      <c r="BK1705" s="7"/>
      <c r="BL1705" s="7"/>
      <c r="BM1705" s="7"/>
      <c r="BN1705" s="8"/>
      <c r="BO1705" s="6"/>
      <c r="BP1705" s="7"/>
      <c r="BQ1705" s="7"/>
      <c r="BR1705" s="7"/>
      <c r="BS1705" s="7"/>
      <c r="BT1705" s="8"/>
      <c r="BU1705" s="6"/>
      <c r="BV1705" s="7"/>
      <c r="BW1705" s="7"/>
      <c r="BX1705" s="7"/>
      <c r="BY1705" s="7"/>
      <c r="BZ1705" s="8"/>
      <c r="CA1705" s="6"/>
      <c r="CB1705" s="7"/>
      <c r="CC1705" s="7"/>
      <c r="CD1705" s="7"/>
      <c r="CE1705" s="7"/>
      <c r="CF1705" s="8"/>
      <c r="CG1705" s="6"/>
      <c r="CH1705" s="7"/>
      <c r="CI1705" s="7"/>
      <c r="CJ1705" s="7"/>
      <c r="CK1705" s="7"/>
      <c r="CL1705" s="8"/>
      <c r="CM1705" s="6"/>
      <c r="CN1705" s="7"/>
      <c r="CO1705" s="7"/>
      <c r="CP1705" s="7"/>
      <c r="CQ1705" s="7"/>
      <c r="CR1705" s="8"/>
      <c r="CS1705" s="6"/>
      <c r="CT1705" s="7"/>
      <c r="CU1705" s="7"/>
      <c r="CV1705" s="7"/>
      <c r="CW1705" s="7"/>
      <c r="CX1705" s="8"/>
      <c r="CY1705" s="6"/>
      <c r="CZ1705" s="7"/>
      <c r="DA1705" s="7"/>
      <c r="DB1705" s="7"/>
      <c r="DC1705" s="7"/>
      <c r="DD1705" s="8"/>
      <c r="DE1705" s="6"/>
      <c r="DF1705" s="7"/>
      <c r="DG1705" s="7"/>
      <c r="DH1705" s="7"/>
      <c r="DI1705" s="7"/>
      <c r="DJ1705" s="8"/>
      <c r="DK1705" s="6"/>
      <c r="DL1705" s="7"/>
      <c r="DM1705" s="7"/>
      <c r="DN1705" s="7"/>
      <c r="DO1705" s="7"/>
      <c r="DP1705" s="8"/>
      <c r="DQ1705" s="6"/>
      <c r="DR1705" s="7"/>
      <c r="DS1705" s="7"/>
      <c r="DT1705" s="7"/>
      <c r="DU1705" s="7"/>
      <c r="DV1705" s="8"/>
      <c r="DW1705" s="6"/>
      <c r="DX1705" s="7"/>
      <c r="DY1705" s="7"/>
      <c r="DZ1705" s="7"/>
      <c r="EA1705" s="7"/>
      <c r="EB1705" s="8"/>
      <c r="EC1705" s="6"/>
      <c r="ED1705" s="7"/>
      <c r="EE1705" s="7"/>
      <c r="EF1705" s="7"/>
      <c r="EG1705" s="7"/>
      <c r="EH1705" s="8"/>
      <c r="EI1705" s="6"/>
      <c r="EJ1705" s="7"/>
      <c r="EK1705" s="7"/>
      <c r="EL1705" s="7"/>
      <c r="EM1705" s="7"/>
      <c r="EN1705" s="8"/>
      <c r="EO1705" s="6"/>
      <c r="EP1705" s="7"/>
      <c r="EQ1705" s="7"/>
      <c r="ER1705" s="7"/>
      <c r="ES1705" s="7"/>
      <c r="ET1705" s="8"/>
      <c r="EU1705" s="6"/>
      <c r="EV1705" s="7"/>
      <c r="EW1705" s="7"/>
      <c r="EX1705" s="7"/>
      <c r="EY1705" s="7"/>
      <c r="EZ1705" s="8"/>
      <c r="FA1705" s="6"/>
      <c r="FB1705" s="7"/>
      <c r="FC1705" s="7"/>
      <c r="FD1705" s="7"/>
      <c r="FE1705" s="7"/>
      <c r="FF1705" s="8"/>
      <c r="FG1705" s="6"/>
      <c r="FH1705" s="7"/>
      <c r="FI1705" s="7"/>
      <c r="FJ1705" s="7"/>
      <c r="FK1705" s="7"/>
      <c r="FL1705" s="8"/>
      <c r="FM1705" s="6"/>
      <c r="FN1705" s="7"/>
      <c r="FO1705" s="7"/>
      <c r="FP1705" s="7"/>
      <c r="FQ1705" s="7"/>
      <c r="FR1705" s="8"/>
      <c r="FS1705" s="6"/>
      <c r="FT1705" s="7"/>
      <c r="FU1705" s="7"/>
      <c r="FV1705" s="7"/>
      <c r="FW1705" s="7"/>
      <c r="FX1705" s="8"/>
      <c r="FY1705" s="6"/>
      <c r="FZ1705" s="7"/>
      <c r="GA1705" s="7"/>
      <c r="GB1705" s="7"/>
      <c r="GC1705" s="7"/>
      <c r="GD1705" s="8"/>
      <c r="GE1705" s="6"/>
      <c r="GF1705" s="7"/>
      <c r="GG1705" s="7"/>
      <c r="GH1705" s="7"/>
      <c r="GI1705" s="7"/>
      <c r="GJ1705" s="8"/>
      <c r="GK1705" s="6"/>
      <c r="GL1705" s="7"/>
      <c r="GM1705" s="7"/>
      <c r="GN1705" s="7"/>
      <c r="GO1705" s="7"/>
      <c r="GP1705" s="8"/>
      <c r="GQ1705" s="6"/>
      <c r="GR1705" s="7"/>
      <c r="GS1705" s="7"/>
      <c r="GT1705" s="7"/>
      <c r="GU1705" s="7"/>
      <c r="GV1705" s="8"/>
      <c r="GW1705" s="6"/>
      <c r="GX1705" s="7"/>
      <c r="GY1705" s="7"/>
      <c r="GZ1705" s="7"/>
      <c r="HA1705" s="7"/>
      <c r="HB1705" s="8"/>
      <c r="HC1705" s="6"/>
      <c r="HD1705" s="7"/>
      <c r="HE1705" s="7"/>
      <c r="HF1705" s="7"/>
      <c r="HG1705" s="7"/>
      <c r="HH1705" s="8"/>
      <c r="HI1705" s="6"/>
      <c r="HJ1705" s="7"/>
      <c r="HK1705" s="7"/>
      <c r="HL1705" s="7"/>
      <c r="HM1705" s="7"/>
      <c r="HN1705" s="8"/>
      <c r="HO1705" s="6"/>
      <c r="HP1705" s="7"/>
      <c r="HQ1705" s="7"/>
      <c r="HR1705" s="7"/>
      <c r="HS1705" s="7"/>
      <c r="HT1705" s="8"/>
      <c r="HU1705" s="6"/>
      <c r="HV1705" s="7"/>
      <c r="HW1705" s="7"/>
      <c r="HX1705" s="7"/>
      <c r="HY1705" s="7"/>
      <c r="HZ1705" s="8"/>
      <c r="IA1705" s="6"/>
      <c r="IB1705" s="7"/>
      <c r="IC1705" s="7"/>
      <c r="ID1705" s="7"/>
      <c r="IE1705" s="7"/>
      <c r="IF1705" s="8"/>
      <c r="IG1705" s="6"/>
      <c r="IH1705" s="7"/>
      <c r="II1705" s="7"/>
      <c r="IJ1705" s="7"/>
      <c r="IK1705" s="7"/>
      <c r="IL1705" s="8"/>
      <c r="IM1705" s="6"/>
      <c r="IN1705" s="7"/>
      <c r="IO1705" s="7"/>
      <c r="IP1705" s="7"/>
      <c r="IQ1705" s="7"/>
      <c r="IR1705" s="8"/>
      <c r="IS1705" s="6"/>
      <c r="IT1705" s="7"/>
      <c r="IU1705" s="7"/>
      <c r="IV1705" s="7"/>
    </row>
    <row r="1706" customFormat="false" ht="12.75" hidden="false" customHeight="false" outlineLevel="0" collapsed="false">
      <c r="A1706" s="5" t="s">
        <v>1979</v>
      </c>
      <c r="B1706" s="6" t="n">
        <v>37008</v>
      </c>
      <c r="C1706" s="7" t="s">
        <v>1890</v>
      </c>
      <c r="D1706" s="7" t="s">
        <v>1588</v>
      </c>
      <c r="E1706" s="7" t="s">
        <v>20</v>
      </c>
      <c r="F1706" s="8" t="s">
        <v>775</v>
      </c>
      <c r="G1706" s="8" t="n">
        <v>0</v>
      </c>
      <c r="H1706" s="7"/>
      <c r="I1706" s="7"/>
      <c r="J1706" s="7"/>
      <c r="K1706" s="7"/>
      <c r="L1706" s="8"/>
      <c r="M1706" s="6"/>
      <c r="N1706" s="7"/>
      <c r="O1706" s="7"/>
      <c r="P1706" s="7"/>
      <c r="Q1706" s="7"/>
      <c r="R1706" s="8"/>
      <c r="S1706" s="6"/>
      <c r="T1706" s="7"/>
      <c r="U1706" s="7"/>
      <c r="V1706" s="7"/>
      <c r="W1706" s="7"/>
      <c r="X1706" s="8"/>
      <c r="Y1706" s="6"/>
      <c r="Z1706" s="7"/>
      <c r="AA1706" s="7"/>
      <c r="AB1706" s="7"/>
      <c r="AC1706" s="7"/>
      <c r="AD1706" s="8"/>
      <c r="AE1706" s="6"/>
      <c r="AF1706" s="7"/>
      <c r="AG1706" s="7"/>
      <c r="AH1706" s="7"/>
      <c r="AI1706" s="7"/>
      <c r="AJ1706" s="8"/>
      <c r="AK1706" s="6"/>
      <c r="AL1706" s="7"/>
      <c r="AM1706" s="7"/>
      <c r="AN1706" s="7"/>
      <c r="AO1706" s="7"/>
      <c r="AP1706" s="8"/>
      <c r="AQ1706" s="6"/>
      <c r="AR1706" s="7"/>
      <c r="AS1706" s="7"/>
      <c r="AT1706" s="7"/>
      <c r="AU1706" s="7"/>
      <c r="AV1706" s="8"/>
      <c r="AW1706" s="6"/>
      <c r="AX1706" s="7"/>
      <c r="AY1706" s="7"/>
      <c r="AZ1706" s="7"/>
      <c r="BA1706" s="7"/>
      <c r="BB1706" s="8"/>
      <c r="BC1706" s="6"/>
      <c r="BD1706" s="7"/>
      <c r="BE1706" s="7"/>
      <c r="BF1706" s="7"/>
      <c r="BG1706" s="7"/>
      <c r="BH1706" s="8"/>
      <c r="BI1706" s="6"/>
      <c r="BJ1706" s="7"/>
      <c r="BK1706" s="7"/>
      <c r="BL1706" s="7"/>
      <c r="BM1706" s="7"/>
      <c r="BN1706" s="8"/>
      <c r="BO1706" s="6"/>
      <c r="BP1706" s="7"/>
      <c r="BQ1706" s="7"/>
      <c r="BR1706" s="7"/>
      <c r="BS1706" s="7"/>
      <c r="BT1706" s="8"/>
      <c r="BU1706" s="6"/>
      <c r="BV1706" s="7"/>
      <c r="BW1706" s="7"/>
      <c r="BX1706" s="7"/>
      <c r="BY1706" s="7"/>
      <c r="BZ1706" s="8"/>
      <c r="CA1706" s="6"/>
      <c r="CB1706" s="7"/>
      <c r="CC1706" s="7"/>
      <c r="CD1706" s="7"/>
      <c r="CE1706" s="7"/>
      <c r="CF1706" s="8"/>
      <c r="CG1706" s="6"/>
      <c r="CH1706" s="7"/>
      <c r="CI1706" s="7"/>
      <c r="CJ1706" s="7"/>
      <c r="CK1706" s="7"/>
      <c r="CL1706" s="8"/>
      <c r="CM1706" s="6"/>
      <c r="CN1706" s="7"/>
      <c r="CO1706" s="7"/>
      <c r="CP1706" s="7"/>
      <c r="CQ1706" s="7"/>
      <c r="CR1706" s="8"/>
      <c r="CS1706" s="6"/>
      <c r="CT1706" s="7"/>
      <c r="CU1706" s="7"/>
      <c r="CV1706" s="7"/>
      <c r="CW1706" s="7"/>
      <c r="CX1706" s="8"/>
      <c r="CY1706" s="6"/>
      <c r="CZ1706" s="7"/>
      <c r="DA1706" s="7"/>
      <c r="DB1706" s="7"/>
      <c r="DC1706" s="7"/>
      <c r="DD1706" s="8"/>
      <c r="DE1706" s="6"/>
      <c r="DF1706" s="7"/>
      <c r="DG1706" s="7"/>
      <c r="DH1706" s="7"/>
      <c r="DI1706" s="7"/>
      <c r="DJ1706" s="8"/>
      <c r="DK1706" s="6"/>
      <c r="DL1706" s="7"/>
      <c r="DM1706" s="7"/>
      <c r="DN1706" s="7"/>
      <c r="DO1706" s="7"/>
      <c r="DP1706" s="8"/>
      <c r="DQ1706" s="6"/>
      <c r="DR1706" s="7"/>
      <c r="DS1706" s="7"/>
      <c r="DT1706" s="7"/>
      <c r="DU1706" s="7"/>
      <c r="DV1706" s="8"/>
      <c r="DW1706" s="6"/>
      <c r="DX1706" s="7"/>
      <c r="DY1706" s="7"/>
      <c r="DZ1706" s="7"/>
      <c r="EA1706" s="7"/>
      <c r="EB1706" s="8"/>
      <c r="EC1706" s="6"/>
      <c r="ED1706" s="7"/>
      <c r="EE1706" s="7"/>
      <c r="EF1706" s="7"/>
      <c r="EG1706" s="7"/>
      <c r="EH1706" s="8"/>
      <c r="EI1706" s="6"/>
      <c r="EJ1706" s="7"/>
      <c r="EK1706" s="7"/>
      <c r="EL1706" s="7"/>
      <c r="EM1706" s="7"/>
      <c r="EN1706" s="8"/>
      <c r="EO1706" s="6"/>
      <c r="EP1706" s="7"/>
      <c r="EQ1706" s="7"/>
      <c r="ER1706" s="7"/>
      <c r="ES1706" s="7"/>
      <c r="ET1706" s="8"/>
      <c r="EU1706" s="6"/>
      <c r="EV1706" s="7"/>
      <c r="EW1706" s="7"/>
      <c r="EX1706" s="7"/>
      <c r="EY1706" s="7"/>
      <c r="EZ1706" s="8"/>
      <c r="FA1706" s="6"/>
      <c r="FB1706" s="7"/>
      <c r="FC1706" s="7"/>
      <c r="FD1706" s="7"/>
      <c r="FE1706" s="7"/>
      <c r="FF1706" s="8"/>
      <c r="FG1706" s="6"/>
      <c r="FH1706" s="7"/>
      <c r="FI1706" s="7"/>
      <c r="FJ1706" s="7"/>
      <c r="FK1706" s="7"/>
      <c r="FL1706" s="8"/>
      <c r="FM1706" s="6"/>
      <c r="FN1706" s="7"/>
      <c r="FO1706" s="7"/>
      <c r="FP1706" s="7"/>
      <c r="FQ1706" s="7"/>
      <c r="FR1706" s="8"/>
      <c r="FS1706" s="6"/>
      <c r="FT1706" s="7"/>
      <c r="FU1706" s="7"/>
      <c r="FV1706" s="7"/>
      <c r="FW1706" s="7"/>
      <c r="FX1706" s="8"/>
      <c r="FY1706" s="6"/>
      <c r="FZ1706" s="7"/>
      <c r="GA1706" s="7"/>
      <c r="GB1706" s="7"/>
      <c r="GC1706" s="7"/>
      <c r="GD1706" s="8"/>
      <c r="GE1706" s="6"/>
      <c r="GF1706" s="7"/>
      <c r="GG1706" s="7"/>
      <c r="GH1706" s="7"/>
      <c r="GI1706" s="7"/>
      <c r="GJ1706" s="8"/>
      <c r="GK1706" s="6"/>
      <c r="GL1706" s="7"/>
      <c r="GM1706" s="7"/>
      <c r="GN1706" s="7"/>
      <c r="GO1706" s="7"/>
      <c r="GP1706" s="8"/>
      <c r="GQ1706" s="6"/>
      <c r="GR1706" s="7"/>
      <c r="GS1706" s="7"/>
      <c r="GT1706" s="7"/>
      <c r="GU1706" s="7"/>
      <c r="GV1706" s="8"/>
      <c r="GW1706" s="6"/>
      <c r="GX1706" s="7"/>
      <c r="GY1706" s="7"/>
      <c r="GZ1706" s="7"/>
      <c r="HA1706" s="7"/>
      <c r="HB1706" s="8"/>
      <c r="HC1706" s="6"/>
      <c r="HD1706" s="7"/>
      <c r="HE1706" s="7"/>
      <c r="HF1706" s="7"/>
      <c r="HG1706" s="7"/>
      <c r="HH1706" s="8"/>
      <c r="HI1706" s="6"/>
      <c r="HJ1706" s="7"/>
      <c r="HK1706" s="7"/>
      <c r="HL1706" s="7"/>
      <c r="HM1706" s="7"/>
      <c r="HN1706" s="8"/>
      <c r="HO1706" s="6"/>
      <c r="HP1706" s="7"/>
      <c r="HQ1706" s="7"/>
      <c r="HR1706" s="7"/>
      <c r="HS1706" s="7"/>
      <c r="HT1706" s="8"/>
      <c r="HU1706" s="6"/>
      <c r="HV1706" s="7"/>
      <c r="HW1706" s="7"/>
      <c r="HX1706" s="7"/>
      <c r="HY1706" s="7"/>
      <c r="HZ1706" s="8"/>
      <c r="IA1706" s="6"/>
      <c r="IB1706" s="7"/>
      <c r="IC1706" s="7"/>
      <c r="ID1706" s="7"/>
      <c r="IE1706" s="7"/>
      <c r="IF1706" s="8"/>
      <c r="IG1706" s="6"/>
      <c r="IH1706" s="7"/>
      <c r="II1706" s="7"/>
      <c r="IJ1706" s="7"/>
      <c r="IK1706" s="7"/>
      <c r="IL1706" s="8"/>
      <c r="IM1706" s="6"/>
      <c r="IN1706" s="7"/>
      <c r="IO1706" s="7"/>
      <c r="IP1706" s="7"/>
      <c r="IQ1706" s="7"/>
      <c r="IR1706" s="8"/>
      <c r="IS1706" s="6"/>
      <c r="IT1706" s="7"/>
      <c r="IU1706" s="7"/>
      <c r="IV1706" s="7"/>
    </row>
    <row r="1707" customFormat="false" ht="12.75" hidden="false" customHeight="false" outlineLevel="0" collapsed="false">
      <c r="A1707" s="5" t="s">
        <v>1980</v>
      </c>
      <c r="B1707" s="6" t="n">
        <v>37008</v>
      </c>
      <c r="C1707" s="7" t="s">
        <v>1733</v>
      </c>
      <c r="D1707" s="7" t="s">
        <v>1588</v>
      </c>
      <c r="E1707" s="7" t="s">
        <v>20</v>
      </c>
      <c r="F1707" s="8" t="s">
        <v>1098</v>
      </c>
      <c r="G1707" s="8" t="n">
        <v>0</v>
      </c>
      <c r="H1707" s="7"/>
      <c r="I1707" s="7"/>
      <c r="J1707" s="7"/>
      <c r="K1707" s="7"/>
      <c r="L1707" s="8"/>
      <c r="M1707" s="6"/>
      <c r="N1707" s="7"/>
      <c r="O1707" s="7"/>
      <c r="P1707" s="7"/>
      <c r="Q1707" s="7"/>
      <c r="R1707" s="8"/>
      <c r="S1707" s="6"/>
      <c r="T1707" s="7"/>
      <c r="U1707" s="7"/>
      <c r="V1707" s="7"/>
      <c r="W1707" s="7"/>
      <c r="X1707" s="8"/>
      <c r="Y1707" s="6"/>
      <c r="Z1707" s="7"/>
      <c r="AA1707" s="7"/>
      <c r="AB1707" s="7"/>
      <c r="AC1707" s="7"/>
      <c r="AD1707" s="8"/>
      <c r="AE1707" s="6"/>
      <c r="AF1707" s="7"/>
      <c r="AG1707" s="7"/>
      <c r="AH1707" s="7"/>
      <c r="AI1707" s="7"/>
      <c r="AJ1707" s="8"/>
      <c r="AK1707" s="6"/>
      <c r="AL1707" s="7"/>
      <c r="AM1707" s="7"/>
      <c r="AN1707" s="7"/>
      <c r="AO1707" s="7"/>
      <c r="AP1707" s="8"/>
      <c r="AQ1707" s="6"/>
      <c r="AR1707" s="7"/>
      <c r="AS1707" s="7"/>
      <c r="AT1707" s="7"/>
      <c r="AU1707" s="7"/>
      <c r="AV1707" s="8"/>
      <c r="AW1707" s="6"/>
      <c r="AX1707" s="7"/>
      <c r="AY1707" s="7"/>
      <c r="AZ1707" s="7"/>
      <c r="BA1707" s="7"/>
      <c r="BB1707" s="8"/>
      <c r="BC1707" s="6"/>
      <c r="BD1707" s="7"/>
      <c r="BE1707" s="7"/>
      <c r="BF1707" s="7"/>
      <c r="BG1707" s="7"/>
      <c r="BH1707" s="8"/>
      <c r="BI1707" s="6"/>
      <c r="BJ1707" s="7"/>
      <c r="BK1707" s="7"/>
      <c r="BL1707" s="7"/>
      <c r="BM1707" s="7"/>
      <c r="BN1707" s="8"/>
      <c r="BO1707" s="6"/>
      <c r="BP1707" s="7"/>
      <c r="BQ1707" s="7"/>
      <c r="BR1707" s="7"/>
      <c r="BS1707" s="7"/>
      <c r="BT1707" s="8"/>
      <c r="BU1707" s="6"/>
      <c r="BV1707" s="7"/>
      <c r="BW1707" s="7"/>
      <c r="BX1707" s="7"/>
      <c r="BY1707" s="7"/>
      <c r="BZ1707" s="8"/>
      <c r="CA1707" s="6"/>
      <c r="CB1707" s="7"/>
      <c r="CC1707" s="7"/>
      <c r="CD1707" s="7"/>
      <c r="CE1707" s="7"/>
      <c r="CF1707" s="8"/>
      <c r="CG1707" s="6"/>
      <c r="CH1707" s="7"/>
      <c r="CI1707" s="7"/>
      <c r="CJ1707" s="7"/>
      <c r="CK1707" s="7"/>
      <c r="CL1707" s="8"/>
      <c r="CM1707" s="6"/>
      <c r="CN1707" s="7"/>
      <c r="CO1707" s="7"/>
      <c r="CP1707" s="7"/>
      <c r="CQ1707" s="7"/>
      <c r="CR1707" s="8"/>
      <c r="CS1707" s="6"/>
      <c r="CT1707" s="7"/>
      <c r="CU1707" s="7"/>
      <c r="CV1707" s="7"/>
      <c r="CW1707" s="7"/>
      <c r="CX1707" s="8"/>
      <c r="CY1707" s="6"/>
      <c r="CZ1707" s="7"/>
      <c r="DA1707" s="7"/>
      <c r="DB1707" s="7"/>
      <c r="DC1707" s="7"/>
      <c r="DD1707" s="8"/>
      <c r="DE1707" s="6"/>
      <c r="DF1707" s="7"/>
      <c r="DG1707" s="7"/>
      <c r="DH1707" s="7"/>
      <c r="DI1707" s="7"/>
      <c r="DJ1707" s="8"/>
      <c r="DK1707" s="6"/>
      <c r="DL1707" s="7"/>
      <c r="DM1707" s="7"/>
      <c r="DN1707" s="7"/>
      <c r="DO1707" s="7"/>
      <c r="DP1707" s="8"/>
      <c r="DQ1707" s="6"/>
      <c r="DR1707" s="7"/>
      <c r="DS1707" s="7"/>
      <c r="DT1707" s="7"/>
      <c r="DU1707" s="7"/>
      <c r="DV1707" s="8"/>
      <c r="DW1707" s="6"/>
      <c r="DX1707" s="7"/>
      <c r="DY1707" s="7"/>
      <c r="DZ1707" s="7"/>
      <c r="EA1707" s="7"/>
      <c r="EB1707" s="8"/>
      <c r="EC1707" s="6"/>
      <c r="ED1707" s="7"/>
      <c r="EE1707" s="7"/>
      <c r="EF1707" s="7"/>
      <c r="EG1707" s="7"/>
      <c r="EH1707" s="8"/>
      <c r="EI1707" s="6"/>
      <c r="EJ1707" s="7"/>
      <c r="EK1707" s="7"/>
      <c r="EL1707" s="7"/>
      <c r="EM1707" s="7"/>
      <c r="EN1707" s="8"/>
      <c r="EO1707" s="6"/>
      <c r="EP1707" s="7"/>
      <c r="EQ1707" s="7"/>
      <c r="ER1707" s="7"/>
      <c r="ES1707" s="7"/>
      <c r="ET1707" s="8"/>
      <c r="EU1707" s="6"/>
      <c r="EV1707" s="7"/>
      <c r="EW1707" s="7"/>
      <c r="EX1707" s="7"/>
      <c r="EY1707" s="7"/>
      <c r="EZ1707" s="8"/>
      <c r="FA1707" s="6"/>
      <c r="FB1707" s="7"/>
      <c r="FC1707" s="7"/>
      <c r="FD1707" s="7"/>
      <c r="FE1707" s="7"/>
      <c r="FF1707" s="8"/>
      <c r="FG1707" s="6"/>
      <c r="FH1707" s="7"/>
      <c r="FI1707" s="7"/>
      <c r="FJ1707" s="7"/>
      <c r="FK1707" s="7"/>
      <c r="FL1707" s="8"/>
      <c r="FM1707" s="6"/>
      <c r="FN1707" s="7"/>
      <c r="FO1707" s="7"/>
      <c r="FP1707" s="7"/>
      <c r="FQ1707" s="7"/>
      <c r="FR1707" s="8"/>
      <c r="FS1707" s="6"/>
      <c r="FT1707" s="7"/>
      <c r="FU1707" s="7"/>
      <c r="FV1707" s="7"/>
      <c r="FW1707" s="7"/>
      <c r="FX1707" s="8"/>
      <c r="FY1707" s="6"/>
      <c r="FZ1707" s="7"/>
      <c r="GA1707" s="7"/>
      <c r="GB1707" s="7"/>
      <c r="GC1707" s="7"/>
      <c r="GD1707" s="8"/>
      <c r="GE1707" s="6"/>
      <c r="GF1707" s="7"/>
      <c r="GG1707" s="7"/>
      <c r="GH1707" s="7"/>
      <c r="GI1707" s="7"/>
      <c r="GJ1707" s="8"/>
      <c r="GK1707" s="6"/>
      <c r="GL1707" s="7"/>
      <c r="GM1707" s="7"/>
      <c r="GN1707" s="7"/>
      <c r="GO1707" s="7"/>
      <c r="GP1707" s="8"/>
      <c r="GQ1707" s="6"/>
      <c r="GR1707" s="7"/>
      <c r="GS1707" s="7"/>
      <c r="GT1707" s="7"/>
      <c r="GU1707" s="7"/>
      <c r="GV1707" s="8"/>
      <c r="GW1707" s="6"/>
      <c r="GX1707" s="7"/>
      <c r="GY1707" s="7"/>
      <c r="GZ1707" s="7"/>
      <c r="HA1707" s="7"/>
      <c r="HB1707" s="8"/>
      <c r="HC1707" s="6"/>
      <c r="HD1707" s="7"/>
      <c r="HE1707" s="7"/>
      <c r="HF1707" s="7"/>
      <c r="HG1707" s="7"/>
      <c r="HH1707" s="8"/>
      <c r="HI1707" s="6"/>
      <c r="HJ1707" s="7"/>
      <c r="HK1707" s="7"/>
      <c r="HL1707" s="7"/>
      <c r="HM1707" s="7"/>
      <c r="HN1707" s="8"/>
      <c r="HO1707" s="6"/>
      <c r="HP1707" s="7"/>
      <c r="HQ1707" s="7"/>
      <c r="HR1707" s="7"/>
      <c r="HS1707" s="7"/>
      <c r="HT1707" s="8"/>
      <c r="HU1707" s="6"/>
      <c r="HV1707" s="7"/>
      <c r="HW1707" s="7"/>
      <c r="HX1707" s="7"/>
      <c r="HY1707" s="7"/>
      <c r="HZ1707" s="8"/>
      <c r="IA1707" s="6"/>
      <c r="IB1707" s="7"/>
      <c r="IC1707" s="7"/>
      <c r="ID1707" s="7"/>
      <c r="IE1707" s="7"/>
      <c r="IF1707" s="8"/>
      <c r="IG1707" s="6"/>
      <c r="IH1707" s="7"/>
      <c r="II1707" s="7"/>
      <c r="IJ1707" s="7"/>
      <c r="IK1707" s="7"/>
      <c r="IL1707" s="8"/>
      <c r="IM1707" s="6"/>
      <c r="IN1707" s="7"/>
      <c r="IO1707" s="7"/>
      <c r="IP1707" s="7"/>
      <c r="IQ1707" s="7"/>
      <c r="IR1707" s="8"/>
      <c r="IS1707" s="6"/>
      <c r="IT1707" s="7"/>
      <c r="IU1707" s="7"/>
      <c r="IV1707" s="7"/>
    </row>
    <row r="1708" customFormat="false" ht="12.75" hidden="false" customHeight="false" outlineLevel="0" collapsed="false">
      <c r="A1708" s="5" t="s">
        <v>1981</v>
      </c>
      <c r="B1708" s="6" t="n">
        <v>37008</v>
      </c>
      <c r="C1708" s="7" t="s">
        <v>1157</v>
      </c>
      <c r="D1708" s="7" t="s">
        <v>1588</v>
      </c>
      <c r="E1708" s="7" t="s">
        <v>20</v>
      </c>
      <c r="F1708" s="8" t="s">
        <v>1098</v>
      </c>
      <c r="G1708" s="8" t="n">
        <v>0</v>
      </c>
      <c r="H1708" s="7"/>
      <c r="I1708" s="7"/>
      <c r="J1708" s="7"/>
      <c r="K1708" s="7"/>
      <c r="L1708" s="8"/>
      <c r="M1708" s="6"/>
      <c r="N1708" s="7"/>
      <c r="O1708" s="7"/>
      <c r="P1708" s="7"/>
      <c r="Q1708" s="7"/>
      <c r="R1708" s="8"/>
      <c r="S1708" s="6"/>
      <c r="T1708" s="7"/>
      <c r="U1708" s="7"/>
      <c r="V1708" s="7"/>
      <c r="W1708" s="7"/>
      <c r="X1708" s="8"/>
      <c r="Y1708" s="6"/>
      <c r="Z1708" s="7"/>
      <c r="AA1708" s="7"/>
      <c r="AB1708" s="7"/>
      <c r="AC1708" s="7"/>
      <c r="AD1708" s="8"/>
      <c r="AE1708" s="6"/>
      <c r="AF1708" s="7"/>
      <c r="AG1708" s="7"/>
      <c r="AH1708" s="7"/>
      <c r="AI1708" s="7"/>
      <c r="AJ1708" s="8"/>
      <c r="AK1708" s="6"/>
      <c r="AL1708" s="7"/>
      <c r="AM1708" s="7"/>
      <c r="AN1708" s="7"/>
      <c r="AO1708" s="7"/>
      <c r="AP1708" s="8"/>
      <c r="AQ1708" s="6"/>
      <c r="AR1708" s="7"/>
      <c r="AS1708" s="7"/>
      <c r="AT1708" s="7"/>
      <c r="AU1708" s="7"/>
      <c r="AV1708" s="8"/>
      <c r="AW1708" s="6"/>
      <c r="AX1708" s="7"/>
      <c r="AY1708" s="7"/>
      <c r="AZ1708" s="7"/>
      <c r="BA1708" s="7"/>
      <c r="BB1708" s="8"/>
      <c r="BC1708" s="6"/>
      <c r="BD1708" s="7"/>
      <c r="BE1708" s="7"/>
      <c r="BF1708" s="7"/>
      <c r="BG1708" s="7"/>
      <c r="BH1708" s="8"/>
      <c r="BI1708" s="6"/>
      <c r="BJ1708" s="7"/>
      <c r="BK1708" s="7"/>
      <c r="BL1708" s="7"/>
      <c r="BM1708" s="7"/>
      <c r="BN1708" s="8"/>
      <c r="BO1708" s="6"/>
      <c r="BP1708" s="7"/>
      <c r="BQ1708" s="7"/>
      <c r="BR1708" s="7"/>
      <c r="BS1708" s="7"/>
      <c r="BT1708" s="8"/>
      <c r="BU1708" s="6"/>
      <c r="BV1708" s="7"/>
      <c r="BW1708" s="7"/>
      <c r="BX1708" s="7"/>
      <c r="BY1708" s="7"/>
      <c r="BZ1708" s="8"/>
      <c r="CA1708" s="6"/>
      <c r="CB1708" s="7"/>
      <c r="CC1708" s="7"/>
      <c r="CD1708" s="7"/>
      <c r="CE1708" s="7"/>
      <c r="CF1708" s="8"/>
      <c r="CG1708" s="6"/>
      <c r="CH1708" s="7"/>
      <c r="CI1708" s="7"/>
      <c r="CJ1708" s="7"/>
      <c r="CK1708" s="7"/>
      <c r="CL1708" s="8"/>
      <c r="CM1708" s="6"/>
      <c r="CN1708" s="7"/>
      <c r="CO1708" s="7"/>
      <c r="CP1708" s="7"/>
      <c r="CQ1708" s="7"/>
      <c r="CR1708" s="8"/>
      <c r="CS1708" s="6"/>
      <c r="CT1708" s="7"/>
      <c r="CU1708" s="7"/>
      <c r="CV1708" s="7"/>
      <c r="CW1708" s="7"/>
      <c r="CX1708" s="8"/>
      <c r="CY1708" s="6"/>
      <c r="CZ1708" s="7"/>
      <c r="DA1708" s="7"/>
      <c r="DB1708" s="7"/>
      <c r="DC1708" s="7"/>
      <c r="DD1708" s="8"/>
      <c r="DE1708" s="6"/>
      <c r="DF1708" s="7"/>
      <c r="DG1708" s="7"/>
      <c r="DH1708" s="7"/>
      <c r="DI1708" s="7"/>
      <c r="DJ1708" s="8"/>
      <c r="DK1708" s="6"/>
      <c r="DL1708" s="7"/>
      <c r="DM1708" s="7"/>
      <c r="DN1708" s="7"/>
      <c r="DO1708" s="7"/>
      <c r="DP1708" s="8"/>
      <c r="DQ1708" s="6"/>
      <c r="DR1708" s="7"/>
      <c r="DS1708" s="7"/>
      <c r="DT1708" s="7"/>
      <c r="DU1708" s="7"/>
      <c r="DV1708" s="8"/>
      <c r="DW1708" s="6"/>
      <c r="DX1708" s="7"/>
      <c r="DY1708" s="7"/>
      <c r="DZ1708" s="7"/>
      <c r="EA1708" s="7"/>
      <c r="EB1708" s="8"/>
      <c r="EC1708" s="6"/>
      <c r="ED1708" s="7"/>
      <c r="EE1708" s="7"/>
      <c r="EF1708" s="7"/>
      <c r="EG1708" s="7"/>
      <c r="EH1708" s="8"/>
      <c r="EI1708" s="6"/>
      <c r="EJ1708" s="7"/>
      <c r="EK1708" s="7"/>
      <c r="EL1708" s="7"/>
      <c r="EM1708" s="7"/>
      <c r="EN1708" s="8"/>
      <c r="EO1708" s="6"/>
      <c r="EP1708" s="7"/>
      <c r="EQ1708" s="7"/>
      <c r="ER1708" s="7"/>
      <c r="ES1708" s="7"/>
      <c r="ET1708" s="8"/>
      <c r="EU1708" s="6"/>
      <c r="EV1708" s="7"/>
      <c r="EW1708" s="7"/>
      <c r="EX1708" s="7"/>
      <c r="EY1708" s="7"/>
      <c r="EZ1708" s="8"/>
      <c r="FA1708" s="6"/>
      <c r="FB1708" s="7"/>
      <c r="FC1708" s="7"/>
      <c r="FD1708" s="7"/>
      <c r="FE1708" s="7"/>
      <c r="FF1708" s="8"/>
      <c r="FG1708" s="6"/>
      <c r="FH1708" s="7"/>
      <c r="FI1708" s="7"/>
      <c r="FJ1708" s="7"/>
      <c r="FK1708" s="7"/>
      <c r="FL1708" s="8"/>
      <c r="FM1708" s="6"/>
      <c r="FN1708" s="7"/>
      <c r="FO1708" s="7"/>
      <c r="FP1708" s="7"/>
      <c r="FQ1708" s="7"/>
      <c r="FR1708" s="8"/>
      <c r="FS1708" s="6"/>
      <c r="FT1708" s="7"/>
      <c r="FU1708" s="7"/>
      <c r="FV1708" s="7"/>
      <c r="FW1708" s="7"/>
      <c r="FX1708" s="8"/>
      <c r="FY1708" s="6"/>
      <c r="FZ1708" s="7"/>
      <c r="GA1708" s="7"/>
      <c r="GB1708" s="7"/>
      <c r="GC1708" s="7"/>
      <c r="GD1708" s="8"/>
      <c r="GE1708" s="6"/>
      <c r="GF1708" s="7"/>
      <c r="GG1708" s="7"/>
      <c r="GH1708" s="7"/>
      <c r="GI1708" s="7"/>
      <c r="GJ1708" s="8"/>
      <c r="GK1708" s="6"/>
      <c r="GL1708" s="7"/>
      <c r="GM1708" s="7"/>
      <c r="GN1708" s="7"/>
      <c r="GO1708" s="7"/>
      <c r="GP1708" s="8"/>
      <c r="GQ1708" s="6"/>
      <c r="GR1708" s="7"/>
      <c r="GS1708" s="7"/>
      <c r="GT1708" s="7"/>
      <c r="GU1708" s="7"/>
      <c r="GV1708" s="8"/>
      <c r="GW1708" s="6"/>
      <c r="GX1708" s="7"/>
      <c r="GY1708" s="7"/>
      <c r="GZ1708" s="7"/>
      <c r="HA1708" s="7"/>
      <c r="HB1708" s="8"/>
      <c r="HC1708" s="6"/>
      <c r="HD1708" s="7"/>
      <c r="HE1708" s="7"/>
      <c r="HF1708" s="7"/>
      <c r="HG1708" s="7"/>
      <c r="HH1708" s="8"/>
      <c r="HI1708" s="6"/>
      <c r="HJ1708" s="7"/>
      <c r="HK1708" s="7"/>
      <c r="HL1708" s="7"/>
      <c r="HM1708" s="7"/>
      <c r="HN1708" s="8"/>
      <c r="HO1708" s="6"/>
      <c r="HP1708" s="7"/>
      <c r="HQ1708" s="7"/>
      <c r="HR1708" s="7"/>
      <c r="HS1708" s="7"/>
      <c r="HT1708" s="8"/>
      <c r="HU1708" s="6"/>
      <c r="HV1708" s="7"/>
      <c r="HW1708" s="7"/>
      <c r="HX1708" s="7"/>
      <c r="HY1708" s="7"/>
      <c r="HZ1708" s="8"/>
      <c r="IA1708" s="6"/>
      <c r="IB1708" s="7"/>
      <c r="IC1708" s="7"/>
      <c r="ID1708" s="7"/>
      <c r="IE1708" s="7"/>
      <c r="IF1708" s="8"/>
      <c r="IG1708" s="6"/>
      <c r="IH1708" s="7"/>
      <c r="II1708" s="7"/>
      <c r="IJ1708" s="7"/>
      <c r="IK1708" s="7"/>
      <c r="IL1708" s="8"/>
      <c r="IM1708" s="6"/>
      <c r="IN1708" s="7"/>
      <c r="IO1708" s="7"/>
      <c r="IP1708" s="7"/>
      <c r="IQ1708" s="7"/>
      <c r="IR1708" s="8"/>
      <c r="IS1708" s="6"/>
      <c r="IT1708" s="7"/>
      <c r="IU1708" s="7"/>
      <c r="IV1708" s="7"/>
    </row>
    <row r="1709" customFormat="false" ht="12.75" hidden="false" customHeight="false" outlineLevel="0" collapsed="false">
      <c r="A1709" s="5" t="s">
        <v>1982</v>
      </c>
      <c r="B1709" s="6" t="n">
        <v>37008</v>
      </c>
      <c r="C1709" s="7" t="s">
        <v>1706</v>
      </c>
      <c r="D1709" s="7" t="s">
        <v>1588</v>
      </c>
      <c r="E1709" s="7" t="s">
        <v>20</v>
      </c>
      <c r="F1709" s="8" t="s">
        <v>1280</v>
      </c>
      <c r="G1709" s="8" t="n">
        <v>5340</v>
      </c>
      <c r="H1709" s="7"/>
      <c r="I1709" s="7"/>
      <c r="J1709" s="7"/>
      <c r="K1709" s="7"/>
      <c r="L1709" s="8"/>
      <c r="M1709" s="6"/>
      <c r="N1709" s="7"/>
      <c r="O1709" s="7"/>
      <c r="P1709" s="7"/>
      <c r="Q1709" s="7"/>
      <c r="R1709" s="8"/>
      <c r="S1709" s="6"/>
      <c r="T1709" s="7"/>
      <c r="U1709" s="7"/>
      <c r="V1709" s="7"/>
      <c r="W1709" s="7"/>
      <c r="X1709" s="8"/>
      <c r="Y1709" s="6"/>
      <c r="Z1709" s="7"/>
      <c r="AA1709" s="7"/>
      <c r="AB1709" s="7"/>
      <c r="AC1709" s="7"/>
      <c r="AD1709" s="8"/>
      <c r="AE1709" s="6"/>
      <c r="AF1709" s="7"/>
      <c r="AG1709" s="7"/>
      <c r="AH1709" s="7"/>
      <c r="AI1709" s="7"/>
      <c r="AJ1709" s="8"/>
      <c r="AK1709" s="6"/>
      <c r="AL1709" s="7"/>
      <c r="AM1709" s="7"/>
      <c r="AN1709" s="7"/>
      <c r="AO1709" s="7"/>
      <c r="AP1709" s="8"/>
      <c r="AQ1709" s="6"/>
      <c r="AR1709" s="7"/>
      <c r="AS1709" s="7"/>
      <c r="AT1709" s="7"/>
      <c r="AU1709" s="7"/>
      <c r="AV1709" s="8"/>
      <c r="AW1709" s="6"/>
      <c r="AX1709" s="7"/>
      <c r="AY1709" s="7"/>
      <c r="AZ1709" s="7"/>
      <c r="BA1709" s="7"/>
      <c r="BB1709" s="8"/>
      <c r="BC1709" s="6"/>
      <c r="BD1709" s="7"/>
      <c r="BE1709" s="7"/>
      <c r="BF1709" s="7"/>
      <c r="BG1709" s="7"/>
      <c r="BH1709" s="8"/>
      <c r="BI1709" s="6"/>
      <c r="BJ1709" s="7"/>
      <c r="BK1709" s="7"/>
      <c r="BL1709" s="7"/>
      <c r="BM1709" s="7"/>
      <c r="BN1709" s="8"/>
      <c r="BO1709" s="6"/>
      <c r="BP1709" s="7"/>
      <c r="BQ1709" s="7"/>
      <c r="BR1709" s="7"/>
      <c r="BS1709" s="7"/>
      <c r="BT1709" s="8"/>
      <c r="BU1709" s="6"/>
      <c r="BV1709" s="7"/>
      <c r="BW1709" s="7"/>
      <c r="BX1709" s="7"/>
      <c r="BY1709" s="7"/>
      <c r="BZ1709" s="8"/>
      <c r="CA1709" s="6"/>
      <c r="CB1709" s="7"/>
      <c r="CC1709" s="7"/>
      <c r="CD1709" s="7"/>
      <c r="CE1709" s="7"/>
      <c r="CF1709" s="8"/>
      <c r="CG1709" s="6"/>
      <c r="CH1709" s="7"/>
      <c r="CI1709" s="7"/>
      <c r="CJ1709" s="7"/>
      <c r="CK1709" s="7"/>
      <c r="CL1709" s="8"/>
      <c r="CM1709" s="6"/>
      <c r="CN1709" s="7"/>
      <c r="CO1709" s="7"/>
      <c r="CP1709" s="7"/>
      <c r="CQ1709" s="7"/>
      <c r="CR1709" s="8"/>
      <c r="CS1709" s="6"/>
      <c r="CT1709" s="7"/>
      <c r="CU1709" s="7"/>
      <c r="CV1709" s="7"/>
      <c r="CW1709" s="7"/>
      <c r="CX1709" s="8"/>
      <c r="CY1709" s="6"/>
      <c r="CZ1709" s="7"/>
      <c r="DA1709" s="7"/>
      <c r="DB1709" s="7"/>
      <c r="DC1709" s="7"/>
      <c r="DD1709" s="8"/>
      <c r="DE1709" s="6"/>
      <c r="DF1709" s="7"/>
      <c r="DG1709" s="7"/>
      <c r="DH1709" s="7"/>
      <c r="DI1709" s="7"/>
      <c r="DJ1709" s="8"/>
      <c r="DK1709" s="6"/>
      <c r="DL1709" s="7"/>
      <c r="DM1709" s="7"/>
      <c r="DN1709" s="7"/>
      <c r="DO1709" s="7"/>
      <c r="DP1709" s="8"/>
      <c r="DQ1709" s="6"/>
      <c r="DR1709" s="7"/>
      <c r="DS1709" s="7"/>
      <c r="DT1709" s="7"/>
      <c r="DU1709" s="7"/>
      <c r="DV1709" s="8"/>
      <c r="DW1709" s="6"/>
      <c r="DX1709" s="7"/>
      <c r="DY1709" s="7"/>
      <c r="DZ1709" s="7"/>
      <c r="EA1709" s="7"/>
      <c r="EB1709" s="8"/>
      <c r="EC1709" s="6"/>
      <c r="ED1709" s="7"/>
      <c r="EE1709" s="7"/>
      <c r="EF1709" s="7"/>
      <c r="EG1709" s="7"/>
      <c r="EH1709" s="8"/>
      <c r="EI1709" s="6"/>
      <c r="EJ1709" s="7"/>
      <c r="EK1709" s="7"/>
      <c r="EL1709" s="7"/>
      <c r="EM1709" s="7"/>
      <c r="EN1709" s="8"/>
      <c r="EO1709" s="6"/>
      <c r="EP1709" s="7"/>
      <c r="EQ1709" s="7"/>
      <c r="ER1709" s="7"/>
      <c r="ES1709" s="7"/>
      <c r="ET1709" s="8"/>
      <c r="EU1709" s="6"/>
      <c r="EV1709" s="7"/>
      <c r="EW1709" s="7"/>
      <c r="EX1709" s="7"/>
      <c r="EY1709" s="7"/>
      <c r="EZ1709" s="8"/>
      <c r="FA1709" s="6"/>
      <c r="FB1709" s="7"/>
      <c r="FC1709" s="7"/>
      <c r="FD1709" s="7"/>
      <c r="FE1709" s="7"/>
      <c r="FF1709" s="8"/>
      <c r="FG1709" s="6"/>
      <c r="FH1709" s="7"/>
      <c r="FI1709" s="7"/>
      <c r="FJ1709" s="7"/>
      <c r="FK1709" s="7"/>
      <c r="FL1709" s="8"/>
      <c r="FM1709" s="6"/>
      <c r="FN1709" s="7"/>
      <c r="FO1709" s="7"/>
      <c r="FP1709" s="7"/>
      <c r="FQ1709" s="7"/>
      <c r="FR1709" s="8"/>
      <c r="FS1709" s="6"/>
      <c r="FT1709" s="7"/>
      <c r="FU1709" s="7"/>
      <c r="FV1709" s="7"/>
      <c r="FW1709" s="7"/>
      <c r="FX1709" s="8"/>
      <c r="FY1709" s="6"/>
      <c r="FZ1709" s="7"/>
      <c r="GA1709" s="7"/>
      <c r="GB1709" s="7"/>
      <c r="GC1709" s="7"/>
      <c r="GD1709" s="8"/>
      <c r="GE1709" s="6"/>
      <c r="GF1709" s="7"/>
      <c r="GG1709" s="7"/>
      <c r="GH1709" s="7"/>
      <c r="GI1709" s="7"/>
      <c r="GJ1709" s="8"/>
      <c r="GK1709" s="6"/>
      <c r="GL1709" s="7"/>
      <c r="GM1709" s="7"/>
      <c r="GN1709" s="7"/>
      <c r="GO1709" s="7"/>
      <c r="GP1709" s="8"/>
      <c r="GQ1709" s="6"/>
      <c r="GR1709" s="7"/>
      <c r="GS1709" s="7"/>
      <c r="GT1709" s="7"/>
      <c r="GU1709" s="7"/>
      <c r="GV1709" s="8"/>
      <c r="GW1709" s="6"/>
      <c r="GX1709" s="7"/>
      <c r="GY1709" s="7"/>
      <c r="GZ1709" s="7"/>
      <c r="HA1709" s="7"/>
      <c r="HB1709" s="8"/>
      <c r="HC1709" s="6"/>
      <c r="HD1709" s="7"/>
      <c r="HE1709" s="7"/>
      <c r="HF1709" s="7"/>
      <c r="HG1709" s="7"/>
      <c r="HH1709" s="8"/>
      <c r="HI1709" s="6"/>
      <c r="HJ1709" s="7"/>
      <c r="HK1709" s="7"/>
      <c r="HL1709" s="7"/>
      <c r="HM1709" s="7"/>
      <c r="HN1709" s="8"/>
      <c r="HO1709" s="6"/>
      <c r="HP1709" s="7"/>
      <c r="HQ1709" s="7"/>
      <c r="HR1709" s="7"/>
      <c r="HS1709" s="7"/>
      <c r="HT1709" s="8"/>
      <c r="HU1709" s="6"/>
      <c r="HV1709" s="7"/>
      <c r="HW1709" s="7"/>
      <c r="HX1709" s="7"/>
      <c r="HY1709" s="7"/>
      <c r="HZ1709" s="8"/>
      <c r="IA1709" s="6"/>
      <c r="IB1709" s="7"/>
      <c r="IC1709" s="7"/>
      <c r="ID1709" s="7"/>
      <c r="IE1709" s="7"/>
      <c r="IF1709" s="8"/>
      <c r="IG1709" s="6"/>
      <c r="IH1709" s="7"/>
      <c r="II1709" s="7"/>
      <c r="IJ1709" s="7"/>
      <c r="IK1709" s="7"/>
      <c r="IL1709" s="8"/>
      <c r="IM1709" s="6"/>
      <c r="IN1709" s="7"/>
      <c r="IO1709" s="7"/>
      <c r="IP1709" s="7"/>
      <c r="IQ1709" s="7"/>
      <c r="IR1709" s="8"/>
      <c r="IS1709" s="6"/>
      <c r="IT1709" s="7"/>
      <c r="IU1709" s="7"/>
      <c r="IV1709" s="7"/>
    </row>
    <row r="1710" customFormat="false" ht="12.75" hidden="false" customHeight="false" outlineLevel="0" collapsed="false">
      <c r="A1710" s="5" t="s">
        <v>1983</v>
      </c>
      <c r="B1710" s="6" t="n">
        <v>37008</v>
      </c>
      <c r="C1710" s="7" t="s">
        <v>243</v>
      </c>
      <c r="D1710" s="7" t="s">
        <v>1588</v>
      </c>
      <c r="E1710" s="7" t="s">
        <v>20</v>
      </c>
      <c r="F1710" s="8" t="s">
        <v>1280</v>
      </c>
      <c r="G1710" s="8" t="n">
        <v>0</v>
      </c>
      <c r="H1710" s="7"/>
      <c r="I1710" s="7"/>
      <c r="J1710" s="7"/>
      <c r="K1710" s="7"/>
      <c r="L1710" s="8"/>
      <c r="M1710" s="6"/>
      <c r="N1710" s="7"/>
      <c r="O1710" s="7"/>
      <c r="P1710" s="7"/>
      <c r="Q1710" s="7"/>
      <c r="R1710" s="8"/>
      <c r="S1710" s="6"/>
      <c r="T1710" s="7"/>
      <c r="U1710" s="7"/>
      <c r="V1710" s="7"/>
      <c r="W1710" s="7"/>
      <c r="X1710" s="8"/>
      <c r="Y1710" s="6"/>
      <c r="Z1710" s="7"/>
      <c r="AA1710" s="7"/>
      <c r="AB1710" s="7"/>
      <c r="AC1710" s="7"/>
      <c r="AD1710" s="8"/>
      <c r="AE1710" s="6"/>
      <c r="AF1710" s="7"/>
      <c r="AG1710" s="7"/>
      <c r="AH1710" s="7"/>
      <c r="AI1710" s="7"/>
      <c r="AJ1710" s="8"/>
      <c r="AK1710" s="6"/>
      <c r="AL1710" s="7"/>
      <c r="AM1710" s="7"/>
      <c r="AN1710" s="7"/>
      <c r="AO1710" s="7"/>
      <c r="AP1710" s="8"/>
      <c r="AQ1710" s="6"/>
      <c r="AR1710" s="7"/>
      <c r="AS1710" s="7"/>
      <c r="AT1710" s="7"/>
      <c r="AU1710" s="7"/>
      <c r="AV1710" s="8"/>
      <c r="AW1710" s="6"/>
      <c r="AX1710" s="7"/>
      <c r="AY1710" s="7"/>
      <c r="AZ1710" s="7"/>
      <c r="BA1710" s="7"/>
      <c r="BB1710" s="8"/>
      <c r="BC1710" s="6"/>
      <c r="BD1710" s="7"/>
      <c r="BE1710" s="7"/>
      <c r="BF1710" s="7"/>
      <c r="BG1710" s="7"/>
      <c r="BH1710" s="8"/>
      <c r="BI1710" s="6"/>
      <c r="BJ1710" s="7"/>
      <c r="BK1710" s="7"/>
      <c r="BL1710" s="7"/>
      <c r="BM1710" s="7"/>
      <c r="BN1710" s="8"/>
      <c r="BO1710" s="6"/>
      <c r="BP1710" s="7"/>
      <c r="BQ1710" s="7"/>
      <c r="BR1710" s="7"/>
      <c r="BS1710" s="7"/>
      <c r="BT1710" s="8"/>
      <c r="BU1710" s="6"/>
      <c r="BV1710" s="7"/>
      <c r="BW1710" s="7"/>
      <c r="BX1710" s="7"/>
      <c r="BY1710" s="7"/>
      <c r="BZ1710" s="8"/>
      <c r="CA1710" s="6"/>
      <c r="CB1710" s="7"/>
      <c r="CC1710" s="7"/>
      <c r="CD1710" s="7"/>
      <c r="CE1710" s="7"/>
      <c r="CF1710" s="8"/>
      <c r="CG1710" s="6"/>
      <c r="CH1710" s="7"/>
      <c r="CI1710" s="7"/>
      <c r="CJ1710" s="7"/>
      <c r="CK1710" s="7"/>
      <c r="CL1710" s="8"/>
      <c r="CM1710" s="6"/>
      <c r="CN1710" s="7"/>
      <c r="CO1710" s="7"/>
      <c r="CP1710" s="7"/>
      <c r="CQ1710" s="7"/>
      <c r="CR1710" s="8"/>
      <c r="CS1710" s="6"/>
      <c r="CT1710" s="7"/>
      <c r="CU1710" s="7"/>
      <c r="CV1710" s="7"/>
      <c r="CW1710" s="7"/>
      <c r="CX1710" s="8"/>
      <c r="CY1710" s="6"/>
      <c r="CZ1710" s="7"/>
      <c r="DA1710" s="7"/>
      <c r="DB1710" s="7"/>
      <c r="DC1710" s="7"/>
      <c r="DD1710" s="8"/>
      <c r="DE1710" s="6"/>
      <c r="DF1710" s="7"/>
      <c r="DG1710" s="7"/>
      <c r="DH1710" s="7"/>
      <c r="DI1710" s="7"/>
      <c r="DJ1710" s="8"/>
      <c r="DK1710" s="6"/>
      <c r="DL1710" s="7"/>
      <c r="DM1710" s="7"/>
      <c r="DN1710" s="7"/>
      <c r="DO1710" s="7"/>
      <c r="DP1710" s="8"/>
      <c r="DQ1710" s="6"/>
      <c r="DR1710" s="7"/>
      <c r="DS1710" s="7"/>
      <c r="DT1710" s="7"/>
      <c r="DU1710" s="7"/>
      <c r="DV1710" s="8"/>
      <c r="DW1710" s="6"/>
      <c r="DX1710" s="7"/>
      <c r="DY1710" s="7"/>
      <c r="DZ1710" s="7"/>
      <c r="EA1710" s="7"/>
      <c r="EB1710" s="8"/>
      <c r="EC1710" s="6"/>
      <c r="ED1710" s="7"/>
      <c r="EE1710" s="7"/>
      <c r="EF1710" s="7"/>
      <c r="EG1710" s="7"/>
      <c r="EH1710" s="8"/>
      <c r="EI1710" s="6"/>
      <c r="EJ1710" s="7"/>
      <c r="EK1710" s="7"/>
      <c r="EL1710" s="7"/>
      <c r="EM1710" s="7"/>
      <c r="EN1710" s="8"/>
      <c r="EO1710" s="6"/>
      <c r="EP1710" s="7"/>
      <c r="EQ1710" s="7"/>
      <c r="ER1710" s="7"/>
      <c r="ES1710" s="7"/>
      <c r="ET1710" s="8"/>
      <c r="EU1710" s="6"/>
      <c r="EV1710" s="7"/>
      <c r="EW1710" s="7"/>
      <c r="EX1710" s="7"/>
      <c r="EY1710" s="7"/>
      <c r="EZ1710" s="8"/>
      <c r="FA1710" s="6"/>
      <c r="FB1710" s="7"/>
      <c r="FC1710" s="7"/>
      <c r="FD1710" s="7"/>
      <c r="FE1710" s="7"/>
      <c r="FF1710" s="8"/>
      <c r="FG1710" s="6"/>
      <c r="FH1710" s="7"/>
      <c r="FI1710" s="7"/>
      <c r="FJ1710" s="7"/>
      <c r="FK1710" s="7"/>
      <c r="FL1710" s="8"/>
      <c r="FM1710" s="6"/>
      <c r="FN1710" s="7"/>
      <c r="FO1710" s="7"/>
      <c r="FP1710" s="7"/>
      <c r="FQ1710" s="7"/>
      <c r="FR1710" s="8"/>
      <c r="FS1710" s="6"/>
      <c r="FT1710" s="7"/>
      <c r="FU1710" s="7"/>
      <c r="FV1710" s="7"/>
      <c r="FW1710" s="7"/>
      <c r="FX1710" s="8"/>
      <c r="FY1710" s="6"/>
      <c r="FZ1710" s="7"/>
      <c r="GA1710" s="7"/>
      <c r="GB1710" s="7"/>
      <c r="GC1710" s="7"/>
      <c r="GD1710" s="8"/>
      <c r="GE1710" s="6"/>
      <c r="GF1710" s="7"/>
      <c r="GG1710" s="7"/>
      <c r="GH1710" s="7"/>
      <c r="GI1710" s="7"/>
      <c r="GJ1710" s="8"/>
      <c r="GK1710" s="6"/>
      <c r="GL1710" s="7"/>
      <c r="GM1710" s="7"/>
      <c r="GN1710" s="7"/>
      <c r="GO1710" s="7"/>
      <c r="GP1710" s="8"/>
      <c r="GQ1710" s="6"/>
      <c r="GR1710" s="7"/>
      <c r="GS1710" s="7"/>
      <c r="GT1710" s="7"/>
      <c r="GU1710" s="7"/>
      <c r="GV1710" s="8"/>
      <c r="GW1710" s="6"/>
      <c r="GX1710" s="7"/>
      <c r="GY1710" s="7"/>
      <c r="GZ1710" s="7"/>
      <c r="HA1710" s="7"/>
      <c r="HB1710" s="8"/>
      <c r="HC1710" s="6"/>
      <c r="HD1710" s="7"/>
      <c r="HE1710" s="7"/>
      <c r="HF1710" s="7"/>
      <c r="HG1710" s="7"/>
      <c r="HH1710" s="8"/>
      <c r="HI1710" s="6"/>
      <c r="HJ1710" s="7"/>
      <c r="HK1710" s="7"/>
      <c r="HL1710" s="7"/>
      <c r="HM1710" s="7"/>
      <c r="HN1710" s="8"/>
      <c r="HO1710" s="6"/>
      <c r="HP1710" s="7"/>
      <c r="HQ1710" s="7"/>
      <c r="HR1710" s="7"/>
      <c r="HS1710" s="7"/>
      <c r="HT1710" s="8"/>
      <c r="HU1710" s="6"/>
      <c r="HV1710" s="7"/>
      <c r="HW1710" s="7"/>
      <c r="HX1710" s="7"/>
      <c r="HY1710" s="7"/>
      <c r="HZ1710" s="8"/>
      <c r="IA1710" s="6"/>
      <c r="IB1710" s="7"/>
      <c r="IC1710" s="7"/>
      <c r="ID1710" s="7"/>
      <c r="IE1710" s="7"/>
      <c r="IF1710" s="8"/>
      <c r="IG1710" s="6"/>
      <c r="IH1710" s="7"/>
      <c r="II1710" s="7"/>
      <c r="IJ1710" s="7"/>
      <c r="IK1710" s="7"/>
      <c r="IL1710" s="8"/>
      <c r="IM1710" s="6"/>
      <c r="IN1710" s="7"/>
      <c r="IO1710" s="7"/>
      <c r="IP1710" s="7"/>
      <c r="IQ1710" s="7"/>
      <c r="IR1710" s="8"/>
      <c r="IS1710" s="6"/>
      <c r="IT1710" s="7"/>
      <c r="IU1710" s="7"/>
      <c r="IV1710" s="7"/>
    </row>
    <row r="1711" customFormat="false" ht="12.75" hidden="false" customHeight="false" outlineLevel="0" collapsed="false">
      <c r="A1711" s="5" t="s">
        <v>1984</v>
      </c>
      <c r="B1711" s="6" t="n">
        <v>37008</v>
      </c>
      <c r="C1711" s="7" t="s">
        <v>1157</v>
      </c>
      <c r="D1711" s="7" t="s">
        <v>1588</v>
      </c>
      <c r="E1711" s="7" t="s">
        <v>20</v>
      </c>
      <c r="F1711" s="8" t="s">
        <v>1098</v>
      </c>
      <c r="G1711" s="8" t="n">
        <v>2673</v>
      </c>
      <c r="H1711" s="7"/>
      <c r="I1711" s="7"/>
      <c r="J1711" s="7"/>
      <c r="K1711" s="7"/>
      <c r="L1711" s="8"/>
      <c r="M1711" s="6"/>
      <c r="N1711" s="7"/>
      <c r="O1711" s="7"/>
      <c r="P1711" s="7"/>
      <c r="Q1711" s="7"/>
      <c r="R1711" s="8"/>
      <c r="S1711" s="6"/>
      <c r="T1711" s="7"/>
      <c r="U1711" s="7"/>
      <c r="V1711" s="7"/>
      <c r="W1711" s="7"/>
      <c r="X1711" s="8"/>
      <c r="Y1711" s="6"/>
      <c r="Z1711" s="7"/>
      <c r="AA1711" s="7"/>
      <c r="AB1711" s="7"/>
      <c r="AC1711" s="7"/>
      <c r="AD1711" s="8"/>
      <c r="AE1711" s="6"/>
      <c r="AF1711" s="7"/>
      <c r="AG1711" s="7"/>
      <c r="AH1711" s="7"/>
      <c r="AI1711" s="7"/>
      <c r="AJ1711" s="8"/>
      <c r="AK1711" s="6"/>
      <c r="AL1711" s="7"/>
      <c r="AM1711" s="7"/>
      <c r="AN1711" s="7"/>
      <c r="AO1711" s="7"/>
      <c r="AP1711" s="8"/>
      <c r="AQ1711" s="6"/>
      <c r="AR1711" s="7"/>
      <c r="AS1711" s="7"/>
      <c r="AT1711" s="7"/>
      <c r="AU1711" s="7"/>
      <c r="AV1711" s="8"/>
      <c r="AW1711" s="6"/>
      <c r="AX1711" s="7"/>
      <c r="AY1711" s="7"/>
      <c r="AZ1711" s="7"/>
      <c r="BA1711" s="7"/>
      <c r="BB1711" s="8"/>
      <c r="BC1711" s="6"/>
      <c r="BD1711" s="7"/>
      <c r="BE1711" s="7"/>
      <c r="BF1711" s="7"/>
      <c r="BG1711" s="7"/>
      <c r="BH1711" s="8"/>
      <c r="BI1711" s="6"/>
      <c r="BJ1711" s="7"/>
      <c r="BK1711" s="7"/>
      <c r="BL1711" s="7"/>
      <c r="BM1711" s="7"/>
      <c r="BN1711" s="8"/>
      <c r="BO1711" s="6"/>
      <c r="BP1711" s="7"/>
      <c r="BQ1711" s="7"/>
      <c r="BR1711" s="7"/>
      <c r="BS1711" s="7"/>
      <c r="BT1711" s="8"/>
      <c r="BU1711" s="6"/>
      <c r="BV1711" s="7"/>
      <c r="BW1711" s="7"/>
      <c r="BX1711" s="7"/>
      <c r="BY1711" s="7"/>
      <c r="BZ1711" s="8"/>
      <c r="CA1711" s="6"/>
      <c r="CB1711" s="7"/>
      <c r="CC1711" s="7"/>
      <c r="CD1711" s="7"/>
      <c r="CE1711" s="7"/>
      <c r="CF1711" s="8"/>
      <c r="CG1711" s="6"/>
      <c r="CH1711" s="7"/>
      <c r="CI1711" s="7"/>
      <c r="CJ1711" s="7"/>
      <c r="CK1711" s="7"/>
      <c r="CL1711" s="8"/>
      <c r="CM1711" s="6"/>
      <c r="CN1711" s="7"/>
      <c r="CO1711" s="7"/>
      <c r="CP1711" s="7"/>
      <c r="CQ1711" s="7"/>
      <c r="CR1711" s="8"/>
      <c r="CS1711" s="6"/>
      <c r="CT1711" s="7"/>
      <c r="CU1711" s="7"/>
      <c r="CV1711" s="7"/>
      <c r="CW1711" s="7"/>
      <c r="CX1711" s="8"/>
      <c r="CY1711" s="6"/>
      <c r="CZ1711" s="7"/>
      <c r="DA1711" s="7"/>
      <c r="DB1711" s="7"/>
      <c r="DC1711" s="7"/>
      <c r="DD1711" s="8"/>
      <c r="DE1711" s="6"/>
      <c r="DF1711" s="7"/>
      <c r="DG1711" s="7"/>
      <c r="DH1711" s="7"/>
      <c r="DI1711" s="7"/>
      <c r="DJ1711" s="8"/>
      <c r="DK1711" s="6"/>
      <c r="DL1711" s="7"/>
      <c r="DM1711" s="7"/>
      <c r="DN1711" s="7"/>
      <c r="DO1711" s="7"/>
      <c r="DP1711" s="8"/>
      <c r="DQ1711" s="6"/>
      <c r="DR1711" s="7"/>
      <c r="DS1711" s="7"/>
      <c r="DT1711" s="7"/>
      <c r="DU1711" s="7"/>
      <c r="DV1711" s="8"/>
      <c r="DW1711" s="6"/>
      <c r="DX1711" s="7"/>
      <c r="DY1711" s="7"/>
      <c r="DZ1711" s="7"/>
      <c r="EA1711" s="7"/>
      <c r="EB1711" s="8"/>
      <c r="EC1711" s="6"/>
      <c r="ED1711" s="7"/>
      <c r="EE1711" s="7"/>
      <c r="EF1711" s="7"/>
      <c r="EG1711" s="7"/>
      <c r="EH1711" s="8"/>
      <c r="EI1711" s="6"/>
      <c r="EJ1711" s="7"/>
      <c r="EK1711" s="7"/>
      <c r="EL1711" s="7"/>
      <c r="EM1711" s="7"/>
      <c r="EN1711" s="8"/>
      <c r="EO1711" s="6"/>
      <c r="EP1711" s="7"/>
      <c r="EQ1711" s="7"/>
      <c r="ER1711" s="7"/>
      <c r="ES1711" s="7"/>
      <c r="ET1711" s="8"/>
      <c r="EU1711" s="6"/>
      <c r="EV1711" s="7"/>
      <c r="EW1711" s="7"/>
      <c r="EX1711" s="7"/>
      <c r="EY1711" s="7"/>
      <c r="EZ1711" s="8"/>
      <c r="FA1711" s="6"/>
      <c r="FB1711" s="7"/>
      <c r="FC1711" s="7"/>
      <c r="FD1711" s="7"/>
      <c r="FE1711" s="7"/>
      <c r="FF1711" s="8"/>
      <c r="FG1711" s="6"/>
      <c r="FH1711" s="7"/>
      <c r="FI1711" s="7"/>
      <c r="FJ1711" s="7"/>
      <c r="FK1711" s="7"/>
      <c r="FL1711" s="8"/>
      <c r="FM1711" s="6"/>
      <c r="FN1711" s="7"/>
      <c r="FO1711" s="7"/>
      <c r="FP1711" s="7"/>
      <c r="FQ1711" s="7"/>
      <c r="FR1711" s="8"/>
      <c r="FS1711" s="6"/>
      <c r="FT1711" s="7"/>
      <c r="FU1711" s="7"/>
      <c r="FV1711" s="7"/>
      <c r="FW1711" s="7"/>
      <c r="FX1711" s="8"/>
      <c r="FY1711" s="6"/>
      <c r="FZ1711" s="7"/>
      <c r="GA1711" s="7"/>
      <c r="GB1711" s="7"/>
      <c r="GC1711" s="7"/>
      <c r="GD1711" s="8"/>
      <c r="GE1711" s="6"/>
      <c r="GF1711" s="7"/>
      <c r="GG1711" s="7"/>
      <c r="GH1711" s="7"/>
      <c r="GI1711" s="7"/>
      <c r="GJ1711" s="8"/>
      <c r="GK1711" s="6"/>
      <c r="GL1711" s="7"/>
      <c r="GM1711" s="7"/>
      <c r="GN1711" s="7"/>
      <c r="GO1711" s="7"/>
      <c r="GP1711" s="8"/>
      <c r="GQ1711" s="6"/>
      <c r="GR1711" s="7"/>
      <c r="GS1711" s="7"/>
      <c r="GT1711" s="7"/>
      <c r="GU1711" s="7"/>
      <c r="GV1711" s="8"/>
      <c r="GW1711" s="6"/>
      <c r="GX1711" s="7"/>
      <c r="GY1711" s="7"/>
      <c r="GZ1711" s="7"/>
      <c r="HA1711" s="7"/>
      <c r="HB1711" s="8"/>
      <c r="HC1711" s="6"/>
      <c r="HD1711" s="7"/>
      <c r="HE1711" s="7"/>
      <c r="HF1711" s="7"/>
      <c r="HG1711" s="7"/>
      <c r="HH1711" s="8"/>
      <c r="HI1711" s="6"/>
      <c r="HJ1711" s="7"/>
      <c r="HK1711" s="7"/>
      <c r="HL1711" s="7"/>
      <c r="HM1711" s="7"/>
      <c r="HN1711" s="8"/>
      <c r="HO1711" s="6"/>
      <c r="HP1711" s="7"/>
      <c r="HQ1711" s="7"/>
      <c r="HR1711" s="7"/>
      <c r="HS1711" s="7"/>
      <c r="HT1711" s="8"/>
      <c r="HU1711" s="6"/>
      <c r="HV1711" s="7"/>
      <c r="HW1711" s="7"/>
      <c r="HX1711" s="7"/>
      <c r="HY1711" s="7"/>
      <c r="HZ1711" s="8"/>
      <c r="IA1711" s="6"/>
      <c r="IB1711" s="7"/>
      <c r="IC1711" s="7"/>
      <c r="ID1711" s="7"/>
      <c r="IE1711" s="7"/>
      <c r="IF1711" s="8"/>
      <c r="IG1711" s="6"/>
      <c r="IH1711" s="7"/>
      <c r="II1711" s="7"/>
      <c r="IJ1711" s="7"/>
      <c r="IK1711" s="7"/>
      <c r="IL1711" s="8"/>
      <c r="IM1711" s="6"/>
      <c r="IN1711" s="7"/>
      <c r="IO1711" s="7"/>
      <c r="IP1711" s="7"/>
      <c r="IQ1711" s="7"/>
      <c r="IR1711" s="8"/>
      <c r="IS1711" s="6"/>
      <c r="IT1711" s="7"/>
      <c r="IU1711" s="7"/>
      <c r="IV1711" s="7"/>
    </row>
    <row r="1712" customFormat="false" ht="12.75" hidden="false" customHeight="false" outlineLevel="0" collapsed="false">
      <c r="A1712" s="5" t="s">
        <v>1985</v>
      </c>
      <c r="B1712" s="6" t="n">
        <v>37008</v>
      </c>
      <c r="C1712" s="7" t="s">
        <v>1949</v>
      </c>
      <c r="D1712" s="7" t="s">
        <v>1588</v>
      </c>
      <c r="E1712" s="7" t="s">
        <v>20</v>
      </c>
      <c r="F1712" s="8" t="s">
        <v>1280</v>
      </c>
      <c r="G1712" s="8" t="n">
        <v>2242</v>
      </c>
      <c r="H1712" s="7"/>
      <c r="I1712" s="7"/>
      <c r="J1712" s="7"/>
      <c r="K1712" s="7"/>
      <c r="L1712" s="8"/>
      <c r="M1712" s="6"/>
      <c r="N1712" s="7"/>
      <c r="O1712" s="7"/>
      <c r="P1712" s="7"/>
      <c r="Q1712" s="7"/>
      <c r="R1712" s="8"/>
      <c r="S1712" s="6"/>
      <c r="T1712" s="7"/>
      <c r="U1712" s="7"/>
      <c r="V1712" s="7"/>
      <c r="W1712" s="7"/>
      <c r="X1712" s="8"/>
      <c r="Y1712" s="6"/>
      <c r="Z1712" s="7"/>
      <c r="AA1712" s="7"/>
      <c r="AB1712" s="7"/>
      <c r="AC1712" s="7"/>
      <c r="AD1712" s="8"/>
      <c r="AE1712" s="6"/>
      <c r="AF1712" s="7"/>
      <c r="AG1712" s="7"/>
      <c r="AH1712" s="7"/>
      <c r="AI1712" s="7"/>
      <c r="AJ1712" s="8"/>
      <c r="AK1712" s="6"/>
      <c r="AL1712" s="7"/>
      <c r="AM1712" s="7"/>
      <c r="AN1712" s="7"/>
      <c r="AO1712" s="7"/>
      <c r="AP1712" s="8"/>
      <c r="AQ1712" s="6"/>
      <c r="AR1712" s="7"/>
      <c r="AS1712" s="7"/>
      <c r="AT1712" s="7"/>
      <c r="AU1712" s="7"/>
      <c r="AV1712" s="8"/>
      <c r="AW1712" s="6"/>
      <c r="AX1712" s="7"/>
      <c r="AY1712" s="7"/>
      <c r="AZ1712" s="7"/>
      <c r="BA1712" s="7"/>
      <c r="BB1712" s="8"/>
      <c r="BC1712" s="6"/>
      <c r="BD1712" s="7"/>
      <c r="BE1712" s="7"/>
      <c r="BF1712" s="7"/>
      <c r="BG1712" s="7"/>
      <c r="BH1712" s="8"/>
      <c r="BI1712" s="6"/>
      <c r="BJ1712" s="7"/>
      <c r="BK1712" s="7"/>
      <c r="BL1712" s="7"/>
      <c r="BM1712" s="7"/>
      <c r="BN1712" s="8"/>
      <c r="BO1712" s="6"/>
      <c r="BP1712" s="7"/>
      <c r="BQ1712" s="7"/>
      <c r="BR1712" s="7"/>
      <c r="BS1712" s="7"/>
      <c r="BT1712" s="8"/>
      <c r="BU1712" s="6"/>
      <c r="BV1712" s="7"/>
      <c r="BW1712" s="7"/>
      <c r="BX1712" s="7"/>
      <c r="BY1712" s="7"/>
      <c r="BZ1712" s="8"/>
      <c r="CA1712" s="6"/>
      <c r="CB1712" s="7"/>
      <c r="CC1712" s="7"/>
      <c r="CD1712" s="7"/>
      <c r="CE1712" s="7"/>
      <c r="CF1712" s="8"/>
      <c r="CG1712" s="6"/>
      <c r="CH1712" s="7"/>
      <c r="CI1712" s="7"/>
      <c r="CJ1712" s="7"/>
      <c r="CK1712" s="7"/>
      <c r="CL1712" s="8"/>
      <c r="CM1712" s="6"/>
      <c r="CN1712" s="7"/>
      <c r="CO1712" s="7"/>
      <c r="CP1712" s="7"/>
      <c r="CQ1712" s="7"/>
      <c r="CR1712" s="8"/>
      <c r="CS1712" s="6"/>
      <c r="CT1712" s="7"/>
      <c r="CU1712" s="7"/>
      <c r="CV1712" s="7"/>
      <c r="CW1712" s="7"/>
      <c r="CX1712" s="8"/>
      <c r="CY1712" s="6"/>
      <c r="CZ1712" s="7"/>
      <c r="DA1712" s="7"/>
      <c r="DB1712" s="7"/>
      <c r="DC1712" s="7"/>
      <c r="DD1712" s="8"/>
      <c r="DE1712" s="6"/>
      <c r="DF1712" s="7"/>
      <c r="DG1712" s="7"/>
      <c r="DH1712" s="7"/>
      <c r="DI1712" s="7"/>
      <c r="DJ1712" s="8"/>
      <c r="DK1712" s="6"/>
      <c r="DL1712" s="7"/>
      <c r="DM1712" s="7"/>
      <c r="DN1712" s="7"/>
      <c r="DO1712" s="7"/>
      <c r="DP1712" s="8"/>
      <c r="DQ1712" s="6"/>
      <c r="DR1712" s="7"/>
      <c r="DS1712" s="7"/>
      <c r="DT1712" s="7"/>
      <c r="DU1712" s="7"/>
      <c r="DV1712" s="8"/>
      <c r="DW1712" s="6"/>
      <c r="DX1712" s="7"/>
      <c r="DY1712" s="7"/>
      <c r="DZ1712" s="7"/>
      <c r="EA1712" s="7"/>
      <c r="EB1712" s="8"/>
      <c r="EC1712" s="6"/>
      <c r="ED1712" s="7"/>
      <c r="EE1712" s="7"/>
      <c r="EF1712" s="7"/>
      <c r="EG1712" s="7"/>
      <c r="EH1712" s="8"/>
      <c r="EI1712" s="6"/>
      <c r="EJ1712" s="7"/>
      <c r="EK1712" s="7"/>
      <c r="EL1712" s="7"/>
      <c r="EM1712" s="7"/>
      <c r="EN1712" s="8"/>
      <c r="EO1712" s="6"/>
      <c r="EP1712" s="7"/>
      <c r="EQ1712" s="7"/>
      <c r="ER1712" s="7"/>
      <c r="ES1712" s="7"/>
      <c r="ET1712" s="8"/>
      <c r="EU1712" s="6"/>
      <c r="EV1712" s="7"/>
      <c r="EW1712" s="7"/>
      <c r="EX1712" s="7"/>
      <c r="EY1712" s="7"/>
      <c r="EZ1712" s="8"/>
      <c r="FA1712" s="6"/>
      <c r="FB1712" s="7"/>
      <c r="FC1712" s="7"/>
      <c r="FD1712" s="7"/>
      <c r="FE1712" s="7"/>
      <c r="FF1712" s="8"/>
      <c r="FG1712" s="6"/>
      <c r="FH1712" s="7"/>
      <c r="FI1712" s="7"/>
      <c r="FJ1712" s="7"/>
      <c r="FK1712" s="7"/>
      <c r="FL1712" s="8"/>
      <c r="FM1712" s="6"/>
      <c r="FN1712" s="7"/>
      <c r="FO1712" s="7"/>
      <c r="FP1712" s="7"/>
      <c r="FQ1712" s="7"/>
      <c r="FR1712" s="8"/>
      <c r="FS1712" s="6"/>
      <c r="FT1712" s="7"/>
      <c r="FU1712" s="7"/>
      <c r="FV1712" s="7"/>
      <c r="FW1712" s="7"/>
      <c r="FX1712" s="8"/>
      <c r="FY1712" s="6"/>
      <c r="FZ1712" s="7"/>
      <c r="GA1712" s="7"/>
      <c r="GB1712" s="7"/>
      <c r="GC1712" s="7"/>
      <c r="GD1712" s="8"/>
      <c r="GE1712" s="6"/>
      <c r="GF1712" s="7"/>
      <c r="GG1712" s="7"/>
      <c r="GH1712" s="7"/>
      <c r="GI1712" s="7"/>
      <c r="GJ1712" s="8"/>
      <c r="GK1712" s="6"/>
      <c r="GL1712" s="7"/>
      <c r="GM1712" s="7"/>
      <c r="GN1712" s="7"/>
      <c r="GO1712" s="7"/>
      <c r="GP1712" s="8"/>
      <c r="GQ1712" s="6"/>
      <c r="GR1712" s="7"/>
      <c r="GS1712" s="7"/>
      <c r="GT1712" s="7"/>
      <c r="GU1712" s="7"/>
      <c r="GV1712" s="8"/>
      <c r="GW1712" s="6"/>
      <c r="GX1712" s="7"/>
      <c r="GY1712" s="7"/>
      <c r="GZ1712" s="7"/>
      <c r="HA1712" s="7"/>
      <c r="HB1712" s="8"/>
      <c r="HC1712" s="6"/>
      <c r="HD1712" s="7"/>
      <c r="HE1712" s="7"/>
      <c r="HF1712" s="7"/>
      <c r="HG1712" s="7"/>
      <c r="HH1712" s="8"/>
      <c r="HI1712" s="6"/>
      <c r="HJ1712" s="7"/>
      <c r="HK1712" s="7"/>
      <c r="HL1712" s="7"/>
      <c r="HM1712" s="7"/>
      <c r="HN1712" s="8"/>
      <c r="HO1712" s="6"/>
      <c r="HP1712" s="7"/>
      <c r="HQ1712" s="7"/>
      <c r="HR1712" s="7"/>
      <c r="HS1712" s="7"/>
      <c r="HT1712" s="8"/>
      <c r="HU1712" s="6"/>
      <c r="HV1712" s="7"/>
      <c r="HW1712" s="7"/>
      <c r="HX1712" s="7"/>
      <c r="HY1712" s="7"/>
      <c r="HZ1712" s="8"/>
      <c r="IA1712" s="6"/>
      <c r="IB1712" s="7"/>
      <c r="IC1712" s="7"/>
      <c r="ID1712" s="7"/>
      <c r="IE1712" s="7"/>
      <c r="IF1712" s="8"/>
      <c r="IG1712" s="6"/>
      <c r="IH1712" s="7"/>
      <c r="II1712" s="7"/>
      <c r="IJ1712" s="7"/>
      <c r="IK1712" s="7"/>
      <c r="IL1712" s="8"/>
      <c r="IM1712" s="6"/>
      <c r="IN1712" s="7"/>
      <c r="IO1712" s="7"/>
      <c r="IP1712" s="7"/>
      <c r="IQ1712" s="7"/>
      <c r="IR1712" s="8"/>
      <c r="IS1712" s="6"/>
      <c r="IT1712" s="7"/>
      <c r="IU1712" s="7"/>
      <c r="IV1712" s="7"/>
    </row>
    <row r="1713" customFormat="false" ht="12.75" hidden="false" customHeight="false" outlineLevel="0" collapsed="false">
      <c r="A1713" s="5" t="s">
        <v>1986</v>
      </c>
      <c r="B1713" s="6" t="n">
        <v>37008</v>
      </c>
      <c r="C1713" s="7" t="s">
        <v>1908</v>
      </c>
      <c r="D1713" s="7" t="s">
        <v>1588</v>
      </c>
      <c r="E1713" s="7" t="s">
        <v>20</v>
      </c>
      <c r="F1713" s="8" t="s">
        <v>1600</v>
      </c>
      <c r="G1713" s="8" t="n">
        <v>3780</v>
      </c>
      <c r="H1713" s="7"/>
      <c r="I1713" s="7"/>
      <c r="J1713" s="7"/>
      <c r="K1713" s="7"/>
      <c r="L1713" s="8"/>
      <c r="M1713" s="6"/>
      <c r="N1713" s="7"/>
      <c r="O1713" s="7"/>
      <c r="P1713" s="7"/>
      <c r="Q1713" s="7"/>
      <c r="R1713" s="8"/>
      <c r="S1713" s="6"/>
      <c r="T1713" s="7"/>
      <c r="U1713" s="7"/>
      <c r="V1713" s="7"/>
      <c r="W1713" s="7"/>
      <c r="X1713" s="8"/>
      <c r="Y1713" s="6"/>
      <c r="Z1713" s="7"/>
      <c r="AA1713" s="7"/>
      <c r="AB1713" s="7"/>
      <c r="AC1713" s="7"/>
      <c r="AD1713" s="8"/>
      <c r="AE1713" s="6"/>
      <c r="AF1713" s="7"/>
      <c r="AG1713" s="7"/>
      <c r="AH1713" s="7"/>
      <c r="AI1713" s="7"/>
      <c r="AJ1713" s="8"/>
      <c r="AK1713" s="6"/>
      <c r="AL1713" s="7"/>
      <c r="AM1713" s="7"/>
      <c r="AN1713" s="7"/>
      <c r="AO1713" s="7"/>
      <c r="AP1713" s="8"/>
      <c r="AQ1713" s="6"/>
      <c r="AR1713" s="7"/>
      <c r="AS1713" s="7"/>
      <c r="AT1713" s="7"/>
      <c r="AU1713" s="7"/>
      <c r="AV1713" s="8"/>
      <c r="AW1713" s="6"/>
      <c r="AX1713" s="7"/>
      <c r="AY1713" s="7"/>
      <c r="AZ1713" s="7"/>
      <c r="BA1713" s="7"/>
      <c r="BB1713" s="8"/>
      <c r="BC1713" s="6"/>
      <c r="BD1713" s="7"/>
      <c r="BE1713" s="7"/>
      <c r="BF1713" s="7"/>
      <c r="BG1713" s="7"/>
      <c r="BH1713" s="8"/>
      <c r="BI1713" s="6"/>
      <c r="BJ1713" s="7"/>
      <c r="BK1713" s="7"/>
      <c r="BL1713" s="7"/>
      <c r="BM1713" s="7"/>
      <c r="BN1713" s="8"/>
      <c r="BO1713" s="6"/>
      <c r="BP1713" s="7"/>
      <c r="BQ1713" s="7"/>
      <c r="BR1713" s="7"/>
      <c r="BS1713" s="7"/>
      <c r="BT1713" s="8"/>
      <c r="BU1713" s="6"/>
      <c r="BV1713" s="7"/>
      <c r="BW1713" s="7"/>
      <c r="BX1713" s="7"/>
      <c r="BY1713" s="7"/>
      <c r="BZ1713" s="8"/>
      <c r="CA1713" s="6"/>
      <c r="CB1713" s="7"/>
      <c r="CC1713" s="7"/>
      <c r="CD1713" s="7"/>
      <c r="CE1713" s="7"/>
      <c r="CF1713" s="8"/>
      <c r="CG1713" s="6"/>
      <c r="CH1713" s="7"/>
      <c r="CI1713" s="7"/>
      <c r="CJ1713" s="7"/>
      <c r="CK1713" s="7"/>
      <c r="CL1713" s="8"/>
      <c r="CM1713" s="6"/>
      <c r="CN1713" s="7"/>
      <c r="CO1713" s="7"/>
      <c r="CP1713" s="7"/>
      <c r="CQ1713" s="7"/>
      <c r="CR1713" s="8"/>
      <c r="CS1713" s="6"/>
      <c r="CT1713" s="7"/>
      <c r="CU1713" s="7"/>
      <c r="CV1713" s="7"/>
      <c r="CW1713" s="7"/>
      <c r="CX1713" s="8"/>
      <c r="CY1713" s="6"/>
      <c r="CZ1713" s="7"/>
      <c r="DA1713" s="7"/>
      <c r="DB1713" s="7"/>
      <c r="DC1713" s="7"/>
      <c r="DD1713" s="8"/>
      <c r="DE1713" s="6"/>
      <c r="DF1713" s="7"/>
      <c r="DG1713" s="7"/>
      <c r="DH1713" s="7"/>
      <c r="DI1713" s="7"/>
      <c r="DJ1713" s="8"/>
      <c r="DK1713" s="6"/>
      <c r="DL1713" s="7"/>
      <c r="DM1713" s="7"/>
      <c r="DN1713" s="7"/>
      <c r="DO1713" s="7"/>
      <c r="DP1713" s="8"/>
      <c r="DQ1713" s="6"/>
      <c r="DR1713" s="7"/>
      <c r="DS1713" s="7"/>
      <c r="DT1713" s="7"/>
      <c r="DU1713" s="7"/>
      <c r="DV1713" s="8"/>
      <c r="DW1713" s="6"/>
      <c r="DX1713" s="7"/>
      <c r="DY1713" s="7"/>
      <c r="DZ1713" s="7"/>
      <c r="EA1713" s="7"/>
      <c r="EB1713" s="8"/>
      <c r="EC1713" s="6"/>
      <c r="ED1713" s="7"/>
      <c r="EE1713" s="7"/>
      <c r="EF1713" s="7"/>
      <c r="EG1713" s="7"/>
      <c r="EH1713" s="8"/>
      <c r="EI1713" s="6"/>
      <c r="EJ1713" s="7"/>
      <c r="EK1713" s="7"/>
      <c r="EL1713" s="7"/>
      <c r="EM1713" s="7"/>
      <c r="EN1713" s="8"/>
      <c r="EO1713" s="6"/>
      <c r="EP1713" s="7"/>
      <c r="EQ1713" s="7"/>
      <c r="ER1713" s="7"/>
      <c r="ES1713" s="7"/>
      <c r="ET1713" s="8"/>
      <c r="EU1713" s="6"/>
      <c r="EV1713" s="7"/>
      <c r="EW1713" s="7"/>
      <c r="EX1713" s="7"/>
      <c r="EY1713" s="7"/>
      <c r="EZ1713" s="8"/>
      <c r="FA1713" s="6"/>
      <c r="FB1713" s="7"/>
      <c r="FC1713" s="7"/>
      <c r="FD1713" s="7"/>
      <c r="FE1713" s="7"/>
      <c r="FF1713" s="8"/>
      <c r="FG1713" s="6"/>
      <c r="FH1713" s="7"/>
      <c r="FI1713" s="7"/>
      <c r="FJ1713" s="7"/>
      <c r="FK1713" s="7"/>
      <c r="FL1713" s="8"/>
      <c r="FM1713" s="6"/>
      <c r="FN1713" s="7"/>
      <c r="FO1713" s="7"/>
      <c r="FP1713" s="7"/>
      <c r="FQ1713" s="7"/>
      <c r="FR1713" s="8"/>
      <c r="FS1713" s="6"/>
      <c r="FT1713" s="7"/>
      <c r="FU1713" s="7"/>
      <c r="FV1713" s="7"/>
      <c r="FW1713" s="7"/>
      <c r="FX1713" s="8"/>
      <c r="FY1713" s="6"/>
      <c r="FZ1713" s="7"/>
      <c r="GA1713" s="7"/>
      <c r="GB1713" s="7"/>
      <c r="GC1713" s="7"/>
      <c r="GD1713" s="8"/>
      <c r="GE1713" s="6"/>
      <c r="GF1713" s="7"/>
      <c r="GG1713" s="7"/>
      <c r="GH1713" s="7"/>
      <c r="GI1713" s="7"/>
      <c r="GJ1713" s="8"/>
      <c r="GK1713" s="6"/>
      <c r="GL1713" s="7"/>
      <c r="GM1713" s="7"/>
      <c r="GN1713" s="7"/>
      <c r="GO1713" s="7"/>
      <c r="GP1713" s="8"/>
      <c r="GQ1713" s="6"/>
      <c r="GR1713" s="7"/>
      <c r="GS1713" s="7"/>
      <c r="GT1713" s="7"/>
      <c r="GU1713" s="7"/>
      <c r="GV1713" s="8"/>
      <c r="GW1713" s="6"/>
      <c r="GX1713" s="7"/>
      <c r="GY1713" s="7"/>
      <c r="GZ1713" s="7"/>
      <c r="HA1713" s="7"/>
      <c r="HB1713" s="8"/>
      <c r="HC1713" s="6"/>
      <c r="HD1713" s="7"/>
      <c r="HE1713" s="7"/>
      <c r="HF1713" s="7"/>
      <c r="HG1713" s="7"/>
      <c r="HH1713" s="8"/>
      <c r="HI1713" s="6"/>
      <c r="HJ1713" s="7"/>
      <c r="HK1713" s="7"/>
      <c r="HL1713" s="7"/>
      <c r="HM1713" s="7"/>
      <c r="HN1713" s="8"/>
      <c r="HO1713" s="6"/>
      <c r="HP1713" s="7"/>
      <c r="HQ1713" s="7"/>
      <c r="HR1713" s="7"/>
      <c r="HS1713" s="7"/>
      <c r="HT1713" s="8"/>
      <c r="HU1713" s="6"/>
      <c r="HV1713" s="7"/>
      <c r="HW1713" s="7"/>
      <c r="HX1713" s="7"/>
      <c r="HY1713" s="7"/>
      <c r="HZ1713" s="8"/>
      <c r="IA1713" s="6"/>
      <c r="IB1713" s="7"/>
      <c r="IC1713" s="7"/>
      <c r="ID1713" s="7"/>
      <c r="IE1713" s="7"/>
      <c r="IF1713" s="8"/>
      <c r="IG1713" s="6"/>
      <c r="IH1713" s="7"/>
      <c r="II1713" s="7"/>
      <c r="IJ1713" s="7"/>
      <c r="IK1713" s="7"/>
      <c r="IL1713" s="8"/>
      <c r="IM1713" s="6"/>
      <c r="IN1713" s="7"/>
      <c r="IO1713" s="7"/>
      <c r="IP1713" s="7"/>
      <c r="IQ1713" s="7"/>
      <c r="IR1713" s="8"/>
      <c r="IS1713" s="6"/>
      <c r="IT1713" s="7"/>
      <c r="IU1713" s="7"/>
      <c r="IV1713" s="7"/>
    </row>
    <row r="1714" customFormat="false" ht="12.75" hidden="false" customHeight="false" outlineLevel="0" collapsed="false">
      <c r="A1714" s="5" t="s">
        <v>1987</v>
      </c>
      <c r="B1714" s="6" t="n">
        <v>37008</v>
      </c>
      <c r="C1714" s="7" t="s">
        <v>1733</v>
      </c>
      <c r="D1714" s="7" t="s">
        <v>1588</v>
      </c>
      <c r="E1714" s="7" t="s">
        <v>20</v>
      </c>
      <c r="F1714" s="8" t="s">
        <v>1098</v>
      </c>
      <c r="G1714" s="8" t="n">
        <v>2976</v>
      </c>
      <c r="H1714" s="7"/>
      <c r="I1714" s="7"/>
      <c r="J1714" s="7"/>
      <c r="K1714" s="7"/>
      <c r="L1714" s="8"/>
      <c r="M1714" s="6"/>
      <c r="N1714" s="7"/>
      <c r="O1714" s="7"/>
      <c r="P1714" s="7"/>
      <c r="Q1714" s="7"/>
      <c r="R1714" s="8"/>
      <c r="S1714" s="6"/>
      <c r="T1714" s="7"/>
      <c r="U1714" s="7"/>
      <c r="V1714" s="7"/>
      <c r="W1714" s="7"/>
      <c r="X1714" s="8"/>
      <c r="Y1714" s="6"/>
      <c r="Z1714" s="7"/>
      <c r="AA1714" s="7"/>
      <c r="AB1714" s="7"/>
      <c r="AC1714" s="7"/>
      <c r="AD1714" s="8"/>
      <c r="AE1714" s="6"/>
      <c r="AF1714" s="7"/>
      <c r="AG1714" s="7"/>
      <c r="AH1714" s="7"/>
      <c r="AI1714" s="7"/>
      <c r="AJ1714" s="8"/>
      <c r="AK1714" s="6"/>
      <c r="AL1714" s="7"/>
      <c r="AM1714" s="7"/>
      <c r="AN1714" s="7"/>
      <c r="AO1714" s="7"/>
      <c r="AP1714" s="8"/>
      <c r="AQ1714" s="6"/>
      <c r="AR1714" s="7"/>
      <c r="AS1714" s="7"/>
      <c r="AT1714" s="7"/>
      <c r="AU1714" s="7"/>
      <c r="AV1714" s="8"/>
      <c r="AW1714" s="6"/>
      <c r="AX1714" s="7"/>
      <c r="AY1714" s="7"/>
      <c r="AZ1714" s="7"/>
      <c r="BA1714" s="7"/>
      <c r="BB1714" s="8"/>
      <c r="BC1714" s="6"/>
      <c r="BD1714" s="7"/>
      <c r="BE1714" s="7"/>
      <c r="BF1714" s="7"/>
      <c r="BG1714" s="7"/>
      <c r="BH1714" s="8"/>
      <c r="BI1714" s="6"/>
      <c r="BJ1714" s="7"/>
      <c r="BK1714" s="7"/>
      <c r="BL1714" s="7"/>
      <c r="BM1714" s="7"/>
      <c r="BN1714" s="8"/>
      <c r="BO1714" s="6"/>
      <c r="BP1714" s="7"/>
      <c r="BQ1714" s="7"/>
      <c r="BR1714" s="7"/>
      <c r="BS1714" s="7"/>
      <c r="BT1714" s="8"/>
      <c r="BU1714" s="6"/>
      <c r="BV1714" s="7"/>
      <c r="BW1714" s="7"/>
      <c r="BX1714" s="7"/>
      <c r="BY1714" s="7"/>
      <c r="BZ1714" s="8"/>
      <c r="CA1714" s="6"/>
      <c r="CB1714" s="7"/>
      <c r="CC1714" s="7"/>
      <c r="CD1714" s="7"/>
      <c r="CE1714" s="7"/>
      <c r="CF1714" s="8"/>
      <c r="CG1714" s="6"/>
      <c r="CH1714" s="7"/>
      <c r="CI1714" s="7"/>
      <c r="CJ1714" s="7"/>
      <c r="CK1714" s="7"/>
      <c r="CL1714" s="8"/>
      <c r="CM1714" s="6"/>
      <c r="CN1714" s="7"/>
      <c r="CO1714" s="7"/>
      <c r="CP1714" s="7"/>
      <c r="CQ1714" s="7"/>
      <c r="CR1714" s="8"/>
      <c r="CS1714" s="6"/>
      <c r="CT1714" s="7"/>
      <c r="CU1714" s="7"/>
      <c r="CV1714" s="7"/>
      <c r="CW1714" s="7"/>
      <c r="CX1714" s="8"/>
      <c r="CY1714" s="6"/>
      <c r="CZ1714" s="7"/>
      <c r="DA1714" s="7"/>
      <c r="DB1714" s="7"/>
      <c r="DC1714" s="7"/>
      <c r="DD1714" s="8"/>
      <c r="DE1714" s="6"/>
      <c r="DF1714" s="7"/>
      <c r="DG1714" s="7"/>
      <c r="DH1714" s="7"/>
      <c r="DI1714" s="7"/>
      <c r="DJ1714" s="8"/>
      <c r="DK1714" s="6"/>
      <c r="DL1714" s="7"/>
      <c r="DM1714" s="7"/>
      <c r="DN1714" s="7"/>
      <c r="DO1714" s="7"/>
      <c r="DP1714" s="8"/>
      <c r="DQ1714" s="6"/>
      <c r="DR1714" s="7"/>
      <c r="DS1714" s="7"/>
      <c r="DT1714" s="7"/>
      <c r="DU1714" s="7"/>
      <c r="DV1714" s="8"/>
      <c r="DW1714" s="6"/>
      <c r="DX1714" s="7"/>
      <c r="DY1714" s="7"/>
      <c r="DZ1714" s="7"/>
      <c r="EA1714" s="7"/>
      <c r="EB1714" s="8"/>
      <c r="EC1714" s="6"/>
      <c r="ED1714" s="7"/>
      <c r="EE1714" s="7"/>
      <c r="EF1714" s="7"/>
      <c r="EG1714" s="7"/>
      <c r="EH1714" s="8"/>
      <c r="EI1714" s="6"/>
      <c r="EJ1714" s="7"/>
      <c r="EK1714" s="7"/>
      <c r="EL1714" s="7"/>
      <c r="EM1714" s="7"/>
      <c r="EN1714" s="8"/>
      <c r="EO1714" s="6"/>
      <c r="EP1714" s="7"/>
      <c r="EQ1714" s="7"/>
      <c r="ER1714" s="7"/>
      <c r="ES1714" s="7"/>
      <c r="ET1714" s="8"/>
      <c r="EU1714" s="6"/>
      <c r="EV1714" s="7"/>
      <c r="EW1714" s="7"/>
      <c r="EX1714" s="7"/>
      <c r="EY1714" s="7"/>
      <c r="EZ1714" s="8"/>
      <c r="FA1714" s="6"/>
      <c r="FB1714" s="7"/>
      <c r="FC1714" s="7"/>
      <c r="FD1714" s="7"/>
      <c r="FE1714" s="7"/>
      <c r="FF1714" s="8"/>
      <c r="FG1714" s="6"/>
      <c r="FH1714" s="7"/>
      <c r="FI1714" s="7"/>
      <c r="FJ1714" s="7"/>
      <c r="FK1714" s="7"/>
      <c r="FL1714" s="8"/>
      <c r="FM1714" s="6"/>
      <c r="FN1714" s="7"/>
      <c r="FO1714" s="7"/>
      <c r="FP1714" s="7"/>
      <c r="FQ1714" s="7"/>
      <c r="FR1714" s="8"/>
      <c r="FS1714" s="6"/>
      <c r="FT1714" s="7"/>
      <c r="FU1714" s="7"/>
      <c r="FV1714" s="7"/>
      <c r="FW1714" s="7"/>
      <c r="FX1714" s="8"/>
      <c r="FY1714" s="6"/>
      <c r="FZ1714" s="7"/>
      <c r="GA1714" s="7"/>
      <c r="GB1714" s="7"/>
      <c r="GC1714" s="7"/>
      <c r="GD1714" s="8"/>
      <c r="GE1714" s="6"/>
      <c r="GF1714" s="7"/>
      <c r="GG1714" s="7"/>
      <c r="GH1714" s="7"/>
      <c r="GI1714" s="7"/>
      <c r="GJ1714" s="8"/>
      <c r="GK1714" s="6"/>
      <c r="GL1714" s="7"/>
      <c r="GM1714" s="7"/>
      <c r="GN1714" s="7"/>
      <c r="GO1714" s="7"/>
      <c r="GP1714" s="8"/>
      <c r="GQ1714" s="6"/>
      <c r="GR1714" s="7"/>
      <c r="GS1714" s="7"/>
      <c r="GT1714" s="7"/>
      <c r="GU1714" s="7"/>
      <c r="GV1714" s="8"/>
      <c r="GW1714" s="6"/>
      <c r="GX1714" s="7"/>
      <c r="GY1714" s="7"/>
      <c r="GZ1714" s="7"/>
      <c r="HA1714" s="7"/>
      <c r="HB1714" s="8"/>
      <c r="HC1714" s="6"/>
      <c r="HD1714" s="7"/>
      <c r="HE1714" s="7"/>
      <c r="HF1714" s="7"/>
      <c r="HG1714" s="7"/>
      <c r="HH1714" s="8"/>
      <c r="HI1714" s="6"/>
      <c r="HJ1714" s="7"/>
      <c r="HK1714" s="7"/>
      <c r="HL1714" s="7"/>
      <c r="HM1714" s="7"/>
      <c r="HN1714" s="8"/>
      <c r="HO1714" s="6"/>
      <c r="HP1714" s="7"/>
      <c r="HQ1714" s="7"/>
      <c r="HR1714" s="7"/>
      <c r="HS1714" s="7"/>
      <c r="HT1714" s="8"/>
      <c r="HU1714" s="6"/>
      <c r="HV1714" s="7"/>
      <c r="HW1714" s="7"/>
      <c r="HX1714" s="7"/>
      <c r="HY1714" s="7"/>
      <c r="HZ1714" s="8"/>
      <c r="IA1714" s="6"/>
      <c r="IB1714" s="7"/>
      <c r="IC1714" s="7"/>
      <c r="ID1714" s="7"/>
      <c r="IE1714" s="7"/>
      <c r="IF1714" s="8"/>
      <c r="IG1714" s="6"/>
      <c r="IH1714" s="7"/>
      <c r="II1714" s="7"/>
      <c r="IJ1714" s="7"/>
      <c r="IK1714" s="7"/>
      <c r="IL1714" s="8"/>
      <c r="IM1714" s="6"/>
      <c r="IN1714" s="7"/>
      <c r="IO1714" s="7"/>
      <c r="IP1714" s="7"/>
      <c r="IQ1714" s="7"/>
      <c r="IR1714" s="8"/>
      <c r="IS1714" s="6"/>
      <c r="IT1714" s="7"/>
      <c r="IU1714" s="7"/>
      <c r="IV1714" s="7"/>
    </row>
    <row r="1715" customFormat="false" ht="12.75" hidden="false" customHeight="false" outlineLevel="0" collapsed="false">
      <c r="A1715" s="5" t="s">
        <v>1988</v>
      </c>
      <c r="B1715" s="6" t="n">
        <v>37008</v>
      </c>
      <c r="C1715" s="7" t="s">
        <v>1914</v>
      </c>
      <c r="D1715" s="7" t="s">
        <v>1588</v>
      </c>
      <c r="E1715" s="7" t="s">
        <v>20</v>
      </c>
      <c r="F1715" s="8" t="s">
        <v>1659</v>
      </c>
      <c r="G1715" s="8" t="n">
        <v>297</v>
      </c>
      <c r="H1715" s="7"/>
      <c r="I1715" s="7"/>
      <c r="J1715" s="7"/>
      <c r="K1715" s="7"/>
      <c r="L1715" s="8"/>
      <c r="M1715" s="6"/>
      <c r="N1715" s="7"/>
      <c r="O1715" s="7"/>
      <c r="P1715" s="7"/>
      <c r="Q1715" s="7"/>
      <c r="R1715" s="8"/>
      <c r="S1715" s="6"/>
      <c r="T1715" s="7"/>
      <c r="U1715" s="7"/>
      <c r="V1715" s="7"/>
      <c r="W1715" s="7"/>
      <c r="X1715" s="8"/>
      <c r="Y1715" s="6"/>
      <c r="Z1715" s="7"/>
      <c r="AA1715" s="7"/>
      <c r="AB1715" s="7"/>
      <c r="AC1715" s="7"/>
      <c r="AD1715" s="8"/>
      <c r="AE1715" s="6"/>
      <c r="AF1715" s="7"/>
      <c r="AG1715" s="7"/>
      <c r="AH1715" s="7"/>
      <c r="AI1715" s="7"/>
      <c r="AJ1715" s="8"/>
      <c r="AK1715" s="6"/>
      <c r="AL1715" s="7"/>
      <c r="AM1715" s="7"/>
      <c r="AN1715" s="7"/>
      <c r="AO1715" s="7"/>
      <c r="AP1715" s="8"/>
      <c r="AQ1715" s="6"/>
      <c r="AR1715" s="7"/>
      <c r="AS1715" s="7"/>
      <c r="AT1715" s="7"/>
      <c r="AU1715" s="7"/>
      <c r="AV1715" s="8"/>
      <c r="AW1715" s="6"/>
      <c r="AX1715" s="7"/>
      <c r="AY1715" s="7"/>
      <c r="AZ1715" s="7"/>
      <c r="BA1715" s="7"/>
      <c r="BB1715" s="8"/>
      <c r="BC1715" s="6"/>
      <c r="BD1715" s="7"/>
      <c r="BE1715" s="7"/>
      <c r="BF1715" s="7"/>
      <c r="BG1715" s="7"/>
      <c r="BH1715" s="8"/>
      <c r="BI1715" s="6"/>
      <c r="BJ1715" s="7"/>
      <c r="BK1715" s="7"/>
      <c r="BL1715" s="7"/>
      <c r="BM1715" s="7"/>
      <c r="BN1715" s="8"/>
      <c r="BO1715" s="6"/>
      <c r="BP1715" s="7"/>
      <c r="BQ1715" s="7"/>
      <c r="BR1715" s="7"/>
      <c r="BS1715" s="7"/>
      <c r="BT1715" s="8"/>
      <c r="BU1715" s="6"/>
      <c r="BV1715" s="7"/>
      <c r="BW1715" s="7"/>
      <c r="BX1715" s="7"/>
      <c r="BY1715" s="7"/>
      <c r="BZ1715" s="8"/>
      <c r="CA1715" s="6"/>
      <c r="CB1715" s="7"/>
      <c r="CC1715" s="7"/>
      <c r="CD1715" s="7"/>
      <c r="CE1715" s="7"/>
      <c r="CF1715" s="8"/>
      <c r="CG1715" s="6"/>
      <c r="CH1715" s="7"/>
      <c r="CI1715" s="7"/>
      <c r="CJ1715" s="7"/>
      <c r="CK1715" s="7"/>
      <c r="CL1715" s="8"/>
      <c r="CM1715" s="6"/>
      <c r="CN1715" s="7"/>
      <c r="CO1715" s="7"/>
      <c r="CP1715" s="7"/>
      <c r="CQ1715" s="7"/>
      <c r="CR1715" s="8"/>
      <c r="CS1715" s="6"/>
      <c r="CT1715" s="7"/>
      <c r="CU1715" s="7"/>
      <c r="CV1715" s="7"/>
      <c r="CW1715" s="7"/>
      <c r="CX1715" s="8"/>
      <c r="CY1715" s="6"/>
      <c r="CZ1715" s="7"/>
      <c r="DA1715" s="7"/>
      <c r="DB1715" s="7"/>
      <c r="DC1715" s="7"/>
      <c r="DD1715" s="8"/>
      <c r="DE1715" s="6"/>
      <c r="DF1715" s="7"/>
      <c r="DG1715" s="7"/>
      <c r="DH1715" s="7"/>
      <c r="DI1715" s="7"/>
      <c r="DJ1715" s="8"/>
      <c r="DK1715" s="6"/>
      <c r="DL1715" s="7"/>
      <c r="DM1715" s="7"/>
      <c r="DN1715" s="7"/>
      <c r="DO1715" s="7"/>
      <c r="DP1715" s="8"/>
      <c r="DQ1715" s="6"/>
      <c r="DR1715" s="7"/>
      <c r="DS1715" s="7"/>
      <c r="DT1715" s="7"/>
      <c r="DU1715" s="7"/>
      <c r="DV1715" s="8"/>
      <c r="DW1715" s="6"/>
      <c r="DX1715" s="7"/>
      <c r="DY1715" s="7"/>
      <c r="DZ1715" s="7"/>
      <c r="EA1715" s="7"/>
      <c r="EB1715" s="8"/>
      <c r="EC1715" s="6"/>
      <c r="ED1715" s="7"/>
      <c r="EE1715" s="7"/>
      <c r="EF1715" s="7"/>
      <c r="EG1715" s="7"/>
      <c r="EH1715" s="8"/>
      <c r="EI1715" s="6"/>
      <c r="EJ1715" s="7"/>
      <c r="EK1715" s="7"/>
      <c r="EL1715" s="7"/>
      <c r="EM1715" s="7"/>
      <c r="EN1715" s="8"/>
      <c r="EO1715" s="6"/>
      <c r="EP1715" s="7"/>
      <c r="EQ1715" s="7"/>
      <c r="ER1715" s="7"/>
      <c r="ES1715" s="7"/>
      <c r="ET1715" s="8"/>
      <c r="EU1715" s="6"/>
      <c r="EV1715" s="7"/>
      <c r="EW1715" s="7"/>
      <c r="EX1715" s="7"/>
      <c r="EY1715" s="7"/>
      <c r="EZ1715" s="8"/>
      <c r="FA1715" s="6"/>
      <c r="FB1715" s="7"/>
      <c r="FC1715" s="7"/>
      <c r="FD1715" s="7"/>
      <c r="FE1715" s="7"/>
      <c r="FF1715" s="8"/>
      <c r="FG1715" s="6"/>
      <c r="FH1715" s="7"/>
      <c r="FI1715" s="7"/>
      <c r="FJ1715" s="7"/>
      <c r="FK1715" s="7"/>
      <c r="FL1715" s="8"/>
      <c r="FM1715" s="6"/>
      <c r="FN1715" s="7"/>
      <c r="FO1715" s="7"/>
      <c r="FP1715" s="7"/>
      <c r="FQ1715" s="7"/>
      <c r="FR1715" s="8"/>
      <c r="FS1715" s="6"/>
      <c r="FT1715" s="7"/>
      <c r="FU1715" s="7"/>
      <c r="FV1715" s="7"/>
      <c r="FW1715" s="7"/>
      <c r="FX1715" s="8"/>
      <c r="FY1715" s="6"/>
      <c r="FZ1715" s="7"/>
      <c r="GA1715" s="7"/>
      <c r="GB1715" s="7"/>
      <c r="GC1715" s="7"/>
      <c r="GD1715" s="8"/>
      <c r="GE1715" s="6"/>
      <c r="GF1715" s="7"/>
      <c r="GG1715" s="7"/>
      <c r="GH1715" s="7"/>
      <c r="GI1715" s="7"/>
      <c r="GJ1715" s="8"/>
      <c r="GK1715" s="6"/>
      <c r="GL1715" s="7"/>
      <c r="GM1715" s="7"/>
      <c r="GN1715" s="7"/>
      <c r="GO1715" s="7"/>
      <c r="GP1715" s="8"/>
      <c r="GQ1715" s="6"/>
      <c r="GR1715" s="7"/>
      <c r="GS1715" s="7"/>
      <c r="GT1715" s="7"/>
      <c r="GU1715" s="7"/>
      <c r="GV1715" s="8"/>
      <c r="GW1715" s="6"/>
      <c r="GX1715" s="7"/>
      <c r="GY1715" s="7"/>
      <c r="GZ1715" s="7"/>
      <c r="HA1715" s="7"/>
      <c r="HB1715" s="8"/>
      <c r="HC1715" s="6"/>
      <c r="HD1715" s="7"/>
      <c r="HE1715" s="7"/>
      <c r="HF1715" s="7"/>
      <c r="HG1715" s="7"/>
      <c r="HH1715" s="8"/>
      <c r="HI1715" s="6"/>
      <c r="HJ1715" s="7"/>
      <c r="HK1715" s="7"/>
      <c r="HL1715" s="7"/>
      <c r="HM1715" s="7"/>
      <c r="HN1715" s="8"/>
      <c r="HO1715" s="6"/>
      <c r="HP1715" s="7"/>
      <c r="HQ1715" s="7"/>
      <c r="HR1715" s="7"/>
      <c r="HS1715" s="7"/>
      <c r="HT1715" s="8"/>
      <c r="HU1715" s="6"/>
      <c r="HV1715" s="7"/>
      <c r="HW1715" s="7"/>
      <c r="HX1715" s="7"/>
      <c r="HY1715" s="7"/>
      <c r="HZ1715" s="8"/>
      <c r="IA1715" s="6"/>
      <c r="IB1715" s="7"/>
      <c r="IC1715" s="7"/>
      <c r="ID1715" s="7"/>
      <c r="IE1715" s="7"/>
      <c r="IF1715" s="8"/>
      <c r="IG1715" s="6"/>
      <c r="IH1715" s="7"/>
      <c r="II1715" s="7"/>
      <c r="IJ1715" s="7"/>
      <c r="IK1715" s="7"/>
      <c r="IL1715" s="8"/>
      <c r="IM1715" s="6"/>
      <c r="IN1715" s="7"/>
      <c r="IO1715" s="7"/>
      <c r="IP1715" s="7"/>
      <c r="IQ1715" s="7"/>
      <c r="IR1715" s="8"/>
      <c r="IS1715" s="6"/>
      <c r="IT1715" s="7"/>
      <c r="IU1715" s="7"/>
      <c r="IV1715" s="7"/>
    </row>
    <row r="1716" customFormat="false" ht="12.75" hidden="false" customHeight="false" outlineLevel="0" collapsed="false">
      <c r="A1716" s="5" t="s">
        <v>1989</v>
      </c>
      <c r="B1716" s="6" t="n">
        <v>37008</v>
      </c>
      <c r="C1716" s="7" t="s">
        <v>774</v>
      </c>
      <c r="D1716" s="7" t="s">
        <v>1588</v>
      </c>
      <c r="E1716" s="7" t="s">
        <v>20</v>
      </c>
      <c r="F1716" s="8" t="s">
        <v>775</v>
      </c>
      <c r="G1716" s="8" t="n">
        <v>5200</v>
      </c>
      <c r="H1716" s="7"/>
      <c r="I1716" s="7"/>
      <c r="J1716" s="7"/>
      <c r="K1716" s="7"/>
      <c r="L1716" s="8"/>
      <c r="M1716" s="6"/>
      <c r="N1716" s="7"/>
      <c r="O1716" s="7"/>
      <c r="P1716" s="7"/>
      <c r="Q1716" s="7"/>
      <c r="R1716" s="8"/>
      <c r="S1716" s="6"/>
      <c r="T1716" s="7"/>
      <c r="U1716" s="7"/>
      <c r="V1716" s="7"/>
      <c r="W1716" s="7"/>
      <c r="X1716" s="8"/>
      <c r="Y1716" s="6"/>
      <c r="Z1716" s="7"/>
      <c r="AA1716" s="7"/>
      <c r="AB1716" s="7"/>
      <c r="AC1716" s="7"/>
      <c r="AD1716" s="8"/>
      <c r="AE1716" s="6"/>
      <c r="AF1716" s="7"/>
      <c r="AG1716" s="7"/>
      <c r="AH1716" s="7"/>
      <c r="AI1716" s="7"/>
      <c r="AJ1716" s="8"/>
      <c r="AK1716" s="6"/>
      <c r="AL1716" s="7"/>
      <c r="AM1716" s="7"/>
      <c r="AN1716" s="7"/>
      <c r="AO1716" s="7"/>
      <c r="AP1716" s="8"/>
      <c r="AQ1716" s="6"/>
      <c r="AR1716" s="7"/>
      <c r="AS1716" s="7"/>
      <c r="AT1716" s="7"/>
      <c r="AU1716" s="7"/>
      <c r="AV1716" s="8"/>
      <c r="AW1716" s="6"/>
      <c r="AX1716" s="7"/>
      <c r="AY1716" s="7"/>
      <c r="AZ1716" s="7"/>
      <c r="BA1716" s="7"/>
      <c r="BB1716" s="8"/>
      <c r="BC1716" s="6"/>
      <c r="BD1716" s="7"/>
      <c r="BE1716" s="7"/>
      <c r="BF1716" s="7"/>
      <c r="BG1716" s="7"/>
      <c r="BH1716" s="8"/>
      <c r="BI1716" s="6"/>
      <c r="BJ1716" s="7"/>
      <c r="BK1716" s="7"/>
      <c r="BL1716" s="7"/>
      <c r="BM1716" s="7"/>
      <c r="BN1716" s="8"/>
      <c r="BO1716" s="6"/>
      <c r="BP1716" s="7"/>
      <c r="BQ1716" s="7"/>
      <c r="BR1716" s="7"/>
      <c r="BS1716" s="7"/>
      <c r="BT1716" s="8"/>
      <c r="BU1716" s="6"/>
      <c r="BV1716" s="7"/>
      <c r="BW1716" s="7"/>
      <c r="BX1716" s="7"/>
      <c r="BY1716" s="7"/>
      <c r="BZ1716" s="8"/>
      <c r="CA1716" s="6"/>
      <c r="CB1716" s="7"/>
      <c r="CC1716" s="7"/>
      <c r="CD1716" s="7"/>
      <c r="CE1716" s="7"/>
      <c r="CF1716" s="8"/>
      <c r="CG1716" s="6"/>
      <c r="CH1716" s="7"/>
      <c r="CI1716" s="7"/>
      <c r="CJ1716" s="7"/>
      <c r="CK1716" s="7"/>
      <c r="CL1716" s="8"/>
      <c r="CM1716" s="6"/>
      <c r="CN1716" s="7"/>
      <c r="CO1716" s="7"/>
      <c r="CP1716" s="7"/>
      <c r="CQ1716" s="7"/>
      <c r="CR1716" s="8"/>
      <c r="CS1716" s="6"/>
      <c r="CT1716" s="7"/>
      <c r="CU1716" s="7"/>
      <c r="CV1716" s="7"/>
      <c r="CW1716" s="7"/>
      <c r="CX1716" s="8"/>
      <c r="CY1716" s="6"/>
      <c r="CZ1716" s="7"/>
      <c r="DA1716" s="7"/>
      <c r="DB1716" s="7"/>
      <c r="DC1716" s="7"/>
      <c r="DD1716" s="8"/>
      <c r="DE1716" s="6"/>
      <c r="DF1716" s="7"/>
      <c r="DG1716" s="7"/>
      <c r="DH1716" s="7"/>
      <c r="DI1716" s="7"/>
      <c r="DJ1716" s="8"/>
      <c r="DK1716" s="6"/>
      <c r="DL1716" s="7"/>
      <c r="DM1716" s="7"/>
      <c r="DN1716" s="7"/>
      <c r="DO1716" s="7"/>
      <c r="DP1716" s="8"/>
      <c r="DQ1716" s="6"/>
      <c r="DR1716" s="7"/>
      <c r="DS1716" s="7"/>
      <c r="DT1716" s="7"/>
      <c r="DU1716" s="7"/>
      <c r="DV1716" s="8"/>
      <c r="DW1716" s="6"/>
      <c r="DX1716" s="7"/>
      <c r="DY1716" s="7"/>
      <c r="DZ1716" s="7"/>
      <c r="EA1716" s="7"/>
      <c r="EB1716" s="8"/>
      <c r="EC1716" s="6"/>
      <c r="ED1716" s="7"/>
      <c r="EE1716" s="7"/>
      <c r="EF1716" s="7"/>
      <c r="EG1716" s="7"/>
      <c r="EH1716" s="8"/>
      <c r="EI1716" s="6"/>
      <c r="EJ1716" s="7"/>
      <c r="EK1716" s="7"/>
      <c r="EL1716" s="7"/>
      <c r="EM1716" s="7"/>
      <c r="EN1716" s="8"/>
      <c r="EO1716" s="6"/>
      <c r="EP1716" s="7"/>
      <c r="EQ1716" s="7"/>
      <c r="ER1716" s="7"/>
      <c r="ES1716" s="7"/>
      <c r="ET1716" s="8"/>
      <c r="EU1716" s="6"/>
      <c r="EV1716" s="7"/>
      <c r="EW1716" s="7"/>
      <c r="EX1716" s="7"/>
      <c r="EY1716" s="7"/>
      <c r="EZ1716" s="8"/>
      <c r="FA1716" s="6"/>
      <c r="FB1716" s="7"/>
      <c r="FC1716" s="7"/>
      <c r="FD1716" s="7"/>
      <c r="FE1716" s="7"/>
      <c r="FF1716" s="8"/>
      <c r="FG1716" s="6"/>
      <c r="FH1716" s="7"/>
      <c r="FI1716" s="7"/>
      <c r="FJ1716" s="7"/>
      <c r="FK1716" s="7"/>
      <c r="FL1716" s="8"/>
      <c r="FM1716" s="6"/>
      <c r="FN1716" s="7"/>
      <c r="FO1716" s="7"/>
      <c r="FP1716" s="7"/>
      <c r="FQ1716" s="7"/>
      <c r="FR1716" s="8"/>
      <c r="FS1716" s="6"/>
      <c r="FT1716" s="7"/>
      <c r="FU1716" s="7"/>
      <c r="FV1716" s="7"/>
      <c r="FW1716" s="7"/>
      <c r="FX1716" s="8"/>
      <c r="FY1716" s="6"/>
      <c r="FZ1716" s="7"/>
      <c r="GA1716" s="7"/>
      <c r="GB1716" s="7"/>
      <c r="GC1716" s="7"/>
      <c r="GD1716" s="8"/>
      <c r="GE1716" s="6"/>
      <c r="GF1716" s="7"/>
      <c r="GG1716" s="7"/>
      <c r="GH1716" s="7"/>
      <c r="GI1716" s="7"/>
      <c r="GJ1716" s="8"/>
      <c r="GK1716" s="6"/>
      <c r="GL1716" s="7"/>
      <c r="GM1716" s="7"/>
      <c r="GN1716" s="7"/>
      <c r="GO1716" s="7"/>
      <c r="GP1716" s="8"/>
      <c r="GQ1716" s="6"/>
      <c r="GR1716" s="7"/>
      <c r="GS1716" s="7"/>
      <c r="GT1716" s="7"/>
      <c r="GU1716" s="7"/>
      <c r="GV1716" s="8"/>
      <c r="GW1716" s="6"/>
      <c r="GX1716" s="7"/>
      <c r="GY1716" s="7"/>
      <c r="GZ1716" s="7"/>
      <c r="HA1716" s="7"/>
      <c r="HB1716" s="8"/>
      <c r="HC1716" s="6"/>
      <c r="HD1716" s="7"/>
      <c r="HE1716" s="7"/>
      <c r="HF1716" s="7"/>
      <c r="HG1716" s="7"/>
      <c r="HH1716" s="8"/>
      <c r="HI1716" s="6"/>
      <c r="HJ1716" s="7"/>
      <c r="HK1716" s="7"/>
      <c r="HL1716" s="7"/>
      <c r="HM1716" s="7"/>
      <c r="HN1716" s="8"/>
      <c r="HO1716" s="6"/>
      <c r="HP1716" s="7"/>
      <c r="HQ1716" s="7"/>
      <c r="HR1716" s="7"/>
      <c r="HS1716" s="7"/>
      <c r="HT1716" s="8"/>
      <c r="HU1716" s="6"/>
      <c r="HV1716" s="7"/>
      <c r="HW1716" s="7"/>
      <c r="HX1716" s="7"/>
      <c r="HY1716" s="7"/>
      <c r="HZ1716" s="8"/>
      <c r="IA1716" s="6"/>
      <c r="IB1716" s="7"/>
      <c r="IC1716" s="7"/>
      <c r="ID1716" s="7"/>
      <c r="IE1716" s="7"/>
      <c r="IF1716" s="8"/>
      <c r="IG1716" s="6"/>
      <c r="IH1716" s="7"/>
      <c r="II1716" s="7"/>
      <c r="IJ1716" s="7"/>
      <c r="IK1716" s="7"/>
      <c r="IL1716" s="8"/>
      <c r="IM1716" s="6"/>
      <c r="IN1716" s="7"/>
      <c r="IO1716" s="7"/>
      <c r="IP1716" s="7"/>
      <c r="IQ1716" s="7"/>
      <c r="IR1716" s="8"/>
      <c r="IS1716" s="6"/>
      <c r="IT1716" s="7"/>
      <c r="IU1716" s="7"/>
      <c r="IV1716" s="7"/>
    </row>
    <row r="1717" customFormat="false" ht="12.75" hidden="false" customHeight="false" outlineLevel="0" collapsed="false">
      <c r="A1717" s="5" t="s">
        <v>1990</v>
      </c>
      <c r="B1717" s="6" t="n">
        <v>37008</v>
      </c>
      <c r="C1717" s="7" t="s">
        <v>1733</v>
      </c>
      <c r="D1717" s="7" t="s">
        <v>1588</v>
      </c>
      <c r="E1717" s="7" t="s">
        <v>20</v>
      </c>
      <c r="F1717" s="8" t="s">
        <v>1098</v>
      </c>
      <c r="G1717" s="8" t="n">
        <v>1214</v>
      </c>
      <c r="H1717" s="7"/>
      <c r="I1717" s="7"/>
      <c r="J1717" s="7"/>
      <c r="K1717" s="7"/>
      <c r="L1717" s="8"/>
      <c r="M1717" s="6"/>
      <c r="N1717" s="7"/>
      <c r="O1717" s="7"/>
      <c r="P1717" s="7"/>
      <c r="Q1717" s="7"/>
      <c r="R1717" s="8"/>
      <c r="S1717" s="6"/>
      <c r="T1717" s="7"/>
      <c r="U1717" s="7"/>
      <c r="V1717" s="7"/>
      <c r="W1717" s="7"/>
      <c r="X1717" s="8"/>
      <c r="Y1717" s="6"/>
      <c r="Z1717" s="7"/>
      <c r="AA1717" s="7"/>
      <c r="AB1717" s="7"/>
      <c r="AC1717" s="7"/>
      <c r="AD1717" s="8"/>
      <c r="AE1717" s="6"/>
      <c r="AF1717" s="7"/>
      <c r="AG1717" s="7"/>
      <c r="AH1717" s="7"/>
      <c r="AI1717" s="7"/>
      <c r="AJ1717" s="8"/>
      <c r="AK1717" s="6"/>
      <c r="AL1717" s="7"/>
      <c r="AM1717" s="7"/>
      <c r="AN1717" s="7"/>
      <c r="AO1717" s="7"/>
      <c r="AP1717" s="8"/>
      <c r="AQ1717" s="6"/>
      <c r="AR1717" s="7"/>
      <c r="AS1717" s="7"/>
      <c r="AT1717" s="7"/>
      <c r="AU1717" s="7"/>
      <c r="AV1717" s="8"/>
      <c r="AW1717" s="6"/>
      <c r="AX1717" s="7"/>
      <c r="AY1717" s="7"/>
      <c r="AZ1717" s="7"/>
      <c r="BA1717" s="7"/>
      <c r="BB1717" s="8"/>
      <c r="BC1717" s="6"/>
      <c r="BD1717" s="7"/>
      <c r="BE1717" s="7"/>
      <c r="BF1717" s="7"/>
      <c r="BG1717" s="7"/>
      <c r="BH1717" s="8"/>
      <c r="BI1717" s="6"/>
      <c r="BJ1717" s="7"/>
      <c r="BK1717" s="7"/>
      <c r="BL1717" s="7"/>
      <c r="BM1717" s="7"/>
      <c r="BN1717" s="8"/>
      <c r="BO1717" s="6"/>
      <c r="BP1717" s="7"/>
      <c r="BQ1717" s="7"/>
      <c r="BR1717" s="7"/>
      <c r="BS1717" s="7"/>
      <c r="BT1717" s="8"/>
      <c r="BU1717" s="6"/>
      <c r="BV1717" s="7"/>
      <c r="BW1717" s="7"/>
      <c r="BX1717" s="7"/>
      <c r="BY1717" s="7"/>
      <c r="BZ1717" s="8"/>
      <c r="CA1717" s="6"/>
      <c r="CB1717" s="7"/>
      <c r="CC1717" s="7"/>
      <c r="CD1717" s="7"/>
      <c r="CE1717" s="7"/>
      <c r="CF1717" s="8"/>
      <c r="CG1717" s="6"/>
      <c r="CH1717" s="7"/>
      <c r="CI1717" s="7"/>
      <c r="CJ1717" s="7"/>
      <c r="CK1717" s="7"/>
      <c r="CL1717" s="8"/>
      <c r="CM1717" s="6"/>
      <c r="CN1717" s="7"/>
      <c r="CO1717" s="7"/>
      <c r="CP1717" s="7"/>
      <c r="CQ1717" s="7"/>
      <c r="CR1717" s="8"/>
      <c r="CS1717" s="6"/>
      <c r="CT1717" s="7"/>
      <c r="CU1717" s="7"/>
      <c r="CV1717" s="7"/>
      <c r="CW1717" s="7"/>
      <c r="CX1717" s="8"/>
      <c r="CY1717" s="6"/>
      <c r="CZ1717" s="7"/>
      <c r="DA1717" s="7"/>
      <c r="DB1717" s="7"/>
      <c r="DC1717" s="7"/>
      <c r="DD1717" s="8"/>
      <c r="DE1717" s="6"/>
      <c r="DF1717" s="7"/>
      <c r="DG1717" s="7"/>
      <c r="DH1717" s="7"/>
      <c r="DI1717" s="7"/>
      <c r="DJ1717" s="8"/>
      <c r="DK1717" s="6"/>
      <c r="DL1717" s="7"/>
      <c r="DM1717" s="7"/>
      <c r="DN1717" s="7"/>
      <c r="DO1717" s="7"/>
      <c r="DP1717" s="8"/>
      <c r="DQ1717" s="6"/>
      <c r="DR1717" s="7"/>
      <c r="DS1717" s="7"/>
      <c r="DT1717" s="7"/>
      <c r="DU1717" s="7"/>
      <c r="DV1717" s="8"/>
      <c r="DW1717" s="6"/>
      <c r="DX1717" s="7"/>
      <c r="DY1717" s="7"/>
      <c r="DZ1717" s="7"/>
      <c r="EA1717" s="7"/>
      <c r="EB1717" s="8"/>
      <c r="EC1717" s="6"/>
      <c r="ED1717" s="7"/>
      <c r="EE1717" s="7"/>
      <c r="EF1717" s="7"/>
      <c r="EG1717" s="7"/>
      <c r="EH1717" s="8"/>
      <c r="EI1717" s="6"/>
      <c r="EJ1717" s="7"/>
      <c r="EK1717" s="7"/>
      <c r="EL1717" s="7"/>
      <c r="EM1717" s="7"/>
      <c r="EN1717" s="8"/>
      <c r="EO1717" s="6"/>
      <c r="EP1717" s="7"/>
      <c r="EQ1717" s="7"/>
      <c r="ER1717" s="7"/>
      <c r="ES1717" s="7"/>
      <c r="ET1717" s="8"/>
      <c r="EU1717" s="6"/>
      <c r="EV1717" s="7"/>
      <c r="EW1717" s="7"/>
      <c r="EX1717" s="7"/>
      <c r="EY1717" s="7"/>
      <c r="EZ1717" s="8"/>
      <c r="FA1717" s="6"/>
      <c r="FB1717" s="7"/>
      <c r="FC1717" s="7"/>
      <c r="FD1717" s="7"/>
      <c r="FE1717" s="7"/>
      <c r="FF1717" s="8"/>
      <c r="FG1717" s="6"/>
      <c r="FH1717" s="7"/>
      <c r="FI1717" s="7"/>
      <c r="FJ1717" s="7"/>
      <c r="FK1717" s="7"/>
      <c r="FL1717" s="8"/>
      <c r="FM1717" s="6"/>
      <c r="FN1717" s="7"/>
      <c r="FO1717" s="7"/>
      <c r="FP1717" s="7"/>
      <c r="FQ1717" s="7"/>
      <c r="FR1717" s="8"/>
      <c r="FS1717" s="6"/>
      <c r="FT1717" s="7"/>
      <c r="FU1717" s="7"/>
      <c r="FV1717" s="7"/>
      <c r="FW1717" s="7"/>
      <c r="FX1717" s="8"/>
      <c r="FY1717" s="6"/>
      <c r="FZ1717" s="7"/>
      <c r="GA1717" s="7"/>
      <c r="GB1717" s="7"/>
      <c r="GC1717" s="7"/>
      <c r="GD1717" s="8"/>
      <c r="GE1717" s="6"/>
      <c r="GF1717" s="7"/>
      <c r="GG1717" s="7"/>
      <c r="GH1717" s="7"/>
      <c r="GI1717" s="7"/>
      <c r="GJ1717" s="8"/>
      <c r="GK1717" s="6"/>
      <c r="GL1717" s="7"/>
      <c r="GM1717" s="7"/>
      <c r="GN1717" s="7"/>
      <c r="GO1717" s="7"/>
      <c r="GP1717" s="8"/>
      <c r="GQ1717" s="6"/>
      <c r="GR1717" s="7"/>
      <c r="GS1717" s="7"/>
      <c r="GT1717" s="7"/>
      <c r="GU1717" s="7"/>
      <c r="GV1717" s="8"/>
      <c r="GW1717" s="6"/>
      <c r="GX1717" s="7"/>
      <c r="GY1717" s="7"/>
      <c r="GZ1717" s="7"/>
      <c r="HA1717" s="7"/>
      <c r="HB1717" s="8"/>
      <c r="HC1717" s="6"/>
      <c r="HD1717" s="7"/>
      <c r="HE1717" s="7"/>
      <c r="HF1717" s="7"/>
      <c r="HG1717" s="7"/>
      <c r="HH1717" s="8"/>
      <c r="HI1717" s="6"/>
      <c r="HJ1717" s="7"/>
      <c r="HK1717" s="7"/>
      <c r="HL1717" s="7"/>
      <c r="HM1717" s="7"/>
      <c r="HN1717" s="8"/>
      <c r="HO1717" s="6"/>
      <c r="HP1717" s="7"/>
      <c r="HQ1717" s="7"/>
      <c r="HR1717" s="7"/>
      <c r="HS1717" s="7"/>
      <c r="HT1717" s="8"/>
      <c r="HU1717" s="6"/>
      <c r="HV1717" s="7"/>
      <c r="HW1717" s="7"/>
      <c r="HX1717" s="7"/>
      <c r="HY1717" s="7"/>
      <c r="HZ1717" s="8"/>
      <c r="IA1717" s="6"/>
      <c r="IB1717" s="7"/>
      <c r="IC1717" s="7"/>
      <c r="ID1717" s="7"/>
      <c r="IE1717" s="7"/>
      <c r="IF1717" s="8"/>
      <c r="IG1717" s="6"/>
      <c r="IH1717" s="7"/>
      <c r="II1717" s="7"/>
      <c r="IJ1717" s="7"/>
      <c r="IK1717" s="7"/>
      <c r="IL1717" s="8"/>
      <c r="IM1717" s="6"/>
      <c r="IN1717" s="7"/>
      <c r="IO1717" s="7"/>
      <c r="IP1717" s="7"/>
      <c r="IQ1717" s="7"/>
      <c r="IR1717" s="8"/>
      <c r="IS1717" s="6"/>
      <c r="IT1717" s="7"/>
      <c r="IU1717" s="7"/>
      <c r="IV1717" s="7"/>
    </row>
    <row r="1718" customFormat="false" ht="12.75" hidden="false" customHeight="false" outlineLevel="0" collapsed="false">
      <c r="A1718" s="5" t="s">
        <v>1991</v>
      </c>
      <c r="B1718" s="6" t="n">
        <v>37008</v>
      </c>
      <c r="C1718" s="7" t="s">
        <v>1908</v>
      </c>
      <c r="D1718" s="7" t="s">
        <v>1588</v>
      </c>
      <c r="E1718" s="7" t="s">
        <v>20</v>
      </c>
      <c r="F1718" s="8" t="s">
        <v>1600</v>
      </c>
      <c r="G1718" s="8" t="n">
        <v>760</v>
      </c>
      <c r="H1718" s="7"/>
      <c r="I1718" s="7"/>
      <c r="J1718" s="7"/>
      <c r="K1718" s="7"/>
      <c r="L1718" s="8"/>
      <c r="M1718" s="6"/>
      <c r="N1718" s="7"/>
      <c r="O1718" s="7"/>
      <c r="P1718" s="7"/>
      <c r="Q1718" s="7"/>
      <c r="R1718" s="8"/>
      <c r="S1718" s="6"/>
      <c r="T1718" s="7"/>
      <c r="U1718" s="7"/>
      <c r="V1718" s="7"/>
      <c r="W1718" s="7"/>
      <c r="X1718" s="8"/>
      <c r="Y1718" s="6"/>
      <c r="Z1718" s="7"/>
      <c r="AA1718" s="7"/>
      <c r="AB1718" s="7"/>
      <c r="AC1718" s="7"/>
      <c r="AD1718" s="8"/>
      <c r="AE1718" s="6"/>
      <c r="AF1718" s="7"/>
      <c r="AG1718" s="7"/>
      <c r="AH1718" s="7"/>
      <c r="AI1718" s="7"/>
      <c r="AJ1718" s="8"/>
      <c r="AK1718" s="6"/>
      <c r="AL1718" s="7"/>
      <c r="AM1718" s="7"/>
      <c r="AN1718" s="7"/>
      <c r="AO1718" s="7"/>
      <c r="AP1718" s="8"/>
      <c r="AQ1718" s="6"/>
      <c r="AR1718" s="7"/>
      <c r="AS1718" s="7"/>
      <c r="AT1718" s="7"/>
      <c r="AU1718" s="7"/>
      <c r="AV1718" s="8"/>
      <c r="AW1718" s="6"/>
      <c r="AX1718" s="7"/>
      <c r="AY1718" s="7"/>
      <c r="AZ1718" s="7"/>
      <c r="BA1718" s="7"/>
      <c r="BB1718" s="8"/>
      <c r="BC1718" s="6"/>
      <c r="BD1718" s="7"/>
      <c r="BE1718" s="7"/>
      <c r="BF1718" s="7"/>
      <c r="BG1718" s="7"/>
      <c r="BH1718" s="8"/>
      <c r="BI1718" s="6"/>
      <c r="BJ1718" s="7"/>
      <c r="BK1718" s="7"/>
      <c r="BL1718" s="7"/>
      <c r="BM1718" s="7"/>
      <c r="BN1718" s="8"/>
      <c r="BO1718" s="6"/>
      <c r="BP1718" s="7"/>
      <c r="BQ1718" s="7"/>
      <c r="BR1718" s="7"/>
      <c r="BS1718" s="7"/>
      <c r="BT1718" s="8"/>
      <c r="BU1718" s="6"/>
      <c r="BV1718" s="7"/>
      <c r="BW1718" s="7"/>
      <c r="BX1718" s="7"/>
      <c r="BY1718" s="7"/>
      <c r="BZ1718" s="8"/>
      <c r="CA1718" s="6"/>
      <c r="CB1718" s="7"/>
      <c r="CC1718" s="7"/>
      <c r="CD1718" s="7"/>
      <c r="CE1718" s="7"/>
      <c r="CF1718" s="8"/>
      <c r="CG1718" s="6"/>
      <c r="CH1718" s="7"/>
      <c r="CI1718" s="7"/>
      <c r="CJ1718" s="7"/>
      <c r="CK1718" s="7"/>
      <c r="CL1718" s="8"/>
      <c r="CM1718" s="6"/>
      <c r="CN1718" s="7"/>
      <c r="CO1718" s="7"/>
      <c r="CP1718" s="7"/>
      <c r="CQ1718" s="7"/>
      <c r="CR1718" s="8"/>
      <c r="CS1718" s="6"/>
      <c r="CT1718" s="7"/>
      <c r="CU1718" s="7"/>
      <c r="CV1718" s="7"/>
      <c r="CW1718" s="7"/>
      <c r="CX1718" s="8"/>
      <c r="CY1718" s="6"/>
      <c r="CZ1718" s="7"/>
      <c r="DA1718" s="7"/>
      <c r="DB1718" s="7"/>
      <c r="DC1718" s="7"/>
      <c r="DD1718" s="8"/>
      <c r="DE1718" s="6"/>
      <c r="DF1718" s="7"/>
      <c r="DG1718" s="7"/>
      <c r="DH1718" s="7"/>
      <c r="DI1718" s="7"/>
      <c r="DJ1718" s="8"/>
      <c r="DK1718" s="6"/>
      <c r="DL1718" s="7"/>
      <c r="DM1718" s="7"/>
      <c r="DN1718" s="7"/>
      <c r="DO1718" s="7"/>
      <c r="DP1718" s="8"/>
      <c r="DQ1718" s="6"/>
      <c r="DR1718" s="7"/>
      <c r="DS1718" s="7"/>
      <c r="DT1718" s="7"/>
      <c r="DU1718" s="7"/>
      <c r="DV1718" s="8"/>
      <c r="DW1718" s="6"/>
      <c r="DX1718" s="7"/>
      <c r="DY1718" s="7"/>
      <c r="DZ1718" s="7"/>
      <c r="EA1718" s="7"/>
      <c r="EB1718" s="8"/>
      <c r="EC1718" s="6"/>
      <c r="ED1718" s="7"/>
      <c r="EE1718" s="7"/>
      <c r="EF1718" s="7"/>
      <c r="EG1718" s="7"/>
      <c r="EH1718" s="8"/>
      <c r="EI1718" s="6"/>
      <c r="EJ1718" s="7"/>
      <c r="EK1718" s="7"/>
      <c r="EL1718" s="7"/>
      <c r="EM1718" s="7"/>
      <c r="EN1718" s="8"/>
      <c r="EO1718" s="6"/>
      <c r="EP1718" s="7"/>
      <c r="EQ1718" s="7"/>
      <c r="ER1718" s="7"/>
      <c r="ES1718" s="7"/>
      <c r="ET1718" s="8"/>
      <c r="EU1718" s="6"/>
      <c r="EV1718" s="7"/>
      <c r="EW1718" s="7"/>
      <c r="EX1718" s="7"/>
      <c r="EY1718" s="7"/>
      <c r="EZ1718" s="8"/>
      <c r="FA1718" s="6"/>
      <c r="FB1718" s="7"/>
      <c r="FC1718" s="7"/>
      <c r="FD1718" s="7"/>
      <c r="FE1718" s="7"/>
      <c r="FF1718" s="8"/>
      <c r="FG1718" s="6"/>
      <c r="FH1718" s="7"/>
      <c r="FI1718" s="7"/>
      <c r="FJ1718" s="7"/>
      <c r="FK1718" s="7"/>
      <c r="FL1718" s="8"/>
      <c r="FM1718" s="6"/>
      <c r="FN1718" s="7"/>
      <c r="FO1718" s="7"/>
      <c r="FP1718" s="7"/>
      <c r="FQ1718" s="7"/>
      <c r="FR1718" s="8"/>
      <c r="FS1718" s="6"/>
      <c r="FT1718" s="7"/>
      <c r="FU1718" s="7"/>
      <c r="FV1718" s="7"/>
      <c r="FW1718" s="7"/>
      <c r="FX1718" s="8"/>
      <c r="FY1718" s="6"/>
      <c r="FZ1718" s="7"/>
      <c r="GA1718" s="7"/>
      <c r="GB1718" s="7"/>
      <c r="GC1718" s="7"/>
      <c r="GD1718" s="8"/>
      <c r="GE1718" s="6"/>
      <c r="GF1718" s="7"/>
      <c r="GG1718" s="7"/>
      <c r="GH1718" s="7"/>
      <c r="GI1718" s="7"/>
      <c r="GJ1718" s="8"/>
      <c r="GK1718" s="6"/>
      <c r="GL1718" s="7"/>
      <c r="GM1718" s="7"/>
      <c r="GN1718" s="7"/>
      <c r="GO1718" s="7"/>
      <c r="GP1718" s="8"/>
      <c r="GQ1718" s="6"/>
      <c r="GR1718" s="7"/>
      <c r="GS1718" s="7"/>
      <c r="GT1718" s="7"/>
      <c r="GU1718" s="7"/>
      <c r="GV1718" s="8"/>
      <c r="GW1718" s="6"/>
      <c r="GX1718" s="7"/>
      <c r="GY1718" s="7"/>
      <c r="GZ1718" s="7"/>
      <c r="HA1718" s="7"/>
      <c r="HB1718" s="8"/>
      <c r="HC1718" s="6"/>
      <c r="HD1718" s="7"/>
      <c r="HE1718" s="7"/>
      <c r="HF1718" s="7"/>
      <c r="HG1718" s="7"/>
      <c r="HH1718" s="8"/>
      <c r="HI1718" s="6"/>
      <c r="HJ1718" s="7"/>
      <c r="HK1718" s="7"/>
      <c r="HL1718" s="7"/>
      <c r="HM1718" s="7"/>
      <c r="HN1718" s="8"/>
      <c r="HO1718" s="6"/>
      <c r="HP1718" s="7"/>
      <c r="HQ1718" s="7"/>
      <c r="HR1718" s="7"/>
      <c r="HS1718" s="7"/>
      <c r="HT1718" s="8"/>
      <c r="HU1718" s="6"/>
      <c r="HV1718" s="7"/>
      <c r="HW1718" s="7"/>
      <c r="HX1718" s="7"/>
      <c r="HY1718" s="7"/>
      <c r="HZ1718" s="8"/>
      <c r="IA1718" s="6"/>
      <c r="IB1718" s="7"/>
      <c r="IC1718" s="7"/>
      <c r="ID1718" s="7"/>
      <c r="IE1718" s="7"/>
      <c r="IF1718" s="8"/>
      <c r="IG1718" s="6"/>
      <c r="IH1718" s="7"/>
      <c r="II1718" s="7"/>
      <c r="IJ1718" s="7"/>
      <c r="IK1718" s="7"/>
      <c r="IL1718" s="8"/>
      <c r="IM1718" s="6"/>
      <c r="IN1718" s="7"/>
      <c r="IO1718" s="7"/>
      <c r="IP1718" s="7"/>
      <c r="IQ1718" s="7"/>
      <c r="IR1718" s="8"/>
      <c r="IS1718" s="6"/>
      <c r="IT1718" s="7"/>
      <c r="IU1718" s="7"/>
      <c r="IV1718" s="7"/>
    </row>
    <row r="1719" customFormat="false" ht="12.75" hidden="false" customHeight="false" outlineLevel="0" collapsed="false">
      <c r="A1719" s="5" t="s">
        <v>1992</v>
      </c>
      <c r="B1719" s="6" t="n">
        <v>37008</v>
      </c>
      <c r="C1719" s="7" t="s">
        <v>1890</v>
      </c>
      <c r="D1719" s="7" t="s">
        <v>1588</v>
      </c>
      <c r="E1719" s="7" t="s">
        <v>20</v>
      </c>
      <c r="F1719" s="8" t="s">
        <v>1659</v>
      </c>
      <c r="G1719" s="8" t="n">
        <v>0</v>
      </c>
      <c r="H1719" s="7"/>
      <c r="I1719" s="7"/>
      <c r="J1719" s="7"/>
      <c r="K1719" s="7"/>
      <c r="L1719" s="8"/>
      <c r="M1719" s="6"/>
      <c r="N1719" s="7"/>
      <c r="O1719" s="7"/>
      <c r="P1719" s="7"/>
      <c r="Q1719" s="7"/>
      <c r="R1719" s="8"/>
      <c r="S1719" s="6"/>
      <c r="T1719" s="7"/>
      <c r="U1719" s="7"/>
      <c r="V1719" s="7"/>
      <c r="W1719" s="7"/>
      <c r="X1719" s="8"/>
      <c r="Y1719" s="6"/>
      <c r="Z1719" s="7"/>
      <c r="AA1719" s="7"/>
      <c r="AB1719" s="7"/>
      <c r="AC1719" s="7"/>
      <c r="AD1719" s="8"/>
      <c r="AE1719" s="6"/>
      <c r="AF1719" s="7"/>
      <c r="AG1719" s="7"/>
      <c r="AH1719" s="7"/>
      <c r="AI1719" s="7"/>
      <c r="AJ1719" s="8"/>
      <c r="AK1719" s="6"/>
      <c r="AL1719" s="7"/>
      <c r="AM1719" s="7"/>
      <c r="AN1719" s="7"/>
      <c r="AO1719" s="7"/>
      <c r="AP1719" s="8"/>
      <c r="AQ1719" s="6"/>
      <c r="AR1719" s="7"/>
      <c r="AS1719" s="7"/>
      <c r="AT1719" s="7"/>
      <c r="AU1719" s="7"/>
      <c r="AV1719" s="8"/>
      <c r="AW1719" s="6"/>
      <c r="AX1719" s="7"/>
      <c r="AY1719" s="7"/>
      <c r="AZ1719" s="7"/>
      <c r="BA1719" s="7"/>
      <c r="BB1719" s="8"/>
      <c r="BC1719" s="6"/>
      <c r="BD1719" s="7"/>
      <c r="BE1719" s="7"/>
      <c r="BF1719" s="7"/>
      <c r="BG1719" s="7"/>
      <c r="BH1719" s="8"/>
      <c r="BI1719" s="6"/>
      <c r="BJ1719" s="7"/>
      <c r="BK1719" s="7"/>
      <c r="BL1719" s="7"/>
      <c r="BM1719" s="7"/>
      <c r="BN1719" s="8"/>
      <c r="BO1719" s="6"/>
      <c r="BP1719" s="7"/>
      <c r="BQ1719" s="7"/>
      <c r="BR1719" s="7"/>
      <c r="BS1719" s="7"/>
      <c r="BT1719" s="8"/>
      <c r="BU1719" s="6"/>
      <c r="BV1719" s="7"/>
      <c r="BW1719" s="7"/>
      <c r="BX1719" s="7"/>
      <c r="BY1719" s="7"/>
      <c r="BZ1719" s="8"/>
      <c r="CA1719" s="6"/>
      <c r="CB1719" s="7"/>
      <c r="CC1719" s="7"/>
      <c r="CD1719" s="7"/>
      <c r="CE1719" s="7"/>
      <c r="CF1719" s="8"/>
      <c r="CG1719" s="6"/>
      <c r="CH1719" s="7"/>
      <c r="CI1719" s="7"/>
      <c r="CJ1719" s="7"/>
      <c r="CK1719" s="7"/>
      <c r="CL1719" s="8"/>
      <c r="CM1719" s="6"/>
      <c r="CN1719" s="7"/>
      <c r="CO1719" s="7"/>
      <c r="CP1719" s="7"/>
      <c r="CQ1719" s="7"/>
      <c r="CR1719" s="8"/>
      <c r="CS1719" s="6"/>
      <c r="CT1719" s="7"/>
      <c r="CU1719" s="7"/>
      <c r="CV1719" s="7"/>
      <c r="CW1719" s="7"/>
      <c r="CX1719" s="8"/>
      <c r="CY1719" s="6"/>
      <c r="CZ1719" s="7"/>
      <c r="DA1719" s="7"/>
      <c r="DB1719" s="7"/>
      <c r="DC1719" s="7"/>
      <c r="DD1719" s="8"/>
      <c r="DE1719" s="6"/>
      <c r="DF1719" s="7"/>
      <c r="DG1719" s="7"/>
      <c r="DH1719" s="7"/>
      <c r="DI1719" s="7"/>
      <c r="DJ1719" s="8"/>
      <c r="DK1719" s="6"/>
      <c r="DL1719" s="7"/>
      <c r="DM1719" s="7"/>
      <c r="DN1719" s="7"/>
      <c r="DO1719" s="7"/>
      <c r="DP1719" s="8"/>
      <c r="DQ1719" s="6"/>
      <c r="DR1719" s="7"/>
      <c r="DS1719" s="7"/>
      <c r="DT1719" s="7"/>
      <c r="DU1719" s="7"/>
      <c r="DV1719" s="8"/>
      <c r="DW1719" s="6"/>
      <c r="DX1719" s="7"/>
      <c r="DY1719" s="7"/>
      <c r="DZ1719" s="7"/>
      <c r="EA1719" s="7"/>
      <c r="EB1719" s="8"/>
      <c r="EC1719" s="6"/>
      <c r="ED1719" s="7"/>
      <c r="EE1719" s="7"/>
      <c r="EF1719" s="7"/>
      <c r="EG1719" s="7"/>
      <c r="EH1719" s="8"/>
      <c r="EI1719" s="6"/>
      <c r="EJ1719" s="7"/>
      <c r="EK1719" s="7"/>
      <c r="EL1719" s="7"/>
      <c r="EM1719" s="7"/>
      <c r="EN1719" s="8"/>
      <c r="EO1719" s="6"/>
      <c r="EP1719" s="7"/>
      <c r="EQ1719" s="7"/>
      <c r="ER1719" s="7"/>
      <c r="ES1719" s="7"/>
      <c r="ET1719" s="8"/>
      <c r="EU1719" s="6"/>
      <c r="EV1719" s="7"/>
      <c r="EW1719" s="7"/>
      <c r="EX1719" s="7"/>
      <c r="EY1719" s="7"/>
      <c r="EZ1719" s="8"/>
      <c r="FA1719" s="6"/>
      <c r="FB1719" s="7"/>
      <c r="FC1719" s="7"/>
      <c r="FD1719" s="7"/>
      <c r="FE1719" s="7"/>
      <c r="FF1719" s="8"/>
      <c r="FG1719" s="6"/>
      <c r="FH1719" s="7"/>
      <c r="FI1719" s="7"/>
      <c r="FJ1719" s="7"/>
      <c r="FK1719" s="7"/>
      <c r="FL1719" s="8"/>
      <c r="FM1719" s="6"/>
      <c r="FN1719" s="7"/>
      <c r="FO1719" s="7"/>
      <c r="FP1719" s="7"/>
      <c r="FQ1719" s="7"/>
      <c r="FR1719" s="8"/>
      <c r="FS1719" s="6"/>
      <c r="FT1719" s="7"/>
      <c r="FU1719" s="7"/>
      <c r="FV1719" s="7"/>
      <c r="FW1719" s="7"/>
      <c r="FX1719" s="8"/>
      <c r="FY1719" s="6"/>
      <c r="FZ1719" s="7"/>
      <c r="GA1719" s="7"/>
      <c r="GB1719" s="7"/>
      <c r="GC1719" s="7"/>
      <c r="GD1719" s="8"/>
      <c r="GE1719" s="6"/>
      <c r="GF1719" s="7"/>
      <c r="GG1719" s="7"/>
      <c r="GH1719" s="7"/>
      <c r="GI1719" s="7"/>
      <c r="GJ1719" s="8"/>
      <c r="GK1719" s="6"/>
      <c r="GL1719" s="7"/>
      <c r="GM1719" s="7"/>
      <c r="GN1719" s="7"/>
      <c r="GO1719" s="7"/>
      <c r="GP1719" s="8"/>
      <c r="GQ1719" s="6"/>
      <c r="GR1719" s="7"/>
      <c r="GS1719" s="7"/>
      <c r="GT1719" s="7"/>
      <c r="GU1719" s="7"/>
      <c r="GV1719" s="8"/>
      <c r="GW1719" s="6"/>
      <c r="GX1719" s="7"/>
      <c r="GY1719" s="7"/>
      <c r="GZ1719" s="7"/>
      <c r="HA1719" s="7"/>
      <c r="HB1719" s="8"/>
      <c r="HC1719" s="6"/>
      <c r="HD1719" s="7"/>
      <c r="HE1719" s="7"/>
      <c r="HF1719" s="7"/>
      <c r="HG1719" s="7"/>
      <c r="HH1719" s="8"/>
      <c r="HI1719" s="6"/>
      <c r="HJ1719" s="7"/>
      <c r="HK1719" s="7"/>
      <c r="HL1719" s="7"/>
      <c r="HM1719" s="7"/>
      <c r="HN1719" s="8"/>
      <c r="HO1719" s="6"/>
      <c r="HP1719" s="7"/>
      <c r="HQ1719" s="7"/>
      <c r="HR1719" s="7"/>
      <c r="HS1719" s="7"/>
      <c r="HT1719" s="8"/>
      <c r="HU1719" s="6"/>
      <c r="HV1719" s="7"/>
      <c r="HW1719" s="7"/>
      <c r="HX1719" s="7"/>
      <c r="HY1719" s="7"/>
      <c r="HZ1719" s="8"/>
      <c r="IA1719" s="6"/>
      <c r="IB1719" s="7"/>
      <c r="IC1719" s="7"/>
      <c r="ID1719" s="7"/>
      <c r="IE1719" s="7"/>
      <c r="IF1719" s="8"/>
      <c r="IG1719" s="6"/>
      <c r="IH1719" s="7"/>
      <c r="II1719" s="7"/>
      <c r="IJ1719" s="7"/>
      <c r="IK1719" s="7"/>
      <c r="IL1719" s="8"/>
      <c r="IM1719" s="6"/>
      <c r="IN1719" s="7"/>
      <c r="IO1719" s="7"/>
      <c r="IP1719" s="7"/>
      <c r="IQ1719" s="7"/>
      <c r="IR1719" s="8"/>
      <c r="IS1719" s="6"/>
      <c r="IT1719" s="7"/>
      <c r="IU1719" s="7"/>
      <c r="IV1719" s="7"/>
    </row>
    <row r="1720" customFormat="false" ht="12.75" hidden="false" customHeight="false" outlineLevel="0" collapsed="false">
      <c r="A1720" s="5" t="s">
        <v>1993</v>
      </c>
      <c r="B1720" s="6" t="n">
        <v>37008</v>
      </c>
      <c r="C1720" s="7" t="s">
        <v>774</v>
      </c>
      <c r="D1720" s="7" t="s">
        <v>1588</v>
      </c>
      <c r="E1720" s="7" t="s">
        <v>20</v>
      </c>
      <c r="F1720" s="8" t="s">
        <v>775</v>
      </c>
      <c r="G1720" s="8" t="n">
        <v>2100</v>
      </c>
      <c r="H1720" s="7"/>
      <c r="I1720" s="7"/>
      <c r="J1720" s="7"/>
      <c r="K1720" s="7"/>
      <c r="L1720" s="8"/>
      <c r="M1720" s="6"/>
      <c r="N1720" s="7"/>
      <c r="O1720" s="7"/>
      <c r="P1720" s="7"/>
      <c r="Q1720" s="7"/>
      <c r="R1720" s="8"/>
      <c r="S1720" s="6"/>
      <c r="T1720" s="7"/>
      <c r="U1720" s="7"/>
      <c r="V1720" s="7"/>
      <c r="W1720" s="7"/>
      <c r="X1720" s="8"/>
      <c r="Y1720" s="6"/>
      <c r="Z1720" s="7"/>
      <c r="AA1720" s="7"/>
      <c r="AB1720" s="7"/>
      <c r="AC1720" s="7"/>
      <c r="AD1720" s="8"/>
      <c r="AE1720" s="6"/>
      <c r="AF1720" s="7"/>
      <c r="AG1720" s="7"/>
      <c r="AH1720" s="7"/>
      <c r="AI1720" s="7"/>
      <c r="AJ1720" s="8"/>
      <c r="AK1720" s="6"/>
      <c r="AL1720" s="7"/>
      <c r="AM1720" s="7"/>
      <c r="AN1720" s="7"/>
      <c r="AO1720" s="7"/>
      <c r="AP1720" s="8"/>
      <c r="AQ1720" s="6"/>
      <c r="AR1720" s="7"/>
      <c r="AS1720" s="7"/>
      <c r="AT1720" s="7"/>
      <c r="AU1720" s="7"/>
      <c r="AV1720" s="8"/>
      <c r="AW1720" s="6"/>
      <c r="AX1720" s="7"/>
      <c r="AY1720" s="7"/>
      <c r="AZ1720" s="7"/>
      <c r="BA1720" s="7"/>
      <c r="BB1720" s="8"/>
      <c r="BC1720" s="6"/>
      <c r="BD1720" s="7"/>
      <c r="BE1720" s="7"/>
      <c r="BF1720" s="7"/>
      <c r="BG1720" s="7"/>
      <c r="BH1720" s="8"/>
      <c r="BI1720" s="6"/>
      <c r="BJ1720" s="7"/>
      <c r="BK1720" s="7"/>
      <c r="BL1720" s="7"/>
      <c r="BM1720" s="7"/>
      <c r="BN1720" s="8"/>
      <c r="BO1720" s="6"/>
      <c r="BP1720" s="7"/>
      <c r="BQ1720" s="7"/>
      <c r="BR1720" s="7"/>
      <c r="BS1720" s="7"/>
      <c r="BT1720" s="8"/>
      <c r="BU1720" s="6"/>
      <c r="BV1720" s="7"/>
      <c r="BW1720" s="7"/>
      <c r="BX1720" s="7"/>
      <c r="BY1720" s="7"/>
      <c r="BZ1720" s="8"/>
      <c r="CA1720" s="6"/>
      <c r="CB1720" s="7"/>
      <c r="CC1720" s="7"/>
      <c r="CD1720" s="7"/>
      <c r="CE1720" s="7"/>
      <c r="CF1720" s="8"/>
      <c r="CG1720" s="6"/>
      <c r="CH1720" s="7"/>
      <c r="CI1720" s="7"/>
      <c r="CJ1720" s="7"/>
      <c r="CK1720" s="7"/>
      <c r="CL1720" s="8"/>
      <c r="CM1720" s="6"/>
      <c r="CN1720" s="7"/>
      <c r="CO1720" s="7"/>
      <c r="CP1720" s="7"/>
      <c r="CQ1720" s="7"/>
      <c r="CR1720" s="8"/>
      <c r="CS1720" s="6"/>
      <c r="CT1720" s="7"/>
      <c r="CU1720" s="7"/>
      <c r="CV1720" s="7"/>
      <c r="CW1720" s="7"/>
      <c r="CX1720" s="8"/>
      <c r="CY1720" s="6"/>
      <c r="CZ1720" s="7"/>
      <c r="DA1720" s="7"/>
      <c r="DB1720" s="7"/>
      <c r="DC1720" s="7"/>
      <c r="DD1720" s="8"/>
      <c r="DE1720" s="6"/>
      <c r="DF1720" s="7"/>
      <c r="DG1720" s="7"/>
      <c r="DH1720" s="7"/>
      <c r="DI1720" s="7"/>
      <c r="DJ1720" s="8"/>
      <c r="DK1720" s="6"/>
      <c r="DL1720" s="7"/>
      <c r="DM1720" s="7"/>
      <c r="DN1720" s="7"/>
      <c r="DO1720" s="7"/>
      <c r="DP1720" s="8"/>
      <c r="DQ1720" s="6"/>
      <c r="DR1720" s="7"/>
      <c r="DS1720" s="7"/>
      <c r="DT1720" s="7"/>
      <c r="DU1720" s="7"/>
      <c r="DV1720" s="8"/>
      <c r="DW1720" s="6"/>
      <c r="DX1720" s="7"/>
      <c r="DY1720" s="7"/>
      <c r="DZ1720" s="7"/>
      <c r="EA1720" s="7"/>
      <c r="EB1720" s="8"/>
      <c r="EC1720" s="6"/>
      <c r="ED1720" s="7"/>
      <c r="EE1720" s="7"/>
      <c r="EF1720" s="7"/>
      <c r="EG1720" s="7"/>
      <c r="EH1720" s="8"/>
      <c r="EI1720" s="6"/>
      <c r="EJ1720" s="7"/>
      <c r="EK1720" s="7"/>
      <c r="EL1720" s="7"/>
      <c r="EM1720" s="7"/>
      <c r="EN1720" s="8"/>
      <c r="EO1720" s="6"/>
      <c r="EP1720" s="7"/>
      <c r="EQ1720" s="7"/>
      <c r="ER1720" s="7"/>
      <c r="ES1720" s="7"/>
      <c r="ET1720" s="8"/>
      <c r="EU1720" s="6"/>
      <c r="EV1720" s="7"/>
      <c r="EW1720" s="7"/>
      <c r="EX1720" s="7"/>
      <c r="EY1720" s="7"/>
      <c r="EZ1720" s="8"/>
      <c r="FA1720" s="6"/>
      <c r="FB1720" s="7"/>
      <c r="FC1720" s="7"/>
      <c r="FD1720" s="7"/>
      <c r="FE1720" s="7"/>
      <c r="FF1720" s="8"/>
      <c r="FG1720" s="6"/>
      <c r="FH1720" s="7"/>
      <c r="FI1720" s="7"/>
      <c r="FJ1720" s="7"/>
      <c r="FK1720" s="7"/>
      <c r="FL1720" s="8"/>
      <c r="FM1720" s="6"/>
      <c r="FN1720" s="7"/>
      <c r="FO1720" s="7"/>
      <c r="FP1720" s="7"/>
      <c r="FQ1720" s="7"/>
      <c r="FR1720" s="8"/>
      <c r="FS1720" s="6"/>
      <c r="FT1720" s="7"/>
      <c r="FU1720" s="7"/>
      <c r="FV1720" s="7"/>
      <c r="FW1720" s="7"/>
      <c r="FX1720" s="8"/>
      <c r="FY1720" s="6"/>
      <c r="FZ1720" s="7"/>
      <c r="GA1720" s="7"/>
      <c r="GB1720" s="7"/>
      <c r="GC1720" s="7"/>
      <c r="GD1720" s="8"/>
      <c r="GE1720" s="6"/>
      <c r="GF1720" s="7"/>
      <c r="GG1720" s="7"/>
      <c r="GH1720" s="7"/>
      <c r="GI1720" s="7"/>
      <c r="GJ1720" s="8"/>
      <c r="GK1720" s="6"/>
      <c r="GL1720" s="7"/>
      <c r="GM1720" s="7"/>
      <c r="GN1720" s="7"/>
      <c r="GO1720" s="7"/>
      <c r="GP1720" s="8"/>
      <c r="GQ1720" s="6"/>
      <c r="GR1720" s="7"/>
      <c r="GS1720" s="7"/>
      <c r="GT1720" s="7"/>
      <c r="GU1720" s="7"/>
      <c r="GV1720" s="8"/>
      <c r="GW1720" s="6"/>
      <c r="GX1720" s="7"/>
      <c r="GY1720" s="7"/>
      <c r="GZ1720" s="7"/>
      <c r="HA1720" s="7"/>
      <c r="HB1720" s="8"/>
      <c r="HC1720" s="6"/>
      <c r="HD1720" s="7"/>
      <c r="HE1720" s="7"/>
      <c r="HF1720" s="7"/>
      <c r="HG1720" s="7"/>
      <c r="HH1720" s="8"/>
      <c r="HI1720" s="6"/>
      <c r="HJ1720" s="7"/>
      <c r="HK1720" s="7"/>
      <c r="HL1720" s="7"/>
      <c r="HM1720" s="7"/>
      <c r="HN1720" s="8"/>
      <c r="HO1720" s="6"/>
      <c r="HP1720" s="7"/>
      <c r="HQ1720" s="7"/>
      <c r="HR1720" s="7"/>
      <c r="HS1720" s="7"/>
      <c r="HT1720" s="8"/>
      <c r="HU1720" s="6"/>
      <c r="HV1720" s="7"/>
      <c r="HW1720" s="7"/>
      <c r="HX1720" s="7"/>
      <c r="HY1720" s="7"/>
      <c r="HZ1720" s="8"/>
      <c r="IA1720" s="6"/>
      <c r="IB1720" s="7"/>
      <c r="IC1720" s="7"/>
      <c r="ID1720" s="7"/>
      <c r="IE1720" s="7"/>
      <c r="IF1720" s="8"/>
      <c r="IG1720" s="6"/>
      <c r="IH1720" s="7"/>
      <c r="II1720" s="7"/>
      <c r="IJ1720" s="7"/>
      <c r="IK1720" s="7"/>
      <c r="IL1720" s="8"/>
      <c r="IM1720" s="6"/>
      <c r="IN1720" s="7"/>
      <c r="IO1720" s="7"/>
      <c r="IP1720" s="7"/>
      <c r="IQ1720" s="7"/>
      <c r="IR1720" s="8"/>
      <c r="IS1720" s="6"/>
      <c r="IT1720" s="7"/>
      <c r="IU1720" s="7"/>
      <c r="IV1720" s="7"/>
    </row>
    <row r="1721" customFormat="false" ht="12.75" hidden="false" customHeight="false" outlineLevel="0" collapsed="false">
      <c r="A1721" s="5" t="s">
        <v>1994</v>
      </c>
      <c r="B1721" s="6" t="n">
        <v>37008</v>
      </c>
      <c r="C1721" s="7" t="s">
        <v>1157</v>
      </c>
      <c r="D1721" s="7" t="s">
        <v>1588</v>
      </c>
      <c r="E1721" s="7" t="s">
        <v>20</v>
      </c>
      <c r="F1721" s="8" t="s">
        <v>1098</v>
      </c>
      <c r="G1721" s="8" t="n">
        <v>1900</v>
      </c>
      <c r="H1721" s="7"/>
      <c r="I1721" s="7"/>
      <c r="J1721" s="7"/>
      <c r="K1721" s="7"/>
      <c r="L1721" s="8"/>
      <c r="M1721" s="6"/>
      <c r="N1721" s="7"/>
      <c r="O1721" s="7"/>
      <c r="P1721" s="7"/>
      <c r="Q1721" s="7"/>
      <c r="R1721" s="8"/>
      <c r="S1721" s="6"/>
      <c r="T1721" s="7"/>
      <c r="U1721" s="7"/>
      <c r="V1721" s="7"/>
      <c r="W1721" s="7"/>
      <c r="X1721" s="8"/>
      <c r="Y1721" s="6"/>
      <c r="Z1721" s="7"/>
      <c r="AA1721" s="7"/>
      <c r="AB1721" s="7"/>
      <c r="AC1721" s="7"/>
      <c r="AD1721" s="8"/>
      <c r="AE1721" s="6"/>
      <c r="AF1721" s="7"/>
      <c r="AG1721" s="7"/>
      <c r="AH1721" s="7"/>
      <c r="AI1721" s="7"/>
      <c r="AJ1721" s="8"/>
      <c r="AK1721" s="6"/>
      <c r="AL1721" s="7"/>
      <c r="AM1721" s="7"/>
      <c r="AN1721" s="7"/>
      <c r="AO1721" s="7"/>
      <c r="AP1721" s="8"/>
      <c r="AQ1721" s="6"/>
      <c r="AR1721" s="7"/>
      <c r="AS1721" s="7"/>
      <c r="AT1721" s="7"/>
      <c r="AU1721" s="7"/>
      <c r="AV1721" s="8"/>
      <c r="AW1721" s="6"/>
      <c r="AX1721" s="7"/>
      <c r="AY1721" s="7"/>
      <c r="AZ1721" s="7"/>
      <c r="BA1721" s="7"/>
      <c r="BB1721" s="8"/>
      <c r="BC1721" s="6"/>
      <c r="BD1721" s="7"/>
      <c r="BE1721" s="7"/>
      <c r="BF1721" s="7"/>
      <c r="BG1721" s="7"/>
      <c r="BH1721" s="8"/>
      <c r="BI1721" s="6"/>
      <c r="BJ1721" s="7"/>
      <c r="BK1721" s="7"/>
      <c r="BL1721" s="7"/>
      <c r="BM1721" s="7"/>
      <c r="BN1721" s="8"/>
      <c r="BO1721" s="6"/>
      <c r="BP1721" s="7"/>
      <c r="BQ1721" s="7"/>
      <c r="BR1721" s="7"/>
      <c r="BS1721" s="7"/>
      <c r="BT1721" s="8"/>
      <c r="BU1721" s="6"/>
      <c r="BV1721" s="7"/>
      <c r="BW1721" s="7"/>
      <c r="BX1721" s="7"/>
      <c r="BY1721" s="7"/>
      <c r="BZ1721" s="8"/>
      <c r="CA1721" s="6"/>
      <c r="CB1721" s="7"/>
      <c r="CC1721" s="7"/>
      <c r="CD1721" s="7"/>
      <c r="CE1721" s="7"/>
      <c r="CF1721" s="8"/>
      <c r="CG1721" s="6"/>
      <c r="CH1721" s="7"/>
      <c r="CI1721" s="7"/>
      <c r="CJ1721" s="7"/>
      <c r="CK1721" s="7"/>
      <c r="CL1721" s="8"/>
      <c r="CM1721" s="6"/>
      <c r="CN1721" s="7"/>
      <c r="CO1721" s="7"/>
      <c r="CP1721" s="7"/>
      <c r="CQ1721" s="7"/>
      <c r="CR1721" s="8"/>
      <c r="CS1721" s="6"/>
      <c r="CT1721" s="7"/>
      <c r="CU1721" s="7"/>
      <c r="CV1721" s="7"/>
      <c r="CW1721" s="7"/>
      <c r="CX1721" s="8"/>
      <c r="CY1721" s="6"/>
      <c r="CZ1721" s="7"/>
      <c r="DA1721" s="7"/>
      <c r="DB1721" s="7"/>
      <c r="DC1721" s="7"/>
      <c r="DD1721" s="8"/>
      <c r="DE1721" s="6"/>
      <c r="DF1721" s="7"/>
      <c r="DG1721" s="7"/>
      <c r="DH1721" s="7"/>
      <c r="DI1721" s="7"/>
      <c r="DJ1721" s="8"/>
      <c r="DK1721" s="6"/>
      <c r="DL1721" s="7"/>
      <c r="DM1721" s="7"/>
      <c r="DN1721" s="7"/>
      <c r="DO1721" s="7"/>
      <c r="DP1721" s="8"/>
      <c r="DQ1721" s="6"/>
      <c r="DR1721" s="7"/>
      <c r="DS1721" s="7"/>
      <c r="DT1721" s="7"/>
      <c r="DU1721" s="7"/>
      <c r="DV1721" s="8"/>
      <c r="DW1721" s="6"/>
      <c r="DX1721" s="7"/>
      <c r="DY1721" s="7"/>
      <c r="DZ1721" s="7"/>
      <c r="EA1721" s="7"/>
      <c r="EB1721" s="8"/>
      <c r="EC1721" s="6"/>
      <c r="ED1721" s="7"/>
      <c r="EE1721" s="7"/>
      <c r="EF1721" s="7"/>
      <c r="EG1721" s="7"/>
      <c r="EH1721" s="8"/>
      <c r="EI1721" s="6"/>
      <c r="EJ1721" s="7"/>
      <c r="EK1721" s="7"/>
      <c r="EL1721" s="7"/>
      <c r="EM1721" s="7"/>
      <c r="EN1721" s="8"/>
      <c r="EO1721" s="6"/>
      <c r="EP1721" s="7"/>
      <c r="EQ1721" s="7"/>
      <c r="ER1721" s="7"/>
      <c r="ES1721" s="7"/>
      <c r="ET1721" s="8"/>
      <c r="EU1721" s="6"/>
      <c r="EV1721" s="7"/>
      <c r="EW1721" s="7"/>
      <c r="EX1721" s="7"/>
      <c r="EY1721" s="7"/>
      <c r="EZ1721" s="8"/>
      <c r="FA1721" s="6"/>
      <c r="FB1721" s="7"/>
      <c r="FC1721" s="7"/>
      <c r="FD1721" s="7"/>
      <c r="FE1721" s="7"/>
      <c r="FF1721" s="8"/>
      <c r="FG1721" s="6"/>
      <c r="FH1721" s="7"/>
      <c r="FI1721" s="7"/>
      <c r="FJ1721" s="7"/>
      <c r="FK1721" s="7"/>
      <c r="FL1721" s="8"/>
      <c r="FM1721" s="6"/>
      <c r="FN1721" s="7"/>
      <c r="FO1721" s="7"/>
      <c r="FP1721" s="7"/>
      <c r="FQ1721" s="7"/>
      <c r="FR1721" s="8"/>
      <c r="FS1721" s="6"/>
      <c r="FT1721" s="7"/>
      <c r="FU1721" s="7"/>
      <c r="FV1721" s="7"/>
      <c r="FW1721" s="7"/>
      <c r="FX1721" s="8"/>
      <c r="FY1721" s="6"/>
      <c r="FZ1721" s="7"/>
      <c r="GA1721" s="7"/>
      <c r="GB1721" s="7"/>
      <c r="GC1721" s="7"/>
      <c r="GD1721" s="8"/>
      <c r="GE1721" s="6"/>
      <c r="GF1721" s="7"/>
      <c r="GG1721" s="7"/>
      <c r="GH1721" s="7"/>
      <c r="GI1721" s="7"/>
      <c r="GJ1721" s="8"/>
      <c r="GK1721" s="6"/>
      <c r="GL1721" s="7"/>
      <c r="GM1721" s="7"/>
      <c r="GN1721" s="7"/>
      <c r="GO1721" s="7"/>
      <c r="GP1721" s="8"/>
      <c r="GQ1721" s="6"/>
      <c r="GR1721" s="7"/>
      <c r="GS1721" s="7"/>
      <c r="GT1721" s="7"/>
      <c r="GU1721" s="7"/>
      <c r="GV1721" s="8"/>
      <c r="GW1721" s="6"/>
      <c r="GX1721" s="7"/>
      <c r="GY1721" s="7"/>
      <c r="GZ1721" s="7"/>
      <c r="HA1721" s="7"/>
      <c r="HB1721" s="8"/>
      <c r="HC1721" s="6"/>
      <c r="HD1721" s="7"/>
      <c r="HE1721" s="7"/>
      <c r="HF1721" s="7"/>
      <c r="HG1721" s="7"/>
      <c r="HH1721" s="8"/>
      <c r="HI1721" s="6"/>
      <c r="HJ1721" s="7"/>
      <c r="HK1721" s="7"/>
      <c r="HL1721" s="7"/>
      <c r="HM1721" s="7"/>
      <c r="HN1721" s="8"/>
      <c r="HO1721" s="6"/>
      <c r="HP1721" s="7"/>
      <c r="HQ1721" s="7"/>
      <c r="HR1721" s="7"/>
      <c r="HS1721" s="7"/>
      <c r="HT1721" s="8"/>
      <c r="HU1721" s="6"/>
      <c r="HV1721" s="7"/>
      <c r="HW1721" s="7"/>
      <c r="HX1721" s="7"/>
      <c r="HY1721" s="7"/>
      <c r="HZ1721" s="8"/>
      <c r="IA1721" s="6"/>
      <c r="IB1721" s="7"/>
      <c r="IC1721" s="7"/>
      <c r="ID1721" s="7"/>
      <c r="IE1721" s="7"/>
      <c r="IF1721" s="8"/>
      <c r="IG1721" s="6"/>
      <c r="IH1721" s="7"/>
      <c r="II1721" s="7"/>
      <c r="IJ1721" s="7"/>
      <c r="IK1721" s="7"/>
      <c r="IL1721" s="8"/>
      <c r="IM1721" s="6"/>
      <c r="IN1721" s="7"/>
      <c r="IO1721" s="7"/>
      <c r="IP1721" s="7"/>
      <c r="IQ1721" s="7"/>
      <c r="IR1721" s="8"/>
      <c r="IS1721" s="6"/>
      <c r="IT1721" s="7"/>
      <c r="IU1721" s="7"/>
      <c r="IV1721" s="7"/>
    </row>
    <row r="1722" customFormat="false" ht="12.75" hidden="false" customHeight="false" outlineLevel="0" collapsed="false">
      <c r="A1722" s="5" t="s">
        <v>1995</v>
      </c>
      <c r="B1722" s="6" t="n">
        <v>37008</v>
      </c>
      <c r="C1722" s="7" t="s">
        <v>1996</v>
      </c>
      <c r="D1722" s="7" t="s">
        <v>1588</v>
      </c>
      <c r="E1722" s="7" t="s">
        <v>20</v>
      </c>
      <c r="F1722" s="8" t="s">
        <v>1659</v>
      </c>
      <c r="G1722" s="8" t="n">
        <v>19500</v>
      </c>
      <c r="H1722" s="7"/>
      <c r="I1722" s="7"/>
      <c r="J1722" s="7"/>
      <c r="K1722" s="7"/>
      <c r="L1722" s="8"/>
      <c r="M1722" s="6"/>
      <c r="N1722" s="7"/>
      <c r="O1722" s="7"/>
      <c r="P1722" s="7"/>
      <c r="Q1722" s="7"/>
      <c r="R1722" s="8"/>
      <c r="S1722" s="6"/>
      <c r="T1722" s="7"/>
      <c r="U1722" s="7"/>
      <c r="V1722" s="7"/>
      <c r="W1722" s="7"/>
      <c r="X1722" s="8"/>
      <c r="Y1722" s="6"/>
      <c r="Z1722" s="7"/>
      <c r="AA1722" s="7"/>
      <c r="AB1722" s="7"/>
      <c r="AC1722" s="7"/>
      <c r="AD1722" s="8"/>
      <c r="AE1722" s="6"/>
      <c r="AF1722" s="7"/>
      <c r="AG1722" s="7"/>
      <c r="AH1722" s="7"/>
      <c r="AI1722" s="7"/>
      <c r="AJ1722" s="8"/>
      <c r="AK1722" s="6"/>
      <c r="AL1722" s="7"/>
      <c r="AM1722" s="7"/>
      <c r="AN1722" s="7"/>
      <c r="AO1722" s="7"/>
      <c r="AP1722" s="8"/>
      <c r="AQ1722" s="6"/>
      <c r="AR1722" s="7"/>
      <c r="AS1722" s="7"/>
      <c r="AT1722" s="7"/>
      <c r="AU1722" s="7"/>
      <c r="AV1722" s="8"/>
      <c r="AW1722" s="6"/>
      <c r="AX1722" s="7"/>
      <c r="AY1722" s="7"/>
      <c r="AZ1722" s="7"/>
      <c r="BA1722" s="7"/>
      <c r="BB1722" s="8"/>
      <c r="BC1722" s="6"/>
      <c r="BD1722" s="7"/>
      <c r="BE1722" s="7"/>
      <c r="BF1722" s="7"/>
      <c r="BG1722" s="7"/>
      <c r="BH1722" s="8"/>
      <c r="BI1722" s="6"/>
      <c r="BJ1722" s="7"/>
      <c r="BK1722" s="7"/>
      <c r="BL1722" s="7"/>
      <c r="BM1722" s="7"/>
      <c r="BN1722" s="8"/>
      <c r="BO1722" s="6"/>
      <c r="BP1722" s="7"/>
      <c r="BQ1722" s="7"/>
      <c r="BR1722" s="7"/>
      <c r="BS1722" s="7"/>
      <c r="BT1722" s="8"/>
      <c r="BU1722" s="6"/>
      <c r="BV1722" s="7"/>
      <c r="BW1722" s="7"/>
      <c r="BX1722" s="7"/>
      <c r="BY1722" s="7"/>
      <c r="BZ1722" s="8"/>
      <c r="CA1722" s="6"/>
      <c r="CB1722" s="7"/>
      <c r="CC1722" s="7"/>
      <c r="CD1722" s="7"/>
      <c r="CE1722" s="7"/>
      <c r="CF1722" s="8"/>
      <c r="CG1722" s="6"/>
      <c r="CH1722" s="7"/>
      <c r="CI1722" s="7"/>
      <c r="CJ1722" s="7"/>
      <c r="CK1722" s="7"/>
      <c r="CL1722" s="8"/>
      <c r="CM1722" s="6"/>
      <c r="CN1722" s="7"/>
      <c r="CO1722" s="7"/>
      <c r="CP1722" s="7"/>
      <c r="CQ1722" s="7"/>
      <c r="CR1722" s="8"/>
      <c r="CS1722" s="6"/>
      <c r="CT1722" s="7"/>
      <c r="CU1722" s="7"/>
      <c r="CV1722" s="7"/>
      <c r="CW1722" s="7"/>
      <c r="CX1722" s="8"/>
      <c r="CY1722" s="6"/>
      <c r="CZ1722" s="7"/>
      <c r="DA1722" s="7"/>
      <c r="DB1722" s="7"/>
      <c r="DC1722" s="7"/>
      <c r="DD1722" s="8"/>
      <c r="DE1722" s="6"/>
      <c r="DF1722" s="7"/>
      <c r="DG1722" s="7"/>
      <c r="DH1722" s="7"/>
      <c r="DI1722" s="7"/>
      <c r="DJ1722" s="8"/>
      <c r="DK1722" s="6"/>
      <c r="DL1722" s="7"/>
      <c r="DM1722" s="7"/>
      <c r="DN1722" s="7"/>
      <c r="DO1722" s="7"/>
      <c r="DP1722" s="8"/>
      <c r="DQ1722" s="6"/>
      <c r="DR1722" s="7"/>
      <c r="DS1722" s="7"/>
      <c r="DT1722" s="7"/>
      <c r="DU1722" s="7"/>
      <c r="DV1722" s="8"/>
      <c r="DW1722" s="6"/>
      <c r="DX1722" s="7"/>
      <c r="DY1722" s="7"/>
      <c r="DZ1722" s="7"/>
      <c r="EA1722" s="7"/>
      <c r="EB1722" s="8"/>
      <c r="EC1722" s="6"/>
      <c r="ED1722" s="7"/>
      <c r="EE1722" s="7"/>
      <c r="EF1722" s="7"/>
      <c r="EG1722" s="7"/>
      <c r="EH1722" s="8"/>
      <c r="EI1722" s="6"/>
      <c r="EJ1722" s="7"/>
      <c r="EK1722" s="7"/>
      <c r="EL1722" s="7"/>
      <c r="EM1722" s="7"/>
      <c r="EN1722" s="8"/>
      <c r="EO1722" s="6"/>
      <c r="EP1722" s="7"/>
      <c r="EQ1722" s="7"/>
      <c r="ER1722" s="7"/>
      <c r="ES1722" s="7"/>
      <c r="ET1722" s="8"/>
      <c r="EU1722" s="6"/>
      <c r="EV1722" s="7"/>
      <c r="EW1722" s="7"/>
      <c r="EX1722" s="7"/>
      <c r="EY1722" s="7"/>
      <c r="EZ1722" s="8"/>
      <c r="FA1722" s="6"/>
      <c r="FB1722" s="7"/>
      <c r="FC1722" s="7"/>
      <c r="FD1722" s="7"/>
      <c r="FE1722" s="7"/>
      <c r="FF1722" s="8"/>
      <c r="FG1722" s="6"/>
      <c r="FH1722" s="7"/>
      <c r="FI1722" s="7"/>
      <c r="FJ1722" s="7"/>
      <c r="FK1722" s="7"/>
      <c r="FL1722" s="8"/>
      <c r="FM1722" s="6"/>
      <c r="FN1722" s="7"/>
      <c r="FO1722" s="7"/>
      <c r="FP1722" s="7"/>
      <c r="FQ1722" s="7"/>
      <c r="FR1722" s="8"/>
      <c r="FS1722" s="6"/>
      <c r="FT1722" s="7"/>
      <c r="FU1722" s="7"/>
      <c r="FV1722" s="7"/>
      <c r="FW1722" s="7"/>
      <c r="FX1722" s="8"/>
      <c r="FY1722" s="6"/>
      <c r="FZ1722" s="7"/>
      <c r="GA1722" s="7"/>
      <c r="GB1722" s="7"/>
      <c r="GC1722" s="7"/>
      <c r="GD1722" s="8"/>
      <c r="GE1722" s="6"/>
      <c r="GF1722" s="7"/>
      <c r="GG1722" s="7"/>
      <c r="GH1722" s="7"/>
      <c r="GI1722" s="7"/>
      <c r="GJ1722" s="8"/>
      <c r="GK1722" s="6"/>
      <c r="GL1722" s="7"/>
      <c r="GM1722" s="7"/>
      <c r="GN1722" s="7"/>
      <c r="GO1722" s="7"/>
      <c r="GP1722" s="8"/>
      <c r="GQ1722" s="6"/>
      <c r="GR1722" s="7"/>
      <c r="GS1722" s="7"/>
      <c r="GT1722" s="7"/>
      <c r="GU1722" s="7"/>
      <c r="GV1722" s="8"/>
      <c r="GW1722" s="6"/>
      <c r="GX1722" s="7"/>
      <c r="GY1722" s="7"/>
      <c r="GZ1722" s="7"/>
      <c r="HA1722" s="7"/>
      <c r="HB1722" s="8"/>
      <c r="HC1722" s="6"/>
      <c r="HD1722" s="7"/>
      <c r="HE1722" s="7"/>
      <c r="HF1722" s="7"/>
      <c r="HG1722" s="7"/>
      <c r="HH1722" s="8"/>
      <c r="HI1722" s="6"/>
      <c r="HJ1722" s="7"/>
      <c r="HK1722" s="7"/>
      <c r="HL1722" s="7"/>
      <c r="HM1722" s="7"/>
      <c r="HN1722" s="8"/>
      <c r="HO1722" s="6"/>
      <c r="HP1722" s="7"/>
      <c r="HQ1722" s="7"/>
      <c r="HR1722" s="7"/>
      <c r="HS1722" s="7"/>
      <c r="HT1722" s="8"/>
      <c r="HU1722" s="6"/>
      <c r="HV1722" s="7"/>
      <c r="HW1722" s="7"/>
      <c r="HX1722" s="7"/>
      <c r="HY1722" s="7"/>
      <c r="HZ1722" s="8"/>
      <c r="IA1722" s="6"/>
      <c r="IB1722" s="7"/>
      <c r="IC1722" s="7"/>
      <c r="ID1722" s="7"/>
      <c r="IE1722" s="7"/>
      <c r="IF1722" s="8"/>
      <c r="IG1722" s="6"/>
      <c r="IH1722" s="7"/>
      <c r="II1722" s="7"/>
      <c r="IJ1722" s="7"/>
      <c r="IK1722" s="7"/>
      <c r="IL1722" s="8"/>
      <c r="IM1722" s="6"/>
      <c r="IN1722" s="7"/>
      <c r="IO1722" s="7"/>
      <c r="IP1722" s="7"/>
      <c r="IQ1722" s="7"/>
      <c r="IR1722" s="8"/>
      <c r="IS1722" s="6"/>
      <c r="IT1722" s="7"/>
      <c r="IU1722" s="7"/>
      <c r="IV1722" s="7"/>
    </row>
    <row r="1723" customFormat="false" ht="12.75" hidden="false" customHeight="false" outlineLevel="0" collapsed="false">
      <c r="A1723" s="5" t="s">
        <v>1880</v>
      </c>
      <c r="B1723" s="6" t="n">
        <v>37011</v>
      </c>
      <c r="C1723" s="7" t="s">
        <v>243</v>
      </c>
      <c r="D1723" s="7" t="s">
        <v>1588</v>
      </c>
      <c r="E1723" s="7" t="s">
        <v>20</v>
      </c>
      <c r="F1723" s="8" t="s">
        <v>1280</v>
      </c>
      <c r="G1723" s="8" t="n">
        <v>-2325</v>
      </c>
      <c r="H1723" s="7"/>
      <c r="I1723" s="7"/>
      <c r="J1723" s="7"/>
      <c r="K1723" s="7"/>
      <c r="L1723" s="8"/>
      <c r="M1723" s="6"/>
      <c r="N1723" s="7"/>
      <c r="O1723" s="7"/>
      <c r="P1723" s="7"/>
      <c r="Q1723" s="7"/>
      <c r="R1723" s="8"/>
      <c r="S1723" s="6"/>
      <c r="T1723" s="7"/>
      <c r="U1723" s="7"/>
      <c r="V1723" s="7"/>
      <c r="W1723" s="7"/>
      <c r="X1723" s="8"/>
      <c r="Y1723" s="6"/>
      <c r="Z1723" s="7"/>
      <c r="AA1723" s="7"/>
      <c r="AB1723" s="7"/>
      <c r="AC1723" s="7"/>
      <c r="AD1723" s="8"/>
      <c r="AE1723" s="6"/>
      <c r="AF1723" s="7"/>
      <c r="AG1723" s="7"/>
      <c r="AH1723" s="7"/>
      <c r="AI1723" s="7"/>
      <c r="AJ1723" s="8"/>
      <c r="AK1723" s="6"/>
      <c r="AL1723" s="7"/>
      <c r="AM1723" s="7"/>
      <c r="AN1723" s="7"/>
      <c r="AO1723" s="7"/>
      <c r="AP1723" s="8"/>
      <c r="AQ1723" s="6"/>
      <c r="AR1723" s="7"/>
      <c r="AS1723" s="7"/>
      <c r="AT1723" s="7"/>
      <c r="AU1723" s="7"/>
      <c r="AV1723" s="8"/>
      <c r="AW1723" s="6"/>
      <c r="AX1723" s="7"/>
      <c r="AY1723" s="7"/>
      <c r="AZ1723" s="7"/>
      <c r="BA1723" s="7"/>
      <c r="BB1723" s="8"/>
      <c r="BC1723" s="6"/>
      <c r="BD1723" s="7"/>
      <c r="BE1723" s="7"/>
      <c r="BF1723" s="7"/>
      <c r="BG1723" s="7"/>
      <c r="BH1723" s="8"/>
      <c r="BI1723" s="6"/>
      <c r="BJ1723" s="7"/>
      <c r="BK1723" s="7"/>
      <c r="BL1723" s="7"/>
      <c r="BM1723" s="7"/>
      <c r="BN1723" s="8"/>
      <c r="BO1723" s="6"/>
      <c r="BP1723" s="7"/>
      <c r="BQ1723" s="7"/>
      <c r="BR1723" s="7"/>
      <c r="BS1723" s="7"/>
      <c r="BT1723" s="8"/>
      <c r="BU1723" s="6"/>
      <c r="BV1723" s="7"/>
      <c r="BW1723" s="7"/>
      <c r="BX1723" s="7"/>
      <c r="BY1723" s="7"/>
      <c r="BZ1723" s="8"/>
      <c r="CA1723" s="6"/>
      <c r="CB1723" s="7"/>
      <c r="CC1723" s="7"/>
      <c r="CD1723" s="7"/>
      <c r="CE1723" s="7"/>
      <c r="CF1723" s="8"/>
      <c r="CG1723" s="6"/>
      <c r="CH1723" s="7"/>
      <c r="CI1723" s="7"/>
      <c r="CJ1723" s="7"/>
      <c r="CK1723" s="7"/>
      <c r="CL1723" s="8"/>
      <c r="CM1723" s="6"/>
      <c r="CN1723" s="7"/>
      <c r="CO1723" s="7"/>
      <c r="CP1723" s="7"/>
      <c r="CQ1723" s="7"/>
      <c r="CR1723" s="8"/>
      <c r="CS1723" s="6"/>
      <c r="CT1723" s="7"/>
      <c r="CU1723" s="7"/>
      <c r="CV1723" s="7"/>
      <c r="CW1723" s="7"/>
      <c r="CX1723" s="8"/>
      <c r="CY1723" s="6"/>
      <c r="CZ1723" s="7"/>
      <c r="DA1723" s="7"/>
      <c r="DB1723" s="7"/>
      <c r="DC1723" s="7"/>
      <c r="DD1723" s="8"/>
      <c r="DE1723" s="6"/>
      <c r="DF1723" s="7"/>
      <c r="DG1723" s="7"/>
      <c r="DH1723" s="7"/>
      <c r="DI1723" s="7"/>
      <c r="DJ1723" s="8"/>
      <c r="DK1723" s="6"/>
      <c r="DL1723" s="7"/>
      <c r="DM1723" s="7"/>
      <c r="DN1723" s="7"/>
      <c r="DO1723" s="7"/>
      <c r="DP1723" s="8"/>
      <c r="DQ1723" s="6"/>
      <c r="DR1723" s="7"/>
      <c r="DS1723" s="7"/>
      <c r="DT1723" s="7"/>
      <c r="DU1723" s="7"/>
      <c r="DV1723" s="8"/>
      <c r="DW1723" s="6"/>
      <c r="DX1723" s="7"/>
      <c r="DY1723" s="7"/>
      <c r="DZ1723" s="7"/>
      <c r="EA1723" s="7"/>
      <c r="EB1723" s="8"/>
      <c r="EC1723" s="6"/>
      <c r="ED1723" s="7"/>
      <c r="EE1723" s="7"/>
      <c r="EF1723" s="7"/>
      <c r="EG1723" s="7"/>
      <c r="EH1723" s="8"/>
      <c r="EI1723" s="6"/>
      <c r="EJ1723" s="7"/>
      <c r="EK1723" s="7"/>
      <c r="EL1723" s="7"/>
      <c r="EM1723" s="7"/>
      <c r="EN1723" s="8"/>
      <c r="EO1723" s="6"/>
      <c r="EP1723" s="7"/>
      <c r="EQ1723" s="7"/>
      <c r="ER1723" s="7"/>
      <c r="ES1723" s="7"/>
      <c r="ET1723" s="8"/>
      <c r="EU1723" s="6"/>
      <c r="EV1723" s="7"/>
      <c r="EW1723" s="7"/>
      <c r="EX1723" s="7"/>
      <c r="EY1723" s="7"/>
      <c r="EZ1723" s="8"/>
      <c r="FA1723" s="6"/>
      <c r="FB1723" s="7"/>
      <c r="FC1723" s="7"/>
      <c r="FD1723" s="7"/>
      <c r="FE1723" s="7"/>
      <c r="FF1723" s="8"/>
      <c r="FG1723" s="6"/>
      <c r="FH1723" s="7"/>
      <c r="FI1723" s="7"/>
      <c r="FJ1723" s="7"/>
      <c r="FK1723" s="7"/>
      <c r="FL1723" s="8"/>
      <c r="FM1723" s="6"/>
      <c r="FN1723" s="7"/>
      <c r="FO1723" s="7"/>
      <c r="FP1723" s="7"/>
      <c r="FQ1723" s="7"/>
      <c r="FR1723" s="8"/>
      <c r="FS1723" s="6"/>
      <c r="FT1723" s="7"/>
      <c r="FU1723" s="7"/>
      <c r="FV1723" s="7"/>
      <c r="FW1723" s="7"/>
      <c r="FX1723" s="8"/>
      <c r="FY1723" s="6"/>
      <c r="FZ1723" s="7"/>
      <c r="GA1723" s="7"/>
      <c r="GB1723" s="7"/>
      <c r="GC1723" s="7"/>
      <c r="GD1723" s="8"/>
      <c r="GE1723" s="6"/>
      <c r="GF1723" s="7"/>
      <c r="GG1723" s="7"/>
      <c r="GH1723" s="7"/>
      <c r="GI1723" s="7"/>
      <c r="GJ1723" s="8"/>
      <c r="GK1723" s="6"/>
      <c r="GL1723" s="7"/>
      <c r="GM1723" s="7"/>
      <c r="GN1723" s="7"/>
      <c r="GO1723" s="7"/>
      <c r="GP1723" s="8"/>
      <c r="GQ1723" s="6"/>
      <c r="GR1723" s="7"/>
      <c r="GS1723" s="7"/>
      <c r="GT1723" s="7"/>
      <c r="GU1723" s="7"/>
      <c r="GV1723" s="8"/>
      <c r="GW1723" s="6"/>
      <c r="GX1723" s="7"/>
      <c r="GY1723" s="7"/>
      <c r="GZ1723" s="7"/>
      <c r="HA1723" s="7"/>
      <c r="HB1723" s="8"/>
      <c r="HC1723" s="6"/>
      <c r="HD1723" s="7"/>
      <c r="HE1723" s="7"/>
      <c r="HF1723" s="7"/>
      <c r="HG1723" s="7"/>
      <c r="HH1723" s="8"/>
      <c r="HI1723" s="6"/>
      <c r="HJ1723" s="7"/>
      <c r="HK1723" s="7"/>
      <c r="HL1723" s="7"/>
      <c r="HM1723" s="7"/>
      <c r="HN1723" s="8"/>
      <c r="HO1723" s="6"/>
      <c r="HP1723" s="7"/>
      <c r="HQ1723" s="7"/>
      <c r="HR1723" s="7"/>
      <c r="HS1723" s="7"/>
      <c r="HT1723" s="8"/>
      <c r="HU1723" s="6"/>
      <c r="HV1723" s="7"/>
      <c r="HW1723" s="7"/>
      <c r="HX1723" s="7"/>
      <c r="HY1723" s="7"/>
      <c r="HZ1723" s="8"/>
      <c r="IA1723" s="6"/>
      <c r="IB1723" s="7"/>
      <c r="IC1723" s="7"/>
      <c r="ID1723" s="7"/>
      <c r="IE1723" s="7"/>
      <c r="IF1723" s="8"/>
      <c r="IG1723" s="6"/>
      <c r="IH1723" s="7"/>
      <c r="II1723" s="7"/>
      <c r="IJ1723" s="7"/>
      <c r="IK1723" s="7"/>
      <c r="IL1723" s="8"/>
      <c r="IM1723" s="6"/>
      <c r="IN1723" s="7"/>
      <c r="IO1723" s="7"/>
      <c r="IP1723" s="7"/>
      <c r="IQ1723" s="7"/>
      <c r="IR1723" s="8"/>
      <c r="IS1723" s="6"/>
      <c r="IT1723" s="7"/>
      <c r="IU1723" s="7"/>
      <c r="IV1723" s="7"/>
    </row>
    <row r="1724" customFormat="false" ht="12.75" hidden="false" customHeight="false" outlineLevel="0" collapsed="false">
      <c r="A1724" s="5" t="s">
        <v>1880</v>
      </c>
      <c r="B1724" s="6" t="n">
        <v>37011</v>
      </c>
      <c r="C1724" s="7" t="s">
        <v>243</v>
      </c>
      <c r="D1724" s="7" t="s">
        <v>1588</v>
      </c>
      <c r="E1724" s="7" t="s">
        <v>20</v>
      </c>
      <c r="F1724" s="8" t="s">
        <v>1280</v>
      </c>
      <c r="G1724" s="8" t="n">
        <v>2325</v>
      </c>
      <c r="H1724" s="7"/>
      <c r="I1724" s="7"/>
      <c r="J1724" s="7"/>
      <c r="K1724" s="7"/>
      <c r="L1724" s="8"/>
      <c r="M1724" s="6"/>
      <c r="N1724" s="7"/>
      <c r="O1724" s="7"/>
      <c r="P1724" s="7"/>
      <c r="Q1724" s="7"/>
      <c r="R1724" s="8"/>
      <c r="S1724" s="6"/>
      <c r="T1724" s="7"/>
      <c r="U1724" s="7"/>
      <c r="V1724" s="7"/>
      <c r="W1724" s="7"/>
      <c r="X1724" s="8"/>
      <c r="Y1724" s="6"/>
      <c r="Z1724" s="7"/>
      <c r="AA1724" s="7"/>
      <c r="AB1724" s="7"/>
      <c r="AC1724" s="7"/>
      <c r="AD1724" s="8"/>
      <c r="AE1724" s="6"/>
      <c r="AF1724" s="7"/>
      <c r="AG1724" s="7"/>
      <c r="AH1724" s="7"/>
      <c r="AI1724" s="7"/>
      <c r="AJ1724" s="8"/>
      <c r="AK1724" s="6"/>
      <c r="AL1724" s="7"/>
      <c r="AM1724" s="7"/>
      <c r="AN1724" s="7"/>
      <c r="AO1724" s="7"/>
      <c r="AP1724" s="8"/>
      <c r="AQ1724" s="6"/>
      <c r="AR1724" s="7"/>
      <c r="AS1724" s="7"/>
      <c r="AT1724" s="7"/>
      <c r="AU1724" s="7"/>
      <c r="AV1724" s="8"/>
      <c r="AW1724" s="6"/>
      <c r="AX1724" s="7"/>
      <c r="AY1724" s="7"/>
      <c r="AZ1724" s="7"/>
      <c r="BA1724" s="7"/>
      <c r="BB1724" s="8"/>
      <c r="BC1724" s="6"/>
      <c r="BD1724" s="7"/>
      <c r="BE1724" s="7"/>
      <c r="BF1724" s="7"/>
      <c r="BG1724" s="7"/>
      <c r="BH1724" s="8"/>
      <c r="BI1724" s="6"/>
      <c r="BJ1724" s="7"/>
      <c r="BK1724" s="7"/>
      <c r="BL1724" s="7"/>
      <c r="BM1724" s="7"/>
      <c r="BN1724" s="8"/>
      <c r="BO1724" s="6"/>
      <c r="BP1724" s="7"/>
      <c r="BQ1724" s="7"/>
      <c r="BR1724" s="7"/>
      <c r="BS1724" s="7"/>
      <c r="BT1724" s="8"/>
      <c r="BU1724" s="6"/>
      <c r="BV1724" s="7"/>
      <c r="BW1724" s="7"/>
      <c r="BX1724" s="7"/>
      <c r="BY1724" s="7"/>
      <c r="BZ1724" s="8"/>
      <c r="CA1724" s="6"/>
      <c r="CB1724" s="7"/>
      <c r="CC1724" s="7"/>
      <c r="CD1724" s="7"/>
      <c r="CE1724" s="7"/>
      <c r="CF1724" s="8"/>
      <c r="CG1724" s="6"/>
      <c r="CH1724" s="7"/>
      <c r="CI1724" s="7"/>
      <c r="CJ1724" s="7"/>
      <c r="CK1724" s="7"/>
      <c r="CL1724" s="8"/>
      <c r="CM1724" s="6"/>
      <c r="CN1724" s="7"/>
      <c r="CO1724" s="7"/>
      <c r="CP1724" s="7"/>
      <c r="CQ1724" s="7"/>
      <c r="CR1724" s="8"/>
      <c r="CS1724" s="6"/>
      <c r="CT1724" s="7"/>
      <c r="CU1724" s="7"/>
      <c r="CV1724" s="7"/>
      <c r="CW1724" s="7"/>
      <c r="CX1724" s="8"/>
      <c r="CY1724" s="6"/>
      <c r="CZ1724" s="7"/>
      <c r="DA1724" s="7"/>
      <c r="DB1724" s="7"/>
      <c r="DC1724" s="7"/>
      <c r="DD1724" s="8"/>
      <c r="DE1724" s="6"/>
      <c r="DF1724" s="7"/>
      <c r="DG1724" s="7"/>
      <c r="DH1724" s="7"/>
      <c r="DI1724" s="7"/>
      <c r="DJ1724" s="8"/>
      <c r="DK1724" s="6"/>
      <c r="DL1724" s="7"/>
      <c r="DM1724" s="7"/>
      <c r="DN1724" s="7"/>
      <c r="DO1724" s="7"/>
      <c r="DP1724" s="8"/>
      <c r="DQ1724" s="6"/>
      <c r="DR1724" s="7"/>
      <c r="DS1724" s="7"/>
      <c r="DT1724" s="7"/>
      <c r="DU1724" s="7"/>
      <c r="DV1724" s="8"/>
      <c r="DW1724" s="6"/>
      <c r="DX1724" s="7"/>
      <c r="DY1724" s="7"/>
      <c r="DZ1724" s="7"/>
      <c r="EA1724" s="7"/>
      <c r="EB1724" s="8"/>
      <c r="EC1724" s="6"/>
      <c r="ED1724" s="7"/>
      <c r="EE1724" s="7"/>
      <c r="EF1724" s="7"/>
      <c r="EG1724" s="7"/>
      <c r="EH1724" s="8"/>
      <c r="EI1724" s="6"/>
      <c r="EJ1724" s="7"/>
      <c r="EK1724" s="7"/>
      <c r="EL1724" s="7"/>
      <c r="EM1724" s="7"/>
      <c r="EN1724" s="8"/>
      <c r="EO1724" s="6"/>
      <c r="EP1724" s="7"/>
      <c r="EQ1724" s="7"/>
      <c r="ER1724" s="7"/>
      <c r="ES1724" s="7"/>
      <c r="ET1724" s="8"/>
      <c r="EU1724" s="6"/>
      <c r="EV1724" s="7"/>
      <c r="EW1724" s="7"/>
      <c r="EX1724" s="7"/>
      <c r="EY1724" s="7"/>
      <c r="EZ1724" s="8"/>
      <c r="FA1724" s="6"/>
      <c r="FB1724" s="7"/>
      <c r="FC1724" s="7"/>
      <c r="FD1724" s="7"/>
      <c r="FE1724" s="7"/>
      <c r="FF1724" s="8"/>
      <c r="FG1724" s="6"/>
      <c r="FH1724" s="7"/>
      <c r="FI1724" s="7"/>
      <c r="FJ1724" s="7"/>
      <c r="FK1724" s="7"/>
      <c r="FL1724" s="8"/>
      <c r="FM1724" s="6"/>
      <c r="FN1724" s="7"/>
      <c r="FO1724" s="7"/>
      <c r="FP1724" s="7"/>
      <c r="FQ1724" s="7"/>
      <c r="FR1724" s="8"/>
      <c r="FS1724" s="6"/>
      <c r="FT1724" s="7"/>
      <c r="FU1724" s="7"/>
      <c r="FV1724" s="7"/>
      <c r="FW1724" s="7"/>
      <c r="FX1724" s="8"/>
      <c r="FY1724" s="6"/>
      <c r="FZ1724" s="7"/>
      <c r="GA1724" s="7"/>
      <c r="GB1724" s="7"/>
      <c r="GC1724" s="7"/>
      <c r="GD1724" s="8"/>
      <c r="GE1724" s="6"/>
      <c r="GF1724" s="7"/>
      <c r="GG1724" s="7"/>
      <c r="GH1724" s="7"/>
      <c r="GI1724" s="7"/>
      <c r="GJ1724" s="8"/>
      <c r="GK1724" s="6"/>
      <c r="GL1724" s="7"/>
      <c r="GM1724" s="7"/>
      <c r="GN1724" s="7"/>
      <c r="GO1724" s="7"/>
      <c r="GP1724" s="8"/>
      <c r="GQ1724" s="6"/>
      <c r="GR1724" s="7"/>
      <c r="GS1724" s="7"/>
      <c r="GT1724" s="7"/>
      <c r="GU1724" s="7"/>
      <c r="GV1724" s="8"/>
      <c r="GW1724" s="6"/>
      <c r="GX1724" s="7"/>
      <c r="GY1724" s="7"/>
      <c r="GZ1724" s="7"/>
      <c r="HA1724" s="7"/>
      <c r="HB1724" s="8"/>
      <c r="HC1724" s="6"/>
      <c r="HD1724" s="7"/>
      <c r="HE1724" s="7"/>
      <c r="HF1724" s="7"/>
      <c r="HG1724" s="7"/>
      <c r="HH1724" s="8"/>
      <c r="HI1724" s="6"/>
      <c r="HJ1724" s="7"/>
      <c r="HK1724" s="7"/>
      <c r="HL1724" s="7"/>
      <c r="HM1724" s="7"/>
      <c r="HN1724" s="8"/>
      <c r="HO1724" s="6"/>
      <c r="HP1724" s="7"/>
      <c r="HQ1724" s="7"/>
      <c r="HR1724" s="7"/>
      <c r="HS1724" s="7"/>
      <c r="HT1724" s="8"/>
      <c r="HU1724" s="6"/>
      <c r="HV1724" s="7"/>
      <c r="HW1724" s="7"/>
      <c r="HX1724" s="7"/>
      <c r="HY1724" s="7"/>
      <c r="HZ1724" s="8"/>
      <c r="IA1724" s="6"/>
      <c r="IB1724" s="7"/>
      <c r="IC1724" s="7"/>
      <c r="ID1724" s="7"/>
      <c r="IE1724" s="7"/>
      <c r="IF1724" s="8"/>
      <c r="IG1724" s="6"/>
      <c r="IH1724" s="7"/>
      <c r="II1724" s="7"/>
      <c r="IJ1724" s="7"/>
      <c r="IK1724" s="7"/>
      <c r="IL1724" s="8"/>
      <c r="IM1724" s="6"/>
      <c r="IN1724" s="7"/>
      <c r="IO1724" s="7"/>
      <c r="IP1724" s="7"/>
      <c r="IQ1724" s="7"/>
      <c r="IR1724" s="8"/>
      <c r="IS1724" s="6"/>
      <c r="IT1724" s="7"/>
      <c r="IU1724" s="7"/>
      <c r="IV1724" s="7"/>
    </row>
    <row r="1725" customFormat="false" ht="12.75" hidden="false" customHeight="false" outlineLevel="0" collapsed="false">
      <c r="A1725" s="5" t="s">
        <v>1880</v>
      </c>
      <c r="B1725" s="6" t="n">
        <v>37011</v>
      </c>
      <c r="C1725" s="7" t="s">
        <v>243</v>
      </c>
      <c r="D1725" s="7" t="s">
        <v>1588</v>
      </c>
      <c r="E1725" s="7" t="s">
        <v>20</v>
      </c>
      <c r="F1725" s="8" t="s">
        <v>1631</v>
      </c>
      <c r="G1725" s="8" t="n">
        <v>-2325</v>
      </c>
      <c r="H1725" s="7"/>
      <c r="I1725" s="7"/>
      <c r="J1725" s="7"/>
      <c r="K1725" s="7"/>
      <c r="L1725" s="8"/>
      <c r="M1725" s="6"/>
      <c r="N1725" s="7"/>
      <c r="O1725" s="7"/>
      <c r="P1725" s="7"/>
      <c r="Q1725" s="7"/>
      <c r="R1725" s="8"/>
      <c r="S1725" s="6"/>
      <c r="T1725" s="7"/>
      <c r="U1725" s="7"/>
      <c r="V1725" s="7"/>
      <c r="W1725" s="7"/>
      <c r="X1725" s="8"/>
      <c r="Y1725" s="6"/>
      <c r="Z1725" s="7"/>
      <c r="AA1725" s="7"/>
      <c r="AB1725" s="7"/>
      <c r="AC1725" s="7"/>
      <c r="AD1725" s="8"/>
      <c r="AE1725" s="6"/>
      <c r="AF1725" s="7"/>
      <c r="AG1725" s="7"/>
      <c r="AH1725" s="7"/>
      <c r="AI1725" s="7"/>
      <c r="AJ1725" s="8"/>
      <c r="AK1725" s="6"/>
      <c r="AL1725" s="7"/>
      <c r="AM1725" s="7"/>
      <c r="AN1725" s="7"/>
      <c r="AO1725" s="7"/>
      <c r="AP1725" s="8"/>
      <c r="AQ1725" s="6"/>
      <c r="AR1725" s="7"/>
      <c r="AS1725" s="7"/>
      <c r="AT1725" s="7"/>
      <c r="AU1725" s="7"/>
      <c r="AV1725" s="8"/>
      <c r="AW1725" s="6"/>
      <c r="AX1725" s="7"/>
      <c r="AY1725" s="7"/>
      <c r="AZ1725" s="7"/>
      <c r="BA1725" s="7"/>
      <c r="BB1725" s="8"/>
      <c r="BC1725" s="6"/>
      <c r="BD1725" s="7"/>
      <c r="BE1725" s="7"/>
      <c r="BF1725" s="7"/>
      <c r="BG1725" s="7"/>
      <c r="BH1725" s="8"/>
      <c r="BI1725" s="6"/>
      <c r="BJ1725" s="7"/>
      <c r="BK1725" s="7"/>
      <c r="BL1725" s="7"/>
      <c r="BM1725" s="7"/>
      <c r="BN1725" s="8"/>
      <c r="BO1725" s="6"/>
      <c r="BP1725" s="7"/>
      <c r="BQ1725" s="7"/>
      <c r="BR1725" s="7"/>
      <c r="BS1725" s="7"/>
      <c r="BT1725" s="8"/>
      <c r="BU1725" s="6"/>
      <c r="BV1725" s="7"/>
      <c r="BW1725" s="7"/>
      <c r="BX1725" s="7"/>
      <c r="BY1725" s="7"/>
      <c r="BZ1725" s="8"/>
      <c r="CA1725" s="6"/>
      <c r="CB1725" s="7"/>
      <c r="CC1725" s="7"/>
      <c r="CD1725" s="7"/>
      <c r="CE1725" s="7"/>
      <c r="CF1725" s="8"/>
      <c r="CG1725" s="6"/>
      <c r="CH1725" s="7"/>
      <c r="CI1725" s="7"/>
      <c r="CJ1725" s="7"/>
      <c r="CK1725" s="7"/>
      <c r="CL1725" s="8"/>
      <c r="CM1725" s="6"/>
      <c r="CN1725" s="7"/>
      <c r="CO1725" s="7"/>
      <c r="CP1725" s="7"/>
      <c r="CQ1725" s="7"/>
      <c r="CR1725" s="8"/>
      <c r="CS1725" s="6"/>
      <c r="CT1725" s="7"/>
      <c r="CU1725" s="7"/>
      <c r="CV1725" s="7"/>
      <c r="CW1725" s="7"/>
      <c r="CX1725" s="8"/>
      <c r="CY1725" s="6"/>
      <c r="CZ1725" s="7"/>
      <c r="DA1725" s="7"/>
      <c r="DB1725" s="7"/>
      <c r="DC1725" s="7"/>
      <c r="DD1725" s="8"/>
      <c r="DE1725" s="6"/>
      <c r="DF1725" s="7"/>
      <c r="DG1725" s="7"/>
      <c r="DH1725" s="7"/>
      <c r="DI1725" s="7"/>
      <c r="DJ1725" s="8"/>
      <c r="DK1725" s="6"/>
      <c r="DL1725" s="7"/>
      <c r="DM1725" s="7"/>
      <c r="DN1725" s="7"/>
      <c r="DO1725" s="7"/>
      <c r="DP1725" s="8"/>
      <c r="DQ1725" s="6"/>
      <c r="DR1725" s="7"/>
      <c r="DS1725" s="7"/>
      <c r="DT1725" s="7"/>
      <c r="DU1725" s="7"/>
      <c r="DV1725" s="8"/>
      <c r="DW1725" s="6"/>
      <c r="DX1725" s="7"/>
      <c r="DY1725" s="7"/>
      <c r="DZ1725" s="7"/>
      <c r="EA1725" s="7"/>
      <c r="EB1725" s="8"/>
      <c r="EC1725" s="6"/>
      <c r="ED1725" s="7"/>
      <c r="EE1725" s="7"/>
      <c r="EF1725" s="7"/>
      <c r="EG1725" s="7"/>
      <c r="EH1725" s="8"/>
      <c r="EI1725" s="6"/>
      <c r="EJ1725" s="7"/>
      <c r="EK1725" s="7"/>
      <c r="EL1725" s="7"/>
      <c r="EM1725" s="7"/>
      <c r="EN1725" s="8"/>
      <c r="EO1725" s="6"/>
      <c r="EP1725" s="7"/>
      <c r="EQ1725" s="7"/>
      <c r="ER1725" s="7"/>
      <c r="ES1725" s="7"/>
      <c r="ET1725" s="8"/>
      <c r="EU1725" s="6"/>
      <c r="EV1725" s="7"/>
      <c r="EW1725" s="7"/>
      <c r="EX1725" s="7"/>
      <c r="EY1725" s="7"/>
      <c r="EZ1725" s="8"/>
      <c r="FA1725" s="6"/>
      <c r="FB1725" s="7"/>
      <c r="FC1725" s="7"/>
      <c r="FD1725" s="7"/>
      <c r="FE1725" s="7"/>
      <c r="FF1725" s="8"/>
      <c r="FG1725" s="6"/>
      <c r="FH1725" s="7"/>
      <c r="FI1725" s="7"/>
      <c r="FJ1725" s="7"/>
      <c r="FK1725" s="7"/>
      <c r="FL1725" s="8"/>
      <c r="FM1725" s="6"/>
      <c r="FN1725" s="7"/>
      <c r="FO1725" s="7"/>
      <c r="FP1725" s="7"/>
      <c r="FQ1725" s="7"/>
      <c r="FR1725" s="8"/>
      <c r="FS1725" s="6"/>
      <c r="FT1725" s="7"/>
      <c r="FU1725" s="7"/>
      <c r="FV1725" s="7"/>
      <c r="FW1725" s="7"/>
      <c r="FX1725" s="8"/>
      <c r="FY1725" s="6"/>
      <c r="FZ1725" s="7"/>
      <c r="GA1725" s="7"/>
      <c r="GB1725" s="7"/>
      <c r="GC1725" s="7"/>
      <c r="GD1725" s="8"/>
      <c r="GE1725" s="6"/>
      <c r="GF1725" s="7"/>
      <c r="GG1725" s="7"/>
      <c r="GH1725" s="7"/>
      <c r="GI1725" s="7"/>
      <c r="GJ1725" s="8"/>
      <c r="GK1725" s="6"/>
      <c r="GL1725" s="7"/>
      <c r="GM1725" s="7"/>
      <c r="GN1725" s="7"/>
      <c r="GO1725" s="7"/>
      <c r="GP1725" s="8"/>
      <c r="GQ1725" s="6"/>
      <c r="GR1725" s="7"/>
      <c r="GS1725" s="7"/>
      <c r="GT1725" s="7"/>
      <c r="GU1725" s="7"/>
      <c r="GV1725" s="8"/>
      <c r="GW1725" s="6"/>
      <c r="GX1725" s="7"/>
      <c r="GY1725" s="7"/>
      <c r="GZ1725" s="7"/>
      <c r="HA1725" s="7"/>
      <c r="HB1725" s="8"/>
      <c r="HC1725" s="6"/>
      <c r="HD1725" s="7"/>
      <c r="HE1725" s="7"/>
      <c r="HF1725" s="7"/>
      <c r="HG1725" s="7"/>
      <c r="HH1725" s="8"/>
      <c r="HI1725" s="6"/>
      <c r="HJ1725" s="7"/>
      <c r="HK1725" s="7"/>
      <c r="HL1725" s="7"/>
      <c r="HM1725" s="7"/>
      <c r="HN1725" s="8"/>
      <c r="HO1725" s="6"/>
      <c r="HP1725" s="7"/>
      <c r="HQ1725" s="7"/>
      <c r="HR1725" s="7"/>
      <c r="HS1725" s="7"/>
      <c r="HT1725" s="8"/>
      <c r="HU1725" s="6"/>
      <c r="HV1725" s="7"/>
      <c r="HW1725" s="7"/>
      <c r="HX1725" s="7"/>
      <c r="HY1725" s="7"/>
      <c r="HZ1725" s="8"/>
      <c r="IA1725" s="6"/>
      <c r="IB1725" s="7"/>
      <c r="IC1725" s="7"/>
      <c r="ID1725" s="7"/>
      <c r="IE1725" s="7"/>
      <c r="IF1725" s="8"/>
      <c r="IG1725" s="6"/>
      <c r="IH1725" s="7"/>
      <c r="II1725" s="7"/>
      <c r="IJ1725" s="7"/>
      <c r="IK1725" s="7"/>
      <c r="IL1725" s="8"/>
      <c r="IM1725" s="6"/>
      <c r="IN1725" s="7"/>
      <c r="IO1725" s="7"/>
      <c r="IP1725" s="7"/>
      <c r="IQ1725" s="7"/>
      <c r="IR1725" s="8"/>
      <c r="IS1725" s="6"/>
      <c r="IT1725" s="7"/>
      <c r="IU1725" s="7"/>
      <c r="IV1725" s="7"/>
    </row>
    <row r="1726" customFormat="false" ht="12.75" hidden="false" customHeight="false" outlineLevel="0" collapsed="false">
      <c r="A1726" s="5" t="s">
        <v>1997</v>
      </c>
      <c r="B1726" s="6" t="n">
        <v>37011</v>
      </c>
      <c r="C1726" s="7" t="s">
        <v>1690</v>
      </c>
      <c r="D1726" s="7" t="s">
        <v>1588</v>
      </c>
      <c r="E1726" s="7" t="s">
        <v>20</v>
      </c>
      <c r="F1726" s="8" t="s">
        <v>1098</v>
      </c>
      <c r="G1726" s="8" t="n">
        <v>150</v>
      </c>
      <c r="H1726" s="7"/>
      <c r="I1726" s="7"/>
      <c r="J1726" s="7"/>
      <c r="K1726" s="7"/>
      <c r="L1726" s="8"/>
      <c r="M1726" s="6"/>
      <c r="N1726" s="7"/>
      <c r="O1726" s="7"/>
      <c r="P1726" s="7"/>
      <c r="Q1726" s="7"/>
      <c r="R1726" s="8"/>
      <c r="S1726" s="6"/>
      <c r="T1726" s="7"/>
      <c r="U1726" s="7"/>
      <c r="V1726" s="7"/>
      <c r="W1726" s="7"/>
      <c r="X1726" s="8"/>
      <c r="Y1726" s="6"/>
      <c r="Z1726" s="7"/>
      <c r="AA1726" s="7"/>
      <c r="AB1726" s="7"/>
      <c r="AC1726" s="7"/>
      <c r="AD1726" s="8"/>
      <c r="AE1726" s="6"/>
      <c r="AF1726" s="7"/>
      <c r="AG1726" s="7"/>
      <c r="AH1726" s="7"/>
      <c r="AI1726" s="7"/>
      <c r="AJ1726" s="8"/>
      <c r="AK1726" s="6"/>
      <c r="AL1726" s="7"/>
      <c r="AM1726" s="7"/>
      <c r="AN1726" s="7"/>
      <c r="AO1726" s="7"/>
      <c r="AP1726" s="8"/>
      <c r="AQ1726" s="6"/>
      <c r="AR1726" s="7"/>
      <c r="AS1726" s="7"/>
      <c r="AT1726" s="7"/>
      <c r="AU1726" s="7"/>
      <c r="AV1726" s="8"/>
      <c r="AW1726" s="6"/>
      <c r="AX1726" s="7"/>
      <c r="AY1726" s="7"/>
      <c r="AZ1726" s="7"/>
      <c r="BA1726" s="7"/>
      <c r="BB1726" s="8"/>
      <c r="BC1726" s="6"/>
      <c r="BD1726" s="7"/>
      <c r="BE1726" s="7"/>
      <c r="BF1726" s="7"/>
      <c r="BG1726" s="7"/>
      <c r="BH1726" s="8"/>
      <c r="BI1726" s="6"/>
      <c r="BJ1726" s="7"/>
      <c r="BK1726" s="7"/>
      <c r="BL1726" s="7"/>
      <c r="BM1726" s="7"/>
      <c r="BN1726" s="8"/>
      <c r="BO1726" s="6"/>
      <c r="BP1726" s="7"/>
      <c r="BQ1726" s="7"/>
      <c r="BR1726" s="7"/>
      <c r="BS1726" s="7"/>
      <c r="BT1726" s="8"/>
      <c r="BU1726" s="6"/>
      <c r="BV1726" s="7"/>
      <c r="BW1726" s="7"/>
      <c r="BX1726" s="7"/>
      <c r="BY1726" s="7"/>
      <c r="BZ1726" s="8"/>
      <c r="CA1726" s="6"/>
      <c r="CB1726" s="7"/>
      <c r="CC1726" s="7"/>
      <c r="CD1726" s="7"/>
      <c r="CE1726" s="7"/>
      <c r="CF1726" s="8"/>
      <c r="CG1726" s="6"/>
      <c r="CH1726" s="7"/>
      <c r="CI1726" s="7"/>
      <c r="CJ1726" s="7"/>
      <c r="CK1726" s="7"/>
      <c r="CL1726" s="8"/>
      <c r="CM1726" s="6"/>
      <c r="CN1726" s="7"/>
      <c r="CO1726" s="7"/>
      <c r="CP1726" s="7"/>
      <c r="CQ1726" s="7"/>
      <c r="CR1726" s="8"/>
      <c r="CS1726" s="6"/>
      <c r="CT1726" s="7"/>
      <c r="CU1726" s="7"/>
      <c r="CV1726" s="7"/>
      <c r="CW1726" s="7"/>
      <c r="CX1726" s="8"/>
      <c r="CY1726" s="6"/>
      <c r="CZ1726" s="7"/>
      <c r="DA1726" s="7"/>
      <c r="DB1726" s="7"/>
      <c r="DC1726" s="7"/>
      <c r="DD1726" s="8"/>
      <c r="DE1726" s="6"/>
      <c r="DF1726" s="7"/>
      <c r="DG1726" s="7"/>
      <c r="DH1726" s="7"/>
      <c r="DI1726" s="7"/>
      <c r="DJ1726" s="8"/>
      <c r="DK1726" s="6"/>
      <c r="DL1726" s="7"/>
      <c r="DM1726" s="7"/>
      <c r="DN1726" s="7"/>
      <c r="DO1726" s="7"/>
      <c r="DP1726" s="8"/>
      <c r="DQ1726" s="6"/>
      <c r="DR1726" s="7"/>
      <c r="DS1726" s="7"/>
      <c r="DT1726" s="7"/>
      <c r="DU1726" s="7"/>
      <c r="DV1726" s="8"/>
      <c r="DW1726" s="6"/>
      <c r="DX1726" s="7"/>
      <c r="DY1726" s="7"/>
      <c r="DZ1726" s="7"/>
      <c r="EA1726" s="7"/>
      <c r="EB1726" s="8"/>
      <c r="EC1726" s="6"/>
      <c r="ED1726" s="7"/>
      <c r="EE1726" s="7"/>
      <c r="EF1726" s="7"/>
      <c r="EG1726" s="7"/>
      <c r="EH1726" s="8"/>
      <c r="EI1726" s="6"/>
      <c r="EJ1726" s="7"/>
      <c r="EK1726" s="7"/>
      <c r="EL1726" s="7"/>
      <c r="EM1726" s="7"/>
      <c r="EN1726" s="8"/>
      <c r="EO1726" s="6"/>
      <c r="EP1726" s="7"/>
      <c r="EQ1726" s="7"/>
      <c r="ER1726" s="7"/>
      <c r="ES1726" s="7"/>
      <c r="ET1726" s="8"/>
      <c r="EU1726" s="6"/>
      <c r="EV1726" s="7"/>
      <c r="EW1726" s="7"/>
      <c r="EX1726" s="7"/>
      <c r="EY1726" s="7"/>
      <c r="EZ1726" s="8"/>
      <c r="FA1726" s="6"/>
      <c r="FB1726" s="7"/>
      <c r="FC1726" s="7"/>
      <c r="FD1726" s="7"/>
      <c r="FE1726" s="7"/>
      <c r="FF1726" s="8"/>
      <c r="FG1726" s="6"/>
      <c r="FH1726" s="7"/>
      <c r="FI1726" s="7"/>
      <c r="FJ1726" s="7"/>
      <c r="FK1726" s="7"/>
      <c r="FL1726" s="8"/>
      <c r="FM1726" s="6"/>
      <c r="FN1726" s="7"/>
      <c r="FO1726" s="7"/>
      <c r="FP1726" s="7"/>
      <c r="FQ1726" s="7"/>
      <c r="FR1726" s="8"/>
      <c r="FS1726" s="6"/>
      <c r="FT1726" s="7"/>
      <c r="FU1726" s="7"/>
      <c r="FV1726" s="7"/>
      <c r="FW1726" s="7"/>
      <c r="FX1726" s="8"/>
      <c r="FY1726" s="6"/>
      <c r="FZ1726" s="7"/>
      <c r="GA1726" s="7"/>
      <c r="GB1726" s="7"/>
      <c r="GC1726" s="7"/>
      <c r="GD1726" s="8"/>
      <c r="GE1726" s="6"/>
      <c r="GF1726" s="7"/>
      <c r="GG1726" s="7"/>
      <c r="GH1726" s="7"/>
      <c r="GI1726" s="7"/>
      <c r="GJ1726" s="8"/>
      <c r="GK1726" s="6"/>
      <c r="GL1726" s="7"/>
      <c r="GM1726" s="7"/>
      <c r="GN1726" s="7"/>
      <c r="GO1726" s="7"/>
      <c r="GP1726" s="8"/>
      <c r="GQ1726" s="6"/>
      <c r="GR1726" s="7"/>
      <c r="GS1726" s="7"/>
      <c r="GT1726" s="7"/>
      <c r="GU1726" s="7"/>
      <c r="GV1726" s="8"/>
      <c r="GW1726" s="6"/>
      <c r="GX1726" s="7"/>
      <c r="GY1726" s="7"/>
      <c r="GZ1726" s="7"/>
      <c r="HA1726" s="7"/>
      <c r="HB1726" s="8"/>
      <c r="HC1726" s="6"/>
      <c r="HD1726" s="7"/>
      <c r="HE1726" s="7"/>
      <c r="HF1726" s="7"/>
      <c r="HG1726" s="7"/>
      <c r="HH1726" s="8"/>
      <c r="HI1726" s="6"/>
      <c r="HJ1726" s="7"/>
      <c r="HK1726" s="7"/>
      <c r="HL1726" s="7"/>
      <c r="HM1726" s="7"/>
      <c r="HN1726" s="8"/>
      <c r="HO1726" s="6"/>
      <c r="HP1726" s="7"/>
      <c r="HQ1726" s="7"/>
      <c r="HR1726" s="7"/>
      <c r="HS1726" s="7"/>
      <c r="HT1726" s="8"/>
      <c r="HU1726" s="6"/>
      <c r="HV1726" s="7"/>
      <c r="HW1726" s="7"/>
      <c r="HX1726" s="7"/>
      <c r="HY1726" s="7"/>
      <c r="HZ1726" s="8"/>
      <c r="IA1726" s="6"/>
      <c r="IB1726" s="7"/>
      <c r="IC1726" s="7"/>
      <c r="ID1726" s="7"/>
      <c r="IE1726" s="7"/>
      <c r="IF1726" s="8"/>
      <c r="IG1726" s="6"/>
      <c r="IH1726" s="7"/>
      <c r="II1726" s="7"/>
      <c r="IJ1726" s="7"/>
      <c r="IK1726" s="7"/>
      <c r="IL1726" s="8"/>
      <c r="IM1726" s="6"/>
      <c r="IN1726" s="7"/>
      <c r="IO1726" s="7"/>
      <c r="IP1726" s="7"/>
      <c r="IQ1726" s="7"/>
      <c r="IR1726" s="8"/>
      <c r="IS1726" s="6"/>
      <c r="IT1726" s="7"/>
      <c r="IU1726" s="7"/>
      <c r="IV1726" s="7"/>
    </row>
    <row r="1727" customFormat="false" ht="12.75" hidden="false" customHeight="false" outlineLevel="0" collapsed="false">
      <c r="A1727" s="5" t="n">
        <v>18</v>
      </c>
      <c r="B1727" s="6" t="n">
        <v>37011</v>
      </c>
      <c r="C1727" s="7" t="s">
        <v>1998</v>
      </c>
      <c r="D1727" s="7" t="s">
        <v>1588</v>
      </c>
      <c r="E1727" s="7" t="s">
        <v>20</v>
      </c>
      <c r="F1727" s="8" t="s">
        <v>1098</v>
      </c>
      <c r="G1727" s="8" t="n">
        <v>250000</v>
      </c>
      <c r="H1727" s="7"/>
      <c r="I1727" s="7"/>
      <c r="J1727" s="7"/>
      <c r="K1727" s="7"/>
      <c r="L1727" s="8"/>
      <c r="M1727" s="6"/>
      <c r="N1727" s="7"/>
      <c r="O1727" s="7"/>
      <c r="P1727" s="7"/>
      <c r="Q1727" s="7"/>
      <c r="R1727" s="8"/>
      <c r="S1727" s="6"/>
      <c r="T1727" s="7"/>
      <c r="U1727" s="7"/>
      <c r="V1727" s="7"/>
      <c r="W1727" s="7"/>
      <c r="X1727" s="8"/>
      <c r="Y1727" s="6"/>
      <c r="Z1727" s="7"/>
      <c r="AA1727" s="7"/>
      <c r="AB1727" s="7"/>
      <c r="AC1727" s="7"/>
      <c r="AD1727" s="8"/>
      <c r="AE1727" s="6"/>
      <c r="AF1727" s="7"/>
      <c r="AG1727" s="7"/>
      <c r="AH1727" s="7"/>
      <c r="AI1727" s="7"/>
      <c r="AJ1727" s="8"/>
      <c r="AK1727" s="6"/>
      <c r="AL1727" s="7"/>
      <c r="AM1727" s="7"/>
      <c r="AN1727" s="7"/>
      <c r="AO1727" s="7"/>
      <c r="AP1727" s="8"/>
      <c r="AQ1727" s="6"/>
      <c r="AR1727" s="7"/>
      <c r="AS1727" s="7"/>
      <c r="AT1727" s="7"/>
      <c r="AU1727" s="7"/>
      <c r="AV1727" s="8"/>
      <c r="AW1727" s="6"/>
      <c r="AX1727" s="7"/>
      <c r="AY1727" s="7"/>
      <c r="AZ1727" s="7"/>
      <c r="BA1727" s="7"/>
      <c r="BB1727" s="8"/>
      <c r="BC1727" s="6"/>
      <c r="BD1727" s="7"/>
      <c r="BE1727" s="7"/>
      <c r="BF1727" s="7"/>
      <c r="BG1727" s="7"/>
      <c r="BH1727" s="8"/>
      <c r="BI1727" s="6"/>
      <c r="BJ1727" s="7"/>
      <c r="BK1727" s="7"/>
      <c r="BL1727" s="7"/>
      <c r="BM1727" s="7"/>
      <c r="BN1727" s="8"/>
      <c r="BO1727" s="6"/>
      <c r="BP1727" s="7"/>
      <c r="BQ1727" s="7"/>
      <c r="BR1727" s="7"/>
      <c r="BS1727" s="7"/>
      <c r="BT1727" s="8"/>
      <c r="BU1727" s="6"/>
      <c r="BV1727" s="7"/>
      <c r="BW1727" s="7"/>
      <c r="BX1727" s="7"/>
      <c r="BY1727" s="7"/>
      <c r="BZ1727" s="8"/>
      <c r="CA1727" s="6"/>
      <c r="CB1727" s="7"/>
      <c r="CC1727" s="7"/>
      <c r="CD1727" s="7"/>
      <c r="CE1727" s="7"/>
      <c r="CF1727" s="8"/>
      <c r="CG1727" s="6"/>
      <c r="CH1727" s="7"/>
      <c r="CI1727" s="7"/>
      <c r="CJ1727" s="7"/>
      <c r="CK1727" s="7"/>
      <c r="CL1727" s="8"/>
      <c r="CM1727" s="6"/>
      <c r="CN1727" s="7"/>
      <c r="CO1727" s="7"/>
      <c r="CP1727" s="7"/>
      <c r="CQ1727" s="7"/>
      <c r="CR1727" s="8"/>
      <c r="CS1727" s="6"/>
      <c r="CT1727" s="7"/>
      <c r="CU1727" s="7"/>
      <c r="CV1727" s="7"/>
      <c r="CW1727" s="7"/>
      <c r="CX1727" s="8"/>
      <c r="CY1727" s="6"/>
      <c r="CZ1727" s="7"/>
      <c r="DA1727" s="7"/>
      <c r="DB1727" s="7"/>
      <c r="DC1727" s="7"/>
      <c r="DD1727" s="8"/>
      <c r="DE1727" s="6"/>
      <c r="DF1727" s="7"/>
      <c r="DG1727" s="7"/>
      <c r="DH1727" s="7"/>
      <c r="DI1727" s="7"/>
      <c r="DJ1727" s="8"/>
      <c r="DK1727" s="6"/>
      <c r="DL1727" s="7"/>
      <c r="DM1727" s="7"/>
      <c r="DN1727" s="7"/>
      <c r="DO1727" s="7"/>
      <c r="DP1727" s="8"/>
      <c r="DQ1727" s="6"/>
      <c r="DR1727" s="7"/>
      <c r="DS1727" s="7"/>
      <c r="DT1727" s="7"/>
      <c r="DU1727" s="7"/>
      <c r="DV1727" s="8"/>
      <c r="DW1727" s="6"/>
      <c r="DX1727" s="7"/>
      <c r="DY1727" s="7"/>
      <c r="DZ1727" s="7"/>
      <c r="EA1727" s="7"/>
      <c r="EB1727" s="8"/>
      <c r="EC1727" s="6"/>
      <c r="ED1727" s="7"/>
      <c r="EE1727" s="7"/>
      <c r="EF1727" s="7"/>
      <c r="EG1727" s="7"/>
      <c r="EH1727" s="8"/>
      <c r="EI1727" s="6"/>
      <c r="EJ1727" s="7"/>
      <c r="EK1727" s="7"/>
      <c r="EL1727" s="7"/>
      <c r="EM1727" s="7"/>
      <c r="EN1727" s="8"/>
      <c r="EO1727" s="6"/>
      <c r="EP1727" s="7"/>
      <c r="EQ1727" s="7"/>
      <c r="ER1727" s="7"/>
      <c r="ES1727" s="7"/>
      <c r="ET1727" s="8"/>
      <c r="EU1727" s="6"/>
      <c r="EV1727" s="7"/>
      <c r="EW1727" s="7"/>
      <c r="EX1727" s="7"/>
      <c r="EY1727" s="7"/>
      <c r="EZ1727" s="8"/>
      <c r="FA1727" s="6"/>
      <c r="FB1727" s="7"/>
      <c r="FC1727" s="7"/>
      <c r="FD1727" s="7"/>
      <c r="FE1727" s="7"/>
      <c r="FF1727" s="8"/>
      <c r="FG1727" s="6"/>
      <c r="FH1727" s="7"/>
      <c r="FI1727" s="7"/>
      <c r="FJ1727" s="7"/>
      <c r="FK1727" s="7"/>
      <c r="FL1727" s="8"/>
      <c r="FM1727" s="6"/>
      <c r="FN1727" s="7"/>
      <c r="FO1727" s="7"/>
      <c r="FP1727" s="7"/>
      <c r="FQ1727" s="7"/>
      <c r="FR1727" s="8"/>
      <c r="FS1727" s="6"/>
      <c r="FT1727" s="7"/>
      <c r="FU1727" s="7"/>
      <c r="FV1727" s="7"/>
      <c r="FW1727" s="7"/>
      <c r="FX1727" s="8"/>
      <c r="FY1727" s="6"/>
      <c r="FZ1727" s="7"/>
      <c r="GA1727" s="7"/>
      <c r="GB1727" s="7"/>
      <c r="GC1727" s="7"/>
      <c r="GD1727" s="8"/>
      <c r="GE1727" s="6"/>
      <c r="GF1727" s="7"/>
      <c r="GG1727" s="7"/>
      <c r="GH1727" s="7"/>
      <c r="GI1727" s="7"/>
      <c r="GJ1727" s="8"/>
      <c r="GK1727" s="6"/>
      <c r="GL1727" s="7"/>
      <c r="GM1727" s="7"/>
      <c r="GN1727" s="7"/>
      <c r="GO1727" s="7"/>
      <c r="GP1727" s="8"/>
      <c r="GQ1727" s="6"/>
      <c r="GR1727" s="7"/>
      <c r="GS1727" s="7"/>
      <c r="GT1727" s="7"/>
      <c r="GU1727" s="7"/>
      <c r="GV1727" s="8"/>
      <c r="GW1727" s="6"/>
      <c r="GX1727" s="7"/>
      <c r="GY1727" s="7"/>
      <c r="GZ1727" s="7"/>
      <c r="HA1727" s="7"/>
      <c r="HB1727" s="8"/>
      <c r="HC1727" s="6"/>
      <c r="HD1727" s="7"/>
      <c r="HE1727" s="7"/>
      <c r="HF1727" s="7"/>
      <c r="HG1727" s="7"/>
      <c r="HH1727" s="8"/>
      <c r="HI1727" s="6"/>
      <c r="HJ1727" s="7"/>
      <c r="HK1727" s="7"/>
      <c r="HL1727" s="7"/>
      <c r="HM1727" s="7"/>
      <c r="HN1727" s="8"/>
      <c r="HO1727" s="6"/>
      <c r="HP1727" s="7"/>
      <c r="HQ1727" s="7"/>
      <c r="HR1727" s="7"/>
      <c r="HS1727" s="7"/>
      <c r="HT1727" s="8"/>
      <c r="HU1727" s="6"/>
      <c r="HV1727" s="7"/>
      <c r="HW1727" s="7"/>
      <c r="HX1727" s="7"/>
      <c r="HY1727" s="7"/>
      <c r="HZ1727" s="8"/>
      <c r="IA1727" s="6"/>
      <c r="IB1727" s="7"/>
      <c r="IC1727" s="7"/>
      <c r="ID1727" s="7"/>
      <c r="IE1727" s="7"/>
      <c r="IF1727" s="8"/>
      <c r="IG1727" s="6"/>
      <c r="IH1727" s="7"/>
      <c r="II1727" s="7"/>
      <c r="IJ1727" s="7"/>
      <c r="IK1727" s="7"/>
      <c r="IL1727" s="8"/>
      <c r="IM1727" s="6"/>
      <c r="IN1727" s="7"/>
      <c r="IO1727" s="7"/>
      <c r="IP1727" s="7"/>
      <c r="IQ1727" s="7"/>
      <c r="IR1727" s="8"/>
      <c r="IS1727" s="6"/>
      <c r="IT1727" s="7"/>
      <c r="IU1727" s="7"/>
      <c r="IV1727" s="7"/>
    </row>
    <row r="1728" customFormat="false" ht="12.75" hidden="false" customHeight="false" outlineLevel="0" collapsed="false">
      <c r="A1728" s="5" t="s">
        <v>1999</v>
      </c>
      <c r="B1728" s="6" t="n">
        <v>37011</v>
      </c>
      <c r="C1728" s="7" t="s">
        <v>243</v>
      </c>
      <c r="D1728" s="7" t="s">
        <v>1588</v>
      </c>
      <c r="E1728" s="7" t="s">
        <v>20</v>
      </c>
      <c r="F1728" s="8" t="s">
        <v>1631</v>
      </c>
      <c r="G1728" s="8" t="n">
        <v>0</v>
      </c>
      <c r="H1728" s="7"/>
      <c r="I1728" s="7"/>
      <c r="J1728" s="7"/>
      <c r="K1728" s="7"/>
      <c r="L1728" s="8"/>
      <c r="M1728" s="6"/>
      <c r="N1728" s="7"/>
      <c r="O1728" s="7"/>
      <c r="P1728" s="7"/>
      <c r="Q1728" s="7"/>
      <c r="R1728" s="8"/>
      <c r="S1728" s="6"/>
      <c r="T1728" s="7"/>
      <c r="U1728" s="7"/>
      <c r="V1728" s="7"/>
      <c r="W1728" s="7"/>
      <c r="X1728" s="8"/>
      <c r="Y1728" s="6"/>
      <c r="Z1728" s="7"/>
      <c r="AA1728" s="7"/>
      <c r="AB1728" s="7"/>
      <c r="AC1728" s="7"/>
      <c r="AD1728" s="8"/>
      <c r="AE1728" s="6"/>
      <c r="AF1728" s="7"/>
      <c r="AG1728" s="7"/>
      <c r="AH1728" s="7"/>
      <c r="AI1728" s="7"/>
      <c r="AJ1728" s="8"/>
      <c r="AK1728" s="6"/>
      <c r="AL1728" s="7"/>
      <c r="AM1728" s="7"/>
      <c r="AN1728" s="7"/>
      <c r="AO1728" s="7"/>
      <c r="AP1728" s="8"/>
      <c r="AQ1728" s="6"/>
      <c r="AR1728" s="7"/>
      <c r="AS1728" s="7"/>
      <c r="AT1728" s="7"/>
      <c r="AU1728" s="7"/>
      <c r="AV1728" s="8"/>
      <c r="AW1728" s="6"/>
      <c r="AX1728" s="7"/>
      <c r="AY1728" s="7"/>
      <c r="AZ1728" s="7"/>
      <c r="BA1728" s="7"/>
      <c r="BB1728" s="8"/>
      <c r="BC1728" s="6"/>
      <c r="BD1728" s="7"/>
      <c r="BE1728" s="7"/>
      <c r="BF1728" s="7"/>
      <c r="BG1728" s="7"/>
      <c r="BH1728" s="8"/>
      <c r="BI1728" s="6"/>
      <c r="BJ1728" s="7"/>
      <c r="BK1728" s="7"/>
      <c r="BL1728" s="7"/>
      <c r="BM1728" s="7"/>
      <c r="BN1728" s="8"/>
      <c r="BO1728" s="6"/>
      <c r="BP1728" s="7"/>
      <c r="BQ1728" s="7"/>
      <c r="BR1728" s="7"/>
      <c r="BS1728" s="7"/>
      <c r="BT1728" s="8"/>
      <c r="BU1728" s="6"/>
      <c r="BV1728" s="7"/>
      <c r="BW1728" s="7"/>
      <c r="BX1728" s="7"/>
      <c r="BY1728" s="7"/>
      <c r="BZ1728" s="8"/>
      <c r="CA1728" s="6"/>
      <c r="CB1728" s="7"/>
      <c r="CC1728" s="7"/>
      <c r="CD1728" s="7"/>
      <c r="CE1728" s="7"/>
      <c r="CF1728" s="8"/>
      <c r="CG1728" s="6"/>
      <c r="CH1728" s="7"/>
      <c r="CI1728" s="7"/>
      <c r="CJ1728" s="7"/>
      <c r="CK1728" s="7"/>
      <c r="CL1728" s="8"/>
      <c r="CM1728" s="6"/>
      <c r="CN1728" s="7"/>
      <c r="CO1728" s="7"/>
      <c r="CP1728" s="7"/>
      <c r="CQ1728" s="7"/>
      <c r="CR1728" s="8"/>
      <c r="CS1728" s="6"/>
      <c r="CT1728" s="7"/>
      <c r="CU1728" s="7"/>
      <c r="CV1728" s="7"/>
      <c r="CW1728" s="7"/>
      <c r="CX1728" s="8"/>
      <c r="CY1728" s="6"/>
      <c r="CZ1728" s="7"/>
      <c r="DA1728" s="7"/>
      <c r="DB1728" s="7"/>
      <c r="DC1728" s="7"/>
      <c r="DD1728" s="8"/>
      <c r="DE1728" s="6"/>
      <c r="DF1728" s="7"/>
      <c r="DG1728" s="7"/>
      <c r="DH1728" s="7"/>
      <c r="DI1728" s="7"/>
      <c r="DJ1728" s="8"/>
      <c r="DK1728" s="6"/>
      <c r="DL1728" s="7"/>
      <c r="DM1728" s="7"/>
      <c r="DN1728" s="7"/>
      <c r="DO1728" s="7"/>
      <c r="DP1728" s="8"/>
      <c r="DQ1728" s="6"/>
      <c r="DR1728" s="7"/>
      <c r="DS1728" s="7"/>
      <c r="DT1728" s="7"/>
      <c r="DU1728" s="7"/>
      <c r="DV1728" s="8"/>
      <c r="DW1728" s="6"/>
      <c r="DX1728" s="7"/>
      <c r="DY1728" s="7"/>
      <c r="DZ1728" s="7"/>
      <c r="EA1728" s="7"/>
      <c r="EB1728" s="8"/>
      <c r="EC1728" s="6"/>
      <c r="ED1728" s="7"/>
      <c r="EE1728" s="7"/>
      <c r="EF1728" s="7"/>
      <c r="EG1728" s="7"/>
      <c r="EH1728" s="8"/>
      <c r="EI1728" s="6"/>
      <c r="EJ1728" s="7"/>
      <c r="EK1728" s="7"/>
      <c r="EL1728" s="7"/>
      <c r="EM1728" s="7"/>
      <c r="EN1728" s="8"/>
      <c r="EO1728" s="6"/>
      <c r="EP1728" s="7"/>
      <c r="EQ1728" s="7"/>
      <c r="ER1728" s="7"/>
      <c r="ES1728" s="7"/>
      <c r="ET1728" s="8"/>
      <c r="EU1728" s="6"/>
      <c r="EV1728" s="7"/>
      <c r="EW1728" s="7"/>
      <c r="EX1728" s="7"/>
      <c r="EY1728" s="7"/>
      <c r="EZ1728" s="8"/>
      <c r="FA1728" s="6"/>
      <c r="FB1728" s="7"/>
      <c r="FC1728" s="7"/>
      <c r="FD1728" s="7"/>
      <c r="FE1728" s="7"/>
      <c r="FF1728" s="8"/>
      <c r="FG1728" s="6"/>
      <c r="FH1728" s="7"/>
      <c r="FI1728" s="7"/>
      <c r="FJ1728" s="7"/>
      <c r="FK1728" s="7"/>
      <c r="FL1728" s="8"/>
      <c r="FM1728" s="6"/>
      <c r="FN1728" s="7"/>
      <c r="FO1728" s="7"/>
      <c r="FP1728" s="7"/>
      <c r="FQ1728" s="7"/>
      <c r="FR1728" s="8"/>
      <c r="FS1728" s="6"/>
      <c r="FT1728" s="7"/>
      <c r="FU1728" s="7"/>
      <c r="FV1728" s="7"/>
      <c r="FW1728" s="7"/>
      <c r="FX1728" s="8"/>
      <c r="FY1728" s="6"/>
      <c r="FZ1728" s="7"/>
      <c r="GA1728" s="7"/>
      <c r="GB1728" s="7"/>
      <c r="GC1728" s="7"/>
      <c r="GD1728" s="8"/>
      <c r="GE1728" s="6"/>
      <c r="GF1728" s="7"/>
      <c r="GG1728" s="7"/>
      <c r="GH1728" s="7"/>
      <c r="GI1728" s="7"/>
      <c r="GJ1728" s="8"/>
      <c r="GK1728" s="6"/>
      <c r="GL1728" s="7"/>
      <c r="GM1728" s="7"/>
      <c r="GN1728" s="7"/>
      <c r="GO1728" s="7"/>
      <c r="GP1728" s="8"/>
      <c r="GQ1728" s="6"/>
      <c r="GR1728" s="7"/>
      <c r="GS1728" s="7"/>
      <c r="GT1728" s="7"/>
      <c r="GU1728" s="7"/>
      <c r="GV1728" s="8"/>
      <c r="GW1728" s="6"/>
      <c r="GX1728" s="7"/>
      <c r="GY1728" s="7"/>
      <c r="GZ1728" s="7"/>
      <c r="HA1728" s="7"/>
      <c r="HB1728" s="8"/>
      <c r="HC1728" s="6"/>
      <c r="HD1728" s="7"/>
      <c r="HE1728" s="7"/>
      <c r="HF1728" s="7"/>
      <c r="HG1728" s="7"/>
      <c r="HH1728" s="8"/>
      <c r="HI1728" s="6"/>
      <c r="HJ1728" s="7"/>
      <c r="HK1728" s="7"/>
      <c r="HL1728" s="7"/>
      <c r="HM1728" s="7"/>
      <c r="HN1728" s="8"/>
      <c r="HO1728" s="6"/>
      <c r="HP1728" s="7"/>
      <c r="HQ1728" s="7"/>
      <c r="HR1728" s="7"/>
      <c r="HS1728" s="7"/>
      <c r="HT1728" s="8"/>
      <c r="HU1728" s="6"/>
      <c r="HV1728" s="7"/>
      <c r="HW1728" s="7"/>
      <c r="HX1728" s="7"/>
      <c r="HY1728" s="7"/>
      <c r="HZ1728" s="8"/>
      <c r="IA1728" s="6"/>
      <c r="IB1728" s="7"/>
      <c r="IC1728" s="7"/>
      <c r="ID1728" s="7"/>
      <c r="IE1728" s="7"/>
      <c r="IF1728" s="8"/>
      <c r="IG1728" s="6"/>
      <c r="IH1728" s="7"/>
      <c r="II1728" s="7"/>
      <c r="IJ1728" s="7"/>
      <c r="IK1728" s="7"/>
      <c r="IL1728" s="8"/>
      <c r="IM1728" s="6"/>
      <c r="IN1728" s="7"/>
      <c r="IO1728" s="7"/>
      <c r="IP1728" s="7"/>
      <c r="IQ1728" s="7"/>
      <c r="IR1728" s="8"/>
      <c r="IS1728" s="6"/>
      <c r="IT1728" s="7"/>
      <c r="IU1728" s="7"/>
      <c r="IV1728" s="7"/>
    </row>
    <row r="1729" customFormat="false" ht="12.75" hidden="false" customHeight="false" outlineLevel="0" collapsed="false">
      <c r="A1729" s="5" t="s">
        <v>2000</v>
      </c>
      <c r="B1729" s="6" t="n">
        <v>37011</v>
      </c>
      <c r="C1729" s="7" t="s">
        <v>1716</v>
      </c>
      <c r="D1729" s="7" t="s">
        <v>1588</v>
      </c>
      <c r="E1729" s="7" t="s">
        <v>20</v>
      </c>
      <c r="F1729" s="8" t="s">
        <v>1241</v>
      </c>
      <c r="G1729" s="8" t="n">
        <v>-4470</v>
      </c>
      <c r="H1729" s="7"/>
      <c r="I1729" s="7"/>
      <c r="J1729" s="7"/>
      <c r="K1729" s="7"/>
      <c r="L1729" s="8"/>
      <c r="M1729" s="6"/>
      <c r="N1729" s="7"/>
      <c r="O1729" s="7"/>
      <c r="P1729" s="7"/>
      <c r="Q1729" s="7"/>
      <c r="R1729" s="8"/>
      <c r="S1729" s="6"/>
      <c r="T1729" s="7"/>
      <c r="U1729" s="7"/>
      <c r="V1729" s="7"/>
      <c r="W1729" s="7"/>
      <c r="X1729" s="8"/>
      <c r="Y1729" s="6"/>
      <c r="Z1729" s="7"/>
      <c r="AA1729" s="7"/>
      <c r="AB1729" s="7"/>
      <c r="AC1729" s="7"/>
      <c r="AD1729" s="8"/>
      <c r="AE1729" s="6"/>
      <c r="AF1729" s="7"/>
      <c r="AG1729" s="7"/>
      <c r="AH1729" s="7"/>
      <c r="AI1729" s="7"/>
      <c r="AJ1729" s="8"/>
      <c r="AK1729" s="6"/>
      <c r="AL1729" s="7"/>
      <c r="AM1729" s="7"/>
      <c r="AN1729" s="7"/>
      <c r="AO1729" s="7"/>
      <c r="AP1729" s="8"/>
      <c r="AQ1729" s="6"/>
      <c r="AR1729" s="7"/>
      <c r="AS1729" s="7"/>
      <c r="AT1729" s="7"/>
      <c r="AU1729" s="7"/>
      <c r="AV1729" s="8"/>
      <c r="AW1729" s="6"/>
      <c r="AX1729" s="7"/>
      <c r="AY1729" s="7"/>
      <c r="AZ1729" s="7"/>
      <c r="BA1729" s="7"/>
      <c r="BB1729" s="8"/>
      <c r="BC1729" s="6"/>
      <c r="BD1729" s="7"/>
      <c r="BE1729" s="7"/>
      <c r="BF1729" s="7"/>
      <c r="BG1729" s="7"/>
      <c r="BH1729" s="8"/>
      <c r="BI1729" s="6"/>
      <c r="BJ1729" s="7"/>
      <c r="BK1729" s="7"/>
      <c r="BL1729" s="7"/>
      <c r="BM1729" s="7"/>
      <c r="BN1729" s="8"/>
      <c r="BO1729" s="6"/>
      <c r="BP1729" s="7"/>
      <c r="BQ1729" s="7"/>
      <c r="BR1729" s="7"/>
      <c r="BS1729" s="7"/>
      <c r="BT1729" s="8"/>
      <c r="BU1729" s="6"/>
      <c r="BV1729" s="7"/>
      <c r="BW1729" s="7"/>
      <c r="BX1729" s="7"/>
      <c r="BY1729" s="7"/>
      <c r="BZ1729" s="8"/>
      <c r="CA1729" s="6"/>
      <c r="CB1729" s="7"/>
      <c r="CC1729" s="7"/>
      <c r="CD1729" s="7"/>
      <c r="CE1729" s="7"/>
      <c r="CF1729" s="8"/>
      <c r="CG1729" s="6"/>
      <c r="CH1729" s="7"/>
      <c r="CI1729" s="7"/>
      <c r="CJ1729" s="7"/>
      <c r="CK1729" s="7"/>
      <c r="CL1729" s="8"/>
      <c r="CM1729" s="6"/>
      <c r="CN1729" s="7"/>
      <c r="CO1729" s="7"/>
      <c r="CP1729" s="7"/>
      <c r="CQ1729" s="7"/>
      <c r="CR1729" s="8"/>
      <c r="CS1729" s="6"/>
      <c r="CT1729" s="7"/>
      <c r="CU1729" s="7"/>
      <c r="CV1729" s="7"/>
      <c r="CW1729" s="7"/>
      <c r="CX1729" s="8"/>
      <c r="CY1729" s="6"/>
      <c r="CZ1729" s="7"/>
      <c r="DA1729" s="7"/>
      <c r="DB1729" s="7"/>
      <c r="DC1729" s="7"/>
      <c r="DD1729" s="8"/>
      <c r="DE1729" s="6"/>
      <c r="DF1729" s="7"/>
      <c r="DG1729" s="7"/>
      <c r="DH1729" s="7"/>
      <c r="DI1729" s="7"/>
      <c r="DJ1729" s="8"/>
      <c r="DK1729" s="6"/>
      <c r="DL1729" s="7"/>
      <c r="DM1729" s="7"/>
      <c r="DN1729" s="7"/>
      <c r="DO1729" s="7"/>
      <c r="DP1729" s="8"/>
      <c r="DQ1729" s="6"/>
      <c r="DR1729" s="7"/>
      <c r="DS1729" s="7"/>
      <c r="DT1729" s="7"/>
      <c r="DU1729" s="7"/>
      <c r="DV1729" s="8"/>
      <c r="DW1729" s="6"/>
      <c r="DX1729" s="7"/>
      <c r="DY1729" s="7"/>
      <c r="DZ1729" s="7"/>
      <c r="EA1729" s="7"/>
      <c r="EB1729" s="8"/>
      <c r="EC1729" s="6"/>
      <c r="ED1729" s="7"/>
      <c r="EE1729" s="7"/>
      <c r="EF1729" s="7"/>
      <c r="EG1729" s="7"/>
      <c r="EH1729" s="8"/>
      <c r="EI1729" s="6"/>
      <c r="EJ1729" s="7"/>
      <c r="EK1729" s="7"/>
      <c r="EL1729" s="7"/>
      <c r="EM1729" s="7"/>
      <c r="EN1729" s="8"/>
      <c r="EO1729" s="6"/>
      <c r="EP1729" s="7"/>
      <c r="EQ1729" s="7"/>
      <c r="ER1729" s="7"/>
      <c r="ES1729" s="7"/>
      <c r="ET1729" s="8"/>
      <c r="EU1729" s="6"/>
      <c r="EV1729" s="7"/>
      <c r="EW1729" s="7"/>
      <c r="EX1729" s="7"/>
      <c r="EY1729" s="7"/>
      <c r="EZ1729" s="8"/>
      <c r="FA1729" s="6"/>
      <c r="FB1729" s="7"/>
      <c r="FC1729" s="7"/>
      <c r="FD1729" s="7"/>
      <c r="FE1729" s="7"/>
      <c r="FF1729" s="8"/>
      <c r="FG1729" s="6"/>
      <c r="FH1729" s="7"/>
      <c r="FI1729" s="7"/>
      <c r="FJ1729" s="7"/>
      <c r="FK1729" s="7"/>
      <c r="FL1729" s="8"/>
      <c r="FM1729" s="6"/>
      <c r="FN1729" s="7"/>
      <c r="FO1729" s="7"/>
      <c r="FP1729" s="7"/>
      <c r="FQ1729" s="7"/>
      <c r="FR1729" s="8"/>
      <c r="FS1729" s="6"/>
      <c r="FT1729" s="7"/>
      <c r="FU1729" s="7"/>
      <c r="FV1729" s="7"/>
      <c r="FW1729" s="7"/>
      <c r="FX1729" s="8"/>
      <c r="FY1729" s="6"/>
      <c r="FZ1729" s="7"/>
      <c r="GA1729" s="7"/>
      <c r="GB1729" s="7"/>
      <c r="GC1729" s="7"/>
      <c r="GD1729" s="8"/>
      <c r="GE1729" s="6"/>
      <c r="GF1729" s="7"/>
      <c r="GG1729" s="7"/>
      <c r="GH1729" s="7"/>
      <c r="GI1729" s="7"/>
      <c r="GJ1729" s="8"/>
      <c r="GK1729" s="6"/>
      <c r="GL1729" s="7"/>
      <c r="GM1729" s="7"/>
      <c r="GN1729" s="7"/>
      <c r="GO1729" s="7"/>
      <c r="GP1729" s="8"/>
      <c r="GQ1729" s="6"/>
      <c r="GR1729" s="7"/>
      <c r="GS1729" s="7"/>
      <c r="GT1729" s="7"/>
      <c r="GU1729" s="7"/>
      <c r="GV1729" s="8"/>
      <c r="GW1729" s="6"/>
      <c r="GX1729" s="7"/>
      <c r="GY1729" s="7"/>
      <c r="GZ1729" s="7"/>
      <c r="HA1729" s="7"/>
      <c r="HB1729" s="8"/>
      <c r="HC1729" s="6"/>
      <c r="HD1729" s="7"/>
      <c r="HE1729" s="7"/>
      <c r="HF1729" s="7"/>
      <c r="HG1729" s="7"/>
      <c r="HH1729" s="8"/>
      <c r="HI1729" s="6"/>
      <c r="HJ1729" s="7"/>
      <c r="HK1729" s="7"/>
      <c r="HL1729" s="7"/>
      <c r="HM1729" s="7"/>
      <c r="HN1729" s="8"/>
      <c r="HO1729" s="6"/>
      <c r="HP1729" s="7"/>
      <c r="HQ1729" s="7"/>
      <c r="HR1729" s="7"/>
      <c r="HS1729" s="7"/>
      <c r="HT1729" s="8"/>
      <c r="HU1729" s="6"/>
      <c r="HV1729" s="7"/>
      <c r="HW1729" s="7"/>
      <c r="HX1729" s="7"/>
      <c r="HY1729" s="7"/>
      <c r="HZ1729" s="8"/>
      <c r="IA1729" s="6"/>
      <c r="IB1729" s="7"/>
      <c r="IC1729" s="7"/>
      <c r="ID1729" s="7"/>
      <c r="IE1729" s="7"/>
      <c r="IF1729" s="8"/>
      <c r="IG1729" s="6"/>
      <c r="IH1729" s="7"/>
      <c r="II1729" s="7"/>
      <c r="IJ1729" s="7"/>
      <c r="IK1729" s="7"/>
      <c r="IL1729" s="8"/>
      <c r="IM1729" s="6"/>
      <c r="IN1729" s="7"/>
      <c r="IO1729" s="7"/>
      <c r="IP1729" s="7"/>
      <c r="IQ1729" s="7"/>
      <c r="IR1729" s="8"/>
      <c r="IS1729" s="6"/>
      <c r="IT1729" s="7"/>
      <c r="IU1729" s="7"/>
      <c r="IV1729" s="7"/>
    </row>
    <row r="1730" customFormat="false" ht="12.75" hidden="false" customHeight="false" outlineLevel="0" collapsed="false">
      <c r="A1730" s="5" t="s">
        <v>2001</v>
      </c>
      <c r="B1730" s="6" t="n">
        <v>37011</v>
      </c>
      <c r="C1730" s="7" t="s">
        <v>1815</v>
      </c>
      <c r="D1730" s="7" t="s">
        <v>1588</v>
      </c>
      <c r="E1730" s="7" t="s">
        <v>20</v>
      </c>
      <c r="F1730" s="8" t="s">
        <v>1241</v>
      </c>
      <c r="G1730" s="8" t="n">
        <v>2250</v>
      </c>
      <c r="H1730" s="7"/>
      <c r="I1730" s="7"/>
      <c r="J1730" s="7"/>
      <c r="K1730" s="7"/>
      <c r="L1730" s="8"/>
      <c r="M1730" s="6"/>
      <c r="N1730" s="7"/>
      <c r="O1730" s="7"/>
      <c r="P1730" s="7"/>
      <c r="Q1730" s="7"/>
      <c r="R1730" s="8"/>
      <c r="S1730" s="6"/>
      <c r="T1730" s="7"/>
      <c r="U1730" s="7"/>
      <c r="V1730" s="7"/>
      <c r="W1730" s="7"/>
      <c r="X1730" s="8"/>
      <c r="Y1730" s="6"/>
      <c r="Z1730" s="7"/>
      <c r="AA1730" s="7"/>
      <c r="AB1730" s="7"/>
      <c r="AC1730" s="7"/>
      <c r="AD1730" s="8"/>
      <c r="AE1730" s="6"/>
      <c r="AF1730" s="7"/>
      <c r="AG1730" s="7"/>
      <c r="AH1730" s="7"/>
      <c r="AI1730" s="7"/>
      <c r="AJ1730" s="8"/>
      <c r="AK1730" s="6"/>
      <c r="AL1730" s="7"/>
      <c r="AM1730" s="7"/>
      <c r="AN1730" s="7"/>
      <c r="AO1730" s="7"/>
      <c r="AP1730" s="8"/>
      <c r="AQ1730" s="6"/>
      <c r="AR1730" s="7"/>
      <c r="AS1730" s="7"/>
      <c r="AT1730" s="7"/>
      <c r="AU1730" s="7"/>
      <c r="AV1730" s="8"/>
      <c r="AW1730" s="6"/>
      <c r="AX1730" s="7"/>
      <c r="AY1730" s="7"/>
      <c r="AZ1730" s="7"/>
      <c r="BA1730" s="7"/>
      <c r="BB1730" s="8"/>
      <c r="BC1730" s="6"/>
      <c r="BD1730" s="7"/>
      <c r="BE1730" s="7"/>
      <c r="BF1730" s="7"/>
      <c r="BG1730" s="7"/>
      <c r="BH1730" s="8"/>
      <c r="BI1730" s="6"/>
      <c r="BJ1730" s="7"/>
      <c r="BK1730" s="7"/>
      <c r="BL1730" s="7"/>
      <c r="BM1730" s="7"/>
      <c r="BN1730" s="8"/>
      <c r="BO1730" s="6"/>
      <c r="BP1730" s="7"/>
      <c r="BQ1730" s="7"/>
      <c r="BR1730" s="7"/>
      <c r="BS1730" s="7"/>
      <c r="BT1730" s="8"/>
      <c r="BU1730" s="6"/>
      <c r="BV1730" s="7"/>
      <c r="BW1730" s="7"/>
      <c r="BX1730" s="7"/>
      <c r="BY1730" s="7"/>
      <c r="BZ1730" s="8"/>
      <c r="CA1730" s="6"/>
      <c r="CB1730" s="7"/>
      <c r="CC1730" s="7"/>
      <c r="CD1730" s="7"/>
      <c r="CE1730" s="7"/>
      <c r="CF1730" s="8"/>
      <c r="CG1730" s="6"/>
      <c r="CH1730" s="7"/>
      <c r="CI1730" s="7"/>
      <c r="CJ1730" s="7"/>
      <c r="CK1730" s="7"/>
      <c r="CL1730" s="8"/>
      <c r="CM1730" s="6"/>
      <c r="CN1730" s="7"/>
      <c r="CO1730" s="7"/>
      <c r="CP1730" s="7"/>
      <c r="CQ1730" s="7"/>
      <c r="CR1730" s="8"/>
      <c r="CS1730" s="6"/>
      <c r="CT1730" s="7"/>
      <c r="CU1730" s="7"/>
      <c r="CV1730" s="7"/>
      <c r="CW1730" s="7"/>
      <c r="CX1730" s="8"/>
      <c r="CY1730" s="6"/>
      <c r="CZ1730" s="7"/>
      <c r="DA1730" s="7"/>
      <c r="DB1730" s="7"/>
      <c r="DC1730" s="7"/>
      <c r="DD1730" s="8"/>
      <c r="DE1730" s="6"/>
      <c r="DF1730" s="7"/>
      <c r="DG1730" s="7"/>
      <c r="DH1730" s="7"/>
      <c r="DI1730" s="7"/>
      <c r="DJ1730" s="8"/>
      <c r="DK1730" s="6"/>
      <c r="DL1730" s="7"/>
      <c r="DM1730" s="7"/>
      <c r="DN1730" s="7"/>
      <c r="DO1730" s="7"/>
      <c r="DP1730" s="8"/>
      <c r="DQ1730" s="6"/>
      <c r="DR1730" s="7"/>
      <c r="DS1730" s="7"/>
      <c r="DT1730" s="7"/>
      <c r="DU1730" s="7"/>
      <c r="DV1730" s="8"/>
      <c r="DW1730" s="6"/>
      <c r="DX1730" s="7"/>
      <c r="DY1730" s="7"/>
      <c r="DZ1730" s="7"/>
      <c r="EA1730" s="7"/>
      <c r="EB1730" s="8"/>
      <c r="EC1730" s="6"/>
      <c r="ED1730" s="7"/>
      <c r="EE1730" s="7"/>
      <c r="EF1730" s="7"/>
      <c r="EG1730" s="7"/>
      <c r="EH1730" s="8"/>
      <c r="EI1730" s="6"/>
      <c r="EJ1730" s="7"/>
      <c r="EK1730" s="7"/>
      <c r="EL1730" s="7"/>
      <c r="EM1730" s="7"/>
      <c r="EN1730" s="8"/>
      <c r="EO1730" s="6"/>
      <c r="EP1730" s="7"/>
      <c r="EQ1730" s="7"/>
      <c r="ER1730" s="7"/>
      <c r="ES1730" s="7"/>
      <c r="ET1730" s="8"/>
      <c r="EU1730" s="6"/>
      <c r="EV1730" s="7"/>
      <c r="EW1730" s="7"/>
      <c r="EX1730" s="7"/>
      <c r="EY1730" s="7"/>
      <c r="EZ1730" s="8"/>
      <c r="FA1730" s="6"/>
      <c r="FB1730" s="7"/>
      <c r="FC1730" s="7"/>
      <c r="FD1730" s="7"/>
      <c r="FE1730" s="7"/>
      <c r="FF1730" s="8"/>
      <c r="FG1730" s="6"/>
      <c r="FH1730" s="7"/>
      <c r="FI1730" s="7"/>
      <c r="FJ1730" s="7"/>
      <c r="FK1730" s="7"/>
      <c r="FL1730" s="8"/>
      <c r="FM1730" s="6"/>
      <c r="FN1730" s="7"/>
      <c r="FO1730" s="7"/>
      <c r="FP1730" s="7"/>
      <c r="FQ1730" s="7"/>
      <c r="FR1730" s="8"/>
      <c r="FS1730" s="6"/>
      <c r="FT1730" s="7"/>
      <c r="FU1730" s="7"/>
      <c r="FV1730" s="7"/>
      <c r="FW1730" s="7"/>
      <c r="FX1730" s="8"/>
      <c r="FY1730" s="6"/>
      <c r="FZ1730" s="7"/>
      <c r="GA1730" s="7"/>
      <c r="GB1730" s="7"/>
      <c r="GC1730" s="7"/>
      <c r="GD1730" s="8"/>
      <c r="GE1730" s="6"/>
      <c r="GF1730" s="7"/>
      <c r="GG1730" s="7"/>
      <c r="GH1730" s="7"/>
      <c r="GI1730" s="7"/>
      <c r="GJ1730" s="8"/>
      <c r="GK1730" s="6"/>
      <c r="GL1730" s="7"/>
      <c r="GM1730" s="7"/>
      <c r="GN1730" s="7"/>
      <c r="GO1730" s="7"/>
      <c r="GP1730" s="8"/>
      <c r="GQ1730" s="6"/>
      <c r="GR1730" s="7"/>
      <c r="GS1730" s="7"/>
      <c r="GT1730" s="7"/>
      <c r="GU1730" s="7"/>
      <c r="GV1730" s="8"/>
      <c r="GW1730" s="6"/>
      <c r="GX1730" s="7"/>
      <c r="GY1730" s="7"/>
      <c r="GZ1730" s="7"/>
      <c r="HA1730" s="7"/>
      <c r="HB1730" s="8"/>
      <c r="HC1730" s="6"/>
      <c r="HD1730" s="7"/>
      <c r="HE1730" s="7"/>
      <c r="HF1730" s="7"/>
      <c r="HG1730" s="7"/>
      <c r="HH1730" s="8"/>
      <c r="HI1730" s="6"/>
      <c r="HJ1730" s="7"/>
      <c r="HK1730" s="7"/>
      <c r="HL1730" s="7"/>
      <c r="HM1730" s="7"/>
      <c r="HN1730" s="8"/>
      <c r="HO1730" s="6"/>
      <c r="HP1730" s="7"/>
      <c r="HQ1730" s="7"/>
      <c r="HR1730" s="7"/>
      <c r="HS1730" s="7"/>
      <c r="HT1730" s="8"/>
      <c r="HU1730" s="6"/>
      <c r="HV1730" s="7"/>
      <c r="HW1730" s="7"/>
      <c r="HX1730" s="7"/>
      <c r="HY1730" s="7"/>
      <c r="HZ1730" s="8"/>
      <c r="IA1730" s="6"/>
      <c r="IB1730" s="7"/>
      <c r="IC1730" s="7"/>
      <c r="ID1730" s="7"/>
      <c r="IE1730" s="7"/>
      <c r="IF1730" s="8"/>
      <c r="IG1730" s="6"/>
      <c r="IH1730" s="7"/>
      <c r="II1730" s="7"/>
      <c r="IJ1730" s="7"/>
      <c r="IK1730" s="7"/>
      <c r="IL1730" s="8"/>
      <c r="IM1730" s="6"/>
      <c r="IN1730" s="7"/>
      <c r="IO1730" s="7"/>
      <c r="IP1730" s="7"/>
      <c r="IQ1730" s="7"/>
      <c r="IR1730" s="8"/>
      <c r="IS1730" s="6"/>
      <c r="IT1730" s="7"/>
      <c r="IU1730" s="7"/>
      <c r="IV1730" s="7"/>
    </row>
    <row r="1731" customFormat="false" ht="12.75" hidden="false" customHeight="false" outlineLevel="0" collapsed="false">
      <c r="A1731" s="5" t="s">
        <v>2002</v>
      </c>
      <c r="B1731" s="6" t="n">
        <v>37011</v>
      </c>
      <c r="C1731" s="7" t="s">
        <v>1728</v>
      </c>
      <c r="D1731" s="7" t="s">
        <v>1588</v>
      </c>
      <c r="E1731" s="7" t="s">
        <v>20</v>
      </c>
      <c r="F1731" s="8" t="s">
        <v>2003</v>
      </c>
      <c r="G1731" s="8" t="n">
        <v>7375</v>
      </c>
      <c r="H1731" s="7"/>
      <c r="I1731" s="7"/>
      <c r="J1731" s="7"/>
      <c r="K1731" s="7"/>
      <c r="L1731" s="8"/>
      <c r="M1731" s="6"/>
      <c r="N1731" s="7"/>
      <c r="O1731" s="7"/>
      <c r="P1731" s="7"/>
      <c r="Q1731" s="7"/>
      <c r="R1731" s="8"/>
      <c r="S1731" s="6"/>
      <c r="T1731" s="7"/>
      <c r="U1731" s="7"/>
      <c r="V1731" s="7"/>
      <c r="W1731" s="7"/>
      <c r="X1731" s="8"/>
      <c r="Y1731" s="6"/>
      <c r="Z1731" s="7"/>
      <c r="AA1731" s="7"/>
      <c r="AB1731" s="7"/>
      <c r="AC1731" s="7"/>
      <c r="AD1731" s="8"/>
      <c r="AE1731" s="6"/>
      <c r="AF1731" s="7"/>
      <c r="AG1731" s="7"/>
      <c r="AH1731" s="7"/>
      <c r="AI1731" s="7"/>
      <c r="AJ1731" s="8"/>
      <c r="AK1731" s="6"/>
      <c r="AL1731" s="7"/>
      <c r="AM1731" s="7"/>
      <c r="AN1731" s="7"/>
      <c r="AO1731" s="7"/>
      <c r="AP1731" s="8"/>
      <c r="AQ1731" s="6"/>
      <c r="AR1731" s="7"/>
      <c r="AS1731" s="7"/>
      <c r="AT1731" s="7"/>
      <c r="AU1731" s="7"/>
      <c r="AV1731" s="8"/>
      <c r="AW1731" s="6"/>
      <c r="AX1731" s="7"/>
      <c r="AY1731" s="7"/>
      <c r="AZ1731" s="7"/>
      <c r="BA1731" s="7"/>
      <c r="BB1731" s="8"/>
      <c r="BC1731" s="6"/>
      <c r="BD1731" s="7"/>
      <c r="BE1731" s="7"/>
      <c r="BF1731" s="7"/>
      <c r="BG1731" s="7"/>
      <c r="BH1731" s="8"/>
      <c r="BI1731" s="6"/>
      <c r="BJ1731" s="7"/>
      <c r="BK1731" s="7"/>
      <c r="BL1731" s="7"/>
      <c r="BM1731" s="7"/>
      <c r="BN1731" s="8"/>
      <c r="BO1731" s="6"/>
      <c r="BP1731" s="7"/>
      <c r="BQ1731" s="7"/>
      <c r="BR1731" s="7"/>
      <c r="BS1731" s="7"/>
      <c r="BT1731" s="8"/>
      <c r="BU1731" s="6"/>
      <c r="BV1731" s="7"/>
      <c r="BW1731" s="7"/>
      <c r="BX1731" s="7"/>
      <c r="BY1731" s="7"/>
      <c r="BZ1731" s="8"/>
      <c r="CA1731" s="6"/>
      <c r="CB1731" s="7"/>
      <c r="CC1731" s="7"/>
      <c r="CD1731" s="7"/>
      <c r="CE1731" s="7"/>
      <c r="CF1731" s="8"/>
      <c r="CG1731" s="6"/>
      <c r="CH1731" s="7"/>
      <c r="CI1731" s="7"/>
      <c r="CJ1731" s="7"/>
      <c r="CK1731" s="7"/>
      <c r="CL1731" s="8"/>
      <c r="CM1731" s="6"/>
      <c r="CN1731" s="7"/>
      <c r="CO1731" s="7"/>
      <c r="CP1731" s="7"/>
      <c r="CQ1731" s="7"/>
      <c r="CR1731" s="8"/>
      <c r="CS1731" s="6"/>
      <c r="CT1731" s="7"/>
      <c r="CU1731" s="7"/>
      <c r="CV1731" s="7"/>
      <c r="CW1731" s="7"/>
      <c r="CX1731" s="8"/>
      <c r="CY1731" s="6"/>
      <c r="CZ1731" s="7"/>
      <c r="DA1731" s="7"/>
      <c r="DB1731" s="7"/>
      <c r="DC1731" s="7"/>
      <c r="DD1731" s="8"/>
      <c r="DE1731" s="6"/>
      <c r="DF1731" s="7"/>
      <c r="DG1731" s="7"/>
      <c r="DH1731" s="7"/>
      <c r="DI1731" s="7"/>
      <c r="DJ1731" s="8"/>
      <c r="DK1731" s="6"/>
      <c r="DL1731" s="7"/>
      <c r="DM1731" s="7"/>
      <c r="DN1731" s="7"/>
      <c r="DO1731" s="7"/>
      <c r="DP1731" s="8"/>
      <c r="DQ1731" s="6"/>
      <c r="DR1731" s="7"/>
      <c r="DS1731" s="7"/>
      <c r="DT1731" s="7"/>
      <c r="DU1731" s="7"/>
      <c r="DV1731" s="8"/>
      <c r="DW1731" s="6"/>
      <c r="DX1731" s="7"/>
      <c r="DY1731" s="7"/>
      <c r="DZ1731" s="7"/>
      <c r="EA1731" s="7"/>
      <c r="EB1731" s="8"/>
      <c r="EC1731" s="6"/>
      <c r="ED1731" s="7"/>
      <c r="EE1731" s="7"/>
      <c r="EF1731" s="7"/>
      <c r="EG1731" s="7"/>
      <c r="EH1731" s="8"/>
      <c r="EI1731" s="6"/>
      <c r="EJ1731" s="7"/>
      <c r="EK1731" s="7"/>
      <c r="EL1731" s="7"/>
      <c r="EM1731" s="7"/>
      <c r="EN1731" s="8"/>
      <c r="EO1731" s="6"/>
      <c r="EP1731" s="7"/>
      <c r="EQ1731" s="7"/>
      <c r="ER1731" s="7"/>
      <c r="ES1731" s="7"/>
      <c r="ET1731" s="8"/>
      <c r="EU1731" s="6"/>
      <c r="EV1731" s="7"/>
      <c r="EW1731" s="7"/>
      <c r="EX1731" s="7"/>
      <c r="EY1731" s="7"/>
      <c r="EZ1731" s="8"/>
      <c r="FA1731" s="6"/>
      <c r="FB1731" s="7"/>
      <c r="FC1731" s="7"/>
      <c r="FD1731" s="7"/>
      <c r="FE1731" s="7"/>
      <c r="FF1731" s="8"/>
      <c r="FG1731" s="6"/>
      <c r="FH1731" s="7"/>
      <c r="FI1731" s="7"/>
      <c r="FJ1731" s="7"/>
      <c r="FK1731" s="7"/>
      <c r="FL1731" s="8"/>
      <c r="FM1731" s="6"/>
      <c r="FN1731" s="7"/>
      <c r="FO1731" s="7"/>
      <c r="FP1731" s="7"/>
      <c r="FQ1731" s="7"/>
      <c r="FR1731" s="8"/>
      <c r="FS1731" s="6"/>
      <c r="FT1731" s="7"/>
      <c r="FU1731" s="7"/>
      <c r="FV1731" s="7"/>
      <c r="FW1731" s="7"/>
      <c r="FX1731" s="8"/>
      <c r="FY1731" s="6"/>
      <c r="FZ1731" s="7"/>
      <c r="GA1731" s="7"/>
      <c r="GB1731" s="7"/>
      <c r="GC1731" s="7"/>
      <c r="GD1731" s="8"/>
      <c r="GE1731" s="6"/>
      <c r="GF1731" s="7"/>
      <c r="GG1731" s="7"/>
      <c r="GH1731" s="7"/>
      <c r="GI1731" s="7"/>
      <c r="GJ1731" s="8"/>
      <c r="GK1731" s="6"/>
      <c r="GL1731" s="7"/>
      <c r="GM1731" s="7"/>
      <c r="GN1731" s="7"/>
      <c r="GO1731" s="7"/>
      <c r="GP1731" s="8"/>
      <c r="GQ1731" s="6"/>
      <c r="GR1731" s="7"/>
      <c r="GS1731" s="7"/>
      <c r="GT1731" s="7"/>
      <c r="GU1731" s="7"/>
      <c r="GV1731" s="8"/>
      <c r="GW1731" s="6"/>
      <c r="GX1731" s="7"/>
      <c r="GY1731" s="7"/>
      <c r="GZ1731" s="7"/>
      <c r="HA1731" s="7"/>
      <c r="HB1731" s="8"/>
      <c r="HC1731" s="6"/>
      <c r="HD1731" s="7"/>
      <c r="HE1731" s="7"/>
      <c r="HF1731" s="7"/>
      <c r="HG1731" s="7"/>
      <c r="HH1731" s="8"/>
      <c r="HI1731" s="6"/>
      <c r="HJ1731" s="7"/>
      <c r="HK1731" s="7"/>
      <c r="HL1731" s="7"/>
      <c r="HM1731" s="7"/>
      <c r="HN1731" s="8"/>
      <c r="HO1731" s="6"/>
      <c r="HP1731" s="7"/>
      <c r="HQ1731" s="7"/>
      <c r="HR1731" s="7"/>
      <c r="HS1731" s="7"/>
      <c r="HT1731" s="8"/>
      <c r="HU1731" s="6"/>
      <c r="HV1731" s="7"/>
      <c r="HW1731" s="7"/>
      <c r="HX1731" s="7"/>
      <c r="HY1731" s="7"/>
      <c r="HZ1731" s="8"/>
      <c r="IA1731" s="6"/>
      <c r="IB1731" s="7"/>
      <c r="IC1731" s="7"/>
      <c r="ID1731" s="7"/>
      <c r="IE1731" s="7"/>
      <c r="IF1731" s="8"/>
      <c r="IG1731" s="6"/>
      <c r="IH1731" s="7"/>
      <c r="II1731" s="7"/>
      <c r="IJ1731" s="7"/>
      <c r="IK1731" s="7"/>
      <c r="IL1731" s="8"/>
      <c r="IM1731" s="6"/>
      <c r="IN1731" s="7"/>
      <c r="IO1731" s="7"/>
      <c r="IP1731" s="7"/>
      <c r="IQ1731" s="7"/>
      <c r="IR1731" s="8"/>
      <c r="IS1731" s="6"/>
      <c r="IT1731" s="7"/>
      <c r="IU1731" s="7"/>
      <c r="IV1731" s="7"/>
    </row>
    <row r="1732" customFormat="false" ht="12.75" hidden="false" customHeight="false" outlineLevel="0" collapsed="false">
      <c r="A1732" s="5" t="s">
        <v>2004</v>
      </c>
      <c r="B1732" s="6" t="n">
        <v>37011</v>
      </c>
      <c r="C1732" s="7" t="s">
        <v>1677</v>
      </c>
      <c r="D1732" s="7" t="s">
        <v>1588</v>
      </c>
      <c r="E1732" s="7" t="s">
        <v>20</v>
      </c>
      <c r="F1732" s="8" t="s">
        <v>1280</v>
      </c>
      <c r="G1732" s="8" t="n">
        <v>0</v>
      </c>
      <c r="H1732" s="7"/>
      <c r="I1732" s="7"/>
      <c r="J1732" s="7"/>
      <c r="K1732" s="7"/>
      <c r="L1732" s="8"/>
      <c r="M1732" s="6"/>
      <c r="N1732" s="7"/>
      <c r="O1732" s="7"/>
      <c r="P1732" s="7"/>
      <c r="Q1732" s="7"/>
      <c r="R1732" s="8"/>
      <c r="S1732" s="6"/>
      <c r="T1732" s="7"/>
      <c r="U1732" s="7"/>
      <c r="V1732" s="7"/>
      <c r="W1732" s="7"/>
      <c r="X1732" s="8"/>
      <c r="Y1732" s="6"/>
      <c r="Z1732" s="7"/>
      <c r="AA1732" s="7"/>
      <c r="AB1732" s="7"/>
      <c r="AC1732" s="7"/>
      <c r="AD1732" s="8"/>
      <c r="AE1732" s="6"/>
      <c r="AF1732" s="7"/>
      <c r="AG1732" s="7"/>
      <c r="AH1732" s="7"/>
      <c r="AI1732" s="7"/>
      <c r="AJ1732" s="8"/>
      <c r="AK1732" s="6"/>
      <c r="AL1732" s="7"/>
      <c r="AM1732" s="7"/>
      <c r="AN1732" s="7"/>
      <c r="AO1732" s="7"/>
      <c r="AP1732" s="8"/>
      <c r="AQ1732" s="6"/>
      <c r="AR1732" s="7"/>
      <c r="AS1732" s="7"/>
      <c r="AT1732" s="7"/>
      <c r="AU1732" s="7"/>
      <c r="AV1732" s="8"/>
      <c r="AW1732" s="6"/>
      <c r="AX1732" s="7"/>
      <c r="AY1732" s="7"/>
      <c r="AZ1732" s="7"/>
      <c r="BA1732" s="7"/>
      <c r="BB1732" s="8"/>
      <c r="BC1732" s="6"/>
      <c r="BD1732" s="7"/>
      <c r="BE1732" s="7"/>
      <c r="BF1732" s="7"/>
      <c r="BG1732" s="7"/>
      <c r="BH1732" s="8"/>
      <c r="BI1732" s="6"/>
      <c r="BJ1732" s="7"/>
      <c r="BK1732" s="7"/>
      <c r="BL1732" s="7"/>
      <c r="BM1732" s="7"/>
      <c r="BN1732" s="8"/>
      <c r="BO1732" s="6"/>
      <c r="BP1732" s="7"/>
      <c r="BQ1732" s="7"/>
      <c r="BR1732" s="7"/>
      <c r="BS1732" s="7"/>
      <c r="BT1732" s="8"/>
      <c r="BU1732" s="6"/>
      <c r="BV1732" s="7"/>
      <c r="BW1732" s="7"/>
      <c r="BX1732" s="7"/>
      <c r="BY1732" s="7"/>
      <c r="BZ1732" s="8"/>
      <c r="CA1732" s="6"/>
      <c r="CB1732" s="7"/>
      <c r="CC1732" s="7"/>
      <c r="CD1732" s="7"/>
      <c r="CE1732" s="7"/>
      <c r="CF1732" s="8"/>
      <c r="CG1732" s="6"/>
      <c r="CH1732" s="7"/>
      <c r="CI1732" s="7"/>
      <c r="CJ1732" s="7"/>
      <c r="CK1732" s="7"/>
      <c r="CL1732" s="8"/>
      <c r="CM1732" s="6"/>
      <c r="CN1732" s="7"/>
      <c r="CO1732" s="7"/>
      <c r="CP1732" s="7"/>
      <c r="CQ1732" s="7"/>
      <c r="CR1732" s="8"/>
      <c r="CS1732" s="6"/>
      <c r="CT1732" s="7"/>
      <c r="CU1732" s="7"/>
      <c r="CV1732" s="7"/>
      <c r="CW1732" s="7"/>
      <c r="CX1732" s="8"/>
      <c r="CY1732" s="6"/>
      <c r="CZ1732" s="7"/>
      <c r="DA1732" s="7"/>
      <c r="DB1732" s="7"/>
      <c r="DC1732" s="7"/>
      <c r="DD1732" s="8"/>
      <c r="DE1732" s="6"/>
      <c r="DF1732" s="7"/>
      <c r="DG1732" s="7"/>
      <c r="DH1732" s="7"/>
      <c r="DI1732" s="7"/>
      <c r="DJ1732" s="8"/>
      <c r="DK1732" s="6"/>
      <c r="DL1732" s="7"/>
      <c r="DM1732" s="7"/>
      <c r="DN1732" s="7"/>
      <c r="DO1732" s="7"/>
      <c r="DP1732" s="8"/>
      <c r="DQ1732" s="6"/>
      <c r="DR1732" s="7"/>
      <c r="DS1732" s="7"/>
      <c r="DT1732" s="7"/>
      <c r="DU1732" s="7"/>
      <c r="DV1732" s="8"/>
      <c r="DW1732" s="6"/>
      <c r="DX1732" s="7"/>
      <c r="DY1732" s="7"/>
      <c r="DZ1732" s="7"/>
      <c r="EA1732" s="7"/>
      <c r="EB1732" s="8"/>
      <c r="EC1732" s="6"/>
      <c r="ED1732" s="7"/>
      <c r="EE1732" s="7"/>
      <c r="EF1732" s="7"/>
      <c r="EG1732" s="7"/>
      <c r="EH1732" s="8"/>
      <c r="EI1732" s="6"/>
      <c r="EJ1732" s="7"/>
      <c r="EK1732" s="7"/>
      <c r="EL1732" s="7"/>
      <c r="EM1732" s="7"/>
      <c r="EN1732" s="8"/>
      <c r="EO1732" s="6"/>
      <c r="EP1732" s="7"/>
      <c r="EQ1732" s="7"/>
      <c r="ER1732" s="7"/>
      <c r="ES1732" s="7"/>
      <c r="ET1732" s="8"/>
      <c r="EU1732" s="6"/>
      <c r="EV1732" s="7"/>
      <c r="EW1732" s="7"/>
      <c r="EX1732" s="7"/>
      <c r="EY1732" s="7"/>
      <c r="EZ1732" s="8"/>
      <c r="FA1732" s="6"/>
      <c r="FB1732" s="7"/>
      <c r="FC1732" s="7"/>
      <c r="FD1732" s="7"/>
      <c r="FE1732" s="7"/>
      <c r="FF1732" s="8"/>
      <c r="FG1732" s="6"/>
      <c r="FH1732" s="7"/>
      <c r="FI1732" s="7"/>
      <c r="FJ1732" s="7"/>
      <c r="FK1732" s="7"/>
      <c r="FL1732" s="8"/>
      <c r="FM1732" s="6"/>
      <c r="FN1732" s="7"/>
      <c r="FO1732" s="7"/>
      <c r="FP1732" s="7"/>
      <c r="FQ1732" s="7"/>
      <c r="FR1732" s="8"/>
      <c r="FS1732" s="6"/>
      <c r="FT1732" s="7"/>
      <c r="FU1732" s="7"/>
      <c r="FV1732" s="7"/>
      <c r="FW1732" s="7"/>
      <c r="FX1732" s="8"/>
      <c r="FY1732" s="6"/>
      <c r="FZ1732" s="7"/>
      <c r="GA1732" s="7"/>
      <c r="GB1732" s="7"/>
      <c r="GC1732" s="7"/>
      <c r="GD1732" s="8"/>
      <c r="GE1732" s="6"/>
      <c r="GF1732" s="7"/>
      <c r="GG1732" s="7"/>
      <c r="GH1732" s="7"/>
      <c r="GI1732" s="7"/>
      <c r="GJ1732" s="8"/>
      <c r="GK1732" s="6"/>
      <c r="GL1732" s="7"/>
      <c r="GM1732" s="7"/>
      <c r="GN1732" s="7"/>
      <c r="GO1732" s="7"/>
      <c r="GP1732" s="8"/>
      <c r="GQ1732" s="6"/>
      <c r="GR1732" s="7"/>
      <c r="GS1732" s="7"/>
      <c r="GT1732" s="7"/>
      <c r="GU1732" s="7"/>
      <c r="GV1732" s="8"/>
      <c r="GW1732" s="6"/>
      <c r="GX1732" s="7"/>
      <c r="GY1732" s="7"/>
      <c r="GZ1732" s="7"/>
      <c r="HA1732" s="7"/>
      <c r="HB1732" s="8"/>
      <c r="HC1732" s="6"/>
      <c r="HD1732" s="7"/>
      <c r="HE1732" s="7"/>
      <c r="HF1732" s="7"/>
      <c r="HG1732" s="7"/>
      <c r="HH1732" s="8"/>
      <c r="HI1732" s="6"/>
      <c r="HJ1732" s="7"/>
      <c r="HK1732" s="7"/>
      <c r="HL1732" s="7"/>
      <c r="HM1732" s="7"/>
      <c r="HN1732" s="8"/>
      <c r="HO1732" s="6"/>
      <c r="HP1732" s="7"/>
      <c r="HQ1732" s="7"/>
      <c r="HR1732" s="7"/>
      <c r="HS1732" s="7"/>
      <c r="HT1732" s="8"/>
      <c r="HU1732" s="6"/>
      <c r="HV1732" s="7"/>
      <c r="HW1732" s="7"/>
      <c r="HX1732" s="7"/>
      <c r="HY1732" s="7"/>
      <c r="HZ1732" s="8"/>
      <c r="IA1732" s="6"/>
      <c r="IB1732" s="7"/>
      <c r="IC1732" s="7"/>
      <c r="ID1732" s="7"/>
      <c r="IE1732" s="7"/>
      <c r="IF1732" s="8"/>
      <c r="IG1732" s="6"/>
      <c r="IH1732" s="7"/>
      <c r="II1732" s="7"/>
      <c r="IJ1732" s="7"/>
      <c r="IK1732" s="7"/>
      <c r="IL1732" s="8"/>
      <c r="IM1732" s="6"/>
      <c r="IN1732" s="7"/>
      <c r="IO1732" s="7"/>
      <c r="IP1732" s="7"/>
      <c r="IQ1732" s="7"/>
      <c r="IR1732" s="8"/>
      <c r="IS1732" s="6"/>
      <c r="IT1732" s="7"/>
      <c r="IU1732" s="7"/>
      <c r="IV1732" s="7"/>
    </row>
    <row r="1733" customFormat="false" ht="12.75" hidden="false" customHeight="false" outlineLevel="0" collapsed="false">
      <c r="A1733" s="5" t="s">
        <v>2005</v>
      </c>
      <c r="B1733" s="6" t="n">
        <v>37011</v>
      </c>
      <c r="C1733" s="7" t="s">
        <v>1806</v>
      </c>
      <c r="D1733" s="7" t="s">
        <v>1588</v>
      </c>
      <c r="E1733" s="7" t="s">
        <v>20</v>
      </c>
      <c r="F1733" s="8" t="s">
        <v>1280</v>
      </c>
      <c r="G1733" s="8" t="n">
        <v>1360</v>
      </c>
      <c r="H1733" s="7"/>
      <c r="I1733" s="7"/>
      <c r="J1733" s="7"/>
      <c r="K1733" s="7"/>
      <c r="L1733" s="8"/>
      <c r="M1733" s="6"/>
      <c r="N1733" s="7"/>
      <c r="O1733" s="7"/>
      <c r="P1733" s="7"/>
      <c r="Q1733" s="7"/>
      <c r="R1733" s="8"/>
      <c r="S1733" s="6"/>
      <c r="T1733" s="7"/>
      <c r="U1733" s="7"/>
      <c r="V1733" s="7"/>
      <c r="W1733" s="7"/>
      <c r="X1733" s="8"/>
      <c r="Y1733" s="6"/>
      <c r="Z1733" s="7"/>
      <c r="AA1733" s="7"/>
      <c r="AB1733" s="7"/>
      <c r="AC1733" s="7"/>
      <c r="AD1733" s="8"/>
      <c r="AE1733" s="6"/>
      <c r="AF1733" s="7"/>
      <c r="AG1733" s="7"/>
      <c r="AH1733" s="7"/>
      <c r="AI1733" s="7"/>
      <c r="AJ1733" s="8"/>
      <c r="AK1733" s="6"/>
      <c r="AL1733" s="7"/>
      <c r="AM1733" s="7"/>
      <c r="AN1733" s="7"/>
      <c r="AO1733" s="7"/>
      <c r="AP1733" s="8"/>
      <c r="AQ1733" s="6"/>
      <c r="AR1733" s="7"/>
      <c r="AS1733" s="7"/>
      <c r="AT1733" s="7"/>
      <c r="AU1733" s="7"/>
      <c r="AV1733" s="8"/>
      <c r="AW1733" s="6"/>
      <c r="AX1733" s="7"/>
      <c r="AY1733" s="7"/>
      <c r="AZ1733" s="7"/>
      <c r="BA1733" s="7"/>
      <c r="BB1733" s="8"/>
      <c r="BC1733" s="6"/>
      <c r="BD1733" s="7"/>
      <c r="BE1733" s="7"/>
      <c r="BF1733" s="7"/>
      <c r="BG1733" s="7"/>
      <c r="BH1733" s="8"/>
      <c r="BI1733" s="6"/>
      <c r="BJ1733" s="7"/>
      <c r="BK1733" s="7"/>
      <c r="BL1733" s="7"/>
      <c r="BM1733" s="7"/>
      <c r="BN1733" s="8"/>
      <c r="BO1733" s="6"/>
      <c r="BP1733" s="7"/>
      <c r="BQ1733" s="7"/>
      <c r="BR1733" s="7"/>
      <c r="BS1733" s="7"/>
      <c r="BT1733" s="8"/>
      <c r="BU1733" s="6"/>
      <c r="BV1733" s="7"/>
      <c r="BW1733" s="7"/>
      <c r="BX1733" s="7"/>
      <c r="BY1733" s="7"/>
      <c r="BZ1733" s="8"/>
      <c r="CA1733" s="6"/>
      <c r="CB1733" s="7"/>
      <c r="CC1733" s="7"/>
      <c r="CD1733" s="7"/>
      <c r="CE1733" s="7"/>
      <c r="CF1733" s="8"/>
      <c r="CG1733" s="6"/>
      <c r="CH1733" s="7"/>
      <c r="CI1733" s="7"/>
      <c r="CJ1733" s="7"/>
      <c r="CK1733" s="7"/>
      <c r="CL1733" s="8"/>
      <c r="CM1733" s="6"/>
      <c r="CN1733" s="7"/>
      <c r="CO1733" s="7"/>
      <c r="CP1733" s="7"/>
      <c r="CQ1733" s="7"/>
      <c r="CR1733" s="8"/>
      <c r="CS1733" s="6"/>
      <c r="CT1733" s="7"/>
      <c r="CU1733" s="7"/>
      <c r="CV1733" s="7"/>
      <c r="CW1733" s="7"/>
      <c r="CX1733" s="8"/>
      <c r="CY1733" s="6"/>
      <c r="CZ1733" s="7"/>
      <c r="DA1733" s="7"/>
      <c r="DB1733" s="7"/>
      <c r="DC1733" s="7"/>
      <c r="DD1733" s="8"/>
      <c r="DE1733" s="6"/>
      <c r="DF1733" s="7"/>
      <c r="DG1733" s="7"/>
      <c r="DH1733" s="7"/>
      <c r="DI1733" s="7"/>
      <c r="DJ1733" s="8"/>
      <c r="DK1733" s="6"/>
      <c r="DL1733" s="7"/>
      <c r="DM1733" s="7"/>
      <c r="DN1733" s="7"/>
      <c r="DO1733" s="7"/>
      <c r="DP1733" s="8"/>
      <c r="DQ1733" s="6"/>
      <c r="DR1733" s="7"/>
      <c r="DS1733" s="7"/>
      <c r="DT1733" s="7"/>
      <c r="DU1733" s="7"/>
      <c r="DV1733" s="8"/>
      <c r="DW1733" s="6"/>
      <c r="DX1733" s="7"/>
      <c r="DY1733" s="7"/>
      <c r="DZ1733" s="7"/>
      <c r="EA1733" s="7"/>
      <c r="EB1733" s="8"/>
      <c r="EC1733" s="6"/>
      <c r="ED1733" s="7"/>
      <c r="EE1733" s="7"/>
      <c r="EF1733" s="7"/>
      <c r="EG1733" s="7"/>
      <c r="EH1733" s="8"/>
      <c r="EI1733" s="6"/>
      <c r="EJ1733" s="7"/>
      <c r="EK1733" s="7"/>
      <c r="EL1733" s="7"/>
      <c r="EM1733" s="7"/>
      <c r="EN1733" s="8"/>
      <c r="EO1733" s="6"/>
      <c r="EP1733" s="7"/>
      <c r="EQ1733" s="7"/>
      <c r="ER1733" s="7"/>
      <c r="ES1733" s="7"/>
      <c r="ET1733" s="8"/>
      <c r="EU1733" s="6"/>
      <c r="EV1733" s="7"/>
      <c r="EW1733" s="7"/>
      <c r="EX1733" s="7"/>
      <c r="EY1733" s="7"/>
      <c r="EZ1733" s="8"/>
      <c r="FA1733" s="6"/>
      <c r="FB1733" s="7"/>
      <c r="FC1733" s="7"/>
      <c r="FD1733" s="7"/>
      <c r="FE1733" s="7"/>
      <c r="FF1733" s="8"/>
      <c r="FG1733" s="6"/>
      <c r="FH1733" s="7"/>
      <c r="FI1733" s="7"/>
      <c r="FJ1733" s="7"/>
      <c r="FK1733" s="7"/>
      <c r="FL1733" s="8"/>
      <c r="FM1733" s="6"/>
      <c r="FN1733" s="7"/>
      <c r="FO1733" s="7"/>
      <c r="FP1733" s="7"/>
      <c r="FQ1733" s="7"/>
      <c r="FR1733" s="8"/>
      <c r="FS1733" s="6"/>
      <c r="FT1733" s="7"/>
      <c r="FU1733" s="7"/>
      <c r="FV1733" s="7"/>
      <c r="FW1733" s="7"/>
      <c r="FX1733" s="8"/>
      <c r="FY1733" s="6"/>
      <c r="FZ1733" s="7"/>
      <c r="GA1733" s="7"/>
      <c r="GB1733" s="7"/>
      <c r="GC1733" s="7"/>
      <c r="GD1733" s="8"/>
      <c r="GE1733" s="6"/>
      <c r="GF1733" s="7"/>
      <c r="GG1733" s="7"/>
      <c r="GH1733" s="7"/>
      <c r="GI1733" s="7"/>
      <c r="GJ1733" s="8"/>
      <c r="GK1733" s="6"/>
      <c r="GL1733" s="7"/>
      <c r="GM1733" s="7"/>
      <c r="GN1733" s="7"/>
      <c r="GO1733" s="7"/>
      <c r="GP1733" s="8"/>
      <c r="GQ1733" s="6"/>
      <c r="GR1733" s="7"/>
      <c r="GS1733" s="7"/>
      <c r="GT1733" s="7"/>
      <c r="GU1733" s="7"/>
      <c r="GV1733" s="8"/>
      <c r="GW1733" s="6"/>
      <c r="GX1733" s="7"/>
      <c r="GY1733" s="7"/>
      <c r="GZ1733" s="7"/>
      <c r="HA1733" s="7"/>
      <c r="HB1733" s="8"/>
      <c r="HC1733" s="6"/>
      <c r="HD1733" s="7"/>
      <c r="HE1733" s="7"/>
      <c r="HF1733" s="7"/>
      <c r="HG1733" s="7"/>
      <c r="HH1733" s="8"/>
      <c r="HI1733" s="6"/>
      <c r="HJ1733" s="7"/>
      <c r="HK1733" s="7"/>
      <c r="HL1733" s="7"/>
      <c r="HM1733" s="7"/>
      <c r="HN1733" s="8"/>
      <c r="HO1733" s="6"/>
      <c r="HP1733" s="7"/>
      <c r="HQ1733" s="7"/>
      <c r="HR1733" s="7"/>
      <c r="HS1733" s="7"/>
      <c r="HT1733" s="8"/>
      <c r="HU1733" s="6"/>
      <c r="HV1733" s="7"/>
      <c r="HW1733" s="7"/>
      <c r="HX1733" s="7"/>
      <c r="HY1733" s="7"/>
      <c r="HZ1733" s="8"/>
      <c r="IA1733" s="6"/>
      <c r="IB1733" s="7"/>
      <c r="IC1733" s="7"/>
      <c r="ID1733" s="7"/>
      <c r="IE1733" s="7"/>
      <c r="IF1733" s="8"/>
      <c r="IG1733" s="6"/>
      <c r="IH1733" s="7"/>
      <c r="II1733" s="7"/>
      <c r="IJ1733" s="7"/>
      <c r="IK1733" s="7"/>
      <c r="IL1733" s="8"/>
      <c r="IM1733" s="6"/>
      <c r="IN1733" s="7"/>
      <c r="IO1733" s="7"/>
      <c r="IP1733" s="7"/>
      <c r="IQ1733" s="7"/>
      <c r="IR1733" s="8"/>
      <c r="IS1733" s="6"/>
      <c r="IT1733" s="7"/>
      <c r="IU1733" s="7"/>
      <c r="IV1733" s="7"/>
    </row>
    <row r="1734" customFormat="false" ht="12.75" hidden="false" customHeight="false" outlineLevel="0" collapsed="false">
      <c r="A1734" s="5" t="s">
        <v>2006</v>
      </c>
      <c r="B1734" s="6" t="n">
        <v>37011</v>
      </c>
      <c r="C1734" s="7" t="s">
        <v>774</v>
      </c>
      <c r="D1734" s="7" t="s">
        <v>1588</v>
      </c>
      <c r="E1734" s="7" t="s">
        <v>20</v>
      </c>
      <c r="F1734" s="8" t="s">
        <v>775</v>
      </c>
      <c r="G1734" s="8" t="n">
        <v>3400</v>
      </c>
      <c r="H1734" s="7"/>
      <c r="I1734" s="7"/>
      <c r="J1734" s="7"/>
      <c r="K1734" s="7"/>
      <c r="L1734" s="8"/>
      <c r="M1734" s="6"/>
      <c r="N1734" s="7"/>
      <c r="O1734" s="7"/>
      <c r="P1734" s="7"/>
      <c r="Q1734" s="7"/>
      <c r="R1734" s="8"/>
      <c r="S1734" s="6"/>
      <c r="T1734" s="7"/>
      <c r="U1734" s="7"/>
      <c r="V1734" s="7"/>
      <c r="W1734" s="7"/>
      <c r="X1734" s="8"/>
      <c r="Y1734" s="6"/>
      <c r="Z1734" s="7"/>
      <c r="AA1734" s="7"/>
      <c r="AB1734" s="7"/>
      <c r="AC1734" s="7"/>
      <c r="AD1734" s="8"/>
      <c r="AE1734" s="6"/>
      <c r="AF1734" s="7"/>
      <c r="AG1734" s="7"/>
      <c r="AH1734" s="7"/>
      <c r="AI1734" s="7"/>
      <c r="AJ1734" s="8"/>
      <c r="AK1734" s="6"/>
      <c r="AL1734" s="7"/>
      <c r="AM1734" s="7"/>
      <c r="AN1734" s="7"/>
      <c r="AO1734" s="7"/>
      <c r="AP1734" s="8"/>
      <c r="AQ1734" s="6"/>
      <c r="AR1734" s="7"/>
      <c r="AS1734" s="7"/>
      <c r="AT1734" s="7"/>
      <c r="AU1734" s="7"/>
      <c r="AV1734" s="8"/>
      <c r="AW1734" s="6"/>
      <c r="AX1734" s="7"/>
      <c r="AY1734" s="7"/>
      <c r="AZ1734" s="7"/>
      <c r="BA1734" s="7"/>
      <c r="BB1734" s="8"/>
      <c r="BC1734" s="6"/>
      <c r="BD1734" s="7"/>
      <c r="BE1734" s="7"/>
      <c r="BF1734" s="7"/>
      <c r="BG1734" s="7"/>
      <c r="BH1734" s="8"/>
      <c r="BI1734" s="6"/>
      <c r="BJ1734" s="7"/>
      <c r="BK1734" s="7"/>
      <c r="BL1734" s="7"/>
      <c r="BM1734" s="7"/>
      <c r="BN1734" s="8"/>
      <c r="BO1734" s="6"/>
      <c r="BP1734" s="7"/>
      <c r="BQ1734" s="7"/>
      <c r="BR1734" s="7"/>
      <c r="BS1734" s="7"/>
      <c r="BT1734" s="8"/>
      <c r="BU1734" s="6"/>
      <c r="BV1734" s="7"/>
      <c r="BW1734" s="7"/>
      <c r="BX1734" s="7"/>
      <c r="BY1734" s="7"/>
      <c r="BZ1734" s="8"/>
      <c r="CA1734" s="6"/>
      <c r="CB1734" s="7"/>
      <c r="CC1734" s="7"/>
      <c r="CD1734" s="7"/>
      <c r="CE1734" s="7"/>
      <c r="CF1734" s="8"/>
      <c r="CG1734" s="6"/>
      <c r="CH1734" s="7"/>
      <c r="CI1734" s="7"/>
      <c r="CJ1734" s="7"/>
      <c r="CK1734" s="7"/>
      <c r="CL1734" s="8"/>
      <c r="CM1734" s="6"/>
      <c r="CN1734" s="7"/>
      <c r="CO1734" s="7"/>
      <c r="CP1734" s="7"/>
      <c r="CQ1734" s="7"/>
      <c r="CR1734" s="8"/>
      <c r="CS1734" s="6"/>
      <c r="CT1734" s="7"/>
      <c r="CU1734" s="7"/>
      <c r="CV1734" s="7"/>
      <c r="CW1734" s="7"/>
      <c r="CX1734" s="8"/>
      <c r="CY1734" s="6"/>
      <c r="CZ1734" s="7"/>
      <c r="DA1734" s="7"/>
      <c r="DB1734" s="7"/>
      <c r="DC1734" s="7"/>
      <c r="DD1734" s="8"/>
      <c r="DE1734" s="6"/>
      <c r="DF1734" s="7"/>
      <c r="DG1734" s="7"/>
      <c r="DH1734" s="7"/>
      <c r="DI1734" s="7"/>
      <c r="DJ1734" s="8"/>
      <c r="DK1734" s="6"/>
      <c r="DL1734" s="7"/>
      <c r="DM1734" s="7"/>
      <c r="DN1734" s="7"/>
      <c r="DO1734" s="7"/>
      <c r="DP1734" s="8"/>
      <c r="DQ1734" s="6"/>
      <c r="DR1734" s="7"/>
      <c r="DS1734" s="7"/>
      <c r="DT1734" s="7"/>
      <c r="DU1734" s="7"/>
      <c r="DV1734" s="8"/>
      <c r="DW1734" s="6"/>
      <c r="DX1734" s="7"/>
      <c r="DY1734" s="7"/>
      <c r="DZ1734" s="7"/>
      <c r="EA1734" s="7"/>
      <c r="EB1734" s="8"/>
      <c r="EC1734" s="6"/>
      <c r="ED1734" s="7"/>
      <c r="EE1734" s="7"/>
      <c r="EF1734" s="7"/>
      <c r="EG1734" s="7"/>
      <c r="EH1734" s="8"/>
      <c r="EI1734" s="6"/>
      <c r="EJ1734" s="7"/>
      <c r="EK1734" s="7"/>
      <c r="EL1734" s="7"/>
      <c r="EM1734" s="7"/>
      <c r="EN1734" s="8"/>
      <c r="EO1734" s="6"/>
      <c r="EP1734" s="7"/>
      <c r="EQ1734" s="7"/>
      <c r="ER1734" s="7"/>
      <c r="ES1734" s="7"/>
      <c r="ET1734" s="8"/>
      <c r="EU1734" s="6"/>
      <c r="EV1734" s="7"/>
      <c r="EW1734" s="7"/>
      <c r="EX1734" s="7"/>
      <c r="EY1734" s="7"/>
      <c r="EZ1734" s="8"/>
      <c r="FA1734" s="6"/>
      <c r="FB1734" s="7"/>
      <c r="FC1734" s="7"/>
      <c r="FD1734" s="7"/>
      <c r="FE1734" s="7"/>
      <c r="FF1734" s="8"/>
      <c r="FG1734" s="6"/>
      <c r="FH1734" s="7"/>
      <c r="FI1734" s="7"/>
      <c r="FJ1734" s="7"/>
      <c r="FK1734" s="7"/>
      <c r="FL1734" s="8"/>
      <c r="FM1734" s="6"/>
      <c r="FN1734" s="7"/>
      <c r="FO1734" s="7"/>
      <c r="FP1734" s="7"/>
      <c r="FQ1734" s="7"/>
      <c r="FR1734" s="8"/>
      <c r="FS1734" s="6"/>
      <c r="FT1734" s="7"/>
      <c r="FU1734" s="7"/>
      <c r="FV1734" s="7"/>
      <c r="FW1734" s="7"/>
      <c r="FX1734" s="8"/>
      <c r="FY1734" s="6"/>
      <c r="FZ1734" s="7"/>
      <c r="GA1734" s="7"/>
      <c r="GB1734" s="7"/>
      <c r="GC1734" s="7"/>
      <c r="GD1734" s="8"/>
      <c r="GE1734" s="6"/>
      <c r="GF1734" s="7"/>
      <c r="GG1734" s="7"/>
      <c r="GH1734" s="7"/>
      <c r="GI1734" s="7"/>
      <c r="GJ1734" s="8"/>
      <c r="GK1734" s="6"/>
      <c r="GL1734" s="7"/>
      <c r="GM1734" s="7"/>
      <c r="GN1734" s="7"/>
      <c r="GO1734" s="7"/>
      <c r="GP1734" s="8"/>
      <c r="GQ1734" s="6"/>
      <c r="GR1734" s="7"/>
      <c r="GS1734" s="7"/>
      <c r="GT1734" s="7"/>
      <c r="GU1734" s="7"/>
      <c r="GV1734" s="8"/>
      <c r="GW1734" s="6"/>
      <c r="GX1734" s="7"/>
      <c r="GY1734" s="7"/>
      <c r="GZ1734" s="7"/>
      <c r="HA1734" s="7"/>
      <c r="HB1734" s="8"/>
      <c r="HC1734" s="6"/>
      <c r="HD1734" s="7"/>
      <c r="HE1734" s="7"/>
      <c r="HF1734" s="7"/>
      <c r="HG1734" s="7"/>
      <c r="HH1734" s="8"/>
      <c r="HI1734" s="6"/>
      <c r="HJ1734" s="7"/>
      <c r="HK1734" s="7"/>
      <c r="HL1734" s="7"/>
      <c r="HM1734" s="7"/>
      <c r="HN1734" s="8"/>
      <c r="HO1734" s="6"/>
      <c r="HP1734" s="7"/>
      <c r="HQ1734" s="7"/>
      <c r="HR1734" s="7"/>
      <c r="HS1734" s="7"/>
      <c r="HT1734" s="8"/>
      <c r="HU1734" s="6"/>
      <c r="HV1734" s="7"/>
      <c r="HW1734" s="7"/>
      <c r="HX1734" s="7"/>
      <c r="HY1734" s="7"/>
      <c r="HZ1734" s="8"/>
      <c r="IA1734" s="6"/>
      <c r="IB1734" s="7"/>
      <c r="IC1734" s="7"/>
      <c r="ID1734" s="7"/>
      <c r="IE1734" s="7"/>
      <c r="IF1734" s="8"/>
      <c r="IG1734" s="6"/>
      <c r="IH1734" s="7"/>
      <c r="II1734" s="7"/>
      <c r="IJ1734" s="7"/>
      <c r="IK1734" s="7"/>
      <c r="IL1734" s="8"/>
      <c r="IM1734" s="6"/>
      <c r="IN1734" s="7"/>
      <c r="IO1734" s="7"/>
      <c r="IP1734" s="7"/>
      <c r="IQ1734" s="7"/>
      <c r="IR1734" s="8"/>
      <c r="IS1734" s="6"/>
      <c r="IT1734" s="7"/>
      <c r="IU1734" s="7"/>
      <c r="IV1734" s="7"/>
    </row>
    <row r="1735" customFormat="false" ht="12.75" hidden="false" customHeight="false" outlineLevel="0" collapsed="false">
      <c r="A1735" s="5" t="s">
        <v>2007</v>
      </c>
      <c r="B1735" s="6" t="n">
        <v>37011</v>
      </c>
      <c r="C1735" s="7" t="s">
        <v>690</v>
      </c>
      <c r="D1735" s="7" t="s">
        <v>1588</v>
      </c>
      <c r="E1735" s="7" t="s">
        <v>20</v>
      </c>
      <c r="F1735" s="8" t="s">
        <v>2008</v>
      </c>
      <c r="G1735" s="8" t="n">
        <v>0</v>
      </c>
      <c r="H1735" s="7"/>
      <c r="I1735" s="7"/>
      <c r="J1735" s="7"/>
      <c r="K1735" s="7"/>
      <c r="L1735" s="8"/>
      <c r="M1735" s="6"/>
      <c r="N1735" s="7"/>
      <c r="O1735" s="7"/>
      <c r="P1735" s="7"/>
      <c r="Q1735" s="7"/>
      <c r="R1735" s="8"/>
      <c r="S1735" s="6"/>
      <c r="T1735" s="7"/>
      <c r="U1735" s="7"/>
      <c r="V1735" s="7"/>
      <c r="W1735" s="7"/>
      <c r="X1735" s="8"/>
      <c r="Y1735" s="6"/>
      <c r="Z1735" s="7"/>
      <c r="AA1735" s="7"/>
      <c r="AB1735" s="7"/>
      <c r="AC1735" s="7"/>
      <c r="AD1735" s="8"/>
      <c r="AE1735" s="6"/>
      <c r="AF1735" s="7"/>
      <c r="AG1735" s="7"/>
      <c r="AH1735" s="7"/>
      <c r="AI1735" s="7"/>
      <c r="AJ1735" s="8"/>
      <c r="AK1735" s="6"/>
      <c r="AL1735" s="7"/>
      <c r="AM1735" s="7"/>
      <c r="AN1735" s="7"/>
      <c r="AO1735" s="7"/>
      <c r="AP1735" s="8"/>
      <c r="AQ1735" s="6"/>
      <c r="AR1735" s="7"/>
      <c r="AS1735" s="7"/>
      <c r="AT1735" s="7"/>
      <c r="AU1735" s="7"/>
      <c r="AV1735" s="8"/>
      <c r="AW1735" s="6"/>
      <c r="AX1735" s="7"/>
      <c r="AY1735" s="7"/>
      <c r="AZ1735" s="7"/>
      <c r="BA1735" s="7"/>
      <c r="BB1735" s="8"/>
      <c r="BC1735" s="6"/>
      <c r="BD1735" s="7"/>
      <c r="BE1735" s="7"/>
      <c r="BF1735" s="7"/>
      <c r="BG1735" s="7"/>
      <c r="BH1735" s="8"/>
      <c r="BI1735" s="6"/>
      <c r="BJ1735" s="7"/>
      <c r="BK1735" s="7"/>
      <c r="BL1735" s="7"/>
      <c r="BM1735" s="7"/>
      <c r="BN1735" s="8"/>
      <c r="BO1735" s="6"/>
      <c r="BP1735" s="7"/>
      <c r="BQ1735" s="7"/>
      <c r="BR1735" s="7"/>
      <c r="BS1735" s="7"/>
      <c r="BT1735" s="8"/>
      <c r="BU1735" s="6"/>
      <c r="BV1735" s="7"/>
      <c r="BW1735" s="7"/>
      <c r="BX1735" s="7"/>
      <c r="BY1735" s="7"/>
      <c r="BZ1735" s="8"/>
      <c r="CA1735" s="6"/>
      <c r="CB1735" s="7"/>
      <c r="CC1735" s="7"/>
      <c r="CD1735" s="7"/>
      <c r="CE1735" s="7"/>
      <c r="CF1735" s="8"/>
      <c r="CG1735" s="6"/>
      <c r="CH1735" s="7"/>
      <c r="CI1735" s="7"/>
      <c r="CJ1735" s="7"/>
      <c r="CK1735" s="7"/>
      <c r="CL1735" s="8"/>
      <c r="CM1735" s="6"/>
      <c r="CN1735" s="7"/>
      <c r="CO1735" s="7"/>
      <c r="CP1735" s="7"/>
      <c r="CQ1735" s="7"/>
      <c r="CR1735" s="8"/>
      <c r="CS1735" s="6"/>
      <c r="CT1735" s="7"/>
      <c r="CU1735" s="7"/>
      <c r="CV1735" s="7"/>
      <c r="CW1735" s="7"/>
      <c r="CX1735" s="8"/>
      <c r="CY1735" s="6"/>
      <c r="CZ1735" s="7"/>
      <c r="DA1735" s="7"/>
      <c r="DB1735" s="7"/>
      <c r="DC1735" s="7"/>
      <c r="DD1735" s="8"/>
      <c r="DE1735" s="6"/>
      <c r="DF1735" s="7"/>
      <c r="DG1735" s="7"/>
      <c r="DH1735" s="7"/>
      <c r="DI1735" s="7"/>
      <c r="DJ1735" s="8"/>
      <c r="DK1735" s="6"/>
      <c r="DL1735" s="7"/>
      <c r="DM1735" s="7"/>
      <c r="DN1735" s="7"/>
      <c r="DO1735" s="7"/>
      <c r="DP1735" s="8"/>
      <c r="DQ1735" s="6"/>
      <c r="DR1735" s="7"/>
      <c r="DS1735" s="7"/>
      <c r="DT1735" s="7"/>
      <c r="DU1735" s="7"/>
      <c r="DV1735" s="8"/>
      <c r="DW1735" s="6"/>
      <c r="DX1735" s="7"/>
      <c r="DY1735" s="7"/>
      <c r="DZ1735" s="7"/>
      <c r="EA1735" s="7"/>
      <c r="EB1735" s="8"/>
      <c r="EC1735" s="6"/>
      <c r="ED1735" s="7"/>
      <c r="EE1735" s="7"/>
      <c r="EF1735" s="7"/>
      <c r="EG1735" s="7"/>
      <c r="EH1735" s="8"/>
      <c r="EI1735" s="6"/>
      <c r="EJ1735" s="7"/>
      <c r="EK1735" s="7"/>
      <c r="EL1735" s="7"/>
      <c r="EM1735" s="7"/>
      <c r="EN1735" s="8"/>
      <c r="EO1735" s="6"/>
      <c r="EP1735" s="7"/>
      <c r="EQ1735" s="7"/>
      <c r="ER1735" s="7"/>
      <c r="ES1735" s="7"/>
      <c r="ET1735" s="8"/>
      <c r="EU1735" s="6"/>
      <c r="EV1735" s="7"/>
      <c r="EW1735" s="7"/>
      <c r="EX1735" s="7"/>
      <c r="EY1735" s="7"/>
      <c r="EZ1735" s="8"/>
      <c r="FA1735" s="6"/>
      <c r="FB1735" s="7"/>
      <c r="FC1735" s="7"/>
      <c r="FD1735" s="7"/>
      <c r="FE1735" s="7"/>
      <c r="FF1735" s="8"/>
      <c r="FG1735" s="6"/>
      <c r="FH1735" s="7"/>
      <c r="FI1735" s="7"/>
      <c r="FJ1735" s="7"/>
      <c r="FK1735" s="7"/>
      <c r="FL1735" s="8"/>
      <c r="FM1735" s="6"/>
      <c r="FN1735" s="7"/>
      <c r="FO1735" s="7"/>
      <c r="FP1735" s="7"/>
      <c r="FQ1735" s="7"/>
      <c r="FR1735" s="8"/>
      <c r="FS1735" s="6"/>
      <c r="FT1735" s="7"/>
      <c r="FU1735" s="7"/>
      <c r="FV1735" s="7"/>
      <c r="FW1735" s="7"/>
      <c r="FX1735" s="8"/>
      <c r="FY1735" s="6"/>
      <c r="FZ1735" s="7"/>
      <c r="GA1735" s="7"/>
      <c r="GB1735" s="7"/>
      <c r="GC1735" s="7"/>
      <c r="GD1735" s="8"/>
      <c r="GE1735" s="6"/>
      <c r="GF1735" s="7"/>
      <c r="GG1735" s="7"/>
      <c r="GH1735" s="7"/>
      <c r="GI1735" s="7"/>
      <c r="GJ1735" s="8"/>
      <c r="GK1735" s="6"/>
      <c r="GL1735" s="7"/>
      <c r="GM1735" s="7"/>
      <c r="GN1735" s="7"/>
      <c r="GO1735" s="7"/>
      <c r="GP1735" s="8"/>
      <c r="GQ1735" s="6"/>
      <c r="GR1735" s="7"/>
      <c r="GS1735" s="7"/>
      <c r="GT1735" s="7"/>
      <c r="GU1735" s="7"/>
      <c r="GV1735" s="8"/>
      <c r="GW1735" s="6"/>
      <c r="GX1735" s="7"/>
      <c r="GY1735" s="7"/>
      <c r="GZ1735" s="7"/>
      <c r="HA1735" s="7"/>
      <c r="HB1735" s="8"/>
      <c r="HC1735" s="6"/>
      <c r="HD1735" s="7"/>
      <c r="HE1735" s="7"/>
      <c r="HF1735" s="7"/>
      <c r="HG1735" s="7"/>
      <c r="HH1735" s="8"/>
      <c r="HI1735" s="6"/>
      <c r="HJ1735" s="7"/>
      <c r="HK1735" s="7"/>
      <c r="HL1735" s="7"/>
      <c r="HM1735" s="7"/>
      <c r="HN1735" s="8"/>
      <c r="HO1735" s="6"/>
      <c r="HP1735" s="7"/>
      <c r="HQ1735" s="7"/>
      <c r="HR1735" s="7"/>
      <c r="HS1735" s="7"/>
      <c r="HT1735" s="8"/>
      <c r="HU1735" s="6"/>
      <c r="HV1735" s="7"/>
      <c r="HW1735" s="7"/>
      <c r="HX1735" s="7"/>
      <c r="HY1735" s="7"/>
      <c r="HZ1735" s="8"/>
      <c r="IA1735" s="6"/>
      <c r="IB1735" s="7"/>
      <c r="IC1735" s="7"/>
      <c r="ID1735" s="7"/>
      <c r="IE1735" s="7"/>
      <c r="IF1735" s="8"/>
      <c r="IG1735" s="6"/>
      <c r="IH1735" s="7"/>
      <c r="II1735" s="7"/>
      <c r="IJ1735" s="7"/>
      <c r="IK1735" s="7"/>
      <c r="IL1735" s="8"/>
      <c r="IM1735" s="6"/>
      <c r="IN1735" s="7"/>
      <c r="IO1735" s="7"/>
      <c r="IP1735" s="7"/>
      <c r="IQ1735" s="7"/>
      <c r="IR1735" s="8"/>
      <c r="IS1735" s="6"/>
      <c r="IT1735" s="7"/>
      <c r="IU1735" s="7"/>
      <c r="IV1735" s="7"/>
    </row>
    <row r="1736" customFormat="false" ht="12.75" hidden="false" customHeight="false" outlineLevel="0" collapsed="false">
      <c r="A1736" s="5" t="s">
        <v>2009</v>
      </c>
      <c r="B1736" s="6" t="n">
        <v>37011</v>
      </c>
      <c r="C1736" s="7" t="s">
        <v>774</v>
      </c>
      <c r="D1736" s="7" t="s">
        <v>1588</v>
      </c>
      <c r="E1736" s="7" t="s">
        <v>20</v>
      </c>
      <c r="F1736" s="8" t="s">
        <v>1671</v>
      </c>
      <c r="G1736" s="8" t="n">
        <v>0</v>
      </c>
      <c r="H1736" s="7"/>
      <c r="I1736" s="7"/>
      <c r="J1736" s="7"/>
      <c r="K1736" s="7"/>
      <c r="L1736" s="8"/>
      <c r="M1736" s="6"/>
      <c r="N1736" s="7"/>
      <c r="O1736" s="7"/>
      <c r="P1736" s="7"/>
      <c r="Q1736" s="7"/>
      <c r="R1736" s="8"/>
      <c r="S1736" s="6"/>
      <c r="T1736" s="7"/>
      <c r="U1736" s="7"/>
      <c r="V1736" s="7"/>
      <c r="W1736" s="7"/>
      <c r="X1736" s="8"/>
      <c r="Y1736" s="6"/>
      <c r="Z1736" s="7"/>
      <c r="AA1736" s="7"/>
      <c r="AB1736" s="7"/>
      <c r="AC1736" s="7"/>
      <c r="AD1736" s="8"/>
      <c r="AE1736" s="6"/>
      <c r="AF1736" s="7"/>
      <c r="AG1736" s="7"/>
      <c r="AH1736" s="7"/>
      <c r="AI1736" s="7"/>
      <c r="AJ1736" s="8"/>
      <c r="AK1736" s="6"/>
      <c r="AL1736" s="7"/>
      <c r="AM1736" s="7"/>
      <c r="AN1736" s="7"/>
      <c r="AO1736" s="7"/>
      <c r="AP1736" s="8"/>
      <c r="AQ1736" s="6"/>
      <c r="AR1736" s="7"/>
      <c r="AS1736" s="7"/>
      <c r="AT1736" s="7"/>
      <c r="AU1736" s="7"/>
      <c r="AV1736" s="8"/>
      <c r="AW1736" s="6"/>
      <c r="AX1736" s="7"/>
      <c r="AY1736" s="7"/>
      <c r="AZ1736" s="7"/>
      <c r="BA1736" s="7"/>
      <c r="BB1736" s="8"/>
      <c r="BC1736" s="6"/>
      <c r="BD1736" s="7"/>
      <c r="BE1736" s="7"/>
      <c r="BF1736" s="7"/>
      <c r="BG1736" s="7"/>
      <c r="BH1736" s="8"/>
      <c r="BI1736" s="6"/>
      <c r="BJ1736" s="7"/>
      <c r="BK1736" s="7"/>
      <c r="BL1736" s="7"/>
      <c r="BM1736" s="7"/>
      <c r="BN1736" s="8"/>
      <c r="BO1736" s="6"/>
      <c r="BP1736" s="7"/>
      <c r="BQ1736" s="7"/>
      <c r="BR1736" s="7"/>
      <c r="BS1736" s="7"/>
      <c r="BT1736" s="8"/>
      <c r="BU1736" s="6"/>
      <c r="BV1736" s="7"/>
      <c r="BW1736" s="7"/>
      <c r="BX1736" s="7"/>
      <c r="BY1736" s="7"/>
      <c r="BZ1736" s="8"/>
      <c r="CA1736" s="6"/>
      <c r="CB1736" s="7"/>
      <c r="CC1736" s="7"/>
      <c r="CD1736" s="7"/>
      <c r="CE1736" s="7"/>
      <c r="CF1736" s="8"/>
      <c r="CG1736" s="6"/>
      <c r="CH1736" s="7"/>
      <c r="CI1736" s="7"/>
      <c r="CJ1736" s="7"/>
      <c r="CK1736" s="7"/>
      <c r="CL1736" s="8"/>
      <c r="CM1736" s="6"/>
      <c r="CN1736" s="7"/>
      <c r="CO1736" s="7"/>
      <c r="CP1736" s="7"/>
      <c r="CQ1736" s="7"/>
      <c r="CR1736" s="8"/>
      <c r="CS1736" s="6"/>
      <c r="CT1736" s="7"/>
      <c r="CU1736" s="7"/>
      <c r="CV1736" s="7"/>
      <c r="CW1736" s="7"/>
      <c r="CX1736" s="8"/>
      <c r="CY1736" s="6"/>
      <c r="CZ1736" s="7"/>
      <c r="DA1736" s="7"/>
      <c r="DB1736" s="7"/>
      <c r="DC1736" s="7"/>
      <c r="DD1736" s="8"/>
      <c r="DE1736" s="6"/>
      <c r="DF1736" s="7"/>
      <c r="DG1736" s="7"/>
      <c r="DH1736" s="7"/>
      <c r="DI1736" s="7"/>
      <c r="DJ1736" s="8"/>
      <c r="DK1736" s="6"/>
      <c r="DL1736" s="7"/>
      <c r="DM1736" s="7"/>
      <c r="DN1736" s="7"/>
      <c r="DO1736" s="7"/>
      <c r="DP1736" s="8"/>
      <c r="DQ1736" s="6"/>
      <c r="DR1736" s="7"/>
      <c r="DS1736" s="7"/>
      <c r="DT1736" s="7"/>
      <c r="DU1736" s="7"/>
      <c r="DV1736" s="8"/>
      <c r="DW1736" s="6"/>
      <c r="DX1736" s="7"/>
      <c r="DY1736" s="7"/>
      <c r="DZ1736" s="7"/>
      <c r="EA1736" s="7"/>
      <c r="EB1736" s="8"/>
      <c r="EC1736" s="6"/>
      <c r="ED1736" s="7"/>
      <c r="EE1736" s="7"/>
      <c r="EF1736" s="7"/>
      <c r="EG1736" s="7"/>
      <c r="EH1736" s="8"/>
      <c r="EI1736" s="6"/>
      <c r="EJ1736" s="7"/>
      <c r="EK1736" s="7"/>
      <c r="EL1736" s="7"/>
      <c r="EM1736" s="7"/>
      <c r="EN1736" s="8"/>
      <c r="EO1736" s="6"/>
      <c r="EP1736" s="7"/>
      <c r="EQ1736" s="7"/>
      <c r="ER1736" s="7"/>
      <c r="ES1736" s="7"/>
      <c r="ET1736" s="8"/>
      <c r="EU1736" s="6"/>
      <c r="EV1736" s="7"/>
      <c r="EW1736" s="7"/>
      <c r="EX1736" s="7"/>
      <c r="EY1736" s="7"/>
      <c r="EZ1736" s="8"/>
      <c r="FA1736" s="6"/>
      <c r="FB1736" s="7"/>
      <c r="FC1736" s="7"/>
      <c r="FD1736" s="7"/>
      <c r="FE1736" s="7"/>
      <c r="FF1736" s="8"/>
      <c r="FG1736" s="6"/>
      <c r="FH1736" s="7"/>
      <c r="FI1736" s="7"/>
      <c r="FJ1736" s="7"/>
      <c r="FK1736" s="7"/>
      <c r="FL1736" s="8"/>
      <c r="FM1736" s="6"/>
      <c r="FN1736" s="7"/>
      <c r="FO1736" s="7"/>
      <c r="FP1736" s="7"/>
      <c r="FQ1736" s="7"/>
      <c r="FR1736" s="8"/>
      <c r="FS1736" s="6"/>
      <c r="FT1736" s="7"/>
      <c r="FU1736" s="7"/>
      <c r="FV1736" s="7"/>
      <c r="FW1736" s="7"/>
      <c r="FX1736" s="8"/>
      <c r="FY1736" s="6"/>
      <c r="FZ1736" s="7"/>
      <c r="GA1736" s="7"/>
      <c r="GB1736" s="7"/>
      <c r="GC1736" s="7"/>
      <c r="GD1736" s="8"/>
      <c r="GE1736" s="6"/>
      <c r="GF1736" s="7"/>
      <c r="GG1736" s="7"/>
      <c r="GH1736" s="7"/>
      <c r="GI1736" s="7"/>
      <c r="GJ1736" s="8"/>
      <c r="GK1736" s="6"/>
      <c r="GL1736" s="7"/>
      <c r="GM1736" s="7"/>
      <c r="GN1736" s="7"/>
      <c r="GO1736" s="7"/>
      <c r="GP1736" s="8"/>
      <c r="GQ1736" s="6"/>
      <c r="GR1736" s="7"/>
      <c r="GS1736" s="7"/>
      <c r="GT1736" s="7"/>
      <c r="GU1736" s="7"/>
      <c r="GV1736" s="8"/>
      <c r="GW1736" s="6"/>
      <c r="GX1736" s="7"/>
      <c r="GY1736" s="7"/>
      <c r="GZ1736" s="7"/>
      <c r="HA1736" s="7"/>
      <c r="HB1736" s="8"/>
      <c r="HC1736" s="6"/>
      <c r="HD1736" s="7"/>
      <c r="HE1736" s="7"/>
      <c r="HF1736" s="7"/>
      <c r="HG1736" s="7"/>
      <c r="HH1736" s="8"/>
      <c r="HI1736" s="6"/>
      <c r="HJ1736" s="7"/>
      <c r="HK1736" s="7"/>
      <c r="HL1736" s="7"/>
      <c r="HM1736" s="7"/>
      <c r="HN1736" s="8"/>
      <c r="HO1736" s="6"/>
      <c r="HP1736" s="7"/>
      <c r="HQ1736" s="7"/>
      <c r="HR1736" s="7"/>
      <c r="HS1736" s="7"/>
      <c r="HT1736" s="8"/>
      <c r="HU1736" s="6"/>
      <c r="HV1736" s="7"/>
      <c r="HW1736" s="7"/>
      <c r="HX1736" s="7"/>
      <c r="HY1736" s="7"/>
      <c r="HZ1736" s="8"/>
      <c r="IA1736" s="6"/>
      <c r="IB1736" s="7"/>
      <c r="IC1736" s="7"/>
      <c r="ID1736" s="7"/>
      <c r="IE1736" s="7"/>
      <c r="IF1736" s="8"/>
      <c r="IG1736" s="6"/>
      <c r="IH1736" s="7"/>
      <c r="II1736" s="7"/>
      <c r="IJ1736" s="7"/>
      <c r="IK1736" s="7"/>
      <c r="IL1736" s="8"/>
      <c r="IM1736" s="6"/>
      <c r="IN1736" s="7"/>
      <c r="IO1736" s="7"/>
      <c r="IP1736" s="7"/>
      <c r="IQ1736" s="7"/>
      <c r="IR1736" s="8"/>
      <c r="IS1736" s="6"/>
      <c r="IT1736" s="7"/>
      <c r="IU1736" s="7"/>
      <c r="IV1736" s="7"/>
    </row>
    <row r="1737" customFormat="false" ht="12.75" hidden="false" customHeight="false" outlineLevel="0" collapsed="false">
      <c r="A1737" s="5" t="s">
        <v>2010</v>
      </c>
      <c r="B1737" s="6" t="n">
        <v>37011</v>
      </c>
      <c r="C1737" s="7" t="s">
        <v>2011</v>
      </c>
      <c r="D1737" s="7" t="s">
        <v>1588</v>
      </c>
      <c r="E1737" s="7" t="s">
        <v>20</v>
      </c>
      <c r="F1737" s="8" t="s">
        <v>1659</v>
      </c>
      <c r="G1737" s="8" t="n">
        <v>5300</v>
      </c>
      <c r="H1737" s="7"/>
      <c r="I1737" s="7"/>
      <c r="J1737" s="7"/>
      <c r="K1737" s="7"/>
      <c r="L1737" s="8"/>
      <c r="M1737" s="6"/>
      <c r="N1737" s="7"/>
      <c r="O1737" s="7"/>
      <c r="P1737" s="7"/>
      <c r="Q1737" s="7"/>
      <c r="R1737" s="8"/>
      <c r="S1737" s="6"/>
      <c r="T1737" s="7"/>
      <c r="U1737" s="7"/>
      <c r="V1737" s="7"/>
      <c r="W1737" s="7"/>
      <c r="X1737" s="8"/>
      <c r="Y1737" s="6"/>
      <c r="Z1737" s="7"/>
      <c r="AA1737" s="7"/>
      <c r="AB1737" s="7"/>
      <c r="AC1737" s="7"/>
      <c r="AD1737" s="8"/>
      <c r="AE1737" s="6"/>
      <c r="AF1737" s="7"/>
      <c r="AG1737" s="7"/>
      <c r="AH1737" s="7"/>
      <c r="AI1737" s="7"/>
      <c r="AJ1737" s="8"/>
      <c r="AK1737" s="6"/>
      <c r="AL1737" s="7"/>
      <c r="AM1737" s="7"/>
      <c r="AN1737" s="7"/>
      <c r="AO1737" s="7"/>
      <c r="AP1737" s="8"/>
      <c r="AQ1737" s="6"/>
      <c r="AR1737" s="7"/>
      <c r="AS1737" s="7"/>
      <c r="AT1737" s="7"/>
      <c r="AU1737" s="7"/>
      <c r="AV1737" s="8"/>
      <c r="AW1737" s="6"/>
      <c r="AX1737" s="7"/>
      <c r="AY1737" s="7"/>
      <c r="AZ1737" s="7"/>
      <c r="BA1737" s="7"/>
      <c r="BB1737" s="8"/>
      <c r="BC1737" s="6"/>
      <c r="BD1737" s="7"/>
      <c r="BE1737" s="7"/>
      <c r="BF1737" s="7"/>
      <c r="BG1737" s="7"/>
      <c r="BH1737" s="8"/>
      <c r="BI1737" s="6"/>
      <c r="BJ1737" s="7"/>
      <c r="BK1737" s="7"/>
      <c r="BL1737" s="7"/>
      <c r="BM1737" s="7"/>
      <c r="BN1737" s="8"/>
      <c r="BO1737" s="6"/>
      <c r="BP1737" s="7"/>
      <c r="BQ1737" s="7"/>
      <c r="BR1737" s="7"/>
      <c r="BS1737" s="7"/>
      <c r="BT1737" s="8"/>
      <c r="BU1737" s="6"/>
      <c r="BV1737" s="7"/>
      <c r="BW1737" s="7"/>
      <c r="BX1737" s="7"/>
      <c r="BY1737" s="7"/>
      <c r="BZ1737" s="8"/>
      <c r="CA1737" s="6"/>
      <c r="CB1737" s="7"/>
      <c r="CC1737" s="7"/>
      <c r="CD1737" s="7"/>
      <c r="CE1737" s="7"/>
      <c r="CF1737" s="8"/>
      <c r="CG1737" s="6"/>
      <c r="CH1737" s="7"/>
      <c r="CI1737" s="7"/>
      <c r="CJ1737" s="7"/>
      <c r="CK1737" s="7"/>
      <c r="CL1737" s="8"/>
      <c r="CM1737" s="6"/>
      <c r="CN1737" s="7"/>
      <c r="CO1737" s="7"/>
      <c r="CP1737" s="7"/>
      <c r="CQ1737" s="7"/>
      <c r="CR1737" s="8"/>
      <c r="CS1737" s="6"/>
      <c r="CT1737" s="7"/>
      <c r="CU1737" s="7"/>
      <c r="CV1737" s="7"/>
      <c r="CW1737" s="7"/>
      <c r="CX1737" s="8"/>
      <c r="CY1737" s="6"/>
      <c r="CZ1737" s="7"/>
      <c r="DA1737" s="7"/>
      <c r="DB1737" s="7"/>
      <c r="DC1737" s="7"/>
      <c r="DD1737" s="8"/>
      <c r="DE1737" s="6"/>
      <c r="DF1737" s="7"/>
      <c r="DG1737" s="7"/>
      <c r="DH1737" s="7"/>
      <c r="DI1737" s="7"/>
      <c r="DJ1737" s="8"/>
      <c r="DK1737" s="6"/>
      <c r="DL1737" s="7"/>
      <c r="DM1737" s="7"/>
      <c r="DN1737" s="7"/>
      <c r="DO1737" s="7"/>
      <c r="DP1737" s="8"/>
      <c r="DQ1737" s="6"/>
      <c r="DR1737" s="7"/>
      <c r="DS1737" s="7"/>
      <c r="DT1737" s="7"/>
      <c r="DU1737" s="7"/>
      <c r="DV1737" s="8"/>
      <c r="DW1737" s="6"/>
      <c r="DX1737" s="7"/>
      <c r="DY1737" s="7"/>
      <c r="DZ1737" s="7"/>
      <c r="EA1737" s="7"/>
      <c r="EB1737" s="8"/>
      <c r="EC1737" s="6"/>
      <c r="ED1737" s="7"/>
      <c r="EE1737" s="7"/>
      <c r="EF1737" s="7"/>
      <c r="EG1737" s="7"/>
      <c r="EH1737" s="8"/>
      <c r="EI1737" s="6"/>
      <c r="EJ1737" s="7"/>
      <c r="EK1737" s="7"/>
      <c r="EL1737" s="7"/>
      <c r="EM1737" s="7"/>
      <c r="EN1737" s="8"/>
      <c r="EO1737" s="6"/>
      <c r="EP1737" s="7"/>
      <c r="EQ1737" s="7"/>
      <c r="ER1737" s="7"/>
      <c r="ES1737" s="7"/>
      <c r="ET1737" s="8"/>
      <c r="EU1737" s="6"/>
      <c r="EV1737" s="7"/>
      <c r="EW1737" s="7"/>
      <c r="EX1737" s="7"/>
      <c r="EY1737" s="7"/>
      <c r="EZ1737" s="8"/>
      <c r="FA1737" s="6"/>
      <c r="FB1737" s="7"/>
      <c r="FC1737" s="7"/>
      <c r="FD1737" s="7"/>
      <c r="FE1737" s="7"/>
      <c r="FF1737" s="8"/>
      <c r="FG1737" s="6"/>
      <c r="FH1737" s="7"/>
      <c r="FI1737" s="7"/>
      <c r="FJ1737" s="7"/>
      <c r="FK1737" s="7"/>
      <c r="FL1737" s="8"/>
      <c r="FM1737" s="6"/>
      <c r="FN1737" s="7"/>
      <c r="FO1737" s="7"/>
      <c r="FP1737" s="7"/>
      <c r="FQ1737" s="7"/>
      <c r="FR1737" s="8"/>
      <c r="FS1737" s="6"/>
      <c r="FT1737" s="7"/>
      <c r="FU1737" s="7"/>
      <c r="FV1737" s="7"/>
      <c r="FW1737" s="7"/>
      <c r="FX1737" s="8"/>
      <c r="FY1737" s="6"/>
      <c r="FZ1737" s="7"/>
      <c r="GA1737" s="7"/>
      <c r="GB1737" s="7"/>
      <c r="GC1737" s="7"/>
      <c r="GD1737" s="8"/>
      <c r="GE1737" s="6"/>
      <c r="GF1737" s="7"/>
      <c r="GG1737" s="7"/>
      <c r="GH1737" s="7"/>
      <c r="GI1737" s="7"/>
      <c r="GJ1737" s="8"/>
      <c r="GK1737" s="6"/>
      <c r="GL1737" s="7"/>
      <c r="GM1737" s="7"/>
      <c r="GN1737" s="7"/>
      <c r="GO1737" s="7"/>
      <c r="GP1737" s="8"/>
      <c r="GQ1737" s="6"/>
      <c r="GR1737" s="7"/>
      <c r="GS1737" s="7"/>
      <c r="GT1737" s="7"/>
      <c r="GU1737" s="7"/>
      <c r="GV1737" s="8"/>
      <c r="GW1737" s="6"/>
      <c r="GX1737" s="7"/>
      <c r="GY1737" s="7"/>
      <c r="GZ1737" s="7"/>
      <c r="HA1737" s="7"/>
      <c r="HB1737" s="8"/>
      <c r="HC1737" s="6"/>
      <c r="HD1737" s="7"/>
      <c r="HE1737" s="7"/>
      <c r="HF1737" s="7"/>
      <c r="HG1737" s="7"/>
      <c r="HH1737" s="8"/>
      <c r="HI1737" s="6"/>
      <c r="HJ1737" s="7"/>
      <c r="HK1737" s="7"/>
      <c r="HL1737" s="7"/>
      <c r="HM1737" s="7"/>
      <c r="HN1737" s="8"/>
      <c r="HO1737" s="6"/>
      <c r="HP1737" s="7"/>
      <c r="HQ1737" s="7"/>
      <c r="HR1737" s="7"/>
      <c r="HS1737" s="7"/>
      <c r="HT1737" s="8"/>
      <c r="HU1737" s="6"/>
      <c r="HV1737" s="7"/>
      <c r="HW1737" s="7"/>
      <c r="HX1737" s="7"/>
      <c r="HY1737" s="7"/>
      <c r="HZ1737" s="8"/>
      <c r="IA1737" s="6"/>
      <c r="IB1737" s="7"/>
      <c r="IC1737" s="7"/>
      <c r="ID1737" s="7"/>
      <c r="IE1737" s="7"/>
      <c r="IF1737" s="8"/>
      <c r="IG1737" s="6"/>
      <c r="IH1737" s="7"/>
      <c r="II1737" s="7"/>
      <c r="IJ1737" s="7"/>
      <c r="IK1737" s="7"/>
      <c r="IL1737" s="8"/>
      <c r="IM1737" s="6"/>
      <c r="IN1737" s="7"/>
      <c r="IO1737" s="7"/>
      <c r="IP1737" s="7"/>
      <c r="IQ1737" s="7"/>
      <c r="IR1737" s="8"/>
      <c r="IS1737" s="6"/>
      <c r="IT1737" s="7"/>
      <c r="IU1737" s="7"/>
      <c r="IV1737" s="7"/>
    </row>
    <row r="1738" customFormat="false" ht="12.75" hidden="false" customHeight="false" outlineLevel="0" collapsed="false">
      <c r="A1738" s="5" t="s">
        <v>2012</v>
      </c>
      <c r="B1738" s="6" t="n">
        <v>37011</v>
      </c>
      <c r="C1738" s="7" t="s">
        <v>690</v>
      </c>
      <c r="D1738" s="7" t="s">
        <v>1588</v>
      </c>
      <c r="E1738" s="7" t="s">
        <v>20</v>
      </c>
      <c r="F1738" s="8" t="s">
        <v>1954</v>
      </c>
      <c r="G1738" s="8" t="n">
        <v>0</v>
      </c>
      <c r="H1738" s="7"/>
      <c r="I1738" s="7"/>
      <c r="J1738" s="7"/>
      <c r="K1738" s="7"/>
      <c r="L1738" s="8"/>
      <c r="M1738" s="6"/>
      <c r="N1738" s="7"/>
      <c r="O1738" s="7"/>
      <c r="P1738" s="7"/>
      <c r="Q1738" s="7"/>
      <c r="R1738" s="8"/>
      <c r="S1738" s="6"/>
      <c r="T1738" s="7"/>
      <c r="U1738" s="7"/>
      <c r="V1738" s="7"/>
      <c r="W1738" s="7"/>
      <c r="X1738" s="8"/>
      <c r="Y1738" s="6"/>
      <c r="Z1738" s="7"/>
      <c r="AA1738" s="7"/>
      <c r="AB1738" s="7"/>
      <c r="AC1738" s="7"/>
      <c r="AD1738" s="8"/>
      <c r="AE1738" s="6"/>
      <c r="AF1738" s="7"/>
      <c r="AG1738" s="7"/>
      <c r="AH1738" s="7"/>
      <c r="AI1738" s="7"/>
      <c r="AJ1738" s="8"/>
      <c r="AK1738" s="6"/>
      <c r="AL1738" s="7"/>
      <c r="AM1738" s="7"/>
      <c r="AN1738" s="7"/>
      <c r="AO1738" s="7"/>
      <c r="AP1738" s="8"/>
      <c r="AQ1738" s="6"/>
      <c r="AR1738" s="7"/>
      <c r="AS1738" s="7"/>
      <c r="AT1738" s="7"/>
      <c r="AU1738" s="7"/>
      <c r="AV1738" s="8"/>
      <c r="AW1738" s="6"/>
      <c r="AX1738" s="7"/>
      <c r="AY1738" s="7"/>
      <c r="AZ1738" s="7"/>
      <c r="BA1738" s="7"/>
      <c r="BB1738" s="8"/>
      <c r="BC1738" s="6"/>
      <c r="BD1738" s="7"/>
      <c r="BE1738" s="7"/>
      <c r="BF1738" s="7"/>
      <c r="BG1738" s="7"/>
      <c r="BH1738" s="8"/>
      <c r="BI1738" s="6"/>
      <c r="BJ1738" s="7"/>
      <c r="BK1738" s="7"/>
      <c r="BL1738" s="7"/>
      <c r="BM1738" s="7"/>
      <c r="BN1738" s="8"/>
      <c r="BO1738" s="6"/>
      <c r="BP1738" s="7"/>
      <c r="BQ1738" s="7"/>
      <c r="BR1738" s="7"/>
      <c r="BS1738" s="7"/>
      <c r="BT1738" s="8"/>
      <c r="BU1738" s="6"/>
      <c r="BV1738" s="7"/>
      <c r="BW1738" s="7"/>
      <c r="BX1738" s="7"/>
      <c r="BY1738" s="7"/>
      <c r="BZ1738" s="8"/>
      <c r="CA1738" s="6"/>
      <c r="CB1738" s="7"/>
      <c r="CC1738" s="7"/>
      <c r="CD1738" s="7"/>
      <c r="CE1738" s="7"/>
      <c r="CF1738" s="8"/>
      <c r="CG1738" s="6"/>
      <c r="CH1738" s="7"/>
      <c r="CI1738" s="7"/>
      <c r="CJ1738" s="7"/>
      <c r="CK1738" s="7"/>
      <c r="CL1738" s="8"/>
      <c r="CM1738" s="6"/>
      <c r="CN1738" s="7"/>
      <c r="CO1738" s="7"/>
      <c r="CP1738" s="7"/>
      <c r="CQ1738" s="7"/>
      <c r="CR1738" s="8"/>
      <c r="CS1738" s="6"/>
      <c r="CT1738" s="7"/>
      <c r="CU1738" s="7"/>
      <c r="CV1738" s="7"/>
      <c r="CW1738" s="7"/>
      <c r="CX1738" s="8"/>
      <c r="CY1738" s="6"/>
      <c r="CZ1738" s="7"/>
      <c r="DA1738" s="7"/>
      <c r="DB1738" s="7"/>
      <c r="DC1738" s="7"/>
      <c r="DD1738" s="8"/>
      <c r="DE1738" s="6"/>
      <c r="DF1738" s="7"/>
      <c r="DG1738" s="7"/>
      <c r="DH1738" s="7"/>
      <c r="DI1738" s="7"/>
      <c r="DJ1738" s="8"/>
      <c r="DK1738" s="6"/>
      <c r="DL1738" s="7"/>
      <c r="DM1738" s="7"/>
      <c r="DN1738" s="7"/>
      <c r="DO1738" s="7"/>
      <c r="DP1738" s="8"/>
      <c r="DQ1738" s="6"/>
      <c r="DR1738" s="7"/>
      <c r="DS1738" s="7"/>
      <c r="DT1738" s="7"/>
      <c r="DU1738" s="7"/>
      <c r="DV1738" s="8"/>
      <c r="DW1738" s="6"/>
      <c r="DX1738" s="7"/>
      <c r="DY1738" s="7"/>
      <c r="DZ1738" s="7"/>
      <c r="EA1738" s="7"/>
      <c r="EB1738" s="8"/>
      <c r="EC1738" s="6"/>
      <c r="ED1738" s="7"/>
      <c r="EE1738" s="7"/>
      <c r="EF1738" s="7"/>
      <c r="EG1738" s="7"/>
      <c r="EH1738" s="8"/>
      <c r="EI1738" s="6"/>
      <c r="EJ1738" s="7"/>
      <c r="EK1738" s="7"/>
      <c r="EL1738" s="7"/>
      <c r="EM1738" s="7"/>
      <c r="EN1738" s="8"/>
      <c r="EO1738" s="6"/>
      <c r="EP1738" s="7"/>
      <c r="EQ1738" s="7"/>
      <c r="ER1738" s="7"/>
      <c r="ES1738" s="7"/>
      <c r="ET1738" s="8"/>
      <c r="EU1738" s="6"/>
      <c r="EV1738" s="7"/>
      <c r="EW1738" s="7"/>
      <c r="EX1738" s="7"/>
      <c r="EY1738" s="7"/>
      <c r="EZ1738" s="8"/>
      <c r="FA1738" s="6"/>
      <c r="FB1738" s="7"/>
      <c r="FC1738" s="7"/>
      <c r="FD1738" s="7"/>
      <c r="FE1738" s="7"/>
      <c r="FF1738" s="8"/>
      <c r="FG1738" s="6"/>
      <c r="FH1738" s="7"/>
      <c r="FI1738" s="7"/>
      <c r="FJ1738" s="7"/>
      <c r="FK1738" s="7"/>
      <c r="FL1738" s="8"/>
      <c r="FM1738" s="6"/>
      <c r="FN1738" s="7"/>
      <c r="FO1738" s="7"/>
      <c r="FP1738" s="7"/>
      <c r="FQ1738" s="7"/>
      <c r="FR1738" s="8"/>
      <c r="FS1738" s="6"/>
      <c r="FT1738" s="7"/>
      <c r="FU1738" s="7"/>
      <c r="FV1738" s="7"/>
      <c r="FW1738" s="7"/>
      <c r="FX1738" s="8"/>
      <c r="FY1738" s="6"/>
      <c r="FZ1738" s="7"/>
      <c r="GA1738" s="7"/>
      <c r="GB1738" s="7"/>
      <c r="GC1738" s="7"/>
      <c r="GD1738" s="8"/>
      <c r="GE1738" s="6"/>
      <c r="GF1738" s="7"/>
      <c r="GG1738" s="7"/>
      <c r="GH1738" s="7"/>
      <c r="GI1738" s="7"/>
      <c r="GJ1738" s="8"/>
      <c r="GK1738" s="6"/>
      <c r="GL1738" s="7"/>
      <c r="GM1738" s="7"/>
      <c r="GN1738" s="7"/>
      <c r="GO1738" s="7"/>
      <c r="GP1738" s="8"/>
      <c r="GQ1738" s="6"/>
      <c r="GR1738" s="7"/>
      <c r="GS1738" s="7"/>
      <c r="GT1738" s="7"/>
      <c r="GU1738" s="7"/>
      <c r="GV1738" s="8"/>
      <c r="GW1738" s="6"/>
      <c r="GX1738" s="7"/>
      <c r="GY1738" s="7"/>
      <c r="GZ1738" s="7"/>
      <c r="HA1738" s="7"/>
      <c r="HB1738" s="8"/>
      <c r="HC1738" s="6"/>
      <c r="HD1738" s="7"/>
      <c r="HE1738" s="7"/>
      <c r="HF1738" s="7"/>
      <c r="HG1738" s="7"/>
      <c r="HH1738" s="8"/>
      <c r="HI1738" s="6"/>
      <c r="HJ1738" s="7"/>
      <c r="HK1738" s="7"/>
      <c r="HL1738" s="7"/>
      <c r="HM1738" s="7"/>
      <c r="HN1738" s="8"/>
      <c r="HO1738" s="6"/>
      <c r="HP1738" s="7"/>
      <c r="HQ1738" s="7"/>
      <c r="HR1738" s="7"/>
      <c r="HS1738" s="7"/>
      <c r="HT1738" s="8"/>
      <c r="HU1738" s="6"/>
      <c r="HV1738" s="7"/>
      <c r="HW1738" s="7"/>
      <c r="HX1738" s="7"/>
      <c r="HY1738" s="7"/>
      <c r="HZ1738" s="8"/>
      <c r="IA1738" s="6"/>
      <c r="IB1738" s="7"/>
      <c r="IC1738" s="7"/>
      <c r="ID1738" s="7"/>
      <c r="IE1738" s="7"/>
      <c r="IF1738" s="8"/>
      <c r="IG1738" s="6"/>
      <c r="IH1738" s="7"/>
      <c r="II1738" s="7"/>
      <c r="IJ1738" s="7"/>
      <c r="IK1738" s="7"/>
      <c r="IL1738" s="8"/>
      <c r="IM1738" s="6"/>
      <c r="IN1738" s="7"/>
      <c r="IO1738" s="7"/>
      <c r="IP1738" s="7"/>
      <c r="IQ1738" s="7"/>
      <c r="IR1738" s="8"/>
      <c r="IS1738" s="6"/>
      <c r="IT1738" s="7"/>
      <c r="IU1738" s="7"/>
      <c r="IV1738" s="7"/>
    </row>
    <row r="1739" customFormat="false" ht="12.75" hidden="false" customHeight="false" outlineLevel="0" collapsed="false">
      <c r="A1739" s="5" t="s">
        <v>2013</v>
      </c>
      <c r="B1739" s="6" t="n">
        <v>37011</v>
      </c>
      <c r="C1739" s="7" t="s">
        <v>1916</v>
      </c>
      <c r="D1739" s="7" t="s">
        <v>1588</v>
      </c>
      <c r="E1739" s="7" t="s">
        <v>20</v>
      </c>
      <c r="F1739" s="8" t="s">
        <v>1280</v>
      </c>
      <c r="G1739" s="8" t="n">
        <v>335</v>
      </c>
      <c r="H1739" s="7"/>
      <c r="I1739" s="7"/>
      <c r="J1739" s="7"/>
      <c r="K1739" s="7"/>
      <c r="L1739" s="8"/>
      <c r="M1739" s="6"/>
      <c r="N1739" s="7"/>
      <c r="O1739" s="7"/>
      <c r="P1739" s="7"/>
      <c r="Q1739" s="7"/>
      <c r="R1739" s="8"/>
      <c r="S1739" s="6"/>
      <c r="T1739" s="7"/>
      <c r="U1739" s="7"/>
      <c r="V1739" s="7"/>
      <c r="W1739" s="7"/>
      <c r="X1739" s="8"/>
      <c r="Y1739" s="6"/>
      <c r="Z1739" s="7"/>
      <c r="AA1739" s="7"/>
      <c r="AB1739" s="7"/>
      <c r="AC1739" s="7"/>
      <c r="AD1739" s="8"/>
      <c r="AE1739" s="6"/>
      <c r="AF1739" s="7"/>
      <c r="AG1739" s="7"/>
      <c r="AH1739" s="7"/>
      <c r="AI1739" s="7"/>
      <c r="AJ1739" s="8"/>
      <c r="AK1739" s="6"/>
      <c r="AL1739" s="7"/>
      <c r="AM1739" s="7"/>
      <c r="AN1739" s="7"/>
      <c r="AO1739" s="7"/>
      <c r="AP1739" s="8"/>
      <c r="AQ1739" s="6"/>
      <c r="AR1739" s="7"/>
      <c r="AS1739" s="7"/>
      <c r="AT1739" s="7"/>
      <c r="AU1739" s="7"/>
      <c r="AV1739" s="8"/>
      <c r="AW1739" s="6"/>
      <c r="AX1739" s="7"/>
      <c r="AY1739" s="7"/>
      <c r="AZ1739" s="7"/>
      <c r="BA1739" s="7"/>
      <c r="BB1739" s="8"/>
      <c r="BC1739" s="6"/>
      <c r="BD1739" s="7"/>
      <c r="BE1739" s="7"/>
      <c r="BF1739" s="7"/>
      <c r="BG1739" s="7"/>
      <c r="BH1739" s="8"/>
      <c r="BI1739" s="6"/>
      <c r="BJ1739" s="7"/>
      <c r="BK1739" s="7"/>
      <c r="BL1739" s="7"/>
      <c r="BM1739" s="7"/>
      <c r="BN1739" s="8"/>
      <c r="BO1739" s="6"/>
      <c r="BP1739" s="7"/>
      <c r="BQ1739" s="7"/>
      <c r="BR1739" s="7"/>
      <c r="BS1739" s="7"/>
      <c r="BT1739" s="8"/>
      <c r="BU1739" s="6"/>
      <c r="BV1739" s="7"/>
      <c r="BW1739" s="7"/>
      <c r="BX1739" s="7"/>
      <c r="BY1739" s="7"/>
      <c r="BZ1739" s="8"/>
      <c r="CA1739" s="6"/>
      <c r="CB1739" s="7"/>
      <c r="CC1739" s="7"/>
      <c r="CD1739" s="7"/>
      <c r="CE1739" s="7"/>
      <c r="CF1739" s="8"/>
      <c r="CG1739" s="6"/>
      <c r="CH1739" s="7"/>
      <c r="CI1739" s="7"/>
      <c r="CJ1739" s="7"/>
      <c r="CK1739" s="7"/>
      <c r="CL1739" s="8"/>
      <c r="CM1739" s="6"/>
      <c r="CN1739" s="7"/>
      <c r="CO1739" s="7"/>
      <c r="CP1739" s="7"/>
      <c r="CQ1739" s="7"/>
      <c r="CR1739" s="8"/>
      <c r="CS1739" s="6"/>
      <c r="CT1739" s="7"/>
      <c r="CU1739" s="7"/>
      <c r="CV1739" s="7"/>
      <c r="CW1739" s="7"/>
      <c r="CX1739" s="8"/>
      <c r="CY1739" s="6"/>
      <c r="CZ1739" s="7"/>
      <c r="DA1739" s="7"/>
      <c r="DB1739" s="7"/>
      <c r="DC1739" s="7"/>
      <c r="DD1739" s="8"/>
      <c r="DE1739" s="6"/>
      <c r="DF1739" s="7"/>
      <c r="DG1739" s="7"/>
      <c r="DH1739" s="7"/>
      <c r="DI1739" s="7"/>
      <c r="DJ1739" s="8"/>
      <c r="DK1739" s="6"/>
      <c r="DL1739" s="7"/>
      <c r="DM1739" s="7"/>
      <c r="DN1739" s="7"/>
      <c r="DO1739" s="7"/>
      <c r="DP1739" s="8"/>
      <c r="DQ1739" s="6"/>
      <c r="DR1739" s="7"/>
      <c r="DS1739" s="7"/>
      <c r="DT1739" s="7"/>
      <c r="DU1739" s="7"/>
      <c r="DV1739" s="8"/>
      <c r="DW1739" s="6"/>
      <c r="DX1739" s="7"/>
      <c r="DY1739" s="7"/>
      <c r="DZ1739" s="7"/>
      <c r="EA1739" s="7"/>
      <c r="EB1739" s="8"/>
      <c r="EC1739" s="6"/>
      <c r="ED1739" s="7"/>
      <c r="EE1739" s="7"/>
      <c r="EF1739" s="7"/>
      <c r="EG1739" s="7"/>
      <c r="EH1739" s="8"/>
      <c r="EI1739" s="6"/>
      <c r="EJ1739" s="7"/>
      <c r="EK1739" s="7"/>
      <c r="EL1739" s="7"/>
      <c r="EM1739" s="7"/>
      <c r="EN1739" s="8"/>
      <c r="EO1739" s="6"/>
      <c r="EP1739" s="7"/>
      <c r="EQ1739" s="7"/>
      <c r="ER1739" s="7"/>
      <c r="ES1739" s="7"/>
      <c r="ET1739" s="8"/>
      <c r="EU1739" s="6"/>
      <c r="EV1739" s="7"/>
      <c r="EW1739" s="7"/>
      <c r="EX1739" s="7"/>
      <c r="EY1739" s="7"/>
      <c r="EZ1739" s="8"/>
      <c r="FA1739" s="6"/>
      <c r="FB1739" s="7"/>
      <c r="FC1739" s="7"/>
      <c r="FD1739" s="7"/>
      <c r="FE1739" s="7"/>
      <c r="FF1739" s="8"/>
      <c r="FG1739" s="6"/>
      <c r="FH1739" s="7"/>
      <c r="FI1739" s="7"/>
      <c r="FJ1739" s="7"/>
      <c r="FK1739" s="7"/>
      <c r="FL1739" s="8"/>
      <c r="FM1739" s="6"/>
      <c r="FN1739" s="7"/>
      <c r="FO1739" s="7"/>
      <c r="FP1739" s="7"/>
      <c r="FQ1739" s="7"/>
      <c r="FR1739" s="8"/>
      <c r="FS1739" s="6"/>
      <c r="FT1739" s="7"/>
      <c r="FU1739" s="7"/>
      <c r="FV1739" s="7"/>
      <c r="FW1739" s="7"/>
      <c r="FX1739" s="8"/>
      <c r="FY1739" s="6"/>
      <c r="FZ1739" s="7"/>
      <c r="GA1739" s="7"/>
      <c r="GB1739" s="7"/>
      <c r="GC1739" s="7"/>
      <c r="GD1739" s="8"/>
      <c r="GE1739" s="6"/>
      <c r="GF1739" s="7"/>
      <c r="GG1739" s="7"/>
      <c r="GH1739" s="7"/>
      <c r="GI1739" s="7"/>
      <c r="GJ1739" s="8"/>
      <c r="GK1739" s="6"/>
      <c r="GL1739" s="7"/>
      <c r="GM1739" s="7"/>
      <c r="GN1739" s="7"/>
      <c r="GO1739" s="7"/>
      <c r="GP1739" s="8"/>
      <c r="GQ1739" s="6"/>
      <c r="GR1739" s="7"/>
      <c r="GS1739" s="7"/>
      <c r="GT1739" s="7"/>
      <c r="GU1739" s="7"/>
      <c r="GV1739" s="8"/>
      <c r="GW1739" s="6"/>
      <c r="GX1739" s="7"/>
      <c r="GY1739" s="7"/>
      <c r="GZ1739" s="7"/>
      <c r="HA1739" s="7"/>
      <c r="HB1739" s="8"/>
      <c r="HC1739" s="6"/>
      <c r="HD1739" s="7"/>
      <c r="HE1739" s="7"/>
      <c r="HF1739" s="7"/>
      <c r="HG1739" s="7"/>
      <c r="HH1739" s="8"/>
      <c r="HI1739" s="6"/>
      <c r="HJ1739" s="7"/>
      <c r="HK1739" s="7"/>
      <c r="HL1739" s="7"/>
      <c r="HM1739" s="7"/>
      <c r="HN1739" s="8"/>
      <c r="HO1739" s="6"/>
      <c r="HP1739" s="7"/>
      <c r="HQ1739" s="7"/>
      <c r="HR1739" s="7"/>
      <c r="HS1739" s="7"/>
      <c r="HT1739" s="8"/>
      <c r="HU1739" s="6"/>
      <c r="HV1739" s="7"/>
      <c r="HW1739" s="7"/>
      <c r="HX1739" s="7"/>
      <c r="HY1739" s="7"/>
      <c r="HZ1739" s="8"/>
      <c r="IA1739" s="6"/>
      <c r="IB1739" s="7"/>
      <c r="IC1739" s="7"/>
      <c r="ID1739" s="7"/>
      <c r="IE1739" s="7"/>
      <c r="IF1739" s="8"/>
      <c r="IG1739" s="6"/>
      <c r="IH1739" s="7"/>
      <c r="II1739" s="7"/>
      <c r="IJ1739" s="7"/>
      <c r="IK1739" s="7"/>
      <c r="IL1739" s="8"/>
      <c r="IM1739" s="6"/>
      <c r="IN1739" s="7"/>
      <c r="IO1739" s="7"/>
      <c r="IP1739" s="7"/>
      <c r="IQ1739" s="7"/>
      <c r="IR1739" s="8"/>
      <c r="IS1739" s="6"/>
      <c r="IT1739" s="7"/>
      <c r="IU1739" s="7"/>
      <c r="IV1739" s="7"/>
    </row>
    <row r="1740" customFormat="false" ht="12.75" hidden="false" customHeight="false" outlineLevel="0" collapsed="false">
      <c r="A1740" s="5" t="s">
        <v>2014</v>
      </c>
      <c r="B1740" s="6" t="n">
        <v>37011</v>
      </c>
      <c r="C1740" s="7" t="s">
        <v>1157</v>
      </c>
      <c r="D1740" s="7" t="s">
        <v>1588</v>
      </c>
      <c r="E1740" s="7" t="s">
        <v>20</v>
      </c>
      <c r="F1740" s="8" t="s">
        <v>1098</v>
      </c>
      <c r="G1740" s="8" t="n">
        <v>745</v>
      </c>
      <c r="H1740" s="7"/>
      <c r="I1740" s="7"/>
      <c r="J1740" s="7"/>
      <c r="K1740" s="7"/>
      <c r="L1740" s="8"/>
      <c r="M1740" s="6"/>
      <c r="N1740" s="7"/>
      <c r="O1740" s="7"/>
      <c r="P1740" s="7"/>
      <c r="Q1740" s="7"/>
      <c r="R1740" s="8"/>
      <c r="S1740" s="6"/>
      <c r="T1740" s="7"/>
      <c r="U1740" s="7"/>
      <c r="V1740" s="7"/>
      <c r="W1740" s="7"/>
      <c r="X1740" s="8"/>
      <c r="Y1740" s="6"/>
      <c r="Z1740" s="7"/>
      <c r="AA1740" s="7"/>
      <c r="AB1740" s="7"/>
      <c r="AC1740" s="7"/>
      <c r="AD1740" s="8"/>
      <c r="AE1740" s="6"/>
      <c r="AF1740" s="7"/>
      <c r="AG1740" s="7"/>
      <c r="AH1740" s="7"/>
      <c r="AI1740" s="7"/>
      <c r="AJ1740" s="8"/>
      <c r="AK1740" s="6"/>
      <c r="AL1740" s="7"/>
      <c r="AM1740" s="7"/>
      <c r="AN1740" s="7"/>
      <c r="AO1740" s="7"/>
      <c r="AP1740" s="8"/>
      <c r="AQ1740" s="6"/>
      <c r="AR1740" s="7"/>
      <c r="AS1740" s="7"/>
      <c r="AT1740" s="7"/>
      <c r="AU1740" s="7"/>
      <c r="AV1740" s="8"/>
      <c r="AW1740" s="6"/>
      <c r="AX1740" s="7"/>
      <c r="AY1740" s="7"/>
      <c r="AZ1740" s="7"/>
      <c r="BA1740" s="7"/>
      <c r="BB1740" s="8"/>
      <c r="BC1740" s="6"/>
      <c r="BD1740" s="7"/>
      <c r="BE1740" s="7"/>
      <c r="BF1740" s="7"/>
      <c r="BG1740" s="7"/>
      <c r="BH1740" s="8"/>
      <c r="BI1740" s="6"/>
      <c r="BJ1740" s="7"/>
      <c r="BK1740" s="7"/>
      <c r="BL1740" s="7"/>
      <c r="BM1740" s="7"/>
      <c r="BN1740" s="8"/>
      <c r="BO1740" s="6"/>
      <c r="BP1740" s="7"/>
      <c r="BQ1740" s="7"/>
      <c r="BR1740" s="7"/>
      <c r="BS1740" s="7"/>
      <c r="BT1740" s="8"/>
      <c r="BU1740" s="6"/>
      <c r="BV1740" s="7"/>
      <c r="BW1740" s="7"/>
      <c r="BX1740" s="7"/>
      <c r="BY1740" s="7"/>
      <c r="BZ1740" s="8"/>
      <c r="CA1740" s="6"/>
      <c r="CB1740" s="7"/>
      <c r="CC1740" s="7"/>
      <c r="CD1740" s="7"/>
      <c r="CE1740" s="7"/>
      <c r="CF1740" s="8"/>
      <c r="CG1740" s="6"/>
      <c r="CH1740" s="7"/>
      <c r="CI1740" s="7"/>
      <c r="CJ1740" s="7"/>
      <c r="CK1740" s="7"/>
      <c r="CL1740" s="8"/>
      <c r="CM1740" s="6"/>
      <c r="CN1740" s="7"/>
      <c r="CO1740" s="7"/>
      <c r="CP1740" s="7"/>
      <c r="CQ1740" s="7"/>
      <c r="CR1740" s="8"/>
      <c r="CS1740" s="6"/>
      <c r="CT1740" s="7"/>
      <c r="CU1740" s="7"/>
      <c r="CV1740" s="7"/>
      <c r="CW1740" s="7"/>
      <c r="CX1740" s="8"/>
      <c r="CY1740" s="6"/>
      <c r="CZ1740" s="7"/>
      <c r="DA1740" s="7"/>
      <c r="DB1740" s="7"/>
      <c r="DC1740" s="7"/>
      <c r="DD1740" s="8"/>
      <c r="DE1740" s="6"/>
      <c r="DF1740" s="7"/>
      <c r="DG1740" s="7"/>
      <c r="DH1740" s="7"/>
      <c r="DI1740" s="7"/>
      <c r="DJ1740" s="8"/>
      <c r="DK1740" s="6"/>
      <c r="DL1740" s="7"/>
      <c r="DM1740" s="7"/>
      <c r="DN1740" s="7"/>
      <c r="DO1740" s="7"/>
      <c r="DP1740" s="8"/>
      <c r="DQ1740" s="6"/>
      <c r="DR1740" s="7"/>
      <c r="DS1740" s="7"/>
      <c r="DT1740" s="7"/>
      <c r="DU1740" s="7"/>
      <c r="DV1740" s="8"/>
      <c r="DW1740" s="6"/>
      <c r="DX1740" s="7"/>
      <c r="DY1740" s="7"/>
      <c r="DZ1740" s="7"/>
      <c r="EA1740" s="7"/>
      <c r="EB1740" s="8"/>
      <c r="EC1740" s="6"/>
      <c r="ED1740" s="7"/>
      <c r="EE1740" s="7"/>
      <c r="EF1740" s="7"/>
      <c r="EG1740" s="7"/>
      <c r="EH1740" s="8"/>
      <c r="EI1740" s="6"/>
      <c r="EJ1740" s="7"/>
      <c r="EK1740" s="7"/>
      <c r="EL1740" s="7"/>
      <c r="EM1740" s="7"/>
      <c r="EN1740" s="8"/>
      <c r="EO1740" s="6"/>
      <c r="EP1740" s="7"/>
      <c r="EQ1740" s="7"/>
      <c r="ER1740" s="7"/>
      <c r="ES1740" s="7"/>
      <c r="ET1740" s="8"/>
      <c r="EU1740" s="6"/>
      <c r="EV1740" s="7"/>
      <c r="EW1740" s="7"/>
      <c r="EX1740" s="7"/>
      <c r="EY1740" s="7"/>
      <c r="EZ1740" s="8"/>
      <c r="FA1740" s="6"/>
      <c r="FB1740" s="7"/>
      <c r="FC1740" s="7"/>
      <c r="FD1740" s="7"/>
      <c r="FE1740" s="7"/>
      <c r="FF1740" s="8"/>
      <c r="FG1740" s="6"/>
      <c r="FH1740" s="7"/>
      <c r="FI1740" s="7"/>
      <c r="FJ1740" s="7"/>
      <c r="FK1740" s="7"/>
      <c r="FL1740" s="8"/>
      <c r="FM1740" s="6"/>
      <c r="FN1740" s="7"/>
      <c r="FO1740" s="7"/>
      <c r="FP1740" s="7"/>
      <c r="FQ1740" s="7"/>
      <c r="FR1740" s="8"/>
      <c r="FS1740" s="6"/>
      <c r="FT1740" s="7"/>
      <c r="FU1740" s="7"/>
      <c r="FV1740" s="7"/>
      <c r="FW1740" s="7"/>
      <c r="FX1740" s="8"/>
      <c r="FY1740" s="6"/>
      <c r="FZ1740" s="7"/>
      <c r="GA1740" s="7"/>
      <c r="GB1740" s="7"/>
      <c r="GC1740" s="7"/>
      <c r="GD1740" s="8"/>
      <c r="GE1740" s="6"/>
      <c r="GF1740" s="7"/>
      <c r="GG1740" s="7"/>
      <c r="GH1740" s="7"/>
      <c r="GI1740" s="7"/>
      <c r="GJ1740" s="8"/>
      <c r="GK1740" s="6"/>
      <c r="GL1740" s="7"/>
      <c r="GM1740" s="7"/>
      <c r="GN1740" s="7"/>
      <c r="GO1740" s="7"/>
      <c r="GP1740" s="8"/>
      <c r="GQ1740" s="6"/>
      <c r="GR1740" s="7"/>
      <c r="GS1740" s="7"/>
      <c r="GT1740" s="7"/>
      <c r="GU1740" s="7"/>
      <c r="GV1740" s="8"/>
      <c r="GW1740" s="6"/>
      <c r="GX1740" s="7"/>
      <c r="GY1740" s="7"/>
      <c r="GZ1740" s="7"/>
      <c r="HA1740" s="7"/>
      <c r="HB1740" s="8"/>
      <c r="HC1740" s="6"/>
      <c r="HD1740" s="7"/>
      <c r="HE1740" s="7"/>
      <c r="HF1740" s="7"/>
      <c r="HG1740" s="7"/>
      <c r="HH1740" s="8"/>
      <c r="HI1740" s="6"/>
      <c r="HJ1740" s="7"/>
      <c r="HK1740" s="7"/>
      <c r="HL1740" s="7"/>
      <c r="HM1740" s="7"/>
      <c r="HN1740" s="8"/>
      <c r="HO1740" s="6"/>
      <c r="HP1740" s="7"/>
      <c r="HQ1740" s="7"/>
      <c r="HR1740" s="7"/>
      <c r="HS1740" s="7"/>
      <c r="HT1740" s="8"/>
      <c r="HU1740" s="6"/>
      <c r="HV1740" s="7"/>
      <c r="HW1740" s="7"/>
      <c r="HX1740" s="7"/>
      <c r="HY1740" s="7"/>
      <c r="HZ1740" s="8"/>
      <c r="IA1740" s="6"/>
      <c r="IB1740" s="7"/>
      <c r="IC1740" s="7"/>
      <c r="ID1740" s="7"/>
      <c r="IE1740" s="7"/>
      <c r="IF1740" s="8"/>
      <c r="IG1740" s="6"/>
      <c r="IH1740" s="7"/>
      <c r="II1740" s="7"/>
      <c r="IJ1740" s="7"/>
      <c r="IK1740" s="7"/>
      <c r="IL1740" s="8"/>
      <c r="IM1740" s="6"/>
      <c r="IN1740" s="7"/>
      <c r="IO1740" s="7"/>
      <c r="IP1740" s="7"/>
      <c r="IQ1740" s="7"/>
      <c r="IR1740" s="8"/>
      <c r="IS1740" s="6"/>
      <c r="IT1740" s="7"/>
      <c r="IU1740" s="7"/>
      <c r="IV1740" s="7"/>
    </row>
    <row r="1741" customFormat="false" ht="12.75" hidden="false" customHeight="false" outlineLevel="0" collapsed="false">
      <c r="A1741" s="5" t="s">
        <v>2015</v>
      </c>
      <c r="B1741" s="6" t="n">
        <v>37011</v>
      </c>
      <c r="C1741" s="7" t="s">
        <v>1157</v>
      </c>
      <c r="D1741" s="7" t="s">
        <v>1588</v>
      </c>
      <c r="E1741" s="7" t="s">
        <v>20</v>
      </c>
      <c r="F1741" s="8" t="s">
        <v>1098</v>
      </c>
      <c r="G1741" s="8" t="n">
        <v>3550</v>
      </c>
      <c r="H1741" s="7"/>
      <c r="I1741" s="7"/>
      <c r="J1741" s="7"/>
      <c r="K1741" s="7"/>
      <c r="L1741" s="8"/>
      <c r="M1741" s="6"/>
      <c r="N1741" s="7"/>
      <c r="O1741" s="7"/>
      <c r="P1741" s="7"/>
      <c r="Q1741" s="7"/>
      <c r="R1741" s="8"/>
      <c r="S1741" s="6"/>
      <c r="T1741" s="7"/>
      <c r="U1741" s="7"/>
      <c r="V1741" s="7"/>
      <c r="W1741" s="7"/>
      <c r="X1741" s="8"/>
      <c r="Y1741" s="6"/>
      <c r="Z1741" s="7"/>
      <c r="AA1741" s="7"/>
      <c r="AB1741" s="7"/>
      <c r="AC1741" s="7"/>
      <c r="AD1741" s="8"/>
      <c r="AE1741" s="6"/>
      <c r="AF1741" s="7"/>
      <c r="AG1741" s="7"/>
      <c r="AH1741" s="7"/>
      <c r="AI1741" s="7"/>
      <c r="AJ1741" s="8"/>
      <c r="AK1741" s="6"/>
      <c r="AL1741" s="7"/>
      <c r="AM1741" s="7"/>
      <c r="AN1741" s="7"/>
      <c r="AO1741" s="7"/>
      <c r="AP1741" s="8"/>
      <c r="AQ1741" s="6"/>
      <c r="AR1741" s="7"/>
      <c r="AS1741" s="7"/>
      <c r="AT1741" s="7"/>
      <c r="AU1741" s="7"/>
      <c r="AV1741" s="8"/>
      <c r="AW1741" s="6"/>
      <c r="AX1741" s="7"/>
      <c r="AY1741" s="7"/>
      <c r="AZ1741" s="7"/>
      <c r="BA1741" s="7"/>
      <c r="BB1741" s="8"/>
      <c r="BC1741" s="6"/>
      <c r="BD1741" s="7"/>
      <c r="BE1741" s="7"/>
      <c r="BF1741" s="7"/>
      <c r="BG1741" s="7"/>
      <c r="BH1741" s="8"/>
      <c r="BI1741" s="6"/>
      <c r="BJ1741" s="7"/>
      <c r="BK1741" s="7"/>
      <c r="BL1741" s="7"/>
      <c r="BM1741" s="7"/>
      <c r="BN1741" s="8"/>
      <c r="BO1741" s="6"/>
      <c r="BP1741" s="7"/>
      <c r="BQ1741" s="7"/>
      <c r="BR1741" s="7"/>
      <c r="BS1741" s="7"/>
      <c r="BT1741" s="8"/>
      <c r="BU1741" s="6"/>
      <c r="BV1741" s="7"/>
      <c r="BW1741" s="7"/>
      <c r="BX1741" s="7"/>
      <c r="BY1741" s="7"/>
      <c r="BZ1741" s="8"/>
      <c r="CA1741" s="6"/>
      <c r="CB1741" s="7"/>
      <c r="CC1741" s="7"/>
      <c r="CD1741" s="7"/>
      <c r="CE1741" s="7"/>
      <c r="CF1741" s="8"/>
      <c r="CG1741" s="6"/>
      <c r="CH1741" s="7"/>
      <c r="CI1741" s="7"/>
      <c r="CJ1741" s="7"/>
      <c r="CK1741" s="7"/>
      <c r="CL1741" s="8"/>
      <c r="CM1741" s="6"/>
      <c r="CN1741" s="7"/>
      <c r="CO1741" s="7"/>
      <c r="CP1741" s="7"/>
      <c r="CQ1741" s="7"/>
      <c r="CR1741" s="8"/>
      <c r="CS1741" s="6"/>
      <c r="CT1741" s="7"/>
      <c r="CU1741" s="7"/>
      <c r="CV1741" s="7"/>
      <c r="CW1741" s="7"/>
      <c r="CX1741" s="8"/>
      <c r="CY1741" s="6"/>
      <c r="CZ1741" s="7"/>
      <c r="DA1741" s="7"/>
      <c r="DB1741" s="7"/>
      <c r="DC1741" s="7"/>
      <c r="DD1741" s="8"/>
      <c r="DE1741" s="6"/>
      <c r="DF1741" s="7"/>
      <c r="DG1741" s="7"/>
      <c r="DH1741" s="7"/>
      <c r="DI1741" s="7"/>
      <c r="DJ1741" s="8"/>
      <c r="DK1741" s="6"/>
      <c r="DL1741" s="7"/>
      <c r="DM1741" s="7"/>
      <c r="DN1741" s="7"/>
      <c r="DO1741" s="7"/>
      <c r="DP1741" s="8"/>
      <c r="DQ1741" s="6"/>
      <c r="DR1741" s="7"/>
      <c r="DS1741" s="7"/>
      <c r="DT1741" s="7"/>
      <c r="DU1741" s="7"/>
      <c r="DV1741" s="8"/>
      <c r="DW1741" s="6"/>
      <c r="DX1741" s="7"/>
      <c r="DY1741" s="7"/>
      <c r="DZ1741" s="7"/>
      <c r="EA1741" s="7"/>
      <c r="EB1741" s="8"/>
      <c r="EC1741" s="6"/>
      <c r="ED1741" s="7"/>
      <c r="EE1741" s="7"/>
      <c r="EF1741" s="7"/>
      <c r="EG1741" s="7"/>
      <c r="EH1741" s="8"/>
      <c r="EI1741" s="6"/>
      <c r="EJ1741" s="7"/>
      <c r="EK1741" s="7"/>
      <c r="EL1741" s="7"/>
      <c r="EM1741" s="7"/>
      <c r="EN1741" s="8"/>
      <c r="EO1741" s="6"/>
      <c r="EP1741" s="7"/>
      <c r="EQ1741" s="7"/>
      <c r="ER1741" s="7"/>
      <c r="ES1741" s="7"/>
      <c r="ET1741" s="8"/>
      <c r="EU1741" s="6"/>
      <c r="EV1741" s="7"/>
      <c r="EW1741" s="7"/>
      <c r="EX1741" s="7"/>
      <c r="EY1741" s="7"/>
      <c r="EZ1741" s="8"/>
      <c r="FA1741" s="6"/>
      <c r="FB1741" s="7"/>
      <c r="FC1741" s="7"/>
      <c r="FD1741" s="7"/>
      <c r="FE1741" s="7"/>
      <c r="FF1741" s="8"/>
      <c r="FG1741" s="6"/>
      <c r="FH1741" s="7"/>
      <c r="FI1741" s="7"/>
      <c r="FJ1741" s="7"/>
      <c r="FK1741" s="7"/>
      <c r="FL1741" s="8"/>
      <c r="FM1741" s="6"/>
      <c r="FN1741" s="7"/>
      <c r="FO1741" s="7"/>
      <c r="FP1741" s="7"/>
      <c r="FQ1741" s="7"/>
      <c r="FR1741" s="8"/>
      <c r="FS1741" s="6"/>
      <c r="FT1741" s="7"/>
      <c r="FU1741" s="7"/>
      <c r="FV1741" s="7"/>
      <c r="FW1741" s="7"/>
      <c r="FX1741" s="8"/>
      <c r="FY1741" s="6"/>
      <c r="FZ1741" s="7"/>
      <c r="GA1741" s="7"/>
      <c r="GB1741" s="7"/>
      <c r="GC1741" s="7"/>
      <c r="GD1741" s="8"/>
      <c r="GE1741" s="6"/>
      <c r="GF1741" s="7"/>
      <c r="GG1741" s="7"/>
      <c r="GH1741" s="7"/>
      <c r="GI1741" s="7"/>
      <c r="GJ1741" s="8"/>
      <c r="GK1741" s="6"/>
      <c r="GL1741" s="7"/>
      <c r="GM1741" s="7"/>
      <c r="GN1741" s="7"/>
      <c r="GO1741" s="7"/>
      <c r="GP1741" s="8"/>
      <c r="GQ1741" s="6"/>
      <c r="GR1741" s="7"/>
      <c r="GS1741" s="7"/>
      <c r="GT1741" s="7"/>
      <c r="GU1741" s="7"/>
      <c r="GV1741" s="8"/>
      <c r="GW1741" s="6"/>
      <c r="GX1741" s="7"/>
      <c r="GY1741" s="7"/>
      <c r="GZ1741" s="7"/>
      <c r="HA1741" s="7"/>
      <c r="HB1741" s="8"/>
      <c r="HC1741" s="6"/>
      <c r="HD1741" s="7"/>
      <c r="HE1741" s="7"/>
      <c r="HF1741" s="7"/>
      <c r="HG1741" s="7"/>
      <c r="HH1741" s="8"/>
      <c r="HI1741" s="6"/>
      <c r="HJ1741" s="7"/>
      <c r="HK1741" s="7"/>
      <c r="HL1741" s="7"/>
      <c r="HM1741" s="7"/>
      <c r="HN1741" s="8"/>
      <c r="HO1741" s="6"/>
      <c r="HP1741" s="7"/>
      <c r="HQ1741" s="7"/>
      <c r="HR1741" s="7"/>
      <c r="HS1741" s="7"/>
      <c r="HT1741" s="8"/>
      <c r="HU1741" s="6"/>
      <c r="HV1741" s="7"/>
      <c r="HW1741" s="7"/>
      <c r="HX1741" s="7"/>
      <c r="HY1741" s="7"/>
      <c r="HZ1741" s="8"/>
      <c r="IA1741" s="6"/>
      <c r="IB1741" s="7"/>
      <c r="IC1741" s="7"/>
      <c r="ID1741" s="7"/>
      <c r="IE1741" s="7"/>
      <c r="IF1741" s="8"/>
      <c r="IG1741" s="6"/>
      <c r="IH1741" s="7"/>
      <c r="II1741" s="7"/>
      <c r="IJ1741" s="7"/>
      <c r="IK1741" s="7"/>
      <c r="IL1741" s="8"/>
      <c r="IM1741" s="6"/>
      <c r="IN1741" s="7"/>
      <c r="IO1741" s="7"/>
      <c r="IP1741" s="7"/>
      <c r="IQ1741" s="7"/>
      <c r="IR1741" s="8"/>
      <c r="IS1741" s="6"/>
      <c r="IT1741" s="7"/>
      <c r="IU1741" s="7"/>
      <c r="IV1741" s="7"/>
    </row>
    <row r="1742" customFormat="false" ht="12.75" hidden="false" customHeight="false" outlineLevel="0" collapsed="false">
      <c r="A1742" s="5" t="s">
        <v>2016</v>
      </c>
      <c r="B1742" s="6" t="n">
        <v>37011</v>
      </c>
      <c r="C1742" s="7" t="s">
        <v>1157</v>
      </c>
      <c r="D1742" s="7" t="s">
        <v>1588</v>
      </c>
      <c r="E1742" s="7" t="s">
        <v>20</v>
      </c>
      <c r="F1742" s="8" t="s">
        <v>1098</v>
      </c>
      <c r="G1742" s="8" t="n">
        <v>17385</v>
      </c>
      <c r="H1742" s="7"/>
      <c r="I1742" s="7"/>
      <c r="J1742" s="7"/>
      <c r="K1742" s="7"/>
      <c r="L1742" s="8"/>
      <c r="M1742" s="6"/>
      <c r="N1742" s="7"/>
      <c r="O1742" s="7"/>
      <c r="P1742" s="7"/>
      <c r="Q1742" s="7"/>
      <c r="R1742" s="8"/>
      <c r="S1742" s="6"/>
      <c r="T1742" s="7"/>
      <c r="U1742" s="7"/>
      <c r="V1742" s="7"/>
      <c r="W1742" s="7"/>
      <c r="X1742" s="8"/>
      <c r="Y1742" s="6"/>
      <c r="Z1742" s="7"/>
      <c r="AA1742" s="7"/>
      <c r="AB1742" s="7"/>
      <c r="AC1742" s="7"/>
      <c r="AD1742" s="8"/>
      <c r="AE1742" s="6"/>
      <c r="AF1742" s="7"/>
      <c r="AG1742" s="7"/>
      <c r="AH1742" s="7"/>
      <c r="AI1742" s="7"/>
      <c r="AJ1742" s="8"/>
      <c r="AK1742" s="6"/>
      <c r="AL1742" s="7"/>
      <c r="AM1742" s="7"/>
      <c r="AN1742" s="7"/>
      <c r="AO1742" s="7"/>
      <c r="AP1742" s="8"/>
      <c r="AQ1742" s="6"/>
      <c r="AR1742" s="7"/>
      <c r="AS1742" s="7"/>
      <c r="AT1742" s="7"/>
      <c r="AU1742" s="7"/>
      <c r="AV1742" s="8"/>
      <c r="AW1742" s="6"/>
      <c r="AX1742" s="7"/>
      <c r="AY1742" s="7"/>
      <c r="AZ1742" s="7"/>
      <c r="BA1742" s="7"/>
      <c r="BB1742" s="8"/>
      <c r="BC1742" s="6"/>
      <c r="BD1742" s="7"/>
      <c r="BE1742" s="7"/>
      <c r="BF1742" s="7"/>
      <c r="BG1742" s="7"/>
      <c r="BH1742" s="8"/>
      <c r="BI1742" s="6"/>
      <c r="BJ1742" s="7"/>
      <c r="BK1742" s="7"/>
      <c r="BL1742" s="7"/>
      <c r="BM1742" s="7"/>
      <c r="BN1742" s="8"/>
      <c r="BO1742" s="6"/>
      <c r="BP1742" s="7"/>
      <c r="BQ1742" s="7"/>
      <c r="BR1742" s="7"/>
      <c r="BS1742" s="7"/>
      <c r="BT1742" s="8"/>
      <c r="BU1742" s="6"/>
      <c r="BV1742" s="7"/>
      <c r="BW1742" s="7"/>
      <c r="BX1742" s="7"/>
      <c r="BY1742" s="7"/>
      <c r="BZ1742" s="8"/>
      <c r="CA1742" s="6"/>
      <c r="CB1742" s="7"/>
      <c r="CC1742" s="7"/>
      <c r="CD1742" s="7"/>
      <c r="CE1742" s="7"/>
      <c r="CF1742" s="8"/>
      <c r="CG1742" s="6"/>
      <c r="CH1742" s="7"/>
      <c r="CI1742" s="7"/>
      <c r="CJ1742" s="7"/>
      <c r="CK1742" s="7"/>
      <c r="CL1742" s="8"/>
      <c r="CM1742" s="6"/>
      <c r="CN1742" s="7"/>
      <c r="CO1742" s="7"/>
      <c r="CP1742" s="7"/>
      <c r="CQ1742" s="7"/>
      <c r="CR1742" s="8"/>
      <c r="CS1742" s="6"/>
      <c r="CT1742" s="7"/>
      <c r="CU1742" s="7"/>
      <c r="CV1742" s="7"/>
      <c r="CW1742" s="7"/>
      <c r="CX1742" s="8"/>
      <c r="CY1742" s="6"/>
      <c r="CZ1742" s="7"/>
      <c r="DA1742" s="7"/>
      <c r="DB1742" s="7"/>
      <c r="DC1742" s="7"/>
      <c r="DD1742" s="8"/>
      <c r="DE1742" s="6"/>
      <c r="DF1742" s="7"/>
      <c r="DG1742" s="7"/>
      <c r="DH1742" s="7"/>
      <c r="DI1742" s="7"/>
      <c r="DJ1742" s="8"/>
      <c r="DK1742" s="6"/>
      <c r="DL1742" s="7"/>
      <c r="DM1742" s="7"/>
      <c r="DN1742" s="7"/>
      <c r="DO1742" s="7"/>
      <c r="DP1742" s="8"/>
      <c r="DQ1742" s="6"/>
      <c r="DR1742" s="7"/>
      <c r="DS1742" s="7"/>
      <c r="DT1742" s="7"/>
      <c r="DU1742" s="7"/>
      <c r="DV1742" s="8"/>
      <c r="DW1742" s="6"/>
      <c r="DX1742" s="7"/>
      <c r="DY1742" s="7"/>
      <c r="DZ1742" s="7"/>
      <c r="EA1742" s="7"/>
      <c r="EB1742" s="8"/>
      <c r="EC1742" s="6"/>
      <c r="ED1742" s="7"/>
      <c r="EE1742" s="7"/>
      <c r="EF1742" s="7"/>
      <c r="EG1742" s="7"/>
      <c r="EH1742" s="8"/>
      <c r="EI1742" s="6"/>
      <c r="EJ1742" s="7"/>
      <c r="EK1742" s="7"/>
      <c r="EL1742" s="7"/>
      <c r="EM1742" s="7"/>
      <c r="EN1742" s="8"/>
      <c r="EO1742" s="6"/>
      <c r="EP1742" s="7"/>
      <c r="EQ1742" s="7"/>
      <c r="ER1742" s="7"/>
      <c r="ES1742" s="7"/>
      <c r="ET1742" s="8"/>
      <c r="EU1742" s="6"/>
      <c r="EV1742" s="7"/>
      <c r="EW1742" s="7"/>
      <c r="EX1742" s="7"/>
      <c r="EY1742" s="7"/>
      <c r="EZ1742" s="8"/>
      <c r="FA1742" s="6"/>
      <c r="FB1742" s="7"/>
      <c r="FC1742" s="7"/>
      <c r="FD1742" s="7"/>
      <c r="FE1742" s="7"/>
      <c r="FF1742" s="8"/>
      <c r="FG1742" s="6"/>
      <c r="FH1742" s="7"/>
      <c r="FI1742" s="7"/>
      <c r="FJ1742" s="7"/>
      <c r="FK1742" s="7"/>
      <c r="FL1742" s="8"/>
      <c r="FM1742" s="6"/>
      <c r="FN1742" s="7"/>
      <c r="FO1742" s="7"/>
      <c r="FP1742" s="7"/>
      <c r="FQ1742" s="7"/>
      <c r="FR1742" s="8"/>
      <c r="FS1742" s="6"/>
      <c r="FT1742" s="7"/>
      <c r="FU1742" s="7"/>
      <c r="FV1742" s="7"/>
      <c r="FW1742" s="7"/>
      <c r="FX1742" s="8"/>
      <c r="FY1742" s="6"/>
      <c r="FZ1742" s="7"/>
      <c r="GA1742" s="7"/>
      <c r="GB1742" s="7"/>
      <c r="GC1742" s="7"/>
      <c r="GD1742" s="8"/>
      <c r="GE1742" s="6"/>
      <c r="GF1742" s="7"/>
      <c r="GG1742" s="7"/>
      <c r="GH1742" s="7"/>
      <c r="GI1742" s="7"/>
      <c r="GJ1742" s="8"/>
      <c r="GK1742" s="6"/>
      <c r="GL1742" s="7"/>
      <c r="GM1742" s="7"/>
      <c r="GN1742" s="7"/>
      <c r="GO1742" s="7"/>
      <c r="GP1742" s="8"/>
      <c r="GQ1742" s="6"/>
      <c r="GR1742" s="7"/>
      <c r="GS1742" s="7"/>
      <c r="GT1742" s="7"/>
      <c r="GU1742" s="7"/>
      <c r="GV1742" s="8"/>
      <c r="GW1742" s="6"/>
      <c r="GX1742" s="7"/>
      <c r="GY1742" s="7"/>
      <c r="GZ1742" s="7"/>
      <c r="HA1742" s="7"/>
      <c r="HB1742" s="8"/>
      <c r="HC1742" s="6"/>
      <c r="HD1742" s="7"/>
      <c r="HE1742" s="7"/>
      <c r="HF1742" s="7"/>
      <c r="HG1742" s="7"/>
      <c r="HH1742" s="8"/>
      <c r="HI1742" s="6"/>
      <c r="HJ1742" s="7"/>
      <c r="HK1742" s="7"/>
      <c r="HL1742" s="7"/>
      <c r="HM1742" s="7"/>
      <c r="HN1742" s="8"/>
      <c r="HO1742" s="6"/>
      <c r="HP1742" s="7"/>
      <c r="HQ1742" s="7"/>
      <c r="HR1742" s="7"/>
      <c r="HS1742" s="7"/>
      <c r="HT1742" s="8"/>
      <c r="HU1742" s="6"/>
      <c r="HV1742" s="7"/>
      <c r="HW1742" s="7"/>
      <c r="HX1742" s="7"/>
      <c r="HY1742" s="7"/>
      <c r="HZ1742" s="8"/>
      <c r="IA1742" s="6"/>
      <c r="IB1742" s="7"/>
      <c r="IC1742" s="7"/>
      <c r="ID1742" s="7"/>
      <c r="IE1742" s="7"/>
      <c r="IF1742" s="8"/>
      <c r="IG1742" s="6"/>
      <c r="IH1742" s="7"/>
      <c r="II1742" s="7"/>
      <c r="IJ1742" s="7"/>
      <c r="IK1742" s="7"/>
      <c r="IL1742" s="8"/>
      <c r="IM1742" s="6"/>
      <c r="IN1742" s="7"/>
      <c r="IO1742" s="7"/>
      <c r="IP1742" s="7"/>
      <c r="IQ1742" s="7"/>
      <c r="IR1742" s="8"/>
      <c r="IS1742" s="6"/>
      <c r="IT1742" s="7"/>
      <c r="IU1742" s="7"/>
      <c r="IV1742" s="7"/>
    </row>
    <row r="1743" customFormat="false" ht="12.75" hidden="false" customHeight="false" outlineLevel="0" collapsed="false">
      <c r="A1743" s="5" t="s">
        <v>2017</v>
      </c>
      <c r="B1743" s="6" t="n">
        <v>37011</v>
      </c>
      <c r="C1743" s="7" t="s">
        <v>1157</v>
      </c>
      <c r="D1743" s="7" t="s">
        <v>1588</v>
      </c>
      <c r="E1743" s="7" t="s">
        <v>20</v>
      </c>
      <c r="F1743" s="8" t="s">
        <v>1098</v>
      </c>
      <c r="G1743" s="8" t="n">
        <v>1385</v>
      </c>
      <c r="H1743" s="7"/>
      <c r="I1743" s="7"/>
      <c r="J1743" s="7"/>
      <c r="K1743" s="7"/>
      <c r="L1743" s="8"/>
      <c r="M1743" s="6"/>
      <c r="N1743" s="7"/>
      <c r="O1743" s="7"/>
      <c r="P1743" s="7"/>
      <c r="Q1743" s="7"/>
      <c r="R1743" s="8"/>
      <c r="S1743" s="6"/>
      <c r="T1743" s="7"/>
      <c r="U1743" s="7"/>
      <c r="V1743" s="7"/>
      <c r="W1743" s="7"/>
      <c r="X1743" s="8"/>
      <c r="Y1743" s="6"/>
      <c r="Z1743" s="7"/>
      <c r="AA1743" s="7"/>
      <c r="AB1743" s="7"/>
      <c r="AC1743" s="7"/>
      <c r="AD1743" s="8"/>
      <c r="AE1743" s="6"/>
      <c r="AF1743" s="7"/>
      <c r="AG1743" s="7"/>
      <c r="AH1743" s="7"/>
      <c r="AI1743" s="7"/>
      <c r="AJ1743" s="8"/>
      <c r="AK1743" s="6"/>
      <c r="AL1743" s="7"/>
      <c r="AM1743" s="7"/>
      <c r="AN1743" s="7"/>
      <c r="AO1743" s="7"/>
      <c r="AP1743" s="8"/>
      <c r="AQ1743" s="6"/>
      <c r="AR1743" s="7"/>
      <c r="AS1743" s="7"/>
      <c r="AT1743" s="7"/>
      <c r="AU1743" s="7"/>
      <c r="AV1743" s="8"/>
      <c r="AW1743" s="6"/>
      <c r="AX1743" s="7"/>
      <c r="AY1743" s="7"/>
      <c r="AZ1743" s="7"/>
      <c r="BA1743" s="7"/>
      <c r="BB1743" s="8"/>
      <c r="BC1743" s="6"/>
      <c r="BD1743" s="7"/>
      <c r="BE1743" s="7"/>
      <c r="BF1743" s="7"/>
      <c r="BG1743" s="7"/>
      <c r="BH1743" s="8"/>
      <c r="BI1743" s="6"/>
      <c r="BJ1743" s="7"/>
      <c r="BK1743" s="7"/>
      <c r="BL1743" s="7"/>
      <c r="BM1743" s="7"/>
      <c r="BN1743" s="8"/>
      <c r="BO1743" s="6"/>
      <c r="BP1743" s="7"/>
      <c r="BQ1743" s="7"/>
      <c r="BR1743" s="7"/>
      <c r="BS1743" s="7"/>
      <c r="BT1743" s="8"/>
      <c r="BU1743" s="6"/>
      <c r="BV1743" s="7"/>
      <c r="BW1743" s="7"/>
      <c r="BX1743" s="7"/>
      <c r="BY1743" s="7"/>
      <c r="BZ1743" s="8"/>
      <c r="CA1743" s="6"/>
      <c r="CB1743" s="7"/>
      <c r="CC1743" s="7"/>
      <c r="CD1743" s="7"/>
      <c r="CE1743" s="7"/>
      <c r="CF1743" s="8"/>
      <c r="CG1743" s="6"/>
      <c r="CH1743" s="7"/>
      <c r="CI1743" s="7"/>
      <c r="CJ1743" s="7"/>
      <c r="CK1743" s="7"/>
      <c r="CL1743" s="8"/>
      <c r="CM1743" s="6"/>
      <c r="CN1743" s="7"/>
      <c r="CO1743" s="7"/>
      <c r="CP1743" s="7"/>
      <c r="CQ1743" s="7"/>
      <c r="CR1743" s="8"/>
      <c r="CS1743" s="6"/>
      <c r="CT1743" s="7"/>
      <c r="CU1743" s="7"/>
      <c r="CV1743" s="7"/>
      <c r="CW1743" s="7"/>
      <c r="CX1743" s="8"/>
      <c r="CY1743" s="6"/>
      <c r="CZ1743" s="7"/>
      <c r="DA1743" s="7"/>
      <c r="DB1743" s="7"/>
      <c r="DC1743" s="7"/>
      <c r="DD1743" s="8"/>
      <c r="DE1743" s="6"/>
      <c r="DF1743" s="7"/>
      <c r="DG1743" s="7"/>
      <c r="DH1743" s="7"/>
      <c r="DI1743" s="7"/>
      <c r="DJ1743" s="8"/>
      <c r="DK1743" s="6"/>
      <c r="DL1743" s="7"/>
      <c r="DM1743" s="7"/>
      <c r="DN1743" s="7"/>
      <c r="DO1743" s="7"/>
      <c r="DP1743" s="8"/>
      <c r="DQ1743" s="6"/>
      <c r="DR1743" s="7"/>
      <c r="DS1743" s="7"/>
      <c r="DT1743" s="7"/>
      <c r="DU1743" s="7"/>
      <c r="DV1743" s="8"/>
      <c r="DW1743" s="6"/>
      <c r="DX1743" s="7"/>
      <c r="DY1743" s="7"/>
      <c r="DZ1743" s="7"/>
      <c r="EA1743" s="7"/>
      <c r="EB1743" s="8"/>
      <c r="EC1743" s="6"/>
      <c r="ED1743" s="7"/>
      <c r="EE1743" s="7"/>
      <c r="EF1743" s="7"/>
      <c r="EG1743" s="7"/>
      <c r="EH1743" s="8"/>
      <c r="EI1743" s="6"/>
      <c r="EJ1743" s="7"/>
      <c r="EK1743" s="7"/>
      <c r="EL1743" s="7"/>
      <c r="EM1743" s="7"/>
      <c r="EN1743" s="8"/>
      <c r="EO1743" s="6"/>
      <c r="EP1743" s="7"/>
      <c r="EQ1743" s="7"/>
      <c r="ER1743" s="7"/>
      <c r="ES1743" s="7"/>
      <c r="ET1743" s="8"/>
      <c r="EU1743" s="6"/>
      <c r="EV1743" s="7"/>
      <c r="EW1743" s="7"/>
      <c r="EX1743" s="7"/>
      <c r="EY1743" s="7"/>
      <c r="EZ1743" s="8"/>
      <c r="FA1743" s="6"/>
      <c r="FB1743" s="7"/>
      <c r="FC1743" s="7"/>
      <c r="FD1743" s="7"/>
      <c r="FE1743" s="7"/>
      <c r="FF1743" s="8"/>
      <c r="FG1743" s="6"/>
      <c r="FH1743" s="7"/>
      <c r="FI1743" s="7"/>
      <c r="FJ1743" s="7"/>
      <c r="FK1743" s="7"/>
      <c r="FL1743" s="8"/>
      <c r="FM1743" s="6"/>
      <c r="FN1743" s="7"/>
      <c r="FO1743" s="7"/>
      <c r="FP1743" s="7"/>
      <c r="FQ1743" s="7"/>
      <c r="FR1743" s="8"/>
      <c r="FS1743" s="6"/>
      <c r="FT1743" s="7"/>
      <c r="FU1743" s="7"/>
      <c r="FV1743" s="7"/>
      <c r="FW1743" s="7"/>
      <c r="FX1743" s="8"/>
      <c r="FY1743" s="6"/>
      <c r="FZ1743" s="7"/>
      <c r="GA1743" s="7"/>
      <c r="GB1743" s="7"/>
      <c r="GC1743" s="7"/>
      <c r="GD1743" s="8"/>
      <c r="GE1743" s="6"/>
      <c r="GF1743" s="7"/>
      <c r="GG1743" s="7"/>
      <c r="GH1743" s="7"/>
      <c r="GI1743" s="7"/>
      <c r="GJ1743" s="8"/>
      <c r="GK1743" s="6"/>
      <c r="GL1743" s="7"/>
      <c r="GM1743" s="7"/>
      <c r="GN1743" s="7"/>
      <c r="GO1743" s="7"/>
      <c r="GP1743" s="8"/>
      <c r="GQ1743" s="6"/>
      <c r="GR1743" s="7"/>
      <c r="GS1743" s="7"/>
      <c r="GT1743" s="7"/>
      <c r="GU1743" s="7"/>
      <c r="GV1743" s="8"/>
      <c r="GW1743" s="6"/>
      <c r="GX1743" s="7"/>
      <c r="GY1743" s="7"/>
      <c r="GZ1743" s="7"/>
      <c r="HA1743" s="7"/>
      <c r="HB1743" s="8"/>
      <c r="HC1743" s="6"/>
      <c r="HD1743" s="7"/>
      <c r="HE1743" s="7"/>
      <c r="HF1743" s="7"/>
      <c r="HG1743" s="7"/>
      <c r="HH1743" s="8"/>
      <c r="HI1743" s="6"/>
      <c r="HJ1743" s="7"/>
      <c r="HK1743" s="7"/>
      <c r="HL1743" s="7"/>
      <c r="HM1743" s="7"/>
      <c r="HN1743" s="8"/>
      <c r="HO1743" s="6"/>
      <c r="HP1743" s="7"/>
      <c r="HQ1743" s="7"/>
      <c r="HR1743" s="7"/>
      <c r="HS1743" s="7"/>
      <c r="HT1743" s="8"/>
      <c r="HU1743" s="6"/>
      <c r="HV1743" s="7"/>
      <c r="HW1743" s="7"/>
      <c r="HX1743" s="7"/>
      <c r="HY1743" s="7"/>
      <c r="HZ1743" s="8"/>
      <c r="IA1743" s="6"/>
      <c r="IB1743" s="7"/>
      <c r="IC1743" s="7"/>
      <c r="ID1743" s="7"/>
      <c r="IE1743" s="7"/>
      <c r="IF1743" s="8"/>
      <c r="IG1743" s="6"/>
      <c r="IH1743" s="7"/>
      <c r="II1743" s="7"/>
      <c r="IJ1743" s="7"/>
      <c r="IK1743" s="7"/>
      <c r="IL1743" s="8"/>
      <c r="IM1743" s="6"/>
      <c r="IN1743" s="7"/>
      <c r="IO1743" s="7"/>
      <c r="IP1743" s="7"/>
      <c r="IQ1743" s="7"/>
      <c r="IR1743" s="8"/>
      <c r="IS1743" s="6"/>
      <c r="IT1743" s="7"/>
      <c r="IU1743" s="7"/>
      <c r="IV1743" s="7"/>
    </row>
    <row r="1744" customFormat="false" ht="12.75" hidden="false" customHeight="false" outlineLevel="0" collapsed="false">
      <c r="A1744" s="5" t="s">
        <v>2018</v>
      </c>
      <c r="B1744" s="6" t="n">
        <v>37011</v>
      </c>
      <c r="C1744" s="7" t="s">
        <v>1849</v>
      </c>
      <c r="D1744" s="7" t="s">
        <v>1588</v>
      </c>
      <c r="E1744" s="7" t="s">
        <v>20</v>
      </c>
      <c r="F1744" s="8" t="s">
        <v>1280</v>
      </c>
      <c r="G1744" s="8" t="n">
        <v>2240</v>
      </c>
      <c r="H1744" s="7"/>
      <c r="I1744" s="7"/>
      <c r="J1744" s="7"/>
      <c r="K1744" s="7"/>
      <c r="L1744" s="8"/>
      <c r="M1744" s="6"/>
      <c r="N1744" s="7"/>
      <c r="O1744" s="7"/>
      <c r="P1744" s="7"/>
      <c r="Q1744" s="7"/>
      <c r="R1744" s="8"/>
      <c r="S1744" s="6"/>
      <c r="T1744" s="7"/>
      <c r="U1744" s="7"/>
      <c r="V1744" s="7"/>
      <c r="W1744" s="7"/>
      <c r="X1744" s="8"/>
      <c r="Y1744" s="6"/>
      <c r="Z1744" s="7"/>
      <c r="AA1744" s="7"/>
      <c r="AB1744" s="7"/>
      <c r="AC1744" s="7"/>
      <c r="AD1744" s="8"/>
      <c r="AE1744" s="6"/>
      <c r="AF1744" s="7"/>
      <c r="AG1744" s="7"/>
      <c r="AH1744" s="7"/>
      <c r="AI1744" s="7"/>
      <c r="AJ1744" s="8"/>
      <c r="AK1744" s="6"/>
      <c r="AL1744" s="7"/>
      <c r="AM1744" s="7"/>
      <c r="AN1744" s="7"/>
      <c r="AO1744" s="7"/>
      <c r="AP1744" s="8"/>
      <c r="AQ1744" s="6"/>
      <c r="AR1744" s="7"/>
      <c r="AS1744" s="7"/>
      <c r="AT1744" s="7"/>
      <c r="AU1744" s="7"/>
      <c r="AV1744" s="8"/>
      <c r="AW1744" s="6"/>
      <c r="AX1744" s="7"/>
      <c r="AY1744" s="7"/>
      <c r="AZ1744" s="7"/>
      <c r="BA1744" s="7"/>
      <c r="BB1744" s="8"/>
      <c r="BC1744" s="6"/>
      <c r="BD1744" s="7"/>
      <c r="BE1744" s="7"/>
      <c r="BF1744" s="7"/>
      <c r="BG1744" s="7"/>
      <c r="BH1744" s="8"/>
      <c r="BI1744" s="6"/>
      <c r="BJ1744" s="7"/>
      <c r="BK1744" s="7"/>
      <c r="BL1744" s="7"/>
      <c r="BM1744" s="7"/>
      <c r="BN1744" s="8"/>
      <c r="BO1744" s="6"/>
      <c r="BP1744" s="7"/>
      <c r="BQ1744" s="7"/>
      <c r="BR1744" s="7"/>
      <c r="BS1744" s="7"/>
      <c r="BT1744" s="8"/>
      <c r="BU1744" s="6"/>
      <c r="BV1744" s="7"/>
      <c r="BW1744" s="7"/>
      <c r="BX1744" s="7"/>
      <c r="BY1744" s="7"/>
      <c r="BZ1744" s="8"/>
      <c r="CA1744" s="6"/>
      <c r="CB1744" s="7"/>
      <c r="CC1744" s="7"/>
      <c r="CD1744" s="7"/>
      <c r="CE1744" s="7"/>
      <c r="CF1744" s="8"/>
      <c r="CG1744" s="6"/>
      <c r="CH1744" s="7"/>
      <c r="CI1744" s="7"/>
      <c r="CJ1744" s="7"/>
      <c r="CK1744" s="7"/>
      <c r="CL1744" s="8"/>
      <c r="CM1744" s="6"/>
      <c r="CN1744" s="7"/>
      <c r="CO1744" s="7"/>
      <c r="CP1744" s="7"/>
      <c r="CQ1744" s="7"/>
      <c r="CR1744" s="8"/>
      <c r="CS1744" s="6"/>
      <c r="CT1744" s="7"/>
      <c r="CU1744" s="7"/>
      <c r="CV1744" s="7"/>
      <c r="CW1744" s="7"/>
      <c r="CX1744" s="8"/>
      <c r="CY1744" s="6"/>
      <c r="CZ1744" s="7"/>
      <c r="DA1744" s="7"/>
      <c r="DB1744" s="7"/>
      <c r="DC1744" s="7"/>
      <c r="DD1744" s="8"/>
      <c r="DE1744" s="6"/>
      <c r="DF1744" s="7"/>
      <c r="DG1744" s="7"/>
      <c r="DH1744" s="7"/>
      <c r="DI1744" s="7"/>
      <c r="DJ1744" s="8"/>
      <c r="DK1744" s="6"/>
      <c r="DL1744" s="7"/>
      <c r="DM1744" s="7"/>
      <c r="DN1744" s="7"/>
      <c r="DO1744" s="7"/>
      <c r="DP1744" s="8"/>
      <c r="DQ1744" s="6"/>
      <c r="DR1744" s="7"/>
      <c r="DS1744" s="7"/>
      <c r="DT1744" s="7"/>
      <c r="DU1744" s="7"/>
      <c r="DV1744" s="8"/>
      <c r="DW1744" s="6"/>
      <c r="DX1744" s="7"/>
      <c r="DY1744" s="7"/>
      <c r="DZ1744" s="7"/>
      <c r="EA1744" s="7"/>
      <c r="EB1744" s="8"/>
      <c r="EC1744" s="6"/>
      <c r="ED1744" s="7"/>
      <c r="EE1744" s="7"/>
      <c r="EF1744" s="7"/>
      <c r="EG1744" s="7"/>
      <c r="EH1744" s="8"/>
      <c r="EI1744" s="6"/>
      <c r="EJ1744" s="7"/>
      <c r="EK1744" s="7"/>
      <c r="EL1744" s="7"/>
      <c r="EM1744" s="7"/>
      <c r="EN1744" s="8"/>
      <c r="EO1744" s="6"/>
      <c r="EP1744" s="7"/>
      <c r="EQ1744" s="7"/>
      <c r="ER1744" s="7"/>
      <c r="ES1744" s="7"/>
      <c r="ET1744" s="8"/>
      <c r="EU1744" s="6"/>
      <c r="EV1744" s="7"/>
      <c r="EW1744" s="7"/>
      <c r="EX1744" s="7"/>
      <c r="EY1744" s="7"/>
      <c r="EZ1744" s="8"/>
      <c r="FA1744" s="6"/>
      <c r="FB1744" s="7"/>
      <c r="FC1744" s="7"/>
      <c r="FD1744" s="7"/>
      <c r="FE1744" s="7"/>
      <c r="FF1744" s="8"/>
      <c r="FG1744" s="6"/>
      <c r="FH1744" s="7"/>
      <c r="FI1744" s="7"/>
      <c r="FJ1744" s="7"/>
      <c r="FK1744" s="7"/>
      <c r="FL1744" s="8"/>
      <c r="FM1744" s="6"/>
      <c r="FN1744" s="7"/>
      <c r="FO1744" s="7"/>
      <c r="FP1744" s="7"/>
      <c r="FQ1744" s="7"/>
      <c r="FR1744" s="8"/>
      <c r="FS1744" s="6"/>
      <c r="FT1744" s="7"/>
      <c r="FU1744" s="7"/>
      <c r="FV1744" s="7"/>
      <c r="FW1744" s="7"/>
      <c r="FX1744" s="8"/>
      <c r="FY1744" s="6"/>
      <c r="FZ1744" s="7"/>
      <c r="GA1744" s="7"/>
      <c r="GB1744" s="7"/>
      <c r="GC1744" s="7"/>
      <c r="GD1744" s="8"/>
      <c r="GE1744" s="6"/>
      <c r="GF1744" s="7"/>
      <c r="GG1744" s="7"/>
      <c r="GH1744" s="7"/>
      <c r="GI1744" s="7"/>
      <c r="GJ1744" s="8"/>
      <c r="GK1744" s="6"/>
      <c r="GL1744" s="7"/>
      <c r="GM1744" s="7"/>
      <c r="GN1744" s="7"/>
      <c r="GO1744" s="7"/>
      <c r="GP1744" s="8"/>
      <c r="GQ1744" s="6"/>
      <c r="GR1744" s="7"/>
      <c r="GS1744" s="7"/>
      <c r="GT1744" s="7"/>
      <c r="GU1744" s="7"/>
      <c r="GV1744" s="8"/>
      <c r="GW1744" s="6"/>
      <c r="GX1744" s="7"/>
      <c r="GY1744" s="7"/>
      <c r="GZ1744" s="7"/>
      <c r="HA1744" s="7"/>
      <c r="HB1744" s="8"/>
      <c r="HC1744" s="6"/>
      <c r="HD1744" s="7"/>
      <c r="HE1744" s="7"/>
      <c r="HF1744" s="7"/>
      <c r="HG1744" s="7"/>
      <c r="HH1744" s="8"/>
      <c r="HI1744" s="6"/>
      <c r="HJ1744" s="7"/>
      <c r="HK1744" s="7"/>
      <c r="HL1744" s="7"/>
      <c r="HM1744" s="7"/>
      <c r="HN1744" s="8"/>
      <c r="HO1744" s="6"/>
      <c r="HP1744" s="7"/>
      <c r="HQ1744" s="7"/>
      <c r="HR1744" s="7"/>
      <c r="HS1744" s="7"/>
      <c r="HT1744" s="8"/>
      <c r="HU1744" s="6"/>
      <c r="HV1744" s="7"/>
      <c r="HW1744" s="7"/>
      <c r="HX1744" s="7"/>
      <c r="HY1744" s="7"/>
      <c r="HZ1744" s="8"/>
      <c r="IA1744" s="6"/>
      <c r="IB1744" s="7"/>
      <c r="IC1744" s="7"/>
      <c r="ID1744" s="7"/>
      <c r="IE1744" s="7"/>
      <c r="IF1744" s="8"/>
      <c r="IG1744" s="6"/>
      <c r="IH1744" s="7"/>
      <c r="II1744" s="7"/>
      <c r="IJ1744" s="7"/>
      <c r="IK1744" s="7"/>
      <c r="IL1744" s="8"/>
      <c r="IM1744" s="6"/>
      <c r="IN1744" s="7"/>
      <c r="IO1744" s="7"/>
      <c r="IP1744" s="7"/>
      <c r="IQ1744" s="7"/>
      <c r="IR1744" s="8"/>
      <c r="IS1744" s="6"/>
      <c r="IT1744" s="7"/>
      <c r="IU1744" s="7"/>
      <c r="IV1744" s="7"/>
    </row>
    <row r="1745" customFormat="false" ht="12.75" hidden="false" customHeight="false" outlineLevel="0" collapsed="false">
      <c r="A1745" s="5" t="s">
        <v>2019</v>
      </c>
      <c r="B1745" s="6" t="n">
        <v>37011</v>
      </c>
      <c r="C1745" s="7" t="s">
        <v>1663</v>
      </c>
      <c r="D1745" s="7" t="s">
        <v>1588</v>
      </c>
      <c r="E1745" s="7" t="s">
        <v>20</v>
      </c>
      <c r="F1745" s="8" t="s">
        <v>1621</v>
      </c>
      <c r="G1745" s="8" t="n">
        <v>0</v>
      </c>
      <c r="H1745" s="7"/>
      <c r="I1745" s="7"/>
      <c r="J1745" s="7"/>
      <c r="K1745" s="7"/>
      <c r="L1745" s="8"/>
      <c r="M1745" s="6"/>
      <c r="N1745" s="7"/>
      <c r="O1745" s="7"/>
      <c r="P1745" s="7"/>
      <c r="Q1745" s="7"/>
      <c r="R1745" s="8"/>
      <c r="S1745" s="6"/>
      <c r="T1745" s="7"/>
      <c r="U1745" s="7"/>
      <c r="V1745" s="7"/>
      <c r="W1745" s="7"/>
      <c r="X1745" s="8"/>
      <c r="Y1745" s="6"/>
      <c r="Z1745" s="7"/>
      <c r="AA1745" s="7"/>
      <c r="AB1745" s="7"/>
      <c r="AC1745" s="7"/>
      <c r="AD1745" s="8"/>
      <c r="AE1745" s="6"/>
      <c r="AF1745" s="7"/>
      <c r="AG1745" s="7"/>
      <c r="AH1745" s="7"/>
      <c r="AI1745" s="7"/>
      <c r="AJ1745" s="8"/>
      <c r="AK1745" s="6"/>
      <c r="AL1745" s="7"/>
      <c r="AM1745" s="7"/>
      <c r="AN1745" s="7"/>
      <c r="AO1745" s="7"/>
      <c r="AP1745" s="8"/>
      <c r="AQ1745" s="6"/>
      <c r="AR1745" s="7"/>
      <c r="AS1745" s="7"/>
      <c r="AT1745" s="7"/>
      <c r="AU1745" s="7"/>
      <c r="AV1745" s="8"/>
      <c r="AW1745" s="6"/>
      <c r="AX1745" s="7"/>
      <c r="AY1745" s="7"/>
      <c r="AZ1745" s="7"/>
      <c r="BA1745" s="7"/>
      <c r="BB1745" s="8"/>
      <c r="BC1745" s="6"/>
      <c r="BD1745" s="7"/>
      <c r="BE1745" s="7"/>
      <c r="BF1745" s="7"/>
      <c r="BG1745" s="7"/>
      <c r="BH1745" s="8"/>
      <c r="BI1745" s="6"/>
      <c r="BJ1745" s="7"/>
      <c r="BK1745" s="7"/>
      <c r="BL1745" s="7"/>
      <c r="BM1745" s="7"/>
      <c r="BN1745" s="8"/>
      <c r="BO1745" s="6"/>
      <c r="BP1745" s="7"/>
      <c r="BQ1745" s="7"/>
      <c r="BR1745" s="7"/>
      <c r="BS1745" s="7"/>
      <c r="BT1745" s="8"/>
      <c r="BU1745" s="6"/>
      <c r="BV1745" s="7"/>
      <c r="BW1745" s="7"/>
      <c r="BX1745" s="7"/>
      <c r="BY1745" s="7"/>
      <c r="BZ1745" s="8"/>
      <c r="CA1745" s="6"/>
      <c r="CB1745" s="7"/>
      <c r="CC1745" s="7"/>
      <c r="CD1745" s="7"/>
      <c r="CE1745" s="7"/>
      <c r="CF1745" s="8"/>
      <c r="CG1745" s="6"/>
      <c r="CH1745" s="7"/>
      <c r="CI1745" s="7"/>
      <c r="CJ1745" s="7"/>
      <c r="CK1745" s="7"/>
      <c r="CL1745" s="8"/>
      <c r="CM1745" s="6"/>
      <c r="CN1745" s="7"/>
      <c r="CO1745" s="7"/>
      <c r="CP1745" s="7"/>
      <c r="CQ1745" s="7"/>
      <c r="CR1745" s="8"/>
      <c r="CS1745" s="6"/>
      <c r="CT1745" s="7"/>
      <c r="CU1745" s="7"/>
      <c r="CV1745" s="7"/>
      <c r="CW1745" s="7"/>
      <c r="CX1745" s="8"/>
      <c r="CY1745" s="6"/>
      <c r="CZ1745" s="7"/>
      <c r="DA1745" s="7"/>
      <c r="DB1745" s="7"/>
      <c r="DC1745" s="7"/>
      <c r="DD1745" s="8"/>
      <c r="DE1745" s="6"/>
      <c r="DF1745" s="7"/>
      <c r="DG1745" s="7"/>
      <c r="DH1745" s="7"/>
      <c r="DI1745" s="7"/>
      <c r="DJ1745" s="8"/>
      <c r="DK1745" s="6"/>
      <c r="DL1745" s="7"/>
      <c r="DM1745" s="7"/>
      <c r="DN1745" s="7"/>
      <c r="DO1745" s="7"/>
      <c r="DP1745" s="8"/>
      <c r="DQ1745" s="6"/>
      <c r="DR1745" s="7"/>
      <c r="DS1745" s="7"/>
      <c r="DT1745" s="7"/>
      <c r="DU1745" s="7"/>
      <c r="DV1745" s="8"/>
      <c r="DW1745" s="6"/>
      <c r="DX1745" s="7"/>
      <c r="DY1745" s="7"/>
      <c r="DZ1745" s="7"/>
      <c r="EA1745" s="7"/>
      <c r="EB1745" s="8"/>
      <c r="EC1745" s="6"/>
      <c r="ED1745" s="7"/>
      <c r="EE1745" s="7"/>
      <c r="EF1745" s="7"/>
      <c r="EG1745" s="7"/>
      <c r="EH1745" s="8"/>
      <c r="EI1745" s="6"/>
      <c r="EJ1745" s="7"/>
      <c r="EK1745" s="7"/>
      <c r="EL1745" s="7"/>
      <c r="EM1745" s="7"/>
      <c r="EN1745" s="8"/>
      <c r="EO1745" s="6"/>
      <c r="EP1745" s="7"/>
      <c r="EQ1745" s="7"/>
      <c r="ER1745" s="7"/>
      <c r="ES1745" s="7"/>
      <c r="ET1745" s="8"/>
      <c r="EU1745" s="6"/>
      <c r="EV1745" s="7"/>
      <c r="EW1745" s="7"/>
      <c r="EX1745" s="7"/>
      <c r="EY1745" s="7"/>
      <c r="EZ1745" s="8"/>
      <c r="FA1745" s="6"/>
      <c r="FB1745" s="7"/>
      <c r="FC1745" s="7"/>
      <c r="FD1745" s="7"/>
      <c r="FE1745" s="7"/>
      <c r="FF1745" s="8"/>
      <c r="FG1745" s="6"/>
      <c r="FH1745" s="7"/>
      <c r="FI1745" s="7"/>
      <c r="FJ1745" s="7"/>
      <c r="FK1745" s="7"/>
      <c r="FL1745" s="8"/>
      <c r="FM1745" s="6"/>
      <c r="FN1745" s="7"/>
      <c r="FO1745" s="7"/>
      <c r="FP1745" s="7"/>
      <c r="FQ1745" s="7"/>
      <c r="FR1745" s="8"/>
      <c r="FS1745" s="6"/>
      <c r="FT1745" s="7"/>
      <c r="FU1745" s="7"/>
      <c r="FV1745" s="7"/>
      <c r="FW1745" s="7"/>
      <c r="FX1745" s="8"/>
      <c r="FY1745" s="6"/>
      <c r="FZ1745" s="7"/>
      <c r="GA1745" s="7"/>
      <c r="GB1745" s="7"/>
      <c r="GC1745" s="7"/>
      <c r="GD1745" s="8"/>
      <c r="GE1745" s="6"/>
      <c r="GF1745" s="7"/>
      <c r="GG1745" s="7"/>
      <c r="GH1745" s="7"/>
      <c r="GI1745" s="7"/>
      <c r="GJ1745" s="8"/>
      <c r="GK1745" s="6"/>
      <c r="GL1745" s="7"/>
      <c r="GM1745" s="7"/>
      <c r="GN1745" s="7"/>
      <c r="GO1745" s="7"/>
      <c r="GP1745" s="8"/>
      <c r="GQ1745" s="6"/>
      <c r="GR1745" s="7"/>
      <c r="GS1745" s="7"/>
      <c r="GT1745" s="7"/>
      <c r="GU1745" s="7"/>
      <c r="GV1745" s="8"/>
      <c r="GW1745" s="6"/>
      <c r="GX1745" s="7"/>
      <c r="GY1745" s="7"/>
      <c r="GZ1745" s="7"/>
      <c r="HA1745" s="7"/>
      <c r="HB1745" s="8"/>
      <c r="HC1745" s="6"/>
      <c r="HD1745" s="7"/>
      <c r="HE1745" s="7"/>
      <c r="HF1745" s="7"/>
      <c r="HG1745" s="7"/>
      <c r="HH1745" s="8"/>
      <c r="HI1745" s="6"/>
      <c r="HJ1745" s="7"/>
      <c r="HK1745" s="7"/>
      <c r="HL1745" s="7"/>
      <c r="HM1745" s="7"/>
      <c r="HN1745" s="8"/>
      <c r="HO1745" s="6"/>
      <c r="HP1745" s="7"/>
      <c r="HQ1745" s="7"/>
      <c r="HR1745" s="7"/>
      <c r="HS1745" s="7"/>
      <c r="HT1745" s="8"/>
      <c r="HU1745" s="6"/>
      <c r="HV1745" s="7"/>
      <c r="HW1745" s="7"/>
      <c r="HX1745" s="7"/>
      <c r="HY1745" s="7"/>
      <c r="HZ1745" s="8"/>
      <c r="IA1745" s="6"/>
      <c r="IB1745" s="7"/>
      <c r="IC1745" s="7"/>
      <c r="ID1745" s="7"/>
      <c r="IE1745" s="7"/>
      <c r="IF1745" s="8"/>
      <c r="IG1745" s="6"/>
      <c r="IH1745" s="7"/>
      <c r="II1745" s="7"/>
      <c r="IJ1745" s="7"/>
      <c r="IK1745" s="7"/>
      <c r="IL1745" s="8"/>
      <c r="IM1745" s="6"/>
      <c r="IN1745" s="7"/>
      <c r="IO1745" s="7"/>
      <c r="IP1745" s="7"/>
      <c r="IQ1745" s="7"/>
      <c r="IR1745" s="8"/>
      <c r="IS1745" s="6"/>
      <c r="IT1745" s="7"/>
      <c r="IU1745" s="7"/>
      <c r="IV1745" s="7"/>
    </row>
    <row r="1746" customFormat="false" ht="12.75" hidden="false" customHeight="false" outlineLevel="0" collapsed="false">
      <c r="A1746" s="5" t="s">
        <v>2020</v>
      </c>
      <c r="B1746" s="6" t="n">
        <v>37011</v>
      </c>
      <c r="C1746" s="7" t="s">
        <v>980</v>
      </c>
      <c r="D1746" s="7" t="s">
        <v>1588</v>
      </c>
      <c r="E1746" s="7" t="s">
        <v>20</v>
      </c>
      <c r="F1746" s="8" t="s">
        <v>1659</v>
      </c>
      <c r="G1746" s="8" t="n">
        <v>15300</v>
      </c>
      <c r="H1746" s="7"/>
      <c r="I1746" s="7"/>
      <c r="J1746" s="7"/>
      <c r="K1746" s="7"/>
      <c r="L1746" s="8"/>
      <c r="M1746" s="6"/>
      <c r="N1746" s="7"/>
      <c r="O1746" s="7"/>
      <c r="P1746" s="7"/>
      <c r="Q1746" s="7"/>
      <c r="R1746" s="8"/>
      <c r="S1746" s="6"/>
      <c r="T1746" s="7"/>
      <c r="U1746" s="7"/>
      <c r="V1746" s="7"/>
      <c r="W1746" s="7"/>
      <c r="X1746" s="8"/>
      <c r="Y1746" s="6"/>
      <c r="Z1746" s="7"/>
      <c r="AA1746" s="7"/>
      <c r="AB1746" s="7"/>
      <c r="AC1746" s="7"/>
      <c r="AD1746" s="8"/>
      <c r="AE1746" s="6"/>
      <c r="AF1746" s="7"/>
      <c r="AG1746" s="7"/>
      <c r="AH1746" s="7"/>
      <c r="AI1746" s="7"/>
      <c r="AJ1746" s="8"/>
      <c r="AK1746" s="6"/>
      <c r="AL1746" s="7"/>
      <c r="AM1746" s="7"/>
      <c r="AN1746" s="7"/>
      <c r="AO1746" s="7"/>
      <c r="AP1746" s="8"/>
      <c r="AQ1746" s="6"/>
      <c r="AR1746" s="7"/>
      <c r="AS1746" s="7"/>
      <c r="AT1746" s="7"/>
      <c r="AU1746" s="7"/>
      <c r="AV1746" s="8"/>
      <c r="AW1746" s="6"/>
      <c r="AX1746" s="7"/>
      <c r="AY1746" s="7"/>
      <c r="AZ1746" s="7"/>
      <c r="BA1746" s="7"/>
      <c r="BB1746" s="8"/>
      <c r="BC1746" s="6"/>
      <c r="BD1746" s="7"/>
      <c r="BE1746" s="7"/>
      <c r="BF1746" s="7"/>
      <c r="BG1746" s="7"/>
      <c r="BH1746" s="8"/>
      <c r="BI1746" s="6"/>
      <c r="BJ1746" s="7"/>
      <c r="BK1746" s="7"/>
      <c r="BL1746" s="7"/>
      <c r="BM1746" s="7"/>
      <c r="BN1746" s="8"/>
      <c r="BO1746" s="6"/>
      <c r="BP1746" s="7"/>
      <c r="BQ1746" s="7"/>
      <c r="BR1746" s="7"/>
      <c r="BS1746" s="7"/>
      <c r="BT1746" s="8"/>
      <c r="BU1746" s="6"/>
      <c r="BV1746" s="7"/>
      <c r="BW1746" s="7"/>
      <c r="BX1746" s="7"/>
      <c r="BY1746" s="7"/>
      <c r="BZ1746" s="8"/>
      <c r="CA1746" s="6"/>
      <c r="CB1746" s="7"/>
      <c r="CC1746" s="7"/>
      <c r="CD1746" s="7"/>
      <c r="CE1746" s="7"/>
      <c r="CF1746" s="8"/>
      <c r="CG1746" s="6"/>
      <c r="CH1746" s="7"/>
      <c r="CI1746" s="7"/>
      <c r="CJ1746" s="7"/>
      <c r="CK1746" s="7"/>
      <c r="CL1746" s="8"/>
      <c r="CM1746" s="6"/>
      <c r="CN1746" s="7"/>
      <c r="CO1746" s="7"/>
      <c r="CP1746" s="7"/>
      <c r="CQ1746" s="7"/>
      <c r="CR1746" s="8"/>
      <c r="CS1746" s="6"/>
      <c r="CT1746" s="7"/>
      <c r="CU1746" s="7"/>
      <c r="CV1746" s="7"/>
      <c r="CW1746" s="7"/>
      <c r="CX1746" s="8"/>
      <c r="CY1746" s="6"/>
      <c r="CZ1746" s="7"/>
      <c r="DA1746" s="7"/>
      <c r="DB1746" s="7"/>
      <c r="DC1746" s="7"/>
      <c r="DD1746" s="8"/>
      <c r="DE1746" s="6"/>
      <c r="DF1746" s="7"/>
      <c r="DG1746" s="7"/>
      <c r="DH1746" s="7"/>
      <c r="DI1746" s="7"/>
      <c r="DJ1746" s="8"/>
      <c r="DK1746" s="6"/>
      <c r="DL1746" s="7"/>
      <c r="DM1746" s="7"/>
      <c r="DN1746" s="7"/>
      <c r="DO1746" s="7"/>
      <c r="DP1746" s="8"/>
      <c r="DQ1746" s="6"/>
      <c r="DR1746" s="7"/>
      <c r="DS1746" s="7"/>
      <c r="DT1746" s="7"/>
      <c r="DU1746" s="7"/>
      <c r="DV1746" s="8"/>
      <c r="DW1746" s="6"/>
      <c r="DX1746" s="7"/>
      <c r="DY1746" s="7"/>
      <c r="DZ1746" s="7"/>
      <c r="EA1746" s="7"/>
      <c r="EB1746" s="8"/>
      <c r="EC1746" s="6"/>
      <c r="ED1746" s="7"/>
      <c r="EE1746" s="7"/>
      <c r="EF1746" s="7"/>
      <c r="EG1746" s="7"/>
      <c r="EH1746" s="8"/>
      <c r="EI1746" s="6"/>
      <c r="EJ1746" s="7"/>
      <c r="EK1746" s="7"/>
      <c r="EL1746" s="7"/>
      <c r="EM1746" s="7"/>
      <c r="EN1746" s="8"/>
      <c r="EO1746" s="6"/>
      <c r="EP1746" s="7"/>
      <c r="EQ1746" s="7"/>
      <c r="ER1746" s="7"/>
      <c r="ES1746" s="7"/>
      <c r="ET1746" s="8"/>
      <c r="EU1746" s="6"/>
      <c r="EV1746" s="7"/>
      <c r="EW1746" s="7"/>
      <c r="EX1746" s="7"/>
      <c r="EY1746" s="7"/>
      <c r="EZ1746" s="8"/>
      <c r="FA1746" s="6"/>
      <c r="FB1746" s="7"/>
      <c r="FC1746" s="7"/>
      <c r="FD1746" s="7"/>
      <c r="FE1746" s="7"/>
      <c r="FF1746" s="8"/>
      <c r="FG1746" s="6"/>
      <c r="FH1746" s="7"/>
      <c r="FI1746" s="7"/>
      <c r="FJ1746" s="7"/>
      <c r="FK1746" s="7"/>
      <c r="FL1746" s="8"/>
      <c r="FM1746" s="6"/>
      <c r="FN1746" s="7"/>
      <c r="FO1746" s="7"/>
      <c r="FP1746" s="7"/>
      <c r="FQ1746" s="7"/>
      <c r="FR1746" s="8"/>
      <c r="FS1746" s="6"/>
      <c r="FT1746" s="7"/>
      <c r="FU1746" s="7"/>
      <c r="FV1746" s="7"/>
      <c r="FW1746" s="7"/>
      <c r="FX1746" s="8"/>
      <c r="FY1746" s="6"/>
      <c r="FZ1746" s="7"/>
      <c r="GA1746" s="7"/>
      <c r="GB1746" s="7"/>
      <c r="GC1746" s="7"/>
      <c r="GD1746" s="8"/>
      <c r="GE1746" s="6"/>
      <c r="GF1746" s="7"/>
      <c r="GG1746" s="7"/>
      <c r="GH1746" s="7"/>
      <c r="GI1746" s="7"/>
      <c r="GJ1746" s="8"/>
      <c r="GK1746" s="6"/>
      <c r="GL1746" s="7"/>
      <c r="GM1746" s="7"/>
      <c r="GN1746" s="7"/>
      <c r="GO1746" s="7"/>
      <c r="GP1746" s="8"/>
      <c r="GQ1746" s="6"/>
      <c r="GR1746" s="7"/>
      <c r="GS1746" s="7"/>
      <c r="GT1746" s="7"/>
      <c r="GU1746" s="7"/>
      <c r="GV1746" s="8"/>
      <c r="GW1746" s="6"/>
      <c r="GX1746" s="7"/>
      <c r="GY1746" s="7"/>
      <c r="GZ1746" s="7"/>
      <c r="HA1746" s="7"/>
      <c r="HB1746" s="8"/>
      <c r="HC1746" s="6"/>
      <c r="HD1746" s="7"/>
      <c r="HE1746" s="7"/>
      <c r="HF1746" s="7"/>
      <c r="HG1746" s="7"/>
      <c r="HH1746" s="8"/>
      <c r="HI1746" s="6"/>
      <c r="HJ1746" s="7"/>
      <c r="HK1746" s="7"/>
      <c r="HL1746" s="7"/>
      <c r="HM1746" s="7"/>
      <c r="HN1746" s="8"/>
      <c r="HO1746" s="6"/>
      <c r="HP1746" s="7"/>
      <c r="HQ1746" s="7"/>
      <c r="HR1746" s="7"/>
      <c r="HS1746" s="7"/>
      <c r="HT1746" s="8"/>
      <c r="HU1746" s="6"/>
      <c r="HV1746" s="7"/>
      <c r="HW1746" s="7"/>
      <c r="HX1746" s="7"/>
      <c r="HY1746" s="7"/>
      <c r="HZ1746" s="8"/>
      <c r="IA1746" s="6"/>
      <c r="IB1746" s="7"/>
      <c r="IC1746" s="7"/>
      <c r="ID1746" s="7"/>
      <c r="IE1746" s="7"/>
      <c r="IF1746" s="8"/>
      <c r="IG1746" s="6"/>
      <c r="IH1746" s="7"/>
      <c r="II1746" s="7"/>
      <c r="IJ1746" s="7"/>
      <c r="IK1746" s="7"/>
      <c r="IL1746" s="8"/>
      <c r="IM1746" s="6"/>
      <c r="IN1746" s="7"/>
      <c r="IO1746" s="7"/>
      <c r="IP1746" s="7"/>
      <c r="IQ1746" s="7"/>
      <c r="IR1746" s="8"/>
      <c r="IS1746" s="6"/>
      <c r="IT1746" s="7"/>
      <c r="IU1746" s="7"/>
      <c r="IV1746" s="7"/>
    </row>
    <row r="1747" customFormat="false" ht="12.75" hidden="false" customHeight="false" outlineLevel="0" collapsed="false">
      <c r="A1747" s="5" t="s">
        <v>2021</v>
      </c>
      <c r="B1747" s="6" t="n">
        <v>37011</v>
      </c>
      <c r="C1747" s="7" t="s">
        <v>980</v>
      </c>
      <c r="D1747" s="7" t="s">
        <v>1588</v>
      </c>
      <c r="E1747" s="7" t="s">
        <v>20</v>
      </c>
      <c r="F1747" s="8" t="s">
        <v>1659</v>
      </c>
      <c r="G1747" s="8" t="n">
        <v>0</v>
      </c>
      <c r="H1747" s="7"/>
      <c r="I1747" s="7"/>
      <c r="J1747" s="7"/>
      <c r="K1747" s="7"/>
      <c r="L1747" s="8"/>
      <c r="M1747" s="6"/>
      <c r="N1747" s="7"/>
      <c r="O1747" s="7"/>
      <c r="P1747" s="7"/>
      <c r="Q1747" s="7"/>
      <c r="R1747" s="8"/>
      <c r="S1747" s="6"/>
      <c r="T1747" s="7"/>
      <c r="U1747" s="7"/>
      <c r="V1747" s="7"/>
      <c r="W1747" s="7"/>
      <c r="X1747" s="8"/>
      <c r="Y1747" s="6"/>
      <c r="Z1747" s="7"/>
      <c r="AA1747" s="7"/>
      <c r="AB1747" s="7"/>
      <c r="AC1747" s="7"/>
      <c r="AD1747" s="8"/>
      <c r="AE1747" s="6"/>
      <c r="AF1747" s="7"/>
      <c r="AG1747" s="7"/>
      <c r="AH1747" s="7"/>
      <c r="AI1747" s="7"/>
      <c r="AJ1747" s="8"/>
      <c r="AK1747" s="6"/>
      <c r="AL1747" s="7"/>
      <c r="AM1747" s="7"/>
      <c r="AN1747" s="7"/>
      <c r="AO1747" s="7"/>
      <c r="AP1747" s="8"/>
      <c r="AQ1747" s="6"/>
      <c r="AR1747" s="7"/>
      <c r="AS1747" s="7"/>
      <c r="AT1747" s="7"/>
      <c r="AU1747" s="7"/>
      <c r="AV1747" s="8"/>
      <c r="AW1747" s="6"/>
      <c r="AX1747" s="7"/>
      <c r="AY1747" s="7"/>
      <c r="AZ1747" s="7"/>
      <c r="BA1747" s="7"/>
      <c r="BB1747" s="8"/>
      <c r="BC1747" s="6"/>
      <c r="BD1747" s="7"/>
      <c r="BE1747" s="7"/>
      <c r="BF1747" s="7"/>
      <c r="BG1747" s="7"/>
      <c r="BH1747" s="8"/>
      <c r="BI1747" s="6"/>
      <c r="BJ1747" s="7"/>
      <c r="BK1747" s="7"/>
      <c r="BL1747" s="7"/>
      <c r="BM1747" s="7"/>
      <c r="BN1747" s="8"/>
      <c r="BO1747" s="6"/>
      <c r="BP1747" s="7"/>
      <c r="BQ1747" s="7"/>
      <c r="BR1747" s="7"/>
      <c r="BS1747" s="7"/>
      <c r="BT1747" s="8"/>
      <c r="BU1747" s="6"/>
      <c r="BV1747" s="7"/>
      <c r="BW1747" s="7"/>
      <c r="BX1747" s="7"/>
      <c r="BY1747" s="7"/>
      <c r="BZ1747" s="8"/>
      <c r="CA1747" s="6"/>
      <c r="CB1747" s="7"/>
      <c r="CC1747" s="7"/>
      <c r="CD1747" s="7"/>
      <c r="CE1747" s="7"/>
      <c r="CF1747" s="8"/>
      <c r="CG1747" s="6"/>
      <c r="CH1747" s="7"/>
      <c r="CI1747" s="7"/>
      <c r="CJ1747" s="7"/>
      <c r="CK1747" s="7"/>
      <c r="CL1747" s="8"/>
      <c r="CM1747" s="6"/>
      <c r="CN1747" s="7"/>
      <c r="CO1747" s="7"/>
      <c r="CP1747" s="7"/>
      <c r="CQ1747" s="7"/>
      <c r="CR1747" s="8"/>
      <c r="CS1747" s="6"/>
      <c r="CT1747" s="7"/>
      <c r="CU1747" s="7"/>
      <c r="CV1747" s="7"/>
      <c r="CW1747" s="7"/>
      <c r="CX1747" s="8"/>
      <c r="CY1747" s="6"/>
      <c r="CZ1747" s="7"/>
      <c r="DA1747" s="7"/>
      <c r="DB1747" s="7"/>
      <c r="DC1747" s="7"/>
      <c r="DD1747" s="8"/>
      <c r="DE1747" s="6"/>
      <c r="DF1747" s="7"/>
      <c r="DG1747" s="7"/>
      <c r="DH1747" s="7"/>
      <c r="DI1747" s="7"/>
      <c r="DJ1747" s="8"/>
      <c r="DK1747" s="6"/>
      <c r="DL1747" s="7"/>
      <c r="DM1747" s="7"/>
      <c r="DN1747" s="7"/>
      <c r="DO1747" s="7"/>
      <c r="DP1747" s="8"/>
      <c r="DQ1747" s="6"/>
      <c r="DR1747" s="7"/>
      <c r="DS1747" s="7"/>
      <c r="DT1747" s="7"/>
      <c r="DU1747" s="7"/>
      <c r="DV1747" s="8"/>
      <c r="DW1747" s="6"/>
      <c r="DX1747" s="7"/>
      <c r="DY1747" s="7"/>
      <c r="DZ1747" s="7"/>
      <c r="EA1747" s="7"/>
      <c r="EB1747" s="8"/>
      <c r="EC1747" s="6"/>
      <c r="ED1747" s="7"/>
      <c r="EE1747" s="7"/>
      <c r="EF1747" s="7"/>
      <c r="EG1747" s="7"/>
      <c r="EH1747" s="8"/>
      <c r="EI1747" s="6"/>
      <c r="EJ1747" s="7"/>
      <c r="EK1747" s="7"/>
      <c r="EL1747" s="7"/>
      <c r="EM1747" s="7"/>
      <c r="EN1747" s="8"/>
      <c r="EO1747" s="6"/>
      <c r="EP1747" s="7"/>
      <c r="EQ1747" s="7"/>
      <c r="ER1747" s="7"/>
      <c r="ES1747" s="7"/>
      <c r="ET1747" s="8"/>
      <c r="EU1747" s="6"/>
      <c r="EV1747" s="7"/>
      <c r="EW1747" s="7"/>
      <c r="EX1747" s="7"/>
      <c r="EY1747" s="7"/>
      <c r="EZ1747" s="8"/>
      <c r="FA1747" s="6"/>
      <c r="FB1747" s="7"/>
      <c r="FC1747" s="7"/>
      <c r="FD1747" s="7"/>
      <c r="FE1747" s="7"/>
      <c r="FF1747" s="8"/>
      <c r="FG1747" s="6"/>
      <c r="FH1747" s="7"/>
      <c r="FI1747" s="7"/>
      <c r="FJ1747" s="7"/>
      <c r="FK1747" s="7"/>
      <c r="FL1747" s="8"/>
      <c r="FM1747" s="6"/>
      <c r="FN1747" s="7"/>
      <c r="FO1747" s="7"/>
      <c r="FP1747" s="7"/>
      <c r="FQ1747" s="7"/>
      <c r="FR1747" s="8"/>
      <c r="FS1747" s="6"/>
      <c r="FT1747" s="7"/>
      <c r="FU1747" s="7"/>
      <c r="FV1747" s="7"/>
      <c r="FW1747" s="7"/>
      <c r="FX1747" s="8"/>
      <c r="FY1747" s="6"/>
      <c r="FZ1747" s="7"/>
      <c r="GA1747" s="7"/>
      <c r="GB1747" s="7"/>
      <c r="GC1747" s="7"/>
      <c r="GD1747" s="8"/>
      <c r="GE1747" s="6"/>
      <c r="GF1747" s="7"/>
      <c r="GG1747" s="7"/>
      <c r="GH1747" s="7"/>
      <c r="GI1747" s="7"/>
      <c r="GJ1747" s="8"/>
      <c r="GK1747" s="6"/>
      <c r="GL1747" s="7"/>
      <c r="GM1747" s="7"/>
      <c r="GN1747" s="7"/>
      <c r="GO1747" s="7"/>
      <c r="GP1747" s="8"/>
      <c r="GQ1747" s="6"/>
      <c r="GR1747" s="7"/>
      <c r="GS1747" s="7"/>
      <c r="GT1747" s="7"/>
      <c r="GU1747" s="7"/>
      <c r="GV1747" s="8"/>
      <c r="GW1747" s="6"/>
      <c r="GX1747" s="7"/>
      <c r="GY1747" s="7"/>
      <c r="GZ1747" s="7"/>
      <c r="HA1747" s="7"/>
      <c r="HB1747" s="8"/>
      <c r="HC1747" s="6"/>
      <c r="HD1747" s="7"/>
      <c r="HE1747" s="7"/>
      <c r="HF1747" s="7"/>
      <c r="HG1747" s="7"/>
      <c r="HH1747" s="8"/>
      <c r="HI1747" s="6"/>
      <c r="HJ1747" s="7"/>
      <c r="HK1747" s="7"/>
      <c r="HL1747" s="7"/>
      <c r="HM1747" s="7"/>
      <c r="HN1747" s="8"/>
      <c r="HO1747" s="6"/>
      <c r="HP1747" s="7"/>
      <c r="HQ1747" s="7"/>
      <c r="HR1747" s="7"/>
      <c r="HS1747" s="7"/>
      <c r="HT1747" s="8"/>
      <c r="HU1747" s="6"/>
      <c r="HV1747" s="7"/>
      <c r="HW1747" s="7"/>
      <c r="HX1747" s="7"/>
      <c r="HY1747" s="7"/>
      <c r="HZ1747" s="8"/>
      <c r="IA1747" s="6"/>
      <c r="IB1747" s="7"/>
      <c r="IC1747" s="7"/>
      <c r="ID1747" s="7"/>
      <c r="IE1747" s="7"/>
      <c r="IF1747" s="8"/>
      <c r="IG1747" s="6"/>
      <c r="IH1747" s="7"/>
      <c r="II1747" s="7"/>
      <c r="IJ1747" s="7"/>
      <c r="IK1747" s="7"/>
      <c r="IL1747" s="8"/>
      <c r="IM1747" s="6"/>
      <c r="IN1747" s="7"/>
      <c r="IO1747" s="7"/>
      <c r="IP1747" s="7"/>
      <c r="IQ1747" s="7"/>
      <c r="IR1747" s="8"/>
      <c r="IS1747" s="6"/>
      <c r="IT1747" s="7"/>
      <c r="IU1747" s="7"/>
      <c r="IV1747" s="7"/>
    </row>
    <row r="1748" customFormat="false" ht="12.75" hidden="false" customHeight="false" outlineLevel="0" collapsed="false">
      <c r="A1748" s="5" t="s">
        <v>2022</v>
      </c>
      <c r="B1748" s="6" t="n">
        <v>37011</v>
      </c>
      <c r="C1748" s="7" t="s">
        <v>980</v>
      </c>
      <c r="D1748" s="7" t="s">
        <v>1588</v>
      </c>
      <c r="E1748" s="7" t="s">
        <v>20</v>
      </c>
      <c r="F1748" s="8" t="s">
        <v>1659</v>
      </c>
      <c r="G1748" s="8" t="n">
        <v>0</v>
      </c>
      <c r="H1748" s="7"/>
      <c r="I1748" s="7"/>
      <c r="J1748" s="7"/>
      <c r="K1748" s="7"/>
      <c r="L1748" s="8"/>
      <c r="M1748" s="6"/>
      <c r="N1748" s="7"/>
      <c r="O1748" s="7"/>
      <c r="P1748" s="7"/>
      <c r="Q1748" s="7"/>
      <c r="R1748" s="8"/>
      <c r="S1748" s="6"/>
      <c r="T1748" s="7"/>
      <c r="U1748" s="7"/>
      <c r="V1748" s="7"/>
      <c r="W1748" s="7"/>
      <c r="X1748" s="8"/>
      <c r="Y1748" s="6"/>
      <c r="Z1748" s="7"/>
      <c r="AA1748" s="7"/>
      <c r="AB1748" s="7"/>
      <c r="AC1748" s="7"/>
      <c r="AD1748" s="8"/>
      <c r="AE1748" s="6"/>
      <c r="AF1748" s="7"/>
      <c r="AG1748" s="7"/>
      <c r="AH1748" s="7"/>
      <c r="AI1748" s="7"/>
      <c r="AJ1748" s="8"/>
      <c r="AK1748" s="6"/>
      <c r="AL1748" s="7"/>
      <c r="AM1748" s="7"/>
      <c r="AN1748" s="7"/>
      <c r="AO1748" s="7"/>
      <c r="AP1748" s="8"/>
      <c r="AQ1748" s="6"/>
      <c r="AR1748" s="7"/>
      <c r="AS1748" s="7"/>
      <c r="AT1748" s="7"/>
      <c r="AU1748" s="7"/>
      <c r="AV1748" s="8"/>
      <c r="AW1748" s="6"/>
      <c r="AX1748" s="7"/>
      <c r="AY1748" s="7"/>
      <c r="AZ1748" s="7"/>
      <c r="BA1748" s="7"/>
      <c r="BB1748" s="8"/>
      <c r="BC1748" s="6"/>
      <c r="BD1748" s="7"/>
      <c r="BE1748" s="7"/>
      <c r="BF1748" s="7"/>
      <c r="BG1748" s="7"/>
      <c r="BH1748" s="8"/>
      <c r="BI1748" s="6"/>
      <c r="BJ1748" s="7"/>
      <c r="BK1748" s="7"/>
      <c r="BL1748" s="7"/>
      <c r="BM1748" s="7"/>
      <c r="BN1748" s="8"/>
      <c r="BO1748" s="6"/>
      <c r="BP1748" s="7"/>
      <c r="BQ1748" s="7"/>
      <c r="BR1748" s="7"/>
      <c r="BS1748" s="7"/>
      <c r="BT1748" s="8"/>
      <c r="BU1748" s="6"/>
      <c r="BV1748" s="7"/>
      <c r="BW1748" s="7"/>
      <c r="BX1748" s="7"/>
      <c r="BY1748" s="7"/>
      <c r="BZ1748" s="8"/>
      <c r="CA1748" s="6"/>
      <c r="CB1748" s="7"/>
      <c r="CC1748" s="7"/>
      <c r="CD1748" s="7"/>
      <c r="CE1748" s="7"/>
      <c r="CF1748" s="8"/>
      <c r="CG1748" s="6"/>
      <c r="CH1748" s="7"/>
      <c r="CI1748" s="7"/>
      <c r="CJ1748" s="7"/>
      <c r="CK1748" s="7"/>
      <c r="CL1748" s="8"/>
      <c r="CM1748" s="6"/>
      <c r="CN1748" s="7"/>
      <c r="CO1748" s="7"/>
      <c r="CP1748" s="7"/>
      <c r="CQ1748" s="7"/>
      <c r="CR1748" s="8"/>
      <c r="CS1748" s="6"/>
      <c r="CT1748" s="7"/>
      <c r="CU1748" s="7"/>
      <c r="CV1748" s="7"/>
      <c r="CW1748" s="7"/>
      <c r="CX1748" s="8"/>
      <c r="CY1748" s="6"/>
      <c r="CZ1748" s="7"/>
      <c r="DA1748" s="7"/>
      <c r="DB1748" s="7"/>
      <c r="DC1748" s="7"/>
      <c r="DD1748" s="8"/>
      <c r="DE1748" s="6"/>
      <c r="DF1748" s="7"/>
      <c r="DG1748" s="7"/>
      <c r="DH1748" s="7"/>
      <c r="DI1748" s="7"/>
      <c r="DJ1748" s="8"/>
      <c r="DK1748" s="6"/>
      <c r="DL1748" s="7"/>
      <c r="DM1748" s="7"/>
      <c r="DN1748" s="7"/>
      <c r="DO1748" s="7"/>
      <c r="DP1748" s="8"/>
      <c r="DQ1748" s="6"/>
      <c r="DR1748" s="7"/>
      <c r="DS1748" s="7"/>
      <c r="DT1748" s="7"/>
      <c r="DU1748" s="7"/>
      <c r="DV1748" s="8"/>
      <c r="DW1748" s="6"/>
      <c r="DX1748" s="7"/>
      <c r="DY1748" s="7"/>
      <c r="DZ1748" s="7"/>
      <c r="EA1748" s="7"/>
      <c r="EB1748" s="8"/>
      <c r="EC1748" s="6"/>
      <c r="ED1748" s="7"/>
      <c r="EE1748" s="7"/>
      <c r="EF1748" s="7"/>
      <c r="EG1748" s="7"/>
      <c r="EH1748" s="8"/>
      <c r="EI1748" s="6"/>
      <c r="EJ1748" s="7"/>
      <c r="EK1748" s="7"/>
      <c r="EL1748" s="7"/>
      <c r="EM1748" s="7"/>
      <c r="EN1748" s="8"/>
      <c r="EO1748" s="6"/>
      <c r="EP1748" s="7"/>
      <c r="EQ1748" s="7"/>
      <c r="ER1748" s="7"/>
      <c r="ES1748" s="7"/>
      <c r="ET1748" s="8"/>
      <c r="EU1748" s="6"/>
      <c r="EV1748" s="7"/>
      <c r="EW1748" s="7"/>
      <c r="EX1748" s="7"/>
      <c r="EY1748" s="7"/>
      <c r="EZ1748" s="8"/>
      <c r="FA1748" s="6"/>
      <c r="FB1748" s="7"/>
      <c r="FC1748" s="7"/>
      <c r="FD1748" s="7"/>
      <c r="FE1748" s="7"/>
      <c r="FF1748" s="8"/>
      <c r="FG1748" s="6"/>
      <c r="FH1748" s="7"/>
      <c r="FI1748" s="7"/>
      <c r="FJ1748" s="7"/>
      <c r="FK1748" s="7"/>
      <c r="FL1748" s="8"/>
      <c r="FM1748" s="6"/>
      <c r="FN1748" s="7"/>
      <c r="FO1748" s="7"/>
      <c r="FP1748" s="7"/>
      <c r="FQ1748" s="7"/>
      <c r="FR1748" s="8"/>
      <c r="FS1748" s="6"/>
      <c r="FT1748" s="7"/>
      <c r="FU1748" s="7"/>
      <c r="FV1748" s="7"/>
      <c r="FW1748" s="7"/>
      <c r="FX1748" s="8"/>
      <c r="FY1748" s="6"/>
      <c r="FZ1748" s="7"/>
      <c r="GA1748" s="7"/>
      <c r="GB1748" s="7"/>
      <c r="GC1748" s="7"/>
      <c r="GD1748" s="8"/>
      <c r="GE1748" s="6"/>
      <c r="GF1748" s="7"/>
      <c r="GG1748" s="7"/>
      <c r="GH1748" s="7"/>
      <c r="GI1748" s="7"/>
      <c r="GJ1748" s="8"/>
      <c r="GK1748" s="6"/>
      <c r="GL1748" s="7"/>
      <c r="GM1748" s="7"/>
      <c r="GN1748" s="7"/>
      <c r="GO1748" s="7"/>
      <c r="GP1748" s="8"/>
      <c r="GQ1748" s="6"/>
      <c r="GR1748" s="7"/>
      <c r="GS1748" s="7"/>
      <c r="GT1748" s="7"/>
      <c r="GU1748" s="7"/>
      <c r="GV1748" s="8"/>
      <c r="GW1748" s="6"/>
      <c r="GX1748" s="7"/>
      <c r="GY1748" s="7"/>
      <c r="GZ1748" s="7"/>
      <c r="HA1748" s="7"/>
      <c r="HB1748" s="8"/>
      <c r="HC1748" s="6"/>
      <c r="HD1748" s="7"/>
      <c r="HE1748" s="7"/>
      <c r="HF1748" s="7"/>
      <c r="HG1748" s="7"/>
      <c r="HH1748" s="8"/>
      <c r="HI1748" s="6"/>
      <c r="HJ1748" s="7"/>
      <c r="HK1748" s="7"/>
      <c r="HL1748" s="7"/>
      <c r="HM1748" s="7"/>
      <c r="HN1748" s="8"/>
      <c r="HO1748" s="6"/>
      <c r="HP1748" s="7"/>
      <c r="HQ1748" s="7"/>
      <c r="HR1748" s="7"/>
      <c r="HS1748" s="7"/>
      <c r="HT1748" s="8"/>
      <c r="HU1748" s="6"/>
      <c r="HV1748" s="7"/>
      <c r="HW1748" s="7"/>
      <c r="HX1748" s="7"/>
      <c r="HY1748" s="7"/>
      <c r="HZ1748" s="8"/>
      <c r="IA1748" s="6"/>
      <c r="IB1748" s="7"/>
      <c r="IC1748" s="7"/>
      <c r="ID1748" s="7"/>
      <c r="IE1748" s="7"/>
      <c r="IF1748" s="8"/>
      <c r="IG1748" s="6"/>
      <c r="IH1748" s="7"/>
      <c r="II1748" s="7"/>
      <c r="IJ1748" s="7"/>
      <c r="IK1748" s="7"/>
      <c r="IL1748" s="8"/>
      <c r="IM1748" s="6"/>
      <c r="IN1748" s="7"/>
      <c r="IO1748" s="7"/>
      <c r="IP1748" s="7"/>
      <c r="IQ1748" s="7"/>
      <c r="IR1748" s="8"/>
      <c r="IS1748" s="6"/>
      <c r="IT1748" s="7"/>
      <c r="IU1748" s="7"/>
      <c r="IV1748" s="7"/>
    </row>
    <row r="1749" customFormat="false" ht="12.75" hidden="false" customHeight="false" outlineLevel="0" collapsed="false">
      <c r="A1749" s="5" t="s">
        <v>2023</v>
      </c>
      <c r="B1749" s="6" t="n">
        <v>37011</v>
      </c>
      <c r="C1749" s="7" t="s">
        <v>2024</v>
      </c>
      <c r="D1749" s="7" t="s">
        <v>1588</v>
      </c>
      <c r="E1749" s="7" t="s">
        <v>20</v>
      </c>
      <c r="F1749" s="8" t="s">
        <v>1280</v>
      </c>
      <c r="G1749" s="8" t="n">
        <v>2500</v>
      </c>
      <c r="H1749" s="7"/>
      <c r="I1749" s="7"/>
      <c r="J1749" s="7"/>
      <c r="K1749" s="7"/>
      <c r="L1749" s="8"/>
      <c r="M1749" s="6"/>
      <c r="N1749" s="7"/>
      <c r="O1749" s="7"/>
      <c r="P1749" s="7"/>
      <c r="Q1749" s="7"/>
      <c r="R1749" s="8"/>
      <c r="S1749" s="6"/>
      <c r="T1749" s="7"/>
      <c r="U1749" s="7"/>
      <c r="V1749" s="7"/>
      <c r="W1749" s="7"/>
      <c r="X1749" s="8"/>
      <c r="Y1749" s="6"/>
      <c r="Z1749" s="7"/>
      <c r="AA1749" s="7"/>
      <c r="AB1749" s="7"/>
      <c r="AC1749" s="7"/>
      <c r="AD1749" s="8"/>
      <c r="AE1749" s="6"/>
      <c r="AF1749" s="7"/>
      <c r="AG1749" s="7"/>
      <c r="AH1749" s="7"/>
      <c r="AI1749" s="7"/>
      <c r="AJ1749" s="8"/>
      <c r="AK1749" s="6"/>
      <c r="AL1749" s="7"/>
      <c r="AM1749" s="7"/>
      <c r="AN1749" s="7"/>
      <c r="AO1749" s="7"/>
      <c r="AP1749" s="8"/>
      <c r="AQ1749" s="6"/>
      <c r="AR1749" s="7"/>
      <c r="AS1749" s="7"/>
      <c r="AT1749" s="7"/>
      <c r="AU1749" s="7"/>
      <c r="AV1749" s="8"/>
      <c r="AW1749" s="6"/>
      <c r="AX1749" s="7"/>
      <c r="AY1749" s="7"/>
      <c r="AZ1749" s="7"/>
      <c r="BA1749" s="7"/>
      <c r="BB1749" s="8"/>
      <c r="BC1749" s="6"/>
      <c r="BD1749" s="7"/>
      <c r="BE1749" s="7"/>
      <c r="BF1749" s="7"/>
      <c r="BG1749" s="7"/>
      <c r="BH1749" s="8"/>
      <c r="BI1749" s="6"/>
      <c r="BJ1749" s="7"/>
      <c r="BK1749" s="7"/>
      <c r="BL1749" s="7"/>
      <c r="BM1749" s="7"/>
      <c r="BN1749" s="8"/>
      <c r="BO1749" s="6"/>
      <c r="BP1749" s="7"/>
      <c r="BQ1749" s="7"/>
      <c r="BR1749" s="7"/>
      <c r="BS1749" s="7"/>
      <c r="BT1749" s="8"/>
      <c r="BU1749" s="6"/>
      <c r="BV1749" s="7"/>
      <c r="BW1749" s="7"/>
      <c r="BX1749" s="7"/>
      <c r="BY1749" s="7"/>
      <c r="BZ1749" s="8"/>
      <c r="CA1749" s="6"/>
      <c r="CB1749" s="7"/>
      <c r="CC1749" s="7"/>
      <c r="CD1749" s="7"/>
      <c r="CE1749" s="7"/>
      <c r="CF1749" s="8"/>
      <c r="CG1749" s="6"/>
      <c r="CH1749" s="7"/>
      <c r="CI1749" s="7"/>
      <c r="CJ1749" s="7"/>
      <c r="CK1749" s="7"/>
      <c r="CL1749" s="8"/>
      <c r="CM1749" s="6"/>
      <c r="CN1749" s="7"/>
      <c r="CO1749" s="7"/>
      <c r="CP1749" s="7"/>
      <c r="CQ1749" s="7"/>
      <c r="CR1749" s="8"/>
      <c r="CS1749" s="6"/>
      <c r="CT1749" s="7"/>
      <c r="CU1749" s="7"/>
      <c r="CV1749" s="7"/>
      <c r="CW1749" s="7"/>
      <c r="CX1749" s="8"/>
      <c r="CY1749" s="6"/>
      <c r="CZ1749" s="7"/>
      <c r="DA1749" s="7"/>
      <c r="DB1749" s="7"/>
      <c r="DC1749" s="7"/>
      <c r="DD1749" s="8"/>
      <c r="DE1749" s="6"/>
      <c r="DF1749" s="7"/>
      <c r="DG1749" s="7"/>
      <c r="DH1749" s="7"/>
      <c r="DI1749" s="7"/>
      <c r="DJ1749" s="8"/>
      <c r="DK1749" s="6"/>
      <c r="DL1749" s="7"/>
      <c r="DM1749" s="7"/>
      <c r="DN1749" s="7"/>
      <c r="DO1749" s="7"/>
      <c r="DP1749" s="8"/>
      <c r="DQ1749" s="6"/>
      <c r="DR1749" s="7"/>
      <c r="DS1749" s="7"/>
      <c r="DT1749" s="7"/>
      <c r="DU1749" s="7"/>
      <c r="DV1749" s="8"/>
      <c r="DW1749" s="6"/>
      <c r="DX1749" s="7"/>
      <c r="DY1749" s="7"/>
      <c r="DZ1749" s="7"/>
      <c r="EA1749" s="7"/>
      <c r="EB1749" s="8"/>
      <c r="EC1749" s="6"/>
      <c r="ED1749" s="7"/>
      <c r="EE1749" s="7"/>
      <c r="EF1749" s="7"/>
      <c r="EG1749" s="7"/>
      <c r="EH1749" s="8"/>
      <c r="EI1749" s="6"/>
      <c r="EJ1749" s="7"/>
      <c r="EK1749" s="7"/>
      <c r="EL1749" s="7"/>
      <c r="EM1749" s="7"/>
      <c r="EN1749" s="8"/>
      <c r="EO1749" s="6"/>
      <c r="EP1749" s="7"/>
      <c r="EQ1749" s="7"/>
      <c r="ER1749" s="7"/>
      <c r="ES1749" s="7"/>
      <c r="ET1749" s="8"/>
      <c r="EU1749" s="6"/>
      <c r="EV1749" s="7"/>
      <c r="EW1749" s="7"/>
      <c r="EX1749" s="7"/>
      <c r="EY1749" s="7"/>
      <c r="EZ1749" s="8"/>
      <c r="FA1749" s="6"/>
      <c r="FB1749" s="7"/>
      <c r="FC1749" s="7"/>
      <c r="FD1749" s="7"/>
      <c r="FE1749" s="7"/>
      <c r="FF1749" s="8"/>
      <c r="FG1749" s="6"/>
      <c r="FH1749" s="7"/>
      <c r="FI1749" s="7"/>
      <c r="FJ1749" s="7"/>
      <c r="FK1749" s="7"/>
      <c r="FL1749" s="8"/>
      <c r="FM1749" s="6"/>
      <c r="FN1749" s="7"/>
      <c r="FO1749" s="7"/>
      <c r="FP1749" s="7"/>
      <c r="FQ1749" s="7"/>
      <c r="FR1749" s="8"/>
      <c r="FS1749" s="6"/>
      <c r="FT1749" s="7"/>
      <c r="FU1749" s="7"/>
      <c r="FV1749" s="7"/>
      <c r="FW1749" s="7"/>
      <c r="FX1749" s="8"/>
      <c r="FY1749" s="6"/>
      <c r="FZ1749" s="7"/>
      <c r="GA1749" s="7"/>
      <c r="GB1749" s="7"/>
      <c r="GC1749" s="7"/>
      <c r="GD1749" s="8"/>
      <c r="GE1749" s="6"/>
      <c r="GF1749" s="7"/>
      <c r="GG1749" s="7"/>
      <c r="GH1749" s="7"/>
      <c r="GI1749" s="7"/>
      <c r="GJ1749" s="8"/>
      <c r="GK1749" s="6"/>
      <c r="GL1749" s="7"/>
      <c r="GM1749" s="7"/>
      <c r="GN1749" s="7"/>
      <c r="GO1749" s="7"/>
      <c r="GP1749" s="8"/>
      <c r="GQ1749" s="6"/>
      <c r="GR1749" s="7"/>
      <c r="GS1749" s="7"/>
      <c r="GT1749" s="7"/>
      <c r="GU1749" s="7"/>
      <c r="GV1749" s="8"/>
      <c r="GW1749" s="6"/>
      <c r="GX1749" s="7"/>
      <c r="GY1749" s="7"/>
      <c r="GZ1749" s="7"/>
      <c r="HA1749" s="7"/>
      <c r="HB1749" s="8"/>
      <c r="HC1749" s="6"/>
      <c r="HD1749" s="7"/>
      <c r="HE1749" s="7"/>
      <c r="HF1749" s="7"/>
      <c r="HG1749" s="7"/>
      <c r="HH1749" s="8"/>
      <c r="HI1749" s="6"/>
      <c r="HJ1749" s="7"/>
      <c r="HK1749" s="7"/>
      <c r="HL1749" s="7"/>
      <c r="HM1749" s="7"/>
      <c r="HN1749" s="8"/>
      <c r="HO1749" s="6"/>
      <c r="HP1749" s="7"/>
      <c r="HQ1749" s="7"/>
      <c r="HR1749" s="7"/>
      <c r="HS1749" s="7"/>
      <c r="HT1749" s="8"/>
      <c r="HU1749" s="6"/>
      <c r="HV1749" s="7"/>
      <c r="HW1749" s="7"/>
      <c r="HX1749" s="7"/>
      <c r="HY1749" s="7"/>
      <c r="HZ1749" s="8"/>
      <c r="IA1749" s="6"/>
      <c r="IB1749" s="7"/>
      <c r="IC1749" s="7"/>
      <c r="ID1749" s="7"/>
      <c r="IE1749" s="7"/>
      <c r="IF1749" s="8"/>
      <c r="IG1749" s="6"/>
      <c r="IH1749" s="7"/>
      <c r="II1749" s="7"/>
      <c r="IJ1749" s="7"/>
      <c r="IK1749" s="7"/>
      <c r="IL1749" s="8"/>
      <c r="IM1749" s="6"/>
      <c r="IN1749" s="7"/>
      <c r="IO1749" s="7"/>
      <c r="IP1749" s="7"/>
      <c r="IQ1749" s="7"/>
      <c r="IR1749" s="8"/>
      <c r="IS1749" s="6"/>
      <c r="IT1749" s="7"/>
      <c r="IU1749" s="7"/>
      <c r="IV1749" s="7"/>
    </row>
    <row r="1750" customFormat="false" ht="12.75" hidden="false" customHeight="false" outlineLevel="0" collapsed="false">
      <c r="A1750" s="5" t="s">
        <v>2025</v>
      </c>
      <c r="B1750" s="6" t="n">
        <v>37011</v>
      </c>
      <c r="C1750" s="7" t="s">
        <v>1862</v>
      </c>
      <c r="D1750" s="7" t="s">
        <v>1588</v>
      </c>
      <c r="E1750" s="7" t="s">
        <v>20</v>
      </c>
      <c r="F1750" s="8" t="s">
        <v>1631</v>
      </c>
      <c r="G1750" s="8" t="n">
        <v>60000</v>
      </c>
      <c r="H1750" s="7"/>
      <c r="I1750" s="7"/>
      <c r="J1750" s="7"/>
      <c r="K1750" s="7"/>
      <c r="L1750" s="8"/>
      <c r="M1750" s="6"/>
      <c r="N1750" s="7"/>
      <c r="O1750" s="7"/>
      <c r="P1750" s="7"/>
      <c r="Q1750" s="7"/>
      <c r="R1750" s="8"/>
      <c r="S1750" s="6"/>
      <c r="T1750" s="7"/>
      <c r="U1750" s="7"/>
      <c r="V1750" s="7"/>
      <c r="W1750" s="7"/>
      <c r="X1750" s="8"/>
      <c r="Y1750" s="6"/>
      <c r="Z1750" s="7"/>
      <c r="AA1750" s="7"/>
      <c r="AB1750" s="7"/>
      <c r="AC1750" s="7"/>
      <c r="AD1750" s="8"/>
      <c r="AE1750" s="6"/>
      <c r="AF1750" s="7"/>
      <c r="AG1750" s="7"/>
      <c r="AH1750" s="7"/>
      <c r="AI1750" s="7"/>
      <c r="AJ1750" s="8"/>
      <c r="AK1750" s="6"/>
      <c r="AL1750" s="7"/>
      <c r="AM1750" s="7"/>
      <c r="AN1750" s="7"/>
      <c r="AO1750" s="7"/>
      <c r="AP1750" s="8"/>
      <c r="AQ1750" s="6"/>
      <c r="AR1750" s="7"/>
      <c r="AS1750" s="7"/>
      <c r="AT1750" s="7"/>
      <c r="AU1750" s="7"/>
      <c r="AV1750" s="8"/>
      <c r="AW1750" s="6"/>
      <c r="AX1750" s="7"/>
      <c r="AY1750" s="7"/>
      <c r="AZ1750" s="7"/>
      <c r="BA1750" s="7"/>
      <c r="BB1750" s="8"/>
      <c r="BC1750" s="6"/>
      <c r="BD1750" s="7"/>
      <c r="BE1750" s="7"/>
      <c r="BF1750" s="7"/>
      <c r="BG1750" s="7"/>
      <c r="BH1750" s="8"/>
      <c r="BI1750" s="6"/>
      <c r="BJ1750" s="7"/>
      <c r="BK1750" s="7"/>
      <c r="BL1750" s="7"/>
      <c r="BM1750" s="7"/>
      <c r="BN1750" s="8"/>
      <c r="BO1750" s="6"/>
      <c r="BP1750" s="7"/>
      <c r="BQ1750" s="7"/>
      <c r="BR1750" s="7"/>
      <c r="BS1750" s="7"/>
      <c r="BT1750" s="8"/>
      <c r="BU1750" s="6"/>
      <c r="BV1750" s="7"/>
      <c r="BW1750" s="7"/>
      <c r="BX1750" s="7"/>
      <c r="BY1750" s="7"/>
      <c r="BZ1750" s="8"/>
      <c r="CA1750" s="6"/>
      <c r="CB1750" s="7"/>
      <c r="CC1750" s="7"/>
      <c r="CD1750" s="7"/>
      <c r="CE1750" s="7"/>
      <c r="CF1750" s="8"/>
      <c r="CG1750" s="6"/>
      <c r="CH1750" s="7"/>
      <c r="CI1750" s="7"/>
      <c r="CJ1750" s="7"/>
      <c r="CK1750" s="7"/>
      <c r="CL1750" s="8"/>
      <c r="CM1750" s="6"/>
      <c r="CN1750" s="7"/>
      <c r="CO1750" s="7"/>
      <c r="CP1750" s="7"/>
      <c r="CQ1750" s="7"/>
      <c r="CR1750" s="8"/>
      <c r="CS1750" s="6"/>
      <c r="CT1750" s="7"/>
      <c r="CU1750" s="7"/>
      <c r="CV1750" s="7"/>
      <c r="CW1750" s="7"/>
      <c r="CX1750" s="8"/>
      <c r="CY1750" s="6"/>
      <c r="CZ1750" s="7"/>
      <c r="DA1750" s="7"/>
      <c r="DB1750" s="7"/>
      <c r="DC1750" s="7"/>
      <c r="DD1750" s="8"/>
      <c r="DE1750" s="6"/>
      <c r="DF1750" s="7"/>
      <c r="DG1750" s="7"/>
      <c r="DH1750" s="7"/>
      <c r="DI1750" s="7"/>
      <c r="DJ1750" s="8"/>
      <c r="DK1750" s="6"/>
      <c r="DL1750" s="7"/>
      <c r="DM1750" s="7"/>
      <c r="DN1750" s="7"/>
      <c r="DO1750" s="7"/>
      <c r="DP1750" s="8"/>
      <c r="DQ1750" s="6"/>
      <c r="DR1750" s="7"/>
      <c r="DS1750" s="7"/>
      <c r="DT1750" s="7"/>
      <c r="DU1750" s="7"/>
      <c r="DV1750" s="8"/>
      <c r="DW1750" s="6"/>
      <c r="DX1750" s="7"/>
      <c r="DY1750" s="7"/>
      <c r="DZ1750" s="7"/>
      <c r="EA1750" s="7"/>
      <c r="EB1750" s="8"/>
      <c r="EC1750" s="6"/>
      <c r="ED1750" s="7"/>
      <c r="EE1750" s="7"/>
      <c r="EF1750" s="7"/>
      <c r="EG1750" s="7"/>
      <c r="EH1750" s="8"/>
      <c r="EI1750" s="6"/>
      <c r="EJ1750" s="7"/>
      <c r="EK1750" s="7"/>
      <c r="EL1750" s="7"/>
      <c r="EM1750" s="7"/>
      <c r="EN1750" s="8"/>
      <c r="EO1750" s="6"/>
      <c r="EP1750" s="7"/>
      <c r="EQ1750" s="7"/>
      <c r="ER1750" s="7"/>
      <c r="ES1750" s="7"/>
      <c r="ET1750" s="8"/>
      <c r="EU1750" s="6"/>
      <c r="EV1750" s="7"/>
      <c r="EW1750" s="7"/>
      <c r="EX1750" s="7"/>
      <c r="EY1750" s="7"/>
      <c r="EZ1750" s="8"/>
      <c r="FA1750" s="6"/>
      <c r="FB1750" s="7"/>
      <c r="FC1750" s="7"/>
      <c r="FD1750" s="7"/>
      <c r="FE1750" s="7"/>
      <c r="FF1750" s="8"/>
      <c r="FG1750" s="6"/>
      <c r="FH1750" s="7"/>
      <c r="FI1750" s="7"/>
      <c r="FJ1750" s="7"/>
      <c r="FK1750" s="7"/>
      <c r="FL1750" s="8"/>
      <c r="FM1750" s="6"/>
      <c r="FN1750" s="7"/>
      <c r="FO1750" s="7"/>
      <c r="FP1750" s="7"/>
      <c r="FQ1750" s="7"/>
      <c r="FR1750" s="8"/>
      <c r="FS1750" s="6"/>
      <c r="FT1750" s="7"/>
      <c r="FU1750" s="7"/>
      <c r="FV1750" s="7"/>
      <c r="FW1750" s="7"/>
      <c r="FX1750" s="8"/>
      <c r="FY1750" s="6"/>
      <c r="FZ1750" s="7"/>
      <c r="GA1750" s="7"/>
      <c r="GB1750" s="7"/>
      <c r="GC1750" s="7"/>
      <c r="GD1750" s="8"/>
      <c r="GE1750" s="6"/>
      <c r="GF1750" s="7"/>
      <c r="GG1750" s="7"/>
      <c r="GH1750" s="7"/>
      <c r="GI1750" s="7"/>
      <c r="GJ1750" s="8"/>
      <c r="GK1750" s="6"/>
      <c r="GL1750" s="7"/>
      <c r="GM1750" s="7"/>
      <c r="GN1750" s="7"/>
      <c r="GO1750" s="7"/>
      <c r="GP1750" s="8"/>
      <c r="GQ1750" s="6"/>
      <c r="GR1750" s="7"/>
      <c r="GS1750" s="7"/>
      <c r="GT1750" s="7"/>
      <c r="GU1750" s="7"/>
      <c r="GV1750" s="8"/>
      <c r="GW1750" s="6"/>
      <c r="GX1750" s="7"/>
      <c r="GY1750" s="7"/>
      <c r="GZ1750" s="7"/>
      <c r="HA1750" s="7"/>
      <c r="HB1750" s="8"/>
      <c r="HC1750" s="6"/>
      <c r="HD1750" s="7"/>
      <c r="HE1750" s="7"/>
      <c r="HF1750" s="7"/>
      <c r="HG1750" s="7"/>
      <c r="HH1750" s="8"/>
      <c r="HI1750" s="6"/>
      <c r="HJ1750" s="7"/>
      <c r="HK1750" s="7"/>
      <c r="HL1750" s="7"/>
      <c r="HM1750" s="7"/>
      <c r="HN1750" s="8"/>
      <c r="HO1750" s="6"/>
      <c r="HP1750" s="7"/>
      <c r="HQ1750" s="7"/>
      <c r="HR1750" s="7"/>
      <c r="HS1750" s="7"/>
      <c r="HT1750" s="8"/>
      <c r="HU1750" s="6"/>
      <c r="HV1750" s="7"/>
      <c r="HW1750" s="7"/>
      <c r="HX1750" s="7"/>
      <c r="HY1750" s="7"/>
      <c r="HZ1750" s="8"/>
      <c r="IA1750" s="6"/>
      <c r="IB1750" s="7"/>
      <c r="IC1750" s="7"/>
      <c r="ID1750" s="7"/>
      <c r="IE1750" s="7"/>
      <c r="IF1750" s="8"/>
      <c r="IG1750" s="6"/>
      <c r="IH1750" s="7"/>
      <c r="II1750" s="7"/>
      <c r="IJ1750" s="7"/>
      <c r="IK1750" s="7"/>
      <c r="IL1750" s="8"/>
      <c r="IM1750" s="6"/>
      <c r="IN1750" s="7"/>
      <c r="IO1750" s="7"/>
      <c r="IP1750" s="7"/>
      <c r="IQ1750" s="7"/>
      <c r="IR1750" s="8"/>
      <c r="IS1750" s="6"/>
      <c r="IT1750" s="7"/>
      <c r="IU1750" s="7"/>
      <c r="IV1750" s="7"/>
    </row>
    <row r="1751" customFormat="false" ht="12.75" hidden="false" customHeight="false" outlineLevel="0" collapsed="false">
      <c r="A1751" s="5" t="s">
        <v>2026</v>
      </c>
      <c r="B1751" s="6" t="n">
        <v>37011</v>
      </c>
      <c r="C1751" s="7" t="s">
        <v>1908</v>
      </c>
      <c r="D1751" s="7" t="s">
        <v>1588</v>
      </c>
      <c r="E1751" s="7" t="s">
        <v>20</v>
      </c>
      <c r="F1751" s="8" t="s">
        <v>1600</v>
      </c>
      <c r="G1751" s="8" t="n">
        <v>3100</v>
      </c>
      <c r="H1751" s="7"/>
      <c r="I1751" s="7"/>
      <c r="J1751" s="7"/>
      <c r="K1751" s="7"/>
      <c r="L1751" s="8"/>
      <c r="M1751" s="6"/>
      <c r="N1751" s="7"/>
      <c r="O1751" s="7"/>
      <c r="P1751" s="7"/>
      <c r="Q1751" s="7"/>
      <c r="R1751" s="8"/>
      <c r="S1751" s="6"/>
      <c r="T1751" s="7"/>
      <c r="U1751" s="7"/>
      <c r="V1751" s="7"/>
      <c r="W1751" s="7"/>
      <c r="X1751" s="8"/>
      <c r="Y1751" s="6"/>
      <c r="Z1751" s="7"/>
      <c r="AA1751" s="7"/>
      <c r="AB1751" s="7"/>
      <c r="AC1751" s="7"/>
      <c r="AD1751" s="8"/>
      <c r="AE1751" s="6"/>
      <c r="AF1751" s="7"/>
      <c r="AG1751" s="7"/>
      <c r="AH1751" s="7"/>
      <c r="AI1751" s="7"/>
      <c r="AJ1751" s="8"/>
      <c r="AK1751" s="6"/>
      <c r="AL1751" s="7"/>
      <c r="AM1751" s="7"/>
      <c r="AN1751" s="7"/>
      <c r="AO1751" s="7"/>
      <c r="AP1751" s="8"/>
      <c r="AQ1751" s="6"/>
      <c r="AR1751" s="7"/>
      <c r="AS1751" s="7"/>
      <c r="AT1751" s="7"/>
      <c r="AU1751" s="7"/>
      <c r="AV1751" s="8"/>
      <c r="AW1751" s="6"/>
      <c r="AX1751" s="7"/>
      <c r="AY1751" s="7"/>
      <c r="AZ1751" s="7"/>
      <c r="BA1751" s="7"/>
      <c r="BB1751" s="8"/>
      <c r="BC1751" s="6"/>
      <c r="BD1751" s="7"/>
      <c r="BE1751" s="7"/>
      <c r="BF1751" s="7"/>
      <c r="BG1751" s="7"/>
      <c r="BH1751" s="8"/>
      <c r="BI1751" s="6"/>
      <c r="BJ1751" s="7"/>
      <c r="BK1751" s="7"/>
      <c r="BL1751" s="7"/>
      <c r="BM1751" s="7"/>
      <c r="BN1751" s="8"/>
      <c r="BO1751" s="6"/>
      <c r="BP1751" s="7"/>
      <c r="BQ1751" s="7"/>
      <c r="BR1751" s="7"/>
      <c r="BS1751" s="7"/>
      <c r="BT1751" s="8"/>
      <c r="BU1751" s="6"/>
      <c r="BV1751" s="7"/>
      <c r="BW1751" s="7"/>
      <c r="BX1751" s="7"/>
      <c r="BY1751" s="7"/>
      <c r="BZ1751" s="8"/>
      <c r="CA1751" s="6"/>
      <c r="CB1751" s="7"/>
      <c r="CC1751" s="7"/>
      <c r="CD1751" s="7"/>
      <c r="CE1751" s="7"/>
      <c r="CF1751" s="8"/>
      <c r="CG1751" s="6"/>
      <c r="CH1751" s="7"/>
      <c r="CI1751" s="7"/>
      <c r="CJ1751" s="7"/>
      <c r="CK1751" s="7"/>
      <c r="CL1751" s="8"/>
      <c r="CM1751" s="6"/>
      <c r="CN1751" s="7"/>
      <c r="CO1751" s="7"/>
      <c r="CP1751" s="7"/>
      <c r="CQ1751" s="7"/>
      <c r="CR1751" s="8"/>
      <c r="CS1751" s="6"/>
      <c r="CT1751" s="7"/>
      <c r="CU1751" s="7"/>
      <c r="CV1751" s="7"/>
      <c r="CW1751" s="7"/>
      <c r="CX1751" s="8"/>
      <c r="CY1751" s="6"/>
      <c r="CZ1751" s="7"/>
      <c r="DA1751" s="7"/>
      <c r="DB1751" s="7"/>
      <c r="DC1751" s="7"/>
      <c r="DD1751" s="8"/>
      <c r="DE1751" s="6"/>
      <c r="DF1751" s="7"/>
      <c r="DG1751" s="7"/>
      <c r="DH1751" s="7"/>
      <c r="DI1751" s="7"/>
      <c r="DJ1751" s="8"/>
      <c r="DK1751" s="6"/>
      <c r="DL1751" s="7"/>
      <c r="DM1751" s="7"/>
      <c r="DN1751" s="7"/>
      <c r="DO1751" s="7"/>
      <c r="DP1751" s="8"/>
      <c r="DQ1751" s="6"/>
      <c r="DR1751" s="7"/>
      <c r="DS1751" s="7"/>
      <c r="DT1751" s="7"/>
      <c r="DU1751" s="7"/>
      <c r="DV1751" s="8"/>
      <c r="DW1751" s="6"/>
      <c r="DX1751" s="7"/>
      <c r="DY1751" s="7"/>
      <c r="DZ1751" s="7"/>
      <c r="EA1751" s="7"/>
      <c r="EB1751" s="8"/>
      <c r="EC1751" s="6"/>
      <c r="ED1751" s="7"/>
      <c r="EE1751" s="7"/>
      <c r="EF1751" s="7"/>
      <c r="EG1751" s="7"/>
      <c r="EH1751" s="8"/>
      <c r="EI1751" s="6"/>
      <c r="EJ1751" s="7"/>
      <c r="EK1751" s="7"/>
      <c r="EL1751" s="7"/>
      <c r="EM1751" s="7"/>
      <c r="EN1751" s="8"/>
      <c r="EO1751" s="6"/>
      <c r="EP1751" s="7"/>
      <c r="EQ1751" s="7"/>
      <c r="ER1751" s="7"/>
      <c r="ES1751" s="7"/>
      <c r="ET1751" s="8"/>
      <c r="EU1751" s="6"/>
      <c r="EV1751" s="7"/>
      <c r="EW1751" s="7"/>
      <c r="EX1751" s="7"/>
      <c r="EY1751" s="7"/>
      <c r="EZ1751" s="8"/>
      <c r="FA1751" s="6"/>
      <c r="FB1751" s="7"/>
      <c r="FC1751" s="7"/>
      <c r="FD1751" s="7"/>
      <c r="FE1751" s="7"/>
      <c r="FF1751" s="8"/>
      <c r="FG1751" s="6"/>
      <c r="FH1751" s="7"/>
      <c r="FI1751" s="7"/>
      <c r="FJ1751" s="7"/>
      <c r="FK1751" s="7"/>
      <c r="FL1751" s="8"/>
      <c r="FM1751" s="6"/>
      <c r="FN1751" s="7"/>
      <c r="FO1751" s="7"/>
      <c r="FP1751" s="7"/>
      <c r="FQ1751" s="7"/>
      <c r="FR1751" s="8"/>
      <c r="FS1751" s="6"/>
      <c r="FT1751" s="7"/>
      <c r="FU1751" s="7"/>
      <c r="FV1751" s="7"/>
      <c r="FW1751" s="7"/>
      <c r="FX1751" s="8"/>
      <c r="FY1751" s="6"/>
      <c r="FZ1751" s="7"/>
      <c r="GA1751" s="7"/>
      <c r="GB1751" s="7"/>
      <c r="GC1751" s="7"/>
      <c r="GD1751" s="8"/>
      <c r="GE1751" s="6"/>
      <c r="GF1751" s="7"/>
      <c r="GG1751" s="7"/>
      <c r="GH1751" s="7"/>
      <c r="GI1751" s="7"/>
      <c r="GJ1751" s="8"/>
      <c r="GK1751" s="6"/>
      <c r="GL1751" s="7"/>
      <c r="GM1751" s="7"/>
      <c r="GN1751" s="7"/>
      <c r="GO1751" s="7"/>
      <c r="GP1751" s="8"/>
      <c r="GQ1751" s="6"/>
      <c r="GR1751" s="7"/>
      <c r="GS1751" s="7"/>
      <c r="GT1751" s="7"/>
      <c r="GU1751" s="7"/>
      <c r="GV1751" s="8"/>
      <c r="GW1751" s="6"/>
      <c r="GX1751" s="7"/>
      <c r="GY1751" s="7"/>
      <c r="GZ1751" s="7"/>
      <c r="HA1751" s="7"/>
      <c r="HB1751" s="8"/>
      <c r="HC1751" s="6"/>
      <c r="HD1751" s="7"/>
      <c r="HE1751" s="7"/>
      <c r="HF1751" s="7"/>
      <c r="HG1751" s="7"/>
      <c r="HH1751" s="8"/>
      <c r="HI1751" s="6"/>
      <c r="HJ1751" s="7"/>
      <c r="HK1751" s="7"/>
      <c r="HL1751" s="7"/>
      <c r="HM1751" s="7"/>
      <c r="HN1751" s="8"/>
      <c r="HO1751" s="6"/>
      <c r="HP1751" s="7"/>
      <c r="HQ1751" s="7"/>
      <c r="HR1751" s="7"/>
      <c r="HS1751" s="7"/>
      <c r="HT1751" s="8"/>
      <c r="HU1751" s="6"/>
      <c r="HV1751" s="7"/>
      <c r="HW1751" s="7"/>
      <c r="HX1751" s="7"/>
      <c r="HY1751" s="7"/>
      <c r="HZ1751" s="8"/>
      <c r="IA1751" s="6"/>
      <c r="IB1751" s="7"/>
      <c r="IC1751" s="7"/>
      <c r="ID1751" s="7"/>
      <c r="IE1751" s="7"/>
      <c r="IF1751" s="8"/>
      <c r="IG1751" s="6"/>
      <c r="IH1751" s="7"/>
      <c r="II1751" s="7"/>
      <c r="IJ1751" s="7"/>
      <c r="IK1751" s="7"/>
      <c r="IL1751" s="8"/>
      <c r="IM1751" s="6"/>
      <c r="IN1751" s="7"/>
      <c r="IO1751" s="7"/>
      <c r="IP1751" s="7"/>
      <c r="IQ1751" s="7"/>
      <c r="IR1751" s="8"/>
      <c r="IS1751" s="6"/>
      <c r="IT1751" s="7"/>
      <c r="IU1751" s="7"/>
      <c r="IV1751" s="7"/>
    </row>
    <row r="1752" customFormat="false" ht="12.75" hidden="false" customHeight="false" outlineLevel="0" collapsed="false">
      <c r="A1752" s="5" t="s">
        <v>2027</v>
      </c>
      <c r="B1752" s="6" t="n">
        <v>37011</v>
      </c>
      <c r="C1752" s="7" t="s">
        <v>1908</v>
      </c>
      <c r="D1752" s="7" t="s">
        <v>1588</v>
      </c>
      <c r="E1752" s="7" t="s">
        <v>20</v>
      </c>
      <c r="F1752" s="8" t="s">
        <v>1600</v>
      </c>
      <c r="G1752" s="8" t="n">
        <v>49450</v>
      </c>
      <c r="H1752" s="7"/>
      <c r="I1752" s="7"/>
      <c r="J1752" s="7"/>
      <c r="K1752" s="7"/>
      <c r="L1752" s="8"/>
      <c r="M1752" s="6"/>
      <c r="N1752" s="7"/>
      <c r="O1752" s="7"/>
      <c r="P1752" s="7"/>
      <c r="Q1752" s="7"/>
      <c r="R1752" s="8"/>
      <c r="S1752" s="6"/>
      <c r="T1752" s="7"/>
      <c r="U1752" s="7"/>
      <c r="V1752" s="7"/>
      <c r="W1752" s="7"/>
      <c r="X1752" s="8"/>
      <c r="Y1752" s="6"/>
      <c r="Z1752" s="7"/>
      <c r="AA1752" s="7"/>
      <c r="AB1752" s="7"/>
      <c r="AC1752" s="7"/>
      <c r="AD1752" s="8"/>
      <c r="AE1752" s="6"/>
      <c r="AF1752" s="7"/>
      <c r="AG1752" s="7"/>
      <c r="AH1752" s="7"/>
      <c r="AI1752" s="7"/>
      <c r="AJ1752" s="8"/>
      <c r="AK1752" s="6"/>
      <c r="AL1752" s="7"/>
      <c r="AM1752" s="7"/>
      <c r="AN1752" s="7"/>
      <c r="AO1752" s="7"/>
      <c r="AP1752" s="8"/>
      <c r="AQ1752" s="6"/>
      <c r="AR1752" s="7"/>
      <c r="AS1752" s="7"/>
      <c r="AT1752" s="7"/>
      <c r="AU1752" s="7"/>
      <c r="AV1752" s="8"/>
      <c r="AW1752" s="6"/>
      <c r="AX1752" s="7"/>
      <c r="AY1752" s="7"/>
      <c r="AZ1752" s="7"/>
      <c r="BA1752" s="7"/>
      <c r="BB1752" s="8"/>
      <c r="BC1752" s="6"/>
      <c r="BD1752" s="7"/>
      <c r="BE1752" s="7"/>
      <c r="BF1752" s="7"/>
      <c r="BG1752" s="7"/>
      <c r="BH1752" s="8"/>
      <c r="BI1752" s="6"/>
      <c r="BJ1752" s="7"/>
      <c r="BK1752" s="7"/>
      <c r="BL1752" s="7"/>
      <c r="BM1752" s="7"/>
      <c r="BN1752" s="8"/>
      <c r="BO1752" s="6"/>
      <c r="BP1752" s="7"/>
      <c r="BQ1752" s="7"/>
      <c r="BR1752" s="7"/>
      <c r="BS1752" s="7"/>
      <c r="BT1752" s="8"/>
      <c r="BU1752" s="6"/>
      <c r="BV1752" s="7"/>
      <c r="BW1752" s="7"/>
      <c r="BX1752" s="7"/>
      <c r="BY1752" s="7"/>
      <c r="BZ1752" s="8"/>
      <c r="CA1752" s="6"/>
      <c r="CB1752" s="7"/>
      <c r="CC1752" s="7"/>
      <c r="CD1752" s="7"/>
      <c r="CE1752" s="7"/>
      <c r="CF1752" s="8"/>
      <c r="CG1752" s="6"/>
      <c r="CH1752" s="7"/>
      <c r="CI1752" s="7"/>
      <c r="CJ1752" s="7"/>
      <c r="CK1752" s="7"/>
      <c r="CL1752" s="8"/>
      <c r="CM1752" s="6"/>
      <c r="CN1752" s="7"/>
      <c r="CO1752" s="7"/>
      <c r="CP1752" s="7"/>
      <c r="CQ1752" s="7"/>
      <c r="CR1752" s="8"/>
      <c r="CS1752" s="6"/>
      <c r="CT1752" s="7"/>
      <c r="CU1752" s="7"/>
      <c r="CV1752" s="7"/>
      <c r="CW1752" s="7"/>
      <c r="CX1752" s="8"/>
      <c r="CY1752" s="6"/>
      <c r="CZ1752" s="7"/>
      <c r="DA1752" s="7"/>
      <c r="DB1752" s="7"/>
      <c r="DC1752" s="7"/>
      <c r="DD1752" s="8"/>
      <c r="DE1752" s="6"/>
      <c r="DF1752" s="7"/>
      <c r="DG1752" s="7"/>
      <c r="DH1752" s="7"/>
      <c r="DI1752" s="7"/>
      <c r="DJ1752" s="8"/>
      <c r="DK1752" s="6"/>
      <c r="DL1752" s="7"/>
      <c r="DM1752" s="7"/>
      <c r="DN1752" s="7"/>
      <c r="DO1752" s="7"/>
      <c r="DP1752" s="8"/>
      <c r="DQ1752" s="6"/>
      <c r="DR1752" s="7"/>
      <c r="DS1752" s="7"/>
      <c r="DT1752" s="7"/>
      <c r="DU1752" s="7"/>
      <c r="DV1752" s="8"/>
      <c r="DW1752" s="6"/>
      <c r="DX1752" s="7"/>
      <c r="DY1752" s="7"/>
      <c r="DZ1752" s="7"/>
      <c r="EA1752" s="7"/>
      <c r="EB1752" s="8"/>
      <c r="EC1752" s="6"/>
      <c r="ED1752" s="7"/>
      <c r="EE1752" s="7"/>
      <c r="EF1752" s="7"/>
      <c r="EG1752" s="7"/>
      <c r="EH1752" s="8"/>
      <c r="EI1752" s="6"/>
      <c r="EJ1752" s="7"/>
      <c r="EK1752" s="7"/>
      <c r="EL1752" s="7"/>
      <c r="EM1752" s="7"/>
      <c r="EN1752" s="8"/>
      <c r="EO1752" s="6"/>
      <c r="EP1752" s="7"/>
      <c r="EQ1752" s="7"/>
      <c r="ER1752" s="7"/>
      <c r="ES1752" s="7"/>
      <c r="ET1752" s="8"/>
      <c r="EU1752" s="6"/>
      <c r="EV1752" s="7"/>
      <c r="EW1752" s="7"/>
      <c r="EX1752" s="7"/>
      <c r="EY1752" s="7"/>
      <c r="EZ1752" s="8"/>
      <c r="FA1752" s="6"/>
      <c r="FB1752" s="7"/>
      <c r="FC1752" s="7"/>
      <c r="FD1752" s="7"/>
      <c r="FE1752" s="7"/>
      <c r="FF1752" s="8"/>
      <c r="FG1752" s="6"/>
      <c r="FH1752" s="7"/>
      <c r="FI1752" s="7"/>
      <c r="FJ1752" s="7"/>
      <c r="FK1752" s="7"/>
      <c r="FL1752" s="8"/>
      <c r="FM1752" s="6"/>
      <c r="FN1752" s="7"/>
      <c r="FO1752" s="7"/>
      <c r="FP1752" s="7"/>
      <c r="FQ1752" s="7"/>
      <c r="FR1752" s="8"/>
      <c r="FS1752" s="6"/>
      <c r="FT1752" s="7"/>
      <c r="FU1752" s="7"/>
      <c r="FV1752" s="7"/>
      <c r="FW1752" s="7"/>
      <c r="FX1752" s="8"/>
      <c r="FY1752" s="6"/>
      <c r="FZ1752" s="7"/>
      <c r="GA1752" s="7"/>
      <c r="GB1752" s="7"/>
      <c r="GC1752" s="7"/>
      <c r="GD1752" s="8"/>
      <c r="GE1752" s="6"/>
      <c r="GF1752" s="7"/>
      <c r="GG1752" s="7"/>
      <c r="GH1752" s="7"/>
      <c r="GI1752" s="7"/>
      <c r="GJ1752" s="8"/>
      <c r="GK1752" s="6"/>
      <c r="GL1752" s="7"/>
      <c r="GM1752" s="7"/>
      <c r="GN1752" s="7"/>
      <c r="GO1752" s="7"/>
      <c r="GP1752" s="8"/>
      <c r="GQ1752" s="6"/>
      <c r="GR1752" s="7"/>
      <c r="GS1752" s="7"/>
      <c r="GT1752" s="7"/>
      <c r="GU1752" s="7"/>
      <c r="GV1752" s="8"/>
      <c r="GW1752" s="6"/>
      <c r="GX1752" s="7"/>
      <c r="GY1752" s="7"/>
      <c r="GZ1752" s="7"/>
      <c r="HA1752" s="7"/>
      <c r="HB1752" s="8"/>
      <c r="HC1752" s="6"/>
      <c r="HD1752" s="7"/>
      <c r="HE1752" s="7"/>
      <c r="HF1752" s="7"/>
      <c r="HG1752" s="7"/>
      <c r="HH1752" s="8"/>
      <c r="HI1752" s="6"/>
      <c r="HJ1752" s="7"/>
      <c r="HK1752" s="7"/>
      <c r="HL1752" s="7"/>
      <c r="HM1752" s="7"/>
      <c r="HN1752" s="8"/>
      <c r="HO1752" s="6"/>
      <c r="HP1752" s="7"/>
      <c r="HQ1752" s="7"/>
      <c r="HR1752" s="7"/>
      <c r="HS1752" s="7"/>
      <c r="HT1752" s="8"/>
      <c r="HU1752" s="6"/>
      <c r="HV1752" s="7"/>
      <c r="HW1752" s="7"/>
      <c r="HX1752" s="7"/>
      <c r="HY1752" s="7"/>
      <c r="HZ1752" s="8"/>
      <c r="IA1752" s="6"/>
      <c r="IB1752" s="7"/>
      <c r="IC1752" s="7"/>
      <c r="ID1752" s="7"/>
      <c r="IE1752" s="7"/>
      <c r="IF1752" s="8"/>
      <c r="IG1752" s="6"/>
      <c r="IH1752" s="7"/>
      <c r="II1752" s="7"/>
      <c r="IJ1752" s="7"/>
      <c r="IK1752" s="7"/>
      <c r="IL1752" s="8"/>
      <c r="IM1752" s="6"/>
      <c r="IN1752" s="7"/>
      <c r="IO1752" s="7"/>
      <c r="IP1752" s="7"/>
      <c r="IQ1752" s="7"/>
      <c r="IR1752" s="8"/>
      <c r="IS1752" s="6"/>
      <c r="IT1752" s="7"/>
      <c r="IU1752" s="7"/>
      <c r="IV1752" s="7"/>
    </row>
    <row r="1753" customFormat="false" ht="12.75" hidden="false" customHeight="false" outlineLevel="0" collapsed="false">
      <c r="A1753" s="5" t="s">
        <v>2028</v>
      </c>
      <c r="B1753" s="6" t="n">
        <v>37011</v>
      </c>
      <c r="C1753" s="7" t="s">
        <v>2029</v>
      </c>
      <c r="D1753" s="7" t="s">
        <v>1588</v>
      </c>
      <c r="E1753" s="7" t="s">
        <v>20</v>
      </c>
      <c r="F1753" s="8" t="s">
        <v>1631</v>
      </c>
      <c r="G1753" s="8" t="n">
        <v>24000</v>
      </c>
      <c r="H1753" s="7"/>
      <c r="I1753" s="7"/>
      <c r="J1753" s="7"/>
      <c r="K1753" s="7"/>
      <c r="L1753" s="8"/>
      <c r="M1753" s="6"/>
      <c r="N1753" s="7"/>
      <c r="O1753" s="7"/>
      <c r="P1753" s="7"/>
      <c r="Q1753" s="7"/>
      <c r="R1753" s="8"/>
      <c r="S1753" s="6"/>
      <c r="T1753" s="7"/>
      <c r="U1753" s="7"/>
      <c r="V1753" s="7"/>
      <c r="W1753" s="7"/>
      <c r="X1753" s="8"/>
      <c r="Y1753" s="6"/>
      <c r="Z1753" s="7"/>
      <c r="AA1753" s="7"/>
      <c r="AB1753" s="7"/>
      <c r="AC1753" s="7"/>
      <c r="AD1753" s="8"/>
      <c r="AE1753" s="6"/>
      <c r="AF1753" s="7"/>
      <c r="AG1753" s="7"/>
      <c r="AH1753" s="7"/>
      <c r="AI1753" s="7"/>
      <c r="AJ1753" s="8"/>
      <c r="AK1753" s="6"/>
      <c r="AL1753" s="7"/>
      <c r="AM1753" s="7"/>
      <c r="AN1753" s="7"/>
      <c r="AO1753" s="7"/>
      <c r="AP1753" s="8"/>
      <c r="AQ1753" s="6"/>
      <c r="AR1753" s="7"/>
      <c r="AS1753" s="7"/>
      <c r="AT1753" s="7"/>
      <c r="AU1753" s="7"/>
      <c r="AV1753" s="8"/>
      <c r="AW1753" s="6"/>
      <c r="AX1753" s="7"/>
      <c r="AY1753" s="7"/>
      <c r="AZ1753" s="7"/>
      <c r="BA1753" s="7"/>
      <c r="BB1753" s="8"/>
      <c r="BC1753" s="6"/>
      <c r="BD1753" s="7"/>
      <c r="BE1753" s="7"/>
      <c r="BF1753" s="7"/>
      <c r="BG1753" s="7"/>
      <c r="BH1753" s="8"/>
      <c r="BI1753" s="6"/>
      <c r="BJ1753" s="7"/>
      <c r="BK1753" s="7"/>
      <c r="BL1753" s="7"/>
      <c r="BM1753" s="7"/>
      <c r="BN1753" s="8"/>
      <c r="BO1753" s="6"/>
      <c r="BP1753" s="7"/>
      <c r="BQ1753" s="7"/>
      <c r="BR1753" s="7"/>
      <c r="BS1753" s="7"/>
      <c r="BT1753" s="8"/>
      <c r="BU1753" s="6"/>
      <c r="BV1753" s="7"/>
      <c r="BW1753" s="7"/>
      <c r="BX1753" s="7"/>
      <c r="BY1753" s="7"/>
      <c r="BZ1753" s="8"/>
      <c r="CA1753" s="6"/>
      <c r="CB1753" s="7"/>
      <c r="CC1753" s="7"/>
      <c r="CD1753" s="7"/>
      <c r="CE1753" s="7"/>
      <c r="CF1753" s="8"/>
      <c r="CG1753" s="6"/>
      <c r="CH1753" s="7"/>
      <c r="CI1753" s="7"/>
      <c r="CJ1753" s="7"/>
      <c r="CK1753" s="7"/>
      <c r="CL1753" s="8"/>
      <c r="CM1753" s="6"/>
      <c r="CN1753" s="7"/>
      <c r="CO1753" s="7"/>
      <c r="CP1753" s="7"/>
      <c r="CQ1753" s="7"/>
      <c r="CR1753" s="8"/>
      <c r="CS1753" s="6"/>
      <c r="CT1753" s="7"/>
      <c r="CU1753" s="7"/>
      <c r="CV1753" s="7"/>
      <c r="CW1753" s="7"/>
      <c r="CX1753" s="8"/>
      <c r="CY1753" s="6"/>
      <c r="CZ1753" s="7"/>
      <c r="DA1753" s="7"/>
      <c r="DB1753" s="7"/>
      <c r="DC1753" s="7"/>
      <c r="DD1753" s="8"/>
      <c r="DE1753" s="6"/>
      <c r="DF1753" s="7"/>
      <c r="DG1753" s="7"/>
      <c r="DH1753" s="7"/>
      <c r="DI1753" s="7"/>
      <c r="DJ1753" s="8"/>
      <c r="DK1753" s="6"/>
      <c r="DL1753" s="7"/>
      <c r="DM1753" s="7"/>
      <c r="DN1753" s="7"/>
      <c r="DO1753" s="7"/>
      <c r="DP1753" s="8"/>
      <c r="DQ1753" s="6"/>
      <c r="DR1753" s="7"/>
      <c r="DS1753" s="7"/>
      <c r="DT1753" s="7"/>
      <c r="DU1753" s="7"/>
      <c r="DV1753" s="8"/>
      <c r="DW1753" s="6"/>
      <c r="DX1753" s="7"/>
      <c r="DY1753" s="7"/>
      <c r="DZ1753" s="7"/>
      <c r="EA1753" s="7"/>
      <c r="EB1753" s="8"/>
      <c r="EC1753" s="6"/>
      <c r="ED1753" s="7"/>
      <c r="EE1753" s="7"/>
      <c r="EF1753" s="7"/>
      <c r="EG1753" s="7"/>
      <c r="EH1753" s="8"/>
      <c r="EI1753" s="6"/>
      <c r="EJ1753" s="7"/>
      <c r="EK1753" s="7"/>
      <c r="EL1753" s="7"/>
      <c r="EM1753" s="7"/>
      <c r="EN1753" s="8"/>
      <c r="EO1753" s="6"/>
      <c r="EP1753" s="7"/>
      <c r="EQ1753" s="7"/>
      <c r="ER1753" s="7"/>
      <c r="ES1753" s="7"/>
      <c r="ET1753" s="8"/>
      <c r="EU1753" s="6"/>
      <c r="EV1753" s="7"/>
      <c r="EW1753" s="7"/>
      <c r="EX1753" s="7"/>
      <c r="EY1753" s="7"/>
      <c r="EZ1753" s="8"/>
      <c r="FA1753" s="6"/>
      <c r="FB1753" s="7"/>
      <c r="FC1753" s="7"/>
      <c r="FD1753" s="7"/>
      <c r="FE1753" s="7"/>
      <c r="FF1753" s="8"/>
      <c r="FG1753" s="6"/>
      <c r="FH1753" s="7"/>
      <c r="FI1753" s="7"/>
      <c r="FJ1753" s="7"/>
      <c r="FK1753" s="7"/>
      <c r="FL1753" s="8"/>
      <c r="FM1753" s="6"/>
      <c r="FN1753" s="7"/>
      <c r="FO1753" s="7"/>
      <c r="FP1753" s="7"/>
      <c r="FQ1753" s="7"/>
      <c r="FR1753" s="8"/>
      <c r="FS1753" s="6"/>
      <c r="FT1753" s="7"/>
      <c r="FU1753" s="7"/>
      <c r="FV1753" s="7"/>
      <c r="FW1753" s="7"/>
      <c r="FX1753" s="8"/>
      <c r="FY1753" s="6"/>
      <c r="FZ1753" s="7"/>
      <c r="GA1753" s="7"/>
      <c r="GB1753" s="7"/>
      <c r="GC1753" s="7"/>
      <c r="GD1753" s="8"/>
      <c r="GE1753" s="6"/>
      <c r="GF1753" s="7"/>
      <c r="GG1753" s="7"/>
      <c r="GH1753" s="7"/>
      <c r="GI1753" s="7"/>
      <c r="GJ1753" s="8"/>
      <c r="GK1753" s="6"/>
      <c r="GL1753" s="7"/>
      <c r="GM1753" s="7"/>
      <c r="GN1753" s="7"/>
      <c r="GO1753" s="7"/>
      <c r="GP1753" s="8"/>
      <c r="GQ1753" s="6"/>
      <c r="GR1753" s="7"/>
      <c r="GS1753" s="7"/>
      <c r="GT1753" s="7"/>
      <c r="GU1753" s="7"/>
      <c r="GV1753" s="8"/>
      <c r="GW1753" s="6"/>
      <c r="GX1753" s="7"/>
      <c r="GY1753" s="7"/>
      <c r="GZ1753" s="7"/>
      <c r="HA1753" s="7"/>
      <c r="HB1753" s="8"/>
      <c r="HC1753" s="6"/>
      <c r="HD1753" s="7"/>
      <c r="HE1753" s="7"/>
      <c r="HF1753" s="7"/>
      <c r="HG1753" s="7"/>
      <c r="HH1753" s="8"/>
      <c r="HI1753" s="6"/>
      <c r="HJ1753" s="7"/>
      <c r="HK1753" s="7"/>
      <c r="HL1753" s="7"/>
      <c r="HM1753" s="7"/>
      <c r="HN1753" s="8"/>
      <c r="HO1753" s="6"/>
      <c r="HP1753" s="7"/>
      <c r="HQ1753" s="7"/>
      <c r="HR1753" s="7"/>
      <c r="HS1753" s="7"/>
      <c r="HT1753" s="8"/>
      <c r="HU1753" s="6"/>
      <c r="HV1753" s="7"/>
      <c r="HW1753" s="7"/>
      <c r="HX1753" s="7"/>
      <c r="HY1753" s="7"/>
      <c r="HZ1753" s="8"/>
      <c r="IA1753" s="6"/>
      <c r="IB1753" s="7"/>
      <c r="IC1753" s="7"/>
      <c r="ID1753" s="7"/>
      <c r="IE1753" s="7"/>
      <c r="IF1753" s="8"/>
      <c r="IG1753" s="6"/>
      <c r="IH1753" s="7"/>
      <c r="II1753" s="7"/>
      <c r="IJ1753" s="7"/>
      <c r="IK1753" s="7"/>
      <c r="IL1753" s="8"/>
      <c r="IM1753" s="6"/>
      <c r="IN1753" s="7"/>
      <c r="IO1753" s="7"/>
      <c r="IP1753" s="7"/>
      <c r="IQ1753" s="7"/>
      <c r="IR1753" s="8"/>
      <c r="IS1753" s="6"/>
      <c r="IT1753" s="7"/>
      <c r="IU1753" s="7"/>
      <c r="IV1753" s="7"/>
    </row>
    <row r="1754" customFormat="false" ht="12.75" hidden="false" customHeight="false" outlineLevel="0" collapsed="false">
      <c r="A1754" s="5" t="s">
        <v>2030</v>
      </c>
      <c r="B1754" s="6" t="n">
        <v>37011</v>
      </c>
      <c r="C1754" s="7" t="s">
        <v>774</v>
      </c>
      <c r="D1754" s="7" t="s">
        <v>1588</v>
      </c>
      <c r="E1754" s="7" t="s">
        <v>20</v>
      </c>
      <c r="F1754" s="8" t="s">
        <v>775</v>
      </c>
      <c r="G1754" s="8" t="n">
        <v>375</v>
      </c>
      <c r="H1754" s="7"/>
      <c r="I1754" s="7"/>
      <c r="J1754" s="7"/>
      <c r="K1754" s="7"/>
      <c r="L1754" s="8"/>
      <c r="M1754" s="6"/>
      <c r="N1754" s="7"/>
      <c r="O1754" s="7"/>
      <c r="P1754" s="7"/>
      <c r="Q1754" s="7"/>
      <c r="R1754" s="8"/>
      <c r="S1754" s="6"/>
      <c r="T1754" s="7"/>
      <c r="U1754" s="7"/>
      <c r="V1754" s="7"/>
      <c r="W1754" s="7"/>
      <c r="X1754" s="8"/>
      <c r="Y1754" s="6"/>
      <c r="Z1754" s="7"/>
      <c r="AA1754" s="7"/>
      <c r="AB1754" s="7"/>
      <c r="AC1754" s="7"/>
      <c r="AD1754" s="8"/>
      <c r="AE1754" s="6"/>
      <c r="AF1754" s="7"/>
      <c r="AG1754" s="7"/>
      <c r="AH1754" s="7"/>
      <c r="AI1754" s="7"/>
      <c r="AJ1754" s="8"/>
      <c r="AK1754" s="6"/>
      <c r="AL1754" s="7"/>
      <c r="AM1754" s="7"/>
      <c r="AN1754" s="7"/>
      <c r="AO1754" s="7"/>
      <c r="AP1754" s="8"/>
      <c r="AQ1754" s="6"/>
      <c r="AR1754" s="7"/>
      <c r="AS1754" s="7"/>
      <c r="AT1754" s="7"/>
      <c r="AU1754" s="7"/>
      <c r="AV1754" s="8"/>
      <c r="AW1754" s="6"/>
      <c r="AX1754" s="7"/>
      <c r="AY1754" s="7"/>
      <c r="AZ1754" s="7"/>
      <c r="BA1754" s="7"/>
      <c r="BB1754" s="8"/>
      <c r="BC1754" s="6"/>
      <c r="BD1754" s="7"/>
      <c r="BE1754" s="7"/>
      <c r="BF1754" s="7"/>
      <c r="BG1754" s="7"/>
      <c r="BH1754" s="8"/>
      <c r="BI1754" s="6"/>
      <c r="BJ1754" s="7"/>
      <c r="BK1754" s="7"/>
      <c r="BL1754" s="7"/>
      <c r="BM1754" s="7"/>
      <c r="BN1754" s="8"/>
      <c r="BO1754" s="6"/>
      <c r="BP1754" s="7"/>
      <c r="BQ1754" s="7"/>
      <c r="BR1754" s="7"/>
      <c r="BS1754" s="7"/>
      <c r="BT1754" s="8"/>
      <c r="BU1754" s="6"/>
      <c r="BV1754" s="7"/>
      <c r="BW1754" s="7"/>
      <c r="BX1754" s="7"/>
      <c r="BY1754" s="7"/>
      <c r="BZ1754" s="8"/>
      <c r="CA1754" s="6"/>
      <c r="CB1754" s="7"/>
      <c r="CC1754" s="7"/>
      <c r="CD1754" s="7"/>
      <c r="CE1754" s="7"/>
      <c r="CF1754" s="8"/>
      <c r="CG1754" s="6"/>
      <c r="CH1754" s="7"/>
      <c r="CI1754" s="7"/>
      <c r="CJ1754" s="7"/>
      <c r="CK1754" s="7"/>
      <c r="CL1754" s="8"/>
      <c r="CM1754" s="6"/>
      <c r="CN1754" s="7"/>
      <c r="CO1754" s="7"/>
      <c r="CP1754" s="7"/>
      <c r="CQ1754" s="7"/>
      <c r="CR1754" s="8"/>
      <c r="CS1754" s="6"/>
      <c r="CT1754" s="7"/>
      <c r="CU1754" s="7"/>
      <c r="CV1754" s="7"/>
      <c r="CW1754" s="7"/>
      <c r="CX1754" s="8"/>
      <c r="CY1754" s="6"/>
      <c r="CZ1754" s="7"/>
      <c r="DA1754" s="7"/>
      <c r="DB1754" s="7"/>
      <c r="DC1754" s="7"/>
      <c r="DD1754" s="8"/>
      <c r="DE1754" s="6"/>
      <c r="DF1754" s="7"/>
      <c r="DG1754" s="7"/>
      <c r="DH1754" s="7"/>
      <c r="DI1754" s="7"/>
      <c r="DJ1754" s="8"/>
      <c r="DK1754" s="6"/>
      <c r="DL1754" s="7"/>
      <c r="DM1754" s="7"/>
      <c r="DN1754" s="7"/>
      <c r="DO1754" s="7"/>
      <c r="DP1754" s="8"/>
      <c r="DQ1754" s="6"/>
      <c r="DR1754" s="7"/>
      <c r="DS1754" s="7"/>
      <c r="DT1754" s="7"/>
      <c r="DU1754" s="7"/>
      <c r="DV1754" s="8"/>
      <c r="DW1754" s="6"/>
      <c r="DX1754" s="7"/>
      <c r="DY1754" s="7"/>
      <c r="DZ1754" s="7"/>
      <c r="EA1754" s="7"/>
      <c r="EB1754" s="8"/>
      <c r="EC1754" s="6"/>
      <c r="ED1754" s="7"/>
      <c r="EE1754" s="7"/>
      <c r="EF1754" s="7"/>
      <c r="EG1754" s="7"/>
      <c r="EH1754" s="8"/>
      <c r="EI1754" s="6"/>
      <c r="EJ1754" s="7"/>
      <c r="EK1754" s="7"/>
      <c r="EL1754" s="7"/>
      <c r="EM1754" s="7"/>
      <c r="EN1754" s="8"/>
      <c r="EO1754" s="6"/>
      <c r="EP1754" s="7"/>
      <c r="EQ1754" s="7"/>
      <c r="ER1754" s="7"/>
      <c r="ES1754" s="7"/>
      <c r="ET1754" s="8"/>
      <c r="EU1754" s="6"/>
      <c r="EV1754" s="7"/>
      <c r="EW1754" s="7"/>
      <c r="EX1754" s="7"/>
      <c r="EY1754" s="7"/>
      <c r="EZ1754" s="8"/>
      <c r="FA1754" s="6"/>
      <c r="FB1754" s="7"/>
      <c r="FC1754" s="7"/>
      <c r="FD1754" s="7"/>
      <c r="FE1754" s="7"/>
      <c r="FF1754" s="8"/>
      <c r="FG1754" s="6"/>
      <c r="FH1754" s="7"/>
      <c r="FI1754" s="7"/>
      <c r="FJ1754" s="7"/>
      <c r="FK1754" s="7"/>
      <c r="FL1754" s="8"/>
      <c r="FM1754" s="6"/>
      <c r="FN1754" s="7"/>
      <c r="FO1754" s="7"/>
      <c r="FP1754" s="7"/>
      <c r="FQ1754" s="7"/>
      <c r="FR1754" s="8"/>
      <c r="FS1754" s="6"/>
      <c r="FT1754" s="7"/>
      <c r="FU1754" s="7"/>
      <c r="FV1754" s="7"/>
      <c r="FW1754" s="7"/>
      <c r="FX1754" s="8"/>
      <c r="FY1754" s="6"/>
      <c r="FZ1754" s="7"/>
      <c r="GA1754" s="7"/>
      <c r="GB1754" s="7"/>
      <c r="GC1754" s="7"/>
      <c r="GD1754" s="8"/>
      <c r="GE1754" s="6"/>
      <c r="GF1754" s="7"/>
      <c r="GG1754" s="7"/>
      <c r="GH1754" s="7"/>
      <c r="GI1754" s="7"/>
      <c r="GJ1754" s="8"/>
      <c r="GK1754" s="6"/>
      <c r="GL1754" s="7"/>
      <c r="GM1754" s="7"/>
      <c r="GN1754" s="7"/>
      <c r="GO1754" s="7"/>
      <c r="GP1754" s="8"/>
      <c r="GQ1754" s="6"/>
      <c r="GR1754" s="7"/>
      <c r="GS1754" s="7"/>
      <c r="GT1754" s="7"/>
      <c r="GU1754" s="7"/>
      <c r="GV1754" s="8"/>
      <c r="GW1754" s="6"/>
      <c r="GX1754" s="7"/>
      <c r="GY1754" s="7"/>
      <c r="GZ1754" s="7"/>
      <c r="HA1754" s="7"/>
      <c r="HB1754" s="8"/>
      <c r="HC1754" s="6"/>
      <c r="HD1754" s="7"/>
      <c r="HE1754" s="7"/>
      <c r="HF1754" s="7"/>
      <c r="HG1754" s="7"/>
      <c r="HH1754" s="8"/>
      <c r="HI1754" s="6"/>
      <c r="HJ1754" s="7"/>
      <c r="HK1754" s="7"/>
      <c r="HL1754" s="7"/>
      <c r="HM1754" s="7"/>
      <c r="HN1754" s="8"/>
      <c r="HO1754" s="6"/>
      <c r="HP1754" s="7"/>
      <c r="HQ1754" s="7"/>
      <c r="HR1754" s="7"/>
      <c r="HS1754" s="7"/>
      <c r="HT1754" s="8"/>
      <c r="HU1754" s="6"/>
      <c r="HV1754" s="7"/>
      <c r="HW1754" s="7"/>
      <c r="HX1754" s="7"/>
      <c r="HY1754" s="7"/>
      <c r="HZ1754" s="8"/>
      <c r="IA1754" s="6"/>
      <c r="IB1754" s="7"/>
      <c r="IC1754" s="7"/>
      <c r="ID1754" s="7"/>
      <c r="IE1754" s="7"/>
      <c r="IF1754" s="8"/>
      <c r="IG1754" s="6"/>
      <c r="IH1754" s="7"/>
      <c r="II1754" s="7"/>
      <c r="IJ1754" s="7"/>
      <c r="IK1754" s="7"/>
      <c r="IL1754" s="8"/>
      <c r="IM1754" s="6"/>
      <c r="IN1754" s="7"/>
      <c r="IO1754" s="7"/>
      <c r="IP1754" s="7"/>
      <c r="IQ1754" s="7"/>
      <c r="IR1754" s="8"/>
      <c r="IS1754" s="6"/>
      <c r="IT1754" s="7"/>
      <c r="IU1754" s="7"/>
      <c r="IV1754" s="7"/>
    </row>
    <row r="1755" customFormat="false" ht="12.75" hidden="false" customHeight="false" outlineLevel="0" collapsed="false">
      <c r="A1755" s="5" t="s">
        <v>2031</v>
      </c>
      <c r="B1755" s="6" t="n">
        <v>37011</v>
      </c>
      <c r="C1755" s="7" t="s">
        <v>1465</v>
      </c>
      <c r="D1755" s="7" t="s">
        <v>1588</v>
      </c>
      <c r="E1755" s="7" t="s">
        <v>20</v>
      </c>
      <c r="F1755" s="8" t="s">
        <v>1964</v>
      </c>
      <c r="G1755" s="8" t="n">
        <v>42400</v>
      </c>
      <c r="H1755" s="7"/>
      <c r="I1755" s="7"/>
      <c r="J1755" s="7"/>
      <c r="K1755" s="7"/>
      <c r="L1755" s="8"/>
      <c r="M1755" s="6"/>
      <c r="N1755" s="7"/>
      <c r="O1755" s="7"/>
      <c r="P1755" s="7"/>
      <c r="Q1755" s="7"/>
      <c r="R1755" s="8"/>
      <c r="S1755" s="6"/>
      <c r="T1755" s="7"/>
      <c r="U1755" s="7"/>
      <c r="V1755" s="7"/>
      <c r="W1755" s="7"/>
      <c r="X1755" s="8"/>
      <c r="Y1755" s="6"/>
      <c r="Z1755" s="7"/>
      <c r="AA1755" s="7"/>
      <c r="AB1755" s="7"/>
      <c r="AC1755" s="7"/>
      <c r="AD1755" s="8"/>
      <c r="AE1755" s="6"/>
      <c r="AF1755" s="7"/>
      <c r="AG1755" s="7"/>
      <c r="AH1755" s="7"/>
      <c r="AI1755" s="7"/>
      <c r="AJ1755" s="8"/>
      <c r="AK1755" s="6"/>
      <c r="AL1755" s="7"/>
      <c r="AM1755" s="7"/>
      <c r="AN1755" s="7"/>
      <c r="AO1755" s="7"/>
      <c r="AP1755" s="8"/>
      <c r="AQ1755" s="6"/>
      <c r="AR1755" s="7"/>
      <c r="AS1755" s="7"/>
      <c r="AT1755" s="7"/>
      <c r="AU1755" s="7"/>
      <c r="AV1755" s="8"/>
      <c r="AW1755" s="6"/>
      <c r="AX1755" s="7"/>
      <c r="AY1755" s="7"/>
      <c r="AZ1755" s="7"/>
      <c r="BA1755" s="7"/>
      <c r="BB1755" s="8"/>
      <c r="BC1755" s="6"/>
      <c r="BD1755" s="7"/>
      <c r="BE1755" s="7"/>
      <c r="BF1755" s="7"/>
      <c r="BG1755" s="7"/>
      <c r="BH1755" s="8"/>
      <c r="BI1755" s="6"/>
      <c r="BJ1755" s="7"/>
      <c r="BK1755" s="7"/>
      <c r="BL1755" s="7"/>
      <c r="BM1755" s="7"/>
      <c r="BN1755" s="8"/>
      <c r="BO1755" s="6"/>
      <c r="BP1755" s="7"/>
      <c r="BQ1755" s="7"/>
      <c r="BR1755" s="7"/>
      <c r="BS1755" s="7"/>
      <c r="BT1755" s="8"/>
      <c r="BU1755" s="6"/>
      <c r="BV1755" s="7"/>
      <c r="BW1755" s="7"/>
      <c r="BX1755" s="7"/>
      <c r="BY1755" s="7"/>
      <c r="BZ1755" s="8"/>
      <c r="CA1755" s="6"/>
      <c r="CB1755" s="7"/>
      <c r="CC1755" s="7"/>
      <c r="CD1755" s="7"/>
      <c r="CE1755" s="7"/>
      <c r="CF1755" s="8"/>
      <c r="CG1755" s="6"/>
      <c r="CH1755" s="7"/>
      <c r="CI1755" s="7"/>
      <c r="CJ1755" s="7"/>
      <c r="CK1755" s="7"/>
      <c r="CL1755" s="8"/>
      <c r="CM1755" s="6"/>
      <c r="CN1755" s="7"/>
      <c r="CO1755" s="7"/>
      <c r="CP1755" s="7"/>
      <c r="CQ1755" s="7"/>
      <c r="CR1755" s="8"/>
      <c r="CS1755" s="6"/>
      <c r="CT1755" s="7"/>
      <c r="CU1755" s="7"/>
      <c r="CV1755" s="7"/>
      <c r="CW1755" s="7"/>
      <c r="CX1755" s="8"/>
      <c r="CY1755" s="6"/>
      <c r="CZ1755" s="7"/>
      <c r="DA1755" s="7"/>
      <c r="DB1755" s="7"/>
      <c r="DC1755" s="7"/>
      <c r="DD1755" s="8"/>
      <c r="DE1755" s="6"/>
      <c r="DF1755" s="7"/>
      <c r="DG1755" s="7"/>
      <c r="DH1755" s="7"/>
      <c r="DI1755" s="7"/>
      <c r="DJ1755" s="8"/>
      <c r="DK1755" s="6"/>
      <c r="DL1755" s="7"/>
      <c r="DM1755" s="7"/>
      <c r="DN1755" s="7"/>
      <c r="DO1755" s="7"/>
      <c r="DP1755" s="8"/>
      <c r="DQ1755" s="6"/>
      <c r="DR1755" s="7"/>
      <c r="DS1755" s="7"/>
      <c r="DT1755" s="7"/>
      <c r="DU1755" s="7"/>
      <c r="DV1755" s="8"/>
      <c r="DW1755" s="6"/>
      <c r="DX1755" s="7"/>
      <c r="DY1755" s="7"/>
      <c r="DZ1755" s="7"/>
      <c r="EA1755" s="7"/>
      <c r="EB1755" s="8"/>
      <c r="EC1755" s="6"/>
      <c r="ED1755" s="7"/>
      <c r="EE1755" s="7"/>
      <c r="EF1755" s="7"/>
      <c r="EG1755" s="7"/>
      <c r="EH1755" s="8"/>
      <c r="EI1755" s="6"/>
      <c r="EJ1755" s="7"/>
      <c r="EK1755" s="7"/>
      <c r="EL1755" s="7"/>
      <c r="EM1755" s="7"/>
      <c r="EN1755" s="8"/>
      <c r="EO1755" s="6"/>
      <c r="EP1755" s="7"/>
      <c r="EQ1755" s="7"/>
      <c r="ER1755" s="7"/>
      <c r="ES1755" s="7"/>
      <c r="ET1755" s="8"/>
      <c r="EU1755" s="6"/>
      <c r="EV1755" s="7"/>
      <c r="EW1755" s="7"/>
      <c r="EX1755" s="7"/>
      <c r="EY1755" s="7"/>
      <c r="EZ1755" s="8"/>
      <c r="FA1755" s="6"/>
      <c r="FB1755" s="7"/>
      <c r="FC1755" s="7"/>
      <c r="FD1755" s="7"/>
      <c r="FE1755" s="7"/>
      <c r="FF1755" s="8"/>
      <c r="FG1755" s="6"/>
      <c r="FH1755" s="7"/>
      <c r="FI1755" s="7"/>
      <c r="FJ1755" s="7"/>
      <c r="FK1755" s="7"/>
      <c r="FL1755" s="8"/>
      <c r="FM1755" s="6"/>
      <c r="FN1755" s="7"/>
      <c r="FO1755" s="7"/>
      <c r="FP1755" s="7"/>
      <c r="FQ1755" s="7"/>
      <c r="FR1755" s="8"/>
      <c r="FS1755" s="6"/>
      <c r="FT1755" s="7"/>
      <c r="FU1755" s="7"/>
      <c r="FV1755" s="7"/>
      <c r="FW1755" s="7"/>
      <c r="FX1755" s="8"/>
      <c r="FY1755" s="6"/>
      <c r="FZ1755" s="7"/>
      <c r="GA1755" s="7"/>
      <c r="GB1755" s="7"/>
      <c r="GC1755" s="7"/>
      <c r="GD1755" s="8"/>
      <c r="GE1755" s="6"/>
      <c r="GF1755" s="7"/>
      <c r="GG1755" s="7"/>
      <c r="GH1755" s="7"/>
      <c r="GI1755" s="7"/>
      <c r="GJ1755" s="8"/>
      <c r="GK1755" s="6"/>
      <c r="GL1755" s="7"/>
      <c r="GM1755" s="7"/>
      <c r="GN1755" s="7"/>
      <c r="GO1755" s="7"/>
      <c r="GP1755" s="8"/>
      <c r="GQ1755" s="6"/>
      <c r="GR1755" s="7"/>
      <c r="GS1755" s="7"/>
      <c r="GT1755" s="7"/>
      <c r="GU1755" s="7"/>
      <c r="GV1755" s="8"/>
      <c r="GW1755" s="6"/>
      <c r="GX1755" s="7"/>
      <c r="GY1755" s="7"/>
      <c r="GZ1755" s="7"/>
      <c r="HA1755" s="7"/>
      <c r="HB1755" s="8"/>
      <c r="HC1755" s="6"/>
      <c r="HD1755" s="7"/>
      <c r="HE1755" s="7"/>
      <c r="HF1755" s="7"/>
      <c r="HG1755" s="7"/>
      <c r="HH1755" s="8"/>
      <c r="HI1755" s="6"/>
      <c r="HJ1755" s="7"/>
      <c r="HK1755" s="7"/>
      <c r="HL1755" s="7"/>
      <c r="HM1755" s="7"/>
      <c r="HN1755" s="8"/>
      <c r="HO1755" s="6"/>
      <c r="HP1755" s="7"/>
      <c r="HQ1755" s="7"/>
      <c r="HR1755" s="7"/>
      <c r="HS1755" s="7"/>
      <c r="HT1755" s="8"/>
      <c r="HU1755" s="6"/>
      <c r="HV1755" s="7"/>
      <c r="HW1755" s="7"/>
      <c r="HX1755" s="7"/>
      <c r="HY1755" s="7"/>
      <c r="HZ1755" s="8"/>
      <c r="IA1755" s="6"/>
      <c r="IB1755" s="7"/>
      <c r="IC1755" s="7"/>
      <c r="ID1755" s="7"/>
      <c r="IE1755" s="7"/>
      <c r="IF1755" s="8"/>
      <c r="IG1755" s="6"/>
      <c r="IH1755" s="7"/>
      <c r="II1755" s="7"/>
      <c r="IJ1755" s="7"/>
      <c r="IK1755" s="7"/>
      <c r="IL1755" s="8"/>
      <c r="IM1755" s="6"/>
      <c r="IN1755" s="7"/>
      <c r="IO1755" s="7"/>
      <c r="IP1755" s="7"/>
      <c r="IQ1755" s="7"/>
      <c r="IR1755" s="8"/>
      <c r="IS1755" s="6"/>
      <c r="IT1755" s="7"/>
      <c r="IU1755" s="7"/>
      <c r="IV1755" s="7"/>
    </row>
    <row r="1756" customFormat="false" ht="12.75" hidden="false" customHeight="false" outlineLevel="0" collapsed="false">
      <c r="A1756" s="5" t="s">
        <v>2032</v>
      </c>
      <c r="B1756" s="6" t="n">
        <v>36984</v>
      </c>
      <c r="C1756" s="7" t="s">
        <v>2033</v>
      </c>
      <c r="D1756" s="7" t="s">
        <v>1588</v>
      </c>
      <c r="E1756" s="7" t="s">
        <v>1152</v>
      </c>
      <c r="F1756" s="8" t="s">
        <v>1631</v>
      </c>
      <c r="G1756" s="8" t="n">
        <v>50000</v>
      </c>
      <c r="H1756" s="7"/>
      <c r="I1756" s="7"/>
      <c r="J1756" s="7"/>
      <c r="K1756" s="7"/>
      <c r="L1756" s="8"/>
      <c r="M1756" s="6"/>
      <c r="N1756" s="7"/>
      <c r="O1756" s="7"/>
      <c r="P1756" s="7"/>
      <c r="Q1756" s="7"/>
      <c r="R1756" s="8"/>
      <c r="S1756" s="6"/>
      <c r="T1756" s="7"/>
      <c r="U1756" s="7"/>
      <c r="V1756" s="7"/>
      <c r="W1756" s="7"/>
      <c r="X1756" s="8"/>
      <c r="Y1756" s="6"/>
      <c r="Z1756" s="7"/>
      <c r="AA1756" s="7"/>
      <c r="AB1756" s="7"/>
      <c r="AC1756" s="7"/>
      <c r="AD1756" s="8"/>
      <c r="AE1756" s="6"/>
      <c r="AF1756" s="7"/>
      <c r="AG1756" s="7"/>
      <c r="AH1756" s="7"/>
      <c r="AI1756" s="7"/>
      <c r="AJ1756" s="8"/>
      <c r="AK1756" s="6"/>
      <c r="AL1756" s="7"/>
      <c r="AM1756" s="7"/>
      <c r="AN1756" s="7"/>
      <c r="AO1756" s="7"/>
      <c r="AP1756" s="8"/>
      <c r="AQ1756" s="6"/>
      <c r="AR1756" s="7"/>
      <c r="AS1756" s="7"/>
      <c r="AT1756" s="7"/>
      <c r="AU1756" s="7"/>
      <c r="AV1756" s="8"/>
      <c r="AW1756" s="6"/>
      <c r="AX1756" s="7"/>
      <c r="AY1756" s="7"/>
      <c r="AZ1756" s="7"/>
      <c r="BA1756" s="7"/>
      <c r="BB1756" s="8"/>
      <c r="BC1756" s="6"/>
      <c r="BD1756" s="7"/>
      <c r="BE1756" s="7"/>
      <c r="BF1756" s="7"/>
      <c r="BG1756" s="7"/>
      <c r="BH1756" s="8"/>
      <c r="BI1756" s="6"/>
      <c r="BJ1756" s="7"/>
      <c r="BK1756" s="7"/>
      <c r="BL1756" s="7"/>
      <c r="BM1756" s="7"/>
      <c r="BN1756" s="8"/>
      <c r="BO1756" s="6"/>
      <c r="BP1756" s="7"/>
      <c r="BQ1756" s="7"/>
      <c r="BR1756" s="7"/>
      <c r="BS1756" s="7"/>
      <c r="BT1756" s="8"/>
      <c r="BU1756" s="6"/>
      <c r="BV1756" s="7"/>
      <c r="BW1756" s="7"/>
      <c r="BX1756" s="7"/>
      <c r="BY1756" s="7"/>
      <c r="BZ1756" s="8"/>
      <c r="CA1756" s="6"/>
      <c r="CB1756" s="7"/>
      <c r="CC1756" s="7"/>
      <c r="CD1756" s="7"/>
      <c r="CE1756" s="7"/>
      <c r="CF1756" s="8"/>
      <c r="CG1756" s="6"/>
      <c r="CH1756" s="7"/>
      <c r="CI1756" s="7"/>
      <c r="CJ1756" s="7"/>
      <c r="CK1756" s="7"/>
      <c r="CL1756" s="8"/>
      <c r="CM1756" s="6"/>
      <c r="CN1756" s="7"/>
      <c r="CO1756" s="7"/>
      <c r="CP1756" s="7"/>
      <c r="CQ1756" s="7"/>
      <c r="CR1756" s="8"/>
      <c r="CS1756" s="6"/>
      <c r="CT1756" s="7"/>
      <c r="CU1756" s="7"/>
      <c r="CV1756" s="7"/>
      <c r="CW1756" s="7"/>
      <c r="CX1756" s="8"/>
      <c r="CY1756" s="6"/>
      <c r="CZ1756" s="7"/>
      <c r="DA1756" s="7"/>
      <c r="DB1756" s="7"/>
      <c r="DC1756" s="7"/>
      <c r="DD1756" s="8"/>
      <c r="DE1756" s="6"/>
      <c r="DF1756" s="7"/>
      <c r="DG1756" s="7"/>
      <c r="DH1756" s="7"/>
      <c r="DI1756" s="7"/>
      <c r="DJ1756" s="8"/>
      <c r="DK1756" s="6"/>
      <c r="DL1756" s="7"/>
      <c r="DM1756" s="7"/>
      <c r="DN1756" s="7"/>
      <c r="DO1756" s="7"/>
      <c r="DP1756" s="8"/>
      <c r="DQ1756" s="6"/>
      <c r="DR1756" s="7"/>
      <c r="DS1756" s="7"/>
      <c r="DT1756" s="7"/>
      <c r="DU1756" s="7"/>
      <c r="DV1756" s="8"/>
      <c r="DW1756" s="6"/>
      <c r="DX1756" s="7"/>
      <c r="DY1756" s="7"/>
      <c r="DZ1756" s="7"/>
      <c r="EA1756" s="7"/>
      <c r="EB1756" s="8"/>
      <c r="EC1756" s="6"/>
      <c r="ED1756" s="7"/>
      <c r="EE1756" s="7"/>
      <c r="EF1756" s="7"/>
      <c r="EG1756" s="7"/>
      <c r="EH1756" s="8"/>
      <c r="EI1756" s="6"/>
      <c r="EJ1756" s="7"/>
      <c r="EK1756" s="7"/>
      <c r="EL1756" s="7"/>
      <c r="EM1756" s="7"/>
      <c r="EN1756" s="8"/>
      <c r="EO1756" s="6"/>
      <c r="EP1756" s="7"/>
      <c r="EQ1756" s="7"/>
      <c r="ER1756" s="7"/>
      <c r="ES1756" s="7"/>
      <c r="ET1756" s="8"/>
      <c r="EU1756" s="6"/>
      <c r="EV1756" s="7"/>
      <c r="EW1756" s="7"/>
      <c r="EX1756" s="7"/>
      <c r="EY1756" s="7"/>
      <c r="EZ1756" s="8"/>
      <c r="FA1756" s="6"/>
      <c r="FB1756" s="7"/>
      <c r="FC1756" s="7"/>
      <c r="FD1756" s="7"/>
      <c r="FE1756" s="7"/>
      <c r="FF1756" s="8"/>
      <c r="FG1756" s="6"/>
      <c r="FH1756" s="7"/>
      <c r="FI1756" s="7"/>
      <c r="FJ1756" s="7"/>
      <c r="FK1756" s="7"/>
      <c r="FL1756" s="8"/>
      <c r="FM1756" s="6"/>
      <c r="FN1756" s="7"/>
      <c r="FO1756" s="7"/>
      <c r="FP1756" s="7"/>
      <c r="FQ1756" s="7"/>
      <c r="FR1756" s="8"/>
      <c r="FS1756" s="6"/>
      <c r="FT1756" s="7"/>
      <c r="FU1756" s="7"/>
      <c r="FV1756" s="7"/>
      <c r="FW1756" s="7"/>
      <c r="FX1756" s="8"/>
      <c r="FY1756" s="6"/>
      <c r="FZ1756" s="7"/>
      <c r="GA1756" s="7"/>
      <c r="GB1756" s="7"/>
      <c r="GC1756" s="7"/>
      <c r="GD1756" s="8"/>
      <c r="GE1756" s="6"/>
      <c r="GF1756" s="7"/>
      <c r="GG1756" s="7"/>
      <c r="GH1756" s="7"/>
      <c r="GI1756" s="7"/>
      <c r="GJ1756" s="8"/>
      <c r="GK1756" s="6"/>
      <c r="GL1756" s="7"/>
      <c r="GM1756" s="7"/>
      <c r="GN1756" s="7"/>
      <c r="GO1756" s="7"/>
      <c r="GP1756" s="8"/>
      <c r="GQ1756" s="6"/>
      <c r="GR1756" s="7"/>
      <c r="GS1756" s="7"/>
      <c r="GT1756" s="7"/>
      <c r="GU1756" s="7"/>
      <c r="GV1756" s="8"/>
      <c r="GW1756" s="6"/>
      <c r="GX1756" s="7"/>
      <c r="GY1756" s="7"/>
      <c r="GZ1756" s="7"/>
      <c r="HA1756" s="7"/>
      <c r="HB1756" s="8"/>
      <c r="HC1756" s="6"/>
      <c r="HD1756" s="7"/>
      <c r="HE1756" s="7"/>
      <c r="HF1756" s="7"/>
      <c r="HG1756" s="7"/>
      <c r="HH1756" s="8"/>
      <c r="HI1756" s="6"/>
      <c r="HJ1756" s="7"/>
      <c r="HK1756" s="7"/>
      <c r="HL1756" s="7"/>
      <c r="HM1756" s="7"/>
      <c r="HN1756" s="8"/>
      <c r="HO1756" s="6"/>
      <c r="HP1756" s="7"/>
      <c r="HQ1756" s="7"/>
      <c r="HR1756" s="7"/>
      <c r="HS1756" s="7"/>
      <c r="HT1756" s="8"/>
      <c r="HU1756" s="6"/>
      <c r="HV1756" s="7"/>
      <c r="HW1756" s="7"/>
      <c r="HX1756" s="7"/>
      <c r="HY1756" s="7"/>
      <c r="HZ1756" s="8"/>
      <c r="IA1756" s="6"/>
      <c r="IB1756" s="7"/>
      <c r="IC1756" s="7"/>
      <c r="ID1756" s="7"/>
      <c r="IE1756" s="7"/>
      <c r="IF1756" s="8"/>
      <c r="IG1756" s="6"/>
      <c r="IH1756" s="7"/>
      <c r="II1756" s="7"/>
      <c r="IJ1756" s="7"/>
      <c r="IK1756" s="7"/>
      <c r="IL1756" s="8"/>
      <c r="IM1756" s="6"/>
      <c r="IN1756" s="7"/>
      <c r="IO1756" s="7"/>
      <c r="IP1756" s="7"/>
      <c r="IQ1756" s="7"/>
      <c r="IR1756" s="8"/>
      <c r="IS1756" s="6"/>
      <c r="IT1756" s="7"/>
      <c r="IU1756" s="7"/>
      <c r="IV1756" s="7"/>
    </row>
    <row r="1757" customFormat="false" ht="12.75" hidden="false" customHeight="false" outlineLevel="0" collapsed="false">
      <c r="A1757" s="5" t="s">
        <v>2034</v>
      </c>
      <c r="B1757" s="6" t="n">
        <v>36987</v>
      </c>
      <c r="C1757" s="7" t="s">
        <v>2035</v>
      </c>
      <c r="D1757" s="7" t="s">
        <v>1588</v>
      </c>
      <c r="E1757" s="7" t="s">
        <v>1152</v>
      </c>
      <c r="F1757" s="8" t="s">
        <v>1631</v>
      </c>
      <c r="G1757" s="8" t="n">
        <v>22812.5</v>
      </c>
      <c r="H1757" s="7"/>
      <c r="I1757" s="7"/>
      <c r="J1757" s="7"/>
      <c r="K1757" s="7"/>
      <c r="L1757" s="8"/>
      <c r="M1757" s="6"/>
      <c r="N1757" s="7"/>
      <c r="O1757" s="7"/>
      <c r="P1757" s="7"/>
      <c r="Q1757" s="7"/>
      <c r="R1757" s="8"/>
      <c r="S1757" s="6"/>
      <c r="T1757" s="7"/>
      <c r="U1757" s="7"/>
      <c r="V1757" s="7"/>
      <c r="W1757" s="7"/>
      <c r="X1757" s="8"/>
      <c r="Y1757" s="6"/>
      <c r="Z1757" s="7"/>
      <c r="AA1757" s="7"/>
      <c r="AB1757" s="7"/>
      <c r="AC1757" s="7"/>
      <c r="AD1757" s="8"/>
      <c r="AE1757" s="6"/>
      <c r="AF1757" s="7"/>
      <c r="AG1757" s="7"/>
      <c r="AH1757" s="7"/>
      <c r="AI1757" s="7"/>
      <c r="AJ1757" s="8"/>
      <c r="AK1757" s="6"/>
      <c r="AL1757" s="7"/>
      <c r="AM1757" s="7"/>
      <c r="AN1757" s="7"/>
      <c r="AO1757" s="7"/>
      <c r="AP1757" s="8"/>
      <c r="AQ1757" s="6"/>
      <c r="AR1757" s="7"/>
      <c r="AS1757" s="7"/>
      <c r="AT1757" s="7"/>
      <c r="AU1757" s="7"/>
      <c r="AV1757" s="8"/>
      <c r="AW1757" s="6"/>
      <c r="AX1757" s="7"/>
      <c r="AY1757" s="7"/>
      <c r="AZ1757" s="7"/>
      <c r="BA1757" s="7"/>
      <c r="BB1757" s="8"/>
      <c r="BC1757" s="6"/>
      <c r="BD1757" s="7"/>
      <c r="BE1757" s="7"/>
      <c r="BF1757" s="7"/>
      <c r="BG1757" s="7"/>
      <c r="BH1757" s="8"/>
      <c r="BI1757" s="6"/>
      <c r="BJ1757" s="7"/>
      <c r="BK1757" s="7"/>
      <c r="BL1757" s="7"/>
      <c r="BM1757" s="7"/>
      <c r="BN1757" s="8"/>
      <c r="BO1757" s="6"/>
      <c r="BP1757" s="7"/>
      <c r="BQ1757" s="7"/>
      <c r="BR1757" s="7"/>
      <c r="BS1757" s="7"/>
      <c r="BT1757" s="8"/>
      <c r="BU1757" s="6"/>
      <c r="BV1757" s="7"/>
      <c r="BW1757" s="7"/>
      <c r="BX1757" s="7"/>
      <c r="BY1757" s="7"/>
      <c r="BZ1757" s="8"/>
      <c r="CA1757" s="6"/>
      <c r="CB1757" s="7"/>
      <c r="CC1757" s="7"/>
      <c r="CD1757" s="7"/>
      <c r="CE1757" s="7"/>
      <c r="CF1757" s="8"/>
      <c r="CG1757" s="6"/>
      <c r="CH1757" s="7"/>
      <c r="CI1757" s="7"/>
      <c r="CJ1757" s="7"/>
      <c r="CK1757" s="7"/>
      <c r="CL1757" s="8"/>
      <c r="CM1757" s="6"/>
      <c r="CN1757" s="7"/>
      <c r="CO1757" s="7"/>
      <c r="CP1757" s="7"/>
      <c r="CQ1757" s="7"/>
      <c r="CR1757" s="8"/>
      <c r="CS1757" s="6"/>
      <c r="CT1757" s="7"/>
      <c r="CU1757" s="7"/>
      <c r="CV1757" s="7"/>
      <c r="CW1757" s="7"/>
      <c r="CX1757" s="8"/>
      <c r="CY1757" s="6"/>
      <c r="CZ1757" s="7"/>
      <c r="DA1757" s="7"/>
      <c r="DB1757" s="7"/>
      <c r="DC1757" s="7"/>
      <c r="DD1757" s="8"/>
      <c r="DE1757" s="6"/>
      <c r="DF1757" s="7"/>
      <c r="DG1757" s="7"/>
      <c r="DH1757" s="7"/>
      <c r="DI1757" s="7"/>
      <c r="DJ1757" s="8"/>
      <c r="DK1757" s="6"/>
      <c r="DL1757" s="7"/>
      <c r="DM1757" s="7"/>
      <c r="DN1757" s="7"/>
      <c r="DO1757" s="7"/>
      <c r="DP1757" s="8"/>
      <c r="DQ1757" s="6"/>
      <c r="DR1757" s="7"/>
      <c r="DS1757" s="7"/>
      <c r="DT1757" s="7"/>
      <c r="DU1757" s="7"/>
      <c r="DV1757" s="8"/>
      <c r="DW1757" s="6"/>
      <c r="DX1757" s="7"/>
      <c r="DY1757" s="7"/>
      <c r="DZ1757" s="7"/>
      <c r="EA1757" s="7"/>
      <c r="EB1757" s="8"/>
      <c r="EC1757" s="6"/>
      <c r="ED1757" s="7"/>
      <c r="EE1757" s="7"/>
      <c r="EF1757" s="7"/>
      <c r="EG1757" s="7"/>
      <c r="EH1757" s="8"/>
      <c r="EI1757" s="6"/>
      <c r="EJ1757" s="7"/>
      <c r="EK1757" s="7"/>
      <c r="EL1757" s="7"/>
      <c r="EM1757" s="7"/>
      <c r="EN1757" s="8"/>
      <c r="EO1757" s="6"/>
      <c r="EP1757" s="7"/>
      <c r="EQ1757" s="7"/>
      <c r="ER1757" s="7"/>
      <c r="ES1757" s="7"/>
      <c r="ET1757" s="8"/>
      <c r="EU1757" s="6"/>
      <c r="EV1757" s="7"/>
      <c r="EW1757" s="7"/>
      <c r="EX1757" s="7"/>
      <c r="EY1757" s="7"/>
      <c r="EZ1757" s="8"/>
      <c r="FA1757" s="6"/>
      <c r="FB1757" s="7"/>
      <c r="FC1757" s="7"/>
      <c r="FD1757" s="7"/>
      <c r="FE1757" s="7"/>
      <c r="FF1757" s="8"/>
      <c r="FG1757" s="6"/>
      <c r="FH1757" s="7"/>
      <c r="FI1757" s="7"/>
      <c r="FJ1757" s="7"/>
      <c r="FK1757" s="7"/>
      <c r="FL1757" s="8"/>
      <c r="FM1757" s="6"/>
      <c r="FN1757" s="7"/>
      <c r="FO1757" s="7"/>
      <c r="FP1757" s="7"/>
      <c r="FQ1757" s="7"/>
      <c r="FR1757" s="8"/>
      <c r="FS1757" s="6"/>
      <c r="FT1757" s="7"/>
      <c r="FU1757" s="7"/>
      <c r="FV1757" s="7"/>
      <c r="FW1757" s="7"/>
      <c r="FX1757" s="8"/>
      <c r="FY1757" s="6"/>
      <c r="FZ1757" s="7"/>
      <c r="GA1757" s="7"/>
      <c r="GB1757" s="7"/>
      <c r="GC1757" s="7"/>
      <c r="GD1757" s="8"/>
      <c r="GE1757" s="6"/>
      <c r="GF1757" s="7"/>
      <c r="GG1757" s="7"/>
      <c r="GH1757" s="7"/>
      <c r="GI1757" s="7"/>
      <c r="GJ1757" s="8"/>
      <c r="GK1757" s="6"/>
      <c r="GL1757" s="7"/>
      <c r="GM1757" s="7"/>
      <c r="GN1757" s="7"/>
      <c r="GO1757" s="7"/>
      <c r="GP1757" s="8"/>
      <c r="GQ1757" s="6"/>
      <c r="GR1757" s="7"/>
      <c r="GS1757" s="7"/>
      <c r="GT1757" s="7"/>
      <c r="GU1757" s="7"/>
      <c r="GV1757" s="8"/>
      <c r="GW1757" s="6"/>
      <c r="GX1757" s="7"/>
      <c r="GY1757" s="7"/>
      <c r="GZ1757" s="7"/>
      <c r="HA1757" s="7"/>
      <c r="HB1757" s="8"/>
      <c r="HC1757" s="6"/>
      <c r="HD1757" s="7"/>
      <c r="HE1757" s="7"/>
      <c r="HF1757" s="7"/>
      <c r="HG1757" s="7"/>
      <c r="HH1757" s="8"/>
      <c r="HI1757" s="6"/>
      <c r="HJ1757" s="7"/>
      <c r="HK1757" s="7"/>
      <c r="HL1757" s="7"/>
      <c r="HM1757" s="7"/>
      <c r="HN1757" s="8"/>
      <c r="HO1757" s="6"/>
      <c r="HP1757" s="7"/>
      <c r="HQ1757" s="7"/>
      <c r="HR1757" s="7"/>
      <c r="HS1757" s="7"/>
      <c r="HT1757" s="8"/>
      <c r="HU1757" s="6"/>
      <c r="HV1757" s="7"/>
      <c r="HW1757" s="7"/>
      <c r="HX1757" s="7"/>
      <c r="HY1757" s="7"/>
      <c r="HZ1757" s="8"/>
      <c r="IA1757" s="6"/>
      <c r="IB1757" s="7"/>
      <c r="IC1757" s="7"/>
      <c r="ID1757" s="7"/>
      <c r="IE1757" s="7"/>
      <c r="IF1757" s="8"/>
      <c r="IG1757" s="6"/>
      <c r="IH1757" s="7"/>
      <c r="II1757" s="7"/>
      <c r="IJ1757" s="7"/>
      <c r="IK1757" s="7"/>
      <c r="IL1757" s="8"/>
      <c r="IM1757" s="6"/>
      <c r="IN1757" s="7"/>
      <c r="IO1757" s="7"/>
      <c r="IP1757" s="7"/>
      <c r="IQ1757" s="7"/>
      <c r="IR1757" s="8"/>
      <c r="IS1757" s="6"/>
      <c r="IT1757" s="7"/>
      <c r="IU1757" s="7"/>
      <c r="IV1757" s="7"/>
    </row>
    <row r="1758" customFormat="false" ht="12.75" hidden="false" customHeight="false" outlineLevel="0" collapsed="false">
      <c r="A1758" s="5" t="s">
        <v>2036</v>
      </c>
      <c r="B1758" s="6" t="n">
        <v>36991</v>
      </c>
      <c r="C1758" s="7" t="s">
        <v>2037</v>
      </c>
      <c r="D1758" s="7" t="s">
        <v>1588</v>
      </c>
      <c r="E1758" s="7" t="s">
        <v>1152</v>
      </c>
      <c r="F1758" s="8" t="s">
        <v>1098</v>
      </c>
      <c r="G1758" s="8" t="n">
        <v>33000</v>
      </c>
      <c r="H1758" s="7"/>
      <c r="I1758" s="7"/>
      <c r="J1758" s="7"/>
      <c r="K1758" s="7"/>
      <c r="L1758" s="8"/>
      <c r="M1758" s="6"/>
      <c r="N1758" s="7"/>
      <c r="O1758" s="7"/>
      <c r="P1758" s="7"/>
      <c r="Q1758" s="7"/>
      <c r="R1758" s="8"/>
      <c r="S1758" s="6"/>
      <c r="T1758" s="7"/>
      <c r="U1758" s="7"/>
      <c r="V1758" s="7"/>
      <c r="W1758" s="7"/>
      <c r="X1758" s="8"/>
      <c r="Y1758" s="6"/>
      <c r="Z1758" s="7"/>
      <c r="AA1758" s="7"/>
      <c r="AB1758" s="7"/>
      <c r="AC1758" s="7"/>
      <c r="AD1758" s="8"/>
      <c r="AE1758" s="6"/>
      <c r="AF1758" s="7"/>
      <c r="AG1758" s="7"/>
      <c r="AH1758" s="7"/>
      <c r="AI1758" s="7"/>
      <c r="AJ1758" s="8"/>
      <c r="AK1758" s="6"/>
      <c r="AL1758" s="7"/>
      <c r="AM1758" s="7"/>
      <c r="AN1758" s="7"/>
      <c r="AO1758" s="7"/>
      <c r="AP1758" s="8"/>
      <c r="AQ1758" s="6"/>
      <c r="AR1758" s="7"/>
      <c r="AS1758" s="7"/>
      <c r="AT1758" s="7"/>
      <c r="AU1758" s="7"/>
      <c r="AV1758" s="8"/>
      <c r="AW1758" s="6"/>
      <c r="AX1758" s="7"/>
      <c r="AY1758" s="7"/>
      <c r="AZ1758" s="7"/>
      <c r="BA1758" s="7"/>
      <c r="BB1758" s="8"/>
      <c r="BC1758" s="6"/>
      <c r="BD1758" s="7"/>
      <c r="BE1758" s="7"/>
      <c r="BF1758" s="7"/>
      <c r="BG1758" s="7"/>
      <c r="BH1758" s="8"/>
      <c r="BI1758" s="6"/>
      <c r="BJ1758" s="7"/>
      <c r="BK1758" s="7"/>
      <c r="BL1758" s="7"/>
      <c r="BM1758" s="7"/>
      <c r="BN1758" s="8"/>
      <c r="BO1758" s="6"/>
      <c r="BP1758" s="7"/>
      <c r="BQ1758" s="7"/>
      <c r="BR1758" s="7"/>
      <c r="BS1758" s="7"/>
      <c r="BT1758" s="8"/>
      <c r="BU1758" s="6"/>
      <c r="BV1758" s="7"/>
      <c r="BW1758" s="7"/>
      <c r="BX1758" s="7"/>
      <c r="BY1758" s="7"/>
      <c r="BZ1758" s="8"/>
      <c r="CA1758" s="6"/>
      <c r="CB1758" s="7"/>
      <c r="CC1758" s="7"/>
      <c r="CD1758" s="7"/>
      <c r="CE1758" s="7"/>
      <c r="CF1758" s="8"/>
      <c r="CG1758" s="6"/>
      <c r="CH1758" s="7"/>
      <c r="CI1758" s="7"/>
      <c r="CJ1758" s="7"/>
      <c r="CK1758" s="7"/>
      <c r="CL1758" s="8"/>
      <c r="CM1758" s="6"/>
      <c r="CN1758" s="7"/>
      <c r="CO1758" s="7"/>
      <c r="CP1758" s="7"/>
      <c r="CQ1758" s="7"/>
      <c r="CR1758" s="8"/>
      <c r="CS1758" s="6"/>
      <c r="CT1758" s="7"/>
      <c r="CU1758" s="7"/>
      <c r="CV1758" s="7"/>
      <c r="CW1758" s="7"/>
      <c r="CX1758" s="8"/>
      <c r="CY1758" s="6"/>
      <c r="CZ1758" s="7"/>
      <c r="DA1758" s="7"/>
      <c r="DB1758" s="7"/>
      <c r="DC1758" s="7"/>
      <c r="DD1758" s="8"/>
      <c r="DE1758" s="6"/>
      <c r="DF1758" s="7"/>
      <c r="DG1758" s="7"/>
      <c r="DH1758" s="7"/>
      <c r="DI1758" s="7"/>
      <c r="DJ1758" s="8"/>
      <c r="DK1758" s="6"/>
      <c r="DL1758" s="7"/>
      <c r="DM1758" s="7"/>
      <c r="DN1758" s="7"/>
      <c r="DO1758" s="7"/>
      <c r="DP1758" s="8"/>
      <c r="DQ1758" s="6"/>
      <c r="DR1758" s="7"/>
      <c r="DS1758" s="7"/>
      <c r="DT1758" s="7"/>
      <c r="DU1758" s="7"/>
      <c r="DV1758" s="8"/>
      <c r="DW1758" s="6"/>
      <c r="DX1758" s="7"/>
      <c r="DY1758" s="7"/>
      <c r="DZ1758" s="7"/>
      <c r="EA1758" s="7"/>
      <c r="EB1758" s="8"/>
      <c r="EC1758" s="6"/>
      <c r="ED1758" s="7"/>
      <c r="EE1758" s="7"/>
      <c r="EF1758" s="7"/>
      <c r="EG1758" s="7"/>
      <c r="EH1758" s="8"/>
      <c r="EI1758" s="6"/>
      <c r="EJ1758" s="7"/>
      <c r="EK1758" s="7"/>
      <c r="EL1758" s="7"/>
      <c r="EM1758" s="7"/>
      <c r="EN1758" s="8"/>
      <c r="EO1758" s="6"/>
      <c r="EP1758" s="7"/>
      <c r="EQ1758" s="7"/>
      <c r="ER1758" s="7"/>
      <c r="ES1758" s="7"/>
      <c r="ET1758" s="8"/>
      <c r="EU1758" s="6"/>
      <c r="EV1758" s="7"/>
      <c r="EW1758" s="7"/>
      <c r="EX1758" s="7"/>
      <c r="EY1758" s="7"/>
      <c r="EZ1758" s="8"/>
      <c r="FA1758" s="6"/>
      <c r="FB1758" s="7"/>
      <c r="FC1758" s="7"/>
      <c r="FD1758" s="7"/>
      <c r="FE1758" s="7"/>
      <c r="FF1758" s="8"/>
      <c r="FG1758" s="6"/>
      <c r="FH1758" s="7"/>
      <c r="FI1758" s="7"/>
      <c r="FJ1758" s="7"/>
      <c r="FK1758" s="7"/>
      <c r="FL1758" s="8"/>
      <c r="FM1758" s="6"/>
      <c r="FN1758" s="7"/>
      <c r="FO1758" s="7"/>
      <c r="FP1758" s="7"/>
      <c r="FQ1758" s="7"/>
      <c r="FR1758" s="8"/>
      <c r="FS1758" s="6"/>
      <c r="FT1758" s="7"/>
      <c r="FU1758" s="7"/>
      <c r="FV1758" s="7"/>
      <c r="FW1758" s="7"/>
      <c r="FX1758" s="8"/>
      <c r="FY1758" s="6"/>
      <c r="FZ1758" s="7"/>
      <c r="GA1758" s="7"/>
      <c r="GB1758" s="7"/>
      <c r="GC1758" s="7"/>
      <c r="GD1758" s="8"/>
      <c r="GE1758" s="6"/>
      <c r="GF1758" s="7"/>
      <c r="GG1758" s="7"/>
      <c r="GH1758" s="7"/>
      <c r="GI1758" s="7"/>
      <c r="GJ1758" s="8"/>
      <c r="GK1758" s="6"/>
      <c r="GL1758" s="7"/>
      <c r="GM1758" s="7"/>
      <c r="GN1758" s="7"/>
      <c r="GO1758" s="7"/>
      <c r="GP1758" s="8"/>
      <c r="GQ1758" s="6"/>
      <c r="GR1758" s="7"/>
      <c r="GS1758" s="7"/>
      <c r="GT1758" s="7"/>
      <c r="GU1758" s="7"/>
      <c r="GV1758" s="8"/>
      <c r="GW1758" s="6"/>
      <c r="GX1758" s="7"/>
      <c r="GY1758" s="7"/>
      <c r="GZ1758" s="7"/>
      <c r="HA1758" s="7"/>
      <c r="HB1758" s="8"/>
      <c r="HC1758" s="6"/>
      <c r="HD1758" s="7"/>
      <c r="HE1758" s="7"/>
      <c r="HF1758" s="7"/>
      <c r="HG1758" s="7"/>
      <c r="HH1758" s="8"/>
      <c r="HI1758" s="6"/>
      <c r="HJ1758" s="7"/>
      <c r="HK1758" s="7"/>
      <c r="HL1758" s="7"/>
      <c r="HM1758" s="7"/>
      <c r="HN1758" s="8"/>
      <c r="HO1758" s="6"/>
      <c r="HP1758" s="7"/>
      <c r="HQ1758" s="7"/>
      <c r="HR1758" s="7"/>
      <c r="HS1758" s="7"/>
      <c r="HT1758" s="8"/>
      <c r="HU1758" s="6"/>
      <c r="HV1758" s="7"/>
      <c r="HW1758" s="7"/>
      <c r="HX1758" s="7"/>
      <c r="HY1758" s="7"/>
      <c r="HZ1758" s="8"/>
      <c r="IA1758" s="6"/>
      <c r="IB1758" s="7"/>
      <c r="IC1758" s="7"/>
      <c r="ID1758" s="7"/>
      <c r="IE1758" s="7"/>
      <c r="IF1758" s="8"/>
      <c r="IG1758" s="6"/>
      <c r="IH1758" s="7"/>
      <c r="II1758" s="7"/>
      <c r="IJ1758" s="7"/>
      <c r="IK1758" s="7"/>
      <c r="IL1758" s="8"/>
      <c r="IM1758" s="6"/>
      <c r="IN1758" s="7"/>
      <c r="IO1758" s="7"/>
      <c r="IP1758" s="7"/>
      <c r="IQ1758" s="7"/>
      <c r="IR1758" s="8"/>
      <c r="IS1758" s="6"/>
      <c r="IT1758" s="7"/>
      <c r="IU1758" s="7"/>
      <c r="IV1758" s="7"/>
    </row>
    <row r="1759" customFormat="false" ht="12.75" hidden="false" customHeight="false" outlineLevel="0" collapsed="false">
      <c r="A1759" s="5" t="s">
        <v>2038</v>
      </c>
      <c r="B1759" s="6" t="n">
        <v>37004</v>
      </c>
      <c r="C1759" s="7" t="s">
        <v>2039</v>
      </c>
      <c r="D1759" s="7" t="s">
        <v>1588</v>
      </c>
      <c r="E1759" s="7" t="s">
        <v>1152</v>
      </c>
      <c r="F1759" s="8" t="s">
        <v>1016</v>
      </c>
      <c r="G1759" s="8" t="n">
        <v>12200</v>
      </c>
      <c r="H1759" s="7"/>
      <c r="I1759" s="7"/>
      <c r="J1759" s="7"/>
      <c r="K1759" s="7"/>
      <c r="L1759" s="8"/>
      <c r="M1759" s="6"/>
      <c r="N1759" s="7"/>
      <c r="O1759" s="7"/>
      <c r="P1759" s="7"/>
      <c r="Q1759" s="7"/>
      <c r="R1759" s="8"/>
      <c r="S1759" s="6"/>
      <c r="T1759" s="7"/>
      <c r="U1759" s="7"/>
      <c r="V1759" s="7"/>
      <c r="W1759" s="7"/>
      <c r="X1759" s="8"/>
      <c r="Y1759" s="6"/>
      <c r="Z1759" s="7"/>
      <c r="AA1759" s="7"/>
      <c r="AB1759" s="7"/>
      <c r="AC1759" s="7"/>
      <c r="AD1759" s="8"/>
      <c r="AE1759" s="6"/>
      <c r="AF1759" s="7"/>
      <c r="AG1759" s="7"/>
      <c r="AH1759" s="7"/>
      <c r="AI1759" s="7"/>
      <c r="AJ1759" s="8"/>
      <c r="AK1759" s="6"/>
      <c r="AL1759" s="7"/>
      <c r="AM1759" s="7"/>
      <c r="AN1759" s="7"/>
      <c r="AO1759" s="7"/>
      <c r="AP1759" s="8"/>
      <c r="AQ1759" s="6"/>
      <c r="AR1759" s="7"/>
      <c r="AS1759" s="7"/>
      <c r="AT1759" s="7"/>
      <c r="AU1759" s="7"/>
      <c r="AV1759" s="8"/>
      <c r="AW1759" s="6"/>
      <c r="AX1759" s="7"/>
      <c r="AY1759" s="7"/>
      <c r="AZ1759" s="7"/>
      <c r="BA1759" s="7"/>
      <c r="BB1759" s="8"/>
      <c r="BC1759" s="6"/>
      <c r="BD1759" s="7"/>
      <c r="BE1759" s="7"/>
      <c r="BF1759" s="7"/>
      <c r="BG1759" s="7"/>
      <c r="BH1759" s="8"/>
      <c r="BI1759" s="6"/>
      <c r="BJ1759" s="7"/>
      <c r="BK1759" s="7"/>
      <c r="BL1759" s="7"/>
      <c r="BM1759" s="7"/>
      <c r="BN1759" s="8"/>
      <c r="BO1759" s="6"/>
      <c r="BP1759" s="7"/>
      <c r="BQ1759" s="7"/>
      <c r="BR1759" s="7"/>
      <c r="BS1759" s="7"/>
      <c r="BT1759" s="8"/>
      <c r="BU1759" s="6"/>
      <c r="BV1759" s="7"/>
      <c r="BW1759" s="7"/>
      <c r="BX1759" s="7"/>
      <c r="BY1759" s="7"/>
      <c r="BZ1759" s="8"/>
      <c r="CA1759" s="6"/>
      <c r="CB1759" s="7"/>
      <c r="CC1759" s="7"/>
      <c r="CD1759" s="7"/>
      <c r="CE1759" s="7"/>
      <c r="CF1759" s="8"/>
      <c r="CG1759" s="6"/>
      <c r="CH1759" s="7"/>
      <c r="CI1759" s="7"/>
      <c r="CJ1759" s="7"/>
      <c r="CK1759" s="7"/>
      <c r="CL1759" s="8"/>
      <c r="CM1759" s="6"/>
      <c r="CN1759" s="7"/>
      <c r="CO1759" s="7"/>
      <c r="CP1759" s="7"/>
      <c r="CQ1759" s="7"/>
      <c r="CR1759" s="8"/>
      <c r="CS1759" s="6"/>
      <c r="CT1759" s="7"/>
      <c r="CU1759" s="7"/>
      <c r="CV1759" s="7"/>
      <c r="CW1759" s="7"/>
      <c r="CX1759" s="8"/>
      <c r="CY1759" s="6"/>
      <c r="CZ1759" s="7"/>
      <c r="DA1759" s="7"/>
      <c r="DB1759" s="7"/>
      <c r="DC1759" s="7"/>
      <c r="DD1759" s="8"/>
      <c r="DE1759" s="6"/>
      <c r="DF1759" s="7"/>
      <c r="DG1759" s="7"/>
      <c r="DH1759" s="7"/>
      <c r="DI1759" s="7"/>
      <c r="DJ1759" s="8"/>
      <c r="DK1759" s="6"/>
      <c r="DL1759" s="7"/>
      <c r="DM1759" s="7"/>
      <c r="DN1759" s="7"/>
      <c r="DO1759" s="7"/>
      <c r="DP1759" s="8"/>
      <c r="DQ1759" s="6"/>
      <c r="DR1759" s="7"/>
      <c r="DS1759" s="7"/>
      <c r="DT1759" s="7"/>
      <c r="DU1759" s="7"/>
      <c r="DV1759" s="8"/>
      <c r="DW1759" s="6"/>
      <c r="DX1759" s="7"/>
      <c r="DY1759" s="7"/>
      <c r="DZ1759" s="7"/>
      <c r="EA1759" s="7"/>
      <c r="EB1759" s="8"/>
      <c r="EC1759" s="6"/>
      <c r="ED1759" s="7"/>
      <c r="EE1759" s="7"/>
      <c r="EF1759" s="7"/>
      <c r="EG1759" s="7"/>
      <c r="EH1759" s="8"/>
      <c r="EI1759" s="6"/>
      <c r="EJ1759" s="7"/>
      <c r="EK1759" s="7"/>
      <c r="EL1759" s="7"/>
      <c r="EM1759" s="7"/>
      <c r="EN1759" s="8"/>
      <c r="EO1759" s="6"/>
      <c r="EP1759" s="7"/>
      <c r="EQ1759" s="7"/>
      <c r="ER1759" s="7"/>
      <c r="ES1759" s="7"/>
      <c r="ET1759" s="8"/>
      <c r="EU1759" s="6"/>
      <c r="EV1759" s="7"/>
      <c r="EW1759" s="7"/>
      <c r="EX1759" s="7"/>
      <c r="EY1759" s="7"/>
      <c r="EZ1759" s="8"/>
      <c r="FA1759" s="6"/>
      <c r="FB1759" s="7"/>
      <c r="FC1759" s="7"/>
      <c r="FD1759" s="7"/>
      <c r="FE1759" s="7"/>
      <c r="FF1759" s="8"/>
      <c r="FG1759" s="6"/>
      <c r="FH1759" s="7"/>
      <c r="FI1759" s="7"/>
      <c r="FJ1759" s="7"/>
      <c r="FK1759" s="7"/>
      <c r="FL1759" s="8"/>
      <c r="FM1759" s="6"/>
      <c r="FN1759" s="7"/>
      <c r="FO1759" s="7"/>
      <c r="FP1759" s="7"/>
      <c r="FQ1759" s="7"/>
      <c r="FR1759" s="8"/>
      <c r="FS1759" s="6"/>
      <c r="FT1759" s="7"/>
      <c r="FU1759" s="7"/>
      <c r="FV1759" s="7"/>
      <c r="FW1759" s="7"/>
      <c r="FX1759" s="8"/>
      <c r="FY1759" s="6"/>
      <c r="FZ1759" s="7"/>
      <c r="GA1759" s="7"/>
      <c r="GB1759" s="7"/>
      <c r="GC1759" s="7"/>
      <c r="GD1759" s="8"/>
      <c r="GE1759" s="6"/>
      <c r="GF1759" s="7"/>
      <c r="GG1759" s="7"/>
      <c r="GH1759" s="7"/>
      <c r="GI1759" s="7"/>
      <c r="GJ1759" s="8"/>
      <c r="GK1759" s="6"/>
      <c r="GL1759" s="7"/>
      <c r="GM1759" s="7"/>
      <c r="GN1759" s="7"/>
      <c r="GO1759" s="7"/>
      <c r="GP1759" s="8"/>
      <c r="GQ1759" s="6"/>
      <c r="GR1759" s="7"/>
      <c r="GS1759" s="7"/>
      <c r="GT1759" s="7"/>
      <c r="GU1759" s="7"/>
      <c r="GV1759" s="8"/>
      <c r="GW1759" s="6"/>
      <c r="GX1759" s="7"/>
      <c r="GY1759" s="7"/>
      <c r="GZ1759" s="7"/>
      <c r="HA1759" s="7"/>
      <c r="HB1759" s="8"/>
      <c r="HC1759" s="6"/>
      <c r="HD1759" s="7"/>
      <c r="HE1759" s="7"/>
      <c r="HF1759" s="7"/>
      <c r="HG1759" s="7"/>
      <c r="HH1759" s="8"/>
      <c r="HI1759" s="6"/>
      <c r="HJ1759" s="7"/>
      <c r="HK1759" s="7"/>
      <c r="HL1759" s="7"/>
      <c r="HM1759" s="7"/>
      <c r="HN1759" s="8"/>
      <c r="HO1759" s="6"/>
      <c r="HP1759" s="7"/>
      <c r="HQ1759" s="7"/>
      <c r="HR1759" s="7"/>
      <c r="HS1759" s="7"/>
      <c r="HT1759" s="8"/>
      <c r="HU1759" s="6"/>
      <c r="HV1759" s="7"/>
      <c r="HW1759" s="7"/>
      <c r="HX1759" s="7"/>
      <c r="HY1759" s="7"/>
      <c r="HZ1759" s="8"/>
      <c r="IA1759" s="6"/>
      <c r="IB1759" s="7"/>
      <c r="IC1759" s="7"/>
      <c r="ID1759" s="7"/>
      <c r="IE1759" s="7"/>
      <c r="IF1759" s="8"/>
      <c r="IG1759" s="6"/>
      <c r="IH1759" s="7"/>
      <c r="II1759" s="7"/>
      <c r="IJ1759" s="7"/>
      <c r="IK1759" s="7"/>
      <c r="IL1759" s="8"/>
      <c r="IM1759" s="6"/>
      <c r="IN1759" s="7"/>
      <c r="IO1759" s="7"/>
      <c r="IP1759" s="7"/>
      <c r="IQ1759" s="7"/>
      <c r="IR1759" s="8"/>
      <c r="IS1759" s="6"/>
      <c r="IT1759" s="7"/>
      <c r="IU1759" s="7"/>
      <c r="IV1759" s="7"/>
    </row>
    <row r="1760" customFormat="false" ht="12.75" hidden="false" customHeight="false" outlineLevel="0" collapsed="false">
      <c r="A1760" s="5" t="s">
        <v>2040</v>
      </c>
      <c r="B1760" s="6" t="n">
        <v>37006</v>
      </c>
      <c r="C1760" s="7" t="s">
        <v>2041</v>
      </c>
      <c r="D1760" s="7" t="s">
        <v>1588</v>
      </c>
      <c r="E1760" s="7" t="s">
        <v>1152</v>
      </c>
      <c r="F1760" s="8" t="s">
        <v>1280</v>
      </c>
      <c r="G1760" s="8" t="n">
        <v>2070</v>
      </c>
      <c r="H1760" s="7"/>
      <c r="I1760" s="7"/>
      <c r="J1760" s="7"/>
      <c r="K1760" s="7"/>
      <c r="L1760" s="8"/>
      <c r="M1760" s="6"/>
      <c r="N1760" s="7"/>
      <c r="O1760" s="7"/>
      <c r="P1760" s="7"/>
      <c r="Q1760" s="7"/>
      <c r="R1760" s="8"/>
      <c r="S1760" s="6"/>
      <c r="T1760" s="7"/>
      <c r="U1760" s="7"/>
      <c r="V1760" s="7"/>
      <c r="W1760" s="7"/>
      <c r="X1760" s="8"/>
      <c r="Y1760" s="6"/>
      <c r="Z1760" s="7"/>
      <c r="AA1760" s="7"/>
      <c r="AB1760" s="7"/>
      <c r="AC1760" s="7"/>
      <c r="AD1760" s="8"/>
      <c r="AE1760" s="6"/>
      <c r="AF1760" s="7"/>
      <c r="AG1760" s="7"/>
      <c r="AH1760" s="7"/>
      <c r="AI1760" s="7"/>
      <c r="AJ1760" s="8"/>
      <c r="AK1760" s="6"/>
      <c r="AL1760" s="7"/>
      <c r="AM1760" s="7"/>
      <c r="AN1760" s="7"/>
      <c r="AO1760" s="7"/>
      <c r="AP1760" s="8"/>
      <c r="AQ1760" s="6"/>
      <c r="AR1760" s="7"/>
      <c r="AS1760" s="7"/>
      <c r="AT1760" s="7"/>
      <c r="AU1760" s="7"/>
      <c r="AV1760" s="8"/>
      <c r="AW1760" s="6"/>
      <c r="AX1760" s="7"/>
      <c r="AY1760" s="7"/>
      <c r="AZ1760" s="7"/>
      <c r="BA1760" s="7"/>
      <c r="BB1760" s="8"/>
      <c r="BC1760" s="6"/>
      <c r="BD1760" s="7"/>
      <c r="BE1760" s="7"/>
      <c r="BF1760" s="7"/>
      <c r="BG1760" s="7"/>
      <c r="BH1760" s="8"/>
      <c r="BI1760" s="6"/>
      <c r="BJ1760" s="7"/>
      <c r="BK1760" s="7"/>
      <c r="BL1760" s="7"/>
      <c r="BM1760" s="7"/>
      <c r="BN1760" s="8"/>
      <c r="BO1760" s="6"/>
      <c r="BP1760" s="7"/>
      <c r="BQ1760" s="7"/>
      <c r="BR1760" s="7"/>
      <c r="BS1760" s="7"/>
      <c r="BT1760" s="8"/>
      <c r="BU1760" s="6"/>
      <c r="BV1760" s="7"/>
      <c r="BW1760" s="7"/>
      <c r="BX1760" s="7"/>
      <c r="BY1760" s="7"/>
      <c r="BZ1760" s="8"/>
      <c r="CA1760" s="6"/>
      <c r="CB1760" s="7"/>
      <c r="CC1760" s="7"/>
      <c r="CD1760" s="7"/>
      <c r="CE1760" s="7"/>
      <c r="CF1760" s="8"/>
      <c r="CG1760" s="6"/>
      <c r="CH1760" s="7"/>
      <c r="CI1760" s="7"/>
      <c r="CJ1760" s="7"/>
      <c r="CK1760" s="7"/>
      <c r="CL1760" s="8"/>
      <c r="CM1760" s="6"/>
      <c r="CN1760" s="7"/>
      <c r="CO1760" s="7"/>
      <c r="CP1760" s="7"/>
      <c r="CQ1760" s="7"/>
      <c r="CR1760" s="8"/>
      <c r="CS1760" s="6"/>
      <c r="CT1760" s="7"/>
      <c r="CU1760" s="7"/>
      <c r="CV1760" s="7"/>
      <c r="CW1760" s="7"/>
      <c r="CX1760" s="8"/>
      <c r="CY1760" s="6"/>
      <c r="CZ1760" s="7"/>
      <c r="DA1760" s="7"/>
      <c r="DB1760" s="7"/>
      <c r="DC1760" s="7"/>
      <c r="DD1760" s="8"/>
      <c r="DE1760" s="6"/>
      <c r="DF1760" s="7"/>
      <c r="DG1760" s="7"/>
      <c r="DH1760" s="7"/>
      <c r="DI1760" s="7"/>
      <c r="DJ1760" s="8"/>
      <c r="DK1760" s="6"/>
      <c r="DL1760" s="7"/>
      <c r="DM1760" s="7"/>
      <c r="DN1760" s="7"/>
      <c r="DO1760" s="7"/>
      <c r="DP1760" s="8"/>
      <c r="DQ1760" s="6"/>
      <c r="DR1760" s="7"/>
      <c r="DS1760" s="7"/>
      <c r="DT1760" s="7"/>
      <c r="DU1760" s="7"/>
      <c r="DV1760" s="8"/>
      <c r="DW1760" s="6"/>
      <c r="DX1760" s="7"/>
      <c r="DY1760" s="7"/>
      <c r="DZ1760" s="7"/>
      <c r="EA1760" s="7"/>
      <c r="EB1760" s="8"/>
      <c r="EC1760" s="6"/>
      <c r="ED1760" s="7"/>
      <c r="EE1760" s="7"/>
      <c r="EF1760" s="7"/>
      <c r="EG1760" s="7"/>
      <c r="EH1760" s="8"/>
      <c r="EI1760" s="6"/>
      <c r="EJ1760" s="7"/>
      <c r="EK1760" s="7"/>
      <c r="EL1760" s="7"/>
      <c r="EM1760" s="7"/>
      <c r="EN1760" s="8"/>
      <c r="EO1760" s="6"/>
      <c r="EP1760" s="7"/>
      <c r="EQ1760" s="7"/>
      <c r="ER1760" s="7"/>
      <c r="ES1760" s="7"/>
      <c r="ET1760" s="8"/>
      <c r="EU1760" s="6"/>
      <c r="EV1760" s="7"/>
      <c r="EW1760" s="7"/>
      <c r="EX1760" s="7"/>
      <c r="EY1760" s="7"/>
      <c r="EZ1760" s="8"/>
      <c r="FA1760" s="6"/>
      <c r="FB1760" s="7"/>
      <c r="FC1760" s="7"/>
      <c r="FD1760" s="7"/>
      <c r="FE1760" s="7"/>
      <c r="FF1760" s="8"/>
      <c r="FG1760" s="6"/>
      <c r="FH1760" s="7"/>
      <c r="FI1760" s="7"/>
      <c r="FJ1760" s="7"/>
      <c r="FK1760" s="7"/>
      <c r="FL1760" s="8"/>
      <c r="FM1760" s="6"/>
      <c r="FN1760" s="7"/>
      <c r="FO1760" s="7"/>
      <c r="FP1760" s="7"/>
      <c r="FQ1760" s="7"/>
      <c r="FR1760" s="8"/>
      <c r="FS1760" s="6"/>
      <c r="FT1760" s="7"/>
      <c r="FU1760" s="7"/>
      <c r="FV1760" s="7"/>
      <c r="FW1760" s="7"/>
      <c r="FX1760" s="8"/>
      <c r="FY1760" s="6"/>
      <c r="FZ1760" s="7"/>
      <c r="GA1760" s="7"/>
      <c r="GB1760" s="7"/>
      <c r="GC1760" s="7"/>
      <c r="GD1760" s="8"/>
      <c r="GE1760" s="6"/>
      <c r="GF1760" s="7"/>
      <c r="GG1760" s="7"/>
      <c r="GH1760" s="7"/>
      <c r="GI1760" s="7"/>
      <c r="GJ1760" s="8"/>
      <c r="GK1760" s="6"/>
      <c r="GL1760" s="7"/>
      <c r="GM1760" s="7"/>
      <c r="GN1760" s="7"/>
      <c r="GO1760" s="7"/>
      <c r="GP1760" s="8"/>
      <c r="GQ1760" s="6"/>
      <c r="GR1760" s="7"/>
      <c r="GS1760" s="7"/>
      <c r="GT1760" s="7"/>
      <c r="GU1760" s="7"/>
      <c r="GV1760" s="8"/>
      <c r="GW1760" s="6"/>
      <c r="GX1760" s="7"/>
      <c r="GY1760" s="7"/>
      <c r="GZ1760" s="7"/>
      <c r="HA1760" s="7"/>
      <c r="HB1760" s="8"/>
      <c r="HC1760" s="6"/>
      <c r="HD1760" s="7"/>
      <c r="HE1760" s="7"/>
      <c r="HF1760" s="7"/>
      <c r="HG1760" s="7"/>
      <c r="HH1760" s="8"/>
      <c r="HI1760" s="6"/>
      <c r="HJ1760" s="7"/>
      <c r="HK1760" s="7"/>
      <c r="HL1760" s="7"/>
      <c r="HM1760" s="7"/>
      <c r="HN1760" s="8"/>
      <c r="HO1760" s="6"/>
      <c r="HP1760" s="7"/>
      <c r="HQ1760" s="7"/>
      <c r="HR1760" s="7"/>
      <c r="HS1760" s="7"/>
      <c r="HT1760" s="8"/>
      <c r="HU1760" s="6"/>
      <c r="HV1760" s="7"/>
      <c r="HW1760" s="7"/>
      <c r="HX1760" s="7"/>
      <c r="HY1760" s="7"/>
      <c r="HZ1760" s="8"/>
      <c r="IA1760" s="6"/>
      <c r="IB1760" s="7"/>
      <c r="IC1760" s="7"/>
      <c r="ID1760" s="7"/>
      <c r="IE1760" s="7"/>
      <c r="IF1760" s="8"/>
      <c r="IG1760" s="6"/>
      <c r="IH1760" s="7"/>
      <c r="II1760" s="7"/>
      <c r="IJ1760" s="7"/>
      <c r="IK1760" s="7"/>
      <c r="IL1760" s="8"/>
      <c r="IM1760" s="6"/>
      <c r="IN1760" s="7"/>
      <c r="IO1760" s="7"/>
      <c r="IP1760" s="7"/>
      <c r="IQ1760" s="7"/>
      <c r="IR1760" s="8"/>
      <c r="IS1760" s="6"/>
      <c r="IT1760" s="7"/>
      <c r="IU1760" s="7"/>
      <c r="IV1760" s="7"/>
    </row>
    <row r="1761" customFormat="false" ht="12.75" hidden="false" customHeight="false" outlineLevel="0" collapsed="false">
      <c r="A1761" s="5" t="s">
        <v>2031</v>
      </c>
      <c r="B1761" s="6" t="n">
        <v>37011</v>
      </c>
      <c r="C1761" s="7" t="s">
        <v>1465</v>
      </c>
      <c r="D1761" s="7" t="s">
        <v>1588</v>
      </c>
      <c r="E1761" s="7" t="s">
        <v>1152</v>
      </c>
      <c r="F1761" s="8" t="s">
        <v>1964</v>
      </c>
      <c r="G1761" s="8" t="n">
        <v>72000</v>
      </c>
      <c r="H1761" s="7"/>
      <c r="I1761" s="7"/>
      <c r="J1761" s="7"/>
      <c r="K1761" s="7"/>
      <c r="L1761" s="8"/>
      <c r="M1761" s="6"/>
      <c r="N1761" s="7"/>
      <c r="O1761" s="7"/>
      <c r="P1761" s="7"/>
      <c r="Q1761" s="7"/>
      <c r="R1761" s="8"/>
      <c r="S1761" s="6"/>
      <c r="T1761" s="7"/>
      <c r="U1761" s="7"/>
      <c r="V1761" s="7"/>
      <c r="W1761" s="7"/>
      <c r="X1761" s="8"/>
      <c r="Y1761" s="6"/>
      <c r="Z1761" s="7"/>
      <c r="AA1761" s="7"/>
      <c r="AB1761" s="7"/>
      <c r="AC1761" s="7"/>
      <c r="AD1761" s="8"/>
      <c r="AE1761" s="6"/>
      <c r="AF1761" s="7"/>
      <c r="AG1761" s="7"/>
      <c r="AH1761" s="7"/>
      <c r="AI1761" s="7"/>
      <c r="AJ1761" s="8"/>
      <c r="AK1761" s="6"/>
      <c r="AL1761" s="7"/>
      <c r="AM1761" s="7"/>
      <c r="AN1761" s="7"/>
      <c r="AO1761" s="7"/>
      <c r="AP1761" s="8"/>
      <c r="AQ1761" s="6"/>
      <c r="AR1761" s="7"/>
      <c r="AS1761" s="7"/>
      <c r="AT1761" s="7"/>
      <c r="AU1761" s="7"/>
      <c r="AV1761" s="8"/>
      <c r="AW1761" s="6"/>
      <c r="AX1761" s="7"/>
      <c r="AY1761" s="7"/>
      <c r="AZ1761" s="7"/>
      <c r="BA1761" s="7"/>
      <c r="BB1761" s="8"/>
      <c r="BC1761" s="6"/>
      <c r="BD1761" s="7"/>
      <c r="BE1761" s="7"/>
      <c r="BF1761" s="7"/>
      <c r="BG1761" s="7"/>
      <c r="BH1761" s="8"/>
      <c r="BI1761" s="6"/>
      <c r="BJ1761" s="7"/>
      <c r="BK1761" s="7"/>
      <c r="BL1761" s="7"/>
      <c r="BM1761" s="7"/>
      <c r="BN1761" s="8"/>
      <c r="BO1761" s="6"/>
      <c r="BP1761" s="7"/>
      <c r="BQ1761" s="7"/>
      <c r="BR1761" s="7"/>
      <c r="BS1761" s="7"/>
      <c r="BT1761" s="8"/>
      <c r="BU1761" s="6"/>
      <c r="BV1761" s="7"/>
      <c r="BW1761" s="7"/>
      <c r="BX1761" s="7"/>
      <c r="BY1761" s="7"/>
      <c r="BZ1761" s="8"/>
      <c r="CA1761" s="6"/>
      <c r="CB1761" s="7"/>
      <c r="CC1761" s="7"/>
      <c r="CD1761" s="7"/>
      <c r="CE1761" s="7"/>
      <c r="CF1761" s="8"/>
      <c r="CG1761" s="6"/>
      <c r="CH1761" s="7"/>
      <c r="CI1761" s="7"/>
      <c r="CJ1761" s="7"/>
      <c r="CK1761" s="7"/>
      <c r="CL1761" s="8"/>
      <c r="CM1761" s="6"/>
      <c r="CN1761" s="7"/>
      <c r="CO1761" s="7"/>
      <c r="CP1761" s="7"/>
      <c r="CQ1761" s="7"/>
      <c r="CR1761" s="8"/>
      <c r="CS1761" s="6"/>
      <c r="CT1761" s="7"/>
      <c r="CU1761" s="7"/>
      <c r="CV1761" s="7"/>
      <c r="CW1761" s="7"/>
      <c r="CX1761" s="8"/>
      <c r="CY1761" s="6"/>
      <c r="CZ1761" s="7"/>
      <c r="DA1761" s="7"/>
      <c r="DB1761" s="7"/>
      <c r="DC1761" s="7"/>
      <c r="DD1761" s="8"/>
      <c r="DE1761" s="6"/>
      <c r="DF1761" s="7"/>
      <c r="DG1761" s="7"/>
      <c r="DH1761" s="7"/>
      <c r="DI1761" s="7"/>
      <c r="DJ1761" s="8"/>
      <c r="DK1761" s="6"/>
      <c r="DL1761" s="7"/>
      <c r="DM1761" s="7"/>
      <c r="DN1761" s="7"/>
      <c r="DO1761" s="7"/>
      <c r="DP1761" s="8"/>
      <c r="DQ1761" s="6"/>
      <c r="DR1761" s="7"/>
      <c r="DS1761" s="7"/>
      <c r="DT1761" s="7"/>
      <c r="DU1761" s="7"/>
      <c r="DV1761" s="8"/>
      <c r="DW1761" s="6"/>
      <c r="DX1761" s="7"/>
      <c r="DY1761" s="7"/>
      <c r="DZ1761" s="7"/>
      <c r="EA1761" s="7"/>
      <c r="EB1761" s="8"/>
      <c r="EC1761" s="6"/>
      <c r="ED1761" s="7"/>
      <c r="EE1761" s="7"/>
      <c r="EF1761" s="7"/>
      <c r="EG1761" s="7"/>
      <c r="EH1761" s="8"/>
      <c r="EI1761" s="6"/>
      <c r="EJ1761" s="7"/>
      <c r="EK1761" s="7"/>
      <c r="EL1761" s="7"/>
      <c r="EM1761" s="7"/>
      <c r="EN1761" s="8"/>
      <c r="EO1761" s="6"/>
      <c r="EP1761" s="7"/>
      <c r="EQ1761" s="7"/>
      <c r="ER1761" s="7"/>
      <c r="ES1761" s="7"/>
      <c r="ET1761" s="8"/>
      <c r="EU1761" s="6"/>
      <c r="EV1761" s="7"/>
      <c r="EW1761" s="7"/>
      <c r="EX1761" s="7"/>
      <c r="EY1761" s="7"/>
      <c r="EZ1761" s="8"/>
      <c r="FA1761" s="6"/>
      <c r="FB1761" s="7"/>
      <c r="FC1761" s="7"/>
      <c r="FD1761" s="7"/>
      <c r="FE1761" s="7"/>
      <c r="FF1761" s="8"/>
      <c r="FG1761" s="6"/>
      <c r="FH1761" s="7"/>
      <c r="FI1761" s="7"/>
      <c r="FJ1761" s="7"/>
      <c r="FK1761" s="7"/>
      <c r="FL1761" s="8"/>
      <c r="FM1761" s="6"/>
      <c r="FN1761" s="7"/>
      <c r="FO1761" s="7"/>
      <c r="FP1761" s="7"/>
      <c r="FQ1761" s="7"/>
      <c r="FR1761" s="8"/>
      <c r="FS1761" s="6"/>
      <c r="FT1761" s="7"/>
      <c r="FU1761" s="7"/>
      <c r="FV1761" s="7"/>
      <c r="FW1761" s="7"/>
      <c r="FX1761" s="8"/>
      <c r="FY1761" s="6"/>
      <c r="FZ1761" s="7"/>
      <c r="GA1761" s="7"/>
      <c r="GB1761" s="7"/>
      <c r="GC1761" s="7"/>
      <c r="GD1761" s="8"/>
      <c r="GE1761" s="6"/>
      <c r="GF1761" s="7"/>
      <c r="GG1761" s="7"/>
      <c r="GH1761" s="7"/>
      <c r="GI1761" s="7"/>
      <c r="GJ1761" s="8"/>
      <c r="GK1761" s="6"/>
      <c r="GL1761" s="7"/>
      <c r="GM1761" s="7"/>
      <c r="GN1761" s="7"/>
      <c r="GO1761" s="7"/>
      <c r="GP1761" s="8"/>
      <c r="GQ1761" s="6"/>
      <c r="GR1761" s="7"/>
      <c r="GS1761" s="7"/>
      <c r="GT1761" s="7"/>
      <c r="GU1761" s="7"/>
      <c r="GV1761" s="8"/>
      <c r="GW1761" s="6"/>
      <c r="GX1761" s="7"/>
      <c r="GY1761" s="7"/>
      <c r="GZ1761" s="7"/>
      <c r="HA1761" s="7"/>
      <c r="HB1761" s="8"/>
      <c r="HC1761" s="6"/>
      <c r="HD1761" s="7"/>
      <c r="HE1761" s="7"/>
      <c r="HF1761" s="7"/>
      <c r="HG1761" s="7"/>
      <c r="HH1761" s="8"/>
      <c r="HI1761" s="6"/>
      <c r="HJ1761" s="7"/>
      <c r="HK1761" s="7"/>
      <c r="HL1761" s="7"/>
      <c r="HM1761" s="7"/>
      <c r="HN1761" s="8"/>
      <c r="HO1761" s="6"/>
      <c r="HP1761" s="7"/>
      <c r="HQ1761" s="7"/>
      <c r="HR1761" s="7"/>
      <c r="HS1761" s="7"/>
      <c r="HT1761" s="8"/>
      <c r="HU1761" s="6"/>
      <c r="HV1761" s="7"/>
      <c r="HW1761" s="7"/>
      <c r="HX1761" s="7"/>
      <c r="HY1761" s="7"/>
      <c r="HZ1761" s="8"/>
      <c r="IA1761" s="6"/>
      <c r="IB1761" s="7"/>
      <c r="IC1761" s="7"/>
      <c r="ID1761" s="7"/>
      <c r="IE1761" s="7"/>
      <c r="IF1761" s="8"/>
      <c r="IG1761" s="6"/>
      <c r="IH1761" s="7"/>
      <c r="II1761" s="7"/>
      <c r="IJ1761" s="7"/>
      <c r="IK1761" s="7"/>
      <c r="IL1761" s="8"/>
      <c r="IM1761" s="6"/>
      <c r="IN1761" s="7"/>
      <c r="IO1761" s="7"/>
      <c r="IP1761" s="7"/>
      <c r="IQ1761" s="7"/>
      <c r="IR1761" s="8"/>
      <c r="IS1761" s="6"/>
      <c r="IT1761" s="7"/>
      <c r="IU1761" s="7"/>
      <c r="IV1761" s="7"/>
    </row>
    <row r="1762" customFormat="false" ht="12.75" hidden="false" customHeight="false" outlineLevel="0" collapsed="false">
      <c r="A1762" s="5" t="s">
        <v>2042</v>
      </c>
      <c r="B1762" s="6" t="n">
        <v>37012</v>
      </c>
      <c r="C1762" s="7" t="s">
        <v>980</v>
      </c>
      <c r="D1762" s="7" t="s">
        <v>1588</v>
      </c>
      <c r="E1762" s="7" t="s">
        <v>26</v>
      </c>
      <c r="F1762" s="7" t="s">
        <v>1659</v>
      </c>
      <c r="G1762" s="8" t="n">
        <v>7650</v>
      </c>
    </row>
    <row r="1763" customFormat="false" ht="12.75" hidden="false" customHeight="false" outlineLevel="0" collapsed="false">
      <c r="A1763" s="5" t="s">
        <v>2043</v>
      </c>
      <c r="B1763" s="6" t="n">
        <v>37012</v>
      </c>
      <c r="C1763" s="7" t="s">
        <v>1663</v>
      </c>
      <c r="D1763" s="7" t="s">
        <v>1588</v>
      </c>
      <c r="E1763" s="7" t="s">
        <v>26</v>
      </c>
      <c r="F1763" s="7" t="s">
        <v>1621</v>
      </c>
      <c r="G1763" s="8" t="n">
        <v>410</v>
      </c>
    </row>
    <row r="1764" customFormat="false" ht="12.75" hidden="false" customHeight="false" outlineLevel="0" collapsed="false">
      <c r="A1764" s="5" t="s">
        <v>2044</v>
      </c>
      <c r="B1764" s="6" t="n">
        <v>37012</v>
      </c>
      <c r="C1764" s="7" t="s">
        <v>1663</v>
      </c>
      <c r="D1764" s="7" t="s">
        <v>1588</v>
      </c>
      <c r="E1764" s="7" t="s">
        <v>26</v>
      </c>
      <c r="F1764" s="7" t="s">
        <v>1621</v>
      </c>
      <c r="G1764" s="8" t="n">
        <v>500</v>
      </c>
    </row>
    <row r="1765" customFormat="false" ht="12.75" hidden="false" customHeight="false" outlineLevel="0" collapsed="false">
      <c r="A1765" s="5" t="s">
        <v>2045</v>
      </c>
      <c r="B1765" s="6" t="n">
        <v>37012</v>
      </c>
      <c r="C1765" s="7" t="s">
        <v>980</v>
      </c>
      <c r="D1765" s="7" t="s">
        <v>1588</v>
      </c>
      <c r="E1765" s="7" t="s">
        <v>26</v>
      </c>
      <c r="F1765" s="7" t="s">
        <v>1659</v>
      </c>
      <c r="G1765" s="8" t="n">
        <v>7650</v>
      </c>
    </row>
    <row r="1766" customFormat="false" ht="12.75" hidden="false" customHeight="false" outlineLevel="0" collapsed="false">
      <c r="A1766" s="5" t="s">
        <v>2046</v>
      </c>
      <c r="B1766" s="6" t="n">
        <v>37012</v>
      </c>
      <c r="C1766" s="7" t="s">
        <v>2047</v>
      </c>
      <c r="D1766" s="7" t="s">
        <v>1588</v>
      </c>
      <c r="E1766" s="7" t="s">
        <v>26</v>
      </c>
      <c r="F1766" s="7" t="s">
        <v>1671</v>
      </c>
      <c r="G1766" s="8" t="n">
        <v>76250</v>
      </c>
    </row>
    <row r="1767" customFormat="false" ht="12.75" hidden="false" customHeight="false" outlineLevel="0" collapsed="false">
      <c r="A1767" s="5" t="s">
        <v>2048</v>
      </c>
      <c r="B1767" s="6" t="n">
        <v>37012</v>
      </c>
      <c r="C1767" s="7" t="s">
        <v>980</v>
      </c>
      <c r="D1767" s="7" t="s">
        <v>1588</v>
      </c>
      <c r="E1767" s="7" t="s">
        <v>26</v>
      </c>
      <c r="F1767" s="7" t="s">
        <v>1659</v>
      </c>
      <c r="G1767" s="8" t="n">
        <v>6000</v>
      </c>
    </row>
    <row r="1768" customFormat="false" ht="12.75" hidden="false" customHeight="false" outlineLevel="0" collapsed="false">
      <c r="A1768" s="5" t="s">
        <v>2049</v>
      </c>
      <c r="B1768" s="6" t="n">
        <v>37012</v>
      </c>
      <c r="C1768" s="7" t="s">
        <v>1663</v>
      </c>
      <c r="D1768" s="7" t="s">
        <v>1588</v>
      </c>
      <c r="E1768" s="7" t="s">
        <v>26</v>
      </c>
      <c r="F1768" s="7" t="s">
        <v>1621</v>
      </c>
      <c r="G1768" s="8" t="n">
        <v>2500</v>
      </c>
    </row>
    <row r="1769" customFormat="false" ht="12.75" hidden="false" customHeight="false" outlineLevel="0" collapsed="false">
      <c r="A1769" s="5" t="s">
        <v>2050</v>
      </c>
      <c r="B1769" s="6" t="n">
        <v>37012</v>
      </c>
      <c r="C1769" s="7" t="s">
        <v>774</v>
      </c>
      <c r="D1769" s="7" t="s">
        <v>1588</v>
      </c>
      <c r="E1769" s="7" t="s">
        <v>26</v>
      </c>
      <c r="F1769" s="7" t="s">
        <v>1671</v>
      </c>
      <c r="G1769" s="8" t="n">
        <v>0</v>
      </c>
    </row>
    <row r="1770" customFormat="false" ht="12.75" hidden="false" customHeight="false" outlineLevel="0" collapsed="false">
      <c r="A1770" s="5" t="s">
        <v>2051</v>
      </c>
      <c r="B1770" s="6" t="n">
        <v>37012</v>
      </c>
      <c r="C1770" s="7" t="s">
        <v>1663</v>
      </c>
      <c r="D1770" s="7" t="s">
        <v>1588</v>
      </c>
      <c r="E1770" s="7" t="s">
        <v>26</v>
      </c>
      <c r="F1770" s="7" t="s">
        <v>1621</v>
      </c>
      <c r="G1770" s="8" t="n">
        <v>3400</v>
      </c>
    </row>
    <row r="1771" customFormat="false" ht="12.75" hidden="false" customHeight="false" outlineLevel="0" collapsed="false">
      <c r="A1771" s="5" t="s">
        <v>2052</v>
      </c>
      <c r="B1771" s="6" t="n">
        <v>37012</v>
      </c>
      <c r="C1771" s="7" t="s">
        <v>1916</v>
      </c>
      <c r="D1771" s="7" t="s">
        <v>1588</v>
      </c>
      <c r="E1771" s="7" t="s">
        <v>26</v>
      </c>
      <c r="F1771" s="7" t="s">
        <v>775</v>
      </c>
      <c r="G1771" s="8" t="n">
        <v>509</v>
      </c>
    </row>
    <row r="1772" customFormat="false" ht="12.75" hidden="false" customHeight="false" outlineLevel="0" collapsed="false">
      <c r="A1772" s="5" t="s">
        <v>2053</v>
      </c>
      <c r="B1772" s="6" t="n">
        <v>37012</v>
      </c>
      <c r="C1772" s="7" t="s">
        <v>1908</v>
      </c>
      <c r="D1772" s="7" t="s">
        <v>1588</v>
      </c>
      <c r="E1772" s="7" t="s">
        <v>26</v>
      </c>
      <c r="F1772" s="7" t="s">
        <v>1600</v>
      </c>
      <c r="G1772" s="8" t="n">
        <v>15483</v>
      </c>
    </row>
    <row r="1773" customFormat="false" ht="12.75" hidden="false" customHeight="false" outlineLevel="0" collapsed="false">
      <c r="A1773" s="5" t="s">
        <v>2054</v>
      </c>
      <c r="B1773" s="6" t="n">
        <v>37012</v>
      </c>
      <c r="C1773" s="7" t="s">
        <v>1890</v>
      </c>
      <c r="D1773" s="7" t="s">
        <v>1588</v>
      </c>
      <c r="E1773" s="7" t="s">
        <v>26</v>
      </c>
      <c r="F1773" s="7" t="s">
        <v>1280</v>
      </c>
      <c r="G1773" s="8" t="n">
        <v>0</v>
      </c>
    </row>
    <row r="1774" customFormat="false" ht="12.75" hidden="false" customHeight="false" outlineLevel="0" collapsed="false">
      <c r="A1774" s="5" t="s">
        <v>2055</v>
      </c>
      <c r="B1774" s="6" t="n">
        <v>37012</v>
      </c>
      <c r="C1774" s="7" t="s">
        <v>2056</v>
      </c>
      <c r="D1774" s="7" t="s">
        <v>1588</v>
      </c>
      <c r="E1774" s="7" t="s">
        <v>26</v>
      </c>
      <c r="F1774" s="7" t="s">
        <v>1659</v>
      </c>
      <c r="G1774" s="8" t="n">
        <v>3460</v>
      </c>
    </row>
    <row r="1775" customFormat="false" ht="12.75" hidden="false" customHeight="false" outlineLevel="0" collapsed="false">
      <c r="A1775" s="5" t="s">
        <v>2057</v>
      </c>
      <c r="B1775" s="6" t="n">
        <v>37012</v>
      </c>
      <c r="C1775" s="7" t="s">
        <v>1733</v>
      </c>
      <c r="D1775" s="7" t="s">
        <v>1588</v>
      </c>
      <c r="E1775" s="7" t="s">
        <v>26</v>
      </c>
      <c r="F1775" s="7" t="s">
        <v>1098</v>
      </c>
      <c r="G1775" s="8" t="n">
        <v>1790</v>
      </c>
    </row>
    <row r="1776" customFormat="false" ht="12.75" hidden="false" customHeight="false" outlineLevel="0" collapsed="false">
      <c r="A1776" s="5" t="s">
        <v>2058</v>
      </c>
      <c r="B1776" s="6" t="n">
        <v>37012</v>
      </c>
      <c r="C1776" s="7" t="s">
        <v>1890</v>
      </c>
      <c r="D1776" s="7" t="s">
        <v>1588</v>
      </c>
      <c r="E1776" s="7" t="s">
        <v>26</v>
      </c>
      <c r="F1776" s="7" t="s">
        <v>1280</v>
      </c>
      <c r="G1776" s="8" t="n">
        <v>0</v>
      </c>
    </row>
    <row r="1777" customFormat="false" ht="12.75" hidden="false" customHeight="false" outlineLevel="0" collapsed="false">
      <c r="A1777" s="5" t="s">
        <v>2059</v>
      </c>
      <c r="B1777" s="6" t="n">
        <v>37012</v>
      </c>
      <c r="C1777" s="7" t="s">
        <v>774</v>
      </c>
      <c r="D1777" s="7" t="s">
        <v>1588</v>
      </c>
      <c r="E1777" s="7" t="s">
        <v>26</v>
      </c>
      <c r="F1777" s="7" t="s">
        <v>1671</v>
      </c>
      <c r="G1777" s="8" t="n">
        <v>3035</v>
      </c>
    </row>
    <row r="1778" customFormat="false" ht="12.75" hidden="false" customHeight="false" outlineLevel="0" collapsed="false">
      <c r="A1778" s="5" t="s">
        <v>2060</v>
      </c>
      <c r="B1778" s="6" t="n">
        <v>37012</v>
      </c>
      <c r="C1778" s="7" t="s">
        <v>1733</v>
      </c>
      <c r="D1778" s="7" t="s">
        <v>1588</v>
      </c>
      <c r="E1778" s="7" t="s">
        <v>26</v>
      </c>
      <c r="F1778" s="7" t="s">
        <v>1098</v>
      </c>
      <c r="G1778" s="8" t="n">
        <v>95</v>
      </c>
    </row>
    <row r="1779" customFormat="false" ht="12.75" hidden="false" customHeight="false" outlineLevel="0" collapsed="false">
      <c r="A1779" s="5" t="s">
        <v>2061</v>
      </c>
      <c r="B1779" s="6" t="n">
        <v>37012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3120</v>
      </c>
    </row>
    <row r="1780" customFormat="false" ht="12.75" hidden="false" customHeight="false" outlineLevel="0" collapsed="false">
      <c r="A1780" s="5" t="s">
        <v>2062</v>
      </c>
      <c r="B1780" s="6" t="n">
        <v>37012</v>
      </c>
      <c r="C1780" s="7" t="s">
        <v>1916</v>
      </c>
      <c r="D1780" s="7" t="s">
        <v>1588</v>
      </c>
      <c r="E1780" s="7" t="s">
        <v>26</v>
      </c>
      <c r="F1780" s="7" t="s">
        <v>1280</v>
      </c>
      <c r="G1780" s="8" t="n">
        <v>245</v>
      </c>
    </row>
    <row r="1781" customFormat="false" ht="12.75" hidden="false" customHeight="false" outlineLevel="0" collapsed="false">
      <c r="A1781" s="5" t="s">
        <v>2063</v>
      </c>
      <c r="B1781" s="6" t="n">
        <v>37012</v>
      </c>
      <c r="C1781" s="7" t="s">
        <v>774</v>
      </c>
      <c r="D1781" s="7" t="s">
        <v>1588</v>
      </c>
      <c r="E1781" s="7" t="s">
        <v>26</v>
      </c>
      <c r="F1781" s="7" t="s">
        <v>1671</v>
      </c>
      <c r="G1781" s="8" t="n">
        <v>5000</v>
      </c>
    </row>
    <row r="1782" customFormat="false" ht="12.75" hidden="false" customHeight="false" outlineLevel="0" collapsed="false">
      <c r="A1782" s="5" t="s">
        <v>2064</v>
      </c>
      <c r="B1782" s="6" t="n">
        <v>37012</v>
      </c>
      <c r="C1782" s="7" t="s">
        <v>1733</v>
      </c>
      <c r="D1782" s="7" t="s">
        <v>1588</v>
      </c>
      <c r="E1782" s="7" t="s">
        <v>26</v>
      </c>
      <c r="F1782" s="7" t="s">
        <v>1098</v>
      </c>
      <c r="G1782" s="8" t="n">
        <v>3570</v>
      </c>
    </row>
    <row r="1783" customFormat="false" ht="12.75" hidden="false" customHeight="false" outlineLevel="0" collapsed="false">
      <c r="A1783" s="5" t="s">
        <v>2065</v>
      </c>
      <c r="B1783" s="6" t="n">
        <v>37012</v>
      </c>
      <c r="C1783" s="7" t="s">
        <v>1157</v>
      </c>
      <c r="D1783" s="7" t="s">
        <v>1588</v>
      </c>
      <c r="E1783" s="7" t="s">
        <v>26</v>
      </c>
      <c r="F1783" s="7" t="s">
        <v>1098</v>
      </c>
      <c r="G1783" s="8" t="n">
        <v>1732</v>
      </c>
    </row>
    <row r="1784" customFormat="false" ht="12.75" hidden="false" customHeight="false" outlineLevel="0" collapsed="false">
      <c r="A1784" s="5" t="s">
        <v>2066</v>
      </c>
      <c r="B1784" s="6" t="n">
        <v>37012</v>
      </c>
      <c r="C1784" s="7" t="s">
        <v>1916</v>
      </c>
      <c r="D1784" s="7" t="s">
        <v>1588</v>
      </c>
      <c r="E1784" s="7" t="s">
        <v>26</v>
      </c>
      <c r="F1784" s="7" t="s">
        <v>1280</v>
      </c>
      <c r="G1784" s="8" t="n">
        <v>375</v>
      </c>
    </row>
    <row r="1785" customFormat="false" ht="12.75" hidden="false" customHeight="false" outlineLevel="0" collapsed="false">
      <c r="A1785" s="5" t="s">
        <v>2067</v>
      </c>
      <c r="B1785" s="6" t="n">
        <v>37012</v>
      </c>
      <c r="C1785" s="7" t="s">
        <v>1890</v>
      </c>
      <c r="D1785" s="7" t="s">
        <v>1588</v>
      </c>
      <c r="E1785" s="7" t="s">
        <v>26</v>
      </c>
      <c r="F1785" s="7" t="s">
        <v>1280</v>
      </c>
      <c r="G1785" s="8" t="n">
        <v>730</v>
      </c>
    </row>
    <row r="1786" customFormat="false" ht="12.75" hidden="false" customHeight="false" outlineLevel="0" collapsed="false">
      <c r="A1786" s="5" t="s">
        <v>2068</v>
      </c>
      <c r="B1786" s="6" t="n">
        <v>37012</v>
      </c>
      <c r="C1786" s="7" t="s">
        <v>1782</v>
      </c>
      <c r="D1786" s="7" t="s">
        <v>1588</v>
      </c>
      <c r="E1786" s="7" t="s">
        <v>26</v>
      </c>
      <c r="F1786" s="7" t="s">
        <v>1280</v>
      </c>
      <c r="G1786" s="8" t="n">
        <v>4300</v>
      </c>
    </row>
    <row r="1787" customFormat="false" ht="12.75" hidden="false" customHeight="false" outlineLevel="0" collapsed="false">
      <c r="A1787" s="5" t="s">
        <v>2069</v>
      </c>
      <c r="B1787" s="6" t="n">
        <v>37012</v>
      </c>
      <c r="C1787" s="7" t="s">
        <v>1782</v>
      </c>
      <c r="D1787" s="7" t="s">
        <v>1588</v>
      </c>
      <c r="E1787" s="7" t="s">
        <v>26</v>
      </c>
      <c r="F1787" s="7" t="s">
        <v>1280</v>
      </c>
      <c r="G1787" s="8" t="n">
        <v>10630</v>
      </c>
    </row>
    <row r="1788" customFormat="false" ht="12.75" hidden="false" customHeight="false" outlineLevel="0" collapsed="false">
      <c r="A1788" s="5" t="s">
        <v>2070</v>
      </c>
      <c r="B1788" s="6" t="n">
        <v>37012</v>
      </c>
      <c r="C1788" s="7" t="s">
        <v>243</v>
      </c>
      <c r="D1788" s="7" t="s">
        <v>1588</v>
      </c>
      <c r="E1788" s="7" t="s">
        <v>26</v>
      </c>
      <c r="F1788" s="7" t="s">
        <v>1631</v>
      </c>
      <c r="G1788" s="8" t="n">
        <v>750</v>
      </c>
    </row>
    <row r="1789" customFormat="false" ht="12.75" hidden="false" customHeight="false" outlineLevel="0" collapsed="false">
      <c r="A1789" s="5" t="s">
        <v>2071</v>
      </c>
      <c r="B1789" s="6" t="n">
        <v>37012</v>
      </c>
      <c r="C1789" s="7" t="s">
        <v>1910</v>
      </c>
      <c r="D1789" s="7" t="s">
        <v>1588</v>
      </c>
      <c r="E1789" s="7" t="s">
        <v>26</v>
      </c>
      <c r="F1789" s="7" t="s">
        <v>775</v>
      </c>
      <c r="G1789" s="8" t="n">
        <v>6450</v>
      </c>
    </row>
    <row r="1790" customFormat="false" ht="12.75" hidden="false" customHeight="false" outlineLevel="0" collapsed="false">
      <c r="A1790" s="5" t="s">
        <v>2072</v>
      </c>
      <c r="B1790" s="6" t="n">
        <v>37012</v>
      </c>
      <c r="C1790" s="7" t="s">
        <v>1782</v>
      </c>
      <c r="D1790" s="7" t="s">
        <v>1588</v>
      </c>
      <c r="E1790" s="7" t="s">
        <v>26</v>
      </c>
      <c r="F1790" s="7" t="s">
        <v>1280</v>
      </c>
      <c r="G1790" s="8" t="n">
        <v>150</v>
      </c>
    </row>
    <row r="1791" customFormat="false" ht="12.75" hidden="false" customHeight="false" outlineLevel="0" collapsed="false">
      <c r="A1791" s="5" t="s">
        <v>2073</v>
      </c>
      <c r="B1791" s="6" t="n">
        <v>37012</v>
      </c>
      <c r="C1791" s="7" t="s">
        <v>2074</v>
      </c>
      <c r="D1791" s="7" t="s">
        <v>1588</v>
      </c>
      <c r="E1791" s="7" t="s">
        <v>26</v>
      </c>
      <c r="F1791" s="7" t="s">
        <v>1280</v>
      </c>
      <c r="G1791" s="8" t="n">
        <v>895</v>
      </c>
    </row>
    <row r="1792" customFormat="false" ht="12.75" hidden="false" customHeight="false" outlineLevel="0" collapsed="false">
      <c r="A1792" s="5" t="s">
        <v>2075</v>
      </c>
      <c r="B1792" s="6" t="n">
        <v>37012</v>
      </c>
      <c r="C1792" s="7" t="s">
        <v>1733</v>
      </c>
      <c r="D1792" s="7" t="s">
        <v>1588</v>
      </c>
      <c r="E1792" s="7" t="s">
        <v>26</v>
      </c>
      <c r="F1792" s="7" t="s">
        <v>1098</v>
      </c>
      <c r="G1792" s="8" t="n">
        <v>0</v>
      </c>
    </row>
    <row r="1793" customFormat="false" ht="12.75" hidden="false" customHeight="false" outlineLevel="0" collapsed="false">
      <c r="A1793" s="5" t="s">
        <v>2076</v>
      </c>
      <c r="B1793" s="6" t="n">
        <v>37012</v>
      </c>
      <c r="C1793" s="7" t="s">
        <v>774</v>
      </c>
      <c r="D1793" s="7" t="s">
        <v>1588</v>
      </c>
      <c r="E1793" s="7" t="s">
        <v>26</v>
      </c>
      <c r="F1793" s="7" t="s">
        <v>1671</v>
      </c>
      <c r="G1793" s="8" t="n">
        <v>13575</v>
      </c>
    </row>
    <row r="1794" customFormat="false" ht="12.75" hidden="false" customHeight="false" outlineLevel="0" collapsed="false">
      <c r="A1794" s="5" t="s">
        <v>2077</v>
      </c>
      <c r="B1794" s="6" t="n">
        <v>37012</v>
      </c>
      <c r="C1794" s="7" t="s">
        <v>774</v>
      </c>
      <c r="D1794" s="7" t="s">
        <v>1588</v>
      </c>
      <c r="E1794" s="7" t="s">
        <v>26</v>
      </c>
      <c r="F1794" s="7" t="s">
        <v>1671</v>
      </c>
      <c r="G1794" s="8" t="n">
        <v>0</v>
      </c>
    </row>
    <row r="1795" customFormat="false" ht="12.75" hidden="false" customHeight="false" outlineLevel="0" collapsed="false">
      <c r="A1795" s="5" t="s">
        <v>2078</v>
      </c>
      <c r="B1795" s="6" t="n">
        <v>37013</v>
      </c>
      <c r="C1795" s="7" t="s">
        <v>1413</v>
      </c>
      <c r="D1795" s="7" t="s">
        <v>1588</v>
      </c>
      <c r="E1795" s="7" t="s">
        <v>26</v>
      </c>
      <c r="F1795" s="7" t="s">
        <v>1016</v>
      </c>
      <c r="G1795" s="8" t="n">
        <v>2500</v>
      </c>
    </row>
    <row r="1796" customFormat="false" ht="12.75" hidden="false" customHeight="false" outlineLevel="0" collapsed="false">
      <c r="A1796" s="5" t="s">
        <v>2079</v>
      </c>
      <c r="B1796" s="6" t="n">
        <v>37013</v>
      </c>
      <c r="C1796" s="7" t="s">
        <v>774</v>
      </c>
      <c r="D1796" s="7" t="s">
        <v>1588</v>
      </c>
      <c r="E1796" s="7" t="s">
        <v>26</v>
      </c>
      <c r="F1796" s="7" t="s">
        <v>1671</v>
      </c>
      <c r="G1796" s="8" t="n">
        <v>0</v>
      </c>
    </row>
    <row r="1797" customFormat="false" ht="12.75" hidden="false" customHeight="false" outlineLevel="0" collapsed="false">
      <c r="A1797" s="5" t="s">
        <v>2080</v>
      </c>
      <c r="B1797" s="6" t="n">
        <v>37013</v>
      </c>
      <c r="C1797" s="7" t="s">
        <v>1890</v>
      </c>
      <c r="D1797" s="7" t="s">
        <v>1588</v>
      </c>
      <c r="E1797" s="7" t="s">
        <v>26</v>
      </c>
      <c r="F1797" s="7" t="s">
        <v>1280</v>
      </c>
      <c r="G1797" s="8" t="n">
        <v>0</v>
      </c>
    </row>
    <row r="1798" customFormat="false" ht="12.75" hidden="false" customHeight="false" outlineLevel="0" collapsed="false">
      <c r="A1798" s="5" t="s">
        <v>2081</v>
      </c>
      <c r="B1798" s="6" t="n">
        <v>37013</v>
      </c>
      <c r="C1798" s="7" t="s">
        <v>1908</v>
      </c>
      <c r="D1798" s="7" t="s">
        <v>1588</v>
      </c>
      <c r="E1798" s="7" t="s">
        <v>26</v>
      </c>
      <c r="F1798" s="7" t="s">
        <v>1600</v>
      </c>
      <c r="G1798" s="8" t="n">
        <v>17630</v>
      </c>
    </row>
    <row r="1799" customFormat="false" ht="12.75" hidden="false" customHeight="false" outlineLevel="0" collapsed="false">
      <c r="A1799" s="5" t="s">
        <v>2082</v>
      </c>
      <c r="B1799" s="6" t="n">
        <v>37013</v>
      </c>
      <c r="C1799" s="7" t="s">
        <v>1890</v>
      </c>
      <c r="D1799" s="7" t="s">
        <v>1588</v>
      </c>
      <c r="E1799" s="7" t="s">
        <v>26</v>
      </c>
      <c r="F1799" s="7" t="s">
        <v>1280</v>
      </c>
      <c r="G1799" s="8" t="n">
        <v>0</v>
      </c>
    </row>
    <row r="1800" customFormat="false" ht="12.75" hidden="false" customHeight="false" outlineLevel="0" collapsed="false">
      <c r="A1800" s="5" t="s">
        <v>2083</v>
      </c>
      <c r="B1800" s="6" t="n">
        <v>37013</v>
      </c>
      <c r="C1800" s="7" t="s">
        <v>1733</v>
      </c>
      <c r="D1800" s="7" t="s">
        <v>1588</v>
      </c>
      <c r="E1800" s="7" t="s">
        <v>26</v>
      </c>
      <c r="F1800" s="7" t="s">
        <v>1098</v>
      </c>
      <c r="G1800" s="8" t="n">
        <v>0</v>
      </c>
    </row>
    <row r="1801" customFormat="false" ht="12.75" hidden="false" customHeight="false" outlineLevel="0" collapsed="false">
      <c r="A1801" s="5" t="s">
        <v>2084</v>
      </c>
      <c r="B1801" s="6" t="n">
        <v>37013</v>
      </c>
      <c r="C1801" s="7" t="s">
        <v>1733</v>
      </c>
      <c r="D1801" s="7" t="s">
        <v>1588</v>
      </c>
      <c r="E1801" s="7" t="s">
        <v>26</v>
      </c>
      <c r="F1801" s="7" t="s">
        <v>1098</v>
      </c>
      <c r="G1801" s="8" t="n">
        <v>0</v>
      </c>
    </row>
    <row r="1802" customFormat="false" ht="12.75" hidden="false" customHeight="false" outlineLevel="0" collapsed="false">
      <c r="A1802" s="5" t="s">
        <v>2085</v>
      </c>
      <c r="B1802" s="6" t="n">
        <v>37013</v>
      </c>
      <c r="C1802" s="7" t="s">
        <v>1733</v>
      </c>
      <c r="D1802" s="7" t="s">
        <v>1588</v>
      </c>
      <c r="E1802" s="7" t="s">
        <v>26</v>
      </c>
      <c r="F1802" s="7" t="s">
        <v>1098</v>
      </c>
      <c r="G1802" s="8" t="n">
        <v>0</v>
      </c>
    </row>
    <row r="1803" customFormat="false" ht="12.75" hidden="false" customHeight="false" outlineLevel="0" collapsed="false">
      <c r="A1803" s="5" t="s">
        <v>2086</v>
      </c>
      <c r="B1803" s="6" t="n">
        <v>37013</v>
      </c>
      <c r="C1803" s="7" t="s">
        <v>2087</v>
      </c>
      <c r="D1803" s="7" t="s">
        <v>1588</v>
      </c>
      <c r="E1803" s="7" t="s">
        <v>26</v>
      </c>
      <c r="F1803" s="7" t="s">
        <v>1098</v>
      </c>
      <c r="G1803" s="8" t="n">
        <v>105</v>
      </c>
    </row>
    <row r="1804" customFormat="false" ht="12.75" hidden="false" customHeight="false" outlineLevel="0" collapsed="false">
      <c r="A1804" s="5" t="s">
        <v>2088</v>
      </c>
      <c r="B1804" s="6" t="n">
        <v>37013</v>
      </c>
      <c r="C1804" s="7" t="s">
        <v>243</v>
      </c>
      <c r="D1804" s="7" t="s">
        <v>1588</v>
      </c>
      <c r="E1804" s="7" t="s">
        <v>26</v>
      </c>
      <c r="F1804" s="7" t="s">
        <v>1631</v>
      </c>
      <c r="G1804" s="8" t="n">
        <v>-5230</v>
      </c>
    </row>
    <row r="1805" customFormat="false" ht="12.75" hidden="false" customHeight="false" outlineLevel="0" collapsed="false">
      <c r="A1805" s="5" t="s">
        <v>2089</v>
      </c>
      <c r="B1805" s="6" t="n">
        <v>37013</v>
      </c>
      <c r="C1805" s="7" t="s">
        <v>980</v>
      </c>
      <c r="D1805" s="7" t="s">
        <v>1588</v>
      </c>
      <c r="E1805" s="7" t="s">
        <v>26</v>
      </c>
      <c r="F1805" s="7" t="s">
        <v>1659</v>
      </c>
      <c r="G1805" s="8" t="n">
        <v>15300</v>
      </c>
    </row>
    <row r="1806" customFormat="false" ht="12.75" hidden="false" customHeight="false" outlineLevel="0" collapsed="false">
      <c r="A1806" s="5" t="s">
        <v>2090</v>
      </c>
      <c r="B1806" s="6" t="n">
        <v>37013</v>
      </c>
      <c r="C1806" s="7" t="s">
        <v>980</v>
      </c>
      <c r="D1806" s="7" t="s">
        <v>1588</v>
      </c>
      <c r="E1806" s="7" t="s">
        <v>26</v>
      </c>
      <c r="F1806" s="7" t="s">
        <v>1659</v>
      </c>
      <c r="G1806" s="8" t="n">
        <v>3825</v>
      </c>
    </row>
    <row r="1807" customFormat="false" ht="12.75" hidden="false" customHeight="false" outlineLevel="0" collapsed="false">
      <c r="A1807" s="5" t="s">
        <v>2091</v>
      </c>
      <c r="B1807" s="6" t="n">
        <v>37013</v>
      </c>
      <c r="C1807" s="7" t="s">
        <v>2074</v>
      </c>
      <c r="D1807" s="7" t="s">
        <v>1588</v>
      </c>
      <c r="E1807" s="7" t="s">
        <v>26</v>
      </c>
      <c r="F1807" s="7" t="s">
        <v>1280</v>
      </c>
      <c r="G1807" s="8" t="n">
        <v>1575</v>
      </c>
    </row>
    <row r="1808" customFormat="false" ht="12.75" hidden="false" customHeight="false" outlineLevel="0" collapsed="false">
      <c r="A1808" s="5" t="s">
        <v>2092</v>
      </c>
      <c r="B1808" s="6" t="n">
        <v>37013</v>
      </c>
      <c r="C1808" s="7" t="s">
        <v>2093</v>
      </c>
      <c r="D1808" s="7" t="s">
        <v>1588</v>
      </c>
      <c r="E1808" s="7" t="s">
        <v>26</v>
      </c>
      <c r="F1808" s="7" t="s">
        <v>1659</v>
      </c>
      <c r="G1808" s="8" t="n">
        <v>9200</v>
      </c>
    </row>
    <row r="1809" customFormat="false" ht="12.75" hidden="false" customHeight="false" outlineLevel="0" collapsed="false">
      <c r="A1809" s="5" t="s">
        <v>2094</v>
      </c>
      <c r="B1809" s="6" t="n">
        <v>37013</v>
      </c>
      <c r="C1809" s="7" t="s">
        <v>2024</v>
      </c>
      <c r="D1809" s="7" t="s">
        <v>1588</v>
      </c>
      <c r="E1809" s="7" t="s">
        <v>26</v>
      </c>
      <c r="F1809" s="7" t="s">
        <v>1280</v>
      </c>
      <c r="G1809" s="8" t="n">
        <v>3600</v>
      </c>
    </row>
    <row r="1810" customFormat="false" ht="12.75" hidden="false" customHeight="false" outlineLevel="0" collapsed="false">
      <c r="A1810" s="5" t="s">
        <v>2095</v>
      </c>
      <c r="B1810" s="6" t="n">
        <v>37013</v>
      </c>
      <c r="C1810" s="7" t="s">
        <v>1413</v>
      </c>
      <c r="D1810" s="7" t="s">
        <v>1588</v>
      </c>
      <c r="E1810" s="7" t="s">
        <v>26</v>
      </c>
      <c r="F1810" s="7" t="s">
        <v>1016</v>
      </c>
      <c r="G1810" s="8" t="n">
        <v>12500</v>
      </c>
    </row>
    <row r="1811" customFormat="false" ht="12.75" hidden="false" customHeight="false" outlineLevel="0" collapsed="false">
      <c r="A1811" s="5" t="s">
        <v>2096</v>
      </c>
      <c r="B1811" s="6" t="n">
        <v>37013</v>
      </c>
      <c r="C1811" s="7" t="s">
        <v>2097</v>
      </c>
      <c r="D1811" s="7" t="s">
        <v>1588</v>
      </c>
      <c r="E1811" s="7" t="s">
        <v>26</v>
      </c>
      <c r="F1811" s="7" t="s">
        <v>1659</v>
      </c>
      <c r="G1811" s="8" t="n">
        <v>240</v>
      </c>
    </row>
    <row r="1812" customFormat="false" ht="12.75" hidden="false" customHeight="false" outlineLevel="0" collapsed="false">
      <c r="A1812" s="5" t="s">
        <v>2098</v>
      </c>
      <c r="B1812" s="6" t="n">
        <v>37013</v>
      </c>
      <c r="C1812" s="7" t="s">
        <v>1690</v>
      </c>
      <c r="D1812" s="7" t="s">
        <v>1588</v>
      </c>
      <c r="E1812" s="7" t="s">
        <v>26</v>
      </c>
      <c r="F1812" s="7" t="s">
        <v>1098</v>
      </c>
      <c r="G1812" s="8" t="n">
        <v>300</v>
      </c>
    </row>
    <row r="1813" customFormat="false" ht="12.75" hidden="false" customHeight="false" outlineLevel="0" collapsed="false">
      <c r="A1813" s="5" t="s">
        <v>2099</v>
      </c>
      <c r="B1813" s="6" t="n">
        <v>37013</v>
      </c>
      <c r="C1813" s="7" t="s">
        <v>980</v>
      </c>
      <c r="D1813" s="7" t="s">
        <v>1588</v>
      </c>
      <c r="E1813" s="7" t="s">
        <v>26</v>
      </c>
      <c r="F1813" s="7" t="s">
        <v>1659</v>
      </c>
      <c r="G1813" s="8" t="n">
        <v>3000</v>
      </c>
    </row>
    <row r="1814" customFormat="false" ht="12.75" hidden="false" customHeight="false" outlineLevel="0" collapsed="false">
      <c r="A1814" s="5" t="s">
        <v>2100</v>
      </c>
      <c r="B1814" s="6" t="n">
        <v>37013</v>
      </c>
      <c r="C1814" s="7" t="s">
        <v>1706</v>
      </c>
      <c r="D1814" s="7" t="s">
        <v>1588</v>
      </c>
      <c r="E1814" s="7" t="s">
        <v>26</v>
      </c>
      <c r="F1814" s="7" t="s">
        <v>1280</v>
      </c>
      <c r="G1814" s="8" t="n">
        <v>7300</v>
      </c>
    </row>
    <row r="1815" customFormat="false" ht="12.75" hidden="false" customHeight="false" outlineLevel="0" collapsed="false">
      <c r="A1815" s="5" t="s">
        <v>2101</v>
      </c>
      <c r="B1815" s="6" t="n">
        <v>37013</v>
      </c>
      <c r="C1815" s="7" t="s">
        <v>1663</v>
      </c>
      <c r="D1815" s="7" t="s">
        <v>1588</v>
      </c>
      <c r="E1815" s="7" t="s">
        <v>26</v>
      </c>
      <c r="F1815" s="7" t="s">
        <v>1621</v>
      </c>
      <c r="G1815" s="8" t="n">
        <v>1000</v>
      </c>
    </row>
    <row r="1816" customFormat="false" ht="12.75" hidden="false" customHeight="false" outlineLevel="0" collapsed="false">
      <c r="A1816" s="5" t="s">
        <v>2102</v>
      </c>
      <c r="B1816" s="6" t="n">
        <v>37013</v>
      </c>
      <c r="C1816" s="7" t="s">
        <v>1663</v>
      </c>
      <c r="D1816" s="7" t="s">
        <v>1588</v>
      </c>
      <c r="E1816" s="7" t="s">
        <v>26</v>
      </c>
      <c r="F1816" s="7" t="s">
        <v>1621</v>
      </c>
      <c r="G1816" s="8" t="n">
        <v>6250</v>
      </c>
    </row>
    <row r="1817" customFormat="false" ht="12.75" hidden="false" customHeight="false" outlineLevel="0" collapsed="false">
      <c r="A1817" s="5" t="s">
        <v>2103</v>
      </c>
      <c r="B1817" s="6" t="n">
        <v>37014</v>
      </c>
      <c r="C1817" s="7" t="s">
        <v>1834</v>
      </c>
      <c r="D1817" s="7" t="s">
        <v>1588</v>
      </c>
      <c r="E1817" s="7" t="s">
        <v>26</v>
      </c>
      <c r="F1817" s="7" t="s">
        <v>1098</v>
      </c>
      <c r="G1817" s="8" t="n">
        <v>0</v>
      </c>
    </row>
    <row r="1818" customFormat="false" ht="12.75" hidden="false" customHeight="false" outlineLevel="0" collapsed="false">
      <c r="A1818" s="5" t="s">
        <v>2104</v>
      </c>
      <c r="B1818" s="6" t="n">
        <v>37014</v>
      </c>
      <c r="C1818" s="7" t="s">
        <v>774</v>
      </c>
      <c r="D1818" s="7" t="s">
        <v>1588</v>
      </c>
      <c r="E1818" s="7" t="s">
        <v>26</v>
      </c>
      <c r="F1818" s="7" t="s">
        <v>1671</v>
      </c>
      <c r="G1818" s="8" t="n">
        <v>2425</v>
      </c>
    </row>
    <row r="1819" customFormat="false" ht="12.75" hidden="false" customHeight="false" outlineLevel="0" collapsed="false">
      <c r="A1819" s="5" t="s">
        <v>2105</v>
      </c>
      <c r="B1819" s="6" t="n">
        <v>37014</v>
      </c>
      <c r="C1819" s="7" t="s">
        <v>1157</v>
      </c>
      <c r="D1819" s="7" t="s">
        <v>1588</v>
      </c>
      <c r="E1819" s="7" t="s">
        <v>26</v>
      </c>
      <c r="F1819" s="7" t="s">
        <v>1098</v>
      </c>
      <c r="G1819" s="8" t="n">
        <v>1725</v>
      </c>
    </row>
    <row r="1820" customFormat="false" ht="12.75" hidden="false" customHeight="false" outlineLevel="0" collapsed="false">
      <c r="A1820" s="5" t="s">
        <v>2106</v>
      </c>
      <c r="B1820" s="6" t="n">
        <v>37014</v>
      </c>
      <c r="C1820" s="7" t="s">
        <v>774</v>
      </c>
      <c r="D1820" s="7" t="s">
        <v>1588</v>
      </c>
      <c r="E1820" s="7" t="s">
        <v>26</v>
      </c>
      <c r="F1820" s="7" t="s">
        <v>775</v>
      </c>
      <c r="G1820" s="8" t="n">
        <v>5510</v>
      </c>
    </row>
    <row r="1821" customFormat="false" ht="12.75" hidden="false" customHeight="false" outlineLevel="0" collapsed="false">
      <c r="A1821" s="5" t="s">
        <v>2107</v>
      </c>
      <c r="B1821" s="6" t="n">
        <v>37014</v>
      </c>
      <c r="C1821" s="7" t="s">
        <v>1733</v>
      </c>
      <c r="D1821" s="7" t="s">
        <v>1588</v>
      </c>
      <c r="E1821" s="7" t="s">
        <v>26</v>
      </c>
      <c r="F1821" s="7" t="s">
        <v>1098</v>
      </c>
      <c r="G1821" s="8" t="n">
        <v>1538</v>
      </c>
    </row>
    <row r="1822" customFormat="false" ht="12.75" hidden="false" customHeight="false" outlineLevel="0" collapsed="false">
      <c r="A1822" s="5" t="s">
        <v>2108</v>
      </c>
      <c r="B1822" s="6" t="n">
        <v>37014</v>
      </c>
      <c r="C1822" s="7" t="s">
        <v>262</v>
      </c>
      <c r="D1822" s="7" t="s">
        <v>1588</v>
      </c>
      <c r="E1822" s="7" t="s">
        <v>26</v>
      </c>
      <c r="F1822" s="7" t="s">
        <v>1280</v>
      </c>
      <c r="G1822" s="8" t="n">
        <v>250</v>
      </c>
    </row>
    <row r="1823" customFormat="false" ht="12.75" hidden="false" customHeight="false" outlineLevel="0" collapsed="false">
      <c r="A1823" s="5" t="s">
        <v>2109</v>
      </c>
      <c r="B1823" s="6" t="n">
        <v>37014</v>
      </c>
      <c r="C1823" s="7" t="s">
        <v>1782</v>
      </c>
      <c r="D1823" s="7" t="s">
        <v>1588</v>
      </c>
      <c r="E1823" s="7" t="s">
        <v>26</v>
      </c>
      <c r="F1823" s="7" t="s">
        <v>1280</v>
      </c>
      <c r="G1823" s="8" t="n">
        <v>965</v>
      </c>
    </row>
    <row r="1824" customFormat="false" ht="12.75" hidden="false" customHeight="false" outlineLevel="0" collapsed="false">
      <c r="A1824" s="5" t="s">
        <v>2110</v>
      </c>
      <c r="B1824" s="6" t="n">
        <v>37014</v>
      </c>
      <c r="C1824" s="7" t="s">
        <v>774</v>
      </c>
      <c r="D1824" s="7" t="s">
        <v>1588</v>
      </c>
      <c r="E1824" s="7" t="s">
        <v>26</v>
      </c>
      <c r="F1824" s="7" t="s">
        <v>775</v>
      </c>
      <c r="G1824" s="8" t="n">
        <v>1935</v>
      </c>
    </row>
    <row r="1825" customFormat="false" ht="12.75" hidden="false" customHeight="false" outlineLevel="0" collapsed="false">
      <c r="A1825" s="5" t="s">
        <v>2111</v>
      </c>
      <c r="B1825" s="6" t="n">
        <v>37014</v>
      </c>
      <c r="C1825" s="7" t="s">
        <v>243</v>
      </c>
      <c r="D1825" s="7" t="s">
        <v>1588</v>
      </c>
      <c r="E1825" s="7" t="s">
        <v>26</v>
      </c>
      <c r="F1825" s="7" t="s">
        <v>1631</v>
      </c>
      <c r="G1825" s="8" t="n">
        <v>0</v>
      </c>
    </row>
    <row r="1826" customFormat="false" ht="12.75" hidden="false" customHeight="false" outlineLevel="0" collapsed="false">
      <c r="A1826" s="5" t="s">
        <v>2112</v>
      </c>
      <c r="B1826" s="6" t="n">
        <v>37014</v>
      </c>
      <c r="C1826" s="7" t="s">
        <v>774</v>
      </c>
      <c r="D1826" s="7" t="s">
        <v>1588</v>
      </c>
      <c r="E1826" s="7" t="s">
        <v>26</v>
      </c>
      <c r="F1826" s="7" t="s">
        <v>775</v>
      </c>
      <c r="G1826" s="8" t="n">
        <v>1155</v>
      </c>
    </row>
    <row r="1827" customFormat="false" ht="12.75" hidden="false" customHeight="false" outlineLevel="0" collapsed="false">
      <c r="A1827" s="5" t="s">
        <v>2113</v>
      </c>
      <c r="B1827" s="6" t="n">
        <v>37014</v>
      </c>
      <c r="C1827" s="7" t="s">
        <v>1862</v>
      </c>
      <c r="D1827" s="7" t="s">
        <v>1588</v>
      </c>
      <c r="E1827" s="7" t="s">
        <v>26</v>
      </c>
      <c r="F1827" s="7" t="s">
        <v>1631</v>
      </c>
      <c r="G1827" s="8" t="n">
        <v>21175</v>
      </c>
    </row>
    <row r="1828" customFormat="false" ht="12.75" hidden="false" customHeight="false" outlineLevel="0" collapsed="false">
      <c r="A1828" s="5" t="s">
        <v>2114</v>
      </c>
      <c r="B1828" s="6" t="n">
        <v>37014</v>
      </c>
      <c r="C1828" s="7" t="s">
        <v>1862</v>
      </c>
      <c r="D1828" s="7" t="s">
        <v>1588</v>
      </c>
      <c r="E1828" s="7" t="s">
        <v>26</v>
      </c>
      <c r="F1828" s="7" t="s">
        <v>1631</v>
      </c>
      <c r="G1828" s="8" t="n">
        <v>0</v>
      </c>
    </row>
    <row r="1829" customFormat="false" ht="12.75" hidden="false" customHeight="false" outlineLevel="0" collapsed="false">
      <c r="A1829" s="5" t="s">
        <v>2115</v>
      </c>
      <c r="B1829" s="6" t="n">
        <v>37014</v>
      </c>
      <c r="C1829" s="7" t="s">
        <v>1663</v>
      </c>
      <c r="D1829" s="7" t="s">
        <v>1588</v>
      </c>
      <c r="E1829" s="7" t="s">
        <v>26</v>
      </c>
      <c r="F1829" s="7" t="s">
        <v>1621</v>
      </c>
      <c r="G1829" s="8" t="n">
        <v>31250</v>
      </c>
    </row>
    <row r="1830" customFormat="false" ht="12.75" hidden="false" customHeight="false" outlineLevel="0" collapsed="false">
      <c r="A1830" s="5" t="s">
        <v>2116</v>
      </c>
      <c r="B1830" s="6" t="n">
        <v>37014</v>
      </c>
      <c r="C1830" s="7" t="s">
        <v>1870</v>
      </c>
      <c r="D1830" s="7" t="s">
        <v>1588</v>
      </c>
      <c r="E1830" s="7" t="s">
        <v>26</v>
      </c>
      <c r="F1830" s="7" t="s">
        <v>1621</v>
      </c>
      <c r="G1830" s="8" t="n">
        <v>500</v>
      </c>
    </row>
    <row r="1831" customFormat="false" ht="12.75" hidden="false" customHeight="false" outlineLevel="0" collapsed="false">
      <c r="A1831" s="5" t="s">
        <v>2117</v>
      </c>
      <c r="B1831" s="6" t="n">
        <v>37014</v>
      </c>
      <c r="C1831" s="7" t="s">
        <v>1677</v>
      </c>
      <c r="D1831" s="7" t="s">
        <v>1588</v>
      </c>
      <c r="E1831" s="7" t="s">
        <v>26</v>
      </c>
      <c r="F1831" s="7" t="s">
        <v>1280</v>
      </c>
      <c r="G1831" s="8" t="n">
        <v>125</v>
      </c>
    </row>
    <row r="1832" customFormat="false" ht="12.75" hidden="false" customHeight="false" outlineLevel="0" collapsed="false">
      <c r="A1832" s="5" t="s">
        <v>2118</v>
      </c>
      <c r="B1832" s="6" t="n">
        <v>37014</v>
      </c>
      <c r="C1832" s="7" t="s">
        <v>1870</v>
      </c>
      <c r="D1832" s="7" t="s">
        <v>1588</v>
      </c>
      <c r="E1832" s="7" t="s">
        <v>26</v>
      </c>
      <c r="F1832" s="7" t="s">
        <v>1621</v>
      </c>
      <c r="G1832" s="8" t="n">
        <v>9000</v>
      </c>
    </row>
    <row r="1833" customFormat="false" ht="12.75" hidden="false" customHeight="false" outlineLevel="0" collapsed="false">
      <c r="A1833" s="5" t="s">
        <v>2119</v>
      </c>
      <c r="B1833" s="6" t="n">
        <v>37015</v>
      </c>
      <c r="C1833" s="7" t="s">
        <v>1862</v>
      </c>
      <c r="D1833" s="7" t="s">
        <v>1588</v>
      </c>
      <c r="E1833" s="7" t="s">
        <v>26</v>
      </c>
      <c r="F1833" s="7" t="s">
        <v>1631</v>
      </c>
      <c r="G1833" s="8" t="n">
        <v>50000</v>
      </c>
    </row>
    <row r="1834" customFormat="false" ht="12.75" hidden="false" customHeight="false" outlineLevel="0" collapsed="false">
      <c r="A1834" s="5" t="s">
        <v>2120</v>
      </c>
      <c r="B1834" s="6" t="n">
        <v>37015</v>
      </c>
      <c r="C1834" s="7" t="s">
        <v>1728</v>
      </c>
      <c r="D1834" s="7" t="s">
        <v>1588</v>
      </c>
      <c r="E1834" s="7" t="s">
        <v>26</v>
      </c>
      <c r="F1834" s="7" t="s">
        <v>2121</v>
      </c>
      <c r="G1834" s="8" t="n">
        <v>0</v>
      </c>
    </row>
    <row r="1835" customFormat="false" ht="12.75" hidden="false" customHeight="false" outlineLevel="0" collapsed="false">
      <c r="A1835" s="5" t="s">
        <v>2122</v>
      </c>
      <c r="B1835" s="6" t="n">
        <v>37015</v>
      </c>
      <c r="C1835" s="7" t="s">
        <v>182</v>
      </c>
      <c r="D1835" s="7" t="s">
        <v>1588</v>
      </c>
      <c r="E1835" s="7" t="s">
        <v>26</v>
      </c>
      <c r="F1835" s="7" t="s">
        <v>2123</v>
      </c>
      <c r="G1835" s="8" t="n">
        <v>604</v>
      </c>
    </row>
    <row r="1836" customFormat="false" ht="12.75" hidden="false" customHeight="false" outlineLevel="0" collapsed="false">
      <c r="A1836" s="5" t="s">
        <v>2124</v>
      </c>
      <c r="B1836" s="6" t="n">
        <v>37015</v>
      </c>
      <c r="C1836" s="7" t="s">
        <v>2125</v>
      </c>
      <c r="D1836" s="7" t="s">
        <v>1588</v>
      </c>
      <c r="E1836" s="7" t="s">
        <v>26</v>
      </c>
      <c r="F1836" s="7" t="s">
        <v>1659</v>
      </c>
      <c r="G1836" s="8" t="n">
        <v>2635</v>
      </c>
    </row>
    <row r="1837" customFormat="false" ht="12.75" hidden="false" customHeight="false" outlineLevel="0" collapsed="false">
      <c r="A1837" s="5" t="s">
        <v>2126</v>
      </c>
      <c r="B1837" s="6" t="n">
        <v>37015</v>
      </c>
      <c r="C1837" s="7" t="s">
        <v>1890</v>
      </c>
      <c r="D1837" s="7" t="s">
        <v>1588</v>
      </c>
      <c r="E1837" s="7" t="s">
        <v>26</v>
      </c>
      <c r="F1837" s="7" t="s">
        <v>1280</v>
      </c>
      <c r="G1837" s="8" t="n">
        <v>0</v>
      </c>
    </row>
    <row r="1838" customFormat="false" ht="12.75" hidden="false" customHeight="false" outlineLevel="0" collapsed="false">
      <c r="A1838" s="5" t="s">
        <v>2127</v>
      </c>
      <c r="B1838" s="6" t="n">
        <v>37015</v>
      </c>
      <c r="C1838" s="7" t="s">
        <v>262</v>
      </c>
      <c r="D1838" s="7" t="s">
        <v>1588</v>
      </c>
      <c r="E1838" s="7" t="s">
        <v>26</v>
      </c>
      <c r="F1838" s="7" t="s">
        <v>1280</v>
      </c>
      <c r="G1838" s="8" t="n">
        <v>1085</v>
      </c>
    </row>
    <row r="1839" customFormat="false" ht="12.75" hidden="false" customHeight="false" outlineLevel="0" collapsed="false">
      <c r="A1839" s="5" t="s">
        <v>2128</v>
      </c>
      <c r="B1839" s="6" t="n">
        <v>37015</v>
      </c>
      <c r="C1839" s="7" t="s">
        <v>1733</v>
      </c>
      <c r="D1839" s="7" t="s">
        <v>1588</v>
      </c>
      <c r="E1839" s="7" t="s">
        <v>26</v>
      </c>
      <c r="F1839" s="7" t="s">
        <v>1098</v>
      </c>
      <c r="G1839" s="8" t="n">
        <v>1400</v>
      </c>
    </row>
    <row r="1840" customFormat="false" ht="12.75" hidden="false" customHeight="false" outlineLevel="0" collapsed="false">
      <c r="A1840" s="5" t="s">
        <v>2129</v>
      </c>
      <c r="B1840" s="6" t="n">
        <v>37015</v>
      </c>
      <c r="C1840" s="7" t="s">
        <v>1706</v>
      </c>
      <c r="D1840" s="7" t="s">
        <v>1588</v>
      </c>
      <c r="E1840" s="7" t="s">
        <v>26</v>
      </c>
      <c r="F1840" s="7" t="s">
        <v>1280</v>
      </c>
      <c r="G1840" s="8" t="n">
        <v>245</v>
      </c>
    </row>
    <row r="1841" customFormat="false" ht="12.75" hidden="false" customHeight="false" outlineLevel="0" collapsed="false">
      <c r="A1841" s="5" t="s">
        <v>2130</v>
      </c>
      <c r="B1841" s="6" t="n">
        <v>37015</v>
      </c>
      <c r="C1841" s="7" t="s">
        <v>1916</v>
      </c>
      <c r="D1841" s="7" t="s">
        <v>1588</v>
      </c>
      <c r="E1841" s="7" t="s">
        <v>26</v>
      </c>
      <c r="F1841" s="7" t="s">
        <v>1280</v>
      </c>
      <c r="G1841" s="8" t="n">
        <v>560</v>
      </c>
    </row>
    <row r="1842" customFormat="false" ht="12.75" hidden="false" customHeight="false" outlineLevel="0" collapsed="false">
      <c r="A1842" s="5" t="s">
        <v>2096</v>
      </c>
      <c r="B1842" s="6" t="n">
        <v>37018</v>
      </c>
      <c r="C1842" s="7" t="s">
        <v>2131</v>
      </c>
      <c r="D1842" s="7" t="s">
        <v>1588</v>
      </c>
      <c r="E1842" s="7" t="s">
        <v>26</v>
      </c>
      <c r="F1842" s="7" t="s">
        <v>1631</v>
      </c>
      <c r="G1842" s="8" t="n">
        <v>-147000</v>
      </c>
    </row>
    <row r="1843" customFormat="false" ht="12.75" hidden="false" customHeight="false" outlineLevel="0" collapsed="false">
      <c r="A1843" s="5" t="s">
        <v>2132</v>
      </c>
      <c r="B1843" s="6" t="n">
        <v>37018</v>
      </c>
      <c r="C1843" s="7" t="s">
        <v>1718</v>
      </c>
      <c r="D1843" s="7" t="s">
        <v>1588</v>
      </c>
      <c r="E1843" s="7" t="s">
        <v>26</v>
      </c>
      <c r="F1843" s="7" t="s">
        <v>1098</v>
      </c>
      <c r="G1843" s="8" t="n">
        <v>6160</v>
      </c>
    </row>
    <row r="1844" customFormat="false" ht="12.75" hidden="false" customHeight="false" outlineLevel="0" collapsed="false">
      <c r="A1844" s="5" t="s">
        <v>2133</v>
      </c>
      <c r="B1844" s="6" t="n">
        <v>37018</v>
      </c>
      <c r="C1844" s="7" t="s">
        <v>1996</v>
      </c>
      <c r="D1844" s="7" t="s">
        <v>1588</v>
      </c>
      <c r="E1844" s="7" t="s">
        <v>26</v>
      </c>
      <c r="F1844" s="7" t="s">
        <v>1659</v>
      </c>
      <c r="G1844" s="8" t="n">
        <v>23160</v>
      </c>
    </row>
    <row r="1845" customFormat="false" ht="12.75" hidden="false" customHeight="false" outlineLevel="0" collapsed="false">
      <c r="A1845" s="5" t="s">
        <v>2134</v>
      </c>
      <c r="B1845" s="6" t="n">
        <v>37018</v>
      </c>
      <c r="C1845" s="7" t="s">
        <v>2087</v>
      </c>
      <c r="D1845" s="7" t="s">
        <v>1588</v>
      </c>
      <c r="E1845" s="7" t="s">
        <v>26</v>
      </c>
      <c r="F1845" s="7" t="s">
        <v>1098</v>
      </c>
      <c r="G1845" s="8" t="n">
        <v>90</v>
      </c>
    </row>
    <row r="1846" customFormat="false" ht="12.75" hidden="false" customHeight="false" outlineLevel="0" collapsed="false">
      <c r="A1846" s="5" t="s">
        <v>2135</v>
      </c>
      <c r="B1846" s="6" t="n">
        <v>37018</v>
      </c>
      <c r="C1846" s="7" t="s">
        <v>243</v>
      </c>
      <c r="D1846" s="7" t="s">
        <v>1588</v>
      </c>
      <c r="E1846" s="7" t="s">
        <v>26</v>
      </c>
      <c r="F1846" s="7" t="s">
        <v>1631</v>
      </c>
      <c r="G1846" s="8" t="n">
        <v>750</v>
      </c>
    </row>
    <row r="1847" customFormat="false" ht="12.75" hidden="false" customHeight="false" outlineLevel="0" collapsed="false">
      <c r="A1847" s="5" t="s">
        <v>2136</v>
      </c>
      <c r="B1847" s="6" t="n">
        <v>37018</v>
      </c>
      <c r="C1847" s="7" t="s">
        <v>2087</v>
      </c>
      <c r="D1847" s="7" t="s">
        <v>1588</v>
      </c>
      <c r="E1847" s="7" t="s">
        <v>26</v>
      </c>
      <c r="F1847" s="7" t="s">
        <v>1098</v>
      </c>
      <c r="G1847" s="8" t="n">
        <v>110</v>
      </c>
    </row>
    <row r="1848" customFormat="false" ht="12.75" hidden="false" customHeight="false" outlineLevel="0" collapsed="false">
      <c r="A1848" s="5" t="s">
        <v>1612</v>
      </c>
      <c r="B1848" s="6" t="n">
        <v>37018</v>
      </c>
      <c r="C1848" s="7" t="s">
        <v>2087</v>
      </c>
      <c r="D1848" s="7" t="s">
        <v>1588</v>
      </c>
      <c r="E1848" s="7" t="s">
        <v>26</v>
      </c>
      <c r="F1848" s="7" t="s">
        <v>1098</v>
      </c>
      <c r="G1848" s="8" t="n">
        <v>535</v>
      </c>
    </row>
    <row r="1849" customFormat="false" ht="12.75" hidden="false" customHeight="false" outlineLevel="0" collapsed="false">
      <c r="A1849" s="5" t="s">
        <v>1814</v>
      </c>
      <c r="B1849" s="6" t="n">
        <v>37018</v>
      </c>
      <c r="C1849" s="7" t="s">
        <v>1815</v>
      </c>
      <c r="D1849" s="7" t="s">
        <v>1588</v>
      </c>
      <c r="E1849" s="7" t="s">
        <v>26</v>
      </c>
      <c r="F1849" s="7" t="s">
        <v>1241</v>
      </c>
      <c r="G1849" s="8" t="n">
        <v>5960</v>
      </c>
    </row>
    <row r="1850" customFormat="false" ht="12.75" hidden="false" customHeight="false" outlineLevel="0" collapsed="false">
      <c r="A1850" s="5" t="s">
        <v>2137</v>
      </c>
      <c r="B1850" s="6" t="n">
        <v>37018</v>
      </c>
      <c r="C1850" s="7" t="s">
        <v>1910</v>
      </c>
      <c r="D1850" s="7" t="s">
        <v>1588</v>
      </c>
      <c r="E1850" s="7" t="s">
        <v>26</v>
      </c>
      <c r="F1850" s="7" t="s">
        <v>775</v>
      </c>
      <c r="G1850" s="8" t="n">
        <v>5435</v>
      </c>
    </row>
    <row r="1851" customFormat="false" ht="12.75" hidden="false" customHeight="false" outlineLevel="0" collapsed="false">
      <c r="A1851" s="5" t="s">
        <v>2138</v>
      </c>
      <c r="B1851" s="6" t="n">
        <v>37018</v>
      </c>
      <c r="C1851" s="7" t="s">
        <v>262</v>
      </c>
      <c r="D1851" s="7" t="s">
        <v>1588</v>
      </c>
      <c r="E1851" s="7" t="s">
        <v>26</v>
      </c>
      <c r="F1851" s="7" t="s">
        <v>1671</v>
      </c>
      <c r="G1851" s="8" t="n">
        <v>6450</v>
      </c>
    </row>
    <row r="1852" customFormat="false" ht="12.75" hidden="false" customHeight="false" outlineLevel="0" collapsed="false">
      <c r="A1852" s="5" t="s">
        <v>2139</v>
      </c>
      <c r="B1852" s="6" t="n">
        <v>37018</v>
      </c>
      <c r="C1852" s="7" t="s">
        <v>2140</v>
      </c>
      <c r="D1852" s="7" t="s">
        <v>1588</v>
      </c>
      <c r="E1852" s="7" t="s">
        <v>26</v>
      </c>
      <c r="F1852" s="7" t="s">
        <v>2121</v>
      </c>
      <c r="G1852" s="8" t="n">
        <v>3050</v>
      </c>
    </row>
    <row r="1853" customFormat="false" ht="12.75" hidden="false" customHeight="false" outlineLevel="0" collapsed="false">
      <c r="A1853" s="5" t="s">
        <v>2141</v>
      </c>
      <c r="B1853" s="6" t="n">
        <v>37018</v>
      </c>
      <c r="C1853" s="7" t="s">
        <v>1890</v>
      </c>
      <c r="D1853" s="7" t="s">
        <v>1588</v>
      </c>
      <c r="E1853" s="7" t="s">
        <v>26</v>
      </c>
      <c r="F1853" s="7" t="s">
        <v>1280</v>
      </c>
      <c r="G1853" s="8" t="n">
        <v>0</v>
      </c>
    </row>
    <row r="1854" customFormat="false" ht="12.75" hidden="false" customHeight="false" outlineLevel="0" collapsed="false">
      <c r="A1854" s="5" t="s">
        <v>2142</v>
      </c>
      <c r="B1854" s="6" t="n">
        <v>37018</v>
      </c>
      <c r="C1854" s="7" t="s">
        <v>774</v>
      </c>
      <c r="D1854" s="7" t="s">
        <v>1588</v>
      </c>
      <c r="E1854" s="7" t="s">
        <v>26</v>
      </c>
      <c r="F1854" s="7" t="s">
        <v>1671</v>
      </c>
      <c r="G1854" s="8" t="n">
        <v>1440</v>
      </c>
    </row>
    <row r="1855" customFormat="false" ht="12.75" hidden="false" customHeight="false" outlineLevel="0" collapsed="false">
      <c r="A1855" s="5" t="s">
        <v>2143</v>
      </c>
      <c r="B1855" s="6" t="n">
        <v>37018</v>
      </c>
      <c r="C1855" s="7" t="s">
        <v>774</v>
      </c>
      <c r="D1855" s="7" t="s">
        <v>1588</v>
      </c>
      <c r="E1855" s="7" t="s">
        <v>26</v>
      </c>
      <c r="F1855" s="7" t="s">
        <v>1671</v>
      </c>
      <c r="G1855" s="8" t="n">
        <v>10570</v>
      </c>
    </row>
    <row r="1856" customFormat="false" ht="12.75" hidden="false" customHeight="false" outlineLevel="0" collapsed="false">
      <c r="A1856" s="5" t="s">
        <v>2144</v>
      </c>
      <c r="B1856" s="6" t="n">
        <v>37018</v>
      </c>
      <c r="C1856" s="7" t="s">
        <v>1916</v>
      </c>
      <c r="D1856" s="7" t="s">
        <v>1588</v>
      </c>
      <c r="E1856" s="7" t="s">
        <v>26</v>
      </c>
      <c r="F1856" s="7" t="s">
        <v>1671</v>
      </c>
      <c r="G1856" s="8" t="n">
        <v>5440</v>
      </c>
    </row>
    <row r="1857" customFormat="false" ht="12.75" hidden="false" customHeight="false" outlineLevel="0" collapsed="false">
      <c r="A1857" s="5" t="s">
        <v>2145</v>
      </c>
      <c r="B1857" s="6" t="n">
        <v>37018</v>
      </c>
      <c r="C1857" s="7" t="s">
        <v>774</v>
      </c>
      <c r="D1857" s="7" t="s">
        <v>1588</v>
      </c>
      <c r="E1857" s="7" t="s">
        <v>26</v>
      </c>
      <c r="F1857" s="7" t="s">
        <v>775</v>
      </c>
      <c r="G1857" s="8" t="n">
        <v>960</v>
      </c>
    </row>
    <row r="1858" customFormat="false" ht="12.75" hidden="false" customHeight="false" outlineLevel="0" collapsed="false">
      <c r="A1858" s="5" t="s">
        <v>2146</v>
      </c>
      <c r="B1858" s="6" t="n">
        <v>37018</v>
      </c>
      <c r="C1858" s="7" t="s">
        <v>1910</v>
      </c>
      <c r="D1858" s="7" t="s">
        <v>1588</v>
      </c>
      <c r="E1858" s="7" t="s">
        <v>26</v>
      </c>
      <c r="F1858" s="7" t="s">
        <v>1098</v>
      </c>
      <c r="G1858" s="8" t="n">
        <v>3740</v>
      </c>
    </row>
    <row r="1859" customFormat="false" ht="12.75" hidden="false" customHeight="false" outlineLevel="0" collapsed="false">
      <c r="A1859" s="5" t="s">
        <v>2147</v>
      </c>
      <c r="B1859" s="6" t="n">
        <v>37019</v>
      </c>
      <c r="C1859" s="7" t="s">
        <v>774</v>
      </c>
      <c r="D1859" s="7" t="s">
        <v>1588</v>
      </c>
      <c r="E1859" s="7" t="s">
        <v>26</v>
      </c>
      <c r="F1859" s="7" t="s">
        <v>775</v>
      </c>
      <c r="G1859" s="8" t="n">
        <v>33085</v>
      </c>
    </row>
    <row r="1860" customFormat="false" ht="12.75" hidden="false" customHeight="false" outlineLevel="0" collapsed="false">
      <c r="A1860" s="5" t="s">
        <v>2148</v>
      </c>
      <c r="B1860" s="6" t="n">
        <v>37019</v>
      </c>
      <c r="C1860" s="7" t="s">
        <v>774</v>
      </c>
      <c r="D1860" s="7" t="s">
        <v>1588</v>
      </c>
      <c r="E1860" s="7" t="s">
        <v>26</v>
      </c>
      <c r="F1860" s="7" t="s">
        <v>775</v>
      </c>
      <c r="G1860" s="8" t="n">
        <v>246</v>
      </c>
    </row>
    <row r="1861" customFormat="false" ht="12.75" hidden="false" customHeight="false" outlineLevel="0" collapsed="false">
      <c r="A1861" s="5" t="s">
        <v>2149</v>
      </c>
      <c r="B1861" s="6" t="n">
        <v>37019</v>
      </c>
      <c r="C1861" s="7" t="s">
        <v>774</v>
      </c>
      <c r="D1861" s="7" t="s">
        <v>1588</v>
      </c>
      <c r="E1861" s="7" t="s">
        <v>26</v>
      </c>
      <c r="F1861" s="7" t="s">
        <v>775</v>
      </c>
      <c r="G1861" s="8" t="n">
        <v>1925</v>
      </c>
    </row>
    <row r="1862" customFormat="false" ht="12.75" hidden="false" customHeight="false" outlineLevel="0" collapsed="false">
      <c r="A1862" s="5" t="s">
        <v>2150</v>
      </c>
      <c r="B1862" s="6" t="n">
        <v>37019</v>
      </c>
      <c r="C1862" s="7" t="s">
        <v>774</v>
      </c>
      <c r="D1862" s="7" t="s">
        <v>1588</v>
      </c>
      <c r="E1862" s="7" t="s">
        <v>26</v>
      </c>
      <c r="F1862" s="7" t="s">
        <v>775</v>
      </c>
      <c r="G1862" s="8" t="n">
        <v>25865</v>
      </c>
    </row>
    <row r="1863" customFormat="false" ht="12.75" hidden="false" customHeight="false" outlineLevel="0" collapsed="false">
      <c r="A1863" s="5" t="s">
        <v>2151</v>
      </c>
      <c r="B1863" s="6" t="n">
        <v>37019</v>
      </c>
      <c r="C1863" s="7" t="s">
        <v>2152</v>
      </c>
      <c r="D1863" s="7" t="s">
        <v>1588</v>
      </c>
      <c r="E1863" s="7" t="s">
        <v>26</v>
      </c>
      <c r="F1863" s="7" t="s">
        <v>2008</v>
      </c>
      <c r="G1863" s="8" t="n">
        <v>0</v>
      </c>
    </row>
    <row r="1864" customFormat="false" ht="12.75" hidden="false" customHeight="false" outlineLevel="0" collapsed="false">
      <c r="A1864" s="5" t="s">
        <v>2153</v>
      </c>
      <c r="B1864" s="6" t="n">
        <v>37019</v>
      </c>
      <c r="C1864" s="7" t="s">
        <v>1890</v>
      </c>
      <c r="D1864" s="7" t="s">
        <v>1588</v>
      </c>
      <c r="E1864" s="7" t="s">
        <v>26</v>
      </c>
      <c r="F1864" s="7" t="s">
        <v>1280</v>
      </c>
      <c r="G1864" s="8" t="n">
        <v>1174</v>
      </c>
    </row>
    <row r="1865" customFormat="false" ht="12.75" hidden="false" customHeight="false" outlineLevel="0" collapsed="false">
      <c r="A1865" s="5" t="s">
        <v>2154</v>
      </c>
      <c r="B1865" s="6" t="n">
        <v>37019</v>
      </c>
      <c r="C1865" s="7" t="s">
        <v>2155</v>
      </c>
      <c r="D1865" s="7" t="s">
        <v>1588</v>
      </c>
      <c r="E1865" s="7" t="s">
        <v>26</v>
      </c>
      <c r="F1865" s="7" t="s">
        <v>1016</v>
      </c>
      <c r="G1865" s="8" t="n">
        <v>1835</v>
      </c>
    </row>
    <row r="1866" customFormat="false" ht="12.75" hidden="false" customHeight="false" outlineLevel="0" collapsed="false">
      <c r="A1866" s="5" t="s">
        <v>1999</v>
      </c>
      <c r="B1866" s="6" t="n">
        <v>37019</v>
      </c>
      <c r="C1866" s="7" t="s">
        <v>243</v>
      </c>
      <c r="D1866" s="7" t="s">
        <v>1588</v>
      </c>
      <c r="E1866" s="7" t="s">
        <v>26</v>
      </c>
      <c r="F1866" s="7" t="s">
        <v>1631</v>
      </c>
      <c r="G1866" s="8" t="n">
        <v>-5980</v>
      </c>
    </row>
    <row r="1867" customFormat="false" ht="12.75" hidden="false" customHeight="false" outlineLevel="0" collapsed="false">
      <c r="A1867" s="5" t="s">
        <v>2156</v>
      </c>
      <c r="B1867" s="6" t="n">
        <v>37019</v>
      </c>
      <c r="C1867" s="7" t="s">
        <v>774</v>
      </c>
      <c r="D1867" s="7" t="s">
        <v>1588</v>
      </c>
      <c r="E1867" s="7" t="s">
        <v>26</v>
      </c>
      <c r="F1867" s="7" t="s">
        <v>1671</v>
      </c>
      <c r="G1867" s="8" t="n">
        <v>27610</v>
      </c>
    </row>
    <row r="1868" customFormat="false" ht="12.75" hidden="false" customHeight="false" outlineLevel="0" collapsed="false">
      <c r="A1868" s="5" t="s">
        <v>2157</v>
      </c>
      <c r="B1868" s="6" t="n">
        <v>37019</v>
      </c>
      <c r="C1868" s="7" t="s">
        <v>774</v>
      </c>
      <c r="D1868" s="7" t="s">
        <v>1588</v>
      </c>
      <c r="E1868" s="7" t="s">
        <v>26</v>
      </c>
      <c r="F1868" s="7" t="s">
        <v>775</v>
      </c>
      <c r="G1868" s="8" t="n">
        <v>48000</v>
      </c>
    </row>
    <row r="1869" customFormat="false" ht="12.75" hidden="false" customHeight="false" outlineLevel="0" collapsed="false">
      <c r="A1869" s="5" t="s">
        <v>2158</v>
      </c>
      <c r="B1869" s="6" t="n">
        <v>37019</v>
      </c>
      <c r="C1869" s="7" t="s">
        <v>2159</v>
      </c>
      <c r="D1869" s="7" t="s">
        <v>1588</v>
      </c>
      <c r="E1869" s="7" t="s">
        <v>26</v>
      </c>
      <c r="F1869" s="7" t="s">
        <v>2121</v>
      </c>
      <c r="G1869" s="8" t="n">
        <v>24000</v>
      </c>
    </row>
    <row r="1870" customFormat="false" ht="12.75" hidden="false" customHeight="false" outlineLevel="0" collapsed="false">
      <c r="A1870" s="5" t="s">
        <v>2160</v>
      </c>
      <c r="B1870" s="6" t="n">
        <v>37019</v>
      </c>
      <c r="C1870" s="7" t="s">
        <v>774</v>
      </c>
      <c r="D1870" s="7" t="s">
        <v>1588</v>
      </c>
      <c r="E1870" s="7" t="s">
        <v>26</v>
      </c>
      <c r="F1870" s="7" t="s">
        <v>1671</v>
      </c>
      <c r="G1870" s="8" t="n">
        <v>15000</v>
      </c>
    </row>
    <row r="1871" customFormat="false" ht="12.75" hidden="false" customHeight="false" outlineLevel="0" collapsed="false">
      <c r="A1871" s="5" t="s">
        <v>2161</v>
      </c>
      <c r="B1871" s="6" t="n">
        <v>37019</v>
      </c>
      <c r="C1871" s="7" t="s">
        <v>774</v>
      </c>
      <c r="D1871" s="7" t="s">
        <v>1588</v>
      </c>
      <c r="E1871" s="7" t="s">
        <v>26</v>
      </c>
      <c r="F1871" s="7" t="s">
        <v>1671</v>
      </c>
      <c r="G1871" s="8" t="n">
        <v>0</v>
      </c>
    </row>
    <row r="1872" customFormat="false" ht="12.75" hidden="false" customHeight="false" outlineLevel="0" collapsed="false">
      <c r="A1872" s="5" t="s">
        <v>2162</v>
      </c>
      <c r="B1872" s="6" t="n">
        <v>37020</v>
      </c>
      <c r="C1872" s="7" t="s">
        <v>774</v>
      </c>
      <c r="D1872" s="7" t="s">
        <v>1588</v>
      </c>
      <c r="E1872" s="7" t="s">
        <v>26</v>
      </c>
      <c r="F1872" s="7" t="s">
        <v>1671</v>
      </c>
      <c r="G1872" s="8" t="n">
        <v>2435</v>
      </c>
    </row>
    <row r="1873" customFormat="false" ht="12.75" hidden="false" customHeight="false" outlineLevel="0" collapsed="false">
      <c r="A1873" s="5" t="s">
        <v>2163</v>
      </c>
      <c r="B1873" s="6" t="n">
        <v>37020</v>
      </c>
      <c r="C1873" s="7" t="s">
        <v>1890</v>
      </c>
      <c r="D1873" s="7" t="s">
        <v>1588</v>
      </c>
      <c r="E1873" s="7" t="s">
        <v>26</v>
      </c>
      <c r="F1873" s="7" t="s">
        <v>1671</v>
      </c>
      <c r="G1873" s="8" t="n">
        <v>0</v>
      </c>
    </row>
    <row r="1874" customFormat="false" ht="12.75" hidden="false" customHeight="false" outlineLevel="0" collapsed="false">
      <c r="A1874" s="5" t="s">
        <v>2164</v>
      </c>
      <c r="B1874" s="6" t="n">
        <v>37020</v>
      </c>
      <c r="C1874" s="7" t="s">
        <v>1733</v>
      </c>
      <c r="D1874" s="7" t="s">
        <v>1588</v>
      </c>
      <c r="E1874" s="7" t="s">
        <v>26</v>
      </c>
      <c r="F1874" s="7" t="s">
        <v>1098</v>
      </c>
      <c r="G1874" s="8" t="n">
        <v>4460</v>
      </c>
    </row>
    <row r="1875" customFormat="false" ht="12.75" hidden="false" customHeight="false" outlineLevel="0" collapsed="false">
      <c r="A1875" s="5" t="s">
        <v>2165</v>
      </c>
      <c r="B1875" s="6" t="n">
        <v>37020</v>
      </c>
      <c r="C1875" s="7" t="s">
        <v>1728</v>
      </c>
      <c r="D1875" s="7" t="s">
        <v>1588</v>
      </c>
      <c r="E1875" s="7" t="s">
        <v>26</v>
      </c>
      <c r="F1875" s="7" t="s">
        <v>2123</v>
      </c>
      <c r="G1875" s="8" t="n">
        <v>2242</v>
      </c>
    </row>
    <row r="1876" customFormat="false" ht="12.75" hidden="false" customHeight="false" outlineLevel="0" collapsed="false">
      <c r="A1876" s="5" t="s">
        <v>2166</v>
      </c>
      <c r="B1876" s="6" t="n">
        <v>37020</v>
      </c>
      <c r="C1876" s="7" t="s">
        <v>1916</v>
      </c>
      <c r="D1876" s="7" t="s">
        <v>1588</v>
      </c>
      <c r="E1876" s="7" t="s">
        <v>26</v>
      </c>
      <c r="F1876" s="7" t="s">
        <v>1280</v>
      </c>
      <c r="G1876" s="8" t="n">
        <v>705</v>
      </c>
    </row>
    <row r="1877" customFormat="false" ht="12.75" hidden="false" customHeight="false" outlineLevel="0" collapsed="false">
      <c r="A1877" s="5" t="s">
        <v>2167</v>
      </c>
      <c r="B1877" s="6" t="n">
        <v>37020</v>
      </c>
      <c r="C1877" s="7" t="s">
        <v>243</v>
      </c>
      <c r="D1877" s="7" t="s">
        <v>1588</v>
      </c>
      <c r="E1877" s="7" t="s">
        <v>26</v>
      </c>
      <c r="F1877" s="7" t="s">
        <v>1631</v>
      </c>
      <c r="G1877" s="8" t="n">
        <v>0</v>
      </c>
    </row>
    <row r="1878" customFormat="false" ht="12.75" hidden="false" customHeight="false" outlineLevel="0" collapsed="false">
      <c r="A1878" s="5" t="s">
        <v>2168</v>
      </c>
      <c r="B1878" s="6" t="n">
        <v>37020</v>
      </c>
      <c r="C1878" s="7" t="s">
        <v>1890</v>
      </c>
      <c r="D1878" s="7" t="s">
        <v>1588</v>
      </c>
      <c r="E1878" s="7" t="s">
        <v>26</v>
      </c>
      <c r="F1878" s="7" t="s">
        <v>1671</v>
      </c>
      <c r="G1878" s="8" t="n">
        <v>1175</v>
      </c>
    </row>
    <row r="1879" customFormat="false" ht="12.75" hidden="false" customHeight="false" outlineLevel="0" collapsed="false">
      <c r="A1879" s="5" t="s">
        <v>2169</v>
      </c>
      <c r="B1879" s="6" t="n">
        <v>37020</v>
      </c>
      <c r="C1879" s="7" t="s">
        <v>2170</v>
      </c>
      <c r="D1879" s="7" t="s">
        <v>1588</v>
      </c>
      <c r="E1879" s="7" t="s">
        <v>26</v>
      </c>
      <c r="F1879" s="7" t="s">
        <v>2123</v>
      </c>
      <c r="G1879" s="8" t="n">
        <v>0</v>
      </c>
    </row>
    <row r="1880" customFormat="false" ht="12.75" hidden="false" customHeight="false" outlineLevel="0" collapsed="false">
      <c r="A1880" s="5" t="s">
        <v>2171</v>
      </c>
      <c r="B1880" s="6" t="n">
        <v>37020</v>
      </c>
      <c r="C1880" s="7" t="s">
        <v>1733</v>
      </c>
      <c r="D1880" s="7" t="s">
        <v>1588</v>
      </c>
      <c r="E1880" s="7" t="s">
        <v>26</v>
      </c>
      <c r="F1880" s="7" t="s">
        <v>1098</v>
      </c>
      <c r="G1880" s="8" t="n">
        <v>0</v>
      </c>
    </row>
    <row r="1881" customFormat="false" ht="12.75" hidden="false" customHeight="false" outlineLevel="0" collapsed="false">
      <c r="A1881" s="5" t="s">
        <v>2172</v>
      </c>
      <c r="B1881" s="6" t="n">
        <v>37020</v>
      </c>
      <c r="C1881" s="7" t="s">
        <v>774</v>
      </c>
      <c r="D1881" s="7" t="s">
        <v>1588</v>
      </c>
      <c r="E1881" s="7" t="s">
        <v>26</v>
      </c>
      <c r="F1881" s="7" t="s">
        <v>1671</v>
      </c>
      <c r="G1881" s="8" t="n">
        <v>3575</v>
      </c>
    </row>
    <row r="1882" customFormat="false" ht="12.75" hidden="false" customHeight="false" outlineLevel="0" collapsed="false">
      <c r="A1882" s="5" t="s">
        <v>2173</v>
      </c>
      <c r="B1882" s="6" t="n">
        <v>37020</v>
      </c>
      <c r="C1882" s="7" t="s">
        <v>774</v>
      </c>
      <c r="D1882" s="7" t="s">
        <v>1588</v>
      </c>
      <c r="E1882" s="7" t="s">
        <v>26</v>
      </c>
      <c r="F1882" s="7" t="s">
        <v>1671</v>
      </c>
      <c r="G1882" s="8" t="n">
        <v>7200</v>
      </c>
    </row>
    <row r="1883" customFormat="false" ht="12.75" hidden="false" customHeight="false" outlineLevel="0" collapsed="false">
      <c r="A1883" s="5" t="s">
        <v>2174</v>
      </c>
      <c r="B1883" s="6" t="n">
        <v>37020</v>
      </c>
      <c r="C1883" s="7" t="s">
        <v>774</v>
      </c>
      <c r="D1883" s="7" t="s">
        <v>1588</v>
      </c>
      <c r="E1883" s="7" t="s">
        <v>26</v>
      </c>
      <c r="F1883" s="7" t="s">
        <v>1671</v>
      </c>
      <c r="G1883" s="8" t="n">
        <v>5655</v>
      </c>
    </row>
    <row r="1884" customFormat="false" ht="12.75" hidden="false" customHeight="false" outlineLevel="0" collapsed="false">
      <c r="A1884" s="5" t="s">
        <v>2175</v>
      </c>
      <c r="B1884" s="6" t="n">
        <v>37020</v>
      </c>
      <c r="C1884" s="7" t="s">
        <v>1949</v>
      </c>
      <c r="D1884" s="7" t="s">
        <v>1588</v>
      </c>
      <c r="E1884" s="7" t="s">
        <v>26</v>
      </c>
      <c r="F1884" s="7" t="s">
        <v>2123</v>
      </c>
      <c r="G1884" s="8" t="n">
        <v>735</v>
      </c>
    </row>
    <row r="1885" customFormat="false" ht="12.75" hidden="false" customHeight="false" outlineLevel="0" collapsed="false">
      <c r="A1885" s="5" t="s">
        <v>2176</v>
      </c>
      <c r="B1885" s="6" t="n">
        <v>37020</v>
      </c>
      <c r="C1885" s="7" t="s">
        <v>774</v>
      </c>
      <c r="D1885" s="7" t="s">
        <v>1588</v>
      </c>
      <c r="E1885" s="7" t="s">
        <v>26</v>
      </c>
      <c r="F1885" s="7" t="s">
        <v>1671</v>
      </c>
      <c r="G1885" s="8" t="n">
        <v>0</v>
      </c>
    </row>
    <row r="1886" customFormat="false" ht="12.75" hidden="false" customHeight="false" outlineLevel="0" collapsed="false">
      <c r="A1886" s="5" t="s">
        <v>2177</v>
      </c>
      <c r="B1886" s="6" t="n">
        <v>37020</v>
      </c>
      <c r="C1886" s="7" t="s">
        <v>774</v>
      </c>
      <c r="D1886" s="7" t="s">
        <v>1588</v>
      </c>
      <c r="E1886" s="7" t="s">
        <v>26</v>
      </c>
      <c r="F1886" s="7" t="s">
        <v>775</v>
      </c>
      <c r="G1886" s="8" t="n">
        <v>1190</v>
      </c>
    </row>
    <row r="1887" customFormat="false" ht="12.75" hidden="false" customHeight="false" outlineLevel="0" collapsed="false">
      <c r="A1887" s="5" t="s">
        <v>2178</v>
      </c>
      <c r="B1887" s="6" t="n">
        <v>37020</v>
      </c>
      <c r="C1887" s="7" t="s">
        <v>2179</v>
      </c>
      <c r="D1887" s="7" t="s">
        <v>1588</v>
      </c>
      <c r="E1887" s="7" t="s">
        <v>26</v>
      </c>
      <c r="F1887" s="7" t="s">
        <v>2123</v>
      </c>
      <c r="G1887" s="8" t="n">
        <v>2310</v>
      </c>
    </row>
    <row r="1888" customFormat="false" ht="12.75" hidden="false" customHeight="false" outlineLevel="0" collapsed="false">
      <c r="A1888" s="5" t="s">
        <v>2180</v>
      </c>
      <c r="B1888" s="6" t="n">
        <v>37020</v>
      </c>
      <c r="C1888" s="7" t="s">
        <v>1728</v>
      </c>
      <c r="D1888" s="7" t="s">
        <v>1588</v>
      </c>
      <c r="E1888" s="7" t="s">
        <v>26</v>
      </c>
      <c r="F1888" s="7" t="s">
        <v>2123</v>
      </c>
      <c r="G1888" s="8" t="n">
        <v>0</v>
      </c>
    </row>
    <row r="1889" customFormat="false" ht="12.75" hidden="false" customHeight="false" outlineLevel="0" collapsed="false">
      <c r="A1889" s="5" t="s">
        <v>2181</v>
      </c>
      <c r="B1889" s="6" t="n">
        <v>37020</v>
      </c>
      <c r="C1889" s="7" t="s">
        <v>1413</v>
      </c>
      <c r="D1889" s="7" t="s">
        <v>1588</v>
      </c>
      <c r="E1889" s="7" t="s">
        <v>26</v>
      </c>
      <c r="F1889" s="7" t="s">
        <v>2121</v>
      </c>
      <c r="G1889" s="8" t="n">
        <v>2500</v>
      </c>
    </row>
    <row r="1890" customFormat="false" ht="12.75" hidden="false" customHeight="false" outlineLevel="0" collapsed="false">
      <c r="A1890" s="5" t="s">
        <v>2182</v>
      </c>
      <c r="B1890" s="6" t="n">
        <v>37020</v>
      </c>
      <c r="C1890" s="7" t="s">
        <v>1663</v>
      </c>
      <c r="D1890" s="7" t="s">
        <v>1588</v>
      </c>
      <c r="E1890" s="7" t="s">
        <v>26</v>
      </c>
      <c r="F1890" s="7" t="s">
        <v>1621</v>
      </c>
      <c r="G1890" s="8" t="n">
        <v>3000</v>
      </c>
    </row>
    <row r="1891" customFormat="false" ht="12.75" hidden="false" customHeight="false" outlineLevel="0" collapsed="false">
      <c r="A1891" s="5" t="s">
        <v>2183</v>
      </c>
      <c r="B1891" s="6" t="n">
        <v>37020</v>
      </c>
      <c r="C1891" s="7" t="s">
        <v>1862</v>
      </c>
      <c r="D1891" s="7" t="s">
        <v>1588</v>
      </c>
      <c r="E1891" s="7" t="s">
        <v>26</v>
      </c>
      <c r="F1891" s="7" t="s">
        <v>1631</v>
      </c>
      <c r="G1891" s="8" t="n">
        <v>50000</v>
      </c>
    </row>
    <row r="1892" customFormat="false" ht="12.75" hidden="false" customHeight="false" outlineLevel="0" collapsed="false">
      <c r="A1892" s="5" t="s">
        <v>2184</v>
      </c>
      <c r="B1892" s="6" t="n">
        <v>37020</v>
      </c>
      <c r="C1892" s="7" t="s">
        <v>2185</v>
      </c>
      <c r="D1892" s="7" t="s">
        <v>1588</v>
      </c>
      <c r="E1892" s="7" t="s">
        <v>26</v>
      </c>
      <c r="F1892" s="7" t="s">
        <v>1621</v>
      </c>
      <c r="G1892" s="8" t="n">
        <v>0</v>
      </c>
    </row>
    <row r="1893" customFormat="false" ht="12.75" hidden="false" customHeight="false" outlineLevel="0" collapsed="false">
      <c r="A1893" s="5" t="s">
        <v>2186</v>
      </c>
      <c r="B1893" s="6" t="n">
        <v>37020</v>
      </c>
      <c r="C1893" s="7" t="s">
        <v>1663</v>
      </c>
      <c r="D1893" s="7" t="s">
        <v>1588</v>
      </c>
      <c r="E1893" s="7" t="s">
        <v>26</v>
      </c>
      <c r="F1893" s="7" t="s">
        <v>1621</v>
      </c>
      <c r="G1893" s="8" t="n">
        <v>1200</v>
      </c>
    </row>
    <row r="1894" customFormat="false" ht="12.75" hidden="false" customHeight="false" outlineLevel="0" collapsed="false">
      <c r="A1894" s="5" t="s">
        <v>2187</v>
      </c>
      <c r="B1894" s="6" t="n">
        <v>37020</v>
      </c>
      <c r="C1894" s="7" t="s">
        <v>1663</v>
      </c>
      <c r="D1894" s="7" t="s">
        <v>1588</v>
      </c>
      <c r="E1894" s="7" t="s">
        <v>26</v>
      </c>
      <c r="F1894" s="7" t="s">
        <v>1621</v>
      </c>
      <c r="G1894" s="8" t="n">
        <v>0</v>
      </c>
    </row>
    <row r="1895" customFormat="false" ht="12.75" hidden="false" customHeight="false" outlineLevel="0" collapsed="false">
      <c r="A1895" s="5" t="s">
        <v>2188</v>
      </c>
      <c r="B1895" s="6" t="n">
        <v>37020</v>
      </c>
      <c r="C1895" s="7" t="s">
        <v>1870</v>
      </c>
      <c r="D1895" s="7" t="s">
        <v>1588</v>
      </c>
      <c r="E1895" s="7" t="s">
        <v>26</v>
      </c>
      <c r="F1895" s="7" t="s">
        <v>1621</v>
      </c>
      <c r="G1895" s="8" t="n">
        <v>1000</v>
      </c>
    </row>
    <row r="1896" customFormat="false" ht="12.75" hidden="false" customHeight="false" outlineLevel="0" collapsed="false">
      <c r="A1896" s="5" t="s">
        <v>2189</v>
      </c>
      <c r="B1896" s="6" t="n">
        <v>37020</v>
      </c>
      <c r="C1896" s="7" t="s">
        <v>2190</v>
      </c>
      <c r="D1896" s="7" t="s">
        <v>1588</v>
      </c>
      <c r="E1896" s="7" t="s">
        <v>26</v>
      </c>
      <c r="F1896" s="7" t="s">
        <v>1280</v>
      </c>
      <c r="G1896" s="8" t="n">
        <v>125</v>
      </c>
    </row>
    <row r="1897" customFormat="false" ht="12.75" hidden="false" customHeight="false" outlineLevel="0" collapsed="false">
      <c r="A1897" s="5" t="s">
        <v>2191</v>
      </c>
      <c r="B1897" s="6" t="n">
        <v>37020</v>
      </c>
      <c r="C1897" s="7" t="s">
        <v>2190</v>
      </c>
      <c r="D1897" s="7" t="s">
        <v>1588</v>
      </c>
      <c r="E1897" s="7" t="s">
        <v>26</v>
      </c>
      <c r="F1897" s="7" t="s">
        <v>1280</v>
      </c>
      <c r="G1897" s="8" t="n">
        <v>125</v>
      </c>
    </row>
    <row r="1898" customFormat="false" ht="12.75" hidden="false" customHeight="false" outlineLevel="0" collapsed="false">
      <c r="A1898" s="5" t="s">
        <v>2192</v>
      </c>
      <c r="B1898" s="6" t="n">
        <v>37020</v>
      </c>
      <c r="C1898" s="7" t="s">
        <v>774</v>
      </c>
      <c r="D1898" s="7" t="s">
        <v>1588</v>
      </c>
      <c r="E1898" s="7" t="s">
        <v>26</v>
      </c>
      <c r="F1898" s="7" t="s">
        <v>2193</v>
      </c>
      <c r="G1898" s="8" t="n">
        <v>28800</v>
      </c>
    </row>
    <row r="1899" customFormat="false" ht="12.75" hidden="false" customHeight="false" outlineLevel="0" collapsed="false">
      <c r="A1899" s="5" t="s">
        <v>1328</v>
      </c>
      <c r="B1899" s="6" t="n">
        <v>37020</v>
      </c>
      <c r="C1899" s="7" t="s">
        <v>1235</v>
      </c>
      <c r="D1899" s="7" t="s">
        <v>1588</v>
      </c>
      <c r="E1899" s="7" t="s">
        <v>26</v>
      </c>
      <c r="F1899" s="7" t="s">
        <v>1631</v>
      </c>
      <c r="G1899" s="8" t="n">
        <v>8051.1</v>
      </c>
    </row>
    <row r="1900" customFormat="false" ht="12.75" hidden="false" customHeight="false" outlineLevel="0" collapsed="false">
      <c r="A1900" s="5" t="s">
        <v>2194</v>
      </c>
      <c r="B1900" s="6" t="n">
        <v>37021</v>
      </c>
      <c r="C1900" s="7" t="s">
        <v>1870</v>
      </c>
      <c r="D1900" s="7" t="s">
        <v>1588</v>
      </c>
      <c r="E1900" s="7" t="s">
        <v>26</v>
      </c>
      <c r="F1900" s="7" t="s">
        <v>1621</v>
      </c>
      <c r="G1900" s="8" t="n">
        <v>1000</v>
      </c>
    </row>
    <row r="1901" customFormat="false" ht="12.75" hidden="false" customHeight="false" outlineLevel="0" collapsed="false">
      <c r="A1901" s="5" t="s">
        <v>2195</v>
      </c>
      <c r="B1901" s="6" t="n">
        <v>37021</v>
      </c>
      <c r="C1901" s="7" t="s">
        <v>1413</v>
      </c>
      <c r="D1901" s="7" t="s">
        <v>1588</v>
      </c>
      <c r="E1901" s="7" t="s">
        <v>26</v>
      </c>
      <c r="F1901" s="7" t="s">
        <v>2121</v>
      </c>
      <c r="G1901" s="8" t="n">
        <v>5000</v>
      </c>
    </row>
    <row r="1902" customFormat="false" ht="12.75" hidden="false" customHeight="false" outlineLevel="0" collapsed="false">
      <c r="A1902" s="5" t="s">
        <v>2196</v>
      </c>
      <c r="B1902" s="6" t="n">
        <v>37021</v>
      </c>
      <c r="C1902" s="7" t="s">
        <v>2197</v>
      </c>
      <c r="D1902" s="7" t="s">
        <v>1588</v>
      </c>
      <c r="E1902" s="7" t="s">
        <v>26</v>
      </c>
      <c r="F1902" s="7" t="s">
        <v>1631</v>
      </c>
      <c r="G1902" s="8" t="n">
        <v>0</v>
      </c>
    </row>
    <row r="1903" customFormat="false" ht="12.75" hidden="false" customHeight="false" outlineLevel="0" collapsed="false">
      <c r="A1903" s="5" t="s">
        <v>2198</v>
      </c>
      <c r="B1903" s="6" t="n">
        <v>37021</v>
      </c>
      <c r="C1903" s="7" t="s">
        <v>1862</v>
      </c>
      <c r="D1903" s="7" t="s">
        <v>1588</v>
      </c>
      <c r="E1903" s="7" t="s">
        <v>26</v>
      </c>
      <c r="F1903" s="7" t="s">
        <v>1659</v>
      </c>
      <c r="G1903" s="8" t="n">
        <v>195000</v>
      </c>
    </row>
    <row r="1904" customFormat="false" ht="12.75" hidden="false" customHeight="false" outlineLevel="0" collapsed="false">
      <c r="A1904" s="5" t="s">
        <v>2199</v>
      </c>
      <c r="B1904" s="6" t="n">
        <v>37021</v>
      </c>
      <c r="C1904" s="7" t="s">
        <v>2200</v>
      </c>
      <c r="D1904" s="7" t="s">
        <v>1588</v>
      </c>
      <c r="E1904" s="7" t="s">
        <v>26</v>
      </c>
      <c r="F1904" s="7" t="s">
        <v>1659</v>
      </c>
      <c r="G1904" s="8" t="n">
        <v>36800</v>
      </c>
    </row>
    <row r="1905" customFormat="false" ht="12.75" hidden="false" customHeight="false" outlineLevel="0" collapsed="false">
      <c r="A1905" s="5" t="s">
        <v>2201</v>
      </c>
      <c r="B1905" s="6" t="n">
        <v>37021</v>
      </c>
      <c r="C1905" s="7" t="s">
        <v>1413</v>
      </c>
      <c r="D1905" s="7" t="s">
        <v>1588</v>
      </c>
      <c r="E1905" s="7" t="s">
        <v>26</v>
      </c>
      <c r="F1905" s="7" t="s">
        <v>2121</v>
      </c>
      <c r="G1905" s="8" t="n">
        <v>5000</v>
      </c>
    </row>
    <row r="1906" customFormat="false" ht="12.75" hidden="false" customHeight="false" outlineLevel="0" collapsed="false">
      <c r="A1906" s="5" t="s">
        <v>2202</v>
      </c>
      <c r="B1906" s="6" t="n">
        <v>37021</v>
      </c>
      <c r="C1906" s="7" t="s">
        <v>774</v>
      </c>
      <c r="D1906" s="7" t="s">
        <v>1588</v>
      </c>
      <c r="E1906" s="7" t="s">
        <v>26</v>
      </c>
      <c r="F1906" s="7" t="s">
        <v>1671</v>
      </c>
      <c r="G1906" s="8" t="n">
        <v>2326</v>
      </c>
    </row>
    <row r="1907" customFormat="false" ht="12.75" hidden="false" customHeight="false" outlineLevel="0" collapsed="false">
      <c r="A1907" s="5" t="s">
        <v>2203</v>
      </c>
      <c r="B1907" s="6" t="n">
        <v>37021</v>
      </c>
      <c r="C1907" s="7" t="s">
        <v>774</v>
      </c>
      <c r="D1907" s="7" t="s">
        <v>1588</v>
      </c>
      <c r="E1907" s="7" t="s">
        <v>26</v>
      </c>
      <c r="F1907" s="7" t="s">
        <v>1671</v>
      </c>
      <c r="G1907" s="8" t="n">
        <v>1340</v>
      </c>
    </row>
    <row r="1908" customFormat="false" ht="12.75" hidden="false" customHeight="false" outlineLevel="0" collapsed="false">
      <c r="A1908" s="5" t="s">
        <v>2204</v>
      </c>
      <c r="B1908" s="6" t="n">
        <v>37021</v>
      </c>
      <c r="C1908" s="7" t="s">
        <v>774</v>
      </c>
      <c r="D1908" s="7" t="s">
        <v>1588</v>
      </c>
      <c r="E1908" s="7" t="s">
        <v>26</v>
      </c>
      <c r="F1908" s="7" t="s">
        <v>1964</v>
      </c>
      <c r="G1908" s="8" t="n">
        <v>725</v>
      </c>
    </row>
    <row r="1909" customFormat="false" ht="12.75" hidden="false" customHeight="false" outlineLevel="0" collapsed="false">
      <c r="A1909" s="5" t="s">
        <v>2205</v>
      </c>
      <c r="B1909" s="6" t="n">
        <v>37021</v>
      </c>
      <c r="C1909" s="7" t="s">
        <v>1916</v>
      </c>
      <c r="D1909" s="7" t="s">
        <v>1588</v>
      </c>
      <c r="E1909" s="7" t="s">
        <v>26</v>
      </c>
      <c r="F1909" s="7" t="s">
        <v>1280</v>
      </c>
      <c r="G1909" s="8" t="n">
        <v>60</v>
      </c>
    </row>
    <row r="1910" customFormat="false" ht="12.75" hidden="false" customHeight="false" outlineLevel="0" collapsed="false">
      <c r="A1910" s="5" t="s">
        <v>2206</v>
      </c>
      <c r="B1910" s="6" t="n">
        <v>37021</v>
      </c>
      <c r="C1910" s="7" t="s">
        <v>1782</v>
      </c>
      <c r="D1910" s="7" t="s">
        <v>1588</v>
      </c>
      <c r="E1910" s="7" t="s">
        <v>26</v>
      </c>
      <c r="F1910" s="7" t="s">
        <v>1280</v>
      </c>
      <c r="G1910" s="8" t="n">
        <v>840</v>
      </c>
    </row>
    <row r="1911" customFormat="false" ht="12.75" hidden="false" customHeight="false" outlineLevel="0" collapsed="false">
      <c r="A1911" s="5" t="s">
        <v>2207</v>
      </c>
      <c r="B1911" s="6" t="n">
        <v>37021</v>
      </c>
      <c r="C1911" s="7" t="s">
        <v>774</v>
      </c>
      <c r="D1911" s="7" t="s">
        <v>1588</v>
      </c>
      <c r="E1911" s="7" t="s">
        <v>26</v>
      </c>
      <c r="F1911" s="7" t="s">
        <v>775</v>
      </c>
      <c r="G1911" s="8" t="n">
        <v>3522</v>
      </c>
    </row>
    <row r="1912" customFormat="false" ht="12.75" hidden="false" customHeight="false" outlineLevel="0" collapsed="false">
      <c r="A1912" s="5" t="s">
        <v>2208</v>
      </c>
      <c r="B1912" s="6" t="n">
        <v>37021</v>
      </c>
      <c r="C1912" s="7" t="s">
        <v>2209</v>
      </c>
      <c r="D1912" s="7" t="s">
        <v>1588</v>
      </c>
      <c r="E1912" s="7" t="s">
        <v>26</v>
      </c>
      <c r="F1912" s="7" t="s">
        <v>1241</v>
      </c>
      <c r="G1912" s="8" t="n">
        <v>8335</v>
      </c>
    </row>
    <row r="1913" customFormat="false" ht="12.75" hidden="false" customHeight="false" outlineLevel="0" collapsed="false">
      <c r="A1913" s="5" t="s">
        <v>2210</v>
      </c>
      <c r="B1913" s="6" t="n">
        <v>37021</v>
      </c>
      <c r="C1913" s="7" t="s">
        <v>2211</v>
      </c>
      <c r="D1913" s="7" t="s">
        <v>1588</v>
      </c>
      <c r="E1913" s="7" t="s">
        <v>26</v>
      </c>
      <c r="F1913" s="7" t="s">
        <v>1241</v>
      </c>
      <c r="G1913" s="8" t="n">
        <v>3945</v>
      </c>
    </row>
    <row r="1914" customFormat="false" ht="12.75" hidden="false" customHeight="false" outlineLevel="0" collapsed="false">
      <c r="A1914" s="5" t="s">
        <v>2212</v>
      </c>
      <c r="B1914" s="6" t="n">
        <v>37021</v>
      </c>
      <c r="C1914" s="7" t="s">
        <v>1733</v>
      </c>
      <c r="D1914" s="7" t="s">
        <v>1588</v>
      </c>
      <c r="E1914" s="7" t="s">
        <v>26</v>
      </c>
      <c r="F1914" s="7" t="s">
        <v>1098</v>
      </c>
      <c r="G1914" s="8" t="n">
        <v>98</v>
      </c>
    </row>
    <row r="1915" customFormat="false" ht="12.75" hidden="false" customHeight="false" outlineLevel="0" collapsed="false">
      <c r="A1915" s="5" t="s">
        <v>2213</v>
      </c>
      <c r="B1915" s="6" t="n">
        <v>37021</v>
      </c>
      <c r="C1915" s="7" t="s">
        <v>1733</v>
      </c>
      <c r="D1915" s="7" t="s">
        <v>1588</v>
      </c>
      <c r="E1915" s="7" t="s">
        <v>26</v>
      </c>
      <c r="F1915" s="7" t="s">
        <v>1098</v>
      </c>
      <c r="G1915" s="8" t="n">
        <v>2544</v>
      </c>
    </row>
    <row r="1916" customFormat="false" ht="12.75" hidden="false" customHeight="false" outlineLevel="0" collapsed="false">
      <c r="A1916" s="5" t="s">
        <v>2214</v>
      </c>
      <c r="B1916" s="6" t="n">
        <v>37021</v>
      </c>
      <c r="C1916" s="7" t="s">
        <v>1914</v>
      </c>
      <c r="D1916" s="7" t="s">
        <v>1588</v>
      </c>
      <c r="E1916" s="7" t="s">
        <v>26</v>
      </c>
      <c r="F1916" s="7" t="s">
        <v>1659</v>
      </c>
      <c r="G1916" s="8" t="n">
        <v>0</v>
      </c>
    </row>
    <row r="1917" customFormat="false" ht="12.75" hidden="false" customHeight="false" outlineLevel="0" collapsed="false">
      <c r="A1917" s="5" t="s">
        <v>2215</v>
      </c>
      <c r="B1917" s="6" t="n">
        <v>37021</v>
      </c>
      <c r="C1917" s="7" t="s">
        <v>1914</v>
      </c>
      <c r="D1917" s="7" t="s">
        <v>1588</v>
      </c>
      <c r="E1917" s="7" t="s">
        <v>26</v>
      </c>
      <c r="F1917" s="7" t="s">
        <v>1659</v>
      </c>
      <c r="G1917" s="8" t="n">
        <v>0</v>
      </c>
    </row>
    <row r="1918" customFormat="false" ht="12.75" hidden="false" customHeight="false" outlineLevel="0" collapsed="false">
      <c r="A1918" s="5" t="s">
        <v>2216</v>
      </c>
      <c r="B1918" s="6" t="n">
        <v>37021</v>
      </c>
      <c r="C1918" s="7" t="s">
        <v>1914</v>
      </c>
      <c r="D1918" s="7" t="s">
        <v>1588</v>
      </c>
      <c r="E1918" s="7" t="s">
        <v>26</v>
      </c>
      <c r="F1918" s="7" t="s">
        <v>1659</v>
      </c>
      <c r="G1918" s="8" t="n">
        <v>0</v>
      </c>
    </row>
    <row r="1919" customFormat="false" ht="12.75" hidden="false" customHeight="false" outlineLevel="0" collapsed="false">
      <c r="A1919" s="5" t="s">
        <v>2217</v>
      </c>
      <c r="B1919" s="6" t="n">
        <v>37021</v>
      </c>
      <c r="C1919" s="7" t="s">
        <v>1890</v>
      </c>
      <c r="D1919" s="7" t="s">
        <v>1588</v>
      </c>
      <c r="E1919" s="7" t="s">
        <v>26</v>
      </c>
      <c r="F1919" s="7" t="s">
        <v>1280</v>
      </c>
      <c r="G1919" s="8" t="n">
        <v>590</v>
      </c>
    </row>
    <row r="1920" customFormat="false" ht="12.75" hidden="false" customHeight="false" outlineLevel="0" collapsed="false">
      <c r="A1920" s="5" t="s">
        <v>2218</v>
      </c>
      <c r="B1920" s="6" t="n">
        <v>37021</v>
      </c>
      <c r="C1920" s="7" t="s">
        <v>1914</v>
      </c>
      <c r="D1920" s="7" t="s">
        <v>1588</v>
      </c>
      <c r="E1920" s="7" t="s">
        <v>26</v>
      </c>
      <c r="F1920" s="7" t="s">
        <v>1659</v>
      </c>
      <c r="G1920" s="8" t="n">
        <v>75</v>
      </c>
    </row>
    <row r="1921" customFormat="false" ht="12.75" hidden="false" customHeight="false" outlineLevel="0" collapsed="false">
      <c r="A1921" s="5" t="s">
        <v>2198</v>
      </c>
      <c r="B1921" s="6" t="n">
        <v>37022</v>
      </c>
      <c r="C1921" s="7" t="s">
        <v>1862</v>
      </c>
      <c r="D1921" s="7" t="s">
        <v>1588</v>
      </c>
      <c r="E1921" s="7" t="s">
        <v>26</v>
      </c>
      <c r="F1921" s="7" t="s">
        <v>1659</v>
      </c>
      <c r="G1921" s="8" t="n">
        <v>-195000</v>
      </c>
    </row>
    <row r="1922" customFormat="false" ht="12.75" hidden="false" customHeight="false" outlineLevel="0" collapsed="false">
      <c r="A1922" s="5" t="s">
        <v>2198</v>
      </c>
      <c r="B1922" s="6" t="n">
        <v>37022</v>
      </c>
      <c r="C1922" s="7" t="s">
        <v>1862</v>
      </c>
      <c r="D1922" s="7" t="s">
        <v>1588</v>
      </c>
      <c r="E1922" s="7" t="s">
        <v>26</v>
      </c>
      <c r="F1922" s="7" t="s">
        <v>1631</v>
      </c>
      <c r="G1922" s="8" t="n">
        <v>195000</v>
      </c>
    </row>
    <row r="1923" customFormat="false" ht="12.75" hidden="false" customHeight="false" outlineLevel="0" collapsed="false">
      <c r="A1923" s="5" t="s">
        <v>1329</v>
      </c>
      <c r="B1923" s="6" t="n">
        <v>37022</v>
      </c>
      <c r="C1923" s="7" t="s">
        <v>1235</v>
      </c>
      <c r="D1923" s="7" t="s">
        <v>1588</v>
      </c>
      <c r="E1923" s="7" t="s">
        <v>26</v>
      </c>
      <c r="F1923" s="7" t="s">
        <v>1631</v>
      </c>
      <c r="G1923" s="8" t="n">
        <v>7200</v>
      </c>
    </row>
    <row r="1924" customFormat="false" ht="12.75" hidden="false" customHeight="false" outlineLevel="0" collapsed="false">
      <c r="A1924" s="5" t="s">
        <v>2219</v>
      </c>
      <c r="B1924" s="6" t="n">
        <v>37022</v>
      </c>
      <c r="C1924" s="7" t="s">
        <v>1916</v>
      </c>
      <c r="D1924" s="7" t="s">
        <v>1588</v>
      </c>
      <c r="E1924" s="7" t="s">
        <v>26</v>
      </c>
      <c r="F1924" s="7" t="s">
        <v>1280</v>
      </c>
      <c r="G1924" s="8" t="n">
        <v>1120</v>
      </c>
    </row>
    <row r="1925" customFormat="false" ht="12.75" hidden="false" customHeight="false" outlineLevel="0" collapsed="false">
      <c r="A1925" s="5" t="s">
        <v>2220</v>
      </c>
      <c r="B1925" s="6" t="n">
        <v>37022</v>
      </c>
      <c r="C1925" s="7" t="s">
        <v>2221</v>
      </c>
      <c r="D1925" s="7" t="s">
        <v>1588</v>
      </c>
      <c r="E1925" s="7" t="s">
        <v>26</v>
      </c>
      <c r="F1925" s="7" t="s">
        <v>1600</v>
      </c>
      <c r="G1925" s="8" t="n">
        <v>19125</v>
      </c>
    </row>
    <row r="1926" customFormat="false" ht="12.75" hidden="false" customHeight="false" outlineLevel="0" collapsed="false">
      <c r="A1926" s="5" t="s">
        <v>2088</v>
      </c>
      <c r="B1926" s="6" t="n">
        <v>37022</v>
      </c>
      <c r="C1926" s="7" t="s">
        <v>243</v>
      </c>
      <c r="D1926" s="7" t="s">
        <v>1588</v>
      </c>
      <c r="E1926" s="7" t="s">
        <v>26</v>
      </c>
      <c r="F1926" s="7" t="s">
        <v>1631</v>
      </c>
      <c r="G1926" s="8" t="n">
        <v>750</v>
      </c>
    </row>
    <row r="1927" customFormat="false" ht="12.75" hidden="false" customHeight="false" outlineLevel="0" collapsed="false">
      <c r="A1927" s="5" t="s">
        <v>2222</v>
      </c>
      <c r="B1927" s="6" t="n">
        <v>37022</v>
      </c>
      <c r="C1927" s="7" t="s">
        <v>1910</v>
      </c>
      <c r="D1927" s="7" t="s">
        <v>1588</v>
      </c>
      <c r="E1927" s="7" t="s">
        <v>26</v>
      </c>
      <c r="F1927" s="7" t="s">
        <v>1280</v>
      </c>
      <c r="G1927" s="8" t="n">
        <v>0</v>
      </c>
    </row>
    <row r="1928" customFormat="false" ht="12.75" hidden="false" customHeight="false" outlineLevel="0" collapsed="false">
      <c r="A1928" s="5" t="s">
        <v>2223</v>
      </c>
      <c r="B1928" s="6" t="n">
        <v>37022</v>
      </c>
      <c r="C1928" s="7" t="s">
        <v>2224</v>
      </c>
      <c r="D1928" s="7" t="s">
        <v>1588</v>
      </c>
      <c r="E1928" s="7" t="s">
        <v>26</v>
      </c>
      <c r="F1928" s="7" t="s">
        <v>1600</v>
      </c>
      <c r="G1928" s="8" t="n">
        <v>16750</v>
      </c>
    </row>
    <row r="1929" customFormat="false" ht="12.75" hidden="false" customHeight="false" outlineLevel="0" collapsed="false">
      <c r="A1929" s="5" t="s">
        <v>2225</v>
      </c>
      <c r="B1929" s="6" t="n">
        <v>37022</v>
      </c>
      <c r="C1929" s="7" t="s">
        <v>1914</v>
      </c>
      <c r="D1929" s="7" t="s">
        <v>1588</v>
      </c>
      <c r="E1929" s="7" t="s">
        <v>26</v>
      </c>
      <c r="F1929" s="7" t="s">
        <v>1659</v>
      </c>
      <c r="G1929" s="8" t="n">
        <v>915</v>
      </c>
    </row>
    <row r="1930" customFormat="false" ht="12.75" hidden="false" customHeight="false" outlineLevel="0" collapsed="false">
      <c r="A1930" s="5" t="s">
        <v>2226</v>
      </c>
      <c r="B1930" s="6" t="n">
        <v>37022</v>
      </c>
      <c r="C1930" s="7" t="s">
        <v>1914</v>
      </c>
      <c r="D1930" s="7" t="s">
        <v>1588</v>
      </c>
      <c r="E1930" s="7" t="s">
        <v>26</v>
      </c>
      <c r="F1930" s="7" t="s">
        <v>1659</v>
      </c>
      <c r="G1930" s="8" t="n">
        <v>0</v>
      </c>
    </row>
    <row r="1931" customFormat="false" ht="12.75" hidden="false" customHeight="false" outlineLevel="0" collapsed="false">
      <c r="A1931" s="5" t="s">
        <v>2227</v>
      </c>
      <c r="B1931" s="6" t="n">
        <v>37022</v>
      </c>
      <c r="C1931" s="7" t="s">
        <v>774</v>
      </c>
      <c r="D1931" s="7" t="s">
        <v>1588</v>
      </c>
      <c r="E1931" s="7" t="s">
        <v>26</v>
      </c>
      <c r="F1931" s="7" t="s">
        <v>1671</v>
      </c>
      <c r="G1931" s="8" t="n">
        <v>2382</v>
      </c>
    </row>
    <row r="1932" customFormat="false" ht="12.75" hidden="false" customHeight="false" outlineLevel="0" collapsed="false">
      <c r="A1932" s="5" t="s">
        <v>2228</v>
      </c>
      <c r="B1932" s="6" t="n">
        <v>37022</v>
      </c>
      <c r="C1932" s="7" t="s">
        <v>1910</v>
      </c>
      <c r="D1932" s="7" t="s">
        <v>1588</v>
      </c>
      <c r="E1932" s="7" t="s">
        <v>26</v>
      </c>
      <c r="F1932" s="7" t="s">
        <v>775</v>
      </c>
      <c r="G1932" s="8" t="n">
        <v>27118</v>
      </c>
    </row>
    <row r="1933" customFormat="false" ht="12.75" hidden="false" customHeight="false" outlineLevel="0" collapsed="false">
      <c r="A1933" s="5" t="s">
        <v>2229</v>
      </c>
      <c r="B1933" s="6" t="n">
        <v>37022</v>
      </c>
      <c r="C1933" s="7" t="s">
        <v>1862</v>
      </c>
      <c r="D1933" s="7" t="s">
        <v>1588</v>
      </c>
      <c r="E1933" s="7" t="s">
        <v>26</v>
      </c>
      <c r="F1933" s="7" t="s">
        <v>1631</v>
      </c>
      <c r="G1933" s="8" t="n">
        <v>50000</v>
      </c>
    </row>
    <row r="1934" customFormat="false" ht="12.75" hidden="false" customHeight="false" outlineLevel="0" collapsed="false">
      <c r="A1934" s="5" t="s">
        <v>2230</v>
      </c>
      <c r="B1934" s="6" t="n">
        <v>37022</v>
      </c>
      <c r="C1934" s="7" t="s">
        <v>1663</v>
      </c>
      <c r="D1934" s="7" t="s">
        <v>1588</v>
      </c>
      <c r="E1934" s="7" t="s">
        <v>26</v>
      </c>
      <c r="F1934" s="7" t="s">
        <v>1621</v>
      </c>
      <c r="G1934" s="8" t="n">
        <v>6000</v>
      </c>
    </row>
    <row r="1935" customFormat="false" ht="12.75" hidden="false" customHeight="false" outlineLevel="0" collapsed="false">
      <c r="A1935" s="5" t="s">
        <v>2124</v>
      </c>
      <c r="B1935" s="6" t="n">
        <v>37025</v>
      </c>
      <c r="C1935" s="7" t="s">
        <v>2125</v>
      </c>
      <c r="D1935" s="7" t="s">
        <v>1588</v>
      </c>
      <c r="E1935" s="7" t="s">
        <v>26</v>
      </c>
      <c r="F1935" s="7" t="s">
        <v>1659</v>
      </c>
      <c r="G1935" s="8" t="n">
        <v>885</v>
      </c>
    </row>
    <row r="1936" customFormat="false" ht="12.75" hidden="false" customHeight="false" outlineLevel="0" collapsed="false">
      <c r="A1936" s="5" t="s">
        <v>2231</v>
      </c>
      <c r="B1936" s="6" t="n">
        <v>37025</v>
      </c>
      <c r="C1936" s="7" t="s">
        <v>1916</v>
      </c>
      <c r="D1936" s="7" t="s">
        <v>1588</v>
      </c>
      <c r="E1936" s="7" t="s">
        <v>26</v>
      </c>
      <c r="F1936" s="7" t="s">
        <v>1280</v>
      </c>
      <c r="G1936" s="8" t="n">
        <v>5375</v>
      </c>
    </row>
    <row r="1937" customFormat="false" ht="12.75" hidden="false" customHeight="false" outlineLevel="0" collapsed="false">
      <c r="A1937" s="5" t="s">
        <v>2232</v>
      </c>
      <c r="B1937" s="6" t="n">
        <v>37025</v>
      </c>
      <c r="C1937" s="7" t="s">
        <v>774</v>
      </c>
      <c r="D1937" s="7" t="s">
        <v>1588</v>
      </c>
      <c r="E1937" s="7" t="s">
        <v>26</v>
      </c>
      <c r="F1937" s="7" t="s">
        <v>1671</v>
      </c>
      <c r="G1937" s="8" t="n">
        <v>0</v>
      </c>
    </row>
    <row r="1938" customFormat="false" ht="12.75" hidden="false" customHeight="false" outlineLevel="0" collapsed="false">
      <c r="A1938" s="5" t="s">
        <v>2233</v>
      </c>
      <c r="B1938" s="6" t="n">
        <v>37025</v>
      </c>
      <c r="C1938" s="7" t="s">
        <v>243</v>
      </c>
      <c r="D1938" s="7" t="s">
        <v>1588</v>
      </c>
      <c r="E1938" s="7" t="s">
        <v>26</v>
      </c>
      <c r="F1938" s="7" t="s">
        <v>1631</v>
      </c>
      <c r="G1938" s="8" t="n">
        <v>0</v>
      </c>
    </row>
    <row r="1939" customFormat="false" ht="12.75" hidden="false" customHeight="false" outlineLevel="0" collapsed="false">
      <c r="A1939" s="5" t="s">
        <v>2234</v>
      </c>
      <c r="B1939" s="6" t="n">
        <v>37025</v>
      </c>
      <c r="C1939" s="7" t="s">
        <v>774</v>
      </c>
      <c r="D1939" s="7" t="s">
        <v>1588</v>
      </c>
      <c r="E1939" s="7" t="s">
        <v>26</v>
      </c>
      <c r="F1939" s="7" t="s">
        <v>1671</v>
      </c>
      <c r="G1939" s="8" t="n">
        <v>437</v>
      </c>
    </row>
    <row r="1940" customFormat="false" ht="12.75" hidden="false" customHeight="false" outlineLevel="0" collapsed="false">
      <c r="A1940" s="5" t="s">
        <v>334</v>
      </c>
      <c r="B1940" s="6" t="n">
        <v>37025</v>
      </c>
      <c r="C1940" s="7" t="s">
        <v>326</v>
      </c>
      <c r="D1940" s="7" t="s">
        <v>1588</v>
      </c>
      <c r="E1940" s="7" t="s">
        <v>26</v>
      </c>
      <c r="F1940" s="7" t="s">
        <v>1600</v>
      </c>
      <c r="G1940" s="8" t="n">
        <v>27405</v>
      </c>
    </row>
    <row r="1941" customFormat="false" ht="12.75" hidden="false" customHeight="false" outlineLevel="0" collapsed="false">
      <c r="A1941" s="5" t="s">
        <v>2235</v>
      </c>
      <c r="B1941" s="6" t="n">
        <v>37026</v>
      </c>
      <c r="C1941" s="7" t="s">
        <v>2211</v>
      </c>
      <c r="D1941" s="7" t="s">
        <v>1588</v>
      </c>
      <c r="E1941" s="7" t="s">
        <v>26</v>
      </c>
      <c r="F1941" s="7" t="s">
        <v>1241</v>
      </c>
      <c r="G1941" s="8" t="n">
        <v>980</v>
      </c>
    </row>
    <row r="1942" customFormat="false" ht="12.75" hidden="false" customHeight="false" outlineLevel="0" collapsed="false">
      <c r="A1942" s="5" t="s">
        <v>2236</v>
      </c>
      <c r="B1942" s="6" t="n">
        <v>37026</v>
      </c>
      <c r="C1942" s="7" t="s">
        <v>774</v>
      </c>
      <c r="D1942" s="7" t="s">
        <v>1588</v>
      </c>
      <c r="E1942" s="7" t="s">
        <v>26</v>
      </c>
      <c r="F1942" s="7" t="s">
        <v>1671</v>
      </c>
      <c r="G1942" s="8" t="n">
        <v>1640</v>
      </c>
    </row>
    <row r="1943" customFormat="false" ht="12.75" hidden="false" customHeight="false" outlineLevel="0" collapsed="false">
      <c r="A1943" s="5" t="s">
        <v>2237</v>
      </c>
      <c r="B1943" s="6" t="n">
        <v>37026</v>
      </c>
      <c r="C1943" s="7" t="s">
        <v>262</v>
      </c>
      <c r="D1943" s="7" t="s">
        <v>1588</v>
      </c>
      <c r="E1943" s="7" t="s">
        <v>26</v>
      </c>
      <c r="F1943" s="7" t="s">
        <v>1280</v>
      </c>
      <c r="G1943" s="8" t="n">
        <v>363</v>
      </c>
    </row>
    <row r="1944" customFormat="false" ht="12.75" hidden="false" customHeight="false" outlineLevel="0" collapsed="false">
      <c r="A1944" s="5" t="s">
        <v>2238</v>
      </c>
      <c r="B1944" s="6" t="n">
        <v>37026</v>
      </c>
      <c r="C1944" s="7" t="s">
        <v>262</v>
      </c>
      <c r="D1944" s="7" t="s">
        <v>1588</v>
      </c>
      <c r="E1944" s="7" t="s">
        <v>26</v>
      </c>
      <c r="F1944" s="7" t="s">
        <v>1659</v>
      </c>
      <c r="G1944" s="8" t="n">
        <v>0</v>
      </c>
    </row>
    <row r="1945" customFormat="false" ht="12.75" hidden="false" customHeight="false" outlineLevel="0" collapsed="false">
      <c r="A1945" s="5" t="s">
        <v>2239</v>
      </c>
      <c r="B1945" s="6" t="n">
        <v>37026</v>
      </c>
      <c r="C1945" s="7" t="s">
        <v>1890</v>
      </c>
      <c r="D1945" s="7" t="s">
        <v>1588</v>
      </c>
      <c r="E1945" s="7" t="s">
        <v>26</v>
      </c>
      <c r="F1945" s="7" t="s">
        <v>1280</v>
      </c>
      <c r="G1945" s="8" t="n">
        <v>0</v>
      </c>
    </row>
    <row r="1946" customFormat="false" ht="12.75" hidden="false" customHeight="false" outlineLevel="0" collapsed="false">
      <c r="A1946" s="5" t="s">
        <v>2240</v>
      </c>
      <c r="B1946" s="6" t="n">
        <v>37026</v>
      </c>
      <c r="C1946" s="7" t="s">
        <v>1728</v>
      </c>
      <c r="D1946" s="7" t="s">
        <v>1588</v>
      </c>
      <c r="E1946" s="7" t="s">
        <v>26</v>
      </c>
      <c r="F1946" s="7" t="s">
        <v>2123</v>
      </c>
      <c r="G1946" s="8" t="n">
        <v>372</v>
      </c>
    </row>
    <row r="1947" customFormat="false" ht="12.75" hidden="false" customHeight="false" outlineLevel="0" collapsed="false">
      <c r="A1947" s="5" t="s">
        <v>2241</v>
      </c>
      <c r="B1947" s="6" t="n">
        <v>37026</v>
      </c>
      <c r="C1947" s="7" t="s">
        <v>2221</v>
      </c>
      <c r="D1947" s="7" t="s">
        <v>1588</v>
      </c>
      <c r="E1947" s="7" t="s">
        <v>26</v>
      </c>
      <c r="F1947" s="7" t="s">
        <v>1600</v>
      </c>
      <c r="G1947" s="8" t="n">
        <v>20700</v>
      </c>
    </row>
    <row r="1948" customFormat="false" ht="12.75" hidden="false" customHeight="false" outlineLevel="0" collapsed="false">
      <c r="A1948" s="5" t="s">
        <v>242</v>
      </c>
      <c r="B1948" s="6" t="n">
        <v>37026</v>
      </c>
      <c r="C1948" s="7" t="s">
        <v>243</v>
      </c>
      <c r="D1948" s="7" t="s">
        <v>1588</v>
      </c>
      <c r="E1948" s="7" t="s">
        <v>26</v>
      </c>
      <c r="F1948" s="7" t="s">
        <v>1631</v>
      </c>
      <c r="G1948" s="8" t="n">
        <v>385</v>
      </c>
    </row>
    <row r="1949" customFormat="false" ht="12.75" hidden="false" customHeight="false" outlineLevel="0" collapsed="false">
      <c r="A1949" s="5" t="s">
        <v>2242</v>
      </c>
      <c r="B1949" s="6" t="n">
        <v>37026</v>
      </c>
      <c r="C1949" s="7" t="s">
        <v>2243</v>
      </c>
      <c r="D1949" s="7" t="s">
        <v>1588</v>
      </c>
      <c r="E1949" s="7" t="s">
        <v>26</v>
      </c>
      <c r="F1949" s="7" t="s">
        <v>1098</v>
      </c>
      <c r="G1949" s="8" t="n">
        <v>0</v>
      </c>
    </row>
    <row r="1950" customFormat="false" ht="12.75" hidden="false" customHeight="false" outlineLevel="0" collapsed="false">
      <c r="A1950" s="5" t="s">
        <v>2244</v>
      </c>
      <c r="B1950" s="6" t="n">
        <v>37026</v>
      </c>
      <c r="C1950" s="7" t="s">
        <v>2245</v>
      </c>
      <c r="D1950" s="7" t="s">
        <v>1588</v>
      </c>
      <c r="E1950" s="7" t="s">
        <v>26</v>
      </c>
      <c r="F1950" s="7" t="s">
        <v>1659</v>
      </c>
      <c r="G1950" s="8" t="n">
        <v>12000</v>
      </c>
    </row>
    <row r="1951" customFormat="false" ht="12.75" hidden="false" customHeight="false" outlineLevel="0" collapsed="false">
      <c r="A1951" s="5" t="s">
        <v>2246</v>
      </c>
      <c r="B1951" s="6" t="n">
        <v>37026</v>
      </c>
      <c r="C1951" s="7" t="s">
        <v>1413</v>
      </c>
      <c r="D1951" s="7" t="s">
        <v>1588</v>
      </c>
      <c r="E1951" s="7" t="s">
        <v>26</v>
      </c>
      <c r="F1951" s="7" t="s">
        <v>1589</v>
      </c>
      <c r="G1951" s="8" t="n">
        <v>2500</v>
      </c>
    </row>
    <row r="1952" customFormat="false" ht="12.75" hidden="false" customHeight="false" outlineLevel="0" collapsed="false">
      <c r="A1952" s="5" t="s">
        <v>2247</v>
      </c>
      <c r="B1952" s="6" t="n">
        <v>37026</v>
      </c>
      <c r="C1952" s="7" t="s">
        <v>1677</v>
      </c>
      <c r="D1952" s="7" t="s">
        <v>1588</v>
      </c>
      <c r="E1952" s="7" t="s">
        <v>26</v>
      </c>
      <c r="F1952" s="7" t="s">
        <v>1589</v>
      </c>
      <c r="G1952" s="8" t="n">
        <v>300</v>
      </c>
    </row>
    <row r="1953" customFormat="false" ht="12.75" hidden="false" customHeight="false" outlineLevel="0" collapsed="false">
      <c r="A1953" s="5" t="s">
        <v>2248</v>
      </c>
      <c r="B1953" s="6" t="n">
        <v>37026</v>
      </c>
      <c r="C1953" s="7" t="s">
        <v>2249</v>
      </c>
      <c r="D1953" s="7" t="s">
        <v>1588</v>
      </c>
      <c r="E1953" s="7" t="s">
        <v>26</v>
      </c>
      <c r="F1953" s="7" t="s">
        <v>1659</v>
      </c>
      <c r="G1953" s="8" t="n">
        <v>163000</v>
      </c>
    </row>
    <row r="1954" customFormat="false" ht="12.75" hidden="false" customHeight="false" outlineLevel="0" collapsed="false">
      <c r="A1954" s="5" t="s">
        <v>2250</v>
      </c>
      <c r="B1954" s="6" t="n">
        <v>37026</v>
      </c>
      <c r="C1954" s="7" t="s">
        <v>1663</v>
      </c>
      <c r="D1954" s="7" t="s">
        <v>1588</v>
      </c>
      <c r="E1954" s="7" t="s">
        <v>26</v>
      </c>
      <c r="F1954" s="7" t="s">
        <v>1621</v>
      </c>
      <c r="G1954" s="8" t="n">
        <v>600</v>
      </c>
    </row>
    <row r="1955" customFormat="false" ht="12.75" hidden="false" customHeight="false" outlineLevel="0" collapsed="false">
      <c r="A1955" s="5" t="s">
        <v>2251</v>
      </c>
      <c r="B1955" s="6" t="n">
        <v>37027</v>
      </c>
      <c r="C1955" s="7" t="s">
        <v>1862</v>
      </c>
      <c r="D1955" s="7" t="s">
        <v>1588</v>
      </c>
      <c r="E1955" s="7" t="s">
        <v>26</v>
      </c>
      <c r="F1955" s="7" t="s">
        <v>1631</v>
      </c>
      <c r="G1955" s="8" t="n">
        <v>100000</v>
      </c>
    </row>
    <row r="1956" customFormat="false" ht="12.75" hidden="false" customHeight="false" outlineLevel="0" collapsed="false">
      <c r="A1956" s="5" t="s">
        <v>2252</v>
      </c>
      <c r="B1956" s="6" t="n">
        <v>37027</v>
      </c>
      <c r="C1956" s="7" t="s">
        <v>2245</v>
      </c>
      <c r="D1956" s="7" t="s">
        <v>1588</v>
      </c>
      <c r="E1956" s="7" t="s">
        <v>26</v>
      </c>
      <c r="F1956" s="7" t="s">
        <v>1659</v>
      </c>
      <c r="G1956" s="8" t="n">
        <v>12000</v>
      </c>
    </row>
    <row r="1957" customFormat="false" ht="12.75" hidden="false" customHeight="false" outlineLevel="0" collapsed="false">
      <c r="A1957" s="5" t="s">
        <v>2253</v>
      </c>
      <c r="B1957" s="6" t="n">
        <v>37027</v>
      </c>
      <c r="C1957" s="7" t="s">
        <v>2245</v>
      </c>
      <c r="D1957" s="7" t="s">
        <v>1588</v>
      </c>
      <c r="E1957" s="7" t="s">
        <v>26</v>
      </c>
      <c r="F1957" s="7" t="s">
        <v>1659</v>
      </c>
      <c r="G1957" s="8" t="n">
        <v>12000</v>
      </c>
    </row>
    <row r="1958" customFormat="false" ht="12.75" hidden="false" customHeight="false" outlineLevel="0" collapsed="false">
      <c r="A1958" s="5" t="s">
        <v>2254</v>
      </c>
      <c r="B1958" s="6" t="n">
        <v>37027</v>
      </c>
      <c r="C1958" s="7" t="s">
        <v>1677</v>
      </c>
      <c r="D1958" s="7" t="s">
        <v>1588</v>
      </c>
      <c r="E1958" s="7" t="s">
        <v>26</v>
      </c>
      <c r="F1958" s="7" t="s">
        <v>1589</v>
      </c>
      <c r="G1958" s="8" t="n">
        <v>0</v>
      </c>
    </row>
    <row r="1959" customFormat="false" ht="12.75" hidden="false" customHeight="false" outlineLevel="0" collapsed="false">
      <c r="A1959" s="5" t="s">
        <v>2255</v>
      </c>
      <c r="B1959" s="6" t="n">
        <v>37027</v>
      </c>
      <c r="C1959" s="7" t="s">
        <v>1910</v>
      </c>
      <c r="D1959" s="7" t="s">
        <v>1588</v>
      </c>
      <c r="E1959" s="7" t="s">
        <v>26</v>
      </c>
      <c r="F1959" s="7" t="s">
        <v>775</v>
      </c>
      <c r="G1959" s="8" t="n">
        <v>12315</v>
      </c>
    </row>
    <row r="1960" customFormat="false" ht="12.75" hidden="false" customHeight="false" outlineLevel="0" collapsed="false">
      <c r="A1960" s="5" t="s">
        <v>2256</v>
      </c>
      <c r="B1960" s="6" t="n">
        <v>37027</v>
      </c>
      <c r="C1960" s="7" t="s">
        <v>1910</v>
      </c>
      <c r="D1960" s="7" t="s">
        <v>1588</v>
      </c>
      <c r="E1960" s="7" t="s">
        <v>26</v>
      </c>
      <c r="F1960" s="7" t="s">
        <v>2121</v>
      </c>
      <c r="G1960" s="8" t="n">
        <v>0</v>
      </c>
    </row>
    <row r="1961" customFormat="false" ht="12.75" hidden="false" customHeight="false" outlineLevel="0" collapsed="false">
      <c r="A1961" s="5" t="s">
        <v>2257</v>
      </c>
      <c r="B1961" s="6" t="n">
        <v>37027</v>
      </c>
      <c r="C1961" s="7" t="s">
        <v>1914</v>
      </c>
      <c r="D1961" s="7" t="s">
        <v>1588</v>
      </c>
      <c r="E1961" s="7" t="s">
        <v>26</v>
      </c>
      <c r="F1961" s="7" t="s">
        <v>1659</v>
      </c>
      <c r="G1961" s="8" t="n">
        <v>35</v>
      </c>
    </row>
    <row r="1962" customFormat="false" ht="12.75" hidden="false" customHeight="false" outlineLevel="0" collapsed="false">
      <c r="A1962" s="5" t="s">
        <v>2258</v>
      </c>
      <c r="B1962" s="6" t="n">
        <v>37027</v>
      </c>
      <c r="C1962" s="7" t="s">
        <v>1910</v>
      </c>
      <c r="D1962" s="7" t="s">
        <v>1588</v>
      </c>
      <c r="E1962" s="7" t="s">
        <v>26</v>
      </c>
      <c r="F1962" s="7" t="s">
        <v>1016</v>
      </c>
      <c r="G1962" s="8" t="n">
        <v>486</v>
      </c>
    </row>
    <row r="1963" customFormat="false" ht="12.75" hidden="false" customHeight="false" outlineLevel="0" collapsed="false">
      <c r="A1963" s="5" t="s">
        <v>2259</v>
      </c>
      <c r="B1963" s="6" t="n">
        <v>37027</v>
      </c>
      <c r="C1963" s="7" t="s">
        <v>2260</v>
      </c>
      <c r="D1963" s="7" t="s">
        <v>1588</v>
      </c>
      <c r="E1963" s="7" t="s">
        <v>26</v>
      </c>
      <c r="F1963" s="7" t="s">
        <v>1241</v>
      </c>
      <c r="G1963" s="8" t="n">
        <v>980</v>
      </c>
    </row>
    <row r="1964" customFormat="false" ht="12.75" hidden="false" customHeight="false" outlineLevel="0" collapsed="false">
      <c r="A1964" s="5" t="s">
        <v>2261</v>
      </c>
      <c r="B1964" s="6" t="n">
        <v>37027</v>
      </c>
      <c r="C1964" s="7" t="s">
        <v>2260</v>
      </c>
      <c r="D1964" s="7" t="s">
        <v>1588</v>
      </c>
      <c r="E1964" s="7" t="s">
        <v>26</v>
      </c>
      <c r="F1964" s="7" t="s">
        <v>1241</v>
      </c>
      <c r="G1964" s="8" t="n">
        <v>0</v>
      </c>
    </row>
    <row r="1965" customFormat="false" ht="12.75" hidden="false" customHeight="false" outlineLevel="0" collapsed="false">
      <c r="A1965" s="5" t="s">
        <v>2262</v>
      </c>
      <c r="B1965" s="6" t="n">
        <v>37027</v>
      </c>
      <c r="C1965" s="7" t="s">
        <v>1910</v>
      </c>
      <c r="D1965" s="7" t="s">
        <v>1588</v>
      </c>
      <c r="E1965" s="7" t="s">
        <v>26</v>
      </c>
      <c r="F1965" s="7" t="s">
        <v>2121</v>
      </c>
      <c r="G1965" s="8" t="n">
        <v>0</v>
      </c>
    </row>
    <row r="1966" customFormat="false" ht="12.75" hidden="false" customHeight="false" outlineLevel="0" collapsed="false">
      <c r="A1966" s="5" t="s">
        <v>2263</v>
      </c>
      <c r="B1966" s="6" t="n">
        <v>37027</v>
      </c>
      <c r="C1966" s="7" t="s">
        <v>1910</v>
      </c>
      <c r="D1966" s="7" t="s">
        <v>1588</v>
      </c>
      <c r="E1966" s="7" t="s">
        <v>26</v>
      </c>
      <c r="F1966" s="7" t="s">
        <v>1016</v>
      </c>
      <c r="G1966" s="8" t="n">
        <v>2495</v>
      </c>
    </row>
    <row r="1967" customFormat="false" ht="12.75" hidden="false" customHeight="false" outlineLevel="0" collapsed="false">
      <c r="A1967" s="5" t="s">
        <v>2264</v>
      </c>
      <c r="B1967" s="6" t="n">
        <v>37027</v>
      </c>
      <c r="C1967" s="7" t="s">
        <v>1914</v>
      </c>
      <c r="D1967" s="7" t="s">
        <v>1588</v>
      </c>
      <c r="E1967" s="7" t="s">
        <v>26</v>
      </c>
      <c r="F1967" s="7" t="s">
        <v>1659</v>
      </c>
      <c r="G1967" s="8" t="n">
        <v>100</v>
      </c>
    </row>
    <row r="1968" customFormat="false" ht="12.75" hidden="false" customHeight="false" outlineLevel="0" collapsed="false">
      <c r="A1968" s="5" t="s">
        <v>2265</v>
      </c>
      <c r="B1968" s="6" t="n">
        <v>37027</v>
      </c>
      <c r="C1968" s="7" t="s">
        <v>1914</v>
      </c>
      <c r="D1968" s="7" t="s">
        <v>1588</v>
      </c>
      <c r="E1968" s="7" t="s">
        <v>26</v>
      </c>
      <c r="F1968" s="7" t="s">
        <v>1659</v>
      </c>
      <c r="G1968" s="8" t="n">
        <v>97</v>
      </c>
    </row>
    <row r="1969" customFormat="false" ht="12.75" hidden="false" customHeight="false" outlineLevel="0" collapsed="false">
      <c r="A1969" s="5" t="s">
        <v>2266</v>
      </c>
      <c r="B1969" s="6" t="n">
        <v>37027</v>
      </c>
      <c r="C1969" s="7" t="s">
        <v>243</v>
      </c>
      <c r="D1969" s="7" t="s">
        <v>1588</v>
      </c>
      <c r="E1969" s="7" t="s">
        <v>26</v>
      </c>
      <c r="F1969" s="7" t="s">
        <v>1631</v>
      </c>
      <c r="G1969" s="8" t="n">
        <v>0</v>
      </c>
    </row>
    <row r="1970" customFormat="false" ht="12.75" hidden="false" customHeight="false" outlineLevel="0" collapsed="false">
      <c r="A1970" s="5" t="s">
        <v>2267</v>
      </c>
      <c r="B1970" s="6" t="n">
        <v>37028</v>
      </c>
      <c r="C1970" s="7" t="s">
        <v>1663</v>
      </c>
      <c r="D1970" s="7" t="s">
        <v>1588</v>
      </c>
      <c r="E1970" s="7" t="s">
        <v>26</v>
      </c>
      <c r="F1970" s="7" t="s">
        <v>1621</v>
      </c>
      <c r="G1970" s="8" t="n">
        <v>500</v>
      </c>
    </row>
    <row r="1971" customFormat="false" ht="12.75" hidden="false" customHeight="false" outlineLevel="0" collapsed="false">
      <c r="A1971" s="5" t="s">
        <v>2268</v>
      </c>
      <c r="B1971" s="6" t="n">
        <v>37028</v>
      </c>
      <c r="C1971" s="7" t="s">
        <v>1663</v>
      </c>
      <c r="D1971" s="7" t="s">
        <v>1588</v>
      </c>
      <c r="E1971" s="7" t="s">
        <v>26</v>
      </c>
      <c r="F1971" s="7" t="s">
        <v>1621</v>
      </c>
      <c r="G1971" s="8" t="n">
        <v>500</v>
      </c>
    </row>
    <row r="1972" customFormat="false" ht="12.75" hidden="false" customHeight="false" outlineLevel="0" collapsed="false">
      <c r="A1972" s="5" t="s">
        <v>2269</v>
      </c>
      <c r="B1972" s="6" t="n">
        <v>37028</v>
      </c>
      <c r="C1972" s="7" t="s">
        <v>1862</v>
      </c>
      <c r="D1972" s="7" t="s">
        <v>1588</v>
      </c>
      <c r="E1972" s="7" t="s">
        <v>26</v>
      </c>
      <c r="F1972" s="7" t="s">
        <v>1631</v>
      </c>
      <c r="G1972" s="8" t="n">
        <v>100000</v>
      </c>
    </row>
    <row r="1973" customFormat="false" ht="12.75" hidden="false" customHeight="false" outlineLevel="0" collapsed="false">
      <c r="A1973" s="5" t="s">
        <v>2270</v>
      </c>
      <c r="B1973" s="6" t="n">
        <v>37028</v>
      </c>
      <c r="C1973" s="7" t="s">
        <v>53</v>
      </c>
      <c r="D1973" s="7" t="s">
        <v>1588</v>
      </c>
      <c r="E1973" s="7" t="s">
        <v>26</v>
      </c>
      <c r="F1973" s="7" t="s">
        <v>1659</v>
      </c>
      <c r="G1973" s="8" t="n">
        <v>15000</v>
      </c>
    </row>
    <row r="1974" customFormat="false" ht="12.75" hidden="false" customHeight="false" outlineLevel="0" collapsed="false">
      <c r="A1974" s="5" t="s">
        <v>1330</v>
      </c>
      <c r="B1974" s="6" t="n">
        <v>37028</v>
      </c>
      <c r="C1974" s="7" t="s">
        <v>2271</v>
      </c>
      <c r="D1974" s="7" t="s">
        <v>1588</v>
      </c>
      <c r="E1974" s="7" t="s">
        <v>26</v>
      </c>
      <c r="F1974" s="7" t="s">
        <v>1631</v>
      </c>
      <c r="G1974" s="8" t="n">
        <v>736</v>
      </c>
    </row>
    <row r="1975" customFormat="false" ht="12.75" hidden="false" customHeight="false" outlineLevel="0" collapsed="false">
      <c r="A1975" s="5" t="s">
        <v>2272</v>
      </c>
      <c r="B1975" s="6" t="n">
        <v>37028</v>
      </c>
      <c r="C1975" s="7" t="s">
        <v>2273</v>
      </c>
      <c r="D1975" s="7" t="s">
        <v>1588</v>
      </c>
      <c r="E1975" s="7" t="s">
        <v>26</v>
      </c>
      <c r="F1975" s="7" t="s">
        <v>1631</v>
      </c>
      <c r="G1975" s="8" t="n">
        <v>244771</v>
      </c>
    </row>
    <row r="1976" customFormat="false" ht="12.75" hidden="false" customHeight="false" outlineLevel="0" collapsed="false">
      <c r="A1976" s="5" t="s">
        <v>2274</v>
      </c>
      <c r="B1976" s="6" t="n">
        <v>37028</v>
      </c>
      <c r="C1976" s="7" t="s">
        <v>1733</v>
      </c>
      <c r="D1976" s="7" t="s">
        <v>1588</v>
      </c>
      <c r="E1976" s="7" t="s">
        <v>26</v>
      </c>
      <c r="F1976" s="7" t="s">
        <v>1098</v>
      </c>
      <c r="G1976" s="8" t="n">
        <v>2106</v>
      </c>
    </row>
    <row r="1977" customFormat="false" ht="12.75" hidden="false" customHeight="false" outlineLevel="0" collapsed="false">
      <c r="A1977" s="5" t="s">
        <v>2275</v>
      </c>
      <c r="B1977" s="6" t="n">
        <v>37028</v>
      </c>
      <c r="C1977" s="7" t="s">
        <v>774</v>
      </c>
      <c r="D1977" s="7" t="s">
        <v>1588</v>
      </c>
      <c r="E1977" s="7" t="s">
        <v>26</v>
      </c>
      <c r="F1977" s="7" t="s">
        <v>775</v>
      </c>
      <c r="G1977" s="8" t="n">
        <v>10869</v>
      </c>
    </row>
    <row r="1978" customFormat="false" ht="12.75" hidden="false" customHeight="false" outlineLevel="0" collapsed="false">
      <c r="A1978" s="5" t="s">
        <v>2276</v>
      </c>
      <c r="B1978" s="6" t="n">
        <v>37028</v>
      </c>
      <c r="C1978" s="7" t="s">
        <v>1914</v>
      </c>
      <c r="D1978" s="7" t="s">
        <v>1588</v>
      </c>
      <c r="E1978" s="7" t="s">
        <v>26</v>
      </c>
      <c r="F1978" s="7" t="s">
        <v>1659</v>
      </c>
      <c r="G1978" s="8" t="n">
        <v>227</v>
      </c>
    </row>
    <row r="1979" customFormat="false" ht="12.75" hidden="false" customHeight="false" outlineLevel="0" collapsed="false">
      <c r="A1979" s="5" t="s">
        <v>2277</v>
      </c>
      <c r="B1979" s="6" t="n">
        <v>37028</v>
      </c>
      <c r="C1979" s="7" t="s">
        <v>1782</v>
      </c>
      <c r="D1979" s="7" t="s">
        <v>1588</v>
      </c>
      <c r="E1979" s="7" t="s">
        <v>26</v>
      </c>
      <c r="F1979" s="7" t="s">
        <v>1280</v>
      </c>
      <c r="G1979" s="8" t="n">
        <v>872</v>
      </c>
    </row>
    <row r="1980" customFormat="false" ht="12.75" hidden="false" customHeight="false" outlineLevel="0" collapsed="false">
      <c r="A1980" s="5" t="s">
        <v>2278</v>
      </c>
      <c r="B1980" s="6" t="n">
        <v>37028</v>
      </c>
      <c r="C1980" s="7" t="s">
        <v>774</v>
      </c>
      <c r="D1980" s="7" t="s">
        <v>1588</v>
      </c>
      <c r="E1980" s="7" t="s">
        <v>26</v>
      </c>
      <c r="F1980" s="7" t="s">
        <v>1671</v>
      </c>
      <c r="G1980" s="8" t="n">
        <v>1670</v>
      </c>
    </row>
    <row r="1981" customFormat="false" ht="12.75" hidden="false" customHeight="false" outlineLevel="0" collapsed="false">
      <c r="A1981" s="5" t="s">
        <v>2279</v>
      </c>
      <c r="B1981" s="6" t="n">
        <v>37028</v>
      </c>
      <c r="C1981" s="7" t="s">
        <v>1914</v>
      </c>
      <c r="D1981" s="7" t="s">
        <v>1588</v>
      </c>
      <c r="E1981" s="7" t="s">
        <v>26</v>
      </c>
      <c r="F1981" s="7" t="s">
        <v>1659</v>
      </c>
      <c r="G1981" s="8" t="n">
        <v>597</v>
      </c>
    </row>
    <row r="1982" customFormat="false" ht="12.75" hidden="false" customHeight="false" outlineLevel="0" collapsed="false">
      <c r="A1982" s="5" t="s">
        <v>2280</v>
      </c>
      <c r="B1982" s="6" t="n">
        <v>37028</v>
      </c>
      <c r="C1982" s="7" t="s">
        <v>2281</v>
      </c>
      <c r="D1982" s="7" t="s">
        <v>1588</v>
      </c>
      <c r="E1982" s="7" t="s">
        <v>26</v>
      </c>
      <c r="F1982" s="7" t="s">
        <v>1659</v>
      </c>
      <c r="G1982" s="8" t="n">
        <v>657</v>
      </c>
    </row>
    <row r="1983" customFormat="false" ht="12.75" hidden="false" customHeight="false" outlineLevel="0" collapsed="false">
      <c r="A1983" s="5" t="s">
        <v>2282</v>
      </c>
      <c r="B1983" s="6" t="n">
        <v>37028</v>
      </c>
      <c r="C1983" s="7" t="s">
        <v>144</v>
      </c>
      <c r="D1983" s="7" t="s">
        <v>1588</v>
      </c>
      <c r="E1983" s="7" t="s">
        <v>26</v>
      </c>
      <c r="F1983" s="7" t="s">
        <v>2121</v>
      </c>
      <c r="G1983" s="8" t="n">
        <v>1562</v>
      </c>
    </row>
    <row r="1984" customFormat="false" ht="12.75" hidden="false" customHeight="false" outlineLevel="0" collapsed="false">
      <c r="A1984" s="5" t="s">
        <v>2283</v>
      </c>
      <c r="B1984" s="6" t="n">
        <v>37028</v>
      </c>
      <c r="C1984" s="7" t="s">
        <v>1910</v>
      </c>
      <c r="D1984" s="7" t="s">
        <v>1588</v>
      </c>
      <c r="E1984" s="7" t="s">
        <v>26</v>
      </c>
      <c r="F1984" s="7" t="s">
        <v>775</v>
      </c>
      <c r="G1984" s="8" t="n">
        <v>18277</v>
      </c>
    </row>
    <row r="1985" customFormat="false" ht="12.75" hidden="false" customHeight="false" outlineLevel="0" collapsed="false">
      <c r="A1985" s="5" t="s">
        <v>2284</v>
      </c>
      <c r="B1985" s="6" t="n">
        <v>37028</v>
      </c>
      <c r="C1985" s="7" t="s">
        <v>2024</v>
      </c>
      <c r="D1985" s="7" t="s">
        <v>1588</v>
      </c>
      <c r="E1985" s="7" t="s">
        <v>26</v>
      </c>
      <c r="F1985" s="7" t="s">
        <v>1280</v>
      </c>
      <c r="G1985" s="8" t="n">
        <v>488</v>
      </c>
    </row>
    <row r="1986" customFormat="false" ht="12.75" hidden="false" customHeight="false" outlineLevel="0" collapsed="false">
      <c r="A1986" s="5" t="s">
        <v>2285</v>
      </c>
      <c r="B1986" s="6" t="n">
        <v>37028</v>
      </c>
      <c r="C1986" s="7" t="s">
        <v>1733</v>
      </c>
      <c r="D1986" s="7" t="s">
        <v>1588</v>
      </c>
      <c r="E1986" s="7" t="s">
        <v>26</v>
      </c>
      <c r="F1986" s="7" t="s">
        <v>1098</v>
      </c>
      <c r="G1986" s="8" t="n">
        <v>300</v>
      </c>
    </row>
    <row r="1987" customFormat="false" ht="12.75" hidden="false" customHeight="false" outlineLevel="0" collapsed="false">
      <c r="A1987" s="5" t="s">
        <v>2286</v>
      </c>
      <c r="B1987" s="6" t="n">
        <v>37028</v>
      </c>
      <c r="C1987" s="7" t="s">
        <v>2281</v>
      </c>
      <c r="D1987" s="7" t="s">
        <v>1588</v>
      </c>
      <c r="E1987" s="7" t="s">
        <v>26</v>
      </c>
      <c r="F1987" s="7" t="s">
        <v>775</v>
      </c>
      <c r="G1987" s="8" t="n">
        <v>90</v>
      </c>
    </row>
    <row r="1988" customFormat="false" ht="12.75" hidden="false" customHeight="false" outlineLevel="0" collapsed="false">
      <c r="A1988" s="5" t="s">
        <v>2287</v>
      </c>
      <c r="B1988" s="6" t="n">
        <v>37028</v>
      </c>
      <c r="C1988" s="7" t="s">
        <v>2281</v>
      </c>
      <c r="D1988" s="7" t="s">
        <v>1588</v>
      </c>
      <c r="E1988" s="7" t="s">
        <v>26</v>
      </c>
      <c r="F1988" s="7" t="s">
        <v>775</v>
      </c>
      <c r="G1988" s="8" t="n">
        <v>135</v>
      </c>
    </row>
    <row r="1989" customFormat="false" ht="12.75" hidden="false" customHeight="false" outlineLevel="0" collapsed="false">
      <c r="A1989" s="5" t="s">
        <v>2288</v>
      </c>
      <c r="B1989" s="6" t="n">
        <v>37028</v>
      </c>
      <c r="C1989" s="7" t="s">
        <v>2190</v>
      </c>
      <c r="D1989" s="7" t="s">
        <v>1588</v>
      </c>
      <c r="E1989" s="7" t="s">
        <v>26</v>
      </c>
      <c r="F1989" s="7" t="s">
        <v>1280</v>
      </c>
      <c r="G1989" s="8" t="n">
        <v>6758</v>
      </c>
    </row>
    <row r="1990" customFormat="false" ht="12.75" hidden="false" customHeight="false" outlineLevel="0" collapsed="false">
      <c r="A1990" s="5" t="s">
        <v>2289</v>
      </c>
      <c r="B1990" s="6" t="n">
        <v>37028</v>
      </c>
      <c r="C1990" s="7" t="s">
        <v>1910</v>
      </c>
      <c r="D1990" s="7" t="s">
        <v>1588</v>
      </c>
      <c r="E1990" s="7" t="s">
        <v>26</v>
      </c>
      <c r="F1990" s="7" t="s">
        <v>2121</v>
      </c>
      <c r="G1990" s="8" t="n">
        <v>0</v>
      </c>
    </row>
    <row r="1991" customFormat="false" ht="12.75" hidden="false" customHeight="false" outlineLevel="0" collapsed="false">
      <c r="A1991" s="5" t="s">
        <v>2290</v>
      </c>
      <c r="B1991" s="6" t="n">
        <v>37028</v>
      </c>
      <c r="C1991" s="7" t="s">
        <v>1910</v>
      </c>
      <c r="D1991" s="7" t="s">
        <v>1588</v>
      </c>
      <c r="E1991" s="7" t="s">
        <v>26</v>
      </c>
      <c r="F1991" s="7" t="s">
        <v>775</v>
      </c>
      <c r="G1991" s="8" t="n">
        <v>0</v>
      </c>
    </row>
    <row r="1992" customFormat="false" ht="12.75" hidden="false" customHeight="false" outlineLevel="0" collapsed="false">
      <c r="A1992" s="5" t="s">
        <v>2291</v>
      </c>
      <c r="B1992" s="6" t="n">
        <v>37028</v>
      </c>
      <c r="C1992" s="7" t="s">
        <v>1890</v>
      </c>
      <c r="D1992" s="7" t="s">
        <v>1588</v>
      </c>
      <c r="E1992" s="7" t="s">
        <v>26</v>
      </c>
      <c r="F1992" s="7" t="s">
        <v>1280</v>
      </c>
      <c r="G1992" s="8" t="n">
        <v>4742</v>
      </c>
    </row>
    <row r="1993" customFormat="false" ht="12.75" hidden="false" customHeight="false" outlineLevel="0" collapsed="false">
      <c r="A1993" s="5" t="s">
        <v>2292</v>
      </c>
      <c r="B1993" s="6" t="n">
        <v>37028</v>
      </c>
      <c r="C1993" s="7" t="s">
        <v>1916</v>
      </c>
      <c r="D1993" s="7" t="s">
        <v>1588</v>
      </c>
      <c r="E1993" s="7" t="s">
        <v>26</v>
      </c>
      <c r="F1993" s="7" t="s">
        <v>1280</v>
      </c>
      <c r="G1993" s="8" t="n">
        <v>876</v>
      </c>
    </row>
    <row r="1994" customFormat="false" ht="12.75" hidden="false" customHeight="false" outlineLevel="0" collapsed="false">
      <c r="A1994" s="5" t="s">
        <v>2293</v>
      </c>
      <c r="B1994" s="6" t="n">
        <v>37028</v>
      </c>
      <c r="C1994" s="7" t="s">
        <v>1916</v>
      </c>
      <c r="D1994" s="7" t="s">
        <v>1588</v>
      </c>
      <c r="E1994" s="7" t="s">
        <v>26</v>
      </c>
      <c r="F1994" s="7" t="s">
        <v>1280</v>
      </c>
      <c r="G1994" s="8" t="n">
        <v>1852</v>
      </c>
    </row>
    <row r="1995" customFormat="false" ht="12.75" hidden="false" customHeight="false" outlineLevel="0" collapsed="false">
      <c r="A1995" s="5" t="s">
        <v>2290</v>
      </c>
      <c r="B1995" s="6" t="n">
        <v>37028</v>
      </c>
      <c r="C1995" s="7" t="s">
        <v>1910</v>
      </c>
      <c r="D1995" s="7" t="s">
        <v>1588</v>
      </c>
      <c r="E1995" s="7" t="s">
        <v>26</v>
      </c>
      <c r="F1995" s="7" t="s">
        <v>775</v>
      </c>
      <c r="G1995" s="8" t="n">
        <v>0</v>
      </c>
    </row>
    <row r="1996" customFormat="false" ht="12.75" hidden="false" customHeight="false" outlineLevel="0" collapsed="false">
      <c r="A1996" s="5" t="s">
        <v>2294</v>
      </c>
      <c r="B1996" s="6" t="n">
        <v>37028</v>
      </c>
      <c r="C1996" s="7" t="s">
        <v>774</v>
      </c>
      <c r="D1996" s="7" t="s">
        <v>1588</v>
      </c>
      <c r="E1996" s="7" t="s">
        <v>26</v>
      </c>
      <c r="F1996" s="7" t="s">
        <v>1671</v>
      </c>
      <c r="G1996" s="8" t="n">
        <v>6173</v>
      </c>
    </row>
    <row r="1997" customFormat="false" ht="12.75" hidden="false" customHeight="false" outlineLevel="0" collapsed="false">
      <c r="A1997" s="5" t="s">
        <v>2295</v>
      </c>
      <c r="B1997" s="6" t="n">
        <v>37029</v>
      </c>
      <c r="C1997" s="7" t="s">
        <v>2296</v>
      </c>
      <c r="D1997" s="7" t="s">
        <v>1588</v>
      </c>
      <c r="E1997" s="7" t="s">
        <v>26</v>
      </c>
      <c r="F1997" s="7" t="s">
        <v>2121</v>
      </c>
      <c r="G1997" s="8" t="n">
        <v>14600</v>
      </c>
    </row>
    <row r="1998" customFormat="false" ht="12.75" hidden="false" customHeight="false" outlineLevel="0" collapsed="false">
      <c r="A1998" s="5" t="s">
        <v>2297</v>
      </c>
      <c r="B1998" s="6" t="n">
        <v>37029</v>
      </c>
      <c r="C1998" s="7" t="s">
        <v>53</v>
      </c>
      <c r="D1998" s="7" t="s">
        <v>1588</v>
      </c>
      <c r="E1998" s="7" t="s">
        <v>26</v>
      </c>
      <c r="F1998" s="7" t="s">
        <v>1659</v>
      </c>
      <c r="G1998" s="8" t="n">
        <v>10000</v>
      </c>
    </row>
    <row r="1999" customFormat="false" ht="12.75" hidden="false" customHeight="false" outlineLevel="0" collapsed="false">
      <c r="A1999" s="5" t="s">
        <v>2298</v>
      </c>
      <c r="B1999" s="6" t="n">
        <v>37029</v>
      </c>
      <c r="C1999" s="7" t="s">
        <v>774</v>
      </c>
      <c r="D1999" s="7" t="s">
        <v>1588</v>
      </c>
      <c r="E1999" s="7" t="s">
        <v>26</v>
      </c>
      <c r="F1999" s="7" t="s">
        <v>1954</v>
      </c>
      <c r="G1999" s="8" t="n">
        <v>2479</v>
      </c>
    </row>
    <row r="2000" customFormat="false" ht="12.75" hidden="false" customHeight="false" outlineLevel="0" collapsed="false">
      <c r="A2000" s="5" t="s">
        <v>2299</v>
      </c>
      <c r="B2000" s="6" t="n">
        <v>37029</v>
      </c>
      <c r="C2000" s="7" t="s">
        <v>774</v>
      </c>
      <c r="D2000" s="7" t="s">
        <v>1588</v>
      </c>
      <c r="E2000" s="7" t="s">
        <v>26</v>
      </c>
      <c r="F2000" s="7" t="s">
        <v>1671</v>
      </c>
      <c r="G2000" s="8" t="n">
        <v>1473</v>
      </c>
    </row>
    <row r="2001" customFormat="false" ht="12.75" hidden="false" customHeight="false" outlineLevel="0" collapsed="false">
      <c r="A2001" s="5" t="s">
        <v>2300</v>
      </c>
      <c r="B2001" s="6" t="n">
        <v>37029</v>
      </c>
      <c r="C2001" s="7" t="s">
        <v>1914</v>
      </c>
      <c r="D2001" s="7" t="s">
        <v>1588</v>
      </c>
      <c r="E2001" s="7" t="s">
        <v>26</v>
      </c>
      <c r="F2001" s="7" t="s">
        <v>1659</v>
      </c>
      <c r="G2001" s="8" t="n">
        <v>448</v>
      </c>
    </row>
    <row r="2002" customFormat="false" ht="12.75" hidden="false" customHeight="false" outlineLevel="0" collapsed="false">
      <c r="A2002" s="5" t="s">
        <v>2301</v>
      </c>
      <c r="B2002" s="6" t="n">
        <v>37029</v>
      </c>
      <c r="C2002" s="7" t="s">
        <v>1914</v>
      </c>
      <c r="D2002" s="7" t="s">
        <v>1588</v>
      </c>
      <c r="E2002" s="7" t="s">
        <v>26</v>
      </c>
      <c r="F2002" s="7" t="s">
        <v>1659</v>
      </c>
      <c r="G2002" s="8" t="n">
        <v>920</v>
      </c>
    </row>
    <row r="2003" customFormat="false" ht="12.75" hidden="false" customHeight="false" outlineLevel="0" collapsed="false">
      <c r="A2003" s="5" t="s">
        <v>1328</v>
      </c>
      <c r="B2003" s="6" t="n">
        <v>37029</v>
      </c>
      <c r="C2003" s="7" t="s">
        <v>1235</v>
      </c>
      <c r="D2003" s="7" t="s">
        <v>1588</v>
      </c>
      <c r="E2003" s="7" t="s">
        <v>26</v>
      </c>
      <c r="F2003" s="7" t="s">
        <v>1631</v>
      </c>
      <c r="G2003" s="8" t="n">
        <v>2817</v>
      </c>
    </row>
    <row r="2004" customFormat="false" ht="12.75" hidden="false" customHeight="false" outlineLevel="0" collapsed="false">
      <c r="A2004" s="5" t="s">
        <v>2302</v>
      </c>
      <c r="B2004" s="6" t="n">
        <v>37029</v>
      </c>
      <c r="C2004" s="7" t="s">
        <v>1890</v>
      </c>
      <c r="D2004" s="7" t="s">
        <v>1588</v>
      </c>
      <c r="E2004" s="7" t="s">
        <v>26</v>
      </c>
      <c r="F2004" s="7" t="s">
        <v>1280</v>
      </c>
      <c r="G2004" s="8" t="n">
        <v>2074</v>
      </c>
    </row>
    <row r="2005" customFormat="false" ht="12.75" hidden="false" customHeight="false" outlineLevel="0" collapsed="false">
      <c r="A2005" s="5" t="s">
        <v>2303</v>
      </c>
      <c r="B2005" s="6" t="n">
        <v>37029</v>
      </c>
      <c r="C2005" s="7" t="s">
        <v>1914</v>
      </c>
      <c r="D2005" s="7" t="s">
        <v>1588</v>
      </c>
      <c r="E2005" s="7" t="s">
        <v>26</v>
      </c>
      <c r="F2005" s="7" t="s">
        <v>1659</v>
      </c>
      <c r="G2005" s="8" t="n">
        <v>300</v>
      </c>
    </row>
    <row r="2006" customFormat="false" ht="12.75" hidden="false" customHeight="false" outlineLevel="0" collapsed="false">
      <c r="A2006" s="5" t="s">
        <v>2304</v>
      </c>
      <c r="B2006" s="6" t="n">
        <v>37029</v>
      </c>
      <c r="C2006" s="7" t="s">
        <v>1914</v>
      </c>
      <c r="D2006" s="7" t="s">
        <v>1588</v>
      </c>
      <c r="E2006" s="7" t="s">
        <v>26</v>
      </c>
      <c r="F2006" s="7" t="s">
        <v>1659</v>
      </c>
      <c r="G2006" s="8" t="n">
        <v>199</v>
      </c>
    </row>
    <row r="2007" customFormat="false" ht="12.75" hidden="false" customHeight="false" outlineLevel="0" collapsed="false">
      <c r="A2007" s="5" t="s">
        <v>2305</v>
      </c>
      <c r="B2007" s="6" t="n">
        <v>37029</v>
      </c>
      <c r="C2007" s="7" t="s">
        <v>1890</v>
      </c>
      <c r="D2007" s="7" t="s">
        <v>1588</v>
      </c>
      <c r="E2007" s="7" t="s">
        <v>26</v>
      </c>
      <c r="F2007" s="7" t="s">
        <v>1280</v>
      </c>
      <c r="G2007" s="8" t="n">
        <v>5160</v>
      </c>
    </row>
    <row r="2008" customFormat="false" ht="12.75" hidden="false" customHeight="false" outlineLevel="0" collapsed="false">
      <c r="A2008" s="5" t="s">
        <v>2306</v>
      </c>
      <c r="B2008" s="6" t="n">
        <v>37029</v>
      </c>
      <c r="C2008" s="7" t="s">
        <v>1890</v>
      </c>
      <c r="D2008" s="7" t="s">
        <v>1588</v>
      </c>
      <c r="E2008" s="7" t="s">
        <v>26</v>
      </c>
      <c r="F2008" s="7" t="s">
        <v>1280</v>
      </c>
      <c r="G2008" s="8" t="n">
        <v>0</v>
      </c>
    </row>
    <row r="2009" customFormat="false" ht="12.75" hidden="false" customHeight="false" outlineLevel="0" collapsed="false">
      <c r="A2009" s="5" t="s">
        <v>2307</v>
      </c>
      <c r="B2009" s="6" t="n">
        <v>37029</v>
      </c>
      <c r="C2009" s="7" t="s">
        <v>774</v>
      </c>
      <c r="D2009" s="7" t="s">
        <v>1588</v>
      </c>
      <c r="E2009" s="7" t="s">
        <v>26</v>
      </c>
      <c r="F2009" s="7" t="s">
        <v>1671</v>
      </c>
      <c r="G2009" s="8" t="n">
        <v>2714</v>
      </c>
    </row>
    <row r="2010" customFormat="false" ht="12.75" hidden="false" customHeight="false" outlineLevel="0" collapsed="false">
      <c r="A2010" s="5" t="s">
        <v>2308</v>
      </c>
      <c r="B2010" s="6" t="n">
        <v>37032</v>
      </c>
      <c r="C2010" s="7" t="s">
        <v>1677</v>
      </c>
      <c r="D2010" s="7" t="s">
        <v>1588</v>
      </c>
      <c r="E2010" s="7" t="s">
        <v>26</v>
      </c>
      <c r="F2010" s="7" t="s">
        <v>1280</v>
      </c>
      <c r="G2010" s="8" t="n">
        <v>0</v>
      </c>
    </row>
    <row r="2011" customFormat="false" ht="12.75" hidden="false" customHeight="false" outlineLevel="0" collapsed="false">
      <c r="A2011" s="5" t="s">
        <v>2309</v>
      </c>
      <c r="B2011" s="6" t="n">
        <v>37032</v>
      </c>
      <c r="C2011" s="7" t="s">
        <v>2310</v>
      </c>
      <c r="D2011" s="7" t="s">
        <v>1588</v>
      </c>
      <c r="E2011" s="7" t="s">
        <v>26</v>
      </c>
      <c r="F2011" s="7" t="s">
        <v>1659</v>
      </c>
      <c r="G2011" s="8" t="n">
        <v>0</v>
      </c>
    </row>
    <row r="2012" customFormat="false" ht="12.75" hidden="false" customHeight="false" outlineLevel="0" collapsed="false">
      <c r="A2012" s="5" t="s">
        <v>2311</v>
      </c>
      <c r="B2012" s="6" t="n">
        <v>37032</v>
      </c>
      <c r="C2012" s="7" t="s">
        <v>2312</v>
      </c>
      <c r="D2012" s="7" t="s">
        <v>1588</v>
      </c>
      <c r="E2012" s="7" t="s">
        <v>26</v>
      </c>
      <c r="F2012" s="7" t="s">
        <v>1659</v>
      </c>
      <c r="G2012" s="8" t="n">
        <v>319</v>
      </c>
    </row>
    <row r="2013" customFormat="false" ht="12.75" hidden="false" customHeight="false" outlineLevel="0" collapsed="false">
      <c r="A2013" s="5" t="s">
        <v>2313</v>
      </c>
      <c r="B2013" s="6" t="n">
        <v>37032</v>
      </c>
      <c r="C2013" s="7" t="s">
        <v>2312</v>
      </c>
      <c r="D2013" s="7" t="s">
        <v>1588</v>
      </c>
      <c r="E2013" s="7" t="s">
        <v>26</v>
      </c>
      <c r="F2013" s="7" t="s">
        <v>1659</v>
      </c>
      <c r="G2013" s="8" t="n">
        <v>259</v>
      </c>
    </row>
    <row r="2014" customFormat="false" ht="12.75" hidden="false" customHeight="false" outlineLevel="0" collapsed="false">
      <c r="A2014" s="5" t="s">
        <v>2314</v>
      </c>
      <c r="B2014" s="6" t="n">
        <v>37032</v>
      </c>
      <c r="C2014" s="7" t="s">
        <v>774</v>
      </c>
      <c r="D2014" s="7" t="s">
        <v>1588</v>
      </c>
      <c r="E2014" s="7" t="s">
        <v>26</v>
      </c>
      <c r="F2014" s="7" t="s">
        <v>775</v>
      </c>
      <c r="G2014" s="8" t="n">
        <v>3143</v>
      </c>
    </row>
    <row r="2015" customFormat="false" ht="12.75" hidden="false" customHeight="false" outlineLevel="0" collapsed="false">
      <c r="A2015" s="5" t="s">
        <v>2315</v>
      </c>
      <c r="B2015" s="6" t="n">
        <v>37032</v>
      </c>
      <c r="C2015" s="7" t="s">
        <v>2316</v>
      </c>
      <c r="D2015" s="7" t="s">
        <v>1588</v>
      </c>
      <c r="E2015" s="7" t="s">
        <v>26</v>
      </c>
      <c r="F2015" s="7" t="s">
        <v>1016</v>
      </c>
      <c r="G2015" s="8" t="n">
        <v>15518</v>
      </c>
    </row>
    <row r="2016" customFormat="false" ht="12.75" hidden="false" customHeight="false" outlineLevel="0" collapsed="false">
      <c r="A2016" s="5" t="s">
        <v>2317</v>
      </c>
      <c r="B2016" s="6" t="n">
        <v>37032</v>
      </c>
      <c r="C2016" s="7" t="s">
        <v>243</v>
      </c>
      <c r="D2016" s="7" t="s">
        <v>1588</v>
      </c>
      <c r="E2016" s="7" t="s">
        <v>26</v>
      </c>
      <c r="F2016" s="7" t="s">
        <v>1631</v>
      </c>
      <c r="G2016" s="8" t="n">
        <v>0</v>
      </c>
    </row>
    <row r="2017" customFormat="false" ht="12.75" hidden="false" customHeight="false" outlineLevel="0" collapsed="false">
      <c r="A2017" s="5" t="s">
        <v>2318</v>
      </c>
      <c r="B2017" s="6" t="n">
        <v>37032</v>
      </c>
      <c r="C2017" s="7" t="s">
        <v>1733</v>
      </c>
      <c r="D2017" s="7" t="s">
        <v>1588</v>
      </c>
      <c r="E2017" s="7" t="s">
        <v>26</v>
      </c>
      <c r="F2017" s="7" t="s">
        <v>1098</v>
      </c>
      <c r="G2017" s="8" t="n">
        <v>27530</v>
      </c>
    </row>
    <row r="2018" customFormat="false" ht="12.75" hidden="false" customHeight="false" outlineLevel="0" collapsed="false">
      <c r="A2018" s="5" t="s">
        <v>2319</v>
      </c>
      <c r="B2018" s="6" t="n">
        <v>37032</v>
      </c>
      <c r="C2018" s="7" t="s">
        <v>1677</v>
      </c>
      <c r="D2018" s="7" t="s">
        <v>1588</v>
      </c>
      <c r="E2018" s="7" t="s">
        <v>26</v>
      </c>
      <c r="F2018" s="7" t="s">
        <v>1280</v>
      </c>
      <c r="G2018" s="8" t="n">
        <v>300</v>
      </c>
    </row>
    <row r="2019" customFormat="false" ht="12.75" hidden="false" customHeight="false" outlineLevel="0" collapsed="false">
      <c r="A2019" s="5" t="s">
        <v>232</v>
      </c>
      <c r="B2019" s="6" t="n">
        <v>37032</v>
      </c>
      <c r="C2019" s="7" t="s">
        <v>2320</v>
      </c>
      <c r="D2019" s="7" t="s">
        <v>1588</v>
      </c>
      <c r="E2019" s="7" t="s">
        <v>26</v>
      </c>
      <c r="F2019" s="7" t="s">
        <v>1631</v>
      </c>
      <c r="G2019" s="8" t="n">
        <v>1912</v>
      </c>
    </row>
    <row r="2020" customFormat="false" ht="12.75" hidden="false" customHeight="false" outlineLevel="0" collapsed="false">
      <c r="A2020" s="5" t="s">
        <v>2321</v>
      </c>
      <c r="B2020" s="6" t="n">
        <v>37033</v>
      </c>
      <c r="C2020" s="7" t="s">
        <v>2322</v>
      </c>
      <c r="D2020" s="7" t="s">
        <v>1588</v>
      </c>
      <c r="E2020" s="7" t="s">
        <v>26</v>
      </c>
      <c r="F2020" s="7" t="s">
        <v>2121</v>
      </c>
      <c r="G2020" s="8" t="n">
        <v>8820</v>
      </c>
    </row>
    <row r="2021" customFormat="false" ht="12.75" hidden="false" customHeight="false" outlineLevel="0" collapsed="false">
      <c r="A2021" s="5" t="s">
        <v>2323</v>
      </c>
      <c r="B2021" s="6" t="n">
        <v>37033</v>
      </c>
      <c r="C2021" s="7" t="s">
        <v>53</v>
      </c>
      <c r="D2021" s="7" t="s">
        <v>1588</v>
      </c>
      <c r="E2021" s="7" t="s">
        <v>26</v>
      </c>
      <c r="F2021" s="7" t="s">
        <v>1877</v>
      </c>
      <c r="G2021" s="8" t="n">
        <v>0</v>
      </c>
    </row>
    <row r="2022" customFormat="false" ht="12.75" hidden="false" customHeight="false" outlineLevel="0" collapsed="false">
      <c r="A2022" s="5" t="s">
        <v>2324</v>
      </c>
      <c r="B2022" s="6" t="n">
        <v>37033</v>
      </c>
      <c r="C2022" s="7" t="s">
        <v>1677</v>
      </c>
      <c r="D2022" s="7" t="s">
        <v>1588</v>
      </c>
      <c r="E2022" s="7" t="s">
        <v>26</v>
      </c>
      <c r="F2022" s="7" t="s">
        <v>1280</v>
      </c>
      <c r="G2022" s="8" t="n">
        <v>2181</v>
      </c>
    </row>
    <row r="2023" customFormat="false" ht="12.75" hidden="false" customHeight="false" outlineLevel="0" collapsed="false">
      <c r="A2023" s="5" t="s">
        <v>242</v>
      </c>
      <c r="B2023" s="6" t="n">
        <v>37033</v>
      </c>
      <c r="C2023" s="7" t="s">
        <v>243</v>
      </c>
      <c r="D2023" s="7" t="s">
        <v>1588</v>
      </c>
      <c r="E2023" s="7" t="s">
        <v>26</v>
      </c>
      <c r="F2023" s="7" t="s">
        <v>1631</v>
      </c>
      <c r="G2023" s="8" t="n">
        <v>0</v>
      </c>
    </row>
    <row r="2024" customFormat="false" ht="12.75" hidden="false" customHeight="false" outlineLevel="0" collapsed="false">
      <c r="A2024" s="5" t="s">
        <v>2325</v>
      </c>
      <c r="B2024" s="6" t="n">
        <v>37033</v>
      </c>
      <c r="C2024" s="7" t="s">
        <v>774</v>
      </c>
      <c r="D2024" s="7" t="s">
        <v>1588</v>
      </c>
      <c r="E2024" s="7" t="s">
        <v>26</v>
      </c>
      <c r="F2024" s="7" t="s">
        <v>775</v>
      </c>
      <c r="G2024" s="8" t="n">
        <v>2712</v>
      </c>
    </row>
    <row r="2025" customFormat="false" ht="12.75" hidden="false" customHeight="false" outlineLevel="0" collapsed="false">
      <c r="A2025" s="5" t="s">
        <v>2326</v>
      </c>
      <c r="B2025" s="6" t="n">
        <v>37033</v>
      </c>
      <c r="C2025" s="7" t="s">
        <v>53</v>
      </c>
      <c r="D2025" s="7" t="s">
        <v>1588</v>
      </c>
      <c r="E2025" s="7" t="s">
        <v>26</v>
      </c>
      <c r="F2025" s="7" t="s">
        <v>1659</v>
      </c>
      <c r="G2025" s="8" t="n">
        <v>24000</v>
      </c>
    </row>
    <row r="2026" customFormat="false" ht="12.75" hidden="false" customHeight="false" outlineLevel="0" collapsed="false">
      <c r="A2026" s="5" t="s">
        <v>2327</v>
      </c>
      <c r="B2026" s="6" t="n">
        <v>37033</v>
      </c>
      <c r="C2026" s="7" t="s">
        <v>2328</v>
      </c>
      <c r="D2026" s="7" t="s">
        <v>1588</v>
      </c>
      <c r="E2026" s="7" t="s">
        <v>26</v>
      </c>
      <c r="F2026" s="7" t="s">
        <v>1671</v>
      </c>
      <c r="G2026" s="8" t="n">
        <v>4800</v>
      </c>
    </row>
    <row r="2027" customFormat="false" ht="12.75" hidden="false" customHeight="false" outlineLevel="0" collapsed="false">
      <c r="A2027" s="5" t="s">
        <v>2329</v>
      </c>
      <c r="B2027" s="6" t="n">
        <v>37033</v>
      </c>
      <c r="C2027" s="7" t="s">
        <v>1663</v>
      </c>
      <c r="D2027" s="7" t="s">
        <v>1588</v>
      </c>
      <c r="E2027" s="7" t="s">
        <v>26</v>
      </c>
      <c r="F2027" s="7" t="s">
        <v>1621</v>
      </c>
      <c r="G2027" s="8" t="n">
        <v>600</v>
      </c>
    </row>
    <row r="2028" customFormat="false" ht="12.75" hidden="false" customHeight="false" outlineLevel="0" collapsed="false">
      <c r="A2028" s="5" t="s">
        <v>2330</v>
      </c>
      <c r="B2028" s="6" t="n">
        <v>37034</v>
      </c>
      <c r="C2028" s="7" t="s">
        <v>53</v>
      </c>
      <c r="D2028" s="7" t="s">
        <v>1588</v>
      </c>
      <c r="E2028" s="7" t="s">
        <v>26</v>
      </c>
      <c r="F2028" s="7" t="s">
        <v>1659</v>
      </c>
      <c r="G2028" s="8" t="n">
        <v>12000</v>
      </c>
    </row>
    <row r="2029" customFormat="false" ht="12.75" hidden="false" customHeight="false" outlineLevel="0" collapsed="false">
      <c r="A2029" s="5" t="s">
        <v>2331</v>
      </c>
      <c r="B2029" s="6" t="n">
        <v>37034</v>
      </c>
      <c r="C2029" s="7" t="s">
        <v>1733</v>
      </c>
      <c r="D2029" s="7" t="s">
        <v>1588</v>
      </c>
      <c r="E2029" s="7" t="s">
        <v>26</v>
      </c>
      <c r="F2029" s="7" t="s">
        <v>1098</v>
      </c>
      <c r="G2029" s="8" t="n">
        <v>295</v>
      </c>
    </row>
    <row r="2030" customFormat="false" ht="12.75" hidden="false" customHeight="false" outlineLevel="0" collapsed="false">
      <c r="A2030" s="5" t="s">
        <v>2332</v>
      </c>
      <c r="B2030" s="6" t="n">
        <v>37034</v>
      </c>
      <c r="C2030" s="7" t="s">
        <v>774</v>
      </c>
      <c r="D2030" s="7" t="s">
        <v>1588</v>
      </c>
      <c r="E2030" s="7" t="s">
        <v>26</v>
      </c>
      <c r="F2030" s="7" t="s">
        <v>1671</v>
      </c>
      <c r="G2030" s="8" t="n">
        <v>486</v>
      </c>
    </row>
    <row r="2031" customFormat="false" ht="12.75" hidden="false" customHeight="false" outlineLevel="0" collapsed="false">
      <c r="A2031" s="5" t="s">
        <v>2333</v>
      </c>
      <c r="B2031" s="6" t="n">
        <v>37034</v>
      </c>
      <c r="C2031" s="7" t="s">
        <v>53</v>
      </c>
      <c r="D2031" s="7" t="s">
        <v>1588</v>
      </c>
      <c r="E2031" s="7" t="s">
        <v>26</v>
      </c>
      <c r="F2031" s="7" t="s">
        <v>1877</v>
      </c>
      <c r="G2031" s="8" t="n">
        <v>750</v>
      </c>
    </row>
    <row r="2032" customFormat="false" ht="12.75" hidden="false" customHeight="false" outlineLevel="0" collapsed="false">
      <c r="A2032" s="5" t="s">
        <v>2334</v>
      </c>
      <c r="B2032" s="6" t="n">
        <v>37034</v>
      </c>
      <c r="C2032" s="7" t="s">
        <v>53</v>
      </c>
      <c r="D2032" s="7" t="s">
        <v>1588</v>
      </c>
      <c r="E2032" s="7" t="s">
        <v>26</v>
      </c>
      <c r="F2032" s="7" t="s">
        <v>1877</v>
      </c>
      <c r="G2032" s="8" t="n">
        <v>1938</v>
      </c>
    </row>
    <row r="2033" customFormat="false" ht="12.75" hidden="false" customHeight="false" outlineLevel="0" collapsed="false">
      <c r="A2033" s="5" t="s">
        <v>2335</v>
      </c>
      <c r="B2033" s="6" t="n">
        <v>37034</v>
      </c>
      <c r="C2033" s="7" t="s">
        <v>1413</v>
      </c>
      <c r="D2033" s="7" t="s">
        <v>1588</v>
      </c>
      <c r="E2033" s="7" t="s">
        <v>26</v>
      </c>
      <c r="F2033" s="7" t="s">
        <v>1016</v>
      </c>
      <c r="G2033" s="8" t="n">
        <v>219870</v>
      </c>
    </row>
    <row r="2034" customFormat="false" ht="12.75" hidden="false" customHeight="false" outlineLevel="0" collapsed="false">
      <c r="A2034" s="5" t="s">
        <v>2336</v>
      </c>
      <c r="B2034" s="6" t="n">
        <v>37034</v>
      </c>
      <c r="C2034" s="7" t="s">
        <v>2337</v>
      </c>
      <c r="D2034" s="7" t="s">
        <v>1588</v>
      </c>
      <c r="E2034" s="7" t="s">
        <v>26</v>
      </c>
      <c r="F2034" s="7" t="s">
        <v>1241</v>
      </c>
      <c r="G2034" s="8" t="n">
        <v>6189</v>
      </c>
    </row>
    <row r="2035" customFormat="false" ht="12.75" hidden="false" customHeight="false" outlineLevel="0" collapsed="false">
      <c r="A2035" s="5" t="s">
        <v>2338</v>
      </c>
      <c r="B2035" s="6" t="n">
        <v>37034</v>
      </c>
      <c r="C2035" s="7" t="s">
        <v>1413</v>
      </c>
      <c r="D2035" s="7" t="s">
        <v>1588</v>
      </c>
      <c r="E2035" s="7" t="s">
        <v>26</v>
      </c>
      <c r="F2035" s="7" t="s">
        <v>2121</v>
      </c>
      <c r="G2035" s="8" t="n">
        <v>0</v>
      </c>
    </row>
    <row r="2036" customFormat="false" ht="12.75" hidden="false" customHeight="false" outlineLevel="0" collapsed="false">
      <c r="A2036" s="5" t="s">
        <v>2339</v>
      </c>
      <c r="B2036" s="6" t="n">
        <v>37034</v>
      </c>
      <c r="C2036" s="7" t="s">
        <v>2312</v>
      </c>
      <c r="D2036" s="7" t="s">
        <v>1588</v>
      </c>
      <c r="E2036" s="7" t="s">
        <v>26</v>
      </c>
      <c r="F2036" s="7" t="s">
        <v>1659</v>
      </c>
      <c r="G2036" s="8" t="n">
        <v>60</v>
      </c>
    </row>
    <row r="2037" customFormat="false" ht="12.75" hidden="false" customHeight="false" outlineLevel="0" collapsed="false">
      <c r="A2037" s="5" t="s">
        <v>2340</v>
      </c>
      <c r="B2037" s="6" t="n">
        <v>37034</v>
      </c>
      <c r="C2037" s="7" t="s">
        <v>2312</v>
      </c>
      <c r="D2037" s="7" t="s">
        <v>1588</v>
      </c>
      <c r="E2037" s="7" t="s">
        <v>26</v>
      </c>
      <c r="F2037" s="7" t="s">
        <v>1659</v>
      </c>
      <c r="G2037" s="8" t="n">
        <v>170</v>
      </c>
    </row>
    <row r="2038" customFormat="false" ht="12.75" hidden="false" customHeight="false" outlineLevel="0" collapsed="false">
      <c r="A2038" s="5" t="s">
        <v>2341</v>
      </c>
      <c r="B2038" s="6" t="n">
        <v>37034</v>
      </c>
      <c r="C2038" s="7" t="s">
        <v>65</v>
      </c>
      <c r="D2038" s="7" t="s">
        <v>1588</v>
      </c>
      <c r="E2038" s="7" t="s">
        <v>26</v>
      </c>
      <c r="F2038" s="7" t="s">
        <v>1280</v>
      </c>
      <c r="G2038" s="8" t="n">
        <v>180</v>
      </c>
    </row>
    <row r="2039" customFormat="false" ht="12.75" hidden="false" customHeight="false" outlineLevel="0" collapsed="false">
      <c r="A2039" s="5" t="s">
        <v>2342</v>
      </c>
      <c r="B2039" s="6" t="n">
        <v>37034</v>
      </c>
      <c r="C2039" s="7" t="s">
        <v>1782</v>
      </c>
      <c r="D2039" s="7" t="s">
        <v>1588</v>
      </c>
      <c r="E2039" s="7" t="s">
        <v>26</v>
      </c>
      <c r="F2039" s="7" t="s">
        <v>1280</v>
      </c>
      <c r="G2039" s="8" t="n">
        <v>4783</v>
      </c>
    </row>
    <row r="2040" customFormat="false" ht="12.75" hidden="false" customHeight="false" outlineLevel="0" collapsed="false">
      <c r="A2040" s="5" t="s">
        <v>2343</v>
      </c>
      <c r="B2040" s="6" t="n">
        <v>37034</v>
      </c>
      <c r="C2040" s="7" t="s">
        <v>774</v>
      </c>
      <c r="D2040" s="7" t="s">
        <v>1588</v>
      </c>
      <c r="E2040" s="7" t="s">
        <v>26</v>
      </c>
      <c r="F2040" s="7" t="s">
        <v>1671</v>
      </c>
      <c r="G2040" s="8" t="n">
        <v>2888</v>
      </c>
    </row>
    <row r="2041" customFormat="false" ht="12.75" hidden="false" customHeight="false" outlineLevel="0" collapsed="false">
      <c r="A2041" s="5" t="s">
        <v>2344</v>
      </c>
      <c r="B2041" s="6" t="n">
        <v>37034</v>
      </c>
      <c r="C2041" s="7" t="s">
        <v>2345</v>
      </c>
      <c r="D2041" s="7" t="s">
        <v>1588</v>
      </c>
      <c r="E2041" s="7" t="s">
        <v>26</v>
      </c>
      <c r="F2041" s="7" t="s">
        <v>1659</v>
      </c>
      <c r="G2041" s="8" t="n">
        <v>1925</v>
      </c>
    </row>
    <row r="2042" customFormat="false" ht="12.75" hidden="false" customHeight="false" outlineLevel="0" collapsed="false">
      <c r="A2042" s="9" t="s">
        <v>2180</v>
      </c>
      <c r="B2042" s="10" t="n">
        <v>37035</v>
      </c>
      <c r="C2042" s="11" t="s">
        <v>1728</v>
      </c>
      <c r="D2042" s="7" t="s">
        <v>1588</v>
      </c>
      <c r="E2042" s="7" t="s">
        <v>26</v>
      </c>
      <c r="F2042" s="11" t="s">
        <v>2003</v>
      </c>
      <c r="G2042" s="8" t="n">
        <v>4830</v>
      </c>
    </row>
    <row r="2043" customFormat="false" ht="12.75" hidden="false" customHeight="false" outlineLevel="0" collapsed="false">
      <c r="A2043" s="5" t="s">
        <v>1330</v>
      </c>
      <c r="B2043" s="6" t="n">
        <v>37035</v>
      </c>
      <c r="C2043" s="7" t="s">
        <v>2271</v>
      </c>
      <c r="D2043" s="7" t="s">
        <v>1588</v>
      </c>
      <c r="E2043" s="7" t="s">
        <v>26</v>
      </c>
      <c r="F2043" s="7" t="s">
        <v>1631</v>
      </c>
      <c r="G2043" s="8" t="n">
        <v>-736</v>
      </c>
    </row>
    <row r="2044" customFormat="false" ht="12.75" hidden="false" customHeight="false" outlineLevel="0" collapsed="false">
      <c r="A2044" s="5" t="s">
        <v>1330</v>
      </c>
      <c r="B2044" s="6" t="n">
        <v>37035</v>
      </c>
      <c r="C2044" s="7" t="s">
        <v>2271</v>
      </c>
      <c r="D2044" s="7" t="s">
        <v>1588</v>
      </c>
      <c r="E2044" s="7" t="s">
        <v>26</v>
      </c>
      <c r="F2044" s="7" t="s">
        <v>1631</v>
      </c>
      <c r="G2044" s="8" t="n">
        <v>2185</v>
      </c>
    </row>
    <row r="2045" customFormat="false" ht="12.75" hidden="false" customHeight="false" outlineLevel="0" collapsed="false">
      <c r="A2045" s="5" t="s">
        <v>2346</v>
      </c>
      <c r="B2045" s="6" t="n">
        <v>37035</v>
      </c>
      <c r="C2045" s="7" t="s">
        <v>1677</v>
      </c>
      <c r="D2045" s="7" t="s">
        <v>1588</v>
      </c>
      <c r="E2045" s="7" t="s">
        <v>26</v>
      </c>
      <c r="F2045" s="7" t="s">
        <v>1280</v>
      </c>
      <c r="G2045" s="8" t="n">
        <v>0</v>
      </c>
    </row>
    <row r="2046" customFormat="false" ht="12.75" hidden="false" customHeight="false" outlineLevel="0" collapsed="false">
      <c r="A2046" s="5" t="s">
        <v>2347</v>
      </c>
      <c r="B2046" s="6" t="n">
        <v>37035</v>
      </c>
      <c r="C2046" s="7" t="s">
        <v>1806</v>
      </c>
      <c r="D2046" s="7" t="s">
        <v>1588</v>
      </c>
      <c r="E2046" s="7" t="s">
        <v>26</v>
      </c>
      <c r="F2046" s="7" t="s">
        <v>2003</v>
      </c>
      <c r="G2046" s="8" t="n">
        <v>293</v>
      </c>
    </row>
    <row r="2047" customFormat="false" ht="12.75" hidden="false" customHeight="false" outlineLevel="0" collapsed="false">
      <c r="A2047" s="5" t="s">
        <v>1335</v>
      </c>
      <c r="B2047" s="6" t="n">
        <v>37035</v>
      </c>
      <c r="C2047" s="7" t="s">
        <v>2348</v>
      </c>
      <c r="D2047" s="7" t="s">
        <v>1588</v>
      </c>
      <c r="E2047" s="7" t="s">
        <v>26</v>
      </c>
      <c r="F2047" s="7" t="s">
        <v>1631</v>
      </c>
      <c r="G2047" s="8" t="n">
        <v>338</v>
      </c>
    </row>
    <row r="2048" customFormat="false" ht="12.75" hidden="false" customHeight="false" outlineLevel="0" collapsed="false">
      <c r="A2048" s="5" t="s">
        <v>2349</v>
      </c>
      <c r="B2048" s="6" t="n">
        <v>37035</v>
      </c>
      <c r="C2048" s="7" t="s">
        <v>1782</v>
      </c>
      <c r="D2048" s="7" t="s">
        <v>1588</v>
      </c>
      <c r="E2048" s="7" t="s">
        <v>26</v>
      </c>
      <c r="F2048" s="7" t="s">
        <v>1280</v>
      </c>
      <c r="G2048" s="8" t="n">
        <v>821</v>
      </c>
    </row>
    <row r="2049" customFormat="false" ht="12.75" hidden="false" customHeight="false" outlineLevel="0" collapsed="false">
      <c r="A2049" s="5" t="s">
        <v>2350</v>
      </c>
      <c r="B2049" s="6" t="n">
        <v>37035</v>
      </c>
      <c r="C2049" s="7" t="s">
        <v>1806</v>
      </c>
      <c r="D2049" s="7" t="s">
        <v>1588</v>
      </c>
      <c r="E2049" s="7" t="s">
        <v>26</v>
      </c>
      <c r="F2049" s="7" t="s">
        <v>2003</v>
      </c>
      <c r="G2049" s="8" t="n">
        <v>639</v>
      </c>
    </row>
    <row r="2050" customFormat="false" ht="12.75" hidden="false" customHeight="false" outlineLevel="0" collapsed="false">
      <c r="A2050" s="5" t="s">
        <v>2351</v>
      </c>
      <c r="B2050" s="6" t="n">
        <v>37035</v>
      </c>
      <c r="C2050" s="7" t="s">
        <v>1413</v>
      </c>
      <c r="D2050" s="7" t="s">
        <v>1588</v>
      </c>
      <c r="E2050" s="7" t="s">
        <v>26</v>
      </c>
      <c r="F2050" s="7" t="s">
        <v>775</v>
      </c>
      <c r="G2050" s="8" t="n">
        <v>22879</v>
      </c>
    </row>
    <row r="2051" customFormat="false" ht="12.75" hidden="false" customHeight="false" outlineLevel="0" collapsed="false">
      <c r="A2051" s="5" t="s">
        <v>2352</v>
      </c>
      <c r="B2051" s="6" t="n">
        <v>37035</v>
      </c>
      <c r="C2051" s="7" t="s">
        <v>2312</v>
      </c>
      <c r="D2051" s="7" t="s">
        <v>1588</v>
      </c>
      <c r="E2051" s="7" t="s">
        <v>26</v>
      </c>
      <c r="F2051" s="7" t="s">
        <v>1659</v>
      </c>
      <c r="G2051" s="8" t="n">
        <v>95</v>
      </c>
    </row>
    <row r="2052" customFormat="false" ht="12.75" hidden="false" customHeight="false" outlineLevel="0" collapsed="false">
      <c r="A2052" s="5" t="s">
        <v>2353</v>
      </c>
      <c r="B2052" s="6" t="n">
        <v>37035</v>
      </c>
      <c r="C2052" s="7" t="s">
        <v>2312</v>
      </c>
      <c r="D2052" s="7" t="s">
        <v>1588</v>
      </c>
      <c r="E2052" s="7" t="s">
        <v>26</v>
      </c>
      <c r="F2052" s="7" t="s">
        <v>1659</v>
      </c>
      <c r="G2052" s="8" t="n">
        <v>378</v>
      </c>
    </row>
    <row r="2053" customFormat="false" ht="12.75" hidden="false" customHeight="false" outlineLevel="0" collapsed="false">
      <c r="A2053" s="5" t="s">
        <v>2354</v>
      </c>
      <c r="B2053" s="6" t="n">
        <v>37035</v>
      </c>
      <c r="C2053" s="7" t="s">
        <v>2312</v>
      </c>
      <c r="D2053" s="7" t="s">
        <v>1588</v>
      </c>
      <c r="E2053" s="7" t="s">
        <v>26</v>
      </c>
      <c r="F2053" s="7" t="s">
        <v>1659</v>
      </c>
      <c r="G2053" s="8" t="n">
        <v>160</v>
      </c>
    </row>
    <row r="2054" customFormat="false" ht="12.75" hidden="false" customHeight="false" outlineLevel="0" collapsed="false">
      <c r="A2054" s="5" t="s">
        <v>2355</v>
      </c>
      <c r="B2054" s="6" t="n">
        <v>37035</v>
      </c>
      <c r="C2054" s="7" t="s">
        <v>2312</v>
      </c>
      <c r="D2054" s="7" t="s">
        <v>1588</v>
      </c>
      <c r="E2054" s="7" t="s">
        <v>26</v>
      </c>
      <c r="F2054" s="7" t="s">
        <v>1659</v>
      </c>
      <c r="G2054" s="8" t="n">
        <v>667</v>
      </c>
    </row>
    <row r="2055" customFormat="false" ht="12.75" hidden="false" customHeight="false" outlineLevel="0" collapsed="false">
      <c r="A2055" s="5" t="s">
        <v>2356</v>
      </c>
      <c r="B2055" s="6" t="n">
        <v>37035</v>
      </c>
      <c r="C2055" s="7" t="s">
        <v>1677</v>
      </c>
      <c r="D2055" s="7" t="s">
        <v>1588</v>
      </c>
      <c r="E2055" s="7" t="s">
        <v>26</v>
      </c>
      <c r="F2055" s="7" t="s">
        <v>1280</v>
      </c>
      <c r="G2055" s="8" t="n">
        <v>732</v>
      </c>
    </row>
    <row r="2056" customFormat="false" ht="12.75" hidden="false" customHeight="false" outlineLevel="0" collapsed="false">
      <c r="A2056" s="5" t="s">
        <v>2357</v>
      </c>
      <c r="B2056" s="6" t="n">
        <v>37035</v>
      </c>
      <c r="C2056" s="7" t="s">
        <v>2312</v>
      </c>
      <c r="D2056" s="7" t="s">
        <v>1588</v>
      </c>
      <c r="E2056" s="7" t="s">
        <v>26</v>
      </c>
      <c r="F2056" s="7" t="s">
        <v>1659</v>
      </c>
      <c r="G2056" s="8" t="n">
        <v>25</v>
      </c>
    </row>
    <row r="2057" customFormat="false" ht="12.75" hidden="false" customHeight="false" outlineLevel="0" collapsed="false">
      <c r="A2057" s="5" t="s">
        <v>2358</v>
      </c>
      <c r="B2057" s="6" t="n">
        <v>37035</v>
      </c>
      <c r="C2057" s="7" t="s">
        <v>2359</v>
      </c>
      <c r="D2057" s="7" t="s">
        <v>1588</v>
      </c>
      <c r="E2057" s="7" t="s">
        <v>26</v>
      </c>
      <c r="F2057" s="7" t="s">
        <v>2360</v>
      </c>
      <c r="G2057" s="8" t="n">
        <v>0</v>
      </c>
    </row>
    <row r="2058" customFormat="false" ht="12.75" hidden="false" customHeight="false" outlineLevel="0" collapsed="false">
      <c r="A2058" s="5" t="s">
        <v>2361</v>
      </c>
      <c r="B2058" s="6" t="n">
        <v>37035</v>
      </c>
      <c r="C2058" s="7" t="s">
        <v>774</v>
      </c>
      <c r="D2058" s="7" t="s">
        <v>1588</v>
      </c>
      <c r="E2058" s="7" t="s">
        <v>26</v>
      </c>
      <c r="F2058" s="7" t="s">
        <v>775</v>
      </c>
      <c r="G2058" s="8" t="n">
        <v>2412</v>
      </c>
    </row>
    <row r="2059" customFormat="false" ht="12.75" hidden="false" customHeight="false" outlineLevel="0" collapsed="false">
      <c r="A2059" s="5" t="s">
        <v>2362</v>
      </c>
      <c r="B2059" s="6" t="n">
        <v>37035</v>
      </c>
      <c r="C2059" s="7" t="s">
        <v>1413</v>
      </c>
      <c r="D2059" s="7" t="s">
        <v>1588</v>
      </c>
      <c r="E2059" s="7" t="s">
        <v>26</v>
      </c>
      <c r="F2059" s="7" t="s">
        <v>1016</v>
      </c>
      <c r="G2059" s="8" t="n">
        <v>0</v>
      </c>
    </row>
    <row r="2060" customFormat="false" ht="12.75" hidden="false" customHeight="false" outlineLevel="0" collapsed="false">
      <c r="A2060" s="5" t="s">
        <v>2363</v>
      </c>
      <c r="B2060" s="6" t="n">
        <v>37035</v>
      </c>
      <c r="C2060" s="7" t="s">
        <v>1677</v>
      </c>
      <c r="D2060" s="7" t="s">
        <v>1588</v>
      </c>
      <c r="E2060" s="7" t="s">
        <v>26</v>
      </c>
      <c r="F2060" s="7" t="s">
        <v>1280</v>
      </c>
      <c r="G2060" s="8" t="n">
        <v>4082</v>
      </c>
    </row>
    <row r="2061" customFormat="false" ht="12.75" hidden="false" customHeight="false" outlineLevel="0" collapsed="false">
      <c r="A2061" s="5" t="s">
        <v>2364</v>
      </c>
      <c r="B2061" s="6" t="n">
        <v>37035</v>
      </c>
      <c r="C2061" s="7" t="s">
        <v>1663</v>
      </c>
      <c r="D2061" s="7" t="s">
        <v>1588</v>
      </c>
      <c r="E2061" s="7" t="s">
        <v>26</v>
      </c>
      <c r="F2061" s="7" t="s">
        <v>1621</v>
      </c>
      <c r="G2061" s="8" t="n">
        <v>875</v>
      </c>
    </row>
    <row r="2062" customFormat="false" ht="12.75" hidden="false" customHeight="false" outlineLevel="0" collapsed="false">
      <c r="A2062" s="5" t="s">
        <v>2365</v>
      </c>
      <c r="B2062" s="6" t="n">
        <v>37035</v>
      </c>
      <c r="C2062" s="7" t="s">
        <v>1665</v>
      </c>
      <c r="D2062" s="7" t="s">
        <v>1588</v>
      </c>
      <c r="E2062" s="7" t="s">
        <v>26</v>
      </c>
      <c r="F2062" s="7" t="s">
        <v>1659</v>
      </c>
      <c r="G2062" s="8" t="n">
        <v>1372</v>
      </c>
    </row>
    <row r="2063" customFormat="false" ht="12.75" hidden="false" customHeight="false" outlineLevel="0" collapsed="false">
      <c r="A2063" s="5" t="s">
        <v>2366</v>
      </c>
      <c r="B2063" s="6" t="n">
        <v>37035</v>
      </c>
      <c r="C2063" s="7" t="s">
        <v>1733</v>
      </c>
      <c r="D2063" s="7" t="s">
        <v>1588</v>
      </c>
      <c r="E2063" s="7" t="s">
        <v>26</v>
      </c>
      <c r="F2063" s="7" t="s">
        <v>1098</v>
      </c>
      <c r="G2063" s="8" t="n">
        <v>100</v>
      </c>
    </row>
    <row r="2064" customFormat="false" ht="12.75" hidden="false" customHeight="false" outlineLevel="0" collapsed="false">
      <c r="A2064" s="5" t="s">
        <v>2367</v>
      </c>
      <c r="B2064" s="6" t="n">
        <v>37035</v>
      </c>
      <c r="C2064" s="7" t="s">
        <v>1663</v>
      </c>
      <c r="D2064" s="7" t="s">
        <v>1588</v>
      </c>
      <c r="E2064" s="7" t="s">
        <v>26</v>
      </c>
      <c r="F2064" s="7" t="s">
        <v>1621</v>
      </c>
      <c r="G2064" s="8" t="n">
        <v>625</v>
      </c>
    </row>
    <row r="2065" customFormat="false" ht="12.75" hidden="false" customHeight="false" outlineLevel="0" collapsed="false">
      <c r="A2065" s="5" t="s">
        <v>22</v>
      </c>
      <c r="B2065" s="6" t="n">
        <v>37035</v>
      </c>
      <c r="C2065" s="7" t="s">
        <v>2368</v>
      </c>
      <c r="D2065" s="7" t="s">
        <v>1588</v>
      </c>
      <c r="E2065" s="7" t="s">
        <v>26</v>
      </c>
      <c r="F2065" s="7" t="s">
        <v>1659</v>
      </c>
      <c r="G2065" s="8" t="n">
        <v>0</v>
      </c>
    </row>
    <row r="2066" customFormat="false" ht="12.75" hidden="false" customHeight="false" outlineLevel="0" collapsed="false">
      <c r="A2066" s="5" t="s">
        <v>2369</v>
      </c>
      <c r="B2066" s="6" t="n">
        <v>37035</v>
      </c>
      <c r="C2066" s="7" t="s">
        <v>1862</v>
      </c>
      <c r="D2066" s="7" t="s">
        <v>1588</v>
      </c>
      <c r="E2066" s="7" t="s">
        <v>26</v>
      </c>
      <c r="F2066" s="7" t="s">
        <v>1631</v>
      </c>
      <c r="G2066" s="8" t="n">
        <v>50000</v>
      </c>
    </row>
    <row r="2067" customFormat="false" ht="12.75" hidden="false" customHeight="false" outlineLevel="0" collapsed="false">
      <c r="A2067" s="5" t="s">
        <v>2370</v>
      </c>
      <c r="B2067" s="6" t="n">
        <v>37036</v>
      </c>
      <c r="C2067" s="7" t="s">
        <v>1677</v>
      </c>
      <c r="D2067" s="7" t="s">
        <v>1588</v>
      </c>
      <c r="E2067" s="7" t="s">
        <v>26</v>
      </c>
      <c r="F2067" s="7" t="s">
        <v>1280</v>
      </c>
      <c r="G2067" s="8" t="n">
        <v>2400</v>
      </c>
    </row>
    <row r="2068" customFormat="false" ht="12.75" hidden="false" customHeight="false" outlineLevel="0" collapsed="false">
      <c r="A2068" s="5" t="s">
        <v>2371</v>
      </c>
      <c r="B2068" s="6" t="n">
        <v>37036</v>
      </c>
      <c r="C2068" s="7" t="s">
        <v>2312</v>
      </c>
      <c r="D2068" s="7" t="s">
        <v>1588</v>
      </c>
      <c r="E2068" s="7" t="s">
        <v>26</v>
      </c>
      <c r="F2068" s="7" t="s">
        <v>1659</v>
      </c>
      <c r="G2068" s="8" t="n">
        <v>117</v>
      </c>
    </row>
    <row r="2069" customFormat="false" ht="12.75" hidden="false" customHeight="false" outlineLevel="0" collapsed="false">
      <c r="A2069" s="5" t="s">
        <v>2372</v>
      </c>
      <c r="B2069" s="6" t="n">
        <v>37036</v>
      </c>
      <c r="C2069" s="7" t="s">
        <v>2312</v>
      </c>
      <c r="D2069" s="7" t="s">
        <v>1588</v>
      </c>
      <c r="E2069" s="7" t="s">
        <v>26</v>
      </c>
      <c r="F2069" s="7" t="s">
        <v>1659</v>
      </c>
      <c r="G2069" s="8" t="n">
        <v>303</v>
      </c>
    </row>
    <row r="2070" customFormat="false" ht="12.75" hidden="false" customHeight="false" outlineLevel="0" collapsed="false">
      <c r="A2070" s="5" t="s">
        <v>2373</v>
      </c>
      <c r="B2070" s="6" t="n">
        <v>37036</v>
      </c>
      <c r="C2070" s="7" t="s">
        <v>1663</v>
      </c>
      <c r="D2070" s="7" t="s">
        <v>1588</v>
      </c>
      <c r="E2070" s="7" t="s">
        <v>26</v>
      </c>
      <c r="F2070" s="7" t="s">
        <v>1621</v>
      </c>
      <c r="G2070" s="8" t="n">
        <v>3000</v>
      </c>
    </row>
    <row r="2071" customFormat="false" ht="12.75" hidden="false" customHeight="false" outlineLevel="0" collapsed="false">
      <c r="A2071" s="5" t="s">
        <v>2374</v>
      </c>
      <c r="B2071" s="6" t="n">
        <v>37036</v>
      </c>
      <c r="C2071" s="7" t="s">
        <v>1663</v>
      </c>
      <c r="D2071" s="7" t="s">
        <v>1588</v>
      </c>
      <c r="E2071" s="7" t="s">
        <v>26</v>
      </c>
      <c r="F2071" s="7" t="s">
        <v>1621</v>
      </c>
      <c r="G2071" s="8" t="n">
        <v>9125</v>
      </c>
    </row>
    <row r="2072" customFormat="false" ht="12.75" hidden="false" customHeight="false" outlineLevel="0" collapsed="false">
      <c r="A2072" s="5" t="s">
        <v>2375</v>
      </c>
      <c r="B2072" s="6" t="n">
        <v>37036</v>
      </c>
      <c r="C2072" s="7" t="s">
        <v>1663</v>
      </c>
      <c r="D2072" s="7" t="s">
        <v>1588</v>
      </c>
      <c r="E2072" s="7" t="s">
        <v>26</v>
      </c>
      <c r="F2072" s="7" t="s">
        <v>1621</v>
      </c>
      <c r="G2072" s="8" t="n">
        <v>1500</v>
      </c>
    </row>
    <row r="2073" customFormat="false" ht="12.75" hidden="false" customHeight="false" outlineLevel="0" collapsed="false">
      <c r="A2073" s="5" t="s">
        <v>2376</v>
      </c>
      <c r="B2073" s="6" t="n">
        <v>37036</v>
      </c>
      <c r="C2073" s="7" t="s">
        <v>2377</v>
      </c>
      <c r="D2073" s="7" t="s">
        <v>1588</v>
      </c>
      <c r="E2073" s="7" t="s">
        <v>26</v>
      </c>
      <c r="F2073" s="7" t="s">
        <v>1659</v>
      </c>
      <c r="G2073" s="8" t="n">
        <v>0</v>
      </c>
    </row>
    <row r="2074" customFormat="false" ht="12.75" hidden="false" customHeight="false" outlineLevel="0" collapsed="false">
      <c r="A2074" s="5" t="s">
        <v>2378</v>
      </c>
      <c r="B2074" s="6" t="n">
        <v>37036</v>
      </c>
      <c r="C2074" s="7" t="s">
        <v>774</v>
      </c>
      <c r="D2074" s="7" t="s">
        <v>1588</v>
      </c>
      <c r="E2074" s="7" t="s">
        <v>26</v>
      </c>
      <c r="F2074" s="7" t="s">
        <v>1964</v>
      </c>
      <c r="G2074" s="8" t="n">
        <v>0</v>
      </c>
    </row>
    <row r="2075" customFormat="false" ht="12.75" hidden="false" customHeight="false" outlineLevel="0" collapsed="false">
      <c r="A2075" s="5" t="s">
        <v>2379</v>
      </c>
      <c r="B2075" s="6" t="n">
        <v>37036</v>
      </c>
      <c r="C2075" s="7" t="s">
        <v>1914</v>
      </c>
      <c r="D2075" s="7" t="s">
        <v>1588</v>
      </c>
      <c r="E2075" s="7" t="s">
        <v>26</v>
      </c>
      <c r="F2075" s="7" t="s">
        <v>1659</v>
      </c>
      <c r="G2075" s="8" t="n">
        <v>20</v>
      </c>
    </row>
    <row r="2076" customFormat="false" ht="12.75" hidden="false" customHeight="false" outlineLevel="0" collapsed="false">
      <c r="A2076" s="5" t="s">
        <v>2380</v>
      </c>
      <c r="B2076" s="6" t="n">
        <v>37036</v>
      </c>
      <c r="C2076" s="7" t="s">
        <v>2381</v>
      </c>
      <c r="D2076" s="7" t="s">
        <v>1588</v>
      </c>
      <c r="E2076" s="7" t="s">
        <v>26</v>
      </c>
      <c r="F2076" s="7" t="s">
        <v>1241</v>
      </c>
      <c r="G2076" s="8" t="n">
        <v>3458</v>
      </c>
    </row>
    <row r="2077" customFormat="false" ht="12.75" hidden="false" customHeight="false" outlineLevel="0" collapsed="false">
      <c r="A2077" s="5" t="s">
        <v>2382</v>
      </c>
      <c r="B2077" s="6" t="n">
        <v>37036</v>
      </c>
      <c r="C2077" s="7" t="s">
        <v>1728</v>
      </c>
      <c r="D2077" s="7" t="s">
        <v>1588</v>
      </c>
      <c r="E2077" s="7" t="s">
        <v>26</v>
      </c>
      <c r="F2077" s="7" t="s">
        <v>1016</v>
      </c>
      <c r="G2077" s="8" t="n">
        <v>0</v>
      </c>
    </row>
    <row r="2078" customFormat="false" ht="12.75" hidden="false" customHeight="false" outlineLevel="0" collapsed="false">
      <c r="A2078" s="5" t="s">
        <v>2383</v>
      </c>
      <c r="B2078" s="6" t="n">
        <v>37036</v>
      </c>
      <c r="C2078" s="7" t="s">
        <v>2322</v>
      </c>
      <c r="D2078" s="7" t="s">
        <v>1588</v>
      </c>
      <c r="E2078" s="7" t="s">
        <v>26</v>
      </c>
      <c r="F2078" s="7" t="s">
        <v>1016</v>
      </c>
      <c r="G2078" s="8" t="n">
        <v>4397</v>
      </c>
    </row>
    <row r="2079" customFormat="false" ht="12.75" hidden="false" customHeight="false" outlineLevel="0" collapsed="false">
      <c r="A2079" s="5" t="s">
        <v>2384</v>
      </c>
      <c r="B2079" s="6" t="n">
        <v>37036</v>
      </c>
      <c r="C2079" s="7" t="s">
        <v>2385</v>
      </c>
      <c r="D2079" s="7" t="s">
        <v>1588</v>
      </c>
      <c r="E2079" s="7" t="s">
        <v>26</v>
      </c>
      <c r="F2079" s="7" t="s">
        <v>1241</v>
      </c>
      <c r="G2079" s="8" t="n">
        <v>0</v>
      </c>
    </row>
    <row r="2080" customFormat="false" ht="12.75" hidden="false" customHeight="false" outlineLevel="0" collapsed="false">
      <c r="A2080" s="5" t="s">
        <v>2386</v>
      </c>
      <c r="B2080" s="6" t="n">
        <v>37036</v>
      </c>
      <c r="C2080" s="7" t="s">
        <v>1890</v>
      </c>
      <c r="D2080" s="7" t="s">
        <v>1588</v>
      </c>
      <c r="E2080" s="7" t="s">
        <v>26</v>
      </c>
      <c r="F2080" s="7" t="s">
        <v>1280</v>
      </c>
      <c r="G2080" s="8" t="n">
        <v>0</v>
      </c>
    </row>
    <row r="2081" customFormat="false" ht="12.75" hidden="false" customHeight="false" outlineLevel="0" collapsed="false">
      <c r="A2081" s="5" t="s">
        <v>2387</v>
      </c>
      <c r="B2081" s="6" t="n">
        <v>37036</v>
      </c>
      <c r="C2081" s="7" t="s">
        <v>1914</v>
      </c>
      <c r="D2081" s="7" t="s">
        <v>1588</v>
      </c>
      <c r="E2081" s="7" t="s">
        <v>26</v>
      </c>
      <c r="F2081" s="7" t="s">
        <v>1659</v>
      </c>
      <c r="G2081" s="8" t="n">
        <v>149</v>
      </c>
    </row>
    <row r="2082" customFormat="false" ht="12.75" hidden="false" customHeight="false" outlineLevel="0" collapsed="false">
      <c r="A2082" s="5" t="s">
        <v>2388</v>
      </c>
      <c r="B2082" s="6" t="n">
        <v>37036</v>
      </c>
      <c r="C2082" s="7" t="s">
        <v>774</v>
      </c>
      <c r="D2082" s="7" t="s">
        <v>1588</v>
      </c>
      <c r="E2082" s="7" t="s">
        <v>26</v>
      </c>
      <c r="F2082" s="7" t="s">
        <v>775</v>
      </c>
      <c r="G2082" s="8" t="n">
        <v>2193</v>
      </c>
    </row>
    <row r="2083" customFormat="false" ht="12.75" hidden="false" customHeight="false" outlineLevel="0" collapsed="false">
      <c r="A2083" s="5" t="s">
        <v>242</v>
      </c>
      <c r="B2083" s="6" t="n">
        <v>37036</v>
      </c>
      <c r="C2083" s="7" t="s">
        <v>243</v>
      </c>
      <c r="D2083" s="7" t="s">
        <v>1588</v>
      </c>
      <c r="E2083" s="7" t="s">
        <v>26</v>
      </c>
      <c r="F2083" s="7" t="s">
        <v>1631</v>
      </c>
      <c r="G2083" s="8" t="n">
        <v>0</v>
      </c>
    </row>
    <row r="2084" customFormat="false" ht="12.75" hidden="false" customHeight="false" outlineLevel="0" collapsed="false">
      <c r="A2084" s="5" t="s">
        <v>2389</v>
      </c>
      <c r="B2084" s="6" t="n">
        <v>37036</v>
      </c>
      <c r="C2084" s="7" t="s">
        <v>2197</v>
      </c>
      <c r="D2084" s="7" t="s">
        <v>1588</v>
      </c>
      <c r="E2084" s="7" t="s">
        <v>26</v>
      </c>
      <c r="F2084" s="7" t="s">
        <v>1631</v>
      </c>
      <c r="G2084" s="8" t="n">
        <v>2700</v>
      </c>
    </row>
    <row r="2085" customFormat="false" ht="12.75" hidden="false" customHeight="false" outlineLevel="0" collapsed="false">
      <c r="A2085" s="5" t="s">
        <v>2390</v>
      </c>
      <c r="B2085" s="6" t="n">
        <v>37040</v>
      </c>
      <c r="C2085" s="7" t="s">
        <v>1663</v>
      </c>
      <c r="D2085" s="7" t="s">
        <v>1588</v>
      </c>
      <c r="E2085" s="7" t="s">
        <v>26</v>
      </c>
      <c r="F2085" s="7" t="s">
        <v>1621</v>
      </c>
      <c r="G2085" s="8" t="n">
        <v>31250</v>
      </c>
    </row>
    <row r="2086" customFormat="false" ht="12.75" hidden="false" customHeight="false" outlineLevel="0" collapsed="false">
      <c r="A2086" s="5" t="s">
        <v>242</v>
      </c>
      <c r="B2086" s="6" t="n">
        <v>37040</v>
      </c>
      <c r="C2086" s="7" t="s">
        <v>243</v>
      </c>
      <c r="D2086" s="7" t="s">
        <v>1588</v>
      </c>
      <c r="E2086" s="7" t="s">
        <v>26</v>
      </c>
      <c r="F2086" s="7" t="s">
        <v>1631</v>
      </c>
      <c r="G2086" s="8" t="n">
        <v>0</v>
      </c>
    </row>
    <row r="2087" customFormat="false" ht="12.75" hidden="false" customHeight="false" outlineLevel="0" collapsed="false">
      <c r="A2087" s="5" t="s">
        <v>2391</v>
      </c>
      <c r="B2087" s="6" t="n">
        <v>37040</v>
      </c>
      <c r="C2087" s="7" t="s">
        <v>774</v>
      </c>
      <c r="D2087" s="7" t="s">
        <v>1588</v>
      </c>
      <c r="E2087" s="7" t="s">
        <v>26</v>
      </c>
      <c r="F2087" s="7" t="s">
        <v>775</v>
      </c>
      <c r="G2087" s="8" t="n">
        <v>2717</v>
      </c>
    </row>
    <row r="2088" customFormat="false" ht="12.75" hidden="false" customHeight="false" outlineLevel="0" collapsed="false">
      <c r="A2088" s="5" t="s">
        <v>2392</v>
      </c>
      <c r="B2088" s="6" t="n">
        <v>37040</v>
      </c>
      <c r="C2088" s="7" t="s">
        <v>2393</v>
      </c>
      <c r="D2088" s="7" t="s">
        <v>1588</v>
      </c>
      <c r="E2088" s="7" t="s">
        <v>26</v>
      </c>
      <c r="F2088" s="7" t="s">
        <v>1016</v>
      </c>
      <c r="G2088" s="8" t="n">
        <v>3502</v>
      </c>
    </row>
    <row r="2089" customFormat="false" ht="12.75" hidden="false" customHeight="false" outlineLevel="0" collapsed="false">
      <c r="A2089" s="5" t="s">
        <v>1343</v>
      </c>
      <c r="B2089" s="6" t="n">
        <v>37040</v>
      </c>
      <c r="C2089" s="7" t="s">
        <v>1356</v>
      </c>
      <c r="D2089" s="7" t="s">
        <v>1588</v>
      </c>
      <c r="E2089" s="7" t="s">
        <v>26</v>
      </c>
      <c r="F2089" s="7" t="s">
        <v>1631</v>
      </c>
      <c r="G2089" s="8" t="n">
        <v>1892</v>
      </c>
    </row>
    <row r="2090" customFormat="false" ht="12.75" hidden="false" customHeight="false" outlineLevel="0" collapsed="false">
      <c r="A2090" s="5" t="s">
        <v>2394</v>
      </c>
      <c r="B2090" s="6" t="n">
        <v>37040</v>
      </c>
      <c r="C2090" s="7" t="s">
        <v>1890</v>
      </c>
      <c r="D2090" s="7" t="s">
        <v>1588</v>
      </c>
      <c r="E2090" s="7" t="s">
        <v>26</v>
      </c>
      <c r="F2090" s="7" t="s">
        <v>1280</v>
      </c>
      <c r="G2090" s="8" t="n">
        <v>3340</v>
      </c>
    </row>
    <row r="2091" customFormat="false" ht="12.75" hidden="false" customHeight="false" outlineLevel="0" collapsed="false">
      <c r="A2091" s="5" t="s">
        <v>2395</v>
      </c>
      <c r="B2091" s="6" t="n">
        <v>37040</v>
      </c>
      <c r="C2091" s="7" t="s">
        <v>1782</v>
      </c>
      <c r="D2091" s="7" t="s">
        <v>1588</v>
      </c>
      <c r="E2091" s="7" t="s">
        <v>26</v>
      </c>
      <c r="F2091" s="7" t="s">
        <v>1280</v>
      </c>
      <c r="G2091" s="8" t="n">
        <v>300</v>
      </c>
    </row>
    <row r="2092" customFormat="false" ht="12.75" hidden="false" customHeight="false" outlineLevel="0" collapsed="false">
      <c r="A2092" s="5" t="s">
        <v>2396</v>
      </c>
      <c r="B2092" s="6" t="n">
        <v>37040</v>
      </c>
      <c r="C2092" s="7" t="s">
        <v>1706</v>
      </c>
      <c r="D2092" s="7" t="s">
        <v>1588</v>
      </c>
      <c r="E2092" s="7" t="s">
        <v>26</v>
      </c>
      <c r="F2092" s="7" t="s">
        <v>1280</v>
      </c>
      <c r="G2092" s="8" t="n">
        <v>35</v>
      </c>
    </row>
    <row r="2093" customFormat="false" ht="12.75" hidden="false" customHeight="false" outlineLevel="0" collapsed="false">
      <c r="A2093" s="5" t="s">
        <v>2397</v>
      </c>
      <c r="B2093" s="6" t="n">
        <v>37040</v>
      </c>
      <c r="C2093" s="7" t="s">
        <v>262</v>
      </c>
      <c r="D2093" s="7" t="s">
        <v>1588</v>
      </c>
      <c r="E2093" s="7" t="s">
        <v>26</v>
      </c>
      <c r="F2093" s="7" t="s">
        <v>1280</v>
      </c>
      <c r="G2093" s="8" t="n">
        <v>1180</v>
      </c>
    </row>
    <row r="2094" customFormat="false" ht="12.75" hidden="false" customHeight="false" outlineLevel="0" collapsed="false">
      <c r="A2094" s="5" t="s">
        <v>2398</v>
      </c>
      <c r="B2094" s="6" t="n">
        <v>37040</v>
      </c>
      <c r="C2094" s="7" t="s">
        <v>1908</v>
      </c>
      <c r="D2094" s="7" t="s">
        <v>1588</v>
      </c>
      <c r="E2094" s="7" t="s">
        <v>26</v>
      </c>
      <c r="F2094" s="7" t="s">
        <v>1600</v>
      </c>
      <c r="G2094" s="8" t="n">
        <v>6081</v>
      </c>
    </row>
    <row r="2095" customFormat="false" ht="12.75" hidden="false" customHeight="false" outlineLevel="0" collapsed="false">
      <c r="A2095" s="5" t="s">
        <v>2399</v>
      </c>
      <c r="B2095" s="6" t="n">
        <v>37040</v>
      </c>
      <c r="C2095" s="7" t="s">
        <v>1890</v>
      </c>
      <c r="D2095" s="7" t="s">
        <v>1588</v>
      </c>
      <c r="E2095" s="7" t="s">
        <v>26</v>
      </c>
      <c r="F2095" s="7" t="s">
        <v>1280</v>
      </c>
      <c r="G2095" s="8" t="n">
        <v>18389</v>
      </c>
    </row>
    <row r="2096" customFormat="false" ht="12.75" hidden="false" customHeight="false" outlineLevel="0" collapsed="false">
      <c r="A2096" s="5" t="s">
        <v>2400</v>
      </c>
      <c r="B2096" s="6" t="n">
        <v>37040</v>
      </c>
      <c r="C2096" s="7" t="s">
        <v>1914</v>
      </c>
      <c r="D2096" s="7" t="s">
        <v>1588</v>
      </c>
      <c r="E2096" s="7" t="s">
        <v>26</v>
      </c>
      <c r="F2096" s="7" t="s">
        <v>1659</v>
      </c>
      <c r="G2096" s="8" t="n">
        <v>40</v>
      </c>
    </row>
    <row r="2097" customFormat="false" ht="12.75" hidden="false" customHeight="false" outlineLevel="0" collapsed="false">
      <c r="A2097" s="5" t="s">
        <v>1345</v>
      </c>
      <c r="B2097" s="6" t="n">
        <v>37040</v>
      </c>
      <c r="C2097" s="7" t="s">
        <v>1364</v>
      </c>
      <c r="D2097" s="7" t="s">
        <v>1588</v>
      </c>
      <c r="E2097" s="7" t="s">
        <v>26</v>
      </c>
      <c r="F2097" s="7" t="s">
        <v>1631</v>
      </c>
      <c r="G2097" s="8" t="n">
        <v>3596</v>
      </c>
    </row>
    <row r="2098" customFormat="false" ht="12.75" hidden="false" customHeight="false" outlineLevel="0" collapsed="false">
      <c r="A2098" s="5" t="s">
        <v>2401</v>
      </c>
      <c r="B2098" s="6" t="n">
        <v>37040</v>
      </c>
      <c r="C2098" s="7" t="s">
        <v>262</v>
      </c>
      <c r="D2098" s="7" t="s">
        <v>1588</v>
      </c>
      <c r="E2098" s="7" t="s">
        <v>26</v>
      </c>
      <c r="F2098" s="7" t="s">
        <v>2003</v>
      </c>
      <c r="G2098" s="8" t="n">
        <v>598</v>
      </c>
    </row>
    <row r="2099" customFormat="false" ht="12.75" hidden="false" customHeight="false" outlineLevel="0" collapsed="false">
      <c r="A2099" s="5" t="s">
        <v>2402</v>
      </c>
      <c r="B2099" s="6" t="n">
        <v>37040</v>
      </c>
      <c r="C2099" s="7" t="s">
        <v>1914</v>
      </c>
      <c r="D2099" s="7" t="s">
        <v>1588</v>
      </c>
      <c r="E2099" s="7" t="s">
        <v>26</v>
      </c>
      <c r="F2099" s="7" t="s">
        <v>1659</v>
      </c>
      <c r="G2099" s="8" t="n">
        <v>155</v>
      </c>
    </row>
    <row r="2100" customFormat="false" ht="12.75" hidden="false" customHeight="false" outlineLevel="0" collapsed="false">
      <c r="A2100" s="5" t="s">
        <v>2403</v>
      </c>
      <c r="B2100" s="6" t="n">
        <v>37040</v>
      </c>
      <c r="C2100" s="7" t="s">
        <v>1782</v>
      </c>
      <c r="D2100" s="7" t="s">
        <v>1588</v>
      </c>
      <c r="E2100" s="7" t="s">
        <v>26</v>
      </c>
      <c r="F2100" s="7" t="s">
        <v>1280</v>
      </c>
      <c r="G2100" s="8" t="n">
        <v>2084</v>
      </c>
    </row>
    <row r="2101" customFormat="false" ht="12.75" hidden="false" customHeight="false" outlineLevel="0" collapsed="false">
      <c r="A2101" s="5" t="s">
        <v>2404</v>
      </c>
      <c r="B2101" s="6" t="n">
        <v>37040</v>
      </c>
      <c r="C2101" s="7" t="s">
        <v>1733</v>
      </c>
      <c r="D2101" s="7" t="s">
        <v>1588</v>
      </c>
      <c r="E2101" s="7" t="s">
        <v>26</v>
      </c>
      <c r="F2101" s="7" t="s">
        <v>1098</v>
      </c>
      <c r="G2101" s="8" t="n">
        <v>1172</v>
      </c>
    </row>
    <row r="2102" customFormat="false" ht="12.75" hidden="false" customHeight="false" outlineLevel="0" collapsed="false">
      <c r="A2102" s="5" t="s">
        <v>2405</v>
      </c>
      <c r="B2102" s="6" t="n">
        <v>37040</v>
      </c>
      <c r="C2102" s="7" t="s">
        <v>774</v>
      </c>
      <c r="D2102" s="7" t="s">
        <v>1588</v>
      </c>
      <c r="E2102" s="7" t="s">
        <v>26</v>
      </c>
      <c r="F2102" s="7" t="s">
        <v>775</v>
      </c>
      <c r="G2102" s="8" t="n">
        <v>1534</v>
      </c>
    </row>
    <row r="2103" customFormat="false" ht="12.75" hidden="false" customHeight="false" outlineLevel="0" collapsed="false">
      <c r="A2103" s="5" t="s">
        <v>2406</v>
      </c>
      <c r="B2103" s="6" t="n">
        <v>37040</v>
      </c>
      <c r="C2103" s="7" t="s">
        <v>2407</v>
      </c>
      <c r="D2103" s="7" t="s">
        <v>1588</v>
      </c>
      <c r="E2103" s="7" t="s">
        <v>26</v>
      </c>
      <c r="F2103" s="7" t="s">
        <v>1659</v>
      </c>
      <c r="G2103" s="8" t="n">
        <v>50000</v>
      </c>
    </row>
    <row r="2104" customFormat="false" ht="12.75" hidden="false" customHeight="false" outlineLevel="0" collapsed="false">
      <c r="A2104" s="5" t="s">
        <v>2408</v>
      </c>
      <c r="B2104" s="6" t="n">
        <v>37040</v>
      </c>
      <c r="C2104" s="7" t="s">
        <v>1862</v>
      </c>
      <c r="D2104" s="7" t="s">
        <v>1588</v>
      </c>
      <c r="E2104" s="7" t="s">
        <v>26</v>
      </c>
      <c r="F2104" s="7" t="s">
        <v>1659</v>
      </c>
      <c r="G2104" s="8" t="n">
        <v>100000</v>
      </c>
    </row>
    <row r="2105" customFormat="false" ht="12.75" hidden="false" customHeight="false" outlineLevel="0" collapsed="false">
      <c r="A2105" s="5" t="s">
        <v>2409</v>
      </c>
      <c r="B2105" s="6" t="n">
        <v>37040</v>
      </c>
      <c r="C2105" s="7" t="s">
        <v>1870</v>
      </c>
      <c r="D2105" s="7" t="s">
        <v>1588</v>
      </c>
      <c r="E2105" s="7" t="s">
        <v>26</v>
      </c>
      <c r="F2105" s="7" t="s">
        <v>1621</v>
      </c>
      <c r="G2105" s="8" t="n">
        <v>500</v>
      </c>
    </row>
    <row r="2106" customFormat="false" ht="12.75" hidden="false" customHeight="false" outlineLevel="0" collapsed="false">
      <c r="A2106" s="5" t="s">
        <v>2410</v>
      </c>
      <c r="B2106" s="6" t="n">
        <v>37040</v>
      </c>
      <c r="C2106" s="7" t="s">
        <v>1663</v>
      </c>
      <c r="D2106" s="7" t="s">
        <v>1588</v>
      </c>
      <c r="E2106" s="7" t="s">
        <v>26</v>
      </c>
      <c r="F2106" s="7" t="s">
        <v>1621</v>
      </c>
      <c r="G2106" s="8" t="n">
        <v>1200</v>
      </c>
    </row>
    <row r="2107" customFormat="false" ht="12.75" hidden="false" customHeight="false" outlineLevel="0" collapsed="false">
      <c r="A2107" s="5" t="s">
        <v>2411</v>
      </c>
      <c r="B2107" s="6" t="n">
        <v>37040</v>
      </c>
      <c r="C2107" s="7" t="s">
        <v>1413</v>
      </c>
      <c r="D2107" s="7" t="s">
        <v>1588</v>
      </c>
      <c r="E2107" s="7" t="s">
        <v>26</v>
      </c>
      <c r="F2107" s="7" t="s">
        <v>1016</v>
      </c>
      <c r="G2107" s="8" t="n">
        <v>0</v>
      </c>
    </row>
    <row r="2108" customFormat="false" ht="12.75" hidden="false" customHeight="false" outlineLevel="0" collapsed="false">
      <c r="A2108" s="5" t="s">
        <v>2412</v>
      </c>
      <c r="B2108" s="6" t="n">
        <v>37040</v>
      </c>
      <c r="C2108" s="7" t="s">
        <v>2407</v>
      </c>
      <c r="D2108" s="7" t="s">
        <v>1588</v>
      </c>
      <c r="E2108" s="7" t="s">
        <v>26</v>
      </c>
      <c r="F2108" s="7" t="s">
        <v>1659</v>
      </c>
      <c r="G2108" s="8" t="n">
        <v>50000</v>
      </c>
    </row>
    <row r="2109" customFormat="false" ht="12.75" hidden="false" customHeight="false" outlineLevel="0" collapsed="false">
      <c r="A2109" s="5" t="s">
        <v>2413</v>
      </c>
      <c r="B2109" s="6" t="n">
        <v>37040</v>
      </c>
      <c r="C2109" s="7" t="s">
        <v>1862</v>
      </c>
      <c r="D2109" s="7" t="s">
        <v>1588</v>
      </c>
      <c r="E2109" s="7" t="s">
        <v>26</v>
      </c>
      <c r="F2109" s="7" t="s">
        <v>1659</v>
      </c>
      <c r="G2109" s="8" t="n">
        <v>50000</v>
      </c>
    </row>
    <row r="2110" customFormat="false" ht="12.75" hidden="false" customHeight="false" outlineLevel="0" collapsed="false">
      <c r="A2110" s="5" t="s">
        <v>2389</v>
      </c>
      <c r="B2110" s="6" t="n">
        <v>37041</v>
      </c>
      <c r="C2110" s="7" t="s">
        <v>2414</v>
      </c>
      <c r="D2110" s="7" t="s">
        <v>1588</v>
      </c>
      <c r="E2110" s="7" t="s">
        <v>26</v>
      </c>
      <c r="F2110" s="7" t="s">
        <v>1631</v>
      </c>
      <c r="G2110" s="8" t="n">
        <v>725000</v>
      </c>
    </row>
    <row r="2111" customFormat="false" ht="12.75" hidden="false" customHeight="false" outlineLevel="0" collapsed="false">
      <c r="A2111" s="5" t="s">
        <v>2406</v>
      </c>
      <c r="B2111" s="6" t="n">
        <v>37041</v>
      </c>
      <c r="C2111" s="7" t="s">
        <v>2407</v>
      </c>
      <c r="D2111" s="7" t="s">
        <v>1588</v>
      </c>
      <c r="E2111" s="7" t="s">
        <v>26</v>
      </c>
      <c r="F2111" s="7" t="s">
        <v>1659</v>
      </c>
      <c r="G2111" s="8" t="n">
        <v>-50000</v>
      </c>
    </row>
    <row r="2112" customFormat="false" ht="12.75" hidden="false" customHeight="false" outlineLevel="0" collapsed="false">
      <c r="A2112" s="5" t="s">
        <v>2408</v>
      </c>
      <c r="B2112" s="6" t="n">
        <v>37041</v>
      </c>
      <c r="C2112" s="7" t="s">
        <v>1862</v>
      </c>
      <c r="D2112" s="7" t="s">
        <v>1588</v>
      </c>
      <c r="E2112" s="7" t="s">
        <v>26</v>
      </c>
      <c r="F2112" s="7" t="s">
        <v>1659</v>
      </c>
      <c r="G2112" s="8" t="n">
        <v>-100000</v>
      </c>
    </row>
    <row r="2113" customFormat="false" ht="12.75" hidden="false" customHeight="false" outlineLevel="0" collapsed="false">
      <c r="A2113" s="5" t="s">
        <v>2406</v>
      </c>
      <c r="B2113" s="6" t="n">
        <v>37041</v>
      </c>
      <c r="C2113" s="7" t="s">
        <v>2407</v>
      </c>
      <c r="D2113" s="7" t="s">
        <v>1588</v>
      </c>
      <c r="E2113" s="7" t="s">
        <v>26</v>
      </c>
      <c r="F2113" s="7" t="s">
        <v>1659</v>
      </c>
      <c r="G2113" s="8" t="n">
        <v>50000</v>
      </c>
    </row>
    <row r="2114" customFormat="false" ht="12.75" hidden="false" customHeight="false" outlineLevel="0" collapsed="false">
      <c r="A2114" s="5" t="s">
        <v>2408</v>
      </c>
      <c r="B2114" s="6" t="n">
        <v>37041</v>
      </c>
      <c r="C2114" s="7" t="s">
        <v>1862</v>
      </c>
      <c r="D2114" s="7" t="s">
        <v>1588</v>
      </c>
      <c r="E2114" s="7" t="s">
        <v>26</v>
      </c>
      <c r="F2114" s="7" t="s">
        <v>1659</v>
      </c>
      <c r="G2114" s="8" t="n">
        <v>100000</v>
      </c>
    </row>
    <row r="2115" customFormat="false" ht="12.75" hidden="false" customHeight="false" outlineLevel="0" collapsed="false">
      <c r="A2115" s="5" t="s">
        <v>22</v>
      </c>
      <c r="B2115" s="6" t="n">
        <v>37041</v>
      </c>
      <c r="C2115" s="7" t="s">
        <v>24</v>
      </c>
      <c r="D2115" s="7" t="s">
        <v>1588</v>
      </c>
      <c r="E2115" s="7" t="s">
        <v>26</v>
      </c>
      <c r="F2115" s="7" t="s">
        <v>1659</v>
      </c>
      <c r="G2115" s="8" t="n">
        <v>99487</v>
      </c>
    </row>
    <row r="2116" customFormat="false" ht="12.75" hidden="false" customHeight="false" outlineLevel="0" collapsed="false">
      <c r="A2116" s="5" t="s">
        <v>2415</v>
      </c>
      <c r="B2116" s="6" t="n">
        <v>37041</v>
      </c>
      <c r="C2116" s="7" t="s">
        <v>1663</v>
      </c>
      <c r="D2116" s="7" t="s">
        <v>1588</v>
      </c>
      <c r="E2116" s="7" t="s">
        <v>26</v>
      </c>
      <c r="F2116" s="7" t="s">
        <v>1621</v>
      </c>
      <c r="G2116" s="8" t="n">
        <v>3750</v>
      </c>
    </row>
    <row r="2117" customFormat="false" ht="12.75" hidden="false" customHeight="false" outlineLevel="0" collapsed="false">
      <c r="A2117" s="5" t="s">
        <v>2416</v>
      </c>
      <c r="B2117" s="6" t="n">
        <v>37041</v>
      </c>
      <c r="C2117" s="7" t="s">
        <v>1663</v>
      </c>
      <c r="D2117" s="7" t="s">
        <v>1588</v>
      </c>
      <c r="E2117" s="7" t="s">
        <v>26</v>
      </c>
      <c r="F2117" s="7" t="s">
        <v>1621</v>
      </c>
      <c r="G2117" s="8" t="n">
        <v>4375</v>
      </c>
    </row>
    <row r="2118" customFormat="false" ht="12.75" hidden="false" customHeight="false" outlineLevel="0" collapsed="false">
      <c r="A2118" s="5" t="s">
        <v>2417</v>
      </c>
      <c r="B2118" s="6" t="n">
        <v>37041</v>
      </c>
      <c r="C2118" s="7" t="s">
        <v>1663</v>
      </c>
      <c r="D2118" s="7" t="s">
        <v>1588</v>
      </c>
      <c r="E2118" s="7" t="s">
        <v>26</v>
      </c>
      <c r="F2118" s="7" t="s">
        <v>1621</v>
      </c>
      <c r="G2118" s="8" t="n">
        <v>600</v>
      </c>
    </row>
    <row r="2119" customFormat="false" ht="12.75" hidden="false" customHeight="false" outlineLevel="0" collapsed="false">
      <c r="A2119" s="5" t="s">
        <v>2418</v>
      </c>
      <c r="B2119" s="6" t="n">
        <v>37041</v>
      </c>
      <c r="C2119" s="7" t="s">
        <v>1870</v>
      </c>
      <c r="D2119" s="7" t="s">
        <v>1588</v>
      </c>
      <c r="E2119" s="7" t="s">
        <v>26</v>
      </c>
      <c r="F2119" s="7" t="s">
        <v>1621</v>
      </c>
      <c r="G2119" s="8" t="n">
        <v>5475</v>
      </c>
    </row>
    <row r="2120" customFormat="false" ht="12.75" hidden="false" customHeight="false" outlineLevel="0" collapsed="false">
      <c r="A2120" s="5" t="s">
        <v>2419</v>
      </c>
      <c r="B2120" s="6" t="n">
        <v>37041</v>
      </c>
      <c r="C2120" s="7" t="s">
        <v>1663</v>
      </c>
      <c r="D2120" s="7" t="s">
        <v>1588</v>
      </c>
      <c r="E2120" s="7" t="s">
        <v>26</v>
      </c>
      <c r="F2120" s="7" t="s">
        <v>1621</v>
      </c>
      <c r="G2120" s="8" t="n">
        <v>3050</v>
      </c>
    </row>
    <row r="2121" customFormat="false" ht="12.75" hidden="false" customHeight="false" outlineLevel="0" collapsed="false">
      <c r="A2121" s="5" t="s">
        <v>1345</v>
      </c>
      <c r="B2121" s="6" t="n">
        <v>37041</v>
      </c>
      <c r="C2121" s="7" t="s">
        <v>1364</v>
      </c>
      <c r="D2121" s="7" t="s">
        <v>1588</v>
      </c>
      <c r="E2121" s="7" t="s">
        <v>26</v>
      </c>
      <c r="F2121" s="7" t="s">
        <v>1631</v>
      </c>
      <c r="G2121" s="8" t="n">
        <v>7193</v>
      </c>
    </row>
    <row r="2122" customFormat="false" ht="12.75" hidden="false" customHeight="false" outlineLevel="0" collapsed="false">
      <c r="A2122" s="5" t="s">
        <v>1343</v>
      </c>
      <c r="B2122" s="6" t="n">
        <v>37041</v>
      </c>
      <c r="C2122" s="7" t="s">
        <v>1356</v>
      </c>
      <c r="D2122" s="7" t="s">
        <v>1588</v>
      </c>
      <c r="E2122" s="7" t="s">
        <v>26</v>
      </c>
      <c r="F2122" s="7" t="s">
        <v>1631</v>
      </c>
      <c r="G2122" s="8" t="n">
        <v>1892</v>
      </c>
    </row>
    <row r="2123" customFormat="false" ht="12.75" hidden="false" customHeight="false" outlineLevel="0" collapsed="false">
      <c r="A2123" s="5" t="s">
        <v>242</v>
      </c>
      <c r="B2123" s="6" t="n">
        <v>37041</v>
      </c>
      <c r="C2123" s="7" t="s">
        <v>243</v>
      </c>
      <c r="D2123" s="7" t="s">
        <v>1588</v>
      </c>
      <c r="E2123" s="7" t="s">
        <v>26</v>
      </c>
      <c r="F2123" s="7" t="s">
        <v>1631</v>
      </c>
      <c r="G2123" s="8" t="n">
        <v>1544</v>
      </c>
    </row>
    <row r="2124" customFormat="false" ht="12.75" hidden="false" customHeight="false" outlineLevel="0" collapsed="false">
      <c r="A2124" s="5" t="s">
        <v>1612</v>
      </c>
      <c r="B2124" s="6" t="n">
        <v>37041</v>
      </c>
      <c r="C2124" s="7" t="s">
        <v>2087</v>
      </c>
      <c r="D2124" s="7" t="s">
        <v>1588</v>
      </c>
      <c r="E2124" s="7" t="s">
        <v>26</v>
      </c>
      <c r="F2124" s="7" t="s">
        <v>1098</v>
      </c>
      <c r="G2124" s="8" t="n">
        <v>0</v>
      </c>
    </row>
    <row r="2125" customFormat="false" ht="12.75" hidden="false" customHeight="false" outlineLevel="0" collapsed="false">
      <c r="A2125" s="5" t="s">
        <v>242</v>
      </c>
      <c r="B2125" s="6" t="n">
        <v>37041</v>
      </c>
      <c r="C2125" s="7" t="s">
        <v>243</v>
      </c>
      <c r="D2125" s="7" t="s">
        <v>1588</v>
      </c>
      <c r="E2125" s="7" t="s">
        <v>26</v>
      </c>
      <c r="F2125" s="7" t="s">
        <v>1631</v>
      </c>
      <c r="G2125" s="8" t="n">
        <v>1545</v>
      </c>
    </row>
    <row r="2126" customFormat="false" ht="12.75" hidden="false" customHeight="false" outlineLevel="0" collapsed="false">
      <c r="A2126" s="5" t="s">
        <v>242</v>
      </c>
      <c r="B2126" s="6" t="n">
        <v>37041</v>
      </c>
      <c r="C2126" s="7" t="s">
        <v>243</v>
      </c>
      <c r="D2126" s="7" t="s">
        <v>1588</v>
      </c>
      <c r="E2126" s="7" t="s">
        <v>26</v>
      </c>
      <c r="F2126" s="7" t="s">
        <v>1631</v>
      </c>
      <c r="G2126" s="8" t="n">
        <v>386</v>
      </c>
    </row>
    <row r="2127" customFormat="false" ht="12.75" hidden="false" customHeight="false" outlineLevel="0" collapsed="false">
      <c r="A2127" s="5" t="s">
        <v>2420</v>
      </c>
      <c r="B2127" s="6" t="n">
        <v>37041</v>
      </c>
      <c r="C2127" s="7" t="s">
        <v>1890</v>
      </c>
      <c r="D2127" s="7" t="s">
        <v>1588</v>
      </c>
      <c r="E2127" s="7" t="s">
        <v>26</v>
      </c>
      <c r="F2127" s="7" t="s">
        <v>1280</v>
      </c>
      <c r="G2127" s="8" t="n">
        <v>7891</v>
      </c>
    </row>
    <row r="2128" customFormat="false" ht="12.75" hidden="false" customHeight="false" outlineLevel="0" collapsed="false">
      <c r="A2128" s="5" t="s">
        <v>2421</v>
      </c>
      <c r="B2128" s="6" t="n">
        <v>37041</v>
      </c>
      <c r="C2128" s="7" t="s">
        <v>1908</v>
      </c>
      <c r="D2128" s="7" t="s">
        <v>1588</v>
      </c>
      <c r="E2128" s="7" t="s">
        <v>26</v>
      </c>
      <c r="F2128" s="7" t="s">
        <v>1600</v>
      </c>
      <c r="G2128" s="8" t="n">
        <v>9057</v>
      </c>
    </row>
    <row r="2129" customFormat="false" ht="12.75" hidden="false" customHeight="false" outlineLevel="0" collapsed="false">
      <c r="A2129" s="5" t="s">
        <v>2422</v>
      </c>
      <c r="B2129" s="6" t="n">
        <v>37041</v>
      </c>
      <c r="C2129" s="7" t="s">
        <v>774</v>
      </c>
      <c r="D2129" s="7" t="s">
        <v>1588</v>
      </c>
      <c r="E2129" s="7" t="s">
        <v>26</v>
      </c>
      <c r="F2129" s="7" t="s">
        <v>775</v>
      </c>
      <c r="G2129" s="8" t="n">
        <v>430</v>
      </c>
    </row>
    <row r="2130" customFormat="false" ht="12.75" hidden="false" customHeight="false" outlineLevel="0" collapsed="false">
      <c r="A2130" s="5" t="s">
        <v>2423</v>
      </c>
      <c r="B2130" s="6" t="n">
        <v>37041</v>
      </c>
      <c r="C2130" s="7" t="s">
        <v>774</v>
      </c>
      <c r="D2130" s="7" t="s">
        <v>1588</v>
      </c>
      <c r="E2130" s="7" t="s">
        <v>26</v>
      </c>
      <c r="F2130" s="7" t="s">
        <v>775</v>
      </c>
      <c r="G2130" s="8" t="n">
        <v>7094</v>
      </c>
    </row>
    <row r="2131" customFormat="false" ht="12.75" hidden="false" customHeight="false" outlineLevel="0" collapsed="false">
      <c r="A2131" s="5" t="s">
        <v>2424</v>
      </c>
      <c r="B2131" s="6" t="n">
        <v>37041</v>
      </c>
      <c r="C2131" s="7" t="s">
        <v>1733</v>
      </c>
      <c r="D2131" s="7" t="s">
        <v>1588</v>
      </c>
      <c r="E2131" s="7" t="s">
        <v>26</v>
      </c>
      <c r="F2131" s="7" t="s">
        <v>1098</v>
      </c>
      <c r="G2131" s="8" t="n">
        <v>780</v>
      </c>
    </row>
    <row r="2132" customFormat="false" ht="12.75" hidden="false" customHeight="false" outlineLevel="0" collapsed="false">
      <c r="A2132" s="5" t="s">
        <v>2425</v>
      </c>
      <c r="B2132" s="6" t="n">
        <v>37041</v>
      </c>
      <c r="C2132" s="7" t="s">
        <v>1890</v>
      </c>
      <c r="D2132" s="7" t="s">
        <v>1588</v>
      </c>
      <c r="E2132" s="7" t="s">
        <v>26</v>
      </c>
      <c r="F2132" s="7" t="s">
        <v>1280</v>
      </c>
      <c r="G2132" s="8" t="n">
        <v>931</v>
      </c>
    </row>
    <row r="2133" customFormat="false" ht="12.75" hidden="false" customHeight="false" outlineLevel="0" collapsed="false">
      <c r="A2133" s="5" t="s">
        <v>2426</v>
      </c>
      <c r="B2133" s="6" t="n">
        <v>37041</v>
      </c>
      <c r="C2133" s="7" t="s">
        <v>774</v>
      </c>
      <c r="D2133" s="7" t="s">
        <v>1588</v>
      </c>
      <c r="E2133" s="7" t="s">
        <v>26</v>
      </c>
      <c r="F2133" s="7" t="s">
        <v>775</v>
      </c>
      <c r="G2133" s="8" t="n">
        <v>8308</v>
      </c>
    </row>
    <row r="2134" customFormat="false" ht="12.75" hidden="false" customHeight="false" outlineLevel="0" collapsed="false">
      <c r="A2134" s="5" t="s">
        <v>2427</v>
      </c>
      <c r="B2134" s="6" t="n">
        <v>37041</v>
      </c>
      <c r="C2134" s="7" t="s">
        <v>1914</v>
      </c>
      <c r="D2134" s="7" t="s">
        <v>1588</v>
      </c>
      <c r="E2134" s="7" t="s">
        <v>26</v>
      </c>
      <c r="F2134" s="7" t="s">
        <v>1659</v>
      </c>
      <c r="G2134" s="8" t="n">
        <v>39</v>
      </c>
    </row>
    <row r="2135" customFormat="false" ht="12.75" hidden="false" customHeight="false" outlineLevel="0" collapsed="false">
      <c r="A2135" s="5" t="s">
        <v>2428</v>
      </c>
      <c r="B2135" s="6" t="n">
        <v>37041</v>
      </c>
      <c r="C2135" s="7" t="s">
        <v>1914</v>
      </c>
      <c r="D2135" s="7" t="s">
        <v>1588</v>
      </c>
      <c r="E2135" s="7" t="s">
        <v>26</v>
      </c>
      <c r="F2135" s="7" t="s">
        <v>1659</v>
      </c>
      <c r="G2135" s="8" t="n">
        <v>104</v>
      </c>
    </row>
    <row r="2136" customFormat="false" ht="12.75" hidden="false" customHeight="false" outlineLevel="0" collapsed="false">
      <c r="A2136" s="5" t="s">
        <v>2429</v>
      </c>
      <c r="B2136" s="6" t="n">
        <v>37041</v>
      </c>
      <c r="C2136" s="7" t="s">
        <v>1910</v>
      </c>
      <c r="D2136" s="7" t="s">
        <v>1588</v>
      </c>
      <c r="E2136" s="7" t="s">
        <v>26</v>
      </c>
      <c r="F2136" s="7" t="s">
        <v>1016</v>
      </c>
      <c r="G2136" s="8" t="n">
        <v>2487</v>
      </c>
    </row>
    <row r="2137" customFormat="false" ht="12.75" hidden="false" customHeight="false" outlineLevel="0" collapsed="false">
      <c r="A2137" s="5" t="s">
        <v>22</v>
      </c>
      <c r="B2137" s="6" t="n">
        <v>37042</v>
      </c>
      <c r="C2137" s="7" t="s">
        <v>24</v>
      </c>
      <c r="D2137" s="7" t="s">
        <v>1588</v>
      </c>
      <c r="E2137" s="7" t="s">
        <v>26</v>
      </c>
      <c r="F2137" s="7" t="s">
        <v>1659</v>
      </c>
      <c r="G2137" s="8" t="n">
        <v>-99487</v>
      </c>
    </row>
    <row r="2138" customFormat="false" ht="12.75" hidden="false" customHeight="false" outlineLevel="0" collapsed="false">
      <c r="A2138" s="5" t="s">
        <v>22</v>
      </c>
      <c r="B2138" s="6" t="n">
        <v>37042</v>
      </c>
      <c r="C2138" s="7" t="s">
        <v>24</v>
      </c>
      <c r="D2138" s="7" t="s">
        <v>1588</v>
      </c>
      <c r="E2138" s="7" t="s">
        <v>26</v>
      </c>
      <c r="F2138" s="7" t="s">
        <v>1659</v>
      </c>
      <c r="G2138" s="8" t="n">
        <v>49744</v>
      </c>
    </row>
    <row r="2139" customFormat="false" ht="12.75" hidden="false" customHeight="false" outlineLevel="0" collapsed="false">
      <c r="A2139" s="5" t="s">
        <v>2430</v>
      </c>
      <c r="B2139" s="6" t="n">
        <v>37042</v>
      </c>
      <c r="C2139" s="7" t="s">
        <v>2312</v>
      </c>
      <c r="D2139" s="7" t="s">
        <v>1588</v>
      </c>
      <c r="E2139" s="7" t="s">
        <v>26</v>
      </c>
      <c r="F2139" s="7" t="s">
        <v>1659</v>
      </c>
      <c r="G2139" s="8" t="n">
        <v>45</v>
      </c>
    </row>
    <row r="2140" customFormat="false" ht="12.75" hidden="false" customHeight="false" outlineLevel="0" collapsed="false">
      <c r="A2140" s="5" t="s">
        <v>2431</v>
      </c>
      <c r="B2140" s="6" t="n">
        <v>37042</v>
      </c>
      <c r="C2140" s="7" t="s">
        <v>1728</v>
      </c>
      <c r="D2140" s="7" t="s">
        <v>1588</v>
      </c>
      <c r="E2140" s="7" t="s">
        <v>26</v>
      </c>
      <c r="F2140" s="7" t="s">
        <v>2003</v>
      </c>
      <c r="G2140" s="8" t="n">
        <v>21203</v>
      </c>
    </row>
    <row r="2141" customFormat="false" ht="12.75" hidden="false" customHeight="false" outlineLevel="0" collapsed="false">
      <c r="A2141" s="5" t="s">
        <v>2432</v>
      </c>
      <c r="B2141" s="6" t="n">
        <v>37042</v>
      </c>
      <c r="C2141" s="7" t="s">
        <v>774</v>
      </c>
      <c r="D2141" s="7" t="s">
        <v>1588</v>
      </c>
      <c r="E2141" s="7" t="s">
        <v>26</v>
      </c>
      <c r="F2141" s="7" t="s">
        <v>775</v>
      </c>
      <c r="G2141" s="8" t="n">
        <v>726</v>
      </c>
    </row>
    <row r="2142" customFormat="false" ht="12.75" hidden="false" customHeight="false" outlineLevel="0" collapsed="false">
      <c r="A2142" s="5" t="s">
        <v>2433</v>
      </c>
      <c r="B2142" s="6" t="n">
        <v>37042</v>
      </c>
      <c r="C2142" s="7" t="s">
        <v>774</v>
      </c>
      <c r="D2142" s="7" t="s">
        <v>1588</v>
      </c>
      <c r="E2142" s="7" t="s">
        <v>26</v>
      </c>
      <c r="F2142" s="7" t="s">
        <v>775</v>
      </c>
      <c r="G2142" s="8" t="n">
        <v>0</v>
      </c>
    </row>
    <row r="2143" customFormat="false" ht="12.75" hidden="false" customHeight="false" outlineLevel="0" collapsed="false">
      <c r="A2143" s="5" t="s">
        <v>2434</v>
      </c>
      <c r="B2143" s="6" t="n">
        <v>37042</v>
      </c>
      <c r="C2143" s="7" t="s">
        <v>774</v>
      </c>
      <c r="D2143" s="7" t="s">
        <v>1588</v>
      </c>
      <c r="E2143" s="7" t="s">
        <v>26</v>
      </c>
      <c r="F2143" s="7" t="s">
        <v>775</v>
      </c>
      <c r="G2143" s="8" t="n">
        <v>241</v>
      </c>
    </row>
    <row r="2144" customFormat="false" ht="12.75" hidden="false" customHeight="false" outlineLevel="0" collapsed="false">
      <c r="A2144" s="5" t="s">
        <v>2435</v>
      </c>
      <c r="B2144" s="6" t="n">
        <v>37042</v>
      </c>
      <c r="C2144" s="7" t="s">
        <v>1677</v>
      </c>
      <c r="D2144" s="7" t="s">
        <v>1588</v>
      </c>
      <c r="E2144" s="7" t="s">
        <v>26</v>
      </c>
      <c r="F2144" s="7" t="s">
        <v>1280</v>
      </c>
      <c r="G2144" s="8" t="n">
        <v>3340</v>
      </c>
    </row>
    <row r="2145" customFormat="false" ht="12.75" hidden="false" customHeight="false" outlineLevel="0" collapsed="false">
      <c r="A2145" s="5" t="s">
        <v>2436</v>
      </c>
      <c r="B2145" s="6" t="n">
        <v>37042</v>
      </c>
      <c r="C2145" s="7" t="s">
        <v>1728</v>
      </c>
      <c r="D2145" s="7" t="s">
        <v>1588</v>
      </c>
      <c r="E2145" s="7" t="s">
        <v>26</v>
      </c>
      <c r="F2145" s="7" t="s">
        <v>2003</v>
      </c>
      <c r="G2145" s="8" t="n">
        <v>4881</v>
      </c>
    </row>
    <row r="2146" customFormat="false" ht="12.75" hidden="false" customHeight="false" outlineLevel="0" collapsed="false">
      <c r="A2146" s="5" t="s">
        <v>2437</v>
      </c>
      <c r="B2146" s="6" t="n">
        <v>37042</v>
      </c>
      <c r="C2146" s="7" t="s">
        <v>1677</v>
      </c>
      <c r="D2146" s="7" t="s">
        <v>1588</v>
      </c>
      <c r="E2146" s="7" t="s">
        <v>26</v>
      </c>
      <c r="F2146" s="7" t="s">
        <v>1280</v>
      </c>
      <c r="G2146" s="8" t="n">
        <v>3144</v>
      </c>
    </row>
    <row r="2147" customFormat="false" ht="12.75" hidden="false" customHeight="false" outlineLevel="0" collapsed="false">
      <c r="A2147" s="5" t="s">
        <v>2438</v>
      </c>
      <c r="B2147" s="6" t="n">
        <v>37042</v>
      </c>
      <c r="C2147" s="7" t="s">
        <v>774</v>
      </c>
      <c r="D2147" s="7" t="s">
        <v>1588</v>
      </c>
      <c r="E2147" s="7" t="s">
        <v>26</v>
      </c>
      <c r="F2147" s="7" t="s">
        <v>1098</v>
      </c>
      <c r="G2147" s="8" t="n">
        <v>930</v>
      </c>
    </row>
    <row r="2148" customFormat="false" ht="12.75" hidden="false" customHeight="false" outlineLevel="0" collapsed="false">
      <c r="A2148" s="5" t="s">
        <v>2439</v>
      </c>
      <c r="B2148" s="6" t="n">
        <v>37042</v>
      </c>
      <c r="C2148" s="7" t="s">
        <v>1663</v>
      </c>
      <c r="D2148" s="7" t="s">
        <v>1588</v>
      </c>
      <c r="E2148" s="7" t="s">
        <v>26</v>
      </c>
      <c r="F2148" s="7" t="s">
        <v>1621</v>
      </c>
      <c r="G2148" s="8" t="n">
        <v>15000</v>
      </c>
    </row>
    <row r="2149" customFormat="false" ht="12.75" hidden="false" customHeight="false" outlineLevel="0" collapsed="false">
      <c r="A2149" s="5" t="s">
        <v>2440</v>
      </c>
      <c r="B2149" s="6" t="n">
        <v>37042</v>
      </c>
      <c r="C2149" s="7" t="s">
        <v>1663</v>
      </c>
      <c r="D2149" s="7" t="s">
        <v>1588</v>
      </c>
      <c r="E2149" s="7" t="s">
        <v>562</v>
      </c>
      <c r="F2149" s="7" t="s">
        <v>2441</v>
      </c>
      <c r="G2149" s="8" t="n">
        <v>147566</v>
      </c>
    </row>
    <row r="2150" customFormat="false" ht="12.75" hidden="false" customHeight="false" outlineLevel="0" collapsed="false">
      <c r="A2150" s="5" t="s">
        <v>1166</v>
      </c>
      <c r="B2150" s="6" t="n">
        <v>37012</v>
      </c>
      <c r="C2150" s="7" t="s">
        <v>1167</v>
      </c>
      <c r="D2150" s="7" t="s">
        <v>1588</v>
      </c>
      <c r="E2150" s="7" t="s">
        <v>675</v>
      </c>
      <c r="F2150" s="7" t="s">
        <v>961</v>
      </c>
      <c r="G2150" s="8" t="n">
        <v>1147.5</v>
      </c>
    </row>
    <row r="2151" customFormat="false" ht="12.75" hidden="false" customHeight="false" outlineLevel="0" collapsed="false">
      <c r="A2151" s="5" t="s">
        <v>2442</v>
      </c>
      <c r="B2151" s="6" t="n">
        <v>37012</v>
      </c>
      <c r="C2151" s="7" t="s">
        <v>2443</v>
      </c>
      <c r="D2151" s="7" t="s">
        <v>1588</v>
      </c>
      <c r="E2151" s="7" t="s">
        <v>1152</v>
      </c>
      <c r="F2151" s="7" t="s">
        <v>1644</v>
      </c>
      <c r="G2151" s="8" t="n">
        <v>36500</v>
      </c>
    </row>
    <row r="2152" customFormat="false" ht="12.75" hidden="false" customHeight="false" outlineLevel="0" collapsed="false">
      <c r="A2152" s="5" t="s">
        <v>2444</v>
      </c>
      <c r="B2152" s="6" t="n">
        <v>37012</v>
      </c>
      <c r="C2152" s="7" t="s">
        <v>2443</v>
      </c>
      <c r="D2152" s="7" t="s">
        <v>1588</v>
      </c>
      <c r="E2152" s="7" t="s">
        <v>1152</v>
      </c>
      <c r="F2152" s="7" t="s">
        <v>1644</v>
      </c>
      <c r="G2152" s="8" t="n">
        <v>18300</v>
      </c>
    </row>
    <row r="2153" customFormat="false" ht="12.75" hidden="false" customHeight="false" outlineLevel="0" collapsed="false">
      <c r="A2153" s="5" t="s">
        <v>2445</v>
      </c>
      <c r="B2153" s="6" t="n">
        <v>37012</v>
      </c>
      <c r="C2153" s="7" t="s">
        <v>969</v>
      </c>
      <c r="D2153" s="7" t="s">
        <v>1588</v>
      </c>
      <c r="E2153" s="7" t="s">
        <v>1069</v>
      </c>
      <c r="F2153" s="7" t="s">
        <v>775</v>
      </c>
      <c r="G2153" s="8" t="n">
        <f aca="false">12701+2386</f>
        <v>15087</v>
      </c>
    </row>
    <row r="2154" customFormat="false" ht="12.75" hidden="false" customHeight="false" outlineLevel="0" collapsed="false">
      <c r="A2154" s="5" t="s">
        <v>2446</v>
      </c>
      <c r="B2154" s="6" t="n">
        <v>37012</v>
      </c>
      <c r="C2154" s="7" t="s">
        <v>969</v>
      </c>
      <c r="D2154" s="7" t="s">
        <v>1588</v>
      </c>
      <c r="E2154" s="7" t="s">
        <v>1069</v>
      </c>
      <c r="F2154" s="7" t="s">
        <v>775</v>
      </c>
      <c r="G2154" s="8" t="n">
        <f aca="false">12824+7447</f>
        <v>20271</v>
      </c>
    </row>
    <row r="2155" customFormat="false" ht="12.75" hidden="false" customHeight="false" outlineLevel="0" collapsed="false">
      <c r="A2155" s="5" t="s">
        <v>2447</v>
      </c>
      <c r="B2155" s="6" t="n">
        <v>37012</v>
      </c>
      <c r="C2155" s="7" t="s">
        <v>1624</v>
      </c>
      <c r="D2155" s="7" t="s">
        <v>1588</v>
      </c>
      <c r="E2155" s="7" t="s">
        <v>700</v>
      </c>
      <c r="F2155" s="7" t="s">
        <v>1644</v>
      </c>
      <c r="G2155" s="8" t="n">
        <v>480</v>
      </c>
    </row>
    <row r="2156" customFormat="false" ht="12.75" hidden="false" customHeight="false" outlineLevel="0" collapsed="false">
      <c r="A2156" s="5" t="s">
        <v>1166</v>
      </c>
      <c r="B2156" s="6" t="n">
        <v>37013</v>
      </c>
      <c r="C2156" s="7" t="s">
        <v>1167</v>
      </c>
      <c r="D2156" s="7" t="s">
        <v>1588</v>
      </c>
      <c r="E2156" s="7" t="s">
        <v>675</v>
      </c>
      <c r="F2156" s="7" t="s">
        <v>961</v>
      </c>
      <c r="G2156" s="8" t="n">
        <v>-1148</v>
      </c>
    </row>
    <row r="2157" customFormat="false" ht="12.75" hidden="false" customHeight="false" outlineLevel="0" collapsed="false">
      <c r="A2157" s="5" t="s">
        <v>2448</v>
      </c>
      <c r="B2157" s="6" t="n">
        <v>37013</v>
      </c>
      <c r="C2157" s="7" t="s">
        <v>2449</v>
      </c>
      <c r="D2157" s="7" t="s">
        <v>1588</v>
      </c>
      <c r="E2157" s="7" t="s">
        <v>88</v>
      </c>
      <c r="F2157" s="7" t="s">
        <v>2450</v>
      </c>
      <c r="G2157" s="8" t="n">
        <v>1450</v>
      </c>
    </row>
    <row r="2158" customFormat="false" ht="12.75" hidden="false" customHeight="false" outlineLevel="0" collapsed="false">
      <c r="A2158" s="5" t="s">
        <v>2451</v>
      </c>
      <c r="B2158" s="6" t="n">
        <v>37013</v>
      </c>
      <c r="C2158" s="7" t="s">
        <v>2449</v>
      </c>
      <c r="D2158" s="7" t="s">
        <v>1588</v>
      </c>
      <c r="E2158" s="7" t="s">
        <v>88</v>
      </c>
      <c r="F2158" s="7" t="s">
        <v>2450</v>
      </c>
      <c r="G2158" s="8" t="n">
        <v>4350</v>
      </c>
    </row>
    <row r="2159" customFormat="false" ht="12.75" hidden="false" customHeight="false" outlineLevel="0" collapsed="false">
      <c r="A2159" s="5" t="s">
        <v>1319</v>
      </c>
      <c r="B2159" s="6" t="n">
        <v>37013</v>
      </c>
      <c r="C2159" s="7" t="s">
        <v>2452</v>
      </c>
      <c r="D2159" s="7" t="s">
        <v>1588</v>
      </c>
      <c r="E2159" s="7" t="s">
        <v>88</v>
      </c>
      <c r="F2159" s="7" t="s">
        <v>1027</v>
      </c>
      <c r="G2159" s="8" t="n">
        <v>1912</v>
      </c>
    </row>
    <row r="2160" customFormat="false" ht="12.75" hidden="false" customHeight="false" outlineLevel="0" collapsed="false">
      <c r="A2160" s="5" t="s">
        <v>2453</v>
      </c>
      <c r="B2160" s="6" t="n">
        <v>37013</v>
      </c>
      <c r="C2160" s="7" t="s">
        <v>2454</v>
      </c>
      <c r="D2160" s="7" t="s">
        <v>1588</v>
      </c>
      <c r="E2160" s="7" t="s">
        <v>156</v>
      </c>
      <c r="F2160" s="7" t="s">
        <v>1644</v>
      </c>
      <c r="G2160" s="8" t="n">
        <v>108</v>
      </c>
    </row>
    <row r="2161" customFormat="false" ht="12.75" hidden="false" customHeight="false" outlineLevel="0" collapsed="false">
      <c r="A2161" s="5" t="s">
        <v>2455</v>
      </c>
      <c r="B2161" s="6" t="n">
        <v>37015</v>
      </c>
      <c r="C2161" s="7" t="s">
        <v>2456</v>
      </c>
      <c r="D2161" s="7" t="s">
        <v>1588</v>
      </c>
      <c r="E2161" s="7" t="s">
        <v>1152</v>
      </c>
      <c r="F2161" s="7" t="s">
        <v>1016</v>
      </c>
      <c r="G2161" s="8" t="n">
        <v>13420</v>
      </c>
    </row>
    <row r="2162" customFormat="false" ht="12.75" hidden="false" customHeight="false" outlineLevel="0" collapsed="false">
      <c r="A2162" s="5" t="s">
        <v>2457</v>
      </c>
      <c r="B2162" s="6" t="n">
        <v>37015</v>
      </c>
      <c r="C2162" s="7" t="s">
        <v>1624</v>
      </c>
      <c r="D2162" s="7" t="s">
        <v>1588</v>
      </c>
      <c r="E2162" s="7" t="s">
        <v>700</v>
      </c>
      <c r="F2162" s="7" t="s">
        <v>1644</v>
      </c>
      <c r="G2162" s="8" t="n">
        <v>1508</v>
      </c>
    </row>
    <row r="2163" customFormat="false" ht="12.75" hidden="false" customHeight="false" outlineLevel="0" collapsed="false">
      <c r="A2163" s="5" t="s">
        <v>2458</v>
      </c>
      <c r="B2163" s="6" t="n">
        <v>37018</v>
      </c>
      <c r="C2163" s="7" t="s">
        <v>969</v>
      </c>
      <c r="D2163" s="7" t="s">
        <v>1588</v>
      </c>
      <c r="E2163" s="7" t="s">
        <v>960</v>
      </c>
      <c r="F2163" s="7" t="s">
        <v>775</v>
      </c>
      <c r="G2163" s="8" t="n">
        <v>4026</v>
      </c>
    </row>
    <row r="2164" customFormat="false" ht="12.75" hidden="false" customHeight="false" outlineLevel="0" collapsed="false">
      <c r="A2164" s="5" t="s">
        <v>2459</v>
      </c>
      <c r="B2164" s="6" t="n">
        <v>37019</v>
      </c>
      <c r="C2164" s="7" t="s">
        <v>1237</v>
      </c>
      <c r="D2164" s="7" t="s">
        <v>1588</v>
      </c>
      <c r="E2164" s="7" t="s">
        <v>697</v>
      </c>
      <c r="F2164" s="7" t="s">
        <v>2460</v>
      </c>
      <c r="G2164" s="8" t="n">
        <v>1817</v>
      </c>
    </row>
    <row r="2165" customFormat="false" ht="12.75" hidden="false" customHeight="false" outlineLevel="0" collapsed="false">
      <c r="A2165" s="5" t="s">
        <v>2461</v>
      </c>
      <c r="B2165" s="6" t="n">
        <v>37019</v>
      </c>
      <c r="C2165" s="7" t="s">
        <v>969</v>
      </c>
      <c r="D2165" s="7" t="s">
        <v>1588</v>
      </c>
      <c r="E2165" s="7" t="s">
        <v>960</v>
      </c>
      <c r="F2165" s="7" t="s">
        <v>775</v>
      </c>
      <c r="G2165" s="8" t="n">
        <v>4752</v>
      </c>
    </row>
    <row r="2166" customFormat="false" ht="12.75" hidden="false" customHeight="false" outlineLevel="0" collapsed="false">
      <c r="A2166" s="5" t="s">
        <v>189</v>
      </c>
      <c r="B2166" s="6" t="n">
        <v>37020</v>
      </c>
      <c r="C2166" s="7" t="s">
        <v>190</v>
      </c>
      <c r="D2166" s="7" t="s">
        <v>1588</v>
      </c>
      <c r="E2166" s="7" t="s">
        <v>126</v>
      </c>
      <c r="F2166" s="7" t="s">
        <v>183</v>
      </c>
      <c r="G2166" s="8" t="n">
        <v>2298</v>
      </c>
    </row>
    <row r="2167" customFormat="false" ht="12.75" hidden="false" customHeight="false" outlineLevel="0" collapsed="false">
      <c r="A2167" s="5" t="s">
        <v>1307</v>
      </c>
      <c r="B2167" s="6" t="n">
        <v>37020</v>
      </c>
      <c r="C2167" s="7" t="s">
        <v>1308</v>
      </c>
      <c r="D2167" s="7" t="s">
        <v>1588</v>
      </c>
      <c r="E2167" s="7" t="s">
        <v>1309</v>
      </c>
      <c r="F2167" s="7" t="s">
        <v>1644</v>
      </c>
      <c r="G2167" s="8" t="n">
        <v>673</v>
      </c>
    </row>
    <row r="2168" customFormat="false" ht="12.75" hidden="false" customHeight="false" outlineLevel="0" collapsed="false">
      <c r="A2168" s="5" t="s">
        <v>1310</v>
      </c>
      <c r="B2168" s="6" t="n">
        <v>37020</v>
      </c>
      <c r="C2168" s="7" t="s">
        <v>1308</v>
      </c>
      <c r="D2168" s="7" t="s">
        <v>1588</v>
      </c>
      <c r="E2168" s="7" t="s">
        <v>1309</v>
      </c>
      <c r="F2168" s="7" t="s">
        <v>1644</v>
      </c>
      <c r="G2168" s="8" t="n">
        <v>673</v>
      </c>
    </row>
    <row r="2169" customFormat="false" ht="12.75" hidden="false" customHeight="false" outlineLevel="0" collapsed="false">
      <c r="A2169" s="5" t="s">
        <v>2462</v>
      </c>
      <c r="B2169" s="6" t="n">
        <v>37021</v>
      </c>
      <c r="C2169" s="7" t="s">
        <v>969</v>
      </c>
      <c r="D2169" s="7" t="s">
        <v>1588</v>
      </c>
      <c r="E2169" s="7" t="s">
        <v>960</v>
      </c>
      <c r="F2169" s="7" t="s">
        <v>775</v>
      </c>
      <c r="G2169" s="8" t="n">
        <v>587</v>
      </c>
    </row>
    <row r="2170" customFormat="false" ht="12.75" hidden="false" customHeight="false" outlineLevel="0" collapsed="false">
      <c r="A2170" s="5" t="s">
        <v>2463</v>
      </c>
      <c r="B2170" s="6" t="n">
        <v>37021</v>
      </c>
      <c r="C2170" s="7" t="s">
        <v>969</v>
      </c>
      <c r="D2170" s="7" t="s">
        <v>1588</v>
      </c>
      <c r="E2170" s="7" t="s">
        <v>960</v>
      </c>
      <c r="F2170" s="7" t="s">
        <v>775</v>
      </c>
      <c r="G2170" s="8" t="n">
        <v>390</v>
      </c>
    </row>
    <row r="2171" customFormat="false" ht="12.75" hidden="false" customHeight="false" outlineLevel="0" collapsed="false">
      <c r="A2171" s="5" t="s">
        <v>2459</v>
      </c>
      <c r="B2171" s="6" t="n">
        <v>37021</v>
      </c>
      <c r="C2171" s="7" t="s">
        <v>1237</v>
      </c>
      <c r="D2171" s="7" t="s">
        <v>1588</v>
      </c>
      <c r="E2171" s="7" t="s">
        <v>697</v>
      </c>
      <c r="F2171" s="7" t="s">
        <v>2460</v>
      </c>
      <c r="G2171" s="8" t="n">
        <v>-1800</v>
      </c>
    </row>
    <row r="2172" customFormat="false" ht="12.75" hidden="false" customHeight="false" outlineLevel="0" collapsed="false">
      <c r="A2172" s="5" t="s">
        <v>1176</v>
      </c>
      <c r="B2172" s="6" t="n">
        <v>37021</v>
      </c>
      <c r="C2172" s="7" t="s">
        <v>969</v>
      </c>
      <c r="D2172" s="7" t="s">
        <v>1588</v>
      </c>
      <c r="E2172" s="7" t="s">
        <v>1069</v>
      </c>
      <c r="F2172" s="7" t="s">
        <v>775</v>
      </c>
      <c r="G2172" s="8" t="n">
        <v>1848</v>
      </c>
    </row>
    <row r="2173" customFormat="false" ht="12.75" hidden="false" customHeight="false" outlineLevel="0" collapsed="false">
      <c r="A2173" s="5" t="s">
        <v>1177</v>
      </c>
      <c r="B2173" s="6" t="n">
        <v>37021</v>
      </c>
      <c r="C2173" s="7" t="s">
        <v>969</v>
      </c>
      <c r="D2173" s="7" t="s">
        <v>1588</v>
      </c>
      <c r="E2173" s="7" t="s">
        <v>1069</v>
      </c>
      <c r="F2173" s="7" t="s">
        <v>775</v>
      </c>
      <c r="G2173" s="8" t="n">
        <v>1323</v>
      </c>
    </row>
    <row r="2174" customFormat="false" ht="12.75" hidden="false" customHeight="false" outlineLevel="0" collapsed="false">
      <c r="A2174" s="5" t="s">
        <v>189</v>
      </c>
      <c r="B2174" s="6" t="n">
        <v>37021</v>
      </c>
      <c r="C2174" s="7" t="s">
        <v>190</v>
      </c>
      <c r="D2174" s="7" t="s">
        <v>1588</v>
      </c>
      <c r="E2174" s="7" t="s">
        <v>126</v>
      </c>
      <c r="F2174" s="7" t="s">
        <v>183</v>
      </c>
      <c r="G2174" s="8" t="n">
        <v>-2298</v>
      </c>
    </row>
    <row r="2175" customFormat="false" ht="12.75" hidden="false" customHeight="false" outlineLevel="0" collapsed="false">
      <c r="A2175" s="5" t="s">
        <v>2464</v>
      </c>
      <c r="B2175" s="6" t="n">
        <v>37021</v>
      </c>
      <c r="C2175" s="7" t="s">
        <v>774</v>
      </c>
      <c r="D2175" s="7" t="s">
        <v>1588</v>
      </c>
      <c r="E2175" s="7" t="s">
        <v>778</v>
      </c>
      <c r="F2175" s="7" t="s">
        <v>775</v>
      </c>
      <c r="G2175" s="8" t="n">
        <v>4379</v>
      </c>
    </row>
    <row r="2176" customFormat="false" ht="12.75" hidden="false" customHeight="false" outlineLevel="0" collapsed="false">
      <c r="A2176" s="5" t="s">
        <v>2465</v>
      </c>
      <c r="B2176" s="6" t="n">
        <v>37025</v>
      </c>
      <c r="C2176" s="7" t="s">
        <v>2466</v>
      </c>
      <c r="D2176" s="7" t="s">
        <v>1588</v>
      </c>
      <c r="E2176" s="7" t="s">
        <v>126</v>
      </c>
      <c r="F2176" s="7" t="s">
        <v>1600</v>
      </c>
      <c r="G2176" s="8" t="n">
        <v>18930</v>
      </c>
    </row>
    <row r="2177" customFormat="false" ht="12.75" hidden="false" customHeight="false" outlineLevel="0" collapsed="false">
      <c r="A2177" s="5" t="s">
        <v>2467</v>
      </c>
      <c r="B2177" s="6" t="n">
        <v>37025</v>
      </c>
      <c r="C2177" s="7" t="s">
        <v>2466</v>
      </c>
      <c r="D2177" s="7" t="s">
        <v>1588</v>
      </c>
      <c r="E2177" s="7" t="s">
        <v>126</v>
      </c>
      <c r="F2177" s="7" t="s">
        <v>1600</v>
      </c>
      <c r="G2177" s="8" t="n">
        <v>13572</v>
      </c>
    </row>
    <row r="2178" customFormat="false" ht="12.75" hidden="false" customHeight="false" outlineLevel="0" collapsed="false">
      <c r="A2178" s="5" t="s">
        <v>2468</v>
      </c>
      <c r="B2178" s="6" t="n">
        <v>37027</v>
      </c>
      <c r="C2178" s="7" t="s">
        <v>2469</v>
      </c>
      <c r="D2178" s="7" t="s">
        <v>1588</v>
      </c>
      <c r="E2178" s="7" t="s">
        <v>126</v>
      </c>
      <c r="F2178" s="7" t="s">
        <v>2460</v>
      </c>
      <c r="G2178" s="8" t="n">
        <v>0</v>
      </c>
    </row>
    <row r="2179" customFormat="false" ht="12.75" hidden="false" customHeight="false" outlineLevel="0" collapsed="false">
      <c r="A2179" s="5" t="s">
        <v>2470</v>
      </c>
      <c r="B2179" s="6" t="n">
        <v>37027</v>
      </c>
      <c r="C2179" s="7" t="s">
        <v>1624</v>
      </c>
      <c r="D2179" s="7" t="s">
        <v>1588</v>
      </c>
      <c r="E2179" s="7" t="s">
        <v>1152</v>
      </c>
      <c r="F2179" s="7" t="s">
        <v>1644</v>
      </c>
      <c r="G2179" s="8" t="n">
        <v>3000</v>
      </c>
    </row>
    <row r="2180" customFormat="false" ht="12.75" hidden="false" customHeight="false" outlineLevel="0" collapsed="false">
      <c r="A2180" s="5" t="s">
        <v>1457</v>
      </c>
      <c r="B2180" s="6" t="n">
        <v>37028</v>
      </c>
      <c r="C2180" s="7" t="s">
        <v>1237</v>
      </c>
      <c r="D2180" s="7" t="s">
        <v>1588</v>
      </c>
      <c r="E2180" s="7" t="s">
        <v>697</v>
      </c>
      <c r="F2180" s="7" t="s">
        <v>2460</v>
      </c>
      <c r="G2180" s="8" t="n">
        <v>2185</v>
      </c>
    </row>
    <row r="2181" customFormat="false" ht="12.75" hidden="false" customHeight="false" outlineLevel="0" collapsed="false">
      <c r="A2181" s="5" t="s">
        <v>1457</v>
      </c>
      <c r="B2181" s="6" t="n">
        <v>37028</v>
      </c>
      <c r="C2181" s="7" t="s">
        <v>1237</v>
      </c>
      <c r="D2181" s="7" t="s">
        <v>1588</v>
      </c>
      <c r="E2181" s="7" t="s">
        <v>697</v>
      </c>
      <c r="F2181" s="7" t="s">
        <v>2460</v>
      </c>
      <c r="G2181" s="8" t="n">
        <v>2185</v>
      </c>
    </row>
    <row r="2182" customFormat="false" ht="12.75" hidden="false" customHeight="false" outlineLevel="0" collapsed="false">
      <c r="A2182" s="5" t="s">
        <v>2471</v>
      </c>
      <c r="B2182" s="6" t="n">
        <v>37029</v>
      </c>
      <c r="C2182" s="7" t="s">
        <v>2472</v>
      </c>
      <c r="D2182" s="7" t="s">
        <v>1588</v>
      </c>
      <c r="E2182" s="7" t="s">
        <v>148</v>
      </c>
      <c r="F2182" s="7" t="s">
        <v>1644</v>
      </c>
      <c r="G2182" s="8" t="n">
        <v>1525</v>
      </c>
    </row>
    <row r="2183" customFormat="false" ht="12.75" hidden="false" customHeight="false" outlineLevel="0" collapsed="false">
      <c r="A2183" s="5" t="s">
        <v>2473</v>
      </c>
      <c r="B2183" s="6" t="n">
        <v>37032</v>
      </c>
      <c r="C2183" s="7" t="s">
        <v>2474</v>
      </c>
      <c r="D2183" s="7" t="s">
        <v>1588</v>
      </c>
      <c r="E2183" s="7" t="s">
        <v>126</v>
      </c>
      <c r="F2183" s="7" t="s">
        <v>2475</v>
      </c>
      <c r="G2183" s="8" t="n">
        <v>3075</v>
      </c>
    </row>
    <row r="2184" customFormat="false" ht="12.75" hidden="false" customHeight="false" outlineLevel="0" collapsed="false">
      <c r="A2184" s="5" t="s">
        <v>2476</v>
      </c>
      <c r="B2184" s="6" t="n">
        <v>37032</v>
      </c>
      <c r="C2184" s="7" t="s">
        <v>2477</v>
      </c>
      <c r="D2184" s="7" t="s">
        <v>1588</v>
      </c>
      <c r="E2184" s="7" t="s">
        <v>1152</v>
      </c>
      <c r="F2184" s="7" t="s">
        <v>1644</v>
      </c>
      <c r="G2184" s="8" t="n">
        <v>5100</v>
      </c>
    </row>
    <row r="2185" customFormat="false" ht="12.75" hidden="false" customHeight="false" outlineLevel="0" collapsed="false">
      <c r="A2185" s="5" t="s">
        <v>2478</v>
      </c>
      <c r="B2185" s="6" t="n">
        <v>37033</v>
      </c>
      <c r="C2185" s="7" t="s">
        <v>2479</v>
      </c>
      <c r="D2185" s="7" t="s">
        <v>1588</v>
      </c>
      <c r="E2185" s="7" t="s">
        <v>1069</v>
      </c>
      <c r="F2185" s="7" t="s">
        <v>2480</v>
      </c>
      <c r="G2185" s="8" t="n">
        <v>6187</v>
      </c>
    </row>
    <row r="2186" customFormat="false" ht="12.75" hidden="false" customHeight="false" outlineLevel="0" collapsed="false">
      <c r="A2186" s="5" t="s">
        <v>2481</v>
      </c>
      <c r="B2186" s="6" t="n">
        <v>37033</v>
      </c>
      <c r="C2186" s="7" t="s">
        <v>2482</v>
      </c>
      <c r="D2186" s="7" t="s">
        <v>1588</v>
      </c>
      <c r="E2186" s="7" t="s">
        <v>778</v>
      </c>
      <c r="F2186" s="7" t="s">
        <v>2483</v>
      </c>
      <c r="G2186" s="8" t="n">
        <v>600</v>
      </c>
    </row>
    <row r="2187" customFormat="false" ht="12.75" hidden="false" customHeight="false" outlineLevel="0" collapsed="false">
      <c r="A2187" s="5" t="s">
        <v>2484</v>
      </c>
      <c r="B2187" s="6" t="n">
        <v>37034</v>
      </c>
      <c r="C2187" s="7" t="s">
        <v>774</v>
      </c>
      <c r="D2187" s="7" t="s">
        <v>1588</v>
      </c>
      <c r="E2187" s="7" t="s">
        <v>1610</v>
      </c>
      <c r="F2187" s="7" t="s">
        <v>1611</v>
      </c>
      <c r="G2187" s="8" t="n">
        <v>12900</v>
      </c>
    </row>
    <row r="2188" customFormat="false" ht="12.75" hidden="false" customHeight="false" outlineLevel="0" collapsed="false">
      <c r="A2188" s="5" t="s">
        <v>2485</v>
      </c>
      <c r="B2188" s="6" t="n">
        <v>37034</v>
      </c>
      <c r="C2188" s="7" t="s">
        <v>2486</v>
      </c>
      <c r="D2188" s="7" t="s">
        <v>1588</v>
      </c>
      <c r="E2188" s="7" t="s">
        <v>1110</v>
      </c>
      <c r="F2188" s="7" t="s">
        <v>2460</v>
      </c>
      <c r="G2188" s="8" t="n">
        <v>1500</v>
      </c>
    </row>
    <row r="2189" customFormat="false" ht="12.75" hidden="false" customHeight="false" outlineLevel="0" collapsed="false">
      <c r="A2189" s="5" t="s">
        <v>2487</v>
      </c>
      <c r="B2189" s="6" t="n">
        <v>37034</v>
      </c>
      <c r="C2189" s="7" t="s">
        <v>2486</v>
      </c>
      <c r="D2189" s="7" t="s">
        <v>1588</v>
      </c>
      <c r="E2189" s="7" t="s">
        <v>1110</v>
      </c>
      <c r="F2189" s="7" t="s">
        <v>2460</v>
      </c>
      <c r="G2189" s="8" t="n">
        <v>30600</v>
      </c>
    </row>
    <row r="2190" customFormat="false" ht="12.75" hidden="false" customHeight="false" outlineLevel="0" collapsed="false">
      <c r="A2190" s="5" t="s">
        <v>2488</v>
      </c>
      <c r="B2190" s="6" t="n">
        <v>37035</v>
      </c>
      <c r="C2190" s="7" t="s">
        <v>1624</v>
      </c>
      <c r="D2190" s="7" t="s">
        <v>1588</v>
      </c>
      <c r="E2190" s="7" t="s">
        <v>675</v>
      </c>
      <c r="F2190" s="7" t="s">
        <v>1644</v>
      </c>
      <c r="G2190" s="8" t="n">
        <v>2250</v>
      </c>
    </row>
    <row r="2191" customFormat="false" ht="12.75" hidden="false" customHeight="false" outlineLevel="0" collapsed="false">
      <c r="A2191" s="5" t="s">
        <v>2489</v>
      </c>
      <c r="B2191" s="6" t="n">
        <v>37036</v>
      </c>
      <c r="C2191" s="7" t="s">
        <v>2490</v>
      </c>
      <c r="D2191" s="7" t="s">
        <v>1588</v>
      </c>
      <c r="E2191" s="7" t="s">
        <v>1152</v>
      </c>
      <c r="F2191" s="7" t="s">
        <v>1631</v>
      </c>
      <c r="G2191" s="8" t="n">
        <v>2805</v>
      </c>
    </row>
    <row r="2192" customFormat="false" ht="12.75" hidden="false" customHeight="false" outlineLevel="0" collapsed="false">
      <c r="A2192" s="5" t="n">
        <v>816501</v>
      </c>
      <c r="B2192" s="6" t="n">
        <v>37040</v>
      </c>
      <c r="C2192" s="7" t="s">
        <v>2491</v>
      </c>
      <c r="D2192" s="7" t="s">
        <v>1588</v>
      </c>
      <c r="E2192" s="7" t="s">
        <v>675</v>
      </c>
      <c r="F2192" s="7" t="s">
        <v>1600</v>
      </c>
      <c r="G2192" s="8" t="n">
        <v>1500</v>
      </c>
    </row>
    <row r="2193" customFormat="false" ht="12.75" hidden="false" customHeight="false" outlineLevel="0" collapsed="false">
      <c r="A2193" s="5" t="s">
        <v>2492</v>
      </c>
      <c r="B2193" s="6" t="n">
        <v>37040</v>
      </c>
      <c r="C2193" s="7" t="s">
        <v>1157</v>
      </c>
      <c r="D2193" s="7" t="s">
        <v>1588</v>
      </c>
      <c r="E2193" s="7" t="s">
        <v>806</v>
      </c>
      <c r="F2193" s="7" t="s">
        <v>1098</v>
      </c>
      <c r="G2193" s="8" t="n">
        <v>1500</v>
      </c>
    </row>
    <row r="2194" customFormat="false" ht="12.75" hidden="false" customHeight="false" outlineLevel="0" collapsed="false">
      <c r="A2194" s="5" t="s">
        <v>1236</v>
      </c>
      <c r="B2194" s="6" t="n">
        <v>37040</v>
      </c>
      <c r="C2194" s="7" t="s">
        <v>1237</v>
      </c>
      <c r="D2194" s="7" t="s">
        <v>1588</v>
      </c>
      <c r="E2194" s="7" t="s">
        <v>700</v>
      </c>
      <c r="F2194" s="7" t="s">
        <v>1631</v>
      </c>
      <c r="G2194" s="8" t="n">
        <f aca="false">7276.5/2</f>
        <v>3638.25</v>
      </c>
    </row>
    <row r="2195" customFormat="false" ht="12.75" hidden="false" customHeight="false" outlineLevel="0" collapsed="false">
      <c r="A2195" s="5" t="s">
        <v>1606</v>
      </c>
      <c r="B2195" s="6" t="n">
        <v>37040</v>
      </c>
      <c r="C2195" s="7" t="s">
        <v>1607</v>
      </c>
      <c r="D2195" s="7" t="s">
        <v>1588</v>
      </c>
      <c r="E2195" s="7" t="s">
        <v>2493</v>
      </c>
      <c r="F2195" s="7" t="s">
        <v>1049</v>
      </c>
      <c r="G2195" s="8" t="n">
        <v>210</v>
      </c>
    </row>
    <row r="2196" customFormat="false" ht="12.75" hidden="false" customHeight="false" outlineLevel="0" collapsed="false">
      <c r="A2196" s="5" t="s">
        <v>2494</v>
      </c>
      <c r="B2196" s="6" t="n">
        <v>37041</v>
      </c>
      <c r="C2196" s="7" t="s">
        <v>2491</v>
      </c>
      <c r="D2196" s="7" t="s">
        <v>1588</v>
      </c>
      <c r="E2196" s="7" t="s">
        <v>1283</v>
      </c>
      <c r="F2196" s="7" t="s">
        <v>1600</v>
      </c>
      <c r="G2196" s="8" t="n">
        <v>5827</v>
      </c>
    </row>
    <row r="2197" customFormat="false" ht="12.75" hidden="false" customHeight="false" outlineLevel="0" collapsed="false">
      <c r="A2197" s="5" t="s">
        <v>1156</v>
      </c>
      <c r="B2197" s="6" t="n">
        <v>37041</v>
      </c>
      <c r="C2197" s="7" t="s">
        <v>1157</v>
      </c>
      <c r="D2197" s="7" t="s">
        <v>1588</v>
      </c>
      <c r="E2197" s="7" t="s">
        <v>960</v>
      </c>
      <c r="F2197" s="7" t="s">
        <v>1098</v>
      </c>
      <c r="G2197" s="8" t="n">
        <v>156</v>
      </c>
    </row>
    <row r="2198" customFormat="false" ht="12.75" hidden="false" customHeight="false" outlineLevel="0" collapsed="false">
      <c r="A2198" s="5" t="s">
        <v>2495</v>
      </c>
      <c r="B2198" s="6" t="n">
        <v>37041</v>
      </c>
      <c r="C2198" s="7" t="s">
        <v>2496</v>
      </c>
      <c r="D2198" s="7" t="s">
        <v>1588</v>
      </c>
      <c r="E2198" s="7" t="s">
        <v>112</v>
      </c>
      <c r="F2198" s="7" t="s">
        <v>1280</v>
      </c>
      <c r="G2198" s="8" t="n">
        <v>71</v>
      </c>
    </row>
    <row r="2199" customFormat="false" ht="12.75" hidden="false" customHeight="false" outlineLevel="0" collapsed="false">
      <c r="A2199" s="5" t="n">
        <v>819418</v>
      </c>
      <c r="B2199" s="6" t="n">
        <v>37041</v>
      </c>
      <c r="C2199" s="7" t="s">
        <v>2466</v>
      </c>
      <c r="D2199" s="7" t="s">
        <v>1588</v>
      </c>
      <c r="E2199" s="7" t="s">
        <v>2497</v>
      </c>
      <c r="F2199" s="7" t="s">
        <v>1600</v>
      </c>
      <c r="G2199" s="8" t="n">
        <v>1150</v>
      </c>
    </row>
    <row r="2200" customFormat="false" ht="12.75" hidden="false" customHeight="false" outlineLevel="0" collapsed="false">
      <c r="A2200" s="5" t="s">
        <v>2498</v>
      </c>
      <c r="B2200" s="6" t="n">
        <v>37041</v>
      </c>
      <c r="C2200" s="7" t="s">
        <v>2499</v>
      </c>
      <c r="D2200" s="7" t="s">
        <v>1588</v>
      </c>
      <c r="E2200" s="7" t="s">
        <v>1152</v>
      </c>
      <c r="F2200" s="7" t="s">
        <v>2500</v>
      </c>
      <c r="G2200" s="8" t="n">
        <v>32000</v>
      </c>
    </row>
    <row r="2201" customFormat="false" ht="12.75" hidden="false" customHeight="false" outlineLevel="0" collapsed="false">
      <c r="A2201" s="5" t="s">
        <v>1238</v>
      </c>
      <c r="B2201" s="6" t="n">
        <v>37041</v>
      </c>
      <c r="C2201" s="7" t="s">
        <v>1239</v>
      </c>
      <c r="D2201" s="7" t="s">
        <v>1588</v>
      </c>
      <c r="E2201" s="7" t="s">
        <v>1240</v>
      </c>
      <c r="F2201" s="7" t="s">
        <v>1241</v>
      </c>
      <c r="G2201" s="8" t="n">
        <v>1500</v>
      </c>
    </row>
    <row r="2202" customFormat="false" ht="12.75" hidden="false" customHeight="false" outlineLevel="0" collapsed="false">
      <c r="A2202" s="5" t="s">
        <v>2501</v>
      </c>
      <c r="B2202" s="6" t="n">
        <v>37042</v>
      </c>
      <c r="C2202" s="7" t="s">
        <v>2472</v>
      </c>
      <c r="D2202" s="7" t="s">
        <v>1588</v>
      </c>
      <c r="E2202" s="7" t="s">
        <v>148</v>
      </c>
      <c r="F2202" s="7" t="s">
        <v>1280</v>
      </c>
      <c r="G2202" s="8" t="n">
        <v>1525</v>
      </c>
    </row>
    <row r="2203" customFormat="false" ht="12.75" hidden="false" customHeight="false" outlineLevel="0" collapsed="false">
      <c r="A2203" s="5" t="s">
        <v>2502</v>
      </c>
      <c r="B2203" s="6" t="n">
        <v>37042</v>
      </c>
      <c r="C2203" s="7" t="s">
        <v>1728</v>
      </c>
      <c r="D2203" s="7" t="s">
        <v>1588</v>
      </c>
      <c r="E2203" s="7" t="s">
        <v>1152</v>
      </c>
      <c r="F2203" s="7" t="s">
        <v>2503</v>
      </c>
      <c r="G2203" s="8" t="n">
        <v>150000</v>
      </c>
    </row>
    <row r="2204" customFormat="false" ht="12.75" hidden="false" customHeight="false" outlineLevel="0" collapsed="false">
      <c r="A2204" s="5" t="s">
        <v>2504</v>
      </c>
      <c r="B2204" s="6" t="n">
        <v>37042</v>
      </c>
      <c r="C2204" s="7" t="s">
        <v>774</v>
      </c>
      <c r="D2204" s="7" t="s">
        <v>1588</v>
      </c>
      <c r="E2204" s="7" t="s">
        <v>1069</v>
      </c>
      <c r="F2204" s="7" t="s">
        <v>775</v>
      </c>
      <c r="G2204" s="8" t="n">
        <v>200</v>
      </c>
    </row>
    <row r="2205" customFormat="false" ht="12.75" hidden="false" customHeight="false" outlineLevel="0" collapsed="false">
      <c r="A2205" s="5" t="s">
        <v>2505</v>
      </c>
      <c r="B2205" s="6" t="n">
        <v>37043</v>
      </c>
      <c r="C2205" s="7" t="s">
        <v>1413</v>
      </c>
      <c r="D2205" s="7" t="s">
        <v>1588</v>
      </c>
      <c r="E2205" s="7"/>
      <c r="F2205" s="8" t="s">
        <v>1280</v>
      </c>
      <c r="G2205" s="8" t="n">
        <v>8050</v>
      </c>
      <c r="H2205" s="7"/>
      <c r="I2205" s="7"/>
      <c r="J2205" s="7"/>
      <c r="K2205" s="7"/>
      <c r="L2205" s="8"/>
      <c r="M2205" s="6"/>
      <c r="N2205" s="7"/>
      <c r="O2205" s="7"/>
      <c r="P2205" s="7"/>
      <c r="Q2205" s="7"/>
      <c r="R2205" s="8"/>
      <c r="S2205" s="6"/>
      <c r="T2205" s="7"/>
      <c r="U2205" s="7"/>
      <c r="V2205" s="7"/>
      <c r="W2205" s="7"/>
      <c r="X2205" s="8"/>
      <c r="Y2205" s="6"/>
      <c r="Z2205" s="7"/>
      <c r="AA2205" s="7"/>
      <c r="AB2205" s="7"/>
      <c r="AC2205" s="7"/>
      <c r="AD2205" s="8"/>
      <c r="AE2205" s="6"/>
      <c r="AF2205" s="7"/>
      <c r="AG2205" s="7"/>
      <c r="AH2205" s="7"/>
      <c r="AI2205" s="7"/>
      <c r="AJ2205" s="8"/>
      <c r="AK2205" s="6"/>
      <c r="AL2205" s="7"/>
      <c r="AM2205" s="7"/>
      <c r="AN2205" s="7"/>
      <c r="AO2205" s="7"/>
      <c r="AP2205" s="8"/>
      <c r="AQ2205" s="6"/>
      <c r="AR2205" s="7"/>
      <c r="AS2205" s="7"/>
      <c r="AT2205" s="7"/>
      <c r="AU2205" s="7"/>
      <c r="AV2205" s="8"/>
      <c r="AW2205" s="6"/>
      <c r="AX2205" s="7"/>
      <c r="AY2205" s="7"/>
      <c r="AZ2205" s="7"/>
      <c r="BA2205" s="7"/>
      <c r="BB2205" s="8"/>
      <c r="BC2205" s="6"/>
      <c r="BD2205" s="7"/>
      <c r="BE2205" s="7"/>
      <c r="BF2205" s="7"/>
      <c r="BG2205" s="7"/>
      <c r="BH2205" s="8"/>
      <c r="BI2205" s="6"/>
      <c r="BJ2205" s="7"/>
      <c r="BK2205" s="7"/>
      <c r="BL2205" s="7"/>
      <c r="BM2205" s="7"/>
      <c r="BN2205" s="8"/>
      <c r="BO2205" s="6"/>
      <c r="BP2205" s="7"/>
      <c r="BQ2205" s="7"/>
      <c r="BR2205" s="7"/>
      <c r="BS2205" s="7"/>
      <c r="BT2205" s="8"/>
      <c r="BU2205" s="6"/>
      <c r="BV2205" s="7"/>
      <c r="BW2205" s="7"/>
      <c r="BX2205" s="7"/>
      <c r="BY2205" s="7"/>
      <c r="BZ2205" s="8"/>
      <c r="CA2205" s="6"/>
      <c r="CB2205" s="7"/>
      <c r="CC2205" s="7"/>
      <c r="CD2205" s="7"/>
      <c r="CE2205" s="7"/>
      <c r="CF2205" s="8"/>
      <c r="CG2205" s="6"/>
      <c r="CH2205" s="7"/>
      <c r="CI2205" s="7"/>
      <c r="CJ2205" s="7"/>
      <c r="CK2205" s="7"/>
      <c r="CL2205" s="8"/>
      <c r="CM2205" s="6"/>
      <c r="CN2205" s="7"/>
      <c r="CO2205" s="7"/>
      <c r="CP2205" s="7"/>
      <c r="CQ2205" s="7"/>
      <c r="CR2205" s="8"/>
      <c r="CS2205" s="6"/>
      <c r="CT2205" s="7"/>
      <c r="CU2205" s="7"/>
      <c r="CV2205" s="7"/>
      <c r="CW2205" s="7"/>
      <c r="CX2205" s="8"/>
      <c r="CY2205" s="6"/>
      <c r="CZ2205" s="7"/>
      <c r="DA2205" s="7"/>
      <c r="DB2205" s="7"/>
      <c r="DC2205" s="7"/>
      <c r="DD2205" s="8"/>
      <c r="DE2205" s="6"/>
      <c r="DF2205" s="7"/>
      <c r="DG2205" s="7"/>
      <c r="DH2205" s="7"/>
      <c r="DI2205" s="7"/>
      <c r="DJ2205" s="8"/>
      <c r="DK2205" s="6"/>
      <c r="DL2205" s="7"/>
      <c r="DM2205" s="7"/>
      <c r="DN2205" s="7"/>
      <c r="DO2205" s="7"/>
      <c r="DP2205" s="8"/>
      <c r="DQ2205" s="6"/>
      <c r="DR2205" s="7"/>
      <c r="DS2205" s="7"/>
      <c r="DT2205" s="7"/>
      <c r="DU2205" s="7"/>
      <c r="DV2205" s="8"/>
      <c r="DW2205" s="6"/>
      <c r="DX2205" s="7"/>
      <c r="DY2205" s="7"/>
      <c r="DZ2205" s="7"/>
      <c r="EA2205" s="7"/>
      <c r="EB2205" s="8"/>
      <c r="EC2205" s="6"/>
      <c r="ED2205" s="7"/>
      <c r="EE2205" s="7"/>
      <c r="EF2205" s="7"/>
      <c r="EG2205" s="7"/>
      <c r="EH2205" s="8"/>
      <c r="EI2205" s="6"/>
      <c r="EJ2205" s="7"/>
      <c r="EK2205" s="7"/>
      <c r="EL2205" s="7"/>
      <c r="EM2205" s="7"/>
      <c r="EN2205" s="8"/>
      <c r="EO2205" s="6"/>
      <c r="EP2205" s="7"/>
      <c r="EQ2205" s="7"/>
      <c r="ER2205" s="7"/>
      <c r="ES2205" s="7"/>
      <c r="ET2205" s="8"/>
      <c r="EU2205" s="6"/>
      <c r="EV2205" s="7"/>
      <c r="EW2205" s="7"/>
      <c r="EX2205" s="7"/>
      <c r="EY2205" s="7"/>
      <c r="EZ2205" s="8"/>
      <c r="FA2205" s="6"/>
      <c r="FB2205" s="7"/>
      <c r="FC2205" s="7"/>
      <c r="FD2205" s="7"/>
      <c r="FE2205" s="7"/>
      <c r="FF2205" s="8"/>
      <c r="FG2205" s="6"/>
      <c r="FH2205" s="7"/>
      <c r="FI2205" s="7"/>
      <c r="FJ2205" s="7"/>
      <c r="FK2205" s="7"/>
      <c r="FL2205" s="8"/>
      <c r="FM2205" s="6"/>
      <c r="FN2205" s="7"/>
      <c r="FO2205" s="7"/>
      <c r="FP2205" s="7"/>
      <c r="FQ2205" s="7"/>
      <c r="FR2205" s="8"/>
      <c r="FS2205" s="6"/>
      <c r="FT2205" s="7"/>
      <c r="FU2205" s="7"/>
      <c r="FV2205" s="7"/>
      <c r="FW2205" s="7"/>
      <c r="FX2205" s="8"/>
      <c r="FY2205" s="6"/>
      <c r="FZ2205" s="7"/>
      <c r="GA2205" s="7"/>
      <c r="GB2205" s="7"/>
      <c r="GC2205" s="7"/>
      <c r="GD2205" s="8"/>
      <c r="GE2205" s="6"/>
      <c r="GF2205" s="7"/>
      <c r="GG2205" s="7"/>
      <c r="GH2205" s="7"/>
      <c r="GI2205" s="7"/>
      <c r="GJ2205" s="8"/>
      <c r="GK2205" s="6"/>
      <c r="GL2205" s="7"/>
      <c r="GM2205" s="7"/>
      <c r="GN2205" s="7"/>
      <c r="GO2205" s="7"/>
      <c r="GP2205" s="8"/>
      <c r="GQ2205" s="6"/>
      <c r="GR2205" s="7"/>
      <c r="GS2205" s="7"/>
      <c r="GT2205" s="7"/>
      <c r="GU2205" s="7"/>
      <c r="GV2205" s="8"/>
      <c r="GW2205" s="6"/>
      <c r="GX2205" s="7"/>
      <c r="GY2205" s="7"/>
      <c r="GZ2205" s="7"/>
      <c r="HA2205" s="7"/>
      <c r="HB2205" s="8"/>
      <c r="HC2205" s="6"/>
      <c r="HD2205" s="7"/>
      <c r="HE2205" s="7"/>
      <c r="HF2205" s="7"/>
      <c r="HG2205" s="7"/>
      <c r="HH2205" s="8"/>
      <c r="HI2205" s="6"/>
      <c r="HJ2205" s="7"/>
      <c r="HK2205" s="7"/>
      <c r="HL2205" s="7"/>
      <c r="HM2205" s="7"/>
      <c r="HN2205" s="8"/>
      <c r="HO2205" s="6"/>
      <c r="HP2205" s="7"/>
      <c r="HQ2205" s="7"/>
      <c r="HR2205" s="7"/>
      <c r="HS2205" s="7"/>
      <c r="HT2205" s="8"/>
      <c r="HU2205" s="6"/>
      <c r="HV2205" s="7"/>
      <c r="HW2205" s="7"/>
      <c r="HX2205" s="7"/>
      <c r="HY2205" s="7"/>
      <c r="HZ2205" s="8"/>
      <c r="IA2205" s="6"/>
      <c r="IB2205" s="7"/>
      <c r="IC2205" s="7"/>
      <c r="ID2205" s="7"/>
      <c r="IE2205" s="7"/>
      <c r="IF2205" s="8"/>
      <c r="IG2205" s="6"/>
      <c r="IH2205" s="7"/>
      <c r="II2205" s="7"/>
      <c r="IJ2205" s="7"/>
      <c r="IK2205" s="7"/>
      <c r="IL2205" s="8"/>
      <c r="IM2205" s="6"/>
      <c r="IN2205" s="7"/>
      <c r="IO2205" s="7"/>
      <c r="IP2205" s="7"/>
      <c r="IQ2205" s="7"/>
      <c r="IR2205" s="8"/>
      <c r="IS2205" s="6"/>
      <c r="IT2205" s="7"/>
      <c r="IU2205" s="7"/>
      <c r="IV2205" s="7"/>
    </row>
    <row r="2206" customFormat="false" ht="12.75" hidden="false" customHeight="false" outlineLevel="0" collapsed="false">
      <c r="A2206" s="5" t="s">
        <v>2506</v>
      </c>
      <c r="B2206" s="6" t="n">
        <v>37043</v>
      </c>
      <c r="C2206" s="7" t="s">
        <v>1733</v>
      </c>
      <c r="D2206" s="7" t="s">
        <v>1588</v>
      </c>
      <c r="E2206" s="7"/>
      <c r="F2206" s="8" t="s">
        <v>1098</v>
      </c>
      <c r="G2206" s="8" t="n">
        <v>235</v>
      </c>
      <c r="H2206" s="7"/>
      <c r="I2206" s="7"/>
      <c r="J2206" s="7"/>
      <c r="K2206" s="7"/>
      <c r="L2206" s="8"/>
      <c r="M2206" s="6"/>
      <c r="N2206" s="7"/>
      <c r="O2206" s="7"/>
      <c r="P2206" s="7"/>
      <c r="Q2206" s="7"/>
      <c r="R2206" s="8"/>
      <c r="S2206" s="6"/>
      <c r="T2206" s="7"/>
      <c r="U2206" s="7"/>
      <c r="V2206" s="7"/>
      <c r="W2206" s="7"/>
      <c r="X2206" s="8"/>
      <c r="Y2206" s="6"/>
      <c r="Z2206" s="7"/>
      <c r="AA2206" s="7"/>
      <c r="AB2206" s="7"/>
      <c r="AC2206" s="7"/>
      <c r="AD2206" s="8"/>
      <c r="AE2206" s="6"/>
      <c r="AF2206" s="7"/>
      <c r="AG2206" s="7"/>
      <c r="AH2206" s="7"/>
      <c r="AI2206" s="7"/>
      <c r="AJ2206" s="8"/>
      <c r="AK2206" s="6"/>
      <c r="AL2206" s="7"/>
      <c r="AM2206" s="7"/>
      <c r="AN2206" s="7"/>
      <c r="AO2206" s="7"/>
      <c r="AP2206" s="8"/>
      <c r="AQ2206" s="6"/>
      <c r="AR2206" s="7"/>
      <c r="AS2206" s="7"/>
      <c r="AT2206" s="7"/>
      <c r="AU2206" s="7"/>
      <c r="AV2206" s="8"/>
      <c r="AW2206" s="6"/>
      <c r="AX2206" s="7"/>
      <c r="AY2206" s="7"/>
      <c r="AZ2206" s="7"/>
      <c r="BA2206" s="7"/>
      <c r="BB2206" s="8"/>
      <c r="BC2206" s="6"/>
      <c r="BD2206" s="7"/>
      <c r="BE2206" s="7"/>
      <c r="BF2206" s="7"/>
      <c r="BG2206" s="7"/>
      <c r="BH2206" s="8"/>
      <c r="BI2206" s="6"/>
      <c r="BJ2206" s="7"/>
      <c r="BK2206" s="7"/>
      <c r="BL2206" s="7"/>
      <c r="BM2206" s="7"/>
      <c r="BN2206" s="8"/>
      <c r="BO2206" s="6"/>
      <c r="BP2206" s="7"/>
      <c r="BQ2206" s="7"/>
      <c r="BR2206" s="7"/>
      <c r="BS2206" s="7"/>
      <c r="BT2206" s="8"/>
      <c r="BU2206" s="6"/>
      <c r="BV2206" s="7"/>
      <c r="BW2206" s="7"/>
      <c r="BX2206" s="7"/>
      <c r="BY2206" s="7"/>
      <c r="BZ2206" s="8"/>
      <c r="CA2206" s="6"/>
      <c r="CB2206" s="7"/>
      <c r="CC2206" s="7"/>
      <c r="CD2206" s="7"/>
      <c r="CE2206" s="7"/>
      <c r="CF2206" s="8"/>
      <c r="CG2206" s="6"/>
      <c r="CH2206" s="7"/>
      <c r="CI2206" s="7"/>
      <c r="CJ2206" s="7"/>
      <c r="CK2206" s="7"/>
      <c r="CL2206" s="8"/>
      <c r="CM2206" s="6"/>
      <c r="CN2206" s="7"/>
      <c r="CO2206" s="7"/>
      <c r="CP2206" s="7"/>
      <c r="CQ2206" s="7"/>
      <c r="CR2206" s="8"/>
      <c r="CS2206" s="6"/>
      <c r="CT2206" s="7"/>
      <c r="CU2206" s="7"/>
      <c r="CV2206" s="7"/>
      <c r="CW2206" s="7"/>
      <c r="CX2206" s="8"/>
      <c r="CY2206" s="6"/>
      <c r="CZ2206" s="7"/>
      <c r="DA2206" s="7"/>
      <c r="DB2206" s="7"/>
      <c r="DC2206" s="7"/>
      <c r="DD2206" s="8"/>
      <c r="DE2206" s="6"/>
      <c r="DF2206" s="7"/>
      <c r="DG2206" s="7"/>
      <c r="DH2206" s="7"/>
      <c r="DI2206" s="7"/>
      <c r="DJ2206" s="8"/>
      <c r="DK2206" s="6"/>
      <c r="DL2206" s="7"/>
      <c r="DM2206" s="7"/>
      <c r="DN2206" s="7"/>
      <c r="DO2206" s="7"/>
      <c r="DP2206" s="8"/>
      <c r="DQ2206" s="6"/>
      <c r="DR2206" s="7"/>
      <c r="DS2206" s="7"/>
      <c r="DT2206" s="7"/>
      <c r="DU2206" s="7"/>
      <c r="DV2206" s="8"/>
      <c r="DW2206" s="6"/>
      <c r="DX2206" s="7"/>
      <c r="DY2206" s="7"/>
      <c r="DZ2206" s="7"/>
      <c r="EA2206" s="7"/>
      <c r="EB2206" s="8"/>
      <c r="EC2206" s="6"/>
      <c r="ED2206" s="7"/>
      <c r="EE2206" s="7"/>
      <c r="EF2206" s="7"/>
      <c r="EG2206" s="7"/>
      <c r="EH2206" s="8"/>
      <c r="EI2206" s="6"/>
      <c r="EJ2206" s="7"/>
      <c r="EK2206" s="7"/>
      <c r="EL2206" s="7"/>
      <c r="EM2206" s="7"/>
      <c r="EN2206" s="8"/>
      <c r="EO2206" s="6"/>
      <c r="EP2206" s="7"/>
      <c r="EQ2206" s="7"/>
      <c r="ER2206" s="7"/>
      <c r="ES2206" s="7"/>
      <c r="ET2206" s="8"/>
      <c r="EU2206" s="6"/>
      <c r="EV2206" s="7"/>
      <c r="EW2206" s="7"/>
      <c r="EX2206" s="7"/>
      <c r="EY2206" s="7"/>
      <c r="EZ2206" s="8"/>
      <c r="FA2206" s="6"/>
      <c r="FB2206" s="7"/>
      <c r="FC2206" s="7"/>
      <c r="FD2206" s="7"/>
      <c r="FE2206" s="7"/>
      <c r="FF2206" s="8"/>
      <c r="FG2206" s="6"/>
      <c r="FH2206" s="7"/>
      <c r="FI2206" s="7"/>
      <c r="FJ2206" s="7"/>
      <c r="FK2206" s="7"/>
      <c r="FL2206" s="8"/>
      <c r="FM2206" s="6"/>
      <c r="FN2206" s="7"/>
      <c r="FO2206" s="7"/>
      <c r="FP2206" s="7"/>
      <c r="FQ2206" s="7"/>
      <c r="FR2206" s="8"/>
      <c r="FS2206" s="6"/>
      <c r="FT2206" s="7"/>
      <c r="FU2206" s="7"/>
      <c r="FV2206" s="7"/>
      <c r="FW2206" s="7"/>
      <c r="FX2206" s="8"/>
      <c r="FY2206" s="6"/>
      <c r="FZ2206" s="7"/>
      <c r="GA2206" s="7"/>
      <c r="GB2206" s="7"/>
      <c r="GC2206" s="7"/>
      <c r="GD2206" s="8"/>
      <c r="GE2206" s="6"/>
      <c r="GF2206" s="7"/>
      <c r="GG2206" s="7"/>
      <c r="GH2206" s="7"/>
      <c r="GI2206" s="7"/>
      <c r="GJ2206" s="8"/>
      <c r="GK2206" s="6"/>
      <c r="GL2206" s="7"/>
      <c r="GM2206" s="7"/>
      <c r="GN2206" s="7"/>
      <c r="GO2206" s="7"/>
      <c r="GP2206" s="8"/>
      <c r="GQ2206" s="6"/>
      <c r="GR2206" s="7"/>
      <c r="GS2206" s="7"/>
      <c r="GT2206" s="7"/>
      <c r="GU2206" s="7"/>
      <c r="GV2206" s="8"/>
      <c r="GW2206" s="6"/>
      <c r="GX2206" s="7"/>
      <c r="GY2206" s="7"/>
      <c r="GZ2206" s="7"/>
      <c r="HA2206" s="7"/>
      <c r="HB2206" s="8"/>
      <c r="HC2206" s="6"/>
      <c r="HD2206" s="7"/>
      <c r="HE2206" s="7"/>
      <c r="HF2206" s="7"/>
      <c r="HG2206" s="7"/>
      <c r="HH2206" s="8"/>
      <c r="HI2206" s="6"/>
      <c r="HJ2206" s="7"/>
      <c r="HK2206" s="7"/>
      <c r="HL2206" s="7"/>
      <c r="HM2206" s="7"/>
      <c r="HN2206" s="8"/>
      <c r="HO2206" s="6"/>
      <c r="HP2206" s="7"/>
      <c r="HQ2206" s="7"/>
      <c r="HR2206" s="7"/>
      <c r="HS2206" s="7"/>
      <c r="HT2206" s="8"/>
      <c r="HU2206" s="6"/>
      <c r="HV2206" s="7"/>
      <c r="HW2206" s="7"/>
      <c r="HX2206" s="7"/>
      <c r="HY2206" s="7"/>
      <c r="HZ2206" s="8"/>
      <c r="IA2206" s="6"/>
      <c r="IB2206" s="7"/>
      <c r="IC2206" s="7"/>
      <c r="ID2206" s="7"/>
      <c r="IE2206" s="7"/>
      <c r="IF2206" s="8"/>
      <c r="IG2206" s="6"/>
      <c r="IH2206" s="7"/>
      <c r="II2206" s="7"/>
      <c r="IJ2206" s="7"/>
      <c r="IK2206" s="7"/>
      <c r="IL2206" s="8"/>
      <c r="IM2206" s="6"/>
      <c r="IN2206" s="7"/>
      <c r="IO2206" s="7"/>
      <c r="IP2206" s="7"/>
      <c r="IQ2206" s="7"/>
      <c r="IR2206" s="8"/>
      <c r="IS2206" s="6"/>
      <c r="IT2206" s="7"/>
      <c r="IU2206" s="7"/>
      <c r="IV2206" s="7"/>
    </row>
    <row r="2207" customFormat="false" ht="12.75" hidden="false" customHeight="false" outlineLevel="0" collapsed="false">
      <c r="A2207" s="5" t="s">
        <v>2507</v>
      </c>
      <c r="B2207" s="6" t="n">
        <v>37043</v>
      </c>
      <c r="C2207" s="7" t="s">
        <v>2312</v>
      </c>
      <c r="D2207" s="7" t="s">
        <v>1588</v>
      </c>
      <c r="E2207" s="7"/>
      <c r="F2207" s="8" t="s">
        <v>1659</v>
      </c>
      <c r="G2207" s="8" t="n">
        <v>268</v>
      </c>
      <c r="H2207" s="7"/>
      <c r="I2207" s="7"/>
      <c r="J2207" s="7"/>
      <c r="K2207" s="7"/>
      <c r="L2207" s="8"/>
      <c r="M2207" s="6"/>
      <c r="N2207" s="7"/>
      <c r="O2207" s="7"/>
      <c r="P2207" s="7"/>
      <c r="Q2207" s="7"/>
      <c r="R2207" s="8"/>
      <c r="S2207" s="6"/>
      <c r="T2207" s="7"/>
      <c r="U2207" s="7"/>
      <c r="V2207" s="7"/>
      <c r="W2207" s="7"/>
      <c r="X2207" s="8"/>
      <c r="Y2207" s="6"/>
      <c r="Z2207" s="7"/>
      <c r="AA2207" s="7"/>
      <c r="AB2207" s="7"/>
      <c r="AC2207" s="7"/>
      <c r="AD2207" s="8"/>
      <c r="AE2207" s="6"/>
      <c r="AF2207" s="7"/>
      <c r="AG2207" s="7"/>
      <c r="AH2207" s="7"/>
      <c r="AI2207" s="7"/>
      <c r="AJ2207" s="8"/>
      <c r="AK2207" s="6"/>
      <c r="AL2207" s="7"/>
      <c r="AM2207" s="7"/>
      <c r="AN2207" s="7"/>
      <c r="AO2207" s="7"/>
      <c r="AP2207" s="8"/>
      <c r="AQ2207" s="6"/>
      <c r="AR2207" s="7"/>
      <c r="AS2207" s="7"/>
      <c r="AT2207" s="7"/>
      <c r="AU2207" s="7"/>
      <c r="AV2207" s="8"/>
      <c r="AW2207" s="6"/>
      <c r="AX2207" s="7"/>
      <c r="AY2207" s="7"/>
      <c r="AZ2207" s="7"/>
      <c r="BA2207" s="7"/>
      <c r="BB2207" s="8"/>
      <c r="BC2207" s="6"/>
      <c r="BD2207" s="7"/>
      <c r="BE2207" s="7"/>
      <c r="BF2207" s="7"/>
      <c r="BG2207" s="7"/>
      <c r="BH2207" s="8"/>
      <c r="BI2207" s="6"/>
      <c r="BJ2207" s="7"/>
      <c r="BK2207" s="7"/>
      <c r="BL2207" s="7"/>
      <c r="BM2207" s="7"/>
      <c r="BN2207" s="8"/>
      <c r="BO2207" s="6"/>
      <c r="BP2207" s="7"/>
      <c r="BQ2207" s="7"/>
      <c r="BR2207" s="7"/>
      <c r="BS2207" s="7"/>
      <c r="BT2207" s="8"/>
      <c r="BU2207" s="6"/>
      <c r="BV2207" s="7"/>
      <c r="BW2207" s="7"/>
      <c r="BX2207" s="7"/>
      <c r="BY2207" s="7"/>
      <c r="BZ2207" s="8"/>
      <c r="CA2207" s="6"/>
      <c r="CB2207" s="7"/>
      <c r="CC2207" s="7"/>
      <c r="CD2207" s="7"/>
      <c r="CE2207" s="7"/>
      <c r="CF2207" s="8"/>
      <c r="CG2207" s="6"/>
      <c r="CH2207" s="7"/>
      <c r="CI2207" s="7"/>
      <c r="CJ2207" s="7"/>
      <c r="CK2207" s="7"/>
      <c r="CL2207" s="8"/>
      <c r="CM2207" s="6"/>
      <c r="CN2207" s="7"/>
      <c r="CO2207" s="7"/>
      <c r="CP2207" s="7"/>
      <c r="CQ2207" s="7"/>
      <c r="CR2207" s="8"/>
      <c r="CS2207" s="6"/>
      <c r="CT2207" s="7"/>
      <c r="CU2207" s="7"/>
      <c r="CV2207" s="7"/>
      <c r="CW2207" s="7"/>
      <c r="CX2207" s="8"/>
      <c r="CY2207" s="6"/>
      <c r="CZ2207" s="7"/>
      <c r="DA2207" s="7"/>
      <c r="DB2207" s="7"/>
      <c r="DC2207" s="7"/>
      <c r="DD2207" s="8"/>
      <c r="DE2207" s="6"/>
      <c r="DF2207" s="7"/>
      <c r="DG2207" s="7"/>
      <c r="DH2207" s="7"/>
      <c r="DI2207" s="7"/>
      <c r="DJ2207" s="8"/>
      <c r="DK2207" s="6"/>
      <c r="DL2207" s="7"/>
      <c r="DM2207" s="7"/>
      <c r="DN2207" s="7"/>
      <c r="DO2207" s="7"/>
      <c r="DP2207" s="8"/>
      <c r="DQ2207" s="6"/>
      <c r="DR2207" s="7"/>
      <c r="DS2207" s="7"/>
      <c r="DT2207" s="7"/>
      <c r="DU2207" s="7"/>
      <c r="DV2207" s="8"/>
      <c r="DW2207" s="6"/>
      <c r="DX2207" s="7"/>
      <c r="DY2207" s="7"/>
      <c r="DZ2207" s="7"/>
      <c r="EA2207" s="7"/>
      <c r="EB2207" s="8"/>
      <c r="EC2207" s="6"/>
      <c r="ED2207" s="7"/>
      <c r="EE2207" s="7"/>
      <c r="EF2207" s="7"/>
      <c r="EG2207" s="7"/>
      <c r="EH2207" s="8"/>
      <c r="EI2207" s="6"/>
      <c r="EJ2207" s="7"/>
      <c r="EK2207" s="7"/>
      <c r="EL2207" s="7"/>
      <c r="EM2207" s="7"/>
      <c r="EN2207" s="8"/>
      <c r="EO2207" s="6"/>
      <c r="EP2207" s="7"/>
      <c r="EQ2207" s="7"/>
      <c r="ER2207" s="7"/>
      <c r="ES2207" s="7"/>
      <c r="ET2207" s="8"/>
      <c r="EU2207" s="6"/>
      <c r="EV2207" s="7"/>
      <c r="EW2207" s="7"/>
      <c r="EX2207" s="7"/>
      <c r="EY2207" s="7"/>
      <c r="EZ2207" s="8"/>
      <c r="FA2207" s="6"/>
      <c r="FB2207" s="7"/>
      <c r="FC2207" s="7"/>
      <c r="FD2207" s="7"/>
      <c r="FE2207" s="7"/>
      <c r="FF2207" s="8"/>
      <c r="FG2207" s="6"/>
      <c r="FH2207" s="7"/>
      <c r="FI2207" s="7"/>
      <c r="FJ2207" s="7"/>
      <c r="FK2207" s="7"/>
      <c r="FL2207" s="8"/>
      <c r="FM2207" s="6"/>
      <c r="FN2207" s="7"/>
      <c r="FO2207" s="7"/>
      <c r="FP2207" s="7"/>
      <c r="FQ2207" s="7"/>
      <c r="FR2207" s="8"/>
      <c r="FS2207" s="6"/>
      <c r="FT2207" s="7"/>
      <c r="FU2207" s="7"/>
      <c r="FV2207" s="7"/>
      <c r="FW2207" s="7"/>
      <c r="FX2207" s="8"/>
      <c r="FY2207" s="6"/>
      <c r="FZ2207" s="7"/>
      <c r="GA2207" s="7"/>
      <c r="GB2207" s="7"/>
      <c r="GC2207" s="7"/>
      <c r="GD2207" s="8"/>
      <c r="GE2207" s="6"/>
      <c r="GF2207" s="7"/>
      <c r="GG2207" s="7"/>
      <c r="GH2207" s="7"/>
      <c r="GI2207" s="7"/>
      <c r="GJ2207" s="8"/>
      <c r="GK2207" s="6"/>
      <c r="GL2207" s="7"/>
      <c r="GM2207" s="7"/>
      <c r="GN2207" s="7"/>
      <c r="GO2207" s="7"/>
      <c r="GP2207" s="8"/>
      <c r="GQ2207" s="6"/>
      <c r="GR2207" s="7"/>
      <c r="GS2207" s="7"/>
      <c r="GT2207" s="7"/>
      <c r="GU2207" s="7"/>
      <c r="GV2207" s="8"/>
      <c r="GW2207" s="6"/>
      <c r="GX2207" s="7"/>
      <c r="GY2207" s="7"/>
      <c r="GZ2207" s="7"/>
      <c r="HA2207" s="7"/>
      <c r="HB2207" s="8"/>
      <c r="HC2207" s="6"/>
      <c r="HD2207" s="7"/>
      <c r="HE2207" s="7"/>
      <c r="HF2207" s="7"/>
      <c r="HG2207" s="7"/>
      <c r="HH2207" s="8"/>
      <c r="HI2207" s="6"/>
      <c r="HJ2207" s="7"/>
      <c r="HK2207" s="7"/>
      <c r="HL2207" s="7"/>
      <c r="HM2207" s="7"/>
      <c r="HN2207" s="8"/>
      <c r="HO2207" s="6"/>
      <c r="HP2207" s="7"/>
      <c r="HQ2207" s="7"/>
      <c r="HR2207" s="7"/>
      <c r="HS2207" s="7"/>
      <c r="HT2207" s="8"/>
      <c r="HU2207" s="6"/>
      <c r="HV2207" s="7"/>
      <c r="HW2207" s="7"/>
      <c r="HX2207" s="7"/>
      <c r="HY2207" s="7"/>
      <c r="HZ2207" s="8"/>
      <c r="IA2207" s="6"/>
      <c r="IB2207" s="7"/>
      <c r="IC2207" s="7"/>
      <c r="ID2207" s="7"/>
      <c r="IE2207" s="7"/>
      <c r="IF2207" s="8"/>
      <c r="IG2207" s="6"/>
      <c r="IH2207" s="7"/>
      <c r="II2207" s="7"/>
      <c r="IJ2207" s="7"/>
      <c r="IK2207" s="7"/>
      <c r="IL2207" s="8"/>
      <c r="IM2207" s="6"/>
      <c r="IN2207" s="7"/>
      <c r="IO2207" s="7"/>
      <c r="IP2207" s="7"/>
      <c r="IQ2207" s="7"/>
      <c r="IR2207" s="8"/>
      <c r="IS2207" s="6"/>
      <c r="IT2207" s="7"/>
      <c r="IU2207" s="7"/>
      <c r="IV2207" s="7"/>
    </row>
    <row r="2208" customFormat="false" ht="12.75" hidden="false" customHeight="false" outlineLevel="0" collapsed="false">
      <c r="A2208" s="5" t="s">
        <v>2508</v>
      </c>
      <c r="B2208" s="6" t="n">
        <v>37043</v>
      </c>
      <c r="C2208" s="7" t="s">
        <v>774</v>
      </c>
      <c r="D2208" s="7" t="s">
        <v>1588</v>
      </c>
      <c r="E2208" s="7"/>
      <c r="F2208" s="8" t="s">
        <v>1954</v>
      </c>
      <c r="G2208" s="8" t="n">
        <v>0</v>
      </c>
      <c r="H2208" s="7"/>
      <c r="I2208" s="7"/>
      <c r="J2208" s="7"/>
      <c r="K2208" s="7"/>
      <c r="L2208" s="8"/>
      <c r="M2208" s="6"/>
      <c r="N2208" s="7"/>
      <c r="O2208" s="7"/>
      <c r="P2208" s="7"/>
      <c r="Q2208" s="7"/>
      <c r="R2208" s="8"/>
      <c r="S2208" s="6"/>
      <c r="T2208" s="7"/>
      <c r="U2208" s="7"/>
      <c r="V2208" s="7"/>
      <c r="W2208" s="7"/>
      <c r="X2208" s="8"/>
      <c r="Y2208" s="6"/>
      <c r="Z2208" s="7"/>
      <c r="AA2208" s="7"/>
      <c r="AB2208" s="7"/>
      <c r="AC2208" s="7"/>
      <c r="AD2208" s="8"/>
      <c r="AE2208" s="6"/>
      <c r="AF2208" s="7"/>
      <c r="AG2208" s="7"/>
      <c r="AH2208" s="7"/>
      <c r="AI2208" s="7"/>
      <c r="AJ2208" s="8"/>
      <c r="AK2208" s="6"/>
      <c r="AL2208" s="7"/>
      <c r="AM2208" s="7"/>
      <c r="AN2208" s="7"/>
      <c r="AO2208" s="7"/>
      <c r="AP2208" s="8"/>
      <c r="AQ2208" s="6"/>
      <c r="AR2208" s="7"/>
      <c r="AS2208" s="7"/>
      <c r="AT2208" s="7"/>
      <c r="AU2208" s="7"/>
      <c r="AV2208" s="8"/>
      <c r="AW2208" s="6"/>
      <c r="AX2208" s="7"/>
      <c r="AY2208" s="7"/>
      <c r="AZ2208" s="7"/>
      <c r="BA2208" s="7"/>
      <c r="BB2208" s="8"/>
      <c r="BC2208" s="6"/>
      <c r="BD2208" s="7"/>
      <c r="BE2208" s="7"/>
      <c r="BF2208" s="7"/>
      <c r="BG2208" s="7"/>
      <c r="BH2208" s="8"/>
      <c r="BI2208" s="6"/>
      <c r="BJ2208" s="7"/>
      <c r="BK2208" s="7"/>
      <c r="BL2208" s="7"/>
      <c r="BM2208" s="7"/>
      <c r="BN2208" s="8"/>
      <c r="BO2208" s="6"/>
      <c r="BP2208" s="7"/>
      <c r="BQ2208" s="7"/>
      <c r="BR2208" s="7"/>
      <c r="BS2208" s="7"/>
      <c r="BT2208" s="8"/>
      <c r="BU2208" s="6"/>
      <c r="BV2208" s="7"/>
      <c r="BW2208" s="7"/>
      <c r="BX2208" s="7"/>
      <c r="BY2208" s="7"/>
      <c r="BZ2208" s="8"/>
      <c r="CA2208" s="6"/>
      <c r="CB2208" s="7"/>
      <c r="CC2208" s="7"/>
      <c r="CD2208" s="7"/>
      <c r="CE2208" s="7"/>
      <c r="CF2208" s="8"/>
      <c r="CG2208" s="6"/>
      <c r="CH2208" s="7"/>
      <c r="CI2208" s="7"/>
      <c r="CJ2208" s="7"/>
      <c r="CK2208" s="7"/>
      <c r="CL2208" s="8"/>
      <c r="CM2208" s="6"/>
      <c r="CN2208" s="7"/>
      <c r="CO2208" s="7"/>
      <c r="CP2208" s="7"/>
      <c r="CQ2208" s="7"/>
      <c r="CR2208" s="8"/>
      <c r="CS2208" s="6"/>
      <c r="CT2208" s="7"/>
      <c r="CU2208" s="7"/>
      <c r="CV2208" s="7"/>
      <c r="CW2208" s="7"/>
      <c r="CX2208" s="8"/>
      <c r="CY2208" s="6"/>
      <c r="CZ2208" s="7"/>
      <c r="DA2208" s="7"/>
      <c r="DB2208" s="7"/>
      <c r="DC2208" s="7"/>
      <c r="DD2208" s="8"/>
      <c r="DE2208" s="6"/>
      <c r="DF2208" s="7"/>
      <c r="DG2208" s="7"/>
      <c r="DH2208" s="7"/>
      <c r="DI2208" s="7"/>
      <c r="DJ2208" s="8"/>
      <c r="DK2208" s="6"/>
      <c r="DL2208" s="7"/>
      <c r="DM2208" s="7"/>
      <c r="DN2208" s="7"/>
      <c r="DO2208" s="7"/>
      <c r="DP2208" s="8"/>
      <c r="DQ2208" s="6"/>
      <c r="DR2208" s="7"/>
      <c r="DS2208" s="7"/>
      <c r="DT2208" s="7"/>
      <c r="DU2208" s="7"/>
      <c r="DV2208" s="8"/>
      <c r="DW2208" s="6"/>
      <c r="DX2208" s="7"/>
      <c r="DY2208" s="7"/>
      <c r="DZ2208" s="7"/>
      <c r="EA2208" s="7"/>
      <c r="EB2208" s="8"/>
      <c r="EC2208" s="6"/>
      <c r="ED2208" s="7"/>
      <c r="EE2208" s="7"/>
      <c r="EF2208" s="7"/>
      <c r="EG2208" s="7"/>
      <c r="EH2208" s="8"/>
      <c r="EI2208" s="6"/>
      <c r="EJ2208" s="7"/>
      <c r="EK2208" s="7"/>
      <c r="EL2208" s="7"/>
      <c r="EM2208" s="7"/>
      <c r="EN2208" s="8"/>
      <c r="EO2208" s="6"/>
      <c r="EP2208" s="7"/>
      <c r="EQ2208" s="7"/>
      <c r="ER2208" s="7"/>
      <c r="ES2208" s="7"/>
      <c r="ET2208" s="8"/>
      <c r="EU2208" s="6"/>
      <c r="EV2208" s="7"/>
      <c r="EW2208" s="7"/>
      <c r="EX2208" s="7"/>
      <c r="EY2208" s="7"/>
      <c r="EZ2208" s="8"/>
      <c r="FA2208" s="6"/>
      <c r="FB2208" s="7"/>
      <c r="FC2208" s="7"/>
      <c r="FD2208" s="7"/>
      <c r="FE2208" s="7"/>
      <c r="FF2208" s="8"/>
      <c r="FG2208" s="6"/>
      <c r="FH2208" s="7"/>
      <c r="FI2208" s="7"/>
      <c r="FJ2208" s="7"/>
      <c r="FK2208" s="7"/>
      <c r="FL2208" s="8"/>
      <c r="FM2208" s="6"/>
      <c r="FN2208" s="7"/>
      <c r="FO2208" s="7"/>
      <c r="FP2208" s="7"/>
      <c r="FQ2208" s="7"/>
      <c r="FR2208" s="8"/>
      <c r="FS2208" s="6"/>
      <c r="FT2208" s="7"/>
      <c r="FU2208" s="7"/>
      <c r="FV2208" s="7"/>
      <c r="FW2208" s="7"/>
      <c r="FX2208" s="8"/>
      <c r="FY2208" s="6"/>
      <c r="FZ2208" s="7"/>
      <c r="GA2208" s="7"/>
      <c r="GB2208" s="7"/>
      <c r="GC2208" s="7"/>
      <c r="GD2208" s="8"/>
      <c r="GE2208" s="6"/>
      <c r="GF2208" s="7"/>
      <c r="GG2208" s="7"/>
      <c r="GH2208" s="7"/>
      <c r="GI2208" s="7"/>
      <c r="GJ2208" s="8"/>
      <c r="GK2208" s="6"/>
      <c r="GL2208" s="7"/>
      <c r="GM2208" s="7"/>
      <c r="GN2208" s="7"/>
      <c r="GO2208" s="7"/>
      <c r="GP2208" s="8"/>
      <c r="GQ2208" s="6"/>
      <c r="GR2208" s="7"/>
      <c r="GS2208" s="7"/>
      <c r="GT2208" s="7"/>
      <c r="GU2208" s="7"/>
      <c r="GV2208" s="8"/>
      <c r="GW2208" s="6"/>
      <c r="GX2208" s="7"/>
      <c r="GY2208" s="7"/>
      <c r="GZ2208" s="7"/>
      <c r="HA2208" s="7"/>
      <c r="HB2208" s="8"/>
      <c r="HC2208" s="6"/>
      <c r="HD2208" s="7"/>
      <c r="HE2208" s="7"/>
      <c r="HF2208" s="7"/>
      <c r="HG2208" s="7"/>
      <c r="HH2208" s="8"/>
      <c r="HI2208" s="6"/>
      <c r="HJ2208" s="7"/>
      <c r="HK2208" s="7"/>
      <c r="HL2208" s="7"/>
      <c r="HM2208" s="7"/>
      <c r="HN2208" s="8"/>
      <c r="HO2208" s="6"/>
      <c r="HP2208" s="7"/>
      <c r="HQ2208" s="7"/>
      <c r="HR2208" s="7"/>
      <c r="HS2208" s="7"/>
      <c r="HT2208" s="8"/>
      <c r="HU2208" s="6"/>
      <c r="HV2208" s="7"/>
      <c r="HW2208" s="7"/>
      <c r="HX2208" s="7"/>
      <c r="HY2208" s="7"/>
      <c r="HZ2208" s="8"/>
      <c r="IA2208" s="6"/>
      <c r="IB2208" s="7"/>
      <c r="IC2208" s="7"/>
      <c r="ID2208" s="7"/>
      <c r="IE2208" s="7"/>
      <c r="IF2208" s="8"/>
      <c r="IG2208" s="6"/>
      <c r="IH2208" s="7"/>
      <c r="II2208" s="7"/>
      <c r="IJ2208" s="7"/>
      <c r="IK2208" s="7"/>
      <c r="IL2208" s="8"/>
      <c r="IM2208" s="6"/>
      <c r="IN2208" s="7"/>
      <c r="IO2208" s="7"/>
      <c r="IP2208" s="7"/>
      <c r="IQ2208" s="7"/>
      <c r="IR2208" s="8"/>
      <c r="IS2208" s="6"/>
      <c r="IT2208" s="7"/>
      <c r="IU2208" s="7"/>
      <c r="IV2208" s="7"/>
    </row>
    <row r="2209" customFormat="false" ht="12.75" hidden="false" customHeight="false" outlineLevel="0" collapsed="false">
      <c r="A2209" s="5" t="s">
        <v>2509</v>
      </c>
      <c r="B2209" s="6" t="n">
        <v>37043</v>
      </c>
      <c r="C2209" s="7" t="s">
        <v>774</v>
      </c>
      <c r="D2209" s="7" t="s">
        <v>1588</v>
      </c>
      <c r="E2209" s="7"/>
      <c r="F2209" s="8" t="s">
        <v>1954</v>
      </c>
      <c r="G2209" s="8" t="n">
        <v>0</v>
      </c>
      <c r="H2209" s="7"/>
      <c r="I2209" s="7"/>
      <c r="J2209" s="7"/>
      <c r="K2209" s="7"/>
      <c r="L2209" s="8"/>
      <c r="M2209" s="6"/>
      <c r="N2209" s="7"/>
      <c r="O2209" s="7"/>
      <c r="P2209" s="7"/>
      <c r="Q2209" s="7"/>
      <c r="R2209" s="8"/>
      <c r="S2209" s="6"/>
      <c r="T2209" s="7"/>
      <c r="U2209" s="7"/>
      <c r="V2209" s="7"/>
      <c r="W2209" s="7"/>
      <c r="X2209" s="8"/>
      <c r="Y2209" s="6"/>
      <c r="Z2209" s="7"/>
      <c r="AA2209" s="7"/>
      <c r="AB2209" s="7"/>
      <c r="AC2209" s="7"/>
      <c r="AD2209" s="8"/>
      <c r="AE2209" s="6"/>
      <c r="AF2209" s="7"/>
      <c r="AG2209" s="7"/>
      <c r="AH2209" s="7"/>
      <c r="AI2209" s="7"/>
      <c r="AJ2209" s="8"/>
      <c r="AK2209" s="6"/>
      <c r="AL2209" s="7"/>
      <c r="AM2209" s="7"/>
      <c r="AN2209" s="7"/>
      <c r="AO2209" s="7"/>
      <c r="AP2209" s="8"/>
      <c r="AQ2209" s="6"/>
      <c r="AR2209" s="7"/>
      <c r="AS2209" s="7"/>
      <c r="AT2209" s="7"/>
      <c r="AU2209" s="7"/>
      <c r="AV2209" s="8"/>
      <c r="AW2209" s="6"/>
      <c r="AX2209" s="7"/>
      <c r="AY2209" s="7"/>
      <c r="AZ2209" s="7"/>
      <c r="BA2209" s="7"/>
      <c r="BB2209" s="8"/>
      <c r="BC2209" s="6"/>
      <c r="BD2209" s="7"/>
      <c r="BE2209" s="7"/>
      <c r="BF2209" s="7"/>
      <c r="BG2209" s="7"/>
      <c r="BH2209" s="8"/>
      <c r="BI2209" s="6"/>
      <c r="BJ2209" s="7"/>
      <c r="BK2209" s="7"/>
      <c r="BL2209" s="7"/>
      <c r="BM2209" s="7"/>
      <c r="BN2209" s="8"/>
      <c r="BO2209" s="6"/>
      <c r="BP2209" s="7"/>
      <c r="BQ2209" s="7"/>
      <c r="BR2209" s="7"/>
      <c r="BS2209" s="7"/>
      <c r="BT2209" s="8"/>
      <c r="BU2209" s="6"/>
      <c r="BV2209" s="7"/>
      <c r="BW2209" s="7"/>
      <c r="BX2209" s="7"/>
      <c r="BY2209" s="7"/>
      <c r="BZ2209" s="8"/>
      <c r="CA2209" s="6"/>
      <c r="CB2209" s="7"/>
      <c r="CC2209" s="7"/>
      <c r="CD2209" s="7"/>
      <c r="CE2209" s="7"/>
      <c r="CF2209" s="8"/>
      <c r="CG2209" s="6"/>
      <c r="CH2209" s="7"/>
      <c r="CI2209" s="7"/>
      <c r="CJ2209" s="7"/>
      <c r="CK2209" s="7"/>
      <c r="CL2209" s="8"/>
      <c r="CM2209" s="6"/>
      <c r="CN2209" s="7"/>
      <c r="CO2209" s="7"/>
      <c r="CP2209" s="7"/>
      <c r="CQ2209" s="7"/>
      <c r="CR2209" s="8"/>
      <c r="CS2209" s="6"/>
      <c r="CT2209" s="7"/>
      <c r="CU2209" s="7"/>
      <c r="CV2209" s="7"/>
      <c r="CW2209" s="7"/>
      <c r="CX2209" s="8"/>
      <c r="CY2209" s="6"/>
      <c r="CZ2209" s="7"/>
      <c r="DA2209" s="7"/>
      <c r="DB2209" s="7"/>
      <c r="DC2209" s="7"/>
      <c r="DD2209" s="8"/>
      <c r="DE2209" s="6"/>
      <c r="DF2209" s="7"/>
      <c r="DG2209" s="7"/>
      <c r="DH2209" s="7"/>
      <c r="DI2209" s="7"/>
      <c r="DJ2209" s="8"/>
      <c r="DK2209" s="6"/>
      <c r="DL2209" s="7"/>
      <c r="DM2209" s="7"/>
      <c r="DN2209" s="7"/>
      <c r="DO2209" s="7"/>
      <c r="DP2209" s="8"/>
      <c r="DQ2209" s="6"/>
      <c r="DR2209" s="7"/>
      <c r="DS2209" s="7"/>
      <c r="DT2209" s="7"/>
      <c r="DU2209" s="7"/>
      <c r="DV2209" s="8"/>
      <c r="DW2209" s="6"/>
      <c r="DX2209" s="7"/>
      <c r="DY2209" s="7"/>
      <c r="DZ2209" s="7"/>
      <c r="EA2209" s="7"/>
      <c r="EB2209" s="8"/>
      <c r="EC2209" s="6"/>
      <c r="ED2209" s="7"/>
      <c r="EE2209" s="7"/>
      <c r="EF2209" s="7"/>
      <c r="EG2209" s="7"/>
      <c r="EH2209" s="8"/>
      <c r="EI2209" s="6"/>
      <c r="EJ2209" s="7"/>
      <c r="EK2209" s="7"/>
      <c r="EL2209" s="7"/>
      <c r="EM2209" s="7"/>
      <c r="EN2209" s="8"/>
      <c r="EO2209" s="6"/>
      <c r="EP2209" s="7"/>
      <c r="EQ2209" s="7"/>
      <c r="ER2209" s="7"/>
      <c r="ES2209" s="7"/>
      <c r="ET2209" s="8"/>
      <c r="EU2209" s="6"/>
      <c r="EV2209" s="7"/>
      <c r="EW2209" s="7"/>
      <c r="EX2209" s="7"/>
      <c r="EY2209" s="7"/>
      <c r="EZ2209" s="8"/>
      <c r="FA2209" s="6"/>
      <c r="FB2209" s="7"/>
      <c r="FC2209" s="7"/>
      <c r="FD2209" s="7"/>
      <c r="FE2209" s="7"/>
      <c r="FF2209" s="8"/>
      <c r="FG2209" s="6"/>
      <c r="FH2209" s="7"/>
      <c r="FI2209" s="7"/>
      <c r="FJ2209" s="7"/>
      <c r="FK2209" s="7"/>
      <c r="FL2209" s="8"/>
      <c r="FM2209" s="6"/>
      <c r="FN2209" s="7"/>
      <c r="FO2209" s="7"/>
      <c r="FP2209" s="7"/>
      <c r="FQ2209" s="7"/>
      <c r="FR2209" s="8"/>
      <c r="FS2209" s="6"/>
      <c r="FT2209" s="7"/>
      <c r="FU2209" s="7"/>
      <c r="FV2209" s="7"/>
      <c r="FW2209" s="7"/>
      <c r="FX2209" s="8"/>
      <c r="FY2209" s="6"/>
      <c r="FZ2209" s="7"/>
      <c r="GA2209" s="7"/>
      <c r="GB2209" s="7"/>
      <c r="GC2209" s="7"/>
      <c r="GD2209" s="8"/>
      <c r="GE2209" s="6"/>
      <c r="GF2209" s="7"/>
      <c r="GG2209" s="7"/>
      <c r="GH2209" s="7"/>
      <c r="GI2209" s="7"/>
      <c r="GJ2209" s="8"/>
      <c r="GK2209" s="6"/>
      <c r="GL2209" s="7"/>
      <c r="GM2209" s="7"/>
      <c r="GN2209" s="7"/>
      <c r="GO2209" s="7"/>
      <c r="GP2209" s="8"/>
      <c r="GQ2209" s="6"/>
      <c r="GR2209" s="7"/>
      <c r="GS2209" s="7"/>
      <c r="GT2209" s="7"/>
      <c r="GU2209" s="7"/>
      <c r="GV2209" s="8"/>
      <c r="GW2209" s="6"/>
      <c r="GX2209" s="7"/>
      <c r="GY2209" s="7"/>
      <c r="GZ2209" s="7"/>
      <c r="HA2209" s="7"/>
      <c r="HB2209" s="8"/>
      <c r="HC2209" s="6"/>
      <c r="HD2209" s="7"/>
      <c r="HE2209" s="7"/>
      <c r="HF2209" s="7"/>
      <c r="HG2209" s="7"/>
      <c r="HH2209" s="8"/>
      <c r="HI2209" s="6"/>
      <c r="HJ2209" s="7"/>
      <c r="HK2209" s="7"/>
      <c r="HL2209" s="7"/>
      <c r="HM2209" s="7"/>
      <c r="HN2209" s="8"/>
      <c r="HO2209" s="6"/>
      <c r="HP2209" s="7"/>
      <c r="HQ2209" s="7"/>
      <c r="HR2209" s="7"/>
      <c r="HS2209" s="7"/>
      <c r="HT2209" s="8"/>
      <c r="HU2209" s="6"/>
      <c r="HV2209" s="7"/>
      <c r="HW2209" s="7"/>
      <c r="HX2209" s="7"/>
      <c r="HY2209" s="7"/>
      <c r="HZ2209" s="8"/>
      <c r="IA2209" s="6"/>
      <c r="IB2209" s="7"/>
      <c r="IC2209" s="7"/>
      <c r="ID2209" s="7"/>
      <c r="IE2209" s="7"/>
      <c r="IF2209" s="8"/>
      <c r="IG2209" s="6"/>
      <c r="IH2209" s="7"/>
      <c r="II2209" s="7"/>
      <c r="IJ2209" s="7"/>
      <c r="IK2209" s="7"/>
      <c r="IL2209" s="8"/>
      <c r="IM2209" s="6"/>
      <c r="IN2209" s="7"/>
      <c r="IO2209" s="7"/>
      <c r="IP2209" s="7"/>
      <c r="IQ2209" s="7"/>
      <c r="IR2209" s="8"/>
      <c r="IS2209" s="6"/>
      <c r="IT2209" s="7"/>
      <c r="IU2209" s="7"/>
      <c r="IV2209" s="7"/>
    </row>
    <row r="2210" customFormat="false" ht="12.75" hidden="false" customHeight="false" outlineLevel="0" collapsed="false">
      <c r="A2210" s="5" t="s">
        <v>2510</v>
      </c>
      <c r="B2210" s="6" t="n">
        <v>37043</v>
      </c>
      <c r="C2210" s="7" t="s">
        <v>774</v>
      </c>
      <c r="D2210" s="7" t="s">
        <v>1588</v>
      </c>
      <c r="E2210" s="7"/>
      <c r="F2210" s="8" t="s">
        <v>1954</v>
      </c>
      <c r="G2210" s="8" t="n">
        <v>0</v>
      </c>
      <c r="H2210" s="7"/>
      <c r="I2210" s="7"/>
      <c r="J2210" s="7"/>
      <c r="K2210" s="7"/>
      <c r="L2210" s="8"/>
      <c r="M2210" s="6"/>
      <c r="N2210" s="7"/>
      <c r="O2210" s="7"/>
      <c r="P2210" s="7"/>
      <c r="Q2210" s="7"/>
      <c r="R2210" s="8"/>
      <c r="S2210" s="6"/>
      <c r="T2210" s="7"/>
      <c r="U2210" s="7"/>
      <c r="V2210" s="7"/>
      <c r="W2210" s="7"/>
      <c r="X2210" s="8"/>
      <c r="Y2210" s="6"/>
      <c r="Z2210" s="7"/>
      <c r="AA2210" s="7"/>
      <c r="AB2210" s="7"/>
      <c r="AC2210" s="7"/>
      <c r="AD2210" s="8"/>
      <c r="AE2210" s="6"/>
      <c r="AF2210" s="7"/>
      <c r="AG2210" s="7"/>
      <c r="AH2210" s="7"/>
      <c r="AI2210" s="7"/>
      <c r="AJ2210" s="8"/>
      <c r="AK2210" s="6"/>
      <c r="AL2210" s="7"/>
      <c r="AM2210" s="7"/>
      <c r="AN2210" s="7"/>
      <c r="AO2210" s="7"/>
      <c r="AP2210" s="8"/>
      <c r="AQ2210" s="6"/>
      <c r="AR2210" s="7"/>
      <c r="AS2210" s="7"/>
      <c r="AT2210" s="7"/>
      <c r="AU2210" s="7"/>
      <c r="AV2210" s="8"/>
      <c r="AW2210" s="6"/>
      <c r="AX2210" s="7"/>
      <c r="AY2210" s="7"/>
      <c r="AZ2210" s="7"/>
      <c r="BA2210" s="7"/>
      <c r="BB2210" s="8"/>
      <c r="BC2210" s="6"/>
      <c r="BD2210" s="7"/>
      <c r="BE2210" s="7"/>
      <c r="BF2210" s="7"/>
      <c r="BG2210" s="7"/>
      <c r="BH2210" s="8"/>
      <c r="BI2210" s="6"/>
      <c r="BJ2210" s="7"/>
      <c r="BK2210" s="7"/>
      <c r="BL2210" s="7"/>
      <c r="BM2210" s="7"/>
      <c r="BN2210" s="8"/>
      <c r="BO2210" s="6"/>
      <c r="BP2210" s="7"/>
      <c r="BQ2210" s="7"/>
      <c r="BR2210" s="7"/>
      <c r="BS2210" s="7"/>
      <c r="BT2210" s="8"/>
      <c r="BU2210" s="6"/>
      <c r="BV2210" s="7"/>
      <c r="BW2210" s="7"/>
      <c r="BX2210" s="7"/>
      <c r="BY2210" s="7"/>
      <c r="BZ2210" s="8"/>
      <c r="CA2210" s="6"/>
      <c r="CB2210" s="7"/>
      <c r="CC2210" s="7"/>
      <c r="CD2210" s="7"/>
      <c r="CE2210" s="7"/>
      <c r="CF2210" s="8"/>
      <c r="CG2210" s="6"/>
      <c r="CH2210" s="7"/>
      <c r="CI2210" s="7"/>
      <c r="CJ2210" s="7"/>
      <c r="CK2210" s="7"/>
      <c r="CL2210" s="8"/>
      <c r="CM2210" s="6"/>
      <c r="CN2210" s="7"/>
      <c r="CO2210" s="7"/>
      <c r="CP2210" s="7"/>
      <c r="CQ2210" s="7"/>
      <c r="CR2210" s="8"/>
      <c r="CS2210" s="6"/>
      <c r="CT2210" s="7"/>
      <c r="CU2210" s="7"/>
      <c r="CV2210" s="7"/>
      <c r="CW2210" s="7"/>
      <c r="CX2210" s="8"/>
      <c r="CY2210" s="6"/>
      <c r="CZ2210" s="7"/>
      <c r="DA2210" s="7"/>
      <c r="DB2210" s="7"/>
      <c r="DC2210" s="7"/>
      <c r="DD2210" s="8"/>
      <c r="DE2210" s="6"/>
      <c r="DF2210" s="7"/>
      <c r="DG2210" s="7"/>
      <c r="DH2210" s="7"/>
      <c r="DI2210" s="7"/>
      <c r="DJ2210" s="8"/>
      <c r="DK2210" s="6"/>
      <c r="DL2210" s="7"/>
      <c r="DM2210" s="7"/>
      <c r="DN2210" s="7"/>
      <c r="DO2210" s="7"/>
      <c r="DP2210" s="8"/>
      <c r="DQ2210" s="6"/>
      <c r="DR2210" s="7"/>
      <c r="DS2210" s="7"/>
      <c r="DT2210" s="7"/>
      <c r="DU2210" s="7"/>
      <c r="DV2210" s="8"/>
      <c r="DW2210" s="6"/>
      <c r="DX2210" s="7"/>
      <c r="DY2210" s="7"/>
      <c r="DZ2210" s="7"/>
      <c r="EA2210" s="7"/>
      <c r="EB2210" s="8"/>
      <c r="EC2210" s="6"/>
      <c r="ED2210" s="7"/>
      <c r="EE2210" s="7"/>
      <c r="EF2210" s="7"/>
      <c r="EG2210" s="7"/>
      <c r="EH2210" s="8"/>
      <c r="EI2210" s="6"/>
      <c r="EJ2210" s="7"/>
      <c r="EK2210" s="7"/>
      <c r="EL2210" s="7"/>
      <c r="EM2210" s="7"/>
      <c r="EN2210" s="8"/>
      <c r="EO2210" s="6"/>
      <c r="EP2210" s="7"/>
      <c r="EQ2210" s="7"/>
      <c r="ER2210" s="7"/>
      <c r="ES2210" s="7"/>
      <c r="ET2210" s="8"/>
      <c r="EU2210" s="6"/>
      <c r="EV2210" s="7"/>
      <c r="EW2210" s="7"/>
      <c r="EX2210" s="7"/>
      <c r="EY2210" s="7"/>
      <c r="EZ2210" s="8"/>
      <c r="FA2210" s="6"/>
      <c r="FB2210" s="7"/>
      <c r="FC2210" s="7"/>
      <c r="FD2210" s="7"/>
      <c r="FE2210" s="7"/>
      <c r="FF2210" s="8"/>
      <c r="FG2210" s="6"/>
      <c r="FH2210" s="7"/>
      <c r="FI2210" s="7"/>
      <c r="FJ2210" s="7"/>
      <c r="FK2210" s="7"/>
      <c r="FL2210" s="8"/>
      <c r="FM2210" s="6"/>
      <c r="FN2210" s="7"/>
      <c r="FO2210" s="7"/>
      <c r="FP2210" s="7"/>
      <c r="FQ2210" s="7"/>
      <c r="FR2210" s="8"/>
      <c r="FS2210" s="6"/>
      <c r="FT2210" s="7"/>
      <c r="FU2210" s="7"/>
      <c r="FV2210" s="7"/>
      <c r="FW2210" s="7"/>
      <c r="FX2210" s="8"/>
      <c r="FY2210" s="6"/>
      <c r="FZ2210" s="7"/>
      <c r="GA2210" s="7"/>
      <c r="GB2210" s="7"/>
      <c r="GC2210" s="7"/>
      <c r="GD2210" s="8"/>
      <c r="GE2210" s="6"/>
      <c r="GF2210" s="7"/>
      <c r="GG2210" s="7"/>
      <c r="GH2210" s="7"/>
      <c r="GI2210" s="7"/>
      <c r="GJ2210" s="8"/>
      <c r="GK2210" s="6"/>
      <c r="GL2210" s="7"/>
      <c r="GM2210" s="7"/>
      <c r="GN2210" s="7"/>
      <c r="GO2210" s="7"/>
      <c r="GP2210" s="8"/>
      <c r="GQ2210" s="6"/>
      <c r="GR2210" s="7"/>
      <c r="GS2210" s="7"/>
      <c r="GT2210" s="7"/>
      <c r="GU2210" s="7"/>
      <c r="GV2210" s="8"/>
      <c r="GW2210" s="6"/>
      <c r="GX2210" s="7"/>
      <c r="GY2210" s="7"/>
      <c r="GZ2210" s="7"/>
      <c r="HA2210" s="7"/>
      <c r="HB2210" s="8"/>
      <c r="HC2210" s="6"/>
      <c r="HD2210" s="7"/>
      <c r="HE2210" s="7"/>
      <c r="HF2210" s="7"/>
      <c r="HG2210" s="7"/>
      <c r="HH2210" s="8"/>
      <c r="HI2210" s="6"/>
      <c r="HJ2210" s="7"/>
      <c r="HK2210" s="7"/>
      <c r="HL2210" s="7"/>
      <c r="HM2210" s="7"/>
      <c r="HN2210" s="8"/>
      <c r="HO2210" s="6"/>
      <c r="HP2210" s="7"/>
      <c r="HQ2210" s="7"/>
      <c r="HR2210" s="7"/>
      <c r="HS2210" s="7"/>
      <c r="HT2210" s="8"/>
      <c r="HU2210" s="6"/>
      <c r="HV2210" s="7"/>
      <c r="HW2210" s="7"/>
      <c r="HX2210" s="7"/>
      <c r="HY2210" s="7"/>
      <c r="HZ2210" s="8"/>
      <c r="IA2210" s="6"/>
      <c r="IB2210" s="7"/>
      <c r="IC2210" s="7"/>
      <c r="ID2210" s="7"/>
      <c r="IE2210" s="7"/>
      <c r="IF2210" s="8"/>
      <c r="IG2210" s="6"/>
      <c r="IH2210" s="7"/>
      <c r="II2210" s="7"/>
      <c r="IJ2210" s="7"/>
      <c r="IK2210" s="7"/>
      <c r="IL2210" s="8"/>
      <c r="IM2210" s="6"/>
      <c r="IN2210" s="7"/>
      <c r="IO2210" s="7"/>
      <c r="IP2210" s="7"/>
      <c r="IQ2210" s="7"/>
      <c r="IR2210" s="8"/>
      <c r="IS2210" s="6"/>
      <c r="IT2210" s="7"/>
      <c r="IU2210" s="7"/>
      <c r="IV2210" s="7"/>
    </row>
    <row r="2211" customFormat="false" ht="12.75" hidden="false" customHeight="false" outlineLevel="0" collapsed="false">
      <c r="A2211" s="5" t="s">
        <v>2511</v>
      </c>
      <c r="B2211" s="6" t="n">
        <v>37043</v>
      </c>
      <c r="C2211" s="7" t="s">
        <v>774</v>
      </c>
      <c r="D2211" s="7" t="s">
        <v>1588</v>
      </c>
      <c r="E2211" s="7"/>
      <c r="F2211" s="8" t="s">
        <v>1954</v>
      </c>
      <c r="G2211" s="8" t="n">
        <v>3037</v>
      </c>
      <c r="H2211" s="7"/>
      <c r="I2211" s="7"/>
      <c r="J2211" s="7"/>
      <c r="K2211" s="7"/>
      <c r="L2211" s="8"/>
      <c r="M2211" s="6"/>
      <c r="N2211" s="7"/>
      <c r="O2211" s="7"/>
      <c r="P2211" s="7"/>
      <c r="Q2211" s="7"/>
      <c r="R2211" s="8"/>
      <c r="S2211" s="6"/>
      <c r="T2211" s="7"/>
      <c r="U2211" s="7"/>
      <c r="V2211" s="7"/>
      <c r="W2211" s="7"/>
      <c r="X2211" s="8"/>
      <c r="Y2211" s="6"/>
      <c r="Z2211" s="7"/>
      <c r="AA2211" s="7"/>
      <c r="AB2211" s="7"/>
      <c r="AC2211" s="7"/>
      <c r="AD2211" s="8"/>
      <c r="AE2211" s="6"/>
      <c r="AF2211" s="7"/>
      <c r="AG2211" s="7"/>
      <c r="AH2211" s="7"/>
      <c r="AI2211" s="7"/>
      <c r="AJ2211" s="8"/>
      <c r="AK2211" s="6"/>
      <c r="AL2211" s="7"/>
      <c r="AM2211" s="7"/>
      <c r="AN2211" s="7"/>
      <c r="AO2211" s="7"/>
      <c r="AP2211" s="8"/>
      <c r="AQ2211" s="6"/>
      <c r="AR2211" s="7"/>
      <c r="AS2211" s="7"/>
      <c r="AT2211" s="7"/>
      <c r="AU2211" s="7"/>
      <c r="AV2211" s="8"/>
      <c r="AW2211" s="6"/>
      <c r="AX2211" s="7"/>
      <c r="AY2211" s="7"/>
      <c r="AZ2211" s="7"/>
      <c r="BA2211" s="7"/>
      <c r="BB2211" s="8"/>
      <c r="BC2211" s="6"/>
      <c r="BD2211" s="7"/>
      <c r="BE2211" s="7"/>
      <c r="BF2211" s="7"/>
      <c r="BG2211" s="7"/>
      <c r="BH2211" s="8"/>
      <c r="BI2211" s="6"/>
      <c r="BJ2211" s="7"/>
      <c r="BK2211" s="7"/>
      <c r="BL2211" s="7"/>
      <c r="BM2211" s="7"/>
      <c r="BN2211" s="8"/>
      <c r="BO2211" s="6"/>
      <c r="BP2211" s="7"/>
      <c r="BQ2211" s="7"/>
      <c r="BR2211" s="7"/>
      <c r="BS2211" s="7"/>
      <c r="BT2211" s="8"/>
      <c r="BU2211" s="6"/>
      <c r="BV2211" s="7"/>
      <c r="BW2211" s="7"/>
      <c r="BX2211" s="7"/>
      <c r="BY2211" s="7"/>
      <c r="BZ2211" s="8"/>
      <c r="CA2211" s="6"/>
      <c r="CB2211" s="7"/>
      <c r="CC2211" s="7"/>
      <c r="CD2211" s="7"/>
      <c r="CE2211" s="7"/>
      <c r="CF2211" s="8"/>
      <c r="CG2211" s="6"/>
      <c r="CH2211" s="7"/>
      <c r="CI2211" s="7"/>
      <c r="CJ2211" s="7"/>
      <c r="CK2211" s="7"/>
      <c r="CL2211" s="8"/>
      <c r="CM2211" s="6"/>
      <c r="CN2211" s="7"/>
      <c r="CO2211" s="7"/>
      <c r="CP2211" s="7"/>
      <c r="CQ2211" s="7"/>
      <c r="CR2211" s="8"/>
      <c r="CS2211" s="6"/>
      <c r="CT2211" s="7"/>
      <c r="CU2211" s="7"/>
      <c r="CV2211" s="7"/>
      <c r="CW2211" s="7"/>
      <c r="CX2211" s="8"/>
      <c r="CY2211" s="6"/>
      <c r="CZ2211" s="7"/>
      <c r="DA2211" s="7"/>
      <c r="DB2211" s="7"/>
      <c r="DC2211" s="7"/>
      <c r="DD2211" s="8"/>
      <c r="DE2211" s="6"/>
      <c r="DF2211" s="7"/>
      <c r="DG2211" s="7"/>
      <c r="DH2211" s="7"/>
      <c r="DI2211" s="7"/>
      <c r="DJ2211" s="8"/>
      <c r="DK2211" s="6"/>
      <c r="DL2211" s="7"/>
      <c r="DM2211" s="7"/>
      <c r="DN2211" s="7"/>
      <c r="DO2211" s="7"/>
      <c r="DP2211" s="8"/>
      <c r="DQ2211" s="6"/>
      <c r="DR2211" s="7"/>
      <c r="DS2211" s="7"/>
      <c r="DT2211" s="7"/>
      <c r="DU2211" s="7"/>
      <c r="DV2211" s="8"/>
      <c r="DW2211" s="6"/>
      <c r="DX2211" s="7"/>
      <c r="DY2211" s="7"/>
      <c r="DZ2211" s="7"/>
      <c r="EA2211" s="7"/>
      <c r="EB2211" s="8"/>
      <c r="EC2211" s="6"/>
      <c r="ED2211" s="7"/>
      <c r="EE2211" s="7"/>
      <c r="EF2211" s="7"/>
      <c r="EG2211" s="7"/>
      <c r="EH2211" s="8"/>
      <c r="EI2211" s="6"/>
      <c r="EJ2211" s="7"/>
      <c r="EK2211" s="7"/>
      <c r="EL2211" s="7"/>
      <c r="EM2211" s="7"/>
      <c r="EN2211" s="8"/>
      <c r="EO2211" s="6"/>
      <c r="EP2211" s="7"/>
      <c r="EQ2211" s="7"/>
      <c r="ER2211" s="7"/>
      <c r="ES2211" s="7"/>
      <c r="ET2211" s="8"/>
      <c r="EU2211" s="6"/>
      <c r="EV2211" s="7"/>
      <c r="EW2211" s="7"/>
      <c r="EX2211" s="7"/>
      <c r="EY2211" s="7"/>
      <c r="EZ2211" s="8"/>
      <c r="FA2211" s="6"/>
      <c r="FB2211" s="7"/>
      <c r="FC2211" s="7"/>
      <c r="FD2211" s="7"/>
      <c r="FE2211" s="7"/>
      <c r="FF2211" s="8"/>
      <c r="FG2211" s="6"/>
      <c r="FH2211" s="7"/>
      <c r="FI2211" s="7"/>
      <c r="FJ2211" s="7"/>
      <c r="FK2211" s="7"/>
      <c r="FL2211" s="8"/>
      <c r="FM2211" s="6"/>
      <c r="FN2211" s="7"/>
      <c r="FO2211" s="7"/>
      <c r="FP2211" s="7"/>
      <c r="FQ2211" s="7"/>
      <c r="FR2211" s="8"/>
      <c r="FS2211" s="6"/>
      <c r="FT2211" s="7"/>
      <c r="FU2211" s="7"/>
      <c r="FV2211" s="7"/>
      <c r="FW2211" s="7"/>
      <c r="FX2211" s="8"/>
      <c r="FY2211" s="6"/>
      <c r="FZ2211" s="7"/>
      <c r="GA2211" s="7"/>
      <c r="GB2211" s="7"/>
      <c r="GC2211" s="7"/>
      <c r="GD2211" s="8"/>
      <c r="GE2211" s="6"/>
      <c r="GF2211" s="7"/>
      <c r="GG2211" s="7"/>
      <c r="GH2211" s="7"/>
      <c r="GI2211" s="7"/>
      <c r="GJ2211" s="8"/>
      <c r="GK2211" s="6"/>
      <c r="GL2211" s="7"/>
      <c r="GM2211" s="7"/>
      <c r="GN2211" s="7"/>
      <c r="GO2211" s="7"/>
      <c r="GP2211" s="8"/>
      <c r="GQ2211" s="6"/>
      <c r="GR2211" s="7"/>
      <c r="GS2211" s="7"/>
      <c r="GT2211" s="7"/>
      <c r="GU2211" s="7"/>
      <c r="GV2211" s="8"/>
      <c r="GW2211" s="6"/>
      <c r="GX2211" s="7"/>
      <c r="GY2211" s="7"/>
      <c r="GZ2211" s="7"/>
      <c r="HA2211" s="7"/>
      <c r="HB2211" s="8"/>
      <c r="HC2211" s="6"/>
      <c r="HD2211" s="7"/>
      <c r="HE2211" s="7"/>
      <c r="HF2211" s="7"/>
      <c r="HG2211" s="7"/>
      <c r="HH2211" s="8"/>
      <c r="HI2211" s="6"/>
      <c r="HJ2211" s="7"/>
      <c r="HK2211" s="7"/>
      <c r="HL2211" s="7"/>
      <c r="HM2211" s="7"/>
      <c r="HN2211" s="8"/>
      <c r="HO2211" s="6"/>
      <c r="HP2211" s="7"/>
      <c r="HQ2211" s="7"/>
      <c r="HR2211" s="7"/>
      <c r="HS2211" s="7"/>
      <c r="HT2211" s="8"/>
      <c r="HU2211" s="6"/>
      <c r="HV2211" s="7"/>
      <c r="HW2211" s="7"/>
      <c r="HX2211" s="7"/>
      <c r="HY2211" s="7"/>
      <c r="HZ2211" s="8"/>
      <c r="IA2211" s="6"/>
      <c r="IB2211" s="7"/>
      <c r="IC2211" s="7"/>
      <c r="ID2211" s="7"/>
      <c r="IE2211" s="7"/>
      <c r="IF2211" s="8"/>
      <c r="IG2211" s="6"/>
      <c r="IH2211" s="7"/>
      <c r="II2211" s="7"/>
      <c r="IJ2211" s="7"/>
      <c r="IK2211" s="7"/>
      <c r="IL2211" s="8"/>
      <c r="IM2211" s="6"/>
      <c r="IN2211" s="7"/>
      <c r="IO2211" s="7"/>
      <c r="IP2211" s="7"/>
      <c r="IQ2211" s="7"/>
      <c r="IR2211" s="8"/>
      <c r="IS2211" s="6"/>
      <c r="IT2211" s="7"/>
      <c r="IU2211" s="7"/>
      <c r="IV2211" s="7"/>
    </row>
    <row r="2212" customFormat="false" ht="12.75" hidden="false" customHeight="false" outlineLevel="0" collapsed="false">
      <c r="A2212" s="5" t="s">
        <v>2512</v>
      </c>
      <c r="B2212" s="6" t="n">
        <v>37043</v>
      </c>
      <c r="C2212" s="7" t="s">
        <v>243</v>
      </c>
      <c r="D2212" s="7" t="s">
        <v>1588</v>
      </c>
      <c r="E2212" s="7"/>
      <c r="F2212" s="8" t="s">
        <v>1659</v>
      </c>
      <c r="G2212" s="8" t="n">
        <v>0</v>
      </c>
      <c r="H2212" s="7"/>
      <c r="I2212" s="7"/>
      <c r="J2212" s="7"/>
      <c r="K2212" s="7"/>
      <c r="L2212" s="8"/>
      <c r="M2212" s="6"/>
      <c r="N2212" s="7"/>
      <c r="O2212" s="7"/>
      <c r="P2212" s="7"/>
      <c r="Q2212" s="7"/>
      <c r="R2212" s="8"/>
      <c r="S2212" s="6"/>
      <c r="T2212" s="7"/>
      <c r="U2212" s="7"/>
      <c r="V2212" s="7"/>
      <c r="W2212" s="7"/>
      <c r="X2212" s="8"/>
      <c r="Y2212" s="6"/>
      <c r="Z2212" s="7"/>
      <c r="AA2212" s="7"/>
      <c r="AB2212" s="7"/>
      <c r="AC2212" s="7"/>
      <c r="AD2212" s="8"/>
      <c r="AE2212" s="6"/>
      <c r="AF2212" s="7"/>
      <c r="AG2212" s="7"/>
      <c r="AH2212" s="7"/>
      <c r="AI2212" s="7"/>
      <c r="AJ2212" s="8"/>
      <c r="AK2212" s="6"/>
      <c r="AL2212" s="7"/>
      <c r="AM2212" s="7"/>
      <c r="AN2212" s="7"/>
      <c r="AO2212" s="7"/>
      <c r="AP2212" s="8"/>
      <c r="AQ2212" s="6"/>
      <c r="AR2212" s="7"/>
      <c r="AS2212" s="7"/>
      <c r="AT2212" s="7"/>
      <c r="AU2212" s="7"/>
      <c r="AV2212" s="8"/>
      <c r="AW2212" s="6"/>
      <c r="AX2212" s="7"/>
      <c r="AY2212" s="7"/>
      <c r="AZ2212" s="7"/>
      <c r="BA2212" s="7"/>
      <c r="BB2212" s="8"/>
      <c r="BC2212" s="6"/>
      <c r="BD2212" s="7"/>
      <c r="BE2212" s="7"/>
      <c r="BF2212" s="7"/>
      <c r="BG2212" s="7"/>
      <c r="BH2212" s="8"/>
      <c r="BI2212" s="6"/>
      <c r="BJ2212" s="7"/>
      <c r="BK2212" s="7"/>
      <c r="BL2212" s="7"/>
      <c r="BM2212" s="7"/>
      <c r="BN2212" s="8"/>
      <c r="BO2212" s="6"/>
      <c r="BP2212" s="7"/>
      <c r="BQ2212" s="7"/>
      <c r="BR2212" s="7"/>
      <c r="BS2212" s="7"/>
      <c r="BT2212" s="8"/>
      <c r="BU2212" s="6"/>
      <c r="BV2212" s="7"/>
      <c r="BW2212" s="7"/>
      <c r="BX2212" s="7"/>
      <c r="BY2212" s="7"/>
      <c r="BZ2212" s="8"/>
      <c r="CA2212" s="6"/>
      <c r="CB2212" s="7"/>
      <c r="CC2212" s="7"/>
      <c r="CD2212" s="7"/>
      <c r="CE2212" s="7"/>
      <c r="CF2212" s="8"/>
      <c r="CG2212" s="6"/>
      <c r="CH2212" s="7"/>
      <c r="CI2212" s="7"/>
      <c r="CJ2212" s="7"/>
      <c r="CK2212" s="7"/>
      <c r="CL2212" s="8"/>
      <c r="CM2212" s="6"/>
      <c r="CN2212" s="7"/>
      <c r="CO2212" s="7"/>
      <c r="CP2212" s="7"/>
      <c r="CQ2212" s="7"/>
      <c r="CR2212" s="8"/>
      <c r="CS2212" s="6"/>
      <c r="CT2212" s="7"/>
      <c r="CU2212" s="7"/>
      <c r="CV2212" s="7"/>
      <c r="CW2212" s="7"/>
      <c r="CX2212" s="8"/>
      <c r="CY2212" s="6"/>
      <c r="CZ2212" s="7"/>
      <c r="DA2212" s="7"/>
      <c r="DB2212" s="7"/>
      <c r="DC2212" s="7"/>
      <c r="DD2212" s="8"/>
      <c r="DE2212" s="6"/>
      <c r="DF2212" s="7"/>
      <c r="DG2212" s="7"/>
      <c r="DH2212" s="7"/>
      <c r="DI2212" s="7"/>
      <c r="DJ2212" s="8"/>
      <c r="DK2212" s="6"/>
      <c r="DL2212" s="7"/>
      <c r="DM2212" s="7"/>
      <c r="DN2212" s="7"/>
      <c r="DO2212" s="7"/>
      <c r="DP2212" s="8"/>
      <c r="DQ2212" s="6"/>
      <c r="DR2212" s="7"/>
      <c r="DS2212" s="7"/>
      <c r="DT2212" s="7"/>
      <c r="DU2212" s="7"/>
      <c r="DV2212" s="8"/>
      <c r="DW2212" s="6"/>
      <c r="DX2212" s="7"/>
      <c r="DY2212" s="7"/>
      <c r="DZ2212" s="7"/>
      <c r="EA2212" s="7"/>
      <c r="EB2212" s="8"/>
      <c r="EC2212" s="6"/>
      <c r="ED2212" s="7"/>
      <c r="EE2212" s="7"/>
      <c r="EF2212" s="7"/>
      <c r="EG2212" s="7"/>
      <c r="EH2212" s="8"/>
      <c r="EI2212" s="6"/>
      <c r="EJ2212" s="7"/>
      <c r="EK2212" s="7"/>
      <c r="EL2212" s="7"/>
      <c r="EM2212" s="7"/>
      <c r="EN2212" s="8"/>
      <c r="EO2212" s="6"/>
      <c r="EP2212" s="7"/>
      <c r="EQ2212" s="7"/>
      <c r="ER2212" s="7"/>
      <c r="ES2212" s="7"/>
      <c r="ET2212" s="8"/>
      <c r="EU2212" s="6"/>
      <c r="EV2212" s="7"/>
      <c r="EW2212" s="7"/>
      <c r="EX2212" s="7"/>
      <c r="EY2212" s="7"/>
      <c r="EZ2212" s="8"/>
      <c r="FA2212" s="6"/>
      <c r="FB2212" s="7"/>
      <c r="FC2212" s="7"/>
      <c r="FD2212" s="7"/>
      <c r="FE2212" s="7"/>
      <c r="FF2212" s="8"/>
      <c r="FG2212" s="6"/>
      <c r="FH2212" s="7"/>
      <c r="FI2212" s="7"/>
      <c r="FJ2212" s="7"/>
      <c r="FK2212" s="7"/>
      <c r="FL2212" s="8"/>
      <c r="FM2212" s="6"/>
      <c r="FN2212" s="7"/>
      <c r="FO2212" s="7"/>
      <c r="FP2212" s="7"/>
      <c r="FQ2212" s="7"/>
      <c r="FR2212" s="8"/>
      <c r="FS2212" s="6"/>
      <c r="FT2212" s="7"/>
      <c r="FU2212" s="7"/>
      <c r="FV2212" s="7"/>
      <c r="FW2212" s="7"/>
      <c r="FX2212" s="8"/>
      <c r="FY2212" s="6"/>
      <c r="FZ2212" s="7"/>
      <c r="GA2212" s="7"/>
      <c r="GB2212" s="7"/>
      <c r="GC2212" s="7"/>
      <c r="GD2212" s="8"/>
      <c r="GE2212" s="6"/>
      <c r="GF2212" s="7"/>
      <c r="GG2212" s="7"/>
      <c r="GH2212" s="7"/>
      <c r="GI2212" s="7"/>
      <c r="GJ2212" s="8"/>
      <c r="GK2212" s="6"/>
      <c r="GL2212" s="7"/>
      <c r="GM2212" s="7"/>
      <c r="GN2212" s="7"/>
      <c r="GO2212" s="7"/>
      <c r="GP2212" s="8"/>
      <c r="GQ2212" s="6"/>
      <c r="GR2212" s="7"/>
      <c r="GS2212" s="7"/>
      <c r="GT2212" s="7"/>
      <c r="GU2212" s="7"/>
      <c r="GV2212" s="8"/>
      <c r="GW2212" s="6"/>
      <c r="GX2212" s="7"/>
      <c r="GY2212" s="7"/>
      <c r="GZ2212" s="7"/>
      <c r="HA2212" s="7"/>
      <c r="HB2212" s="8"/>
      <c r="HC2212" s="6"/>
      <c r="HD2212" s="7"/>
      <c r="HE2212" s="7"/>
      <c r="HF2212" s="7"/>
      <c r="HG2212" s="7"/>
      <c r="HH2212" s="8"/>
      <c r="HI2212" s="6"/>
      <c r="HJ2212" s="7"/>
      <c r="HK2212" s="7"/>
      <c r="HL2212" s="7"/>
      <c r="HM2212" s="7"/>
      <c r="HN2212" s="8"/>
      <c r="HO2212" s="6"/>
      <c r="HP2212" s="7"/>
      <c r="HQ2212" s="7"/>
      <c r="HR2212" s="7"/>
      <c r="HS2212" s="7"/>
      <c r="HT2212" s="8"/>
      <c r="HU2212" s="6"/>
      <c r="HV2212" s="7"/>
      <c r="HW2212" s="7"/>
      <c r="HX2212" s="7"/>
      <c r="HY2212" s="7"/>
      <c r="HZ2212" s="8"/>
      <c r="IA2212" s="6"/>
      <c r="IB2212" s="7"/>
      <c r="IC2212" s="7"/>
      <c r="ID2212" s="7"/>
      <c r="IE2212" s="7"/>
      <c r="IF2212" s="8"/>
      <c r="IG2212" s="6"/>
      <c r="IH2212" s="7"/>
      <c r="II2212" s="7"/>
      <c r="IJ2212" s="7"/>
      <c r="IK2212" s="7"/>
      <c r="IL2212" s="8"/>
      <c r="IM2212" s="6"/>
      <c r="IN2212" s="7"/>
      <c r="IO2212" s="7"/>
      <c r="IP2212" s="7"/>
      <c r="IQ2212" s="7"/>
      <c r="IR2212" s="8"/>
      <c r="IS2212" s="6"/>
      <c r="IT2212" s="7"/>
      <c r="IU2212" s="7"/>
      <c r="IV2212" s="7"/>
    </row>
    <row r="2213" customFormat="false" ht="12.75" hidden="false" customHeight="false" outlineLevel="0" collapsed="false">
      <c r="A2213" s="5" t="s">
        <v>2513</v>
      </c>
      <c r="B2213" s="6" t="n">
        <v>37046</v>
      </c>
      <c r="C2213" s="7" t="s">
        <v>1413</v>
      </c>
      <c r="D2213" s="7" t="s">
        <v>1588</v>
      </c>
      <c r="E2213" s="7"/>
      <c r="F2213" s="8" t="s">
        <v>775</v>
      </c>
      <c r="G2213" s="8" t="n">
        <v>4780</v>
      </c>
      <c r="H2213" s="7"/>
      <c r="I2213" s="7"/>
      <c r="J2213" s="7"/>
      <c r="K2213" s="7"/>
      <c r="L2213" s="8"/>
      <c r="M2213" s="6"/>
      <c r="N2213" s="7"/>
      <c r="O2213" s="7"/>
      <c r="P2213" s="7"/>
      <c r="Q2213" s="7"/>
      <c r="R2213" s="8"/>
      <c r="S2213" s="6"/>
      <c r="T2213" s="7"/>
      <c r="U2213" s="7"/>
      <c r="V2213" s="7"/>
      <c r="W2213" s="7"/>
      <c r="X2213" s="8"/>
      <c r="Y2213" s="6"/>
      <c r="Z2213" s="7"/>
      <c r="AA2213" s="7"/>
      <c r="AB2213" s="7"/>
      <c r="AC2213" s="7"/>
      <c r="AD2213" s="8"/>
      <c r="AE2213" s="6"/>
      <c r="AF2213" s="7"/>
      <c r="AG2213" s="7"/>
      <c r="AH2213" s="7"/>
      <c r="AI2213" s="7"/>
      <c r="AJ2213" s="8"/>
      <c r="AK2213" s="6"/>
      <c r="AL2213" s="7"/>
      <c r="AM2213" s="7"/>
      <c r="AN2213" s="7"/>
      <c r="AO2213" s="7"/>
      <c r="AP2213" s="8"/>
      <c r="AQ2213" s="6"/>
      <c r="AR2213" s="7"/>
      <c r="AS2213" s="7"/>
      <c r="AT2213" s="7"/>
      <c r="AU2213" s="7"/>
      <c r="AV2213" s="8"/>
      <c r="AW2213" s="6"/>
      <c r="AX2213" s="7"/>
      <c r="AY2213" s="7"/>
      <c r="AZ2213" s="7"/>
      <c r="BA2213" s="7"/>
      <c r="BB2213" s="8"/>
      <c r="BC2213" s="6"/>
      <c r="BD2213" s="7"/>
      <c r="BE2213" s="7"/>
      <c r="BF2213" s="7"/>
      <c r="BG2213" s="7"/>
      <c r="BH2213" s="8"/>
      <c r="BI2213" s="6"/>
      <c r="BJ2213" s="7"/>
      <c r="BK2213" s="7"/>
      <c r="BL2213" s="7"/>
      <c r="BM2213" s="7"/>
      <c r="BN2213" s="8"/>
      <c r="BO2213" s="6"/>
      <c r="BP2213" s="7"/>
      <c r="BQ2213" s="7"/>
      <c r="BR2213" s="7"/>
      <c r="BS2213" s="7"/>
      <c r="BT2213" s="8"/>
      <c r="BU2213" s="6"/>
      <c r="BV2213" s="7"/>
      <c r="BW2213" s="7"/>
      <c r="BX2213" s="7"/>
      <c r="BY2213" s="7"/>
      <c r="BZ2213" s="8"/>
      <c r="CA2213" s="6"/>
      <c r="CB2213" s="7"/>
      <c r="CC2213" s="7"/>
      <c r="CD2213" s="7"/>
      <c r="CE2213" s="7"/>
      <c r="CF2213" s="8"/>
      <c r="CG2213" s="6"/>
      <c r="CH2213" s="7"/>
      <c r="CI2213" s="7"/>
      <c r="CJ2213" s="7"/>
      <c r="CK2213" s="7"/>
      <c r="CL2213" s="8"/>
      <c r="CM2213" s="6"/>
      <c r="CN2213" s="7"/>
      <c r="CO2213" s="7"/>
      <c r="CP2213" s="7"/>
      <c r="CQ2213" s="7"/>
      <c r="CR2213" s="8"/>
      <c r="CS2213" s="6"/>
      <c r="CT2213" s="7"/>
      <c r="CU2213" s="7"/>
      <c r="CV2213" s="7"/>
      <c r="CW2213" s="7"/>
      <c r="CX2213" s="8"/>
      <c r="CY2213" s="6"/>
      <c r="CZ2213" s="7"/>
      <c r="DA2213" s="7"/>
      <c r="DB2213" s="7"/>
      <c r="DC2213" s="7"/>
      <c r="DD2213" s="8"/>
      <c r="DE2213" s="6"/>
      <c r="DF2213" s="7"/>
      <c r="DG2213" s="7"/>
      <c r="DH2213" s="7"/>
      <c r="DI2213" s="7"/>
      <c r="DJ2213" s="8"/>
      <c r="DK2213" s="6"/>
      <c r="DL2213" s="7"/>
      <c r="DM2213" s="7"/>
      <c r="DN2213" s="7"/>
      <c r="DO2213" s="7"/>
      <c r="DP2213" s="8"/>
      <c r="DQ2213" s="6"/>
      <c r="DR2213" s="7"/>
      <c r="DS2213" s="7"/>
      <c r="DT2213" s="7"/>
      <c r="DU2213" s="7"/>
      <c r="DV2213" s="8"/>
      <c r="DW2213" s="6"/>
      <c r="DX2213" s="7"/>
      <c r="DY2213" s="7"/>
      <c r="DZ2213" s="7"/>
      <c r="EA2213" s="7"/>
      <c r="EB2213" s="8"/>
      <c r="EC2213" s="6"/>
      <c r="ED2213" s="7"/>
      <c r="EE2213" s="7"/>
      <c r="EF2213" s="7"/>
      <c r="EG2213" s="7"/>
      <c r="EH2213" s="8"/>
      <c r="EI2213" s="6"/>
      <c r="EJ2213" s="7"/>
      <c r="EK2213" s="7"/>
      <c r="EL2213" s="7"/>
      <c r="EM2213" s="7"/>
      <c r="EN2213" s="8"/>
      <c r="EO2213" s="6"/>
      <c r="EP2213" s="7"/>
      <c r="EQ2213" s="7"/>
      <c r="ER2213" s="7"/>
      <c r="ES2213" s="7"/>
      <c r="ET2213" s="8"/>
      <c r="EU2213" s="6"/>
      <c r="EV2213" s="7"/>
      <c r="EW2213" s="7"/>
      <c r="EX2213" s="7"/>
      <c r="EY2213" s="7"/>
      <c r="EZ2213" s="8"/>
      <c r="FA2213" s="6"/>
      <c r="FB2213" s="7"/>
      <c r="FC2213" s="7"/>
      <c r="FD2213" s="7"/>
      <c r="FE2213" s="7"/>
      <c r="FF2213" s="8"/>
      <c r="FG2213" s="6"/>
      <c r="FH2213" s="7"/>
      <c r="FI2213" s="7"/>
      <c r="FJ2213" s="7"/>
      <c r="FK2213" s="7"/>
      <c r="FL2213" s="8"/>
      <c r="FM2213" s="6"/>
      <c r="FN2213" s="7"/>
      <c r="FO2213" s="7"/>
      <c r="FP2213" s="7"/>
      <c r="FQ2213" s="7"/>
      <c r="FR2213" s="8"/>
      <c r="FS2213" s="6"/>
      <c r="FT2213" s="7"/>
      <c r="FU2213" s="7"/>
      <c r="FV2213" s="7"/>
      <c r="FW2213" s="7"/>
      <c r="FX2213" s="8"/>
      <c r="FY2213" s="6"/>
      <c r="FZ2213" s="7"/>
      <c r="GA2213" s="7"/>
      <c r="GB2213" s="7"/>
      <c r="GC2213" s="7"/>
      <c r="GD2213" s="8"/>
      <c r="GE2213" s="6"/>
      <c r="GF2213" s="7"/>
      <c r="GG2213" s="7"/>
      <c r="GH2213" s="7"/>
      <c r="GI2213" s="7"/>
      <c r="GJ2213" s="8"/>
      <c r="GK2213" s="6"/>
      <c r="GL2213" s="7"/>
      <c r="GM2213" s="7"/>
      <c r="GN2213" s="7"/>
      <c r="GO2213" s="7"/>
      <c r="GP2213" s="8"/>
      <c r="GQ2213" s="6"/>
      <c r="GR2213" s="7"/>
      <c r="GS2213" s="7"/>
      <c r="GT2213" s="7"/>
      <c r="GU2213" s="7"/>
      <c r="GV2213" s="8"/>
      <c r="GW2213" s="6"/>
      <c r="GX2213" s="7"/>
      <c r="GY2213" s="7"/>
      <c r="GZ2213" s="7"/>
      <c r="HA2213" s="7"/>
      <c r="HB2213" s="8"/>
      <c r="HC2213" s="6"/>
      <c r="HD2213" s="7"/>
      <c r="HE2213" s="7"/>
      <c r="HF2213" s="7"/>
      <c r="HG2213" s="7"/>
      <c r="HH2213" s="8"/>
      <c r="HI2213" s="6"/>
      <c r="HJ2213" s="7"/>
      <c r="HK2213" s="7"/>
      <c r="HL2213" s="7"/>
      <c r="HM2213" s="7"/>
      <c r="HN2213" s="8"/>
      <c r="HO2213" s="6"/>
      <c r="HP2213" s="7"/>
      <c r="HQ2213" s="7"/>
      <c r="HR2213" s="7"/>
      <c r="HS2213" s="7"/>
      <c r="HT2213" s="8"/>
      <c r="HU2213" s="6"/>
      <c r="HV2213" s="7"/>
      <c r="HW2213" s="7"/>
      <c r="HX2213" s="7"/>
      <c r="HY2213" s="7"/>
      <c r="HZ2213" s="8"/>
      <c r="IA2213" s="6"/>
      <c r="IB2213" s="7"/>
      <c r="IC2213" s="7"/>
      <c r="ID2213" s="7"/>
      <c r="IE2213" s="7"/>
      <c r="IF2213" s="8"/>
      <c r="IG2213" s="6"/>
      <c r="IH2213" s="7"/>
      <c r="II2213" s="7"/>
      <c r="IJ2213" s="7"/>
      <c r="IK2213" s="7"/>
      <c r="IL2213" s="8"/>
      <c r="IM2213" s="6"/>
      <c r="IN2213" s="7"/>
      <c r="IO2213" s="7"/>
      <c r="IP2213" s="7"/>
      <c r="IQ2213" s="7"/>
      <c r="IR2213" s="8"/>
      <c r="IS2213" s="6"/>
      <c r="IT2213" s="7"/>
      <c r="IU2213" s="7"/>
      <c r="IV2213" s="7"/>
    </row>
    <row r="2214" customFormat="false" ht="12.75" hidden="false" customHeight="false" outlineLevel="0" collapsed="false">
      <c r="A2214" s="5" t="s">
        <v>1814</v>
      </c>
      <c r="B2214" s="6" t="n">
        <v>37046</v>
      </c>
      <c r="C2214" s="7" t="s">
        <v>1815</v>
      </c>
      <c r="D2214" s="7" t="s">
        <v>1588</v>
      </c>
      <c r="E2214" s="7"/>
      <c r="F2214" s="8" t="s">
        <v>1241</v>
      </c>
      <c r="G2214" s="8" t="n">
        <v>5986</v>
      </c>
      <c r="H2214" s="7"/>
      <c r="I2214" s="7"/>
      <c r="J2214" s="7"/>
      <c r="K2214" s="7"/>
      <c r="L2214" s="8"/>
      <c r="M2214" s="6"/>
      <c r="N2214" s="7"/>
      <c r="O2214" s="7"/>
      <c r="P2214" s="7"/>
      <c r="Q2214" s="7"/>
      <c r="R2214" s="8"/>
      <c r="S2214" s="6"/>
      <c r="T2214" s="7"/>
      <c r="U2214" s="7"/>
      <c r="V2214" s="7"/>
      <c r="W2214" s="7"/>
      <c r="X2214" s="8"/>
      <c r="Y2214" s="6"/>
      <c r="Z2214" s="7"/>
      <c r="AA2214" s="7"/>
      <c r="AB2214" s="7"/>
      <c r="AC2214" s="7"/>
      <c r="AD2214" s="8"/>
      <c r="AE2214" s="6"/>
      <c r="AF2214" s="7"/>
      <c r="AG2214" s="7"/>
      <c r="AH2214" s="7"/>
      <c r="AI2214" s="7"/>
      <c r="AJ2214" s="8"/>
      <c r="AK2214" s="6"/>
      <c r="AL2214" s="7"/>
      <c r="AM2214" s="7"/>
      <c r="AN2214" s="7"/>
      <c r="AO2214" s="7"/>
      <c r="AP2214" s="8"/>
      <c r="AQ2214" s="6"/>
      <c r="AR2214" s="7"/>
      <c r="AS2214" s="7"/>
      <c r="AT2214" s="7"/>
      <c r="AU2214" s="7"/>
      <c r="AV2214" s="8"/>
      <c r="AW2214" s="6"/>
      <c r="AX2214" s="7"/>
      <c r="AY2214" s="7"/>
      <c r="AZ2214" s="7"/>
      <c r="BA2214" s="7"/>
      <c r="BB2214" s="8"/>
      <c r="BC2214" s="6"/>
      <c r="BD2214" s="7"/>
      <c r="BE2214" s="7"/>
      <c r="BF2214" s="7"/>
      <c r="BG2214" s="7"/>
      <c r="BH2214" s="8"/>
      <c r="BI2214" s="6"/>
      <c r="BJ2214" s="7"/>
      <c r="BK2214" s="7"/>
      <c r="BL2214" s="7"/>
      <c r="BM2214" s="7"/>
      <c r="BN2214" s="8"/>
      <c r="BO2214" s="6"/>
      <c r="BP2214" s="7"/>
      <c r="BQ2214" s="7"/>
      <c r="BR2214" s="7"/>
      <c r="BS2214" s="7"/>
      <c r="BT2214" s="8"/>
      <c r="BU2214" s="6"/>
      <c r="BV2214" s="7"/>
      <c r="BW2214" s="7"/>
      <c r="BX2214" s="7"/>
      <c r="BY2214" s="7"/>
      <c r="BZ2214" s="8"/>
      <c r="CA2214" s="6"/>
      <c r="CB2214" s="7"/>
      <c r="CC2214" s="7"/>
      <c r="CD2214" s="7"/>
      <c r="CE2214" s="7"/>
      <c r="CF2214" s="8"/>
      <c r="CG2214" s="6"/>
      <c r="CH2214" s="7"/>
      <c r="CI2214" s="7"/>
      <c r="CJ2214" s="7"/>
      <c r="CK2214" s="7"/>
      <c r="CL2214" s="8"/>
      <c r="CM2214" s="6"/>
      <c r="CN2214" s="7"/>
      <c r="CO2214" s="7"/>
      <c r="CP2214" s="7"/>
      <c r="CQ2214" s="7"/>
      <c r="CR2214" s="8"/>
      <c r="CS2214" s="6"/>
      <c r="CT2214" s="7"/>
      <c r="CU2214" s="7"/>
      <c r="CV2214" s="7"/>
      <c r="CW2214" s="7"/>
      <c r="CX2214" s="8"/>
      <c r="CY2214" s="6"/>
      <c r="CZ2214" s="7"/>
      <c r="DA2214" s="7"/>
      <c r="DB2214" s="7"/>
      <c r="DC2214" s="7"/>
      <c r="DD2214" s="8"/>
      <c r="DE2214" s="6"/>
      <c r="DF2214" s="7"/>
      <c r="DG2214" s="7"/>
      <c r="DH2214" s="7"/>
      <c r="DI2214" s="7"/>
      <c r="DJ2214" s="8"/>
      <c r="DK2214" s="6"/>
      <c r="DL2214" s="7"/>
      <c r="DM2214" s="7"/>
      <c r="DN2214" s="7"/>
      <c r="DO2214" s="7"/>
      <c r="DP2214" s="8"/>
      <c r="DQ2214" s="6"/>
      <c r="DR2214" s="7"/>
      <c r="DS2214" s="7"/>
      <c r="DT2214" s="7"/>
      <c r="DU2214" s="7"/>
      <c r="DV2214" s="8"/>
      <c r="DW2214" s="6"/>
      <c r="DX2214" s="7"/>
      <c r="DY2214" s="7"/>
      <c r="DZ2214" s="7"/>
      <c r="EA2214" s="7"/>
      <c r="EB2214" s="8"/>
      <c r="EC2214" s="6"/>
      <c r="ED2214" s="7"/>
      <c r="EE2214" s="7"/>
      <c r="EF2214" s="7"/>
      <c r="EG2214" s="7"/>
      <c r="EH2214" s="8"/>
      <c r="EI2214" s="6"/>
      <c r="EJ2214" s="7"/>
      <c r="EK2214" s="7"/>
      <c r="EL2214" s="7"/>
      <c r="EM2214" s="7"/>
      <c r="EN2214" s="8"/>
      <c r="EO2214" s="6"/>
      <c r="EP2214" s="7"/>
      <c r="EQ2214" s="7"/>
      <c r="ER2214" s="7"/>
      <c r="ES2214" s="7"/>
      <c r="ET2214" s="8"/>
      <c r="EU2214" s="6"/>
      <c r="EV2214" s="7"/>
      <c r="EW2214" s="7"/>
      <c r="EX2214" s="7"/>
      <c r="EY2214" s="7"/>
      <c r="EZ2214" s="8"/>
      <c r="FA2214" s="6"/>
      <c r="FB2214" s="7"/>
      <c r="FC2214" s="7"/>
      <c r="FD2214" s="7"/>
      <c r="FE2214" s="7"/>
      <c r="FF2214" s="8"/>
      <c r="FG2214" s="6"/>
      <c r="FH2214" s="7"/>
      <c r="FI2214" s="7"/>
      <c r="FJ2214" s="7"/>
      <c r="FK2214" s="7"/>
      <c r="FL2214" s="8"/>
      <c r="FM2214" s="6"/>
      <c r="FN2214" s="7"/>
      <c r="FO2214" s="7"/>
      <c r="FP2214" s="7"/>
      <c r="FQ2214" s="7"/>
      <c r="FR2214" s="8"/>
      <c r="FS2214" s="6"/>
      <c r="FT2214" s="7"/>
      <c r="FU2214" s="7"/>
      <c r="FV2214" s="7"/>
      <c r="FW2214" s="7"/>
      <c r="FX2214" s="8"/>
      <c r="FY2214" s="6"/>
      <c r="FZ2214" s="7"/>
      <c r="GA2214" s="7"/>
      <c r="GB2214" s="7"/>
      <c r="GC2214" s="7"/>
      <c r="GD2214" s="8"/>
      <c r="GE2214" s="6"/>
      <c r="GF2214" s="7"/>
      <c r="GG2214" s="7"/>
      <c r="GH2214" s="7"/>
      <c r="GI2214" s="7"/>
      <c r="GJ2214" s="8"/>
      <c r="GK2214" s="6"/>
      <c r="GL2214" s="7"/>
      <c r="GM2214" s="7"/>
      <c r="GN2214" s="7"/>
      <c r="GO2214" s="7"/>
      <c r="GP2214" s="8"/>
      <c r="GQ2214" s="6"/>
      <c r="GR2214" s="7"/>
      <c r="GS2214" s="7"/>
      <c r="GT2214" s="7"/>
      <c r="GU2214" s="7"/>
      <c r="GV2214" s="8"/>
      <c r="GW2214" s="6"/>
      <c r="GX2214" s="7"/>
      <c r="GY2214" s="7"/>
      <c r="GZ2214" s="7"/>
      <c r="HA2214" s="7"/>
      <c r="HB2214" s="8"/>
      <c r="HC2214" s="6"/>
      <c r="HD2214" s="7"/>
      <c r="HE2214" s="7"/>
      <c r="HF2214" s="7"/>
      <c r="HG2214" s="7"/>
      <c r="HH2214" s="8"/>
      <c r="HI2214" s="6"/>
      <c r="HJ2214" s="7"/>
      <c r="HK2214" s="7"/>
      <c r="HL2214" s="7"/>
      <c r="HM2214" s="7"/>
      <c r="HN2214" s="8"/>
      <c r="HO2214" s="6"/>
      <c r="HP2214" s="7"/>
      <c r="HQ2214" s="7"/>
      <c r="HR2214" s="7"/>
      <c r="HS2214" s="7"/>
      <c r="HT2214" s="8"/>
      <c r="HU2214" s="6"/>
      <c r="HV2214" s="7"/>
      <c r="HW2214" s="7"/>
      <c r="HX2214" s="7"/>
      <c r="HY2214" s="7"/>
      <c r="HZ2214" s="8"/>
      <c r="IA2214" s="6"/>
      <c r="IB2214" s="7"/>
      <c r="IC2214" s="7"/>
      <c r="ID2214" s="7"/>
      <c r="IE2214" s="7"/>
      <c r="IF2214" s="8"/>
      <c r="IG2214" s="6"/>
      <c r="IH2214" s="7"/>
      <c r="II2214" s="7"/>
      <c r="IJ2214" s="7"/>
      <c r="IK2214" s="7"/>
      <c r="IL2214" s="8"/>
      <c r="IM2214" s="6"/>
      <c r="IN2214" s="7"/>
      <c r="IO2214" s="7"/>
      <c r="IP2214" s="7"/>
      <c r="IQ2214" s="7"/>
      <c r="IR2214" s="8"/>
      <c r="IS2214" s="6"/>
      <c r="IT2214" s="7"/>
      <c r="IU2214" s="7"/>
      <c r="IV2214" s="7"/>
    </row>
    <row r="2215" customFormat="false" ht="12.75" hidden="false" customHeight="false" outlineLevel="0" collapsed="false">
      <c r="A2215" s="5" t="s">
        <v>2514</v>
      </c>
      <c r="B2215" s="6" t="n">
        <v>37046</v>
      </c>
      <c r="C2215" s="7" t="s">
        <v>2312</v>
      </c>
      <c r="D2215" s="7" t="s">
        <v>1588</v>
      </c>
      <c r="E2215" s="7"/>
      <c r="F2215" s="8" t="s">
        <v>1659</v>
      </c>
      <c r="G2215" s="8" t="n">
        <v>30</v>
      </c>
      <c r="H2215" s="7"/>
      <c r="I2215" s="7"/>
      <c r="J2215" s="7"/>
      <c r="K2215" s="7"/>
      <c r="L2215" s="8"/>
      <c r="M2215" s="6"/>
      <c r="N2215" s="7"/>
      <c r="O2215" s="7"/>
      <c r="P2215" s="7"/>
      <c r="Q2215" s="7"/>
      <c r="R2215" s="8"/>
      <c r="S2215" s="6"/>
      <c r="T2215" s="7"/>
      <c r="U2215" s="7"/>
      <c r="V2215" s="7"/>
      <c r="W2215" s="7"/>
      <c r="X2215" s="8"/>
      <c r="Y2215" s="6"/>
      <c r="Z2215" s="7"/>
      <c r="AA2215" s="7"/>
      <c r="AB2215" s="7"/>
      <c r="AC2215" s="7"/>
      <c r="AD2215" s="8"/>
      <c r="AE2215" s="6"/>
      <c r="AF2215" s="7"/>
      <c r="AG2215" s="7"/>
      <c r="AH2215" s="7"/>
      <c r="AI2215" s="7"/>
      <c r="AJ2215" s="8"/>
      <c r="AK2215" s="6"/>
      <c r="AL2215" s="7"/>
      <c r="AM2215" s="7"/>
      <c r="AN2215" s="7"/>
      <c r="AO2215" s="7"/>
      <c r="AP2215" s="8"/>
      <c r="AQ2215" s="6"/>
      <c r="AR2215" s="7"/>
      <c r="AS2215" s="7"/>
      <c r="AT2215" s="7"/>
      <c r="AU2215" s="7"/>
      <c r="AV2215" s="8"/>
      <c r="AW2215" s="6"/>
      <c r="AX2215" s="7"/>
      <c r="AY2215" s="7"/>
      <c r="AZ2215" s="7"/>
      <c r="BA2215" s="7"/>
      <c r="BB2215" s="8"/>
      <c r="BC2215" s="6"/>
      <c r="BD2215" s="7"/>
      <c r="BE2215" s="7"/>
      <c r="BF2215" s="7"/>
      <c r="BG2215" s="7"/>
      <c r="BH2215" s="8"/>
      <c r="BI2215" s="6"/>
      <c r="BJ2215" s="7"/>
      <c r="BK2215" s="7"/>
      <c r="BL2215" s="7"/>
      <c r="BM2215" s="7"/>
      <c r="BN2215" s="8"/>
      <c r="BO2215" s="6"/>
      <c r="BP2215" s="7"/>
      <c r="BQ2215" s="7"/>
      <c r="BR2215" s="7"/>
      <c r="BS2215" s="7"/>
      <c r="BT2215" s="8"/>
      <c r="BU2215" s="6"/>
      <c r="BV2215" s="7"/>
      <c r="BW2215" s="7"/>
      <c r="BX2215" s="7"/>
      <c r="BY2215" s="7"/>
      <c r="BZ2215" s="8"/>
      <c r="CA2215" s="6"/>
      <c r="CB2215" s="7"/>
      <c r="CC2215" s="7"/>
      <c r="CD2215" s="7"/>
      <c r="CE2215" s="7"/>
      <c r="CF2215" s="8"/>
      <c r="CG2215" s="6"/>
      <c r="CH2215" s="7"/>
      <c r="CI2215" s="7"/>
      <c r="CJ2215" s="7"/>
      <c r="CK2215" s="7"/>
      <c r="CL2215" s="8"/>
      <c r="CM2215" s="6"/>
      <c r="CN2215" s="7"/>
      <c r="CO2215" s="7"/>
      <c r="CP2215" s="7"/>
      <c r="CQ2215" s="7"/>
      <c r="CR2215" s="8"/>
      <c r="CS2215" s="6"/>
      <c r="CT2215" s="7"/>
      <c r="CU2215" s="7"/>
      <c r="CV2215" s="7"/>
      <c r="CW2215" s="7"/>
      <c r="CX2215" s="8"/>
      <c r="CY2215" s="6"/>
      <c r="CZ2215" s="7"/>
      <c r="DA2215" s="7"/>
      <c r="DB2215" s="7"/>
      <c r="DC2215" s="7"/>
      <c r="DD2215" s="8"/>
      <c r="DE2215" s="6"/>
      <c r="DF2215" s="7"/>
      <c r="DG2215" s="7"/>
      <c r="DH2215" s="7"/>
      <c r="DI2215" s="7"/>
      <c r="DJ2215" s="8"/>
      <c r="DK2215" s="6"/>
      <c r="DL2215" s="7"/>
      <c r="DM2215" s="7"/>
      <c r="DN2215" s="7"/>
      <c r="DO2215" s="7"/>
      <c r="DP2215" s="8"/>
      <c r="DQ2215" s="6"/>
      <c r="DR2215" s="7"/>
      <c r="DS2215" s="7"/>
      <c r="DT2215" s="7"/>
      <c r="DU2215" s="7"/>
      <c r="DV2215" s="8"/>
      <c r="DW2215" s="6"/>
      <c r="DX2215" s="7"/>
      <c r="DY2215" s="7"/>
      <c r="DZ2215" s="7"/>
      <c r="EA2215" s="7"/>
      <c r="EB2215" s="8"/>
      <c r="EC2215" s="6"/>
      <c r="ED2215" s="7"/>
      <c r="EE2215" s="7"/>
      <c r="EF2215" s="7"/>
      <c r="EG2215" s="7"/>
      <c r="EH2215" s="8"/>
      <c r="EI2215" s="6"/>
      <c r="EJ2215" s="7"/>
      <c r="EK2215" s="7"/>
      <c r="EL2215" s="7"/>
      <c r="EM2215" s="7"/>
      <c r="EN2215" s="8"/>
      <c r="EO2215" s="6"/>
      <c r="EP2215" s="7"/>
      <c r="EQ2215" s="7"/>
      <c r="ER2215" s="7"/>
      <c r="ES2215" s="7"/>
      <c r="ET2215" s="8"/>
      <c r="EU2215" s="6"/>
      <c r="EV2215" s="7"/>
      <c r="EW2215" s="7"/>
      <c r="EX2215" s="7"/>
      <c r="EY2215" s="7"/>
      <c r="EZ2215" s="8"/>
      <c r="FA2215" s="6"/>
      <c r="FB2215" s="7"/>
      <c r="FC2215" s="7"/>
      <c r="FD2215" s="7"/>
      <c r="FE2215" s="7"/>
      <c r="FF2215" s="8"/>
      <c r="FG2215" s="6"/>
      <c r="FH2215" s="7"/>
      <c r="FI2215" s="7"/>
      <c r="FJ2215" s="7"/>
      <c r="FK2215" s="7"/>
      <c r="FL2215" s="8"/>
      <c r="FM2215" s="6"/>
      <c r="FN2215" s="7"/>
      <c r="FO2215" s="7"/>
      <c r="FP2215" s="7"/>
      <c r="FQ2215" s="7"/>
      <c r="FR2215" s="8"/>
      <c r="FS2215" s="6"/>
      <c r="FT2215" s="7"/>
      <c r="FU2215" s="7"/>
      <c r="FV2215" s="7"/>
      <c r="FW2215" s="7"/>
      <c r="FX2215" s="8"/>
      <c r="FY2215" s="6"/>
      <c r="FZ2215" s="7"/>
      <c r="GA2215" s="7"/>
      <c r="GB2215" s="7"/>
      <c r="GC2215" s="7"/>
      <c r="GD2215" s="8"/>
      <c r="GE2215" s="6"/>
      <c r="GF2215" s="7"/>
      <c r="GG2215" s="7"/>
      <c r="GH2215" s="7"/>
      <c r="GI2215" s="7"/>
      <c r="GJ2215" s="8"/>
      <c r="GK2215" s="6"/>
      <c r="GL2215" s="7"/>
      <c r="GM2215" s="7"/>
      <c r="GN2215" s="7"/>
      <c r="GO2215" s="7"/>
      <c r="GP2215" s="8"/>
      <c r="GQ2215" s="6"/>
      <c r="GR2215" s="7"/>
      <c r="GS2215" s="7"/>
      <c r="GT2215" s="7"/>
      <c r="GU2215" s="7"/>
      <c r="GV2215" s="8"/>
      <c r="GW2215" s="6"/>
      <c r="GX2215" s="7"/>
      <c r="GY2215" s="7"/>
      <c r="GZ2215" s="7"/>
      <c r="HA2215" s="7"/>
      <c r="HB2215" s="8"/>
      <c r="HC2215" s="6"/>
      <c r="HD2215" s="7"/>
      <c r="HE2215" s="7"/>
      <c r="HF2215" s="7"/>
      <c r="HG2215" s="7"/>
      <c r="HH2215" s="8"/>
      <c r="HI2215" s="6"/>
      <c r="HJ2215" s="7"/>
      <c r="HK2215" s="7"/>
      <c r="HL2215" s="7"/>
      <c r="HM2215" s="7"/>
      <c r="HN2215" s="8"/>
      <c r="HO2215" s="6"/>
      <c r="HP2215" s="7"/>
      <c r="HQ2215" s="7"/>
      <c r="HR2215" s="7"/>
      <c r="HS2215" s="7"/>
      <c r="HT2215" s="8"/>
      <c r="HU2215" s="6"/>
      <c r="HV2215" s="7"/>
      <c r="HW2215" s="7"/>
      <c r="HX2215" s="7"/>
      <c r="HY2215" s="7"/>
      <c r="HZ2215" s="8"/>
      <c r="IA2215" s="6"/>
      <c r="IB2215" s="7"/>
      <c r="IC2215" s="7"/>
      <c r="ID2215" s="7"/>
      <c r="IE2215" s="7"/>
      <c r="IF2215" s="8"/>
      <c r="IG2215" s="6"/>
      <c r="IH2215" s="7"/>
      <c r="II2215" s="7"/>
      <c r="IJ2215" s="7"/>
      <c r="IK2215" s="7"/>
      <c r="IL2215" s="8"/>
      <c r="IM2215" s="6"/>
      <c r="IN2215" s="7"/>
      <c r="IO2215" s="7"/>
      <c r="IP2215" s="7"/>
      <c r="IQ2215" s="7"/>
      <c r="IR2215" s="8"/>
      <c r="IS2215" s="6"/>
      <c r="IT2215" s="7"/>
      <c r="IU2215" s="7"/>
      <c r="IV2215" s="7"/>
    </row>
    <row r="2216" customFormat="false" ht="12.75" hidden="false" customHeight="false" outlineLevel="0" collapsed="false">
      <c r="A2216" s="5" t="s">
        <v>2515</v>
      </c>
      <c r="B2216" s="6" t="n">
        <v>37046</v>
      </c>
      <c r="C2216" s="7" t="s">
        <v>1733</v>
      </c>
      <c r="D2216" s="7" t="s">
        <v>1588</v>
      </c>
      <c r="E2216" s="7"/>
      <c r="F2216" s="8" t="s">
        <v>1098</v>
      </c>
      <c r="G2216" s="8" t="n">
        <v>0</v>
      </c>
      <c r="H2216" s="7"/>
      <c r="I2216" s="7"/>
      <c r="J2216" s="7"/>
      <c r="K2216" s="7"/>
      <c r="L2216" s="8"/>
      <c r="M2216" s="6"/>
      <c r="N2216" s="7"/>
      <c r="O2216" s="7"/>
      <c r="P2216" s="7"/>
      <c r="Q2216" s="7"/>
      <c r="R2216" s="8"/>
      <c r="S2216" s="6"/>
      <c r="T2216" s="7"/>
      <c r="U2216" s="7"/>
      <c r="V2216" s="7"/>
      <c r="W2216" s="7"/>
      <c r="X2216" s="8"/>
      <c r="Y2216" s="6"/>
      <c r="Z2216" s="7"/>
      <c r="AA2216" s="7"/>
      <c r="AB2216" s="7"/>
      <c r="AC2216" s="7"/>
      <c r="AD2216" s="8"/>
      <c r="AE2216" s="6"/>
      <c r="AF2216" s="7"/>
      <c r="AG2216" s="7"/>
      <c r="AH2216" s="7"/>
      <c r="AI2216" s="7"/>
      <c r="AJ2216" s="8"/>
      <c r="AK2216" s="6"/>
      <c r="AL2216" s="7"/>
      <c r="AM2216" s="7"/>
      <c r="AN2216" s="7"/>
      <c r="AO2216" s="7"/>
      <c r="AP2216" s="8"/>
      <c r="AQ2216" s="6"/>
      <c r="AR2216" s="7"/>
      <c r="AS2216" s="7"/>
      <c r="AT2216" s="7"/>
      <c r="AU2216" s="7"/>
      <c r="AV2216" s="8"/>
      <c r="AW2216" s="6"/>
      <c r="AX2216" s="7"/>
      <c r="AY2216" s="7"/>
      <c r="AZ2216" s="7"/>
      <c r="BA2216" s="7"/>
      <c r="BB2216" s="8"/>
      <c r="BC2216" s="6"/>
      <c r="BD2216" s="7"/>
      <c r="BE2216" s="7"/>
      <c r="BF2216" s="7"/>
      <c r="BG2216" s="7"/>
      <c r="BH2216" s="8"/>
      <c r="BI2216" s="6"/>
      <c r="BJ2216" s="7"/>
      <c r="BK2216" s="7"/>
      <c r="BL2216" s="7"/>
      <c r="BM2216" s="7"/>
      <c r="BN2216" s="8"/>
      <c r="BO2216" s="6"/>
      <c r="BP2216" s="7"/>
      <c r="BQ2216" s="7"/>
      <c r="BR2216" s="7"/>
      <c r="BS2216" s="7"/>
      <c r="BT2216" s="8"/>
      <c r="BU2216" s="6"/>
      <c r="BV2216" s="7"/>
      <c r="BW2216" s="7"/>
      <c r="BX2216" s="7"/>
      <c r="BY2216" s="7"/>
      <c r="BZ2216" s="8"/>
      <c r="CA2216" s="6"/>
      <c r="CB2216" s="7"/>
      <c r="CC2216" s="7"/>
      <c r="CD2216" s="7"/>
      <c r="CE2216" s="7"/>
      <c r="CF2216" s="8"/>
      <c r="CG2216" s="6"/>
      <c r="CH2216" s="7"/>
      <c r="CI2216" s="7"/>
      <c r="CJ2216" s="7"/>
      <c r="CK2216" s="7"/>
      <c r="CL2216" s="8"/>
      <c r="CM2216" s="6"/>
      <c r="CN2216" s="7"/>
      <c r="CO2216" s="7"/>
      <c r="CP2216" s="7"/>
      <c r="CQ2216" s="7"/>
      <c r="CR2216" s="8"/>
      <c r="CS2216" s="6"/>
      <c r="CT2216" s="7"/>
      <c r="CU2216" s="7"/>
      <c r="CV2216" s="7"/>
      <c r="CW2216" s="7"/>
      <c r="CX2216" s="8"/>
      <c r="CY2216" s="6"/>
      <c r="CZ2216" s="7"/>
      <c r="DA2216" s="7"/>
      <c r="DB2216" s="7"/>
      <c r="DC2216" s="7"/>
      <c r="DD2216" s="8"/>
      <c r="DE2216" s="6"/>
      <c r="DF2216" s="7"/>
      <c r="DG2216" s="7"/>
      <c r="DH2216" s="7"/>
      <c r="DI2216" s="7"/>
      <c r="DJ2216" s="8"/>
      <c r="DK2216" s="6"/>
      <c r="DL2216" s="7"/>
      <c r="DM2216" s="7"/>
      <c r="DN2216" s="7"/>
      <c r="DO2216" s="7"/>
      <c r="DP2216" s="8"/>
      <c r="DQ2216" s="6"/>
      <c r="DR2216" s="7"/>
      <c r="DS2216" s="7"/>
      <c r="DT2216" s="7"/>
      <c r="DU2216" s="7"/>
      <c r="DV2216" s="8"/>
      <c r="DW2216" s="6"/>
      <c r="DX2216" s="7"/>
      <c r="DY2216" s="7"/>
      <c r="DZ2216" s="7"/>
      <c r="EA2216" s="7"/>
      <c r="EB2216" s="8"/>
      <c r="EC2216" s="6"/>
      <c r="ED2216" s="7"/>
      <c r="EE2216" s="7"/>
      <c r="EF2216" s="7"/>
      <c r="EG2216" s="7"/>
      <c r="EH2216" s="8"/>
      <c r="EI2216" s="6"/>
      <c r="EJ2216" s="7"/>
      <c r="EK2216" s="7"/>
      <c r="EL2216" s="7"/>
      <c r="EM2216" s="7"/>
      <c r="EN2216" s="8"/>
      <c r="EO2216" s="6"/>
      <c r="EP2216" s="7"/>
      <c r="EQ2216" s="7"/>
      <c r="ER2216" s="7"/>
      <c r="ES2216" s="7"/>
      <c r="ET2216" s="8"/>
      <c r="EU2216" s="6"/>
      <c r="EV2216" s="7"/>
      <c r="EW2216" s="7"/>
      <c r="EX2216" s="7"/>
      <c r="EY2216" s="7"/>
      <c r="EZ2216" s="8"/>
      <c r="FA2216" s="6"/>
      <c r="FB2216" s="7"/>
      <c r="FC2216" s="7"/>
      <c r="FD2216" s="7"/>
      <c r="FE2216" s="7"/>
      <c r="FF2216" s="8"/>
      <c r="FG2216" s="6"/>
      <c r="FH2216" s="7"/>
      <c r="FI2216" s="7"/>
      <c r="FJ2216" s="7"/>
      <c r="FK2216" s="7"/>
      <c r="FL2216" s="8"/>
      <c r="FM2216" s="6"/>
      <c r="FN2216" s="7"/>
      <c r="FO2216" s="7"/>
      <c r="FP2216" s="7"/>
      <c r="FQ2216" s="7"/>
      <c r="FR2216" s="8"/>
      <c r="FS2216" s="6"/>
      <c r="FT2216" s="7"/>
      <c r="FU2216" s="7"/>
      <c r="FV2216" s="7"/>
      <c r="FW2216" s="7"/>
      <c r="FX2216" s="8"/>
      <c r="FY2216" s="6"/>
      <c r="FZ2216" s="7"/>
      <c r="GA2216" s="7"/>
      <c r="GB2216" s="7"/>
      <c r="GC2216" s="7"/>
      <c r="GD2216" s="8"/>
      <c r="GE2216" s="6"/>
      <c r="GF2216" s="7"/>
      <c r="GG2216" s="7"/>
      <c r="GH2216" s="7"/>
      <c r="GI2216" s="7"/>
      <c r="GJ2216" s="8"/>
      <c r="GK2216" s="6"/>
      <c r="GL2216" s="7"/>
      <c r="GM2216" s="7"/>
      <c r="GN2216" s="7"/>
      <c r="GO2216" s="7"/>
      <c r="GP2216" s="8"/>
      <c r="GQ2216" s="6"/>
      <c r="GR2216" s="7"/>
      <c r="GS2216" s="7"/>
      <c r="GT2216" s="7"/>
      <c r="GU2216" s="7"/>
      <c r="GV2216" s="8"/>
      <c r="GW2216" s="6"/>
      <c r="GX2216" s="7"/>
      <c r="GY2216" s="7"/>
      <c r="GZ2216" s="7"/>
      <c r="HA2216" s="7"/>
      <c r="HB2216" s="8"/>
      <c r="HC2216" s="6"/>
      <c r="HD2216" s="7"/>
      <c r="HE2216" s="7"/>
      <c r="HF2216" s="7"/>
      <c r="HG2216" s="7"/>
      <c r="HH2216" s="8"/>
      <c r="HI2216" s="6"/>
      <c r="HJ2216" s="7"/>
      <c r="HK2216" s="7"/>
      <c r="HL2216" s="7"/>
      <c r="HM2216" s="7"/>
      <c r="HN2216" s="8"/>
      <c r="HO2216" s="6"/>
      <c r="HP2216" s="7"/>
      <c r="HQ2216" s="7"/>
      <c r="HR2216" s="7"/>
      <c r="HS2216" s="7"/>
      <c r="HT2216" s="8"/>
      <c r="HU2216" s="6"/>
      <c r="HV2216" s="7"/>
      <c r="HW2216" s="7"/>
      <c r="HX2216" s="7"/>
      <c r="HY2216" s="7"/>
      <c r="HZ2216" s="8"/>
      <c r="IA2216" s="6"/>
      <c r="IB2216" s="7"/>
      <c r="IC2216" s="7"/>
      <c r="ID2216" s="7"/>
      <c r="IE2216" s="7"/>
      <c r="IF2216" s="8"/>
      <c r="IG2216" s="6"/>
      <c r="IH2216" s="7"/>
      <c r="II2216" s="7"/>
      <c r="IJ2216" s="7"/>
      <c r="IK2216" s="7"/>
      <c r="IL2216" s="8"/>
      <c r="IM2216" s="6"/>
      <c r="IN2216" s="7"/>
      <c r="IO2216" s="7"/>
      <c r="IP2216" s="7"/>
      <c r="IQ2216" s="7"/>
      <c r="IR2216" s="8"/>
      <c r="IS2216" s="6"/>
      <c r="IT2216" s="7"/>
      <c r="IU2216" s="7"/>
      <c r="IV2216" s="7"/>
    </row>
    <row r="2217" customFormat="false" ht="12.75" hidden="false" customHeight="false" outlineLevel="0" collapsed="false">
      <c r="A2217" s="5" t="s">
        <v>2516</v>
      </c>
      <c r="B2217" s="6" t="n">
        <v>37046</v>
      </c>
      <c r="C2217" s="7" t="s">
        <v>1733</v>
      </c>
      <c r="D2217" s="7" t="s">
        <v>1588</v>
      </c>
      <c r="E2217" s="7"/>
      <c r="F2217" s="8" t="s">
        <v>1098</v>
      </c>
      <c r="G2217" s="8" t="n">
        <v>30</v>
      </c>
      <c r="H2217" s="7"/>
      <c r="I2217" s="7"/>
      <c r="J2217" s="7"/>
      <c r="K2217" s="7"/>
      <c r="L2217" s="8"/>
      <c r="M2217" s="6"/>
      <c r="N2217" s="7"/>
      <c r="O2217" s="7"/>
      <c r="P2217" s="7"/>
      <c r="Q2217" s="7"/>
      <c r="R2217" s="8"/>
      <c r="S2217" s="6"/>
      <c r="T2217" s="7"/>
      <c r="U2217" s="7"/>
      <c r="V2217" s="7"/>
      <c r="W2217" s="7"/>
      <c r="X2217" s="8"/>
      <c r="Y2217" s="6"/>
      <c r="Z2217" s="7"/>
      <c r="AA2217" s="7"/>
      <c r="AB2217" s="7"/>
      <c r="AC2217" s="7"/>
      <c r="AD2217" s="8"/>
      <c r="AE2217" s="6"/>
      <c r="AF2217" s="7"/>
      <c r="AG2217" s="7"/>
      <c r="AH2217" s="7"/>
      <c r="AI2217" s="7"/>
      <c r="AJ2217" s="8"/>
      <c r="AK2217" s="6"/>
      <c r="AL2217" s="7"/>
      <c r="AM2217" s="7"/>
      <c r="AN2217" s="7"/>
      <c r="AO2217" s="7"/>
      <c r="AP2217" s="8"/>
      <c r="AQ2217" s="6"/>
      <c r="AR2217" s="7"/>
      <c r="AS2217" s="7"/>
      <c r="AT2217" s="7"/>
      <c r="AU2217" s="7"/>
      <c r="AV2217" s="8"/>
      <c r="AW2217" s="6"/>
      <c r="AX2217" s="7"/>
      <c r="AY2217" s="7"/>
      <c r="AZ2217" s="7"/>
      <c r="BA2217" s="7"/>
      <c r="BB2217" s="8"/>
      <c r="BC2217" s="6"/>
      <c r="BD2217" s="7"/>
      <c r="BE2217" s="7"/>
      <c r="BF2217" s="7"/>
      <c r="BG2217" s="7"/>
      <c r="BH2217" s="8"/>
      <c r="BI2217" s="6"/>
      <c r="BJ2217" s="7"/>
      <c r="BK2217" s="7"/>
      <c r="BL2217" s="7"/>
      <c r="BM2217" s="7"/>
      <c r="BN2217" s="8"/>
      <c r="BO2217" s="6"/>
      <c r="BP2217" s="7"/>
      <c r="BQ2217" s="7"/>
      <c r="BR2217" s="7"/>
      <c r="BS2217" s="7"/>
      <c r="BT2217" s="8"/>
      <c r="BU2217" s="6"/>
      <c r="BV2217" s="7"/>
      <c r="BW2217" s="7"/>
      <c r="BX2217" s="7"/>
      <c r="BY2217" s="7"/>
      <c r="BZ2217" s="8"/>
      <c r="CA2217" s="6"/>
      <c r="CB2217" s="7"/>
      <c r="CC2217" s="7"/>
      <c r="CD2217" s="7"/>
      <c r="CE2217" s="7"/>
      <c r="CF2217" s="8"/>
      <c r="CG2217" s="6"/>
      <c r="CH2217" s="7"/>
      <c r="CI2217" s="7"/>
      <c r="CJ2217" s="7"/>
      <c r="CK2217" s="7"/>
      <c r="CL2217" s="8"/>
      <c r="CM2217" s="6"/>
      <c r="CN2217" s="7"/>
      <c r="CO2217" s="7"/>
      <c r="CP2217" s="7"/>
      <c r="CQ2217" s="7"/>
      <c r="CR2217" s="8"/>
      <c r="CS2217" s="6"/>
      <c r="CT2217" s="7"/>
      <c r="CU2217" s="7"/>
      <c r="CV2217" s="7"/>
      <c r="CW2217" s="7"/>
      <c r="CX2217" s="8"/>
      <c r="CY2217" s="6"/>
      <c r="CZ2217" s="7"/>
      <c r="DA2217" s="7"/>
      <c r="DB2217" s="7"/>
      <c r="DC2217" s="7"/>
      <c r="DD2217" s="8"/>
      <c r="DE2217" s="6"/>
      <c r="DF2217" s="7"/>
      <c r="DG2217" s="7"/>
      <c r="DH2217" s="7"/>
      <c r="DI2217" s="7"/>
      <c r="DJ2217" s="8"/>
      <c r="DK2217" s="6"/>
      <c r="DL2217" s="7"/>
      <c r="DM2217" s="7"/>
      <c r="DN2217" s="7"/>
      <c r="DO2217" s="7"/>
      <c r="DP2217" s="8"/>
      <c r="DQ2217" s="6"/>
      <c r="DR2217" s="7"/>
      <c r="DS2217" s="7"/>
      <c r="DT2217" s="7"/>
      <c r="DU2217" s="7"/>
      <c r="DV2217" s="8"/>
      <c r="DW2217" s="6"/>
      <c r="DX2217" s="7"/>
      <c r="DY2217" s="7"/>
      <c r="DZ2217" s="7"/>
      <c r="EA2217" s="7"/>
      <c r="EB2217" s="8"/>
      <c r="EC2217" s="6"/>
      <c r="ED2217" s="7"/>
      <c r="EE2217" s="7"/>
      <c r="EF2217" s="7"/>
      <c r="EG2217" s="7"/>
      <c r="EH2217" s="8"/>
      <c r="EI2217" s="6"/>
      <c r="EJ2217" s="7"/>
      <c r="EK2217" s="7"/>
      <c r="EL2217" s="7"/>
      <c r="EM2217" s="7"/>
      <c r="EN2217" s="8"/>
      <c r="EO2217" s="6"/>
      <c r="EP2217" s="7"/>
      <c r="EQ2217" s="7"/>
      <c r="ER2217" s="7"/>
      <c r="ES2217" s="7"/>
      <c r="ET2217" s="8"/>
      <c r="EU2217" s="6"/>
      <c r="EV2217" s="7"/>
      <c r="EW2217" s="7"/>
      <c r="EX2217" s="7"/>
      <c r="EY2217" s="7"/>
      <c r="EZ2217" s="8"/>
      <c r="FA2217" s="6"/>
      <c r="FB2217" s="7"/>
      <c r="FC2217" s="7"/>
      <c r="FD2217" s="7"/>
      <c r="FE2217" s="7"/>
      <c r="FF2217" s="8"/>
      <c r="FG2217" s="6"/>
      <c r="FH2217" s="7"/>
      <c r="FI2217" s="7"/>
      <c r="FJ2217" s="7"/>
      <c r="FK2217" s="7"/>
      <c r="FL2217" s="8"/>
      <c r="FM2217" s="6"/>
      <c r="FN2217" s="7"/>
      <c r="FO2217" s="7"/>
      <c r="FP2217" s="7"/>
      <c r="FQ2217" s="7"/>
      <c r="FR2217" s="8"/>
      <c r="FS2217" s="6"/>
      <c r="FT2217" s="7"/>
      <c r="FU2217" s="7"/>
      <c r="FV2217" s="7"/>
      <c r="FW2217" s="7"/>
      <c r="FX2217" s="8"/>
      <c r="FY2217" s="6"/>
      <c r="FZ2217" s="7"/>
      <c r="GA2217" s="7"/>
      <c r="GB2217" s="7"/>
      <c r="GC2217" s="7"/>
      <c r="GD2217" s="8"/>
      <c r="GE2217" s="6"/>
      <c r="GF2217" s="7"/>
      <c r="GG2217" s="7"/>
      <c r="GH2217" s="7"/>
      <c r="GI2217" s="7"/>
      <c r="GJ2217" s="8"/>
      <c r="GK2217" s="6"/>
      <c r="GL2217" s="7"/>
      <c r="GM2217" s="7"/>
      <c r="GN2217" s="7"/>
      <c r="GO2217" s="7"/>
      <c r="GP2217" s="8"/>
      <c r="GQ2217" s="6"/>
      <c r="GR2217" s="7"/>
      <c r="GS2217" s="7"/>
      <c r="GT2217" s="7"/>
      <c r="GU2217" s="7"/>
      <c r="GV2217" s="8"/>
      <c r="GW2217" s="6"/>
      <c r="GX2217" s="7"/>
      <c r="GY2217" s="7"/>
      <c r="GZ2217" s="7"/>
      <c r="HA2217" s="7"/>
      <c r="HB2217" s="8"/>
      <c r="HC2217" s="6"/>
      <c r="HD2217" s="7"/>
      <c r="HE2217" s="7"/>
      <c r="HF2217" s="7"/>
      <c r="HG2217" s="7"/>
      <c r="HH2217" s="8"/>
      <c r="HI2217" s="6"/>
      <c r="HJ2217" s="7"/>
      <c r="HK2217" s="7"/>
      <c r="HL2217" s="7"/>
      <c r="HM2217" s="7"/>
      <c r="HN2217" s="8"/>
      <c r="HO2217" s="6"/>
      <c r="HP2217" s="7"/>
      <c r="HQ2217" s="7"/>
      <c r="HR2217" s="7"/>
      <c r="HS2217" s="7"/>
      <c r="HT2217" s="8"/>
      <c r="HU2217" s="6"/>
      <c r="HV2217" s="7"/>
      <c r="HW2217" s="7"/>
      <c r="HX2217" s="7"/>
      <c r="HY2217" s="7"/>
      <c r="HZ2217" s="8"/>
      <c r="IA2217" s="6"/>
      <c r="IB2217" s="7"/>
      <c r="IC2217" s="7"/>
      <c r="ID2217" s="7"/>
      <c r="IE2217" s="7"/>
      <c r="IF2217" s="8"/>
      <c r="IG2217" s="6"/>
      <c r="IH2217" s="7"/>
      <c r="II2217" s="7"/>
      <c r="IJ2217" s="7"/>
      <c r="IK2217" s="7"/>
      <c r="IL2217" s="8"/>
      <c r="IM2217" s="6"/>
      <c r="IN2217" s="7"/>
      <c r="IO2217" s="7"/>
      <c r="IP2217" s="7"/>
      <c r="IQ2217" s="7"/>
      <c r="IR2217" s="8"/>
      <c r="IS2217" s="6"/>
      <c r="IT2217" s="7"/>
      <c r="IU2217" s="7"/>
      <c r="IV2217" s="7"/>
    </row>
    <row r="2218" customFormat="false" ht="12.75" hidden="false" customHeight="false" outlineLevel="0" collapsed="false">
      <c r="A2218" s="5" t="s">
        <v>1350</v>
      </c>
      <c r="B2218" s="6" t="n">
        <v>37046</v>
      </c>
      <c r="C2218" s="7" t="s">
        <v>1351</v>
      </c>
      <c r="D2218" s="7" t="s">
        <v>1588</v>
      </c>
      <c r="E2218" s="7"/>
      <c r="F2218" s="8" t="s">
        <v>1631</v>
      </c>
      <c r="G2218" s="8" t="n">
        <v>1472</v>
      </c>
      <c r="H2218" s="7"/>
      <c r="I2218" s="7"/>
      <c r="J2218" s="7"/>
      <c r="K2218" s="7"/>
      <c r="L2218" s="8"/>
      <c r="M2218" s="6"/>
      <c r="N2218" s="7"/>
      <c r="O2218" s="7"/>
      <c r="P2218" s="7"/>
      <c r="Q2218" s="7"/>
      <c r="R2218" s="8"/>
      <c r="S2218" s="6"/>
      <c r="T2218" s="7"/>
      <c r="U2218" s="7"/>
      <c r="V2218" s="7"/>
      <c r="W2218" s="7"/>
      <c r="X2218" s="8"/>
      <c r="Y2218" s="6"/>
      <c r="Z2218" s="7"/>
      <c r="AA2218" s="7"/>
      <c r="AB2218" s="7"/>
      <c r="AC2218" s="7"/>
      <c r="AD2218" s="8"/>
      <c r="AE2218" s="6"/>
      <c r="AF2218" s="7"/>
      <c r="AG2218" s="7"/>
      <c r="AH2218" s="7"/>
      <c r="AI2218" s="7"/>
      <c r="AJ2218" s="8"/>
      <c r="AK2218" s="6"/>
      <c r="AL2218" s="7"/>
      <c r="AM2218" s="7"/>
      <c r="AN2218" s="7"/>
      <c r="AO2218" s="7"/>
      <c r="AP2218" s="8"/>
      <c r="AQ2218" s="6"/>
      <c r="AR2218" s="7"/>
      <c r="AS2218" s="7"/>
      <c r="AT2218" s="7"/>
      <c r="AU2218" s="7"/>
      <c r="AV2218" s="8"/>
      <c r="AW2218" s="6"/>
      <c r="AX2218" s="7"/>
      <c r="AY2218" s="7"/>
      <c r="AZ2218" s="7"/>
      <c r="BA2218" s="7"/>
      <c r="BB2218" s="8"/>
      <c r="BC2218" s="6"/>
      <c r="BD2218" s="7"/>
      <c r="BE2218" s="7"/>
      <c r="BF2218" s="7"/>
      <c r="BG2218" s="7"/>
      <c r="BH2218" s="8"/>
      <c r="BI2218" s="6"/>
      <c r="BJ2218" s="7"/>
      <c r="BK2218" s="7"/>
      <c r="BL2218" s="7"/>
      <c r="BM2218" s="7"/>
      <c r="BN2218" s="8"/>
      <c r="BO2218" s="6"/>
      <c r="BP2218" s="7"/>
      <c r="BQ2218" s="7"/>
      <c r="BR2218" s="7"/>
      <c r="BS2218" s="7"/>
      <c r="BT2218" s="8"/>
      <c r="BU2218" s="6"/>
      <c r="BV2218" s="7"/>
      <c r="BW2218" s="7"/>
      <c r="BX2218" s="7"/>
      <c r="BY2218" s="7"/>
      <c r="BZ2218" s="8"/>
      <c r="CA2218" s="6"/>
      <c r="CB2218" s="7"/>
      <c r="CC2218" s="7"/>
      <c r="CD2218" s="7"/>
      <c r="CE2218" s="7"/>
      <c r="CF2218" s="8"/>
      <c r="CG2218" s="6"/>
      <c r="CH2218" s="7"/>
      <c r="CI2218" s="7"/>
      <c r="CJ2218" s="7"/>
      <c r="CK2218" s="7"/>
      <c r="CL2218" s="8"/>
      <c r="CM2218" s="6"/>
      <c r="CN2218" s="7"/>
      <c r="CO2218" s="7"/>
      <c r="CP2218" s="7"/>
      <c r="CQ2218" s="7"/>
      <c r="CR2218" s="8"/>
      <c r="CS2218" s="6"/>
      <c r="CT2218" s="7"/>
      <c r="CU2218" s="7"/>
      <c r="CV2218" s="7"/>
      <c r="CW2218" s="7"/>
      <c r="CX2218" s="8"/>
      <c r="CY2218" s="6"/>
      <c r="CZ2218" s="7"/>
      <c r="DA2218" s="7"/>
      <c r="DB2218" s="7"/>
      <c r="DC2218" s="7"/>
      <c r="DD2218" s="8"/>
      <c r="DE2218" s="6"/>
      <c r="DF2218" s="7"/>
      <c r="DG2218" s="7"/>
      <c r="DH2218" s="7"/>
      <c r="DI2218" s="7"/>
      <c r="DJ2218" s="8"/>
      <c r="DK2218" s="6"/>
      <c r="DL2218" s="7"/>
      <c r="DM2218" s="7"/>
      <c r="DN2218" s="7"/>
      <c r="DO2218" s="7"/>
      <c r="DP2218" s="8"/>
      <c r="DQ2218" s="6"/>
      <c r="DR2218" s="7"/>
      <c r="DS2218" s="7"/>
      <c r="DT2218" s="7"/>
      <c r="DU2218" s="7"/>
      <c r="DV2218" s="8"/>
      <c r="DW2218" s="6"/>
      <c r="DX2218" s="7"/>
      <c r="DY2218" s="7"/>
      <c r="DZ2218" s="7"/>
      <c r="EA2218" s="7"/>
      <c r="EB2218" s="8"/>
      <c r="EC2218" s="6"/>
      <c r="ED2218" s="7"/>
      <c r="EE2218" s="7"/>
      <c r="EF2218" s="7"/>
      <c r="EG2218" s="7"/>
      <c r="EH2218" s="8"/>
      <c r="EI2218" s="6"/>
      <c r="EJ2218" s="7"/>
      <c r="EK2218" s="7"/>
      <c r="EL2218" s="7"/>
      <c r="EM2218" s="7"/>
      <c r="EN2218" s="8"/>
      <c r="EO2218" s="6"/>
      <c r="EP2218" s="7"/>
      <c r="EQ2218" s="7"/>
      <c r="ER2218" s="7"/>
      <c r="ES2218" s="7"/>
      <c r="ET2218" s="8"/>
      <c r="EU2218" s="6"/>
      <c r="EV2218" s="7"/>
      <c r="EW2218" s="7"/>
      <c r="EX2218" s="7"/>
      <c r="EY2218" s="7"/>
      <c r="EZ2218" s="8"/>
      <c r="FA2218" s="6"/>
      <c r="FB2218" s="7"/>
      <c r="FC2218" s="7"/>
      <c r="FD2218" s="7"/>
      <c r="FE2218" s="7"/>
      <c r="FF2218" s="8"/>
      <c r="FG2218" s="6"/>
      <c r="FH2218" s="7"/>
      <c r="FI2218" s="7"/>
      <c r="FJ2218" s="7"/>
      <c r="FK2218" s="7"/>
      <c r="FL2218" s="8"/>
      <c r="FM2218" s="6"/>
      <c r="FN2218" s="7"/>
      <c r="FO2218" s="7"/>
      <c r="FP2218" s="7"/>
      <c r="FQ2218" s="7"/>
      <c r="FR2218" s="8"/>
      <c r="FS2218" s="6"/>
      <c r="FT2218" s="7"/>
      <c r="FU2218" s="7"/>
      <c r="FV2218" s="7"/>
      <c r="FW2218" s="7"/>
      <c r="FX2218" s="8"/>
      <c r="FY2218" s="6"/>
      <c r="FZ2218" s="7"/>
      <c r="GA2218" s="7"/>
      <c r="GB2218" s="7"/>
      <c r="GC2218" s="7"/>
      <c r="GD2218" s="8"/>
      <c r="GE2218" s="6"/>
      <c r="GF2218" s="7"/>
      <c r="GG2218" s="7"/>
      <c r="GH2218" s="7"/>
      <c r="GI2218" s="7"/>
      <c r="GJ2218" s="8"/>
      <c r="GK2218" s="6"/>
      <c r="GL2218" s="7"/>
      <c r="GM2218" s="7"/>
      <c r="GN2218" s="7"/>
      <c r="GO2218" s="7"/>
      <c r="GP2218" s="8"/>
      <c r="GQ2218" s="6"/>
      <c r="GR2218" s="7"/>
      <c r="GS2218" s="7"/>
      <c r="GT2218" s="7"/>
      <c r="GU2218" s="7"/>
      <c r="GV2218" s="8"/>
      <c r="GW2218" s="6"/>
      <c r="GX2218" s="7"/>
      <c r="GY2218" s="7"/>
      <c r="GZ2218" s="7"/>
      <c r="HA2218" s="7"/>
      <c r="HB2218" s="8"/>
      <c r="HC2218" s="6"/>
      <c r="HD2218" s="7"/>
      <c r="HE2218" s="7"/>
      <c r="HF2218" s="7"/>
      <c r="HG2218" s="7"/>
      <c r="HH2218" s="8"/>
      <c r="HI2218" s="6"/>
      <c r="HJ2218" s="7"/>
      <c r="HK2218" s="7"/>
      <c r="HL2218" s="7"/>
      <c r="HM2218" s="7"/>
      <c r="HN2218" s="8"/>
      <c r="HO2218" s="6"/>
      <c r="HP2218" s="7"/>
      <c r="HQ2218" s="7"/>
      <c r="HR2218" s="7"/>
      <c r="HS2218" s="7"/>
      <c r="HT2218" s="8"/>
      <c r="HU2218" s="6"/>
      <c r="HV2218" s="7"/>
      <c r="HW2218" s="7"/>
      <c r="HX2218" s="7"/>
      <c r="HY2218" s="7"/>
      <c r="HZ2218" s="8"/>
      <c r="IA2218" s="6"/>
      <c r="IB2218" s="7"/>
      <c r="IC2218" s="7"/>
      <c r="ID2218" s="7"/>
      <c r="IE2218" s="7"/>
      <c r="IF2218" s="8"/>
      <c r="IG2218" s="6"/>
      <c r="IH2218" s="7"/>
      <c r="II2218" s="7"/>
      <c r="IJ2218" s="7"/>
      <c r="IK2218" s="7"/>
      <c r="IL2218" s="8"/>
      <c r="IM2218" s="6"/>
      <c r="IN2218" s="7"/>
      <c r="IO2218" s="7"/>
      <c r="IP2218" s="7"/>
      <c r="IQ2218" s="7"/>
      <c r="IR2218" s="8"/>
      <c r="IS2218" s="6"/>
      <c r="IT2218" s="7"/>
      <c r="IU2218" s="7"/>
      <c r="IV2218" s="7"/>
    </row>
    <row r="2219" customFormat="false" ht="12.75" hidden="false" customHeight="false" outlineLevel="0" collapsed="false">
      <c r="A2219" s="5" t="s">
        <v>2517</v>
      </c>
      <c r="B2219" s="6" t="n">
        <v>37046</v>
      </c>
      <c r="C2219" s="7" t="s">
        <v>1677</v>
      </c>
      <c r="D2219" s="7" t="s">
        <v>1588</v>
      </c>
      <c r="E2219" s="7"/>
      <c r="F2219" s="8" t="s">
        <v>1280</v>
      </c>
      <c r="G2219" s="8" t="n">
        <v>375</v>
      </c>
      <c r="H2219" s="7"/>
      <c r="I2219" s="7"/>
      <c r="J2219" s="7"/>
      <c r="K2219" s="7"/>
      <c r="L2219" s="8"/>
      <c r="M2219" s="6"/>
      <c r="N2219" s="7"/>
      <c r="O2219" s="7"/>
      <c r="P2219" s="7"/>
      <c r="Q2219" s="7"/>
      <c r="R2219" s="8"/>
      <c r="S2219" s="6"/>
      <c r="T2219" s="7"/>
      <c r="U2219" s="7"/>
      <c r="V2219" s="7"/>
      <c r="W2219" s="7"/>
      <c r="X2219" s="8"/>
      <c r="Y2219" s="6"/>
      <c r="Z2219" s="7"/>
      <c r="AA2219" s="7"/>
      <c r="AB2219" s="7"/>
      <c r="AC2219" s="7"/>
      <c r="AD2219" s="8"/>
      <c r="AE2219" s="6"/>
      <c r="AF2219" s="7"/>
      <c r="AG2219" s="7"/>
      <c r="AH2219" s="7"/>
      <c r="AI2219" s="7"/>
      <c r="AJ2219" s="8"/>
      <c r="AK2219" s="6"/>
      <c r="AL2219" s="7"/>
      <c r="AM2219" s="7"/>
      <c r="AN2219" s="7"/>
      <c r="AO2219" s="7"/>
      <c r="AP2219" s="8"/>
      <c r="AQ2219" s="6"/>
      <c r="AR2219" s="7"/>
      <c r="AS2219" s="7"/>
      <c r="AT2219" s="7"/>
      <c r="AU2219" s="7"/>
      <c r="AV2219" s="8"/>
      <c r="AW2219" s="6"/>
      <c r="AX2219" s="7"/>
      <c r="AY2219" s="7"/>
      <c r="AZ2219" s="7"/>
      <c r="BA2219" s="7"/>
      <c r="BB2219" s="8"/>
      <c r="BC2219" s="6"/>
      <c r="BD2219" s="7"/>
      <c r="BE2219" s="7"/>
      <c r="BF2219" s="7"/>
      <c r="BG2219" s="7"/>
      <c r="BH2219" s="8"/>
      <c r="BI2219" s="6"/>
      <c r="BJ2219" s="7"/>
      <c r="BK2219" s="7"/>
      <c r="BL2219" s="7"/>
      <c r="BM2219" s="7"/>
      <c r="BN2219" s="8"/>
      <c r="BO2219" s="6"/>
      <c r="BP2219" s="7"/>
      <c r="BQ2219" s="7"/>
      <c r="BR2219" s="7"/>
      <c r="BS2219" s="7"/>
      <c r="BT2219" s="8"/>
      <c r="BU2219" s="6"/>
      <c r="BV2219" s="7"/>
      <c r="BW2219" s="7"/>
      <c r="BX2219" s="7"/>
      <c r="BY2219" s="7"/>
      <c r="BZ2219" s="8"/>
      <c r="CA2219" s="6"/>
      <c r="CB2219" s="7"/>
      <c r="CC2219" s="7"/>
      <c r="CD2219" s="7"/>
      <c r="CE2219" s="7"/>
      <c r="CF2219" s="8"/>
      <c r="CG2219" s="6"/>
      <c r="CH2219" s="7"/>
      <c r="CI2219" s="7"/>
      <c r="CJ2219" s="7"/>
      <c r="CK2219" s="7"/>
      <c r="CL2219" s="8"/>
      <c r="CM2219" s="6"/>
      <c r="CN2219" s="7"/>
      <c r="CO2219" s="7"/>
      <c r="CP2219" s="7"/>
      <c r="CQ2219" s="7"/>
      <c r="CR2219" s="8"/>
      <c r="CS2219" s="6"/>
      <c r="CT2219" s="7"/>
      <c r="CU2219" s="7"/>
      <c r="CV2219" s="7"/>
      <c r="CW2219" s="7"/>
      <c r="CX2219" s="8"/>
      <c r="CY2219" s="6"/>
      <c r="CZ2219" s="7"/>
      <c r="DA2219" s="7"/>
      <c r="DB2219" s="7"/>
      <c r="DC2219" s="7"/>
      <c r="DD2219" s="8"/>
      <c r="DE2219" s="6"/>
      <c r="DF2219" s="7"/>
      <c r="DG2219" s="7"/>
      <c r="DH2219" s="7"/>
      <c r="DI2219" s="7"/>
      <c r="DJ2219" s="8"/>
      <c r="DK2219" s="6"/>
      <c r="DL2219" s="7"/>
      <c r="DM2219" s="7"/>
      <c r="DN2219" s="7"/>
      <c r="DO2219" s="7"/>
      <c r="DP2219" s="8"/>
      <c r="DQ2219" s="6"/>
      <c r="DR2219" s="7"/>
      <c r="DS2219" s="7"/>
      <c r="DT2219" s="7"/>
      <c r="DU2219" s="7"/>
      <c r="DV2219" s="8"/>
      <c r="DW2219" s="6"/>
      <c r="DX2219" s="7"/>
      <c r="DY2219" s="7"/>
      <c r="DZ2219" s="7"/>
      <c r="EA2219" s="7"/>
      <c r="EB2219" s="8"/>
      <c r="EC2219" s="6"/>
      <c r="ED2219" s="7"/>
      <c r="EE2219" s="7"/>
      <c r="EF2219" s="7"/>
      <c r="EG2219" s="7"/>
      <c r="EH2219" s="8"/>
      <c r="EI2219" s="6"/>
      <c r="EJ2219" s="7"/>
      <c r="EK2219" s="7"/>
      <c r="EL2219" s="7"/>
      <c r="EM2219" s="7"/>
      <c r="EN2219" s="8"/>
      <c r="EO2219" s="6"/>
      <c r="EP2219" s="7"/>
      <c r="EQ2219" s="7"/>
      <c r="ER2219" s="7"/>
      <c r="ES2219" s="7"/>
      <c r="ET2219" s="8"/>
      <c r="EU2219" s="6"/>
      <c r="EV2219" s="7"/>
      <c r="EW2219" s="7"/>
      <c r="EX2219" s="7"/>
      <c r="EY2219" s="7"/>
      <c r="EZ2219" s="8"/>
      <c r="FA2219" s="6"/>
      <c r="FB2219" s="7"/>
      <c r="FC2219" s="7"/>
      <c r="FD2219" s="7"/>
      <c r="FE2219" s="7"/>
      <c r="FF2219" s="8"/>
      <c r="FG2219" s="6"/>
      <c r="FH2219" s="7"/>
      <c r="FI2219" s="7"/>
      <c r="FJ2219" s="7"/>
      <c r="FK2219" s="7"/>
      <c r="FL2219" s="8"/>
      <c r="FM2219" s="6"/>
      <c r="FN2219" s="7"/>
      <c r="FO2219" s="7"/>
      <c r="FP2219" s="7"/>
      <c r="FQ2219" s="7"/>
      <c r="FR2219" s="8"/>
      <c r="FS2219" s="6"/>
      <c r="FT2219" s="7"/>
      <c r="FU2219" s="7"/>
      <c r="FV2219" s="7"/>
      <c r="FW2219" s="7"/>
      <c r="FX2219" s="8"/>
      <c r="FY2219" s="6"/>
      <c r="FZ2219" s="7"/>
      <c r="GA2219" s="7"/>
      <c r="GB2219" s="7"/>
      <c r="GC2219" s="7"/>
      <c r="GD2219" s="8"/>
      <c r="GE2219" s="6"/>
      <c r="GF2219" s="7"/>
      <c r="GG2219" s="7"/>
      <c r="GH2219" s="7"/>
      <c r="GI2219" s="7"/>
      <c r="GJ2219" s="8"/>
      <c r="GK2219" s="6"/>
      <c r="GL2219" s="7"/>
      <c r="GM2219" s="7"/>
      <c r="GN2219" s="7"/>
      <c r="GO2219" s="7"/>
      <c r="GP2219" s="8"/>
      <c r="GQ2219" s="6"/>
      <c r="GR2219" s="7"/>
      <c r="GS2219" s="7"/>
      <c r="GT2219" s="7"/>
      <c r="GU2219" s="7"/>
      <c r="GV2219" s="8"/>
      <c r="GW2219" s="6"/>
      <c r="GX2219" s="7"/>
      <c r="GY2219" s="7"/>
      <c r="GZ2219" s="7"/>
      <c r="HA2219" s="7"/>
      <c r="HB2219" s="8"/>
      <c r="HC2219" s="6"/>
      <c r="HD2219" s="7"/>
      <c r="HE2219" s="7"/>
      <c r="HF2219" s="7"/>
      <c r="HG2219" s="7"/>
      <c r="HH2219" s="8"/>
      <c r="HI2219" s="6"/>
      <c r="HJ2219" s="7"/>
      <c r="HK2219" s="7"/>
      <c r="HL2219" s="7"/>
      <c r="HM2219" s="7"/>
      <c r="HN2219" s="8"/>
      <c r="HO2219" s="6"/>
      <c r="HP2219" s="7"/>
      <c r="HQ2219" s="7"/>
      <c r="HR2219" s="7"/>
      <c r="HS2219" s="7"/>
      <c r="HT2219" s="8"/>
      <c r="HU2219" s="6"/>
      <c r="HV2219" s="7"/>
      <c r="HW2219" s="7"/>
      <c r="HX2219" s="7"/>
      <c r="HY2219" s="7"/>
      <c r="HZ2219" s="8"/>
      <c r="IA2219" s="6"/>
      <c r="IB2219" s="7"/>
      <c r="IC2219" s="7"/>
      <c r="ID2219" s="7"/>
      <c r="IE2219" s="7"/>
      <c r="IF2219" s="8"/>
      <c r="IG2219" s="6"/>
      <c r="IH2219" s="7"/>
      <c r="II2219" s="7"/>
      <c r="IJ2219" s="7"/>
      <c r="IK2219" s="7"/>
      <c r="IL2219" s="8"/>
      <c r="IM2219" s="6"/>
      <c r="IN2219" s="7"/>
      <c r="IO2219" s="7"/>
      <c r="IP2219" s="7"/>
      <c r="IQ2219" s="7"/>
      <c r="IR2219" s="8"/>
      <c r="IS2219" s="6"/>
      <c r="IT2219" s="7"/>
      <c r="IU2219" s="7"/>
      <c r="IV2219" s="7"/>
    </row>
    <row r="2220" customFormat="false" ht="12.75" hidden="false" customHeight="false" outlineLevel="0" collapsed="false">
      <c r="A2220" s="5" t="s">
        <v>2518</v>
      </c>
      <c r="B2220" s="6" t="n">
        <v>37046</v>
      </c>
      <c r="C2220" s="7" t="s">
        <v>1663</v>
      </c>
      <c r="D2220" s="7" t="s">
        <v>1588</v>
      </c>
      <c r="E2220" s="7"/>
      <c r="F2220" s="8" t="s">
        <v>1621</v>
      </c>
      <c r="G2220" s="8" t="n">
        <v>-76250</v>
      </c>
      <c r="H2220" s="7"/>
      <c r="I2220" s="7"/>
      <c r="J2220" s="7"/>
      <c r="K2220" s="7"/>
      <c r="L2220" s="8"/>
      <c r="M2220" s="6"/>
      <c r="N2220" s="7"/>
      <c r="O2220" s="7"/>
      <c r="P2220" s="7"/>
      <c r="Q2220" s="7"/>
      <c r="R2220" s="8"/>
      <c r="S2220" s="6"/>
      <c r="T2220" s="7"/>
      <c r="U2220" s="7"/>
      <c r="V2220" s="7"/>
      <c r="W2220" s="7"/>
      <c r="X2220" s="8"/>
      <c r="Y2220" s="6"/>
      <c r="Z2220" s="7"/>
      <c r="AA2220" s="7"/>
      <c r="AB2220" s="7"/>
      <c r="AC2220" s="7"/>
      <c r="AD2220" s="8"/>
      <c r="AE2220" s="6"/>
      <c r="AF2220" s="7"/>
      <c r="AG2220" s="7"/>
      <c r="AH2220" s="7"/>
      <c r="AI2220" s="7"/>
      <c r="AJ2220" s="8"/>
      <c r="AK2220" s="6"/>
      <c r="AL2220" s="7"/>
      <c r="AM2220" s="7"/>
      <c r="AN2220" s="7"/>
      <c r="AO2220" s="7"/>
      <c r="AP2220" s="8"/>
      <c r="AQ2220" s="6"/>
      <c r="AR2220" s="7"/>
      <c r="AS2220" s="7"/>
      <c r="AT2220" s="7"/>
      <c r="AU2220" s="7"/>
      <c r="AV2220" s="8"/>
      <c r="AW2220" s="6"/>
      <c r="AX2220" s="7"/>
      <c r="AY2220" s="7"/>
      <c r="AZ2220" s="7"/>
      <c r="BA2220" s="7"/>
      <c r="BB2220" s="8"/>
      <c r="BC2220" s="6"/>
      <c r="BD2220" s="7"/>
      <c r="BE2220" s="7"/>
      <c r="BF2220" s="7"/>
      <c r="BG2220" s="7"/>
      <c r="BH2220" s="8"/>
      <c r="BI2220" s="6"/>
      <c r="BJ2220" s="7"/>
      <c r="BK2220" s="7"/>
      <c r="BL2220" s="7"/>
      <c r="BM2220" s="7"/>
      <c r="BN2220" s="8"/>
      <c r="BO2220" s="6"/>
      <c r="BP2220" s="7"/>
      <c r="BQ2220" s="7"/>
      <c r="BR2220" s="7"/>
      <c r="BS2220" s="7"/>
      <c r="BT2220" s="8"/>
      <c r="BU2220" s="6"/>
      <c r="BV2220" s="7"/>
      <c r="BW2220" s="7"/>
      <c r="BX2220" s="7"/>
      <c r="BY2220" s="7"/>
      <c r="BZ2220" s="8"/>
      <c r="CA2220" s="6"/>
      <c r="CB2220" s="7"/>
      <c r="CC2220" s="7"/>
      <c r="CD2220" s="7"/>
      <c r="CE2220" s="7"/>
      <c r="CF2220" s="8"/>
      <c r="CG2220" s="6"/>
      <c r="CH2220" s="7"/>
      <c r="CI2220" s="7"/>
      <c r="CJ2220" s="7"/>
      <c r="CK2220" s="7"/>
      <c r="CL2220" s="8"/>
      <c r="CM2220" s="6"/>
      <c r="CN2220" s="7"/>
      <c r="CO2220" s="7"/>
      <c r="CP2220" s="7"/>
      <c r="CQ2220" s="7"/>
      <c r="CR2220" s="8"/>
      <c r="CS2220" s="6"/>
      <c r="CT2220" s="7"/>
      <c r="CU2220" s="7"/>
      <c r="CV2220" s="7"/>
      <c r="CW2220" s="7"/>
      <c r="CX2220" s="8"/>
      <c r="CY2220" s="6"/>
      <c r="CZ2220" s="7"/>
      <c r="DA2220" s="7"/>
      <c r="DB2220" s="7"/>
      <c r="DC2220" s="7"/>
      <c r="DD2220" s="8"/>
      <c r="DE2220" s="6"/>
      <c r="DF2220" s="7"/>
      <c r="DG2220" s="7"/>
      <c r="DH2220" s="7"/>
      <c r="DI2220" s="7"/>
      <c r="DJ2220" s="8"/>
      <c r="DK2220" s="6"/>
      <c r="DL2220" s="7"/>
      <c r="DM2220" s="7"/>
      <c r="DN2220" s="7"/>
      <c r="DO2220" s="7"/>
      <c r="DP2220" s="8"/>
      <c r="DQ2220" s="6"/>
      <c r="DR2220" s="7"/>
      <c r="DS2220" s="7"/>
      <c r="DT2220" s="7"/>
      <c r="DU2220" s="7"/>
      <c r="DV2220" s="8"/>
      <c r="DW2220" s="6"/>
      <c r="DX2220" s="7"/>
      <c r="DY2220" s="7"/>
      <c r="DZ2220" s="7"/>
      <c r="EA2220" s="7"/>
      <c r="EB2220" s="8"/>
      <c r="EC2220" s="6"/>
      <c r="ED2220" s="7"/>
      <c r="EE2220" s="7"/>
      <c r="EF2220" s="7"/>
      <c r="EG2220" s="7"/>
      <c r="EH2220" s="8"/>
      <c r="EI2220" s="6"/>
      <c r="EJ2220" s="7"/>
      <c r="EK2220" s="7"/>
      <c r="EL2220" s="7"/>
      <c r="EM2220" s="7"/>
      <c r="EN2220" s="8"/>
      <c r="EO2220" s="6"/>
      <c r="EP2220" s="7"/>
      <c r="EQ2220" s="7"/>
      <c r="ER2220" s="7"/>
      <c r="ES2220" s="7"/>
      <c r="ET2220" s="8"/>
      <c r="EU2220" s="6"/>
      <c r="EV2220" s="7"/>
      <c r="EW2220" s="7"/>
      <c r="EX2220" s="7"/>
      <c r="EY2220" s="7"/>
      <c r="EZ2220" s="8"/>
      <c r="FA2220" s="6"/>
      <c r="FB2220" s="7"/>
      <c r="FC2220" s="7"/>
      <c r="FD2220" s="7"/>
      <c r="FE2220" s="7"/>
      <c r="FF2220" s="8"/>
      <c r="FG2220" s="6"/>
      <c r="FH2220" s="7"/>
      <c r="FI2220" s="7"/>
      <c r="FJ2220" s="7"/>
      <c r="FK2220" s="7"/>
      <c r="FL2220" s="8"/>
      <c r="FM2220" s="6"/>
      <c r="FN2220" s="7"/>
      <c r="FO2220" s="7"/>
      <c r="FP2220" s="7"/>
      <c r="FQ2220" s="7"/>
      <c r="FR2220" s="8"/>
      <c r="FS2220" s="6"/>
      <c r="FT2220" s="7"/>
      <c r="FU2220" s="7"/>
      <c r="FV2220" s="7"/>
      <c r="FW2220" s="7"/>
      <c r="FX2220" s="8"/>
      <c r="FY2220" s="6"/>
      <c r="FZ2220" s="7"/>
      <c r="GA2220" s="7"/>
      <c r="GB2220" s="7"/>
      <c r="GC2220" s="7"/>
      <c r="GD2220" s="8"/>
      <c r="GE2220" s="6"/>
      <c r="GF2220" s="7"/>
      <c r="GG2220" s="7"/>
      <c r="GH2220" s="7"/>
      <c r="GI2220" s="7"/>
      <c r="GJ2220" s="8"/>
      <c r="GK2220" s="6"/>
      <c r="GL2220" s="7"/>
      <c r="GM2220" s="7"/>
      <c r="GN2220" s="7"/>
      <c r="GO2220" s="7"/>
      <c r="GP2220" s="8"/>
      <c r="GQ2220" s="6"/>
      <c r="GR2220" s="7"/>
      <c r="GS2220" s="7"/>
      <c r="GT2220" s="7"/>
      <c r="GU2220" s="7"/>
      <c r="GV2220" s="8"/>
      <c r="GW2220" s="6"/>
      <c r="GX2220" s="7"/>
      <c r="GY2220" s="7"/>
      <c r="GZ2220" s="7"/>
      <c r="HA2220" s="7"/>
      <c r="HB2220" s="8"/>
      <c r="HC2220" s="6"/>
      <c r="HD2220" s="7"/>
      <c r="HE2220" s="7"/>
      <c r="HF2220" s="7"/>
      <c r="HG2220" s="7"/>
      <c r="HH2220" s="8"/>
      <c r="HI2220" s="6"/>
      <c r="HJ2220" s="7"/>
      <c r="HK2220" s="7"/>
      <c r="HL2220" s="7"/>
      <c r="HM2220" s="7"/>
      <c r="HN2220" s="8"/>
      <c r="HO2220" s="6"/>
      <c r="HP2220" s="7"/>
      <c r="HQ2220" s="7"/>
      <c r="HR2220" s="7"/>
      <c r="HS2220" s="7"/>
      <c r="HT2220" s="8"/>
      <c r="HU2220" s="6"/>
      <c r="HV2220" s="7"/>
      <c r="HW2220" s="7"/>
      <c r="HX2220" s="7"/>
      <c r="HY2220" s="7"/>
      <c r="HZ2220" s="8"/>
      <c r="IA2220" s="6"/>
      <c r="IB2220" s="7"/>
      <c r="IC2220" s="7"/>
      <c r="ID2220" s="7"/>
      <c r="IE2220" s="7"/>
      <c r="IF2220" s="8"/>
      <c r="IG2220" s="6"/>
      <c r="IH2220" s="7"/>
      <c r="II2220" s="7"/>
      <c r="IJ2220" s="7"/>
      <c r="IK2220" s="7"/>
      <c r="IL2220" s="8"/>
      <c r="IM2220" s="6"/>
      <c r="IN2220" s="7"/>
      <c r="IO2220" s="7"/>
      <c r="IP2220" s="7"/>
      <c r="IQ2220" s="7"/>
      <c r="IR2220" s="8"/>
      <c r="IS2220" s="6"/>
      <c r="IT2220" s="7"/>
      <c r="IU2220" s="7"/>
      <c r="IV2220" s="7"/>
    </row>
    <row r="2221" customFormat="false" ht="12.75" hidden="false" customHeight="false" outlineLevel="0" collapsed="false">
      <c r="A2221" s="5" t="s">
        <v>2519</v>
      </c>
      <c r="B2221" s="6" t="n">
        <v>37046</v>
      </c>
      <c r="C2221" s="7" t="s">
        <v>1663</v>
      </c>
      <c r="D2221" s="7" t="s">
        <v>1588</v>
      </c>
      <c r="E2221" s="7"/>
      <c r="F2221" s="8" t="s">
        <v>1621</v>
      </c>
      <c r="G2221" s="8" t="n">
        <v>1500</v>
      </c>
      <c r="H2221" s="7"/>
      <c r="I2221" s="7"/>
      <c r="J2221" s="7"/>
      <c r="K2221" s="7"/>
      <c r="L2221" s="8"/>
      <c r="M2221" s="6"/>
      <c r="N2221" s="7"/>
      <c r="O2221" s="7"/>
      <c r="P2221" s="7"/>
      <c r="Q2221" s="7"/>
      <c r="R2221" s="8"/>
      <c r="S2221" s="6"/>
      <c r="T2221" s="7"/>
      <c r="U2221" s="7"/>
      <c r="V2221" s="7"/>
      <c r="W2221" s="7"/>
      <c r="X2221" s="8"/>
      <c r="Y2221" s="6"/>
      <c r="Z2221" s="7"/>
      <c r="AA2221" s="7"/>
      <c r="AB2221" s="7"/>
      <c r="AC2221" s="7"/>
      <c r="AD2221" s="8"/>
      <c r="AE2221" s="6"/>
      <c r="AF2221" s="7"/>
      <c r="AG2221" s="7"/>
      <c r="AH2221" s="7"/>
      <c r="AI2221" s="7"/>
      <c r="AJ2221" s="8"/>
      <c r="AK2221" s="6"/>
      <c r="AL2221" s="7"/>
      <c r="AM2221" s="7"/>
      <c r="AN2221" s="7"/>
      <c r="AO2221" s="7"/>
      <c r="AP2221" s="8"/>
      <c r="AQ2221" s="6"/>
      <c r="AR2221" s="7"/>
      <c r="AS2221" s="7"/>
      <c r="AT2221" s="7"/>
      <c r="AU2221" s="7"/>
      <c r="AV2221" s="8"/>
      <c r="AW2221" s="6"/>
      <c r="AX2221" s="7"/>
      <c r="AY2221" s="7"/>
      <c r="AZ2221" s="7"/>
      <c r="BA2221" s="7"/>
      <c r="BB2221" s="8"/>
      <c r="BC2221" s="6"/>
      <c r="BD2221" s="7"/>
      <c r="BE2221" s="7"/>
      <c r="BF2221" s="7"/>
      <c r="BG2221" s="7"/>
      <c r="BH2221" s="8"/>
      <c r="BI2221" s="6"/>
      <c r="BJ2221" s="7"/>
      <c r="BK2221" s="7"/>
      <c r="BL2221" s="7"/>
      <c r="BM2221" s="7"/>
      <c r="BN2221" s="8"/>
      <c r="BO2221" s="6"/>
      <c r="BP2221" s="7"/>
      <c r="BQ2221" s="7"/>
      <c r="BR2221" s="7"/>
      <c r="BS2221" s="7"/>
      <c r="BT2221" s="8"/>
      <c r="BU2221" s="6"/>
      <c r="BV2221" s="7"/>
      <c r="BW2221" s="7"/>
      <c r="BX2221" s="7"/>
      <c r="BY2221" s="7"/>
      <c r="BZ2221" s="8"/>
      <c r="CA2221" s="6"/>
      <c r="CB2221" s="7"/>
      <c r="CC2221" s="7"/>
      <c r="CD2221" s="7"/>
      <c r="CE2221" s="7"/>
      <c r="CF2221" s="8"/>
      <c r="CG2221" s="6"/>
      <c r="CH2221" s="7"/>
      <c r="CI2221" s="7"/>
      <c r="CJ2221" s="7"/>
      <c r="CK2221" s="7"/>
      <c r="CL2221" s="8"/>
      <c r="CM2221" s="6"/>
      <c r="CN2221" s="7"/>
      <c r="CO2221" s="7"/>
      <c r="CP2221" s="7"/>
      <c r="CQ2221" s="7"/>
      <c r="CR2221" s="8"/>
      <c r="CS2221" s="6"/>
      <c r="CT2221" s="7"/>
      <c r="CU2221" s="7"/>
      <c r="CV2221" s="7"/>
      <c r="CW2221" s="7"/>
      <c r="CX2221" s="8"/>
      <c r="CY2221" s="6"/>
      <c r="CZ2221" s="7"/>
      <c r="DA2221" s="7"/>
      <c r="DB2221" s="7"/>
      <c r="DC2221" s="7"/>
      <c r="DD2221" s="8"/>
      <c r="DE2221" s="6"/>
      <c r="DF2221" s="7"/>
      <c r="DG2221" s="7"/>
      <c r="DH2221" s="7"/>
      <c r="DI2221" s="7"/>
      <c r="DJ2221" s="8"/>
      <c r="DK2221" s="6"/>
      <c r="DL2221" s="7"/>
      <c r="DM2221" s="7"/>
      <c r="DN2221" s="7"/>
      <c r="DO2221" s="7"/>
      <c r="DP2221" s="8"/>
      <c r="DQ2221" s="6"/>
      <c r="DR2221" s="7"/>
      <c r="DS2221" s="7"/>
      <c r="DT2221" s="7"/>
      <c r="DU2221" s="7"/>
      <c r="DV2221" s="8"/>
      <c r="DW2221" s="6"/>
      <c r="DX2221" s="7"/>
      <c r="DY2221" s="7"/>
      <c r="DZ2221" s="7"/>
      <c r="EA2221" s="7"/>
      <c r="EB2221" s="8"/>
      <c r="EC2221" s="6"/>
      <c r="ED2221" s="7"/>
      <c r="EE2221" s="7"/>
      <c r="EF2221" s="7"/>
      <c r="EG2221" s="7"/>
      <c r="EH2221" s="8"/>
      <c r="EI2221" s="6"/>
      <c r="EJ2221" s="7"/>
      <c r="EK2221" s="7"/>
      <c r="EL2221" s="7"/>
      <c r="EM2221" s="7"/>
      <c r="EN2221" s="8"/>
      <c r="EO2221" s="6"/>
      <c r="EP2221" s="7"/>
      <c r="EQ2221" s="7"/>
      <c r="ER2221" s="7"/>
      <c r="ES2221" s="7"/>
      <c r="ET2221" s="8"/>
      <c r="EU2221" s="6"/>
      <c r="EV2221" s="7"/>
      <c r="EW2221" s="7"/>
      <c r="EX2221" s="7"/>
      <c r="EY2221" s="7"/>
      <c r="EZ2221" s="8"/>
      <c r="FA2221" s="6"/>
      <c r="FB2221" s="7"/>
      <c r="FC2221" s="7"/>
      <c r="FD2221" s="7"/>
      <c r="FE2221" s="7"/>
      <c r="FF2221" s="8"/>
      <c r="FG2221" s="6"/>
      <c r="FH2221" s="7"/>
      <c r="FI2221" s="7"/>
      <c r="FJ2221" s="7"/>
      <c r="FK2221" s="7"/>
      <c r="FL2221" s="8"/>
      <c r="FM2221" s="6"/>
      <c r="FN2221" s="7"/>
      <c r="FO2221" s="7"/>
      <c r="FP2221" s="7"/>
      <c r="FQ2221" s="7"/>
      <c r="FR2221" s="8"/>
      <c r="FS2221" s="6"/>
      <c r="FT2221" s="7"/>
      <c r="FU2221" s="7"/>
      <c r="FV2221" s="7"/>
      <c r="FW2221" s="7"/>
      <c r="FX2221" s="8"/>
      <c r="FY2221" s="6"/>
      <c r="FZ2221" s="7"/>
      <c r="GA2221" s="7"/>
      <c r="GB2221" s="7"/>
      <c r="GC2221" s="7"/>
      <c r="GD2221" s="8"/>
      <c r="GE2221" s="6"/>
      <c r="GF2221" s="7"/>
      <c r="GG2221" s="7"/>
      <c r="GH2221" s="7"/>
      <c r="GI2221" s="7"/>
      <c r="GJ2221" s="8"/>
      <c r="GK2221" s="6"/>
      <c r="GL2221" s="7"/>
      <c r="GM2221" s="7"/>
      <c r="GN2221" s="7"/>
      <c r="GO2221" s="7"/>
      <c r="GP2221" s="8"/>
      <c r="GQ2221" s="6"/>
      <c r="GR2221" s="7"/>
      <c r="GS2221" s="7"/>
      <c r="GT2221" s="7"/>
      <c r="GU2221" s="7"/>
      <c r="GV2221" s="8"/>
      <c r="GW2221" s="6"/>
      <c r="GX2221" s="7"/>
      <c r="GY2221" s="7"/>
      <c r="GZ2221" s="7"/>
      <c r="HA2221" s="7"/>
      <c r="HB2221" s="8"/>
      <c r="HC2221" s="6"/>
      <c r="HD2221" s="7"/>
      <c r="HE2221" s="7"/>
      <c r="HF2221" s="7"/>
      <c r="HG2221" s="7"/>
      <c r="HH2221" s="8"/>
      <c r="HI2221" s="6"/>
      <c r="HJ2221" s="7"/>
      <c r="HK2221" s="7"/>
      <c r="HL2221" s="7"/>
      <c r="HM2221" s="7"/>
      <c r="HN2221" s="8"/>
      <c r="HO2221" s="6"/>
      <c r="HP2221" s="7"/>
      <c r="HQ2221" s="7"/>
      <c r="HR2221" s="7"/>
      <c r="HS2221" s="7"/>
      <c r="HT2221" s="8"/>
      <c r="HU2221" s="6"/>
      <c r="HV2221" s="7"/>
      <c r="HW2221" s="7"/>
      <c r="HX2221" s="7"/>
      <c r="HY2221" s="7"/>
      <c r="HZ2221" s="8"/>
      <c r="IA2221" s="6"/>
      <c r="IB2221" s="7"/>
      <c r="IC2221" s="7"/>
      <c r="ID2221" s="7"/>
      <c r="IE2221" s="7"/>
      <c r="IF2221" s="8"/>
      <c r="IG2221" s="6"/>
      <c r="IH2221" s="7"/>
      <c r="II2221" s="7"/>
      <c r="IJ2221" s="7"/>
      <c r="IK2221" s="7"/>
      <c r="IL2221" s="8"/>
      <c r="IM2221" s="6"/>
      <c r="IN2221" s="7"/>
      <c r="IO2221" s="7"/>
      <c r="IP2221" s="7"/>
      <c r="IQ2221" s="7"/>
      <c r="IR2221" s="8"/>
      <c r="IS2221" s="6"/>
      <c r="IT2221" s="7"/>
      <c r="IU2221" s="7"/>
      <c r="IV2221" s="7"/>
    </row>
    <row r="2222" customFormat="false" ht="12.75" hidden="false" customHeight="false" outlineLevel="0" collapsed="false">
      <c r="A2222" s="5" t="s">
        <v>22</v>
      </c>
      <c r="B2222" s="6" t="n">
        <v>37046</v>
      </c>
      <c r="C2222" s="7" t="s">
        <v>24</v>
      </c>
      <c r="D2222" s="7" t="s">
        <v>1588</v>
      </c>
      <c r="E2222" s="7"/>
      <c r="F2222" s="8" t="s">
        <v>1631</v>
      </c>
      <c r="G2222" s="8" t="n">
        <v>-250000</v>
      </c>
      <c r="H2222" s="7"/>
      <c r="I2222" s="7"/>
      <c r="J2222" s="7"/>
      <c r="K2222" s="7"/>
      <c r="L2222" s="8"/>
      <c r="M2222" s="6"/>
      <c r="N2222" s="7"/>
      <c r="O2222" s="7"/>
      <c r="P2222" s="7"/>
      <c r="Q2222" s="7"/>
      <c r="R2222" s="8"/>
      <c r="S2222" s="6"/>
      <c r="T2222" s="7"/>
      <c r="U2222" s="7"/>
      <c r="V2222" s="7"/>
      <c r="W2222" s="7"/>
      <c r="X2222" s="8"/>
      <c r="Y2222" s="6"/>
      <c r="Z2222" s="7"/>
      <c r="AA2222" s="7"/>
      <c r="AB2222" s="7"/>
      <c r="AC2222" s="7"/>
      <c r="AD2222" s="8"/>
      <c r="AE2222" s="6"/>
      <c r="AF2222" s="7"/>
      <c r="AG2222" s="7"/>
      <c r="AH2222" s="7"/>
      <c r="AI2222" s="7"/>
      <c r="AJ2222" s="8"/>
      <c r="AK2222" s="6"/>
      <c r="AL2222" s="7"/>
      <c r="AM2222" s="7"/>
      <c r="AN2222" s="7"/>
      <c r="AO2222" s="7"/>
      <c r="AP2222" s="8"/>
      <c r="AQ2222" s="6"/>
      <c r="AR2222" s="7"/>
      <c r="AS2222" s="7"/>
      <c r="AT2222" s="7"/>
      <c r="AU2222" s="7"/>
      <c r="AV2222" s="8"/>
      <c r="AW2222" s="6"/>
      <c r="AX2222" s="7"/>
      <c r="AY2222" s="7"/>
      <c r="AZ2222" s="7"/>
      <c r="BA2222" s="7"/>
      <c r="BB2222" s="8"/>
      <c r="BC2222" s="6"/>
      <c r="BD2222" s="7"/>
      <c r="BE2222" s="7"/>
      <c r="BF2222" s="7"/>
      <c r="BG2222" s="7"/>
      <c r="BH2222" s="8"/>
      <c r="BI2222" s="6"/>
      <c r="BJ2222" s="7"/>
      <c r="BK2222" s="7"/>
      <c r="BL2222" s="7"/>
      <c r="BM2222" s="7"/>
      <c r="BN2222" s="8"/>
      <c r="BO2222" s="6"/>
      <c r="BP2222" s="7"/>
      <c r="BQ2222" s="7"/>
      <c r="BR2222" s="7"/>
      <c r="BS2222" s="7"/>
      <c r="BT2222" s="8"/>
      <c r="BU2222" s="6"/>
      <c r="BV2222" s="7"/>
      <c r="BW2222" s="7"/>
      <c r="BX2222" s="7"/>
      <c r="BY2222" s="7"/>
      <c r="BZ2222" s="8"/>
      <c r="CA2222" s="6"/>
      <c r="CB2222" s="7"/>
      <c r="CC2222" s="7"/>
      <c r="CD2222" s="7"/>
      <c r="CE2222" s="7"/>
      <c r="CF2222" s="8"/>
      <c r="CG2222" s="6"/>
      <c r="CH2222" s="7"/>
      <c r="CI2222" s="7"/>
      <c r="CJ2222" s="7"/>
      <c r="CK2222" s="7"/>
      <c r="CL2222" s="8"/>
      <c r="CM2222" s="6"/>
      <c r="CN2222" s="7"/>
      <c r="CO2222" s="7"/>
      <c r="CP2222" s="7"/>
      <c r="CQ2222" s="7"/>
      <c r="CR2222" s="8"/>
      <c r="CS2222" s="6"/>
      <c r="CT2222" s="7"/>
      <c r="CU2222" s="7"/>
      <c r="CV2222" s="7"/>
      <c r="CW2222" s="7"/>
      <c r="CX2222" s="8"/>
      <c r="CY2222" s="6"/>
      <c r="CZ2222" s="7"/>
      <c r="DA2222" s="7"/>
      <c r="DB2222" s="7"/>
      <c r="DC2222" s="7"/>
      <c r="DD2222" s="8"/>
      <c r="DE2222" s="6"/>
      <c r="DF2222" s="7"/>
      <c r="DG2222" s="7"/>
      <c r="DH2222" s="7"/>
      <c r="DI2222" s="7"/>
      <c r="DJ2222" s="8"/>
      <c r="DK2222" s="6"/>
      <c r="DL2222" s="7"/>
      <c r="DM2222" s="7"/>
      <c r="DN2222" s="7"/>
      <c r="DO2222" s="7"/>
      <c r="DP2222" s="8"/>
      <c r="DQ2222" s="6"/>
      <c r="DR2222" s="7"/>
      <c r="DS2222" s="7"/>
      <c r="DT2222" s="7"/>
      <c r="DU2222" s="7"/>
      <c r="DV2222" s="8"/>
      <c r="DW2222" s="6"/>
      <c r="DX2222" s="7"/>
      <c r="DY2222" s="7"/>
      <c r="DZ2222" s="7"/>
      <c r="EA2222" s="7"/>
      <c r="EB2222" s="8"/>
      <c r="EC2222" s="6"/>
      <c r="ED2222" s="7"/>
      <c r="EE2222" s="7"/>
      <c r="EF2222" s="7"/>
      <c r="EG2222" s="7"/>
      <c r="EH2222" s="8"/>
      <c r="EI2222" s="6"/>
      <c r="EJ2222" s="7"/>
      <c r="EK2222" s="7"/>
      <c r="EL2222" s="7"/>
      <c r="EM2222" s="7"/>
      <c r="EN2222" s="8"/>
      <c r="EO2222" s="6"/>
      <c r="EP2222" s="7"/>
      <c r="EQ2222" s="7"/>
      <c r="ER2222" s="7"/>
      <c r="ES2222" s="7"/>
      <c r="ET2222" s="8"/>
      <c r="EU2222" s="6"/>
      <c r="EV2222" s="7"/>
      <c r="EW2222" s="7"/>
      <c r="EX2222" s="7"/>
      <c r="EY2222" s="7"/>
      <c r="EZ2222" s="8"/>
      <c r="FA2222" s="6"/>
      <c r="FB2222" s="7"/>
      <c r="FC2222" s="7"/>
      <c r="FD2222" s="7"/>
      <c r="FE2222" s="7"/>
      <c r="FF2222" s="8"/>
      <c r="FG2222" s="6"/>
      <c r="FH2222" s="7"/>
      <c r="FI2222" s="7"/>
      <c r="FJ2222" s="7"/>
      <c r="FK2222" s="7"/>
      <c r="FL2222" s="8"/>
      <c r="FM2222" s="6"/>
      <c r="FN2222" s="7"/>
      <c r="FO2222" s="7"/>
      <c r="FP2222" s="7"/>
      <c r="FQ2222" s="7"/>
      <c r="FR2222" s="8"/>
      <c r="FS2222" s="6"/>
      <c r="FT2222" s="7"/>
      <c r="FU2222" s="7"/>
      <c r="FV2222" s="7"/>
      <c r="FW2222" s="7"/>
      <c r="FX2222" s="8"/>
      <c r="FY2222" s="6"/>
      <c r="FZ2222" s="7"/>
      <c r="GA2222" s="7"/>
      <c r="GB2222" s="7"/>
      <c r="GC2222" s="7"/>
      <c r="GD2222" s="8"/>
      <c r="GE2222" s="6"/>
      <c r="GF2222" s="7"/>
      <c r="GG2222" s="7"/>
      <c r="GH2222" s="7"/>
      <c r="GI2222" s="7"/>
      <c r="GJ2222" s="8"/>
      <c r="GK2222" s="6"/>
      <c r="GL2222" s="7"/>
      <c r="GM2222" s="7"/>
      <c r="GN2222" s="7"/>
      <c r="GO2222" s="7"/>
      <c r="GP2222" s="8"/>
      <c r="GQ2222" s="6"/>
      <c r="GR2222" s="7"/>
      <c r="GS2222" s="7"/>
      <c r="GT2222" s="7"/>
      <c r="GU2222" s="7"/>
      <c r="GV2222" s="8"/>
      <c r="GW2222" s="6"/>
      <c r="GX2222" s="7"/>
      <c r="GY2222" s="7"/>
      <c r="GZ2222" s="7"/>
      <c r="HA2222" s="7"/>
      <c r="HB2222" s="8"/>
      <c r="HC2222" s="6"/>
      <c r="HD2222" s="7"/>
      <c r="HE2222" s="7"/>
      <c r="HF2222" s="7"/>
      <c r="HG2222" s="7"/>
      <c r="HH2222" s="8"/>
      <c r="HI2222" s="6"/>
      <c r="HJ2222" s="7"/>
      <c r="HK2222" s="7"/>
      <c r="HL2222" s="7"/>
      <c r="HM2222" s="7"/>
      <c r="HN2222" s="8"/>
      <c r="HO2222" s="6"/>
      <c r="HP2222" s="7"/>
      <c r="HQ2222" s="7"/>
      <c r="HR2222" s="7"/>
      <c r="HS2222" s="7"/>
      <c r="HT2222" s="8"/>
      <c r="HU2222" s="6"/>
      <c r="HV2222" s="7"/>
      <c r="HW2222" s="7"/>
      <c r="HX2222" s="7"/>
      <c r="HY2222" s="7"/>
      <c r="HZ2222" s="8"/>
      <c r="IA2222" s="6"/>
      <c r="IB2222" s="7"/>
      <c r="IC2222" s="7"/>
      <c r="ID2222" s="7"/>
      <c r="IE2222" s="7"/>
      <c r="IF2222" s="8"/>
      <c r="IG2222" s="6"/>
      <c r="IH2222" s="7"/>
      <c r="II2222" s="7"/>
      <c r="IJ2222" s="7"/>
      <c r="IK2222" s="7"/>
      <c r="IL2222" s="8"/>
      <c r="IM2222" s="6"/>
      <c r="IN2222" s="7"/>
      <c r="IO2222" s="7"/>
      <c r="IP2222" s="7"/>
      <c r="IQ2222" s="7"/>
      <c r="IR2222" s="8"/>
      <c r="IS2222" s="6"/>
      <c r="IT2222" s="7"/>
      <c r="IU2222" s="7"/>
      <c r="IV2222" s="7"/>
    </row>
    <row r="2223" customFormat="false" ht="12.75" hidden="false" customHeight="false" outlineLevel="0" collapsed="false">
      <c r="A2223" s="5" t="s">
        <v>2520</v>
      </c>
      <c r="B2223" s="6" t="n">
        <v>37047</v>
      </c>
      <c r="C2223" s="7" t="s">
        <v>1663</v>
      </c>
      <c r="D2223" s="7" t="s">
        <v>1588</v>
      </c>
      <c r="E2223" s="7"/>
      <c r="F2223" s="8" t="s">
        <v>1621</v>
      </c>
      <c r="G2223" s="8" t="n">
        <v>0</v>
      </c>
      <c r="H2223" s="7"/>
      <c r="I2223" s="7"/>
      <c r="J2223" s="7"/>
      <c r="K2223" s="7"/>
      <c r="L2223" s="8"/>
      <c r="M2223" s="6"/>
      <c r="N2223" s="7"/>
      <c r="O2223" s="7"/>
      <c r="P2223" s="7"/>
      <c r="Q2223" s="7"/>
      <c r="R2223" s="8"/>
      <c r="S2223" s="6"/>
      <c r="T2223" s="7"/>
      <c r="U2223" s="7"/>
      <c r="V2223" s="7"/>
      <c r="W2223" s="7"/>
      <c r="X2223" s="8"/>
      <c r="Y2223" s="6"/>
      <c r="Z2223" s="7"/>
      <c r="AA2223" s="7"/>
      <c r="AB2223" s="7"/>
      <c r="AC2223" s="7"/>
      <c r="AD2223" s="8"/>
      <c r="AE2223" s="6"/>
      <c r="AF2223" s="7"/>
      <c r="AG2223" s="7"/>
      <c r="AH2223" s="7"/>
      <c r="AI2223" s="7"/>
      <c r="AJ2223" s="8"/>
      <c r="AK2223" s="6"/>
      <c r="AL2223" s="7"/>
      <c r="AM2223" s="7"/>
      <c r="AN2223" s="7"/>
      <c r="AO2223" s="7"/>
      <c r="AP2223" s="8"/>
      <c r="AQ2223" s="6"/>
      <c r="AR2223" s="7"/>
      <c r="AS2223" s="7"/>
      <c r="AT2223" s="7"/>
      <c r="AU2223" s="7"/>
      <c r="AV2223" s="8"/>
      <c r="AW2223" s="6"/>
      <c r="AX2223" s="7"/>
      <c r="AY2223" s="7"/>
      <c r="AZ2223" s="7"/>
      <c r="BA2223" s="7"/>
      <c r="BB2223" s="8"/>
      <c r="BC2223" s="6"/>
      <c r="BD2223" s="7"/>
      <c r="BE2223" s="7"/>
      <c r="BF2223" s="7"/>
      <c r="BG2223" s="7"/>
      <c r="BH2223" s="8"/>
      <c r="BI2223" s="6"/>
      <c r="BJ2223" s="7"/>
      <c r="BK2223" s="7"/>
      <c r="BL2223" s="7"/>
      <c r="BM2223" s="7"/>
      <c r="BN2223" s="8"/>
      <c r="BO2223" s="6"/>
      <c r="BP2223" s="7"/>
      <c r="BQ2223" s="7"/>
      <c r="BR2223" s="7"/>
      <c r="BS2223" s="7"/>
      <c r="BT2223" s="8"/>
      <c r="BU2223" s="6"/>
      <c r="BV2223" s="7"/>
      <c r="BW2223" s="7"/>
      <c r="BX2223" s="7"/>
      <c r="BY2223" s="7"/>
      <c r="BZ2223" s="8"/>
      <c r="CA2223" s="6"/>
      <c r="CB2223" s="7"/>
      <c r="CC2223" s="7"/>
      <c r="CD2223" s="7"/>
      <c r="CE2223" s="7"/>
      <c r="CF2223" s="8"/>
      <c r="CG2223" s="6"/>
      <c r="CH2223" s="7"/>
      <c r="CI2223" s="7"/>
      <c r="CJ2223" s="7"/>
      <c r="CK2223" s="7"/>
      <c r="CL2223" s="8"/>
      <c r="CM2223" s="6"/>
      <c r="CN2223" s="7"/>
      <c r="CO2223" s="7"/>
      <c r="CP2223" s="7"/>
      <c r="CQ2223" s="7"/>
      <c r="CR2223" s="8"/>
      <c r="CS2223" s="6"/>
      <c r="CT2223" s="7"/>
      <c r="CU2223" s="7"/>
      <c r="CV2223" s="7"/>
      <c r="CW2223" s="7"/>
      <c r="CX2223" s="8"/>
      <c r="CY2223" s="6"/>
      <c r="CZ2223" s="7"/>
      <c r="DA2223" s="7"/>
      <c r="DB2223" s="7"/>
      <c r="DC2223" s="7"/>
      <c r="DD2223" s="8"/>
      <c r="DE2223" s="6"/>
      <c r="DF2223" s="7"/>
      <c r="DG2223" s="7"/>
      <c r="DH2223" s="7"/>
      <c r="DI2223" s="7"/>
      <c r="DJ2223" s="8"/>
      <c r="DK2223" s="6"/>
      <c r="DL2223" s="7"/>
      <c r="DM2223" s="7"/>
      <c r="DN2223" s="7"/>
      <c r="DO2223" s="7"/>
      <c r="DP2223" s="8"/>
      <c r="DQ2223" s="6"/>
      <c r="DR2223" s="7"/>
      <c r="DS2223" s="7"/>
      <c r="DT2223" s="7"/>
      <c r="DU2223" s="7"/>
      <c r="DV2223" s="8"/>
      <c r="DW2223" s="6"/>
      <c r="DX2223" s="7"/>
      <c r="DY2223" s="7"/>
      <c r="DZ2223" s="7"/>
      <c r="EA2223" s="7"/>
      <c r="EB2223" s="8"/>
      <c r="EC2223" s="6"/>
      <c r="ED2223" s="7"/>
      <c r="EE2223" s="7"/>
      <c r="EF2223" s="7"/>
      <c r="EG2223" s="7"/>
      <c r="EH2223" s="8"/>
      <c r="EI2223" s="6"/>
      <c r="EJ2223" s="7"/>
      <c r="EK2223" s="7"/>
      <c r="EL2223" s="7"/>
      <c r="EM2223" s="7"/>
      <c r="EN2223" s="8"/>
      <c r="EO2223" s="6"/>
      <c r="EP2223" s="7"/>
      <c r="EQ2223" s="7"/>
      <c r="ER2223" s="7"/>
      <c r="ES2223" s="7"/>
      <c r="ET2223" s="8"/>
      <c r="EU2223" s="6"/>
      <c r="EV2223" s="7"/>
      <c r="EW2223" s="7"/>
      <c r="EX2223" s="7"/>
      <c r="EY2223" s="7"/>
      <c r="EZ2223" s="8"/>
      <c r="FA2223" s="6"/>
      <c r="FB2223" s="7"/>
      <c r="FC2223" s="7"/>
      <c r="FD2223" s="7"/>
      <c r="FE2223" s="7"/>
      <c r="FF2223" s="8"/>
      <c r="FG2223" s="6"/>
      <c r="FH2223" s="7"/>
      <c r="FI2223" s="7"/>
      <c r="FJ2223" s="7"/>
      <c r="FK2223" s="7"/>
      <c r="FL2223" s="8"/>
      <c r="FM2223" s="6"/>
      <c r="FN2223" s="7"/>
      <c r="FO2223" s="7"/>
      <c r="FP2223" s="7"/>
      <c r="FQ2223" s="7"/>
      <c r="FR2223" s="8"/>
      <c r="FS2223" s="6"/>
      <c r="FT2223" s="7"/>
      <c r="FU2223" s="7"/>
      <c r="FV2223" s="7"/>
      <c r="FW2223" s="7"/>
      <c r="FX2223" s="8"/>
      <c r="FY2223" s="6"/>
      <c r="FZ2223" s="7"/>
      <c r="GA2223" s="7"/>
      <c r="GB2223" s="7"/>
      <c r="GC2223" s="7"/>
      <c r="GD2223" s="8"/>
      <c r="GE2223" s="6"/>
      <c r="GF2223" s="7"/>
      <c r="GG2223" s="7"/>
      <c r="GH2223" s="7"/>
      <c r="GI2223" s="7"/>
      <c r="GJ2223" s="8"/>
      <c r="GK2223" s="6"/>
      <c r="GL2223" s="7"/>
      <c r="GM2223" s="7"/>
      <c r="GN2223" s="7"/>
      <c r="GO2223" s="7"/>
      <c r="GP2223" s="8"/>
      <c r="GQ2223" s="6"/>
      <c r="GR2223" s="7"/>
      <c r="GS2223" s="7"/>
      <c r="GT2223" s="7"/>
      <c r="GU2223" s="7"/>
      <c r="GV2223" s="8"/>
      <c r="GW2223" s="6"/>
      <c r="GX2223" s="7"/>
      <c r="GY2223" s="7"/>
      <c r="GZ2223" s="7"/>
      <c r="HA2223" s="7"/>
      <c r="HB2223" s="8"/>
      <c r="HC2223" s="6"/>
      <c r="HD2223" s="7"/>
      <c r="HE2223" s="7"/>
      <c r="HF2223" s="7"/>
      <c r="HG2223" s="7"/>
      <c r="HH2223" s="8"/>
      <c r="HI2223" s="6"/>
      <c r="HJ2223" s="7"/>
      <c r="HK2223" s="7"/>
      <c r="HL2223" s="7"/>
      <c r="HM2223" s="7"/>
      <c r="HN2223" s="8"/>
      <c r="HO2223" s="6"/>
      <c r="HP2223" s="7"/>
      <c r="HQ2223" s="7"/>
      <c r="HR2223" s="7"/>
      <c r="HS2223" s="7"/>
      <c r="HT2223" s="8"/>
      <c r="HU2223" s="6"/>
      <c r="HV2223" s="7"/>
      <c r="HW2223" s="7"/>
      <c r="HX2223" s="7"/>
      <c r="HY2223" s="7"/>
      <c r="HZ2223" s="8"/>
      <c r="IA2223" s="6"/>
      <c r="IB2223" s="7"/>
      <c r="IC2223" s="7"/>
      <c r="ID2223" s="7"/>
      <c r="IE2223" s="7"/>
      <c r="IF2223" s="8"/>
      <c r="IG2223" s="6"/>
      <c r="IH2223" s="7"/>
      <c r="II2223" s="7"/>
      <c r="IJ2223" s="7"/>
      <c r="IK2223" s="7"/>
      <c r="IL2223" s="8"/>
      <c r="IM2223" s="6"/>
      <c r="IN2223" s="7"/>
      <c r="IO2223" s="7"/>
      <c r="IP2223" s="7"/>
      <c r="IQ2223" s="7"/>
      <c r="IR2223" s="8"/>
      <c r="IS2223" s="6"/>
      <c r="IT2223" s="7"/>
      <c r="IU2223" s="7"/>
      <c r="IV2223" s="7"/>
    </row>
    <row r="2224" customFormat="false" ht="12.75" hidden="false" customHeight="false" outlineLevel="0" collapsed="false">
      <c r="A2224" s="5" t="s">
        <v>22</v>
      </c>
      <c r="B2224" s="6" t="n">
        <v>37047</v>
      </c>
      <c r="C2224" s="7" t="s">
        <v>24</v>
      </c>
      <c r="D2224" s="7" t="s">
        <v>1588</v>
      </c>
      <c r="E2224" s="7"/>
      <c r="F2224" s="8" t="s">
        <v>1631</v>
      </c>
      <c r="G2224" s="8" t="n">
        <v>250000</v>
      </c>
      <c r="H2224" s="7"/>
      <c r="I2224" s="7"/>
      <c r="J2224" s="7"/>
      <c r="K2224" s="7"/>
      <c r="L2224" s="8"/>
      <c r="M2224" s="6"/>
      <c r="N2224" s="7"/>
      <c r="O2224" s="7"/>
      <c r="P2224" s="7"/>
      <c r="Q2224" s="7"/>
      <c r="R2224" s="8"/>
      <c r="S2224" s="6"/>
      <c r="T2224" s="7"/>
      <c r="U2224" s="7"/>
      <c r="V2224" s="7"/>
      <c r="W2224" s="7"/>
      <c r="X2224" s="8"/>
      <c r="Y2224" s="6"/>
      <c r="Z2224" s="7"/>
      <c r="AA2224" s="7"/>
      <c r="AB2224" s="7"/>
      <c r="AC2224" s="7"/>
      <c r="AD2224" s="8"/>
      <c r="AE2224" s="6"/>
      <c r="AF2224" s="7"/>
      <c r="AG2224" s="7"/>
      <c r="AH2224" s="7"/>
      <c r="AI2224" s="7"/>
      <c r="AJ2224" s="8"/>
      <c r="AK2224" s="6"/>
      <c r="AL2224" s="7"/>
      <c r="AM2224" s="7"/>
      <c r="AN2224" s="7"/>
      <c r="AO2224" s="7"/>
      <c r="AP2224" s="8"/>
      <c r="AQ2224" s="6"/>
      <c r="AR2224" s="7"/>
      <c r="AS2224" s="7"/>
      <c r="AT2224" s="7"/>
      <c r="AU2224" s="7"/>
      <c r="AV2224" s="8"/>
      <c r="AW2224" s="6"/>
      <c r="AX2224" s="7"/>
      <c r="AY2224" s="7"/>
      <c r="AZ2224" s="7"/>
      <c r="BA2224" s="7"/>
      <c r="BB2224" s="8"/>
      <c r="BC2224" s="6"/>
      <c r="BD2224" s="7"/>
      <c r="BE2224" s="7"/>
      <c r="BF2224" s="7"/>
      <c r="BG2224" s="7"/>
      <c r="BH2224" s="8"/>
      <c r="BI2224" s="6"/>
      <c r="BJ2224" s="7"/>
      <c r="BK2224" s="7"/>
      <c r="BL2224" s="7"/>
      <c r="BM2224" s="7"/>
      <c r="BN2224" s="8"/>
      <c r="BO2224" s="6"/>
      <c r="BP2224" s="7"/>
      <c r="BQ2224" s="7"/>
      <c r="BR2224" s="7"/>
      <c r="BS2224" s="7"/>
      <c r="BT2224" s="8"/>
      <c r="BU2224" s="6"/>
      <c r="BV2224" s="7"/>
      <c r="BW2224" s="7"/>
      <c r="BX2224" s="7"/>
      <c r="BY2224" s="7"/>
      <c r="BZ2224" s="8"/>
      <c r="CA2224" s="6"/>
      <c r="CB2224" s="7"/>
      <c r="CC2224" s="7"/>
      <c r="CD2224" s="7"/>
      <c r="CE2224" s="7"/>
      <c r="CF2224" s="8"/>
      <c r="CG2224" s="6"/>
      <c r="CH2224" s="7"/>
      <c r="CI2224" s="7"/>
      <c r="CJ2224" s="7"/>
      <c r="CK2224" s="7"/>
      <c r="CL2224" s="8"/>
      <c r="CM2224" s="6"/>
      <c r="CN2224" s="7"/>
      <c r="CO2224" s="7"/>
      <c r="CP2224" s="7"/>
      <c r="CQ2224" s="7"/>
      <c r="CR2224" s="8"/>
      <c r="CS2224" s="6"/>
      <c r="CT2224" s="7"/>
      <c r="CU2224" s="7"/>
      <c r="CV2224" s="7"/>
      <c r="CW2224" s="7"/>
      <c r="CX2224" s="8"/>
      <c r="CY2224" s="6"/>
      <c r="CZ2224" s="7"/>
      <c r="DA2224" s="7"/>
      <c r="DB2224" s="7"/>
      <c r="DC2224" s="7"/>
      <c r="DD2224" s="8"/>
      <c r="DE2224" s="6"/>
      <c r="DF2224" s="7"/>
      <c r="DG2224" s="7"/>
      <c r="DH2224" s="7"/>
      <c r="DI2224" s="7"/>
      <c r="DJ2224" s="8"/>
      <c r="DK2224" s="6"/>
      <c r="DL2224" s="7"/>
      <c r="DM2224" s="7"/>
      <c r="DN2224" s="7"/>
      <c r="DO2224" s="7"/>
      <c r="DP2224" s="8"/>
      <c r="DQ2224" s="6"/>
      <c r="DR2224" s="7"/>
      <c r="DS2224" s="7"/>
      <c r="DT2224" s="7"/>
      <c r="DU2224" s="7"/>
      <c r="DV2224" s="8"/>
      <c r="DW2224" s="6"/>
      <c r="DX2224" s="7"/>
      <c r="DY2224" s="7"/>
      <c r="DZ2224" s="7"/>
      <c r="EA2224" s="7"/>
      <c r="EB2224" s="8"/>
      <c r="EC2224" s="6"/>
      <c r="ED2224" s="7"/>
      <c r="EE2224" s="7"/>
      <c r="EF2224" s="7"/>
      <c r="EG2224" s="7"/>
      <c r="EH2224" s="8"/>
      <c r="EI2224" s="6"/>
      <c r="EJ2224" s="7"/>
      <c r="EK2224" s="7"/>
      <c r="EL2224" s="7"/>
      <c r="EM2224" s="7"/>
      <c r="EN2224" s="8"/>
      <c r="EO2224" s="6"/>
      <c r="EP2224" s="7"/>
      <c r="EQ2224" s="7"/>
      <c r="ER2224" s="7"/>
      <c r="ES2224" s="7"/>
      <c r="ET2224" s="8"/>
      <c r="EU2224" s="6"/>
      <c r="EV2224" s="7"/>
      <c r="EW2224" s="7"/>
      <c r="EX2224" s="7"/>
      <c r="EY2224" s="7"/>
      <c r="EZ2224" s="8"/>
      <c r="FA2224" s="6"/>
      <c r="FB2224" s="7"/>
      <c r="FC2224" s="7"/>
      <c r="FD2224" s="7"/>
      <c r="FE2224" s="7"/>
      <c r="FF2224" s="8"/>
      <c r="FG2224" s="6"/>
      <c r="FH2224" s="7"/>
      <c r="FI2224" s="7"/>
      <c r="FJ2224" s="7"/>
      <c r="FK2224" s="7"/>
      <c r="FL2224" s="8"/>
      <c r="FM2224" s="6"/>
      <c r="FN2224" s="7"/>
      <c r="FO2224" s="7"/>
      <c r="FP2224" s="7"/>
      <c r="FQ2224" s="7"/>
      <c r="FR2224" s="8"/>
      <c r="FS2224" s="6"/>
      <c r="FT2224" s="7"/>
      <c r="FU2224" s="7"/>
      <c r="FV2224" s="7"/>
      <c r="FW2224" s="7"/>
      <c r="FX2224" s="8"/>
      <c r="FY2224" s="6"/>
      <c r="FZ2224" s="7"/>
      <c r="GA2224" s="7"/>
      <c r="GB2224" s="7"/>
      <c r="GC2224" s="7"/>
      <c r="GD2224" s="8"/>
      <c r="GE2224" s="6"/>
      <c r="GF2224" s="7"/>
      <c r="GG2224" s="7"/>
      <c r="GH2224" s="7"/>
      <c r="GI2224" s="7"/>
      <c r="GJ2224" s="8"/>
      <c r="GK2224" s="6"/>
      <c r="GL2224" s="7"/>
      <c r="GM2224" s="7"/>
      <c r="GN2224" s="7"/>
      <c r="GO2224" s="7"/>
      <c r="GP2224" s="8"/>
      <c r="GQ2224" s="6"/>
      <c r="GR2224" s="7"/>
      <c r="GS2224" s="7"/>
      <c r="GT2224" s="7"/>
      <c r="GU2224" s="7"/>
      <c r="GV2224" s="8"/>
      <c r="GW2224" s="6"/>
      <c r="GX2224" s="7"/>
      <c r="GY2224" s="7"/>
      <c r="GZ2224" s="7"/>
      <c r="HA2224" s="7"/>
      <c r="HB2224" s="8"/>
      <c r="HC2224" s="6"/>
      <c r="HD2224" s="7"/>
      <c r="HE2224" s="7"/>
      <c r="HF2224" s="7"/>
      <c r="HG2224" s="7"/>
      <c r="HH2224" s="8"/>
      <c r="HI2224" s="6"/>
      <c r="HJ2224" s="7"/>
      <c r="HK2224" s="7"/>
      <c r="HL2224" s="7"/>
      <c r="HM2224" s="7"/>
      <c r="HN2224" s="8"/>
      <c r="HO2224" s="6"/>
      <c r="HP2224" s="7"/>
      <c r="HQ2224" s="7"/>
      <c r="HR2224" s="7"/>
      <c r="HS2224" s="7"/>
      <c r="HT2224" s="8"/>
      <c r="HU2224" s="6"/>
      <c r="HV2224" s="7"/>
      <c r="HW2224" s="7"/>
      <c r="HX2224" s="7"/>
      <c r="HY2224" s="7"/>
      <c r="HZ2224" s="8"/>
      <c r="IA2224" s="6"/>
      <c r="IB2224" s="7"/>
      <c r="IC2224" s="7"/>
      <c r="ID2224" s="7"/>
      <c r="IE2224" s="7"/>
      <c r="IF2224" s="8"/>
      <c r="IG2224" s="6"/>
      <c r="IH2224" s="7"/>
      <c r="II2224" s="7"/>
      <c r="IJ2224" s="7"/>
      <c r="IK2224" s="7"/>
      <c r="IL2224" s="8"/>
      <c r="IM2224" s="6"/>
      <c r="IN2224" s="7"/>
      <c r="IO2224" s="7"/>
      <c r="IP2224" s="7"/>
      <c r="IQ2224" s="7"/>
      <c r="IR2224" s="8"/>
      <c r="IS2224" s="6"/>
      <c r="IT2224" s="7"/>
      <c r="IU2224" s="7"/>
      <c r="IV2224" s="7"/>
    </row>
    <row r="2225" customFormat="false" ht="12.75" hidden="false" customHeight="false" outlineLevel="0" collapsed="false">
      <c r="A2225" s="5" t="s">
        <v>2521</v>
      </c>
      <c r="B2225" s="6" t="n">
        <v>37047</v>
      </c>
      <c r="C2225" s="7" t="s">
        <v>2243</v>
      </c>
      <c r="D2225" s="7" t="s">
        <v>1588</v>
      </c>
      <c r="E2225" s="7"/>
      <c r="F2225" s="8" t="s">
        <v>1098</v>
      </c>
      <c r="G2225" s="8" t="n">
        <v>400</v>
      </c>
      <c r="H2225" s="7"/>
      <c r="I2225" s="7"/>
      <c r="J2225" s="7"/>
      <c r="K2225" s="7"/>
      <c r="L2225" s="8"/>
      <c r="M2225" s="6"/>
      <c r="N2225" s="7"/>
      <c r="O2225" s="7"/>
      <c r="P2225" s="7"/>
      <c r="Q2225" s="7"/>
      <c r="R2225" s="8"/>
      <c r="S2225" s="6"/>
      <c r="T2225" s="7"/>
      <c r="U2225" s="7"/>
      <c r="V2225" s="7"/>
      <c r="W2225" s="7"/>
      <c r="X2225" s="8"/>
      <c r="Y2225" s="6"/>
      <c r="Z2225" s="7"/>
      <c r="AA2225" s="7"/>
      <c r="AB2225" s="7"/>
      <c r="AC2225" s="7"/>
      <c r="AD2225" s="8"/>
      <c r="AE2225" s="6"/>
      <c r="AF2225" s="7"/>
      <c r="AG2225" s="7"/>
      <c r="AH2225" s="7"/>
      <c r="AI2225" s="7"/>
      <c r="AJ2225" s="8"/>
      <c r="AK2225" s="6"/>
      <c r="AL2225" s="7"/>
      <c r="AM2225" s="7"/>
      <c r="AN2225" s="7"/>
      <c r="AO2225" s="7"/>
      <c r="AP2225" s="8"/>
      <c r="AQ2225" s="6"/>
      <c r="AR2225" s="7"/>
      <c r="AS2225" s="7"/>
      <c r="AT2225" s="7"/>
      <c r="AU2225" s="7"/>
      <c r="AV2225" s="8"/>
      <c r="AW2225" s="6"/>
      <c r="AX2225" s="7"/>
      <c r="AY2225" s="7"/>
      <c r="AZ2225" s="7"/>
      <c r="BA2225" s="7"/>
      <c r="BB2225" s="8"/>
      <c r="BC2225" s="6"/>
      <c r="BD2225" s="7"/>
      <c r="BE2225" s="7"/>
      <c r="BF2225" s="7"/>
      <c r="BG2225" s="7"/>
      <c r="BH2225" s="8"/>
      <c r="BI2225" s="6"/>
      <c r="BJ2225" s="7"/>
      <c r="BK2225" s="7"/>
      <c r="BL2225" s="7"/>
      <c r="BM2225" s="7"/>
      <c r="BN2225" s="8"/>
      <c r="BO2225" s="6"/>
      <c r="BP2225" s="7"/>
      <c r="BQ2225" s="7"/>
      <c r="BR2225" s="7"/>
      <c r="BS2225" s="7"/>
      <c r="BT2225" s="8"/>
      <c r="BU2225" s="6"/>
      <c r="BV2225" s="7"/>
      <c r="BW2225" s="7"/>
      <c r="BX2225" s="7"/>
      <c r="BY2225" s="7"/>
      <c r="BZ2225" s="8"/>
      <c r="CA2225" s="6"/>
      <c r="CB2225" s="7"/>
      <c r="CC2225" s="7"/>
      <c r="CD2225" s="7"/>
      <c r="CE2225" s="7"/>
      <c r="CF2225" s="8"/>
      <c r="CG2225" s="6"/>
      <c r="CH2225" s="7"/>
      <c r="CI2225" s="7"/>
      <c r="CJ2225" s="7"/>
      <c r="CK2225" s="7"/>
      <c r="CL2225" s="8"/>
      <c r="CM2225" s="6"/>
      <c r="CN2225" s="7"/>
      <c r="CO2225" s="7"/>
      <c r="CP2225" s="7"/>
      <c r="CQ2225" s="7"/>
      <c r="CR2225" s="8"/>
      <c r="CS2225" s="6"/>
      <c r="CT2225" s="7"/>
      <c r="CU2225" s="7"/>
      <c r="CV2225" s="7"/>
      <c r="CW2225" s="7"/>
      <c r="CX2225" s="8"/>
      <c r="CY2225" s="6"/>
      <c r="CZ2225" s="7"/>
      <c r="DA2225" s="7"/>
      <c r="DB2225" s="7"/>
      <c r="DC2225" s="7"/>
      <c r="DD2225" s="8"/>
      <c r="DE2225" s="6"/>
      <c r="DF2225" s="7"/>
      <c r="DG2225" s="7"/>
      <c r="DH2225" s="7"/>
      <c r="DI2225" s="7"/>
      <c r="DJ2225" s="8"/>
      <c r="DK2225" s="6"/>
      <c r="DL2225" s="7"/>
      <c r="DM2225" s="7"/>
      <c r="DN2225" s="7"/>
      <c r="DO2225" s="7"/>
      <c r="DP2225" s="8"/>
      <c r="DQ2225" s="6"/>
      <c r="DR2225" s="7"/>
      <c r="DS2225" s="7"/>
      <c r="DT2225" s="7"/>
      <c r="DU2225" s="7"/>
      <c r="DV2225" s="8"/>
      <c r="DW2225" s="6"/>
      <c r="DX2225" s="7"/>
      <c r="DY2225" s="7"/>
      <c r="DZ2225" s="7"/>
      <c r="EA2225" s="7"/>
      <c r="EB2225" s="8"/>
      <c r="EC2225" s="6"/>
      <c r="ED2225" s="7"/>
      <c r="EE2225" s="7"/>
      <c r="EF2225" s="7"/>
      <c r="EG2225" s="7"/>
      <c r="EH2225" s="8"/>
      <c r="EI2225" s="6"/>
      <c r="EJ2225" s="7"/>
      <c r="EK2225" s="7"/>
      <c r="EL2225" s="7"/>
      <c r="EM2225" s="7"/>
      <c r="EN2225" s="8"/>
      <c r="EO2225" s="6"/>
      <c r="EP2225" s="7"/>
      <c r="EQ2225" s="7"/>
      <c r="ER2225" s="7"/>
      <c r="ES2225" s="7"/>
      <c r="ET2225" s="8"/>
      <c r="EU2225" s="6"/>
      <c r="EV2225" s="7"/>
      <c r="EW2225" s="7"/>
      <c r="EX2225" s="7"/>
      <c r="EY2225" s="7"/>
      <c r="EZ2225" s="8"/>
      <c r="FA2225" s="6"/>
      <c r="FB2225" s="7"/>
      <c r="FC2225" s="7"/>
      <c r="FD2225" s="7"/>
      <c r="FE2225" s="7"/>
      <c r="FF2225" s="8"/>
      <c r="FG2225" s="6"/>
      <c r="FH2225" s="7"/>
      <c r="FI2225" s="7"/>
      <c r="FJ2225" s="7"/>
      <c r="FK2225" s="7"/>
      <c r="FL2225" s="8"/>
      <c r="FM2225" s="6"/>
      <c r="FN2225" s="7"/>
      <c r="FO2225" s="7"/>
      <c r="FP2225" s="7"/>
      <c r="FQ2225" s="7"/>
      <c r="FR2225" s="8"/>
      <c r="FS2225" s="6"/>
      <c r="FT2225" s="7"/>
      <c r="FU2225" s="7"/>
      <c r="FV2225" s="7"/>
      <c r="FW2225" s="7"/>
      <c r="FX2225" s="8"/>
      <c r="FY2225" s="6"/>
      <c r="FZ2225" s="7"/>
      <c r="GA2225" s="7"/>
      <c r="GB2225" s="7"/>
      <c r="GC2225" s="7"/>
      <c r="GD2225" s="8"/>
      <c r="GE2225" s="6"/>
      <c r="GF2225" s="7"/>
      <c r="GG2225" s="7"/>
      <c r="GH2225" s="7"/>
      <c r="GI2225" s="7"/>
      <c r="GJ2225" s="8"/>
      <c r="GK2225" s="6"/>
      <c r="GL2225" s="7"/>
      <c r="GM2225" s="7"/>
      <c r="GN2225" s="7"/>
      <c r="GO2225" s="7"/>
      <c r="GP2225" s="8"/>
      <c r="GQ2225" s="6"/>
      <c r="GR2225" s="7"/>
      <c r="GS2225" s="7"/>
      <c r="GT2225" s="7"/>
      <c r="GU2225" s="7"/>
      <c r="GV2225" s="8"/>
      <c r="GW2225" s="6"/>
      <c r="GX2225" s="7"/>
      <c r="GY2225" s="7"/>
      <c r="GZ2225" s="7"/>
      <c r="HA2225" s="7"/>
      <c r="HB2225" s="8"/>
      <c r="HC2225" s="6"/>
      <c r="HD2225" s="7"/>
      <c r="HE2225" s="7"/>
      <c r="HF2225" s="7"/>
      <c r="HG2225" s="7"/>
      <c r="HH2225" s="8"/>
      <c r="HI2225" s="6"/>
      <c r="HJ2225" s="7"/>
      <c r="HK2225" s="7"/>
      <c r="HL2225" s="7"/>
      <c r="HM2225" s="7"/>
      <c r="HN2225" s="8"/>
      <c r="HO2225" s="6"/>
      <c r="HP2225" s="7"/>
      <c r="HQ2225" s="7"/>
      <c r="HR2225" s="7"/>
      <c r="HS2225" s="7"/>
      <c r="HT2225" s="8"/>
      <c r="HU2225" s="6"/>
      <c r="HV2225" s="7"/>
      <c r="HW2225" s="7"/>
      <c r="HX2225" s="7"/>
      <c r="HY2225" s="7"/>
      <c r="HZ2225" s="8"/>
      <c r="IA2225" s="6"/>
      <c r="IB2225" s="7"/>
      <c r="IC2225" s="7"/>
      <c r="ID2225" s="7"/>
      <c r="IE2225" s="7"/>
      <c r="IF2225" s="8"/>
      <c r="IG2225" s="6"/>
      <c r="IH2225" s="7"/>
      <c r="II2225" s="7"/>
      <c r="IJ2225" s="7"/>
      <c r="IK2225" s="7"/>
      <c r="IL2225" s="8"/>
      <c r="IM2225" s="6"/>
      <c r="IN2225" s="7"/>
      <c r="IO2225" s="7"/>
      <c r="IP2225" s="7"/>
      <c r="IQ2225" s="7"/>
      <c r="IR2225" s="8"/>
      <c r="IS2225" s="6"/>
      <c r="IT2225" s="7"/>
      <c r="IU2225" s="7"/>
      <c r="IV2225" s="7"/>
    </row>
    <row r="2226" customFormat="false" ht="12.75" hidden="false" customHeight="false" outlineLevel="0" collapsed="false">
      <c r="A2226" s="5" t="s">
        <v>2522</v>
      </c>
      <c r="B2226" s="6" t="n">
        <v>37047</v>
      </c>
      <c r="C2226" s="7" t="s">
        <v>1663</v>
      </c>
      <c r="D2226" s="7" t="s">
        <v>1588</v>
      </c>
      <c r="E2226" s="7"/>
      <c r="F2226" s="8" t="s">
        <v>1621</v>
      </c>
      <c r="G2226" s="8" t="n">
        <v>3625</v>
      </c>
      <c r="H2226" s="7"/>
      <c r="I2226" s="7"/>
      <c r="J2226" s="7"/>
      <c r="K2226" s="7"/>
      <c r="L2226" s="8"/>
      <c r="M2226" s="6"/>
      <c r="N2226" s="7"/>
      <c r="O2226" s="7"/>
      <c r="P2226" s="7"/>
      <c r="Q2226" s="7"/>
      <c r="R2226" s="8"/>
      <c r="S2226" s="6"/>
      <c r="T2226" s="7"/>
      <c r="U2226" s="7"/>
      <c r="V2226" s="7"/>
      <c r="W2226" s="7"/>
      <c r="X2226" s="8"/>
      <c r="Y2226" s="6"/>
      <c r="Z2226" s="7"/>
      <c r="AA2226" s="7"/>
      <c r="AB2226" s="7"/>
      <c r="AC2226" s="7"/>
      <c r="AD2226" s="8"/>
      <c r="AE2226" s="6"/>
      <c r="AF2226" s="7"/>
      <c r="AG2226" s="7"/>
      <c r="AH2226" s="7"/>
      <c r="AI2226" s="7"/>
      <c r="AJ2226" s="8"/>
      <c r="AK2226" s="6"/>
      <c r="AL2226" s="7"/>
      <c r="AM2226" s="7"/>
      <c r="AN2226" s="7"/>
      <c r="AO2226" s="7"/>
      <c r="AP2226" s="8"/>
      <c r="AQ2226" s="6"/>
      <c r="AR2226" s="7"/>
      <c r="AS2226" s="7"/>
      <c r="AT2226" s="7"/>
      <c r="AU2226" s="7"/>
      <c r="AV2226" s="8"/>
      <c r="AW2226" s="6"/>
      <c r="AX2226" s="7"/>
      <c r="AY2226" s="7"/>
      <c r="AZ2226" s="7"/>
      <c r="BA2226" s="7"/>
      <c r="BB2226" s="8"/>
      <c r="BC2226" s="6"/>
      <c r="BD2226" s="7"/>
      <c r="BE2226" s="7"/>
      <c r="BF2226" s="7"/>
      <c r="BG2226" s="7"/>
      <c r="BH2226" s="8"/>
      <c r="BI2226" s="6"/>
      <c r="BJ2226" s="7"/>
      <c r="BK2226" s="7"/>
      <c r="BL2226" s="7"/>
      <c r="BM2226" s="7"/>
      <c r="BN2226" s="8"/>
      <c r="BO2226" s="6"/>
      <c r="BP2226" s="7"/>
      <c r="BQ2226" s="7"/>
      <c r="BR2226" s="7"/>
      <c r="BS2226" s="7"/>
      <c r="BT2226" s="8"/>
      <c r="BU2226" s="6"/>
      <c r="BV2226" s="7"/>
      <c r="BW2226" s="7"/>
      <c r="BX2226" s="7"/>
      <c r="BY2226" s="7"/>
      <c r="BZ2226" s="8"/>
      <c r="CA2226" s="6"/>
      <c r="CB2226" s="7"/>
      <c r="CC2226" s="7"/>
      <c r="CD2226" s="7"/>
      <c r="CE2226" s="7"/>
      <c r="CF2226" s="8"/>
      <c r="CG2226" s="6"/>
      <c r="CH2226" s="7"/>
      <c r="CI2226" s="7"/>
      <c r="CJ2226" s="7"/>
      <c r="CK2226" s="7"/>
      <c r="CL2226" s="8"/>
      <c r="CM2226" s="6"/>
      <c r="CN2226" s="7"/>
      <c r="CO2226" s="7"/>
      <c r="CP2226" s="7"/>
      <c r="CQ2226" s="7"/>
      <c r="CR2226" s="8"/>
      <c r="CS2226" s="6"/>
      <c r="CT2226" s="7"/>
      <c r="CU2226" s="7"/>
      <c r="CV2226" s="7"/>
      <c r="CW2226" s="7"/>
      <c r="CX2226" s="8"/>
      <c r="CY2226" s="6"/>
      <c r="CZ2226" s="7"/>
      <c r="DA2226" s="7"/>
      <c r="DB2226" s="7"/>
      <c r="DC2226" s="7"/>
      <c r="DD2226" s="8"/>
      <c r="DE2226" s="6"/>
      <c r="DF2226" s="7"/>
      <c r="DG2226" s="7"/>
      <c r="DH2226" s="7"/>
      <c r="DI2226" s="7"/>
      <c r="DJ2226" s="8"/>
      <c r="DK2226" s="6"/>
      <c r="DL2226" s="7"/>
      <c r="DM2226" s="7"/>
      <c r="DN2226" s="7"/>
      <c r="DO2226" s="7"/>
      <c r="DP2226" s="8"/>
      <c r="DQ2226" s="6"/>
      <c r="DR2226" s="7"/>
      <c r="DS2226" s="7"/>
      <c r="DT2226" s="7"/>
      <c r="DU2226" s="7"/>
      <c r="DV2226" s="8"/>
      <c r="DW2226" s="6"/>
      <c r="DX2226" s="7"/>
      <c r="DY2226" s="7"/>
      <c r="DZ2226" s="7"/>
      <c r="EA2226" s="7"/>
      <c r="EB2226" s="8"/>
      <c r="EC2226" s="6"/>
      <c r="ED2226" s="7"/>
      <c r="EE2226" s="7"/>
      <c r="EF2226" s="7"/>
      <c r="EG2226" s="7"/>
      <c r="EH2226" s="8"/>
      <c r="EI2226" s="6"/>
      <c r="EJ2226" s="7"/>
      <c r="EK2226" s="7"/>
      <c r="EL2226" s="7"/>
      <c r="EM2226" s="7"/>
      <c r="EN2226" s="8"/>
      <c r="EO2226" s="6"/>
      <c r="EP2226" s="7"/>
      <c r="EQ2226" s="7"/>
      <c r="ER2226" s="7"/>
      <c r="ES2226" s="7"/>
      <c r="ET2226" s="8"/>
      <c r="EU2226" s="6"/>
      <c r="EV2226" s="7"/>
      <c r="EW2226" s="7"/>
      <c r="EX2226" s="7"/>
      <c r="EY2226" s="7"/>
      <c r="EZ2226" s="8"/>
      <c r="FA2226" s="6"/>
      <c r="FB2226" s="7"/>
      <c r="FC2226" s="7"/>
      <c r="FD2226" s="7"/>
      <c r="FE2226" s="7"/>
      <c r="FF2226" s="8"/>
      <c r="FG2226" s="6"/>
      <c r="FH2226" s="7"/>
      <c r="FI2226" s="7"/>
      <c r="FJ2226" s="7"/>
      <c r="FK2226" s="7"/>
      <c r="FL2226" s="8"/>
      <c r="FM2226" s="6"/>
      <c r="FN2226" s="7"/>
      <c r="FO2226" s="7"/>
      <c r="FP2226" s="7"/>
      <c r="FQ2226" s="7"/>
      <c r="FR2226" s="8"/>
      <c r="FS2226" s="6"/>
      <c r="FT2226" s="7"/>
      <c r="FU2226" s="7"/>
      <c r="FV2226" s="7"/>
      <c r="FW2226" s="7"/>
      <c r="FX2226" s="8"/>
      <c r="FY2226" s="6"/>
      <c r="FZ2226" s="7"/>
      <c r="GA2226" s="7"/>
      <c r="GB2226" s="7"/>
      <c r="GC2226" s="7"/>
      <c r="GD2226" s="8"/>
      <c r="GE2226" s="6"/>
      <c r="GF2226" s="7"/>
      <c r="GG2226" s="7"/>
      <c r="GH2226" s="7"/>
      <c r="GI2226" s="7"/>
      <c r="GJ2226" s="8"/>
      <c r="GK2226" s="6"/>
      <c r="GL2226" s="7"/>
      <c r="GM2226" s="7"/>
      <c r="GN2226" s="7"/>
      <c r="GO2226" s="7"/>
      <c r="GP2226" s="8"/>
      <c r="GQ2226" s="6"/>
      <c r="GR2226" s="7"/>
      <c r="GS2226" s="7"/>
      <c r="GT2226" s="7"/>
      <c r="GU2226" s="7"/>
      <c r="GV2226" s="8"/>
      <c r="GW2226" s="6"/>
      <c r="GX2226" s="7"/>
      <c r="GY2226" s="7"/>
      <c r="GZ2226" s="7"/>
      <c r="HA2226" s="7"/>
      <c r="HB2226" s="8"/>
      <c r="HC2226" s="6"/>
      <c r="HD2226" s="7"/>
      <c r="HE2226" s="7"/>
      <c r="HF2226" s="7"/>
      <c r="HG2226" s="7"/>
      <c r="HH2226" s="8"/>
      <c r="HI2226" s="6"/>
      <c r="HJ2226" s="7"/>
      <c r="HK2226" s="7"/>
      <c r="HL2226" s="7"/>
      <c r="HM2226" s="7"/>
      <c r="HN2226" s="8"/>
      <c r="HO2226" s="6"/>
      <c r="HP2226" s="7"/>
      <c r="HQ2226" s="7"/>
      <c r="HR2226" s="7"/>
      <c r="HS2226" s="7"/>
      <c r="HT2226" s="8"/>
      <c r="HU2226" s="6"/>
      <c r="HV2226" s="7"/>
      <c r="HW2226" s="7"/>
      <c r="HX2226" s="7"/>
      <c r="HY2226" s="7"/>
      <c r="HZ2226" s="8"/>
      <c r="IA2226" s="6"/>
      <c r="IB2226" s="7"/>
      <c r="IC2226" s="7"/>
      <c r="ID2226" s="7"/>
      <c r="IE2226" s="7"/>
      <c r="IF2226" s="8"/>
      <c r="IG2226" s="6"/>
      <c r="IH2226" s="7"/>
      <c r="II2226" s="7"/>
      <c r="IJ2226" s="7"/>
      <c r="IK2226" s="7"/>
      <c r="IL2226" s="8"/>
      <c r="IM2226" s="6"/>
      <c r="IN2226" s="7"/>
      <c r="IO2226" s="7"/>
      <c r="IP2226" s="7"/>
      <c r="IQ2226" s="7"/>
      <c r="IR2226" s="8"/>
      <c r="IS2226" s="6"/>
      <c r="IT2226" s="7"/>
      <c r="IU2226" s="7"/>
      <c r="IV2226" s="7"/>
    </row>
    <row r="2227" customFormat="false" ht="12.75" hidden="false" customHeight="false" outlineLevel="0" collapsed="false">
      <c r="A2227" s="5" t="s">
        <v>2523</v>
      </c>
      <c r="B2227" s="6" t="n">
        <v>37047</v>
      </c>
      <c r="C2227" s="7" t="s">
        <v>243</v>
      </c>
      <c r="D2227" s="7" t="s">
        <v>1588</v>
      </c>
      <c r="E2227" s="7"/>
      <c r="F2227" s="8" t="s">
        <v>1631</v>
      </c>
      <c r="G2227" s="8" t="n">
        <v>0</v>
      </c>
      <c r="H2227" s="7"/>
      <c r="I2227" s="7"/>
      <c r="J2227" s="7"/>
      <c r="K2227" s="7"/>
      <c r="L2227" s="8"/>
      <c r="M2227" s="6"/>
      <c r="N2227" s="7"/>
      <c r="O2227" s="7"/>
      <c r="P2227" s="7"/>
      <c r="Q2227" s="7"/>
      <c r="R2227" s="8"/>
      <c r="S2227" s="6"/>
      <c r="T2227" s="7"/>
      <c r="U2227" s="7"/>
      <c r="V2227" s="7"/>
      <c r="W2227" s="7"/>
      <c r="X2227" s="8"/>
      <c r="Y2227" s="6"/>
      <c r="Z2227" s="7"/>
      <c r="AA2227" s="7"/>
      <c r="AB2227" s="7"/>
      <c r="AC2227" s="7"/>
      <c r="AD2227" s="8"/>
      <c r="AE2227" s="6"/>
      <c r="AF2227" s="7"/>
      <c r="AG2227" s="7"/>
      <c r="AH2227" s="7"/>
      <c r="AI2227" s="7"/>
      <c r="AJ2227" s="8"/>
      <c r="AK2227" s="6"/>
      <c r="AL2227" s="7"/>
      <c r="AM2227" s="7"/>
      <c r="AN2227" s="7"/>
      <c r="AO2227" s="7"/>
      <c r="AP2227" s="8"/>
      <c r="AQ2227" s="6"/>
      <c r="AR2227" s="7"/>
      <c r="AS2227" s="7"/>
      <c r="AT2227" s="7"/>
      <c r="AU2227" s="7"/>
      <c r="AV2227" s="8"/>
      <c r="AW2227" s="6"/>
      <c r="AX2227" s="7"/>
      <c r="AY2227" s="7"/>
      <c r="AZ2227" s="7"/>
      <c r="BA2227" s="7"/>
      <c r="BB2227" s="8"/>
      <c r="BC2227" s="6"/>
      <c r="BD2227" s="7"/>
      <c r="BE2227" s="7"/>
      <c r="BF2227" s="7"/>
      <c r="BG2227" s="7"/>
      <c r="BH2227" s="8"/>
      <c r="BI2227" s="6"/>
      <c r="BJ2227" s="7"/>
      <c r="BK2227" s="7"/>
      <c r="BL2227" s="7"/>
      <c r="BM2227" s="7"/>
      <c r="BN2227" s="8"/>
      <c r="BO2227" s="6"/>
      <c r="BP2227" s="7"/>
      <c r="BQ2227" s="7"/>
      <c r="BR2227" s="7"/>
      <c r="BS2227" s="7"/>
      <c r="BT2227" s="8"/>
      <c r="BU2227" s="6"/>
      <c r="BV2227" s="7"/>
      <c r="BW2227" s="7"/>
      <c r="BX2227" s="7"/>
      <c r="BY2227" s="7"/>
      <c r="BZ2227" s="8"/>
      <c r="CA2227" s="6"/>
      <c r="CB2227" s="7"/>
      <c r="CC2227" s="7"/>
      <c r="CD2227" s="7"/>
      <c r="CE2227" s="7"/>
      <c r="CF2227" s="8"/>
      <c r="CG2227" s="6"/>
      <c r="CH2227" s="7"/>
      <c r="CI2227" s="7"/>
      <c r="CJ2227" s="7"/>
      <c r="CK2227" s="7"/>
      <c r="CL2227" s="8"/>
      <c r="CM2227" s="6"/>
      <c r="CN2227" s="7"/>
      <c r="CO2227" s="7"/>
      <c r="CP2227" s="7"/>
      <c r="CQ2227" s="7"/>
      <c r="CR2227" s="8"/>
      <c r="CS2227" s="6"/>
      <c r="CT2227" s="7"/>
      <c r="CU2227" s="7"/>
      <c r="CV2227" s="7"/>
      <c r="CW2227" s="7"/>
      <c r="CX2227" s="8"/>
      <c r="CY2227" s="6"/>
      <c r="CZ2227" s="7"/>
      <c r="DA2227" s="7"/>
      <c r="DB2227" s="7"/>
      <c r="DC2227" s="7"/>
      <c r="DD2227" s="8"/>
      <c r="DE2227" s="6"/>
      <c r="DF2227" s="7"/>
      <c r="DG2227" s="7"/>
      <c r="DH2227" s="7"/>
      <c r="DI2227" s="7"/>
      <c r="DJ2227" s="8"/>
      <c r="DK2227" s="6"/>
      <c r="DL2227" s="7"/>
      <c r="DM2227" s="7"/>
      <c r="DN2227" s="7"/>
      <c r="DO2227" s="7"/>
      <c r="DP2227" s="8"/>
      <c r="DQ2227" s="6"/>
      <c r="DR2227" s="7"/>
      <c r="DS2227" s="7"/>
      <c r="DT2227" s="7"/>
      <c r="DU2227" s="7"/>
      <c r="DV2227" s="8"/>
      <c r="DW2227" s="6"/>
      <c r="DX2227" s="7"/>
      <c r="DY2227" s="7"/>
      <c r="DZ2227" s="7"/>
      <c r="EA2227" s="7"/>
      <c r="EB2227" s="8"/>
      <c r="EC2227" s="6"/>
      <c r="ED2227" s="7"/>
      <c r="EE2227" s="7"/>
      <c r="EF2227" s="7"/>
      <c r="EG2227" s="7"/>
      <c r="EH2227" s="8"/>
      <c r="EI2227" s="6"/>
      <c r="EJ2227" s="7"/>
      <c r="EK2227" s="7"/>
      <c r="EL2227" s="7"/>
      <c r="EM2227" s="7"/>
      <c r="EN2227" s="8"/>
      <c r="EO2227" s="6"/>
      <c r="EP2227" s="7"/>
      <c r="EQ2227" s="7"/>
      <c r="ER2227" s="7"/>
      <c r="ES2227" s="7"/>
      <c r="ET2227" s="8"/>
      <c r="EU2227" s="6"/>
      <c r="EV2227" s="7"/>
      <c r="EW2227" s="7"/>
      <c r="EX2227" s="7"/>
      <c r="EY2227" s="7"/>
      <c r="EZ2227" s="8"/>
      <c r="FA2227" s="6"/>
      <c r="FB2227" s="7"/>
      <c r="FC2227" s="7"/>
      <c r="FD2227" s="7"/>
      <c r="FE2227" s="7"/>
      <c r="FF2227" s="8"/>
      <c r="FG2227" s="6"/>
      <c r="FH2227" s="7"/>
      <c r="FI2227" s="7"/>
      <c r="FJ2227" s="7"/>
      <c r="FK2227" s="7"/>
      <c r="FL2227" s="8"/>
      <c r="FM2227" s="6"/>
      <c r="FN2227" s="7"/>
      <c r="FO2227" s="7"/>
      <c r="FP2227" s="7"/>
      <c r="FQ2227" s="7"/>
      <c r="FR2227" s="8"/>
      <c r="FS2227" s="6"/>
      <c r="FT2227" s="7"/>
      <c r="FU2227" s="7"/>
      <c r="FV2227" s="7"/>
      <c r="FW2227" s="7"/>
      <c r="FX2227" s="8"/>
      <c r="FY2227" s="6"/>
      <c r="FZ2227" s="7"/>
      <c r="GA2227" s="7"/>
      <c r="GB2227" s="7"/>
      <c r="GC2227" s="7"/>
      <c r="GD2227" s="8"/>
      <c r="GE2227" s="6"/>
      <c r="GF2227" s="7"/>
      <c r="GG2227" s="7"/>
      <c r="GH2227" s="7"/>
      <c r="GI2227" s="7"/>
      <c r="GJ2227" s="8"/>
      <c r="GK2227" s="6"/>
      <c r="GL2227" s="7"/>
      <c r="GM2227" s="7"/>
      <c r="GN2227" s="7"/>
      <c r="GO2227" s="7"/>
      <c r="GP2227" s="8"/>
      <c r="GQ2227" s="6"/>
      <c r="GR2227" s="7"/>
      <c r="GS2227" s="7"/>
      <c r="GT2227" s="7"/>
      <c r="GU2227" s="7"/>
      <c r="GV2227" s="8"/>
      <c r="GW2227" s="6"/>
      <c r="GX2227" s="7"/>
      <c r="GY2227" s="7"/>
      <c r="GZ2227" s="7"/>
      <c r="HA2227" s="7"/>
      <c r="HB2227" s="8"/>
      <c r="HC2227" s="6"/>
      <c r="HD2227" s="7"/>
      <c r="HE2227" s="7"/>
      <c r="HF2227" s="7"/>
      <c r="HG2227" s="7"/>
      <c r="HH2227" s="8"/>
      <c r="HI2227" s="6"/>
      <c r="HJ2227" s="7"/>
      <c r="HK2227" s="7"/>
      <c r="HL2227" s="7"/>
      <c r="HM2227" s="7"/>
      <c r="HN2227" s="8"/>
      <c r="HO2227" s="6"/>
      <c r="HP2227" s="7"/>
      <c r="HQ2227" s="7"/>
      <c r="HR2227" s="7"/>
      <c r="HS2227" s="7"/>
      <c r="HT2227" s="8"/>
      <c r="HU2227" s="6"/>
      <c r="HV2227" s="7"/>
      <c r="HW2227" s="7"/>
      <c r="HX2227" s="7"/>
      <c r="HY2227" s="7"/>
      <c r="HZ2227" s="8"/>
      <c r="IA2227" s="6"/>
      <c r="IB2227" s="7"/>
      <c r="IC2227" s="7"/>
      <c r="ID2227" s="7"/>
      <c r="IE2227" s="7"/>
      <c r="IF2227" s="8"/>
      <c r="IG2227" s="6"/>
      <c r="IH2227" s="7"/>
      <c r="II2227" s="7"/>
      <c r="IJ2227" s="7"/>
      <c r="IK2227" s="7"/>
      <c r="IL2227" s="8"/>
      <c r="IM2227" s="6"/>
      <c r="IN2227" s="7"/>
      <c r="IO2227" s="7"/>
      <c r="IP2227" s="7"/>
      <c r="IQ2227" s="7"/>
      <c r="IR2227" s="8"/>
      <c r="IS2227" s="6"/>
      <c r="IT2227" s="7"/>
      <c r="IU2227" s="7"/>
      <c r="IV2227" s="7"/>
    </row>
    <row r="2228" customFormat="false" ht="12.75" hidden="false" customHeight="false" outlineLevel="0" collapsed="false">
      <c r="A2228" s="5" t="s">
        <v>2524</v>
      </c>
      <c r="B2228" s="6" t="n">
        <v>37047</v>
      </c>
      <c r="C2228" s="7" t="s">
        <v>1663</v>
      </c>
      <c r="D2228" s="7" t="s">
        <v>1588</v>
      </c>
      <c r="E2228" s="7"/>
      <c r="F2228" s="8" t="s">
        <v>1621</v>
      </c>
      <c r="G2228" s="8" t="n">
        <v>621</v>
      </c>
      <c r="H2228" s="7"/>
      <c r="I2228" s="7"/>
      <c r="J2228" s="7"/>
      <c r="K2228" s="7"/>
      <c r="L2228" s="8"/>
      <c r="M2228" s="6"/>
      <c r="N2228" s="7"/>
      <c r="O2228" s="7"/>
      <c r="P2228" s="7"/>
      <c r="Q2228" s="7"/>
      <c r="R2228" s="8"/>
      <c r="S2228" s="6"/>
      <c r="T2228" s="7"/>
      <c r="U2228" s="7"/>
      <c r="V2228" s="7"/>
      <c r="W2228" s="7"/>
      <c r="X2228" s="8"/>
      <c r="Y2228" s="6"/>
      <c r="Z2228" s="7"/>
      <c r="AA2228" s="7"/>
      <c r="AB2228" s="7"/>
      <c r="AC2228" s="7"/>
      <c r="AD2228" s="8"/>
      <c r="AE2228" s="6"/>
      <c r="AF2228" s="7"/>
      <c r="AG2228" s="7"/>
      <c r="AH2228" s="7"/>
      <c r="AI2228" s="7"/>
      <c r="AJ2228" s="8"/>
      <c r="AK2228" s="6"/>
      <c r="AL2228" s="7"/>
      <c r="AM2228" s="7"/>
      <c r="AN2228" s="7"/>
      <c r="AO2228" s="7"/>
      <c r="AP2228" s="8"/>
      <c r="AQ2228" s="6"/>
      <c r="AR2228" s="7"/>
      <c r="AS2228" s="7"/>
      <c r="AT2228" s="7"/>
      <c r="AU2228" s="7"/>
      <c r="AV2228" s="8"/>
      <c r="AW2228" s="6"/>
      <c r="AX2228" s="7"/>
      <c r="AY2228" s="7"/>
      <c r="AZ2228" s="7"/>
      <c r="BA2228" s="7"/>
      <c r="BB2228" s="8"/>
      <c r="BC2228" s="6"/>
      <c r="BD2228" s="7"/>
      <c r="BE2228" s="7"/>
      <c r="BF2228" s="7"/>
      <c r="BG2228" s="7"/>
      <c r="BH2228" s="8"/>
      <c r="BI2228" s="6"/>
      <c r="BJ2228" s="7"/>
      <c r="BK2228" s="7"/>
      <c r="BL2228" s="7"/>
      <c r="BM2228" s="7"/>
      <c r="BN2228" s="8"/>
      <c r="BO2228" s="6"/>
      <c r="BP2228" s="7"/>
      <c r="BQ2228" s="7"/>
      <c r="BR2228" s="7"/>
      <c r="BS2228" s="7"/>
      <c r="BT2228" s="8"/>
      <c r="BU2228" s="6"/>
      <c r="BV2228" s="7"/>
      <c r="BW2228" s="7"/>
      <c r="BX2228" s="7"/>
      <c r="BY2228" s="7"/>
      <c r="BZ2228" s="8"/>
      <c r="CA2228" s="6"/>
      <c r="CB2228" s="7"/>
      <c r="CC2228" s="7"/>
      <c r="CD2228" s="7"/>
      <c r="CE2228" s="7"/>
      <c r="CF2228" s="8"/>
      <c r="CG2228" s="6"/>
      <c r="CH2228" s="7"/>
      <c r="CI2228" s="7"/>
      <c r="CJ2228" s="7"/>
      <c r="CK2228" s="7"/>
      <c r="CL2228" s="8"/>
      <c r="CM2228" s="6"/>
      <c r="CN2228" s="7"/>
      <c r="CO2228" s="7"/>
      <c r="CP2228" s="7"/>
      <c r="CQ2228" s="7"/>
      <c r="CR2228" s="8"/>
      <c r="CS2228" s="6"/>
      <c r="CT2228" s="7"/>
      <c r="CU2228" s="7"/>
      <c r="CV2228" s="7"/>
      <c r="CW2228" s="7"/>
      <c r="CX2228" s="8"/>
      <c r="CY2228" s="6"/>
      <c r="CZ2228" s="7"/>
      <c r="DA2228" s="7"/>
      <c r="DB2228" s="7"/>
      <c r="DC2228" s="7"/>
      <c r="DD2228" s="8"/>
      <c r="DE2228" s="6"/>
      <c r="DF2228" s="7"/>
      <c r="DG2228" s="7"/>
      <c r="DH2228" s="7"/>
      <c r="DI2228" s="7"/>
      <c r="DJ2228" s="8"/>
      <c r="DK2228" s="6"/>
      <c r="DL2228" s="7"/>
      <c r="DM2228" s="7"/>
      <c r="DN2228" s="7"/>
      <c r="DO2228" s="7"/>
      <c r="DP2228" s="8"/>
      <c r="DQ2228" s="6"/>
      <c r="DR2228" s="7"/>
      <c r="DS2228" s="7"/>
      <c r="DT2228" s="7"/>
      <c r="DU2228" s="7"/>
      <c r="DV2228" s="8"/>
      <c r="DW2228" s="6"/>
      <c r="DX2228" s="7"/>
      <c r="DY2228" s="7"/>
      <c r="DZ2228" s="7"/>
      <c r="EA2228" s="7"/>
      <c r="EB2228" s="8"/>
      <c r="EC2228" s="6"/>
      <c r="ED2228" s="7"/>
      <c r="EE2228" s="7"/>
      <c r="EF2228" s="7"/>
      <c r="EG2228" s="7"/>
      <c r="EH2228" s="8"/>
      <c r="EI2228" s="6"/>
      <c r="EJ2228" s="7"/>
      <c r="EK2228" s="7"/>
      <c r="EL2228" s="7"/>
      <c r="EM2228" s="7"/>
      <c r="EN2228" s="8"/>
      <c r="EO2228" s="6"/>
      <c r="EP2228" s="7"/>
      <c r="EQ2228" s="7"/>
      <c r="ER2228" s="7"/>
      <c r="ES2228" s="7"/>
      <c r="ET2228" s="8"/>
      <c r="EU2228" s="6"/>
      <c r="EV2228" s="7"/>
      <c r="EW2228" s="7"/>
      <c r="EX2228" s="7"/>
      <c r="EY2228" s="7"/>
      <c r="EZ2228" s="8"/>
      <c r="FA2228" s="6"/>
      <c r="FB2228" s="7"/>
      <c r="FC2228" s="7"/>
      <c r="FD2228" s="7"/>
      <c r="FE2228" s="7"/>
      <c r="FF2228" s="8"/>
      <c r="FG2228" s="6"/>
      <c r="FH2228" s="7"/>
      <c r="FI2228" s="7"/>
      <c r="FJ2228" s="7"/>
      <c r="FK2228" s="7"/>
      <c r="FL2228" s="8"/>
      <c r="FM2228" s="6"/>
      <c r="FN2228" s="7"/>
      <c r="FO2228" s="7"/>
      <c r="FP2228" s="7"/>
      <c r="FQ2228" s="7"/>
      <c r="FR2228" s="8"/>
      <c r="FS2228" s="6"/>
      <c r="FT2228" s="7"/>
      <c r="FU2228" s="7"/>
      <c r="FV2228" s="7"/>
      <c r="FW2228" s="7"/>
      <c r="FX2228" s="8"/>
      <c r="FY2228" s="6"/>
      <c r="FZ2228" s="7"/>
      <c r="GA2228" s="7"/>
      <c r="GB2228" s="7"/>
      <c r="GC2228" s="7"/>
      <c r="GD2228" s="8"/>
      <c r="GE2228" s="6"/>
      <c r="GF2228" s="7"/>
      <c r="GG2228" s="7"/>
      <c r="GH2228" s="7"/>
      <c r="GI2228" s="7"/>
      <c r="GJ2228" s="8"/>
      <c r="GK2228" s="6"/>
      <c r="GL2228" s="7"/>
      <c r="GM2228" s="7"/>
      <c r="GN2228" s="7"/>
      <c r="GO2228" s="7"/>
      <c r="GP2228" s="8"/>
      <c r="GQ2228" s="6"/>
      <c r="GR2228" s="7"/>
      <c r="GS2228" s="7"/>
      <c r="GT2228" s="7"/>
      <c r="GU2228" s="7"/>
      <c r="GV2228" s="8"/>
      <c r="GW2228" s="6"/>
      <c r="GX2228" s="7"/>
      <c r="GY2228" s="7"/>
      <c r="GZ2228" s="7"/>
      <c r="HA2228" s="7"/>
      <c r="HB2228" s="8"/>
      <c r="HC2228" s="6"/>
      <c r="HD2228" s="7"/>
      <c r="HE2228" s="7"/>
      <c r="HF2228" s="7"/>
      <c r="HG2228" s="7"/>
      <c r="HH2228" s="8"/>
      <c r="HI2228" s="6"/>
      <c r="HJ2228" s="7"/>
      <c r="HK2228" s="7"/>
      <c r="HL2228" s="7"/>
      <c r="HM2228" s="7"/>
      <c r="HN2228" s="8"/>
      <c r="HO2228" s="6"/>
      <c r="HP2228" s="7"/>
      <c r="HQ2228" s="7"/>
      <c r="HR2228" s="7"/>
      <c r="HS2228" s="7"/>
      <c r="HT2228" s="8"/>
      <c r="HU2228" s="6"/>
      <c r="HV2228" s="7"/>
      <c r="HW2228" s="7"/>
      <c r="HX2228" s="7"/>
      <c r="HY2228" s="7"/>
      <c r="HZ2228" s="8"/>
      <c r="IA2228" s="6"/>
      <c r="IB2228" s="7"/>
      <c r="IC2228" s="7"/>
      <c r="ID2228" s="7"/>
      <c r="IE2228" s="7"/>
      <c r="IF2228" s="8"/>
      <c r="IG2228" s="6"/>
      <c r="IH2228" s="7"/>
      <c r="II2228" s="7"/>
      <c r="IJ2228" s="7"/>
      <c r="IK2228" s="7"/>
      <c r="IL2228" s="8"/>
      <c r="IM2228" s="6"/>
      <c r="IN2228" s="7"/>
      <c r="IO2228" s="7"/>
      <c r="IP2228" s="7"/>
      <c r="IQ2228" s="7"/>
      <c r="IR2228" s="8"/>
      <c r="IS2228" s="6"/>
      <c r="IT2228" s="7"/>
      <c r="IU2228" s="7"/>
      <c r="IV2228" s="7"/>
    </row>
    <row r="2229" customFormat="false" ht="12.75" hidden="false" customHeight="false" outlineLevel="0" collapsed="false">
      <c r="A2229" s="5" t="n">
        <v>643</v>
      </c>
      <c r="B2229" s="6" t="n">
        <v>37047</v>
      </c>
      <c r="C2229" s="7" t="s">
        <v>1354</v>
      </c>
      <c r="D2229" s="7" t="s">
        <v>1588</v>
      </c>
      <c r="E2229" s="7"/>
      <c r="F2229" s="8" t="s">
        <v>1631</v>
      </c>
      <c r="G2229" s="8" t="n">
        <v>1469</v>
      </c>
      <c r="H2229" s="7"/>
      <c r="I2229" s="7"/>
      <c r="J2229" s="7"/>
      <c r="K2229" s="7"/>
      <c r="L2229" s="8"/>
      <c r="M2229" s="6"/>
      <c r="N2229" s="7"/>
      <c r="O2229" s="7"/>
      <c r="P2229" s="7"/>
      <c r="Q2229" s="7"/>
      <c r="R2229" s="8"/>
      <c r="S2229" s="6"/>
      <c r="T2229" s="7"/>
      <c r="U2229" s="7"/>
      <c r="V2229" s="7"/>
      <c r="W2229" s="7"/>
      <c r="X2229" s="8"/>
      <c r="Y2229" s="6"/>
      <c r="Z2229" s="7"/>
      <c r="AA2229" s="7"/>
      <c r="AB2229" s="7"/>
      <c r="AC2229" s="7"/>
      <c r="AD2229" s="8"/>
      <c r="AE2229" s="6"/>
      <c r="AF2229" s="7"/>
      <c r="AG2229" s="7"/>
      <c r="AH2229" s="7"/>
      <c r="AI2229" s="7"/>
      <c r="AJ2229" s="8"/>
      <c r="AK2229" s="6"/>
      <c r="AL2229" s="7"/>
      <c r="AM2229" s="7"/>
      <c r="AN2229" s="7"/>
      <c r="AO2229" s="7"/>
      <c r="AP2229" s="8"/>
      <c r="AQ2229" s="6"/>
      <c r="AR2229" s="7"/>
      <c r="AS2229" s="7"/>
      <c r="AT2229" s="7"/>
      <c r="AU2229" s="7"/>
      <c r="AV2229" s="8"/>
      <c r="AW2229" s="6"/>
      <c r="AX2229" s="7"/>
      <c r="AY2229" s="7"/>
      <c r="AZ2229" s="7"/>
      <c r="BA2229" s="7"/>
      <c r="BB2229" s="8"/>
      <c r="BC2229" s="6"/>
      <c r="BD2229" s="7"/>
      <c r="BE2229" s="7"/>
      <c r="BF2229" s="7"/>
      <c r="BG2229" s="7"/>
      <c r="BH2229" s="8"/>
      <c r="BI2229" s="6"/>
      <c r="BJ2229" s="7"/>
      <c r="BK2229" s="7"/>
      <c r="BL2229" s="7"/>
      <c r="BM2229" s="7"/>
      <c r="BN2229" s="8"/>
      <c r="BO2229" s="6"/>
      <c r="BP2229" s="7"/>
      <c r="BQ2229" s="7"/>
      <c r="BR2229" s="7"/>
      <c r="BS2229" s="7"/>
      <c r="BT2229" s="8"/>
      <c r="BU2229" s="6"/>
      <c r="BV2229" s="7"/>
      <c r="BW2229" s="7"/>
      <c r="BX2229" s="7"/>
      <c r="BY2229" s="7"/>
      <c r="BZ2229" s="8"/>
      <c r="CA2229" s="6"/>
      <c r="CB2229" s="7"/>
      <c r="CC2229" s="7"/>
      <c r="CD2229" s="7"/>
      <c r="CE2229" s="7"/>
      <c r="CF2229" s="8"/>
      <c r="CG2229" s="6"/>
      <c r="CH2229" s="7"/>
      <c r="CI2229" s="7"/>
      <c r="CJ2229" s="7"/>
      <c r="CK2229" s="7"/>
      <c r="CL2229" s="8"/>
      <c r="CM2229" s="6"/>
      <c r="CN2229" s="7"/>
      <c r="CO2229" s="7"/>
      <c r="CP2229" s="7"/>
      <c r="CQ2229" s="7"/>
      <c r="CR2229" s="8"/>
      <c r="CS2229" s="6"/>
      <c r="CT2229" s="7"/>
      <c r="CU2229" s="7"/>
      <c r="CV2229" s="7"/>
      <c r="CW2229" s="7"/>
      <c r="CX2229" s="8"/>
      <c r="CY2229" s="6"/>
      <c r="CZ2229" s="7"/>
      <c r="DA2229" s="7"/>
      <c r="DB2229" s="7"/>
      <c r="DC2229" s="7"/>
      <c r="DD2229" s="8"/>
      <c r="DE2229" s="6"/>
      <c r="DF2229" s="7"/>
      <c r="DG2229" s="7"/>
      <c r="DH2229" s="7"/>
      <c r="DI2229" s="7"/>
      <c r="DJ2229" s="8"/>
      <c r="DK2229" s="6"/>
      <c r="DL2229" s="7"/>
      <c r="DM2229" s="7"/>
      <c r="DN2229" s="7"/>
      <c r="DO2229" s="7"/>
      <c r="DP2229" s="8"/>
      <c r="DQ2229" s="6"/>
      <c r="DR2229" s="7"/>
      <c r="DS2229" s="7"/>
      <c r="DT2229" s="7"/>
      <c r="DU2229" s="7"/>
      <c r="DV2229" s="8"/>
      <c r="DW2229" s="6"/>
      <c r="DX2229" s="7"/>
      <c r="DY2229" s="7"/>
      <c r="DZ2229" s="7"/>
      <c r="EA2229" s="7"/>
      <c r="EB2229" s="8"/>
      <c r="EC2229" s="6"/>
      <c r="ED2229" s="7"/>
      <c r="EE2229" s="7"/>
      <c r="EF2229" s="7"/>
      <c r="EG2229" s="7"/>
      <c r="EH2229" s="8"/>
      <c r="EI2229" s="6"/>
      <c r="EJ2229" s="7"/>
      <c r="EK2229" s="7"/>
      <c r="EL2229" s="7"/>
      <c r="EM2229" s="7"/>
      <c r="EN2229" s="8"/>
      <c r="EO2229" s="6"/>
      <c r="EP2229" s="7"/>
      <c r="EQ2229" s="7"/>
      <c r="ER2229" s="7"/>
      <c r="ES2229" s="7"/>
      <c r="ET2229" s="8"/>
      <c r="EU2229" s="6"/>
      <c r="EV2229" s="7"/>
      <c r="EW2229" s="7"/>
      <c r="EX2229" s="7"/>
      <c r="EY2229" s="7"/>
      <c r="EZ2229" s="8"/>
      <c r="FA2229" s="6"/>
      <c r="FB2229" s="7"/>
      <c r="FC2229" s="7"/>
      <c r="FD2229" s="7"/>
      <c r="FE2229" s="7"/>
      <c r="FF2229" s="8"/>
      <c r="FG2229" s="6"/>
      <c r="FH2229" s="7"/>
      <c r="FI2229" s="7"/>
      <c r="FJ2229" s="7"/>
      <c r="FK2229" s="7"/>
      <c r="FL2229" s="8"/>
      <c r="FM2229" s="6"/>
      <c r="FN2229" s="7"/>
      <c r="FO2229" s="7"/>
      <c r="FP2229" s="7"/>
      <c r="FQ2229" s="7"/>
      <c r="FR2229" s="8"/>
      <c r="FS2229" s="6"/>
      <c r="FT2229" s="7"/>
      <c r="FU2229" s="7"/>
      <c r="FV2229" s="7"/>
      <c r="FW2229" s="7"/>
      <c r="FX2229" s="8"/>
      <c r="FY2229" s="6"/>
      <c r="FZ2229" s="7"/>
      <c r="GA2229" s="7"/>
      <c r="GB2229" s="7"/>
      <c r="GC2229" s="7"/>
      <c r="GD2229" s="8"/>
      <c r="GE2229" s="6"/>
      <c r="GF2229" s="7"/>
      <c r="GG2229" s="7"/>
      <c r="GH2229" s="7"/>
      <c r="GI2229" s="7"/>
      <c r="GJ2229" s="8"/>
      <c r="GK2229" s="6"/>
      <c r="GL2229" s="7"/>
      <c r="GM2229" s="7"/>
      <c r="GN2229" s="7"/>
      <c r="GO2229" s="7"/>
      <c r="GP2229" s="8"/>
      <c r="GQ2229" s="6"/>
      <c r="GR2229" s="7"/>
      <c r="GS2229" s="7"/>
      <c r="GT2229" s="7"/>
      <c r="GU2229" s="7"/>
      <c r="GV2229" s="8"/>
      <c r="GW2229" s="6"/>
      <c r="GX2229" s="7"/>
      <c r="GY2229" s="7"/>
      <c r="GZ2229" s="7"/>
      <c r="HA2229" s="7"/>
      <c r="HB2229" s="8"/>
      <c r="HC2229" s="6"/>
      <c r="HD2229" s="7"/>
      <c r="HE2229" s="7"/>
      <c r="HF2229" s="7"/>
      <c r="HG2229" s="7"/>
      <c r="HH2229" s="8"/>
      <c r="HI2229" s="6"/>
      <c r="HJ2229" s="7"/>
      <c r="HK2229" s="7"/>
      <c r="HL2229" s="7"/>
      <c r="HM2229" s="7"/>
      <c r="HN2229" s="8"/>
      <c r="HO2229" s="6"/>
      <c r="HP2229" s="7"/>
      <c r="HQ2229" s="7"/>
      <c r="HR2229" s="7"/>
      <c r="HS2229" s="7"/>
      <c r="HT2229" s="8"/>
      <c r="HU2229" s="6"/>
      <c r="HV2229" s="7"/>
      <c r="HW2229" s="7"/>
      <c r="HX2229" s="7"/>
      <c r="HY2229" s="7"/>
      <c r="HZ2229" s="8"/>
      <c r="IA2229" s="6"/>
      <c r="IB2229" s="7"/>
      <c r="IC2229" s="7"/>
      <c r="ID2229" s="7"/>
      <c r="IE2229" s="7"/>
      <c r="IF2229" s="8"/>
      <c r="IG2229" s="6"/>
      <c r="IH2229" s="7"/>
      <c r="II2229" s="7"/>
      <c r="IJ2229" s="7"/>
      <c r="IK2229" s="7"/>
      <c r="IL2229" s="8"/>
      <c r="IM2229" s="6"/>
      <c r="IN2229" s="7"/>
      <c r="IO2229" s="7"/>
      <c r="IP2229" s="7"/>
      <c r="IQ2229" s="7"/>
      <c r="IR2229" s="8"/>
      <c r="IS2229" s="6"/>
      <c r="IT2229" s="7"/>
      <c r="IU2229" s="7"/>
      <c r="IV2229" s="7"/>
    </row>
    <row r="2230" customFormat="false" ht="12.75" hidden="false" customHeight="false" outlineLevel="0" collapsed="false">
      <c r="A2230" s="5" t="s">
        <v>2525</v>
      </c>
      <c r="B2230" s="6" t="n">
        <v>37047</v>
      </c>
      <c r="C2230" s="7" t="s">
        <v>2312</v>
      </c>
      <c r="D2230" s="7" t="s">
        <v>1588</v>
      </c>
      <c r="E2230" s="7"/>
      <c r="F2230" s="8" t="s">
        <v>1659</v>
      </c>
      <c r="G2230" s="8" t="n">
        <v>86</v>
      </c>
      <c r="H2230" s="7"/>
      <c r="I2230" s="7"/>
      <c r="J2230" s="7"/>
      <c r="K2230" s="7"/>
      <c r="L2230" s="8"/>
      <c r="M2230" s="6"/>
      <c r="N2230" s="7"/>
      <c r="O2230" s="7"/>
      <c r="P2230" s="7"/>
      <c r="Q2230" s="7"/>
      <c r="R2230" s="8"/>
      <c r="S2230" s="6"/>
      <c r="T2230" s="7"/>
      <c r="U2230" s="7"/>
      <c r="V2230" s="7"/>
      <c r="W2230" s="7"/>
      <c r="X2230" s="8"/>
      <c r="Y2230" s="6"/>
      <c r="Z2230" s="7"/>
      <c r="AA2230" s="7"/>
      <c r="AB2230" s="7"/>
      <c r="AC2230" s="7"/>
      <c r="AD2230" s="8"/>
      <c r="AE2230" s="6"/>
      <c r="AF2230" s="7"/>
      <c r="AG2230" s="7"/>
      <c r="AH2230" s="7"/>
      <c r="AI2230" s="7"/>
      <c r="AJ2230" s="8"/>
      <c r="AK2230" s="6"/>
      <c r="AL2230" s="7"/>
      <c r="AM2230" s="7"/>
      <c r="AN2230" s="7"/>
      <c r="AO2230" s="7"/>
      <c r="AP2230" s="8"/>
      <c r="AQ2230" s="6"/>
      <c r="AR2230" s="7"/>
      <c r="AS2230" s="7"/>
      <c r="AT2230" s="7"/>
      <c r="AU2230" s="7"/>
      <c r="AV2230" s="8"/>
      <c r="AW2230" s="6"/>
      <c r="AX2230" s="7"/>
      <c r="AY2230" s="7"/>
      <c r="AZ2230" s="7"/>
      <c r="BA2230" s="7"/>
      <c r="BB2230" s="8"/>
      <c r="BC2230" s="6"/>
      <c r="BD2230" s="7"/>
      <c r="BE2230" s="7"/>
      <c r="BF2230" s="7"/>
      <c r="BG2230" s="7"/>
      <c r="BH2230" s="8"/>
      <c r="BI2230" s="6"/>
      <c r="BJ2230" s="7"/>
      <c r="BK2230" s="7"/>
      <c r="BL2230" s="7"/>
      <c r="BM2230" s="7"/>
      <c r="BN2230" s="8"/>
      <c r="BO2230" s="6"/>
      <c r="BP2230" s="7"/>
      <c r="BQ2230" s="7"/>
      <c r="BR2230" s="7"/>
      <c r="BS2230" s="7"/>
      <c r="BT2230" s="8"/>
      <c r="BU2230" s="6"/>
      <c r="BV2230" s="7"/>
      <c r="BW2230" s="7"/>
      <c r="BX2230" s="7"/>
      <c r="BY2230" s="7"/>
      <c r="BZ2230" s="8"/>
      <c r="CA2230" s="6"/>
      <c r="CB2230" s="7"/>
      <c r="CC2230" s="7"/>
      <c r="CD2230" s="7"/>
      <c r="CE2230" s="7"/>
      <c r="CF2230" s="8"/>
      <c r="CG2230" s="6"/>
      <c r="CH2230" s="7"/>
      <c r="CI2230" s="7"/>
      <c r="CJ2230" s="7"/>
      <c r="CK2230" s="7"/>
      <c r="CL2230" s="8"/>
      <c r="CM2230" s="6"/>
      <c r="CN2230" s="7"/>
      <c r="CO2230" s="7"/>
      <c r="CP2230" s="7"/>
      <c r="CQ2230" s="7"/>
      <c r="CR2230" s="8"/>
      <c r="CS2230" s="6"/>
      <c r="CT2230" s="7"/>
      <c r="CU2230" s="7"/>
      <c r="CV2230" s="7"/>
      <c r="CW2230" s="7"/>
      <c r="CX2230" s="8"/>
      <c r="CY2230" s="6"/>
      <c r="CZ2230" s="7"/>
      <c r="DA2230" s="7"/>
      <c r="DB2230" s="7"/>
      <c r="DC2230" s="7"/>
      <c r="DD2230" s="8"/>
      <c r="DE2230" s="6"/>
      <c r="DF2230" s="7"/>
      <c r="DG2230" s="7"/>
      <c r="DH2230" s="7"/>
      <c r="DI2230" s="7"/>
      <c r="DJ2230" s="8"/>
      <c r="DK2230" s="6"/>
      <c r="DL2230" s="7"/>
      <c r="DM2230" s="7"/>
      <c r="DN2230" s="7"/>
      <c r="DO2230" s="7"/>
      <c r="DP2230" s="8"/>
      <c r="DQ2230" s="6"/>
      <c r="DR2230" s="7"/>
      <c r="DS2230" s="7"/>
      <c r="DT2230" s="7"/>
      <c r="DU2230" s="7"/>
      <c r="DV2230" s="8"/>
      <c r="DW2230" s="6"/>
      <c r="DX2230" s="7"/>
      <c r="DY2230" s="7"/>
      <c r="DZ2230" s="7"/>
      <c r="EA2230" s="7"/>
      <c r="EB2230" s="8"/>
      <c r="EC2230" s="6"/>
      <c r="ED2230" s="7"/>
      <c r="EE2230" s="7"/>
      <c r="EF2230" s="7"/>
      <c r="EG2230" s="7"/>
      <c r="EH2230" s="8"/>
      <c r="EI2230" s="6"/>
      <c r="EJ2230" s="7"/>
      <c r="EK2230" s="7"/>
      <c r="EL2230" s="7"/>
      <c r="EM2230" s="7"/>
      <c r="EN2230" s="8"/>
      <c r="EO2230" s="6"/>
      <c r="EP2230" s="7"/>
      <c r="EQ2230" s="7"/>
      <c r="ER2230" s="7"/>
      <c r="ES2230" s="7"/>
      <c r="ET2230" s="8"/>
      <c r="EU2230" s="6"/>
      <c r="EV2230" s="7"/>
      <c r="EW2230" s="7"/>
      <c r="EX2230" s="7"/>
      <c r="EY2230" s="7"/>
      <c r="EZ2230" s="8"/>
      <c r="FA2230" s="6"/>
      <c r="FB2230" s="7"/>
      <c r="FC2230" s="7"/>
      <c r="FD2230" s="7"/>
      <c r="FE2230" s="7"/>
      <c r="FF2230" s="8"/>
      <c r="FG2230" s="6"/>
      <c r="FH2230" s="7"/>
      <c r="FI2230" s="7"/>
      <c r="FJ2230" s="7"/>
      <c r="FK2230" s="7"/>
      <c r="FL2230" s="8"/>
      <c r="FM2230" s="6"/>
      <c r="FN2230" s="7"/>
      <c r="FO2230" s="7"/>
      <c r="FP2230" s="7"/>
      <c r="FQ2230" s="7"/>
      <c r="FR2230" s="8"/>
      <c r="FS2230" s="6"/>
      <c r="FT2230" s="7"/>
      <c r="FU2230" s="7"/>
      <c r="FV2230" s="7"/>
      <c r="FW2230" s="7"/>
      <c r="FX2230" s="8"/>
      <c r="FY2230" s="6"/>
      <c r="FZ2230" s="7"/>
      <c r="GA2230" s="7"/>
      <c r="GB2230" s="7"/>
      <c r="GC2230" s="7"/>
      <c r="GD2230" s="8"/>
      <c r="GE2230" s="6"/>
      <c r="GF2230" s="7"/>
      <c r="GG2230" s="7"/>
      <c r="GH2230" s="7"/>
      <c r="GI2230" s="7"/>
      <c r="GJ2230" s="8"/>
      <c r="GK2230" s="6"/>
      <c r="GL2230" s="7"/>
      <c r="GM2230" s="7"/>
      <c r="GN2230" s="7"/>
      <c r="GO2230" s="7"/>
      <c r="GP2230" s="8"/>
      <c r="GQ2230" s="6"/>
      <c r="GR2230" s="7"/>
      <c r="GS2230" s="7"/>
      <c r="GT2230" s="7"/>
      <c r="GU2230" s="7"/>
      <c r="GV2230" s="8"/>
      <c r="GW2230" s="6"/>
      <c r="GX2230" s="7"/>
      <c r="GY2230" s="7"/>
      <c r="GZ2230" s="7"/>
      <c r="HA2230" s="7"/>
      <c r="HB2230" s="8"/>
      <c r="HC2230" s="6"/>
      <c r="HD2230" s="7"/>
      <c r="HE2230" s="7"/>
      <c r="HF2230" s="7"/>
      <c r="HG2230" s="7"/>
      <c r="HH2230" s="8"/>
      <c r="HI2230" s="6"/>
      <c r="HJ2230" s="7"/>
      <c r="HK2230" s="7"/>
      <c r="HL2230" s="7"/>
      <c r="HM2230" s="7"/>
      <c r="HN2230" s="8"/>
      <c r="HO2230" s="6"/>
      <c r="HP2230" s="7"/>
      <c r="HQ2230" s="7"/>
      <c r="HR2230" s="7"/>
      <c r="HS2230" s="7"/>
      <c r="HT2230" s="8"/>
      <c r="HU2230" s="6"/>
      <c r="HV2230" s="7"/>
      <c r="HW2230" s="7"/>
      <c r="HX2230" s="7"/>
      <c r="HY2230" s="7"/>
      <c r="HZ2230" s="8"/>
      <c r="IA2230" s="6"/>
      <c r="IB2230" s="7"/>
      <c r="IC2230" s="7"/>
      <c r="ID2230" s="7"/>
      <c r="IE2230" s="7"/>
      <c r="IF2230" s="8"/>
      <c r="IG2230" s="6"/>
      <c r="IH2230" s="7"/>
      <c r="II2230" s="7"/>
      <c r="IJ2230" s="7"/>
      <c r="IK2230" s="7"/>
      <c r="IL2230" s="8"/>
      <c r="IM2230" s="6"/>
      <c r="IN2230" s="7"/>
      <c r="IO2230" s="7"/>
      <c r="IP2230" s="7"/>
      <c r="IQ2230" s="7"/>
      <c r="IR2230" s="8"/>
      <c r="IS2230" s="6"/>
      <c r="IT2230" s="7"/>
      <c r="IU2230" s="7"/>
      <c r="IV2230" s="7"/>
    </row>
    <row r="2231" customFormat="false" ht="12.75" hidden="false" customHeight="false" outlineLevel="0" collapsed="false">
      <c r="A2231" s="5" t="s">
        <v>2526</v>
      </c>
      <c r="B2231" s="6" t="n">
        <v>37047</v>
      </c>
      <c r="C2231" s="7" t="s">
        <v>774</v>
      </c>
      <c r="D2231" s="7" t="s">
        <v>1588</v>
      </c>
      <c r="E2231" s="7"/>
      <c r="F2231" s="8" t="s">
        <v>775</v>
      </c>
      <c r="G2231" s="8" t="n">
        <v>1606</v>
      </c>
      <c r="H2231" s="7"/>
      <c r="I2231" s="7"/>
      <c r="J2231" s="7"/>
      <c r="K2231" s="7"/>
      <c r="L2231" s="8"/>
      <c r="M2231" s="6"/>
      <c r="N2231" s="7"/>
      <c r="O2231" s="7"/>
      <c r="P2231" s="7"/>
      <c r="Q2231" s="7"/>
      <c r="R2231" s="8"/>
      <c r="S2231" s="6"/>
      <c r="T2231" s="7"/>
      <c r="U2231" s="7"/>
      <c r="V2231" s="7"/>
      <c r="W2231" s="7"/>
      <c r="X2231" s="8"/>
      <c r="Y2231" s="6"/>
      <c r="Z2231" s="7"/>
      <c r="AA2231" s="7"/>
      <c r="AB2231" s="7"/>
      <c r="AC2231" s="7"/>
      <c r="AD2231" s="8"/>
      <c r="AE2231" s="6"/>
      <c r="AF2231" s="7"/>
      <c r="AG2231" s="7"/>
      <c r="AH2231" s="7"/>
      <c r="AI2231" s="7"/>
      <c r="AJ2231" s="8"/>
      <c r="AK2231" s="6"/>
      <c r="AL2231" s="7"/>
      <c r="AM2231" s="7"/>
      <c r="AN2231" s="7"/>
      <c r="AO2231" s="7"/>
      <c r="AP2231" s="8"/>
      <c r="AQ2231" s="6"/>
      <c r="AR2231" s="7"/>
      <c r="AS2231" s="7"/>
      <c r="AT2231" s="7"/>
      <c r="AU2231" s="7"/>
      <c r="AV2231" s="8"/>
      <c r="AW2231" s="6"/>
      <c r="AX2231" s="7"/>
      <c r="AY2231" s="7"/>
      <c r="AZ2231" s="7"/>
      <c r="BA2231" s="7"/>
      <c r="BB2231" s="8"/>
      <c r="BC2231" s="6"/>
      <c r="BD2231" s="7"/>
      <c r="BE2231" s="7"/>
      <c r="BF2231" s="7"/>
      <c r="BG2231" s="7"/>
      <c r="BH2231" s="8"/>
      <c r="BI2231" s="6"/>
      <c r="BJ2231" s="7"/>
      <c r="BK2231" s="7"/>
      <c r="BL2231" s="7"/>
      <c r="BM2231" s="7"/>
      <c r="BN2231" s="8"/>
      <c r="BO2231" s="6"/>
      <c r="BP2231" s="7"/>
      <c r="BQ2231" s="7"/>
      <c r="BR2231" s="7"/>
      <c r="BS2231" s="7"/>
      <c r="BT2231" s="8"/>
      <c r="BU2231" s="6"/>
      <c r="BV2231" s="7"/>
      <c r="BW2231" s="7"/>
      <c r="BX2231" s="7"/>
      <c r="BY2231" s="7"/>
      <c r="BZ2231" s="8"/>
      <c r="CA2231" s="6"/>
      <c r="CB2231" s="7"/>
      <c r="CC2231" s="7"/>
      <c r="CD2231" s="7"/>
      <c r="CE2231" s="7"/>
      <c r="CF2231" s="8"/>
      <c r="CG2231" s="6"/>
      <c r="CH2231" s="7"/>
      <c r="CI2231" s="7"/>
      <c r="CJ2231" s="7"/>
      <c r="CK2231" s="7"/>
      <c r="CL2231" s="8"/>
      <c r="CM2231" s="6"/>
      <c r="CN2231" s="7"/>
      <c r="CO2231" s="7"/>
      <c r="CP2231" s="7"/>
      <c r="CQ2231" s="7"/>
      <c r="CR2231" s="8"/>
      <c r="CS2231" s="6"/>
      <c r="CT2231" s="7"/>
      <c r="CU2231" s="7"/>
      <c r="CV2231" s="7"/>
      <c r="CW2231" s="7"/>
      <c r="CX2231" s="8"/>
      <c r="CY2231" s="6"/>
      <c r="CZ2231" s="7"/>
      <c r="DA2231" s="7"/>
      <c r="DB2231" s="7"/>
      <c r="DC2231" s="7"/>
      <c r="DD2231" s="8"/>
      <c r="DE2231" s="6"/>
      <c r="DF2231" s="7"/>
      <c r="DG2231" s="7"/>
      <c r="DH2231" s="7"/>
      <c r="DI2231" s="7"/>
      <c r="DJ2231" s="8"/>
      <c r="DK2231" s="6"/>
      <c r="DL2231" s="7"/>
      <c r="DM2231" s="7"/>
      <c r="DN2231" s="7"/>
      <c r="DO2231" s="7"/>
      <c r="DP2231" s="8"/>
      <c r="DQ2231" s="6"/>
      <c r="DR2231" s="7"/>
      <c r="DS2231" s="7"/>
      <c r="DT2231" s="7"/>
      <c r="DU2231" s="7"/>
      <c r="DV2231" s="8"/>
      <c r="DW2231" s="6"/>
      <c r="DX2231" s="7"/>
      <c r="DY2231" s="7"/>
      <c r="DZ2231" s="7"/>
      <c r="EA2231" s="7"/>
      <c r="EB2231" s="8"/>
      <c r="EC2231" s="6"/>
      <c r="ED2231" s="7"/>
      <c r="EE2231" s="7"/>
      <c r="EF2231" s="7"/>
      <c r="EG2231" s="7"/>
      <c r="EH2231" s="8"/>
      <c r="EI2231" s="6"/>
      <c r="EJ2231" s="7"/>
      <c r="EK2231" s="7"/>
      <c r="EL2231" s="7"/>
      <c r="EM2231" s="7"/>
      <c r="EN2231" s="8"/>
      <c r="EO2231" s="6"/>
      <c r="EP2231" s="7"/>
      <c r="EQ2231" s="7"/>
      <c r="ER2231" s="7"/>
      <c r="ES2231" s="7"/>
      <c r="ET2231" s="8"/>
      <c r="EU2231" s="6"/>
      <c r="EV2231" s="7"/>
      <c r="EW2231" s="7"/>
      <c r="EX2231" s="7"/>
      <c r="EY2231" s="7"/>
      <c r="EZ2231" s="8"/>
      <c r="FA2231" s="6"/>
      <c r="FB2231" s="7"/>
      <c r="FC2231" s="7"/>
      <c r="FD2231" s="7"/>
      <c r="FE2231" s="7"/>
      <c r="FF2231" s="8"/>
      <c r="FG2231" s="6"/>
      <c r="FH2231" s="7"/>
      <c r="FI2231" s="7"/>
      <c r="FJ2231" s="7"/>
      <c r="FK2231" s="7"/>
      <c r="FL2231" s="8"/>
      <c r="FM2231" s="6"/>
      <c r="FN2231" s="7"/>
      <c r="FO2231" s="7"/>
      <c r="FP2231" s="7"/>
      <c r="FQ2231" s="7"/>
      <c r="FR2231" s="8"/>
      <c r="FS2231" s="6"/>
      <c r="FT2231" s="7"/>
      <c r="FU2231" s="7"/>
      <c r="FV2231" s="7"/>
      <c r="FW2231" s="7"/>
      <c r="FX2231" s="8"/>
      <c r="FY2231" s="6"/>
      <c r="FZ2231" s="7"/>
      <c r="GA2231" s="7"/>
      <c r="GB2231" s="7"/>
      <c r="GC2231" s="7"/>
      <c r="GD2231" s="8"/>
      <c r="GE2231" s="6"/>
      <c r="GF2231" s="7"/>
      <c r="GG2231" s="7"/>
      <c r="GH2231" s="7"/>
      <c r="GI2231" s="7"/>
      <c r="GJ2231" s="8"/>
      <c r="GK2231" s="6"/>
      <c r="GL2231" s="7"/>
      <c r="GM2231" s="7"/>
      <c r="GN2231" s="7"/>
      <c r="GO2231" s="7"/>
      <c r="GP2231" s="8"/>
      <c r="GQ2231" s="6"/>
      <c r="GR2231" s="7"/>
      <c r="GS2231" s="7"/>
      <c r="GT2231" s="7"/>
      <c r="GU2231" s="7"/>
      <c r="GV2231" s="8"/>
      <c r="GW2231" s="6"/>
      <c r="GX2231" s="7"/>
      <c r="GY2231" s="7"/>
      <c r="GZ2231" s="7"/>
      <c r="HA2231" s="7"/>
      <c r="HB2231" s="8"/>
      <c r="HC2231" s="6"/>
      <c r="HD2231" s="7"/>
      <c r="HE2231" s="7"/>
      <c r="HF2231" s="7"/>
      <c r="HG2231" s="7"/>
      <c r="HH2231" s="8"/>
      <c r="HI2231" s="6"/>
      <c r="HJ2231" s="7"/>
      <c r="HK2231" s="7"/>
      <c r="HL2231" s="7"/>
      <c r="HM2231" s="7"/>
      <c r="HN2231" s="8"/>
      <c r="HO2231" s="6"/>
      <c r="HP2231" s="7"/>
      <c r="HQ2231" s="7"/>
      <c r="HR2231" s="7"/>
      <c r="HS2231" s="7"/>
      <c r="HT2231" s="8"/>
      <c r="HU2231" s="6"/>
      <c r="HV2231" s="7"/>
      <c r="HW2231" s="7"/>
      <c r="HX2231" s="7"/>
      <c r="HY2231" s="7"/>
      <c r="HZ2231" s="8"/>
      <c r="IA2231" s="6"/>
      <c r="IB2231" s="7"/>
      <c r="IC2231" s="7"/>
      <c r="ID2231" s="7"/>
      <c r="IE2231" s="7"/>
      <c r="IF2231" s="8"/>
      <c r="IG2231" s="6"/>
      <c r="IH2231" s="7"/>
      <c r="II2231" s="7"/>
      <c r="IJ2231" s="7"/>
      <c r="IK2231" s="7"/>
      <c r="IL2231" s="8"/>
      <c r="IM2231" s="6"/>
      <c r="IN2231" s="7"/>
      <c r="IO2231" s="7"/>
      <c r="IP2231" s="7"/>
      <c r="IQ2231" s="7"/>
      <c r="IR2231" s="8"/>
      <c r="IS2231" s="6"/>
      <c r="IT2231" s="7"/>
      <c r="IU2231" s="7"/>
      <c r="IV2231" s="7"/>
    </row>
    <row r="2232" customFormat="false" ht="12.75" hidden="false" customHeight="false" outlineLevel="0" collapsed="false">
      <c r="A2232" s="5" t="s">
        <v>2527</v>
      </c>
      <c r="B2232" s="6" t="n">
        <v>37047</v>
      </c>
      <c r="C2232" s="7" t="s">
        <v>1733</v>
      </c>
      <c r="D2232" s="7" t="s">
        <v>1588</v>
      </c>
      <c r="E2232" s="7"/>
      <c r="F2232" s="8" t="s">
        <v>1098</v>
      </c>
      <c r="G2232" s="8" t="n">
        <v>311</v>
      </c>
      <c r="H2232" s="7"/>
      <c r="I2232" s="7"/>
      <c r="J2232" s="7"/>
      <c r="K2232" s="7"/>
      <c r="L2232" s="8"/>
      <c r="M2232" s="6"/>
      <c r="N2232" s="7"/>
      <c r="O2232" s="7"/>
      <c r="P2232" s="7"/>
      <c r="Q2232" s="7"/>
      <c r="R2232" s="8"/>
      <c r="S2232" s="6"/>
      <c r="T2232" s="7"/>
      <c r="U2232" s="7"/>
      <c r="V2232" s="7"/>
      <c r="W2232" s="7"/>
      <c r="X2232" s="8"/>
      <c r="Y2232" s="6"/>
      <c r="Z2232" s="7"/>
      <c r="AA2232" s="7"/>
      <c r="AB2232" s="7"/>
      <c r="AC2232" s="7"/>
      <c r="AD2232" s="8"/>
      <c r="AE2232" s="6"/>
      <c r="AF2232" s="7"/>
      <c r="AG2232" s="7"/>
      <c r="AH2232" s="7"/>
      <c r="AI2232" s="7"/>
      <c r="AJ2232" s="8"/>
      <c r="AK2232" s="6"/>
      <c r="AL2232" s="7"/>
      <c r="AM2232" s="7"/>
      <c r="AN2232" s="7"/>
      <c r="AO2232" s="7"/>
      <c r="AP2232" s="8"/>
      <c r="AQ2232" s="6"/>
      <c r="AR2232" s="7"/>
      <c r="AS2232" s="7"/>
      <c r="AT2232" s="7"/>
      <c r="AU2232" s="7"/>
      <c r="AV2232" s="8"/>
      <c r="AW2232" s="6"/>
      <c r="AX2232" s="7"/>
      <c r="AY2232" s="7"/>
      <c r="AZ2232" s="7"/>
      <c r="BA2232" s="7"/>
      <c r="BB2232" s="8"/>
      <c r="BC2232" s="6"/>
      <c r="BD2232" s="7"/>
      <c r="BE2232" s="7"/>
      <c r="BF2232" s="7"/>
      <c r="BG2232" s="7"/>
      <c r="BH2232" s="8"/>
      <c r="BI2232" s="6"/>
      <c r="BJ2232" s="7"/>
      <c r="BK2232" s="7"/>
      <c r="BL2232" s="7"/>
      <c r="BM2232" s="7"/>
      <c r="BN2232" s="8"/>
      <c r="BO2232" s="6"/>
      <c r="BP2232" s="7"/>
      <c r="BQ2232" s="7"/>
      <c r="BR2232" s="7"/>
      <c r="BS2232" s="7"/>
      <c r="BT2232" s="8"/>
      <c r="BU2232" s="6"/>
      <c r="BV2232" s="7"/>
      <c r="BW2232" s="7"/>
      <c r="BX2232" s="7"/>
      <c r="BY2232" s="7"/>
      <c r="BZ2232" s="8"/>
      <c r="CA2232" s="6"/>
      <c r="CB2232" s="7"/>
      <c r="CC2232" s="7"/>
      <c r="CD2232" s="7"/>
      <c r="CE2232" s="7"/>
      <c r="CF2232" s="8"/>
      <c r="CG2232" s="6"/>
      <c r="CH2232" s="7"/>
      <c r="CI2232" s="7"/>
      <c r="CJ2232" s="7"/>
      <c r="CK2232" s="7"/>
      <c r="CL2232" s="8"/>
      <c r="CM2232" s="6"/>
      <c r="CN2232" s="7"/>
      <c r="CO2232" s="7"/>
      <c r="CP2232" s="7"/>
      <c r="CQ2232" s="7"/>
      <c r="CR2232" s="8"/>
      <c r="CS2232" s="6"/>
      <c r="CT2232" s="7"/>
      <c r="CU2232" s="7"/>
      <c r="CV2232" s="7"/>
      <c r="CW2232" s="7"/>
      <c r="CX2232" s="8"/>
      <c r="CY2232" s="6"/>
      <c r="CZ2232" s="7"/>
      <c r="DA2232" s="7"/>
      <c r="DB2232" s="7"/>
      <c r="DC2232" s="7"/>
      <c r="DD2232" s="8"/>
      <c r="DE2232" s="6"/>
      <c r="DF2232" s="7"/>
      <c r="DG2232" s="7"/>
      <c r="DH2232" s="7"/>
      <c r="DI2232" s="7"/>
      <c r="DJ2232" s="8"/>
      <c r="DK2232" s="6"/>
      <c r="DL2232" s="7"/>
      <c r="DM2232" s="7"/>
      <c r="DN2232" s="7"/>
      <c r="DO2232" s="7"/>
      <c r="DP2232" s="8"/>
      <c r="DQ2232" s="6"/>
      <c r="DR2232" s="7"/>
      <c r="DS2232" s="7"/>
      <c r="DT2232" s="7"/>
      <c r="DU2232" s="7"/>
      <c r="DV2232" s="8"/>
      <c r="DW2232" s="6"/>
      <c r="DX2232" s="7"/>
      <c r="DY2232" s="7"/>
      <c r="DZ2232" s="7"/>
      <c r="EA2232" s="7"/>
      <c r="EB2232" s="8"/>
      <c r="EC2232" s="6"/>
      <c r="ED2232" s="7"/>
      <c r="EE2232" s="7"/>
      <c r="EF2232" s="7"/>
      <c r="EG2232" s="7"/>
      <c r="EH2232" s="8"/>
      <c r="EI2232" s="6"/>
      <c r="EJ2232" s="7"/>
      <c r="EK2232" s="7"/>
      <c r="EL2232" s="7"/>
      <c r="EM2232" s="7"/>
      <c r="EN2232" s="8"/>
      <c r="EO2232" s="6"/>
      <c r="EP2232" s="7"/>
      <c r="EQ2232" s="7"/>
      <c r="ER2232" s="7"/>
      <c r="ES2232" s="7"/>
      <c r="ET2232" s="8"/>
      <c r="EU2232" s="6"/>
      <c r="EV2232" s="7"/>
      <c r="EW2232" s="7"/>
      <c r="EX2232" s="7"/>
      <c r="EY2232" s="7"/>
      <c r="EZ2232" s="8"/>
      <c r="FA2232" s="6"/>
      <c r="FB2232" s="7"/>
      <c r="FC2232" s="7"/>
      <c r="FD2232" s="7"/>
      <c r="FE2232" s="7"/>
      <c r="FF2232" s="8"/>
      <c r="FG2232" s="6"/>
      <c r="FH2232" s="7"/>
      <c r="FI2232" s="7"/>
      <c r="FJ2232" s="7"/>
      <c r="FK2232" s="7"/>
      <c r="FL2232" s="8"/>
      <c r="FM2232" s="6"/>
      <c r="FN2232" s="7"/>
      <c r="FO2232" s="7"/>
      <c r="FP2232" s="7"/>
      <c r="FQ2232" s="7"/>
      <c r="FR2232" s="8"/>
      <c r="FS2232" s="6"/>
      <c r="FT2232" s="7"/>
      <c r="FU2232" s="7"/>
      <c r="FV2232" s="7"/>
      <c r="FW2232" s="7"/>
      <c r="FX2232" s="8"/>
      <c r="FY2232" s="6"/>
      <c r="FZ2232" s="7"/>
      <c r="GA2232" s="7"/>
      <c r="GB2232" s="7"/>
      <c r="GC2232" s="7"/>
      <c r="GD2232" s="8"/>
      <c r="GE2232" s="6"/>
      <c r="GF2232" s="7"/>
      <c r="GG2232" s="7"/>
      <c r="GH2232" s="7"/>
      <c r="GI2232" s="7"/>
      <c r="GJ2232" s="8"/>
      <c r="GK2232" s="6"/>
      <c r="GL2232" s="7"/>
      <c r="GM2232" s="7"/>
      <c r="GN2232" s="7"/>
      <c r="GO2232" s="7"/>
      <c r="GP2232" s="8"/>
      <c r="GQ2232" s="6"/>
      <c r="GR2232" s="7"/>
      <c r="GS2232" s="7"/>
      <c r="GT2232" s="7"/>
      <c r="GU2232" s="7"/>
      <c r="GV2232" s="8"/>
      <c r="GW2232" s="6"/>
      <c r="GX2232" s="7"/>
      <c r="GY2232" s="7"/>
      <c r="GZ2232" s="7"/>
      <c r="HA2232" s="7"/>
      <c r="HB2232" s="8"/>
      <c r="HC2232" s="6"/>
      <c r="HD2232" s="7"/>
      <c r="HE2232" s="7"/>
      <c r="HF2232" s="7"/>
      <c r="HG2232" s="7"/>
      <c r="HH2232" s="8"/>
      <c r="HI2232" s="6"/>
      <c r="HJ2232" s="7"/>
      <c r="HK2232" s="7"/>
      <c r="HL2232" s="7"/>
      <c r="HM2232" s="7"/>
      <c r="HN2232" s="8"/>
      <c r="HO2232" s="6"/>
      <c r="HP2232" s="7"/>
      <c r="HQ2232" s="7"/>
      <c r="HR2232" s="7"/>
      <c r="HS2232" s="7"/>
      <c r="HT2232" s="8"/>
      <c r="HU2232" s="6"/>
      <c r="HV2232" s="7"/>
      <c r="HW2232" s="7"/>
      <c r="HX2232" s="7"/>
      <c r="HY2232" s="7"/>
      <c r="HZ2232" s="8"/>
      <c r="IA2232" s="6"/>
      <c r="IB2232" s="7"/>
      <c r="IC2232" s="7"/>
      <c r="ID2232" s="7"/>
      <c r="IE2232" s="7"/>
      <c r="IF2232" s="8"/>
      <c r="IG2232" s="6"/>
      <c r="IH2232" s="7"/>
      <c r="II2232" s="7"/>
      <c r="IJ2232" s="7"/>
      <c r="IK2232" s="7"/>
      <c r="IL2232" s="8"/>
      <c r="IM2232" s="6"/>
      <c r="IN2232" s="7"/>
      <c r="IO2232" s="7"/>
      <c r="IP2232" s="7"/>
      <c r="IQ2232" s="7"/>
      <c r="IR2232" s="8"/>
      <c r="IS2232" s="6"/>
      <c r="IT2232" s="7"/>
      <c r="IU2232" s="7"/>
      <c r="IV2232" s="7"/>
    </row>
    <row r="2233" customFormat="false" ht="12.75" hidden="false" customHeight="false" outlineLevel="0" collapsed="false">
      <c r="A2233" s="5" t="s">
        <v>2528</v>
      </c>
      <c r="B2233" s="6" t="n">
        <v>37047</v>
      </c>
      <c r="C2233" s="7" t="s">
        <v>243</v>
      </c>
      <c r="D2233" s="7" t="s">
        <v>1588</v>
      </c>
      <c r="E2233" s="7"/>
      <c r="F2233" s="8" t="s">
        <v>1631</v>
      </c>
      <c r="G2233" s="8" t="n">
        <v>0</v>
      </c>
      <c r="H2233" s="7"/>
      <c r="I2233" s="7"/>
      <c r="J2233" s="7"/>
      <c r="K2233" s="7"/>
      <c r="L2233" s="8"/>
      <c r="M2233" s="6"/>
      <c r="N2233" s="7"/>
      <c r="O2233" s="7"/>
      <c r="P2233" s="7"/>
      <c r="Q2233" s="7"/>
      <c r="R2233" s="8"/>
      <c r="S2233" s="6"/>
      <c r="T2233" s="7"/>
      <c r="U2233" s="7"/>
      <c r="V2233" s="7"/>
      <c r="W2233" s="7"/>
      <c r="X2233" s="8"/>
      <c r="Y2233" s="6"/>
      <c r="Z2233" s="7"/>
      <c r="AA2233" s="7"/>
      <c r="AB2233" s="7"/>
      <c r="AC2233" s="7"/>
      <c r="AD2233" s="8"/>
      <c r="AE2233" s="6"/>
      <c r="AF2233" s="7"/>
      <c r="AG2233" s="7"/>
      <c r="AH2233" s="7"/>
      <c r="AI2233" s="7"/>
      <c r="AJ2233" s="8"/>
      <c r="AK2233" s="6"/>
      <c r="AL2233" s="7"/>
      <c r="AM2233" s="7"/>
      <c r="AN2233" s="7"/>
      <c r="AO2233" s="7"/>
      <c r="AP2233" s="8"/>
      <c r="AQ2233" s="6"/>
      <c r="AR2233" s="7"/>
      <c r="AS2233" s="7"/>
      <c r="AT2233" s="7"/>
      <c r="AU2233" s="7"/>
      <c r="AV2233" s="8"/>
      <c r="AW2233" s="6"/>
      <c r="AX2233" s="7"/>
      <c r="AY2233" s="7"/>
      <c r="AZ2233" s="7"/>
      <c r="BA2233" s="7"/>
      <c r="BB2233" s="8"/>
      <c r="BC2233" s="6"/>
      <c r="BD2233" s="7"/>
      <c r="BE2233" s="7"/>
      <c r="BF2233" s="7"/>
      <c r="BG2233" s="7"/>
      <c r="BH2233" s="8"/>
      <c r="BI2233" s="6"/>
      <c r="BJ2233" s="7"/>
      <c r="BK2233" s="7"/>
      <c r="BL2233" s="7"/>
      <c r="BM2233" s="7"/>
      <c r="BN2233" s="8"/>
      <c r="BO2233" s="6"/>
      <c r="BP2233" s="7"/>
      <c r="BQ2233" s="7"/>
      <c r="BR2233" s="7"/>
      <c r="BS2233" s="7"/>
      <c r="BT2233" s="8"/>
      <c r="BU2233" s="6"/>
      <c r="BV2233" s="7"/>
      <c r="BW2233" s="7"/>
      <c r="BX2233" s="7"/>
      <c r="BY2233" s="7"/>
      <c r="BZ2233" s="8"/>
      <c r="CA2233" s="6"/>
      <c r="CB2233" s="7"/>
      <c r="CC2233" s="7"/>
      <c r="CD2233" s="7"/>
      <c r="CE2233" s="7"/>
      <c r="CF2233" s="8"/>
      <c r="CG2233" s="6"/>
      <c r="CH2233" s="7"/>
      <c r="CI2233" s="7"/>
      <c r="CJ2233" s="7"/>
      <c r="CK2233" s="7"/>
      <c r="CL2233" s="8"/>
      <c r="CM2233" s="6"/>
      <c r="CN2233" s="7"/>
      <c r="CO2233" s="7"/>
      <c r="CP2233" s="7"/>
      <c r="CQ2233" s="7"/>
      <c r="CR2233" s="8"/>
      <c r="CS2233" s="6"/>
      <c r="CT2233" s="7"/>
      <c r="CU2233" s="7"/>
      <c r="CV2233" s="7"/>
      <c r="CW2233" s="7"/>
      <c r="CX2233" s="8"/>
      <c r="CY2233" s="6"/>
      <c r="CZ2233" s="7"/>
      <c r="DA2233" s="7"/>
      <c r="DB2233" s="7"/>
      <c r="DC2233" s="7"/>
      <c r="DD2233" s="8"/>
      <c r="DE2233" s="6"/>
      <c r="DF2233" s="7"/>
      <c r="DG2233" s="7"/>
      <c r="DH2233" s="7"/>
      <c r="DI2233" s="7"/>
      <c r="DJ2233" s="8"/>
      <c r="DK2233" s="6"/>
      <c r="DL2233" s="7"/>
      <c r="DM2233" s="7"/>
      <c r="DN2233" s="7"/>
      <c r="DO2233" s="7"/>
      <c r="DP2233" s="8"/>
      <c r="DQ2233" s="6"/>
      <c r="DR2233" s="7"/>
      <c r="DS2233" s="7"/>
      <c r="DT2233" s="7"/>
      <c r="DU2233" s="7"/>
      <c r="DV2233" s="8"/>
      <c r="DW2233" s="6"/>
      <c r="DX2233" s="7"/>
      <c r="DY2233" s="7"/>
      <c r="DZ2233" s="7"/>
      <c r="EA2233" s="7"/>
      <c r="EB2233" s="8"/>
      <c r="EC2233" s="6"/>
      <c r="ED2233" s="7"/>
      <c r="EE2233" s="7"/>
      <c r="EF2233" s="7"/>
      <c r="EG2233" s="7"/>
      <c r="EH2233" s="8"/>
      <c r="EI2233" s="6"/>
      <c r="EJ2233" s="7"/>
      <c r="EK2233" s="7"/>
      <c r="EL2233" s="7"/>
      <c r="EM2233" s="7"/>
      <c r="EN2233" s="8"/>
      <c r="EO2233" s="6"/>
      <c r="EP2233" s="7"/>
      <c r="EQ2233" s="7"/>
      <c r="ER2233" s="7"/>
      <c r="ES2233" s="7"/>
      <c r="ET2233" s="8"/>
      <c r="EU2233" s="6"/>
      <c r="EV2233" s="7"/>
      <c r="EW2233" s="7"/>
      <c r="EX2233" s="7"/>
      <c r="EY2233" s="7"/>
      <c r="EZ2233" s="8"/>
      <c r="FA2233" s="6"/>
      <c r="FB2233" s="7"/>
      <c r="FC2233" s="7"/>
      <c r="FD2233" s="7"/>
      <c r="FE2233" s="7"/>
      <c r="FF2233" s="8"/>
      <c r="FG2233" s="6"/>
      <c r="FH2233" s="7"/>
      <c r="FI2233" s="7"/>
      <c r="FJ2233" s="7"/>
      <c r="FK2233" s="7"/>
      <c r="FL2233" s="8"/>
      <c r="FM2233" s="6"/>
      <c r="FN2233" s="7"/>
      <c r="FO2233" s="7"/>
      <c r="FP2233" s="7"/>
      <c r="FQ2233" s="7"/>
      <c r="FR2233" s="8"/>
      <c r="FS2233" s="6"/>
      <c r="FT2233" s="7"/>
      <c r="FU2233" s="7"/>
      <c r="FV2233" s="7"/>
      <c r="FW2233" s="7"/>
      <c r="FX2233" s="8"/>
      <c r="FY2233" s="6"/>
      <c r="FZ2233" s="7"/>
      <c r="GA2233" s="7"/>
      <c r="GB2233" s="7"/>
      <c r="GC2233" s="7"/>
      <c r="GD2233" s="8"/>
      <c r="GE2233" s="6"/>
      <c r="GF2233" s="7"/>
      <c r="GG2233" s="7"/>
      <c r="GH2233" s="7"/>
      <c r="GI2233" s="7"/>
      <c r="GJ2233" s="8"/>
      <c r="GK2233" s="6"/>
      <c r="GL2233" s="7"/>
      <c r="GM2233" s="7"/>
      <c r="GN2233" s="7"/>
      <c r="GO2233" s="7"/>
      <c r="GP2233" s="8"/>
      <c r="GQ2233" s="6"/>
      <c r="GR2233" s="7"/>
      <c r="GS2233" s="7"/>
      <c r="GT2233" s="7"/>
      <c r="GU2233" s="7"/>
      <c r="GV2233" s="8"/>
      <c r="GW2233" s="6"/>
      <c r="GX2233" s="7"/>
      <c r="GY2233" s="7"/>
      <c r="GZ2233" s="7"/>
      <c r="HA2233" s="7"/>
      <c r="HB2233" s="8"/>
      <c r="HC2233" s="6"/>
      <c r="HD2233" s="7"/>
      <c r="HE2233" s="7"/>
      <c r="HF2233" s="7"/>
      <c r="HG2233" s="7"/>
      <c r="HH2233" s="8"/>
      <c r="HI2233" s="6"/>
      <c r="HJ2233" s="7"/>
      <c r="HK2233" s="7"/>
      <c r="HL2233" s="7"/>
      <c r="HM2233" s="7"/>
      <c r="HN2233" s="8"/>
      <c r="HO2233" s="6"/>
      <c r="HP2233" s="7"/>
      <c r="HQ2233" s="7"/>
      <c r="HR2233" s="7"/>
      <c r="HS2233" s="7"/>
      <c r="HT2233" s="8"/>
      <c r="HU2233" s="6"/>
      <c r="HV2233" s="7"/>
      <c r="HW2233" s="7"/>
      <c r="HX2233" s="7"/>
      <c r="HY2233" s="7"/>
      <c r="HZ2233" s="8"/>
      <c r="IA2233" s="6"/>
      <c r="IB2233" s="7"/>
      <c r="IC2233" s="7"/>
      <c r="ID2233" s="7"/>
      <c r="IE2233" s="7"/>
      <c r="IF2233" s="8"/>
      <c r="IG2233" s="6"/>
      <c r="IH2233" s="7"/>
      <c r="II2233" s="7"/>
      <c r="IJ2233" s="7"/>
      <c r="IK2233" s="7"/>
      <c r="IL2233" s="8"/>
      <c r="IM2233" s="6"/>
      <c r="IN2233" s="7"/>
      <c r="IO2233" s="7"/>
      <c r="IP2233" s="7"/>
      <c r="IQ2233" s="7"/>
      <c r="IR2233" s="8"/>
      <c r="IS2233" s="6"/>
      <c r="IT2233" s="7"/>
      <c r="IU2233" s="7"/>
      <c r="IV2233" s="7"/>
    </row>
    <row r="2234" customFormat="false" ht="12.75" hidden="false" customHeight="false" outlineLevel="0" collapsed="false">
      <c r="A2234" s="5" t="s">
        <v>2529</v>
      </c>
      <c r="B2234" s="6" t="n">
        <v>37047</v>
      </c>
      <c r="C2234" s="7" t="s">
        <v>1677</v>
      </c>
      <c r="D2234" s="7" t="s">
        <v>1588</v>
      </c>
      <c r="E2234" s="7"/>
      <c r="F2234" s="8" t="s">
        <v>1280</v>
      </c>
      <c r="G2234" s="8" t="n">
        <v>1634</v>
      </c>
      <c r="H2234" s="7"/>
      <c r="I2234" s="7"/>
      <c r="J2234" s="7"/>
      <c r="K2234" s="7"/>
      <c r="L2234" s="8"/>
      <c r="M2234" s="6"/>
      <c r="N2234" s="7"/>
      <c r="O2234" s="7"/>
      <c r="P2234" s="7"/>
      <c r="Q2234" s="7"/>
      <c r="R2234" s="8"/>
      <c r="S2234" s="6"/>
      <c r="T2234" s="7"/>
      <c r="U2234" s="7"/>
      <c r="V2234" s="7"/>
      <c r="W2234" s="7"/>
      <c r="X2234" s="8"/>
      <c r="Y2234" s="6"/>
      <c r="Z2234" s="7"/>
      <c r="AA2234" s="7"/>
      <c r="AB2234" s="7"/>
      <c r="AC2234" s="7"/>
      <c r="AD2234" s="8"/>
      <c r="AE2234" s="6"/>
      <c r="AF2234" s="7"/>
      <c r="AG2234" s="7"/>
      <c r="AH2234" s="7"/>
      <c r="AI2234" s="7"/>
      <c r="AJ2234" s="8"/>
      <c r="AK2234" s="6"/>
      <c r="AL2234" s="7"/>
      <c r="AM2234" s="7"/>
      <c r="AN2234" s="7"/>
      <c r="AO2234" s="7"/>
      <c r="AP2234" s="8"/>
      <c r="AQ2234" s="6"/>
      <c r="AR2234" s="7"/>
      <c r="AS2234" s="7"/>
      <c r="AT2234" s="7"/>
      <c r="AU2234" s="7"/>
      <c r="AV2234" s="8"/>
      <c r="AW2234" s="6"/>
      <c r="AX2234" s="7"/>
      <c r="AY2234" s="7"/>
      <c r="AZ2234" s="7"/>
      <c r="BA2234" s="7"/>
      <c r="BB2234" s="8"/>
      <c r="BC2234" s="6"/>
      <c r="BD2234" s="7"/>
      <c r="BE2234" s="7"/>
      <c r="BF2234" s="7"/>
      <c r="BG2234" s="7"/>
      <c r="BH2234" s="8"/>
      <c r="BI2234" s="6"/>
      <c r="BJ2234" s="7"/>
      <c r="BK2234" s="7"/>
      <c r="BL2234" s="7"/>
      <c r="BM2234" s="7"/>
      <c r="BN2234" s="8"/>
      <c r="BO2234" s="6"/>
      <c r="BP2234" s="7"/>
      <c r="BQ2234" s="7"/>
      <c r="BR2234" s="7"/>
      <c r="BS2234" s="7"/>
      <c r="BT2234" s="8"/>
      <c r="BU2234" s="6"/>
      <c r="BV2234" s="7"/>
      <c r="BW2234" s="7"/>
      <c r="BX2234" s="7"/>
      <c r="BY2234" s="7"/>
      <c r="BZ2234" s="8"/>
      <c r="CA2234" s="6"/>
      <c r="CB2234" s="7"/>
      <c r="CC2234" s="7"/>
      <c r="CD2234" s="7"/>
      <c r="CE2234" s="7"/>
      <c r="CF2234" s="8"/>
      <c r="CG2234" s="6"/>
      <c r="CH2234" s="7"/>
      <c r="CI2234" s="7"/>
      <c r="CJ2234" s="7"/>
      <c r="CK2234" s="7"/>
      <c r="CL2234" s="8"/>
      <c r="CM2234" s="6"/>
      <c r="CN2234" s="7"/>
      <c r="CO2234" s="7"/>
      <c r="CP2234" s="7"/>
      <c r="CQ2234" s="7"/>
      <c r="CR2234" s="8"/>
      <c r="CS2234" s="6"/>
      <c r="CT2234" s="7"/>
      <c r="CU2234" s="7"/>
      <c r="CV2234" s="7"/>
      <c r="CW2234" s="7"/>
      <c r="CX2234" s="8"/>
      <c r="CY2234" s="6"/>
      <c r="CZ2234" s="7"/>
      <c r="DA2234" s="7"/>
      <c r="DB2234" s="7"/>
      <c r="DC2234" s="7"/>
      <c r="DD2234" s="8"/>
      <c r="DE2234" s="6"/>
      <c r="DF2234" s="7"/>
      <c r="DG2234" s="7"/>
      <c r="DH2234" s="7"/>
      <c r="DI2234" s="7"/>
      <c r="DJ2234" s="8"/>
      <c r="DK2234" s="6"/>
      <c r="DL2234" s="7"/>
      <c r="DM2234" s="7"/>
      <c r="DN2234" s="7"/>
      <c r="DO2234" s="7"/>
      <c r="DP2234" s="8"/>
      <c r="DQ2234" s="6"/>
      <c r="DR2234" s="7"/>
      <c r="DS2234" s="7"/>
      <c r="DT2234" s="7"/>
      <c r="DU2234" s="7"/>
      <c r="DV2234" s="8"/>
      <c r="DW2234" s="6"/>
      <c r="DX2234" s="7"/>
      <c r="DY2234" s="7"/>
      <c r="DZ2234" s="7"/>
      <c r="EA2234" s="7"/>
      <c r="EB2234" s="8"/>
      <c r="EC2234" s="6"/>
      <c r="ED2234" s="7"/>
      <c r="EE2234" s="7"/>
      <c r="EF2234" s="7"/>
      <c r="EG2234" s="7"/>
      <c r="EH2234" s="8"/>
      <c r="EI2234" s="6"/>
      <c r="EJ2234" s="7"/>
      <c r="EK2234" s="7"/>
      <c r="EL2234" s="7"/>
      <c r="EM2234" s="7"/>
      <c r="EN2234" s="8"/>
      <c r="EO2234" s="6"/>
      <c r="EP2234" s="7"/>
      <c r="EQ2234" s="7"/>
      <c r="ER2234" s="7"/>
      <c r="ES2234" s="7"/>
      <c r="ET2234" s="8"/>
      <c r="EU2234" s="6"/>
      <c r="EV2234" s="7"/>
      <c r="EW2234" s="7"/>
      <c r="EX2234" s="7"/>
      <c r="EY2234" s="7"/>
      <c r="EZ2234" s="8"/>
      <c r="FA2234" s="6"/>
      <c r="FB2234" s="7"/>
      <c r="FC2234" s="7"/>
      <c r="FD2234" s="7"/>
      <c r="FE2234" s="7"/>
      <c r="FF2234" s="8"/>
      <c r="FG2234" s="6"/>
      <c r="FH2234" s="7"/>
      <c r="FI2234" s="7"/>
      <c r="FJ2234" s="7"/>
      <c r="FK2234" s="7"/>
      <c r="FL2234" s="8"/>
      <c r="FM2234" s="6"/>
      <c r="FN2234" s="7"/>
      <c r="FO2234" s="7"/>
      <c r="FP2234" s="7"/>
      <c r="FQ2234" s="7"/>
      <c r="FR2234" s="8"/>
      <c r="FS2234" s="6"/>
      <c r="FT2234" s="7"/>
      <c r="FU2234" s="7"/>
      <c r="FV2234" s="7"/>
      <c r="FW2234" s="7"/>
      <c r="FX2234" s="8"/>
      <c r="FY2234" s="6"/>
      <c r="FZ2234" s="7"/>
      <c r="GA2234" s="7"/>
      <c r="GB2234" s="7"/>
      <c r="GC2234" s="7"/>
      <c r="GD2234" s="8"/>
      <c r="GE2234" s="6"/>
      <c r="GF2234" s="7"/>
      <c r="GG2234" s="7"/>
      <c r="GH2234" s="7"/>
      <c r="GI2234" s="7"/>
      <c r="GJ2234" s="8"/>
      <c r="GK2234" s="6"/>
      <c r="GL2234" s="7"/>
      <c r="GM2234" s="7"/>
      <c r="GN2234" s="7"/>
      <c r="GO2234" s="7"/>
      <c r="GP2234" s="8"/>
      <c r="GQ2234" s="6"/>
      <c r="GR2234" s="7"/>
      <c r="GS2234" s="7"/>
      <c r="GT2234" s="7"/>
      <c r="GU2234" s="7"/>
      <c r="GV2234" s="8"/>
      <c r="GW2234" s="6"/>
      <c r="GX2234" s="7"/>
      <c r="GY2234" s="7"/>
      <c r="GZ2234" s="7"/>
      <c r="HA2234" s="7"/>
      <c r="HB2234" s="8"/>
      <c r="HC2234" s="6"/>
      <c r="HD2234" s="7"/>
      <c r="HE2234" s="7"/>
      <c r="HF2234" s="7"/>
      <c r="HG2234" s="7"/>
      <c r="HH2234" s="8"/>
      <c r="HI2234" s="6"/>
      <c r="HJ2234" s="7"/>
      <c r="HK2234" s="7"/>
      <c r="HL2234" s="7"/>
      <c r="HM2234" s="7"/>
      <c r="HN2234" s="8"/>
      <c r="HO2234" s="6"/>
      <c r="HP2234" s="7"/>
      <c r="HQ2234" s="7"/>
      <c r="HR2234" s="7"/>
      <c r="HS2234" s="7"/>
      <c r="HT2234" s="8"/>
      <c r="HU2234" s="6"/>
      <c r="HV2234" s="7"/>
      <c r="HW2234" s="7"/>
      <c r="HX2234" s="7"/>
      <c r="HY2234" s="7"/>
      <c r="HZ2234" s="8"/>
      <c r="IA2234" s="6"/>
      <c r="IB2234" s="7"/>
      <c r="IC2234" s="7"/>
      <c r="ID2234" s="7"/>
      <c r="IE2234" s="7"/>
      <c r="IF2234" s="8"/>
      <c r="IG2234" s="6"/>
      <c r="IH2234" s="7"/>
      <c r="II2234" s="7"/>
      <c r="IJ2234" s="7"/>
      <c r="IK2234" s="7"/>
      <c r="IL2234" s="8"/>
      <c r="IM2234" s="6"/>
      <c r="IN2234" s="7"/>
      <c r="IO2234" s="7"/>
      <c r="IP2234" s="7"/>
      <c r="IQ2234" s="7"/>
      <c r="IR2234" s="8"/>
      <c r="IS2234" s="6"/>
      <c r="IT2234" s="7"/>
      <c r="IU2234" s="7"/>
      <c r="IV2234" s="7"/>
    </row>
    <row r="2235" customFormat="false" ht="12.75" hidden="false" customHeight="false" outlineLevel="0" collapsed="false">
      <c r="A2235" s="5" t="s">
        <v>2530</v>
      </c>
      <c r="B2235" s="6" t="n">
        <v>37047</v>
      </c>
      <c r="C2235" s="7" t="s">
        <v>1806</v>
      </c>
      <c r="D2235" s="7" t="s">
        <v>1588</v>
      </c>
      <c r="E2235" s="7"/>
      <c r="F2235" s="8" t="s">
        <v>1280</v>
      </c>
      <c r="G2235" s="8" t="n">
        <v>620</v>
      </c>
      <c r="H2235" s="7"/>
      <c r="I2235" s="7"/>
      <c r="J2235" s="7"/>
      <c r="K2235" s="7"/>
      <c r="L2235" s="8"/>
      <c r="M2235" s="6"/>
      <c r="N2235" s="7"/>
      <c r="O2235" s="7"/>
      <c r="P2235" s="7"/>
      <c r="Q2235" s="7"/>
      <c r="R2235" s="8"/>
      <c r="S2235" s="6"/>
      <c r="T2235" s="7"/>
      <c r="U2235" s="7"/>
      <c r="V2235" s="7"/>
      <c r="W2235" s="7"/>
      <c r="X2235" s="8"/>
      <c r="Y2235" s="6"/>
      <c r="Z2235" s="7"/>
      <c r="AA2235" s="7"/>
      <c r="AB2235" s="7"/>
      <c r="AC2235" s="7"/>
      <c r="AD2235" s="8"/>
      <c r="AE2235" s="6"/>
      <c r="AF2235" s="7"/>
      <c r="AG2235" s="7"/>
      <c r="AH2235" s="7"/>
      <c r="AI2235" s="7"/>
      <c r="AJ2235" s="8"/>
      <c r="AK2235" s="6"/>
      <c r="AL2235" s="7"/>
      <c r="AM2235" s="7"/>
      <c r="AN2235" s="7"/>
      <c r="AO2235" s="7"/>
      <c r="AP2235" s="8"/>
      <c r="AQ2235" s="6"/>
      <c r="AR2235" s="7"/>
      <c r="AS2235" s="7"/>
      <c r="AT2235" s="7"/>
      <c r="AU2235" s="7"/>
      <c r="AV2235" s="8"/>
      <c r="AW2235" s="6"/>
      <c r="AX2235" s="7"/>
      <c r="AY2235" s="7"/>
      <c r="AZ2235" s="7"/>
      <c r="BA2235" s="7"/>
      <c r="BB2235" s="8"/>
      <c r="BC2235" s="6"/>
      <c r="BD2235" s="7"/>
      <c r="BE2235" s="7"/>
      <c r="BF2235" s="7"/>
      <c r="BG2235" s="7"/>
      <c r="BH2235" s="8"/>
      <c r="BI2235" s="6"/>
      <c r="BJ2235" s="7"/>
      <c r="BK2235" s="7"/>
      <c r="BL2235" s="7"/>
      <c r="BM2235" s="7"/>
      <c r="BN2235" s="8"/>
      <c r="BO2235" s="6"/>
      <c r="BP2235" s="7"/>
      <c r="BQ2235" s="7"/>
      <c r="BR2235" s="7"/>
      <c r="BS2235" s="7"/>
      <c r="BT2235" s="8"/>
      <c r="BU2235" s="6"/>
      <c r="BV2235" s="7"/>
      <c r="BW2235" s="7"/>
      <c r="BX2235" s="7"/>
      <c r="BY2235" s="7"/>
      <c r="BZ2235" s="8"/>
      <c r="CA2235" s="6"/>
      <c r="CB2235" s="7"/>
      <c r="CC2235" s="7"/>
      <c r="CD2235" s="7"/>
      <c r="CE2235" s="7"/>
      <c r="CF2235" s="8"/>
      <c r="CG2235" s="6"/>
      <c r="CH2235" s="7"/>
      <c r="CI2235" s="7"/>
      <c r="CJ2235" s="7"/>
      <c r="CK2235" s="7"/>
      <c r="CL2235" s="8"/>
      <c r="CM2235" s="6"/>
      <c r="CN2235" s="7"/>
      <c r="CO2235" s="7"/>
      <c r="CP2235" s="7"/>
      <c r="CQ2235" s="7"/>
      <c r="CR2235" s="8"/>
      <c r="CS2235" s="6"/>
      <c r="CT2235" s="7"/>
      <c r="CU2235" s="7"/>
      <c r="CV2235" s="7"/>
      <c r="CW2235" s="7"/>
      <c r="CX2235" s="8"/>
      <c r="CY2235" s="6"/>
      <c r="CZ2235" s="7"/>
      <c r="DA2235" s="7"/>
      <c r="DB2235" s="7"/>
      <c r="DC2235" s="7"/>
      <c r="DD2235" s="8"/>
      <c r="DE2235" s="6"/>
      <c r="DF2235" s="7"/>
      <c r="DG2235" s="7"/>
      <c r="DH2235" s="7"/>
      <c r="DI2235" s="7"/>
      <c r="DJ2235" s="8"/>
      <c r="DK2235" s="6"/>
      <c r="DL2235" s="7"/>
      <c r="DM2235" s="7"/>
      <c r="DN2235" s="7"/>
      <c r="DO2235" s="7"/>
      <c r="DP2235" s="8"/>
      <c r="DQ2235" s="6"/>
      <c r="DR2235" s="7"/>
      <c r="DS2235" s="7"/>
      <c r="DT2235" s="7"/>
      <c r="DU2235" s="7"/>
      <c r="DV2235" s="8"/>
      <c r="DW2235" s="6"/>
      <c r="DX2235" s="7"/>
      <c r="DY2235" s="7"/>
      <c r="DZ2235" s="7"/>
      <c r="EA2235" s="7"/>
      <c r="EB2235" s="8"/>
      <c r="EC2235" s="6"/>
      <c r="ED2235" s="7"/>
      <c r="EE2235" s="7"/>
      <c r="EF2235" s="7"/>
      <c r="EG2235" s="7"/>
      <c r="EH2235" s="8"/>
      <c r="EI2235" s="6"/>
      <c r="EJ2235" s="7"/>
      <c r="EK2235" s="7"/>
      <c r="EL2235" s="7"/>
      <c r="EM2235" s="7"/>
      <c r="EN2235" s="8"/>
      <c r="EO2235" s="6"/>
      <c r="EP2235" s="7"/>
      <c r="EQ2235" s="7"/>
      <c r="ER2235" s="7"/>
      <c r="ES2235" s="7"/>
      <c r="ET2235" s="8"/>
      <c r="EU2235" s="6"/>
      <c r="EV2235" s="7"/>
      <c r="EW2235" s="7"/>
      <c r="EX2235" s="7"/>
      <c r="EY2235" s="7"/>
      <c r="EZ2235" s="8"/>
      <c r="FA2235" s="6"/>
      <c r="FB2235" s="7"/>
      <c r="FC2235" s="7"/>
      <c r="FD2235" s="7"/>
      <c r="FE2235" s="7"/>
      <c r="FF2235" s="8"/>
      <c r="FG2235" s="6"/>
      <c r="FH2235" s="7"/>
      <c r="FI2235" s="7"/>
      <c r="FJ2235" s="7"/>
      <c r="FK2235" s="7"/>
      <c r="FL2235" s="8"/>
      <c r="FM2235" s="6"/>
      <c r="FN2235" s="7"/>
      <c r="FO2235" s="7"/>
      <c r="FP2235" s="7"/>
      <c r="FQ2235" s="7"/>
      <c r="FR2235" s="8"/>
      <c r="FS2235" s="6"/>
      <c r="FT2235" s="7"/>
      <c r="FU2235" s="7"/>
      <c r="FV2235" s="7"/>
      <c r="FW2235" s="7"/>
      <c r="FX2235" s="8"/>
      <c r="FY2235" s="6"/>
      <c r="FZ2235" s="7"/>
      <c r="GA2235" s="7"/>
      <c r="GB2235" s="7"/>
      <c r="GC2235" s="7"/>
      <c r="GD2235" s="8"/>
      <c r="GE2235" s="6"/>
      <c r="GF2235" s="7"/>
      <c r="GG2235" s="7"/>
      <c r="GH2235" s="7"/>
      <c r="GI2235" s="7"/>
      <c r="GJ2235" s="8"/>
      <c r="GK2235" s="6"/>
      <c r="GL2235" s="7"/>
      <c r="GM2235" s="7"/>
      <c r="GN2235" s="7"/>
      <c r="GO2235" s="7"/>
      <c r="GP2235" s="8"/>
      <c r="GQ2235" s="6"/>
      <c r="GR2235" s="7"/>
      <c r="GS2235" s="7"/>
      <c r="GT2235" s="7"/>
      <c r="GU2235" s="7"/>
      <c r="GV2235" s="8"/>
      <c r="GW2235" s="6"/>
      <c r="GX2235" s="7"/>
      <c r="GY2235" s="7"/>
      <c r="GZ2235" s="7"/>
      <c r="HA2235" s="7"/>
      <c r="HB2235" s="8"/>
      <c r="HC2235" s="6"/>
      <c r="HD2235" s="7"/>
      <c r="HE2235" s="7"/>
      <c r="HF2235" s="7"/>
      <c r="HG2235" s="7"/>
      <c r="HH2235" s="8"/>
      <c r="HI2235" s="6"/>
      <c r="HJ2235" s="7"/>
      <c r="HK2235" s="7"/>
      <c r="HL2235" s="7"/>
      <c r="HM2235" s="7"/>
      <c r="HN2235" s="8"/>
      <c r="HO2235" s="6"/>
      <c r="HP2235" s="7"/>
      <c r="HQ2235" s="7"/>
      <c r="HR2235" s="7"/>
      <c r="HS2235" s="7"/>
      <c r="HT2235" s="8"/>
      <c r="HU2235" s="6"/>
      <c r="HV2235" s="7"/>
      <c r="HW2235" s="7"/>
      <c r="HX2235" s="7"/>
      <c r="HY2235" s="7"/>
      <c r="HZ2235" s="8"/>
      <c r="IA2235" s="6"/>
      <c r="IB2235" s="7"/>
      <c r="IC2235" s="7"/>
      <c r="ID2235" s="7"/>
      <c r="IE2235" s="7"/>
      <c r="IF2235" s="8"/>
      <c r="IG2235" s="6"/>
      <c r="IH2235" s="7"/>
      <c r="II2235" s="7"/>
      <c r="IJ2235" s="7"/>
      <c r="IK2235" s="7"/>
      <c r="IL2235" s="8"/>
      <c r="IM2235" s="6"/>
      <c r="IN2235" s="7"/>
      <c r="IO2235" s="7"/>
      <c r="IP2235" s="7"/>
      <c r="IQ2235" s="7"/>
      <c r="IR2235" s="8"/>
      <c r="IS2235" s="6"/>
      <c r="IT2235" s="7"/>
      <c r="IU2235" s="7"/>
      <c r="IV2235" s="7"/>
    </row>
    <row r="2236" customFormat="false" ht="12.75" hidden="false" customHeight="false" outlineLevel="0" collapsed="false">
      <c r="A2236" s="5" t="s">
        <v>22</v>
      </c>
      <c r="B2236" s="6" t="n">
        <v>37047</v>
      </c>
      <c r="C2236" s="7" t="s">
        <v>24</v>
      </c>
      <c r="D2236" s="7" t="s">
        <v>1588</v>
      </c>
      <c r="E2236" s="7"/>
      <c r="F2236" s="8" t="s">
        <v>1659</v>
      </c>
      <c r="G2236" s="8" t="n">
        <v>44737</v>
      </c>
      <c r="H2236" s="7"/>
      <c r="I2236" s="7"/>
      <c r="J2236" s="7"/>
      <c r="K2236" s="7"/>
      <c r="L2236" s="8"/>
      <c r="M2236" s="6"/>
      <c r="N2236" s="7"/>
      <c r="O2236" s="7"/>
      <c r="P2236" s="7"/>
      <c r="Q2236" s="7"/>
      <c r="R2236" s="8"/>
      <c r="S2236" s="6"/>
      <c r="T2236" s="7"/>
      <c r="U2236" s="7"/>
      <c r="V2236" s="7"/>
      <c r="W2236" s="7"/>
      <c r="X2236" s="8"/>
      <c r="Y2236" s="6"/>
      <c r="Z2236" s="7"/>
      <c r="AA2236" s="7"/>
      <c r="AB2236" s="7"/>
      <c r="AC2236" s="7"/>
      <c r="AD2236" s="8"/>
      <c r="AE2236" s="6"/>
      <c r="AF2236" s="7"/>
      <c r="AG2236" s="7"/>
      <c r="AH2236" s="7"/>
      <c r="AI2236" s="7"/>
      <c r="AJ2236" s="8"/>
      <c r="AK2236" s="6"/>
      <c r="AL2236" s="7"/>
      <c r="AM2236" s="7"/>
      <c r="AN2236" s="7"/>
      <c r="AO2236" s="7"/>
      <c r="AP2236" s="8"/>
      <c r="AQ2236" s="6"/>
      <c r="AR2236" s="7"/>
      <c r="AS2236" s="7"/>
      <c r="AT2236" s="7"/>
      <c r="AU2236" s="7"/>
      <c r="AV2236" s="8"/>
      <c r="AW2236" s="6"/>
      <c r="AX2236" s="7"/>
      <c r="AY2236" s="7"/>
      <c r="AZ2236" s="7"/>
      <c r="BA2236" s="7"/>
      <c r="BB2236" s="8"/>
      <c r="BC2236" s="6"/>
      <c r="BD2236" s="7"/>
      <c r="BE2236" s="7"/>
      <c r="BF2236" s="7"/>
      <c r="BG2236" s="7"/>
      <c r="BH2236" s="8"/>
      <c r="BI2236" s="6"/>
      <c r="BJ2236" s="7"/>
      <c r="BK2236" s="7"/>
      <c r="BL2236" s="7"/>
      <c r="BM2236" s="7"/>
      <c r="BN2236" s="8"/>
      <c r="BO2236" s="6"/>
      <c r="BP2236" s="7"/>
      <c r="BQ2236" s="7"/>
      <c r="BR2236" s="7"/>
      <c r="BS2236" s="7"/>
      <c r="BT2236" s="8"/>
      <c r="BU2236" s="6"/>
      <c r="BV2236" s="7"/>
      <c r="BW2236" s="7"/>
      <c r="BX2236" s="7"/>
      <c r="BY2236" s="7"/>
      <c r="BZ2236" s="8"/>
      <c r="CA2236" s="6"/>
      <c r="CB2236" s="7"/>
      <c r="CC2236" s="7"/>
      <c r="CD2236" s="7"/>
      <c r="CE2236" s="7"/>
      <c r="CF2236" s="8"/>
      <c r="CG2236" s="6"/>
      <c r="CH2236" s="7"/>
      <c r="CI2236" s="7"/>
      <c r="CJ2236" s="7"/>
      <c r="CK2236" s="7"/>
      <c r="CL2236" s="8"/>
      <c r="CM2236" s="6"/>
      <c r="CN2236" s="7"/>
      <c r="CO2236" s="7"/>
      <c r="CP2236" s="7"/>
      <c r="CQ2236" s="7"/>
      <c r="CR2236" s="8"/>
      <c r="CS2236" s="6"/>
      <c r="CT2236" s="7"/>
      <c r="CU2236" s="7"/>
      <c r="CV2236" s="7"/>
      <c r="CW2236" s="7"/>
      <c r="CX2236" s="8"/>
      <c r="CY2236" s="6"/>
      <c r="CZ2236" s="7"/>
      <c r="DA2236" s="7"/>
      <c r="DB2236" s="7"/>
      <c r="DC2236" s="7"/>
      <c r="DD2236" s="8"/>
      <c r="DE2236" s="6"/>
      <c r="DF2236" s="7"/>
      <c r="DG2236" s="7"/>
      <c r="DH2236" s="7"/>
      <c r="DI2236" s="7"/>
      <c r="DJ2236" s="8"/>
      <c r="DK2236" s="6"/>
      <c r="DL2236" s="7"/>
      <c r="DM2236" s="7"/>
      <c r="DN2236" s="7"/>
      <c r="DO2236" s="7"/>
      <c r="DP2236" s="8"/>
      <c r="DQ2236" s="6"/>
      <c r="DR2236" s="7"/>
      <c r="DS2236" s="7"/>
      <c r="DT2236" s="7"/>
      <c r="DU2236" s="7"/>
      <c r="DV2236" s="8"/>
      <c r="DW2236" s="6"/>
      <c r="DX2236" s="7"/>
      <c r="DY2236" s="7"/>
      <c r="DZ2236" s="7"/>
      <c r="EA2236" s="7"/>
      <c r="EB2236" s="8"/>
      <c r="EC2236" s="6"/>
      <c r="ED2236" s="7"/>
      <c r="EE2236" s="7"/>
      <c r="EF2236" s="7"/>
      <c r="EG2236" s="7"/>
      <c r="EH2236" s="8"/>
      <c r="EI2236" s="6"/>
      <c r="EJ2236" s="7"/>
      <c r="EK2236" s="7"/>
      <c r="EL2236" s="7"/>
      <c r="EM2236" s="7"/>
      <c r="EN2236" s="8"/>
      <c r="EO2236" s="6"/>
      <c r="EP2236" s="7"/>
      <c r="EQ2236" s="7"/>
      <c r="ER2236" s="7"/>
      <c r="ES2236" s="7"/>
      <c r="ET2236" s="8"/>
      <c r="EU2236" s="6"/>
      <c r="EV2236" s="7"/>
      <c r="EW2236" s="7"/>
      <c r="EX2236" s="7"/>
      <c r="EY2236" s="7"/>
      <c r="EZ2236" s="8"/>
      <c r="FA2236" s="6"/>
      <c r="FB2236" s="7"/>
      <c r="FC2236" s="7"/>
      <c r="FD2236" s="7"/>
      <c r="FE2236" s="7"/>
      <c r="FF2236" s="8"/>
      <c r="FG2236" s="6"/>
      <c r="FH2236" s="7"/>
      <c r="FI2236" s="7"/>
      <c r="FJ2236" s="7"/>
      <c r="FK2236" s="7"/>
      <c r="FL2236" s="8"/>
      <c r="FM2236" s="6"/>
      <c r="FN2236" s="7"/>
      <c r="FO2236" s="7"/>
      <c r="FP2236" s="7"/>
      <c r="FQ2236" s="7"/>
      <c r="FR2236" s="8"/>
      <c r="FS2236" s="6"/>
      <c r="FT2236" s="7"/>
      <c r="FU2236" s="7"/>
      <c r="FV2236" s="7"/>
      <c r="FW2236" s="7"/>
      <c r="FX2236" s="8"/>
      <c r="FY2236" s="6"/>
      <c r="FZ2236" s="7"/>
      <c r="GA2236" s="7"/>
      <c r="GB2236" s="7"/>
      <c r="GC2236" s="7"/>
      <c r="GD2236" s="8"/>
      <c r="GE2236" s="6"/>
      <c r="GF2236" s="7"/>
      <c r="GG2236" s="7"/>
      <c r="GH2236" s="7"/>
      <c r="GI2236" s="7"/>
      <c r="GJ2236" s="8"/>
      <c r="GK2236" s="6"/>
      <c r="GL2236" s="7"/>
      <c r="GM2236" s="7"/>
      <c r="GN2236" s="7"/>
      <c r="GO2236" s="7"/>
      <c r="GP2236" s="8"/>
      <c r="GQ2236" s="6"/>
      <c r="GR2236" s="7"/>
      <c r="GS2236" s="7"/>
      <c r="GT2236" s="7"/>
      <c r="GU2236" s="7"/>
      <c r="GV2236" s="8"/>
      <c r="GW2236" s="6"/>
      <c r="GX2236" s="7"/>
      <c r="GY2236" s="7"/>
      <c r="GZ2236" s="7"/>
      <c r="HA2236" s="7"/>
      <c r="HB2236" s="8"/>
      <c r="HC2236" s="6"/>
      <c r="HD2236" s="7"/>
      <c r="HE2236" s="7"/>
      <c r="HF2236" s="7"/>
      <c r="HG2236" s="7"/>
      <c r="HH2236" s="8"/>
      <c r="HI2236" s="6"/>
      <c r="HJ2236" s="7"/>
      <c r="HK2236" s="7"/>
      <c r="HL2236" s="7"/>
      <c r="HM2236" s="7"/>
      <c r="HN2236" s="8"/>
      <c r="HO2236" s="6"/>
      <c r="HP2236" s="7"/>
      <c r="HQ2236" s="7"/>
      <c r="HR2236" s="7"/>
      <c r="HS2236" s="7"/>
      <c r="HT2236" s="8"/>
      <c r="HU2236" s="6"/>
      <c r="HV2236" s="7"/>
      <c r="HW2236" s="7"/>
      <c r="HX2236" s="7"/>
      <c r="HY2236" s="7"/>
      <c r="HZ2236" s="8"/>
      <c r="IA2236" s="6"/>
      <c r="IB2236" s="7"/>
      <c r="IC2236" s="7"/>
      <c r="ID2236" s="7"/>
      <c r="IE2236" s="7"/>
      <c r="IF2236" s="8"/>
      <c r="IG2236" s="6"/>
      <c r="IH2236" s="7"/>
      <c r="II2236" s="7"/>
      <c r="IJ2236" s="7"/>
      <c r="IK2236" s="7"/>
      <c r="IL2236" s="8"/>
      <c r="IM2236" s="6"/>
      <c r="IN2236" s="7"/>
      <c r="IO2236" s="7"/>
      <c r="IP2236" s="7"/>
      <c r="IQ2236" s="7"/>
      <c r="IR2236" s="8"/>
      <c r="IS2236" s="6"/>
      <c r="IT2236" s="7"/>
      <c r="IU2236" s="7"/>
      <c r="IV2236" s="7"/>
    </row>
    <row r="2237" customFormat="false" ht="12.75" hidden="false" customHeight="false" outlineLevel="0" collapsed="false">
      <c r="A2237" s="5" t="s">
        <v>2297</v>
      </c>
      <c r="B2237" s="6" t="n">
        <v>37048</v>
      </c>
      <c r="C2237" s="7" t="s">
        <v>53</v>
      </c>
      <c r="D2237" s="7" t="s">
        <v>1588</v>
      </c>
      <c r="E2237" s="7"/>
      <c r="F2237" s="8" t="s">
        <v>1659</v>
      </c>
      <c r="G2237" s="8" t="n">
        <v>-10000</v>
      </c>
      <c r="H2237" s="7"/>
      <c r="I2237" s="7"/>
      <c r="J2237" s="7"/>
      <c r="K2237" s="7"/>
      <c r="L2237" s="8"/>
      <c r="M2237" s="6"/>
      <c r="N2237" s="7"/>
      <c r="O2237" s="7"/>
      <c r="P2237" s="7"/>
      <c r="Q2237" s="7"/>
      <c r="R2237" s="8"/>
      <c r="S2237" s="6"/>
      <c r="T2237" s="7"/>
      <c r="U2237" s="7"/>
      <c r="V2237" s="7"/>
      <c r="W2237" s="7"/>
      <c r="X2237" s="8"/>
      <c r="Y2237" s="6"/>
      <c r="Z2237" s="7"/>
      <c r="AA2237" s="7"/>
      <c r="AB2237" s="7"/>
      <c r="AC2237" s="7"/>
      <c r="AD2237" s="8"/>
      <c r="AE2237" s="6"/>
      <c r="AF2237" s="7"/>
      <c r="AG2237" s="7"/>
      <c r="AH2237" s="7"/>
      <c r="AI2237" s="7"/>
      <c r="AJ2237" s="8"/>
      <c r="AK2237" s="6"/>
      <c r="AL2237" s="7"/>
      <c r="AM2237" s="7"/>
      <c r="AN2237" s="7"/>
      <c r="AO2237" s="7"/>
      <c r="AP2237" s="8"/>
      <c r="AQ2237" s="6"/>
      <c r="AR2237" s="7"/>
      <c r="AS2237" s="7"/>
      <c r="AT2237" s="7"/>
      <c r="AU2237" s="7"/>
      <c r="AV2237" s="8"/>
      <c r="AW2237" s="6"/>
      <c r="AX2237" s="7"/>
      <c r="AY2237" s="7"/>
      <c r="AZ2237" s="7"/>
      <c r="BA2237" s="7"/>
      <c r="BB2237" s="8"/>
      <c r="BC2237" s="6"/>
      <c r="BD2237" s="7"/>
      <c r="BE2237" s="7"/>
      <c r="BF2237" s="7"/>
      <c r="BG2237" s="7"/>
      <c r="BH2237" s="8"/>
      <c r="BI2237" s="6"/>
      <c r="BJ2237" s="7"/>
      <c r="BK2237" s="7"/>
      <c r="BL2237" s="7"/>
      <c r="BM2237" s="7"/>
      <c r="BN2237" s="8"/>
      <c r="BO2237" s="6"/>
      <c r="BP2237" s="7"/>
      <c r="BQ2237" s="7"/>
      <c r="BR2237" s="7"/>
      <c r="BS2237" s="7"/>
      <c r="BT2237" s="8"/>
      <c r="BU2237" s="6"/>
      <c r="BV2237" s="7"/>
      <c r="BW2237" s="7"/>
      <c r="BX2237" s="7"/>
      <c r="BY2237" s="7"/>
      <c r="BZ2237" s="8"/>
      <c r="CA2237" s="6"/>
      <c r="CB2237" s="7"/>
      <c r="CC2237" s="7"/>
      <c r="CD2237" s="7"/>
      <c r="CE2237" s="7"/>
      <c r="CF2237" s="8"/>
      <c r="CG2237" s="6"/>
      <c r="CH2237" s="7"/>
      <c r="CI2237" s="7"/>
      <c r="CJ2237" s="7"/>
      <c r="CK2237" s="7"/>
      <c r="CL2237" s="8"/>
      <c r="CM2237" s="6"/>
      <c r="CN2237" s="7"/>
      <c r="CO2237" s="7"/>
      <c r="CP2237" s="7"/>
      <c r="CQ2237" s="7"/>
      <c r="CR2237" s="8"/>
      <c r="CS2237" s="6"/>
      <c r="CT2237" s="7"/>
      <c r="CU2237" s="7"/>
      <c r="CV2237" s="7"/>
      <c r="CW2237" s="7"/>
      <c r="CX2237" s="8"/>
      <c r="CY2237" s="6"/>
      <c r="CZ2237" s="7"/>
      <c r="DA2237" s="7"/>
      <c r="DB2237" s="7"/>
      <c r="DC2237" s="7"/>
      <c r="DD2237" s="8"/>
      <c r="DE2237" s="6"/>
      <c r="DF2237" s="7"/>
      <c r="DG2237" s="7"/>
      <c r="DH2237" s="7"/>
      <c r="DI2237" s="7"/>
      <c r="DJ2237" s="8"/>
      <c r="DK2237" s="6"/>
      <c r="DL2237" s="7"/>
      <c r="DM2237" s="7"/>
      <c r="DN2237" s="7"/>
      <c r="DO2237" s="7"/>
      <c r="DP2237" s="8"/>
      <c r="DQ2237" s="6"/>
      <c r="DR2237" s="7"/>
      <c r="DS2237" s="7"/>
      <c r="DT2237" s="7"/>
      <c r="DU2237" s="7"/>
      <c r="DV2237" s="8"/>
      <c r="DW2237" s="6"/>
      <c r="DX2237" s="7"/>
      <c r="DY2237" s="7"/>
      <c r="DZ2237" s="7"/>
      <c r="EA2237" s="7"/>
      <c r="EB2237" s="8"/>
      <c r="EC2237" s="6"/>
      <c r="ED2237" s="7"/>
      <c r="EE2237" s="7"/>
      <c r="EF2237" s="7"/>
      <c r="EG2237" s="7"/>
      <c r="EH2237" s="8"/>
      <c r="EI2237" s="6"/>
      <c r="EJ2237" s="7"/>
      <c r="EK2237" s="7"/>
      <c r="EL2237" s="7"/>
      <c r="EM2237" s="7"/>
      <c r="EN2237" s="8"/>
      <c r="EO2237" s="6"/>
      <c r="EP2237" s="7"/>
      <c r="EQ2237" s="7"/>
      <c r="ER2237" s="7"/>
      <c r="ES2237" s="7"/>
      <c r="ET2237" s="8"/>
      <c r="EU2237" s="6"/>
      <c r="EV2237" s="7"/>
      <c r="EW2237" s="7"/>
      <c r="EX2237" s="7"/>
      <c r="EY2237" s="7"/>
      <c r="EZ2237" s="8"/>
      <c r="FA2237" s="6"/>
      <c r="FB2237" s="7"/>
      <c r="FC2237" s="7"/>
      <c r="FD2237" s="7"/>
      <c r="FE2237" s="7"/>
      <c r="FF2237" s="8"/>
      <c r="FG2237" s="6"/>
      <c r="FH2237" s="7"/>
      <c r="FI2237" s="7"/>
      <c r="FJ2237" s="7"/>
      <c r="FK2237" s="7"/>
      <c r="FL2237" s="8"/>
      <c r="FM2237" s="6"/>
      <c r="FN2237" s="7"/>
      <c r="FO2237" s="7"/>
      <c r="FP2237" s="7"/>
      <c r="FQ2237" s="7"/>
      <c r="FR2237" s="8"/>
      <c r="FS2237" s="6"/>
      <c r="FT2237" s="7"/>
      <c r="FU2237" s="7"/>
      <c r="FV2237" s="7"/>
      <c r="FW2237" s="7"/>
      <c r="FX2237" s="8"/>
      <c r="FY2237" s="6"/>
      <c r="FZ2237" s="7"/>
      <c r="GA2237" s="7"/>
      <c r="GB2237" s="7"/>
      <c r="GC2237" s="7"/>
      <c r="GD2237" s="8"/>
      <c r="GE2237" s="6"/>
      <c r="GF2237" s="7"/>
      <c r="GG2237" s="7"/>
      <c r="GH2237" s="7"/>
      <c r="GI2237" s="7"/>
      <c r="GJ2237" s="8"/>
      <c r="GK2237" s="6"/>
      <c r="GL2237" s="7"/>
      <c r="GM2237" s="7"/>
      <c r="GN2237" s="7"/>
      <c r="GO2237" s="7"/>
      <c r="GP2237" s="8"/>
      <c r="GQ2237" s="6"/>
      <c r="GR2237" s="7"/>
      <c r="GS2237" s="7"/>
      <c r="GT2237" s="7"/>
      <c r="GU2237" s="7"/>
      <c r="GV2237" s="8"/>
      <c r="GW2237" s="6"/>
      <c r="GX2237" s="7"/>
      <c r="GY2237" s="7"/>
      <c r="GZ2237" s="7"/>
      <c r="HA2237" s="7"/>
      <c r="HB2237" s="8"/>
      <c r="HC2237" s="6"/>
      <c r="HD2237" s="7"/>
      <c r="HE2237" s="7"/>
      <c r="HF2237" s="7"/>
      <c r="HG2237" s="7"/>
      <c r="HH2237" s="8"/>
      <c r="HI2237" s="6"/>
      <c r="HJ2237" s="7"/>
      <c r="HK2237" s="7"/>
      <c r="HL2237" s="7"/>
      <c r="HM2237" s="7"/>
      <c r="HN2237" s="8"/>
      <c r="HO2237" s="6"/>
      <c r="HP2237" s="7"/>
      <c r="HQ2237" s="7"/>
      <c r="HR2237" s="7"/>
      <c r="HS2237" s="7"/>
      <c r="HT2237" s="8"/>
      <c r="HU2237" s="6"/>
      <c r="HV2237" s="7"/>
      <c r="HW2237" s="7"/>
      <c r="HX2237" s="7"/>
      <c r="HY2237" s="7"/>
      <c r="HZ2237" s="8"/>
      <c r="IA2237" s="6"/>
      <c r="IB2237" s="7"/>
      <c r="IC2237" s="7"/>
      <c r="ID2237" s="7"/>
      <c r="IE2237" s="7"/>
      <c r="IF2237" s="8"/>
      <c r="IG2237" s="6"/>
      <c r="IH2237" s="7"/>
      <c r="II2237" s="7"/>
      <c r="IJ2237" s="7"/>
      <c r="IK2237" s="7"/>
      <c r="IL2237" s="8"/>
      <c r="IM2237" s="6"/>
      <c r="IN2237" s="7"/>
      <c r="IO2237" s="7"/>
      <c r="IP2237" s="7"/>
      <c r="IQ2237" s="7"/>
      <c r="IR2237" s="8"/>
      <c r="IS2237" s="6"/>
      <c r="IT2237" s="7"/>
      <c r="IU2237" s="7"/>
      <c r="IV2237" s="7"/>
    </row>
    <row r="2238" customFormat="false" ht="12.75" hidden="false" customHeight="false" outlineLevel="0" collapsed="false">
      <c r="A2238" s="5" t="s">
        <v>2297</v>
      </c>
      <c r="B2238" s="6" t="n">
        <v>37048</v>
      </c>
      <c r="C2238" s="7" t="s">
        <v>53</v>
      </c>
      <c r="D2238" s="7" t="s">
        <v>1588</v>
      </c>
      <c r="E2238" s="7"/>
      <c r="F2238" s="8" t="s">
        <v>1659</v>
      </c>
      <c r="G2238" s="8" t="n">
        <v>120000</v>
      </c>
      <c r="H2238" s="7"/>
      <c r="I2238" s="7"/>
      <c r="J2238" s="7"/>
      <c r="K2238" s="7"/>
      <c r="L2238" s="8"/>
      <c r="M2238" s="6"/>
      <c r="N2238" s="7"/>
      <c r="O2238" s="7"/>
      <c r="P2238" s="7"/>
      <c r="Q2238" s="7"/>
      <c r="R2238" s="8"/>
      <c r="S2238" s="6"/>
      <c r="T2238" s="7"/>
      <c r="U2238" s="7"/>
      <c r="V2238" s="7"/>
      <c r="W2238" s="7"/>
      <c r="X2238" s="8"/>
      <c r="Y2238" s="6"/>
      <c r="Z2238" s="7"/>
      <c r="AA2238" s="7"/>
      <c r="AB2238" s="7"/>
      <c r="AC2238" s="7"/>
      <c r="AD2238" s="8"/>
      <c r="AE2238" s="6"/>
      <c r="AF2238" s="7"/>
      <c r="AG2238" s="7"/>
      <c r="AH2238" s="7"/>
      <c r="AI2238" s="7"/>
      <c r="AJ2238" s="8"/>
      <c r="AK2238" s="6"/>
      <c r="AL2238" s="7"/>
      <c r="AM2238" s="7"/>
      <c r="AN2238" s="7"/>
      <c r="AO2238" s="7"/>
      <c r="AP2238" s="8"/>
      <c r="AQ2238" s="6"/>
      <c r="AR2238" s="7"/>
      <c r="AS2238" s="7"/>
      <c r="AT2238" s="7"/>
      <c r="AU2238" s="7"/>
      <c r="AV2238" s="8"/>
      <c r="AW2238" s="6"/>
      <c r="AX2238" s="7"/>
      <c r="AY2238" s="7"/>
      <c r="AZ2238" s="7"/>
      <c r="BA2238" s="7"/>
      <c r="BB2238" s="8"/>
      <c r="BC2238" s="6"/>
      <c r="BD2238" s="7"/>
      <c r="BE2238" s="7"/>
      <c r="BF2238" s="7"/>
      <c r="BG2238" s="7"/>
      <c r="BH2238" s="8"/>
      <c r="BI2238" s="6"/>
      <c r="BJ2238" s="7"/>
      <c r="BK2238" s="7"/>
      <c r="BL2238" s="7"/>
      <c r="BM2238" s="7"/>
      <c r="BN2238" s="8"/>
      <c r="BO2238" s="6"/>
      <c r="BP2238" s="7"/>
      <c r="BQ2238" s="7"/>
      <c r="BR2238" s="7"/>
      <c r="BS2238" s="7"/>
      <c r="BT2238" s="8"/>
      <c r="BU2238" s="6"/>
      <c r="BV2238" s="7"/>
      <c r="BW2238" s="7"/>
      <c r="BX2238" s="7"/>
      <c r="BY2238" s="7"/>
      <c r="BZ2238" s="8"/>
      <c r="CA2238" s="6"/>
      <c r="CB2238" s="7"/>
      <c r="CC2238" s="7"/>
      <c r="CD2238" s="7"/>
      <c r="CE2238" s="7"/>
      <c r="CF2238" s="8"/>
      <c r="CG2238" s="6"/>
      <c r="CH2238" s="7"/>
      <c r="CI2238" s="7"/>
      <c r="CJ2238" s="7"/>
      <c r="CK2238" s="7"/>
      <c r="CL2238" s="8"/>
      <c r="CM2238" s="6"/>
      <c r="CN2238" s="7"/>
      <c r="CO2238" s="7"/>
      <c r="CP2238" s="7"/>
      <c r="CQ2238" s="7"/>
      <c r="CR2238" s="8"/>
      <c r="CS2238" s="6"/>
      <c r="CT2238" s="7"/>
      <c r="CU2238" s="7"/>
      <c r="CV2238" s="7"/>
      <c r="CW2238" s="7"/>
      <c r="CX2238" s="8"/>
      <c r="CY2238" s="6"/>
      <c r="CZ2238" s="7"/>
      <c r="DA2238" s="7"/>
      <c r="DB2238" s="7"/>
      <c r="DC2238" s="7"/>
      <c r="DD2238" s="8"/>
      <c r="DE2238" s="6"/>
      <c r="DF2238" s="7"/>
      <c r="DG2238" s="7"/>
      <c r="DH2238" s="7"/>
      <c r="DI2238" s="7"/>
      <c r="DJ2238" s="8"/>
      <c r="DK2238" s="6"/>
      <c r="DL2238" s="7"/>
      <c r="DM2238" s="7"/>
      <c r="DN2238" s="7"/>
      <c r="DO2238" s="7"/>
      <c r="DP2238" s="8"/>
      <c r="DQ2238" s="6"/>
      <c r="DR2238" s="7"/>
      <c r="DS2238" s="7"/>
      <c r="DT2238" s="7"/>
      <c r="DU2238" s="7"/>
      <c r="DV2238" s="8"/>
      <c r="DW2238" s="6"/>
      <c r="DX2238" s="7"/>
      <c r="DY2238" s="7"/>
      <c r="DZ2238" s="7"/>
      <c r="EA2238" s="7"/>
      <c r="EB2238" s="8"/>
      <c r="EC2238" s="6"/>
      <c r="ED2238" s="7"/>
      <c r="EE2238" s="7"/>
      <c r="EF2238" s="7"/>
      <c r="EG2238" s="7"/>
      <c r="EH2238" s="8"/>
      <c r="EI2238" s="6"/>
      <c r="EJ2238" s="7"/>
      <c r="EK2238" s="7"/>
      <c r="EL2238" s="7"/>
      <c r="EM2238" s="7"/>
      <c r="EN2238" s="8"/>
      <c r="EO2238" s="6"/>
      <c r="EP2238" s="7"/>
      <c r="EQ2238" s="7"/>
      <c r="ER2238" s="7"/>
      <c r="ES2238" s="7"/>
      <c r="ET2238" s="8"/>
      <c r="EU2238" s="6"/>
      <c r="EV2238" s="7"/>
      <c r="EW2238" s="7"/>
      <c r="EX2238" s="7"/>
      <c r="EY2238" s="7"/>
      <c r="EZ2238" s="8"/>
      <c r="FA2238" s="6"/>
      <c r="FB2238" s="7"/>
      <c r="FC2238" s="7"/>
      <c r="FD2238" s="7"/>
      <c r="FE2238" s="7"/>
      <c r="FF2238" s="8"/>
      <c r="FG2238" s="6"/>
      <c r="FH2238" s="7"/>
      <c r="FI2238" s="7"/>
      <c r="FJ2238" s="7"/>
      <c r="FK2238" s="7"/>
      <c r="FL2238" s="8"/>
      <c r="FM2238" s="6"/>
      <c r="FN2238" s="7"/>
      <c r="FO2238" s="7"/>
      <c r="FP2238" s="7"/>
      <c r="FQ2238" s="7"/>
      <c r="FR2238" s="8"/>
      <c r="FS2238" s="6"/>
      <c r="FT2238" s="7"/>
      <c r="FU2238" s="7"/>
      <c r="FV2238" s="7"/>
      <c r="FW2238" s="7"/>
      <c r="FX2238" s="8"/>
      <c r="FY2238" s="6"/>
      <c r="FZ2238" s="7"/>
      <c r="GA2238" s="7"/>
      <c r="GB2238" s="7"/>
      <c r="GC2238" s="7"/>
      <c r="GD2238" s="8"/>
      <c r="GE2238" s="6"/>
      <c r="GF2238" s="7"/>
      <c r="GG2238" s="7"/>
      <c r="GH2238" s="7"/>
      <c r="GI2238" s="7"/>
      <c r="GJ2238" s="8"/>
      <c r="GK2238" s="6"/>
      <c r="GL2238" s="7"/>
      <c r="GM2238" s="7"/>
      <c r="GN2238" s="7"/>
      <c r="GO2238" s="7"/>
      <c r="GP2238" s="8"/>
      <c r="GQ2238" s="6"/>
      <c r="GR2238" s="7"/>
      <c r="GS2238" s="7"/>
      <c r="GT2238" s="7"/>
      <c r="GU2238" s="7"/>
      <c r="GV2238" s="8"/>
      <c r="GW2238" s="6"/>
      <c r="GX2238" s="7"/>
      <c r="GY2238" s="7"/>
      <c r="GZ2238" s="7"/>
      <c r="HA2238" s="7"/>
      <c r="HB2238" s="8"/>
      <c r="HC2238" s="6"/>
      <c r="HD2238" s="7"/>
      <c r="HE2238" s="7"/>
      <c r="HF2238" s="7"/>
      <c r="HG2238" s="7"/>
      <c r="HH2238" s="8"/>
      <c r="HI2238" s="6"/>
      <c r="HJ2238" s="7"/>
      <c r="HK2238" s="7"/>
      <c r="HL2238" s="7"/>
      <c r="HM2238" s="7"/>
      <c r="HN2238" s="8"/>
      <c r="HO2238" s="6"/>
      <c r="HP2238" s="7"/>
      <c r="HQ2238" s="7"/>
      <c r="HR2238" s="7"/>
      <c r="HS2238" s="7"/>
      <c r="HT2238" s="8"/>
      <c r="HU2238" s="6"/>
      <c r="HV2238" s="7"/>
      <c r="HW2238" s="7"/>
      <c r="HX2238" s="7"/>
      <c r="HY2238" s="7"/>
      <c r="HZ2238" s="8"/>
      <c r="IA2238" s="6"/>
      <c r="IB2238" s="7"/>
      <c r="IC2238" s="7"/>
      <c r="ID2238" s="7"/>
      <c r="IE2238" s="7"/>
      <c r="IF2238" s="8"/>
      <c r="IG2238" s="6"/>
      <c r="IH2238" s="7"/>
      <c r="II2238" s="7"/>
      <c r="IJ2238" s="7"/>
      <c r="IK2238" s="7"/>
      <c r="IL2238" s="8"/>
      <c r="IM2238" s="6"/>
      <c r="IN2238" s="7"/>
      <c r="IO2238" s="7"/>
      <c r="IP2238" s="7"/>
      <c r="IQ2238" s="7"/>
      <c r="IR2238" s="8"/>
      <c r="IS2238" s="6"/>
      <c r="IT2238" s="7"/>
      <c r="IU2238" s="7"/>
      <c r="IV2238" s="7"/>
    </row>
    <row r="2239" customFormat="false" ht="12.75" hidden="false" customHeight="false" outlineLevel="0" collapsed="false">
      <c r="A2239" s="5" t="s">
        <v>1355</v>
      </c>
      <c r="B2239" s="6" t="n">
        <v>37048</v>
      </c>
      <c r="C2239" s="7" t="s">
        <v>1235</v>
      </c>
      <c r="D2239" s="7" t="s">
        <v>1588</v>
      </c>
      <c r="E2239" s="7"/>
      <c r="F2239" s="8" t="s">
        <v>1631</v>
      </c>
      <c r="G2239" s="8" t="n">
        <v>2247</v>
      </c>
      <c r="H2239" s="7"/>
      <c r="I2239" s="7"/>
      <c r="J2239" s="7"/>
      <c r="K2239" s="7"/>
      <c r="L2239" s="8"/>
      <c r="M2239" s="6"/>
      <c r="N2239" s="7"/>
      <c r="O2239" s="7"/>
      <c r="P2239" s="7"/>
      <c r="Q2239" s="7"/>
      <c r="R2239" s="8"/>
      <c r="S2239" s="6"/>
      <c r="T2239" s="7"/>
      <c r="U2239" s="7"/>
      <c r="V2239" s="7"/>
      <c r="W2239" s="7"/>
      <c r="X2239" s="8"/>
      <c r="Y2239" s="6"/>
      <c r="Z2239" s="7"/>
      <c r="AA2239" s="7"/>
      <c r="AB2239" s="7"/>
      <c r="AC2239" s="7"/>
      <c r="AD2239" s="8"/>
      <c r="AE2239" s="6"/>
      <c r="AF2239" s="7"/>
      <c r="AG2239" s="7"/>
      <c r="AH2239" s="7"/>
      <c r="AI2239" s="7"/>
      <c r="AJ2239" s="8"/>
      <c r="AK2239" s="6"/>
      <c r="AL2239" s="7"/>
      <c r="AM2239" s="7"/>
      <c r="AN2239" s="7"/>
      <c r="AO2239" s="7"/>
      <c r="AP2239" s="8"/>
      <c r="AQ2239" s="6"/>
      <c r="AR2239" s="7"/>
      <c r="AS2239" s="7"/>
      <c r="AT2239" s="7"/>
      <c r="AU2239" s="7"/>
      <c r="AV2239" s="8"/>
      <c r="AW2239" s="6"/>
      <c r="AX2239" s="7"/>
      <c r="AY2239" s="7"/>
      <c r="AZ2239" s="7"/>
      <c r="BA2239" s="7"/>
      <c r="BB2239" s="8"/>
      <c r="BC2239" s="6"/>
      <c r="BD2239" s="7"/>
      <c r="BE2239" s="7"/>
      <c r="BF2239" s="7"/>
      <c r="BG2239" s="7"/>
      <c r="BH2239" s="8"/>
      <c r="BI2239" s="6"/>
      <c r="BJ2239" s="7"/>
      <c r="BK2239" s="7"/>
      <c r="BL2239" s="7"/>
      <c r="BM2239" s="7"/>
      <c r="BN2239" s="8"/>
      <c r="BO2239" s="6"/>
      <c r="BP2239" s="7"/>
      <c r="BQ2239" s="7"/>
      <c r="BR2239" s="7"/>
      <c r="BS2239" s="7"/>
      <c r="BT2239" s="8"/>
      <c r="BU2239" s="6"/>
      <c r="BV2239" s="7"/>
      <c r="BW2239" s="7"/>
      <c r="BX2239" s="7"/>
      <c r="BY2239" s="7"/>
      <c r="BZ2239" s="8"/>
      <c r="CA2239" s="6"/>
      <c r="CB2239" s="7"/>
      <c r="CC2239" s="7"/>
      <c r="CD2239" s="7"/>
      <c r="CE2239" s="7"/>
      <c r="CF2239" s="8"/>
      <c r="CG2239" s="6"/>
      <c r="CH2239" s="7"/>
      <c r="CI2239" s="7"/>
      <c r="CJ2239" s="7"/>
      <c r="CK2239" s="7"/>
      <c r="CL2239" s="8"/>
      <c r="CM2239" s="6"/>
      <c r="CN2239" s="7"/>
      <c r="CO2239" s="7"/>
      <c r="CP2239" s="7"/>
      <c r="CQ2239" s="7"/>
      <c r="CR2239" s="8"/>
      <c r="CS2239" s="6"/>
      <c r="CT2239" s="7"/>
      <c r="CU2239" s="7"/>
      <c r="CV2239" s="7"/>
      <c r="CW2239" s="7"/>
      <c r="CX2239" s="8"/>
      <c r="CY2239" s="6"/>
      <c r="CZ2239" s="7"/>
      <c r="DA2239" s="7"/>
      <c r="DB2239" s="7"/>
      <c r="DC2239" s="7"/>
      <c r="DD2239" s="8"/>
      <c r="DE2239" s="6"/>
      <c r="DF2239" s="7"/>
      <c r="DG2239" s="7"/>
      <c r="DH2239" s="7"/>
      <c r="DI2239" s="7"/>
      <c r="DJ2239" s="8"/>
      <c r="DK2239" s="6"/>
      <c r="DL2239" s="7"/>
      <c r="DM2239" s="7"/>
      <c r="DN2239" s="7"/>
      <c r="DO2239" s="7"/>
      <c r="DP2239" s="8"/>
      <c r="DQ2239" s="6"/>
      <c r="DR2239" s="7"/>
      <c r="DS2239" s="7"/>
      <c r="DT2239" s="7"/>
      <c r="DU2239" s="7"/>
      <c r="DV2239" s="8"/>
      <c r="DW2239" s="6"/>
      <c r="DX2239" s="7"/>
      <c r="DY2239" s="7"/>
      <c r="DZ2239" s="7"/>
      <c r="EA2239" s="7"/>
      <c r="EB2239" s="8"/>
      <c r="EC2239" s="6"/>
      <c r="ED2239" s="7"/>
      <c r="EE2239" s="7"/>
      <c r="EF2239" s="7"/>
      <c r="EG2239" s="7"/>
      <c r="EH2239" s="8"/>
      <c r="EI2239" s="6"/>
      <c r="EJ2239" s="7"/>
      <c r="EK2239" s="7"/>
      <c r="EL2239" s="7"/>
      <c r="EM2239" s="7"/>
      <c r="EN2239" s="8"/>
      <c r="EO2239" s="6"/>
      <c r="EP2239" s="7"/>
      <c r="EQ2239" s="7"/>
      <c r="ER2239" s="7"/>
      <c r="ES2239" s="7"/>
      <c r="ET2239" s="8"/>
      <c r="EU2239" s="6"/>
      <c r="EV2239" s="7"/>
      <c r="EW2239" s="7"/>
      <c r="EX2239" s="7"/>
      <c r="EY2239" s="7"/>
      <c r="EZ2239" s="8"/>
      <c r="FA2239" s="6"/>
      <c r="FB2239" s="7"/>
      <c r="FC2239" s="7"/>
      <c r="FD2239" s="7"/>
      <c r="FE2239" s="7"/>
      <c r="FF2239" s="8"/>
      <c r="FG2239" s="6"/>
      <c r="FH2239" s="7"/>
      <c r="FI2239" s="7"/>
      <c r="FJ2239" s="7"/>
      <c r="FK2239" s="7"/>
      <c r="FL2239" s="8"/>
      <c r="FM2239" s="6"/>
      <c r="FN2239" s="7"/>
      <c r="FO2239" s="7"/>
      <c r="FP2239" s="7"/>
      <c r="FQ2239" s="7"/>
      <c r="FR2239" s="8"/>
      <c r="FS2239" s="6"/>
      <c r="FT2239" s="7"/>
      <c r="FU2239" s="7"/>
      <c r="FV2239" s="7"/>
      <c r="FW2239" s="7"/>
      <c r="FX2239" s="8"/>
      <c r="FY2239" s="6"/>
      <c r="FZ2239" s="7"/>
      <c r="GA2239" s="7"/>
      <c r="GB2239" s="7"/>
      <c r="GC2239" s="7"/>
      <c r="GD2239" s="8"/>
      <c r="GE2239" s="6"/>
      <c r="GF2239" s="7"/>
      <c r="GG2239" s="7"/>
      <c r="GH2239" s="7"/>
      <c r="GI2239" s="7"/>
      <c r="GJ2239" s="8"/>
      <c r="GK2239" s="6"/>
      <c r="GL2239" s="7"/>
      <c r="GM2239" s="7"/>
      <c r="GN2239" s="7"/>
      <c r="GO2239" s="7"/>
      <c r="GP2239" s="8"/>
      <c r="GQ2239" s="6"/>
      <c r="GR2239" s="7"/>
      <c r="GS2239" s="7"/>
      <c r="GT2239" s="7"/>
      <c r="GU2239" s="7"/>
      <c r="GV2239" s="8"/>
      <c r="GW2239" s="6"/>
      <c r="GX2239" s="7"/>
      <c r="GY2239" s="7"/>
      <c r="GZ2239" s="7"/>
      <c r="HA2239" s="7"/>
      <c r="HB2239" s="8"/>
      <c r="HC2239" s="6"/>
      <c r="HD2239" s="7"/>
      <c r="HE2239" s="7"/>
      <c r="HF2239" s="7"/>
      <c r="HG2239" s="7"/>
      <c r="HH2239" s="8"/>
      <c r="HI2239" s="6"/>
      <c r="HJ2239" s="7"/>
      <c r="HK2239" s="7"/>
      <c r="HL2239" s="7"/>
      <c r="HM2239" s="7"/>
      <c r="HN2239" s="8"/>
      <c r="HO2239" s="6"/>
      <c r="HP2239" s="7"/>
      <c r="HQ2239" s="7"/>
      <c r="HR2239" s="7"/>
      <c r="HS2239" s="7"/>
      <c r="HT2239" s="8"/>
      <c r="HU2239" s="6"/>
      <c r="HV2239" s="7"/>
      <c r="HW2239" s="7"/>
      <c r="HX2239" s="7"/>
      <c r="HY2239" s="7"/>
      <c r="HZ2239" s="8"/>
      <c r="IA2239" s="6"/>
      <c r="IB2239" s="7"/>
      <c r="IC2239" s="7"/>
      <c r="ID2239" s="7"/>
      <c r="IE2239" s="7"/>
      <c r="IF2239" s="8"/>
      <c r="IG2239" s="6"/>
      <c r="IH2239" s="7"/>
      <c r="II2239" s="7"/>
      <c r="IJ2239" s="7"/>
      <c r="IK2239" s="7"/>
      <c r="IL2239" s="8"/>
      <c r="IM2239" s="6"/>
      <c r="IN2239" s="7"/>
      <c r="IO2239" s="7"/>
      <c r="IP2239" s="7"/>
      <c r="IQ2239" s="7"/>
      <c r="IR2239" s="8"/>
      <c r="IS2239" s="6"/>
      <c r="IT2239" s="7"/>
      <c r="IU2239" s="7"/>
      <c r="IV2239" s="7"/>
    </row>
    <row r="2240" customFormat="false" ht="12.75" hidden="false" customHeight="false" outlineLevel="0" collapsed="false">
      <c r="A2240" s="5" t="s">
        <v>2531</v>
      </c>
      <c r="B2240" s="6" t="n">
        <v>37048</v>
      </c>
      <c r="C2240" s="7" t="s">
        <v>2532</v>
      </c>
      <c r="D2240" s="7" t="s">
        <v>1588</v>
      </c>
      <c r="E2240" s="7"/>
      <c r="F2240" s="8" t="s">
        <v>1600</v>
      </c>
      <c r="G2240" s="8" t="n">
        <v>12939</v>
      </c>
      <c r="H2240" s="7"/>
      <c r="I2240" s="7"/>
      <c r="J2240" s="7"/>
      <c r="K2240" s="7"/>
      <c r="L2240" s="8"/>
      <c r="M2240" s="6"/>
      <c r="N2240" s="7"/>
      <c r="O2240" s="7"/>
      <c r="P2240" s="7"/>
      <c r="Q2240" s="7"/>
      <c r="R2240" s="8"/>
      <c r="S2240" s="6"/>
      <c r="T2240" s="7"/>
      <c r="U2240" s="7"/>
      <c r="V2240" s="7"/>
      <c r="W2240" s="7"/>
      <c r="X2240" s="8"/>
      <c r="Y2240" s="6"/>
      <c r="Z2240" s="7"/>
      <c r="AA2240" s="7"/>
      <c r="AB2240" s="7"/>
      <c r="AC2240" s="7"/>
      <c r="AD2240" s="8"/>
      <c r="AE2240" s="6"/>
      <c r="AF2240" s="7"/>
      <c r="AG2240" s="7"/>
      <c r="AH2240" s="7"/>
      <c r="AI2240" s="7"/>
      <c r="AJ2240" s="8"/>
      <c r="AK2240" s="6"/>
      <c r="AL2240" s="7"/>
      <c r="AM2240" s="7"/>
      <c r="AN2240" s="7"/>
      <c r="AO2240" s="7"/>
      <c r="AP2240" s="8"/>
      <c r="AQ2240" s="6"/>
      <c r="AR2240" s="7"/>
      <c r="AS2240" s="7"/>
      <c r="AT2240" s="7"/>
      <c r="AU2240" s="7"/>
      <c r="AV2240" s="8"/>
      <c r="AW2240" s="6"/>
      <c r="AX2240" s="7"/>
      <c r="AY2240" s="7"/>
      <c r="AZ2240" s="7"/>
      <c r="BA2240" s="7"/>
      <c r="BB2240" s="8"/>
      <c r="BC2240" s="6"/>
      <c r="BD2240" s="7"/>
      <c r="BE2240" s="7"/>
      <c r="BF2240" s="7"/>
      <c r="BG2240" s="7"/>
      <c r="BH2240" s="8"/>
      <c r="BI2240" s="6"/>
      <c r="BJ2240" s="7"/>
      <c r="BK2240" s="7"/>
      <c r="BL2240" s="7"/>
      <c r="BM2240" s="7"/>
      <c r="BN2240" s="8"/>
      <c r="BO2240" s="6"/>
      <c r="BP2240" s="7"/>
      <c r="BQ2240" s="7"/>
      <c r="BR2240" s="7"/>
      <c r="BS2240" s="7"/>
      <c r="BT2240" s="8"/>
      <c r="BU2240" s="6"/>
      <c r="BV2240" s="7"/>
      <c r="BW2240" s="7"/>
      <c r="BX2240" s="7"/>
      <c r="BY2240" s="7"/>
      <c r="BZ2240" s="8"/>
      <c r="CA2240" s="6"/>
      <c r="CB2240" s="7"/>
      <c r="CC2240" s="7"/>
      <c r="CD2240" s="7"/>
      <c r="CE2240" s="7"/>
      <c r="CF2240" s="8"/>
      <c r="CG2240" s="6"/>
      <c r="CH2240" s="7"/>
      <c r="CI2240" s="7"/>
      <c r="CJ2240" s="7"/>
      <c r="CK2240" s="7"/>
      <c r="CL2240" s="8"/>
      <c r="CM2240" s="6"/>
      <c r="CN2240" s="7"/>
      <c r="CO2240" s="7"/>
      <c r="CP2240" s="7"/>
      <c r="CQ2240" s="7"/>
      <c r="CR2240" s="8"/>
      <c r="CS2240" s="6"/>
      <c r="CT2240" s="7"/>
      <c r="CU2240" s="7"/>
      <c r="CV2240" s="7"/>
      <c r="CW2240" s="7"/>
      <c r="CX2240" s="8"/>
      <c r="CY2240" s="6"/>
      <c r="CZ2240" s="7"/>
      <c r="DA2240" s="7"/>
      <c r="DB2240" s="7"/>
      <c r="DC2240" s="7"/>
      <c r="DD2240" s="8"/>
      <c r="DE2240" s="6"/>
      <c r="DF2240" s="7"/>
      <c r="DG2240" s="7"/>
      <c r="DH2240" s="7"/>
      <c r="DI2240" s="7"/>
      <c r="DJ2240" s="8"/>
      <c r="DK2240" s="6"/>
      <c r="DL2240" s="7"/>
      <c r="DM2240" s="7"/>
      <c r="DN2240" s="7"/>
      <c r="DO2240" s="7"/>
      <c r="DP2240" s="8"/>
      <c r="DQ2240" s="6"/>
      <c r="DR2240" s="7"/>
      <c r="DS2240" s="7"/>
      <c r="DT2240" s="7"/>
      <c r="DU2240" s="7"/>
      <c r="DV2240" s="8"/>
      <c r="DW2240" s="6"/>
      <c r="DX2240" s="7"/>
      <c r="DY2240" s="7"/>
      <c r="DZ2240" s="7"/>
      <c r="EA2240" s="7"/>
      <c r="EB2240" s="8"/>
      <c r="EC2240" s="6"/>
      <c r="ED2240" s="7"/>
      <c r="EE2240" s="7"/>
      <c r="EF2240" s="7"/>
      <c r="EG2240" s="7"/>
      <c r="EH2240" s="8"/>
      <c r="EI2240" s="6"/>
      <c r="EJ2240" s="7"/>
      <c r="EK2240" s="7"/>
      <c r="EL2240" s="7"/>
      <c r="EM2240" s="7"/>
      <c r="EN2240" s="8"/>
      <c r="EO2240" s="6"/>
      <c r="EP2240" s="7"/>
      <c r="EQ2240" s="7"/>
      <c r="ER2240" s="7"/>
      <c r="ES2240" s="7"/>
      <c r="ET2240" s="8"/>
      <c r="EU2240" s="6"/>
      <c r="EV2240" s="7"/>
      <c r="EW2240" s="7"/>
      <c r="EX2240" s="7"/>
      <c r="EY2240" s="7"/>
      <c r="EZ2240" s="8"/>
      <c r="FA2240" s="6"/>
      <c r="FB2240" s="7"/>
      <c r="FC2240" s="7"/>
      <c r="FD2240" s="7"/>
      <c r="FE2240" s="7"/>
      <c r="FF2240" s="8"/>
      <c r="FG2240" s="6"/>
      <c r="FH2240" s="7"/>
      <c r="FI2240" s="7"/>
      <c r="FJ2240" s="7"/>
      <c r="FK2240" s="7"/>
      <c r="FL2240" s="8"/>
      <c r="FM2240" s="6"/>
      <c r="FN2240" s="7"/>
      <c r="FO2240" s="7"/>
      <c r="FP2240" s="7"/>
      <c r="FQ2240" s="7"/>
      <c r="FR2240" s="8"/>
      <c r="FS2240" s="6"/>
      <c r="FT2240" s="7"/>
      <c r="FU2240" s="7"/>
      <c r="FV2240" s="7"/>
      <c r="FW2240" s="7"/>
      <c r="FX2240" s="8"/>
      <c r="FY2240" s="6"/>
      <c r="FZ2240" s="7"/>
      <c r="GA2240" s="7"/>
      <c r="GB2240" s="7"/>
      <c r="GC2240" s="7"/>
      <c r="GD2240" s="8"/>
      <c r="GE2240" s="6"/>
      <c r="GF2240" s="7"/>
      <c r="GG2240" s="7"/>
      <c r="GH2240" s="7"/>
      <c r="GI2240" s="7"/>
      <c r="GJ2240" s="8"/>
      <c r="GK2240" s="6"/>
      <c r="GL2240" s="7"/>
      <c r="GM2240" s="7"/>
      <c r="GN2240" s="7"/>
      <c r="GO2240" s="7"/>
      <c r="GP2240" s="8"/>
      <c r="GQ2240" s="6"/>
      <c r="GR2240" s="7"/>
      <c r="GS2240" s="7"/>
      <c r="GT2240" s="7"/>
      <c r="GU2240" s="7"/>
      <c r="GV2240" s="8"/>
      <c r="GW2240" s="6"/>
      <c r="GX2240" s="7"/>
      <c r="GY2240" s="7"/>
      <c r="GZ2240" s="7"/>
      <c r="HA2240" s="7"/>
      <c r="HB2240" s="8"/>
      <c r="HC2240" s="6"/>
      <c r="HD2240" s="7"/>
      <c r="HE2240" s="7"/>
      <c r="HF2240" s="7"/>
      <c r="HG2240" s="7"/>
      <c r="HH2240" s="8"/>
      <c r="HI2240" s="6"/>
      <c r="HJ2240" s="7"/>
      <c r="HK2240" s="7"/>
      <c r="HL2240" s="7"/>
      <c r="HM2240" s="7"/>
      <c r="HN2240" s="8"/>
      <c r="HO2240" s="6"/>
      <c r="HP2240" s="7"/>
      <c r="HQ2240" s="7"/>
      <c r="HR2240" s="7"/>
      <c r="HS2240" s="7"/>
      <c r="HT2240" s="8"/>
      <c r="HU2240" s="6"/>
      <c r="HV2240" s="7"/>
      <c r="HW2240" s="7"/>
      <c r="HX2240" s="7"/>
      <c r="HY2240" s="7"/>
      <c r="HZ2240" s="8"/>
      <c r="IA2240" s="6"/>
      <c r="IB2240" s="7"/>
      <c r="IC2240" s="7"/>
      <c r="ID2240" s="7"/>
      <c r="IE2240" s="7"/>
      <c r="IF2240" s="8"/>
      <c r="IG2240" s="6"/>
      <c r="IH2240" s="7"/>
      <c r="II2240" s="7"/>
      <c r="IJ2240" s="7"/>
      <c r="IK2240" s="7"/>
      <c r="IL2240" s="8"/>
      <c r="IM2240" s="6"/>
      <c r="IN2240" s="7"/>
      <c r="IO2240" s="7"/>
      <c r="IP2240" s="7"/>
      <c r="IQ2240" s="7"/>
      <c r="IR2240" s="8"/>
      <c r="IS2240" s="6"/>
      <c r="IT2240" s="7"/>
      <c r="IU2240" s="7"/>
      <c r="IV2240" s="7"/>
    </row>
    <row r="2241" customFormat="false" ht="12.75" hidden="false" customHeight="false" outlineLevel="0" collapsed="false">
      <c r="A2241" s="5" t="s">
        <v>1355</v>
      </c>
      <c r="B2241" s="6" t="n">
        <v>37048</v>
      </c>
      <c r="C2241" s="7" t="s">
        <v>1361</v>
      </c>
      <c r="D2241" s="7" t="s">
        <v>1588</v>
      </c>
      <c r="E2241" s="7"/>
      <c r="F2241" s="8" t="s">
        <v>1631</v>
      </c>
      <c r="G2241" s="8" t="n">
        <v>4483</v>
      </c>
      <c r="H2241" s="7"/>
      <c r="I2241" s="7"/>
      <c r="J2241" s="7"/>
      <c r="K2241" s="7"/>
      <c r="L2241" s="8"/>
      <c r="M2241" s="6"/>
      <c r="N2241" s="7"/>
      <c r="O2241" s="7"/>
      <c r="P2241" s="7"/>
      <c r="Q2241" s="7"/>
      <c r="R2241" s="8"/>
      <c r="S2241" s="6"/>
      <c r="T2241" s="7"/>
      <c r="U2241" s="7"/>
      <c r="V2241" s="7"/>
      <c r="W2241" s="7"/>
      <c r="X2241" s="8"/>
      <c r="Y2241" s="6"/>
      <c r="Z2241" s="7"/>
      <c r="AA2241" s="7"/>
      <c r="AB2241" s="7"/>
      <c r="AC2241" s="7"/>
      <c r="AD2241" s="8"/>
      <c r="AE2241" s="6"/>
      <c r="AF2241" s="7"/>
      <c r="AG2241" s="7"/>
      <c r="AH2241" s="7"/>
      <c r="AI2241" s="7"/>
      <c r="AJ2241" s="8"/>
      <c r="AK2241" s="6"/>
      <c r="AL2241" s="7"/>
      <c r="AM2241" s="7"/>
      <c r="AN2241" s="7"/>
      <c r="AO2241" s="7"/>
      <c r="AP2241" s="8"/>
      <c r="AQ2241" s="6"/>
      <c r="AR2241" s="7"/>
      <c r="AS2241" s="7"/>
      <c r="AT2241" s="7"/>
      <c r="AU2241" s="7"/>
      <c r="AV2241" s="8"/>
      <c r="AW2241" s="6"/>
      <c r="AX2241" s="7"/>
      <c r="AY2241" s="7"/>
      <c r="AZ2241" s="7"/>
      <c r="BA2241" s="7"/>
      <c r="BB2241" s="8"/>
      <c r="BC2241" s="6"/>
      <c r="BD2241" s="7"/>
      <c r="BE2241" s="7"/>
      <c r="BF2241" s="7"/>
      <c r="BG2241" s="7"/>
      <c r="BH2241" s="8"/>
      <c r="BI2241" s="6"/>
      <c r="BJ2241" s="7"/>
      <c r="BK2241" s="7"/>
      <c r="BL2241" s="7"/>
      <c r="BM2241" s="7"/>
      <c r="BN2241" s="8"/>
      <c r="BO2241" s="6"/>
      <c r="BP2241" s="7"/>
      <c r="BQ2241" s="7"/>
      <c r="BR2241" s="7"/>
      <c r="BS2241" s="7"/>
      <c r="BT2241" s="8"/>
      <c r="BU2241" s="6"/>
      <c r="BV2241" s="7"/>
      <c r="BW2241" s="7"/>
      <c r="BX2241" s="7"/>
      <c r="BY2241" s="7"/>
      <c r="BZ2241" s="8"/>
      <c r="CA2241" s="6"/>
      <c r="CB2241" s="7"/>
      <c r="CC2241" s="7"/>
      <c r="CD2241" s="7"/>
      <c r="CE2241" s="7"/>
      <c r="CF2241" s="8"/>
      <c r="CG2241" s="6"/>
      <c r="CH2241" s="7"/>
      <c r="CI2241" s="7"/>
      <c r="CJ2241" s="7"/>
      <c r="CK2241" s="7"/>
      <c r="CL2241" s="8"/>
      <c r="CM2241" s="6"/>
      <c r="CN2241" s="7"/>
      <c r="CO2241" s="7"/>
      <c r="CP2241" s="7"/>
      <c r="CQ2241" s="7"/>
      <c r="CR2241" s="8"/>
      <c r="CS2241" s="6"/>
      <c r="CT2241" s="7"/>
      <c r="CU2241" s="7"/>
      <c r="CV2241" s="7"/>
      <c r="CW2241" s="7"/>
      <c r="CX2241" s="8"/>
      <c r="CY2241" s="6"/>
      <c r="CZ2241" s="7"/>
      <c r="DA2241" s="7"/>
      <c r="DB2241" s="7"/>
      <c r="DC2241" s="7"/>
      <c r="DD2241" s="8"/>
      <c r="DE2241" s="6"/>
      <c r="DF2241" s="7"/>
      <c r="DG2241" s="7"/>
      <c r="DH2241" s="7"/>
      <c r="DI2241" s="7"/>
      <c r="DJ2241" s="8"/>
      <c r="DK2241" s="6"/>
      <c r="DL2241" s="7"/>
      <c r="DM2241" s="7"/>
      <c r="DN2241" s="7"/>
      <c r="DO2241" s="7"/>
      <c r="DP2241" s="8"/>
      <c r="DQ2241" s="6"/>
      <c r="DR2241" s="7"/>
      <c r="DS2241" s="7"/>
      <c r="DT2241" s="7"/>
      <c r="DU2241" s="7"/>
      <c r="DV2241" s="8"/>
      <c r="DW2241" s="6"/>
      <c r="DX2241" s="7"/>
      <c r="DY2241" s="7"/>
      <c r="DZ2241" s="7"/>
      <c r="EA2241" s="7"/>
      <c r="EB2241" s="8"/>
      <c r="EC2241" s="6"/>
      <c r="ED2241" s="7"/>
      <c r="EE2241" s="7"/>
      <c r="EF2241" s="7"/>
      <c r="EG2241" s="7"/>
      <c r="EH2241" s="8"/>
      <c r="EI2241" s="6"/>
      <c r="EJ2241" s="7"/>
      <c r="EK2241" s="7"/>
      <c r="EL2241" s="7"/>
      <c r="EM2241" s="7"/>
      <c r="EN2241" s="8"/>
      <c r="EO2241" s="6"/>
      <c r="EP2241" s="7"/>
      <c r="EQ2241" s="7"/>
      <c r="ER2241" s="7"/>
      <c r="ES2241" s="7"/>
      <c r="ET2241" s="8"/>
      <c r="EU2241" s="6"/>
      <c r="EV2241" s="7"/>
      <c r="EW2241" s="7"/>
      <c r="EX2241" s="7"/>
      <c r="EY2241" s="7"/>
      <c r="EZ2241" s="8"/>
      <c r="FA2241" s="6"/>
      <c r="FB2241" s="7"/>
      <c r="FC2241" s="7"/>
      <c r="FD2241" s="7"/>
      <c r="FE2241" s="7"/>
      <c r="FF2241" s="8"/>
      <c r="FG2241" s="6"/>
      <c r="FH2241" s="7"/>
      <c r="FI2241" s="7"/>
      <c r="FJ2241" s="7"/>
      <c r="FK2241" s="7"/>
      <c r="FL2241" s="8"/>
      <c r="FM2241" s="6"/>
      <c r="FN2241" s="7"/>
      <c r="FO2241" s="7"/>
      <c r="FP2241" s="7"/>
      <c r="FQ2241" s="7"/>
      <c r="FR2241" s="8"/>
      <c r="FS2241" s="6"/>
      <c r="FT2241" s="7"/>
      <c r="FU2241" s="7"/>
      <c r="FV2241" s="7"/>
      <c r="FW2241" s="7"/>
      <c r="FX2241" s="8"/>
      <c r="FY2241" s="6"/>
      <c r="FZ2241" s="7"/>
      <c r="GA2241" s="7"/>
      <c r="GB2241" s="7"/>
      <c r="GC2241" s="7"/>
      <c r="GD2241" s="8"/>
      <c r="GE2241" s="6"/>
      <c r="GF2241" s="7"/>
      <c r="GG2241" s="7"/>
      <c r="GH2241" s="7"/>
      <c r="GI2241" s="7"/>
      <c r="GJ2241" s="8"/>
      <c r="GK2241" s="6"/>
      <c r="GL2241" s="7"/>
      <c r="GM2241" s="7"/>
      <c r="GN2241" s="7"/>
      <c r="GO2241" s="7"/>
      <c r="GP2241" s="8"/>
      <c r="GQ2241" s="6"/>
      <c r="GR2241" s="7"/>
      <c r="GS2241" s="7"/>
      <c r="GT2241" s="7"/>
      <c r="GU2241" s="7"/>
      <c r="GV2241" s="8"/>
      <c r="GW2241" s="6"/>
      <c r="GX2241" s="7"/>
      <c r="GY2241" s="7"/>
      <c r="GZ2241" s="7"/>
      <c r="HA2241" s="7"/>
      <c r="HB2241" s="8"/>
      <c r="HC2241" s="6"/>
      <c r="HD2241" s="7"/>
      <c r="HE2241" s="7"/>
      <c r="HF2241" s="7"/>
      <c r="HG2241" s="7"/>
      <c r="HH2241" s="8"/>
      <c r="HI2241" s="6"/>
      <c r="HJ2241" s="7"/>
      <c r="HK2241" s="7"/>
      <c r="HL2241" s="7"/>
      <c r="HM2241" s="7"/>
      <c r="HN2241" s="8"/>
      <c r="HO2241" s="6"/>
      <c r="HP2241" s="7"/>
      <c r="HQ2241" s="7"/>
      <c r="HR2241" s="7"/>
      <c r="HS2241" s="7"/>
      <c r="HT2241" s="8"/>
      <c r="HU2241" s="6"/>
      <c r="HV2241" s="7"/>
      <c r="HW2241" s="7"/>
      <c r="HX2241" s="7"/>
      <c r="HY2241" s="7"/>
      <c r="HZ2241" s="8"/>
      <c r="IA2241" s="6"/>
      <c r="IB2241" s="7"/>
      <c r="IC2241" s="7"/>
      <c r="ID2241" s="7"/>
      <c r="IE2241" s="7"/>
      <c r="IF2241" s="8"/>
      <c r="IG2241" s="6"/>
      <c r="IH2241" s="7"/>
      <c r="II2241" s="7"/>
      <c r="IJ2241" s="7"/>
      <c r="IK2241" s="7"/>
      <c r="IL2241" s="8"/>
      <c r="IM2241" s="6"/>
      <c r="IN2241" s="7"/>
      <c r="IO2241" s="7"/>
      <c r="IP2241" s="7"/>
      <c r="IQ2241" s="7"/>
      <c r="IR2241" s="8"/>
      <c r="IS2241" s="6"/>
      <c r="IT2241" s="7"/>
      <c r="IU2241" s="7"/>
      <c r="IV2241" s="7"/>
    </row>
    <row r="2242" customFormat="false" ht="12.75" hidden="false" customHeight="false" outlineLevel="0" collapsed="false">
      <c r="A2242" s="5" t="s">
        <v>2533</v>
      </c>
      <c r="B2242" s="6" t="n">
        <v>37048</v>
      </c>
      <c r="C2242" s="7" t="s">
        <v>2534</v>
      </c>
      <c r="D2242" s="7" t="s">
        <v>1588</v>
      </c>
      <c r="E2242" s="7"/>
      <c r="F2242" s="8" t="s">
        <v>1659</v>
      </c>
      <c r="G2242" s="8" t="n">
        <v>18750</v>
      </c>
      <c r="H2242" s="7"/>
      <c r="I2242" s="7"/>
      <c r="J2242" s="7"/>
      <c r="K2242" s="7"/>
      <c r="L2242" s="8"/>
      <c r="M2242" s="6"/>
      <c r="N2242" s="7"/>
      <c r="O2242" s="7"/>
      <c r="P2242" s="7"/>
      <c r="Q2242" s="7"/>
      <c r="R2242" s="8"/>
      <c r="S2242" s="6"/>
      <c r="T2242" s="7"/>
      <c r="U2242" s="7"/>
      <c r="V2242" s="7"/>
      <c r="W2242" s="7"/>
      <c r="X2242" s="8"/>
      <c r="Y2242" s="6"/>
      <c r="Z2242" s="7"/>
      <c r="AA2242" s="7"/>
      <c r="AB2242" s="7"/>
      <c r="AC2242" s="7"/>
      <c r="AD2242" s="8"/>
      <c r="AE2242" s="6"/>
      <c r="AF2242" s="7"/>
      <c r="AG2242" s="7"/>
      <c r="AH2242" s="7"/>
      <c r="AI2242" s="7"/>
      <c r="AJ2242" s="8"/>
      <c r="AK2242" s="6"/>
      <c r="AL2242" s="7"/>
      <c r="AM2242" s="7"/>
      <c r="AN2242" s="7"/>
      <c r="AO2242" s="7"/>
      <c r="AP2242" s="8"/>
      <c r="AQ2242" s="6"/>
      <c r="AR2242" s="7"/>
      <c r="AS2242" s="7"/>
      <c r="AT2242" s="7"/>
      <c r="AU2242" s="7"/>
      <c r="AV2242" s="8"/>
      <c r="AW2242" s="6"/>
      <c r="AX2242" s="7"/>
      <c r="AY2242" s="7"/>
      <c r="AZ2242" s="7"/>
      <c r="BA2242" s="7"/>
      <c r="BB2242" s="8"/>
      <c r="BC2242" s="6"/>
      <c r="BD2242" s="7"/>
      <c r="BE2242" s="7"/>
      <c r="BF2242" s="7"/>
      <c r="BG2242" s="7"/>
      <c r="BH2242" s="8"/>
      <c r="BI2242" s="6"/>
      <c r="BJ2242" s="7"/>
      <c r="BK2242" s="7"/>
      <c r="BL2242" s="7"/>
      <c r="BM2242" s="7"/>
      <c r="BN2242" s="8"/>
      <c r="BO2242" s="6"/>
      <c r="BP2242" s="7"/>
      <c r="BQ2242" s="7"/>
      <c r="BR2242" s="7"/>
      <c r="BS2242" s="7"/>
      <c r="BT2242" s="8"/>
      <c r="BU2242" s="6"/>
      <c r="BV2242" s="7"/>
      <c r="BW2242" s="7"/>
      <c r="BX2242" s="7"/>
      <c r="BY2242" s="7"/>
      <c r="BZ2242" s="8"/>
      <c r="CA2242" s="6"/>
      <c r="CB2242" s="7"/>
      <c r="CC2242" s="7"/>
      <c r="CD2242" s="7"/>
      <c r="CE2242" s="7"/>
      <c r="CF2242" s="8"/>
      <c r="CG2242" s="6"/>
      <c r="CH2242" s="7"/>
      <c r="CI2242" s="7"/>
      <c r="CJ2242" s="7"/>
      <c r="CK2242" s="7"/>
      <c r="CL2242" s="8"/>
      <c r="CM2242" s="6"/>
      <c r="CN2242" s="7"/>
      <c r="CO2242" s="7"/>
      <c r="CP2242" s="7"/>
      <c r="CQ2242" s="7"/>
      <c r="CR2242" s="8"/>
      <c r="CS2242" s="6"/>
      <c r="CT2242" s="7"/>
      <c r="CU2242" s="7"/>
      <c r="CV2242" s="7"/>
      <c r="CW2242" s="7"/>
      <c r="CX2242" s="8"/>
      <c r="CY2242" s="6"/>
      <c r="CZ2242" s="7"/>
      <c r="DA2242" s="7"/>
      <c r="DB2242" s="7"/>
      <c r="DC2242" s="7"/>
      <c r="DD2242" s="8"/>
      <c r="DE2242" s="6"/>
      <c r="DF2242" s="7"/>
      <c r="DG2242" s="7"/>
      <c r="DH2242" s="7"/>
      <c r="DI2242" s="7"/>
      <c r="DJ2242" s="8"/>
      <c r="DK2242" s="6"/>
      <c r="DL2242" s="7"/>
      <c r="DM2242" s="7"/>
      <c r="DN2242" s="7"/>
      <c r="DO2242" s="7"/>
      <c r="DP2242" s="8"/>
      <c r="DQ2242" s="6"/>
      <c r="DR2242" s="7"/>
      <c r="DS2242" s="7"/>
      <c r="DT2242" s="7"/>
      <c r="DU2242" s="7"/>
      <c r="DV2242" s="8"/>
      <c r="DW2242" s="6"/>
      <c r="DX2242" s="7"/>
      <c r="DY2242" s="7"/>
      <c r="DZ2242" s="7"/>
      <c r="EA2242" s="7"/>
      <c r="EB2242" s="8"/>
      <c r="EC2242" s="6"/>
      <c r="ED2242" s="7"/>
      <c r="EE2242" s="7"/>
      <c r="EF2242" s="7"/>
      <c r="EG2242" s="7"/>
      <c r="EH2242" s="8"/>
      <c r="EI2242" s="6"/>
      <c r="EJ2242" s="7"/>
      <c r="EK2242" s="7"/>
      <c r="EL2242" s="7"/>
      <c r="EM2242" s="7"/>
      <c r="EN2242" s="8"/>
      <c r="EO2242" s="6"/>
      <c r="EP2242" s="7"/>
      <c r="EQ2242" s="7"/>
      <c r="ER2242" s="7"/>
      <c r="ES2242" s="7"/>
      <c r="ET2242" s="8"/>
      <c r="EU2242" s="6"/>
      <c r="EV2242" s="7"/>
      <c r="EW2242" s="7"/>
      <c r="EX2242" s="7"/>
      <c r="EY2242" s="7"/>
      <c r="EZ2242" s="8"/>
      <c r="FA2242" s="6"/>
      <c r="FB2242" s="7"/>
      <c r="FC2242" s="7"/>
      <c r="FD2242" s="7"/>
      <c r="FE2242" s="7"/>
      <c r="FF2242" s="8"/>
      <c r="FG2242" s="6"/>
      <c r="FH2242" s="7"/>
      <c r="FI2242" s="7"/>
      <c r="FJ2242" s="7"/>
      <c r="FK2242" s="7"/>
      <c r="FL2242" s="8"/>
      <c r="FM2242" s="6"/>
      <c r="FN2242" s="7"/>
      <c r="FO2242" s="7"/>
      <c r="FP2242" s="7"/>
      <c r="FQ2242" s="7"/>
      <c r="FR2242" s="8"/>
      <c r="FS2242" s="6"/>
      <c r="FT2242" s="7"/>
      <c r="FU2242" s="7"/>
      <c r="FV2242" s="7"/>
      <c r="FW2242" s="7"/>
      <c r="FX2242" s="8"/>
      <c r="FY2242" s="6"/>
      <c r="FZ2242" s="7"/>
      <c r="GA2242" s="7"/>
      <c r="GB2242" s="7"/>
      <c r="GC2242" s="7"/>
      <c r="GD2242" s="8"/>
      <c r="GE2242" s="6"/>
      <c r="GF2242" s="7"/>
      <c r="GG2242" s="7"/>
      <c r="GH2242" s="7"/>
      <c r="GI2242" s="7"/>
      <c r="GJ2242" s="8"/>
      <c r="GK2242" s="6"/>
      <c r="GL2242" s="7"/>
      <c r="GM2242" s="7"/>
      <c r="GN2242" s="7"/>
      <c r="GO2242" s="7"/>
      <c r="GP2242" s="8"/>
      <c r="GQ2242" s="6"/>
      <c r="GR2242" s="7"/>
      <c r="GS2242" s="7"/>
      <c r="GT2242" s="7"/>
      <c r="GU2242" s="7"/>
      <c r="GV2242" s="8"/>
      <c r="GW2242" s="6"/>
      <c r="GX2242" s="7"/>
      <c r="GY2242" s="7"/>
      <c r="GZ2242" s="7"/>
      <c r="HA2242" s="7"/>
      <c r="HB2242" s="8"/>
      <c r="HC2242" s="6"/>
      <c r="HD2242" s="7"/>
      <c r="HE2242" s="7"/>
      <c r="HF2242" s="7"/>
      <c r="HG2242" s="7"/>
      <c r="HH2242" s="8"/>
      <c r="HI2242" s="6"/>
      <c r="HJ2242" s="7"/>
      <c r="HK2242" s="7"/>
      <c r="HL2242" s="7"/>
      <c r="HM2242" s="7"/>
      <c r="HN2242" s="8"/>
      <c r="HO2242" s="6"/>
      <c r="HP2242" s="7"/>
      <c r="HQ2242" s="7"/>
      <c r="HR2242" s="7"/>
      <c r="HS2242" s="7"/>
      <c r="HT2242" s="8"/>
      <c r="HU2242" s="6"/>
      <c r="HV2242" s="7"/>
      <c r="HW2242" s="7"/>
      <c r="HX2242" s="7"/>
      <c r="HY2242" s="7"/>
      <c r="HZ2242" s="8"/>
      <c r="IA2242" s="6"/>
      <c r="IB2242" s="7"/>
      <c r="IC2242" s="7"/>
      <c r="ID2242" s="7"/>
      <c r="IE2242" s="7"/>
      <c r="IF2242" s="8"/>
      <c r="IG2242" s="6"/>
      <c r="IH2242" s="7"/>
      <c r="II2242" s="7"/>
      <c r="IJ2242" s="7"/>
      <c r="IK2242" s="7"/>
      <c r="IL2242" s="8"/>
      <c r="IM2242" s="6"/>
      <c r="IN2242" s="7"/>
      <c r="IO2242" s="7"/>
      <c r="IP2242" s="7"/>
      <c r="IQ2242" s="7"/>
      <c r="IR2242" s="8"/>
      <c r="IS2242" s="6"/>
      <c r="IT2242" s="7"/>
      <c r="IU2242" s="7"/>
      <c r="IV2242" s="7"/>
    </row>
    <row r="2243" customFormat="false" ht="12.75" hidden="false" customHeight="false" outlineLevel="0" collapsed="false">
      <c r="A2243" s="5" t="s">
        <v>2535</v>
      </c>
      <c r="B2243" s="6" t="n">
        <v>37048</v>
      </c>
      <c r="C2243" s="7" t="s">
        <v>2211</v>
      </c>
      <c r="D2243" s="7" t="s">
        <v>1588</v>
      </c>
      <c r="E2243" s="7"/>
      <c r="F2243" s="8" t="s">
        <v>1241</v>
      </c>
      <c r="G2243" s="8" t="n">
        <v>3000</v>
      </c>
      <c r="H2243" s="7"/>
      <c r="I2243" s="7"/>
      <c r="J2243" s="7"/>
      <c r="K2243" s="7"/>
      <c r="L2243" s="8"/>
      <c r="M2243" s="6"/>
      <c r="N2243" s="7"/>
      <c r="O2243" s="7"/>
      <c r="P2243" s="7"/>
      <c r="Q2243" s="7"/>
      <c r="R2243" s="8"/>
      <c r="S2243" s="6"/>
      <c r="T2243" s="7"/>
      <c r="U2243" s="7"/>
      <c r="V2243" s="7"/>
      <c r="W2243" s="7"/>
      <c r="X2243" s="8"/>
      <c r="Y2243" s="6"/>
      <c r="Z2243" s="7"/>
      <c r="AA2243" s="7"/>
      <c r="AB2243" s="7"/>
      <c r="AC2243" s="7"/>
      <c r="AD2243" s="8"/>
      <c r="AE2243" s="6"/>
      <c r="AF2243" s="7"/>
      <c r="AG2243" s="7"/>
      <c r="AH2243" s="7"/>
      <c r="AI2243" s="7"/>
      <c r="AJ2243" s="8"/>
      <c r="AK2243" s="6"/>
      <c r="AL2243" s="7"/>
      <c r="AM2243" s="7"/>
      <c r="AN2243" s="7"/>
      <c r="AO2243" s="7"/>
      <c r="AP2243" s="8"/>
      <c r="AQ2243" s="6"/>
      <c r="AR2243" s="7"/>
      <c r="AS2243" s="7"/>
      <c r="AT2243" s="7"/>
      <c r="AU2243" s="7"/>
      <c r="AV2243" s="8"/>
      <c r="AW2243" s="6"/>
      <c r="AX2243" s="7"/>
      <c r="AY2243" s="7"/>
      <c r="AZ2243" s="7"/>
      <c r="BA2243" s="7"/>
      <c r="BB2243" s="8"/>
      <c r="BC2243" s="6"/>
      <c r="BD2243" s="7"/>
      <c r="BE2243" s="7"/>
      <c r="BF2243" s="7"/>
      <c r="BG2243" s="7"/>
      <c r="BH2243" s="8"/>
      <c r="BI2243" s="6"/>
      <c r="BJ2243" s="7"/>
      <c r="BK2243" s="7"/>
      <c r="BL2243" s="7"/>
      <c r="BM2243" s="7"/>
      <c r="BN2243" s="8"/>
      <c r="BO2243" s="6"/>
      <c r="BP2243" s="7"/>
      <c r="BQ2243" s="7"/>
      <c r="BR2243" s="7"/>
      <c r="BS2243" s="7"/>
      <c r="BT2243" s="8"/>
      <c r="BU2243" s="6"/>
      <c r="BV2243" s="7"/>
      <c r="BW2243" s="7"/>
      <c r="BX2243" s="7"/>
      <c r="BY2243" s="7"/>
      <c r="BZ2243" s="8"/>
      <c r="CA2243" s="6"/>
      <c r="CB2243" s="7"/>
      <c r="CC2243" s="7"/>
      <c r="CD2243" s="7"/>
      <c r="CE2243" s="7"/>
      <c r="CF2243" s="8"/>
      <c r="CG2243" s="6"/>
      <c r="CH2243" s="7"/>
      <c r="CI2243" s="7"/>
      <c r="CJ2243" s="7"/>
      <c r="CK2243" s="7"/>
      <c r="CL2243" s="8"/>
      <c r="CM2243" s="6"/>
      <c r="CN2243" s="7"/>
      <c r="CO2243" s="7"/>
      <c r="CP2243" s="7"/>
      <c r="CQ2243" s="7"/>
      <c r="CR2243" s="8"/>
      <c r="CS2243" s="6"/>
      <c r="CT2243" s="7"/>
      <c r="CU2243" s="7"/>
      <c r="CV2243" s="7"/>
      <c r="CW2243" s="7"/>
      <c r="CX2243" s="8"/>
      <c r="CY2243" s="6"/>
      <c r="CZ2243" s="7"/>
      <c r="DA2243" s="7"/>
      <c r="DB2243" s="7"/>
      <c r="DC2243" s="7"/>
      <c r="DD2243" s="8"/>
      <c r="DE2243" s="6"/>
      <c r="DF2243" s="7"/>
      <c r="DG2243" s="7"/>
      <c r="DH2243" s="7"/>
      <c r="DI2243" s="7"/>
      <c r="DJ2243" s="8"/>
      <c r="DK2243" s="6"/>
      <c r="DL2243" s="7"/>
      <c r="DM2243" s="7"/>
      <c r="DN2243" s="7"/>
      <c r="DO2243" s="7"/>
      <c r="DP2243" s="8"/>
      <c r="DQ2243" s="6"/>
      <c r="DR2243" s="7"/>
      <c r="DS2243" s="7"/>
      <c r="DT2243" s="7"/>
      <c r="DU2243" s="7"/>
      <c r="DV2243" s="8"/>
      <c r="DW2243" s="6"/>
      <c r="DX2243" s="7"/>
      <c r="DY2243" s="7"/>
      <c r="DZ2243" s="7"/>
      <c r="EA2243" s="7"/>
      <c r="EB2243" s="8"/>
      <c r="EC2243" s="6"/>
      <c r="ED2243" s="7"/>
      <c r="EE2243" s="7"/>
      <c r="EF2243" s="7"/>
      <c r="EG2243" s="7"/>
      <c r="EH2243" s="8"/>
      <c r="EI2243" s="6"/>
      <c r="EJ2243" s="7"/>
      <c r="EK2243" s="7"/>
      <c r="EL2243" s="7"/>
      <c r="EM2243" s="7"/>
      <c r="EN2243" s="8"/>
      <c r="EO2243" s="6"/>
      <c r="EP2243" s="7"/>
      <c r="EQ2243" s="7"/>
      <c r="ER2243" s="7"/>
      <c r="ES2243" s="7"/>
      <c r="ET2243" s="8"/>
      <c r="EU2243" s="6"/>
      <c r="EV2243" s="7"/>
      <c r="EW2243" s="7"/>
      <c r="EX2243" s="7"/>
      <c r="EY2243" s="7"/>
      <c r="EZ2243" s="8"/>
      <c r="FA2243" s="6"/>
      <c r="FB2243" s="7"/>
      <c r="FC2243" s="7"/>
      <c r="FD2243" s="7"/>
      <c r="FE2243" s="7"/>
      <c r="FF2243" s="8"/>
      <c r="FG2243" s="6"/>
      <c r="FH2243" s="7"/>
      <c r="FI2243" s="7"/>
      <c r="FJ2243" s="7"/>
      <c r="FK2243" s="7"/>
      <c r="FL2243" s="8"/>
      <c r="FM2243" s="6"/>
      <c r="FN2243" s="7"/>
      <c r="FO2243" s="7"/>
      <c r="FP2243" s="7"/>
      <c r="FQ2243" s="7"/>
      <c r="FR2243" s="8"/>
      <c r="FS2243" s="6"/>
      <c r="FT2243" s="7"/>
      <c r="FU2243" s="7"/>
      <c r="FV2243" s="7"/>
      <c r="FW2243" s="7"/>
      <c r="FX2243" s="8"/>
      <c r="FY2243" s="6"/>
      <c r="FZ2243" s="7"/>
      <c r="GA2243" s="7"/>
      <c r="GB2243" s="7"/>
      <c r="GC2243" s="7"/>
      <c r="GD2243" s="8"/>
      <c r="GE2243" s="6"/>
      <c r="GF2243" s="7"/>
      <c r="GG2243" s="7"/>
      <c r="GH2243" s="7"/>
      <c r="GI2243" s="7"/>
      <c r="GJ2243" s="8"/>
      <c r="GK2243" s="6"/>
      <c r="GL2243" s="7"/>
      <c r="GM2243" s="7"/>
      <c r="GN2243" s="7"/>
      <c r="GO2243" s="7"/>
      <c r="GP2243" s="8"/>
      <c r="GQ2243" s="6"/>
      <c r="GR2243" s="7"/>
      <c r="GS2243" s="7"/>
      <c r="GT2243" s="7"/>
      <c r="GU2243" s="7"/>
      <c r="GV2243" s="8"/>
      <c r="GW2243" s="6"/>
      <c r="GX2243" s="7"/>
      <c r="GY2243" s="7"/>
      <c r="GZ2243" s="7"/>
      <c r="HA2243" s="7"/>
      <c r="HB2243" s="8"/>
      <c r="HC2243" s="6"/>
      <c r="HD2243" s="7"/>
      <c r="HE2243" s="7"/>
      <c r="HF2243" s="7"/>
      <c r="HG2243" s="7"/>
      <c r="HH2243" s="8"/>
      <c r="HI2243" s="6"/>
      <c r="HJ2243" s="7"/>
      <c r="HK2243" s="7"/>
      <c r="HL2243" s="7"/>
      <c r="HM2243" s="7"/>
      <c r="HN2243" s="8"/>
      <c r="HO2243" s="6"/>
      <c r="HP2243" s="7"/>
      <c r="HQ2243" s="7"/>
      <c r="HR2243" s="7"/>
      <c r="HS2243" s="7"/>
      <c r="HT2243" s="8"/>
      <c r="HU2243" s="6"/>
      <c r="HV2243" s="7"/>
      <c r="HW2243" s="7"/>
      <c r="HX2243" s="7"/>
      <c r="HY2243" s="7"/>
      <c r="HZ2243" s="8"/>
      <c r="IA2243" s="6"/>
      <c r="IB2243" s="7"/>
      <c r="IC2243" s="7"/>
      <c r="ID2243" s="7"/>
      <c r="IE2243" s="7"/>
      <c r="IF2243" s="8"/>
      <c r="IG2243" s="6"/>
      <c r="IH2243" s="7"/>
      <c r="II2243" s="7"/>
      <c r="IJ2243" s="7"/>
      <c r="IK2243" s="7"/>
      <c r="IL2243" s="8"/>
      <c r="IM2243" s="6"/>
      <c r="IN2243" s="7"/>
      <c r="IO2243" s="7"/>
      <c r="IP2243" s="7"/>
      <c r="IQ2243" s="7"/>
      <c r="IR2243" s="8"/>
      <c r="IS2243" s="6"/>
      <c r="IT2243" s="7"/>
      <c r="IU2243" s="7"/>
      <c r="IV2243" s="7"/>
    </row>
    <row r="2244" customFormat="false" ht="12.75" hidden="false" customHeight="false" outlineLevel="0" collapsed="false">
      <c r="A2244" s="5" t="s">
        <v>2536</v>
      </c>
      <c r="B2244" s="6" t="n">
        <v>37048</v>
      </c>
      <c r="C2244" s="7" t="s">
        <v>1663</v>
      </c>
      <c r="D2244" s="7" t="s">
        <v>1588</v>
      </c>
      <c r="E2244" s="7"/>
      <c r="F2244" s="8" t="s">
        <v>1621</v>
      </c>
      <c r="G2244" s="8" t="n">
        <v>30000</v>
      </c>
      <c r="H2244" s="7"/>
      <c r="I2244" s="7"/>
      <c r="J2244" s="7"/>
      <c r="K2244" s="7"/>
      <c r="L2244" s="8"/>
      <c r="M2244" s="6"/>
      <c r="N2244" s="7"/>
      <c r="O2244" s="7"/>
      <c r="P2244" s="7"/>
      <c r="Q2244" s="7"/>
      <c r="R2244" s="8"/>
      <c r="S2244" s="6"/>
      <c r="T2244" s="7"/>
      <c r="U2244" s="7"/>
      <c r="V2244" s="7"/>
      <c r="W2244" s="7"/>
      <c r="X2244" s="8"/>
      <c r="Y2244" s="6"/>
      <c r="Z2244" s="7"/>
      <c r="AA2244" s="7"/>
      <c r="AB2244" s="7"/>
      <c r="AC2244" s="7"/>
      <c r="AD2244" s="8"/>
      <c r="AE2244" s="6"/>
      <c r="AF2244" s="7"/>
      <c r="AG2244" s="7"/>
      <c r="AH2244" s="7"/>
      <c r="AI2244" s="7"/>
      <c r="AJ2244" s="8"/>
      <c r="AK2244" s="6"/>
      <c r="AL2244" s="7"/>
      <c r="AM2244" s="7"/>
      <c r="AN2244" s="7"/>
      <c r="AO2244" s="7"/>
      <c r="AP2244" s="8"/>
      <c r="AQ2244" s="6"/>
      <c r="AR2244" s="7"/>
      <c r="AS2244" s="7"/>
      <c r="AT2244" s="7"/>
      <c r="AU2244" s="7"/>
      <c r="AV2244" s="8"/>
      <c r="AW2244" s="6"/>
      <c r="AX2244" s="7"/>
      <c r="AY2244" s="7"/>
      <c r="AZ2244" s="7"/>
      <c r="BA2244" s="7"/>
      <c r="BB2244" s="8"/>
      <c r="BC2244" s="6"/>
      <c r="BD2244" s="7"/>
      <c r="BE2244" s="7"/>
      <c r="BF2244" s="7"/>
      <c r="BG2244" s="7"/>
      <c r="BH2244" s="8"/>
      <c r="BI2244" s="6"/>
      <c r="BJ2244" s="7"/>
      <c r="BK2244" s="7"/>
      <c r="BL2244" s="7"/>
      <c r="BM2244" s="7"/>
      <c r="BN2244" s="8"/>
      <c r="BO2244" s="6"/>
      <c r="BP2244" s="7"/>
      <c r="BQ2244" s="7"/>
      <c r="BR2244" s="7"/>
      <c r="BS2244" s="7"/>
      <c r="BT2244" s="8"/>
      <c r="BU2244" s="6"/>
      <c r="BV2244" s="7"/>
      <c r="BW2244" s="7"/>
      <c r="BX2244" s="7"/>
      <c r="BY2244" s="7"/>
      <c r="BZ2244" s="8"/>
      <c r="CA2244" s="6"/>
      <c r="CB2244" s="7"/>
      <c r="CC2244" s="7"/>
      <c r="CD2244" s="7"/>
      <c r="CE2244" s="7"/>
      <c r="CF2244" s="8"/>
      <c r="CG2244" s="6"/>
      <c r="CH2244" s="7"/>
      <c r="CI2244" s="7"/>
      <c r="CJ2244" s="7"/>
      <c r="CK2244" s="7"/>
      <c r="CL2244" s="8"/>
      <c r="CM2244" s="6"/>
      <c r="CN2244" s="7"/>
      <c r="CO2244" s="7"/>
      <c r="CP2244" s="7"/>
      <c r="CQ2244" s="7"/>
      <c r="CR2244" s="8"/>
      <c r="CS2244" s="6"/>
      <c r="CT2244" s="7"/>
      <c r="CU2244" s="7"/>
      <c r="CV2244" s="7"/>
      <c r="CW2244" s="7"/>
      <c r="CX2244" s="8"/>
      <c r="CY2244" s="6"/>
      <c r="CZ2244" s="7"/>
      <c r="DA2244" s="7"/>
      <c r="DB2244" s="7"/>
      <c r="DC2244" s="7"/>
      <c r="DD2244" s="8"/>
      <c r="DE2244" s="6"/>
      <c r="DF2244" s="7"/>
      <c r="DG2244" s="7"/>
      <c r="DH2244" s="7"/>
      <c r="DI2244" s="7"/>
      <c r="DJ2244" s="8"/>
      <c r="DK2244" s="6"/>
      <c r="DL2244" s="7"/>
      <c r="DM2244" s="7"/>
      <c r="DN2244" s="7"/>
      <c r="DO2244" s="7"/>
      <c r="DP2244" s="8"/>
      <c r="DQ2244" s="6"/>
      <c r="DR2244" s="7"/>
      <c r="DS2244" s="7"/>
      <c r="DT2244" s="7"/>
      <c r="DU2244" s="7"/>
      <c r="DV2244" s="8"/>
      <c r="DW2244" s="6"/>
      <c r="DX2244" s="7"/>
      <c r="DY2244" s="7"/>
      <c r="DZ2244" s="7"/>
      <c r="EA2244" s="7"/>
      <c r="EB2244" s="8"/>
      <c r="EC2244" s="6"/>
      <c r="ED2244" s="7"/>
      <c r="EE2244" s="7"/>
      <c r="EF2244" s="7"/>
      <c r="EG2244" s="7"/>
      <c r="EH2244" s="8"/>
      <c r="EI2244" s="6"/>
      <c r="EJ2244" s="7"/>
      <c r="EK2244" s="7"/>
      <c r="EL2244" s="7"/>
      <c r="EM2244" s="7"/>
      <c r="EN2244" s="8"/>
      <c r="EO2244" s="6"/>
      <c r="EP2244" s="7"/>
      <c r="EQ2244" s="7"/>
      <c r="ER2244" s="7"/>
      <c r="ES2244" s="7"/>
      <c r="ET2244" s="8"/>
      <c r="EU2244" s="6"/>
      <c r="EV2244" s="7"/>
      <c r="EW2244" s="7"/>
      <c r="EX2244" s="7"/>
      <c r="EY2244" s="7"/>
      <c r="EZ2244" s="8"/>
      <c r="FA2244" s="6"/>
      <c r="FB2244" s="7"/>
      <c r="FC2244" s="7"/>
      <c r="FD2244" s="7"/>
      <c r="FE2244" s="7"/>
      <c r="FF2244" s="8"/>
      <c r="FG2244" s="6"/>
      <c r="FH2244" s="7"/>
      <c r="FI2244" s="7"/>
      <c r="FJ2244" s="7"/>
      <c r="FK2244" s="7"/>
      <c r="FL2244" s="8"/>
      <c r="FM2244" s="6"/>
      <c r="FN2244" s="7"/>
      <c r="FO2244" s="7"/>
      <c r="FP2244" s="7"/>
      <c r="FQ2244" s="7"/>
      <c r="FR2244" s="8"/>
      <c r="FS2244" s="6"/>
      <c r="FT2244" s="7"/>
      <c r="FU2244" s="7"/>
      <c r="FV2244" s="7"/>
      <c r="FW2244" s="7"/>
      <c r="FX2244" s="8"/>
      <c r="FY2244" s="6"/>
      <c r="FZ2244" s="7"/>
      <c r="GA2244" s="7"/>
      <c r="GB2244" s="7"/>
      <c r="GC2244" s="7"/>
      <c r="GD2244" s="8"/>
      <c r="GE2244" s="6"/>
      <c r="GF2244" s="7"/>
      <c r="GG2244" s="7"/>
      <c r="GH2244" s="7"/>
      <c r="GI2244" s="7"/>
      <c r="GJ2244" s="8"/>
      <c r="GK2244" s="6"/>
      <c r="GL2244" s="7"/>
      <c r="GM2244" s="7"/>
      <c r="GN2244" s="7"/>
      <c r="GO2244" s="7"/>
      <c r="GP2244" s="8"/>
      <c r="GQ2244" s="6"/>
      <c r="GR2244" s="7"/>
      <c r="GS2244" s="7"/>
      <c r="GT2244" s="7"/>
      <c r="GU2244" s="7"/>
      <c r="GV2244" s="8"/>
      <c r="GW2244" s="6"/>
      <c r="GX2244" s="7"/>
      <c r="GY2244" s="7"/>
      <c r="GZ2244" s="7"/>
      <c r="HA2244" s="7"/>
      <c r="HB2244" s="8"/>
      <c r="HC2244" s="6"/>
      <c r="HD2244" s="7"/>
      <c r="HE2244" s="7"/>
      <c r="HF2244" s="7"/>
      <c r="HG2244" s="7"/>
      <c r="HH2244" s="8"/>
      <c r="HI2244" s="6"/>
      <c r="HJ2244" s="7"/>
      <c r="HK2244" s="7"/>
      <c r="HL2244" s="7"/>
      <c r="HM2244" s="7"/>
      <c r="HN2244" s="8"/>
      <c r="HO2244" s="6"/>
      <c r="HP2244" s="7"/>
      <c r="HQ2244" s="7"/>
      <c r="HR2244" s="7"/>
      <c r="HS2244" s="7"/>
      <c r="HT2244" s="8"/>
      <c r="HU2244" s="6"/>
      <c r="HV2244" s="7"/>
      <c r="HW2244" s="7"/>
      <c r="HX2244" s="7"/>
      <c r="HY2244" s="7"/>
      <c r="HZ2244" s="8"/>
      <c r="IA2244" s="6"/>
      <c r="IB2244" s="7"/>
      <c r="IC2244" s="7"/>
      <c r="ID2244" s="7"/>
      <c r="IE2244" s="7"/>
      <c r="IF2244" s="8"/>
      <c r="IG2244" s="6"/>
      <c r="IH2244" s="7"/>
      <c r="II2244" s="7"/>
      <c r="IJ2244" s="7"/>
      <c r="IK2244" s="7"/>
      <c r="IL2244" s="8"/>
      <c r="IM2244" s="6"/>
      <c r="IN2244" s="7"/>
      <c r="IO2244" s="7"/>
      <c r="IP2244" s="7"/>
      <c r="IQ2244" s="7"/>
      <c r="IR2244" s="8"/>
      <c r="IS2244" s="6"/>
      <c r="IT2244" s="7"/>
      <c r="IU2244" s="7"/>
      <c r="IV2244" s="7"/>
    </row>
    <row r="2245" customFormat="false" ht="12.75" hidden="false" customHeight="false" outlineLevel="0" collapsed="false">
      <c r="A2245" s="5" t="s">
        <v>2537</v>
      </c>
      <c r="B2245" s="6" t="n">
        <v>37048</v>
      </c>
      <c r="C2245" s="7" t="s">
        <v>24</v>
      </c>
      <c r="D2245" s="7" t="s">
        <v>1588</v>
      </c>
      <c r="E2245" s="7"/>
      <c r="F2245" s="8" t="s">
        <v>1659</v>
      </c>
      <c r="G2245" s="8" t="n">
        <v>26900</v>
      </c>
      <c r="H2245" s="7"/>
      <c r="I2245" s="7"/>
      <c r="J2245" s="7"/>
      <c r="K2245" s="7"/>
      <c r="L2245" s="8"/>
      <c r="M2245" s="6"/>
      <c r="N2245" s="7"/>
      <c r="O2245" s="7"/>
      <c r="P2245" s="7"/>
      <c r="Q2245" s="7"/>
      <c r="R2245" s="8"/>
      <c r="S2245" s="6"/>
      <c r="T2245" s="7"/>
      <c r="U2245" s="7"/>
      <c r="V2245" s="7"/>
      <c r="W2245" s="7"/>
      <c r="X2245" s="8"/>
      <c r="Y2245" s="6"/>
      <c r="Z2245" s="7"/>
      <c r="AA2245" s="7"/>
      <c r="AB2245" s="7"/>
      <c r="AC2245" s="7"/>
      <c r="AD2245" s="8"/>
      <c r="AE2245" s="6"/>
      <c r="AF2245" s="7"/>
      <c r="AG2245" s="7"/>
      <c r="AH2245" s="7"/>
      <c r="AI2245" s="7"/>
      <c r="AJ2245" s="8"/>
      <c r="AK2245" s="6"/>
      <c r="AL2245" s="7"/>
      <c r="AM2245" s="7"/>
      <c r="AN2245" s="7"/>
      <c r="AO2245" s="7"/>
      <c r="AP2245" s="8"/>
      <c r="AQ2245" s="6"/>
      <c r="AR2245" s="7"/>
      <c r="AS2245" s="7"/>
      <c r="AT2245" s="7"/>
      <c r="AU2245" s="7"/>
      <c r="AV2245" s="8"/>
      <c r="AW2245" s="6"/>
      <c r="AX2245" s="7"/>
      <c r="AY2245" s="7"/>
      <c r="AZ2245" s="7"/>
      <c r="BA2245" s="7"/>
      <c r="BB2245" s="8"/>
      <c r="BC2245" s="6"/>
      <c r="BD2245" s="7"/>
      <c r="BE2245" s="7"/>
      <c r="BF2245" s="7"/>
      <c r="BG2245" s="7"/>
      <c r="BH2245" s="8"/>
      <c r="BI2245" s="6"/>
      <c r="BJ2245" s="7"/>
      <c r="BK2245" s="7"/>
      <c r="BL2245" s="7"/>
      <c r="BM2245" s="7"/>
      <c r="BN2245" s="8"/>
      <c r="BO2245" s="6"/>
      <c r="BP2245" s="7"/>
      <c r="BQ2245" s="7"/>
      <c r="BR2245" s="7"/>
      <c r="BS2245" s="7"/>
      <c r="BT2245" s="8"/>
      <c r="BU2245" s="6"/>
      <c r="BV2245" s="7"/>
      <c r="BW2245" s="7"/>
      <c r="BX2245" s="7"/>
      <c r="BY2245" s="7"/>
      <c r="BZ2245" s="8"/>
      <c r="CA2245" s="6"/>
      <c r="CB2245" s="7"/>
      <c r="CC2245" s="7"/>
      <c r="CD2245" s="7"/>
      <c r="CE2245" s="7"/>
      <c r="CF2245" s="8"/>
      <c r="CG2245" s="6"/>
      <c r="CH2245" s="7"/>
      <c r="CI2245" s="7"/>
      <c r="CJ2245" s="7"/>
      <c r="CK2245" s="7"/>
      <c r="CL2245" s="8"/>
      <c r="CM2245" s="6"/>
      <c r="CN2245" s="7"/>
      <c r="CO2245" s="7"/>
      <c r="CP2245" s="7"/>
      <c r="CQ2245" s="7"/>
      <c r="CR2245" s="8"/>
      <c r="CS2245" s="6"/>
      <c r="CT2245" s="7"/>
      <c r="CU2245" s="7"/>
      <c r="CV2245" s="7"/>
      <c r="CW2245" s="7"/>
      <c r="CX2245" s="8"/>
      <c r="CY2245" s="6"/>
      <c r="CZ2245" s="7"/>
      <c r="DA2245" s="7"/>
      <c r="DB2245" s="7"/>
      <c r="DC2245" s="7"/>
      <c r="DD2245" s="8"/>
      <c r="DE2245" s="6"/>
      <c r="DF2245" s="7"/>
      <c r="DG2245" s="7"/>
      <c r="DH2245" s="7"/>
      <c r="DI2245" s="7"/>
      <c r="DJ2245" s="8"/>
      <c r="DK2245" s="6"/>
      <c r="DL2245" s="7"/>
      <c r="DM2245" s="7"/>
      <c r="DN2245" s="7"/>
      <c r="DO2245" s="7"/>
      <c r="DP2245" s="8"/>
      <c r="DQ2245" s="6"/>
      <c r="DR2245" s="7"/>
      <c r="DS2245" s="7"/>
      <c r="DT2245" s="7"/>
      <c r="DU2245" s="7"/>
      <c r="DV2245" s="8"/>
      <c r="DW2245" s="6"/>
      <c r="DX2245" s="7"/>
      <c r="DY2245" s="7"/>
      <c r="DZ2245" s="7"/>
      <c r="EA2245" s="7"/>
      <c r="EB2245" s="8"/>
      <c r="EC2245" s="6"/>
      <c r="ED2245" s="7"/>
      <c r="EE2245" s="7"/>
      <c r="EF2245" s="7"/>
      <c r="EG2245" s="7"/>
      <c r="EH2245" s="8"/>
      <c r="EI2245" s="6"/>
      <c r="EJ2245" s="7"/>
      <c r="EK2245" s="7"/>
      <c r="EL2245" s="7"/>
      <c r="EM2245" s="7"/>
      <c r="EN2245" s="8"/>
      <c r="EO2245" s="6"/>
      <c r="EP2245" s="7"/>
      <c r="EQ2245" s="7"/>
      <c r="ER2245" s="7"/>
      <c r="ES2245" s="7"/>
      <c r="ET2245" s="8"/>
      <c r="EU2245" s="6"/>
      <c r="EV2245" s="7"/>
      <c r="EW2245" s="7"/>
      <c r="EX2245" s="7"/>
      <c r="EY2245" s="7"/>
      <c r="EZ2245" s="8"/>
      <c r="FA2245" s="6"/>
      <c r="FB2245" s="7"/>
      <c r="FC2245" s="7"/>
      <c r="FD2245" s="7"/>
      <c r="FE2245" s="7"/>
      <c r="FF2245" s="8"/>
      <c r="FG2245" s="6"/>
      <c r="FH2245" s="7"/>
      <c r="FI2245" s="7"/>
      <c r="FJ2245" s="7"/>
      <c r="FK2245" s="7"/>
      <c r="FL2245" s="8"/>
      <c r="FM2245" s="6"/>
      <c r="FN2245" s="7"/>
      <c r="FO2245" s="7"/>
      <c r="FP2245" s="7"/>
      <c r="FQ2245" s="7"/>
      <c r="FR2245" s="8"/>
      <c r="FS2245" s="6"/>
      <c r="FT2245" s="7"/>
      <c r="FU2245" s="7"/>
      <c r="FV2245" s="7"/>
      <c r="FW2245" s="7"/>
      <c r="FX2245" s="8"/>
      <c r="FY2245" s="6"/>
      <c r="FZ2245" s="7"/>
      <c r="GA2245" s="7"/>
      <c r="GB2245" s="7"/>
      <c r="GC2245" s="7"/>
      <c r="GD2245" s="8"/>
      <c r="GE2245" s="6"/>
      <c r="GF2245" s="7"/>
      <c r="GG2245" s="7"/>
      <c r="GH2245" s="7"/>
      <c r="GI2245" s="7"/>
      <c r="GJ2245" s="8"/>
      <c r="GK2245" s="6"/>
      <c r="GL2245" s="7"/>
      <c r="GM2245" s="7"/>
      <c r="GN2245" s="7"/>
      <c r="GO2245" s="7"/>
      <c r="GP2245" s="8"/>
      <c r="GQ2245" s="6"/>
      <c r="GR2245" s="7"/>
      <c r="GS2245" s="7"/>
      <c r="GT2245" s="7"/>
      <c r="GU2245" s="7"/>
      <c r="GV2245" s="8"/>
      <c r="GW2245" s="6"/>
      <c r="GX2245" s="7"/>
      <c r="GY2245" s="7"/>
      <c r="GZ2245" s="7"/>
      <c r="HA2245" s="7"/>
      <c r="HB2245" s="8"/>
      <c r="HC2245" s="6"/>
      <c r="HD2245" s="7"/>
      <c r="HE2245" s="7"/>
      <c r="HF2245" s="7"/>
      <c r="HG2245" s="7"/>
      <c r="HH2245" s="8"/>
      <c r="HI2245" s="6"/>
      <c r="HJ2245" s="7"/>
      <c r="HK2245" s="7"/>
      <c r="HL2245" s="7"/>
      <c r="HM2245" s="7"/>
      <c r="HN2245" s="8"/>
      <c r="HO2245" s="6"/>
      <c r="HP2245" s="7"/>
      <c r="HQ2245" s="7"/>
      <c r="HR2245" s="7"/>
      <c r="HS2245" s="7"/>
      <c r="HT2245" s="8"/>
      <c r="HU2245" s="6"/>
      <c r="HV2245" s="7"/>
      <c r="HW2245" s="7"/>
      <c r="HX2245" s="7"/>
      <c r="HY2245" s="7"/>
      <c r="HZ2245" s="8"/>
      <c r="IA2245" s="6"/>
      <c r="IB2245" s="7"/>
      <c r="IC2245" s="7"/>
      <c r="ID2245" s="7"/>
      <c r="IE2245" s="7"/>
      <c r="IF2245" s="8"/>
      <c r="IG2245" s="6"/>
      <c r="IH2245" s="7"/>
      <c r="II2245" s="7"/>
      <c r="IJ2245" s="7"/>
      <c r="IK2245" s="7"/>
      <c r="IL2245" s="8"/>
      <c r="IM2245" s="6"/>
      <c r="IN2245" s="7"/>
      <c r="IO2245" s="7"/>
      <c r="IP2245" s="7"/>
      <c r="IQ2245" s="7"/>
      <c r="IR2245" s="8"/>
      <c r="IS2245" s="6"/>
      <c r="IT2245" s="7"/>
      <c r="IU2245" s="7"/>
      <c r="IV2245" s="7"/>
    </row>
    <row r="2246" customFormat="false" ht="12.75" hidden="false" customHeight="false" outlineLevel="0" collapsed="false">
      <c r="A2246" s="5" t="s">
        <v>2538</v>
      </c>
      <c r="B2246" s="6" t="n">
        <v>37048</v>
      </c>
      <c r="C2246" s="7" t="s">
        <v>774</v>
      </c>
      <c r="D2246" s="7" t="s">
        <v>1588</v>
      </c>
      <c r="E2246" s="7"/>
      <c r="F2246" s="8" t="s">
        <v>775</v>
      </c>
      <c r="G2246" s="8" t="n">
        <v>4746</v>
      </c>
      <c r="H2246" s="7"/>
      <c r="I2246" s="7"/>
      <c r="J2246" s="7"/>
      <c r="K2246" s="7"/>
      <c r="L2246" s="8"/>
      <c r="M2246" s="6"/>
      <c r="N2246" s="7"/>
      <c r="O2246" s="7"/>
      <c r="P2246" s="7"/>
      <c r="Q2246" s="7"/>
      <c r="R2246" s="8"/>
      <c r="S2246" s="6"/>
      <c r="T2246" s="7"/>
      <c r="U2246" s="7"/>
      <c r="V2246" s="7"/>
      <c r="W2246" s="7"/>
      <c r="X2246" s="8"/>
      <c r="Y2246" s="6"/>
      <c r="Z2246" s="7"/>
      <c r="AA2246" s="7"/>
      <c r="AB2246" s="7"/>
      <c r="AC2246" s="7"/>
      <c r="AD2246" s="8"/>
      <c r="AE2246" s="6"/>
      <c r="AF2246" s="7"/>
      <c r="AG2246" s="7"/>
      <c r="AH2246" s="7"/>
      <c r="AI2246" s="7"/>
      <c r="AJ2246" s="8"/>
      <c r="AK2246" s="6"/>
      <c r="AL2246" s="7"/>
      <c r="AM2246" s="7"/>
      <c r="AN2246" s="7"/>
      <c r="AO2246" s="7"/>
      <c r="AP2246" s="8"/>
      <c r="AQ2246" s="6"/>
      <c r="AR2246" s="7"/>
      <c r="AS2246" s="7"/>
      <c r="AT2246" s="7"/>
      <c r="AU2246" s="7"/>
      <c r="AV2246" s="8"/>
      <c r="AW2246" s="6"/>
      <c r="AX2246" s="7"/>
      <c r="AY2246" s="7"/>
      <c r="AZ2246" s="7"/>
      <c r="BA2246" s="7"/>
      <c r="BB2246" s="8"/>
      <c r="BC2246" s="6"/>
      <c r="BD2246" s="7"/>
      <c r="BE2246" s="7"/>
      <c r="BF2246" s="7"/>
      <c r="BG2246" s="7"/>
      <c r="BH2246" s="8"/>
      <c r="BI2246" s="6"/>
      <c r="BJ2246" s="7"/>
      <c r="BK2246" s="7"/>
      <c r="BL2246" s="7"/>
      <c r="BM2246" s="7"/>
      <c r="BN2246" s="8"/>
      <c r="BO2246" s="6"/>
      <c r="BP2246" s="7"/>
      <c r="BQ2246" s="7"/>
      <c r="BR2246" s="7"/>
      <c r="BS2246" s="7"/>
      <c r="BT2246" s="8"/>
      <c r="BU2246" s="6"/>
      <c r="BV2246" s="7"/>
      <c r="BW2246" s="7"/>
      <c r="BX2246" s="7"/>
      <c r="BY2246" s="7"/>
      <c r="BZ2246" s="8"/>
      <c r="CA2246" s="6"/>
      <c r="CB2246" s="7"/>
      <c r="CC2246" s="7"/>
      <c r="CD2246" s="7"/>
      <c r="CE2246" s="7"/>
      <c r="CF2246" s="8"/>
      <c r="CG2246" s="6"/>
      <c r="CH2246" s="7"/>
      <c r="CI2246" s="7"/>
      <c r="CJ2246" s="7"/>
      <c r="CK2246" s="7"/>
      <c r="CL2246" s="8"/>
      <c r="CM2246" s="6"/>
      <c r="CN2246" s="7"/>
      <c r="CO2246" s="7"/>
      <c r="CP2246" s="7"/>
      <c r="CQ2246" s="7"/>
      <c r="CR2246" s="8"/>
      <c r="CS2246" s="6"/>
      <c r="CT2246" s="7"/>
      <c r="CU2246" s="7"/>
      <c r="CV2246" s="7"/>
      <c r="CW2246" s="7"/>
      <c r="CX2246" s="8"/>
      <c r="CY2246" s="6"/>
      <c r="CZ2246" s="7"/>
      <c r="DA2246" s="7"/>
      <c r="DB2246" s="7"/>
      <c r="DC2246" s="7"/>
      <c r="DD2246" s="8"/>
      <c r="DE2246" s="6"/>
      <c r="DF2246" s="7"/>
      <c r="DG2246" s="7"/>
      <c r="DH2246" s="7"/>
      <c r="DI2246" s="7"/>
      <c r="DJ2246" s="8"/>
      <c r="DK2246" s="6"/>
      <c r="DL2246" s="7"/>
      <c r="DM2246" s="7"/>
      <c r="DN2246" s="7"/>
      <c r="DO2246" s="7"/>
      <c r="DP2246" s="8"/>
      <c r="DQ2246" s="6"/>
      <c r="DR2246" s="7"/>
      <c r="DS2246" s="7"/>
      <c r="DT2246" s="7"/>
      <c r="DU2246" s="7"/>
      <c r="DV2246" s="8"/>
      <c r="DW2246" s="6"/>
      <c r="DX2246" s="7"/>
      <c r="DY2246" s="7"/>
      <c r="DZ2246" s="7"/>
      <c r="EA2246" s="7"/>
      <c r="EB2246" s="8"/>
      <c r="EC2246" s="6"/>
      <c r="ED2246" s="7"/>
      <c r="EE2246" s="7"/>
      <c r="EF2246" s="7"/>
      <c r="EG2246" s="7"/>
      <c r="EH2246" s="8"/>
      <c r="EI2246" s="6"/>
      <c r="EJ2246" s="7"/>
      <c r="EK2246" s="7"/>
      <c r="EL2246" s="7"/>
      <c r="EM2246" s="7"/>
      <c r="EN2246" s="8"/>
      <c r="EO2246" s="6"/>
      <c r="EP2246" s="7"/>
      <c r="EQ2246" s="7"/>
      <c r="ER2246" s="7"/>
      <c r="ES2246" s="7"/>
      <c r="ET2246" s="8"/>
      <c r="EU2246" s="6"/>
      <c r="EV2246" s="7"/>
      <c r="EW2246" s="7"/>
      <c r="EX2246" s="7"/>
      <c r="EY2246" s="7"/>
      <c r="EZ2246" s="8"/>
      <c r="FA2246" s="6"/>
      <c r="FB2246" s="7"/>
      <c r="FC2246" s="7"/>
      <c r="FD2246" s="7"/>
      <c r="FE2246" s="7"/>
      <c r="FF2246" s="8"/>
      <c r="FG2246" s="6"/>
      <c r="FH2246" s="7"/>
      <c r="FI2246" s="7"/>
      <c r="FJ2246" s="7"/>
      <c r="FK2246" s="7"/>
      <c r="FL2246" s="8"/>
      <c r="FM2246" s="6"/>
      <c r="FN2246" s="7"/>
      <c r="FO2246" s="7"/>
      <c r="FP2246" s="7"/>
      <c r="FQ2246" s="7"/>
      <c r="FR2246" s="8"/>
      <c r="FS2246" s="6"/>
      <c r="FT2246" s="7"/>
      <c r="FU2246" s="7"/>
      <c r="FV2246" s="7"/>
      <c r="FW2246" s="7"/>
      <c r="FX2246" s="8"/>
      <c r="FY2246" s="6"/>
      <c r="FZ2246" s="7"/>
      <c r="GA2246" s="7"/>
      <c r="GB2246" s="7"/>
      <c r="GC2246" s="7"/>
      <c r="GD2246" s="8"/>
      <c r="GE2246" s="6"/>
      <c r="GF2246" s="7"/>
      <c r="GG2246" s="7"/>
      <c r="GH2246" s="7"/>
      <c r="GI2246" s="7"/>
      <c r="GJ2246" s="8"/>
      <c r="GK2246" s="6"/>
      <c r="GL2246" s="7"/>
      <c r="GM2246" s="7"/>
      <c r="GN2246" s="7"/>
      <c r="GO2246" s="7"/>
      <c r="GP2246" s="8"/>
      <c r="GQ2246" s="6"/>
      <c r="GR2246" s="7"/>
      <c r="GS2246" s="7"/>
      <c r="GT2246" s="7"/>
      <c r="GU2246" s="7"/>
      <c r="GV2246" s="8"/>
      <c r="GW2246" s="6"/>
      <c r="GX2246" s="7"/>
      <c r="GY2246" s="7"/>
      <c r="GZ2246" s="7"/>
      <c r="HA2246" s="7"/>
      <c r="HB2246" s="8"/>
      <c r="HC2246" s="6"/>
      <c r="HD2246" s="7"/>
      <c r="HE2246" s="7"/>
      <c r="HF2246" s="7"/>
      <c r="HG2246" s="7"/>
      <c r="HH2246" s="8"/>
      <c r="HI2246" s="6"/>
      <c r="HJ2246" s="7"/>
      <c r="HK2246" s="7"/>
      <c r="HL2246" s="7"/>
      <c r="HM2246" s="7"/>
      <c r="HN2246" s="8"/>
      <c r="HO2246" s="6"/>
      <c r="HP2246" s="7"/>
      <c r="HQ2246" s="7"/>
      <c r="HR2246" s="7"/>
      <c r="HS2246" s="7"/>
      <c r="HT2246" s="8"/>
      <c r="HU2246" s="6"/>
      <c r="HV2246" s="7"/>
      <c r="HW2246" s="7"/>
      <c r="HX2246" s="7"/>
      <c r="HY2246" s="7"/>
      <c r="HZ2246" s="8"/>
      <c r="IA2246" s="6"/>
      <c r="IB2246" s="7"/>
      <c r="IC2246" s="7"/>
      <c r="ID2246" s="7"/>
      <c r="IE2246" s="7"/>
      <c r="IF2246" s="8"/>
      <c r="IG2246" s="6"/>
      <c r="IH2246" s="7"/>
      <c r="II2246" s="7"/>
      <c r="IJ2246" s="7"/>
      <c r="IK2246" s="7"/>
      <c r="IL2246" s="8"/>
      <c r="IM2246" s="6"/>
      <c r="IN2246" s="7"/>
      <c r="IO2246" s="7"/>
      <c r="IP2246" s="7"/>
      <c r="IQ2246" s="7"/>
      <c r="IR2246" s="8"/>
      <c r="IS2246" s="6"/>
      <c r="IT2246" s="7"/>
      <c r="IU2246" s="7"/>
      <c r="IV2246" s="7"/>
    </row>
    <row r="2247" customFormat="false" ht="12.75" hidden="false" customHeight="false" outlineLevel="0" collapsed="false">
      <c r="A2247" s="5" t="s">
        <v>2539</v>
      </c>
      <c r="B2247" s="6" t="n">
        <v>37048</v>
      </c>
      <c r="C2247" s="7" t="s">
        <v>2540</v>
      </c>
      <c r="D2247" s="7" t="s">
        <v>1588</v>
      </c>
      <c r="E2247" s="7"/>
      <c r="F2247" s="8" t="s">
        <v>2003</v>
      </c>
      <c r="G2247" s="8" t="n">
        <v>1356</v>
      </c>
      <c r="H2247" s="7"/>
      <c r="I2247" s="7"/>
      <c r="J2247" s="7"/>
      <c r="K2247" s="7"/>
      <c r="L2247" s="8"/>
      <c r="M2247" s="6"/>
      <c r="N2247" s="7"/>
      <c r="O2247" s="7"/>
      <c r="P2247" s="7"/>
      <c r="Q2247" s="7"/>
      <c r="R2247" s="8"/>
      <c r="S2247" s="6"/>
      <c r="T2247" s="7"/>
      <c r="U2247" s="7"/>
      <c r="V2247" s="7"/>
      <c r="W2247" s="7"/>
      <c r="X2247" s="8"/>
      <c r="Y2247" s="6"/>
      <c r="Z2247" s="7"/>
      <c r="AA2247" s="7"/>
      <c r="AB2247" s="7"/>
      <c r="AC2247" s="7"/>
      <c r="AD2247" s="8"/>
      <c r="AE2247" s="6"/>
      <c r="AF2247" s="7"/>
      <c r="AG2247" s="7"/>
      <c r="AH2247" s="7"/>
      <c r="AI2247" s="7"/>
      <c r="AJ2247" s="8"/>
      <c r="AK2247" s="6"/>
      <c r="AL2247" s="7"/>
      <c r="AM2247" s="7"/>
      <c r="AN2247" s="7"/>
      <c r="AO2247" s="7"/>
      <c r="AP2247" s="8"/>
      <c r="AQ2247" s="6"/>
      <c r="AR2247" s="7"/>
      <c r="AS2247" s="7"/>
      <c r="AT2247" s="7"/>
      <c r="AU2247" s="7"/>
      <c r="AV2247" s="8"/>
      <c r="AW2247" s="6"/>
      <c r="AX2247" s="7"/>
      <c r="AY2247" s="7"/>
      <c r="AZ2247" s="7"/>
      <c r="BA2247" s="7"/>
      <c r="BB2247" s="8"/>
      <c r="BC2247" s="6"/>
      <c r="BD2247" s="7"/>
      <c r="BE2247" s="7"/>
      <c r="BF2247" s="7"/>
      <c r="BG2247" s="7"/>
      <c r="BH2247" s="8"/>
      <c r="BI2247" s="6"/>
      <c r="BJ2247" s="7"/>
      <c r="BK2247" s="7"/>
      <c r="BL2247" s="7"/>
      <c r="BM2247" s="7"/>
      <c r="BN2247" s="8"/>
      <c r="BO2247" s="6"/>
      <c r="BP2247" s="7"/>
      <c r="BQ2247" s="7"/>
      <c r="BR2247" s="7"/>
      <c r="BS2247" s="7"/>
      <c r="BT2247" s="8"/>
      <c r="BU2247" s="6"/>
      <c r="BV2247" s="7"/>
      <c r="BW2247" s="7"/>
      <c r="BX2247" s="7"/>
      <c r="BY2247" s="7"/>
      <c r="BZ2247" s="8"/>
      <c r="CA2247" s="6"/>
      <c r="CB2247" s="7"/>
      <c r="CC2247" s="7"/>
      <c r="CD2247" s="7"/>
      <c r="CE2247" s="7"/>
      <c r="CF2247" s="8"/>
      <c r="CG2247" s="6"/>
      <c r="CH2247" s="7"/>
      <c r="CI2247" s="7"/>
      <c r="CJ2247" s="7"/>
      <c r="CK2247" s="7"/>
      <c r="CL2247" s="8"/>
      <c r="CM2247" s="6"/>
      <c r="CN2247" s="7"/>
      <c r="CO2247" s="7"/>
      <c r="CP2247" s="7"/>
      <c r="CQ2247" s="7"/>
      <c r="CR2247" s="8"/>
      <c r="CS2247" s="6"/>
      <c r="CT2247" s="7"/>
      <c r="CU2247" s="7"/>
      <c r="CV2247" s="7"/>
      <c r="CW2247" s="7"/>
      <c r="CX2247" s="8"/>
      <c r="CY2247" s="6"/>
      <c r="CZ2247" s="7"/>
      <c r="DA2247" s="7"/>
      <c r="DB2247" s="7"/>
      <c r="DC2247" s="7"/>
      <c r="DD2247" s="8"/>
      <c r="DE2247" s="6"/>
      <c r="DF2247" s="7"/>
      <c r="DG2247" s="7"/>
      <c r="DH2247" s="7"/>
      <c r="DI2247" s="7"/>
      <c r="DJ2247" s="8"/>
      <c r="DK2247" s="6"/>
      <c r="DL2247" s="7"/>
      <c r="DM2247" s="7"/>
      <c r="DN2247" s="7"/>
      <c r="DO2247" s="7"/>
      <c r="DP2247" s="8"/>
      <c r="DQ2247" s="6"/>
      <c r="DR2247" s="7"/>
      <c r="DS2247" s="7"/>
      <c r="DT2247" s="7"/>
      <c r="DU2247" s="7"/>
      <c r="DV2247" s="8"/>
      <c r="DW2247" s="6"/>
      <c r="DX2247" s="7"/>
      <c r="DY2247" s="7"/>
      <c r="DZ2247" s="7"/>
      <c r="EA2247" s="7"/>
      <c r="EB2247" s="8"/>
      <c r="EC2247" s="6"/>
      <c r="ED2247" s="7"/>
      <c r="EE2247" s="7"/>
      <c r="EF2247" s="7"/>
      <c r="EG2247" s="7"/>
      <c r="EH2247" s="8"/>
      <c r="EI2247" s="6"/>
      <c r="EJ2247" s="7"/>
      <c r="EK2247" s="7"/>
      <c r="EL2247" s="7"/>
      <c r="EM2247" s="7"/>
      <c r="EN2247" s="8"/>
      <c r="EO2247" s="6"/>
      <c r="EP2247" s="7"/>
      <c r="EQ2247" s="7"/>
      <c r="ER2247" s="7"/>
      <c r="ES2247" s="7"/>
      <c r="ET2247" s="8"/>
      <c r="EU2247" s="6"/>
      <c r="EV2247" s="7"/>
      <c r="EW2247" s="7"/>
      <c r="EX2247" s="7"/>
      <c r="EY2247" s="7"/>
      <c r="EZ2247" s="8"/>
      <c r="FA2247" s="6"/>
      <c r="FB2247" s="7"/>
      <c r="FC2247" s="7"/>
      <c r="FD2247" s="7"/>
      <c r="FE2247" s="7"/>
      <c r="FF2247" s="8"/>
      <c r="FG2247" s="6"/>
      <c r="FH2247" s="7"/>
      <c r="FI2247" s="7"/>
      <c r="FJ2247" s="7"/>
      <c r="FK2247" s="7"/>
      <c r="FL2247" s="8"/>
      <c r="FM2247" s="6"/>
      <c r="FN2247" s="7"/>
      <c r="FO2247" s="7"/>
      <c r="FP2247" s="7"/>
      <c r="FQ2247" s="7"/>
      <c r="FR2247" s="8"/>
      <c r="FS2247" s="6"/>
      <c r="FT2247" s="7"/>
      <c r="FU2247" s="7"/>
      <c r="FV2247" s="7"/>
      <c r="FW2247" s="7"/>
      <c r="FX2247" s="8"/>
      <c r="FY2247" s="6"/>
      <c r="FZ2247" s="7"/>
      <c r="GA2247" s="7"/>
      <c r="GB2247" s="7"/>
      <c r="GC2247" s="7"/>
      <c r="GD2247" s="8"/>
      <c r="GE2247" s="6"/>
      <c r="GF2247" s="7"/>
      <c r="GG2247" s="7"/>
      <c r="GH2247" s="7"/>
      <c r="GI2247" s="7"/>
      <c r="GJ2247" s="8"/>
      <c r="GK2247" s="6"/>
      <c r="GL2247" s="7"/>
      <c r="GM2247" s="7"/>
      <c r="GN2247" s="7"/>
      <c r="GO2247" s="7"/>
      <c r="GP2247" s="8"/>
      <c r="GQ2247" s="6"/>
      <c r="GR2247" s="7"/>
      <c r="GS2247" s="7"/>
      <c r="GT2247" s="7"/>
      <c r="GU2247" s="7"/>
      <c r="GV2247" s="8"/>
      <c r="GW2247" s="6"/>
      <c r="GX2247" s="7"/>
      <c r="GY2247" s="7"/>
      <c r="GZ2247" s="7"/>
      <c r="HA2247" s="7"/>
      <c r="HB2247" s="8"/>
      <c r="HC2247" s="6"/>
      <c r="HD2247" s="7"/>
      <c r="HE2247" s="7"/>
      <c r="HF2247" s="7"/>
      <c r="HG2247" s="7"/>
      <c r="HH2247" s="8"/>
      <c r="HI2247" s="6"/>
      <c r="HJ2247" s="7"/>
      <c r="HK2247" s="7"/>
      <c r="HL2247" s="7"/>
      <c r="HM2247" s="7"/>
      <c r="HN2247" s="8"/>
      <c r="HO2247" s="6"/>
      <c r="HP2247" s="7"/>
      <c r="HQ2247" s="7"/>
      <c r="HR2247" s="7"/>
      <c r="HS2247" s="7"/>
      <c r="HT2247" s="8"/>
      <c r="HU2247" s="6"/>
      <c r="HV2247" s="7"/>
      <c r="HW2247" s="7"/>
      <c r="HX2247" s="7"/>
      <c r="HY2247" s="7"/>
      <c r="HZ2247" s="8"/>
      <c r="IA2247" s="6"/>
      <c r="IB2247" s="7"/>
      <c r="IC2247" s="7"/>
      <c r="ID2247" s="7"/>
      <c r="IE2247" s="7"/>
      <c r="IF2247" s="8"/>
      <c r="IG2247" s="6"/>
      <c r="IH2247" s="7"/>
      <c r="II2247" s="7"/>
      <c r="IJ2247" s="7"/>
      <c r="IK2247" s="7"/>
      <c r="IL2247" s="8"/>
      <c r="IM2247" s="6"/>
      <c r="IN2247" s="7"/>
      <c r="IO2247" s="7"/>
      <c r="IP2247" s="7"/>
      <c r="IQ2247" s="7"/>
      <c r="IR2247" s="8"/>
      <c r="IS2247" s="6"/>
      <c r="IT2247" s="7"/>
      <c r="IU2247" s="7"/>
      <c r="IV2247" s="7"/>
    </row>
    <row r="2248" customFormat="false" ht="12.75" hidden="false" customHeight="false" outlineLevel="0" collapsed="false">
      <c r="A2248" s="5" t="s">
        <v>2541</v>
      </c>
      <c r="B2248" s="6" t="n">
        <v>37048</v>
      </c>
      <c r="C2248" s="7" t="s">
        <v>1413</v>
      </c>
      <c r="D2248" s="7" t="s">
        <v>1588</v>
      </c>
      <c r="E2248" s="7"/>
      <c r="F2248" s="8" t="s">
        <v>1280</v>
      </c>
      <c r="G2248" s="8" t="n">
        <v>0</v>
      </c>
      <c r="H2248" s="7"/>
      <c r="I2248" s="7"/>
      <c r="J2248" s="7"/>
      <c r="K2248" s="7"/>
      <c r="L2248" s="8"/>
      <c r="M2248" s="6"/>
      <c r="N2248" s="7"/>
      <c r="O2248" s="7"/>
      <c r="P2248" s="7"/>
      <c r="Q2248" s="7"/>
      <c r="R2248" s="8"/>
      <c r="S2248" s="6"/>
      <c r="T2248" s="7"/>
      <c r="U2248" s="7"/>
      <c r="V2248" s="7"/>
      <c r="W2248" s="7"/>
      <c r="X2248" s="8"/>
      <c r="Y2248" s="6"/>
      <c r="Z2248" s="7"/>
      <c r="AA2248" s="7"/>
      <c r="AB2248" s="7"/>
      <c r="AC2248" s="7"/>
      <c r="AD2248" s="8"/>
      <c r="AE2248" s="6"/>
      <c r="AF2248" s="7"/>
      <c r="AG2248" s="7"/>
      <c r="AH2248" s="7"/>
      <c r="AI2248" s="7"/>
      <c r="AJ2248" s="8"/>
      <c r="AK2248" s="6"/>
      <c r="AL2248" s="7"/>
      <c r="AM2248" s="7"/>
      <c r="AN2248" s="7"/>
      <c r="AO2248" s="7"/>
      <c r="AP2248" s="8"/>
      <c r="AQ2248" s="6"/>
      <c r="AR2248" s="7"/>
      <c r="AS2248" s="7"/>
      <c r="AT2248" s="7"/>
      <c r="AU2248" s="7"/>
      <c r="AV2248" s="8"/>
      <c r="AW2248" s="6"/>
      <c r="AX2248" s="7"/>
      <c r="AY2248" s="7"/>
      <c r="AZ2248" s="7"/>
      <c r="BA2248" s="7"/>
      <c r="BB2248" s="8"/>
      <c r="BC2248" s="6"/>
      <c r="BD2248" s="7"/>
      <c r="BE2248" s="7"/>
      <c r="BF2248" s="7"/>
      <c r="BG2248" s="7"/>
      <c r="BH2248" s="8"/>
      <c r="BI2248" s="6"/>
      <c r="BJ2248" s="7"/>
      <c r="BK2248" s="7"/>
      <c r="BL2248" s="7"/>
      <c r="BM2248" s="7"/>
      <c r="BN2248" s="8"/>
      <c r="BO2248" s="6"/>
      <c r="BP2248" s="7"/>
      <c r="BQ2248" s="7"/>
      <c r="BR2248" s="7"/>
      <c r="BS2248" s="7"/>
      <c r="BT2248" s="8"/>
      <c r="BU2248" s="6"/>
      <c r="BV2248" s="7"/>
      <c r="BW2248" s="7"/>
      <c r="BX2248" s="7"/>
      <c r="BY2248" s="7"/>
      <c r="BZ2248" s="8"/>
      <c r="CA2248" s="6"/>
      <c r="CB2248" s="7"/>
      <c r="CC2248" s="7"/>
      <c r="CD2248" s="7"/>
      <c r="CE2248" s="7"/>
      <c r="CF2248" s="8"/>
      <c r="CG2248" s="6"/>
      <c r="CH2248" s="7"/>
      <c r="CI2248" s="7"/>
      <c r="CJ2248" s="7"/>
      <c r="CK2248" s="7"/>
      <c r="CL2248" s="8"/>
      <c r="CM2248" s="6"/>
      <c r="CN2248" s="7"/>
      <c r="CO2248" s="7"/>
      <c r="CP2248" s="7"/>
      <c r="CQ2248" s="7"/>
      <c r="CR2248" s="8"/>
      <c r="CS2248" s="6"/>
      <c r="CT2248" s="7"/>
      <c r="CU2248" s="7"/>
      <c r="CV2248" s="7"/>
      <c r="CW2248" s="7"/>
      <c r="CX2248" s="8"/>
      <c r="CY2248" s="6"/>
      <c r="CZ2248" s="7"/>
      <c r="DA2248" s="7"/>
      <c r="DB2248" s="7"/>
      <c r="DC2248" s="7"/>
      <c r="DD2248" s="8"/>
      <c r="DE2248" s="6"/>
      <c r="DF2248" s="7"/>
      <c r="DG2248" s="7"/>
      <c r="DH2248" s="7"/>
      <c r="DI2248" s="7"/>
      <c r="DJ2248" s="8"/>
      <c r="DK2248" s="6"/>
      <c r="DL2248" s="7"/>
      <c r="DM2248" s="7"/>
      <c r="DN2248" s="7"/>
      <c r="DO2248" s="7"/>
      <c r="DP2248" s="8"/>
      <c r="DQ2248" s="6"/>
      <c r="DR2248" s="7"/>
      <c r="DS2248" s="7"/>
      <c r="DT2248" s="7"/>
      <c r="DU2248" s="7"/>
      <c r="DV2248" s="8"/>
      <c r="DW2248" s="6"/>
      <c r="DX2248" s="7"/>
      <c r="DY2248" s="7"/>
      <c r="DZ2248" s="7"/>
      <c r="EA2248" s="7"/>
      <c r="EB2248" s="8"/>
      <c r="EC2248" s="6"/>
      <c r="ED2248" s="7"/>
      <c r="EE2248" s="7"/>
      <c r="EF2248" s="7"/>
      <c r="EG2248" s="7"/>
      <c r="EH2248" s="8"/>
      <c r="EI2248" s="6"/>
      <c r="EJ2248" s="7"/>
      <c r="EK2248" s="7"/>
      <c r="EL2248" s="7"/>
      <c r="EM2248" s="7"/>
      <c r="EN2248" s="8"/>
      <c r="EO2248" s="6"/>
      <c r="EP2248" s="7"/>
      <c r="EQ2248" s="7"/>
      <c r="ER2248" s="7"/>
      <c r="ES2248" s="7"/>
      <c r="ET2248" s="8"/>
      <c r="EU2248" s="6"/>
      <c r="EV2248" s="7"/>
      <c r="EW2248" s="7"/>
      <c r="EX2248" s="7"/>
      <c r="EY2248" s="7"/>
      <c r="EZ2248" s="8"/>
      <c r="FA2248" s="6"/>
      <c r="FB2248" s="7"/>
      <c r="FC2248" s="7"/>
      <c r="FD2248" s="7"/>
      <c r="FE2248" s="7"/>
      <c r="FF2248" s="8"/>
      <c r="FG2248" s="6"/>
      <c r="FH2248" s="7"/>
      <c r="FI2248" s="7"/>
      <c r="FJ2248" s="7"/>
      <c r="FK2248" s="7"/>
      <c r="FL2248" s="8"/>
      <c r="FM2248" s="6"/>
      <c r="FN2248" s="7"/>
      <c r="FO2248" s="7"/>
      <c r="FP2248" s="7"/>
      <c r="FQ2248" s="7"/>
      <c r="FR2248" s="8"/>
      <c r="FS2248" s="6"/>
      <c r="FT2248" s="7"/>
      <c r="FU2248" s="7"/>
      <c r="FV2248" s="7"/>
      <c r="FW2248" s="7"/>
      <c r="FX2248" s="8"/>
      <c r="FY2248" s="6"/>
      <c r="FZ2248" s="7"/>
      <c r="GA2248" s="7"/>
      <c r="GB2248" s="7"/>
      <c r="GC2248" s="7"/>
      <c r="GD2248" s="8"/>
      <c r="GE2248" s="6"/>
      <c r="GF2248" s="7"/>
      <c r="GG2248" s="7"/>
      <c r="GH2248" s="7"/>
      <c r="GI2248" s="7"/>
      <c r="GJ2248" s="8"/>
      <c r="GK2248" s="6"/>
      <c r="GL2248" s="7"/>
      <c r="GM2248" s="7"/>
      <c r="GN2248" s="7"/>
      <c r="GO2248" s="7"/>
      <c r="GP2248" s="8"/>
      <c r="GQ2248" s="6"/>
      <c r="GR2248" s="7"/>
      <c r="GS2248" s="7"/>
      <c r="GT2248" s="7"/>
      <c r="GU2248" s="7"/>
      <c r="GV2248" s="8"/>
      <c r="GW2248" s="6"/>
      <c r="GX2248" s="7"/>
      <c r="GY2248" s="7"/>
      <c r="GZ2248" s="7"/>
      <c r="HA2248" s="7"/>
      <c r="HB2248" s="8"/>
      <c r="HC2248" s="6"/>
      <c r="HD2248" s="7"/>
      <c r="HE2248" s="7"/>
      <c r="HF2248" s="7"/>
      <c r="HG2248" s="7"/>
      <c r="HH2248" s="8"/>
      <c r="HI2248" s="6"/>
      <c r="HJ2248" s="7"/>
      <c r="HK2248" s="7"/>
      <c r="HL2248" s="7"/>
      <c r="HM2248" s="7"/>
      <c r="HN2248" s="8"/>
      <c r="HO2248" s="6"/>
      <c r="HP2248" s="7"/>
      <c r="HQ2248" s="7"/>
      <c r="HR2248" s="7"/>
      <c r="HS2248" s="7"/>
      <c r="HT2248" s="8"/>
      <c r="HU2248" s="6"/>
      <c r="HV2248" s="7"/>
      <c r="HW2248" s="7"/>
      <c r="HX2248" s="7"/>
      <c r="HY2248" s="7"/>
      <c r="HZ2248" s="8"/>
      <c r="IA2248" s="6"/>
      <c r="IB2248" s="7"/>
      <c r="IC2248" s="7"/>
      <c r="ID2248" s="7"/>
      <c r="IE2248" s="7"/>
      <c r="IF2248" s="8"/>
      <c r="IG2248" s="6"/>
      <c r="IH2248" s="7"/>
      <c r="II2248" s="7"/>
      <c r="IJ2248" s="7"/>
      <c r="IK2248" s="7"/>
      <c r="IL2248" s="8"/>
      <c r="IM2248" s="6"/>
      <c r="IN2248" s="7"/>
      <c r="IO2248" s="7"/>
      <c r="IP2248" s="7"/>
      <c r="IQ2248" s="7"/>
      <c r="IR2248" s="8"/>
      <c r="IS2248" s="6"/>
      <c r="IT2248" s="7"/>
      <c r="IU2248" s="7"/>
      <c r="IV2248" s="7"/>
    </row>
    <row r="2249" customFormat="false" ht="12.75" hidden="false" customHeight="false" outlineLevel="0" collapsed="false">
      <c r="A2249" s="5" t="s">
        <v>2542</v>
      </c>
      <c r="B2249" s="6" t="n">
        <v>37048</v>
      </c>
      <c r="C2249" s="7" t="s">
        <v>1677</v>
      </c>
      <c r="D2249" s="7" t="s">
        <v>1588</v>
      </c>
      <c r="E2249" s="7"/>
      <c r="F2249" s="8" t="s">
        <v>1280</v>
      </c>
      <c r="G2249" s="8" t="n">
        <v>1676</v>
      </c>
      <c r="H2249" s="7"/>
      <c r="I2249" s="7"/>
      <c r="J2249" s="7"/>
      <c r="K2249" s="7"/>
      <c r="L2249" s="8"/>
      <c r="M2249" s="6"/>
      <c r="N2249" s="7"/>
      <c r="O2249" s="7"/>
      <c r="P2249" s="7"/>
      <c r="Q2249" s="7"/>
      <c r="R2249" s="8"/>
      <c r="S2249" s="6"/>
      <c r="T2249" s="7"/>
      <c r="U2249" s="7"/>
      <c r="V2249" s="7"/>
      <c r="W2249" s="7"/>
      <c r="X2249" s="8"/>
      <c r="Y2249" s="6"/>
      <c r="Z2249" s="7"/>
      <c r="AA2249" s="7"/>
      <c r="AB2249" s="7"/>
      <c r="AC2249" s="7"/>
      <c r="AD2249" s="8"/>
      <c r="AE2249" s="6"/>
      <c r="AF2249" s="7"/>
      <c r="AG2249" s="7"/>
      <c r="AH2249" s="7"/>
      <c r="AI2249" s="7"/>
      <c r="AJ2249" s="8"/>
      <c r="AK2249" s="6"/>
      <c r="AL2249" s="7"/>
      <c r="AM2249" s="7"/>
      <c r="AN2249" s="7"/>
      <c r="AO2249" s="7"/>
      <c r="AP2249" s="8"/>
      <c r="AQ2249" s="6"/>
      <c r="AR2249" s="7"/>
      <c r="AS2249" s="7"/>
      <c r="AT2249" s="7"/>
      <c r="AU2249" s="7"/>
      <c r="AV2249" s="8"/>
      <c r="AW2249" s="6"/>
      <c r="AX2249" s="7"/>
      <c r="AY2249" s="7"/>
      <c r="AZ2249" s="7"/>
      <c r="BA2249" s="7"/>
      <c r="BB2249" s="8"/>
      <c r="BC2249" s="6"/>
      <c r="BD2249" s="7"/>
      <c r="BE2249" s="7"/>
      <c r="BF2249" s="7"/>
      <c r="BG2249" s="7"/>
      <c r="BH2249" s="8"/>
      <c r="BI2249" s="6"/>
      <c r="BJ2249" s="7"/>
      <c r="BK2249" s="7"/>
      <c r="BL2249" s="7"/>
      <c r="BM2249" s="7"/>
      <c r="BN2249" s="8"/>
      <c r="BO2249" s="6"/>
      <c r="BP2249" s="7"/>
      <c r="BQ2249" s="7"/>
      <c r="BR2249" s="7"/>
      <c r="BS2249" s="7"/>
      <c r="BT2249" s="8"/>
      <c r="BU2249" s="6"/>
      <c r="BV2249" s="7"/>
      <c r="BW2249" s="7"/>
      <c r="BX2249" s="7"/>
      <c r="BY2249" s="7"/>
      <c r="BZ2249" s="8"/>
      <c r="CA2249" s="6"/>
      <c r="CB2249" s="7"/>
      <c r="CC2249" s="7"/>
      <c r="CD2249" s="7"/>
      <c r="CE2249" s="7"/>
      <c r="CF2249" s="8"/>
      <c r="CG2249" s="6"/>
      <c r="CH2249" s="7"/>
      <c r="CI2249" s="7"/>
      <c r="CJ2249" s="7"/>
      <c r="CK2249" s="7"/>
      <c r="CL2249" s="8"/>
      <c r="CM2249" s="6"/>
      <c r="CN2249" s="7"/>
      <c r="CO2249" s="7"/>
      <c r="CP2249" s="7"/>
      <c r="CQ2249" s="7"/>
      <c r="CR2249" s="8"/>
      <c r="CS2249" s="6"/>
      <c r="CT2249" s="7"/>
      <c r="CU2249" s="7"/>
      <c r="CV2249" s="7"/>
      <c r="CW2249" s="7"/>
      <c r="CX2249" s="8"/>
      <c r="CY2249" s="6"/>
      <c r="CZ2249" s="7"/>
      <c r="DA2249" s="7"/>
      <c r="DB2249" s="7"/>
      <c r="DC2249" s="7"/>
      <c r="DD2249" s="8"/>
      <c r="DE2249" s="6"/>
      <c r="DF2249" s="7"/>
      <c r="DG2249" s="7"/>
      <c r="DH2249" s="7"/>
      <c r="DI2249" s="7"/>
      <c r="DJ2249" s="8"/>
      <c r="DK2249" s="6"/>
      <c r="DL2249" s="7"/>
      <c r="DM2249" s="7"/>
      <c r="DN2249" s="7"/>
      <c r="DO2249" s="7"/>
      <c r="DP2249" s="8"/>
      <c r="DQ2249" s="6"/>
      <c r="DR2249" s="7"/>
      <c r="DS2249" s="7"/>
      <c r="DT2249" s="7"/>
      <c r="DU2249" s="7"/>
      <c r="DV2249" s="8"/>
      <c r="DW2249" s="6"/>
      <c r="DX2249" s="7"/>
      <c r="DY2249" s="7"/>
      <c r="DZ2249" s="7"/>
      <c r="EA2249" s="7"/>
      <c r="EB2249" s="8"/>
      <c r="EC2249" s="6"/>
      <c r="ED2249" s="7"/>
      <c r="EE2249" s="7"/>
      <c r="EF2249" s="7"/>
      <c r="EG2249" s="7"/>
      <c r="EH2249" s="8"/>
      <c r="EI2249" s="6"/>
      <c r="EJ2249" s="7"/>
      <c r="EK2249" s="7"/>
      <c r="EL2249" s="7"/>
      <c r="EM2249" s="7"/>
      <c r="EN2249" s="8"/>
      <c r="EO2249" s="6"/>
      <c r="EP2249" s="7"/>
      <c r="EQ2249" s="7"/>
      <c r="ER2249" s="7"/>
      <c r="ES2249" s="7"/>
      <c r="ET2249" s="8"/>
      <c r="EU2249" s="6"/>
      <c r="EV2249" s="7"/>
      <c r="EW2249" s="7"/>
      <c r="EX2249" s="7"/>
      <c r="EY2249" s="7"/>
      <c r="EZ2249" s="8"/>
      <c r="FA2249" s="6"/>
      <c r="FB2249" s="7"/>
      <c r="FC2249" s="7"/>
      <c r="FD2249" s="7"/>
      <c r="FE2249" s="7"/>
      <c r="FF2249" s="8"/>
      <c r="FG2249" s="6"/>
      <c r="FH2249" s="7"/>
      <c r="FI2249" s="7"/>
      <c r="FJ2249" s="7"/>
      <c r="FK2249" s="7"/>
      <c r="FL2249" s="8"/>
      <c r="FM2249" s="6"/>
      <c r="FN2249" s="7"/>
      <c r="FO2249" s="7"/>
      <c r="FP2249" s="7"/>
      <c r="FQ2249" s="7"/>
      <c r="FR2249" s="8"/>
      <c r="FS2249" s="6"/>
      <c r="FT2249" s="7"/>
      <c r="FU2249" s="7"/>
      <c r="FV2249" s="7"/>
      <c r="FW2249" s="7"/>
      <c r="FX2249" s="8"/>
      <c r="FY2249" s="6"/>
      <c r="FZ2249" s="7"/>
      <c r="GA2249" s="7"/>
      <c r="GB2249" s="7"/>
      <c r="GC2249" s="7"/>
      <c r="GD2249" s="8"/>
      <c r="GE2249" s="6"/>
      <c r="GF2249" s="7"/>
      <c r="GG2249" s="7"/>
      <c r="GH2249" s="7"/>
      <c r="GI2249" s="7"/>
      <c r="GJ2249" s="8"/>
      <c r="GK2249" s="6"/>
      <c r="GL2249" s="7"/>
      <c r="GM2249" s="7"/>
      <c r="GN2249" s="7"/>
      <c r="GO2249" s="7"/>
      <c r="GP2249" s="8"/>
      <c r="GQ2249" s="6"/>
      <c r="GR2249" s="7"/>
      <c r="GS2249" s="7"/>
      <c r="GT2249" s="7"/>
      <c r="GU2249" s="7"/>
      <c r="GV2249" s="8"/>
      <c r="GW2249" s="6"/>
      <c r="GX2249" s="7"/>
      <c r="GY2249" s="7"/>
      <c r="GZ2249" s="7"/>
      <c r="HA2249" s="7"/>
      <c r="HB2249" s="8"/>
      <c r="HC2249" s="6"/>
      <c r="HD2249" s="7"/>
      <c r="HE2249" s="7"/>
      <c r="HF2249" s="7"/>
      <c r="HG2249" s="7"/>
      <c r="HH2249" s="8"/>
      <c r="HI2249" s="6"/>
      <c r="HJ2249" s="7"/>
      <c r="HK2249" s="7"/>
      <c r="HL2249" s="7"/>
      <c r="HM2249" s="7"/>
      <c r="HN2249" s="8"/>
      <c r="HO2249" s="6"/>
      <c r="HP2249" s="7"/>
      <c r="HQ2249" s="7"/>
      <c r="HR2249" s="7"/>
      <c r="HS2249" s="7"/>
      <c r="HT2249" s="8"/>
      <c r="HU2249" s="6"/>
      <c r="HV2249" s="7"/>
      <c r="HW2249" s="7"/>
      <c r="HX2249" s="7"/>
      <c r="HY2249" s="7"/>
      <c r="HZ2249" s="8"/>
      <c r="IA2249" s="6"/>
      <c r="IB2249" s="7"/>
      <c r="IC2249" s="7"/>
      <c r="ID2249" s="7"/>
      <c r="IE2249" s="7"/>
      <c r="IF2249" s="8"/>
      <c r="IG2249" s="6"/>
      <c r="IH2249" s="7"/>
      <c r="II2249" s="7"/>
      <c r="IJ2249" s="7"/>
      <c r="IK2249" s="7"/>
      <c r="IL2249" s="8"/>
      <c r="IM2249" s="6"/>
      <c r="IN2249" s="7"/>
      <c r="IO2249" s="7"/>
      <c r="IP2249" s="7"/>
      <c r="IQ2249" s="7"/>
      <c r="IR2249" s="8"/>
      <c r="IS2249" s="6"/>
      <c r="IT2249" s="7"/>
      <c r="IU2249" s="7"/>
      <c r="IV2249" s="7"/>
    </row>
    <row r="2250" customFormat="false" ht="12.75" hidden="false" customHeight="false" outlineLevel="0" collapsed="false">
      <c r="A2250" s="5" t="s">
        <v>2543</v>
      </c>
      <c r="B2250" s="6" t="n">
        <v>37048</v>
      </c>
      <c r="C2250" s="7" t="s">
        <v>1677</v>
      </c>
      <c r="D2250" s="7" t="s">
        <v>1588</v>
      </c>
      <c r="E2250" s="7"/>
      <c r="F2250" s="8" t="s">
        <v>1280</v>
      </c>
      <c r="G2250" s="8" t="n">
        <v>3318</v>
      </c>
      <c r="H2250" s="7"/>
      <c r="I2250" s="7"/>
      <c r="J2250" s="7"/>
      <c r="K2250" s="7"/>
      <c r="L2250" s="8"/>
      <c r="M2250" s="6"/>
      <c r="N2250" s="7"/>
      <c r="O2250" s="7"/>
      <c r="P2250" s="7"/>
      <c r="Q2250" s="7"/>
      <c r="R2250" s="8"/>
      <c r="S2250" s="6"/>
      <c r="T2250" s="7"/>
      <c r="U2250" s="7"/>
      <c r="V2250" s="7"/>
      <c r="W2250" s="7"/>
      <c r="X2250" s="8"/>
      <c r="Y2250" s="6"/>
      <c r="Z2250" s="7"/>
      <c r="AA2250" s="7"/>
      <c r="AB2250" s="7"/>
      <c r="AC2250" s="7"/>
      <c r="AD2250" s="8"/>
      <c r="AE2250" s="6"/>
      <c r="AF2250" s="7"/>
      <c r="AG2250" s="7"/>
      <c r="AH2250" s="7"/>
      <c r="AI2250" s="7"/>
      <c r="AJ2250" s="8"/>
      <c r="AK2250" s="6"/>
      <c r="AL2250" s="7"/>
      <c r="AM2250" s="7"/>
      <c r="AN2250" s="7"/>
      <c r="AO2250" s="7"/>
      <c r="AP2250" s="8"/>
      <c r="AQ2250" s="6"/>
      <c r="AR2250" s="7"/>
      <c r="AS2250" s="7"/>
      <c r="AT2250" s="7"/>
      <c r="AU2250" s="7"/>
      <c r="AV2250" s="8"/>
      <c r="AW2250" s="6"/>
      <c r="AX2250" s="7"/>
      <c r="AY2250" s="7"/>
      <c r="AZ2250" s="7"/>
      <c r="BA2250" s="7"/>
      <c r="BB2250" s="8"/>
      <c r="BC2250" s="6"/>
      <c r="BD2250" s="7"/>
      <c r="BE2250" s="7"/>
      <c r="BF2250" s="7"/>
      <c r="BG2250" s="7"/>
      <c r="BH2250" s="8"/>
      <c r="BI2250" s="6"/>
      <c r="BJ2250" s="7"/>
      <c r="BK2250" s="7"/>
      <c r="BL2250" s="7"/>
      <c r="BM2250" s="7"/>
      <c r="BN2250" s="8"/>
      <c r="BO2250" s="6"/>
      <c r="BP2250" s="7"/>
      <c r="BQ2250" s="7"/>
      <c r="BR2250" s="7"/>
      <c r="BS2250" s="7"/>
      <c r="BT2250" s="8"/>
      <c r="BU2250" s="6"/>
      <c r="BV2250" s="7"/>
      <c r="BW2250" s="7"/>
      <c r="BX2250" s="7"/>
      <c r="BY2250" s="7"/>
      <c r="BZ2250" s="8"/>
      <c r="CA2250" s="6"/>
      <c r="CB2250" s="7"/>
      <c r="CC2250" s="7"/>
      <c r="CD2250" s="7"/>
      <c r="CE2250" s="7"/>
      <c r="CF2250" s="8"/>
      <c r="CG2250" s="6"/>
      <c r="CH2250" s="7"/>
      <c r="CI2250" s="7"/>
      <c r="CJ2250" s="7"/>
      <c r="CK2250" s="7"/>
      <c r="CL2250" s="8"/>
      <c r="CM2250" s="6"/>
      <c r="CN2250" s="7"/>
      <c r="CO2250" s="7"/>
      <c r="CP2250" s="7"/>
      <c r="CQ2250" s="7"/>
      <c r="CR2250" s="8"/>
      <c r="CS2250" s="6"/>
      <c r="CT2250" s="7"/>
      <c r="CU2250" s="7"/>
      <c r="CV2250" s="7"/>
      <c r="CW2250" s="7"/>
      <c r="CX2250" s="8"/>
      <c r="CY2250" s="6"/>
      <c r="CZ2250" s="7"/>
      <c r="DA2250" s="7"/>
      <c r="DB2250" s="7"/>
      <c r="DC2250" s="7"/>
      <c r="DD2250" s="8"/>
      <c r="DE2250" s="6"/>
      <c r="DF2250" s="7"/>
      <c r="DG2250" s="7"/>
      <c r="DH2250" s="7"/>
      <c r="DI2250" s="7"/>
      <c r="DJ2250" s="8"/>
      <c r="DK2250" s="6"/>
      <c r="DL2250" s="7"/>
      <c r="DM2250" s="7"/>
      <c r="DN2250" s="7"/>
      <c r="DO2250" s="7"/>
      <c r="DP2250" s="8"/>
      <c r="DQ2250" s="6"/>
      <c r="DR2250" s="7"/>
      <c r="DS2250" s="7"/>
      <c r="DT2250" s="7"/>
      <c r="DU2250" s="7"/>
      <c r="DV2250" s="8"/>
      <c r="DW2250" s="6"/>
      <c r="DX2250" s="7"/>
      <c r="DY2250" s="7"/>
      <c r="DZ2250" s="7"/>
      <c r="EA2250" s="7"/>
      <c r="EB2250" s="8"/>
      <c r="EC2250" s="6"/>
      <c r="ED2250" s="7"/>
      <c r="EE2250" s="7"/>
      <c r="EF2250" s="7"/>
      <c r="EG2250" s="7"/>
      <c r="EH2250" s="8"/>
      <c r="EI2250" s="6"/>
      <c r="EJ2250" s="7"/>
      <c r="EK2250" s="7"/>
      <c r="EL2250" s="7"/>
      <c r="EM2250" s="7"/>
      <c r="EN2250" s="8"/>
      <c r="EO2250" s="6"/>
      <c r="EP2250" s="7"/>
      <c r="EQ2250" s="7"/>
      <c r="ER2250" s="7"/>
      <c r="ES2250" s="7"/>
      <c r="ET2250" s="8"/>
      <c r="EU2250" s="6"/>
      <c r="EV2250" s="7"/>
      <c r="EW2250" s="7"/>
      <c r="EX2250" s="7"/>
      <c r="EY2250" s="7"/>
      <c r="EZ2250" s="8"/>
      <c r="FA2250" s="6"/>
      <c r="FB2250" s="7"/>
      <c r="FC2250" s="7"/>
      <c r="FD2250" s="7"/>
      <c r="FE2250" s="7"/>
      <c r="FF2250" s="8"/>
      <c r="FG2250" s="6"/>
      <c r="FH2250" s="7"/>
      <c r="FI2250" s="7"/>
      <c r="FJ2250" s="7"/>
      <c r="FK2250" s="7"/>
      <c r="FL2250" s="8"/>
      <c r="FM2250" s="6"/>
      <c r="FN2250" s="7"/>
      <c r="FO2250" s="7"/>
      <c r="FP2250" s="7"/>
      <c r="FQ2250" s="7"/>
      <c r="FR2250" s="8"/>
      <c r="FS2250" s="6"/>
      <c r="FT2250" s="7"/>
      <c r="FU2250" s="7"/>
      <c r="FV2250" s="7"/>
      <c r="FW2250" s="7"/>
      <c r="FX2250" s="8"/>
      <c r="FY2250" s="6"/>
      <c r="FZ2250" s="7"/>
      <c r="GA2250" s="7"/>
      <c r="GB2250" s="7"/>
      <c r="GC2250" s="7"/>
      <c r="GD2250" s="8"/>
      <c r="GE2250" s="6"/>
      <c r="GF2250" s="7"/>
      <c r="GG2250" s="7"/>
      <c r="GH2250" s="7"/>
      <c r="GI2250" s="7"/>
      <c r="GJ2250" s="8"/>
      <c r="GK2250" s="6"/>
      <c r="GL2250" s="7"/>
      <c r="GM2250" s="7"/>
      <c r="GN2250" s="7"/>
      <c r="GO2250" s="7"/>
      <c r="GP2250" s="8"/>
      <c r="GQ2250" s="6"/>
      <c r="GR2250" s="7"/>
      <c r="GS2250" s="7"/>
      <c r="GT2250" s="7"/>
      <c r="GU2250" s="7"/>
      <c r="GV2250" s="8"/>
      <c r="GW2250" s="6"/>
      <c r="GX2250" s="7"/>
      <c r="GY2250" s="7"/>
      <c r="GZ2250" s="7"/>
      <c r="HA2250" s="7"/>
      <c r="HB2250" s="8"/>
      <c r="HC2250" s="6"/>
      <c r="HD2250" s="7"/>
      <c r="HE2250" s="7"/>
      <c r="HF2250" s="7"/>
      <c r="HG2250" s="7"/>
      <c r="HH2250" s="8"/>
      <c r="HI2250" s="6"/>
      <c r="HJ2250" s="7"/>
      <c r="HK2250" s="7"/>
      <c r="HL2250" s="7"/>
      <c r="HM2250" s="7"/>
      <c r="HN2250" s="8"/>
      <c r="HO2250" s="6"/>
      <c r="HP2250" s="7"/>
      <c r="HQ2250" s="7"/>
      <c r="HR2250" s="7"/>
      <c r="HS2250" s="7"/>
      <c r="HT2250" s="8"/>
      <c r="HU2250" s="6"/>
      <c r="HV2250" s="7"/>
      <c r="HW2250" s="7"/>
      <c r="HX2250" s="7"/>
      <c r="HY2250" s="7"/>
      <c r="HZ2250" s="8"/>
      <c r="IA2250" s="6"/>
      <c r="IB2250" s="7"/>
      <c r="IC2250" s="7"/>
      <c r="ID2250" s="7"/>
      <c r="IE2250" s="7"/>
      <c r="IF2250" s="8"/>
      <c r="IG2250" s="6"/>
      <c r="IH2250" s="7"/>
      <c r="II2250" s="7"/>
      <c r="IJ2250" s="7"/>
      <c r="IK2250" s="7"/>
      <c r="IL2250" s="8"/>
      <c r="IM2250" s="6"/>
      <c r="IN2250" s="7"/>
      <c r="IO2250" s="7"/>
      <c r="IP2250" s="7"/>
      <c r="IQ2250" s="7"/>
      <c r="IR2250" s="8"/>
      <c r="IS2250" s="6"/>
      <c r="IT2250" s="7"/>
      <c r="IU2250" s="7"/>
      <c r="IV2250" s="7"/>
    </row>
    <row r="2251" customFormat="false" ht="12.75" hidden="false" customHeight="false" outlineLevel="0" collapsed="false">
      <c r="A2251" s="5" t="s">
        <v>2544</v>
      </c>
      <c r="B2251" s="6" t="n">
        <v>37048</v>
      </c>
      <c r="C2251" s="7" t="s">
        <v>2337</v>
      </c>
      <c r="D2251" s="7" t="s">
        <v>1588</v>
      </c>
      <c r="E2251" s="7"/>
      <c r="F2251" s="8" t="s">
        <v>1241</v>
      </c>
      <c r="G2251" s="8" t="n">
        <v>5459</v>
      </c>
      <c r="H2251" s="7"/>
      <c r="I2251" s="7"/>
      <c r="J2251" s="7"/>
      <c r="K2251" s="7"/>
      <c r="L2251" s="8"/>
      <c r="M2251" s="6"/>
      <c r="N2251" s="7"/>
      <c r="O2251" s="7"/>
      <c r="P2251" s="7"/>
      <c r="Q2251" s="7"/>
      <c r="R2251" s="8"/>
      <c r="S2251" s="6"/>
      <c r="T2251" s="7"/>
      <c r="U2251" s="7"/>
      <c r="V2251" s="7"/>
      <c r="W2251" s="7"/>
      <c r="X2251" s="8"/>
      <c r="Y2251" s="6"/>
      <c r="Z2251" s="7"/>
      <c r="AA2251" s="7"/>
      <c r="AB2251" s="7"/>
      <c r="AC2251" s="7"/>
      <c r="AD2251" s="8"/>
      <c r="AE2251" s="6"/>
      <c r="AF2251" s="7"/>
      <c r="AG2251" s="7"/>
      <c r="AH2251" s="7"/>
      <c r="AI2251" s="7"/>
      <c r="AJ2251" s="8"/>
      <c r="AK2251" s="6"/>
      <c r="AL2251" s="7"/>
      <c r="AM2251" s="7"/>
      <c r="AN2251" s="7"/>
      <c r="AO2251" s="7"/>
      <c r="AP2251" s="8"/>
      <c r="AQ2251" s="6"/>
      <c r="AR2251" s="7"/>
      <c r="AS2251" s="7"/>
      <c r="AT2251" s="7"/>
      <c r="AU2251" s="7"/>
      <c r="AV2251" s="8"/>
      <c r="AW2251" s="6"/>
      <c r="AX2251" s="7"/>
      <c r="AY2251" s="7"/>
      <c r="AZ2251" s="7"/>
      <c r="BA2251" s="7"/>
      <c r="BB2251" s="8"/>
      <c r="BC2251" s="6"/>
      <c r="BD2251" s="7"/>
      <c r="BE2251" s="7"/>
      <c r="BF2251" s="7"/>
      <c r="BG2251" s="7"/>
      <c r="BH2251" s="8"/>
      <c r="BI2251" s="6"/>
      <c r="BJ2251" s="7"/>
      <c r="BK2251" s="7"/>
      <c r="BL2251" s="7"/>
      <c r="BM2251" s="7"/>
      <c r="BN2251" s="8"/>
      <c r="BO2251" s="6"/>
      <c r="BP2251" s="7"/>
      <c r="BQ2251" s="7"/>
      <c r="BR2251" s="7"/>
      <c r="BS2251" s="7"/>
      <c r="BT2251" s="8"/>
      <c r="BU2251" s="6"/>
      <c r="BV2251" s="7"/>
      <c r="BW2251" s="7"/>
      <c r="BX2251" s="7"/>
      <c r="BY2251" s="7"/>
      <c r="BZ2251" s="8"/>
      <c r="CA2251" s="6"/>
      <c r="CB2251" s="7"/>
      <c r="CC2251" s="7"/>
      <c r="CD2251" s="7"/>
      <c r="CE2251" s="7"/>
      <c r="CF2251" s="8"/>
      <c r="CG2251" s="6"/>
      <c r="CH2251" s="7"/>
      <c r="CI2251" s="7"/>
      <c r="CJ2251" s="7"/>
      <c r="CK2251" s="7"/>
      <c r="CL2251" s="8"/>
      <c r="CM2251" s="6"/>
      <c r="CN2251" s="7"/>
      <c r="CO2251" s="7"/>
      <c r="CP2251" s="7"/>
      <c r="CQ2251" s="7"/>
      <c r="CR2251" s="8"/>
      <c r="CS2251" s="6"/>
      <c r="CT2251" s="7"/>
      <c r="CU2251" s="7"/>
      <c r="CV2251" s="7"/>
      <c r="CW2251" s="7"/>
      <c r="CX2251" s="8"/>
      <c r="CY2251" s="6"/>
      <c r="CZ2251" s="7"/>
      <c r="DA2251" s="7"/>
      <c r="DB2251" s="7"/>
      <c r="DC2251" s="7"/>
      <c r="DD2251" s="8"/>
      <c r="DE2251" s="6"/>
      <c r="DF2251" s="7"/>
      <c r="DG2251" s="7"/>
      <c r="DH2251" s="7"/>
      <c r="DI2251" s="7"/>
      <c r="DJ2251" s="8"/>
      <c r="DK2251" s="6"/>
      <c r="DL2251" s="7"/>
      <c r="DM2251" s="7"/>
      <c r="DN2251" s="7"/>
      <c r="DO2251" s="7"/>
      <c r="DP2251" s="8"/>
      <c r="DQ2251" s="6"/>
      <c r="DR2251" s="7"/>
      <c r="DS2251" s="7"/>
      <c r="DT2251" s="7"/>
      <c r="DU2251" s="7"/>
      <c r="DV2251" s="8"/>
      <c r="DW2251" s="6"/>
      <c r="DX2251" s="7"/>
      <c r="DY2251" s="7"/>
      <c r="DZ2251" s="7"/>
      <c r="EA2251" s="7"/>
      <c r="EB2251" s="8"/>
      <c r="EC2251" s="6"/>
      <c r="ED2251" s="7"/>
      <c r="EE2251" s="7"/>
      <c r="EF2251" s="7"/>
      <c r="EG2251" s="7"/>
      <c r="EH2251" s="8"/>
      <c r="EI2251" s="6"/>
      <c r="EJ2251" s="7"/>
      <c r="EK2251" s="7"/>
      <c r="EL2251" s="7"/>
      <c r="EM2251" s="7"/>
      <c r="EN2251" s="8"/>
      <c r="EO2251" s="6"/>
      <c r="EP2251" s="7"/>
      <c r="EQ2251" s="7"/>
      <c r="ER2251" s="7"/>
      <c r="ES2251" s="7"/>
      <c r="ET2251" s="8"/>
      <c r="EU2251" s="6"/>
      <c r="EV2251" s="7"/>
      <c r="EW2251" s="7"/>
      <c r="EX2251" s="7"/>
      <c r="EY2251" s="7"/>
      <c r="EZ2251" s="8"/>
      <c r="FA2251" s="6"/>
      <c r="FB2251" s="7"/>
      <c r="FC2251" s="7"/>
      <c r="FD2251" s="7"/>
      <c r="FE2251" s="7"/>
      <c r="FF2251" s="8"/>
      <c r="FG2251" s="6"/>
      <c r="FH2251" s="7"/>
      <c r="FI2251" s="7"/>
      <c r="FJ2251" s="7"/>
      <c r="FK2251" s="7"/>
      <c r="FL2251" s="8"/>
      <c r="FM2251" s="6"/>
      <c r="FN2251" s="7"/>
      <c r="FO2251" s="7"/>
      <c r="FP2251" s="7"/>
      <c r="FQ2251" s="7"/>
      <c r="FR2251" s="8"/>
      <c r="FS2251" s="6"/>
      <c r="FT2251" s="7"/>
      <c r="FU2251" s="7"/>
      <c r="FV2251" s="7"/>
      <c r="FW2251" s="7"/>
      <c r="FX2251" s="8"/>
      <c r="FY2251" s="6"/>
      <c r="FZ2251" s="7"/>
      <c r="GA2251" s="7"/>
      <c r="GB2251" s="7"/>
      <c r="GC2251" s="7"/>
      <c r="GD2251" s="8"/>
      <c r="GE2251" s="6"/>
      <c r="GF2251" s="7"/>
      <c r="GG2251" s="7"/>
      <c r="GH2251" s="7"/>
      <c r="GI2251" s="7"/>
      <c r="GJ2251" s="8"/>
      <c r="GK2251" s="6"/>
      <c r="GL2251" s="7"/>
      <c r="GM2251" s="7"/>
      <c r="GN2251" s="7"/>
      <c r="GO2251" s="7"/>
      <c r="GP2251" s="8"/>
      <c r="GQ2251" s="6"/>
      <c r="GR2251" s="7"/>
      <c r="GS2251" s="7"/>
      <c r="GT2251" s="7"/>
      <c r="GU2251" s="7"/>
      <c r="GV2251" s="8"/>
      <c r="GW2251" s="6"/>
      <c r="GX2251" s="7"/>
      <c r="GY2251" s="7"/>
      <c r="GZ2251" s="7"/>
      <c r="HA2251" s="7"/>
      <c r="HB2251" s="8"/>
      <c r="HC2251" s="6"/>
      <c r="HD2251" s="7"/>
      <c r="HE2251" s="7"/>
      <c r="HF2251" s="7"/>
      <c r="HG2251" s="7"/>
      <c r="HH2251" s="8"/>
      <c r="HI2251" s="6"/>
      <c r="HJ2251" s="7"/>
      <c r="HK2251" s="7"/>
      <c r="HL2251" s="7"/>
      <c r="HM2251" s="7"/>
      <c r="HN2251" s="8"/>
      <c r="HO2251" s="6"/>
      <c r="HP2251" s="7"/>
      <c r="HQ2251" s="7"/>
      <c r="HR2251" s="7"/>
      <c r="HS2251" s="7"/>
      <c r="HT2251" s="8"/>
      <c r="HU2251" s="6"/>
      <c r="HV2251" s="7"/>
      <c r="HW2251" s="7"/>
      <c r="HX2251" s="7"/>
      <c r="HY2251" s="7"/>
      <c r="HZ2251" s="8"/>
      <c r="IA2251" s="6"/>
      <c r="IB2251" s="7"/>
      <c r="IC2251" s="7"/>
      <c r="ID2251" s="7"/>
      <c r="IE2251" s="7"/>
      <c r="IF2251" s="8"/>
      <c r="IG2251" s="6"/>
      <c r="IH2251" s="7"/>
      <c r="II2251" s="7"/>
      <c r="IJ2251" s="7"/>
      <c r="IK2251" s="7"/>
      <c r="IL2251" s="8"/>
      <c r="IM2251" s="6"/>
      <c r="IN2251" s="7"/>
      <c r="IO2251" s="7"/>
      <c r="IP2251" s="7"/>
      <c r="IQ2251" s="7"/>
      <c r="IR2251" s="8"/>
      <c r="IS2251" s="6"/>
      <c r="IT2251" s="7"/>
      <c r="IU2251" s="7"/>
      <c r="IV2251" s="7"/>
    </row>
    <row r="2252" customFormat="false" ht="12.75" hidden="false" customHeight="false" outlineLevel="0" collapsed="false">
      <c r="A2252" s="5" t="s">
        <v>2545</v>
      </c>
      <c r="B2252" s="6" t="n">
        <v>37048</v>
      </c>
      <c r="C2252" s="7" t="s">
        <v>774</v>
      </c>
      <c r="D2252" s="7" t="s">
        <v>1588</v>
      </c>
      <c r="E2252" s="7"/>
      <c r="F2252" s="8" t="s">
        <v>1964</v>
      </c>
      <c r="G2252" s="8" t="n">
        <v>1475</v>
      </c>
      <c r="H2252" s="7"/>
      <c r="I2252" s="7"/>
      <c r="J2252" s="7"/>
      <c r="K2252" s="7"/>
      <c r="L2252" s="8"/>
      <c r="M2252" s="6"/>
      <c r="N2252" s="7"/>
      <c r="O2252" s="7"/>
      <c r="P2252" s="7"/>
      <c r="Q2252" s="7"/>
      <c r="R2252" s="8"/>
      <c r="S2252" s="6"/>
      <c r="T2252" s="7"/>
      <c r="U2252" s="7"/>
      <c r="V2252" s="7"/>
      <c r="W2252" s="7"/>
      <c r="X2252" s="8"/>
      <c r="Y2252" s="6"/>
      <c r="Z2252" s="7"/>
      <c r="AA2252" s="7"/>
      <c r="AB2252" s="7"/>
      <c r="AC2252" s="7"/>
      <c r="AD2252" s="8"/>
      <c r="AE2252" s="6"/>
      <c r="AF2252" s="7"/>
      <c r="AG2252" s="7"/>
      <c r="AH2252" s="7"/>
      <c r="AI2252" s="7"/>
      <c r="AJ2252" s="8"/>
      <c r="AK2252" s="6"/>
      <c r="AL2252" s="7"/>
      <c r="AM2252" s="7"/>
      <c r="AN2252" s="7"/>
      <c r="AO2252" s="7"/>
      <c r="AP2252" s="8"/>
      <c r="AQ2252" s="6"/>
      <c r="AR2252" s="7"/>
      <c r="AS2252" s="7"/>
      <c r="AT2252" s="7"/>
      <c r="AU2252" s="7"/>
      <c r="AV2252" s="8"/>
      <c r="AW2252" s="6"/>
      <c r="AX2252" s="7"/>
      <c r="AY2252" s="7"/>
      <c r="AZ2252" s="7"/>
      <c r="BA2252" s="7"/>
      <c r="BB2252" s="8"/>
      <c r="BC2252" s="6"/>
      <c r="BD2252" s="7"/>
      <c r="BE2252" s="7"/>
      <c r="BF2252" s="7"/>
      <c r="BG2252" s="7"/>
      <c r="BH2252" s="8"/>
      <c r="BI2252" s="6"/>
      <c r="BJ2252" s="7"/>
      <c r="BK2252" s="7"/>
      <c r="BL2252" s="7"/>
      <c r="BM2252" s="7"/>
      <c r="BN2252" s="8"/>
      <c r="BO2252" s="6"/>
      <c r="BP2252" s="7"/>
      <c r="BQ2252" s="7"/>
      <c r="BR2252" s="7"/>
      <c r="BS2252" s="7"/>
      <c r="BT2252" s="8"/>
      <c r="BU2252" s="6"/>
      <c r="BV2252" s="7"/>
      <c r="BW2252" s="7"/>
      <c r="BX2252" s="7"/>
      <c r="BY2252" s="7"/>
      <c r="BZ2252" s="8"/>
      <c r="CA2252" s="6"/>
      <c r="CB2252" s="7"/>
      <c r="CC2252" s="7"/>
      <c r="CD2252" s="7"/>
      <c r="CE2252" s="7"/>
      <c r="CF2252" s="8"/>
      <c r="CG2252" s="6"/>
      <c r="CH2252" s="7"/>
      <c r="CI2252" s="7"/>
      <c r="CJ2252" s="7"/>
      <c r="CK2252" s="7"/>
      <c r="CL2252" s="8"/>
      <c r="CM2252" s="6"/>
      <c r="CN2252" s="7"/>
      <c r="CO2252" s="7"/>
      <c r="CP2252" s="7"/>
      <c r="CQ2252" s="7"/>
      <c r="CR2252" s="8"/>
      <c r="CS2252" s="6"/>
      <c r="CT2252" s="7"/>
      <c r="CU2252" s="7"/>
      <c r="CV2252" s="7"/>
      <c r="CW2252" s="7"/>
      <c r="CX2252" s="8"/>
      <c r="CY2252" s="6"/>
      <c r="CZ2252" s="7"/>
      <c r="DA2252" s="7"/>
      <c r="DB2252" s="7"/>
      <c r="DC2252" s="7"/>
      <c r="DD2252" s="8"/>
      <c r="DE2252" s="6"/>
      <c r="DF2252" s="7"/>
      <c r="DG2252" s="7"/>
      <c r="DH2252" s="7"/>
      <c r="DI2252" s="7"/>
      <c r="DJ2252" s="8"/>
      <c r="DK2252" s="6"/>
      <c r="DL2252" s="7"/>
      <c r="DM2252" s="7"/>
      <c r="DN2252" s="7"/>
      <c r="DO2252" s="7"/>
      <c r="DP2252" s="8"/>
      <c r="DQ2252" s="6"/>
      <c r="DR2252" s="7"/>
      <c r="DS2252" s="7"/>
      <c r="DT2252" s="7"/>
      <c r="DU2252" s="7"/>
      <c r="DV2252" s="8"/>
      <c r="DW2252" s="6"/>
      <c r="DX2252" s="7"/>
      <c r="DY2252" s="7"/>
      <c r="DZ2252" s="7"/>
      <c r="EA2252" s="7"/>
      <c r="EB2252" s="8"/>
      <c r="EC2252" s="6"/>
      <c r="ED2252" s="7"/>
      <c r="EE2252" s="7"/>
      <c r="EF2252" s="7"/>
      <c r="EG2252" s="7"/>
      <c r="EH2252" s="8"/>
      <c r="EI2252" s="6"/>
      <c r="EJ2252" s="7"/>
      <c r="EK2252" s="7"/>
      <c r="EL2252" s="7"/>
      <c r="EM2252" s="7"/>
      <c r="EN2252" s="8"/>
      <c r="EO2252" s="6"/>
      <c r="EP2252" s="7"/>
      <c r="EQ2252" s="7"/>
      <c r="ER2252" s="7"/>
      <c r="ES2252" s="7"/>
      <c r="ET2252" s="8"/>
      <c r="EU2252" s="6"/>
      <c r="EV2252" s="7"/>
      <c r="EW2252" s="7"/>
      <c r="EX2252" s="7"/>
      <c r="EY2252" s="7"/>
      <c r="EZ2252" s="8"/>
      <c r="FA2252" s="6"/>
      <c r="FB2252" s="7"/>
      <c r="FC2252" s="7"/>
      <c r="FD2252" s="7"/>
      <c r="FE2252" s="7"/>
      <c r="FF2252" s="8"/>
      <c r="FG2252" s="6"/>
      <c r="FH2252" s="7"/>
      <c r="FI2252" s="7"/>
      <c r="FJ2252" s="7"/>
      <c r="FK2252" s="7"/>
      <c r="FL2252" s="8"/>
      <c r="FM2252" s="6"/>
      <c r="FN2252" s="7"/>
      <c r="FO2252" s="7"/>
      <c r="FP2252" s="7"/>
      <c r="FQ2252" s="7"/>
      <c r="FR2252" s="8"/>
      <c r="FS2252" s="6"/>
      <c r="FT2252" s="7"/>
      <c r="FU2252" s="7"/>
      <c r="FV2252" s="7"/>
      <c r="FW2252" s="7"/>
      <c r="FX2252" s="8"/>
      <c r="FY2252" s="6"/>
      <c r="FZ2252" s="7"/>
      <c r="GA2252" s="7"/>
      <c r="GB2252" s="7"/>
      <c r="GC2252" s="7"/>
      <c r="GD2252" s="8"/>
      <c r="GE2252" s="6"/>
      <c r="GF2252" s="7"/>
      <c r="GG2252" s="7"/>
      <c r="GH2252" s="7"/>
      <c r="GI2252" s="7"/>
      <c r="GJ2252" s="8"/>
      <c r="GK2252" s="6"/>
      <c r="GL2252" s="7"/>
      <c r="GM2252" s="7"/>
      <c r="GN2252" s="7"/>
      <c r="GO2252" s="7"/>
      <c r="GP2252" s="8"/>
      <c r="GQ2252" s="6"/>
      <c r="GR2252" s="7"/>
      <c r="GS2252" s="7"/>
      <c r="GT2252" s="7"/>
      <c r="GU2252" s="7"/>
      <c r="GV2252" s="8"/>
      <c r="GW2252" s="6"/>
      <c r="GX2252" s="7"/>
      <c r="GY2252" s="7"/>
      <c r="GZ2252" s="7"/>
      <c r="HA2252" s="7"/>
      <c r="HB2252" s="8"/>
      <c r="HC2252" s="6"/>
      <c r="HD2252" s="7"/>
      <c r="HE2252" s="7"/>
      <c r="HF2252" s="7"/>
      <c r="HG2252" s="7"/>
      <c r="HH2252" s="8"/>
      <c r="HI2252" s="6"/>
      <c r="HJ2252" s="7"/>
      <c r="HK2252" s="7"/>
      <c r="HL2252" s="7"/>
      <c r="HM2252" s="7"/>
      <c r="HN2252" s="8"/>
      <c r="HO2252" s="6"/>
      <c r="HP2252" s="7"/>
      <c r="HQ2252" s="7"/>
      <c r="HR2252" s="7"/>
      <c r="HS2252" s="7"/>
      <c r="HT2252" s="8"/>
      <c r="HU2252" s="6"/>
      <c r="HV2252" s="7"/>
      <c r="HW2252" s="7"/>
      <c r="HX2252" s="7"/>
      <c r="HY2252" s="7"/>
      <c r="HZ2252" s="8"/>
      <c r="IA2252" s="6"/>
      <c r="IB2252" s="7"/>
      <c r="IC2252" s="7"/>
      <c r="ID2252" s="7"/>
      <c r="IE2252" s="7"/>
      <c r="IF2252" s="8"/>
      <c r="IG2252" s="6"/>
      <c r="IH2252" s="7"/>
      <c r="II2252" s="7"/>
      <c r="IJ2252" s="7"/>
      <c r="IK2252" s="7"/>
      <c r="IL2252" s="8"/>
      <c r="IM2252" s="6"/>
      <c r="IN2252" s="7"/>
      <c r="IO2252" s="7"/>
      <c r="IP2252" s="7"/>
      <c r="IQ2252" s="7"/>
      <c r="IR2252" s="8"/>
      <c r="IS2252" s="6"/>
      <c r="IT2252" s="7"/>
      <c r="IU2252" s="7"/>
      <c r="IV2252" s="7"/>
    </row>
    <row r="2253" customFormat="false" ht="12.75" hidden="false" customHeight="false" outlineLevel="0" collapsed="false">
      <c r="A2253" s="5" t="s">
        <v>2546</v>
      </c>
      <c r="B2253" s="6" t="n">
        <v>37048</v>
      </c>
      <c r="C2253" s="7" t="s">
        <v>1677</v>
      </c>
      <c r="D2253" s="7" t="s">
        <v>1588</v>
      </c>
      <c r="E2253" s="7"/>
      <c r="F2253" s="8" t="s">
        <v>1280</v>
      </c>
      <c r="G2253" s="8" t="n">
        <v>3730</v>
      </c>
      <c r="H2253" s="7"/>
      <c r="I2253" s="7"/>
      <c r="J2253" s="7"/>
      <c r="K2253" s="7"/>
      <c r="L2253" s="8"/>
      <c r="M2253" s="6"/>
      <c r="N2253" s="7"/>
      <c r="O2253" s="7"/>
      <c r="P2253" s="7"/>
      <c r="Q2253" s="7"/>
      <c r="R2253" s="8"/>
      <c r="S2253" s="6"/>
      <c r="T2253" s="7"/>
      <c r="U2253" s="7"/>
      <c r="V2253" s="7"/>
      <c r="W2253" s="7"/>
      <c r="X2253" s="8"/>
      <c r="Y2253" s="6"/>
      <c r="Z2253" s="7"/>
      <c r="AA2253" s="7"/>
      <c r="AB2253" s="7"/>
      <c r="AC2253" s="7"/>
      <c r="AD2253" s="8"/>
      <c r="AE2253" s="6"/>
      <c r="AF2253" s="7"/>
      <c r="AG2253" s="7"/>
      <c r="AH2253" s="7"/>
      <c r="AI2253" s="7"/>
      <c r="AJ2253" s="8"/>
      <c r="AK2253" s="6"/>
      <c r="AL2253" s="7"/>
      <c r="AM2253" s="7"/>
      <c r="AN2253" s="7"/>
      <c r="AO2253" s="7"/>
      <c r="AP2253" s="8"/>
      <c r="AQ2253" s="6"/>
      <c r="AR2253" s="7"/>
      <c r="AS2253" s="7"/>
      <c r="AT2253" s="7"/>
      <c r="AU2253" s="7"/>
      <c r="AV2253" s="8"/>
      <c r="AW2253" s="6"/>
      <c r="AX2253" s="7"/>
      <c r="AY2253" s="7"/>
      <c r="AZ2253" s="7"/>
      <c r="BA2253" s="7"/>
      <c r="BB2253" s="8"/>
      <c r="BC2253" s="6"/>
      <c r="BD2253" s="7"/>
      <c r="BE2253" s="7"/>
      <c r="BF2253" s="7"/>
      <c r="BG2253" s="7"/>
      <c r="BH2253" s="8"/>
      <c r="BI2253" s="6"/>
      <c r="BJ2253" s="7"/>
      <c r="BK2253" s="7"/>
      <c r="BL2253" s="7"/>
      <c r="BM2253" s="7"/>
      <c r="BN2253" s="8"/>
      <c r="BO2253" s="6"/>
      <c r="BP2253" s="7"/>
      <c r="BQ2253" s="7"/>
      <c r="BR2253" s="7"/>
      <c r="BS2253" s="7"/>
      <c r="BT2253" s="8"/>
      <c r="BU2253" s="6"/>
      <c r="BV2253" s="7"/>
      <c r="BW2253" s="7"/>
      <c r="BX2253" s="7"/>
      <c r="BY2253" s="7"/>
      <c r="BZ2253" s="8"/>
      <c r="CA2253" s="6"/>
      <c r="CB2253" s="7"/>
      <c r="CC2253" s="7"/>
      <c r="CD2253" s="7"/>
      <c r="CE2253" s="7"/>
      <c r="CF2253" s="8"/>
      <c r="CG2253" s="6"/>
      <c r="CH2253" s="7"/>
      <c r="CI2253" s="7"/>
      <c r="CJ2253" s="7"/>
      <c r="CK2253" s="7"/>
      <c r="CL2253" s="8"/>
      <c r="CM2253" s="6"/>
      <c r="CN2253" s="7"/>
      <c r="CO2253" s="7"/>
      <c r="CP2253" s="7"/>
      <c r="CQ2253" s="7"/>
      <c r="CR2253" s="8"/>
      <c r="CS2253" s="6"/>
      <c r="CT2253" s="7"/>
      <c r="CU2253" s="7"/>
      <c r="CV2253" s="7"/>
      <c r="CW2253" s="7"/>
      <c r="CX2253" s="8"/>
      <c r="CY2253" s="6"/>
      <c r="CZ2253" s="7"/>
      <c r="DA2253" s="7"/>
      <c r="DB2253" s="7"/>
      <c r="DC2253" s="7"/>
      <c r="DD2253" s="8"/>
      <c r="DE2253" s="6"/>
      <c r="DF2253" s="7"/>
      <c r="DG2253" s="7"/>
      <c r="DH2253" s="7"/>
      <c r="DI2253" s="7"/>
      <c r="DJ2253" s="8"/>
      <c r="DK2253" s="6"/>
      <c r="DL2253" s="7"/>
      <c r="DM2253" s="7"/>
      <c r="DN2253" s="7"/>
      <c r="DO2253" s="7"/>
      <c r="DP2253" s="8"/>
      <c r="DQ2253" s="6"/>
      <c r="DR2253" s="7"/>
      <c r="DS2253" s="7"/>
      <c r="DT2253" s="7"/>
      <c r="DU2253" s="7"/>
      <c r="DV2253" s="8"/>
      <c r="DW2253" s="6"/>
      <c r="DX2253" s="7"/>
      <c r="DY2253" s="7"/>
      <c r="DZ2253" s="7"/>
      <c r="EA2253" s="7"/>
      <c r="EB2253" s="8"/>
      <c r="EC2253" s="6"/>
      <c r="ED2253" s="7"/>
      <c r="EE2253" s="7"/>
      <c r="EF2253" s="7"/>
      <c r="EG2253" s="7"/>
      <c r="EH2253" s="8"/>
      <c r="EI2253" s="6"/>
      <c r="EJ2253" s="7"/>
      <c r="EK2253" s="7"/>
      <c r="EL2253" s="7"/>
      <c r="EM2253" s="7"/>
      <c r="EN2253" s="8"/>
      <c r="EO2253" s="6"/>
      <c r="EP2253" s="7"/>
      <c r="EQ2253" s="7"/>
      <c r="ER2253" s="7"/>
      <c r="ES2253" s="7"/>
      <c r="ET2253" s="8"/>
      <c r="EU2253" s="6"/>
      <c r="EV2253" s="7"/>
      <c r="EW2253" s="7"/>
      <c r="EX2253" s="7"/>
      <c r="EY2253" s="7"/>
      <c r="EZ2253" s="8"/>
      <c r="FA2253" s="6"/>
      <c r="FB2253" s="7"/>
      <c r="FC2253" s="7"/>
      <c r="FD2253" s="7"/>
      <c r="FE2253" s="7"/>
      <c r="FF2253" s="8"/>
      <c r="FG2253" s="6"/>
      <c r="FH2253" s="7"/>
      <c r="FI2253" s="7"/>
      <c r="FJ2253" s="7"/>
      <c r="FK2253" s="7"/>
      <c r="FL2253" s="8"/>
      <c r="FM2253" s="6"/>
      <c r="FN2253" s="7"/>
      <c r="FO2253" s="7"/>
      <c r="FP2253" s="7"/>
      <c r="FQ2253" s="7"/>
      <c r="FR2253" s="8"/>
      <c r="FS2253" s="6"/>
      <c r="FT2253" s="7"/>
      <c r="FU2253" s="7"/>
      <c r="FV2253" s="7"/>
      <c r="FW2253" s="7"/>
      <c r="FX2253" s="8"/>
      <c r="FY2253" s="6"/>
      <c r="FZ2253" s="7"/>
      <c r="GA2253" s="7"/>
      <c r="GB2253" s="7"/>
      <c r="GC2253" s="7"/>
      <c r="GD2253" s="8"/>
      <c r="GE2253" s="6"/>
      <c r="GF2253" s="7"/>
      <c r="GG2253" s="7"/>
      <c r="GH2253" s="7"/>
      <c r="GI2253" s="7"/>
      <c r="GJ2253" s="8"/>
      <c r="GK2253" s="6"/>
      <c r="GL2253" s="7"/>
      <c r="GM2253" s="7"/>
      <c r="GN2253" s="7"/>
      <c r="GO2253" s="7"/>
      <c r="GP2253" s="8"/>
      <c r="GQ2253" s="6"/>
      <c r="GR2253" s="7"/>
      <c r="GS2253" s="7"/>
      <c r="GT2253" s="7"/>
      <c r="GU2253" s="7"/>
      <c r="GV2253" s="8"/>
      <c r="GW2253" s="6"/>
      <c r="GX2253" s="7"/>
      <c r="GY2253" s="7"/>
      <c r="GZ2253" s="7"/>
      <c r="HA2253" s="7"/>
      <c r="HB2253" s="8"/>
      <c r="HC2253" s="6"/>
      <c r="HD2253" s="7"/>
      <c r="HE2253" s="7"/>
      <c r="HF2253" s="7"/>
      <c r="HG2253" s="7"/>
      <c r="HH2253" s="8"/>
      <c r="HI2253" s="6"/>
      <c r="HJ2253" s="7"/>
      <c r="HK2253" s="7"/>
      <c r="HL2253" s="7"/>
      <c r="HM2253" s="7"/>
      <c r="HN2253" s="8"/>
      <c r="HO2253" s="6"/>
      <c r="HP2253" s="7"/>
      <c r="HQ2253" s="7"/>
      <c r="HR2253" s="7"/>
      <c r="HS2253" s="7"/>
      <c r="HT2253" s="8"/>
      <c r="HU2253" s="6"/>
      <c r="HV2253" s="7"/>
      <c r="HW2253" s="7"/>
      <c r="HX2253" s="7"/>
      <c r="HY2253" s="7"/>
      <c r="HZ2253" s="8"/>
      <c r="IA2253" s="6"/>
      <c r="IB2253" s="7"/>
      <c r="IC2253" s="7"/>
      <c r="ID2253" s="7"/>
      <c r="IE2253" s="7"/>
      <c r="IF2253" s="8"/>
      <c r="IG2253" s="6"/>
      <c r="IH2253" s="7"/>
      <c r="II2253" s="7"/>
      <c r="IJ2253" s="7"/>
      <c r="IK2253" s="7"/>
      <c r="IL2253" s="8"/>
      <c r="IM2253" s="6"/>
      <c r="IN2253" s="7"/>
      <c r="IO2253" s="7"/>
      <c r="IP2253" s="7"/>
      <c r="IQ2253" s="7"/>
      <c r="IR2253" s="8"/>
      <c r="IS2253" s="6"/>
      <c r="IT2253" s="7"/>
      <c r="IU2253" s="7"/>
      <c r="IV2253" s="7"/>
    </row>
    <row r="2254" customFormat="false" ht="12.75" hidden="false" customHeight="false" outlineLevel="0" collapsed="false">
      <c r="A2254" s="5" t="s">
        <v>2547</v>
      </c>
      <c r="B2254" s="6" t="n">
        <v>37048</v>
      </c>
      <c r="C2254" s="7" t="s">
        <v>2312</v>
      </c>
      <c r="D2254" s="7" t="s">
        <v>1588</v>
      </c>
      <c r="E2254" s="7"/>
      <c r="F2254" s="8" t="s">
        <v>1659</v>
      </c>
      <c r="G2254" s="8" t="n">
        <v>72</v>
      </c>
      <c r="H2254" s="7"/>
      <c r="I2254" s="7"/>
      <c r="J2254" s="7"/>
      <c r="K2254" s="7"/>
      <c r="L2254" s="8"/>
      <c r="M2254" s="6"/>
      <c r="N2254" s="7"/>
      <c r="O2254" s="7"/>
      <c r="P2254" s="7"/>
      <c r="Q2254" s="7"/>
      <c r="R2254" s="8"/>
      <c r="S2254" s="6"/>
      <c r="T2254" s="7"/>
      <c r="U2254" s="7"/>
      <c r="V2254" s="7"/>
      <c r="W2254" s="7"/>
      <c r="X2254" s="8"/>
      <c r="Y2254" s="6"/>
      <c r="Z2254" s="7"/>
      <c r="AA2254" s="7"/>
      <c r="AB2254" s="7"/>
      <c r="AC2254" s="7"/>
      <c r="AD2254" s="8"/>
      <c r="AE2254" s="6"/>
      <c r="AF2254" s="7"/>
      <c r="AG2254" s="7"/>
      <c r="AH2254" s="7"/>
      <c r="AI2254" s="7"/>
      <c r="AJ2254" s="8"/>
      <c r="AK2254" s="6"/>
      <c r="AL2254" s="7"/>
      <c r="AM2254" s="7"/>
      <c r="AN2254" s="7"/>
      <c r="AO2254" s="7"/>
      <c r="AP2254" s="8"/>
      <c r="AQ2254" s="6"/>
      <c r="AR2254" s="7"/>
      <c r="AS2254" s="7"/>
      <c r="AT2254" s="7"/>
      <c r="AU2254" s="7"/>
      <c r="AV2254" s="8"/>
      <c r="AW2254" s="6"/>
      <c r="AX2254" s="7"/>
      <c r="AY2254" s="7"/>
      <c r="AZ2254" s="7"/>
      <c r="BA2254" s="7"/>
      <c r="BB2254" s="8"/>
      <c r="BC2254" s="6"/>
      <c r="BD2254" s="7"/>
      <c r="BE2254" s="7"/>
      <c r="BF2254" s="7"/>
      <c r="BG2254" s="7"/>
      <c r="BH2254" s="8"/>
      <c r="BI2254" s="6"/>
      <c r="BJ2254" s="7"/>
      <c r="BK2254" s="7"/>
      <c r="BL2254" s="7"/>
      <c r="BM2254" s="7"/>
      <c r="BN2254" s="8"/>
      <c r="BO2254" s="6"/>
      <c r="BP2254" s="7"/>
      <c r="BQ2254" s="7"/>
      <c r="BR2254" s="7"/>
      <c r="BS2254" s="7"/>
      <c r="BT2254" s="8"/>
      <c r="BU2254" s="6"/>
      <c r="BV2254" s="7"/>
      <c r="BW2254" s="7"/>
      <c r="BX2254" s="7"/>
      <c r="BY2254" s="7"/>
      <c r="BZ2254" s="8"/>
      <c r="CA2254" s="6"/>
      <c r="CB2254" s="7"/>
      <c r="CC2254" s="7"/>
      <c r="CD2254" s="7"/>
      <c r="CE2254" s="7"/>
      <c r="CF2254" s="8"/>
      <c r="CG2254" s="6"/>
      <c r="CH2254" s="7"/>
      <c r="CI2254" s="7"/>
      <c r="CJ2254" s="7"/>
      <c r="CK2254" s="7"/>
      <c r="CL2254" s="8"/>
      <c r="CM2254" s="6"/>
      <c r="CN2254" s="7"/>
      <c r="CO2254" s="7"/>
      <c r="CP2254" s="7"/>
      <c r="CQ2254" s="7"/>
      <c r="CR2254" s="8"/>
      <c r="CS2254" s="6"/>
      <c r="CT2254" s="7"/>
      <c r="CU2254" s="7"/>
      <c r="CV2254" s="7"/>
      <c r="CW2254" s="7"/>
      <c r="CX2254" s="8"/>
      <c r="CY2254" s="6"/>
      <c r="CZ2254" s="7"/>
      <c r="DA2254" s="7"/>
      <c r="DB2254" s="7"/>
      <c r="DC2254" s="7"/>
      <c r="DD2254" s="8"/>
      <c r="DE2254" s="6"/>
      <c r="DF2254" s="7"/>
      <c r="DG2254" s="7"/>
      <c r="DH2254" s="7"/>
      <c r="DI2254" s="7"/>
      <c r="DJ2254" s="8"/>
      <c r="DK2254" s="6"/>
      <c r="DL2254" s="7"/>
      <c r="DM2254" s="7"/>
      <c r="DN2254" s="7"/>
      <c r="DO2254" s="7"/>
      <c r="DP2254" s="8"/>
      <c r="DQ2254" s="6"/>
      <c r="DR2254" s="7"/>
      <c r="DS2254" s="7"/>
      <c r="DT2254" s="7"/>
      <c r="DU2254" s="7"/>
      <c r="DV2254" s="8"/>
      <c r="DW2254" s="6"/>
      <c r="DX2254" s="7"/>
      <c r="DY2254" s="7"/>
      <c r="DZ2254" s="7"/>
      <c r="EA2254" s="7"/>
      <c r="EB2254" s="8"/>
      <c r="EC2254" s="6"/>
      <c r="ED2254" s="7"/>
      <c r="EE2254" s="7"/>
      <c r="EF2254" s="7"/>
      <c r="EG2254" s="7"/>
      <c r="EH2254" s="8"/>
      <c r="EI2254" s="6"/>
      <c r="EJ2254" s="7"/>
      <c r="EK2254" s="7"/>
      <c r="EL2254" s="7"/>
      <c r="EM2254" s="7"/>
      <c r="EN2254" s="8"/>
      <c r="EO2254" s="6"/>
      <c r="EP2254" s="7"/>
      <c r="EQ2254" s="7"/>
      <c r="ER2254" s="7"/>
      <c r="ES2254" s="7"/>
      <c r="ET2254" s="8"/>
      <c r="EU2254" s="6"/>
      <c r="EV2254" s="7"/>
      <c r="EW2254" s="7"/>
      <c r="EX2254" s="7"/>
      <c r="EY2254" s="7"/>
      <c r="EZ2254" s="8"/>
      <c r="FA2254" s="6"/>
      <c r="FB2254" s="7"/>
      <c r="FC2254" s="7"/>
      <c r="FD2254" s="7"/>
      <c r="FE2254" s="7"/>
      <c r="FF2254" s="8"/>
      <c r="FG2254" s="6"/>
      <c r="FH2254" s="7"/>
      <c r="FI2254" s="7"/>
      <c r="FJ2254" s="7"/>
      <c r="FK2254" s="7"/>
      <c r="FL2254" s="8"/>
      <c r="FM2254" s="6"/>
      <c r="FN2254" s="7"/>
      <c r="FO2254" s="7"/>
      <c r="FP2254" s="7"/>
      <c r="FQ2254" s="7"/>
      <c r="FR2254" s="8"/>
      <c r="FS2254" s="6"/>
      <c r="FT2254" s="7"/>
      <c r="FU2254" s="7"/>
      <c r="FV2254" s="7"/>
      <c r="FW2254" s="7"/>
      <c r="FX2254" s="8"/>
      <c r="FY2254" s="6"/>
      <c r="FZ2254" s="7"/>
      <c r="GA2254" s="7"/>
      <c r="GB2254" s="7"/>
      <c r="GC2254" s="7"/>
      <c r="GD2254" s="8"/>
      <c r="GE2254" s="6"/>
      <c r="GF2254" s="7"/>
      <c r="GG2254" s="7"/>
      <c r="GH2254" s="7"/>
      <c r="GI2254" s="7"/>
      <c r="GJ2254" s="8"/>
      <c r="GK2254" s="6"/>
      <c r="GL2254" s="7"/>
      <c r="GM2254" s="7"/>
      <c r="GN2254" s="7"/>
      <c r="GO2254" s="7"/>
      <c r="GP2254" s="8"/>
      <c r="GQ2254" s="6"/>
      <c r="GR2254" s="7"/>
      <c r="GS2254" s="7"/>
      <c r="GT2254" s="7"/>
      <c r="GU2254" s="7"/>
      <c r="GV2254" s="8"/>
      <c r="GW2254" s="6"/>
      <c r="GX2254" s="7"/>
      <c r="GY2254" s="7"/>
      <c r="GZ2254" s="7"/>
      <c r="HA2254" s="7"/>
      <c r="HB2254" s="8"/>
      <c r="HC2254" s="6"/>
      <c r="HD2254" s="7"/>
      <c r="HE2254" s="7"/>
      <c r="HF2254" s="7"/>
      <c r="HG2254" s="7"/>
      <c r="HH2254" s="8"/>
      <c r="HI2254" s="6"/>
      <c r="HJ2254" s="7"/>
      <c r="HK2254" s="7"/>
      <c r="HL2254" s="7"/>
      <c r="HM2254" s="7"/>
      <c r="HN2254" s="8"/>
      <c r="HO2254" s="6"/>
      <c r="HP2254" s="7"/>
      <c r="HQ2254" s="7"/>
      <c r="HR2254" s="7"/>
      <c r="HS2254" s="7"/>
      <c r="HT2254" s="8"/>
      <c r="HU2254" s="6"/>
      <c r="HV2254" s="7"/>
      <c r="HW2254" s="7"/>
      <c r="HX2254" s="7"/>
      <c r="HY2254" s="7"/>
      <c r="HZ2254" s="8"/>
      <c r="IA2254" s="6"/>
      <c r="IB2254" s="7"/>
      <c r="IC2254" s="7"/>
      <c r="ID2254" s="7"/>
      <c r="IE2254" s="7"/>
      <c r="IF2254" s="8"/>
      <c r="IG2254" s="6"/>
      <c r="IH2254" s="7"/>
      <c r="II2254" s="7"/>
      <c r="IJ2254" s="7"/>
      <c r="IK2254" s="7"/>
      <c r="IL2254" s="8"/>
      <c r="IM2254" s="6"/>
      <c r="IN2254" s="7"/>
      <c r="IO2254" s="7"/>
      <c r="IP2254" s="7"/>
      <c r="IQ2254" s="7"/>
      <c r="IR2254" s="8"/>
      <c r="IS2254" s="6"/>
      <c r="IT2254" s="7"/>
      <c r="IU2254" s="7"/>
      <c r="IV2254" s="7"/>
    </row>
    <row r="2255" customFormat="false" ht="12.75" hidden="false" customHeight="false" outlineLevel="0" collapsed="false">
      <c r="A2255" s="5" t="s">
        <v>2548</v>
      </c>
      <c r="B2255" s="6" t="n">
        <v>37049</v>
      </c>
      <c r="C2255" s="7" t="s">
        <v>1862</v>
      </c>
      <c r="D2255" s="7" t="s">
        <v>1588</v>
      </c>
      <c r="E2255" s="7"/>
      <c r="F2255" s="8" t="s">
        <v>1631</v>
      </c>
      <c r="G2255" s="8" t="n">
        <v>124496.83</v>
      </c>
      <c r="H2255" s="7"/>
      <c r="I2255" s="7"/>
      <c r="J2255" s="7"/>
      <c r="K2255" s="7"/>
      <c r="L2255" s="8"/>
      <c r="M2255" s="6"/>
      <c r="N2255" s="7"/>
      <c r="O2255" s="7"/>
      <c r="P2255" s="7"/>
      <c r="Q2255" s="7"/>
      <c r="R2255" s="8"/>
      <c r="S2255" s="6"/>
      <c r="T2255" s="7"/>
      <c r="U2255" s="7"/>
      <c r="V2255" s="7"/>
      <c r="W2255" s="7"/>
      <c r="X2255" s="8"/>
      <c r="Y2255" s="6"/>
      <c r="Z2255" s="7"/>
      <c r="AA2255" s="7"/>
      <c r="AB2255" s="7"/>
      <c r="AC2255" s="7"/>
      <c r="AD2255" s="8"/>
      <c r="AE2255" s="6"/>
      <c r="AF2255" s="7"/>
      <c r="AG2255" s="7"/>
      <c r="AH2255" s="7"/>
      <c r="AI2255" s="7"/>
      <c r="AJ2255" s="8"/>
      <c r="AK2255" s="6"/>
      <c r="AL2255" s="7"/>
      <c r="AM2255" s="7"/>
      <c r="AN2255" s="7"/>
      <c r="AO2255" s="7"/>
      <c r="AP2255" s="8"/>
      <c r="AQ2255" s="6"/>
      <c r="AR2255" s="7"/>
      <c r="AS2255" s="7"/>
      <c r="AT2255" s="7"/>
      <c r="AU2255" s="7"/>
      <c r="AV2255" s="8"/>
      <c r="AW2255" s="6"/>
      <c r="AX2255" s="7"/>
      <c r="AY2255" s="7"/>
      <c r="AZ2255" s="7"/>
      <c r="BA2255" s="7"/>
      <c r="BB2255" s="8"/>
      <c r="BC2255" s="6"/>
      <c r="BD2255" s="7"/>
      <c r="BE2255" s="7"/>
      <c r="BF2255" s="7"/>
      <c r="BG2255" s="7"/>
      <c r="BH2255" s="8"/>
      <c r="BI2255" s="6"/>
      <c r="BJ2255" s="7"/>
      <c r="BK2255" s="7"/>
      <c r="BL2255" s="7"/>
      <c r="BM2255" s="7"/>
      <c r="BN2255" s="8"/>
      <c r="BO2255" s="6"/>
      <c r="BP2255" s="7"/>
      <c r="BQ2255" s="7"/>
      <c r="BR2255" s="7"/>
      <c r="BS2255" s="7"/>
      <c r="BT2255" s="8"/>
      <c r="BU2255" s="6"/>
      <c r="BV2255" s="7"/>
      <c r="BW2255" s="7"/>
      <c r="BX2255" s="7"/>
      <c r="BY2255" s="7"/>
      <c r="BZ2255" s="8"/>
      <c r="CA2255" s="6"/>
      <c r="CB2255" s="7"/>
      <c r="CC2255" s="7"/>
      <c r="CD2255" s="7"/>
      <c r="CE2255" s="7"/>
      <c r="CF2255" s="8"/>
      <c r="CG2255" s="6"/>
      <c r="CH2255" s="7"/>
      <c r="CI2255" s="7"/>
      <c r="CJ2255" s="7"/>
      <c r="CK2255" s="7"/>
      <c r="CL2255" s="8"/>
      <c r="CM2255" s="6"/>
      <c r="CN2255" s="7"/>
      <c r="CO2255" s="7"/>
      <c r="CP2255" s="7"/>
      <c r="CQ2255" s="7"/>
      <c r="CR2255" s="8"/>
      <c r="CS2255" s="6"/>
      <c r="CT2255" s="7"/>
      <c r="CU2255" s="7"/>
      <c r="CV2255" s="7"/>
      <c r="CW2255" s="7"/>
      <c r="CX2255" s="8"/>
      <c r="CY2255" s="6"/>
      <c r="CZ2255" s="7"/>
      <c r="DA2255" s="7"/>
      <c r="DB2255" s="7"/>
      <c r="DC2255" s="7"/>
      <c r="DD2255" s="8"/>
      <c r="DE2255" s="6"/>
      <c r="DF2255" s="7"/>
      <c r="DG2255" s="7"/>
      <c r="DH2255" s="7"/>
      <c r="DI2255" s="7"/>
      <c r="DJ2255" s="8"/>
      <c r="DK2255" s="6"/>
      <c r="DL2255" s="7"/>
      <c r="DM2255" s="7"/>
      <c r="DN2255" s="7"/>
      <c r="DO2255" s="7"/>
      <c r="DP2255" s="8"/>
      <c r="DQ2255" s="6"/>
      <c r="DR2255" s="7"/>
      <c r="DS2255" s="7"/>
      <c r="DT2255" s="7"/>
      <c r="DU2255" s="7"/>
      <c r="DV2255" s="8"/>
      <c r="DW2255" s="6"/>
      <c r="DX2255" s="7"/>
      <c r="DY2255" s="7"/>
      <c r="DZ2255" s="7"/>
      <c r="EA2255" s="7"/>
      <c r="EB2255" s="8"/>
      <c r="EC2255" s="6"/>
      <c r="ED2255" s="7"/>
      <c r="EE2255" s="7"/>
      <c r="EF2255" s="7"/>
      <c r="EG2255" s="7"/>
      <c r="EH2255" s="8"/>
      <c r="EI2255" s="6"/>
      <c r="EJ2255" s="7"/>
      <c r="EK2255" s="7"/>
      <c r="EL2255" s="7"/>
      <c r="EM2255" s="7"/>
      <c r="EN2255" s="8"/>
      <c r="EO2255" s="6"/>
      <c r="EP2255" s="7"/>
      <c r="EQ2255" s="7"/>
      <c r="ER2255" s="7"/>
      <c r="ES2255" s="7"/>
      <c r="ET2255" s="8"/>
      <c r="EU2255" s="6"/>
      <c r="EV2255" s="7"/>
      <c r="EW2255" s="7"/>
      <c r="EX2255" s="7"/>
      <c r="EY2255" s="7"/>
      <c r="EZ2255" s="8"/>
      <c r="FA2255" s="6"/>
      <c r="FB2255" s="7"/>
      <c r="FC2255" s="7"/>
      <c r="FD2255" s="7"/>
      <c r="FE2255" s="7"/>
      <c r="FF2255" s="8"/>
      <c r="FG2255" s="6"/>
      <c r="FH2255" s="7"/>
      <c r="FI2255" s="7"/>
      <c r="FJ2255" s="7"/>
      <c r="FK2255" s="7"/>
      <c r="FL2255" s="8"/>
      <c r="FM2255" s="6"/>
      <c r="FN2255" s="7"/>
      <c r="FO2255" s="7"/>
      <c r="FP2255" s="7"/>
      <c r="FQ2255" s="7"/>
      <c r="FR2255" s="8"/>
      <c r="FS2255" s="6"/>
      <c r="FT2255" s="7"/>
      <c r="FU2255" s="7"/>
      <c r="FV2255" s="7"/>
      <c r="FW2255" s="7"/>
      <c r="FX2255" s="8"/>
      <c r="FY2255" s="6"/>
      <c r="FZ2255" s="7"/>
      <c r="GA2255" s="7"/>
      <c r="GB2255" s="7"/>
      <c r="GC2255" s="7"/>
      <c r="GD2255" s="8"/>
      <c r="GE2255" s="6"/>
      <c r="GF2255" s="7"/>
      <c r="GG2255" s="7"/>
      <c r="GH2255" s="7"/>
      <c r="GI2255" s="7"/>
      <c r="GJ2255" s="8"/>
      <c r="GK2255" s="6"/>
      <c r="GL2255" s="7"/>
      <c r="GM2255" s="7"/>
      <c r="GN2255" s="7"/>
      <c r="GO2255" s="7"/>
      <c r="GP2255" s="8"/>
      <c r="GQ2255" s="6"/>
      <c r="GR2255" s="7"/>
      <c r="GS2255" s="7"/>
      <c r="GT2255" s="7"/>
      <c r="GU2255" s="7"/>
      <c r="GV2255" s="8"/>
      <c r="GW2255" s="6"/>
      <c r="GX2255" s="7"/>
      <c r="GY2255" s="7"/>
      <c r="GZ2255" s="7"/>
      <c r="HA2255" s="7"/>
      <c r="HB2255" s="8"/>
      <c r="HC2255" s="6"/>
      <c r="HD2255" s="7"/>
      <c r="HE2255" s="7"/>
      <c r="HF2255" s="7"/>
      <c r="HG2255" s="7"/>
      <c r="HH2255" s="8"/>
      <c r="HI2255" s="6"/>
      <c r="HJ2255" s="7"/>
      <c r="HK2255" s="7"/>
      <c r="HL2255" s="7"/>
      <c r="HM2255" s="7"/>
      <c r="HN2255" s="8"/>
      <c r="HO2255" s="6"/>
      <c r="HP2255" s="7"/>
      <c r="HQ2255" s="7"/>
      <c r="HR2255" s="7"/>
      <c r="HS2255" s="7"/>
      <c r="HT2255" s="8"/>
      <c r="HU2255" s="6"/>
      <c r="HV2255" s="7"/>
      <c r="HW2255" s="7"/>
      <c r="HX2255" s="7"/>
      <c r="HY2255" s="7"/>
      <c r="HZ2255" s="8"/>
      <c r="IA2255" s="6"/>
      <c r="IB2255" s="7"/>
      <c r="IC2255" s="7"/>
      <c r="ID2255" s="7"/>
      <c r="IE2255" s="7"/>
      <c r="IF2255" s="8"/>
      <c r="IG2255" s="6"/>
      <c r="IH2255" s="7"/>
      <c r="II2255" s="7"/>
      <c r="IJ2255" s="7"/>
      <c r="IK2255" s="7"/>
      <c r="IL2255" s="8"/>
      <c r="IM2255" s="6"/>
      <c r="IN2255" s="7"/>
      <c r="IO2255" s="7"/>
      <c r="IP2255" s="7"/>
      <c r="IQ2255" s="7"/>
      <c r="IR2255" s="8"/>
      <c r="IS2255" s="6"/>
      <c r="IT2255" s="7"/>
      <c r="IU2255" s="7"/>
      <c r="IV2255" s="7"/>
    </row>
    <row r="2256" customFormat="false" ht="12.75" hidden="false" customHeight="false" outlineLevel="0" collapsed="false">
      <c r="A2256" s="5" t="s">
        <v>2549</v>
      </c>
      <c r="B2256" s="6" t="n">
        <v>37049</v>
      </c>
      <c r="C2256" s="7" t="s">
        <v>2407</v>
      </c>
      <c r="D2256" s="7" t="s">
        <v>1588</v>
      </c>
      <c r="E2256" s="7"/>
      <c r="F2256" s="8" t="s">
        <v>1631</v>
      </c>
      <c r="G2256" s="8" t="n">
        <v>49781.98</v>
      </c>
      <c r="H2256" s="7"/>
      <c r="I2256" s="7"/>
      <c r="J2256" s="7"/>
      <c r="K2256" s="7"/>
      <c r="L2256" s="8"/>
      <c r="M2256" s="6"/>
      <c r="N2256" s="7"/>
      <c r="O2256" s="7"/>
      <c r="P2256" s="7"/>
      <c r="Q2256" s="7"/>
      <c r="R2256" s="8"/>
      <c r="S2256" s="6"/>
      <c r="T2256" s="7"/>
      <c r="U2256" s="7"/>
      <c r="V2256" s="7"/>
      <c r="W2256" s="7"/>
      <c r="X2256" s="8"/>
      <c r="Y2256" s="6"/>
      <c r="Z2256" s="7"/>
      <c r="AA2256" s="7"/>
      <c r="AB2256" s="7"/>
      <c r="AC2256" s="7"/>
      <c r="AD2256" s="8"/>
      <c r="AE2256" s="6"/>
      <c r="AF2256" s="7"/>
      <c r="AG2256" s="7"/>
      <c r="AH2256" s="7"/>
      <c r="AI2256" s="7"/>
      <c r="AJ2256" s="8"/>
      <c r="AK2256" s="6"/>
      <c r="AL2256" s="7"/>
      <c r="AM2256" s="7"/>
      <c r="AN2256" s="7"/>
      <c r="AO2256" s="7"/>
      <c r="AP2256" s="8"/>
      <c r="AQ2256" s="6"/>
      <c r="AR2256" s="7"/>
      <c r="AS2256" s="7"/>
      <c r="AT2256" s="7"/>
      <c r="AU2256" s="7"/>
      <c r="AV2256" s="8"/>
      <c r="AW2256" s="6"/>
      <c r="AX2256" s="7"/>
      <c r="AY2256" s="7"/>
      <c r="AZ2256" s="7"/>
      <c r="BA2256" s="7"/>
      <c r="BB2256" s="8"/>
      <c r="BC2256" s="6"/>
      <c r="BD2256" s="7"/>
      <c r="BE2256" s="7"/>
      <c r="BF2256" s="7"/>
      <c r="BG2256" s="7"/>
      <c r="BH2256" s="8"/>
      <c r="BI2256" s="6"/>
      <c r="BJ2256" s="7"/>
      <c r="BK2256" s="7"/>
      <c r="BL2256" s="7"/>
      <c r="BM2256" s="7"/>
      <c r="BN2256" s="8"/>
      <c r="BO2256" s="6"/>
      <c r="BP2256" s="7"/>
      <c r="BQ2256" s="7"/>
      <c r="BR2256" s="7"/>
      <c r="BS2256" s="7"/>
      <c r="BT2256" s="8"/>
      <c r="BU2256" s="6"/>
      <c r="BV2256" s="7"/>
      <c r="BW2256" s="7"/>
      <c r="BX2256" s="7"/>
      <c r="BY2256" s="7"/>
      <c r="BZ2256" s="8"/>
      <c r="CA2256" s="6"/>
      <c r="CB2256" s="7"/>
      <c r="CC2256" s="7"/>
      <c r="CD2256" s="7"/>
      <c r="CE2256" s="7"/>
      <c r="CF2256" s="8"/>
      <c r="CG2256" s="6"/>
      <c r="CH2256" s="7"/>
      <c r="CI2256" s="7"/>
      <c r="CJ2256" s="7"/>
      <c r="CK2256" s="7"/>
      <c r="CL2256" s="8"/>
      <c r="CM2256" s="6"/>
      <c r="CN2256" s="7"/>
      <c r="CO2256" s="7"/>
      <c r="CP2256" s="7"/>
      <c r="CQ2256" s="7"/>
      <c r="CR2256" s="8"/>
      <c r="CS2256" s="6"/>
      <c r="CT2256" s="7"/>
      <c r="CU2256" s="7"/>
      <c r="CV2256" s="7"/>
      <c r="CW2256" s="7"/>
      <c r="CX2256" s="8"/>
      <c r="CY2256" s="6"/>
      <c r="CZ2256" s="7"/>
      <c r="DA2256" s="7"/>
      <c r="DB2256" s="7"/>
      <c r="DC2256" s="7"/>
      <c r="DD2256" s="8"/>
      <c r="DE2256" s="6"/>
      <c r="DF2256" s="7"/>
      <c r="DG2256" s="7"/>
      <c r="DH2256" s="7"/>
      <c r="DI2256" s="7"/>
      <c r="DJ2256" s="8"/>
      <c r="DK2256" s="6"/>
      <c r="DL2256" s="7"/>
      <c r="DM2256" s="7"/>
      <c r="DN2256" s="7"/>
      <c r="DO2256" s="7"/>
      <c r="DP2256" s="8"/>
      <c r="DQ2256" s="6"/>
      <c r="DR2256" s="7"/>
      <c r="DS2256" s="7"/>
      <c r="DT2256" s="7"/>
      <c r="DU2256" s="7"/>
      <c r="DV2256" s="8"/>
      <c r="DW2256" s="6"/>
      <c r="DX2256" s="7"/>
      <c r="DY2256" s="7"/>
      <c r="DZ2256" s="7"/>
      <c r="EA2256" s="7"/>
      <c r="EB2256" s="8"/>
      <c r="EC2256" s="6"/>
      <c r="ED2256" s="7"/>
      <c r="EE2256" s="7"/>
      <c r="EF2256" s="7"/>
      <c r="EG2256" s="7"/>
      <c r="EH2256" s="8"/>
      <c r="EI2256" s="6"/>
      <c r="EJ2256" s="7"/>
      <c r="EK2256" s="7"/>
      <c r="EL2256" s="7"/>
      <c r="EM2256" s="7"/>
      <c r="EN2256" s="8"/>
      <c r="EO2256" s="6"/>
      <c r="EP2256" s="7"/>
      <c r="EQ2256" s="7"/>
      <c r="ER2256" s="7"/>
      <c r="ES2256" s="7"/>
      <c r="ET2256" s="8"/>
      <c r="EU2256" s="6"/>
      <c r="EV2256" s="7"/>
      <c r="EW2256" s="7"/>
      <c r="EX2256" s="7"/>
      <c r="EY2256" s="7"/>
      <c r="EZ2256" s="8"/>
      <c r="FA2256" s="6"/>
      <c r="FB2256" s="7"/>
      <c r="FC2256" s="7"/>
      <c r="FD2256" s="7"/>
      <c r="FE2256" s="7"/>
      <c r="FF2256" s="8"/>
      <c r="FG2256" s="6"/>
      <c r="FH2256" s="7"/>
      <c r="FI2256" s="7"/>
      <c r="FJ2256" s="7"/>
      <c r="FK2256" s="7"/>
      <c r="FL2256" s="8"/>
      <c r="FM2256" s="6"/>
      <c r="FN2256" s="7"/>
      <c r="FO2256" s="7"/>
      <c r="FP2256" s="7"/>
      <c r="FQ2256" s="7"/>
      <c r="FR2256" s="8"/>
      <c r="FS2256" s="6"/>
      <c r="FT2256" s="7"/>
      <c r="FU2256" s="7"/>
      <c r="FV2256" s="7"/>
      <c r="FW2256" s="7"/>
      <c r="FX2256" s="8"/>
      <c r="FY2256" s="6"/>
      <c r="FZ2256" s="7"/>
      <c r="GA2256" s="7"/>
      <c r="GB2256" s="7"/>
      <c r="GC2256" s="7"/>
      <c r="GD2256" s="8"/>
      <c r="GE2256" s="6"/>
      <c r="GF2256" s="7"/>
      <c r="GG2256" s="7"/>
      <c r="GH2256" s="7"/>
      <c r="GI2256" s="7"/>
      <c r="GJ2256" s="8"/>
      <c r="GK2256" s="6"/>
      <c r="GL2256" s="7"/>
      <c r="GM2256" s="7"/>
      <c r="GN2256" s="7"/>
      <c r="GO2256" s="7"/>
      <c r="GP2256" s="8"/>
      <c r="GQ2256" s="6"/>
      <c r="GR2256" s="7"/>
      <c r="GS2256" s="7"/>
      <c r="GT2256" s="7"/>
      <c r="GU2256" s="7"/>
      <c r="GV2256" s="8"/>
      <c r="GW2256" s="6"/>
      <c r="GX2256" s="7"/>
      <c r="GY2256" s="7"/>
      <c r="GZ2256" s="7"/>
      <c r="HA2256" s="7"/>
      <c r="HB2256" s="8"/>
      <c r="HC2256" s="6"/>
      <c r="HD2256" s="7"/>
      <c r="HE2256" s="7"/>
      <c r="HF2256" s="7"/>
      <c r="HG2256" s="7"/>
      <c r="HH2256" s="8"/>
      <c r="HI2256" s="6"/>
      <c r="HJ2256" s="7"/>
      <c r="HK2256" s="7"/>
      <c r="HL2256" s="7"/>
      <c r="HM2256" s="7"/>
      <c r="HN2256" s="8"/>
      <c r="HO2256" s="6"/>
      <c r="HP2256" s="7"/>
      <c r="HQ2256" s="7"/>
      <c r="HR2256" s="7"/>
      <c r="HS2256" s="7"/>
      <c r="HT2256" s="8"/>
      <c r="HU2256" s="6"/>
      <c r="HV2256" s="7"/>
      <c r="HW2256" s="7"/>
      <c r="HX2256" s="7"/>
      <c r="HY2256" s="7"/>
      <c r="HZ2256" s="8"/>
      <c r="IA2256" s="6"/>
      <c r="IB2256" s="7"/>
      <c r="IC2256" s="7"/>
      <c r="ID2256" s="7"/>
      <c r="IE2256" s="7"/>
      <c r="IF2256" s="8"/>
      <c r="IG2256" s="6"/>
      <c r="IH2256" s="7"/>
      <c r="II2256" s="7"/>
      <c r="IJ2256" s="7"/>
      <c r="IK2256" s="7"/>
      <c r="IL2256" s="8"/>
      <c r="IM2256" s="6"/>
      <c r="IN2256" s="7"/>
      <c r="IO2256" s="7"/>
      <c r="IP2256" s="7"/>
      <c r="IQ2256" s="7"/>
      <c r="IR2256" s="8"/>
      <c r="IS2256" s="6"/>
      <c r="IT2256" s="7"/>
      <c r="IU2256" s="7"/>
      <c r="IV2256" s="7"/>
    </row>
    <row r="2257" customFormat="false" ht="12.75" hidden="false" customHeight="false" outlineLevel="0" collapsed="false">
      <c r="A2257" s="5" t="s">
        <v>2550</v>
      </c>
      <c r="B2257" s="6" t="n">
        <v>37049</v>
      </c>
      <c r="C2257" s="7" t="s">
        <v>1413</v>
      </c>
      <c r="D2257" s="7" t="s">
        <v>1588</v>
      </c>
      <c r="E2257" s="7"/>
      <c r="F2257" s="8" t="s">
        <v>1016</v>
      </c>
      <c r="G2257" s="8" t="n">
        <v>0</v>
      </c>
      <c r="H2257" s="7"/>
      <c r="I2257" s="7"/>
      <c r="J2257" s="7"/>
      <c r="K2257" s="7"/>
      <c r="L2257" s="8"/>
      <c r="M2257" s="6"/>
      <c r="N2257" s="7"/>
      <c r="O2257" s="7"/>
      <c r="P2257" s="7"/>
      <c r="Q2257" s="7"/>
      <c r="R2257" s="8"/>
      <c r="S2257" s="6"/>
      <c r="T2257" s="7"/>
      <c r="U2257" s="7"/>
      <c r="V2257" s="7"/>
      <c r="W2257" s="7"/>
      <c r="X2257" s="8"/>
      <c r="Y2257" s="6"/>
      <c r="Z2257" s="7"/>
      <c r="AA2257" s="7"/>
      <c r="AB2257" s="7"/>
      <c r="AC2257" s="7"/>
      <c r="AD2257" s="8"/>
      <c r="AE2257" s="6"/>
      <c r="AF2257" s="7"/>
      <c r="AG2257" s="7"/>
      <c r="AH2257" s="7"/>
      <c r="AI2257" s="7"/>
      <c r="AJ2257" s="8"/>
      <c r="AK2257" s="6"/>
      <c r="AL2257" s="7"/>
      <c r="AM2257" s="7"/>
      <c r="AN2257" s="7"/>
      <c r="AO2257" s="7"/>
      <c r="AP2257" s="8"/>
      <c r="AQ2257" s="6"/>
      <c r="AR2257" s="7"/>
      <c r="AS2257" s="7"/>
      <c r="AT2257" s="7"/>
      <c r="AU2257" s="7"/>
      <c r="AV2257" s="8"/>
      <c r="AW2257" s="6"/>
      <c r="AX2257" s="7"/>
      <c r="AY2257" s="7"/>
      <c r="AZ2257" s="7"/>
      <c r="BA2257" s="7"/>
      <c r="BB2257" s="8"/>
      <c r="BC2257" s="6"/>
      <c r="BD2257" s="7"/>
      <c r="BE2257" s="7"/>
      <c r="BF2257" s="7"/>
      <c r="BG2257" s="7"/>
      <c r="BH2257" s="8"/>
      <c r="BI2257" s="6"/>
      <c r="BJ2257" s="7"/>
      <c r="BK2257" s="7"/>
      <c r="BL2257" s="7"/>
      <c r="BM2257" s="7"/>
      <c r="BN2257" s="8"/>
      <c r="BO2257" s="6"/>
      <c r="BP2257" s="7"/>
      <c r="BQ2257" s="7"/>
      <c r="BR2257" s="7"/>
      <c r="BS2257" s="7"/>
      <c r="BT2257" s="8"/>
      <c r="BU2257" s="6"/>
      <c r="BV2257" s="7"/>
      <c r="BW2257" s="7"/>
      <c r="BX2257" s="7"/>
      <c r="BY2257" s="7"/>
      <c r="BZ2257" s="8"/>
      <c r="CA2257" s="6"/>
      <c r="CB2257" s="7"/>
      <c r="CC2257" s="7"/>
      <c r="CD2257" s="7"/>
      <c r="CE2257" s="7"/>
      <c r="CF2257" s="8"/>
      <c r="CG2257" s="6"/>
      <c r="CH2257" s="7"/>
      <c r="CI2257" s="7"/>
      <c r="CJ2257" s="7"/>
      <c r="CK2257" s="7"/>
      <c r="CL2257" s="8"/>
      <c r="CM2257" s="6"/>
      <c r="CN2257" s="7"/>
      <c r="CO2257" s="7"/>
      <c r="CP2257" s="7"/>
      <c r="CQ2257" s="7"/>
      <c r="CR2257" s="8"/>
      <c r="CS2257" s="6"/>
      <c r="CT2257" s="7"/>
      <c r="CU2257" s="7"/>
      <c r="CV2257" s="7"/>
      <c r="CW2257" s="7"/>
      <c r="CX2257" s="8"/>
      <c r="CY2257" s="6"/>
      <c r="CZ2257" s="7"/>
      <c r="DA2257" s="7"/>
      <c r="DB2257" s="7"/>
      <c r="DC2257" s="7"/>
      <c r="DD2257" s="8"/>
      <c r="DE2257" s="6"/>
      <c r="DF2257" s="7"/>
      <c r="DG2257" s="7"/>
      <c r="DH2257" s="7"/>
      <c r="DI2257" s="7"/>
      <c r="DJ2257" s="8"/>
      <c r="DK2257" s="6"/>
      <c r="DL2257" s="7"/>
      <c r="DM2257" s="7"/>
      <c r="DN2257" s="7"/>
      <c r="DO2257" s="7"/>
      <c r="DP2257" s="8"/>
      <c r="DQ2257" s="6"/>
      <c r="DR2257" s="7"/>
      <c r="DS2257" s="7"/>
      <c r="DT2257" s="7"/>
      <c r="DU2257" s="7"/>
      <c r="DV2257" s="8"/>
      <c r="DW2257" s="6"/>
      <c r="DX2257" s="7"/>
      <c r="DY2257" s="7"/>
      <c r="DZ2257" s="7"/>
      <c r="EA2257" s="7"/>
      <c r="EB2257" s="8"/>
      <c r="EC2257" s="6"/>
      <c r="ED2257" s="7"/>
      <c r="EE2257" s="7"/>
      <c r="EF2257" s="7"/>
      <c r="EG2257" s="7"/>
      <c r="EH2257" s="8"/>
      <c r="EI2257" s="6"/>
      <c r="EJ2257" s="7"/>
      <c r="EK2257" s="7"/>
      <c r="EL2257" s="7"/>
      <c r="EM2257" s="7"/>
      <c r="EN2257" s="8"/>
      <c r="EO2257" s="6"/>
      <c r="EP2257" s="7"/>
      <c r="EQ2257" s="7"/>
      <c r="ER2257" s="7"/>
      <c r="ES2257" s="7"/>
      <c r="ET2257" s="8"/>
      <c r="EU2257" s="6"/>
      <c r="EV2257" s="7"/>
      <c r="EW2257" s="7"/>
      <c r="EX2257" s="7"/>
      <c r="EY2257" s="7"/>
      <c r="EZ2257" s="8"/>
      <c r="FA2257" s="6"/>
      <c r="FB2257" s="7"/>
      <c r="FC2257" s="7"/>
      <c r="FD2257" s="7"/>
      <c r="FE2257" s="7"/>
      <c r="FF2257" s="8"/>
      <c r="FG2257" s="6"/>
      <c r="FH2257" s="7"/>
      <c r="FI2257" s="7"/>
      <c r="FJ2257" s="7"/>
      <c r="FK2257" s="7"/>
      <c r="FL2257" s="8"/>
      <c r="FM2257" s="6"/>
      <c r="FN2257" s="7"/>
      <c r="FO2257" s="7"/>
      <c r="FP2257" s="7"/>
      <c r="FQ2257" s="7"/>
      <c r="FR2257" s="8"/>
      <c r="FS2257" s="6"/>
      <c r="FT2257" s="7"/>
      <c r="FU2257" s="7"/>
      <c r="FV2257" s="7"/>
      <c r="FW2257" s="7"/>
      <c r="FX2257" s="8"/>
      <c r="FY2257" s="6"/>
      <c r="FZ2257" s="7"/>
      <c r="GA2257" s="7"/>
      <c r="GB2257" s="7"/>
      <c r="GC2257" s="7"/>
      <c r="GD2257" s="8"/>
      <c r="GE2257" s="6"/>
      <c r="GF2257" s="7"/>
      <c r="GG2257" s="7"/>
      <c r="GH2257" s="7"/>
      <c r="GI2257" s="7"/>
      <c r="GJ2257" s="8"/>
      <c r="GK2257" s="6"/>
      <c r="GL2257" s="7"/>
      <c r="GM2257" s="7"/>
      <c r="GN2257" s="7"/>
      <c r="GO2257" s="7"/>
      <c r="GP2257" s="8"/>
      <c r="GQ2257" s="6"/>
      <c r="GR2257" s="7"/>
      <c r="GS2257" s="7"/>
      <c r="GT2257" s="7"/>
      <c r="GU2257" s="7"/>
      <c r="GV2257" s="8"/>
      <c r="GW2257" s="6"/>
      <c r="GX2257" s="7"/>
      <c r="GY2257" s="7"/>
      <c r="GZ2257" s="7"/>
      <c r="HA2257" s="7"/>
      <c r="HB2257" s="8"/>
      <c r="HC2257" s="6"/>
      <c r="HD2257" s="7"/>
      <c r="HE2257" s="7"/>
      <c r="HF2257" s="7"/>
      <c r="HG2257" s="7"/>
      <c r="HH2257" s="8"/>
      <c r="HI2257" s="6"/>
      <c r="HJ2257" s="7"/>
      <c r="HK2257" s="7"/>
      <c r="HL2257" s="7"/>
      <c r="HM2257" s="7"/>
      <c r="HN2257" s="8"/>
      <c r="HO2257" s="6"/>
      <c r="HP2257" s="7"/>
      <c r="HQ2257" s="7"/>
      <c r="HR2257" s="7"/>
      <c r="HS2257" s="7"/>
      <c r="HT2257" s="8"/>
      <c r="HU2257" s="6"/>
      <c r="HV2257" s="7"/>
      <c r="HW2257" s="7"/>
      <c r="HX2257" s="7"/>
      <c r="HY2257" s="7"/>
      <c r="HZ2257" s="8"/>
      <c r="IA2257" s="6"/>
      <c r="IB2257" s="7"/>
      <c r="IC2257" s="7"/>
      <c r="ID2257" s="7"/>
      <c r="IE2257" s="7"/>
      <c r="IF2257" s="8"/>
      <c r="IG2257" s="6"/>
      <c r="IH2257" s="7"/>
      <c r="II2257" s="7"/>
      <c r="IJ2257" s="7"/>
      <c r="IK2257" s="7"/>
      <c r="IL2257" s="8"/>
      <c r="IM2257" s="6"/>
      <c r="IN2257" s="7"/>
      <c r="IO2257" s="7"/>
      <c r="IP2257" s="7"/>
      <c r="IQ2257" s="7"/>
      <c r="IR2257" s="8"/>
      <c r="IS2257" s="6"/>
      <c r="IT2257" s="7"/>
      <c r="IU2257" s="7"/>
      <c r="IV2257" s="7"/>
    </row>
    <row r="2258" customFormat="false" ht="12.75" hidden="false" customHeight="false" outlineLevel="0" collapsed="false">
      <c r="A2258" s="5" t="s">
        <v>242</v>
      </c>
      <c r="B2258" s="6" t="n">
        <v>37049</v>
      </c>
      <c r="C2258" s="7" t="s">
        <v>243</v>
      </c>
      <c r="D2258" s="7" t="s">
        <v>1588</v>
      </c>
      <c r="E2258" s="7"/>
      <c r="F2258" s="8" t="s">
        <v>1631</v>
      </c>
      <c r="G2258" s="8" t="n">
        <v>-1546</v>
      </c>
      <c r="H2258" s="7"/>
      <c r="I2258" s="7"/>
      <c r="J2258" s="7"/>
      <c r="K2258" s="7"/>
      <c r="L2258" s="8"/>
      <c r="M2258" s="6"/>
      <c r="N2258" s="7"/>
      <c r="O2258" s="7"/>
      <c r="P2258" s="7"/>
      <c r="Q2258" s="7"/>
      <c r="R2258" s="8"/>
      <c r="S2258" s="6"/>
      <c r="T2258" s="7"/>
      <c r="U2258" s="7"/>
      <c r="V2258" s="7"/>
      <c r="W2258" s="7"/>
      <c r="X2258" s="8"/>
      <c r="Y2258" s="6"/>
      <c r="Z2258" s="7"/>
      <c r="AA2258" s="7"/>
      <c r="AB2258" s="7"/>
      <c r="AC2258" s="7"/>
      <c r="AD2258" s="8"/>
      <c r="AE2258" s="6"/>
      <c r="AF2258" s="7"/>
      <c r="AG2258" s="7"/>
      <c r="AH2258" s="7"/>
      <c r="AI2258" s="7"/>
      <c r="AJ2258" s="8"/>
      <c r="AK2258" s="6"/>
      <c r="AL2258" s="7"/>
      <c r="AM2258" s="7"/>
      <c r="AN2258" s="7"/>
      <c r="AO2258" s="7"/>
      <c r="AP2258" s="8"/>
      <c r="AQ2258" s="6"/>
      <c r="AR2258" s="7"/>
      <c r="AS2258" s="7"/>
      <c r="AT2258" s="7"/>
      <c r="AU2258" s="7"/>
      <c r="AV2258" s="8"/>
      <c r="AW2258" s="6"/>
      <c r="AX2258" s="7"/>
      <c r="AY2258" s="7"/>
      <c r="AZ2258" s="7"/>
      <c r="BA2258" s="7"/>
      <c r="BB2258" s="8"/>
      <c r="BC2258" s="6"/>
      <c r="BD2258" s="7"/>
      <c r="BE2258" s="7"/>
      <c r="BF2258" s="7"/>
      <c r="BG2258" s="7"/>
      <c r="BH2258" s="8"/>
      <c r="BI2258" s="6"/>
      <c r="BJ2258" s="7"/>
      <c r="BK2258" s="7"/>
      <c r="BL2258" s="7"/>
      <c r="BM2258" s="7"/>
      <c r="BN2258" s="8"/>
      <c r="BO2258" s="6"/>
      <c r="BP2258" s="7"/>
      <c r="BQ2258" s="7"/>
      <c r="BR2258" s="7"/>
      <c r="BS2258" s="7"/>
      <c r="BT2258" s="8"/>
      <c r="BU2258" s="6"/>
      <c r="BV2258" s="7"/>
      <c r="BW2258" s="7"/>
      <c r="BX2258" s="7"/>
      <c r="BY2258" s="7"/>
      <c r="BZ2258" s="8"/>
      <c r="CA2258" s="6"/>
      <c r="CB2258" s="7"/>
      <c r="CC2258" s="7"/>
      <c r="CD2258" s="7"/>
      <c r="CE2258" s="7"/>
      <c r="CF2258" s="8"/>
      <c r="CG2258" s="6"/>
      <c r="CH2258" s="7"/>
      <c r="CI2258" s="7"/>
      <c r="CJ2258" s="7"/>
      <c r="CK2258" s="7"/>
      <c r="CL2258" s="8"/>
      <c r="CM2258" s="6"/>
      <c r="CN2258" s="7"/>
      <c r="CO2258" s="7"/>
      <c r="CP2258" s="7"/>
      <c r="CQ2258" s="7"/>
      <c r="CR2258" s="8"/>
      <c r="CS2258" s="6"/>
      <c r="CT2258" s="7"/>
      <c r="CU2258" s="7"/>
      <c r="CV2258" s="7"/>
      <c r="CW2258" s="7"/>
      <c r="CX2258" s="8"/>
      <c r="CY2258" s="6"/>
      <c r="CZ2258" s="7"/>
      <c r="DA2258" s="7"/>
      <c r="DB2258" s="7"/>
      <c r="DC2258" s="7"/>
      <c r="DD2258" s="8"/>
      <c r="DE2258" s="6"/>
      <c r="DF2258" s="7"/>
      <c r="DG2258" s="7"/>
      <c r="DH2258" s="7"/>
      <c r="DI2258" s="7"/>
      <c r="DJ2258" s="8"/>
      <c r="DK2258" s="6"/>
      <c r="DL2258" s="7"/>
      <c r="DM2258" s="7"/>
      <c r="DN2258" s="7"/>
      <c r="DO2258" s="7"/>
      <c r="DP2258" s="8"/>
      <c r="DQ2258" s="6"/>
      <c r="DR2258" s="7"/>
      <c r="DS2258" s="7"/>
      <c r="DT2258" s="7"/>
      <c r="DU2258" s="7"/>
      <c r="DV2258" s="8"/>
      <c r="DW2258" s="6"/>
      <c r="DX2258" s="7"/>
      <c r="DY2258" s="7"/>
      <c r="DZ2258" s="7"/>
      <c r="EA2258" s="7"/>
      <c r="EB2258" s="8"/>
      <c r="EC2258" s="6"/>
      <c r="ED2258" s="7"/>
      <c r="EE2258" s="7"/>
      <c r="EF2258" s="7"/>
      <c r="EG2258" s="7"/>
      <c r="EH2258" s="8"/>
      <c r="EI2258" s="6"/>
      <c r="EJ2258" s="7"/>
      <c r="EK2258" s="7"/>
      <c r="EL2258" s="7"/>
      <c r="EM2258" s="7"/>
      <c r="EN2258" s="8"/>
      <c r="EO2258" s="6"/>
      <c r="EP2258" s="7"/>
      <c r="EQ2258" s="7"/>
      <c r="ER2258" s="7"/>
      <c r="ES2258" s="7"/>
      <c r="ET2258" s="8"/>
      <c r="EU2258" s="6"/>
      <c r="EV2258" s="7"/>
      <c r="EW2258" s="7"/>
      <c r="EX2258" s="7"/>
      <c r="EY2258" s="7"/>
      <c r="EZ2258" s="8"/>
      <c r="FA2258" s="6"/>
      <c r="FB2258" s="7"/>
      <c r="FC2258" s="7"/>
      <c r="FD2258" s="7"/>
      <c r="FE2258" s="7"/>
      <c r="FF2258" s="8"/>
      <c r="FG2258" s="6"/>
      <c r="FH2258" s="7"/>
      <c r="FI2258" s="7"/>
      <c r="FJ2258" s="7"/>
      <c r="FK2258" s="7"/>
      <c r="FL2258" s="8"/>
      <c r="FM2258" s="6"/>
      <c r="FN2258" s="7"/>
      <c r="FO2258" s="7"/>
      <c r="FP2258" s="7"/>
      <c r="FQ2258" s="7"/>
      <c r="FR2258" s="8"/>
      <c r="FS2258" s="6"/>
      <c r="FT2258" s="7"/>
      <c r="FU2258" s="7"/>
      <c r="FV2258" s="7"/>
      <c r="FW2258" s="7"/>
      <c r="FX2258" s="8"/>
      <c r="FY2258" s="6"/>
      <c r="FZ2258" s="7"/>
      <c r="GA2258" s="7"/>
      <c r="GB2258" s="7"/>
      <c r="GC2258" s="7"/>
      <c r="GD2258" s="8"/>
      <c r="GE2258" s="6"/>
      <c r="GF2258" s="7"/>
      <c r="GG2258" s="7"/>
      <c r="GH2258" s="7"/>
      <c r="GI2258" s="7"/>
      <c r="GJ2258" s="8"/>
      <c r="GK2258" s="6"/>
      <c r="GL2258" s="7"/>
      <c r="GM2258" s="7"/>
      <c r="GN2258" s="7"/>
      <c r="GO2258" s="7"/>
      <c r="GP2258" s="8"/>
      <c r="GQ2258" s="6"/>
      <c r="GR2258" s="7"/>
      <c r="GS2258" s="7"/>
      <c r="GT2258" s="7"/>
      <c r="GU2258" s="7"/>
      <c r="GV2258" s="8"/>
      <c r="GW2258" s="6"/>
      <c r="GX2258" s="7"/>
      <c r="GY2258" s="7"/>
      <c r="GZ2258" s="7"/>
      <c r="HA2258" s="7"/>
      <c r="HB2258" s="8"/>
      <c r="HC2258" s="6"/>
      <c r="HD2258" s="7"/>
      <c r="HE2258" s="7"/>
      <c r="HF2258" s="7"/>
      <c r="HG2258" s="7"/>
      <c r="HH2258" s="8"/>
      <c r="HI2258" s="6"/>
      <c r="HJ2258" s="7"/>
      <c r="HK2258" s="7"/>
      <c r="HL2258" s="7"/>
      <c r="HM2258" s="7"/>
      <c r="HN2258" s="8"/>
      <c r="HO2258" s="6"/>
      <c r="HP2258" s="7"/>
      <c r="HQ2258" s="7"/>
      <c r="HR2258" s="7"/>
      <c r="HS2258" s="7"/>
      <c r="HT2258" s="8"/>
      <c r="HU2258" s="6"/>
      <c r="HV2258" s="7"/>
      <c r="HW2258" s="7"/>
      <c r="HX2258" s="7"/>
      <c r="HY2258" s="7"/>
      <c r="HZ2258" s="8"/>
      <c r="IA2258" s="6"/>
      <c r="IB2258" s="7"/>
      <c r="IC2258" s="7"/>
      <c r="ID2258" s="7"/>
      <c r="IE2258" s="7"/>
      <c r="IF2258" s="8"/>
      <c r="IG2258" s="6"/>
      <c r="IH2258" s="7"/>
      <c r="II2258" s="7"/>
      <c r="IJ2258" s="7"/>
      <c r="IK2258" s="7"/>
      <c r="IL2258" s="8"/>
      <c r="IM2258" s="6"/>
      <c r="IN2258" s="7"/>
      <c r="IO2258" s="7"/>
      <c r="IP2258" s="7"/>
      <c r="IQ2258" s="7"/>
      <c r="IR2258" s="8"/>
      <c r="IS2258" s="6"/>
      <c r="IT2258" s="7"/>
      <c r="IU2258" s="7"/>
      <c r="IV2258" s="7"/>
    </row>
    <row r="2259" customFormat="false" ht="12.75" hidden="false" customHeight="false" outlineLevel="0" collapsed="false">
      <c r="A2259" s="5" t="s">
        <v>2551</v>
      </c>
      <c r="B2259" s="6" t="n">
        <v>37049</v>
      </c>
      <c r="C2259" s="7" t="s">
        <v>2312</v>
      </c>
      <c r="D2259" s="7" t="s">
        <v>1588</v>
      </c>
      <c r="E2259" s="7"/>
      <c r="F2259" s="8" t="s">
        <v>1659</v>
      </c>
      <c r="G2259" s="8" t="n">
        <v>27</v>
      </c>
      <c r="H2259" s="7"/>
      <c r="I2259" s="7"/>
      <c r="J2259" s="7"/>
      <c r="K2259" s="7"/>
      <c r="L2259" s="8"/>
      <c r="M2259" s="6"/>
      <c r="N2259" s="7"/>
      <c r="O2259" s="7"/>
      <c r="P2259" s="7"/>
      <c r="Q2259" s="7"/>
      <c r="R2259" s="8"/>
      <c r="S2259" s="6"/>
      <c r="T2259" s="7"/>
      <c r="U2259" s="7"/>
      <c r="V2259" s="7"/>
      <c r="W2259" s="7"/>
      <c r="X2259" s="8"/>
      <c r="Y2259" s="6"/>
      <c r="Z2259" s="7"/>
      <c r="AA2259" s="7"/>
      <c r="AB2259" s="7"/>
      <c r="AC2259" s="7"/>
      <c r="AD2259" s="8"/>
      <c r="AE2259" s="6"/>
      <c r="AF2259" s="7"/>
      <c r="AG2259" s="7"/>
      <c r="AH2259" s="7"/>
      <c r="AI2259" s="7"/>
      <c r="AJ2259" s="8"/>
      <c r="AK2259" s="6"/>
      <c r="AL2259" s="7"/>
      <c r="AM2259" s="7"/>
      <c r="AN2259" s="7"/>
      <c r="AO2259" s="7"/>
      <c r="AP2259" s="8"/>
      <c r="AQ2259" s="6"/>
      <c r="AR2259" s="7"/>
      <c r="AS2259" s="7"/>
      <c r="AT2259" s="7"/>
      <c r="AU2259" s="7"/>
      <c r="AV2259" s="8"/>
      <c r="AW2259" s="6"/>
      <c r="AX2259" s="7"/>
      <c r="AY2259" s="7"/>
      <c r="AZ2259" s="7"/>
      <c r="BA2259" s="7"/>
      <c r="BB2259" s="8"/>
      <c r="BC2259" s="6"/>
      <c r="BD2259" s="7"/>
      <c r="BE2259" s="7"/>
      <c r="BF2259" s="7"/>
      <c r="BG2259" s="7"/>
      <c r="BH2259" s="8"/>
      <c r="BI2259" s="6"/>
      <c r="BJ2259" s="7"/>
      <c r="BK2259" s="7"/>
      <c r="BL2259" s="7"/>
      <c r="BM2259" s="7"/>
      <c r="BN2259" s="8"/>
      <c r="BO2259" s="6"/>
      <c r="BP2259" s="7"/>
      <c r="BQ2259" s="7"/>
      <c r="BR2259" s="7"/>
      <c r="BS2259" s="7"/>
      <c r="BT2259" s="8"/>
      <c r="BU2259" s="6"/>
      <c r="BV2259" s="7"/>
      <c r="BW2259" s="7"/>
      <c r="BX2259" s="7"/>
      <c r="BY2259" s="7"/>
      <c r="BZ2259" s="8"/>
      <c r="CA2259" s="6"/>
      <c r="CB2259" s="7"/>
      <c r="CC2259" s="7"/>
      <c r="CD2259" s="7"/>
      <c r="CE2259" s="7"/>
      <c r="CF2259" s="8"/>
      <c r="CG2259" s="6"/>
      <c r="CH2259" s="7"/>
      <c r="CI2259" s="7"/>
      <c r="CJ2259" s="7"/>
      <c r="CK2259" s="7"/>
      <c r="CL2259" s="8"/>
      <c r="CM2259" s="6"/>
      <c r="CN2259" s="7"/>
      <c r="CO2259" s="7"/>
      <c r="CP2259" s="7"/>
      <c r="CQ2259" s="7"/>
      <c r="CR2259" s="8"/>
      <c r="CS2259" s="6"/>
      <c r="CT2259" s="7"/>
      <c r="CU2259" s="7"/>
      <c r="CV2259" s="7"/>
      <c r="CW2259" s="7"/>
      <c r="CX2259" s="8"/>
      <c r="CY2259" s="6"/>
      <c r="CZ2259" s="7"/>
      <c r="DA2259" s="7"/>
      <c r="DB2259" s="7"/>
      <c r="DC2259" s="7"/>
      <c r="DD2259" s="8"/>
      <c r="DE2259" s="6"/>
      <c r="DF2259" s="7"/>
      <c r="DG2259" s="7"/>
      <c r="DH2259" s="7"/>
      <c r="DI2259" s="7"/>
      <c r="DJ2259" s="8"/>
      <c r="DK2259" s="6"/>
      <c r="DL2259" s="7"/>
      <c r="DM2259" s="7"/>
      <c r="DN2259" s="7"/>
      <c r="DO2259" s="7"/>
      <c r="DP2259" s="8"/>
      <c r="DQ2259" s="6"/>
      <c r="DR2259" s="7"/>
      <c r="DS2259" s="7"/>
      <c r="DT2259" s="7"/>
      <c r="DU2259" s="7"/>
      <c r="DV2259" s="8"/>
      <c r="DW2259" s="6"/>
      <c r="DX2259" s="7"/>
      <c r="DY2259" s="7"/>
      <c r="DZ2259" s="7"/>
      <c r="EA2259" s="7"/>
      <c r="EB2259" s="8"/>
      <c r="EC2259" s="6"/>
      <c r="ED2259" s="7"/>
      <c r="EE2259" s="7"/>
      <c r="EF2259" s="7"/>
      <c r="EG2259" s="7"/>
      <c r="EH2259" s="8"/>
      <c r="EI2259" s="6"/>
      <c r="EJ2259" s="7"/>
      <c r="EK2259" s="7"/>
      <c r="EL2259" s="7"/>
      <c r="EM2259" s="7"/>
      <c r="EN2259" s="8"/>
      <c r="EO2259" s="6"/>
      <c r="EP2259" s="7"/>
      <c r="EQ2259" s="7"/>
      <c r="ER2259" s="7"/>
      <c r="ES2259" s="7"/>
      <c r="ET2259" s="8"/>
      <c r="EU2259" s="6"/>
      <c r="EV2259" s="7"/>
      <c r="EW2259" s="7"/>
      <c r="EX2259" s="7"/>
      <c r="EY2259" s="7"/>
      <c r="EZ2259" s="8"/>
      <c r="FA2259" s="6"/>
      <c r="FB2259" s="7"/>
      <c r="FC2259" s="7"/>
      <c r="FD2259" s="7"/>
      <c r="FE2259" s="7"/>
      <c r="FF2259" s="8"/>
      <c r="FG2259" s="6"/>
      <c r="FH2259" s="7"/>
      <c r="FI2259" s="7"/>
      <c r="FJ2259" s="7"/>
      <c r="FK2259" s="7"/>
      <c r="FL2259" s="8"/>
      <c r="FM2259" s="6"/>
      <c r="FN2259" s="7"/>
      <c r="FO2259" s="7"/>
      <c r="FP2259" s="7"/>
      <c r="FQ2259" s="7"/>
      <c r="FR2259" s="8"/>
      <c r="FS2259" s="6"/>
      <c r="FT2259" s="7"/>
      <c r="FU2259" s="7"/>
      <c r="FV2259" s="7"/>
      <c r="FW2259" s="7"/>
      <c r="FX2259" s="8"/>
      <c r="FY2259" s="6"/>
      <c r="FZ2259" s="7"/>
      <c r="GA2259" s="7"/>
      <c r="GB2259" s="7"/>
      <c r="GC2259" s="7"/>
      <c r="GD2259" s="8"/>
      <c r="GE2259" s="6"/>
      <c r="GF2259" s="7"/>
      <c r="GG2259" s="7"/>
      <c r="GH2259" s="7"/>
      <c r="GI2259" s="7"/>
      <c r="GJ2259" s="8"/>
      <c r="GK2259" s="6"/>
      <c r="GL2259" s="7"/>
      <c r="GM2259" s="7"/>
      <c r="GN2259" s="7"/>
      <c r="GO2259" s="7"/>
      <c r="GP2259" s="8"/>
      <c r="GQ2259" s="6"/>
      <c r="GR2259" s="7"/>
      <c r="GS2259" s="7"/>
      <c r="GT2259" s="7"/>
      <c r="GU2259" s="7"/>
      <c r="GV2259" s="8"/>
      <c r="GW2259" s="6"/>
      <c r="GX2259" s="7"/>
      <c r="GY2259" s="7"/>
      <c r="GZ2259" s="7"/>
      <c r="HA2259" s="7"/>
      <c r="HB2259" s="8"/>
      <c r="HC2259" s="6"/>
      <c r="HD2259" s="7"/>
      <c r="HE2259" s="7"/>
      <c r="HF2259" s="7"/>
      <c r="HG2259" s="7"/>
      <c r="HH2259" s="8"/>
      <c r="HI2259" s="6"/>
      <c r="HJ2259" s="7"/>
      <c r="HK2259" s="7"/>
      <c r="HL2259" s="7"/>
      <c r="HM2259" s="7"/>
      <c r="HN2259" s="8"/>
      <c r="HO2259" s="6"/>
      <c r="HP2259" s="7"/>
      <c r="HQ2259" s="7"/>
      <c r="HR2259" s="7"/>
      <c r="HS2259" s="7"/>
      <c r="HT2259" s="8"/>
      <c r="HU2259" s="6"/>
      <c r="HV2259" s="7"/>
      <c r="HW2259" s="7"/>
      <c r="HX2259" s="7"/>
      <c r="HY2259" s="7"/>
      <c r="HZ2259" s="8"/>
      <c r="IA2259" s="6"/>
      <c r="IB2259" s="7"/>
      <c r="IC2259" s="7"/>
      <c r="ID2259" s="7"/>
      <c r="IE2259" s="7"/>
      <c r="IF2259" s="8"/>
      <c r="IG2259" s="6"/>
      <c r="IH2259" s="7"/>
      <c r="II2259" s="7"/>
      <c r="IJ2259" s="7"/>
      <c r="IK2259" s="7"/>
      <c r="IL2259" s="8"/>
      <c r="IM2259" s="6"/>
      <c r="IN2259" s="7"/>
      <c r="IO2259" s="7"/>
      <c r="IP2259" s="7"/>
      <c r="IQ2259" s="7"/>
      <c r="IR2259" s="8"/>
      <c r="IS2259" s="6"/>
      <c r="IT2259" s="7"/>
      <c r="IU2259" s="7"/>
      <c r="IV2259" s="7"/>
    </row>
    <row r="2260" customFormat="false" ht="12.75" hidden="false" customHeight="false" outlineLevel="0" collapsed="false">
      <c r="A2260" s="5" t="s">
        <v>2552</v>
      </c>
      <c r="B2260" s="6" t="n">
        <v>37049</v>
      </c>
      <c r="C2260" s="7" t="s">
        <v>774</v>
      </c>
      <c r="D2260" s="7" t="s">
        <v>1588</v>
      </c>
      <c r="E2260" s="7"/>
      <c r="F2260" s="8" t="s">
        <v>775</v>
      </c>
      <c r="G2260" s="8" t="n">
        <v>480</v>
      </c>
      <c r="H2260" s="7"/>
      <c r="I2260" s="7"/>
      <c r="J2260" s="7"/>
      <c r="K2260" s="7"/>
      <c r="L2260" s="8"/>
      <c r="M2260" s="6"/>
      <c r="N2260" s="7"/>
      <c r="O2260" s="7"/>
      <c r="P2260" s="7"/>
      <c r="Q2260" s="7"/>
      <c r="R2260" s="8"/>
      <c r="S2260" s="6"/>
      <c r="T2260" s="7"/>
      <c r="U2260" s="7"/>
      <c r="V2260" s="7"/>
      <c r="W2260" s="7"/>
      <c r="X2260" s="8"/>
      <c r="Y2260" s="6"/>
      <c r="Z2260" s="7"/>
      <c r="AA2260" s="7"/>
      <c r="AB2260" s="7"/>
      <c r="AC2260" s="7"/>
      <c r="AD2260" s="8"/>
      <c r="AE2260" s="6"/>
      <c r="AF2260" s="7"/>
      <c r="AG2260" s="7"/>
      <c r="AH2260" s="7"/>
      <c r="AI2260" s="7"/>
      <c r="AJ2260" s="8"/>
      <c r="AK2260" s="6"/>
      <c r="AL2260" s="7"/>
      <c r="AM2260" s="7"/>
      <c r="AN2260" s="7"/>
      <c r="AO2260" s="7"/>
      <c r="AP2260" s="8"/>
      <c r="AQ2260" s="6"/>
      <c r="AR2260" s="7"/>
      <c r="AS2260" s="7"/>
      <c r="AT2260" s="7"/>
      <c r="AU2260" s="7"/>
      <c r="AV2260" s="8"/>
      <c r="AW2260" s="6"/>
      <c r="AX2260" s="7"/>
      <c r="AY2260" s="7"/>
      <c r="AZ2260" s="7"/>
      <c r="BA2260" s="7"/>
      <c r="BB2260" s="8"/>
      <c r="BC2260" s="6"/>
      <c r="BD2260" s="7"/>
      <c r="BE2260" s="7"/>
      <c r="BF2260" s="7"/>
      <c r="BG2260" s="7"/>
      <c r="BH2260" s="8"/>
      <c r="BI2260" s="6"/>
      <c r="BJ2260" s="7"/>
      <c r="BK2260" s="7"/>
      <c r="BL2260" s="7"/>
      <c r="BM2260" s="7"/>
      <c r="BN2260" s="8"/>
      <c r="BO2260" s="6"/>
      <c r="BP2260" s="7"/>
      <c r="BQ2260" s="7"/>
      <c r="BR2260" s="7"/>
      <c r="BS2260" s="7"/>
      <c r="BT2260" s="8"/>
      <c r="BU2260" s="6"/>
      <c r="BV2260" s="7"/>
      <c r="BW2260" s="7"/>
      <c r="BX2260" s="7"/>
      <c r="BY2260" s="7"/>
      <c r="BZ2260" s="8"/>
      <c r="CA2260" s="6"/>
      <c r="CB2260" s="7"/>
      <c r="CC2260" s="7"/>
      <c r="CD2260" s="7"/>
      <c r="CE2260" s="7"/>
      <c r="CF2260" s="8"/>
      <c r="CG2260" s="6"/>
      <c r="CH2260" s="7"/>
      <c r="CI2260" s="7"/>
      <c r="CJ2260" s="7"/>
      <c r="CK2260" s="7"/>
      <c r="CL2260" s="8"/>
      <c r="CM2260" s="6"/>
      <c r="CN2260" s="7"/>
      <c r="CO2260" s="7"/>
      <c r="CP2260" s="7"/>
      <c r="CQ2260" s="7"/>
      <c r="CR2260" s="8"/>
      <c r="CS2260" s="6"/>
      <c r="CT2260" s="7"/>
      <c r="CU2260" s="7"/>
      <c r="CV2260" s="7"/>
      <c r="CW2260" s="7"/>
      <c r="CX2260" s="8"/>
      <c r="CY2260" s="6"/>
      <c r="CZ2260" s="7"/>
      <c r="DA2260" s="7"/>
      <c r="DB2260" s="7"/>
      <c r="DC2260" s="7"/>
      <c r="DD2260" s="8"/>
      <c r="DE2260" s="6"/>
      <c r="DF2260" s="7"/>
      <c r="DG2260" s="7"/>
      <c r="DH2260" s="7"/>
      <c r="DI2260" s="7"/>
      <c r="DJ2260" s="8"/>
      <c r="DK2260" s="6"/>
      <c r="DL2260" s="7"/>
      <c r="DM2260" s="7"/>
      <c r="DN2260" s="7"/>
      <c r="DO2260" s="7"/>
      <c r="DP2260" s="8"/>
      <c r="DQ2260" s="6"/>
      <c r="DR2260" s="7"/>
      <c r="DS2260" s="7"/>
      <c r="DT2260" s="7"/>
      <c r="DU2260" s="7"/>
      <c r="DV2260" s="8"/>
      <c r="DW2260" s="6"/>
      <c r="DX2260" s="7"/>
      <c r="DY2260" s="7"/>
      <c r="DZ2260" s="7"/>
      <c r="EA2260" s="7"/>
      <c r="EB2260" s="8"/>
      <c r="EC2260" s="6"/>
      <c r="ED2260" s="7"/>
      <c r="EE2260" s="7"/>
      <c r="EF2260" s="7"/>
      <c r="EG2260" s="7"/>
      <c r="EH2260" s="8"/>
      <c r="EI2260" s="6"/>
      <c r="EJ2260" s="7"/>
      <c r="EK2260" s="7"/>
      <c r="EL2260" s="7"/>
      <c r="EM2260" s="7"/>
      <c r="EN2260" s="8"/>
      <c r="EO2260" s="6"/>
      <c r="EP2260" s="7"/>
      <c r="EQ2260" s="7"/>
      <c r="ER2260" s="7"/>
      <c r="ES2260" s="7"/>
      <c r="ET2260" s="8"/>
      <c r="EU2260" s="6"/>
      <c r="EV2260" s="7"/>
      <c r="EW2260" s="7"/>
      <c r="EX2260" s="7"/>
      <c r="EY2260" s="7"/>
      <c r="EZ2260" s="8"/>
      <c r="FA2260" s="6"/>
      <c r="FB2260" s="7"/>
      <c r="FC2260" s="7"/>
      <c r="FD2260" s="7"/>
      <c r="FE2260" s="7"/>
      <c r="FF2260" s="8"/>
      <c r="FG2260" s="6"/>
      <c r="FH2260" s="7"/>
      <c r="FI2260" s="7"/>
      <c r="FJ2260" s="7"/>
      <c r="FK2260" s="7"/>
      <c r="FL2260" s="8"/>
      <c r="FM2260" s="6"/>
      <c r="FN2260" s="7"/>
      <c r="FO2260" s="7"/>
      <c r="FP2260" s="7"/>
      <c r="FQ2260" s="7"/>
      <c r="FR2260" s="8"/>
      <c r="FS2260" s="6"/>
      <c r="FT2260" s="7"/>
      <c r="FU2260" s="7"/>
      <c r="FV2260" s="7"/>
      <c r="FW2260" s="7"/>
      <c r="FX2260" s="8"/>
      <c r="FY2260" s="6"/>
      <c r="FZ2260" s="7"/>
      <c r="GA2260" s="7"/>
      <c r="GB2260" s="7"/>
      <c r="GC2260" s="7"/>
      <c r="GD2260" s="8"/>
      <c r="GE2260" s="6"/>
      <c r="GF2260" s="7"/>
      <c r="GG2260" s="7"/>
      <c r="GH2260" s="7"/>
      <c r="GI2260" s="7"/>
      <c r="GJ2260" s="8"/>
      <c r="GK2260" s="6"/>
      <c r="GL2260" s="7"/>
      <c r="GM2260" s="7"/>
      <c r="GN2260" s="7"/>
      <c r="GO2260" s="7"/>
      <c r="GP2260" s="8"/>
      <c r="GQ2260" s="6"/>
      <c r="GR2260" s="7"/>
      <c r="GS2260" s="7"/>
      <c r="GT2260" s="7"/>
      <c r="GU2260" s="7"/>
      <c r="GV2260" s="8"/>
      <c r="GW2260" s="6"/>
      <c r="GX2260" s="7"/>
      <c r="GY2260" s="7"/>
      <c r="GZ2260" s="7"/>
      <c r="HA2260" s="7"/>
      <c r="HB2260" s="8"/>
      <c r="HC2260" s="6"/>
      <c r="HD2260" s="7"/>
      <c r="HE2260" s="7"/>
      <c r="HF2260" s="7"/>
      <c r="HG2260" s="7"/>
      <c r="HH2260" s="8"/>
      <c r="HI2260" s="6"/>
      <c r="HJ2260" s="7"/>
      <c r="HK2260" s="7"/>
      <c r="HL2260" s="7"/>
      <c r="HM2260" s="7"/>
      <c r="HN2260" s="8"/>
      <c r="HO2260" s="6"/>
      <c r="HP2260" s="7"/>
      <c r="HQ2260" s="7"/>
      <c r="HR2260" s="7"/>
      <c r="HS2260" s="7"/>
      <c r="HT2260" s="8"/>
      <c r="HU2260" s="6"/>
      <c r="HV2260" s="7"/>
      <c r="HW2260" s="7"/>
      <c r="HX2260" s="7"/>
      <c r="HY2260" s="7"/>
      <c r="HZ2260" s="8"/>
      <c r="IA2260" s="6"/>
      <c r="IB2260" s="7"/>
      <c r="IC2260" s="7"/>
      <c r="ID2260" s="7"/>
      <c r="IE2260" s="7"/>
      <c r="IF2260" s="8"/>
      <c r="IG2260" s="6"/>
      <c r="IH2260" s="7"/>
      <c r="II2260" s="7"/>
      <c r="IJ2260" s="7"/>
      <c r="IK2260" s="7"/>
      <c r="IL2260" s="8"/>
      <c r="IM2260" s="6"/>
      <c r="IN2260" s="7"/>
      <c r="IO2260" s="7"/>
      <c r="IP2260" s="7"/>
      <c r="IQ2260" s="7"/>
      <c r="IR2260" s="8"/>
      <c r="IS2260" s="6"/>
      <c r="IT2260" s="7"/>
      <c r="IU2260" s="7"/>
      <c r="IV2260" s="7"/>
    </row>
    <row r="2261" customFormat="false" ht="12.75" hidden="false" customHeight="false" outlineLevel="0" collapsed="false">
      <c r="A2261" s="5" t="s">
        <v>2553</v>
      </c>
      <c r="B2261" s="6" t="n">
        <v>37049</v>
      </c>
      <c r="C2261" s="7" t="s">
        <v>1663</v>
      </c>
      <c r="D2261" s="7" t="s">
        <v>1588</v>
      </c>
      <c r="E2261" s="7"/>
      <c r="F2261" s="8" t="s">
        <v>1621</v>
      </c>
      <c r="G2261" s="8" t="n">
        <v>625</v>
      </c>
      <c r="H2261" s="7"/>
      <c r="I2261" s="7"/>
      <c r="J2261" s="7"/>
      <c r="K2261" s="7"/>
      <c r="L2261" s="8"/>
      <c r="M2261" s="6"/>
      <c r="N2261" s="7"/>
      <c r="O2261" s="7"/>
      <c r="P2261" s="7"/>
      <c r="Q2261" s="7"/>
      <c r="R2261" s="8"/>
      <c r="S2261" s="6"/>
      <c r="T2261" s="7"/>
      <c r="U2261" s="7"/>
      <c r="V2261" s="7"/>
      <c r="W2261" s="7"/>
      <c r="X2261" s="8"/>
      <c r="Y2261" s="6"/>
      <c r="Z2261" s="7"/>
      <c r="AA2261" s="7"/>
      <c r="AB2261" s="7"/>
      <c r="AC2261" s="7"/>
      <c r="AD2261" s="8"/>
      <c r="AE2261" s="6"/>
      <c r="AF2261" s="7"/>
      <c r="AG2261" s="7"/>
      <c r="AH2261" s="7"/>
      <c r="AI2261" s="7"/>
      <c r="AJ2261" s="8"/>
      <c r="AK2261" s="6"/>
      <c r="AL2261" s="7"/>
      <c r="AM2261" s="7"/>
      <c r="AN2261" s="7"/>
      <c r="AO2261" s="7"/>
      <c r="AP2261" s="8"/>
      <c r="AQ2261" s="6"/>
      <c r="AR2261" s="7"/>
      <c r="AS2261" s="7"/>
      <c r="AT2261" s="7"/>
      <c r="AU2261" s="7"/>
      <c r="AV2261" s="8"/>
      <c r="AW2261" s="6"/>
      <c r="AX2261" s="7"/>
      <c r="AY2261" s="7"/>
      <c r="AZ2261" s="7"/>
      <c r="BA2261" s="7"/>
      <c r="BB2261" s="8"/>
      <c r="BC2261" s="6"/>
      <c r="BD2261" s="7"/>
      <c r="BE2261" s="7"/>
      <c r="BF2261" s="7"/>
      <c r="BG2261" s="7"/>
      <c r="BH2261" s="8"/>
      <c r="BI2261" s="6"/>
      <c r="BJ2261" s="7"/>
      <c r="BK2261" s="7"/>
      <c r="BL2261" s="7"/>
      <c r="BM2261" s="7"/>
      <c r="BN2261" s="8"/>
      <c r="BO2261" s="6"/>
      <c r="BP2261" s="7"/>
      <c r="BQ2261" s="7"/>
      <c r="BR2261" s="7"/>
      <c r="BS2261" s="7"/>
      <c r="BT2261" s="8"/>
      <c r="BU2261" s="6"/>
      <c r="BV2261" s="7"/>
      <c r="BW2261" s="7"/>
      <c r="BX2261" s="7"/>
      <c r="BY2261" s="7"/>
      <c r="BZ2261" s="8"/>
      <c r="CA2261" s="6"/>
      <c r="CB2261" s="7"/>
      <c r="CC2261" s="7"/>
      <c r="CD2261" s="7"/>
      <c r="CE2261" s="7"/>
      <c r="CF2261" s="8"/>
      <c r="CG2261" s="6"/>
      <c r="CH2261" s="7"/>
      <c r="CI2261" s="7"/>
      <c r="CJ2261" s="7"/>
      <c r="CK2261" s="7"/>
      <c r="CL2261" s="8"/>
      <c r="CM2261" s="6"/>
      <c r="CN2261" s="7"/>
      <c r="CO2261" s="7"/>
      <c r="CP2261" s="7"/>
      <c r="CQ2261" s="7"/>
      <c r="CR2261" s="8"/>
      <c r="CS2261" s="6"/>
      <c r="CT2261" s="7"/>
      <c r="CU2261" s="7"/>
      <c r="CV2261" s="7"/>
      <c r="CW2261" s="7"/>
      <c r="CX2261" s="8"/>
      <c r="CY2261" s="6"/>
      <c r="CZ2261" s="7"/>
      <c r="DA2261" s="7"/>
      <c r="DB2261" s="7"/>
      <c r="DC2261" s="7"/>
      <c r="DD2261" s="8"/>
      <c r="DE2261" s="6"/>
      <c r="DF2261" s="7"/>
      <c r="DG2261" s="7"/>
      <c r="DH2261" s="7"/>
      <c r="DI2261" s="7"/>
      <c r="DJ2261" s="8"/>
      <c r="DK2261" s="6"/>
      <c r="DL2261" s="7"/>
      <c r="DM2261" s="7"/>
      <c r="DN2261" s="7"/>
      <c r="DO2261" s="7"/>
      <c r="DP2261" s="8"/>
      <c r="DQ2261" s="6"/>
      <c r="DR2261" s="7"/>
      <c r="DS2261" s="7"/>
      <c r="DT2261" s="7"/>
      <c r="DU2261" s="7"/>
      <c r="DV2261" s="8"/>
      <c r="DW2261" s="6"/>
      <c r="DX2261" s="7"/>
      <c r="DY2261" s="7"/>
      <c r="DZ2261" s="7"/>
      <c r="EA2261" s="7"/>
      <c r="EB2261" s="8"/>
      <c r="EC2261" s="6"/>
      <c r="ED2261" s="7"/>
      <c r="EE2261" s="7"/>
      <c r="EF2261" s="7"/>
      <c r="EG2261" s="7"/>
      <c r="EH2261" s="8"/>
      <c r="EI2261" s="6"/>
      <c r="EJ2261" s="7"/>
      <c r="EK2261" s="7"/>
      <c r="EL2261" s="7"/>
      <c r="EM2261" s="7"/>
      <c r="EN2261" s="8"/>
      <c r="EO2261" s="6"/>
      <c r="EP2261" s="7"/>
      <c r="EQ2261" s="7"/>
      <c r="ER2261" s="7"/>
      <c r="ES2261" s="7"/>
      <c r="ET2261" s="8"/>
      <c r="EU2261" s="6"/>
      <c r="EV2261" s="7"/>
      <c r="EW2261" s="7"/>
      <c r="EX2261" s="7"/>
      <c r="EY2261" s="7"/>
      <c r="EZ2261" s="8"/>
      <c r="FA2261" s="6"/>
      <c r="FB2261" s="7"/>
      <c r="FC2261" s="7"/>
      <c r="FD2261" s="7"/>
      <c r="FE2261" s="7"/>
      <c r="FF2261" s="8"/>
      <c r="FG2261" s="6"/>
      <c r="FH2261" s="7"/>
      <c r="FI2261" s="7"/>
      <c r="FJ2261" s="7"/>
      <c r="FK2261" s="7"/>
      <c r="FL2261" s="8"/>
      <c r="FM2261" s="6"/>
      <c r="FN2261" s="7"/>
      <c r="FO2261" s="7"/>
      <c r="FP2261" s="7"/>
      <c r="FQ2261" s="7"/>
      <c r="FR2261" s="8"/>
      <c r="FS2261" s="6"/>
      <c r="FT2261" s="7"/>
      <c r="FU2261" s="7"/>
      <c r="FV2261" s="7"/>
      <c r="FW2261" s="7"/>
      <c r="FX2261" s="8"/>
      <c r="FY2261" s="6"/>
      <c r="FZ2261" s="7"/>
      <c r="GA2261" s="7"/>
      <c r="GB2261" s="7"/>
      <c r="GC2261" s="7"/>
      <c r="GD2261" s="8"/>
      <c r="GE2261" s="6"/>
      <c r="GF2261" s="7"/>
      <c r="GG2261" s="7"/>
      <c r="GH2261" s="7"/>
      <c r="GI2261" s="7"/>
      <c r="GJ2261" s="8"/>
      <c r="GK2261" s="6"/>
      <c r="GL2261" s="7"/>
      <c r="GM2261" s="7"/>
      <c r="GN2261" s="7"/>
      <c r="GO2261" s="7"/>
      <c r="GP2261" s="8"/>
      <c r="GQ2261" s="6"/>
      <c r="GR2261" s="7"/>
      <c r="GS2261" s="7"/>
      <c r="GT2261" s="7"/>
      <c r="GU2261" s="7"/>
      <c r="GV2261" s="8"/>
      <c r="GW2261" s="6"/>
      <c r="GX2261" s="7"/>
      <c r="GY2261" s="7"/>
      <c r="GZ2261" s="7"/>
      <c r="HA2261" s="7"/>
      <c r="HB2261" s="8"/>
      <c r="HC2261" s="6"/>
      <c r="HD2261" s="7"/>
      <c r="HE2261" s="7"/>
      <c r="HF2261" s="7"/>
      <c r="HG2261" s="7"/>
      <c r="HH2261" s="8"/>
      <c r="HI2261" s="6"/>
      <c r="HJ2261" s="7"/>
      <c r="HK2261" s="7"/>
      <c r="HL2261" s="7"/>
      <c r="HM2261" s="7"/>
      <c r="HN2261" s="8"/>
      <c r="HO2261" s="6"/>
      <c r="HP2261" s="7"/>
      <c r="HQ2261" s="7"/>
      <c r="HR2261" s="7"/>
      <c r="HS2261" s="7"/>
      <c r="HT2261" s="8"/>
      <c r="HU2261" s="6"/>
      <c r="HV2261" s="7"/>
      <c r="HW2261" s="7"/>
      <c r="HX2261" s="7"/>
      <c r="HY2261" s="7"/>
      <c r="HZ2261" s="8"/>
      <c r="IA2261" s="6"/>
      <c r="IB2261" s="7"/>
      <c r="IC2261" s="7"/>
      <c r="ID2261" s="7"/>
      <c r="IE2261" s="7"/>
      <c r="IF2261" s="8"/>
      <c r="IG2261" s="6"/>
      <c r="IH2261" s="7"/>
      <c r="II2261" s="7"/>
      <c r="IJ2261" s="7"/>
      <c r="IK2261" s="7"/>
      <c r="IL2261" s="8"/>
      <c r="IM2261" s="6"/>
      <c r="IN2261" s="7"/>
      <c r="IO2261" s="7"/>
      <c r="IP2261" s="7"/>
      <c r="IQ2261" s="7"/>
      <c r="IR2261" s="8"/>
      <c r="IS2261" s="6"/>
      <c r="IT2261" s="7"/>
      <c r="IU2261" s="7"/>
      <c r="IV2261" s="7"/>
    </row>
    <row r="2262" customFormat="false" ht="12.75" hidden="false" customHeight="false" outlineLevel="0" collapsed="false">
      <c r="A2262" s="5" t="s">
        <v>2554</v>
      </c>
      <c r="B2262" s="6" t="n">
        <v>37049</v>
      </c>
      <c r="C2262" s="7" t="s">
        <v>2024</v>
      </c>
      <c r="D2262" s="7" t="s">
        <v>1588</v>
      </c>
      <c r="E2262" s="7"/>
      <c r="F2262" s="8" t="s">
        <v>1280</v>
      </c>
      <c r="G2262" s="8" t="n">
        <v>400</v>
      </c>
      <c r="H2262" s="7"/>
      <c r="I2262" s="7"/>
      <c r="J2262" s="7"/>
      <c r="K2262" s="7"/>
      <c r="L2262" s="8"/>
      <c r="M2262" s="6"/>
      <c r="N2262" s="7"/>
      <c r="O2262" s="7"/>
      <c r="P2262" s="7"/>
      <c r="Q2262" s="7"/>
      <c r="R2262" s="8"/>
      <c r="S2262" s="6"/>
      <c r="T2262" s="7"/>
      <c r="U2262" s="7"/>
      <c r="V2262" s="7"/>
      <c r="W2262" s="7"/>
      <c r="X2262" s="8"/>
      <c r="Y2262" s="6"/>
      <c r="Z2262" s="7"/>
      <c r="AA2262" s="7"/>
      <c r="AB2262" s="7"/>
      <c r="AC2262" s="7"/>
      <c r="AD2262" s="8"/>
      <c r="AE2262" s="6"/>
      <c r="AF2262" s="7"/>
      <c r="AG2262" s="7"/>
      <c r="AH2262" s="7"/>
      <c r="AI2262" s="7"/>
      <c r="AJ2262" s="8"/>
      <c r="AK2262" s="6"/>
      <c r="AL2262" s="7"/>
      <c r="AM2262" s="7"/>
      <c r="AN2262" s="7"/>
      <c r="AO2262" s="7"/>
      <c r="AP2262" s="8"/>
      <c r="AQ2262" s="6"/>
      <c r="AR2262" s="7"/>
      <c r="AS2262" s="7"/>
      <c r="AT2262" s="7"/>
      <c r="AU2262" s="7"/>
      <c r="AV2262" s="8"/>
      <c r="AW2262" s="6"/>
      <c r="AX2262" s="7"/>
      <c r="AY2262" s="7"/>
      <c r="AZ2262" s="7"/>
      <c r="BA2262" s="7"/>
      <c r="BB2262" s="8"/>
      <c r="BC2262" s="6"/>
      <c r="BD2262" s="7"/>
      <c r="BE2262" s="7"/>
      <c r="BF2262" s="7"/>
      <c r="BG2262" s="7"/>
      <c r="BH2262" s="8"/>
      <c r="BI2262" s="6"/>
      <c r="BJ2262" s="7"/>
      <c r="BK2262" s="7"/>
      <c r="BL2262" s="7"/>
      <c r="BM2262" s="7"/>
      <c r="BN2262" s="8"/>
      <c r="BO2262" s="6"/>
      <c r="BP2262" s="7"/>
      <c r="BQ2262" s="7"/>
      <c r="BR2262" s="7"/>
      <c r="BS2262" s="7"/>
      <c r="BT2262" s="8"/>
      <c r="BU2262" s="6"/>
      <c r="BV2262" s="7"/>
      <c r="BW2262" s="7"/>
      <c r="BX2262" s="7"/>
      <c r="BY2262" s="7"/>
      <c r="BZ2262" s="8"/>
      <c r="CA2262" s="6"/>
      <c r="CB2262" s="7"/>
      <c r="CC2262" s="7"/>
      <c r="CD2262" s="7"/>
      <c r="CE2262" s="7"/>
      <c r="CF2262" s="8"/>
      <c r="CG2262" s="6"/>
      <c r="CH2262" s="7"/>
      <c r="CI2262" s="7"/>
      <c r="CJ2262" s="7"/>
      <c r="CK2262" s="7"/>
      <c r="CL2262" s="8"/>
      <c r="CM2262" s="6"/>
      <c r="CN2262" s="7"/>
      <c r="CO2262" s="7"/>
      <c r="CP2262" s="7"/>
      <c r="CQ2262" s="7"/>
      <c r="CR2262" s="8"/>
      <c r="CS2262" s="6"/>
      <c r="CT2262" s="7"/>
      <c r="CU2262" s="7"/>
      <c r="CV2262" s="7"/>
      <c r="CW2262" s="7"/>
      <c r="CX2262" s="8"/>
      <c r="CY2262" s="6"/>
      <c r="CZ2262" s="7"/>
      <c r="DA2262" s="7"/>
      <c r="DB2262" s="7"/>
      <c r="DC2262" s="7"/>
      <c r="DD2262" s="8"/>
      <c r="DE2262" s="6"/>
      <c r="DF2262" s="7"/>
      <c r="DG2262" s="7"/>
      <c r="DH2262" s="7"/>
      <c r="DI2262" s="7"/>
      <c r="DJ2262" s="8"/>
      <c r="DK2262" s="6"/>
      <c r="DL2262" s="7"/>
      <c r="DM2262" s="7"/>
      <c r="DN2262" s="7"/>
      <c r="DO2262" s="7"/>
      <c r="DP2262" s="8"/>
      <c r="DQ2262" s="6"/>
      <c r="DR2262" s="7"/>
      <c r="DS2262" s="7"/>
      <c r="DT2262" s="7"/>
      <c r="DU2262" s="7"/>
      <c r="DV2262" s="8"/>
      <c r="DW2262" s="6"/>
      <c r="DX2262" s="7"/>
      <c r="DY2262" s="7"/>
      <c r="DZ2262" s="7"/>
      <c r="EA2262" s="7"/>
      <c r="EB2262" s="8"/>
      <c r="EC2262" s="6"/>
      <c r="ED2262" s="7"/>
      <c r="EE2262" s="7"/>
      <c r="EF2262" s="7"/>
      <c r="EG2262" s="7"/>
      <c r="EH2262" s="8"/>
      <c r="EI2262" s="6"/>
      <c r="EJ2262" s="7"/>
      <c r="EK2262" s="7"/>
      <c r="EL2262" s="7"/>
      <c r="EM2262" s="7"/>
      <c r="EN2262" s="8"/>
      <c r="EO2262" s="6"/>
      <c r="EP2262" s="7"/>
      <c r="EQ2262" s="7"/>
      <c r="ER2262" s="7"/>
      <c r="ES2262" s="7"/>
      <c r="ET2262" s="8"/>
      <c r="EU2262" s="6"/>
      <c r="EV2262" s="7"/>
      <c r="EW2262" s="7"/>
      <c r="EX2262" s="7"/>
      <c r="EY2262" s="7"/>
      <c r="EZ2262" s="8"/>
      <c r="FA2262" s="6"/>
      <c r="FB2262" s="7"/>
      <c r="FC2262" s="7"/>
      <c r="FD2262" s="7"/>
      <c r="FE2262" s="7"/>
      <c r="FF2262" s="8"/>
      <c r="FG2262" s="6"/>
      <c r="FH2262" s="7"/>
      <c r="FI2262" s="7"/>
      <c r="FJ2262" s="7"/>
      <c r="FK2262" s="7"/>
      <c r="FL2262" s="8"/>
      <c r="FM2262" s="6"/>
      <c r="FN2262" s="7"/>
      <c r="FO2262" s="7"/>
      <c r="FP2262" s="7"/>
      <c r="FQ2262" s="7"/>
      <c r="FR2262" s="8"/>
      <c r="FS2262" s="6"/>
      <c r="FT2262" s="7"/>
      <c r="FU2262" s="7"/>
      <c r="FV2262" s="7"/>
      <c r="FW2262" s="7"/>
      <c r="FX2262" s="8"/>
      <c r="FY2262" s="6"/>
      <c r="FZ2262" s="7"/>
      <c r="GA2262" s="7"/>
      <c r="GB2262" s="7"/>
      <c r="GC2262" s="7"/>
      <c r="GD2262" s="8"/>
      <c r="GE2262" s="6"/>
      <c r="GF2262" s="7"/>
      <c r="GG2262" s="7"/>
      <c r="GH2262" s="7"/>
      <c r="GI2262" s="7"/>
      <c r="GJ2262" s="8"/>
      <c r="GK2262" s="6"/>
      <c r="GL2262" s="7"/>
      <c r="GM2262" s="7"/>
      <c r="GN2262" s="7"/>
      <c r="GO2262" s="7"/>
      <c r="GP2262" s="8"/>
      <c r="GQ2262" s="6"/>
      <c r="GR2262" s="7"/>
      <c r="GS2262" s="7"/>
      <c r="GT2262" s="7"/>
      <c r="GU2262" s="7"/>
      <c r="GV2262" s="8"/>
      <c r="GW2262" s="6"/>
      <c r="GX2262" s="7"/>
      <c r="GY2262" s="7"/>
      <c r="GZ2262" s="7"/>
      <c r="HA2262" s="7"/>
      <c r="HB2262" s="8"/>
      <c r="HC2262" s="6"/>
      <c r="HD2262" s="7"/>
      <c r="HE2262" s="7"/>
      <c r="HF2262" s="7"/>
      <c r="HG2262" s="7"/>
      <c r="HH2262" s="8"/>
      <c r="HI2262" s="6"/>
      <c r="HJ2262" s="7"/>
      <c r="HK2262" s="7"/>
      <c r="HL2262" s="7"/>
      <c r="HM2262" s="7"/>
      <c r="HN2262" s="8"/>
      <c r="HO2262" s="6"/>
      <c r="HP2262" s="7"/>
      <c r="HQ2262" s="7"/>
      <c r="HR2262" s="7"/>
      <c r="HS2262" s="7"/>
      <c r="HT2262" s="8"/>
      <c r="HU2262" s="6"/>
      <c r="HV2262" s="7"/>
      <c r="HW2262" s="7"/>
      <c r="HX2262" s="7"/>
      <c r="HY2262" s="7"/>
      <c r="HZ2262" s="8"/>
      <c r="IA2262" s="6"/>
      <c r="IB2262" s="7"/>
      <c r="IC2262" s="7"/>
      <c r="ID2262" s="7"/>
      <c r="IE2262" s="7"/>
      <c r="IF2262" s="8"/>
      <c r="IG2262" s="6"/>
      <c r="IH2262" s="7"/>
      <c r="II2262" s="7"/>
      <c r="IJ2262" s="7"/>
      <c r="IK2262" s="7"/>
      <c r="IL2262" s="8"/>
      <c r="IM2262" s="6"/>
      <c r="IN2262" s="7"/>
      <c r="IO2262" s="7"/>
      <c r="IP2262" s="7"/>
      <c r="IQ2262" s="7"/>
      <c r="IR2262" s="8"/>
      <c r="IS2262" s="6"/>
      <c r="IT2262" s="7"/>
      <c r="IU2262" s="7"/>
      <c r="IV2262" s="7"/>
    </row>
    <row r="2263" customFormat="false" ht="12.75" hidden="false" customHeight="false" outlineLevel="0" collapsed="false">
      <c r="A2263" s="5" t="s">
        <v>2555</v>
      </c>
      <c r="B2263" s="6" t="n">
        <v>37050</v>
      </c>
      <c r="C2263" s="7" t="s">
        <v>1914</v>
      </c>
      <c r="D2263" s="7" t="s">
        <v>1588</v>
      </c>
      <c r="E2263" s="7"/>
      <c r="F2263" s="8" t="s">
        <v>1659</v>
      </c>
      <c r="G2263" s="8" t="n">
        <v>72</v>
      </c>
      <c r="H2263" s="7"/>
      <c r="I2263" s="7"/>
      <c r="J2263" s="7"/>
      <c r="K2263" s="7"/>
      <c r="L2263" s="8"/>
      <c r="M2263" s="6"/>
      <c r="N2263" s="7"/>
      <c r="O2263" s="7"/>
      <c r="P2263" s="7"/>
      <c r="Q2263" s="7"/>
      <c r="R2263" s="8"/>
      <c r="S2263" s="6"/>
      <c r="T2263" s="7"/>
      <c r="U2263" s="7"/>
      <c r="V2263" s="7"/>
      <c r="W2263" s="7"/>
      <c r="X2263" s="8"/>
      <c r="Y2263" s="6"/>
      <c r="Z2263" s="7"/>
      <c r="AA2263" s="7"/>
      <c r="AB2263" s="7"/>
      <c r="AC2263" s="7"/>
      <c r="AD2263" s="8"/>
      <c r="AE2263" s="6"/>
      <c r="AF2263" s="7"/>
      <c r="AG2263" s="7"/>
      <c r="AH2263" s="7"/>
      <c r="AI2263" s="7"/>
      <c r="AJ2263" s="8"/>
      <c r="AK2263" s="6"/>
      <c r="AL2263" s="7"/>
      <c r="AM2263" s="7"/>
      <c r="AN2263" s="7"/>
      <c r="AO2263" s="7"/>
      <c r="AP2263" s="8"/>
      <c r="AQ2263" s="6"/>
      <c r="AR2263" s="7"/>
      <c r="AS2263" s="7"/>
      <c r="AT2263" s="7"/>
      <c r="AU2263" s="7"/>
      <c r="AV2263" s="8"/>
      <c r="AW2263" s="6"/>
      <c r="AX2263" s="7"/>
      <c r="AY2263" s="7"/>
      <c r="AZ2263" s="7"/>
      <c r="BA2263" s="7"/>
      <c r="BB2263" s="8"/>
      <c r="BC2263" s="6"/>
      <c r="BD2263" s="7"/>
      <c r="BE2263" s="7"/>
      <c r="BF2263" s="7"/>
      <c r="BG2263" s="7"/>
      <c r="BH2263" s="8"/>
      <c r="BI2263" s="6"/>
      <c r="BJ2263" s="7"/>
      <c r="BK2263" s="7"/>
      <c r="BL2263" s="7"/>
      <c r="BM2263" s="7"/>
      <c r="BN2263" s="8"/>
      <c r="BO2263" s="6"/>
      <c r="BP2263" s="7"/>
      <c r="BQ2263" s="7"/>
      <c r="BR2263" s="7"/>
      <c r="BS2263" s="7"/>
      <c r="BT2263" s="8"/>
      <c r="BU2263" s="6"/>
      <c r="BV2263" s="7"/>
      <c r="BW2263" s="7"/>
      <c r="BX2263" s="7"/>
      <c r="BY2263" s="7"/>
      <c r="BZ2263" s="8"/>
      <c r="CA2263" s="6"/>
      <c r="CB2263" s="7"/>
      <c r="CC2263" s="7"/>
      <c r="CD2263" s="7"/>
      <c r="CE2263" s="7"/>
      <c r="CF2263" s="8"/>
      <c r="CG2263" s="6"/>
      <c r="CH2263" s="7"/>
      <c r="CI2263" s="7"/>
      <c r="CJ2263" s="7"/>
      <c r="CK2263" s="7"/>
      <c r="CL2263" s="8"/>
      <c r="CM2263" s="6"/>
      <c r="CN2263" s="7"/>
      <c r="CO2263" s="7"/>
      <c r="CP2263" s="7"/>
      <c r="CQ2263" s="7"/>
      <c r="CR2263" s="8"/>
      <c r="CS2263" s="6"/>
      <c r="CT2263" s="7"/>
      <c r="CU2263" s="7"/>
      <c r="CV2263" s="7"/>
      <c r="CW2263" s="7"/>
      <c r="CX2263" s="8"/>
      <c r="CY2263" s="6"/>
      <c r="CZ2263" s="7"/>
      <c r="DA2263" s="7"/>
      <c r="DB2263" s="7"/>
      <c r="DC2263" s="7"/>
      <c r="DD2263" s="8"/>
      <c r="DE2263" s="6"/>
      <c r="DF2263" s="7"/>
      <c r="DG2263" s="7"/>
      <c r="DH2263" s="7"/>
      <c r="DI2263" s="7"/>
      <c r="DJ2263" s="8"/>
      <c r="DK2263" s="6"/>
      <c r="DL2263" s="7"/>
      <c r="DM2263" s="7"/>
      <c r="DN2263" s="7"/>
      <c r="DO2263" s="7"/>
      <c r="DP2263" s="8"/>
      <c r="DQ2263" s="6"/>
      <c r="DR2263" s="7"/>
      <c r="DS2263" s="7"/>
      <c r="DT2263" s="7"/>
      <c r="DU2263" s="7"/>
      <c r="DV2263" s="8"/>
      <c r="DW2263" s="6"/>
      <c r="DX2263" s="7"/>
      <c r="DY2263" s="7"/>
      <c r="DZ2263" s="7"/>
      <c r="EA2263" s="7"/>
      <c r="EB2263" s="8"/>
      <c r="EC2263" s="6"/>
      <c r="ED2263" s="7"/>
      <c r="EE2263" s="7"/>
      <c r="EF2263" s="7"/>
      <c r="EG2263" s="7"/>
      <c r="EH2263" s="8"/>
      <c r="EI2263" s="6"/>
      <c r="EJ2263" s="7"/>
      <c r="EK2263" s="7"/>
      <c r="EL2263" s="7"/>
      <c r="EM2263" s="7"/>
      <c r="EN2263" s="8"/>
      <c r="EO2263" s="6"/>
      <c r="EP2263" s="7"/>
      <c r="EQ2263" s="7"/>
      <c r="ER2263" s="7"/>
      <c r="ES2263" s="7"/>
      <c r="ET2263" s="8"/>
      <c r="EU2263" s="6"/>
      <c r="EV2263" s="7"/>
      <c r="EW2263" s="7"/>
      <c r="EX2263" s="7"/>
      <c r="EY2263" s="7"/>
      <c r="EZ2263" s="8"/>
      <c r="FA2263" s="6"/>
      <c r="FB2263" s="7"/>
      <c r="FC2263" s="7"/>
      <c r="FD2263" s="7"/>
      <c r="FE2263" s="7"/>
      <c r="FF2263" s="8"/>
      <c r="FG2263" s="6"/>
      <c r="FH2263" s="7"/>
      <c r="FI2263" s="7"/>
      <c r="FJ2263" s="7"/>
      <c r="FK2263" s="7"/>
      <c r="FL2263" s="8"/>
      <c r="FM2263" s="6"/>
      <c r="FN2263" s="7"/>
      <c r="FO2263" s="7"/>
      <c r="FP2263" s="7"/>
      <c r="FQ2263" s="7"/>
      <c r="FR2263" s="8"/>
      <c r="FS2263" s="6"/>
      <c r="FT2263" s="7"/>
      <c r="FU2263" s="7"/>
      <c r="FV2263" s="7"/>
      <c r="FW2263" s="7"/>
      <c r="FX2263" s="8"/>
      <c r="FY2263" s="6"/>
      <c r="FZ2263" s="7"/>
      <c r="GA2263" s="7"/>
      <c r="GB2263" s="7"/>
      <c r="GC2263" s="7"/>
      <c r="GD2263" s="8"/>
      <c r="GE2263" s="6"/>
      <c r="GF2263" s="7"/>
      <c r="GG2263" s="7"/>
      <c r="GH2263" s="7"/>
      <c r="GI2263" s="7"/>
      <c r="GJ2263" s="8"/>
      <c r="GK2263" s="6"/>
      <c r="GL2263" s="7"/>
      <c r="GM2263" s="7"/>
      <c r="GN2263" s="7"/>
      <c r="GO2263" s="7"/>
      <c r="GP2263" s="8"/>
      <c r="GQ2263" s="6"/>
      <c r="GR2263" s="7"/>
      <c r="GS2263" s="7"/>
      <c r="GT2263" s="7"/>
      <c r="GU2263" s="7"/>
      <c r="GV2263" s="8"/>
      <c r="GW2263" s="6"/>
      <c r="GX2263" s="7"/>
      <c r="GY2263" s="7"/>
      <c r="GZ2263" s="7"/>
      <c r="HA2263" s="7"/>
      <c r="HB2263" s="8"/>
      <c r="HC2263" s="6"/>
      <c r="HD2263" s="7"/>
      <c r="HE2263" s="7"/>
      <c r="HF2263" s="7"/>
      <c r="HG2263" s="7"/>
      <c r="HH2263" s="8"/>
      <c r="HI2263" s="6"/>
      <c r="HJ2263" s="7"/>
      <c r="HK2263" s="7"/>
      <c r="HL2263" s="7"/>
      <c r="HM2263" s="7"/>
      <c r="HN2263" s="8"/>
      <c r="HO2263" s="6"/>
      <c r="HP2263" s="7"/>
      <c r="HQ2263" s="7"/>
      <c r="HR2263" s="7"/>
      <c r="HS2263" s="7"/>
      <c r="HT2263" s="8"/>
      <c r="HU2263" s="6"/>
      <c r="HV2263" s="7"/>
      <c r="HW2263" s="7"/>
      <c r="HX2263" s="7"/>
      <c r="HY2263" s="7"/>
      <c r="HZ2263" s="8"/>
      <c r="IA2263" s="6"/>
      <c r="IB2263" s="7"/>
      <c r="IC2263" s="7"/>
      <c r="ID2263" s="7"/>
      <c r="IE2263" s="7"/>
      <c r="IF2263" s="8"/>
      <c r="IG2263" s="6"/>
      <c r="IH2263" s="7"/>
      <c r="II2263" s="7"/>
      <c r="IJ2263" s="7"/>
      <c r="IK2263" s="7"/>
      <c r="IL2263" s="8"/>
      <c r="IM2263" s="6"/>
      <c r="IN2263" s="7"/>
      <c r="IO2263" s="7"/>
      <c r="IP2263" s="7"/>
      <c r="IQ2263" s="7"/>
      <c r="IR2263" s="8"/>
      <c r="IS2263" s="6"/>
      <c r="IT2263" s="7"/>
      <c r="IU2263" s="7"/>
      <c r="IV2263" s="7"/>
    </row>
    <row r="2264" customFormat="false" ht="12.75" hidden="false" customHeight="false" outlineLevel="0" collapsed="false">
      <c r="A2264" s="5" t="s">
        <v>2556</v>
      </c>
      <c r="B2264" s="6" t="n">
        <v>37050</v>
      </c>
      <c r="C2264" s="7" t="s">
        <v>1914</v>
      </c>
      <c r="D2264" s="7" t="s">
        <v>1588</v>
      </c>
      <c r="E2264" s="7"/>
      <c r="F2264" s="8" t="s">
        <v>1659</v>
      </c>
      <c r="G2264" s="8" t="n">
        <v>149</v>
      </c>
      <c r="H2264" s="7"/>
      <c r="I2264" s="7"/>
      <c r="J2264" s="7"/>
      <c r="K2264" s="7"/>
      <c r="L2264" s="8"/>
      <c r="M2264" s="6"/>
      <c r="N2264" s="7"/>
      <c r="O2264" s="7"/>
      <c r="P2264" s="7"/>
      <c r="Q2264" s="7"/>
      <c r="R2264" s="8"/>
      <c r="S2264" s="6"/>
      <c r="T2264" s="7"/>
      <c r="U2264" s="7"/>
      <c r="V2264" s="7"/>
      <c r="W2264" s="7"/>
      <c r="X2264" s="8"/>
      <c r="Y2264" s="6"/>
      <c r="Z2264" s="7"/>
      <c r="AA2264" s="7"/>
      <c r="AB2264" s="7"/>
      <c r="AC2264" s="7"/>
      <c r="AD2264" s="8"/>
      <c r="AE2264" s="6"/>
      <c r="AF2264" s="7"/>
      <c r="AG2264" s="7"/>
      <c r="AH2264" s="7"/>
      <c r="AI2264" s="7"/>
      <c r="AJ2264" s="8"/>
      <c r="AK2264" s="6"/>
      <c r="AL2264" s="7"/>
      <c r="AM2264" s="7"/>
      <c r="AN2264" s="7"/>
      <c r="AO2264" s="7"/>
      <c r="AP2264" s="8"/>
      <c r="AQ2264" s="6"/>
      <c r="AR2264" s="7"/>
      <c r="AS2264" s="7"/>
      <c r="AT2264" s="7"/>
      <c r="AU2264" s="7"/>
      <c r="AV2264" s="8"/>
      <c r="AW2264" s="6"/>
      <c r="AX2264" s="7"/>
      <c r="AY2264" s="7"/>
      <c r="AZ2264" s="7"/>
      <c r="BA2264" s="7"/>
      <c r="BB2264" s="8"/>
      <c r="BC2264" s="6"/>
      <c r="BD2264" s="7"/>
      <c r="BE2264" s="7"/>
      <c r="BF2264" s="7"/>
      <c r="BG2264" s="7"/>
      <c r="BH2264" s="8"/>
      <c r="BI2264" s="6"/>
      <c r="BJ2264" s="7"/>
      <c r="BK2264" s="7"/>
      <c r="BL2264" s="7"/>
      <c r="BM2264" s="7"/>
      <c r="BN2264" s="8"/>
      <c r="BO2264" s="6"/>
      <c r="BP2264" s="7"/>
      <c r="BQ2264" s="7"/>
      <c r="BR2264" s="7"/>
      <c r="BS2264" s="7"/>
      <c r="BT2264" s="8"/>
      <c r="BU2264" s="6"/>
      <c r="BV2264" s="7"/>
      <c r="BW2264" s="7"/>
      <c r="BX2264" s="7"/>
      <c r="BY2264" s="7"/>
      <c r="BZ2264" s="8"/>
      <c r="CA2264" s="6"/>
      <c r="CB2264" s="7"/>
      <c r="CC2264" s="7"/>
      <c r="CD2264" s="7"/>
      <c r="CE2264" s="7"/>
      <c r="CF2264" s="8"/>
      <c r="CG2264" s="6"/>
      <c r="CH2264" s="7"/>
      <c r="CI2264" s="7"/>
      <c r="CJ2264" s="7"/>
      <c r="CK2264" s="7"/>
      <c r="CL2264" s="8"/>
      <c r="CM2264" s="6"/>
      <c r="CN2264" s="7"/>
      <c r="CO2264" s="7"/>
      <c r="CP2264" s="7"/>
      <c r="CQ2264" s="7"/>
      <c r="CR2264" s="8"/>
      <c r="CS2264" s="6"/>
      <c r="CT2264" s="7"/>
      <c r="CU2264" s="7"/>
      <c r="CV2264" s="7"/>
      <c r="CW2264" s="7"/>
      <c r="CX2264" s="8"/>
      <c r="CY2264" s="6"/>
      <c r="CZ2264" s="7"/>
      <c r="DA2264" s="7"/>
      <c r="DB2264" s="7"/>
      <c r="DC2264" s="7"/>
      <c r="DD2264" s="8"/>
      <c r="DE2264" s="6"/>
      <c r="DF2264" s="7"/>
      <c r="DG2264" s="7"/>
      <c r="DH2264" s="7"/>
      <c r="DI2264" s="7"/>
      <c r="DJ2264" s="8"/>
      <c r="DK2264" s="6"/>
      <c r="DL2264" s="7"/>
      <c r="DM2264" s="7"/>
      <c r="DN2264" s="7"/>
      <c r="DO2264" s="7"/>
      <c r="DP2264" s="8"/>
      <c r="DQ2264" s="6"/>
      <c r="DR2264" s="7"/>
      <c r="DS2264" s="7"/>
      <c r="DT2264" s="7"/>
      <c r="DU2264" s="7"/>
      <c r="DV2264" s="8"/>
      <c r="DW2264" s="6"/>
      <c r="DX2264" s="7"/>
      <c r="DY2264" s="7"/>
      <c r="DZ2264" s="7"/>
      <c r="EA2264" s="7"/>
      <c r="EB2264" s="8"/>
      <c r="EC2264" s="6"/>
      <c r="ED2264" s="7"/>
      <c r="EE2264" s="7"/>
      <c r="EF2264" s="7"/>
      <c r="EG2264" s="7"/>
      <c r="EH2264" s="8"/>
      <c r="EI2264" s="6"/>
      <c r="EJ2264" s="7"/>
      <c r="EK2264" s="7"/>
      <c r="EL2264" s="7"/>
      <c r="EM2264" s="7"/>
      <c r="EN2264" s="8"/>
      <c r="EO2264" s="6"/>
      <c r="EP2264" s="7"/>
      <c r="EQ2264" s="7"/>
      <c r="ER2264" s="7"/>
      <c r="ES2264" s="7"/>
      <c r="ET2264" s="8"/>
      <c r="EU2264" s="6"/>
      <c r="EV2264" s="7"/>
      <c r="EW2264" s="7"/>
      <c r="EX2264" s="7"/>
      <c r="EY2264" s="7"/>
      <c r="EZ2264" s="8"/>
      <c r="FA2264" s="6"/>
      <c r="FB2264" s="7"/>
      <c r="FC2264" s="7"/>
      <c r="FD2264" s="7"/>
      <c r="FE2264" s="7"/>
      <c r="FF2264" s="8"/>
      <c r="FG2264" s="6"/>
      <c r="FH2264" s="7"/>
      <c r="FI2264" s="7"/>
      <c r="FJ2264" s="7"/>
      <c r="FK2264" s="7"/>
      <c r="FL2264" s="8"/>
      <c r="FM2264" s="6"/>
      <c r="FN2264" s="7"/>
      <c r="FO2264" s="7"/>
      <c r="FP2264" s="7"/>
      <c r="FQ2264" s="7"/>
      <c r="FR2264" s="8"/>
      <c r="FS2264" s="6"/>
      <c r="FT2264" s="7"/>
      <c r="FU2264" s="7"/>
      <c r="FV2264" s="7"/>
      <c r="FW2264" s="7"/>
      <c r="FX2264" s="8"/>
      <c r="FY2264" s="6"/>
      <c r="FZ2264" s="7"/>
      <c r="GA2264" s="7"/>
      <c r="GB2264" s="7"/>
      <c r="GC2264" s="7"/>
      <c r="GD2264" s="8"/>
      <c r="GE2264" s="6"/>
      <c r="GF2264" s="7"/>
      <c r="GG2264" s="7"/>
      <c r="GH2264" s="7"/>
      <c r="GI2264" s="7"/>
      <c r="GJ2264" s="8"/>
      <c r="GK2264" s="6"/>
      <c r="GL2264" s="7"/>
      <c r="GM2264" s="7"/>
      <c r="GN2264" s="7"/>
      <c r="GO2264" s="7"/>
      <c r="GP2264" s="8"/>
      <c r="GQ2264" s="6"/>
      <c r="GR2264" s="7"/>
      <c r="GS2264" s="7"/>
      <c r="GT2264" s="7"/>
      <c r="GU2264" s="7"/>
      <c r="GV2264" s="8"/>
      <c r="GW2264" s="6"/>
      <c r="GX2264" s="7"/>
      <c r="GY2264" s="7"/>
      <c r="GZ2264" s="7"/>
      <c r="HA2264" s="7"/>
      <c r="HB2264" s="8"/>
      <c r="HC2264" s="6"/>
      <c r="HD2264" s="7"/>
      <c r="HE2264" s="7"/>
      <c r="HF2264" s="7"/>
      <c r="HG2264" s="7"/>
      <c r="HH2264" s="8"/>
      <c r="HI2264" s="6"/>
      <c r="HJ2264" s="7"/>
      <c r="HK2264" s="7"/>
      <c r="HL2264" s="7"/>
      <c r="HM2264" s="7"/>
      <c r="HN2264" s="8"/>
      <c r="HO2264" s="6"/>
      <c r="HP2264" s="7"/>
      <c r="HQ2264" s="7"/>
      <c r="HR2264" s="7"/>
      <c r="HS2264" s="7"/>
      <c r="HT2264" s="8"/>
      <c r="HU2264" s="6"/>
      <c r="HV2264" s="7"/>
      <c r="HW2264" s="7"/>
      <c r="HX2264" s="7"/>
      <c r="HY2264" s="7"/>
      <c r="HZ2264" s="8"/>
      <c r="IA2264" s="6"/>
      <c r="IB2264" s="7"/>
      <c r="IC2264" s="7"/>
      <c r="ID2264" s="7"/>
      <c r="IE2264" s="7"/>
      <c r="IF2264" s="8"/>
      <c r="IG2264" s="6"/>
      <c r="IH2264" s="7"/>
      <c r="II2264" s="7"/>
      <c r="IJ2264" s="7"/>
      <c r="IK2264" s="7"/>
      <c r="IL2264" s="8"/>
      <c r="IM2264" s="6"/>
      <c r="IN2264" s="7"/>
      <c r="IO2264" s="7"/>
      <c r="IP2264" s="7"/>
      <c r="IQ2264" s="7"/>
      <c r="IR2264" s="8"/>
      <c r="IS2264" s="6"/>
      <c r="IT2264" s="7"/>
      <c r="IU2264" s="7"/>
      <c r="IV2264" s="7"/>
    </row>
    <row r="2265" customFormat="false" ht="12.75" hidden="false" customHeight="false" outlineLevel="0" collapsed="false">
      <c r="A2265" s="5" t="s">
        <v>2557</v>
      </c>
      <c r="B2265" s="6" t="n">
        <v>37050</v>
      </c>
      <c r="C2265" s="7" t="s">
        <v>774</v>
      </c>
      <c r="D2265" s="7" t="s">
        <v>1588</v>
      </c>
      <c r="E2265" s="7"/>
      <c r="F2265" s="8" t="s">
        <v>775</v>
      </c>
      <c r="G2265" s="8" t="n">
        <v>953</v>
      </c>
      <c r="H2265" s="7"/>
      <c r="I2265" s="7"/>
      <c r="J2265" s="7"/>
      <c r="K2265" s="7"/>
      <c r="L2265" s="8"/>
      <c r="M2265" s="6"/>
      <c r="N2265" s="7"/>
      <c r="O2265" s="7"/>
      <c r="P2265" s="7"/>
      <c r="Q2265" s="7"/>
      <c r="R2265" s="8"/>
      <c r="S2265" s="6"/>
      <c r="T2265" s="7"/>
      <c r="U2265" s="7"/>
      <c r="V2265" s="7"/>
      <c r="W2265" s="7"/>
      <c r="X2265" s="8"/>
      <c r="Y2265" s="6"/>
      <c r="Z2265" s="7"/>
      <c r="AA2265" s="7"/>
      <c r="AB2265" s="7"/>
      <c r="AC2265" s="7"/>
      <c r="AD2265" s="8"/>
      <c r="AE2265" s="6"/>
      <c r="AF2265" s="7"/>
      <c r="AG2265" s="7"/>
      <c r="AH2265" s="7"/>
      <c r="AI2265" s="7"/>
      <c r="AJ2265" s="8"/>
      <c r="AK2265" s="6"/>
      <c r="AL2265" s="7"/>
      <c r="AM2265" s="7"/>
      <c r="AN2265" s="7"/>
      <c r="AO2265" s="7"/>
      <c r="AP2265" s="8"/>
      <c r="AQ2265" s="6"/>
      <c r="AR2265" s="7"/>
      <c r="AS2265" s="7"/>
      <c r="AT2265" s="7"/>
      <c r="AU2265" s="7"/>
      <c r="AV2265" s="8"/>
      <c r="AW2265" s="6"/>
      <c r="AX2265" s="7"/>
      <c r="AY2265" s="7"/>
      <c r="AZ2265" s="7"/>
      <c r="BA2265" s="7"/>
      <c r="BB2265" s="8"/>
      <c r="BC2265" s="6"/>
      <c r="BD2265" s="7"/>
      <c r="BE2265" s="7"/>
      <c r="BF2265" s="7"/>
      <c r="BG2265" s="7"/>
      <c r="BH2265" s="8"/>
      <c r="BI2265" s="6"/>
      <c r="BJ2265" s="7"/>
      <c r="BK2265" s="7"/>
      <c r="BL2265" s="7"/>
      <c r="BM2265" s="7"/>
      <c r="BN2265" s="8"/>
      <c r="BO2265" s="6"/>
      <c r="BP2265" s="7"/>
      <c r="BQ2265" s="7"/>
      <c r="BR2265" s="7"/>
      <c r="BS2265" s="7"/>
      <c r="BT2265" s="8"/>
      <c r="BU2265" s="6"/>
      <c r="BV2265" s="7"/>
      <c r="BW2265" s="7"/>
      <c r="BX2265" s="7"/>
      <c r="BY2265" s="7"/>
      <c r="BZ2265" s="8"/>
      <c r="CA2265" s="6"/>
      <c r="CB2265" s="7"/>
      <c r="CC2265" s="7"/>
      <c r="CD2265" s="7"/>
      <c r="CE2265" s="7"/>
      <c r="CF2265" s="8"/>
      <c r="CG2265" s="6"/>
      <c r="CH2265" s="7"/>
      <c r="CI2265" s="7"/>
      <c r="CJ2265" s="7"/>
      <c r="CK2265" s="7"/>
      <c r="CL2265" s="8"/>
      <c r="CM2265" s="6"/>
      <c r="CN2265" s="7"/>
      <c r="CO2265" s="7"/>
      <c r="CP2265" s="7"/>
      <c r="CQ2265" s="7"/>
      <c r="CR2265" s="8"/>
      <c r="CS2265" s="6"/>
      <c r="CT2265" s="7"/>
      <c r="CU2265" s="7"/>
      <c r="CV2265" s="7"/>
      <c r="CW2265" s="7"/>
      <c r="CX2265" s="8"/>
      <c r="CY2265" s="6"/>
      <c r="CZ2265" s="7"/>
      <c r="DA2265" s="7"/>
      <c r="DB2265" s="7"/>
      <c r="DC2265" s="7"/>
      <c r="DD2265" s="8"/>
      <c r="DE2265" s="6"/>
      <c r="DF2265" s="7"/>
      <c r="DG2265" s="7"/>
      <c r="DH2265" s="7"/>
      <c r="DI2265" s="7"/>
      <c r="DJ2265" s="8"/>
      <c r="DK2265" s="6"/>
      <c r="DL2265" s="7"/>
      <c r="DM2265" s="7"/>
      <c r="DN2265" s="7"/>
      <c r="DO2265" s="7"/>
      <c r="DP2265" s="8"/>
      <c r="DQ2265" s="6"/>
      <c r="DR2265" s="7"/>
      <c r="DS2265" s="7"/>
      <c r="DT2265" s="7"/>
      <c r="DU2265" s="7"/>
      <c r="DV2265" s="8"/>
      <c r="DW2265" s="6"/>
      <c r="DX2265" s="7"/>
      <c r="DY2265" s="7"/>
      <c r="DZ2265" s="7"/>
      <c r="EA2265" s="7"/>
      <c r="EB2265" s="8"/>
      <c r="EC2265" s="6"/>
      <c r="ED2265" s="7"/>
      <c r="EE2265" s="7"/>
      <c r="EF2265" s="7"/>
      <c r="EG2265" s="7"/>
      <c r="EH2265" s="8"/>
      <c r="EI2265" s="6"/>
      <c r="EJ2265" s="7"/>
      <c r="EK2265" s="7"/>
      <c r="EL2265" s="7"/>
      <c r="EM2265" s="7"/>
      <c r="EN2265" s="8"/>
      <c r="EO2265" s="6"/>
      <c r="EP2265" s="7"/>
      <c r="EQ2265" s="7"/>
      <c r="ER2265" s="7"/>
      <c r="ES2265" s="7"/>
      <c r="ET2265" s="8"/>
      <c r="EU2265" s="6"/>
      <c r="EV2265" s="7"/>
      <c r="EW2265" s="7"/>
      <c r="EX2265" s="7"/>
      <c r="EY2265" s="7"/>
      <c r="EZ2265" s="8"/>
      <c r="FA2265" s="6"/>
      <c r="FB2265" s="7"/>
      <c r="FC2265" s="7"/>
      <c r="FD2265" s="7"/>
      <c r="FE2265" s="7"/>
      <c r="FF2265" s="8"/>
      <c r="FG2265" s="6"/>
      <c r="FH2265" s="7"/>
      <c r="FI2265" s="7"/>
      <c r="FJ2265" s="7"/>
      <c r="FK2265" s="7"/>
      <c r="FL2265" s="8"/>
      <c r="FM2265" s="6"/>
      <c r="FN2265" s="7"/>
      <c r="FO2265" s="7"/>
      <c r="FP2265" s="7"/>
      <c r="FQ2265" s="7"/>
      <c r="FR2265" s="8"/>
      <c r="FS2265" s="6"/>
      <c r="FT2265" s="7"/>
      <c r="FU2265" s="7"/>
      <c r="FV2265" s="7"/>
      <c r="FW2265" s="7"/>
      <c r="FX2265" s="8"/>
      <c r="FY2265" s="6"/>
      <c r="FZ2265" s="7"/>
      <c r="GA2265" s="7"/>
      <c r="GB2265" s="7"/>
      <c r="GC2265" s="7"/>
      <c r="GD2265" s="8"/>
      <c r="GE2265" s="6"/>
      <c r="GF2265" s="7"/>
      <c r="GG2265" s="7"/>
      <c r="GH2265" s="7"/>
      <c r="GI2265" s="7"/>
      <c r="GJ2265" s="8"/>
      <c r="GK2265" s="6"/>
      <c r="GL2265" s="7"/>
      <c r="GM2265" s="7"/>
      <c r="GN2265" s="7"/>
      <c r="GO2265" s="7"/>
      <c r="GP2265" s="8"/>
      <c r="GQ2265" s="6"/>
      <c r="GR2265" s="7"/>
      <c r="GS2265" s="7"/>
      <c r="GT2265" s="7"/>
      <c r="GU2265" s="7"/>
      <c r="GV2265" s="8"/>
      <c r="GW2265" s="6"/>
      <c r="GX2265" s="7"/>
      <c r="GY2265" s="7"/>
      <c r="GZ2265" s="7"/>
      <c r="HA2265" s="7"/>
      <c r="HB2265" s="8"/>
      <c r="HC2265" s="6"/>
      <c r="HD2265" s="7"/>
      <c r="HE2265" s="7"/>
      <c r="HF2265" s="7"/>
      <c r="HG2265" s="7"/>
      <c r="HH2265" s="8"/>
      <c r="HI2265" s="6"/>
      <c r="HJ2265" s="7"/>
      <c r="HK2265" s="7"/>
      <c r="HL2265" s="7"/>
      <c r="HM2265" s="7"/>
      <c r="HN2265" s="8"/>
      <c r="HO2265" s="6"/>
      <c r="HP2265" s="7"/>
      <c r="HQ2265" s="7"/>
      <c r="HR2265" s="7"/>
      <c r="HS2265" s="7"/>
      <c r="HT2265" s="8"/>
      <c r="HU2265" s="6"/>
      <c r="HV2265" s="7"/>
      <c r="HW2265" s="7"/>
      <c r="HX2265" s="7"/>
      <c r="HY2265" s="7"/>
      <c r="HZ2265" s="8"/>
      <c r="IA2265" s="6"/>
      <c r="IB2265" s="7"/>
      <c r="IC2265" s="7"/>
      <c r="ID2265" s="7"/>
      <c r="IE2265" s="7"/>
      <c r="IF2265" s="8"/>
      <c r="IG2265" s="6"/>
      <c r="IH2265" s="7"/>
      <c r="II2265" s="7"/>
      <c r="IJ2265" s="7"/>
      <c r="IK2265" s="7"/>
      <c r="IL2265" s="8"/>
      <c r="IM2265" s="6"/>
      <c r="IN2265" s="7"/>
      <c r="IO2265" s="7"/>
      <c r="IP2265" s="7"/>
      <c r="IQ2265" s="7"/>
      <c r="IR2265" s="8"/>
      <c r="IS2265" s="6"/>
      <c r="IT2265" s="7"/>
      <c r="IU2265" s="7"/>
      <c r="IV2265" s="7"/>
    </row>
    <row r="2266" customFormat="false" ht="12.75" hidden="false" customHeight="false" outlineLevel="0" collapsed="false">
      <c r="A2266" s="5" t="s">
        <v>2558</v>
      </c>
      <c r="B2266" s="6" t="n">
        <v>37050</v>
      </c>
      <c r="C2266" s="7" t="s">
        <v>1916</v>
      </c>
      <c r="D2266" s="7" t="s">
        <v>1588</v>
      </c>
      <c r="E2266" s="7"/>
      <c r="F2266" s="8" t="s">
        <v>1280</v>
      </c>
      <c r="G2266" s="8" t="n">
        <v>591</v>
      </c>
      <c r="H2266" s="7"/>
      <c r="I2266" s="7"/>
      <c r="J2266" s="7"/>
      <c r="K2266" s="7"/>
      <c r="L2266" s="8"/>
      <c r="M2266" s="6"/>
      <c r="N2266" s="7"/>
      <c r="O2266" s="7"/>
      <c r="P2266" s="7"/>
      <c r="Q2266" s="7"/>
      <c r="R2266" s="8"/>
      <c r="S2266" s="6"/>
      <c r="T2266" s="7"/>
      <c r="U2266" s="7"/>
      <c r="V2266" s="7"/>
      <c r="W2266" s="7"/>
      <c r="X2266" s="8"/>
      <c r="Y2266" s="6"/>
      <c r="Z2266" s="7"/>
      <c r="AA2266" s="7"/>
      <c r="AB2266" s="7"/>
      <c r="AC2266" s="7"/>
      <c r="AD2266" s="8"/>
      <c r="AE2266" s="6"/>
      <c r="AF2266" s="7"/>
      <c r="AG2266" s="7"/>
      <c r="AH2266" s="7"/>
      <c r="AI2266" s="7"/>
      <c r="AJ2266" s="8"/>
      <c r="AK2266" s="6"/>
      <c r="AL2266" s="7"/>
      <c r="AM2266" s="7"/>
      <c r="AN2266" s="7"/>
      <c r="AO2266" s="7"/>
      <c r="AP2266" s="8"/>
      <c r="AQ2266" s="6"/>
      <c r="AR2266" s="7"/>
      <c r="AS2266" s="7"/>
      <c r="AT2266" s="7"/>
      <c r="AU2266" s="7"/>
      <c r="AV2266" s="8"/>
      <c r="AW2266" s="6"/>
      <c r="AX2266" s="7"/>
      <c r="AY2266" s="7"/>
      <c r="AZ2266" s="7"/>
      <c r="BA2266" s="7"/>
      <c r="BB2266" s="8"/>
      <c r="BC2266" s="6"/>
      <c r="BD2266" s="7"/>
      <c r="BE2266" s="7"/>
      <c r="BF2266" s="7"/>
      <c r="BG2266" s="7"/>
      <c r="BH2266" s="8"/>
      <c r="BI2266" s="6"/>
      <c r="BJ2266" s="7"/>
      <c r="BK2266" s="7"/>
      <c r="BL2266" s="7"/>
      <c r="BM2266" s="7"/>
      <c r="BN2266" s="8"/>
      <c r="BO2266" s="6"/>
      <c r="BP2266" s="7"/>
      <c r="BQ2266" s="7"/>
      <c r="BR2266" s="7"/>
      <c r="BS2266" s="7"/>
      <c r="BT2266" s="8"/>
      <c r="BU2266" s="6"/>
      <c r="BV2266" s="7"/>
      <c r="BW2266" s="7"/>
      <c r="BX2266" s="7"/>
      <c r="BY2266" s="7"/>
      <c r="BZ2266" s="8"/>
      <c r="CA2266" s="6"/>
      <c r="CB2266" s="7"/>
      <c r="CC2266" s="7"/>
      <c r="CD2266" s="7"/>
      <c r="CE2266" s="7"/>
      <c r="CF2266" s="8"/>
      <c r="CG2266" s="6"/>
      <c r="CH2266" s="7"/>
      <c r="CI2266" s="7"/>
      <c r="CJ2266" s="7"/>
      <c r="CK2266" s="7"/>
      <c r="CL2266" s="8"/>
      <c r="CM2266" s="6"/>
      <c r="CN2266" s="7"/>
      <c r="CO2266" s="7"/>
      <c r="CP2266" s="7"/>
      <c r="CQ2266" s="7"/>
      <c r="CR2266" s="8"/>
      <c r="CS2266" s="6"/>
      <c r="CT2266" s="7"/>
      <c r="CU2266" s="7"/>
      <c r="CV2266" s="7"/>
      <c r="CW2266" s="7"/>
      <c r="CX2266" s="8"/>
      <c r="CY2266" s="6"/>
      <c r="CZ2266" s="7"/>
      <c r="DA2266" s="7"/>
      <c r="DB2266" s="7"/>
      <c r="DC2266" s="7"/>
      <c r="DD2266" s="8"/>
      <c r="DE2266" s="6"/>
      <c r="DF2266" s="7"/>
      <c r="DG2266" s="7"/>
      <c r="DH2266" s="7"/>
      <c r="DI2266" s="7"/>
      <c r="DJ2266" s="8"/>
      <c r="DK2266" s="6"/>
      <c r="DL2266" s="7"/>
      <c r="DM2266" s="7"/>
      <c r="DN2266" s="7"/>
      <c r="DO2266" s="7"/>
      <c r="DP2266" s="8"/>
      <c r="DQ2266" s="6"/>
      <c r="DR2266" s="7"/>
      <c r="DS2266" s="7"/>
      <c r="DT2266" s="7"/>
      <c r="DU2266" s="7"/>
      <c r="DV2266" s="8"/>
      <c r="DW2266" s="6"/>
      <c r="DX2266" s="7"/>
      <c r="DY2266" s="7"/>
      <c r="DZ2266" s="7"/>
      <c r="EA2266" s="7"/>
      <c r="EB2266" s="8"/>
      <c r="EC2266" s="6"/>
      <c r="ED2266" s="7"/>
      <c r="EE2266" s="7"/>
      <c r="EF2266" s="7"/>
      <c r="EG2266" s="7"/>
      <c r="EH2266" s="8"/>
      <c r="EI2266" s="6"/>
      <c r="EJ2266" s="7"/>
      <c r="EK2266" s="7"/>
      <c r="EL2266" s="7"/>
      <c r="EM2266" s="7"/>
      <c r="EN2266" s="8"/>
      <c r="EO2266" s="6"/>
      <c r="EP2266" s="7"/>
      <c r="EQ2266" s="7"/>
      <c r="ER2266" s="7"/>
      <c r="ES2266" s="7"/>
      <c r="ET2266" s="8"/>
      <c r="EU2266" s="6"/>
      <c r="EV2266" s="7"/>
      <c r="EW2266" s="7"/>
      <c r="EX2266" s="7"/>
      <c r="EY2266" s="7"/>
      <c r="EZ2266" s="8"/>
      <c r="FA2266" s="6"/>
      <c r="FB2266" s="7"/>
      <c r="FC2266" s="7"/>
      <c r="FD2266" s="7"/>
      <c r="FE2266" s="7"/>
      <c r="FF2266" s="8"/>
      <c r="FG2266" s="6"/>
      <c r="FH2266" s="7"/>
      <c r="FI2266" s="7"/>
      <c r="FJ2266" s="7"/>
      <c r="FK2266" s="7"/>
      <c r="FL2266" s="8"/>
      <c r="FM2266" s="6"/>
      <c r="FN2266" s="7"/>
      <c r="FO2266" s="7"/>
      <c r="FP2266" s="7"/>
      <c r="FQ2266" s="7"/>
      <c r="FR2266" s="8"/>
      <c r="FS2266" s="6"/>
      <c r="FT2266" s="7"/>
      <c r="FU2266" s="7"/>
      <c r="FV2266" s="7"/>
      <c r="FW2266" s="7"/>
      <c r="FX2266" s="8"/>
      <c r="FY2266" s="6"/>
      <c r="FZ2266" s="7"/>
      <c r="GA2266" s="7"/>
      <c r="GB2266" s="7"/>
      <c r="GC2266" s="7"/>
      <c r="GD2266" s="8"/>
      <c r="GE2266" s="6"/>
      <c r="GF2266" s="7"/>
      <c r="GG2266" s="7"/>
      <c r="GH2266" s="7"/>
      <c r="GI2266" s="7"/>
      <c r="GJ2266" s="8"/>
      <c r="GK2266" s="6"/>
      <c r="GL2266" s="7"/>
      <c r="GM2266" s="7"/>
      <c r="GN2266" s="7"/>
      <c r="GO2266" s="7"/>
      <c r="GP2266" s="8"/>
      <c r="GQ2266" s="6"/>
      <c r="GR2266" s="7"/>
      <c r="GS2266" s="7"/>
      <c r="GT2266" s="7"/>
      <c r="GU2266" s="7"/>
      <c r="GV2266" s="8"/>
      <c r="GW2266" s="6"/>
      <c r="GX2266" s="7"/>
      <c r="GY2266" s="7"/>
      <c r="GZ2266" s="7"/>
      <c r="HA2266" s="7"/>
      <c r="HB2266" s="8"/>
      <c r="HC2266" s="6"/>
      <c r="HD2266" s="7"/>
      <c r="HE2266" s="7"/>
      <c r="HF2266" s="7"/>
      <c r="HG2266" s="7"/>
      <c r="HH2266" s="8"/>
      <c r="HI2266" s="6"/>
      <c r="HJ2266" s="7"/>
      <c r="HK2266" s="7"/>
      <c r="HL2266" s="7"/>
      <c r="HM2266" s="7"/>
      <c r="HN2266" s="8"/>
      <c r="HO2266" s="6"/>
      <c r="HP2266" s="7"/>
      <c r="HQ2266" s="7"/>
      <c r="HR2266" s="7"/>
      <c r="HS2266" s="7"/>
      <c r="HT2266" s="8"/>
      <c r="HU2266" s="6"/>
      <c r="HV2266" s="7"/>
      <c r="HW2266" s="7"/>
      <c r="HX2266" s="7"/>
      <c r="HY2266" s="7"/>
      <c r="HZ2266" s="8"/>
      <c r="IA2266" s="6"/>
      <c r="IB2266" s="7"/>
      <c r="IC2266" s="7"/>
      <c r="ID2266" s="7"/>
      <c r="IE2266" s="7"/>
      <c r="IF2266" s="8"/>
      <c r="IG2266" s="6"/>
      <c r="IH2266" s="7"/>
      <c r="II2266" s="7"/>
      <c r="IJ2266" s="7"/>
      <c r="IK2266" s="7"/>
      <c r="IL2266" s="8"/>
      <c r="IM2266" s="6"/>
      <c r="IN2266" s="7"/>
      <c r="IO2266" s="7"/>
      <c r="IP2266" s="7"/>
      <c r="IQ2266" s="7"/>
      <c r="IR2266" s="8"/>
      <c r="IS2266" s="6"/>
      <c r="IT2266" s="7"/>
      <c r="IU2266" s="7"/>
      <c r="IV2266" s="7"/>
    </row>
    <row r="2267" customFormat="false" ht="12.75" hidden="false" customHeight="false" outlineLevel="0" collapsed="false">
      <c r="A2267" s="5" t="s">
        <v>2559</v>
      </c>
      <c r="B2267" s="6" t="n">
        <v>37050</v>
      </c>
      <c r="C2267" s="7" t="s">
        <v>1890</v>
      </c>
      <c r="D2267" s="7" t="s">
        <v>1588</v>
      </c>
      <c r="E2267" s="7"/>
      <c r="F2267" s="8" t="s">
        <v>1280</v>
      </c>
      <c r="G2267" s="8" t="n">
        <v>1763</v>
      </c>
      <c r="H2267" s="7"/>
      <c r="I2267" s="7"/>
      <c r="J2267" s="7"/>
      <c r="K2267" s="7"/>
      <c r="L2267" s="8"/>
      <c r="M2267" s="6"/>
      <c r="N2267" s="7"/>
      <c r="O2267" s="7"/>
      <c r="P2267" s="7"/>
      <c r="Q2267" s="7"/>
      <c r="R2267" s="8"/>
      <c r="S2267" s="6"/>
      <c r="T2267" s="7"/>
      <c r="U2267" s="7"/>
      <c r="V2267" s="7"/>
      <c r="W2267" s="7"/>
      <c r="X2267" s="8"/>
      <c r="Y2267" s="6"/>
      <c r="Z2267" s="7"/>
      <c r="AA2267" s="7"/>
      <c r="AB2267" s="7"/>
      <c r="AC2267" s="7"/>
      <c r="AD2267" s="8"/>
      <c r="AE2267" s="6"/>
      <c r="AF2267" s="7"/>
      <c r="AG2267" s="7"/>
      <c r="AH2267" s="7"/>
      <c r="AI2267" s="7"/>
      <c r="AJ2267" s="8"/>
      <c r="AK2267" s="6"/>
      <c r="AL2267" s="7"/>
      <c r="AM2267" s="7"/>
      <c r="AN2267" s="7"/>
      <c r="AO2267" s="7"/>
      <c r="AP2267" s="8"/>
      <c r="AQ2267" s="6"/>
      <c r="AR2267" s="7"/>
      <c r="AS2267" s="7"/>
      <c r="AT2267" s="7"/>
      <c r="AU2267" s="7"/>
      <c r="AV2267" s="8"/>
      <c r="AW2267" s="6"/>
      <c r="AX2267" s="7"/>
      <c r="AY2267" s="7"/>
      <c r="AZ2267" s="7"/>
      <c r="BA2267" s="7"/>
      <c r="BB2267" s="8"/>
      <c r="BC2267" s="6"/>
      <c r="BD2267" s="7"/>
      <c r="BE2267" s="7"/>
      <c r="BF2267" s="7"/>
      <c r="BG2267" s="7"/>
      <c r="BH2267" s="8"/>
      <c r="BI2267" s="6"/>
      <c r="BJ2267" s="7"/>
      <c r="BK2267" s="7"/>
      <c r="BL2267" s="7"/>
      <c r="BM2267" s="7"/>
      <c r="BN2267" s="8"/>
      <c r="BO2267" s="6"/>
      <c r="BP2267" s="7"/>
      <c r="BQ2267" s="7"/>
      <c r="BR2267" s="7"/>
      <c r="BS2267" s="7"/>
      <c r="BT2267" s="8"/>
      <c r="BU2267" s="6"/>
      <c r="BV2267" s="7"/>
      <c r="BW2267" s="7"/>
      <c r="BX2267" s="7"/>
      <c r="BY2267" s="7"/>
      <c r="BZ2267" s="8"/>
      <c r="CA2267" s="6"/>
      <c r="CB2267" s="7"/>
      <c r="CC2267" s="7"/>
      <c r="CD2267" s="7"/>
      <c r="CE2267" s="7"/>
      <c r="CF2267" s="8"/>
      <c r="CG2267" s="6"/>
      <c r="CH2267" s="7"/>
      <c r="CI2267" s="7"/>
      <c r="CJ2267" s="7"/>
      <c r="CK2267" s="7"/>
      <c r="CL2267" s="8"/>
      <c r="CM2267" s="6"/>
      <c r="CN2267" s="7"/>
      <c r="CO2267" s="7"/>
      <c r="CP2267" s="7"/>
      <c r="CQ2267" s="7"/>
      <c r="CR2267" s="8"/>
      <c r="CS2267" s="6"/>
      <c r="CT2267" s="7"/>
      <c r="CU2267" s="7"/>
      <c r="CV2267" s="7"/>
      <c r="CW2267" s="7"/>
      <c r="CX2267" s="8"/>
      <c r="CY2267" s="6"/>
      <c r="CZ2267" s="7"/>
      <c r="DA2267" s="7"/>
      <c r="DB2267" s="7"/>
      <c r="DC2267" s="7"/>
      <c r="DD2267" s="8"/>
      <c r="DE2267" s="6"/>
      <c r="DF2267" s="7"/>
      <c r="DG2267" s="7"/>
      <c r="DH2267" s="7"/>
      <c r="DI2267" s="7"/>
      <c r="DJ2267" s="8"/>
      <c r="DK2267" s="6"/>
      <c r="DL2267" s="7"/>
      <c r="DM2267" s="7"/>
      <c r="DN2267" s="7"/>
      <c r="DO2267" s="7"/>
      <c r="DP2267" s="8"/>
      <c r="DQ2267" s="6"/>
      <c r="DR2267" s="7"/>
      <c r="DS2267" s="7"/>
      <c r="DT2267" s="7"/>
      <c r="DU2267" s="7"/>
      <c r="DV2267" s="8"/>
      <c r="DW2267" s="6"/>
      <c r="DX2267" s="7"/>
      <c r="DY2267" s="7"/>
      <c r="DZ2267" s="7"/>
      <c r="EA2267" s="7"/>
      <c r="EB2267" s="8"/>
      <c r="EC2267" s="6"/>
      <c r="ED2267" s="7"/>
      <c r="EE2267" s="7"/>
      <c r="EF2267" s="7"/>
      <c r="EG2267" s="7"/>
      <c r="EH2267" s="8"/>
      <c r="EI2267" s="6"/>
      <c r="EJ2267" s="7"/>
      <c r="EK2267" s="7"/>
      <c r="EL2267" s="7"/>
      <c r="EM2267" s="7"/>
      <c r="EN2267" s="8"/>
      <c r="EO2267" s="6"/>
      <c r="EP2267" s="7"/>
      <c r="EQ2267" s="7"/>
      <c r="ER2267" s="7"/>
      <c r="ES2267" s="7"/>
      <c r="ET2267" s="8"/>
      <c r="EU2267" s="6"/>
      <c r="EV2267" s="7"/>
      <c r="EW2267" s="7"/>
      <c r="EX2267" s="7"/>
      <c r="EY2267" s="7"/>
      <c r="EZ2267" s="8"/>
      <c r="FA2267" s="6"/>
      <c r="FB2267" s="7"/>
      <c r="FC2267" s="7"/>
      <c r="FD2267" s="7"/>
      <c r="FE2267" s="7"/>
      <c r="FF2267" s="8"/>
      <c r="FG2267" s="6"/>
      <c r="FH2267" s="7"/>
      <c r="FI2267" s="7"/>
      <c r="FJ2267" s="7"/>
      <c r="FK2267" s="7"/>
      <c r="FL2267" s="8"/>
      <c r="FM2267" s="6"/>
      <c r="FN2267" s="7"/>
      <c r="FO2267" s="7"/>
      <c r="FP2267" s="7"/>
      <c r="FQ2267" s="7"/>
      <c r="FR2267" s="8"/>
      <c r="FS2267" s="6"/>
      <c r="FT2267" s="7"/>
      <c r="FU2267" s="7"/>
      <c r="FV2267" s="7"/>
      <c r="FW2267" s="7"/>
      <c r="FX2267" s="8"/>
      <c r="FY2267" s="6"/>
      <c r="FZ2267" s="7"/>
      <c r="GA2267" s="7"/>
      <c r="GB2267" s="7"/>
      <c r="GC2267" s="7"/>
      <c r="GD2267" s="8"/>
      <c r="GE2267" s="6"/>
      <c r="GF2267" s="7"/>
      <c r="GG2267" s="7"/>
      <c r="GH2267" s="7"/>
      <c r="GI2267" s="7"/>
      <c r="GJ2267" s="8"/>
      <c r="GK2267" s="6"/>
      <c r="GL2267" s="7"/>
      <c r="GM2267" s="7"/>
      <c r="GN2267" s="7"/>
      <c r="GO2267" s="7"/>
      <c r="GP2267" s="8"/>
      <c r="GQ2267" s="6"/>
      <c r="GR2267" s="7"/>
      <c r="GS2267" s="7"/>
      <c r="GT2267" s="7"/>
      <c r="GU2267" s="7"/>
      <c r="GV2267" s="8"/>
      <c r="GW2267" s="6"/>
      <c r="GX2267" s="7"/>
      <c r="GY2267" s="7"/>
      <c r="GZ2267" s="7"/>
      <c r="HA2267" s="7"/>
      <c r="HB2267" s="8"/>
      <c r="HC2267" s="6"/>
      <c r="HD2267" s="7"/>
      <c r="HE2267" s="7"/>
      <c r="HF2267" s="7"/>
      <c r="HG2267" s="7"/>
      <c r="HH2267" s="8"/>
      <c r="HI2267" s="6"/>
      <c r="HJ2267" s="7"/>
      <c r="HK2267" s="7"/>
      <c r="HL2267" s="7"/>
      <c r="HM2267" s="7"/>
      <c r="HN2267" s="8"/>
      <c r="HO2267" s="6"/>
      <c r="HP2267" s="7"/>
      <c r="HQ2267" s="7"/>
      <c r="HR2267" s="7"/>
      <c r="HS2267" s="7"/>
      <c r="HT2267" s="8"/>
      <c r="HU2267" s="6"/>
      <c r="HV2267" s="7"/>
      <c r="HW2267" s="7"/>
      <c r="HX2267" s="7"/>
      <c r="HY2267" s="7"/>
      <c r="HZ2267" s="8"/>
      <c r="IA2267" s="6"/>
      <c r="IB2267" s="7"/>
      <c r="IC2267" s="7"/>
      <c r="ID2267" s="7"/>
      <c r="IE2267" s="7"/>
      <c r="IF2267" s="8"/>
      <c r="IG2267" s="6"/>
      <c r="IH2267" s="7"/>
      <c r="II2267" s="7"/>
      <c r="IJ2267" s="7"/>
      <c r="IK2267" s="7"/>
      <c r="IL2267" s="8"/>
      <c r="IM2267" s="6"/>
      <c r="IN2267" s="7"/>
      <c r="IO2267" s="7"/>
      <c r="IP2267" s="7"/>
      <c r="IQ2267" s="7"/>
      <c r="IR2267" s="8"/>
      <c r="IS2267" s="6"/>
      <c r="IT2267" s="7"/>
      <c r="IU2267" s="7"/>
      <c r="IV2267" s="7"/>
    </row>
    <row r="2268" customFormat="false" ht="12.75" hidden="false" customHeight="false" outlineLevel="0" collapsed="false">
      <c r="A2268" s="5" t="s">
        <v>2560</v>
      </c>
      <c r="B2268" s="6" t="n">
        <v>37050</v>
      </c>
      <c r="C2268" s="7" t="s">
        <v>243</v>
      </c>
      <c r="D2268" s="7" t="s">
        <v>1588</v>
      </c>
      <c r="E2268" s="7"/>
      <c r="F2268" s="8" t="s">
        <v>1631</v>
      </c>
      <c r="G2268" s="8" t="n">
        <v>0</v>
      </c>
      <c r="H2268" s="7"/>
      <c r="I2268" s="7"/>
      <c r="J2268" s="7"/>
      <c r="K2268" s="7"/>
      <c r="L2268" s="8"/>
      <c r="M2268" s="6"/>
      <c r="N2268" s="7"/>
      <c r="O2268" s="7"/>
      <c r="P2268" s="7"/>
      <c r="Q2268" s="7"/>
      <c r="R2268" s="8"/>
      <c r="S2268" s="6"/>
      <c r="T2268" s="7"/>
      <c r="U2268" s="7"/>
      <c r="V2268" s="7"/>
      <c r="W2268" s="7"/>
      <c r="X2268" s="8"/>
      <c r="Y2268" s="6"/>
      <c r="Z2268" s="7"/>
      <c r="AA2268" s="7"/>
      <c r="AB2268" s="7"/>
      <c r="AC2268" s="7"/>
      <c r="AD2268" s="8"/>
      <c r="AE2268" s="6"/>
      <c r="AF2268" s="7"/>
      <c r="AG2268" s="7"/>
      <c r="AH2268" s="7"/>
      <c r="AI2268" s="7"/>
      <c r="AJ2268" s="8"/>
      <c r="AK2268" s="6"/>
      <c r="AL2268" s="7"/>
      <c r="AM2268" s="7"/>
      <c r="AN2268" s="7"/>
      <c r="AO2268" s="7"/>
      <c r="AP2268" s="8"/>
      <c r="AQ2268" s="6"/>
      <c r="AR2268" s="7"/>
      <c r="AS2268" s="7"/>
      <c r="AT2268" s="7"/>
      <c r="AU2268" s="7"/>
      <c r="AV2268" s="8"/>
      <c r="AW2268" s="6"/>
      <c r="AX2268" s="7"/>
      <c r="AY2268" s="7"/>
      <c r="AZ2268" s="7"/>
      <c r="BA2268" s="7"/>
      <c r="BB2268" s="8"/>
      <c r="BC2268" s="6"/>
      <c r="BD2268" s="7"/>
      <c r="BE2268" s="7"/>
      <c r="BF2268" s="7"/>
      <c r="BG2268" s="7"/>
      <c r="BH2268" s="8"/>
      <c r="BI2268" s="6"/>
      <c r="BJ2268" s="7"/>
      <c r="BK2268" s="7"/>
      <c r="BL2268" s="7"/>
      <c r="BM2268" s="7"/>
      <c r="BN2268" s="8"/>
      <c r="BO2268" s="6"/>
      <c r="BP2268" s="7"/>
      <c r="BQ2268" s="7"/>
      <c r="BR2268" s="7"/>
      <c r="BS2268" s="7"/>
      <c r="BT2268" s="8"/>
      <c r="BU2268" s="6"/>
      <c r="BV2268" s="7"/>
      <c r="BW2268" s="7"/>
      <c r="BX2268" s="7"/>
      <c r="BY2268" s="7"/>
      <c r="BZ2268" s="8"/>
      <c r="CA2268" s="6"/>
      <c r="CB2268" s="7"/>
      <c r="CC2268" s="7"/>
      <c r="CD2268" s="7"/>
      <c r="CE2268" s="7"/>
      <c r="CF2268" s="8"/>
      <c r="CG2268" s="6"/>
      <c r="CH2268" s="7"/>
      <c r="CI2268" s="7"/>
      <c r="CJ2268" s="7"/>
      <c r="CK2268" s="7"/>
      <c r="CL2268" s="8"/>
      <c r="CM2268" s="6"/>
      <c r="CN2268" s="7"/>
      <c r="CO2268" s="7"/>
      <c r="CP2268" s="7"/>
      <c r="CQ2268" s="7"/>
      <c r="CR2268" s="8"/>
      <c r="CS2268" s="6"/>
      <c r="CT2268" s="7"/>
      <c r="CU2268" s="7"/>
      <c r="CV2268" s="7"/>
      <c r="CW2268" s="7"/>
      <c r="CX2268" s="8"/>
      <c r="CY2268" s="6"/>
      <c r="CZ2268" s="7"/>
      <c r="DA2268" s="7"/>
      <c r="DB2268" s="7"/>
      <c r="DC2268" s="7"/>
      <c r="DD2268" s="8"/>
      <c r="DE2268" s="6"/>
      <c r="DF2268" s="7"/>
      <c r="DG2268" s="7"/>
      <c r="DH2268" s="7"/>
      <c r="DI2268" s="7"/>
      <c r="DJ2268" s="8"/>
      <c r="DK2268" s="6"/>
      <c r="DL2268" s="7"/>
      <c r="DM2268" s="7"/>
      <c r="DN2268" s="7"/>
      <c r="DO2268" s="7"/>
      <c r="DP2268" s="8"/>
      <c r="DQ2268" s="6"/>
      <c r="DR2268" s="7"/>
      <c r="DS2268" s="7"/>
      <c r="DT2268" s="7"/>
      <c r="DU2268" s="7"/>
      <c r="DV2268" s="8"/>
      <c r="DW2268" s="6"/>
      <c r="DX2268" s="7"/>
      <c r="DY2268" s="7"/>
      <c r="DZ2268" s="7"/>
      <c r="EA2268" s="7"/>
      <c r="EB2268" s="8"/>
      <c r="EC2268" s="6"/>
      <c r="ED2268" s="7"/>
      <c r="EE2268" s="7"/>
      <c r="EF2268" s="7"/>
      <c r="EG2268" s="7"/>
      <c r="EH2268" s="8"/>
      <c r="EI2268" s="6"/>
      <c r="EJ2268" s="7"/>
      <c r="EK2268" s="7"/>
      <c r="EL2268" s="7"/>
      <c r="EM2268" s="7"/>
      <c r="EN2268" s="8"/>
      <c r="EO2268" s="6"/>
      <c r="EP2268" s="7"/>
      <c r="EQ2268" s="7"/>
      <c r="ER2268" s="7"/>
      <c r="ES2268" s="7"/>
      <c r="ET2268" s="8"/>
      <c r="EU2268" s="6"/>
      <c r="EV2268" s="7"/>
      <c r="EW2268" s="7"/>
      <c r="EX2268" s="7"/>
      <c r="EY2268" s="7"/>
      <c r="EZ2268" s="8"/>
      <c r="FA2268" s="6"/>
      <c r="FB2268" s="7"/>
      <c r="FC2268" s="7"/>
      <c r="FD2268" s="7"/>
      <c r="FE2268" s="7"/>
      <c r="FF2268" s="8"/>
      <c r="FG2268" s="6"/>
      <c r="FH2268" s="7"/>
      <c r="FI2268" s="7"/>
      <c r="FJ2268" s="7"/>
      <c r="FK2268" s="7"/>
      <c r="FL2268" s="8"/>
      <c r="FM2268" s="6"/>
      <c r="FN2268" s="7"/>
      <c r="FO2268" s="7"/>
      <c r="FP2268" s="7"/>
      <c r="FQ2268" s="7"/>
      <c r="FR2268" s="8"/>
      <c r="FS2268" s="6"/>
      <c r="FT2268" s="7"/>
      <c r="FU2268" s="7"/>
      <c r="FV2268" s="7"/>
      <c r="FW2268" s="7"/>
      <c r="FX2268" s="8"/>
      <c r="FY2268" s="6"/>
      <c r="FZ2268" s="7"/>
      <c r="GA2268" s="7"/>
      <c r="GB2268" s="7"/>
      <c r="GC2268" s="7"/>
      <c r="GD2268" s="8"/>
      <c r="GE2268" s="6"/>
      <c r="GF2268" s="7"/>
      <c r="GG2268" s="7"/>
      <c r="GH2268" s="7"/>
      <c r="GI2268" s="7"/>
      <c r="GJ2268" s="8"/>
      <c r="GK2268" s="6"/>
      <c r="GL2268" s="7"/>
      <c r="GM2268" s="7"/>
      <c r="GN2268" s="7"/>
      <c r="GO2268" s="7"/>
      <c r="GP2268" s="8"/>
      <c r="GQ2268" s="6"/>
      <c r="GR2268" s="7"/>
      <c r="GS2268" s="7"/>
      <c r="GT2268" s="7"/>
      <c r="GU2268" s="7"/>
      <c r="GV2268" s="8"/>
      <c r="GW2268" s="6"/>
      <c r="GX2268" s="7"/>
      <c r="GY2268" s="7"/>
      <c r="GZ2268" s="7"/>
      <c r="HA2268" s="7"/>
      <c r="HB2268" s="8"/>
      <c r="HC2268" s="6"/>
      <c r="HD2268" s="7"/>
      <c r="HE2268" s="7"/>
      <c r="HF2268" s="7"/>
      <c r="HG2268" s="7"/>
      <c r="HH2268" s="8"/>
      <c r="HI2268" s="6"/>
      <c r="HJ2268" s="7"/>
      <c r="HK2268" s="7"/>
      <c r="HL2268" s="7"/>
      <c r="HM2268" s="7"/>
      <c r="HN2268" s="8"/>
      <c r="HO2268" s="6"/>
      <c r="HP2268" s="7"/>
      <c r="HQ2268" s="7"/>
      <c r="HR2268" s="7"/>
      <c r="HS2268" s="7"/>
      <c r="HT2268" s="8"/>
      <c r="HU2268" s="6"/>
      <c r="HV2268" s="7"/>
      <c r="HW2268" s="7"/>
      <c r="HX2268" s="7"/>
      <c r="HY2268" s="7"/>
      <c r="HZ2268" s="8"/>
      <c r="IA2268" s="6"/>
      <c r="IB2268" s="7"/>
      <c r="IC2268" s="7"/>
      <c r="ID2268" s="7"/>
      <c r="IE2268" s="7"/>
      <c r="IF2268" s="8"/>
      <c r="IG2268" s="6"/>
      <c r="IH2268" s="7"/>
      <c r="II2268" s="7"/>
      <c r="IJ2268" s="7"/>
      <c r="IK2268" s="7"/>
      <c r="IL2268" s="8"/>
      <c r="IM2268" s="6"/>
      <c r="IN2268" s="7"/>
      <c r="IO2268" s="7"/>
      <c r="IP2268" s="7"/>
      <c r="IQ2268" s="7"/>
      <c r="IR2268" s="8"/>
      <c r="IS2268" s="6"/>
      <c r="IT2268" s="7"/>
      <c r="IU2268" s="7"/>
      <c r="IV2268" s="7"/>
    </row>
    <row r="2269" customFormat="false" ht="12.75" hidden="false" customHeight="false" outlineLevel="0" collapsed="false">
      <c r="A2269" s="5" t="s">
        <v>2561</v>
      </c>
      <c r="B2269" s="6" t="n">
        <v>37050</v>
      </c>
      <c r="C2269" s="7" t="s">
        <v>1663</v>
      </c>
      <c r="D2269" s="7" t="s">
        <v>1588</v>
      </c>
      <c r="E2269" s="7"/>
      <c r="F2269" s="8" t="s">
        <v>1621</v>
      </c>
      <c r="G2269" s="8" t="n">
        <v>2125</v>
      </c>
      <c r="H2269" s="7"/>
      <c r="I2269" s="7"/>
      <c r="J2269" s="7"/>
      <c r="K2269" s="7"/>
      <c r="L2269" s="8"/>
      <c r="M2269" s="6"/>
      <c r="N2269" s="7"/>
      <c r="O2269" s="7"/>
      <c r="P2269" s="7"/>
      <c r="Q2269" s="7"/>
      <c r="R2269" s="8"/>
      <c r="S2269" s="6"/>
      <c r="T2269" s="7"/>
      <c r="U2269" s="7"/>
      <c r="V2269" s="7"/>
      <c r="W2269" s="7"/>
      <c r="X2269" s="8"/>
      <c r="Y2269" s="6"/>
      <c r="Z2269" s="7"/>
      <c r="AA2269" s="7"/>
      <c r="AB2269" s="7"/>
      <c r="AC2269" s="7"/>
      <c r="AD2269" s="8"/>
      <c r="AE2269" s="6"/>
      <c r="AF2269" s="7"/>
      <c r="AG2269" s="7"/>
      <c r="AH2269" s="7"/>
      <c r="AI2269" s="7"/>
      <c r="AJ2269" s="8"/>
      <c r="AK2269" s="6"/>
      <c r="AL2269" s="7"/>
      <c r="AM2269" s="7"/>
      <c r="AN2269" s="7"/>
      <c r="AO2269" s="7"/>
      <c r="AP2269" s="8"/>
      <c r="AQ2269" s="6"/>
      <c r="AR2269" s="7"/>
      <c r="AS2269" s="7"/>
      <c r="AT2269" s="7"/>
      <c r="AU2269" s="7"/>
      <c r="AV2269" s="8"/>
      <c r="AW2269" s="6"/>
      <c r="AX2269" s="7"/>
      <c r="AY2269" s="7"/>
      <c r="AZ2269" s="7"/>
      <c r="BA2269" s="7"/>
      <c r="BB2269" s="8"/>
      <c r="BC2269" s="6"/>
      <c r="BD2269" s="7"/>
      <c r="BE2269" s="7"/>
      <c r="BF2269" s="7"/>
      <c r="BG2269" s="7"/>
      <c r="BH2269" s="8"/>
      <c r="BI2269" s="6"/>
      <c r="BJ2269" s="7"/>
      <c r="BK2269" s="7"/>
      <c r="BL2269" s="7"/>
      <c r="BM2269" s="7"/>
      <c r="BN2269" s="8"/>
      <c r="BO2269" s="6"/>
      <c r="BP2269" s="7"/>
      <c r="BQ2269" s="7"/>
      <c r="BR2269" s="7"/>
      <c r="BS2269" s="7"/>
      <c r="BT2269" s="8"/>
      <c r="BU2269" s="6"/>
      <c r="BV2269" s="7"/>
      <c r="BW2269" s="7"/>
      <c r="BX2269" s="7"/>
      <c r="BY2269" s="7"/>
      <c r="BZ2269" s="8"/>
      <c r="CA2269" s="6"/>
      <c r="CB2269" s="7"/>
      <c r="CC2269" s="7"/>
      <c r="CD2269" s="7"/>
      <c r="CE2269" s="7"/>
      <c r="CF2269" s="8"/>
      <c r="CG2269" s="6"/>
      <c r="CH2269" s="7"/>
      <c r="CI2269" s="7"/>
      <c r="CJ2269" s="7"/>
      <c r="CK2269" s="7"/>
      <c r="CL2269" s="8"/>
      <c r="CM2269" s="6"/>
      <c r="CN2269" s="7"/>
      <c r="CO2269" s="7"/>
      <c r="CP2269" s="7"/>
      <c r="CQ2269" s="7"/>
      <c r="CR2269" s="8"/>
      <c r="CS2269" s="6"/>
      <c r="CT2269" s="7"/>
      <c r="CU2269" s="7"/>
      <c r="CV2269" s="7"/>
      <c r="CW2269" s="7"/>
      <c r="CX2269" s="8"/>
      <c r="CY2269" s="6"/>
      <c r="CZ2269" s="7"/>
      <c r="DA2269" s="7"/>
      <c r="DB2269" s="7"/>
      <c r="DC2269" s="7"/>
      <c r="DD2269" s="8"/>
      <c r="DE2269" s="6"/>
      <c r="DF2269" s="7"/>
      <c r="DG2269" s="7"/>
      <c r="DH2269" s="7"/>
      <c r="DI2269" s="7"/>
      <c r="DJ2269" s="8"/>
      <c r="DK2269" s="6"/>
      <c r="DL2269" s="7"/>
      <c r="DM2269" s="7"/>
      <c r="DN2269" s="7"/>
      <c r="DO2269" s="7"/>
      <c r="DP2269" s="8"/>
      <c r="DQ2269" s="6"/>
      <c r="DR2269" s="7"/>
      <c r="DS2269" s="7"/>
      <c r="DT2269" s="7"/>
      <c r="DU2269" s="7"/>
      <c r="DV2269" s="8"/>
      <c r="DW2269" s="6"/>
      <c r="DX2269" s="7"/>
      <c r="DY2269" s="7"/>
      <c r="DZ2269" s="7"/>
      <c r="EA2269" s="7"/>
      <c r="EB2269" s="8"/>
      <c r="EC2269" s="6"/>
      <c r="ED2269" s="7"/>
      <c r="EE2269" s="7"/>
      <c r="EF2269" s="7"/>
      <c r="EG2269" s="7"/>
      <c r="EH2269" s="8"/>
      <c r="EI2269" s="6"/>
      <c r="EJ2269" s="7"/>
      <c r="EK2269" s="7"/>
      <c r="EL2269" s="7"/>
      <c r="EM2269" s="7"/>
      <c r="EN2269" s="8"/>
      <c r="EO2269" s="6"/>
      <c r="EP2269" s="7"/>
      <c r="EQ2269" s="7"/>
      <c r="ER2269" s="7"/>
      <c r="ES2269" s="7"/>
      <c r="ET2269" s="8"/>
      <c r="EU2269" s="6"/>
      <c r="EV2269" s="7"/>
      <c r="EW2269" s="7"/>
      <c r="EX2269" s="7"/>
      <c r="EY2269" s="7"/>
      <c r="EZ2269" s="8"/>
      <c r="FA2269" s="6"/>
      <c r="FB2269" s="7"/>
      <c r="FC2269" s="7"/>
      <c r="FD2269" s="7"/>
      <c r="FE2269" s="7"/>
      <c r="FF2269" s="8"/>
      <c r="FG2269" s="6"/>
      <c r="FH2269" s="7"/>
      <c r="FI2269" s="7"/>
      <c r="FJ2269" s="7"/>
      <c r="FK2269" s="7"/>
      <c r="FL2269" s="8"/>
      <c r="FM2269" s="6"/>
      <c r="FN2269" s="7"/>
      <c r="FO2269" s="7"/>
      <c r="FP2269" s="7"/>
      <c r="FQ2269" s="7"/>
      <c r="FR2269" s="8"/>
      <c r="FS2269" s="6"/>
      <c r="FT2269" s="7"/>
      <c r="FU2269" s="7"/>
      <c r="FV2269" s="7"/>
      <c r="FW2269" s="7"/>
      <c r="FX2269" s="8"/>
      <c r="FY2269" s="6"/>
      <c r="FZ2269" s="7"/>
      <c r="GA2269" s="7"/>
      <c r="GB2269" s="7"/>
      <c r="GC2269" s="7"/>
      <c r="GD2269" s="8"/>
      <c r="GE2269" s="6"/>
      <c r="GF2269" s="7"/>
      <c r="GG2269" s="7"/>
      <c r="GH2269" s="7"/>
      <c r="GI2269" s="7"/>
      <c r="GJ2269" s="8"/>
      <c r="GK2269" s="6"/>
      <c r="GL2269" s="7"/>
      <c r="GM2269" s="7"/>
      <c r="GN2269" s="7"/>
      <c r="GO2269" s="7"/>
      <c r="GP2269" s="8"/>
      <c r="GQ2269" s="6"/>
      <c r="GR2269" s="7"/>
      <c r="GS2269" s="7"/>
      <c r="GT2269" s="7"/>
      <c r="GU2269" s="7"/>
      <c r="GV2269" s="8"/>
      <c r="GW2269" s="6"/>
      <c r="GX2269" s="7"/>
      <c r="GY2269" s="7"/>
      <c r="GZ2269" s="7"/>
      <c r="HA2269" s="7"/>
      <c r="HB2269" s="8"/>
      <c r="HC2269" s="6"/>
      <c r="HD2269" s="7"/>
      <c r="HE2269" s="7"/>
      <c r="HF2269" s="7"/>
      <c r="HG2269" s="7"/>
      <c r="HH2269" s="8"/>
      <c r="HI2269" s="6"/>
      <c r="HJ2269" s="7"/>
      <c r="HK2269" s="7"/>
      <c r="HL2269" s="7"/>
      <c r="HM2269" s="7"/>
      <c r="HN2269" s="8"/>
      <c r="HO2269" s="6"/>
      <c r="HP2269" s="7"/>
      <c r="HQ2269" s="7"/>
      <c r="HR2269" s="7"/>
      <c r="HS2269" s="7"/>
      <c r="HT2269" s="8"/>
      <c r="HU2269" s="6"/>
      <c r="HV2269" s="7"/>
      <c r="HW2269" s="7"/>
      <c r="HX2269" s="7"/>
      <c r="HY2269" s="7"/>
      <c r="HZ2269" s="8"/>
      <c r="IA2269" s="6"/>
      <c r="IB2269" s="7"/>
      <c r="IC2269" s="7"/>
      <c r="ID2269" s="7"/>
      <c r="IE2269" s="7"/>
      <c r="IF2269" s="8"/>
      <c r="IG2269" s="6"/>
      <c r="IH2269" s="7"/>
      <c r="II2269" s="7"/>
      <c r="IJ2269" s="7"/>
      <c r="IK2269" s="7"/>
      <c r="IL2269" s="8"/>
      <c r="IM2269" s="6"/>
      <c r="IN2269" s="7"/>
      <c r="IO2269" s="7"/>
      <c r="IP2269" s="7"/>
      <c r="IQ2269" s="7"/>
      <c r="IR2269" s="8"/>
      <c r="IS2269" s="6"/>
      <c r="IT2269" s="7"/>
      <c r="IU2269" s="7"/>
      <c r="IV2269" s="7"/>
    </row>
    <row r="2270" customFormat="false" ht="12.75" hidden="false" customHeight="false" outlineLevel="0" collapsed="false">
      <c r="A2270" s="5" t="s">
        <v>2562</v>
      </c>
      <c r="B2270" s="6" t="n">
        <v>37050</v>
      </c>
      <c r="C2270" s="7" t="s">
        <v>1663</v>
      </c>
      <c r="D2270" s="7" t="s">
        <v>1588</v>
      </c>
      <c r="E2270" s="7"/>
      <c r="F2270" s="8" t="s">
        <v>1621</v>
      </c>
      <c r="G2270" s="8" t="n">
        <v>7500</v>
      </c>
      <c r="H2270" s="7"/>
      <c r="I2270" s="7"/>
      <c r="J2270" s="7"/>
      <c r="K2270" s="7"/>
      <c r="L2270" s="8"/>
      <c r="M2270" s="6"/>
      <c r="N2270" s="7"/>
      <c r="O2270" s="7"/>
      <c r="P2270" s="7"/>
      <c r="Q2270" s="7"/>
      <c r="R2270" s="8"/>
      <c r="S2270" s="6"/>
      <c r="T2270" s="7"/>
      <c r="U2270" s="7"/>
      <c r="V2270" s="7"/>
      <c r="W2270" s="7"/>
      <c r="X2270" s="8"/>
      <c r="Y2270" s="6"/>
      <c r="Z2270" s="7"/>
      <c r="AA2270" s="7"/>
      <c r="AB2270" s="7"/>
      <c r="AC2270" s="7"/>
      <c r="AD2270" s="8"/>
      <c r="AE2270" s="6"/>
      <c r="AF2270" s="7"/>
      <c r="AG2270" s="7"/>
      <c r="AH2270" s="7"/>
      <c r="AI2270" s="7"/>
      <c r="AJ2270" s="8"/>
      <c r="AK2270" s="6"/>
      <c r="AL2270" s="7"/>
      <c r="AM2270" s="7"/>
      <c r="AN2270" s="7"/>
      <c r="AO2270" s="7"/>
      <c r="AP2270" s="8"/>
      <c r="AQ2270" s="6"/>
      <c r="AR2270" s="7"/>
      <c r="AS2270" s="7"/>
      <c r="AT2270" s="7"/>
      <c r="AU2270" s="7"/>
      <c r="AV2270" s="8"/>
      <c r="AW2270" s="6"/>
      <c r="AX2270" s="7"/>
      <c r="AY2270" s="7"/>
      <c r="AZ2270" s="7"/>
      <c r="BA2270" s="7"/>
      <c r="BB2270" s="8"/>
      <c r="BC2270" s="6"/>
      <c r="BD2270" s="7"/>
      <c r="BE2270" s="7"/>
      <c r="BF2270" s="7"/>
      <c r="BG2270" s="7"/>
      <c r="BH2270" s="8"/>
      <c r="BI2270" s="6"/>
      <c r="BJ2270" s="7"/>
      <c r="BK2270" s="7"/>
      <c r="BL2270" s="7"/>
      <c r="BM2270" s="7"/>
      <c r="BN2270" s="8"/>
      <c r="BO2270" s="6"/>
      <c r="BP2270" s="7"/>
      <c r="BQ2270" s="7"/>
      <c r="BR2270" s="7"/>
      <c r="BS2270" s="7"/>
      <c r="BT2270" s="8"/>
      <c r="BU2270" s="6"/>
      <c r="BV2270" s="7"/>
      <c r="BW2270" s="7"/>
      <c r="BX2270" s="7"/>
      <c r="BY2270" s="7"/>
      <c r="BZ2270" s="8"/>
      <c r="CA2270" s="6"/>
      <c r="CB2270" s="7"/>
      <c r="CC2270" s="7"/>
      <c r="CD2270" s="7"/>
      <c r="CE2270" s="7"/>
      <c r="CF2270" s="8"/>
      <c r="CG2270" s="6"/>
      <c r="CH2270" s="7"/>
      <c r="CI2270" s="7"/>
      <c r="CJ2270" s="7"/>
      <c r="CK2270" s="7"/>
      <c r="CL2270" s="8"/>
      <c r="CM2270" s="6"/>
      <c r="CN2270" s="7"/>
      <c r="CO2270" s="7"/>
      <c r="CP2270" s="7"/>
      <c r="CQ2270" s="7"/>
      <c r="CR2270" s="8"/>
      <c r="CS2270" s="6"/>
      <c r="CT2270" s="7"/>
      <c r="CU2270" s="7"/>
      <c r="CV2270" s="7"/>
      <c r="CW2270" s="7"/>
      <c r="CX2270" s="8"/>
      <c r="CY2270" s="6"/>
      <c r="CZ2270" s="7"/>
      <c r="DA2270" s="7"/>
      <c r="DB2270" s="7"/>
      <c r="DC2270" s="7"/>
      <c r="DD2270" s="8"/>
      <c r="DE2270" s="6"/>
      <c r="DF2270" s="7"/>
      <c r="DG2270" s="7"/>
      <c r="DH2270" s="7"/>
      <c r="DI2270" s="7"/>
      <c r="DJ2270" s="8"/>
      <c r="DK2270" s="6"/>
      <c r="DL2270" s="7"/>
      <c r="DM2270" s="7"/>
      <c r="DN2270" s="7"/>
      <c r="DO2270" s="7"/>
      <c r="DP2270" s="8"/>
      <c r="DQ2270" s="6"/>
      <c r="DR2270" s="7"/>
      <c r="DS2270" s="7"/>
      <c r="DT2270" s="7"/>
      <c r="DU2270" s="7"/>
      <c r="DV2270" s="8"/>
      <c r="DW2270" s="6"/>
      <c r="DX2270" s="7"/>
      <c r="DY2270" s="7"/>
      <c r="DZ2270" s="7"/>
      <c r="EA2270" s="7"/>
      <c r="EB2270" s="8"/>
      <c r="EC2270" s="6"/>
      <c r="ED2270" s="7"/>
      <c r="EE2270" s="7"/>
      <c r="EF2270" s="7"/>
      <c r="EG2270" s="7"/>
      <c r="EH2270" s="8"/>
      <c r="EI2270" s="6"/>
      <c r="EJ2270" s="7"/>
      <c r="EK2270" s="7"/>
      <c r="EL2270" s="7"/>
      <c r="EM2270" s="7"/>
      <c r="EN2270" s="8"/>
      <c r="EO2270" s="6"/>
      <c r="EP2270" s="7"/>
      <c r="EQ2270" s="7"/>
      <c r="ER2270" s="7"/>
      <c r="ES2270" s="7"/>
      <c r="ET2270" s="8"/>
      <c r="EU2270" s="6"/>
      <c r="EV2270" s="7"/>
      <c r="EW2270" s="7"/>
      <c r="EX2270" s="7"/>
      <c r="EY2270" s="7"/>
      <c r="EZ2270" s="8"/>
      <c r="FA2270" s="6"/>
      <c r="FB2270" s="7"/>
      <c r="FC2270" s="7"/>
      <c r="FD2270" s="7"/>
      <c r="FE2270" s="7"/>
      <c r="FF2270" s="8"/>
      <c r="FG2270" s="6"/>
      <c r="FH2270" s="7"/>
      <c r="FI2270" s="7"/>
      <c r="FJ2270" s="7"/>
      <c r="FK2270" s="7"/>
      <c r="FL2270" s="8"/>
      <c r="FM2270" s="6"/>
      <c r="FN2270" s="7"/>
      <c r="FO2270" s="7"/>
      <c r="FP2270" s="7"/>
      <c r="FQ2270" s="7"/>
      <c r="FR2270" s="8"/>
      <c r="FS2270" s="6"/>
      <c r="FT2270" s="7"/>
      <c r="FU2270" s="7"/>
      <c r="FV2270" s="7"/>
      <c r="FW2270" s="7"/>
      <c r="FX2270" s="8"/>
      <c r="FY2270" s="6"/>
      <c r="FZ2270" s="7"/>
      <c r="GA2270" s="7"/>
      <c r="GB2270" s="7"/>
      <c r="GC2270" s="7"/>
      <c r="GD2270" s="8"/>
      <c r="GE2270" s="6"/>
      <c r="GF2270" s="7"/>
      <c r="GG2270" s="7"/>
      <c r="GH2270" s="7"/>
      <c r="GI2270" s="7"/>
      <c r="GJ2270" s="8"/>
      <c r="GK2270" s="6"/>
      <c r="GL2270" s="7"/>
      <c r="GM2270" s="7"/>
      <c r="GN2270" s="7"/>
      <c r="GO2270" s="7"/>
      <c r="GP2270" s="8"/>
      <c r="GQ2270" s="6"/>
      <c r="GR2270" s="7"/>
      <c r="GS2270" s="7"/>
      <c r="GT2270" s="7"/>
      <c r="GU2270" s="7"/>
      <c r="GV2270" s="8"/>
      <c r="GW2270" s="6"/>
      <c r="GX2270" s="7"/>
      <c r="GY2270" s="7"/>
      <c r="GZ2270" s="7"/>
      <c r="HA2270" s="7"/>
      <c r="HB2270" s="8"/>
      <c r="HC2270" s="6"/>
      <c r="HD2270" s="7"/>
      <c r="HE2270" s="7"/>
      <c r="HF2270" s="7"/>
      <c r="HG2270" s="7"/>
      <c r="HH2270" s="8"/>
      <c r="HI2270" s="6"/>
      <c r="HJ2270" s="7"/>
      <c r="HK2270" s="7"/>
      <c r="HL2270" s="7"/>
      <c r="HM2270" s="7"/>
      <c r="HN2270" s="8"/>
      <c r="HO2270" s="6"/>
      <c r="HP2270" s="7"/>
      <c r="HQ2270" s="7"/>
      <c r="HR2270" s="7"/>
      <c r="HS2270" s="7"/>
      <c r="HT2270" s="8"/>
      <c r="HU2270" s="6"/>
      <c r="HV2270" s="7"/>
      <c r="HW2270" s="7"/>
      <c r="HX2270" s="7"/>
      <c r="HY2270" s="7"/>
      <c r="HZ2270" s="8"/>
      <c r="IA2270" s="6"/>
      <c r="IB2270" s="7"/>
      <c r="IC2270" s="7"/>
      <c r="ID2270" s="7"/>
      <c r="IE2270" s="7"/>
      <c r="IF2270" s="8"/>
      <c r="IG2270" s="6"/>
      <c r="IH2270" s="7"/>
      <c r="II2270" s="7"/>
      <c r="IJ2270" s="7"/>
      <c r="IK2270" s="7"/>
      <c r="IL2270" s="8"/>
      <c r="IM2270" s="6"/>
      <c r="IN2270" s="7"/>
      <c r="IO2270" s="7"/>
      <c r="IP2270" s="7"/>
      <c r="IQ2270" s="7"/>
      <c r="IR2270" s="8"/>
      <c r="IS2270" s="6"/>
      <c r="IT2270" s="7"/>
      <c r="IU2270" s="7"/>
      <c r="IV2270" s="7"/>
    </row>
    <row r="2271" customFormat="false" ht="12.75" hidden="false" customHeight="false" outlineLevel="0" collapsed="false">
      <c r="A2271" s="5" t="s">
        <v>2563</v>
      </c>
      <c r="B2271" s="6" t="n">
        <v>37050</v>
      </c>
      <c r="C2271" s="7" t="s">
        <v>2368</v>
      </c>
      <c r="D2271" s="7" t="s">
        <v>1588</v>
      </c>
      <c r="E2271" s="7"/>
      <c r="F2271" s="8" t="s">
        <v>1659</v>
      </c>
      <c r="G2271" s="8" t="n">
        <v>-3619.52</v>
      </c>
      <c r="H2271" s="7"/>
      <c r="I2271" s="7"/>
      <c r="J2271" s="7"/>
      <c r="K2271" s="7"/>
      <c r="L2271" s="8"/>
      <c r="M2271" s="6"/>
      <c r="N2271" s="7"/>
      <c r="O2271" s="7"/>
      <c r="P2271" s="7"/>
      <c r="Q2271" s="7"/>
      <c r="R2271" s="8"/>
      <c r="S2271" s="6"/>
      <c r="T2271" s="7"/>
      <c r="U2271" s="7"/>
      <c r="V2271" s="7"/>
      <c r="W2271" s="7"/>
      <c r="X2271" s="8"/>
      <c r="Y2271" s="6"/>
      <c r="Z2271" s="7"/>
      <c r="AA2271" s="7"/>
      <c r="AB2271" s="7"/>
      <c r="AC2271" s="7"/>
      <c r="AD2271" s="8"/>
      <c r="AE2271" s="6"/>
      <c r="AF2271" s="7"/>
      <c r="AG2271" s="7"/>
      <c r="AH2271" s="7"/>
      <c r="AI2271" s="7"/>
      <c r="AJ2271" s="8"/>
      <c r="AK2271" s="6"/>
      <c r="AL2271" s="7"/>
      <c r="AM2271" s="7"/>
      <c r="AN2271" s="7"/>
      <c r="AO2271" s="7"/>
      <c r="AP2271" s="8"/>
      <c r="AQ2271" s="6"/>
      <c r="AR2271" s="7"/>
      <c r="AS2271" s="7"/>
      <c r="AT2271" s="7"/>
      <c r="AU2271" s="7"/>
      <c r="AV2271" s="8"/>
      <c r="AW2271" s="6"/>
      <c r="AX2271" s="7"/>
      <c r="AY2271" s="7"/>
      <c r="AZ2271" s="7"/>
      <c r="BA2271" s="7"/>
      <c r="BB2271" s="8"/>
      <c r="BC2271" s="6"/>
      <c r="BD2271" s="7"/>
      <c r="BE2271" s="7"/>
      <c r="BF2271" s="7"/>
      <c r="BG2271" s="7"/>
      <c r="BH2271" s="8"/>
      <c r="BI2271" s="6"/>
      <c r="BJ2271" s="7"/>
      <c r="BK2271" s="7"/>
      <c r="BL2271" s="7"/>
      <c r="BM2271" s="7"/>
      <c r="BN2271" s="8"/>
      <c r="BO2271" s="6"/>
      <c r="BP2271" s="7"/>
      <c r="BQ2271" s="7"/>
      <c r="BR2271" s="7"/>
      <c r="BS2271" s="7"/>
      <c r="BT2271" s="8"/>
      <c r="BU2271" s="6"/>
      <c r="BV2271" s="7"/>
      <c r="BW2271" s="7"/>
      <c r="BX2271" s="7"/>
      <c r="BY2271" s="7"/>
      <c r="BZ2271" s="8"/>
      <c r="CA2271" s="6"/>
      <c r="CB2271" s="7"/>
      <c r="CC2271" s="7"/>
      <c r="CD2271" s="7"/>
      <c r="CE2271" s="7"/>
      <c r="CF2271" s="8"/>
      <c r="CG2271" s="6"/>
      <c r="CH2271" s="7"/>
      <c r="CI2271" s="7"/>
      <c r="CJ2271" s="7"/>
      <c r="CK2271" s="7"/>
      <c r="CL2271" s="8"/>
      <c r="CM2271" s="6"/>
      <c r="CN2271" s="7"/>
      <c r="CO2271" s="7"/>
      <c r="CP2271" s="7"/>
      <c r="CQ2271" s="7"/>
      <c r="CR2271" s="8"/>
      <c r="CS2271" s="6"/>
      <c r="CT2271" s="7"/>
      <c r="CU2271" s="7"/>
      <c r="CV2271" s="7"/>
      <c r="CW2271" s="7"/>
      <c r="CX2271" s="8"/>
      <c r="CY2271" s="6"/>
      <c r="CZ2271" s="7"/>
      <c r="DA2271" s="7"/>
      <c r="DB2271" s="7"/>
      <c r="DC2271" s="7"/>
      <c r="DD2271" s="8"/>
      <c r="DE2271" s="6"/>
      <c r="DF2271" s="7"/>
      <c r="DG2271" s="7"/>
      <c r="DH2271" s="7"/>
      <c r="DI2271" s="7"/>
      <c r="DJ2271" s="8"/>
      <c r="DK2271" s="6"/>
      <c r="DL2271" s="7"/>
      <c r="DM2271" s="7"/>
      <c r="DN2271" s="7"/>
      <c r="DO2271" s="7"/>
      <c r="DP2271" s="8"/>
      <c r="DQ2271" s="6"/>
      <c r="DR2271" s="7"/>
      <c r="DS2271" s="7"/>
      <c r="DT2271" s="7"/>
      <c r="DU2271" s="7"/>
      <c r="DV2271" s="8"/>
      <c r="DW2271" s="6"/>
      <c r="DX2271" s="7"/>
      <c r="DY2271" s="7"/>
      <c r="DZ2271" s="7"/>
      <c r="EA2271" s="7"/>
      <c r="EB2271" s="8"/>
      <c r="EC2271" s="6"/>
      <c r="ED2271" s="7"/>
      <c r="EE2271" s="7"/>
      <c r="EF2271" s="7"/>
      <c r="EG2271" s="7"/>
      <c r="EH2271" s="8"/>
      <c r="EI2271" s="6"/>
      <c r="EJ2271" s="7"/>
      <c r="EK2271" s="7"/>
      <c r="EL2271" s="7"/>
      <c r="EM2271" s="7"/>
      <c r="EN2271" s="8"/>
      <c r="EO2271" s="6"/>
      <c r="EP2271" s="7"/>
      <c r="EQ2271" s="7"/>
      <c r="ER2271" s="7"/>
      <c r="ES2271" s="7"/>
      <c r="ET2271" s="8"/>
      <c r="EU2271" s="6"/>
      <c r="EV2271" s="7"/>
      <c r="EW2271" s="7"/>
      <c r="EX2271" s="7"/>
      <c r="EY2271" s="7"/>
      <c r="EZ2271" s="8"/>
      <c r="FA2271" s="6"/>
      <c r="FB2271" s="7"/>
      <c r="FC2271" s="7"/>
      <c r="FD2271" s="7"/>
      <c r="FE2271" s="7"/>
      <c r="FF2271" s="8"/>
      <c r="FG2271" s="6"/>
      <c r="FH2271" s="7"/>
      <c r="FI2271" s="7"/>
      <c r="FJ2271" s="7"/>
      <c r="FK2271" s="7"/>
      <c r="FL2271" s="8"/>
      <c r="FM2271" s="6"/>
      <c r="FN2271" s="7"/>
      <c r="FO2271" s="7"/>
      <c r="FP2271" s="7"/>
      <c r="FQ2271" s="7"/>
      <c r="FR2271" s="8"/>
      <c r="FS2271" s="6"/>
      <c r="FT2271" s="7"/>
      <c r="FU2271" s="7"/>
      <c r="FV2271" s="7"/>
      <c r="FW2271" s="7"/>
      <c r="FX2271" s="8"/>
      <c r="FY2271" s="6"/>
      <c r="FZ2271" s="7"/>
      <c r="GA2271" s="7"/>
      <c r="GB2271" s="7"/>
      <c r="GC2271" s="7"/>
      <c r="GD2271" s="8"/>
      <c r="GE2271" s="6"/>
      <c r="GF2271" s="7"/>
      <c r="GG2271" s="7"/>
      <c r="GH2271" s="7"/>
      <c r="GI2271" s="7"/>
      <c r="GJ2271" s="8"/>
      <c r="GK2271" s="6"/>
      <c r="GL2271" s="7"/>
      <c r="GM2271" s="7"/>
      <c r="GN2271" s="7"/>
      <c r="GO2271" s="7"/>
      <c r="GP2271" s="8"/>
      <c r="GQ2271" s="6"/>
      <c r="GR2271" s="7"/>
      <c r="GS2271" s="7"/>
      <c r="GT2271" s="7"/>
      <c r="GU2271" s="7"/>
      <c r="GV2271" s="8"/>
      <c r="GW2271" s="6"/>
      <c r="GX2271" s="7"/>
      <c r="GY2271" s="7"/>
      <c r="GZ2271" s="7"/>
      <c r="HA2271" s="7"/>
      <c r="HB2271" s="8"/>
      <c r="HC2271" s="6"/>
      <c r="HD2271" s="7"/>
      <c r="HE2271" s="7"/>
      <c r="HF2271" s="7"/>
      <c r="HG2271" s="7"/>
      <c r="HH2271" s="8"/>
      <c r="HI2271" s="6"/>
      <c r="HJ2271" s="7"/>
      <c r="HK2271" s="7"/>
      <c r="HL2271" s="7"/>
      <c r="HM2271" s="7"/>
      <c r="HN2271" s="8"/>
      <c r="HO2271" s="6"/>
      <c r="HP2271" s="7"/>
      <c r="HQ2271" s="7"/>
      <c r="HR2271" s="7"/>
      <c r="HS2271" s="7"/>
      <c r="HT2271" s="8"/>
      <c r="HU2271" s="6"/>
      <c r="HV2271" s="7"/>
      <c r="HW2271" s="7"/>
      <c r="HX2271" s="7"/>
      <c r="HY2271" s="7"/>
      <c r="HZ2271" s="8"/>
      <c r="IA2271" s="6"/>
      <c r="IB2271" s="7"/>
      <c r="IC2271" s="7"/>
      <c r="ID2271" s="7"/>
      <c r="IE2271" s="7"/>
      <c r="IF2271" s="8"/>
      <c r="IG2271" s="6"/>
      <c r="IH2271" s="7"/>
      <c r="II2271" s="7"/>
      <c r="IJ2271" s="7"/>
      <c r="IK2271" s="7"/>
      <c r="IL2271" s="8"/>
      <c r="IM2271" s="6"/>
      <c r="IN2271" s="7"/>
      <c r="IO2271" s="7"/>
      <c r="IP2271" s="7"/>
      <c r="IQ2271" s="7"/>
      <c r="IR2271" s="8"/>
      <c r="IS2271" s="6"/>
      <c r="IT2271" s="7"/>
      <c r="IU2271" s="7"/>
      <c r="IV2271" s="7"/>
    </row>
    <row r="2272" customFormat="false" ht="12.75" hidden="false" customHeight="false" outlineLevel="0" collapsed="false">
      <c r="A2272" s="5" t="s">
        <v>2563</v>
      </c>
      <c r="B2272" s="6" t="n">
        <v>37050</v>
      </c>
      <c r="C2272" s="7" t="s">
        <v>2368</v>
      </c>
      <c r="D2272" s="7" t="s">
        <v>1588</v>
      </c>
      <c r="E2272" s="7"/>
      <c r="F2272" s="8" t="s">
        <v>1659</v>
      </c>
      <c r="G2272" s="8" t="n">
        <v>21807.56</v>
      </c>
      <c r="H2272" s="7"/>
      <c r="I2272" s="7"/>
      <c r="J2272" s="7"/>
      <c r="K2272" s="7"/>
      <c r="L2272" s="8"/>
      <c r="M2272" s="6"/>
      <c r="N2272" s="7"/>
      <c r="O2272" s="7"/>
      <c r="P2272" s="7"/>
      <c r="Q2272" s="7"/>
      <c r="R2272" s="8"/>
      <c r="S2272" s="6"/>
      <c r="T2272" s="7"/>
      <c r="U2272" s="7"/>
      <c r="V2272" s="7"/>
      <c r="W2272" s="7"/>
      <c r="X2272" s="8"/>
      <c r="Y2272" s="6"/>
      <c r="Z2272" s="7"/>
      <c r="AA2272" s="7"/>
      <c r="AB2272" s="7"/>
      <c r="AC2272" s="7"/>
      <c r="AD2272" s="8"/>
      <c r="AE2272" s="6"/>
      <c r="AF2272" s="7"/>
      <c r="AG2272" s="7"/>
      <c r="AH2272" s="7"/>
      <c r="AI2272" s="7"/>
      <c r="AJ2272" s="8"/>
      <c r="AK2272" s="6"/>
      <c r="AL2272" s="7"/>
      <c r="AM2272" s="7"/>
      <c r="AN2272" s="7"/>
      <c r="AO2272" s="7"/>
      <c r="AP2272" s="8"/>
      <c r="AQ2272" s="6"/>
      <c r="AR2272" s="7"/>
      <c r="AS2272" s="7"/>
      <c r="AT2272" s="7"/>
      <c r="AU2272" s="7"/>
      <c r="AV2272" s="8"/>
      <c r="AW2272" s="6"/>
      <c r="AX2272" s="7"/>
      <c r="AY2272" s="7"/>
      <c r="AZ2272" s="7"/>
      <c r="BA2272" s="7"/>
      <c r="BB2272" s="8"/>
      <c r="BC2272" s="6"/>
      <c r="BD2272" s="7"/>
      <c r="BE2272" s="7"/>
      <c r="BF2272" s="7"/>
      <c r="BG2272" s="7"/>
      <c r="BH2272" s="8"/>
      <c r="BI2272" s="6"/>
      <c r="BJ2272" s="7"/>
      <c r="BK2272" s="7"/>
      <c r="BL2272" s="7"/>
      <c r="BM2272" s="7"/>
      <c r="BN2272" s="8"/>
      <c r="BO2272" s="6"/>
      <c r="BP2272" s="7"/>
      <c r="BQ2272" s="7"/>
      <c r="BR2272" s="7"/>
      <c r="BS2272" s="7"/>
      <c r="BT2272" s="8"/>
      <c r="BU2272" s="6"/>
      <c r="BV2272" s="7"/>
      <c r="BW2272" s="7"/>
      <c r="BX2272" s="7"/>
      <c r="BY2272" s="7"/>
      <c r="BZ2272" s="8"/>
      <c r="CA2272" s="6"/>
      <c r="CB2272" s="7"/>
      <c r="CC2272" s="7"/>
      <c r="CD2272" s="7"/>
      <c r="CE2272" s="7"/>
      <c r="CF2272" s="8"/>
      <c r="CG2272" s="6"/>
      <c r="CH2272" s="7"/>
      <c r="CI2272" s="7"/>
      <c r="CJ2272" s="7"/>
      <c r="CK2272" s="7"/>
      <c r="CL2272" s="8"/>
      <c r="CM2272" s="6"/>
      <c r="CN2272" s="7"/>
      <c r="CO2272" s="7"/>
      <c r="CP2272" s="7"/>
      <c r="CQ2272" s="7"/>
      <c r="CR2272" s="8"/>
      <c r="CS2272" s="6"/>
      <c r="CT2272" s="7"/>
      <c r="CU2272" s="7"/>
      <c r="CV2272" s="7"/>
      <c r="CW2272" s="7"/>
      <c r="CX2272" s="8"/>
      <c r="CY2272" s="6"/>
      <c r="CZ2272" s="7"/>
      <c r="DA2272" s="7"/>
      <c r="DB2272" s="7"/>
      <c r="DC2272" s="7"/>
      <c r="DD2272" s="8"/>
      <c r="DE2272" s="6"/>
      <c r="DF2272" s="7"/>
      <c r="DG2272" s="7"/>
      <c r="DH2272" s="7"/>
      <c r="DI2272" s="7"/>
      <c r="DJ2272" s="8"/>
      <c r="DK2272" s="6"/>
      <c r="DL2272" s="7"/>
      <c r="DM2272" s="7"/>
      <c r="DN2272" s="7"/>
      <c r="DO2272" s="7"/>
      <c r="DP2272" s="8"/>
      <c r="DQ2272" s="6"/>
      <c r="DR2272" s="7"/>
      <c r="DS2272" s="7"/>
      <c r="DT2272" s="7"/>
      <c r="DU2272" s="7"/>
      <c r="DV2272" s="8"/>
      <c r="DW2272" s="6"/>
      <c r="DX2272" s="7"/>
      <c r="DY2272" s="7"/>
      <c r="DZ2272" s="7"/>
      <c r="EA2272" s="7"/>
      <c r="EB2272" s="8"/>
      <c r="EC2272" s="6"/>
      <c r="ED2272" s="7"/>
      <c r="EE2272" s="7"/>
      <c r="EF2272" s="7"/>
      <c r="EG2272" s="7"/>
      <c r="EH2272" s="8"/>
      <c r="EI2272" s="6"/>
      <c r="EJ2272" s="7"/>
      <c r="EK2272" s="7"/>
      <c r="EL2272" s="7"/>
      <c r="EM2272" s="7"/>
      <c r="EN2272" s="8"/>
      <c r="EO2272" s="6"/>
      <c r="EP2272" s="7"/>
      <c r="EQ2272" s="7"/>
      <c r="ER2272" s="7"/>
      <c r="ES2272" s="7"/>
      <c r="ET2272" s="8"/>
      <c r="EU2272" s="6"/>
      <c r="EV2272" s="7"/>
      <c r="EW2272" s="7"/>
      <c r="EX2272" s="7"/>
      <c r="EY2272" s="7"/>
      <c r="EZ2272" s="8"/>
      <c r="FA2272" s="6"/>
      <c r="FB2272" s="7"/>
      <c r="FC2272" s="7"/>
      <c r="FD2272" s="7"/>
      <c r="FE2272" s="7"/>
      <c r="FF2272" s="8"/>
      <c r="FG2272" s="6"/>
      <c r="FH2272" s="7"/>
      <c r="FI2272" s="7"/>
      <c r="FJ2272" s="7"/>
      <c r="FK2272" s="7"/>
      <c r="FL2272" s="8"/>
      <c r="FM2272" s="6"/>
      <c r="FN2272" s="7"/>
      <c r="FO2272" s="7"/>
      <c r="FP2272" s="7"/>
      <c r="FQ2272" s="7"/>
      <c r="FR2272" s="8"/>
      <c r="FS2272" s="6"/>
      <c r="FT2272" s="7"/>
      <c r="FU2272" s="7"/>
      <c r="FV2272" s="7"/>
      <c r="FW2272" s="7"/>
      <c r="FX2272" s="8"/>
      <c r="FY2272" s="6"/>
      <c r="FZ2272" s="7"/>
      <c r="GA2272" s="7"/>
      <c r="GB2272" s="7"/>
      <c r="GC2272" s="7"/>
      <c r="GD2272" s="8"/>
      <c r="GE2272" s="6"/>
      <c r="GF2272" s="7"/>
      <c r="GG2272" s="7"/>
      <c r="GH2272" s="7"/>
      <c r="GI2272" s="7"/>
      <c r="GJ2272" s="8"/>
      <c r="GK2272" s="6"/>
      <c r="GL2272" s="7"/>
      <c r="GM2272" s="7"/>
      <c r="GN2272" s="7"/>
      <c r="GO2272" s="7"/>
      <c r="GP2272" s="8"/>
      <c r="GQ2272" s="6"/>
      <c r="GR2272" s="7"/>
      <c r="GS2272" s="7"/>
      <c r="GT2272" s="7"/>
      <c r="GU2272" s="7"/>
      <c r="GV2272" s="8"/>
      <c r="GW2272" s="6"/>
      <c r="GX2272" s="7"/>
      <c r="GY2272" s="7"/>
      <c r="GZ2272" s="7"/>
      <c r="HA2272" s="7"/>
      <c r="HB2272" s="8"/>
      <c r="HC2272" s="6"/>
      <c r="HD2272" s="7"/>
      <c r="HE2272" s="7"/>
      <c r="HF2272" s="7"/>
      <c r="HG2272" s="7"/>
      <c r="HH2272" s="8"/>
      <c r="HI2272" s="6"/>
      <c r="HJ2272" s="7"/>
      <c r="HK2272" s="7"/>
      <c r="HL2272" s="7"/>
      <c r="HM2272" s="7"/>
      <c r="HN2272" s="8"/>
      <c r="HO2272" s="6"/>
      <c r="HP2272" s="7"/>
      <c r="HQ2272" s="7"/>
      <c r="HR2272" s="7"/>
      <c r="HS2272" s="7"/>
      <c r="HT2272" s="8"/>
      <c r="HU2272" s="6"/>
      <c r="HV2272" s="7"/>
      <c r="HW2272" s="7"/>
      <c r="HX2272" s="7"/>
      <c r="HY2272" s="7"/>
      <c r="HZ2272" s="8"/>
      <c r="IA2272" s="6"/>
      <c r="IB2272" s="7"/>
      <c r="IC2272" s="7"/>
      <c r="ID2272" s="7"/>
      <c r="IE2272" s="7"/>
      <c r="IF2272" s="8"/>
      <c r="IG2272" s="6"/>
      <c r="IH2272" s="7"/>
      <c r="II2272" s="7"/>
      <c r="IJ2272" s="7"/>
      <c r="IK2272" s="7"/>
      <c r="IL2272" s="8"/>
      <c r="IM2272" s="6"/>
      <c r="IN2272" s="7"/>
      <c r="IO2272" s="7"/>
      <c r="IP2272" s="7"/>
      <c r="IQ2272" s="7"/>
      <c r="IR2272" s="8"/>
      <c r="IS2272" s="6"/>
      <c r="IT2272" s="7"/>
      <c r="IU2272" s="7"/>
      <c r="IV2272" s="7"/>
    </row>
    <row r="2273" customFormat="false" ht="12.75" hidden="false" customHeight="false" outlineLevel="0" collapsed="false">
      <c r="A2273" s="5" t="s">
        <v>2563</v>
      </c>
      <c r="B2273" s="6" t="n">
        <v>37050</v>
      </c>
      <c r="C2273" s="7" t="s">
        <v>2368</v>
      </c>
      <c r="D2273" s="7" t="s">
        <v>1588</v>
      </c>
      <c r="E2273" s="7"/>
      <c r="F2273" s="8" t="s">
        <v>1659</v>
      </c>
      <c r="G2273" s="8" t="n">
        <v>42142.22</v>
      </c>
      <c r="H2273" s="7"/>
      <c r="I2273" s="7"/>
      <c r="J2273" s="7"/>
      <c r="K2273" s="7"/>
      <c r="L2273" s="8"/>
      <c r="M2273" s="6"/>
      <c r="N2273" s="7"/>
      <c r="O2273" s="7"/>
      <c r="P2273" s="7"/>
      <c r="Q2273" s="7"/>
      <c r="R2273" s="8"/>
      <c r="S2273" s="6"/>
      <c r="T2273" s="7"/>
      <c r="U2273" s="7"/>
      <c r="V2273" s="7"/>
      <c r="W2273" s="7"/>
      <c r="X2273" s="8"/>
      <c r="Y2273" s="6"/>
      <c r="Z2273" s="7"/>
      <c r="AA2273" s="7"/>
      <c r="AB2273" s="7"/>
      <c r="AC2273" s="7"/>
      <c r="AD2273" s="8"/>
      <c r="AE2273" s="6"/>
      <c r="AF2273" s="7"/>
      <c r="AG2273" s="7"/>
      <c r="AH2273" s="7"/>
      <c r="AI2273" s="7"/>
      <c r="AJ2273" s="8"/>
      <c r="AK2273" s="6"/>
      <c r="AL2273" s="7"/>
      <c r="AM2273" s="7"/>
      <c r="AN2273" s="7"/>
      <c r="AO2273" s="7"/>
      <c r="AP2273" s="8"/>
      <c r="AQ2273" s="6"/>
      <c r="AR2273" s="7"/>
      <c r="AS2273" s="7"/>
      <c r="AT2273" s="7"/>
      <c r="AU2273" s="7"/>
      <c r="AV2273" s="8"/>
      <c r="AW2273" s="6"/>
      <c r="AX2273" s="7"/>
      <c r="AY2273" s="7"/>
      <c r="AZ2273" s="7"/>
      <c r="BA2273" s="7"/>
      <c r="BB2273" s="8"/>
      <c r="BC2273" s="6"/>
      <c r="BD2273" s="7"/>
      <c r="BE2273" s="7"/>
      <c r="BF2273" s="7"/>
      <c r="BG2273" s="7"/>
      <c r="BH2273" s="8"/>
      <c r="BI2273" s="6"/>
      <c r="BJ2273" s="7"/>
      <c r="BK2273" s="7"/>
      <c r="BL2273" s="7"/>
      <c r="BM2273" s="7"/>
      <c r="BN2273" s="8"/>
      <c r="BO2273" s="6"/>
      <c r="BP2273" s="7"/>
      <c r="BQ2273" s="7"/>
      <c r="BR2273" s="7"/>
      <c r="BS2273" s="7"/>
      <c r="BT2273" s="8"/>
      <c r="BU2273" s="6"/>
      <c r="BV2273" s="7"/>
      <c r="BW2273" s="7"/>
      <c r="BX2273" s="7"/>
      <c r="BY2273" s="7"/>
      <c r="BZ2273" s="8"/>
      <c r="CA2273" s="6"/>
      <c r="CB2273" s="7"/>
      <c r="CC2273" s="7"/>
      <c r="CD2273" s="7"/>
      <c r="CE2273" s="7"/>
      <c r="CF2273" s="8"/>
      <c r="CG2273" s="6"/>
      <c r="CH2273" s="7"/>
      <c r="CI2273" s="7"/>
      <c r="CJ2273" s="7"/>
      <c r="CK2273" s="7"/>
      <c r="CL2273" s="8"/>
      <c r="CM2273" s="6"/>
      <c r="CN2273" s="7"/>
      <c r="CO2273" s="7"/>
      <c r="CP2273" s="7"/>
      <c r="CQ2273" s="7"/>
      <c r="CR2273" s="8"/>
      <c r="CS2273" s="6"/>
      <c r="CT2273" s="7"/>
      <c r="CU2273" s="7"/>
      <c r="CV2273" s="7"/>
      <c r="CW2273" s="7"/>
      <c r="CX2273" s="8"/>
      <c r="CY2273" s="6"/>
      <c r="CZ2273" s="7"/>
      <c r="DA2273" s="7"/>
      <c r="DB2273" s="7"/>
      <c r="DC2273" s="7"/>
      <c r="DD2273" s="8"/>
      <c r="DE2273" s="6"/>
      <c r="DF2273" s="7"/>
      <c r="DG2273" s="7"/>
      <c r="DH2273" s="7"/>
      <c r="DI2273" s="7"/>
      <c r="DJ2273" s="8"/>
      <c r="DK2273" s="6"/>
      <c r="DL2273" s="7"/>
      <c r="DM2273" s="7"/>
      <c r="DN2273" s="7"/>
      <c r="DO2273" s="7"/>
      <c r="DP2273" s="8"/>
      <c r="DQ2273" s="6"/>
      <c r="DR2273" s="7"/>
      <c r="DS2273" s="7"/>
      <c r="DT2273" s="7"/>
      <c r="DU2273" s="7"/>
      <c r="DV2273" s="8"/>
      <c r="DW2273" s="6"/>
      <c r="DX2273" s="7"/>
      <c r="DY2273" s="7"/>
      <c r="DZ2273" s="7"/>
      <c r="EA2273" s="7"/>
      <c r="EB2273" s="8"/>
      <c r="EC2273" s="6"/>
      <c r="ED2273" s="7"/>
      <c r="EE2273" s="7"/>
      <c r="EF2273" s="7"/>
      <c r="EG2273" s="7"/>
      <c r="EH2273" s="8"/>
      <c r="EI2273" s="6"/>
      <c r="EJ2273" s="7"/>
      <c r="EK2273" s="7"/>
      <c r="EL2273" s="7"/>
      <c r="EM2273" s="7"/>
      <c r="EN2273" s="8"/>
      <c r="EO2273" s="6"/>
      <c r="EP2273" s="7"/>
      <c r="EQ2273" s="7"/>
      <c r="ER2273" s="7"/>
      <c r="ES2273" s="7"/>
      <c r="ET2273" s="8"/>
      <c r="EU2273" s="6"/>
      <c r="EV2273" s="7"/>
      <c r="EW2273" s="7"/>
      <c r="EX2273" s="7"/>
      <c r="EY2273" s="7"/>
      <c r="EZ2273" s="8"/>
      <c r="FA2273" s="6"/>
      <c r="FB2273" s="7"/>
      <c r="FC2273" s="7"/>
      <c r="FD2273" s="7"/>
      <c r="FE2273" s="7"/>
      <c r="FF2273" s="8"/>
      <c r="FG2273" s="6"/>
      <c r="FH2273" s="7"/>
      <c r="FI2273" s="7"/>
      <c r="FJ2273" s="7"/>
      <c r="FK2273" s="7"/>
      <c r="FL2273" s="8"/>
      <c r="FM2273" s="6"/>
      <c r="FN2273" s="7"/>
      <c r="FO2273" s="7"/>
      <c r="FP2273" s="7"/>
      <c r="FQ2273" s="7"/>
      <c r="FR2273" s="8"/>
      <c r="FS2273" s="6"/>
      <c r="FT2273" s="7"/>
      <c r="FU2273" s="7"/>
      <c r="FV2273" s="7"/>
      <c r="FW2273" s="7"/>
      <c r="FX2273" s="8"/>
      <c r="FY2273" s="6"/>
      <c r="FZ2273" s="7"/>
      <c r="GA2273" s="7"/>
      <c r="GB2273" s="7"/>
      <c r="GC2273" s="7"/>
      <c r="GD2273" s="8"/>
      <c r="GE2273" s="6"/>
      <c r="GF2273" s="7"/>
      <c r="GG2273" s="7"/>
      <c r="GH2273" s="7"/>
      <c r="GI2273" s="7"/>
      <c r="GJ2273" s="8"/>
      <c r="GK2273" s="6"/>
      <c r="GL2273" s="7"/>
      <c r="GM2273" s="7"/>
      <c r="GN2273" s="7"/>
      <c r="GO2273" s="7"/>
      <c r="GP2273" s="8"/>
      <c r="GQ2273" s="6"/>
      <c r="GR2273" s="7"/>
      <c r="GS2273" s="7"/>
      <c r="GT2273" s="7"/>
      <c r="GU2273" s="7"/>
      <c r="GV2273" s="8"/>
      <c r="GW2273" s="6"/>
      <c r="GX2273" s="7"/>
      <c r="GY2273" s="7"/>
      <c r="GZ2273" s="7"/>
      <c r="HA2273" s="7"/>
      <c r="HB2273" s="8"/>
      <c r="HC2273" s="6"/>
      <c r="HD2273" s="7"/>
      <c r="HE2273" s="7"/>
      <c r="HF2273" s="7"/>
      <c r="HG2273" s="7"/>
      <c r="HH2273" s="8"/>
      <c r="HI2273" s="6"/>
      <c r="HJ2273" s="7"/>
      <c r="HK2273" s="7"/>
      <c r="HL2273" s="7"/>
      <c r="HM2273" s="7"/>
      <c r="HN2273" s="8"/>
      <c r="HO2273" s="6"/>
      <c r="HP2273" s="7"/>
      <c r="HQ2273" s="7"/>
      <c r="HR2273" s="7"/>
      <c r="HS2273" s="7"/>
      <c r="HT2273" s="8"/>
      <c r="HU2273" s="6"/>
      <c r="HV2273" s="7"/>
      <c r="HW2273" s="7"/>
      <c r="HX2273" s="7"/>
      <c r="HY2273" s="7"/>
      <c r="HZ2273" s="8"/>
      <c r="IA2273" s="6"/>
      <c r="IB2273" s="7"/>
      <c r="IC2273" s="7"/>
      <c r="ID2273" s="7"/>
      <c r="IE2273" s="7"/>
      <c r="IF2273" s="8"/>
      <c r="IG2273" s="6"/>
      <c r="IH2273" s="7"/>
      <c r="II2273" s="7"/>
      <c r="IJ2273" s="7"/>
      <c r="IK2273" s="7"/>
      <c r="IL2273" s="8"/>
      <c r="IM2273" s="6"/>
      <c r="IN2273" s="7"/>
      <c r="IO2273" s="7"/>
      <c r="IP2273" s="7"/>
      <c r="IQ2273" s="7"/>
      <c r="IR2273" s="8"/>
      <c r="IS2273" s="6"/>
      <c r="IT2273" s="7"/>
      <c r="IU2273" s="7"/>
      <c r="IV2273" s="7"/>
    </row>
    <row r="2274" customFormat="false" ht="12.75" hidden="false" customHeight="false" outlineLevel="0" collapsed="false">
      <c r="A2274" s="5" t="s">
        <v>2564</v>
      </c>
      <c r="B2274" s="6" t="n">
        <v>37050</v>
      </c>
      <c r="C2274" s="7" t="s">
        <v>2407</v>
      </c>
      <c r="D2274" s="7" t="s">
        <v>1588</v>
      </c>
      <c r="E2274" s="7"/>
      <c r="F2274" s="8" t="s">
        <v>1631</v>
      </c>
      <c r="G2274" s="8" t="n">
        <v>1051966</v>
      </c>
      <c r="H2274" s="7"/>
      <c r="I2274" s="7"/>
      <c r="J2274" s="7"/>
      <c r="K2274" s="7"/>
      <c r="L2274" s="8"/>
      <c r="M2274" s="6"/>
      <c r="N2274" s="7"/>
      <c r="O2274" s="7"/>
      <c r="P2274" s="7"/>
      <c r="Q2274" s="7"/>
      <c r="R2274" s="8"/>
      <c r="S2274" s="6"/>
      <c r="T2274" s="7"/>
      <c r="U2274" s="7"/>
      <c r="V2274" s="7"/>
      <c r="W2274" s="7"/>
      <c r="X2274" s="8"/>
      <c r="Y2274" s="6"/>
      <c r="Z2274" s="7"/>
      <c r="AA2274" s="7"/>
      <c r="AB2274" s="7"/>
      <c r="AC2274" s="7"/>
      <c r="AD2274" s="8"/>
      <c r="AE2274" s="6"/>
      <c r="AF2274" s="7"/>
      <c r="AG2274" s="7"/>
      <c r="AH2274" s="7"/>
      <c r="AI2274" s="7"/>
      <c r="AJ2274" s="8"/>
      <c r="AK2274" s="6"/>
      <c r="AL2274" s="7"/>
      <c r="AM2274" s="7"/>
      <c r="AN2274" s="7"/>
      <c r="AO2274" s="7"/>
      <c r="AP2274" s="8"/>
      <c r="AQ2274" s="6"/>
      <c r="AR2274" s="7"/>
      <c r="AS2274" s="7"/>
      <c r="AT2274" s="7"/>
      <c r="AU2274" s="7"/>
      <c r="AV2274" s="8"/>
      <c r="AW2274" s="6"/>
      <c r="AX2274" s="7"/>
      <c r="AY2274" s="7"/>
      <c r="AZ2274" s="7"/>
      <c r="BA2274" s="7"/>
      <c r="BB2274" s="8"/>
      <c r="BC2274" s="6"/>
      <c r="BD2274" s="7"/>
      <c r="BE2274" s="7"/>
      <c r="BF2274" s="7"/>
      <c r="BG2274" s="7"/>
      <c r="BH2274" s="8"/>
      <c r="BI2274" s="6"/>
      <c r="BJ2274" s="7"/>
      <c r="BK2274" s="7"/>
      <c r="BL2274" s="7"/>
      <c r="BM2274" s="7"/>
      <c r="BN2274" s="8"/>
      <c r="BO2274" s="6"/>
      <c r="BP2274" s="7"/>
      <c r="BQ2274" s="7"/>
      <c r="BR2274" s="7"/>
      <c r="BS2274" s="7"/>
      <c r="BT2274" s="8"/>
      <c r="BU2274" s="6"/>
      <c r="BV2274" s="7"/>
      <c r="BW2274" s="7"/>
      <c r="BX2274" s="7"/>
      <c r="BY2274" s="7"/>
      <c r="BZ2274" s="8"/>
      <c r="CA2274" s="6"/>
      <c r="CB2274" s="7"/>
      <c r="CC2274" s="7"/>
      <c r="CD2274" s="7"/>
      <c r="CE2274" s="7"/>
      <c r="CF2274" s="8"/>
      <c r="CG2274" s="6"/>
      <c r="CH2274" s="7"/>
      <c r="CI2274" s="7"/>
      <c r="CJ2274" s="7"/>
      <c r="CK2274" s="7"/>
      <c r="CL2274" s="8"/>
      <c r="CM2274" s="6"/>
      <c r="CN2274" s="7"/>
      <c r="CO2274" s="7"/>
      <c r="CP2274" s="7"/>
      <c r="CQ2274" s="7"/>
      <c r="CR2274" s="8"/>
      <c r="CS2274" s="6"/>
      <c r="CT2274" s="7"/>
      <c r="CU2274" s="7"/>
      <c r="CV2274" s="7"/>
      <c r="CW2274" s="7"/>
      <c r="CX2274" s="8"/>
      <c r="CY2274" s="6"/>
      <c r="CZ2274" s="7"/>
      <c r="DA2274" s="7"/>
      <c r="DB2274" s="7"/>
      <c r="DC2274" s="7"/>
      <c r="DD2274" s="8"/>
      <c r="DE2274" s="6"/>
      <c r="DF2274" s="7"/>
      <c r="DG2274" s="7"/>
      <c r="DH2274" s="7"/>
      <c r="DI2274" s="7"/>
      <c r="DJ2274" s="8"/>
      <c r="DK2274" s="6"/>
      <c r="DL2274" s="7"/>
      <c r="DM2274" s="7"/>
      <c r="DN2274" s="7"/>
      <c r="DO2274" s="7"/>
      <c r="DP2274" s="8"/>
      <c r="DQ2274" s="6"/>
      <c r="DR2274" s="7"/>
      <c r="DS2274" s="7"/>
      <c r="DT2274" s="7"/>
      <c r="DU2274" s="7"/>
      <c r="DV2274" s="8"/>
      <c r="DW2274" s="6"/>
      <c r="DX2274" s="7"/>
      <c r="DY2274" s="7"/>
      <c r="DZ2274" s="7"/>
      <c r="EA2274" s="7"/>
      <c r="EB2274" s="8"/>
      <c r="EC2274" s="6"/>
      <c r="ED2274" s="7"/>
      <c r="EE2274" s="7"/>
      <c r="EF2274" s="7"/>
      <c r="EG2274" s="7"/>
      <c r="EH2274" s="8"/>
      <c r="EI2274" s="6"/>
      <c r="EJ2274" s="7"/>
      <c r="EK2274" s="7"/>
      <c r="EL2274" s="7"/>
      <c r="EM2274" s="7"/>
      <c r="EN2274" s="8"/>
      <c r="EO2274" s="6"/>
      <c r="EP2274" s="7"/>
      <c r="EQ2274" s="7"/>
      <c r="ER2274" s="7"/>
      <c r="ES2274" s="7"/>
      <c r="ET2274" s="8"/>
      <c r="EU2274" s="6"/>
      <c r="EV2274" s="7"/>
      <c r="EW2274" s="7"/>
      <c r="EX2274" s="7"/>
      <c r="EY2274" s="7"/>
      <c r="EZ2274" s="8"/>
      <c r="FA2274" s="6"/>
      <c r="FB2274" s="7"/>
      <c r="FC2274" s="7"/>
      <c r="FD2274" s="7"/>
      <c r="FE2274" s="7"/>
      <c r="FF2274" s="8"/>
      <c r="FG2274" s="6"/>
      <c r="FH2274" s="7"/>
      <c r="FI2274" s="7"/>
      <c r="FJ2274" s="7"/>
      <c r="FK2274" s="7"/>
      <c r="FL2274" s="8"/>
      <c r="FM2274" s="6"/>
      <c r="FN2274" s="7"/>
      <c r="FO2274" s="7"/>
      <c r="FP2274" s="7"/>
      <c r="FQ2274" s="7"/>
      <c r="FR2274" s="8"/>
      <c r="FS2274" s="6"/>
      <c r="FT2274" s="7"/>
      <c r="FU2274" s="7"/>
      <c r="FV2274" s="7"/>
      <c r="FW2274" s="7"/>
      <c r="FX2274" s="8"/>
      <c r="FY2274" s="6"/>
      <c r="FZ2274" s="7"/>
      <c r="GA2274" s="7"/>
      <c r="GB2274" s="7"/>
      <c r="GC2274" s="7"/>
      <c r="GD2274" s="8"/>
      <c r="GE2274" s="6"/>
      <c r="GF2274" s="7"/>
      <c r="GG2274" s="7"/>
      <c r="GH2274" s="7"/>
      <c r="GI2274" s="7"/>
      <c r="GJ2274" s="8"/>
      <c r="GK2274" s="6"/>
      <c r="GL2274" s="7"/>
      <c r="GM2274" s="7"/>
      <c r="GN2274" s="7"/>
      <c r="GO2274" s="7"/>
      <c r="GP2274" s="8"/>
      <c r="GQ2274" s="6"/>
      <c r="GR2274" s="7"/>
      <c r="GS2274" s="7"/>
      <c r="GT2274" s="7"/>
      <c r="GU2274" s="7"/>
      <c r="GV2274" s="8"/>
      <c r="GW2274" s="6"/>
      <c r="GX2274" s="7"/>
      <c r="GY2274" s="7"/>
      <c r="GZ2274" s="7"/>
      <c r="HA2274" s="7"/>
      <c r="HB2274" s="8"/>
      <c r="HC2274" s="6"/>
      <c r="HD2274" s="7"/>
      <c r="HE2274" s="7"/>
      <c r="HF2274" s="7"/>
      <c r="HG2274" s="7"/>
      <c r="HH2274" s="8"/>
      <c r="HI2274" s="6"/>
      <c r="HJ2274" s="7"/>
      <c r="HK2274" s="7"/>
      <c r="HL2274" s="7"/>
      <c r="HM2274" s="7"/>
      <c r="HN2274" s="8"/>
      <c r="HO2274" s="6"/>
      <c r="HP2274" s="7"/>
      <c r="HQ2274" s="7"/>
      <c r="HR2274" s="7"/>
      <c r="HS2274" s="7"/>
      <c r="HT2274" s="8"/>
      <c r="HU2274" s="6"/>
      <c r="HV2274" s="7"/>
      <c r="HW2274" s="7"/>
      <c r="HX2274" s="7"/>
      <c r="HY2274" s="7"/>
      <c r="HZ2274" s="8"/>
      <c r="IA2274" s="6"/>
      <c r="IB2274" s="7"/>
      <c r="IC2274" s="7"/>
      <c r="ID2274" s="7"/>
      <c r="IE2274" s="7"/>
      <c r="IF2274" s="8"/>
      <c r="IG2274" s="6"/>
      <c r="IH2274" s="7"/>
      <c r="II2274" s="7"/>
      <c r="IJ2274" s="7"/>
      <c r="IK2274" s="7"/>
      <c r="IL2274" s="8"/>
      <c r="IM2274" s="6"/>
      <c r="IN2274" s="7"/>
      <c r="IO2274" s="7"/>
      <c r="IP2274" s="7"/>
      <c r="IQ2274" s="7"/>
      <c r="IR2274" s="8"/>
      <c r="IS2274" s="6"/>
      <c r="IT2274" s="7"/>
      <c r="IU2274" s="7"/>
      <c r="IV2274" s="7"/>
    </row>
    <row r="2275" customFormat="false" ht="12.75" hidden="false" customHeight="false" outlineLevel="0" collapsed="false">
      <c r="A2275" s="5" t="s">
        <v>1360</v>
      </c>
      <c r="B2275" s="6" t="n">
        <v>37053</v>
      </c>
      <c r="C2275" s="7" t="s">
        <v>1361</v>
      </c>
      <c r="D2275" s="7" t="s">
        <v>1588</v>
      </c>
      <c r="E2275" s="7"/>
      <c r="F2275" s="8" t="s">
        <v>1631</v>
      </c>
      <c r="G2275" s="8" t="n">
        <v>4422</v>
      </c>
      <c r="H2275" s="7"/>
      <c r="I2275" s="7"/>
      <c r="J2275" s="7"/>
      <c r="K2275" s="7"/>
      <c r="L2275" s="8"/>
      <c r="M2275" s="6"/>
      <c r="N2275" s="7"/>
      <c r="O2275" s="7"/>
      <c r="P2275" s="7"/>
      <c r="Q2275" s="7"/>
      <c r="R2275" s="8"/>
      <c r="S2275" s="6"/>
      <c r="T2275" s="7"/>
      <c r="U2275" s="7"/>
      <c r="V2275" s="7"/>
      <c r="W2275" s="7"/>
      <c r="X2275" s="8"/>
      <c r="Y2275" s="6"/>
      <c r="Z2275" s="7"/>
      <c r="AA2275" s="7"/>
      <c r="AB2275" s="7"/>
      <c r="AC2275" s="7"/>
      <c r="AD2275" s="8"/>
      <c r="AE2275" s="6"/>
      <c r="AF2275" s="7"/>
      <c r="AG2275" s="7"/>
      <c r="AH2275" s="7"/>
      <c r="AI2275" s="7"/>
      <c r="AJ2275" s="8"/>
      <c r="AK2275" s="6"/>
      <c r="AL2275" s="7"/>
      <c r="AM2275" s="7"/>
      <c r="AN2275" s="7"/>
      <c r="AO2275" s="7"/>
      <c r="AP2275" s="8"/>
      <c r="AQ2275" s="6"/>
      <c r="AR2275" s="7"/>
      <c r="AS2275" s="7"/>
      <c r="AT2275" s="7"/>
      <c r="AU2275" s="7"/>
      <c r="AV2275" s="8"/>
      <c r="AW2275" s="6"/>
      <c r="AX2275" s="7"/>
      <c r="AY2275" s="7"/>
      <c r="AZ2275" s="7"/>
      <c r="BA2275" s="7"/>
      <c r="BB2275" s="8"/>
      <c r="BC2275" s="6"/>
      <c r="BD2275" s="7"/>
      <c r="BE2275" s="7"/>
      <c r="BF2275" s="7"/>
      <c r="BG2275" s="7"/>
      <c r="BH2275" s="8"/>
      <c r="BI2275" s="6"/>
      <c r="BJ2275" s="7"/>
      <c r="BK2275" s="7"/>
      <c r="BL2275" s="7"/>
      <c r="BM2275" s="7"/>
      <c r="BN2275" s="8"/>
      <c r="BO2275" s="6"/>
      <c r="BP2275" s="7"/>
      <c r="BQ2275" s="7"/>
      <c r="BR2275" s="7"/>
      <c r="BS2275" s="7"/>
      <c r="BT2275" s="8"/>
      <c r="BU2275" s="6"/>
      <c r="BV2275" s="7"/>
      <c r="BW2275" s="7"/>
      <c r="BX2275" s="7"/>
      <c r="BY2275" s="7"/>
      <c r="BZ2275" s="8"/>
      <c r="CA2275" s="6"/>
      <c r="CB2275" s="7"/>
      <c r="CC2275" s="7"/>
      <c r="CD2275" s="7"/>
      <c r="CE2275" s="7"/>
      <c r="CF2275" s="8"/>
      <c r="CG2275" s="6"/>
      <c r="CH2275" s="7"/>
      <c r="CI2275" s="7"/>
      <c r="CJ2275" s="7"/>
      <c r="CK2275" s="7"/>
      <c r="CL2275" s="8"/>
      <c r="CM2275" s="6"/>
      <c r="CN2275" s="7"/>
      <c r="CO2275" s="7"/>
      <c r="CP2275" s="7"/>
      <c r="CQ2275" s="7"/>
      <c r="CR2275" s="8"/>
      <c r="CS2275" s="6"/>
      <c r="CT2275" s="7"/>
      <c r="CU2275" s="7"/>
      <c r="CV2275" s="7"/>
      <c r="CW2275" s="7"/>
      <c r="CX2275" s="8"/>
      <c r="CY2275" s="6"/>
      <c r="CZ2275" s="7"/>
      <c r="DA2275" s="7"/>
      <c r="DB2275" s="7"/>
      <c r="DC2275" s="7"/>
      <c r="DD2275" s="8"/>
      <c r="DE2275" s="6"/>
      <c r="DF2275" s="7"/>
      <c r="DG2275" s="7"/>
      <c r="DH2275" s="7"/>
      <c r="DI2275" s="7"/>
      <c r="DJ2275" s="8"/>
      <c r="DK2275" s="6"/>
      <c r="DL2275" s="7"/>
      <c r="DM2275" s="7"/>
      <c r="DN2275" s="7"/>
      <c r="DO2275" s="7"/>
      <c r="DP2275" s="8"/>
      <c r="DQ2275" s="6"/>
      <c r="DR2275" s="7"/>
      <c r="DS2275" s="7"/>
      <c r="DT2275" s="7"/>
      <c r="DU2275" s="7"/>
      <c r="DV2275" s="8"/>
      <c r="DW2275" s="6"/>
      <c r="DX2275" s="7"/>
      <c r="DY2275" s="7"/>
      <c r="DZ2275" s="7"/>
      <c r="EA2275" s="7"/>
      <c r="EB2275" s="8"/>
      <c r="EC2275" s="6"/>
      <c r="ED2275" s="7"/>
      <c r="EE2275" s="7"/>
      <c r="EF2275" s="7"/>
      <c r="EG2275" s="7"/>
      <c r="EH2275" s="8"/>
      <c r="EI2275" s="6"/>
      <c r="EJ2275" s="7"/>
      <c r="EK2275" s="7"/>
      <c r="EL2275" s="7"/>
      <c r="EM2275" s="7"/>
      <c r="EN2275" s="8"/>
      <c r="EO2275" s="6"/>
      <c r="EP2275" s="7"/>
      <c r="EQ2275" s="7"/>
      <c r="ER2275" s="7"/>
      <c r="ES2275" s="7"/>
      <c r="ET2275" s="8"/>
      <c r="EU2275" s="6"/>
      <c r="EV2275" s="7"/>
      <c r="EW2275" s="7"/>
      <c r="EX2275" s="7"/>
      <c r="EY2275" s="7"/>
      <c r="EZ2275" s="8"/>
      <c r="FA2275" s="6"/>
      <c r="FB2275" s="7"/>
      <c r="FC2275" s="7"/>
      <c r="FD2275" s="7"/>
      <c r="FE2275" s="7"/>
      <c r="FF2275" s="8"/>
      <c r="FG2275" s="6"/>
      <c r="FH2275" s="7"/>
      <c r="FI2275" s="7"/>
      <c r="FJ2275" s="7"/>
      <c r="FK2275" s="7"/>
      <c r="FL2275" s="8"/>
      <c r="FM2275" s="6"/>
      <c r="FN2275" s="7"/>
      <c r="FO2275" s="7"/>
      <c r="FP2275" s="7"/>
      <c r="FQ2275" s="7"/>
      <c r="FR2275" s="8"/>
      <c r="FS2275" s="6"/>
      <c r="FT2275" s="7"/>
      <c r="FU2275" s="7"/>
      <c r="FV2275" s="7"/>
      <c r="FW2275" s="7"/>
      <c r="FX2275" s="8"/>
      <c r="FY2275" s="6"/>
      <c r="FZ2275" s="7"/>
      <c r="GA2275" s="7"/>
      <c r="GB2275" s="7"/>
      <c r="GC2275" s="7"/>
      <c r="GD2275" s="8"/>
      <c r="GE2275" s="6"/>
      <c r="GF2275" s="7"/>
      <c r="GG2275" s="7"/>
      <c r="GH2275" s="7"/>
      <c r="GI2275" s="7"/>
      <c r="GJ2275" s="8"/>
      <c r="GK2275" s="6"/>
      <c r="GL2275" s="7"/>
      <c r="GM2275" s="7"/>
      <c r="GN2275" s="7"/>
      <c r="GO2275" s="7"/>
      <c r="GP2275" s="8"/>
      <c r="GQ2275" s="6"/>
      <c r="GR2275" s="7"/>
      <c r="GS2275" s="7"/>
      <c r="GT2275" s="7"/>
      <c r="GU2275" s="7"/>
      <c r="GV2275" s="8"/>
      <c r="GW2275" s="6"/>
      <c r="GX2275" s="7"/>
      <c r="GY2275" s="7"/>
      <c r="GZ2275" s="7"/>
      <c r="HA2275" s="7"/>
      <c r="HB2275" s="8"/>
      <c r="HC2275" s="6"/>
      <c r="HD2275" s="7"/>
      <c r="HE2275" s="7"/>
      <c r="HF2275" s="7"/>
      <c r="HG2275" s="7"/>
      <c r="HH2275" s="8"/>
      <c r="HI2275" s="6"/>
      <c r="HJ2275" s="7"/>
      <c r="HK2275" s="7"/>
      <c r="HL2275" s="7"/>
      <c r="HM2275" s="7"/>
      <c r="HN2275" s="8"/>
      <c r="HO2275" s="6"/>
      <c r="HP2275" s="7"/>
      <c r="HQ2275" s="7"/>
      <c r="HR2275" s="7"/>
      <c r="HS2275" s="7"/>
      <c r="HT2275" s="8"/>
      <c r="HU2275" s="6"/>
      <c r="HV2275" s="7"/>
      <c r="HW2275" s="7"/>
      <c r="HX2275" s="7"/>
      <c r="HY2275" s="7"/>
      <c r="HZ2275" s="8"/>
      <c r="IA2275" s="6"/>
      <c r="IB2275" s="7"/>
      <c r="IC2275" s="7"/>
      <c r="ID2275" s="7"/>
      <c r="IE2275" s="7"/>
      <c r="IF2275" s="8"/>
      <c r="IG2275" s="6"/>
      <c r="IH2275" s="7"/>
      <c r="II2275" s="7"/>
      <c r="IJ2275" s="7"/>
      <c r="IK2275" s="7"/>
      <c r="IL2275" s="8"/>
      <c r="IM2275" s="6"/>
      <c r="IN2275" s="7"/>
      <c r="IO2275" s="7"/>
      <c r="IP2275" s="7"/>
      <c r="IQ2275" s="7"/>
      <c r="IR2275" s="8"/>
      <c r="IS2275" s="6"/>
      <c r="IT2275" s="7"/>
      <c r="IU2275" s="7"/>
      <c r="IV2275" s="7"/>
    </row>
    <row r="2276" customFormat="false" ht="12.75" hidden="false" customHeight="false" outlineLevel="0" collapsed="false">
      <c r="A2276" s="5" t="s">
        <v>2565</v>
      </c>
      <c r="B2276" s="6" t="n">
        <v>37053</v>
      </c>
      <c r="C2276" s="7" t="s">
        <v>1663</v>
      </c>
      <c r="D2276" s="7" t="s">
        <v>1588</v>
      </c>
      <c r="E2276" s="7"/>
      <c r="F2276" s="8" t="s">
        <v>1621</v>
      </c>
      <c r="G2276" s="8" t="n">
        <v>600</v>
      </c>
      <c r="H2276" s="7"/>
      <c r="I2276" s="7"/>
      <c r="J2276" s="7"/>
      <c r="K2276" s="7"/>
      <c r="L2276" s="8"/>
      <c r="M2276" s="6"/>
      <c r="N2276" s="7"/>
      <c r="O2276" s="7"/>
      <c r="P2276" s="7"/>
      <c r="Q2276" s="7"/>
      <c r="R2276" s="8"/>
      <c r="S2276" s="6"/>
      <c r="T2276" s="7"/>
      <c r="U2276" s="7"/>
      <c r="V2276" s="7"/>
      <c r="W2276" s="7"/>
      <c r="X2276" s="8"/>
      <c r="Y2276" s="6"/>
      <c r="Z2276" s="7"/>
      <c r="AA2276" s="7"/>
      <c r="AB2276" s="7"/>
      <c r="AC2276" s="7"/>
      <c r="AD2276" s="8"/>
      <c r="AE2276" s="6"/>
      <c r="AF2276" s="7"/>
      <c r="AG2276" s="7"/>
      <c r="AH2276" s="7"/>
      <c r="AI2276" s="7"/>
      <c r="AJ2276" s="8"/>
      <c r="AK2276" s="6"/>
      <c r="AL2276" s="7"/>
      <c r="AM2276" s="7"/>
      <c r="AN2276" s="7"/>
      <c r="AO2276" s="7"/>
      <c r="AP2276" s="8"/>
      <c r="AQ2276" s="6"/>
      <c r="AR2276" s="7"/>
      <c r="AS2276" s="7"/>
      <c r="AT2276" s="7"/>
      <c r="AU2276" s="7"/>
      <c r="AV2276" s="8"/>
      <c r="AW2276" s="6"/>
      <c r="AX2276" s="7"/>
      <c r="AY2276" s="7"/>
      <c r="AZ2276" s="7"/>
      <c r="BA2276" s="7"/>
      <c r="BB2276" s="8"/>
      <c r="BC2276" s="6"/>
      <c r="BD2276" s="7"/>
      <c r="BE2276" s="7"/>
      <c r="BF2276" s="7"/>
      <c r="BG2276" s="7"/>
      <c r="BH2276" s="8"/>
      <c r="BI2276" s="6"/>
      <c r="BJ2276" s="7"/>
      <c r="BK2276" s="7"/>
      <c r="BL2276" s="7"/>
      <c r="BM2276" s="7"/>
      <c r="BN2276" s="8"/>
      <c r="BO2276" s="6"/>
      <c r="BP2276" s="7"/>
      <c r="BQ2276" s="7"/>
      <c r="BR2276" s="7"/>
      <c r="BS2276" s="7"/>
      <c r="BT2276" s="8"/>
      <c r="BU2276" s="6"/>
      <c r="BV2276" s="7"/>
      <c r="BW2276" s="7"/>
      <c r="BX2276" s="7"/>
      <c r="BY2276" s="7"/>
      <c r="BZ2276" s="8"/>
      <c r="CA2276" s="6"/>
      <c r="CB2276" s="7"/>
      <c r="CC2276" s="7"/>
      <c r="CD2276" s="7"/>
      <c r="CE2276" s="7"/>
      <c r="CF2276" s="8"/>
      <c r="CG2276" s="6"/>
      <c r="CH2276" s="7"/>
      <c r="CI2276" s="7"/>
      <c r="CJ2276" s="7"/>
      <c r="CK2276" s="7"/>
      <c r="CL2276" s="8"/>
      <c r="CM2276" s="6"/>
      <c r="CN2276" s="7"/>
      <c r="CO2276" s="7"/>
      <c r="CP2276" s="7"/>
      <c r="CQ2276" s="7"/>
      <c r="CR2276" s="8"/>
      <c r="CS2276" s="6"/>
      <c r="CT2276" s="7"/>
      <c r="CU2276" s="7"/>
      <c r="CV2276" s="7"/>
      <c r="CW2276" s="7"/>
      <c r="CX2276" s="8"/>
      <c r="CY2276" s="6"/>
      <c r="CZ2276" s="7"/>
      <c r="DA2276" s="7"/>
      <c r="DB2276" s="7"/>
      <c r="DC2276" s="7"/>
      <c r="DD2276" s="8"/>
      <c r="DE2276" s="6"/>
      <c r="DF2276" s="7"/>
      <c r="DG2276" s="7"/>
      <c r="DH2276" s="7"/>
      <c r="DI2276" s="7"/>
      <c r="DJ2276" s="8"/>
      <c r="DK2276" s="6"/>
      <c r="DL2276" s="7"/>
      <c r="DM2276" s="7"/>
      <c r="DN2276" s="7"/>
      <c r="DO2276" s="7"/>
      <c r="DP2276" s="8"/>
      <c r="DQ2276" s="6"/>
      <c r="DR2276" s="7"/>
      <c r="DS2276" s="7"/>
      <c r="DT2276" s="7"/>
      <c r="DU2276" s="7"/>
      <c r="DV2276" s="8"/>
      <c r="DW2276" s="6"/>
      <c r="DX2276" s="7"/>
      <c r="DY2276" s="7"/>
      <c r="DZ2276" s="7"/>
      <c r="EA2276" s="7"/>
      <c r="EB2276" s="8"/>
      <c r="EC2276" s="6"/>
      <c r="ED2276" s="7"/>
      <c r="EE2276" s="7"/>
      <c r="EF2276" s="7"/>
      <c r="EG2276" s="7"/>
      <c r="EH2276" s="8"/>
      <c r="EI2276" s="6"/>
      <c r="EJ2276" s="7"/>
      <c r="EK2276" s="7"/>
      <c r="EL2276" s="7"/>
      <c r="EM2276" s="7"/>
      <c r="EN2276" s="8"/>
      <c r="EO2276" s="6"/>
      <c r="EP2276" s="7"/>
      <c r="EQ2276" s="7"/>
      <c r="ER2276" s="7"/>
      <c r="ES2276" s="7"/>
      <c r="ET2276" s="8"/>
      <c r="EU2276" s="6"/>
      <c r="EV2276" s="7"/>
      <c r="EW2276" s="7"/>
      <c r="EX2276" s="7"/>
      <c r="EY2276" s="7"/>
      <c r="EZ2276" s="8"/>
      <c r="FA2276" s="6"/>
      <c r="FB2276" s="7"/>
      <c r="FC2276" s="7"/>
      <c r="FD2276" s="7"/>
      <c r="FE2276" s="7"/>
      <c r="FF2276" s="8"/>
      <c r="FG2276" s="6"/>
      <c r="FH2276" s="7"/>
      <c r="FI2276" s="7"/>
      <c r="FJ2276" s="7"/>
      <c r="FK2276" s="7"/>
      <c r="FL2276" s="8"/>
      <c r="FM2276" s="6"/>
      <c r="FN2276" s="7"/>
      <c r="FO2276" s="7"/>
      <c r="FP2276" s="7"/>
      <c r="FQ2276" s="7"/>
      <c r="FR2276" s="8"/>
      <c r="FS2276" s="6"/>
      <c r="FT2276" s="7"/>
      <c r="FU2276" s="7"/>
      <c r="FV2276" s="7"/>
      <c r="FW2276" s="7"/>
      <c r="FX2276" s="8"/>
      <c r="FY2276" s="6"/>
      <c r="FZ2276" s="7"/>
      <c r="GA2276" s="7"/>
      <c r="GB2276" s="7"/>
      <c r="GC2276" s="7"/>
      <c r="GD2276" s="8"/>
      <c r="GE2276" s="6"/>
      <c r="GF2276" s="7"/>
      <c r="GG2276" s="7"/>
      <c r="GH2276" s="7"/>
      <c r="GI2276" s="7"/>
      <c r="GJ2276" s="8"/>
      <c r="GK2276" s="6"/>
      <c r="GL2276" s="7"/>
      <c r="GM2276" s="7"/>
      <c r="GN2276" s="7"/>
      <c r="GO2276" s="7"/>
      <c r="GP2276" s="8"/>
      <c r="GQ2276" s="6"/>
      <c r="GR2276" s="7"/>
      <c r="GS2276" s="7"/>
      <c r="GT2276" s="7"/>
      <c r="GU2276" s="7"/>
      <c r="GV2276" s="8"/>
      <c r="GW2276" s="6"/>
      <c r="GX2276" s="7"/>
      <c r="GY2276" s="7"/>
      <c r="GZ2276" s="7"/>
      <c r="HA2276" s="7"/>
      <c r="HB2276" s="8"/>
      <c r="HC2276" s="6"/>
      <c r="HD2276" s="7"/>
      <c r="HE2276" s="7"/>
      <c r="HF2276" s="7"/>
      <c r="HG2276" s="7"/>
      <c r="HH2276" s="8"/>
      <c r="HI2276" s="6"/>
      <c r="HJ2276" s="7"/>
      <c r="HK2276" s="7"/>
      <c r="HL2276" s="7"/>
      <c r="HM2276" s="7"/>
      <c r="HN2276" s="8"/>
      <c r="HO2276" s="6"/>
      <c r="HP2276" s="7"/>
      <c r="HQ2276" s="7"/>
      <c r="HR2276" s="7"/>
      <c r="HS2276" s="7"/>
      <c r="HT2276" s="8"/>
      <c r="HU2276" s="6"/>
      <c r="HV2276" s="7"/>
      <c r="HW2276" s="7"/>
      <c r="HX2276" s="7"/>
      <c r="HY2276" s="7"/>
      <c r="HZ2276" s="8"/>
      <c r="IA2276" s="6"/>
      <c r="IB2276" s="7"/>
      <c r="IC2276" s="7"/>
      <c r="ID2276" s="7"/>
      <c r="IE2276" s="7"/>
      <c r="IF2276" s="8"/>
      <c r="IG2276" s="6"/>
      <c r="IH2276" s="7"/>
      <c r="II2276" s="7"/>
      <c r="IJ2276" s="7"/>
      <c r="IK2276" s="7"/>
      <c r="IL2276" s="8"/>
      <c r="IM2276" s="6"/>
      <c r="IN2276" s="7"/>
      <c r="IO2276" s="7"/>
      <c r="IP2276" s="7"/>
      <c r="IQ2276" s="7"/>
      <c r="IR2276" s="8"/>
      <c r="IS2276" s="6"/>
      <c r="IT2276" s="7"/>
      <c r="IU2276" s="7"/>
      <c r="IV2276" s="7"/>
    </row>
    <row r="2277" customFormat="false" ht="12.75" hidden="false" customHeight="false" outlineLevel="0" collapsed="false">
      <c r="A2277" s="5" t="s">
        <v>2566</v>
      </c>
      <c r="B2277" s="6" t="n">
        <v>37053</v>
      </c>
      <c r="C2277" s="7" t="s">
        <v>435</v>
      </c>
      <c r="D2277" s="7" t="s">
        <v>1588</v>
      </c>
      <c r="E2277" s="7"/>
      <c r="F2277" s="8" t="s">
        <v>1600</v>
      </c>
      <c r="G2277" s="8" t="n">
        <v>0</v>
      </c>
      <c r="H2277" s="7"/>
      <c r="I2277" s="7"/>
      <c r="J2277" s="7"/>
      <c r="K2277" s="7"/>
      <c r="L2277" s="8"/>
      <c r="M2277" s="6"/>
      <c r="N2277" s="7"/>
      <c r="O2277" s="7"/>
      <c r="P2277" s="7"/>
      <c r="Q2277" s="7"/>
      <c r="R2277" s="8"/>
      <c r="S2277" s="6"/>
      <c r="T2277" s="7"/>
      <c r="U2277" s="7"/>
      <c r="V2277" s="7"/>
      <c r="W2277" s="7"/>
      <c r="X2277" s="8"/>
      <c r="Y2277" s="6"/>
      <c r="Z2277" s="7"/>
      <c r="AA2277" s="7"/>
      <c r="AB2277" s="7"/>
      <c r="AC2277" s="7"/>
      <c r="AD2277" s="8"/>
      <c r="AE2277" s="6"/>
      <c r="AF2277" s="7"/>
      <c r="AG2277" s="7"/>
      <c r="AH2277" s="7"/>
      <c r="AI2277" s="7"/>
      <c r="AJ2277" s="8"/>
      <c r="AK2277" s="6"/>
      <c r="AL2277" s="7"/>
      <c r="AM2277" s="7"/>
      <c r="AN2277" s="7"/>
      <c r="AO2277" s="7"/>
      <c r="AP2277" s="8"/>
      <c r="AQ2277" s="6"/>
      <c r="AR2277" s="7"/>
      <c r="AS2277" s="7"/>
      <c r="AT2277" s="7"/>
      <c r="AU2277" s="7"/>
      <c r="AV2277" s="8"/>
      <c r="AW2277" s="6"/>
      <c r="AX2277" s="7"/>
      <c r="AY2277" s="7"/>
      <c r="AZ2277" s="7"/>
      <c r="BA2277" s="7"/>
      <c r="BB2277" s="8"/>
      <c r="BC2277" s="6"/>
      <c r="BD2277" s="7"/>
      <c r="BE2277" s="7"/>
      <c r="BF2277" s="7"/>
      <c r="BG2277" s="7"/>
      <c r="BH2277" s="8"/>
      <c r="BI2277" s="6"/>
      <c r="BJ2277" s="7"/>
      <c r="BK2277" s="7"/>
      <c r="BL2277" s="7"/>
      <c r="BM2277" s="7"/>
      <c r="BN2277" s="8"/>
      <c r="BO2277" s="6"/>
      <c r="BP2277" s="7"/>
      <c r="BQ2277" s="7"/>
      <c r="BR2277" s="7"/>
      <c r="BS2277" s="7"/>
      <c r="BT2277" s="8"/>
      <c r="BU2277" s="6"/>
      <c r="BV2277" s="7"/>
      <c r="BW2277" s="7"/>
      <c r="BX2277" s="7"/>
      <c r="BY2277" s="7"/>
      <c r="BZ2277" s="8"/>
      <c r="CA2277" s="6"/>
      <c r="CB2277" s="7"/>
      <c r="CC2277" s="7"/>
      <c r="CD2277" s="7"/>
      <c r="CE2277" s="7"/>
      <c r="CF2277" s="8"/>
      <c r="CG2277" s="6"/>
      <c r="CH2277" s="7"/>
      <c r="CI2277" s="7"/>
      <c r="CJ2277" s="7"/>
      <c r="CK2277" s="7"/>
      <c r="CL2277" s="8"/>
      <c r="CM2277" s="6"/>
      <c r="CN2277" s="7"/>
      <c r="CO2277" s="7"/>
      <c r="CP2277" s="7"/>
      <c r="CQ2277" s="7"/>
      <c r="CR2277" s="8"/>
      <c r="CS2277" s="6"/>
      <c r="CT2277" s="7"/>
      <c r="CU2277" s="7"/>
      <c r="CV2277" s="7"/>
      <c r="CW2277" s="7"/>
      <c r="CX2277" s="8"/>
      <c r="CY2277" s="6"/>
      <c r="CZ2277" s="7"/>
      <c r="DA2277" s="7"/>
      <c r="DB2277" s="7"/>
      <c r="DC2277" s="7"/>
      <c r="DD2277" s="8"/>
      <c r="DE2277" s="6"/>
      <c r="DF2277" s="7"/>
      <c r="DG2277" s="7"/>
      <c r="DH2277" s="7"/>
      <c r="DI2277" s="7"/>
      <c r="DJ2277" s="8"/>
      <c r="DK2277" s="6"/>
      <c r="DL2277" s="7"/>
      <c r="DM2277" s="7"/>
      <c r="DN2277" s="7"/>
      <c r="DO2277" s="7"/>
      <c r="DP2277" s="8"/>
      <c r="DQ2277" s="6"/>
      <c r="DR2277" s="7"/>
      <c r="DS2277" s="7"/>
      <c r="DT2277" s="7"/>
      <c r="DU2277" s="7"/>
      <c r="DV2277" s="8"/>
      <c r="DW2277" s="6"/>
      <c r="DX2277" s="7"/>
      <c r="DY2277" s="7"/>
      <c r="DZ2277" s="7"/>
      <c r="EA2277" s="7"/>
      <c r="EB2277" s="8"/>
      <c r="EC2277" s="6"/>
      <c r="ED2277" s="7"/>
      <c r="EE2277" s="7"/>
      <c r="EF2277" s="7"/>
      <c r="EG2277" s="7"/>
      <c r="EH2277" s="8"/>
      <c r="EI2277" s="6"/>
      <c r="EJ2277" s="7"/>
      <c r="EK2277" s="7"/>
      <c r="EL2277" s="7"/>
      <c r="EM2277" s="7"/>
      <c r="EN2277" s="8"/>
      <c r="EO2277" s="6"/>
      <c r="EP2277" s="7"/>
      <c r="EQ2277" s="7"/>
      <c r="ER2277" s="7"/>
      <c r="ES2277" s="7"/>
      <c r="ET2277" s="8"/>
      <c r="EU2277" s="6"/>
      <c r="EV2277" s="7"/>
      <c r="EW2277" s="7"/>
      <c r="EX2277" s="7"/>
      <c r="EY2277" s="7"/>
      <c r="EZ2277" s="8"/>
      <c r="FA2277" s="6"/>
      <c r="FB2277" s="7"/>
      <c r="FC2277" s="7"/>
      <c r="FD2277" s="7"/>
      <c r="FE2277" s="7"/>
      <c r="FF2277" s="8"/>
      <c r="FG2277" s="6"/>
      <c r="FH2277" s="7"/>
      <c r="FI2277" s="7"/>
      <c r="FJ2277" s="7"/>
      <c r="FK2277" s="7"/>
      <c r="FL2277" s="8"/>
      <c r="FM2277" s="6"/>
      <c r="FN2277" s="7"/>
      <c r="FO2277" s="7"/>
      <c r="FP2277" s="7"/>
      <c r="FQ2277" s="7"/>
      <c r="FR2277" s="8"/>
      <c r="FS2277" s="6"/>
      <c r="FT2277" s="7"/>
      <c r="FU2277" s="7"/>
      <c r="FV2277" s="7"/>
      <c r="FW2277" s="7"/>
      <c r="FX2277" s="8"/>
      <c r="FY2277" s="6"/>
      <c r="FZ2277" s="7"/>
      <c r="GA2277" s="7"/>
      <c r="GB2277" s="7"/>
      <c r="GC2277" s="7"/>
      <c r="GD2277" s="8"/>
      <c r="GE2277" s="6"/>
      <c r="GF2277" s="7"/>
      <c r="GG2277" s="7"/>
      <c r="GH2277" s="7"/>
      <c r="GI2277" s="7"/>
      <c r="GJ2277" s="8"/>
      <c r="GK2277" s="6"/>
      <c r="GL2277" s="7"/>
      <c r="GM2277" s="7"/>
      <c r="GN2277" s="7"/>
      <c r="GO2277" s="7"/>
      <c r="GP2277" s="8"/>
      <c r="GQ2277" s="6"/>
      <c r="GR2277" s="7"/>
      <c r="GS2277" s="7"/>
      <c r="GT2277" s="7"/>
      <c r="GU2277" s="7"/>
      <c r="GV2277" s="8"/>
      <c r="GW2277" s="6"/>
      <c r="GX2277" s="7"/>
      <c r="GY2277" s="7"/>
      <c r="GZ2277" s="7"/>
      <c r="HA2277" s="7"/>
      <c r="HB2277" s="8"/>
      <c r="HC2277" s="6"/>
      <c r="HD2277" s="7"/>
      <c r="HE2277" s="7"/>
      <c r="HF2277" s="7"/>
      <c r="HG2277" s="7"/>
      <c r="HH2277" s="8"/>
      <c r="HI2277" s="6"/>
      <c r="HJ2277" s="7"/>
      <c r="HK2277" s="7"/>
      <c r="HL2277" s="7"/>
      <c r="HM2277" s="7"/>
      <c r="HN2277" s="8"/>
      <c r="HO2277" s="6"/>
      <c r="HP2277" s="7"/>
      <c r="HQ2277" s="7"/>
      <c r="HR2277" s="7"/>
      <c r="HS2277" s="7"/>
      <c r="HT2277" s="8"/>
      <c r="HU2277" s="6"/>
      <c r="HV2277" s="7"/>
      <c r="HW2277" s="7"/>
      <c r="HX2277" s="7"/>
      <c r="HY2277" s="7"/>
      <c r="HZ2277" s="8"/>
      <c r="IA2277" s="6"/>
      <c r="IB2277" s="7"/>
      <c r="IC2277" s="7"/>
      <c r="ID2277" s="7"/>
      <c r="IE2277" s="7"/>
      <c r="IF2277" s="8"/>
      <c r="IG2277" s="6"/>
      <c r="IH2277" s="7"/>
      <c r="II2277" s="7"/>
      <c r="IJ2277" s="7"/>
      <c r="IK2277" s="7"/>
      <c r="IL2277" s="8"/>
      <c r="IM2277" s="6"/>
      <c r="IN2277" s="7"/>
      <c r="IO2277" s="7"/>
      <c r="IP2277" s="7"/>
      <c r="IQ2277" s="7"/>
      <c r="IR2277" s="8"/>
      <c r="IS2277" s="6"/>
      <c r="IT2277" s="7"/>
      <c r="IU2277" s="7"/>
      <c r="IV2277" s="7"/>
    </row>
    <row r="2278" customFormat="false" ht="12.75" hidden="false" customHeight="false" outlineLevel="0" collapsed="false">
      <c r="A2278" s="5" t="s">
        <v>2567</v>
      </c>
      <c r="B2278" s="6" t="n">
        <v>37053</v>
      </c>
      <c r="C2278" s="7" t="s">
        <v>1663</v>
      </c>
      <c r="D2278" s="7" t="s">
        <v>1588</v>
      </c>
      <c r="E2278" s="7"/>
      <c r="F2278" s="8" t="s">
        <v>1621</v>
      </c>
      <c r="G2278" s="8" t="n">
        <v>0</v>
      </c>
      <c r="H2278" s="7"/>
      <c r="I2278" s="7"/>
      <c r="J2278" s="7"/>
      <c r="K2278" s="7"/>
      <c r="L2278" s="8"/>
      <c r="M2278" s="6"/>
      <c r="N2278" s="7"/>
      <c r="O2278" s="7"/>
      <c r="P2278" s="7"/>
      <c r="Q2278" s="7"/>
      <c r="R2278" s="8"/>
      <c r="S2278" s="6"/>
      <c r="T2278" s="7"/>
      <c r="U2278" s="7"/>
      <c r="V2278" s="7"/>
      <c r="W2278" s="7"/>
      <c r="X2278" s="8"/>
      <c r="Y2278" s="6"/>
      <c r="Z2278" s="7"/>
      <c r="AA2278" s="7"/>
      <c r="AB2278" s="7"/>
      <c r="AC2278" s="7"/>
      <c r="AD2278" s="8"/>
      <c r="AE2278" s="6"/>
      <c r="AF2278" s="7"/>
      <c r="AG2278" s="7"/>
      <c r="AH2278" s="7"/>
      <c r="AI2278" s="7"/>
      <c r="AJ2278" s="8"/>
      <c r="AK2278" s="6"/>
      <c r="AL2278" s="7"/>
      <c r="AM2278" s="7"/>
      <c r="AN2278" s="7"/>
      <c r="AO2278" s="7"/>
      <c r="AP2278" s="8"/>
      <c r="AQ2278" s="6"/>
      <c r="AR2278" s="7"/>
      <c r="AS2278" s="7"/>
      <c r="AT2278" s="7"/>
      <c r="AU2278" s="7"/>
      <c r="AV2278" s="8"/>
      <c r="AW2278" s="6"/>
      <c r="AX2278" s="7"/>
      <c r="AY2278" s="7"/>
      <c r="AZ2278" s="7"/>
      <c r="BA2278" s="7"/>
      <c r="BB2278" s="8"/>
      <c r="BC2278" s="6"/>
      <c r="BD2278" s="7"/>
      <c r="BE2278" s="7"/>
      <c r="BF2278" s="7"/>
      <c r="BG2278" s="7"/>
      <c r="BH2278" s="8"/>
      <c r="BI2278" s="6"/>
      <c r="BJ2278" s="7"/>
      <c r="BK2278" s="7"/>
      <c r="BL2278" s="7"/>
      <c r="BM2278" s="7"/>
      <c r="BN2278" s="8"/>
      <c r="BO2278" s="6"/>
      <c r="BP2278" s="7"/>
      <c r="BQ2278" s="7"/>
      <c r="BR2278" s="7"/>
      <c r="BS2278" s="7"/>
      <c r="BT2278" s="8"/>
      <c r="BU2278" s="6"/>
      <c r="BV2278" s="7"/>
      <c r="BW2278" s="7"/>
      <c r="BX2278" s="7"/>
      <c r="BY2278" s="7"/>
      <c r="BZ2278" s="8"/>
      <c r="CA2278" s="6"/>
      <c r="CB2278" s="7"/>
      <c r="CC2278" s="7"/>
      <c r="CD2278" s="7"/>
      <c r="CE2278" s="7"/>
      <c r="CF2278" s="8"/>
      <c r="CG2278" s="6"/>
      <c r="CH2278" s="7"/>
      <c r="CI2278" s="7"/>
      <c r="CJ2278" s="7"/>
      <c r="CK2278" s="7"/>
      <c r="CL2278" s="8"/>
      <c r="CM2278" s="6"/>
      <c r="CN2278" s="7"/>
      <c r="CO2278" s="7"/>
      <c r="CP2278" s="7"/>
      <c r="CQ2278" s="7"/>
      <c r="CR2278" s="8"/>
      <c r="CS2278" s="6"/>
      <c r="CT2278" s="7"/>
      <c r="CU2278" s="7"/>
      <c r="CV2278" s="7"/>
      <c r="CW2278" s="7"/>
      <c r="CX2278" s="8"/>
      <c r="CY2278" s="6"/>
      <c r="CZ2278" s="7"/>
      <c r="DA2278" s="7"/>
      <c r="DB2278" s="7"/>
      <c r="DC2278" s="7"/>
      <c r="DD2278" s="8"/>
      <c r="DE2278" s="6"/>
      <c r="DF2278" s="7"/>
      <c r="DG2278" s="7"/>
      <c r="DH2278" s="7"/>
      <c r="DI2278" s="7"/>
      <c r="DJ2278" s="8"/>
      <c r="DK2278" s="6"/>
      <c r="DL2278" s="7"/>
      <c r="DM2278" s="7"/>
      <c r="DN2278" s="7"/>
      <c r="DO2278" s="7"/>
      <c r="DP2278" s="8"/>
      <c r="DQ2278" s="6"/>
      <c r="DR2278" s="7"/>
      <c r="DS2278" s="7"/>
      <c r="DT2278" s="7"/>
      <c r="DU2278" s="7"/>
      <c r="DV2278" s="8"/>
      <c r="DW2278" s="6"/>
      <c r="DX2278" s="7"/>
      <c r="DY2278" s="7"/>
      <c r="DZ2278" s="7"/>
      <c r="EA2278" s="7"/>
      <c r="EB2278" s="8"/>
      <c r="EC2278" s="6"/>
      <c r="ED2278" s="7"/>
      <c r="EE2278" s="7"/>
      <c r="EF2278" s="7"/>
      <c r="EG2278" s="7"/>
      <c r="EH2278" s="8"/>
      <c r="EI2278" s="6"/>
      <c r="EJ2278" s="7"/>
      <c r="EK2278" s="7"/>
      <c r="EL2278" s="7"/>
      <c r="EM2278" s="7"/>
      <c r="EN2278" s="8"/>
      <c r="EO2278" s="6"/>
      <c r="EP2278" s="7"/>
      <c r="EQ2278" s="7"/>
      <c r="ER2278" s="7"/>
      <c r="ES2278" s="7"/>
      <c r="ET2278" s="8"/>
      <c r="EU2278" s="6"/>
      <c r="EV2278" s="7"/>
      <c r="EW2278" s="7"/>
      <c r="EX2278" s="7"/>
      <c r="EY2278" s="7"/>
      <c r="EZ2278" s="8"/>
      <c r="FA2278" s="6"/>
      <c r="FB2278" s="7"/>
      <c r="FC2278" s="7"/>
      <c r="FD2278" s="7"/>
      <c r="FE2278" s="7"/>
      <c r="FF2278" s="8"/>
      <c r="FG2278" s="6"/>
      <c r="FH2278" s="7"/>
      <c r="FI2278" s="7"/>
      <c r="FJ2278" s="7"/>
      <c r="FK2278" s="7"/>
      <c r="FL2278" s="8"/>
      <c r="FM2278" s="6"/>
      <c r="FN2278" s="7"/>
      <c r="FO2278" s="7"/>
      <c r="FP2278" s="7"/>
      <c r="FQ2278" s="7"/>
      <c r="FR2278" s="8"/>
      <c r="FS2278" s="6"/>
      <c r="FT2278" s="7"/>
      <c r="FU2278" s="7"/>
      <c r="FV2278" s="7"/>
      <c r="FW2278" s="7"/>
      <c r="FX2278" s="8"/>
      <c r="FY2278" s="6"/>
      <c r="FZ2278" s="7"/>
      <c r="GA2278" s="7"/>
      <c r="GB2278" s="7"/>
      <c r="GC2278" s="7"/>
      <c r="GD2278" s="8"/>
      <c r="GE2278" s="6"/>
      <c r="GF2278" s="7"/>
      <c r="GG2278" s="7"/>
      <c r="GH2278" s="7"/>
      <c r="GI2278" s="7"/>
      <c r="GJ2278" s="8"/>
      <c r="GK2278" s="6"/>
      <c r="GL2278" s="7"/>
      <c r="GM2278" s="7"/>
      <c r="GN2278" s="7"/>
      <c r="GO2278" s="7"/>
      <c r="GP2278" s="8"/>
      <c r="GQ2278" s="6"/>
      <c r="GR2278" s="7"/>
      <c r="GS2278" s="7"/>
      <c r="GT2278" s="7"/>
      <c r="GU2278" s="7"/>
      <c r="GV2278" s="8"/>
      <c r="GW2278" s="6"/>
      <c r="GX2278" s="7"/>
      <c r="GY2278" s="7"/>
      <c r="GZ2278" s="7"/>
      <c r="HA2278" s="7"/>
      <c r="HB2278" s="8"/>
      <c r="HC2278" s="6"/>
      <c r="HD2278" s="7"/>
      <c r="HE2278" s="7"/>
      <c r="HF2278" s="7"/>
      <c r="HG2278" s="7"/>
      <c r="HH2278" s="8"/>
      <c r="HI2278" s="6"/>
      <c r="HJ2278" s="7"/>
      <c r="HK2278" s="7"/>
      <c r="HL2278" s="7"/>
      <c r="HM2278" s="7"/>
      <c r="HN2278" s="8"/>
      <c r="HO2278" s="6"/>
      <c r="HP2278" s="7"/>
      <c r="HQ2278" s="7"/>
      <c r="HR2278" s="7"/>
      <c r="HS2278" s="7"/>
      <c r="HT2278" s="8"/>
      <c r="HU2278" s="6"/>
      <c r="HV2278" s="7"/>
      <c r="HW2278" s="7"/>
      <c r="HX2278" s="7"/>
      <c r="HY2278" s="7"/>
      <c r="HZ2278" s="8"/>
      <c r="IA2278" s="6"/>
      <c r="IB2278" s="7"/>
      <c r="IC2278" s="7"/>
      <c r="ID2278" s="7"/>
      <c r="IE2278" s="7"/>
      <c r="IF2278" s="8"/>
      <c r="IG2278" s="6"/>
      <c r="IH2278" s="7"/>
      <c r="II2278" s="7"/>
      <c r="IJ2278" s="7"/>
      <c r="IK2278" s="7"/>
      <c r="IL2278" s="8"/>
      <c r="IM2278" s="6"/>
      <c r="IN2278" s="7"/>
      <c r="IO2278" s="7"/>
      <c r="IP2278" s="7"/>
      <c r="IQ2278" s="7"/>
      <c r="IR2278" s="8"/>
      <c r="IS2278" s="6"/>
      <c r="IT2278" s="7"/>
      <c r="IU2278" s="7"/>
      <c r="IV2278" s="7"/>
    </row>
    <row r="2279" customFormat="false" ht="12.75" hidden="false" customHeight="false" outlineLevel="0" collapsed="false">
      <c r="A2279" s="5" t="s">
        <v>2568</v>
      </c>
      <c r="B2279" s="6" t="n">
        <v>37053</v>
      </c>
      <c r="C2279" s="7" t="s">
        <v>774</v>
      </c>
      <c r="D2279" s="7" t="s">
        <v>1588</v>
      </c>
      <c r="E2279" s="7"/>
      <c r="F2279" s="8" t="s">
        <v>775</v>
      </c>
      <c r="G2279" s="8" t="n">
        <v>2181</v>
      </c>
      <c r="H2279" s="7"/>
      <c r="I2279" s="7"/>
      <c r="J2279" s="7"/>
      <c r="K2279" s="7"/>
      <c r="L2279" s="8"/>
      <c r="M2279" s="6"/>
      <c r="N2279" s="7"/>
      <c r="O2279" s="7"/>
      <c r="P2279" s="7"/>
      <c r="Q2279" s="7"/>
      <c r="R2279" s="8"/>
      <c r="S2279" s="6"/>
      <c r="T2279" s="7"/>
      <c r="U2279" s="7"/>
      <c r="V2279" s="7"/>
      <c r="W2279" s="7"/>
      <c r="X2279" s="8"/>
      <c r="Y2279" s="6"/>
      <c r="Z2279" s="7"/>
      <c r="AA2279" s="7"/>
      <c r="AB2279" s="7"/>
      <c r="AC2279" s="7"/>
      <c r="AD2279" s="8"/>
      <c r="AE2279" s="6"/>
      <c r="AF2279" s="7"/>
      <c r="AG2279" s="7"/>
      <c r="AH2279" s="7"/>
      <c r="AI2279" s="7"/>
      <c r="AJ2279" s="8"/>
      <c r="AK2279" s="6"/>
      <c r="AL2279" s="7"/>
      <c r="AM2279" s="7"/>
      <c r="AN2279" s="7"/>
      <c r="AO2279" s="7"/>
      <c r="AP2279" s="8"/>
      <c r="AQ2279" s="6"/>
      <c r="AR2279" s="7"/>
      <c r="AS2279" s="7"/>
      <c r="AT2279" s="7"/>
      <c r="AU2279" s="7"/>
      <c r="AV2279" s="8"/>
      <c r="AW2279" s="6"/>
      <c r="AX2279" s="7"/>
      <c r="AY2279" s="7"/>
      <c r="AZ2279" s="7"/>
      <c r="BA2279" s="7"/>
      <c r="BB2279" s="8"/>
      <c r="BC2279" s="6"/>
      <c r="BD2279" s="7"/>
      <c r="BE2279" s="7"/>
      <c r="BF2279" s="7"/>
      <c r="BG2279" s="7"/>
      <c r="BH2279" s="8"/>
      <c r="BI2279" s="6"/>
      <c r="BJ2279" s="7"/>
      <c r="BK2279" s="7"/>
      <c r="BL2279" s="7"/>
      <c r="BM2279" s="7"/>
      <c r="BN2279" s="8"/>
      <c r="BO2279" s="6"/>
      <c r="BP2279" s="7"/>
      <c r="BQ2279" s="7"/>
      <c r="BR2279" s="7"/>
      <c r="BS2279" s="7"/>
      <c r="BT2279" s="8"/>
      <c r="BU2279" s="6"/>
      <c r="BV2279" s="7"/>
      <c r="BW2279" s="7"/>
      <c r="BX2279" s="7"/>
      <c r="BY2279" s="7"/>
      <c r="BZ2279" s="8"/>
      <c r="CA2279" s="6"/>
      <c r="CB2279" s="7"/>
      <c r="CC2279" s="7"/>
      <c r="CD2279" s="7"/>
      <c r="CE2279" s="7"/>
      <c r="CF2279" s="8"/>
      <c r="CG2279" s="6"/>
      <c r="CH2279" s="7"/>
      <c r="CI2279" s="7"/>
      <c r="CJ2279" s="7"/>
      <c r="CK2279" s="7"/>
      <c r="CL2279" s="8"/>
      <c r="CM2279" s="6"/>
      <c r="CN2279" s="7"/>
      <c r="CO2279" s="7"/>
      <c r="CP2279" s="7"/>
      <c r="CQ2279" s="7"/>
      <c r="CR2279" s="8"/>
      <c r="CS2279" s="6"/>
      <c r="CT2279" s="7"/>
      <c r="CU2279" s="7"/>
      <c r="CV2279" s="7"/>
      <c r="CW2279" s="7"/>
      <c r="CX2279" s="8"/>
      <c r="CY2279" s="6"/>
      <c r="CZ2279" s="7"/>
      <c r="DA2279" s="7"/>
      <c r="DB2279" s="7"/>
      <c r="DC2279" s="7"/>
      <c r="DD2279" s="8"/>
      <c r="DE2279" s="6"/>
      <c r="DF2279" s="7"/>
      <c r="DG2279" s="7"/>
      <c r="DH2279" s="7"/>
      <c r="DI2279" s="7"/>
      <c r="DJ2279" s="8"/>
      <c r="DK2279" s="6"/>
      <c r="DL2279" s="7"/>
      <c r="DM2279" s="7"/>
      <c r="DN2279" s="7"/>
      <c r="DO2279" s="7"/>
      <c r="DP2279" s="8"/>
      <c r="DQ2279" s="6"/>
      <c r="DR2279" s="7"/>
      <c r="DS2279" s="7"/>
      <c r="DT2279" s="7"/>
      <c r="DU2279" s="7"/>
      <c r="DV2279" s="8"/>
      <c r="DW2279" s="6"/>
      <c r="DX2279" s="7"/>
      <c r="DY2279" s="7"/>
      <c r="DZ2279" s="7"/>
      <c r="EA2279" s="7"/>
      <c r="EB2279" s="8"/>
      <c r="EC2279" s="6"/>
      <c r="ED2279" s="7"/>
      <c r="EE2279" s="7"/>
      <c r="EF2279" s="7"/>
      <c r="EG2279" s="7"/>
      <c r="EH2279" s="8"/>
      <c r="EI2279" s="6"/>
      <c r="EJ2279" s="7"/>
      <c r="EK2279" s="7"/>
      <c r="EL2279" s="7"/>
      <c r="EM2279" s="7"/>
      <c r="EN2279" s="8"/>
      <c r="EO2279" s="6"/>
      <c r="EP2279" s="7"/>
      <c r="EQ2279" s="7"/>
      <c r="ER2279" s="7"/>
      <c r="ES2279" s="7"/>
      <c r="ET2279" s="8"/>
      <c r="EU2279" s="6"/>
      <c r="EV2279" s="7"/>
      <c r="EW2279" s="7"/>
      <c r="EX2279" s="7"/>
      <c r="EY2279" s="7"/>
      <c r="EZ2279" s="8"/>
      <c r="FA2279" s="6"/>
      <c r="FB2279" s="7"/>
      <c r="FC2279" s="7"/>
      <c r="FD2279" s="7"/>
      <c r="FE2279" s="7"/>
      <c r="FF2279" s="8"/>
      <c r="FG2279" s="6"/>
      <c r="FH2279" s="7"/>
      <c r="FI2279" s="7"/>
      <c r="FJ2279" s="7"/>
      <c r="FK2279" s="7"/>
      <c r="FL2279" s="8"/>
      <c r="FM2279" s="6"/>
      <c r="FN2279" s="7"/>
      <c r="FO2279" s="7"/>
      <c r="FP2279" s="7"/>
      <c r="FQ2279" s="7"/>
      <c r="FR2279" s="8"/>
      <c r="FS2279" s="6"/>
      <c r="FT2279" s="7"/>
      <c r="FU2279" s="7"/>
      <c r="FV2279" s="7"/>
      <c r="FW2279" s="7"/>
      <c r="FX2279" s="8"/>
      <c r="FY2279" s="6"/>
      <c r="FZ2279" s="7"/>
      <c r="GA2279" s="7"/>
      <c r="GB2279" s="7"/>
      <c r="GC2279" s="7"/>
      <c r="GD2279" s="8"/>
      <c r="GE2279" s="6"/>
      <c r="GF2279" s="7"/>
      <c r="GG2279" s="7"/>
      <c r="GH2279" s="7"/>
      <c r="GI2279" s="7"/>
      <c r="GJ2279" s="8"/>
      <c r="GK2279" s="6"/>
      <c r="GL2279" s="7"/>
      <c r="GM2279" s="7"/>
      <c r="GN2279" s="7"/>
      <c r="GO2279" s="7"/>
      <c r="GP2279" s="8"/>
      <c r="GQ2279" s="6"/>
      <c r="GR2279" s="7"/>
      <c r="GS2279" s="7"/>
      <c r="GT2279" s="7"/>
      <c r="GU2279" s="7"/>
      <c r="GV2279" s="8"/>
      <c r="GW2279" s="6"/>
      <c r="GX2279" s="7"/>
      <c r="GY2279" s="7"/>
      <c r="GZ2279" s="7"/>
      <c r="HA2279" s="7"/>
      <c r="HB2279" s="8"/>
      <c r="HC2279" s="6"/>
      <c r="HD2279" s="7"/>
      <c r="HE2279" s="7"/>
      <c r="HF2279" s="7"/>
      <c r="HG2279" s="7"/>
      <c r="HH2279" s="8"/>
      <c r="HI2279" s="6"/>
      <c r="HJ2279" s="7"/>
      <c r="HK2279" s="7"/>
      <c r="HL2279" s="7"/>
      <c r="HM2279" s="7"/>
      <c r="HN2279" s="8"/>
      <c r="HO2279" s="6"/>
      <c r="HP2279" s="7"/>
      <c r="HQ2279" s="7"/>
      <c r="HR2279" s="7"/>
      <c r="HS2279" s="7"/>
      <c r="HT2279" s="8"/>
      <c r="HU2279" s="6"/>
      <c r="HV2279" s="7"/>
      <c r="HW2279" s="7"/>
      <c r="HX2279" s="7"/>
      <c r="HY2279" s="7"/>
      <c r="HZ2279" s="8"/>
      <c r="IA2279" s="6"/>
      <c r="IB2279" s="7"/>
      <c r="IC2279" s="7"/>
      <c r="ID2279" s="7"/>
      <c r="IE2279" s="7"/>
      <c r="IF2279" s="8"/>
      <c r="IG2279" s="6"/>
      <c r="IH2279" s="7"/>
      <c r="II2279" s="7"/>
      <c r="IJ2279" s="7"/>
      <c r="IK2279" s="7"/>
      <c r="IL2279" s="8"/>
      <c r="IM2279" s="6"/>
      <c r="IN2279" s="7"/>
      <c r="IO2279" s="7"/>
      <c r="IP2279" s="7"/>
      <c r="IQ2279" s="7"/>
      <c r="IR2279" s="8"/>
      <c r="IS2279" s="6"/>
      <c r="IT2279" s="7"/>
      <c r="IU2279" s="7"/>
      <c r="IV2279" s="7"/>
    </row>
    <row r="2280" customFormat="false" ht="12.75" hidden="false" customHeight="false" outlineLevel="0" collapsed="false">
      <c r="A2280" s="5" t="s">
        <v>2569</v>
      </c>
      <c r="B2280" s="6" t="n">
        <v>37053</v>
      </c>
      <c r="C2280" s="7" t="s">
        <v>1663</v>
      </c>
      <c r="D2280" s="7" t="s">
        <v>1588</v>
      </c>
      <c r="E2280" s="7"/>
      <c r="F2280" s="8" t="s">
        <v>1621</v>
      </c>
      <c r="G2280" s="8" t="n">
        <v>-1437</v>
      </c>
      <c r="H2280" s="7"/>
      <c r="I2280" s="7"/>
      <c r="J2280" s="7"/>
      <c r="K2280" s="7"/>
      <c r="L2280" s="8"/>
      <c r="M2280" s="6"/>
      <c r="N2280" s="7"/>
      <c r="O2280" s="7"/>
      <c r="P2280" s="7"/>
      <c r="Q2280" s="7"/>
      <c r="R2280" s="8"/>
      <c r="S2280" s="6"/>
      <c r="T2280" s="7"/>
      <c r="U2280" s="7"/>
      <c r="V2280" s="7"/>
      <c r="W2280" s="7"/>
      <c r="X2280" s="8"/>
      <c r="Y2280" s="6"/>
      <c r="Z2280" s="7"/>
      <c r="AA2280" s="7"/>
      <c r="AB2280" s="7"/>
      <c r="AC2280" s="7"/>
      <c r="AD2280" s="8"/>
      <c r="AE2280" s="6"/>
      <c r="AF2280" s="7"/>
      <c r="AG2280" s="7"/>
      <c r="AH2280" s="7"/>
      <c r="AI2280" s="7"/>
      <c r="AJ2280" s="8"/>
      <c r="AK2280" s="6"/>
      <c r="AL2280" s="7"/>
      <c r="AM2280" s="7"/>
      <c r="AN2280" s="7"/>
      <c r="AO2280" s="7"/>
      <c r="AP2280" s="8"/>
      <c r="AQ2280" s="6"/>
      <c r="AR2280" s="7"/>
      <c r="AS2280" s="7"/>
      <c r="AT2280" s="7"/>
      <c r="AU2280" s="7"/>
      <c r="AV2280" s="8"/>
      <c r="AW2280" s="6"/>
      <c r="AX2280" s="7"/>
      <c r="AY2280" s="7"/>
      <c r="AZ2280" s="7"/>
      <c r="BA2280" s="7"/>
      <c r="BB2280" s="8"/>
      <c r="BC2280" s="6"/>
      <c r="BD2280" s="7"/>
      <c r="BE2280" s="7"/>
      <c r="BF2280" s="7"/>
      <c r="BG2280" s="7"/>
      <c r="BH2280" s="8"/>
      <c r="BI2280" s="6"/>
      <c r="BJ2280" s="7"/>
      <c r="BK2280" s="7"/>
      <c r="BL2280" s="7"/>
      <c r="BM2280" s="7"/>
      <c r="BN2280" s="8"/>
      <c r="BO2280" s="6"/>
      <c r="BP2280" s="7"/>
      <c r="BQ2280" s="7"/>
      <c r="BR2280" s="7"/>
      <c r="BS2280" s="7"/>
      <c r="BT2280" s="8"/>
      <c r="BU2280" s="6"/>
      <c r="BV2280" s="7"/>
      <c r="BW2280" s="7"/>
      <c r="BX2280" s="7"/>
      <c r="BY2280" s="7"/>
      <c r="BZ2280" s="8"/>
      <c r="CA2280" s="6"/>
      <c r="CB2280" s="7"/>
      <c r="CC2280" s="7"/>
      <c r="CD2280" s="7"/>
      <c r="CE2280" s="7"/>
      <c r="CF2280" s="8"/>
      <c r="CG2280" s="6"/>
      <c r="CH2280" s="7"/>
      <c r="CI2280" s="7"/>
      <c r="CJ2280" s="7"/>
      <c r="CK2280" s="7"/>
      <c r="CL2280" s="8"/>
      <c r="CM2280" s="6"/>
      <c r="CN2280" s="7"/>
      <c r="CO2280" s="7"/>
      <c r="CP2280" s="7"/>
      <c r="CQ2280" s="7"/>
      <c r="CR2280" s="8"/>
      <c r="CS2280" s="6"/>
      <c r="CT2280" s="7"/>
      <c r="CU2280" s="7"/>
      <c r="CV2280" s="7"/>
      <c r="CW2280" s="7"/>
      <c r="CX2280" s="8"/>
      <c r="CY2280" s="6"/>
      <c r="CZ2280" s="7"/>
      <c r="DA2280" s="7"/>
      <c r="DB2280" s="7"/>
      <c r="DC2280" s="7"/>
      <c r="DD2280" s="8"/>
      <c r="DE2280" s="6"/>
      <c r="DF2280" s="7"/>
      <c r="DG2280" s="7"/>
      <c r="DH2280" s="7"/>
      <c r="DI2280" s="7"/>
      <c r="DJ2280" s="8"/>
      <c r="DK2280" s="6"/>
      <c r="DL2280" s="7"/>
      <c r="DM2280" s="7"/>
      <c r="DN2280" s="7"/>
      <c r="DO2280" s="7"/>
      <c r="DP2280" s="8"/>
      <c r="DQ2280" s="6"/>
      <c r="DR2280" s="7"/>
      <c r="DS2280" s="7"/>
      <c r="DT2280" s="7"/>
      <c r="DU2280" s="7"/>
      <c r="DV2280" s="8"/>
      <c r="DW2280" s="6"/>
      <c r="DX2280" s="7"/>
      <c r="DY2280" s="7"/>
      <c r="DZ2280" s="7"/>
      <c r="EA2280" s="7"/>
      <c r="EB2280" s="8"/>
      <c r="EC2280" s="6"/>
      <c r="ED2280" s="7"/>
      <c r="EE2280" s="7"/>
      <c r="EF2280" s="7"/>
      <c r="EG2280" s="7"/>
      <c r="EH2280" s="8"/>
      <c r="EI2280" s="6"/>
      <c r="EJ2280" s="7"/>
      <c r="EK2280" s="7"/>
      <c r="EL2280" s="7"/>
      <c r="EM2280" s="7"/>
      <c r="EN2280" s="8"/>
      <c r="EO2280" s="6"/>
      <c r="EP2280" s="7"/>
      <c r="EQ2280" s="7"/>
      <c r="ER2280" s="7"/>
      <c r="ES2280" s="7"/>
      <c r="ET2280" s="8"/>
      <c r="EU2280" s="6"/>
      <c r="EV2280" s="7"/>
      <c r="EW2280" s="7"/>
      <c r="EX2280" s="7"/>
      <c r="EY2280" s="7"/>
      <c r="EZ2280" s="8"/>
      <c r="FA2280" s="6"/>
      <c r="FB2280" s="7"/>
      <c r="FC2280" s="7"/>
      <c r="FD2280" s="7"/>
      <c r="FE2280" s="7"/>
      <c r="FF2280" s="8"/>
      <c r="FG2280" s="6"/>
      <c r="FH2280" s="7"/>
      <c r="FI2280" s="7"/>
      <c r="FJ2280" s="7"/>
      <c r="FK2280" s="7"/>
      <c r="FL2280" s="8"/>
      <c r="FM2280" s="6"/>
      <c r="FN2280" s="7"/>
      <c r="FO2280" s="7"/>
      <c r="FP2280" s="7"/>
      <c r="FQ2280" s="7"/>
      <c r="FR2280" s="8"/>
      <c r="FS2280" s="6"/>
      <c r="FT2280" s="7"/>
      <c r="FU2280" s="7"/>
      <c r="FV2280" s="7"/>
      <c r="FW2280" s="7"/>
      <c r="FX2280" s="8"/>
      <c r="FY2280" s="6"/>
      <c r="FZ2280" s="7"/>
      <c r="GA2280" s="7"/>
      <c r="GB2280" s="7"/>
      <c r="GC2280" s="7"/>
      <c r="GD2280" s="8"/>
      <c r="GE2280" s="6"/>
      <c r="GF2280" s="7"/>
      <c r="GG2280" s="7"/>
      <c r="GH2280" s="7"/>
      <c r="GI2280" s="7"/>
      <c r="GJ2280" s="8"/>
      <c r="GK2280" s="6"/>
      <c r="GL2280" s="7"/>
      <c r="GM2280" s="7"/>
      <c r="GN2280" s="7"/>
      <c r="GO2280" s="7"/>
      <c r="GP2280" s="8"/>
      <c r="GQ2280" s="6"/>
      <c r="GR2280" s="7"/>
      <c r="GS2280" s="7"/>
      <c r="GT2280" s="7"/>
      <c r="GU2280" s="7"/>
      <c r="GV2280" s="8"/>
      <c r="GW2280" s="6"/>
      <c r="GX2280" s="7"/>
      <c r="GY2280" s="7"/>
      <c r="GZ2280" s="7"/>
      <c r="HA2280" s="7"/>
      <c r="HB2280" s="8"/>
      <c r="HC2280" s="6"/>
      <c r="HD2280" s="7"/>
      <c r="HE2280" s="7"/>
      <c r="HF2280" s="7"/>
      <c r="HG2280" s="7"/>
      <c r="HH2280" s="8"/>
      <c r="HI2280" s="6"/>
      <c r="HJ2280" s="7"/>
      <c r="HK2280" s="7"/>
      <c r="HL2280" s="7"/>
      <c r="HM2280" s="7"/>
      <c r="HN2280" s="8"/>
      <c r="HO2280" s="6"/>
      <c r="HP2280" s="7"/>
      <c r="HQ2280" s="7"/>
      <c r="HR2280" s="7"/>
      <c r="HS2280" s="7"/>
      <c r="HT2280" s="8"/>
      <c r="HU2280" s="6"/>
      <c r="HV2280" s="7"/>
      <c r="HW2280" s="7"/>
      <c r="HX2280" s="7"/>
      <c r="HY2280" s="7"/>
      <c r="HZ2280" s="8"/>
      <c r="IA2280" s="6"/>
      <c r="IB2280" s="7"/>
      <c r="IC2280" s="7"/>
      <c r="ID2280" s="7"/>
      <c r="IE2280" s="7"/>
      <c r="IF2280" s="8"/>
      <c r="IG2280" s="6"/>
      <c r="IH2280" s="7"/>
      <c r="II2280" s="7"/>
      <c r="IJ2280" s="7"/>
      <c r="IK2280" s="7"/>
      <c r="IL2280" s="8"/>
      <c r="IM2280" s="6"/>
      <c r="IN2280" s="7"/>
      <c r="IO2280" s="7"/>
      <c r="IP2280" s="7"/>
      <c r="IQ2280" s="7"/>
      <c r="IR2280" s="8"/>
      <c r="IS2280" s="6"/>
      <c r="IT2280" s="7"/>
      <c r="IU2280" s="7"/>
      <c r="IV2280" s="7"/>
    </row>
    <row r="2281" customFormat="false" ht="12.75" hidden="false" customHeight="false" outlineLevel="0" collapsed="false">
      <c r="A2281" s="5" t="s">
        <v>2570</v>
      </c>
      <c r="B2281" s="6" t="n">
        <v>37053</v>
      </c>
      <c r="C2281" s="7" t="s">
        <v>1677</v>
      </c>
      <c r="D2281" s="7" t="s">
        <v>1588</v>
      </c>
      <c r="E2281" s="7"/>
      <c r="F2281" s="8" t="s">
        <v>1280</v>
      </c>
      <c r="G2281" s="8" t="n">
        <v>0</v>
      </c>
      <c r="H2281" s="7"/>
      <c r="I2281" s="7"/>
      <c r="J2281" s="7"/>
      <c r="K2281" s="7"/>
      <c r="L2281" s="8"/>
      <c r="M2281" s="6"/>
      <c r="N2281" s="7"/>
      <c r="O2281" s="7"/>
      <c r="P2281" s="7"/>
      <c r="Q2281" s="7"/>
      <c r="R2281" s="8"/>
      <c r="S2281" s="6"/>
      <c r="T2281" s="7"/>
      <c r="U2281" s="7"/>
      <c r="V2281" s="7"/>
      <c r="W2281" s="7"/>
      <c r="X2281" s="8"/>
      <c r="Y2281" s="6"/>
      <c r="Z2281" s="7"/>
      <c r="AA2281" s="7"/>
      <c r="AB2281" s="7"/>
      <c r="AC2281" s="7"/>
      <c r="AD2281" s="8"/>
      <c r="AE2281" s="6"/>
      <c r="AF2281" s="7"/>
      <c r="AG2281" s="7"/>
      <c r="AH2281" s="7"/>
      <c r="AI2281" s="7"/>
      <c r="AJ2281" s="8"/>
      <c r="AK2281" s="6"/>
      <c r="AL2281" s="7"/>
      <c r="AM2281" s="7"/>
      <c r="AN2281" s="7"/>
      <c r="AO2281" s="7"/>
      <c r="AP2281" s="8"/>
      <c r="AQ2281" s="6"/>
      <c r="AR2281" s="7"/>
      <c r="AS2281" s="7"/>
      <c r="AT2281" s="7"/>
      <c r="AU2281" s="7"/>
      <c r="AV2281" s="8"/>
      <c r="AW2281" s="6"/>
      <c r="AX2281" s="7"/>
      <c r="AY2281" s="7"/>
      <c r="AZ2281" s="7"/>
      <c r="BA2281" s="7"/>
      <c r="BB2281" s="8"/>
      <c r="BC2281" s="6"/>
      <c r="BD2281" s="7"/>
      <c r="BE2281" s="7"/>
      <c r="BF2281" s="7"/>
      <c r="BG2281" s="7"/>
      <c r="BH2281" s="8"/>
      <c r="BI2281" s="6"/>
      <c r="BJ2281" s="7"/>
      <c r="BK2281" s="7"/>
      <c r="BL2281" s="7"/>
      <c r="BM2281" s="7"/>
      <c r="BN2281" s="8"/>
      <c r="BO2281" s="6"/>
      <c r="BP2281" s="7"/>
      <c r="BQ2281" s="7"/>
      <c r="BR2281" s="7"/>
      <c r="BS2281" s="7"/>
      <c r="BT2281" s="8"/>
      <c r="BU2281" s="6"/>
      <c r="BV2281" s="7"/>
      <c r="BW2281" s="7"/>
      <c r="BX2281" s="7"/>
      <c r="BY2281" s="7"/>
      <c r="BZ2281" s="8"/>
      <c r="CA2281" s="6"/>
      <c r="CB2281" s="7"/>
      <c r="CC2281" s="7"/>
      <c r="CD2281" s="7"/>
      <c r="CE2281" s="7"/>
      <c r="CF2281" s="8"/>
      <c r="CG2281" s="6"/>
      <c r="CH2281" s="7"/>
      <c r="CI2281" s="7"/>
      <c r="CJ2281" s="7"/>
      <c r="CK2281" s="7"/>
      <c r="CL2281" s="8"/>
      <c r="CM2281" s="6"/>
      <c r="CN2281" s="7"/>
      <c r="CO2281" s="7"/>
      <c r="CP2281" s="7"/>
      <c r="CQ2281" s="7"/>
      <c r="CR2281" s="8"/>
      <c r="CS2281" s="6"/>
      <c r="CT2281" s="7"/>
      <c r="CU2281" s="7"/>
      <c r="CV2281" s="7"/>
      <c r="CW2281" s="7"/>
      <c r="CX2281" s="8"/>
      <c r="CY2281" s="6"/>
      <c r="CZ2281" s="7"/>
      <c r="DA2281" s="7"/>
      <c r="DB2281" s="7"/>
      <c r="DC2281" s="7"/>
      <c r="DD2281" s="8"/>
      <c r="DE2281" s="6"/>
      <c r="DF2281" s="7"/>
      <c r="DG2281" s="7"/>
      <c r="DH2281" s="7"/>
      <c r="DI2281" s="7"/>
      <c r="DJ2281" s="8"/>
      <c r="DK2281" s="6"/>
      <c r="DL2281" s="7"/>
      <c r="DM2281" s="7"/>
      <c r="DN2281" s="7"/>
      <c r="DO2281" s="7"/>
      <c r="DP2281" s="8"/>
      <c r="DQ2281" s="6"/>
      <c r="DR2281" s="7"/>
      <c r="DS2281" s="7"/>
      <c r="DT2281" s="7"/>
      <c r="DU2281" s="7"/>
      <c r="DV2281" s="8"/>
      <c r="DW2281" s="6"/>
      <c r="DX2281" s="7"/>
      <c r="DY2281" s="7"/>
      <c r="DZ2281" s="7"/>
      <c r="EA2281" s="7"/>
      <c r="EB2281" s="8"/>
      <c r="EC2281" s="6"/>
      <c r="ED2281" s="7"/>
      <c r="EE2281" s="7"/>
      <c r="EF2281" s="7"/>
      <c r="EG2281" s="7"/>
      <c r="EH2281" s="8"/>
      <c r="EI2281" s="6"/>
      <c r="EJ2281" s="7"/>
      <c r="EK2281" s="7"/>
      <c r="EL2281" s="7"/>
      <c r="EM2281" s="7"/>
      <c r="EN2281" s="8"/>
      <c r="EO2281" s="6"/>
      <c r="EP2281" s="7"/>
      <c r="EQ2281" s="7"/>
      <c r="ER2281" s="7"/>
      <c r="ES2281" s="7"/>
      <c r="ET2281" s="8"/>
      <c r="EU2281" s="6"/>
      <c r="EV2281" s="7"/>
      <c r="EW2281" s="7"/>
      <c r="EX2281" s="7"/>
      <c r="EY2281" s="7"/>
      <c r="EZ2281" s="8"/>
      <c r="FA2281" s="6"/>
      <c r="FB2281" s="7"/>
      <c r="FC2281" s="7"/>
      <c r="FD2281" s="7"/>
      <c r="FE2281" s="7"/>
      <c r="FF2281" s="8"/>
      <c r="FG2281" s="6"/>
      <c r="FH2281" s="7"/>
      <c r="FI2281" s="7"/>
      <c r="FJ2281" s="7"/>
      <c r="FK2281" s="7"/>
      <c r="FL2281" s="8"/>
      <c r="FM2281" s="6"/>
      <c r="FN2281" s="7"/>
      <c r="FO2281" s="7"/>
      <c r="FP2281" s="7"/>
      <c r="FQ2281" s="7"/>
      <c r="FR2281" s="8"/>
      <c r="FS2281" s="6"/>
      <c r="FT2281" s="7"/>
      <c r="FU2281" s="7"/>
      <c r="FV2281" s="7"/>
      <c r="FW2281" s="7"/>
      <c r="FX2281" s="8"/>
      <c r="FY2281" s="6"/>
      <c r="FZ2281" s="7"/>
      <c r="GA2281" s="7"/>
      <c r="GB2281" s="7"/>
      <c r="GC2281" s="7"/>
      <c r="GD2281" s="8"/>
      <c r="GE2281" s="6"/>
      <c r="GF2281" s="7"/>
      <c r="GG2281" s="7"/>
      <c r="GH2281" s="7"/>
      <c r="GI2281" s="7"/>
      <c r="GJ2281" s="8"/>
      <c r="GK2281" s="6"/>
      <c r="GL2281" s="7"/>
      <c r="GM2281" s="7"/>
      <c r="GN2281" s="7"/>
      <c r="GO2281" s="7"/>
      <c r="GP2281" s="8"/>
      <c r="GQ2281" s="6"/>
      <c r="GR2281" s="7"/>
      <c r="GS2281" s="7"/>
      <c r="GT2281" s="7"/>
      <c r="GU2281" s="7"/>
      <c r="GV2281" s="8"/>
      <c r="GW2281" s="6"/>
      <c r="GX2281" s="7"/>
      <c r="GY2281" s="7"/>
      <c r="GZ2281" s="7"/>
      <c r="HA2281" s="7"/>
      <c r="HB2281" s="8"/>
      <c r="HC2281" s="6"/>
      <c r="HD2281" s="7"/>
      <c r="HE2281" s="7"/>
      <c r="HF2281" s="7"/>
      <c r="HG2281" s="7"/>
      <c r="HH2281" s="8"/>
      <c r="HI2281" s="6"/>
      <c r="HJ2281" s="7"/>
      <c r="HK2281" s="7"/>
      <c r="HL2281" s="7"/>
      <c r="HM2281" s="7"/>
      <c r="HN2281" s="8"/>
      <c r="HO2281" s="6"/>
      <c r="HP2281" s="7"/>
      <c r="HQ2281" s="7"/>
      <c r="HR2281" s="7"/>
      <c r="HS2281" s="7"/>
      <c r="HT2281" s="8"/>
      <c r="HU2281" s="6"/>
      <c r="HV2281" s="7"/>
      <c r="HW2281" s="7"/>
      <c r="HX2281" s="7"/>
      <c r="HY2281" s="7"/>
      <c r="HZ2281" s="8"/>
      <c r="IA2281" s="6"/>
      <c r="IB2281" s="7"/>
      <c r="IC2281" s="7"/>
      <c r="ID2281" s="7"/>
      <c r="IE2281" s="7"/>
      <c r="IF2281" s="8"/>
      <c r="IG2281" s="6"/>
      <c r="IH2281" s="7"/>
      <c r="II2281" s="7"/>
      <c r="IJ2281" s="7"/>
      <c r="IK2281" s="7"/>
      <c r="IL2281" s="8"/>
      <c r="IM2281" s="6"/>
      <c r="IN2281" s="7"/>
      <c r="IO2281" s="7"/>
      <c r="IP2281" s="7"/>
      <c r="IQ2281" s="7"/>
      <c r="IR2281" s="8"/>
      <c r="IS2281" s="6"/>
      <c r="IT2281" s="7"/>
      <c r="IU2281" s="7"/>
      <c r="IV2281" s="7"/>
    </row>
    <row r="2282" customFormat="false" ht="12.75" hidden="false" customHeight="false" outlineLevel="0" collapsed="false">
      <c r="A2282" s="5" t="s">
        <v>2478</v>
      </c>
      <c r="B2282" s="6" t="n">
        <v>37053</v>
      </c>
      <c r="C2282" s="7" t="s">
        <v>2571</v>
      </c>
      <c r="D2282" s="7" t="s">
        <v>1588</v>
      </c>
      <c r="E2282" s="7"/>
      <c r="F2282" s="8" t="s">
        <v>1098</v>
      </c>
      <c r="G2282" s="8" t="n">
        <v>0</v>
      </c>
      <c r="H2282" s="7"/>
      <c r="I2282" s="7"/>
      <c r="J2282" s="7"/>
      <c r="K2282" s="7"/>
      <c r="L2282" s="8"/>
      <c r="M2282" s="6"/>
      <c r="N2282" s="7"/>
      <c r="O2282" s="7"/>
      <c r="P2282" s="7"/>
      <c r="Q2282" s="7"/>
      <c r="R2282" s="8"/>
      <c r="S2282" s="6"/>
      <c r="T2282" s="7"/>
      <c r="U2282" s="7"/>
      <c r="V2282" s="7"/>
      <c r="W2282" s="7"/>
      <c r="X2282" s="8"/>
      <c r="Y2282" s="6"/>
      <c r="Z2282" s="7"/>
      <c r="AA2282" s="7"/>
      <c r="AB2282" s="7"/>
      <c r="AC2282" s="7"/>
      <c r="AD2282" s="8"/>
      <c r="AE2282" s="6"/>
      <c r="AF2282" s="7"/>
      <c r="AG2282" s="7"/>
      <c r="AH2282" s="7"/>
      <c r="AI2282" s="7"/>
      <c r="AJ2282" s="8"/>
      <c r="AK2282" s="6"/>
      <c r="AL2282" s="7"/>
      <c r="AM2282" s="7"/>
      <c r="AN2282" s="7"/>
      <c r="AO2282" s="7"/>
      <c r="AP2282" s="8"/>
      <c r="AQ2282" s="6"/>
      <c r="AR2282" s="7"/>
      <c r="AS2282" s="7"/>
      <c r="AT2282" s="7"/>
      <c r="AU2282" s="7"/>
      <c r="AV2282" s="8"/>
      <c r="AW2282" s="6"/>
      <c r="AX2282" s="7"/>
      <c r="AY2282" s="7"/>
      <c r="AZ2282" s="7"/>
      <c r="BA2282" s="7"/>
      <c r="BB2282" s="8"/>
      <c r="BC2282" s="6"/>
      <c r="BD2282" s="7"/>
      <c r="BE2282" s="7"/>
      <c r="BF2282" s="7"/>
      <c r="BG2282" s="7"/>
      <c r="BH2282" s="8"/>
      <c r="BI2282" s="6"/>
      <c r="BJ2282" s="7"/>
      <c r="BK2282" s="7"/>
      <c r="BL2282" s="7"/>
      <c r="BM2282" s="7"/>
      <c r="BN2282" s="8"/>
      <c r="BO2282" s="6"/>
      <c r="BP2282" s="7"/>
      <c r="BQ2282" s="7"/>
      <c r="BR2282" s="7"/>
      <c r="BS2282" s="7"/>
      <c r="BT2282" s="8"/>
      <c r="BU2282" s="6"/>
      <c r="BV2282" s="7"/>
      <c r="BW2282" s="7"/>
      <c r="BX2282" s="7"/>
      <c r="BY2282" s="7"/>
      <c r="BZ2282" s="8"/>
      <c r="CA2282" s="6"/>
      <c r="CB2282" s="7"/>
      <c r="CC2282" s="7"/>
      <c r="CD2282" s="7"/>
      <c r="CE2282" s="7"/>
      <c r="CF2282" s="8"/>
      <c r="CG2282" s="6"/>
      <c r="CH2282" s="7"/>
      <c r="CI2282" s="7"/>
      <c r="CJ2282" s="7"/>
      <c r="CK2282" s="7"/>
      <c r="CL2282" s="8"/>
      <c r="CM2282" s="6"/>
      <c r="CN2282" s="7"/>
      <c r="CO2282" s="7"/>
      <c r="CP2282" s="7"/>
      <c r="CQ2282" s="7"/>
      <c r="CR2282" s="8"/>
      <c r="CS2282" s="6"/>
      <c r="CT2282" s="7"/>
      <c r="CU2282" s="7"/>
      <c r="CV2282" s="7"/>
      <c r="CW2282" s="7"/>
      <c r="CX2282" s="8"/>
      <c r="CY2282" s="6"/>
      <c r="CZ2282" s="7"/>
      <c r="DA2282" s="7"/>
      <c r="DB2282" s="7"/>
      <c r="DC2282" s="7"/>
      <c r="DD2282" s="8"/>
      <c r="DE2282" s="6"/>
      <c r="DF2282" s="7"/>
      <c r="DG2282" s="7"/>
      <c r="DH2282" s="7"/>
      <c r="DI2282" s="7"/>
      <c r="DJ2282" s="8"/>
      <c r="DK2282" s="6"/>
      <c r="DL2282" s="7"/>
      <c r="DM2282" s="7"/>
      <c r="DN2282" s="7"/>
      <c r="DO2282" s="7"/>
      <c r="DP2282" s="8"/>
      <c r="DQ2282" s="6"/>
      <c r="DR2282" s="7"/>
      <c r="DS2282" s="7"/>
      <c r="DT2282" s="7"/>
      <c r="DU2282" s="7"/>
      <c r="DV2282" s="8"/>
      <c r="DW2282" s="6"/>
      <c r="DX2282" s="7"/>
      <c r="DY2282" s="7"/>
      <c r="DZ2282" s="7"/>
      <c r="EA2282" s="7"/>
      <c r="EB2282" s="8"/>
      <c r="EC2282" s="6"/>
      <c r="ED2282" s="7"/>
      <c r="EE2282" s="7"/>
      <c r="EF2282" s="7"/>
      <c r="EG2282" s="7"/>
      <c r="EH2282" s="8"/>
      <c r="EI2282" s="6"/>
      <c r="EJ2282" s="7"/>
      <c r="EK2282" s="7"/>
      <c r="EL2282" s="7"/>
      <c r="EM2282" s="7"/>
      <c r="EN2282" s="8"/>
      <c r="EO2282" s="6"/>
      <c r="EP2282" s="7"/>
      <c r="EQ2282" s="7"/>
      <c r="ER2282" s="7"/>
      <c r="ES2282" s="7"/>
      <c r="ET2282" s="8"/>
      <c r="EU2282" s="6"/>
      <c r="EV2282" s="7"/>
      <c r="EW2282" s="7"/>
      <c r="EX2282" s="7"/>
      <c r="EY2282" s="7"/>
      <c r="EZ2282" s="8"/>
      <c r="FA2282" s="6"/>
      <c r="FB2282" s="7"/>
      <c r="FC2282" s="7"/>
      <c r="FD2282" s="7"/>
      <c r="FE2282" s="7"/>
      <c r="FF2282" s="8"/>
      <c r="FG2282" s="6"/>
      <c r="FH2282" s="7"/>
      <c r="FI2282" s="7"/>
      <c r="FJ2282" s="7"/>
      <c r="FK2282" s="7"/>
      <c r="FL2282" s="8"/>
      <c r="FM2282" s="6"/>
      <c r="FN2282" s="7"/>
      <c r="FO2282" s="7"/>
      <c r="FP2282" s="7"/>
      <c r="FQ2282" s="7"/>
      <c r="FR2282" s="8"/>
      <c r="FS2282" s="6"/>
      <c r="FT2282" s="7"/>
      <c r="FU2282" s="7"/>
      <c r="FV2282" s="7"/>
      <c r="FW2282" s="7"/>
      <c r="FX2282" s="8"/>
      <c r="FY2282" s="6"/>
      <c r="FZ2282" s="7"/>
      <c r="GA2282" s="7"/>
      <c r="GB2282" s="7"/>
      <c r="GC2282" s="7"/>
      <c r="GD2282" s="8"/>
      <c r="GE2282" s="6"/>
      <c r="GF2282" s="7"/>
      <c r="GG2282" s="7"/>
      <c r="GH2282" s="7"/>
      <c r="GI2282" s="7"/>
      <c r="GJ2282" s="8"/>
      <c r="GK2282" s="6"/>
      <c r="GL2282" s="7"/>
      <c r="GM2282" s="7"/>
      <c r="GN2282" s="7"/>
      <c r="GO2282" s="7"/>
      <c r="GP2282" s="8"/>
      <c r="GQ2282" s="6"/>
      <c r="GR2282" s="7"/>
      <c r="GS2282" s="7"/>
      <c r="GT2282" s="7"/>
      <c r="GU2282" s="7"/>
      <c r="GV2282" s="8"/>
      <c r="GW2282" s="6"/>
      <c r="GX2282" s="7"/>
      <c r="GY2282" s="7"/>
      <c r="GZ2282" s="7"/>
      <c r="HA2282" s="7"/>
      <c r="HB2282" s="8"/>
      <c r="HC2282" s="6"/>
      <c r="HD2282" s="7"/>
      <c r="HE2282" s="7"/>
      <c r="HF2282" s="7"/>
      <c r="HG2282" s="7"/>
      <c r="HH2282" s="8"/>
      <c r="HI2282" s="6"/>
      <c r="HJ2282" s="7"/>
      <c r="HK2282" s="7"/>
      <c r="HL2282" s="7"/>
      <c r="HM2282" s="7"/>
      <c r="HN2282" s="8"/>
      <c r="HO2282" s="6"/>
      <c r="HP2282" s="7"/>
      <c r="HQ2282" s="7"/>
      <c r="HR2282" s="7"/>
      <c r="HS2282" s="7"/>
      <c r="HT2282" s="8"/>
      <c r="HU2282" s="6"/>
      <c r="HV2282" s="7"/>
      <c r="HW2282" s="7"/>
      <c r="HX2282" s="7"/>
      <c r="HY2282" s="7"/>
      <c r="HZ2282" s="8"/>
      <c r="IA2282" s="6"/>
      <c r="IB2282" s="7"/>
      <c r="IC2282" s="7"/>
      <c r="ID2282" s="7"/>
      <c r="IE2282" s="7"/>
      <c r="IF2282" s="8"/>
      <c r="IG2282" s="6"/>
      <c r="IH2282" s="7"/>
      <c r="II2282" s="7"/>
      <c r="IJ2282" s="7"/>
      <c r="IK2282" s="7"/>
      <c r="IL2282" s="8"/>
      <c r="IM2282" s="6"/>
      <c r="IN2282" s="7"/>
      <c r="IO2282" s="7"/>
      <c r="IP2282" s="7"/>
      <c r="IQ2282" s="7"/>
      <c r="IR2282" s="8"/>
      <c r="IS2282" s="6"/>
      <c r="IT2282" s="7"/>
      <c r="IU2282" s="7"/>
      <c r="IV2282" s="7"/>
    </row>
    <row r="2283" customFormat="false" ht="12.75" hidden="false" customHeight="false" outlineLevel="0" collapsed="false">
      <c r="A2283" s="5" t="s">
        <v>2572</v>
      </c>
      <c r="B2283" s="6" t="n">
        <v>37053</v>
      </c>
      <c r="C2283" s="7" t="s">
        <v>1728</v>
      </c>
      <c r="D2283" s="7" t="s">
        <v>1588</v>
      </c>
      <c r="E2283" s="7"/>
      <c r="F2283" s="8" t="s">
        <v>1600</v>
      </c>
      <c r="G2283" s="8" t="n">
        <v>0</v>
      </c>
      <c r="H2283" s="7"/>
      <c r="I2283" s="7"/>
      <c r="J2283" s="7"/>
      <c r="K2283" s="7"/>
      <c r="L2283" s="8"/>
      <c r="M2283" s="6"/>
      <c r="N2283" s="7"/>
      <c r="O2283" s="7"/>
      <c r="P2283" s="7"/>
      <c r="Q2283" s="7"/>
      <c r="R2283" s="8"/>
      <c r="S2283" s="6"/>
      <c r="T2283" s="7"/>
      <c r="U2283" s="7"/>
      <c r="V2283" s="7"/>
      <c r="W2283" s="7"/>
      <c r="X2283" s="8"/>
      <c r="Y2283" s="6"/>
      <c r="Z2283" s="7"/>
      <c r="AA2283" s="7"/>
      <c r="AB2283" s="7"/>
      <c r="AC2283" s="7"/>
      <c r="AD2283" s="8"/>
      <c r="AE2283" s="6"/>
      <c r="AF2283" s="7"/>
      <c r="AG2283" s="7"/>
      <c r="AH2283" s="7"/>
      <c r="AI2283" s="7"/>
      <c r="AJ2283" s="8"/>
      <c r="AK2283" s="6"/>
      <c r="AL2283" s="7"/>
      <c r="AM2283" s="7"/>
      <c r="AN2283" s="7"/>
      <c r="AO2283" s="7"/>
      <c r="AP2283" s="8"/>
      <c r="AQ2283" s="6"/>
      <c r="AR2283" s="7"/>
      <c r="AS2283" s="7"/>
      <c r="AT2283" s="7"/>
      <c r="AU2283" s="7"/>
      <c r="AV2283" s="8"/>
      <c r="AW2283" s="6"/>
      <c r="AX2283" s="7"/>
      <c r="AY2283" s="7"/>
      <c r="AZ2283" s="7"/>
      <c r="BA2283" s="7"/>
      <c r="BB2283" s="8"/>
      <c r="BC2283" s="6"/>
      <c r="BD2283" s="7"/>
      <c r="BE2283" s="7"/>
      <c r="BF2283" s="7"/>
      <c r="BG2283" s="7"/>
      <c r="BH2283" s="8"/>
      <c r="BI2283" s="6"/>
      <c r="BJ2283" s="7"/>
      <c r="BK2283" s="7"/>
      <c r="BL2283" s="7"/>
      <c r="BM2283" s="7"/>
      <c r="BN2283" s="8"/>
      <c r="BO2283" s="6"/>
      <c r="BP2283" s="7"/>
      <c r="BQ2283" s="7"/>
      <c r="BR2283" s="7"/>
      <c r="BS2283" s="7"/>
      <c r="BT2283" s="8"/>
      <c r="BU2283" s="6"/>
      <c r="BV2283" s="7"/>
      <c r="BW2283" s="7"/>
      <c r="BX2283" s="7"/>
      <c r="BY2283" s="7"/>
      <c r="BZ2283" s="8"/>
      <c r="CA2283" s="6"/>
      <c r="CB2283" s="7"/>
      <c r="CC2283" s="7"/>
      <c r="CD2283" s="7"/>
      <c r="CE2283" s="7"/>
      <c r="CF2283" s="8"/>
      <c r="CG2283" s="6"/>
      <c r="CH2283" s="7"/>
      <c r="CI2283" s="7"/>
      <c r="CJ2283" s="7"/>
      <c r="CK2283" s="7"/>
      <c r="CL2283" s="8"/>
      <c r="CM2283" s="6"/>
      <c r="CN2283" s="7"/>
      <c r="CO2283" s="7"/>
      <c r="CP2283" s="7"/>
      <c r="CQ2283" s="7"/>
      <c r="CR2283" s="8"/>
      <c r="CS2283" s="6"/>
      <c r="CT2283" s="7"/>
      <c r="CU2283" s="7"/>
      <c r="CV2283" s="7"/>
      <c r="CW2283" s="7"/>
      <c r="CX2283" s="8"/>
      <c r="CY2283" s="6"/>
      <c r="CZ2283" s="7"/>
      <c r="DA2283" s="7"/>
      <c r="DB2283" s="7"/>
      <c r="DC2283" s="7"/>
      <c r="DD2283" s="8"/>
      <c r="DE2283" s="6"/>
      <c r="DF2283" s="7"/>
      <c r="DG2283" s="7"/>
      <c r="DH2283" s="7"/>
      <c r="DI2283" s="7"/>
      <c r="DJ2283" s="8"/>
      <c r="DK2283" s="6"/>
      <c r="DL2283" s="7"/>
      <c r="DM2283" s="7"/>
      <c r="DN2283" s="7"/>
      <c r="DO2283" s="7"/>
      <c r="DP2283" s="8"/>
      <c r="DQ2283" s="6"/>
      <c r="DR2283" s="7"/>
      <c r="DS2283" s="7"/>
      <c r="DT2283" s="7"/>
      <c r="DU2283" s="7"/>
      <c r="DV2283" s="8"/>
      <c r="DW2283" s="6"/>
      <c r="DX2283" s="7"/>
      <c r="DY2283" s="7"/>
      <c r="DZ2283" s="7"/>
      <c r="EA2283" s="7"/>
      <c r="EB2283" s="8"/>
      <c r="EC2283" s="6"/>
      <c r="ED2283" s="7"/>
      <c r="EE2283" s="7"/>
      <c r="EF2283" s="7"/>
      <c r="EG2283" s="7"/>
      <c r="EH2283" s="8"/>
      <c r="EI2283" s="6"/>
      <c r="EJ2283" s="7"/>
      <c r="EK2283" s="7"/>
      <c r="EL2283" s="7"/>
      <c r="EM2283" s="7"/>
      <c r="EN2283" s="8"/>
      <c r="EO2283" s="6"/>
      <c r="EP2283" s="7"/>
      <c r="EQ2283" s="7"/>
      <c r="ER2283" s="7"/>
      <c r="ES2283" s="7"/>
      <c r="ET2283" s="8"/>
      <c r="EU2283" s="6"/>
      <c r="EV2283" s="7"/>
      <c r="EW2283" s="7"/>
      <c r="EX2283" s="7"/>
      <c r="EY2283" s="7"/>
      <c r="EZ2283" s="8"/>
      <c r="FA2283" s="6"/>
      <c r="FB2283" s="7"/>
      <c r="FC2283" s="7"/>
      <c r="FD2283" s="7"/>
      <c r="FE2283" s="7"/>
      <c r="FF2283" s="8"/>
      <c r="FG2283" s="6"/>
      <c r="FH2283" s="7"/>
      <c r="FI2283" s="7"/>
      <c r="FJ2283" s="7"/>
      <c r="FK2283" s="7"/>
      <c r="FL2283" s="8"/>
      <c r="FM2283" s="6"/>
      <c r="FN2283" s="7"/>
      <c r="FO2283" s="7"/>
      <c r="FP2283" s="7"/>
      <c r="FQ2283" s="7"/>
      <c r="FR2283" s="8"/>
      <c r="FS2283" s="6"/>
      <c r="FT2283" s="7"/>
      <c r="FU2283" s="7"/>
      <c r="FV2283" s="7"/>
      <c r="FW2283" s="7"/>
      <c r="FX2283" s="8"/>
      <c r="FY2283" s="6"/>
      <c r="FZ2283" s="7"/>
      <c r="GA2283" s="7"/>
      <c r="GB2283" s="7"/>
      <c r="GC2283" s="7"/>
      <c r="GD2283" s="8"/>
      <c r="GE2283" s="6"/>
      <c r="GF2283" s="7"/>
      <c r="GG2283" s="7"/>
      <c r="GH2283" s="7"/>
      <c r="GI2283" s="7"/>
      <c r="GJ2283" s="8"/>
      <c r="GK2283" s="6"/>
      <c r="GL2283" s="7"/>
      <c r="GM2283" s="7"/>
      <c r="GN2283" s="7"/>
      <c r="GO2283" s="7"/>
      <c r="GP2283" s="8"/>
      <c r="GQ2283" s="6"/>
      <c r="GR2283" s="7"/>
      <c r="GS2283" s="7"/>
      <c r="GT2283" s="7"/>
      <c r="GU2283" s="7"/>
      <c r="GV2283" s="8"/>
      <c r="GW2283" s="6"/>
      <c r="GX2283" s="7"/>
      <c r="GY2283" s="7"/>
      <c r="GZ2283" s="7"/>
      <c r="HA2283" s="7"/>
      <c r="HB2283" s="8"/>
      <c r="HC2283" s="6"/>
      <c r="HD2283" s="7"/>
      <c r="HE2283" s="7"/>
      <c r="HF2283" s="7"/>
      <c r="HG2283" s="7"/>
      <c r="HH2283" s="8"/>
      <c r="HI2283" s="6"/>
      <c r="HJ2283" s="7"/>
      <c r="HK2283" s="7"/>
      <c r="HL2283" s="7"/>
      <c r="HM2283" s="7"/>
      <c r="HN2283" s="8"/>
      <c r="HO2283" s="6"/>
      <c r="HP2283" s="7"/>
      <c r="HQ2283" s="7"/>
      <c r="HR2283" s="7"/>
      <c r="HS2283" s="7"/>
      <c r="HT2283" s="8"/>
      <c r="HU2283" s="6"/>
      <c r="HV2283" s="7"/>
      <c r="HW2283" s="7"/>
      <c r="HX2283" s="7"/>
      <c r="HY2283" s="7"/>
      <c r="HZ2283" s="8"/>
      <c r="IA2283" s="6"/>
      <c r="IB2283" s="7"/>
      <c r="IC2283" s="7"/>
      <c r="ID2283" s="7"/>
      <c r="IE2283" s="7"/>
      <c r="IF2283" s="8"/>
      <c r="IG2283" s="6"/>
      <c r="IH2283" s="7"/>
      <c r="II2283" s="7"/>
      <c r="IJ2283" s="7"/>
      <c r="IK2283" s="7"/>
      <c r="IL2283" s="8"/>
      <c r="IM2283" s="6"/>
      <c r="IN2283" s="7"/>
      <c r="IO2283" s="7"/>
      <c r="IP2283" s="7"/>
      <c r="IQ2283" s="7"/>
      <c r="IR2283" s="8"/>
      <c r="IS2283" s="6"/>
      <c r="IT2283" s="7"/>
      <c r="IU2283" s="7"/>
      <c r="IV2283" s="7"/>
    </row>
    <row r="2284" customFormat="false" ht="12.75" hidden="false" customHeight="false" outlineLevel="0" collapsed="false">
      <c r="A2284" s="5" t="s">
        <v>2573</v>
      </c>
      <c r="B2284" s="6" t="n">
        <v>37053</v>
      </c>
      <c r="C2284" s="7" t="s">
        <v>2322</v>
      </c>
      <c r="D2284" s="7" t="s">
        <v>1588</v>
      </c>
      <c r="E2284" s="7"/>
      <c r="F2284" s="8" t="s">
        <v>1016</v>
      </c>
      <c r="G2284" s="8" t="n">
        <v>21586</v>
      </c>
      <c r="H2284" s="7"/>
      <c r="I2284" s="7"/>
      <c r="J2284" s="7"/>
      <c r="K2284" s="7"/>
      <c r="L2284" s="8"/>
      <c r="M2284" s="6"/>
      <c r="N2284" s="7"/>
      <c r="O2284" s="7"/>
      <c r="P2284" s="7"/>
      <c r="Q2284" s="7"/>
      <c r="R2284" s="8"/>
      <c r="S2284" s="6"/>
      <c r="T2284" s="7"/>
      <c r="U2284" s="7"/>
      <c r="V2284" s="7"/>
      <c r="W2284" s="7"/>
      <c r="X2284" s="8"/>
      <c r="Y2284" s="6"/>
      <c r="Z2284" s="7"/>
      <c r="AA2284" s="7"/>
      <c r="AB2284" s="7"/>
      <c r="AC2284" s="7"/>
      <c r="AD2284" s="8"/>
      <c r="AE2284" s="6"/>
      <c r="AF2284" s="7"/>
      <c r="AG2284" s="7"/>
      <c r="AH2284" s="7"/>
      <c r="AI2284" s="7"/>
      <c r="AJ2284" s="8"/>
      <c r="AK2284" s="6"/>
      <c r="AL2284" s="7"/>
      <c r="AM2284" s="7"/>
      <c r="AN2284" s="7"/>
      <c r="AO2284" s="7"/>
      <c r="AP2284" s="8"/>
      <c r="AQ2284" s="6"/>
      <c r="AR2284" s="7"/>
      <c r="AS2284" s="7"/>
      <c r="AT2284" s="7"/>
      <c r="AU2284" s="7"/>
      <c r="AV2284" s="8"/>
      <c r="AW2284" s="6"/>
      <c r="AX2284" s="7"/>
      <c r="AY2284" s="7"/>
      <c r="AZ2284" s="7"/>
      <c r="BA2284" s="7"/>
      <c r="BB2284" s="8"/>
      <c r="BC2284" s="6"/>
      <c r="BD2284" s="7"/>
      <c r="BE2284" s="7"/>
      <c r="BF2284" s="7"/>
      <c r="BG2284" s="7"/>
      <c r="BH2284" s="8"/>
      <c r="BI2284" s="6"/>
      <c r="BJ2284" s="7"/>
      <c r="BK2284" s="7"/>
      <c r="BL2284" s="7"/>
      <c r="BM2284" s="7"/>
      <c r="BN2284" s="8"/>
      <c r="BO2284" s="6"/>
      <c r="BP2284" s="7"/>
      <c r="BQ2284" s="7"/>
      <c r="BR2284" s="7"/>
      <c r="BS2284" s="7"/>
      <c r="BT2284" s="8"/>
      <c r="BU2284" s="6"/>
      <c r="BV2284" s="7"/>
      <c r="BW2284" s="7"/>
      <c r="BX2284" s="7"/>
      <c r="BY2284" s="7"/>
      <c r="BZ2284" s="8"/>
      <c r="CA2284" s="6"/>
      <c r="CB2284" s="7"/>
      <c r="CC2284" s="7"/>
      <c r="CD2284" s="7"/>
      <c r="CE2284" s="7"/>
      <c r="CF2284" s="8"/>
      <c r="CG2284" s="6"/>
      <c r="CH2284" s="7"/>
      <c r="CI2284" s="7"/>
      <c r="CJ2284" s="7"/>
      <c r="CK2284" s="7"/>
      <c r="CL2284" s="8"/>
      <c r="CM2284" s="6"/>
      <c r="CN2284" s="7"/>
      <c r="CO2284" s="7"/>
      <c r="CP2284" s="7"/>
      <c r="CQ2284" s="7"/>
      <c r="CR2284" s="8"/>
      <c r="CS2284" s="6"/>
      <c r="CT2284" s="7"/>
      <c r="CU2284" s="7"/>
      <c r="CV2284" s="7"/>
      <c r="CW2284" s="7"/>
      <c r="CX2284" s="8"/>
      <c r="CY2284" s="6"/>
      <c r="CZ2284" s="7"/>
      <c r="DA2284" s="7"/>
      <c r="DB2284" s="7"/>
      <c r="DC2284" s="7"/>
      <c r="DD2284" s="8"/>
      <c r="DE2284" s="6"/>
      <c r="DF2284" s="7"/>
      <c r="DG2284" s="7"/>
      <c r="DH2284" s="7"/>
      <c r="DI2284" s="7"/>
      <c r="DJ2284" s="8"/>
      <c r="DK2284" s="6"/>
      <c r="DL2284" s="7"/>
      <c r="DM2284" s="7"/>
      <c r="DN2284" s="7"/>
      <c r="DO2284" s="7"/>
      <c r="DP2284" s="8"/>
      <c r="DQ2284" s="6"/>
      <c r="DR2284" s="7"/>
      <c r="DS2284" s="7"/>
      <c r="DT2284" s="7"/>
      <c r="DU2284" s="7"/>
      <c r="DV2284" s="8"/>
      <c r="DW2284" s="6"/>
      <c r="DX2284" s="7"/>
      <c r="DY2284" s="7"/>
      <c r="DZ2284" s="7"/>
      <c r="EA2284" s="7"/>
      <c r="EB2284" s="8"/>
      <c r="EC2284" s="6"/>
      <c r="ED2284" s="7"/>
      <c r="EE2284" s="7"/>
      <c r="EF2284" s="7"/>
      <c r="EG2284" s="7"/>
      <c r="EH2284" s="8"/>
      <c r="EI2284" s="6"/>
      <c r="EJ2284" s="7"/>
      <c r="EK2284" s="7"/>
      <c r="EL2284" s="7"/>
      <c r="EM2284" s="7"/>
      <c r="EN2284" s="8"/>
      <c r="EO2284" s="6"/>
      <c r="EP2284" s="7"/>
      <c r="EQ2284" s="7"/>
      <c r="ER2284" s="7"/>
      <c r="ES2284" s="7"/>
      <c r="ET2284" s="8"/>
      <c r="EU2284" s="6"/>
      <c r="EV2284" s="7"/>
      <c r="EW2284" s="7"/>
      <c r="EX2284" s="7"/>
      <c r="EY2284" s="7"/>
      <c r="EZ2284" s="8"/>
      <c r="FA2284" s="6"/>
      <c r="FB2284" s="7"/>
      <c r="FC2284" s="7"/>
      <c r="FD2284" s="7"/>
      <c r="FE2284" s="7"/>
      <c r="FF2284" s="8"/>
      <c r="FG2284" s="6"/>
      <c r="FH2284" s="7"/>
      <c r="FI2284" s="7"/>
      <c r="FJ2284" s="7"/>
      <c r="FK2284" s="7"/>
      <c r="FL2284" s="8"/>
      <c r="FM2284" s="6"/>
      <c r="FN2284" s="7"/>
      <c r="FO2284" s="7"/>
      <c r="FP2284" s="7"/>
      <c r="FQ2284" s="7"/>
      <c r="FR2284" s="8"/>
      <c r="FS2284" s="6"/>
      <c r="FT2284" s="7"/>
      <c r="FU2284" s="7"/>
      <c r="FV2284" s="7"/>
      <c r="FW2284" s="7"/>
      <c r="FX2284" s="8"/>
      <c r="FY2284" s="6"/>
      <c r="FZ2284" s="7"/>
      <c r="GA2284" s="7"/>
      <c r="GB2284" s="7"/>
      <c r="GC2284" s="7"/>
      <c r="GD2284" s="8"/>
      <c r="GE2284" s="6"/>
      <c r="GF2284" s="7"/>
      <c r="GG2284" s="7"/>
      <c r="GH2284" s="7"/>
      <c r="GI2284" s="7"/>
      <c r="GJ2284" s="8"/>
      <c r="GK2284" s="6"/>
      <c r="GL2284" s="7"/>
      <c r="GM2284" s="7"/>
      <c r="GN2284" s="7"/>
      <c r="GO2284" s="7"/>
      <c r="GP2284" s="8"/>
      <c r="GQ2284" s="6"/>
      <c r="GR2284" s="7"/>
      <c r="GS2284" s="7"/>
      <c r="GT2284" s="7"/>
      <c r="GU2284" s="7"/>
      <c r="GV2284" s="8"/>
      <c r="GW2284" s="6"/>
      <c r="GX2284" s="7"/>
      <c r="GY2284" s="7"/>
      <c r="GZ2284" s="7"/>
      <c r="HA2284" s="7"/>
      <c r="HB2284" s="8"/>
      <c r="HC2284" s="6"/>
      <c r="HD2284" s="7"/>
      <c r="HE2284" s="7"/>
      <c r="HF2284" s="7"/>
      <c r="HG2284" s="7"/>
      <c r="HH2284" s="8"/>
      <c r="HI2284" s="6"/>
      <c r="HJ2284" s="7"/>
      <c r="HK2284" s="7"/>
      <c r="HL2284" s="7"/>
      <c r="HM2284" s="7"/>
      <c r="HN2284" s="8"/>
      <c r="HO2284" s="6"/>
      <c r="HP2284" s="7"/>
      <c r="HQ2284" s="7"/>
      <c r="HR2284" s="7"/>
      <c r="HS2284" s="7"/>
      <c r="HT2284" s="8"/>
      <c r="HU2284" s="6"/>
      <c r="HV2284" s="7"/>
      <c r="HW2284" s="7"/>
      <c r="HX2284" s="7"/>
      <c r="HY2284" s="7"/>
      <c r="HZ2284" s="8"/>
      <c r="IA2284" s="6"/>
      <c r="IB2284" s="7"/>
      <c r="IC2284" s="7"/>
      <c r="ID2284" s="7"/>
      <c r="IE2284" s="7"/>
      <c r="IF2284" s="8"/>
      <c r="IG2284" s="6"/>
      <c r="IH2284" s="7"/>
      <c r="II2284" s="7"/>
      <c r="IJ2284" s="7"/>
      <c r="IK2284" s="7"/>
      <c r="IL2284" s="8"/>
      <c r="IM2284" s="6"/>
      <c r="IN2284" s="7"/>
      <c r="IO2284" s="7"/>
      <c r="IP2284" s="7"/>
      <c r="IQ2284" s="7"/>
      <c r="IR2284" s="8"/>
      <c r="IS2284" s="6"/>
      <c r="IT2284" s="7"/>
      <c r="IU2284" s="7"/>
      <c r="IV2284" s="7"/>
    </row>
    <row r="2285" customFormat="false" ht="12.75" hidden="false" customHeight="false" outlineLevel="0" collapsed="false">
      <c r="A2285" s="5" t="s">
        <v>2574</v>
      </c>
      <c r="B2285" s="6" t="n">
        <v>37054</v>
      </c>
      <c r="C2285" s="7" t="s">
        <v>1677</v>
      </c>
      <c r="D2285" s="7" t="s">
        <v>1588</v>
      </c>
      <c r="E2285" s="7"/>
      <c r="F2285" s="8" t="s">
        <v>1280</v>
      </c>
      <c r="G2285" s="8" t="n">
        <v>4500</v>
      </c>
      <c r="H2285" s="7"/>
      <c r="I2285" s="7"/>
      <c r="J2285" s="7"/>
      <c r="K2285" s="7"/>
      <c r="L2285" s="8"/>
      <c r="M2285" s="6"/>
      <c r="N2285" s="7"/>
      <c r="O2285" s="7"/>
      <c r="P2285" s="7"/>
      <c r="Q2285" s="7"/>
      <c r="R2285" s="8"/>
      <c r="S2285" s="6"/>
      <c r="T2285" s="7"/>
      <c r="U2285" s="7"/>
      <c r="V2285" s="7"/>
      <c r="W2285" s="7"/>
      <c r="X2285" s="8"/>
      <c r="Y2285" s="6"/>
      <c r="Z2285" s="7"/>
      <c r="AA2285" s="7"/>
      <c r="AB2285" s="7"/>
      <c r="AC2285" s="7"/>
      <c r="AD2285" s="8"/>
      <c r="AE2285" s="6"/>
      <c r="AF2285" s="7"/>
      <c r="AG2285" s="7"/>
      <c r="AH2285" s="7"/>
      <c r="AI2285" s="7"/>
      <c r="AJ2285" s="8"/>
      <c r="AK2285" s="6"/>
      <c r="AL2285" s="7"/>
      <c r="AM2285" s="7"/>
      <c r="AN2285" s="7"/>
      <c r="AO2285" s="7"/>
      <c r="AP2285" s="8"/>
      <c r="AQ2285" s="6"/>
      <c r="AR2285" s="7"/>
      <c r="AS2285" s="7"/>
      <c r="AT2285" s="7"/>
      <c r="AU2285" s="7"/>
      <c r="AV2285" s="8"/>
      <c r="AW2285" s="6"/>
      <c r="AX2285" s="7"/>
      <c r="AY2285" s="7"/>
      <c r="AZ2285" s="7"/>
      <c r="BA2285" s="7"/>
      <c r="BB2285" s="8"/>
      <c r="BC2285" s="6"/>
      <c r="BD2285" s="7"/>
      <c r="BE2285" s="7"/>
      <c r="BF2285" s="7"/>
      <c r="BG2285" s="7"/>
      <c r="BH2285" s="8"/>
      <c r="BI2285" s="6"/>
      <c r="BJ2285" s="7"/>
      <c r="BK2285" s="7"/>
      <c r="BL2285" s="7"/>
      <c r="BM2285" s="7"/>
      <c r="BN2285" s="8"/>
      <c r="BO2285" s="6"/>
      <c r="BP2285" s="7"/>
      <c r="BQ2285" s="7"/>
      <c r="BR2285" s="7"/>
      <c r="BS2285" s="7"/>
      <c r="BT2285" s="8"/>
      <c r="BU2285" s="6"/>
      <c r="BV2285" s="7"/>
      <c r="BW2285" s="7"/>
      <c r="BX2285" s="7"/>
      <c r="BY2285" s="7"/>
      <c r="BZ2285" s="8"/>
      <c r="CA2285" s="6"/>
      <c r="CB2285" s="7"/>
      <c r="CC2285" s="7"/>
      <c r="CD2285" s="7"/>
      <c r="CE2285" s="7"/>
      <c r="CF2285" s="8"/>
      <c r="CG2285" s="6"/>
      <c r="CH2285" s="7"/>
      <c r="CI2285" s="7"/>
      <c r="CJ2285" s="7"/>
      <c r="CK2285" s="7"/>
      <c r="CL2285" s="8"/>
      <c r="CM2285" s="6"/>
      <c r="CN2285" s="7"/>
      <c r="CO2285" s="7"/>
      <c r="CP2285" s="7"/>
      <c r="CQ2285" s="7"/>
      <c r="CR2285" s="8"/>
      <c r="CS2285" s="6"/>
      <c r="CT2285" s="7"/>
      <c r="CU2285" s="7"/>
      <c r="CV2285" s="7"/>
      <c r="CW2285" s="7"/>
      <c r="CX2285" s="8"/>
      <c r="CY2285" s="6"/>
      <c r="CZ2285" s="7"/>
      <c r="DA2285" s="7"/>
      <c r="DB2285" s="7"/>
      <c r="DC2285" s="7"/>
      <c r="DD2285" s="8"/>
      <c r="DE2285" s="6"/>
      <c r="DF2285" s="7"/>
      <c r="DG2285" s="7"/>
      <c r="DH2285" s="7"/>
      <c r="DI2285" s="7"/>
      <c r="DJ2285" s="8"/>
      <c r="DK2285" s="6"/>
      <c r="DL2285" s="7"/>
      <c r="DM2285" s="7"/>
      <c r="DN2285" s="7"/>
      <c r="DO2285" s="7"/>
      <c r="DP2285" s="8"/>
      <c r="DQ2285" s="6"/>
      <c r="DR2285" s="7"/>
      <c r="DS2285" s="7"/>
      <c r="DT2285" s="7"/>
      <c r="DU2285" s="7"/>
      <c r="DV2285" s="8"/>
      <c r="DW2285" s="6"/>
      <c r="DX2285" s="7"/>
      <c r="DY2285" s="7"/>
      <c r="DZ2285" s="7"/>
      <c r="EA2285" s="7"/>
      <c r="EB2285" s="8"/>
      <c r="EC2285" s="6"/>
      <c r="ED2285" s="7"/>
      <c r="EE2285" s="7"/>
      <c r="EF2285" s="7"/>
      <c r="EG2285" s="7"/>
      <c r="EH2285" s="8"/>
      <c r="EI2285" s="6"/>
      <c r="EJ2285" s="7"/>
      <c r="EK2285" s="7"/>
      <c r="EL2285" s="7"/>
      <c r="EM2285" s="7"/>
      <c r="EN2285" s="8"/>
      <c r="EO2285" s="6"/>
      <c r="EP2285" s="7"/>
      <c r="EQ2285" s="7"/>
      <c r="ER2285" s="7"/>
      <c r="ES2285" s="7"/>
      <c r="ET2285" s="8"/>
      <c r="EU2285" s="6"/>
      <c r="EV2285" s="7"/>
      <c r="EW2285" s="7"/>
      <c r="EX2285" s="7"/>
      <c r="EY2285" s="7"/>
      <c r="EZ2285" s="8"/>
      <c r="FA2285" s="6"/>
      <c r="FB2285" s="7"/>
      <c r="FC2285" s="7"/>
      <c r="FD2285" s="7"/>
      <c r="FE2285" s="7"/>
      <c r="FF2285" s="8"/>
      <c r="FG2285" s="6"/>
      <c r="FH2285" s="7"/>
      <c r="FI2285" s="7"/>
      <c r="FJ2285" s="7"/>
      <c r="FK2285" s="7"/>
      <c r="FL2285" s="8"/>
      <c r="FM2285" s="6"/>
      <c r="FN2285" s="7"/>
      <c r="FO2285" s="7"/>
      <c r="FP2285" s="7"/>
      <c r="FQ2285" s="7"/>
      <c r="FR2285" s="8"/>
      <c r="FS2285" s="6"/>
      <c r="FT2285" s="7"/>
      <c r="FU2285" s="7"/>
      <c r="FV2285" s="7"/>
      <c r="FW2285" s="7"/>
      <c r="FX2285" s="8"/>
      <c r="FY2285" s="6"/>
      <c r="FZ2285" s="7"/>
      <c r="GA2285" s="7"/>
      <c r="GB2285" s="7"/>
      <c r="GC2285" s="7"/>
      <c r="GD2285" s="8"/>
      <c r="GE2285" s="6"/>
      <c r="GF2285" s="7"/>
      <c r="GG2285" s="7"/>
      <c r="GH2285" s="7"/>
      <c r="GI2285" s="7"/>
      <c r="GJ2285" s="8"/>
      <c r="GK2285" s="6"/>
      <c r="GL2285" s="7"/>
      <c r="GM2285" s="7"/>
      <c r="GN2285" s="7"/>
      <c r="GO2285" s="7"/>
      <c r="GP2285" s="8"/>
      <c r="GQ2285" s="6"/>
      <c r="GR2285" s="7"/>
      <c r="GS2285" s="7"/>
      <c r="GT2285" s="7"/>
      <c r="GU2285" s="7"/>
      <c r="GV2285" s="8"/>
      <c r="GW2285" s="6"/>
      <c r="GX2285" s="7"/>
      <c r="GY2285" s="7"/>
      <c r="GZ2285" s="7"/>
      <c r="HA2285" s="7"/>
      <c r="HB2285" s="8"/>
      <c r="HC2285" s="6"/>
      <c r="HD2285" s="7"/>
      <c r="HE2285" s="7"/>
      <c r="HF2285" s="7"/>
      <c r="HG2285" s="7"/>
      <c r="HH2285" s="8"/>
      <c r="HI2285" s="6"/>
      <c r="HJ2285" s="7"/>
      <c r="HK2285" s="7"/>
      <c r="HL2285" s="7"/>
      <c r="HM2285" s="7"/>
      <c r="HN2285" s="8"/>
      <c r="HO2285" s="6"/>
      <c r="HP2285" s="7"/>
      <c r="HQ2285" s="7"/>
      <c r="HR2285" s="7"/>
      <c r="HS2285" s="7"/>
      <c r="HT2285" s="8"/>
      <c r="HU2285" s="6"/>
      <c r="HV2285" s="7"/>
      <c r="HW2285" s="7"/>
      <c r="HX2285" s="7"/>
      <c r="HY2285" s="7"/>
      <c r="HZ2285" s="8"/>
      <c r="IA2285" s="6"/>
      <c r="IB2285" s="7"/>
      <c r="IC2285" s="7"/>
      <c r="ID2285" s="7"/>
      <c r="IE2285" s="7"/>
      <c r="IF2285" s="8"/>
      <c r="IG2285" s="6"/>
      <c r="IH2285" s="7"/>
      <c r="II2285" s="7"/>
      <c r="IJ2285" s="7"/>
      <c r="IK2285" s="7"/>
      <c r="IL2285" s="8"/>
      <c r="IM2285" s="6"/>
      <c r="IN2285" s="7"/>
      <c r="IO2285" s="7"/>
      <c r="IP2285" s="7"/>
      <c r="IQ2285" s="7"/>
      <c r="IR2285" s="8"/>
      <c r="IS2285" s="6"/>
      <c r="IT2285" s="7"/>
      <c r="IU2285" s="7"/>
      <c r="IV2285" s="7"/>
    </row>
    <row r="2286" customFormat="false" ht="12.75" hidden="false" customHeight="false" outlineLevel="0" collapsed="false">
      <c r="A2286" s="5" t="s">
        <v>2575</v>
      </c>
      <c r="B2286" s="6" t="n">
        <v>37054</v>
      </c>
      <c r="C2286" s="7" t="s">
        <v>1663</v>
      </c>
      <c r="D2286" s="7" t="s">
        <v>1588</v>
      </c>
      <c r="E2286" s="7"/>
      <c r="F2286" s="8" t="s">
        <v>1621</v>
      </c>
      <c r="G2286" s="8" t="n">
        <v>7500</v>
      </c>
      <c r="H2286" s="7"/>
      <c r="I2286" s="7"/>
      <c r="J2286" s="7"/>
      <c r="K2286" s="7"/>
      <c r="L2286" s="8"/>
      <c r="M2286" s="6"/>
      <c r="N2286" s="7"/>
      <c r="O2286" s="7"/>
      <c r="P2286" s="7"/>
      <c r="Q2286" s="7"/>
      <c r="R2286" s="8"/>
      <c r="S2286" s="6"/>
      <c r="T2286" s="7"/>
      <c r="U2286" s="7"/>
      <c r="V2286" s="7"/>
      <c r="W2286" s="7"/>
      <c r="X2286" s="8"/>
      <c r="Y2286" s="6"/>
      <c r="Z2286" s="7"/>
      <c r="AA2286" s="7"/>
      <c r="AB2286" s="7"/>
      <c r="AC2286" s="7"/>
      <c r="AD2286" s="8"/>
      <c r="AE2286" s="6"/>
      <c r="AF2286" s="7"/>
      <c r="AG2286" s="7"/>
      <c r="AH2286" s="7"/>
      <c r="AI2286" s="7"/>
      <c r="AJ2286" s="8"/>
      <c r="AK2286" s="6"/>
      <c r="AL2286" s="7"/>
      <c r="AM2286" s="7"/>
      <c r="AN2286" s="7"/>
      <c r="AO2286" s="7"/>
      <c r="AP2286" s="8"/>
      <c r="AQ2286" s="6"/>
      <c r="AR2286" s="7"/>
      <c r="AS2286" s="7"/>
      <c r="AT2286" s="7"/>
      <c r="AU2286" s="7"/>
      <c r="AV2286" s="8"/>
      <c r="AW2286" s="6"/>
      <c r="AX2286" s="7"/>
      <c r="AY2286" s="7"/>
      <c r="AZ2286" s="7"/>
      <c r="BA2286" s="7"/>
      <c r="BB2286" s="8"/>
      <c r="BC2286" s="6"/>
      <c r="BD2286" s="7"/>
      <c r="BE2286" s="7"/>
      <c r="BF2286" s="7"/>
      <c r="BG2286" s="7"/>
      <c r="BH2286" s="8"/>
      <c r="BI2286" s="6"/>
      <c r="BJ2286" s="7"/>
      <c r="BK2286" s="7"/>
      <c r="BL2286" s="7"/>
      <c r="BM2286" s="7"/>
      <c r="BN2286" s="8"/>
      <c r="BO2286" s="6"/>
      <c r="BP2286" s="7"/>
      <c r="BQ2286" s="7"/>
      <c r="BR2286" s="7"/>
      <c r="BS2286" s="7"/>
      <c r="BT2286" s="8"/>
      <c r="BU2286" s="6"/>
      <c r="BV2286" s="7"/>
      <c r="BW2286" s="7"/>
      <c r="BX2286" s="7"/>
      <c r="BY2286" s="7"/>
      <c r="BZ2286" s="8"/>
      <c r="CA2286" s="6"/>
      <c r="CB2286" s="7"/>
      <c r="CC2286" s="7"/>
      <c r="CD2286" s="7"/>
      <c r="CE2286" s="7"/>
      <c r="CF2286" s="8"/>
      <c r="CG2286" s="6"/>
      <c r="CH2286" s="7"/>
      <c r="CI2286" s="7"/>
      <c r="CJ2286" s="7"/>
      <c r="CK2286" s="7"/>
      <c r="CL2286" s="8"/>
      <c r="CM2286" s="6"/>
      <c r="CN2286" s="7"/>
      <c r="CO2286" s="7"/>
      <c r="CP2286" s="7"/>
      <c r="CQ2286" s="7"/>
      <c r="CR2286" s="8"/>
      <c r="CS2286" s="6"/>
      <c r="CT2286" s="7"/>
      <c r="CU2286" s="7"/>
      <c r="CV2286" s="7"/>
      <c r="CW2286" s="7"/>
      <c r="CX2286" s="8"/>
      <c r="CY2286" s="6"/>
      <c r="CZ2286" s="7"/>
      <c r="DA2286" s="7"/>
      <c r="DB2286" s="7"/>
      <c r="DC2286" s="7"/>
      <c r="DD2286" s="8"/>
      <c r="DE2286" s="6"/>
      <c r="DF2286" s="7"/>
      <c r="DG2286" s="7"/>
      <c r="DH2286" s="7"/>
      <c r="DI2286" s="7"/>
      <c r="DJ2286" s="8"/>
      <c r="DK2286" s="6"/>
      <c r="DL2286" s="7"/>
      <c r="DM2286" s="7"/>
      <c r="DN2286" s="7"/>
      <c r="DO2286" s="7"/>
      <c r="DP2286" s="8"/>
      <c r="DQ2286" s="6"/>
      <c r="DR2286" s="7"/>
      <c r="DS2286" s="7"/>
      <c r="DT2286" s="7"/>
      <c r="DU2286" s="7"/>
      <c r="DV2286" s="8"/>
      <c r="DW2286" s="6"/>
      <c r="DX2286" s="7"/>
      <c r="DY2286" s="7"/>
      <c r="DZ2286" s="7"/>
      <c r="EA2286" s="7"/>
      <c r="EB2286" s="8"/>
      <c r="EC2286" s="6"/>
      <c r="ED2286" s="7"/>
      <c r="EE2286" s="7"/>
      <c r="EF2286" s="7"/>
      <c r="EG2286" s="7"/>
      <c r="EH2286" s="8"/>
      <c r="EI2286" s="6"/>
      <c r="EJ2286" s="7"/>
      <c r="EK2286" s="7"/>
      <c r="EL2286" s="7"/>
      <c r="EM2286" s="7"/>
      <c r="EN2286" s="8"/>
      <c r="EO2286" s="6"/>
      <c r="EP2286" s="7"/>
      <c r="EQ2286" s="7"/>
      <c r="ER2286" s="7"/>
      <c r="ES2286" s="7"/>
      <c r="ET2286" s="8"/>
      <c r="EU2286" s="6"/>
      <c r="EV2286" s="7"/>
      <c r="EW2286" s="7"/>
      <c r="EX2286" s="7"/>
      <c r="EY2286" s="7"/>
      <c r="EZ2286" s="8"/>
      <c r="FA2286" s="6"/>
      <c r="FB2286" s="7"/>
      <c r="FC2286" s="7"/>
      <c r="FD2286" s="7"/>
      <c r="FE2286" s="7"/>
      <c r="FF2286" s="8"/>
      <c r="FG2286" s="6"/>
      <c r="FH2286" s="7"/>
      <c r="FI2286" s="7"/>
      <c r="FJ2286" s="7"/>
      <c r="FK2286" s="7"/>
      <c r="FL2286" s="8"/>
      <c r="FM2286" s="6"/>
      <c r="FN2286" s="7"/>
      <c r="FO2286" s="7"/>
      <c r="FP2286" s="7"/>
      <c r="FQ2286" s="7"/>
      <c r="FR2286" s="8"/>
      <c r="FS2286" s="6"/>
      <c r="FT2286" s="7"/>
      <c r="FU2286" s="7"/>
      <c r="FV2286" s="7"/>
      <c r="FW2286" s="7"/>
      <c r="FX2286" s="8"/>
      <c r="FY2286" s="6"/>
      <c r="FZ2286" s="7"/>
      <c r="GA2286" s="7"/>
      <c r="GB2286" s="7"/>
      <c r="GC2286" s="7"/>
      <c r="GD2286" s="8"/>
      <c r="GE2286" s="6"/>
      <c r="GF2286" s="7"/>
      <c r="GG2286" s="7"/>
      <c r="GH2286" s="7"/>
      <c r="GI2286" s="7"/>
      <c r="GJ2286" s="8"/>
      <c r="GK2286" s="6"/>
      <c r="GL2286" s="7"/>
      <c r="GM2286" s="7"/>
      <c r="GN2286" s="7"/>
      <c r="GO2286" s="7"/>
      <c r="GP2286" s="8"/>
      <c r="GQ2286" s="6"/>
      <c r="GR2286" s="7"/>
      <c r="GS2286" s="7"/>
      <c r="GT2286" s="7"/>
      <c r="GU2286" s="7"/>
      <c r="GV2286" s="8"/>
      <c r="GW2286" s="6"/>
      <c r="GX2286" s="7"/>
      <c r="GY2286" s="7"/>
      <c r="GZ2286" s="7"/>
      <c r="HA2286" s="7"/>
      <c r="HB2286" s="8"/>
      <c r="HC2286" s="6"/>
      <c r="HD2286" s="7"/>
      <c r="HE2286" s="7"/>
      <c r="HF2286" s="7"/>
      <c r="HG2286" s="7"/>
      <c r="HH2286" s="8"/>
      <c r="HI2286" s="6"/>
      <c r="HJ2286" s="7"/>
      <c r="HK2286" s="7"/>
      <c r="HL2286" s="7"/>
      <c r="HM2286" s="7"/>
      <c r="HN2286" s="8"/>
      <c r="HO2286" s="6"/>
      <c r="HP2286" s="7"/>
      <c r="HQ2286" s="7"/>
      <c r="HR2286" s="7"/>
      <c r="HS2286" s="7"/>
      <c r="HT2286" s="8"/>
      <c r="HU2286" s="6"/>
      <c r="HV2286" s="7"/>
      <c r="HW2286" s="7"/>
      <c r="HX2286" s="7"/>
      <c r="HY2286" s="7"/>
      <c r="HZ2286" s="8"/>
      <c r="IA2286" s="6"/>
      <c r="IB2286" s="7"/>
      <c r="IC2286" s="7"/>
      <c r="ID2286" s="7"/>
      <c r="IE2286" s="7"/>
      <c r="IF2286" s="8"/>
      <c r="IG2286" s="6"/>
      <c r="IH2286" s="7"/>
      <c r="II2286" s="7"/>
      <c r="IJ2286" s="7"/>
      <c r="IK2286" s="7"/>
      <c r="IL2286" s="8"/>
      <c r="IM2286" s="6"/>
      <c r="IN2286" s="7"/>
      <c r="IO2286" s="7"/>
      <c r="IP2286" s="7"/>
      <c r="IQ2286" s="7"/>
      <c r="IR2286" s="8"/>
      <c r="IS2286" s="6"/>
      <c r="IT2286" s="7"/>
      <c r="IU2286" s="7"/>
      <c r="IV2286" s="7"/>
    </row>
    <row r="2287" customFormat="false" ht="12.75" hidden="false" customHeight="false" outlineLevel="0" collapsed="false">
      <c r="A2287" s="5" t="s">
        <v>2576</v>
      </c>
      <c r="B2287" s="6" t="n">
        <v>37054</v>
      </c>
      <c r="C2287" s="7" t="s">
        <v>2243</v>
      </c>
      <c r="D2287" s="7" t="s">
        <v>1588</v>
      </c>
      <c r="E2287" s="7"/>
      <c r="F2287" s="8" t="s">
        <v>1098</v>
      </c>
      <c r="G2287" s="8" t="n">
        <v>500</v>
      </c>
      <c r="H2287" s="7"/>
      <c r="I2287" s="7"/>
      <c r="J2287" s="7"/>
      <c r="K2287" s="7"/>
      <c r="L2287" s="8"/>
      <c r="M2287" s="6"/>
      <c r="N2287" s="7"/>
      <c r="O2287" s="7"/>
      <c r="P2287" s="7"/>
      <c r="Q2287" s="7"/>
      <c r="R2287" s="8"/>
      <c r="S2287" s="6"/>
      <c r="T2287" s="7"/>
      <c r="U2287" s="7"/>
      <c r="V2287" s="7"/>
      <c r="W2287" s="7"/>
      <c r="X2287" s="8"/>
      <c r="Y2287" s="6"/>
      <c r="Z2287" s="7"/>
      <c r="AA2287" s="7"/>
      <c r="AB2287" s="7"/>
      <c r="AC2287" s="7"/>
      <c r="AD2287" s="8"/>
      <c r="AE2287" s="6"/>
      <c r="AF2287" s="7"/>
      <c r="AG2287" s="7"/>
      <c r="AH2287" s="7"/>
      <c r="AI2287" s="7"/>
      <c r="AJ2287" s="8"/>
      <c r="AK2287" s="6"/>
      <c r="AL2287" s="7"/>
      <c r="AM2287" s="7"/>
      <c r="AN2287" s="7"/>
      <c r="AO2287" s="7"/>
      <c r="AP2287" s="8"/>
      <c r="AQ2287" s="6"/>
      <c r="AR2287" s="7"/>
      <c r="AS2287" s="7"/>
      <c r="AT2287" s="7"/>
      <c r="AU2287" s="7"/>
      <c r="AV2287" s="8"/>
      <c r="AW2287" s="6"/>
      <c r="AX2287" s="7"/>
      <c r="AY2287" s="7"/>
      <c r="AZ2287" s="7"/>
      <c r="BA2287" s="7"/>
      <c r="BB2287" s="8"/>
      <c r="BC2287" s="6"/>
      <c r="BD2287" s="7"/>
      <c r="BE2287" s="7"/>
      <c r="BF2287" s="7"/>
      <c r="BG2287" s="7"/>
      <c r="BH2287" s="8"/>
      <c r="BI2287" s="6"/>
      <c r="BJ2287" s="7"/>
      <c r="BK2287" s="7"/>
      <c r="BL2287" s="7"/>
      <c r="BM2287" s="7"/>
      <c r="BN2287" s="8"/>
      <c r="BO2287" s="6"/>
      <c r="BP2287" s="7"/>
      <c r="BQ2287" s="7"/>
      <c r="BR2287" s="7"/>
      <c r="BS2287" s="7"/>
      <c r="BT2287" s="8"/>
      <c r="BU2287" s="6"/>
      <c r="BV2287" s="7"/>
      <c r="BW2287" s="7"/>
      <c r="BX2287" s="7"/>
      <c r="BY2287" s="7"/>
      <c r="BZ2287" s="8"/>
      <c r="CA2287" s="6"/>
      <c r="CB2287" s="7"/>
      <c r="CC2287" s="7"/>
      <c r="CD2287" s="7"/>
      <c r="CE2287" s="7"/>
      <c r="CF2287" s="8"/>
      <c r="CG2287" s="6"/>
      <c r="CH2287" s="7"/>
      <c r="CI2287" s="7"/>
      <c r="CJ2287" s="7"/>
      <c r="CK2287" s="7"/>
      <c r="CL2287" s="8"/>
      <c r="CM2287" s="6"/>
      <c r="CN2287" s="7"/>
      <c r="CO2287" s="7"/>
      <c r="CP2287" s="7"/>
      <c r="CQ2287" s="7"/>
      <c r="CR2287" s="8"/>
      <c r="CS2287" s="6"/>
      <c r="CT2287" s="7"/>
      <c r="CU2287" s="7"/>
      <c r="CV2287" s="7"/>
      <c r="CW2287" s="7"/>
      <c r="CX2287" s="8"/>
      <c r="CY2287" s="6"/>
      <c r="CZ2287" s="7"/>
      <c r="DA2287" s="7"/>
      <c r="DB2287" s="7"/>
      <c r="DC2287" s="7"/>
      <c r="DD2287" s="8"/>
      <c r="DE2287" s="6"/>
      <c r="DF2287" s="7"/>
      <c r="DG2287" s="7"/>
      <c r="DH2287" s="7"/>
      <c r="DI2287" s="7"/>
      <c r="DJ2287" s="8"/>
      <c r="DK2287" s="6"/>
      <c r="DL2287" s="7"/>
      <c r="DM2287" s="7"/>
      <c r="DN2287" s="7"/>
      <c r="DO2287" s="7"/>
      <c r="DP2287" s="8"/>
      <c r="DQ2287" s="6"/>
      <c r="DR2287" s="7"/>
      <c r="DS2287" s="7"/>
      <c r="DT2287" s="7"/>
      <c r="DU2287" s="7"/>
      <c r="DV2287" s="8"/>
      <c r="DW2287" s="6"/>
      <c r="DX2287" s="7"/>
      <c r="DY2287" s="7"/>
      <c r="DZ2287" s="7"/>
      <c r="EA2287" s="7"/>
      <c r="EB2287" s="8"/>
      <c r="EC2287" s="6"/>
      <c r="ED2287" s="7"/>
      <c r="EE2287" s="7"/>
      <c r="EF2287" s="7"/>
      <c r="EG2287" s="7"/>
      <c r="EH2287" s="8"/>
      <c r="EI2287" s="6"/>
      <c r="EJ2287" s="7"/>
      <c r="EK2287" s="7"/>
      <c r="EL2287" s="7"/>
      <c r="EM2287" s="7"/>
      <c r="EN2287" s="8"/>
      <c r="EO2287" s="6"/>
      <c r="EP2287" s="7"/>
      <c r="EQ2287" s="7"/>
      <c r="ER2287" s="7"/>
      <c r="ES2287" s="7"/>
      <c r="ET2287" s="8"/>
      <c r="EU2287" s="6"/>
      <c r="EV2287" s="7"/>
      <c r="EW2287" s="7"/>
      <c r="EX2287" s="7"/>
      <c r="EY2287" s="7"/>
      <c r="EZ2287" s="8"/>
      <c r="FA2287" s="6"/>
      <c r="FB2287" s="7"/>
      <c r="FC2287" s="7"/>
      <c r="FD2287" s="7"/>
      <c r="FE2287" s="7"/>
      <c r="FF2287" s="8"/>
      <c r="FG2287" s="6"/>
      <c r="FH2287" s="7"/>
      <c r="FI2287" s="7"/>
      <c r="FJ2287" s="7"/>
      <c r="FK2287" s="7"/>
      <c r="FL2287" s="8"/>
      <c r="FM2287" s="6"/>
      <c r="FN2287" s="7"/>
      <c r="FO2287" s="7"/>
      <c r="FP2287" s="7"/>
      <c r="FQ2287" s="7"/>
      <c r="FR2287" s="8"/>
      <c r="FS2287" s="6"/>
      <c r="FT2287" s="7"/>
      <c r="FU2287" s="7"/>
      <c r="FV2287" s="7"/>
      <c r="FW2287" s="7"/>
      <c r="FX2287" s="8"/>
      <c r="FY2287" s="6"/>
      <c r="FZ2287" s="7"/>
      <c r="GA2287" s="7"/>
      <c r="GB2287" s="7"/>
      <c r="GC2287" s="7"/>
      <c r="GD2287" s="8"/>
      <c r="GE2287" s="6"/>
      <c r="GF2287" s="7"/>
      <c r="GG2287" s="7"/>
      <c r="GH2287" s="7"/>
      <c r="GI2287" s="7"/>
      <c r="GJ2287" s="8"/>
      <c r="GK2287" s="6"/>
      <c r="GL2287" s="7"/>
      <c r="GM2287" s="7"/>
      <c r="GN2287" s="7"/>
      <c r="GO2287" s="7"/>
      <c r="GP2287" s="8"/>
      <c r="GQ2287" s="6"/>
      <c r="GR2287" s="7"/>
      <c r="GS2287" s="7"/>
      <c r="GT2287" s="7"/>
      <c r="GU2287" s="7"/>
      <c r="GV2287" s="8"/>
      <c r="GW2287" s="6"/>
      <c r="GX2287" s="7"/>
      <c r="GY2287" s="7"/>
      <c r="GZ2287" s="7"/>
      <c r="HA2287" s="7"/>
      <c r="HB2287" s="8"/>
      <c r="HC2287" s="6"/>
      <c r="HD2287" s="7"/>
      <c r="HE2287" s="7"/>
      <c r="HF2287" s="7"/>
      <c r="HG2287" s="7"/>
      <c r="HH2287" s="8"/>
      <c r="HI2287" s="6"/>
      <c r="HJ2287" s="7"/>
      <c r="HK2287" s="7"/>
      <c r="HL2287" s="7"/>
      <c r="HM2287" s="7"/>
      <c r="HN2287" s="8"/>
      <c r="HO2287" s="6"/>
      <c r="HP2287" s="7"/>
      <c r="HQ2287" s="7"/>
      <c r="HR2287" s="7"/>
      <c r="HS2287" s="7"/>
      <c r="HT2287" s="8"/>
      <c r="HU2287" s="6"/>
      <c r="HV2287" s="7"/>
      <c r="HW2287" s="7"/>
      <c r="HX2287" s="7"/>
      <c r="HY2287" s="7"/>
      <c r="HZ2287" s="8"/>
      <c r="IA2287" s="6"/>
      <c r="IB2287" s="7"/>
      <c r="IC2287" s="7"/>
      <c r="ID2287" s="7"/>
      <c r="IE2287" s="7"/>
      <c r="IF2287" s="8"/>
      <c r="IG2287" s="6"/>
      <c r="IH2287" s="7"/>
      <c r="II2287" s="7"/>
      <c r="IJ2287" s="7"/>
      <c r="IK2287" s="7"/>
      <c r="IL2287" s="8"/>
      <c r="IM2287" s="6"/>
      <c r="IN2287" s="7"/>
      <c r="IO2287" s="7"/>
      <c r="IP2287" s="7"/>
      <c r="IQ2287" s="7"/>
      <c r="IR2287" s="8"/>
      <c r="IS2287" s="6"/>
      <c r="IT2287" s="7"/>
      <c r="IU2287" s="7"/>
      <c r="IV2287" s="7"/>
    </row>
    <row r="2288" customFormat="false" ht="12.75" hidden="false" customHeight="false" outlineLevel="0" collapsed="false">
      <c r="A2288" s="5" t="s">
        <v>2577</v>
      </c>
      <c r="B2288" s="6" t="n">
        <v>37054</v>
      </c>
      <c r="C2288" s="7" t="s">
        <v>1677</v>
      </c>
      <c r="D2288" s="7" t="s">
        <v>1588</v>
      </c>
      <c r="E2288" s="7"/>
      <c r="F2288" s="8" t="s">
        <v>1280</v>
      </c>
      <c r="G2288" s="8" t="n">
        <v>0</v>
      </c>
      <c r="H2288" s="7"/>
      <c r="I2288" s="7"/>
      <c r="J2288" s="7"/>
      <c r="K2288" s="7"/>
      <c r="L2288" s="8"/>
      <c r="M2288" s="6"/>
      <c r="N2288" s="7"/>
      <c r="O2288" s="7"/>
      <c r="P2288" s="7"/>
      <c r="Q2288" s="7"/>
      <c r="R2288" s="8"/>
      <c r="S2288" s="6"/>
      <c r="T2288" s="7"/>
      <c r="U2288" s="7"/>
      <c r="V2288" s="7"/>
      <c r="W2288" s="7"/>
      <c r="X2288" s="8"/>
      <c r="Y2288" s="6"/>
      <c r="Z2288" s="7"/>
      <c r="AA2288" s="7"/>
      <c r="AB2288" s="7"/>
      <c r="AC2288" s="7"/>
      <c r="AD2288" s="8"/>
      <c r="AE2288" s="6"/>
      <c r="AF2288" s="7"/>
      <c r="AG2288" s="7"/>
      <c r="AH2288" s="7"/>
      <c r="AI2288" s="7"/>
      <c r="AJ2288" s="8"/>
      <c r="AK2288" s="6"/>
      <c r="AL2288" s="7"/>
      <c r="AM2288" s="7"/>
      <c r="AN2288" s="7"/>
      <c r="AO2288" s="7"/>
      <c r="AP2288" s="8"/>
      <c r="AQ2288" s="6"/>
      <c r="AR2288" s="7"/>
      <c r="AS2288" s="7"/>
      <c r="AT2288" s="7"/>
      <c r="AU2288" s="7"/>
      <c r="AV2288" s="8"/>
      <c r="AW2288" s="6"/>
      <c r="AX2288" s="7"/>
      <c r="AY2288" s="7"/>
      <c r="AZ2288" s="7"/>
      <c r="BA2288" s="7"/>
      <c r="BB2288" s="8"/>
      <c r="BC2288" s="6"/>
      <c r="BD2288" s="7"/>
      <c r="BE2288" s="7"/>
      <c r="BF2288" s="7"/>
      <c r="BG2288" s="7"/>
      <c r="BH2288" s="8"/>
      <c r="BI2288" s="6"/>
      <c r="BJ2288" s="7"/>
      <c r="BK2288" s="7"/>
      <c r="BL2288" s="7"/>
      <c r="BM2288" s="7"/>
      <c r="BN2288" s="8"/>
      <c r="BO2288" s="6"/>
      <c r="BP2288" s="7"/>
      <c r="BQ2288" s="7"/>
      <c r="BR2288" s="7"/>
      <c r="BS2288" s="7"/>
      <c r="BT2288" s="8"/>
      <c r="BU2288" s="6"/>
      <c r="BV2288" s="7"/>
      <c r="BW2288" s="7"/>
      <c r="BX2288" s="7"/>
      <c r="BY2288" s="7"/>
      <c r="BZ2288" s="8"/>
      <c r="CA2288" s="6"/>
      <c r="CB2288" s="7"/>
      <c r="CC2288" s="7"/>
      <c r="CD2288" s="7"/>
      <c r="CE2288" s="7"/>
      <c r="CF2288" s="8"/>
      <c r="CG2288" s="6"/>
      <c r="CH2288" s="7"/>
      <c r="CI2288" s="7"/>
      <c r="CJ2288" s="7"/>
      <c r="CK2288" s="7"/>
      <c r="CL2288" s="8"/>
      <c r="CM2288" s="6"/>
      <c r="CN2288" s="7"/>
      <c r="CO2288" s="7"/>
      <c r="CP2288" s="7"/>
      <c r="CQ2288" s="7"/>
      <c r="CR2288" s="8"/>
      <c r="CS2288" s="6"/>
      <c r="CT2288" s="7"/>
      <c r="CU2288" s="7"/>
      <c r="CV2288" s="7"/>
      <c r="CW2288" s="7"/>
      <c r="CX2288" s="8"/>
      <c r="CY2288" s="6"/>
      <c r="CZ2288" s="7"/>
      <c r="DA2288" s="7"/>
      <c r="DB2288" s="7"/>
      <c r="DC2288" s="7"/>
      <c r="DD2288" s="8"/>
      <c r="DE2288" s="6"/>
      <c r="DF2288" s="7"/>
      <c r="DG2288" s="7"/>
      <c r="DH2288" s="7"/>
      <c r="DI2288" s="7"/>
      <c r="DJ2288" s="8"/>
      <c r="DK2288" s="6"/>
      <c r="DL2288" s="7"/>
      <c r="DM2288" s="7"/>
      <c r="DN2288" s="7"/>
      <c r="DO2288" s="7"/>
      <c r="DP2288" s="8"/>
      <c r="DQ2288" s="6"/>
      <c r="DR2288" s="7"/>
      <c r="DS2288" s="7"/>
      <c r="DT2288" s="7"/>
      <c r="DU2288" s="7"/>
      <c r="DV2288" s="8"/>
      <c r="DW2288" s="6"/>
      <c r="DX2288" s="7"/>
      <c r="DY2288" s="7"/>
      <c r="DZ2288" s="7"/>
      <c r="EA2288" s="7"/>
      <c r="EB2288" s="8"/>
      <c r="EC2288" s="6"/>
      <c r="ED2288" s="7"/>
      <c r="EE2288" s="7"/>
      <c r="EF2288" s="7"/>
      <c r="EG2288" s="7"/>
      <c r="EH2288" s="8"/>
      <c r="EI2288" s="6"/>
      <c r="EJ2288" s="7"/>
      <c r="EK2288" s="7"/>
      <c r="EL2288" s="7"/>
      <c r="EM2288" s="7"/>
      <c r="EN2288" s="8"/>
      <c r="EO2288" s="6"/>
      <c r="EP2288" s="7"/>
      <c r="EQ2288" s="7"/>
      <c r="ER2288" s="7"/>
      <c r="ES2288" s="7"/>
      <c r="ET2288" s="8"/>
      <c r="EU2288" s="6"/>
      <c r="EV2288" s="7"/>
      <c r="EW2288" s="7"/>
      <c r="EX2288" s="7"/>
      <c r="EY2288" s="7"/>
      <c r="EZ2288" s="8"/>
      <c r="FA2288" s="6"/>
      <c r="FB2288" s="7"/>
      <c r="FC2288" s="7"/>
      <c r="FD2288" s="7"/>
      <c r="FE2288" s="7"/>
      <c r="FF2288" s="8"/>
      <c r="FG2288" s="6"/>
      <c r="FH2288" s="7"/>
      <c r="FI2288" s="7"/>
      <c r="FJ2288" s="7"/>
      <c r="FK2288" s="7"/>
      <c r="FL2288" s="8"/>
      <c r="FM2288" s="6"/>
      <c r="FN2288" s="7"/>
      <c r="FO2288" s="7"/>
      <c r="FP2288" s="7"/>
      <c r="FQ2288" s="7"/>
      <c r="FR2288" s="8"/>
      <c r="FS2288" s="6"/>
      <c r="FT2288" s="7"/>
      <c r="FU2288" s="7"/>
      <c r="FV2288" s="7"/>
      <c r="FW2288" s="7"/>
      <c r="FX2288" s="8"/>
      <c r="FY2288" s="6"/>
      <c r="FZ2288" s="7"/>
      <c r="GA2288" s="7"/>
      <c r="GB2288" s="7"/>
      <c r="GC2288" s="7"/>
      <c r="GD2288" s="8"/>
      <c r="GE2288" s="6"/>
      <c r="GF2288" s="7"/>
      <c r="GG2288" s="7"/>
      <c r="GH2288" s="7"/>
      <c r="GI2288" s="7"/>
      <c r="GJ2288" s="8"/>
      <c r="GK2288" s="6"/>
      <c r="GL2288" s="7"/>
      <c r="GM2288" s="7"/>
      <c r="GN2288" s="7"/>
      <c r="GO2288" s="7"/>
      <c r="GP2288" s="8"/>
      <c r="GQ2288" s="6"/>
      <c r="GR2288" s="7"/>
      <c r="GS2288" s="7"/>
      <c r="GT2288" s="7"/>
      <c r="GU2288" s="7"/>
      <c r="GV2288" s="8"/>
      <c r="GW2288" s="6"/>
      <c r="GX2288" s="7"/>
      <c r="GY2288" s="7"/>
      <c r="GZ2288" s="7"/>
      <c r="HA2288" s="7"/>
      <c r="HB2288" s="8"/>
      <c r="HC2288" s="6"/>
      <c r="HD2288" s="7"/>
      <c r="HE2288" s="7"/>
      <c r="HF2288" s="7"/>
      <c r="HG2288" s="7"/>
      <c r="HH2288" s="8"/>
      <c r="HI2288" s="6"/>
      <c r="HJ2288" s="7"/>
      <c r="HK2288" s="7"/>
      <c r="HL2288" s="7"/>
      <c r="HM2288" s="7"/>
      <c r="HN2288" s="8"/>
      <c r="HO2288" s="6"/>
      <c r="HP2288" s="7"/>
      <c r="HQ2288" s="7"/>
      <c r="HR2288" s="7"/>
      <c r="HS2288" s="7"/>
      <c r="HT2288" s="8"/>
      <c r="HU2288" s="6"/>
      <c r="HV2288" s="7"/>
      <c r="HW2288" s="7"/>
      <c r="HX2288" s="7"/>
      <c r="HY2288" s="7"/>
      <c r="HZ2288" s="8"/>
      <c r="IA2288" s="6"/>
      <c r="IB2288" s="7"/>
      <c r="IC2288" s="7"/>
      <c r="ID2288" s="7"/>
      <c r="IE2288" s="7"/>
      <c r="IF2288" s="8"/>
      <c r="IG2288" s="6"/>
      <c r="IH2288" s="7"/>
      <c r="II2288" s="7"/>
      <c r="IJ2288" s="7"/>
      <c r="IK2288" s="7"/>
      <c r="IL2288" s="8"/>
      <c r="IM2288" s="6"/>
      <c r="IN2288" s="7"/>
      <c r="IO2288" s="7"/>
      <c r="IP2288" s="7"/>
      <c r="IQ2288" s="7"/>
      <c r="IR2288" s="8"/>
      <c r="IS2288" s="6"/>
      <c r="IT2288" s="7"/>
      <c r="IU2288" s="7"/>
      <c r="IV2288" s="7"/>
    </row>
    <row r="2289" customFormat="false" ht="12.75" hidden="false" customHeight="false" outlineLevel="0" collapsed="false">
      <c r="A2289" s="5" t="s">
        <v>2578</v>
      </c>
      <c r="B2289" s="6" t="n">
        <v>37054</v>
      </c>
      <c r="C2289" s="7" t="s">
        <v>1413</v>
      </c>
      <c r="D2289" s="7" t="s">
        <v>1588</v>
      </c>
      <c r="E2289" s="7"/>
      <c r="F2289" s="8" t="s">
        <v>1016</v>
      </c>
      <c r="G2289" s="8" t="n">
        <v>0</v>
      </c>
      <c r="H2289" s="7"/>
      <c r="I2289" s="7"/>
      <c r="J2289" s="7"/>
      <c r="K2289" s="7"/>
      <c r="L2289" s="8"/>
      <c r="M2289" s="6"/>
      <c r="N2289" s="7"/>
      <c r="O2289" s="7"/>
      <c r="P2289" s="7"/>
      <c r="Q2289" s="7"/>
      <c r="R2289" s="8"/>
      <c r="S2289" s="6"/>
      <c r="T2289" s="7"/>
      <c r="U2289" s="7"/>
      <c r="V2289" s="7"/>
      <c r="W2289" s="7"/>
      <c r="X2289" s="8"/>
      <c r="Y2289" s="6"/>
      <c r="Z2289" s="7"/>
      <c r="AA2289" s="7"/>
      <c r="AB2289" s="7"/>
      <c r="AC2289" s="7"/>
      <c r="AD2289" s="8"/>
      <c r="AE2289" s="6"/>
      <c r="AF2289" s="7"/>
      <c r="AG2289" s="7"/>
      <c r="AH2289" s="7"/>
      <c r="AI2289" s="7"/>
      <c r="AJ2289" s="8"/>
      <c r="AK2289" s="6"/>
      <c r="AL2289" s="7"/>
      <c r="AM2289" s="7"/>
      <c r="AN2289" s="7"/>
      <c r="AO2289" s="7"/>
      <c r="AP2289" s="8"/>
      <c r="AQ2289" s="6"/>
      <c r="AR2289" s="7"/>
      <c r="AS2289" s="7"/>
      <c r="AT2289" s="7"/>
      <c r="AU2289" s="7"/>
      <c r="AV2289" s="8"/>
      <c r="AW2289" s="6"/>
      <c r="AX2289" s="7"/>
      <c r="AY2289" s="7"/>
      <c r="AZ2289" s="7"/>
      <c r="BA2289" s="7"/>
      <c r="BB2289" s="8"/>
      <c r="BC2289" s="6"/>
      <c r="BD2289" s="7"/>
      <c r="BE2289" s="7"/>
      <c r="BF2289" s="7"/>
      <c r="BG2289" s="7"/>
      <c r="BH2289" s="8"/>
      <c r="BI2289" s="6"/>
      <c r="BJ2289" s="7"/>
      <c r="BK2289" s="7"/>
      <c r="BL2289" s="7"/>
      <c r="BM2289" s="7"/>
      <c r="BN2289" s="8"/>
      <c r="BO2289" s="6"/>
      <c r="BP2289" s="7"/>
      <c r="BQ2289" s="7"/>
      <c r="BR2289" s="7"/>
      <c r="BS2289" s="7"/>
      <c r="BT2289" s="8"/>
      <c r="BU2289" s="6"/>
      <c r="BV2289" s="7"/>
      <c r="BW2289" s="7"/>
      <c r="BX2289" s="7"/>
      <c r="BY2289" s="7"/>
      <c r="BZ2289" s="8"/>
      <c r="CA2289" s="6"/>
      <c r="CB2289" s="7"/>
      <c r="CC2289" s="7"/>
      <c r="CD2289" s="7"/>
      <c r="CE2289" s="7"/>
      <c r="CF2289" s="8"/>
      <c r="CG2289" s="6"/>
      <c r="CH2289" s="7"/>
      <c r="CI2289" s="7"/>
      <c r="CJ2289" s="7"/>
      <c r="CK2289" s="7"/>
      <c r="CL2289" s="8"/>
      <c r="CM2289" s="6"/>
      <c r="CN2289" s="7"/>
      <c r="CO2289" s="7"/>
      <c r="CP2289" s="7"/>
      <c r="CQ2289" s="7"/>
      <c r="CR2289" s="8"/>
      <c r="CS2289" s="6"/>
      <c r="CT2289" s="7"/>
      <c r="CU2289" s="7"/>
      <c r="CV2289" s="7"/>
      <c r="CW2289" s="7"/>
      <c r="CX2289" s="8"/>
      <c r="CY2289" s="6"/>
      <c r="CZ2289" s="7"/>
      <c r="DA2289" s="7"/>
      <c r="DB2289" s="7"/>
      <c r="DC2289" s="7"/>
      <c r="DD2289" s="8"/>
      <c r="DE2289" s="6"/>
      <c r="DF2289" s="7"/>
      <c r="DG2289" s="7"/>
      <c r="DH2289" s="7"/>
      <c r="DI2289" s="7"/>
      <c r="DJ2289" s="8"/>
      <c r="DK2289" s="6"/>
      <c r="DL2289" s="7"/>
      <c r="DM2289" s="7"/>
      <c r="DN2289" s="7"/>
      <c r="DO2289" s="7"/>
      <c r="DP2289" s="8"/>
      <c r="DQ2289" s="6"/>
      <c r="DR2289" s="7"/>
      <c r="DS2289" s="7"/>
      <c r="DT2289" s="7"/>
      <c r="DU2289" s="7"/>
      <c r="DV2289" s="8"/>
      <c r="DW2289" s="6"/>
      <c r="DX2289" s="7"/>
      <c r="DY2289" s="7"/>
      <c r="DZ2289" s="7"/>
      <c r="EA2289" s="7"/>
      <c r="EB2289" s="8"/>
      <c r="EC2289" s="6"/>
      <c r="ED2289" s="7"/>
      <c r="EE2289" s="7"/>
      <c r="EF2289" s="7"/>
      <c r="EG2289" s="7"/>
      <c r="EH2289" s="8"/>
      <c r="EI2289" s="6"/>
      <c r="EJ2289" s="7"/>
      <c r="EK2289" s="7"/>
      <c r="EL2289" s="7"/>
      <c r="EM2289" s="7"/>
      <c r="EN2289" s="8"/>
      <c r="EO2289" s="6"/>
      <c r="EP2289" s="7"/>
      <c r="EQ2289" s="7"/>
      <c r="ER2289" s="7"/>
      <c r="ES2289" s="7"/>
      <c r="ET2289" s="8"/>
      <c r="EU2289" s="6"/>
      <c r="EV2289" s="7"/>
      <c r="EW2289" s="7"/>
      <c r="EX2289" s="7"/>
      <c r="EY2289" s="7"/>
      <c r="EZ2289" s="8"/>
      <c r="FA2289" s="6"/>
      <c r="FB2289" s="7"/>
      <c r="FC2289" s="7"/>
      <c r="FD2289" s="7"/>
      <c r="FE2289" s="7"/>
      <c r="FF2289" s="8"/>
      <c r="FG2289" s="6"/>
      <c r="FH2289" s="7"/>
      <c r="FI2289" s="7"/>
      <c r="FJ2289" s="7"/>
      <c r="FK2289" s="7"/>
      <c r="FL2289" s="8"/>
      <c r="FM2289" s="6"/>
      <c r="FN2289" s="7"/>
      <c r="FO2289" s="7"/>
      <c r="FP2289" s="7"/>
      <c r="FQ2289" s="7"/>
      <c r="FR2289" s="8"/>
      <c r="FS2289" s="6"/>
      <c r="FT2289" s="7"/>
      <c r="FU2289" s="7"/>
      <c r="FV2289" s="7"/>
      <c r="FW2289" s="7"/>
      <c r="FX2289" s="8"/>
      <c r="FY2289" s="6"/>
      <c r="FZ2289" s="7"/>
      <c r="GA2289" s="7"/>
      <c r="GB2289" s="7"/>
      <c r="GC2289" s="7"/>
      <c r="GD2289" s="8"/>
      <c r="GE2289" s="6"/>
      <c r="GF2289" s="7"/>
      <c r="GG2289" s="7"/>
      <c r="GH2289" s="7"/>
      <c r="GI2289" s="7"/>
      <c r="GJ2289" s="8"/>
      <c r="GK2289" s="6"/>
      <c r="GL2289" s="7"/>
      <c r="GM2289" s="7"/>
      <c r="GN2289" s="7"/>
      <c r="GO2289" s="7"/>
      <c r="GP2289" s="8"/>
      <c r="GQ2289" s="6"/>
      <c r="GR2289" s="7"/>
      <c r="GS2289" s="7"/>
      <c r="GT2289" s="7"/>
      <c r="GU2289" s="7"/>
      <c r="GV2289" s="8"/>
      <c r="GW2289" s="6"/>
      <c r="GX2289" s="7"/>
      <c r="GY2289" s="7"/>
      <c r="GZ2289" s="7"/>
      <c r="HA2289" s="7"/>
      <c r="HB2289" s="8"/>
      <c r="HC2289" s="6"/>
      <c r="HD2289" s="7"/>
      <c r="HE2289" s="7"/>
      <c r="HF2289" s="7"/>
      <c r="HG2289" s="7"/>
      <c r="HH2289" s="8"/>
      <c r="HI2289" s="6"/>
      <c r="HJ2289" s="7"/>
      <c r="HK2289" s="7"/>
      <c r="HL2289" s="7"/>
      <c r="HM2289" s="7"/>
      <c r="HN2289" s="8"/>
      <c r="HO2289" s="6"/>
      <c r="HP2289" s="7"/>
      <c r="HQ2289" s="7"/>
      <c r="HR2289" s="7"/>
      <c r="HS2289" s="7"/>
      <c r="HT2289" s="8"/>
      <c r="HU2289" s="6"/>
      <c r="HV2289" s="7"/>
      <c r="HW2289" s="7"/>
      <c r="HX2289" s="7"/>
      <c r="HY2289" s="7"/>
      <c r="HZ2289" s="8"/>
      <c r="IA2289" s="6"/>
      <c r="IB2289" s="7"/>
      <c r="IC2289" s="7"/>
      <c r="ID2289" s="7"/>
      <c r="IE2289" s="7"/>
      <c r="IF2289" s="8"/>
      <c r="IG2289" s="6"/>
      <c r="IH2289" s="7"/>
      <c r="II2289" s="7"/>
      <c r="IJ2289" s="7"/>
      <c r="IK2289" s="7"/>
      <c r="IL2289" s="8"/>
      <c r="IM2289" s="6"/>
      <c r="IN2289" s="7"/>
      <c r="IO2289" s="7"/>
      <c r="IP2289" s="7"/>
      <c r="IQ2289" s="7"/>
      <c r="IR2289" s="8"/>
      <c r="IS2289" s="6"/>
      <c r="IT2289" s="7"/>
      <c r="IU2289" s="7"/>
      <c r="IV2289" s="7"/>
    </row>
    <row r="2290" customFormat="false" ht="12.75" hidden="false" customHeight="false" outlineLevel="0" collapsed="false">
      <c r="A2290" s="5" t="s">
        <v>2579</v>
      </c>
      <c r="B2290" s="6" t="n">
        <v>37054</v>
      </c>
      <c r="C2290" s="7" t="s">
        <v>2243</v>
      </c>
      <c r="D2290" s="7" t="s">
        <v>1588</v>
      </c>
      <c r="E2290" s="7"/>
      <c r="F2290" s="8" t="s">
        <v>1098</v>
      </c>
      <c r="G2290" s="8" t="n">
        <v>834</v>
      </c>
      <c r="H2290" s="7"/>
      <c r="I2290" s="7"/>
      <c r="J2290" s="7"/>
      <c r="K2290" s="7"/>
      <c r="L2290" s="8"/>
      <c r="M2290" s="6"/>
      <c r="N2290" s="7"/>
      <c r="O2290" s="7"/>
      <c r="P2290" s="7"/>
      <c r="Q2290" s="7"/>
      <c r="R2290" s="8"/>
      <c r="S2290" s="6"/>
      <c r="T2290" s="7"/>
      <c r="U2290" s="7"/>
      <c r="V2290" s="7"/>
      <c r="W2290" s="7"/>
      <c r="X2290" s="8"/>
      <c r="Y2290" s="6"/>
      <c r="Z2290" s="7"/>
      <c r="AA2290" s="7"/>
      <c r="AB2290" s="7"/>
      <c r="AC2290" s="7"/>
      <c r="AD2290" s="8"/>
      <c r="AE2290" s="6"/>
      <c r="AF2290" s="7"/>
      <c r="AG2290" s="7"/>
      <c r="AH2290" s="7"/>
      <c r="AI2290" s="7"/>
      <c r="AJ2290" s="8"/>
      <c r="AK2290" s="6"/>
      <c r="AL2290" s="7"/>
      <c r="AM2290" s="7"/>
      <c r="AN2290" s="7"/>
      <c r="AO2290" s="7"/>
      <c r="AP2290" s="8"/>
      <c r="AQ2290" s="6"/>
      <c r="AR2290" s="7"/>
      <c r="AS2290" s="7"/>
      <c r="AT2290" s="7"/>
      <c r="AU2290" s="7"/>
      <c r="AV2290" s="8"/>
      <c r="AW2290" s="6"/>
      <c r="AX2290" s="7"/>
      <c r="AY2290" s="7"/>
      <c r="AZ2290" s="7"/>
      <c r="BA2290" s="7"/>
      <c r="BB2290" s="8"/>
      <c r="BC2290" s="6"/>
      <c r="BD2290" s="7"/>
      <c r="BE2290" s="7"/>
      <c r="BF2290" s="7"/>
      <c r="BG2290" s="7"/>
      <c r="BH2290" s="8"/>
      <c r="BI2290" s="6"/>
      <c r="BJ2290" s="7"/>
      <c r="BK2290" s="7"/>
      <c r="BL2290" s="7"/>
      <c r="BM2290" s="7"/>
      <c r="BN2290" s="8"/>
      <c r="BO2290" s="6"/>
      <c r="BP2290" s="7"/>
      <c r="BQ2290" s="7"/>
      <c r="BR2290" s="7"/>
      <c r="BS2290" s="7"/>
      <c r="BT2290" s="8"/>
      <c r="BU2290" s="6"/>
      <c r="BV2290" s="7"/>
      <c r="BW2290" s="7"/>
      <c r="BX2290" s="7"/>
      <c r="BY2290" s="7"/>
      <c r="BZ2290" s="8"/>
      <c r="CA2290" s="6"/>
      <c r="CB2290" s="7"/>
      <c r="CC2290" s="7"/>
      <c r="CD2290" s="7"/>
      <c r="CE2290" s="7"/>
      <c r="CF2290" s="8"/>
      <c r="CG2290" s="6"/>
      <c r="CH2290" s="7"/>
      <c r="CI2290" s="7"/>
      <c r="CJ2290" s="7"/>
      <c r="CK2290" s="7"/>
      <c r="CL2290" s="8"/>
      <c r="CM2290" s="6"/>
      <c r="CN2290" s="7"/>
      <c r="CO2290" s="7"/>
      <c r="CP2290" s="7"/>
      <c r="CQ2290" s="7"/>
      <c r="CR2290" s="8"/>
      <c r="CS2290" s="6"/>
      <c r="CT2290" s="7"/>
      <c r="CU2290" s="7"/>
      <c r="CV2290" s="7"/>
      <c r="CW2290" s="7"/>
      <c r="CX2290" s="8"/>
      <c r="CY2290" s="6"/>
      <c r="CZ2290" s="7"/>
      <c r="DA2290" s="7"/>
      <c r="DB2290" s="7"/>
      <c r="DC2290" s="7"/>
      <c r="DD2290" s="8"/>
      <c r="DE2290" s="6"/>
      <c r="DF2290" s="7"/>
      <c r="DG2290" s="7"/>
      <c r="DH2290" s="7"/>
      <c r="DI2290" s="7"/>
      <c r="DJ2290" s="8"/>
      <c r="DK2290" s="6"/>
      <c r="DL2290" s="7"/>
      <c r="DM2290" s="7"/>
      <c r="DN2290" s="7"/>
      <c r="DO2290" s="7"/>
      <c r="DP2290" s="8"/>
      <c r="DQ2290" s="6"/>
      <c r="DR2290" s="7"/>
      <c r="DS2290" s="7"/>
      <c r="DT2290" s="7"/>
      <c r="DU2290" s="7"/>
      <c r="DV2290" s="8"/>
      <c r="DW2290" s="6"/>
      <c r="DX2290" s="7"/>
      <c r="DY2290" s="7"/>
      <c r="DZ2290" s="7"/>
      <c r="EA2290" s="7"/>
      <c r="EB2290" s="8"/>
      <c r="EC2290" s="6"/>
      <c r="ED2290" s="7"/>
      <c r="EE2290" s="7"/>
      <c r="EF2290" s="7"/>
      <c r="EG2290" s="7"/>
      <c r="EH2290" s="8"/>
      <c r="EI2290" s="6"/>
      <c r="EJ2290" s="7"/>
      <c r="EK2290" s="7"/>
      <c r="EL2290" s="7"/>
      <c r="EM2290" s="7"/>
      <c r="EN2290" s="8"/>
      <c r="EO2290" s="6"/>
      <c r="EP2290" s="7"/>
      <c r="EQ2290" s="7"/>
      <c r="ER2290" s="7"/>
      <c r="ES2290" s="7"/>
      <c r="ET2290" s="8"/>
      <c r="EU2290" s="6"/>
      <c r="EV2290" s="7"/>
      <c r="EW2290" s="7"/>
      <c r="EX2290" s="7"/>
      <c r="EY2290" s="7"/>
      <c r="EZ2290" s="8"/>
      <c r="FA2290" s="6"/>
      <c r="FB2290" s="7"/>
      <c r="FC2290" s="7"/>
      <c r="FD2290" s="7"/>
      <c r="FE2290" s="7"/>
      <c r="FF2290" s="8"/>
      <c r="FG2290" s="6"/>
      <c r="FH2290" s="7"/>
      <c r="FI2290" s="7"/>
      <c r="FJ2290" s="7"/>
      <c r="FK2290" s="7"/>
      <c r="FL2290" s="8"/>
      <c r="FM2290" s="6"/>
      <c r="FN2290" s="7"/>
      <c r="FO2290" s="7"/>
      <c r="FP2290" s="7"/>
      <c r="FQ2290" s="7"/>
      <c r="FR2290" s="8"/>
      <c r="FS2290" s="6"/>
      <c r="FT2290" s="7"/>
      <c r="FU2290" s="7"/>
      <c r="FV2290" s="7"/>
      <c r="FW2290" s="7"/>
      <c r="FX2290" s="8"/>
      <c r="FY2290" s="6"/>
      <c r="FZ2290" s="7"/>
      <c r="GA2290" s="7"/>
      <c r="GB2290" s="7"/>
      <c r="GC2290" s="7"/>
      <c r="GD2290" s="8"/>
      <c r="GE2290" s="6"/>
      <c r="GF2290" s="7"/>
      <c r="GG2290" s="7"/>
      <c r="GH2290" s="7"/>
      <c r="GI2290" s="7"/>
      <c r="GJ2290" s="8"/>
      <c r="GK2290" s="6"/>
      <c r="GL2290" s="7"/>
      <c r="GM2290" s="7"/>
      <c r="GN2290" s="7"/>
      <c r="GO2290" s="7"/>
      <c r="GP2290" s="8"/>
      <c r="GQ2290" s="6"/>
      <c r="GR2290" s="7"/>
      <c r="GS2290" s="7"/>
      <c r="GT2290" s="7"/>
      <c r="GU2290" s="7"/>
      <c r="GV2290" s="8"/>
      <c r="GW2290" s="6"/>
      <c r="GX2290" s="7"/>
      <c r="GY2290" s="7"/>
      <c r="GZ2290" s="7"/>
      <c r="HA2290" s="7"/>
      <c r="HB2290" s="8"/>
      <c r="HC2290" s="6"/>
      <c r="HD2290" s="7"/>
      <c r="HE2290" s="7"/>
      <c r="HF2290" s="7"/>
      <c r="HG2290" s="7"/>
      <c r="HH2290" s="8"/>
      <c r="HI2290" s="6"/>
      <c r="HJ2290" s="7"/>
      <c r="HK2290" s="7"/>
      <c r="HL2290" s="7"/>
      <c r="HM2290" s="7"/>
      <c r="HN2290" s="8"/>
      <c r="HO2290" s="6"/>
      <c r="HP2290" s="7"/>
      <c r="HQ2290" s="7"/>
      <c r="HR2290" s="7"/>
      <c r="HS2290" s="7"/>
      <c r="HT2290" s="8"/>
      <c r="HU2290" s="6"/>
      <c r="HV2290" s="7"/>
      <c r="HW2290" s="7"/>
      <c r="HX2290" s="7"/>
      <c r="HY2290" s="7"/>
      <c r="HZ2290" s="8"/>
      <c r="IA2290" s="6"/>
      <c r="IB2290" s="7"/>
      <c r="IC2290" s="7"/>
      <c r="ID2290" s="7"/>
      <c r="IE2290" s="7"/>
      <c r="IF2290" s="8"/>
      <c r="IG2290" s="6"/>
      <c r="IH2290" s="7"/>
      <c r="II2290" s="7"/>
      <c r="IJ2290" s="7"/>
      <c r="IK2290" s="7"/>
      <c r="IL2290" s="8"/>
      <c r="IM2290" s="6"/>
      <c r="IN2290" s="7"/>
      <c r="IO2290" s="7"/>
      <c r="IP2290" s="7"/>
      <c r="IQ2290" s="7"/>
      <c r="IR2290" s="8"/>
      <c r="IS2290" s="6"/>
      <c r="IT2290" s="7"/>
      <c r="IU2290" s="7"/>
      <c r="IV2290" s="7"/>
    </row>
    <row r="2291" customFormat="false" ht="12.75" hidden="false" customHeight="false" outlineLevel="0" collapsed="false">
      <c r="A2291" s="5" t="s">
        <v>2580</v>
      </c>
      <c r="B2291" s="6" t="n">
        <v>37054</v>
      </c>
      <c r="C2291" s="7" t="s">
        <v>1235</v>
      </c>
      <c r="D2291" s="7" t="s">
        <v>1588</v>
      </c>
      <c r="E2291" s="7"/>
      <c r="F2291" s="8" t="s">
        <v>1631</v>
      </c>
      <c r="G2291" s="8" t="n">
        <v>6070</v>
      </c>
      <c r="H2291" s="7"/>
      <c r="I2291" s="7"/>
      <c r="J2291" s="7"/>
      <c r="K2291" s="7"/>
      <c r="L2291" s="8"/>
      <c r="M2291" s="6"/>
      <c r="N2291" s="7"/>
      <c r="O2291" s="7"/>
      <c r="P2291" s="7"/>
      <c r="Q2291" s="7"/>
      <c r="R2291" s="8"/>
      <c r="S2291" s="6"/>
      <c r="T2291" s="7"/>
      <c r="U2291" s="7"/>
      <c r="V2291" s="7"/>
      <c r="W2291" s="7"/>
      <c r="X2291" s="8"/>
      <c r="Y2291" s="6"/>
      <c r="Z2291" s="7"/>
      <c r="AA2291" s="7"/>
      <c r="AB2291" s="7"/>
      <c r="AC2291" s="7"/>
      <c r="AD2291" s="8"/>
      <c r="AE2291" s="6"/>
      <c r="AF2291" s="7"/>
      <c r="AG2291" s="7"/>
      <c r="AH2291" s="7"/>
      <c r="AI2291" s="7"/>
      <c r="AJ2291" s="8"/>
      <c r="AK2291" s="6"/>
      <c r="AL2291" s="7"/>
      <c r="AM2291" s="7"/>
      <c r="AN2291" s="7"/>
      <c r="AO2291" s="7"/>
      <c r="AP2291" s="8"/>
      <c r="AQ2291" s="6"/>
      <c r="AR2291" s="7"/>
      <c r="AS2291" s="7"/>
      <c r="AT2291" s="7"/>
      <c r="AU2291" s="7"/>
      <c r="AV2291" s="8"/>
      <c r="AW2291" s="6"/>
      <c r="AX2291" s="7"/>
      <c r="AY2291" s="7"/>
      <c r="AZ2291" s="7"/>
      <c r="BA2291" s="7"/>
      <c r="BB2291" s="8"/>
      <c r="BC2291" s="6"/>
      <c r="BD2291" s="7"/>
      <c r="BE2291" s="7"/>
      <c r="BF2291" s="7"/>
      <c r="BG2291" s="7"/>
      <c r="BH2291" s="8"/>
      <c r="BI2291" s="6"/>
      <c r="BJ2291" s="7"/>
      <c r="BK2291" s="7"/>
      <c r="BL2291" s="7"/>
      <c r="BM2291" s="7"/>
      <c r="BN2291" s="8"/>
      <c r="BO2291" s="6"/>
      <c r="BP2291" s="7"/>
      <c r="BQ2291" s="7"/>
      <c r="BR2291" s="7"/>
      <c r="BS2291" s="7"/>
      <c r="BT2291" s="8"/>
      <c r="BU2291" s="6"/>
      <c r="BV2291" s="7"/>
      <c r="BW2291" s="7"/>
      <c r="BX2291" s="7"/>
      <c r="BY2291" s="7"/>
      <c r="BZ2291" s="8"/>
      <c r="CA2291" s="6"/>
      <c r="CB2291" s="7"/>
      <c r="CC2291" s="7"/>
      <c r="CD2291" s="7"/>
      <c r="CE2291" s="7"/>
      <c r="CF2291" s="8"/>
      <c r="CG2291" s="6"/>
      <c r="CH2291" s="7"/>
      <c r="CI2291" s="7"/>
      <c r="CJ2291" s="7"/>
      <c r="CK2291" s="7"/>
      <c r="CL2291" s="8"/>
      <c r="CM2291" s="6"/>
      <c r="CN2291" s="7"/>
      <c r="CO2291" s="7"/>
      <c r="CP2291" s="7"/>
      <c r="CQ2291" s="7"/>
      <c r="CR2291" s="8"/>
      <c r="CS2291" s="6"/>
      <c r="CT2291" s="7"/>
      <c r="CU2291" s="7"/>
      <c r="CV2291" s="7"/>
      <c r="CW2291" s="7"/>
      <c r="CX2291" s="8"/>
      <c r="CY2291" s="6"/>
      <c r="CZ2291" s="7"/>
      <c r="DA2291" s="7"/>
      <c r="DB2291" s="7"/>
      <c r="DC2291" s="7"/>
      <c r="DD2291" s="8"/>
      <c r="DE2291" s="6"/>
      <c r="DF2291" s="7"/>
      <c r="DG2291" s="7"/>
      <c r="DH2291" s="7"/>
      <c r="DI2291" s="7"/>
      <c r="DJ2291" s="8"/>
      <c r="DK2291" s="6"/>
      <c r="DL2291" s="7"/>
      <c r="DM2291" s="7"/>
      <c r="DN2291" s="7"/>
      <c r="DO2291" s="7"/>
      <c r="DP2291" s="8"/>
      <c r="DQ2291" s="6"/>
      <c r="DR2291" s="7"/>
      <c r="DS2291" s="7"/>
      <c r="DT2291" s="7"/>
      <c r="DU2291" s="7"/>
      <c r="DV2291" s="8"/>
      <c r="DW2291" s="6"/>
      <c r="DX2291" s="7"/>
      <c r="DY2291" s="7"/>
      <c r="DZ2291" s="7"/>
      <c r="EA2291" s="7"/>
      <c r="EB2291" s="8"/>
      <c r="EC2291" s="6"/>
      <c r="ED2291" s="7"/>
      <c r="EE2291" s="7"/>
      <c r="EF2291" s="7"/>
      <c r="EG2291" s="7"/>
      <c r="EH2291" s="8"/>
      <c r="EI2291" s="6"/>
      <c r="EJ2291" s="7"/>
      <c r="EK2291" s="7"/>
      <c r="EL2291" s="7"/>
      <c r="EM2291" s="7"/>
      <c r="EN2291" s="8"/>
      <c r="EO2291" s="6"/>
      <c r="EP2291" s="7"/>
      <c r="EQ2291" s="7"/>
      <c r="ER2291" s="7"/>
      <c r="ES2291" s="7"/>
      <c r="ET2291" s="8"/>
      <c r="EU2291" s="6"/>
      <c r="EV2291" s="7"/>
      <c r="EW2291" s="7"/>
      <c r="EX2291" s="7"/>
      <c r="EY2291" s="7"/>
      <c r="EZ2291" s="8"/>
      <c r="FA2291" s="6"/>
      <c r="FB2291" s="7"/>
      <c r="FC2291" s="7"/>
      <c r="FD2291" s="7"/>
      <c r="FE2291" s="7"/>
      <c r="FF2291" s="8"/>
      <c r="FG2291" s="6"/>
      <c r="FH2291" s="7"/>
      <c r="FI2291" s="7"/>
      <c r="FJ2291" s="7"/>
      <c r="FK2291" s="7"/>
      <c r="FL2291" s="8"/>
      <c r="FM2291" s="6"/>
      <c r="FN2291" s="7"/>
      <c r="FO2291" s="7"/>
      <c r="FP2291" s="7"/>
      <c r="FQ2291" s="7"/>
      <c r="FR2291" s="8"/>
      <c r="FS2291" s="6"/>
      <c r="FT2291" s="7"/>
      <c r="FU2291" s="7"/>
      <c r="FV2291" s="7"/>
      <c r="FW2291" s="7"/>
      <c r="FX2291" s="8"/>
      <c r="FY2291" s="6"/>
      <c r="FZ2291" s="7"/>
      <c r="GA2291" s="7"/>
      <c r="GB2291" s="7"/>
      <c r="GC2291" s="7"/>
      <c r="GD2291" s="8"/>
      <c r="GE2291" s="6"/>
      <c r="GF2291" s="7"/>
      <c r="GG2291" s="7"/>
      <c r="GH2291" s="7"/>
      <c r="GI2291" s="7"/>
      <c r="GJ2291" s="8"/>
      <c r="GK2291" s="6"/>
      <c r="GL2291" s="7"/>
      <c r="GM2291" s="7"/>
      <c r="GN2291" s="7"/>
      <c r="GO2291" s="7"/>
      <c r="GP2291" s="8"/>
      <c r="GQ2291" s="6"/>
      <c r="GR2291" s="7"/>
      <c r="GS2291" s="7"/>
      <c r="GT2291" s="7"/>
      <c r="GU2291" s="7"/>
      <c r="GV2291" s="8"/>
      <c r="GW2291" s="6"/>
      <c r="GX2291" s="7"/>
      <c r="GY2291" s="7"/>
      <c r="GZ2291" s="7"/>
      <c r="HA2291" s="7"/>
      <c r="HB2291" s="8"/>
      <c r="HC2291" s="6"/>
      <c r="HD2291" s="7"/>
      <c r="HE2291" s="7"/>
      <c r="HF2291" s="7"/>
      <c r="HG2291" s="7"/>
      <c r="HH2291" s="8"/>
      <c r="HI2291" s="6"/>
      <c r="HJ2291" s="7"/>
      <c r="HK2291" s="7"/>
      <c r="HL2291" s="7"/>
      <c r="HM2291" s="7"/>
      <c r="HN2291" s="8"/>
      <c r="HO2291" s="6"/>
      <c r="HP2291" s="7"/>
      <c r="HQ2291" s="7"/>
      <c r="HR2291" s="7"/>
      <c r="HS2291" s="7"/>
      <c r="HT2291" s="8"/>
      <c r="HU2291" s="6"/>
      <c r="HV2291" s="7"/>
      <c r="HW2291" s="7"/>
      <c r="HX2291" s="7"/>
      <c r="HY2291" s="7"/>
      <c r="HZ2291" s="8"/>
      <c r="IA2291" s="6"/>
      <c r="IB2291" s="7"/>
      <c r="IC2291" s="7"/>
      <c r="ID2291" s="7"/>
      <c r="IE2291" s="7"/>
      <c r="IF2291" s="8"/>
      <c r="IG2291" s="6"/>
      <c r="IH2291" s="7"/>
      <c r="II2291" s="7"/>
      <c r="IJ2291" s="7"/>
      <c r="IK2291" s="7"/>
      <c r="IL2291" s="8"/>
      <c r="IM2291" s="6"/>
      <c r="IN2291" s="7"/>
      <c r="IO2291" s="7"/>
      <c r="IP2291" s="7"/>
      <c r="IQ2291" s="7"/>
      <c r="IR2291" s="8"/>
      <c r="IS2291" s="6"/>
      <c r="IT2291" s="7"/>
      <c r="IU2291" s="7"/>
      <c r="IV2291" s="7"/>
    </row>
    <row r="2292" customFormat="false" ht="12.75" hidden="false" customHeight="false" outlineLevel="0" collapsed="false">
      <c r="A2292" s="5" t="s">
        <v>2581</v>
      </c>
      <c r="B2292" s="6" t="n">
        <v>37054</v>
      </c>
      <c r="C2292" s="7" t="s">
        <v>1356</v>
      </c>
      <c r="D2292" s="7" t="s">
        <v>1588</v>
      </c>
      <c r="E2292" s="7"/>
      <c r="F2292" s="8" t="s">
        <v>1631</v>
      </c>
      <c r="G2292" s="8" t="n">
        <v>11532</v>
      </c>
      <c r="H2292" s="7"/>
      <c r="I2292" s="7"/>
      <c r="J2292" s="7"/>
      <c r="K2292" s="7"/>
      <c r="L2292" s="8"/>
      <c r="M2292" s="6"/>
      <c r="N2292" s="7"/>
      <c r="O2292" s="7"/>
      <c r="P2292" s="7"/>
      <c r="Q2292" s="7"/>
      <c r="R2292" s="8"/>
      <c r="S2292" s="6"/>
      <c r="T2292" s="7"/>
      <c r="U2292" s="7"/>
      <c r="V2292" s="7"/>
      <c r="W2292" s="7"/>
      <c r="X2292" s="8"/>
      <c r="Y2292" s="6"/>
      <c r="Z2292" s="7"/>
      <c r="AA2292" s="7"/>
      <c r="AB2292" s="7"/>
      <c r="AC2292" s="7"/>
      <c r="AD2292" s="8"/>
      <c r="AE2292" s="6"/>
      <c r="AF2292" s="7"/>
      <c r="AG2292" s="7"/>
      <c r="AH2292" s="7"/>
      <c r="AI2292" s="7"/>
      <c r="AJ2292" s="8"/>
      <c r="AK2292" s="6"/>
      <c r="AL2292" s="7"/>
      <c r="AM2292" s="7"/>
      <c r="AN2292" s="7"/>
      <c r="AO2292" s="7"/>
      <c r="AP2292" s="8"/>
      <c r="AQ2292" s="6"/>
      <c r="AR2292" s="7"/>
      <c r="AS2292" s="7"/>
      <c r="AT2292" s="7"/>
      <c r="AU2292" s="7"/>
      <c r="AV2292" s="8"/>
      <c r="AW2292" s="6"/>
      <c r="AX2292" s="7"/>
      <c r="AY2292" s="7"/>
      <c r="AZ2292" s="7"/>
      <c r="BA2292" s="7"/>
      <c r="BB2292" s="8"/>
      <c r="BC2292" s="6"/>
      <c r="BD2292" s="7"/>
      <c r="BE2292" s="7"/>
      <c r="BF2292" s="7"/>
      <c r="BG2292" s="7"/>
      <c r="BH2292" s="8"/>
      <c r="BI2292" s="6"/>
      <c r="BJ2292" s="7"/>
      <c r="BK2292" s="7"/>
      <c r="BL2292" s="7"/>
      <c r="BM2292" s="7"/>
      <c r="BN2292" s="8"/>
      <c r="BO2292" s="6"/>
      <c r="BP2292" s="7"/>
      <c r="BQ2292" s="7"/>
      <c r="BR2292" s="7"/>
      <c r="BS2292" s="7"/>
      <c r="BT2292" s="8"/>
      <c r="BU2292" s="6"/>
      <c r="BV2292" s="7"/>
      <c r="BW2292" s="7"/>
      <c r="BX2292" s="7"/>
      <c r="BY2292" s="7"/>
      <c r="BZ2292" s="8"/>
      <c r="CA2292" s="6"/>
      <c r="CB2292" s="7"/>
      <c r="CC2292" s="7"/>
      <c r="CD2292" s="7"/>
      <c r="CE2292" s="7"/>
      <c r="CF2292" s="8"/>
      <c r="CG2292" s="6"/>
      <c r="CH2292" s="7"/>
      <c r="CI2292" s="7"/>
      <c r="CJ2292" s="7"/>
      <c r="CK2292" s="7"/>
      <c r="CL2292" s="8"/>
      <c r="CM2292" s="6"/>
      <c r="CN2292" s="7"/>
      <c r="CO2292" s="7"/>
      <c r="CP2292" s="7"/>
      <c r="CQ2292" s="7"/>
      <c r="CR2292" s="8"/>
      <c r="CS2292" s="6"/>
      <c r="CT2292" s="7"/>
      <c r="CU2292" s="7"/>
      <c r="CV2292" s="7"/>
      <c r="CW2292" s="7"/>
      <c r="CX2292" s="8"/>
      <c r="CY2292" s="6"/>
      <c r="CZ2292" s="7"/>
      <c r="DA2292" s="7"/>
      <c r="DB2292" s="7"/>
      <c r="DC2292" s="7"/>
      <c r="DD2292" s="8"/>
      <c r="DE2292" s="6"/>
      <c r="DF2292" s="7"/>
      <c r="DG2292" s="7"/>
      <c r="DH2292" s="7"/>
      <c r="DI2292" s="7"/>
      <c r="DJ2292" s="8"/>
      <c r="DK2292" s="6"/>
      <c r="DL2292" s="7"/>
      <c r="DM2292" s="7"/>
      <c r="DN2292" s="7"/>
      <c r="DO2292" s="7"/>
      <c r="DP2292" s="8"/>
      <c r="DQ2292" s="6"/>
      <c r="DR2292" s="7"/>
      <c r="DS2292" s="7"/>
      <c r="DT2292" s="7"/>
      <c r="DU2292" s="7"/>
      <c r="DV2292" s="8"/>
      <c r="DW2292" s="6"/>
      <c r="DX2292" s="7"/>
      <c r="DY2292" s="7"/>
      <c r="DZ2292" s="7"/>
      <c r="EA2292" s="7"/>
      <c r="EB2292" s="8"/>
      <c r="EC2292" s="6"/>
      <c r="ED2292" s="7"/>
      <c r="EE2292" s="7"/>
      <c r="EF2292" s="7"/>
      <c r="EG2292" s="7"/>
      <c r="EH2292" s="8"/>
      <c r="EI2292" s="6"/>
      <c r="EJ2292" s="7"/>
      <c r="EK2292" s="7"/>
      <c r="EL2292" s="7"/>
      <c r="EM2292" s="7"/>
      <c r="EN2292" s="8"/>
      <c r="EO2292" s="6"/>
      <c r="EP2292" s="7"/>
      <c r="EQ2292" s="7"/>
      <c r="ER2292" s="7"/>
      <c r="ES2292" s="7"/>
      <c r="ET2292" s="8"/>
      <c r="EU2292" s="6"/>
      <c r="EV2292" s="7"/>
      <c r="EW2292" s="7"/>
      <c r="EX2292" s="7"/>
      <c r="EY2292" s="7"/>
      <c r="EZ2292" s="8"/>
      <c r="FA2292" s="6"/>
      <c r="FB2292" s="7"/>
      <c r="FC2292" s="7"/>
      <c r="FD2292" s="7"/>
      <c r="FE2292" s="7"/>
      <c r="FF2292" s="8"/>
      <c r="FG2292" s="6"/>
      <c r="FH2292" s="7"/>
      <c r="FI2292" s="7"/>
      <c r="FJ2292" s="7"/>
      <c r="FK2292" s="7"/>
      <c r="FL2292" s="8"/>
      <c r="FM2292" s="6"/>
      <c r="FN2292" s="7"/>
      <c r="FO2292" s="7"/>
      <c r="FP2292" s="7"/>
      <c r="FQ2292" s="7"/>
      <c r="FR2292" s="8"/>
      <c r="FS2292" s="6"/>
      <c r="FT2292" s="7"/>
      <c r="FU2292" s="7"/>
      <c r="FV2292" s="7"/>
      <c r="FW2292" s="7"/>
      <c r="FX2292" s="8"/>
      <c r="FY2292" s="6"/>
      <c r="FZ2292" s="7"/>
      <c r="GA2292" s="7"/>
      <c r="GB2292" s="7"/>
      <c r="GC2292" s="7"/>
      <c r="GD2292" s="8"/>
      <c r="GE2292" s="6"/>
      <c r="GF2292" s="7"/>
      <c r="GG2292" s="7"/>
      <c r="GH2292" s="7"/>
      <c r="GI2292" s="7"/>
      <c r="GJ2292" s="8"/>
      <c r="GK2292" s="6"/>
      <c r="GL2292" s="7"/>
      <c r="GM2292" s="7"/>
      <c r="GN2292" s="7"/>
      <c r="GO2292" s="7"/>
      <c r="GP2292" s="8"/>
      <c r="GQ2292" s="6"/>
      <c r="GR2292" s="7"/>
      <c r="GS2292" s="7"/>
      <c r="GT2292" s="7"/>
      <c r="GU2292" s="7"/>
      <c r="GV2292" s="8"/>
      <c r="GW2292" s="6"/>
      <c r="GX2292" s="7"/>
      <c r="GY2292" s="7"/>
      <c r="GZ2292" s="7"/>
      <c r="HA2292" s="7"/>
      <c r="HB2292" s="8"/>
      <c r="HC2292" s="6"/>
      <c r="HD2292" s="7"/>
      <c r="HE2292" s="7"/>
      <c r="HF2292" s="7"/>
      <c r="HG2292" s="7"/>
      <c r="HH2292" s="8"/>
      <c r="HI2292" s="6"/>
      <c r="HJ2292" s="7"/>
      <c r="HK2292" s="7"/>
      <c r="HL2292" s="7"/>
      <c r="HM2292" s="7"/>
      <c r="HN2292" s="8"/>
      <c r="HO2292" s="6"/>
      <c r="HP2292" s="7"/>
      <c r="HQ2292" s="7"/>
      <c r="HR2292" s="7"/>
      <c r="HS2292" s="7"/>
      <c r="HT2292" s="8"/>
      <c r="HU2292" s="6"/>
      <c r="HV2292" s="7"/>
      <c r="HW2292" s="7"/>
      <c r="HX2292" s="7"/>
      <c r="HY2292" s="7"/>
      <c r="HZ2292" s="8"/>
      <c r="IA2292" s="6"/>
      <c r="IB2292" s="7"/>
      <c r="IC2292" s="7"/>
      <c r="ID2292" s="7"/>
      <c r="IE2292" s="7"/>
      <c r="IF2292" s="8"/>
      <c r="IG2292" s="6"/>
      <c r="IH2292" s="7"/>
      <c r="II2292" s="7"/>
      <c r="IJ2292" s="7"/>
      <c r="IK2292" s="7"/>
      <c r="IL2292" s="8"/>
      <c r="IM2292" s="6"/>
      <c r="IN2292" s="7"/>
      <c r="IO2292" s="7"/>
      <c r="IP2292" s="7"/>
      <c r="IQ2292" s="7"/>
      <c r="IR2292" s="8"/>
      <c r="IS2292" s="6"/>
      <c r="IT2292" s="7"/>
      <c r="IU2292" s="7"/>
      <c r="IV2292" s="7"/>
    </row>
    <row r="2293" customFormat="false" ht="12.75" hidden="false" customHeight="false" outlineLevel="0" collapsed="false">
      <c r="A2293" s="5" t="s">
        <v>2582</v>
      </c>
      <c r="B2293" s="6" t="n">
        <v>37054</v>
      </c>
      <c r="C2293" s="7" t="s">
        <v>774</v>
      </c>
      <c r="D2293" s="7" t="s">
        <v>1588</v>
      </c>
      <c r="E2293" s="7"/>
      <c r="F2293" s="8" t="s">
        <v>775</v>
      </c>
      <c r="G2293" s="8" t="n">
        <v>1847</v>
      </c>
      <c r="H2293" s="7"/>
      <c r="I2293" s="7"/>
      <c r="J2293" s="7"/>
      <c r="K2293" s="7"/>
      <c r="L2293" s="8"/>
      <c r="M2293" s="6"/>
      <c r="N2293" s="7"/>
      <c r="O2293" s="7"/>
      <c r="P2293" s="7"/>
      <c r="Q2293" s="7"/>
      <c r="R2293" s="8"/>
      <c r="S2293" s="6"/>
      <c r="T2293" s="7"/>
      <c r="U2293" s="7"/>
      <c r="V2293" s="7"/>
      <c r="W2293" s="7"/>
      <c r="X2293" s="8"/>
      <c r="Y2293" s="6"/>
      <c r="Z2293" s="7"/>
      <c r="AA2293" s="7"/>
      <c r="AB2293" s="7"/>
      <c r="AC2293" s="7"/>
      <c r="AD2293" s="8"/>
      <c r="AE2293" s="6"/>
      <c r="AF2293" s="7"/>
      <c r="AG2293" s="7"/>
      <c r="AH2293" s="7"/>
      <c r="AI2293" s="7"/>
      <c r="AJ2293" s="8"/>
      <c r="AK2293" s="6"/>
      <c r="AL2293" s="7"/>
      <c r="AM2293" s="7"/>
      <c r="AN2293" s="7"/>
      <c r="AO2293" s="7"/>
      <c r="AP2293" s="8"/>
      <c r="AQ2293" s="6"/>
      <c r="AR2293" s="7"/>
      <c r="AS2293" s="7"/>
      <c r="AT2293" s="7"/>
      <c r="AU2293" s="7"/>
      <c r="AV2293" s="8"/>
      <c r="AW2293" s="6"/>
      <c r="AX2293" s="7"/>
      <c r="AY2293" s="7"/>
      <c r="AZ2293" s="7"/>
      <c r="BA2293" s="7"/>
      <c r="BB2293" s="8"/>
      <c r="BC2293" s="6"/>
      <c r="BD2293" s="7"/>
      <c r="BE2293" s="7"/>
      <c r="BF2293" s="7"/>
      <c r="BG2293" s="7"/>
      <c r="BH2293" s="8"/>
      <c r="BI2293" s="6"/>
      <c r="BJ2293" s="7"/>
      <c r="BK2293" s="7"/>
      <c r="BL2293" s="7"/>
      <c r="BM2293" s="7"/>
      <c r="BN2293" s="8"/>
      <c r="BO2293" s="6"/>
      <c r="BP2293" s="7"/>
      <c r="BQ2293" s="7"/>
      <c r="BR2293" s="7"/>
      <c r="BS2293" s="7"/>
      <c r="BT2293" s="8"/>
      <c r="BU2293" s="6"/>
      <c r="BV2293" s="7"/>
      <c r="BW2293" s="7"/>
      <c r="BX2293" s="7"/>
      <c r="BY2293" s="7"/>
      <c r="BZ2293" s="8"/>
      <c r="CA2293" s="6"/>
      <c r="CB2293" s="7"/>
      <c r="CC2293" s="7"/>
      <c r="CD2293" s="7"/>
      <c r="CE2293" s="7"/>
      <c r="CF2293" s="8"/>
      <c r="CG2293" s="6"/>
      <c r="CH2293" s="7"/>
      <c r="CI2293" s="7"/>
      <c r="CJ2293" s="7"/>
      <c r="CK2293" s="7"/>
      <c r="CL2293" s="8"/>
      <c r="CM2293" s="6"/>
      <c r="CN2293" s="7"/>
      <c r="CO2293" s="7"/>
      <c r="CP2293" s="7"/>
      <c r="CQ2293" s="7"/>
      <c r="CR2293" s="8"/>
      <c r="CS2293" s="6"/>
      <c r="CT2293" s="7"/>
      <c r="CU2293" s="7"/>
      <c r="CV2293" s="7"/>
      <c r="CW2293" s="7"/>
      <c r="CX2293" s="8"/>
      <c r="CY2293" s="6"/>
      <c r="CZ2293" s="7"/>
      <c r="DA2293" s="7"/>
      <c r="DB2293" s="7"/>
      <c r="DC2293" s="7"/>
      <c r="DD2293" s="8"/>
      <c r="DE2293" s="6"/>
      <c r="DF2293" s="7"/>
      <c r="DG2293" s="7"/>
      <c r="DH2293" s="7"/>
      <c r="DI2293" s="7"/>
      <c r="DJ2293" s="8"/>
      <c r="DK2293" s="6"/>
      <c r="DL2293" s="7"/>
      <c r="DM2293" s="7"/>
      <c r="DN2293" s="7"/>
      <c r="DO2293" s="7"/>
      <c r="DP2293" s="8"/>
      <c r="DQ2293" s="6"/>
      <c r="DR2293" s="7"/>
      <c r="DS2293" s="7"/>
      <c r="DT2293" s="7"/>
      <c r="DU2293" s="7"/>
      <c r="DV2293" s="8"/>
      <c r="DW2293" s="6"/>
      <c r="DX2293" s="7"/>
      <c r="DY2293" s="7"/>
      <c r="DZ2293" s="7"/>
      <c r="EA2293" s="7"/>
      <c r="EB2293" s="8"/>
      <c r="EC2293" s="6"/>
      <c r="ED2293" s="7"/>
      <c r="EE2293" s="7"/>
      <c r="EF2293" s="7"/>
      <c r="EG2293" s="7"/>
      <c r="EH2293" s="8"/>
      <c r="EI2293" s="6"/>
      <c r="EJ2293" s="7"/>
      <c r="EK2293" s="7"/>
      <c r="EL2293" s="7"/>
      <c r="EM2293" s="7"/>
      <c r="EN2293" s="8"/>
      <c r="EO2293" s="6"/>
      <c r="EP2293" s="7"/>
      <c r="EQ2293" s="7"/>
      <c r="ER2293" s="7"/>
      <c r="ES2293" s="7"/>
      <c r="ET2293" s="8"/>
      <c r="EU2293" s="6"/>
      <c r="EV2293" s="7"/>
      <c r="EW2293" s="7"/>
      <c r="EX2293" s="7"/>
      <c r="EY2293" s="7"/>
      <c r="EZ2293" s="8"/>
      <c r="FA2293" s="6"/>
      <c r="FB2293" s="7"/>
      <c r="FC2293" s="7"/>
      <c r="FD2293" s="7"/>
      <c r="FE2293" s="7"/>
      <c r="FF2293" s="8"/>
      <c r="FG2293" s="6"/>
      <c r="FH2293" s="7"/>
      <c r="FI2293" s="7"/>
      <c r="FJ2293" s="7"/>
      <c r="FK2293" s="7"/>
      <c r="FL2293" s="8"/>
      <c r="FM2293" s="6"/>
      <c r="FN2293" s="7"/>
      <c r="FO2293" s="7"/>
      <c r="FP2293" s="7"/>
      <c r="FQ2293" s="7"/>
      <c r="FR2293" s="8"/>
      <c r="FS2293" s="6"/>
      <c r="FT2293" s="7"/>
      <c r="FU2293" s="7"/>
      <c r="FV2293" s="7"/>
      <c r="FW2293" s="7"/>
      <c r="FX2293" s="8"/>
      <c r="FY2293" s="6"/>
      <c r="FZ2293" s="7"/>
      <c r="GA2293" s="7"/>
      <c r="GB2293" s="7"/>
      <c r="GC2293" s="7"/>
      <c r="GD2293" s="8"/>
      <c r="GE2293" s="6"/>
      <c r="GF2293" s="7"/>
      <c r="GG2293" s="7"/>
      <c r="GH2293" s="7"/>
      <c r="GI2293" s="7"/>
      <c r="GJ2293" s="8"/>
      <c r="GK2293" s="6"/>
      <c r="GL2293" s="7"/>
      <c r="GM2293" s="7"/>
      <c r="GN2293" s="7"/>
      <c r="GO2293" s="7"/>
      <c r="GP2293" s="8"/>
      <c r="GQ2293" s="6"/>
      <c r="GR2293" s="7"/>
      <c r="GS2293" s="7"/>
      <c r="GT2293" s="7"/>
      <c r="GU2293" s="7"/>
      <c r="GV2293" s="8"/>
      <c r="GW2293" s="6"/>
      <c r="GX2293" s="7"/>
      <c r="GY2293" s="7"/>
      <c r="GZ2293" s="7"/>
      <c r="HA2293" s="7"/>
      <c r="HB2293" s="8"/>
      <c r="HC2293" s="6"/>
      <c r="HD2293" s="7"/>
      <c r="HE2293" s="7"/>
      <c r="HF2293" s="7"/>
      <c r="HG2293" s="7"/>
      <c r="HH2293" s="8"/>
      <c r="HI2293" s="6"/>
      <c r="HJ2293" s="7"/>
      <c r="HK2293" s="7"/>
      <c r="HL2293" s="7"/>
      <c r="HM2293" s="7"/>
      <c r="HN2293" s="8"/>
      <c r="HO2293" s="6"/>
      <c r="HP2293" s="7"/>
      <c r="HQ2293" s="7"/>
      <c r="HR2293" s="7"/>
      <c r="HS2293" s="7"/>
      <c r="HT2293" s="8"/>
      <c r="HU2293" s="6"/>
      <c r="HV2293" s="7"/>
      <c r="HW2293" s="7"/>
      <c r="HX2293" s="7"/>
      <c r="HY2293" s="7"/>
      <c r="HZ2293" s="8"/>
      <c r="IA2293" s="6"/>
      <c r="IB2293" s="7"/>
      <c r="IC2293" s="7"/>
      <c r="ID2293" s="7"/>
      <c r="IE2293" s="7"/>
      <c r="IF2293" s="8"/>
      <c r="IG2293" s="6"/>
      <c r="IH2293" s="7"/>
      <c r="II2293" s="7"/>
      <c r="IJ2293" s="7"/>
      <c r="IK2293" s="7"/>
      <c r="IL2293" s="8"/>
      <c r="IM2293" s="6"/>
      <c r="IN2293" s="7"/>
      <c r="IO2293" s="7"/>
      <c r="IP2293" s="7"/>
      <c r="IQ2293" s="7"/>
      <c r="IR2293" s="8"/>
      <c r="IS2293" s="6"/>
      <c r="IT2293" s="7"/>
      <c r="IU2293" s="7"/>
      <c r="IV2293" s="7"/>
    </row>
    <row r="2294" customFormat="false" ht="12.75" hidden="false" customHeight="false" outlineLevel="0" collapsed="false">
      <c r="A2294" s="5" t="s">
        <v>2583</v>
      </c>
      <c r="B2294" s="6" t="n">
        <v>37054</v>
      </c>
      <c r="C2294" s="7" t="s">
        <v>1728</v>
      </c>
      <c r="D2294" s="7" t="s">
        <v>1588</v>
      </c>
      <c r="E2294" s="7"/>
      <c r="F2294" s="8" t="s">
        <v>1600</v>
      </c>
      <c r="G2294" s="8" t="n">
        <v>2462</v>
      </c>
      <c r="H2294" s="7"/>
      <c r="I2294" s="7"/>
      <c r="J2294" s="7"/>
      <c r="K2294" s="7"/>
      <c r="L2294" s="8"/>
      <c r="M2294" s="6"/>
      <c r="N2294" s="7"/>
      <c r="O2294" s="7"/>
      <c r="P2294" s="7"/>
      <c r="Q2294" s="7"/>
      <c r="R2294" s="8"/>
      <c r="S2294" s="6"/>
      <c r="T2294" s="7"/>
      <c r="U2294" s="7"/>
      <c r="V2294" s="7"/>
      <c r="W2294" s="7"/>
      <c r="X2294" s="8"/>
      <c r="Y2294" s="6"/>
      <c r="Z2294" s="7"/>
      <c r="AA2294" s="7"/>
      <c r="AB2294" s="7"/>
      <c r="AC2294" s="7"/>
      <c r="AD2294" s="8"/>
      <c r="AE2294" s="6"/>
      <c r="AF2294" s="7"/>
      <c r="AG2294" s="7"/>
      <c r="AH2294" s="7"/>
      <c r="AI2294" s="7"/>
      <c r="AJ2294" s="8"/>
      <c r="AK2294" s="6"/>
      <c r="AL2294" s="7"/>
      <c r="AM2294" s="7"/>
      <c r="AN2294" s="7"/>
      <c r="AO2294" s="7"/>
      <c r="AP2294" s="8"/>
      <c r="AQ2294" s="6"/>
      <c r="AR2294" s="7"/>
      <c r="AS2294" s="7"/>
      <c r="AT2294" s="7"/>
      <c r="AU2294" s="7"/>
      <c r="AV2294" s="8"/>
      <c r="AW2294" s="6"/>
      <c r="AX2294" s="7"/>
      <c r="AY2294" s="7"/>
      <c r="AZ2294" s="7"/>
      <c r="BA2294" s="7"/>
      <c r="BB2294" s="8"/>
      <c r="BC2294" s="6"/>
      <c r="BD2294" s="7"/>
      <c r="BE2294" s="7"/>
      <c r="BF2294" s="7"/>
      <c r="BG2294" s="7"/>
      <c r="BH2294" s="8"/>
      <c r="BI2294" s="6"/>
      <c r="BJ2294" s="7"/>
      <c r="BK2294" s="7"/>
      <c r="BL2294" s="7"/>
      <c r="BM2294" s="7"/>
      <c r="BN2294" s="8"/>
      <c r="BO2294" s="6"/>
      <c r="BP2294" s="7"/>
      <c r="BQ2294" s="7"/>
      <c r="BR2294" s="7"/>
      <c r="BS2294" s="7"/>
      <c r="BT2294" s="8"/>
      <c r="BU2294" s="6"/>
      <c r="BV2294" s="7"/>
      <c r="BW2294" s="7"/>
      <c r="BX2294" s="7"/>
      <c r="BY2294" s="7"/>
      <c r="BZ2294" s="8"/>
      <c r="CA2294" s="6"/>
      <c r="CB2294" s="7"/>
      <c r="CC2294" s="7"/>
      <c r="CD2294" s="7"/>
      <c r="CE2294" s="7"/>
      <c r="CF2294" s="8"/>
      <c r="CG2294" s="6"/>
      <c r="CH2294" s="7"/>
      <c r="CI2294" s="7"/>
      <c r="CJ2294" s="7"/>
      <c r="CK2294" s="7"/>
      <c r="CL2294" s="8"/>
      <c r="CM2294" s="6"/>
      <c r="CN2294" s="7"/>
      <c r="CO2294" s="7"/>
      <c r="CP2294" s="7"/>
      <c r="CQ2294" s="7"/>
      <c r="CR2294" s="8"/>
      <c r="CS2294" s="6"/>
      <c r="CT2294" s="7"/>
      <c r="CU2294" s="7"/>
      <c r="CV2294" s="7"/>
      <c r="CW2294" s="7"/>
      <c r="CX2294" s="8"/>
      <c r="CY2294" s="6"/>
      <c r="CZ2294" s="7"/>
      <c r="DA2294" s="7"/>
      <c r="DB2294" s="7"/>
      <c r="DC2294" s="7"/>
      <c r="DD2294" s="8"/>
      <c r="DE2294" s="6"/>
      <c r="DF2294" s="7"/>
      <c r="DG2294" s="7"/>
      <c r="DH2294" s="7"/>
      <c r="DI2294" s="7"/>
      <c r="DJ2294" s="8"/>
      <c r="DK2294" s="6"/>
      <c r="DL2294" s="7"/>
      <c r="DM2294" s="7"/>
      <c r="DN2294" s="7"/>
      <c r="DO2294" s="7"/>
      <c r="DP2294" s="8"/>
      <c r="DQ2294" s="6"/>
      <c r="DR2294" s="7"/>
      <c r="DS2294" s="7"/>
      <c r="DT2294" s="7"/>
      <c r="DU2294" s="7"/>
      <c r="DV2294" s="8"/>
      <c r="DW2294" s="6"/>
      <c r="DX2294" s="7"/>
      <c r="DY2294" s="7"/>
      <c r="DZ2294" s="7"/>
      <c r="EA2294" s="7"/>
      <c r="EB2294" s="8"/>
      <c r="EC2294" s="6"/>
      <c r="ED2294" s="7"/>
      <c r="EE2294" s="7"/>
      <c r="EF2294" s="7"/>
      <c r="EG2294" s="7"/>
      <c r="EH2294" s="8"/>
      <c r="EI2294" s="6"/>
      <c r="EJ2294" s="7"/>
      <c r="EK2294" s="7"/>
      <c r="EL2294" s="7"/>
      <c r="EM2294" s="7"/>
      <c r="EN2294" s="8"/>
      <c r="EO2294" s="6"/>
      <c r="EP2294" s="7"/>
      <c r="EQ2294" s="7"/>
      <c r="ER2294" s="7"/>
      <c r="ES2294" s="7"/>
      <c r="ET2294" s="8"/>
      <c r="EU2294" s="6"/>
      <c r="EV2294" s="7"/>
      <c r="EW2294" s="7"/>
      <c r="EX2294" s="7"/>
      <c r="EY2294" s="7"/>
      <c r="EZ2294" s="8"/>
      <c r="FA2294" s="6"/>
      <c r="FB2294" s="7"/>
      <c r="FC2294" s="7"/>
      <c r="FD2294" s="7"/>
      <c r="FE2294" s="7"/>
      <c r="FF2294" s="8"/>
      <c r="FG2294" s="6"/>
      <c r="FH2294" s="7"/>
      <c r="FI2294" s="7"/>
      <c r="FJ2294" s="7"/>
      <c r="FK2294" s="7"/>
      <c r="FL2294" s="8"/>
      <c r="FM2294" s="6"/>
      <c r="FN2294" s="7"/>
      <c r="FO2294" s="7"/>
      <c r="FP2294" s="7"/>
      <c r="FQ2294" s="7"/>
      <c r="FR2294" s="8"/>
      <c r="FS2294" s="6"/>
      <c r="FT2294" s="7"/>
      <c r="FU2294" s="7"/>
      <c r="FV2294" s="7"/>
      <c r="FW2294" s="7"/>
      <c r="FX2294" s="8"/>
      <c r="FY2294" s="6"/>
      <c r="FZ2294" s="7"/>
      <c r="GA2294" s="7"/>
      <c r="GB2294" s="7"/>
      <c r="GC2294" s="7"/>
      <c r="GD2294" s="8"/>
      <c r="GE2294" s="6"/>
      <c r="GF2294" s="7"/>
      <c r="GG2294" s="7"/>
      <c r="GH2294" s="7"/>
      <c r="GI2294" s="7"/>
      <c r="GJ2294" s="8"/>
      <c r="GK2294" s="6"/>
      <c r="GL2294" s="7"/>
      <c r="GM2294" s="7"/>
      <c r="GN2294" s="7"/>
      <c r="GO2294" s="7"/>
      <c r="GP2294" s="8"/>
      <c r="GQ2294" s="6"/>
      <c r="GR2294" s="7"/>
      <c r="GS2294" s="7"/>
      <c r="GT2294" s="7"/>
      <c r="GU2294" s="7"/>
      <c r="GV2294" s="8"/>
      <c r="GW2294" s="6"/>
      <c r="GX2294" s="7"/>
      <c r="GY2294" s="7"/>
      <c r="GZ2294" s="7"/>
      <c r="HA2294" s="7"/>
      <c r="HB2294" s="8"/>
      <c r="HC2294" s="6"/>
      <c r="HD2294" s="7"/>
      <c r="HE2294" s="7"/>
      <c r="HF2294" s="7"/>
      <c r="HG2294" s="7"/>
      <c r="HH2294" s="8"/>
      <c r="HI2294" s="6"/>
      <c r="HJ2294" s="7"/>
      <c r="HK2294" s="7"/>
      <c r="HL2294" s="7"/>
      <c r="HM2294" s="7"/>
      <c r="HN2294" s="8"/>
      <c r="HO2294" s="6"/>
      <c r="HP2294" s="7"/>
      <c r="HQ2294" s="7"/>
      <c r="HR2294" s="7"/>
      <c r="HS2294" s="7"/>
      <c r="HT2294" s="8"/>
      <c r="HU2294" s="6"/>
      <c r="HV2294" s="7"/>
      <c r="HW2294" s="7"/>
      <c r="HX2294" s="7"/>
      <c r="HY2294" s="7"/>
      <c r="HZ2294" s="8"/>
      <c r="IA2294" s="6"/>
      <c r="IB2294" s="7"/>
      <c r="IC2294" s="7"/>
      <c r="ID2294" s="7"/>
      <c r="IE2294" s="7"/>
      <c r="IF2294" s="8"/>
      <c r="IG2294" s="6"/>
      <c r="IH2294" s="7"/>
      <c r="II2294" s="7"/>
      <c r="IJ2294" s="7"/>
      <c r="IK2294" s="7"/>
      <c r="IL2294" s="8"/>
      <c r="IM2294" s="6"/>
      <c r="IN2294" s="7"/>
      <c r="IO2294" s="7"/>
      <c r="IP2294" s="7"/>
      <c r="IQ2294" s="7"/>
      <c r="IR2294" s="8"/>
      <c r="IS2294" s="6"/>
      <c r="IT2294" s="7"/>
      <c r="IU2294" s="7"/>
      <c r="IV2294" s="7"/>
    </row>
    <row r="2295" customFormat="false" ht="12.75" hidden="false" customHeight="false" outlineLevel="0" collapsed="false">
      <c r="A2295" s="5" t="s">
        <v>2584</v>
      </c>
      <c r="B2295" s="6" t="n">
        <v>37054</v>
      </c>
      <c r="C2295" s="7" t="s">
        <v>23</v>
      </c>
      <c r="D2295" s="7" t="s">
        <v>1588</v>
      </c>
      <c r="E2295" s="7"/>
      <c r="F2295" s="8" t="s">
        <v>1659</v>
      </c>
      <c r="G2295" s="8" t="n">
        <v>3094</v>
      </c>
      <c r="H2295" s="7"/>
      <c r="I2295" s="7"/>
      <c r="J2295" s="7"/>
      <c r="K2295" s="7"/>
      <c r="L2295" s="8"/>
      <c r="M2295" s="6"/>
      <c r="N2295" s="7"/>
      <c r="O2295" s="7"/>
      <c r="P2295" s="7"/>
      <c r="Q2295" s="7"/>
      <c r="R2295" s="8"/>
      <c r="S2295" s="6"/>
      <c r="T2295" s="7"/>
      <c r="U2295" s="7"/>
      <c r="V2295" s="7"/>
      <c r="W2295" s="7"/>
      <c r="X2295" s="8"/>
      <c r="Y2295" s="6"/>
      <c r="Z2295" s="7"/>
      <c r="AA2295" s="7"/>
      <c r="AB2295" s="7"/>
      <c r="AC2295" s="7"/>
      <c r="AD2295" s="8"/>
      <c r="AE2295" s="6"/>
      <c r="AF2295" s="7"/>
      <c r="AG2295" s="7"/>
      <c r="AH2295" s="7"/>
      <c r="AI2295" s="7"/>
      <c r="AJ2295" s="8"/>
      <c r="AK2295" s="6"/>
      <c r="AL2295" s="7"/>
      <c r="AM2295" s="7"/>
      <c r="AN2295" s="7"/>
      <c r="AO2295" s="7"/>
      <c r="AP2295" s="8"/>
      <c r="AQ2295" s="6"/>
      <c r="AR2295" s="7"/>
      <c r="AS2295" s="7"/>
      <c r="AT2295" s="7"/>
      <c r="AU2295" s="7"/>
      <c r="AV2295" s="8"/>
      <c r="AW2295" s="6"/>
      <c r="AX2295" s="7"/>
      <c r="AY2295" s="7"/>
      <c r="AZ2295" s="7"/>
      <c r="BA2295" s="7"/>
      <c r="BB2295" s="8"/>
      <c r="BC2295" s="6"/>
      <c r="BD2295" s="7"/>
      <c r="BE2295" s="7"/>
      <c r="BF2295" s="7"/>
      <c r="BG2295" s="7"/>
      <c r="BH2295" s="8"/>
      <c r="BI2295" s="6"/>
      <c r="BJ2295" s="7"/>
      <c r="BK2295" s="7"/>
      <c r="BL2295" s="7"/>
      <c r="BM2295" s="7"/>
      <c r="BN2295" s="8"/>
      <c r="BO2295" s="6"/>
      <c r="BP2295" s="7"/>
      <c r="BQ2295" s="7"/>
      <c r="BR2295" s="7"/>
      <c r="BS2295" s="7"/>
      <c r="BT2295" s="8"/>
      <c r="BU2295" s="6"/>
      <c r="BV2295" s="7"/>
      <c r="BW2295" s="7"/>
      <c r="BX2295" s="7"/>
      <c r="BY2295" s="7"/>
      <c r="BZ2295" s="8"/>
      <c r="CA2295" s="6"/>
      <c r="CB2295" s="7"/>
      <c r="CC2295" s="7"/>
      <c r="CD2295" s="7"/>
      <c r="CE2295" s="7"/>
      <c r="CF2295" s="8"/>
      <c r="CG2295" s="6"/>
      <c r="CH2295" s="7"/>
      <c r="CI2295" s="7"/>
      <c r="CJ2295" s="7"/>
      <c r="CK2295" s="7"/>
      <c r="CL2295" s="8"/>
      <c r="CM2295" s="6"/>
      <c r="CN2295" s="7"/>
      <c r="CO2295" s="7"/>
      <c r="CP2295" s="7"/>
      <c r="CQ2295" s="7"/>
      <c r="CR2295" s="8"/>
      <c r="CS2295" s="6"/>
      <c r="CT2295" s="7"/>
      <c r="CU2295" s="7"/>
      <c r="CV2295" s="7"/>
      <c r="CW2295" s="7"/>
      <c r="CX2295" s="8"/>
      <c r="CY2295" s="6"/>
      <c r="CZ2295" s="7"/>
      <c r="DA2295" s="7"/>
      <c r="DB2295" s="7"/>
      <c r="DC2295" s="7"/>
      <c r="DD2295" s="8"/>
      <c r="DE2295" s="6"/>
      <c r="DF2295" s="7"/>
      <c r="DG2295" s="7"/>
      <c r="DH2295" s="7"/>
      <c r="DI2295" s="7"/>
      <c r="DJ2295" s="8"/>
      <c r="DK2295" s="6"/>
      <c r="DL2295" s="7"/>
      <c r="DM2295" s="7"/>
      <c r="DN2295" s="7"/>
      <c r="DO2295" s="7"/>
      <c r="DP2295" s="8"/>
      <c r="DQ2295" s="6"/>
      <c r="DR2295" s="7"/>
      <c r="DS2295" s="7"/>
      <c r="DT2295" s="7"/>
      <c r="DU2295" s="7"/>
      <c r="DV2295" s="8"/>
      <c r="DW2295" s="6"/>
      <c r="DX2295" s="7"/>
      <c r="DY2295" s="7"/>
      <c r="DZ2295" s="7"/>
      <c r="EA2295" s="7"/>
      <c r="EB2295" s="8"/>
      <c r="EC2295" s="6"/>
      <c r="ED2295" s="7"/>
      <c r="EE2295" s="7"/>
      <c r="EF2295" s="7"/>
      <c r="EG2295" s="7"/>
      <c r="EH2295" s="8"/>
      <c r="EI2295" s="6"/>
      <c r="EJ2295" s="7"/>
      <c r="EK2295" s="7"/>
      <c r="EL2295" s="7"/>
      <c r="EM2295" s="7"/>
      <c r="EN2295" s="8"/>
      <c r="EO2295" s="6"/>
      <c r="EP2295" s="7"/>
      <c r="EQ2295" s="7"/>
      <c r="ER2295" s="7"/>
      <c r="ES2295" s="7"/>
      <c r="ET2295" s="8"/>
      <c r="EU2295" s="6"/>
      <c r="EV2295" s="7"/>
      <c r="EW2295" s="7"/>
      <c r="EX2295" s="7"/>
      <c r="EY2295" s="7"/>
      <c r="EZ2295" s="8"/>
      <c r="FA2295" s="6"/>
      <c r="FB2295" s="7"/>
      <c r="FC2295" s="7"/>
      <c r="FD2295" s="7"/>
      <c r="FE2295" s="7"/>
      <c r="FF2295" s="8"/>
      <c r="FG2295" s="6"/>
      <c r="FH2295" s="7"/>
      <c r="FI2295" s="7"/>
      <c r="FJ2295" s="7"/>
      <c r="FK2295" s="7"/>
      <c r="FL2295" s="8"/>
      <c r="FM2295" s="6"/>
      <c r="FN2295" s="7"/>
      <c r="FO2295" s="7"/>
      <c r="FP2295" s="7"/>
      <c r="FQ2295" s="7"/>
      <c r="FR2295" s="8"/>
      <c r="FS2295" s="6"/>
      <c r="FT2295" s="7"/>
      <c r="FU2295" s="7"/>
      <c r="FV2295" s="7"/>
      <c r="FW2295" s="7"/>
      <c r="FX2295" s="8"/>
      <c r="FY2295" s="6"/>
      <c r="FZ2295" s="7"/>
      <c r="GA2295" s="7"/>
      <c r="GB2295" s="7"/>
      <c r="GC2295" s="7"/>
      <c r="GD2295" s="8"/>
      <c r="GE2295" s="6"/>
      <c r="GF2295" s="7"/>
      <c r="GG2295" s="7"/>
      <c r="GH2295" s="7"/>
      <c r="GI2295" s="7"/>
      <c r="GJ2295" s="8"/>
      <c r="GK2295" s="6"/>
      <c r="GL2295" s="7"/>
      <c r="GM2295" s="7"/>
      <c r="GN2295" s="7"/>
      <c r="GO2295" s="7"/>
      <c r="GP2295" s="8"/>
      <c r="GQ2295" s="6"/>
      <c r="GR2295" s="7"/>
      <c r="GS2295" s="7"/>
      <c r="GT2295" s="7"/>
      <c r="GU2295" s="7"/>
      <c r="GV2295" s="8"/>
      <c r="GW2295" s="6"/>
      <c r="GX2295" s="7"/>
      <c r="GY2295" s="7"/>
      <c r="GZ2295" s="7"/>
      <c r="HA2295" s="7"/>
      <c r="HB2295" s="8"/>
      <c r="HC2295" s="6"/>
      <c r="HD2295" s="7"/>
      <c r="HE2295" s="7"/>
      <c r="HF2295" s="7"/>
      <c r="HG2295" s="7"/>
      <c r="HH2295" s="8"/>
      <c r="HI2295" s="6"/>
      <c r="HJ2295" s="7"/>
      <c r="HK2295" s="7"/>
      <c r="HL2295" s="7"/>
      <c r="HM2295" s="7"/>
      <c r="HN2295" s="8"/>
      <c r="HO2295" s="6"/>
      <c r="HP2295" s="7"/>
      <c r="HQ2295" s="7"/>
      <c r="HR2295" s="7"/>
      <c r="HS2295" s="7"/>
      <c r="HT2295" s="8"/>
      <c r="HU2295" s="6"/>
      <c r="HV2295" s="7"/>
      <c r="HW2295" s="7"/>
      <c r="HX2295" s="7"/>
      <c r="HY2295" s="7"/>
      <c r="HZ2295" s="8"/>
      <c r="IA2295" s="6"/>
      <c r="IB2295" s="7"/>
      <c r="IC2295" s="7"/>
      <c r="ID2295" s="7"/>
      <c r="IE2295" s="7"/>
      <c r="IF2295" s="8"/>
      <c r="IG2295" s="6"/>
      <c r="IH2295" s="7"/>
      <c r="II2295" s="7"/>
      <c r="IJ2295" s="7"/>
      <c r="IK2295" s="7"/>
      <c r="IL2295" s="8"/>
      <c r="IM2295" s="6"/>
      <c r="IN2295" s="7"/>
      <c r="IO2295" s="7"/>
      <c r="IP2295" s="7"/>
      <c r="IQ2295" s="7"/>
      <c r="IR2295" s="8"/>
      <c r="IS2295" s="6"/>
      <c r="IT2295" s="7"/>
      <c r="IU2295" s="7"/>
      <c r="IV2295" s="7"/>
    </row>
    <row r="2296" customFormat="false" ht="12.75" hidden="false" customHeight="false" outlineLevel="0" collapsed="false">
      <c r="A2296" s="5" t="s">
        <v>2585</v>
      </c>
      <c r="B2296" s="6" t="n">
        <v>37054</v>
      </c>
      <c r="C2296" s="7" t="s">
        <v>1728</v>
      </c>
      <c r="D2296" s="7" t="s">
        <v>1588</v>
      </c>
      <c r="E2296" s="7"/>
      <c r="F2296" s="8" t="s">
        <v>1600</v>
      </c>
      <c r="G2296" s="8" t="n">
        <v>16900</v>
      </c>
      <c r="H2296" s="7"/>
      <c r="I2296" s="7"/>
      <c r="J2296" s="7"/>
      <c r="K2296" s="7"/>
      <c r="L2296" s="8"/>
      <c r="M2296" s="6"/>
      <c r="N2296" s="7"/>
      <c r="O2296" s="7"/>
      <c r="P2296" s="7"/>
      <c r="Q2296" s="7"/>
      <c r="R2296" s="8"/>
      <c r="S2296" s="6"/>
      <c r="T2296" s="7"/>
      <c r="U2296" s="7"/>
      <c r="V2296" s="7"/>
      <c r="W2296" s="7"/>
      <c r="X2296" s="8"/>
      <c r="Y2296" s="6"/>
      <c r="Z2296" s="7"/>
      <c r="AA2296" s="7"/>
      <c r="AB2296" s="7"/>
      <c r="AC2296" s="7"/>
      <c r="AD2296" s="8"/>
      <c r="AE2296" s="6"/>
      <c r="AF2296" s="7"/>
      <c r="AG2296" s="7"/>
      <c r="AH2296" s="7"/>
      <c r="AI2296" s="7"/>
      <c r="AJ2296" s="8"/>
      <c r="AK2296" s="6"/>
      <c r="AL2296" s="7"/>
      <c r="AM2296" s="7"/>
      <c r="AN2296" s="7"/>
      <c r="AO2296" s="7"/>
      <c r="AP2296" s="8"/>
      <c r="AQ2296" s="6"/>
      <c r="AR2296" s="7"/>
      <c r="AS2296" s="7"/>
      <c r="AT2296" s="7"/>
      <c r="AU2296" s="7"/>
      <c r="AV2296" s="8"/>
      <c r="AW2296" s="6"/>
      <c r="AX2296" s="7"/>
      <c r="AY2296" s="7"/>
      <c r="AZ2296" s="7"/>
      <c r="BA2296" s="7"/>
      <c r="BB2296" s="8"/>
      <c r="BC2296" s="6"/>
      <c r="BD2296" s="7"/>
      <c r="BE2296" s="7"/>
      <c r="BF2296" s="7"/>
      <c r="BG2296" s="7"/>
      <c r="BH2296" s="8"/>
      <c r="BI2296" s="6"/>
      <c r="BJ2296" s="7"/>
      <c r="BK2296" s="7"/>
      <c r="BL2296" s="7"/>
      <c r="BM2296" s="7"/>
      <c r="BN2296" s="8"/>
      <c r="BO2296" s="6"/>
      <c r="BP2296" s="7"/>
      <c r="BQ2296" s="7"/>
      <c r="BR2296" s="7"/>
      <c r="BS2296" s="7"/>
      <c r="BT2296" s="8"/>
      <c r="BU2296" s="6"/>
      <c r="BV2296" s="7"/>
      <c r="BW2296" s="7"/>
      <c r="BX2296" s="7"/>
      <c r="BY2296" s="7"/>
      <c r="BZ2296" s="8"/>
      <c r="CA2296" s="6"/>
      <c r="CB2296" s="7"/>
      <c r="CC2296" s="7"/>
      <c r="CD2296" s="7"/>
      <c r="CE2296" s="7"/>
      <c r="CF2296" s="8"/>
      <c r="CG2296" s="6"/>
      <c r="CH2296" s="7"/>
      <c r="CI2296" s="7"/>
      <c r="CJ2296" s="7"/>
      <c r="CK2296" s="7"/>
      <c r="CL2296" s="8"/>
      <c r="CM2296" s="6"/>
      <c r="CN2296" s="7"/>
      <c r="CO2296" s="7"/>
      <c r="CP2296" s="7"/>
      <c r="CQ2296" s="7"/>
      <c r="CR2296" s="8"/>
      <c r="CS2296" s="6"/>
      <c r="CT2296" s="7"/>
      <c r="CU2296" s="7"/>
      <c r="CV2296" s="7"/>
      <c r="CW2296" s="7"/>
      <c r="CX2296" s="8"/>
      <c r="CY2296" s="6"/>
      <c r="CZ2296" s="7"/>
      <c r="DA2296" s="7"/>
      <c r="DB2296" s="7"/>
      <c r="DC2296" s="7"/>
      <c r="DD2296" s="8"/>
      <c r="DE2296" s="6"/>
      <c r="DF2296" s="7"/>
      <c r="DG2296" s="7"/>
      <c r="DH2296" s="7"/>
      <c r="DI2296" s="7"/>
      <c r="DJ2296" s="8"/>
      <c r="DK2296" s="6"/>
      <c r="DL2296" s="7"/>
      <c r="DM2296" s="7"/>
      <c r="DN2296" s="7"/>
      <c r="DO2296" s="7"/>
      <c r="DP2296" s="8"/>
      <c r="DQ2296" s="6"/>
      <c r="DR2296" s="7"/>
      <c r="DS2296" s="7"/>
      <c r="DT2296" s="7"/>
      <c r="DU2296" s="7"/>
      <c r="DV2296" s="8"/>
      <c r="DW2296" s="6"/>
      <c r="DX2296" s="7"/>
      <c r="DY2296" s="7"/>
      <c r="DZ2296" s="7"/>
      <c r="EA2296" s="7"/>
      <c r="EB2296" s="8"/>
      <c r="EC2296" s="6"/>
      <c r="ED2296" s="7"/>
      <c r="EE2296" s="7"/>
      <c r="EF2296" s="7"/>
      <c r="EG2296" s="7"/>
      <c r="EH2296" s="8"/>
      <c r="EI2296" s="6"/>
      <c r="EJ2296" s="7"/>
      <c r="EK2296" s="7"/>
      <c r="EL2296" s="7"/>
      <c r="EM2296" s="7"/>
      <c r="EN2296" s="8"/>
      <c r="EO2296" s="6"/>
      <c r="EP2296" s="7"/>
      <c r="EQ2296" s="7"/>
      <c r="ER2296" s="7"/>
      <c r="ES2296" s="7"/>
      <c r="ET2296" s="8"/>
      <c r="EU2296" s="6"/>
      <c r="EV2296" s="7"/>
      <c r="EW2296" s="7"/>
      <c r="EX2296" s="7"/>
      <c r="EY2296" s="7"/>
      <c r="EZ2296" s="8"/>
      <c r="FA2296" s="6"/>
      <c r="FB2296" s="7"/>
      <c r="FC2296" s="7"/>
      <c r="FD2296" s="7"/>
      <c r="FE2296" s="7"/>
      <c r="FF2296" s="8"/>
      <c r="FG2296" s="6"/>
      <c r="FH2296" s="7"/>
      <c r="FI2296" s="7"/>
      <c r="FJ2296" s="7"/>
      <c r="FK2296" s="7"/>
      <c r="FL2296" s="8"/>
      <c r="FM2296" s="6"/>
      <c r="FN2296" s="7"/>
      <c r="FO2296" s="7"/>
      <c r="FP2296" s="7"/>
      <c r="FQ2296" s="7"/>
      <c r="FR2296" s="8"/>
      <c r="FS2296" s="6"/>
      <c r="FT2296" s="7"/>
      <c r="FU2296" s="7"/>
      <c r="FV2296" s="7"/>
      <c r="FW2296" s="7"/>
      <c r="FX2296" s="8"/>
      <c r="FY2296" s="6"/>
      <c r="FZ2296" s="7"/>
      <c r="GA2296" s="7"/>
      <c r="GB2296" s="7"/>
      <c r="GC2296" s="7"/>
      <c r="GD2296" s="8"/>
      <c r="GE2296" s="6"/>
      <c r="GF2296" s="7"/>
      <c r="GG2296" s="7"/>
      <c r="GH2296" s="7"/>
      <c r="GI2296" s="7"/>
      <c r="GJ2296" s="8"/>
      <c r="GK2296" s="6"/>
      <c r="GL2296" s="7"/>
      <c r="GM2296" s="7"/>
      <c r="GN2296" s="7"/>
      <c r="GO2296" s="7"/>
      <c r="GP2296" s="8"/>
      <c r="GQ2296" s="6"/>
      <c r="GR2296" s="7"/>
      <c r="GS2296" s="7"/>
      <c r="GT2296" s="7"/>
      <c r="GU2296" s="7"/>
      <c r="GV2296" s="8"/>
      <c r="GW2296" s="6"/>
      <c r="GX2296" s="7"/>
      <c r="GY2296" s="7"/>
      <c r="GZ2296" s="7"/>
      <c r="HA2296" s="7"/>
      <c r="HB2296" s="8"/>
      <c r="HC2296" s="6"/>
      <c r="HD2296" s="7"/>
      <c r="HE2296" s="7"/>
      <c r="HF2296" s="7"/>
      <c r="HG2296" s="7"/>
      <c r="HH2296" s="8"/>
      <c r="HI2296" s="6"/>
      <c r="HJ2296" s="7"/>
      <c r="HK2296" s="7"/>
      <c r="HL2296" s="7"/>
      <c r="HM2296" s="7"/>
      <c r="HN2296" s="8"/>
      <c r="HO2296" s="6"/>
      <c r="HP2296" s="7"/>
      <c r="HQ2296" s="7"/>
      <c r="HR2296" s="7"/>
      <c r="HS2296" s="7"/>
      <c r="HT2296" s="8"/>
      <c r="HU2296" s="6"/>
      <c r="HV2296" s="7"/>
      <c r="HW2296" s="7"/>
      <c r="HX2296" s="7"/>
      <c r="HY2296" s="7"/>
      <c r="HZ2296" s="8"/>
      <c r="IA2296" s="6"/>
      <c r="IB2296" s="7"/>
      <c r="IC2296" s="7"/>
      <c r="ID2296" s="7"/>
      <c r="IE2296" s="7"/>
      <c r="IF2296" s="8"/>
      <c r="IG2296" s="6"/>
      <c r="IH2296" s="7"/>
      <c r="II2296" s="7"/>
      <c r="IJ2296" s="7"/>
      <c r="IK2296" s="7"/>
      <c r="IL2296" s="8"/>
      <c r="IM2296" s="6"/>
      <c r="IN2296" s="7"/>
      <c r="IO2296" s="7"/>
      <c r="IP2296" s="7"/>
      <c r="IQ2296" s="7"/>
      <c r="IR2296" s="8"/>
      <c r="IS2296" s="6"/>
      <c r="IT2296" s="7"/>
      <c r="IU2296" s="7"/>
      <c r="IV2296" s="7"/>
    </row>
    <row r="2297" customFormat="false" ht="12.75" hidden="false" customHeight="false" outlineLevel="0" collapsed="false">
      <c r="A2297" s="5" t="s">
        <v>2586</v>
      </c>
      <c r="B2297" s="6" t="n">
        <v>37054</v>
      </c>
      <c r="C2297" s="7" t="s">
        <v>1677</v>
      </c>
      <c r="D2297" s="7" t="s">
        <v>1588</v>
      </c>
      <c r="E2297" s="7"/>
      <c r="F2297" s="8" t="s">
        <v>1280</v>
      </c>
      <c r="G2297" s="8" t="n">
        <v>0</v>
      </c>
      <c r="H2297" s="7"/>
      <c r="I2297" s="7"/>
      <c r="J2297" s="7"/>
      <c r="K2297" s="7"/>
      <c r="L2297" s="8"/>
      <c r="M2297" s="6"/>
      <c r="N2297" s="7"/>
      <c r="O2297" s="7"/>
      <c r="P2297" s="7"/>
      <c r="Q2297" s="7"/>
      <c r="R2297" s="8"/>
      <c r="S2297" s="6"/>
      <c r="T2297" s="7"/>
      <c r="U2297" s="7"/>
      <c r="V2297" s="7"/>
      <c r="W2297" s="7"/>
      <c r="X2297" s="8"/>
      <c r="Y2297" s="6"/>
      <c r="Z2297" s="7"/>
      <c r="AA2297" s="7"/>
      <c r="AB2297" s="7"/>
      <c r="AC2297" s="7"/>
      <c r="AD2297" s="8"/>
      <c r="AE2297" s="6"/>
      <c r="AF2297" s="7"/>
      <c r="AG2297" s="7"/>
      <c r="AH2297" s="7"/>
      <c r="AI2297" s="7"/>
      <c r="AJ2297" s="8"/>
      <c r="AK2297" s="6"/>
      <c r="AL2297" s="7"/>
      <c r="AM2297" s="7"/>
      <c r="AN2297" s="7"/>
      <c r="AO2297" s="7"/>
      <c r="AP2297" s="8"/>
      <c r="AQ2297" s="6"/>
      <c r="AR2297" s="7"/>
      <c r="AS2297" s="7"/>
      <c r="AT2297" s="7"/>
      <c r="AU2297" s="7"/>
      <c r="AV2297" s="8"/>
      <c r="AW2297" s="6"/>
      <c r="AX2297" s="7"/>
      <c r="AY2297" s="7"/>
      <c r="AZ2297" s="7"/>
      <c r="BA2297" s="7"/>
      <c r="BB2297" s="8"/>
      <c r="BC2297" s="6"/>
      <c r="BD2297" s="7"/>
      <c r="BE2297" s="7"/>
      <c r="BF2297" s="7"/>
      <c r="BG2297" s="7"/>
      <c r="BH2297" s="8"/>
      <c r="BI2297" s="6"/>
      <c r="BJ2297" s="7"/>
      <c r="BK2297" s="7"/>
      <c r="BL2297" s="7"/>
      <c r="BM2297" s="7"/>
      <c r="BN2297" s="8"/>
      <c r="BO2297" s="6"/>
      <c r="BP2297" s="7"/>
      <c r="BQ2297" s="7"/>
      <c r="BR2297" s="7"/>
      <c r="BS2297" s="7"/>
      <c r="BT2297" s="8"/>
      <c r="BU2297" s="6"/>
      <c r="BV2297" s="7"/>
      <c r="BW2297" s="7"/>
      <c r="BX2297" s="7"/>
      <c r="BY2297" s="7"/>
      <c r="BZ2297" s="8"/>
      <c r="CA2297" s="6"/>
      <c r="CB2297" s="7"/>
      <c r="CC2297" s="7"/>
      <c r="CD2297" s="7"/>
      <c r="CE2297" s="7"/>
      <c r="CF2297" s="8"/>
      <c r="CG2297" s="6"/>
      <c r="CH2297" s="7"/>
      <c r="CI2297" s="7"/>
      <c r="CJ2297" s="7"/>
      <c r="CK2297" s="7"/>
      <c r="CL2297" s="8"/>
      <c r="CM2297" s="6"/>
      <c r="CN2297" s="7"/>
      <c r="CO2297" s="7"/>
      <c r="CP2297" s="7"/>
      <c r="CQ2297" s="7"/>
      <c r="CR2297" s="8"/>
      <c r="CS2297" s="6"/>
      <c r="CT2297" s="7"/>
      <c r="CU2297" s="7"/>
      <c r="CV2297" s="7"/>
      <c r="CW2297" s="7"/>
      <c r="CX2297" s="8"/>
      <c r="CY2297" s="6"/>
      <c r="CZ2297" s="7"/>
      <c r="DA2297" s="7"/>
      <c r="DB2297" s="7"/>
      <c r="DC2297" s="7"/>
      <c r="DD2297" s="8"/>
      <c r="DE2297" s="6"/>
      <c r="DF2297" s="7"/>
      <c r="DG2297" s="7"/>
      <c r="DH2297" s="7"/>
      <c r="DI2297" s="7"/>
      <c r="DJ2297" s="8"/>
      <c r="DK2297" s="6"/>
      <c r="DL2297" s="7"/>
      <c r="DM2297" s="7"/>
      <c r="DN2297" s="7"/>
      <c r="DO2297" s="7"/>
      <c r="DP2297" s="8"/>
      <c r="DQ2297" s="6"/>
      <c r="DR2297" s="7"/>
      <c r="DS2297" s="7"/>
      <c r="DT2297" s="7"/>
      <c r="DU2297" s="7"/>
      <c r="DV2297" s="8"/>
      <c r="DW2297" s="6"/>
      <c r="DX2297" s="7"/>
      <c r="DY2297" s="7"/>
      <c r="DZ2297" s="7"/>
      <c r="EA2297" s="7"/>
      <c r="EB2297" s="8"/>
      <c r="EC2297" s="6"/>
      <c r="ED2297" s="7"/>
      <c r="EE2297" s="7"/>
      <c r="EF2297" s="7"/>
      <c r="EG2297" s="7"/>
      <c r="EH2297" s="8"/>
      <c r="EI2297" s="6"/>
      <c r="EJ2297" s="7"/>
      <c r="EK2297" s="7"/>
      <c r="EL2297" s="7"/>
      <c r="EM2297" s="7"/>
      <c r="EN2297" s="8"/>
      <c r="EO2297" s="6"/>
      <c r="EP2297" s="7"/>
      <c r="EQ2297" s="7"/>
      <c r="ER2297" s="7"/>
      <c r="ES2297" s="7"/>
      <c r="ET2297" s="8"/>
      <c r="EU2297" s="6"/>
      <c r="EV2297" s="7"/>
      <c r="EW2297" s="7"/>
      <c r="EX2297" s="7"/>
      <c r="EY2297" s="7"/>
      <c r="EZ2297" s="8"/>
      <c r="FA2297" s="6"/>
      <c r="FB2297" s="7"/>
      <c r="FC2297" s="7"/>
      <c r="FD2297" s="7"/>
      <c r="FE2297" s="7"/>
      <c r="FF2297" s="8"/>
      <c r="FG2297" s="6"/>
      <c r="FH2297" s="7"/>
      <c r="FI2297" s="7"/>
      <c r="FJ2297" s="7"/>
      <c r="FK2297" s="7"/>
      <c r="FL2297" s="8"/>
      <c r="FM2297" s="6"/>
      <c r="FN2297" s="7"/>
      <c r="FO2297" s="7"/>
      <c r="FP2297" s="7"/>
      <c r="FQ2297" s="7"/>
      <c r="FR2297" s="8"/>
      <c r="FS2297" s="6"/>
      <c r="FT2297" s="7"/>
      <c r="FU2297" s="7"/>
      <c r="FV2297" s="7"/>
      <c r="FW2297" s="7"/>
      <c r="FX2297" s="8"/>
      <c r="FY2297" s="6"/>
      <c r="FZ2297" s="7"/>
      <c r="GA2297" s="7"/>
      <c r="GB2297" s="7"/>
      <c r="GC2297" s="7"/>
      <c r="GD2297" s="8"/>
      <c r="GE2297" s="6"/>
      <c r="GF2297" s="7"/>
      <c r="GG2297" s="7"/>
      <c r="GH2297" s="7"/>
      <c r="GI2297" s="7"/>
      <c r="GJ2297" s="8"/>
      <c r="GK2297" s="6"/>
      <c r="GL2297" s="7"/>
      <c r="GM2297" s="7"/>
      <c r="GN2297" s="7"/>
      <c r="GO2297" s="7"/>
      <c r="GP2297" s="8"/>
      <c r="GQ2297" s="6"/>
      <c r="GR2297" s="7"/>
      <c r="GS2297" s="7"/>
      <c r="GT2297" s="7"/>
      <c r="GU2297" s="7"/>
      <c r="GV2297" s="8"/>
      <c r="GW2297" s="6"/>
      <c r="GX2297" s="7"/>
      <c r="GY2297" s="7"/>
      <c r="GZ2297" s="7"/>
      <c r="HA2297" s="7"/>
      <c r="HB2297" s="8"/>
      <c r="HC2297" s="6"/>
      <c r="HD2297" s="7"/>
      <c r="HE2297" s="7"/>
      <c r="HF2297" s="7"/>
      <c r="HG2297" s="7"/>
      <c r="HH2297" s="8"/>
      <c r="HI2297" s="6"/>
      <c r="HJ2297" s="7"/>
      <c r="HK2297" s="7"/>
      <c r="HL2297" s="7"/>
      <c r="HM2297" s="7"/>
      <c r="HN2297" s="8"/>
      <c r="HO2297" s="6"/>
      <c r="HP2297" s="7"/>
      <c r="HQ2297" s="7"/>
      <c r="HR2297" s="7"/>
      <c r="HS2297" s="7"/>
      <c r="HT2297" s="8"/>
      <c r="HU2297" s="6"/>
      <c r="HV2297" s="7"/>
      <c r="HW2297" s="7"/>
      <c r="HX2297" s="7"/>
      <c r="HY2297" s="7"/>
      <c r="HZ2297" s="8"/>
      <c r="IA2297" s="6"/>
      <c r="IB2297" s="7"/>
      <c r="IC2297" s="7"/>
      <c r="ID2297" s="7"/>
      <c r="IE2297" s="7"/>
      <c r="IF2297" s="8"/>
      <c r="IG2297" s="6"/>
      <c r="IH2297" s="7"/>
      <c r="II2297" s="7"/>
      <c r="IJ2297" s="7"/>
      <c r="IK2297" s="7"/>
      <c r="IL2297" s="8"/>
      <c r="IM2297" s="6"/>
      <c r="IN2297" s="7"/>
      <c r="IO2297" s="7"/>
      <c r="IP2297" s="7"/>
      <c r="IQ2297" s="7"/>
      <c r="IR2297" s="8"/>
      <c r="IS2297" s="6"/>
      <c r="IT2297" s="7"/>
      <c r="IU2297" s="7"/>
      <c r="IV2297" s="7"/>
    </row>
    <row r="2298" customFormat="false" ht="12.75" hidden="false" customHeight="false" outlineLevel="0" collapsed="false">
      <c r="A2298" s="5" t="s">
        <v>2587</v>
      </c>
      <c r="B2298" s="6" t="n">
        <v>37054</v>
      </c>
      <c r="C2298" s="7" t="s">
        <v>2588</v>
      </c>
      <c r="D2298" s="7" t="s">
        <v>1588</v>
      </c>
      <c r="E2298" s="7"/>
      <c r="F2298" s="8" t="s">
        <v>1280</v>
      </c>
      <c r="G2298" s="8" t="n">
        <v>11758</v>
      </c>
      <c r="H2298" s="7"/>
      <c r="I2298" s="7"/>
      <c r="J2298" s="7"/>
      <c r="K2298" s="7"/>
      <c r="L2298" s="8"/>
      <c r="M2298" s="6"/>
      <c r="N2298" s="7"/>
      <c r="O2298" s="7"/>
      <c r="P2298" s="7"/>
      <c r="Q2298" s="7"/>
      <c r="R2298" s="8"/>
      <c r="S2298" s="6"/>
      <c r="T2298" s="7"/>
      <c r="U2298" s="7"/>
      <c r="V2298" s="7"/>
      <c r="W2298" s="7"/>
      <c r="X2298" s="8"/>
      <c r="Y2298" s="6"/>
      <c r="Z2298" s="7"/>
      <c r="AA2298" s="7"/>
      <c r="AB2298" s="7"/>
      <c r="AC2298" s="7"/>
      <c r="AD2298" s="8"/>
      <c r="AE2298" s="6"/>
      <c r="AF2298" s="7"/>
      <c r="AG2298" s="7"/>
      <c r="AH2298" s="7"/>
      <c r="AI2298" s="7"/>
      <c r="AJ2298" s="8"/>
      <c r="AK2298" s="6"/>
      <c r="AL2298" s="7"/>
      <c r="AM2298" s="7"/>
      <c r="AN2298" s="7"/>
      <c r="AO2298" s="7"/>
      <c r="AP2298" s="8"/>
      <c r="AQ2298" s="6"/>
      <c r="AR2298" s="7"/>
      <c r="AS2298" s="7"/>
      <c r="AT2298" s="7"/>
      <c r="AU2298" s="7"/>
      <c r="AV2298" s="8"/>
      <c r="AW2298" s="6"/>
      <c r="AX2298" s="7"/>
      <c r="AY2298" s="7"/>
      <c r="AZ2298" s="7"/>
      <c r="BA2298" s="7"/>
      <c r="BB2298" s="8"/>
      <c r="BC2298" s="6"/>
      <c r="BD2298" s="7"/>
      <c r="BE2298" s="7"/>
      <c r="BF2298" s="7"/>
      <c r="BG2298" s="7"/>
      <c r="BH2298" s="8"/>
      <c r="BI2298" s="6"/>
      <c r="BJ2298" s="7"/>
      <c r="BK2298" s="7"/>
      <c r="BL2298" s="7"/>
      <c r="BM2298" s="7"/>
      <c r="BN2298" s="8"/>
      <c r="BO2298" s="6"/>
      <c r="BP2298" s="7"/>
      <c r="BQ2298" s="7"/>
      <c r="BR2298" s="7"/>
      <c r="BS2298" s="7"/>
      <c r="BT2298" s="8"/>
      <c r="BU2298" s="6"/>
      <c r="BV2298" s="7"/>
      <c r="BW2298" s="7"/>
      <c r="BX2298" s="7"/>
      <c r="BY2298" s="7"/>
      <c r="BZ2298" s="8"/>
      <c r="CA2298" s="6"/>
      <c r="CB2298" s="7"/>
      <c r="CC2298" s="7"/>
      <c r="CD2298" s="7"/>
      <c r="CE2298" s="7"/>
      <c r="CF2298" s="8"/>
      <c r="CG2298" s="6"/>
      <c r="CH2298" s="7"/>
      <c r="CI2298" s="7"/>
      <c r="CJ2298" s="7"/>
      <c r="CK2298" s="7"/>
      <c r="CL2298" s="8"/>
      <c r="CM2298" s="6"/>
      <c r="CN2298" s="7"/>
      <c r="CO2298" s="7"/>
      <c r="CP2298" s="7"/>
      <c r="CQ2298" s="7"/>
      <c r="CR2298" s="8"/>
      <c r="CS2298" s="6"/>
      <c r="CT2298" s="7"/>
      <c r="CU2298" s="7"/>
      <c r="CV2298" s="7"/>
      <c r="CW2298" s="7"/>
      <c r="CX2298" s="8"/>
      <c r="CY2298" s="6"/>
      <c r="CZ2298" s="7"/>
      <c r="DA2298" s="7"/>
      <c r="DB2298" s="7"/>
      <c r="DC2298" s="7"/>
      <c r="DD2298" s="8"/>
      <c r="DE2298" s="6"/>
      <c r="DF2298" s="7"/>
      <c r="DG2298" s="7"/>
      <c r="DH2298" s="7"/>
      <c r="DI2298" s="7"/>
      <c r="DJ2298" s="8"/>
      <c r="DK2298" s="6"/>
      <c r="DL2298" s="7"/>
      <c r="DM2298" s="7"/>
      <c r="DN2298" s="7"/>
      <c r="DO2298" s="7"/>
      <c r="DP2298" s="8"/>
      <c r="DQ2298" s="6"/>
      <c r="DR2298" s="7"/>
      <c r="DS2298" s="7"/>
      <c r="DT2298" s="7"/>
      <c r="DU2298" s="7"/>
      <c r="DV2298" s="8"/>
      <c r="DW2298" s="6"/>
      <c r="DX2298" s="7"/>
      <c r="DY2298" s="7"/>
      <c r="DZ2298" s="7"/>
      <c r="EA2298" s="7"/>
      <c r="EB2298" s="8"/>
      <c r="EC2298" s="6"/>
      <c r="ED2298" s="7"/>
      <c r="EE2298" s="7"/>
      <c r="EF2298" s="7"/>
      <c r="EG2298" s="7"/>
      <c r="EH2298" s="8"/>
      <c r="EI2298" s="6"/>
      <c r="EJ2298" s="7"/>
      <c r="EK2298" s="7"/>
      <c r="EL2298" s="7"/>
      <c r="EM2298" s="7"/>
      <c r="EN2298" s="8"/>
      <c r="EO2298" s="6"/>
      <c r="EP2298" s="7"/>
      <c r="EQ2298" s="7"/>
      <c r="ER2298" s="7"/>
      <c r="ES2298" s="7"/>
      <c r="ET2298" s="8"/>
      <c r="EU2298" s="6"/>
      <c r="EV2298" s="7"/>
      <c r="EW2298" s="7"/>
      <c r="EX2298" s="7"/>
      <c r="EY2298" s="7"/>
      <c r="EZ2298" s="8"/>
      <c r="FA2298" s="6"/>
      <c r="FB2298" s="7"/>
      <c r="FC2298" s="7"/>
      <c r="FD2298" s="7"/>
      <c r="FE2298" s="7"/>
      <c r="FF2298" s="8"/>
      <c r="FG2298" s="6"/>
      <c r="FH2298" s="7"/>
      <c r="FI2298" s="7"/>
      <c r="FJ2298" s="7"/>
      <c r="FK2298" s="7"/>
      <c r="FL2298" s="8"/>
      <c r="FM2298" s="6"/>
      <c r="FN2298" s="7"/>
      <c r="FO2298" s="7"/>
      <c r="FP2298" s="7"/>
      <c r="FQ2298" s="7"/>
      <c r="FR2298" s="8"/>
      <c r="FS2298" s="6"/>
      <c r="FT2298" s="7"/>
      <c r="FU2298" s="7"/>
      <c r="FV2298" s="7"/>
      <c r="FW2298" s="7"/>
      <c r="FX2298" s="8"/>
      <c r="FY2298" s="6"/>
      <c r="FZ2298" s="7"/>
      <c r="GA2298" s="7"/>
      <c r="GB2298" s="7"/>
      <c r="GC2298" s="7"/>
      <c r="GD2298" s="8"/>
      <c r="GE2298" s="6"/>
      <c r="GF2298" s="7"/>
      <c r="GG2298" s="7"/>
      <c r="GH2298" s="7"/>
      <c r="GI2298" s="7"/>
      <c r="GJ2298" s="8"/>
      <c r="GK2298" s="6"/>
      <c r="GL2298" s="7"/>
      <c r="GM2298" s="7"/>
      <c r="GN2298" s="7"/>
      <c r="GO2298" s="7"/>
      <c r="GP2298" s="8"/>
      <c r="GQ2298" s="6"/>
      <c r="GR2298" s="7"/>
      <c r="GS2298" s="7"/>
      <c r="GT2298" s="7"/>
      <c r="GU2298" s="7"/>
      <c r="GV2298" s="8"/>
      <c r="GW2298" s="6"/>
      <c r="GX2298" s="7"/>
      <c r="GY2298" s="7"/>
      <c r="GZ2298" s="7"/>
      <c r="HA2298" s="7"/>
      <c r="HB2298" s="8"/>
      <c r="HC2298" s="6"/>
      <c r="HD2298" s="7"/>
      <c r="HE2298" s="7"/>
      <c r="HF2298" s="7"/>
      <c r="HG2298" s="7"/>
      <c r="HH2298" s="8"/>
      <c r="HI2298" s="6"/>
      <c r="HJ2298" s="7"/>
      <c r="HK2298" s="7"/>
      <c r="HL2298" s="7"/>
      <c r="HM2298" s="7"/>
      <c r="HN2298" s="8"/>
      <c r="HO2298" s="6"/>
      <c r="HP2298" s="7"/>
      <c r="HQ2298" s="7"/>
      <c r="HR2298" s="7"/>
      <c r="HS2298" s="7"/>
      <c r="HT2298" s="8"/>
      <c r="HU2298" s="6"/>
      <c r="HV2298" s="7"/>
      <c r="HW2298" s="7"/>
      <c r="HX2298" s="7"/>
      <c r="HY2298" s="7"/>
      <c r="HZ2298" s="8"/>
      <c r="IA2298" s="6"/>
      <c r="IB2298" s="7"/>
      <c r="IC2298" s="7"/>
      <c r="ID2298" s="7"/>
      <c r="IE2298" s="7"/>
      <c r="IF2298" s="8"/>
      <c r="IG2298" s="6"/>
      <c r="IH2298" s="7"/>
      <c r="II2298" s="7"/>
      <c r="IJ2298" s="7"/>
      <c r="IK2298" s="7"/>
      <c r="IL2298" s="8"/>
      <c r="IM2298" s="6"/>
      <c r="IN2298" s="7"/>
      <c r="IO2298" s="7"/>
      <c r="IP2298" s="7"/>
      <c r="IQ2298" s="7"/>
      <c r="IR2298" s="8"/>
      <c r="IS2298" s="6"/>
      <c r="IT2298" s="7"/>
      <c r="IU2298" s="7"/>
      <c r="IV2298" s="7"/>
    </row>
    <row r="2299" customFormat="false" ht="12.75" hidden="false" customHeight="false" outlineLevel="0" collapsed="false">
      <c r="A2299" s="5" t="s">
        <v>2589</v>
      </c>
      <c r="B2299" s="6" t="n">
        <v>37054</v>
      </c>
      <c r="C2299" s="7" t="s">
        <v>1413</v>
      </c>
      <c r="D2299" s="7" t="s">
        <v>1588</v>
      </c>
      <c r="E2299" s="7"/>
      <c r="F2299" s="8" t="s">
        <v>1016</v>
      </c>
      <c r="G2299" s="8" t="n">
        <v>0</v>
      </c>
      <c r="H2299" s="7"/>
      <c r="I2299" s="7"/>
      <c r="J2299" s="7"/>
      <c r="K2299" s="7"/>
      <c r="L2299" s="8"/>
      <c r="M2299" s="6"/>
      <c r="N2299" s="7"/>
      <c r="O2299" s="7"/>
      <c r="P2299" s="7"/>
      <c r="Q2299" s="7"/>
      <c r="R2299" s="8"/>
      <c r="S2299" s="6"/>
      <c r="T2299" s="7"/>
      <c r="U2299" s="7"/>
      <c r="V2299" s="7"/>
      <c r="W2299" s="7"/>
      <c r="X2299" s="8"/>
      <c r="Y2299" s="6"/>
      <c r="Z2299" s="7"/>
      <c r="AA2299" s="7"/>
      <c r="AB2299" s="7"/>
      <c r="AC2299" s="7"/>
      <c r="AD2299" s="8"/>
      <c r="AE2299" s="6"/>
      <c r="AF2299" s="7"/>
      <c r="AG2299" s="7"/>
      <c r="AH2299" s="7"/>
      <c r="AI2299" s="7"/>
      <c r="AJ2299" s="8"/>
      <c r="AK2299" s="6"/>
      <c r="AL2299" s="7"/>
      <c r="AM2299" s="7"/>
      <c r="AN2299" s="7"/>
      <c r="AO2299" s="7"/>
      <c r="AP2299" s="8"/>
      <c r="AQ2299" s="6"/>
      <c r="AR2299" s="7"/>
      <c r="AS2299" s="7"/>
      <c r="AT2299" s="7"/>
      <c r="AU2299" s="7"/>
      <c r="AV2299" s="8"/>
      <c r="AW2299" s="6"/>
      <c r="AX2299" s="7"/>
      <c r="AY2299" s="7"/>
      <c r="AZ2299" s="7"/>
      <c r="BA2299" s="7"/>
      <c r="BB2299" s="8"/>
      <c r="BC2299" s="6"/>
      <c r="BD2299" s="7"/>
      <c r="BE2299" s="7"/>
      <c r="BF2299" s="7"/>
      <c r="BG2299" s="7"/>
      <c r="BH2299" s="8"/>
      <c r="BI2299" s="6"/>
      <c r="BJ2299" s="7"/>
      <c r="BK2299" s="7"/>
      <c r="BL2299" s="7"/>
      <c r="BM2299" s="7"/>
      <c r="BN2299" s="8"/>
      <c r="BO2299" s="6"/>
      <c r="BP2299" s="7"/>
      <c r="BQ2299" s="7"/>
      <c r="BR2299" s="7"/>
      <c r="BS2299" s="7"/>
      <c r="BT2299" s="8"/>
      <c r="BU2299" s="6"/>
      <c r="BV2299" s="7"/>
      <c r="BW2299" s="7"/>
      <c r="BX2299" s="7"/>
      <c r="BY2299" s="7"/>
      <c r="BZ2299" s="8"/>
      <c r="CA2299" s="6"/>
      <c r="CB2299" s="7"/>
      <c r="CC2299" s="7"/>
      <c r="CD2299" s="7"/>
      <c r="CE2299" s="7"/>
      <c r="CF2299" s="8"/>
      <c r="CG2299" s="6"/>
      <c r="CH2299" s="7"/>
      <c r="CI2299" s="7"/>
      <c r="CJ2299" s="7"/>
      <c r="CK2299" s="7"/>
      <c r="CL2299" s="8"/>
      <c r="CM2299" s="6"/>
      <c r="CN2299" s="7"/>
      <c r="CO2299" s="7"/>
      <c r="CP2299" s="7"/>
      <c r="CQ2299" s="7"/>
      <c r="CR2299" s="8"/>
      <c r="CS2299" s="6"/>
      <c r="CT2299" s="7"/>
      <c r="CU2299" s="7"/>
      <c r="CV2299" s="7"/>
      <c r="CW2299" s="7"/>
      <c r="CX2299" s="8"/>
      <c r="CY2299" s="6"/>
      <c r="CZ2299" s="7"/>
      <c r="DA2299" s="7"/>
      <c r="DB2299" s="7"/>
      <c r="DC2299" s="7"/>
      <c r="DD2299" s="8"/>
      <c r="DE2299" s="6"/>
      <c r="DF2299" s="7"/>
      <c r="DG2299" s="7"/>
      <c r="DH2299" s="7"/>
      <c r="DI2299" s="7"/>
      <c r="DJ2299" s="8"/>
      <c r="DK2299" s="6"/>
      <c r="DL2299" s="7"/>
      <c r="DM2299" s="7"/>
      <c r="DN2299" s="7"/>
      <c r="DO2299" s="7"/>
      <c r="DP2299" s="8"/>
      <c r="DQ2299" s="6"/>
      <c r="DR2299" s="7"/>
      <c r="DS2299" s="7"/>
      <c r="DT2299" s="7"/>
      <c r="DU2299" s="7"/>
      <c r="DV2299" s="8"/>
      <c r="DW2299" s="6"/>
      <c r="DX2299" s="7"/>
      <c r="DY2299" s="7"/>
      <c r="DZ2299" s="7"/>
      <c r="EA2299" s="7"/>
      <c r="EB2299" s="8"/>
      <c r="EC2299" s="6"/>
      <c r="ED2299" s="7"/>
      <c r="EE2299" s="7"/>
      <c r="EF2299" s="7"/>
      <c r="EG2299" s="7"/>
      <c r="EH2299" s="8"/>
      <c r="EI2299" s="6"/>
      <c r="EJ2299" s="7"/>
      <c r="EK2299" s="7"/>
      <c r="EL2299" s="7"/>
      <c r="EM2299" s="7"/>
      <c r="EN2299" s="8"/>
      <c r="EO2299" s="6"/>
      <c r="EP2299" s="7"/>
      <c r="EQ2299" s="7"/>
      <c r="ER2299" s="7"/>
      <c r="ES2299" s="7"/>
      <c r="ET2299" s="8"/>
      <c r="EU2299" s="6"/>
      <c r="EV2299" s="7"/>
      <c r="EW2299" s="7"/>
      <c r="EX2299" s="7"/>
      <c r="EY2299" s="7"/>
      <c r="EZ2299" s="8"/>
      <c r="FA2299" s="6"/>
      <c r="FB2299" s="7"/>
      <c r="FC2299" s="7"/>
      <c r="FD2299" s="7"/>
      <c r="FE2299" s="7"/>
      <c r="FF2299" s="8"/>
      <c r="FG2299" s="6"/>
      <c r="FH2299" s="7"/>
      <c r="FI2299" s="7"/>
      <c r="FJ2299" s="7"/>
      <c r="FK2299" s="7"/>
      <c r="FL2299" s="8"/>
      <c r="FM2299" s="6"/>
      <c r="FN2299" s="7"/>
      <c r="FO2299" s="7"/>
      <c r="FP2299" s="7"/>
      <c r="FQ2299" s="7"/>
      <c r="FR2299" s="8"/>
      <c r="FS2299" s="6"/>
      <c r="FT2299" s="7"/>
      <c r="FU2299" s="7"/>
      <c r="FV2299" s="7"/>
      <c r="FW2299" s="7"/>
      <c r="FX2299" s="8"/>
      <c r="FY2299" s="6"/>
      <c r="FZ2299" s="7"/>
      <c r="GA2299" s="7"/>
      <c r="GB2299" s="7"/>
      <c r="GC2299" s="7"/>
      <c r="GD2299" s="8"/>
      <c r="GE2299" s="6"/>
      <c r="GF2299" s="7"/>
      <c r="GG2299" s="7"/>
      <c r="GH2299" s="7"/>
      <c r="GI2299" s="7"/>
      <c r="GJ2299" s="8"/>
      <c r="GK2299" s="6"/>
      <c r="GL2299" s="7"/>
      <c r="GM2299" s="7"/>
      <c r="GN2299" s="7"/>
      <c r="GO2299" s="7"/>
      <c r="GP2299" s="8"/>
      <c r="GQ2299" s="6"/>
      <c r="GR2299" s="7"/>
      <c r="GS2299" s="7"/>
      <c r="GT2299" s="7"/>
      <c r="GU2299" s="7"/>
      <c r="GV2299" s="8"/>
      <c r="GW2299" s="6"/>
      <c r="GX2299" s="7"/>
      <c r="GY2299" s="7"/>
      <c r="GZ2299" s="7"/>
      <c r="HA2299" s="7"/>
      <c r="HB2299" s="8"/>
      <c r="HC2299" s="6"/>
      <c r="HD2299" s="7"/>
      <c r="HE2299" s="7"/>
      <c r="HF2299" s="7"/>
      <c r="HG2299" s="7"/>
      <c r="HH2299" s="8"/>
      <c r="HI2299" s="6"/>
      <c r="HJ2299" s="7"/>
      <c r="HK2299" s="7"/>
      <c r="HL2299" s="7"/>
      <c r="HM2299" s="7"/>
      <c r="HN2299" s="8"/>
      <c r="HO2299" s="6"/>
      <c r="HP2299" s="7"/>
      <c r="HQ2299" s="7"/>
      <c r="HR2299" s="7"/>
      <c r="HS2299" s="7"/>
      <c r="HT2299" s="8"/>
      <c r="HU2299" s="6"/>
      <c r="HV2299" s="7"/>
      <c r="HW2299" s="7"/>
      <c r="HX2299" s="7"/>
      <c r="HY2299" s="7"/>
      <c r="HZ2299" s="8"/>
      <c r="IA2299" s="6"/>
      <c r="IB2299" s="7"/>
      <c r="IC2299" s="7"/>
      <c r="ID2299" s="7"/>
      <c r="IE2299" s="7"/>
      <c r="IF2299" s="8"/>
      <c r="IG2299" s="6"/>
      <c r="IH2299" s="7"/>
      <c r="II2299" s="7"/>
      <c r="IJ2299" s="7"/>
      <c r="IK2299" s="7"/>
      <c r="IL2299" s="8"/>
      <c r="IM2299" s="6"/>
      <c r="IN2299" s="7"/>
      <c r="IO2299" s="7"/>
      <c r="IP2299" s="7"/>
      <c r="IQ2299" s="7"/>
      <c r="IR2299" s="8"/>
      <c r="IS2299" s="6"/>
      <c r="IT2299" s="7"/>
      <c r="IU2299" s="7"/>
      <c r="IV2299" s="7"/>
    </row>
    <row r="2300" customFormat="false" ht="12.75" hidden="false" customHeight="false" outlineLevel="0" collapsed="false">
      <c r="A2300" s="5" t="s">
        <v>2590</v>
      </c>
      <c r="B2300" s="6" t="n">
        <v>37054</v>
      </c>
      <c r="C2300" s="7" t="s">
        <v>1663</v>
      </c>
      <c r="D2300" s="7" t="s">
        <v>1588</v>
      </c>
      <c r="E2300" s="7"/>
      <c r="F2300" s="8" t="s">
        <v>1621</v>
      </c>
      <c r="G2300" s="8" t="n">
        <v>2877</v>
      </c>
      <c r="H2300" s="7"/>
      <c r="I2300" s="7"/>
      <c r="J2300" s="7"/>
      <c r="K2300" s="7"/>
      <c r="L2300" s="8"/>
      <c r="M2300" s="6"/>
      <c r="N2300" s="7"/>
      <c r="O2300" s="7"/>
      <c r="P2300" s="7"/>
      <c r="Q2300" s="7"/>
      <c r="R2300" s="8"/>
      <c r="S2300" s="6"/>
      <c r="T2300" s="7"/>
      <c r="U2300" s="7"/>
      <c r="V2300" s="7"/>
      <c r="W2300" s="7"/>
      <c r="X2300" s="8"/>
      <c r="Y2300" s="6"/>
      <c r="Z2300" s="7"/>
      <c r="AA2300" s="7"/>
      <c r="AB2300" s="7"/>
      <c r="AC2300" s="7"/>
      <c r="AD2300" s="8"/>
      <c r="AE2300" s="6"/>
      <c r="AF2300" s="7"/>
      <c r="AG2300" s="7"/>
      <c r="AH2300" s="7"/>
      <c r="AI2300" s="7"/>
      <c r="AJ2300" s="8"/>
      <c r="AK2300" s="6"/>
      <c r="AL2300" s="7"/>
      <c r="AM2300" s="7"/>
      <c r="AN2300" s="7"/>
      <c r="AO2300" s="7"/>
      <c r="AP2300" s="8"/>
      <c r="AQ2300" s="6"/>
      <c r="AR2300" s="7"/>
      <c r="AS2300" s="7"/>
      <c r="AT2300" s="7"/>
      <c r="AU2300" s="7"/>
      <c r="AV2300" s="8"/>
      <c r="AW2300" s="6"/>
      <c r="AX2300" s="7"/>
      <c r="AY2300" s="7"/>
      <c r="AZ2300" s="7"/>
      <c r="BA2300" s="7"/>
      <c r="BB2300" s="8"/>
      <c r="BC2300" s="6"/>
      <c r="BD2300" s="7"/>
      <c r="BE2300" s="7"/>
      <c r="BF2300" s="7"/>
      <c r="BG2300" s="7"/>
      <c r="BH2300" s="8"/>
      <c r="BI2300" s="6"/>
      <c r="BJ2300" s="7"/>
      <c r="BK2300" s="7"/>
      <c r="BL2300" s="7"/>
      <c r="BM2300" s="7"/>
      <c r="BN2300" s="8"/>
      <c r="BO2300" s="6"/>
      <c r="BP2300" s="7"/>
      <c r="BQ2300" s="7"/>
      <c r="BR2300" s="7"/>
      <c r="BS2300" s="7"/>
      <c r="BT2300" s="8"/>
      <c r="BU2300" s="6"/>
      <c r="BV2300" s="7"/>
      <c r="BW2300" s="7"/>
      <c r="BX2300" s="7"/>
      <c r="BY2300" s="7"/>
      <c r="BZ2300" s="8"/>
      <c r="CA2300" s="6"/>
      <c r="CB2300" s="7"/>
      <c r="CC2300" s="7"/>
      <c r="CD2300" s="7"/>
      <c r="CE2300" s="7"/>
      <c r="CF2300" s="8"/>
      <c r="CG2300" s="6"/>
      <c r="CH2300" s="7"/>
      <c r="CI2300" s="7"/>
      <c r="CJ2300" s="7"/>
      <c r="CK2300" s="7"/>
      <c r="CL2300" s="8"/>
      <c r="CM2300" s="6"/>
      <c r="CN2300" s="7"/>
      <c r="CO2300" s="7"/>
      <c r="CP2300" s="7"/>
      <c r="CQ2300" s="7"/>
      <c r="CR2300" s="8"/>
      <c r="CS2300" s="6"/>
      <c r="CT2300" s="7"/>
      <c r="CU2300" s="7"/>
      <c r="CV2300" s="7"/>
      <c r="CW2300" s="7"/>
      <c r="CX2300" s="8"/>
      <c r="CY2300" s="6"/>
      <c r="CZ2300" s="7"/>
      <c r="DA2300" s="7"/>
      <c r="DB2300" s="7"/>
      <c r="DC2300" s="7"/>
      <c r="DD2300" s="8"/>
      <c r="DE2300" s="6"/>
      <c r="DF2300" s="7"/>
      <c r="DG2300" s="7"/>
      <c r="DH2300" s="7"/>
      <c r="DI2300" s="7"/>
      <c r="DJ2300" s="8"/>
      <c r="DK2300" s="6"/>
      <c r="DL2300" s="7"/>
      <c r="DM2300" s="7"/>
      <c r="DN2300" s="7"/>
      <c r="DO2300" s="7"/>
      <c r="DP2300" s="8"/>
      <c r="DQ2300" s="6"/>
      <c r="DR2300" s="7"/>
      <c r="DS2300" s="7"/>
      <c r="DT2300" s="7"/>
      <c r="DU2300" s="7"/>
      <c r="DV2300" s="8"/>
      <c r="DW2300" s="6"/>
      <c r="DX2300" s="7"/>
      <c r="DY2300" s="7"/>
      <c r="DZ2300" s="7"/>
      <c r="EA2300" s="7"/>
      <c r="EB2300" s="8"/>
      <c r="EC2300" s="6"/>
      <c r="ED2300" s="7"/>
      <c r="EE2300" s="7"/>
      <c r="EF2300" s="7"/>
      <c r="EG2300" s="7"/>
      <c r="EH2300" s="8"/>
      <c r="EI2300" s="6"/>
      <c r="EJ2300" s="7"/>
      <c r="EK2300" s="7"/>
      <c r="EL2300" s="7"/>
      <c r="EM2300" s="7"/>
      <c r="EN2300" s="8"/>
      <c r="EO2300" s="6"/>
      <c r="EP2300" s="7"/>
      <c r="EQ2300" s="7"/>
      <c r="ER2300" s="7"/>
      <c r="ES2300" s="7"/>
      <c r="ET2300" s="8"/>
      <c r="EU2300" s="6"/>
      <c r="EV2300" s="7"/>
      <c r="EW2300" s="7"/>
      <c r="EX2300" s="7"/>
      <c r="EY2300" s="7"/>
      <c r="EZ2300" s="8"/>
      <c r="FA2300" s="6"/>
      <c r="FB2300" s="7"/>
      <c r="FC2300" s="7"/>
      <c r="FD2300" s="7"/>
      <c r="FE2300" s="7"/>
      <c r="FF2300" s="8"/>
      <c r="FG2300" s="6"/>
      <c r="FH2300" s="7"/>
      <c r="FI2300" s="7"/>
      <c r="FJ2300" s="7"/>
      <c r="FK2300" s="7"/>
      <c r="FL2300" s="8"/>
      <c r="FM2300" s="6"/>
      <c r="FN2300" s="7"/>
      <c r="FO2300" s="7"/>
      <c r="FP2300" s="7"/>
      <c r="FQ2300" s="7"/>
      <c r="FR2300" s="8"/>
      <c r="FS2300" s="6"/>
      <c r="FT2300" s="7"/>
      <c r="FU2300" s="7"/>
      <c r="FV2300" s="7"/>
      <c r="FW2300" s="7"/>
      <c r="FX2300" s="8"/>
      <c r="FY2300" s="6"/>
      <c r="FZ2300" s="7"/>
      <c r="GA2300" s="7"/>
      <c r="GB2300" s="7"/>
      <c r="GC2300" s="7"/>
      <c r="GD2300" s="8"/>
      <c r="GE2300" s="6"/>
      <c r="GF2300" s="7"/>
      <c r="GG2300" s="7"/>
      <c r="GH2300" s="7"/>
      <c r="GI2300" s="7"/>
      <c r="GJ2300" s="8"/>
      <c r="GK2300" s="6"/>
      <c r="GL2300" s="7"/>
      <c r="GM2300" s="7"/>
      <c r="GN2300" s="7"/>
      <c r="GO2300" s="7"/>
      <c r="GP2300" s="8"/>
      <c r="GQ2300" s="6"/>
      <c r="GR2300" s="7"/>
      <c r="GS2300" s="7"/>
      <c r="GT2300" s="7"/>
      <c r="GU2300" s="7"/>
      <c r="GV2300" s="8"/>
      <c r="GW2300" s="6"/>
      <c r="GX2300" s="7"/>
      <c r="GY2300" s="7"/>
      <c r="GZ2300" s="7"/>
      <c r="HA2300" s="7"/>
      <c r="HB2300" s="8"/>
      <c r="HC2300" s="6"/>
      <c r="HD2300" s="7"/>
      <c r="HE2300" s="7"/>
      <c r="HF2300" s="7"/>
      <c r="HG2300" s="7"/>
      <c r="HH2300" s="8"/>
      <c r="HI2300" s="6"/>
      <c r="HJ2300" s="7"/>
      <c r="HK2300" s="7"/>
      <c r="HL2300" s="7"/>
      <c r="HM2300" s="7"/>
      <c r="HN2300" s="8"/>
      <c r="HO2300" s="6"/>
      <c r="HP2300" s="7"/>
      <c r="HQ2300" s="7"/>
      <c r="HR2300" s="7"/>
      <c r="HS2300" s="7"/>
      <c r="HT2300" s="8"/>
      <c r="HU2300" s="6"/>
      <c r="HV2300" s="7"/>
      <c r="HW2300" s="7"/>
      <c r="HX2300" s="7"/>
      <c r="HY2300" s="7"/>
      <c r="HZ2300" s="8"/>
      <c r="IA2300" s="6"/>
      <c r="IB2300" s="7"/>
      <c r="IC2300" s="7"/>
      <c r="ID2300" s="7"/>
      <c r="IE2300" s="7"/>
      <c r="IF2300" s="8"/>
      <c r="IG2300" s="6"/>
      <c r="IH2300" s="7"/>
      <c r="II2300" s="7"/>
      <c r="IJ2300" s="7"/>
      <c r="IK2300" s="7"/>
      <c r="IL2300" s="8"/>
      <c r="IM2300" s="6"/>
      <c r="IN2300" s="7"/>
      <c r="IO2300" s="7"/>
      <c r="IP2300" s="7"/>
      <c r="IQ2300" s="7"/>
      <c r="IR2300" s="8"/>
      <c r="IS2300" s="6"/>
      <c r="IT2300" s="7"/>
      <c r="IU2300" s="7"/>
      <c r="IV2300" s="7"/>
    </row>
    <row r="2301" customFormat="false" ht="12.75" hidden="false" customHeight="false" outlineLevel="0" collapsed="false">
      <c r="A2301" s="5" t="s">
        <v>1360</v>
      </c>
      <c r="B2301" s="6" t="n">
        <v>37055</v>
      </c>
      <c r="C2301" s="7" t="s">
        <v>1361</v>
      </c>
      <c r="D2301" s="7" t="s">
        <v>1588</v>
      </c>
      <c r="E2301" s="7"/>
      <c r="F2301" s="8" t="s">
        <v>1631</v>
      </c>
      <c r="G2301" s="8" t="n">
        <v>-4422</v>
      </c>
      <c r="H2301" s="7"/>
      <c r="I2301" s="7"/>
      <c r="J2301" s="7"/>
      <c r="K2301" s="7"/>
      <c r="L2301" s="8"/>
      <c r="M2301" s="6"/>
      <c r="N2301" s="7"/>
      <c r="O2301" s="7"/>
      <c r="P2301" s="7"/>
      <c r="Q2301" s="7"/>
      <c r="R2301" s="8"/>
      <c r="S2301" s="6"/>
      <c r="T2301" s="7"/>
      <c r="U2301" s="7"/>
      <c r="V2301" s="7"/>
      <c r="W2301" s="7"/>
      <c r="X2301" s="8"/>
      <c r="Y2301" s="6"/>
      <c r="Z2301" s="7"/>
      <c r="AA2301" s="7"/>
      <c r="AB2301" s="7"/>
      <c r="AC2301" s="7"/>
      <c r="AD2301" s="8"/>
      <c r="AE2301" s="6"/>
      <c r="AF2301" s="7"/>
      <c r="AG2301" s="7"/>
      <c r="AH2301" s="7"/>
      <c r="AI2301" s="7"/>
      <c r="AJ2301" s="8"/>
      <c r="AK2301" s="6"/>
      <c r="AL2301" s="7"/>
      <c r="AM2301" s="7"/>
      <c r="AN2301" s="7"/>
      <c r="AO2301" s="7"/>
      <c r="AP2301" s="8"/>
      <c r="AQ2301" s="6"/>
      <c r="AR2301" s="7"/>
      <c r="AS2301" s="7"/>
      <c r="AT2301" s="7"/>
      <c r="AU2301" s="7"/>
      <c r="AV2301" s="8"/>
      <c r="AW2301" s="6"/>
      <c r="AX2301" s="7"/>
      <c r="AY2301" s="7"/>
      <c r="AZ2301" s="7"/>
      <c r="BA2301" s="7"/>
      <c r="BB2301" s="8"/>
      <c r="BC2301" s="6"/>
      <c r="BD2301" s="7"/>
      <c r="BE2301" s="7"/>
      <c r="BF2301" s="7"/>
      <c r="BG2301" s="7"/>
      <c r="BH2301" s="8"/>
      <c r="BI2301" s="6"/>
      <c r="BJ2301" s="7"/>
      <c r="BK2301" s="7"/>
      <c r="BL2301" s="7"/>
      <c r="BM2301" s="7"/>
      <c r="BN2301" s="8"/>
      <c r="BO2301" s="6"/>
      <c r="BP2301" s="7"/>
      <c r="BQ2301" s="7"/>
      <c r="BR2301" s="7"/>
      <c r="BS2301" s="7"/>
      <c r="BT2301" s="8"/>
      <c r="BU2301" s="6"/>
      <c r="BV2301" s="7"/>
      <c r="BW2301" s="7"/>
      <c r="BX2301" s="7"/>
      <c r="BY2301" s="7"/>
      <c r="BZ2301" s="8"/>
      <c r="CA2301" s="6"/>
      <c r="CB2301" s="7"/>
      <c r="CC2301" s="7"/>
      <c r="CD2301" s="7"/>
      <c r="CE2301" s="7"/>
      <c r="CF2301" s="8"/>
      <c r="CG2301" s="6"/>
      <c r="CH2301" s="7"/>
      <c r="CI2301" s="7"/>
      <c r="CJ2301" s="7"/>
      <c r="CK2301" s="7"/>
      <c r="CL2301" s="8"/>
      <c r="CM2301" s="6"/>
      <c r="CN2301" s="7"/>
      <c r="CO2301" s="7"/>
      <c r="CP2301" s="7"/>
      <c r="CQ2301" s="7"/>
      <c r="CR2301" s="8"/>
      <c r="CS2301" s="6"/>
      <c r="CT2301" s="7"/>
      <c r="CU2301" s="7"/>
      <c r="CV2301" s="7"/>
      <c r="CW2301" s="7"/>
      <c r="CX2301" s="8"/>
      <c r="CY2301" s="6"/>
      <c r="CZ2301" s="7"/>
      <c r="DA2301" s="7"/>
      <c r="DB2301" s="7"/>
      <c r="DC2301" s="7"/>
      <c r="DD2301" s="8"/>
      <c r="DE2301" s="6"/>
      <c r="DF2301" s="7"/>
      <c r="DG2301" s="7"/>
      <c r="DH2301" s="7"/>
      <c r="DI2301" s="7"/>
      <c r="DJ2301" s="8"/>
      <c r="DK2301" s="6"/>
      <c r="DL2301" s="7"/>
      <c r="DM2301" s="7"/>
      <c r="DN2301" s="7"/>
      <c r="DO2301" s="7"/>
      <c r="DP2301" s="8"/>
      <c r="DQ2301" s="6"/>
      <c r="DR2301" s="7"/>
      <c r="DS2301" s="7"/>
      <c r="DT2301" s="7"/>
      <c r="DU2301" s="7"/>
      <c r="DV2301" s="8"/>
      <c r="DW2301" s="6"/>
      <c r="DX2301" s="7"/>
      <c r="DY2301" s="7"/>
      <c r="DZ2301" s="7"/>
      <c r="EA2301" s="7"/>
      <c r="EB2301" s="8"/>
      <c r="EC2301" s="6"/>
      <c r="ED2301" s="7"/>
      <c r="EE2301" s="7"/>
      <c r="EF2301" s="7"/>
      <c r="EG2301" s="7"/>
      <c r="EH2301" s="8"/>
      <c r="EI2301" s="6"/>
      <c r="EJ2301" s="7"/>
      <c r="EK2301" s="7"/>
      <c r="EL2301" s="7"/>
      <c r="EM2301" s="7"/>
      <c r="EN2301" s="8"/>
      <c r="EO2301" s="6"/>
      <c r="EP2301" s="7"/>
      <c r="EQ2301" s="7"/>
      <c r="ER2301" s="7"/>
      <c r="ES2301" s="7"/>
      <c r="ET2301" s="8"/>
      <c r="EU2301" s="6"/>
      <c r="EV2301" s="7"/>
      <c r="EW2301" s="7"/>
      <c r="EX2301" s="7"/>
      <c r="EY2301" s="7"/>
      <c r="EZ2301" s="8"/>
      <c r="FA2301" s="6"/>
      <c r="FB2301" s="7"/>
      <c r="FC2301" s="7"/>
      <c r="FD2301" s="7"/>
      <c r="FE2301" s="7"/>
      <c r="FF2301" s="8"/>
      <c r="FG2301" s="6"/>
      <c r="FH2301" s="7"/>
      <c r="FI2301" s="7"/>
      <c r="FJ2301" s="7"/>
      <c r="FK2301" s="7"/>
      <c r="FL2301" s="8"/>
      <c r="FM2301" s="6"/>
      <c r="FN2301" s="7"/>
      <c r="FO2301" s="7"/>
      <c r="FP2301" s="7"/>
      <c r="FQ2301" s="7"/>
      <c r="FR2301" s="8"/>
      <c r="FS2301" s="6"/>
      <c r="FT2301" s="7"/>
      <c r="FU2301" s="7"/>
      <c r="FV2301" s="7"/>
      <c r="FW2301" s="7"/>
      <c r="FX2301" s="8"/>
      <c r="FY2301" s="6"/>
      <c r="FZ2301" s="7"/>
      <c r="GA2301" s="7"/>
      <c r="GB2301" s="7"/>
      <c r="GC2301" s="7"/>
      <c r="GD2301" s="8"/>
      <c r="GE2301" s="6"/>
      <c r="GF2301" s="7"/>
      <c r="GG2301" s="7"/>
      <c r="GH2301" s="7"/>
      <c r="GI2301" s="7"/>
      <c r="GJ2301" s="8"/>
      <c r="GK2301" s="6"/>
      <c r="GL2301" s="7"/>
      <c r="GM2301" s="7"/>
      <c r="GN2301" s="7"/>
      <c r="GO2301" s="7"/>
      <c r="GP2301" s="8"/>
      <c r="GQ2301" s="6"/>
      <c r="GR2301" s="7"/>
      <c r="GS2301" s="7"/>
      <c r="GT2301" s="7"/>
      <c r="GU2301" s="7"/>
      <c r="GV2301" s="8"/>
      <c r="GW2301" s="6"/>
      <c r="GX2301" s="7"/>
      <c r="GY2301" s="7"/>
      <c r="GZ2301" s="7"/>
      <c r="HA2301" s="7"/>
      <c r="HB2301" s="8"/>
      <c r="HC2301" s="6"/>
      <c r="HD2301" s="7"/>
      <c r="HE2301" s="7"/>
      <c r="HF2301" s="7"/>
      <c r="HG2301" s="7"/>
      <c r="HH2301" s="8"/>
      <c r="HI2301" s="6"/>
      <c r="HJ2301" s="7"/>
      <c r="HK2301" s="7"/>
      <c r="HL2301" s="7"/>
      <c r="HM2301" s="7"/>
      <c r="HN2301" s="8"/>
      <c r="HO2301" s="6"/>
      <c r="HP2301" s="7"/>
      <c r="HQ2301" s="7"/>
      <c r="HR2301" s="7"/>
      <c r="HS2301" s="7"/>
      <c r="HT2301" s="8"/>
      <c r="HU2301" s="6"/>
      <c r="HV2301" s="7"/>
      <c r="HW2301" s="7"/>
      <c r="HX2301" s="7"/>
      <c r="HY2301" s="7"/>
      <c r="HZ2301" s="8"/>
      <c r="IA2301" s="6"/>
      <c r="IB2301" s="7"/>
      <c r="IC2301" s="7"/>
      <c r="ID2301" s="7"/>
      <c r="IE2301" s="7"/>
      <c r="IF2301" s="8"/>
      <c r="IG2301" s="6"/>
      <c r="IH2301" s="7"/>
      <c r="II2301" s="7"/>
      <c r="IJ2301" s="7"/>
      <c r="IK2301" s="7"/>
      <c r="IL2301" s="8"/>
      <c r="IM2301" s="6"/>
      <c r="IN2301" s="7"/>
      <c r="IO2301" s="7"/>
      <c r="IP2301" s="7"/>
      <c r="IQ2301" s="7"/>
      <c r="IR2301" s="8"/>
      <c r="IS2301" s="6"/>
      <c r="IT2301" s="7"/>
      <c r="IU2301" s="7"/>
      <c r="IV2301" s="7"/>
    </row>
    <row r="2302" customFormat="false" ht="12.75" hidden="false" customHeight="false" outlineLevel="0" collapsed="false">
      <c r="A2302" s="5" t="s">
        <v>1360</v>
      </c>
      <c r="B2302" s="6" t="n">
        <v>37055</v>
      </c>
      <c r="C2302" s="7" t="s">
        <v>1361</v>
      </c>
      <c r="D2302" s="7" t="s">
        <v>1588</v>
      </c>
      <c r="E2302" s="7"/>
      <c r="F2302" s="8" t="s">
        <v>1631</v>
      </c>
      <c r="G2302" s="8" t="n">
        <v>2211</v>
      </c>
      <c r="H2302" s="7"/>
      <c r="I2302" s="7"/>
      <c r="J2302" s="7"/>
      <c r="K2302" s="7"/>
      <c r="L2302" s="8"/>
      <c r="M2302" s="6"/>
      <c r="N2302" s="7"/>
      <c r="O2302" s="7"/>
      <c r="P2302" s="7"/>
      <c r="Q2302" s="7"/>
      <c r="R2302" s="8"/>
      <c r="S2302" s="6"/>
      <c r="T2302" s="7"/>
      <c r="U2302" s="7"/>
      <c r="V2302" s="7"/>
      <c r="W2302" s="7"/>
      <c r="X2302" s="8"/>
      <c r="Y2302" s="6"/>
      <c r="Z2302" s="7"/>
      <c r="AA2302" s="7"/>
      <c r="AB2302" s="7"/>
      <c r="AC2302" s="7"/>
      <c r="AD2302" s="8"/>
      <c r="AE2302" s="6"/>
      <c r="AF2302" s="7"/>
      <c r="AG2302" s="7"/>
      <c r="AH2302" s="7"/>
      <c r="AI2302" s="7"/>
      <c r="AJ2302" s="8"/>
      <c r="AK2302" s="6"/>
      <c r="AL2302" s="7"/>
      <c r="AM2302" s="7"/>
      <c r="AN2302" s="7"/>
      <c r="AO2302" s="7"/>
      <c r="AP2302" s="8"/>
      <c r="AQ2302" s="6"/>
      <c r="AR2302" s="7"/>
      <c r="AS2302" s="7"/>
      <c r="AT2302" s="7"/>
      <c r="AU2302" s="7"/>
      <c r="AV2302" s="8"/>
      <c r="AW2302" s="6"/>
      <c r="AX2302" s="7"/>
      <c r="AY2302" s="7"/>
      <c r="AZ2302" s="7"/>
      <c r="BA2302" s="7"/>
      <c r="BB2302" s="8"/>
      <c r="BC2302" s="6"/>
      <c r="BD2302" s="7"/>
      <c r="BE2302" s="7"/>
      <c r="BF2302" s="7"/>
      <c r="BG2302" s="7"/>
      <c r="BH2302" s="8"/>
      <c r="BI2302" s="6"/>
      <c r="BJ2302" s="7"/>
      <c r="BK2302" s="7"/>
      <c r="BL2302" s="7"/>
      <c r="BM2302" s="7"/>
      <c r="BN2302" s="8"/>
      <c r="BO2302" s="6"/>
      <c r="BP2302" s="7"/>
      <c r="BQ2302" s="7"/>
      <c r="BR2302" s="7"/>
      <c r="BS2302" s="7"/>
      <c r="BT2302" s="8"/>
      <c r="BU2302" s="6"/>
      <c r="BV2302" s="7"/>
      <c r="BW2302" s="7"/>
      <c r="BX2302" s="7"/>
      <c r="BY2302" s="7"/>
      <c r="BZ2302" s="8"/>
      <c r="CA2302" s="6"/>
      <c r="CB2302" s="7"/>
      <c r="CC2302" s="7"/>
      <c r="CD2302" s="7"/>
      <c r="CE2302" s="7"/>
      <c r="CF2302" s="8"/>
      <c r="CG2302" s="6"/>
      <c r="CH2302" s="7"/>
      <c r="CI2302" s="7"/>
      <c r="CJ2302" s="7"/>
      <c r="CK2302" s="7"/>
      <c r="CL2302" s="8"/>
      <c r="CM2302" s="6"/>
      <c r="CN2302" s="7"/>
      <c r="CO2302" s="7"/>
      <c r="CP2302" s="7"/>
      <c r="CQ2302" s="7"/>
      <c r="CR2302" s="8"/>
      <c r="CS2302" s="6"/>
      <c r="CT2302" s="7"/>
      <c r="CU2302" s="7"/>
      <c r="CV2302" s="7"/>
      <c r="CW2302" s="7"/>
      <c r="CX2302" s="8"/>
      <c r="CY2302" s="6"/>
      <c r="CZ2302" s="7"/>
      <c r="DA2302" s="7"/>
      <c r="DB2302" s="7"/>
      <c r="DC2302" s="7"/>
      <c r="DD2302" s="8"/>
      <c r="DE2302" s="6"/>
      <c r="DF2302" s="7"/>
      <c r="DG2302" s="7"/>
      <c r="DH2302" s="7"/>
      <c r="DI2302" s="7"/>
      <c r="DJ2302" s="8"/>
      <c r="DK2302" s="6"/>
      <c r="DL2302" s="7"/>
      <c r="DM2302" s="7"/>
      <c r="DN2302" s="7"/>
      <c r="DO2302" s="7"/>
      <c r="DP2302" s="8"/>
      <c r="DQ2302" s="6"/>
      <c r="DR2302" s="7"/>
      <c r="DS2302" s="7"/>
      <c r="DT2302" s="7"/>
      <c r="DU2302" s="7"/>
      <c r="DV2302" s="8"/>
      <c r="DW2302" s="6"/>
      <c r="DX2302" s="7"/>
      <c r="DY2302" s="7"/>
      <c r="DZ2302" s="7"/>
      <c r="EA2302" s="7"/>
      <c r="EB2302" s="8"/>
      <c r="EC2302" s="6"/>
      <c r="ED2302" s="7"/>
      <c r="EE2302" s="7"/>
      <c r="EF2302" s="7"/>
      <c r="EG2302" s="7"/>
      <c r="EH2302" s="8"/>
      <c r="EI2302" s="6"/>
      <c r="EJ2302" s="7"/>
      <c r="EK2302" s="7"/>
      <c r="EL2302" s="7"/>
      <c r="EM2302" s="7"/>
      <c r="EN2302" s="8"/>
      <c r="EO2302" s="6"/>
      <c r="EP2302" s="7"/>
      <c r="EQ2302" s="7"/>
      <c r="ER2302" s="7"/>
      <c r="ES2302" s="7"/>
      <c r="ET2302" s="8"/>
      <c r="EU2302" s="6"/>
      <c r="EV2302" s="7"/>
      <c r="EW2302" s="7"/>
      <c r="EX2302" s="7"/>
      <c r="EY2302" s="7"/>
      <c r="EZ2302" s="8"/>
      <c r="FA2302" s="6"/>
      <c r="FB2302" s="7"/>
      <c r="FC2302" s="7"/>
      <c r="FD2302" s="7"/>
      <c r="FE2302" s="7"/>
      <c r="FF2302" s="8"/>
      <c r="FG2302" s="6"/>
      <c r="FH2302" s="7"/>
      <c r="FI2302" s="7"/>
      <c r="FJ2302" s="7"/>
      <c r="FK2302" s="7"/>
      <c r="FL2302" s="8"/>
      <c r="FM2302" s="6"/>
      <c r="FN2302" s="7"/>
      <c r="FO2302" s="7"/>
      <c r="FP2302" s="7"/>
      <c r="FQ2302" s="7"/>
      <c r="FR2302" s="8"/>
      <c r="FS2302" s="6"/>
      <c r="FT2302" s="7"/>
      <c r="FU2302" s="7"/>
      <c r="FV2302" s="7"/>
      <c r="FW2302" s="7"/>
      <c r="FX2302" s="8"/>
      <c r="FY2302" s="6"/>
      <c r="FZ2302" s="7"/>
      <c r="GA2302" s="7"/>
      <c r="GB2302" s="7"/>
      <c r="GC2302" s="7"/>
      <c r="GD2302" s="8"/>
      <c r="GE2302" s="6"/>
      <c r="GF2302" s="7"/>
      <c r="GG2302" s="7"/>
      <c r="GH2302" s="7"/>
      <c r="GI2302" s="7"/>
      <c r="GJ2302" s="8"/>
      <c r="GK2302" s="6"/>
      <c r="GL2302" s="7"/>
      <c r="GM2302" s="7"/>
      <c r="GN2302" s="7"/>
      <c r="GO2302" s="7"/>
      <c r="GP2302" s="8"/>
      <c r="GQ2302" s="6"/>
      <c r="GR2302" s="7"/>
      <c r="GS2302" s="7"/>
      <c r="GT2302" s="7"/>
      <c r="GU2302" s="7"/>
      <c r="GV2302" s="8"/>
      <c r="GW2302" s="6"/>
      <c r="GX2302" s="7"/>
      <c r="GY2302" s="7"/>
      <c r="GZ2302" s="7"/>
      <c r="HA2302" s="7"/>
      <c r="HB2302" s="8"/>
      <c r="HC2302" s="6"/>
      <c r="HD2302" s="7"/>
      <c r="HE2302" s="7"/>
      <c r="HF2302" s="7"/>
      <c r="HG2302" s="7"/>
      <c r="HH2302" s="8"/>
      <c r="HI2302" s="6"/>
      <c r="HJ2302" s="7"/>
      <c r="HK2302" s="7"/>
      <c r="HL2302" s="7"/>
      <c r="HM2302" s="7"/>
      <c r="HN2302" s="8"/>
      <c r="HO2302" s="6"/>
      <c r="HP2302" s="7"/>
      <c r="HQ2302" s="7"/>
      <c r="HR2302" s="7"/>
      <c r="HS2302" s="7"/>
      <c r="HT2302" s="8"/>
      <c r="HU2302" s="6"/>
      <c r="HV2302" s="7"/>
      <c r="HW2302" s="7"/>
      <c r="HX2302" s="7"/>
      <c r="HY2302" s="7"/>
      <c r="HZ2302" s="8"/>
      <c r="IA2302" s="6"/>
      <c r="IB2302" s="7"/>
      <c r="IC2302" s="7"/>
      <c r="ID2302" s="7"/>
      <c r="IE2302" s="7"/>
      <c r="IF2302" s="8"/>
      <c r="IG2302" s="6"/>
      <c r="IH2302" s="7"/>
      <c r="II2302" s="7"/>
      <c r="IJ2302" s="7"/>
      <c r="IK2302" s="7"/>
      <c r="IL2302" s="8"/>
      <c r="IM2302" s="6"/>
      <c r="IN2302" s="7"/>
      <c r="IO2302" s="7"/>
      <c r="IP2302" s="7"/>
      <c r="IQ2302" s="7"/>
      <c r="IR2302" s="8"/>
      <c r="IS2302" s="6"/>
      <c r="IT2302" s="7"/>
      <c r="IU2302" s="7"/>
      <c r="IV2302" s="7"/>
    </row>
    <row r="2303" customFormat="false" ht="12.75" hidden="false" customHeight="false" outlineLevel="0" collapsed="false">
      <c r="A2303" s="5" t="s">
        <v>2591</v>
      </c>
      <c r="B2303" s="6" t="n">
        <v>37055</v>
      </c>
      <c r="C2303" s="7" t="s">
        <v>2243</v>
      </c>
      <c r="D2303" s="7" t="s">
        <v>1588</v>
      </c>
      <c r="E2303" s="7"/>
      <c r="F2303" s="8" t="s">
        <v>1098</v>
      </c>
      <c r="G2303" s="8" t="n">
        <v>1034</v>
      </c>
      <c r="H2303" s="7"/>
      <c r="I2303" s="7"/>
      <c r="J2303" s="7"/>
      <c r="K2303" s="7"/>
      <c r="L2303" s="8"/>
      <c r="M2303" s="6"/>
      <c r="N2303" s="7"/>
      <c r="O2303" s="7"/>
      <c r="P2303" s="7"/>
      <c r="Q2303" s="7"/>
      <c r="R2303" s="8"/>
      <c r="S2303" s="6"/>
      <c r="T2303" s="7"/>
      <c r="U2303" s="7"/>
      <c r="V2303" s="7"/>
      <c r="W2303" s="7"/>
      <c r="X2303" s="8"/>
      <c r="Y2303" s="6"/>
      <c r="Z2303" s="7"/>
      <c r="AA2303" s="7"/>
      <c r="AB2303" s="7"/>
      <c r="AC2303" s="7"/>
      <c r="AD2303" s="8"/>
      <c r="AE2303" s="6"/>
      <c r="AF2303" s="7"/>
      <c r="AG2303" s="7"/>
      <c r="AH2303" s="7"/>
      <c r="AI2303" s="7"/>
      <c r="AJ2303" s="8"/>
      <c r="AK2303" s="6"/>
      <c r="AL2303" s="7"/>
      <c r="AM2303" s="7"/>
      <c r="AN2303" s="7"/>
      <c r="AO2303" s="7"/>
      <c r="AP2303" s="8"/>
      <c r="AQ2303" s="6"/>
      <c r="AR2303" s="7"/>
      <c r="AS2303" s="7"/>
      <c r="AT2303" s="7"/>
      <c r="AU2303" s="7"/>
      <c r="AV2303" s="8"/>
      <c r="AW2303" s="6"/>
      <c r="AX2303" s="7"/>
      <c r="AY2303" s="7"/>
      <c r="AZ2303" s="7"/>
      <c r="BA2303" s="7"/>
      <c r="BB2303" s="8"/>
      <c r="BC2303" s="6"/>
      <c r="BD2303" s="7"/>
      <c r="BE2303" s="7"/>
      <c r="BF2303" s="7"/>
      <c r="BG2303" s="7"/>
      <c r="BH2303" s="8"/>
      <c r="BI2303" s="6"/>
      <c r="BJ2303" s="7"/>
      <c r="BK2303" s="7"/>
      <c r="BL2303" s="7"/>
      <c r="BM2303" s="7"/>
      <c r="BN2303" s="8"/>
      <c r="BO2303" s="6"/>
      <c r="BP2303" s="7"/>
      <c r="BQ2303" s="7"/>
      <c r="BR2303" s="7"/>
      <c r="BS2303" s="7"/>
      <c r="BT2303" s="8"/>
      <c r="BU2303" s="6"/>
      <c r="BV2303" s="7"/>
      <c r="BW2303" s="7"/>
      <c r="BX2303" s="7"/>
      <c r="BY2303" s="7"/>
      <c r="BZ2303" s="8"/>
      <c r="CA2303" s="6"/>
      <c r="CB2303" s="7"/>
      <c r="CC2303" s="7"/>
      <c r="CD2303" s="7"/>
      <c r="CE2303" s="7"/>
      <c r="CF2303" s="8"/>
      <c r="CG2303" s="6"/>
      <c r="CH2303" s="7"/>
      <c r="CI2303" s="7"/>
      <c r="CJ2303" s="7"/>
      <c r="CK2303" s="7"/>
      <c r="CL2303" s="8"/>
      <c r="CM2303" s="6"/>
      <c r="CN2303" s="7"/>
      <c r="CO2303" s="7"/>
      <c r="CP2303" s="7"/>
      <c r="CQ2303" s="7"/>
      <c r="CR2303" s="8"/>
      <c r="CS2303" s="6"/>
      <c r="CT2303" s="7"/>
      <c r="CU2303" s="7"/>
      <c r="CV2303" s="7"/>
      <c r="CW2303" s="7"/>
      <c r="CX2303" s="8"/>
      <c r="CY2303" s="6"/>
      <c r="CZ2303" s="7"/>
      <c r="DA2303" s="7"/>
      <c r="DB2303" s="7"/>
      <c r="DC2303" s="7"/>
      <c r="DD2303" s="8"/>
      <c r="DE2303" s="6"/>
      <c r="DF2303" s="7"/>
      <c r="DG2303" s="7"/>
      <c r="DH2303" s="7"/>
      <c r="DI2303" s="7"/>
      <c r="DJ2303" s="8"/>
      <c r="DK2303" s="6"/>
      <c r="DL2303" s="7"/>
      <c r="DM2303" s="7"/>
      <c r="DN2303" s="7"/>
      <c r="DO2303" s="7"/>
      <c r="DP2303" s="8"/>
      <c r="DQ2303" s="6"/>
      <c r="DR2303" s="7"/>
      <c r="DS2303" s="7"/>
      <c r="DT2303" s="7"/>
      <c r="DU2303" s="7"/>
      <c r="DV2303" s="8"/>
      <c r="DW2303" s="6"/>
      <c r="DX2303" s="7"/>
      <c r="DY2303" s="7"/>
      <c r="DZ2303" s="7"/>
      <c r="EA2303" s="7"/>
      <c r="EB2303" s="8"/>
      <c r="EC2303" s="6"/>
      <c r="ED2303" s="7"/>
      <c r="EE2303" s="7"/>
      <c r="EF2303" s="7"/>
      <c r="EG2303" s="7"/>
      <c r="EH2303" s="8"/>
      <c r="EI2303" s="6"/>
      <c r="EJ2303" s="7"/>
      <c r="EK2303" s="7"/>
      <c r="EL2303" s="7"/>
      <c r="EM2303" s="7"/>
      <c r="EN2303" s="8"/>
      <c r="EO2303" s="6"/>
      <c r="EP2303" s="7"/>
      <c r="EQ2303" s="7"/>
      <c r="ER2303" s="7"/>
      <c r="ES2303" s="7"/>
      <c r="ET2303" s="8"/>
      <c r="EU2303" s="6"/>
      <c r="EV2303" s="7"/>
      <c r="EW2303" s="7"/>
      <c r="EX2303" s="7"/>
      <c r="EY2303" s="7"/>
      <c r="EZ2303" s="8"/>
      <c r="FA2303" s="6"/>
      <c r="FB2303" s="7"/>
      <c r="FC2303" s="7"/>
      <c r="FD2303" s="7"/>
      <c r="FE2303" s="7"/>
      <c r="FF2303" s="8"/>
      <c r="FG2303" s="6"/>
      <c r="FH2303" s="7"/>
      <c r="FI2303" s="7"/>
      <c r="FJ2303" s="7"/>
      <c r="FK2303" s="7"/>
      <c r="FL2303" s="8"/>
      <c r="FM2303" s="6"/>
      <c r="FN2303" s="7"/>
      <c r="FO2303" s="7"/>
      <c r="FP2303" s="7"/>
      <c r="FQ2303" s="7"/>
      <c r="FR2303" s="8"/>
      <c r="FS2303" s="6"/>
      <c r="FT2303" s="7"/>
      <c r="FU2303" s="7"/>
      <c r="FV2303" s="7"/>
      <c r="FW2303" s="7"/>
      <c r="FX2303" s="8"/>
      <c r="FY2303" s="6"/>
      <c r="FZ2303" s="7"/>
      <c r="GA2303" s="7"/>
      <c r="GB2303" s="7"/>
      <c r="GC2303" s="7"/>
      <c r="GD2303" s="8"/>
      <c r="GE2303" s="6"/>
      <c r="GF2303" s="7"/>
      <c r="GG2303" s="7"/>
      <c r="GH2303" s="7"/>
      <c r="GI2303" s="7"/>
      <c r="GJ2303" s="8"/>
      <c r="GK2303" s="6"/>
      <c r="GL2303" s="7"/>
      <c r="GM2303" s="7"/>
      <c r="GN2303" s="7"/>
      <c r="GO2303" s="7"/>
      <c r="GP2303" s="8"/>
      <c r="GQ2303" s="6"/>
      <c r="GR2303" s="7"/>
      <c r="GS2303" s="7"/>
      <c r="GT2303" s="7"/>
      <c r="GU2303" s="7"/>
      <c r="GV2303" s="8"/>
      <c r="GW2303" s="6"/>
      <c r="GX2303" s="7"/>
      <c r="GY2303" s="7"/>
      <c r="GZ2303" s="7"/>
      <c r="HA2303" s="7"/>
      <c r="HB2303" s="8"/>
      <c r="HC2303" s="6"/>
      <c r="HD2303" s="7"/>
      <c r="HE2303" s="7"/>
      <c r="HF2303" s="7"/>
      <c r="HG2303" s="7"/>
      <c r="HH2303" s="8"/>
      <c r="HI2303" s="6"/>
      <c r="HJ2303" s="7"/>
      <c r="HK2303" s="7"/>
      <c r="HL2303" s="7"/>
      <c r="HM2303" s="7"/>
      <c r="HN2303" s="8"/>
      <c r="HO2303" s="6"/>
      <c r="HP2303" s="7"/>
      <c r="HQ2303" s="7"/>
      <c r="HR2303" s="7"/>
      <c r="HS2303" s="7"/>
      <c r="HT2303" s="8"/>
      <c r="HU2303" s="6"/>
      <c r="HV2303" s="7"/>
      <c r="HW2303" s="7"/>
      <c r="HX2303" s="7"/>
      <c r="HY2303" s="7"/>
      <c r="HZ2303" s="8"/>
      <c r="IA2303" s="6"/>
      <c r="IB2303" s="7"/>
      <c r="IC2303" s="7"/>
      <c r="ID2303" s="7"/>
      <c r="IE2303" s="7"/>
      <c r="IF2303" s="8"/>
      <c r="IG2303" s="6"/>
      <c r="IH2303" s="7"/>
      <c r="II2303" s="7"/>
      <c r="IJ2303" s="7"/>
      <c r="IK2303" s="7"/>
      <c r="IL2303" s="8"/>
      <c r="IM2303" s="6"/>
      <c r="IN2303" s="7"/>
      <c r="IO2303" s="7"/>
      <c r="IP2303" s="7"/>
      <c r="IQ2303" s="7"/>
      <c r="IR2303" s="8"/>
      <c r="IS2303" s="6"/>
      <c r="IT2303" s="7"/>
      <c r="IU2303" s="7"/>
      <c r="IV2303" s="7"/>
    </row>
    <row r="2304" customFormat="false" ht="12.75" hidden="false" customHeight="false" outlineLevel="0" collapsed="false">
      <c r="A2304" s="5" t="s">
        <v>2592</v>
      </c>
      <c r="B2304" s="6" t="n">
        <v>37055</v>
      </c>
      <c r="C2304" s="7" t="s">
        <v>2593</v>
      </c>
      <c r="D2304" s="7" t="s">
        <v>1588</v>
      </c>
      <c r="E2304" s="7"/>
      <c r="F2304" s="8" t="s">
        <v>1631</v>
      </c>
      <c r="G2304" s="8" t="n">
        <v>5520</v>
      </c>
      <c r="H2304" s="7"/>
      <c r="I2304" s="7"/>
      <c r="J2304" s="7"/>
      <c r="K2304" s="7"/>
      <c r="L2304" s="8"/>
      <c r="M2304" s="6"/>
      <c r="N2304" s="7"/>
      <c r="O2304" s="7"/>
      <c r="P2304" s="7"/>
      <c r="Q2304" s="7"/>
      <c r="R2304" s="8"/>
      <c r="S2304" s="6"/>
      <c r="T2304" s="7"/>
      <c r="U2304" s="7"/>
      <c r="V2304" s="7"/>
      <c r="W2304" s="7"/>
      <c r="X2304" s="8"/>
      <c r="Y2304" s="6"/>
      <c r="Z2304" s="7"/>
      <c r="AA2304" s="7"/>
      <c r="AB2304" s="7"/>
      <c r="AC2304" s="7"/>
      <c r="AD2304" s="8"/>
      <c r="AE2304" s="6"/>
      <c r="AF2304" s="7"/>
      <c r="AG2304" s="7"/>
      <c r="AH2304" s="7"/>
      <c r="AI2304" s="7"/>
      <c r="AJ2304" s="8"/>
      <c r="AK2304" s="6"/>
      <c r="AL2304" s="7"/>
      <c r="AM2304" s="7"/>
      <c r="AN2304" s="7"/>
      <c r="AO2304" s="7"/>
      <c r="AP2304" s="8"/>
      <c r="AQ2304" s="6"/>
      <c r="AR2304" s="7"/>
      <c r="AS2304" s="7"/>
      <c r="AT2304" s="7"/>
      <c r="AU2304" s="7"/>
      <c r="AV2304" s="8"/>
      <c r="AW2304" s="6"/>
      <c r="AX2304" s="7"/>
      <c r="AY2304" s="7"/>
      <c r="AZ2304" s="7"/>
      <c r="BA2304" s="7"/>
      <c r="BB2304" s="8"/>
      <c r="BC2304" s="6"/>
      <c r="BD2304" s="7"/>
      <c r="BE2304" s="7"/>
      <c r="BF2304" s="7"/>
      <c r="BG2304" s="7"/>
      <c r="BH2304" s="8"/>
      <c r="BI2304" s="6"/>
      <c r="BJ2304" s="7"/>
      <c r="BK2304" s="7"/>
      <c r="BL2304" s="7"/>
      <c r="BM2304" s="7"/>
      <c r="BN2304" s="8"/>
      <c r="BO2304" s="6"/>
      <c r="BP2304" s="7"/>
      <c r="BQ2304" s="7"/>
      <c r="BR2304" s="7"/>
      <c r="BS2304" s="7"/>
      <c r="BT2304" s="8"/>
      <c r="BU2304" s="6"/>
      <c r="BV2304" s="7"/>
      <c r="BW2304" s="7"/>
      <c r="BX2304" s="7"/>
      <c r="BY2304" s="7"/>
      <c r="BZ2304" s="8"/>
      <c r="CA2304" s="6"/>
      <c r="CB2304" s="7"/>
      <c r="CC2304" s="7"/>
      <c r="CD2304" s="7"/>
      <c r="CE2304" s="7"/>
      <c r="CF2304" s="8"/>
      <c r="CG2304" s="6"/>
      <c r="CH2304" s="7"/>
      <c r="CI2304" s="7"/>
      <c r="CJ2304" s="7"/>
      <c r="CK2304" s="7"/>
      <c r="CL2304" s="8"/>
      <c r="CM2304" s="6"/>
      <c r="CN2304" s="7"/>
      <c r="CO2304" s="7"/>
      <c r="CP2304" s="7"/>
      <c r="CQ2304" s="7"/>
      <c r="CR2304" s="8"/>
      <c r="CS2304" s="6"/>
      <c r="CT2304" s="7"/>
      <c r="CU2304" s="7"/>
      <c r="CV2304" s="7"/>
      <c r="CW2304" s="7"/>
      <c r="CX2304" s="8"/>
      <c r="CY2304" s="6"/>
      <c r="CZ2304" s="7"/>
      <c r="DA2304" s="7"/>
      <c r="DB2304" s="7"/>
      <c r="DC2304" s="7"/>
      <c r="DD2304" s="8"/>
      <c r="DE2304" s="6"/>
      <c r="DF2304" s="7"/>
      <c r="DG2304" s="7"/>
      <c r="DH2304" s="7"/>
      <c r="DI2304" s="7"/>
      <c r="DJ2304" s="8"/>
      <c r="DK2304" s="6"/>
      <c r="DL2304" s="7"/>
      <c r="DM2304" s="7"/>
      <c r="DN2304" s="7"/>
      <c r="DO2304" s="7"/>
      <c r="DP2304" s="8"/>
      <c r="DQ2304" s="6"/>
      <c r="DR2304" s="7"/>
      <c r="DS2304" s="7"/>
      <c r="DT2304" s="7"/>
      <c r="DU2304" s="7"/>
      <c r="DV2304" s="8"/>
      <c r="DW2304" s="6"/>
      <c r="DX2304" s="7"/>
      <c r="DY2304" s="7"/>
      <c r="DZ2304" s="7"/>
      <c r="EA2304" s="7"/>
      <c r="EB2304" s="8"/>
      <c r="EC2304" s="6"/>
      <c r="ED2304" s="7"/>
      <c r="EE2304" s="7"/>
      <c r="EF2304" s="7"/>
      <c r="EG2304" s="7"/>
      <c r="EH2304" s="8"/>
      <c r="EI2304" s="6"/>
      <c r="EJ2304" s="7"/>
      <c r="EK2304" s="7"/>
      <c r="EL2304" s="7"/>
      <c r="EM2304" s="7"/>
      <c r="EN2304" s="8"/>
      <c r="EO2304" s="6"/>
      <c r="EP2304" s="7"/>
      <c r="EQ2304" s="7"/>
      <c r="ER2304" s="7"/>
      <c r="ES2304" s="7"/>
      <c r="ET2304" s="8"/>
      <c r="EU2304" s="6"/>
      <c r="EV2304" s="7"/>
      <c r="EW2304" s="7"/>
      <c r="EX2304" s="7"/>
      <c r="EY2304" s="7"/>
      <c r="EZ2304" s="8"/>
      <c r="FA2304" s="6"/>
      <c r="FB2304" s="7"/>
      <c r="FC2304" s="7"/>
      <c r="FD2304" s="7"/>
      <c r="FE2304" s="7"/>
      <c r="FF2304" s="8"/>
      <c r="FG2304" s="6"/>
      <c r="FH2304" s="7"/>
      <c r="FI2304" s="7"/>
      <c r="FJ2304" s="7"/>
      <c r="FK2304" s="7"/>
      <c r="FL2304" s="8"/>
      <c r="FM2304" s="6"/>
      <c r="FN2304" s="7"/>
      <c r="FO2304" s="7"/>
      <c r="FP2304" s="7"/>
      <c r="FQ2304" s="7"/>
      <c r="FR2304" s="8"/>
      <c r="FS2304" s="6"/>
      <c r="FT2304" s="7"/>
      <c r="FU2304" s="7"/>
      <c r="FV2304" s="7"/>
      <c r="FW2304" s="7"/>
      <c r="FX2304" s="8"/>
      <c r="FY2304" s="6"/>
      <c r="FZ2304" s="7"/>
      <c r="GA2304" s="7"/>
      <c r="GB2304" s="7"/>
      <c r="GC2304" s="7"/>
      <c r="GD2304" s="8"/>
      <c r="GE2304" s="6"/>
      <c r="GF2304" s="7"/>
      <c r="GG2304" s="7"/>
      <c r="GH2304" s="7"/>
      <c r="GI2304" s="7"/>
      <c r="GJ2304" s="8"/>
      <c r="GK2304" s="6"/>
      <c r="GL2304" s="7"/>
      <c r="GM2304" s="7"/>
      <c r="GN2304" s="7"/>
      <c r="GO2304" s="7"/>
      <c r="GP2304" s="8"/>
      <c r="GQ2304" s="6"/>
      <c r="GR2304" s="7"/>
      <c r="GS2304" s="7"/>
      <c r="GT2304" s="7"/>
      <c r="GU2304" s="7"/>
      <c r="GV2304" s="8"/>
      <c r="GW2304" s="6"/>
      <c r="GX2304" s="7"/>
      <c r="GY2304" s="7"/>
      <c r="GZ2304" s="7"/>
      <c r="HA2304" s="7"/>
      <c r="HB2304" s="8"/>
      <c r="HC2304" s="6"/>
      <c r="HD2304" s="7"/>
      <c r="HE2304" s="7"/>
      <c r="HF2304" s="7"/>
      <c r="HG2304" s="7"/>
      <c r="HH2304" s="8"/>
      <c r="HI2304" s="6"/>
      <c r="HJ2304" s="7"/>
      <c r="HK2304" s="7"/>
      <c r="HL2304" s="7"/>
      <c r="HM2304" s="7"/>
      <c r="HN2304" s="8"/>
      <c r="HO2304" s="6"/>
      <c r="HP2304" s="7"/>
      <c r="HQ2304" s="7"/>
      <c r="HR2304" s="7"/>
      <c r="HS2304" s="7"/>
      <c r="HT2304" s="8"/>
      <c r="HU2304" s="6"/>
      <c r="HV2304" s="7"/>
      <c r="HW2304" s="7"/>
      <c r="HX2304" s="7"/>
      <c r="HY2304" s="7"/>
      <c r="HZ2304" s="8"/>
      <c r="IA2304" s="6"/>
      <c r="IB2304" s="7"/>
      <c r="IC2304" s="7"/>
      <c r="ID2304" s="7"/>
      <c r="IE2304" s="7"/>
      <c r="IF2304" s="8"/>
      <c r="IG2304" s="6"/>
      <c r="IH2304" s="7"/>
      <c r="II2304" s="7"/>
      <c r="IJ2304" s="7"/>
      <c r="IK2304" s="7"/>
      <c r="IL2304" s="8"/>
      <c r="IM2304" s="6"/>
      <c r="IN2304" s="7"/>
      <c r="IO2304" s="7"/>
      <c r="IP2304" s="7"/>
      <c r="IQ2304" s="7"/>
      <c r="IR2304" s="8"/>
      <c r="IS2304" s="6"/>
      <c r="IT2304" s="7"/>
      <c r="IU2304" s="7"/>
      <c r="IV2304" s="7"/>
    </row>
    <row r="2305" customFormat="false" ht="12.75" hidden="false" customHeight="false" outlineLevel="0" collapsed="false">
      <c r="A2305" s="5" t="s">
        <v>2594</v>
      </c>
      <c r="B2305" s="6" t="n">
        <v>37055</v>
      </c>
      <c r="C2305" s="7" t="s">
        <v>1663</v>
      </c>
      <c r="D2305" s="7" t="s">
        <v>1588</v>
      </c>
      <c r="E2305" s="7"/>
      <c r="F2305" s="8" t="s">
        <v>1621</v>
      </c>
      <c r="G2305" s="8" t="n">
        <v>350000</v>
      </c>
      <c r="H2305" s="7"/>
      <c r="I2305" s="7"/>
      <c r="J2305" s="7"/>
      <c r="K2305" s="7"/>
      <c r="L2305" s="8"/>
      <c r="M2305" s="6"/>
      <c r="N2305" s="7"/>
      <c r="O2305" s="7"/>
      <c r="P2305" s="7"/>
      <c r="Q2305" s="7"/>
      <c r="R2305" s="8"/>
      <c r="S2305" s="6"/>
      <c r="T2305" s="7"/>
      <c r="U2305" s="7"/>
      <c r="V2305" s="7"/>
      <c r="W2305" s="7"/>
      <c r="X2305" s="8"/>
      <c r="Y2305" s="6"/>
      <c r="Z2305" s="7"/>
      <c r="AA2305" s="7"/>
      <c r="AB2305" s="7"/>
      <c r="AC2305" s="7"/>
      <c r="AD2305" s="8"/>
      <c r="AE2305" s="6"/>
      <c r="AF2305" s="7"/>
      <c r="AG2305" s="7"/>
      <c r="AH2305" s="7"/>
      <c r="AI2305" s="7"/>
      <c r="AJ2305" s="8"/>
      <c r="AK2305" s="6"/>
      <c r="AL2305" s="7"/>
      <c r="AM2305" s="7"/>
      <c r="AN2305" s="7"/>
      <c r="AO2305" s="7"/>
      <c r="AP2305" s="8"/>
      <c r="AQ2305" s="6"/>
      <c r="AR2305" s="7"/>
      <c r="AS2305" s="7"/>
      <c r="AT2305" s="7"/>
      <c r="AU2305" s="7"/>
      <c r="AV2305" s="8"/>
      <c r="AW2305" s="6"/>
      <c r="AX2305" s="7"/>
      <c r="AY2305" s="7"/>
      <c r="AZ2305" s="7"/>
      <c r="BA2305" s="7"/>
      <c r="BB2305" s="8"/>
      <c r="BC2305" s="6"/>
      <c r="BD2305" s="7"/>
      <c r="BE2305" s="7"/>
      <c r="BF2305" s="7"/>
      <c r="BG2305" s="7"/>
      <c r="BH2305" s="8"/>
      <c r="BI2305" s="6"/>
      <c r="BJ2305" s="7"/>
      <c r="BK2305" s="7"/>
      <c r="BL2305" s="7"/>
      <c r="BM2305" s="7"/>
      <c r="BN2305" s="8"/>
      <c r="BO2305" s="6"/>
      <c r="BP2305" s="7"/>
      <c r="BQ2305" s="7"/>
      <c r="BR2305" s="7"/>
      <c r="BS2305" s="7"/>
      <c r="BT2305" s="8"/>
      <c r="BU2305" s="6"/>
      <c r="BV2305" s="7"/>
      <c r="BW2305" s="7"/>
      <c r="BX2305" s="7"/>
      <c r="BY2305" s="7"/>
      <c r="BZ2305" s="8"/>
      <c r="CA2305" s="6"/>
      <c r="CB2305" s="7"/>
      <c r="CC2305" s="7"/>
      <c r="CD2305" s="7"/>
      <c r="CE2305" s="7"/>
      <c r="CF2305" s="8"/>
      <c r="CG2305" s="6"/>
      <c r="CH2305" s="7"/>
      <c r="CI2305" s="7"/>
      <c r="CJ2305" s="7"/>
      <c r="CK2305" s="7"/>
      <c r="CL2305" s="8"/>
      <c r="CM2305" s="6"/>
      <c r="CN2305" s="7"/>
      <c r="CO2305" s="7"/>
      <c r="CP2305" s="7"/>
      <c r="CQ2305" s="7"/>
      <c r="CR2305" s="8"/>
      <c r="CS2305" s="6"/>
      <c r="CT2305" s="7"/>
      <c r="CU2305" s="7"/>
      <c r="CV2305" s="7"/>
      <c r="CW2305" s="7"/>
      <c r="CX2305" s="8"/>
      <c r="CY2305" s="6"/>
      <c r="CZ2305" s="7"/>
      <c r="DA2305" s="7"/>
      <c r="DB2305" s="7"/>
      <c r="DC2305" s="7"/>
      <c r="DD2305" s="8"/>
      <c r="DE2305" s="6"/>
      <c r="DF2305" s="7"/>
      <c r="DG2305" s="7"/>
      <c r="DH2305" s="7"/>
      <c r="DI2305" s="7"/>
      <c r="DJ2305" s="8"/>
      <c r="DK2305" s="6"/>
      <c r="DL2305" s="7"/>
      <c r="DM2305" s="7"/>
      <c r="DN2305" s="7"/>
      <c r="DO2305" s="7"/>
      <c r="DP2305" s="8"/>
      <c r="DQ2305" s="6"/>
      <c r="DR2305" s="7"/>
      <c r="DS2305" s="7"/>
      <c r="DT2305" s="7"/>
      <c r="DU2305" s="7"/>
      <c r="DV2305" s="8"/>
      <c r="DW2305" s="6"/>
      <c r="DX2305" s="7"/>
      <c r="DY2305" s="7"/>
      <c r="DZ2305" s="7"/>
      <c r="EA2305" s="7"/>
      <c r="EB2305" s="8"/>
      <c r="EC2305" s="6"/>
      <c r="ED2305" s="7"/>
      <c r="EE2305" s="7"/>
      <c r="EF2305" s="7"/>
      <c r="EG2305" s="7"/>
      <c r="EH2305" s="8"/>
      <c r="EI2305" s="6"/>
      <c r="EJ2305" s="7"/>
      <c r="EK2305" s="7"/>
      <c r="EL2305" s="7"/>
      <c r="EM2305" s="7"/>
      <c r="EN2305" s="8"/>
      <c r="EO2305" s="6"/>
      <c r="EP2305" s="7"/>
      <c r="EQ2305" s="7"/>
      <c r="ER2305" s="7"/>
      <c r="ES2305" s="7"/>
      <c r="ET2305" s="8"/>
      <c r="EU2305" s="6"/>
      <c r="EV2305" s="7"/>
      <c r="EW2305" s="7"/>
      <c r="EX2305" s="7"/>
      <c r="EY2305" s="7"/>
      <c r="EZ2305" s="8"/>
      <c r="FA2305" s="6"/>
      <c r="FB2305" s="7"/>
      <c r="FC2305" s="7"/>
      <c r="FD2305" s="7"/>
      <c r="FE2305" s="7"/>
      <c r="FF2305" s="8"/>
      <c r="FG2305" s="6"/>
      <c r="FH2305" s="7"/>
      <c r="FI2305" s="7"/>
      <c r="FJ2305" s="7"/>
      <c r="FK2305" s="7"/>
      <c r="FL2305" s="8"/>
      <c r="FM2305" s="6"/>
      <c r="FN2305" s="7"/>
      <c r="FO2305" s="7"/>
      <c r="FP2305" s="7"/>
      <c r="FQ2305" s="7"/>
      <c r="FR2305" s="8"/>
      <c r="FS2305" s="6"/>
      <c r="FT2305" s="7"/>
      <c r="FU2305" s="7"/>
      <c r="FV2305" s="7"/>
      <c r="FW2305" s="7"/>
      <c r="FX2305" s="8"/>
      <c r="FY2305" s="6"/>
      <c r="FZ2305" s="7"/>
      <c r="GA2305" s="7"/>
      <c r="GB2305" s="7"/>
      <c r="GC2305" s="7"/>
      <c r="GD2305" s="8"/>
      <c r="GE2305" s="6"/>
      <c r="GF2305" s="7"/>
      <c r="GG2305" s="7"/>
      <c r="GH2305" s="7"/>
      <c r="GI2305" s="7"/>
      <c r="GJ2305" s="8"/>
      <c r="GK2305" s="6"/>
      <c r="GL2305" s="7"/>
      <c r="GM2305" s="7"/>
      <c r="GN2305" s="7"/>
      <c r="GO2305" s="7"/>
      <c r="GP2305" s="8"/>
      <c r="GQ2305" s="6"/>
      <c r="GR2305" s="7"/>
      <c r="GS2305" s="7"/>
      <c r="GT2305" s="7"/>
      <c r="GU2305" s="7"/>
      <c r="GV2305" s="8"/>
      <c r="GW2305" s="6"/>
      <c r="GX2305" s="7"/>
      <c r="GY2305" s="7"/>
      <c r="GZ2305" s="7"/>
      <c r="HA2305" s="7"/>
      <c r="HB2305" s="8"/>
      <c r="HC2305" s="6"/>
      <c r="HD2305" s="7"/>
      <c r="HE2305" s="7"/>
      <c r="HF2305" s="7"/>
      <c r="HG2305" s="7"/>
      <c r="HH2305" s="8"/>
      <c r="HI2305" s="6"/>
      <c r="HJ2305" s="7"/>
      <c r="HK2305" s="7"/>
      <c r="HL2305" s="7"/>
      <c r="HM2305" s="7"/>
      <c r="HN2305" s="8"/>
      <c r="HO2305" s="6"/>
      <c r="HP2305" s="7"/>
      <c r="HQ2305" s="7"/>
      <c r="HR2305" s="7"/>
      <c r="HS2305" s="7"/>
      <c r="HT2305" s="8"/>
      <c r="HU2305" s="6"/>
      <c r="HV2305" s="7"/>
      <c r="HW2305" s="7"/>
      <c r="HX2305" s="7"/>
      <c r="HY2305" s="7"/>
      <c r="HZ2305" s="8"/>
      <c r="IA2305" s="6"/>
      <c r="IB2305" s="7"/>
      <c r="IC2305" s="7"/>
      <c r="ID2305" s="7"/>
      <c r="IE2305" s="7"/>
      <c r="IF2305" s="8"/>
      <c r="IG2305" s="6"/>
      <c r="IH2305" s="7"/>
      <c r="II2305" s="7"/>
      <c r="IJ2305" s="7"/>
      <c r="IK2305" s="7"/>
      <c r="IL2305" s="8"/>
      <c r="IM2305" s="6"/>
      <c r="IN2305" s="7"/>
      <c r="IO2305" s="7"/>
      <c r="IP2305" s="7"/>
      <c r="IQ2305" s="7"/>
      <c r="IR2305" s="8"/>
      <c r="IS2305" s="6"/>
      <c r="IT2305" s="7"/>
      <c r="IU2305" s="7"/>
      <c r="IV2305" s="7"/>
    </row>
    <row r="2306" customFormat="false" ht="12.75" hidden="false" customHeight="false" outlineLevel="0" collapsed="false">
      <c r="A2306" s="5" t="s">
        <v>2595</v>
      </c>
      <c r="B2306" s="6" t="n">
        <v>37055</v>
      </c>
      <c r="C2306" s="7" t="s">
        <v>1870</v>
      </c>
      <c r="D2306" s="7" t="s">
        <v>1588</v>
      </c>
      <c r="E2306" s="7"/>
      <c r="F2306" s="8" t="s">
        <v>1621</v>
      </c>
      <c r="G2306" s="8" t="n">
        <v>0</v>
      </c>
      <c r="H2306" s="7"/>
      <c r="I2306" s="7"/>
      <c r="J2306" s="7"/>
      <c r="K2306" s="7"/>
      <c r="L2306" s="8"/>
      <c r="M2306" s="6"/>
      <c r="N2306" s="7"/>
      <c r="O2306" s="7"/>
      <c r="P2306" s="7"/>
      <c r="Q2306" s="7"/>
      <c r="R2306" s="8"/>
      <c r="S2306" s="6"/>
      <c r="T2306" s="7"/>
      <c r="U2306" s="7"/>
      <c r="V2306" s="7"/>
      <c r="W2306" s="7"/>
      <c r="X2306" s="8"/>
      <c r="Y2306" s="6"/>
      <c r="Z2306" s="7"/>
      <c r="AA2306" s="7"/>
      <c r="AB2306" s="7"/>
      <c r="AC2306" s="7"/>
      <c r="AD2306" s="8"/>
      <c r="AE2306" s="6"/>
      <c r="AF2306" s="7"/>
      <c r="AG2306" s="7"/>
      <c r="AH2306" s="7"/>
      <c r="AI2306" s="7"/>
      <c r="AJ2306" s="8"/>
      <c r="AK2306" s="6"/>
      <c r="AL2306" s="7"/>
      <c r="AM2306" s="7"/>
      <c r="AN2306" s="7"/>
      <c r="AO2306" s="7"/>
      <c r="AP2306" s="8"/>
      <c r="AQ2306" s="6"/>
      <c r="AR2306" s="7"/>
      <c r="AS2306" s="7"/>
      <c r="AT2306" s="7"/>
      <c r="AU2306" s="7"/>
      <c r="AV2306" s="8"/>
      <c r="AW2306" s="6"/>
      <c r="AX2306" s="7"/>
      <c r="AY2306" s="7"/>
      <c r="AZ2306" s="7"/>
      <c r="BA2306" s="7"/>
      <c r="BB2306" s="8"/>
      <c r="BC2306" s="6"/>
      <c r="BD2306" s="7"/>
      <c r="BE2306" s="7"/>
      <c r="BF2306" s="7"/>
      <c r="BG2306" s="7"/>
      <c r="BH2306" s="8"/>
      <c r="BI2306" s="6"/>
      <c r="BJ2306" s="7"/>
      <c r="BK2306" s="7"/>
      <c r="BL2306" s="7"/>
      <c r="BM2306" s="7"/>
      <c r="BN2306" s="8"/>
      <c r="BO2306" s="6"/>
      <c r="BP2306" s="7"/>
      <c r="BQ2306" s="7"/>
      <c r="BR2306" s="7"/>
      <c r="BS2306" s="7"/>
      <c r="BT2306" s="8"/>
      <c r="BU2306" s="6"/>
      <c r="BV2306" s="7"/>
      <c r="BW2306" s="7"/>
      <c r="BX2306" s="7"/>
      <c r="BY2306" s="7"/>
      <c r="BZ2306" s="8"/>
      <c r="CA2306" s="6"/>
      <c r="CB2306" s="7"/>
      <c r="CC2306" s="7"/>
      <c r="CD2306" s="7"/>
      <c r="CE2306" s="7"/>
      <c r="CF2306" s="8"/>
      <c r="CG2306" s="6"/>
      <c r="CH2306" s="7"/>
      <c r="CI2306" s="7"/>
      <c r="CJ2306" s="7"/>
      <c r="CK2306" s="7"/>
      <c r="CL2306" s="8"/>
      <c r="CM2306" s="6"/>
      <c r="CN2306" s="7"/>
      <c r="CO2306" s="7"/>
      <c r="CP2306" s="7"/>
      <c r="CQ2306" s="7"/>
      <c r="CR2306" s="8"/>
      <c r="CS2306" s="6"/>
      <c r="CT2306" s="7"/>
      <c r="CU2306" s="7"/>
      <c r="CV2306" s="7"/>
      <c r="CW2306" s="7"/>
      <c r="CX2306" s="8"/>
      <c r="CY2306" s="6"/>
      <c r="CZ2306" s="7"/>
      <c r="DA2306" s="7"/>
      <c r="DB2306" s="7"/>
      <c r="DC2306" s="7"/>
      <c r="DD2306" s="8"/>
      <c r="DE2306" s="6"/>
      <c r="DF2306" s="7"/>
      <c r="DG2306" s="7"/>
      <c r="DH2306" s="7"/>
      <c r="DI2306" s="7"/>
      <c r="DJ2306" s="8"/>
      <c r="DK2306" s="6"/>
      <c r="DL2306" s="7"/>
      <c r="DM2306" s="7"/>
      <c r="DN2306" s="7"/>
      <c r="DO2306" s="7"/>
      <c r="DP2306" s="8"/>
      <c r="DQ2306" s="6"/>
      <c r="DR2306" s="7"/>
      <c r="DS2306" s="7"/>
      <c r="DT2306" s="7"/>
      <c r="DU2306" s="7"/>
      <c r="DV2306" s="8"/>
      <c r="DW2306" s="6"/>
      <c r="DX2306" s="7"/>
      <c r="DY2306" s="7"/>
      <c r="DZ2306" s="7"/>
      <c r="EA2306" s="7"/>
      <c r="EB2306" s="8"/>
      <c r="EC2306" s="6"/>
      <c r="ED2306" s="7"/>
      <c r="EE2306" s="7"/>
      <c r="EF2306" s="7"/>
      <c r="EG2306" s="7"/>
      <c r="EH2306" s="8"/>
      <c r="EI2306" s="6"/>
      <c r="EJ2306" s="7"/>
      <c r="EK2306" s="7"/>
      <c r="EL2306" s="7"/>
      <c r="EM2306" s="7"/>
      <c r="EN2306" s="8"/>
      <c r="EO2306" s="6"/>
      <c r="EP2306" s="7"/>
      <c r="EQ2306" s="7"/>
      <c r="ER2306" s="7"/>
      <c r="ES2306" s="7"/>
      <c r="ET2306" s="8"/>
      <c r="EU2306" s="6"/>
      <c r="EV2306" s="7"/>
      <c r="EW2306" s="7"/>
      <c r="EX2306" s="7"/>
      <c r="EY2306" s="7"/>
      <c r="EZ2306" s="8"/>
      <c r="FA2306" s="6"/>
      <c r="FB2306" s="7"/>
      <c r="FC2306" s="7"/>
      <c r="FD2306" s="7"/>
      <c r="FE2306" s="7"/>
      <c r="FF2306" s="8"/>
      <c r="FG2306" s="6"/>
      <c r="FH2306" s="7"/>
      <c r="FI2306" s="7"/>
      <c r="FJ2306" s="7"/>
      <c r="FK2306" s="7"/>
      <c r="FL2306" s="8"/>
      <c r="FM2306" s="6"/>
      <c r="FN2306" s="7"/>
      <c r="FO2306" s="7"/>
      <c r="FP2306" s="7"/>
      <c r="FQ2306" s="7"/>
      <c r="FR2306" s="8"/>
      <c r="FS2306" s="6"/>
      <c r="FT2306" s="7"/>
      <c r="FU2306" s="7"/>
      <c r="FV2306" s="7"/>
      <c r="FW2306" s="7"/>
      <c r="FX2306" s="8"/>
      <c r="FY2306" s="6"/>
      <c r="FZ2306" s="7"/>
      <c r="GA2306" s="7"/>
      <c r="GB2306" s="7"/>
      <c r="GC2306" s="7"/>
      <c r="GD2306" s="8"/>
      <c r="GE2306" s="6"/>
      <c r="GF2306" s="7"/>
      <c r="GG2306" s="7"/>
      <c r="GH2306" s="7"/>
      <c r="GI2306" s="7"/>
      <c r="GJ2306" s="8"/>
      <c r="GK2306" s="6"/>
      <c r="GL2306" s="7"/>
      <c r="GM2306" s="7"/>
      <c r="GN2306" s="7"/>
      <c r="GO2306" s="7"/>
      <c r="GP2306" s="8"/>
      <c r="GQ2306" s="6"/>
      <c r="GR2306" s="7"/>
      <c r="GS2306" s="7"/>
      <c r="GT2306" s="7"/>
      <c r="GU2306" s="7"/>
      <c r="GV2306" s="8"/>
      <c r="GW2306" s="6"/>
      <c r="GX2306" s="7"/>
      <c r="GY2306" s="7"/>
      <c r="GZ2306" s="7"/>
      <c r="HA2306" s="7"/>
      <c r="HB2306" s="8"/>
      <c r="HC2306" s="6"/>
      <c r="HD2306" s="7"/>
      <c r="HE2306" s="7"/>
      <c r="HF2306" s="7"/>
      <c r="HG2306" s="7"/>
      <c r="HH2306" s="8"/>
      <c r="HI2306" s="6"/>
      <c r="HJ2306" s="7"/>
      <c r="HK2306" s="7"/>
      <c r="HL2306" s="7"/>
      <c r="HM2306" s="7"/>
      <c r="HN2306" s="8"/>
      <c r="HO2306" s="6"/>
      <c r="HP2306" s="7"/>
      <c r="HQ2306" s="7"/>
      <c r="HR2306" s="7"/>
      <c r="HS2306" s="7"/>
      <c r="HT2306" s="8"/>
      <c r="HU2306" s="6"/>
      <c r="HV2306" s="7"/>
      <c r="HW2306" s="7"/>
      <c r="HX2306" s="7"/>
      <c r="HY2306" s="7"/>
      <c r="HZ2306" s="8"/>
      <c r="IA2306" s="6"/>
      <c r="IB2306" s="7"/>
      <c r="IC2306" s="7"/>
      <c r="ID2306" s="7"/>
      <c r="IE2306" s="7"/>
      <c r="IF2306" s="8"/>
      <c r="IG2306" s="6"/>
      <c r="IH2306" s="7"/>
      <c r="II2306" s="7"/>
      <c r="IJ2306" s="7"/>
      <c r="IK2306" s="7"/>
      <c r="IL2306" s="8"/>
      <c r="IM2306" s="6"/>
      <c r="IN2306" s="7"/>
      <c r="IO2306" s="7"/>
      <c r="IP2306" s="7"/>
      <c r="IQ2306" s="7"/>
      <c r="IR2306" s="8"/>
      <c r="IS2306" s="6"/>
      <c r="IT2306" s="7"/>
      <c r="IU2306" s="7"/>
      <c r="IV2306" s="7"/>
    </row>
    <row r="2307" customFormat="false" ht="12.75" hidden="false" customHeight="false" outlineLevel="0" collapsed="false">
      <c r="A2307" s="5" t="s">
        <v>2596</v>
      </c>
      <c r="B2307" s="6" t="n">
        <v>37055</v>
      </c>
      <c r="C2307" s="7" t="s">
        <v>1663</v>
      </c>
      <c r="D2307" s="7" t="s">
        <v>1588</v>
      </c>
      <c r="E2307" s="7"/>
      <c r="F2307" s="8" t="s">
        <v>1621</v>
      </c>
      <c r="G2307" s="8" t="n">
        <v>500</v>
      </c>
      <c r="H2307" s="7"/>
      <c r="I2307" s="7"/>
      <c r="J2307" s="7"/>
      <c r="K2307" s="7"/>
      <c r="L2307" s="8"/>
      <c r="M2307" s="6"/>
      <c r="N2307" s="7"/>
      <c r="O2307" s="7"/>
      <c r="P2307" s="7"/>
      <c r="Q2307" s="7"/>
      <c r="R2307" s="8"/>
      <c r="S2307" s="6"/>
      <c r="T2307" s="7"/>
      <c r="U2307" s="7"/>
      <c r="V2307" s="7"/>
      <c r="W2307" s="7"/>
      <c r="X2307" s="8"/>
      <c r="Y2307" s="6"/>
      <c r="Z2307" s="7"/>
      <c r="AA2307" s="7"/>
      <c r="AB2307" s="7"/>
      <c r="AC2307" s="7"/>
      <c r="AD2307" s="8"/>
      <c r="AE2307" s="6"/>
      <c r="AF2307" s="7"/>
      <c r="AG2307" s="7"/>
      <c r="AH2307" s="7"/>
      <c r="AI2307" s="7"/>
      <c r="AJ2307" s="8"/>
      <c r="AK2307" s="6"/>
      <c r="AL2307" s="7"/>
      <c r="AM2307" s="7"/>
      <c r="AN2307" s="7"/>
      <c r="AO2307" s="7"/>
      <c r="AP2307" s="8"/>
      <c r="AQ2307" s="6"/>
      <c r="AR2307" s="7"/>
      <c r="AS2307" s="7"/>
      <c r="AT2307" s="7"/>
      <c r="AU2307" s="7"/>
      <c r="AV2307" s="8"/>
      <c r="AW2307" s="6"/>
      <c r="AX2307" s="7"/>
      <c r="AY2307" s="7"/>
      <c r="AZ2307" s="7"/>
      <c r="BA2307" s="7"/>
      <c r="BB2307" s="8"/>
      <c r="BC2307" s="6"/>
      <c r="BD2307" s="7"/>
      <c r="BE2307" s="7"/>
      <c r="BF2307" s="7"/>
      <c r="BG2307" s="7"/>
      <c r="BH2307" s="8"/>
      <c r="BI2307" s="6"/>
      <c r="BJ2307" s="7"/>
      <c r="BK2307" s="7"/>
      <c r="BL2307" s="7"/>
      <c r="BM2307" s="7"/>
      <c r="BN2307" s="8"/>
      <c r="BO2307" s="6"/>
      <c r="BP2307" s="7"/>
      <c r="BQ2307" s="7"/>
      <c r="BR2307" s="7"/>
      <c r="BS2307" s="7"/>
      <c r="BT2307" s="8"/>
      <c r="BU2307" s="6"/>
      <c r="BV2307" s="7"/>
      <c r="BW2307" s="7"/>
      <c r="BX2307" s="7"/>
      <c r="BY2307" s="7"/>
      <c r="BZ2307" s="8"/>
      <c r="CA2307" s="6"/>
      <c r="CB2307" s="7"/>
      <c r="CC2307" s="7"/>
      <c r="CD2307" s="7"/>
      <c r="CE2307" s="7"/>
      <c r="CF2307" s="8"/>
      <c r="CG2307" s="6"/>
      <c r="CH2307" s="7"/>
      <c r="CI2307" s="7"/>
      <c r="CJ2307" s="7"/>
      <c r="CK2307" s="7"/>
      <c r="CL2307" s="8"/>
      <c r="CM2307" s="6"/>
      <c r="CN2307" s="7"/>
      <c r="CO2307" s="7"/>
      <c r="CP2307" s="7"/>
      <c r="CQ2307" s="7"/>
      <c r="CR2307" s="8"/>
      <c r="CS2307" s="6"/>
      <c r="CT2307" s="7"/>
      <c r="CU2307" s="7"/>
      <c r="CV2307" s="7"/>
      <c r="CW2307" s="7"/>
      <c r="CX2307" s="8"/>
      <c r="CY2307" s="6"/>
      <c r="CZ2307" s="7"/>
      <c r="DA2307" s="7"/>
      <c r="DB2307" s="7"/>
      <c r="DC2307" s="7"/>
      <c r="DD2307" s="8"/>
      <c r="DE2307" s="6"/>
      <c r="DF2307" s="7"/>
      <c r="DG2307" s="7"/>
      <c r="DH2307" s="7"/>
      <c r="DI2307" s="7"/>
      <c r="DJ2307" s="8"/>
      <c r="DK2307" s="6"/>
      <c r="DL2307" s="7"/>
      <c r="DM2307" s="7"/>
      <c r="DN2307" s="7"/>
      <c r="DO2307" s="7"/>
      <c r="DP2307" s="8"/>
      <c r="DQ2307" s="6"/>
      <c r="DR2307" s="7"/>
      <c r="DS2307" s="7"/>
      <c r="DT2307" s="7"/>
      <c r="DU2307" s="7"/>
      <c r="DV2307" s="8"/>
      <c r="DW2307" s="6"/>
      <c r="DX2307" s="7"/>
      <c r="DY2307" s="7"/>
      <c r="DZ2307" s="7"/>
      <c r="EA2307" s="7"/>
      <c r="EB2307" s="8"/>
      <c r="EC2307" s="6"/>
      <c r="ED2307" s="7"/>
      <c r="EE2307" s="7"/>
      <c r="EF2307" s="7"/>
      <c r="EG2307" s="7"/>
      <c r="EH2307" s="8"/>
      <c r="EI2307" s="6"/>
      <c r="EJ2307" s="7"/>
      <c r="EK2307" s="7"/>
      <c r="EL2307" s="7"/>
      <c r="EM2307" s="7"/>
      <c r="EN2307" s="8"/>
      <c r="EO2307" s="6"/>
      <c r="EP2307" s="7"/>
      <c r="EQ2307" s="7"/>
      <c r="ER2307" s="7"/>
      <c r="ES2307" s="7"/>
      <c r="ET2307" s="8"/>
      <c r="EU2307" s="6"/>
      <c r="EV2307" s="7"/>
      <c r="EW2307" s="7"/>
      <c r="EX2307" s="7"/>
      <c r="EY2307" s="7"/>
      <c r="EZ2307" s="8"/>
      <c r="FA2307" s="6"/>
      <c r="FB2307" s="7"/>
      <c r="FC2307" s="7"/>
      <c r="FD2307" s="7"/>
      <c r="FE2307" s="7"/>
      <c r="FF2307" s="8"/>
      <c r="FG2307" s="6"/>
      <c r="FH2307" s="7"/>
      <c r="FI2307" s="7"/>
      <c r="FJ2307" s="7"/>
      <c r="FK2307" s="7"/>
      <c r="FL2307" s="8"/>
      <c r="FM2307" s="6"/>
      <c r="FN2307" s="7"/>
      <c r="FO2307" s="7"/>
      <c r="FP2307" s="7"/>
      <c r="FQ2307" s="7"/>
      <c r="FR2307" s="8"/>
      <c r="FS2307" s="6"/>
      <c r="FT2307" s="7"/>
      <c r="FU2307" s="7"/>
      <c r="FV2307" s="7"/>
      <c r="FW2307" s="7"/>
      <c r="FX2307" s="8"/>
      <c r="FY2307" s="6"/>
      <c r="FZ2307" s="7"/>
      <c r="GA2307" s="7"/>
      <c r="GB2307" s="7"/>
      <c r="GC2307" s="7"/>
      <c r="GD2307" s="8"/>
      <c r="GE2307" s="6"/>
      <c r="GF2307" s="7"/>
      <c r="GG2307" s="7"/>
      <c r="GH2307" s="7"/>
      <c r="GI2307" s="7"/>
      <c r="GJ2307" s="8"/>
      <c r="GK2307" s="6"/>
      <c r="GL2307" s="7"/>
      <c r="GM2307" s="7"/>
      <c r="GN2307" s="7"/>
      <c r="GO2307" s="7"/>
      <c r="GP2307" s="8"/>
      <c r="GQ2307" s="6"/>
      <c r="GR2307" s="7"/>
      <c r="GS2307" s="7"/>
      <c r="GT2307" s="7"/>
      <c r="GU2307" s="7"/>
      <c r="GV2307" s="8"/>
      <c r="GW2307" s="6"/>
      <c r="GX2307" s="7"/>
      <c r="GY2307" s="7"/>
      <c r="GZ2307" s="7"/>
      <c r="HA2307" s="7"/>
      <c r="HB2307" s="8"/>
      <c r="HC2307" s="6"/>
      <c r="HD2307" s="7"/>
      <c r="HE2307" s="7"/>
      <c r="HF2307" s="7"/>
      <c r="HG2307" s="7"/>
      <c r="HH2307" s="8"/>
      <c r="HI2307" s="6"/>
      <c r="HJ2307" s="7"/>
      <c r="HK2307" s="7"/>
      <c r="HL2307" s="7"/>
      <c r="HM2307" s="7"/>
      <c r="HN2307" s="8"/>
      <c r="HO2307" s="6"/>
      <c r="HP2307" s="7"/>
      <c r="HQ2307" s="7"/>
      <c r="HR2307" s="7"/>
      <c r="HS2307" s="7"/>
      <c r="HT2307" s="8"/>
      <c r="HU2307" s="6"/>
      <c r="HV2307" s="7"/>
      <c r="HW2307" s="7"/>
      <c r="HX2307" s="7"/>
      <c r="HY2307" s="7"/>
      <c r="HZ2307" s="8"/>
      <c r="IA2307" s="6"/>
      <c r="IB2307" s="7"/>
      <c r="IC2307" s="7"/>
      <c r="ID2307" s="7"/>
      <c r="IE2307" s="7"/>
      <c r="IF2307" s="8"/>
      <c r="IG2307" s="6"/>
      <c r="IH2307" s="7"/>
      <c r="II2307" s="7"/>
      <c r="IJ2307" s="7"/>
      <c r="IK2307" s="7"/>
      <c r="IL2307" s="8"/>
      <c r="IM2307" s="6"/>
      <c r="IN2307" s="7"/>
      <c r="IO2307" s="7"/>
      <c r="IP2307" s="7"/>
      <c r="IQ2307" s="7"/>
      <c r="IR2307" s="8"/>
      <c r="IS2307" s="6"/>
      <c r="IT2307" s="7"/>
      <c r="IU2307" s="7"/>
      <c r="IV2307" s="7"/>
    </row>
    <row r="2308" customFormat="false" ht="12.75" hidden="false" customHeight="false" outlineLevel="0" collapsed="false">
      <c r="A2308" s="5" t="s">
        <v>2597</v>
      </c>
      <c r="B2308" s="6" t="n">
        <v>37055</v>
      </c>
      <c r="C2308" s="7" t="s">
        <v>1870</v>
      </c>
      <c r="D2308" s="7" t="s">
        <v>1588</v>
      </c>
      <c r="E2308" s="7"/>
      <c r="F2308" s="8" t="s">
        <v>1621</v>
      </c>
      <c r="G2308" s="8" t="n">
        <v>3750</v>
      </c>
      <c r="H2308" s="7"/>
      <c r="I2308" s="7"/>
      <c r="J2308" s="7"/>
      <c r="K2308" s="7"/>
      <c r="L2308" s="8"/>
      <c r="M2308" s="6"/>
      <c r="N2308" s="7"/>
      <c r="O2308" s="7"/>
      <c r="P2308" s="7"/>
      <c r="Q2308" s="7"/>
      <c r="R2308" s="8"/>
      <c r="S2308" s="6"/>
      <c r="T2308" s="7"/>
      <c r="U2308" s="7"/>
      <c r="V2308" s="7"/>
      <c r="W2308" s="7"/>
      <c r="X2308" s="8"/>
      <c r="Y2308" s="6"/>
      <c r="Z2308" s="7"/>
      <c r="AA2308" s="7"/>
      <c r="AB2308" s="7"/>
      <c r="AC2308" s="7"/>
      <c r="AD2308" s="8"/>
      <c r="AE2308" s="6"/>
      <c r="AF2308" s="7"/>
      <c r="AG2308" s="7"/>
      <c r="AH2308" s="7"/>
      <c r="AI2308" s="7"/>
      <c r="AJ2308" s="8"/>
      <c r="AK2308" s="6"/>
      <c r="AL2308" s="7"/>
      <c r="AM2308" s="7"/>
      <c r="AN2308" s="7"/>
      <c r="AO2308" s="7"/>
      <c r="AP2308" s="8"/>
      <c r="AQ2308" s="6"/>
      <c r="AR2308" s="7"/>
      <c r="AS2308" s="7"/>
      <c r="AT2308" s="7"/>
      <c r="AU2308" s="7"/>
      <c r="AV2308" s="8"/>
      <c r="AW2308" s="6"/>
      <c r="AX2308" s="7"/>
      <c r="AY2308" s="7"/>
      <c r="AZ2308" s="7"/>
      <c r="BA2308" s="7"/>
      <c r="BB2308" s="8"/>
      <c r="BC2308" s="6"/>
      <c r="BD2308" s="7"/>
      <c r="BE2308" s="7"/>
      <c r="BF2308" s="7"/>
      <c r="BG2308" s="7"/>
      <c r="BH2308" s="8"/>
      <c r="BI2308" s="6"/>
      <c r="BJ2308" s="7"/>
      <c r="BK2308" s="7"/>
      <c r="BL2308" s="7"/>
      <c r="BM2308" s="7"/>
      <c r="BN2308" s="8"/>
      <c r="BO2308" s="6"/>
      <c r="BP2308" s="7"/>
      <c r="BQ2308" s="7"/>
      <c r="BR2308" s="7"/>
      <c r="BS2308" s="7"/>
      <c r="BT2308" s="8"/>
      <c r="BU2308" s="6"/>
      <c r="BV2308" s="7"/>
      <c r="BW2308" s="7"/>
      <c r="BX2308" s="7"/>
      <c r="BY2308" s="7"/>
      <c r="BZ2308" s="8"/>
      <c r="CA2308" s="6"/>
      <c r="CB2308" s="7"/>
      <c r="CC2308" s="7"/>
      <c r="CD2308" s="7"/>
      <c r="CE2308" s="7"/>
      <c r="CF2308" s="8"/>
      <c r="CG2308" s="6"/>
      <c r="CH2308" s="7"/>
      <c r="CI2308" s="7"/>
      <c r="CJ2308" s="7"/>
      <c r="CK2308" s="7"/>
      <c r="CL2308" s="8"/>
      <c r="CM2308" s="6"/>
      <c r="CN2308" s="7"/>
      <c r="CO2308" s="7"/>
      <c r="CP2308" s="7"/>
      <c r="CQ2308" s="7"/>
      <c r="CR2308" s="8"/>
      <c r="CS2308" s="6"/>
      <c r="CT2308" s="7"/>
      <c r="CU2308" s="7"/>
      <c r="CV2308" s="7"/>
      <c r="CW2308" s="7"/>
      <c r="CX2308" s="8"/>
      <c r="CY2308" s="6"/>
      <c r="CZ2308" s="7"/>
      <c r="DA2308" s="7"/>
      <c r="DB2308" s="7"/>
      <c r="DC2308" s="7"/>
      <c r="DD2308" s="8"/>
      <c r="DE2308" s="6"/>
      <c r="DF2308" s="7"/>
      <c r="DG2308" s="7"/>
      <c r="DH2308" s="7"/>
      <c r="DI2308" s="7"/>
      <c r="DJ2308" s="8"/>
      <c r="DK2308" s="6"/>
      <c r="DL2308" s="7"/>
      <c r="DM2308" s="7"/>
      <c r="DN2308" s="7"/>
      <c r="DO2308" s="7"/>
      <c r="DP2308" s="8"/>
      <c r="DQ2308" s="6"/>
      <c r="DR2308" s="7"/>
      <c r="DS2308" s="7"/>
      <c r="DT2308" s="7"/>
      <c r="DU2308" s="7"/>
      <c r="DV2308" s="8"/>
      <c r="DW2308" s="6"/>
      <c r="DX2308" s="7"/>
      <c r="DY2308" s="7"/>
      <c r="DZ2308" s="7"/>
      <c r="EA2308" s="7"/>
      <c r="EB2308" s="8"/>
      <c r="EC2308" s="6"/>
      <c r="ED2308" s="7"/>
      <c r="EE2308" s="7"/>
      <c r="EF2308" s="7"/>
      <c r="EG2308" s="7"/>
      <c r="EH2308" s="8"/>
      <c r="EI2308" s="6"/>
      <c r="EJ2308" s="7"/>
      <c r="EK2308" s="7"/>
      <c r="EL2308" s="7"/>
      <c r="EM2308" s="7"/>
      <c r="EN2308" s="8"/>
      <c r="EO2308" s="6"/>
      <c r="EP2308" s="7"/>
      <c r="EQ2308" s="7"/>
      <c r="ER2308" s="7"/>
      <c r="ES2308" s="7"/>
      <c r="ET2308" s="8"/>
      <c r="EU2308" s="6"/>
      <c r="EV2308" s="7"/>
      <c r="EW2308" s="7"/>
      <c r="EX2308" s="7"/>
      <c r="EY2308" s="7"/>
      <c r="EZ2308" s="8"/>
      <c r="FA2308" s="6"/>
      <c r="FB2308" s="7"/>
      <c r="FC2308" s="7"/>
      <c r="FD2308" s="7"/>
      <c r="FE2308" s="7"/>
      <c r="FF2308" s="8"/>
      <c r="FG2308" s="6"/>
      <c r="FH2308" s="7"/>
      <c r="FI2308" s="7"/>
      <c r="FJ2308" s="7"/>
      <c r="FK2308" s="7"/>
      <c r="FL2308" s="8"/>
      <c r="FM2308" s="6"/>
      <c r="FN2308" s="7"/>
      <c r="FO2308" s="7"/>
      <c r="FP2308" s="7"/>
      <c r="FQ2308" s="7"/>
      <c r="FR2308" s="8"/>
      <c r="FS2308" s="6"/>
      <c r="FT2308" s="7"/>
      <c r="FU2308" s="7"/>
      <c r="FV2308" s="7"/>
      <c r="FW2308" s="7"/>
      <c r="FX2308" s="8"/>
      <c r="FY2308" s="6"/>
      <c r="FZ2308" s="7"/>
      <c r="GA2308" s="7"/>
      <c r="GB2308" s="7"/>
      <c r="GC2308" s="7"/>
      <c r="GD2308" s="8"/>
      <c r="GE2308" s="6"/>
      <c r="GF2308" s="7"/>
      <c r="GG2308" s="7"/>
      <c r="GH2308" s="7"/>
      <c r="GI2308" s="7"/>
      <c r="GJ2308" s="8"/>
      <c r="GK2308" s="6"/>
      <c r="GL2308" s="7"/>
      <c r="GM2308" s="7"/>
      <c r="GN2308" s="7"/>
      <c r="GO2308" s="7"/>
      <c r="GP2308" s="8"/>
      <c r="GQ2308" s="6"/>
      <c r="GR2308" s="7"/>
      <c r="GS2308" s="7"/>
      <c r="GT2308" s="7"/>
      <c r="GU2308" s="7"/>
      <c r="GV2308" s="8"/>
      <c r="GW2308" s="6"/>
      <c r="GX2308" s="7"/>
      <c r="GY2308" s="7"/>
      <c r="GZ2308" s="7"/>
      <c r="HA2308" s="7"/>
      <c r="HB2308" s="8"/>
      <c r="HC2308" s="6"/>
      <c r="HD2308" s="7"/>
      <c r="HE2308" s="7"/>
      <c r="HF2308" s="7"/>
      <c r="HG2308" s="7"/>
      <c r="HH2308" s="8"/>
      <c r="HI2308" s="6"/>
      <c r="HJ2308" s="7"/>
      <c r="HK2308" s="7"/>
      <c r="HL2308" s="7"/>
      <c r="HM2308" s="7"/>
      <c r="HN2308" s="8"/>
      <c r="HO2308" s="6"/>
      <c r="HP2308" s="7"/>
      <c r="HQ2308" s="7"/>
      <c r="HR2308" s="7"/>
      <c r="HS2308" s="7"/>
      <c r="HT2308" s="8"/>
      <c r="HU2308" s="6"/>
      <c r="HV2308" s="7"/>
      <c r="HW2308" s="7"/>
      <c r="HX2308" s="7"/>
      <c r="HY2308" s="7"/>
      <c r="HZ2308" s="8"/>
      <c r="IA2308" s="6"/>
      <c r="IB2308" s="7"/>
      <c r="IC2308" s="7"/>
      <c r="ID2308" s="7"/>
      <c r="IE2308" s="7"/>
      <c r="IF2308" s="8"/>
      <c r="IG2308" s="6"/>
      <c r="IH2308" s="7"/>
      <c r="II2308" s="7"/>
      <c r="IJ2308" s="7"/>
      <c r="IK2308" s="7"/>
      <c r="IL2308" s="8"/>
      <c r="IM2308" s="6"/>
      <c r="IN2308" s="7"/>
      <c r="IO2308" s="7"/>
      <c r="IP2308" s="7"/>
      <c r="IQ2308" s="7"/>
      <c r="IR2308" s="8"/>
      <c r="IS2308" s="6"/>
      <c r="IT2308" s="7"/>
      <c r="IU2308" s="7"/>
      <c r="IV2308" s="7"/>
    </row>
    <row r="2309" customFormat="false" ht="12.75" hidden="false" customHeight="false" outlineLevel="0" collapsed="false">
      <c r="A2309" s="5" t="s">
        <v>2433</v>
      </c>
      <c r="B2309" s="6" t="n">
        <v>37055</v>
      </c>
      <c r="C2309" s="7" t="s">
        <v>774</v>
      </c>
      <c r="D2309" s="7" t="s">
        <v>1588</v>
      </c>
      <c r="E2309" s="7"/>
      <c r="F2309" s="8" t="s">
        <v>775</v>
      </c>
      <c r="G2309" s="8" t="n">
        <v>-153773</v>
      </c>
      <c r="H2309" s="7"/>
      <c r="I2309" s="7"/>
      <c r="J2309" s="7"/>
      <c r="K2309" s="7"/>
      <c r="L2309" s="8"/>
      <c r="M2309" s="6"/>
      <c r="N2309" s="7"/>
      <c r="O2309" s="7"/>
      <c r="P2309" s="7"/>
      <c r="Q2309" s="7"/>
      <c r="R2309" s="8"/>
      <c r="S2309" s="6"/>
      <c r="T2309" s="7"/>
      <c r="U2309" s="7"/>
      <c r="V2309" s="7"/>
      <c r="W2309" s="7"/>
      <c r="X2309" s="8"/>
      <c r="Y2309" s="6"/>
      <c r="Z2309" s="7"/>
      <c r="AA2309" s="7"/>
      <c r="AB2309" s="7"/>
      <c r="AC2309" s="7"/>
      <c r="AD2309" s="8"/>
      <c r="AE2309" s="6"/>
      <c r="AF2309" s="7"/>
      <c r="AG2309" s="7"/>
      <c r="AH2309" s="7"/>
      <c r="AI2309" s="7"/>
      <c r="AJ2309" s="8"/>
      <c r="AK2309" s="6"/>
      <c r="AL2309" s="7"/>
      <c r="AM2309" s="7"/>
      <c r="AN2309" s="7"/>
      <c r="AO2309" s="7"/>
      <c r="AP2309" s="8"/>
      <c r="AQ2309" s="6"/>
      <c r="AR2309" s="7"/>
      <c r="AS2309" s="7"/>
      <c r="AT2309" s="7"/>
      <c r="AU2309" s="7"/>
      <c r="AV2309" s="8"/>
      <c r="AW2309" s="6"/>
      <c r="AX2309" s="7"/>
      <c r="AY2309" s="7"/>
      <c r="AZ2309" s="7"/>
      <c r="BA2309" s="7"/>
      <c r="BB2309" s="8"/>
      <c r="BC2309" s="6"/>
      <c r="BD2309" s="7"/>
      <c r="BE2309" s="7"/>
      <c r="BF2309" s="7"/>
      <c r="BG2309" s="7"/>
      <c r="BH2309" s="8"/>
      <c r="BI2309" s="6"/>
      <c r="BJ2309" s="7"/>
      <c r="BK2309" s="7"/>
      <c r="BL2309" s="7"/>
      <c r="BM2309" s="7"/>
      <c r="BN2309" s="8"/>
      <c r="BO2309" s="6"/>
      <c r="BP2309" s="7"/>
      <c r="BQ2309" s="7"/>
      <c r="BR2309" s="7"/>
      <c r="BS2309" s="7"/>
      <c r="BT2309" s="8"/>
      <c r="BU2309" s="6"/>
      <c r="BV2309" s="7"/>
      <c r="BW2309" s="7"/>
      <c r="BX2309" s="7"/>
      <c r="BY2309" s="7"/>
      <c r="BZ2309" s="8"/>
      <c r="CA2309" s="6"/>
      <c r="CB2309" s="7"/>
      <c r="CC2309" s="7"/>
      <c r="CD2309" s="7"/>
      <c r="CE2309" s="7"/>
      <c r="CF2309" s="8"/>
      <c r="CG2309" s="6"/>
      <c r="CH2309" s="7"/>
      <c r="CI2309" s="7"/>
      <c r="CJ2309" s="7"/>
      <c r="CK2309" s="7"/>
      <c r="CL2309" s="8"/>
      <c r="CM2309" s="6"/>
      <c r="CN2309" s="7"/>
      <c r="CO2309" s="7"/>
      <c r="CP2309" s="7"/>
      <c r="CQ2309" s="7"/>
      <c r="CR2309" s="8"/>
      <c r="CS2309" s="6"/>
      <c r="CT2309" s="7"/>
      <c r="CU2309" s="7"/>
      <c r="CV2309" s="7"/>
      <c r="CW2309" s="7"/>
      <c r="CX2309" s="8"/>
      <c r="CY2309" s="6"/>
      <c r="CZ2309" s="7"/>
      <c r="DA2309" s="7"/>
      <c r="DB2309" s="7"/>
      <c r="DC2309" s="7"/>
      <c r="DD2309" s="8"/>
      <c r="DE2309" s="6"/>
      <c r="DF2309" s="7"/>
      <c r="DG2309" s="7"/>
      <c r="DH2309" s="7"/>
      <c r="DI2309" s="7"/>
      <c r="DJ2309" s="8"/>
      <c r="DK2309" s="6"/>
      <c r="DL2309" s="7"/>
      <c r="DM2309" s="7"/>
      <c r="DN2309" s="7"/>
      <c r="DO2309" s="7"/>
      <c r="DP2309" s="8"/>
      <c r="DQ2309" s="6"/>
      <c r="DR2309" s="7"/>
      <c r="DS2309" s="7"/>
      <c r="DT2309" s="7"/>
      <c r="DU2309" s="7"/>
      <c r="DV2309" s="8"/>
      <c r="DW2309" s="6"/>
      <c r="DX2309" s="7"/>
      <c r="DY2309" s="7"/>
      <c r="DZ2309" s="7"/>
      <c r="EA2309" s="7"/>
      <c r="EB2309" s="8"/>
      <c r="EC2309" s="6"/>
      <c r="ED2309" s="7"/>
      <c r="EE2309" s="7"/>
      <c r="EF2309" s="7"/>
      <c r="EG2309" s="7"/>
      <c r="EH2309" s="8"/>
      <c r="EI2309" s="6"/>
      <c r="EJ2309" s="7"/>
      <c r="EK2309" s="7"/>
      <c r="EL2309" s="7"/>
      <c r="EM2309" s="7"/>
      <c r="EN2309" s="8"/>
      <c r="EO2309" s="6"/>
      <c r="EP2309" s="7"/>
      <c r="EQ2309" s="7"/>
      <c r="ER2309" s="7"/>
      <c r="ES2309" s="7"/>
      <c r="ET2309" s="8"/>
      <c r="EU2309" s="6"/>
      <c r="EV2309" s="7"/>
      <c r="EW2309" s="7"/>
      <c r="EX2309" s="7"/>
      <c r="EY2309" s="7"/>
      <c r="EZ2309" s="8"/>
      <c r="FA2309" s="6"/>
      <c r="FB2309" s="7"/>
      <c r="FC2309" s="7"/>
      <c r="FD2309" s="7"/>
      <c r="FE2309" s="7"/>
      <c r="FF2309" s="8"/>
      <c r="FG2309" s="6"/>
      <c r="FH2309" s="7"/>
      <c r="FI2309" s="7"/>
      <c r="FJ2309" s="7"/>
      <c r="FK2309" s="7"/>
      <c r="FL2309" s="8"/>
      <c r="FM2309" s="6"/>
      <c r="FN2309" s="7"/>
      <c r="FO2309" s="7"/>
      <c r="FP2309" s="7"/>
      <c r="FQ2309" s="7"/>
      <c r="FR2309" s="8"/>
      <c r="FS2309" s="6"/>
      <c r="FT2309" s="7"/>
      <c r="FU2309" s="7"/>
      <c r="FV2309" s="7"/>
      <c r="FW2309" s="7"/>
      <c r="FX2309" s="8"/>
      <c r="FY2309" s="6"/>
      <c r="FZ2309" s="7"/>
      <c r="GA2309" s="7"/>
      <c r="GB2309" s="7"/>
      <c r="GC2309" s="7"/>
      <c r="GD2309" s="8"/>
      <c r="GE2309" s="6"/>
      <c r="GF2309" s="7"/>
      <c r="GG2309" s="7"/>
      <c r="GH2309" s="7"/>
      <c r="GI2309" s="7"/>
      <c r="GJ2309" s="8"/>
      <c r="GK2309" s="6"/>
      <c r="GL2309" s="7"/>
      <c r="GM2309" s="7"/>
      <c r="GN2309" s="7"/>
      <c r="GO2309" s="7"/>
      <c r="GP2309" s="8"/>
      <c r="GQ2309" s="6"/>
      <c r="GR2309" s="7"/>
      <c r="GS2309" s="7"/>
      <c r="GT2309" s="7"/>
      <c r="GU2309" s="7"/>
      <c r="GV2309" s="8"/>
      <c r="GW2309" s="6"/>
      <c r="GX2309" s="7"/>
      <c r="GY2309" s="7"/>
      <c r="GZ2309" s="7"/>
      <c r="HA2309" s="7"/>
      <c r="HB2309" s="8"/>
      <c r="HC2309" s="6"/>
      <c r="HD2309" s="7"/>
      <c r="HE2309" s="7"/>
      <c r="HF2309" s="7"/>
      <c r="HG2309" s="7"/>
      <c r="HH2309" s="8"/>
      <c r="HI2309" s="6"/>
      <c r="HJ2309" s="7"/>
      <c r="HK2309" s="7"/>
      <c r="HL2309" s="7"/>
      <c r="HM2309" s="7"/>
      <c r="HN2309" s="8"/>
      <c r="HO2309" s="6"/>
      <c r="HP2309" s="7"/>
      <c r="HQ2309" s="7"/>
      <c r="HR2309" s="7"/>
      <c r="HS2309" s="7"/>
      <c r="HT2309" s="8"/>
      <c r="HU2309" s="6"/>
      <c r="HV2309" s="7"/>
      <c r="HW2309" s="7"/>
      <c r="HX2309" s="7"/>
      <c r="HY2309" s="7"/>
      <c r="HZ2309" s="8"/>
      <c r="IA2309" s="6"/>
      <c r="IB2309" s="7"/>
      <c r="IC2309" s="7"/>
      <c r="ID2309" s="7"/>
      <c r="IE2309" s="7"/>
      <c r="IF2309" s="8"/>
      <c r="IG2309" s="6"/>
      <c r="IH2309" s="7"/>
      <c r="II2309" s="7"/>
      <c r="IJ2309" s="7"/>
      <c r="IK2309" s="7"/>
      <c r="IL2309" s="8"/>
      <c r="IM2309" s="6"/>
      <c r="IN2309" s="7"/>
      <c r="IO2309" s="7"/>
      <c r="IP2309" s="7"/>
      <c r="IQ2309" s="7"/>
      <c r="IR2309" s="8"/>
      <c r="IS2309" s="6"/>
      <c r="IT2309" s="7"/>
      <c r="IU2309" s="7"/>
      <c r="IV2309" s="7"/>
    </row>
    <row r="2310" customFormat="false" ht="12.75" hidden="false" customHeight="false" outlineLevel="0" collapsed="false">
      <c r="A2310" s="5" t="s">
        <v>2598</v>
      </c>
      <c r="B2310" s="6" t="n">
        <v>37055</v>
      </c>
      <c r="C2310" s="7" t="s">
        <v>1728</v>
      </c>
      <c r="D2310" s="7" t="s">
        <v>1588</v>
      </c>
      <c r="E2310" s="7"/>
      <c r="F2310" s="8" t="s">
        <v>1600</v>
      </c>
      <c r="G2310" s="8" t="n">
        <v>0</v>
      </c>
      <c r="H2310" s="7"/>
      <c r="I2310" s="7"/>
      <c r="J2310" s="7"/>
      <c r="K2310" s="7"/>
      <c r="L2310" s="8"/>
      <c r="M2310" s="6"/>
      <c r="N2310" s="7"/>
      <c r="O2310" s="7"/>
      <c r="P2310" s="7"/>
      <c r="Q2310" s="7"/>
      <c r="R2310" s="8"/>
      <c r="S2310" s="6"/>
      <c r="T2310" s="7"/>
      <c r="U2310" s="7"/>
      <c r="V2310" s="7"/>
      <c r="W2310" s="7"/>
      <c r="X2310" s="8"/>
      <c r="Y2310" s="6"/>
      <c r="Z2310" s="7"/>
      <c r="AA2310" s="7"/>
      <c r="AB2310" s="7"/>
      <c r="AC2310" s="7"/>
      <c r="AD2310" s="8"/>
      <c r="AE2310" s="6"/>
      <c r="AF2310" s="7"/>
      <c r="AG2310" s="7"/>
      <c r="AH2310" s="7"/>
      <c r="AI2310" s="7"/>
      <c r="AJ2310" s="8"/>
      <c r="AK2310" s="6"/>
      <c r="AL2310" s="7"/>
      <c r="AM2310" s="7"/>
      <c r="AN2310" s="7"/>
      <c r="AO2310" s="7"/>
      <c r="AP2310" s="8"/>
      <c r="AQ2310" s="6"/>
      <c r="AR2310" s="7"/>
      <c r="AS2310" s="7"/>
      <c r="AT2310" s="7"/>
      <c r="AU2310" s="7"/>
      <c r="AV2310" s="8"/>
      <c r="AW2310" s="6"/>
      <c r="AX2310" s="7"/>
      <c r="AY2310" s="7"/>
      <c r="AZ2310" s="7"/>
      <c r="BA2310" s="7"/>
      <c r="BB2310" s="8"/>
      <c r="BC2310" s="6"/>
      <c r="BD2310" s="7"/>
      <c r="BE2310" s="7"/>
      <c r="BF2310" s="7"/>
      <c r="BG2310" s="7"/>
      <c r="BH2310" s="8"/>
      <c r="BI2310" s="6"/>
      <c r="BJ2310" s="7"/>
      <c r="BK2310" s="7"/>
      <c r="BL2310" s="7"/>
      <c r="BM2310" s="7"/>
      <c r="BN2310" s="8"/>
      <c r="BO2310" s="6"/>
      <c r="BP2310" s="7"/>
      <c r="BQ2310" s="7"/>
      <c r="BR2310" s="7"/>
      <c r="BS2310" s="7"/>
      <c r="BT2310" s="8"/>
      <c r="BU2310" s="6"/>
      <c r="BV2310" s="7"/>
      <c r="BW2310" s="7"/>
      <c r="BX2310" s="7"/>
      <c r="BY2310" s="7"/>
      <c r="BZ2310" s="8"/>
      <c r="CA2310" s="6"/>
      <c r="CB2310" s="7"/>
      <c r="CC2310" s="7"/>
      <c r="CD2310" s="7"/>
      <c r="CE2310" s="7"/>
      <c r="CF2310" s="8"/>
      <c r="CG2310" s="6"/>
      <c r="CH2310" s="7"/>
      <c r="CI2310" s="7"/>
      <c r="CJ2310" s="7"/>
      <c r="CK2310" s="7"/>
      <c r="CL2310" s="8"/>
      <c r="CM2310" s="6"/>
      <c r="CN2310" s="7"/>
      <c r="CO2310" s="7"/>
      <c r="CP2310" s="7"/>
      <c r="CQ2310" s="7"/>
      <c r="CR2310" s="8"/>
      <c r="CS2310" s="6"/>
      <c r="CT2310" s="7"/>
      <c r="CU2310" s="7"/>
      <c r="CV2310" s="7"/>
      <c r="CW2310" s="7"/>
      <c r="CX2310" s="8"/>
      <c r="CY2310" s="6"/>
      <c r="CZ2310" s="7"/>
      <c r="DA2310" s="7"/>
      <c r="DB2310" s="7"/>
      <c r="DC2310" s="7"/>
      <c r="DD2310" s="8"/>
      <c r="DE2310" s="6"/>
      <c r="DF2310" s="7"/>
      <c r="DG2310" s="7"/>
      <c r="DH2310" s="7"/>
      <c r="DI2310" s="7"/>
      <c r="DJ2310" s="8"/>
      <c r="DK2310" s="6"/>
      <c r="DL2310" s="7"/>
      <c r="DM2310" s="7"/>
      <c r="DN2310" s="7"/>
      <c r="DO2310" s="7"/>
      <c r="DP2310" s="8"/>
      <c r="DQ2310" s="6"/>
      <c r="DR2310" s="7"/>
      <c r="DS2310" s="7"/>
      <c r="DT2310" s="7"/>
      <c r="DU2310" s="7"/>
      <c r="DV2310" s="8"/>
      <c r="DW2310" s="6"/>
      <c r="DX2310" s="7"/>
      <c r="DY2310" s="7"/>
      <c r="DZ2310" s="7"/>
      <c r="EA2310" s="7"/>
      <c r="EB2310" s="8"/>
      <c r="EC2310" s="6"/>
      <c r="ED2310" s="7"/>
      <c r="EE2310" s="7"/>
      <c r="EF2310" s="7"/>
      <c r="EG2310" s="7"/>
      <c r="EH2310" s="8"/>
      <c r="EI2310" s="6"/>
      <c r="EJ2310" s="7"/>
      <c r="EK2310" s="7"/>
      <c r="EL2310" s="7"/>
      <c r="EM2310" s="7"/>
      <c r="EN2310" s="8"/>
      <c r="EO2310" s="6"/>
      <c r="EP2310" s="7"/>
      <c r="EQ2310" s="7"/>
      <c r="ER2310" s="7"/>
      <c r="ES2310" s="7"/>
      <c r="ET2310" s="8"/>
      <c r="EU2310" s="6"/>
      <c r="EV2310" s="7"/>
      <c r="EW2310" s="7"/>
      <c r="EX2310" s="7"/>
      <c r="EY2310" s="7"/>
      <c r="EZ2310" s="8"/>
      <c r="FA2310" s="6"/>
      <c r="FB2310" s="7"/>
      <c r="FC2310" s="7"/>
      <c r="FD2310" s="7"/>
      <c r="FE2310" s="7"/>
      <c r="FF2310" s="8"/>
      <c r="FG2310" s="6"/>
      <c r="FH2310" s="7"/>
      <c r="FI2310" s="7"/>
      <c r="FJ2310" s="7"/>
      <c r="FK2310" s="7"/>
      <c r="FL2310" s="8"/>
      <c r="FM2310" s="6"/>
      <c r="FN2310" s="7"/>
      <c r="FO2310" s="7"/>
      <c r="FP2310" s="7"/>
      <c r="FQ2310" s="7"/>
      <c r="FR2310" s="8"/>
      <c r="FS2310" s="6"/>
      <c r="FT2310" s="7"/>
      <c r="FU2310" s="7"/>
      <c r="FV2310" s="7"/>
      <c r="FW2310" s="7"/>
      <c r="FX2310" s="8"/>
      <c r="FY2310" s="6"/>
      <c r="FZ2310" s="7"/>
      <c r="GA2310" s="7"/>
      <c r="GB2310" s="7"/>
      <c r="GC2310" s="7"/>
      <c r="GD2310" s="8"/>
      <c r="GE2310" s="6"/>
      <c r="GF2310" s="7"/>
      <c r="GG2310" s="7"/>
      <c r="GH2310" s="7"/>
      <c r="GI2310" s="7"/>
      <c r="GJ2310" s="8"/>
      <c r="GK2310" s="6"/>
      <c r="GL2310" s="7"/>
      <c r="GM2310" s="7"/>
      <c r="GN2310" s="7"/>
      <c r="GO2310" s="7"/>
      <c r="GP2310" s="8"/>
      <c r="GQ2310" s="6"/>
      <c r="GR2310" s="7"/>
      <c r="GS2310" s="7"/>
      <c r="GT2310" s="7"/>
      <c r="GU2310" s="7"/>
      <c r="GV2310" s="8"/>
      <c r="GW2310" s="6"/>
      <c r="GX2310" s="7"/>
      <c r="GY2310" s="7"/>
      <c r="GZ2310" s="7"/>
      <c r="HA2310" s="7"/>
      <c r="HB2310" s="8"/>
      <c r="HC2310" s="6"/>
      <c r="HD2310" s="7"/>
      <c r="HE2310" s="7"/>
      <c r="HF2310" s="7"/>
      <c r="HG2310" s="7"/>
      <c r="HH2310" s="8"/>
      <c r="HI2310" s="6"/>
      <c r="HJ2310" s="7"/>
      <c r="HK2310" s="7"/>
      <c r="HL2310" s="7"/>
      <c r="HM2310" s="7"/>
      <c r="HN2310" s="8"/>
      <c r="HO2310" s="6"/>
      <c r="HP2310" s="7"/>
      <c r="HQ2310" s="7"/>
      <c r="HR2310" s="7"/>
      <c r="HS2310" s="7"/>
      <c r="HT2310" s="8"/>
      <c r="HU2310" s="6"/>
      <c r="HV2310" s="7"/>
      <c r="HW2310" s="7"/>
      <c r="HX2310" s="7"/>
      <c r="HY2310" s="7"/>
      <c r="HZ2310" s="8"/>
      <c r="IA2310" s="6"/>
      <c r="IB2310" s="7"/>
      <c r="IC2310" s="7"/>
      <c r="ID2310" s="7"/>
      <c r="IE2310" s="7"/>
      <c r="IF2310" s="8"/>
      <c r="IG2310" s="6"/>
      <c r="IH2310" s="7"/>
      <c r="II2310" s="7"/>
      <c r="IJ2310" s="7"/>
      <c r="IK2310" s="7"/>
      <c r="IL2310" s="8"/>
      <c r="IM2310" s="6"/>
      <c r="IN2310" s="7"/>
      <c r="IO2310" s="7"/>
      <c r="IP2310" s="7"/>
      <c r="IQ2310" s="7"/>
      <c r="IR2310" s="8"/>
      <c r="IS2310" s="6"/>
      <c r="IT2310" s="7"/>
      <c r="IU2310" s="7"/>
      <c r="IV2310" s="7"/>
    </row>
    <row r="2311" customFormat="false" ht="12.75" hidden="false" customHeight="false" outlineLevel="0" collapsed="false">
      <c r="A2311" s="5" t="s">
        <v>2599</v>
      </c>
      <c r="B2311" s="6" t="n">
        <v>37055</v>
      </c>
      <c r="C2311" s="7" t="s">
        <v>2312</v>
      </c>
      <c r="D2311" s="7" t="s">
        <v>1588</v>
      </c>
      <c r="E2311" s="7"/>
      <c r="F2311" s="8" t="s">
        <v>1659</v>
      </c>
      <c r="G2311" s="8" t="n">
        <v>0</v>
      </c>
      <c r="H2311" s="7"/>
      <c r="I2311" s="7"/>
      <c r="J2311" s="7"/>
      <c r="K2311" s="7"/>
      <c r="L2311" s="8"/>
      <c r="M2311" s="6"/>
      <c r="N2311" s="7"/>
      <c r="O2311" s="7"/>
      <c r="P2311" s="7"/>
      <c r="Q2311" s="7"/>
      <c r="R2311" s="8"/>
      <c r="S2311" s="6"/>
      <c r="T2311" s="7"/>
      <c r="U2311" s="7"/>
      <c r="V2311" s="7"/>
      <c r="W2311" s="7"/>
      <c r="X2311" s="8"/>
      <c r="Y2311" s="6"/>
      <c r="Z2311" s="7"/>
      <c r="AA2311" s="7"/>
      <c r="AB2311" s="7"/>
      <c r="AC2311" s="7"/>
      <c r="AD2311" s="8"/>
      <c r="AE2311" s="6"/>
      <c r="AF2311" s="7"/>
      <c r="AG2311" s="7"/>
      <c r="AH2311" s="7"/>
      <c r="AI2311" s="7"/>
      <c r="AJ2311" s="8"/>
      <c r="AK2311" s="6"/>
      <c r="AL2311" s="7"/>
      <c r="AM2311" s="7"/>
      <c r="AN2311" s="7"/>
      <c r="AO2311" s="7"/>
      <c r="AP2311" s="8"/>
      <c r="AQ2311" s="6"/>
      <c r="AR2311" s="7"/>
      <c r="AS2311" s="7"/>
      <c r="AT2311" s="7"/>
      <c r="AU2311" s="7"/>
      <c r="AV2311" s="8"/>
      <c r="AW2311" s="6"/>
      <c r="AX2311" s="7"/>
      <c r="AY2311" s="7"/>
      <c r="AZ2311" s="7"/>
      <c r="BA2311" s="7"/>
      <c r="BB2311" s="8"/>
      <c r="BC2311" s="6"/>
      <c r="BD2311" s="7"/>
      <c r="BE2311" s="7"/>
      <c r="BF2311" s="7"/>
      <c r="BG2311" s="7"/>
      <c r="BH2311" s="8"/>
      <c r="BI2311" s="6"/>
      <c r="BJ2311" s="7"/>
      <c r="BK2311" s="7"/>
      <c r="BL2311" s="7"/>
      <c r="BM2311" s="7"/>
      <c r="BN2311" s="8"/>
      <c r="BO2311" s="6"/>
      <c r="BP2311" s="7"/>
      <c r="BQ2311" s="7"/>
      <c r="BR2311" s="7"/>
      <c r="BS2311" s="7"/>
      <c r="BT2311" s="8"/>
      <c r="BU2311" s="6"/>
      <c r="BV2311" s="7"/>
      <c r="BW2311" s="7"/>
      <c r="BX2311" s="7"/>
      <c r="BY2311" s="7"/>
      <c r="BZ2311" s="8"/>
      <c r="CA2311" s="6"/>
      <c r="CB2311" s="7"/>
      <c r="CC2311" s="7"/>
      <c r="CD2311" s="7"/>
      <c r="CE2311" s="7"/>
      <c r="CF2311" s="8"/>
      <c r="CG2311" s="6"/>
      <c r="CH2311" s="7"/>
      <c r="CI2311" s="7"/>
      <c r="CJ2311" s="7"/>
      <c r="CK2311" s="7"/>
      <c r="CL2311" s="8"/>
      <c r="CM2311" s="6"/>
      <c r="CN2311" s="7"/>
      <c r="CO2311" s="7"/>
      <c r="CP2311" s="7"/>
      <c r="CQ2311" s="7"/>
      <c r="CR2311" s="8"/>
      <c r="CS2311" s="6"/>
      <c r="CT2311" s="7"/>
      <c r="CU2311" s="7"/>
      <c r="CV2311" s="7"/>
      <c r="CW2311" s="7"/>
      <c r="CX2311" s="8"/>
      <c r="CY2311" s="6"/>
      <c r="CZ2311" s="7"/>
      <c r="DA2311" s="7"/>
      <c r="DB2311" s="7"/>
      <c r="DC2311" s="7"/>
      <c r="DD2311" s="8"/>
      <c r="DE2311" s="6"/>
      <c r="DF2311" s="7"/>
      <c r="DG2311" s="7"/>
      <c r="DH2311" s="7"/>
      <c r="DI2311" s="7"/>
      <c r="DJ2311" s="8"/>
      <c r="DK2311" s="6"/>
      <c r="DL2311" s="7"/>
      <c r="DM2311" s="7"/>
      <c r="DN2311" s="7"/>
      <c r="DO2311" s="7"/>
      <c r="DP2311" s="8"/>
      <c r="DQ2311" s="6"/>
      <c r="DR2311" s="7"/>
      <c r="DS2311" s="7"/>
      <c r="DT2311" s="7"/>
      <c r="DU2311" s="7"/>
      <c r="DV2311" s="8"/>
      <c r="DW2311" s="6"/>
      <c r="DX2311" s="7"/>
      <c r="DY2311" s="7"/>
      <c r="DZ2311" s="7"/>
      <c r="EA2311" s="7"/>
      <c r="EB2311" s="8"/>
      <c r="EC2311" s="6"/>
      <c r="ED2311" s="7"/>
      <c r="EE2311" s="7"/>
      <c r="EF2311" s="7"/>
      <c r="EG2311" s="7"/>
      <c r="EH2311" s="8"/>
      <c r="EI2311" s="6"/>
      <c r="EJ2311" s="7"/>
      <c r="EK2311" s="7"/>
      <c r="EL2311" s="7"/>
      <c r="EM2311" s="7"/>
      <c r="EN2311" s="8"/>
      <c r="EO2311" s="6"/>
      <c r="EP2311" s="7"/>
      <c r="EQ2311" s="7"/>
      <c r="ER2311" s="7"/>
      <c r="ES2311" s="7"/>
      <c r="ET2311" s="8"/>
      <c r="EU2311" s="6"/>
      <c r="EV2311" s="7"/>
      <c r="EW2311" s="7"/>
      <c r="EX2311" s="7"/>
      <c r="EY2311" s="7"/>
      <c r="EZ2311" s="8"/>
      <c r="FA2311" s="6"/>
      <c r="FB2311" s="7"/>
      <c r="FC2311" s="7"/>
      <c r="FD2311" s="7"/>
      <c r="FE2311" s="7"/>
      <c r="FF2311" s="8"/>
      <c r="FG2311" s="6"/>
      <c r="FH2311" s="7"/>
      <c r="FI2311" s="7"/>
      <c r="FJ2311" s="7"/>
      <c r="FK2311" s="7"/>
      <c r="FL2311" s="8"/>
      <c r="FM2311" s="6"/>
      <c r="FN2311" s="7"/>
      <c r="FO2311" s="7"/>
      <c r="FP2311" s="7"/>
      <c r="FQ2311" s="7"/>
      <c r="FR2311" s="8"/>
      <c r="FS2311" s="6"/>
      <c r="FT2311" s="7"/>
      <c r="FU2311" s="7"/>
      <c r="FV2311" s="7"/>
      <c r="FW2311" s="7"/>
      <c r="FX2311" s="8"/>
      <c r="FY2311" s="6"/>
      <c r="FZ2311" s="7"/>
      <c r="GA2311" s="7"/>
      <c r="GB2311" s="7"/>
      <c r="GC2311" s="7"/>
      <c r="GD2311" s="8"/>
      <c r="GE2311" s="6"/>
      <c r="GF2311" s="7"/>
      <c r="GG2311" s="7"/>
      <c r="GH2311" s="7"/>
      <c r="GI2311" s="7"/>
      <c r="GJ2311" s="8"/>
      <c r="GK2311" s="6"/>
      <c r="GL2311" s="7"/>
      <c r="GM2311" s="7"/>
      <c r="GN2311" s="7"/>
      <c r="GO2311" s="7"/>
      <c r="GP2311" s="8"/>
      <c r="GQ2311" s="6"/>
      <c r="GR2311" s="7"/>
      <c r="GS2311" s="7"/>
      <c r="GT2311" s="7"/>
      <c r="GU2311" s="7"/>
      <c r="GV2311" s="8"/>
      <c r="GW2311" s="6"/>
      <c r="GX2311" s="7"/>
      <c r="GY2311" s="7"/>
      <c r="GZ2311" s="7"/>
      <c r="HA2311" s="7"/>
      <c r="HB2311" s="8"/>
      <c r="HC2311" s="6"/>
      <c r="HD2311" s="7"/>
      <c r="HE2311" s="7"/>
      <c r="HF2311" s="7"/>
      <c r="HG2311" s="7"/>
      <c r="HH2311" s="8"/>
      <c r="HI2311" s="6"/>
      <c r="HJ2311" s="7"/>
      <c r="HK2311" s="7"/>
      <c r="HL2311" s="7"/>
      <c r="HM2311" s="7"/>
      <c r="HN2311" s="8"/>
      <c r="HO2311" s="6"/>
      <c r="HP2311" s="7"/>
      <c r="HQ2311" s="7"/>
      <c r="HR2311" s="7"/>
      <c r="HS2311" s="7"/>
      <c r="HT2311" s="8"/>
      <c r="HU2311" s="6"/>
      <c r="HV2311" s="7"/>
      <c r="HW2311" s="7"/>
      <c r="HX2311" s="7"/>
      <c r="HY2311" s="7"/>
      <c r="HZ2311" s="8"/>
      <c r="IA2311" s="6"/>
      <c r="IB2311" s="7"/>
      <c r="IC2311" s="7"/>
      <c r="ID2311" s="7"/>
      <c r="IE2311" s="7"/>
      <c r="IF2311" s="8"/>
      <c r="IG2311" s="6"/>
      <c r="IH2311" s="7"/>
      <c r="II2311" s="7"/>
      <c r="IJ2311" s="7"/>
      <c r="IK2311" s="7"/>
      <c r="IL2311" s="8"/>
      <c r="IM2311" s="6"/>
      <c r="IN2311" s="7"/>
      <c r="IO2311" s="7"/>
      <c r="IP2311" s="7"/>
      <c r="IQ2311" s="7"/>
      <c r="IR2311" s="8"/>
      <c r="IS2311" s="6"/>
      <c r="IT2311" s="7"/>
      <c r="IU2311" s="7"/>
      <c r="IV2311" s="7"/>
    </row>
    <row r="2312" customFormat="false" ht="12.75" hidden="false" customHeight="false" outlineLevel="0" collapsed="false">
      <c r="A2312" s="5" t="s">
        <v>2600</v>
      </c>
      <c r="B2312" s="6" t="n">
        <v>37055</v>
      </c>
      <c r="C2312" s="7" t="s">
        <v>2312</v>
      </c>
      <c r="D2312" s="7" t="s">
        <v>1588</v>
      </c>
      <c r="E2312" s="7"/>
      <c r="F2312" s="8" t="s">
        <v>1659</v>
      </c>
      <c r="G2312" s="8" t="n">
        <v>62</v>
      </c>
      <c r="H2312" s="7"/>
      <c r="I2312" s="7"/>
      <c r="J2312" s="7"/>
      <c r="K2312" s="7"/>
      <c r="L2312" s="8"/>
      <c r="M2312" s="6"/>
      <c r="N2312" s="7"/>
      <c r="O2312" s="7"/>
      <c r="P2312" s="7"/>
      <c r="Q2312" s="7"/>
      <c r="R2312" s="8"/>
      <c r="S2312" s="6"/>
      <c r="T2312" s="7"/>
      <c r="U2312" s="7"/>
      <c r="V2312" s="7"/>
      <c r="W2312" s="7"/>
      <c r="X2312" s="8"/>
      <c r="Y2312" s="6"/>
      <c r="Z2312" s="7"/>
      <c r="AA2312" s="7"/>
      <c r="AB2312" s="7"/>
      <c r="AC2312" s="7"/>
      <c r="AD2312" s="8"/>
      <c r="AE2312" s="6"/>
      <c r="AF2312" s="7"/>
      <c r="AG2312" s="7"/>
      <c r="AH2312" s="7"/>
      <c r="AI2312" s="7"/>
      <c r="AJ2312" s="8"/>
      <c r="AK2312" s="6"/>
      <c r="AL2312" s="7"/>
      <c r="AM2312" s="7"/>
      <c r="AN2312" s="7"/>
      <c r="AO2312" s="7"/>
      <c r="AP2312" s="8"/>
      <c r="AQ2312" s="6"/>
      <c r="AR2312" s="7"/>
      <c r="AS2312" s="7"/>
      <c r="AT2312" s="7"/>
      <c r="AU2312" s="7"/>
      <c r="AV2312" s="8"/>
      <c r="AW2312" s="6"/>
      <c r="AX2312" s="7"/>
      <c r="AY2312" s="7"/>
      <c r="AZ2312" s="7"/>
      <c r="BA2312" s="7"/>
      <c r="BB2312" s="8"/>
      <c r="BC2312" s="6"/>
      <c r="BD2312" s="7"/>
      <c r="BE2312" s="7"/>
      <c r="BF2312" s="7"/>
      <c r="BG2312" s="7"/>
      <c r="BH2312" s="8"/>
      <c r="BI2312" s="6"/>
      <c r="BJ2312" s="7"/>
      <c r="BK2312" s="7"/>
      <c r="BL2312" s="7"/>
      <c r="BM2312" s="7"/>
      <c r="BN2312" s="8"/>
      <c r="BO2312" s="6"/>
      <c r="BP2312" s="7"/>
      <c r="BQ2312" s="7"/>
      <c r="BR2312" s="7"/>
      <c r="BS2312" s="7"/>
      <c r="BT2312" s="8"/>
      <c r="BU2312" s="6"/>
      <c r="BV2312" s="7"/>
      <c r="BW2312" s="7"/>
      <c r="BX2312" s="7"/>
      <c r="BY2312" s="7"/>
      <c r="BZ2312" s="8"/>
      <c r="CA2312" s="6"/>
      <c r="CB2312" s="7"/>
      <c r="CC2312" s="7"/>
      <c r="CD2312" s="7"/>
      <c r="CE2312" s="7"/>
      <c r="CF2312" s="8"/>
      <c r="CG2312" s="6"/>
      <c r="CH2312" s="7"/>
      <c r="CI2312" s="7"/>
      <c r="CJ2312" s="7"/>
      <c r="CK2312" s="7"/>
      <c r="CL2312" s="8"/>
      <c r="CM2312" s="6"/>
      <c r="CN2312" s="7"/>
      <c r="CO2312" s="7"/>
      <c r="CP2312" s="7"/>
      <c r="CQ2312" s="7"/>
      <c r="CR2312" s="8"/>
      <c r="CS2312" s="6"/>
      <c r="CT2312" s="7"/>
      <c r="CU2312" s="7"/>
      <c r="CV2312" s="7"/>
      <c r="CW2312" s="7"/>
      <c r="CX2312" s="8"/>
      <c r="CY2312" s="6"/>
      <c r="CZ2312" s="7"/>
      <c r="DA2312" s="7"/>
      <c r="DB2312" s="7"/>
      <c r="DC2312" s="7"/>
      <c r="DD2312" s="8"/>
      <c r="DE2312" s="6"/>
      <c r="DF2312" s="7"/>
      <c r="DG2312" s="7"/>
      <c r="DH2312" s="7"/>
      <c r="DI2312" s="7"/>
      <c r="DJ2312" s="8"/>
      <c r="DK2312" s="6"/>
      <c r="DL2312" s="7"/>
      <c r="DM2312" s="7"/>
      <c r="DN2312" s="7"/>
      <c r="DO2312" s="7"/>
      <c r="DP2312" s="8"/>
      <c r="DQ2312" s="6"/>
      <c r="DR2312" s="7"/>
      <c r="DS2312" s="7"/>
      <c r="DT2312" s="7"/>
      <c r="DU2312" s="7"/>
      <c r="DV2312" s="8"/>
      <c r="DW2312" s="6"/>
      <c r="DX2312" s="7"/>
      <c r="DY2312" s="7"/>
      <c r="DZ2312" s="7"/>
      <c r="EA2312" s="7"/>
      <c r="EB2312" s="8"/>
      <c r="EC2312" s="6"/>
      <c r="ED2312" s="7"/>
      <c r="EE2312" s="7"/>
      <c r="EF2312" s="7"/>
      <c r="EG2312" s="7"/>
      <c r="EH2312" s="8"/>
      <c r="EI2312" s="6"/>
      <c r="EJ2312" s="7"/>
      <c r="EK2312" s="7"/>
      <c r="EL2312" s="7"/>
      <c r="EM2312" s="7"/>
      <c r="EN2312" s="8"/>
      <c r="EO2312" s="6"/>
      <c r="EP2312" s="7"/>
      <c r="EQ2312" s="7"/>
      <c r="ER2312" s="7"/>
      <c r="ES2312" s="7"/>
      <c r="ET2312" s="8"/>
      <c r="EU2312" s="6"/>
      <c r="EV2312" s="7"/>
      <c r="EW2312" s="7"/>
      <c r="EX2312" s="7"/>
      <c r="EY2312" s="7"/>
      <c r="EZ2312" s="8"/>
      <c r="FA2312" s="6"/>
      <c r="FB2312" s="7"/>
      <c r="FC2312" s="7"/>
      <c r="FD2312" s="7"/>
      <c r="FE2312" s="7"/>
      <c r="FF2312" s="8"/>
      <c r="FG2312" s="6"/>
      <c r="FH2312" s="7"/>
      <c r="FI2312" s="7"/>
      <c r="FJ2312" s="7"/>
      <c r="FK2312" s="7"/>
      <c r="FL2312" s="8"/>
      <c r="FM2312" s="6"/>
      <c r="FN2312" s="7"/>
      <c r="FO2312" s="7"/>
      <c r="FP2312" s="7"/>
      <c r="FQ2312" s="7"/>
      <c r="FR2312" s="8"/>
      <c r="FS2312" s="6"/>
      <c r="FT2312" s="7"/>
      <c r="FU2312" s="7"/>
      <c r="FV2312" s="7"/>
      <c r="FW2312" s="7"/>
      <c r="FX2312" s="8"/>
      <c r="FY2312" s="6"/>
      <c r="FZ2312" s="7"/>
      <c r="GA2312" s="7"/>
      <c r="GB2312" s="7"/>
      <c r="GC2312" s="7"/>
      <c r="GD2312" s="8"/>
      <c r="GE2312" s="6"/>
      <c r="GF2312" s="7"/>
      <c r="GG2312" s="7"/>
      <c r="GH2312" s="7"/>
      <c r="GI2312" s="7"/>
      <c r="GJ2312" s="8"/>
      <c r="GK2312" s="6"/>
      <c r="GL2312" s="7"/>
      <c r="GM2312" s="7"/>
      <c r="GN2312" s="7"/>
      <c r="GO2312" s="7"/>
      <c r="GP2312" s="8"/>
      <c r="GQ2312" s="6"/>
      <c r="GR2312" s="7"/>
      <c r="GS2312" s="7"/>
      <c r="GT2312" s="7"/>
      <c r="GU2312" s="7"/>
      <c r="GV2312" s="8"/>
      <c r="GW2312" s="6"/>
      <c r="GX2312" s="7"/>
      <c r="GY2312" s="7"/>
      <c r="GZ2312" s="7"/>
      <c r="HA2312" s="7"/>
      <c r="HB2312" s="8"/>
      <c r="HC2312" s="6"/>
      <c r="HD2312" s="7"/>
      <c r="HE2312" s="7"/>
      <c r="HF2312" s="7"/>
      <c r="HG2312" s="7"/>
      <c r="HH2312" s="8"/>
      <c r="HI2312" s="6"/>
      <c r="HJ2312" s="7"/>
      <c r="HK2312" s="7"/>
      <c r="HL2312" s="7"/>
      <c r="HM2312" s="7"/>
      <c r="HN2312" s="8"/>
      <c r="HO2312" s="6"/>
      <c r="HP2312" s="7"/>
      <c r="HQ2312" s="7"/>
      <c r="HR2312" s="7"/>
      <c r="HS2312" s="7"/>
      <c r="HT2312" s="8"/>
      <c r="HU2312" s="6"/>
      <c r="HV2312" s="7"/>
      <c r="HW2312" s="7"/>
      <c r="HX2312" s="7"/>
      <c r="HY2312" s="7"/>
      <c r="HZ2312" s="8"/>
      <c r="IA2312" s="6"/>
      <c r="IB2312" s="7"/>
      <c r="IC2312" s="7"/>
      <c r="ID2312" s="7"/>
      <c r="IE2312" s="7"/>
      <c r="IF2312" s="8"/>
      <c r="IG2312" s="6"/>
      <c r="IH2312" s="7"/>
      <c r="II2312" s="7"/>
      <c r="IJ2312" s="7"/>
      <c r="IK2312" s="7"/>
      <c r="IL2312" s="8"/>
      <c r="IM2312" s="6"/>
      <c r="IN2312" s="7"/>
      <c r="IO2312" s="7"/>
      <c r="IP2312" s="7"/>
      <c r="IQ2312" s="7"/>
      <c r="IR2312" s="8"/>
      <c r="IS2312" s="6"/>
      <c r="IT2312" s="7"/>
      <c r="IU2312" s="7"/>
      <c r="IV2312" s="7"/>
    </row>
    <row r="2313" customFormat="false" ht="12.75" hidden="false" customHeight="false" outlineLevel="0" collapsed="false">
      <c r="A2313" s="5" t="s">
        <v>2601</v>
      </c>
      <c r="B2313" s="6" t="n">
        <v>37055</v>
      </c>
      <c r="C2313" s="7" t="s">
        <v>2602</v>
      </c>
      <c r="D2313" s="7" t="s">
        <v>1588</v>
      </c>
      <c r="E2313" s="7"/>
      <c r="F2313" s="8" t="s">
        <v>775</v>
      </c>
      <c r="G2313" s="8" t="n">
        <v>894</v>
      </c>
      <c r="H2313" s="7"/>
      <c r="I2313" s="7"/>
      <c r="J2313" s="7"/>
      <c r="K2313" s="7"/>
      <c r="L2313" s="8"/>
      <c r="M2313" s="6"/>
      <c r="N2313" s="7"/>
      <c r="O2313" s="7"/>
      <c r="P2313" s="7"/>
      <c r="Q2313" s="7"/>
      <c r="R2313" s="8"/>
      <c r="S2313" s="6"/>
      <c r="T2313" s="7"/>
      <c r="U2313" s="7"/>
      <c r="V2313" s="7"/>
      <c r="W2313" s="7"/>
      <c r="X2313" s="8"/>
      <c r="Y2313" s="6"/>
      <c r="Z2313" s="7"/>
      <c r="AA2313" s="7"/>
      <c r="AB2313" s="7"/>
      <c r="AC2313" s="7"/>
      <c r="AD2313" s="8"/>
      <c r="AE2313" s="6"/>
      <c r="AF2313" s="7"/>
      <c r="AG2313" s="7"/>
      <c r="AH2313" s="7"/>
      <c r="AI2313" s="7"/>
      <c r="AJ2313" s="8"/>
      <c r="AK2313" s="6"/>
      <c r="AL2313" s="7"/>
      <c r="AM2313" s="7"/>
      <c r="AN2313" s="7"/>
      <c r="AO2313" s="7"/>
      <c r="AP2313" s="8"/>
      <c r="AQ2313" s="6"/>
      <c r="AR2313" s="7"/>
      <c r="AS2313" s="7"/>
      <c r="AT2313" s="7"/>
      <c r="AU2313" s="7"/>
      <c r="AV2313" s="8"/>
      <c r="AW2313" s="6"/>
      <c r="AX2313" s="7"/>
      <c r="AY2313" s="7"/>
      <c r="AZ2313" s="7"/>
      <c r="BA2313" s="7"/>
      <c r="BB2313" s="8"/>
      <c r="BC2313" s="6"/>
      <c r="BD2313" s="7"/>
      <c r="BE2313" s="7"/>
      <c r="BF2313" s="7"/>
      <c r="BG2313" s="7"/>
      <c r="BH2313" s="8"/>
      <c r="BI2313" s="6"/>
      <c r="BJ2313" s="7"/>
      <c r="BK2313" s="7"/>
      <c r="BL2313" s="7"/>
      <c r="BM2313" s="7"/>
      <c r="BN2313" s="8"/>
      <c r="BO2313" s="6"/>
      <c r="BP2313" s="7"/>
      <c r="BQ2313" s="7"/>
      <c r="BR2313" s="7"/>
      <c r="BS2313" s="7"/>
      <c r="BT2313" s="8"/>
      <c r="BU2313" s="6"/>
      <c r="BV2313" s="7"/>
      <c r="BW2313" s="7"/>
      <c r="BX2313" s="7"/>
      <c r="BY2313" s="7"/>
      <c r="BZ2313" s="8"/>
      <c r="CA2313" s="6"/>
      <c r="CB2313" s="7"/>
      <c r="CC2313" s="7"/>
      <c r="CD2313" s="7"/>
      <c r="CE2313" s="7"/>
      <c r="CF2313" s="8"/>
      <c r="CG2313" s="6"/>
      <c r="CH2313" s="7"/>
      <c r="CI2313" s="7"/>
      <c r="CJ2313" s="7"/>
      <c r="CK2313" s="7"/>
      <c r="CL2313" s="8"/>
      <c r="CM2313" s="6"/>
      <c r="CN2313" s="7"/>
      <c r="CO2313" s="7"/>
      <c r="CP2313" s="7"/>
      <c r="CQ2313" s="7"/>
      <c r="CR2313" s="8"/>
      <c r="CS2313" s="6"/>
      <c r="CT2313" s="7"/>
      <c r="CU2313" s="7"/>
      <c r="CV2313" s="7"/>
      <c r="CW2313" s="7"/>
      <c r="CX2313" s="8"/>
      <c r="CY2313" s="6"/>
      <c r="CZ2313" s="7"/>
      <c r="DA2313" s="7"/>
      <c r="DB2313" s="7"/>
      <c r="DC2313" s="7"/>
      <c r="DD2313" s="8"/>
      <c r="DE2313" s="6"/>
      <c r="DF2313" s="7"/>
      <c r="DG2313" s="7"/>
      <c r="DH2313" s="7"/>
      <c r="DI2313" s="7"/>
      <c r="DJ2313" s="8"/>
      <c r="DK2313" s="6"/>
      <c r="DL2313" s="7"/>
      <c r="DM2313" s="7"/>
      <c r="DN2313" s="7"/>
      <c r="DO2313" s="7"/>
      <c r="DP2313" s="8"/>
      <c r="DQ2313" s="6"/>
      <c r="DR2313" s="7"/>
      <c r="DS2313" s="7"/>
      <c r="DT2313" s="7"/>
      <c r="DU2313" s="7"/>
      <c r="DV2313" s="8"/>
      <c r="DW2313" s="6"/>
      <c r="DX2313" s="7"/>
      <c r="DY2313" s="7"/>
      <c r="DZ2313" s="7"/>
      <c r="EA2313" s="7"/>
      <c r="EB2313" s="8"/>
      <c r="EC2313" s="6"/>
      <c r="ED2313" s="7"/>
      <c r="EE2313" s="7"/>
      <c r="EF2313" s="7"/>
      <c r="EG2313" s="7"/>
      <c r="EH2313" s="8"/>
      <c r="EI2313" s="6"/>
      <c r="EJ2313" s="7"/>
      <c r="EK2313" s="7"/>
      <c r="EL2313" s="7"/>
      <c r="EM2313" s="7"/>
      <c r="EN2313" s="8"/>
      <c r="EO2313" s="6"/>
      <c r="EP2313" s="7"/>
      <c r="EQ2313" s="7"/>
      <c r="ER2313" s="7"/>
      <c r="ES2313" s="7"/>
      <c r="ET2313" s="8"/>
      <c r="EU2313" s="6"/>
      <c r="EV2313" s="7"/>
      <c r="EW2313" s="7"/>
      <c r="EX2313" s="7"/>
      <c r="EY2313" s="7"/>
      <c r="EZ2313" s="8"/>
      <c r="FA2313" s="6"/>
      <c r="FB2313" s="7"/>
      <c r="FC2313" s="7"/>
      <c r="FD2313" s="7"/>
      <c r="FE2313" s="7"/>
      <c r="FF2313" s="8"/>
      <c r="FG2313" s="6"/>
      <c r="FH2313" s="7"/>
      <c r="FI2313" s="7"/>
      <c r="FJ2313" s="7"/>
      <c r="FK2313" s="7"/>
      <c r="FL2313" s="8"/>
      <c r="FM2313" s="6"/>
      <c r="FN2313" s="7"/>
      <c r="FO2313" s="7"/>
      <c r="FP2313" s="7"/>
      <c r="FQ2313" s="7"/>
      <c r="FR2313" s="8"/>
      <c r="FS2313" s="6"/>
      <c r="FT2313" s="7"/>
      <c r="FU2313" s="7"/>
      <c r="FV2313" s="7"/>
      <c r="FW2313" s="7"/>
      <c r="FX2313" s="8"/>
      <c r="FY2313" s="6"/>
      <c r="FZ2313" s="7"/>
      <c r="GA2313" s="7"/>
      <c r="GB2313" s="7"/>
      <c r="GC2313" s="7"/>
      <c r="GD2313" s="8"/>
      <c r="GE2313" s="6"/>
      <c r="GF2313" s="7"/>
      <c r="GG2313" s="7"/>
      <c r="GH2313" s="7"/>
      <c r="GI2313" s="7"/>
      <c r="GJ2313" s="8"/>
      <c r="GK2313" s="6"/>
      <c r="GL2313" s="7"/>
      <c r="GM2313" s="7"/>
      <c r="GN2313" s="7"/>
      <c r="GO2313" s="7"/>
      <c r="GP2313" s="8"/>
      <c r="GQ2313" s="6"/>
      <c r="GR2313" s="7"/>
      <c r="GS2313" s="7"/>
      <c r="GT2313" s="7"/>
      <c r="GU2313" s="7"/>
      <c r="GV2313" s="8"/>
      <c r="GW2313" s="6"/>
      <c r="GX2313" s="7"/>
      <c r="GY2313" s="7"/>
      <c r="GZ2313" s="7"/>
      <c r="HA2313" s="7"/>
      <c r="HB2313" s="8"/>
      <c r="HC2313" s="6"/>
      <c r="HD2313" s="7"/>
      <c r="HE2313" s="7"/>
      <c r="HF2313" s="7"/>
      <c r="HG2313" s="7"/>
      <c r="HH2313" s="8"/>
      <c r="HI2313" s="6"/>
      <c r="HJ2313" s="7"/>
      <c r="HK2313" s="7"/>
      <c r="HL2313" s="7"/>
      <c r="HM2313" s="7"/>
      <c r="HN2313" s="8"/>
      <c r="HO2313" s="6"/>
      <c r="HP2313" s="7"/>
      <c r="HQ2313" s="7"/>
      <c r="HR2313" s="7"/>
      <c r="HS2313" s="7"/>
      <c r="HT2313" s="8"/>
      <c r="HU2313" s="6"/>
      <c r="HV2313" s="7"/>
      <c r="HW2313" s="7"/>
      <c r="HX2313" s="7"/>
      <c r="HY2313" s="7"/>
      <c r="HZ2313" s="8"/>
      <c r="IA2313" s="6"/>
      <c r="IB2313" s="7"/>
      <c r="IC2313" s="7"/>
      <c r="ID2313" s="7"/>
      <c r="IE2313" s="7"/>
      <c r="IF2313" s="8"/>
      <c r="IG2313" s="6"/>
      <c r="IH2313" s="7"/>
      <c r="II2313" s="7"/>
      <c r="IJ2313" s="7"/>
      <c r="IK2313" s="7"/>
      <c r="IL2313" s="8"/>
      <c r="IM2313" s="6"/>
      <c r="IN2313" s="7"/>
      <c r="IO2313" s="7"/>
      <c r="IP2313" s="7"/>
      <c r="IQ2313" s="7"/>
      <c r="IR2313" s="8"/>
      <c r="IS2313" s="6"/>
      <c r="IT2313" s="7"/>
      <c r="IU2313" s="7"/>
      <c r="IV2313" s="7"/>
    </row>
    <row r="2314" customFormat="false" ht="12.75" hidden="false" customHeight="false" outlineLevel="0" collapsed="false">
      <c r="A2314" s="5" t="s">
        <v>2603</v>
      </c>
      <c r="B2314" s="6" t="n">
        <v>37055</v>
      </c>
      <c r="C2314" s="7" t="s">
        <v>2604</v>
      </c>
      <c r="D2314" s="7" t="s">
        <v>1588</v>
      </c>
      <c r="E2314" s="7"/>
      <c r="F2314" s="8" t="s">
        <v>1600</v>
      </c>
      <c r="G2314" s="8" t="n">
        <v>9800</v>
      </c>
      <c r="H2314" s="7"/>
      <c r="I2314" s="7"/>
      <c r="J2314" s="7"/>
      <c r="K2314" s="7"/>
      <c r="L2314" s="8"/>
      <c r="M2314" s="6"/>
      <c r="N2314" s="7"/>
      <c r="O2314" s="7"/>
      <c r="P2314" s="7"/>
      <c r="Q2314" s="7"/>
      <c r="R2314" s="8"/>
      <c r="S2314" s="6"/>
      <c r="T2314" s="7"/>
      <c r="U2314" s="7"/>
      <c r="V2314" s="7"/>
      <c r="W2314" s="7"/>
      <c r="X2314" s="8"/>
      <c r="Y2314" s="6"/>
      <c r="Z2314" s="7"/>
      <c r="AA2314" s="7"/>
      <c r="AB2314" s="7"/>
      <c r="AC2314" s="7"/>
      <c r="AD2314" s="8"/>
      <c r="AE2314" s="6"/>
      <c r="AF2314" s="7"/>
      <c r="AG2314" s="7"/>
      <c r="AH2314" s="7"/>
      <c r="AI2314" s="7"/>
      <c r="AJ2314" s="8"/>
      <c r="AK2314" s="6"/>
      <c r="AL2314" s="7"/>
      <c r="AM2314" s="7"/>
      <c r="AN2314" s="7"/>
      <c r="AO2314" s="7"/>
      <c r="AP2314" s="8"/>
      <c r="AQ2314" s="6"/>
      <c r="AR2314" s="7"/>
      <c r="AS2314" s="7"/>
      <c r="AT2314" s="7"/>
      <c r="AU2314" s="7"/>
      <c r="AV2314" s="8"/>
      <c r="AW2314" s="6"/>
      <c r="AX2314" s="7"/>
      <c r="AY2314" s="7"/>
      <c r="AZ2314" s="7"/>
      <c r="BA2314" s="7"/>
      <c r="BB2314" s="8"/>
      <c r="BC2314" s="6"/>
      <c r="BD2314" s="7"/>
      <c r="BE2314" s="7"/>
      <c r="BF2314" s="7"/>
      <c r="BG2314" s="7"/>
      <c r="BH2314" s="8"/>
      <c r="BI2314" s="6"/>
      <c r="BJ2314" s="7"/>
      <c r="BK2314" s="7"/>
      <c r="BL2314" s="7"/>
      <c r="BM2314" s="7"/>
      <c r="BN2314" s="8"/>
      <c r="BO2314" s="6"/>
      <c r="BP2314" s="7"/>
      <c r="BQ2314" s="7"/>
      <c r="BR2314" s="7"/>
      <c r="BS2314" s="7"/>
      <c r="BT2314" s="8"/>
      <c r="BU2314" s="6"/>
      <c r="BV2314" s="7"/>
      <c r="BW2314" s="7"/>
      <c r="BX2314" s="7"/>
      <c r="BY2314" s="7"/>
      <c r="BZ2314" s="8"/>
      <c r="CA2314" s="6"/>
      <c r="CB2314" s="7"/>
      <c r="CC2314" s="7"/>
      <c r="CD2314" s="7"/>
      <c r="CE2314" s="7"/>
      <c r="CF2314" s="8"/>
      <c r="CG2314" s="6"/>
      <c r="CH2314" s="7"/>
      <c r="CI2314" s="7"/>
      <c r="CJ2314" s="7"/>
      <c r="CK2314" s="7"/>
      <c r="CL2314" s="8"/>
      <c r="CM2314" s="6"/>
      <c r="CN2314" s="7"/>
      <c r="CO2314" s="7"/>
      <c r="CP2314" s="7"/>
      <c r="CQ2314" s="7"/>
      <c r="CR2314" s="8"/>
      <c r="CS2314" s="6"/>
      <c r="CT2314" s="7"/>
      <c r="CU2314" s="7"/>
      <c r="CV2314" s="7"/>
      <c r="CW2314" s="7"/>
      <c r="CX2314" s="8"/>
      <c r="CY2314" s="6"/>
      <c r="CZ2314" s="7"/>
      <c r="DA2314" s="7"/>
      <c r="DB2314" s="7"/>
      <c r="DC2314" s="7"/>
      <c r="DD2314" s="8"/>
      <c r="DE2314" s="6"/>
      <c r="DF2314" s="7"/>
      <c r="DG2314" s="7"/>
      <c r="DH2314" s="7"/>
      <c r="DI2314" s="7"/>
      <c r="DJ2314" s="8"/>
      <c r="DK2314" s="6"/>
      <c r="DL2314" s="7"/>
      <c r="DM2314" s="7"/>
      <c r="DN2314" s="7"/>
      <c r="DO2314" s="7"/>
      <c r="DP2314" s="8"/>
      <c r="DQ2314" s="6"/>
      <c r="DR2314" s="7"/>
      <c r="DS2314" s="7"/>
      <c r="DT2314" s="7"/>
      <c r="DU2314" s="7"/>
      <c r="DV2314" s="8"/>
      <c r="DW2314" s="6"/>
      <c r="DX2314" s="7"/>
      <c r="DY2314" s="7"/>
      <c r="DZ2314" s="7"/>
      <c r="EA2314" s="7"/>
      <c r="EB2314" s="8"/>
      <c r="EC2314" s="6"/>
      <c r="ED2314" s="7"/>
      <c r="EE2314" s="7"/>
      <c r="EF2314" s="7"/>
      <c r="EG2314" s="7"/>
      <c r="EH2314" s="8"/>
      <c r="EI2314" s="6"/>
      <c r="EJ2314" s="7"/>
      <c r="EK2314" s="7"/>
      <c r="EL2314" s="7"/>
      <c r="EM2314" s="7"/>
      <c r="EN2314" s="8"/>
      <c r="EO2314" s="6"/>
      <c r="EP2314" s="7"/>
      <c r="EQ2314" s="7"/>
      <c r="ER2314" s="7"/>
      <c r="ES2314" s="7"/>
      <c r="ET2314" s="8"/>
      <c r="EU2314" s="6"/>
      <c r="EV2314" s="7"/>
      <c r="EW2314" s="7"/>
      <c r="EX2314" s="7"/>
      <c r="EY2314" s="7"/>
      <c r="EZ2314" s="8"/>
      <c r="FA2314" s="6"/>
      <c r="FB2314" s="7"/>
      <c r="FC2314" s="7"/>
      <c r="FD2314" s="7"/>
      <c r="FE2314" s="7"/>
      <c r="FF2314" s="8"/>
      <c r="FG2314" s="6"/>
      <c r="FH2314" s="7"/>
      <c r="FI2314" s="7"/>
      <c r="FJ2314" s="7"/>
      <c r="FK2314" s="7"/>
      <c r="FL2314" s="8"/>
      <c r="FM2314" s="6"/>
      <c r="FN2314" s="7"/>
      <c r="FO2314" s="7"/>
      <c r="FP2314" s="7"/>
      <c r="FQ2314" s="7"/>
      <c r="FR2314" s="8"/>
      <c r="FS2314" s="6"/>
      <c r="FT2314" s="7"/>
      <c r="FU2314" s="7"/>
      <c r="FV2314" s="7"/>
      <c r="FW2314" s="7"/>
      <c r="FX2314" s="8"/>
      <c r="FY2314" s="6"/>
      <c r="FZ2314" s="7"/>
      <c r="GA2314" s="7"/>
      <c r="GB2314" s="7"/>
      <c r="GC2314" s="7"/>
      <c r="GD2314" s="8"/>
      <c r="GE2314" s="6"/>
      <c r="GF2314" s="7"/>
      <c r="GG2314" s="7"/>
      <c r="GH2314" s="7"/>
      <c r="GI2314" s="7"/>
      <c r="GJ2314" s="8"/>
      <c r="GK2314" s="6"/>
      <c r="GL2314" s="7"/>
      <c r="GM2314" s="7"/>
      <c r="GN2314" s="7"/>
      <c r="GO2314" s="7"/>
      <c r="GP2314" s="8"/>
      <c r="GQ2314" s="6"/>
      <c r="GR2314" s="7"/>
      <c r="GS2314" s="7"/>
      <c r="GT2314" s="7"/>
      <c r="GU2314" s="7"/>
      <c r="GV2314" s="8"/>
      <c r="GW2314" s="6"/>
      <c r="GX2314" s="7"/>
      <c r="GY2314" s="7"/>
      <c r="GZ2314" s="7"/>
      <c r="HA2314" s="7"/>
      <c r="HB2314" s="8"/>
      <c r="HC2314" s="6"/>
      <c r="HD2314" s="7"/>
      <c r="HE2314" s="7"/>
      <c r="HF2314" s="7"/>
      <c r="HG2314" s="7"/>
      <c r="HH2314" s="8"/>
      <c r="HI2314" s="6"/>
      <c r="HJ2314" s="7"/>
      <c r="HK2314" s="7"/>
      <c r="HL2314" s="7"/>
      <c r="HM2314" s="7"/>
      <c r="HN2314" s="8"/>
      <c r="HO2314" s="6"/>
      <c r="HP2314" s="7"/>
      <c r="HQ2314" s="7"/>
      <c r="HR2314" s="7"/>
      <c r="HS2314" s="7"/>
      <c r="HT2314" s="8"/>
      <c r="HU2314" s="6"/>
      <c r="HV2314" s="7"/>
      <c r="HW2314" s="7"/>
      <c r="HX2314" s="7"/>
      <c r="HY2314" s="7"/>
      <c r="HZ2314" s="8"/>
      <c r="IA2314" s="6"/>
      <c r="IB2314" s="7"/>
      <c r="IC2314" s="7"/>
      <c r="ID2314" s="7"/>
      <c r="IE2314" s="7"/>
      <c r="IF2314" s="8"/>
      <c r="IG2314" s="6"/>
      <c r="IH2314" s="7"/>
      <c r="II2314" s="7"/>
      <c r="IJ2314" s="7"/>
      <c r="IK2314" s="7"/>
      <c r="IL2314" s="8"/>
      <c r="IM2314" s="6"/>
      <c r="IN2314" s="7"/>
      <c r="IO2314" s="7"/>
      <c r="IP2314" s="7"/>
      <c r="IQ2314" s="7"/>
      <c r="IR2314" s="8"/>
      <c r="IS2314" s="6"/>
      <c r="IT2314" s="7"/>
      <c r="IU2314" s="7"/>
      <c r="IV2314" s="7"/>
    </row>
    <row r="2315" customFormat="false" ht="12.75" hidden="false" customHeight="false" outlineLevel="0" collapsed="false">
      <c r="A2315" s="5" t="s">
        <v>2605</v>
      </c>
      <c r="B2315" s="6" t="n">
        <v>37055</v>
      </c>
      <c r="C2315" s="7" t="s">
        <v>2606</v>
      </c>
      <c r="D2315" s="7" t="s">
        <v>1588</v>
      </c>
      <c r="E2315" s="7"/>
      <c r="F2315" s="8" t="s">
        <v>1600</v>
      </c>
      <c r="G2315" s="8" t="n">
        <v>1140</v>
      </c>
      <c r="H2315" s="7"/>
      <c r="I2315" s="7"/>
      <c r="J2315" s="7"/>
      <c r="K2315" s="7"/>
      <c r="L2315" s="8"/>
      <c r="M2315" s="6"/>
      <c r="N2315" s="7"/>
      <c r="O2315" s="7"/>
      <c r="P2315" s="7"/>
      <c r="Q2315" s="7"/>
      <c r="R2315" s="8"/>
      <c r="S2315" s="6"/>
      <c r="T2315" s="7"/>
      <c r="U2315" s="7"/>
      <c r="V2315" s="7"/>
      <c r="W2315" s="7"/>
      <c r="X2315" s="8"/>
      <c r="Y2315" s="6"/>
      <c r="Z2315" s="7"/>
      <c r="AA2315" s="7"/>
      <c r="AB2315" s="7"/>
      <c r="AC2315" s="7"/>
      <c r="AD2315" s="8"/>
      <c r="AE2315" s="6"/>
      <c r="AF2315" s="7"/>
      <c r="AG2315" s="7"/>
      <c r="AH2315" s="7"/>
      <c r="AI2315" s="7"/>
      <c r="AJ2315" s="8"/>
      <c r="AK2315" s="6"/>
      <c r="AL2315" s="7"/>
      <c r="AM2315" s="7"/>
      <c r="AN2315" s="7"/>
      <c r="AO2315" s="7"/>
      <c r="AP2315" s="8"/>
      <c r="AQ2315" s="6"/>
      <c r="AR2315" s="7"/>
      <c r="AS2315" s="7"/>
      <c r="AT2315" s="7"/>
      <c r="AU2315" s="7"/>
      <c r="AV2315" s="8"/>
      <c r="AW2315" s="6"/>
      <c r="AX2315" s="7"/>
      <c r="AY2315" s="7"/>
      <c r="AZ2315" s="7"/>
      <c r="BA2315" s="7"/>
      <c r="BB2315" s="8"/>
      <c r="BC2315" s="6"/>
      <c r="BD2315" s="7"/>
      <c r="BE2315" s="7"/>
      <c r="BF2315" s="7"/>
      <c r="BG2315" s="7"/>
      <c r="BH2315" s="8"/>
      <c r="BI2315" s="6"/>
      <c r="BJ2315" s="7"/>
      <c r="BK2315" s="7"/>
      <c r="BL2315" s="7"/>
      <c r="BM2315" s="7"/>
      <c r="BN2315" s="8"/>
      <c r="BO2315" s="6"/>
      <c r="BP2315" s="7"/>
      <c r="BQ2315" s="7"/>
      <c r="BR2315" s="7"/>
      <c r="BS2315" s="7"/>
      <c r="BT2315" s="8"/>
      <c r="BU2315" s="6"/>
      <c r="BV2315" s="7"/>
      <c r="BW2315" s="7"/>
      <c r="BX2315" s="7"/>
      <c r="BY2315" s="7"/>
      <c r="BZ2315" s="8"/>
      <c r="CA2315" s="6"/>
      <c r="CB2315" s="7"/>
      <c r="CC2315" s="7"/>
      <c r="CD2315" s="7"/>
      <c r="CE2315" s="7"/>
      <c r="CF2315" s="8"/>
      <c r="CG2315" s="6"/>
      <c r="CH2315" s="7"/>
      <c r="CI2315" s="7"/>
      <c r="CJ2315" s="7"/>
      <c r="CK2315" s="7"/>
      <c r="CL2315" s="8"/>
      <c r="CM2315" s="6"/>
      <c r="CN2315" s="7"/>
      <c r="CO2315" s="7"/>
      <c r="CP2315" s="7"/>
      <c r="CQ2315" s="7"/>
      <c r="CR2315" s="8"/>
      <c r="CS2315" s="6"/>
      <c r="CT2315" s="7"/>
      <c r="CU2315" s="7"/>
      <c r="CV2315" s="7"/>
      <c r="CW2315" s="7"/>
      <c r="CX2315" s="8"/>
      <c r="CY2315" s="6"/>
      <c r="CZ2315" s="7"/>
      <c r="DA2315" s="7"/>
      <c r="DB2315" s="7"/>
      <c r="DC2315" s="7"/>
      <c r="DD2315" s="8"/>
      <c r="DE2315" s="6"/>
      <c r="DF2315" s="7"/>
      <c r="DG2315" s="7"/>
      <c r="DH2315" s="7"/>
      <c r="DI2315" s="7"/>
      <c r="DJ2315" s="8"/>
      <c r="DK2315" s="6"/>
      <c r="DL2315" s="7"/>
      <c r="DM2315" s="7"/>
      <c r="DN2315" s="7"/>
      <c r="DO2315" s="7"/>
      <c r="DP2315" s="8"/>
      <c r="DQ2315" s="6"/>
      <c r="DR2315" s="7"/>
      <c r="DS2315" s="7"/>
      <c r="DT2315" s="7"/>
      <c r="DU2315" s="7"/>
      <c r="DV2315" s="8"/>
      <c r="DW2315" s="6"/>
      <c r="DX2315" s="7"/>
      <c r="DY2315" s="7"/>
      <c r="DZ2315" s="7"/>
      <c r="EA2315" s="7"/>
      <c r="EB2315" s="8"/>
      <c r="EC2315" s="6"/>
      <c r="ED2315" s="7"/>
      <c r="EE2315" s="7"/>
      <c r="EF2315" s="7"/>
      <c r="EG2315" s="7"/>
      <c r="EH2315" s="8"/>
      <c r="EI2315" s="6"/>
      <c r="EJ2315" s="7"/>
      <c r="EK2315" s="7"/>
      <c r="EL2315" s="7"/>
      <c r="EM2315" s="7"/>
      <c r="EN2315" s="8"/>
      <c r="EO2315" s="6"/>
      <c r="EP2315" s="7"/>
      <c r="EQ2315" s="7"/>
      <c r="ER2315" s="7"/>
      <c r="ES2315" s="7"/>
      <c r="ET2315" s="8"/>
      <c r="EU2315" s="6"/>
      <c r="EV2315" s="7"/>
      <c r="EW2315" s="7"/>
      <c r="EX2315" s="7"/>
      <c r="EY2315" s="7"/>
      <c r="EZ2315" s="8"/>
      <c r="FA2315" s="6"/>
      <c r="FB2315" s="7"/>
      <c r="FC2315" s="7"/>
      <c r="FD2315" s="7"/>
      <c r="FE2315" s="7"/>
      <c r="FF2315" s="8"/>
      <c r="FG2315" s="6"/>
      <c r="FH2315" s="7"/>
      <c r="FI2315" s="7"/>
      <c r="FJ2315" s="7"/>
      <c r="FK2315" s="7"/>
      <c r="FL2315" s="8"/>
      <c r="FM2315" s="6"/>
      <c r="FN2315" s="7"/>
      <c r="FO2315" s="7"/>
      <c r="FP2315" s="7"/>
      <c r="FQ2315" s="7"/>
      <c r="FR2315" s="8"/>
      <c r="FS2315" s="6"/>
      <c r="FT2315" s="7"/>
      <c r="FU2315" s="7"/>
      <c r="FV2315" s="7"/>
      <c r="FW2315" s="7"/>
      <c r="FX2315" s="8"/>
      <c r="FY2315" s="6"/>
      <c r="FZ2315" s="7"/>
      <c r="GA2315" s="7"/>
      <c r="GB2315" s="7"/>
      <c r="GC2315" s="7"/>
      <c r="GD2315" s="8"/>
      <c r="GE2315" s="6"/>
      <c r="GF2315" s="7"/>
      <c r="GG2315" s="7"/>
      <c r="GH2315" s="7"/>
      <c r="GI2315" s="7"/>
      <c r="GJ2315" s="8"/>
      <c r="GK2315" s="6"/>
      <c r="GL2315" s="7"/>
      <c r="GM2315" s="7"/>
      <c r="GN2315" s="7"/>
      <c r="GO2315" s="7"/>
      <c r="GP2315" s="8"/>
      <c r="GQ2315" s="6"/>
      <c r="GR2315" s="7"/>
      <c r="GS2315" s="7"/>
      <c r="GT2315" s="7"/>
      <c r="GU2315" s="7"/>
      <c r="GV2315" s="8"/>
      <c r="GW2315" s="6"/>
      <c r="GX2315" s="7"/>
      <c r="GY2315" s="7"/>
      <c r="GZ2315" s="7"/>
      <c r="HA2315" s="7"/>
      <c r="HB2315" s="8"/>
      <c r="HC2315" s="6"/>
      <c r="HD2315" s="7"/>
      <c r="HE2315" s="7"/>
      <c r="HF2315" s="7"/>
      <c r="HG2315" s="7"/>
      <c r="HH2315" s="8"/>
      <c r="HI2315" s="6"/>
      <c r="HJ2315" s="7"/>
      <c r="HK2315" s="7"/>
      <c r="HL2315" s="7"/>
      <c r="HM2315" s="7"/>
      <c r="HN2315" s="8"/>
      <c r="HO2315" s="6"/>
      <c r="HP2315" s="7"/>
      <c r="HQ2315" s="7"/>
      <c r="HR2315" s="7"/>
      <c r="HS2315" s="7"/>
      <c r="HT2315" s="8"/>
      <c r="HU2315" s="6"/>
      <c r="HV2315" s="7"/>
      <c r="HW2315" s="7"/>
      <c r="HX2315" s="7"/>
      <c r="HY2315" s="7"/>
      <c r="HZ2315" s="8"/>
      <c r="IA2315" s="6"/>
      <c r="IB2315" s="7"/>
      <c r="IC2315" s="7"/>
      <c r="ID2315" s="7"/>
      <c r="IE2315" s="7"/>
      <c r="IF2315" s="8"/>
      <c r="IG2315" s="6"/>
      <c r="IH2315" s="7"/>
      <c r="II2315" s="7"/>
      <c r="IJ2315" s="7"/>
      <c r="IK2315" s="7"/>
      <c r="IL2315" s="8"/>
      <c r="IM2315" s="6"/>
      <c r="IN2315" s="7"/>
      <c r="IO2315" s="7"/>
      <c r="IP2315" s="7"/>
      <c r="IQ2315" s="7"/>
      <c r="IR2315" s="8"/>
      <c r="IS2315" s="6"/>
      <c r="IT2315" s="7"/>
      <c r="IU2315" s="7"/>
      <c r="IV2315" s="7"/>
    </row>
    <row r="2316" customFormat="false" ht="12.75" hidden="false" customHeight="false" outlineLevel="0" collapsed="false">
      <c r="A2316" s="5" t="s">
        <v>2607</v>
      </c>
      <c r="B2316" s="6" t="n">
        <v>37055</v>
      </c>
      <c r="C2316" s="7" t="s">
        <v>1677</v>
      </c>
      <c r="D2316" s="7" t="s">
        <v>1588</v>
      </c>
      <c r="E2316" s="7"/>
      <c r="F2316" s="8" t="s">
        <v>2003</v>
      </c>
      <c r="G2316" s="8" t="n">
        <v>536</v>
      </c>
      <c r="H2316" s="7"/>
      <c r="I2316" s="7"/>
      <c r="J2316" s="7"/>
      <c r="K2316" s="7"/>
      <c r="L2316" s="8"/>
      <c r="M2316" s="6"/>
      <c r="N2316" s="7"/>
      <c r="O2316" s="7"/>
      <c r="P2316" s="7"/>
      <c r="Q2316" s="7"/>
      <c r="R2316" s="8"/>
      <c r="S2316" s="6"/>
      <c r="T2316" s="7"/>
      <c r="U2316" s="7"/>
      <c r="V2316" s="7"/>
      <c r="W2316" s="7"/>
      <c r="X2316" s="8"/>
      <c r="Y2316" s="6"/>
      <c r="Z2316" s="7"/>
      <c r="AA2316" s="7"/>
      <c r="AB2316" s="7"/>
      <c r="AC2316" s="7"/>
      <c r="AD2316" s="8"/>
      <c r="AE2316" s="6"/>
      <c r="AF2316" s="7"/>
      <c r="AG2316" s="7"/>
      <c r="AH2316" s="7"/>
      <c r="AI2316" s="7"/>
      <c r="AJ2316" s="8"/>
      <c r="AK2316" s="6"/>
      <c r="AL2316" s="7"/>
      <c r="AM2316" s="7"/>
      <c r="AN2316" s="7"/>
      <c r="AO2316" s="7"/>
      <c r="AP2316" s="8"/>
      <c r="AQ2316" s="6"/>
      <c r="AR2316" s="7"/>
      <c r="AS2316" s="7"/>
      <c r="AT2316" s="7"/>
      <c r="AU2316" s="7"/>
      <c r="AV2316" s="8"/>
      <c r="AW2316" s="6"/>
      <c r="AX2316" s="7"/>
      <c r="AY2316" s="7"/>
      <c r="AZ2316" s="7"/>
      <c r="BA2316" s="7"/>
      <c r="BB2316" s="8"/>
      <c r="BC2316" s="6"/>
      <c r="BD2316" s="7"/>
      <c r="BE2316" s="7"/>
      <c r="BF2316" s="7"/>
      <c r="BG2316" s="7"/>
      <c r="BH2316" s="8"/>
      <c r="BI2316" s="6"/>
      <c r="BJ2316" s="7"/>
      <c r="BK2316" s="7"/>
      <c r="BL2316" s="7"/>
      <c r="BM2316" s="7"/>
      <c r="BN2316" s="8"/>
      <c r="BO2316" s="6"/>
      <c r="BP2316" s="7"/>
      <c r="BQ2316" s="7"/>
      <c r="BR2316" s="7"/>
      <c r="BS2316" s="7"/>
      <c r="BT2316" s="8"/>
      <c r="BU2316" s="6"/>
      <c r="BV2316" s="7"/>
      <c r="BW2316" s="7"/>
      <c r="BX2316" s="7"/>
      <c r="BY2316" s="7"/>
      <c r="BZ2316" s="8"/>
      <c r="CA2316" s="6"/>
      <c r="CB2316" s="7"/>
      <c r="CC2316" s="7"/>
      <c r="CD2316" s="7"/>
      <c r="CE2316" s="7"/>
      <c r="CF2316" s="8"/>
      <c r="CG2316" s="6"/>
      <c r="CH2316" s="7"/>
      <c r="CI2316" s="7"/>
      <c r="CJ2316" s="7"/>
      <c r="CK2316" s="7"/>
      <c r="CL2316" s="8"/>
      <c r="CM2316" s="6"/>
      <c r="CN2316" s="7"/>
      <c r="CO2316" s="7"/>
      <c r="CP2316" s="7"/>
      <c r="CQ2316" s="7"/>
      <c r="CR2316" s="8"/>
      <c r="CS2316" s="6"/>
      <c r="CT2316" s="7"/>
      <c r="CU2316" s="7"/>
      <c r="CV2316" s="7"/>
      <c r="CW2316" s="7"/>
      <c r="CX2316" s="8"/>
      <c r="CY2316" s="6"/>
      <c r="CZ2316" s="7"/>
      <c r="DA2316" s="7"/>
      <c r="DB2316" s="7"/>
      <c r="DC2316" s="7"/>
      <c r="DD2316" s="8"/>
      <c r="DE2316" s="6"/>
      <c r="DF2316" s="7"/>
      <c r="DG2316" s="7"/>
      <c r="DH2316" s="7"/>
      <c r="DI2316" s="7"/>
      <c r="DJ2316" s="8"/>
      <c r="DK2316" s="6"/>
      <c r="DL2316" s="7"/>
      <c r="DM2316" s="7"/>
      <c r="DN2316" s="7"/>
      <c r="DO2316" s="7"/>
      <c r="DP2316" s="8"/>
      <c r="DQ2316" s="6"/>
      <c r="DR2316" s="7"/>
      <c r="DS2316" s="7"/>
      <c r="DT2316" s="7"/>
      <c r="DU2316" s="7"/>
      <c r="DV2316" s="8"/>
      <c r="DW2316" s="6"/>
      <c r="DX2316" s="7"/>
      <c r="DY2316" s="7"/>
      <c r="DZ2316" s="7"/>
      <c r="EA2316" s="7"/>
      <c r="EB2316" s="8"/>
      <c r="EC2316" s="6"/>
      <c r="ED2316" s="7"/>
      <c r="EE2316" s="7"/>
      <c r="EF2316" s="7"/>
      <c r="EG2316" s="7"/>
      <c r="EH2316" s="8"/>
      <c r="EI2316" s="6"/>
      <c r="EJ2316" s="7"/>
      <c r="EK2316" s="7"/>
      <c r="EL2316" s="7"/>
      <c r="EM2316" s="7"/>
      <c r="EN2316" s="8"/>
      <c r="EO2316" s="6"/>
      <c r="EP2316" s="7"/>
      <c r="EQ2316" s="7"/>
      <c r="ER2316" s="7"/>
      <c r="ES2316" s="7"/>
      <c r="ET2316" s="8"/>
      <c r="EU2316" s="6"/>
      <c r="EV2316" s="7"/>
      <c r="EW2316" s="7"/>
      <c r="EX2316" s="7"/>
      <c r="EY2316" s="7"/>
      <c r="EZ2316" s="8"/>
      <c r="FA2316" s="6"/>
      <c r="FB2316" s="7"/>
      <c r="FC2316" s="7"/>
      <c r="FD2316" s="7"/>
      <c r="FE2316" s="7"/>
      <c r="FF2316" s="8"/>
      <c r="FG2316" s="6"/>
      <c r="FH2316" s="7"/>
      <c r="FI2316" s="7"/>
      <c r="FJ2316" s="7"/>
      <c r="FK2316" s="7"/>
      <c r="FL2316" s="8"/>
      <c r="FM2316" s="6"/>
      <c r="FN2316" s="7"/>
      <c r="FO2316" s="7"/>
      <c r="FP2316" s="7"/>
      <c r="FQ2316" s="7"/>
      <c r="FR2316" s="8"/>
      <c r="FS2316" s="6"/>
      <c r="FT2316" s="7"/>
      <c r="FU2316" s="7"/>
      <c r="FV2316" s="7"/>
      <c r="FW2316" s="7"/>
      <c r="FX2316" s="8"/>
      <c r="FY2316" s="6"/>
      <c r="FZ2316" s="7"/>
      <c r="GA2316" s="7"/>
      <c r="GB2316" s="7"/>
      <c r="GC2316" s="7"/>
      <c r="GD2316" s="8"/>
      <c r="GE2316" s="6"/>
      <c r="GF2316" s="7"/>
      <c r="GG2316" s="7"/>
      <c r="GH2316" s="7"/>
      <c r="GI2316" s="7"/>
      <c r="GJ2316" s="8"/>
      <c r="GK2316" s="6"/>
      <c r="GL2316" s="7"/>
      <c r="GM2316" s="7"/>
      <c r="GN2316" s="7"/>
      <c r="GO2316" s="7"/>
      <c r="GP2316" s="8"/>
      <c r="GQ2316" s="6"/>
      <c r="GR2316" s="7"/>
      <c r="GS2316" s="7"/>
      <c r="GT2316" s="7"/>
      <c r="GU2316" s="7"/>
      <c r="GV2316" s="8"/>
      <c r="GW2316" s="6"/>
      <c r="GX2316" s="7"/>
      <c r="GY2316" s="7"/>
      <c r="GZ2316" s="7"/>
      <c r="HA2316" s="7"/>
      <c r="HB2316" s="8"/>
      <c r="HC2316" s="6"/>
      <c r="HD2316" s="7"/>
      <c r="HE2316" s="7"/>
      <c r="HF2316" s="7"/>
      <c r="HG2316" s="7"/>
      <c r="HH2316" s="8"/>
      <c r="HI2316" s="6"/>
      <c r="HJ2316" s="7"/>
      <c r="HK2316" s="7"/>
      <c r="HL2316" s="7"/>
      <c r="HM2316" s="7"/>
      <c r="HN2316" s="8"/>
      <c r="HO2316" s="6"/>
      <c r="HP2316" s="7"/>
      <c r="HQ2316" s="7"/>
      <c r="HR2316" s="7"/>
      <c r="HS2316" s="7"/>
      <c r="HT2316" s="8"/>
      <c r="HU2316" s="6"/>
      <c r="HV2316" s="7"/>
      <c r="HW2316" s="7"/>
      <c r="HX2316" s="7"/>
      <c r="HY2316" s="7"/>
      <c r="HZ2316" s="8"/>
      <c r="IA2316" s="6"/>
      <c r="IB2316" s="7"/>
      <c r="IC2316" s="7"/>
      <c r="ID2316" s="7"/>
      <c r="IE2316" s="7"/>
      <c r="IF2316" s="8"/>
      <c r="IG2316" s="6"/>
      <c r="IH2316" s="7"/>
      <c r="II2316" s="7"/>
      <c r="IJ2316" s="7"/>
      <c r="IK2316" s="7"/>
      <c r="IL2316" s="8"/>
      <c r="IM2316" s="6"/>
      <c r="IN2316" s="7"/>
      <c r="IO2316" s="7"/>
      <c r="IP2316" s="7"/>
      <c r="IQ2316" s="7"/>
      <c r="IR2316" s="8"/>
      <c r="IS2316" s="6"/>
      <c r="IT2316" s="7"/>
      <c r="IU2316" s="7"/>
      <c r="IV2316" s="7"/>
    </row>
    <row r="2317" customFormat="false" ht="12.75" hidden="false" customHeight="false" outlineLevel="0" collapsed="false">
      <c r="A2317" s="5" t="s">
        <v>2608</v>
      </c>
      <c r="B2317" s="6" t="n">
        <v>37055</v>
      </c>
      <c r="C2317" s="7" t="s">
        <v>1413</v>
      </c>
      <c r="D2317" s="7" t="s">
        <v>1588</v>
      </c>
      <c r="E2317" s="7"/>
      <c r="F2317" s="8" t="s">
        <v>775</v>
      </c>
      <c r="G2317" s="8" t="n">
        <v>30067</v>
      </c>
      <c r="H2317" s="7"/>
      <c r="I2317" s="7"/>
      <c r="J2317" s="7"/>
      <c r="K2317" s="7"/>
      <c r="L2317" s="8"/>
      <c r="M2317" s="6"/>
      <c r="N2317" s="7"/>
      <c r="O2317" s="7"/>
      <c r="P2317" s="7"/>
      <c r="Q2317" s="7"/>
      <c r="R2317" s="8"/>
      <c r="S2317" s="6"/>
      <c r="T2317" s="7"/>
      <c r="U2317" s="7"/>
      <c r="V2317" s="7"/>
      <c r="W2317" s="7"/>
      <c r="X2317" s="8"/>
      <c r="Y2317" s="6"/>
      <c r="Z2317" s="7"/>
      <c r="AA2317" s="7"/>
      <c r="AB2317" s="7"/>
      <c r="AC2317" s="7"/>
      <c r="AD2317" s="8"/>
      <c r="AE2317" s="6"/>
      <c r="AF2317" s="7"/>
      <c r="AG2317" s="7"/>
      <c r="AH2317" s="7"/>
      <c r="AI2317" s="7"/>
      <c r="AJ2317" s="8"/>
      <c r="AK2317" s="6"/>
      <c r="AL2317" s="7"/>
      <c r="AM2317" s="7"/>
      <c r="AN2317" s="7"/>
      <c r="AO2317" s="7"/>
      <c r="AP2317" s="8"/>
      <c r="AQ2317" s="6"/>
      <c r="AR2317" s="7"/>
      <c r="AS2317" s="7"/>
      <c r="AT2317" s="7"/>
      <c r="AU2317" s="7"/>
      <c r="AV2317" s="8"/>
      <c r="AW2317" s="6"/>
      <c r="AX2317" s="7"/>
      <c r="AY2317" s="7"/>
      <c r="AZ2317" s="7"/>
      <c r="BA2317" s="7"/>
      <c r="BB2317" s="8"/>
      <c r="BC2317" s="6"/>
      <c r="BD2317" s="7"/>
      <c r="BE2317" s="7"/>
      <c r="BF2317" s="7"/>
      <c r="BG2317" s="7"/>
      <c r="BH2317" s="8"/>
      <c r="BI2317" s="6"/>
      <c r="BJ2317" s="7"/>
      <c r="BK2317" s="7"/>
      <c r="BL2317" s="7"/>
      <c r="BM2317" s="7"/>
      <c r="BN2317" s="8"/>
      <c r="BO2317" s="6"/>
      <c r="BP2317" s="7"/>
      <c r="BQ2317" s="7"/>
      <c r="BR2317" s="7"/>
      <c r="BS2317" s="7"/>
      <c r="BT2317" s="8"/>
      <c r="BU2317" s="6"/>
      <c r="BV2317" s="7"/>
      <c r="BW2317" s="7"/>
      <c r="BX2317" s="7"/>
      <c r="BY2317" s="7"/>
      <c r="BZ2317" s="8"/>
      <c r="CA2317" s="6"/>
      <c r="CB2317" s="7"/>
      <c r="CC2317" s="7"/>
      <c r="CD2317" s="7"/>
      <c r="CE2317" s="7"/>
      <c r="CF2317" s="8"/>
      <c r="CG2317" s="6"/>
      <c r="CH2317" s="7"/>
      <c r="CI2317" s="7"/>
      <c r="CJ2317" s="7"/>
      <c r="CK2317" s="7"/>
      <c r="CL2317" s="8"/>
      <c r="CM2317" s="6"/>
      <c r="CN2317" s="7"/>
      <c r="CO2317" s="7"/>
      <c r="CP2317" s="7"/>
      <c r="CQ2317" s="7"/>
      <c r="CR2317" s="8"/>
      <c r="CS2317" s="6"/>
      <c r="CT2317" s="7"/>
      <c r="CU2317" s="7"/>
      <c r="CV2317" s="7"/>
      <c r="CW2317" s="7"/>
      <c r="CX2317" s="8"/>
      <c r="CY2317" s="6"/>
      <c r="CZ2317" s="7"/>
      <c r="DA2317" s="7"/>
      <c r="DB2317" s="7"/>
      <c r="DC2317" s="7"/>
      <c r="DD2317" s="8"/>
      <c r="DE2317" s="6"/>
      <c r="DF2317" s="7"/>
      <c r="DG2317" s="7"/>
      <c r="DH2317" s="7"/>
      <c r="DI2317" s="7"/>
      <c r="DJ2317" s="8"/>
      <c r="DK2317" s="6"/>
      <c r="DL2317" s="7"/>
      <c r="DM2317" s="7"/>
      <c r="DN2317" s="7"/>
      <c r="DO2317" s="7"/>
      <c r="DP2317" s="8"/>
      <c r="DQ2317" s="6"/>
      <c r="DR2317" s="7"/>
      <c r="DS2317" s="7"/>
      <c r="DT2317" s="7"/>
      <c r="DU2317" s="7"/>
      <c r="DV2317" s="8"/>
      <c r="DW2317" s="6"/>
      <c r="DX2317" s="7"/>
      <c r="DY2317" s="7"/>
      <c r="DZ2317" s="7"/>
      <c r="EA2317" s="7"/>
      <c r="EB2317" s="8"/>
      <c r="EC2317" s="6"/>
      <c r="ED2317" s="7"/>
      <c r="EE2317" s="7"/>
      <c r="EF2317" s="7"/>
      <c r="EG2317" s="7"/>
      <c r="EH2317" s="8"/>
      <c r="EI2317" s="6"/>
      <c r="EJ2317" s="7"/>
      <c r="EK2317" s="7"/>
      <c r="EL2317" s="7"/>
      <c r="EM2317" s="7"/>
      <c r="EN2317" s="8"/>
      <c r="EO2317" s="6"/>
      <c r="EP2317" s="7"/>
      <c r="EQ2317" s="7"/>
      <c r="ER2317" s="7"/>
      <c r="ES2317" s="7"/>
      <c r="ET2317" s="8"/>
      <c r="EU2317" s="6"/>
      <c r="EV2317" s="7"/>
      <c r="EW2317" s="7"/>
      <c r="EX2317" s="7"/>
      <c r="EY2317" s="7"/>
      <c r="EZ2317" s="8"/>
      <c r="FA2317" s="6"/>
      <c r="FB2317" s="7"/>
      <c r="FC2317" s="7"/>
      <c r="FD2317" s="7"/>
      <c r="FE2317" s="7"/>
      <c r="FF2317" s="8"/>
      <c r="FG2317" s="6"/>
      <c r="FH2317" s="7"/>
      <c r="FI2317" s="7"/>
      <c r="FJ2317" s="7"/>
      <c r="FK2317" s="7"/>
      <c r="FL2317" s="8"/>
      <c r="FM2317" s="6"/>
      <c r="FN2317" s="7"/>
      <c r="FO2317" s="7"/>
      <c r="FP2317" s="7"/>
      <c r="FQ2317" s="7"/>
      <c r="FR2317" s="8"/>
      <c r="FS2317" s="6"/>
      <c r="FT2317" s="7"/>
      <c r="FU2317" s="7"/>
      <c r="FV2317" s="7"/>
      <c r="FW2317" s="7"/>
      <c r="FX2317" s="8"/>
      <c r="FY2317" s="6"/>
      <c r="FZ2317" s="7"/>
      <c r="GA2317" s="7"/>
      <c r="GB2317" s="7"/>
      <c r="GC2317" s="7"/>
      <c r="GD2317" s="8"/>
      <c r="GE2317" s="6"/>
      <c r="GF2317" s="7"/>
      <c r="GG2317" s="7"/>
      <c r="GH2317" s="7"/>
      <c r="GI2317" s="7"/>
      <c r="GJ2317" s="8"/>
      <c r="GK2317" s="6"/>
      <c r="GL2317" s="7"/>
      <c r="GM2317" s="7"/>
      <c r="GN2317" s="7"/>
      <c r="GO2317" s="7"/>
      <c r="GP2317" s="8"/>
      <c r="GQ2317" s="6"/>
      <c r="GR2317" s="7"/>
      <c r="GS2317" s="7"/>
      <c r="GT2317" s="7"/>
      <c r="GU2317" s="7"/>
      <c r="GV2317" s="8"/>
      <c r="GW2317" s="6"/>
      <c r="GX2317" s="7"/>
      <c r="GY2317" s="7"/>
      <c r="GZ2317" s="7"/>
      <c r="HA2317" s="7"/>
      <c r="HB2317" s="8"/>
      <c r="HC2317" s="6"/>
      <c r="HD2317" s="7"/>
      <c r="HE2317" s="7"/>
      <c r="HF2317" s="7"/>
      <c r="HG2317" s="7"/>
      <c r="HH2317" s="8"/>
      <c r="HI2317" s="6"/>
      <c r="HJ2317" s="7"/>
      <c r="HK2317" s="7"/>
      <c r="HL2317" s="7"/>
      <c r="HM2317" s="7"/>
      <c r="HN2317" s="8"/>
      <c r="HO2317" s="6"/>
      <c r="HP2317" s="7"/>
      <c r="HQ2317" s="7"/>
      <c r="HR2317" s="7"/>
      <c r="HS2317" s="7"/>
      <c r="HT2317" s="8"/>
      <c r="HU2317" s="6"/>
      <c r="HV2317" s="7"/>
      <c r="HW2317" s="7"/>
      <c r="HX2317" s="7"/>
      <c r="HY2317" s="7"/>
      <c r="HZ2317" s="8"/>
      <c r="IA2317" s="6"/>
      <c r="IB2317" s="7"/>
      <c r="IC2317" s="7"/>
      <c r="ID2317" s="7"/>
      <c r="IE2317" s="7"/>
      <c r="IF2317" s="8"/>
      <c r="IG2317" s="6"/>
      <c r="IH2317" s="7"/>
      <c r="II2317" s="7"/>
      <c r="IJ2317" s="7"/>
      <c r="IK2317" s="7"/>
      <c r="IL2317" s="8"/>
      <c r="IM2317" s="6"/>
      <c r="IN2317" s="7"/>
      <c r="IO2317" s="7"/>
      <c r="IP2317" s="7"/>
      <c r="IQ2317" s="7"/>
      <c r="IR2317" s="8"/>
      <c r="IS2317" s="6"/>
      <c r="IT2317" s="7"/>
      <c r="IU2317" s="7"/>
      <c r="IV2317" s="7"/>
    </row>
    <row r="2318" customFormat="false" ht="12.75" hidden="false" customHeight="false" outlineLevel="0" collapsed="false">
      <c r="A2318" s="5" t="s">
        <v>2594</v>
      </c>
      <c r="B2318" s="6" t="n">
        <v>37056</v>
      </c>
      <c r="C2318" s="7" t="s">
        <v>1663</v>
      </c>
      <c r="D2318" s="7" t="s">
        <v>1588</v>
      </c>
      <c r="E2318" s="7"/>
      <c r="F2318" s="8" t="s">
        <v>1621</v>
      </c>
      <c r="G2318" s="8" t="n">
        <v>-350000</v>
      </c>
      <c r="H2318" s="7"/>
      <c r="I2318" s="7"/>
      <c r="J2318" s="7"/>
      <c r="K2318" s="7"/>
      <c r="L2318" s="8"/>
      <c r="M2318" s="6"/>
      <c r="N2318" s="7"/>
      <c r="O2318" s="7"/>
      <c r="P2318" s="7"/>
      <c r="Q2318" s="7"/>
      <c r="R2318" s="8"/>
      <c r="S2318" s="6"/>
      <c r="T2318" s="7"/>
      <c r="U2318" s="7"/>
      <c r="V2318" s="7"/>
      <c r="W2318" s="7"/>
      <c r="X2318" s="8"/>
      <c r="Y2318" s="6"/>
      <c r="Z2318" s="7"/>
      <c r="AA2318" s="7"/>
      <c r="AB2318" s="7"/>
      <c r="AC2318" s="7"/>
      <c r="AD2318" s="8"/>
      <c r="AE2318" s="6"/>
      <c r="AF2318" s="7"/>
      <c r="AG2318" s="7"/>
      <c r="AH2318" s="7"/>
      <c r="AI2318" s="7"/>
      <c r="AJ2318" s="8"/>
      <c r="AK2318" s="6"/>
      <c r="AL2318" s="7"/>
      <c r="AM2318" s="7"/>
      <c r="AN2318" s="7"/>
      <c r="AO2318" s="7"/>
      <c r="AP2318" s="8"/>
      <c r="AQ2318" s="6"/>
      <c r="AR2318" s="7"/>
      <c r="AS2318" s="7"/>
      <c r="AT2318" s="7"/>
      <c r="AU2318" s="7"/>
      <c r="AV2318" s="8"/>
      <c r="AW2318" s="6"/>
      <c r="AX2318" s="7"/>
      <c r="AY2318" s="7"/>
      <c r="AZ2318" s="7"/>
      <c r="BA2318" s="7"/>
      <c r="BB2318" s="8"/>
      <c r="BC2318" s="6"/>
      <c r="BD2318" s="7"/>
      <c r="BE2318" s="7"/>
      <c r="BF2318" s="7"/>
      <c r="BG2318" s="7"/>
      <c r="BH2318" s="8"/>
      <c r="BI2318" s="6"/>
      <c r="BJ2318" s="7"/>
      <c r="BK2318" s="7"/>
      <c r="BL2318" s="7"/>
      <c r="BM2318" s="7"/>
      <c r="BN2318" s="8"/>
      <c r="BO2318" s="6"/>
      <c r="BP2318" s="7"/>
      <c r="BQ2318" s="7"/>
      <c r="BR2318" s="7"/>
      <c r="BS2318" s="7"/>
      <c r="BT2318" s="8"/>
      <c r="BU2318" s="6"/>
      <c r="BV2318" s="7"/>
      <c r="BW2318" s="7"/>
      <c r="BX2318" s="7"/>
      <c r="BY2318" s="7"/>
      <c r="BZ2318" s="8"/>
      <c r="CA2318" s="6"/>
      <c r="CB2318" s="7"/>
      <c r="CC2318" s="7"/>
      <c r="CD2318" s="7"/>
      <c r="CE2318" s="7"/>
      <c r="CF2318" s="8"/>
      <c r="CG2318" s="6"/>
      <c r="CH2318" s="7"/>
      <c r="CI2318" s="7"/>
      <c r="CJ2318" s="7"/>
      <c r="CK2318" s="7"/>
      <c r="CL2318" s="8"/>
      <c r="CM2318" s="6"/>
      <c r="CN2318" s="7"/>
      <c r="CO2318" s="7"/>
      <c r="CP2318" s="7"/>
      <c r="CQ2318" s="7"/>
      <c r="CR2318" s="8"/>
      <c r="CS2318" s="6"/>
      <c r="CT2318" s="7"/>
      <c r="CU2318" s="7"/>
      <c r="CV2318" s="7"/>
      <c r="CW2318" s="7"/>
      <c r="CX2318" s="8"/>
      <c r="CY2318" s="6"/>
      <c r="CZ2318" s="7"/>
      <c r="DA2318" s="7"/>
      <c r="DB2318" s="7"/>
      <c r="DC2318" s="7"/>
      <c r="DD2318" s="8"/>
      <c r="DE2318" s="6"/>
      <c r="DF2318" s="7"/>
      <c r="DG2318" s="7"/>
      <c r="DH2318" s="7"/>
      <c r="DI2318" s="7"/>
      <c r="DJ2318" s="8"/>
      <c r="DK2318" s="6"/>
      <c r="DL2318" s="7"/>
      <c r="DM2318" s="7"/>
      <c r="DN2318" s="7"/>
      <c r="DO2318" s="7"/>
      <c r="DP2318" s="8"/>
      <c r="DQ2318" s="6"/>
      <c r="DR2318" s="7"/>
      <c r="DS2318" s="7"/>
      <c r="DT2318" s="7"/>
      <c r="DU2318" s="7"/>
      <c r="DV2318" s="8"/>
      <c r="DW2318" s="6"/>
      <c r="DX2318" s="7"/>
      <c r="DY2318" s="7"/>
      <c r="DZ2318" s="7"/>
      <c r="EA2318" s="7"/>
      <c r="EB2318" s="8"/>
      <c r="EC2318" s="6"/>
      <c r="ED2318" s="7"/>
      <c r="EE2318" s="7"/>
      <c r="EF2318" s="7"/>
      <c r="EG2318" s="7"/>
      <c r="EH2318" s="8"/>
      <c r="EI2318" s="6"/>
      <c r="EJ2318" s="7"/>
      <c r="EK2318" s="7"/>
      <c r="EL2318" s="7"/>
      <c r="EM2318" s="7"/>
      <c r="EN2318" s="8"/>
      <c r="EO2318" s="6"/>
      <c r="EP2318" s="7"/>
      <c r="EQ2318" s="7"/>
      <c r="ER2318" s="7"/>
      <c r="ES2318" s="7"/>
      <c r="ET2318" s="8"/>
      <c r="EU2318" s="6"/>
      <c r="EV2318" s="7"/>
      <c r="EW2318" s="7"/>
      <c r="EX2318" s="7"/>
      <c r="EY2318" s="7"/>
      <c r="EZ2318" s="8"/>
      <c r="FA2318" s="6"/>
      <c r="FB2318" s="7"/>
      <c r="FC2318" s="7"/>
      <c r="FD2318" s="7"/>
      <c r="FE2318" s="7"/>
      <c r="FF2318" s="8"/>
      <c r="FG2318" s="6"/>
      <c r="FH2318" s="7"/>
      <c r="FI2318" s="7"/>
      <c r="FJ2318" s="7"/>
      <c r="FK2318" s="7"/>
      <c r="FL2318" s="8"/>
      <c r="FM2318" s="6"/>
      <c r="FN2318" s="7"/>
      <c r="FO2318" s="7"/>
      <c r="FP2318" s="7"/>
      <c r="FQ2318" s="7"/>
      <c r="FR2318" s="8"/>
      <c r="FS2318" s="6"/>
      <c r="FT2318" s="7"/>
      <c r="FU2318" s="7"/>
      <c r="FV2318" s="7"/>
      <c r="FW2318" s="7"/>
      <c r="FX2318" s="8"/>
      <c r="FY2318" s="6"/>
      <c r="FZ2318" s="7"/>
      <c r="GA2318" s="7"/>
      <c r="GB2318" s="7"/>
      <c r="GC2318" s="7"/>
      <c r="GD2318" s="8"/>
      <c r="GE2318" s="6"/>
      <c r="GF2318" s="7"/>
      <c r="GG2318" s="7"/>
      <c r="GH2318" s="7"/>
      <c r="GI2318" s="7"/>
      <c r="GJ2318" s="8"/>
      <c r="GK2318" s="6"/>
      <c r="GL2318" s="7"/>
      <c r="GM2318" s="7"/>
      <c r="GN2318" s="7"/>
      <c r="GO2318" s="7"/>
      <c r="GP2318" s="8"/>
      <c r="GQ2318" s="6"/>
      <c r="GR2318" s="7"/>
      <c r="GS2318" s="7"/>
      <c r="GT2318" s="7"/>
      <c r="GU2318" s="7"/>
      <c r="GV2318" s="8"/>
      <c r="GW2318" s="6"/>
      <c r="GX2318" s="7"/>
      <c r="GY2318" s="7"/>
      <c r="GZ2318" s="7"/>
      <c r="HA2318" s="7"/>
      <c r="HB2318" s="8"/>
      <c r="HC2318" s="6"/>
      <c r="HD2318" s="7"/>
      <c r="HE2318" s="7"/>
      <c r="HF2318" s="7"/>
      <c r="HG2318" s="7"/>
      <c r="HH2318" s="8"/>
      <c r="HI2318" s="6"/>
      <c r="HJ2318" s="7"/>
      <c r="HK2318" s="7"/>
      <c r="HL2318" s="7"/>
      <c r="HM2318" s="7"/>
      <c r="HN2318" s="8"/>
      <c r="HO2318" s="6"/>
      <c r="HP2318" s="7"/>
      <c r="HQ2318" s="7"/>
      <c r="HR2318" s="7"/>
      <c r="HS2318" s="7"/>
      <c r="HT2318" s="8"/>
      <c r="HU2318" s="6"/>
      <c r="HV2318" s="7"/>
      <c r="HW2318" s="7"/>
      <c r="HX2318" s="7"/>
      <c r="HY2318" s="7"/>
      <c r="HZ2318" s="8"/>
      <c r="IA2318" s="6"/>
      <c r="IB2318" s="7"/>
      <c r="IC2318" s="7"/>
      <c r="ID2318" s="7"/>
      <c r="IE2318" s="7"/>
      <c r="IF2318" s="8"/>
      <c r="IG2318" s="6"/>
      <c r="IH2318" s="7"/>
      <c r="II2318" s="7"/>
      <c r="IJ2318" s="7"/>
      <c r="IK2318" s="7"/>
      <c r="IL2318" s="8"/>
      <c r="IM2318" s="6"/>
      <c r="IN2318" s="7"/>
      <c r="IO2318" s="7"/>
      <c r="IP2318" s="7"/>
      <c r="IQ2318" s="7"/>
      <c r="IR2318" s="8"/>
      <c r="IS2318" s="6"/>
      <c r="IT2318" s="7"/>
      <c r="IU2318" s="7"/>
      <c r="IV2318" s="7"/>
    </row>
    <row r="2319" customFormat="false" ht="12.75" hidden="false" customHeight="false" outlineLevel="0" collapsed="false">
      <c r="A2319" s="5" t="s">
        <v>2594</v>
      </c>
      <c r="B2319" s="6" t="n">
        <v>37056</v>
      </c>
      <c r="C2319" s="7" t="s">
        <v>1663</v>
      </c>
      <c r="D2319" s="7" t="s">
        <v>1588</v>
      </c>
      <c r="E2319" s="7"/>
      <c r="F2319" s="8" t="s">
        <v>1621</v>
      </c>
      <c r="G2319" s="8" t="n">
        <v>25000</v>
      </c>
      <c r="H2319" s="7"/>
      <c r="I2319" s="7"/>
      <c r="J2319" s="7"/>
      <c r="K2319" s="7"/>
      <c r="L2319" s="8"/>
      <c r="M2319" s="6"/>
      <c r="N2319" s="7"/>
      <c r="O2319" s="7"/>
      <c r="P2319" s="7"/>
      <c r="Q2319" s="7"/>
      <c r="R2319" s="8"/>
      <c r="S2319" s="6"/>
      <c r="T2319" s="7"/>
      <c r="U2319" s="7"/>
      <c r="V2319" s="7"/>
      <c r="W2319" s="7"/>
      <c r="X2319" s="8"/>
      <c r="Y2319" s="6"/>
      <c r="Z2319" s="7"/>
      <c r="AA2319" s="7"/>
      <c r="AB2319" s="7"/>
      <c r="AC2319" s="7"/>
      <c r="AD2319" s="8"/>
      <c r="AE2319" s="6"/>
      <c r="AF2319" s="7"/>
      <c r="AG2319" s="7"/>
      <c r="AH2319" s="7"/>
      <c r="AI2319" s="7"/>
      <c r="AJ2319" s="8"/>
      <c r="AK2319" s="6"/>
      <c r="AL2319" s="7"/>
      <c r="AM2319" s="7"/>
      <c r="AN2319" s="7"/>
      <c r="AO2319" s="7"/>
      <c r="AP2319" s="8"/>
      <c r="AQ2319" s="6"/>
      <c r="AR2319" s="7"/>
      <c r="AS2319" s="7"/>
      <c r="AT2319" s="7"/>
      <c r="AU2319" s="7"/>
      <c r="AV2319" s="8"/>
      <c r="AW2319" s="6"/>
      <c r="AX2319" s="7"/>
      <c r="AY2319" s="7"/>
      <c r="AZ2319" s="7"/>
      <c r="BA2319" s="7"/>
      <c r="BB2319" s="8"/>
      <c r="BC2319" s="6"/>
      <c r="BD2319" s="7"/>
      <c r="BE2319" s="7"/>
      <c r="BF2319" s="7"/>
      <c r="BG2319" s="7"/>
      <c r="BH2319" s="8"/>
      <c r="BI2319" s="6"/>
      <c r="BJ2319" s="7"/>
      <c r="BK2319" s="7"/>
      <c r="BL2319" s="7"/>
      <c r="BM2319" s="7"/>
      <c r="BN2319" s="8"/>
      <c r="BO2319" s="6"/>
      <c r="BP2319" s="7"/>
      <c r="BQ2319" s="7"/>
      <c r="BR2319" s="7"/>
      <c r="BS2319" s="7"/>
      <c r="BT2319" s="8"/>
      <c r="BU2319" s="6"/>
      <c r="BV2319" s="7"/>
      <c r="BW2319" s="7"/>
      <c r="BX2319" s="7"/>
      <c r="BY2319" s="7"/>
      <c r="BZ2319" s="8"/>
      <c r="CA2319" s="6"/>
      <c r="CB2319" s="7"/>
      <c r="CC2319" s="7"/>
      <c r="CD2319" s="7"/>
      <c r="CE2319" s="7"/>
      <c r="CF2319" s="8"/>
      <c r="CG2319" s="6"/>
      <c r="CH2319" s="7"/>
      <c r="CI2319" s="7"/>
      <c r="CJ2319" s="7"/>
      <c r="CK2319" s="7"/>
      <c r="CL2319" s="8"/>
      <c r="CM2319" s="6"/>
      <c r="CN2319" s="7"/>
      <c r="CO2319" s="7"/>
      <c r="CP2319" s="7"/>
      <c r="CQ2319" s="7"/>
      <c r="CR2319" s="8"/>
      <c r="CS2319" s="6"/>
      <c r="CT2319" s="7"/>
      <c r="CU2319" s="7"/>
      <c r="CV2319" s="7"/>
      <c r="CW2319" s="7"/>
      <c r="CX2319" s="8"/>
      <c r="CY2319" s="6"/>
      <c r="CZ2319" s="7"/>
      <c r="DA2319" s="7"/>
      <c r="DB2319" s="7"/>
      <c r="DC2319" s="7"/>
      <c r="DD2319" s="8"/>
      <c r="DE2319" s="6"/>
      <c r="DF2319" s="7"/>
      <c r="DG2319" s="7"/>
      <c r="DH2319" s="7"/>
      <c r="DI2319" s="7"/>
      <c r="DJ2319" s="8"/>
      <c r="DK2319" s="6"/>
      <c r="DL2319" s="7"/>
      <c r="DM2319" s="7"/>
      <c r="DN2319" s="7"/>
      <c r="DO2319" s="7"/>
      <c r="DP2319" s="8"/>
      <c r="DQ2319" s="6"/>
      <c r="DR2319" s="7"/>
      <c r="DS2319" s="7"/>
      <c r="DT2319" s="7"/>
      <c r="DU2319" s="7"/>
      <c r="DV2319" s="8"/>
      <c r="DW2319" s="6"/>
      <c r="DX2319" s="7"/>
      <c r="DY2319" s="7"/>
      <c r="DZ2319" s="7"/>
      <c r="EA2319" s="7"/>
      <c r="EB2319" s="8"/>
      <c r="EC2319" s="6"/>
      <c r="ED2319" s="7"/>
      <c r="EE2319" s="7"/>
      <c r="EF2319" s="7"/>
      <c r="EG2319" s="7"/>
      <c r="EH2319" s="8"/>
      <c r="EI2319" s="6"/>
      <c r="EJ2319" s="7"/>
      <c r="EK2319" s="7"/>
      <c r="EL2319" s="7"/>
      <c r="EM2319" s="7"/>
      <c r="EN2319" s="8"/>
      <c r="EO2319" s="6"/>
      <c r="EP2319" s="7"/>
      <c r="EQ2319" s="7"/>
      <c r="ER2319" s="7"/>
      <c r="ES2319" s="7"/>
      <c r="ET2319" s="8"/>
      <c r="EU2319" s="6"/>
      <c r="EV2319" s="7"/>
      <c r="EW2319" s="7"/>
      <c r="EX2319" s="7"/>
      <c r="EY2319" s="7"/>
      <c r="EZ2319" s="8"/>
      <c r="FA2319" s="6"/>
      <c r="FB2319" s="7"/>
      <c r="FC2319" s="7"/>
      <c r="FD2319" s="7"/>
      <c r="FE2319" s="7"/>
      <c r="FF2319" s="8"/>
      <c r="FG2319" s="6"/>
      <c r="FH2319" s="7"/>
      <c r="FI2319" s="7"/>
      <c r="FJ2319" s="7"/>
      <c r="FK2319" s="7"/>
      <c r="FL2319" s="8"/>
      <c r="FM2319" s="6"/>
      <c r="FN2319" s="7"/>
      <c r="FO2319" s="7"/>
      <c r="FP2319" s="7"/>
      <c r="FQ2319" s="7"/>
      <c r="FR2319" s="8"/>
      <c r="FS2319" s="6"/>
      <c r="FT2319" s="7"/>
      <c r="FU2319" s="7"/>
      <c r="FV2319" s="7"/>
      <c r="FW2319" s="7"/>
      <c r="FX2319" s="8"/>
      <c r="FY2319" s="6"/>
      <c r="FZ2319" s="7"/>
      <c r="GA2319" s="7"/>
      <c r="GB2319" s="7"/>
      <c r="GC2319" s="7"/>
      <c r="GD2319" s="8"/>
      <c r="GE2319" s="6"/>
      <c r="GF2319" s="7"/>
      <c r="GG2319" s="7"/>
      <c r="GH2319" s="7"/>
      <c r="GI2319" s="7"/>
      <c r="GJ2319" s="8"/>
      <c r="GK2319" s="6"/>
      <c r="GL2319" s="7"/>
      <c r="GM2319" s="7"/>
      <c r="GN2319" s="7"/>
      <c r="GO2319" s="7"/>
      <c r="GP2319" s="8"/>
      <c r="GQ2319" s="6"/>
      <c r="GR2319" s="7"/>
      <c r="GS2319" s="7"/>
      <c r="GT2319" s="7"/>
      <c r="GU2319" s="7"/>
      <c r="GV2319" s="8"/>
      <c r="GW2319" s="6"/>
      <c r="GX2319" s="7"/>
      <c r="GY2319" s="7"/>
      <c r="GZ2319" s="7"/>
      <c r="HA2319" s="7"/>
      <c r="HB2319" s="8"/>
      <c r="HC2319" s="6"/>
      <c r="HD2319" s="7"/>
      <c r="HE2319" s="7"/>
      <c r="HF2319" s="7"/>
      <c r="HG2319" s="7"/>
      <c r="HH2319" s="8"/>
      <c r="HI2319" s="6"/>
      <c r="HJ2319" s="7"/>
      <c r="HK2319" s="7"/>
      <c r="HL2319" s="7"/>
      <c r="HM2319" s="7"/>
      <c r="HN2319" s="8"/>
      <c r="HO2319" s="6"/>
      <c r="HP2319" s="7"/>
      <c r="HQ2319" s="7"/>
      <c r="HR2319" s="7"/>
      <c r="HS2319" s="7"/>
      <c r="HT2319" s="8"/>
      <c r="HU2319" s="6"/>
      <c r="HV2319" s="7"/>
      <c r="HW2319" s="7"/>
      <c r="HX2319" s="7"/>
      <c r="HY2319" s="7"/>
      <c r="HZ2319" s="8"/>
      <c r="IA2319" s="6"/>
      <c r="IB2319" s="7"/>
      <c r="IC2319" s="7"/>
      <c r="ID2319" s="7"/>
      <c r="IE2319" s="7"/>
      <c r="IF2319" s="8"/>
      <c r="IG2319" s="6"/>
      <c r="IH2319" s="7"/>
      <c r="II2319" s="7"/>
      <c r="IJ2319" s="7"/>
      <c r="IK2319" s="7"/>
      <c r="IL2319" s="8"/>
      <c r="IM2319" s="6"/>
      <c r="IN2319" s="7"/>
      <c r="IO2319" s="7"/>
      <c r="IP2319" s="7"/>
      <c r="IQ2319" s="7"/>
      <c r="IR2319" s="8"/>
      <c r="IS2319" s="6"/>
      <c r="IT2319" s="7"/>
      <c r="IU2319" s="7"/>
      <c r="IV2319" s="7"/>
    </row>
    <row r="2320" customFormat="false" ht="12.75" hidden="false" customHeight="false" outlineLevel="0" collapsed="false">
      <c r="A2320" s="5" t="s">
        <v>1328</v>
      </c>
      <c r="B2320" s="6" t="n">
        <v>37056</v>
      </c>
      <c r="C2320" s="7" t="s">
        <v>1235</v>
      </c>
      <c r="D2320" s="7" t="s">
        <v>1588</v>
      </c>
      <c r="E2320" s="7"/>
      <c r="F2320" s="8" t="s">
        <v>1631</v>
      </c>
      <c r="G2320" s="8" t="n">
        <v>-8051</v>
      </c>
      <c r="H2320" s="7"/>
      <c r="I2320" s="7"/>
      <c r="J2320" s="7"/>
      <c r="K2320" s="7"/>
      <c r="L2320" s="8"/>
      <c r="M2320" s="6"/>
      <c r="N2320" s="7"/>
      <c r="O2320" s="7"/>
      <c r="P2320" s="7"/>
      <c r="Q2320" s="7"/>
      <c r="R2320" s="8"/>
      <c r="S2320" s="6"/>
      <c r="T2320" s="7"/>
      <c r="U2320" s="7"/>
      <c r="V2320" s="7"/>
      <c r="W2320" s="7"/>
      <c r="X2320" s="8"/>
      <c r="Y2320" s="6"/>
      <c r="Z2320" s="7"/>
      <c r="AA2320" s="7"/>
      <c r="AB2320" s="7"/>
      <c r="AC2320" s="7"/>
      <c r="AD2320" s="8"/>
      <c r="AE2320" s="6"/>
      <c r="AF2320" s="7"/>
      <c r="AG2320" s="7"/>
      <c r="AH2320" s="7"/>
      <c r="AI2320" s="7"/>
      <c r="AJ2320" s="8"/>
      <c r="AK2320" s="6"/>
      <c r="AL2320" s="7"/>
      <c r="AM2320" s="7"/>
      <c r="AN2320" s="7"/>
      <c r="AO2320" s="7"/>
      <c r="AP2320" s="8"/>
      <c r="AQ2320" s="6"/>
      <c r="AR2320" s="7"/>
      <c r="AS2320" s="7"/>
      <c r="AT2320" s="7"/>
      <c r="AU2320" s="7"/>
      <c r="AV2320" s="8"/>
      <c r="AW2320" s="6"/>
      <c r="AX2320" s="7"/>
      <c r="AY2320" s="7"/>
      <c r="AZ2320" s="7"/>
      <c r="BA2320" s="7"/>
      <c r="BB2320" s="8"/>
      <c r="BC2320" s="6"/>
      <c r="BD2320" s="7"/>
      <c r="BE2320" s="7"/>
      <c r="BF2320" s="7"/>
      <c r="BG2320" s="7"/>
      <c r="BH2320" s="8"/>
      <c r="BI2320" s="6"/>
      <c r="BJ2320" s="7"/>
      <c r="BK2320" s="7"/>
      <c r="BL2320" s="7"/>
      <c r="BM2320" s="7"/>
      <c r="BN2320" s="8"/>
      <c r="BO2320" s="6"/>
      <c r="BP2320" s="7"/>
      <c r="BQ2320" s="7"/>
      <c r="BR2320" s="7"/>
      <c r="BS2320" s="7"/>
      <c r="BT2320" s="8"/>
      <c r="BU2320" s="6"/>
      <c r="BV2320" s="7"/>
      <c r="BW2320" s="7"/>
      <c r="BX2320" s="7"/>
      <c r="BY2320" s="7"/>
      <c r="BZ2320" s="8"/>
      <c r="CA2320" s="6"/>
      <c r="CB2320" s="7"/>
      <c r="CC2320" s="7"/>
      <c r="CD2320" s="7"/>
      <c r="CE2320" s="7"/>
      <c r="CF2320" s="8"/>
      <c r="CG2320" s="6"/>
      <c r="CH2320" s="7"/>
      <c r="CI2320" s="7"/>
      <c r="CJ2320" s="7"/>
      <c r="CK2320" s="7"/>
      <c r="CL2320" s="8"/>
      <c r="CM2320" s="6"/>
      <c r="CN2320" s="7"/>
      <c r="CO2320" s="7"/>
      <c r="CP2320" s="7"/>
      <c r="CQ2320" s="7"/>
      <c r="CR2320" s="8"/>
      <c r="CS2320" s="6"/>
      <c r="CT2320" s="7"/>
      <c r="CU2320" s="7"/>
      <c r="CV2320" s="7"/>
      <c r="CW2320" s="7"/>
      <c r="CX2320" s="8"/>
      <c r="CY2320" s="6"/>
      <c r="CZ2320" s="7"/>
      <c r="DA2320" s="7"/>
      <c r="DB2320" s="7"/>
      <c r="DC2320" s="7"/>
      <c r="DD2320" s="8"/>
      <c r="DE2320" s="6"/>
      <c r="DF2320" s="7"/>
      <c r="DG2320" s="7"/>
      <c r="DH2320" s="7"/>
      <c r="DI2320" s="7"/>
      <c r="DJ2320" s="8"/>
      <c r="DK2320" s="6"/>
      <c r="DL2320" s="7"/>
      <c r="DM2320" s="7"/>
      <c r="DN2320" s="7"/>
      <c r="DO2320" s="7"/>
      <c r="DP2320" s="8"/>
      <c r="DQ2320" s="6"/>
      <c r="DR2320" s="7"/>
      <c r="DS2320" s="7"/>
      <c r="DT2320" s="7"/>
      <c r="DU2320" s="7"/>
      <c r="DV2320" s="8"/>
      <c r="DW2320" s="6"/>
      <c r="DX2320" s="7"/>
      <c r="DY2320" s="7"/>
      <c r="DZ2320" s="7"/>
      <c r="EA2320" s="7"/>
      <c r="EB2320" s="8"/>
      <c r="EC2320" s="6"/>
      <c r="ED2320" s="7"/>
      <c r="EE2320" s="7"/>
      <c r="EF2320" s="7"/>
      <c r="EG2320" s="7"/>
      <c r="EH2320" s="8"/>
      <c r="EI2320" s="6"/>
      <c r="EJ2320" s="7"/>
      <c r="EK2320" s="7"/>
      <c r="EL2320" s="7"/>
      <c r="EM2320" s="7"/>
      <c r="EN2320" s="8"/>
      <c r="EO2320" s="6"/>
      <c r="EP2320" s="7"/>
      <c r="EQ2320" s="7"/>
      <c r="ER2320" s="7"/>
      <c r="ES2320" s="7"/>
      <c r="ET2320" s="8"/>
      <c r="EU2320" s="6"/>
      <c r="EV2320" s="7"/>
      <c r="EW2320" s="7"/>
      <c r="EX2320" s="7"/>
      <c r="EY2320" s="7"/>
      <c r="EZ2320" s="8"/>
      <c r="FA2320" s="6"/>
      <c r="FB2320" s="7"/>
      <c r="FC2320" s="7"/>
      <c r="FD2320" s="7"/>
      <c r="FE2320" s="7"/>
      <c r="FF2320" s="8"/>
      <c r="FG2320" s="6"/>
      <c r="FH2320" s="7"/>
      <c r="FI2320" s="7"/>
      <c r="FJ2320" s="7"/>
      <c r="FK2320" s="7"/>
      <c r="FL2320" s="8"/>
      <c r="FM2320" s="6"/>
      <c r="FN2320" s="7"/>
      <c r="FO2320" s="7"/>
      <c r="FP2320" s="7"/>
      <c r="FQ2320" s="7"/>
      <c r="FR2320" s="8"/>
      <c r="FS2320" s="6"/>
      <c r="FT2320" s="7"/>
      <c r="FU2320" s="7"/>
      <c r="FV2320" s="7"/>
      <c r="FW2320" s="7"/>
      <c r="FX2320" s="8"/>
      <c r="FY2320" s="6"/>
      <c r="FZ2320" s="7"/>
      <c r="GA2320" s="7"/>
      <c r="GB2320" s="7"/>
      <c r="GC2320" s="7"/>
      <c r="GD2320" s="8"/>
      <c r="GE2320" s="6"/>
      <c r="GF2320" s="7"/>
      <c r="GG2320" s="7"/>
      <c r="GH2320" s="7"/>
      <c r="GI2320" s="7"/>
      <c r="GJ2320" s="8"/>
      <c r="GK2320" s="6"/>
      <c r="GL2320" s="7"/>
      <c r="GM2320" s="7"/>
      <c r="GN2320" s="7"/>
      <c r="GO2320" s="7"/>
      <c r="GP2320" s="8"/>
      <c r="GQ2320" s="6"/>
      <c r="GR2320" s="7"/>
      <c r="GS2320" s="7"/>
      <c r="GT2320" s="7"/>
      <c r="GU2320" s="7"/>
      <c r="GV2320" s="8"/>
      <c r="GW2320" s="6"/>
      <c r="GX2320" s="7"/>
      <c r="GY2320" s="7"/>
      <c r="GZ2320" s="7"/>
      <c r="HA2320" s="7"/>
      <c r="HB2320" s="8"/>
      <c r="HC2320" s="6"/>
      <c r="HD2320" s="7"/>
      <c r="HE2320" s="7"/>
      <c r="HF2320" s="7"/>
      <c r="HG2320" s="7"/>
      <c r="HH2320" s="8"/>
      <c r="HI2320" s="6"/>
      <c r="HJ2320" s="7"/>
      <c r="HK2320" s="7"/>
      <c r="HL2320" s="7"/>
      <c r="HM2320" s="7"/>
      <c r="HN2320" s="8"/>
      <c r="HO2320" s="6"/>
      <c r="HP2320" s="7"/>
      <c r="HQ2320" s="7"/>
      <c r="HR2320" s="7"/>
      <c r="HS2320" s="7"/>
      <c r="HT2320" s="8"/>
      <c r="HU2320" s="6"/>
      <c r="HV2320" s="7"/>
      <c r="HW2320" s="7"/>
      <c r="HX2320" s="7"/>
      <c r="HY2320" s="7"/>
      <c r="HZ2320" s="8"/>
      <c r="IA2320" s="6"/>
      <c r="IB2320" s="7"/>
      <c r="IC2320" s="7"/>
      <c r="ID2320" s="7"/>
      <c r="IE2320" s="7"/>
      <c r="IF2320" s="8"/>
      <c r="IG2320" s="6"/>
      <c r="IH2320" s="7"/>
      <c r="II2320" s="7"/>
      <c r="IJ2320" s="7"/>
      <c r="IK2320" s="7"/>
      <c r="IL2320" s="8"/>
      <c r="IM2320" s="6"/>
      <c r="IN2320" s="7"/>
      <c r="IO2320" s="7"/>
      <c r="IP2320" s="7"/>
      <c r="IQ2320" s="7"/>
      <c r="IR2320" s="8"/>
      <c r="IS2320" s="6"/>
      <c r="IT2320" s="7"/>
      <c r="IU2320" s="7"/>
      <c r="IV2320" s="7"/>
    </row>
    <row r="2321" customFormat="false" ht="12.75" hidden="false" customHeight="false" outlineLevel="0" collapsed="false">
      <c r="A2321" s="5" t="s">
        <v>1328</v>
      </c>
      <c r="B2321" s="6" t="n">
        <v>37056</v>
      </c>
      <c r="C2321" s="7" t="s">
        <v>1235</v>
      </c>
      <c r="D2321" s="7" t="s">
        <v>1588</v>
      </c>
      <c r="E2321" s="7"/>
      <c r="F2321" s="8" t="s">
        <v>1631</v>
      </c>
      <c r="G2321" s="8" t="n">
        <v>4392</v>
      </c>
      <c r="H2321" s="7"/>
      <c r="I2321" s="7"/>
      <c r="J2321" s="7"/>
      <c r="K2321" s="7"/>
      <c r="L2321" s="8"/>
      <c r="M2321" s="6"/>
      <c r="N2321" s="7"/>
      <c r="O2321" s="7"/>
      <c r="P2321" s="7"/>
      <c r="Q2321" s="7"/>
      <c r="R2321" s="8"/>
      <c r="S2321" s="6"/>
      <c r="T2321" s="7"/>
      <c r="U2321" s="7"/>
      <c r="V2321" s="7"/>
      <c r="W2321" s="7"/>
      <c r="X2321" s="8"/>
      <c r="Y2321" s="6"/>
      <c r="Z2321" s="7"/>
      <c r="AA2321" s="7"/>
      <c r="AB2321" s="7"/>
      <c r="AC2321" s="7"/>
      <c r="AD2321" s="8"/>
      <c r="AE2321" s="6"/>
      <c r="AF2321" s="7"/>
      <c r="AG2321" s="7"/>
      <c r="AH2321" s="7"/>
      <c r="AI2321" s="7"/>
      <c r="AJ2321" s="8"/>
      <c r="AK2321" s="6"/>
      <c r="AL2321" s="7"/>
      <c r="AM2321" s="7"/>
      <c r="AN2321" s="7"/>
      <c r="AO2321" s="7"/>
      <c r="AP2321" s="8"/>
      <c r="AQ2321" s="6"/>
      <c r="AR2321" s="7"/>
      <c r="AS2321" s="7"/>
      <c r="AT2321" s="7"/>
      <c r="AU2321" s="7"/>
      <c r="AV2321" s="8"/>
      <c r="AW2321" s="6"/>
      <c r="AX2321" s="7"/>
      <c r="AY2321" s="7"/>
      <c r="AZ2321" s="7"/>
      <c r="BA2321" s="7"/>
      <c r="BB2321" s="8"/>
      <c r="BC2321" s="6"/>
      <c r="BD2321" s="7"/>
      <c r="BE2321" s="7"/>
      <c r="BF2321" s="7"/>
      <c r="BG2321" s="7"/>
      <c r="BH2321" s="8"/>
      <c r="BI2321" s="6"/>
      <c r="BJ2321" s="7"/>
      <c r="BK2321" s="7"/>
      <c r="BL2321" s="7"/>
      <c r="BM2321" s="7"/>
      <c r="BN2321" s="8"/>
      <c r="BO2321" s="6"/>
      <c r="BP2321" s="7"/>
      <c r="BQ2321" s="7"/>
      <c r="BR2321" s="7"/>
      <c r="BS2321" s="7"/>
      <c r="BT2321" s="8"/>
      <c r="BU2321" s="6"/>
      <c r="BV2321" s="7"/>
      <c r="BW2321" s="7"/>
      <c r="BX2321" s="7"/>
      <c r="BY2321" s="7"/>
      <c r="BZ2321" s="8"/>
      <c r="CA2321" s="6"/>
      <c r="CB2321" s="7"/>
      <c r="CC2321" s="7"/>
      <c r="CD2321" s="7"/>
      <c r="CE2321" s="7"/>
      <c r="CF2321" s="8"/>
      <c r="CG2321" s="6"/>
      <c r="CH2321" s="7"/>
      <c r="CI2321" s="7"/>
      <c r="CJ2321" s="7"/>
      <c r="CK2321" s="7"/>
      <c r="CL2321" s="8"/>
      <c r="CM2321" s="6"/>
      <c r="CN2321" s="7"/>
      <c r="CO2321" s="7"/>
      <c r="CP2321" s="7"/>
      <c r="CQ2321" s="7"/>
      <c r="CR2321" s="8"/>
      <c r="CS2321" s="6"/>
      <c r="CT2321" s="7"/>
      <c r="CU2321" s="7"/>
      <c r="CV2321" s="7"/>
      <c r="CW2321" s="7"/>
      <c r="CX2321" s="8"/>
      <c r="CY2321" s="6"/>
      <c r="CZ2321" s="7"/>
      <c r="DA2321" s="7"/>
      <c r="DB2321" s="7"/>
      <c r="DC2321" s="7"/>
      <c r="DD2321" s="8"/>
      <c r="DE2321" s="6"/>
      <c r="DF2321" s="7"/>
      <c r="DG2321" s="7"/>
      <c r="DH2321" s="7"/>
      <c r="DI2321" s="7"/>
      <c r="DJ2321" s="8"/>
      <c r="DK2321" s="6"/>
      <c r="DL2321" s="7"/>
      <c r="DM2321" s="7"/>
      <c r="DN2321" s="7"/>
      <c r="DO2321" s="7"/>
      <c r="DP2321" s="8"/>
      <c r="DQ2321" s="6"/>
      <c r="DR2321" s="7"/>
      <c r="DS2321" s="7"/>
      <c r="DT2321" s="7"/>
      <c r="DU2321" s="7"/>
      <c r="DV2321" s="8"/>
      <c r="DW2321" s="6"/>
      <c r="DX2321" s="7"/>
      <c r="DY2321" s="7"/>
      <c r="DZ2321" s="7"/>
      <c r="EA2321" s="7"/>
      <c r="EB2321" s="8"/>
      <c r="EC2321" s="6"/>
      <c r="ED2321" s="7"/>
      <c r="EE2321" s="7"/>
      <c r="EF2321" s="7"/>
      <c r="EG2321" s="7"/>
      <c r="EH2321" s="8"/>
      <c r="EI2321" s="6"/>
      <c r="EJ2321" s="7"/>
      <c r="EK2321" s="7"/>
      <c r="EL2321" s="7"/>
      <c r="EM2321" s="7"/>
      <c r="EN2321" s="8"/>
      <c r="EO2321" s="6"/>
      <c r="EP2321" s="7"/>
      <c r="EQ2321" s="7"/>
      <c r="ER2321" s="7"/>
      <c r="ES2321" s="7"/>
      <c r="ET2321" s="8"/>
      <c r="EU2321" s="6"/>
      <c r="EV2321" s="7"/>
      <c r="EW2321" s="7"/>
      <c r="EX2321" s="7"/>
      <c r="EY2321" s="7"/>
      <c r="EZ2321" s="8"/>
      <c r="FA2321" s="6"/>
      <c r="FB2321" s="7"/>
      <c r="FC2321" s="7"/>
      <c r="FD2321" s="7"/>
      <c r="FE2321" s="7"/>
      <c r="FF2321" s="8"/>
      <c r="FG2321" s="6"/>
      <c r="FH2321" s="7"/>
      <c r="FI2321" s="7"/>
      <c r="FJ2321" s="7"/>
      <c r="FK2321" s="7"/>
      <c r="FL2321" s="8"/>
      <c r="FM2321" s="6"/>
      <c r="FN2321" s="7"/>
      <c r="FO2321" s="7"/>
      <c r="FP2321" s="7"/>
      <c r="FQ2321" s="7"/>
      <c r="FR2321" s="8"/>
      <c r="FS2321" s="6"/>
      <c r="FT2321" s="7"/>
      <c r="FU2321" s="7"/>
      <c r="FV2321" s="7"/>
      <c r="FW2321" s="7"/>
      <c r="FX2321" s="8"/>
      <c r="FY2321" s="6"/>
      <c r="FZ2321" s="7"/>
      <c r="GA2321" s="7"/>
      <c r="GB2321" s="7"/>
      <c r="GC2321" s="7"/>
      <c r="GD2321" s="8"/>
      <c r="GE2321" s="6"/>
      <c r="GF2321" s="7"/>
      <c r="GG2321" s="7"/>
      <c r="GH2321" s="7"/>
      <c r="GI2321" s="7"/>
      <c r="GJ2321" s="8"/>
      <c r="GK2321" s="6"/>
      <c r="GL2321" s="7"/>
      <c r="GM2321" s="7"/>
      <c r="GN2321" s="7"/>
      <c r="GO2321" s="7"/>
      <c r="GP2321" s="8"/>
      <c r="GQ2321" s="6"/>
      <c r="GR2321" s="7"/>
      <c r="GS2321" s="7"/>
      <c r="GT2321" s="7"/>
      <c r="GU2321" s="7"/>
      <c r="GV2321" s="8"/>
      <c r="GW2321" s="6"/>
      <c r="GX2321" s="7"/>
      <c r="GY2321" s="7"/>
      <c r="GZ2321" s="7"/>
      <c r="HA2321" s="7"/>
      <c r="HB2321" s="8"/>
      <c r="HC2321" s="6"/>
      <c r="HD2321" s="7"/>
      <c r="HE2321" s="7"/>
      <c r="HF2321" s="7"/>
      <c r="HG2321" s="7"/>
      <c r="HH2321" s="8"/>
      <c r="HI2321" s="6"/>
      <c r="HJ2321" s="7"/>
      <c r="HK2321" s="7"/>
      <c r="HL2321" s="7"/>
      <c r="HM2321" s="7"/>
      <c r="HN2321" s="8"/>
      <c r="HO2321" s="6"/>
      <c r="HP2321" s="7"/>
      <c r="HQ2321" s="7"/>
      <c r="HR2321" s="7"/>
      <c r="HS2321" s="7"/>
      <c r="HT2321" s="8"/>
      <c r="HU2321" s="6"/>
      <c r="HV2321" s="7"/>
      <c r="HW2321" s="7"/>
      <c r="HX2321" s="7"/>
      <c r="HY2321" s="7"/>
      <c r="HZ2321" s="8"/>
      <c r="IA2321" s="6"/>
      <c r="IB2321" s="7"/>
      <c r="IC2321" s="7"/>
      <c r="ID2321" s="7"/>
      <c r="IE2321" s="7"/>
      <c r="IF2321" s="8"/>
      <c r="IG2321" s="6"/>
      <c r="IH2321" s="7"/>
      <c r="II2321" s="7"/>
      <c r="IJ2321" s="7"/>
      <c r="IK2321" s="7"/>
      <c r="IL2321" s="8"/>
      <c r="IM2321" s="6"/>
      <c r="IN2321" s="7"/>
      <c r="IO2321" s="7"/>
      <c r="IP2321" s="7"/>
      <c r="IQ2321" s="7"/>
      <c r="IR2321" s="8"/>
      <c r="IS2321" s="6"/>
      <c r="IT2321" s="7"/>
      <c r="IU2321" s="7"/>
      <c r="IV2321" s="7"/>
    </row>
    <row r="2322" customFormat="false" ht="12.75" hidden="false" customHeight="false" outlineLevel="0" collapsed="false">
      <c r="A2322" s="5" t="s">
        <v>1345</v>
      </c>
      <c r="B2322" s="6" t="n">
        <v>37056</v>
      </c>
      <c r="C2322" s="7" t="s">
        <v>1364</v>
      </c>
      <c r="D2322" s="7" t="s">
        <v>1588</v>
      </c>
      <c r="E2322" s="7"/>
      <c r="F2322" s="8" t="s">
        <v>1631</v>
      </c>
      <c r="G2322" s="8" t="n">
        <v>7193</v>
      </c>
      <c r="H2322" s="7"/>
      <c r="I2322" s="7"/>
      <c r="J2322" s="7"/>
      <c r="K2322" s="7"/>
      <c r="L2322" s="8"/>
      <c r="M2322" s="6"/>
      <c r="N2322" s="7"/>
      <c r="O2322" s="7"/>
      <c r="P2322" s="7"/>
      <c r="Q2322" s="7"/>
      <c r="R2322" s="8"/>
      <c r="S2322" s="6"/>
      <c r="T2322" s="7"/>
      <c r="U2322" s="7"/>
      <c r="V2322" s="7"/>
      <c r="W2322" s="7"/>
      <c r="X2322" s="8"/>
      <c r="Y2322" s="6"/>
      <c r="Z2322" s="7"/>
      <c r="AA2322" s="7"/>
      <c r="AB2322" s="7"/>
      <c r="AC2322" s="7"/>
      <c r="AD2322" s="8"/>
      <c r="AE2322" s="6"/>
      <c r="AF2322" s="7"/>
      <c r="AG2322" s="7"/>
      <c r="AH2322" s="7"/>
      <c r="AI2322" s="7"/>
      <c r="AJ2322" s="8"/>
      <c r="AK2322" s="6"/>
      <c r="AL2322" s="7"/>
      <c r="AM2322" s="7"/>
      <c r="AN2322" s="7"/>
      <c r="AO2322" s="7"/>
      <c r="AP2322" s="8"/>
      <c r="AQ2322" s="6"/>
      <c r="AR2322" s="7"/>
      <c r="AS2322" s="7"/>
      <c r="AT2322" s="7"/>
      <c r="AU2322" s="7"/>
      <c r="AV2322" s="8"/>
      <c r="AW2322" s="6"/>
      <c r="AX2322" s="7"/>
      <c r="AY2322" s="7"/>
      <c r="AZ2322" s="7"/>
      <c r="BA2322" s="7"/>
      <c r="BB2322" s="8"/>
      <c r="BC2322" s="6"/>
      <c r="BD2322" s="7"/>
      <c r="BE2322" s="7"/>
      <c r="BF2322" s="7"/>
      <c r="BG2322" s="7"/>
      <c r="BH2322" s="8"/>
      <c r="BI2322" s="6"/>
      <c r="BJ2322" s="7"/>
      <c r="BK2322" s="7"/>
      <c r="BL2322" s="7"/>
      <c r="BM2322" s="7"/>
      <c r="BN2322" s="8"/>
      <c r="BO2322" s="6"/>
      <c r="BP2322" s="7"/>
      <c r="BQ2322" s="7"/>
      <c r="BR2322" s="7"/>
      <c r="BS2322" s="7"/>
      <c r="BT2322" s="8"/>
      <c r="BU2322" s="6"/>
      <c r="BV2322" s="7"/>
      <c r="BW2322" s="7"/>
      <c r="BX2322" s="7"/>
      <c r="BY2322" s="7"/>
      <c r="BZ2322" s="8"/>
      <c r="CA2322" s="6"/>
      <c r="CB2322" s="7"/>
      <c r="CC2322" s="7"/>
      <c r="CD2322" s="7"/>
      <c r="CE2322" s="7"/>
      <c r="CF2322" s="8"/>
      <c r="CG2322" s="6"/>
      <c r="CH2322" s="7"/>
      <c r="CI2322" s="7"/>
      <c r="CJ2322" s="7"/>
      <c r="CK2322" s="7"/>
      <c r="CL2322" s="8"/>
      <c r="CM2322" s="6"/>
      <c r="CN2322" s="7"/>
      <c r="CO2322" s="7"/>
      <c r="CP2322" s="7"/>
      <c r="CQ2322" s="7"/>
      <c r="CR2322" s="8"/>
      <c r="CS2322" s="6"/>
      <c r="CT2322" s="7"/>
      <c r="CU2322" s="7"/>
      <c r="CV2322" s="7"/>
      <c r="CW2322" s="7"/>
      <c r="CX2322" s="8"/>
      <c r="CY2322" s="6"/>
      <c r="CZ2322" s="7"/>
      <c r="DA2322" s="7"/>
      <c r="DB2322" s="7"/>
      <c r="DC2322" s="7"/>
      <c r="DD2322" s="8"/>
      <c r="DE2322" s="6"/>
      <c r="DF2322" s="7"/>
      <c r="DG2322" s="7"/>
      <c r="DH2322" s="7"/>
      <c r="DI2322" s="7"/>
      <c r="DJ2322" s="8"/>
      <c r="DK2322" s="6"/>
      <c r="DL2322" s="7"/>
      <c r="DM2322" s="7"/>
      <c r="DN2322" s="7"/>
      <c r="DO2322" s="7"/>
      <c r="DP2322" s="8"/>
      <c r="DQ2322" s="6"/>
      <c r="DR2322" s="7"/>
      <c r="DS2322" s="7"/>
      <c r="DT2322" s="7"/>
      <c r="DU2322" s="7"/>
      <c r="DV2322" s="8"/>
      <c r="DW2322" s="6"/>
      <c r="DX2322" s="7"/>
      <c r="DY2322" s="7"/>
      <c r="DZ2322" s="7"/>
      <c r="EA2322" s="7"/>
      <c r="EB2322" s="8"/>
      <c r="EC2322" s="6"/>
      <c r="ED2322" s="7"/>
      <c r="EE2322" s="7"/>
      <c r="EF2322" s="7"/>
      <c r="EG2322" s="7"/>
      <c r="EH2322" s="8"/>
      <c r="EI2322" s="6"/>
      <c r="EJ2322" s="7"/>
      <c r="EK2322" s="7"/>
      <c r="EL2322" s="7"/>
      <c r="EM2322" s="7"/>
      <c r="EN2322" s="8"/>
      <c r="EO2322" s="6"/>
      <c r="EP2322" s="7"/>
      <c r="EQ2322" s="7"/>
      <c r="ER2322" s="7"/>
      <c r="ES2322" s="7"/>
      <c r="ET2322" s="8"/>
      <c r="EU2322" s="6"/>
      <c r="EV2322" s="7"/>
      <c r="EW2322" s="7"/>
      <c r="EX2322" s="7"/>
      <c r="EY2322" s="7"/>
      <c r="EZ2322" s="8"/>
      <c r="FA2322" s="6"/>
      <c r="FB2322" s="7"/>
      <c r="FC2322" s="7"/>
      <c r="FD2322" s="7"/>
      <c r="FE2322" s="7"/>
      <c r="FF2322" s="8"/>
      <c r="FG2322" s="6"/>
      <c r="FH2322" s="7"/>
      <c r="FI2322" s="7"/>
      <c r="FJ2322" s="7"/>
      <c r="FK2322" s="7"/>
      <c r="FL2322" s="8"/>
      <c r="FM2322" s="6"/>
      <c r="FN2322" s="7"/>
      <c r="FO2322" s="7"/>
      <c r="FP2322" s="7"/>
      <c r="FQ2322" s="7"/>
      <c r="FR2322" s="8"/>
      <c r="FS2322" s="6"/>
      <c r="FT2322" s="7"/>
      <c r="FU2322" s="7"/>
      <c r="FV2322" s="7"/>
      <c r="FW2322" s="7"/>
      <c r="FX2322" s="8"/>
      <c r="FY2322" s="6"/>
      <c r="FZ2322" s="7"/>
      <c r="GA2322" s="7"/>
      <c r="GB2322" s="7"/>
      <c r="GC2322" s="7"/>
      <c r="GD2322" s="8"/>
      <c r="GE2322" s="6"/>
      <c r="GF2322" s="7"/>
      <c r="GG2322" s="7"/>
      <c r="GH2322" s="7"/>
      <c r="GI2322" s="7"/>
      <c r="GJ2322" s="8"/>
      <c r="GK2322" s="6"/>
      <c r="GL2322" s="7"/>
      <c r="GM2322" s="7"/>
      <c r="GN2322" s="7"/>
      <c r="GO2322" s="7"/>
      <c r="GP2322" s="8"/>
      <c r="GQ2322" s="6"/>
      <c r="GR2322" s="7"/>
      <c r="GS2322" s="7"/>
      <c r="GT2322" s="7"/>
      <c r="GU2322" s="7"/>
      <c r="GV2322" s="8"/>
      <c r="GW2322" s="6"/>
      <c r="GX2322" s="7"/>
      <c r="GY2322" s="7"/>
      <c r="GZ2322" s="7"/>
      <c r="HA2322" s="7"/>
      <c r="HB2322" s="8"/>
      <c r="HC2322" s="6"/>
      <c r="HD2322" s="7"/>
      <c r="HE2322" s="7"/>
      <c r="HF2322" s="7"/>
      <c r="HG2322" s="7"/>
      <c r="HH2322" s="8"/>
      <c r="HI2322" s="6"/>
      <c r="HJ2322" s="7"/>
      <c r="HK2322" s="7"/>
      <c r="HL2322" s="7"/>
      <c r="HM2322" s="7"/>
      <c r="HN2322" s="8"/>
      <c r="HO2322" s="6"/>
      <c r="HP2322" s="7"/>
      <c r="HQ2322" s="7"/>
      <c r="HR2322" s="7"/>
      <c r="HS2322" s="7"/>
      <c r="HT2322" s="8"/>
      <c r="HU2322" s="6"/>
      <c r="HV2322" s="7"/>
      <c r="HW2322" s="7"/>
      <c r="HX2322" s="7"/>
      <c r="HY2322" s="7"/>
      <c r="HZ2322" s="8"/>
      <c r="IA2322" s="6"/>
      <c r="IB2322" s="7"/>
      <c r="IC2322" s="7"/>
      <c r="ID2322" s="7"/>
      <c r="IE2322" s="7"/>
      <c r="IF2322" s="8"/>
      <c r="IG2322" s="6"/>
      <c r="IH2322" s="7"/>
      <c r="II2322" s="7"/>
      <c r="IJ2322" s="7"/>
      <c r="IK2322" s="7"/>
      <c r="IL2322" s="8"/>
      <c r="IM2322" s="6"/>
      <c r="IN2322" s="7"/>
      <c r="IO2322" s="7"/>
      <c r="IP2322" s="7"/>
      <c r="IQ2322" s="7"/>
      <c r="IR2322" s="8"/>
      <c r="IS2322" s="6"/>
      <c r="IT2322" s="7"/>
      <c r="IU2322" s="7"/>
      <c r="IV2322" s="7"/>
    </row>
    <row r="2323" customFormat="false" ht="12.75" hidden="false" customHeight="false" outlineLevel="0" collapsed="false">
      <c r="A2323" s="5" t="s">
        <v>1345</v>
      </c>
      <c r="B2323" s="6" t="n">
        <v>37056</v>
      </c>
      <c r="C2323" s="7" t="s">
        <v>1364</v>
      </c>
      <c r="D2323" s="7" t="s">
        <v>1588</v>
      </c>
      <c r="E2323" s="7"/>
      <c r="F2323" s="8" t="s">
        <v>1631</v>
      </c>
      <c r="G2323" s="8" t="n">
        <v>-7193</v>
      </c>
      <c r="H2323" s="7"/>
      <c r="I2323" s="7"/>
      <c r="J2323" s="7"/>
      <c r="K2323" s="7"/>
      <c r="L2323" s="8"/>
      <c r="M2323" s="6"/>
      <c r="N2323" s="7"/>
      <c r="O2323" s="7"/>
      <c r="P2323" s="7"/>
      <c r="Q2323" s="7"/>
      <c r="R2323" s="8"/>
      <c r="S2323" s="6"/>
      <c r="T2323" s="7"/>
      <c r="U2323" s="7"/>
      <c r="V2323" s="7"/>
      <c r="W2323" s="7"/>
      <c r="X2323" s="8"/>
      <c r="Y2323" s="6"/>
      <c r="Z2323" s="7"/>
      <c r="AA2323" s="7"/>
      <c r="AB2323" s="7"/>
      <c r="AC2323" s="7"/>
      <c r="AD2323" s="8"/>
      <c r="AE2323" s="6"/>
      <c r="AF2323" s="7"/>
      <c r="AG2323" s="7"/>
      <c r="AH2323" s="7"/>
      <c r="AI2323" s="7"/>
      <c r="AJ2323" s="8"/>
      <c r="AK2323" s="6"/>
      <c r="AL2323" s="7"/>
      <c r="AM2323" s="7"/>
      <c r="AN2323" s="7"/>
      <c r="AO2323" s="7"/>
      <c r="AP2323" s="8"/>
      <c r="AQ2323" s="6"/>
      <c r="AR2323" s="7"/>
      <c r="AS2323" s="7"/>
      <c r="AT2323" s="7"/>
      <c r="AU2323" s="7"/>
      <c r="AV2323" s="8"/>
      <c r="AW2323" s="6"/>
      <c r="AX2323" s="7"/>
      <c r="AY2323" s="7"/>
      <c r="AZ2323" s="7"/>
      <c r="BA2323" s="7"/>
      <c r="BB2323" s="8"/>
      <c r="BC2323" s="6"/>
      <c r="BD2323" s="7"/>
      <c r="BE2323" s="7"/>
      <c r="BF2323" s="7"/>
      <c r="BG2323" s="7"/>
      <c r="BH2323" s="8"/>
      <c r="BI2323" s="6"/>
      <c r="BJ2323" s="7"/>
      <c r="BK2323" s="7"/>
      <c r="BL2323" s="7"/>
      <c r="BM2323" s="7"/>
      <c r="BN2323" s="8"/>
      <c r="BO2323" s="6"/>
      <c r="BP2323" s="7"/>
      <c r="BQ2323" s="7"/>
      <c r="BR2323" s="7"/>
      <c r="BS2323" s="7"/>
      <c r="BT2323" s="8"/>
      <c r="BU2323" s="6"/>
      <c r="BV2323" s="7"/>
      <c r="BW2323" s="7"/>
      <c r="BX2323" s="7"/>
      <c r="BY2323" s="7"/>
      <c r="BZ2323" s="8"/>
      <c r="CA2323" s="6"/>
      <c r="CB2323" s="7"/>
      <c r="CC2323" s="7"/>
      <c r="CD2323" s="7"/>
      <c r="CE2323" s="7"/>
      <c r="CF2323" s="8"/>
      <c r="CG2323" s="6"/>
      <c r="CH2323" s="7"/>
      <c r="CI2323" s="7"/>
      <c r="CJ2323" s="7"/>
      <c r="CK2323" s="7"/>
      <c r="CL2323" s="8"/>
      <c r="CM2323" s="6"/>
      <c r="CN2323" s="7"/>
      <c r="CO2323" s="7"/>
      <c r="CP2323" s="7"/>
      <c r="CQ2323" s="7"/>
      <c r="CR2323" s="8"/>
      <c r="CS2323" s="6"/>
      <c r="CT2323" s="7"/>
      <c r="CU2323" s="7"/>
      <c r="CV2323" s="7"/>
      <c r="CW2323" s="7"/>
      <c r="CX2323" s="8"/>
      <c r="CY2323" s="6"/>
      <c r="CZ2323" s="7"/>
      <c r="DA2323" s="7"/>
      <c r="DB2323" s="7"/>
      <c r="DC2323" s="7"/>
      <c r="DD2323" s="8"/>
      <c r="DE2323" s="6"/>
      <c r="DF2323" s="7"/>
      <c r="DG2323" s="7"/>
      <c r="DH2323" s="7"/>
      <c r="DI2323" s="7"/>
      <c r="DJ2323" s="8"/>
      <c r="DK2323" s="6"/>
      <c r="DL2323" s="7"/>
      <c r="DM2323" s="7"/>
      <c r="DN2323" s="7"/>
      <c r="DO2323" s="7"/>
      <c r="DP2323" s="8"/>
      <c r="DQ2323" s="6"/>
      <c r="DR2323" s="7"/>
      <c r="DS2323" s="7"/>
      <c r="DT2323" s="7"/>
      <c r="DU2323" s="7"/>
      <c r="DV2323" s="8"/>
      <c r="DW2323" s="6"/>
      <c r="DX2323" s="7"/>
      <c r="DY2323" s="7"/>
      <c r="DZ2323" s="7"/>
      <c r="EA2323" s="7"/>
      <c r="EB2323" s="8"/>
      <c r="EC2323" s="6"/>
      <c r="ED2323" s="7"/>
      <c r="EE2323" s="7"/>
      <c r="EF2323" s="7"/>
      <c r="EG2323" s="7"/>
      <c r="EH2323" s="8"/>
      <c r="EI2323" s="6"/>
      <c r="EJ2323" s="7"/>
      <c r="EK2323" s="7"/>
      <c r="EL2323" s="7"/>
      <c r="EM2323" s="7"/>
      <c r="EN2323" s="8"/>
      <c r="EO2323" s="6"/>
      <c r="EP2323" s="7"/>
      <c r="EQ2323" s="7"/>
      <c r="ER2323" s="7"/>
      <c r="ES2323" s="7"/>
      <c r="ET2323" s="8"/>
      <c r="EU2323" s="6"/>
      <c r="EV2323" s="7"/>
      <c r="EW2323" s="7"/>
      <c r="EX2323" s="7"/>
      <c r="EY2323" s="7"/>
      <c r="EZ2323" s="8"/>
      <c r="FA2323" s="6"/>
      <c r="FB2323" s="7"/>
      <c r="FC2323" s="7"/>
      <c r="FD2323" s="7"/>
      <c r="FE2323" s="7"/>
      <c r="FF2323" s="8"/>
      <c r="FG2323" s="6"/>
      <c r="FH2323" s="7"/>
      <c r="FI2323" s="7"/>
      <c r="FJ2323" s="7"/>
      <c r="FK2323" s="7"/>
      <c r="FL2323" s="8"/>
      <c r="FM2323" s="6"/>
      <c r="FN2323" s="7"/>
      <c r="FO2323" s="7"/>
      <c r="FP2323" s="7"/>
      <c r="FQ2323" s="7"/>
      <c r="FR2323" s="8"/>
      <c r="FS2323" s="6"/>
      <c r="FT2323" s="7"/>
      <c r="FU2323" s="7"/>
      <c r="FV2323" s="7"/>
      <c r="FW2323" s="7"/>
      <c r="FX2323" s="8"/>
      <c r="FY2323" s="6"/>
      <c r="FZ2323" s="7"/>
      <c r="GA2323" s="7"/>
      <c r="GB2323" s="7"/>
      <c r="GC2323" s="7"/>
      <c r="GD2323" s="8"/>
      <c r="GE2323" s="6"/>
      <c r="GF2323" s="7"/>
      <c r="GG2323" s="7"/>
      <c r="GH2323" s="7"/>
      <c r="GI2323" s="7"/>
      <c r="GJ2323" s="8"/>
      <c r="GK2323" s="6"/>
      <c r="GL2323" s="7"/>
      <c r="GM2323" s="7"/>
      <c r="GN2323" s="7"/>
      <c r="GO2323" s="7"/>
      <c r="GP2323" s="8"/>
      <c r="GQ2323" s="6"/>
      <c r="GR2323" s="7"/>
      <c r="GS2323" s="7"/>
      <c r="GT2323" s="7"/>
      <c r="GU2323" s="7"/>
      <c r="GV2323" s="8"/>
      <c r="GW2323" s="6"/>
      <c r="GX2323" s="7"/>
      <c r="GY2323" s="7"/>
      <c r="GZ2323" s="7"/>
      <c r="HA2323" s="7"/>
      <c r="HB2323" s="8"/>
      <c r="HC2323" s="6"/>
      <c r="HD2323" s="7"/>
      <c r="HE2323" s="7"/>
      <c r="HF2323" s="7"/>
      <c r="HG2323" s="7"/>
      <c r="HH2323" s="8"/>
      <c r="HI2323" s="6"/>
      <c r="HJ2323" s="7"/>
      <c r="HK2323" s="7"/>
      <c r="HL2323" s="7"/>
      <c r="HM2323" s="7"/>
      <c r="HN2323" s="8"/>
      <c r="HO2323" s="6"/>
      <c r="HP2323" s="7"/>
      <c r="HQ2323" s="7"/>
      <c r="HR2323" s="7"/>
      <c r="HS2323" s="7"/>
      <c r="HT2323" s="8"/>
      <c r="HU2323" s="6"/>
      <c r="HV2323" s="7"/>
      <c r="HW2323" s="7"/>
      <c r="HX2323" s="7"/>
      <c r="HY2323" s="7"/>
      <c r="HZ2323" s="8"/>
      <c r="IA2323" s="6"/>
      <c r="IB2323" s="7"/>
      <c r="IC2323" s="7"/>
      <c r="ID2323" s="7"/>
      <c r="IE2323" s="7"/>
      <c r="IF2323" s="8"/>
      <c r="IG2323" s="6"/>
      <c r="IH2323" s="7"/>
      <c r="II2323" s="7"/>
      <c r="IJ2323" s="7"/>
      <c r="IK2323" s="7"/>
      <c r="IL2323" s="8"/>
      <c r="IM2323" s="6"/>
      <c r="IN2323" s="7"/>
      <c r="IO2323" s="7"/>
      <c r="IP2323" s="7"/>
      <c r="IQ2323" s="7"/>
      <c r="IR2323" s="8"/>
      <c r="IS2323" s="6"/>
      <c r="IT2323" s="7"/>
      <c r="IU2323" s="7"/>
      <c r="IV2323" s="7"/>
    </row>
    <row r="2324" customFormat="false" ht="12.75" hidden="false" customHeight="false" outlineLevel="0" collapsed="false">
      <c r="A2324" s="5" t="s">
        <v>1345</v>
      </c>
      <c r="B2324" s="6" t="n">
        <v>37056</v>
      </c>
      <c r="C2324" s="7" t="s">
        <v>1364</v>
      </c>
      <c r="D2324" s="7" t="s">
        <v>1588</v>
      </c>
      <c r="E2324" s="7"/>
      <c r="F2324" s="8" t="s">
        <v>1631</v>
      </c>
      <c r="G2324" s="8" t="n">
        <v>3596</v>
      </c>
      <c r="H2324" s="7"/>
      <c r="I2324" s="7"/>
      <c r="J2324" s="7"/>
      <c r="K2324" s="7"/>
      <c r="L2324" s="8"/>
      <c r="M2324" s="6"/>
      <c r="N2324" s="7"/>
      <c r="O2324" s="7"/>
      <c r="P2324" s="7"/>
      <c r="Q2324" s="7"/>
      <c r="R2324" s="8"/>
      <c r="S2324" s="6"/>
      <c r="T2324" s="7"/>
      <c r="U2324" s="7"/>
      <c r="V2324" s="7"/>
      <c r="W2324" s="7"/>
      <c r="X2324" s="8"/>
      <c r="Y2324" s="6"/>
      <c r="Z2324" s="7"/>
      <c r="AA2324" s="7"/>
      <c r="AB2324" s="7"/>
      <c r="AC2324" s="7"/>
      <c r="AD2324" s="8"/>
      <c r="AE2324" s="6"/>
      <c r="AF2324" s="7"/>
      <c r="AG2324" s="7"/>
      <c r="AH2324" s="7"/>
      <c r="AI2324" s="7"/>
      <c r="AJ2324" s="8"/>
      <c r="AK2324" s="6"/>
      <c r="AL2324" s="7"/>
      <c r="AM2324" s="7"/>
      <c r="AN2324" s="7"/>
      <c r="AO2324" s="7"/>
      <c r="AP2324" s="8"/>
      <c r="AQ2324" s="6"/>
      <c r="AR2324" s="7"/>
      <c r="AS2324" s="7"/>
      <c r="AT2324" s="7"/>
      <c r="AU2324" s="7"/>
      <c r="AV2324" s="8"/>
      <c r="AW2324" s="6"/>
      <c r="AX2324" s="7"/>
      <c r="AY2324" s="7"/>
      <c r="AZ2324" s="7"/>
      <c r="BA2324" s="7"/>
      <c r="BB2324" s="8"/>
      <c r="BC2324" s="6"/>
      <c r="BD2324" s="7"/>
      <c r="BE2324" s="7"/>
      <c r="BF2324" s="7"/>
      <c r="BG2324" s="7"/>
      <c r="BH2324" s="8"/>
      <c r="BI2324" s="6"/>
      <c r="BJ2324" s="7"/>
      <c r="BK2324" s="7"/>
      <c r="BL2324" s="7"/>
      <c r="BM2324" s="7"/>
      <c r="BN2324" s="8"/>
      <c r="BO2324" s="6"/>
      <c r="BP2324" s="7"/>
      <c r="BQ2324" s="7"/>
      <c r="BR2324" s="7"/>
      <c r="BS2324" s="7"/>
      <c r="BT2324" s="8"/>
      <c r="BU2324" s="6"/>
      <c r="BV2324" s="7"/>
      <c r="BW2324" s="7"/>
      <c r="BX2324" s="7"/>
      <c r="BY2324" s="7"/>
      <c r="BZ2324" s="8"/>
      <c r="CA2324" s="6"/>
      <c r="CB2324" s="7"/>
      <c r="CC2324" s="7"/>
      <c r="CD2324" s="7"/>
      <c r="CE2324" s="7"/>
      <c r="CF2324" s="8"/>
      <c r="CG2324" s="6"/>
      <c r="CH2324" s="7"/>
      <c r="CI2324" s="7"/>
      <c r="CJ2324" s="7"/>
      <c r="CK2324" s="7"/>
      <c r="CL2324" s="8"/>
      <c r="CM2324" s="6"/>
      <c r="CN2324" s="7"/>
      <c r="CO2324" s="7"/>
      <c r="CP2324" s="7"/>
      <c r="CQ2324" s="7"/>
      <c r="CR2324" s="8"/>
      <c r="CS2324" s="6"/>
      <c r="CT2324" s="7"/>
      <c r="CU2324" s="7"/>
      <c r="CV2324" s="7"/>
      <c r="CW2324" s="7"/>
      <c r="CX2324" s="8"/>
      <c r="CY2324" s="6"/>
      <c r="CZ2324" s="7"/>
      <c r="DA2324" s="7"/>
      <c r="DB2324" s="7"/>
      <c r="DC2324" s="7"/>
      <c r="DD2324" s="8"/>
      <c r="DE2324" s="6"/>
      <c r="DF2324" s="7"/>
      <c r="DG2324" s="7"/>
      <c r="DH2324" s="7"/>
      <c r="DI2324" s="7"/>
      <c r="DJ2324" s="8"/>
      <c r="DK2324" s="6"/>
      <c r="DL2324" s="7"/>
      <c r="DM2324" s="7"/>
      <c r="DN2324" s="7"/>
      <c r="DO2324" s="7"/>
      <c r="DP2324" s="8"/>
      <c r="DQ2324" s="6"/>
      <c r="DR2324" s="7"/>
      <c r="DS2324" s="7"/>
      <c r="DT2324" s="7"/>
      <c r="DU2324" s="7"/>
      <c r="DV2324" s="8"/>
      <c r="DW2324" s="6"/>
      <c r="DX2324" s="7"/>
      <c r="DY2324" s="7"/>
      <c r="DZ2324" s="7"/>
      <c r="EA2324" s="7"/>
      <c r="EB2324" s="8"/>
      <c r="EC2324" s="6"/>
      <c r="ED2324" s="7"/>
      <c r="EE2324" s="7"/>
      <c r="EF2324" s="7"/>
      <c r="EG2324" s="7"/>
      <c r="EH2324" s="8"/>
      <c r="EI2324" s="6"/>
      <c r="EJ2324" s="7"/>
      <c r="EK2324" s="7"/>
      <c r="EL2324" s="7"/>
      <c r="EM2324" s="7"/>
      <c r="EN2324" s="8"/>
      <c r="EO2324" s="6"/>
      <c r="EP2324" s="7"/>
      <c r="EQ2324" s="7"/>
      <c r="ER2324" s="7"/>
      <c r="ES2324" s="7"/>
      <c r="ET2324" s="8"/>
      <c r="EU2324" s="6"/>
      <c r="EV2324" s="7"/>
      <c r="EW2324" s="7"/>
      <c r="EX2324" s="7"/>
      <c r="EY2324" s="7"/>
      <c r="EZ2324" s="8"/>
      <c r="FA2324" s="6"/>
      <c r="FB2324" s="7"/>
      <c r="FC2324" s="7"/>
      <c r="FD2324" s="7"/>
      <c r="FE2324" s="7"/>
      <c r="FF2324" s="8"/>
      <c r="FG2324" s="6"/>
      <c r="FH2324" s="7"/>
      <c r="FI2324" s="7"/>
      <c r="FJ2324" s="7"/>
      <c r="FK2324" s="7"/>
      <c r="FL2324" s="8"/>
      <c r="FM2324" s="6"/>
      <c r="FN2324" s="7"/>
      <c r="FO2324" s="7"/>
      <c r="FP2324" s="7"/>
      <c r="FQ2324" s="7"/>
      <c r="FR2324" s="8"/>
      <c r="FS2324" s="6"/>
      <c r="FT2324" s="7"/>
      <c r="FU2324" s="7"/>
      <c r="FV2324" s="7"/>
      <c r="FW2324" s="7"/>
      <c r="FX2324" s="8"/>
      <c r="FY2324" s="6"/>
      <c r="FZ2324" s="7"/>
      <c r="GA2324" s="7"/>
      <c r="GB2324" s="7"/>
      <c r="GC2324" s="7"/>
      <c r="GD2324" s="8"/>
      <c r="GE2324" s="6"/>
      <c r="GF2324" s="7"/>
      <c r="GG2324" s="7"/>
      <c r="GH2324" s="7"/>
      <c r="GI2324" s="7"/>
      <c r="GJ2324" s="8"/>
      <c r="GK2324" s="6"/>
      <c r="GL2324" s="7"/>
      <c r="GM2324" s="7"/>
      <c r="GN2324" s="7"/>
      <c r="GO2324" s="7"/>
      <c r="GP2324" s="8"/>
      <c r="GQ2324" s="6"/>
      <c r="GR2324" s="7"/>
      <c r="GS2324" s="7"/>
      <c r="GT2324" s="7"/>
      <c r="GU2324" s="7"/>
      <c r="GV2324" s="8"/>
      <c r="GW2324" s="6"/>
      <c r="GX2324" s="7"/>
      <c r="GY2324" s="7"/>
      <c r="GZ2324" s="7"/>
      <c r="HA2324" s="7"/>
      <c r="HB2324" s="8"/>
      <c r="HC2324" s="6"/>
      <c r="HD2324" s="7"/>
      <c r="HE2324" s="7"/>
      <c r="HF2324" s="7"/>
      <c r="HG2324" s="7"/>
      <c r="HH2324" s="8"/>
      <c r="HI2324" s="6"/>
      <c r="HJ2324" s="7"/>
      <c r="HK2324" s="7"/>
      <c r="HL2324" s="7"/>
      <c r="HM2324" s="7"/>
      <c r="HN2324" s="8"/>
      <c r="HO2324" s="6"/>
      <c r="HP2324" s="7"/>
      <c r="HQ2324" s="7"/>
      <c r="HR2324" s="7"/>
      <c r="HS2324" s="7"/>
      <c r="HT2324" s="8"/>
      <c r="HU2324" s="6"/>
      <c r="HV2324" s="7"/>
      <c r="HW2324" s="7"/>
      <c r="HX2324" s="7"/>
      <c r="HY2324" s="7"/>
      <c r="HZ2324" s="8"/>
      <c r="IA2324" s="6"/>
      <c r="IB2324" s="7"/>
      <c r="IC2324" s="7"/>
      <c r="ID2324" s="7"/>
      <c r="IE2324" s="7"/>
      <c r="IF2324" s="8"/>
      <c r="IG2324" s="6"/>
      <c r="IH2324" s="7"/>
      <c r="II2324" s="7"/>
      <c r="IJ2324" s="7"/>
      <c r="IK2324" s="7"/>
      <c r="IL2324" s="8"/>
      <c r="IM2324" s="6"/>
      <c r="IN2324" s="7"/>
      <c r="IO2324" s="7"/>
      <c r="IP2324" s="7"/>
      <c r="IQ2324" s="7"/>
      <c r="IR2324" s="8"/>
      <c r="IS2324" s="6"/>
      <c r="IT2324" s="7"/>
      <c r="IU2324" s="7"/>
      <c r="IV2324" s="7"/>
    </row>
    <row r="2325" customFormat="false" ht="12.75" hidden="false" customHeight="false" outlineLevel="0" collapsed="false">
      <c r="A2325" s="5" t="s">
        <v>2609</v>
      </c>
      <c r="B2325" s="6" t="n">
        <v>37056</v>
      </c>
      <c r="C2325" s="7" t="s">
        <v>1870</v>
      </c>
      <c r="D2325" s="7" t="s">
        <v>1588</v>
      </c>
      <c r="E2325" s="7"/>
      <c r="F2325" s="8" t="s">
        <v>1621</v>
      </c>
      <c r="G2325" s="8" t="n">
        <v>2500</v>
      </c>
      <c r="H2325" s="7"/>
      <c r="I2325" s="7"/>
      <c r="J2325" s="7"/>
      <c r="K2325" s="7"/>
      <c r="L2325" s="8"/>
      <c r="M2325" s="6"/>
      <c r="N2325" s="7"/>
      <c r="O2325" s="7"/>
      <c r="P2325" s="7"/>
      <c r="Q2325" s="7"/>
      <c r="R2325" s="8"/>
      <c r="S2325" s="6"/>
      <c r="T2325" s="7"/>
      <c r="U2325" s="7"/>
      <c r="V2325" s="7"/>
      <c r="W2325" s="7"/>
      <c r="X2325" s="8"/>
      <c r="Y2325" s="6"/>
      <c r="Z2325" s="7"/>
      <c r="AA2325" s="7"/>
      <c r="AB2325" s="7"/>
      <c r="AC2325" s="7"/>
      <c r="AD2325" s="8"/>
      <c r="AE2325" s="6"/>
      <c r="AF2325" s="7"/>
      <c r="AG2325" s="7"/>
      <c r="AH2325" s="7"/>
      <c r="AI2325" s="7"/>
      <c r="AJ2325" s="8"/>
      <c r="AK2325" s="6"/>
      <c r="AL2325" s="7"/>
      <c r="AM2325" s="7"/>
      <c r="AN2325" s="7"/>
      <c r="AO2325" s="7"/>
      <c r="AP2325" s="8"/>
      <c r="AQ2325" s="6"/>
      <c r="AR2325" s="7"/>
      <c r="AS2325" s="7"/>
      <c r="AT2325" s="7"/>
      <c r="AU2325" s="7"/>
      <c r="AV2325" s="8"/>
      <c r="AW2325" s="6"/>
      <c r="AX2325" s="7"/>
      <c r="AY2325" s="7"/>
      <c r="AZ2325" s="7"/>
      <c r="BA2325" s="7"/>
      <c r="BB2325" s="8"/>
      <c r="BC2325" s="6"/>
      <c r="BD2325" s="7"/>
      <c r="BE2325" s="7"/>
      <c r="BF2325" s="7"/>
      <c r="BG2325" s="7"/>
      <c r="BH2325" s="8"/>
      <c r="BI2325" s="6"/>
      <c r="BJ2325" s="7"/>
      <c r="BK2325" s="7"/>
      <c r="BL2325" s="7"/>
      <c r="BM2325" s="7"/>
      <c r="BN2325" s="8"/>
      <c r="BO2325" s="6"/>
      <c r="BP2325" s="7"/>
      <c r="BQ2325" s="7"/>
      <c r="BR2325" s="7"/>
      <c r="BS2325" s="7"/>
      <c r="BT2325" s="8"/>
      <c r="BU2325" s="6"/>
      <c r="BV2325" s="7"/>
      <c r="BW2325" s="7"/>
      <c r="BX2325" s="7"/>
      <c r="BY2325" s="7"/>
      <c r="BZ2325" s="8"/>
      <c r="CA2325" s="6"/>
      <c r="CB2325" s="7"/>
      <c r="CC2325" s="7"/>
      <c r="CD2325" s="7"/>
      <c r="CE2325" s="7"/>
      <c r="CF2325" s="8"/>
      <c r="CG2325" s="6"/>
      <c r="CH2325" s="7"/>
      <c r="CI2325" s="7"/>
      <c r="CJ2325" s="7"/>
      <c r="CK2325" s="7"/>
      <c r="CL2325" s="8"/>
      <c r="CM2325" s="6"/>
      <c r="CN2325" s="7"/>
      <c r="CO2325" s="7"/>
      <c r="CP2325" s="7"/>
      <c r="CQ2325" s="7"/>
      <c r="CR2325" s="8"/>
      <c r="CS2325" s="6"/>
      <c r="CT2325" s="7"/>
      <c r="CU2325" s="7"/>
      <c r="CV2325" s="7"/>
      <c r="CW2325" s="7"/>
      <c r="CX2325" s="8"/>
      <c r="CY2325" s="6"/>
      <c r="CZ2325" s="7"/>
      <c r="DA2325" s="7"/>
      <c r="DB2325" s="7"/>
      <c r="DC2325" s="7"/>
      <c r="DD2325" s="8"/>
      <c r="DE2325" s="6"/>
      <c r="DF2325" s="7"/>
      <c r="DG2325" s="7"/>
      <c r="DH2325" s="7"/>
      <c r="DI2325" s="7"/>
      <c r="DJ2325" s="8"/>
      <c r="DK2325" s="6"/>
      <c r="DL2325" s="7"/>
      <c r="DM2325" s="7"/>
      <c r="DN2325" s="7"/>
      <c r="DO2325" s="7"/>
      <c r="DP2325" s="8"/>
      <c r="DQ2325" s="6"/>
      <c r="DR2325" s="7"/>
      <c r="DS2325" s="7"/>
      <c r="DT2325" s="7"/>
      <c r="DU2325" s="7"/>
      <c r="DV2325" s="8"/>
      <c r="DW2325" s="6"/>
      <c r="DX2325" s="7"/>
      <c r="DY2325" s="7"/>
      <c r="DZ2325" s="7"/>
      <c r="EA2325" s="7"/>
      <c r="EB2325" s="8"/>
      <c r="EC2325" s="6"/>
      <c r="ED2325" s="7"/>
      <c r="EE2325" s="7"/>
      <c r="EF2325" s="7"/>
      <c r="EG2325" s="7"/>
      <c r="EH2325" s="8"/>
      <c r="EI2325" s="6"/>
      <c r="EJ2325" s="7"/>
      <c r="EK2325" s="7"/>
      <c r="EL2325" s="7"/>
      <c r="EM2325" s="7"/>
      <c r="EN2325" s="8"/>
      <c r="EO2325" s="6"/>
      <c r="EP2325" s="7"/>
      <c r="EQ2325" s="7"/>
      <c r="ER2325" s="7"/>
      <c r="ES2325" s="7"/>
      <c r="ET2325" s="8"/>
      <c r="EU2325" s="6"/>
      <c r="EV2325" s="7"/>
      <c r="EW2325" s="7"/>
      <c r="EX2325" s="7"/>
      <c r="EY2325" s="7"/>
      <c r="EZ2325" s="8"/>
      <c r="FA2325" s="6"/>
      <c r="FB2325" s="7"/>
      <c r="FC2325" s="7"/>
      <c r="FD2325" s="7"/>
      <c r="FE2325" s="7"/>
      <c r="FF2325" s="8"/>
      <c r="FG2325" s="6"/>
      <c r="FH2325" s="7"/>
      <c r="FI2325" s="7"/>
      <c r="FJ2325" s="7"/>
      <c r="FK2325" s="7"/>
      <c r="FL2325" s="8"/>
      <c r="FM2325" s="6"/>
      <c r="FN2325" s="7"/>
      <c r="FO2325" s="7"/>
      <c r="FP2325" s="7"/>
      <c r="FQ2325" s="7"/>
      <c r="FR2325" s="8"/>
      <c r="FS2325" s="6"/>
      <c r="FT2325" s="7"/>
      <c r="FU2325" s="7"/>
      <c r="FV2325" s="7"/>
      <c r="FW2325" s="7"/>
      <c r="FX2325" s="8"/>
      <c r="FY2325" s="6"/>
      <c r="FZ2325" s="7"/>
      <c r="GA2325" s="7"/>
      <c r="GB2325" s="7"/>
      <c r="GC2325" s="7"/>
      <c r="GD2325" s="8"/>
      <c r="GE2325" s="6"/>
      <c r="GF2325" s="7"/>
      <c r="GG2325" s="7"/>
      <c r="GH2325" s="7"/>
      <c r="GI2325" s="7"/>
      <c r="GJ2325" s="8"/>
      <c r="GK2325" s="6"/>
      <c r="GL2325" s="7"/>
      <c r="GM2325" s="7"/>
      <c r="GN2325" s="7"/>
      <c r="GO2325" s="7"/>
      <c r="GP2325" s="8"/>
      <c r="GQ2325" s="6"/>
      <c r="GR2325" s="7"/>
      <c r="GS2325" s="7"/>
      <c r="GT2325" s="7"/>
      <c r="GU2325" s="7"/>
      <c r="GV2325" s="8"/>
      <c r="GW2325" s="6"/>
      <c r="GX2325" s="7"/>
      <c r="GY2325" s="7"/>
      <c r="GZ2325" s="7"/>
      <c r="HA2325" s="7"/>
      <c r="HB2325" s="8"/>
      <c r="HC2325" s="6"/>
      <c r="HD2325" s="7"/>
      <c r="HE2325" s="7"/>
      <c r="HF2325" s="7"/>
      <c r="HG2325" s="7"/>
      <c r="HH2325" s="8"/>
      <c r="HI2325" s="6"/>
      <c r="HJ2325" s="7"/>
      <c r="HK2325" s="7"/>
      <c r="HL2325" s="7"/>
      <c r="HM2325" s="7"/>
      <c r="HN2325" s="8"/>
      <c r="HO2325" s="6"/>
      <c r="HP2325" s="7"/>
      <c r="HQ2325" s="7"/>
      <c r="HR2325" s="7"/>
      <c r="HS2325" s="7"/>
      <c r="HT2325" s="8"/>
      <c r="HU2325" s="6"/>
      <c r="HV2325" s="7"/>
      <c r="HW2325" s="7"/>
      <c r="HX2325" s="7"/>
      <c r="HY2325" s="7"/>
      <c r="HZ2325" s="8"/>
      <c r="IA2325" s="6"/>
      <c r="IB2325" s="7"/>
      <c r="IC2325" s="7"/>
      <c r="ID2325" s="7"/>
      <c r="IE2325" s="7"/>
      <c r="IF2325" s="8"/>
      <c r="IG2325" s="6"/>
      <c r="IH2325" s="7"/>
      <c r="II2325" s="7"/>
      <c r="IJ2325" s="7"/>
      <c r="IK2325" s="7"/>
      <c r="IL2325" s="8"/>
      <c r="IM2325" s="6"/>
      <c r="IN2325" s="7"/>
      <c r="IO2325" s="7"/>
      <c r="IP2325" s="7"/>
      <c r="IQ2325" s="7"/>
      <c r="IR2325" s="8"/>
      <c r="IS2325" s="6"/>
      <c r="IT2325" s="7"/>
      <c r="IU2325" s="7"/>
      <c r="IV2325" s="7"/>
    </row>
    <row r="2326" customFormat="false" ht="12.75" hidden="false" customHeight="false" outlineLevel="0" collapsed="false">
      <c r="A2326" s="5" t="s">
        <v>2610</v>
      </c>
      <c r="B2326" s="6" t="n">
        <v>37056</v>
      </c>
      <c r="C2326" s="7" t="s">
        <v>1663</v>
      </c>
      <c r="D2326" s="7" t="s">
        <v>1588</v>
      </c>
      <c r="E2326" s="7"/>
      <c r="F2326" s="8" t="s">
        <v>1621</v>
      </c>
      <c r="G2326" s="8" t="n">
        <v>0</v>
      </c>
      <c r="H2326" s="7"/>
      <c r="I2326" s="7"/>
      <c r="J2326" s="7"/>
      <c r="K2326" s="7"/>
      <c r="L2326" s="8"/>
      <c r="M2326" s="6"/>
      <c r="N2326" s="7"/>
      <c r="O2326" s="7"/>
      <c r="P2326" s="7"/>
      <c r="Q2326" s="7"/>
      <c r="R2326" s="8"/>
      <c r="S2326" s="6"/>
      <c r="T2326" s="7"/>
      <c r="U2326" s="7"/>
      <c r="V2326" s="7"/>
      <c r="W2326" s="7"/>
      <c r="X2326" s="8"/>
      <c r="Y2326" s="6"/>
      <c r="Z2326" s="7"/>
      <c r="AA2326" s="7"/>
      <c r="AB2326" s="7"/>
      <c r="AC2326" s="7"/>
      <c r="AD2326" s="8"/>
      <c r="AE2326" s="6"/>
      <c r="AF2326" s="7"/>
      <c r="AG2326" s="7"/>
      <c r="AH2326" s="7"/>
      <c r="AI2326" s="7"/>
      <c r="AJ2326" s="8"/>
      <c r="AK2326" s="6"/>
      <c r="AL2326" s="7"/>
      <c r="AM2326" s="7"/>
      <c r="AN2326" s="7"/>
      <c r="AO2326" s="7"/>
      <c r="AP2326" s="8"/>
      <c r="AQ2326" s="6"/>
      <c r="AR2326" s="7"/>
      <c r="AS2326" s="7"/>
      <c r="AT2326" s="7"/>
      <c r="AU2326" s="7"/>
      <c r="AV2326" s="8"/>
      <c r="AW2326" s="6"/>
      <c r="AX2326" s="7"/>
      <c r="AY2326" s="7"/>
      <c r="AZ2326" s="7"/>
      <c r="BA2326" s="7"/>
      <c r="BB2326" s="8"/>
      <c r="BC2326" s="6"/>
      <c r="BD2326" s="7"/>
      <c r="BE2326" s="7"/>
      <c r="BF2326" s="7"/>
      <c r="BG2326" s="7"/>
      <c r="BH2326" s="8"/>
      <c r="BI2326" s="6"/>
      <c r="BJ2326" s="7"/>
      <c r="BK2326" s="7"/>
      <c r="BL2326" s="7"/>
      <c r="BM2326" s="7"/>
      <c r="BN2326" s="8"/>
      <c r="BO2326" s="6"/>
      <c r="BP2326" s="7"/>
      <c r="BQ2326" s="7"/>
      <c r="BR2326" s="7"/>
      <c r="BS2326" s="7"/>
      <c r="BT2326" s="8"/>
      <c r="BU2326" s="6"/>
      <c r="BV2326" s="7"/>
      <c r="BW2326" s="7"/>
      <c r="BX2326" s="7"/>
      <c r="BY2326" s="7"/>
      <c r="BZ2326" s="8"/>
      <c r="CA2326" s="6"/>
      <c r="CB2326" s="7"/>
      <c r="CC2326" s="7"/>
      <c r="CD2326" s="7"/>
      <c r="CE2326" s="7"/>
      <c r="CF2326" s="8"/>
      <c r="CG2326" s="6"/>
      <c r="CH2326" s="7"/>
      <c r="CI2326" s="7"/>
      <c r="CJ2326" s="7"/>
      <c r="CK2326" s="7"/>
      <c r="CL2326" s="8"/>
      <c r="CM2326" s="6"/>
      <c r="CN2326" s="7"/>
      <c r="CO2326" s="7"/>
      <c r="CP2326" s="7"/>
      <c r="CQ2326" s="7"/>
      <c r="CR2326" s="8"/>
      <c r="CS2326" s="6"/>
      <c r="CT2326" s="7"/>
      <c r="CU2326" s="7"/>
      <c r="CV2326" s="7"/>
      <c r="CW2326" s="7"/>
      <c r="CX2326" s="8"/>
      <c r="CY2326" s="6"/>
      <c r="CZ2326" s="7"/>
      <c r="DA2326" s="7"/>
      <c r="DB2326" s="7"/>
      <c r="DC2326" s="7"/>
      <c r="DD2326" s="8"/>
      <c r="DE2326" s="6"/>
      <c r="DF2326" s="7"/>
      <c r="DG2326" s="7"/>
      <c r="DH2326" s="7"/>
      <c r="DI2326" s="7"/>
      <c r="DJ2326" s="8"/>
      <c r="DK2326" s="6"/>
      <c r="DL2326" s="7"/>
      <c r="DM2326" s="7"/>
      <c r="DN2326" s="7"/>
      <c r="DO2326" s="7"/>
      <c r="DP2326" s="8"/>
      <c r="DQ2326" s="6"/>
      <c r="DR2326" s="7"/>
      <c r="DS2326" s="7"/>
      <c r="DT2326" s="7"/>
      <c r="DU2326" s="7"/>
      <c r="DV2326" s="8"/>
      <c r="DW2326" s="6"/>
      <c r="DX2326" s="7"/>
      <c r="DY2326" s="7"/>
      <c r="DZ2326" s="7"/>
      <c r="EA2326" s="7"/>
      <c r="EB2326" s="8"/>
      <c r="EC2326" s="6"/>
      <c r="ED2326" s="7"/>
      <c r="EE2326" s="7"/>
      <c r="EF2326" s="7"/>
      <c r="EG2326" s="7"/>
      <c r="EH2326" s="8"/>
      <c r="EI2326" s="6"/>
      <c r="EJ2326" s="7"/>
      <c r="EK2326" s="7"/>
      <c r="EL2326" s="7"/>
      <c r="EM2326" s="7"/>
      <c r="EN2326" s="8"/>
      <c r="EO2326" s="6"/>
      <c r="EP2326" s="7"/>
      <c r="EQ2326" s="7"/>
      <c r="ER2326" s="7"/>
      <c r="ES2326" s="7"/>
      <c r="ET2326" s="8"/>
      <c r="EU2326" s="6"/>
      <c r="EV2326" s="7"/>
      <c r="EW2326" s="7"/>
      <c r="EX2326" s="7"/>
      <c r="EY2326" s="7"/>
      <c r="EZ2326" s="8"/>
      <c r="FA2326" s="6"/>
      <c r="FB2326" s="7"/>
      <c r="FC2326" s="7"/>
      <c r="FD2326" s="7"/>
      <c r="FE2326" s="7"/>
      <c r="FF2326" s="8"/>
      <c r="FG2326" s="6"/>
      <c r="FH2326" s="7"/>
      <c r="FI2326" s="7"/>
      <c r="FJ2326" s="7"/>
      <c r="FK2326" s="7"/>
      <c r="FL2326" s="8"/>
      <c r="FM2326" s="6"/>
      <c r="FN2326" s="7"/>
      <c r="FO2326" s="7"/>
      <c r="FP2326" s="7"/>
      <c r="FQ2326" s="7"/>
      <c r="FR2326" s="8"/>
      <c r="FS2326" s="6"/>
      <c r="FT2326" s="7"/>
      <c r="FU2326" s="7"/>
      <c r="FV2326" s="7"/>
      <c r="FW2326" s="7"/>
      <c r="FX2326" s="8"/>
      <c r="FY2326" s="6"/>
      <c r="FZ2326" s="7"/>
      <c r="GA2326" s="7"/>
      <c r="GB2326" s="7"/>
      <c r="GC2326" s="7"/>
      <c r="GD2326" s="8"/>
      <c r="GE2326" s="6"/>
      <c r="GF2326" s="7"/>
      <c r="GG2326" s="7"/>
      <c r="GH2326" s="7"/>
      <c r="GI2326" s="7"/>
      <c r="GJ2326" s="8"/>
      <c r="GK2326" s="6"/>
      <c r="GL2326" s="7"/>
      <c r="GM2326" s="7"/>
      <c r="GN2326" s="7"/>
      <c r="GO2326" s="7"/>
      <c r="GP2326" s="8"/>
      <c r="GQ2326" s="6"/>
      <c r="GR2326" s="7"/>
      <c r="GS2326" s="7"/>
      <c r="GT2326" s="7"/>
      <c r="GU2326" s="7"/>
      <c r="GV2326" s="8"/>
      <c r="GW2326" s="6"/>
      <c r="GX2326" s="7"/>
      <c r="GY2326" s="7"/>
      <c r="GZ2326" s="7"/>
      <c r="HA2326" s="7"/>
      <c r="HB2326" s="8"/>
      <c r="HC2326" s="6"/>
      <c r="HD2326" s="7"/>
      <c r="HE2326" s="7"/>
      <c r="HF2326" s="7"/>
      <c r="HG2326" s="7"/>
      <c r="HH2326" s="8"/>
      <c r="HI2326" s="6"/>
      <c r="HJ2326" s="7"/>
      <c r="HK2326" s="7"/>
      <c r="HL2326" s="7"/>
      <c r="HM2326" s="7"/>
      <c r="HN2326" s="8"/>
      <c r="HO2326" s="6"/>
      <c r="HP2326" s="7"/>
      <c r="HQ2326" s="7"/>
      <c r="HR2326" s="7"/>
      <c r="HS2326" s="7"/>
      <c r="HT2326" s="8"/>
      <c r="HU2326" s="6"/>
      <c r="HV2326" s="7"/>
      <c r="HW2326" s="7"/>
      <c r="HX2326" s="7"/>
      <c r="HY2326" s="7"/>
      <c r="HZ2326" s="8"/>
      <c r="IA2326" s="6"/>
      <c r="IB2326" s="7"/>
      <c r="IC2326" s="7"/>
      <c r="ID2326" s="7"/>
      <c r="IE2326" s="7"/>
      <c r="IF2326" s="8"/>
      <c r="IG2326" s="6"/>
      <c r="IH2326" s="7"/>
      <c r="II2326" s="7"/>
      <c r="IJ2326" s="7"/>
      <c r="IK2326" s="7"/>
      <c r="IL2326" s="8"/>
      <c r="IM2326" s="6"/>
      <c r="IN2326" s="7"/>
      <c r="IO2326" s="7"/>
      <c r="IP2326" s="7"/>
      <c r="IQ2326" s="7"/>
      <c r="IR2326" s="8"/>
      <c r="IS2326" s="6"/>
      <c r="IT2326" s="7"/>
      <c r="IU2326" s="7"/>
      <c r="IV2326" s="7"/>
    </row>
    <row r="2327" customFormat="false" ht="12.75" hidden="false" customHeight="false" outlineLevel="0" collapsed="false">
      <c r="A2327" s="5" t="s">
        <v>2611</v>
      </c>
      <c r="B2327" s="6" t="n">
        <v>37056</v>
      </c>
      <c r="C2327" s="7" t="s">
        <v>1677</v>
      </c>
      <c r="D2327" s="7" t="s">
        <v>1588</v>
      </c>
      <c r="E2327" s="7"/>
      <c r="F2327" s="8" t="s">
        <v>1280</v>
      </c>
      <c r="G2327" s="8" t="n">
        <v>1237</v>
      </c>
      <c r="H2327" s="7"/>
      <c r="I2327" s="7"/>
      <c r="J2327" s="7"/>
      <c r="K2327" s="7"/>
      <c r="L2327" s="8"/>
      <c r="M2327" s="6"/>
      <c r="N2327" s="7"/>
      <c r="O2327" s="7"/>
      <c r="P2327" s="7"/>
      <c r="Q2327" s="7"/>
      <c r="R2327" s="8"/>
      <c r="S2327" s="6"/>
      <c r="T2327" s="7"/>
      <c r="U2327" s="7"/>
      <c r="V2327" s="7"/>
      <c r="W2327" s="7"/>
      <c r="X2327" s="8"/>
      <c r="Y2327" s="6"/>
      <c r="Z2327" s="7"/>
      <c r="AA2327" s="7"/>
      <c r="AB2327" s="7"/>
      <c r="AC2327" s="7"/>
      <c r="AD2327" s="8"/>
      <c r="AE2327" s="6"/>
      <c r="AF2327" s="7"/>
      <c r="AG2327" s="7"/>
      <c r="AH2327" s="7"/>
      <c r="AI2327" s="7"/>
      <c r="AJ2327" s="8"/>
      <c r="AK2327" s="6"/>
      <c r="AL2327" s="7"/>
      <c r="AM2327" s="7"/>
      <c r="AN2327" s="7"/>
      <c r="AO2327" s="7"/>
      <c r="AP2327" s="8"/>
      <c r="AQ2327" s="6"/>
      <c r="AR2327" s="7"/>
      <c r="AS2327" s="7"/>
      <c r="AT2327" s="7"/>
      <c r="AU2327" s="7"/>
      <c r="AV2327" s="8"/>
      <c r="AW2327" s="6"/>
      <c r="AX2327" s="7"/>
      <c r="AY2327" s="7"/>
      <c r="AZ2327" s="7"/>
      <c r="BA2327" s="7"/>
      <c r="BB2327" s="8"/>
      <c r="BC2327" s="6"/>
      <c r="BD2327" s="7"/>
      <c r="BE2327" s="7"/>
      <c r="BF2327" s="7"/>
      <c r="BG2327" s="7"/>
      <c r="BH2327" s="8"/>
      <c r="BI2327" s="6"/>
      <c r="BJ2327" s="7"/>
      <c r="BK2327" s="7"/>
      <c r="BL2327" s="7"/>
      <c r="BM2327" s="7"/>
      <c r="BN2327" s="8"/>
      <c r="BO2327" s="6"/>
      <c r="BP2327" s="7"/>
      <c r="BQ2327" s="7"/>
      <c r="BR2327" s="7"/>
      <c r="BS2327" s="7"/>
      <c r="BT2327" s="8"/>
      <c r="BU2327" s="6"/>
      <c r="BV2327" s="7"/>
      <c r="BW2327" s="7"/>
      <c r="BX2327" s="7"/>
      <c r="BY2327" s="7"/>
      <c r="BZ2327" s="8"/>
      <c r="CA2327" s="6"/>
      <c r="CB2327" s="7"/>
      <c r="CC2327" s="7"/>
      <c r="CD2327" s="7"/>
      <c r="CE2327" s="7"/>
      <c r="CF2327" s="8"/>
      <c r="CG2327" s="6"/>
      <c r="CH2327" s="7"/>
      <c r="CI2327" s="7"/>
      <c r="CJ2327" s="7"/>
      <c r="CK2327" s="7"/>
      <c r="CL2327" s="8"/>
      <c r="CM2327" s="6"/>
      <c r="CN2327" s="7"/>
      <c r="CO2327" s="7"/>
      <c r="CP2327" s="7"/>
      <c r="CQ2327" s="7"/>
      <c r="CR2327" s="8"/>
      <c r="CS2327" s="6"/>
      <c r="CT2327" s="7"/>
      <c r="CU2327" s="7"/>
      <c r="CV2327" s="7"/>
      <c r="CW2327" s="7"/>
      <c r="CX2327" s="8"/>
      <c r="CY2327" s="6"/>
      <c r="CZ2327" s="7"/>
      <c r="DA2327" s="7"/>
      <c r="DB2327" s="7"/>
      <c r="DC2327" s="7"/>
      <c r="DD2327" s="8"/>
      <c r="DE2327" s="6"/>
      <c r="DF2327" s="7"/>
      <c r="DG2327" s="7"/>
      <c r="DH2327" s="7"/>
      <c r="DI2327" s="7"/>
      <c r="DJ2327" s="8"/>
      <c r="DK2327" s="6"/>
      <c r="DL2327" s="7"/>
      <c r="DM2327" s="7"/>
      <c r="DN2327" s="7"/>
      <c r="DO2327" s="7"/>
      <c r="DP2327" s="8"/>
      <c r="DQ2327" s="6"/>
      <c r="DR2327" s="7"/>
      <c r="DS2327" s="7"/>
      <c r="DT2327" s="7"/>
      <c r="DU2327" s="7"/>
      <c r="DV2327" s="8"/>
      <c r="DW2327" s="6"/>
      <c r="DX2327" s="7"/>
      <c r="DY2327" s="7"/>
      <c r="DZ2327" s="7"/>
      <c r="EA2327" s="7"/>
      <c r="EB2327" s="8"/>
      <c r="EC2327" s="6"/>
      <c r="ED2327" s="7"/>
      <c r="EE2327" s="7"/>
      <c r="EF2327" s="7"/>
      <c r="EG2327" s="7"/>
      <c r="EH2327" s="8"/>
      <c r="EI2327" s="6"/>
      <c r="EJ2327" s="7"/>
      <c r="EK2327" s="7"/>
      <c r="EL2327" s="7"/>
      <c r="EM2327" s="7"/>
      <c r="EN2327" s="8"/>
      <c r="EO2327" s="6"/>
      <c r="EP2327" s="7"/>
      <c r="EQ2327" s="7"/>
      <c r="ER2327" s="7"/>
      <c r="ES2327" s="7"/>
      <c r="ET2327" s="8"/>
      <c r="EU2327" s="6"/>
      <c r="EV2327" s="7"/>
      <c r="EW2327" s="7"/>
      <c r="EX2327" s="7"/>
      <c r="EY2327" s="7"/>
      <c r="EZ2327" s="8"/>
      <c r="FA2327" s="6"/>
      <c r="FB2327" s="7"/>
      <c r="FC2327" s="7"/>
      <c r="FD2327" s="7"/>
      <c r="FE2327" s="7"/>
      <c r="FF2327" s="8"/>
      <c r="FG2327" s="6"/>
      <c r="FH2327" s="7"/>
      <c r="FI2327" s="7"/>
      <c r="FJ2327" s="7"/>
      <c r="FK2327" s="7"/>
      <c r="FL2327" s="8"/>
      <c r="FM2327" s="6"/>
      <c r="FN2327" s="7"/>
      <c r="FO2327" s="7"/>
      <c r="FP2327" s="7"/>
      <c r="FQ2327" s="7"/>
      <c r="FR2327" s="8"/>
      <c r="FS2327" s="6"/>
      <c r="FT2327" s="7"/>
      <c r="FU2327" s="7"/>
      <c r="FV2327" s="7"/>
      <c r="FW2327" s="7"/>
      <c r="FX2327" s="8"/>
      <c r="FY2327" s="6"/>
      <c r="FZ2327" s="7"/>
      <c r="GA2327" s="7"/>
      <c r="GB2327" s="7"/>
      <c r="GC2327" s="7"/>
      <c r="GD2327" s="8"/>
      <c r="GE2327" s="6"/>
      <c r="GF2327" s="7"/>
      <c r="GG2327" s="7"/>
      <c r="GH2327" s="7"/>
      <c r="GI2327" s="7"/>
      <c r="GJ2327" s="8"/>
      <c r="GK2327" s="6"/>
      <c r="GL2327" s="7"/>
      <c r="GM2327" s="7"/>
      <c r="GN2327" s="7"/>
      <c r="GO2327" s="7"/>
      <c r="GP2327" s="8"/>
      <c r="GQ2327" s="6"/>
      <c r="GR2327" s="7"/>
      <c r="GS2327" s="7"/>
      <c r="GT2327" s="7"/>
      <c r="GU2327" s="7"/>
      <c r="GV2327" s="8"/>
      <c r="GW2327" s="6"/>
      <c r="GX2327" s="7"/>
      <c r="GY2327" s="7"/>
      <c r="GZ2327" s="7"/>
      <c r="HA2327" s="7"/>
      <c r="HB2327" s="8"/>
      <c r="HC2327" s="6"/>
      <c r="HD2327" s="7"/>
      <c r="HE2327" s="7"/>
      <c r="HF2327" s="7"/>
      <c r="HG2327" s="7"/>
      <c r="HH2327" s="8"/>
      <c r="HI2327" s="6"/>
      <c r="HJ2327" s="7"/>
      <c r="HK2327" s="7"/>
      <c r="HL2327" s="7"/>
      <c r="HM2327" s="7"/>
      <c r="HN2327" s="8"/>
      <c r="HO2327" s="6"/>
      <c r="HP2327" s="7"/>
      <c r="HQ2327" s="7"/>
      <c r="HR2327" s="7"/>
      <c r="HS2327" s="7"/>
      <c r="HT2327" s="8"/>
      <c r="HU2327" s="6"/>
      <c r="HV2327" s="7"/>
      <c r="HW2327" s="7"/>
      <c r="HX2327" s="7"/>
      <c r="HY2327" s="7"/>
      <c r="HZ2327" s="8"/>
      <c r="IA2327" s="6"/>
      <c r="IB2327" s="7"/>
      <c r="IC2327" s="7"/>
      <c r="ID2327" s="7"/>
      <c r="IE2327" s="7"/>
      <c r="IF2327" s="8"/>
      <c r="IG2327" s="6"/>
      <c r="IH2327" s="7"/>
      <c r="II2327" s="7"/>
      <c r="IJ2327" s="7"/>
      <c r="IK2327" s="7"/>
      <c r="IL2327" s="8"/>
      <c r="IM2327" s="6"/>
      <c r="IN2327" s="7"/>
      <c r="IO2327" s="7"/>
      <c r="IP2327" s="7"/>
      <c r="IQ2327" s="7"/>
      <c r="IR2327" s="8"/>
      <c r="IS2327" s="6"/>
      <c r="IT2327" s="7"/>
      <c r="IU2327" s="7"/>
      <c r="IV2327" s="7"/>
    </row>
    <row r="2328" customFormat="false" ht="12.75" hidden="false" customHeight="false" outlineLevel="0" collapsed="false">
      <c r="A2328" s="5" t="s">
        <v>2612</v>
      </c>
      <c r="B2328" s="6" t="n">
        <v>37056</v>
      </c>
      <c r="C2328" s="7" t="s">
        <v>774</v>
      </c>
      <c r="D2328" s="7" t="s">
        <v>1588</v>
      </c>
      <c r="E2328" s="7"/>
      <c r="F2328" s="8" t="s">
        <v>775</v>
      </c>
      <c r="G2328" s="8" t="n">
        <v>16643</v>
      </c>
      <c r="H2328" s="7"/>
      <c r="I2328" s="7"/>
      <c r="J2328" s="7"/>
      <c r="K2328" s="7"/>
      <c r="L2328" s="8"/>
      <c r="M2328" s="6"/>
      <c r="N2328" s="7"/>
      <c r="O2328" s="7"/>
      <c r="P2328" s="7"/>
      <c r="Q2328" s="7"/>
      <c r="R2328" s="8"/>
      <c r="S2328" s="6"/>
      <c r="T2328" s="7"/>
      <c r="U2328" s="7"/>
      <c r="V2328" s="7"/>
      <c r="W2328" s="7"/>
      <c r="X2328" s="8"/>
      <c r="Y2328" s="6"/>
      <c r="Z2328" s="7"/>
      <c r="AA2328" s="7"/>
      <c r="AB2328" s="7"/>
      <c r="AC2328" s="7"/>
      <c r="AD2328" s="8"/>
      <c r="AE2328" s="6"/>
      <c r="AF2328" s="7"/>
      <c r="AG2328" s="7"/>
      <c r="AH2328" s="7"/>
      <c r="AI2328" s="7"/>
      <c r="AJ2328" s="8"/>
      <c r="AK2328" s="6"/>
      <c r="AL2328" s="7"/>
      <c r="AM2328" s="7"/>
      <c r="AN2328" s="7"/>
      <c r="AO2328" s="7"/>
      <c r="AP2328" s="8"/>
      <c r="AQ2328" s="6"/>
      <c r="AR2328" s="7"/>
      <c r="AS2328" s="7"/>
      <c r="AT2328" s="7"/>
      <c r="AU2328" s="7"/>
      <c r="AV2328" s="8"/>
      <c r="AW2328" s="6"/>
      <c r="AX2328" s="7"/>
      <c r="AY2328" s="7"/>
      <c r="AZ2328" s="7"/>
      <c r="BA2328" s="7"/>
      <c r="BB2328" s="8"/>
      <c r="BC2328" s="6"/>
      <c r="BD2328" s="7"/>
      <c r="BE2328" s="7"/>
      <c r="BF2328" s="7"/>
      <c r="BG2328" s="7"/>
      <c r="BH2328" s="8"/>
      <c r="BI2328" s="6"/>
      <c r="BJ2328" s="7"/>
      <c r="BK2328" s="7"/>
      <c r="BL2328" s="7"/>
      <c r="BM2328" s="7"/>
      <c r="BN2328" s="8"/>
      <c r="BO2328" s="6"/>
      <c r="BP2328" s="7"/>
      <c r="BQ2328" s="7"/>
      <c r="BR2328" s="7"/>
      <c r="BS2328" s="7"/>
      <c r="BT2328" s="8"/>
      <c r="BU2328" s="6"/>
      <c r="BV2328" s="7"/>
      <c r="BW2328" s="7"/>
      <c r="BX2328" s="7"/>
      <c r="BY2328" s="7"/>
      <c r="BZ2328" s="8"/>
      <c r="CA2328" s="6"/>
      <c r="CB2328" s="7"/>
      <c r="CC2328" s="7"/>
      <c r="CD2328" s="7"/>
      <c r="CE2328" s="7"/>
      <c r="CF2328" s="8"/>
      <c r="CG2328" s="6"/>
      <c r="CH2328" s="7"/>
      <c r="CI2328" s="7"/>
      <c r="CJ2328" s="7"/>
      <c r="CK2328" s="7"/>
      <c r="CL2328" s="8"/>
      <c r="CM2328" s="6"/>
      <c r="CN2328" s="7"/>
      <c r="CO2328" s="7"/>
      <c r="CP2328" s="7"/>
      <c r="CQ2328" s="7"/>
      <c r="CR2328" s="8"/>
      <c r="CS2328" s="6"/>
      <c r="CT2328" s="7"/>
      <c r="CU2328" s="7"/>
      <c r="CV2328" s="7"/>
      <c r="CW2328" s="7"/>
      <c r="CX2328" s="8"/>
      <c r="CY2328" s="6"/>
      <c r="CZ2328" s="7"/>
      <c r="DA2328" s="7"/>
      <c r="DB2328" s="7"/>
      <c r="DC2328" s="7"/>
      <c r="DD2328" s="8"/>
      <c r="DE2328" s="6"/>
      <c r="DF2328" s="7"/>
      <c r="DG2328" s="7"/>
      <c r="DH2328" s="7"/>
      <c r="DI2328" s="7"/>
      <c r="DJ2328" s="8"/>
      <c r="DK2328" s="6"/>
      <c r="DL2328" s="7"/>
      <c r="DM2328" s="7"/>
      <c r="DN2328" s="7"/>
      <c r="DO2328" s="7"/>
      <c r="DP2328" s="8"/>
      <c r="DQ2328" s="6"/>
      <c r="DR2328" s="7"/>
      <c r="DS2328" s="7"/>
      <c r="DT2328" s="7"/>
      <c r="DU2328" s="7"/>
      <c r="DV2328" s="8"/>
      <c r="DW2328" s="6"/>
      <c r="DX2328" s="7"/>
      <c r="DY2328" s="7"/>
      <c r="DZ2328" s="7"/>
      <c r="EA2328" s="7"/>
      <c r="EB2328" s="8"/>
      <c r="EC2328" s="6"/>
      <c r="ED2328" s="7"/>
      <c r="EE2328" s="7"/>
      <c r="EF2328" s="7"/>
      <c r="EG2328" s="7"/>
      <c r="EH2328" s="8"/>
      <c r="EI2328" s="6"/>
      <c r="EJ2328" s="7"/>
      <c r="EK2328" s="7"/>
      <c r="EL2328" s="7"/>
      <c r="EM2328" s="7"/>
      <c r="EN2328" s="8"/>
      <c r="EO2328" s="6"/>
      <c r="EP2328" s="7"/>
      <c r="EQ2328" s="7"/>
      <c r="ER2328" s="7"/>
      <c r="ES2328" s="7"/>
      <c r="ET2328" s="8"/>
      <c r="EU2328" s="6"/>
      <c r="EV2328" s="7"/>
      <c r="EW2328" s="7"/>
      <c r="EX2328" s="7"/>
      <c r="EY2328" s="7"/>
      <c r="EZ2328" s="8"/>
      <c r="FA2328" s="6"/>
      <c r="FB2328" s="7"/>
      <c r="FC2328" s="7"/>
      <c r="FD2328" s="7"/>
      <c r="FE2328" s="7"/>
      <c r="FF2328" s="8"/>
      <c r="FG2328" s="6"/>
      <c r="FH2328" s="7"/>
      <c r="FI2328" s="7"/>
      <c r="FJ2328" s="7"/>
      <c r="FK2328" s="7"/>
      <c r="FL2328" s="8"/>
      <c r="FM2328" s="6"/>
      <c r="FN2328" s="7"/>
      <c r="FO2328" s="7"/>
      <c r="FP2328" s="7"/>
      <c r="FQ2328" s="7"/>
      <c r="FR2328" s="8"/>
      <c r="FS2328" s="6"/>
      <c r="FT2328" s="7"/>
      <c r="FU2328" s="7"/>
      <c r="FV2328" s="7"/>
      <c r="FW2328" s="7"/>
      <c r="FX2328" s="8"/>
      <c r="FY2328" s="6"/>
      <c r="FZ2328" s="7"/>
      <c r="GA2328" s="7"/>
      <c r="GB2328" s="7"/>
      <c r="GC2328" s="7"/>
      <c r="GD2328" s="8"/>
      <c r="GE2328" s="6"/>
      <c r="GF2328" s="7"/>
      <c r="GG2328" s="7"/>
      <c r="GH2328" s="7"/>
      <c r="GI2328" s="7"/>
      <c r="GJ2328" s="8"/>
      <c r="GK2328" s="6"/>
      <c r="GL2328" s="7"/>
      <c r="GM2328" s="7"/>
      <c r="GN2328" s="7"/>
      <c r="GO2328" s="7"/>
      <c r="GP2328" s="8"/>
      <c r="GQ2328" s="6"/>
      <c r="GR2328" s="7"/>
      <c r="GS2328" s="7"/>
      <c r="GT2328" s="7"/>
      <c r="GU2328" s="7"/>
      <c r="GV2328" s="8"/>
      <c r="GW2328" s="6"/>
      <c r="GX2328" s="7"/>
      <c r="GY2328" s="7"/>
      <c r="GZ2328" s="7"/>
      <c r="HA2328" s="7"/>
      <c r="HB2328" s="8"/>
      <c r="HC2328" s="6"/>
      <c r="HD2328" s="7"/>
      <c r="HE2328" s="7"/>
      <c r="HF2328" s="7"/>
      <c r="HG2328" s="7"/>
      <c r="HH2328" s="8"/>
      <c r="HI2328" s="6"/>
      <c r="HJ2328" s="7"/>
      <c r="HK2328" s="7"/>
      <c r="HL2328" s="7"/>
      <c r="HM2328" s="7"/>
      <c r="HN2328" s="8"/>
      <c r="HO2328" s="6"/>
      <c r="HP2328" s="7"/>
      <c r="HQ2328" s="7"/>
      <c r="HR2328" s="7"/>
      <c r="HS2328" s="7"/>
      <c r="HT2328" s="8"/>
      <c r="HU2328" s="6"/>
      <c r="HV2328" s="7"/>
      <c r="HW2328" s="7"/>
      <c r="HX2328" s="7"/>
      <c r="HY2328" s="7"/>
      <c r="HZ2328" s="8"/>
      <c r="IA2328" s="6"/>
      <c r="IB2328" s="7"/>
      <c r="IC2328" s="7"/>
      <c r="ID2328" s="7"/>
      <c r="IE2328" s="7"/>
      <c r="IF2328" s="8"/>
      <c r="IG2328" s="6"/>
      <c r="IH2328" s="7"/>
      <c r="II2328" s="7"/>
      <c r="IJ2328" s="7"/>
      <c r="IK2328" s="7"/>
      <c r="IL2328" s="8"/>
      <c r="IM2328" s="6"/>
      <c r="IN2328" s="7"/>
      <c r="IO2328" s="7"/>
      <c r="IP2328" s="7"/>
      <c r="IQ2328" s="7"/>
      <c r="IR2328" s="8"/>
      <c r="IS2328" s="6"/>
      <c r="IT2328" s="7"/>
      <c r="IU2328" s="7"/>
      <c r="IV2328" s="7"/>
    </row>
    <row r="2329" customFormat="false" ht="12.75" hidden="false" customHeight="false" outlineLevel="0" collapsed="false">
      <c r="A2329" s="5" t="s">
        <v>2613</v>
      </c>
      <c r="B2329" s="6" t="n">
        <v>37056</v>
      </c>
      <c r="C2329" s="7" t="s">
        <v>2312</v>
      </c>
      <c r="D2329" s="7" t="s">
        <v>1588</v>
      </c>
      <c r="E2329" s="7"/>
      <c r="F2329" s="8" t="s">
        <v>775</v>
      </c>
      <c r="G2329" s="8" t="n">
        <v>125</v>
      </c>
      <c r="H2329" s="7"/>
      <c r="I2329" s="7"/>
      <c r="J2329" s="7"/>
      <c r="K2329" s="7"/>
      <c r="L2329" s="8"/>
      <c r="M2329" s="6"/>
      <c r="N2329" s="7"/>
      <c r="O2329" s="7"/>
      <c r="P2329" s="7"/>
      <c r="Q2329" s="7"/>
      <c r="R2329" s="8"/>
      <c r="S2329" s="6"/>
      <c r="T2329" s="7"/>
      <c r="U2329" s="7"/>
      <c r="V2329" s="7"/>
      <c r="W2329" s="7"/>
      <c r="X2329" s="8"/>
      <c r="Y2329" s="6"/>
      <c r="Z2329" s="7"/>
      <c r="AA2329" s="7"/>
      <c r="AB2329" s="7"/>
      <c r="AC2329" s="7"/>
      <c r="AD2329" s="8"/>
      <c r="AE2329" s="6"/>
      <c r="AF2329" s="7"/>
      <c r="AG2329" s="7"/>
      <c r="AH2329" s="7"/>
      <c r="AI2329" s="7"/>
      <c r="AJ2329" s="8"/>
      <c r="AK2329" s="6"/>
      <c r="AL2329" s="7"/>
      <c r="AM2329" s="7"/>
      <c r="AN2329" s="7"/>
      <c r="AO2329" s="7"/>
      <c r="AP2329" s="8"/>
      <c r="AQ2329" s="6"/>
      <c r="AR2329" s="7"/>
      <c r="AS2329" s="7"/>
      <c r="AT2329" s="7"/>
      <c r="AU2329" s="7"/>
      <c r="AV2329" s="8"/>
      <c r="AW2329" s="6"/>
      <c r="AX2329" s="7"/>
      <c r="AY2329" s="7"/>
      <c r="AZ2329" s="7"/>
      <c r="BA2329" s="7"/>
      <c r="BB2329" s="8"/>
      <c r="BC2329" s="6"/>
      <c r="BD2329" s="7"/>
      <c r="BE2329" s="7"/>
      <c r="BF2329" s="7"/>
      <c r="BG2329" s="7"/>
      <c r="BH2329" s="8"/>
      <c r="BI2329" s="6"/>
      <c r="BJ2329" s="7"/>
      <c r="BK2329" s="7"/>
      <c r="BL2329" s="7"/>
      <c r="BM2329" s="7"/>
      <c r="BN2329" s="8"/>
      <c r="BO2329" s="6"/>
      <c r="BP2329" s="7"/>
      <c r="BQ2329" s="7"/>
      <c r="BR2329" s="7"/>
      <c r="BS2329" s="7"/>
      <c r="BT2329" s="8"/>
      <c r="BU2329" s="6"/>
      <c r="BV2329" s="7"/>
      <c r="BW2329" s="7"/>
      <c r="BX2329" s="7"/>
      <c r="BY2329" s="7"/>
      <c r="BZ2329" s="8"/>
      <c r="CA2329" s="6"/>
      <c r="CB2329" s="7"/>
      <c r="CC2329" s="7"/>
      <c r="CD2329" s="7"/>
      <c r="CE2329" s="7"/>
      <c r="CF2329" s="8"/>
      <c r="CG2329" s="6"/>
      <c r="CH2329" s="7"/>
      <c r="CI2329" s="7"/>
      <c r="CJ2329" s="7"/>
      <c r="CK2329" s="7"/>
      <c r="CL2329" s="8"/>
      <c r="CM2329" s="6"/>
      <c r="CN2329" s="7"/>
      <c r="CO2329" s="7"/>
      <c r="CP2329" s="7"/>
      <c r="CQ2329" s="7"/>
      <c r="CR2329" s="8"/>
      <c r="CS2329" s="6"/>
      <c r="CT2329" s="7"/>
      <c r="CU2329" s="7"/>
      <c r="CV2329" s="7"/>
      <c r="CW2329" s="7"/>
      <c r="CX2329" s="8"/>
      <c r="CY2329" s="6"/>
      <c r="CZ2329" s="7"/>
      <c r="DA2329" s="7"/>
      <c r="DB2329" s="7"/>
      <c r="DC2329" s="7"/>
      <c r="DD2329" s="8"/>
      <c r="DE2329" s="6"/>
      <c r="DF2329" s="7"/>
      <c r="DG2329" s="7"/>
      <c r="DH2329" s="7"/>
      <c r="DI2329" s="7"/>
      <c r="DJ2329" s="8"/>
      <c r="DK2329" s="6"/>
      <c r="DL2329" s="7"/>
      <c r="DM2329" s="7"/>
      <c r="DN2329" s="7"/>
      <c r="DO2329" s="7"/>
      <c r="DP2329" s="8"/>
      <c r="DQ2329" s="6"/>
      <c r="DR2329" s="7"/>
      <c r="DS2329" s="7"/>
      <c r="DT2329" s="7"/>
      <c r="DU2329" s="7"/>
      <c r="DV2329" s="8"/>
      <c r="DW2329" s="6"/>
      <c r="DX2329" s="7"/>
      <c r="DY2329" s="7"/>
      <c r="DZ2329" s="7"/>
      <c r="EA2329" s="7"/>
      <c r="EB2329" s="8"/>
      <c r="EC2329" s="6"/>
      <c r="ED2329" s="7"/>
      <c r="EE2329" s="7"/>
      <c r="EF2329" s="7"/>
      <c r="EG2329" s="7"/>
      <c r="EH2329" s="8"/>
      <c r="EI2329" s="6"/>
      <c r="EJ2329" s="7"/>
      <c r="EK2329" s="7"/>
      <c r="EL2329" s="7"/>
      <c r="EM2329" s="7"/>
      <c r="EN2329" s="8"/>
      <c r="EO2329" s="6"/>
      <c r="EP2329" s="7"/>
      <c r="EQ2329" s="7"/>
      <c r="ER2329" s="7"/>
      <c r="ES2329" s="7"/>
      <c r="ET2329" s="8"/>
      <c r="EU2329" s="6"/>
      <c r="EV2329" s="7"/>
      <c r="EW2329" s="7"/>
      <c r="EX2329" s="7"/>
      <c r="EY2329" s="7"/>
      <c r="EZ2329" s="8"/>
      <c r="FA2329" s="6"/>
      <c r="FB2329" s="7"/>
      <c r="FC2329" s="7"/>
      <c r="FD2329" s="7"/>
      <c r="FE2329" s="7"/>
      <c r="FF2329" s="8"/>
      <c r="FG2329" s="6"/>
      <c r="FH2329" s="7"/>
      <c r="FI2329" s="7"/>
      <c r="FJ2329" s="7"/>
      <c r="FK2329" s="7"/>
      <c r="FL2329" s="8"/>
      <c r="FM2329" s="6"/>
      <c r="FN2329" s="7"/>
      <c r="FO2329" s="7"/>
      <c r="FP2329" s="7"/>
      <c r="FQ2329" s="7"/>
      <c r="FR2329" s="8"/>
      <c r="FS2329" s="6"/>
      <c r="FT2329" s="7"/>
      <c r="FU2329" s="7"/>
      <c r="FV2329" s="7"/>
      <c r="FW2329" s="7"/>
      <c r="FX2329" s="8"/>
      <c r="FY2329" s="6"/>
      <c r="FZ2329" s="7"/>
      <c r="GA2329" s="7"/>
      <c r="GB2329" s="7"/>
      <c r="GC2329" s="7"/>
      <c r="GD2329" s="8"/>
      <c r="GE2329" s="6"/>
      <c r="GF2329" s="7"/>
      <c r="GG2329" s="7"/>
      <c r="GH2329" s="7"/>
      <c r="GI2329" s="7"/>
      <c r="GJ2329" s="8"/>
      <c r="GK2329" s="6"/>
      <c r="GL2329" s="7"/>
      <c r="GM2329" s="7"/>
      <c r="GN2329" s="7"/>
      <c r="GO2329" s="7"/>
      <c r="GP2329" s="8"/>
      <c r="GQ2329" s="6"/>
      <c r="GR2329" s="7"/>
      <c r="GS2329" s="7"/>
      <c r="GT2329" s="7"/>
      <c r="GU2329" s="7"/>
      <c r="GV2329" s="8"/>
      <c r="GW2329" s="6"/>
      <c r="GX2329" s="7"/>
      <c r="GY2329" s="7"/>
      <c r="GZ2329" s="7"/>
      <c r="HA2329" s="7"/>
      <c r="HB2329" s="8"/>
      <c r="HC2329" s="6"/>
      <c r="HD2329" s="7"/>
      <c r="HE2329" s="7"/>
      <c r="HF2329" s="7"/>
      <c r="HG2329" s="7"/>
      <c r="HH2329" s="8"/>
      <c r="HI2329" s="6"/>
      <c r="HJ2329" s="7"/>
      <c r="HK2329" s="7"/>
      <c r="HL2329" s="7"/>
      <c r="HM2329" s="7"/>
      <c r="HN2329" s="8"/>
      <c r="HO2329" s="6"/>
      <c r="HP2329" s="7"/>
      <c r="HQ2329" s="7"/>
      <c r="HR2329" s="7"/>
      <c r="HS2329" s="7"/>
      <c r="HT2329" s="8"/>
      <c r="HU2329" s="6"/>
      <c r="HV2329" s="7"/>
      <c r="HW2329" s="7"/>
      <c r="HX2329" s="7"/>
      <c r="HY2329" s="7"/>
      <c r="HZ2329" s="8"/>
      <c r="IA2329" s="6"/>
      <c r="IB2329" s="7"/>
      <c r="IC2329" s="7"/>
      <c r="ID2329" s="7"/>
      <c r="IE2329" s="7"/>
      <c r="IF2329" s="8"/>
      <c r="IG2329" s="6"/>
      <c r="IH2329" s="7"/>
      <c r="II2329" s="7"/>
      <c r="IJ2329" s="7"/>
      <c r="IK2329" s="7"/>
      <c r="IL2329" s="8"/>
      <c r="IM2329" s="6"/>
      <c r="IN2329" s="7"/>
      <c r="IO2329" s="7"/>
      <c r="IP2329" s="7"/>
      <c r="IQ2329" s="7"/>
      <c r="IR2329" s="8"/>
      <c r="IS2329" s="6"/>
      <c r="IT2329" s="7"/>
      <c r="IU2329" s="7"/>
      <c r="IV2329" s="7"/>
    </row>
    <row r="2330" customFormat="false" ht="12.75" hidden="false" customHeight="false" outlineLevel="0" collapsed="false">
      <c r="A2330" s="5" t="s">
        <v>2614</v>
      </c>
      <c r="B2330" s="6" t="n">
        <v>37056</v>
      </c>
      <c r="C2330" s="7" t="s">
        <v>774</v>
      </c>
      <c r="D2330" s="7" t="s">
        <v>1588</v>
      </c>
      <c r="E2330" s="7"/>
      <c r="F2330" s="8" t="s">
        <v>775</v>
      </c>
      <c r="G2330" s="8" t="n">
        <v>7060</v>
      </c>
      <c r="H2330" s="7"/>
      <c r="I2330" s="7"/>
      <c r="J2330" s="7"/>
      <c r="K2330" s="7"/>
      <c r="L2330" s="8"/>
      <c r="M2330" s="6"/>
      <c r="N2330" s="7"/>
      <c r="O2330" s="7"/>
      <c r="P2330" s="7"/>
      <c r="Q2330" s="7"/>
      <c r="R2330" s="8"/>
      <c r="S2330" s="6"/>
      <c r="T2330" s="7"/>
      <c r="U2330" s="7"/>
      <c r="V2330" s="7"/>
      <c r="W2330" s="7"/>
      <c r="X2330" s="8"/>
      <c r="Y2330" s="6"/>
      <c r="Z2330" s="7"/>
      <c r="AA2330" s="7"/>
      <c r="AB2330" s="7"/>
      <c r="AC2330" s="7"/>
      <c r="AD2330" s="8"/>
      <c r="AE2330" s="6"/>
      <c r="AF2330" s="7"/>
      <c r="AG2330" s="7"/>
      <c r="AH2330" s="7"/>
      <c r="AI2330" s="7"/>
      <c r="AJ2330" s="8"/>
      <c r="AK2330" s="6"/>
      <c r="AL2330" s="7"/>
      <c r="AM2330" s="7"/>
      <c r="AN2330" s="7"/>
      <c r="AO2330" s="7"/>
      <c r="AP2330" s="8"/>
      <c r="AQ2330" s="6"/>
      <c r="AR2330" s="7"/>
      <c r="AS2330" s="7"/>
      <c r="AT2330" s="7"/>
      <c r="AU2330" s="7"/>
      <c r="AV2330" s="8"/>
      <c r="AW2330" s="6"/>
      <c r="AX2330" s="7"/>
      <c r="AY2330" s="7"/>
      <c r="AZ2330" s="7"/>
      <c r="BA2330" s="7"/>
      <c r="BB2330" s="8"/>
      <c r="BC2330" s="6"/>
      <c r="BD2330" s="7"/>
      <c r="BE2330" s="7"/>
      <c r="BF2330" s="7"/>
      <c r="BG2330" s="7"/>
      <c r="BH2330" s="8"/>
      <c r="BI2330" s="6"/>
      <c r="BJ2330" s="7"/>
      <c r="BK2330" s="7"/>
      <c r="BL2330" s="7"/>
      <c r="BM2330" s="7"/>
      <c r="BN2330" s="8"/>
      <c r="BO2330" s="6"/>
      <c r="BP2330" s="7"/>
      <c r="BQ2330" s="7"/>
      <c r="BR2330" s="7"/>
      <c r="BS2330" s="7"/>
      <c r="BT2330" s="8"/>
      <c r="BU2330" s="6"/>
      <c r="BV2330" s="7"/>
      <c r="BW2330" s="7"/>
      <c r="BX2330" s="7"/>
      <c r="BY2330" s="7"/>
      <c r="BZ2330" s="8"/>
      <c r="CA2330" s="6"/>
      <c r="CB2330" s="7"/>
      <c r="CC2330" s="7"/>
      <c r="CD2330" s="7"/>
      <c r="CE2330" s="7"/>
      <c r="CF2330" s="8"/>
      <c r="CG2330" s="6"/>
      <c r="CH2330" s="7"/>
      <c r="CI2330" s="7"/>
      <c r="CJ2330" s="7"/>
      <c r="CK2330" s="7"/>
      <c r="CL2330" s="8"/>
      <c r="CM2330" s="6"/>
      <c r="CN2330" s="7"/>
      <c r="CO2330" s="7"/>
      <c r="CP2330" s="7"/>
      <c r="CQ2330" s="7"/>
      <c r="CR2330" s="8"/>
      <c r="CS2330" s="6"/>
      <c r="CT2330" s="7"/>
      <c r="CU2330" s="7"/>
      <c r="CV2330" s="7"/>
      <c r="CW2330" s="7"/>
      <c r="CX2330" s="8"/>
      <c r="CY2330" s="6"/>
      <c r="CZ2330" s="7"/>
      <c r="DA2330" s="7"/>
      <c r="DB2330" s="7"/>
      <c r="DC2330" s="7"/>
      <c r="DD2330" s="8"/>
      <c r="DE2330" s="6"/>
      <c r="DF2330" s="7"/>
      <c r="DG2330" s="7"/>
      <c r="DH2330" s="7"/>
      <c r="DI2330" s="7"/>
      <c r="DJ2330" s="8"/>
      <c r="DK2330" s="6"/>
      <c r="DL2330" s="7"/>
      <c r="DM2330" s="7"/>
      <c r="DN2330" s="7"/>
      <c r="DO2330" s="7"/>
      <c r="DP2330" s="8"/>
      <c r="DQ2330" s="6"/>
      <c r="DR2330" s="7"/>
      <c r="DS2330" s="7"/>
      <c r="DT2330" s="7"/>
      <c r="DU2330" s="7"/>
      <c r="DV2330" s="8"/>
      <c r="DW2330" s="6"/>
      <c r="DX2330" s="7"/>
      <c r="DY2330" s="7"/>
      <c r="DZ2330" s="7"/>
      <c r="EA2330" s="7"/>
      <c r="EB2330" s="8"/>
      <c r="EC2330" s="6"/>
      <c r="ED2330" s="7"/>
      <c r="EE2330" s="7"/>
      <c r="EF2330" s="7"/>
      <c r="EG2330" s="7"/>
      <c r="EH2330" s="8"/>
      <c r="EI2330" s="6"/>
      <c r="EJ2330" s="7"/>
      <c r="EK2330" s="7"/>
      <c r="EL2330" s="7"/>
      <c r="EM2330" s="7"/>
      <c r="EN2330" s="8"/>
      <c r="EO2330" s="6"/>
      <c r="EP2330" s="7"/>
      <c r="EQ2330" s="7"/>
      <c r="ER2330" s="7"/>
      <c r="ES2330" s="7"/>
      <c r="ET2330" s="8"/>
      <c r="EU2330" s="6"/>
      <c r="EV2330" s="7"/>
      <c r="EW2330" s="7"/>
      <c r="EX2330" s="7"/>
      <c r="EY2330" s="7"/>
      <c r="EZ2330" s="8"/>
      <c r="FA2330" s="6"/>
      <c r="FB2330" s="7"/>
      <c r="FC2330" s="7"/>
      <c r="FD2330" s="7"/>
      <c r="FE2330" s="7"/>
      <c r="FF2330" s="8"/>
      <c r="FG2330" s="6"/>
      <c r="FH2330" s="7"/>
      <c r="FI2330" s="7"/>
      <c r="FJ2330" s="7"/>
      <c r="FK2330" s="7"/>
      <c r="FL2330" s="8"/>
      <c r="FM2330" s="6"/>
      <c r="FN2330" s="7"/>
      <c r="FO2330" s="7"/>
      <c r="FP2330" s="7"/>
      <c r="FQ2330" s="7"/>
      <c r="FR2330" s="8"/>
      <c r="FS2330" s="6"/>
      <c r="FT2330" s="7"/>
      <c r="FU2330" s="7"/>
      <c r="FV2330" s="7"/>
      <c r="FW2330" s="7"/>
      <c r="FX2330" s="8"/>
      <c r="FY2330" s="6"/>
      <c r="FZ2330" s="7"/>
      <c r="GA2330" s="7"/>
      <c r="GB2330" s="7"/>
      <c r="GC2330" s="7"/>
      <c r="GD2330" s="8"/>
      <c r="GE2330" s="6"/>
      <c r="GF2330" s="7"/>
      <c r="GG2330" s="7"/>
      <c r="GH2330" s="7"/>
      <c r="GI2330" s="7"/>
      <c r="GJ2330" s="8"/>
      <c r="GK2330" s="6"/>
      <c r="GL2330" s="7"/>
      <c r="GM2330" s="7"/>
      <c r="GN2330" s="7"/>
      <c r="GO2330" s="7"/>
      <c r="GP2330" s="8"/>
      <c r="GQ2330" s="6"/>
      <c r="GR2330" s="7"/>
      <c r="GS2330" s="7"/>
      <c r="GT2330" s="7"/>
      <c r="GU2330" s="7"/>
      <c r="GV2330" s="8"/>
      <c r="GW2330" s="6"/>
      <c r="GX2330" s="7"/>
      <c r="GY2330" s="7"/>
      <c r="GZ2330" s="7"/>
      <c r="HA2330" s="7"/>
      <c r="HB2330" s="8"/>
      <c r="HC2330" s="6"/>
      <c r="HD2330" s="7"/>
      <c r="HE2330" s="7"/>
      <c r="HF2330" s="7"/>
      <c r="HG2330" s="7"/>
      <c r="HH2330" s="8"/>
      <c r="HI2330" s="6"/>
      <c r="HJ2330" s="7"/>
      <c r="HK2330" s="7"/>
      <c r="HL2330" s="7"/>
      <c r="HM2330" s="7"/>
      <c r="HN2330" s="8"/>
      <c r="HO2330" s="6"/>
      <c r="HP2330" s="7"/>
      <c r="HQ2330" s="7"/>
      <c r="HR2330" s="7"/>
      <c r="HS2330" s="7"/>
      <c r="HT2330" s="8"/>
      <c r="HU2330" s="6"/>
      <c r="HV2330" s="7"/>
      <c r="HW2330" s="7"/>
      <c r="HX2330" s="7"/>
      <c r="HY2330" s="7"/>
      <c r="HZ2330" s="8"/>
      <c r="IA2330" s="6"/>
      <c r="IB2330" s="7"/>
      <c r="IC2330" s="7"/>
      <c r="ID2330" s="7"/>
      <c r="IE2330" s="7"/>
      <c r="IF2330" s="8"/>
      <c r="IG2330" s="6"/>
      <c r="IH2330" s="7"/>
      <c r="II2330" s="7"/>
      <c r="IJ2330" s="7"/>
      <c r="IK2330" s="7"/>
      <c r="IL2330" s="8"/>
      <c r="IM2330" s="6"/>
      <c r="IN2330" s="7"/>
      <c r="IO2330" s="7"/>
      <c r="IP2330" s="7"/>
      <c r="IQ2330" s="7"/>
      <c r="IR2330" s="8"/>
      <c r="IS2330" s="6"/>
      <c r="IT2330" s="7"/>
      <c r="IU2330" s="7"/>
      <c r="IV2330" s="7"/>
    </row>
    <row r="2331" customFormat="false" ht="12.75" hidden="false" customHeight="false" outlineLevel="0" collapsed="false">
      <c r="A2331" s="5" t="s">
        <v>2615</v>
      </c>
      <c r="B2331" s="6" t="n">
        <v>37056</v>
      </c>
      <c r="C2331" s="7" t="s">
        <v>1677</v>
      </c>
      <c r="D2331" s="7" t="s">
        <v>1588</v>
      </c>
      <c r="E2331" s="7"/>
      <c r="F2331" s="8" t="s">
        <v>1280</v>
      </c>
      <c r="G2331" s="8" t="n">
        <v>772</v>
      </c>
      <c r="H2331" s="7"/>
      <c r="I2331" s="7"/>
      <c r="J2331" s="7"/>
      <c r="K2331" s="7"/>
      <c r="L2331" s="8"/>
      <c r="M2331" s="6"/>
      <c r="N2331" s="7"/>
      <c r="O2331" s="7"/>
      <c r="P2331" s="7"/>
      <c r="Q2331" s="7"/>
      <c r="R2331" s="8"/>
      <c r="S2331" s="6"/>
      <c r="T2331" s="7"/>
      <c r="U2331" s="7"/>
      <c r="V2331" s="7"/>
      <c r="W2331" s="7"/>
      <c r="X2331" s="8"/>
      <c r="Y2331" s="6"/>
      <c r="Z2331" s="7"/>
      <c r="AA2331" s="7"/>
      <c r="AB2331" s="7"/>
      <c r="AC2331" s="7"/>
      <c r="AD2331" s="8"/>
      <c r="AE2331" s="6"/>
      <c r="AF2331" s="7"/>
      <c r="AG2331" s="7"/>
      <c r="AH2331" s="7"/>
      <c r="AI2331" s="7"/>
      <c r="AJ2331" s="8"/>
      <c r="AK2331" s="6"/>
      <c r="AL2331" s="7"/>
      <c r="AM2331" s="7"/>
      <c r="AN2331" s="7"/>
      <c r="AO2331" s="7"/>
      <c r="AP2331" s="8"/>
      <c r="AQ2331" s="6"/>
      <c r="AR2331" s="7"/>
      <c r="AS2331" s="7"/>
      <c r="AT2331" s="7"/>
      <c r="AU2331" s="7"/>
      <c r="AV2331" s="8"/>
      <c r="AW2331" s="6"/>
      <c r="AX2331" s="7"/>
      <c r="AY2331" s="7"/>
      <c r="AZ2331" s="7"/>
      <c r="BA2331" s="7"/>
      <c r="BB2331" s="8"/>
      <c r="BC2331" s="6"/>
      <c r="BD2331" s="7"/>
      <c r="BE2331" s="7"/>
      <c r="BF2331" s="7"/>
      <c r="BG2331" s="7"/>
      <c r="BH2331" s="8"/>
      <c r="BI2331" s="6"/>
      <c r="BJ2331" s="7"/>
      <c r="BK2331" s="7"/>
      <c r="BL2331" s="7"/>
      <c r="BM2331" s="7"/>
      <c r="BN2331" s="8"/>
      <c r="BO2331" s="6"/>
      <c r="BP2331" s="7"/>
      <c r="BQ2331" s="7"/>
      <c r="BR2331" s="7"/>
      <c r="BS2331" s="7"/>
      <c r="BT2331" s="8"/>
      <c r="BU2331" s="6"/>
      <c r="BV2331" s="7"/>
      <c r="BW2331" s="7"/>
      <c r="BX2331" s="7"/>
      <c r="BY2331" s="7"/>
      <c r="BZ2331" s="8"/>
      <c r="CA2331" s="6"/>
      <c r="CB2331" s="7"/>
      <c r="CC2331" s="7"/>
      <c r="CD2331" s="7"/>
      <c r="CE2331" s="7"/>
      <c r="CF2331" s="8"/>
      <c r="CG2331" s="6"/>
      <c r="CH2331" s="7"/>
      <c r="CI2331" s="7"/>
      <c r="CJ2331" s="7"/>
      <c r="CK2331" s="7"/>
      <c r="CL2331" s="8"/>
      <c r="CM2331" s="6"/>
      <c r="CN2331" s="7"/>
      <c r="CO2331" s="7"/>
      <c r="CP2331" s="7"/>
      <c r="CQ2331" s="7"/>
      <c r="CR2331" s="8"/>
      <c r="CS2331" s="6"/>
      <c r="CT2331" s="7"/>
      <c r="CU2331" s="7"/>
      <c r="CV2331" s="7"/>
      <c r="CW2331" s="7"/>
      <c r="CX2331" s="8"/>
      <c r="CY2331" s="6"/>
      <c r="CZ2331" s="7"/>
      <c r="DA2331" s="7"/>
      <c r="DB2331" s="7"/>
      <c r="DC2331" s="7"/>
      <c r="DD2331" s="8"/>
      <c r="DE2331" s="6"/>
      <c r="DF2331" s="7"/>
      <c r="DG2331" s="7"/>
      <c r="DH2331" s="7"/>
      <c r="DI2331" s="7"/>
      <c r="DJ2331" s="8"/>
      <c r="DK2331" s="6"/>
      <c r="DL2331" s="7"/>
      <c r="DM2331" s="7"/>
      <c r="DN2331" s="7"/>
      <c r="DO2331" s="7"/>
      <c r="DP2331" s="8"/>
      <c r="DQ2331" s="6"/>
      <c r="DR2331" s="7"/>
      <c r="DS2331" s="7"/>
      <c r="DT2331" s="7"/>
      <c r="DU2331" s="7"/>
      <c r="DV2331" s="8"/>
      <c r="DW2331" s="6"/>
      <c r="DX2331" s="7"/>
      <c r="DY2331" s="7"/>
      <c r="DZ2331" s="7"/>
      <c r="EA2331" s="7"/>
      <c r="EB2331" s="8"/>
      <c r="EC2331" s="6"/>
      <c r="ED2331" s="7"/>
      <c r="EE2331" s="7"/>
      <c r="EF2331" s="7"/>
      <c r="EG2331" s="7"/>
      <c r="EH2331" s="8"/>
      <c r="EI2331" s="6"/>
      <c r="EJ2331" s="7"/>
      <c r="EK2331" s="7"/>
      <c r="EL2331" s="7"/>
      <c r="EM2331" s="7"/>
      <c r="EN2331" s="8"/>
      <c r="EO2331" s="6"/>
      <c r="EP2331" s="7"/>
      <c r="EQ2331" s="7"/>
      <c r="ER2331" s="7"/>
      <c r="ES2331" s="7"/>
      <c r="ET2331" s="8"/>
      <c r="EU2331" s="6"/>
      <c r="EV2331" s="7"/>
      <c r="EW2331" s="7"/>
      <c r="EX2331" s="7"/>
      <c r="EY2331" s="7"/>
      <c r="EZ2331" s="8"/>
      <c r="FA2331" s="6"/>
      <c r="FB2331" s="7"/>
      <c r="FC2331" s="7"/>
      <c r="FD2331" s="7"/>
      <c r="FE2331" s="7"/>
      <c r="FF2331" s="8"/>
      <c r="FG2331" s="6"/>
      <c r="FH2331" s="7"/>
      <c r="FI2331" s="7"/>
      <c r="FJ2331" s="7"/>
      <c r="FK2331" s="7"/>
      <c r="FL2331" s="8"/>
      <c r="FM2331" s="6"/>
      <c r="FN2331" s="7"/>
      <c r="FO2331" s="7"/>
      <c r="FP2331" s="7"/>
      <c r="FQ2331" s="7"/>
      <c r="FR2331" s="8"/>
      <c r="FS2331" s="6"/>
      <c r="FT2331" s="7"/>
      <c r="FU2331" s="7"/>
      <c r="FV2331" s="7"/>
      <c r="FW2331" s="7"/>
      <c r="FX2331" s="8"/>
      <c r="FY2331" s="6"/>
      <c r="FZ2331" s="7"/>
      <c r="GA2331" s="7"/>
      <c r="GB2331" s="7"/>
      <c r="GC2331" s="7"/>
      <c r="GD2331" s="8"/>
      <c r="GE2331" s="6"/>
      <c r="GF2331" s="7"/>
      <c r="GG2331" s="7"/>
      <c r="GH2331" s="7"/>
      <c r="GI2331" s="7"/>
      <c r="GJ2331" s="8"/>
      <c r="GK2331" s="6"/>
      <c r="GL2331" s="7"/>
      <c r="GM2331" s="7"/>
      <c r="GN2331" s="7"/>
      <c r="GO2331" s="7"/>
      <c r="GP2331" s="8"/>
      <c r="GQ2331" s="6"/>
      <c r="GR2331" s="7"/>
      <c r="GS2331" s="7"/>
      <c r="GT2331" s="7"/>
      <c r="GU2331" s="7"/>
      <c r="GV2331" s="8"/>
      <c r="GW2331" s="6"/>
      <c r="GX2331" s="7"/>
      <c r="GY2331" s="7"/>
      <c r="GZ2331" s="7"/>
      <c r="HA2331" s="7"/>
      <c r="HB2331" s="8"/>
      <c r="HC2331" s="6"/>
      <c r="HD2331" s="7"/>
      <c r="HE2331" s="7"/>
      <c r="HF2331" s="7"/>
      <c r="HG2331" s="7"/>
      <c r="HH2331" s="8"/>
      <c r="HI2331" s="6"/>
      <c r="HJ2331" s="7"/>
      <c r="HK2331" s="7"/>
      <c r="HL2331" s="7"/>
      <c r="HM2331" s="7"/>
      <c r="HN2331" s="8"/>
      <c r="HO2331" s="6"/>
      <c r="HP2331" s="7"/>
      <c r="HQ2331" s="7"/>
      <c r="HR2331" s="7"/>
      <c r="HS2331" s="7"/>
      <c r="HT2331" s="8"/>
      <c r="HU2331" s="6"/>
      <c r="HV2331" s="7"/>
      <c r="HW2331" s="7"/>
      <c r="HX2331" s="7"/>
      <c r="HY2331" s="7"/>
      <c r="HZ2331" s="8"/>
      <c r="IA2331" s="6"/>
      <c r="IB2331" s="7"/>
      <c r="IC2331" s="7"/>
      <c r="ID2331" s="7"/>
      <c r="IE2331" s="7"/>
      <c r="IF2331" s="8"/>
      <c r="IG2331" s="6"/>
      <c r="IH2331" s="7"/>
      <c r="II2331" s="7"/>
      <c r="IJ2331" s="7"/>
      <c r="IK2331" s="7"/>
      <c r="IL2331" s="8"/>
      <c r="IM2331" s="6"/>
      <c r="IN2331" s="7"/>
      <c r="IO2331" s="7"/>
      <c r="IP2331" s="7"/>
      <c r="IQ2331" s="7"/>
      <c r="IR2331" s="8"/>
      <c r="IS2331" s="6"/>
      <c r="IT2331" s="7"/>
      <c r="IU2331" s="7"/>
      <c r="IV2331" s="7"/>
    </row>
    <row r="2332" customFormat="false" ht="12.75" hidden="false" customHeight="false" outlineLevel="0" collapsed="false">
      <c r="A2332" s="5" t="s">
        <v>2616</v>
      </c>
      <c r="B2332" s="6" t="n">
        <v>37056</v>
      </c>
      <c r="C2332" s="7" t="s">
        <v>774</v>
      </c>
      <c r="D2332" s="7" t="s">
        <v>1588</v>
      </c>
      <c r="E2332" s="7"/>
      <c r="F2332" s="8" t="s">
        <v>775</v>
      </c>
      <c r="G2332" s="8" t="n">
        <v>2619</v>
      </c>
      <c r="H2332" s="7"/>
      <c r="I2332" s="7"/>
      <c r="J2332" s="7"/>
      <c r="K2332" s="7"/>
      <c r="L2332" s="8"/>
      <c r="M2332" s="6"/>
      <c r="N2332" s="7"/>
      <c r="O2332" s="7"/>
      <c r="P2332" s="7"/>
      <c r="Q2332" s="7"/>
      <c r="R2332" s="8"/>
      <c r="S2332" s="6"/>
      <c r="T2332" s="7"/>
      <c r="U2332" s="7"/>
      <c r="V2332" s="7"/>
      <c r="W2332" s="7"/>
      <c r="X2332" s="8"/>
      <c r="Y2332" s="6"/>
      <c r="Z2332" s="7"/>
      <c r="AA2332" s="7"/>
      <c r="AB2332" s="7"/>
      <c r="AC2332" s="7"/>
      <c r="AD2332" s="8"/>
      <c r="AE2332" s="6"/>
      <c r="AF2332" s="7"/>
      <c r="AG2332" s="7"/>
      <c r="AH2332" s="7"/>
      <c r="AI2332" s="7"/>
      <c r="AJ2332" s="8"/>
      <c r="AK2332" s="6"/>
      <c r="AL2332" s="7"/>
      <c r="AM2332" s="7"/>
      <c r="AN2332" s="7"/>
      <c r="AO2332" s="7"/>
      <c r="AP2332" s="8"/>
      <c r="AQ2332" s="6"/>
      <c r="AR2332" s="7"/>
      <c r="AS2332" s="7"/>
      <c r="AT2332" s="7"/>
      <c r="AU2332" s="7"/>
      <c r="AV2332" s="8"/>
      <c r="AW2332" s="6"/>
      <c r="AX2332" s="7"/>
      <c r="AY2332" s="7"/>
      <c r="AZ2332" s="7"/>
      <c r="BA2332" s="7"/>
      <c r="BB2332" s="8"/>
      <c r="BC2332" s="6"/>
      <c r="BD2332" s="7"/>
      <c r="BE2332" s="7"/>
      <c r="BF2332" s="7"/>
      <c r="BG2332" s="7"/>
      <c r="BH2332" s="8"/>
      <c r="BI2332" s="6"/>
      <c r="BJ2332" s="7"/>
      <c r="BK2332" s="7"/>
      <c r="BL2332" s="7"/>
      <c r="BM2332" s="7"/>
      <c r="BN2332" s="8"/>
      <c r="BO2332" s="6"/>
      <c r="BP2332" s="7"/>
      <c r="BQ2332" s="7"/>
      <c r="BR2332" s="7"/>
      <c r="BS2332" s="7"/>
      <c r="BT2332" s="8"/>
      <c r="BU2332" s="6"/>
      <c r="BV2332" s="7"/>
      <c r="BW2332" s="7"/>
      <c r="BX2332" s="7"/>
      <c r="BY2332" s="7"/>
      <c r="BZ2332" s="8"/>
      <c r="CA2332" s="6"/>
      <c r="CB2332" s="7"/>
      <c r="CC2332" s="7"/>
      <c r="CD2332" s="7"/>
      <c r="CE2332" s="7"/>
      <c r="CF2332" s="8"/>
      <c r="CG2332" s="6"/>
      <c r="CH2332" s="7"/>
      <c r="CI2332" s="7"/>
      <c r="CJ2332" s="7"/>
      <c r="CK2332" s="7"/>
      <c r="CL2332" s="8"/>
      <c r="CM2332" s="6"/>
      <c r="CN2332" s="7"/>
      <c r="CO2332" s="7"/>
      <c r="CP2332" s="7"/>
      <c r="CQ2332" s="7"/>
      <c r="CR2332" s="8"/>
      <c r="CS2332" s="6"/>
      <c r="CT2332" s="7"/>
      <c r="CU2332" s="7"/>
      <c r="CV2332" s="7"/>
      <c r="CW2332" s="7"/>
      <c r="CX2332" s="8"/>
      <c r="CY2332" s="6"/>
      <c r="CZ2332" s="7"/>
      <c r="DA2332" s="7"/>
      <c r="DB2332" s="7"/>
      <c r="DC2332" s="7"/>
      <c r="DD2332" s="8"/>
      <c r="DE2332" s="6"/>
      <c r="DF2332" s="7"/>
      <c r="DG2332" s="7"/>
      <c r="DH2332" s="7"/>
      <c r="DI2332" s="7"/>
      <c r="DJ2332" s="8"/>
      <c r="DK2332" s="6"/>
      <c r="DL2332" s="7"/>
      <c r="DM2332" s="7"/>
      <c r="DN2332" s="7"/>
      <c r="DO2332" s="7"/>
      <c r="DP2332" s="8"/>
      <c r="DQ2332" s="6"/>
      <c r="DR2332" s="7"/>
      <c r="DS2332" s="7"/>
      <c r="DT2332" s="7"/>
      <c r="DU2332" s="7"/>
      <c r="DV2332" s="8"/>
      <c r="DW2332" s="6"/>
      <c r="DX2332" s="7"/>
      <c r="DY2332" s="7"/>
      <c r="DZ2332" s="7"/>
      <c r="EA2332" s="7"/>
      <c r="EB2332" s="8"/>
      <c r="EC2332" s="6"/>
      <c r="ED2332" s="7"/>
      <c r="EE2332" s="7"/>
      <c r="EF2332" s="7"/>
      <c r="EG2332" s="7"/>
      <c r="EH2332" s="8"/>
      <c r="EI2332" s="6"/>
      <c r="EJ2332" s="7"/>
      <c r="EK2332" s="7"/>
      <c r="EL2332" s="7"/>
      <c r="EM2332" s="7"/>
      <c r="EN2332" s="8"/>
      <c r="EO2332" s="6"/>
      <c r="EP2332" s="7"/>
      <c r="EQ2332" s="7"/>
      <c r="ER2332" s="7"/>
      <c r="ES2332" s="7"/>
      <c r="ET2332" s="8"/>
      <c r="EU2332" s="6"/>
      <c r="EV2332" s="7"/>
      <c r="EW2332" s="7"/>
      <c r="EX2332" s="7"/>
      <c r="EY2332" s="7"/>
      <c r="EZ2332" s="8"/>
      <c r="FA2332" s="6"/>
      <c r="FB2332" s="7"/>
      <c r="FC2332" s="7"/>
      <c r="FD2332" s="7"/>
      <c r="FE2332" s="7"/>
      <c r="FF2332" s="8"/>
      <c r="FG2332" s="6"/>
      <c r="FH2332" s="7"/>
      <c r="FI2332" s="7"/>
      <c r="FJ2332" s="7"/>
      <c r="FK2332" s="7"/>
      <c r="FL2332" s="8"/>
      <c r="FM2332" s="6"/>
      <c r="FN2332" s="7"/>
      <c r="FO2332" s="7"/>
      <c r="FP2332" s="7"/>
      <c r="FQ2332" s="7"/>
      <c r="FR2332" s="8"/>
      <c r="FS2332" s="6"/>
      <c r="FT2332" s="7"/>
      <c r="FU2332" s="7"/>
      <c r="FV2332" s="7"/>
      <c r="FW2332" s="7"/>
      <c r="FX2332" s="8"/>
      <c r="FY2332" s="6"/>
      <c r="FZ2332" s="7"/>
      <c r="GA2332" s="7"/>
      <c r="GB2332" s="7"/>
      <c r="GC2332" s="7"/>
      <c r="GD2332" s="8"/>
      <c r="GE2332" s="6"/>
      <c r="GF2332" s="7"/>
      <c r="GG2332" s="7"/>
      <c r="GH2332" s="7"/>
      <c r="GI2332" s="7"/>
      <c r="GJ2332" s="8"/>
      <c r="GK2332" s="6"/>
      <c r="GL2332" s="7"/>
      <c r="GM2332" s="7"/>
      <c r="GN2332" s="7"/>
      <c r="GO2332" s="7"/>
      <c r="GP2332" s="8"/>
      <c r="GQ2332" s="6"/>
      <c r="GR2332" s="7"/>
      <c r="GS2332" s="7"/>
      <c r="GT2332" s="7"/>
      <c r="GU2332" s="7"/>
      <c r="GV2332" s="8"/>
      <c r="GW2332" s="6"/>
      <c r="GX2332" s="7"/>
      <c r="GY2332" s="7"/>
      <c r="GZ2332" s="7"/>
      <c r="HA2332" s="7"/>
      <c r="HB2332" s="8"/>
      <c r="HC2332" s="6"/>
      <c r="HD2332" s="7"/>
      <c r="HE2332" s="7"/>
      <c r="HF2332" s="7"/>
      <c r="HG2332" s="7"/>
      <c r="HH2332" s="8"/>
      <c r="HI2332" s="6"/>
      <c r="HJ2332" s="7"/>
      <c r="HK2332" s="7"/>
      <c r="HL2332" s="7"/>
      <c r="HM2332" s="7"/>
      <c r="HN2332" s="8"/>
      <c r="HO2332" s="6"/>
      <c r="HP2332" s="7"/>
      <c r="HQ2332" s="7"/>
      <c r="HR2332" s="7"/>
      <c r="HS2332" s="7"/>
      <c r="HT2332" s="8"/>
      <c r="HU2332" s="6"/>
      <c r="HV2332" s="7"/>
      <c r="HW2332" s="7"/>
      <c r="HX2332" s="7"/>
      <c r="HY2332" s="7"/>
      <c r="HZ2332" s="8"/>
      <c r="IA2332" s="6"/>
      <c r="IB2332" s="7"/>
      <c r="IC2332" s="7"/>
      <c r="ID2332" s="7"/>
      <c r="IE2332" s="7"/>
      <c r="IF2332" s="8"/>
      <c r="IG2332" s="6"/>
      <c r="IH2332" s="7"/>
      <c r="II2332" s="7"/>
      <c r="IJ2332" s="7"/>
      <c r="IK2332" s="7"/>
      <c r="IL2332" s="8"/>
      <c r="IM2332" s="6"/>
      <c r="IN2332" s="7"/>
      <c r="IO2332" s="7"/>
      <c r="IP2332" s="7"/>
      <c r="IQ2332" s="7"/>
      <c r="IR2332" s="8"/>
      <c r="IS2332" s="6"/>
      <c r="IT2332" s="7"/>
      <c r="IU2332" s="7"/>
      <c r="IV2332" s="7"/>
    </row>
    <row r="2333" customFormat="false" ht="12.75" hidden="false" customHeight="false" outlineLevel="0" collapsed="false">
      <c r="A2333" s="5" t="s">
        <v>2617</v>
      </c>
      <c r="B2333" s="6" t="n">
        <v>37056</v>
      </c>
      <c r="C2333" s="7" t="s">
        <v>1677</v>
      </c>
      <c r="D2333" s="7" t="s">
        <v>1588</v>
      </c>
      <c r="E2333" s="7"/>
      <c r="F2333" s="8" t="s">
        <v>1280</v>
      </c>
      <c r="G2333" s="8" t="n">
        <v>1172</v>
      </c>
      <c r="H2333" s="7"/>
      <c r="I2333" s="7"/>
      <c r="J2333" s="7"/>
      <c r="K2333" s="7"/>
      <c r="L2333" s="8"/>
      <c r="M2333" s="6"/>
      <c r="N2333" s="7"/>
      <c r="O2333" s="7"/>
      <c r="P2333" s="7"/>
      <c r="Q2333" s="7"/>
      <c r="R2333" s="8"/>
      <c r="S2333" s="6"/>
      <c r="T2333" s="7"/>
      <c r="U2333" s="7"/>
      <c r="V2333" s="7"/>
      <c r="W2333" s="7"/>
      <c r="X2333" s="8"/>
      <c r="Y2333" s="6"/>
      <c r="Z2333" s="7"/>
      <c r="AA2333" s="7"/>
      <c r="AB2333" s="7"/>
      <c r="AC2333" s="7"/>
      <c r="AD2333" s="8"/>
      <c r="AE2333" s="6"/>
      <c r="AF2333" s="7"/>
      <c r="AG2333" s="7"/>
      <c r="AH2333" s="7"/>
      <c r="AI2333" s="7"/>
      <c r="AJ2333" s="8"/>
      <c r="AK2333" s="6"/>
      <c r="AL2333" s="7"/>
      <c r="AM2333" s="7"/>
      <c r="AN2333" s="7"/>
      <c r="AO2333" s="7"/>
      <c r="AP2333" s="8"/>
      <c r="AQ2333" s="6"/>
      <c r="AR2333" s="7"/>
      <c r="AS2333" s="7"/>
      <c r="AT2333" s="7"/>
      <c r="AU2333" s="7"/>
      <c r="AV2333" s="8"/>
      <c r="AW2333" s="6"/>
      <c r="AX2333" s="7"/>
      <c r="AY2333" s="7"/>
      <c r="AZ2333" s="7"/>
      <c r="BA2333" s="7"/>
      <c r="BB2333" s="8"/>
      <c r="BC2333" s="6"/>
      <c r="BD2333" s="7"/>
      <c r="BE2333" s="7"/>
      <c r="BF2333" s="7"/>
      <c r="BG2333" s="7"/>
      <c r="BH2333" s="8"/>
      <c r="BI2333" s="6"/>
      <c r="BJ2333" s="7"/>
      <c r="BK2333" s="7"/>
      <c r="BL2333" s="7"/>
      <c r="BM2333" s="7"/>
      <c r="BN2333" s="8"/>
      <c r="BO2333" s="6"/>
      <c r="BP2333" s="7"/>
      <c r="BQ2333" s="7"/>
      <c r="BR2333" s="7"/>
      <c r="BS2333" s="7"/>
      <c r="BT2333" s="8"/>
      <c r="BU2333" s="6"/>
      <c r="BV2333" s="7"/>
      <c r="BW2333" s="7"/>
      <c r="BX2333" s="7"/>
      <c r="BY2333" s="7"/>
      <c r="BZ2333" s="8"/>
      <c r="CA2333" s="6"/>
      <c r="CB2333" s="7"/>
      <c r="CC2333" s="7"/>
      <c r="CD2333" s="7"/>
      <c r="CE2333" s="7"/>
      <c r="CF2333" s="8"/>
      <c r="CG2333" s="6"/>
      <c r="CH2333" s="7"/>
      <c r="CI2333" s="7"/>
      <c r="CJ2333" s="7"/>
      <c r="CK2333" s="7"/>
      <c r="CL2333" s="8"/>
      <c r="CM2333" s="6"/>
      <c r="CN2333" s="7"/>
      <c r="CO2333" s="7"/>
      <c r="CP2333" s="7"/>
      <c r="CQ2333" s="7"/>
      <c r="CR2333" s="8"/>
      <c r="CS2333" s="6"/>
      <c r="CT2333" s="7"/>
      <c r="CU2333" s="7"/>
      <c r="CV2333" s="7"/>
      <c r="CW2333" s="7"/>
      <c r="CX2333" s="8"/>
      <c r="CY2333" s="6"/>
      <c r="CZ2333" s="7"/>
      <c r="DA2333" s="7"/>
      <c r="DB2333" s="7"/>
      <c r="DC2333" s="7"/>
      <c r="DD2333" s="8"/>
      <c r="DE2333" s="6"/>
      <c r="DF2333" s="7"/>
      <c r="DG2333" s="7"/>
      <c r="DH2333" s="7"/>
      <c r="DI2333" s="7"/>
      <c r="DJ2333" s="8"/>
      <c r="DK2333" s="6"/>
      <c r="DL2333" s="7"/>
      <c r="DM2333" s="7"/>
      <c r="DN2333" s="7"/>
      <c r="DO2333" s="7"/>
      <c r="DP2333" s="8"/>
      <c r="DQ2333" s="6"/>
      <c r="DR2333" s="7"/>
      <c r="DS2333" s="7"/>
      <c r="DT2333" s="7"/>
      <c r="DU2333" s="7"/>
      <c r="DV2333" s="8"/>
      <c r="DW2333" s="6"/>
      <c r="DX2333" s="7"/>
      <c r="DY2333" s="7"/>
      <c r="DZ2333" s="7"/>
      <c r="EA2333" s="7"/>
      <c r="EB2333" s="8"/>
      <c r="EC2333" s="6"/>
      <c r="ED2333" s="7"/>
      <c r="EE2333" s="7"/>
      <c r="EF2333" s="7"/>
      <c r="EG2333" s="7"/>
      <c r="EH2333" s="8"/>
      <c r="EI2333" s="6"/>
      <c r="EJ2333" s="7"/>
      <c r="EK2333" s="7"/>
      <c r="EL2333" s="7"/>
      <c r="EM2333" s="7"/>
      <c r="EN2333" s="8"/>
      <c r="EO2333" s="6"/>
      <c r="EP2333" s="7"/>
      <c r="EQ2333" s="7"/>
      <c r="ER2333" s="7"/>
      <c r="ES2333" s="7"/>
      <c r="ET2333" s="8"/>
      <c r="EU2333" s="6"/>
      <c r="EV2333" s="7"/>
      <c r="EW2333" s="7"/>
      <c r="EX2333" s="7"/>
      <c r="EY2333" s="7"/>
      <c r="EZ2333" s="8"/>
      <c r="FA2333" s="6"/>
      <c r="FB2333" s="7"/>
      <c r="FC2333" s="7"/>
      <c r="FD2333" s="7"/>
      <c r="FE2333" s="7"/>
      <c r="FF2333" s="8"/>
      <c r="FG2333" s="6"/>
      <c r="FH2333" s="7"/>
      <c r="FI2333" s="7"/>
      <c r="FJ2333" s="7"/>
      <c r="FK2333" s="7"/>
      <c r="FL2333" s="8"/>
      <c r="FM2333" s="6"/>
      <c r="FN2333" s="7"/>
      <c r="FO2333" s="7"/>
      <c r="FP2333" s="7"/>
      <c r="FQ2333" s="7"/>
      <c r="FR2333" s="8"/>
      <c r="FS2333" s="6"/>
      <c r="FT2333" s="7"/>
      <c r="FU2333" s="7"/>
      <c r="FV2333" s="7"/>
      <c r="FW2333" s="7"/>
      <c r="FX2333" s="8"/>
      <c r="FY2333" s="6"/>
      <c r="FZ2333" s="7"/>
      <c r="GA2333" s="7"/>
      <c r="GB2333" s="7"/>
      <c r="GC2333" s="7"/>
      <c r="GD2333" s="8"/>
      <c r="GE2333" s="6"/>
      <c r="GF2333" s="7"/>
      <c r="GG2333" s="7"/>
      <c r="GH2333" s="7"/>
      <c r="GI2333" s="7"/>
      <c r="GJ2333" s="8"/>
      <c r="GK2333" s="6"/>
      <c r="GL2333" s="7"/>
      <c r="GM2333" s="7"/>
      <c r="GN2333" s="7"/>
      <c r="GO2333" s="7"/>
      <c r="GP2333" s="8"/>
      <c r="GQ2333" s="6"/>
      <c r="GR2333" s="7"/>
      <c r="GS2333" s="7"/>
      <c r="GT2333" s="7"/>
      <c r="GU2333" s="7"/>
      <c r="GV2333" s="8"/>
      <c r="GW2333" s="6"/>
      <c r="GX2333" s="7"/>
      <c r="GY2333" s="7"/>
      <c r="GZ2333" s="7"/>
      <c r="HA2333" s="7"/>
      <c r="HB2333" s="8"/>
      <c r="HC2333" s="6"/>
      <c r="HD2333" s="7"/>
      <c r="HE2333" s="7"/>
      <c r="HF2333" s="7"/>
      <c r="HG2333" s="7"/>
      <c r="HH2333" s="8"/>
      <c r="HI2333" s="6"/>
      <c r="HJ2333" s="7"/>
      <c r="HK2333" s="7"/>
      <c r="HL2333" s="7"/>
      <c r="HM2333" s="7"/>
      <c r="HN2333" s="8"/>
      <c r="HO2333" s="6"/>
      <c r="HP2333" s="7"/>
      <c r="HQ2333" s="7"/>
      <c r="HR2333" s="7"/>
      <c r="HS2333" s="7"/>
      <c r="HT2333" s="8"/>
      <c r="HU2333" s="6"/>
      <c r="HV2333" s="7"/>
      <c r="HW2333" s="7"/>
      <c r="HX2333" s="7"/>
      <c r="HY2333" s="7"/>
      <c r="HZ2333" s="8"/>
      <c r="IA2333" s="6"/>
      <c r="IB2333" s="7"/>
      <c r="IC2333" s="7"/>
      <c r="ID2333" s="7"/>
      <c r="IE2333" s="7"/>
      <c r="IF2333" s="8"/>
      <c r="IG2333" s="6"/>
      <c r="IH2333" s="7"/>
      <c r="II2333" s="7"/>
      <c r="IJ2333" s="7"/>
      <c r="IK2333" s="7"/>
      <c r="IL2333" s="8"/>
      <c r="IM2333" s="6"/>
      <c r="IN2333" s="7"/>
      <c r="IO2333" s="7"/>
      <c r="IP2333" s="7"/>
      <c r="IQ2333" s="7"/>
      <c r="IR2333" s="8"/>
      <c r="IS2333" s="6"/>
      <c r="IT2333" s="7"/>
      <c r="IU2333" s="7"/>
      <c r="IV2333" s="7"/>
    </row>
    <row r="2334" customFormat="false" ht="12.75" hidden="false" customHeight="false" outlineLevel="0" collapsed="false">
      <c r="A2334" s="5" t="s">
        <v>2618</v>
      </c>
      <c r="B2334" s="6" t="n">
        <v>37056</v>
      </c>
      <c r="C2334" s="7" t="s">
        <v>1834</v>
      </c>
      <c r="D2334" s="7" t="s">
        <v>1588</v>
      </c>
      <c r="E2334" s="7"/>
      <c r="F2334" s="8" t="s">
        <v>1098</v>
      </c>
      <c r="G2334" s="8" t="n">
        <v>1961</v>
      </c>
      <c r="H2334" s="7"/>
      <c r="I2334" s="7"/>
      <c r="J2334" s="7"/>
      <c r="K2334" s="7"/>
      <c r="L2334" s="8"/>
      <c r="M2334" s="6"/>
      <c r="N2334" s="7"/>
      <c r="O2334" s="7"/>
      <c r="P2334" s="7"/>
      <c r="Q2334" s="7"/>
      <c r="R2334" s="8"/>
      <c r="S2334" s="6"/>
      <c r="T2334" s="7"/>
      <c r="U2334" s="7"/>
      <c r="V2334" s="7"/>
      <c r="W2334" s="7"/>
      <c r="X2334" s="8"/>
      <c r="Y2334" s="6"/>
      <c r="Z2334" s="7"/>
      <c r="AA2334" s="7"/>
      <c r="AB2334" s="7"/>
      <c r="AC2334" s="7"/>
      <c r="AD2334" s="8"/>
      <c r="AE2334" s="6"/>
      <c r="AF2334" s="7"/>
      <c r="AG2334" s="7"/>
      <c r="AH2334" s="7"/>
      <c r="AI2334" s="7"/>
      <c r="AJ2334" s="8"/>
      <c r="AK2334" s="6"/>
      <c r="AL2334" s="7"/>
      <c r="AM2334" s="7"/>
      <c r="AN2334" s="7"/>
      <c r="AO2334" s="7"/>
      <c r="AP2334" s="8"/>
      <c r="AQ2334" s="6"/>
      <c r="AR2334" s="7"/>
      <c r="AS2334" s="7"/>
      <c r="AT2334" s="7"/>
      <c r="AU2334" s="7"/>
      <c r="AV2334" s="8"/>
      <c r="AW2334" s="6"/>
      <c r="AX2334" s="7"/>
      <c r="AY2334" s="7"/>
      <c r="AZ2334" s="7"/>
      <c r="BA2334" s="7"/>
      <c r="BB2334" s="8"/>
      <c r="BC2334" s="6"/>
      <c r="BD2334" s="7"/>
      <c r="BE2334" s="7"/>
      <c r="BF2334" s="7"/>
      <c r="BG2334" s="7"/>
      <c r="BH2334" s="8"/>
      <c r="BI2334" s="6"/>
      <c r="BJ2334" s="7"/>
      <c r="BK2334" s="7"/>
      <c r="BL2334" s="7"/>
      <c r="BM2334" s="7"/>
      <c r="BN2334" s="8"/>
      <c r="BO2334" s="6"/>
      <c r="BP2334" s="7"/>
      <c r="BQ2334" s="7"/>
      <c r="BR2334" s="7"/>
      <c r="BS2334" s="7"/>
      <c r="BT2334" s="8"/>
      <c r="BU2334" s="6"/>
      <c r="BV2334" s="7"/>
      <c r="BW2334" s="7"/>
      <c r="BX2334" s="7"/>
      <c r="BY2334" s="7"/>
      <c r="BZ2334" s="8"/>
      <c r="CA2334" s="6"/>
      <c r="CB2334" s="7"/>
      <c r="CC2334" s="7"/>
      <c r="CD2334" s="7"/>
      <c r="CE2334" s="7"/>
      <c r="CF2334" s="8"/>
      <c r="CG2334" s="6"/>
      <c r="CH2334" s="7"/>
      <c r="CI2334" s="7"/>
      <c r="CJ2334" s="7"/>
      <c r="CK2334" s="7"/>
      <c r="CL2334" s="8"/>
      <c r="CM2334" s="6"/>
      <c r="CN2334" s="7"/>
      <c r="CO2334" s="7"/>
      <c r="CP2334" s="7"/>
      <c r="CQ2334" s="7"/>
      <c r="CR2334" s="8"/>
      <c r="CS2334" s="6"/>
      <c r="CT2334" s="7"/>
      <c r="CU2334" s="7"/>
      <c r="CV2334" s="7"/>
      <c r="CW2334" s="7"/>
      <c r="CX2334" s="8"/>
      <c r="CY2334" s="6"/>
      <c r="CZ2334" s="7"/>
      <c r="DA2334" s="7"/>
      <c r="DB2334" s="7"/>
      <c r="DC2334" s="7"/>
      <c r="DD2334" s="8"/>
      <c r="DE2334" s="6"/>
      <c r="DF2334" s="7"/>
      <c r="DG2334" s="7"/>
      <c r="DH2334" s="7"/>
      <c r="DI2334" s="7"/>
      <c r="DJ2334" s="8"/>
      <c r="DK2334" s="6"/>
      <c r="DL2334" s="7"/>
      <c r="DM2334" s="7"/>
      <c r="DN2334" s="7"/>
      <c r="DO2334" s="7"/>
      <c r="DP2334" s="8"/>
      <c r="DQ2334" s="6"/>
      <c r="DR2334" s="7"/>
      <c r="DS2334" s="7"/>
      <c r="DT2334" s="7"/>
      <c r="DU2334" s="7"/>
      <c r="DV2334" s="8"/>
      <c r="DW2334" s="6"/>
      <c r="DX2334" s="7"/>
      <c r="DY2334" s="7"/>
      <c r="DZ2334" s="7"/>
      <c r="EA2334" s="7"/>
      <c r="EB2334" s="8"/>
      <c r="EC2334" s="6"/>
      <c r="ED2334" s="7"/>
      <c r="EE2334" s="7"/>
      <c r="EF2334" s="7"/>
      <c r="EG2334" s="7"/>
      <c r="EH2334" s="8"/>
      <c r="EI2334" s="6"/>
      <c r="EJ2334" s="7"/>
      <c r="EK2334" s="7"/>
      <c r="EL2334" s="7"/>
      <c r="EM2334" s="7"/>
      <c r="EN2334" s="8"/>
      <c r="EO2334" s="6"/>
      <c r="EP2334" s="7"/>
      <c r="EQ2334" s="7"/>
      <c r="ER2334" s="7"/>
      <c r="ES2334" s="7"/>
      <c r="ET2334" s="8"/>
      <c r="EU2334" s="6"/>
      <c r="EV2334" s="7"/>
      <c r="EW2334" s="7"/>
      <c r="EX2334" s="7"/>
      <c r="EY2334" s="7"/>
      <c r="EZ2334" s="8"/>
      <c r="FA2334" s="6"/>
      <c r="FB2334" s="7"/>
      <c r="FC2334" s="7"/>
      <c r="FD2334" s="7"/>
      <c r="FE2334" s="7"/>
      <c r="FF2334" s="8"/>
      <c r="FG2334" s="6"/>
      <c r="FH2334" s="7"/>
      <c r="FI2334" s="7"/>
      <c r="FJ2334" s="7"/>
      <c r="FK2334" s="7"/>
      <c r="FL2334" s="8"/>
      <c r="FM2334" s="6"/>
      <c r="FN2334" s="7"/>
      <c r="FO2334" s="7"/>
      <c r="FP2334" s="7"/>
      <c r="FQ2334" s="7"/>
      <c r="FR2334" s="8"/>
      <c r="FS2334" s="6"/>
      <c r="FT2334" s="7"/>
      <c r="FU2334" s="7"/>
      <c r="FV2334" s="7"/>
      <c r="FW2334" s="7"/>
      <c r="FX2334" s="8"/>
      <c r="FY2334" s="6"/>
      <c r="FZ2334" s="7"/>
      <c r="GA2334" s="7"/>
      <c r="GB2334" s="7"/>
      <c r="GC2334" s="7"/>
      <c r="GD2334" s="8"/>
      <c r="GE2334" s="6"/>
      <c r="GF2334" s="7"/>
      <c r="GG2334" s="7"/>
      <c r="GH2334" s="7"/>
      <c r="GI2334" s="7"/>
      <c r="GJ2334" s="8"/>
      <c r="GK2334" s="6"/>
      <c r="GL2334" s="7"/>
      <c r="GM2334" s="7"/>
      <c r="GN2334" s="7"/>
      <c r="GO2334" s="7"/>
      <c r="GP2334" s="8"/>
      <c r="GQ2334" s="6"/>
      <c r="GR2334" s="7"/>
      <c r="GS2334" s="7"/>
      <c r="GT2334" s="7"/>
      <c r="GU2334" s="7"/>
      <c r="GV2334" s="8"/>
      <c r="GW2334" s="6"/>
      <c r="GX2334" s="7"/>
      <c r="GY2334" s="7"/>
      <c r="GZ2334" s="7"/>
      <c r="HA2334" s="7"/>
      <c r="HB2334" s="8"/>
      <c r="HC2334" s="6"/>
      <c r="HD2334" s="7"/>
      <c r="HE2334" s="7"/>
      <c r="HF2334" s="7"/>
      <c r="HG2334" s="7"/>
      <c r="HH2334" s="8"/>
      <c r="HI2334" s="6"/>
      <c r="HJ2334" s="7"/>
      <c r="HK2334" s="7"/>
      <c r="HL2334" s="7"/>
      <c r="HM2334" s="7"/>
      <c r="HN2334" s="8"/>
      <c r="HO2334" s="6"/>
      <c r="HP2334" s="7"/>
      <c r="HQ2334" s="7"/>
      <c r="HR2334" s="7"/>
      <c r="HS2334" s="7"/>
      <c r="HT2334" s="8"/>
      <c r="HU2334" s="6"/>
      <c r="HV2334" s="7"/>
      <c r="HW2334" s="7"/>
      <c r="HX2334" s="7"/>
      <c r="HY2334" s="7"/>
      <c r="HZ2334" s="8"/>
      <c r="IA2334" s="6"/>
      <c r="IB2334" s="7"/>
      <c r="IC2334" s="7"/>
      <c r="ID2334" s="7"/>
      <c r="IE2334" s="7"/>
      <c r="IF2334" s="8"/>
      <c r="IG2334" s="6"/>
      <c r="IH2334" s="7"/>
      <c r="II2334" s="7"/>
      <c r="IJ2334" s="7"/>
      <c r="IK2334" s="7"/>
      <c r="IL2334" s="8"/>
      <c r="IM2334" s="6"/>
      <c r="IN2334" s="7"/>
      <c r="IO2334" s="7"/>
      <c r="IP2334" s="7"/>
      <c r="IQ2334" s="7"/>
      <c r="IR2334" s="8"/>
      <c r="IS2334" s="6"/>
      <c r="IT2334" s="7"/>
      <c r="IU2334" s="7"/>
      <c r="IV2334" s="7"/>
    </row>
    <row r="2335" customFormat="false" ht="12.75" hidden="false" customHeight="false" outlineLevel="0" collapsed="false">
      <c r="A2335" s="5" t="s">
        <v>2619</v>
      </c>
      <c r="B2335" s="6" t="n">
        <v>37056</v>
      </c>
      <c r="C2335" s="7" t="s">
        <v>774</v>
      </c>
      <c r="D2335" s="7" t="s">
        <v>1588</v>
      </c>
      <c r="E2335" s="7"/>
      <c r="F2335" s="8" t="s">
        <v>775</v>
      </c>
      <c r="G2335" s="8" t="n">
        <v>1655</v>
      </c>
      <c r="H2335" s="7"/>
      <c r="I2335" s="7"/>
      <c r="J2335" s="7"/>
      <c r="K2335" s="7"/>
      <c r="L2335" s="8"/>
      <c r="M2335" s="6"/>
      <c r="N2335" s="7"/>
      <c r="O2335" s="7"/>
      <c r="P2335" s="7"/>
      <c r="Q2335" s="7"/>
      <c r="R2335" s="8"/>
      <c r="S2335" s="6"/>
      <c r="T2335" s="7"/>
      <c r="U2335" s="7"/>
      <c r="V2335" s="7"/>
      <c r="W2335" s="7"/>
      <c r="X2335" s="8"/>
      <c r="Y2335" s="6"/>
      <c r="Z2335" s="7"/>
      <c r="AA2335" s="7"/>
      <c r="AB2335" s="7"/>
      <c r="AC2335" s="7"/>
      <c r="AD2335" s="8"/>
      <c r="AE2335" s="6"/>
      <c r="AF2335" s="7"/>
      <c r="AG2335" s="7"/>
      <c r="AH2335" s="7"/>
      <c r="AI2335" s="7"/>
      <c r="AJ2335" s="8"/>
      <c r="AK2335" s="6"/>
      <c r="AL2335" s="7"/>
      <c r="AM2335" s="7"/>
      <c r="AN2335" s="7"/>
      <c r="AO2335" s="7"/>
      <c r="AP2335" s="8"/>
      <c r="AQ2335" s="6"/>
      <c r="AR2335" s="7"/>
      <c r="AS2335" s="7"/>
      <c r="AT2335" s="7"/>
      <c r="AU2335" s="7"/>
      <c r="AV2335" s="8"/>
      <c r="AW2335" s="6"/>
      <c r="AX2335" s="7"/>
      <c r="AY2335" s="7"/>
      <c r="AZ2335" s="7"/>
      <c r="BA2335" s="7"/>
      <c r="BB2335" s="8"/>
      <c r="BC2335" s="6"/>
      <c r="BD2335" s="7"/>
      <c r="BE2335" s="7"/>
      <c r="BF2335" s="7"/>
      <c r="BG2335" s="7"/>
      <c r="BH2335" s="8"/>
      <c r="BI2335" s="6"/>
      <c r="BJ2335" s="7"/>
      <c r="BK2335" s="7"/>
      <c r="BL2335" s="7"/>
      <c r="BM2335" s="7"/>
      <c r="BN2335" s="8"/>
      <c r="BO2335" s="6"/>
      <c r="BP2335" s="7"/>
      <c r="BQ2335" s="7"/>
      <c r="BR2335" s="7"/>
      <c r="BS2335" s="7"/>
      <c r="BT2335" s="8"/>
      <c r="BU2335" s="6"/>
      <c r="BV2335" s="7"/>
      <c r="BW2335" s="7"/>
      <c r="BX2335" s="7"/>
      <c r="BY2335" s="7"/>
      <c r="BZ2335" s="8"/>
      <c r="CA2335" s="6"/>
      <c r="CB2335" s="7"/>
      <c r="CC2335" s="7"/>
      <c r="CD2335" s="7"/>
      <c r="CE2335" s="7"/>
      <c r="CF2335" s="8"/>
      <c r="CG2335" s="6"/>
      <c r="CH2335" s="7"/>
      <c r="CI2335" s="7"/>
      <c r="CJ2335" s="7"/>
      <c r="CK2335" s="7"/>
      <c r="CL2335" s="8"/>
      <c r="CM2335" s="6"/>
      <c r="CN2335" s="7"/>
      <c r="CO2335" s="7"/>
      <c r="CP2335" s="7"/>
      <c r="CQ2335" s="7"/>
      <c r="CR2335" s="8"/>
      <c r="CS2335" s="6"/>
      <c r="CT2335" s="7"/>
      <c r="CU2335" s="7"/>
      <c r="CV2335" s="7"/>
      <c r="CW2335" s="7"/>
      <c r="CX2335" s="8"/>
      <c r="CY2335" s="6"/>
      <c r="CZ2335" s="7"/>
      <c r="DA2335" s="7"/>
      <c r="DB2335" s="7"/>
      <c r="DC2335" s="7"/>
      <c r="DD2335" s="8"/>
      <c r="DE2335" s="6"/>
      <c r="DF2335" s="7"/>
      <c r="DG2335" s="7"/>
      <c r="DH2335" s="7"/>
      <c r="DI2335" s="7"/>
      <c r="DJ2335" s="8"/>
      <c r="DK2335" s="6"/>
      <c r="DL2335" s="7"/>
      <c r="DM2335" s="7"/>
      <c r="DN2335" s="7"/>
      <c r="DO2335" s="7"/>
      <c r="DP2335" s="8"/>
      <c r="DQ2335" s="6"/>
      <c r="DR2335" s="7"/>
      <c r="DS2335" s="7"/>
      <c r="DT2335" s="7"/>
      <c r="DU2335" s="7"/>
      <c r="DV2335" s="8"/>
      <c r="DW2335" s="6"/>
      <c r="DX2335" s="7"/>
      <c r="DY2335" s="7"/>
      <c r="DZ2335" s="7"/>
      <c r="EA2335" s="7"/>
      <c r="EB2335" s="8"/>
      <c r="EC2335" s="6"/>
      <c r="ED2335" s="7"/>
      <c r="EE2335" s="7"/>
      <c r="EF2335" s="7"/>
      <c r="EG2335" s="7"/>
      <c r="EH2335" s="8"/>
      <c r="EI2335" s="6"/>
      <c r="EJ2335" s="7"/>
      <c r="EK2335" s="7"/>
      <c r="EL2335" s="7"/>
      <c r="EM2335" s="7"/>
      <c r="EN2335" s="8"/>
      <c r="EO2335" s="6"/>
      <c r="EP2335" s="7"/>
      <c r="EQ2335" s="7"/>
      <c r="ER2335" s="7"/>
      <c r="ES2335" s="7"/>
      <c r="ET2335" s="8"/>
      <c r="EU2335" s="6"/>
      <c r="EV2335" s="7"/>
      <c r="EW2335" s="7"/>
      <c r="EX2335" s="7"/>
      <c r="EY2335" s="7"/>
      <c r="EZ2335" s="8"/>
      <c r="FA2335" s="6"/>
      <c r="FB2335" s="7"/>
      <c r="FC2335" s="7"/>
      <c r="FD2335" s="7"/>
      <c r="FE2335" s="7"/>
      <c r="FF2335" s="8"/>
      <c r="FG2335" s="6"/>
      <c r="FH2335" s="7"/>
      <c r="FI2335" s="7"/>
      <c r="FJ2335" s="7"/>
      <c r="FK2335" s="7"/>
      <c r="FL2335" s="8"/>
      <c r="FM2335" s="6"/>
      <c r="FN2335" s="7"/>
      <c r="FO2335" s="7"/>
      <c r="FP2335" s="7"/>
      <c r="FQ2335" s="7"/>
      <c r="FR2335" s="8"/>
      <c r="FS2335" s="6"/>
      <c r="FT2335" s="7"/>
      <c r="FU2335" s="7"/>
      <c r="FV2335" s="7"/>
      <c r="FW2335" s="7"/>
      <c r="FX2335" s="8"/>
      <c r="FY2335" s="6"/>
      <c r="FZ2335" s="7"/>
      <c r="GA2335" s="7"/>
      <c r="GB2335" s="7"/>
      <c r="GC2335" s="7"/>
      <c r="GD2335" s="8"/>
      <c r="GE2335" s="6"/>
      <c r="GF2335" s="7"/>
      <c r="GG2335" s="7"/>
      <c r="GH2335" s="7"/>
      <c r="GI2335" s="7"/>
      <c r="GJ2335" s="8"/>
      <c r="GK2335" s="6"/>
      <c r="GL2335" s="7"/>
      <c r="GM2335" s="7"/>
      <c r="GN2335" s="7"/>
      <c r="GO2335" s="7"/>
      <c r="GP2335" s="8"/>
      <c r="GQ2335" s="6"/>
      <c r="GR2335" s="7"/>
      <c r="GS2335" s="7"/>
      <c r="GT2335" s="7"/>
      <c r="GU2335" s="7"/>
      <c r="GV2335" s="8"/>
      <c r="GW2335" s="6"/>
      <c r="GX2335" s="7"/>
      <c r="GY2335" s="7"/>
      <c r="GZ2335" s="7"/>
      <c r="HA2335" s="7"/>
      <c r="HB2335" s="8"/>
      <c r="HC2335" s="6"/>
      <c r="HD2335" s="7"/>
      <c r="HE2335" s="7"/>
      <c r="HF2335" s="7"/>
      <c r="HG2335" s="7"/>
      <c r="HH2335" s="8"/>
      <c r="HI2335" s="6"/>
      <c r="HJ2335" s="7"/>
      <c r="HK2335" s="7"/>
      <c r="HL2335" s="7"/>
      <c r="HM2335" s="7"/>
      <c r="HN2335" s="8"/>
      <c r="HO2335" s="6"/>
      <c r="HP2335" s="7"/>
      <c r="HQ2335" s="7"/>
      <c r="HR2335" s="7"/>
      <c r="HS2335" s="7"/>
      <c r="HT2335" s="8"/>
      <c r="HU2335" s="6"/>
      <c r="HV2335" s="7"/>
      <c r="HW2335" s="7"/>
      <c r="HX2335" s="7"/>
      <c r="HY2335" s="7"/>
      <c r="HZ2335" s="8"/>
      <c r="IA2335" s="6"/>
      <c r="IB2335" s="7"/>
      <c r="IC2335" s="7"/>
      <c r="ID2335" s="7"/>
      <c r="IE2335" s="7"/>
      <c r="IF2335" s="8"/>
      <c r="IG2335" s="6"/>
      <c r="IH2335" s="7"/>
      <c r="II2335" s="7"/>
      <c r="IJ2335" s="7"/>
      <c r="IK2335" s="7"/>
      <c r="IL2335" s="8"/>
      <c r="IM2335" s="6"/>
      <c r="IN2335" s="7"/>
      <c r="IO2335" s="7"/>
      <c r="IP2335" s="7"/>
      <c r="IQ2335" s="7"/>
      <c r="IR2335" s="8"/>
      <c r="IS2335" s="6"/>
      <c r="IT2335" s="7"/>
      <c r="IU2335" s="7"/>
      <c r="IV2335" s="7"/>
    </row>
    <row r="2336" customFormat="false" ht="12.75" hidden="false" customHeight="false" outlineLevel="0" collapsed="false">
      <c r="A2336" s="5" t="s">
        <v>2620</v>
      </c>
      <c r="B2336" s="6" t="n">
        <v>37056</v>
      </c>
      <c r="C2336" s="7" t="s">
        <v>1413</v>
      </c>
      <c r="D2336" s="7" t="s">
        <v>1588</v>
      </c>
      <c r="E2336" s="7"/>
      <c r="F2336" s="8" t="s">
        <v>775</v>
      </c>
      <c r="G2336" s="8" t="n">
        <v>9547</v>
      </c>
      <c r="H2336" s="7"/>
      <c r="I2336" s="7"/>
      <c r="J2336" s="7"/>
      <c r="K2336" s="7"/>
      <c r="L2336" s="8"/>
      <c r="M2336" s="6"/>
      <c r="N2336" s="7"/>
      <c r="O2336" s="7"/>
      <c r="P2336" s="7"/>
      <c r="Q2336" s="7"/>
      <c r="R2336" s="8"/>
      <c r="S2336" s="6"/>
      <c r="T2336" s="7"/>
      <c r="U2336" s="7"/>
      <c r="V2336" s="7"/>
      <c r="W2336" s="7"/>
      <c r="X2336" s="8"/>
      <c r="Y2336" s="6"/>
      <c r="Z2336" s="7"/>
      <c r="AA2336" s="7"/>
      <c r="AB2336" s="7"/>
      <c r="AC2336" s="7"/>
      <c r="AD2336" s="8"/>
      <c r="AE2336" s="6"/>
      <c r="AF2336" s="7"/>
      <c r="AG2336" s="7"/>
      <c r="AH2336" s="7"/>
      <c r="AI2336" s="7"/>
      <c r="AJ2336" s="8"/>
      <c r="AK2336" s="6"/>
      <c r="AL2336" s="7"/>
      <c r="AM2336" s="7"/>
      <c r="AN2336" s="7"/>
      <c r="AO2336" s="7"/>
      <c r="AP2336" s="8"/>
      <c r="AQ2336" s="6"/>
      <c r="AR2336" s="7"/>
      <c r="AS2336" s="7"/>
      <c r="AT2336" s="7"/>
      <c r="AU2336" s="7"/>
      <c r="AV2336" s="8"/>
      <c r="AW2336" s="6"/>
      <c r="AX2336" s="7"/>
      <c r="AY2336" s="7"/>
      <c r="AZ2336" s="7"/>
      <c r="BA2336" s="7"/>
      <c r="BB2336" s="8"/>
      <c r="BC2336" s="6"/>
      <c r="BD2336" s="7"/>
      <c r="BE2336" s="7"/>
      <c r="BF2336" s="7"/>
      <c r="BG2336" s="7"/>
      <c r="BH2336" s="8"/>
      <c r="BI2336" s="6"/>
      <c r="BJ2336" s="7"/>
      <c r="BK2336" s="7"/>
      <c r="BL2336" s="7"/>
      <c r="BM2336" s="7"/>
      <c r="BN2336" s="8"/>
      <c r="BO2336" s="6"/>
      <c r="BP2336" s="7"/>
      <c r="BQ2336" s="7"/>
      <c r="BR2336" s="7"/>
      <c r="BS2336" s="7"/>
      <c r="BT2336" s="8"/>
      <c r="BU2336" s="6"/>
      <c r="BV2336" s="7"/>
      <c r="BW2336" s="7"/>
      <c r="BX2336" s="7"/>
      <c r="BY2336" s="7"/>
      <c r="BZ2336" s="8"/>
      <c r="CA2336" s="6"/>
      <c r="CB2336" s="7"/>
      <c r="CC2336" s="7"/>
      <c r="CD2336" s="7"/>
      <c r="CE2336" s="7"/>
      <c r="CF2336" s="8"/>
      <c r="CG2336" s="6"/>
      <c r="CH2336" s="7"/>
      <c r="CI2336" s="7"/>
      <c r="CJ2336" s="7"/>
      <c r="CK2336" s="7"/>
      <c r="CL2336" s="8"/>
      <c r="CM2336" s="6"/>
      <c r="CN2336" s="7"/>
      <c r="CO2336" s="7"/>
      <c r="CP2336" s="7"/>
      <c r="CQ2336" s="7"/>
      <c r="CR2336" s="8"/>
      <c r="CS2336" s="6"/>
      <c r="CT2336" s="7"/>
      <c r="CU2336" s="7"/>
      <c r="CV2336" s="7"/>
      <c r="CW2336" s="7"/>
      <c r="CX2336" s="8"/>
      <c r="CY2336" s="6"/>
      <c r="CZ2336" s="7"/>
      <c r="DA2336" s="7"/>
      <c r="DB2336" s="7"/>
      <c r="DC2336" s="7"/>
      <c r="DD2336" s="8"/>
      <c r="DE2336" s="6"/>
      <c r="DF2336" s="7"/>
      <c r="DG2336" s="7"/>
      <c r="DH2336" s="7"/>
      <c r="DI2336" s="7"/>
      <c r="DJ2336" s="8"/>
      <c r="DK2336" s="6"/>
      <c r="DL2336" s="7"/>
      <c r="DM2336" s="7"/>
      <c r="DN2336" s="7"/>
      <c r="DO2336" s="7"/>
      <c r="DP2336" s="8"/>
      <c r="DQ2336" s="6"/>
      <c r="DR2336" s="7"/>
      <c r="DS2336" s="7"/>
      <c r="DT2336" s="7"/>
      <c r="DU2336" s="7"/>
      <c r="DV2336" s="8"/>
      <c r="DW2336" s="6"/>
      <c r="DX2336" s="7"/>
      <c r="DY2336" s="7"/>
      <c r="DZ2336" s="7"/>
      <c r="EA2336" s="7"/>
      <c r="EB2336" s="8"/>
      <c r="EC2336" s="6"/>
      <c r="ED2336" s="7"/>
      <c r="EE2336" s="7"/>
      <c r="EF2336" s="7"/>
      <c r="EG2336" s="7"/>
      <c r="EH2336" s="8"/>
      <c r="EI2336" s="6"/>
      <c r="EJ2336" s="7"/>
      <c r="EK2336" s="7"/>
      <c r="EL2336" s="7"/>
      <c r="EM2336" s="7"/>
      <c r="EN2336" s="8"/>
      <c r="EO2336" s="6"/>
      <c r="EP2336" s="7"/>
      <c r="EQ2336" s="7"/>
      <c r="ER2336" s="7"/>
      <c r="ES2336" s="7"/>
      <c r="ET2336" s="8"/>
      <c r="EU2336" s="6"/>
      <c r="EV2336" s="7"/>
      <c r="EW2336" s="7"/>
      <c r="EX2336" s="7"/>
      <c r="EY2336" s="7"/>
      <c r="EZ2336" s="8"/>
      <c r="FA2336" s="6"/>
      <c r="FB2336" s="7"/>
      <c r="FC2336" s="7"/>
      <c r="FD2336" s="7"/>
      <c r="FE2336" s="7"/>
      <c r="FF2336" s="8"/>
      <c r="FG2336" s="6"/>
      <c r="FH2336" s="7"/>
      <c r="FI2336" s="7"/>
      <c r="FJ2336" s="7"/>
      <c r="FK2336" s="7"/>
      <c r="FL2336" s="8"/>
      <c r="FM2336" s="6"/>
      <c r="FN2336" s="7"/>
      <c r="FO2336" s="7"/>
      <c r="FP2336" s="7"/>
      <c r="FQ2336" s="7"/>
      <c r="FR2336" s="8"/>
      <c r="FS2336" s="6"/>
      <c r="FT2336" s="7"/>
      <c r="FU2336" s="7"/>
      <c r="FV2336" s="7"/>
      <c r="FW2336" s="7"/>
      <c r="FX2336" s="8"/>
      <c r="FY2336" s="6"/>
      <c r="FZ2336" s="7"/>
      <c r="GA2336" s="7"/>
      <c r="GB2336" s="7"/>
      <c r="GC2336" s="7"/>
      <c r="GD2336" s="8"/>
      <c r="GE2336" s="6"/>
      <c r="GF2336" s="7"/>
      <c r="GG2336" s="7"/>
      <c r="GH2336" s="7"/>
      <c r="GI2336" s="7"/>
      <c r="GJ2336" s="8"/>
      <c r="GK2336" s="6"/>
      <c r="GL2336" s="7"/>
      <c r="GM2336" s="7"/>
      <c r="GN2336" s="7"/>
      <c r="GO2336" s="7"/>
      <c r="GP2336" s="8"/>
      <c r="GQ2336" s="6"/>
      <c r="GR2336" s="7"/>
      <c r="GS2336" s="7"/>
      <c r="GT2336" s="7"/>
      <c r="GU2336" s="7"/>
      <c r="GV2336" s="8"/>
      <c r="GW2336" s="6"/>
      <c r="GX2336" s="7"/>
      <c r="GY2336" s="7"/>
      <c r="GZ2336" s="7"/>
      <c r="HA2336" s="7"/>
      <c r="HB2336" s="8"/>
      <c r="HC2336" s="6"/>
      <c r="HD2336" s="7"/>
      <c r="HE2336" s="7"/>
      <c r="HF2336" s="7"/>
      <c r="HG2336" s="7"/>
      <c r="HH2336" s="8"/>
      <c r="HI2336" s="6"/>
      <c r="HJ2336" s="7"/>
      <c r="HK2336" s="7"/>
      <c r="HL2336" s="7"/>
      <c r="HM2336" s="7"/>
      <c r="HN2336" s="8"/>
      <c r="HO2336" s="6"/>
      <c r="HP2336" s="7"/>
      <c r="HQ2336" s="7"/>
      <c r="HR2336" s="7"/>
      <c r="HS2336" s="7"/>
      <c r="HT2336" s="8"/>
      <c r="HU2336" s="6"/>
      <c r="HV2336" s="7"/>
      <c r="HW2336" s="7"/>
      <c r="HX2336" s="7"/>
      <c r="HY2336" s="7"/>
      <c r="HZ2336" s="8"/>
      <c r="IA2336" s="6"/>
      <c r="IB2336" s="7"/>
      <c r="IC2336" s="7"/>
      <c r="ID2336" s="7"/>
      <c r="IE2336" s="7"/>
      <c r="IF2336" s="8"/>
      <c r="IG2336" s="6"/>
      <c r="IH2336" s="7"/>
      <c r="II2336" s="7"/>
      <c r="IJ2336" s="7"/>
      <c r="IK2336" s="7"/>
      <c r="IL2336" s="8"/>
      <c r="IM2336" s="6"/>
      <c r="IN2336" s="7"/>
      <c r="IO2336" s="7"/>
      <c r="IP2336" s="7"/>
      <c r="IQ2336" s="7"/>
      <c r="IR2336" s="8"/>
      <c r="IS2336" s="6"/>
      <c r="IT2336" s="7"/>
      <c r="IU2336" s="7"/>
      <c r="IV2336" s="7"/>
    </row>
    <row r="2337" customFormat="false" ht="12.75" hidden="false" customHeight="false" outlineLevel="0" collapsed="false">
      <c r="A2337" s="5" t="s">
        <v>2621</v>
      </c>
      <c r="B2337" s="6" t="n">
        <v>37056</v>
      </c>
      <c r="C2337" s="7" t="s">
        <v>774</v>
      </c>
      <c r="D2337" s="7" t="s">
        <v>1588</v>
      </c>
      <c r="E2337" s="7"/>
      <c r="F2337" s="8" t="s">
        <v>775</v>
      </c>
      <c r="G2337" s="8" t="n">
        <v>1159</v>
      </c>
      <c r="H2337" s="7"/>
      <c r="I2337" s="7"/>
      <c r="J2337" s="7"/>
      <c r="K2337" s="7"/>
      <c r="L2337" s="8"/>
      <c r="M2337" s="6"/>
      <c r="N2337" s="7"/>
      <c r="O2337" s="7"/>
      <c r="P2337" s="7"/>
      <c r="Q2337" s="7"/>
      <c r="R2337" s="8"/>
      <c r="S2337" s="6"/>
      <c r="T2337" s="7"/>
      <c r="U2337" s="7"/>
      <c r="V2337" s="7"/>
      <c r="W2337" s="7"/>
      <c r="X2337" s="8"/>
      <c r="Y2337" s="6"/>
      <c r="Z2337" s="7"/>
      <c r="AA2337" s="7"/>
      <c r="AB2337" s="7"/>
      <c r="AC2337" s="7"/>
      <c r="AD2337" s="8"/>
      <c r="AE2337" s="6"/>
      <c r="AF2337" s="7"/>
      <c r="AG2337" s="7"/>
      <c r="AH2337" s="7"/>
      <c r="AI2337" s="7"/>
      <c r="AJ2337" s="8"/>
      <c r="AK2337" s="6"/>
      <c r="AL2337" s="7"/>
      <c r="AM2337" s="7"/>
      <c r="AN2337" s="7"/>
      <c r="AO2337" s="7"/>
      <c r="AP2337" s="8"/>
      <c r="AQ2337" s="6"/>
      <c r="AR2337" s="7"/>
      <c r="AS2337" s="7"/>
      <c r="AT2337" s="7"/>
      <c r="AU2337" s="7"/>
      <c r="AV2337" s="8"/>
      <c r="AW2337" s="6"/>
      <c r="AX2337" s="7"/>
      <c r="AY2337" s="7"/>
      <c r="AZ2337" s="7"/>
      <c r="BA2337" s="7"/>
      <c r="BB2337" s="8"/>
      <c r="BC2337" s="6"/>
      <c r="BD2337" s="7"/>
      <c r="BE2337" s="7"/>
      <c r="BF2337" s="7"/>
      <c r="BG2337" s="7"/>
      <c r="BH2337" s="8"/>
      <c r="BI2337" s="6"/>
      <c r="BJ2337" s="7"/>
      <c r="BK2337" s="7"/>
      <c r="BL2337" s="7"/>
      <c r="BM2337" s="7"/>
      <c r="BN2337" s="8"/>
      <c r="BO2337" s="6"/>
      <c r="BP2337" s="7"/>
      <c r="BQ2337" s="7"/>
      <c r="BR2337" s="7"/>
      <c r="BS2337" s="7"/>
      <c r="BT2337" s="8"/>
      <c r="BU2337" s="6"/>
      <c r="BV2337" s="7"/>
      <c r="BW2337" s="7"/>
      <c r="BX2337" s="7"/>
      <c r="BY2337" s="7"/>
      <c r="BZ2337" s="8"/>
      <c r="CA2337" s="6"/>
      <c r="CB2337" s="7"/>
      <c r="CC2337" s="7"/>
      <c r="CD2337" s="7"/>
      <c r="CE2337" s="7"/>
      <c r="CF2337" s="8"/>
      <c r="CG2337" s="6"/>
      <c r="CH2337" s="7"/>
      <c r="CI2337" s="7"/>
      <c r="CJ2337" s="7"/>
      <c r="CK2337" s="7"/>
      <c r="CL2337" s="8"/>
      <c r="CM2337" s="6"/>
      <c r="CN2337" s="7"/>
      <c r="CO2337" s="7"/>
      <c r="CP2337" s="7"/>
      <c r="CQ2337" s="7"/>
      <c r="CR2337" s="8"/>
      <c r="CS2337" s="6"/>
      <c r="CT2337" s="7"/>
      <c r="CU2337" s="7"/>
      <c r="CV2337" s="7"/>
      <c r="CW2337" s="7"/>
      <c r="CX2337" s="8"/>
      <c r="CY2337" s="6"/>
      <c r="CZ2337" s="7"/>
      <c r="DA2337" s="7"/>
      <c r="DB2337" s="7"/>
      <c r="DC2337" s="7"/>
      <c r="DD2337" s="8"/>
      <c r="DE2337" s="6"/>
      <c r="DF2337" s="7"/>
      <c r="DG2337" s="7"/>
      <c r="DH2337" s="7"/>
      <c r="DI2337" s="7"/>
      <c r="DJ2337" s="8"/>
      <c r="DK2337" s="6"/>
      <c r="DL2337" s="7"/>
      <c r="DM2337" s="7"/>
      <c r="DN2337" s="7"/>
      <c r="DO2337" s="7"/>
      <c r="DP2337" s="8"/>
      <c r="DQ2337" s="6"/>
      <c r="DR2337" s="7"/>
      <c r="DS2337" s="7"/>
      <c r="DT2337" s="7"/>
      <c r="DU2337" s="7"/>
      <c r="DV2337" s="8"/>
      <c r="DW2337" s="6"/>
      <c r="DX2337" s="7"/>
      <c r="DY2337" s="7"/>
      <c r="DZ2337" s="7"/>
      <c r="EA2337" s="7"/>
      <c r="EB2337" s="8"/>
      <c r="EC2337" s="6"/>
      <c r="ED2337" s="7"/>
      <c r="EE2337" s="7"/>
      <c r="EF2337" s="7"/>
      <c r="EG2337" s="7"/>
      <c r="EH2337" s="8"/>
      <c r="EI2337" s="6"/>
      <c r="EJ2337" s="7"/>
      <c r="EK2337" s="7"/>
      <c r="EL2337" s="7"/>
      <c r="EM2337" s="7"/>
      <c r="EN2337" s="8"/>
      <c r="EO2337" s="6"/>
      <c r="EP2337" s="7"/>
      <c r="EQ2337" s="7"/>
      <c r="ER2337" s="7"/>
      <c r="ES2337" s="7"/>
      <c r="ET2337" s="8"/>
      <c r="EU2337" s="6"/>
      <c r="EV2337" s="7"/>
      <c r="EW2337" s="7"/>
      <c r="EX2337" s="7"/>
      <c r="EY2337" s="7"/>
      <c r="EZ2337" s="8"/>
      <c r="FA2337" s="6"/>
      <c r="FB2337" s="7"/>
      <c r="FC2337" s="7"/>
      <c r="FD2337" s="7"/>
      <c r="FE2337" s="7"/>
      <c r="FF2337" s="8"/>
      <c r="FG2337" s="6"/>
      <c r="FH2337" s="7"/>
      <c r="FI2337" s="7"/>
      <c r="FJ2337" s="7"/>
      <c r="FK2337" s="7"/>
      <c r="FL2337" s="8"/>
      <c r="FM2337" s="6"/>
      <c r="FN2337" s="7"/>
      <c r="FO2337" s="7"/>
      <c r="FP2337" s="7"/>
      <c r="FQ2337" s="7"/>
      <c r="FR2337" s="8"/>
      <c r="FS2337" s="6"/>
      <c r="FT2337" s="7"/>
      <c r="FU2337" s="7"/>
      <c r="FV2337" s="7"/>
      <c r="FW2337" s="7"/>
      <c r="FX2337" s="8"/>
      <c r="FY2337" s="6"/>
      <c r="FZ2337" s="7"/>
      <c r="GA2337" s="7"/>
      <c r="GB2337" s="7"/>
      <c r="GC2337" s="7"/>
      <c r="GD2337" s="8"/>
      <c r="GE2337" s="6"/>
      <c r="GF2337" s="7"/>
      <c r="GG2337" s="7"/>
      <c r="GH2337" s="7"/>
      <c r="GI2337" s="7"/>
      <c r="GJ2337" s="8"/>
      <c r="GK2337" s="6"/>
      <c r="GL2337" s="7"/>
      <c r="GM2337" s="7"/>
      <c r="GN2337" s="7"/>
      <c r="GO2337" s="7"/>
      <c r="GP2337" s="8"/>
      <c r="GQ2337" s="6"/>
      <c r="GR2337" s="7"/>
      <c r="GS2337" s="7"/>
      <c r="GT2337" s="7"/>
      <c r="GU2337" s="7"/>
      <c r="GV2337" s="8"/>
      <c r="GW2337" s="6"/>
      <c r="GX2337" s="7"/>
      <c r="GY2337" s="7"/>
      <c r="GZ2337" s="7"/>
      <c r="HA2337" s="7"/>
      <c r="HB2337" s="8"/>
      <c r="HC2337" s="6"/>
      <c r="HD2337" s="7"/>
      <c r="HE2337" s="7"/>
      <c r="HF2337" s="7"/>
      <c r="HG2337" s="7"/>
      <c r="HH2337" s="8"/>
      <c r="HI2337" s="6"/>
      <c r="HJ2337" s="7"/>
      <c r="HK2337" s="7"/>
      <c r="HL2337" s="7"/>
      <c r="HM2337" s="7"/>
      <c r="HN2337" s="8"/>
      <c r="HO2337" s="6"/>
      <c r="HP2337" s="7"/>
      <c r="HQ2337" s="7"/>
      <c r="HR2337" s="7"/>
      <c r="HS2337" s="7"/>
      <c r="HT2337" s="8"/>
      <c r="HU2337" s="6"/>
      <c r="HV2337" s="7"/>
      <c r="HW2337" s="7"/>
      <c r="HX2337" s="7"/>
      <c r="HY2337" s="7"/>
      <c r="HZ2337" s="8"/>
      <c r="IA2337" s="6"/>
      <c r="IB2337" s="7"/>
      <c r="IC2337" s="7"/>
      <c r="ID2337" s="7"/>
      <c r="IE2337" s="7"/>
      <c r="IF2337" s="8"/>
      <c r="IG2337" s="6"/>
      <c r="IH2337" s="7"/>
      <c r="II2337" s="7"/>
      <c r="IJ2337" s="7"/>
      <c r="IK2337" s="7"/>
      <c r="IL2337" s="8"/>
      <c r="IM2337" s="6"/>
      <c r="IN2337" s="7"/>
      <c r="IO2337" s="7"/>
      <c r="IP2337" s="7"/>
      <c r="IQ2337" s="7"/>
      <c r="IR2337" s="8"/>
      <c r="IS2337" s="6"/>
      <c r="IT2337" s="7"/>
      <c r="IU2337" s="7"/>
      <c r="IV2337" s="7"/>
    </row>
    <row r="2338" customFormat="false" ht="12.75" hidden="false" customHeight="false" outlineLevel="0" collapsed="false">
      <c r="A2338" s="5" t="s">
        <v>2622</v>
      </c>
      <c r="B2338" s="6" t="n">
        <v>37056</v>
      </c>
      <c r="C2338" s="7" t="s">
        <v>1870</v>
      </c>
      <c r="D2338" s="7" t="s">
        <v>1588</v>
      </c>
      <c r="E2338" s="7"/>
      <c r="F2338" s="8" t="s">
        <v>1621</v>
      </c>
      <c r="G2338" s="8" t="n">
        <v>200</v>
      </c>
      <c r="H2338" s="7"/>
      <c r="I2338" s="7"/>
      <c r="J2338" s="7"/>
      <c r="K2338" s="7"/>
      <c r="L2338" s="8"/>
      <c r="M2338" s="6"/>
      <c r="N2338" s="7"/>
      <c r="O2338" s="7"/>
      <c r="P2338" s="7"/>
      <c r="Q2338" s="7"/>
      <c r="R2338" s="8"/>
      <c r="S2338" s="6"/>
      <c r="T2338" s="7"/>
      <c r="U2338" s="7"/>
      <c r="V2338" s="7"/>
      <c r="W2338" s="7"/>
      <c r="X2338" s="8"/>
      <c r="Y2338" s="6"/>
      <c r="Z2338" s="7"/>
      <c r="AA2338" s="7"/>
      <c r="AB2338" s="7"/>
      <c r="AC2338" s="7"/>
      <c r="AD2338" s="8"/>
      <c r="AE2338" s="6"/>
      <c r="AF2338" s="7"/>
      <c r="AG2338" s="7"/>
      <c r="AH2338" s="7"/>
      <c r="AI2338" s="7"/>
      <c r="AJ2338" s="8"/>
      <c r="AK2338" s="6"/>
      <c r="AL2338" s="7"/>
      <c r="AM2338" s="7"/>
      <c r="AN2338" s="7"/>
      <c r="AO2338" s="7"/>
      <c r="AP2338" s="8"/>
      <c r="AQ2338" s="6"/>
      <c r="AR2338" s="7"/>
      <c r="AS2338" s="7"/>
      <c r="AT2338" s="7"/>
      <c r="AU2338" s="7"/>
      <c r="AV2338" s="8"/>
      <c r="AW2338" s="6"/>
      <c r="AX2338" s="7"/>
      <c r="AY2338" s="7"/>
      <c r="AZ2338" s="7"/>
      <c r="BA2338" s="7"/>
      <c r="BB2338" s="8"/>
      <c r="BC2338" s="6"/>
      <c r="BD2338" s="7"/>
      <c r="BE2338" s="7"/>
      <c r="BF2338" s="7"/>
      <c r="BG2338" s="7"/>
      <c r="BH2338" s="8"/>
      <c r="BI2338" s="6"/>
      <c r="BJ2338" s="7"/>
      <c r="BK2338" s="7"/>
      <c r="BL2338" s="7"/>
      <c r="BM2338" s="7"/>
      <c r="BN2338" s="8"/>
      <c r="BO2338" s="6"/>
      <c r="BP2338" s="7"/>
      <c r="BQ2338" s="7"/>
      <c r="BR2338" s="7"/>
      <c r="BS2338" s="7"/>
      <c r="BT2338" s="8"/>
      <c r="BU2338" s="6"/>
      <c r="BV2338" s="7"/>
      <c r="BW2338" s="7"/>
      <c r="BX2338" s="7"/>
      <c r="BY2338" s="7"/>
      <c r="BZ2338" s="8"/>
      <c r="CA2338" s="6"/>
      <c r="CB2338" s="7"/>
      <c r="CC2338" s="7"/>
      <c r="CD2338" s="7"/>
      <c r="CE2338" s="7"/>
      <c r="CF2338" s="8"/>
      <c r="CG2338" s="6"/>
      <c r="CH2338" s="7"/>
      <c r="CI2338" s="7"/>
      <c r="CJ2338" s="7"/>
      <c r="CK2338" s="7"/>
      <c r="CL2338" s="8"/>
      <c r="CM2338" s="6"/>
      <c r="CN2338" s="7"/>
      <c r="CO2338" s="7"/>
      <c r="CP2338" s="7"/>
      <c r="CQ2338" s="7"/>
      <c r="CR2338" s="8"/>
      <c r="CS2338" s="6"/>
      <c r="CT2338" s="7"/>
      <c r="CU2338" s="7"/>
      <c r="CV2338" s="7"/>
      <c r="CW2338" s="7"/>
      <c r="CX2338" s="8"/>
      <c r="CY2338" s="6"/>
      <c r="CZ2338" s="7"/>
      <c r="DA2338" s="7"/>
      <c r="DB2338" s="7"/>
      <c r="DC2338" s="7"/>
      <c r="DD2338" s="8"/>
      <c r="DE2338" s="6"/>
      <c r="DF2338" s="7"/>
      <c r="DG2338" s="7"/>
      <c r="DH2338" s="7"/>
      <c r="DI2338" s="7"/>
      <c r="DJ2338" s="8"/>
      <c r="DK2338" s="6"/>
      <c r="DL2338" s="7"/>
      <c r="DM2338" s="7"/>
      <c r="DN2338" s="7"/>
      <c r="DO2338" s="7"/>
      <c r="DP2338" s="8"/>
      <c r="DQ2338" s="6"/>
      <c r="DR2338" s="7"/>
      <c r="DS2338" s="7"/>
      <c r="DT2338" s="7"/>
      <c r="DU2338" s="7"/>
      <c r="DV2338" s="8"/>
      <c r="DW2338" s="6"/>
      <c r="DX2338" s="7"/>
      <c r="DY2338" s="7"/>
      <c r="DZ2338" s="7"/>
      <c r="EA2338" s="7"/>
      <c r="EB2338" s="8"/>
      <c r="EC2338" s="6"/>
      <c r="ED2338" s="7"/>
      <c r="EE2338" s="7"/>
      <c r="EF2338" s="7"/>
      <c r="EG2338" s="7"/>
      <c r="EH2338" s="8"/>
      <c r="EI2338" s="6"/>
      <c r="EJ2338" s="7"/>
      <c r="EK2338" s="7"/>
      <c r="EL2338" s="7"/>
      <c r="EM2338" s="7"/>
      <c r="EN2338" s="8"/>
      <c r="EO2338" s="6"/>
      <c r="EP2338" s="7"/>
      <c r="EQ2338" s="7"/>
      <c r="ER2338" s="7"/>
      <c r="ES2338" s="7"/>
      <c r="ET2338" s="8"/>
      <c r="EU2338" s="6"/>
      <c r="EV2338" s="7"/>
      <c r="EW2338" s="7"/>
      <c r="EX2338" s="7"/>
      <c r="EY2338" s="7"/>
      <c r="EZ2338" s="8"/>
      <c r="FA2338" s="6"/>
      <c r="FB2338" s="7"/>
      <c r="FC2338" s="7"/>
      <c r="FD2338" s="7"/>
      <c r="FE2338" s="7"/>
      <c r="FF2338" s="8"/>
      <c r="FG2338" s="6"/>
      <c r="FH2338" s="7"/>
      <c r="FI2338" s="7"/>
      <c r="FJ2338" s="7"/>
      <c r="FK2338" s="7"/>
      <c r="FL2338" s="8"/>
      <c r="FM2338" s="6"/>
      <c r="FN2338" s="7"/>
      <c r="FO2338" s="7"/>
      <c r="FP2338" s="7"/>
      <c r="FQ2338" s="7"/>
      <c r="FR2338" s="8"/>
      <c r="FS2338" s="6"/>
      <c r="FT2338" s="7"/>
      <c r="FU2338" s="7"/>
      <c r="FV2338" s="7"/>
      <c r="FW2338" s="7"/>
      <c r="FX2338" s="8"/>
      <c r="FY2338" s="6"/>
      <c r="FZ2338" s="7"/>
      <c r="GA2338" s="7"/>
      <c r="GB2338" s="7"/>
      <c r="GC2338" s="7"/>
      <c r="GD2338" s="8"/>
      <c r="GE2338" s="6"/>
      <c r="GF2338" s="7"/>
      <c r="GG2338" s="7"/>
      <c r="GH2338" s="7"/>
      <c r="GI2338" s="7"/>
      <c r="GJ2338" s="8"/>
      <c r="GK2338" s="6"/>
      <c r="GL2338" s="7"/>
      <c r="GM2338" s="7"/>
      <c r="GN2338" s="7"/>
      <c r="GO2338" s="7"/>
      <c r="GP2338" s="8"/>
      <c r="GQ2338" s="6"/>
      <c r="GR2338" s="7"/>
      <c r="GS2338" s="7"/>
      <c r="GT2338" s="7"/>
      <c r="GU2338" s="7"/>
      <c r="GV2338" s="8"/>
      <c r="GW2338" s="6"/>
      <c r="GX2338" s="7"/>
      <c r="GY2338" s="7"/>
      <c r="GZ2338" s="7"/>
      <c r="HA2338" s="7"/>
      <c r="HB2338" s="8"/>
      <c r="HC2338" s="6"/>
      <c r="HD2338" s="7"/>
      <c r="HE2338" s="7"/>
      <c r="HF2338" s="7"/>
      <c r="HG2338" s="7"/>
      <c r="HH2338" s="8"/>
      <c r="HI2338" s="6"/>
      <c r="HJ2338" s="7"/>
      <c r="HK2338" s="7"/>
      <c r="HL2338" s="7"/>
      <c r="HM2338" s="7"/>
      <c r="HN2338" s="8"/>
      <c r="HO2338" s="6"/>
      <c r="HP2338" s="7"/>
      <c r="HQ2338" s="7"/>
      <c r="HR2338" s="7"/>
      <c r="HS2338" s="7"/>
      <c r="HT2338" s="8"/>
      <c r="HU2338" s="6"/>
      <c r="HV2338" s="7"/>
      <c r="HW2338" s="7"/>
      <c r="HX2338" s="7"/>
      <c r="HY2338" s="7"/>
      <c r="HZ2338" s="8"/>
      <c r="IA2338" s="6"/>
      <c r="IB2338" s="7"/>
      <c r="IC2338" s="7"/>
      <c r="ID2338" s="7"/>
      <c r="IE2338" s="7"/>
      <c r="IF2338" s="8"/>
      <c r="IG2338" s="6"/>
      <c r="IH2338" s="7"/>
      <c r="II2338" s="7"/>
      <c r="IJ2338" s="7"/>
      <c r="IK2338" s="7"/>
      <c r="IL2338" s="8"/>
      <c r="IM2338" s="6"/>
      <c r="IN2338" s="7"/>
      <c r="IO2338" s="7"/>
      <c r="IP2338" s="7"/>
      <c r="IQ2338" s="7"/>
      <c r="IR2338" s="8"/>
      <c r="IS2338" s="6"/>
      <c r="IT2338" s="7"/>
      <c r="IU2338" s="7"/>
      <c r="IV2338" s="7"/>
    </row>
    <row r="2339" customFormat="false" ht="12.75" hidden="false" customHeight="false" outlineLevel="0" collapsed="false">
      <c r="A2339" s="5" t="s">
        <v>2623</v>
      </c>
      <c r="B2339" s="6" t="n">
        <v>37056</v>
      </c>
      <c r="C2339" s="7" t="s">
        <v>1663</v>
      </c>
      <c r="D2339" s="7" t="s">
        <v>1588</v>
      </c>
      <c r="E2339" s="7"/>
      <c r="F2339" s="8" t="s">
        <v>1621</v>
      </c>
      <c r="G2339" s="8" t="n">
        <v>576</v>
      </c>
      <c r="H2339" s="7"/>
      <c r="I2339" s="7"/>
      <c r="J2339" s="7"/>
      <c r="K2339" s="7"/>
      <c r="L2339" s="8"/>
      <c r="M2339" s="6"/>
      <c r="N2339" s="7"/>
      <c r="O2339" s="7"/>
      <c r="P2339" s="7"/>
      <c r="Q2339" s="7"/>
      <c r="R2339" s="8"/>
      <c r="S2339" s="6"/>
      <c r="T2339" s="7"/>
      <c r="U2339" s="7"/>
      <c r="V2339" s="7"/>
      <c r="W2339" s="7"/>
      <c r="X2339" s="8"/>
      <c r="Y2339" s="6"/>
      <c r="Z2339" s="7"/>
      <c r="AA2339" s="7"/>
      <c r="AB2339" s="7"/>
      <c r="AC2339" s="7"/>
      <c r="AD2339" s="8"/>
      <c r="AE2339" s="6"/>
      <c r="AF2339" s="7"/>
      <c r="AG2339" s="7"/>
      <c r="AH2339" s="7"/>
      <c r="AI2339" s="7"/>
      <c r="AJ2339" s="8"/>
      <c r="AK2339" s="6"/>
      <c r="AL2339" s="7"/>
      <c r="AM2339" s="7"/>
      <c r="AN2339" s="7"/>
      <c r="AO2339" s="7"/>
      <c r="AP2339" s="8"/>
      <c r="AQ2339" s="6"/>
      <c r="AR2339" s="7"/>
      <c r="AS2339" s="7"/>
      <c r="AT2339" s="7"/>
      <c r="AU2339" s="7"/>
      <c r="AV2339" s="8"/>
      <c r="AW2339" s="6"/>
      <c r="AX2339" s="7"/>
      <c r="AY2339" s="7"/>
      <c r="AZ2339" s="7"/>
      <c r="BA2339" s="7"/>
      <c r="BB2339" s="8"/>
      <c r="BC2339" s="6"/>
      <c r="BD2339" s="7"/>
      <c r="BE2339" s="7"/>
      <c r="BF2339" s="7"/>
      <c r="BG2339" s="7"/>
      <c r="BH2339" s="8"/>
      <c r="BI2339" s="6"/>
      <c r="BJ2339" s="7"/>
      <c r="BK2339" s="7"/>
      <c r="BL2339" s="7"/>
      <c r="BM2339" s="7"/>
      <c r="BN2339" s="8"/>
      <c r="BO2339" s="6"/>
      <c r="BP2339" s="7"/>
      <c r="BQ2339" s="7"/>
      <c r="BR2339" s="7"/>
      <c r="BS2339" s="7"/>
      <c r="BT2339" s="8"/>
      <c r="BU2339" s="6"/>
      <c r="BV2339" s="7"/>
      <c r="BW2339" s="7"/>
      <c r="BX2339" s="7"/>
      <c r="BY2339" s="7"/>
      <c r="BZ2339" s="8"/>
      <c r="CA2339" s="6"/>
      <c r="CB2339" s="7"/>
      <c r="CC2339" s="7"/>
      <c r="CD2339" s="7"/>
      <c r="CE2339" s="7"/>
      <c r="CF2339" s="8"/>
      <c r="CG2339" s="6"/>
      <c r="CH2339" s="7"/>
      <c r="CI2339" s="7"/>
      <c r="CJ2339" s="7"/>
      <c r="CK2339" s="7"/>
      <c r="CL2339" s="8"/>
      <c r="CM2339" s="6"/>
      <c r="CN2339" s="7"/>
      <c r="CO2339" s="7"/>
      <c r="CP2339" s="7"/>
      <c r="CQ2339" s="7"/>
      <c r="CR2339" s="8"/>
      <c r="CS2339" s="6"/>
      <c r="CT2339" s="7"/>
      <c r="CU2339" s="7"/>
      <c r="CV2339" s="7"/>
      <c r="CW2339" s="7"/>
      <c r="CX2339" s="8"/>
      <c r="CY2339" s="6"/>
      <c r="CZ2339" s="7"/>
      <c r="DA2339" s="7"/>
      <c r="DB2339" s="7"/>
      <c r="DC2339" s="7"/>
      <c r="DD2339" s="8"/>
      <c r="DE2339" s="6"/>
      <c r="DF2339" s="7"/>
      <c r="DG2339" s="7"/>
      <c r="DH2339" s="7"/>
      <c r="DI2339" s="7"/>
      <c r="DJ2339" s="8"/>
      <c r="DK2339" s="6"/>
      <c r="DL2339" s="7"/>
      <c r="DM2339" s="7"/>
      <c r="DN2339" s="7"/>
      <c r="DO2339" s="7"/>
      <c r="DP2339" s="8"/>
      <c r="DQ2339" s="6"/>
      <c r="DR2339" s="7"/>
      <c r="DS2339" s="7"/>
      <c r="DT2339" s="7"/>
      <c r="DU2339" s="7"/>
      <c r="DV2339" s="8"/>
      <c r="DW2339" s="6"/>
      <c r="DX2339" s="7"/>
      <c r="DY2339" s="7"/>
      <c r="DZ2339" s="7"/>
      <c r="EA2339" s="7"/>
      <c r="EB2339" s="8"/>
      <c r="EC2339" s="6"/>
      <c r="ED2339" s="7"/>
      <c r="EE2339" s="7"/>
      <c r="EF2339" s="7"/>
      <c r="EG2339" s="7"/>
      <c r="EH2339" s="8"/>
      <c r="EI2339" s="6"/>
      <c r="EJ2339" s="7"/>
      <c r="EK2339" s="7"/>
      <c r="EL2339" s="7"/>
      <c r="EM2339" s="7"/>
      <c r="EN2339" s="8"/>
      <c r="EO2339" s="6"/>
      <c r="EP2339" s="7"/>
      <c r="EQ2339" s="7"/>
      <c r="ER2339" s="7"/>
      <c r="ES2339" s="7"/>
      <c r="ET2339" s="8"/>
      <c r="EU2339" s="6"/>
      <c r="EV2339" s="7"/>
      <c r="EW2339" s="7"/>
      <c r="EX2339" s="7"/>
      <c r="EY2339" s="7"/>
      <c r="EZ2339" s="8"/>
      <c r="FA2339" s="6"/>
      <c r="FB2339" s="7"/>
      <c r="FC2339" s="7"/>
      <c r="FD2339" s="7"/>
      <c r="FE2339" s="7"/>
      <c r="FF2339" s="8"/>
      <c r="FG2339" s="6"/>
      <c r="FH2339" s="7"/>
      <c r="FI2339" s="7"/>
      <c r="FJ2339" s="7"/>
      <c r="FK2339" s="7"/>
      <c r="FL2339" s="8"/>
      <c r="FM2339" s="6"/>
      <c r="FN2339" s="7"/>
      <c r="FO2339" s="7"/>
      <c r="FP2339" s="7"/>
      <c r="FQ2339" s="7"/>
      <c r="FR2339" s="8"/>
      <c r="FS2339" s="6"/>
      <c r="FT2339" s="7"/>
      <c r="FU2339" s="7"/>
      <c r="FV2339" s="7"/>
      <c r="FW2339" s="7"/>
      <c r="FX2339" s="8"/>
      <c r="FY2339" s="6"/>
      <c r="FZ2339" s="7"/>
      <c r="GA2339" s="7"/>
      <c r="GB2339" s="7"/>
      <c r="GC2339" s="7"/>
      <c r="GD2339" s="8"/>
      <c r="GE2339" s="6"/>
      <c r="GF2339" s="7"/>
      <c r="GG2339" s="7"/>
      <c r="GH2339" s="7"/>
      <c r="GI2339" s="7"/>
      <c r="GJ2339" s="8"/>
      <c r="GK2339" s="6"/>
      <c r="GL2339" s="7"/>
      <c r="GM2339" s="7"/>
      <c r="GN2339" s="7"/>
      <c r="GO2339" s="7"/>
      <c r="GP2339" s="8"/>
      <c r="GQ2339" s="6"/>
      <c r="GR2339" s="7"/>
      <c r="GS2339" s="7"/>
      <c r="GT2339" s="7"/>
      <c r="GU2339" s="7"/>
      <c r="GV2339" s="8"/>
      <c r="GW2339" s="6"/>
      <c r="GX2339" s="7"/>
      <c r="GY2339" s="7"/>
      <c r="GZ2339" s="7"/>
      <c r="HA2339" s="7"/>
      <c r="HB2339" s="8"/>
      <c r="HC2339" s="6"/>
      <c r="HD2339" s="7"/>
      <c r="HE2339" s="7"/>
      <c r="HF2339" s="7"/>
      <c r="HG2339" s="7"/>
      <c r="HH2339" s="8"/>
      <c r="HI2339" s="6"/>
      <c r="HJ2339" s="7"/>
      <c r="HK2339" s="7"/>
      <c r="HL2339" s="7"/>
      <c r="HM2339" s="7"/>
      <c r="HN2339" s="8"/>
      <c r="HO2339" s="6"/>
      <c r="HP2339" s="7"/>
      <c r="HQ2339" s="7"/>
      <c r="HR2339" s="7"/>
      <c r="HS2339" s="7"/>
      <c r="HT2339" s="8"/>
      <c r="HU2339" s="6"/>
      <c r="HV2339" s="7"/>
      <c r="HW2339" s="7"/>
      <c r="HX2339" s="7"/>
      <c r="HY2339" s="7"/>
      <c r="HZ2339" s="8"/>
      <c r="IA2339" s="6"/>
      <c r="IB2339" s="7"/>
      <c r="IC2339" s="7"/>
      <c r="ID2339" s="7"/>
      <c r="IE2339" s="7"/>
      <c r="IF2339" s="8"/>
      <c r="IG2339" s="6"/>
      <c r="IH2339" s="7"/>
      <c r="II2339" s="7"/>
      <c r="IJ2339" s="7"/>
      <c r="IK2339" s="7"/>
      <c r="IL2339" s="8"/>
      <c r="IM2339" s="6"/>
      <c r="IN2339" s="7"/>
      <c r="IO2339" s="7"/>
      <c r="IP2339" s="7"/>
      <c r="IQ2339" s="7"/>
      <c r="IR2339" s="8"/>
      <c r="IS2339" s="6"/>
      <c r="IT2339" s="7"/>
      <c r="IU2339" s="7"/>
      <c r="IV2339" s="7"/>
    </row>
    <row r="2340" customFormat="false" ht="12.75" hidden="false" customHeight="false" outlineLevel="0" collapsed="false">
      <c r="A2340" s="5" t="s">
        <v>2624</v>
      </c>
      <c r="B2340" s="6" t="n">
        <v>37056</v>
      </c>
      <c r="C2340" s="7" t="s">
        <v>774</v>
      </c>
      <c r="D2340" s="7" t="s">
        <v>1588</v>
      </c>
      <c r="E2340" s="7"/>
      <c r="F2340" s="8" t="s">
        <v>775</v>
      </c>
      <c r="G2340" s="8" t="n">
        <v>1378</v>
      </c>
      <c r="H2340" s="7"/>
      <c r="I2340" s="7"/>
      <c r="J2340" s="7"/>
      <c r="K2340" s="7"/>
      <c r="L2340" s="8"/>
      <c r="M2340" s="6"/>
      <c r="N2340" s="7"/>
      <c r="O2340" s="7"/>
      <c r="P2340" s="7"/>
      <c r="Q2340" s="7"/>
      <c r="R2340" s="8"/>
      <c r="S2340" s="6"/>
      <c r="T2340" s="7"/>
      <c r="U2340" s="7"/>
      <c r="V2340" s="7"/>
      <c r="W2340" s="7"/>
      <c r="X2340" s="8"/>
      <c r="Y2340" s="6"/>
      <c r="Z2340" s="7"/>
      <c r="AA2340" s="7"/>
      <c r="AB2340" s="7"/>
      <c r="AC2340" s="7"/>
      <c r="AD2340" s="8"/>
      <c r="AE2340" s="6"/>
      <c r="AF2340" s="7"/>
      <c r="AG2340" s="7"/>
      <c r="AH2340" s="7"/>
      <c r="AI2340" s="7"/>
      <c r="AJ2340" s="8"/>
      <c r="AK2340" s="6"/>
      <c r="AL2340" s="7"/>
      <c r="AM2340" s="7"/>
      <c r="AN2340" s="7"/>
      <c r="AO2340" s="7"/>
      <c r="AP2340" s="8"/>
      <c r="AQ2340" s="6"/>
      <c r="AR2340" s="7"/>
      <c r="AS2340" s="7"/>
      <c r="AT2340" s="7"/>
      <c r="AU2340" s="7"/>
      <c r="AV2340" s="8"/>
      <c r="AW2340" s="6"/>
      <c r="AX2340" s="7"/>
      <c r="AY2340" s="7"/>
      <c r="AZ2340" s="7"/>
      <c r="BA2340" s="7"/>
      <c r="BB2340" s="8"/>
      <c r="BC2340" s="6"/>
      <c r="BD2340" s="7"/>
      <c r="BE2340" s="7"/>
      <c r="BF2340" s="7"/>
      <c r="BG2340" s="7"/>
      <c r="BH2340" s="8"/>
      <c r="BI2340" s="6"/>
      <c r="BJ2340" s="7"/>
      <c r="BK2340" s="7"/>
      <c r="BL2340" s="7"/>
      <c r="BM2340" s="7"/>
      <c r="BN2340" s="8"/>
      <c r="BO2340" s="6"/>
      <c r="BP2340" s="7"/>
      <c r="BQ2340" s="7"/>
      <c r="BR2340" s="7"/>
      <c r="BS2340" s="7"/>
      <c r="BT2340" s="8"/>
      <c r="BU2340" s="6"/>
      <c r="BV2340" s="7"/>
      <c r="BW2340" s="7"/>
      <c r="BX2340" s="7"/>
      <c r="BY2340" s="7"/>
      <c r="BZ2340" s="8"/>
      <c r="CA2340" s="6"/>
      <c r="CB2340" s="7"/>
      <c r="CC2340" s="7"/>
      <c r="CD2340" s="7"/>
      <c r="CE2340" s="7"/>
      <c r="CF2340" s="8"/>
      <c r="CG2340" s="6"/>
      <c r="CH2340" s="7"/>
      <c r="CI2340" s="7"/>
      <c r="CJ2340" s="7"/>
      <c r="CK2340" s="7"/>
      <c r="CL2340" s="8"/>
      <c r="CM2340" s="6"/>
      <c r="CN2340" s="7"/>
      <c r="CO2340" s="7"/>
      <c r="CP2340" s="7"/>
      <c r="CQ2340" s="7"/>
      <c r="CR2340" s="8"/>
      <c r="CS2340" s="6"/>
      <c r="CT2340" s="7"/>
      <c r="CU2340" s="7"/>
      <c r="CV2340" s="7"/>
      <c r="CW2340" s="7"/>
      <c r="CX2340" s="8"/>
      <c r="CY2340" s="6"/>
      <c r="CZ2340" s="7"/>
      <c r="DA2340" s="7"/>
      <c r="DB2340" s="7"/>
      <c r="DC2340" s="7"/>
      <c r="DD2340" s="8"/>
      <c r="DE2340" s="6"/>
      <c r="DF2340" s="7"/>
      <c r="DG2340" s="7"/>
      <c r="DH2340" s="7"/>
      <c r="DI2340" s="7"/>
      <c r="DJ2340" s="8"/>
      <c r="DK2340" s="6"/>
      <c r="DL2340" s="7"/>
      <c r="DM2340" s="7"/>
      <c r="DN2340" s="7"/>
      <c r="DO2340" s="7"/>
      <c r="DP2340" s="8"/>
      <c r="DQ2340" s="6"/>
      <c r="DR2340" s="7"/>
      <c r="DS2340" s="7"/>
      <c r="DT2340" s="7"/>
      <c r="DU2340" s="7"/>
      <c r="DV2340" s="8"/>
      <c r="DW2340" s="6"/>
      <c r="DX2340" s="7"/>
      <c r="DY2340" s="7"/>
      <c r="DZ2340" s="7"/>
      <c r="EA2340" s="7"/>
      <c r="EB2340" s="8"/>
      <c r="EC2340" s="6"/>
      <c r="ED2340" s="7"/>
      <c r="EE2340" s="7"/>
      <c r="EF2340" s="7"/>
      <c r="EG2340" s="7"/>
      <c r="EH2340" s="8"/>
      <c r="EI2340" s="6"/>
      <c r="EJ2340" s="7"/>
      <c r="EK2340" s="7"/>
      <c r="EL2340" s="7"/>
      <c r="EM2340" s="7"/>
      <c r="EN2340" s="8"/>
      <c r="EO2340" s="6"/>
      <c r="EP2340" s="7"/>
      <c r="EQ2340" s="7"/>
      <c r="ER2340" s="7"/>
      <c r="ES2340" s="7"/>
      <c r="ET2340" s="8"/>
      <c r="EU2340" s="6"/>
      <c r="EV2340" s="7"/>
      <c r="EW2340" s="7"/>
      <c r="EX2340" s="7"/>
      <c r="EY2340" s="7"/>
      <c r="EZ2340" s="8"/>
      <c r="FA2340" s="6"/>
      <c r="FB2340" s="7"/>
      <c r="FC2340" s="7"/>
      <c r="FD2340" s="7"/>
      <c r="FE2340" s="7"/>
      <c r="FF2340" s="8"/>
      <c r="FG2340" s="6"/>
      <c r="FH2340" s="7"/>
      <c r="FI2340" s="7"/>
      <c r="FJ2340" s="7"/>
      <c r="FK2340" s="7"/>
      <c r="FL2340" s="8"/>
      <c r="FM2340" s="6"/>
      <c r="FN2340" s="7"/>
      <c r="FO2340" s="7"/>
      <c r="FP2340" s="7"/>
      <c r="FQ2340" s="7"/>
      <c r="FR2340" s="8"/>
      <c r="FS2340" s="6"/>
      <c r="FT2340" s="7"/>
      <c r="FU2340" s="7"/>
      <c r="FV2340" s="7"/>
      <c r="FW2340" s="7"/>
      <c r="FX2340" s="8"/>
      <c r="FY2340" s="6"/>
      <c r="FZ2340" s="7"/>
      <c r="GA2340" s="7"/>
      <c r="GB2340" s="7"/>
      <c r="GC2340" s="7"/>
      <c r="GD2340" s="8"/>
      <c r="GE2340" s="6"/>
      <c r="GF2340" s="7"/>
      <c r="GG2340" s="7"/>
      <c r="GH2340" s="7"/>
      <c r="GI2340" s="7"/>
      <c r="GJ2340" s="8"/>
      <c r="GK2340" s="6"/>
      <c r="GL2340" s="7"/>
      <c r="GM2340" s="7"/>
      <c r="GN2340" s="7"/>
      <c r="GO2340" s="7"/>
      <c r="GP2340" s="8"/>
      <c r="GQ2340" s="6"/>
      <c r="GR2340" s="7"/>
      <c r="GS2340" s="7"/>
      <c r="GT2340" s="7"/>
      <c r="GU2340" s="7"/>
      <c r="GV2340" s="8"/>
      <c r="GW2340" s="6"/>
      <c r="GX2340" s="7"/>
      <c r="GY2340" s="7"/>
      <c r="GZ2340" s="7"/>
      <c r="HA2340" s="7"/>
      <c r="HB2340" s="8"/>
      <c r="HC2340" s="6"/>
      <c r="HD2340" s="7"/>
      <c r="HE2340" s="7"/>
      <c r="HF2340" s="7"/>
      <c r="HG2340" s="7"/>
      <c r="HH2340" s="8"/>
      <c r="HI2340" s="6"/>
      <c r="HJ2340" s="7"/>
      <c r="HK2340" s="7"/>
      <c r="HL2340" s="7"/>
      <c r="HM2340" s="7"/>
      <c r="HN2340" s="8"/>
      <c r="HO2340" s="6"/>
      <c r="HP2340" s="7"/>
      <c r="HQ2340" s="7"/>
      <c r="HR2340" s="7"/>
      <c r="HS2340" s="7"/>
      <c r="HT2340" s="8"/>
      <c r="HU2340" s="6"/>
      <c r="HV2340" s="7"/>
      <c r="HW2340" s="7"/>
      <c r="HX2340" s="7"/>
      <c r="HY2340" s="7"/>
      <c r="HZ2340" s="8"/>
      <c r="IA2340" s="6"/>
      <c r="IB2340" s="7"/>
      <c r="IC2340" s="7"/>
      <c r="ID2340" s="7"/>
      <c r="IE2340" s="7"/>
      <c r="IF2340" s="8"/>
      <c r="IG2340" s="6"/>
      <c r="IH2340" s="7"/>
      <c r="II2340" s="7"/>
      <c r="IJ2340" s="7"/>
      <c r="IK2340" s="7"/>
      <c r="IL2340" s="8"/>
      <c r="IM2340" s="6"/>
      <c r="IN2340" s="7"/>
      <c r="IO2340" s="7"/>
      <c r="IP2340" s="7"/>
      <c r="IQ2340" s="7"/>
      <c r="IR2340" s="8"/>
      <c r="IS2340" s="6"/>
      <c r="IT2340" s="7"/>
      <c r="IU2340" s="7"/>
      <c r="IV2340" s="7"/>
    </row>
    <row r="2341" customFormat="false" ht="12.75" hidden="false" customHeight="false" outlineLevel="0" collapsed="false">
      <c r="A2341" s="5" t="s">
        <v>2625</v>
      </c>
      <c r="B2341" s="6" t="n">
        <v>37057</v>
      </c>
      <c r="C2341" s="7" t="s">
        <v>1677</v>
      </c>
      <c r="D2341" s="7" t="s">
        <v>1588</v>
      </c>
      <c r="E2341" s="7"/>
      <c r="F2341" s="8" t="s">
        <v>1280</v>
      </c>
      <c r="G2341" s="8" t="n">
        <v>735</v>
      </c>
      <c r="H2341" s="7"/>
      <c r="I2341" s="7"/>
      <c r="J2341" s="7"/>
      <c r="K2341" s="7"/>
      <c r="L2341" s="8"/>
      <c r="M2341" s="6"/>
      <c r="N2341" s="7"/>
      <c r="O2341" s="7"/>
      <c r="P2341" s="7"/>
      <c r="Q2341" s="7"/>
      <c r="R2341" s="8"/>
      <c r="S2341" s="6"/>
      <c r="T2341" s="7"/>
      <c r="U2341" s="7"/>
      <c r="V2341" s="7"/>
      <c r="W2341" s="7"/>
      <c r="X2341" s="8"/>
      <c r="Y2341" s="6"/>
      <c r="Z2341" s="7"/>
      <c r="AA2341" s="7"/>
      <c r="AB2341" s="7"/>
      <c r="AC2341" s="7"/>
      <c r="AD2341" s="8"/>
      <c r="AE2341" s="6"/>
      <c r="AF2341" s="7"/>
      <c r="AG2341" s="7"/>
      <c r="AH2341" s="7"/>
      <c r="AI2341" s="7"/>
      <c r="AJ2341" s="8"/>
      <c r="AK2341" s="6"/>
      <c r="AL2341" s="7"/>
      <c r="AM2341" s="7"/>
      <c r="AN2341" s="7"/>
      <c r="AO2341" s="7"/>
      <c r="AP2341" s="8"/>
      <c r="AQ2341" s="6"/>
      <c r="AR2341" s="7"/>
      <c r="AS2341" s="7"/>
      <c r="AT2341" s="7"/>
      <c r="AU2341" s="7"/>
      <c r="AV2341" s="8"/>
      <c r="AW2341" s="6"/>
      <c r="AX2341" s="7"/>
      <c r="AY2341" s="7"/>
      <c r="AZ2341" s="7"/>
      <c r="BA2341" s="7"/>
      <c r="BB2341" s="8"/>
      <c r="BC2341" s="6"/>
      <c r="BD2341" s="7"/>
      <c r="BE2341" s="7"/>
      <c r="BF2341" s="7"/>
      <c r="BG2341" s="7"/>
      <c r="BH2341" s="8"/>
      <c r="BI2341" s="6"/>
      <c r="BJ2341" s="7"/>
      <c r="BK2341" s="7"/>
      <c r="BL2341" s="7"/>
      <c r="BM2341" s="7"/>
      <c r="BN2341" s="8"/>
      <c r="BO2341" s="6"/>
      <c r="BP2341" s="7"/>
      <c r="BQ2341" s="7"/>
      <c r="BR2341" s="7"/>
      <c r="BS2341" s="7"/>
      <c r="BT2341" s="8"/>
      <c r="BU2341" s="6"/>
      <c r="BV2341" s="7"/>
      <c r="BW2341" s="7"/>
      <c r="BX2341" s="7"/>
      <c r="BY2341" s="7"/>
      <c r="BZ2341" s="8"/>
      <c r="CA2341" s="6"/>
      <c r="CB2341" s="7"/>
      <c r="CC2341" s="7"/>
      <c r="CD2341" s="7"/>
      <c r="CE2341" s="7"/>
      <c r="CF2341" s="8"/>
      <c r="CG2341" s="6"/>
      <c r="CH2341" s="7"/>
      <c r="CI2341" s="7"/>
      <c r="CJ2341" s="7"/>
      <c r="CK2341" s="7"/>
      <c r="CL2341" s="8"/>
      <c r="CM2341" s="6"/>
      <c r="CN2341" s="7"/>
      <c r="CO2341" s="7"/>
      <c r="CP2341" s="7"/>
      <c r="CQ2341" s="7"/>
      <c r="CR2341" s="8"/>
      <c r="CS2341" s="6"/>
      <c r="CT2341" s="7"/>
      <c r="CU2341" s="7"/>
      <c r="CV2341" s="7"/>
      <c r="CW2341" s="7"/>
      <c r="CX2341" s="8"/>
      <c r="CY2341" s="6"/>
      <c r="CZ2341" s="7"/>
      <c r="DA2341" s="7"/>
      <c r="DB2341" s="7"/>
      <c r="DC2341" s="7"/>
      <c r="DD2341" s="8"/>
      <c r="DE2341" s="6"/>
      <c r="DF2341" s="7"/>
      <c r="DG2341" s="7"/>
      <c r="DH2341" s="7"/>
      <c r="DI2341" s="7"/>
      <c r="DJ2341" s="8"/>
      <c r="DK2341" s="6"/>
      <c r="DL2341" s="7"/>
      <c r="DM2341" s="7"/>
      <c r="DN2341" s="7"/>
      <c r="DO2341" s="7"/>
      <c r="DP2341" s="8"/>
      <c r="DQ2341" s="6"/>
      <c r="DR2341" s="7"/>
      <c r="DS2341" s="7"/>
      <c r="DT2341" s="7"/>
      <c r="DU2341" s="7"/>
      <c r="DV2341" s="8"/>
      <c r="DW2341" s="6"/>
      <c r="DX2341" s="7"/>
      <c r="DY2341" s="7"/>
      <c r="DZ2341" s="7"/>
      <c r="EA2341" s="7"/>
      <c r="EB2341" s="8"/>
      <c r="EC2341" s="6"/>
      <c r="ED2341" s="7"/>
      <c r="EE2341" s="7"/>
      <c r="EF2341" s="7"/>
      <c r="EG2341" s="7"/>
      <c r="EH2341" s="8"/>
      <c r="EI2341" s="6"/>
      <c r="EJ2341" s="7"/>
      <c r="EK2341" s="7"/>
      <c r="EL2341" s="7"/>
      <c r="EM2341" s="7"/>
      <c r="EN2341" s="8"/>
      <c r="EO2341" s="6"/>
      <c r="EP2341" s="7"/>
      <c r="EQ2341" s="7"/>
      <c r="ER2341" s="7"/>
      <c r="ES2341" s="7"/>
      <c r="ET2341" s="8"/>
      <c r="EU2341" s="6"/>
      <c r="EV2341" s="7"/>
      <c r="EW2341" s="7"/>
      <c r="EX2341" s="7"/>
      <c r="EY2341" s="7"/>
      <c r="EZ2341" s="8"/>
      <c r="FA2341" s="6"/>
      <c r="FB2341" s="7"/>
      <c r="FC2341" s="7"/>
      <c r="FD2341" s="7"/>
      <c r="FE2341" s="7"/>
      <c r="FF2341" s="8"/>
      <c r="FG2341" s="6"/>
      <c r="FH2341" s="7"/>
      <c r="FI2341" s="7"/>
      <c r="FJ2341" s="7"/>
      <c r="FK2341" s="7"/>
      <c r="FL2341" s="8"/>
      <c r="FM2341" s="6"/>
      <c r="FN2341" s="7"/>
      <c r="FO2341" s="7"/>
      <c r="FP2341" s="7"/>
      <c r="FQ2341" s="7"/>
      <c r="FR2341" s="8"/>
      <c r="FS2341" s="6"/>
      <c r="FT2341" s="7"/>
      <c r="FU2341" s="7"/>
      <c r="FV2341" s="7"/>
      <c r="FW2341" s="7"/>
      <c r="FX2341" s="8"/>
      <c r="FY2341" s="6"/>
      <c r="FZ2341" s="7"/>
      <c r="GA2341" s="7"/>
      <c r="GB2341" s="7"/>
      <c r="GC2341" s="7"/>
      <c r="GD2341" s="8"/>
      <c r="GE2341" s="6"/>
      <c r="GF2341" s="7"/>
      <c r="GG2341" s="7"/>
      <c r="GH2341" s="7"/>
      <c r="GI2341" s="7"/>
      <c r="GJ2341" s="8"/>
      <c r="GK2341" s="6"/>
      <c r="GL2341" s="7"/>
      <c r="GM2341" s="7"/>
      <c r="GN2341" s="7"/>
      <c r="GO2341" s="7"/>
      <c r="GP2341" s="8"/>
      <c r="GQ2341" s="6"/>
      <c r="GR2341" s="7"/>
      <c r="GS2341" s="7"/>
      <c r="GT2341" s="7"/>
      <c r="GU2341" s="7"/>
      <c r="GV2341" s="8"/>
      <c r="GW2341" s="6"/>
      <c r="GX2341" s="7"/>
      <c r="GY2341" s="7"/>
      <c r="GZ2341" s="7"/>
      <c r="HA2341" s="7"/>
      <c r="HB2341" s="8"/>
      <c r="HC2341" s="6"/>
      <c r="HD2341" s="7"/>
      <c r="HE2341" s="7"/>
      <c r="HF2341" s="7"/>
      <c r="HG2341" s="7"/>
      <c r="HH2341" s="8"/>
      <c r="HI2341" s="6"/>
      <c r="HJ2341" s="7"/>
      <c r="HK2341" s="7"/>
      <c r="HL2341" s="7"/>
      <c r="HM2341" s="7"/>
      <c r="HN2341" s="8"/>
      <c r="HO2341" s="6"/>
      <c r="HP2341" s="7"/>
      <c r="HQ2341" s="7"/>
      <c r="HR2341" s="7"/>
      <c r="HS2341" s="7"/>
      <c r="HT2341" s="8"/>
      <c r="HU2341" s="6"/>
      <c r="HV2341" s="7"/>
      <c r="HW2341" s="7"/>
      <c r="HX2341" s="7"/>
      <c r="HY2341" s="7"/>
      <c r="HZ2341" s="8"/>
      <c r="IA2341" s="6"/>
      <c r="IB2341" s="7"/>
      <c r="IC2341" s="7"/>
      <c r="ID2341" s="7"/>
      <c r="IE2341" s="7"/>
      <c r="IF2341" s="8"/>
      <c r="IG2341" s="6"/>
      <c r="IH2341" s="7"/>
      <c r="II2341" s="7"/>
      <c r="IJ2341" s="7"/>
      <c r="IK2341" s="7"/>
      <c r="IL2341" s="8"/>
      <c r="IM2341" s="6"/>
      <c r="IN2341" s="7"/>
      <c r="IO2341" s="7"/>
      <c r="IP2341" s="7"/>
      <c r="IQ2341" s="7"/>
      <c r="IR2341" s="8"/>
      <c r="IS2341" s="6"/>
      <c r="IT2341" s="7"/>
      <c r="IU2341" s="7"/>
      <c r="IV2341" s="7"/>
    </row>
    <row r="2342" customFormat="false" ht="12.75" hidden="false" customHeight="false" outlineLevel="0" collapsed="false">
      <c r="A2342" s="5" t="s">
        <v>2626</v>
      </c>
      <c r="B2342" s="6" t="n">
        <v>37057</v>
      </c>
      <c r="C2342" s="7" t="s">
        <v>2627</v>
      </c>
      <c r="D2342" s="7" t="s">
        <v>1588</v>
      </c>
      <c r="E2342" s="7"/>
      <c r="F2342" s="8" t="s">
        <v>1241</v>
      </c>
      <c r="G2342" s="8" t="n">
        <v>0</v>
      </c>
      <c r="H2342" s="7"/>
      <c r="I2342" s="7"/>
      <c r="J2342" s="7"/>
      <c r="K2342" s="7"/>
      <c r="L2342" s="8"/>
      <c r="M2342" s="6"/>
      <c r="N2342" s="7"/>
      <c r="O2342" s="7"/>
      <c r="P2342" s="7"/>
      <c r="Q2342" s="7"/>
      <c r="R2342" s="8"/>
      <c r="S2342" s="6"/>
      <c r="T2342" s="7"/>
      <c r="U2342" s="7"/>
      <c r="V2342" s="7"/>
      <c r="W2342" s="7"/>
      <c r="X2342" s="8"/>
      <c r="Y2342" s="6"/>
      <c r="Z2342" s="7"/>
      <c r="AA2342" s="7"/>
      <c r="AB2342" s="7"/>
      <c r="AC2342" s="7"/>
      <c r="AD2342" s="8"/>
      <c r="AE2342" s="6"/>
      <c r="AF2342" s="7"/>
      <c r="AG2342" s="7"/>
      <c r="AH2342" s="7"/>
      <c r="AI2342" s="7"/>
      <c r="AJ2342" s="8"/>
      <c r="AK2342" s="6"/>
      <c r="AL2342" s="7"/>
      <c r="AM2342" s="7"/>
      <c r="AN2342" s="7"/>
      <c r="AO2342" s="7"/>
      <c r="AP2342" s="8"/>
      <c r="AQ2342" s="6"/>
      <c r="AR2342" s="7"/>
      <c r="AS2342" s="7"/>
      <c r="AT2342" s="7"/>
      <c r="AU2342" s="7"/>
      <c r="AV2342" s="8"/>
      <c r="AW2342" s="6"/>
      <c r="AX2342" s="7"/>
      <c r="AY2342" s="7"/>
      <c r="AZ2342" s="7"/>
      <c r="BA2342" s="7"/>
      <c r="BB2342" s="8"/>
      <c r="BC2342" s="6"/>
      <c r="BD2342" s="7"/>
      <c r="BE2342" s="7"/>
      <c r="BF2342" s="7"/>
      <c r="BG2342" s="7"/>
      <c r="BH2342" s="8"/>
      <c r="BI2342" s="6"/>
      <c r="BJ2342" s="7"/>
      <c r="BK2342" s="7"/>
      <c r="BL2342" s="7"/>
      <c r="BM2342" s="7"/>
      <c r="BN2342" s="8"/>
      <c r="BO2342" s="6"/>
      <c r="BP2342" s="7"/>
      <c r="BQ2342" s="7"/>
      <c r="BR2342" s="7"/>
      <c r="BS2342" s="7"/>
      <c r="BT2342" s="8"/>
      <c r="BU2342" s="6"/>
      <c r="BV2342" s="7"/>
      <c r="BW2342" s="7"/>
      <c r="BX2342" s="7"/>
      <c r="BY2342" s="7"/>
      <c r="BZ2342" s="8"/>
      <c r="CA2342" s="6"/>
      <c r="CB2342" s="7"/>
      <c r="CC2342" s="7"/>
      <c r="CD2342" s="7"/>
      <c r="CE2342" s="7"/>
      <c r="CF2342" s="8"/>
      <c r="CG2342" s="6"/>
      <c r="CH2342" s="7"/>
      <c r="CI2342" s="7"/>
      <c r="CJ2342" s="7"/>
      <c r="CK2342" s="7"/>
      <c r="CL2342" s="8"/>
      <c r="CM2342" s="6"/>
      <c r="CN2342" s="7"/>
      <c r="CO2342" s="7"/>
      <c r="CP2342" s="7"/>
      <c r="CQ2342" s="7"/>
      <c r="CR2342" s="8"/>
      <c r="CS2342" s="6"/>
      <c r="CT2342" s="7"/>
      <c r="CU2342" s="7"/>
      <c r="CV2342" s="7"/>
      <c r="CW2342" s="7"/>
      <c r="CX2342" s="8"/>
      <c r="CY2342" s="6"/>
      <c r="CZ2342" s="7"/>
      <c r="DA2342" s="7"/>
      <c r="DB2342" s="7"/>
      <c r="DC2342" s="7"/>
      <c r="DD2342" s="8"/>
      <c r="DE2342" s="6"/>
      <c r="DF2342" s="7"/>
      <c r="DG2342" s="7"/>
      <c r="DH2342" s="7"/>
      <c r="DI2342" s="7"/>
      <c r="DJ2342" s="8"/>
      <c r="DK2342" s="6"/>
      <c r="DL2342" s="7"/>
      <c r="DM2342" s="7"/>
      <c r="DN2342" s="7"/>
      <c r="DO2342" s="7"/>
      <c r="DP2342" s="8"/>
      <c r="DQ2342" s="6"/>
      <c r="DR2342" s="7"/>
      <c r="DS2342" s="7"/>
      <c r="DT2342" s="7"/>
      <c r="DU2342" s="7"/>
      <c r="DV2342" s="8"/>
      <c r="DW2342" s="6"/>
      <c r="DX2342" s="7"/>
      <c r="DY2342" s="7"/>
      <c r="DZ2342" s="7"/>
      <c r="EA2342" s="7"/>
      <c r="EB2342" s="8"/>
      <c r="EC2342" s="6"/>
      <c r="ED2342" s="7"/>
      <c r="EE2342" s="7"/>
      <c r="EF2342" s="7"/>
      <c r="EG2342" s="7"/>
      <c r="EH2342" s="8"/>
      <c r="EI2342" s="6"/>
      <c r="EJ2342" s="7"/>
      <c r="EK2342" s="7"/>
      <c r="EL2342" s="7"/>
      <c r="EM2342" s="7"/>
      <c r="EN2342" s="8"/>
      <c r="EO2342" s="6"/>
      <c r="EP2342" s="7"/>
      <c r="EQ2342" s="7"/>
      <c r="ER2342" s="7"/>
      <c r="ES2342" s="7"/>
      <c r="ET2342" s="8"/>
      <c r="EU2342" s="6"/>
      <c r="EV2342" s="7"/>
      <c r="EW2342" s="7"/>
      <c r="EX2342" s="7"/>
      <c r="EY2342" s="7"/>
      <c r="EZ2342" s="8"/>
      <c r="FA2342" s="6"/>
      <c r="FB2342" s="7"/>
      <c r="FC2342" s="7"/>
      <c r="FD2342" s="7"/>
      <c r="FE2342" s="7"/>
      <c r="FF2342" s="8"/>
      <c r="FG2342" s="6"/>
      <c r="FH2342" s="7"/>
      <c r="FI2342" s="7"/>
      <c r="FJ2342" s="7"/>
      <c r="FK2342" s="7"/>
      <c r="FL2342" s="8"/>
      <c r="FM2342" s="6"/>
      <c r="FN2342" s="7"/>
      <c r="FO2342" s="7"/>
      <c r="FP2342" s="7"/>
      <c r="FQ2342" s="7"/>
      <c r="FR2342" s="8"/>
      <c r="FS2342" s="6"/>
      <c r="FT2342" s="7"/>
      <c r="FU2342" s="7"/>
      <c r="FV2342" s="7"/>
      <c r="FW2342" s="7"/>
      <c r="FX2342" s="8"/>
      <c r="FY2342" s="6"/>
      <c r="FZ2342" s="7"/>
      <c r="GA2342" s="7"/>
      <c r="GB2342" s="7"/>
      <c r="GC2342" s="7"/>
      <c r="GD2342" s="8"/>
      <c r="GE2342" s="6"/>
      <c r="GF2342" s="7"/>
      <c r="GG2342" s="7"/>
      <c r="GH2342" s="7"/>
      <c r="GI2342" s="7"/>
      <c r="GJ2342" s="8"/>
      <c r="GK2342" s="6"/>
      <c r="GL2342" s="7"/>
      <c r="GM2342" s="7"/>
      <c r="GN2342" s="7"/>
      <c r="GO2342" s="7"/>
      <c r="GP2342" s="8"/>
      <c r="GQ2342" s="6"/>
      <c r="GR2342" s="7"/>
      <c r="GS2342" s="7"/>
      <c r="GT2342" s="7"/>
      <c r="GU2342" s="7"/>
      <c r="GV2342" s="8"/>
      <c r="GW2342" s="6"/>
      <c r="GX2342" s="7"/>
      <c r="GY2342" s="7"/>
      <c r="GZ2342" s="7"/>
      <c r="HA2342" s="7"/>
      <c r="HB2342" s="8"/>
      <c r="HC2342" s="6"/>
      <c r="HD2342" s="7"/>
      <c r="HE2342" s="7"/>
      <c r="HF2342" s="7"/>
      <c r="HG2342" s="7"/>
      <c r="HH2342" s="8"/>
      <c r="HI2342" s="6"/>
      <c r="HJ2342" s="7"/>
      <c r="HK2342" s="7"/>
      <c r="HL2342" s="7"/>
      <c r="HM2342" s="7"/>
      <c r="HN2342" s="8"/>
      <c r="HO2342" s="6"/>
      <c r="HP2342" s="7"/>
      <c r="HQ2342" s="7"/>
      <c r="HR2342" s="7"/>
      <c r="HS2342" s="7"/>
      <c r="HT2342" s="8"/>
      <c r="HU2342" s="6"/>
      <c r="HV2342" s="7"/>
      <c r="HW2342" s="7"/>
      <c r="HX2342" s="7"/>
      <c r="HY2342" s="7"/>
      <c r="HZ2342" s="8"/>
      <c r="IA2342" s="6"/>
      <c r="IB2342" s="7"/>
      <c r="IC2342" s="7"/>
      <c r="ID2342" s="7"/>
      <c r="IE2342" s="7"/>
      <c r="IF2342" s="8"/>
      <c r="IG2342" s="6"/>
      <c r="IH2342" s="7"/>
      <c r="II2342" s="7"/>
      <c r="IJ2342" s="7"/>
      <c r="IK2342" s="7"/>
      <c r="IL2342" s="8"/>
      <c r="IM2342" s="6"/>
      <c r="IN2342" s="7"/>
      <c r="IO2342" s="7"/>
      <c r="IP2342" s="7"/>
      <c r="IQ2342" s="7"/>
      <c r="IR2342" s="8"/>
      <c r="IS2342" s="6"/>
      <c r="IT2342" s="7"/>
      <c r="IU2342" s="7"/>
      <c r="IV2342" s="7"/>
    </row>
    <row r="2343" customFormat="false" ht="12.75" hidden="false" customHeight="false" outlineLevel="0" collapsed="false">
      <c r="A2343" s="5" t="s">
        <v>2628</v>
      </c>
      <c r="B2343" s="6" t="n">
        <v>37057</v>
      </c>
      <c r="C2343" s="7" t="s">
        <v>2629</v>
      </c>
      <c r="D2343" s="7" t="s">
        <v>1588</v>
      </c>
      <c r="E2343" s="7"/>
      <c r="F2343" s="8" t="s">
        <v>1098</v>
      </c>
      <c r="G2343" s="8" t="n">
        <v>2675</v>
      </c>
      <c r="H2343" s="7"/>
      <c r="I2343" s="7"/>
      <c r="J2343" s="7"/>
      <c r="K2343" s="7"/>
      <c r="L2343" s="8"/>
      <c r="M2343" s="6"/>
      <c r="N2343" s="7"/>
      <c r="O2343" s="7"/>
      <c r="P2343" s="7"/>
      <c r="Q2343" s="7"/>
      <c r="R2343" s="8"/>
      <c r="S2343" s="6"/>
      <c r="T2343" s="7"/>
      <c r="U2343" s="7"/>
      <c r="V2343" s="7"/>
      <c r="W2343" s="7"/>
      <c r="X2343" s="8"/>
      <c r="Y2343" s="6"/>
      <c r="Z2343" s="7"/>
      <c r="AA2343" s="7"/>
      <c r="AB2343" s="7"/>
      <c r="AC2343" s="7"/>
      <c r="AD2343" s="8"/>
      <c r="AE2343" s="6"/>
      <c r="AF2343" s="7"/>
      <c r="AG2343" s="7"/>
      <c r="AH2343" s="7"/>
      <c r="AI2343" s="7"/>
      <c r="AJ2343" s="8"/>
      <c r="AK2343" s="6"/>
      <c r="AL2343" s="7"/>
      <c r="AM2343" s="7"/>
      <c r="AN2343" s="7"/>
      <c r="AO2343" s="7"/>
      <c r="AP2343" s="8"/>
      <c r="AQ2343" s="6"/>
      <c r="AR2343" s="7"/>
      <c r="AS2343" s="7"/>
      <c r="AT2343" s="7"/>
      <c r="AU2343" s="7"/>
      <c r="AV2343" s="8"/>
      <c r="AW2343" s="6"/>
      <c r="AX2343" s="7"/>
      <c r="AY2343" s="7"/>
      <c r="AZ2343" s="7"/>
      <c r="BA2343" s="7"/>
      <c r="BB2343" s="8"/>
      <c r="BC2343" s="6"/>
      <c r="BD2343" s="7"/>
      <c r="BE2343" s="7"/>
      <c r="BF2343" s="7"/>
      <c r="BG2343" s="7"/>
      <c r="BH2343" s="8"/>
      <c r="BI2343" s="6"/>
      <c r="BJ2343" s="7"/>
      <c r="BK2343" s="7"/>
      <c r="BL2343" s="7"/>
      <c r="BM2343" s="7"/>
      <c r="BN2343" s="8"/>
      <c r="BO2343" s="6"/>
      <c r="BP2343" s="7"/>
      <c r="BQ2343" s="7"/>
      <c r="BR2343" s="7"/>
      <c r="BS2343" s="7"/>
      <c r="BT2343" s="8"/>
      <c r="BU2343" s="6"/>
      <c r="BV2343" s="7"/>
      <c r="BW2343" s="7"/>
      <c r="BX2343" s="7"/>
      <c r="BY2343" s="7"/>
      <c r="BZ2343" s="8"/>
      <c r="CA2343" s="6"/>
      <c r="CB2343" s="7"/>
      <c r="CC2343" s="7"/>
      <c r="CD2343" s="7"/>
      <c r="CE2343" s="7"/>
      <c r="CF2343" s="8"/>
      <c r="CG2343" s="6"/>
      <c r="CH2343" s="7"/>
      <c r="CI2343" s="7"/>
      <c r="CJ2343" s="7"/>
      <c r="CK2343" s="7"/>
      <c r="CL2343" s="8"/>
      <c r="CM2343" s="6"/>
      <c r="CN2343" s="7"/>
      <c r="CO2343" s="7"/>
      <c r="CP2343" s="7"/>
      <c r="CQ2343" s="7"/>
      <c r="CR2343" s="8"/>
      <c r="CS2343" s="6"/>
      <c r="CT2343" s="7"/>
      <c r="CU2343" s="7"/>
      <c r="CV2343" s="7"/>
      <c r="CW2343" s="7"/>
      <c r="CX2343" s="8"/>
      <c r="CY2343" s="6"/>
      <c r="CZ2343" s="7"/>
      <c r="DA2343" s="7"/>
      <c r="DB2343" s="7"/>
      <c r="DC2343" s="7"/>
      <c r="DD2343" s="8"/>
      <c r="DE2343" s="6"/>
      <c r="DF2343" s="7"/>
      <c r="DG2343" s="7"/>
      <c r="DH2343" s="7"/>
      <c r="DI2343" s="7"/>
      <c r="DJ2343" s="8"/>
      <c r="DK2343" s="6"/>
      <c r="DL2343" s="7"/>
      <c r="DM2343" s="7"/>
      <c r="DN2343" s="7"/>
      <c r="DO2343" s="7"/>
      <c r="DP2343" s="8"/>
      <c r="DQ2343" s="6"/>
      <c r="DR2343" s="7"/>
      <c r="DS2343" s="7"/>
      <c r="DT2343" s="7"/>
      <c r="DU2343" s="7"/>
      <c r="DV2343" s="8"/>
      <c r="DW2343" s="6"/>
      <c r="DX2343" s="7"/>
      <c r="DY2343" s="7"/>
      <c r="DZ2343" s="7"/>
      <c r="EA2343" s="7"/>
      <c r="EB2343" s="8"/>
      <c r="EC2343" s="6"/>
      <c r="ED2343" s="7"/>
      <c r="EE2343" s="7"/>
      <c r="EF2343" s="7"/>
      <c r="EG2343" s="7"/>
      <c r="EH2343" s="8"/>
      <c r="EI2343" s="6"/>
      <c r="EJ2343" s="7"/>
      <c r="EK2343" s="7"/>
      <c r="EL2343" s="7"/>
      <c r="EM2343" s="7"/>
      <c r="EN2343" s="8"/>
      <c r="EO2343" s="6"/>
      <c r="EP2343" s="7"/>
      <c r="EQ2343" s="7"/>
      <c r="ER2343" s="7"/>
      <c r="ES2343" s="7"/>
      <c r="ET2343" s="8"/>
      <c r="EU2343" s="6"/>
      <c r="EV2343" s="7"/>
      <c r="EW2343" s="7"/>
      <c r="EX2343" s="7"/>
      <c r="EY2343" s="7"/>
      <c r="EZ2343" s="8"/>
      <c r="FA2343" s="6"/>
      <c r="FB2343" s="7"/>
      <c r="FC2343" s="7"/>
      <c r="FD2343" s="7"/>
      <c r="FE2343" s="7"/>
      <c r="FF2343" s="8"/>
      <c r="FG2343" s="6"/>
      <c r="FH2343" s="7"/>
      <c r="FI2343" s="7"/>
      <c r="FJ2343" s="7"/>
      <c r="FK2343" s="7"/>
      <c r="FL2343" s="8"/>
      <c r="FM2343" s="6"/>
      <c r="FN2343" s="7"/>
      <c r="FO2343" s="7"/>
      <c r="FP2343" s="7"/>
      <c r="FQ2343" s="7"/>
      <c r="FR2343" s="8"/>
      <c r="FS2343" s="6"/>
      <c r="FT2343" s="7"/>
      <c r="FU2343" s="7"/>
      <c r="FV2343" s="7"/>
      <c r="FW2343" s="7"/>
      <c r="FX2343" s="8"/>
      <c r="FY2343" s="6"/>
      <c r="FZ2343" s="7"/>
      <c r="GA2343" s="7"/>
      <c r="GB2343" s="7"/>
      <c r="GC2343" s="7"/>
      <c r="GD2343" s="8"/>
      <c r="GE2343" s="6"/>
      <c r="GF2343" s="7"/>
      <c r="GG2343" s="7"/>
      <c r="GH2343" s="7"/>
      <c r="GI2343" s="7"/>
      <c r="GJ2343" s="8"/>
      <c r="GK2343" s="6"/>
      <c r="GL2343" s="7"/>
      <c r="GM2343" s="7"/>
      <c r="GN2343" s="7"/>
      <c r="GO2343" s="7"/>
      <c r="GP2343" s="8"/>
      <c r="GQ2343" s="6"/>
      <c r="GR2343" s="7"/>
      <c r="GS2343" s="7"/>
      <c r="GT2343" s="7"/>
      <c r="GU2343" s="7"/>
      <c r="GV2343" s="8"/>
      <c r="GW2343" s="6"/>
      <c r="GX2343" s="7"/>
      <c r="GY2343" s="7"/>
      <c r="GZ2343" s="7"/>
      <c r="HA2343" s="7"/>
      <c r="HB2343" s="8"/>
      <c r="HC2343" s="6"/>
      <c r="HD2343" s="7"/>
      <c r="HE2343" s="7"/>
      <c r="HF2343" s="7"/>
      <c r="HG2343" s="7"/>
      <c r="HH2343" s="8"/>
      <c r="HI2343" s="6"/>
      <c r="HJ2343" s="7"/>
      <c r="HK2343" s="7"/>
      <c r="HL2343" s="7"/>
      <c r="HM2343" s="7"/>
      <c r="HN2343" s="8"/>
      <c r="HO2343" s="6"/>
      <c r="HP2343" s="7"/>
      <c r="HQ2343" s="7"/>
      <c r="HR2343" s="7"/>
      <c r="HS2343" s="7"/>
      <c r="HT2343" s="8"/>
      <c r="HU2343" s="6"/>
      <c r="HV2343" s="7"/>
      <c r="HW2343" s="7"/>
      <c r="HX2343" s="7"/>
      <c r="HY2343" s="7"/>
      <c r="HZ2343" s="8"/>
      <c r="IA2343" s="6"/>
      <c r="IB2343" s="7"/>
      <c r="IC2343" s="7"/>
      <c r="ID2343" s="7"/>
      <c r="IE2343" s="7"/>
      <c r="IF2343" s="8"/>
      <c r="IG2343" s="6"/>
      <c r="IH2343" s="7"/>
      <c r="II2343" s="7"/>
      <c r="IJ2343" s="7"/>
      <c r="IK2343" s="7"/>
      <c r="IL2343" s="8"/>
      <c r="IM2343" s="6"/>
      <c r="IN2343" s="7"/>
      <c r="IO2343" s="7"/>
      <c r="IP2343" s="7"/>
      <c r="IQ2343" s="7"/>
      <c r="IR2343" s="8"/>
      <c r="IS2343" s="6"/>
      <c r="IT2343" s="7"/>
      <c r="IU2343" s="7"/>
      <c r="IV2343" s="7"/>
    </row>
    <row r="2344" customFormat="false" ht="12.75" hidden="false" customHeight="false" outlineLevel="0" collapsed="false">
      <c r="A2344" s="5" t="s">
        <v>2630</v>
      </c>
      <c r="B2344" s="6" t="n">
        <v>37057</v>
      </c>
      <c r="C2344" s="7" t="s">
        <v>774</v>
      </c>
      <c r="D2344" s="7" t="s">
        <v>1588</v>
      </c>
      <c r="E2344" s="7"/>
      <c r="F2344" s="8" t="s">
        <v>1964</v>
      </c>
      <c r="G2344" s="8" t="n">
        <v>1226</v>
      </c>
      <c r="H2344" s="7"/>
      <c r="I2344" s="7"/>
      <c r="J2344" s="7"/>
      <c r="K2344" s="7"/>
      <c r="L2344" s="8"/>
      <c r="M2344" s="6"/>
      <c r="N2344" s="7"/>
      <c r="O2344" s="7"/>
      <c r="P2344" s="7"/>
      <c r="Q2344" s="7"/>
      <c r="R2344" s="8"/>
      <c r="S2344" s="6"/>
      <c r="T2344" s="7"/>
      <c r="U2344" s="7"/>
      <c r="V2344" s="7"/>
      <c r="W2344" s="7"/>
      <c r="X2344" s="8"/>
      <c r="Y2344" s="6"/>
      <c r="Z2344" s="7"/>
      <c r="AA2344" s="7"/>
      <c r="AB2344" s="7"/>
      <c r="AC2344" s="7"/>
      <c r="AD2344" s="8"/>
      <c r="AE2344" s="6"/>
      <c r="AF2344" s="7"/>
      <c r="AG2344" s="7"/>
      <c r="AH2344" s="7"/>
      <c r="AI2344" s="7"/>
      <c r="AJ2344" s="8"/>
      <c r="AK2344" s="6"/>
      <c r="AL2344" s="7"/>
      <c r="AM2344" s="7"/>
      <c r="AN2344" s="7"/>
      <c r="AO2344" s="7"/>
      <c r="AP2344" s="8"/>
      <c r="AQ2344" s="6"/>
      <c r="AR2344" s="7"/>
      <c r="AS2344" s="7"/>
      <c r="AT2344" s="7"/>
      <c r="AU2344" s="7"/>
      <c r="AV2344" s="8"/>
      <c r="AW2344" s="6"/>
      <c r="AX2344" s="7"/>
      <c r="AY2344" s="7"/>
      <c r="AZ2344" s="7"/>
      <c r="BA2344" s="7"/>
      <c r="BB2344" s="8"/>
      <c r="BC2344" s="6"/>
      <c r="BD2344" s="7"/>
      <c r="BE2344" s="7"/>
      <c r="BF2344" s="7"/>
      <c r="BG2344" s="7"/>
      <c r="BH2344" s="8"/>
      <c r="BI2344" s="6"/>
      <c r="BJ2344" s="7"/>
      <c r="BK2344" s="7"/>
      <c r="BL2344" s="7"/>
      <c r="BM2344" s="7"/>
      <c r="BN2344" s="8"/>
      <c r="BO2344" s="6"/>
      <c r="BP2344" s="7"/>
      <c r="BQ2344" s="7"/>
      <c r="BR2344" s="7"/>
      <c r="BS2344" s="7"/>
      <c r="BT2344" s="8"/>
      <c r="BU2344" s="6"/>
      <c r="BV2344" s="7"/>
      <c r="BW2344" s="7"/>
      <c r="BX2344" s="7"/>
      <c r="BY2344" s="7"/>
      <c r="BZ2344" s="8"/>
      <c r="CA2344" s="6"/>
      <c r="CB2344" s="7"/>
      <c r="CC2344" s="7"/>
      <c r="CD2344" s="7"/>
      <c r="CE2344" s="7"/>
      <c r="CF2344" s="8"/>
      <c r="CG2344" s="6"/>
      <c r="CH2344" s="7"/>
      <c r="CI2344" s="7"/>
      <c r="CJ2344" s="7"/>
      <c r="CK2344" s="7"/>
      <c r="CL2344" s="8"/>
      <c r="CM2344" s="6"/>
      <c r="CN2344" s="7"/>
      <c r="CO2344" s="7"/>
      <c r="CP2344" s="7"/>
      <c r="CQ2344" s="7"/>
      <c r="CR2344" s="8"/>
      <c r="CS2344" s="6"/>
      <c r="CT2344" s="7"/>
      <c r="CU2344" s="7"/>
      <c r="CV2344" s="7"/>
      <c r="CW2344" s="7"/>
      <c r="CX2344" s="8"/>
      <c r="CY2344" s="6"/>
      <c r="CZ2344" s="7"/>
      <c r="DA2344" s="7"/>
      <c r="DB2344" s="7"/>
      <c r="DC2344" s="7"/>
      <c r="DD2344" s="8"/>
      <c r="DE2344" s="6"/>
      <c r="DF2344" s="7"/>
      <c r="DG2344" s="7"/>
      <c r="DH2344" s="7"/>
      <c r="DI2344" s="7"/>
      <c r="DJ2344" s="8"/>
      <c r="DK2344" s="6"/>
      <c r="DL2344" s="7"/>
      <c r="DM2344" s="7"/>
      <c r="DN2344" s="7"/>
      <c r="DO2344" s="7"/>
      <c r="DP2344" s="8"/>
      <c r="DQ2344" s="6"/>
      <c r="DR2344" s="7"/>
      <c r="DS2344" s="7"/>
      <c r="DT2344" s="7"/>
      <c r="DU2344" s="7"/>
      <c r="DV2344" s="8"/>
      <c r="DW2344" s="6"/>
      <c r="DX2344" s="7"/>
      <c r="DY2344" s="7"/>
      <c r="DZ2344" s="7"/>
      <c r="EA2344" s="7"/>
      <c r="EB2344" s="8"/>
      <c r="EC2344" s="6"/>
      <c r="ED2344" s="7"/>
      <c r="EE2344" s="7"/>
      <c r="EF2344" s="7"/>
      <c r="EG2344" s="7"/>
      <c r="EH2344" s="8"/>
      <c r="EI2344" s="6"/>
      <c r="EJ2344" s="7"/>
      <c r="EK2344" s="7"/>
      <c r="EL2344" s="7"/>
      <c r="EM2344" s="7"/>
      <c r="EN2344" s="8"/>
      <c r="EO2344" s="6"/>
      <c r="EP2344" s="7"/>
      <c r="EQ2344" s="7"/>
      <c r="ER2344" s="7"/>
      <c r="ES2344" s="7"/>
      <c r="ET2344" s="8"/>
      <c r="EU2344" s="6"/>
      <c r="EV2344" s="7"/>
      <c r="EW2344" s="7"/>
      <c r="EX2344" s="7"/>
      <c r="EY2344" s="7"/>
      <c r="EZ2344" s="8"/>
      <c r="FA2344" s="6"/>
      <c r="FB2344" s="7"/>
      <c r="FC2344" s="7"/>
      <c r="FD2344" s="7"/>
      <c r="FE2344" s="7"/>
      <c r="FF2344" s="8"/>
      <c r="FG2344" s="6"/>
      <c r="FH2344" s="7"/>
      <c r="FI2344" s="7"/>
      <c r="FJ2344" s="7"/>
      <c r="FK2344" s="7"/>
      <c r="FL2344" s="8"/>
      <c r="FM2344" s="6"/>
      <c r="FN2344" s="7"/>
      <c r="FO2344" s="7"/>
      <c r="FP2344" s="7"/>
      <c r="FQ2344" s="7"/>
      <c r="FR2344" s="8"/>
      <c r="FS2344" s="6"/>
      <c r="FT2344" s="7"/>
      <c r="FU2344" s="7"/>
      <c r="FV2344" s="7"/>
      <c r="FW2344" s="7"/>
      <c r="FX2344" s="8"/>
      <c r="FY2344" s="6"/>
      <c r="FZ2344" s="7"/>
      <c r="GA2344" s="7"/>
      <c r="GB2344" s="7"/>
      <c r="GC2344" s="7"/>
      <c r="GD2344" s="8"/>
      <c r="GE2344" s="6"/>
      <c r="GF2344" s="7"/>
      <c r="GG2344" s="7"/>
      <c r="GH2344" s="7"/>
      <c r="GI2344" s="7"/>
      <c r="GJ2344" s="8"/>
      <c r="GK2344" s="6"/>
      <c r="GL2344" s="7"/>
      <c r="GM2344" s="7"/>
      <c r="GN2344" s="7"/>
      <c r="GO2344" s="7"/>
      <c r="GP2344" s="8"/>
      <c r="GQ2344" s="6"/>
      <c r="GR2344" s="7"/>
      <c r="GS2344" s="7"/>
      <c r="GT2344" s="7"/>
      <c r="GU2344" s="7"/>
      <c r="GV2344" s="8"/>
      <c r="GW2344" s="6"/>
      <c r="GX2344" s="7"/>
      <c r="GY2344" s="7"/>
      <c r="GZ2344" s="7"/>
      <c r="HA2344" s="7"/>
      <c r="HB2344" s="8"/>
      <c r="HC2344" s="6"/>
      <c r="HD2344" s="7"/>
      <c r="HE2344" s="7"/>
      <c r="HF2344" s="7"/>
      <c r="HG2344" s="7"/>
      <c r="HH2344" s="8"/>
      <c r="HI2344" s="6"/>
      <c r="HJ2344" s="7"/>
      <c r="HK2344" s="7"/>
      <c r="HL2344" s="7"/>
      <c r="HM2344" s="7"/>
      <c r="HN2344" s="8"/>
      <c r="HO2344" s="6"/>
      <c r="HP2344" s="7"/>
      <c r="HQ2344" s="7"/>
      <c r="HR2344" s="7"/>
      <c r="HS2344" s="7"/>
      <c r="HT2344" s="8"/>
      <c r="HU2344" s="6"/>
      <c r="HV2344" s="7"/>
      <c r="HW2344" s="7"/>
      <c r="HX2344" s="7"/>
      <c r="HY2344" s="7"/>
      <c r="HZ2344" s="8"/>
      <c r="IA2344" s="6"/>
      <c r="IB2344" s="7"/>
      <c r="IC2344" s="7"/>
      <c r="ID2344" s="7"/>
      <c r="IE2344" s="7"/>
      <c r="IF2344" s="8"/>
      <c r="IG2344" s="6"/>
      <c r="IH2344" s="7"/>
      <c r="II2344" s="7"/>
      <c r="IJ2344" s="7"/>
      <c r="IK2344" s="7"/>
      <c r="IL2344" s="8"/>
      <c r="IM2344" s="6"/>
      <c r="IN2344" s="7"/>
      <c r="IO2344" s="7"/>
      <c r="IP2344" s="7"/>
      <c r="IQ2344" s="7"/>
      <c r="IR2344" s="8"/>
      <c r="IS2344" s="6"/>
      <c r="IT2344" s="7"/>
      <c r="IU2344" s="7"/>
      <c r="IV2344" s="7"/>
    </row>
    <row r="2345" customFormat="false" ht="12.75" hidden="false" customHeight="false" outlineLevel="0" collapsed="false">
      <c r="A2345" s="5" t="s">
        <v>2631</v>
      </c>
      <c r="B2345" s="6" t="n">
        <v>37057</v>
      </c>
      <c r="C2345" s="7" t="s">
        <v>2322</v>
      </c>
      <c r="D2345" s="7" t="s">
        <v>1588</v>
      </c>
      <c r="E2345" s="7"/>
      <c r="F2345" s="8" t="s">
        <v>1016</v>
      </c>
      <c r="G2345" s="8" t="n">
        <v>5883</v>
      </c>
      <c r="H2345" s="7"/>
      <c r="I2345" s="7"/>
      <c r="J2345" s="7"/>
      <c r="K2345" s="7"/>
      <c r="L2345" s="8"/>
      <c r="M2345" s="6"/>
      <c r="N2345" s="7"/>
      <c r="O2345" s="7"/>
      <c r="P2345" s="7"/>
      <c r="Q2345" s="7"/>
      <c r="R2345" s="8"/>
      <c r="S2345" s="6"/>
      <c r="T2345" s="7"/>
      <c r="U2345" s="7"/>
      <c r="V2345" s="7"/>
      <c r="W2345" s="7"/>
      <c r="X2345" s="8"/>
      <c r="Y2345" s="6"/>
      <c r="Z2345" s="7"/>
      <c r="AA2345" s="7"/>
      <c r="AB2345" s="7"/>
      <c r="AC2345" s="7"/>
      <c r="AD2345" s="8"/>
      <c r="AE2345" s="6"/>
      <c r="AF2345" s="7"/>
      <c r="AG2345" s="7"/>
      <c r="AH2345" s="7"/>
      <c r="AI2345" s="7"/>
      <c r="AJ2345" s="8"/>
      <c r="AK2345" s="6"/>
      <c r="AL2345" s="7"/>
      <c r="AM2345" s="7"/>
      <c r="AN2345" s="7"/>
      <c r="AO2345" s="7"/>
      <c r="AP2345" s="8"/>
      <c r="AQ2345" s="6"/>
      <c r="AR2345" s="7"/>
      <c r="AS2345" s="7"/>
      <c r="AT2345" s="7"/>
      <c r="AU2345" s="7"/>
      <c r="AV2345" s="8"/>
      <c r="AW2345" s="6"/>
      <c r="AX2345" s="7"/>
      <c r="AY2345" s="7"/>
      <c r="AZ2345" s="7"/>
      <c r="BA2345" s="7"/>
      <c r="BB2345" s="8"/>
      <c r="BC2345" s="6"/>
      <c r="BD2345" s="7"/>
      <c r="BE2345" s="7"/>
      <c r="BF2345" s="7"/>
      <c r="BG2345" s="7"/>
      <c r="BH2345" s="8"/>
      <c r="BI2345" s="6"/>
      <c r="BJ2345" s="7"/>
      <c r="BK2345" s="7"/>
      <c r="BL2345" s="7"/>
      <c r="BM2345" s="7"/>
      <c r="BN2345" s="8"/>
      <c r="BO2345" s="6"/>
      <c r="BP2345" s="7"/>
      <c r="BQ2345" s="7"/>
      <c r="BR2345" s="7"/>
      <c r="BS2345" s="7"/>
      <c r="BT2345" s="8"/>
      <c r="BU2345" s="6"/>
      <c r="BV2345" s="7"/>
      <c r="BW2345" s="7"/>
      <c r="BX2345" s="7"/>
      <c r="BY2345" s="7"/>
      <c r="BZ2345" s="8"/>
      <c r="CA2345" s="6"/>
      <c r="CB2345" s="7"/>
      <c r="CC2345" s="7"/>
      <c r="CD2345" s="7"/>
      <c r="CE2345" s="7"/>
      <c r="CF2345" s="8"/>
      <c r="CG2345" s="6"/>
      <c r="CH2345" s="7"/>
      <c r="CI2345" s="7"/>
      <c r="CJ2345" s="7"/>
      <c r="CK2345" s="7"/>
      <c r="CL2345" s="8"/>
      <c r="CM2345" s="6"/>
      <c r="CN2345" s="7"/>
      <c r="CO2345" s="7"/>
      <c r="CP2345" s="7"/>
      <c r="CQ2345" s="7"/>
      <c r="CR2345" s="8"/>
      <c r="CS2345" s="6"/>
      <c r="CT2345" s="7"/>
      <c r="CU2345" s="7"/>
      <c r="CV2345" s="7"/>
      <c r="CW2345" s="7"/>
      <c r="CX2345" s="8"/>
      <c r="CY2345" s="6"/>
      <c r="CZ2345" s="7"/>
      <c r="DA2345" s="7"/>
      <c r="DB2345" s="7"/>
      <c r="DC2345" s="7"/>
      <c r="DD2345" s="8"/>
      <c r="DE2345" s="6"/>
      <c r="DF2345" s="7"/>
      <c r="DG2345" s="7"/>
      <c r="DH2345" s="7"/>
      <c r="DI2345" s="7"/>
      <c r="DJ2345" s="8"/>
      <c r="DK2345" s="6"/>
      <c r="DL2345" s="7"/>
      <c r="DM2345" s="7"/>
      <c r="DN2345" s="7"/>
      <c r="DO2345" s="7"/>
      <c r="DP2345" s="8"/>
      <c r="DQ2345" s="6"/>
      <c r="DR2345" s="7"/>
      <c r="DS2345" s="7"/>
      <c r="DT2345" s="7"/>
      <c r="DU2345" s="7"/>
      <c r="DV2345" s="8"/>
      <c r="DW2345" s="6"/>
      <c r="DX2345" s="7"/>
      <c r="DY2345" s="7"/>
      <c r="DZ2345" s="7"/>
      <c r="EA2345" s="7"/>
      <c r="EB2345" s="8"/>
      <c r="EC2345" s="6"/>
      <c r="ED2345" s="7"/>
      <c r="EE2345" s="7"/>
      <c r="EF2345" s="7"/>
      <c r="EG2345" s="7"/>
      <c r="EH2345" s="8"/>
      <c r="EI2345" s="6"/>
      <c r="EJ2345" s="7"/>
      <c r="EK2345" s="7"/>
      <c r="EL2345" s="7"/>
      <c r="EM2345" s="7"/>
      <c r="EN2345" s="8"/>
      <c r="EO2345" s="6"/>
      <c r="EP2345" s="7"/>
      <c r="EQ2345" s="7"/>
      <c r="ER2345" s="7"/>
      <c r="ES2345" s="7"/>
      <c r="ET2345" s="8"/>
      <c r="EU2345" s="6"/>
      <c r="EV2345" s="7"/>
      <c r="EW2345" s="7"/>
      <c r="EX2345" s="7"/>
      <c r="EY2345" s="7"/>
      <c r="EZ2345" s="8"/>
      <c r="FA2345" s="6"/>
      <c r="FB2345" s="7"/>
      <c r="FC2345" s="7"/>
      <c r="FD2345" s="7"/>
      <c r="FE2345" s="7"/>
      <c r="FF2345" s="8"/>
      <c r="FG2345" s="6"/>
      <c r="FH2345" s="7"/>
      <c r="FI2345" s="7"/>
      <c r="FJ2345" s="7"/>
      <c r="FK2345" s="7"/>
      <c r="FL2345" s="8"/>
      <c r="FM2345" s="6"/>
      <c r="FN2345" s="7"/>
      <c r="FO2345" s="7"/>
      <c r="FP2345" s="7"/>
      <c r="FQ2345" s="7"/>
      <c r="FR2345" s="8"/>
      <c r="FS2345" s="6"/>
      <c r="FT2345" s="7"/>
      <c r="FU2345" s="7"/>
      <c r="FV2345" s="7"/>
      <c r="FW2345" s="7"/>
      <c r="FX2345" s="8"/>
      <c r="FY2345" s="6"/>
      <c r="FZ2345" s="7"/>
      <c r="GA2345" s="7"/>
      <c r="GB2345" s="7"/>
      <c r="GC2345" s="7"/>
      <c r="GD2345" s="8"/>
      <c r="GE2345" s="6"/>
      <c r="GF2345" s="7"/>
      <c r="GG2345" s="7"/>
      <c r="GH2345" s="7"/>
      <c r="GI2345" s="7"/>
      <c r="GJ2345" s="8"/>
      <c r="GK2345" s="6"/>
      <c r="GL2345" s="7"/>
      <c r="GM2345" s="7"/>
      <c r="GN2345" s="7"/>
      <c r="GO2345" s="7"/>
      <c r="GP2345" s="8"/>
      <c r="GQ2345" s="6"/>
      <c r="GR2345" s="7"/>
      <c r="GS2345" s="7"/>
      <c r="GT2345" s="7"/>
      <c r="GU2345" s="7"/>
      <c r="GV2345" s="8"/>
      <c r="GW2345" s="6"/>
      <c r="GX2345" s="7"/>
      <c r="GY2345" s="7"/>
      <c r="GZ2345" s="7"/>
      <c r="HA2345" s="7"/>
      <c r="HB2345" s="8"/>
      <c r="HC2345" s="6"/>
      <c r="HD2345" s="7"/>
      <c r="HE2345" s="7"/>
      <c r="HF2345" s="7"/>
      <c r="HG2345" s="7"/>
      <c r="HH2345" s="8"/>
      <c r="HI2345" s="6"/>
      <c r="HJ2345" s="7"/>
      <c r="HK2345" s="7"/>
      <c r="HL2345" s="7"/>
      <c r="HM2345" s="7"/>
      <c r="HN2345" s="8"/>
      <c r="HO2345" s="6"/>
      <c r="HP2345" s="7"/>
      <c r="HQ2345" s="7"/>
      <c r="HR2345" s="7"/>
      <c r="HS2345" s="7"/>
      <c r="HT2345" s="8"/>
      <c r="HU2345" s="6"/>
      <c r="HV2345" s="7"/>
      <c r="HW2345" s="7"/>
      <c r="HX2345" s="7"/>
      <c r="HY2345" s="7"/>
      <c r="HZ2345" s="8"/>
      <c r="IA2345" s="6"/>
      <c r="IB2345" s="7"/>
      <c r="IC2345" s="7"/>
      <c r="ID2345" s="7"/>
      <c r="IE2345" s="7"/>
      <c r="IF2345" s="8"/>
      <c r="IG2345" s="6"/>
      <c r="IH2345" s="7"/>
      <c r="II2345" s="7"/>
      <c r="IJ2345" s="7"/>
      <c r="IK2345" s="7"/>
      <c r="IL2345" s="8"/>
      <c r="IM2345" s="6"/>
      <c r="IN2345" s="7"/>
      <c r="IO2345" s="7"/>
      <c r="IP2345" s="7"/>
      <c r="IQ2345" s="7"/>
      <c r="IR2345" s="8"/>
      <c r="IS2345" s="6"/>
      <c r="IT2345" s="7"/>
      <c r="IU2345" s="7"/>
      <c r="IV2345" s="7"/>
    </row>
    <row r="2346" customFormat="false" ht="12.75" hidden="false" customHeight="false" outlineLevel="0" collapsed="false">
      <c r="A2346" s="5" t="s">
        <v>2632</v>
      </c>
      <c r="B2346" s="6" t="n">
        <v>37057</v>
      </c>
      <c r="C2346" s="7" t="s">
        <v>1413</v>
      </c>
      <c r="D2346" s="7" t="s">
        <v>1588</v>
      </c>
      <c r="E2346" s="7"/>
      <c r="F2346" s="8" t="s">
        <v>1016</v>
      </c>
      <c r="G2346" s="8" t="n">
        <v>0</v>
      </c>
      <c r="H2346" s="7"/>
      <c r="I2346" s="7"/>
      <c r="J2346" s="7"/>
      <c r="K2346" s="7"/>
      <c r="L2346" s="8"/>
      <c r="M2346" s="6"/>
      <c r="N2346" s="7"/>
      <c r="O2346" s="7"/>
      <c r="P2346" s="7"/>
      <c r="Q2346" s="7"/>
      <c r="R2346" s="8"/>
      <c r="S2346" s="6"/>
      <c r="T2346" s="7"/>
      <c r="U2346" s="7"/>
      <c r="V2346" s="7"/>
      <c r="W2346" s="7"/>
      <c r="X2346" s="8"/>
      <c r="Y2346" s="6"/>
      <c r="Z2346" s="7"/>
      <c r="AA2346" s="7"/>
      <c r="AB2346" s="7"/>
      <c r="AC2346" s="7"/>
      <c r="AD2346" s="8"/>
      <c r="AE2346" s="6"/>
      <c r="AF2346" s="7"/>
      <c r="AG2346" s="7"/>
      <c r="AH2346" s="7"/>
      <c r="AI2346" s="7"/>
      <c r="AJ2346" s="8"/>
      <c r="AK2346" s="6"/>
      <c r="AL2346" s="7"/>
      <c r="AM2346" s="7"/>
      <c r="AN2346" s="7"/>
      <c r="AO2346" s="7"/>
      <c r="AP2346" s="8"/>
      <c r="AQ2346" s="6"/>
      <c r="AR2346" s="7"/>
      <c r="AS2346" s="7"/>
      <c r="AT2346" s="7"/>
      <c r="AU2346" s="7"/>
      <c r="AV2346" s="8"/>
      <c r="AW2346" s="6"/>
      <c r="AX2346" s="7"/>
      <c r="AY2346" s="7"/>
      <c r="AZ2346" s="7"/>
      <c r="BA2346" s="7"/>
      <c r="BB2346" s="8"/>
      <c r="BC2346" s="6"/>
      <c r="BD2346" s="7"/>
      <c r="BE2346" s="7"/>
      <c r="BF2346" s="7"/>
      <c r="BG2346" s="7"/>
      <c r="BH2346" s="8"/>
      <c r="BI2346" s="6"/>
      <c r="BJ2346" s="7"/>
      <c r="BK2346" s="7"/>
      <c r="BL2346" s="7"/>
      <c r="BM2346" s="7"/>
      <c r="BN2346" s="8"/>
      <c r="BO2346" s="6"/>
      <c r="BP2346" s="7"/>
      <c r="BQ2346" s="7"/>
      <c r="BR2346" s="7"/>
      <c r="BS2346" s="7"/>
      <c r="BT2346" s="8"/>
      <c r="BU2346" s="6"/>
      <c r="BV2346" s="7"/>
      <c r="BW2346" s="7"/>
      <c r="BX2346" s="7"/>
      <c r="BY2346" s="7"/>
      <c r="BZ2346" s="8"/>
      <c r="CA2346" s="6"/>
      <c r="CB2346" s="7"/>
      <c r="CC2346" s="7"/>
      <c r="CD2346" s="7"/>
      <c r="CE2346" s="7"/>
      <c r="CF2346" s="8"/>
      <c r="CG2346" s="6"/>
      <c r="CH2346" s="7"/>
      <c r="CI2346" s="7"/>
      <c r="CJ2346" s="7"/>
      <c r="CK2346" s="7"/>
      <c r="CL2346" s="8"/>
      <c r="CM2346" s="6"/>
      <c r="CN2346" s="7"/>
      <c r="CO2346" s="7"/>
      <c r="CP2346" s="7"/>
      <c r="CQ2346" s="7"/>
      <c r="CR2346" s="8"/>
      <c r="CS2346" s="6"/>
      <c r="CT2346" s="7"/>
      <c r="CU2346" s="7"/>
      <c r="CV2346" s="7"/>
      <c r="CW2346" s="7"/>
      <c r="CX2346" s="8"/>
      <c r="CY2346" s="6"/>
      <c r="CZ2346" s="7"/>
      <c r="DA2346" s="7"/>
      <c r="DB2346" s="7"/>
      <c r="DC2346" s="7"/>
      <c r="DD2346" s="8"/>
      <c r="DE2346" s="6"/>
      <c r="DF2346" s="7"/>
      <c r="DG2346" s="7"/>
      <c r="DH2346" s="7"/>
      <c r="DI2346" s="7"/>
      <c r="DJ2346" s="8"/>
      <c r="DK2346" s="6"/>
      <c r="DL2346" s="7"/>
      <c r="DM2346" s="7"/>
      <c r="DN2346" s="7"/>
      <c r="DO2346" s="7"/>
      <c r="DP2346" s="8"/>
      <c r="DQ2346" s="6"/>
      <c r="DR2346" s="7"/>
      <c r="DS2346" s="7"/>
      <c r="DT2346" s="7"/>
      <c r="DU2346" s="7"/>
      <c r="DV2346" s="8"/>
      <c r="DW2346" s="6"/>
      <c r="DX2346" s="7"/>
      <c r="DY2346" s="7"/>
      <c r="DZ2346" s="7"/>
      <c r="EA2346" s="7"/>
      <c r="EB2346" s="8"/>
      <c r="EC2346" s="6"/>
      <c r="ED2346" s="7"/>
      <c r="EE2346" s="7"/>
      <c r="EF2346" s="7"/>
      <c r="EG2346" s="7"/>
      <c r="EH2346" s="8"/>
      <c r="EI2346" s="6"/>
      <c r="EJ2346" s="7"/>
      <c r="EK2346" s="7"/>
      <c r="EL2346" s="7"/>
      <c r="EM2346" s="7"/>
      <c r="EN2346" s="8"/>
      <c r="EO2346" s="6"/>
      <c r="EP2346" s="7"/>
      <c r="EQ2346" s="7"/>
      <c r="ER2346" s="7"/>
      <c r="ES2346" s="7"/>
      <c r="ET2346" s="8"/>
      <c r="EU2346" s="6"/>
      <c r="EV2346" s="7"/>
      <c r="EW2346" s="7"/>
      <c r="EX2346" s="7"/>
      <c r="EY2346" s="7"/>
      <c r="EZ2346" s="8"/>
      <c r="FA2346" s="6"/>
      <c r="FB2346" s="7"/>
      <c r="FC2346" s="7"/>
      <c r="FD2346" s="7"/>
      <c r="FE2346" s="7"/>
      <c r="FF2346" s="8"/>
      <c r="FG2346" s="6"/>
      <c r="FH2346" s="7"/>
      <c r="FI2346" s="7"/>
      <c r="FJ2346" s="7"/>
      <c r="FK2346" s="7"/>
      <c r="FL2346" s="8"/>
      <c r="FM2346" s="6"/>
      <c r="FN2346" s="7"/>
      <c r="FO2346" s="7"/>
      <c r="FP2346" s="7"/>
      <c r="FQ2346" s="7"/>
      <c r="FR2346" s="8"/>
      <c r="FS2346" s="6"/>
      <c r="FT2346" s="7"/>
      <c r="FU2346" s="7"/>
      <c r="FV2346" s="7"/>
      <c r="FW2346" s="7"/>
      <c r="FX2346" s="8"/>
      <c r="FY2346" s="6"/>
      <c r="FZ2346" s="7"/>
      <c r="GA2346" s="7"/>
      <c r="GB2346" s="7"/>
      <c r="GC2346" s="7"/>
      <c r="GD2346" s="8"/>
      <c r="GE2346" s="6"/>
      <c r="GF2346" s="7"/>
      <c r="GG2346" s="7"/>
      <c r="GH2346" s="7"/>
      <c r="GI2346" s="7"/>
      <c r="GJ2346" s="8"/>
      <c r="GK2346" s="6"/>
      <c r="GL2346" s="7"/>
      <c r="GM2346" s="7"/>
      <c r="GN2346" s="7"/>
      <c r="GO2346" s="7"/>
      <c r="GP2346" s="8"/>
      <c r="GQ2346" s="6"/>
      <c r="GR2346" s="7"/>
      <c r="GS2346" s="7"/>
      <c r="GT2346" s="7"/>
      <c r="GU2346" s="7"/>
      <c r="GV2346" s="8"/>
      <c r="GW2346" s="6"/>
      <c r="GX2346" s="7"/>
      <c r="GY2346" s="7"/>
      <c r="GZ2346" s="7"/>
      <c r="HA2346" s="7"/>
      <c r="HB2346" s="8"/>
      <c r="HC2346" s="6"/>
      <c r="HD2346" s="7"/>
      <c r="HE2346" s="7"/>
      <c r="HF2346" s="7"/>
      <c r="HG2346" s="7"/>
      <c r="HH2346" s="8"/>
      <c r="HI2346" s="6"/>
      <c r="HJ2346" s="7"/>
      <c r="HK2346" s="7"/>
      <c r="HL2346" s="7"/>
      <c r="HM2346" s="7"/>
      <c r="HN2346" s="8"/>
      <c r="HO2346" s="6"/>
      <c r="HP2346" s="7"/>
      <c r="HQ2346" s="7"/>
      <c r="HR2346" s="7"/>
      <c r="HS2346" s="7"/>
      <c r="HT2346" s="8"/>
      <c r="HU2346" s="6"/>
      <c r="HV2346" s="7"/>
      <c r="HW2346" s="7"/>
      <c r="HX2346" s="7"/>
      <c r="HY2346" s="7"/>
      <c r="HZ2346" s="8"/>
      <c r="IA2346" s="6"/>
      <c r="IB2346" s="7"/>
      <c r="IC2346" s="7"/>
      <c r="ID2346" s="7"/>
      <c r="IE2346" s="7"/>
      <c r="IF2346" s="8"/>
      <c r="IG2346" s="6"/>
      <c r="IH2346" s="7"/>
      <c r="II2346" s="7"/>
      <c r="IJ2346" s="7"/>
      <c r="IK2346" s="7"/>
      <c r="IL2346" s="8"/>
      <c r="IM2346" s="6"/>
      <c r="IN2346" s="7"/>
      <c r="IO2346" s="7"/>
      <c r="IP2346" s="7"/>
      <c r="IQ2346" s="7"/>
      <c r="IR2346" s="8"/>
      <c r="IS2346" s="6"/>
      <c r="IT2346" s="7"/>
      <c r="IU2346" s="7"/>
      <c r="IV2346" s="7"/>
    </row>
    <row r="2347" customFormat="false" ht="12.75" hidden="false" customHeight="false" outlineLevel="0" collapsed="false">
      <c r="A2347" s="5" t="s">
        <v>2633</v>
      </c>
      <c r="B2347" s="6" t="n">
        <v>37057</v>
      </c>
      <c r="C2347" s="7" t="s">
        <v>1728</v>
      </c>
      <c r="D2347" s="7" t="s">
        <v>1588</v>
      </c>
      <c r="E2347" s="7"/>
      <c r="F2347" s="8" t="s">
        <v>1016</v>
      </c>
      <c r="G2347" s="8" t="n">
        <v>63935</v>
      </c>
      <c r="H2347" s="7"/>
      <c r="I2347" s="7"/>
      <c r="J2347" s="7"/>
      <c r="K2347" s="7"/>
      <c r="L2347" s="8"/>
      <c r="M2347" s="6"/>
      <c r="N2347" s="7"/>
      <c r="O2347" s="7"/>
      <c r="P2347" s="7"/>
      <c r="Q2347" s="7"/>
      <c r="R2347" s="8"/>
      <c r="S2347" s="6"/>
      <c r="T2347" s="7"/>
      <c r="U2347" s="7"/>
      <c r="V2347" s="7"/>
      <c r="W2347" s="7"/>
      <c r="X2347" s="8"/>
      <c r="Y2347" s="6"/>
      <c r="Z2347" s="7"/>
      <c r="AA2347" s="7"/>
      <c r="AB2347" s="7"/>
      <c r="AC2347" s="7"/>
      <c r="AD2347" s="8"/>
      <c r="AE2347" s="6"/>
      <c r="AF2347" s="7"/>
      <c r="AG2347" s="7"/>
      <c r="AH2347" s="7"/>
      <c r="AI2347" s="7"/>
      <c r="AJ2347" s="8"/>
      <c r="AK2347" s="6"/>
      <c r="AL2347" s="7"/>
      <c r="AM2347" s="7"/>
      <c r="AN2347" s="7"/>
      <c r="AO2347" s="7"/>
      <c r="AP2347" s="8"/>
      <c r="AQ2347" s="6"/>
      <c r="AR2347" s="7"/>
      <c r="AS2347" s="7"/>
      <c r="AT2347" s="7"/>
      <c r="AU2347" s="7"/>
      <c r="AV2347" s="8"/>
      <c r="AW2347" s="6"/>
      <c r="AX2347" s="7"/>
      <c r="AY2347" s="7"/>
      <c r="AZ2347" s="7"/>
      <c r="BA2347" s="7"/>
      <c r="BB2347" s="8"/>
      <c r="BC2347" s="6"/>
      <c r="BD2347" s="7"/>
      <c r="BE2347" s="7"/>
      <c r="BF2347" s="7"/>
      <c r="BG2347" s="7"/>
      <c r="BH2347" s="8"/>
      <c r="BI2347" s="6"/>
      <c r="BJ2347" s="7"/>
      <c r="BK2347" s="7"/>
      <c r="BL2347" s="7"/>
      <c r="BM2347" s="7"/>
      <c r="BN2347" s="8"/>
      <c r="BO2347" s="6"/>
      <c r="BP2347" s="7"/>
      <c r="BQ2347" s="7"/>
      <c r="BR2347" s="7"/>
      <c r="BS2347" s="7"/>
      <c r="BT2347" s="8"/>
      <c r="BU2347" s="6"/>
      <c r="BV2347" s="7"/>
      <c r="BW2347" s="7"/>
      <c r="BX2347" s="7"/>
      <c r="BY2347" s="7"/>
      <c r="BZ2347" s="8"/>
      <c r="CA2347" s="6"/>
      <c r="CB2347" s="7"/>
      <c r="CC2347" s="7"/>
      <c r="CD2347" s="7"/>
      <c r="CE2347" s="7"/>
      <c r="CF2347" s="8"/>
      <c r="CG2347" s="6"/>
      <c r="CH2347" s="7"/>
      <c r="CI2347" s="7"/>
      <c r="CJ2347" s="7"/>
      <c r="CK2347" s="7"/>
      <c r="CL2347" s="8"/>
      <c r="CM2347" s="6"/>
      <c r="CN2347" s="7"/>
      <c r="CO2347" s="7"/>
      <c r="CP2347" s="7"/>
      <c r="CQ2347" s="7"/>
      <c r="CR2347" s="8"/>
      <c r="CS2347" s="6"/>
      <c r="CT2347" s="7"/>
      <c r="CU2347" s="7"/>
      <c r="CV2347" s="7"/>
      <c r="CW2347" s="7"/>
      <c r="CX2347" s="8"/>
      <c r="CY2347" s="6"/>
      <c r="CZ2347" s="7"/>
      <c r="DA2347" s="7"/>
      <c r="DB2347" s="7"/>
      <c r="DC2347" s="7"/>
      <c r="DD2347" s="8"/>
      <c r="DE2347" s="6"/>
      <c r="DF2347" s="7"/>
      <c r="DG2347" s="7"/>
      <c r="DH2347" s="7"/>
      <c r="DI2347" s="7"/>
      <c r="DJ2347" s="8"/>
      <c r="DK2347" s="6"/>
      <c r="DL2347" s="7"/>
      <c r="DM2347" s="7"/>
      <c r="DN2347" s="7"/>
      <c r="DO2347" s="7"/>
      <c r="DP2347" s="8"/>
      <c r="DQ2347" s="6"/>
      <c r="DR2347" s="7"/>
      <c r="DS2347" s="7"/>
      <c r="DT2347" s="7"/>
      <c r="DU2347" s="7"/>
      <c r="DV2347" s="8"/>
      <c r="DW2347" s="6"/>
      <c r="DX2347" s="7"/>
      <c r="DY2347" s="7"/>
      <c r="DZ2347" s="7"/>
      <c r="EA2347" s="7"/>
      <c r="EB2347" s="8"/>
      <c r="EC2347" s="6"/>
      <c r="ED2347" s="7"/>
      <c r="EE2347" s="7"/>
      <c r="EF2347" s="7"/>
      <c r="EG2347" s="7"/>
      <c r="EH2347" s="8"/>
      <c r="EI2347" s="6"/>
      <c r="EJ2347" s="7"/>
      <c r="EK2347" s="7"/>
      <c r="EL2347" s="7"/>
      <c r="EM2347" s="7"/>
      <c r="EN2347" s="8"/>
      <c r="EO2347" s="6"/>
      <c r="EP2347" s="7"/>
      <c r="EQ2347" s="7"/>
      <c r="ER2347" s="7"/>
      <c r="ES2347" s="7"/>
      <c r="ET2347" s="8"/>
      <c r="EU2347" s="6"/>
      <c r="EV2347" s="7"/>
      <c r="EW2347" s="7"/>
      <c r="EX2347" s="7"/>
      <c r="EY2347" s="7"/>
      <c r="EZ2347" s="8"/>
      <c r="FA2347" s="6"/>
      <c r="FB2347" s="7"/>
      <c r="FC2347" s="7"/>
      <c r="FD2347" s="7"/>
      <c r="FE2347" s="7"/>
      <c r="FF2347" s="8"/>
      <c r="FG2347" s="6"/>
      <c r="FH2347" s="7"/>
      <c r="FI2347" s="7"/>
      <c r="FJ2347" s="7"/>
      <c r="FK2347" s="7"/>
      <c r="FL2347" s="8"/>
      <c r="FM2347" s="6"/>
      <c r="FN2347" s="7"/>
      <c r="FO2347" s="7"/>
      <c r="FP2347" s="7"/>
      <c r="FQ2347" s="7"/>
      <c r="FR2347" s="8"/>
      <c r="FS2347" s="6"/>
      <c r="FT2347" s="7"/>
      <c r="FU2347" s="7"/>
      <c r="FV2347" s="7"/>
      <c r="FW2347" s="7"/>
      <c r="FX2347" s="8"/>
      <c r="FY2347" s="6"/>
      <c r="FZ2347" s="7"/>
      <c r="GA2347" s="7"/>
      <c r="GB2347" s="7"/>
      <c r="GC2347" s="7"/>
      <c r="GD2347" s="8"/>
      <c r="GE2347" s="6"/>
      <c r="GF2347" s="7"/>
      <c r="GG2347" s="7"/>
      <c r="GH2347" s="7"/>
      <c r="GI2347" s="7"/>
      <c r="GJ2347" s="8"/>
      <c r="GK2347" s="6"/>
      <c r="GL2347" s="7"/>
      <c r="GM2347" s="7"/>
      <c r="GN2347" s="7"/>
      <c r="GO2347" s="7"/>
      <c r="GP2347" s="8"/>
      <c r="GQ2347" s="6"/>
      <c r="GR2347" s="7"/>
      <c r="GS2347" s="7"/>
      <c r="GT2347" s="7"/>
      <c r="GU2347" s="7"/>
      <c r="GV2347" s="8"/>
      <c r="GW2347" s="6"/>
      <c r="GX2347" s="7"/>
      <c r="GY2347" s="7"/>
      <c r="GZ2347" s="7"/>
      <c r="HA2347" s="7"/>
      <c r="HB2347" s="8"/>
      <c r="HC2347" s="6"/>
      <c r="HD2347" s="7"/>
      <c r="HE2347" s="7"/>
      <c r="HF2347" s="7"/>
      <c r="HG2347" s="7"/>
      <c r="HH2347" s="8"/>
      <c r="HI2347" s="6"/>
      <c r="HJ2347" s="7"/>
      <c r="HK2347" s="7"/>
      <c r="HL2347" s="7"/>
      <c r="HM2347" s="7"/>
      <c r="HN2347" s="8"/>
      <c r="HO2347" s="6"/>
      <c r="HP2347" s="7"/>
      <c r="HQ2347" s="7"/>
      <c r="HR2347" s="7"/>
      <c r="HS2347" s="7"/>
      <c r="HT2347" s="8"/>
      <c r="HU2347" s="6"/>
      <c r="HV2347" s="7"/>
      <c r="HW2347" s="7"/>
      <c r="HX2347" s="7"/>
      <c r="HY2347" s="7"/>
      <c r="HZ2347" s="8"/>
      <c r="IA2347" s="6"/>
      <c r="IB2347" s="7"/>
      <c r="IC2347" s="7"/>
      <c r="ID2347" s="7"/>
      <c r="IE2347" s="7"/>
      <c r="IF2347" s="8"/>
      <c r="IG2347" s="6"/>
      <c r="IH2347" s="7"/>
      <c r="II2347" s="7"/>
      <c r="IJ2347" s="7"/>
      <c r="IK2347" s="7"/>
      <c r="IL2347" s="8"/>
      <c r="IM2347" s="6"/>
      <c r="IN2347" s="7"/>
      <c r="IO2347" s="7"/>
      <c r="IP2347" s="7"/>
      <c r="IQ2347" s="7"/>
      <c r="IR2347" s="8"/>
      <c r="IS2347" s="6"/>
      <c r="IT2347" s="7"/>
      <c r="IU2347" s="7"/>
      <c r="IV2347" s="7"/>
    </row>
    <row r="2348" customFormat="false" ht="12.75" hidden="false" customHeight="false" outlineLevel="0" collapsed="false">
      <c r="A2348" s="5" t="s">
        <v>2634</v>
      </c>
      <c r="B2348" s="6" t="n">
        <v>37057</v>
      </c>
      <c r="C2348" s="7" t="s">
        <v>1677</v>
      </c>
      <c r="D2348" s="7" t="s">
        <v>1588</v>
      </c>
      <c r="E2348" s="7"/>
      <c r="F2348" s="8" t="s">
        <v>1280</v>
      </c>
      <c r="G2348" s="8" t="n">
        <v>860</v>
      </c>
      <c r="H2348" s="7"/>
      <c r="I2348" s="7"/>
      <c r="J2348" s="7"/>
      <c r="K2348" s="7"/>
      <c r="L2348" s="8"/>
      <c r="M2348" s="6"/>
      <c r="N2348" s="7"/>
      <c r="O2348" s="7"/>
      <c r="P2348" s="7"/>
      <c r="Q2348" s="7"/>
      <c r="R2348" s="8"/>
      <c r="S2348" s="6"/>
      <c r="T2348" s="7"/>
      <c r="U2348" s="7"/>
      <c r="V2348" s="7"/>
      <c r="W2348" s="7"/>
      <c r="X2348" s="8"/>
      <c r="Y2348" s="6"/>
      <c r="Z2348" s="7"/>
      <c r="AA2348" s="7"/>
      <c r="AB2348" s="7"/>
      <c r="AC2348" s="7"/>
      <c r="AD2348" s="8"/>
      <c r="AE2348" s="6"/>
      <c r="AF2348" s="7"/>
      <c r="AG2348" s="7"/>
      <c r="AH2348" s="7"/>
      <c r="AI2348" s="7"/>
      <c r="AJ2348" s="8"/>
      <c r="AK2348" s="6"/>
      <c r="AL2348" s="7"/>
      <c r="AM2348" s="7"/>
      <c r="AN2348" s="7"/>
      <c r="AO2348" s="7"/>
      <c r="AP2348" s="8"/>
      <c r="AQ2348" s="6"/>
      <c r="AR2348" s="7"/>
      <c r="AS2348" s="7"/>
      <c r="AT2348" s="7"/>
      <c r="AU2348" s="7"/>
      <c r="AV2348" s="8"/>
      <c r="AW2348" s="6"/>
      <c r="AX2348" s="7"/>
      <c r="AY2348" s="7"/>
      <c r="AZ2348" s="7"/>
      <c r="BA2348" s="7"/>
      <c r="BB2348" s="8"/>
      <c r="BC2348" s="6"/>
      <c r="BD2348" s="7"/>
      <c r="BE2348" s="7"/>
      <c r="BF2348" s="7"/>
      <c r="BG2348" s="7"/>
      <c r="BH2348" s="8"/>
      <c r="BI2348" s="6"/>
      <c r="BJ2348" s="7"/>
      <c r="BK2348" s="7"/>
      <c r="BL2348" s="7"/>
      <c r="BM2348" s="7"/>
      <c r="BN2348" s="8"/>
      <c r="BO2348" s="6"/>
      <c r="BP2348" s="7"/>
      <c r="BQ2348" s="7"/>
      <c r="BR2348" s="7"/>
      <c r="BS2348" s="7"/>
      <c r="BT2348" s="8"/>
      <c r="BU2348" s="6"/>
      <c r="BV2348" s="7"/>
      <c r="BW2348" s="7"/>
      <c r="BX2348" s="7"/>
      <c r="BY2348" s="7"/>
      <c r="BZ2348" s="8"/>
      <c r="CA2348" s="6"/>
      <c r="CB2348" s="7"/>
      <c r="CC2348" s="7"/>
      <c r="CD2348" s="7"/>
      <c r="CE2348" s="7"/>
      <c r="CF2348" s="8"/>
      <c r="CG2348" s="6"/>
      <c r="CH2348" s="7"/>
      <c r="CI2348" s="7"/>
      <c r="CJ2348" s="7"/>
      <c r="CK2348" s="7"/>
      <c r="CL2348" s="8"/>
      <c r="CM2348" s="6"/>
      <c r="CN2348" s="7"/>
      <c r="CO2348" s="7"/>
      <c r="CP2348" s="7"/>
      <c r="CQ2348" s="7"/>
      <c r="CR2348" s="8"/>
      <c r="CS2348" s="6"/>
      <c r="CT2348" s="7"/>
      <c r="CU2348" s="7"/>
      <c r="CV2348" s="7"/>
      <c r="CW2348" s="7"/>
      <c r="CX2348" s="8"/>
      <c r="CY2348" s="6"/>
      <c r="CZ2348" s="7"/>
      <c r="DA2348" s="7"/>
      <c r="DB2348" s="7"/>
      <c r="DC2348" s="7"/>
      <c r="DD2348" s="8"/>
      <c r="DE2348" s="6"/>
      <c r="DF2348" s="7"/>
      <c r="DG2348" s="7"/>
      <c r="DH2348" s="7"/>
      <c r="DI2348" s="7"/>
      <c r="DJ2348" s="8"/>
      <c r="DK2348" s="6"/>
      <c r="DL2348" s="7"/>
      <c r="DM2348" s="7"/>
      <c r="DN2348" s="7"/>
      <c r="DO2348" s="7"/>
      <c r="DP2348" s="8"/>
      <c r="DQ2348" s="6"/>
      <c r="DR2348" s="7"/>
      <c r="DS2348" s="7"/>
      <c r="DT2348" s="7"/>
      <c r="DU2348" s="7"/>
      <c r="DV2348" s="8"/>
      <c r="DW2348" s="6"/>
      <c r="DX2348" s="7"/>
      <c r="DY2348" s="7"/>
      <c r="DZ2348" s="7"/>
      <c r="EA2348" s="7"/>
      <c r="EB2348" s="8"/>
      <c r="EC2348" s="6"/>
      <c r="ED2348" s="7"/>
      <c r="EE2348" s="7"/>
      <c r="EF2348" s="7"/>
      <c r="EG2348" s="7"/>
      <c r="EH2348" s="8"/>
      <c r="EI2348" s="6"/>
      <c r="EJ2348" s="7"/>
      <c r="EK2348" s="7"/>
      <c r="EL2348" s="7"/>
      <c r="EM2348" s="7"/>
      <c r="EN2348" s="8"/>
      <c r="EO2348" s="6"/>
      <c r="EP2348" s="7"/>
      <c r="EQ2348" s="7"/>
      <c r="ER2348" s="7"/>
      <c r="ES2348" s="7"/>
      <c r="ET2348" s="8"/>
      <c r="EU2348" s="6"/>
      <c r="EV2348" s="7"/>
      <c r="EW2348" s="7"/>
      <c r="EX2348" s="7"/>
      <c r="EY2348" s="7"/>
      <c r="EZ2348" s="8"/>
      <c r="FA2348" s="6"/>
      <c r="FB2348" s="7"/>
      <c r="FC2348" s="7"/>
      <c r="FD2348" s="7"/>
      <c r="FE2348" s="7"/>
      <c r="FF2348" s="8"/>
      <c r="FG2348" s="6"/>
      <c r="FH2348" s="7"/>
      <c r="FI2348" s="7"/>
      <c r="FJ2348" s="7"/>
      <c r="FK2348" s="7"/>
      <c r="FL2348" s="8"/>
      <c r="FM2348" s="6"/>
      <c r="FN2348" s="7"/>
      <c r="FO2348" s="7"/>
      <c r="FP2348" s="7"/>
      <c r="FQ2348" s="7"/>
      <c r="FR2348" s="8"/>
      <c r="FS2348" s="6"/>
      <c r="FT2348" s="7"/>
      <c r="FU2348" s="7"/>
      <c r="FV2348" s="7"/>
      <c r="FW2348" s="7"/>
      <c r="FX2348" s="8"/>
      <c r="FY2348" s="6"/>
      <c r="FZ2348" s="7"/>
      <c r="GA2348" s="7"/>
      <c r="GB2348" s="7"/>
      <c r="GC2348" s="7"/>
      <c r="GD2348" s="8"/>
      <c r="GE2348" s="6"/>
      <c r="GF2348" s="7"/>
      <c r="GG2348" s="7"/>
      <c r="GH2348" s="7"/>
      <c r="GI2348" s="7"/>
      <c r="GJ2348" s="8"/>
      <c r="GK2348" s="6"/>
      <c r="GL2348" s="7"/>
      <c r="GM2348" s="7"/>
      <c r="GN2348" s="7"/>
      <c r="GO2348" s="7"/>
      <c r="GP2348" s="8"/>
      <c r="GQ2348" s="6"/>
      <c r="GR2348" s="7"/>
      <c r="GS2348" s="7"/>
      <c r="GT2348" s="7"/>
      <c r="GU2348" s="7"/>
      <c r="GV2348" s="8"/>
      <c r="GW2348" s="6"/>
      <c r="GX2348" s="7"/>
      <c r="GY2348" s="7"/>
      <c r="GZ2348" s="7"/>
      <c r="HA2348" s="7"/>
      <c r="HB2348" s="8"/>
      <c r="HC2348" s="6"/>
      <c r="HD2348" s="7"/>
      <c r="HE2348" s="7"/>
      <c r="HF2348" s="7"/>
      <c r="HG2348" s="7"/>
      <c r="HH2348" s="8"/>
      <c r="HI2348" s="6"/>
      <c r="HJ2348" s="7"/>
      <c r="HK2348" s="7"/>
      <c r="HL2348" s="7"/>
      <c r="HM2348" s="7"/>
      <c r="HN2348" s="8"/>
      <c r="HO2348" s="6"/>
      <c r="HP2348" s="7"/>
      <c r="HQ2348" s="7"/>
      <c r="HR2348" s="7"/>
      <c r="HS2348" s="7"/>
      <c r="HT2348" s="8"/>
      <c r="HU2348" s="6"/>
      <c r="HV2348" s="7"/>
      <c r="HW2348" s="7"/>
      <c r="HX2348" s="7"/>
      <c r="HY2348" s="7"/>
      <c r="HZ2348" s="8"/>
      <c r="IA2348" s="6"/>
      <c r="IB2348" s="7"/>
      <c r="IC2348" s="7"/>
      <c r="ID2348" s="7"/>
      <c r="IE2348" s="7"/>
      <c r="IF2348" s="8"/>
      <c r="IG2348" s="6"/>
      <c r="IH2348" s="7"/>
      <c r="II2348" s="7"/>
      <c r="IJ2348" s="7"/>
      <c r="IK2348" s="7"/>
      <c r="IL2348" s="8"/>
      <c r="IM2348" s="6"/>
      <c r="IN2348" s="7"/>
      <c r="IO2348" s="7"/>
      <c r="IP2348" s="7"/>
      <c r="IQ2348" s="7"/>
      <c r="IR2348" s="8"/>
      <c r="IS2348" s="6"/>
      <c r="IT2348" s="7"/>
      <c r="IU2348" s="7"/>
      <c r="IV2348" s="7"/>
    </row>
    <row r="2349" customFormat="false" ht="12.75" hidden="false" customHeight="false" outlineLevel="0" collapsed="false">
      <c r="A2349" s="5" t="s">
        <v>2635</v>
      </c>
      <c r="B2349" s="6" t="n">
        <v>37057</v>
      </c>
      <c r="C2349" s="7" t="s">
        <v>1806</v>
      </c>
      <c r="D2349" s="7" t="s">
        <v>1588</v>
      </c>
      <c r="E2349" s="7"/>
      <c r="F2349" s="8" t="s">
        <v>1280</v>
      </c>
      <c r="G2349" s="8" t="n">
        <v>608</v>
      </c>
      <c r="H2349" s="7"/>
      <c r="I2349" s="7"/>
      <c r="J2349" s="7"/>
      <c r="K2349" s="7"/>
      <c r="L2349" s="8"/>
      <c r="M2349" s="6"/>
      <c r="N2349" s="7"/>
      <c r="O2349" s="7"/>
      <c r="P2349" s="7"/>
      <c r="Q2349" s="7"/>
      <c r="R2349" s="8"/>
      <c r="S2349" s="6"/>
      <c r="T2349" s="7"/>
      <c r="U2349" s="7"/>
      <c r="V2349" s="7"/>
      <c r="W2349" s="7"/>
      <c r="X2349" s="8"/>
      <c r="Y2349" s="6"/>
      <c r="Z2349" s="7"/>
      <c r="AA2349" s="7"/>
      <c r="AB2349" s="7"/>
      <c r="AC2349" s="7"/>
      <c r="AD2349" s="8"/>
      <c r="AE2349" s="6"/>
      <c r="AF2349" s="7"/>
      <c r="AG2349" s="7"/>
      <c r="AH2349" s="7"/>
      <c r="AI2349" s="7"/>
      <c r="AJ2349" s="8"/>
      <c r="AK2349" s="6"/>
      <c r="AL2349" s="7"/>
      <c r="AM2349" s="7"/>
      <c r="AN2349" s="7"/>
      <c r="AO2349" s="7"/>
      <c r="AP2349" s="8"/>
      <c r="AQ2349" s="6"/>
      <c r="AR2349" s="7"/>
      <c r="AS2349" s="7"/>
      <c r="AT2349" s="7"/>
      <c r="AU2349" s="7"/>
      <c r="AV2349" s="8"/>
      <c r="AW2349" s="6"/>
      <c r="AX2349" s="7"/>
      <c r="AY2349" s="7"/>
      <c r="AZ2349" s="7"/>
      <c r="BA2349" s="7"/>
      <c r="BB2349" s="8"/>
      <c r="BC2349" s="6"/>
      <c r="BD2349" s="7"/>
      <c r="BE2349" s="7"/>
      <c r="BF2349" s="7"/>
      <c r="BG2349" s="7"/>
      <c r="BH2349" s="8"/>
      <c r="BI2349" s="6"/>
      <c r="BJ2349" s="7"/>
      <c r="BK2349" s="7"/>
      <c r="BL2349" s="7"/>
      <c r="BM2349" s="7"/>
      <c r="BN2349" s="8"/>
      <c r="BO2349" s="6"/>
      <c r="BP2349" s="7"/>
      <c r="BQ2349" s="7"/>
      <c r="BR2349" s="7"/>
      <c r="BS2349" s="7"/>
      <c r="BT2349" s="8"/>
      <c r="BU2349" s="6"/>
      <c r="BV2349" s="7"/>
      <c r="BW2349" s="7"/>
      <c r="BX2349" s="7"/>
      <c r="BY2349" s="7"/>
      <c r="BZ2349" s="8"/>
      <c r="CA2349" s="6"/>
      <c r="CB2349" s="7"/>
      <c r="CC2349" s="7"/>
      <c r="CD2349" s="7"/>
      <c r="CE2349" s="7"/>
      <c r="CF2349" s="8"/>
      <c r="CG2349" s="6"/>
      <c r="CH2349" s="7"/>
      <c r="CI2349" s="7"/>
      <c r="CJ2349" s="7"/>
      <c r="CK2349" s="7"/>
      <c r="CL2349" s="8"/>
      <c r="CM2349" s="6"/>
      <c r="CN2349" s="7"/>
      <c r="CO2349" s="7"/>
      <c r="CP2349" s="7"/>
      <c r="CQ2349" s="7"/>
      <c r="CR2349" s="8"/>
      <c r="CS2349" s="6"/>
      <c r="CT2349" s="7"/>
      <c r="CU2349" s="7"/>
      <c r="CV2349" s="7"/>
      <c r="CW2349" s="7"/>
      <c r="CX2349" s="8"/>
      <c r="CY2349" s="6"/>
      <c r="CZ2349" s="7"/>
      <c r="DA2349" s="7"/>
      <c r="DB2349" s="7"/>
      <c r="DC2349" s="7"/>
      <c r="DD2349" s="8"/>
      <c r="DE2349" s="6"/>
      <c r="DF2349" s="7"/>
      <c r="DG2349" s="7"/>
      <c r="DH2349" s="7"/>
      <c r="DI2349" s="7"/>
      <c r="DJ2349" s="8"/>
      <c r="DK2349" s="6"/>
      <c r="DL2349" s="7"/>
      <c r="DM2349" s="7"/>
      <c r="DN2349" s="7"/>
      <c r="DO2349" s="7"/>
      <c r="DP2349" s="8"/>
      <c r="DQ2349" s="6"/>
      <c r="DR2349" s="7"/>
      <c r="DS2349" s="7"/>
      <c r="DT2349" s="7"/>
      <c r="DU2349" s="7"/>
      <c r="DV2349" s="8"/>
      <c r="DW2349" s="6"/>
      <c r="DX2349" s="7"/>
      <c r="DY2349" s="7"/>
      <c r="DZ2349" s="7"/>
      <c r="EA2349" s="7"/>
      <c r="EB2349" s="8"/>
      <c r="EC2349" s="6"/>
      <c r="ED2349" s="7"/>
      <c r="EE2349" s="7"/>
      <c r="EF2349" s="7"/>
      <c r="EG2349" s="7"/>
      <c r="EH2349" s="8"/>
      <c r="EI2349" s="6"/>
      <c r="EJ2349" s="7"/>
      <c r="EK2349" s="7"/>
      <c r="EL2349" s="7"/>
      <c r="EM2349" s="7"/>
      <c r="EN2349" s="8"/>
      <c r="EO2349" s="6"/>
      <c r="EP2349" s="7"/>
      <c r="EQ2349" s="7"/>
      <c r="ER2349" s="7"/>
      <c r="ES2349" s="7"/>
      <c r="ET2349" s="8"/>
      <c r="EU2349" s="6"/>
      <c r="EV2349" s="7"/>
      <c r="EW2349" s="7"/>
      <c r="EX2349" s="7"/>
      <c r="EY2349" s="7"/>
      <c r="EZ2349" s="8"/>
      <c r="FA2349" s="6"/>
      <c r="FB2349" s="7"/>
      <c r="FC2349" s="7"/>
      <c r="FD2349" s="7"/>
      <c r="FE2349" s="7"/>
      <c r="FF2349" s="8"/>
      <c r="FG2349" s="6"/>
      <c r="FH2349" s="7"/>
      <c r="FI2349" s="7"/>
      <c r="FJ2349" s="7"/>
      <c r="FK2349" s="7"/>
      <c r="FL2349" s="8"/>
      <c r="FM2349" s="6"/>
      <c r="FN2349" s="7"/>
      <c r="FO2349" s="7"/>
      <c r="FP2349" s="7"/>
      <c r="FQ2349" s="7"/>
      <c r="FR2349" s="8"/>
      <c r="FS2349" s="6"/>
      <c r="FT2349" s="7"/>
      <c r="FU2349" s="7"/>
      <c r="FV2349" s="7"/>
      <c r="FW2349" s="7"/>
      <c r="FX2349" s="8"/>
      <c r="FY2349" s="6"/>
      <c r="FZ2349" s="7"/>
      <c r="GA2349" s="7"/>
      <c r="GB2349" s="7"/>
      <c r="GC2349" s="7"/>
      <c r="GD2349" s="8"/>
      <c r="GE2349" s="6"/>
      <c r="GF2349" s="7"/>
      <c r="GG2349" s="7"/>
      <c r="GH2349" s="7"/>
      <c r="GI2349" s="7"/>
      <c r="GJ2349" s="8"/>
      <c r="GK2349" s="6"/>
      <c r="GL2349" s="7"/>
      <c r="GM2349" s="7"/>
      <c r="GN2349" s="7"/>
      <c r="GO2349" s="7"/>
      <c r="GP2349" s="8"/>
      <c r="GQ2349" s="6"/>
      <c r="GR2349" s="7"/>
      <c r="GS2349" s="7"/>
      <c r="GT2349" s="7"/>
      <c r="GU2349" s="7"/>
      <c r="GV2349" s="8"/>
      <c r="GW2349" s="6"/>
      <c r="GX2349" s="7"/>
      <c r="GY2349" s="7"/>
      <c r="GZ2349" s="7"/>
      <c r="HA2349" s="7"/>
      <c r="HB2349" s="8"/>
      <c r="HC2349" s="6"/>
      <c r="HD2349" s="7"/>
      <c r="HE2349" s="7"/>
      <c r="HF2349" s="7"/>
      <c r="HG2349" s="7"/>
      <c r="HH2349" s="8"/>
      <c r="HI2349" s="6"/>
      <c r="HJ2349" s="7"/>
      <c r="HK2349" s="7"/>
      <c r="HL2349" s="7"/>
      <c r="HM2349" s="7"/>
      <c r="HN2349" s="8"/>
      <c r="HO2349" s="6"/>
      <c r="HP2349" s="7"/>
      <c r="HQ2349" s="7"/>
      <c r="HR2349" s="7"/>
      <c r="HS2349" s="7"/>
      <c r="HT2349" s="8"/>
      <c r="HU2349" s="6"/>
      <c r="HV2349" s="7"/>
      <c r="HW2349" s="7"/>
      <c r="HX2349" s="7"/>
      <c r="HY2349" s="7"/>
      <c r="HZ2349" s="8"/>
      <c r="IA2349" s="6"/>
      <c r="IB2349" s="7"/>
      <c r="IC2349" s="7"/>
      <c r="ID2349" s="7"/>
      <c r="IE2349" s="7"/>
      <c r="IF2349" s="8"/>
      <c r="IG2349" s="6"/>
      <c r="IH2349" s="7"/>
      <c r="II2349" s="7"/>
      <c r="IJ2349" s="7"/>
      <c r="IK2349" s="7"/>
      <c r="IL2349" s="8"/>
      <c r="IM2349" s="6"/>
      <c r="IN2349" s="7"/>
      <c r="IO2349" s="7"/>
      <c r="IP2349" s="7"/>
      <c r="IQ2349" s="7"/>
      <c r="IR2349" s="8"/>
      <c r="IS2349" s="6"/>
      <c r="IT2349" s="7"/>
      <c r="IU2349" s="7"/>
      <c r="IV2349" s="7"/>
    </row>
    <row r="2350" customFormat="false" ht="12.75" hidden="false" customHeight="false" outlineLevel="0" collapsed="false">
      <c r="A2350" s="5" t="s">
        <v>2636</v>
      </c>
      <c r="B2350" s="6" t="n">
        <v>37057</v>
      </c>
      <c r="C2350" s="7" t="s">
        <v>1663</v>
      </c>
      <c r="D2350" s="7" t="s">
        <v>1588</v>
      </c>
      <c r="E2350" s="7"/>
      <c r="F2350" s="8" t="s">
        <v>1621</v>
      </c>
      <c r="G2350" s="8" t="n">
        <v>1216</v>
      </c>
      <c r="H2350" s="7"/>
      <c r="I2350" s="7"/>
      <c r="J2350" s="7"/>
      <c r="K2350" s="7"/>
      <c r="L2350" s="8"/>
      <c r="M2350" s="6"/>
      <c r="N2350" s="7"/>
      <c r="O2350" s="7"/>
      <c r="P2350" s="7"/>
      <c r="Q2350" s="7"/>
      <c r="R2350" s="8"/>
      <c r="S2350" s="6"/>
      <c r="T2350" s="7"/>
      <c r="U2350" s="7"/>
      <c r="V2350" s="7"/>
      <c r="W2350" s="7"/>
      <c r="X2350" s="8"/>
      <c r="Y2350" s="6"/>
      <c r="Z2350" s="7"/>
      <c r="AA2350" s="7"/>
      <c r="AB2350" s="7"/>
      <c r="AC2350" s="7"/>
      <c r="AD2350" s="8"/>
      <c r="AE2350" s="6"/>
      <c r="AF2350" s="7"/>
      <c r="AG2350" s="7"/>
      <c r="AH2350" s="7"/>
      <c r="AI2350" s="7"/>
      <c r="AJ2350" s="8"/>
      <c r="AK2350" s="6"/>
      <c r="AL2350" s="7"/>
      <c r="AM2350" s="7"/>
      <c r="AN2350" s="7"/>
      <c r="AO2350" s="7"/>
      <c r="AP2350" s="8"/>
      <c r="AQ2350" s="6"/>
      <c r="AR2350" s="7"/>
      <c r="AS2350" s="7"/>
      <c r="AT2350" s="7"/>
      <c r="AU2350" s="7"/>
      <c r="AV2350" s="8"/>
      <c r="AW2350" s="6"/>
      <c r="AX2350" s="7"/>
      <c r="AY2350" s="7"/>
      <c r="AZ2350" s="7"/>
      <c r="BA2350" s="7"/>
      <c r="BB2350" s="8"/>
      <c r="BC2350" s="6"/>
      <c r="BD2350" s="7"/>
      <c r="BE2350" s="7"/>
      <c r="BF2350" s="7"/>
      <c r="BG2350" s="7"/>
      <c r="BH2350" s="8"/>
      <c r="BI2350" s="6"/>
      <c r="BJ2350" s="7"/>
      <c r="BK2350" s="7"/>
      <c r="BL2350" s="7"/>
      <c r="BM2350" s="7"/>
      <c r="BN2350" s="8"/>
      <c r="BO2350" s="6"/>
      <c r="BP2350" s="7"/>
      <c r="BQ2350" s="7"/>
      <c r="BR2350" s="7"/>
      <c r="BS2350" s="7"/>
      <c r="BT2350" s="8"/>
      <c r="BU2350" s="6"/>
      <c r="BV2350" s="7"/>
      <c r="BW2350" s="7"/>
      <c r="BX2350" s="7"/>
      <c r="BY2350" s="7"/>
      <c r="BZ2350" s="8"/>
      <c r="CA2350" s="6"/>
      <c r="CB2350" s="7"/>
      <c r="CC2350" s="7"/>
      <c r="CD2350" s="7"/>
      <c r="CE2350" s="7"/>
      <c r="CF2350" s="8"/>
      <c r="CG2350" s="6"/>
      <c r="CH2350" s="7"/>
      <c r="CI2350" s="7"/>
      <c r="CJ2350" s="7"/>
      <c r="CK2350" s="7"/>
      <c r="CL2350" s="8"/>
      <c r="CM2350" s="6"/>
      <c r="CN2350" s="7"/>
      <c r="CO2350" s="7"/>
      <c r="CP2350" s="7"/>
      <c r="CQ2350" s="7"/>
      <c r="CR2350" s="8"/>
      <c r="CS2350" s="6"/>
      <c r="CT2350" s="7"/>
      <c r="CU2350" s="7"/>
      <c r="CV2350" s="7"/>
      <c r="CW2350" s="7"/>
      <c r="CX2350" s="8"/>
      <c r="CY2350" s="6"/>
      <c r="CZ2350" s="7"/>
      <c r="DA2350" s="7"/>
      <c r="DB2350" s="7"/>
      <c r="DC2350" s="7"/>
      <c r="DD2350" s="8"/>
      <c r="DE2350" s="6"/>
      <c r="DF2350" s="7"/>
      <c r="DG2350" s="7"/>
      <c r="DH2350" s="7"/>
      <c r="DI2350" s="7"/>
      <c r="DJ2350" s="8"/>
      <c r="DK2350" s="6"/>
      <c r="DL2350" s="7"/>
      <c r="DM2350" s="7"/>
      <c r="DN2350" s="7"/>
      <c r="DO2350" s="7"/>
      <c r="DP2350" s="8"/>
      <c r="DQ2350" s="6"/>
      <c r="DR2350" s="7"/>
      <c r="DS2350" s="7"/>
      <c r="DT2350" s="7"/>
      <c r="DU2350" s="7"/>
      <c r="DV2350" s="8"/>
      <c r="DW2350" s="6"/>
      <c r="DX2350" s="7"/>
      <c r="DY2350" s="7"/>
      <c r="DZ2350" s="7"/>
      <c r="EA2350" s="7"/>
      <c r="EB2350" s="8"/>
      <c r="EC2350" s="6"/>
      <c r="ED2350" s="7"/>
      <c r="EE2350" s="7"/>
      <c r="EF2350" s="7"/>
      <c r="EG2350" s="7"/>
      <c r="EH2350" s="8"/>
      <c r="EI2350" s="6"/>
      <c r="EJ2350" s="7"/>
      <c r="EK2350" s="7"/>
      <c r="EL2350" s="7"/>
      <c r="EM2350" s="7"/>
      <c r="EN2350" s="8"/>
      <c r="EO2350" s="6"/>
      <c r="EP2350" s="7"/>
      <c r="EQ2350" s="7"/>
      <c r="ER2350" s="7"/>
      <c r="ES2350" s="7"/>
      <c r="ET2350" s="8"/>
      <c r="EU2350" s="6"/>
      <c r="EV2350" s="7"/>
      <c r="EW2350" s="7"/>
      <c r="EX2350" s="7"/>
      <c r="EY2350" s="7"/>
      <c r="EZ2350" s="8"/>
      <c r="FA2350" s="6"/>
      <c r="FB2350" s="7"/>
      <c r="FC2350" s="7"/>
      <c r="FD2350" s="7"/>
      <c r="FE2350" s="7"/>
      <c r="FF2350" s="8"/>
      <c r="FG2350" s="6"/>
      <c r="FH2350" s="7"/>
      <c r="FI2350" s="7"/>
      <c r="FJ2350" s="7"/>
      <c r="FK2350" s="7"/>
      <c r="FL2350" s="8"/>
      <c r="FM2350" s="6"/>
      <c r="FN2350" s="7"/>
      <c r="FO2350" s="7"/>
      <c r="FP2350" s="7"/>
      <c r="FQ2350" s="7"/>
      <c r="FR2350" s="8"/>
      <c r="FS2350" s="6"/>
      <c r="FT2350" s="7"/>
      <c r="FU2350" s="7"/>
      <c r="FV2350" s="7"/>
      <c r="FW2350" s="7"/>
      <c r="FX2350" s="8"/>
      <c r="FY2350" s="6"/>
      <c r="FZ2350" s="7"/>
      <c r="GA2350" s="7"/>
      <c r="GB2350" s="7"/>
      <c r="GC2350" s="7"/>
      <c r="GD2350" s="8"/>
      <c r="GE2350" s="6"/>
      <c r="GF2350" s="7"/>
      <c r="GG2350" s="7"/>
      <c r="GH2350" s="7"/>
      <c r="GI2350" s="7"/>
      <c r="GJ2350" s="8"/>
      <c r="GK2350" s="6"/>
      <c r="GL2350" s="7"/>
      <c r="GM2350" s="7"/>
      <c r="GN2350" s="7"/>
      <c r="GO2350" s="7"/>
      <c r="GP2350" s="8"/>
      <c r="GQ2350" s="6"/>
      <c r="GR2350" s="7"/>
      <c r="GS2350" s="7"/>
      <c r="GT2350" s="7"/>
      <c r="GU2350" s="7"/>
      <c r="GV2350" s="8"/>
      <c r="GW2350" s="6"/>
      <c r="GX2350" s="7"/>
      <c r="GY2350" s="7"/>
      <c r="GZ2350" s="7"/>
      <c r="HA2350" s="7"/>
      <c r="HB2350" s="8"/>
      <c r="HC2350" s="6"/>
      <c r="HD2350" s="7"/>
      <c r="HE2350" s="7"/>
      <c r="HF2350" s="7"/>
      <c r="HG2350" s="7"/>
      <c r="HH2350" s="8"/>
      <c r="HI2350" s="6"/>
      <c r="HJ2350" s="7"/>
      <c r="HK2350" s="7"/>
      <c r="HL2350" s="7"/>
      <c r="HM2350" s="7"/>
      <c r="HN2350" s="8"/>
      <c r="HO2350" s="6"/>
      <c r="HP2350" s="7"/>
      <c r="HQ2350" s="7"/>
      <c r="HR2350" s="7"/>
      <c r="HS2350" s="7"/>
      <c r="HT2350" s="8"/>
      <c r="HU2350" s="6"/>
      <c r="HV2350" s="7"/>
      <c r="HW2350" s="7"/>
      <c r="HX2350" s="7"/>
      <c r="HY2350" s="7"/>
      <c r="HZ2350" s="8"/>
      <c r="IA2350" s="6"/>
      <c r="IB2350" s="7"/>
      <c r="IC2350" s="7"/>
      <c r="ID2350" s="7"/>
      <c r="IE2350" s="7"/>
      <c r="IF2350" s="8"/>
      <c r="IG2350" s="6"/>
      <c r="IH2350" s="7"/>
      <c r="II2350" s="7"/>
      <c r="IJ2350" s="7"/>
      <c r="IK2350" s="7"/>
      <c r="IL2350" s="8"/>
      <c r="IM2350" s="6"/>
      <c r="IN2350" s="7"/>
      <c r="IO2350" s="7"/>
      <c r="IP2350" s="7"/>
      <c r="IQ2350" s="7"/>
      <c r="IR2350" s="8"/>
      <c r="IS2350" s="6"/>
      <c r="IT2350" s="7"/>
      <c r="IU2350" s="7"/>
      <c r="IV2350" s="7"/>
    </row>
    <row r="2351" customFormat="false" ht="12.75" hidden="false" customHeight="false" outlineLevel="0" collapsed="false">
      <c r="A2351" s="5" t="s">
        <v>2637</v>
      </c>
      <c r="B2351" s="6" t="n">
        <v>37057</v>
      </c>
      <c r="C2351" s="7" t="s">
        <v>774</v>
      </c>
      <c r="D2351" s="7" t="s">
        <v>1588</v>
      </c>
      <c r="E2351" s="7"/>
      <c r="F2351" s="8" t="s">
        <v>1964</v>
      </c>
      <c r="G2351" s="8" t="n">
        <v>470</v>
      </c>
      <c r="H2351" s="7"/>
      <c r="I2351" s="7"/>
      <c r="J2351" s="7"/>
      <c r="K2351" s="7"/>
      <c r="L2351" s="8"/>
      <c r="M2351" s="6"/>
      <c r="N2351" s="7"/>
      <c r="O2351" s="7"/>
      <c r="P2351" s="7"/>
      <c r="Q2351" s="7"/>
      <c r="R2351" s="8"/>
      <c r="S2351" s="6"/>
      <c r="T2351" s="7"/>
      <c r="U2351" s="7"/>
      <c r="V2351" s="7"/>
      <c r="W2351" s="7"/>
      <c r="X2351" s="8"/>
      <c r="Y2351" s="6"/>
      <c r="Z2351" s="7"/>
      <c r="AA2351" s="7"/>
      <c r="AB2351" s="7"/>
      <c r="AC2351" s="7"/>
      <c r="AD2351" s="8"/>
      <c r="AE2351" s="6"/>
      <c r="AF2351" s="7"/>
      <c r="AG2351" s="7"/>
      <c r="AH2351" s="7"/>
      <c r="AI2351" s="7"/>
      <c r="AJ2351" s="8"/>
      <c r="AK2351" s="6"/>
      <c r="AL2351" s="7"/>
      <c r="AM2351" s="7"/>
      <c r="AN2351" s="7"/>
      <c r="AO2351" s="7"/>
      <c r="AP2351" s="8"/>
      <c r="AQ2351" s="6"/>
      <c r="AR2351" s="7"/>
      <c r="AS2351" s="7"/>
      <c r="AT2351" s="7"/>
      <c r="AU2351" s="7"/>
      <c r="AV2351" s="8"/>
      <c r="AW2351" s="6"/>
      <c r="AX2351" s="7"/>
      <c r="AY2351" s="7"/>
      <c r="AZ2351" s="7"/>
      <c r="BA2351" s="7"/>
      <c r="BB2351" s="8"/>
      <c r="BC2351" s="6"/>
      <c r="BD2351" s="7"/>
      <c r="BE2351" s="7"/>
      <c r="BF2351" s="7"/>
      <c r="BG2351" s="7"/>
      <c r="BH2351" s="8"/>
      <c r="BI2351" s="6"/>
      <c r="BJ2351" s="7"/>
      <c r="BK2351" s="7"/>
      <c r="BL2351" s="7"/>
      <c r="BM2351" s="7"/>
      <c r="BN2351" s="8"/>
      <c r="BO2351" s="6"/>
      <c r="BP2351" s="7"/>
      <c r="BQ2351" s="7"/>
      <c r="BR2351" s="7"/>
      <c r="BS2351" s="7"/>
      <c r="BT2351" s="8"/>
      <c r="BU2351" s="6"/>
      <c r="BV2351" s="7"/>
      <c r="BW2351" s="7"/>
      <c r="BX2351" s="7"/>
      <c r="BY2351" s="7"/>
      <c r="BZ2351" s="8"/>
      <c r="CA2351" s="6"/>
      <c r="CB2351" s="7"/>
      <c r="CC2351" s="7"/>
      <c r="CD2351" s="7"/>
      <c r="CE2351" s="7"/>
      <c r="CF2351" s="8"/>
      <c r="CG2351" s="6"/>
      <c r="CH2351" s="7"/>
      <c r="CI2351" s="7"/>
      <c r="CJ2351" s="7"/>
      <c r="CK2351" s="7"/>
      <c r="CL2351" s="8"/>
      <c r="CM2351" s="6"/>
      <c r="CN2351" s="7"/>
      <c r="CO2351" s="7"/>
      <c r="CP2351" s="7"/>
      <c r="CQ2351" s="7"/>
      <c r="CR2351" s="8"/>
      <c r="CS2351" s="6"/>
      <c r="CT2351" s="7"/>
      <c r="CU2351" s="7"/>
      <c r="CV2351" s="7"/>
      <c r="CW2351" s="7"/>
      <c r="CX2351" s="8"/>
      <c r="CY2351" s="6"/>
      <c r="CZ2351" s="7"/>
      <c r="DA2351" s="7"/>
      <c r="DB2351" s="7"/>
      <c r="DC2351" s="7"/>
      <c r="DD2351" s="8"/>
      <c r="DE2351" s="6"/>
      <c r="DF2351" s="7"/>
      <c r="DG2351" s="7"/>
      <c r="DH2351" s="7"/>
      <c r="DI2351" s="7"/>
      <c r="DJ2351" s="8"/>
      <c r="DK2351" s="6"/>
      <c r="DL2351" s="7"/>
      <c r="DM2351" s="7"/>
      <c r="DN2351" s="7"/>
      <c r="DO2351" s="7"/>
      <c r="DP2351" s="8"/>
      <c r="DQ2351" s="6"/>
      <c r="DR2351" s="7"/>
      <c r="DS2351" s="7"/>
      <c r="DT2351" s="7"/>
      <c r="DU2351" s="7"/>
      <c r="DV2351" s="8"/>
      <c r="DW2351" s="6"/>
      <c r="DX2351" s="7"/>
      <c r="DY2351" s="7"/>
      <c r="DZ2351" s="7"/>
      <c r="EA2351" s="7"/>
      <c r="EB2351" s="8"/>
      <c r="EC2351" s="6"/>
      <c r="ED2351" s="7"/>
      <c r="EE2351" s="7"/>
      <c r="EF2351" s="7"/>
      <c r="EG2351" s="7"/>
      <c r="EH2351" s="8"/>
      <c r="EI2351" s="6"/>
      <c r="EJ2351" s="7"/>
      <c r="EK2351" s="7"/>
      <c r="EL2351" s="7"/>
      <c r="EM2351" s="7"/>
      <c r="EN2351" s="8"/>
      <c r="EO2351" s="6"/>
      <c r="EP2351" s="7"/>
      <c r="EQ2351" s="7"/>
      <c r="ER2351" s="7"/>
      <c r="ES2351" s="7"/>
      <c r="ET2351" s="8"/>
      <c r="EU2351" s="6"/>
      <c r="EV2351" s="7"/>
      <c r="EW2351" s="7"/>
      <c r="EX2351" s="7"/>
      <c r="EY2351" s="7"/>
      <c r="EZ2351" s="8"/>
      <c r="FA2351" s="6"/>
      <c r="FB2351" s="7"/>
      <c r="FC2351" s="7"/>
      <c r="FD2351" s="7"/>
      <c r="FE2351" s="7"/>
      <c r="FF2351" s="8"/>
      <c r="FG2351" s="6"/>
      <c r="FH2351" s="7"/>
      <c r="FI2351" s="7"/>
      <c r="FJ2351" s="7"/>
      <c r="FK2351" s="7"/>
      <c r="FL2351" s="8"/>
      <c r="FM2351" s="6"/>
      <c r="FN2351" s="7"/>
      <c r="FO2351" s="7"/>
      <c r="FP2351" s="7"/>
      <c r="FQ2351" s="7"/>
      <c r="FR2351" s="8"/>
      <c r="FS2351" s="6"/>
      <c r="FT2351" s="7"/>
      <c r="FU2351" s="7"/>
      <c r="FV2351" s="7"/>
      <c r="FW2351" s="7"/>
      <c r="FX2351" s="8"/>
      <c r="FY2351" s="6"/>
      <c r="FZ2351" s="7"/>
      <c r="GA2351" s="7"/>
      <c r="GB2351" s="7"/>
      <c r="GC2351" s="7"/>
      <c r="GD2351" s="8"/>
      <c r="GE2351" s="6"/>
      <c r="GF2351" s="7"/>
      <c r="GG2351" s="7"/>
      <c r="GH2351" s="7"/>
      <c r="GI2351" s="7"/>
      <c r="GJ2351" s="8"/>
      <c r="GK2351" s="6"/>
      <c r="GL2351" s="7"/>
      <c r="GM2351" s="7"/>
      <c r="GN2351" s="7"/>
      <c r="GO2351" s="7"/>
      <c r="GP2351" s="8"/>
      <c r="GQ2351" s="6"/>
      <c r="GR2351" s="7"/>
      <c r="GS2351" s="7"/>
      <c r="GT2351" s="7"/>
      <c r="GU2351" s="7"/>
      <c r="GV2351" s="8"/>
      <c r="GW2351" s="6"/>
      <c r="GX2351" s="7"/>
      <c r="GY2351" s="7"/>
      <c r="GZ2351" s="7"/>
      <c r="HA2351" s="7"/>
      <c r="HB2351" s="8"/>
      <c r="HC2351" s="6"/>
      <c r="HD2351" s="7"/>
      <c r="HE2351" s="7"/>
      <c r="HF2351" s="7"/>
      <c r="HG2351" s="7"/>
      <c r="HH2351" s="8"/>
      <c r="HI2351" s="6"/>
      <c r="HJ2351" s="7"/>
      <c r="HK2351" s="7"/>
      <c r="HL2351" s="7"/>
      <c r="HM2351" s="7"/>
      <c r="HN2351" s="8"/>
      <c r="HO2351" s="6"/>
      <c r="HP2351" s="7"/>
      <c r="HQ2351" s="7"/>
      <c r="HR2351" s="7"/>
      <c r="HS2351" s="7"/>
      <c r="HT2351" s="8"/>
      <c r="HU2351" s="6"/>
      <c r="HV2351" s="7"/>
      <c r="HW2351" s="7"/>
      <c r="HX2351" s="7"/>
      <c r="HY2351" s="7"/>
      <c r="HZ2351" s="8"/>
      <c r="IA2351" s="6"/>
      <c r="IB2351" s="7"/>
      <c r="IC2351" s="7"/>
      <c r="ID2351" s="7"/>
      <c r="IE2351" s="7"/>
      <c r="IF2351" s="8"/>
      <c r="IG2351" s="6"/>
      <c r="IH2351" s="7"/>
      <c r="II2351" s="7"/>
      <c r="IJ2351" s="7"/>
      <c r="IK2351" s="7"/>
      <c r="IL2351" s="8"/>
      <c r="IM2351" s="6"/>
      <c r="IN2351" s="7"/>
      <c r="IO2351" s="7"/>
      <c r="IP2351" s="7"/>
      <c r="IQ2351" s="7"/>
      <c r="IR2351" s="8"/>
      <c r="IS2351" s="6"/>
      <c r="IT2351" s="7"/>
      <c r="IU2351" s="7"/>
      <c r="IV2351" s="7"/>
    </row>
    <row r="2352" customFormat="false" ht="12.75" hidden="false" customHeight="false" outlineLevel="0" collapsed="false">
      <c r="A2352" s="5" t="s">
        <v>2638</v>
      </c>
      <c r="B2352" s="6" t="n">
        <v>37057</v>
      </c>
      <c r="C2352" s="7" t="s">
        <v>1870</v>
      </c>
      <c r="D2352" s="7" t="s">
        <v>1588</v>
      </c>
      <c r="E2352" s="7"/>
      <c r="F2352" s="8" t="s">
        <v>1621</v>
      </c>
      <c r="G2352" s="8" t="n">
        <v>200</v>
      </c>
      <c r="H2352" s="7"/>
      <c r="I2352" s="7"/>
      <c r="J2352" s="7"/>
      <c r="K2352" s="7"/>
      <c r="L2352" s="8"/>
      <c r="M2352" s="6"/>
      <c r="N2352" s="7"/>
      <c r="O2352" s="7"/>
      <c r="P2352" s="7"/>
      <c r="Q2352" s="7"/>
      <c r="R2352" s="8"/>
      <c r="S2352" s="6"/>
      <c r="T2352" s="7"/>
      <c r="U2352" s="7"/>
      <c r="V2352" s="7"/>
      <c r="W2352" s="7"/>
      <c r="X2352" s="8"/>
      <c r="Y2352" s="6"/>
      <c r="Z2352" s="7"/>
      <c r="AA2352" s="7"/>
      <c r="AB2352" s="7"/>
      <c r="AC2352" s="7"/>
      <c r="AD2352" s="8"/>
      <c r="AE2352" s="6"/>
      <c r="AF2352" s="7"/>
      <c r="AG2352" s="7"/>
      <c r="AH2352" s="7"/>
      <c r="AI2352" s="7"/>
      <c r="AJ2352" s="8"/>
      <c r="AK2352" s="6"/>
      <c r="AL2352" s="7"/>
      <c r="AM2352" s="7"/>
      <c r="AN2352" s="7"/>
      <c r="AO2352" s="7"/>
      <c r="AP2352" s="8"/>
      <c r="AQ2352" s="6"/>
      <c r="AR2352" s="7"/>
      <c r="AS2352" s="7"/>
      <c r="AT2352" s="7"/>
      <c r="AU2352" s="7"/>
      <c r="AV2352" s="8"/>
      <c r="AW2352" s="6"/>
      <c r="AX2352" s="7"/>
      <c r="AY2352" s="7"/>
      <c r="AZ2352" s="7"/>
      <c r="BA2352" s="7"/>
      <c r="BB2352" s="8"/>
      <c r="BC2352" s="6"/>
      <c r="BD2352" s="7"/>
      <c r="BE2352" s="7"/>
      <c r="BF2352" s="7"/>
      <c r="BG2352" s="7"/>
      <c r="BH2352" s="8"/>
      <c r="BI2352" s="6"/>
      <c r="BJ2352" s="7"/>
      <c r="BK2352" s="7"/>
      <c r="BL2352" s="7"/>
      <c r="BM2352" s="7"/>
      <c r="BN2352" s="8"/>
      <c r="BO2352" s="6"/>
      <c r="BP2352" s="7"/>
      <c r="BQ2352" s="7"/>
      <c r="BR2352" s="7"/>
      <c r="BS2352" s="7"/>
      <c r="BT2352" s="8"/>
      <c r="BU2352" s="6"/>
      <c r="BV2352" s="7"/>
      <c r="BW2352" s="7"/>
      <c r="BX2352" s="7"/>
      <c r="BY2352" s="7"/>
      <c r="BZ2352" s="8"/>
      <c r="CA2352" s="6"/>
      <c r="CB2352" s="7"/>
      <c r="CC2352" s="7"/>
      <c r="CD2352" s="7"/>
      <c r="CE2352" s="7"/>
      <c r="CF2352" s="8"/>
      <c r="CG2352" s="6"/>
      <c r="CH2352" s="7"/>
      <c r="CI2352" s="7"/>
      <c r="CJ2352" s="7"/>
      <c r="CK2352" s="7"/>
      <c r="CL2352" s="8"/>
      <c r="CM2352" s="6"/>
      <c r="CN2352" s="7"/>
      <c r="CO2352" s="7"/>
      <c r="CP2352" s="7"/>
      <c r="CQ2352" s="7"/>
      <c r="CR2352" s="8"/>
      <c r="CS2352" s="6"/>
      <c r="CT2352" s="7"/>
      <c r="CU2352" s="7"/>
      <c r="CV2352" s="7"/>
      <c r="CW2352" s="7"/>
      <c r="CX2352" s="8"/>
      <c r="CY2352" s="6"/>
      <c r="CZ2352" s="7"/>
      <c r="DA2352" s="7"/>
      <c r="DB2352" s="7"/>
      <c r="DC2352" s="7"/>
      <c r="DD2352" s="8"/>
      <c r="DE2352" s="6"/>
      <c r="DF2352" s="7"/>
      <c r="DG2352" s="7"/>
      <c r="DH2352" s="7"/>
      <c r="DI2352" s="7"/>
      <c r="DJ2352" s="8"/>
      <c r="DK2352" s="6"/>
      <c r="DL2352" s="7"/>
      <c r="DM2352" s="7"/>
      <c r="DN2352" s="7"/>
      <c r="DO2352" s="7"/>
      <c r="DP2352" s="8"/>
      <c r="DQ2352" s="6"/>
      <c r="DR2352" s="7"/>
      <c r="DS2352" s="7"/>
      <c r="DT2352" s="7"/>
      <c r="DU2352" s="7"/>
      <c r="DV2352" s="8"/>
      <c r="DW2352" s="6"/>
      <c r="DX2352" s="7"/>
      <c r="DY2352" s="7"/>
      <c r="DZ2352" s="7"/>
      <c r="EA2352" s="7"/>
      <c r="EB2352" s="8"/>
      <c r="EC2352" s="6"/>
      <c r="ED2352" s="7"/>
      <c r="EE2352" s="7"/>
      <c r="EF2352" s="7"/>
      <c r="EG2352" s="7"/>
      <c r="EH2352" s="8"/>
      <c r="EI2352" s="6"/>
      <c r="EJ2352" s="7"/>
      <c r="EK2352" s="7"/>
      <c r="EL2352" s="7"/>
      <c r="EM2352" s="7"/>
      <c r="EN2352" s="8"/>
      <c r="EO2352" s="6"/>
      <c r="EP2352" s="7"/>
      <c r="EQ2352" s="7"/>
      <c r="ER2352" s="7"/>
      <c r="ES2352" s="7"/>
      <c r="ET2352" s="8"/>
      <c r="EU2352" s="6"/>
      <c r="EV2352" s="7"/>
      <c r="EW2352" s="7"/>
      <c r="EX2352" s="7"/>
      <c r="EY2352" s="7"/>
      <c r="EZ2352" s="8"/>
      <c r="FA2352" s="6"/>
      <c r="FB2352" s="7"/>
      <c r="FC2352" s="7"/>
      <c r="FD2352" s="7"/>
      <c r="FE2352" s="7"/>
      <c r="FF2352" s="8"/>
      <c r="FG2352" s="6"/>
      <c r="FH2352" s="7"/>
      <c r="FI2352" s="7"/>
      <c r="FJ2352" s="7"/>
      <c r="FK2352" s="7"/>
      <c r="FL2352" s="8"/>
      <c r="FM2352" s="6"/>
      <c r="FN2352" s="7"/>
      <c r="FO2352" s="7"/>
      <c r="FP2352" s="7"/>
      <c r="FQ2352" s="7"/>
      <c r="FR2352" s="8"/>
      <c r="FS2352" s="6"/>
      <c r="FT2352" s="7"/>
      <c r="FU2352" s="7"/>
      <c r="FV2352" s="7"/>
      <c r="FW2352" s="7"/>
      <c r="FX2352" s="8"/>
      <c r="FY2352" s="6"/>
      <c r="FZ2352" s="7"/>
      <c r="GA2352" s="7"/>
      <c r="GB2352" s="7"/>
      <c r="GC2352" s="7"/>
      <c r="GD2352" s="8"/>
      <c r="GE2352" s="6"/>
      <c r="GF2352" s="7"/>
      <c r="GG2352" s="7"/>
      <c r="GH2352" s="7"/>
      <c r="GI2352" s="7"/>
      <c r="GJ2352" s="8"/>
      <c r="GK2352" s="6"/>
      <c r="GL2352" s="7"/>
      <c r="GM2352" s="7"/>
      <c r="GN2352" s="7"/>
      <c r="GO2352" s="7"/>
      <c r="GP2352" s="8"/>
      <c r="GQ2352" s="6"/>
      <c r="GR2352" s="7"/>
      <c r="GS2352" s="7"/>
      <c r="GT2352" s="7"/>
      <c r="GU2352" s="7"/>
      <c r="GV2352" s="8"/>
      <c r="GW2352" s="6"/>
      <c r="GX2352" s="7"/>
      <c r="GY2352" s="7"/>
      <c r="GZ2352" s="7"/>
      <c r="HA2352" s="7"/>
      <c r="HB2352" s="8"/>
      <c r="HC2352" s="6"/>
      <c r="HD2352" s="7"/>
      <c r="HE2352" s="7"/>
      <c r="HF2352" s="7"/>
      <c r="HG2352" s="7"/>
      <c r="HH2352" s="8"/>
      <c r="HI2352" s="6"/>
      <c r="HJ2352" s="7"/>
      <c r="HK2352" s="7"/>
      <c r="HL2352" s="7"/>
      <c r="HM2352" s="7"/>
      <c r="HN2352" s="8"/>
      <c r="HO2352" s="6"/>
      <c r="HP2352" s="7"/>
      <c r="HQ2352" s="7"/>
      <c r="HR2352" s="7"/>
      <c r="HS2352" s="7"/>
      <c r="HT2352" s="8"/>
      <c r="HU2352" s="6"/>
      <c r="HV2352" s="7"/>
      <c r="HW2352" s="7"/>
      <c r="HX2352" s="7"/>
      <c r="HY2352" s="7"/>
      <c r="HZ2352" s="8"/>
      <c r="IA2352" s="6"/>
      <c r="IB2352" s="7"/>
      <c r="IC2352" s="7"/>
      <c r="ID2352" s="7"/>
      <c r="IE2352" s="7"/>
      <c r="IF2352" s="8"/>
      <c r="IG2352" s="6"/>
      <c r="IH2352" s="7"/>
      <c r="II2352" s="7"/>
      <c r="IJ2352" s="7"/>
      <c r="IK2352" s="7"/>
      <c r="IL2352" s="8"/>
      <c r="IM2352" s="6"/>
      <c r="IN2352" s="7"/>
      <c r="IO2352" s="7"/>
      <c r="IP2352" s="7"/>
      <c r="IQ2352" s="7"/>
      <c r="IR2352" s="8"/>
      <c r="IS2352" s="6"/>
      <c r="IT2352" s="7"/>
      <c r="IU2352" s="7"/>
      <c r="IV2352" s="7"/>
    </row>
    <row r="2353" customFormat="false" ht="12.75" hidden="false" customHeight="false" outlineLevel="0" collapsed="false">
      <c r="A2353" s="5" t="s">
        <v>2639</v>
      </c>
      <c r="B2353" s="6" t="n">
        <v>37057</v>
      </c>
      <c r="C2353" s="7" t="s">
        <v>1677</v>
      </c>
      <c r="D2353" s="7" t="s">
        <v>1588</v>
      </c>
      <c r="E2353" s="7"/>
      <c r="F2353" s="8" t="s">
        <v>1280</v>
      </c>
      <c r="G2353" s="8" t="n">
        <v>1420</v>
      </c>
      <c r="H2353" s="7"/>
      <c r="I2353" s="7"/>
      <c r="J2353" s="7"/>
      <c r="K2353" s="7"/>
      <c r="L2353" s="8"/>
      <c r="M2353" s="6"/>
      <c r="N2353" s="7"/>
      <c r="O2353" s="7"/>
      <c r="P2353" s="7"/>
      <c r="Q2353" s="7"/>
      <c r="R2353" s="8"/>
      <c r="S2353" s="6"/>
      <c r="T2353" s="7"/>
      <c r="U2353" s="7"/>
      <c r="V2353" s="7"/>
      <c r="W2353" s="7"/>
      <c r="X2353" s="8"/>
      <c r="Y2353" s="6"/>
      <c r="Z2353" s="7"/>
      <c r="AA2353" s="7"/>
      <c r="AB2353" s="7"/>
      <c r="AC2353" s="7"/>
      <c r="AD2353" s="8"/>
      <c r="AE2353" s="6"/>
      <c r="AF2353" s="7"/>
      <c r="AG2353" s="7"/>
      <c r="AH2353" s="7"/>
      <c r="AI2353" s="7"/>
      <c r="AJ2353" s="8"/>
      <c r="AK2353" s="6"/>
      <c r="AL2353" s="7"/>
      <c r="AM2353" s="7"/>
      <c r="AN2353" s="7"/>
      <c r="AO2353" s="7"/>
      <c r="AP2353" s="8"/>
      <c r="AQ2353" s="6"/>
      <c r="AR2353" s="7"/>
      <c r="AS2353" s="7"/>
      <c r="AT2353" s="7"/>
      <c r="AU2353" s="7"/>
      <c r="AV2353" s="8"/>
      <c r="AW2353" s="6"/>
      <c r="AX2353" s="7"/>
      <c r="AY2353" s="7"/>
      <c r="AZ2353" s="7"/>
      <c r="BA2353" s="7"/>
      <c r="BB2353" s="8"/>
      <c r="BC2353" s="6"/>
      <c r="BD2353" s="7"/>
      <c r="BE2353" s="7"/>
      <c r="BF2353" s="7"/>
      <c r="BG2353" s="7"/>
      <c r="BH2353" s="8"/>
      <c r="BI2353" s="6"/>
      <c r="BJ2353" s="7"/>
      <c r="BK2353" s="7"/>
      <c r="BL2353" s="7"/>
      <c r="BM2353" s="7"/>
      <c r="BN2353" s="8"/>
      <c r="BO2353" s="6"/>
      <c r="BP2353" s="7"/>
      <c r="BQ2353" s="7"/>
      <c r="BR2353" s="7"/>
      <c r="BS2353" s="7"/>
      <c r="BT2353" s="8"/>
      <c r="BU2353" s="6"/>
      <c r="BV2353" s="7"/>
      <c r="BW2353" s="7"/>
      <c r="BX2353" s="7"/>
      <c r="BY2353" s="7"/>
      <c r="BZ2353" s="8"/>
      <c r="CA2353" s="6"/>
      <c r="CB2353" s="7"/>
      <c r="CC2353" s="7"/>
      <c r="CD2353" s="7"/>
      <c r="CE2353" s="7"/>
      <c r="CF2353" s="8"/>
      <c r="CG2353" s="6"/>
      <c r="CH2353" s="7"/>
      <c r="CI2353" s="7"/>
      <c r="CJ2353" s="7"/>
      <c r="CK2353" s="7"/>
      <c r="CL2353" s="8"/>
      <c r="CM2353" s="6"/>
      <c r="CN2353" s="7"/>
      <c r="CO2353" s="7"/>
      <c r="CP2353" s="7"/>
      <c r="CQ2353" s="7"/>
      <c r="CR2353" s="8"/>
      <c r="CS2353" s="6"/>
      <c r="CT2353" s="7"/>
      <c r="CU2353" s="7"/>
      <c r="CV2353" s="7"/>
      <c r="CW2353" s="7"/>
      <c r="CX2353" s="8"/>
      <c r="CY2353" s="6"/>
      <c r="CZ2353" s="7"/>
      <c r="DA2353" s="7"/>
      <c r="DB2353" s="7"/>
      <c r="DC2353" s="7"/>
      <c r="DD2353" s="8"/>
      <c r="DE2353" s="6"/>
      <c r="DF2353" s="7"/>
      <c r="DG2353" s="7"/>
      <c r="DH2353" s="7"/>
      <c r="DI2353" s="7"/>
      <c r="DJ2353" s="8"/>
      <c r="DK2353" s="6"/>
      <c r="DL2353" s="7"/>
      <c r="DM2353" s="7"/>
      <c r="DN2353" s="7"/>
      <c r="DO2353" s="7"/>
      <c r="DP2353" s="8"/>
      <c r="DQ2353" s="6"/>
      <c r="DR2353" s="7"/>
      <c r="DS2353" s="7"/>
      <c r="DT2353" s="7"/>
      <c r="DU2353" s="7"/>
      <c r="DV2353" s="8"/>
      <c r="DW2353" s="6"/>
      <c r="DX2353" s="7"/>
      <c r="DY2353" s="7"/>
      <c r="DZ2353" s="7"/>
      <c r="EA2353" s="7"/>
      <c r="EB2353" s="8"/>
      <c r="EC2353" s="6"/>
      <c r="ED2353" s="7"/>
      <c r="EE2353" s="7"/>
      <c r="EF2353" s="7"/>
      <c r="EG2353" s="7"/>
      <c r="EH2353" s="8"/>
      <c r="EI2353" s="6"/>
      <c r="EJ2353" s="7"/>
      <c r="EK2353" s="7"/>
      <c r="EL2353" s="7"/>
      <c r="EM2353" s="7"/>
      <c r="EN2353" s="8"/>
      <c r="EO2353" s="6"/>
      <c r="EP2353" s="7"/>
      <c r="EQ2353" s="7"/>
      <c r="ER2353" s="7"/>
      <c r="ES2353" s="7"/>
      <c r="ET2353" s="8"/>
      <c r="EU2353" s="6"/>
      <c r="EV2353" s="7"/>
      <c r="EW2353" s="7"/>
      <c r="EX2353" s="7"/>
      <c r="EY2353" s="7"/>
      <c r="EZ2353" s="8"/>
      <c r="FA2353" s="6"/>
      <c r="FB2353" s="7"/>
      <c r="FC2353" s="7"/>
      <c r="FD2353" s="7"/>
      <c r="FE2353" s="7"/>
      <c r="FF2353" s="8"/>
      <c r="FG2353" s="6"/>
      <c r="FH2353" s="7"/>
      <c r="FI2353" s="7"/>
      <c r="FJ2353" s="7"/>
      <c r="FK2353" s="7"/>
      <c r="FL2353" s="8"/>
      <c r="FM2353" s="6"/>
      <c r="FN2353" s="7"/>
      <c r="FO2353" s="7"/>
      <c r="FP2353" s="7"/>
      <c r="FQ2353" s="7"/>
      <c r="FR2353" s="8"/>
      <c r="FS2353" s="6"/>
      <c r="FT2353" s="7"/>
      <c r="FU2353" s="7"/>
      <c r="FV2353" s="7"/>
      <c r="FW2353" s="7"/>
      <c r="FX2353" s="8"/>
      <c r="FY2353" s="6"/>
      <c r="FZ2353" s="7"/>
      <c r="GA2353" s="7"/>
      <c r="GB2353" s="7"/>
      <c r="GC2353" s="7"/>
      <c r="GD2353" s="8"/>
      <c r="GE2353" s="6"/>
      <c r="GF2353" s="7"/>
      <c r="GG2353" s="7"/>
      <c r="GH2353" s="7"/>
      <c r="GI2353" s="7"/>
      <c r="GJ2353" s="8"/>
      <c r="GK2353" s="6"/>
      <c r="GL2353" s="7"/>
      <c r="GM2353" s="7"/>
      <c r="GN2353" s="7"/>
      <c r="GO2353" s="7"/>
      <c r="GP2353" s="8"/>
      <c r="GQ2353" s="6"/>
      <c r="GR2353" s="7"/>
      <c r="GS2353" s="7"/>
      <c r="GT2353" s="7"/>
      <c r="GU2353" s="7"/>
      <c r="GV2353" s="8"/>
      <c r="GW2353" s="6"/>
      <c r="GX2353" s="7"/>
      <c r="GY2353" s="7"/>
      <c r="GZ2353" s="7"/>
      <c r="HA2353" s="7"/>
      <c r="HB2353" s="8"/>
      <c r="HC2353" s="6"/>
      <c r="HD2353" s="7"/>
      <c r="HE2353" s="7"/>
      <c r="HF2353" s="7"/>
      <c r="HG2353" s="7"/>
      <c r="HH2353" s="8"/>
      <c r="HI2353" s="6"/>
      <c r="HJ2353" s="7"/>
      <c r="HK2353" s="7"/>
      <c r="HL2353" s="7"/>
      <c r="HM2353" s="7"/>
      <c r="HN2353" s="8"/>
      <c r="HO2353" s="6"/>
      <c r="HP2353" s="7"/>
      <c r="HQ2353" s="7"/>
      <c r="HR2353" s="7"/>
      <c r="HS2353" s="7"/>
      <c r="HT2353" s="8"/>
      <c r="HU2353" s="6"/>
      <c r="HV2353" s="7"/>
      <c r="HW2353" s="7"/>
      <c r="HX2353" s="7"/>
      <c r="HY2353" s="7"/>
      <c r="HZ2353" s="8"/>
      <c r="IA2353" s="6"/>
      <c r="IB2353" s="7"/>
      <c r="IC2353" s="7"/>
      <c r="ID2353" s="7"/>
      <c r="IE2353" s="7"/>
      <c r="IF2353" s="8"/>
      <c r="IG2353" s="6"/>
      <c r="IH2353" s="7"/>
      <c r="II2353" s="7"/>
      <c r="IJ2353" s="7"/>
      <c r="IK2353" s="7"/>
      <c r="IL2353" s="8"/>
      <c r="IM2353" s="6"/>
      <c r="IN2353" s="7"/>
      <c r="IO2353" s="7"/>
      <c r="IP2353" s="7"/>
      <c r="IQ2353" s="7"/>
      <c r="IR2353" s="8"/>
      <c r="IS2353" s="6"/>
      <c r="IT2353" s="7"/>
      <c r="IU2353" s="7"/>
      <c r="IV2353" s="7"/>
    </row>
    <row r="2354" customFormat="false" ht="12.75" hidden="false" customHeight="false" outlineLevel="0" collapsed="false">
      <c r="A2354" s="5" t="s">
        <v>2640</v>
      </c>
      <c r="B2354" s="6" t="n">
        <v>37057</v>
      </c>
      <c r="C2354" s="7" t="s">
        <v>1663</v>
      </c>
      <c r="D2354" s="7" t="s">
        <v>1588</v>
      </c>
      <c r="E2354" s="7"/>
      <c r="F2354" s="8" t="s">
        <v>1621</v>
      </c>
      <c r="G2354" s="8" t="n">
        <v>25000</v>
      </c>
      <c r="H2354" s="7"/>
      <c r="I2354" s="7"/>
      <c r="J2354" s="7"/>
      <c r="K2354" s="7"/>
      <c r="L2354" s="8"/>
      <c r="M2354" s="6"/>
      <c r="N2354" s="7"/>
      <c r="O2354" s="7"/>
      <c r="P2354" s="7"/>
      <c r="Q2354" s="7"/>
      <c r="R2354" s="8"/>
      <c r="S2354" s="6"/>
      <c r="T2354" s="7"/>
      <c r="U2354" s="7"/>
      <c r="V2354" s="7"/>
      <c r="W2354" s="7"/>
      <c r="X2354" s="8"/>
      <c r="Y2354" s="6"/>
      <c r="Z2354" s="7"/>
      <c r="AA2354" s="7"/>
      <c r="AB2354" s="7"/>
      <c r="AC2354" s="7"/>
      <c r="AD2354" s="8"/>
      <c r="AE2354" s="6"/>
      <c r="AF2354" s="7"/>
      <c r="AG2354" s="7"/>
      <c r="AH2354" s="7"/>
      <c r="AI2354" s="7"/>
      <c r="AJ2354" s="8"/>
      <c r="AK2354" s="6"/>
      <c r="AL2354" s="7"/>
      <c r="AM2354" s="7"/>
      <c r="AN2354" s="7"/>
      <c r="AO2354" s="7"/>
      <c r="AP2354" s="8"/>
      <c r="AQ2354" s="6"/>
      <c r="AR2354" s="7"/>
      <c r="AS2354" s="7"/>
      <c r="AT2354" s="7"/>
      <c r="AU2354" s="7"/>
      <c r="AV2354" s="8"/>
      <c r="AW2354" s="6"/>
      <c r="AX2354" s="7"/>
      <c r="AY2354" s="7"/>
      <c r="AZ2354" s="7"/>
      <c r="BA2354" s="7"/>
      <c r="BB2354" s="8"/>
      <c r="BC2354" s="6"/>
      <c r="BD2354" s="7"/>
      <c r="BE2354" s="7"/>
      <c r="BF2354" s="7"/>
      <c r="BG2354" s="7"/>
      <c r="BH2354" s="8"/>
      <c r="BI2354" s="6"/>
      <c r="BJ2354" s="7"/>
      <c r="BK2354" s="7"/>
      <c r="BL2354" s="7"/>
      <c r="BM2354" s="7"/>
      <c r="BN2354" s="8"/>
      <c r="BO2354" s="6"/>
      <c r="BP2354" s="7"/>
      <c r="BQ2354" s="7"/>
      <c r="BR2354" s="7"/>
      <c r="BS2354" s="7"/>
      <c r="BT2354" s="8"/>
      <c r="BU2354" s="6"/>
      <c r="BV2354" s="7"/>
      <c r="BW2354" s="7"/>
      <c r="BX2354" s="7"/>
      <c r="BY2354" s="7"/>
      <c r="BZ2354" s="8"/>
      <c r="CA2354" s="6"/>
      <c r="CB2354" s="7"/>
      <c r="CC2354" s="7"/>
      <c r="CD2354" s="7"/>
      <c r="CE2354" s="7"/>
      <c r="CF2354" s="8"/>
      <c r="CG2354" s="6"/>
      <c r="CH2354" s="7"/>
      <c r="CI2354" s="7"/>
      <c r="CJ2354" s="7"/>
      <c r="CK2354" s="7"/>
      <c r="CL2354" s="8"/>
      <c r="CM2354" s="6"/>
      <c r="CN2354" s="7"/>
      <c r="CO2354" s="7"/>
      <c r="CP2354" s="7"/>
      <c r="CQ2354" s="7"/>
      <c r="CR2354" s="8"/>
      <c r="CS2354" s="6"/>
      <c r="CT2354" s="7"/>
      <c r="CU2354" s="7"/>
      <c r="CV2354" s="7"/>
      <c r="CW2354" s="7"/>
      <c r="CX2354" s="8"/>
      <c r="CY2354" s="6"/>
      <c r="CZ2354" s="7"/>
      <c r="DA2354" s="7"/>
      <c r="DB2354" s="7"/>
      <c r="DC2354" s="7"/>
      <c r="DD2354" s="8"/>
      <c r="DE2354" s="6"/>
      <c r="DF2354" s="7"/>
      <c r="DG2354" s="7"/>
      <c r="DH2354" s="7"/>
      <c r="DI2354" s="7"/>
      <c r="DJ2354" s="8"/>
      <c r="DK2354" s="6"/>
      <c r="DL2354" s="7"/>
      <c r="DM2354" s="7"/>
      <c r="DN2354" s="7"/>
      <c r="DO2354" s="7"/>
      <c r="DP2354" s="8"/>
      <c r="DQ2354" s="6"/>
      <c r="DR2354" s="7"/>
      <c r="DS2354" s="7"/>
      <c r="DT2354" s="7"/>
      <c r="DU2354" s="7"/>
      <c r="DV2354" s="8"/>
      <c r="DW2354" s="6"/>
      <c r="DX2354" s="7"/>
      <c r="DY2354" s="7"/>
      <c r="DZ2354" s="7"/>
      <c r="EA2354" s="7"/>
      <c r="EB2354" s="8"/>
      <c r="EC2354" s="6"/>
      <c r="ED2354" s="7"/>
      <c r="EE2354" s="7"/>
      <c r="EF2354" s="7"/>
      <c r="EG2354" s="7"/>
      <c r="EH2354" s="8"/>
      <c r="EI2354" s="6"/>
      <c r="EJ2354" s="7"/>
      <c r="EK2354" s="7"/>
      <c r="EL2354" s="7"/>
      <c r="EM2354" s="7"/>
      <c r="EN2354" s="8"/>
      <c r="EO2354" s="6"/>
      <c r="EP2354" s="7"/>
      <c r="EQ2354" s="7"/>
      <c r="ER2354" s="7"/>
      <c r="ES2354" s="7"/>
      <c r="ET2354" s="8"/>
      <c r="EU2354" s="6"/>
      <c r="EV2354" s="7"/>
      <c r="EW2354" s="7"/>
      <c r="EX2354" s="7"/>
      <c r="EY2354" s="7"/>
      <c r="EZ2354" s="8"/>
      <c r="FA2354" s="6"/>
      <c r="FB2354" s="7"/>
      <c r="FC2354" s="7"/>
      <c r="FD2354" s="7"/>
      <c r="FE2354" s="7"/>
      <c r="FF2354" s="8"/>
      <c r="FG2354" s="6"/>
      <c r="FH2354" s="7"/>
      <c r="FI2354" s="7"/>
      <c r="FJ2354" s="7"/>
      <c r="FK2354" s="7"/>
      <c r="FL2354" s="8"/>
      <c r="FM2354" s="6"/>
      <c r="FN2354" s="7"/>
      <c r="FO2354" s="7"/>
      <c r="FP2354" s="7"/>
      <c r="FQ2354" s="7"/>
      <c r="FR2354" s="8"/>
      <c r="FS2354" s="6"/>
      <c r="FT2354" s="7"/>
      <c r="FU2354" s="7"/>
      <c r="FV2354" s="7"/>
      <c r="FW2354" s="7"/>
      <c r="FX2354" s="8"/>
      <c r="FY2354" s="6"/>
      <c r="FZ2354" s="7"/>
      <c r="GA2354" s="7"/>
      <c r="GB2354" s="7"/>
      <c r="GC2354" s="7"/>
      <c r="GD2354" s="8"/>
      <c r="GE2354" s="6"/>
      <c r="GF2354" s="7"/>
      <c r="GG2354" s="7"/>
      <c r="GH2354" s="7"/>
      <c r="GI2354" s="7"/>
      <c r="GJ2354" s="8"/>
      <c r="GK2354" s="6"/>
      <c r="GL2354" s="7"/>
      <c r="GM2354" s="7"/>
      <c r="GN2354" s="7"/>
      <c r="GO2354" s="7"/>
      <c r="GP2354" s="8"/>
      <c r="GQ2354" s="6"/>
      <c r="GR2354" s="7"/>
      <c r="GS2354" s="7"/>
      <c r="GT2354" s="7"/>
      <c r="GU2354" s="7"/>
      <c r="GV2354" s="8"/>
      <c r="GW2354" s="6"/>
      <c r="GX2354" s="7"/>
      <c r="GY2354" s="7"/>
      <c r="GZ2354" s="7"/>
      <c r="HA2354" s="7"/>
      <c r="HB2354" s="8"/>
      <c r="HC2354" s="6"/>
      <c r="HD2354" s="7"/>
      <c r="HE2354" s="7"/>
      <c r="HF2354" s="7"/>
      <c r="HG2354" s="7"/>
      <c r="HH2354" s="8"/>
      <c r="HI2354" s="6"/>
      <c r="HJ2354" s="7"/>
      <c r="HK2354" s="7"/>
      <c r="HL2354" s="7"/>
      <c r="HM2354" s="7"/>
      <c r="HN2354" s="8"/>
      <c r="HO2354" s="6"/>
      <c r="HP2354" s="7"/>
      <c r="HQ2354" s="7"/>
      <c r="HR2354" s="7"/>
      <c r="HS2354" s="7"/>
      <c r="HT2354" s="8"/>
      <c r="HU2354" s="6"/>
      <c r="HV2354" s="7"/>
      <c r="HW2354" s="7"/>
      <c r="HX2354" s="7"/>
      <c r="HY2354" s="7"/>
      <c r="HZ2354" s="8"/>
      <c r="IA2354" s="6"/>
      <c r="IB2354" s="7"/>
      <c r="IC2354" s="7"/>
      <c r="ID2354" s="7"/>
      <c r="IE2354" s="7"/>
      <c r="IF2354" s="8"/>
      <c r="IG2354" s="6"/>
      <c r="IH2354" s="7"/>
      <c r="II2354" s="7"/>
      <c r="IJ2354" s="7"/>
      <c r="IK2354" s="7"/>
      <c r="IL2354" s="8"/>
      <c r="IM2354" s="6"/>
      <c r="IN2354" s="7"/>
      <c r="IO2354" s="7"/>
      <c r="IP2354" s="7"/>
      <c r="IQ2354" s="7"/>
      <c r="IR2354" s="8"/>
      <c r="IS2354" s="6"/>
      <c r="IT2354" s="7"/>
      <c r="IU2354" s="7"/>
      <c r="IV2354" s="7"/>
    </row>
    <row r="2355" customFormat="false" ht="12.75" hidden="false" customHeight="false" outlineLevel="0" collapsed="false">
      <c r="A2355" s="5" t="n">
        <v>644</v>
      </c>
      <c r="B2355" s="6" t="n">
        <v>37057</v>
      </c>
      <c r="C2355" s="7" t="s">
        <v>1361</v>
      </c>
      <c r="D2355" s="7" t="s">
        <v>1588</v>
      </c>
      <c r="E2355" s="7"/>
      <c r="F2355" s="8" t="s">
        <v>1631</v>
      </c>
      <c r="G2355" s="8" t="n">
        <v>11092</v>
      </c>
      <c r="H2355" s="7"/>
      <c r="I2355" s="7"/>
      <c r="J2355" s="7"/>
      <c r="K2355" s="7"/>
      <c r="L2355" s="8"/>
      <c r="M2355" s="6"/>
      <c r="N2355" s="7"/>
      <c r="O2355" s="7"/>
      <c r="P2355" s="7"/>
      <c r="Q2355" s="7"/>
      <c r="R2355" s="8"/>
      <c r="S2355" s="6"/>
      <c r="T2355" s="7"/>
      <c r="U2355" s="7"/>
      <c r="V2355" s="7"/>
      <c r="W2355" s="7"/>
      <c r="X2355" s="8"/>
      <c r="Y2355" s="6"/>
      <c r="Z2355" s="7"/>
      <c r="AA2355" s="7"/>
      <c r="AB2355" s="7"/>
      <c r="AC2355" s="7"/>
      <c r="AD2355" s="8"/>
      <c r="AE2355" s="6"/>
      <c r="AF2355" s="7"/>
      <c r="AG2355" s="7"/>
      <c r="AH2355" s="7"/>
      <c r="AI2355" s="7"/>
      <c r="AJ2355" s="8"/>
      <c r="AK2355" s="6"/>
      <c r="AL2355" s="7"/>
      <c r="AM2355" s="7"/>
      <c r="AN2355" s="7"/>
      <c r="AO2355" s="7"/>
      <c r="AP2355" s="8"/>
      <c r="AQ2355" s="6"/>
      <c r="AR2355" s="7"/>
      <c r="AS2355" s="7"/>
      <c r="AT2355" s="7"/>
      <c r="AU2355" s="7"/>
      <c r="AV2355" s="8"/>
      <c r="AW2355" s="6"/>
      <c r="AX2355" s="7"/>
      <c r="AY2355" s="7"/>
      <c r="AZ2355" s="7"/>
      <c r="BA2355" s="7"/>
      <c r="BB2355" s="8"/>
      <c r="BC2355" s="6"/>
      <c r="BD2355" s="7"/>
      <c r="BE2355" s="7"/>
      <c r="BF2355" s="7"/>
      <c r="BG2355" s="7"/>
      <c r="BH2355" s="8"/>
      <c r="BI2355" s="6"/>
      <c r="BJ2355" s="7"/>
      <c r="BK2355" s="7"/>
      <c r="BL2355" s="7"/>
      <c r="BM2355" s="7"/>
      <c r="BN2355" s="8"/>
      <c r="BO2355" s="6"/>
      <c r="BP2355" s="7"/>
      <c r="BQ2355" s="7"/>
      <c r="BR2355" s="7"/>
      <c r="BS2355" s="7"/>
      <c r="BT2355" s="8"/>
      <c r="BU2355" s="6"/>
      <c r="BV2355" s="7"/>
      <c r="BW2355" s="7"/>
      <c r="BX2355" s="7"/>
      <c r="BY2355" s="7"/>
      <c r="BZ2355" s="8"/>
      <c r="CA2355" s="6"/>
      <c r="CB2355" s="7"/>
      <c r="CC2355" s="7"/>
      <c r="CD2355" s="7"/>
      <c r="CE2355" s="7"/>
      <c r="CF2355" s="8"/>
      <c r="CG2355" s="6"/>
      <c r="CH2355" s="7"/>
      <c r="CI2355" s="7"/>
      <c r="CJ2355" s="7"/>
      <c r="CK2355" s="7"/>
      <c r="CL2355" s="8"/>
      <c r="CM2355" s="6"/>
      <c r="CN2355" s="7"/>
      <c r="CO2355" s="7"/>
      <c r="CP2355" s="7"/>
      <c r="CQ2355" s="7"/>
      <c r="CR2355" s="8"/>
      <c r="CS2355" s="6"/>
      <c r="CT2355" s="7"/>
      <c r="CU2355" s="7"/>
      <c r="CV2355" s="7"/>
      <c r="CW2355" s="7"/>
      <c r="CX2355" s="8"/>
      <c r="CY2355" s="6"/>
      <c r="CZ2355" s="7"/>
      <c r="DA2355" s="7"/>
      <c r="DB2355" s="7"/>
      <c r="DC2355" s="7"/>
      <c r="DD2355" s="8"/>
      <c r="DE2355" s="6"/>
      <c r="DF2355" s="7"/>
      <c r="DG2355" s="7"/>
      <c r="DH2355" s="7"/>
      <c r="DI2355" s="7"/>
      <c r="DJ2355" s="8"/>
      <c r="DK2355" s="6"/>
      <c r="DL2355" s="7"/>
      <c r="DM2355" s="7"/>
      <c r="DN2355" s="7"/>
      <c r="DO2355" s="7"/>
      <c r="DP2355" s="8"/>
      <c r="DQ2355" s="6"/>
      <c r="DR2355" s="7"/>
      <c r="DS2355" s="7"/>
      <c r="DT2355" s="7"/>
      <c r="DU2355" s="7"/>
      <c r="DV2355" s="8"/>
      <c r="DW2355" s="6"/>
      <c r="DX2355" s="7"/>
      <c r="DY2355" s="7"/>
      <c r="DZ2355" s="7"/>
      <c r="EA2355" s="7"/>
      <c r="EB2355" s="8"/>
      <c r="EC2355" s="6"/>
      <c r="ED2355" s="7"/>
      <c r="EE2355" s="7"/>
      <c r="EF2355" s="7"/>
      <c r="EG2355" s="7"/>
      <c r="EH2355" s="8"/>
      <c r="EI2355" s="6"/>
      <c r="EJ2355" s="7"/>
      <c r="EK2355" s="7"/>
      <c r="EL2355" s="7"/>
      <c r="EM2355" s="7"/>
      <c r="EN2355" s="8"/>
      <c r="EO2355" s="6"/>
      <c r="EP2355" s="7"/>
      <c r="EQ2355" s="7"/>
      <c r="ER2355" s="7"/>
      <c r="ES2355" s="7"/>
      <c r="ET2355" s="8"/>
      <c r="EU2355" s="6"/>
      <c r="EV2355" s="7"/>
      <c r="EW2355" s="7"/>
      <c r="EX2355" s="7"/>
      <c r="EY2355" s="7"/>
      <c r="EZ2355" s="8"/>
      <c r="FA2355" s="6"/>
      <c r="FB2355" s="7"/>
      <c r="FC2355" s="7"/>
      <c r="FD2355" s="7"/>
      <c r="FE2355" s="7"/>
      <c r="FF2355" s="8"/>
      <c r="FG2355" s="6"/>
      <c r="FH2355" s="7"/>
      <c r="FI2355" s="7"/>
      <c r="FJ2355" s="7"/>
      <c r="FK2355" s="7"/>
      <c r="FL2355" s="8"/>
      <c r="FM2355" s="6"/>
      <c r="FN2355" s="7"/>
      <c r="FO2355" s="7"/>
      <c r="FP2355" s="7"/>
      <c r="FQ2355" s="7"/>
      <c r="FR2355" s="8"/>
      <c r="FS2355" s="6"/>
      <c r="FT2355" s="7"/>
      <c r="FU2355" s="7"/>
      <c r="FV2355" s="7"/>
      <c r="FW2355" s="7"/>
      <c r="FX2355" s="8"/>
      <c r="FY2355" s="6"/>
      <c r="FZ2355" s="7"/>
      <c r="GA2355" s="7"/>
      <c r="GB2355" s="7"/>
      <c r="GC2355" s="7"/>
      <c r="GD2355" s="8"/>
      <c r="GE2355" s="6"/>
      <c r="GF2355" s="7"/>
      <c r="GG2355" s="7"/>
      <c r="GH2355" s="7"/>
      <c r="GI2355" s="7"/>
      <c r="GJ2355" s="8"/>
      <c r="GK2355" s="6"/>
      <c r="GL2355" s="7"/>
      <c r="GM2355" s="7"/>
      <c r="GN2355" s="7"/>
      <c r="GO2355" s="7"/>
      <c r="GP2355" s="8"/>
      <c r="GQ2355" s="6"/>
      <c r="GR2355" s="7"/>
      <c r="GS2355" s="7"/>
      <c r="GT2355" s="7"/>
      <c r="GU2355" s="7"/>
      <c r="GV2355" s="8"/>
      <c r="GW2355" s="6"/>
      <c r="GX2355" s="7"/>
      <c r="GY2355" s="7"/>
      <c r="GZ2355" s="7"/>
      <c r="HA2355" s="7"/>
      <c r="HB2355" s="8"/>
      <c r="HC2355" s="6"/>
      <c r="HD2355" s="7"/>
      <c r="HE2355" s="7"/>
      <c r="HF2355" s="7"/>
      <c r="HG2355" s="7"/>
      <c r="HH2355" s="8"/>
      <c r="HI2355" s="6"/>
      <c r="HJ2355" s="7"/>
      <c r="HK2355" s="7"/>
      <c r="HL2355" s="7"/>
      <c r="HM2355" s="7"/>
      <c r="HN2355" s="8"/>
      <c r="HO2355" s="6"/>
      <c r="HP2355" s="7"/>
      <c r="HQ2355" s="7"/>
      <c r="HR2355" s="7"/>
      <c r="HS2355" s="7"/>
      <c r="HT2355" s="8"/>
      <c r="HU2355" s="6"/>
      <c r="HV2355" s="7"/>
      <c r="HW2355" s="7"/>
      <c r="HX2355" s="7"/>
      <c r="HY2355" s="7"/>
      <c r="HZ2355" s="8"/>
      <c r="IA2355" s="6"/>
      <c r="IB2355" s="7"/>
      <c r="IC2355" s="7"/>
      <c r="ID2355" s="7"/>
      <c r="IE2355" s="7"/>
      <c r="IF2355" s="8"/>
      <c r="IG2355" s="6"/>
      <c r="IH2355" s="7"/>
      <c r="II2355" s="7"/>
      <c r="IJ2355" s="7"/>
      <c r="IK2355" s="7"/>
      <c r="IL2355" s="8"/>
      <c r="IM2355" s="6"/>
      <c r="IN2355" s="7"/>
      <c r="IO2355" s="7"/>
      <c r="IP2355" s="7"/>
      <c r="IQ2355" s="7"/>
      <c r="IR2355" s="8"/>
      <c r="IS2355" s="6"/>
      <c r="IT2355" s="7"/>
      <c r="IU2355" s="7"/>
      <c r="IV2355" s="7"/>
    </row>
    <row r="2356" customFormat="false" ht="12.75" hidden="false" customHeight="false" outlineLevel="0" collapsed="false">
      <c r="A2356" s="5" t="s">
        <v>2641</v>
      </c>
      <c r="B2356" s="6" t="n">
        <v>37060</v>
      </c>
      <c r="C2356" s="7" t="s">
        <v>1677</v>
      </c>
      <c r="D2356" s="7" t="s">
        <v>1588</v>
      </c>
      <c r="E2356" s="7"/>
      <c r="F2356" s="8" t="s">
        <v>1280</v>
      </c>
      <c r="G2356" s="8" t="n">
        <v>0</v>
      </c>
      <c r="H2356" s="7"/>
      <c r="I2356" s="7"/>
      <c r="J2356" s="7"/>
      <c r="K2356" s="7"/>
      <c r="L2356" s="8"/>
      <c r="M2356" s="6"/>
      <c r="N2356" s="7"/>
      <c r="O2356" s="7"/>
      <c r="P2356" s="7"/>
      <c r="Q2356" s="7"/>
      <c r="R2356" s="8"/>
      <c r="S2356" s="6"/>
      <c r="T2356" s="7"/>
      <c r="U2356" s="7"/>
      <c r="V2356" s="7"/>
      <c r="W2356" s="7"/>
      <c r="X2356" s="8"/>
      <c r="Y2356" s="6"/>
      <c r="Z2356" s="7"/>
      <c r="AA2356" s="7"/>
      <c r="AB2356" s="7"/>
      <c r="AC2356" s="7"/>
      <c r="AD2356" s="8"/>
      <c r="AE2356" s="6"/>
      <c r="AF2356" s="7"/>
      <c r="AG2356" s="7"/>
      <c r="AH2356" s="7"/>
      <c r="AI2356" s="7"/>
      <c r="AJ2356" s="8"/>
      <c r="AK2356" s="6"/>
      <c r="AL2356" s="7"/>
      <c r="AM2356" s="7"/>
      <c r="AN2356" s="7"/>
      <c r="AO2356" s="7"/>
      <c r="AP2356" s="8"/>
      <c r="AQ2356" s="6"/>
      <c r="AR2356" s="7"/>
      <c r="AS2356" s="7"/>
      <c r="AT2356" s="7"/>
      <c r="AU2356" s="7"/>
      <c r="AV2356" s="8"/>
      <c r="AW2356" s="6"/>
      <c r="AX2356" s="7"/>
      <c r="AY2356" s="7"/>
      <c r="AZ2356" s="7"/>
      <c r="BA2356" s="7"/>
      <c r="BB2356" s="8"/>
      <c r="BC2356" s="6"/>
      <c r="BD2356" s="7"/>
      <c r="BE2356" s="7"/>
      <c r="BF2356" s="7"/>
      <c r="BG2356" s="7"/>
      <c r="BH2356" s="8"/>
      <c r="BI2356" s="6"/>
      <c r="BJ2356" s="7"/>
      <c r="BK2356" s="7"/>
      <c r="BL2356" s="7"/>
      <c r="BM2356" s="7"/>
      <c r="BN2356" s="8"/>
      <c r="BO2356" s="6"/>
      <c r="BP2356" s="7"/>
      <c r="BQ2356" s="7"/>
      <c r="BR2356" s="7"/>
      <c r="BS2356" s="7"/>
      <c r="BT2356" s="8"/>
      <c r="BU2356" s="6"/>
      <c r="BV2356" s="7"/>
      <c r="BW2356" s="7"/>
      <c r="BX2356" s="7"/>
      <c r="BY2356" s="7"/>
      <c r="BZ2356" s="8"/>
      <c r="CA2356" s="6"/>
      <c r="CB2356" s="7"/>
      <c r="CC2356" s="7"/>
      <c r="CD2356" s="7"/>
      <c r="CE2356" s="7"/>
      <c r="CF2356" s="8"/>
      <c r="CG2356" s="6"/>
      <c r="CH2356" s="7"/>
      <c r="CI2356" s="7"/>
      <c r="CJ2356" s="7"/>
      <c r="CK2356" s="7"/>
      <c r="CL2356" s="8"/>
      <c r="CM2356" s="6"/>
      <c r="CN2356" s="7"/>
      <c r="CO2356" s="7"/>
      <c r="CP2356" s="7"/>
      <c r="CQ2356" s="7"/>
      <c r="CR2356" s="8"/>
      <c r="CS2356" s="6"/>
      <c r="CT2356" s="7"/>
      <c r="CU2356" s="7"/>
      <c r="CV2356" s="7"/>
      <c r="CW2356" s="7"/>
      <c r="CX2356" s="8"/>
      <c r="CY2356" s="6"/>
      <c r="CZ2356" s="7"/>
      <c r="DA2356" s="7"/>
      <c r="DB2356" s="7"/>
      <c r="DC2356" s="7"/>
      <c r="DD2356" s="8"/>
      <c r="DE2356" s="6"/>
      <c r="DF2356" s="7"/>
      <c r="DG2356" s="7"/>
      <c r="DH2356" s="7"/>
      <c r="DI2356" s="7"/>
      <c r="DJ2356" s="8"/>
      <c r="DK2356" s="6"/>
      <c r="DL2356" s="7"/>
      <c r="DM2356" s="7"/>
      <c r="DN2356" s="7"/>
      <c r="DO2356" s="7"/>
      <c r="DP2356" s="8"/>
      <c r="DQ2356" s="6"/>
      <c r="DR2356" s="7"/>
      <c r="DS2356" s="7"/>
      <c r="DT2356" s="7"/>
      <c r="DU2356" s="7"/>
      <c r="DV2356" s="8"/>
      <c r="DW2356" s="6"/>
      <c r="DX2356" s="7"/>
      <c r="DY2356" s="7"/>
      <c r="DZ2356" s="7"/>
      <c r="EA2356" s="7"/>
      <c r="EB2356" s="8"/>
      <c r="EC2356" s="6"/>
      <c r="ED2356" s="7"/>
      <c r="EE2356" s="7"/>
      <c r="EF2356" s="7"/>
      <c r="EG2356" s="7"/>
      <c r="EH2356" s="8"/>
      <c r="EI2356" s="6"/>
      <c r="EJ2356" s="7"/>
      <c r="EK2356" s="7"/>
      <c r="EL2356" s="7"/>
      <c r="EM2356" s="7"/>
      <c r="EN2356" s="8"/>
      <c r="EO2356" s="6"/>
      <c r="EP2356" s="7"/>
      <c r="EQ2356" s="7"/>
      <c r="ER2356" s="7"/>
      <c r="ES2356" s="7"/>
      <c r="ET2356" s="8"/>
      <c r="EU2356" s="6"/>
      <c r="EV2356" s="7"/>
      <c r="EW2356" s="7"/>
      <c r="EX2356" s="7"/>
      <c r="EY2356" s="7"/>
      <c r="EZ2356" s="8"/>
      <c r="FA2356" s="6"/>
      <c r="FB2356" s="7"/>
      <c r="FC2356" s="7"/>
      <c r="FD2356" s="7"/>
      <c r="FE2356" s="7"/>
      <c r="FF2356" s="8"/>
      <c r="FG2356" s="6"/>
      <c r="FH2356" s="7"/>
      <c r="FI2356" s="7"/>
      <c r="FJ2356" s="7"/>
      <c r="FK2356" s="7"/>
      <c r="FL2356" s="8"/>
      <c r="FM2356" s="6"/>
      <c r="FN2356" s="7"/>
      <c r="FO2356" s="7"/>
      <c r="FP2356" s="7"/>
      <c r="FQ2356" s="7"/>
      <c r="FR2356" s="8"/>
      <c r="FS2356" s="6"/>
      <c r="FT2356" s="7"/>
      <c r="FU2356" s="7"/>
      <c r="FV2356" s="7"/>
      <c r="FW2356" s="7"/>
      <c r="FX2356" s="8"/>
      <c r="FY2356" s="6"/>
      <c r="FZ2356" s="7"/>
      <c r="GA2356" s="7"/>
      <c r="GB2356" s="7"/>
      <c r="GC2356" s="7"/>
      <c r="GD2356" s="8"/>
      <c r="GE2356" s="6"/>
      <c r="GF2356" s="7"/>
      <c r="GG2356" s="7"/>
      <c r="GH2356" s="7"/>
      <c r="GI2356" s="7"/>
      <c r="GJ2356" s="8"/>
      <c r="GK2356" s="6"/>
      <c r="GL2356" s="7"/>
      <c r="GM2356" s="7"/>
      <c r="GN2356" s="7"/>
      <c r="GO2356" s="7"/>
      <c r="GP2356" s="8"/>
      <c r="GQ2356" s="6"/>
      <c r="GR2356" s="7"/>
      <c r="GS2356" s="7"/>
      <c r="GT2356" s="7"/>
      <c r="GU2356" s="7"/>
      <c r="GV2356" s="8"/>
      <c r="GW2356" s="6"/>
      <c r="GX2356" s="7"/>
      <c r="GY2356" s="7"/>
      <c r="GZ2356" s="7"/>
      <c r="HA2356" s="7"/>
      <c r="HB2356" s="8"/>
      <c r="HC2356" s="6"/>
      <c r="HD2356" s="7"/>
      <c r="HE2356" s="7"/>
      <c r="HF2356" s="7"/>
      <c r="HG2356" s="7"/>
      <c r="HH2356" s="8"/>
      <c r="HI2356" s="6"/>
      <c r="HJ2356" s="7"/>
      <c r="HK2356" s="7"/>
      <c r="HL2356" s="7"/>
      <c r="HM2356" s="7"/>
      <c r="HN2356" s="8"/>
      <c r="HO2356" s="6"/>
      <c r="HP2356" s="7"/>
      <c r="HQ2356" s="7"/>
      <c r="HR2356" s="7"/>
      <c r="HS2356" s="7"/>
      <c r="HT2356" s="8"/>
      <c r="HU2356" s="6"/>
      <c r="HV2356" s="7"/>
      <c r="HW2356" s="7"/>
      <c r="HX2356" s="7"/>
      <c r="HY2356" s="7"/>
      <c r="HZ2356" s="8"/>
      <c r="IA2356" s="6"/>
      <c r="IB2356" s="7"/>
      <c r="IC2356" s="7"/>
      <c r="ID2356" s="7"/>
      <c r="IE2356" s="7"/>
      <c r="IF2356" s="8"/>
      <c r="IG2356" s="6"/>
      <c r="IH2356" s="7"/>
      <c r="II2356" s="7"/>
      <c r="IJ2356" s="7"/>
      <c r="IK2356" s="7"/>
      <c r="IL2356" s="8"/>
      <c r="IM2356" s="6"/>
      <c r="IN2356" s="7"/>
      <c r="IO2356" s="7"/>
      <c r="IP2356" s="7"/>
      <c r="IQ2356" s="7"/>
      <c r="IR2356" s="8"/>
      <c r="IS2356" s="6"/>
      <c r="IT2356" s="7"/>
      <c r="IU2356" s="7"/>
      <c r="IV2356" s="7"/>
    </row>
    <row r="2357" customFormat="false" ht="12.75" hidden="false" customHeight="false" outlineLevel="0" collapsed="false">
      <c r="A2357" s="5" t="s">
        <v>2642</v>
      </c>
      <c r="B2357" s="6" t="n">
        <v>37060</v>
      </c>
      <c r="C2357" s="7" t="s">
        <v>2627</v>
      </c>
      <c r="D2357" s="7" t="s">
        <v>1588</v>
      </c>
      <c r="E2357" s="7"/>
      <c r="F2357" s="8" t="s">
        <v>1241</v>
      </c>
      <c r="G2357" s="8" t="n">
        <v>0</v>
      </c>
      <c r="H2357" s="7"/>
      <c r="I2357" s="7"/>
      <c r="J2357" s="7"/>
      <c r="K2357" s="7"/>
      <c r="L2357" s="8"/>
      <c r="M2357" s="6"/>
      <c r="N2357" s="7"/>
      <c r="O2357" s="7"/>
      <c r="P2357" s="7"/>
      <c r="Q2357" s="7"/>
      <c r="R2357" s="8"/>
      <c r="S2357" s="6"/>
      <c r="T2357" s="7"/>
      <c r="U2357" s="7"/>
      <c r="V2357" s="7"/>
      <c r="W2357" s="7"/>
      <c r="X2357" s="8"/>
      <c r="Y2357" s="6"/>
      <c r="Z2357" s="7"/>
      <c r="AA2357" s="7"/>
      <c r="AB2357" s="7"/>
      <c r="AC2357" s="7"/>
      <c r="AD2357" s="8"/>
      <c r="AE2357" s="6"/>
      <c r="AF2357" s="7"/>
      <c r="AG2357" s="7"/>
      <c r="AH2357" s="7"/>
      <c r="AI2357" s="7"/>
      <c r="AJ2357" s="8"/>
      <c r="AK2357" s="6"/>
      <c r="AL2357" s="7"/>
      <c r="AM2357" s="7"/>
      <c r="AN2357" s="7"/>
      <c r="AO2357" s="7"/>
      <c r="AP2357" s="8"/>
      <c r="AQ2357" s="6"/>
      <c r="AR2357" s="7"/>
      <c r="AS2357" s="7"/>
      <c r="AT2357" s="7"/>
      <c r="AU2357" s="7"/>
      <c r="AV2357" s="8"/>
      <c r="AW2357" s="6"/>
      <c r="AX2357" s="7"/>
      <c r="AY2357" s="7"/>
      <c r="AZ2357" s="7"/>
      <c r="BA2357" s="7"/>
      <c r="BB2357" s="8"/>
      <c r="BC2357" s="6"/>
      <c r="BD2357" s="7"/>
      <c r="BE2357" s="7"/>
      <c r="BF2357" s="7"/>
      <c r="BG2357" s="7"/>
      <c r="BH2357" s="8"/>
      <c r="BI2357" s="6"/>
      <c r="BJ2357" s="7"/>
      <c r="BK2357" s="7"/>
      <c r="BL2357" s="7"/>
      <c r="BM2357" s="7"/>
      <c r="BN2357" s="8"/>
      <c r="BO2357" s="6"/>
      <c r="BP2357" s="7"/>
      <c r="BQ2357" s="7"/>
      <c r="BR2357" s="7"/>
      <c r="BS2357" s="7"/>
      <c r="BT2357" s="8"/>
      <c r="BU2357" s="6"/>
      <c r="BV2357" s="7"/>
      <c r="BW2357" s="7"/>
      <c r="BX2357" s="7"/>
      <c r="BY2357" s="7"/>
      <c r="BZ2357" s="8"/>
      <c r="CA2357" s="6"/>
      <c r="CB2357" s="7"/>
      <c r="CC2357" s="7"/>
      <c r="CD2357" s="7"/>
      <c r="CE2357" s="7"/>
      <c r="CF2357" s="8"/>
      <c r="CG2357" s="6"/>
      <c r="CH2357" s="7"/>
      <c r="CI2357" s="7"/>
      <c r="CJ2357" s="7"/>
      <c r="CK2357" s="7"/>
      <c r="CL2357" s="8"/>
      <c r="CM2357" s="6"/>
      <c r="CN2357" s="7"/>
      <c r="CO2357" s="7"/>
      <c r="CP2357" s="7"/>
      <c r="CQ2357" s="7"/>
      <c r="CR2357" s="8"/>
      <c r="CS2357" s="6"/>
      <c r="CT2357" s="7"/>
      <c r="CU2357" s="7"/>
      <c r="CV2357" s="7"/>
      <c r="CW2357" s="7"/>
      <c r="CX2357" s="8"/>
      <c r="CY2357" s="6"/>
      <c r="CZ2357" s="7"/>
      <c r="DA2357" s="7"/>
      <c r="DB2357" s="7"/>
      <c r="DC2357" s="7"/>
      <c r="DD2357" s="8"/>
      <c r="DE2357" s="6"/>
      <c r="DF2357" s="7"/>
      <c r="DG2357" s="7"/>
      <c r="DH2357" s="7"/>
      <c r="DI2357" s="7"/>
      <c r="DJ2357" s="8"/>
      <c r="DK2357" s="6"/>
      <c r="DL2357" s="7"/>
      <c r="DM2357" s="7"/>
      <c r="DN2357" s="7"/>
      <c r="DO2357" s="7"/>
      <c r="DP2357" s="8"/>
      <c r="DQ2357" s="6"/>
      <c r="DR2357" s="7"/>
      <c r="DS2357" s="7"/>
      <c r="DT2357" s="7"/>
      <c r="DU2357" s="7"/>
      <c r="DV2357" s="8"/>
      <c r="DW2357" s="6"/>
      <c r="DX2357" s="7"/>
      <c r="DY2357" s="7"/>
      <c r="DZ2357" s="7"/>
      <c r="EA2357" s="7"/>
      <c r="EB2357" s="8"/>
      <c r="EC2357" s="6"/>
      <c r="ED2357" s="7"/>
      <c r="EE2357" s="7"/>
      <c r="EF2357" s="7"/>
      <c r="EG2357" s="7"/>
      <c r="EH2357" s="8"/>
      <c r="EI2357" s="6"/>
      <c r="EJ2357" s="7"/>
      <c r="EK2357" s="7"/>
      <c r="EL2357" s="7"/>
      <c r="EM2357" s="7"/>
      <c r="EN2357" s="8"/>
      <c r="EO2357" s="6"/>
      <c r="EP2357" s="7"/>
      <c r="EQ2357" s="7"/>
      <c r="ER2357" s="7"/>
      <c r="ES2357" s="7"/>
      <c r="ET2357" s="8"/>
      <c r="EU2357" s="6"/>
      <c r="EV2357" s="7"/>
      <c r="EW2357" s="7"/>
      <c r="EX2357" s="7"/>
      <c r="EY2357" s="7"/>
      <c r="EZ2357" s="8"/>
      <c r="FA2357" s="6"/>
      <c r="FB2357" s="7"/>
      <c r="FC2357" s="7"/>
      <c r="FD2357" s="7"/>
      <c r="FE2357" s="7"/>
      <c r="FF2357" s="8"/>
      <c r="FG2357" s="6"/>
      <c r="FH2357" s="7"/>
      <c r="FI2357" s="7"/>
      <c r="FJ2357" s="7"/>
      <c r="FK2357" s="7"/>
      <c r="FL2357" s="8"/>
      <c r="FM2357" s="6"/>
      <c r="FN2357" s="7"/>
      <c r="FO2357" s="7"/>
      <c r="FP2357" s="7"/>
      <c r="FQ2357" s="7"/>
      <c r="FR2357" s="8"/>
      <c r="FS2357" s="6"/>
      <c r="FT2357" s="7"/>
      <c r="FU2357" s="7"/>
      <c r="FV2357" s="7"/>
      <c r="FW2357" s="7"/>
      <c r="FX2357" s="8"/>
      <c r="FY2357" s="6"/>
      <c r="FZ2357" s="7"/>
      <c r="GA2357" s="7"/>
      <c r="GB2357" s="7"/>
      <c r="GC2357" s="7"/>
      <c r="GD2357" s="8"/>
      <c r="GE2357" s="6"/>
      <c r="GF2357" s="7"/>
      <c r="GG2357" s="7"/>
      <c r="GH2357" s="7"/>
      <c r="GI2357" s="7"/>
      <c r="GJ2357" s="8"/>
      <c r="GK2357" s="6"/>
      <c r="GL2357" s="7"/>
      <c r="GM2357" s="7"/>
      <c r="GN2357" s="7"/>
      <c r="GO2357" s="7"/>
      <c r="GP2357" s="8"/>
      <c r="GQ2357" s="6"/>
      <c r="GR2357" s="7"/>
      <c r="GS2357" s="7"/>
      <c r="GT2357" s="7"/>
      <c r="GU2357" s="7"/>
      <c r="GV2357" s="8"/>
      <c r="GW2357" s="6"/>
      <c r="GX2357" s="7"/>
      <c r="GY2357" s="7"/>
      <c r="GZ2357" s="7"/>
      <c r="HA2357" s="7"/>
      <c r="HB2357" s="8"/>
      <c r="HC2357" s="6"/>
      <c r="HD2357" s="7"/>
      <c r="HE2357" s="7"/>
      <c r="HF2357" s="7"/>
      <c r="HG2357" s="7"/>
      <c r="HH2357" s="8"/>
      <c r="HI2357" s="6"/>
      <c r="HJ2357" s="7"/>
      <c r="HK2357" s="7"/>
      <c r="HL2357" s="7"/>
      <c r="HM2357" s="7"/>
      <c r="HN2357" s="8"/>
      <c r="HO2357" s="6"/>
      <c r="HP2357" s="7"/>
      <c r="HQ2357" s="7"/>
      <c r="HR2357" s="7"/>
      <c r="HS2357" s="7"/>
      <c r="HT2357" s="8"/>
      <c r="HU2357" s="6"/>
      <c r="HV2357" s="7"/>
      <c r="HW2357" s="7"/>
      <c r="HX2357" s="7"/>
      <c r="HY2357" s="7"/>
      <c r="HZ2357" s="8"/>
      <c r="IA2357" s="6"/>
      <c r="IB2357" s="7"/>
      <c r="IC2357" s="7"/>
      <c r="ID2357" s="7"/>
      <c r="IE2357" s="7"/>
      <c r="IF2357" s="8"/>
      <c r="IG2357" s="6"/>
      <c r="IH2357" s="7"/>
      <c r="II2357" s="7"/>
      <c r="IJ2357" s="7"/>
      <c r="IK2357" s="7"/>
      <c r="IL2357" s="8"/>
      <c r="IM2357" s="6"/>
      <c r="IN2357" s="7"/>
      <c r="IO2357" s="7"/>
      <c r="IP2357" s="7"/>
      <c r="IQ2357" s="7"/>
      <c r="IR2357" s="8"/>
      <c r="IS2357" s="6"/>
      <c r="IT2357" s="7"/>
      <c r="IU2357" s="7"/>
      <c r="IV2357" s="7"/>
    </row>
    <row r="2358" customFormat="false" ht="12.75" hidden="false" customHeight="false" outlineLevel="0" collapsed="false">
      <c r="A2358" s="5" t="s">
        <v>2643</v>
      </c>
      <c r="B2358" s="6" t="n">
        <v>37060</v>
      </c>
      <c r="C2358" s="7" t="s">
        <v>1728</v>
      </c>
      <c r="D2358" s="7" t="s">
        <v>1588</v>
      </c>
      <c r="E2358" s="7"/>
      <c r="F2358" s="8" t="s">
        <v>2003</v>
      </c>
      <c r="G2358" s="8" t="n">
        <v>35544</v>
      </c>
      <c r="H2358" s="7"/>
      <c r="I2358" s="7"/>
      <c r="J2358" s="7"/>
      <c r="K2358" s="7"/>
      <c r="L2358" s="8"/>
      <c r="M2358" s="6"/>
      <c r="N2358" s="7"/>
      <c r="O2358" s="7"/>
      <c r="P2358" s="7"/>
      <c r="Q2358" s="7"/>
      <c r="R2358" s="8"/>
      <c r="S2358" s="6"/>
      <c r="T2358" s="7"/>
      <c r="U2358" s="7"/>
      <c r="V2358" s="7"/>
      <c r="W2358" s="7"/>
      <c r="X2358" s="8"/>
      <c r="Y2358" s="6"/>
      <c r="Z2358" s="7"/>
      <c r="AA2358" s="7"/>
      <c r="AB2358" s="7"/>
      <c r="AC2358" s="7"/>
      <c r="AD2358" s="8"/>
      <c r="AE2358" s="6"/>
      <c r="AF2358" s="7"/>
      <c r="AG2358" s="7"/>
      <c r="AH2358" s="7"/>
      <c r="AI2358" s="7"/>
      <c r="AJ2358" s="8"/>
      <c r="AK2358" s="6"/>
      <c r="AL2358" s="7"/>
      <c r="AM2358" s="7"/>
      <c r="AN2358" s="7"/>
      <c r="AO2358" s="7"/>
      <c r="AP2358" s="8"/>
      <c r="AQ2358" s="6"/>
      <c r="AR2358" s="7"/>
      <c r="AS2358" s="7"/>
      <c r="AT2358" s="7"/>
      <c r="AU2358" s="7"/>
      <c r="AV2358" s="8"/>
      <c r="AW2358" s="6"/>
      <c r="AX2358" s="7"/>
      <c r="AY2358" s="7"/>
      <c r="AZ2358" s="7"/>
      <c r="BA2358" s="7"/>
      <c r="BB2358" s="8"/>
      <c r="BC2358" s="6"/>
      <c r="BD2358" s="7"/>
      <c r="BE2358" s="7"/>
      <c r="BF2358" s="7"/>
      <c r="BG2358" s="7"/>
      <c r="BH2358" s="8"/>
      <c r="BI2358" s="6"/>
      <c r="BJ2358" s="7"/>
      <c r="BK2358" s="7"/>
      <c r="BL2358" s="7"/>
      <c r="BM2358" s="7"/>
      <c r="BN2358" s="8"/>
      <c r="BO2358" s="6"/>
      <c r="BP2358" s="7"/>
      <c r="BQ2358" s="7"/>
      <c r="BR2358" s="7"/>
      <c r="BS2358" s="7"/>
      <c r="BT2358" s="8"/>
      <c r="BU2358" s="6"/>
      <c r="BV2358" s="7"/>
      <c r="BW2358" s="7"/>
      <c r="BX2358" s="7"/>
      <c r="BY2358" s="7"/>
      <c r="BZ2358" s="8"/>
      <c r="CA2358" s="6"/>
      <c r="CB2358" s="7"/>
      <c r="CC2358" s="7"/>
      <c r="CD2358" s="7"/>
      <c r="CE2358" s="7"/>
      <c r="CF2358" s="8"/>
      <c r="CG2358" s="6"/>
      <c r="CH2358" s="7"/>
      <c r="CI2358" s="7"/>
      <c r="CJ2358" s="7"/>
      <c r="CK2358" s="7"/>
      <c r="CL2358" s="8"/>
      <c r="CM2358" s="6"/>
      <c r="CN2358" s="7"/>
      <c r="CO2358" s="7"/>
      <c r="CP2358" s="7"/>
      <c r="CQ2358" s="7"/>
      <c r="CR2358" s="8"/>
      <c r="CS2358" s="6"/>
      <c r="CT2358" s="7"/>
      <c r="CU2358" s="7"/>
      <c r="CV2358" s="7"/>
      <c r="CW2358" s="7"/>
      <c r="CX2358" s="8"/>
      <c r="CY2358" s="6"/>
      <c r="CZ2358" s="7"/>
      <c r="DA2358" s="7"/>
      <c r="DB2358" s="7"/>
      <c r="DC2358" s="7"/>
      <c r="DD2358" s="8"/>
      <c r="DE2358" s="6"/>
      <c r="DF2358" s="7"/>
      <c r="DG2358" s="7"/>
      <c r="DH2358" s="7"/>
      <c r="DI2358" s="7"/>
      <c r="DJ2358" s="8"/>
      <c r="DK2358" s="6"/>
      <c r="DL2358" s="7"/>
      <c r="DM2358" s="7"/>
      <c r="DN2358" s="7"/>
      <c r="DO2358" s="7"/>
      <c r="DP2358" s="8"/>
      <c r="DQ2358" s="6"/>
      <c r="DR2358" s="7"/>
      <c r="DS2358" s="7"/>
      <c r="DT2358" s="7"/>
      <c r="DU2358" s="7"/>
      <c r="DV2358" s="8"/>
      <c r="DW2358" s="6"/>
      <c r="DX2358" s="7"/>
      <c r="DY2358" s="7"/>
      <c r="DZ2358" s="7"/>
      <c r="EA2358" s="7"/>
      <c r="EB2358" s="8"/>
      <c r="EC2358" s="6"/>
      <c r="ED2358" s="7"/>
      <c r="EE2358" s="7"/>
      <c r="EF2358" s="7"/>
      <c r="EG2358" s="7"/>
      <c r="EH2358" s="8"/>
      <c r="EI2358" s="6"/>
      <c r="EJ2358" s="7"/>
      <c r="EK2358" s="7"/>
      <c r="EL2358" s="7"/>
      <c r="EM2358" s="7"/>
      <c r="EN2358" s="8"/>
      <c r="EO2358" s="6"/>
      <c r="EP2358" s="7"/>
      <c r="EQ2358" s="7"/>
      <c r="ER2358" s="7"/>
      <c r="ES2358" s="7"/>
      <c r="ET2358" s="8"/>
      <c r="EU2358" s="6"/>
      <c r="EV2358" s="7"/>
      <c r="EW2358" s="7"/>
      <c r="EX2358" s="7"/>
      <c r="EY2358" s="7"/>
      <c r="EZ2358" s="8"/>
      <c r="FA2358" s="6"/>
      <c r="FB2358" s="7"/>
      <c r="FC2358" s="7"/>
      <c r="FD2358" s="7"/>
      <c r="FE2358" s="7"/>
      <c r="FF2358" s="8"/>
      <c r="FG2358" s="6"/>
      <c r="FH2358" s="7"/>
      <c r="FI2358" s="7"/>
      <c r="FJ2358" s="7"/>
      <c r="FK2358" s="7"/>
      <c r="FL2358" s="8"/>
      <c r="FM2358" s="6"/>
      <c r="FN2358" s="7"/>
      <c r="FO2358" s="7"/>
      <c r="FP2358" s="7"/>
      <c r="FQ2358" s="7"/>
      <c r="FR2358" s="8"/>
      <c r="FS2358" s="6"/>
      <c r="FT2358" s="7"/>
      <c r="FU2358" s="7"/>
      <c r="FV2358" s="7"/>
      <c r="FW2358" s="7"/>
      <c r="FX2358" s="8"/>
      <c r="FY2358" s="6"/>
      <c r="FZ2358" s="7"/>
      <c r="GA2358" s="7"/>
      <c r="GB2358" s="7"/>
      <c r="GC2358" s="7"/>
      <c r="GD2358" s="8"/>
      <c r="GE2358" s="6"/>
      <c r="GF2358" s="7"/>
      <c r="GG2358" s="7"/>
      <c r="GH2358" s="7"/>
      <c r="GI2358" s="7"/>
      <c r="GJ2358" s="8"/>
      <c r="GK2358" s="6"/>
      <c r="GL2358" s="7"/>
      <c r="GM2358" s="7"/>
      <c r="GN2358" s="7"/>
      <c r="GO2358" s="7"/>
      <c r="GP2358" s="8"/>
      <c r="GQ2358" s="6"/>
      <c r="GR2358" s="7"/>
      <c r="GS2358" s="7"/>
      <c r="GT2358" s="7"/>
      <c r="GU2358" s="7"/>
      <c r="GV2358" s="8"/>
      <c r="GW2358" s="6"/>
      <c r="GX2358" s="7"/>
      <c r="GY2358" s="7"/>
      <c r="GZ2358" s="7"/>
      <c r="HA2358" s="7"/>
      <c r="HB2358" s="8"/>
      <c r="HC2358" s="6"/>
      <c r="HD2358" s="7"/>
      <c r="HE2358" s="7"/>
      <c r="HF2358" s="7"/>
      <c r="HG2358" s="7"/>
      <c r="HH2358" s="8"/>
      <c r="HI2358" s="6"/>
      <c r="HJ2358" s="7"/>
      <c r="HK2358" s="7"/>
      <c r="HL2358" s="7"/>
      <c r="HM2358" s="7"/>
      <c r="HN2358" s="8"/>
      <c r="HO2358" s="6"/>
      <c r="HP2358" s="7"/>
      <c r="HQ2358" s="7"/>
      <c r="HR2358" s="7"/>
      <c r="HS2358" s="7"/>
      <c r="HT2358" s="8"/>
      <c r="HU2358" s="6"/>
      <c r="HV2358" s="7"/>
      <c r="HW2358" s="7"/>
      <c r="HX2358" s="7"/>
      <c r="HY2358" s="7"/>
      <c r="HZ2358" s="8"/>
      <c r="IA2358" s="6"/>
      <c r="IB2358" s="7"/>
      <c r="IC2358" s="7"/>
      <c r="ID2358" s="7"/>
      <c r="IE2358" s="7"/>
      <c r="IF2358" s="8"/>
      <c r="IG2358" s="6"/>
      <c r="IH2358" s="7"/>
      <c r="II2358" s="7"/>
      <c r="IJ2358" s="7"/>
      <c r="IK2358" s="7"/>
      <c r="IL2358" s="8"/>
      <c r="IM2358" s="6"/>
      <c r="IN2358" s="7"/>
      <c r="IO2358" s="7"/>
      <c r="IP2358" s="7"/>
      <c r="IQ2358" s="7"/>
      <c r="IR2358" s="8"/>
      <c r="IS2358" s="6"/>
      <c r="IT2358" s="7"/>
      <c r="IU2358" s="7"/>
      <c r="IV2358" s="7"/>
    </row>
    <row r="2359" customFormat="false" ht="12.75" hidden="false" customHeight="false" outlineLevel="0" collapsed="false">
      <c r="A2359" s="5" t="s">
        <v>2644</v>
      </c>
      <c r="B2359" s="6" t="n">
        <v>37060</v>
      </c>
      <c r="C2359" s="7" t="s">
        <v>1733</v>
      </c>
      <c r="D2359" s="7" t="s">
        <v>1588</v>
      </c>
      <c r="E2359" s="7"/>
      <c r="F2359" s="8" t="s">
        <v>1098</v>
      </c>
      <c r="G2359" s="8" t="n">
        <v>2696</v>
      </c>
      <c r="H2359" s="7"/>
      <c r="I2359" s="7"/>
      <c r="J2359" s="7"/>
      <c r="K2359" s="7"/>
      <c r="L2359" s="8"/>
      <c r="M2359" s="6"/>
      <c r="N2359" s="7"/>
      <c r="O2359" s="7"/>
      <c r="P2359" s="7"/>
      <c r="Q2359" s="7"/>
      <c r="R2359" s="8"/>
      <c r="S2359" s="6"/>
      <c r="T2359" s="7"/>
      <c r="U2359" s="7"/>
      <c r="V2359" s="7"/>
      <c r="W2359" s="7"/>
      <c r="X2359" s="8"/>
      <c r="Y2359" s="6"/>
      <c r="Z2359" s="7"/>
      <c r="AA2359" s="7"/>
      <c r="AB2359" s="7"/>
      <c r="AC2359" s="7"/>
      <c r="AD2359" s="8"/>
      <c r="AE2359" s="6"/>
      <c r="AF2359" s="7"/>
      <c r="AG2359" s="7"/>
      <c r="AH2359" s="7"/>
      <c r="AI2359" s="7"/>
      <c r="AJ2359" s="8"/>
      <c r="AK2359" s="6"/>
      <c r="AL2359" s="7"/>
      <c r="AM2359" s="7"/>
      <c r="AN2359" s="7"/>
      <c r="AO2359" s="7"/>
      <c r="AP2359" s="8"/>
      <c r="AQ2359" s="6"/>
      <c r="AR2359" s="7"/>
      <c r="AS2359" s="7"/>
      <c r="AT2359" s="7"/>
      <c r="AU2359" s="7"/>
      <c r="AV2359" s="8"/>
      <c r="AW2359" s="6"/>
      <c r="AX2359" s="7"/>
      <c r="AY2359" s="7"/>
      <c r="AZ2359" s="7"/>
      <c r="BA2359" s="7"/>
      <c r="BB2359" s="8"/>
      <c r="BC2359" s="6"/>
      <c r="BD2359" s="7"/>
      <c r="BE2359" s="7"/>
      <c r="BF2359" s="7"/>
      <c r="BG2359" s="7"/>
      <c r="BH2359" s="8"/>
      <c r="BI2359" s="6"/>
      <c r="BJ2359" s="7"/>
      <c r="BK2359" s="7"/>
      <c r="BL2359" s="7"/>
      <c r="BM2359" s="7"/>
      <c r="BN2359" s="8"/>
      <c r="BO2359" s="6"/>
      <c r="BP2359" s="7"/>
      <c r="BQ2359" s="7"/>
      <c r="BR2359" s="7"/>
      <c r="BS2359" s="7"/>
      <c r="BT2359" s="8"/>
      <c r="BU2359" s="6"/>
      <c r="BV2359" s="7"/>
      <c r="BW2359" s="7"/>
      <c r="BX2359" s="7"/>
      <c r="BY2359" s="7"/>
      <c r="BZ2359" s="8"/>
      <c r="CA2359" s="6"/>
      <c r="CB2359" s="7"/>
      <c r="CC2359" s="7"/>
      <c r="CD2359" s="7"/>
      <c r="CE2359" s="7"/>
      <c r="CF2359" s="8"/>
      <c r="CG2359" s="6"/>
      <c r="CH2359" s="7"/>
      <c r="CI2359" s="7"/>
      <c r="CJ2359" s="7"/>
      <c r="CK2359" s="7"/>
      <c r="CL2359" s="8"/>
      <c r="CM2359" s="6"/>
      <c r="CN2359" s="7"/>
      <c r="CO2359" s="7"/>
      <c r="CP2359" s="7"/>
      <c r="CQ2359" s="7"/>
      <c r="CR2359" s="8"/>
      <c r="CS2359" s="6"/>
      <c r="CT2359" s="7"/>
      <c r="CU2359" s="7"/>
      <c r="CV2359" s="7"/>
      <c r="CW2359" s="7"/>
      <c r="CX2359" s="8"/>
      <c r="CY2359" s="6"/>
      <c r="CZ2359" s="7"/>
      <c r="DA2359" s="7"/>
      <c r="DB2359" s="7"/>
      <c r="DC2359" s="7"/>
      <c r="DD2359" s="8"/>
      <c r="DE2359" s="6"/>
      <c r="DF2359" s="7"/>
      <c r="DG2359" s="7"/>
      <c r="DH2359" s="7"/>
      <c r="DI2359" s="7"/>
      <c r="DJ2359" s="8"/>
      <c r="DK2359" s="6"/>
      <c r="DL2359" s="7"/>
      <c r="DM2359" s="7"/>
      <c r="DN2359" s="7"/>
      <c r="DO2359" s="7"/>
      <c r="DP2359" s="8"/>
      <c r="DQ2359" s="6"/>
      <c r="DR2359" s="7"/>
      <c r="DS2359" s="7"/>
      <c r="DT2359" s="7"/>
      <c r="DU2359" s="7"/>
      <c r="DV2359" s="8"/>
      <c r="DW2359" s="6"/>
      <c r="DX2359" s="7"/>
      <c r="DY2359" s="7"/>
      <c r="DZ2359" s="7"/>
      <c r="EA2359" s="7"/>
      <c r="EB2359" s="8"/>
      <c r="EC2359" s="6"/>
      <c r="ED2359" s="7"/>
      <c r="EE2359" s="7"/>
      <c r="EF2359" s="7"/>
      <c r="EG2359" s="7"/>
      <c r="EH2359" s="8"/>
      <c r="EI2359" s="6"/>
      <c r="EJ2359" s="7"/>
      <c r="EK2359" s="7"/>
      <c r="EL2359" s="7"/>
      <c r="EM2359" s="7"/>
      <c r="EN2359" s="8"/>
      <c r="EO2359" s="6"/>
      <c r="EP2359" s="7"/>
      <c r="EQ2359" s="7"/>
      <c r="ER2359" s="7"/>
      <c r="ES2359" s="7"/>
      <c r="ET2359" s="8"/>
      <c r="EU2359" s="6"/>
      <c r="EV2359" s="7"/>
      <c r="EW2359" s="7"/>
      <c r="EX2359" s="7"/>
      <c r="EY2359" s="7"/>
      <c r="EZ2359" s="8"/>
      <c r="FA2359" s="6"/>
      <c r="FB2359" s="7"/>
      <c r="FC2359" s="7"/>
      <c r="FD2359" s="7"/>
      <c r="FE2359" s="7"/>
      <c r="FF2359" s="8"/>
      <c r="FG2359" s="6"/>
      <c r="FH2359" s="7"/>
      <c r="FI2359" s="7"/>
      <c r="FJ2359" s="7"/>
      <c r="FK2359" s="7"/>
      <c r="FL2359" s="8"/>
      <c r="FM2359" s="6"/>
      <c r="FN2359" s="7"/>
      <c r="FO2359" s="7"/>
      <c r="FP2359" s="7"/>
      <c r="FQ2359" s="7"/>
      <c r="FR2359" s="8"/>
      <c r="FS2359" s="6"/>
      <c r="FT2359" s="7"/>
      <c r="FU2359" s="7"/>
      <c r="FV2359" s="7"/>
      <c r="FW2359" s="7"/>
      <c r="FX2359" s="8"/>
      <c r="FY2359" s="6"/>
      <c r="FZ2359" s="7"/>
      <c r="GA2359" s="7"/>
      <c r="GB2359" s="7"/>
      <c r="GC2359" s="7"/>
      <c r="GD2359" s="8"/>
      <c r="GE2359" s="6"/>
      <c r="GF2359" s="7"/>
      <c r="GG2359" s="7"/>
      <c r="GH2359" s="7"/>
      <c r="GI2359" s="7"/>
      <c r="GJ2359" s="8"/>
      <c r="GK2359" s="6"/>
      <c r="GL2359" s="7"/>
      <c r="GM2359" s="7"/>
      <c r="GN2359" s="7"/>
      <c r="GO2359" s="7"/>
      <c r="GP2359" s="8"/>
      <c r="GQ2359" s="6"/>
      <c r="GR2359" s="7"/>
      <c r="GS2359" s="7"/>
      <c r="GT2359" s="7"/>
      <c r="GU2359" s="7"/>
      <c r="GV2359" s="8"/>
      <c r="GW2359" s="6"/>
      <c r="GX2359" s="7"/>
      <c r="GY2359" s="7"/>
      <c r="GZ2359" s="7"/>
      <c r="HA2359" s="7"/>
      <c r="HB2359" s="8"/>
      <c r="HC2359" s="6"/>
      <c r="HD2359" s="7"/>
      <c r="HE2359" s="7"/>
      <c r="HF2359" s="7"/>
      <c r="HG2359" s="7"/>
      <c r="HH2359" s="8"/>
      <c r="HI2359" s="6"/>
      <c r="HJ2359" s="7"/>
      <c r="HK2359" s="7"/>
      <c r="HL2359" s="7"/>
      <c r="HM2359" s="7"/>
      <c r="HN2359" s="8"/>
      <c r="HO2359" s="6"/>
      <c r="HP2359" s="7"/>
      <c r="HQ2359" s="7"/>
      <c r="HR2359" s="7"/>
      <c r="HS2359" s="7"/>
      <c r="HT2359" s="8"/>
      <c r="HU2359" s="6"/>
      <c r="HV2359" s="7"/>
      <c r="HW2359" s="7"/>
      <c r="HX2359" s="7"/>
      <c r="HY2359" s="7"/>
      <c r="HZ2359" s="8"/>
      <c r="IA2359" s="6"/>
      <c r="IB2359" s="7"/>
      <c r="IC2359" s="7"/>
      <c r="ID2359" s="7"/>
      <c r="IE2359" s="7"/>
      <c r="IF2359" s="8"/>
      <c r="IG2359" s="6"/>
      <c r="IH2359" s="7"/>
      <c r="II2359" s="7"/>
      <c r="IJ2359" s="7"/>
      <c r="IK2359" s="7"/>
      <c r="IL2359" s="8"/>
      <c r="IM2359" s="6"/>
      <c r="IN2359" s="7"/>
      <c r="IO2359" s="7"/>
      <c r="IP2359" s="7"/>
      <c r="IQ2359" s="7"/>
      <c r="IR2359" s="8"/>
      <c r="IS2359" s="6"/>
      <c r="IT2359" s="7"/>
      <c r="IU2359" s="7"/>
      <c r="IV2359" s="7"/>
    </row>
    <row r="2360" customFormat="false" ht="12.75" hidden="false" customHeight="false" outlineLevel="0" collapsed="false">
      <c r="A2360" s="5" t="s">
        <v>2645</v>
      </c>
      <c r="B2360" s="6" t="n">
        <v>37060</v>
      </c>
      <c r="C2360" s="7" t="s">
        <v>2312</v>
      </c>
      <c r="D2360" s="7" t="s">
        <v>1588</v>
      </c>
      <c r="E2360" s="7"/>
      <c r="F2360" s="8" t="s">
        <v>775</v>
      </c>
      <c r="G2360" s="8" t="n">
        <v>46</v>
      </c>
      <c r="H2360" s="7"/>
      <c r="I2360" s="7"/>
      <c r="J2360" s="7"/>
      <c r="K2360" s="7"/>
      <c r="L2360" s="8"/>
      <c r="M2360" s="6"/>
      <c r="N2360" s="7"/>
      <c r="O2360" s="7"/>
      <c r="P2360" s="7"/>
      <c r="Q2360" s="7"/>
      <c r="R2360" s="8"/>
      <c r="S2360" s="6"/>
      <c r="T2360" s="7"/>
      <c r="U2360" s="7"/>
      <c r="V2360" s="7"/>
      <c r="W2360" s="7"/>
      <c r="X2360" s="8"/>
      <c r="Y2360" s="6"/>
      <c r="Z2360" s="7"/>
      <c r="AA2360" s="7"/>
      <c r="AB2360" s="7"/>
      <c r="AC2360" s="7"/>
      <c r="AD2360" s="8"/>
      <c r="AE2360" s="6"/>
      <c r="AF2360" s="7"/>
      <c r="AG2360" s="7"/>
      <c r="AH2360" s="7"/>
      <c r="AI2360" s="7"/>
      <c r="AJ2360" s="8"/>
      <c r="AK2360" s="6"/>
      <c r="AL2360" s="7"/>
      <c r="AM2360" s="7"/>
      <c r="AN2360" s="7"/>
      <c r="AO2360" s="7"/>
      <c r="AP2360" s="8"/>
      <c r="AQ2360" s="6"/>
      <c r="AR2360" s="7"/>
      <c r="AS2360" s="7"/>
      <c r="AT2360" s="7"/>
      <c r="AU2360" s="7"/>
      <c r="AV2360" s="8"/>
      <c r="AW2360" s="6"/>
      <c r="AX2360" s="7"/>
      <c r="AY2360" s="7"/>
      <c r="AZ2360" s="7"/>
      <c r="BA2360" s="7"/>
      <c r="BB2360" s="8"/>
      <c r="BC2360" s="6"/>
      <c r="BD2360" s="7"/>
      <c r="BE2360" s="7"/>
      <c r="BF2360" s="7"/>
      <c r="BG2360" s="7"/>
      <c r="BH2360" s="8"/>
      <c r="BI2360" s="6"/>
      <c r="BJ2360" s="7"/>
      <c r="BK2360" s="7"/>
      <c r="BL2360" s="7"/>
      <c r="BM2360" s="7"/>
      <c r="BN2360" s="8"/>
      <c r="BO2360" s="6"/>
      <c r="BP2360" s="7"/>
      <c r="BQ2360" s="7"/>
      <c r="BR2360" s="7"/>
      <c r="BS2360" s="7"/>
      <c r="BT2360" s="8"/>
      <c r="BU2360" s="6"/>
      <c r="BV2360" s="7"/>
      <c r="BW2360" s="7"/>
      <c r="BX2360" s="7"/>
      <c r="BY2360" s="7"/>
      <c r="BZ2360" s="8"/>
      <c r="CA2360" s="6"/>
      <c r="CB2360" s="7"/>
      <c r="CC2360" s="7"/>
      <c r="CD2360" s="7"/>
      <c r="CE2360" s="7"/>
      <c r="CF2360" s="8"/>
      <c r="CG2360" s="6"/>
      <c r="CH2360" s="7"/>
      <c r="CI2360" s="7"/>
      <c r="CJ2360" s="7"/>
      <c r="CK2360" s="7"/>
      <c r="CL2360" s="8"/>
      <c r="CM2360" s="6"/>
      <c r="CN2360" s="7"/>
      <c r="CO2360" s="7"/>
      <c r="CP2360" s="7"/>
      <c r="CQ2360" s="7"/>
      <c r="CR2360" s="8"/>
      <c r="CS2360" s="6"/>
      <c r="CT2360" s="7"/>
      <c r="CU2360" s="7"/>
      <c r="CV2360" s="7"/>
      <c r="CW2360" s="7"/>
      <c r="CX2360" s="8"/>
      <c r="CY2360" s="6"/>
      <c r="CZ2360" s="7"/>
      <c r="DA2360" s="7"/>
      <c r="DB2360" s="7"/>
      <c r="DC2360" s="7"/>
      <c r="DD2360" s="8"/>
      <c r="DE2360" s="6"/>
      <c r="DF2360" s="7"/>
      <c r="DG2360" s="7"/>
      <c r="DH2360" s="7"/>
      <c r="DI2360" s="7"/>
      <c r="DJ2360" s="8"/>
      <c r="DK2360" s="6"/>
      <c r="DL2360" s="7"/>
      <c r="DM2360" s="7"/>
      <c r="DN2360" s="7"/>
      <c r="DO2360" s="7"/>
      <c r="DP2360" s="8"/>
      <c r="DQ2360" s="6"/>
      <c r="DR2360" s="7"/>
      <c r="DS2360" s="7"/>
      <c r="DT2360" s="7"/>
      <c r="DU2360" s="7"/>
      <c r="DV2360" s="8"/>
      <c r="DW2360" s="6"/>
      <c r="DX2360" s="7"/>
      <c r="DY2360" s="7"/>
      <c r="DZ2360" s="7"/>
      <c r="EA2360" s="7"/>
      <c r="EB2360" s="8"/>
      <c r="EC2360" s="6"/>
      <c r="ED2360" s="7"/>
      <c r="EE2360" s="7"/>
      <c r="EF2360" s="7"/>
      <c r="EG2360" s="7"/>
      <c r="EH2360" s="8"/>
      <c r="EI2360" s="6"/>
      <c r="EJ2360" s="7"/>
      <c r="EK2360" s="7"/>
      <c r="EL2360" s="7"/>
      <c r="EM2360" s="7"/>
      <c r="EN2360" s="8"/>
      <c r="EO2360" s="6"/>
      <c r="EP2360" s="7"/>
      <c r="EQ2360" s="7"/>
      <c r="ER2360" s="7"/>
      <c r="ES2360" s="7"/>
      <c r="ET2360" s="8"/>
      <c r="EU2360" s="6"/>
      <c r="EV2360" s="7"/>
      <c r="EW2360" s="7"/>
      <c r="EX2360" s="7"/>
      <c r="EY2360" s="7"/>
      <c r="EZ2360" s="8"/>
      <c r="FA2360" s="6"/>
      <c r="FB2360" s="7"/>
      <c r="FC2360" s="7"/>
      <c r="FD2360" s="7"/>
      <c r="FE2360" s="7"/>
      <c r="FF2360" s="8"/>
      <c r="FG2360" s="6"/>
      <c r="FH2360" s="7"/>
      <c r="FI2360" s="7"/>
      <c r="FJ2360" s="7"/>
      <c r="FK2360" s="7"/>
      <c r="FL2360" s="8"/>
      <c r="FM2360" s="6"/>
      <c r="FN2360" s="7"/>
      <c r="FO2360" s="7"/>
      <c r="FP2360" s="7"/>
      <c r="FQ2360" s="7"/>
      <c r="FR2360" s="8"/>
      <c r="FS2360" s="6"/>
      <c r="FT2360" s="7"/>
      <c r="FU2360" s="7"/>
      <c r="FV2360" s="7"/>
      <c r="FW2360" s="7"/>
      <c r="FX2360" s="8"/>
      <c r="FY2360" s="6"/>
      <c r="FZ2360" s="7"/>
      <c r="GA2360" s="7"/>
      <c r="GB2360" s="7"/>
      <c r="GC2360" s="7"/>
      <c r="GD2360" s="8"/>
      <c r="GE2360" s="6"/>
      <c r="GF2360" s="7"/>
      <c r="GG2360" s="7"/>
      <c r="GH2360" s="7"/>
      <c r="GI2360" s="7"/>
      <c r="GJ2360" s="8"/>
      <c r="GK2360" s="6"/>
      <c r="GL2360" s="7"/>
      <c r="GM2360" s="7"/>
      <c r="GN2360" s="7"/>
      <c r="GO2360" s="7"/>
      <c r="GP2360" s="8"/>
      <c r="GQ2360" s="6"/>
      <c r="GR2360" s="7"/>
      <c r="GS2360" s="7"/>
      <c r="GT2360" s="7"/>
      <c r="GU2360" s="7"/>
      <c r="GV2360" s="8"/>
      <c r="GW2360" s="6"/>
      <c r="GX2360" s="7"/>
      <c r="GY2360" s="7"/>
      <c r="GZ2360" s="7"/>
      <c r="HA2360" s="7"/>
      <c r="HB2360" s="8"/>
      <c r="HC2360" s="6"/>
      <c r="HD2360" s="7"/>
      <c r="HE2360" s="7"/>
      <c r="HF2360" s="7"/>
      <c r="HG2360" s="7"/>
      <c r="HH2360" s="8"/>
      <c r="HI2360" s="6"/>
      <c r="HJ2360" s="7"/>
      <c r="HK2360" s="7"/>
      <c r="HL2360" s="7"/>
      <c r="HM2360" s="7"/>
      <c r="HN2360" s="8"/>
      <c r="HO2360" s="6"/>
      <c r="HP2360" s="7"/>
      <c r="HQ2360" s="7"/>
      <c r="HR2360" s="7"/>
      <c r="HS2360" s="7"/>
      <c r="HT2360" s="8"/>
      <c r="HU2360" s="6"/>
      <c r="HV2360" s="7"/>
      <c r="HW2360" s="7"/>
      <c r="HX2360" s="7"/>
      <c r="HY2360" s="7"/>
      <c r="HZ2360" s="8"/>
      <c r="IA2360" s="6"/>
      <c r="IB2360" s="7"/>
      <c r="IC2360" s="7"/>
      <c r="ID2360" s="7"/>
      <c r="IE2360" s="7"/>
      <c r="IF2360" s="8"/>
      <c r="IG2360" s="6"/>
      <c r="IH2360" s="7"/>
      <c r="II2360" s="7"/>
      <c r="IJ2360" s="7"/>
      <c r="IK2360" s="7"/>
      <c r="IL2360" s="8"/>
      <c r="IM2360" s="6"/>
      <c r="IN2360" s="7"/>
      <c r="IO2360" s="7"/>
      <c r="IP2360" s="7"/>
      <c r="IQ2360" s="7"/>
      <c r="IR2360" s="8"/>
      <c r="IS2360" s="6"/>
      <c r="IT2360" s="7"/>
      <c r="IU2360" s="7"/>
      <c r="IV2360" s="7"/>
    </row>
    <row r="2361" customFormat="false" ht="12.75" hidden="false" customHeight="false" outlineLevel="0" collapsed="false">
      <c r="A2361" s="5" t="s">
        <v>2646</v>
      </c>
      <c r="B2361" s="6" t="n">
        <v>37060</v>
      </c>
      <c r="C2361" s="7" t="s">
        <v>2312</v>
      </c>
      <c r="D2361" s="7" t="s">
        <v>1588</v>
      </c>
      <c r="E2361" s="7"/>
      <c r="F2361" s="8" t="s">
        <v>775</v>
      </c>
      <c r="G2361" s="8" t="n">
        <v>140</v>
      </c>
      <c r="H2361" s="7"/>
      <c r="I2361" s="7"/>
      <c r="J2361" s="7"/>
      <c r="K2361" s="7"/>
      <c r="L2361" s="8"/>
      <c r="M2361" s="6"/>
      <c r="N2361" s="7"/>
      <c r="O2361" s="7"/>
      <c r="P2361" s="7"/>
      <c r="Q2361" s="7"/>
      <c r="R2361" s="8"/>
      <c r="S2361" s="6"/>
      <c r="T2361" s="7"/>
      <c r="U2361" s="7"/>
      <c r="V2361" s="7"/>
      <c r="W2361" s="7"/>
      <c r="X2361" s="8"/>
      <c r="Y2361" s="6"/>
      <c r="Z2361" s="7"/>
      <c r="AA2361" s="7"/>
      <c r="AB2361" s="7"/>
      <c r="AC2361" s="7"/>
      <c r="AD2361" s="8"/>
      <c r="AE2361" s="6"/>
      <c r="AF2361" s="7"/>
      <c r="AG2361" s="7"/>
      <c r="AH2361" s="7"/>
      <c r="AI2361" s="7"/>
      <c r="AJ2361" s="8"/>
      <c r="AK2361" s="6"/>
      <c r="AL2361" s="7"/>
      <c r="AM2361" s="7"/>
      <c r="AN2361" s="7"/>
      <c r="AO2361" s="7"/>
      <c r="AP2361" s="8"/>
      <c r="AQ2361" s="6"/>
      <c r="AR2361" s="7"/>
      <c r="AS2361" s="7"/>
      <c r="AT2361" s="7"/>
      <c r="AU2361" s="7"/>
      <c r="AV2361" s="8"/>
      <c r="AW2361" s="6"/>
      <c r="AX2361" s="7"/>
      <c r="AY2361" s="7"/>
      <c r="AZ2361" s="7"/>
      <c r="BA2361" s="7"/>
      <c r="BB2361" s="8"/>
      <c r="BC2361" s="6"/>
      <c r="BD2361" s="7"/>
      <c r="BE2361" s="7"/>
      <c r="BF2361" s="7"/>
      <c r="BG2361" s="7"/>
      <c r="BH2361" s="8"/>
      <c r="BI2361" s="6"/>
      <c r="BJ2361" s="7"/>
      <c r="BK2361" s="7"/>
      <c r="BL2361" s="7"/>
      <c r="BM2361" s="7"/>
      <c r="BN2361" s="8"/>
      <c r="BO2361" s="6"/>
      <c r="BP2361" s="7"/>
      <c r="BQ2361" s="7"/>
      <c r="BR2361" s="7"/>
      <c r="BS2361" s="7"/>
      <c r="BT2361" s="8"/>
      <c r="BU2361" s="6"/>
      <c r="BV2361" s="7"/>
      <c r="BW2361" s="7"/>
      <c r="BX2361" s="7"/>
      <c r="BY2361" s="7"/>
      <c r="BZ2361" s="8"/>
      <c r="CA2361" s="6"/>
      <c r="CB2361" s="7"/>
      <c r="CC2361" s="7"/>
      <c r="CD2361" s="7"/>
      <c r="CE2361" s="7"/>
      <c r="CF2361" s="8"/>
      <c r="CG2361" s="6"/>
      <c r="CH2361" s="7"/>
      <c r="CI2361" s="7"/>
      <c r="CJ2361" s="7"/>
      <c r="CK2361" s="7"/>
      <c r="CL2361" s="8"/>
      <c r="CM2361" s="6"/>
      <c r="CN2361" s="7"/>
      <c r="CO2361" s="7"/>
      <c r="CP2361" s="7"/>
      <c r="CQ2361" s="7"/>
      <c r="CR2361" s="8"/>
      <c r="CS2361" s="6"/>
      <c r="CT2361" s="7"/>
      <c r="CU2361" s="7"/>
      <c r="CV2361" s="7"/>
      <c r="CW2361" s="7"/>
      <c r="CX2361" s="8"/>
      <c r="CY2361" s="6"/>
      <c r="CZ2361" s="7"/>
      <c r="DA2361" s="7"/>
      <c r="DB2361" s="7"/>
      <c r="DC2361" s="7"/>
      <c r="DD2361" s="8"/>
      <c r="DE2361" s="6"/>
      <c r="DF2361" s="7"/>
      <c r="DG2361" s="7"/>
      <c r="DH2361" s="7"/>
      <c r="DI2361" s="7"/>
      <c r="DJ2361" s="8"/>
      <c r="DK2361" s="6"/>
      <c r="DL2361" s="7"/>
      <c r="DM2361" s="7"/>
      <c r="DN2361" s="7"/>
      <c r="DO2361" s="7"/>
      <c r="DP2361" s="8"/>
      <c r="DQ2361" s="6"/>
      <c r="DR2361" s="7"/>
      <c r="DS2361" s="7"/>
      <c r="DT2361" s="7"/>
      <c r="DU2361" s="7"/>
      <c r="DV2361" s="8"/>
      <c r="DW2361" s="6"/>
      <c r="DX2361" s="7"/>
      <c r="DY2361" s="7"/>
      <c r="DZ2361" s="7"/>
      <c r="EA2361" s="7"/>
      <c r="EB2361" s="8"/>
      <c r="EC2361" s="6"/>
      <c r="ED2361" s="7"/>
      <c r="EE2361" s="7"/>
      <c r="EF2361" s="7"/>
      <c r="EG2361" s="7"/>
      <c r="EH2361" s="8"/>
      <c r="EI2361" s="6"/>
      <c r="EJ2361" s="7"/>
      <c r="EK2361" s="7"/>
      <c r="EL2361" s="7"/>
      <c r="EM2361" s="7"/>
      <c r="EN2361" s="8"/>
      <c r="EO2361" s="6"/>
      <c r="EP2361" s="7"/>
      <c r="EQ2361" s="7"/>
      <c r="ER2361" s="7"/>
      <c r="ES2361" s="7"/>
      <c r="ET2361" s="8"/>
      <c r="EU2361" s="6"/>
      <c r="EV2361" s="7"/>
      <c r="EW2361" s="7"/>
      <c r="EX2361" s="7"/>
      <c r="EY2361" s="7"/>
      <c r="EZ2361" s="8"/>
      <c r="FA2361" s="6"/>
      <c r="FB2361" s="7"/>
      <c r="FC2361" s="7"/>
      <c r="FD2361" s="7"/>
      <c r="FE2361" s="7"/>
      <c r="FF2361" s="8"/>
      <c r="FG2361" s="6"/>
      <c r="FH2361" s="7"/>
      <c r="FI2361" s="7"/>
      <c r="FJ2361" s="7"/>
      <c r="FK2361" s="7"/>
      <c r="FL2361" s="8"/>
      <c r="FM2361" s="6"/>
      <c r="FN2361" s="7"/>
      <c r="FO2361" s="7"/>
      <c r="FP2361" s="7"/>
      <c r="FQ2361" s="7"/>
      <c r="FR2361" s="8"/>
      <c r="FS2361" s="6"/>
      <c r="FT2361" s="7"/>
      <c r="FU2361" s="7"/>
      <c r="FV2361" s="7"/>
      <c r="FW2361" s="7"/>
      <c r="FX2361" s="8"/>
      <c r="FY2361" s="6"/>
      <c r="FZ2361" s="7"/>
      <c r="GA2361" s="7"/>
      <c r="GB2361" s="7"/>
      <c r="GC2361" s="7"/>
      <c r="GD2361" s="8"/>
      <c r="GE2361" s="6"/>
      <c r="GF2361" s="7"/>
      <c r="GG2361" s="7"/>
      <c r="GH2361" s="7"/>
      <c r="GI2361" s="7"/>
      <c r="GJ2361" s="8"/>
      <c r="GK2361" s="6"/>
      <c r="GL2361" s="7"/>
      <c r="GM2361" s="7"/>
      <c r="GN2361" s="7"/>
      <c r="GO2361" s="7"/>
      <c r="GP2361" s="8"/>
      <c r="GQ2361" s="6"/>
      <c r="GR2361" s="7"/>
      <c r="GS2361" s="7"/>
      <c r="GT2361" s="7"/>
      <c r="GU2361" s="7"/>
      <c r="GV2361" s="8"/>
      <c r="GW2361" s="6"/>
      <c r="GX2361" s="7"/>
      <c r="GY2361" s="7"/>
      <c r="GZ2361" s="7"/>
      <c r="HA2361" s="7"/>
      <c r="HB2361" s="8"/>
      <c r="HC2361" s="6"/>
      <c r="HD2361" s="7"/>
      <c r="HE2361" s="7"/>
      <c r="HF2361" s="7"/>
      <c r="HG2361" s="7"/>
      <c r="HH2361" s="8"/>
      <c r="HI2361" s="6"/>
      <c r="HJ2361" s="7"/>
      <c r="HK2361" s="7"/>
      <c r="HL2361" s="7"/>
      <c r="HM2361" s="7"/>
      <c r="HN2361" s="8"/>
      <c r="HO2361" s="6"/>
      <c r="HP2361" s="7"/>
      <c r="HQ2361" s="7"/>
      <c r="HR2361" s="7"/>
      <c r="HS2361" s="7"/>
      <c r="HT2361" s="8"/>
      <c r="HU2361" s="6"/>
      <c r="HV2361" s="7"/>
      <c r="HW2361" s="7"/>
      <c r="HX2361" s="7"/>
      <c r="HY2361" s="7"/>
      <c r="HZ2361" s="8"/>
      <c r="IA2361" s="6"/>
      <c r="IB2361" s="7"/>
      <c r="IC2361" s="7"/>
      <c r="ID2361" s="7"/>
      <c r="IE2361" s="7"/>
      <c r="IF2361" s="8"/>
      <c r="IG2361" s="6"/>
      <c r="IH2361" s="7"/>
      <c r="II2361" s="7"/>
      <c r="IJ2361" s="7"/>
      <c r="IK2361" s="7"/>
      <c r="IL2361" s="8"/>
      <c r="IM2361" s="6"/>
      <c r="IN2361" s="7"/>
      <c r="IO2361" s="7"/>
      <c r="IP2361" s="7"/>
      <c r="IQ2361" s="7"/>
      <c r="IR2361" s="8"/>
      <c r="IS2361" s="6"/>
      <c r="IT2361" s="7"/>
      <c r="IU2361" s="7"/>
      <c r="IV2361" s="7"/>
    </row>
    <row r="2362" customFormat="false" ht="12.75" hidden="false" customHeight="false" outlineLevel="0" collapsed="false">
      <c r="A2362" s="5" t="s">
        <v>2647</v>
      </c>
      <c r="B2362" s="6" t="n">
        <v>37060</v>
      </c>
      <c r="C2362" s="7" t="s">
        <v>2312</v>
      </c>
      <c r="D2362" s="7" t="s">
        <v>1588</v>
      </c>
      <c r="E2362" s="7"/>
      <c r="F2362" s="8" t="s">
        <v>775</v>
      </c>
      <c r="G2362" s="8" t="n">
        <v>20</v>
      </c>
      <c r="H2362" s="7"/>
      <c r="I2362" s="7"/>
      <c r="J2362" s="7"/>
      <c r="K2362" s="7"/>
      <c r="L2362" s="8"/>
      <c r="M2362" s="6"/>
      <c r="N2362" s="7"/>
      <c r="O2362" s="7"/>
      <c r="P2362" s="7"/>
      <c r="Q2362" s="7"/>
      <c r="R2362" s="8"/>
      <c r="S2362" s="6"/>
      <c r="T2362" s="7"/>
      <c r="U2362" s="7"/>
      <c r="V2362" s="7"/>
      <c r="W2362" s="7"/>
      <c r="X2362" s="8"/>
      <c r="Y2362" s="6"/>
      <c r="Z2362" s="7"/>
      <c r="AA2362" s="7"/>
      <c r="AB2362" s="7"/>
      <c r="AC2362" s="7"/>
      <c r="AD2362" s="8"/>
      <c r="AE2362" s="6"/>
      <c r="AF2362" s="7"/>
      <c r="AG2362" s="7"/>
      <c r="AH2362" s="7"/>
      <c r="AI2362" s="7"/>
      <c r="AJ2362" s="8"/>
      <c r="AK2362" s="6"/>
      <c r="AL2362" s="7"/>
      <c r="AM2362" s="7"/>
      <c r="AN2362" s="7"/>
      <c r="AO2362" s="7"/>
      <c r="AP2362" s="8"/>
      <c r="AQ2362" s="6"/>
      <c r="AR2362" s="7"/>
      <c r="AS2362" s="7"/>
      <c r="AT2362" s="7"/>
      <c r="AU2362" s="7"/>
      <c r="AV2362" s="8"/>
      <c r="AW2362" s="6"/>
      <c r="AX2362" s="7"/>
      <c r="AY2362" s="7"/>
      <c r="AZ2362" s="7"/>
      <c r="BA2362" s="7"/>
      <c r="BB2362" s="8"/>
      <c r="BC2362" s="6"/>
      <c r="BD2362" s="7"/>
      <c r="BE2362" s="7"/>
      <c r="BF2362" s="7"/>
      <c r="BG2362" s="7"/>
      <c r="BH2362" s="8"/>
      <c r="BI2362" s="6"/>
      <c r="BJ2362" s="7"/>
      <c r="BK2362" s="7"/>
      <c r="BL2362" s="7"/>
      <c r="BM2362" s="7"/>
      <c r="BN2362" s="8"/>
      <c r="BO2362" s="6"/>
      <c r="BP2362" s="7"/>
      <c r="BQ2362" s="7"/>
      <c r="BR2362" s="7"/>
      <c r="BS2362" s="7"/>
      <c r="BT2362" s="8"/>
      <c r="BU2362" s="6"/>
      <c r="BV2362" s="7"/>
      <c r="BW2362" s="7"/>
      <c r="BX2362" s="7"/>
      <c r="BY2362" s="7"/>
      <c r="BZ2362" s="8"/>
      <c r="CA2362" s="6"/>
      <c r="CB2362" s="7"/>
      <c r="CC2362" s="7"/>
      <c r="CD2362" s="7"/>
      <c r="CE2362" s="7"/>
      <c r="CF2362" s="8"/>
      <c r="CG2362" s="6"/>
      <c r="CH2362" s="7"/>
      <c r="CI2362" s="7"/>
      <c r="CJ2362" s="7"/>
      <c r="CK2362" s="7"/>
      <c r="CL2362" s="8"/>
      <c r="CM2362" s="6"/>
      <c r="CN2362" s="7"/>
      <c r="CO2362" s="7"/>
      <c r="CP2362" s="7"/>
      <c r="CQ2362" s="7"/>
      <c r="CR2362" s="8"/>
      <c r="CS2362" s="6"/>
      <c r="CT2362" s="7"/>
      <c r="CU2362" s="7"/>
      <c r="CV2362" s="7"/>
      <c r="CW2362" s="7"/>
      <c r="CX2362" s="8"/>
      <c r="CY2362" s="6"/>
      <c r="CZ2362" s="7"/>
      <c r="DA2362" s="7"/>
      <c r="DB2362" s="7"/>
      <c r="DC2362" s="7"/>
      <c r="DD2362" s="8"/>
      <c r="DE2362" s="6"/>
      <c r="DF2362" s="7"/>
      <c r="DG2362" s="7"/>
      <c r="DH2362" s="7"/>
      <c r="DI2362" s="7"/>
      <c r="DJ2362" s="8"/>
      <c r="DK2362" s="6"/>
      <c r="DL2362" s="7"/>
      <c r="DM2362" s="7"/>
      <c r="DN2362" s="7"/>
      <c r="DO2362" s="7"/>
      <c r="DP2362" s="8"/>
      <c r="DQ2362" s="6"/>
      <c r="DR2362" s="7"/>
      <c r="DS2362" s="7"/>
      <c r="DT2362" s="7"/>
      <c r="DU2362" s="7"/>
      <c r="DV2362" s="8"/>
      <c r="DW2362" s="6"/>
      <c r="DX2362" s="7"/>
      <c r="DY2362" s="7"/>
      <c r="DZ2362" s="7"/>
      <c r="EA2362" s="7"/>
      <c r="EB2362" s="8"/>
      <c r="EC2362" s="6"/>
      <c r="ED2362" s="7"/>
      <c r="EE2362" s="7"/>
      <c r="EF2362" s="7"/>
      <c r="EG2362" s="7"/>
      <c r="EH2362" s="8"/>
      <c r="EI2362" s="6"/>
      <c r="EJ2362" s="7"/>
      <c r="EK2362" s="7"/>
      <c r="EL2362" s="7"/>
      <c r="EM2362" s="7"/>
      <c r="EN2362" s="8"/>
      <c r="EO2362" s="6"/>
      <c r="EP2362" s="7"/>
      <c r="EQ2362" s="7"/>
      <c r="ER2362" s="7"/>
      <c r="ES2362" s="7"/>
      <c r="ET2362" s="8"/>
      <c r="EU2362" s="6"/>
      <c r="EV2362" s="7"/>
      <c r="EW2362" s="7"/>
      <c r="EX2362" s="7"/>
      <c r="EY2362" s="7"/>
      <c r="EZ2362" s="8"/>
      <c r="FA2362" s="6"/>
      <c r="FB2362" s="7"/>
      <c r="FC2362" s="7"/>
      <c r="FD2362" s="7"/>
      <c r="FE2362" s="7"/>
      <c r="FF2362" s="8"/>
      <c r="FG2362" s="6"/>
      <c r="FH2362" s="7"/>
      <c r="FI2362" s="7"/>
      <c r="FJ2362" s="7"/>
      <c r="FK2362" s="7"/>
      <c r="FL2362" s="8"/>
      <c r="FM2362" s="6"/>
      <c r="FN2362" s="7"/>
      <c r="FO2362" s="7"/>
      <c r="FP2362" s="7"/>
      <c r="FQ2362" s="7"/>
      <c r="FR2362" s="8"/>
      <c r="FS2362" s="6"/>
      <c r="FT2362" s="7"/>
      <c r="FU2362" s="7"/>
      <c r="FV2362" s="7"/>
      <c r="FW2362" s="7"/>
      <c r="FX2362" s="8"/>
      <c r="FY2362" s="6"/>
      <c r="FZ2362" s="7"/>
      <c r="GA2362" s="7"/>
      <c r="GB2362" s="7"/>
      <c r="GC2362" s="7"/>
      <c r="GD2362" s="8"/>
      <c r="GE2362" s="6"/>
      <c r="GF2362" s="7"/>
      <c r="GG2362" s="7"/>
      <c r="GH2362" s="7"/>
      <c r="GI2362" s="7"/>
      <c r="GJ2362" s="8"/>
      <c r="GK2362" s="6"/>
      <c r="GL2362" s="7"/>
      <c r="GM2362" s="7"/>
      <c r="GN2362" s="7"/>
      <c r="GO2362" s="7"/>
      <c r="GP2362" s="8"/>
      <c r="GQ2362" s="6"/>
      <c r="GR2362" s="7"/>
      <c r="GS2362" s="7"/>
      <c r="GT2362" s="7"/>
      <c r="GU2362" s="7"/>
      <c r="GV2362" s="8"/>
      <c r="GW2362" s="6"/>
      <c r="GX2362" s="7"/>
      <c r="GY2362" s="7"/>
      <c r="GZ2362" s="7"/>
      <c r="HA2362" s="7"/>
      <c r="HB2362" s="8"/>
      <c r="HC2362" s="6"/>
      <c r="HD2362" s="7"/>
      <c r="HE2362" s="7"/>
      <c r="HF2362" s="7"/>
      <c r="HG2362" s="7"/>
      <c r="HH2362" s="8"/>
      <c r="HI2362" s="6"/>
      <c r="HJ2362" s="7"/>
      <c r="HK2362" s="7"/>
      <c r="HL2362" s="7"/>
      <c r="HM2362" s="7"/>
      <c r="HN2362" s="8"/>
      <c r="HO2362" s="6"/>
      <c r="HP2362" s="7"/>
      <c r="HQ2362" s="7"/>
      <c r="HR2362" s="7"/>
      <c r="HS2362" s="7"/>
      <c r="HT2362" s="8"/>
      <c r="HU2362" s="6"/>
      <c r="HV2362" s="7"/>
      <c r="HW2362" s="7"/>
      <c r="HX2362" s="7"/>
      <c r="HY2362" s="7"/>
      <c r="HZ2362" s="8"/>
      <c r="IA2362" s="6"/>
      <c r="IB2362" s="7"/>
      <c r="IC2362" s="7"/>
      <c r="ID2362" s="7"/>
      <c r="IE2362" s="7"/>
      <c r="IF2362" s="8"/>
      <c r="IG2362" s="6"/>
      <c r="IH2362" s="7"/>
      <c r="II2362" s="7"/>
      <c r="IJ2362" s="7"/>
      <c r="IK2362" s="7"/>
      <c r="IL2362" s="8"/>
      <c r="IM2362" s="6"/>
      <c r="IN2362" s="7"/>
      <c r="IO2362" s="7"/>
      <c r="IP2362" s="7"/>
      <c r="IQ2362" s="7"/>
      <c r="IR2362" s="8"/>
      <c r="IS2362" s="6"/>
      <c r="IT2362" s="7"/>
      <c r="IU2362" s="7"/>
      <c r="IV2362" s="7"/>
    </row>
    <row r="2363" customFormat="false" ht="12.75" hidden="false" customHeight="false" outlineLevel="0" collapsed="false">
      <c r="A2363" s="5" t="n">
        <v>645</v>
      </c>
      <c r="B2363" s="6" t="n">
        <v>37060</v>
      </c>
      <c r="C2363" s="7" t="s">
        <v>1663</v>
      </c>
      <c r="D2363" s="7" t="s">
        <v>1588</v>
      </c>
      <c r="E2363" s="7"/>
      <c r="F2363" s="8" t="s">
        <v>1621</v>
      </c>
      <c r="G2363" s="8" t="n">
        <v>2882</v>
      </c>
      <c r="H2363" s="7"/>
      <c r="I2363" s="7"/>
      <c r="J2363" s="7"/>
      <c r="K2363" s="7"/>
      <c r="L2363" s="8"/>
      <c r="M2363" s="6"/>
      <c r="N2363" s="7"/>
      <c r="O2363" s="7"/>
      <c r="P2363" s="7"/>
      <c r="Q2363" s="7"/>
      <c r="R2363" s="8"/>
      <c r="S2363" s="6"/>
      <c r="T2363" s="7"/>
      <c r="U2363" s="7"/>
      <c r="V2363" s="7"/>
      <c r="W2363" s="7"/>
      <c r="X2363" s="8"/>
      <c r="Y2363" s="6"/>
      <c r="Z2363" s="7"/>
      <c r="AA2363" s="7"/>
      <c r="AB2363" s="7"/>
      <c r="AC2363" s="7"/>
      <c r="AD2363" s="8"/>
      <c r="AE2363" s="6"/>
      <c r="AF2363" s="7"/>
      <c r="AG2363" s="7"/>
      <c r="AH2363" s="7"/>
      <c r="AI2363" s="7"/>
      <c r="AJ2363" s="8"/>
      <c r="AK2363" s="6"/>
      <c r="AL2363" s="7"/>
      <c r="AM2363" s="7"/>
      <c r="AN2363" s="7"/>
      <c r="AO2363" s="7"/>
      <c r="AP2363" s="8"/>
      <c r="AQ2363" s="6"/>
      <c r="AR2363" s="7"/>
      <c r="AS2363" s="7"/>
      <c r="AT2363" s="7"/>
      <c r="AU2363" s="7"/>
      <c r="AV2363" s="8"/>
      <c r="AW2363" s="6"/>
      <c r="AX2363" s="7"/>
      <c r="AY2363" s="7"/>
      <c r="AZ2363" s="7"/>
      <c r="BA2363" s="7"/>
      <c r="BB2363" s="8"/>
      <c r="BC2363" s="6"/>
      <c r="BD2363" s="7"/>
      <c r="BE2363" s="7"/>
      <c r="BF2363" s="7"/>
      <c r="BG2363" s="7"/>
      <c r="BH2363" s="8"/>
      <c r="BI2363" s="6"/>
      <c r="BJ2363" s="7"/>
      <c r="BK2363" s="7"/>
      <c r="BL2363" s="7"/>
      <c r="BM2363" s="7"/>
      <c r="BN2363" s="8"/>
      <c r="BO2363" s="6"/>
      <c r="BP2363" s="7"/>
      <c r="BQ2363" s="7"/>
      <c r="BR2363" s="7"/>
      <c r="BS2363" s="7"/>
      <c r="BT2363" s="8"/>
      <c r="BU2363" s="6"/>
      <c r="BV2363" s="7"/>
      <c r="BW2363" s="7"/>
      <c r="BX2363" s="7"/>
      <c r="BY2363" s="7"/>
      <c r="BZ2363" s="8"/>
      <c r="CA2363" s="6"/>
      <c r="CB2363" s="7"/>
      <c r="CC2363" s="7"/>
      <c r="CD2363" s="7"/>
      <c r="CE2363" s="7"/>
      <c r="CF2363" s="8"/>
      <c r="CG2363" s="6"/>
      <c r="CH2363" s="7"/>
      <c r="CI2363" s="7"/>
      <c r="CJ2363" s="7"/>
      <c r="CK2363" s="7"/>
      <c r="CL2363" s="8"/>
      <c r="CM2363" s="6"/>
      <c r="CN2363" s="7"/>
      <c r="CO2363" s="7"/>
      <c r="CP2363" s="7"/>
      <c r="CQ2363" s="7"/>
      <c r="CR2363" s="8"/>
      <c r="CS2363" s="6"/>
      <c r="CT2363" s="7"/>
      <c r="CU2363" s="7"/>
      <c r="CV2363" s="7"/>
      <c r="CW2363" s="7"/>
      <c r="CX2363" s="8"/>
      <c r="CY2363" s="6"/>
      <c r="CZ2363" s="7"/>
      <c r="DA2363" s="7"/>
      <c r="DB2363" s="7"/>
      <c r="DC2363" s="7"/>
      <c r="DD2363" s="8"/>
      <c r="DE2363" s="6"/>
      <c r="DF2363" s="7"/>
      <c r="DG2363" s="7"/>
      <c r="DH2363" s="7"/>
      <c r="DI2363" s="7"/>
      <c r="DJ2363" s="8"/>
      <c r="DK2363" s="6"/>
      <c r="DL2363" s="7"/>
      <c r="DM2363" s="7"/>
      <c r="DN2363" s="7"/>
      <c r="DO2363" s="7"/>
      <c r="DP2363" s="8"/>
      <c r="DQ2363" s="6"/>
      <c r="DR2363" s="7"/>
      <c r="DS2363" s="7"/>
      <c r="DT2363" s="7"/>
      <c r="DU2363" s="7"/>
      <c r="DV2363" s="8"/>
      <c r="DW2363" s="6"/>
      <c r="DX2363" s="7"/>
      <c r="DY2363" s="7"/>
      <c r="DZ2363" s="7"/>
      <c r="EA2363" s="7"/>
      <c r="EB2363" s="8"/>
      <c r="EC2363" s="6"/>
      <c r="ED2363" s="7"/>
      <c r="EE2363" s="7"/>
      <c r="EF2363" s="7"/>
      <c r="EG2363" s="7"/>
      <c r="EH2363" s="8"/>
      <c r="EI2363" s="6"/>
      <c r="EJ2363" s="7"/>
      <c r="EK2363" s="7"/>
      <c r="EL2363" s="7"/>
      <c r="EM2363" s="7"/>
      <c r="EN2363" s="8"/>
      <c r="EO2363" s="6"/>
      <c r="EP2363" s="7"/>
      <c r="EQ2363" s="7"/>
      <c r="ER2363" s="7"/>
      <c r="ES2363" s="7"/>
      <c r="ET2363" s="8"/>
      <c r="EU2363" s="6"/>
      <c r="EV2363" s="7"/>
      <c r="EW2363" s="7"/>
      <c r="EX2363" s="7"/>
      <c r="EY2363" s="7"/>
      <c r="EZ2363" s="8"/>
      <c r="FA2363" s="6"/>
      <c r="FB2363" s="7"/>
      <c r="FC2363" s="7"/>
      <c r="FD2363" s="7"/>
      <c r="FE2363" s="7"/>
      <c r="FF2363" s="8"/>
      <c r="FG2363" s="6"/>
      <c r="FH2363" s="7"/>
      <c r="FI2363" s="7"/>
      <c r="FJ2363" s="7"/>
      <c r="FK2363" s="7"/>
      <c r="FL2363" s="8"/>
      <c r="FM2363" s="6"/>
      <c r="FN2363" s="7"/>
      <c r="FO2363" s="7"/>
      <c r="FP2363" s="7"/>
      <c r="FQ2363" s="7"/>
      <c r="FR2363" s="8"/>
      <c r="FS2363" s="6"/>
      <c r="FT2363" s="7"/>
      <c r="FU2363" s="7"/>
      <c r="FV2363" s="7"/>
      <c r="FW2363" s="7"/>
      <c r="FX2363" s="8"/>
      <c r="FY2363" s="6"/>
      <c r="FZ2363" s="7"/>
      <c r="GA2363" s="7"/>
      <c r="GB2363" s="7"/>
      <c r="GC2363" s="7"/>
      <c r="GD2363" s="8"/>
      <c r="GE2363" s="6"/>
      <c r="GF2363" s="7"/>
      <c r="GG2363" s="7"/>
      <c r="GH2363" s="7"/>
      <c r="GI2363" s="7"/>
      <c r="GJ2363" s="8"/>
      <c r="GK2363" s="6"/>
      <c r="GL2363" s="7"/>
      <c r="GM2363" s="7"/>
      <c r="GN2363" s="7"/>
      <c r="GO2363" s="7"/>
      <c r="GP2363" s="8"/>
      <c r="GQ2363" s="6"/>
      <c r="GR2363" s="7"/>
      <c r="GS2363" s="7"/>
      <c r="GT2363" s="7"/>
      <c r="GU2363" s="7"/>
      <c r="GV2363" s="8"/>
      <c r="GW2363" s="6"/>
      <c r="GX2363" s="7"/>
      <c r="GY2363" s="7"/>
      <c r="GZ2363" s="7"/>
      <c r="HA2363" s="7"/>
      <c r="HB2363" s="8"/>
      <c r="HC2363" s="6"/>
      <c r="HD2363" s="7"/>
      <c r="HE2363" s="7"/>
      <c r="HF2363" s="7"/>
      <c r="HG2363" s="7"/>
      <c r="HH2363" s="8"/>
      <c r="HI2363" s="6"/>
      <c r="HJ2363" s="7"/>
      <c r="HK2363" s="7"/>
      <c r="HL2363" s="7"/>
      <c r="HM2363" s="7"/>
      <c r="HN2363" s="8"/>
      <c r="HO2363" s="6"/>
      <c r="HP2363" s="7"/>
      <c r="HQ2363" s="7"/>
      <c r="HR2363" s="7"/>
      <c r="HS2363" s="7"/>
      <c r="HT2363" s="8"/>
      <c r="HU2363" s="6"/>
      <c r="HV2363" s="7"/>
      <c r="HW2363" s="7"/>
      <c r="HX2363" s="7"/>
      <c r="HY2363" s="7"/>
      <c r="HZ2363" s="8"/>
      <c r="IA2363" s="6"/>
      <c r="IB2363" s="7"/>
      <c r="IC2363" s="7"/>
      <c r="ID2363" s="7"/>
      <c r="IE2363" s="7"/>
      <c r="IF2363" s="8"/>
      <c r="IG2363" s="6"/>
      <c r="IH2363" s="7"/>
      <c r="II2363" s="7"/>
      <c r="IJ2363" s="7"/>
      <c r="IK2363" s="7"/>
      <c r="IL2363" s="8"/>
      <c r="IM2363" s="6"/>
      <c r="IN2363" s="7"/>
      <c r="IO2363" s="7"/>
      <c r="IP2363" s="7"/>
      <c r="IQ2363" s="7"/>
      <c r="IR2363" s="8"/>
      <c r="IS2363" s="6"/>
      <c r="IT2363" s="7"/>
      <c r="IU2363" s="7"/>
      <c r="IV2363" s="7"/>
    </row>
    <row r="2364" customFormat="false" ht="12.75" hidden="false" customHeight="false" outlineLevel="0" collapsed="false">
      <c r="A2364" s="5" t="s">
        <v>2648</v>
      </c>
      <c r="B2364" s="6" t="n">
        <v>37060</v>
      </c>
      <c r="C2364" s="7" t="s">
        <v>1663</v>
      </c>
      <c r="D2364" s="7" t="s">
        <v>1588</v>
      </c>
      <c r="E2364" s="7"/>
      <c r="F2364" s="8" t="s">
        <v>1621</v>
      </c>
      <c r="G2364" s="8" t="n">
        <v>577</v>
      </c>
      <c r="H2364" s="7"/>
      <c r="I2364" s="7"/>
      <c r="J2364" s="7"/>
      <c r="K2364" s="7"/>
      <c r="L2364" s="8"/>
      <c r="M2364" s="6"/>
      <c r="N2364" s="7"/>
      <c r="O2364" s="7"/>
      <c r="P2364" s="7"/>
      <c r="Q2364" s="7"/>
      <c r="R2364" s="8"/>
      <c r="S2364" s="6"/>
      <c r="T2364" s="7"/>
      <c r="U2364" s="7"/>
      <c r="V2364" s="7"/>
      <c r="W2364" s="7"/>
      <c r="X2364" s="8"/>
      <c r="Y2364" s="6"/>
      <c r="Z2364" s="7"/>
      <c r="AA2364" s="7"/>
      <c r="AB2364" s="7"/>
      <c r="AC2364" s="7"/>
      <c r="AD2364" s="8"/>
      <c r="AE2364" s="6"/>
      <c r="AF2364" s="7"/>
      <c r="AG2364" s="7"/>
      <c r="AH2364" s="7"/>
      <c r="AI2364" s="7"/>
      <c r="AJ2364" s="8"/>
      <c r="AK2364" s="6"/>
      <c r="AL2364" s="7"/>
      <c r="AM2364" s="7"/>
      <c r="AN2364" s="7"/>
      <c r="AO2364" s="7"/>
      <c r="AP2364" s="8"/>
      <c r="AQ2364" s="6"/>
      <c r="AR2364" s="7"/>
      <c r="AS2364" s="7"/>
      <c r="AT2364" s="7"/>
      <c r="AU2364" s="7"/>
      <c r="AV2364" s="8"/>
      <c r="AW2364" s="6"/>
      <c r="AX2364" s="7"/>
      <c r="AY2364" s="7"/>
      <c r="AZ2364" s="7"/>
      <c r="BA2364" s="7"/>
      <c r="BB2364" s="8"/>
      <c r="BC2364" s="6"/>
      <c r="BD2364" s="7"/>
      <c r="BE2364" s="7"/>
      <c r="BF2364" s="7"/>
      <c r="BG2364" s="7"/>
      <c r="BH2364" s="8"/>
      <c r="BI2364" s="6"/>
      <c r="BJ2364" s="7"/>
      <c r="BK2364" s="7"/>
      <c r="BL2364" s="7"/>
      <c r="BM2364" s="7"/>
      <c r="BN2364" s="8"/>
      <c r="BO2364" s="6"/>
      <c r="BP2364" s="7"/>
      <c r="BQ2364" s="7"/>
      <c r="BR2364" s="7"/>
      <c r="BS2364" s="7"/>
      <c r="BT2364" s="8"/>
      <c r="BU2364" s="6"/>
      <c r="BV2364" s="7"/>
      <c r="BW2364" s="7"/>
      <c r="BX2364" s="7"/>
      <c r="BY2364" s="7"/>
      <c r="BZ2364" s="8"/>
      <c r="CA2364" s="6"/>
      <c r="CB2364" s="7"/>
      <c r="CC2364" s="7"/>
      <c r="CD2364" s="7"/>
      <c r="CE2364" s="7"/>
      <c r="CF2364" s="8"/>
      <c r="CG2364" s="6"/>
      <c r="CH2364" s="7"/>
      <c r="CI2364" s="7"/>
      <c r="CJ2364" s="7"/>
      <c r="CK2364" s="7"/>
      <c r="CL2364" s="8"/>
      <c r="CM2364" s="6"/>
      <c r="CN2364" s="7"/>
      <c r="CO2364" s="7"/>
      <c r="CP2364" s="7"/>
      <c r="CQ2364" s="7"/>
      <c r="CR2364" s="8"/>
      <c r="CS2364" s="6"/>
      <c r="CT2364" s="7"/>
      <c r="CU2364" s="7"/>
      <c r="CV2364" s="7"/>
      <c r="CW2364" s="7"/>
      <c r="CX2364" s="8"/>
      <c r="CY2364" s="6"/>
      <c r="CZ2364" s="7"/>
      <c r="DA2364" s="7"/>
      <c r="DB2364" s="7"/>
      <c r="DC2364" s="7"/>
      <c r="DD2364" s="8"/>
      <c r="DE2364" s="6"/>
      <c r="DF2364" s="7"/>
      <c r="DG2364" s="7"/>
      <c r="DH2364" s="7"/>
      <c r="DI2364" s="7"/>
      <c r="DJ2364" s="8"/>
      <c r="DK2364" s="6"/>
      <c r="DL2364" s="7"/>
      <c r="DM2364" s="7"/>
      <c r="DN2364" s="7"/>
      <c r="DO2364" s="7"/>
      <c r="DP2364" s="8"/>
      <c r="DQ2364" s="6"/>
      <c r="DR2364" s="7"/>
      <c r="DS2364" s="7"/>
      <c r="DT2364" s="7"/>
      <c r="DU2364" s="7"/>
      <c r="DV2364" s="8"/>
      <c r="DW2364" s="6"/>
      <c r="DX2364" s="7"/>
      <c r="DY2364" s="7"/>
      <c r="DZ2364" s="7"/>
      <c r="EA2364" s="7"/>
      <c r="EB2364" s="8"/>
      <c r="EC2364" s="6"/>
      <c r="ED2364" s="7"/>
      <c r="EE2364" s="7"/>
      <c r="EF2364" s="7"/>
      <c r="EG2364" s="7"/>
      <c r="EH2364" s="8"/>
      <c r="EI2364" s="6"/>
      <c r="EJ2364" s="7"/>
      <c r="EK2364" s="7"/>
      <c r="EL2364" s="7"/>
      <c r="EM2364" s="7"/>
      <c r="EN2364" s="8"/>
      <c r="EO2364" s="6"/>
      <c r="EP2364" s="7"/>
      <c r="EQ2364" s="7"/>
      <c r="ER2364" s="7"/>
      <c r="ES2364" s="7"/>
      <c r="ET2364" s="8"/>
      <c r="EU2364" s="6"/>
      <c r="EV2364" s="7"/>
      <c r="EW2364" s="7"/>
      <c r="EX2364" s="7"/>
      <c r="EY2364" s="7"/>
      <c r="EZ2364" s="8"/>
      <c r="FA2364" s="6"/>
      <c r="FB2364" s="7"/>
      <c r="FC2364" s="7"/>
      <c r="FD2364" s="7"/>
      <c r="FE2364" s="7"/>
      <c r="FF2364" s="8"/>
      <c r="FG2364" s="6"/>
      <c r="FH2364" s="7"/>
      <c r="FI2364" s="7"/>
      <c r="FJ2364" s="7"/>
      <c r="FK2364" s="7"/>
      <c r="FL2364" s="8"/>
      <c r="FM2364" s="6"/>
      <c r="FN2364" s="7"/>
      <c r="FO2364" s="7"/>
      <c r="FP2364" s="7"/>
      <c r="FQ2364" s="7"/>
      <c r="FR2364" s="8"/>
      <c r="FS2364" s="6"/>
      <c r="FT2364" s="7"/>
      <c r="FU2364" s="7"/>
      <c r="FV2364" s="7"/>
      <c r="FW2364" s="7"/>
      <c r="FX2364" s="8"/>
      <c r="FY2364" s="6"/>
      <c r="FZ2364" s="7"/>
      <c r="GA2364" s="7"/>
      <c r="GB2364" s="7"/>
      <c r="GC2364" s="7"/>
      <c r="GD2364" s="8"/>
      <c r="GE2364" s="6"/>
      <c r="GF2364" s="7"/>
      <c r="GG2364" s="7"/>
      <c r="GH2364" s="7"/>
      <c r="GI2364" s="7"/>
      <c r="GJ2364" s="8"/>
      <c r="GK2364" s="6"/>
      <c r="GL2364" s="7"/>
      <c r="GM2364" s="7"/>
      <c r="GN2364" s="7"/>
      <c r="GO2364" s="7"/>
      <c r="GP2364" s="8"/>
      <c r="GQ2364" s="6"/>
      <c r="GR2364" s="7"/>
      <c r="GS2364" s="7"/>
      <c r="GT2364" s="7"/>
      <c r="GU2364" s="7"/>
      <c r="GV2364" s="8"/>
      <c r="GW2364" s="6"/>
      <c r="GX2364" s="7"/>
      <c r="GY2364" s="7"/>
      <c r="GZ2364" s="7"/>
      <c r="HA2364" s="7"/>
      <c r="HB2364" s="8"/>
      <c r="HC2364" s="6"/>
      <c r="HD2364" s="7"/>
      <c r="HE2364" s="7"/>
      <c r="HF2364" s="7"/>
      <c r="HG2364" s="7"/>
      <c r="HH2364" s="8"/>
      <c r="HI2364" s="6"/>
      <c r="HJ2364" s="7"/>
      <c r="HK2364" s="7"/>
      <c r="HL2364" s="7"/>
      <c r="HM2364" s="7"/>
      <c r="HN2364" s="8"/>
      <c r="HO2364" s="6"/>
      <c r="HP2364" s="7"/>
      <c r="HQ2364" s="7"/>
      <c r="HR2364" s="7"/>
      <c r="HS2364" s="7"/>
      <c r="HT2364" s="8"/>
      <c r="HU2364" s="6"/>
      <c r="HV2364" s="7"/>
      <c r="HW2364" s="7"/>
      <c r="HX2364" s="7"/>
      <c r="HY2364" s="7"/>
      <c r="HZ2364" s="8"/>
      <c r="IA2364" s="6"/>
      <c r="IB2364" s="7"/>
      <c r="IC2364" s="7"/>
      <c r="ID2364" s="7"/>
      <c r="IE2364" s="7"/>
      <c r="IF2364" s="8"/>
      <c r="IG2364" s="6"/>
      <c r="IH2364" s="7"/>
      <c r="II2364" s="7"/>
      <c r="IJ2364" s="7"/>
      <c r="IK2364" s="7"/>
      <c r="IL2364" s="8"/>
      <c r="IM2364" s="6"/>
      <c r="IN2364" s="7"/>
      <c r="IO2364" s="7"/>
      <c r="IP2364" s="7"/>
      <c r="IQ2364" s="7"/>
      <c r="IR2364" s="8"/>
      <c r="IS2364" s="6"/>
      <c r="IT2364" s="7"/>
      <c r="IU2364" s="7"/>
      <c r="IV2364" s="7"/>
    </row>
    <row r="2365" customFormat="false" ht="12.75" hidden="false" customHeight="false" outlineLevel="0" collapsed="false">
      <c r="A2365" s="5" t="s">
        <v>2649</v>
      </c>
      <c r="B2365" s="6" t="n">
        <v>37061</v>
      </c>
      <c r="C2365" s="7" t="s">
        <v>1733</v>
      </c>
      <c r="D2365" s="7" t="s">
        <v>1588</v>
      </c>
      <c r="E2365" s="7"/>
      <c r="F2365" s="8" t="s">
        <v>1098</v>
      </c>
      <c r="G2365" s="8" t="n">
        <v>0</v>
      </c>
      <c r="H2365" s="7"/>
      <c r="I2365" s="7"/>
      <c r="J2365" s="7"/>
      <c r="K2365" s="7"/>
      <c r="L2365" s="8"/>
      <c r="M2365" s="6"/>
      <c r="N2365" s="7"/>
      <c r="O2365" s="7"/>
      <c r="P2365" s="7"/>
      <c r="Q2365" s="7"/>
      <c r="R2365" s="8"/>
      <c r="S2365" s="6"/>
      <c r="T2365" s="7"/>
      <c r="U2365" s="7"/>
      <c r="V2365" s="7"/>
      <c r="W2365" s="7"/>
      <c r="X2365" s="8"/>
      <c r="Y2365" s="6"/>
      <c r="Z2365" s="7"/>
      <c r="AA2365" s="7"/>
      <c r="AB2365" s="7"/>
      <c r="AC2365" s="7"/>
      <c r="AD2365" s="8"/>
      <c r="AE2365" s="6"/>
      <c r="AF2365" s="7"/>
      <c r="AG2365" s="7"/>
      <c r="AH2365" s="7"/>
      <c r="AI2365" s="7"/>
      <c r="AJ2365" s="8"/>
      <c r="AK2365" s="6"/>
      <c r="AL2365" s="7"/>
      <c r="AM2365" s="7"/>
      <c r="AN2365" s="7"/>
      <c r="AO2365" s="7"/>
      <c r="AP2365" s="8"/>
      <c r="AQ2365" s="6"/>
      <c r="AR2365" s="7"/>
      <c r="AS2365" s="7"/>
      <c r="AT2365" s="7"/>
      <c r="AU2365" s="7"/>
      <c r="AV2365" s="8"/>
      <c r="AW2365" s="6"/>
      <c r="AX2365" s="7"/>
      <c r="AY2365" s="7"/>
      <c r="AZ2365" s="7"/>
      <c r="BA2365" s="7"/>
      <c r="BB2365" s="8"/>
      <c r="BC2365" s="6"/>
      <c r="BD2365" s="7"/>
      <c r="BE2365" s="7"/>
      <c r="BF2365" s="7"/>
      <c r="BG2365" s="7"/>
      <c r="BH2365" s="8"/>
      <c r="BI2365" s="6"/>
      <c r="BJ2365" s="7"/>
      <c r="BK2365" s="7"/>
      <c r="BL2365" s="7"/>
      <c r="BM2365" s="7"/>
      <c r="BN2365" s="8"/>
      <c r="BO2365" s="6"/>
      <c r="BP2365" s="7"/>
      <c r="BQ2365" s="7"/>
      <c r="BR2365" s="7"/>
      <c r="BS2365" s="7"/>
      <c r="BT2365" s="8"/>
      <c r="BU2365" s="6"/>
      <c r="BV2365" s="7"/>
      <c r="BW2365" s="7"/>
      <c r="BX2365" s="7"/>
      <c r="BY2365" s="7"/>
      <c r="BZ2365" s="8"/>
      <c r="CA2365" s="6"/>
      <c r="CB2365" s="7"/>
      <c r="CC2365" s="7"/>
      <c r="CD2365" s="7"/>
      <c r="CE2365" s="7"/>
      <c r="CF2365" s="8"/>
      <c r="CG2365" s="6"/>
      <c r="CH2365" s="7"/>
      <c r="CI2365" s="7"/>
      <c r="CJ2365" s="7"/>
      <c r="CK2365" s="7"/>
      <c r="CL2365" s="8"/>
      <c r="CM2365" s="6"/>
      <c r="CN2365" s="7"/>
      <c r="CO2365" s="7"/>
      <c r="CP2365" s="7"/>
      <c r="CQ2365" s="7"/>
      <c r="CR2365" s="8"/>
      <c r="CS2365" s="6"/>
      <c r="CT2365" s="7"/>
      <c r="CU2365" s="7"/>
      <c r="CV2365" s="7"/>
      <c r="CW2365" s="7"/>
      <c r="CX2365" s="8"/>
      <c r="CY2365" s="6"/>
      <c r="CZ2365" s="7"/>
      <c r="DA2365" s="7"/>
      <c r="DB2365" s="7"/>
      <c r="DC2365" s="7"/>
      <c r="DD2365" s="8"/>
      <c r="DE2365" s="6"/>
      <c r="DF2365" s="7"/>
      <c r="DG2365" s="7"/>
      <c r="DH2365" s="7"/>
      <c r="DI2365" s="7"/>
      <c r="DJ2365" s="8"/>
      <c r="DK2365" s="6"/>
      <c r="DL2365" s="7"/>
      <c r="DM2365" s="7"/>
      <c r="DN2365" s="7"/>
      <c r="DO2365" s="7"/>
      <c r="DP2365" s="8"/>
      <c r="DQ2365" s="6"/>
      <c r="DR2365" s="7"/>
      <c r="DS2365" s="7"/>
      <c r="DT2365" s="7"/>
      <c r="DU2365" s="7"/>
      <c r="DV2365" s="8"/>
      <c r="DW2365" s="6"/>
      <c r="DX2365" s="7"/>
      <c r="DY2365" s="7"/>
      <c r="DZ2365" s="7"/>
      <c r="EA2365" s="7"/>
      <c r="EB2365" s="8"/>
      <c r="EC2365" s="6"/>
      <c r="ED2365" s="7"/>
      <c r="EE2365" s="7"/>
      <c r="EF2365" s="7"/>
      <c r="EG2365" s="7"/>
      <c r="EH2365" s="8"/>
      <c r="EI2365" s="6"/>
      <c r="EJ2365" s="7"/>
      <c r="EK2365" s="7"/>
      <c r="EL2365" s="7"/>
      <c r="EM2365" s="7"/>
      <c r="EN2365" s="8"/>
      <c r="EO2365" s="6"/>
      <c r="EP2365" s="7"/>
      <c r="EQ2365" s="7"/>
      <c r="ER2365" s="7"/>
      <c r="ES2365" s="7"/>
      <c r="ET2365" s="8"/>
      <c r="EU2365" s="6"/>
      <c r="EV2365" s="7"/>
      <c r="EW2365" s="7"/>
      <c r="EX2365" s="7"/>
      <c r="EY2365" s="7"/>
      <c r="EZ2365" s="8"/>
      <c r="FA2365" s="6"/>
      <c r="FB2365" s="7"/>
      <c r="FC2365" s="7"/>
      <c r="FD2365" s="7"/>
      <c r="FE2365" s="7"/>
      <c r="FF2365" s="8"/>
      <c r="FG2365" s="6"/>
      <c r="FH2365" s="7"/>
      <c r="FI2365" s="7"/>
      <c r="FJ2365" s="7"/>
      <c r="FK2365" s="7"/>
      <c r="FL2365" s="8"/>
      <c r="FM2365" s="6"/>
      <c r="FN2365" s="7"/>
      <c r="FO2365" s="7"/>
      <c r="FP2365" s="7"/>
      <c r="FQ2365" s="7"/>
      <c r="FR2365" s="8"/>
      <c r="FS2365" s="6"/>
      <c r="FT2365" s="7"/>
      <c r="FU2365" s="7"/>
      <c r="FV2365" s="7"/>
      <c r="FW2365" s="7"/>
      <c r="FX2365" s="8"/>
      <c r="FY2365" s="6"/>
      <c r="FZ2365" s="7"/>
      <c r="GA2365" s="7"/>
      <c r="GB2365" s="7"/>
      <c r="GC2365" s="7"/>
      <c r="GD2365" s="8"/>
      <c r="GE2365" s="6"/>
      <c r="GF2365" s="7"/>
      <c r="GG2365" s="7"/>
      <c r="GH2365" s="7"/>
      <c r="GI2365" s="7"/>
      <c r="GJ2365" s="8"/>
      <c r="GK2365" s="6"/>
      <c r="GL2365" s="7"/>
      <c r="GM2365" s="7"/>
      <c r="GN2365" s="7"/>
      <c r="GO2365" s="7"/>
      <c r="GP2365" s="8"/>
      <c r="GQ2365" s="6"/>
      <c r="GR2365" s="7"/>
      <c r="GS2365" s="7"/>
      <c r="GT2365" s="7"/>
      <c r="GU2365" s="7"/>
      <c r="GV2365" s="8"/>
      <c r="GW2365" s="6"/>
      <c r="GX2365" s="7"/>
      <c r="GY2365" s="7"/>
      <c r="GZ2365" s="7"/>
      <c r="HA2365" s="7"/>
      <c r="HB2365" s="8"/>
      <c r="HC2365" s="6"/>
      <c r="HD2365" s="7"/>
      <c r="HE2365" s="7"/>
      <c r="HF2365" s="7"/>
      <c r="HG2365" s="7"/>
      <c r="HH2365" s="8"/>
      <c r="HI2365" s="6"/>
      <c r="HJ2365" s="7"/>
      <c r="HK2365" s="7"/>
      <c r="HL2365" s="7"/>
      <c r="HM2365" s="7"/>
      <c r="HN2365" s="8"/>
      <c r="HO2365" s="6"/>
      <c r="HP2365" s="7"/>
      <c r="HQ2365" s="7"/>
      <c r="HR2365" s="7"/>
      <c r="HS2365" s="7"/>
      <c r="HT2365" s="8"/>
      <c r="HU2365" s="6"/>
      <c r="HV2365" s="7"/>
      <c r="HW2365" s="7"/>
      <c r="HX2365" s="7"/>
      <c r="HY2365" s="7"/>
      <c r="HZ2365" s="8"/>
      <c r="IA2365" s="6"/>
      <c r="IB2365" s="7"/>
      <c r="IC2365" s="7"/>
      <c r="ID2365" s="7"/>
      <c r="IE2365" s="7"/>
      <c r="IF2365" s="8"/>
      <c r="IG2365" s="6"/>
      <c r="IH2365" s="7"/>
      <c r="II2365" s="7"/>
      <c r="IJ2365" s="7"/>
      <c r="IK2365" s="7"/>
      <c r="IL2365" s="8"/>
      <c r="IM2365" s="6"/>
      <c r="IN2365" s="7"/>
      <c r="IO2365" s="7"/>
      <c r="IP2365" s="7"/>
      <c r="IQ2365" s="7"/>
      <c r="IR2365" s="8"/>
      <c r="IS2365" s="6"/>
      <c r="IT2365" s="7"/>
      <c r="IU2365" s="7"/>
      <c r="IV2365" s="7"/>
    </row>
    <row r="2366" customFormat="false" ht="12.75" hidden="false" customHeight="false" outlineLevel="0" collapsed="false">
      <c r="A2366" s="5" t="s">
        <v>2650</v>
      </c>
      <c r="B2366" s="6" t="n">
        <v>37061</v>
      </c>
      <c r="C2366" s="7" t="s">
        <v>2185</v>
      </c>
      <c r="D2366" s="7" t="s">
        <v>1588</v>
      </c>
      <c r="E2366" s="7"/>
      <c r="F2366" s="8" t="s">
        <v>1600</v>
      </c>
      <c r="G2366" s="8" t="n">
        <v>0</v>
      </c>
      <c r="H2366" s="7"/>
      <c r="I2366" s="7"/>
      <c r="J2366" s="7"/>
      <c r="K2366" s="7"/>
      <c r="L2366" s="8"/>
      <c r="M2366" s="6"/>
      <c r="N2366" s="7"/>
      <c r="O2366" s="7"/>
      <c r="P2366" s="7"/>
      <c r="Q2366" s="7"/>
      <c r="R2366" s="8"/>
      <c r="S2366" s="6"/>
      <c r="T2366" s="7"/>
      <c r="U2366" s="7"/>
      <c r="V2366" s="7"/>
      <c r="W2366" s="7"/>
      <c r="X2366" s="8"/>
      <c r="Y2366" s="6"/>
      <c r="Z2366" s="7"/>
      <c r="AA2366" s="7"/>
      <c r="AB2366" s="7"/>
      <c r="AC2366" s="7"/>
      <c r="AD2366" s="8"/>
      <c r="AE2366" s="6"/>
      <c r="AF2366" s="7"/>
      <c r="AG2366" s="7"/>
      <c r="AH2366" s="7"/>
      <c r="AI2366" s="7"/>
      <c r="AJ2366" s="8"/>
      <c r="AK2366" s="6"/>
      <c r="AL2366" s="7"/>
      <c r="AM2366" s="7"/>
      <c r="AN2366" s="7"/>
      <c r="AO2366" s="7"/>
      <c r="AP2366" s="8"/>
      <c r="AQ2366" s="6"/>
      <c r="AR2366" s="7"/>
      <c r="AS2366" s="7"/>
      <c r="AT2366" s="7"/>
      <c r="AU2366" s="7"/>
      <c r="AV2366" s="8"/>
      <c r="AW2366" s="6"/>
      <c r="AX2366" s="7"/>
      <c r="AY2366" s="7"/>
      <c r="AZ2366" s="7"/>
      <c r="BA2366" s="7"/>
      <c r="BB2366" s="8"/>
      <c r="BC2366" s="6"/>
      <c r="BD2366" s="7"/>
      <c r="BE2366" s="7"/>
      <c r="BF2366" s="7"/>
      <c r="BG2366" s="7"/>
      <c r="BH2366" s="8"/>
      <c r="BI2366" s="6"/>
      <c r="BJ2366" s="7"/>
      <c r="BK2366" s="7"/>
      <c r="BL2366" s="7"/>
      <c r="BM2366" s="7"/>
      <c r="BN2366" s="8"/>
      <c r="BO2366" s="6"/>
      <c r="BP2366" s="7"/>
      <c r="BQ2366" s="7"/>
      <c r="BR2366" s="7"/>
      <c r="BS2366" s="7"/>
      <c r="BT2366" s="8"/>
      <c r="BU2366" s="6"/>
      <c r="BV2366" s="7"/>
      <c r="BW2366" s="7"/>
      <c r="BX2366" s="7"/>
      <c r="BY2366" s="7"/>
      <c r="BZ2366" s="8"/>
      <c r="CA2366" s="6"/>
      <c r="CB2366" s="7"/>
      <c r="CC2366" s="7"/>
      <c r="CD2366" s="7"/>
      <c r="CE2366" s="7"/>
      <c r="CF2366" s="8"/>
      <c r="CG2366" s="6"/>
      <c r="CH2366" s="7"/>
      <c r="CI2366" s="7"/>
      <c r="CJ2366" s="7"/>
      <c r="CK2366" s="7"/>
      <c r="CL2366" s="8"/>
      <c r="CM2366" s="6"/>
      <c r="CN2366" s="7"/>
      <c r="CO2366" s="7"/>
      <c r="CP2366" s="7"/>
      <c r="CQ2366" s="7"/>
      <c r="CR2366" s="8"/>
      <c r="CS2366" s="6"/>
      <c r="CT2366" s="7"/>
      <c r="CU2366" s="7"/>
      <c r="CV2366" s="7"/>
      <c r="CW2366" s="7"/>
      <c r="CX2366" s="8"/>
      <c r="CY2366" s="6"/>
      <c r="CZ2366" s="7"/>
      <c r="DA2366" s="7"/>
      <c r="DB2366" s="7"/>
      <c r="DC2366" s="7"/>
      <c r="DD2366" s="8"/>
      <c r="DE2366" s="6"/>
      <c r="DF2366" s="7"/>
      <c r="DG2366" s="7"/>
      <c r="DH2366" s="7"/>
      <c r="DI2366" s="7"/>
      <c r="DJ2366" s="8"/>
      <c r="DK2366" s="6"/>
      <c r="DL2366" s="7"/>
      <c r="DM2366" s="7"/>
      <c r="DN2366" s="7"/>
      <c r="DO2366" s="7"/>
      <c r="DP2366" s="8"/>
      <c r="DQ2366" s="6"/>
      <c r="DR2366" s="7"/>
      <c r="DS2366" s="7"/>
      <c r="DT2366" s="7"/>
      <c r="DU2366" s="7"/>
      <c r="DV2366" s="8"/>
      <c r="DW2366" s="6"/>
      <c r="DX2366" s="7"/>
      <c r="DY2366" s="7"/>
      <c r="DZ2366" s="7"/>
      <c r="EA2366" s="7"/>
      <c r="EB2366" s="8"/>
      <c r="EC2366" s="6"/>
      <c r="ED2366" s="7"/>
      <c r="EE2366" s="7"/>
      <c r="EF2366" s="7"/>
      <c r="EG2366" s="7"/>
      <c r="EH2366" s="8"/>
      <c r="EI2366" s="6"/>
      <c r="EJ2366" s="7"/>
      <c r="EK2366" s="7"/>
      <c r="EL2366" s="7"/>
      <c r="EM2366" s="7"/>
      <c r="EN2366" s="8"/>
      <c r="EO2366" s="6"/>
      <c r="EP2366" s="7"/>
      <c r="EQ2366" s="7"/>
      <c r="ER2366" s="7"/>
      <c r="ES2366" s="7"/>
      <c r="ET2366" s="8"/>
      <c r="EU2366" s="6"/>
      <c r="EV2366" s="7"/>
      <c r="EW2366" s="7"/>
      <c r="EX2366" s="7"/>
      <c r="EY2366" s="7"/>
      <c r="EZ2366" s="8"/>
      <c r="FA2366" s="6"/>
      <c r="FB2366" s="7"/>
      <c r="FC2366" s="7"/>
      <c r="FD2366" s="7"/>
      <c r="FE2366" s="7"/>
      <c r="FF2366" s="8"/>
      <c r="FG2366" s="6"/>
      <c r="FH2366" s="7"/>
      <c r="FI2366" s="7"/>
      <c r="FJ2366" s="7"/>
      <c r="FK2366" s="7"/>
      <c r="FL2366" s="8"/>
      <c r="FM2366" s="6"/>
      <c r="FN2366" s="7"/>
      <c r="FO2366" s="7"/>
      <c r="FP2366" s="7"/>
      <c r="FQ2366" s="7"/>
      <c r="FR2366" s="8"/>
      <c r="FS2366" s="6"/>
      <c r="FT2366" s="7"/>
      <c r="FU2366" s="7"/>
      <c r="FV2366" s="7"/>
      <c r="FW2366" s="7"/>
      <c r="FX2366" s="8"/>
      <c r="FY2366" s="6"/>
      <c r="FZ2366" s="7"/>
      <c r="GA2366" s="7"/>
      <c r="GB2366" s="7"/>
      <c r="GC2366" s="7"/>
      <c r="GD2366" s="8"/>
      <c r="GE2366" s="6"/>
      <c r="GF2366" s="7"/>
      <c r="GG2366" s="7"/>
      <c r="GH2366" s="7"/>
      <c r="GI2366" s="7"/>
      <c r="GJ2366" s="8"/>
      <c r="GK2366" s="6"/>
      <c r="GL2366" s="7"/>
      <c r="GM2366" s="7"/>
      <c r="GN2366" s="7"/>
      <c r="GO2366" s="7"/>
      <c r="GP2366" s="8"/>
      <c r="GQ2366" s="6"/>
      <c r="GR2366" s="7"/>
      <c r="GS2366" s="7"/>
      <c r="GT2366" s="7"/>
      <c r="GU2366" s="7"/>
      <c r="GV2366" s="8"/>
      <c r="GW2366" s="6"/>
      <c r="GX2366" s="7"/>
      <c r="GY2366" s="7"/>
      <c r="GZ2366" s="7"/>
      <c r="HA2366" s="7"/>
      <c r="HB2366" s="8"/>
      <c r="HC2366" s="6"/>
      <c r="HD2366" s="7"/>
      <c r="HE2366" s="7"/>
      <c r="HF2366" s="7"/>
      <c r="HG2366" s="7"/>
      <c r="HH2366" s="8"/>
      <c r="HI2366" s="6"/>
      <c r="HJ2366" s="7"/>
      <c r="HK2366" s="7"/>
      <c r="HL2366" s="7"/>
      <c r="HM2366" s="7"/>
      <c r="HN2366" s="8"/>
      <c r="HO2366" s="6"/>
      <c r="HP2366" s="7"/>
      <c r="HQ2366" s="7"/>
      <c r="HR2366" s="7"/>
      <c r="HS2366" s="7"/>
      <c r="HT2366" s="8"/>
      <c r="HU2366" s="6"/>
      <c r="HV2366" s="7"/>
      <c r="HW2366" s="7"/>
      <c r="HX2366" s="7"/>
      <c r="HY2366" s="7"/>
      <c r="HZ2366" s="8"/>
      <c r="IA2366" s="6"/>
      <c r="IB2366" s="7"/>
      <c r="IC2366" s="7"/>
      <c r="ID2366" s="7"/>
      <c r="IE2366" s="7"/>
      <c r="IF2366" s="8"/>
      <c r="IG2366" s="6"/>
      <c r="IH2366" s="7"/>
      <c r="II2366" s="7"/>
      <c r="IJ2366" s="7"/>
      <c r="IK2366" s="7"/>
      <c r="IL2366" s="8"/>
      <c r="IM2366" s="6"/>
      <c r="IN2366" s="7"/>
      <c r="IO2366" s="7"/>
      <c r="IP2366" s="7"/>
      <c r="IQ2366" s="7"/>
      <c r="IR2366" s="8"/>
      <c r="IS2366" s="6"/>
      <c r="IT2366" s="7"/>
      <c r="IU2366" s="7"/>
      <c r="IV2366" s="7"/>
    </row>
    <row r="2367" customFormat="false" ht="12.75" hidden="false" customHeight="false" outlineLevel="0" collapsed="false">
      <c r="A2367" s="5" t="s">
        <v>2651</v>
      </c>
      <c r="B2367" s="6" t="n">
        <v>37061</v>
      </c>
      <c r="C2367" s="7" t="s">
        <v>774</v>
      </c>
      <c r="D2367" s="7" t="s">
        <v>1588</v>
      </c>
      <c r="E2367" s="7"/>
      <c r="F2367" s="8" t="s">
        <v>775</v>
      </c>
      <c r="G2367" s="8" t="n">
        <v>1058</v>
      </c>
      <c r="H2367" s="7"/>
      <c r="I2367" s="7"/>
      <c r="J2367" s="7"/>
      <c r="K2367" s="7"/>
      <c r="L2367" s="8"/>
      <c r="M2367" s="6"/>
      <c r="N2367" s="7"/>
      <c r="O2367" s="7"/>
      <c r="P2367" s="7"/>
      <c r="Q2367" s="7"/>
      <c r="R2367" s="8"/>
      <c r="S2367" s="6"/>
      <c r="T2367" s="7"/>
      <c r="U2367" s="7"/>
      <c r="V2367" s="7"/>
      <c r="W2367" s="7"/>
      <c r="X2367" s="8"/>
      <c r="Y2367" s="6"/>
      <c r="Z2367" s="7"/>
      <c r="AA2367" s="7"/>
      <c r="AB2367" s="7"/>
      <c r="AC2367" s="7"/>
      <c r="AD2367" s="8"/>
      <c r="AE2367" s="6"/>
      <c r="AF2367" s="7"/>
      <c r="AG2367" s="7"/>
      <c r="AH2367" s="7"/>
      <c r="AI2367" s="7"/>
      <c r="AJ2367" s="8"/>
      <c r="AK2367" s="6"/>
      <c r="AL2367" s="7"/>
      <c r="AM2367" s="7"/>
      <c r="AN2367" s="7"/>
      <c r="AO2367" s="7"/>
      <c r="AP2367" s="8"/>
      <c r="AQ2367" s="6"/>
      <c r="AR2367" s="7"/>
      <c r="AS2367" s="7"/>
      <c r="AT2367" s="7"/>
      <c r="AU2367" s="7"/>
      <c r="AV2367" s="8"/>
      <c r="AW2367" s="6"/>
      <c r="AX2367" s="7"/>
      <c r="AY2367" s="7"/>
      <c r="AZ2367" s="7"/>
      <c r="BA2367" s="7"/>
      <c r="BB2367" s="8"/>
      <c r="BC2367" s="6"/>
      <c r="BD2367" s="7"/>
      <c r="BE2367" s="7"/>
      <c r="BF2367" s="7"/>
      <c r="BG2367" s="7"/>
      <c r="BH2367" s="8"/>
      <c r="BI2367" s="6"/>
      <c r="BJ2367" s="7"/>
      <c r="BK2367" s="7"/>
      <c r="BL2367" s="7"/>
      <c r="BM2367" s="7"/>
      <c r="BN2367" s="8"/>
      <c r="BO2367" s="6"/>
      <c r="BP2367" s="7"/>
      <c r="BQ2367" s="7"/>
      <c r="BR2367" s="7"/>
      <c r="BS2367" s="7"/>
      <c r="BT2367" s="8"/>
      <c r="BU2367" s="6"/>
      <c r="BV2367" s="7"/>
      <c r="BW2367" s="7"/>
      <c r="BX2367" s="7"/>
      <c r="BY2367" s="7"/>
      <c r="BZ2367" s="8"/>
      <c r="CA2367" s="6"/>
      <c r="CB2367" s="7"/>
      <c r="CC2367" s="7"/>
      <c r="CD2367" s="7"/>
      <c r="CE2367" s="7"/>
      <c r="CF2367" s="8"/>
      <c r="CG2367" s="6"/>
      <c r="CH2367" s="7"/>
      <c r="CI2367" s="7"/>
      <c r="CJ2367" s="7"/>
      <c r="CK2367" s="7"/>
      <c r="CL2367" s="8"/>
      <c r="CM2367" s="6"/>
      <c r="CN2367" s="7"/>
      <c r="CO2367" s="7"/>
      <c r="CP2367" s="7"/>
      <c r="CQ2367" s="7"/>
      <c r="CR2367" s="8"/>
      <c r="CS2367" s="6"/>
      <c r="CT2367" s="7"/>
      <c r="CU2367" s="7"/>
      <c r="CV2367" s="7"/>
      <c r="CW2367" s="7"/>
      <c r="CX2367" s="8"/>
      <c r="CY2367" s="6"/>
      <c r="CZ2367" s="7"/>
      <c r="DA2367" s="7"/>
      <c r="DB2367" s="7"/>
      <c r="DC2367" s="7"/>
      <c r="DD2367" s="8"/>
      <c r="DE2367" s="6"/>
      <c r="DF2367" s="7"/>
      <c r="DG2367" s="7"/>
      <c r="DH2367" s="7"/>
      <c r="DI2367" s="7"/>
      <c r="DJ2367" s="8"/>
      <c r="DK2367" s="6"/>
      <c r="DL2367" s="7"/>
      <c r="DM2367" s="7"/>
      <c r="DN2367" s="7"/>
      <c r="DO2367" s="7"/>
      <c r="DP2367" s="8"/>
      <c r="DQ2367" s="6"/>
      <c r="DR2367" s="7"/>
      <c r="DS2367" s="7"/>
      <c r="DT2367" s="7"/>
      <c r="DU2367" s="7"/>
      <c r="DV2367" s="8"/>
      <c r="DW2367" s="6"/>
      <c r="DX2367" s="7"/>
      <c r="DY2367" s="7"/>
      <c r="DZ2367" s="7"/>
      <c r="EA2367" s="7"/>
      <c r="EB2367" s="8"/>
      <c r="EC2367" s="6"/>
      <c r="ED2367" s="7"/>
      <c r="EE2367" s="7"/>
      <c r="EF2367" s="7"/>
      <c r="EG2367" s="7"/>
      <c r="EH2367" s="8"/>
      <c r="EI2367" s="6"/>
      <c r="EJ2367" s="7"/>
      <c r="EK2367" s="7"/>
      <c r="EL2367" s="7"/>
      <c r="EM2367" s="7"/>
      <c r="EN2367" s="8"/>
      <c r="EO2367" s="6"/>
      <c r="EP2367" s="7"/>
      <c r="EQ2367" s="7"/>
      <c r="ER2367" s="7"/>
      <c r="ES2367" s="7"/>
      <c r="ET2367" s="8"/>
      <c r="EU2367" s="6"/>
      <c r="EV2367" s="7"/>
      <c r="EW2367" s="7"/>
      <c r="EX2367" s="7"/>
      <c r="EY2367" s="7"/>
      <c r="EZ2367" s="8"/>
      <c r="FA2367" s="6"/>
      <c r="FB2367" s="7"/>
      <c r="FC2367" s="7"/>
      <c r="FD2367" s="7"/>
      <c r="FE2367" s="7"/>
      <c r="FF2367" s="8"/>
      <c r="FG2367" s="6"/>
      <c r="FH2367" s="7"/>
      <c r="FI2367" s="7"/>
      <c r="FJ2367" s="7"/>
      <c r="FK2367" s="7"/>
      <c r="FL2367" s="8"/>
      <c r="FM2367" s="6"/>
      <c r="FN2367" s="7"/>
      <c r="FO2367" s="7"/>
      <c r="FP2367" s="7"/>
      <c r="FQ2367" s="7"/>
      <c r="FR2367" s="8"/>
      <c r="FS2367" s="6"/>
      <c r="FT2367" s="7"/>
      <c r="FU2367" s="7"/>
      <c r="FV2367" s="7"/>
      <c r="FW2367" s="7"/>
      <c r="FX2367" s="8"/>
      <c r="FY2367" s="6"/>
      <c r="FZ2367" s="7"/>
      <c r="GA2367" s="7"/>
      <c r="GB2367" s="7"/>
      <c r="GC2367" s="7"/>
      <c r="GD2367" s="8"/>
      <c r="GE2367" s="6"/>
      <c r="GF2367" s="7"/>
      <c r="GG2367" s="7"/>
      <c r="GH2367" s="7"/>
      <c r="GI2367" s="7"/>
      <c r="GJ2367" s="8"/>
      <c r="GK2367" s="6"/>
      <c r="GL2367" s="7"/>
      <c r="GM2367" s="7"/>
      <c r="GN2367" s="7"/>
      <c r="GO2367" s="7"/>
      <c r="GP2367" s="8"/>
      <c r="GQ2367" s="6"/>
      <c r="GR2367" s="7"/>
      <c r="GS2367" s="7"/>
      <c r="GT2367" s="7"/>
      <c r="GU2367" s="7"/>
      <c r="GV2367" s="8"/>
      <c r="GW2367" s="6"/>
      <c r="GX2367" s="7"/>
      <c r="GY2367" s="7"/>
      <c r="GZ2367" s="7"/>
      <c r="HA2367" s="7"/>
      <c r="HB2367" s="8"/>
      <c r="HC2367" s="6"/>
      <c r="HD2367" s="7"/>
      <c r="HE2367" s="7"/>
      <c r="HF2367" s="7"/>
      <c r="HG2367" s="7"/>
      <c r="HH2367" s="8"/>
      <c r="HI2367" s="6"/>
      <c r="HJ2367" s="7"/>
      <c r="HK2367" s="7"/>
      <c r="HL2367" s="7"/>
      <c r="HM2367" s="7"/>
      <c r="HN2367" s="8"/>
      <c r="HO2367" s="6"/>
      <c r="HP2367" s="7"/>
      <c r="HQ2367" s="7"/>
      <c r="HR2367" s="7"/>
      <c r="HS2367" s="7"/>
      <c r="HT2367" s="8"/>
      <c r="HU2367" s="6"/>
      <c r="HV2367" s="7"/>
      <c r="HW2367" s="7"/>
      <c r="HX2367" s="7"/>
      <c r="HY2367" s="7"/>
      <c r="HZ2367" s="8"/>
      <c r="IA2367" s="6"/>
      <c r="IB2367" s="7"/>
      <c r="IC2367" s="7"/>
      <c r="ID2367" s="7"/>
      <c r="IE2367" s="7"/>
      <c r="IF2367" s="8"/>
      <c r="IG2367" s="6"/>
      <c r="IH2367" s="7"/>
      <c r="II2367" s="7"/>
      <c r="IJ2367" s="7"/>
      <c r="IK2367" s="7"/>
      <c r="IL2367" s="8"/>
      <c r="IM2367" s="6"/>
      <c r="IN2367" s="7"/>
      <c r="IO2367" s="7"/>
      <c r="IP2367" s="7"/>
      <c r="IQ2367" s="7"/>
      <c r="IR2367" s="8"/>
      <c r="IS2367" s="6"/>
      <c r="IT2367" s="7"/>
      <c r="IU2367" s="7"/>
      <c r="IV2367" s="7"/>
    </row>
    <row r="2368" customFormat="false" ht="12.75" hidden="false" customHeight="false" outlineLevel="0" collapsed="false">
      <c r="A2368" s="5" t="s">
        <v>2652</v>
      </c>
      <c r="B2368" s="6" t="n">
        <v>37061</v>
      </c>
      <c r="C2368" s="7" t="s">
        <v>2312</v>
      </c>
      <c r="D2368" s="7" t="s">
        <v>1588</v>
      </c>
      <c r="E2368" s="7"/>
      <c r="F2368" s="8" t="s">
        <v>775</v>
      </c>
      <c r="G2368" s="8" t="n">
        <v>86</v>
      </c>
      <c r="H2368" s="7"/>
      <c r="I2368" s="7"/>
      <c r="J2368" s="7"/>
      <c r="K2368" s="7"/>
      <c r="L2368" s="8"/>
      <c r="M2368" s="6"/>
      <c r="N2368" s="7"/>
      <c r="O2368" s="7"/>
      <c r="P2368" s="7"/>
      <c r="Q2368" s="7"/>
      <c r="R2368" s="8"/>
      <c r="S2368" s="6"/>
      <c r="T2368" s="7"/>
      <c r="U2368" s="7"/>
      <c r="V2368" s="7"/>
      <c r="W2368" s="7"/>
      <c r="X2368" s="8"/>
      <c r="Y2368" s="6"/>
      <c r="Z2368" s="7"/>
      <c r="AA2368" s="7"/>
      <c r="AB2368" s="7"/>
      <c r="AC2368" s="7"/>
      <c r="AD2368" s="8"/>
      <c r="AE2368" s="6"/>
      <c r="AF2368" s="7"/>
      <c r="AG2368" s="7"/>
      <c r="AH2368" s="7"/>
      <c r="AI2368" s="7"/>
      <c r="AJ2368" s="8"/>
      <c r="AK2368" s="6"/>
      <c r="AL2368" s="7"/>
      <c r="AM2368" s="7"/>
      <c r="AN2368" s="7"/>
      <c r="AO2368" s="7"/>
      <c r="AP2368" s="8"/>
      <c r="AQ2368" s="6"/>
      <c r="AR2368" s="7"/>
      <c r="AS2368" s="7"/>
      <c r="AT2368" s="7"/>
      <c r="AU2368" s="7"/>
      <c r="AV2368" s="8"/>
      <c r="AW2368" s="6"/>
      <c r="AX2368" s="7"/>
      <c r="AY2368" s="7"/>
      <c r="AZ2368" s="7"/>
      <c r="BA2368" s="7"/>
      <c r="BB2368" s="8"/>
      <c r="BC2368" s="6"/>
      <c r="BD2368" s="7"/>
      <c r="BE2368" s="7"/>
      <c r="BF2368" s="7"/>
      <c r="BG2368" s="7"/>
      <c r="BH2368" s="8"/>
      <c r="BI2368" s="6"/>
      <c r="BJ2368" s="7"/>
      <c r="BK2368" s="7"/>
      <c r="BL2368" s="7"/>
      <c r="BM2368" s="7"/>
      <c r="BN2368" s="8"/>
      <c r="BO2368" s="6"/>
      <c r="BP2368" s="7"/>
      <c r="BQ2368" s="7"/>
      <c r="BR2368" s="7"/>
      <c r="BS2368" s="7"/>
      <c r="BT2368" s="8"/>
      <c r="BU2368" s="6"/>
      <c r="BV2368" s="7"/>
      <c r="BW2368" s="7"/>
      <c r="BX2368" s="7"/>
      <c r="BY2368" s="7"/>
      <c r="BZ2368" s="8"/>
      <c r="CA2368" s="6"/>
      <c r="CB2368" s="7"/>
      <c r="CC2368" s="7"/>
      <c r="CD2368" s="7"/>
      <c r="CE2368" s="7"/>
      <c r="CF2368" s="8"/>
      <c r="CG2368" s="6"/>
      <c r="CH2368" s="7"/>
      <c r="CI2368" s="7"/>
      <c r="CJ2368" s="7"/>
      <c r="CK2368" s="7"/>
      <c r="CL2368" s="8"/>
      <c r="CM2368" s="6"/>
      <c r="CN2368" s="7"/>
      <c r="CO2368" s="7"/>
      <c r="CP2368" s="7"/>
      <c r="CQ2368" s="7"/>
      <c r="CR2368" s="8"/>
      <c r="CS2368" s="6"/>
      <c r="CT2368" s="7"/>
      <c r="CU2368" s="7"/>
      <c r="CV2368" s="7"/>
      <c r="CW2368" s="7"/>
      <c r="CX2368" s="8"/>
      <c r="CY2368" s="6"/>
      <c r="CZ2368" s="7"/>
      <c r="DA2368" s="7"/>
      <c r="DB2368" s="7"/>
      <c r="DC2368" s="7"/>
      <c r="DD2368" s="8"/>
      <c r="DE2368" s="6"/>
      <c r="DF2368" s="7"/>
      <c r="DG2368" s="7"/>
      <c r="DH2368" s="7"/>
      <c r="DI2368" s="7"/>
      <c r="DJ2368" s="8"/>
      <c r="DK2368" s="6"/>
      <c r="DL2368" s="7"/>
      <c r="DM2368" s="7"/>
      <c r="DN2368" s="7"/>
      <c r="DO2368" s="7"/>
      <c r="DP2368" s="8"/>
      <c r="DQ2368" s="6"/>
      <c r="DR2368" s="7"/>
      <c r="DS2368" s="7"/>
      <c r="DT2368" s="7"/>
      <c r="DU2368" s="7"/>
      <c r="DV2368" s="8"/>
      <c r="DW2368" s="6"/>
      <c r="DX2368" s="7"/>
      <c r="DY2368" s="7"/>
      <c r="DZ2368" s="7"/>
      <c r="EA2368" s="7"/>
      <c r="EB2368" s="8"/>
      <c r="EC2368" s="6"/>
      <c r="ED2368" s="7"/>
      <c r="EE2368" s="7"/>
      <c r="EF2368" s="7"/>
      <c r="EG2368" s="7"/>
      <c r="EH2368" s="8"/>
      <c r="EI2368" s="6"/>
      <c r="EJ2368" s="7"/>
      <c r="EK2368" s="7"/>
      <c r="EL2368" s="7"/>
      <c r="EM2368" s="7"/>
      <c r="EN2368" s="8"/>
      <c r="EO2368" s="6"/>
      <c r="EP2368" s="7"/>
      <c r="EQ2368" s="7"/>
      <c r="ER2368" s="7"/>
      <c r="ES2368" s="7"/>
      <c r="ET2368" s="8"/>
      <c r="EU2368" s="6"/>
      <c r="EV2368" s="7"/>
      <c r="EW2368" s="7"/>
      <c r="EX2368" s="7"/>
      <c r="EY2368" s="7"/>
      <c r="EZ2368" s="8"/>
      <c r="FA2368" s="6"/>
      <c r="FB2368" s="7"/>
      <c r="FC2368" s="7"/>
      <c r="FD2368" s="7"/>
      <c r="FE2368" s="7"/>
      <c r="FF2368" s="8"/>
      <c r="FG2368" s="6"/>
      <c r="FH2368" s="7"/>
      <c r="FI2368" s="7"/>
      <c r="FJ2368" s="7"/>
      <c r="FK2368" s="7"/>
      <c r="FL2368" s="8"/>
      <c r="FM2368" s="6"/>
      <c r="FN2368" s="7"/>
      <c r="FO2368" s="7"/>
      <c r="FP2368" s="7"/>
      <c r="FQ2368" s="7"/>
      <c r="FR2368" s="8"/>
      <c r="FS2368" s="6"/>
      <c r="FT2368" s="7"/>
      <c r="FU2368" s="7"/>
      <c r="FV2368" s="7"/>
      <c r="FW2368" s="7"/>
      <c r="FX2368" s="8"/>
      <c r="FY2368" s="6"/>
      <c r="FZ2368" s="7"/>
      <c r="GA2368" s="7"/>
      <c r="GB2368" s="7"/>
      <c r="GC2368" s="7"/>
      <c r="GD2368" s="8"/>
      <c r="GE2368" s="6"/>
      <c r="GF2368" s="7"/>
      <c r="GG2368" s="7"/>
      <c r="GH2368" s="7"/>
      <c r="GI2368" s="7"/>
      <c r="GJ2368" s="8"/>
      <c r="GK2368" s="6"/>
      <c r="GL2368" s="7"/>
      <c r="GM2368" s="7"/>
      <c r="GN2368" s="7"/>
      <c r="GO2368" s="7"/>
      <c r="GP2368" s="8"/>
      <c r="GQ2368" s="6"/>
      <c r="GR2368" s="7"/>
      <c r="GS2368" s="7"/>
      <c r="GT2368" s="7"/>
      <c r="GU2368" s="7"/>
      <c r="GV2368" s="8"/>
      <c r="GW2368" s="6"/>
      <c r="GX2368" s="7"/>
      <c r="GY2368" s="7"/>
      <c r="GZ2368" s="7"/>
      <c r="HA2368" s="7"/>
      <c r="HB2368" s="8"/>
      <c r="HC2368" s="6"/>
      <c r="HD2368" s="7"/>
      <c r="HE2368" s="7"/>
      <c r="HF2368" s="7"/>
      <c r="HG2368" s="7"/>
      <c r="HH2368" s="8"/>
      <c r="HI2368" s="6"/>
      <c r="HJ2368" s="7"/>
      <c r="HK2368" s="7"/>
      <c r="HL2368" s="7"/>
      <c r="HM2368" s="7"/>
      <c r="HN2368" s="8"/>
      <c r="HO2368" s="6"/>
      <c r="HP2368" s="7"/>
      <c r="HQ2368" s="7"/>
      <c r="HR2368" s="7"/>
      <c r="HS2368" s="7"/>
      <c r="HT2368" s="8"/>
      <c r="HU2368" s="6"/>
      <c r="HV2368" s="7"/>
      <c r="HW2368" s="7"/>
      <c r="HX2368" s="7"/>
      <c r="HY2368" s="7"/>
      <c r="HZ2368" s="8"/>
      <c r="IA2368" s="6"/>
      <c r="IB2368" s="7"/>
      <c r="IC2368" s="7"/>
      <c r="ID2368" s="7"/>
      <c r="IE2368" s="7"/>
      <c r="IF2368" s="8"/>
      <c r="IG2368" s="6"/>
      <c r="IH2368" s="7"/>
      <c r="II2368" s="7"/>
      <c r="IJ2368" s="7"/>
      <c r="IK2368" s="7"/>
      <c r="IL2368" s="8"/>
      <c r="IM2368" s="6"/>
      <c r="IN2368" s="7"/>
      <c r="IO2368" s="7"/>
      <c r="IP2368" s="7"/>
      <c r="IQ2368" s="7"/>
      <c r="IR2368" s="8"/>
      <c r="IS2368" s="6"/>
      <c r="IT2368" s="7"/>
      <c r="IU2368" s="7"/>
      <c r="IV2368" s="7"/>
    </row>
    <row r="2369" customFormat="false" ht="12.75" hidden="false" customHeight="false" outlineLevel="0" collapsed="false">
      <c r="A2369" s="5" t="s">
        <v>2653</v>
      </c>
      <c r="B2369" s="6" t="n">
        <v>37061</v>
      </c>
      <c r="C2369" s="7" t="s">
        <v>435</v>
      </c>
      <c r="D2369" s="7" t="s">
        <v>1588</v>
      </c>
      <c r="E2369" s="7"/>
      <c r="F2369" s="8" t="s">
        <v>1600</v>
      </c>
      <c r="G2369" s="8" t="n">
        <v>3096</v>
      </c>
      <c r="H2369" s="7"/>
      <c r="I2369" s="7"/>
      <c r="J2369" s="7"/>
      <c r="K2369" s="7"/>
      <c r="L2369" s="8"/>
      <c r="M2369" s="6"/>
      <c r="N2369" s="7"/>
      <c r="O2369" s="7"/>
      <c r="P2369" s="7"/>
      <c r="Q2369" s="7"/>
      <c r="R2369" s="8"/>
      <c r="S2369" s="6"/>
      <c r="T2369" s="7"/>
      <c r="U2369" s="7"/>
      <c r="V2369" s="7"/>
      <c r="W2369" s="7"/>
      <c r="X2369" s="8"/>
      <c r="Y2369" s="6"/>
      <c r="Z2369" s="7"/>
      <c r="AA2369" s="7"/>
      <c r="AB2369" s="7"/>
      <c r="AC2369" s="7"/>
      <c r="AD2369" s="8"/>
      <c r="AE2369" s="6"/>
      <c r="AF2369" s="7"/>
      <c r="AG2369" s="7"/>
      <c r="AH2369" s="7"/>
      <c r="AI2369" s="7"/>
      <c r="AJ2369" s="8"/>
      <c r="AK2369" s="6"/>
      <c r="AL2369" s="7"/>
      <c r="AM2369" s="7"/>
      <c r="AN2369" s="7"/>
      <c r="AO2369" s="7"/>
      <c r="AP2369" s="8"/>
      <c r="AQ2369" s="6"/>
      <c r="AR2369" s="7"/>
      <c r="AS2369" s="7"/>
      <c r="AT2369" s="7"/>
      <c r="AU2369" s="7"/>
      <c r="AV2369" s="8"/>
      <c r="AW2369" s="6"/>
      <c r="AX2369" s="7"/>
      <c r="AY2369" s="7"/>
      <c r="AZ2369" s="7"/>
      <c r="BA2369" s="7"/>
      <c r="BB2369" s="8"/>
      <c r="BC2369" s="6"/>
      <c r="BD2369" s="7"/>
      <c r="BE2369" s="7"/>
      <c r="BF2369" s="7"/>
      <c r="BG2369" s="7"/>
      <c r="BH2369" s="8"/>
      <c r="BI2369" s="6"/>
      <c r="BJ2369" s="7"/>
      <c r="BK2369" s="7"/>
      <c r="BL2369" s="7"/>
      <c r="BM2369" s="7"/>
      <c r="BN2369" s="8"/>
      <c r="BO2369" s="6"/>
      <c r="BP2369" s="7"/>
      <c r="BQ2369" s="7"/>
      <c r="BR2369" s="7"/>
      <c r="BS2369" s="7"/>
      <c r="BT2369" s="8"/>
      <c r="BU2369" s="6"/>
      <c r="BV2369" s="7"/>
      <c r="BW2369" s="7"/>
      <c r="BX2369" s="7"/>
      <c r="BY2369" s="7"/>
      <c r="BZ2369" s="8"/>
      <c r="CA2369" s="6"/>
      <c r="CB2369" s="7"/>
      <c r="CC2369" s="7"/>
      <c r="CD2369" s="7"/>
      <c r="CE2369" s="7"/>
      <c r="CF2369" s="8"/>
      <c r="CG2369" s="6"/>
      <c r="CH2369" s="7"/>
      <c r="CI2369" s="7"/>
      <c r="CJ2369" s="7"/>
      <c r="CK2369" s="7"/>
      <c r="CL2369" s="8"/>
      <c r="CM2369" s="6"/>
      <c r="CN2369" s="7"/>
      <c r="CO2369" s="7"/>
      <c r="CP2369" s="7"/>
      <c r="CQ2369" s="7"/>
      <c r="CR2369" s="8"/>
      <c r="CS2369" s="6"/>
      <c r="CT2369" s="7"/>
      <c r="CU2369" s="7"/>
      <c r="CV2369" s="7"/>
      <c r="CW2369" s="7"/>
      <c r="CX2369" s="8"/>
      <c r="CY2369" s="6"/>
      <c r="CZ2369" s="7"/>
      <c r="DA2369" s="7"/>
      <c r="DB2369" s="7"/>
      <c r="DC2369" s="7"/>
      <c r="DD2369" s="8"/>
      <c r="DE2369" s="6"/>
      <c r="DF2369" s="7"/>
      <c r="DG2369" s="7"/>
      <c r="DH2369" s="7"/>
      <c r="DI2369" s="7"/>
      <c r="DJ2369" s="8"/>
      <c r="DK2369" s="6"/>
      <c r="DL2369" s="7"/>
      <c r="DM2369" s="7"/>
      <c r="DN2369" s="7"/>
      <c r="DO2369" s="7"/>
      <c r="DP2369" s="8"/>
      <c r="DQ2369" s="6"/>
      <c r="DR2369" s="7"/>
      <c r="DS2369" s="7"/>
      <c r="DT2369" s="7"/>
      <c r="DU2369" s="7"/>
      <c r="DV2369" s="8"/>
      <c r="DW2369" s="6"/>
      <c r="DX2369" s="7"/>
      <c r="DY2369" s="7"/>
      <c r="DZ2369" s="7"/>
      <c r="EA2369" s="7"/>
      <c r="EB2369" s="8"/>
      <c r="EC2369" s="6"/>
      <c r="ED2369" s="7"/>
      <c r="EE2369" s="7"/>
      <c r="EF2369" s="7"/>
      <c r="EG2369" s="7"/>
      <c r="EH2369" s="8"/>
      <c r="EI2369" s="6"/>
      <c r="EJ2369" s="7"/>
      <c r="EK2369" s="7"/>
      <c r="EL2369" s="7"/>
      <c r="EM2369" s="7"/>
      <c r="EN2369" s="8"/>
      <c r="EO2369" s="6"/>
      <c r="EP2369" s="7"/>
      <c r="EQ2369" s="7"/>
      <c r="ER2369" s="7"/>
      <c r="ES2369" s="7"/>
      <c r="ET2369" s="8"/>
      <c r="EU2369" s="6"/>
      <c r="EV2369" s="7"/>
      <c r="EW2369" s="7"/>
      <c r="EX2369" s="7"/>
      <c r="EY2369" s="7"/>
      <c r="EZ2369" s="8"/>
      <c r="FA2369" s="6"/>
      <c r="FB2369" s="7"/>
      <c r="FC2369" s="7"/>
      <c r="FD2369" s="7"/>
      <c r="FE2369" s="7"/>
      <c r="FF2369" s="8"/>
      <c r="FG2369" s="6"/>
      <c r="FH2369" s="7"/>
      <c r="FI2369" s="7"/>
      <c r="FJ2369" s="7"/>
      <c r="FK2369" s="7"/>
      <c r="FL2369" s="8"/>
      <c r="FM2369" s="6"/>
      <c r="FN2369" s="7"/>
      <c r="FO2369" s="7"/>
      <c r="FP2369" s="7"/>
      <c r="FQ2369" s="7"/>
      <c r="FR2369" s="8"/>
      <c r="FS2369" s="6"/>
      <c r="FT2369" s="7"/>
      <c r="FU2369" s="7"/>
      <c r="FV2369" s="7"/>
      <c r="FW2369" s="7"/>
      <c r="FX2369" s="8"/>
      <c r="FY2369" s="6"/>
      <c r="FZ2369" s="7"/>
      <c r="GA2369" s="7"/>
      <c r="GB2369" s="7"/>
      <c r="GC2369" s="7"/>
      <c r="GD2369" s="8"/>
      <c r="GE2369" s="6"/>
      <c r="GF2369" s="7"/>
      <c r="GG2369" s="7"/>
      <c r="GH2369" s="7"/>
      <c r="GI2369" s="7"/>
      <c r="GJ2369" s="8"/>
      <c r="GK2369" s="6"/>
      <c r="GL2369" s="7"/>
      <c r="GM2369" s="7"/>
      <c r="GN2369" s="7"/>
      <c r="GO2369" s="7"/>
      <c r="GP2369" s="8"/>
      <c r="GQ2369" s="6"/>
      <c r="GR2369" s="7"/>
      <c r="GS2369" s="7"/>
      <c r="GT2369" s="7"/>
      <c r="GU2369" s="7"/>
      <c r="GV2369" s="8"/>
      <c r="GW2369" s="6"/>
      <c r="GX2369" s="7"/>
      <c r="GY2369" s="7"/>
      <c r="GZ2369" s="7"/>
      <c r="HA2369" s="7"/>
      <c r="HB2369" s="8"/>
      <c r="HC2369" s="6"/>
      <c r="HD2369" s="7"/>
      <c r="HE2369" s="7"/>
      <c r="HF2369" s="7"/>
      <c r="HG2369" s="7"/>
      <c r="HH2369" s="8"/>
      <c r="HI2369" s="6"/>
      <c r="HJ2369" s="7"/>
      <c r="HK2369" s="7"/>
      <c r="HL2369" s="7"/>
      <c r="HM2369" s="7"/>
      <c r="HN2369" s="8"/>
      <c r="HO2369" s="6"/>
      <c r="HP2369" s="7"/>
      <c r="HQ2369" s="7"/>
      <c r="HR2369" s="7"/>
      <c r="HS2369" s="7"/>
      <c r="HT2369" s="8"/>
      <c r="HU2369" s="6"/>
      <c r="HV2369" s="7"/>
      <c r="HW2369" s="7"/>
      <c r="HX2369" s="7"/>
      <c r="HY2369" s="7"/>
      <c r="HZ2369" s="8"/>
      <c r="IA2369" s="6"/>
      <c r="IB2369" s="7"/>
      <c r="IC2369" s="7"/>
      <c r="ID2369" s="7"/>
      <c r="IE2369" s="7"/>
      <c r="IF2369" s="8"/>
      <c r="IG2369" s="6"/>
      <c r="IH2369" s="7"/>
      <c r="II2369" s="7"/>
      <c r="IJ2369" s="7"/>
      <c r="IK2369" s="7"/>
      <c r="IL2369" s="8"/>
      <c r="IM2369" s="6"/>
      <c r="IN2369" s="7"/>
      <c r="IO2369" s="7"/>
      <c r="IP2369" s="7"/>
      <c r="IQ2369" s="7"/>
      <c r="IR2369" s="8"/>
      <c r="IS2369" s="6"/>
      <c r="IT2369" s="7"/>
      <c r="IU2369" s="7"/>
      <c r="IV2369" s="7"/>
    </row>
    <row r="2370" customFormat="false" ht="12.75" hidden="false" customHeight="false" outlineLevel="0" collapsed="false">
      <c r="A2370" s="5" t="s">
        <v>242</v>
      </c>
      <c r="B2370" s="6" t="n">
        <v>37062</v>
      </c>
      <c r="C2370" s="7" t="s">
        <v>243</v>
      </c>
      <c r="D2370" s="7" t="s">
        <v>1588</v>
      </c>
      <c r="E2370" s="7"/>
      <c r="F2370" s="8" t="s">
        <v>1631</v>
      </c>
      <c r="G2370" s="8" t="n">
        <v>2322</v>
      </c>
      <c r="H2370" s="7"/>
      <c r="I2370" s="7"/>
      <c r="J2370" s="7"/>
      <c r="K2370" s="7"/>
      <c r="L2370" s="8"/>
      <c r="M2370" s="6"/>
      <c r="N2370" s="7"/>
      <c r="O2370" s="7"/>
      <c r="P2370" s="7"/>
      <c r="Q2370" s="7"/>
      <c r="R2370" s="8"/>
      <c r="S2370" s="6"/>
      <c r="T2370" s="7"/>
      <c r="U2370" s="7"/>
      <c r="V2370" s="7"/>
      <c r="W2370" s="7"/>
      <c r="X2370" s="8"/>
      <c r="Y2370" s="6"/>
      <c r="Z2370" s="7"/>
      <c r="AA2370" s="7"/>
      <c r="AB2370" s="7"/>
      <c r="AC2370" s="7"/>
      <c r="AD2370" s="8"/>
      <c r="AE2370" s="6"/>
      <c r="AF2370" s="7"/>
      <c r="AG2370" s="7"/>
      <c r="AH2370" s="7"/>
      <c r="AI2370" s="7"/>
      <c r="AJ2370" s="8"/>
      <c r="AK2370" s="6"/>
      <c r="AL2370" s="7"/>
      <c r="AM2370" s="7"/>
      <c r="AN2370" s="7"/>
      <c r="AO2370" s="7"/>
      <c r="AP2370" s="8"/>
      <c r="AQ2370" s="6"/>
      <c r="AR2370" s="7"/>
      <c r="AS2370" s="7"/>
      <c r="AT2370" s="7"/>
      <c r="AU2370" s="7"/>
      <c r="AV2370" s="8"/>
      <c r="AW2370" s="6"/>
      <c r="AX2370" s="7"/>
      <c r="AY2370" s="7"/>
      <c r="AZ2370" s="7"/>
      <c r="BA2370" s="7"/>
      <c r="BB2370" s="8"/>
      <c r="BC2370" s="6"/>
      <c r="BD2370" s="7"/>
      <c r="BE2370" s="7"/>
      <c r="BF2370" s="7"/>
      <c r="BG2370" s="7"/>
      <c r="BH2370" s="8"/>
      <c r="BI2370" s="6"/>
      <c r="BJ2370" s="7"/>
      <c r="BK2370" s="7"/>
      <c r="BL2370" s="7"/>
      <c r="BM2370" s="7"/>
      <c r="BN2370" s="8"/>
      <c r="BO2370" s="6"/>
      <c r="BP2370" s="7"/>
      <c r="BQ2370" s="7"/>
      <c r="BR2370" s="7"/>
      <c r="BS2370" s="7"/>
      <c r="BT2370" s="8"/>
      <c r="BU2370" s="6"/>
      <c r="BV2370" s="7"/>
      <c r="BW2370" s="7"/>
      <c r="BX2370" s="7"/>
      <c r="BY2370" s="7"/>
      <c r="BZ2370" s="8"/>
      <c r="CA2370" s="6"/>
      <c r="CB2370" s="7"/>
      <c r="CC2370" s="7"/>
      <c r="CD2370" s="7"/>
      <c r="CE2370" s="7"/>
      <c r="CF2370" s="8"/>
      <c r="CG2370" s="6"/>
      <c r="CH2370" s="7"/>
      <c r="CI2370" s="7"/>
      <c r="CJ2370" s="7"/>
      <c r="CK2370" s="7"/>
      <c r="CL2370" s="8"/>
      <c r="CM2370" s="6"/>
      <c r="CN2370" s="7"/>
      <c r="CO2370" s="7"/>
      <c r="CP2370" s="7"/>
      <c r="CQ2370" s="7"/>
      <c r="CR2370" s="8"/>
      <c r="CS2370" s="6"/>
      <c r="CT2370" s="7"/>
      <c r="CU2370" s="7"/>
      <c r="CV2370" s="7"/>
      <c r="CW2370" s="7"/>
      <c r="CX2370" s="8"/>
      <c r="CY2370" s="6"/>
      <c r="CZ2370" s="7"/>
      <c r="DA2370" s="7"/>
      <c r="DB2370" s="7"/>
      <c r="DC2370" s="7"/>
      <c r="DD2370" s="8"/>
      <c r="DE2370" s="6"/>
      <c r="DF2370" s="7"/>
      <c r="DG2370" s="7"/>
      <c r="DH2370" s="7"/>
      <c r="DI2370" s="7"/>
      <c r="DJ2370" s="8"/>
      <c r="DK2370" s="6"/>
      <c r="DL2370" s="7"/>
      <c r="DM2370" s="7"/>
      <c r="DN2370" s="7"/>
      <c r="DO2370" s="7"/>
      <c r="DP2370" s="8"/>
      <c r="DQ2370" s="6"/>
      <c r="DR2370" s="7"/>
      <c r="DS2370" s="7"/>
      <c r="DT2370" s="7"/>
      <c r="DU2370" s="7"/>
      <c r="DV2370" s="8"/>
      <c r="DW2370" s="6"/>
      <c r="DX2370" s="7"/>
      <c r="DY2370" s="7"/>
      <c r="DZ2370" s="7"/>
      <c r="EA2370" s="7"/>
      <c r="EB2370" s="8"/>
      <c r="EC2370" s="6"/>
      <c r="ED2370" s="7"/>
      <c r="EE2370" s="7"/>
      <c r="EF2370" s="7"/>
      <c r="EG2370" s="7"/>
      <c r="EH2370" s="8"/>
      <c r="EI2370" s="6"/>
      <c r="EJ2370" s="7"/>
      <c r="EK2370" s="7"/>
      <c r="EL2370" s="7"/>
      <c r="EM2370" s="7"/>
      <c r="EN2370" s="8"/>
      <c r="EO2370" s="6"/>
      <c r="EP2370" s="7"/>
      <c r="EQ2370" s="7"/>
      <c r="ER2370" s="7"/>
      <c r="ES2370" s="7"/>
      <c r="ET2370" s="8"/>
      <c r="EU2370" s="6"/>
      <c r="EV2370" s="7"/>
      <c r="EW2370" s="7"/>
      <c r="EX2370" s="7"/>
      <c r="EY2370" s="7"/>
      <c r="EZ2370" s="8"/>
      <c r="FA2370" s="6"/>
      <c r="FB2370" s="7"/>
      <c r="FC2370" s="7"/>
      <c r="FD2370" s="7"/>
      <c r="FE2370" s="7"/>
      <c r="FF2370" s="8"/>
      <c r="FG2370" s="6"/>
      <c r="FH2370" s="7"/>
      <c r="FI2370" s="7"/>
      <c r="FJ2370" s="7"/>
      <c r="FK2370" s="7"/>
      <c r="FL2370" s="8"/>
      <c r="FM2370" s="6"/>
      <c r="FN2370" s="7"/>
      <c r="FO2370" s="7"/>
      <c r="FP2370" s="7"/>
      <c r="FQ2370" s="7"/>
      <c r="FR2370" s="8"/>
      <c r="FS2370" s="6"/>
      <c r="FT2370" s="7"/>
      <c r="FU2370" s="7"/>
      <c r="FV2370" s="7"/>
      <c r="FW2370" s="7"/>
      <c r="FX2370" s="8"/>
      <c r="FY2370" s="6"/>
      <c r="FZ2370" s="7"/>
      <c r="GA2370" s="7"/>
      <c r="GB2370" s="7"/>
      <c r="GC2370" s="7"/>
      <c r="GD2370" s="8"/>
      <c r="GE2370" s="6"/>
      <c r="GF2370" s="7"/>
      <c r="GG2370" s="7"/>
      <c r="GH2370" s="7"/>
      <c r="GI2370" s="7"/>
      <c r="GJ2370" s="8"/>
      <c r="GK2370" s="6"/>
      <c r="GL2370" s="7"/>
      <c r="GM2370" s="7"/>
      <c r="GN2370" s="7"/>
      <c r="GO2370" s="7"/>
      <c r="GP2370" s="8"/>
      <c r="GQ2370" s="6"/>
      <c r="GR2370" s="7"/>
      <c r="GS2370" s="7"/>
      <c r="GT2370" s="7"/>
      <c r="GU2370" s="7"/>
      <c r="GV2370" s="8"/>
      <c r="GW2370" s="6"/>
      <c r="GX2370" s="7"/>
      <c r="GY2370" s="7"/>
      <c r="GZ2370" s="7"/>
      <c r="HA2370" s="7"/>
      <c r="HB2370" s="8"/>
      <c r="HC2370" s="6"/>
      <c r="HD2370" s="7"/>
      <c r="HE2370" s="7"/>
      <c r="HF2370" s="7"/>
      <c r="HG2370" s="7"/>
      <c r="HH2370" s="8"/>
      <c r="HI2370" s="6"/>
      <c r="HJ2370" s="7"/>
      <c r="HK2370" s="7"/>
      <c r="HL2370" s="7"/>
      <c r="HM2370" s="7"/>
      <c r="HN2370" s="8"/>
      <c r="HO2370" s="6"/>
      <c r="HP2370" s="7"/>
      <c r="HQ2370" s="7"/>
      <c r="HR2370" s="7"/>
      <c r="HS2370" s="7"/>
      <c r="HT2370" s="8"/>
      <c r="HU2370" s="6"/>
      <c r="HV2370" s="7"/>
      <c r="HW2370" s="7"/>
      <c r="HX2370" s="7"/>
      <c r="HY2370" s="7"/>
      <c r="HZ2370" s="8"/>
      <c r="IA2370" s="6"/>
      <c r="IB2370" s="7"/>
      <c r="IC2370" s="7"/>
      <c r="ID2370" s="7"/>
      <c r="IE2370" s="7"/>
      <c r="IF2370" s="8"/>
      <c r="IG2370" s="6"/>
      <c r="IH2370" s="7"/>
      <c r="II2370" s="7"/>
      <c r="IJ2370" s="7"/>
      <c r="IK2370" s="7"/>
      <c r="IL2370" s="8"/>
      <c r="IM2370" s="6"/>
      <c r="IN2370" s="7"/>
      <c r="IO2370" s="7"/>
      <c r="IP2370" s="7"/>
      <c r="IQ2370" s="7"/>
      <c r="IR2370" s="8"/>
      <c r="IS2370" s="6"/>
      <c r="IT2370" s="7"/>
      <c r="IU2370" s="7"/>
      <c r="IV2370" s="7"/>
    </row>
    <row r="2371" customFormat="false" ht="12.75" hidden="false" customHeight="false" outlineLevel="0" collapsed="false">
      <c r="A2371" s="5" t="s">
        <v>2654</v>
      </c>
      <c r="B2371" s="6" t="n">
        <v>37062</v>
      </c>
      <c r="C2371" s="7" t="s">
        <v>1663</v>
      </c>
      <c r="D2371" s="7" t="s">
        <v>1588</v>
      </c>
      <c r="E2371" s="7"/>
      <c r="F2371" s="8" t="s">
        <v>1621</v>
      </c>
      <c r="G2371" s="8" t="n">
        <v>12500</v>
      </c>
      <c r="H2371" s="7"/>
      <c r="I2371" s="7"/>
      <c r="J2371" s="7"/>
      <c r="K2371" s="7"/>
      <c r="L2371" s="8"/>
      <c r="M2371" s="6"/>
      <c r="N2371" s="7"/>
      <c r="O2371" s="7"/>
      <c r="P2371" s="7"/>
      <c r="Q2371" s="7"/>
      <c r="R2371" s="8"/>
      <c r="S2371" s="6"/>
      <c r="T2371" s="7"/>
      <c r="U2371" s="7"/>
      <c r="V2371" s="7"/>
      <c r="W2371" s="7"/>
      <c r="X2371" s="8"/>
      <c r="Y2371" s="6"/>
      <c r="Z2371" s="7"/>
      <c r="AA2371" s="7"/>
      <c r="AB2371" s="7"/>
      <c r="AC2371" s="7"/>
      <c r="AD2371" s="8"/>
      <c r="AE2371" s="6"/>
      <c r="AF2371" s="7"/>
      <c r="AG2371" s="7"/>
      <c r="AH2371" s="7"/>
      <c r="AI2371" s="7"/>
      <c r="AJ2371" s="8"/>
      <c r="AK2371" s="6"/>
      <c r="AL2371" s="7"/>
      <c r="AM2371" s="7"/>
      <c r="AN2371" s="7"/>
      <c r="AO2371" s="7"/>
      <c r="AP2371" s="8"/>
      <c r="AQ2371" s="6"/>
      <c r="AR2371" s="7"/>
      <c r="AS2371" s="7"/>
      <c r="AT2371" s="7"/>
      <c r="AU2371" s="7"/>
      <c r="AV2371" s="8"/>
      <c r="AW2371" s="6"/>
      <c r="AX2371" s="7"/>
      <c r="AY2371" s="7"/>
      <c r="AZ2371" s="7"/>
      <c r="BA2371" s="7"/>
      <c r="BB2371" s="8"/>
      <c r="BC2371" s="6"/>
      <c r="BD2371" s="7"/>
      <c r="BE2371" s="7"/>
      <c r="BF2371" s="7"/>
      <c r="BG2371" s="7"/>
      <c r="BH2371" s="8"/>
      <c r="BI2371" s="6"/>
      <c r="BJ2371" s="7"/>
      <c r="BK2371" s="7"/>
      <c r="BL2371" s="7"/>
      <c r="BM2371" s="7"/>
      <c r="BN2371" s="8"/>
      <c r="BO2371" s="6"/>
      <c r="BP2371" s="7"/>
      <c r="BQ2371" s="7"/>
      <c r="BR2371" s="7"/>
      <c r="BS2371" s="7"/>
      <c r="BT2371" s="8"/>
      <c r="BU2371" s="6"/>
      <c r="BV2371" s="7"/>
      <c r="BW2371" s="7"/>
      <c r="BX2371" s="7"/>
      <c r="BY2371" s="7"/>
      <c r="BZ2371" s="8"/>
      <c r="CA2371" s="6"/>
      <c r="CB2371" s="7"/>
      <c r="CC2371" s="7"/>
      <c r="CD2371" s="7"/>
      <c r="CE2371" s="7"/>
      <c r="CF2371" s="8"/>
      <c r="CG2371" s="6"/>
      <c r="CH2371" s="7"/>
      <c r="CI2371" s="7"/>
      <c r="CJ2371" s="7"/>
      <c r="CK2371" s="7"/>
      <c r="CL2371" s="8"/>
      <c r="CM2371" s="6"/>
      <c r="CN2371" s="7"/>
      <c r="CO2371" s="7"/>
      <c r="CP2371" s="7"/>
      <c r="CQ2371" s="7"/>
      <c r="CR2371" s="8"/>
      <c r="CS2371" s="6"/>
      <c r="CT2371" s="7"/>
      <c r="CU2371" s="7"/>
      <c r="CV2371" s="7"/>
      <c r="CW2371" s="7"/>
      <c r="CX2371" s="8"/>
      <c r="CY2371" s="6"/>
      <c r="CZ2371" s="7"/>
      <c r="DA2371" s="7"/>
      <c r="DB2371" s="7"/>
      <c r="DC2371" s="7"/>
      <c r="DD2371" s="8"/>
      <c r="DE2371" s="6"/>
      <c r="DF2371" s="7"/>
      <c r="DG2371" s="7"/>
      <c r="DH2371" s="7"/>
      <c r="DI2371" s="7"/>
      <c r="DJ2371" s="8"/>
      <c r="DK2371" s="6"/>
      <c r="DL2371" s="7"/>
      <c r="DM2371" s="7"/>
      <c r="DN2371" s="7"/>
      <c r="DO2371" s="7"/>
      <c r="DP2371" s="8"/>
      <c r="DQ2371" s="6"/>
      <c r="DR2371" s="7"/>
      <c r="DS2371" s="7"/>
      <c r="DT2371" s="7"/>
      <c r="DU2371" s="7"/>
      <c r="DV2371" s="8"/>
      <c r="DW2371" s="6"/>
      <c r="DX2371" s="7"/>
      <c r="DY2371" s="7"/>
      <c r="DZ2371" s="7"/>
      <c r="EA2371" s="7"/>
      <c r="EB2371" s="8"/>
      <c r="EC2371" s="6"/>
      <c r="ED2371" s="7"/>
      <c r="EE2371" s="7"/>
      <c r="EF2371" s="7"/>
      <c r="EG2371" s="7"/>
      <c r="EH2371" s="8"/>
      <c r="EI2371" s="6"/>
      <c r="EJ2371" s="7"/>
      <c r="EK2371" s="7"/>
      <c r="EL2371" s="7"/>
      <c r="EM2371" s="7"/>
      <c r="EN2371" s="8"/>
      <c r="EO2371" s="6"/>
      <c r="EP2371" s="7"/>
      <c r="EQ2371" s="7"/>
      <c r="ER2371" s="7"/>
      <c r="ES2371" s="7"/>
      <c r="ET2371" s="8"/>
      <c r="EU2371" s="6"/>
      <c r="EV2371" s="7"/>
      <c r="EW2371" s="7"/>
      <c r="EX2371" s="7"/>
      <c r="EY2371" s="7"/>
      <c r="EZ2371" s="8"/>
      <c r="FA2371" s="6"/>
      <c r="FB2371" s="7"/>
      <c r="FC2371" s="7"/>
      <c r="FD2371" s="7"/>
      <c r="FE2371" s="7"/>
      <c r="FF2371" s="8"/>
      <c r="FG2371" s="6"/>
      <c r="FH2371" s="7"/>
      <c r="FI2371" s="7"/>
      <c r="FJ2371" s="7"/>
      <c r="FK2371" s="7"/>
      <c r="FL2371" s="8"/>
      <c r="FM2371" s="6"/>
      <c r="FN2371" s="7"/>
      <c r="FO2371" s="7"/>
      <c r="FP2371" s="7"/>
      <c r="FQ2371" s="7"/>
      <c r="FR2371" s="8"/>
      <c r="FS2371" s="6"/>
      <c r="FT2371" s="7"/>
      <c r="FU2371" s="7"/>
      <c r="FV2371" s="7"/>
      <c r="FW2371" s="7"/>
      <c r="FX2371" s="8"/>
      <c r="FY2371" s="6"/>
      <c r="FZ2371" s="7"/>
      <c r="GA2371" s="7"/>
      <c r="GB2371" s="7"/>
      <c r="GC2371" s="7"/>
      <c r="GD2371" s="8"/>
      <c r="GE2371" s="6"/>
      <c r="GF2371" s="7"/>
      <c r="GG2371" s="7"/>
      <c r="GH2371" s="7"/>
      <c r="GI2371" s="7"/>
      <c r="GJ2371" s="8"/>
      <c r="GK2371" s="6"/>
      <c r="GL2371" s="7"/>
      <c r="GM2371" s="7"/>
      <c r="GN2371" s="7"/>
      <c r="GO2371" s="7"/>
      <c r="GP2371" s="8"/>
      <c r="GQ2371" s="6"/>
      <c r="GR2371" s="7"/>
      <c r="GS2371" s="7"/>
      <c r="GT2371" s="7"/>
      <c r="GU2371" s="7"/>
      <c r="GV2371" s="8"/>
      <c r="GW2371" s="6"/>
      <c r="GX2371" s="7"/>
      <c r="GY2371" s="7"/>
      <c r="GZ2371" s="7"/>
      <c r="HA2371" s="7"/>
      <c r="HB2371" s="8"/>
      <c r="HC2371" s="6"/>
      <c r="HD2371" s="7"/>
      <c r="HE2371" s="7"/>
      <c r="HF2371" s="7"/>
      <c r="HG2371" s="7"/>
      <c r="HH2371" s="8"/>
      <c r="HI2371" s="6"/>
      <c r="HJ2371" s="7"/>
      <c r="HK2371" s="7"/>
      <c r="HL2371" s="7"/>
      <c r="HM2371" s="7"/>
      <c r="HN2371" s="8"/>
      <c r="HO2371" s="6"/>
      <c r="HP2371" s="7"/>
      <c r="HQ2371" s="7"/>
      <c r="HR2371" s="7"/>
      <c r="HS2371" s="7"/>
      <c r="HT2371" s="8"/>
      <c r="HU2371" s="6"/>
      <c r="HV2371" s="7"/>
      <c r="HW2371" s="7"/>
      <c r="HX2371" s="7"/>
      <c r="HY2371" s="7"/>
      <c r="HZ2371" s="8"/>
      <c r="IA2371" s="6"/>
      <c r="IB2371" s="7"/>
      <c r="IC2371" s="7"/>
      <c r="ID2371" s="7"/>
      <c r="IE2371" s="7"/>
      <c r="IF2371" s="8"/>
      <c r="IG2371" s="6"/>
      <c r="IH2371" s="7"/>
      <c r="II2371" s="7"/>
      <c r="IJ2371" s="7"/>
      <c r="IK2371" s="7"/>
      <c r="IL2371" s="8"/>
      <c r="IM2371" s="6"/>
      <c r="IN2371" s="7"/>
      <c r="IO2371" s="7"/>
      <c r="IP2371" s="7"/>
      <c r="IQ2371" s="7"/>
      <c r="IR2371" s="8"/>
      <c r="IS2371" s="6"/>
      <c r="IT2371" s="7"/>
      <c r="IU2371" s="7"/>
      <c r="IV2371" s="7"/>
    </row>
    <row r="2372" customFormat="false" ht="12.75" hidden="false" customHeight="false" outlineLevel="0" collapsed="false">
      <c r="A2372" s="5" t="s">
        <v>2655</v>
      </c>
      <c r="B2372" s="6" t="n">
        <v>37062</v>
      </c>
      <c r="C2372" s="7" t="s">
        <v>1663</v>
      </c>
      <c r="D2372" s="7" t="s">
        <v>1588</v>
      </c>
      <c r="E2372" s="7"/>
      <c r="F2372" s="8" t="s">
        <v>1621</v>
      </c>
      <c r="G2372" s="8" t="n">
        <v>3000</v>
      </c>
      <c r="H2372" s="7"/>
      <c r="I2372" s="7"/>
      <c r="J2372" s="7"/>
      <c r="K2372" s="7"/>
      <c r="L2372" s="8"/>
      <c r="M2372" s="6"/>
      <c r="N2372" s="7"/>
      <c r="O2372" s="7"/>
      <c r="P2372" s="7"/>
      <c r="Q2372" s="7"/>
      <c r="R2372" s="8"/>
      <c r="S2372" s="6"/>
      <c r="T2372" s="7"/>
      <c r="U2372" s="7"/>
      <c r="V2372" s="7"/>
      <c r="W2372" s="7"/>
      <c r="X2372" s="8"/>
      <c r="Y2372" s="6"/>
      <c r="Z2372" s="7"/>
      <c r="AA2372" s="7"/>
      <c r="AB2372" s="7"/>
      <c r="AC2372" s="7"/>
      <c r="AD2372" s="8"/>
      <c r="AE2372" s="6"/>
      <c r="AF2372" s="7"/>
      <c r="AG2372" s="7"/>
      <c r="AH2372" s="7"/>
      <c r="AI2372" s="7"/>
      <c r="AJ2372" s="8"/>
      <c r="AK2372" s="6"/>
      <c r="AL2372" s="7"/>
      <c r="AM2372" s="7"/>
      <c r="AN2372" s="7"/>
      <c r="AO2372" s="7"/>
      <c r="AP2372" s="8"/>
      <c r="AQ2372" s="6"/>
      <c r="AR2372" s="7"/>
      <c r="AS2372" s="7"/>
      <c r="AT2372" s="7"/>
      <c r="AU2372" s="7"/>
      <c r="AV2372" s="8"/>
      <c r="AW2372" s="6"/>
      <c r="AX2372" s="7"/>
      <c r="AY2372" s="7"/>
      <c r="AZ2372" s="7"/>
      <c r="BA2372" s="7"/>
      <c r="BB2372" s="8"/>
      <c r="BC2372" s="6"/>
      <c r="BD2372" s="7"/>
      <c r="BE2372" s="7"/>
      <c r="BF2372" s="7"/>
      <c r="BG2372" s="7"/>
      <c r="BH2372" s="8"/>
      <c r="BI2372" s="6"/>
      <c r="BJ2372" s="7"/>
      <c r="BK2372" s="7"/>
      <c r="BL2372" s="7"/>
      <c r="BM2372" s="7"/>
      <c r="BN2372" s="8"/>
      <c r="BO2372" s="6"/>
      <c r="BP2372" s="7"/>
      <c r="BQ2372" s="7"/>
      <c r="BR2372" s="7"/>
      <c r="BS2372" s="7"/>
      <c r="BT2372" s="8"/>
      <c r="BU2372" s="6"/>
      <c r="BV2372" s="7"/>
      <c r="BW2372" s="7"/>
      <c r="BX2372" s="7"/>
      <c r="BY2372" s="7"/>
      <c r="BZ2372" s="8"/>
      <c r="CA2372" s="6"/>
      <c r="CB2372" s="7"/>
      <c r="CC2372" s="7"/>
      <c r="CD2372" s="7"/>
      <c r="CE2372" s="7"/>
      <c r="CF2372" s="8"/>
      <c r="CG2372" s="6"/>
      <c r="CH2372" s="7"/>
      <c r="CI2372" s="7"/>
      <c r="CJ2372" s="7"/>
      <c r="CK2372" s="7"/>
      <c r="CL2372" s="8"/>
      <c r="CM2372" s="6"/>
      <c r="CN2372" s="7"/>
      <c r="CO2372" s="7"/>
      <c r="CP2372" s="7"/>
      <c r="CQ2372" s="7"/>
      <c r="CR2372" s="8"/>
      <c r="CS2372" s="6"/>
      <c r="CT2372" s="7"/>
      <c r="CU2372" s="7"/>
      <c r="CV2372" s="7"/>
      <c r="CW2372" s="7"/>
      <c r="CX2372" s="8"/>
      <c r="CY2372" s="6"/>
      <c r="CZ2372" s="7"/>
      <c r="DA2372" s="7"/>
      <c r="DB2372" s="7"/>
      <c r="DC2372" s="7"/>
      <c r="DD2372" s="8"/>
      <c r="DE2372" s="6"/>
      <c r="DF2372" s="7"/>
      <c r="DG2372" s="7"/>
      <c r="DH2372" s="7"/>
      <c r="DI2372" s="7"/>
      <c r="DJ2372" s="8"/>
      <c r="DK2372" s="6"/>
      <c r="DL2372" s="7"/>
      <c r="DM2372" s="7"/>
      <c r="DN2372" s="7"/>
      <c r="DO2372" s="7"/>
      <c r="DP2372" s="8"/>
      <c r="DQ2372" s="6"/>
      <c r="DR2372" s="7"/>
      <c r="DS2372" s="7"/>
      <c r="DT2372" s="7"/>
      <c r="DU2372" s="7"/>
      <c r="DV2372" s="8"/>
      <c r="DW2372" s="6"/>
      <c r="DX2372" s="7"/>
      <c r="DY2372" s="7"/>
      <c r="DZ2372" s="7"/>
      <c r="EA2372" s="7"/>
      <c r="EB2372" s="8"/>
      <c r="EC2372" s="6"/>
      <c r="ED2372" s="7"/>
      <c r="EE2372" s="7"/>
      <c r="EF2372" s="7"/>
      <c r="EG2372" s="7"/>
      <c r="EH2372" s="8"/>
      <c r="EI2372" s="6"/>
      <c r="EJ2372" s="7"/>
      <c r="EK2372" s="7"/>
      <c r="EL2372" s="7"/>
      <c r="EM2372" s="7"/>
      <c r="EN2372" s="8"/>
      <c r="EO2372" s="6"/>
      <c r="EP2372" s="7"/>
      <c r="EQ2372" s="7"/>
      <c r="ER2372" s="7"/>
      <c r="ES2372" s="7"/>
      <c r="ET2372" s="8"/>
      <c r="EU2372" s="6"/>
      <c r="EV2372" s="7"/>
      <c r="EW2372" s="7"/>
      <c r="EX2372" s="7"/>
      <c r="EY2372" s="7"/>
      <c r="EZ2372" s="8"/>
      <c r="FA2372" s="6"/>
      <c r="FB2372" s="7"/>
      <c r="FC2372" s="7"/>
      <c r="FD2372" s="7"/>
      <c r="FE2372" s="7"/>
      <c r="FF2372" s="8"/>
      <c r="FG2372" s="6"/>
      <c r="FH2372" s="7"/>
      <c r="FI2372" s="7"/>
      <c r="FJ2372" s="7"/>
      <c r="FK2372" s="7"/>
      <c r="FL2372" s="8"/>
      <c r="FM2372" s="6"/>
      <c r="FN2372" s="7"/>
      <c r="FO2372" s="7"/>
      <c r="FP2372" s="7"/>
      <c r="FQ2372" s="7"/>
      <c r="FR2372" s="8"/>
      <c r="FS2372" s="6"/>
      <c r="FT2372" s="7"/>
      <c r="FU2372" s="7"/>
      <c r="FV2372" s="7"/>
      <c r="FW2372" s="7"/>
      <c r="FX2372" s="8"/>
      <c r="FY2372" s="6"/>
      <c r="FZ2372" s="7"/>
      <c r="GA2372" s="7"/>
      <c r="GB2372" s="7"/>
      <c r="GC2372" s="7"/>
      <c r="GD2372" s="8"/>
      <c r="GE2372" s="6"/>
      <c r="GF2372" s="7"/>
      <c r="GG2372" s="7"/>
      <c r="GH2372" s="7"/>
      <c r="GI2372" s="7"/>
      <c r="GJ2372" s="8"/>
      <c r="GK2372" s="6"/>
      <c r="GL2372" s="7"/>
      <c r="GM2372" s="7"/>
      <c r="GN2372" s="7"/>
      <c r="GO2372" s="7"/>
      <c r="GP2372" s="8"/>
      <c r="GQ2372" s="6"/>
      <c r="GR2372" s="7"/>
      <c r="GS2372" s="7"/>
      <c r="GT2372" s="7"/>
      <c r="GU2372" s="7"/>
      <c r="GV2372" s="8"/>
      <c r="GW2372" s="6"/>
      <c r="GX2372" s="7"/>
      <c r="GY2372" s="7"/>
      <c r="GZ2372" s="7"/>
      <c r="HA2372" s="7"/>
      <c r="HB2372" s="8"/>
      <c r="HC2372" s="6"/>
      <c r="HD2372" s="7"/>
      <c r="HE2372" s="7"/>
      <c r="HF2372" s="7"/>
      <c r="HG2372" s="7"/>
      <c r="HH2372" s="8"/>
      <c r="HI2372" s="6"/>
      <c r="HJ2372" s="7"/>
      <c r="HK2372" s="7"/>
      <c r="HL2372" s="7"/>
      <c r="HM2372" s="7"/>
      <c r="HN2372" s="8"/>
      <c r="HO2372" s="6"/>
      <c r="HP2372" s="7"/>
      <c r="HQ2372" s="7"/>
      <c r="HR2372" s="7"/>
      <c r="HS2372" s="7"/>
      <c r="HT2372" s="8"/>
      <c r="HU2372" s="6"/>
      <c r="HV2372" s="7"/>
      <c r="HW2372" s="7"/>
      <c r="HX2372" s="7"/>
      <c r="HY2372" s="7"/>
      <c r="HZ2372" s="8"/>
      <c r="IA2372" s="6"/>
      <c r="IB2372" s="7"/>
      <c r="IC2372" s="7"/>
      <c r="ID2372" s="7"/>
      <c r="IE2372" s="7"/>
      <c r="IF2372" s="8"/>
      <c r="IG2372" s="6"/>
      <c r="IH2372" s="7"/>
      <c r="II2372" s="7"/>
      <c r="IJ2372" s="7"/>
      <c r="IK2372" s="7"/>
      <c r="IL2372" s="8"/>
      <c r="IM2372" s="6"/>
      <c r="IN2372" s="7"/>
      <c r="IO2372" s="7"/>
      <c r="IP2372" s="7"/>
      <c r="IQ2372" s="7"/>
      <c r="IR2372" s="8"/>
      <c r="IS2372" s="6"/>
      <c r="IT2372" s="7"/>
      <c r="IU2372" s="7"/>
      <c r="IV2372" s="7"/>
    </row>
    <row r="2373" customFormat="false" ht="12.75" hidden="false" customHeight="false" outlineLevel="0" collapsed="false">
      <c r="A2373" s="5" t="s">
        <v>2656</v>
      </c>
      <c r="B2373" s="6" t="n">
        <v>37062</v>
      </c>
      <c r="C2373" s="7" t="s">
        <v>774</v>
      </c>
      <c r="D2373" s="7" t="s">
        <v>1588</v>
      </c>
      <c r="E2373" s="7"/>
      <c r="F2373" s="8" t="s">
        <v>1964</v>
      </c>
      <c r="G2373" s="8" t="n">
        <v>1653</v>
      </c>
      <c r="H2373" s="7"/>
      <c r="I2373" s="7"/>
      <c r="J2373" s="7"/>
      <c r="K2373" s="7"/>
      <c r="L2373" s="8"/>
      <c r="M2373" s="6"/>
      <c r="N2373" s="7"/>
      <c r="O2373" s="7"/>
      <c r="P2373" s="7"/>
      <c r="Q2373" s="7"/>
      <c r="R2373" s="8"/>
      <c r="S2373" s="6"/>
      <c r="T2373" s="7"/>
      <c r="U2373" s="7"/>
      <c r="V2373" s="7"/>
      <c r="W2373" s="7"/>
      <c r="X2373" s="8"/>
      <c r="Y2373" s="6"/>
      <c r="Z2373" s="7"/>
      <c r="AA2373" s="7"/>
      <c r="AB2373" s="7"/>
      <c r="AC2373" s="7"/>
      <c r="AD2373" s="8"/>
      <c r="AE2373" s="6"/>
      <c r="AF2373" s="7"/>
      <c r="AG2373" s="7"/>
      <c r="AH2373" s="7"/>
      <c r="AI2373" s="7"/>
      <c r="AJ2373" s="8"/>
      <c r="AK2373" s="6"/>
      <c r="AL2373" s="7"/>
      <c r="AM2373" s="7"/>
      <c r="AN2373" s="7"/>
      <c r="AO2373" s="7"/>
      <c r="AP2373" s="8"/>
      <c r="AQ2373" s="6"/>
      <c r="AR2373" s="7"/>
      <c r="AS2373" s="7"/>
      <c r="AT2373" s="7"/>
      <c r="AU2373" s="7"/>
      <c r="AV2373" s="8"/>
      <c r="AW2373" s="6"/>
      <c r="AX2373" s="7"/>
      <c r="AY2373" s="7"/>
      <c r="AZ2373" s="7"/>
      <c r="BA2373" s="7"/>
      <c r="BB2373" s="8"/>
      <c r="BC2373" s="6"/>
      <c r="BD2373" s="7"/>
      <c r="BE2373" s="7"/>
      <c r="BF2373" s="7"/>
      <c r="BG2373" s="7"/>
      <c r="BH2373" s="8"/>
      <c r="BI2373" s="6"/>
      <c r="BJ2373" s="7"/>
      <c r="BK2373" s="7"/>
      <c r="BL2373" s="7"/>
      <c r="BM2373" s="7"/>
      <c r="BN2373" s="8"/>
      <c r="BO2373" s="6"/>
      <c r="BP2373" s="7"/>
      <c r="BQ2373" s="7"/>
      <c r="BR2373" s="7"/>
      <c r="BS2373" s="7"/>
      <c r="BT2373" s="8"/>
      <c r="BU2373" s="6"/>
      <c r="BV2373" s="7"/>
      <c r="BW2373" s="7"/>
      <c r="BX2373" s="7"/>
      <c r="BY2373" s="7"/>
      <c r="BZ2373" s="8"/>
      <c r="CA2373" s="6"/>
      <c r="CB2373" s="7"/>
      <c r="CC2373" s="7"/>
      <c r="CD2373" s="7"/>
      <c r="CE2373" s="7"/>
      <c r="CF2373" s="8"/>
      <c r="CG2373" s="6"/>
      <c r="CH2373" s="7"/>
      <c r="CI2373" s="7"/>
      <c r="CJ2373" s="7"/>
      <c r="CK2373" s="7"/>
      <c r="CL2373" s="8"/>
      <c r="CM2373" s="6"/>
      <c r="CN2373" s="7"/>
      <c r="CO2373" s="7"/>
      <c r="CP2373" s="7"/>
      <c r="CQ2373" s="7"/>
      <c r="CR2373" s="8"/>
      <c r="CS2373" s="6"/>
      <c r="CT2373" s="7"/>
      <c r="CU2373" s="7"/>
      <c r="CV2373" s="7"/>
      <c r="CW2373" s="7"/>
      <c r="CX2373" s="8"/>
      <c r="CY2373" s="6"/>
      <c r="CZ2373" s="7"/>
      <c r="DA2373" s="7"/>
      <c r="DB2373" s="7"/>
      <c r="DC2373" s="7"/>
      <c r="DD2373" s="8"/>
      <c r="DE2373" s="6"/>
      <c r="DF2373" s="7"/>
      <c r="DG2373" s="7"/>
      <c r="DH2373" s="7"/>
      <c r="DI2373" s="7"/>
      <c r="DJ2373" s="8"/>
      <c r="DK2373" s="6"/>
      <c r="DL2373" s="7"/>
      <c r="DM2373" s="7"/>
      <c r="DN2373" s="7"/>
      <c r="DO2373" s="7"/>
      <c r="DP2373" s="8"/>
      <c r="DQ2373" s="6"/>
      <c r="DR2373" s="7"/>
      <c r="DS2373" s="7"/>
      <c r="DT2373" s="7"/>
      <c r="DU2373" s="7"/>
      <c r="DV2373" s="8"/>
      <c r="DW2373" s="6"/>
      <c r="DX2373" s="7"/>
      <c r="DY2373" s="7"/>
      <c r="DZ2373" s="7"/>
      <c r="EA2373" s="7"/>
      <c r="EB2373" s="8"/>
      <c r="EC2373" s="6"/>
      <c r="ED2373" s="7"/>
      <c r="EE2373" s="7"/>
      <c r="EF2373" s="7"/>
      <c r="EG2373" s="7"/>
      <c r="EH2373" s="8"/>
      <c r="EI2373" s="6"/>
      <c r="EJ2373" s="7"/>
      <c r="EK2373" s="7"/>
      <c r="EL2373" s="7"/>
      <c r="EM2373" s="7"/>
      <c r="EN2373" s="8"/>
      <c r="EO2373" s="6"/>
      <c r="EP2373" s="7"/>
      <c r="EQ2373" s="7"/>
      <c r="ER2373" s="7"/>
      <c r="ES2373" s="7"/>
      <c r="ET2373" s="8"/>
      <c r="EU2373" s="6"/>
      <c r="EV2373" s="7"/>
      <c r="EW2373" s="7"/>
      <c r="EX2373" s="7"/>
      <c r="EY2373" s="7"/>
      <c r="EZ2373" s="8"/>
      <c r="FA2373" s="6"/>
      <c r="FB2373" s="7"/>
      <c r="FC2373" s="7"/>
      <c r="FD2373" s="7"/>
      <c r="FE2373" s="7"/>
      <c r="FF2373" s="8"/>
      <c r="FG2373" s="6"/>
      <c r="FH2373" s="7"/>
      <c r="FI2373" s="7"/>
      <c r="FJ2373" s="7"/>
      <c r="FK2373" s="7"/>
      <c r="FL2373" s="8"/>
      <c r="FM2373" s="6"/>
      <c r="FN2373" s="7"/>
      <c r="FO2373" s="7"/>
      <c r="FP2373" s="7"/>
      <c r="FQ2373" s="7"/>
      <c r="FR2373" s="8"/>
      <c r="FS2373" s="6"/>
      <c r="FT2373" s="7"/>
      <c r="FU2373" s="7"/>
      <c r="FV2373" s="7"/>
      <c r="FW2373" s="7"/>
      <c r="FX2373" s="8"/>
      <c r="FY2373" s="6"/>
      <c r="FZ2373" s="7"/>
      <c r="GA2373" s="7"/>
      <c r="GB2373" s="7"/>
      <c r="GC2373" s="7"/>
      <c r="GD2373" s="8"/>
      <c r="GE2373" s="6"/>
      <c r="GF2373" s="7"/>
      <c r="GG2373" s="7"/>
      <c r="GH2373" s="7"/>
      <c r="GI2373" s="7"/>
      <c r="GJ2373" s="8"/>
      <c r="GK2373" s="6"/>
      <c r="GL2373" s="7"/>
      <c r="GM2373" s="7"/>
      <c r="GN2373" s="7"/>
      <c r="GO2373" s="7"/>
      <c r="GP2373" s="8"/>
      <c r="GQ2373" s="6"/>
      <c r="GR2373" s="7"/>
      <c r="GS2373" s="7"/>
      <c r="GT2373" s="7"/>
      <c r="GU2373" s="7"/>
      <c r="GV2373" s="8"/>
      <c r="GW2373" s="6"/>
      <c r="GX2373" s="7"/>
      <c r="GY2373" s="7"/>
      <c r="GZ2373" s="7"/>
      <c r="HA2373" s="7"/>
      <c r="HB2373" s="8"/>
      <c r="HC2373" s="6"/>
      <c r="HD2373" s="7"/>
      <c r="HE2373" s="7"/>
      <c r="HF2373" s="7"/>
      <c r="HG2373" s="7"/>
      <c r="HH2373" s="8"/>
      <c r="HI2373" s="6"/>
      <c r="HJ2373" s="7"/>
      <c r="HK2373" s="7"/>
      <c r="HL2373" s="7"/>
      <c r="HM2373" s="7"/>
      <c r="HN2373" s="8"/>
      <c r="HO2373" s="6"/>
      <c r="HP2373" s="7"/>
      <c r="HQ2373" s="7"/>
      <c r="HR2373" s="7"/>
      <c r="HS2373" s="7"/>
      <c r="HT2373" s="8"/>
      <c r="HU2373" s="6"/>
      <c r="HV2373" s="7"/>
      <c r="HW2373" s="7"/>
      <c r="HX2373" s="7"/>
      <c r="HY2373" s="7"/>
      <c r="HZ2373" s="8"/>
      <c r="IA2373" s="6"/>
      <c r="IB2373" s="7"/>
      <c r="IC2373" s="7"/>
      <c r="ID2373" s="7"/>
      <c r="IE2373" s="7"/>
      <c r="IF2373" s="8"/>
      <c r="IG2373" s="6"/>
      <c r="IH2373" s="7"/>
      <c r="II2373" s="7"/>
      <c r="IJ2373" s="7"/>
      <c r="IK2373" s="7"/>
      <c r="IL2373" s="8"/>
      <c r="IM2373" s="6"/>
      <c r="IN2373" s="7"/>
      <c r="IO2373" s="7"/>
      <c r="IP2373" s="7"/>
      <c r="IQ2373" s="7"/>
      <c r="IR2373" s="8"/>
      <c r="IS2373" s="6"/>
      <c r="IT2373" s="7"/>
      <c r="IU2373" s="7"/>
      <c r="IV2373" s="7"/>
    </row>
    <row r="2374" customFormat="false" ht="12.75" hidden="false" customHeight="false" outlineLevel="0" collapsed="false">
      <c r="A2374" s="5" t="s">
        <v>2657</v>
      </c>
      <c r="B2374" s="6" t="n">
        <v>37062</v>
      </c>
      <c r="C2374" s="7" t="s">
        <v>1728</v>
      </c>
      <c r="D2374" s="7" t="s">
        <v>1588</v>
      </c>
      <c r="E2374" s="7"/>
      <c r="F2374" s="8" t="s">
        <v>1016</v>
      </c>
      <c r="G2374" s="8" t="n">
        <v>41285</v>
      </c>
      <c r="H2374" s="7"/>
      <c r="I2374" s="7"/>
      <c r="J2374" s="7"/>
      <c r="K2374" s="7"/>
      <c r="L2374" s="8"/>
      <c r="M2374" s="6"/>
      <c r="N2374" s="7"/>
      <c r="O2374" s="7"/>
      <c r="P2374" s="7"/>
      <c r="Q2374" s="7"/>
      <c r="R2374" s="8"/>
      <c r="S2374" s="6"/>
      <c r="T2374" s="7"/>
      <c r="U2374" s="7"/>
      <c r="V2374" s="7"/>
      <c r="W2374" s="7"/>
      <c r="X2374" s="8"/>
      <c r="Y2374" s="6"/>
      <c r="Z2374" s="7"/>
      <c r="AA2374" s="7"/>
      <c r="AB2374" s="7"/>
      <c r="AC2374" s="7"/>
      <c r="AD2374" s="8"/>
      <c r="AE2374" s="6"/>
      <c r="AF2374" s="7"/>
      <c r="AG2374" s="7"/>
      <c r="AH2374" s="7"/>
      <c r="AI2374" s="7"/>
      <c r="AJ2374" s="8"/>
      <c r="AK2374" s="6"/>
      <c r="AL2374" s="7"/>
      <c r="AM2374" s="7"/>
      <c r="AN2374" s="7"/>
      <c r="AO2374" s="7"/>
      <c r="AP2374" s="8"/>
      <c r="AQ2374" s="6"/>
      <c r="AR2374" s="7"/>
      <c r="AS2374" s="7"/>
      <c r="AT2374" s="7"/>
      <c r="AU2374" s="7"/>
      <c r="AV2374" s="8"/>
      <c r="AW2374" s="6"/>
      <c r="AX2374" s="7"/>
      <c r="AY2374" s="7"/>
      <c r="AZ2374" s="7"/>
      <c r="BA2374" s="7"/>
      <c r="BB2374" s="8"/>
      <c r="BC2374" s="6"/>
      <c r="BD2374" s="7"/>
      <c r="BE2374" s="7"/>
      <c r="BF2374" s="7"/>
      <c r="BG2374" s="7"/>
      <c r="BH2374" s="8"/>
      <c r="BI2374" s="6"/>
      <c r="BJ2374" s="7"/>
      <c r="BK2374" s="7"/>
      <c r="BL2374" s="7"/>
      <c r="BM2374" s="7"/>
      <c r="BN2374" s="8"/>
      <c r="BO2374" s="6"/>
      <c r="BP2374" s="7"/>
      <c r="BQ2374" s="7"/>
      <c r="BR2374" s="7"/>
      <c r="BS2374" s="7"/>
      <c r="BT2374" s="8"/>
      <c r="BU2374" s="6"/>
      <c r="BV2374" s="7"/>
      <c r="BW2374" s="7"/>
      <c r="BX2374" s="7"/>
      <c r="BY2374" s="7"/>
      <c r="BZ2374" s="8"/>
      <c r="CA2374" s="6"/>
      <c r="CB2374" s="7"/>
      <c r="CC2374" s="7"/>
      <c r="CD2374" s="7"/>
      <c r="CE2374" s="7"/>
      <c r="CF2374" s="8"/>
      <c r="CG2374" s="6"/>
      <c r="CH2374" s="7"/>
      <c r="CI2374" s="7"/>
      <c r="CJ2374" s="7"/>
      <c r="CK2374" s="7"/>
      <c r="CL2374" s="8"/>
      <c r="CM2374" s="6"/>
      <c r="CN2374" s="7"/>
      <c r="CO2374" s="7"/>
      <c r="CP2374" s="7"/>
      <c r="CQ2374" s="7"/>
      <c r="CR2374" s="8"/>
      <c r="CS2374" s="6"/>
      <c r="CT2374" s="7"/>
      <c r="CU2374" s="7"/>
      <c r="CV2374" s="7"/>
      <c r="CW2374" s="7"/>
      <c r="CX2374" s="8"/>
      <c r="CY2374" s="6"/>
      <c r="CZ2374" s="7"/>
      <c r="DA2374" s="7"/>
      <c r="DB2374" s="7"/>
      <c r="DC2374" s="7"/>
      <c r="DD2374" s="8"/>
      <c r="DE2374" s="6"/>
      <c r="DF2374" s="7"/>
      <c r="DG2374" s="7"/>
      <c r="DH2374" s="7"/>
      <c r="DI2374" s="7"/>
      <c r="DJ2374" s="8"/>
      <c r="DK2374" s="6"/>
      <c r="DL2374" s="7"/>
      <c r="DM2374" s="7"/>
      <c r="DN2374" s="7"/>
      <c r="DO2374" s="7"/>
      <c r="DP2374" s="8"/>
      <c r="DQ2374" s="6"/>
      <c r="DR2374" s="7"/>
      <c r="DS2374" s="7"/>
      <c r="DT2374" s="7"/>
      <c r="DU2374" s="7"/>
      <c r="DV2374" s="8"/>
      <c r="DW2374" s="6"/>
      <c r="DX2374" s="7"/>
      <c r="DY2374" s="7"/>
      <c r="DZ2374" s="7"/>
      <c r="EA2374" s="7"/>
      <c r="EB2374" s="8"/>
      <c r="EC2374" s="6"/>
      <c r="ED2374" s="7"/>
      <c r="EE2374" s="7"/>
      <c r="EF2374" s="7"/>
      <c r="EG2374" s="7"/>
      <c r="EH2374" s="8"/>
      <c r="EI2374" s="6"/>
      <c r="EJ2374" s="7"/>
      <c r="EK2374" s="7"/>
      <c r="EL2374" s="7"/>
      <c r="EM2374" s="7"/>
      <c r="EN2374" s="8"/>
      <c r="EO2374" s="6"/>
      <c r="EP2374" s="7"/>
      <c r="EQ2374" s="7"/>
      <c r="ER2374" s="7"/>
      <c r="ES2374" s="7"/>
      <c r="ET2374" s="8"/>
      <c r="EU2374" s="6"/>
      <c r="EV2374" s="7"/>
      <c r="EW2374" s="7"/>
      <c r="EX2374" s="7"/>
      <c r="EY2374" s="7"/>
      <c r="EZ2374" s="8"/>
      <c r="FA2374" s="6"/>
      <c r="FB2374" s="7"/>
      <c r="FC2374" s="7"/>
      <c r="FD2374" s="7"/>
      <c r="FE2374" s="7"/>
      <c r="FF2374" s="8"/>
      <c r="FG2374" s="6"/>
      <c r="FH2374" s="7"/>
      <c r="FI2374" s="7"/>
      <c r="FJ2374" s="7"/>
      <c r="FK2374" s="7"/>
      <c r="FL2374" s="8"/>
      <c r="FM2374" s="6"/>
      <c r="FN2374" s="7"/>
      <c r="FO2374" s="7"/>
      <c r="FP2374" s="7"/>
      <c r="FQ2374" s="7"/>
      <c r="FR2374" s="8"/>
      <c r="FS2374" s="6"/>
      <c r="FT2374" s="7"/>
      <c r="FU2374" s="7"/>
      <c r="FV2374" s="7"/>
      <c r="FW2374" s="7"/>
      <c r="FX2374" s="8"/>
      <c r="FY2374" s="6"/>
      <c r="FZ2374" s="7"/>
      <c r="GA2374" s="7"/>
      <c r="GB2374" s="7"/>
      <c r="GC2374" s="7"/>
      <c r="GD2374" s="8"/>
      <c r="GE2374" s="6"/>
      <c r="GF2374" s="7"/>
      <c r="GG2374" s="7"/>
      <c r="GH2374" s="7"/>
      <c r="GI2374" s="7"/>
      <c r="GJ2374" s="8"/>
      <c r="GK2374" s="6"/>
      <c r="GL2374" s="7"/>
      <c r="GM2374" s="7"/>
      <c r="GN2374" s="7"/>
      <c r="GO2374" s="7"/>
      <c r="GP2374" s="8"/>
      <c r="GQ2374" s="6"/>
      <c r="GR2374" s="7"/>
      <c r="GS2374" s="7"/>
      <c r="GT2374" s="7"/>
      <c r="GU2374" s="7"/>
      <c r="GV2374" s="8"/>
      <c r="GW2374" s="6"/>
      <c r="GX2374" s="7"/>
      <c r="GY2374" s="7"/>
      <c r="GZ2374" s="7"/>
      <c r="HA2374" s="7"/>
      <c r="HB2374" s="8"/>
      <c r="HC2374" s="6"/>
      <c r="HD2374" s="7"/>
      <c r="HE2374" s="7"/>
      <c r="HF2374" s="7"/>
      <c r="HG2374" s="7"/>
      <c r="HH2374" s="8"/>
      <c r="HI2374" s="6"/>
      <c r="HJ2374" s="7"/>
      <c r="HK2374" s="7"/>
      <c r="HL2374" s="7"/>
      <c r="HM2374" s="7"/>
      <c r="HN2374" s="8"/>
      <c r="HO2374" s="6"/>
      <c r="HP2374" s="7"/>
      <c r="HQ2374" s="7"/>
      <c r="HR2374" s="7"/>
      <c r="HS2374" s="7"/>
      <c r="HT2374" s="8"/>
      <c r="HU2374" s="6"/>
      <c r="HV2374" s="7"/>
      <c r="HW2374" s="7"/>
      <c r="HX2374" s="7"/>
      <c r="HY2374" s="7"/>
      <c r="HZ2374" s="8"/>
      <c r="IA2374" s="6"/>
      <c r="IB2374" s="7"/>
      <c r="IC2374" s="7"/>
      <c r="ID2374" s="7"/>
      <c r="IE2374" s="7"/>
      <c r="IF2374" s="8"/>
      <c r="IG2374" s="6"/>
      <c r="IH2374" s="7"/>
      <c r="II2374" s="7"/>
      <c r="IJ2374" s="7"/>
      <c r="IK2374" s="7"/>
      <c r="IL2374" s="8"/>
      <c r="IM2374" s="6"/>
      <c r="IN2374" s="7"/>
      <c r="IO2374" s="7"/>
      <c r="IP2374" s="7"/>
      <c r="IQ2374" s="7"/>
      <c r="IR2374" s="8"/>
      <c r="IS2374" s="6"/>
      <c r="IT2374" s="7"/>
      <c r="IU2374" s="7"/>
      <c r="IV2374" s="7"/>
    </row>
    <row r="2375" customFormat="false" ht="12.75" hidden="false" customHeight="false" outlineLevel="0" collapsed="false">
      <c r="A2375" s="5" t="s">
        <v>2658</v>
      </c>
      <c r="B2375" s="6" t="n">
        <v>37062</v>
      </c>
      <c r="C2375" s="7" t="s">
        <v>774</v>
      </c>
      <c r="D2375" s="7" t="s">
        <v>1588</v>
      </c>
      <c r="E2375" s="7"/>
      <c r="F2375" s="8" t="s">
        <v>775</v>
      </c>
      <c r="G2375" s="8" t="n">
        <v>1480</v>
      </c>
      <c r="H2375" s="7"/>
      <c r="I2375" s="7"/>
      <c r="J2375" s="7"/>
      <c r="K2375" s="7"/>
      <c r="L2375" s="8"/>
      <c r="M2375" s="6"/>
      <c r="N2375" s="7"/>
      <c r="O2375" s="7"/>
      <c r="P2375" s="7"/>
      <c r="Q2375" s="7"/>
      <c r="R2375" s="8"/>
      <c r="S2375" s="6"/>
      <c r="T2375" s="7"/>
      <c r="U2375" s="7"/>
      <c r="V2375" s="7"/>
      <c r="W2375" s="7"/>
      <c r="X2375" s="8"/>
      <c r="Y2375" s="6"/>
      <c r="Z2375" s="7"/>
      <c r="AA2375" s="7"/>
      <c r="AB2375" s="7"/>
      <c r="AC2375" s="7"/>
      <c r="AD2375" s="8"/>
      <c r="AE2375" s="6"/>
      <c r="AF2375" s="7"/>
      <c r="AG2375" s="7"/>
      <c r="AH2375" s="7"/>
      <c r="AI2375" s="7"/>
      <c r="AJ2375" s="8"/>
      <c r="AK2375" s="6"/>
      <c r="AL2375" s="7"/>
      <c r="AM2375" s="7"/>
      <c r="AN2375" s="7"/>
      <c r="AO2375" s="7"/>
      <c r="AP2375" s="8"/>
      <c r="AQ2375" s="6"/>
      <c r="AR2375" s="7"/>
      <c r="AS2375" s="7"/>
      <c r="AT2375" s="7"/>
      <c r="AU2375" s="7"/>
      <c r="AV2375" s="8"/>
      <c r="AW2375" s="6"/>
      <c r="AX2375" s="7"/>
      <c r="AY2375" s="7"/>
      <c r="AZ2375" s="7"/>
      <c r="BA2375" s="7"/>
      <c r="BB2375" s="8"/>
      <c r="BC2375" s="6"/>
      <c r="BD2375" s="7"/>
      <c r="BE2375" s="7"/>
      <c r="BF2375" s="7"/>
      <c r="BG2375" s="7"/>
      <c r="BH2375" s="8"/>
      <c r="BI2375" s="6"/>
      <c r="BJ2375" s="7"/>
      <c r="BK2375" s="7"/>
      <c r="BL2375" s="7"/>
      <c r="BM2375" s="7"/>
      <c r="BN2375" s="8"/>
      <c r="BO2375" s="6"/>
      <c r="BP2375" s="7"/>
      <c r="BQ2375" s="7"/>
      <c r="BR2375" s="7"/>
      <c r="BS2375" s="7"/>
      <c r="BT2375" s="8"/>
      <c r="BU2375" s="6"/>
      <c r="BV2375" s="7"/>
      <c r="BW2375" s="7"/>
      <c r="BX2375" s="7"/>
      <c r="BY2375" s="7"/>
      <c r="BZ2375" s="8"/>
      <c r="CA2375" s="6"/>
      <c r="CB2375" s="7"/>
      <c r="CC2375" s="7"/>
      <c r="CD2375" s="7"/>
      <c r="CE2375" s="7"/>
      <c r="CF2375" s="8"/>
      <c r="CG2375" s="6"/>
      <c r="CH2375" s="7"/>
      <c r="CI2375" s="7"/>
      <c r="CJ2375" s="7"/>
      <c r="CK2375" s="7"/>
      <c r="CL2375" s="8"/>
      <c r="CM2375" s="6"/>
      <c r="CN2375" s="7"/>
      <c r="CO2375" s="7"/>
      <c r="CP2375" s="7"/>
      <c r="CQ2375" s="7"/>
      <c r="CR2375" s="8"/>
      <c r="CS2375" s="6"/>
      <c r="CT2375" s="7"/>
      <c r="CU2375" s="7"/>
      <c r="CV2375" s="7"/>
      <c r="CW2375" s="7"/>
      <c r="CX2375" s="8"/>
      <c r="CY2375" s="6"/>
      <c r="CZ2375" s="7"/>
      <c r="DA2375" s="7"/>
      <c r="DB2375" s="7"/>
      <c r="DC2375" s="7"/>
      <c r="DD2375" s="8"/>
      <c r="DE2375" s="6"/>
      <c r="DF2375" s="7"/>
      <c r="DG2375" s="7"/>
      <c r="DH2375" s="7"/>
      <c r="DI2375" s="7"/>
      <c r="DJ2375" s="8"/>
      <c r="DK2375" s="6"/>
      <c r="DL2375" s="7"/>
      <c r="DM2375" s="7"/>
      <c r="DN2375" s="7"/>
      <c r="DO2375" s="7"/>
      <c r="DP2375" s="8"/>
      <c r="DQ2375" s="6"/>
      <c r="DR2375" s="7"/>
      <c r="DS2375" s="7"/>
      <c r="DT2375" s="7"/>
      <c r="DU2375" s="7"/>
      <c r="DV2375" s="8"/>
      <c r="DW2375" s="6"/>
      <c r="DX2375" s="7"/>
      <c r="DY2375" s="7"/>
      <c r="DZ2375" s="7"/>
      <c r="EA2375" s="7"/>
      <c r="EB2375" s="8"/>
      <c r="EC2375" s="6"/>
      <c r="ED2375" s="7"/>
      <c r="EE2375" s="7"/>
      <c r="EF2375" s="7"/>
      <c r="EG2375" s="7"/>
      <c r="EH2375" s="8"/>
      <c r="EI2375" s="6"/>
      <c r="EJ2375" s="7"/>
      <c r="EK2375" s="7"/>
      <c r="EL2375" s="7"/>
      <c r="EM2375" s="7"/>
      <c r="EN2375" s="8"/>
      <c r="EO2375" s="6"/>
      <c r="EP2375" s="7"/>
      <c r="EQ2375" s="7"/>
      <c r="ER2375" s="7"/>
      <c r="ES2375" s="7"/>
      <c r="ET2375" s="8"/>
      <c r="EU2375" s="6"/>
      <c r="EV2375" s="7"/>
      <c r="EW2375" s="7"/>
      <c r="EX2375" s="7"/>
      <c r="EY2375" s="7"/>
      <c r="EZ2375" s="8"/>
      <c r="FA2375" s="6"/>
      <c r="FB2375" s="7"/>
      <c r="FC2375" s="7"/>
      <c r="FD2375" s="7"/>
      <c r="FE2375" s="7"/>
      <c r="FF2375" s="8"/>
      <c r="FG2375" s="6"/>
      <c r="FH2375" s="7"/>
      <c r="FI2375" s="7"/>
      <c r="FJ2375" s="7"/>
      <c r="FK2375" s="7"/>
      <c r="FL2375" s="8"/>
      <c r="FM2375" s="6"/>
      <c r="FN2375" s="7"/>
      <c r="FO2375" s="7"/>
      <c r="FP2375" s="7"/>
      <c r="FQ2375" s="7"/>
      <c r="FR2375" s="8"/>
      <c r="FS2375" s="6"/>
      <c r="FT2375" s="7"/>
      <c r="FU2375" s="7"/>
      <c r="FV2375" s="7"/>
      <c r="FW2375" s="7"/>
      <c r="FX2375" s="8"/>
      <c r="FY2375" s="6"/>
      <c r="FZ2375" s="7"/>
      <c r="GA2375" s="7"/>
      <c r="GB2375" s="7"/>
      <c r="GC2375" s="7"/>
      <c r="GD2375" s="8"/>
      <c r="GE2375" s="6"/>
      <c r="GF2375" s="7"/>
      <c r="GG2375" s="7"/>
      <c r="GH2375" s="7"/>
      <c r="GI2375" s="7"/>
      <c r="GJ2375" s="8"/>
      <c r="GK2375" s="6"/>
      <c r="GL2375" s="7"/>
      <c r="GM2375" s="7"/>
      <c r="GN2375" s="7"/>
      <c r="GO2375" s="7"/>
      <c r="GP2375" s="8"/>
      <c r="GQ2375" s="6"/>
      <c r="GR2375" s="7"/>
      <c r="GS2375" s="7"/>
      <c r="GT2375" s="7"/>
      <c r="GU2375" s="7"/>
      <c r="GV2375" s="8"/>
      <c r="GW2375" s="6"/>
      <c r="GX2375" s="7"/>
      <c r="GY2375" s="7"/>
      <c r="GZ2375" s="7"/>
      <c r="HA2375" s="7"/>
      <c r="HB2375" s="8"/>
      <c r="HC2375" s="6"/>
      <c r="HD2375" s="7"/>
      <c r="HE2375" s="7"/>
      <c r="HF2375" s="7"/>
      <c r="HG2375" s="7"/>
      <c r="HH2375" s="8"/>
      <c r="HI2375" s="6"/>
      <c r="HJ2375" s="7"/>
      <c r="HK2375" s="7"/>
      <c r="HL2375" s="7"/>
      <c r="HM2375" s="7"/>
      <c r="HN2375" s="8"/>
      <c r="HO2375" s="6"/>
      <c r="HP2375" s="7"/>
      <c r="HQ2375" s="7"/>
      <c r="HR2375" s="7"/>
      <c r="HS2375" s="7"/>
      <c r="HT2375" s="8"/>
      <c r="HU2375" s="6"/>
      <c r="HV2375" s="7"/>
      <c r="HW2375" s="7"/>
      <c r="HX2375" s="7"/>
      <c r="HY2375" s="7"/>
      <c r="HZ2375" s="8"/>
      <c r="IA2375" s="6"/>
      <c r="IB2375" s="7"/>
      <c r="IC2375" s="7"/>
      <c r="ID2375" s="7"/>
      <c r="IE2375" s="7"/>
      <c r="IF2375" s="8"/>
      <c r="IG2375" s="6"/>
      <c r="IH2375" s="7"/>
      <c r="II2375" s="7"/>
      <c r="IJ2375" s="7"/>
      <c r="IK2375" s="7"/>
      <c r="IL2375" s="8"/>
      <c r="IM2375" s="6"/>
      <c r="IN2375" s="7"/>
      <c r="IO2375" s="7"/>
      <c r="IP2375" s="7"/>
      <c r="IQ2375" s="7"/>
      <c r="IR2375" s="8"/>
      <c r="IS2375" s="6"/>
      <c r="IT2375" s="7"/>
      <c r="IU2375" s="7"/>
      <c r="IV2375" s="7"/>
    </row>
    <row r="2376" customFormat="false" ht="12.75" hidden="false" customHeight="false" outlineLevel="0" collapsed="false">
      <c r="A2376" s="5" t="s">
        <v>2659</v>
      </c>
      <c r="B2376" s="6" t="n">
        <v>37062</v>
      </c>
      <c r="C2376" s="7" t="s">
        <v>1733</v>
      </c>
      <c r="D2376" s="7" t="s">
        <v>1588</v>
      </c>
      <c r="E2376" s="7"/>
      <c r="F2376" s="8" t="s">
        <v>1098</v>
      </c>
      <c r="G2376" s="8" t="n">
        <v>221</v>
      </c>
      <c r="H2376" s="7"/>
      <c r="I2376" s="7"/>
      <c r="J2376" s="7"/>
      <c r="K2376" s="7"/>
      <c r="L2376" s="8"/>
      <c r="M2376" s="6"/>
      <c r="N2376" s="7"/>
      <c r="O2376" s="7"/>
      <c r="P2376" s="7"/>
      <c r="Q2376" s="7"/>
      <c r="R2376" s="8"/>
      <c r="S2376" s="6"/>
      <c r="T2376" s="7"/>
      <c r="U2376" s="7"/>
      <c r="V2376" s="7"/>
      <c r="W2376" s="7"/>
      <c r="X2376" s="8"/>
      <c r="Y2376" s="6"/>
      <c r="Z2376" s="7"/>
      <c r="AA2376" s="7"/>
      <c r="AB2376" s="7"/>
      <c r="AC2376" s="7"/>
      <c r="AD2376" s="8"/>
      <c r="AE2376" s="6"/>
      <c r="AF2376" s="7"/>
      <c r="AG2376" s="7"/>
      <c r="AH2376" s="7"/>
      <c r="AI2376" s="7"/>
      <c r="AJ2376" s="8"/>
      <c r="AK2376" s="6"/>
      <c r="AL2376" s="7"/>
      <c r="AM2376" s="7"/>
      <c r="AN2376" s="7"/>
      <c r="AO2376" s="7"/>
      <c r="AP2376" s="8"/>
      <c r="AQ2376" s="6"/>
      <c r="AR2376" s="7"/>
      <c r="AS2376" s="7"/>
      <c r="AT2376" s="7"/>
      <c r="AU2376" s="7"/>
      <c r="AV2376" s="8"/>
      <c r="AW2376" s="6"/>
      <c r="AX2376" s="7"/>
      <c r="AY2376" s="7"/>
      <c r="AZ2376" s="7"/>
      <c r="BA2376" s="7"/>
      <c r="BB2376" s="8"/>
      <c r="BC2376" s="6"/>
      <c r="BD2376" s="7"/>
      <c r="BE2376" s="7"/>
      <c r="BF2376" s="7"/>
      <c r="BG2376" s="7"/>
      <c r="BH2376" s="8"/>
      <c r="BI2376" s="6"/>
      <c r="BJ2376" s="7"/>
      <c r="BK2376" s="7"/>
      <c r="BL2376" s="7"/>
      <c r="BM2376" s="7"/>
      <c r="BN2376" s="8"/>
      <c r="BO2376" s="6"/>
      <c r="BP2376" s="7"/>
      <c r="BQ2376" s="7"/>
      <c r="BR2376" s="7"/>
      <c r="BS2376" s="7"/>
      <c r="BT2376" s="8"/>
      <c r="BU2376" s="6"/>
      <c r="BV2376" s="7"/>
      <c r="BW2376" s="7"/>
      <c r="BX2376" s="7"/>
      <c r="BY2376" s="7"/>
      <c r="BZ2376" s="8"/>
      <c r="CA2376" s="6"/>
      <c r="CB2376" s="7"/>
      <c r="CC2376" s="7"/>
      <c r="CD2376" s="7"/>
      <c r="CE2376" s="7"/>
      <c r="CF2376" s="8"/>
      <c r="CG2376" s="6"/>
      <c r="CH2376" s="7"/>
      <c r="CI2376" s="7"/>
      <c r="CJ2376" s="7"/>
      <c r="CK2376" s="7"/>
      <c r="CL2376" s="8"/>
      <c r="CM2376" s="6"/>
      <c r="CN2376" s="7"/>
      <c r="CO2376" s="7"/>
      <c r="CP2376" s="7"/>
      <c r="CQ2376" s="7"/>
      <c r="CR2376" s="8"/>
      <c r="CS2376" s="6"/>
      <c r="CT2376" s="7"/>
      <c r="CU2376" s="7"/>
      <c r="CV2376" s="7"/>
      <c r="CW2376" s="7"/>
      <c r="CX2376" s="8"/>
      <c r="CY2376" s="6"/>
      <c r="CZ2376" s="7"/>
      <c r="DA2376" s="7"/>
      <c r="DB2376" s="7"/>
      <c r="DC2376" s="7"/>
      <c r="DD2376" s="8"/>
      <c r="DE2376" s="6"/>
      <c r="DF2376" s="7"/>
      <c r="DG2376" s="7"/>
      <c r="DH2376" s="7"/>
      <c r="DI2376" s="7"/>
      <c r="DJ2376" s="8"/>
      <c r="DK2376" s="6"/>
      <c r="DL2376" s="7"/>
      <c r="DM2376" s="7"/>
      <c r="DN2376" s="7"/>
      <c r="DO2376" s="7"/>
      <c r="DP2376" s="8"/>
      <c r="DQ2376" s="6"/>
      <c r="DR2376" s="7"/>
      <c r="DS2376" s="7"/>
      <c r="DT2376" s="7"/>
      <c r="DU2376" s="7"/>
      <c r="DV2376" s="8"/>
      <c r="DW2376" s="6"/>
      <c r="DX2376" s="7"/>
      <c r="DY2376" s="7"/>
      <c r="DZ2376" s="7"/>
      <c r="EA2376" s="7"/>
      <c r="EB2376" s="8"/>
      <c r="EC2376" s="6"/>
      <c r="ED2376" s="7"/>
      <c r="EE2376" s="7"/>
      <c r="EF2376" s="7"/>
      <c r="EG2376" s="7"/>
      <c r="EH2376" s="8"/>
      <c r="EI2376" s="6"/>
      <c r="EJ2376" s="7"/>
      <c r="EK2376" s="7"/>
      <c r="EL2376" s="7"/>
      <c r="EM2376" s="7"/>
      <c r="EN2376" s="8"/>
      <c r="EO2376" s="6"/>
      <c r="EP2376" s="7"/>
      <c r="EQ2376" s="7"/>
      <c r="ER2376" s="7"/>
      <c r="ES2376" s="7"/>
      <c r="ET2376" s="8"/>
      <c r="EU2376" s="6"/>
      <c r="EV2376" s="7"/>
      <c r="EW2376" s="7"/>
      <c r="EX2376" s="7"/>
      <c r="EY2376" s="7"/>
      <c r="EZ2376" s="8"/>
      <c r="FA2376" s="6"/>
      <c r="FB2376" s="7"/>
      <c r="FC2376" s="7"/>
      <c r="FD2376" s="7"/>
      <c r="FE2376" s="7"/>
      <c r="FF2376" s="8"/>
      <c r="FG2376" s="6"/>
      <c r="FH2376" s="7"/>
      <c r="FI2376" s="7"/>
      <c r="FJ2376" s="7"/>
      <c r="FK2376" s="7"/>
      <c r="FL2376" s="8"/>
      <c r="FM2376" s="6"/>
      <c r="FN2376" s="7"/>
      <c r="FO2376" s="7"/>
      <c r="FP2376" s="7"/>
      <c r="FQ2376" s="7"/>
      <c r="FR2376" s="8"/>
      <c r="FS2376" s="6"/>
      <c r="FT2376" s="7"/>
      <c r="FU2376" s="7"/>
      <c r="FV2376" s="7"/>
      <c r="FW2376" s="7"/>
      <c r="FX2376" s="8"/>
      <c r="FY2376" s="6"/>
      <c r="FZ2376" s="7"/>
      <c r="GA2376" s="7"/>
      <c r="GB2376" s="7"/>
      <c r="GC2376" s="7"/>
      <c r="GD2376" s="8"/>
      <c r="GE2376" s="6"/>
      <c r="GF2376" s="7"/>
      <c r="GG2376" s="7"/>
      <c r="GH2376" s="7"/>
      <c r="GI2376" s="7"/>
      <c r="GJ2376" s="8"/>
      <c r="GK2376" s="6"/>
      <c r="GL2376" s="7"/>
      <c r="GM2376" s="7"/>
      <c r="GN2376" s="7"/>
      <c r="GO2376" s="7"/>
      <c r="GP2376" s="8"/>
      <c r="GQ2376" s="6"/>
      <c r="GR2376" s="7"/>
      <c r="GS2376" s="7"/>
      <c r="GT2376" s="7"/>
      <c r="GU2376" s="7"/>
      <c r="GV2376" s="8"/>
      <c r="GW2376" s="6"/>
      <c r="GX2376" s="7"/>
      <c r="GY2376" s="7"/>
      <c r="GZ2376" s="7"/>
      <c r="HA2376" s="7"/>
      <c r="HB2376" s="8"/>
      <c r="HC2376" s="6"/>
      <c r="HD2376" s="7"/>
      <c r="HE2376" s="7"/>
      <c r="HF2376" s="7"/>
      <c r="HG2376" s="7"/>
      <c r="HH2376" s="8"/>
      <c r="HI2376" s="6"/>
      <c r="HJ2376" s="7"/>
      <c r="HK2376" s="7"/>
      <c r="HL2376" s="7"/>
      <c r="HM2376" s="7"/>
      <c r="HN2376" s="8"/>
      <c r="HO2376" s="6"/>
      <c r="HP2376" s="7"/>
      <c r="HQ2376" s="7"/>
      <c r="HR2376" s="7"/>
      <c r="HS2376" s="7"/>
      <c r="HT2376" s="8"/>
      <c r="HU2376" s="6"/>
      <c r="HV2376" s="7"/>
      <c r="HW2376" s="7"/>
      <c r="HX2376" s="7"/>
      <c r="HY2376" s="7"/>
      <c r="HZ2376" s="8"/>
      <c r="IA2376" s="6"/>
      <c r="IB2376" s="7"/>
      <c r="IC2376" s="7"/>
      <c r="ID2376" s="7"/>
      <c r="IE2376" s="7"/>
      <c r="IF2376" s="8"/>
      <c r="IG2376" s="6"/>
      <c r="IH2376" s="7"/>
      <c r="II2376" s="7"/>
      <c r="IJ2376" s="7"/>
      <c r="IK2376" s="7"/>
      <c r="IL2376" s="8"/>
      <c r="IM2376" s="6"/>
      <c r="IN2376" s="7"/>
      <c r="IO2376" s="7"/>
      <c r="IP2376" s="7"/>
      <c r="IQ2376" s="7"/>
      <c r="IR2376" s="8"/>
      <c r="IS2376" s="6"/>
      <c r="IT2376" s="7"/>
      <c r="IU2376" s="7"/>
      <c r="IV2376" s="7"/>
    </row>
    <row r="2377" customFormat="false" ht="12.75" hidden="false" customHeight="false" outlineLevel="0" collapsed="false">
      <c r="A2377" s="5" t="s">
        <v>2660</v>
      </c>
      <c r="B2377" s="6" t="n">
        <v>37062</v>
      </c>
      <c r="C2377" s="7" t="s">
        <v>774</v>
      </c>
      <c r="D2377" s="7" t="s">
        <v>1588</v>
      </c>
      <c r="E2377" s="7"/>
      <c r="F2377" s="8" t="s">
        <v>2661</v>
      </c>
      <c r="G2377" s="8" t="n">
        <v>11432</v>
      </c>
      <c r="H2377" s="7"/>
      <c r="I2377" s="7"/>
      <c r="J2377" s="7"/>
      <c r="K2377" s="7"/>
      <c r="L2377" s="8"/>
      <c r="M2377" s="6"/>
      <c r="N2377" s="7"/>
      <c r="O2377" s="7"/>
      <c r="P2377" s="7"/>
      <c r="Q2377" s="7"/>
      <c r="R2377" s="8"/>
      <c r="S2377" s="6"/>
      <c r="T2377" s="7"/>
      <c r="U2377" s="7"/>
      <c r="V2377" s="7"/>
      <c r="W2377" s="7"/>
      <c r="X2377" s="8"/>
      <c r="Y2377" s="6"/>
      <c r="Z2377" s="7"/>
      <c r="AA2377" s="7"/>
      <c r="AB2377" s="7"/>
      <c r="AC2377" s="7"/>
      <c r="AD2377" s="8"/>
      <c r="AE2377" s="6"/>
      <c r="AF2377" s="7"/>
      <c r="AG2377" s="7"/>
      <c r="AH2377" s="7"/>
      <c r="AI2377" s="7"/>
      <c r="AJ2377" s="8"/>
      <c r="AK2377" s="6"/>
      <c r="AL2377" s="7"/>
      <c r="AM2377" s="7"/>
      <c r="AN2377" s="7"/>
      <c r="AO2377" s="7"/>
      <c r="AP2377" s="8"/>
      <c r="AQ2377" s="6"/>
      <c r="AR2377" s="7"/>
      <c r="AS2377" s="7"/>
      <c r="AT2377" s="7"/>
      <c r="AU2377" s="7"/>
      <c r="AV2377" s="8"/>
      <c r="AW2377" s="6"/>
      <c r="AX2377" s="7"/>
      <c r="AY2377" s="7"/>
      <c r="AZ2377" s="7"/>
      <c r="BA2377" s="7"/>
      <c r="BB2377" s="8"/>
      <c r="BC2377" s="6"/>
      <c r="BD2377" s="7"/>
      <c r="BE2377" s="7"/>
      <c r="BF2377" s="7"/>
      <c r="BG2377" s="7"/>
      <c r="BH2377" s="8"/>
      <c r="BI2377" s="6"/>
      <c r="BJ2377" s="7"/>
      <c r="BK2377" s="7"/>
      <c r="BL2377" s="7"/>
      <c r="BM2377" s="7"/>
      <c r="BN2377" s="8"/>
      <c r="BO2377" s="6"/>
      <c r="BP2377" s="7"/>
      <c r="BQ2377" s="7"/>
      <c r="BR2377" s="7"/>
      <c r="BS2377" s="7"/>
      <c r="BT2377" s="8"/>
      <c r="BU2377" s="6"/>
      <c r="BV2377" s="7"/>
      <c r="BW2377" s="7"/>
      <c r="BX2377" s="7"/>
      <c r="BY2377" s="7"/>
      <c r="BZ2377" s="8"/>
      <c r="CA2377" s="6"/>
      <c r="CB2377" s="7"/>
      <c r="CC2377" s="7"/>
      <c r="CD2377" s="7"/>
      <c r="CE2377" s="7"/>
      <c r="CF2377" s="8"/>
      <c r="CG2377" s="6"/>
      <c r="CH2377" s="7"/>
      <c r="CI2377" s="7"/>
      <c r="CJ2377" s="7"/>
      <c r="CK2377" s="7"/>
      <c r="CL2377" s="8"/>
      <c r="CM2377" s="6"/>
      <c r="CN2377" s="7"/>
      <c r="CO2377" s="7"/>
      <c r="CP2377" s="7"/>
      <c r="CQ2377" s="7"/>
      <c r="CR2377" s="8"/>
      <c r="CS2377" s="6"/>
      <c r="CT2377" s="7"/>
      <c r="CU2377" s="7"/>
      <c r="CV2377" s="7"/>
      <c r="CW2377" s="7"/>
      <c r="CX2377" s="8"/>
      <c r="CY2377" s="6"/>
      <c r="CZ2377" s="7"/>
      <c r="DA2377" s="7"/>
      <c r="DB2377" s="7"/>
      <c r="DC2377" s="7"/>
      <c r="DD2377" s="8"/>
      <c r="DE2377" s="6"/>
      <c r="DF2377" s="7"/>
      <c r="DG2377" s="7"/>
      <c r="DH2377" s="7"/>
      <c r="DI2377" s="7"/>
      <c r="DJ2377" s="8"/>
      <c r="DK2377" s="6"/>
      <c r="DL2377" s="7"/>
      <c r="DM2377" s="7"/>
      <c r="DN2377" s="7"/>
      <c r="DO2377" s="7"/>
      <c r="DP2377" s="8"/>
      <c r="DQ2377" s="6"/>
      <c r="DR2377" s="7"/>
      <c r="DS2377" s="7"/>
      <c r="DT2377" s="7"/>
      <c r="DU2377" s="7"/>
      <c r="DV2377" s="8"/>
      <c r="DW2377" s="6"/>
      <c r="DX2377" s="7"/>
      <c r="DY2377" s="7"/>
      <c r="DZ2377" s="7"/>
      <c r="EA2377" s="7"/>
      <c r="EB2377" s="8"/>
      <c r="EC2377" s="6"/>
      <c r="ED2377" s="7"/>
      <c r="EE2377" s="7"/>
      <c r="EF2377" s="7"/>
      <c r="EG2377" s="7"/>
      <c r="EH2377" s="8"/>
      <c r="EI2377" s="6"/>
      <c r="EJ2377" s="7"/>
      <c r="EK2377" s="7"/>
      <c r="EL2377" s="7"/>
      <c r="EM2377" s="7"/>
      <c r="EN2377" s="8"/>
      <c r="EO2377" s="6"/>
      <c r="EP2377" s="7"/>
      <c r="EQ2377" s="7"/>
      <c r="ER2377" s="7"/>
      <c r="ES2377" s="7"/>
      <c r="ET2377" s="8"/>
      <c r="EU2377" s="6"/>
      <c r="EV2377" s="7"/>
      <c r="EW2377" s="7"/>
      <c r="EX2377" s="7"/>
      <c r="EY2377" s="7"/>
      <c r="EZ2377" s="8"/>
      <c r="FA2377" s="6"/>
      <c r="FB2377" s="7"/>
      <c r="FC2377" s="7"/>
      <c r="FD2377" s="7"/>
      <c r="FE2377" s="7"/>
      <c r="FF2377" s="8"/>
      <c r="FG2377" s="6"/>
      <c r="FH2377" s="7"/>
      <c r="FI2377" s="7"/>
      <c r="FJ2377" s="7"/>
      <c r="FK2377" s="7"/>
      <c r="FL2377" s="8"/>
      <c r="FM2377" s="6"/>
      <c r="FN2377" s="7"/>
      <c r="FO2377" s="7"/>
      <c r="FP2377" s="7"/>
      <c r="FQ2377" s="7"/>
      <c r="FR2377" s="8"/>
      <c r="FS2377" s="6"/>
      <c r="FT2377" s="7"/>
      <c r="FU2377" s="7"/>
      <c r="FV2377" s="7"/>
      <c r="FW2377" s="7"/>
      <c r="FX2377" s="8"/>
      <c r="FY2377" s="6"/>
      <c r="FZ2377" s="7"/>
      <c r="GA2377" s="7"/>
      <c r="GB2377" s="7"/>
      <c r="GC2377" s="7"/>
      <c r="GD2377" s="8"/>
      <c r="GE2377" s="6"/>
      <c r="GF2377" s="7"/>
      <c r="GG2377" s="7"/>
      <c r="GH2377" s="7"/>
      <c r="GI2377" s="7"/>
      <c r="GJ2377" s="8"/>
      <c r="GK2377" s="6"/>
      <c r="GL2377" s="7"/>
      <c r="GM2377" s="7"/>
      <c r="GN2377" s="7"/>
      <c r="GO2377" s="7"/>
      <c r="GP2377" s="8"/>
      <c r="GQ2377" s="6"/>
      <c r="GR2377" s="7"/>
      <c r="GS2377" s="7"/>
      <c r="GT2377" s="7"/>
      <c r="GU2377" s="7"/>
      <c r="GV2377" s="8"/>
      <c r="GW2377" s="6"/>
      <c r="GX2377" s="7"/>
      <c r="GY2377" s="7"/>
      <c r="GZ2377" s="7"/>
      <c r="HA2377" s="7"/>
      <c r="HB2377" s="8"/>
      <c r="HC2377" s="6"/>
      <c r="HD2377" s="7"/>
      <c r="HE2377" s="7"/>
      <c r="HF2377" s="7"/>
      <c r="HG2377" s="7"/>
      <c r="HH2377" s="8"/>
      <c r="HI2377" s="6"/>
      <c r="HJ2377" s="7"/>
      <c r="HK2377" s="7"/>
      <c r="HL2377" s="7"/>
      <c r="HM2377" s="7"/>
      <c r="HN2377" s="8"/>
      <c r="HO2377" s="6"/>
      <c r="HP2377" s="7"/>
      <c r="HQ2377" s="7"/>
      <c r="HR2377" s="7"/>
      <c r="HS2377" s="7"/>
      <c r="HT2377" s="8"/>
      <c r="HU2377" s="6"/>
      <c r="HV2377" s="7"/>
      <c r="HW2377" s="7"/>
      <c r="HX2377" s="7"/>
      <c r="HY2377" s="7"/>
      <c r="HZ2377" s="8"/>
      <c r="IA2377" s="6"/>
      <c r="IB2377" s="7"/>
      <c r="IC2377" s="7"/>
      <c r="ID2377" s="7"/>
      <c r="IE2377" s="7"/>
      <c r="IF2377" s="8"/>
      <c r="IG2377" s="6"/>
      <c r="IH2377" s="7"/>
      <c r="II2377" s="7"/>
      <c r="IJ2377" s="7"/>
      <c r="IK2377" s="7"/>
      <c r="IL2377" s="8"/>
      <c r="IM2377" s="6"/>
      <c r="IN2377" s="7"/>
      <c r="IO2377" s="7"/>
      <c r="IP2377" s="7"/>
      <c r="IQ2377" s="7"/>
      <c r="IR2377" s="8"/>
      <c r="IS2377" s="6"/>
      <c r="IT2377" s="7"/>
      <c r="IU2377" s="7"/>
      <c r="IV2377" s="7"/>
    </row>
    <row r="2378" customFormat="false" ht="12.75" hidden="false" customHeight="false" outlineLevel="0" collapsed="false">
      <c r="A2378" s="5" t="s">
        <v>2662</v>
      </c>
      <c r="B2378" s="6" t="n">
        <v>37062</v>
      </c>
      <c r="C2378" s="7" t="s">
        <v>1728</v>
      </c>
      <c r="D2378" s="7" t="s">
        <v>1588</v>
      </c>
      <c r="E2378" s="7"/>
      <c r="F2378" s="8" t="s">
        <v>2003</v>
      </c>
      <c r="G2378" s="8" t="n">
        <v>10321</v>
      </c>
      <c r="H2378" s="7"/>
      <c r="I2378" s="7"/>
      <c r="J2378" s="7"/>
      <c r="K2378" s="7"/>
      <c r="L2378" s="8"/>
      <c r="M2378" s="6"/>
      <c r="N2378" s="7"/>
      <c r="O2378" s="7"/>
      <c r="P2378" s="7"/>
      <c r="Q2378" s="7"/>
      <c r="R2378" s="8"/>
      <c r="S2378" s="6"/>
      <c r="T2378" s="7"/>
      <c r="U2378" s="7"/>
      <c r="V2378" s="7"/>
      <c r="W2378" s="7"/>
      <c r="X2378" s="8"/>
      <c r="Y2378" s="6"/>
      <c r="Z2378" s="7"/>
      <c r="AA2378" s="7"/>
      <c r="AB2378" s="7"/>
      <c r="AC2378" s="7"/>
      <c r="AD2378" s="8"/>
      <c r="AE2378" s="6"/>
      <c r="AF2378" s="7"/>
      <c r="AG2378" s="7"/>
      <c r="AH2378" s="7"/>
      <c r="AI2378" s="7"/>
      <c r="AJ2378" s="8"/>
      <c r="AK2378" s="6"/>
      <c r="AL2378" s="7"/>
      <c r="AM2378" s="7"/>
      <c r="AN2378" s="7"/>
      <c r="AO2378" s="7"/>
      <c r="AP2378" s="8"/>
      <c r="AQ2378" s="6"/>
      <c r="AR2378" s="7"/>
      <c r="AS2378" s="7"/>
      <c r="AT2378" s="7"/>
      <c r="AU2378" s="7"/>
      <c r="AV2378" s="8"/>
      <c r="AW2378" s="6"/>
      <c r="AX2378" s="7"/>
      <c r="AY2378" s="7"/>
      <c r="AZ2378" s="7"/>
      <c r="BA2378" s="7"/>
      <c r="BB2378" s="8"/>
      <c r="BC2378" s="6"/>
      <c r="BD2378" s="7"/>
      <c r="BE2378" s="7"/>
      <c r="BF2378" s="7"/>
      <c r="BG2378" s="7"/>
      <c r="BH2378" s="8"/>
      <c r="BI2378" s="6"/>
      <c r="BJ2378" s="7"/>
      <c r="BK2378" s="7"/>
      <c r="BL2378" s="7"/>
      <c r="BM2378" s="7"/>
      <c r="BN2378" s="8"/>
      <c r="BO2378" s="6"/>
      <c r="BP2378" s="7"/>
      <c r="BQ2378" s="7"/>
      <c r="BR2378" s="7"/>
      <c r="BS2378" s="7"/>
      <c r="BT2378" s="8"/>
      <c r="BU2378" s="6"/>
      <c r="BV2378" s="7"/>
      <c r="BW2378" s="7"/>
      <c r="BX2378" s="7"/>
      <c r="BY2378" s="7"/>
      <c r="BZ2378" s="8"/>
      <c r="CA2378" s="6"/>
      <c r="CB2378" s="7"/>
      <c r="CC2378" s="7"/>
      <c r="CD2378" s="7"/>
      <c r="CE2378" s="7"/>
      <c r="CF2378" s="8"/>
      <c r="CG2378" s="6"/>
      <c r="CH2378" s="7"/>
      <c r="CI2378" s="7"/>
      <c r="CJ2378" s="7"/>
      <c r="CK2378" s="7"/>
      <c r="CL2378" s="8"/>
      <c r="CM2378" s="6"/>
      <c r="CN2378" s="7"/>
      <c r="CO2378" s="7"/>
      <c r="CP2378" s="7"/>
      <c r="CQ2378" s="7"/>
      <c r="CR2378" s="8"/>
      <c r="CS2378" s="6"/>
      <c r="CT2378" s="7"/>
      <c r="CU2378" s="7"/>
      <c r="CV2378" s="7"/>
      <c r="CW2378" s="7"/>
      <c r="CX2378" s="8"/>
      <c r="CY2378" s="6"/>
      <c r="CZ2378" s="7"/>
      <c r="DA2378" s="7"/>
      <c r="DB2378" s="7"/>
      <c r="DC2378" s="7"/>
      <c r="DD2378" s="8"/>
      <c r="DE2378" s="6"/>
      <c r="DF2378" s="7"/>
      <c r="DG2378" s="7"/>
      <c r="DH2378" s="7"/>
      <c r="DI2378" s="7"/>
      <c r="DJ2378" s="8"/>
      <c r="DK2378" s="6"/>
      <c r="DL2378" s="7"/>
      <c r="DM2378" s="7"/>
      <c r="DN2378" s="7"/>
      <c r="DO2378" s="7"/>
      <c r="DP2378" s="8"/>
      <c r="DQ2378" s="6"/>
      <c r="DR2378" s="7"/>
      <c r="DS2378" s="7"/>
      <c r="DT2378" s="7"/>
      <c r="DU2378" s="7"/>
      <c r="DV2378" s="8"/>
      <c r="DW2378" s="6"/>
      <c r="DX2378" s="7"/>
      <c r="DY2378" s="7"/>
      <c r="DZ2378" s="7"/>
      <c r="EA2378" s="7"/>
      <c r="EB2378" s="8"/>
      <c r="EC2378" s="6"/>
      <c r="ED2378" s="7"/>
      <c r="EE2378" s="7"/>
      <c r="EF2378" s="7"/>
      <c r="EG2378" s="7"/>
      <c r="EH2378" s="8"/>
      <c r="EI2378" s="6"/>
      <c r="EJ2378" s="7"/>
      <c r="EK2378" s="7"/>
      <c r="EL2378" s="7"/>
      <c r="EM2378" s="7"/>
      <c r="EN2378" s="8"/>
      <c r="EO2378" s="6"/>
      <c r="EP2378" s="7"/>
      <c r="EQ2378" s="7"/>
      <c r="ER2378" s="7"/>
      <c r="ES2378" s="7"/>
      <c r="ET2378" s="8"/>
      <c r="EU2378" s="6"/>
      <c r="EV2378" s="7"/>
      <c r="EW2378" s="7"/>
      <c r="EX2378" s="7"/>
      <c r="EY2378" s="7"/>
      <c r="EZ2378" s="8"/>
      <c r="FA2378" s="6"/>
      <c r="FB2378" s="7"/>
      <c r="FC2378" s="7"/>
      <c r="FD2378" s="7"/>
      <c r="FE2378" s="7"/>
      <c r="FF2378" s="8"/>
      <c r="FG2378" s="6"/>
      <c r="FH2378" s="7"/>
      <c r="FI2378" s="7"/>
      <c r="FJ2378" s="7"/>
      <c r="FK2378" s="7"/>
      <c r="FL2378" s="8"/>
      <c r="FM2378" s="6"/>
      <c r="FN2378" s="7"/>
      <c r="FO2378" s="7"/>
      <c r="FP2378" s="7"/>
      <c r="FQ2378" s="7"/>
      <c r="FR2378" s="8"/>
      <c r="FS2378" s="6"/>
      <c r="FT2378" s="7"/>
      <c r="FU2378" s="7"/>
      <c r="FV2378" s="7"/>
      <c r="FW2378" s="7"/>
      <c r="FX2378" s="8"/>
      <c r="FY2378" s="6"/>
      <c r="FZ2378" s="7"/>
      <c r="GA2378" s="7"/>
      <c r="GB2378" s="7"/>
      <c r="GC2378" s="7"/>
      <c r="GD2378" s="8"/>
      <c r="GE2378" s="6"/>
      <c r="GF2378" s="7"/>
      <c r="GG2378" s="7"/>
      <c r="GH2378" s="7"/>
      <c r="GI2378" s="7"/>
      <c r="GJ2378" s="8"/>
      <c r="GK2378" s="6"/>
      <c r="GL2378" s="7"/>
      <c r="GM2378" s="7"/>
      <c r="GN2378" s="7"/>
      <c r="GO2378" s="7"/>
      <c r="GP2378" s="8"/>
      <c r="GQ2378" s="6"/>
      <c r="GR2378" s="7"/>
      <c r="GS2378" s="7"/>
      <c r="GT2378" s="7"/>
      <c r="GU2378" s="7"/>
      <c r="GV2378" s="8"/>
      <c r="GW2378" s="6"/>
      <c r="GX2378" s="7"/>
      <c r="GY2378" s="7"/>
      <c r="GZ2378" s="7"/>
      <c r="HA2378" s="7"/>
      <c r="HB2378" s="8"/>
      <c r="HC2378" s="6"/>
      <c r="HD2378" s="7"/>
      <c r="HE2378" s="7"/>
      <c r="HF2378" s="7"/>
      <c r="HG2378" s="7"/>
      <c r="HH2378" s="8"/>
      <c r="HI2378" s="6"/>
      <c r="HJ2378" s="7"/>
      <c r="HK2378" s="7"/>
      <c r="HL2378" s="7"/>
      <c r="HM2378" s="7"/>
      <c r="HN2378" s="8"/>
      <c r="HO2378" s="6"/>
      <c r="HP2378" s="7"/>
      <c r="HQ2378" s="7"/>
      <c r="HR2378" s="7"/>
      <c r="HS2378" s="7"/>
      <c r="HT2378" s="8"/>
      <c r="HU2378" s="6"/>
      <c r="HV2378" s="7"/>
      <c r="HW2378" s="7"/>
      <c r="HX2378" s="7"/>
      <c r="HY2378" s="7"/>
      <c r="HZ2378" s="8"/>
      <c r="IA2378" s="6"/>
      <c r="IB2378" s="7"/>
      <c r="IC2378" s="7"/>
      <c r="ID2378" s="7"/>
      <c r="IE2378" s="7"/>
      <c r="IF2378" s="8"/>
      <c r="IG2378" s="6"/>
      <c r="IH2378" s="7"/>
      <c r="II2378" s="7"/>
      <c r="IJ2378" s="7"/>
      <c r="IK2378" s="7"/>
      <c r="IL2378" s="8"/>
      <c r="IM2378" s="6"/>
      <c r="IN2378" s="7"/>
      <c r="IO2378" s="7"/>
      <c r="IP2378" s="7"/>
      <c r="IQ2378" s="7"/>
      <c r="IR2378" s="8"/>
      <c r="IS2378" s="6"/>
      <c r="IT2378" s="7"/>
      <c r="IU2378" s="7"/>
      <c r="IV2378" s="7"/>
    </row>
    <row r="2379" customFormat="false" ht="12.75" hidden="false" customHeight="false" outlineLevel="0" collapsed="false">
      <c r="A2379" s="5" t="s">
        <v>2663</v>
      </c>
      <c r="B2379" s="6" t="n">
        <v>37062</v>
      </c>
      <c r="C2379" s="7" t="s">
        <v>2627</v>
      </c>
      <c r="D2379" s="7" t="s">
        <v>1588</v>
      </c>
      <c r="E2379" s="7"/>
      <c r="F2379" s="8" t="s">
        <v>1241</v>
      </c>
      <c r="G2379" s="8" t="n">
        <v>1991</v>
      </c>
      <c r="H2379" s="7"/>
      <c r="I2379" s="7"/>
      <c r="J2379" s="7"/>
      <c r="K2379" s="7"/>
      <c r="L2379" s="8"/>
      <c r="M2379" s="6"/>
      <c r="N2379" s="7"/>
      <c r="O2379" s="7"/>
      <c r="P2379" s="7"/>
      <c r="Q2379" s="7"/>
      <c r="R2379" s="8"/>
      <c r="S2379" s="6"/>
      <c r="T2379" s="7"/>
      <c r="U2379" s="7"/>
      <c r="V2379" s="7"/>
      <c r="W2379" s="7"/>
      <c r="X2379" s="8"/>
      <c r="Y2379" s="6"/>
      <c r="Z2379" s="7"/>
      <c r="AA2379" s="7"/>
      <c r="AB2379" s="7"/>
      <c r="AC2379" s="7"/>
      <c r="AD2379" s="8"/>
      <c r="AE2379" s="6"/>
      <c r="AF2379" s="7"/>
      <c r="AG2379" s="7"/>
      <c r="AH2379" s="7"/>
      <c r="AI2379" s="7"/>
      <c r="AJ2379" s="8"/>
      <c r="AK2379" s="6"/>
      <c r="AL2379" s="7"/>
      <c r="AM2379" s="7"/>
      <c r="AN2379" s="7"/>
      <c r="AO2379" s="7"/>
      <c r="AP2379" s="8"/>
      <c r="AQ2379" s="6"/>
      <c r="AR2379" s="7"/>
      <c r="AS2379" s="7"/>
      <c r="AT2379" s="7"/>
      <c r="AU2379" s="7"/>
      <c r="AV2379" s="8"/>
      <c r="AW2379" s="6"/>
      <c r="AX2379" s="7"/>
      <c r="AY2379" s="7"/>
      <c r="AZ2379" s="7"/>
      <c r="BA2379" s="7"/>
      <c r="BB2379" s="8"/>
      <c r="BC2379" s="6"/>
      <c r="BD2379" s="7"/>
      <c r="BE2379" s="7"/>
      <c r="BF2379" s="7"/>
      <c r="BG2379" s="7"/>
      <c r="BH2379" s="8"/>
      <c r="BI2379" s="6"/>
      <c r="BJ2379" s="7"/>
      <c r="BK2379" s="7"/>
      <c r="BL2379" s="7"/>
      <c r="BM2379" s="7"/>
      <c r="BN2379" s="8"/>
      <c r="BO2379" s="6"/>
      <c r="BP2379" s="7"/>
      <c r="BQ2379" s="7"/>
      <c r="BR2379" s="7"/>
      <c r="BS2379" s="7"/>
      <c r="BT2379" s="8"/>
      <c r="BU2379" s="6"/>
      <c r="BV2379" s="7"/>
      <c r="BW2379" s="7"/>
      <c r="BX2379" s="7"/>
      <c r="BY2379" s="7"/>
      <c r="BZ2379" s="8"/>
      <c r="CA2379" s="6"/>
      <c r="CB2379" s="7"/>
      <c r="CC2379" s="7"/>
      <c r="CD2379" s="7"/>
      <c r="CE2379" s="7"/>
      <c r="CF2379" s="8"/>
      <c r="CG2379" s="6"/>
      <c r="CH2379" s="7"/>
      <c r="CI2379" s="7"/>
      <c r="CJ2379" s="7"/>
      <c r="CK2379" s="7"/>
      <c r="CL2379" s="8"/>
      <c r="CM2379" s="6"/>
      <c r="CN2379" s="7"/>
      <c r="CO2379" s="7"/>
      <c r="CP2379" s="7"/>
      <c r="CQ2379" s="7"/>
      <c r="CR2379" s="8"/>
      <c r="CS2379" s="6"/>
      <c r="CT2379" s="7"/>
      <c r="CU2379" s="7"/>
      <c r="CV2379" s="7"/>
      <c r="CW2379" s="7"/>
      <c r="CX2379" s="8"/>
      <c r="CY2379" s="6"/>
      <c r="CZ2379" s="7"/>
      <c r="DA2379" s="7"/>
      <c r="DB2379" s="7"/>
      <c r="DC2379" s="7"/>
      <c r="DD2379" s="8"/>
      <c r="DE2379" s="6"/>
      <c r="DF2379" s="7"/>
      <c r="DG2379" s="7"/>
      <c r="DH2379" s="7"/>
      <c r="DI2379" s="7"/>
      <c r="DJ2379" s="8"/>
      <c r="DK2379" s="6"/>
      <c r="DL2379" s="7"/>
      <c r="DM2379" s="7"/>
      <c r="DN2379" s="7"/>
      <c r="DO2379" s="7"/>
      <c r="DP2379" s="8"/>
      <c r="DQ2379" s="6"/>
      <c r="DR2379" s="7"/>
      <c r="DS2379" s="7"/>
      <c r="DT2379" s="7"/>
      <c r="DU2379" s="7"/>
      <c r="DV2379" s="8"/>
      <c r="DW2379" s="6"/>
      <c r="DX2379" s="7"/>
      <c r="DY2379" s="7"/>
      <c r="DZ2379" s="7"/>
      <c r="EA2379" s="7"/>
      <c r="EB2379" s="8"/>
      <c r="EC2379" s="6"/>
      <c r="ED2379" s="7"/>
      <c r="EE2379" s="7"/>
      <c r="EF2379" s="7"/>
      <c r="EG2379" s="7"/>
      <c r="EH2379" s="8"/>
      <c r="EI2379" s="6"/>
      <c r="EJ2379" s="7"/>
      <c r="EK2379" s="7"/>
      <c r="EL2379" s="7"/>
      <c r="EM2379" s="7"/>
      <c r="EN2379" s="8"/>
      <c r="EO2379" s="6"/>
      <c r="EP2379" s="7"/>
      <c r="EQ2379" s="7"/>
      <c r="ER2379" s="7"/>
      <c r="ES2379" s="7"/>
      <c r="ET2379" s="8"/>
      <c r="EU2379" s="6"/>
      <c r="EV2379" s="7"/>
      <c r="EW2379" s="7"/>
      <c r="EX2379" s="7"/>
      <c r="EY2379" s="7"/>
      <c r="EZ2379" s="8"/>
      <c r="FA2379" s="6"/>
      <c r="FB2379" s="7"/>
      <c r="FC2379" s="7"/>
      <c r="FD2379" s="7"/>
      <c r="FE2379" s="7"/>
      <c r="FF2379" s="8"/>
      <c r="FG2379" s="6"/>
      <c r="FH2379" s="7"/>
      <c r="FI2379" s="7"/>
      <c r="FJ2379" s="7"/>
      <c r="FK2379" s="7"/>
      <c r="FL2379" s="8"/>
      <c r="FM2379" s="6"/>
      <c r="FN2379" s="7"/>
      <c r="FO2379" s="7"/>
      <c r="FP2379" s="7"/>
      <c r="FQ2379" s="7"/>
      <c r="FR2379" s="8"/>
      <c r="FS2379" s="6"/>
      <c r="FT2379" s="7"/>
      <c r="FU2379" s="7"/>
      <c r="FV2379" s="7"/>
      <c r="FW2379" s="7"/>
      <c r="FX2379" s="8"/>
      <c r="FY2379" s="6"/>
      <c r="FZ2379" s="7"/>
      <c r="GA2379" s="7"/>
      <c r="GB2379" s="7"/>
      <c r="GC2379" s="7"/>
      <c r="GD2379" s="8"/>
      <c r="GE2379" s="6"/>
      <c r="GF2379" s="7"/>
      <c r="GG2379" s="7"/>
      <c r="GH2379" s="7"/>
      <c r="GI2379" s="7"/>
      <c r="GJ2379" s="8"/>
      <c r="GK2379" s="6"/>
      <c r="GL2379" s="7"/>
      <c r="GM2379" s="7"/>
      <c r="GN2379" s="7"/>
      <c r="GO2379" s="7"/>
      <c r="GP2379" s="8"/>
      <c r="GQ2379" s="6"/>
      <c r="GR2379" s="7"/>
      <c r="GS2379" s="7"/>
      <c r="GT2379" s="7"/>
      <c r="GU2379" s="7"/>
      <c r="GV2379" s="8"/>
      <c r="GW2379" s="6"/>
      <c r="GX2379" s="7"/>
      <c r="GY2379" s="7"/>
      <c r="GZ2379" s="7"/>
      <c r="HA2379" s="7"/>
      <c r="HB2379" s="8"/>
      <c r="HC2379" s="6"/>
      <c r="HD2379" s="7"/>
      <c r="HE2379" s="7"/>
      <c r="HF2379" s="7"/>
      <c r="HG2379" s="7"/>
      <c r="HH2379" s="8"/>
      <c r="HI2379" s="6"/>
      <c r="HJ2379" s="7"/>
      <c r="HK2379" s="7"/>
      <c r="HL2379" s="7"/>
      <c r="HM2379" s="7"/>
      <c r="HN2379" s="8"/>
      <c r="HO2379" s="6"/>
      <c r="HP2379" s="7"/>
      <c r="HQ2379" s="7"/>
      <c r="HR2379" s="7"/>
      <c r="HS2379" s="7"/>
      <c r="HT2379" s="8"/>
      <c r="HU2379" s="6"/>
      <c r="HV2379" s="7"/>
      <c r="HW2379" s="7"/>
      <c r="HX2379" s="7"/>
      <c r="HY2379" s="7"/>
      <c r="HZ2379" s="8"/>
      <c r="IA2379" s="6"/>
      <c r="IB2379" s="7"/>
      <c r="IC2379" s="7"/>
      <c r="ID2379" s="7"/>
      <c r="IE2379" s="7"/>
      <c r="IF2379" s="8"/>
      <c r="IG2379" s="6"/>
      <c r="IH2379" s="7"/>
      <c r="II2379" s="7"/>
      <c r="IJ2379" s="7"/>
      <c r="IK2379" s="7"/>
      <c r="IL2379" s="8"/>
      <c r="IM2379" s="6"/>
      <c r="IN2379" s="7"/>
      <c r="IO2379" s="7"/>
      <c r="IP2379" s="7"/>
      <c r="IQ2379" s="7"/>
      <c r="IR2379" s="8"/>
      <c r="IS2379" s="6"/>
      <c r="IT2379" s="7"/>
      <c r="IU2379" s="7"/>
      <c r="IV2379" s="7"/>
    </row>
    <row r="2380" customFormat="false" ht="12.75" hidden="false" customHeight="false" outlineLevel="0" collapsed="false">
      <c r="A2380" s="5" t="s">
        <v>2664</v>
      </c>
      <c r="B2380" s="6" t="n">
        <v>37062</v>
      </c>
      <c r="C2380" s="7" t="s">
        <v>2385</v>
      </c>
      <c r="D2380" s="7" t="s">
        <v>1588</v>
      </c>
      <c r="E2380" s="7"/>
      <c r="F2380" s="8" t="s">
        <v>1241</v>
      </c>
      <c r="G2380" s="8" t="n">
        <v>1533</v>
      </c>
      <c r="H2380" s="7"/>
      <c r="I2380" s="7"/>
      <c r="J2380" s="7"/>
      <c r="K2380" s="7"/>
      <c r="L2380" s="8"/>
      <c r="M2380" s="6"/>
      <c r="N2380" s="7"/>
      <c r="O2380" s="7"/>
      <c r="P2380" s="7"/>
      <c r="Q2380" s="7"/>
      <c r="R2380" s="8"/>
      <c r="S2380" s="6"/>
      <c r="T2380" s="7"/>
      <c r="U2380" s="7"/>
      <c r="V2380" s="7"/>
      <c r="W2380" s="7"/>
      <c r="X2380" s="8"/>
      <c r="Y2380" s="6"/>
      <c r="Z2380" s="7"/>
      <c r="AA2380" s="7"/>
      <c r="AB2380" s="7"/>
      <c r="AC2380" s="7"/>
      <c r="AD2380" s="8"/>
      <c r="AE2380" s="6"/>
      <c r="AF2380" s="7"/>
      <c r="AG2380" s="7"/>
      <c r="AH2380" s="7"/>
      <c r="AI2380" s="7"/>
      <c r="AJ2380" s="8"/>
      <c r="AK2380" s="6"/>
      <c r="AL2380" s="7"/>
      <c r="AM2380" s="7"/>
      <c r="AN2380" s="7"/>
      <c r="AO2380" s="7"/>
      <c r="AP2380" s="8"/>
      <c r="AQ2380" s="6"/>
      <c r="AR2380" s="7"/>
      <c r="AS2380" s="7"/>
      <c r="AT2380" s="7"/>
      <c r="AU2380" s="7"/>
      <c r="AV2380" s="8"/>
      <c r="AW2380" s="6"/>
      <c r="AX2380" s="7"/>
      <c r="AY2380" s="7"/>
      <c r="AZ2380" s="7"/>
      <c r="BA2380" s="7"/>
      <c r="BB2380" s="8"/>
      <c r="BC2380" s="6"/>
      <c r="BD2380" s="7"/>
      <c r="BE2380" s="7"/>
      <c r="BF2380" s="7"/>
      <c r="BG2380" s="7"/>
      <c r="BH2380" s="8"/>
      <c r="BI2380" s="6"/>
      <c r="BJ2380" s="7"/>
      <c r="BK2380" s="7"/>
      <c r="BL2380" s="7"/>
      <c r="BM2380" s="7"/>
      <c r="BN2380" s="8"/>
      <c r="BO2380" s="6"/>
      <c r="BP2380" s="7"/>
      <c r="BQ2380" s="7"/>
      <c r="BR2380" s="7"/>
      <c r="BS2380" s="7"/>
      <c r="BT2380" s="8"/>
      <c r="BU2380" s="6"/>
      <c r="BV2380" s="7"/>
      <c r="BW2380" s="7"/>
      <c r="BX2380" s="7"/>
      <c r="BY2380" s="7"/>
      <c r="BZ2380" s="8"/>
      <c r="CA2380" s="6"/>
      <c r="CB2380" s="7"/>
      <c r="CC2380" s="7"/>
      <c r="CD2380" s="7"/>
      <c r="CE2380" s="7"/>
      <c r="CF2380" s="8"/>
      <c r="CG2380" s="6"/>
      <c r="CH2380" s="7"/>
      <c r="CI2380" s="7"/>
      <c r="CJ2380" s="7"/>
      <c r="CK2380" s="7"/>
      <c r="CL2380" s="8"/>
      <c r="CM2380" s="6"/>
      <c r="CN2380" s="7"/>
      <c r="CO2380" s="7"/>
      <c r="CP2380" s="7"/>
      <c r="CQ2380" s="7"/>
      <c r="CR2380" s="8"/>
      <c r="CS2380" s="6"/>
      <c r="CT2380" s="7"/>
      <c r="CU2380" s="7"/>
      <c r="CV2380" s="7"/>
      <c r="CW2380" s="7"/>
      <c r="CX2380" s="8"/>
      <c r="CY2380" s="6"/>
      <c r="CZ2380" s="7"/>
      <c r="DA2380" s="7"/>
      <c r="DB2380" s="7"/>
      <c r="DC2380" s="7"/>
      <c r="DD2380" s="8"/>
      <c r="DE2380" s="6"/>
      <c r="DF2380" s="7"/>
      <c r="DG2380" s="7"/>
      <c r="DH2380" s="7"/>
      <c r="DI2380" s="7"/>
      <c r="DJ2380" s="8"/>
      <c r="DK2380" s="6"/>
      <c r="DL2380" s="7"/>
      <c r="DM2380" s="7"/>
      <c r="DN2380" s="7"/>
      <c r="DO2380" s="7"/>
      <c r="DP2380" s="8"/>
      <c r="DQ2380" s="6"/>
      <c r="DR2380" s="7"/>
      <c r="DS2380" s="7"/>
      <c r="DT2380" s="7"/>
      <c r="DU2380" s="7"/>
      <c r="DV2380" s="8"/>
      <c r="DW2380" s="6"/>
      <c r="DX2380" s="7"/>
      <c r="DY2380" s="7"/>
      <c r="DZ2380" s="7"/>
      <c r="EA2380" s="7"/>
      <c r="EB2380" s="8"/>
      <c r="EC2380" s="6"/>
      <c r="ED2380" s="7"/>
      <c r="EE2380" s="7"/>
      <c r="EF2380" s="7"/>
      <c r="EG2380" s="7"/>
      <c r="EH2380" s="8"/>
      <c r="EI2380" s="6"/>
      <c r="EJ2380" s="7"/>
      <c r="EK2380" s="7"/>
      <c r="EL2380" s="7"/>
      <c r="EM2380" s="7"/>
      <c r="EN2380" s="8"/>
      <c r="EO2380" s="6"/>
      <c r="EP2380" s="7"/>
      <c r="EQ2380" s="7"/>
      <c r="ER2380" s="7"/>
      <c r="ES2380" s="7"/>
      <c r="ET2380" s="8"/>
      <c r="EU2380" s="6"/>
      <c r="EV2380" s="7"/>
      <c r="EW2380" s="7"/>
      <c r="EX2380" s="7"/>
      <c r="EY2380" s="7"/>
      <c r="EZ2380" s="8"/>
      <c r="FA2380" s="6"/>
      <c r="FB2380" s="7"/>
      <c r="FC2380" s="7"/>
      <c r="FD2380" s="7"/>
      <c r="FE2380" s="7"/>
      <c r="FF2380" s="8"/>
      <c r="FG2380" s="6"/>
      <c r="FH2380" s="7"/>
      <c r="FI2380" s="7"/>
      <c r="FJ2380" s="7"/>
      <c r="FK2380" s="7"/>
      <c r="FL2380" s="8"/>
      <c r="FM2380" s="6"/>
      <c r="FN2380" s="7"/>
      <c r="FO2380" s="7"/>
      <c r="FP2380" s="7"/>
      <c r="FQ2380" s="7"/>
      <c r="FR2380" s="8"/>
      <c r="FS2380" s="6"/>
      <c r="FT2380" s="7"/>
      <c r="FU2380" s="7"/>
      <c r="FV2380" s="7"/>
      <c r="FW2380" s="7"/>
      <c r="FX2380" s="8"/>
      <c r="FY2380" s="6"/>
      <c r="FZ2380" s="7"/>
      <c r="GA2380" s="7"/>
      <c r="GB2380" s="7"/>
      <c r="GC2380" s="7"/>
      <c r="GD2380" s="8"/>
      <c r="GE2380" s="6"/>
      <c r="GF2380" s="7"/>
      <c r="GG2380" s="7"/>
      <c r="GH2380" s="7"/>
      <c r="GI2380" s="7"/>
      <c r="GJ2380" s="8"/>
      <c r="GK2380" s="6"/>
      <c r="GL2380" s="7"/>
      <c r="GM2380" s="7"/>
      <c r="GN2380" s="7"/>
      <c r="GO2380" s="7"/>
      <c r="GP2380" s="8"/>
      <c r="GQ2380" s="6"/>
      <c r="GR2380" s="7"/>
      <c r="GS2380" s="7"/>
      <c r="GT2380" s="7"/>
      <c r="GU2380" s="7"/>
      <c r="GV2380" s="8"/>
      <c r="GW2380" s="6"/>
      <c r="GX2380" s="7"/>
      <c r="GY2380" s="7"/>
      <c r="GZ2380" s="7"/>
      <c r="HA2380" s="7"/>
      <c r="HB2380" s="8"/>
      <c r="HC2380" s="6"/>
      <c r="HD2380" s="7"/>
      <c r="HE2380" s="7"/>
      <c r="HF2380" s="7"/>
      <c r="HG2380" s="7"/>
      <c r="HH2380" s="8"/>
      <c r="HI2380" s="6"/>
      <c r="HJ2380" s="7"/>
      <c r="HK2380" s="7"/>
      <c r="HL2380" s="7"/>
      <c r="HM2380" s="7"/>
      <c r="HN2380" s="8"/>
      <c r="HO2380" s="6"/>
      <c r="HP2380" s="7"/>
      <c r="HQ2380" s="7"/>
      <c r="HR2380" s="7"/>
      <c r="HS2380" s="7"/>
      <c r="HT2380" s="8"/>
      <c r="HU2380" s="6"/>
      <c r="HV2380" s="7"/>
      <c r="HW2380" s="7"/>
      <c r="HX2380" s="7"/>
      <c r="HY2380" s="7"/>
      <c r="HZ2380" s="8"/>
      <c r="IA2380" s="6"/>
      <c r="IB2380" s="7"/>
      <c r="IC2380" s="7"/>
      <c r="ID2380" s="7"/>
      <c r="IE2380" s="7"/>
      <c r="IF2380" s="8"/>
      <c r="IG2380" s="6"/>
      <c r="IH2380" s="7"/>
      <c r="II2380" s="7"/>
      <c r="IJ2380" s="7"/>
      <c r="IK2380" s="7"/>
      <c r="IL2380" s="8"/>
      <c r="IM2380" s="6"/>
      <c r="IN2380" s="7"/>
      <c r="IO2380" s="7"/>
      <c r="IP2380" s="7"/>
      <c r="IQ2380" s="7"/>
      <c r="IR2380" s="8"/>
      <c r="IS2380" s="6"/>
      <c r="IT2380" s="7"/>
      <c r="IU2380" s="7"/>
      <c r="IV2380" s="7"/>
    </row>
    <row r="2381" customFormat="false" ht="12.75" hidden="false" customHeight="false" outlineLevel="0" collapsed="false">
      <c r="A2381" s="5" t="s">
        <v>2665</v>
      </c>
      <c r="B2381" s="6" t="n">
        <v>37062</v>
      </c>
      <c r="C2381" s="7" t="s">
        <v>2322</v>
      </c>
      <c r="D2381" s="7" t="s">
        <v>1588</v>
      </c>
      <c r="E2381" s="7"/>
      <c r="F2381" s="8" t="s">
        <v>1016</v>
      </c>
      <c r="G2381" s="8" t="n">
        <v>8835</v>
      </c>
      <c r="H2381" s="7"/>
      <c r="I2381" s="7"/>
      <c r="J2381" s="7"/>
      <c r="K2381" s="7"/>
      <c r="L2381" s="8"/>
      <c r="M2381" s="6"/>
      <c r="N2381" s="7"/>
      <c r="O2381" s="7"/>
      <c r="P2381" s="7"/>
      <c r="Q2381" s="7"/>
      <c r="R2381" s="8"/>
      <c r="S2381" s="6"/>
      <c r="T2381" s="7"/>
      <c r="U2381" s="7"/>
      <c r="V2381" s="7"/>
      <c r="W2381" s="7"/>
      <c r="X2381" s="8"/>
      <c r="Y2381" s="6"/>
      <c r="Z2381" s="7"/>
      <c r="AA2381" s="7"/>
      <c r="AB2381" s="7"/>
      <c r="AC2381" s="7"/>
      <c r="AD2381" s="8"/>
      <c r="AE2381" s="6"/>
      <c r="AF2381" s="7"/>
      <c r="AG2381" s="7"/>
      <c r="AH2381" s="7"/>
      <c r="AI2381" s="7"/>
      <c r="AJ2381" s="8"/>
      <c r="AK2381" s="6"/>
      <c r="AL2381" s="7"/>
      <c r="AM2381" s="7"/>
      <c r="AN2381" s="7"/>
      <c r="AO2381" s="7"/>
      <c r="AP2381" s="8"/>
      <c r="AQ2381" s="6"/>
      <c r="AR2381" s="7"/>
      <c r="AS2381" s="7"/>
      <c r="AT2381" s="7"/>
      <c r="AU2381" s="7"/>
      <c r="AV2381" s="8"/>
      <c r="AW2381" s="6"/>
      <c r="AX2381" s="7"/>
      <c r="AY2381" s="7"/>
      <c r="AZ2381" s="7"/>
      <c r="BA2381" s="7"/>
      <c r="BB2381" s="8"/>
      <c r="BC2381" s="6"/>
      <c r="BD2381" s="7"/>
      <c r="BE2381" s="7"/>
      <c r="BF2381" s="7"/>
      <c r="BG2381" s="7"/>
      <c r="BH2381" s="8"/>
      <c r="BI2381" s="6"/>
      <c r="BJ2381" s="7"/>
      <c r="BK2381" s="7"/>
      <c r="BL2381" s="7"/>
      <c r="BM2381" s="7"/>
      <c r="BN2381" s="8"/>
      <c r="BO2381" s="6"/>
      <c r="BP2381" s="7"/>
      <c r="BQ2381" s="7"/>
      <c r="BR2381" s="7"/>
      <c r="BS2381" s="7"/>
      <c r="BT2381" s="8"/>
      <c r="BU2381" s="6"/>
      <c r="BV2381" s="7"/>
      <c r="BW2381" s="7"/>
      <c r="BX2381" s="7"/>
      <c r="BY2381" s="7"/>
      <c r="BZ2381" s="8"/>
      <c r="CA2381" s="6"/>
      <c r="CB2381" s="7"/>
      <c r="CC2381" s="7"/>
      <c r="CD2381" s="7"/>
      <c r="CE2381" s="7"/>
      <c r="CF2381" s="8"/>
      <c r="CG2381" s="6"/>
      <c r="CH2381" s="7"/>
      <c r="CI2381" s="7"/>
      <c r="CJ2381" s="7"/>
      <c r="CK2381" s="7"/>
      <c r="CL2381" s="8"/>
      <c r="CM2381" s="6"/>
      <c r="CN2381" s="7"/>
      <c r="CO2381" s="7"/>
      <c r="CP2381" s="7"/>
      <c r="CQ2381" s="7"/>
      <c r="CR2381" s="8"/>
      <c r="CS2381" s="6"/>
      <c r="CT2381" s="7"/>
      <c r="CU2381" s="7"/>
      <c r="CV2381" s="7"/>
      <c r="CW2381" s="7"/>
      <c r="CX2381" s="8"/>
      <c r="CY2381" s="6"/>
      <c r="CZ2381" s="7"/>
      <c r="DA2381" s="7"/>
      <c r="DB2381" s="7"/>
      <c r="DC2381" s="7"/>
      <c r="DD2381" s="8"/>
      <c r="DE2381" s="6"/>
      <c r="DF2381" s="7"/>
      <c r="DG2381" s="7"/>
      <c r="DH2381" s="7"/>
      <c r="DI2381" s="7"/>
      <c r="DJ2381" s="8"/>
      <c r="DK2381" s="6"/>
      <c r="DL2381" s="7"/>
      <c r="DM2381" s="7"/>
      <c r="DN2381" s="7"/>
      <c r="DO2381" s="7"/>
      <c r="DP2381" s="8"/>
      <c r="DQ2381" s="6"/>
      <c r="DR2381" s="7"/>
      <c r="DS2381" s="7"/>
      <c r="DT2381" s="7"/>
      <c r="DU2381" s="7"/>
      <c r="DV2381" s="8"/>
      <c r="DW2381" s="6"/>
      <c r="DX2381" s="7"/>
      <c r="DY2381" s="7"/>
      <c r="DZ2381" s="7"/>
      <c r="EA2381" s="7"/>
      <c r="EB2381" s="8"/>
      <c r="EC2381" s="6"/>
      <c r="ED2381" s="7"/>
      <c r="EE2381" s="7"/>
      <c r="EF2381" s="7"/>
      <c r="EG2381" s="7"/>
      <c r="EH2381" s="8"/>
      <c r="EI2381" s="6"/>
      <c r="EJ2381" s="7"/>
      <c r="EK2381" s="7"/>
      <c r="EL2381" s="7"/>
      <c r="EM2381" s="7"/>
      <c r="EN2381" s="8"/>
      <c r="EO2381" s="6"/>
      <c r="EP2381" s="7"/>
      <c r="EQ2381" s="7"/>
      <c r="ER2381" s="7"/>
      <c r="ES2381" s="7"/>
      <c r="ET2381" s="8"/>
      <c r="EU2381" s="6"/>
      <c r="EV2381" s="7"/>
      <c r="EW2381" s="7"/>
      <c r="EX2381" s="7"/>
      <c r="EY2381" s="7"/>
      <c r="EZ2381" s="8"/>
      <c r="FA2381" s="6"/>
      <c r="FB2381" s="7"/>
      <c r="FC2381" s="7"/>
      <c r="FD2381" s="7"/>
      <c r="FE2381" s="7"/>
      <c r="FF2381" s="8"/>
      <c r="FG2381" s="6"/>
      <c r="FH2381" s="7"/>
      <c r="FI2381" s="7"/>
      <c r="FJ2381" s="7"/>
      <c r="FK2381" s="7"/>
      <c r="FL2381" s="8"/>
      <c r="FM2381" s="6"/>
      <c r="FN2381" s="7"/>
      <c r="FO2381" s="7"/>
      <c r="FP2381" s="7"/>
      <c r="FQ2381" s="7"/>
      <c r="FR2381" s="8"/>
      <c r="FS2381" s="6"/>
      <c r="FT2381" s="7"/>
      <c r="FU2381" s="7"/>
      <c r="FV2381" s="7"/>
      <c r="FW2381" s="7"/>
      <c r="FX2381" s="8"/>
      <c r="FY2381" s="6"/>
      <c r="FZ2381" s="7"/>
      <c r="GA2381" s="7"/>
      <c r="GB2381" s="7"/>
      <c r="GC2381" s="7"/>
      <c r="GD2381" s="8"/>
      <c r="GE2381" s="6"/>
      <c r="GF2381" s="7"/>
      <c r="GG2381" s="7"/>
      <c r="GH2381" s="7"/>
      <c r="GI2381" s="7"/>
      <c r="GJ2381" s="8"/>
      <c r="GK2381" s="6"/>
      <c r="GL2381" s="7"/>
      <c r="GM2381" s="7"/>
      <c r="GN2381" s="7"/>
      <c r="GO2381" s="7"/>
      <c r="GP2381" s="8"/>
      <c r="GQ2381" s="6"/>
      <c r="GR2381" s="7"/>
      <c r="GS2381" s="7"/>
      <c r="GT2381" s="7"/>
      <c r="GU2381" s="7"/>
      <c r="GV2381" s="8"/>
      <c r="GW2381" s="6"/>
      <c r="GX2381" s="7"/>
      <c r="GY2381" s="7"/>
      <c r="GZ2381" s="7"/>
      <c r="HA2381" s="7"/>
      <c r="HB2381" s="8"/>
      <c r="HC2381" s="6"/>
      <c r="HD2381" s="7"/>
      <c r="HE2381" s="7"/>
      <c r="HF2381" s="7"/>
      <c r="HG2381" s="7"/>
      <c r="HH2381" s="8"/>
      <c r="HI2381" s="6"/>
      <c r="HJ2381" s="7"/>
      <c r="HK2381" s="7"/>
      <c r="HL2381" s="7"/>
      <c r="HM2381" s="7"/>
      <c r="HN2381" s="8"/>
      <c r="HO2381" s="6"/>
      <c r="HP2381" s="7"/>
      <c r="HQ2381" s="7"/>
      <c r="HR2381" s="7"/>
      <c r="HS2381" s="7"/>
      <c r="HT2381" s="8"/>
      <c r="HU2381" s="6"/>
      <c r="HV2381" s="7"/>
      <c r="HW2381" s="7"/>
      <c r="HX2381" s="7"/>
      <c r="HY2381" s="7"/>
      <c r="HZ2381" s="8"/>
      <c r="IA2381" s="6"/>
      <c r="IB2381" s="7"/>
      <c r="IC2381" s="7"/>
      <c r="ID2381" s="7"/>
      <c r="IE2381" s="7"/>
      <c r="IF2381" s="8"/>
      <c r="IG2381" s="6"/>
      <c r="IH2381" s="7"/>
      <c r="II2381" s="7"/>
      <c r="IJ2381" s="7"/>
      <c r="IK2381" s="7"/>
      <c r="IL2381" s="8"/>
      <c r="IM2381" s="6"/>
      <c r="IN2381" s="7"/>
      <c r="IO2381" s="7"/>
      <c r="IP2381" s="7"/>
      <c r="IQ2381" s="7"/>
      <c r="IR2381" s="8"/>
      <c r="IS2381" s="6"/>
      <c r="IT2381" s="7"/>
      <c r="IU2381" s="7"/>
      <c r="IV2381" s="7"/>
    </row>
    <row r="2382" customFormat="false" ht="12.75" hidden="false" customHeight="false" outlineLevel="0" collapsed="false">
      <c r="A2382" s="5" t="s">
        <v>2666</v>
      </c>
      <c r="B2382" s="6" t="n">
        <v>37062</v>
      </c>
      <c r="C2382" s="7" t="s">
        <v>1677</v>
      </c>
      <c r="D2382" s="7" t="s">
        <v>1588</v>
      </c>
      <c r="E2382" s="7"/>
      <c r="F2382" s="8" t="s">
        <v>1280</v>
      </c>
      <c r="G2382" s="8" t="n">
        <v>2579</v>
      </c>
      <c r="H2382" s="7"/>
      <c r="I2382" s="7"/>
      <c r="J2382" s="7"/>
      <c r="K2382" s="7"/>
      <c r="L2382" s="8"/>
      <c r="M2382" s="6"/>
      <c r="N2382" s="7"/>
      <c r="O2382" s="7"/>
      <c r="P2382" s="7"/>
      <c r="Q2382" s="7"/>
      <c r="R2382" s="8"/>
      <c r="S2382" s="6"/>
      <c r="T2382" s="7"/>
      <c r="U2382" s="7"/>
      <c r="V2382" s="7"/>
      <c r="W2382" s="7"/>
      <c r="X2382" s="8"/>
      <c r="Y2382" s="6"/>
      <c r="Z2382" s="7"/>
      <c r="AA2382" s="7"/>
      <c r="AB2382" s="7"/>
      <c r="AC2382" s="7"/>
      <c r="AD2382" s="8"/>
      <c r="AE2382" s="6"/>
      <c r="AF2382" s="7"/>
      <c r="AG2382" s="7"/>
      <c r="AH2382" s="7"/>
      <c r="AI2382" s="7"/>
      <c r="AJ2382" s="8"/>
      <c r="AK2382" s="6"/>
      <c r="AL2382" s="7"/>
      <c r="AM2382" s="7"/>
      <c r="AN2382" s="7"/>
      <c r="AO2382" s="7"/>
      <c r="AP2382" s="8"/>
      <c r="AQ2382" s="6"/>
      <c r="AR2382" s="7"/>
      <c r="AS2382" s="7"/>
      <c r="AT2382" s="7"/>
      <c r="AU2382" s="7"/>
      <c r="AV2382" s="8"/>
      <c r="AW2382" s="6"/>
      <c r="AX2382" s="7"/>
      <c r="AY2382" s="7"/>
      <c r="AZ2382" s="7"/>
      <c r="BA2382" s="7"/>
      <c r="BB2382" s="8"/>
      <c r="BC2382" s="6"/>
      <c r="BD2382" s="7"/>
      <c r="BE2382" s="7"/>
      <c r="BF2382" s="7"/>
      <c r="BG2382" s="7"/>
      <c r="BH2382" s="8"/>
      <c r="BI2382" s="6"/>
      <c r="BJ2382" s="7"/>
      <c r="BK2382" s="7"/>
      <c r="BL2382" s="7"/>
      <c r="BM2382" s="7"/>
      <c r="BN2382" s="8"/>
      <c r="BO2382" s="6"/>
      <c r="BP2382" s="7"/>
      <c r="BQ2382" s="7"/>
      <c r="BR2382" s="7"/>
      <c r="BS2382" s="7"/>
      <c r="BT2382" s="8"/>
      <c r="BU2382" s="6"/>
      <c r="BV2382" s="7"/>
      <c r="BW2382" s="7"/>
      <c r="BX2382" s="7"/>
      <c r="BY2382" s="7"/>
      <c r="BZ2382" s="8"/>
      <c r="CA2382" s="6"/>
      <c r="CB2382" s="7"/>
      <c r="CC2382" s="7"/>
      <c r="CD2382" s="7"/>
      <c r="CE2382" s="7"/>
      <c r="CF2382" s="8"/>
      <c r="CG2382" s="6"/>
      <c r="CH2382" s="7"/>
      <c r="CI2382" s="7"/>
      <c r="CJ2382" s="7"/>
      <c r="CK2382" s="7"/>
      <c r="CL2382" s="8"/>
      <c r="CM2382" s="6"/>
      <c r="CN2382" s="7"/>
      <c r="CO2382" s="7"/>
      <c r="CP2382" s="7"/>
      <c r="CQ2382" s="7"/>
      <c r="CR2382" s="8"/>
      <c r="CS2382" s="6"/>
      <c r="CT2382" s="7"/>
      <c r="CU2382" s="7"/>
      <c r="CV2382" s="7"/>
      <c r="CW2382" s="7"/>
      <c r="CX2382" s="8"/>
      <c r="CY2382" s="6"/>
      <c r="CZ2382" s="7"/>
      <c r="DA2382" s="7"/>
      <c r="DB2382" s="7"/>
      <c r="DC2382" s="7"/>
      <c r="DD2382" s="8"/>
      <c r="DE2382" s="6"/>
      <c r="DF2382" s="7"/>
      <c r="DG2382" s="7"/>
      <c r="DH2382" s="7"/>
      <c r="DI2382" s="7"/>
      <c r="DJ2382" s="8"/>
      <c r="DK2382" s="6"/>
      <c r="DL2382" s="7"/>
      <c r="DM2382" s="7"/>
      <c r="DN2382" s="7"/>
      <c r="DO2382" s="7"/>
      <c r="DP2382" s="8"/>
      <c r="DQ2382" s="6"/>
      <c r="DR2382" s="7"/>
      <c r="DS2382" s="7"/>
      <c r="DT2382" s="7"/>
      <c r="DU2382" s="7"/>
      <c r="DV2382" s="8"/>
      <c r="DW2382" s="6"/>
      <c r="DX2382" s="7"/>
      <c r="DY2382" s="7"/>
      <c r="DZ2382" s="7"/>
      <c r="EA2382" s="7"/>
      <c r="EB2382" s="8"/>
      <c r="EC2382" s="6"/>
      <c r="ED2382" s="7"/>
      <c r="EE2382" s="7"/>
      <c r="EF2382" s="7"/>
      <c r="EG2382" s="7"/>
      <c r="EH2382" s="8"/>
      <c r="EI2382" s="6"/>
      <c r="EJ2382" s="7"/>
      <c r="EK2382" s="7"/>
      <c r="EL2382" s="7"/>
      <c r="EM2382" s="7"/>
      <c r="EN2382" s="8"/>
      <c r="EO2382" s="6"/>
      <c r="EP2382" s="7"/>
      <c r="EQ2382" s="7"/>
      <c r="ER2382" s="7"/>
      <c r="ES2382" s="7"/>
      <c r="ET2382" s="8"/>
      <c r="EU2382" s="6"/>
      <c r="EV2382" s="7"/>
      <c r="EW2382" s="7"/>
      <c r="EX2382" s="7"/>
      <c r="EY2382" s="7"/>
      <c r="EZ2382" s="8"/>
      <c r="FA2382" s="6"/>
      <c r="FB2382" s="7"/>
      <c r="FC2382" s="7"/>
      <c r="FD2382" s="7"/>
      <c r="FE2382" s="7"/>
      <c r="FF2382" s="8"/>
      <c r="FG2382" s="6"/>
      <c r="FH2382" s="7"/>
      <c r="FI2382" s="7"/>
      <c r="FJ2382" s="7"/>
      <c r="FK2382" s="7"/>
      <c r="FL2382" s="8"/>
      <c r="FM2382" s="6"/>
      <c r="FN2382" s="7"/>
      <c r="FO2382" s="7"/>
      <c r="FP2382" s="7"/>
      <c r="FQ2382" s="7"/>
      <c r="FR2382" s="8"/>
      <c r="FS2382" s="6"/>
      <c r="FT2382" s="7"/>
      <c r="FU2382" s="7"/>
      <c r="FV2382" s="7"/>
      <c r="FW2382" s="7"/>
      <c r="FX2382" s="8"/>
      <c r="FY2382" s="6"/>
      <c r="FZ2382" s="7"/>
      <c r="GA2382" s="7"/>
      <c r="GB2382" s="7"/>
      <c r="GC2382" s="7"/>
      <c r="GD2382" s="8"/>
      <c r="GE2382" s="6"/>
      <c r="GF2382" s="7"/>
      <c r="GG2382" s="7"/>
      <c r="GH2382" s="7"/>
      <c r="GI2382" s="7"/>
      <c r="GJ2382" s="8"/>
      <c r="GK2382" s="6"/>
      <c r="GL2382" s="7"/>
      <c r="GM2382" s="7"/>
      <c r="GN2382" s="7"/>
      <c r="GO2382" s="7"/>
      <c r="GP2382" s="8"/>
      <c r="GQ2382" s="6"/>
      <c r="GR2382" s="7"/>
      <c r="GS2382" s="7"/>
      <c r="GT2382" s="7"/>
      <c r="GU2382" s="7"/>
      <c r="GV2382" s="8"/>
      <c r="GW2382" s="6"/>
      <c r="GX2382" s="7"/>
      <c r="GY2382" s="7"/>
      <c r="GZ2382" s="7"/>
      <c r="HA2382" s="7"/>
      <c r="HB2382" s="8"/>
      <c r="HC2382" s="6"/>
      <c r="HD2382" s="7"/>
      <c r="HE2382" s="7"/>
      <c r="HF2382" s="7"/>
      <c r="HG2382" s="7"/>
      <c r="HH2382" s="8"/>
      <c r="HI2382" s="6"/>
      <c r="HJ2382" s="7"/>
      <c r="HK2382" s="7"/>
      <c r="HL2382" s="7"/>
      <c r="HM2382" s="7"/>
      <c r="HN2382" s="8"/>
      <c r="HO2382" s="6"/>
      <c r="HP2382" s="7"/>
      <c r="HQ2382" s="7"/>
      <c r="HR2382" s="7"/>
      <c r="HS2382" s="7"/>
      <c r="HT2382" s="8"/>
      <c r="HU2382" s="6"/>
      <c r="HV2382" s="7"/>
      <c r="HW2382" s="7"/>
      <c r="HX2382" s="7"/>
      <c r="HY2382" s="7"/>
      <c r="HZ2382" s="8"/>
      <c r="IA2382" s="6"/>
      <c r="IB2382" s="7"/>
      <c r="IC2382" s="7"/>
      <c r="ID2382" s="7"/>
      <c r="IE2382" s="7"/>
      <c r="IF2382" s="8"/>
      <c r="IG2382" s="6"/>
      <c r="IH2382" s="7"/>
      <c r="II2382" s="7"/>
      <c r="IJ2382" s="7"/>
      <c r="IK2382" s="7"/>
      <c r="IL2382" s="8"/>
      <c r="IM2382" s="6"/>
      <c r="IN2382" s="7"/>
      <c r="IO2382" s="7"/>
      <c r="IP2382" s="7"/>
      <c r="IQ2382" s="7"/>
      <c r="IR2382" s="8"/>
      <c r="IS2382" s="6"/>
      <c r="IT2382" s="7"/>
      <c r="IU2382" s="7"/>
      <c r="IV2382" s="7"/>
    </row>
    <row r="2383" customFormat="false" ht="12.75" hidden="false" customHeight="false" outlineLevel="0" collapsed="false">
      <c r="A2383" s="5" t="s">
        <v>2667</v>
      </c>
      <c r="B2383" s="6" t="n">
        <v>37062</v>
      </c>
      <c r="C2383" s="7" t="s">
        <v>774</v>
      </c>
      <c r="D2383" s="7" t="s">
        <v>1588</v>
      </c>
      <c r="E2383" s="7"/>
      <c r="F2383" s="8" t="s">
        <v>775</v>
      </c>
      <c r="G2383" s="8" t="n">
        <v>1470</v>
      </c>
      <c r="H2383" s="7"/>
      <c r="I2383" s="7"/>
      <c r="J2383" s="7"/>
      <c r="K2383" s="7"/>
      <c r="L2383" s="8"/>
      <c r="M2383" s="6"/>
      <c r="N2383" s="7"/>
      <c r="O2383" s="7"/>
      <c r="P2383" s="7"/>
      <c r="Q2383" s="7"/>
      <c r="R2383" s="8"/>
      <c r="S2383" s="6"/>
      <c r="T2383" s="7"/>
      <c r="U2383" s="7"/>
      <c r="V2383" s="7"/>
      <c r="W2383" s="7"/>
      <c r="X2383" s="8"/>
      <c r="Y2383" s="6"/>
      <c r="Z2383" s="7"/>
      <c r="AA2383" s="7"/>
      <c r="AB2383" s="7"/>
      <c r="AC2383" s="7"/>
      <c r="AD2383" s="8"/>
      <c r="AE2383" s="6"/>
      <c r="AF2383" s="7"/>
      <c r="AG2383" s="7"/>
      <c r="AH2383" s="7"/>
      <c r="AI2383" s="7"/>
      <c r="AJ2383" s="8"/>
      <c r="AK2383" s="6"/>
      <c r="AL2383" s="7"/>
      <c r="AM2383" s="7"/>
      <c r="AN2383" s="7"/>
      <c r="AO2383" s="7"/>
      <c r="AP2383" s="8"/>
      <c r="AQ2383" s="6"/>
      <c r="AR2383" s="7"/>
      <c r="AS2383" s="7"/>
      <c r="AT2383" s="7"/>
      <c r="AU2383" s="7"/>
      <c r="AV2383" s="8"/>
      <c r="AW2383" s="6"/>
      <c r="AX2383" s="7"/>
      <c r="AY2383" s="7"/>
      <c r="AZ2383" s="7"/>
      <c r="BA2383" s="7"/>
      <c r="BB2383" s="8"/>
      <c r="BC2383" s="6"/>
      <c r="BD2383" s="7"/>
      <c r="BE2383" s="7"/>
      <c r="BF2383" s="7"/>
      <c r="BG2383" s="7"/>
      <c r="BH2383" s="8"/>
      <c r="BI2383" s="6"/>
      <c r="BJ2383" s="7"/>
      <c r="BK2383" s="7"/>
      <c r="BL2383" s="7"/>
      <c r="BM2383" s="7"/>
      <c r="BN2383" s="8"/>
      <c r="BO2383" s="6"/>
      <c r="BP2383" s="7"/>
      <c r="BQ2383" s="7"/>
      <c r="BR2383" s="7"/>
      <c r="BS2383" s="7"/>
      <c r="BT2383" s="8"/>
      <c r="BU2383" s="6"/>
      <c r="BV2383" s="7"/>
      <c r="BW2383" s="7"/>
      <c r="BX2383" s="7"/>
      <c r="BY2383" s="7"/>
      <c r="BZ2383" s="8"/>
      <c r="CA2383" s="6"/>
      <c r="CB2383" s="7"/>
      <c r="CC2383" s="7"/>
      <c r="CD2383" s="7"/>
      <c r="CE2383" s="7"/>
      <c r="CF2383" s="8"/>
      <c r="CG2383" s="6"/>
      <c r="CH2383" s="7"/>
      <c r="CI2383" s="7"/>
      <c r="CJ2383" s="7"/>
      <c r="CK2383" s="7"/>
      <c r="CL2383" s="8"/>
      <c r="CM2383" s="6"/>
      <c r="CN2383" s="7"/>
      <c r="CO2383" s="7"/>
      <c r="CP2383" s="7"/>
      <c r="CQ2383" s="7"/>
      <c r="CR2383" s="8"/>
      <c r="CS2383" s="6"/>
      <c r="CT2383" s="7"/>
      <c r="CU2383" s="7"/>
      <c r="CV2383" s="7"/>
      <c r="CW2383" s="7"/>
      <c r="CX2383" s="8"/>
      <c r="CY2383" s="6"/>
      <c r="CZ2383" s="7"/>
      <c r="DA2383" s="7"/>
      <c r="DB2383" s="7"/>
      <c r="DC2383" s="7"/>
      <c r="DD2383" s="8"/>
      <c r="DE2383" s="6"/>
      <c r="DF2383" s="7"/>
      <c r="DG2383" s="7"/>
      <c r="DH2383" s="7"/>
      <c r="DI2383" s="7"/>
      <c r="DJ2383" s="8"/>
      <c r="DK2383" s="6"/>
      <c r="DL2383" s="7"/>
      <c r="DM2383" s="7"/>
      <c r="DN2383" s="7"/>
      <c r="DO2383" s="7"/>
      <c r="DP2383" s="8"/>
      <c r="DQ2383" s="6"/>
      <c r="DR2383" s="7"/>
      <c r="DS2383" s="7"/>
      <c r="DT2383" s="7"/>
      <c r="DU2383" s="7"/>
      <c r="DV2383" s="8"/>
      <c r="DW2383" s="6"/>
      <c r="DX2383" s="7"/>
      <c r="DY2383" s="7"/>
      <c r="DZ2383" s="7"/>
      <c r="EA2383" s="7"/>
      <c r="EB2383" s="8"/>
      <c r="EC2383" s="6"/>
      <c r="ED2383" s="7"/>
      <c r="EE2383" s="7"/>
      <c r="EF2383" s="7"/>
      <c r="EG2383" s="7"/>
      <c r="EH2383" s="8"/>
      <c r="EI2383" s="6"/>
      <c r="EJ2383" s="7"/>
      <c r="EK2383" s="7"/>
      <c r="EL2383" s="7"/>
      <c r="EM2383" s="7"/>
      <c r="EN2383" s="8"/>
      <c r="EO2383" s="6"/>
      <c r="EP2383" s="7"/>
      <c r="EQ2383" s="7"/>
      <c r="ER2383" s="7"/>
      <c r="ES2383" s="7"/>
      <c r="ET2383" s="8"/>
      <c r="EU2383" s="6"/>
      <c r="EV2383" s="7"/>
      <c r="EW2383" s="7"/>
      <c r="EX2383" s="7"/>
      <c r="EY2383" s="7"/>
      <c r="EZ2383" s="8"/>
      <c r="FA2383" s="6"/>
      <c r="FB2383" s="7"/>
      <c r="FC2383" s="7"/>
      <c r="FD2383" s="7"/>
      <c r="FE2383" s="7"/>
      <c r="FF2383" s="8"/>
      <c r="FG2383" s="6"/>
      <c r="FH2383" s="7"/>
      <c r="FI2383" s="7"/>
      <c r="FJ2383" s="7"/>
      <c r="FK2383" s="7"/>
      <c r="FL2383" s="8"/>
      <c r="FM2383" s="6"/>
      <c r="FN2383" s="7"/>
      <c r="FO2383" s="7"/>
      <c r="FP2383" s="7"/>
      <c r="FQ2383" s="7"/>
      <c r="FR2383" s="8"/>
      <c r="FS2383" s="6"/>
      <c r="FT2383" s="7"/>
      <c r="FU2383" s="7"/>
      <c r="FV2383" s="7"/>
      <c r="FW2383" s="7"/>
      <c r="FX2383" s="8"/>
      <c r="FY2383" s="6"/>
      <c r="FZ2383" s="7"/>
      <c r="GA2383" s="7"/>
      <c r="GB2383" s="7"/>
      <c r="GC2383" s="7"/>
      <c r="GD2383" s="8"/>
      <c r="GE2383" s="6"/>
      <c r="GF2383" s="7"/>
      <c r="GG2383" s="7"/>
      <c r="GH2383" s="7"/>
      <c r="GI2383" s="7"/>
      <c r="GJ2383" s="8"/>
      <c r="GK2383" s="6"/>
      <c r="GL2383" s="7"/>
      <c r="GM2383" s="7"/>
      <c r="GN2383" s="7"/>
      <c r="GO2383" s="7"/>
      <c r="GP2383" s="8"/>
      <c r="GQ2383" s="6"/>
      <c r="GR2383" s="7"/>
      <c r="GS2383" s="7"/>
      <c r="GT2383" s="7"/>
      <c r="GU2383" s="7"/>
      <c r="GV2383" s="8"/>
      <c r="GW2383" s="6"/>
      <c r="GX2383" s="7"/>
      <c r="GY2383" s="7"/>
      <c r="GZ2383" s="7"/>
      <c r="HA2383" s="7"/>
      <c r="HB2383" s="8"/>
      <c r="HC2383" s="6"/>
      <c r="HD2383" s="7"/>
      <c r="HE2383" s="7"/>
      <c r="HF2383" s="7"/>
      <c r="HG2383" s="7"/>
      <c r="HH2383" s="8"/>
      <c r="HI2383" s="6"/>
      <c r="HJ2383" s="7"/>
      <c r="HK2383" s="7"/>
      <c r="HL2383" s="7"/>
      <c r="HM2383" s="7"/>
      <c r="HN2383" s="8"/>
      <c r="HO2383" s="6"/>
      <c r="HP2383" s="7"/>
      <c r="HQ2383" s="7"/>
      <c r="HR2383" s="7"/>
      <c r="HS2383" s="7"/>
      <c r="HT2383" s="8"/>
      <c r="HU2383" s="6"/>
      <c r="HV2383" s="7"/>
      <c r="HW2383" s="7"/>
      <c r="HX2383" s="7"/>
      <c r="HY2383" s="7"/>
      <c r="HZ2383" s="8"/>
      <c r="IA2383" s="6"/>
      <c r="IB2383" s="7"/>
      <c r="IC2383" s="7"/>
      <c r="ID2383" s="7"/>
      <c r="IE2383" s="7"/>
      <c r="IF2383" s="8"/>
      <c r="IG2383" s="6"/>
      <c r="IH2383" s="7"/>
      <c r="II2383" s="7"/>
      <c r="IJ2383" s="7"/>
      <c r="IK2383" s="7"/>
      <c r="IL2383" s="8"/>
      <c r="IM2383" s="6"/>
      <c r="IN2383" s="7"/>
      <c r="IO2383" s="7"/>
      <c r="IP2383" s="7"/>
      <c r="IQ2383" s="7"/>
      <c r="IR2383" s="8"/>
      <c r="IS2383" s="6"/>
      <c r="IT2383" s="7"/>
      <c r="IU2383" s="7"/>
      <c r="IV2383" s="7"/>
    </row>
    <row r="2384" customFormat="false" ht="12.75" hidden="false" customHeight="false" outlineLevel="0" collapsed="false">
      <c r="A2384" s="5" t="s">
        <v>2668</v>
      </c>
      <c r="B2384" s="6" t="n">
        <v>37062</v>
      </c>
      <c r="C2384" s="7" t="s">
        <v>1663</v>
      </c>
      <c r="D2384" s="7" t="s">
        <v>1588</v>
      </c>
      <c r="E2384" s="7"/>
      <c r="F2384" s="8" t="s">
        <v>1621</v>
      </c>
      <c r="G2384" s="8" t="n">
        <v>4910</v>
      </c>
      <c r="H2384" s="7"/>
      <c r="I2384" s="7"/>
      <c r="J2384" s="7"/>
      <c r="K2384" s="7"/>
      <c r="L2384" s="8"/>
      <c r="M2384" s="6"/>
      <c r="N2384" s="7"/>
      <c r="O2384" s="7"/>
      <c r="P2384" s="7"/>
      <c r="Q2384" s="7"/>
      <c r="R2384" s="8"/>
      <c r="S2384" s="6"/>
      <c r="T2384" s="7"/>
      <c r="U2384" s="7"/>
      <c r="V2384" s="7"/>
      <c r="W2384" s="7"/>
      <c r="X2384" s="8"/>
      <c r="Y2384" s="6"/>
      <c r="Z2384" s="7"/>
      <c r="AA2384" s="7"/>
      <c r="AB2384" s="7"/>
      <c r="AC2384" s="7"/>
      <c r="AD2384" s="8"/>
      <c r="AE2384" s="6"/>
      <c r="AF2384" s="7"/>
      <c r="AG2384" s="7"/>
      <c r="AH2384" s="7"/>
      <c r="AI2384" s="7"/>
      <c r="AJ2384" s="8"/>
      <c r="AK2384" s="6"/>
      <c r="AL2384" s="7"/>
      <c r="AM2384" s="7"/>
      <c r="AN2384" s="7"/>
      <c r="AO2384" s="7"/>
      <c r="AP2384" s="8"/>
      <c r="AQ2384" s="6"/>
      <c r="AR2384" s="7"/>
      <c r="AS2384" s="7"/>
      <c r="AT2384" s="7"/>
      <c r="AU2384" s="7"/>
      <c r="AV2384" s="8"/>
      <c r="AW2384" s="6"/>
      <c r="AX2384" s="7"/>
      <c r="AY2384" s="7"/>
      <c r="AZ2384" s="7"/>
      <c r="BA2384" s="7"/>
      <c r="BB2384" s="8"/>
      <c r="BC2384" s="6"/>
      <c r="BD2384" s="7"/>
      <c r="BE2384" s="7"/>
      <c r="BF2384" s="7"/>
      <c r="BG2384" s="7"/>
      <c r="BH2384" s="8"/>
      <c r="BI2384" s="6"/>
      <c r="BJ2384" s="7"/>
      <c r="BK2384" s="7"/>
      <c r="BL2384" s="7"/>
      <c r="BM2384" s="7"/>
      <c r="BN2384" s="8"/>
      <c r="BO2384" s="6"/>
      <c r="BP2384" s="7"/>
      <c r="BQ2384" s="7"/>
      <c r="BR2384" s="7"/>
      <c r="BS2384" s="7"/>
      <c r="BT2384" s="8"/>
      <c r="BU2384" s="6"/>
      <c r="BV2384" s="7"/>
      <c r="BW2384" s="7"/>
      <c r="BX2384" s="7"/>
      <c r="BY2384" s="7"/>
      <c r="BZ2384" s="8"/>
      <c r="CA2384" s="6"/>
      <c r="CB2384" s="7"/>
      <c r="CC2384" s="7"/>
      <c r="CD2384" s="7"/>
      <c r="CE2384" s="7"/>
      <c r="CF2384" s="8"/>
      <c r="CG2384" s="6"/>
      <c r="CH2384" s="7"/>
      <c r="CI2384" s="7"/>
      <c r="CJ2384" s="7"/>
      <c r="CK2384" s="7"/>
      <c r="CL2384" s="8"/>
      <c r="CM2384" s="6"/>
      <c r="CN2384" s="7"/>
      <c r="CO2384" s="7"/>
      <c r="CP2384" s="7"/>
      <c r="CQ2384" s="7"/>
      <c r="CR2384" s="8"/>
      <c r="CS2384" s="6"/>
      <c r="CT2384" s="7"/>
      <c r="CU2384" s="7"/>
      <c r="CV2384" s="7"/>
      <c r="CW2384" s="7"/>
      <c r="CX2384" s="8"/>
      <c r="CY2384" s="6"/>
      <c r="CZ2384" s="7"/>
      <c r="DA2384" s="7"/>
      <c r="DB2384" s="7"/>
      <c r="DC2384" s="7"/>
      <c r="DD2384" s="8"/>
      <c r="DE2384" s="6"/>
      <c r="DF2384" s="7"/>
      <c r="DG2384" s="7"/>
      <c r="DH2384" s="7"/>
      <c r="DI2384" s="7"/>
      <c r="DJ2384" s="8"/>
      <c r="DK2384" s="6"/>
      <c r="DL2384" s="7"/>
      <c r="DM2384" s="7"/>
      <c r="DN2384" s="7"/>
      <c r="DO2384" s="7"/>
      <c r="DP2384" s="8"/>
      <c r="DQ2384" s="6"/>
      <c r="DR2384" s="7"/>
      <c r="DS2384" s="7"/>
      <c r="DT2384" s="7"/>
      <c r="DU2384" s="7"/>
      <c r="DV2384" s="8"/>
      <c r="DW2384" s="6"/>
      <c r="DX2384" s="7"/>
      <c r="DY2384" s="7"/>
      <c r="DZ2384" s="7"/>
      <c r="EA2384" s="7"/>
      <c r="EB2384" s="8"/>
      <c r="EC2384" s="6"/>
      <c r="ED2384" s="7"/>
      <c r="EE2384" s="7"/>
      <c r="EF2384" s="7"/>
      <c r="EG2384" s="7"/>
      <c r="EH2384" s="8"/>
      <c r="EI2384" s="6"/>
      <c r="EJ2384" s="7"/>
      <c r="EK2384" s="7"/>
      <c r="EL2384" s="7"/>
      <c r="EM2384" s="7"/>
      <c r="EN2384" s="8"/>
      <c r="EO2384" s="6"/>
      <c r="EP2384" s="7"/>
      <c r="EQ2384" s="7"/>
      <c r="ER2384" s="7"/>
      <c r="ES2384" s="7"/>
      <c r="ET2384" s="8"/>
      <c r="EU2384" s="6"/>
      <c r="EV2384" s="7"/>
      <c r="EW2384" s="7"/>
      <c r="EX2384" s="7"/>
      <c r="EY2384" s="7"/>
      <c r="EZ2384" s="8"/>
      <c r="FA2384" s="6"/>
      <c r="FB2384" s="7"/>
      <c r="FC2384" s="7"/>
      <c r="FD2384" s="7"/>
      <c r="FE2384" s="7"/>
      <c r="FF2384" s="8"/>
      <c r="FG2384" s="6"/>
      <c r="FH2384" s="7"/>
      <c r="FI2384" s="7"/>
      <c r="FJ2384" s="7"/>
      <c r="FK2384" s="7"/>
      <c r="FL2384" s="8"/>
      <c r="FM2384" s="6"/>
      <c r="FN2384" s="7"/>
      <c r="FO2384" s="7"/>
      <c r="FP2384" s="7"/>
      <c r="FQ2384" s="7"/>
      <c r="FR2384" s="8"/>
      <c r="FS2384" s="6"/>
      <c r="FT2384" s="7"/>
      <c r="FU2384" s="7"/>
      <c r="FV2384" s="7"/>
      <c r="FW2384" s="7"/>
      <c r="FX2384" s="8"/>
      <c r="FY2384" s="6"/>
      <c r="FZ2384" s="7"/>
      <c r="GA2384" s="7"/>
      <c r="GB2384" s="7"/>
      <c r="GC2384" s="7"/>
      <c r="GD2384" s="8"/>
      <c r="GE2384" s="6"/>
      <c r="GF2384" s="7"/>
      <c r="GG2384" s="7"/>
      <c r="GH2384" s="7"/>
      <c r="GI2384" s="7"/>
      <c r="GJ2384" s="8"/>
      <c r="GK2384" s="6"/>
      <c r="GL2384" s="7"/>
      <c r="GM2384" s="7"/>
      <c r="GN2384" s="7"/>
      <c r="GO2384" s="7"/>
      <c r="GP2384" s="8"/>
      <c r="GQ2384" s="6"/>
      <c r="GR2384" s="7"/>
      <c r="GS2384" s="7"/>
      <c r="GT2384" s="7"/>
      <c r="GU2384" s="7"/>
      <c r="GV2384" s="8"/>
      <c r="GW2384" s="6"/>
      <c r="GX2384" s="7"/>
      <c r="GY2384" s="7"/>
      <c r="GZ2384" s="7"/>
      <c r="HA2384" s="7"/>
      <c r="HB2384" s="8"/>
      <c r="HC2384" s="6"/>
      <c r="HD2384" s="7"/>
      <c r="HE2384" s="7"/>
      <c r="HF2384" s="7"/>
      <c r="HG2384" s="7"/>
      <c r="HH2384" s="8"/>
      <c r="HI2384" s="6"/>
      <c r="HJ2384" s="7"/>
      <c r="HK2384" s="7"/>
      <c r="HL2384" s="7"/>
      <c r="HM2384" s="7"/>
      <c r="HN2384" s="8"/>
      <c r="HO2384" s="6"/>
      <c r="HP2384" s="7"/>
      <c r="HQ2384" s="7"/>
      <c r="HR2384" s="7"/>
      <c r="HS2384" s="7"/>
      <c r="HT2384" s="8"/>
      <c r="HU2384" s="6"/>
      <c r="HV2384" s="7"/>
      <c r="HW2384" s="7"/>
      <c r="HX2384" s="7"/>
      <c r="HY2384" s="7"/>
      <c r="HZ2384" s="8"/>
      <c r="IA2384" s="6"/>
      <c r="IB2384" s="7"/>
      <c r="IC2384" s="7"/>
      <c r="ID2384" s="7"/>
      <c r="IE2384" s="7"/>
      <c r="IF2384" s="8"/>
      <c r="IG2384" s="6"/>
      <c r="IH2384" s="7"/>
      <c r="II2384" s="7"/>
      <c r="IJ2384" s="7"/>
      <c r="IK2384" s="7"/>
      <c r="IL2384" s="8"/>
      <c r="IM2384" s="6"/>
      <c r="IN2384" s="7"/>
      <c r="IO2384" s="7"/>
      <c r="IP2384" s="7"/>
      <c r="IQ2384" s="7"/>
      <c r="IR2384" s="8"/>
      <c r="IS2384" s="6"/>
      <c r="IT2384" s="7"/>
      <c r="IU2384" s="7"/>
      <c r="IV2384" s="7"/>
    </row>
    <row r="2385" customFormat="false" ht="12.75" hidden="false" customHeight="false" outlineLevel="0" collapsed="false">
      <c r="A2385" s="5" t="s">
        <v>2669</v>
      </c>
      <c r="B2385" s="6" t="n">
        <v>37062</v>
      </c>
      <c r="C2385" s="7" t="s">
        <v>2670</v>
      </c>
      <c r="D2385" s="7" t="s">
        <v>1588</v>
      </c>
      <c r="E2385" s="7"/>
      <c r="F2385" s="8" t="s">
        <v>1600</v>
      </c>
      <c r="G2385" s="8" t="n">
        <v>30179</v>
      </c>
      <c r="H2385" s="7"/>
      <c r="I2385" s="7"/>
      <c r="J2385" s="7"/>
      <c r="K2385" s="7"/>
      <c r="L2385" s="8"/>
      <c r="M2385" s="6"/>
      <c r="N2385" s="7"/>
      <c r="O2385" s="7"/>
      <c r="P2385" s="7"/>
      <c r="Q2385" s="7"/>
      <c r="R2385" s="8"/>
      <c r="S2385" s="6"/>
      <c r="T2385" s="7"/>
      <c r="U2385" s="7"/>
      <c r="V2385" s="7"/>
      <c r="W2385" s="7"/>
      <c r="X2385" s="8"/>
      <c r="Y2385" s="6"/>
      <c r="Z2385" s="7"/>
      <c r="AA2385" s="7"/>
      <c r="AB2385" s="7"/>
      <c r="AC2385" s="7"/>
      <c r="AD2385" s="8"/>
      <c r="AE2385" s="6"/>
      <c r="AF2385" s="7"/>
      <c r="AG2385" s="7"/>
      <c r="AH2385" s="7"/>
      <c r="AI2385" s="7"/>
      <c r="AJ2385" s="8"/>
      <c r="AK2385" s="6"/>
      <c r="AL2385" s="7"/>
      <c r="AM2385" s="7"/>
      <c r="AN2385" s="7"/>
      <c r="AO2385" s="7"/>
      <c r="AP2385" s="8"/>
      <c r="AQ2385" s="6"/>
      <c r="AR2385" s="7"/>
      <c r="AS2385" s="7"/>
      <c r="AT2385" s="7"/>
      <c r="AU2385" s="7"/>
      <c r="AV2385" s="8"/>
      <c r="AW2385" s="6"/>
      <c r="AX2385" s="7"/>
      <c r="AY2385" s="7"/>
      <c r="AZ2385" s="7"/>
      <c r="BA2385" s="7"/>
      <c r="BB2385" s="8"/>
      <c r="BC2385" s="6"/>
      <c r="BD2385" s="7"/>
      <c r="BE2385" s="7"/>
      <c r="BF2385" s="7"/>
      <c r="BG2385" s="7"/>
      <c r="BH2385" s="8"/>
      <c r="BI2385" s="6"/>
      <c r="BJ2385" s="7"/>
      <c r="BK2385" s="7"/>
      <c r="BL2385" s="7"/>
      <c r="BM2385" s="7"/>
      <c r="BN2385" s="8"/>
      <c r="BO2385" s="6"/>
      <c r="BP2385" s="7"/>
      <c r="BQ2385" s="7"/>
      <c r="BR2385" s="7"/>
      <c r="BS2385" s="7"/>
      <c r="BT2385" s="8"/>
      <c r="BU2385" s="6"/>
      <c r="BV2385" s="7"/>
      <c r="BW2385" s="7"/>
      <c r="BX2385" s="7"/>
      <c r="BY2385" s="7"/>
      <c r="BZ2385" s="8"/>
      <c r="CA2385" s="6"/>
      <c r="CB2385" s="7"/>
      <c r="CC2385" s="7"/>
      <c r="CD2385" s="7"/>
      <c r="CE2385" s="7"/>
      <c r="CF2385" s="8"/>
      <c r="CG2385" s="6"/>
      <c r="CH2385" s="7"/>
      <c r="CI2385" s="7"/>
      <c r="CJ2385" s="7"/>
      <c r="CK2385" s="7"/>
      <c r="CL2385" s="8"/>
      <c r="CM2385" s="6"/>
      <c r="CN2385" s="7"/>
      <c r="CO2385" s="7"/>
      <c r="CP2385" s="7"/>
      <c r="CQ2385" s="7"/>
      <c r="CR2385" s="8"/>
      <c r="CS2385" s="6"/>
      <c r="CT2385" s="7"/>
      <c r="CU2385" s="7"/>
      <c r="CV2385" s="7"/>
      <c r="CW2385" s="7"/>
      <c r="CX2385" s="8"/>
      <c r="CY2385" s="6"/>
      <c r="CZ2385" s="7"/>
      <c r="DA2385" s="7"/>
      <c r="DB2385" s="7"/>
      <c r="DC2385" s="7"/>
      <c r="DD2385" s="8"/>
      <c r="DE2385" s="6"/>
      <c r="DF2385" s="7"/>
      <c r="DG2385" s="7"/>
      <c r="DH2385" s="7"/>
      <c r="DI2385" s="7"/>
      <c r="DJ2385" s="8"/>
      <c r="DK2385" s="6"/>
      <c r="DL2385" s="7"/>
      <c r="DM2385" s="7"/>
      <c r="DN2385" s="7"/>
      <c r="DO2385" s="7"/>
      <c r="DP2385" s="8"/>
      <c r="DQ2385" s="6"/>
      <c r="DR2385" s="7"/>
      <c r="DS2385" s="7"/>
      <c r="DT2385" s="7"/>
      <c r="DU2385" s="7"/>
      <c r="DV2385" s="8"/>
      <c r="DW2385" s="6"/>
      <c r="DX2385" s="7"/>
      <c r="DY2385" s="7"/>
      <c r="DZ2385" s="7"/>
      <c r="EA2385" s="7"/>
      <c r="EB2385" s="8"/>
      <c r="EC2385" s="6"/>
      <c r="ED2385" s="7"/>
      <c r="EE2385" s="7"/>
      <c r="EF2385" s="7"/>
      <c r="EG2385" s="7"/>
      <c r="EH2385" s="8"/>
      <c r="EI2385" s="6"/>
      <c r="EJ2385" s="7"/>
      <c r="EK2385" s="7"/>
      <c r="EL2385" s="7"/>
      <c r="EM2385" s="7"/>
      <c r="EN2385" s="8"/>
      <c r="EO2385" s="6"/>
      <c r="EP2385" s="7"/>
      <c r="EQ2385" s="7"/>
      <c r="ER2385" s="7"/>
      <c r="ES2385" s="7"/>
      <c r="ET2385" s="8"/>
      <c r="EU2385" s="6"/>
      <c r="EV2385" s="7"/>
      <c r="EW2385" s="7"/>
      <c r="EX2385" s="7"/>
      <c r="EY2385" s="7"/>
      <c r="EZ2385" s="8"/>
      <c r="FA2385" s="6"/>
      <c r="FB2385" s="7"/>
      <c r="FC2385" s="7"/>
      <c r="FD2385" s="7"/>
      <c r="FE2385" s="7"/>
      <c r="FF2385" s="8"/>
      <c r="FG2385" s="6"/>
      <c r="FH2385" s="7"/>
      <c r="FI2385" s="7"/>
      <c r="FJ2385" s="7"/>
      <c r="FK2385" s="7"/>
      <c r="FL2385" s="8"/>
      <c r="FM2385" s="6"/>
      <c r="FN2385" s="7"/>
      <c r="FO2385" s="7"/>
      <c r="FP2385" s="7"/>
      <c r="FQ2385" s="7"/>
      <c r="FR2385" s="8"/>
      <c r="FS2385" s="6"/>
      <c r="FT2385" s="7"/>
      <c r="FU2385" s="7"/>
      <c r="FV2385" s="7"/>
      <c r="FW2385" s="7"/>
      <c r="FX2385" s="8"/>
      <c r="FY2385" s="6"/>
      <c r="FZ2385" s="7"/>
      <c r="GA2385" s="7"/>
      <c r="GB2385" s="7"/>
      <c r="GC2385" s="7"/>
      <c r="GD2385" s="8"/>
      <c r="GE2385" s="6"/>
      <c r="GF2385" s="7"/>
      <c r="GG2385" s="7"/>
      <c r="GH2385" s="7"/>
      <c r="GI2385" s="7"/>
      <c r="GJ2385" s="8"/>
      <c r="GK2385" s="6"/>
      <c r="GL2385" s="7"/>
      <c r="GM2385" s="7"/>
      <c r="GN2385" s="7"/>
      <c r="GO2385" s="7"/>
      <c r="GP2385" s="8"/>
      <c r="GQ2385" s="6"/>
      <c r="GR2385" s="7"/>
      <c r="GS2385" s="7"/>
      <c r="GT2385" s="7"/>
      <c r="GU2385" s="7"/>
      <c r="GV2385" s="8"/>
      <c r="GW2385" s="6"/>
      <c r="GX2385" s="7"/>
      <c r="GY2385" s="7"/>
      <c r="GZ2385" s="7"/>
      <c r="HA2385" s="7"/>
      <c r="HB2385" s="8"/>
      <c r="HC2385" s="6"/>
      <c r="HD2385" s="7"/>
      <c r="HE2385" s="7"/>
      <c r="HF2385" s="7"/>
      <c r="HG2385" s="7"/>
      <c r="HH2385" s="8"/>
      <c r="HI2385" s="6"/>
      <c r="HJ2385" s="7"/>
      <c r="HK2385" s="7"/>
      <c r="HL2385" s="7"/>
      <c r="HM2385" s="7"/>
      <c r="HN2385" s="8"/>
      <c r="HO2385" s="6"/>
      <c r="HP2385" s="7"/>
      <c r="HQ2385" s="7"/>
      <c r="HR2385" s="7"/>
      <c r="HS2385" s="7"/>
      <c r="HT2385" s="8"/>
      <c r="HU2385" s="6"/>
      <c r="HV2385" s="7"/>
      <c r="HW2385" s="7"/>
      <c r="HX2385" s="7"/>
      <c r="HY2385" s="7"/>
      <c r="HZ2385" s="8"/>
      <c r="IA2385" s="6"/>
      <c r="IB2385" s="7"/>
      <c r="IC2385" s="7"/>
      <c r="ID2385" s="7"/>
      <c r="IE2385" s="7"/>
      <c r="IF2385" s="8"/>
      <c r="IG2385" s="6"/>
      <c r="IH2385" s="7"/>
      <c r="II2385" s="7"/>
      <c r="IJ2385" s="7"/>
      <c r="IK2385" s="7"/>
      <c r="IL2385" s="8"/>
      <c r="IM2385" s="6"/>
      <c r="IN2385" s="7"/>
      <c r="IO2385" s="7"/>
      <c r="IP2385" s="7"/>
      <c r="IQ2385" s="7"/>
      <c r="IR2385" s="8"/>
      <c r="IS2385" s="6"/>
      <c r="IT2385" s="7"/>
      <c r="IU2385" s="7"/>
      <c r="IV2385" s="7"/>
    </row>
    <row r="2386" customFormat="false" ht="12.75" hidden="false" customHeight="false" outlineLevel="0" collapsed="false">
      <c r="A2386" s="5" t="s">
        <v>2671</v>
      </c>
      <c r="B2386" s="6" t="n">
        <v>37062</v>
      </c>
      <c r="C2386" s="7" t="s">
        <v>2312</v>
      </c>
      <c r="D2386" s="7" t="s">
        <v>1588</v>
      </c>
      <c r="E2386" s="7"/>
      <c r="F2386" s="8" t="s">
        <v>775</v>
      </c>
      <c r="G2386" s="8" t="n">
        <v>200</v>
      </c>
      <c r="H2386" s="7"/>
      <c r="I2386" s="7"/>
      <c r="J2386" s="7"/>
      <c r="K2386" s="7"/>
      <c r="L2386" s="8"/>
      <c r="M2386" s="6"/>
      <c r="N2386" s="7"/>
      <c r="O2386" s="7"/>
      <c r="P2386" s="7"/>
      <c r="Q2386" s="7"/>
      <c r="R2386" s="8"/>
      <c r="S2386" s="6"/>
      <c r="T2386" s="7"/>
      <c r="U2386" s="7"/>
      <c r="V2386" s="7"/>
      <c r="W2386" s="7"/>
      <c r="X2386" s="8"/>
      <c r="Y2386" s="6"/>
      <c r="Z2386" s="7"/>
      <c r="AA2386" s="7"/>
      <c r="AB2386" s="7"/>
      <c r="AC2386" s="7"/>
      <c r="AD2386" s="8"/>
      <c r="AE2386" s="6"/>
      <c r="AF2386" s="7"/>
      <c r="AG2386" s="7"/>
      <c r="AH2386" s="7"/>
      <c r="AI2386" s="7"/>
      <c r="AJ2386" s="8"/>
      <c r="AK2386" s="6"/>
      <c r="AL2386" s="7"/>
      <c r="AM2386" s="7"/>
      <c r="AN2386" s="7"/>
      <c r="AO2386" s="7"/>
      <c r="AP2386" s="8"/>
      <c r="AQ2386" s="6"/>
      <c r="AR2386" s="7"/>
      <c r="AS2386" s="7"/>
      <c r="AT2386" s="7"/>
      <c r="AU2386" s="7"/>
      <c r="AV2386" s="8"/>
      <c r="AW2386" s="6"/>
      <c r="AX2386" s="7"/>
      <c r="AY2386" s="7"/>
      <c r="AZ2386" s="7"/>
      <c r="BA2386" s="7"/>
      <c r="BB2386" s="8"/>
      <c r="BC2386" s="6"/>
      <c r="BD2386" s="7"/>
      <c r="BE2386" s="7"/>
      <c r="BF2386" s="7"/>
      <c r="BG2386" s="7"/>
      <c r="BH2386" s="8"/>
      <c r="BI2386" s="6"/>
      <c r="BJ2386" s="7"/>
      <c r="BK2386" s="7"/>
      <c r="BL2386" s="7"/>
      <c r="BM2386" s="7"/>
      <c r="BN2386" s="8"/>
      <c r="BO2386" s="6"/>
      <c r="BP2386" s="7"/>
      <c r="BQ2386" s="7"/>
      <c r="BR2386" s="7"/>
      <c r="BS2386" s="7"/>
      <c r="BT2386" s="8"/>
      <c r="BU2386" s="6"/>
      <c r="BV2386" s="7"/>
      <c r="BW2386" s="7"/>
      <c r="BX2386" s="7"/>
      <c r="BY2386" s="7"/>
      <c r="BZ2386" s="8"/>
      <c r="CA2386" s="6"/>
      <c r="CB2386" s="7"/>
      <c r="CC2386" s="7"/>
      <c r="CD2386" s="7"/>
      <c r="CE2386" s="7"/>
      <c r="CF2386" s="8"/>
      <c r="CG2386" s="6"/>
      <c r="CH2386" s="7"/>
      <c r="CI2386" s="7"/>
      <c r="CJ2386" s="7"/>
      <c r="CK2386" s="7"/>
      <c r="CL2386" s="8"/>
      <c r="CM2386" s="6"/>
      <c r="CN2386" s="7"/>
      <c r="CO2386" s="7"/>
      <c r="CP2386" s="7"/>
      <c r="CQ2386" s="7"/>
      <c r="CR2386" s="8"/>
      <c r="CS2386" s="6"/>
      <c r="CT2386" s="7"/>
      <c r="CU2386" s="7"/>
      <c r="CV2386" s="7"/>
      <c r="CW2386" s="7"/>
      <c r="CX2386" s="8"/>
      <c r="CY2386" s="6"/>
      <c r="CZ2386" s="7"/>
      <c r="DA2386" s="7"/>
      <c r="DB2386" s="7"/>
      <c r="DC2386" s="7"/>
      <c r="DD2386" s="8"/>
      <c r="DE2386" s="6"/>
      <c r="DF2386" s="7"/>
      <c r="DG2386" s="7"/>
      <c r="DH2386" s="7"/>
      <c r="DI2386" s="7"/>
      <c r="DJ2386" s="8"/>
      <c r="DK2386" s="6"/>
      <c r="DL2386" s="7"/>
      <c r="DM2386" s="7"/>
      <c r="DN2386" s="7"/>
      <c r="DO2386" s="7"/>
      <c r="DP2386" s="8"/>
      <c r="DQ2386" s="6"/>
      <c r="DR2386" s="7"/>
      <c r="DS2386" s="7"/>
      <c r="DT2386" s="7"/>
      <c r="DU2386" s="7"/>
      <c r="DV2386" s="8"/>
      <c r="DW2386" s="6"/>
      <c r="DX2386" s="7"/>
      <c r="DY2386" s="7"/>
      <c r="DZ2386" s="7"/>
      <c r="EA2386" s="7"/>
      <c r="EB2386" s="8"/>
      <c r="EC2386" s="6"/>
      <c r="ED2386" s="7"/>
      <c r="EE2386" s="7"/>
      <c r="EF2386" s="7"/>
      <c r="EG2386" s="7"/>
      <c r="EH2386" s="8"/>
      <c r="EI2386" s="6"/>
      <c r="EJ2386" s="7"/>
      <c r="EK2386" s="7"/>
      <c r="EL2386" s="7"/>
      <c r="EM2386" s="7"/>
      <c r="EN2386" s="8"/>
      <c r="EO2386" s="6"/>
      <c r="EP2386" s="7"/>
      <c r="EQ2386" s="7"/>
      <c r="ER2386" s="7"/>
      <c r="ES2386" s="7"/>
      <c r="ET2386" s="8"/>
      <c r="EU2386" s="6"/>
      <c r="EV2386" s="7"/>
      <c r="EW2386" s="7"/>
      <c r="EX2386" s="7"/>
      <c r="EY2386" s="7"/>
      <c r="EZ2386" s="8"/>
      <c r="FA2386" s="6"/>
      <c r="FB2386" s="7"/>
      <c r="FC2386" s="7"/>
      <c r="FD2386" s="7"/>
      <c r="FE2386" s="7"/>
      <c r="FF2386" s="8"/>
      <c r="FG2386" s="6"/>
      <c r="FH2386" s="7"/>
      <c r="FI2386" s="7"/>
      <c r="FJ2386" s="7"/>
      <c r="FK2386" s="7"/>
      <c r="FL2386" s="8"/>
      <c r="FM2386" s="6"/>
      <c r="FN2386" s="7"/>
      <c r="FO2386" s="7"/>
      <c r="FP2386" s="7"/>
      <c r="FQ2386" s="7"/>
      <c r="FR2386" s="8"/>
      <c r="FS2386" s="6"/>
      <c r="FT2386" s="7"/>
      <c r="FU2386" s="7"/>
      <c r="FV2386" s="7"/>
      <c r="FW2386" s="7"/>
      <c r="FX2386" s="8"/>
      <c r="FY2386" s="6"/>
      <c r="FZ2386" s="7"/>
      <c r="GA2386" s="7"/>
      <c r="GB2386" s="7"/>
      <c r="GC2386" s="7"/>
      <c r="GD2386" s="8"/>
      <c r="GE2386" s="6"/>
      <c r="GF2386" s="7"/>
      <c r="GG2386" s="7"/>
      <c r="GH2386" s="7"/>
      <c r="GI2386" s="7"/>
      <c r="GJ2386" s="8"/>
      <c r="GK2386" s="6"/>
      <c r="GL2386" s="7"/>
      <c r="GM2386" s="7"/>
      <c r="GN2386" s="7"/>
      <c r="GO2386" s="7"/>
      <c r="GP2386" s="8"/>
      <c r="GQ2386" s="6"/>
      <c r="GR2386" s="7"/>
      <c r="GS2386" s="7"/>
      <c r="GT2386" s="7"/>
      <c r="GU2386" s="7"/>
      <c r="GV2386" s="8"/>
      <c r="GW2386" s="6"/>
      <c r="GX2386" s="7"/>
      <c r="GY2386" s="7"/>
      <c r="GZ2386" s="7"/>
      <c r="HA2386" s="7"/>
      <c r="HB2386" s="8"/>
      <c r="HC2386" s="6"/>
      <c r="HD2386" s="7"/>
      <c r="HE2386" s="7"/>
      <c r="HF2386" s="7"/>
      <c r="HG2386" s="7"/>
      <c r="HH2386" s="8"/>
      <c r="HI2386" s="6"/>
      <c r="HJ2386" s="7"/>
      <c r="HK2386" s="7"/>
      <c r="HL2386" s="7"/>
      <c r="HM2386" s="7"/>
      <c r="HN2386" s="8"/>
      <c r="HO2386" s="6"/>
      <c r="HP2386" s="7"/>
      <c r="HQ2386" s="7"/>
      <c r="HR2386" s="7"/>
      <c r="HS2386" s="7"/>
      <c r="HT2386" s="8"/>
      <c r="HU2386" s="6"/>
      <c r="HV2386" s="7"/>
      <c r="HW2386" s="7"/>
      <c r="HX2386" s="7"/>
      <c r="HY2386" s="7"/>
      <c r="HZ2386" s="8"/>
      <c r="IA2386" s="6"/>
      <c r="IB2386" s="7"/>
      <c r="IC2386" s="7"/>
      <c r="ID2386" s="7"/>
      <c r="IE2386" s="7"/>
      <c r="IF2386" s="8"/>
      <c r="IG2386" s="6"/>
      <c r="IH2386" s="7"/>
      <c r="II2386" s="7"/>
      <c r="IJ2386" s="7"/>
      <c r="IK2386" s="7"/>
      <c r="IL2386" s="8"/>
      <c r="IM2386" s="6"/>
      <c r="IN2386" s="7"/>
      <c r="IO2386" s="7"/>
      <c r="IP2386" s="7"/>
      <c r="IQ2386" s="7"/>
      <c r="IR2386" s="8"/>
      <c r="IS2386" s="6"/>
      <c r="IT2386" s="7"/>
      <c r="IU2386" s="7"/>
      <c r="IV2386" s="7"/>
    </row>
    <row r="2387" customFormat="false" ht="12.75" hidden="false" customHeight="false" outlineLevel="0" collapsed="false">
      <c r="A2387" s="5" t="s">
        <v>2672</v>
      </c>
      <c r="B2387" s="6" t="n">
        <v>37063</v>
      </c>
      <c r="C2387" s="7" t="s">
        <v>2627</v>
      </c>
      <c r="D2387" s="7" t="s">
        <v>1588</v>
      </c>
      <c r="E2387" s="7"/>
      <c r="F2387" s="8" t="s">
        <v>1241</v>
      </c>
      <c r="G2387" s="8" t="n">
        <v>0</v>
      </c>
      <c r="H2387" s="7"/>
      <c r="I2387" s="7"/>
      <c r="J2387" s="7"/>
      <c r="K2387" s="7"/>
      <c r="L2387" s="8"/>
      <c r="M2387" s="6"/>
      <c r="N2387" s="7"/>
      <c r="O2387" s="7"/>
      <c r="P2387" s="7"/>
      <c r="Q2387" s="7"/>
      <c r="R2387" s="8"/>
      <c r="S2387" s="6"/>
      <c r="T2387" s="7"/>
      <c r="U2387" s="7"/>
      <c r="V2387" s="7"/>
      <c r="W2387" s="7"/>
      <c r="X2387" s="8"/>
      <c r="Y2387" s="6"/>
      <c r="Z2387" s="7"/>
      <c r="AA2387" s="7"/>
      <c r="AB2387" s="7"/>
      <c r="AC2387" s="7"/>
      <c r="AD2387" s="8"/>
      <c r="AE2387" s="6"/>
      <c r="AF2387" s="7"/>
      <c r="AG2387" s="7"/>
      <c r="AH2387" s="7"/>
      <c r="AI2387" s="7"/>
      <c r="AJ2387" s="8"/>
      <c r="AK2387" s="6"/>
      <c r="AL2387" s="7"/>
      <c r="AM2387" s="7"/>
      <c r="AN2387" s="7"/>
      <c r="AO2387" s="7"/>
      <c r="AP2387" s="8"/>
      <c r="AQ2387" s="6"/>
      <c r="AR2387" s="7"/>
      <c r="AS2387" s="7"/>
      <c r="AT2387" s="7"/>
      <c r="AU2387" s="7"/>
      <c r="AV2387" s="8"/>
      <c r="AW2387" s="6"/>
      <c r="AX2387" s="7"/>
      <c r="AY2387" s="7"/>
      <c r="AZ2387" s="7"/>
      <c r="BA2387" s="7"/>
      <c r="BB2387" s="8"/>
      <c r="BC2387" s="6"/>
      <c r="BD2387" s="7"/>
      <c r="BE2387" s="7"/>
      <c r="BF2387" s="7"/>
      <c r="BG2387" s="7"/>
      <c r="BH2387" s="8"/>
      <c r="BI2387" s="6"/>
      <c r="BJ2387" s="7"/>
      <c r="BK2387" s="7"/>
      <c r="BL2387" s="7"/>
      <c r="BM2387" s="7"/>
      <c r="BN2387" s="8"/>
      <c r="BO2387" s="6"/>
      <c r="BP2387" s="7"/>
      <c r="BQ2387" s="7"/>
      <c r="BR2387" s="7"/>
      <c r="BS2387" s="7"/>
      <c r="BT2387" s="8"/>
      <c r="BU2387" s="6"/>
      <c r="BV2387" s="7"/>
      <c r="BW2387" s="7"/>
      <c r="BX2387" s="7"/>
      <c r="BY2387" s="7"/>
      <c r="BZ2387" s="8"/>
      <c r="CA2387" s="6"/>
      <c r="CB2387" s="7"/>
      <c r="CC2387" s="7"/>
      <c r="CD2387" s="7"/>
      <c r="CE2387" s="7"/>
      <c r="CF2387" s="8"/>
      <c r="CG2387" s="6"/>
      <c r="CH2387" s="7"/>
      <c r="CI2387" s="7"/>
      <c r="CJ2387" s="7"/>
      <c r="CK2387" s="7"/>
      <c r="CL2387" s="8"/>
      <c r="CM2387" s="6"/>
      <c r="CN2387" s="7"/>
      <c r="CO2387" s="7"/>
      <c r="CP2387" s="7"/>
      <c r="CQ2387" s="7"/>
      <c r="CR2387" s="8"/>
      <c r="CS2387" s="6"/>
      <c r="CT2387" s="7"/>
      <c r="CU2387" s="7"/>
      <c r="CV2387" s="7"/>
      <c r="CW2387" s="7"/>
      <c r="CX2387" s="8"/>
      <c r="CY2387" s="6"/>
      <c r="CZ2387" s="7"/>
      <c r="DA2387" s="7"/>
      <c r="DB2387" s="7"/>
      <c r="DC2387" s="7"/>
      <c r="DD2387" s="8"/>
      <c r="DE2387" s="6"/>
      <c r="DF2387" s="7"/>
      <c r="DG2387" s="7"/>
      <c r="DH2387" s="7"/>
      <c r="DI2387" s="7"/>
      <c r="DJ2387" s="8"/>
      <c r="DK2387" s="6"/>
      <c r="DL2387" s="7"/>
      <c r="DM2387" s="7"/>
      <c r="DN2387" s="7"/>
      <c r="DO2387" s="7"/>
      <c r="DP2387" s="8"/>
      <c r="DQ2387" s="6"/>
      <c r="DR2387" s="7"/>
      <c r="DS2387" s="7"/>
      <c r="DT2387" s="7"/>
      <c r="DU2387" s="7"/>
      <c r="DV2387" s="8"/>
      <c r="DW2387" s="6"/>
      <c r="DX2387" s="7"/>
      <c r="DY2387" s="7"/>
      <c r="DZ2387" s="7"/>
      <c r="EA2387" s="7"/>
      <c r="EB2387" s="8"/>
      <c r="EC2387" s="6"/>
      <c r="ED2387" s="7"/>
      <c r="EE2387" s="7"/>
      <c r="EF2387" s="7"/>
      <c r="EG2387" s="7"/>
      <c r="EH2387" s="8"/>
      <c r="EI2387" s="6"/>
      <c r="EJ2387" s="7"/>
      <c r="EK2387" s="7"/>
      <c r="EL2387" s="7"/>
      <c r="EM2387" s="7"/>
      <c r="EN2387" s="8"/>
      <c r="EO2387" s="6"/>
      <c r="EP2387" s="7"/>
      <c r="EQ2387" s="7"/>
      <c r="ER2387" s="7"/>
      <c r="ES2387" s="7"/>
      <c r="ET2387" s="8"/>
      <c r="EU2387" s="6"/>
      <c r="EV2387" s="7"/>
      <c r="EW2387" s="7"/>
      <c r="EX2387" s="7"/>
      <c r="EY2387" s="7"/>
      <c r="EZ2387" s="8"/>
      <c r="FA2387" s="6"/>
      <c r="FB2387" s="7"/>
      <c r="FC2387" s="7"/>
      <c r="FD2387" s="7"/>
      <c r="FE2387" s="7"/>
      <c r="FF2387" s="8"/>
      <c r="FG2387" s="6"/>
      <c r="FH2387" s="7"/>
      <c r="FI2387" s="7"/>
      <c r="FJ2387" s="7"/>
      <c r="FK2387" s="7"/>
      <c r="FL2387" s="8"/>
      <c r="FM2387" s="6"/>
      <c r="FN2387" s="7"/>
      <c r="FO2387" s="7"/>
      <c r="FP2387" s="7"/>
      <c r="FQ2387" s="7"/>
      <c r="FR2387" s="8"/>
      <c r="FS2387" s="6"/>
      <c r="FT2387" s="7"/>
      <c r="FU2387" s="7"/>
      <c r="FV2387" s="7"/>
      <c r="FW2387" s="7"/>
      <c r="FX2387" s="8"/>
      <c r="FY2387" s="6"/>
      <c r="FZ2387" s="7"/>
      <c r="GA2387" s="7"/>
      <c r="GB2387" s="7"/>
      <c r="GC2387" s="7"/>
      <c r="GD2387" s="8"/>
      <c r="GE2387" s="6"/>
      <c r="GF2387" s="7"/>
      <c r="GG2387" s="7"/>
      <c r="GH2387" s="7"/>
      <c r="GI2387" s="7"/>
      <c r="GJ2387" s="8"/>
      <c r="GK2387" s="6"/>
      <c r="GL2387" s="7"/>
      <c r="GM2387" s="7"/>
      <c r="GN2387" s="7"/>
      <c r="GO2387" s="7"/>
      <c r="GP2387" s="8"/>
      <c r="GQ2387" s="6"/>
      <c r="GR2387" s="7"/>
      <c r="GS2387" s="7"/>
      <c r="GT2387" s="7"/>
      <c r="GU2387" s="7"/>
      <c r="GV2387" s="8"/>
      <c r="GW2387" s="6"/>
      <c r="GX2387" s="7"/>
      <c r="GY2387" s="7"/>
      <c r="GZ2387" s="7"/>
      <c r="HA2387" s="7"/>
      <c r="HB2387" s="8"/>
      <c r="HC2387" s="6"/>
      <c r="HD2387" s="7"/>
      <c r="HE2387" s="7"/>
      <c r="HF2387" s="7"/>
      <c r="HG2387" s="7"/>
      <c r="HH2387" s="8"/>
      <c r="HI2387" s="6"/>
      <c r="HJ2387" s="7"/>
      <c r="HK2387" s="7"/>
      <c r="HL2387" s="7"/>
      <c r="HM2387" s="7"/>
      <c r="HN2387" s="8"/>
      <c r="HO2387" s="6"/>
      <c r="HP2387" s="7"/>
      <c r="HQ2387" s="7"/>
      <c r="HR2387" s="7"/>
      <c r="HS2387" s="7"/>
      <c r="HT2387" s="8"/>
      <c r="HU2387" s="6"/>
      <c r="HV2387" s="7"/>
      <c r="HW2387" s="7"/>
      <c r="HX2387" s="7"/>
      <c r="HY2387" s="7"/>
      <c r="HZ2387" s="8"/>
      <c r="IA2387" s="6"/>
      <c r="IB2387" s="7"/>
      <c r="IC2387" s="7"/>
      <c r="ID2387" s="7"/>
      <c r="IE2387" s="7"/>
      <c r="IF2387" s="8"/>
      <c r="IG2387" s="6"/>
      <c r="IH2387" s="7"/>
      <c r="II2387" s="7"/>
      <c r="IJ2387" s="7"/>
      <c r="IK2387" s="7"/>
      <c r="IL2387" s="8"/>
      <c r="IM2387" s="6"/>
      <c r="IN2387" s="7"/>
      <c r="IO2387" s="7"/>
      <c r="IP2387" s="7"/>
      <c r="IQ2387" s="7"/>
      <c r="IR2387" s="8"/>
      <c r="IS2387" s="6"/>
      <c r="IT2387" s="7"/>
      <c r="IU2387" s="7"/>
      <c r="IV2387" s="7"/>
    </row>
    <row r="2388" customFormat="false" ht="12.75" hidden="false" customHeight="false" outlineLevel="0" collapsed="false">
      <c r="A2388" s="5" t="s">
        <v>2673</v>
      </c>
      <c r="B2388" s="6" t="n">
        <v>37063</v>
      </c>
      <c r="C2388" s="7" t="s">
        <v>1728</v>
      </c>
      <c r="D2388" s="7" t="s">
        <v>1588</v>
      </c>
      <c r="E2388" s="7"/>
      <c r="F2388" s="8" t="s">
        <v>2003</v>
      </c>
      <c r="G2388" s="8" t="n">
        <v>16478</v>
      </c>
      <c r="H2388" s="7"/>
      <c r="I2388" s="7"/>
      <c r="J2388" s="7"/>
      <c r="K2388" s="7"/>
      <c r="L2388" s="8"/>
      <c r="M2388" s="6"/>
      <c r="N2388" s="7"/>
      <c r="O2388" s="7"/>
      <c r="P2388" s="7"/>
      <c r="Q2388" s="7"/>
      <c r="R2388" s="8"/>
      <c r="S2388" s="6"/>
      <c r="T2388" s="7"/>
      <c r="U2388" s="7"/>
      <c r="V2388" s="7"/>
      <c r="W2388" s="7"/>
      <c r="X2388" s="8"/>
      <c r="Y2388" s="6"/>
      <c r="Z2388" s="7"/>
      <c r="AA2388" s="7"/>
      <c r="AB2388" s="7"/>
      <c r="AC2388" s="7"/>
      <c r="AD2388" s="8"/>
      <c r="AE2388" s="6"/>
      <c r="AF2388" s="7"/>
      <c r="AG2388" s="7"/>
      <c r="AH2388" s="7"/>
      <c r="AI2388" s="7"/>
      <c r="AJ2388" s="8"/>
      <c r="AK2388" s="6"/>
      <c r="AL2388" s="7"/>
      <c r="AM2388" s="7"/>
      <c r="AN2388" s="7"/>
      <c r="AO2388" s="7"/>
      <c r="AP2388" s="8"/>
      <c r="AQ2388" s="6"/>
      <c r="AR2388" s="7"/>
      <c r="AS2388" s="7"/>
      <c r="AT2388" s="7"/>
      <c r="AU2388" s="7"/>
      <c r="AV2388" s="8"/>
      <c r="AW2388" s="6"/>
      <c r="AX2388" s="7"/>
      <c r="AY2388" s="7"/>
      <c r="AZ2388" s="7"/>
      <c r="BA2388" s="7"/>
      <c r="BB2388" s="8"/>
      <c r="BC2388" s="6"/>
      <c r="BD2388" s="7"/>
      <c r="BE2388" s="7"/>
      <c r="BF2388" s="7"/>
      <c r="BG2388" s="7"/>
      <c r="BH2388" s="8"/>
      <c r="BI2388" s="6"/>
      <c r="BJ2388" s="7"/>
      <c r="BK2388" s="7"/>
      <c r="BL2388" s="7"/>
      <c r="BM2388" s="7"/>
      <c r="BN2388" s="8"/>
      <c r="BO2388" s="6"/>
      <c r="BP2388" s="7"/>
      <c r="BQ2388" s="7"/>
      <c r="BR2388" s="7"/>
      <c r="BS2388" s="7"/>
      <c r="BT2388" s="8"/>
      <c r="BU2388" s="6"/>
      <c r="BV2388" s="7"/>
      <c r="BW2388" s="7"/>
      <c r="BX2388" s="7"/>
      <c r="BY2388" s="7"/>
      <c r="BZ2388" s="8"/>
      <c r="CA2388" s="6"/>
      <c r="CB2388" s="7"/>
      <c r="CC2388" s="7"/>
      <c r="CD2388" s="7"/>
      <c r="CE2388" s="7"/>
      <c r="CF2388" s="8"/>
      <c r="CG2388" s="6"/>
      <c r="CH2388" s="7"/>
      <c r="CI2388" s="7"/>
      <c r="CJ2388" s="7"/>
      <c r="CK2388" s="7"/>
      <c r="CL2388" s="8"/>
      <c r="CM2388" s="6"/>
      <c r="CN2388" s="7"/>
      <c r="CO2388" s="7"/>
      <c r="CP2388" s="7"/>
      <c r="CQ2388" s="7"/>
      <c r="CR2388" s="8"/>
      <c r="CS2388" s="6"/>
      <c r="CT2388" s="7"/>
      <c r="CU2388" s="7"/>
      <c r="CV2388" s="7"/>
      <c r="CW2388" s="7"/>
      <c r="CX2388" s="8"/>
      <c r="CY2388" s="6"/>
      <c r="CZ2388" s="7"/>
      <c r="DA2388" s="7"/>
      <c r="DB2388" s="7"/>
      <c r="DC2388" s="7"/>
      <c r="DD2388" s="8"/>
      <c r="DE2388" s="6"/>
      <c r="DF2388" s="7"/>
      <c r="DG2388" s="7"/>
      <c r="DH2388" s="7"/>
      <c r="DI2388" s="7"/>
      <c r="DJ2388" s="8"/>
      <c r="DK2388" s="6"/>
      <c r="DL2388" s="7"/>
      <c r="DM2388" s="7"/>
      <c r="DN2388" s="7"/>
      <c r="DO2388" s="7"/>
      <c r="DP2388" s="8"/>
      <c r="DQ2388" s="6"/>
      <c r="DR2388" s="7"/>
      <c r="DS2388" s="7"/>
      <c r="DT2388" s="7"/>
      <c r="DU2388" s="7"/>
      <c r="DV2388" s="8"/>
      <c r="DW2388" s="6"/>
      <c r="DX2388" s="7"/>
      <c r="DY2388" s="7"/>
      <c r="DZ2388" s="7"/>
      <c r="EA2388" s="7"/>
      <c r="EB2388" s="8"/>
      <c r="EC2388" s="6"/>
      <c r="ED2388" s="7"/>
      <c r="EE2388" s="7"/>
      <c r="EF2388" s="7"/>
      <c r="EG2388" s="7"/>
      <c r="EH2388" s="8"/>
      <c r="EI2388" s="6"/>
      <c r="EJ2388" s="7"/>
      <c r="EK2388" s="7"/>
      <c r="EL2388" s="7"/>
      <c r="EM2388" s="7"/>
      <c r="EN2388" s="8"/>
      <c r="EO2388" s="6"/>
      <c r="EP2388" s="7"/>
      <c r="EQ2388" s="7"/>
      <c r="ER2388" s="7"/>
      <c r="ES2388" s="7"/>
      <c r="ET2388" s="8"/>
      <c r="EU2388" s="6"/>
      <c r="EV2388" s="7"/>
      <c r="EW2388" s="7"/>
      <c r="EX2388" s="7"/>
      <c r="EY2388" s="7"/>
      <c r="EZ2388" s="8"/>
      <c r="FA2388" s="6"/>
      <c r="FB2388" s="7"/>
      <c r="FC2388" s="7"/>
      <c r="FD2388" s="7"/>
      <c r="FE2388" s="7"/>
      <c r="FF2388" s="8"/>
      <c r="FG2388" s="6"/>
      <c r="FH2388" s="7"/>
      <c r="FI2388" s="7"/>
      <c r="FJ2388" s="7"/>
      <c r="FK2388" s="7"/>
      <c r="FL2388" s="8"/>
      <c r="FM2388" s="6"/>
      <c r="FN2388" s="7"/>
      <c r="FO2388" s="7"/>
      <c r="FP2388" s="7"/>
      <c r="FQ2388" s="7"/>
      <c r="FR2388" s="8"/>
      <c r="FS2388" s="6"/>
      <c r="FT2388" s="7"/>
      <c r="FU2388" s="7"/>
      <c r="FV2388" s="7"/>
      <c r="FW2388" s="7"/>
      <c r="FX2388" s="8"/>
      <c r="FY2388" s="6"/>
      <c r="FZ2388" s="7"/>
      <c r="GA2388" s="7"/>
      <c r="GB2388" s="7"/>
      <c r="GC2388" s="7"/>
      <c r="GD2388" s="8"/>
      <c r="GE2388" s="6"/>
      <c r="GF2388" s="7"/>
      <c r="GG2388" s="7"/>
      <c r="GH2388" s="7"/>
      <c r="GI2388" s="7"/>
      <c r="GJ2388" s="8"/>
      <c r="GK2388" s="6"/>
      <c r="GL2388" s="7"/>
      <c r="GM2388" s="7"/>
      <c r="GN2388" s="7"/>
      <c r="GO2388" s="7"/>
      <c r="GP2388" s="8"/>
      <c r="GQ2388" s="6"/>
      <c r="GR2388" s="7"/>
      <c r="GS2388" s="7"/>
      <c r="GT2388" s="7"/>
      <c r="GU2388" s="7"/>
      <c r="GV2388" s="8"/>
      <c r="GW2388" s="6"/>
      <c r="GX2388" s="7"/>
      <c r="GY2388" s="7"/>
      <c r="GZ2388" s="7"/>
      <c r="HA2388" s="7"/>
      <c r="HB2388" s="8"/>
      <c r="HC2388" s="6"/>
      <c r="HD2388" s="7"/>
      <c r="HE2388" s="7"/>
      <c r="HF2388" s="7"/>
      <c r="HG2388" s="7"/>
      <c r="HH2388" s="8"/>
      <c r="HI2388" s="6"/>
      <c r="HJ2388" s="7"/>
      <c r="HK2388" s="7"/>
      <c r="HL2388" s="7"/>
      <c r="HM2388" s="7"/>
      <c r="HN2388" s="8"/>
      <c r="HO2388" s="6"/>
      <c r="HP2388" s="7"/>
      <c r="HQ2388" s="7"/>
      <c r="HR2388" s="7"/>
      <c r="HS2388" s="7"/>
      <c r="HT2388" s="8"/>
      <c r="HU2388" s="6"/>
      <c r="HV2388" s="7"/>
      <c r="HW2388" s="7"/>
      <c r="HX2388" s="7"/>
      <c r="HY2388" s="7"/>
      <c r="HZ2388" s="8"/>
      <c r="IA2388" s="6"/>
      <c r="IB2388" s="7"/>
      <c r="IC2388" s="7"/>
      <c r="ID2388" s="7"/>
      <c r="IE2388" s="7"/>
      <c r="IF2388" s="8"/>
      <c r="IG2388" s="6"/>
      <c r="IH2388" s="7"/>
      <c r="II2388" s="7"/>
      <c r="IJ2388" s="7"/>
      <c r="IK2388" s="7"/>
      <c r="IL2388" s="8"/>
      <c r="IM2388" s="6"/>
      <c r="IN2388" s="7"/>
      <c r="IO2388" s="7"/>
      <c r="IP2388" s="7"/>
      <c r="IQ2388" s="7"/>
      <c r="IR2388" s="8"/>
      <c r="IS2388" s="6"/>
      <c r="IT2388" s="7"/>
      <c r="IU2388" s="7"/>
      <c r="IV2388" s="7"/>
    </row>
    <row r="2389" customFormat="false" ht="12.75" hidden="false" customHeight="false" outlineLevel="0" collapsed="false">
      <c r="A2389" s="5" t="s">
        <v>2674</v>
      </c>
      <c r="B2389" s="6" t="n">
        <v>37063</v>
      </c>
      <c r="C2389" s="7" t="s">
        <v>53</v>
      </c>
      <c r="D2389" s="7" t="s">
        <v>1588</v>
      </c>
      <c r="E2389" s="7"/>
      <c r="F2389" s="8" t="s">
        <v>1659</v>
      </c>
      <c r="G2389" s="8" t="n">
        <v>60000</v>
      </c>
      <c r="H2389" s="7"/>
      <c r="I2389" s="7"/>
      <c r="J2389" s="7"/>
      <c r="K2389" s="7"/>
      <c r="L2389" s="8"/>
      <c r="M2389" s="6"/>
      <c r="N2389" s="7"/>
      <c r="O2389" s="7"/>
      <c r="P2389" s="7"/>
      <c r="Q2389" s="7"/>
      <c r="R2389" s="8"/>
      <c r="S2389" s="6"/>
      <c r="T2389" s="7"/>
      <c r="U2389" s="7"/>
      <c r="V2389" s="7"/>
      <c r="W2389" s="7"/>
      <c r="X2389" s="8"/>
      <c r="Y2389" s="6"/>
      <c r="Z2389" s="7"/>
      <c r="AA2389" s="7"/>
      <c r="AB2389" s="7"/>
      <c r="AC2389" s="7"/>
      <c r="AD2389" s="8"/>
      <c r="AE2389" s="6"/>
      <c r="AF2389" s="7"/>
      <c r="AG2389" s="7"/>
      <c r="AH2389" s="7"/>
      <c r="AI2389" s="7"/>
      <c r="AJ2389" s="8"/>
      <c r="AK2389" s="6"/>
      <c r="AL2389" s="7"/>
      <c r="AM2389" s="7"/>
      <c r="AN2389" s="7"/>
      <c r="AO2389" s="7"/>
      <c r="AP2389" s="8"/>
      <c r="AQ2389" s="6"/>
      <c r="AR2389" s="7"/>
      <c r="AS2389" s="7"/>
      <c r="AT2389" s="7"/>
      <c r="AU2389" s="7"/>
      <c r="AV2389" s="8"/>
      <c r="AW2389" s="6"/>
      <c r="AX2389" s="7"/>
      <c r="AY2389" s="7"/>
      <c r="AZ2389" s="7"/>
      <c r="BA2389" s="7"/>
      <c r="BB2389" s="8"/>
      <c r="BC2389" s="6"/>
      <c r="BD2389" s="7"/>
      <c r="BE2389" s="7"/>
      <c r="BF2389" s="7"/>
      <c r="BG2389" s="7"/>
      <c r="BH2389" s="8"/>
      <c r="BI2389" s="6"/>
      <c r="BJ2389" s="7"/>
      <c r="BK2389" s="7"/>
      <c r="BL2389" s="7"/>
      <c r="BM2389" s="7"/>
      <c r="BN2389" s="8"/>
      <c r="BO2389" s="6"/>
      <c r="BP2389" s="7"/>
      <c r="BQ2389" s="7"/>
      <c r="BR2389" s="7"/>
      <c r="BS2389" s="7"/>
      <c r="BT2389" s="8"/>
      <c r="BU2389" s="6"/>
      <c r="BV2389" s="7"/>
      <c r="BW2389" s="7"/>
      <c r="BX2389" s="7"/>
      <c r="BY2389" s="7"/>
      <c r="BZ2389" s="8"/>
      <c r="CA2389" s="6"/>
      <c r="CB2389" s="7"/>
      <c r="CC2389" s="7"/>
      <c r="CD2389" s="7"/>
      <c r="CE2389" s="7"/>
      <c r="CF2389" s="8"/>
      <c r="CG2389" s="6"/>
      <c r="CH2389" s="7"/>
      <c r="CI2389" s="7"/>
      <c r="CJ2389" s="7"/>
      <c r="CK2389" s="7"/>
      <c r="CL2389" s="8"/>
      <c r="CM2389" s="6"/>
      <c r="CN2389" s="7"/>
      <c r="CO2389" s="7"/>
      <c r="CP2389" s="7"/>
      <c r="CQ2389" s="7"/>
      <c r="CR2389" s="8"/>
      <c r="CS2389" s="6"/>
      <c r="CT2389" s="7"/>
      <c r="CU2389" s="7"/>
      <c r="CV2389" s="7"/>
      <c r="CW2389" s="7"/>
      <c r="CX2389" s="8"/>
      <c r="CY2389" s="6"/>
      <c r="CZ2389" s="7"/>
      <c r="DA2389" s="7"/>
      <c r="DB2389" s="7"/>
      <c r="DC2389" s="7"/>
      <c r="DD2389" s="8"/>
      <c r="DE2389" s="6"/>
      <c r="DF2389" s="7"/>
      <c r="DG2389" s="7"/>
      <c r="DH2389" s="7"/>
      <c r="DI2389" s="7"/>
      <c r="DJ2389" s="8"/>
      <c r="DK2389" s="6"/>
      <c r="DL2389" s="7"/>
      <c r="DM2389" s="7"/>
      <c r="DN2389" s="7"/>
      <c r="DO2389" s="7"/>
      <c r="DP2389" s="8"/>
      <c r="DQ2389" s="6"/>
      <c r="DR2389" s="7"/>
      <c r="DS2389" s="7"/>
      <c r="DT2389" s="7"/>
      <c r="DU2389" s="7"/>
      <c r="DV2389" s="8"/>
      <c r="DW2389" s="6"/>
      <c r="DX2389" s="7"/>
      <c r="DY2389" s="7"/>
      <c r="DZ2389" s="7"/>
      <c r="EA2389" s="7"/>
      <c r="EB2389" s="8"/>
      <c r="EC2389" s="6"/>
      <c r="ED2389" s="7"/>
      <c r="EE2389" s="7"/>
      <c r="EF2389" s="7"/>
      <c r="EG2389" s="7"/>
      <c r="EH2389" s="8"/>
      <c r="EI2389" s="6"/>
      <c r="EJ2389" s="7"/>
      <c r="EK2389" s="7"/>
      <c r="EL2389" s="7"/>
      <c r="EM2389" s="7"/>
      <c r="EN2389" s="8"/>
      <c r="EO2389" s="6"/>
      <c r="EP2389" s="7"/>
      <c r="EQ2389" s="7"/>
      <c r="ER2389" s="7"/>
      <c r="ES2389" s="7"/>
      <c r="ET2389" s="8"/>
      <c r="EU2389" s="6"/>
      <c r="EV2389" s="7"/>
      <c r="EW2389" s="7"/>
      <c r="EX2389" s="7"/>
      <c r="EY2389" s="7"/>
      <c r="EZ2389" s="8"/>
      <c r="FA2389" s="6"/>
      <c r="FB2389" s="7"/>
      <c r="FC2389" s="7"/>
      <c r="FD2389" s="7"/>
      <c r="FE2389" s="7"/>
      <c r="FF2389" s="8"/>
      <c r="FG2389" s="6"/>
      <c r="FH2389" s="7"/>
      <c r="FI2389" s="7"/>
      <c r="FJ2389" s="7"/>
      <c r="FK2389" s="7"/>
      <c r="FL2389" s="8"/>
      <c r="FM2389" s="6"/>
      <c r="FN2389" s="7"/>
      <c r="FO2389" s="7"/>
      <c r="FP2389" s="7"/>
      <c r="FQ2389" s="7"/>
      <c r="FR2389" s="8"/>
      <c r="FS2389" s="6"/>
      <c r="FT2389" s="7"/>
      <c r="FU2389" s="7"/>
      <c r="FV2389" s="7"/>
      <c r="FW2389" s="7"/>
      <c r="FX2389" s="8"/>
      <c r="FY2389" s="6"/>
      <c r="FZ2389" s="7"/>
      <c r="GA2389" s="7"/>
      <c r="GB2389" s="7"/>
      <c r="GC2389" s="7"/>
      <c r="GD2389" s="8"/>
      <c r="GE2389" s="6"/>
      <c r="GF2389" s="7"/>
      <c r="GG2389" s="7"/>
      <c r="GH2389" s="7"/>
      <c r="GI2389" s="7"/>
      <c r="GJ2389" s="8"/>
      <c r="GK2389" s="6"/>
      <c r="GL2389" s="7"/>
      <c r="GM2389" s="7"/>
      <c r="GN2389" s="7"/>
      <c r="GO2389" s="7"/>
      <c r="GP2389" s="8"/>
      <c r="GQ2389" s="6"/>
      <c r="GR2389" s="7"/>
      <c r="GS2389" s="7"/>
      <c r="GT2389" s="7"/>
      <c r="GU2389" s="7"/>
      <c r="GV2389" s="8"/>
      <c r="GW2389" s="6"/>
      <c r="GX2389" s="7"/>
      <c r="GY2389" s="7"/>
      <c r="GZ2389" s="7"/>
      <c r="HA2389" s="7"/>
      <c r="HB2389" s="8"/>
      <c r="HC2389" s="6"/>
      <c r="HD2389" s="7"/>
      <c r="HE2389" s="7"/>
      <c r="HF2389" s="7"/>
      <c r="HG2389" s="7"/>
      <c r="HH2389" s="8"/>
      <c r="HI2389" s="6"/>
      <c r="HJ2389" s="7"/>
      <c r="HK2389" s="7"/>
      <c r="HL2389" s="7"/>
      <c r="HM2389" s="7"/>
      <c r="HN2389" s="8"/>
      <c r="HO2389" s="6"/>
      <c r="HP2389" s="7"/>
      <c r="HQ2389" s="7"/>
      <c r="HR2389" s="7"/>
      <c r="HS2389" s="7"/>
      <c r="HT2389" s="8"/>
      <c r="HU2389" s="6"/>
      <c r="HV2389" s="7"/>
      <c r="HW2389" s="7"/>
      <c r="HX2389" s="7"/>
      <c r="HY2389" s="7"/>
      <c r="HZ2389" s="8"/>
      <c r="IA2389" s="6"/>
      <c r="IB2389" s="7"/>
      <c r="IC2389" s="7"/>
      <c r="ID2389" s="7"/>
      <c r="IE2389" s="7"/>
      <c r="IF2389" s="8"/>
      <c r="IG2389" s="6"/>
      <c r="IH2389" s="7"/>
      <c r="II2389" s="7"/>
      <c r="IJ2389" s="7"/>
      <c r="IK2389" s="7"/>
      <c r="IL2389" s="8"/>
      <c r="IM2389" s="6"/>
      <c r="IN2389" s="7"/>
      <c r="IO2389" s="7"/>
      <c r="IP2389" s="7"/>
      <c r="IQ2389" s="7"/>
      <c r="IR2389" s="8"/>
      <c r="IS2389" s="6"/>
      <c r="IT2389" s="7"/>
      <c r="IU2389" s="7"/>
      <c r="IV2389" s="7"/>
    </row>
    <row r="2390" customFormat="false" ht="12.75" hidden="false" customHeight="false" outlineLevel="0" collapsed="false">
      <c r="A2390" s="5" t="s">
        <v>2675</v>
      </c>
      <c r="B2390" s="6" t="n">
        <v>37063</v>
      </c>
      <c r="C2390" s="7" t="s">
        <v>1728</v>
      </c>
      <c r="D2390" s="7" t="s">
        <v>1588</v>
      </c>
      <c r="E2390" s="7"/>
      <c r="F2390" s="8" t="s">
        <v>2003</v>
      </c>
      <c r="G2390" s="8" t="n">
        <v>72500</v>
      </c>
      <c r="H2390" s="7"/>
      <c r="I2390" s="7"/>
      <c r="J2390" s="7"/>
      <c r="K2390" s="7"/>
      <c r="L2390" s="8"/>
      <c r="M2390" s="6"/>
      <c r="N2390" s="7"/>
      <c r="O2390" s="7"/>
      <c r="P2390" s="7"/>
      <c r="Q2390" s="7"/>
      <c r="R2390" s="8"/>
      <c r="S2390" s="6"/>
      <c r="T2390" s="7"/>
      <c r="U2390" s="7"/>
      <c r="V2390" s="7"/>
      <c r="W2390" s="7"/>
      <c r="X2390" s="8"/>
      <c r="Y2390" s="6"/>
      <c r="Z2390" s="7"/>
      <c r="AA2390" s="7"/>
      <c r="AB2390" s="7"/>
      <c r="AC2390" s="7"/>
      <c r="AD2390" s="8"/>
      <c r="AE2390" s="6"/>
      <c r="AF2390" s="7"/>
      <c r="AG2390" s="7"/>
      <c r="AH2390" s="7"/>
      <c r="AI2390" s="7"/>
      <c r="AJ2390" s="8"/>
      <c r="AK2390" s="6"/>
      <c r="AL2390" s="7"/>
      <c r="AM2390" s="7"/>
      <c r="AN2390" s="7"/>
      <c r="AO2390" s="7"/>
      <c r="AP2390" s="8"/>
      <c r="AQ2390" s="6"/>
      <c r="AR2390" s="7"/>
      <c r="AS2390" s="7"/>
      <c r="AT2390" s="7"/>
      <c r="AU2390" s="7"/>
      <c r="AV2390" s="8"/>
      <c r="AW2390" s="6"/>
      <c r="AX2390" s="7"/>
      <c r="AY2390" s="7"/>
      <c r="AZ2390" s="7"/>
      <c r="BA2390" s="7"/>
      <c r="BB2390" s="8"/>
      <c r="BC2390" s="6"/>
      <c r="BD2390" s="7"/>
      <c r="BE2390" s="7"/>
      <c r="BF2390" s="7"/>
      <c r="BG2390" s="7"/>
      <c r="BH2390" s="8"/>
      <c r="BI2390" s="6"/>
      <c r="BJ2390" s="7"/>
      <c r="BK2390" s="7"/>
      <c r="BL2390" s="7"/>
      <c r="BM2390" s="7"/>
      <c r="BN2390" s="8"/>
      <c r="BO2390" s="6"/>
      <c r="BP2390" s="7"/>
      <c r="BQ2390" s="7"/>
      <c r="BR2390" s="7"/>
      <c r="BS2390" s="7"/>
      <c r="BT2390" s="8"/>
      <c r="BU2390" s="6"/>
      <c r="BV2390" s="7"/>
      <c r="BW2390" s="7"/>
      <c r="BX2390" s="7"/>
      <c r="BY2390" s="7"/>
      <c r="BZ2390" s="8"/>
      <c r="CA2390" s="6"/>
      <c r="CB2390" s="7"/>
      <c r="CC2390" s="7"/>
      <c r="CD2390" s="7"/>
      <c r="CE2390" s="7"/>
      <c r="CF2390" s="8"/>
      <c r="CG2390" s="6"/>
      <c r="CH2390" s="7"/>
      <c r="CI2390" s="7"/>
      <c r="CJ2390" s="7"/>
      <c r="CK2390" s="7"/>
      <c r="CL2390" s="8"/>
      <c r="CM2390" s="6"/>
      <c r="CN2390" s="7"/>
      <c r="CO2390" s="7"/>
      <c r="CP2390" s="7"/>
      <c r="CQ2390" s="7"/>
      <c r="CR2390" s="8"/>
      <c r="CS2390" s="6"/>
      <c r="CT2390" s="7"/>
      <c r="CU2390" s="7"/>
      <c r="CV2390" s="7"/>
      <c r="CW2390" s="7"/>
      <c r="CX2390" s="8"/>
      <c r="CY2390" s="6"/>
      <c r="CZ2390" s="7"/>
      <c r="DA2390" s="7"/>
      <c r="DB2390" s="7"/>
      <c r="DC2390" s="7"/>
      <c r="DD2390" s="8"/>
      <c r="DE2390" s="6"/>
      <c r="DF2390" s="7"/>
      <c r="DG2390" s="7"/>
      <c r="DH2390" s="7"/>
      <c r="DI2390" s="7"/>
      <c r="DJ2390" s="8"/>
      <c r="DK2390" s="6"/>
      <c r="DL2390" s="7"/>
      <c r="DM2390" s="7"/>
      <c r="DN2390" s="7"/>
      <c r="DO2390" s="7"/>
      <c r="DP2390" s="8"/>
      <c r="DQ2390" s="6"/>
      <c r="DR2390" s="7"/>
      <c r="DS2390" s="7"/>
      <c r="DT2390" s="7"/>
      <c r="DU2390" s="7"/>
      <c r="DV2390" s="8"/>
      <c r="DW2390" s="6"/>
      <c r="DX2390" s="7"/>
      <c r="DY2390" s="7"/>
      <c r="DZ2390" s="7"/>
      <c r="EA2390" s="7"/>
      <c r="EB2390" s="8"/>
      <c r="EC2390" s="6"/>
      <c r="ED2390" s="7"/>
      <c r="EE2390" s="7"/>
      <c r="EF2390" s="7"/>
      <c r="EG2390" s="7"/>
      <c r="EH2390" s="8"/>
      <c r="EI2390" s="6"/>
      <c r="EJ2390" s="7"/>
      <c r="EK2390" s="7"/>
      <c r="EL2390" s="7"/>
      <c r="EM2390" s="7"/>
      <c r="EN2390" s="8"/>
      <c r="EO2390" s="6"/>
      <c r="EP2390" s="7"/>
      <c r="EQ2390" s="7"/>
      <c r="ER2390" s="7"/>
      <c r="ES2390" s="7"/>
      <c r="ET2390" s="8"/>
      <c r="EU2390" s="6"/>
      <c r="EV2390" s="7"/>
      <c r="EW2390" s="7"/>
      <c r="EX2390" s="7"/>
      <c r="EY2390" s="7"/>
      <c r="EZ2390" s="8"/>
      <c r="FA2390" s="6"/>
      <c r="FB2390" s="7"/>
      <c r="FC2390" s="7"/>
      <c r="FD2390" s="7"/>
      <c r="FE2390" s="7"/>
      <c r="FF2390" s="8"/>
      <c r="FG2390" s="6"/>
      <c r="FH2390" s="7"/>
      <c r="FI2390" s="7"/>
      <c r="FJ2390" s="7"/>
      <c r="FK2390" s="7"/>
      <c r="FL2390" s="8"/>
      <c r="FM2390" s="6"/>
      <c r="FN2390" s="7"/>
      <c r="FO2390" s="7"/>
      <c r="FP2390" s="7"/>
      <c r="FQ2390" s="7"/>
      <c r="FR2390" s="8"/>
      <c r="FS2390" s="6"/>
      <c r="FT2390" s="7"/>
      <c r="FU2390" s="7"/>
      <c r="FV2390" s="7"/>
      <c r="FW2390" s="7"/>
      <c r="FX2390" s="8"/>
      <c r="FY2390" s="6"/>
      <c r="FZ2390" s="7"/>
      <c r="GA2390" s="7"/>
      <c r="GB2390" s="7"/>
      <c r="GC2390" s="7"/>
      <c r="GD2390" s="8"/>
      <c r="GE2390" s="6"/>
      <c r="GF2390" s="7"/>
      <c r="GG2390" s="7"/>
      <c r="GH2390" s="7"/>
      <c r="GI2390" s="7"/>
      <c r="GJ2390" s="8"/>
      <c r="GK2390" s="6"/>
      <c r="GL2390" s="7"/>
      <c r="GM2390" s="7"/>
      <c r="GN2390" s="7"/>
      <c r="GO2390" s="7"/>
      <c r="GP2390" s="8"/>
      <c r="GQ2390" s="6"/>
      <c r="GR2390" s="7"/>
      <c r="GS2390" s="7"/>
      <c r="GT2390" s="7"/>
      <c r="GU2390" s="7"/>
      <c r="GV2390" s="8"/>
      <c r="GW2390" s="6"/>
      <c r="GX2390" s="7"/>
      <c r="GY2390" s="7"/>
      <c r="GZ2390" s="7"/>
      <c r="HA2390" s="7"/>
      <c r="HB2390" s="8"/>
      <c r="HC2390" s="6"/>
      <c r="HD2390" s="7"/>
      <c r="HE2390" s="7"/>
      <c r="HF2390" s="7"/>
      <c r="HG2390" s="7"/>
      <c r="HH2390" s="8"/>
      <c r="HI2390" s="6"/>
      <c r="HJ2390" s="7"/>
      <c r="HK2390" s="7"/>
      <c r="HL2390" s="7"/>
      <c r="HM2390" s="7"/>
      <c r="HN2390" s="8"/>
      <c r="HO2390" s="6"/>
      <c r="HP2390" s="7"/>
      <c r="HQ2390" s="7"/>
      <c r="HR2390" s="7"/>
      <c r="HS2390" s="7"/>
      <c r="HT2390" s="8"/>
      <c r="HU2390" s="6"/>
      <c r="HV2390" s="7"/>
      <c r="HW2390" s="7"/>
      <c r="HX2390" s="7"/>
      <c r="HY2390" s="7"/>
      <c r="HZ2390" s="8"/>
      <c r="IA2390" s="6"/>
      <c r="IB2390" s="7"/>
      <c r="IC2390" s="7"/>
      <c r="ID2390" s="7"/>
      <c r="IE2390" s="7"/>
      <c r="IF2390" s="8"/>
      <c r="IG2390" s="6"/>
      <c r="IH2390" s="7"/>
      <c r="II2390" s="7"/>
      <c r="IJ2390" s="7"/>
      <c r="IK2390" s="7"/>
      <c r="IL2390" s="8"/>
      <c r="IM2390" s="6"/>
      <c r="IN2390" s="7"/>
      <c r="IO2390" s="7"/>
      <c r="IP2390" s="7"/>
      <c r="IQ2390" s="7"/>
      <c r="IR2390" s="8"/>
      <c r="IS2390" s="6"/>
      <c r="IT2390" s="7"/>
      <c r="IU2390" s="7"/>
      <c r="IV2390" s="7"/>
    </row>
    <row r="2391" customFormat="false" ht="12.75" hidden="false" customHeight="false" outlineLevel="0" collapsed="false">
      <c r="A2391" s="5" t="s">
        <v>2676</v>
      </c>
      <c r="B2391" s="6" t="n">
        <v>37063</v>
      </c>
      <c r="C2391" s="7" t="s">
        <v>2677</v>
      </c>
      <c r="D2391" s="7" t="s">
        <v>1588</v>
      </c>
      <c r="E2391" s="7"/>
      <c r="F2391" s="8" t="s">
        <v>1631</v>
      </c>
      <c r="G2391" s="8" t="n">
        <v>25000</v>
      </c>
      <c r="H2391" s="7"/>
      <c r="I2391" s="7"/>
      <c r="J2391" s="7"/>
      <c r="K2391" s="7"/>
      <c r="L2391" s="8"/>
      <c r="M2391" s="6"/>
      <c r="N2391" s="7"/>
      <c r="O2391" s="7"/>
      <c r="P2391" s="7"/>
      <c r="Q2391" s="7"/>
      <c r="R2391" s="8"/>
      <c r="S2391" s="6"/>
      <c r="T2391" s="7"/>
      <c r="U2391" s="7"/>
      <c r="V2391" s="7"/>
      <c r="W2391" s="7"/>
      <c r="X2391" s="8"/>
      <c r="Y2391" s="6"/>
      <c r="Z2391" s="7"/>
      <c r="AA2391" s="7"/>
      <c r="AB2391" s="7"/>
      <c r="AC2391" s="7"/>
      <c r="AD2391" s="8"/>
      <c r="AE2391" s="6"/>
      <c r="AF2391" s="7"/>
      <c r="AG2391" s="7"/>
      <c r="AH2391" s="7"/>
      <c r="AI2391" s="7"/>
      <c r="AJ2391" s="8"/>
      <c r="AK2391" s="6"/>
      <c r="AL2391" s="7"/>
      <c r="AM2391" s="7"/>
      <c r="AN2391" s="7"/>
      <c r="AO2391" s="7"/>
      <c r="AP2391" s="8"/>
      <c r="AQ2391" s="6"/>
      <c r="AR2391" s="7"/>
      <c r="AS2391" s="7"/>
      <c r="AT2391" s="7"/>
      <c r="AU2391" s="7"/>
      <c r="AV2391" s="8"/>
      <c r="AW2391" s="6"/>
      <c r="AX2391" s="7"/>
      <c r="AY2391" s="7"/>
      <c r="AZ2391" s="7"/>
      <c r="BA2391" s="7"/>
      <c r="BB2391" s="8"/>
      <c r="BC2391" s="6"/>
      <c r="BD2391" s="7"/>
      <c r="BE2391" s="7"/>
      <c r="BF2391" s="7"/>
      <c r="BG2391" s="7"/>
      <c r="BH2391" s="8"/>
      <c r="BI2391" s="6"/>
      <c r="BJ2391" s="7"/>
      <c r="BK2391" s="7"/>
      <c r="BL2391" s="7"/>
      <c r="BM2391" s="7"/>
      <c r="BN2391" s="8"/>
      <c r="BO2391" s="6"/>
      <c r="BP2391" s="7"/>
      <c r="BQ2391" s="7"/>
      <c r="BR2391" s="7"/>
      <c r="BS2391" s="7"/>
      <c r="BT2391" s="8"/>
      <c r="BU2391" s="6"/>
      <c r="BV2391" s="7"/>
      <c r="BW2391" s="7"/>
      <c r="BX2391" s="7"/>
      <c r="BY2391" s="7"/>
      <c r="BZ2391" s="8"/>
      <c r="CA2391" s="6"/>
      <c r="CB2391" s="7"/>
      <c r="CC2391" s="7"/>
      <c r="CD2391" s="7"/>
      <c r="CE2391" s="7"/>
      <c r="CF2391" s="8"/>
      <c r="CG2391" s="6"/>
      <c r="CH2391" s="7"/>
      <c r="CI2391" s="7"/>
      <c r="CJ2391" s="7"/>
      <c r="CK2391" s="7"/>
      <c r="CL2391" s="8"/>
      <c r="CM2391" s="6"/>
      <c r="CN2391" s="7"/>
      <c r="CO2391" s="7"/>
      <c r="CP2391" s="7"/>
      <c r="CQ2391" s="7"/>
      <c r="CR2391" s="8"/>
      <c r="CS2391" s="6"/>
      <c r="CT2391" s="7"/>
      <c r="CU2391" s="7"/>
      <c r="CV2391" s="7"/>
      <c r="CW2391" s="7"/>
      <c r="CX2391" s="8"/>
      <c r="CY2391" s="6"/>
      <c r="CZ2391" s="7"/>
      <c r="DA2391" s="7"/>
      <c r="DB2391" s="7"/>
      <c r="DC2391" s="7"/>
      <c r="DD2391" s="8"/>
      <c r="DE2391" s="6"/>
      <c r="DF2391" s="7"/>
      <c r="DG2391" s="7"/>
      <c r="DH2391" s="7"/>
      <c r="DI2391" s="7"/>
      <c r="DJ2391" s="8"/>
      <c r="DK2391" s="6"/>
      <c r="DL2391" s="7"/>
      <c r="DM2391" s="7"/>
      <c r="DN2391" s="7"/>
      <c r="DO2391" s="7"/>
      <c r="DP2391" s="8"/>
      <c r="DQ2391" s="6"/>
      <c r="DR2391" s="7"/>
      <c r="DS2391" s="7"/>
      <c r="DT2391" s="7"/>
      <c r="DU2391" s="7"/>
      <c r="DV2391" s="8"/>
      <c r="DW2391" s="6"/>
      <c r="DX2391" s="7"/>
      <c r="DY2391" s="7"/>
      <c r="DZ2391" s="7"/>
      <c r="EA2391" s="7"/>
      <c r="EB2391" s="8"/>
      <c r="EC2391" s="6"/>
      <c r="ED2391" s="7"/>
      <c r="EE2391" s="7"/>
      <c r="EF2391" s="7"/>
      <c r="EG2391" s="7"/>
      <c r="EH2391" s="8"/>
      <c r="EI2391" s="6"/>
      <c r="EJ2391" s="7"/>
      <c r="EK2391" s="7"/>
      <c r="EL2391" s="7"/>
      <c r="EM2391" s="7"/>
      <c r="EN2391" s="8"/>
      <c r="EO2391" s="6"/>
      <c r="EP2391" s="7"/>
      <c r="EQ2391" s="7"/>
      <c r="ER2391" s="7"/>
      <c r="ES2391" s="7"/>
      <c r="ET2391" s="8"/>
      <c r="EU2391" s="6"/>
      <c r="EV2391" s="7"/>
      <c r="EW2391" s="7"/>
      <c r="EX2391" s="7"/>
      <c r="EY2391" s="7"/>
      <c r="EZ2391" s="8"/>
      <c r="FA2391" s="6"/>
      <c r="FB2391" s="7"/>
      <c r="FC2391" s="7"/>
      <c r="FD2391" s="7"/>
      <c r="FE2391" s="7"/>
      <c r="FF2391" s="8"/>
      <c r="FG2391" s="6"/>
      <c r="FH2391" s="7"/>
      <c r="FI2391" s="7"/>
      <c r="FJ2391" s="7"/>
      <c r="FK2391" s="7"/>
      <c r="FL2391" s="8"/>
      <c r="FM2391" s="6"/>
      <c r="FN2391" s="7"/>
      <c r="FO2391" s="7"/>
      <c r="FP2391" s="7"/>
      <c r="FQ2391" s="7"/>
      <c r="FR2391" s="8"/>
      <c r="FS2391" s="6"/>
      <c r="FT2391" s="7"/>
      <c r="FU2391" s="7"/>
      <c r="FV2391" s="7"/>
      <c r="FW2391" s="7"/>
      <c r="FX2391" s="8"/>
      <c r="FY2391" s="6"/>
      <c r="FZ2391" s="7"/>
      <c r="GA2391" s="7"/>
      <c r="GB2391" s="7"/>
      <c r="GC2391" s="7"/>
      <c r="GD2391" s="8"/>
      <c r="GE2391" s="6"/>
      <c r="GF2391" s="7"/>
      <c r="GG2391" s="7"/>
      <c r="GH2391" s="7"/>
      <c r="GI2391" s="7"/>
      <c r="GJ2391" s="8"/>
      <c r="GK2391" s="6"/>
      <c r="GL2391" s="7"/>
      <c r="GM2391" s="7"/>
      <c r="GN2391" s="7"/>
      <c r="GO2391" s="7"/>
      <c r="GP2391" s="8"/>
      <c r="GQ2391" s="6"/>
      <c r="GR2391" s="7"/>
      <c r="GS2391" s="7"/>
      <c r="GT2391" s="7"/>
      <c r="GU2391" s="7"/>
      <c r="GV2391" s="8"/>
      <c r="GW2391" s="6"/>
      <c r="GX2391" s="7"/>
      <c r="GY2391" s="7"/>
      <c r="GZ2391" s="7"/>
      <c r="HA2391" s="7"/>
      <c r="HB2391" s="8"/>
      <c r="HC2391" s="6"/>
      <c r="HD2391" s="7"/>
      <c r="HE2391" s="7"/>
      <c r="HF2391" s="7"/>
      <c r="HG2391" s="7"/>
      <c r="HH2391" s="8"/>
      <c r="HI2391" s="6"/>
      <c r="HJ2391" s="7"/>
      <c r="HK2391" s="7"/>
      <c r="HL2391" s="7"/>
      <c r="HM2391" s="7"/>
      <c r="HN2391" s="8"/>
      <c r="HO2391" s="6"/>
      <c r="HP2391" s="7"/>
      <c r="HQ2391" s="7"/>
      <c r="HR2391" s="7"/>
      <c r="HS2391" s="7"/>
      <c r="HT2391" s="8"/>
      <c r="HU2391" s="6"/>
      <c r="HV2391" s="7"/>
      <c r="HW2391" s="7"/>
      <c r="HX2391" s="7"/>
      <c r="HY2391" s="7"/>
      <c r="HZ2391" s="8"/>
      <c r="IA2391" s="6"/>
      <c r="IB2391" s="7"/>
      <c r="IC2391" s="7"/>
      <c r="ID2391" s="7"/>
      <c r="IE2391" s="7"/>
      <c r="IF2391" s="8"/>
      <c r="IG2391" s="6"/>
      <c r="IH2391" s="7"/>
      <c r="II2391" s="7"/>
      <c r="IJ2391" s="7"/>
      <c r="IK2391" s="7"/>
      <c r="IL2391" s="8"/>
      <c r="IM2391" s="6"/>
      <c r="IN2391" s="7"/>
      <c r="IO2391" s="7"/>
      <c r="IP2391" s="7"/>
      <c r="IQ2391" s="7"/>
      <c r="IR2391" s="8"/>
      <c r="IS2391" s="6"/>
      <c r="IT2391" s="7"/>
      <c r="IU2391" s="7"/>
      <c r="IV2391" s="7"/>
    </row>
    <row r="2392" customFormat="false" ht="12.75" hidden="false" customHeight="false" outlineLevel="0" collapsed="false">
      <c r="A2392" s="5" t="s">
        <v>2678</v>
      </c>
      <c r="B2392" s="6" t="n">
        <v>37063</v>
      </c>
      <c r="C2392" s="7" t="s">
        <v>2243</v>
      </c>
      <c r="D2392" s="7" t="s">
        <v>1588</v>
      </c>
      <c r="E2392" s="7"/>
      <c r="F2392" s="8" t="s">
        <v>1098</v>
      </c>
      <c r="G2392" s="8" t="n">
        <v>1584</v>
      </c>
      <c r="H2392" s="7"/>
      <c r="I2392" s="7"/>
      <c r="J2392" s="7"/>
      <c r="K2392" s="7"/>
      <c r="L2392" s="8"/>
      <c r="M2392" s="6"/>
      <c r="N2392" s="7"/>
      <c r="O2392" s="7"/>
      <c r="P2392" s="7"/>
      <c r="Q2392" s="7"/>
      <c r="R2392" s="8"/>
      <c r="S2392" s="6"/>
      <c r="T2392" s="7"/>
      <c r="U2392" s="7"/>
      <c r="V2392" s="7"/>
      <c r="W2392" s="7"/>
      <c r="X2392" s="8"/>
      <c r="Y2392" s="6"/>
      <c r="Z2392" s="7"/>
      <c r="AA2392" s="7"/>
      <c r="AB2392" s="7"/>
      <c r="AC2392" s="7"/>
      <c r="AD2392" s="8"/>
      <c r="AE2392" s="6"/>
      <c r="AF2392" s="7"/>
      <c r="AG2392" s="7"/>
      <c r="AH2392" s="7"/>
      <c r="AI2392" s="7"/>
      <c r="AJ2392" s="8"/>
      <c r="AK2392" s="6"/>
      <c r="AL2392" s="7"/>
      <c r="AM2392" s="7"/>
      <c r="AN2392" s="7"/>
      <c r="AO2392" s="7"/>
      <c r="AP2392" s="8"/>
      <c r="AQ2392" s="6"/>
      <c r="AR2392" s="7"/>
      <c r="AS2392" s="7"/>
      <c r="AT2392" s="7"/>
      <c r="AU2392" s="7"/>
      <c r="AV2392" s="8"/>
      <c r="AW2392" s="6"/>
      <c r="AX2392" s="7"/>
      <c r="AY2392" s="7"/>
      <c r="AZ2392" s="7"/>
      <c r="BA2392" s="7"/>
      <c r="BB2392" s="8"/>
      <c r="BC2392" s="6"/>
      <c r="BD2392" s="7"/>
      <c r="BE2392" s="7"/>
      <c r="BF2392" s="7"/>
      <c r="BG2392" s="7"/>
      <c r="BH2392" s="8"/>
      <c r="BI2392" s="6"/>
      <c r="BJ2392" s="7"/>
      <c r="BK2392" s="7"/>
      <c r="BL2392" s="7"/>
      <c r="BM2392" s="7"/>
      <c r="BN2392" s="8"/>
      <c r="BO2392" s="6"/>
      <c r="BP2392" s="7"/>
      <c r="BQ2392" s="7"/>
      <c r="BR2392" s="7"/>
      <c r="BS2392" s="7"/>
      <c r="BT2392" s="8"/>
      <c r="BU2392" s="6"/>
      <c r="BV2392" s="7"/>
      <c r="BW2392" s="7"/>
      <c r="BX2392" s="7"/>
      <c r="BY2392" s="7"/>
      <c r="BZ2392" s="8"/>
      <c r="CA2392" s="6"/>
      <c r="CB2392" s="7"/>
      <c r="CC2392" s="7"/>
      <c r="CD2392" s="7"/>
      <c r="CE2392" s="7"/>
      <c r="CF2392" s="8"/>
      <c r="CG2392" s="6"/>
      <c r="CH2392" s="7"/>
      <c r="CI2392" s="7"/>
      <c r="CJ2392" s="7"/>
      <c r="CK2392" s="7"/>
      <c r="CL2392" s="8"/>
      <c r="CM2392" s="6"/>
      <c r="CN2392" s="7"/>
      <c r="CO2392" s="7"/>
      <c r="CP2392" s="7"/>
      <c r="CQ2392" s="7"/>
      <c r="CR2392" s="8"/>
      <c r="CS2392" s="6"/>
      <c r="CT2392" s="7"/>
      <c r="CU2392" s="7"/>
      <c r="CV2392" s="7"/>
      <c r="CW2392" s="7"/>
      <c r="CX2392" s="8"/>
      <c r="CY2392" s="6"/>
      <c r="CZ2392" s="7"/>
      <c r="DA2392" s="7"/>
      <c r="DB2392" s="7"/>
      <c r="DC2392" s="7"/>
      <c r="DD2392" s="8"/>
      <c r="DE2392" s="6"/>
      <c r="DF2392" s="7"/>
      <c r="DG2392" s="7"/>
      <c r="DH2392" s="7"/>
      <c r="DI2392" s="7"/>
      <c r="DJ2392" s="8"/>
      <c r="DK2392" s="6"/>
      <c r="DL2392" s="7"/>
      <c r="DM2392" s="7"/>
      <c r="DN2392" s="7"/>
      <c r="DO2392" s="7"/>
      <c r="DP2392" s="8"/>
      <c r="DQ2392" s="6"/>
      <c r="DR2392" s="7"/>
      <c r="DS2392" s="7"/>
      <c r="DT2392" s="7"/>
      <c r="DU2392" s="7"/>
      <c r="DV2392" s="8"/>
      <c r="DW2392" s="6"/>
      <c r="DX2392" s="7"/>
      <c r="DY2392" s="7"/>
      <c r="DZ2392" s="7"/>
      <c r="EA2392" s="7"/>
      <c r="EB2392" s="8"/>
      <c r="EC2392" s="6"/>
      <c r="ED2392" s="7"/>
      <c r="EE2392" s="7"/>
      <c r="EF2392" s="7"/>
      <c r="EG2392" s="7"/>
      <c r="EH2392" s="8"/>
      <c r="EI2392" s="6"/>
      <c r="EJ2392" s="7"/>
      <c r="EK2392" s="7"/>
      <c r="EL2392" s="7"/>
      <c r="EM2392" s="7"/>
      <c r="EN2392" s="8"/>
      <c r="EO2392" s="6"/>
      <c r="EP2392" s="7"/>
      <c r="EQ2392" s="7"/>
      <c r="ER2392" s="7"/>
      <c r="ES2392" s="7"/>
      <c r="ET2392" s="8"/>
      <c r="EU2392" s="6"/>
      <c r="EV2392" s="7"/>
      <c r="EW2392" s="7"/>
      <c r="EX2392" s="7"/>
      <c r="EY2392" s="7"/>
      <c r="EZ2392" s="8"/>
      <c r="FA2392" s="6"/>
      <c r="FB2392" s="7"/>
      <c r="FC2392" s="7"/>
      <c r="FD2392" s="7"/>
      <c r="FE2392" s="7"/>
      <c r="FF2392" s="8"/>
      <c r="FG2392" s="6"/>
      <c r="FH2392" s="7"/>
      <c r="FI2392" s="7"/>
      <c r="FJ2392" s="7"/>
      <c r="FK2392" s="7"/>
      <c r="FL2392" s="8"/>
      <c r="FM2392" s="6"/>
      <c r="FN2392" s="7"/>
      <c r="FO2392" s="7"/>
      <c r="FP2392" s="7"/>
      <c r="FQ2392" s="7"/>
      <c r="FR2392" s="8"/>
      <c r="FS2392" s="6"/>
      <c r="FT2392" s="7"/>
      <c r="FU2392" s="7"/>
      <c r="FV2392" s="7"/>
      <c r="FW2392" s="7"/>
      <c r="FX2392" s="8"/>
      <c r="FY2392" s="6"/>
      <c r="FZ2392" s="7"/>
      <c r="GA2392" s="7"/>
      <c r="GB2392" s="7"/>
      <c r="GC2392" s="7"/>
      <c r="GD2392" s="8"/>
      <c r="GE2392" s="6"/>
      <c r="GF2392" s="7"/>
      <c r="GG2392" s="7"/>
      <c r="GH2392" s="7"/>
      <c r="GI2392" s="7"/>
      <c r="GJ2392" s="8"/>
      <c r="GK2392" s="6"/>
      <c r="GL2392" s="7"/>
      <c r="GM2392" s="7"/>
      <c r="GN2392" s="7"/>
      <c r="GO2392" s="7"/>
      <c r="GP2392" s="8"/>
      <c r="GQ2392" s="6"/>
      <c r="GR2392" s="7"/>
      <c r="GS2392" s="7"/>
      <c r="GT2392" s="7"/>
      <c r="GU2392" s="7"/>
      <c r="GV2392" s="8"/>
      <c r="GW2392" s="6"/>
      <c r="GX2392" s="7"/>
      <c r="GY2392" s="7"/>
      <c r="GZ2392" s="7"/>
      <c r="HA2392" s="7"/>
      <c r="HB2392" s="8"/>
      <c r="HC2392" s="6"/>
      <c r="HD2392" s="7"/>
      <c r="HE2392" s="7"/>
      <c r="HF2392" s="7"/>
      <c r="HG2392" s="7"/>
      <c r="HH2392" s="8"/>
      <c r="HI2392" s="6"/>
      <c r="HJ2392" s="7"/>
      <c r="HK2392" s="7"/>
      <c r="HL2392" s="7"/>
      <c r="HM2392" s="7"/>
      <c r="HN2392" s="8"/>
      <c r="HO2392" s="6"/>
      <c r="HP2392" s="7"/>
      <c r="HQ2392" s="7"/>
      <c r="HR2392" s="7"/>
      <c r="HS2392" s="7"/>
      <c r="HT2392" s="8"/>
      <c r="HU2392" s="6"/>
      <c r="HV2392" s="7"/>
      <c r="HW2392" s="7"/>
      <c r="HX2392" s="7"/>
      <c r="HY2392" s="7"/>
      <c r="HZ2392" s="8"/>
      <c r="IA2392" s="6"/>
      <c r="IB2392" s="7"/>
      <c r="IC2392" s="7"/>
      <c r="ID2392" s="7"/>
      <c r="IE2392" s="7"/>
      <c r="IF2392" s="8"/>
      <c r="IG2392" s="6"/>
      <c r="IH2392" s="7"/>
      <c r="II2392" s="7"/>
      <c r="IJ2392" s="7"/>
      <c r="IK2392" s="7"/>
      <c r="IL2392" s="8"/>
      <c r="IM2392" s="6"/>
      <c r="IN2392" s="7"/>
      <c r="IO2392" s="7"/>
      <c r="IP2392" s="7"/>
      <c r="IQ2392" s="7"/>
      <c r="IR2392" s="8"/>
      <c r="IS2392" s="6"/>
      <c r="IT2392" s="7"/>
      <c r="IU2392" s="7"/>
      <c r="IV2392" s="7"/>
    </row>
    <row r="2393" customFormat="false" ht="12.75" hidden="false" customHeight="false" outlineLevel="0" collapsed="false">
      <c r="A2393" s="5" t="s">
        <v>2679</v>
      </c>
      <c r="B2393" s="6" t="n">
        <v>37063</v>
      </c>
      <c r="C2393" s="7" t="s">
        <v>1663</v>
      </c>
      <c r="D2393" s="7" t="s">
        <v>1588</v>
      </c>
      <c r="E2393" s="7"/>
      <c r="F2393" s="8" t="s">
        <v>1621</v>
      </c>
      <c r="G2393" s="8" t="n">
        <v>0</v>
      </c>
      <c r="H2393" s="7"/>
      <c r="I2393" s="7"/>
      <c r="J2393" s="7"/>
      <c r="K2393" s="7"/>
      <c r="L2393" s="8"/>
      <c r="M2393" s="6"/>
      <c r="N2393" s="7"/>
      <c r="O2393" s="7"/>
      <c r="P2393" s="7"/>
      <c r="Q2393" s="7"/>
      <c r="R2393" s="8"/>
      <c r="S2393" s="6"/>
      <c r="T2393" s="7"/>
      <c r="U2393" s="7"/>
      <c r="V2393" s="7"/>
      <c r="W2393" s="7"/>
      <c r="X2393" s="8"/>
      <c r="Y2393" s="6"/>
      <c r="Z2393" s="7"/>
      <c r="AA2393" s="7"/>
      <c r="AB2393" s="7"/>
      <c r="AC2393" s="7"/>
      <c r="AD2393" s="8"/>
      <c r="AE2393" s="6"/>
      <c r="AF2393" s="7"/>
      <c r="AG2393" s="7"/>
      <c r="AH2393" s="7"/>
      <c r="AI2393" s="7"/>
      <c r="AJ2393" s="8"/>
      <c r="AK2393" s="6"/>
      <c r="AL2393" s="7"/>
      <c r="AM2393" s="7"/>
      <c r="AN2393" s="7"/>
      <c r="AO2393" s="7"/>
      <c r="AP2393" s="8"/>
      <c r="AQ2393" s="6"/>
      <c r="AR2393" s="7"/>
      <c r="AS2393" s="7"/>
      <c r="AT2393" s="7"/>
      <c r="AU2393" s="7"/>
      <c r="AV2393" s="8"/>
      <c r="AW2393" s="6"/>
      <c r="AX2393" s="7"/>
      <c r="AY2393" s="7"/>
      <c r="AZ2393" s="7"/>
      <c r="BA2393" s="7"/>
      <c r="BB2393" s="8"/>
      <c r="BC2393" s="6"/>
      <c r="BD2393" s="7"/>
      <c r="BE2393" s="7"/>
      <c r="BF2393" s="7"/>
      <c r="BG2393" s="7"/>
      <c r="BH2393" s="8"/>
      <c r="BI2393" s="6"/>
      <c r="BJ2393" s="7"/>
      <c r="BK2393" s="7"/>
      <c r="BL2393" s="7"/>
      <c r="BM2393" s="7"/>
      <c r="BN2393" s="8"/>
      <c r="BO2393" s="6"/>
      <c r="BP2393" s="7"/>
      <c r="BQ2393" s="7"/>
      <c r="BR2393" s="7"/>
      <c r="BS2393" s="7"/>
      <c r="BT2393" s="8"/>
      <c r="BU2393" s="6"/>
      <c r="BV2393" s="7"/>
      <c r="BW2393" s="7"/>
      <c r="BX2393" s="7"/>
      <c r="BY2393" s="7"/>
      <c r="BZ2393" s="8"/>
      <c r="CA2393" s="6"/>
      <c r="CB2393" s="7"/>
      <c r="CC2393" s="7"/>
      <c r="CD2393" s="7"/>
      <c r="CE2393" s="7"/>
      <c r="CF2393" s="8"/>
      <c r="CG2393" s="6"/>
      <c r="CH2393" s="7"/>
      <c r="CI2393" s="7"/>
      <c r="CJ2393" s="7"/>
      <c r="CK2393" s="7"/>
      <c r="CL2393" s="8"/>
      <c r="CM2393" s="6"/>
      <c r="CN2393" s="7"/>
      <c r="CO2393" s="7"/>
      <c r="CP2393" s="7"/>
      <c r="CQ2393" s="7"/>
      <c r="CR2393" s="8"/>
      <c r="CS2393" s="6"/>
      <c r="CT2393" s="7"/>
      <c r="CU2393" s="7"/>
      <c r="CV2393" s="7"/>
      <c r="CW2393" s="7"/>
      <c r="CX2393" s="8"/>
      <c r="CY2393" s="6"/>
      <c r="CZ2393" s="7"/>
      <c r="DA2393" s="7"/>
      <c r="DB2393" s="7"/>
      <c r="DC2393" s="7"/>
      <c r="DD2393" s="8"/>
      <c r="DE2393" s="6"/>
      <c r="DF2393" s="7"/>
      <c r="DG2393" s="7"/>
      <c r="DH2393" s="7"/>
      <c r="DI2393" s="7"/>
      <c r="DJ2393" s="8"/>
      <c r="DK2393" s="6"/>
      <c r="DL2393" s="7"/>
      <c r="DM2393" s="7"/>
      <c r="DN2393" s="7"/>
      <c r="DO2393" s="7"/>
      <c r="DP2393" s="8"/>
      <c r="DQ2393" s="6"/>
      <c r="DR2393" s="7"/>
      <c r="DS2393" s="7"/>
      <c r="DT2393" s="7"/>
      <c r="DU2393" s="7"/>
      <c r="DV2393" s="8"/>
      <c r="DW2393" s="6"/>
      <c r="DX2393" s="7"/>
      <c r="DY2393" s="7"/>
      <c r="DZ2393" s="7"/>
      <c r="EA2393" s="7"/>
      <c r="EB2393" s="8"/>
      <c r="EC2393" s="6"/>
      <c r="ED2393" s="7"/>
      <c r="EE2393" s="7"/>
      <c r="EF2393" s="7"/>
      <c r="EG2393" s="7"/>
      <c r="EH2393" s="8"/>
      <c r="EI2393" s="6"/>
      <c r="EJ2393" s="7"/>
      <c r="EK2393" s="7"/>
      <c r="EL2393" s="7"/>
      <c r="EM2393" s="7"/>
      <c r="EN2393" s="8"/>
      <c r="EO2393" s="6"/>
      <c r="EP2393" s="7"/>
      <c r="EQ2393" s="7"/>
      <c r="ER2393" s="7"/>
      <c r="ES2393" s="7"/>
      <c r="ET2393" s="8"/>
      <c r="EU2393" s="6"/>
      <c r="EV2393" s="7"/>
      <c r="EW2393" s="7"/>
      <c r="EX2393" s="7"/>
      <c r="EY2393" s="7"/>
      <c r="EZ2393" s="8"/>
      <c r="FA2393" s="6"/>
      <c r="FB2393" s="7"/>
      <c r="FC2393" s="7"/>
      <c r="FD2393" s="7"/>
      <c r="FE2393" s="7"/>
      <c r="FF2393" s="8"/>
      <c r="FG2393" s="6"/>
      <c r="FH2393" s="7"/>
      <c r="FI2393" s="7"/>
      <c r="FJ2393" s="7"/>
      <c r="FK2393" s="7"/>
      <c r="FL2393" s="8"/>
      <c r="FM2393" s="6"/>
      <c r="FN2393" s="7"/>
      <c r="FO2393" s="7"/>
      <c r="FP2393" s="7"/>
      <c r="FQ2393" s="7"/>
      <c r="FR2393" s="8"/>
      <c r="FS2393" s="6"/>
      <c r="FT2393" s="7"/>
      <c r="FU2393" s="7"/>
      <c r="FV2393" s="7"/>
      <c r="FW2393" s="7"/>
      <c r="FX2393" s="8"/>
      <c r="FY2393" s="6"/>
      <c r="FZ2393" s="7"/>
      <c r="GA2393" s="7"/>
      <c r="GB2393" s="7"/>
      <c r="GC2393" s="7"/>
      <c r="GD2393" s="8"/>
      <c r="GE2393" s="6"/>
      <c r="GF2393" s="7"/>
      <c r="GG2393" s="7"/>
      <c r="GH2393" s="7"/>
      <c r="GI2393" s="7"/>
      <c r="GJ2393" s="8"/>
      <c r="GK2393" s="6"/>
      <c r="GL2393" s="7"/>
      <c r="GM2393" s="7"/>
      <c r="GN2393" s="7"/>
      <c r="GO2393" s="7"/>
      <c r="GP2393" s="8"/>
      <c r="GQ2393" s="6"/>
      <c r="GR2393" s="7"/>
      <c r="GS2393" s="7"/>
      <c r="GT2393" s="7"/>
      <c r="GU2393" s="7"/>
      <c r="GV2393" s="8"/>
      <c r="GW2393" s="6"/>
      <c r="GX2393" s="7"/>
      <c r="GY2393" s="7"/>
      <c r="GZ2393" s="7"/>
      <c r="HA2393" s="7"/>
      <c r="HB2393" s="8"/>
      <c r="HC2393" s="6"/>
      <c r="HD2393" s="7"/>
      <c r="HE2393" s="7"/>
      <c r="HF2393" s="7"/>
      <c r="HG2393" s="7"/>
      <c r="HH2393" s="8"/>
      <c r="HI2393" s="6"/>
      <c r="HJ2393" s="7"/>
      <c r="HK2393" s="7"/>
      <c r="HL2393" s="7"/>
      <c r="HM2393" s="7"/>
      <c r="HN2393" s="8"/>
      <c r="HO2393" s="6"/>
      <c r="HP2393" s="7"/>
      <c r="HQ2393" s="7"/>
      <c r="HR2393" s="7"/>
      <c r="HS2393" s="7"/>
      <c r="HT2393" s="8"/>
      <c r="HU2393" s="6"/>
      <c r="HV2393" s="7"/>
      <c r="HW2393" s="7"/>
      <c r="HX2393" s="7"/>
      <c r="HY2393" s="7"/>
      <c r="HZ2393" s="8"/>
      <c r="IA2393" s="6"/>
      <c r="IB2393" s="7"/>
      <c r="IC2393" s="7"/>
      <c r="ID2393" s="7"/>
      <c r="IE2393" s="7"/>
      <c r="IF2393" s="8"/>
      <c r="IG2393" s="6"/>
      <c r="IH2393" s="7"/>
      <c r="II2393" s="7"/>
      <c r="IJ2393" s="7"/>
      <c r="IK2393" s="7"/>
      <c r="IL2393" s="8"/>
      <c r="IM2393" s="6"/>
      <c r="IN2393" s="7"/>
      <c r="IO2393" s="7"/>
      <c r="IP2393" s="7"/>
      <c r="IQ2393" s="7"/>
      <c r="IR2393" s="8"/>
      <c r="IS2393" s="6"/>
      <c r="IT2393" s="7"/>
      <c r="IU2393" s="7"/>
      <c r="IV2393" s="7"/>
    </row>
    <row r="2394" customFormat="false" ht="12.75" hidden="false" customHeight="false" outlineLevel="0" collapsed="false">
      <c r="A2394" s="5" t="s">
        <v>2680</v>
      </c>
      <c r="B2394" s="6" t="n">
        <v>37063</v>
      </c>
      <c r="C2394" s="7" t="s">
        <v>774</v>
      </c>
      <c r="D2394" s="7" t="s">
        <v>1588</v>
      </c>
      <c r="E2394" s="7"/>
      <c r="F2394" s="8" t="s">
        <v>775</v>
      </c>
      <c r="G2394" s="8" t="n">
        <v>2886</v>
      </c>
      <c r="H2394" s="7"/>
      <c r="I2394" s="7"/>
      <c r="J2394" s="7"/>
      <c r="K2394" s="7"/>
      <c r="L2394" s="8"/>
      <c r="M2394" s="6"/>
      <c r="N2394" s="7"/>
      <c r="O2394" s="7"/>
      <c r="P2394" s="7"/>
      <c r="Q2394" s="7"/>
      <c r="R2394" s="8"/>
      <c r="S2394" s="6"/>
      <c r="T2394" s="7"/>
      <c r="U2394" s="7"/>
      <c r="V2394" s="7"/>
      <c r="W2394" s="7"/>
      <c r="X2394" s="8"/>
      <c r="Y2394" s="6"/>
      <c r="Z2394" s="7"/>
      <c r="AA2394" s="7"/>
      <c r="AB2394" s="7"/>
      <c r="AC2394" s="7"/>
      <c r="AD2394" s="8"/>
      <c r="AE2394" s="6"/>
      <c r="AF2394" s="7"/>
      <c r="AG2394" s="7"/>
      <c r="AH2394" s="7"/>
      <c r="AI2394" s="7"/>
      <c r="AJ2394" s="8"/>
      <c r="AK2394" s="6"/>
      <c r="AL2394" s="7"/>
      <c r="AM2394" s="7"/>
      <c r="AN2394" s="7"/>
      <c r="AO2394" s="7"/>
      <c r="AP2394" s="8"/>
      <c r="AQ2394" s="6"/>
      <c r="AR2394" s="7"/>
      <c r="AS2394" s="7"/>
      <c r="AT2394" s="7"/>
      <c r="AU2394" s="7"/>
      <c r="AV2394" s="8"/>
      <c r="AW2394" s="6"/>
      <c r="AX2394" s="7"/>
      <c r="AY2394" s="7"/>
      <c r="AZ2394" s="7"/>
      <c r="BA2394" s="7"/>
      <c r="BB2394" s="8"/>
      <c r="BC2394" s="6"/>
      <c r="BD2394" s="7"/>
      <c r="BE2394" s="7"/>
      <c r="BF2394" s="7"/>
      <c r="BG2394" s="7"/>
      <c r="BH2394" s="8"/>
      <c r="BI2394" s="6"/>
      <c r="BJ2394" s="7"/>
      <c r="BK2394" s="7"/>
      <c r="BL2394" s="7"/>
      <c r="BM2394" s="7"/>
      <c r="BN2394" s="8"/>
      <c r="BO2394" s="6"/>
      <c r="BP2394" s="7"/>
      <c r="BQ2394" s="7"/>
      <c r="BR2394" s="7"/>
      <c r="BS2394" s="7"/>
      <c r="BT2394" s="8"/>
      <c r="BU2394" s="6"/>
      <c r="BV2394" s="7"/>
      <c r="BW2394" s="7"/>
      <c r="BX2394" s="7"/>
      <c r="BY2394" s="7"/>
      <c r="BZ2394" s="8"/>
      <c r="CA2394" s="6"/>
      <c r="CB2394" s="7"/>
      <c r="CC2394" s="7"/>
      <c r="CD2394" s="7"/>
      <c r="CE2394" s="7"/>
      <c r="CF2394" s="8"/>
      <c r="CG2394" s="6"/>
      <c r="CH2394" s="7"/>
      <c r="CI2394" s="7"/>
      <c r="CJ2394" s="7"/>
      <c r="CK2394" s="7"/>
      <c r="CL2394" s="8"/>
      <c r="CM2394" s="6"/>
      <c r="CN2394" s="7"/>
      <c r="CO2394" s="7"/>
      <c r="CP2394" s="7"/>
      <c r="CQ2394" s="7"/>
      <c r="CR2394" s="8"/>
      <c r="CS2394" s="6"/>
      <c r="CT2394" s="7"/>
      <c r="CU2394" s="7"/>
      <c r="CV2394" s="7"/>
      <c r="CW2394" s="7"/>
      <c r="CX2394" s="8"/>
      <c r="CY2394" s="6"/>
      <c r="CZ2394" s="7"/>
      <c r="DA2394" s="7"/>
      <c r="DB2394" s="7"/>
      <c r="DC2394" s="7"/>
      <c r="DD2394" s="8"/>
      <c r="DE2394" s="6"/>
      <c r="DF2394" s="7"/>
      <c r="DG2394" s="7"/>
      <c r="DH2394" s="7"/>
      <c r="DI2394" s="7"/>
      <c r="DJ2394" s="8"/>
      <c r="DK2394" s="6"/>
      <c r="DL2394" s="7"/>
      <c r="DM2394" s="7"/>
      <c r="DN2394" s="7"/>
      <c r="DO2394" s="7"/>
      <c r="DP2394" s="8"/>
      <c r="DQ2394" s="6"/>
      <c r="DR2394" s="7"/>
      <c r="DS2394" s="7"/>
      <c r="DT2394" s="7"/>
      <c r="DU2394" s="7"/>
      <c r="DV2394" s="8"/>
      <c r="DW2394" s="6"/>
      <c r="DX2394" s="7"/>
      <c r="DY2394" s="7"/>
      <c r="DZ2394" s="7"/>
      <c r="EA2394" s="7"/>
      <c r="EB2394" s="8"/>
      <c r="EC2394" s="6"/>
      <c r="ED2394" s="7"/>
      <c r="EE2394" s="7"/>
      <c r="EF2394" s="7"/>
      <c r="EG2394" s="7"/>
      <c r="EH2394" s="8"/>
      <c r="EI2394" s="6"/>
      <c r="EJ2394" s="7"/>
      <c r="EK2394" s="7"/>
      <c r="EL2394" s="7"/>
      <c r="EM2394" s="7"/>
      <c r="EN2394" s="8"/>
      <c r="EO2394" s="6"/>
      <c r="EP2394" s="7"/>
      <c r="EQ2394" s="7"/>
      <c r="ER2394" s="7"/>
      <c r="ES2394" s="7"/>
      <c r="ET2394" s="8"/>
      <c r="EU2394" s="6"/>
      <c r="EV2394" s="7"/>
      <c r="EW2394" s="7"/>
      <c r="EX2394" s="7"/>
      <c r="EY2394" s="7"/>
      <c r="EZ2394" s="8"/>
      <c r="FA2394" s="6"/>
      <c r="FB2394" s="7"/>
      <c r="FC2394" s="7"/>
      <c r="FD2394" s="7"/>
      <c r="FE2394" s="7"/>
      <c r="FF2394" s="8"/>
      <c r="FG2394" s="6"/>
      <c r="FH2394" s="7"/>
      <c r="FI2394" s="7"/>
      <c r="FJ2394" s="7"/>
      <c r="FK2394" s="7"/>
      <c r="FL2394" s="8"/>
      <c r="FM2394" s="6"/>
      <c r="FN2394" s="7"/>
      <c r="FO2394" s="7"/>
      <c r="FP2394" s="7"/>
      <c r="FQ2394" s="7"/>
      <c r="FR2394" s="8"/>
      <c r="FS2394" s="6"/>
      <c r="FT2394" s="7"/>
      <c r="FU2394" s="7"/>
      <c r="FV2394" s="7"/>
      <c r="FW2394" s="7"/>
      <c r="FX2394" s="8"/>
      <c r="FY2394" s="6"/>
      <c r="FZ2394" s="7"/>
      <c r="GA2394" s="7"/>
      <c r="GB2394" s="7"/>
      <c r="GC2394" s="7"/>
      <c r="GD2394" s="8"/>
      <c r="GE2394" s="6"/>
      <c r="GF2394" s="7"/>
      <c r="GG2394" s="7"/>
      <c r="GH2394" s="7"/>
      <c r="GI2394" s="7"/>
      <c r="GJ2394" s="8"/>
      <c r="GK2394" s="6"/>
      <c r="GL2394" s="7"/>
      <c r="GM2394" s="7"/>
      <c r="GN2394" s="7"/>
      <c r="GO2394" s="7"/>
      <c r="GP2394" s="8"/>
      <c r="GQ2394" s="6"/>
      <c r="GR2394" s="7"/>
      <c r="GS2394" s="7"/>
      <c r="GT2394" s="7"/>
      <c r="GU2394" s="7"/>
      <c r="GV2394" s="8"/>
      <c r="GW2394" s="6"/>
      <c r="GX2394" s="7"/>
      <c r="GY2394" s="7"/>
      <c r="GZ2394" s="7"/>
      <c r="HA2394" s="7"/>
      <c r="HB2394" s="8"/>
      <c r="HC2394" s="6"/>
      <c r="HD2394" s="7"/>
      <c r="HE2394" s="7"/>
      <c r="HF2394" s="7"/>
      <c r="HG2394" s="7"/>
      <c r="HH2394" s="8"/>
      <c r="HI2394" s="6"/>
      <c r="HJ2394" s="7"/>
      <c r="HK2394" s="7"/>
      <c r="HL2394" s="7"/>
      <c r="HM2394" s="7"/>
      <c r="HN2394" s="8"/>
      <c r="HO2394" s="6"/>
      <c r="HP2394" s="7"/>
      <c r="HQ2394" s="7"/>
      <c r="HR2394" s="7"/>
      <c r="HS2394" s="7"/>
      <c r="HT2394" s="8"/>
      <c r="HU2394" s="6"/>
      <c r="HV2394" s="7"/>
      <c r="HW2394" s="7"/>
      <c r="HX2394" s="7"/>
      <c r="HY2394" s="7"/>
      <c r="HZ2394" s="8"/>
      <c r="IA2394" s="6"/>
      <c r="IB2394" s="7"/>
      <c r="IC2394" s="7"/>
      <c r="ID2394" s="7"/>
      <c r="IE2394" s="7"/>
      <c r="IF2394" s="8"/>
      <c r="IG2394" s="6"/>
      <c r="IH2394" s="7"/>
      <c r="II2394" s="7"/>
      <c r="IJ2394" s="7"/>
      <c r="IK2394" s="7"/>
      <c r="IL2394" s="8"/>
      <c r="IM2394" s="6"/>
      <c r="IN2394" s="7"/>
      <c r="IO2394" s="7"/>
      <c r="IP2394" s="7"/>
      <c r="IQ2394" s="7"/>
      <c r="IR2394" s="8"/>
      <c r="IS2394" s="6"/>
      <c r="IT2394" s="7"/>
      <c r="IU2394" s="7"/>
      <c r="IV2394" s="7"/>
    </row>
    <row r="2395" customFormat="false" ht="12.75" hidden="false" customHeight="false" outlineLevel="0" collapsed="false">
      <c r="A2395" s="5" t="s">
        <v>2681</v>
      </c>
      <c r="B2395" s="6" t="n">
        <v>37063</v>
      </c>
      <c r="C2395" s="7" t="s">
        <v>774</v>
      </c>
      <c r="D2395" s="7" t="s">
        <v>1588</v>
      </c>
      <c r="E2395" s="7"/>
      <c r="F2395" s="8" t="s">
        <v>1964</v>
      </c>
      <c r="G2395" s="8" t="n">
        <v>977</v>
      </c>
      <c r="H2395" s="7"/>
      <c r="I2395" s="7"/>
      <c r="J2395" s="7"/>
      <c r="K2395" s="7"/>
      <c r="L2395" s="8"/>
      <c r="M2395" s="6"/>
      <c r="N2395" s="7"/>
      <c r="O2395" s="7"/>
      <c r="P2395" s="7"/>
      <c r="Q2395" s="7"/>
      <c r="R2395" s="8"/>
      <c r="S2395" s="6"/>
      <c r="T2395" s="7"/>
      <c r="U2395" s="7"/>
      <c r="V2395" s="7"/>
      <c r="W2395" s="7"/>
      <c r="X2395" s="8"/>
      <c r="Y2395" s="6"/>
      <c r="Z2395" s="7"/>
      <c r="AA2395" s="7"/>
      <c r="AB2395" s="7"/>
      <c r="AC2395" s="7"/>
      <c r="AD2395" s="8"/>
      <c r="AE2395" s="6"/>
      <c r="AF2395" s="7"/>
      <c r="AG2395" s="7"/>
      <c r="AH2395" s="7"/>
      <c r="AI2395" s="7"/>
      <c r="AJ2395" s="8"/>
      <c r="AK2395" s="6"/>
      <c r="AL2395" s="7"/>
      <c r="AM2395" s="7"/>
      <c r="AN2395" s="7"/>
      <c r="AO2395" s="7"/>
      <c r="AP2395" s="8"/>
      <c r="AQ2395" s="6"/>
      <c r="AR2395" s="7"/>
      <c r="AS2395" s="7"/>
      <c r="AT2395" s="7"/>
      <c r="AU2395" s="7"/>
      <c r="AV2395" s="8"/>
      <c r="AW2395" s="6"/>
      <c r="AX2395" s="7"/>
      <c r="AY2395" s="7"/>
      <c r="AZ2395" s="7"/>
      <c r="BA2395" s="7"/>
      <c r="BB2395" s="8"/>
      <c r="BC2395" s="6"/>
      <c r="BD2395" s="7"/>
      <c r="BE2395" s="7"/>
      <c r="BF2395" s="7"/>
      <c r="BG2395" s="7"/>
      <c r="BH2395" s="8"/>
      <c r="BI2395" s="6"/>
      <c r="BJ2395" s="7"/>
      <c r="BK2395" s="7"/>
      <c r="BL2395" s="7"/>
      <c r="BM2395" s="7"/>
      <c r="BN2395" s="8"/>
      <c r="BO2395" s="6"/>
      <c r="BP2395" s="7"/>
      <c r="BQ2395" s="7"/>
      <c r="BR2395" s="7"/>
      <c r="BS2395" s="7"/>
      <c r="BT2395" s="8"/>
      <c r="BU2395" s="6"/>
      <c r="BV2395" s="7"/>
      <c r="BW2395" s="7"/>
      <c r="BX2395" s="7"/>
      <c r="BY2395" s="7"/>
      <c r="BZ2395" s="8"/>
      <c r="CA2395" s="6"/>
      <c r="CB2395" s="7"/>
      <c r="CC2395" s="7"/>
      <c r="CD2395" s="7"/>
      <c r="CE2395" s="7"/>
      <c r="CF2395" s="8"/>
      <c r="CG2395" s="6"/>
      <c r="CH2395" s="7"/>
      <c r="CI2395" s="7"/>
      <c r="CJ2395" s="7"/>
      <c r="CK2395" s="7"/>
      <c r="CL2395" s="8"/>
      <c r="CM2395" s="6"/>
      <c r="CN2395" s="7"/>
      <c r="CO2395" s="7"/>
      <c r="CP2395" s="7"/>
      <c r="CQ2395" s="7"/>
      <c r="CR2395" s="8"/>
      <c r="CS2395" s="6"/>
      <c r="CT2395" s="7"/>
      <c r="CU2395" s="7"/>
      <c r="CV2395" s="7"/>
      <c r="CW2395" s="7"/>
      <c r="CX2395" s="8"/>
      <c r="CY2395" s="6"/>
      <c r="CZ2395" s="7"/>
      <c r="DA2395" s="7"/>
      <c r="DB2395" s="7"/>
      <c r="DC2395" s="7"/>
      <c r="DD2395" s="8"/>
      <c r="DE2395" s="6"/>
      <c r="DF2395" s="7"/>
      <c r="DG2395" s="7"/>
      <c r="DH2395" s="7"/>
      <c r="DI2395" s="7"/>
      <c r="DJ2395" s="8"/>
      <c r="DK2395" s="6"/>
      <c r="DL2395" s="7"/>
      <c r="DM2395" s="7"/>
      <c r="DN2395" s="7"/>
      <c r="DO2395" s="7"/>
      <c r="DP2395" s="8"/>
      <c r="DQ2395" s="6"/>
      <c r="DR2395" s="7"/>
      <c r="DS2395" s="7"/>
      <c r="DT2395" s="7"/>
      <c r="DU2395" s="7"/>
      <c r="DV2395" s="8"/>
      <c r="DW2395" s="6"/>
      <c r="DX2395" s="7"/>
      <c r="DY2395" s="7"/>
      <c r="DZ2395" s="7"/>
      <c r="EA2395" s="7"/>
      <c r="EB2395" s="8"/>
      <c r="EC2395" s="6"/>
      <c r="ED2395" s="7"/>
      <c r="EE2395" s="7"/>
      <c r="EF2395" s="7"/>
      <c r="EG2395" s="7"/>
      <c r="EH2395" s="8"/>
      <c r="EI2395" s="6"/>
      <c r="EJ2395" s="7"/>
      <c r="EK2395" s="7"/>
      <c r="EL2395" s="7"/>
      <c r="EM2395" s="7"/>
      <c r="EN2395" s="8"/>
      <c r="EO2395" s="6"/>
      <c r="EP2395" s="7"/>
      <c r="EQ2395" s="7"/>
      <c r="ER2395" s="7"/>
      <c r="ES2395" s="7"/>
      <c r="ET2395" s="8"/>
      <c r="EU2395" s="6"/>
      <c r="EV2395" s="7"/>
      <c r="EW2395" s="7"/>
      <c r="EX2395" s="7"/>
      <c r="EY2395" s="7"/>
      <c r="EZ2395" s="8"/>
      <c r="FA2395" s="6"/>
      <c r="FB2395" s="7"/>
      <c r="FC2395" s="7"/>
      <c r="FD2395" s="7"/>
      <c r="FE2395" s="7"/>
      <c r="FF2395" s="8"/>
      <c r="FG2395" s="6"/>
      <c r="FH2395" s="7"/>
      <c r="FI2395" s="7"/>
      <c r="FJ2395" s="7"/>
      <c r="FK2395" s="7"/>
      <c r="FL2395" s="8"/>
      <c r="FM2395" s="6"/>
      <c r="FN2395" s="7"/>
      <c r="FO2395" s="7"/>
      <c r="FP2395" s="7"/>
      <c r="FQ2395" s="7"/>
      <c r="FR2395" s="8"/>
      <c r="FS2395" s="6"/>
      <c r="FT2395" s="7"/>
      <c r="FU2395" s="7"/>
      <c r="FV2395" s="7"/>
      <c r="FW2395" s="7"/>
      <c r="FX2395" s="8"/>
      <c r="FY2395" s="6"/>
      <c r="FZ2395" s="7"/>
      <c r="GA2395" s="7"/>
      <c r="GB2395" s="7"/>
      <c r="GC2395" s="7"/>
      <c r="GD2395" s="8"/>
      <c r="GE2395" s="6"/>
      <c r="GF2395" s="7"/>
      <c r="GG2395" s="7"/>
      <c r="GH2395" s="7"/>
      <c r="GI2395" s="7"/>
      <c r="GJ2395" s="8"/>
      <c r="GK2395" s="6"/>
      <c r="GL2395" s="7"/>
      <c r="GM2395" s="7"/>
      <c r="GN2395" s="7"/>
      <c r="GO2395" s="7"/>
      <c r="GP2395" s="8"/>
      <c r="GQ2395" s="6"/>
      <c r="GR2395" s="7"/>
      <c r="GS2395" s="7"/>
      <c r="GT2395" s="7"/>
      <c r="GU2395" s="7"/>
      <c r="GV2395" s="8"/>
      <c r="GW2395" s="6"/>
      <c r="GX2395" s="7"/>
      <c r="GY2395" s="7"/>
      <c r="GZ2395" s="7"/>
      <c r="HA2395" s="7"/>
      <c r="HB2395" s="8"/>
      <c r="HC2395" s="6"/>
      <c r="HD2395" s="7"/>
      <c r="HE2395" s="7"/>
      <c r="HF2395" s="7"/>
      <c r="HG2395" s="7"/>
      <c r="HH2395" s="8"/>
      <c r="HI2395" s="6"/>
      <c r="HJ2395" s="7"/>
      <c r="HK2395" s="7"/>
      <c r="HL2395" s="7"/>
      <c r="HM2395" s="7"/>
      <c r="HN2395" s="8"/>
      <c r="HO2395" s="6"/>
      <c r="HP2395" s="7"/>
      <c r="HQ2395" s="7"/>
      <c r="HR2395" s="7"/>
      <c r="HS2395" s="7"/>
      <c r="HT2395" s="8"/>
      <c r="HU2395" s="6"/>
      <c r="HV2395" s="7"/>
      <c r="HW2395" s="7"/>
      <c r="HX2395" s="7"/>
      <c r="HY2395" s="7"/>
      <c r="HZ2395" s="8"/>
      <c r="IA2395" s="6"/>
      <c r="IB2395" s="7"/>
      <c r="IC2395" s="7"/>
      <c r="ID2395" s="7"/>
      <c r="IE2395" s="7"/>
      <c r="IF2395" s="8"/>
      <c r="IG2395" s="6"/>
      <c r="IH2395" s="7"/>
      <c r="II2395" s="7"/>
      <c r="IJ2395" s="7"/>
      <c r="IK2395" s="7"/>
      <c r="IL2395" s="8"/>
      <c r="IM2395" s="6"/>
      <c r="IN2395" s="7"/>
      <c r="IO2395" s="7"/>
      <c r="IP2395" s="7"/>
      <c r="IQ2395" s="7"/>
      <c r="IR2395" s="8"/>
      <c r="IS2395" s="6"/>
      <c r="IT2395" s="7"/>
      <c r="IU2395" s="7"/>
      <c r="IV2395" s="7"/>
    </row>
    <row r="2396" customFormat="false" ht="12.75" hidden="false" customHeight="false" outlineLevel="0" collapsed="false">
      <c r="A2396" s="5" t="s">
        <v>2682</v>
      </c>
      <c r="B2396" s="6" t="n">
        <v>37063</v>
      </c>
      <c r="C2396" s="7" t="s">
        <v>1677</v>
      </c>
      <c r="D2396" s="7" t="s">
        <v>1588</v>
      </c>
      <c r="E2396" s="7"/>
      <c r="F2396" s="8" t="s">
        <v>1280</v>
      </c>
      <c r="G2396" s="8" t="n">
        <v>938</v>
      </c>
      <c r="H2396" s="7"/>
      <c r="I2396" s="7"/>
      <c r="J2396" s="7"/>
      <c r="K2396" s="7"/>
      <c r="L2396" s="8"/>
      <c r="M2396" s="6"/>
      <c r="N2396" s="7"/>
      <c r="O2396" s="7"/>
      <c r="P2396" s="7"/>
      <c r="Q2396" s="7"/>
      <c r="R2396" s="8"/>
      <c r="S2396" s="6"/>
      <c r="T2396" s="7"/>
      <c r="U2396" s="7"/>
      <c r="V2396" s="7"/>
      <c r="W2396" s="7"/>
      <c r="X2396" s="8"/>
      <c r="Y2396" s="6"/>
      <c r="Z2396" s="7"/>
      <c r="AA2396" s="7"/>
      <c r="AB2396" s="7"/>
      <c r="AC2396" s="7"/>
      <c r="AD2396" s="8"/>
      <c r="AE2396" s="6"/>
      <c r="AF2396" s="7"/>
      <c r="AG2396" s="7"/>
      <c r="AH2396" s="7"/>
      <c r="AI2396" s="7"/>
      <c r="AJ2396" s="8"/>
      <c r="AK2396" s="6"/>
      <c r="AL2396" s="7"/>
      <c r="AM2396" s="7"/>
      <c r="AN2396" s="7"/>
      <c r="AO2396" s="7"/>
      <c r="AP2396" s="8"/>
      <c r="AQ2396" s="6"/>
      <c r="AR2396" s="7"/>
      <c r="AS2396" s="7"/>
      <c r="AT2396" s="7"/>
      <c r="AU2396" s="7"/>
      <c r="AV2396" s="8"/>
      <c r="AW2396" s="6"/>
      <c r="AX2396" s="7"/>
      <c r="AY2396" s="7"/>
      <c r="AZ2396" s="7"/>
      <c r="BA2396" s="7"/>
      <c r="BB2396" s="8"/>
      <c r="BC2396" s="6"/>
      <c r="BD2396" s="7"/>
      <c r="BE2396" s="7"/>
      <c r="BF2396" s="7"/>
      <c r="BG2396" s="7"/>
      <c r="BH2396" s="8"/>
      <c r="BI2396" s="6"/>
      <c r="BJ2396" s="7"/>
      <c r="BK2396" s="7"/>
      <c r="BL2396" s="7"/>
      <c r="BM2396" s="7"/>
      <c r="BN2396" s="8"/>
      <c r="BO2396" s="6"/>
      <c r="BP2396" s="7"/>
      <c r="BQ2396" s="7"/>
      <c r="BR2396" s="7"/>
      <c r="BS2396" s="7"/>
      <c r="BT2396" s="8"/>
      <c r="BU2396" s="6"/>
      <c r="BV2396" s="7"/>
      <c r="BW2396" s="7"/>
      <c r="BX2396" s="7"/>
      <c r="BY2396" s="7"/>
      <c r="BZ2396" s="8"/>
      <c r="CA2396" s="6"/>
      <c r="CB2396" s="7"/>
      <c r="CC2396" s="7"/>
      <c r="CD2396" s="7"/>
      <c r="CE2396" s="7"/>
      <c r="CF2396" s="8"/>
      <c r="CG2396" s="6"/>
      <c r="CH2396" s="7"/>
      <c r="CI2396" s="7"/>
      <c r="CJ2396" s="7"/>
      <c r="CK2396" s="7"/>
      <c r="CL2396" s="8"/>
      <c r="CM2396" s="6"/>
      <c r="CN2396" s="7"/>
      <c r="CO2396" s="7"/>
      <c r="CP2396" s="7"/>
      <c r="CQ2396" s="7"/>
      <c r="CR2396" s="8"/>
      <c r="CS2396" s="6"/>
      <c r="CT2396" s="7"/>
      <c r="CU2396" s="7"/>
      <c r="CV2396" s="7"/>
      <c r="CW2396" s="7"/>
      <c r="CX2396" s="8"/>
      <c r="CY2396" s="6"/>
      <c r="CZ2396" s="7"/>
      <c r="DA2396" s="7"/>
      <c r="DB2396" s="7"/>
      <c r="DC2396" s="7"/>
      <c r="DD2396" s="8"/>
      <c r="DE2396" s="6"/>
      <c r="DF2396" s="7"/>
      <c r="DG2396" s="7"/>
      <c r="DH2396" s="7"/>
      <c r="DI2396" s="7"/>
      <c r="DJ2396" s="8"/>
      <c r="DK2396" s="6"/>
      <c r="DL2396" s="7"/>
      <c r="DM2396" s="7"/>
      <c r="DN2396" s="7"/>
      <c r="DO2396" s="7"/>
      <c r="DP2396" s="8"/>
      <c r="DQ2396" s="6"/>
      <c r="DR2396" s="7"/>
      <c r="DS2396" s="7"/>
      <c r="DT2396" s="7"/>
      <c r="DU2396" s="7"/>
      <c r="DV2396" s="8"/>
      <c r="DW2396" s="6"/>
      <c r="DX2396" s="7"/>
      <c r="DY2396" s="7"/>
      <c r="DZ2396" s="7"/>
      <c r="EA2396" s="7"/>
      <c r="EB2396" s="8"/>
      <c r="EC2396" s="6"/>
      <c r="ED2396" s="7"/>
      <c r="EE2396" s="7"/>
      <c r="EF2396" s="7"/>
      <c r="EG2396" s="7"/>
      <c r="EH2396" s="8"/>
      <c r="EI2396" s="6"/>
      <c r="EJ2396" s="7"/>
      <c r="EK2396" s="7"/>
      <c r="EL2396" s="7"/>
      <c r="EM2396" s="7"/>
      <c r="EN2396" s="8"/>
      <c r="EO2396" s="6"/>
      <c r="EP2396" s="7"/>
      <c r="EQ2396" s="7"/>
      <c r="ER2396" s="7"/>
      <c r="ES2396" s="7"/>
      <c r="ET2396" s="8"/>
      <c r="EU2396" s="6"/>
      <c r="EV2396" s="7"/>
      <c r="EW2396" s="7"/>
      <c r="EX2396" s="7"/>
      <c r="EY2396" s="7"/>
      <c r="EZ2396" s="8"/>
      <c r="FA2396" s="6"/>
      <c r="FB2396" s="7"/>
      <c r="FC2396" s="7"/>
      <c r="FD2396" s="7"/>
      <c r="FE2396" s="7"/>
      <c r="FF2396" s="8"/>
      <c r="FG2396" s="6"/>
      <c r="FH2396" s="7"/>
      <c r="FI2396" s="7"/>
      <c r="FJ2396" s="7"/>
      <c r="FK2396" s="7"/>
      <c r="FL2396" s="8"/>
      <c r="FM2396" s="6"/>
      <c r="FN2396" s="7"/>
      <c r="FO2396" s="7"/>
      <c r="FP2396" s="7"/>
      <c r="FQ2396" s="7"/>
      <c r="FR2396" s="8"/>
      <c r="FS2396" s="6"/>
      <c r="FT2396" s="7"/>
      <c r="FU2396" s="7"/>
      <c r="FV2396" s="7"/>
      <c r="FW2396" s="7"/>
      <c r="FX2396" s="8"/>
      <c r="FY2396" s="6"/>
      <c r="FZ2396" s="7"/>
      <c r="GA2396" s="7"/>
      <c r="GB2396" s="7"/>
      <c r="GC2396" s="7"/>
      <c r="GD2396" s="8"/>
      <c r="GE2396" s="6"/>
      <c r="GF2396" s="7"/>
      <c r="GG2396" s="7"/>
      <c r="GH2396" s="7"/>
      <c r="GI2396" s="7"/>
      <c r="GJ2396" s="8"/>
      <c r="GK2396" s="6"/>
      <c r="GL2396" s="7"/>
      <c r="GM2396" s="7"/>
      <c r="GN2396" s="7"/>
      <c r="GO2396" s="7"/>
      <c r="GP2396" s="8"/>
      <c r="GQ2396" s="6"/>
      <c r="GR2396" s="7"/>
      <c r="GS2396" s="7"/>
      <c r="GT2396" s="7"/>
      <c r="GU2396" s="7"/>
      <c r="GV2396" s="8"/>
      <c r="GW2396" s="6"/>
      <c r="GX2396" s="7"/>
      <c r="GY2396" s="7"/>
      <c r="GZ2396" s="7"/>
      <c r="HA2396" s="7"/>
      <c r="HB2396" s="8"/>
      <c r="HC2396" s="6"/>
      <c r="HD2396" s="7"/>
      <c r="HE2396" s="7"/>
      <c r="HF2396" s="7"/>
      <c r="HG2396" s="7"/>
      <c r="HH2396" s="8"/>
      <c r="HI2396" s="6"/>
      <c r="HJ2396" s="7"/>
      <c r="HK2396" s="7"/>
      <c r="HL2396" s="7"/>
      <c r="HM2396" s="7"/>
      <c r="HN2396" s="8"/>
      <c r="HO2396" s="6"/>
      <c r="HP2396" s="7"/>
      <c r="HQ2396" s="7"/>
      <c r="HR2396" s="7"/>
      <c r="HS2396" s="7"/>
      <c r="HT2396" s="8"/>
      <c r="HU2396" s="6"/>
      <c r="HV2396" s="7"/>
      <c r="HW2396" s="7"/>
      <c r="HX2396" s="7"/>
      <c r="HY2396" s="7"/>
      <c r="HZ2396" s="8"/>
      <c r="IA2396" s="6"/>
      <c r="IB2396" s="7"/>
      <c r="IC2396" s="7"/>
      <c r="ID2396" s="7"/>
      <c r="IE2396" s="7"/>
      <c r="IF2396" s="8"/>
      <c r="IG2396" s="6"/>
      <c r="IH2396" s="7"/>
      <c r="II2396" s="7"/>
      <c r="IJ2396" s="7"/>
      <c r="IK2396" s="7"/>
      <c r="IL2396" s="8"/>
      <c r="IM2396" s="6"/>
      <c r="IN2396" s="7"/>
      <c r="IO2396" s="7"/>
      <c r="IP2396" s="7"/>
      <c r="IQ2396" s="7"/>
      <c r="IR2396" s="8"/>
      <c r="IS2396" s="6"/>
      <c r="IT2396" s="7"/>
      <c r="IU2396" s="7"/>
      <c r="IV2396" s="7"/>
    </row>
    <row r="2397" customFormat="false" ht="12.75" hidden="false" customHeight="false" outlineLevel="0" collapsed="false">
      <c r="A2397" s="5" t="s">
        <v>2683</v>
      </c>
      <c r="B2397" s="6" t="n">
        <v>37063</v>
      </c>
      <c r="C2397" s="7" t="s">
        <v>1733</v>
      </c>
      <c r="D2397" s="7" t="s">
        <v>1588</v>
      </c>
      <c r="E2397" s="7"/>
      <c r="F2397" s="8" t="s">
        <v>1098</v>
      </c>
      <c r="G2397" s="8" t="n">
        <v>542</v>
      </c>
      <c r="H2397" s="7"/>
      <c r="I2397" s="7"/>
      <c r="J2397" s="7"/>
      <c r="K2397" s="7"/>
      <c r="L2397" s="8"/>
      <c r="M2397" s="6"/>
      <c r="N2397" s="7"/>
      <c r="O2397" s="7"/>
      <c r="P2397" s="7"/>
      <c r="Q2397" s="7"/>
      <c r="R2397" s="8"/>
      <c r="S2397" s="6"/>
      <c r="T2397" s="7"/>
      <c r="U2397" s="7"/>
      <c r="V2397" s="7"/>
      <c r="W2397" s="7"/>
      <c r="X2397" s="8"/>
      <c r="Y2397" s="6"/>
      <c r="Z2397" s="7"/>
      <c r="AA2397" s="7"/>
      <c r="AB2397" s="7"/>
      <c r="AC2397" s="7"/>
      <c r="AD2397" s="8"/>
      <c r="AE2397" s="6"/>
      <c r="AF2397" s="7"/>
      <c r="AG2397" s="7"/>
      <c r="AH2397" s="7"/>
      <c r="AI2397" s="7"/>
      <c r="AJ2397" s="8"/>
      <c r="AK2397" s="6"/>
      <c r="AL2397" s="7"/>
      <c r="AM2397" s="7"/>
      <c r="AN2397" s="7"/>
      <c r="AO2397" s="7"/>
      <c r="AP2397" s="8"/>
      <c r="AQ2397" s="6"/>
      <c r="AR2397" s="7"/>
      <c r="AS2397" s="7"/>
      <c r="AT2397" s="7"/>
      <c r="AU2397" s="7"/>
      <c r="AV2397" s="8"/>
      <c r="AW2397" s="6"/>
      <c r="AX2397" s="7"/>
      <c r="AY2397" s="7"/>
      <c r="AZ2397" s="7"/>
      <c r="BA2397" s="7"/>
      <c r="BB2397" s="8"/>
      <c r="BC2397" s="6"/>
      <c r="BD2397" s="7"/>
      <c r="BE2397" s="7"/>
      <c r="BF2397" s="7"/>
      <c r="BG2397" s="7"/>
      <c r="BH2397" s="8"/>
      <c r="BI2397" s="6"/>
      <c r="BJ2397" s="7"/>
      <c r="BK2397" s="7"/>
      <c r="BL2397" s="7"/>
      <c r="BM2397" s="7"/>
      <c r="BN2397" s="8"/>
      <c r="BO2397" s="6"/>
      <c r="BP2397" s="7"/>
      <c r="BQ2397" s="7"/>
      <c r="BR2397" s="7"/>
      <c r="BS2397" s="7"/>
      <c r="BT2397" s="8"/>
      <c r="BU2397" s="6"/>
      <c r="BV2397" s="7"/>
      <c r="BW2397" s="7"/>
      <c r="BX2397" s="7"/>
      <c r="BY2397" s="7"/>
      <c r="BZ2397" s="8"/>
      <c r="CA2397" s="6"/>
      <c r="CB2397" s="7"/>
      <c r="CC2397" s="7"/>
      <c r="CD2397" s="7"/>
      <c r="CE2397" s="7"/>
      <c r="CF2397" s="8"/>
      <c r="CG2397" s="6"/>
      <c r="CH2397" s="7"/>
      <c r="CI2397" s="7"/>
      <c r="CJ2397" s="7"/>
      <c r="CK2397" s="7"/>
      <c r="CL2397" s="8"/>
      <c r="CM2397" s="6"/>
      <c r="CN2397" s="7"/>
      <c r="CO2397" s="7"/>
      <c r="CP2397" s="7"/>
      <c r="CQ2397" s="7"/>
      <c r="CR2397" s="8"/>
      <c r="CS2397" s="6"/>
      <c r="CT2397" s="7"/>
      <c r="CU2397" s="7"/>
      <c r="CV2397" s="7"/>
      <c r="CW2397" s="7"/>
      <c r="CX2397" s="8"/>
      <c r="CY2397" s="6"/>
      <c r="CZ2397" s="7"/>
      <c r="DA2397" s="7"/>
      <c r="DB2397" s="7"/>
      <c r="DC2397" s="7"/>
      <c r="DD2397" s="8"/>
      <c r="DE2397" s="6"/>
      <c r="DF2397" s="7"/>
      <c r="DG2397" s="7"/>
      <c r="DH2397" s="7"/>
      <c r="DI2397" s="7"/>
      <c r="DJ2397" s="8"/>
      <c r="DK2397" s="6"/>
      <c r="DL2397" s="7"/>
      <c r="DM2397" s="7"/>
      <c r="DN2397" s="7"/>
      <c r="DO2397" s="7"/>
      <c r="DP2397" s="8"/>
      <c r="DQ2397" s="6"/>
      <c r="DR2397" s="7"/>
      <c r="DS2397" s="7"/>
      <c r="DT2397" s="7"/>
      <c r="DU2397" s="7"/>
      <c r="DV2397" s="8"/>
      <c r="DW2397" s="6"/>
      <c r="DX2397" s="7"/>
      <c r="DY2397" s="7"/>
      <c r="DZ2397" s="7"/>
      <c r="EA2397" s="7"/>
      <c r="EB2397" s="8"/>
      <c r="EC2397" s="6"/>
      <c r="ED2397" s="7"/>
      <c r="EE2397" s="7"/>
      <c r="EF2397" s="7"/>
      <c r="EG2397" s="7"/>
      <c r="EH2397" s="8"/>
      <c r="EI2397" s="6"/>
      <c r="EJ2397" s="7"/>
      <c r="EK2397" s="7"/>
      <c r="EL2397" s="7"/>
      <c r="EM2397" s="7"/>
      <c r="EN2397" s="8"/>
      <c r="EO2397" s="6"/>
      <c r="EP2397" s="7"/>
      <c r="EQ2397" s="7"/>
      <c r="ER2397" s="7"/>
      <c r="ES2397" s="7"/>
      <c r="ET2397" s="8"/>
      <c r="EU2397" s="6"/>
      <c r="EV2397" s="7"/>
      <c r="EW2397" s="7"/>
      <c r="EX2397" s="7"/>
      <c r="EY2397" s="7"/>
      <c r="EZ2397" s="8"/>
      <c r="FA2397" s="6"/>
      <c r="FB2397" s="7"/>
      <c r="FC2397" s="7"/>
      <c r="FD2397" s="7"/>
      <c r="FE2397" s="7"/>
      <c r="FF2397" s="8"/>
      <c r="FG2397" s="6"/>
      <c r="FH2397" s="7"/>
      <c r="FI2397" s="7"/>
      <c r="FJ2397" s="7"/>
      <c r="FK2397" s="7"/>
      <c r="FL2397" s="8"/>
      <c r="FM2397" s="6"/>
      <c r="FN2397" s="7"/>
      <c r="FO2397" s="7"/>
      <c r="FP2397" s="7"/>
      <c r="FQ2397" s="7"/>
      <c r="FR2397" s="8"/>
      <c r="FS2397" s="6"/>
      <c r="FT2397" s="7"/>
      <c r="FU2397" s="7"/>
      <c r="FV2397" s="7"/>
      <c r="FW2397" s="7"/>
      <c r="FX2397" s="8"/>
      <c r="FY2397" s="6"/>
      <c r="FZ2397" s="7"/>
      <c r="GA2397" s="7"/>
      <c r="GB2397" s="7"/>
      <c r="GC2397" s="7"/>
      <c r="GD2397" s="8"/>
      <c r="GE2397" s="6"/>
      <c r="GF2397" s="7"/>
      <c r="GG2397" s="7"/>
      <c r="GH2397" s="7"/>
      <c r="GI2397" s="7"/>
      <c r="GJ2397" s="8"/>
      <c r="GK2397" s="6"/>
      <c r="GL2397" s="7"/>
      <c r="GM2397" s="7"/>
      <c r="GN2397" s="7"/>
      <c r="GO2397" s="7"/>
      <c r="GP2397" s="8"/>
      <c r="GQ2397" s="6"/>
      <c r="GR2397" s="7"/>
      <c r="GS2397" s="7"/>
      <c r="GT2397" s="7"/>
      <c r="GU2397" s="7"/>
      <c r="GV2397" s="8"/>
      <c r="GW2397" s="6"/>
      <c r="GX2397" s="7"/>
      <c r="GY2397" s="7"/>
      <c r="GZ2397" s="7"/>
      <c r="HA2397" s="7"/>
      <c r="HB2397" s="8"/>
      <c r="HC2397" s="6"/>
      <c r="HD2397" s="7"/>
      <c r="HE2397" s="7"/>
      <c r="HF2397" s="7"/>
      <c r="HG2397" s="7"/>
      <c r="HH2397" s="8"/>
      <c r="HI2397" s="6"/>
      <c r="HJ2397" s="7"/>
      <c r="HK2397" s="7"/>
      <c r="HL2397" s="7"/>
      <c r="HM2397" s="7"/>
      <c r="HN2397" s="8"/>
      <c r="HO2397" s="6"/>
      <c r="HP2397" s="7"/>
      <c r="HQ2397" s="7"/>
      <c r="HR2397" s="7"/>
      <c r="HS2397" s="7"/>
      <c r="HT2397" s="8"/>
      <c r="HU2397" s="6"/>
      <c r="HV2397" s="7"/>
      <c r="HW2397" s="7"/>
      <c r="HX2397" s="7"/>
      <c r="HY2397" s="7"/>
      <c r="HZ2397" s="8"/>
      <c r="IA2397" s="6"/>
      <c r="IB2397" s="7"/>
      <c r="IC2397" s="7"/>
      <c r="ID2397" s="7"/>
      <c r="IE2397" s="7"/>
      <c r="IF2397" s="8"/>
      <c r="IG2397" s="6"/>
      <c r="IH2397" s="7"/>
      <c r="II2397" s="7"/>
      <c r="IJ2397" s="7"/>
      <c r="IK2397" s="7"/>
      <c r="IL2397" s="8"/>
      <c r="IM2397" s="6"/>
      <c r="IN2397" s="7"/>
      <c r="IO2397" s="7"/>
      <c r="IP2397" s="7"/>
      <c r="IQ2397" s="7"/>
      <c r="IR2397" s="8"/>
      <c r="IS2397" s="6"/>
      <c r="IT2397" s="7"/>
      <c r="IU2397" s="7"/>
      <c r="IV2397" s="7"/>
    </row>
    <row r="2398" customFormat="false" ht="12.75" hidden="false" customHeight="false" outlineLevel="0" collapsed="false">
      <c r="A2398" s="5" t="s">
        <v>2684</v>
      </c>
      <c r="B2398" s="6" t="n">
        <v>37063</v>
      </c>
      <c r="C2398" s="7" t="s">
        <v>2685</v>
      </c>
      <c r="D2398" s="7" t="s">
        <v>1588</v>
      </c>
      <c r="E2398" s="7"/>
      <c r="F2398" s="8" t="s">
        <v>1280</v>
      </c>
      <c r="G2398" s="8" t="n">
        <v>287</v>
      </c>
      <c r="H2398" s="7"/>
      <c r="I2398" s="7"/>
      <c r="J2398" s="7"/>
      <c r="K2398" s="7"/>
      <c r="L2398" s="8"/>
      <c r="M2398" s="6"/>
      <c r="N2398" s="7"/>
      <c r="O2398" s="7"/>
      <c r="P2398" s="7"/>
      <c r="Q2398" s="7"/>
      <c r="R2398" s="8"/>
      <c r="S2398" s="6"/>
      <c r="T2398" s="7"/>
      <c r="U2398" s="7"/>
      <c r="V2398" s="7"/>
      <c r="W2398" s="7"/>
      <c r="X2398" s="8"/>
      <c r="Y2398" s="6"/>
      <c r="Z2398" s="7"/>
      <c r="AA2398" s="7"/>
      <c r="AB2398" s="7"/>
      <c r="AC2398" s="7"/>
      <c r="AD2398" s="8"/>
      <c r="AE2398" s="6"/>
      <c r="AF2398" s="7"/>
      <c r="AG2398" s="7"/>
      <c r="AH2398" s="7"/>
      <c r="AI2398" s="7"/>
      <c r="AJ2398" s="8"/>
      <c r="AK2398" s="6"/>
      <c r="AL2398" s="7"/>
      <c r="AM2398" s="7"/>
      <c r="AN2398" s="7"/>
      <c r="AO2398" s="7"/>
      <c r="AP2398" s="8"/>
      <c r="AQ2398" s="6"/>
      <c r="AR2398" s="7"/>
      <c r="AS2398" s="7"/>
      <c r="AT2398" s="7"/>
      <c r="AU2398" s="7"/>
      <c r="AV2398" s="8"/>
      <c r="AW2398" s="6"/>
      <c r="AX2398" s="7"/>
      <c r="AY2398" s="7"/>
      <c r="AZ2398" s="7"/>
      <c r="BA2398" s="7"/>
      <c r="BB2398" s="8"/>
      <c r="BC2398" s="6"/>
      <c r="BD2398" s="7"/>
      <c r="BE2398" s="7"/>
      <c r="BF2398" s="7"/>
      <c r="BG2398" s="7"/>
      <c r="BH2398" s="8"/>
      <c r="BI2398" s="6"/>
      <c r="BJ2398" s="7"/>
      <c r="BK2398" s="7"/>
      <c r="BL2398" s="7"/>
      <c r="BM2398" s="7"/>
      <c r="BN2398" s="8"/>
      <c r="BO2398" s="6"/>
      <c r="BP2398" s="7"/>
      <c r="BQ2398" s="7"/>
      <c r="BR2398" s="7"/>
      <c r="BS2398" s="7"/>
      <c r="BT2398" s="8"/>
      <c r="BU2398" s="6"/>
      <c r="BV2398" s="7"/>
      <c r="BW2398" s="7"/>
      <c r="BX2398" s="7"/>
      <c r="BY2398" s="7"/>
      <c r="BZ2398" s="8"/>
      <c r="CA2398" s="6"/>
      <c r="CB2398" s="7"/>
      <c r="CC2398" s="7"/>
      <c r="CD2398" s="7"/>
      <c r="CE2398" s="7"/>
      <c r="CF2398" s="8"/>
      <c r="CG2398" s="6"/>
      <c r="CH2398" s="7"/>
      <c r="CI2398" s="7"/>
      <c r="CJ2398" s="7"/>
      <c r="CK2398" s="7"/>
      <c r="CL2398" s="8"/>
      <c r="CM2398" s="6"/>
      <c r="CN2398" s="7"/>
      <c r="CO2398" s="7"/>
      <c r="CP2398" s="7"/>
      <c r="CQ2398" s="7"/>
      <c r="CR2398" s="8"/>
      <c r="CS2398" s="6"/>
      <c r="CT2398" s="7"/>
      <c r="CU2398" s="7"/>
      <c r="CV2398" s="7"/>
      <c r="CW2398" s="7"/>
      <c r="CX2398" s="8"/>
      <c r="CY2398" s="6"/>
      <c r="CZ2398" s="7"/>
      <c r="DA2398" s="7"/>
      <c r="DB2398" s="7"/>
      <c r="DC2398" s="7"/>
      <c r="DD2398" s="8"/>
      <c r="DE2398" s="6"/>
      <c r="DF2398" s="7"/>
      <c r="DG2398" s="7"/>
      <c r="DH2398" s="7"/>
      <c r="DI2398" s="7"/>
      <c r="DJ2398" s="8"/>
      <c r="DK2398" s="6"/>
      <c r="DL2398" s="7"/>
      <c r="DM2398" s="7"/>
      <c r="DN2398" s="7"/>
      <c r="DO2398" s="7"/>
      <c r="DP2398" s="8"/>
      <c r="DQ2398" s="6"/>
      <c r="DR2398" s="7"/>
      <c r="DS2398" s="7"/>
      <c r="DT2398" s="7"/>
      <c r="DU2398" s="7"/>
      <c r="DV2398" s="8"/>
      <c r="DW2398" s="6"/>
      <c r="DX2398" s="7"/>
      <c r="DY2398" s="7"/>
      <c r="DZ2398" s="7"/>
      <c r="EA2398" s="7"/>
      <c r="EB2398" s="8"/>
      <c r="EC2398" s="6"/>
      <c r="ED2398" s="7"/>
      <c r="EE2398" s="7"/>
      <c r="EF2398" s="7"/>
      <c r="EG2398" s="7"/>
      <c r="EH2398" s="8"/>
      <c r="EI2398" s="6"/>
      <c r="EJ2398" s="7"/>
      <c r="EK2398" s="7"/>
      <c r="EL2398" s="7"/>
      <c r="EM2398" s="7"/>
      <c r="EN2398" s="8"/>
      <c r="EO2398" s="6"/>
      <c r="EP2398" s="7"/>
      <c r="EQ2398" s="7"/>
      <c r="ER2398" s="7"/>
      <c r="ES2398" s="7"/>
      <c r="ET2398" s="8"/>
      <c r="EU2398" s="6"/>
      <c r="EV2398" s="7"/>
      <c r="EW2398" s="7"/>
      <c r="EX2398" s="7"/>
      <c r="EY2398" s="7"/>
      <c r="EZ2398" s="8"/>
      <c r="FA2398" s="6"/>
      <c r="FB2398" s="7"/>
      <c r="FC2398" s="7"/>
      <c r="FD2398" s="7"/>
      <c r="FE2398" s="7"/>
      <c r="FF2398" s="8"/>
      <c r="FG2398" s="6"/>
      <c r="FH2398" s="7"/>
      <c r="FI2398" s="7"/>
      <c r="FJ2398" s="7"/>
      <c r="FK2398" s="7"/>
      <c r="FL2398" s="8"/>
      <c r="FM2398" s="6"/>
      <c r="FN2398" s="7"/>
      <c r="FO2398" s="7"/>
      <c r="FP2398" s="7"/>
      <c r="FQ2398" s="7"/>
      <c r="FR2398" s="8"/>
      <c r="FS2398" s="6"/>
      <c r="FT2398" s="7"/>
      <c r="FU2398" s="7"/>
      <c r="FV2398" s="7"/>
      <c r="FW2398" s="7"/>
      <c r="FX2398" s="8"/>
      <c r="FY2398" s="6"/>
      <c r="FZ2398" s="7"/>
      <c r="GA2398" s="7"/>
      <c r="GB2398" s="7"/>
      <c r="GC2398" s="7"/>
      <c r="GD2398" s="8"/>
      <c r="GE2398" s="6"/>
      <c r="GF2398" s="7"/>
      <c r="GG2398" s="7"/>
      <c r="GH2398" s="7"/>
      <c r="GI2398" s="7"/>
      <c r="GJ2398" s="8"/>
      <c r="GK2398" s="6"/>
      <c r="GL2398" s="7"/>
      <c r="GM2398" s="7"/>
      <c r="GN2398" s="7"/>
      <c r="GO2398" s="7"/>
      <c r="GP2398" s="8"/>
      <c r="GQ2398" s="6"/>
      <c r="GR2398" s="7"/>
      <c r="GS2398" s="7"/>
      <c r="GT2398" s="7"/>
      <c r="GU2398" s="7"/>
      <c r="GV2398" s="8"/>
      <c r="GW2398" s="6"/>
      <c r="GX2398" s="7"/>
      <c r="GY2398" s="7"/>
      <c r="GZ2398" s="7"/>
      <c r="HA2398" s="7"/>
      <c r="HB2398" s="8"/>
      <c r="HC2398" s="6"/>
      <c r="HD2398" s="7"/>
      <c r="HE2398" s="7"/>
      <c r="HF2398" s="7"/>
      <c r="HG2398" s="7"/>
      <c r="HH2398" s="8"/>
      <c r="HI2398" s="6"/>
      <c r="HJ2398" s="7"/>
      <c r="HK2398" s="7"/>
      <c r="HL2398" s="7"/>
      <c r="HM2398" s="7"/>
      <c r="HN2398" s="8"/>
      <c r="HO2398" s="6"/>
      <c r="HP2398" s="7"/>
      <c r="HQ2398" s="7"/>
      <c r="HR2398" s="7"/>
      <c r="HS2398" s="7"/>
      <c r="HT2398" s="8"/>
      <c r="HU2398" s="6"/>
      <c r="HV2398" s="7"/>
      <c r="HW2398" s="7"/>
      <c r="HX2398" s="7"/>
      <c r="HY2398" s="7"/>
      <c r="HZ2398" s="8"/>
      <c r="IA2398" s="6"/>
      <c r="IB2398" s="7"/>
      <c r="IC2398" s="7"/>
      <c r="ID2398" s="7"/>
      <c r="IE2398" s="7"/>
      <c r="IF2398" s="8"/>
      <c r="IG2398" s="6"/>
      <c r="IH2398" s="7"/>
      <c r="II2398" s="7"/>
      <c r="IJ2398" s="7"/>
      <c r="IK2398" s="7"/>
      <c r="IL2398" s="8"/>
      <c r="IM2398" s="6"/>
      <c r="IN2398" s="7"/>
      <c r="IO2398" s="7"/>
      <c r="IP2398" s="7"/>
      <c r="IQ2398" s="7"/>
      <c r="IR2398" s="8"/>
      <c r="IS2398" s="6"/>
      <c r="IT2398" s="7"/>
      <c r="IU2398" s="7"/>
      <c r="IV2398" s="7"/>
    </row>
    <row r="2399" customFormat="false" ht="12.75" hidden="false" customHeight="false" outlineLevel="0" collapsed="false">
      <c r="A2399" s="5" t="s">
        <v>2686</v>
      </c>
      <c r="B2399" s="6" t="n">
        <v>37063</v>
      </c>
      <c r="C2399" s="7" t="s">
        <v>1728</v>
      </c>
      <c r="D2399" s="7" t="s">
        <v>1588</v>
      </c>
      <c r="E2399" s="7"/>
      <c r="F2399" s="8" t="s">
        <v>2003</v>
      </c>
      <c r="G2399" s="8" t="n">
        <v>670</v>
      </c>
      <c r="H2399" s="7"/>
      <c r="I2399" s="7"/>
      <c r="J2399" s="7"/>
      <c r="K2399" s="7"/>
      <c r="L2399" s="8"/>
      <c r="M2399" s="6"/>
      <c r="N2399" s="7"/>
      <c r="O2399" s="7"/>
      <c r="P2399" s="7"/>
      <c r="Q2399" s="7"/>
      <c r="R2399" s="8"/>
      <c r="S2399" s="6"/>
      <c r="T2399" s="7"/>
      <c r="U2399" s="7"/>
      <c r="V2399" s="7"/>
      <c r="W2399" s="7"/>
      <c r="X2399" s="8"/>
      <c r="Y2399" s="6"/>
      <c r="Z2399" s="7"/>
      <c r="AA2399" s="7"/>
      <c r="AB2399" s="7"/>
      <c r="AC2399" s="7"/>
      <c r="AD2399" s="8"/>
      <c r="AE2399" s="6"/>
      <c r="AF2399" s="7"/>
      <c r="AG2399" s="7"/>
      <c r="AH2399" s="7"/>
      <c r="AI2399" s="7"/>
      <c r="AJ2399" s="8"/>
      <c r="AK2399" s="6"/>
      <c r="AL2399" s="7"/>
      <c r="AM2399" s="7"/>
      <c r="AN2399" s="7"/>
      <c r="AO2399" s="7"/>
      <c r="AP2399" s="8"/>
      <c r="AQ2399" s="6"/>
      <c r="AR2399" s="7"/>
      <c r="AS2399" s="7"/>
      <c r="AT2399" s="7"/>
      <c r="AU2399" s="7"/>
      <c r="AV2399" s="8"/>
      <c r="AW2399" s="6"/>
      <c r="AX2399" s="7"/>
      <c r="AY2399" s="7"/>
      <c r="AZ2399" s="7"/>
      <c r="BA2399" s="7"/>
      <c r="BB2399" s="8"/>
      <c r="BC2399" s="6"/>
      <c r="BD2399" s="7"/>
      <c r="BE2399" s="7"/>
      <c r="BF2399" s="7"/>
      <c r="BG2399" s="7"/>
      <c r="BH2399" s="8"/>
      <c r="BI2399" s="6"/>
      <c r="BJ2399" s="7"/>
      <c r="BK2399" s="7"/>
      <c r="BL2399" s="7"/>
      <c r="BM2399" s="7"/>
      <c r="BN2399" s="8"/>
      <c r="BO2399" s="6"/>
      <c r="BP2399" s="7"/>
      <c r="BQ2399" s="7"/>
      <c r="BR2399" s="7"/>
      <c r="BS2399" s="7"/>
      <c r="BT2399" s="8"/>
      <c r="BU2399" s="6"/>
      <c r="BV2399" s="7"/>
      <c r="BW2399" s="7"/>
      <c r="BX2399" s="7"/>
      <c r="BY2399" s="7"/>
      <c r="BZ2399" s="8"/>
      <c r="CA2399" s="6"/>
      <c r="CB2399" s="7"/>
      <c r="CC2399" s="7"/>
      <c r="CD2399" s="7"/>
      <c r="CE2399" s="7"/>
      <c r="CF2399" s="8"/>
      <c r="CG2399" s="6"/>
      <c r="CH2399" s="7"/>
      <c r="CI2399" s="7"/>
      <c r="CJ2399" s="7"/>
      <c r="CK2399" s="7"/>
      <c r="CL2399" s="8"/>
      <c r="CM2399" s="6"/>
      <c r="CN2399" s="7"/>
      <c r="CO2399" s="7"/>
      <c r="CP2399" s="7"/>
      <c r="CQ2399" s="7"/>
      <c r="CR2399" s="8"/>
      <c r="CS2399" s="6"/>
      <c r="CT2399" s="7"/>
      <c r="CU2399" s="7"/>
      <c r="CV2399" s="7"/>
      <c r="CW2399" s="7"/>
      <c r="CX2399" s="8"/>
      <c r="CY2399" s="6"/>
      <c r="CZ2399" s="7"/>
      <c r="DA2399" s="7"/>
      <c r="DB2399" s="7"/>
      <c r="DC2399" s="7"/>
      <c r="DD2399" s="8"/>
      <c r="DE2399" s="6"/>
      <c r="DF2399" s="7"/>
      <c r="DG2399" s="7"/>
      <c r="DH2399" s="7"/>
      <c r="DI2399" s="7"/>
      <c r="DJ2399" s="8"/>
      <c r="DK2399" s="6"/>
      <c r="DL2399" s="7"/>
      <c r="DM2399" s="7"/>
      <c r="DN2399" s="7"/>
      <c r="DO2399" s="7"/>
      <c r="DP2399" s="8"/>
      <c r="DQ2399" s="6"/>
      <c r="DR2399" s="7"/>
      <c r="DS2399" s="7"/>
      <c r="DT2399" s="7"/>
      <c r="DU2399" s="7"/>
      <c r="DV2399" s="8"/>
      <c r="DW2399" s="6"/>
      <c r="DX2399" s="7"/>
      <c r="DY2399" s="7"/>
      <c r="DZ2399" s="7"/>
      <c r="EA2399" s="7"/>
      <c r="EB2399" s="8"/>
      <c r="EC2399" s="6"/>
      <c r="ED2399" s="7"/>
      <c r="EE2399" s="7"/>
      <c r="EF2399" s="7"/>
      <c r="EG2399" s="7"/>
      <c r="EH2399" s="8"/>
      <c r="EI2399" s="6"/>
      <c r="EJ2399" s="7"/>
      <c r="EK2399" s="7"/>
      <c r="EL2399" s="7"/>
      <c r="EM2399" s="7"/>
      <c r="EN2399" s="8"/>
      <c r="EO2399" s="6"/>
      <c r="EP2399" s="7"/>
      <c r="EQ2399" s="7"/>
      <c r="ER2399" s="7"/>
      <c r="ES2399" s="7"/>
      <c r="ET2399" s="8"/>
      <c r="EU2399" s="6"/>
      <c r="EV2399" s="7"/>
      <c r="EW2399" s="7"/>
      <c r="EX2399" s="7"/>
      <c r="EY2399" s="7"/>
      <c r="EZ2399" s="8"/>
      <c r="FA2399" s="6"/>
      <c r="FB2399" s="7"/>
      <c r="FC2399" s="7"/>
      <c r="FD2399" s="7"/>
      <c r="FE2399" s="7"/>
      <c r="FF2399" s="8"/>
      <c r="FG2399" s="6"/>
      <c r="FH2399" s="7"/>
      <c r="FI2399" s="7"/>
      <c r="FJ2399" s="7"/>
      <c r="FK2399" s="7"/>
      <c r="FL2399" s="8"/>
      <c r="FM2399" s="6"/>
      <c r="FN2399" s="7"/>
      <c r="FO2399" s="7"/>
      <c r="FP2399" s="7"/>
      <c r="FQ2399" s="7"/>
      <c r="FR2399" s="8"/>
      <c r="FS2399" s="6"/>
      <c r="FT2399" s="7"/>
      <c r="FU2399" s="7"/>
      <c r="FV2399" s="7"/>
      <c r="FW2399" s="7"/>
      <c r="FX2399" s="8"/>
      <c r="FY2399" s="6"/>
      <c r="FZ2399" s="7"/>
      <c r="GA2399" s="7"/>
      <c r="GB2399" s="7"/>
      <c r="GC2399" s="7"/>
      <c r="GD2399" s="8"/>
      <c r="GE2399" s="6"/>
      <c r="GF2399" s="7"/>
      <c r="GG2399" s="7"/>
      <c r="GH2399" s="7"/>
      <c r="GI2399" s="7"/>
      <c r="GJ2399" s="8"/>
      <c r="GK2399" s="6"/>
      <c r="GL2399" s="7"/>
      <c r="GM2399" s="7"/>
      <c r="GN2399" s="7"/>
      <c r="GO2399" s="7"/>
      <c r="GP2399" s="8"/>
      <c r="GQ2399" s="6"/>
      <c r="GR2399" s="7"/>
      <c r="GS2399" s="7"/>
      <c r="GT2399" s="7"/>
      <c r="GU2399" s="7"/>
      <c r="GV2399" s="8"/>
      <c r="GW2399" s="6"/>
      <c r="GX2399" s="7"/>
      <c r="GY2399" s="7"/>
      <c r="GZ2399" s="7"/>
      <c r="HA2399" s="7"/>
      <c r="HB2399" s="8"/>
      <c r="HC2399" s="6"/>
      <c r="HD2399" s="7"/>
      <c r="HE2399" s="7"/>
      <c r="HF2399" s="7"/>
      <c r="HG2399" s="7"/>
      <c r="HH2399" s="8"/>
      <c r="HI2399" s="6"/>
      <c r="HJ2399" s="7"/>
      <c r="HK2399" s="7"/>
      <c r="HL2399" s="7"/>
      <c r="HM2399" s="7"/>
      <c r="HN2399" s="8"/>
      <c r="HO2399" s="6"/>
      <c r="HP2399" s="7"/>
      <c r="HQ2399" s="7"/>
      <c r="HR2399" s="7"/>
      <c r="HS2399" s="7"/>
      <c r="HT2399" s="8"/>
      <c r="HU2399" s="6"/>
      <c r="HV2399" s="7"/>
      <c r="HW2399" s="7"/>
      <c r="HX2399" s="7"/>
      <c r="HY2399" s="7"/>
      <c r="HZ2399" s="8"/>
      <c r="IA2399" s="6"/>
      <c r="IB2399" s="7"/>
      <c r="IC2399" s="7"/>
      <c r="ID2399" s="7"/>
      <c r="IE2399" s="7"/>
      <c r="IF2399" s="8"/>
      <c r="IG2399" s="6"/>
      <c r="IH2399" s="7"/>
      <c r="II2399" s="7"/>
      <c r="IJ2399" s="7"/>
      <c r="IK2399" s="7"/>
      <c r="IL2399" s="8"/>
      <c r="IM2399" s="6"/>
      <c r="IN2399" s="7"/>
      <c r="IO2399" s="7"/>
      <c r="IP2399" s="7"/>
      <c r="IQ2399" s="7"/>
      <c r="IR2399" s="8"/>
      <c r="IS2399" s="6"/>
      <c r="IT2399" s="7"/>
      <c r="IU2399" s="7"/>
      <c r="IV2399" s="7"/>
    </row>
    <row r="2400" customFormat="false" ht="12.75" hidden="false" customHeight="false" outlineLevel="0" collapsed="false">
      <c r="A2400" s="5" t="s">
        <v>2687</v>
      </c>
      <c r="B2400" s="6" t="n">
        <v>37063</v>
      </c>
      <c r="C2400" s="7" t="s">
        <v>1733</v>
      </c>
      <c r="D2400" s="7" t="s">
        <v>1588</v>
      </c>
      <c r="E2400" s="7"/>
      <c r="F2400" s="8" t="s">
        <v>1098</v>
      </c>
      <c r="G2400" s="8" t="n">
        <v>542</v>
      </c>
      <c r="H2400" s="7"/>
      <c r="I2400" s="7"/>
      <c r="J2400" s="7"/>
      <c r="K2400" s="7"/>
      <c r="L2400" s="8"/>
      <c r="M2400" s="6"/>
      <c r="N2400" s="7"/>
      <c r="O2400" s="7"/>
      <c r="P2400" s="7"/>
      <c r="Q2400" s="7"/>
      <c r="R2400" s="8"/>
      <c r="S2400" s="6"/>
      <c r="T2400" s="7"/>
      <c r="U2400" s="7"/>
      <c r="V2400" s="7"/>
      <c r="W2400" s="7"/>
      <c r="X2400" s="8"/>
      <c r="Y2400" s="6"/>
      <c r="Z2400" s="7"/>
      <c r="AA2400" s="7"/>
      <c r="AB2400" s="7"/>
      <c r="AC2400" s="7"/>
      <c r="AD2400" s="8"/>
      <c r="AE2400" s="6"/>
      <c r="AF2400" s="7"/>
      <c r="AG2400" s="7"/>
      <c r="AH2400" s="7"/>
      <c r="AI2400" s="7"/>
      <c r="AJ2400" s="8"/>
      <c r="AK2400" s="6"/>
      <c r="AL2400" s="7"/>
      <c r="AM2400" s="7"/>
      <c r="AN2400" s="7"/>
      <c r="AO2400" s="7"/>
      <c r="AP2400" s="8"/>
      <c r="AQ2400" s="6"/>
      <c r="AR2400" s="7"/>
      <c r="AS2400" s="7"/>
      <c r="AT2400" s="7"/>
      <c r="AU2400" s="7"/>
      <c r="AV2400" s="8"/>
      <c r="AW2400" s="6"/>
      <c r="AX2400" s="7"/>
      <c r="AY2400" s="7"/>
      <c r="AZ2400" s="7"/>
      <c r="BA2400" s="7"/>
      <c r="BB2400" s="8"/>
      <c r="BC2400" s="6"/>
      <c r="BD2400" s="7"/>
      <c r="BE2400" s="7"/>
      <c r="BF2400" s="7"/>
      <c r="BG2400" s="7"/>
      <c r="BH2400" s="8"/>
      <c r="BI2400" s="6"/>
      <c r="BJ2400" s="7"/>
      <c r="BK2400" s="7"/>
      <c r="BL2400" s="7"/>
      <c r="BM2400" s="7"/>
      <c r="BN2400" s="8"/>
      <c r="BO2400" s="6"/>
      <c r="BP2400" s="7"/>
      <c r="BQ2400" s="7"/>
      <c r="BR2400" s="7"/>
      <c r="BS2400" s="7"/>
      <c r="BT2400" s="8"/>
      <c r="BU2400" s="6"/>
      <c r="BV2400" s="7"/>
      <c r="BW2400" s="7"/>
      <c r="BX2400" s="7"/>
      <c r="BY2400" s="7"/>
      <c r="BZ2400" s="8"/>
      <c r="CA2400" s="6"/>
      <c r="CB2400" s="7"/>
      <c r="CC2400" s="7"/>
      <c r="CD2400" s="7"/>
      <c r="CE2400" s="7"/>
      <c r="CF2400" s="8"/>
      <c r="CG2400" s="6"/>
      <c r="CH2400" s="7"/>
      <c r="CI2400" s="7"/>
      <c r="CJ2400" s="7"/>
      <c r="CK2400" s="7"/>
      <c r="CL2400" s="8"/>
      <c r="CM2400" s="6"/>
      <c r="CN2400" s="7"/>
      <c r="CO2400" s="7"/>
      <c r="CP2400" s="7"/>
      <c r="CQ2400" s="7"/>
      <c r="CR2400" s="8"/>
      <c r="CS2400" s="6"/>
      <c r="CT2400" s="7"/>
      <c r="CU2400" s="7"/>
      <c r="CV2400" s="7"/>
      <c r="CW2400" s="7"/>
      <c r="CX2400" s="8"/>
      <c r="CY2400" s="6"/>
      <c r="CZ2400" s="7"/>
      <c r="DA2400" s="7"/>
      <c r="DB2400" s="7"/>
      <c r="DC2400" s="7"/>
      <c r="DD2400" s="8"/>
      <c r="DE2400" s="6"/>
      <c r="DF2400" s="7"/>
      <c r="DG2400" s="7"/>
      <c r="DH2400" s="7"/>
      <c r="DI2400" s="7"/>
      <c r="DJ2400" s="8"/>
      <c r="DK2400" s="6"/>
      <c r="DL2400" s="7"/>
      <c r="DM2400" s="7"/>
      <c r="DN2400" s="7"/>
      <c r="DO2400" s="7"/>
      <c r="DP2400" s="8"/>
      <c r="DQ2400" s="6"/>
      <c r="DR2400" s="7"/>
      <c r="DS2400" s="7"/>
      <c r="DT2400" s="7"/>
      <c r="DU2400" s="7"/>
      <c r="DV2400" s="8"/>
      <c r="DW2400" s="6"/>
      <c r="DX2400" s="7"/>
      <c r="DY2400" s="7"/>
      <c r="DZ2400" s="7"/>
      <c r="EA2400" s="7"/>
      <c r="EB2400" s="8"/>
      <c r="EC2400" s="6"/>
      <c r="ED2400" s="7"/>
      <c r="EE2400" s="7"/>
      <c r="EF2400" s="7"/>
      <c r="EG2400" s="7"/>
      <c r="EH2400" s="8"/>
      <c r="EI2400" s="6"/>
      <c r="EJ2400" s="7"/>
      <c r="EK2400" s="7"/>
      <c r="EL2400" s="7"/>
      <c r="EM2400" s="7"/>
      <c r="EN2400" s="8"/>
      <c r="EO2400" s="6"/>
      <c r="EP2400" s="7"/>
      <c r="EQ2400" s="7"/>
      <c r="ER2400" s="7"/>
      <c r="ES2400" s="7"/>
      <c r="ET2400" s="8"/>
      <c r="EU2400" s="6"/>
      <c r="EV2400" s="7"/>
      <c r="EW2400" s="7"/>
      <c r="EX2400" s="7"/>
      <c r="EY2400" s="7"/>
      <c r="EZ2400" s="8"/>
      <c r="FA2400" s="6"/>
      <c r="FB2400" s="7"/>
      <c r="FC2400" s="7"/>
      <c r="FD2400" s="7"/>
      <c r="FE2400" s="7"/>
      <c r="FF2400" s="8"/>
      <c r="FG2400" s="6"/>
      <c r="FH2400" s="7"/>
      <c r="FI2400" s="7"/>
      <c r="FJ2400" s="7"/>
      <c r="FK2400" s="7"/>
      <c r="FL2400" s="8"/>
      <c r="FM2400" s="6"/>
      <c r="FN2400" s="7"/>
      <c r="FO2400" s="7"/>
      <c r="FP2400" s="7"/>
      <c r="FQ2400" s="7"/>
      <c r="FR2400" s="8"/>
      <c r="FS2400" s="6"/>
      <c r="FT2400" s="7"/>
      <c r="FU2400" s="7"/>
      <c r="FV2400" s="7"/>
      <c r="FW2400" s="7"/>
      <c r="FX2400" s="8"/>
      <c r="FY2400" s="6"/>
      <c r="FZ2400" s="7"/>
      <c r="GA2400" s="7"/>
      <c r="GB2400" s="7"/>
      <c r="GC2400" s="7"/>
      <c r="GD2400" s="8"/>
      <c r="GE2400" s="6"/>
      <c r="GF2400" s="7"/>
      <c r="GG2400" s="7"/>
      <c r="GH2400" s="7"/>
      <c r="GI2400" s="7"/>
      <c r="GJ2400" s="8"/>
      <c r="GK2400" s="6"/>
      <c r="GL2400" s="7"/>
      <c r="GM2400" s="7"/>
      <c r="GN2400" s="7"/>
      <c r="GO2400" s="7"/>
      <c r="GP2400" s="8"/>
      <c r="GQ2400" s="6"/>
      <c r="GR2400" s="7"/>
      <c r="GS2400" s="7"/>
      <c r="GT2400" s="7"/>
      <c r="GU2400" s="7"/>
      <c r="GV2400" s="8"/>
      <c r="GW2400" s="6"/>
      <c r="GX2400" s="7"/>
      <c r="GY2400" s="7"/>
      <c r="GZ2400" s="7"/>
      <c r="HA2400" s="7"/>
      <c r="HB2400" s="8"/>
      <c r="HC2400" s="6"/>
      <c r="HD2400" s="7"/>
      <c r="HE2400" s="7"/>
      <c r="HF2400" s="7"/>
      <c r="HG2400" s="7"/>
      <c r="HH2400" s="8"/>
      <c r="HI2400" s="6"/>
      <c r="HJ2400" s="7"/>
      <c r="HK2400" s="7"/>
      <c r="HL2400" s="7"/>
      <c r="HM2400" s="7"/>
      <c r="HN2400" s="8"/>
      <c r="HO2400" s="6"/>
      <c r="HP2400" s="7"/>
      <c r="HQ2400" s="7"/>
      <c r="HR2400" s="7"/>
      <c r="HS2400" s="7"/>
      <c r="HT2400" s="8"/>
      <c r="HU2400" s="6"/>
      <c r="HV2400" s="7"/>
      <c r="HW2400" s="7"/>
      <c r="HX2400" s="7"/>
      <c r="HY2400" s="7"/>
      <c r="HZ2400" s="8"/>
      <c r="IA2400" s="6"/>
      <c r="IB2400" s="7"/>
      <c r="IC2400" s="7"/>
      <c r="ID2400" s="7"/>
      <c r="IE2400" s="7"/>
      <c r="IF2400" s="8"/>
      <c r="IG2400" s="6"/>
      <c r="IH2400" s="7"/>
      <c r="II2400" s="7"/>
      <c r="IJ2400" s="7"/>
      <c r="IK2400" s="7"/>
      <c r="IL2400" s="8"/>
      <c r="IM2400" s="6"/>
      <c r="IN2400" s="7"/>
      <c r="IO2400" s="7"/>
      <c r="IP2400" s="7"/>
      <c r="IQ2400" s="7"/>
      <c r="IR2400" s="8"/>
      <c r="IS2400" s="6"/>
      <c r="IT2400" s="7"/>
      <c r="IU2400" s="7"/>
      <c r="IV2400" s="7"/>
    </row>
    <row r="2401" customFormat="false" ht="12.75" hidden="false" customHeight="false" outlineLevel="0" collapsed="false">
      <c r="A2401" s="5" t="s">
        <v>2688</v>
      </c>
      <c r="B2401" s="6" t="n">
        <v>37063</v>
      </c>
      <c r="C2401" s="7" t="s">
        <v>774</v>
      </c>
      <c r="D2401" s="7" t="s">
        <v>1588</v>
      </c>
      <c r="E2401" s="7"/>
      <c r="F2401" s="8" t="s">
        <v>1964</v>
      </c>
      <c r="G2401" s="8" t="n">
        <v>982</v>
      </c>
      <c r="H2401" s="7"/>
      <c r="I2401" s="7"/>
      <c r="J2401" s="7"/>
      <c r="K2401" s="7"/>
      <c r="L2401" s="8"/>
      <c r="M2401" s="6"/>
      <c r="N2401" s="7"/>
      <c r="O2401" s="7"/>
      <c r="P2401" s="7"/>
      <c r="Q2401" s="7"/>
      <c r="R2401" s="8"/>
      <c r="S2401" s="6"/>
      <c r="T2401" s="7"/>
      <c r="U2401" s="7"/>
      <c r="V2401" s="7"/>
      <c r="W2401" s="7"/>
      <c r="X2401" s="8"/>
      <c r="Y2401" s="6"/>
      <c r="Z2401" s="7"/>
      <c r="AA2401" s="7"/>
      <c r="AB2401" s="7"/>
      <c r="AC2401" s="7"/>
      <c r="AD2401" s="8"/>
      <c r="AE2401" s="6"/>
      <c r="AF2401" s="7"/>
      <c r="AG2401" s="7"/>
      <c r="AH2401" s="7"/>
      <c r="AI2401" s="7"/>
      <c r="AJ2401" s="8"/>
      <c r="AK2401" s="6"/>
      <c r="AL2401" s="7"/>
      <c r="AM2401" s="7"/>
      <c r="AN2401" s="7"/>
      <c r="AO2401" s="7"/>
      <c r="AP2401" s="8"/>
      <c r="AQ2401" s="6"/>
      <c r="AR2401" s="7"/>
      <c r="AS2401" s="7"/>
      <c r="AT2401" s="7"/>
      <c r="AU2401" s="7"/>
      <c r="AV2401" s="8"/>
      <c r="AW2401" s="6"/>
      <c r="AX2401" s="7"/>
      <c r="AY2401" s="7"/>
      <c r="AZ2401" s="7"/>
      <c r="BA2401" s="7"/>
      <c r="BB2401" s="8"/>
      <c r="BC2401" s="6"/>
      <c r="BD2401" s="7"/>
      <c r="BE2401" s="7"/>
      <c r="BF2401" s="7"/>
      <c r="BG2401" s="7"/>
      <c r="BH2401" s="8"/>
      <c r="BI2401" s="6"/>
      <c r="BJ2401" s="7"/>
      <c r="BK2401" s="7"/>
      <c r="BL2401" s="7"/>
      <c r="BM2401" s="7"/>
      <c r="BN2401" s="8"/>
      <c r="BO2401" s="6"/>
      <c r="BP2401" s="7"/>
      <c r="BQ2401" s="7"/>
      <c r="BR2401" s="7"/>
      <c r="BS2401" s="7"/>
      <c r="BT2401" s="8"/>
      <c r="BU2401" s="6"/>
      <c r="BV2401" s="7"/>
      <c r="BW2401" s="7"/>
      <c r="BX2401" s="7"/>
      <c r="BY2401" s="7"/>
      <c r="BZ2401" s="8"/>
      <c r="CA2401" s="6"/>
      <c r="CB2401" s="7"/>
      <c r="CC2401" s="7"/>
      <c r="CD2401" s="7"/>
      <c r="CE2401" s="7"/>
      <c r="CF2401" s="8"/>
      <c r="CG2401" s="6"/>
      <c r="CH2401" s="7"/>
      <c r="CI2401" s="7"/>
      <c r="CJ2401" s="7"/>
      <c r="CK2401" s="7"/>
      <c r="CL2401" s="8"/>
      <c r="CM2401" s="6"/>
      <c r="CN2401" s="7"/>
      <c r="CO2401" s="7"/>
      <c r="CP2401" s="7"/>
      <c r="CQ2401" s="7"/>
      <c r="CR2401" s="8"/>
      <c r="CS2401" s="6"/>
      <c r="CT2401" s="7"/>
      <c r="CU2401" s="7"/>
      <c r="CV2401" s="7"/>
      <c r="CW2401" s="7"/>
      <c r="CX2401" s="8"/>
      <c r="CY2401" s="6"/>
      <c r="CZ2401" s="7"/>
      <c r="DA2401" s="7"/>
      <c r="DB2401" s="7"/>
      <c r="DC2401" s="7"/>
      <c r="DD2401" s="8"/>
      <c r="DE2401" s="6"/>
      <c r="DF2401" s="7"/>
      <c r="DG2401" s="7"/>
      <c r="DH2401" s="7"/>
      <c r="DI2401" s="7"/>
      <c r="DJ2401" s="8"/>
      <c r="DK2401" s="6"/>
      <c r="DL2401" s="7"/>
      <c r="DM2401" s="7"/>
      <c r="DN2401" s="7"/>
      <c r="DO2401" s="7"/>
      <c r="DP2401" s="8"/>
      <c r="DQ2401" s="6"/>
      <c r="DR2401" s="7"/>
      <c r="DS2401" s="7"/>
      <c r="DT2401" s="7"/>
      <c r="DU2401" s="7"/>
      <c r="DV2401" s="8"/>
      <c r="DW2401" s="6"/>
      <c r="DX2401" s="7"/>
      <c r="DY2401" s="7"/>
      <c r="DZ2401" s="7"/>
      <c r="EA2401" s="7"/>
      <c r="EB2401" s="8"/>
      <c r="EC2401" s="6"/>
      <c r="ED2401" s="7"/>
      <c r="EE2401" s="7"/>
      <c r="EF2401" s="7"/>
      <c r="EG2401" s="7"/>
      <c r="EH2401" s="8"/>
      <c r="EI2401" s="6"/>
      <c r="EJ2401" s="7"/>
      <c r="EK2401" s="7"/>
      <c r="EL2401" s="7"/>
      <c r="EM2401" s="7"/>
      <c r="EN2401" s="8"/>
      <c r="EO2401" s="6"/>
      <c r="EP2401" s="7"/>
      <c r="EQ2401" s="7"/>
      <c r="ER2401" s="7"/>
      <c r="ES2401" s="7"/>
      <c r="ET2401" s="8"/>
      <c r="EU2401" s="6"/>
      <c r="EV2401" s="7"/>
      <c r="EW2401" s="7"/>
      <c r="EX2401" s="7"/>
      <c r="EY2401" s="7"/>
      <c r="EZ2401" s="8"/>
      <c r="FA2401" s="6"/>
      <c r="FB2401" s="7"/>
      <c r="FC2401" s="7"/>
      <c r="FD2401" s="7"/>
      <c r="FE2401" s="7"/>
      <c r="FF2401" s="8"/>
      <c r="FG2401" s="6"/>
      <c r="FH2401" s="7"/>
      <c r="FI2401" s="7"/>
      <c r="FJ2401" s="7"/>
      <c r="FK2401" s="7"/>
      <c r="FL2401" s="8"/>
      <c r="FM2401" s="6"/>
      <c r="FN2401" s="7"/>
      <c r="FO2401" s="7"/>
      <c r="FP2401" s="7"/>
      <c r="FQ2401" s="7"/>
      <c r="FR2401" s="8"/>
      <c r="FS2401" s="6"/>
      <c r="FT2401" s="7"/>
      <c r="FU2401" s="7"/>
      <c r="FV2401" s="7"/>
      <c r="FW2401" s="7"/>
      <c r="FX2401" s="8"/>
      <c r="FY2401" s="6"/>
      <c r="FZ2401" s="7"/>
      <c r="GA2401" s="7"/>
      <c r="GB2401" s="7"/>
      <c r="GC2401" s="7"/>
      <c r="GD2401" s="8"/>
      <c r="GE2401" s="6"/>
      <c r="GF2401" s="7"/>
      <c r="GG2401" s="7"/>
      <c r="GH2401" s="7"/>
      <c r="GI2401" s="7"/>
      <c r="GJ2401" s="8"/>
      <c r="GK2401" s="6"/>
      <c r="GL2401" s="7"/>
      <c r="GM2401" s="7"/>
      <c r="GN2401" s="7"/>
      <c r="GO2401" s="7"/>
      <c r="GP2401" s="8"/>
      <c r="GQ2401" s="6"/>
      <c r="GR2401" s="7"/>
      <c r="GS2401" s="7"/>
      <c r="GT2401" s="7"/>
      <c r="GU2401" s="7"/>
      <c r="GV2401" s="8"/>
      <c r="GW2401" s="6"/>
      <c r="GX2401" s="7"/>
      <c r="GY2401" s="7"/>
      <c r="GZ2401" s="7"/>
      <c r="HA2401" s="7"/>
      <c r="HB2401" s="8"/>
      <c r="HC2401" s="6"/>
      <c r="HD2401" s="7"/>
      <c r="HE2401" s="7"/>
      <c r="HF2401" s="7"/>
      <c r="HG2401" s="7"/>
      <c r="HH2401" s="8"/>
      <c r="HI2401" s="6"/>
      <c r="HJ2401" s="7"/>
      <c r="HK2401" s="7"/>
      <c r="HL2401" s="7"/>
      <c r="HM2401" s="7"/>
      <c r="HN2401" s="8"/>
      <c r="HO2401" s="6"/>
      <c r="HP2401" s="7"/>
      <c r="HQ2401" s="7"/>
      <c r="HR2401" s="7"/>
      <c r="HS2401" s="7"/>
      <c r="HT2401" s="8"/>
      <c r="HU2401" s="6"/>
      <c r="HV2401" s="7"/>
      <c r="HW2401" s="7"/>
      <c r="HX2401" s="7"/>
      <c r="HY2401" s="7"/>
      <c r="HZ2401" s="8"/>
      <c r="IA2401" s="6"/>
      <c r="IB2401" s="7"/>
      <c r="IC2401" s="7"/>
      <c r="ID2401" s="7"/>
      <c r="IE2401" s="7"/>
      <c r="IF2401" s="8"/>
      <c r="IG2401" s="6"/>
      <c r="IH2401" s="7"/>
      <c r="II2401" s="7"/>
      <c r="IJ2401" s="7"/>
      <c r="IK2401" s="7"/>
      <c r="IL2401" s="8"/>
      <c r="IM2401" s="6"/>
      <c r="IN2401" s="7"/>
      <c r="IO2401" s="7"/>
      <c r="IP2401" s="7"/>
      <c r="IQ2401" s="7"/>
      <c r="IR2401" s="8"/>
      <c r="IS2401" s="6"/>
      <c r="IT2401" s="7"/>
      <c r="IU2401" s="7"/>
      <c r="IV2401" s="7"/>
    </row>
    <row r="2402" customFormat="false" ht="12.75" hidden="false" customHeight="false" outlineLevel="0" collapsed="false">
      <c r="A2402" s="5" t="s">
        <v>2689</v>
      </c>
      <c r="B2402" s="6" t="n">
        <v>37063</v>
      </c>
      <c r="C2402" s="7" t="s">
        <v>1413</v>
      </c>
      <c r="D2402" s="7" t="s">
        <v>1588</v>
      </c>
      <c r="E2402" s="7"/>
      <c r="F2402" s="8" t="s">
        <v>1954</v>
      </c>
      <c r="G2402" s="8" t="n">
        <v>12933</v>
      </c>
      <c r="H2402" s="7"/>
      <c r="I2402" s="7"/>
      <c r="J2402" s="7"/>
      <c r="K2402" s="7"/>
      <c r="L2402" s="8"/>
      <c r="M2402" s="6"/>
      <c r="N2402" s="7"/>
      <c r="O2402" s="7"/>
      <c r="P2402" s="7"/>
      <c r="Q2402" s="7"/>
      <c r="R2402" s="8"/>
      <c r="S2402" s="6"/>
      <c r="T2402" s="7"/>
      <c r="U2402" s="7"/>
      <c r="V2402" s="7"/>
      <c r="W2402" s="7"/>
      <c r="X2402" s="8"/>
      <c r="Y2402" s="6"/>
      <c r="Z2402" s="7"/>
      <c r="AA2402" s="7"/>
      <c r="AB2402" s="7"/>
      <c r="AC2402" s="7"/>
      <c r="AD2402" s="8"/>
      <c r="AE2402" s="6"/>
      <c r="AF2402" s="7"/>
      <c r="AG2402" s="7"/>
      <c r="AH2402" s="7"/>
      <c r="AI2402" s="7"/>
      <c r="AJ2402" s="8"/>
      <c r="AK2402" s="6"/>
      <c r="AL2402" s="7"/>
      <c r="AM2402" s="7"/>
      <c r="AN2402" s="7"/>
      <c r="AO2402" s="7"/>
      <c r="AP2402" s="8"/>
      <c r="AQ2402" s="6"/>
      <c r="AR2402" s="7"/>
      <c r="AS2402" s="7"/>
      <c r="AT2402" s="7"/>
      <c r="AU2402" s="7"/>
      <c r="AV2402" s="8"/>
      <c r="AW2402" s="6"/>
      <c r="AX2402" s="7"/>
      <c r="AY2402" s="7"/>
      <c r="AZ2402" s="7"/>
      <c r="BA2402" s="7"/>
      <c r="BB2402" s="8"/>
      <c r="BC2402" s="6"/>
      <c r="BD2402" s="7"/>
      <c r="BE2402" s="7"/>
      <c r="BF2402" s="7"/>
      <c r="BG2402" s="7"/>
      <c r="BH2402" s="8"/>
      <c r="BI2402" s="6"/>
      <c r="BJ2402" s="7"/>
      <c r="BK2402" s="7"/>
      <c r="BL2402" s="7"/>
      <c r="BM2402" s="7"/>
      <c r="BN2402" s="8"/>
      <c r="BO2402" s="6"/>
      <c r="BP2402" s="7"/>
      <c r="BQ2402" s="7"/>
      <c r="BR2402" s="7"/>
      <c r="BS2402" s="7"/>
      <c r="BT2402" s="8"/>
      <c r="BU2402" s="6"/>
      <c r="BV2402" s="7"/>
      <c r="BW2402" s="7"/>
      <c r="BX2402" s="7"/>
      <c r="BY2402" s="7"/>
      <c r="BZ2402" s="8"/>
      <c r="CA2402" s="6"/>
      <c r="CB2402" s="7"/>
      <c r="CC2402" s="7"/>
      <c r="CD2402" s="7"/>
      <c r="CE2402" s="7"/>
      <c r="CF2402" s="8"/>
      <c r="CG2402" s="6"/>
      <c r="CH2402" s="7"/>
      <c r="CI2402" s="7"/>
      <c r="CJ2402" s="7"/>
      <c r="CK2402" s="7"/>
      <c r="CL2402" s="8"/>
      <c r="CM2402" s="6"/>
      <c r="CN2402" s="7"/>
      <c r="CO2402" s="7"/>
      <c r="CP2402" s="7"/>
      <c r="CQ2402" s="7"/>
      <c r="CR2402" s="8"/>
      <c r="CS2402" s="6"/>
      <c r="CT2402" s="7"/>
      <c r="CU2402" s="7"/>
      <c r="CV2402" s="7"/>
      <c r="CW2402" s="7"/>
      <c r="CX2402" s="8"/>
      <c r="CY2402" s="6"/>
      <c r="CZ2402" s="7"/>
      <c r="DA2402" s="7"/>
      <c r="DB2402" s="7"/>
      <c r="DC2402" s="7"/>
      <c r="DD2402" s="8"/>
      <c r="DE2402" s="6"/>
      <c r="DF2402" s="7"/>
      <c r="DG2402" s="7"/>
      <c r="DH2402" s="7"/>
      <c r="DI2402" s="7"/>
      <c r="DJ2402" s="8"/>
      <c r="DK2402" s="6"/>
      <c r="DL2402" s="7"/>
      <c r="DM2402" s="7"/>
      <c r="DN2402" s="7"/>
      <c r="DO2402" s="7"/>
      <c r="DP2402" s="8"/>
      <c r="DQ2402" s="6"/>
      <c r="DR2402" s="7"/>
      <c r="DS2402" s="7"/>
      <c r="DT2402" s="7"/>
      <c r="DU2402" s="7"/>
      <c r="DV2402" s="8"/>
      <c r="DW2402" s="6"/>
      <c r="DX2402" s="7"/>
      <c r="DY2402" s="7"/>
      <c r="DZ2402" s="7"/>
      <c r="EA2402" s="7"/>
      <c r="EB2402" s="8"/>
      <c r="EC2402" s="6"/>
      <c r="ED2402" s="7"/>
      <c r="EE2402" s="7"/>
      <c r="EF2402" s="7"/>
      <c r="EG2402" s="7"/>
      <c r="EH2402" s="8"/>
      <c r="EI2402" s="6"/>
      <c r="EJ2402" s="7"/>
      <c r="EK2402" s="7"/>
      <c r="EL2402" s="7"/>
      <c r="EM2402" s="7"/>
      <c r="EN2402" s="8"/>
      <c r="EO2402" s="6"/>
      <c r="EP2402" s="7"/>
      <c r="EQ2402" s="7"/>
      <c r="ER2402" s="7"/>
      <c r="ES2402" s="7"/>
      <c r="ET2402" s="8"/>
      <c r="EU2402" s="6"/>
      <c r="EV2402" s="7"/>
      <c r="EW2402" s="7"/>
      <c r="EX2402" s="7"/>
      <c r="EY2402" s="7"/>
      <c r="EZ2402" s="8"/>
      <c r="FA2402" s="6"/>
      <c r="FB2402" s="7"/>
      <c r="FC2402" s="7"/>
      <c r="FD2402" s="7"/>
      <c r="FE2402" s="7"/>
      <c r="FF2402" s="8"/>
      <c r="FG2402" s="6"/>
      <c r="FH2402" s="7"/>
      <c r="FI2402" s="7"/>
      <c r="FJ2402" s="7"/>
      <c r="FK2402" s="7"/>
      <c r="FL2402" s="8"/>
      <c r="FM2402" s="6"/>
      <c r="FN2402" s="7"/>
      <c r="FO2402" s="7"/>
      <c r="FP2402" s="7"/>
      <c r="FQ2402" s="7"/>
      <c r="FR2402" s="8"/>
      <c r="FS2402" s="6"/>
      <c r="FT2402" s="7"/>
      <c r="FU2402" s="7"/>
      <c r="FV2402" s="7"/>
      <c r="FW2402" s="7"/>
      <c r="FX2402" s="8"/>
      <c r="FY2402" s="6"/>
      <c r="FZ2402" s="7"/>
      <c r="GA2402" s="7"/>
      <c r="GB2402" s="7"/>
      <c r="GC2402" s="7"/>
      <c r="GD2402" s="8"/>
      <c r="GE2402" s="6"/>
      <c r="GF2402" s="7"/>
      <c r="GG2402" s="7"/>
      <c r="GH2402" s="7"/>
      <c r="GI2402" s="7"/>
      <c r="GJ2402" s="8"/>
      <c r="GK2402" s="6"/>
      <c r="GL2402" s="7"/>
      <c r="GM2402" s="7"/>
      <c r="GN2402" s="7"/>
      <c r="GO2402" s="7"/>
      <c r="GP2402" s="8"/>
      <c r="GQ2402" s="6"/>
      <c r="GR2402" s="7"/>
      <c r="GS2402" s="7"/>
      <c r="GT2402" s="7"/>
      <c r="GU2402" s="7"/>
      <c r="GV2402" s="8"/>
      <c r="GW2402" s="6"/>
      <c r="GX2402" s="7"/>
      <c r="GY2402" s="7"/>
      <c r="GZ2402" s="7"/>
      <c r="HA2402" s="7"/>
      <c r="HB2402" s="8"/>
      <c r="HC2402" s="6"/>
      <c r="HD2402" s="7"/>
      <c r="HE2402" s="7"/>
      <c r="HF2402" s="7"/>
      <c r="HG2402" s="7"/>
      <c r="HH2402" s="8"/>
      <c r="HI2402" s="6"/>
      <c r="HJ2402" s="7"/>
      <c r="HK2402" s="7"/>
      <c r="HL2402" s="7"/>
      <c r="HM2402" s="7"/>
      <c r="HN2402" s="8"/>
      <c r="HO2402" s="6"/>
      <c r="HP2402" s="7"/>
      <c r="HQ2402" s="7"/>
      <c r="HR2402" s="7"/>
      <c r="HS2402" s="7"/>
      <c r="HT2402" s="8"/>
      <c r="HU2402" s="6"/>
      <c r="HV2402" s="7"/>
      <c r="HW2402" s="7"/>
      <c r="HX2402" s="7"/>
      <c r="HY2402" s="7"/>
      <c r="HZ2402" s="8"/>
      <c r="IA2402" s="6"/>
      <c r="IB2402" s="7"/>
      <c r="IC2402" s="7"/>
      <c r="ID2402" s="7"/>
      <c r="IE2402" s="7"/>
      <c r="IF2402" s="8"/>
      <c r="IG2402" s="6"/>
      <c r="IH2402" s="7"/>
      <c r="II2402" s="7"/>
      <c r="IJ2402" s="7"/>
      <c r="IK2402" s="7"/>
      <c r="IL2402" s="8"/>
      <c r="IM2402" s="6"/>
      <c r="IN2402" s="7"/>
      <c r="IO2402" s="7"/>
      <c r="IP2402" s="7"/>
      <c r="IQ2402" s="7"/>
      <c r="IR2402" s="8"/>
      <c r="IS2402" s="6"/>
      <c r="IT2402" s="7"/>
      <c r="IU2402" s="7"/>
      <c r="IV2402" s="7"/>
    </row>
    <row r="2403" customFormat="false" ht="12.75" hidden="false" customHeight="false" outlineLevel="0" collapsed="false">
      <c r="A2403" s="5" t="s">
        <v>2690</v>
      </c>
      <c r="B2403" s="6" t="n">
        <v>37064</v>
      </c>
      <c r="C2403" s="7" t="s">
        <v>1413</v>
      </c>
      <c r="D2403" s="7" t="s">
        <v>1588</v>
      </c>
      <c r="E2403" s="7"/>
      <c r="F2403" s="8" t="s">
        <v>1280</v>
      </c>
      <c r="G2403" s="8" t="n">
        <v>0</v>
      </c>
      <c r="H2403" s="7"/>
      <c r="I2403" s="7"/>
      <c r="J2403" s="7"/>
      <c r="K2403" s="7"/>
      <c r="L2403" s="8"/>
      <c r="M2403" s="6"/>
      <c r="N2403" s="7"/>
      <c r="O2403" s="7"/>
      <c r="P2403" s="7"/>
      <c r="Q2403" s="7"/>
      <c r="R2403" s="8"/>
      <c r="S2403" s="6"/>
      <c r="T2403" s="7"/>
      <c r="U2403" s="7"/>
      <c r="V2403" s="7"/>
      <c r="W2403" s="7"/>
      <c r="X2403" s="8"/>
      <c r="Y2403" s="6"/>
      <c r="Z2403" s="7"/>
      <c r="AA2403" s="7"/>
      <c r="AB2403" s="7"/>
      <c r="AC2403" s="7"/>
      <c r="AD2403" s="8"/>
      <c r="AE2403" s="6"/>
      <c r="AF2403" s="7"/>
      <c r="AG2403" s="7"/>
      <c r="AH2403" s="7"/>
      <c r="AI2403" s="7"/>
      <c r="AJ2403" s="8"/>
      <c r="AK2403" s="6"/>
      <c r="AL2403" s="7"/>
      <c r="AM2403" s="7"/>
      <c r="AN2403" s="7"/>
      <c r="AO2403" s="7"/>
      <c r="AP2403" s="8"/>
      <c r="AQ2403" s="6"/>
      <c r="AR2403" s="7"/>
      <c r="AS2403" s="7"/>
      <c r="AT2403" s="7"/>
      <c r="AU2403" s="7"/>
      <c r="AV2403" s="8"/>
      <c r="AW2403" s="6"/>
      <c r="AX2403" s="7"/>
      <c r="AY2403" s="7"/>
      <c r="AZ2403" s="7"/>
      <c r="BA2403" s="7"/>
      <c r="BB2403" s="8"/>
      <c r="BC2403" s="6"/>
      <c r="BD2403" s="7"/>
      <c r="BE2403" s="7"/>
      <c r="BF2403" s="7"/>
      <c r="BG2403" s="7"/>
      <c r="BH2403" s="8"/>
      <c r="BI2403" s="6"/>
      <c r="BJ2403" s="7"/>
      <c r="BK2403" s="7"/>
      <c r="BL2403" s="7"/>
      <c r="BM2403" s="7"/>
      <c r="BN2403" s="8"/>
      <c r="BO2403" s="6"/>
      <c r="BP2403" s="7"/>
      <c r="BQ2403" s="7"/>
      <c r="BR2403" s="7"/>
      <c r="BS2403" s="7"/>
      <c r="BT2403" s="8"/>
      <c r="BU2403" s="6"/>
      <c r="BV2403" s="7"/>
      <c r="BW2403" s="7"/>
      <c r="BX2403" s="7"/>
      <c r="BY2403" s="7"/>
      <c r="BZ2403" s="8"/>
      <c r="CA2403" s="6"/>
      <c r="CB2403" s="7"/>
      <c r="CC2403" s="7"/>
      <c r="CD2403" s="7"/>
      <c r="CE2403" s="7"/>
      <c r="CF2403" s="8"/>
      <c r="CG2403" s="6"/>
      <c r="CH2403" s="7"/>
      <c r="CI2403" s="7"/>
      <c r="CJ2403" s="7"/>
      <c r="CK2403" s="7"/>
      <c r="CL2403" s="8"/>
      <c r="CM2403" s="6"/>
      <c r="CN2403" s="7"/>
      <c r="CO2403" s="7"/>
      <c r="CP2403" s="7"/>
      <c r="CQ2403" s="7"/>
      <c r="CR2403" s="8"/>
      <c r="CS2403" s="6"/>
      <c r="CT2403" s="7"/>
      <c r="CU2403" s="7"/>
      <c r="CV2403" s="7"/>
      <c r="CW2403" s="7"/>
      <c r="CX2403" s="8"/>
      <c r="CY2403" s="6"/>
      <c r="CZ2403" s="7"/>
      <c r="DA2403" s="7"/>
      <c r="DB2403" s="7"/>
      <c r="DC2403" s="7"/>
      <c r="DD2403" s="8"/>
      <c r="DE2403" s="6"/>
      <c r="DF2403" s="7"/>
      <c r="DG2403" s="7"/>
      <c r="DH2403" s="7"/>
      <c r="DI2403" s="7"/>
      <c r="DJ2403" s="8"/>
      <c r="DK2403" s="6"/>
      <c r="DL2403" s="7"/>
      <c r="DM2403" s="7"/>
      <c r="DN2403" s="7"/>
      <c r="DO2403" s="7"/>
      <c r="DP2403" s="8"/>
      <c r="DQ2403" s="6"/>
      <c r="DR2403" s="7"/>
      <c r="DS2403" s="7"/>
      <c r="DT2403" s="7"/>
      <c r="DU2403" s="7"/>
      <c r="DV2403" s="8"/>
      <c r="DW2403" s="6"/>
      <c r="DX2403" s="7"/>
      <c r="DY2403" s="7"/>
      <c r="DZ2403" s="7"/>
      <c r="EA2403" s="7"/>
      <c r="EB2403" s="8"/>
      <c r="EC2403" s="6"/>
      <c r="ED2403" s="7"/>
      <c r="EE2403" s="7"/>
      <c r="EF2403" s="7"/>
      <c r="EG2403" s="7"/>
      <c r="EH2403" s="8"/>
      <c r="EI2403" s="6"/>
      <c r="EJ2403" s="7"/>
      <c r="EK2403" s="7"/>
      <c r="EL2403" s="7"/>
      <c r="EM2403" s="7"/>
      <c r="EN2403" s="8"/>
      <c r="EO2403" s="6"/>
      <c r="EP2403" s="7"/>
      <c r="EQ2403" s="7"/>
      <c r="ER2403" s="7"/>
      <c r="ES2403" s="7"/>
      <c r="ET2403" s="8"/>
      <c r="EU2403" s="6"/>
      <c r="EV2403" s="7"/>
      <c r="EW2403" s="7"/>
      <c r="EX2403" s="7"/>
      <c r="EY2403" s="7"/>
      <c r="EZ2403" s="8"/>
      <c r="FA2403" s="6"/>
      <c r="FB2403" s="7"/>
      <c r="FC2403" s="7"/>
      <c r="FD2403" s="7"/>
      <c r="FE2403" s="7"/>
      <c r="FF2403" s="8"/>
      <c r="FG2403" s="6"/>
      <c r="FH2403" s="7"/>
      <c r="FI2403" s="7"/>
      <c r="FJ2403" s="7"/>
      <c r="FK2403" s="7"/>
      <c r="FL2403" s="8"/>
      <c r="FM2403" s="6"/>
      <c r="FN2403" s="7"/>
      <c r="FO2403" s="7"/>
      <c r="FP2403" s="7"/>
      <c r="FQ2403" s="7"/>
      <c r="FR2403" s="8"/>
      <c r="FS2403" s="6"/>
      <c r="FT2403" s="7"/>
      <c r="FU2403" s="7"/>
      <c r="FV2403" s="7"/>
      <c r="FW2403" s="7"/>
      <c r="FX2403" s="8"/>
      <c r="FY2403" s="6"/>
      <c r="FZ2403" s="7"/>
      <c r="GA2403" s="7"/>
      <c r="GB2403" s="7"/>
      <c r="GC2403" s="7"/>
      <c r="GD2403" s="8"/>
      <c r="GE2403" s="6"/>
      <c r="GF2403" s="7"/>
      <c r="GG2403" s="7"/>
      <c r="GH2403" s="7"/>
      <c r="GI2403" s="7"/>
      <c r="GJ2403" s="8"/>
      <c r="GK2403" s="6"/>
      <c r="GL2403" s="7"/>
      <c r="GM2403" s="7"/>
      <c r="GN2403" s="7"/>
      <c r="GO2403" s="7"/>
      <c r="GP2403" s="8"/>
      <c r="GQ2403" s="6"/>
      <c r="GR2403" s="7"/>
      <c r="GS2403" s="7"/>
      <c r="GT2403" s="7"/>
      <c r="GU2403" s="7"/>
      <c r="GV2403" s="8"/>
      <c r="GW2403" s="6"/>
      <c r="GX2403" s="7"/>
      <c r="GY2403" s="7"/>
      <c r="GZ2403" s="7"/>
      <c r="HA2403" s="7"/>
      <c r="HB2403" s="8"/>
      <c r="HC2403" s="6"/>
      <c r="HD2403" s="7"/>
      <c r="HE2403" s="7"/>
      <c r="HF2403" s="7"/>
      <c r="HG2403" s="7"/>
      <c r="HH2403" s="8"/>
      <c r="HI2403" s="6"/>
      <c r="HJ2403" s="7"/>
      <c r="HK2403" s="7"/>
      <c r="HL2403" s="7"/>
      <c r="HM2403" s="7"/>
      <c r="HN2403" s="8"/>
      <c r="HO2403" s="6"/>
      <c r="HP2403" s="7"/>
      <c r="HQ2403" s="7"/>
      <c r="HR2403" s="7"/>
      <c r="HS2403" s="7"/>
      <c r="HT2403" s="8"/>
      <c r="HU2403" s="6"/>
      <c r="HV2403" s="7"/>
      <c r="HW2403" s="7"/>
      <c r="HX2403" s="7"/>
      <c r="HY2403" s="7"/>
      <c r="HZ2403" s="8"/>
      <c r="IA2403" s="6"/>
      <c r="IB2403" s="7"/>
      <c r="IC2403" s="7"/>
      <c r="ID2403" s="7"/>
      <c r="IE2403" s="7"/>
      <c r="IF2403" s="8"/>
      <c r="IG2403" s="6"/>
      <c r="IH2403" s="7"/>
      <c r="II2403" s="7"/>
      <c r="IJ2403" s="7"/>
      <c r="IK2403" s="7"/>
      <c r="IL2403" s="8"/>
      <c r="IM2403" s="6"/>
      <c r="IN2403" s="7"/>
      <c r="IO2403" s="7"/>
      <c r="IP2403" s="7"/>
      <c r="IQ2403" s="7"/>
      <c r="IR2403" s="8"/>
      <c r="IS2403" s="6"/>
      <c r="IT2403" s="7"/>
      <c r="IU2403" s="7"/>
      <c r="IV2403" s="7"/>
    </row>
    <row r="2404" customFormat="false" ht="12.75" hidden="false" customHeight="false" outlineLevel="0" collapsed="false">
      <c r="A2404" s="5" t="s">
        <v>2691</v>
      </c>
      <c r="B2404" s="6" t="n">
        <v>37064</v>
      </c>
      <c r="C2404" s="7" t="s">
        <v>1663</v>
      </c>
      <c r="D2404" s="7" t="s">
        <v>1588</v>
      </c>
      <c r="E2404" s="7"/>
      <c r="F2404" s="8" t="s">
        <v>1621</v>
      </c>
      <c r="G2404" s="8" t="n">
        <v>6200</v>
      </c>
      <c r="H2404" s="7"/>
      <c r="I2404" s="7"/>
      <c r="J2404" s="7"/>
      <c r="K2404" s="7"/>
      <c r="L2404" s="8"/>
      <c r="M2404" s="6"/>
      <c r="N2404" s="7"/>
      <c r="O2404" s="7"/>
      <c r="P2404" s="7"/>
      <c r="Q2404" s="7"/>
      <c r="R2404" s="8"/>
      <c r="S2404" s="6"/>
      <c r="T2404" s="7"/>
      <c r="U2404" s="7"/>
      <c r="V2404" s="7"/>
      <c r="W2404" s="7"/>
      <c r="X2404" s="8"/>
      <c r="Y2404" s="6"/>
      <c r="Z2404" s="7"/>
      <c r="AA2404" s="7"/>
      <c r="AB2404" s="7"/>
      <c r="AC2404" s="7"/>
      <c r="AD2404" s="8"/>
      <c r="AE2404" s="6"/>
      <c r="AF2404" s="7"/>
      <c r="AG2404" s="7"/>
      <c r="AH2404" s="7"/>
      <c r="AI2404" s="7"/>
      <c r="AJ2404" s="8"/>
      <c r="AK2404" s="6"/>
      <c r="AL2404" s="7"/>
      <c r="AM2404" s="7"/>
      <c r="AN2404" s="7"/>
      <c r="AO2404" s="7"/>
      <c r="AP2404" s="8"/>
      <c r="AQ2404" s="6"/>
      <c r="AR2404" s="7"/>
      <c r="AS2404" s="7"/>
      <c r="AT2404" s="7"/>
      <c r="AU2404" s="7"/>
      <c r="AV2404" s="8"/>
      <c r="AW2404" s="6"/>
      <c r="AX2404" s="7"/>
      <c r="AY2404" s="7"/>
      <c r="AZ2404" s="7"/>
      <c r="BA2404" s="7"/>
      <c r="BB2404" s="8"/>
      <c r="BC2404" s="6"/>
      <c r="BD2404" s="7"/>
      <c r="BE2404" s="7"/>
      <c r="BF2404" s="7"/>
      <c r="BG2404" s="7"/>
      <c r="BH2404" s="8"/>
      <c r="BI2404" s="6"/>
      <c r="BJ2404" s="7"/>
      <c r="BK2404" s="7"/>
      <c r="BL2404" s="7"/>
      <c r="BM2404" s="7"/>
      <c r="BN2404" s="8"/>
      <c r="BO2404" s="6"/>
      <c r="BP2404" s="7"/>
      <c r="BQ2404" s="7"/>
      <c r="BR2404" s="7"/>
      <c r="BS2404" s="7"/>
      <c r="BT2404" s="8"/>
      <c r="BU2404" s="6"/>
      <c r="BV2404" s="7"/>
      <c r="BW2404" s="7"/>
      <c r="BX2404" s="7"/>
      <c r="BY2404" s="7"/>
      <c r="BZ2404" s="8"/>
      <c r="CA2404" s="6"/>
      <c r="CB2404" s="7"/>
      <c r="CC2404" s="7"/>
      <c r="CD2404" s="7"/>
      <c r="CE2404" s="7"/>
      <c r="CF2404" s="8"/>
      <c r="CG2404" s="6"/>
      <c r="CH2404" s="7"/>
      <c r="CI2404" s="7"/>
      <c r="CJ2404" s="7"/>
      <c r="CK2404" s="7"/>
      <c r="CL2404" s="8"/>
      <c r="CM2404" s="6"/>
      <c r="CN2404" s="7"/>
      <c r="CO2404" s="7"/>
      <c r="CP2404" s="7"/>
      <c r="CQ2404" s="7"/>
      <c r="CR2404" s="8"/>
      <c r="CS2404" s="6"/>
      <c r="CT2404" s="7"/>
      <c r="CU2404" s="7"/>
      <c r="CV2404" s="7"/>
      <c r="CW2404" s="7"/>
      <c r="CX2404" s="8"/>
      <c r="CY2404" s="6"/>
      <c r="CZ2404" s="7"/>
      <c r="DA2404" s="7"/>
      <c r="DB2404" s="7"/>
      <c r="DC2404" s="7"/>
      <c r="DD2404" s="8"/>
      <c r="DE2404" s="6"/>
      <c r="DF2404" s="7"/>
      <c r="DG2404" s="7"/>
      <c r="DH2404" s="7"/>
      <c r="DI2404" s="7"/>
      <c r="DJ2404" s="8"/>
      <c r="DK2404" s="6"/>
      <c r="DL2404" s="7"/>
      <c r="DM2404" s="7"/>
      <c r="DN2404" s="7"/>
      <c r="DO2404" s="7"/>
      <c r="DP2404" s="8"/>
      <c r="DQ2404" s="6"/>
      <c r="DR2404" s="7"/>
      <c r="DS2404" s="7"/>
      <c r="DT2404" s="7"/>
      <c r="DU2404" s="7"/>
      <c r="DV2404" s="8"/>
      <c r="DW2404" s="6"/>
      <c r="DX2404" s="7"/>
      <c r="DY2404" s="7"/>
      <c r="DZ2404" s="7"/>
      <c r="EA2404" s="7"/>
      <c r="EB2404" s="8"/>
      <c r="EC2404" s="6"/>
      <c r="ED2404" s="7"/>
      <c r="EE2404" s="7"/>
      <c r="EF2404" s="7"/>
      <c r="EG2404" s="7"/>
      <c r="EH2404" s="8"/>
      <c r="EI2404" s="6"/>
      <c r="EJ2404" s="7"/>
      <c r="EK2404" s="7"/>
      <c r="EL2404" s="7"/>
      <c r="EM2404" s="7"/>
      <c r="EN2404" s="8"/>
      <c r="EO2404" s="6"/>
      <c r="EP2404" s="7"/>
      <c r="EQ2404" s="7"/>
      <c r="ER2404" s="7"/>
      <c r="ES2404" s="7"/>
      <c r="ET2404" s="8"/>
      <c r="EU2404" s="6"/>
      <c r="EV2404" s="7"/>
      <c r="EW2404" s="7"/>
      <c r="EX2404" s="7"/>
      <c r="EY2404" s="7"/>
      <c r="EZ2404" s="8"/>
      <c r="FA2404" s="6"/>
      <c r="FB2404" s="7"/>
      <c r="FC2404" s="7"/>
      <c r="FD2404" s="7"/>
      <c r="FE2404" s="7"/>
      <c r="FF2404" s="8"/>
      <c r="FG2404" s="6"/>
      <c r="FH2404" s="7"/>
      <c r="FI2404" s="7"/>
      <c r="FJ2404" s="7"/>
      <c r="FK2404" s="7"/>
      <c r="FL2404" s="8"/>
      <c r="FM2404" s="6"/>
      <c r="FN2404" s="7"/>
      <c r="FO2404" s="7"/>
      <c r="FP2404" s="7"/>
      <c r="FQ2404" s="7"/>
      <c r="FR2404" s="8"/>
      <c r="FS2404" s="6"/>
      <c r="FT2404" s="7"/>
      <c r="FU2404" s="7"/>
      <c r="FV2404" s="7"/>
      <c r="FW2404" s="7"/>
      <c r="FX2404" s="8"/>
      <c r="FY2404" s="6"/>
      <c r="FZ2404" s="7"/>
      <c r="GA2404" s="7"/>
      <c r="GB2404" s="7"/>
      <c r="GC2404" s="7"/>
      <c r="GD2404" s="8"/>
      <c r="GE2404" s="6"/>
      <c r="GF2404" s="7"/>
      <c r="GG2404" s="7"/>
      <c r="GH2404" s="7"/>
      <c r="GI2404" s="7"/>
      <c r="GJ2404" s="8"/>
      <c r="GK2404" s="6"/>
      <c r="GL2404" s="7"/>
      <c r="GM2404" s="7"/>
      <c r="GN2404" s="7"/>
      <c r="GO2404" s="7"/>
      <c r="GP2404" s="8"/>
      <c r="GQ2404" s="6"/>
      <c r="GR2404" s="7"/>
      <c r="GS2404" s="7"/>
      <c r="GT2404" s="7"/>
      <c r="GU2404" s="7"/>
      <c r="GV2404" s="8"/>
      <c r="GW2404" s="6"/>
      <c r="GX2404" s="7"/>
      <c r="GY2404" s="7"/>
      <c r="GZ2404" s="7"/>
      <c r="HA2404" s="7"/>
      <c r="HB2404" s="8"/>
      <c r="HC2404" s="6"/>
      <c r="HD2404" s="7"/>
      <c r="HE2404" s="7"/>
      <c r="HF2404" s="7"/>
      <c r="HG2404" s="7"/>
      <c r="HH2404" s="8"/>
      <c r="HI2404" s="6"/>
      <c r="HJ2404" s="7"/>
      <c r="HK2404" s="7"/>
      <c r="HL2404" s="7"/>
      <c r="HM2404" s="7"/>
      <c r="HN2404" s="8"/>
      <c r="HO2404" s="6"/>
      <c r="HP2404" s="7"/>
      <c r="HQ2404" s="7"/>
      <c r="HR2404" s="7"/>
      <c r="HS2404" s="7"/>
      <c r="HT2404" s="8"/>
      <c r="HU2404" s="6"/>
      <c r="HV2404" s="7"/>
      <c r="HW2404" s="7"/>
      <c r="HX2404" s="7"/>
      <c r="HY2404" s="7"/>
      <c r="HZ2404" s="8"/>
      <c r="IA2404" s="6"/>
      <c r="IB2404" s="7"/>
      <c r="IC2404" s="7"/>
      <c r="ID2404" s="7"/>
      <c r="IE2404" s="7"/>
      <c r="IF2404" s="8"/>
      <c r="IG2404" s="6"/>
      <c r="IH2404" s="7"/>
      <c r="II2404" s="7"/>
      <c r="IJ2404" s="7"/>
      <c r="IK2404" s="7"/>
      <c r="IL2404" s="8"/>
      <c r="IM2404" s="6"/>
      <c r="IN2404" s="7"/>
      <c r="IO2404" s="7"/>
      <c r="IP2404" s="7"/>
      <c r="IQ2404" s="7"/>
      <c r="IR2404" s="8"/>
      <c r="IS2404" s="6"/>
      <c r="IT2404" s="7"/>
      <c r="IU2404" s="7"/>
      <c r="IV2404" s="7"/>
    </row>
    <row r="2405" customFormat="false" ht="12.75" hidden="false" customHeight="false" outlineLevel="0" collapsed="false">
      <c r="A2405" s="5" t="s">
        <v>2692</v>
      </c>
      <c r="B2405" s="6" t="n">
        <v>37064</v>
      </c>
      <c r="C2405" s="7" t="s">
        <v>1862</v>
      </c>
      <c r="D2405" s="7" t="s">
        <v>1588</v>
      </c>
      <c r="E2405" s="7"/>
      <c r="F2405" s="8" t="s">
        <v>1631</v>
      </c>
      <c r="G2405" s="8" t="n">
        <v>295900</v>
      </c>
      <c r="H2405" s="7"/>
      <c r="I2405" s="7"/>
      <c r="J2405" s="7"/>
      <c r="K2405" s="7"/>
      <c r="L2405" s="8"/>
      <c r="M2405" s="6"/>
      <c r="N2405" s="7"/>
      <c r="O2405" s="7"/>
      <c r="P2405" s="7"/>
      <c r="Q2405" s="7"/>
      <c r="R2405" s="8"/>
      <c r="S2405" s="6"/>
      <c r="T2405" s="7"/>
      <c r="U2405" s="7"/>
      <c r="V2405" s="7"/>
      <c r="W2405" s="7"/>
      <c r="X2405" s="8"/>
      <c r="Y2405" s="6"/>
      <c r="Z2405" s="7"/>
      <c r="AA2405" s="7"/>
      <c r="AB2405" s="7"/>
      <c r="AC2405" s="7"/>
      <c r="AD2405" s="8"/>
      <c r="AE2405" s="6"/>
      <c r="AF2405" s="7"/>
      <c r="AG2405" s="7"/>
      <c r="AH2405" s="7"/>
      <c r="AI2405" s="7"/>
      <c r="AJ2405" s="8"/>
      <c r="AK2405" s="6"/>
      <c r="AL2405" s="7"/>
      <c r="AM2405" s="7"/>
      <c r="AN2405" s="7"/>
      <c r="AO2405" s="7"/>
      <c r="AP2405" s="8"/>
      <c r="AQ2405" s="6"/>
      <c r="AR2405" s="7"/>
      <c r="AS2405" s="7"/>
      <c r="AT2405" s="7"/>
      <c r="AU2405" s="7"/>
      <c r="AV2405" s="8"/>
      <c r="AW2405" s="6"/>
      <c r="AX2405" s="7"/>
      <c r="AY2405" s="7"/>
      <c r="AZ2405" s="7"/>
      <c r="BA2405" s="7"/>
      <c r="BB2405" s="8"/>
      <c r="BC2405" s="6"/>
      <c r="BD2405" s="7"/>
      <c r="BE2405" s="7"/>
      <c r="BF2405" s="7"/>
      <c r="BG2405" s="7"/>
      <c r="BH2405" s="8"/>
      <c r="BI2405" s="6"/>
      <c r="BJ2405" s="7"/>
      <c r="BK2405" s="7"/>
      <c r="BL2405" s="7"/>
      <c r="BM2405" s="7"/>
      <c r="BN2405" s="8"/>
      <c r="BO2405" s="6"/>
      <c r="BP2405" s="7"/>
      <c r="BQ2405" s="7"/>
      <c r="BR2405" s="7"/>
      <c r="BS2405" s="7"/>
      <c r="BT2405" s="8"/>
      <c r="BU2405" s="6"/>
      <c r="BV2405" s="7"/>
      <c r="BW2405" s="7"/>
      <c r="BX2405" s="7"/>
      <c r="BY2405" s="7"/>
      <c r="BZ2405" s="8"/>
      <c r="CA2405" s="6"/>
      <c r="CB2405" s="7"/>
      <c r="CC2405" s="7"/>
      <c r="CD2405" s="7"/>
      <c r="CE2405" s="7"/>
      <c r="CF2405" s="8"/>
      <c r="CG2405" s="6"/>
      <c r="CH2405" s="7"/>
      <c r="CI2405" s="7"/>
      <c r="CJ2405" s="7"/>
      <c r="CK2405" s="7"/>
      <c r="CL2405" s="8"/>
      <c r="CM2405" s="6"/>
      <c r="CN2405" s="7"/>
      <c r="CO2405" s="7"/>
      <c r="CP2405" s="7"/>
      <c r="CQ2405" s="7"/>
      <c r="CR2405" s="8"/>
      <c r="CS2405" s="6"/>
      <c r="CT2405" s="7"/>
      <c r="CU2405" s="7"/>
      <c r="CV2405" s="7"/>
      <c r="CW2405" s="7"/>
      <c r="CX2405" s="8"/>
      <c r="CY2405" s="6"/>
      <c r="CZ2405" s="7"/>
      <c r="DA2405" s="7"/>
      <c r="DB2405" s="7"/>
      <c r="DC2405" s="7"/>
      <c r="DD2405" s="8"/>
      <c r="DE2405" s="6"/>
      <c r="DF2405" s="7"/>
      <c r="DG2405" s="7"/>
      <c r="DH2405" s="7"/>
      <c r="DI2405" s="7"/>
      <c r="DJ2405" s="8"/>
      <c r="DK2405" s="6"/>
      <c r="DL2405" s="7"/>
      <c r="DM2405" s="7"/>
      <c r="DN2405" s="7"/>
      <c r="DO2405" s="7"/>
      <c r="DP2405" s="8"/>
      <c r="DQ2405" s="6"/>
      <c r="DR2405" s="7"/>
      <c r="DS2405" s="7"/>
      <c r="DT2405" s="7"/>
      <c r="DU2405" s="7"/>
      <c r="DV2405" s="8"/>
      <c r="DW2405" s="6"/>
      <c r="DX2405" s="7"/>
      <c r="DY2405" s="7"/>
      <c r="DZ2405" s="7"/>
      <c r="EA2405" s="7"/>
      <c r="EB2405" s="8"/>
      <c r="EC2405" s="6"/>
      <c r="ED2405" s="7"/>
      <c r="EE2405" s="7"/>
      <c r="EF2405" s="7"/>
      <c r="EG2405" s="7"/>
      <c r="EH2405" s="8"/>
      <c r="EI2405" s="6"/>
      <c r="EJ2405" s="7"/>
      <c r="EK2405" s="7"/>
      <c r="EL2405" s="7"/>
      <c r="EM2405" s="7"/>
      <c r="EN2405" s="8"/>
      <c r="EO2405" s="6"/>
      <c r="EP2405" s="7"/>
      <c r="EQ2405" s="7"/>
      <c r="ER2405" s="7"/>
      <c r="ES2405" s="7"/>
      <c r="ET2405" s="8"/>
      <c r="EU2405" s="6"/>
      <c r="EV2405" s="7"/>
      <c r="EW2405" s="7"/>
      <c r="EX2405" s="7"/>
      <c r="EY2405" s="7"/>
      <c r="EZ2405" s="8"/>
      <c r="FA2405" s="6"/>
      <c r="FB2405" s="7"/>
      <c r="FC2405" s="7"/>
      <c r="FD2405" s="7"/>
      <c r="FE2405" s="7"/>
      <c r="FF2405" s="8"/>
      <c r="FG2405" s="6"/>
      <c r="FH2405" s="7"/>
      <c r="FI2405" s="7"/>
      <c r="FJ2405" s="7"/>
      <c r="FK2405" s="7"/>
      <c r="FL2405" s="8"/>
      <c r="FM2405" s="6"/>
      <c r="FN2405" s="7"/>
      <c r="FO2405" s="7"/>
      <c r="FP2405" s="7"/>
      <c r="FQ2405" s="7"/>
      <c r="FR2405" s="8"/>
      <c r="FS2405" s="6"/>
      <c r="FT2405" s="7"/>
      <c r="FU2405" s="7"/>
      <c r="FV2405" s="7"/>
      <c r="FW2405" s="7"/>
      <c r="FX2405" s="8"/>
      <c r="FY2405" s="6"/>
      <c r="FZ2405" s="7"/>
      <c r="GA2405" s="7"/>
      <c r="GB2405" s="7"/>
      <c r="GC2405" s="7"/>
      <c r="GD2405" s="8"/>
      <c r="GE2405" s="6"/>
      <c r="GF2405" s="7"/>
      <c r="GG2405" s="7"/>
      <c r="GH2405" s="7"/>
      <c r="GI2405" s="7"/>
      <c r="GJ2405" s="8"/>
      <c r="GK2405" s="6"/>
      <c r="GL2405" s="7"/>
      <c r="GM2405" s="7"/>
      <c r="GN2405" s="7"/>
      <c r="GO2405" s="7"/>
      <c r="GP2405" s="8"/>
      <c r="GQ2405" s="6"/>
      <c r="GR2405" s="7"/>
      <c r="GS2405" s="7"/>
      <c r="GT2405" s="7"/>
      <c r="GU2405" s="7"/>
      <c r="GV2405" s="8"/>
      <c r="GW2405" s="6"/>
      <c r="GX2405" s="7"/>
      <c r="GY2405" s="7"/>
      <c r="GZ2405" s="7"/>
      <c r="HA2405" s="7"/>
      <c r="HB2405" s="8"/>
      <c r="HC2405" s="6"/>
      <c r="HD2405" s="7"/>
      <c r="HE2405" s="7"/>
      <c r="HF2405" s="7"/>
      <c r="HG2405" s="7"/>
      <c r="HH2405" s="8"/>
      <c r="HI2405" s="6"/>
      <c r="HJ2405" s="7"/>
      <c r="HK2405" s="7"/>
      <c r="HL2405" s="7"/>
      <c r="HM2405" s="7"/>
      <c r="HN2405" s="8"/>
      <c r="HO2405" s="6"/>
      <c r="HP2405" s="7"/>
      <c r="HQ2405" s="7"/>
      <c r="HR2405" s="7"/>
      <c r="HS2405" s="7"/>
      <c r="HT2405" s="8"/>
      <c r="HU2405" s="6"/>
      <c r="HV2405" s="7"/>
      <c r="HW2405" s="7"/>
      <c r="HX2405" s="7"/>
      <c r="HY2405" s="7"/>
      <c r="HZ2405" s="8"/>
      <c r="IA2405" s="6"/>
      <c r="IB2405" s="7"/>
      <c r="IC2405" s="7"/>
      <c r="ID2405" s="7"/>
      <c r="IE2405" s="7"/>
      <c r="IF2405" s="8"/>
      <c r="IG2405" s="6"/>
      <c r="IH2405" s="7"/>
      <c r="II2405" s="7"/>
      <c r="IJ2405" s="7"/>
      <c r="IK2405" s="7"/>
      <c r="IL2405" s="8"/>
      <c r="IM2405" s="6"/>
      <c r="IN2405" s="7"/>
      <c r="IO2405" s="7"/>
      <c r="IP2405" s="7"/>
      <c r="IQ2405" s="7"/>
      <c r="IR2405" s="8"/>
      <c r="IS2405" s="6"/>
      <c r="IT2405" s="7"/>
      <c r="IU2405" s="7"/>
      <c r="IV2405" s="7"/>
    </row>
    <row r="2406" customFormat="false" ht="12.75" hidden="false" customHeight="false" outlineLevel="0" collapsed="false">
      <c r="A2406" s="5" t="s">
        <v>2693</v>
      </c>
      <c r="B2406" s="6" t="n">
        <v>37064</v>
      </c>
      <c r="C2406" s="7" t="s">
        <v>1728</v>
      </c>
      <c r="D2406" s="7" t="s">
        <v>1588</v>
      </c>
      <c r="E2406" s="7"/>
      <c r="F2406" s="8" t="s">
        <v>2003</v>
      </c>
      <c r="G2406" s="8" t="n">
        <v>28858</v>
      </c>
      <c r="H2406" s="7"/>
      <c r="I2406" s="7"/>
      <c r="J2406" s="7"/>
      <c r="K2406" s="7"/>
      <c r="L2406" s="8"/>
      <c r="M2406" s="6"/>
      <c r="N2406" s="7"/>
      <c r="O2406" s="7"/>
      <c r="P2406" s="7"/>
      <c r="Q2406" s="7"/>
      <c r="R2406" s="8"/>
      <c r="S2406" s="6"/>
      <c r="T2406" s="7"/>
      <c r="U2406" s="7"/>
      <c r="V2406" s="7"/>
      <c r="W2406" s="7"/>
      <c r="X2406" s="8"/>
      <c r="Y2406" s="6"/>
      <c r="Z2406" s="7"/>
      <c r="AA2406" s="7"/>
      <c r="AB2406" s="7"/>
      <c r="AC2406" s="7"/>
      <c r="AD2406" s="8"/>
      <c r="AE2406" s="6"/>
      <c r="AF2406" s="7"/>
      <c r="AG2406" s="7"/>
      <c r="AH2406" s="7"/>
      <c r="AI2406" s="7"/>
      <c r="AJ2406" s="8"/>
      <c r="AK2406" s="6"/>
      <c r="AL2406" s="7"/>
      <c r="AM2406" s="7"/>
      <c r="AN2406" s="7"/>
      <c r="AO2406" s="7"/>
      <c r="AP2406" s="8"/>
      <c r="AQ2406" s="6"/>
      <c r="AR2406" s="7"/>
      <c r="AS2406" s="7"/>
      <c r="AT2406" s="7"/>
      <c r="AU2406" s="7"/>
      <c r="AV2406" s="8"/>
      <c r="AW2406" s="6"/>
      <c r="AX2406" s="7"/>
      <c r="AY2406" s="7"/>
      <c r="AZ2406" s="7"/>
      <c r="BA2406" s="7"/>
      <c r="BB2406" s="8"/>
      <c r="BC2406" s="6"/>
      <c r="BD2406" s="7"/>
      <c r="BE2406" s="7"/>
      <c r="BF2406" s="7"/>
      <c r="BG2406" s="7"/>
      <c r="BH2406" s="8"/>
      <c r="BI2406" s="6"/>
      <c r="BJ2406" s="7"/>
      <c r="BK2406" s="7"/>
      <c r="BL2406" s="7"/>
      <c r="BM2406" s="7"/>
      <c r="BN2406" s="8"/>
      <c r="BO2406" s="6"/>
      <c r="BP2406" s="7"/>
      <c r="BQ2406" s="7"/>
      <c r="BR2406" s="7"/>
      <c r="BS2406" s="7"/>
      <c r="BT2406" s="8"/>
      <c r="BU2406" s="6"/>
      <c r="BV2406" s="7"/>
      <c r="BW2406" s="7"/>
      <c r="BX2406" s="7"/>
      <c r="BY2406" s="7"/>
      <c r="BZ2406" s="8"/>
      <c r="CA2406" s="6"/>
      <c r="CB2406" s="7"/>
      <c r="CC2406" s="7"/>
      <c r="CD2406" s="7"/>
      <c r="CE2406" s="7"/>
      <c r="CF2406" s="8"/>
      <c r="CG2406" s="6"/>
      <c r="CH2406" s="7"/>
      <c r="CI2406" s="7"/>
      <c r="CJ2406" s="7"/>
      <c r="CK2406" s="7"/>
      <c r="CL2406" s="8"/>
      <c r="CM2406" s="6"/>
      <c r="CN2406" s="7"/>
      <c r="CO2406" s="7"/>
      <c r="CP2406" s="7"/>
      <c r="CQ2406" s="7"/>
      <c r="CR2406" s="8"/>
      <c r="CS2406" s="6"/>
      <c r="CT2406" s="7"/>
      <c r="CU2406" s="7"/>
      <c r="CV2406" s="7"/>
      <c r="CW2406" s="7"/>
      <c r="CX2406" s="8"/>
      <c r="CY2406" s="6"/>
      <c r="CZ2406" s="7"/>
      <c r="DA2406" s="7"/>
      <c r="DB2406" s="7"/>
      <c r="DC2406" s="7"/>
      <c r="DD2406" s="8"/>
      <c r="DE2406" s="6"/>
      <c r="DF2406" s="7"/>
      <c r="DG2406" s="7"/>
      <c r="DH2406" s="7"/>
      <c r="DI2406" s="7"/>
      <c r="DJ2406" s="8"/>
      <c r="DK2406" s="6"/>
      <c r="DL2406" s="7"/>
      <c r="DM2406" s="7"/>
      <c r="DN2406" s="7"/>
      <c r="DO2406" s="7"/>
      <c r="DP2406" s="8"/>
      <c r="DQ2406" s="6"/>
      <c r="DR2406" s="7"/>
      <c r="DS2406" s="7"/>
      <c r="DT2406" s="7"/>
      <c r="DU2406" s="7"/>
      <c r="DV2406" s="8"/>
      <c r="DW2406" s="6"/>
      <c r="DX2406" s="7"/>
      <c r="DY2406" s="7"/>
      <c r="DZ2406" s="7"/>
      <c r="EA2406" s="7"/>
      <c r="EB2406" s="8"/>
      <c r="EC2406" s="6"/>
      <c r="ED2406" s="7"/>
      <c r="EE2406" s="7"/>
      <c r="EF2406" s="7"/>
      <c r="EG2406" s="7"/>
      <c r="EH2406" s="8"/>
      <c r="EI2406" s="6"/>
      <c r="EJ2406" s="7"/>
      <c r="EK2406" s="7"/>
      <c r="EL2406" s="7"/>
      <c r="EM2406" s="7"/>
      <c r="EN2406" s="8"/>
      <c r="EO2406" s="6"/>
      <c r="EP2406" s="7"/>
      <c r="EQ2406" s="7"/>
      <c r="ER2406" s="7"/>
      <c r="ES2406" s="7"/>
      <c r="ET2406" s="8"/>
      <c r="EU2406" s="6"/>
      <c r="EV2406" s="7"/>
      <c r="EW2406" s="7"/>
      <c r="EX2406" s="7"/>
      <c r="EY2406" s="7"/>
      <c r="EZ2406" s="8"/>
      <c r="FA2406" s="6"/>
      <c r="FB2406" s="7"/>
      <c r="FC2406" s="7"/>
      <c r="FD2406" s="7"/>
      <c r="FE2406" s="7"/>
      <c r="FF2406" s="8"/>
      <c r="FG2406" s="6"/>
      <c r="FH2406" s="7"/>
      <c r="FI2406" s="7"/>
      <c r="FJ2406" s="7"/>
      <c r="FK2406" s="7"/>
      <c r="FL2406" s="8"/>
      <c r="FM2406" s="6"/>
      <c r="FN2406" s="7"/>
      <c r="FO2406" s="7"/>
      <c r="FP2406" s="7"/>
      <c r="FQ2406" s="7"/>
      <c r="FR2406" s="8"/>
      <c r="FS2406" s="6"/>
      <c r="FT2406" s="7"/>
      <c r="FU2406" s="7"/>
      <c r="FV2406" s="7"/>
      <c r="FW2406" s="7"/>
      <c r="FX2406" s="8"/>
      <c r="FY2406" s="6"/>
      <c r="FZ2406" s="7"/>
      <c r="GA2406" s="7"/>
      <c r="GB2406" s="7"/>
      <c r="GC2406" s="7"/>
      <c r="GD2406" s="8"/>
      <c r="GE2406" s="6"/>
      <c r="GF2406" s="7"/>
      <c r="GG2406" s="7"/>
      <c r="GH2406" s="7"/>
      <c r="GI2406" s="7"/>
      <c r="GJ2406" s="8"/>
      <c r="GK2406" s="6"/>
      <c r="GL2406" s="7"/>
      <c r="GM2406" s="7"/>
      <c r="GN2406" s="7"/>
      <c r="GO2406" s="7"/>
      <c r="GP2406" s="8"/>
      <c r="GQ2406" s="6"/>
      <c r="GR2406" s="7"/>
      <c r="GS2406" s="7"/>
      <c r="GT2406" s="7"/>
      <c r="GU2406" s="7"/>
      <c r="GV2406" s="8"/>
      <c r="GW2406" s="6"/>
      <c r="GX2406" s="7"/>
      <c r="GY2406" s="7"/>
      <c r="GZ2406" s="7"/>
      <c r="HA2406" s="7"/>
      <c r="HB2406" s="8"/>
      <c r="HC2406" s="6"/>
      <c r="HD2406" s="7"/>
      <c r="HE2406" s="7"/>
      <c r="HF2406" s="7"/>
      <c r="HG2406" s="7"/>
      <c r="HH2406" s="8"/>
      <c r="HI2406" s="6"/>
      <c r="HJ2406" s="7"/>
      <c r="HK2406" s="7"/>
      <c r="HL2406" s="7"/>
      <c r="HM2406" s="7"/>
      <c r="HN2406" s="8"/>
      <c r="HO2406" s="6"/>
      <c r="HP2406" s="7"/>
      <c r="HQ2406" s="7"/>
      <c r="HR2406" s="7"/>
      <c r="HS2406" s="7"/>
      <c r="HT2406" s="8"/>
      <c r="HU2406" s="6"/>
      <c r="HV2406" s="7"/>
      <c r="HW2406" s="7"/>
      <c r="HX2406" s="7"/>
      <c r="HY2406" s="7"/>
      <c r="HZ2406" s="8"/>
      <c r="IA2406" s="6"/>
      <c r="IB2406" s="7"/>
      <c r="IC2406" s="7"/>
      <c r="ID2406" s="7"/>
      <c r="IE2406" s="7"/>
      <c r="IF2406" s="8"/>
      <c r="IG2406" s="6"/>
      <c r="IH2406" s="7"/>
      <c r="II2406" s="7"/>
      <c r="IJ2406" s="7"/>
      <c r="IK2406" s="7"/>
      <c r="IL2406" s="8"/>
      <c r="IM2406" s="6"/>
      <c r="IN2406" s="7"/>
      <c r="IO2406" s="7"/>
      <c r="IP2406" s="7"/>
      <c r="IQ2406" s="7"/>
      <c r="IR2406" s="8"/>
      <c r="IS2406" s="6"/>
      <c r="IT2406" s="7"/>
      <c r="IU2406" s="7"/>
      <c r="IV2406" s="7"/>
    </row>
    <row r="2407" customFormat="false" ht="12.75" hidden="false" customHeight="false" outlineLevel="0" collapsed="false">
      <c r="A2407" s="5" t="s">
        <v>2694</v>
      </c>
      <c r="B2407" s="6" t="n">
        <v>37064</v>
      </c>
      <c r="C2407" s="7" t="s">
        <v>2322</v>
      </c>
      <c r="D2407" s="7" t="s">
        <v>1588</v>
      </c>
      <c r="E2407" s="7"/>
      <c r="F2407" s="8" t="s">
        <v>1016</v>
      </c>
      <c r="G2407" s="8" t="n">
        <v>1500</v>
      </c>
      <c r="H2407" s="7"/>
      <c r="I2407" s="7"/>
      <c r="J2407" s="7"/>
      <c r="K2407" s="7"/>
      <c r="L2407" s="8"/>
      <c r="M2407" s="6"/>
      <c r="N2407" s="7"/>
      <c r="O2407" s="7"/>
      <c r="P2407" s="7"/>
      <c r="Q2407" s="7"/>
      <c r="R2407" s="8"/>
      <c r="S2407" s="6"/>
      <c r="T2407" s="7"/>
      <c r="U2407" s="7"/>
      <c r="V2407" s="7"/>
      <c r="W2407" s="7"/>
      <c r="X2407" s="8"/>
      <c r="Y2407" s="6"/>
      <c r="Z2407" s="7"/>
      <c r="AA2407" s="7"/>
      <c r="AB2407" s="7"/>
      <c r="AC2407" s="7"/>
      <c r="AD2407" s="8"/>
      <c r="AE2407" s="6"/>
      <c r="AF2407" s="7"/>
      <c r="AG2407" s="7"/>
      <c r="AH2407" s="7"/>
      <c r="AI2407" s="7"/>
      <c r="AJ2407" s="8"/>
      <c r="AK2407" s="6"/>
      <c r="AL2407" s="7"/>
      <c r="AM2407" s="7"/>
      <c r="AN2407" s="7"/>
      <c r="AO2407" s="7"/>
      <c r="AP2407" s="8"/>
      <c r="AQ2407" s="6"/>
      <c r="AR2407" s="7"/>
      <c r="AS2407" s="7"/>
      <c r="AT2407" s="7"/>
      <c r="AU2407" s="7"/>
      <c r="AV2407" s="8"/>
      <c r="AW2407" s="6"/>
      <c r="AX2407" s="7"/>
      <c r="AY2407" s="7"/>
      <c r="AZ2407" s="7"/>
      <c r="BA2407" s="7"/>
      <c r="BB2407" s="8"/>
      <c r="BC2407" s="6"/>
      <c r="BD2407" s="7"/>
      <c r="BE2407" s="7"/>
      <c r="BF2407" s="7"/>
      <c r="BG2407" s="7"/>
      <c r="BH2407" s="8"/>
      <c r="BI2407" s="6"/>
      <c r="BJ2407" s="7"/>
      <c r="BK2407" s="7"/>
      <c r="BL2407" s="7"/>
      <c r="BM2407" s="7"/>
      <c r="BN2407" s="8"/>
      <c r="BO2407" s="6"/>
      <c r="BP2407" s="7"/>
      <c r="BQ2407" s="7"/>
      <c r="BR2407" s="7"/>
      <c r="BS2407" s="7"/>
      <c r="BT2407" s="8"/>
      <c r="BU2407" s="6"/>
      <c r="BV2407" s="7"/>
      <c r="BW2407" s="7"/>
      <c r="BX2407" s="7"/>
      <c r="BY2407" s="7"/>
      <c r="BZ2407" s="8"/>
      <c r="CA2407" s="6"/>
      <c r="CB2407" s="7"/>
      <c r="CC2407" s="7"/>
      <c r="CD2407" s="7"/>
      <c r="CE2407" s="7"/>
      <c r="CF2407" s="8"/>
      <c r="CG2407" s="6"/>
      <c r="CH2407" s="7"/>
      <c r="CI2407" s="7"/>
      <c r="CJ2407" s="7"/>
      <c r="CK2407" s="7"/>
      <c r="CL2407" s="8"/>
      <c r="CM2407" s="6"/>
      <c r="CN2407" s="7"/>
      <c r="CO2407" s="7"/>
      <c r="CP2407" s="7"/>
      <c r="CQ2407" s="7"/>
      <c r="CR2407" s="8"/>
      <c r="CS2407" s="6"/>
      <c r="CT2407" s="7"/>
      <c r="CU2407" s="7"/>
      <c r="CV2407" s="7"/>
      <c r="CW2407" s="7"/>
      <c r="CX2407" s="8"/>
      <c r="CY2407" s="6"/>
      <c r="CZ2407" s="7"/>
      <c r="DA2407" s="7"/>
      <c r="DB2407" s="7"/>
      <c r="DC2407" s="7"/>
      <c r="DD2407" s="8"/>
      <c r="DE2407" s="6"/>
      <c r="DF2407" s="7"/>
      <c r="DG2407" s="7"/>
      <c r="DH2407" s="7"/>
      <c r="DI2407" s="7"/>
      <c r="DJ2407" s="8"/>
      <c r="DK2407" s="6"/>
      <c r="DL2407" s="7"/>
      <c r="DM2407" s="7"/>
      <c r="DN2407" s="7"/>
      <c r="DO2407" s="7"/>
      <c r="DP2407" s="8"/>
      <c r="DQ2407" s="6"/>
      <c r="DR2407" s="7"/>
      <c r="DS2407" s="7"/>
      <c r="DT2407" s="7"/>
      <c r="DU2407" s="7"/>
      <c r="DV2407" s="8"/>
      <c r="DW2407" s="6"/>
      <c r="DX2407" s="7"/>
      <c r="DY2407" s="7"/>
      <c r="DZ2407" s="7"/>
      <c r="EA2407" s="7"/>
      <c r="EB2407" s="8"/>
      <c r="EC2407" s="6"/>
      <c r="ED2407" s="7"/>
      <c r="EE2407" s="7"/>
      <c r="EF2407" s="7"/>
      <c r="EG2407" s="7"/>
      <c r="EH2407" s="8"/>
      <c r="EI2407" s="6"/>
      <c r="EJ2407" s="7"/>
      <c r="EK2407" s="7"/>
      <c r="EL2407" s="7"/>
      <c r="EM2407" s="7"/>
      <c r="EN2407" s="8"/>
      <c r="EO2407" s="6"/>
      <c r="EP2407" s="7"/>
      <c r="EQ2407" s="7"/>
      <c r="ER2407" s="7"/>
      <c r="ES2407" s="7"/>
      <c r="ET2407" s="8"/>
      <c r="EU2407" s="6"/>
      <c r="EV2407" s="7"/>
      <c r="EW2407" s="7"/>
      <c r="EX2407" s="7"/>
      <c r="EY2407" s="7"/>
      <c r="EZ2407" s="8"/>
      <c r="FA2407" s="6"/>
      <c r="FB2407" s="7"/>
      <c r="FC2407" s="7"/>
      <c r="FD2407" s="7"/>
      <c r="FE2407" s="7"/>
      <c r="FF2407" s="8"/>
      <c r="FG2407" s="6"/>
      <c r="FH2407" s="7"/>
      <c r="FI2407" s="7"/>
      <c r="FJ2407" s="7"/>
      <c r="FK2407" s="7"/>
      <c r="FL2407" s="8"/>
      <c r="FM2407" s="6"/>
      <c r="FN2407" s="7"/>
      <c r="FO2407" s="7"/>
      <c r="FP2407" s="7"/>
      <c r="FQ2407" s="7"/>
      <c r="FR2407" s="8"/>
      <c r="FS2407" s="6"/>
      <c r="FT2407" s="7"/>
      <c r="FU2407" s="7"/>
      <c r="FV2407" s="7"/>
      <c r="FW2407" s="7"/>
      <c r="FX2407" s="8"/>
      <c r="FY2407" s="6"/>
      <c r="FZ2407" s="7"/>
      <c r="GA2407" s="7"/>
      <c r="GB2407" s="7"/>
      <c r="GC2407" s="7"/>
      <c r="GD2407" s="8"/>
      <c r="GE2407" s="6"/>
      <c r="GF2407" s="7"/>
      <c r="GG2407" s="7"/>
      <c r="GH2407" s="7"/>
      <c r="GI2407" s="7"/>
      <c r="GJ2407" s="8"/>
      <c r="GK2407" s="6"/>
      <c r="GL2407" s="7"/>
      <c r="GM2407" s="7"/>
      <c r="GN2407" s="7"/>
      <c r="GO2407" s="7"/>
      <c r="GP2407" s="8"/>
      <c r="GQ2407" s="6"/>
      <c r="GR2407" s="7"/>
      <c r="GS2407" s="7"/>
      <c r="GT2407" s="7"/>
      <c r="GU2407" s="7"/>
      <c r="GV2407" s="8"/>
      <c r="GW2407" s="6"/>
      <c r="GX2407" s="7"/>
      <c r="GY2407" s="7"/>
      <c r="GZ2407" s="7"/>
      <c r="HA2407" s="7"/>
      <c r="HB2407" s="8"/>
      <c r="HC2407" s="6"/>
      <c r="HD2407" s="7"/>
      <c r="HE2407" s="7"/>
      <c r="HF2407" s="7"/>
      <c r="HG2407" s="7"/>
      <c r="HH2407" s="8"/>
      <c r="HI2407" s="6"/>
      <c r="HJ2407" s="7"/>
      <c r="HK2407" s="7"/>
      <c r="HL2407" s="7"/>
      <c r="HM2407" s="7"/>
      <c r="HN2407" s="8"/>
      <c r="HO2407" s="6"/>
      <c r="HP2407" s="7"/>
      <c r="HQ2407" s="7"/>
      <c r="HR2407" s="7"/>
      <c r="HS2407" s="7"/>
      <c r="HT2407" s="8"/>
      <c r="HU2407" s="6"/>
      <c r="HV2407" s="7"/>
      <c r="HW2407" s="7"/>
      <c r="HX2407" s="7"/>
      <c r="HY2407" s="7"/>
      <c r="HZ2407" s="8"/>
      <c r="IA2407" s="6"/>
      <c r="IB2407" s="7"/>
      <c r="IC2407" s="7"/>
      <c r="ID2407" s="7"/>
      <c r="IE2407" s="7"/>
      <c r="IF2407" s="8"/>
      <c r="IG2407" s="6"/>
      <c r="IH2407" s="7"/>
      <c r="II2407" s="7"/>
      <c r="IJ2407" s="7"/>
      <c r="IK2407" s="7"/>
      <c r="IL2407" s="8"/>
      <c r="IM2407" s="6"/>
      <c r="IN2407" s="7"/>
      <c r="IO2407" s="7"/>
      <c r="IP2407" s="7"/>
      <c r="IQ2407" s="7"/>
      <c r="IR2407" s="8"/>
      <c r="IS2407" s="6"/>
      <c r="IT2407" s="7"/>
      <c r="IU2407" s="7"/>
      <c r="IV2407" s="7"/>
    </row>
    <row r="2408" customFormat="false" ht="12.75" hidden="false" customHeight="false" outlineLevel="0" collapsed="false">
      <c r="A2408" s="5" t="n">
        <v>646</v>
      </c>
      <c r="B2408" s="6" t="n">
        <v>37064</v>
      </c>
      <c r="C2408" s="7" t="s">
        <v>1663</v>
      </c>
      <c r="D2408" s="7" t="s">
        <v>1588</v>
      </c>
      <c r="E2408" s="7"/>
      <c r="F2408" s="8" t="s">
        <v>1621</v>
      </c>
      <c r="G2408" s="8" t="n">
        <v>10412</v>
      </c>
      <c r="H2408" s="7"/>
      <c r="I2408" s="7"/>
      <c r="J2408" s="7"/>
      <c r="K2408" s="7"/>
      <c r="L2408" s="8"/>
      <c r="M2408" s="6"/>
      <c r="N2408" s="7"/>
      <c r="O2408" s="7"/>
      <c r="P2408" s="7"/>
      <c r="Q2408" s="7"/>
      <c r="R2408" s="8"/>
      <c r="S2408" s="6"/>
      <c r="T2408" s="7"/>
      <c r="U2408" s="7"/>
      <c r="V2408" s="7"/>
      <c r="W2408" s="7"/>
      <c r="X2408" s="8"/>
      <c r="Y2408" s="6"/>
      <c r="Z2408" s="7"/>
      <c r="AA2408" s="7"/>
      <c r="AB2408" s="7"/>
      <c r="AC2408" s="7"/>
      <c r="AD2408" s="8"/>
      <c r="AE2408" s="6"/>
      <c r="AF2408" s="7"/>
      <c r="AG2408" s="7"/>
      <c r="AH2408" s="7"/>
      <c r="AI2408" s="7"/>
      <c r="AJ2408" s="8"/>
      <c r="AK2408" s="6"/>
      <c r="AL2408" s="7"/>
      <c r="AM2408" s="7"/>
      <c r="AN2408" s="7"/>
      <c r="AO2408" s="7"/>
      <c r="AP2408" s="8"/>
      <c r="AQ2408" s="6"/>
      <c r="AR2408" s="7"/>
      <c r="AS2408" s="7"/>
      <c r="AT2408" s="7"/>
      <c r="AU2408" s="7"/>
      <c r="AV2408" s="8"/>
      <c r="AW2408" s="6"/>
      <c r="AX2408" s="7"/>
      <c r="AY2408" s="7"/>
      <c r="AZ2408" s="7"/>
      <c r="BA2408" s="7"/>
      <c r="BB2408" s="8"/>
      <c r="BC2408" s="6"/>
      <c r="BD2408" s="7"/>
      <c r="BE2408" s="7"/>
      <c r="BF2408" s="7"/>
      <c r="BG2408" s="7"/>
      <c r="BH2408" s="8"/>
      <c r="BI2408" s="6"/>
      <c r="BJ2408" s="7"/>
      <c r="BK2408" s="7"/>
      <c r="BL2408" s="7"/>
      <c r="BM2408" s="7"/>
      <c r="BN2408" s="8"/>
      <c r="BO2408" s="6"/>
      <c r="BP2408" s="7"/>
      <c r="BQ2408" s="7"/>
      <c r="BR2408" s="7"/>
      <c r="BS2408" s="7"/>
      <c r="BT2408" s="8"/>
      <c r="BU2408" s="6"/>
      <c r="BV2408" s="7"/>
      <c r="BW2408" s="7"/>
      <c r="BX2408" s="7"/>
      <c r="BY2408" s="7"/>
      <c r="BZ2408" s="8"/>
      <c r="CA2408" s="6"/>
      <c r="CB2408" s="7"/>
      <c r="CC2408" s="7"/>
      <c r="CD2408" s="7"/>
      <c r="CE2408" s="7"/>
      <c r="CF2408" s="8"/>
      <c r="CG2408" s="6"/>
      <c r="CH2408" s="7"/>
      <c r="CI2408" s="7"/>
      <c r="CJ2408" s="7"/>
      <c r="CK2408" s="7"/>
      <c r="CL2408" s="8"/>
      <c r="CM2408" s="6"/>
      <c r="CN2408" s="7"/>
      <c r="CO2408" s="7"/>
      <c r="CP2408" s="7"/>
      <c r="CQ2408" s="7"/>
      <c r="CR2408" s="8"/>
      <c r="CS2408" s="6"/>
      <c r="CT2408" s="7"/>
      <c r="CU2408" s="7"/>
      <c r="CV2408" s="7"/>
      <c r="CW2408" s="7"/>
      <c r="CX2408" s="8"/>
      <c r="CY2408" s="6"/>
      <c r="CZ2408" s="7"/>
      <c r="DA2408" s="7"/>
      <c r="DB2408" s="7"/>
      <c r="DC2408" s="7"/>
      <c r="DD2408" s="8"/>
      <c r="DE2408" s="6"/>
      <c r="DF2408" s="7"/>
      <c r="DG2408" s="7"/>
      <c r="DH2408" s="7"/>
      <c r="DI2408" s="7"/>
      <c r="DJ2408" s="8"/>
      <c r="DK2408" s="6"/>
      <c r="DL2408" s="7"/>
      <c r="DM2408" s="7"/>
      <c r="DN2408" s="7"/>
      <c r="DO2408" s="7"/>
      <c r="DP2408" s="8"/>
      <c r="DQ2408" s="6"/>
      <c r="DR2408" s="7"/>
      <c r="DS2408" s="7"/>
      <c r="DT2408" s="7"/>
      <c r="DU2408" s="7"/>
      <c r="DV2408" s="8"/>
      <c r="DW2408" s="6"/>
      <c r="DX2408" s="7"/>
      <c r="DY2408" s="7"/>
      <c r="DZ2408" s="7"/>
      <c r="EA2408" s="7"/>
      <c r="EB2408" s="8"/>
      <c r="EC2408" s="6"/>
      <c r="ED2408" s="7"/>
      <c r="EE2408" s="7"/>
      <c r="EF2408" s="7"/>
      <c r="EG2408" s="7"/>
      <c r="EH2408" s="8"/>
      <c r="EI2408" s="6"/>
      <c r="EJ2408" s="7"/>
      <c r="EK2408" s="7"/>
      <c r="EL2408" s="7"/>
      <c r="EM2408" s="7"/>
      <c r="EN2408" s="8"/>
      <c r="EO2408" s="6"/>
      <c r="EP2408" s="7"/>
      <c r="EQ2408" s="7"/>
      <c r="ER2408" s="7"/>
      <c r="ES2408" s="7"/>
      <c r="ET2408" s="8"/>
      <c r="EU2408" s="6"/>
      <c r="EV2408" s="7"/>
      <c r="EW2408" s="7"/>
      <c r="EX2408" s="7"/>
      <c r="EY2408" s="7"/>
      <c r="EZ2408" s="8"/>
      <c r="FA2408" s="6"/>
      <c r="FB2408" s="7"/>
      <c r="FC2408" s="7"/>
      <c r="FD2408" s="7"/>
      <c r="FE2408" s="7"/>
      <c r="FF2408" s="8"/>
      <c r="FG2408" s="6"/>
      <c r="FH2408" s="7"/>
      <c r="FI2408" s="7"/>
      <c r="FJ2408" s="7"/>
      <c r="FK2408" s="7"/>
      <c r="FL2408" s="8"/>
      <c r="FM2408" s="6"/>
      <c r="FN2408" s="7"/>
      <c r="FO2408" s="7"/>
      <c r="FP2408" s="7"/>
      <c r="FQ2408" s="7"/>
      <c r="FR2408" s="8"/>
      <c r="FS2408" s="6"/>
      <c r="FT2408" s="7"/>
      <c r="FU2408" s="7"/>
      <c r="FV2408" s="7"/>
      <c r="FW2408" s="7"/>
      <c r="FX2408" s="8"/>
      <c r="FY2408" s="6"/>
      <c r="FZ2408" s="7"/>
      <c r="GA2408" s="7"/>
      <c r="GB2408" s="7"/>
      <c r="GC2408" s="7"/>
      <c r="GD2408" s="8"/>
      <c r="GE2408" s="6"/>
      <c r="GF2408" s="7"/>
      <c r="GG2408" s="7"/>
      <c r="GH2408" s="7"/>
      <c r="GI2408" s="7"/>
      <c r="GJ2408" s="8"/>
      <c r="GK2408" s="6"/>
      <c r="GL2408" s="7"/>
      <c r="GM2408" s="7"/>
      <c r="GN2408" s="7"/>
      <c r="GO2408" s="7"/>
      <c r="GP2408" s="8"/>
      <c r="GQ2408" s="6"/>
      <c r="GR2408" s="7"/>
      <c r="GS2408" s="7"/>
      <c r="GT2408" s="7"/>
      <c r="GU2408" s="7"/>
      <c r="GV2408" s="8"/>
      <c r="GW2408" s="6"/>
      <c r="GX2408" s="7"/>
      <c r="GY2408" s="7"/>
      <c r="GZ2408" s="7"/>
      <c r="HA2408" s="7"/>
      <c r="HB2408" s="8"/>
      <c r="HC2408" s="6"/>
      <c r="HD2408" s="7"/>
      <c r="HE2408" s="7"/>
      <c r="HF2408" s="7"/>
      <c r="HG2408" s="7"/>
      <c r="HH2408" s="8"/>
      <c r="HI2408" s="6"/>
      <c r="HJ2408" s="7"/>
      <c r="HK2408" s="7"/>
      <c r="HL2408" s="7"/>
      <c r="HM2408" s="7"/>
      <c r="HN2408" s="8"/>
      <c r="HO2408" s="6"/>
      <c r="HP2408" s="7"/>
      <c r="HQ2408" s="7"/>
      <c r="HR2408" s="7"/>
      <c r="HS2408" s="7"/>
      <c r="HT2408" s="8"/>
      <c r="HU2408" s="6"/>
      <c r="HV2408" s="7"/>
      <c r="HW2408" s="7"/>
      <c r="HX2408" s="7"/>
      <c r="HY2408" s="7"/>
      <c r="HZ2408" s="8"/>
      <c r="IA2408" s="6"/>
      <c r="IB2408" s="7"/>
      <c r="IC2408" s="7"/>
      <c r="ID2408" s="7"/>
      <c r="IE2408" s="7"/>
      <c r="IF2408" s="8"/>
      <c r="IG2408" s="6"/>
      <c r="IH2408" s="7"/>
      <c r="II2408" s="7"/>
      <c r="IJ2408" s="7"/>
      <c r="IK2408" s="7"/>
      <c r="IL2408" s="8"/>
      <c r="IM2408" s="6"/>
      <c r="IN2408" s="7"/>
      <c r="IO2408" s="7"/>
      <c r="IP2408" s="7"/>
      <c r="IQ2408" s="7"/>
      <c r="IR2408" s="8"/>
      <c r="IS2408" s="6"/>
      <c r="IT2408" s="7"/>
      <c r="IU2408" s="7"/>
      <c r="IV2408" s="7"/>
    </row>
    <row r="2409" customFormat="false" ht="12.75" hidden="false" customHeight="false" outlineLevel="0" collapsed="false">
      <c r="A2409" s="5" t="s">
        <v>2695</v>
      </c>
      <c r="B2409" s="6" t="n">
        <v>37064</v>
      </c>
      <c r="C2409" s="7" t="s">
        <v>774</v>
      </c>
      <c r="D2409" s="7" t="s">
        <v>1588</v>
      </c>
      <c r="E2409" s="7"/>
      <c r="F2409" s="8" t="s">
        <v>1964</v>
      </c>
      <c r="G2409" s="8" t="n">
        <v>1620</v>
      </c>
      <c r="H2409" s="7"/>
      <c r="I2409" s="7"/>
      <c r="J2409" s="7"/>
      <c r="K2409" s="7"/>
      <c r="L2409" s="8"/>
      <c r="M2409" s="6"/>
      <c r="N2409" s="7"/>
      <c r="O2409" s="7"/>
      <c r="P2409" s="7"/>
      <c r="Q2409" s="7"/>
      <c r="R2409" s="8"/>
      <c r="S2409" s="6"/>
      <c r="T2409" s="7"/>
      <c r="U2409" s="7"/>
      <c r="V2409" s="7"/>
      <c r="W2409" s="7"/>
      <c r="X2409" s="8"/>
      <c r="Y2409" s="6"/>
      <c r="Z2409" s="7"/>
      <c r="AA2409" s="7"/>
      <c r="AB2409" s="7"/>
      <c r="AC2409" s="7"/>
      <c r="AD2409" s="8"/>
      <c r="AE2409" s="6"/>
      <c r="AF2409" s="7"/>
      <c r="AG2409" s="7"/>
      <c r="AH2409" s="7"/>
      <c r="AI2409" s="7"/>
      <c r="AJ2409" s="8"/>
      <c r="AK2409" s="6"/>
      <c r="AL2409" s="7"/>
      <c r="AM2409" s="7"/>
      <c r="AN2409" s="7"/>
      <c r="AO2409" s="7"/>
      <c r="AP2409" s="8"/>
      <c r="AQ2409" s="6"/>
      <c r="AR2409" s="7"/>
      <c r="AS2409" s="7"/>
      <c r="AT2409" s="7"/>
      <c r="AU2409" s="7"/>
      <c r="AV2409" s="8"/>
      <c r="AW2409" s="6"/>
      <c r="AX2409" s="7"/>
      <c r="AY2409" s="7"/>
      <c r="AZ2409" s="7"/>
      <c r="BA2409" s="7"/>
      <c r="BB2409" s="8"/>
      <c r="BC2409" s="6"/>
      <c r="BD2409" s="7"/>
      <c r="BE2409" s="7"/>
      <c r="BF2409" s="7"/>
      <c r="BG2409" s="7"/>
      <c r="BH2409" s="8"/>
      <c r="BI2409" s="6"/>
      <c r="BJ2409" s="7"/>
      <c r="BK2409" s="7"/>
      <c r="BL2409" s="7"/>
      <c r="BM2409" s="7"/>
      <c r="BN2409" s="8"/>
      <c r="BO2409" s="6"/>
      <c r="BP2409" s="7"/>
      <c r="BQ2409" s="7"/>
      <c r="BR2409" s="7"/>
      <c r="BS2409" s="7"/>
      <c r="BT2409" s="8"/>
      <c r="BU2409" s="6"/>
      <c r="BV2409" s="7"/>
      <c r="BW2409" s="7"/>
      <c r="BX2409" s="7"/>
      <c r="BY2409" s="7"/>
      <c r="BZ2409" s="8"/>
      <c r="CA2409" s="6"/>
      <c r="CB2409" s="7"/>
      <c r="CC2409" s="7"/>
      <c r="CD2409" s="7"/>
      <c r="CE2409" s="7"/>
      <c r="CF2409" s="8"/>
      <c r="CG2409" s="6"/>
      <c r="CH2409" s="7"/>
      <c r="CI2409" s="7"/>
      <c r="CJ2409" s="7"/>
      <c r="CK2409" s="7"/>
      <c r="CL2409" s="8"/>
      <c r="CM2409" s="6"/>
      <c r="CN2409" s="7"/>
      <c r="CO2409" s="7"/>
      <c r="CP2409" s="7"/>
      <c r="CQ2409" s="7"/>
      <c r="CR2409" s="8"/>
      <c r="CS2409" s="6"/>
      <c r="CT2409" s="7"/>
      <c r="CU2409" s="7"/>
      <c r="CV2409" s="7"/>
      <c r="CW2409" s="7"/>
      <c r="CX2409" s="8"/>
      <c r="CY2409" s="6"/>
      <c r="CZ2409" s="7"/>
      <c r="DA2409" s="7"/>
      <c r="DB2409" s="7"/>
      <c r="DC2409" s="7"/>
      <c r="DD2409" s="8"/>
      <c r="DE2409" s="6"/>
      <c r="DF2409" s="7"/>
      <c r="DG2409" s="7"/>
      <c r="DH2409" s="7"/>
      <c r="DI2409" s="7"/>
      <c r="DJ2409" s="8"/>
      <c r="DK2409" s="6"/>
      <c r="DL2409" s="7"/>
      <c r="DM2409" s="7"/>
      <c r="DN2409" s="7"/>
      <c r="DO2409" s="7"/>
      <c r="DP2409" s="8"/>
      <c r="DQ2409" s="6"/>
      <c r="DR2409" s="7"/>
      <c r="DS2409" s="7"/>
      <c r="DT2409" s="7"/>
      <c r="DU2409" s="7"/>
      <c r="DV2409" s="8"/>
      <c r="DW2409" s="6"/>
      <c r="DX2409" s="7"/>
      <c r="DY2409" s="7"/>
      <c r="DZ2409" s="7"/>
      <c r="EA2409" s="7"/>
      <c r="EB2409" s="8"/>
      <c r="EC2409" s="6"/>
      <c r="ED2409" s="7"/>
      <c r="EE2409" s="7"/>
      <c r="EF2409" s="7"/>
      <c r="EG2409" s="7"/>
      <c r="EH2409" s="8"/>
      <c r="EI2409" s="6"/>
      <c r="EJ2409" s="7"/>
      <c r="EK2409" s="7"/>
      <c r="EL2409" s="7"/>
      <c r="EM2409" s="7"/>
      <c r="EN2409" s="8"/>
      <c r="EO2409" s="6"/>
      <c r="EP2409" s="7"/>
      <c r="EQ2409" s="7"/>
      <c r="ER2409" s="7"/>
      <c r="ES2409" s="7"/>
      <c r="ET2409" s="8"/>
      <c r="EU2409" s="6"/>
      <c r="EV2409" s="7"/>
      <c r="EW2409" s="7"/>
      <c r="EX2409" s="7"/>
      <c r="EY2409" s="7"/>
      <c r="EZ2409" s="8"/>
      <c r="FA2409" s="6"/>
      <c r="FB2409" s="7"/>
      <c r="FC2409" s="7"/>
      <c r="FD2409" s="7"/>
      <c r="FE2409" s="7"/>
      <c r="FF2409" s="8"/>
      <c r="FG2409" s="6"/>
      <c r="FH2409" s="7"/>
      <c r="FI2409" s="7"/>
      <c r="FJ2409" s="7"/>
      <c r="FK2409" s="7"/>
      <c r="FL2409" s="8"/>
      <c r="FM2409" s="6"/>
      <c r="FN2409" s="7"/>
      <c r="FO2409" s="7"/>
      <c r="FP2409" s="7"/>
      <c r="FQ2409" s="7"/>
      <c r="FR2409" s="8"/>
      <c r="FS2409" s="6"/>
      <c r="FT2409" s="7"/>
      <c r="FU2409" s="7"/>
      <c r="FV2409" s="7"/>
      <c r="FW2409" s="7"/>
      <c r="FX2409" s="8"/>
      <c r="FY2409" s="6"/>
      <c r="FZ2409" s="7"/>
      <c r="GA2409" s="7"/>
      <c r="GB2409" s="7"/>
      <c r="GC2409" s="7"/>
      <c r="GD2409" s="8"/>
      <c r="GE2409" s="6"/>
      <c r="GF2409" s="7"/>
      <c r="GG2409" s="7"/>
      <c r="GH2409" s="7"/>
      <c r="GI2409" s="7"/>
      <c r="GJ2409" s="8"/>
      <c r="GK2409" s="6"/>
      <c r="GL2409" s="7"/>
      <c r="GM2409" s="7"/>
      <c r="GN2409" s="7"/>
      <c r="GO2409" s="7"/>
      <c r="GP2409" s="8"/>
      <c r="GQ2409" s="6"/>
      <c r="GR2409" s="7"/>
      <c r="GS2409" s="7"/>
      <c r="GT2409" s="7"/>
      <c r="GU2409" s="7"/>
      <c r="GV2409" s="8"/>
      <c r="GW2409" s="6"/>
      <c r="GX2409" s="7"/>
      <c r="GY2409" s="7"/>
      <c r="GZ2409" s="7"/>
      <c r="HA2409" s="7"/>
      <c r="HB2409" s="8"/>
      <c r="HC2409" s="6"/>
      <c r="HD2409" s="7"/>
      <c r="HE2409" s="7"/>
      <c r="HF2409" s="7"/>
      <c r="HG2409" s="7"/>
      <c r="HH2409" s="8"/>
      <c r="HI2409" s="6"/>
      <c r="HJ2409" s="7"/>
      <c r="HK2409" s="7"/>
      <c r="HL2409" s="7"/>
      <c r="HM2409" s="7"/>
      <c r="HN2409" s="8"/>
      <c r="HO2409" s="6"/>
      <c r="HP2409" s="7"/>
      <c r="HQ2409" s="7"/>
      <c r="HR2409" s="7"/>
      <c r="HS2409" s="7"/>
      <c r="HT2409" s="8"/>
      <c r="HU2409" s="6"/>
      <c r="HV2409" s="7"/>
      <c r="HW2409" s="7"/>
      <c r="HX2409" s="7"/>
      <c r="HY2409" s="7"/>
      <c r="HZ2409" s="8"/>
      <c r="IA2409" s="6"/>
      <c r="IB2409" s="7"/>
      <c r="IC2409" s="7"/>
      <c r="ID2409" s="7"/>
      <c r="IE2409" s="7"/>
      <c r="IF2409" s="8"/>
      <c r="IG2409" s="6"/>
      <c r="IH2409" s="7"/>
      <c r="II2409" s="7"/>
      <c r="IJ2409" s="7"/>
      <c r="IK2409" s="7"/>
      <c r="IL2409" s="8"/>
      <c r="IM2409" s="6"/>
      <c r="IN2409" s="7"/>
      <c r="IO2409" s="7"/>
      <c r="IP2409" s="7"/>
      <c r="IQ2409" s="7"/>
      <c r="IR2409" s="8"/>
      <c r="IS2409" s="6"/>
      <c r="IT2409" s="7"/>
      <c r="IU2409" s="7"/>
      <c r="IV2409" s="7"/>
    </row>
    <row r="2410" customFormat="false" ht="12.75" hidden="false" customHeight="false" outlineLevel="0" collapsed="false">
      <c r="A2410" s="5" t="s">
        <v>2696</v>
      </c>
      <c r="B2410" s="6" t="n">
        <v>37064</v>
      </c>
      <c r="C2410" s="7" t="s">
        <v>1728</v>
      </c>
      <c r="D2410" s="7" t="s">
        <v>1588</v>
      </c>
      <c r="E2410" s="7"/>
      <c r="F2410" s="8" t="s">
        <v>2003</v>
      </c>
      <c r="G2410" s="8" t="n">
        <v>54905</v>
      </c>
      <c r="H2410" s="7"/>
      <c r="I2410" s="7"/>
      <c r="J2410" s="7"/>
      <c r="K2410" s="7"/>
      <c r="L2410" s="8"/>
      <c r="M2410" s="6"/>
      <c r="N2410" s="7"/>
      <c r="O2410" s="7"/>
      <c r="P2410" s="7"/>
      <c r="Q2410" s="7"/>
      <c r="R2410" s="8"/>
      <c r="S2410" s="6"/>
      <c r="T2410" s="7"/>
      <c r="U2410" s="7"/>
      <c r="V2410" s="7"/>
      <c r="W2410" s="7"/>
      <c r="X2410" s="8"/>
      <c r="Y2410" s="6"/>
      <c r="Z2410" s="7"/>
      <c r="AA2410" s="7"/>
      <c r="AB2410" s="7"/>
      <c r="AC2410" s="7"/>
      <c r="AD2410" s="8"/>
      <c r="AE2410" s="6"/>
      <c r="AF2410" s="7"/>
      <c r="AG2410" s="7"/>
      <c r="AH2410" s="7"/>
      <c r="AI2410" s="7"/>
      <c r="AJ2410" s="8"/>
      <c r="AK2410" s="6"/>
      <c r="AL2410" s="7"/>
      <c r="AM2410" s="7"/>
      <c r="AN2410" s="7"/>
      <c r="AO2410" s="7"/>
      <c r="AP2410" s="8"/>
      <c r="AQ2410" s="6"/>
      <c r="AR2410" s="7"/>
      <c r="AS2410" s="7"/>
      <c r="AT2410" s="7"/>
      <c r="AU2410" s="7"/>
      <c r="AV2410" s="8"/>
      <c r="AW2410" s="6"/>
      <c r="AX2410" s="7"/>
      <c r="AY2410" s="7"/>
      <c r="AZ2410" s="7"/>
      <c r="BA2410" s="7"/>
      <c r="BB2410" s="8"/>
      <c r="BC2410" s="6"/>
      <c r="BD2410" s="7"/>
      <c r="BE2410" s="7"/>
      <c r="BF2410" s="7"/>
      <c r="BG2410" s="7"/>
      <c r="BH2410" s="8"/>
      <c r="BI2410" s="6"/>
      <c r="BJ2410" s="7"/>
      <c r="BK2410" s="7"/>
      <c r="BL2410" s="7"/>
      <c r="BM2410" s="7"/>
      <c r="BN2410" s="8"/>
      <c r="BO2410" s="6"/>
      <c r="BP2410" s="7"/>
      <c r="BQ2410" s="7"/>
      <c r="BR2410" s="7"/>
      <c r="BS2410" s="7"/>
      <c r="BT2410" s="8"/>
      <c r="BU2410" s="6"/>
      <c r="BV2410" s="7"/>
      <c r="BW2410" s="7"/>
      <c r="BX2410" s="7"/>
      <c r="BY2410" s="7"/>
      <c r="BZ2410" s="8"/>
      <c r="CA2410" s="6"/>
      <c r="CB2410" s="7"/>
      <c r="CC2410" s="7"/>
      <c r="CD2410" s="7"/>
      <c r="CE2410" s="7"/>
      <c r="CF2410" s="8"/>
      <c r="CG2410" s="6"/>
      <c r="CH2410" s="7"/>
      <c r="CI2410" s="7"/>
      <c r="CJ2410" s="7"/>
      <c r="CK2410" s="7"/>
      <c r="CL2410" s="8"/>
      <c r="CM2410" s="6"/>
      <c r="CN2410" s="7"/>
      <c r="CO2410" s="7"/>
      <c r="CP2410" s="7"/>
      <c r="CQ2410" s="7"/>
      <c r="CR2410" s="8"/>
      <c r="CS2410" s="6"/>
      <c r="CT2410" s="7"/>
      <c r="CU2410" s="7"/>
      <c r="CV2410" s="7"/>
      <c r="CW2410" s="7"/>
      <c r="CX2410" s="8"/>
      <c r="CY2410" s="6"/>
      <c r="CZ2410" s="7"/>
      <c r="DA2410" s="7"/>
      <c r="DB2410" s="7"/>
      <c r="DC2410" s="7"/>
      <c r="DD2410" s="8"/>
      <c r="DE2410" s="6"/>
      <c r="DF2410" s="7"/>
      <c r="DG2410" s="7"/>
      <c r="DH2410" s="7"/>
      <c r="DI2410" s="7"/>
      <c r="DJ2410" s="8"/>
      <c r="DK2410" s="6"/>
      <c r="DL2410" s="7"/>
      <c r="DM2410" s="7"/>
      <c r="DN2410" s="7"/>
      <c r="DO2410" s="7"/>
      <c r="DP2410" s="8"/>
      <c r="DQ2410" s="6"/>
      <c r="DR2410" s="7"/>
      <c r="DS2410" s="7"/>
      <c r="DT2410" s="7"/>
      <c r="DU2410" s="7"/>
      <c r="DV2410" s="8"/>
      <c r="DW2410" s="6"/>
      <c r="DX2410" s="7"/>
      <c r="DY2410" s="7"/>
      <c r="DZ2410" s="7"/>
      <c r="EA2410" s="7"/>
      <c r="EB2410" s="8"/>
      <c r="EC2410" s="6"/>
      <c r="ED2410" s="7"/>
      <c r="EE2410" s="7"/>
      <c r="EF2410" s="7"/>
      <c r="EG2410" s="7"/>
      <c r="EH2410" s="8"/>
      <c r="EI2410" s="6"/>
      <c r="EJ2410" s="7"/>
      <c r="EK2410" s="7"/>
      <c r="EL2410" s="7"/>
      <c r="EM2410" s="7"/>
      <c r="EN2410" s="8"/>
      <c r="EO2410" s="6"/>
      <c r="EP2410" s="7"/>
      <c r="EQ2410" s="7"/>
      <c r="ER2410" s="7"/>
      <c r="ES2410" s="7"/>
      <c r="ET2410" s="8"/>
      <c r="EU2410" s="6"/>
      <c r="EV2410" s="7"/>
      <c r="EW2410" s="7"/>
      <c r="EX2410" s="7"/>
      <c r="EY2410" s="7"/>
      <c r="EZ2410" s="8"/>
      <c r="FA2410" s="6"/>
      <c r="FB2410" s="7"/>
      <c r="FC2410" s="7"/>
      <c r="FD2410" s="7"/>
      <c r="FE2410" s="7"/>
      <c r="FF2410" s="8"/>
      <c r="FG2410" s="6"/>
      <c r="FH2410" s="7"/>
      <c r="FI2410" s="7"/>
      <c r="FJ2410" s="7"/>
      <c r="FK2410" s="7"/>
      <c r="FL2410" s="8"/>
      <c r="FM2410" s="6"/>
      <c r="FN2410" s="7"/>
      <c r="FO2410" s="7"/>
      <c r="FP2410" s="7"/>
      <c r="FQ2410" s="7"/>
      <c r="FR2410" s="8"/>
      <c r="FS2410" s="6"/>
      <c r="FT2410" s="7"/>
      <c r="FU2410" s="7"/>
      <c r="FV2410" s="7"/>
      <c r="FW2410" s="7"/>
      <c r="FX2410" s="8"/>
      <c r="FY2410" s="6"/>
      <c r="FZ2410" s="7"/>
      <c r="GA2410" s="7"/>
      <c r="GB2410" s="7"/>
      <c r="GC2410" s="7"/>
      <c r="GD2410" s="8"/>
      <c r="GE2410" s="6"/>
      <c r="GF2410" s="7"/>
      <c r="GG2410" s="7"/>
      <c r="GH2410" s="7"/>
      <c r="GI2410" s="7"/>
      <c r="GJ2410" s="8"/>
      <c r="GK2410" s="6"/>
      <c r="GL2410" s="7"/>
      <c r="GM2410" s="7"/>
      <c r="GN2410" s="7"/>
      <c r="GO2410" s="7"/>
      <c r="GP2410" s="8"/>
      <c r="GQ2410" s="6"/>
      <c r="GR2410" s="7"/>
      <c r="GS2410" s="7"/>
      <c r="GT2410" s="7"/>
      <c r="GU2410" s="7"/>
      <c r="GV2410" s="8"/>
      <c r="GW2410" s="6"/>
      <c r="GX2410" s="7"/>
      <c r="GY2410" s="7"/>
      <c r="GZ2410" s="7"/>
      <c r="HA2410" s="7"/>
      <c r="HB2410" s="8"/>
      <c r="HC2410" s="6"/>
      <c r="HD2410" s="7"/>
      <c r="HE2410" s="7"/>
      <c r="HF2410" s="7"/>
      <c r="HG2410" s="7"/>
      <c r="HH2410" s="8"/>
      <c r="HI2410" s="6"/>
      <c r="HJ2410" s="7"/>
      <c r="HK2410" s="7"/>
      <c r="HL2410" s="7"/>
      <c r="HM2410" s="7"/>
      <c r="HN2410" s="8"/>
      <c r="HO2410" s="6"/>
      <c r="HP2410" s="7"/>
      <c r="HQ2410" s="7"/>
      <c r="HR2410" s="7"/>
      <c r="HS2410" s="7"/>
      <c r="HT2410" s="8"/>
      <c r="HU2410" s="6"/>
      <c r="HV2410" s="7"/>
      <c r="HW2410" s="7"/>
      <c r="HX2410" s="7"/>
      <c r="HY2410" s="7"/>
      <c r="HZ2410" s="8"/>
      <c r="IA2410" s="6"/>
      <c r="IB2410" s="7"/>
      <c r="IC2410" s="7"/>
      <c r="ID2410" s="7"/>
      <c r="IE2410" s="7"/>
      <c r="IF2410" s="8"/>
      <c r="IG2410" s="6"/>
      <c r="IH2410" s="7"/>
      <c r="II2410" s="7"/>
      <c r="IJ2410" s="7"/>
      <c r="IK2410" s="7"/>
      <c r="IL2410" s="8"/>
      <c r="IM2410" s="6"/>
      <c r="IN2410" s="7"/>
      <c r="IO2410" s="7"/>
      <c r="IP2410" s="7"/>
      <c r="IQ2410" s="7"/>
      <c r="IR2410" s="8"/>
      <c r="IS2410" s="6"/>
      <c r="IT2410" s="7"/>
      <c r="IU2410" s="7"/>
      <c r="IV2410" s="7"/>
    </row>
    <row r="2411" customFormat="false" ht="12.75" hidden="false" customHeight="false" outlineLevel="0" collapsed="false">
      <c r="A2411" s="5" t="s">
        <v>2697</v>
      </c>
      <c r="B2411" s="6" t="n">
        <v>37064</v>
      </c>
      <c r="C2411" s="7" t="s">
        <v>2698</v>
      </c>
      <c r="D2411" s="7" t="s">
        <v>1588</v>
      </c>
      <c r="E2411" s="7"/>
      <c r="F2411" s="8" t="s">
        <v>1631</v>
      </c>
      <c r="G2411" s="8" t="n">
        <v>465</v>
      </c>
      <c r="H2411" s="7"/>
      <c r="I2411" s="7"/>
      <c r="J2411" s="7"/>
      <c r="K2411" s="7"/>
      <c r="L2411" s="8"/>
      <c r="M2411" s="6"/>
      <c r="N2411" s="7"/>
      <c r="O2411" s="7"/>
      <c r="P2411" s="7"/>
      <c r="Q2411" s="7"/>
      <c r="R2411" s="8"/>
      <c r="S2411" s="6"/>
      <c r="T2411" s="7"/>
      <c r="U2411" s="7"/>
      <c r="V2411" s="7"/>
      <c r="W2411" s="7"/>
      <c r="X2411" s="8"/>
      <c r="Y2411" s="6"/>
      <c r="Z2411" s="7"/>
      <c r="AA2411" s="7"/>
      <c r="AB2411" s="7"/>
      <c r="AC2411" s="7"/>
      <c r="AD2411" s="8"/>
      <c r="AE2411" s="6"/>
      <c r="AF2411" s="7"/>
      <c r="AG2411" s="7"/>
      <c r="AH2411" s="7"/>
      <c r="AI2411" s="7"/>
      <c r="AJ2411" s="8"/>
      <c r="AK2411" s="6"/>
      <c r="AL2411" s="7"/>
      <c r="AM2411" s="7"/>
      <c r="AN2411" s="7"/>
      <c r="AO2411" s="7"/>
      <c r="AP2411" s="8"/>
      <c r="AQ2411" s="6"/>
      <c r="AR2411" s="7"/>
      <c r="AS2411" s="7"/>
      <c r="AT2411" s="7"/>
      <c r="AU2411" s="7"/>
      <c r="AV2411" s="8"/>
      <c r="AW2411" s="6"/>
      <c r="AX2411" s="7"/>
      <c r="AY2411" s="7"/>
      <c r="AZ2411" s="7"/>
      <c r="BA2411" s="7"/>
      <c r="BB2411" s="8"/>
      <c r="BC2411" s="6"/>
      <c r="BD2411" s="7"/>
      <c r="BE2411" s="7"/>
      <c r="BF2411" s="7"/>
      <c r="BG2411" s="7"/>
      <c r="BH2411" s="8"/>
      <c r="BI2411" s="6"/>
      <c r="BJ2411" s="7"/>
      <c r="BK2411" s="7"/>
      <c r="BL2411" s="7"/>
      <c r="BM2411" s="7"/>
      <c r="BN2411" s="8"/>
      <c r="BO2411" s="6"/>
      <c r="BP2411" s="7"/>
      <c r="BQ2411" s="7"/>
      <c r="BR2411" s="7"/>
      <c r="BS2411" s="7"/>
      <c r="BT2411" s="8"/>
      <c r="BU2411" s="6"/>
      <c r="BV2411" s="7"/>
      <c r="BW2411" s="7"/>
      <c r="BX2411" s="7"/>
      <c r="BY2411" s="7"/>
      <c r="BZ2411" s="8"/>
      <c r="CA2411" s="6"/>
      <c r="CB2411" s="7"/>
      <c r="CC2411" s="7"/>
      <c r="CD2411" s="7"/>
      <c r="CE2411" s="7"/>
      <c r="CF2411" s="8"/>
      <c r="CG2411" s="6"/>
      <c r="CH2411" s="7"/>
      <c r="CI2411" s="7"/>
      <c r="CJ2411" s="7"/>
      <c r="CK2411" s="7"/>
      <c r="CL2411" s="8"/>
      <c r="CM2411" s="6"/>
      <c r="CN2411" s="7"/>
      <c r="CO2411" s="7"/>
      <c r="CP2411" s="7"/>
      <c r="CQ2411" s="7"/>
      <c r="CR2411" s="8"/>
      <c r="CS2411" s="6"/>
      <c r="CT2411" s="7"/>
      <c r="CU2411" s="7"/>
      <c r="CV2411" s="7"/>
      <c r="CW2411" s="7"/>
      <c r="CX2411" s="8"/>
      <c r="CY2411" s="6"/>
      <c r="CZ2411" s="7"/>
      <c r="DA2411" s="7"/>
      <c r="DB2411" s="7"/>
      <c r="DC2411" s="7"/>
      <c r="DD2411" s="8"/>
      <c r="DE2411" s="6"/>
      <c r="DF2411" s="7"/>
      <c r="DG2411" s="7"/>
      <c r="DH2411" s="7"/>
      <c r="DI2411" s="7"/>
      <c r="DJ2411" s="8"/>
      <c r="DK2411" s="6"/>
      <c r="DL2411" s="7"/>
      <c r="DM2411" s="7"/>
      <c r="DN2411" s="7"/>
      <c r="DO2411" s="7"/>
      <c r="DP2411" s="8"/>
      <c r="DQ2411" s="6"/>
      <c r="DR2411" s="7"/>
      <c r="DS2411" s="7"/>
      <c r="DT2411" s="7"/>
      <c r="DU2411" s="7"/>
      <c r="DV2411" s="8"/>
      <c r="DW2411" s="6"/>
      <c r="DX2411" s="7"/>
      <c r="DY2411" s="7"/>
      <c r="DZ2411" s="7"/>
      <c r="EA2411" s="7"/>
      <c r="EB2411" s="8"/>
      <c r="EC2411" s="6"/>
      <c r="ED2411" s="7"/>
      <c r="EE2411" s="7"/>
      <c r="EF2411" s="7"/>
      <c r="EG2411" s="7"/>
      <c r="EH2411" s="8"/>
      <c r="EI2411" s="6"/>
      <c r="EJ2411" s="7"/>
      <c r="EK2411" s="7"/>
      <c r="EL2411" s="7"/>
      <c r="EM2411" s="7"/>
      <c r="EN2411" s="8"/>
      <c r="EO2411" s="6"/>
      <c r="EP2411" s="7"/>
      <c r="EQ2411" s="7"/>
      <c r="ER2411" s="7"/>
      <c r="ES2411" s="7"/>
      <c r="ET2411" s="8"/>
      <c r="EU2411" s="6"/>
      <c r="EV2411" s="7"/>
      <c r="EW2411" s="7"/>
      <c r="EX2411" s="7"/>
      <c r="EY2411" s="7"/>
      <c r="EZ2411" s="8"/>
      <c r="FA2411" s="6"/>
      <c r="FB2411" s="7"/>
      <c r="FC2411" s="7"/>
      <c r="FD2411" s="7"/>
      <c r="FE2411" s="7"/>
      <c r="FF2411" s="8"/>
      <c r="FG2411" s="6"/>
      <c r="FH2411" s="7"/>
      <c r="FI2411" s="7"/>
      <c r="FJ2411" s="7"/>
      <c r="FK2411" s="7"/>
      <c r="FL2411" s="8"/>
      <c r="FM2411" s="6"/>
      <c r="FN2411" s="7"/>
      <c r="FO2411" s="7"/>
      <c r="FP2411" s="7"/>
      <c r="FQ2411" s="7"/>
      <c r="FR2411" s="8"/>
      <c r="FS2411" s="6"/>
      <c r="FT2411" s="7"/>
      <c r="FU2411" s="7"/>
      <c r="FV2411" s="7"/>
      <c r="FW2411" s="7"/>
      <c r="FX2411" s="8"/>
      <c r="FY2411" s="6"/>
      <c r="FZ2411" s="7"/>
      <c r="GA2411" s="7"/>
      <c r="GB2411" s="7"/>
      <c r="GC2411" s="7"/>
      <c r="GD2411" s="8"/>
      <c r="GE2411" s="6"/>
      <c r="GF2411" s="7"/>
      <c r="GG2411" s="7"/>
      <c r="GH2411" s="7"/>
      <c r="GI2411" s="7"/>
      <c r="GJ2411" s="8"/>
      <c r="GK2411" s="6"/>
      <c r="GL2411" s="7"/>
      <c r="GM2411" s="7"/>
      <c r="GN2411" s="7"/>
      <c r="GO2411" s="7"/>
      <c r="GP2411" s="8"/>
      <c r="GQ2411" s="6"/>
      <c r="GR2411" s="7"/>
      <c r="GS2411" s="7"/>
      <c r="GT2411" s="7"/>
      <c r="GU2411" s="7"/>
      <c r="GV2411" s="8"/>
      <c r="GW2411" s="6"/>
      <c r="GX2411" s="7"/>
      <c r="GY2411" s="7"/>
      <c r="GZ2411" s="7"/>
      <c r="HA2411" s="7"/>
      <c r="HB2411" s="8"/>
      <c r="HC2411" s="6"/>
      <c r="HD2411" s="7"/>
      <c r="HE2411" s="7"/>
      <c r="HF2411" s="7"/>
      <c r="HG2411" s="7"/>
      <c r="HH2411" s="8"/>
      <c r="HI2411" s="6"/>
      <c r="HJ2411" s="7"/>
      <c r="HK2411" s="7"/>
      <c r="HL2411" s="7"/>
      <c r="HM2411" s="7"/>
      <c r="HN2411" s="8"/>
      <c r="HO2411" s="6"/>
      <c r="HP2411" s="7"/>
      <c r="HQ2411" s="7"/>
      <c r="HR2411" s="7"/>
      <c r="HS2411" s="7"/>
      <c r="HT2411" s="8"/>
      <c r="HU2411" s="6"/>
      <c r="HV2411" s="7"/>
      <c r="HW2411" s="7"/>
      <c r="HX2411" s="7"/>
      <c r="HY2411" s="7"/>
      <c r="HZ2411" s="8"/>
      <c r="IA2411" s="6"/>
      <c r="IB2411" s="7"/>
      <c r="IC2411" s="7"/>
      <c r="ID2411" s="7"/>
      <c r="IE2411" s="7"/>
      <c r="IF2411" s="8"/>
      <c r="IG2411" s="6"/>
      <c r="IH2411" s="7"/>
      <c r="II2411" s="7"/>
      <c r="IJ2411" s="7"/>
      <c r="IK2411" s="7"/>
      <c r="IL2411" s="8"/>
      <c r="IM2411" s="6"/>
      <c r="IN2411" s="7"/>
      <c r="IO2411" s="7"/>
      <c r="IP2411" s="7"/>
      <c r="IQ2411" s="7"/>
      <c r="IR2411" s="8"/>
      <c r="IS2411" s="6"/>
      <c r="IT2411" s="7"/>
      <c r="IU2411" s="7"/>
      <c r="IV2411" s="7"/>
    </row>
    <row r="2412" customFormat="false" ht="12.75" hidden="false" customHeight="false" outlineLevel="0" collapsed="false">
      <c r="A2412" s="5" t="s">
        <v>2699</v>
      </c>
      <c r="B2412" s="6" t="n">
        <v>37067</v>
      </c>
      <c r="C2412" s="7" t="s">
        <v>2700</v>
      </c>
      <c r="D2412" s="7" t="s">
        <v>1588</v>
      </c>
      <c r="E2412" s="7"/>
      <c r="F2412" s="8" t="s">
        <v>1016</v>
      </c>
      <c r="G2412" s="8" t="n">
        <v>1760</v>
      </c>
      <c r="H2412" s="7"/>
      <c r="I2412" s="7"/>
      <c r="J2412" s="7"/>
      <c r="K2412" s="7"/>
      <c r="L2412" s="8"/>
      <c r="M2412" s="6"/>
      <c r="N2412" s="7"/>
      <c r="O2412" s="7"/>
      <c r="P2412" s="7"/>
      <c r="Q2412" s="7"/>
      <c r="R2412" s="8"/>
      <c r="S2412" s="6"/>
      <c r="T2412" s="7"/>
      <c r="U2412" s="7"/>
      <c r="V2412" s="7"/>
      <c r="W2412" s="7"/>
      <c r="X2412" s="8"/>
      <c r="Y2412" s="6"/>
      <c r="Z2412" s="7"/>
      <c r="AA2412" s="7"/>
      <c r="AB2412" s="7"/>
      <c r="AC2412" s="7"/>
      <c r="AD2412" s="8"/>
      <c r="AE2412" s="6"/>
      <c r="AF2412" s="7"/>
      <c r="AG2412" s="7"/>
      <c r="AH2412" s="7"/>
      <c r="AI2412" s="7"/>
      <c r="AJ2412" s="8"/>
      <c r="AK2412" s="6"/>
      <c r="AL2412" s="7"/>
      <c r="AM2412" s="7"/>
      <c r="AN2412" s="7"/>
      <c r="AO2412" s="7"/>
      <c r="AP2412" s="8"/>
      <c r="AQ2412" s="6"/>
      <c r="AR2412" s="7"/>
      <c r="AS2412" s="7"/>
      <c r="AT2412" s="7"/>
      <c r="AU2412" s="7"/>
      <c r="AV2412" s="8"/>
      <c r="AW2412" s="6"/>
      <c r="AX2412" s="7"/>
      <c r="AY2412" s="7"/>
      <c r="AZ2412" s="7"/>
      <c r="BA2412" s="7"/>
      <c r="BB2412" s="8"/>
      <c r="BC2412" s="6"/>
      <c r="BD2412" s="7"/>
      <c r="BE2412" s="7"/>
      <c r="BF2412" s="7"/>
      <c r="BG2412" s="7"/>
      <c r="BH2412" s="8"/>
      <c r="BI2412" s="6"/>
      <c r="BJ2412" s="7"/>
      <c r="BK2412" s="7"/>
      <c r="BL2412" s="7"/>
      <c r="BM2412" s="7"/>
      <c r="BN2412" s="8"/>
      <c r="BO2412" s="6"/>
      <c r="BP2412" s="7"/>
      <c r="BQ2412" s="7"/>
      <c r="BR2412" s="7"/>
      <c r="BS2412" s="7"/>
      <c r="BT2412" s="8"/>
      <c r="BU2412" s="6"/>
      <c r="BV2412" s="7"/>
      <c r="BW2412" s="7"/>
      <c r="BX2412" s="7"/>
      <c r="BY2412" s="7"/>
      <c r="BZ2412" s="8"/>
      <c r="CA2412" s="6"/>
      <c r="CB2412" s="7"/>
      <c r="CC2412" s="7"/>
      <c r="CD2412" s="7"/>
      <c r="CE2412" s="7"/>
      <c r="CF2412" s="8"/>
      <c r="CG2412" s="6"/>
      <c r="CH2412" s="7"/>
      <c r="CI2412" s="7"/>
      <c r="CJ2412" s="7"/>
      <c r="CK2412" s="7"/>
      <c r="CL2412" s="8"/>
      <c r="CM2412" s="6"/>
      <c r="CN2412" s="7"/>
      <c r="CO2412" s="7"/>
      <c r="CP2412" s="7"/>
      <c r="CQ2412" s="7"/>
      <c r="CR2412" s="8"/>
      <c r="CS2412" s="6"/>
      <c r="CT2412" s="7"/>
      <c r="CU2412" s="7"/>
      <c r="CV2412" s="7"/>
      <c r="CW2412" s="7"/>
      <c r="CX2412" s="8"/>
      <c r="CY2412" s="6"/>
      <c r="CZ2412" s="7"/>
      <c r="DA2412" s="7"/>
      <c r="DB2412" s="7"/>
      <c r="DC2412" s="7"/>
      <c r="DD2412" s="8"/>
      <c r="DE2412" s="6"/>
      <c r="DF2412" s="7"/>
      <c r="DG2412" s="7"/>
      <c r="DH2412" s="7"/>
      <c r="DI2412" s="7"/>
      <c r="DJ2412" s="8"/>
      <c r="DK2412" s="6"/>
      <c r="DL2412" s="7"/>
      <c r="DM2412" s="7"/>
      <c r="DN2412" s="7"/>
      <c r="DO2412" s="7"/>
      <c r="DP2412" s="8"/>
      <c r="DQ2412" s="6"/>
      <c r="DR2412" s="7"/>
      <c r="DS2412" s="7"/>
      <c r="DT2412" s="7"/>
      <c r="DU2412" s="7"/>
      <c r="DV2412" s="8"/>
      <c r="DW2412" s="6"/>
      <c r="DX2412" s="7"/>
      <c r="DY2412" s="7"/>
      <c r="DZ2412" s="7"/>
      <c r="EA2412" s="7"/>
      <c r="EB2412" s="8"/>
      <c r="EC2412" s="6"/>
      <c r="ED2412" s="7"/>
      <c r="EE2412" s="7"/>
      <c r="EF2412" s="7"/>
      <c r="EG2412" s="7"/>
      <c r="EH2412" s="8"/>
      <c r="EI2412" s="6"/>
      <c r="EJ2412" s="7"/>
      <c r="EK2412" s="7"/>
      <c r="EL2412" s="7"/>
      <c r="EM2412" s="7"/>
      <c r="EN2412" s="8"/>
      <c r="EO2412" s="6"/>
      <c r="EP2412" s="7"/>
      <c r="EQ2412" s="7"/>
      <c r="ER2412" s="7"/>
      <c r="ES2412" s="7"/>
      <c r="ET2412" s="8"/>
      <c r="EU2412" s="6"/>
      <c r="EV2412" s="7"/>
      <c r="EW2412" s="7"/>
      <c r="EX2412" s="7"/>
      <c r="EY2412" s="7"/>
      <c r="EZ2412" s="8"/>
      <c r="FA2412" s="6"/>
      <c r="FB2412" s="7"/>
      <c r="FC2412" s="7"/>
      <c r="FD2412" s="7"/>
      <c r="FE2412" s="7"/>
      <c r="FF2412" s="8"/>
      <c r="FG2412" s="6"/>
      <c r="FH2412" s="7"/>
      <c r="FI2412" s="7"/>
      <c r="FJ2412" s="7"/>
      <c r="FK2412" s="7"/>
      <c r="FL2412" s="8"/>
      <c r="FM2412" s="6"/>
      <c r="FN2412" s="7"/>
      <c r="FO2412" s="7"/>
      <c r="FP2412" s="7"/>
      <c r="FQ2412" s="7"/>
      <c r="FR2412" s="8"/>
      <c r="FS2412" s="6"/>
      <c r="FT2412" s="7"/>
      <c r="FU2412" s="7"/>
      <c r="FV2412" s="7"/>
      <c r="FW2412" s="7"/>
      <c r="FX2412" s="8"/>
      <c r="FY2412" s="6"/>
      <c r="FZ2412" s="7"/>
      <c r="GA2412" s="7"/>
      <c r="GB2412" s="7"/>
      <c r="GC2412" s="7"/>
      <c r="GD2412" s="8"/>
      <c r="GE2412" s="6"/>
      <c r="GF2412" s="7"/>
      <c r="GG2412" s="7"/>
      <c r="GH2412" s="7"/>
      <c r="GI2412" s="7"/>
      <c r="GJ2412" s="8"/>
      <c r="GK2412" s="6"/>
      <c r="GL2412" s="7"/>
      <c r="GM2412" s="7"/>
      <c r="GN2412" s="7"/>
      <c r="GO2412" s="7"/>
      <c r="GP2412" s="8"/>
      <c r="GQ2412" s="6"/>
      <c r="GR2412" s="7"/>
      <c r="GS2412" s="7"/>
      <c r="GT2412" s="7"/>
      <c r="GU2412" s="7"/>
      <c r="GV2412" s="8"/>
      <c r="GW2412" s="6"/>
      <c r="GX2412" s="7"/>
      <c r="GY2412" s="7"/>
      <c r="GZ2412" s="7"/>
      <c r="HA2412" s="7"/>
      <c r="HB2412" s="8"/>
      <c r="HC2412" s="6"/>
      <c r="HD2412" s="7"/>
      <c r="HE2412" s="7"/>
      <c r="HF2412" s="7"/>
      <c r="HG2412" s="7"/>
      <c r="HH2412" s="8"/>
      <c r="HI2412" s="6"/>
      <c r="HJ2412" s="7"/>
      <c r="HK2412" s="7"/>
      <c r="HL2412" s="7"/>
      <c r="HM2412" s="7"/>
      <c r="HN2412" s="8"/>
      <c r="HO2412" s="6"/>
      <c r="HP2412" s="7"/>
      <c r="HQ2412" s="7"/>
      <c r="HR2412" s="7"/>
      <c r="HS2412" s="7"/>
      <c r="HT2412" s="8"/>
      <c r="HU2412" s="6"/>
      <c r="HV2412" s="7"/>
      <c r="HW2412" s="7"/>
      <c r="HX2412" s="7"/>
      <c r="HY2412" s="7"/>
      <c r="HZ2412" s="8"/>
      <c r="IA2412" s="6"/>
      <c r="IB2412" s="7"/>
      <c r="IC2412" s="7"/>
      <c r="ID2412" s="7"/>
      <c r="IE2412" s="7"/>
      <c r="IF2412" s="8"/>
      <c r="IG2412" s="6"/>
      <c r="IH2412" s="7"/>
      <c r="II2412" s="7"/>
      <c r="IJ2412" s="7"/>
      <c r="IK2412" s="7"/>
      <c r="IL2412" s="8"/>
      <c r="IM2412" s="6"/>
      <c r="IN2412" s="7"/>
      <c r="IO2412" s="7"/>
      <c r="IP2412" s="7"/>
      <c r="IQ2412" s="7"/>
      <c r="IR2412" s="8"/>
      <c r="IS2412" s="6"/>
      <c r="IT2412" s="7"/>
      <c r="IU2412" s="7"/>
      <c r="IV2412" s="7"/>
    </row>
    <row r="2413" customFormat="false" ht="12.75" hidden="false" customHeight="false" outlineLevel="0" collapsed="false">
      <c r="A2413" s="5" t="s">
        <v>2701</v>
      </c>
      <c r="B2413" s="6" t="n">
        <v>37067</v>
      </c>
      <c r="C2413" s="7" t="s">
        <v>2243</v>
      </c>
      <c r="D2413" s="7" t="s">
        <v>1588</v>
      </c>
      <c r="E2413" s="7"/>
      <c r="F2413" s="8" t="s">
        <v>1098</v>
      </c>
      <c r="G2413" s="8" t="n">
        <v>3563</v>
      </c>
      <c r="H2413" s="7"/>
      <c r="I2413" s="7"/>
      <c r="J2413" s="7"/>
      <c r="K2413" s="7"/>
      <c r="L2413" s="8"/>
      <c r="M2413" s="6"/>
      <c r="N2413" s="7"/>
      <c r="O2413" s="7"/>
      <c r="P2413" s="7"/>
      <c r="Q2413" s="7"/>
      <c r="R2413" s="8"/>
      <c r="S2413" s="6"/>
      <c r="T2413" s="7"/>
      <c r="U2413" s="7"/>
      <c r="V2413" s="7"/>
      <c r="W2413" s="7"/>
      <c r="X2413" s="8"/>
      <c r="Y2413" s="6"/>
      <c r="Z2413" s="7"/>
      <c r="AA2413" s="7"/>
      <c r="AB2413" s="7"/>
      <c r="AC2413" s="7"/>
      <c r="AD2413" s="8"/>
      <c r="AE2413" s="6"/>
      <c r="AF2413" s="7"/>
      <c r="AG2413" s="7"/>
      <c r="AH2413" s="7"/>
      <c r="AI2413" s="7"/>
      <c r="AJ2413" s="8"/>
      <c r="AK2413" s="6"/>
      <c r="AL2413" s="7"/>
      <c r="AM2413" s="7"/>
      <c r="AN2413" s="7"/>
      <c r="AO2413" s="7"/>
      <c r="AP2413" s="8"/>
      <c r="AQ2413" s="6"/>
      <c r="AR2413" s="7"/>
      <c r="AS2413" s="7"/>
      <c r="AT2413" s="7"/>
      <c r="AU2413" s="7"/>
      <c r="AV2413" s="8"/>
      <c r="AW2413" s="6"/>
      <c r="AX2413" s="7"/>
      <c r="AY2413" s="7"/>
      <c r="AZ2413" s="7"/>
      <c r="BA2413" s="7"/>
      <c r="BB2413" s="8"/>
      <c r="BC2413" s="6"/>
      <c r="BD2413" s="7"/>
      <c r="BE2413" s="7"/>
      <c r="BF2413" s="7"/>
      <c r="BG2413" s="7"/>
      <c r="BH2413" s="8"/>
      <c r="BI2413" s="6"/>
      <c r="BJ2413" s="7"/>
      <c r="BK2413" s="7"/>
      <c r="BL2413" s="7"/>
      <c r="BM2413" s="7"/>
      <c r="BN2413" s="8"/>
      <c r="BO2413" s="6"/>
      <c r="BP2413" s="7"/>
      <c r="BQ2413" s="7"/>
      <c r="BR2413" s="7"/>
      <c r="BS2413" s="7"/>
      <c r="BT2413" s="8"/>
      <c r="BU2413" s="6"/>
      <c r="BV2413" s="7"/>
      <c r="BW2413" s="7"/>
      <c r="BX2413" s="7"/>
      <c r="BY2413" s="7"/>
      <c r="BZ2413" s="8"/>
      <c r="CA2413" s="6"/>
      <c r="CB2413" s="7"/>
      <c r="CC2413" s="7"/>
      <c r="CD2413" s="7"/>
      <c r="CE2413" s="7"/>
      <c r="CF2413" s="8"/>
      <c r="CG2413" s="6"/>
      <c r="CH2413" s="7"/>
      <c r="CI2413" s="7"/>
      <c r="CJ2413" s="7"/>
      <c r="CK2413" s="7"/>
      <c r="CL2413" s="8"/>
      <c r="CM2413" s="6"/>
      <c r="CN2413" s="7"/>
      <c r="CO2413" s="7"/>
      <c r="CP2413" s="7"/>
      <c r="CQ2413" s="7"/>
      <c r="CR2413" s="8"/>
      <c r="CS2413" s="6"/>
      <c r="CT2413" s="7"/>
      <c r="CU2413" s="7"/>
      <c r="CV2413" s="7"/>
      <c r="CW2413" s="7"/>
      <c r="CX2413" s="8"/>
      <c r="CY2413" s="6"/>
      <c r="CZ2413" s="7"/>
      <c r="DA2413" s="7"/>
      <c r="DB2413" s="7"/>
      <c r="DC2413" s="7"/>
      <c r="DD2413" s="8"/>
      <c r="DE2413" s="6"/>
      <c r="DF2413" s="7"/>
      <c r="DG2413" s="7"/>
      <c r="DH2413" s="7"/>
      <c r="DI2413" s="7"/>
      <c r="DJ2413" s="8"/>
      <c r="DK2413" s="6"/>
      <c r="DL2413" s="7"/>
      <c r="DM2413" s="7"/>
      <c r="DN2413" s="7"/>
      <c r="DO2413" s="7"/>
      <c r="DP2413" s="8"/>
      <c r="DQ2413" s="6"/>
      <c r="DR2413" s="7"/>
      <c r="DS2413" s="7"/>
      <c r="DT2413" s="7"/>
      <c r="DU2413" s="7"/>
      <c r="DV2413" s="8"/>
      <c r="DW2413" s="6"/>
      <c r="DX2413" s="7"/>
      <c r="DY2413" s="7"/>
      <c r="DZ2413" s="7"/>
      <c r="EA2413" s="7"/>
      <c r="EB2413" s="8"/>
      <c r="EC2413" s="6"/>
      <c r="ED2413" s="7"/>
      <c r="EE2413" s="7"/>
      <c r="EF2413" s="7"/>
      <c r="EG2413" s="7"/>
      <c r="EH2413" s="8"/>
      <c r="EI2413" s="6"/>
      <c r="EJ2413" s="7"/>
      <c r="EK2413" s="7"/>
      <c r="EL2413" s="7"/>
      <c r="EM2413" s="7"/>
      <c r="EN2413" s="8"/>
      <c r="EO2413" s="6"/>
      <c r="EP2413" s="7"/>
      <c r="EQ2413" s="7"/>
      <c r="ER2413" s="7"/>
      <c r="ES2413" s="7"/>
      <c r="ET2413" s="8"/>
      <c r="EU2413" s="6"/>
      <c r="EV2413" s="7"/>
      <c r="EW2413" s="7"/>
      <c r="EX2413" s="7"/>
      <c r="EY2413" s="7"/>
      <c r="EZ2413" s="8"/>
      <c r="FA2413" s="6"/>
      <c r="FB2413" s="7"/>
      <c r="FC2413" s="7"/>
      <c r="FD2413" s="7"/>
      <c r="FE2413" s="7"/>
      <c r="FF2413" s="8"/>
      <c r="FG2413" s="6"/>
      <c r="FH2413" s="7"/>
      <c r="FI2413" s="7"/>
      <c r="FJ2413" s="7"/>
      <c r="FK2413" s="7"/>
      <c r="FL2413" s="8"/>
      <c r="FM2413" s="6"/>
      <c r="FN2413" s="7"/>
      <c r="FO2413" s="7"/>
      <c r="FP2413" s="7"/>
      <c r="FQ2413" s="7"/>
      <c r="FR2413" s="8"/>
      <c r="FS2413" s="6"/>
      <c r="FT2413" s="7"/>
      <c r="FU2413" s="7"/>
      <c r="FV2413" s="7"/>
      <c r="FW2413" s="7"/>
      <c r="FX2413" s="8"/>
      <c r="FY2413" s="6"/>
      <c r="FZ2413" s="7"/>
      <c r="GA2413" s="7"/>
      <c r="GB2413" s="7"/>
      <c r="GC2413" s="7"/>
      <c r="GD2413" s="8"/>
      <c r="GE2413" s="6"/>
      <c r="GF2413" s="7"/>
      <c r="GG2413" s="7"/>
      <c r="GH2413" s="7"/>
      <c r="GI2413" s="7"/>
      <c r="GJ2413" s="8"/>
      <c r="GK2413" s="6"/>
      <c r="GL2413" s="7"/>
      <c r="GM2413" s="7"/>
      <c r="GN2413" s="7"/>
      <c r="GO2413" s="7"/>
      <c r="GP2413" s="8"/>
      <c r="GQ2413" s="6"/>
      <c r="GR2413" s="7"/>
      <c r="GS2413" s="7"/>
      <c r="GT2413" s="7"/>
      <c r="GU2413" s="7"/>
      <c r="GV2413" s="8"/>
      <c r="GW2413" s="6"/>
      <c r="GX2413" s="7"/>
      <c r="GY2413" s="7"/>
      <c r="GZ2413" s="7"/>
      <c r="HA2413" s="7"/>
      <c r="HB2413" s="8"/>
      <c r="HC2413" s="6"/>
      <c r="HD2413" s="7"/>
      <c r="HE2413" s="7"/>
      <c r="HF2413" s="7"/>
      <c r="HG2413" s="7"/>
      <c r="HH2413" s="8"/>
      <c r="HI2413" s="6"/>
      <c r="HJ2413" s="7"/>
      <c r="HK2413" s="7"/>
      <c r="HL2413" s="7"/>
      <c r="HM2413" s="7"/>
      <c r="HN2413" s="8"/>
      <c r="HO2413" s="6"/>
      <c r="HP2413" s="7"/>
      <c r="HQ2413" s="7"/>
      <c r="HR2413" s="7"/>
      <c r="HS2413" s="7"/>
      <c r="HT2413" s="8"/>
      <c r="HU2413" s="6"/>
      <c r="HV2413" s="7"/>
      <c r="HW2413" s="7"/>
      <c r="HX2413" s="7"/>
      <c r="HY2413" s="7"/>
      <c r="HZ2413" s="8"/>
      <c r="IA2413" s="6"/>
      <c r="IB2413" s="7"/>
      <c r="IC2413" s="7"/>
      <c r="ID2413" s="7"/>
      <c r="IE2413" s="7"/>
      <c r="IF2413" s="8"/>
      <c r="IG2413" s="6"/>
      <c r="IH2413" s="7"/>
      <c r="II2413" s="7"/>
      <c r="IJ2413" s="7"/>
      <c r="IK2413" s="7"/>
      <c r="IL2413" s="8"/>
      <c r="IM2413" s="6"/>
      <c r="IN2413" s="7"/>
      <c r="IO2413" s="7"/>
      <c r="IP2413" s="7"/>
      <c r="IQ2413" s="7"/>
      <c r="IR2413" s="8"/>
      <c r="IS2413" s="6"/>
      <c r="IT2413" s="7"/>
      <c r="IU2413" s="7"/>
      <c r="IV2413" s="7"/>
    </row>
    <row r="2414" customFormat="false" ht="12.75" hidden="false" customHeight="false" outlineLevel="0" collapsed="false">
      <c r="A2414" s="5" t="s">
        <v>2702</v>
      </c>
      <c r="B2414" s="6" t="n">
        <v>37067</v>
      </c>
      <c r="C2414" s="7" t="s">
        <v>774</v>
      </c>
      <c r="D2414" s="7" t="s">
        <v>1588</v>
      </c>
      <c r="E2414" s="7"/>
      <c r="F2414" s="8" t="s">
        <v>1964</v>
      </c>
      <c r="G2414" s="8" t="n">
        <v>0</v>
      </c>
      <c r="H2414" s="7"/>
      <c r="I2414" s="7"/>
      <c r="J2414" s="7"/>
      <c r="K2414" s="7"/>
      <c r="L2414" s="8"/>
      <c r="M2414" s="6"/>
      <c r="N2414" s="7"/>
      <c r="O2414" s="7"/>
      <c r="P2414" s="7"/>
      <c r="Q2414" s="7"/>
      <c r="R2414" s="8"/>
      <c r="S2414" s="6"/>
      <c r="T2414" s="7"/>
      <c r="U2414" s="7"/>
      <c r="V2414" s="7"/>
      <c r="W2414" s="7"/>
      <c r="X2414" s="8"/>
      <c r="Y2414" s="6"/>
      <c r="Z2414" s="7"/>
      <c r="AA2414" s="7"/>
      <c r="AB2414" s="7"/>
      <c r="AC2414" s="7"/>
      <c r="AD2414" s="8"/>
      <c r="AE2414" s="6"/>
      <c r="AF2414" s="7"/>
      <c r="AG2414" s="7"/>
      <c r="AH2414" s="7"/>
      <c r="AI2414" s="7"/>
      <c r="AJ2414" s="8"/>
      <c r="AK2414" s="6"/>
      <c r="AL2414" s="7"/>
      <c r="AM2414" s="7"/>
      <c r="AN2414" s="7"/>
      <c r="AO2414" s="7"/>
      <c r="AP2414" s="8"/>
      <c r="AQ2414" s="6"/>
      <c r="AR2414" s="7"/>
      <c r="AS2414" s="7"/>
      <c r="AT2414" s="7"/>
      <c r="AU2414" s="7"/>
      <c r="AV2414" s="8"/>
      <c r="AW2414" s="6"/>
      <c r="AX2414" s="7"/>
      <c r="AY2414" s="7"/>
      <c r="AZ2414" s="7"/>
      <c r="BA2414" s="7"/>
      <c r="BB2414" s="8"/>
      <c r="BC2414" s="6"/>
      <c r="BD2414" s="7"/>
      <c r="BE2414" s="7"/>
      <c r="BF2414" s="7"/>
      <c r="BG2414" s="7"/>
      <c r="BH2414" s="8"/>
      <c r="BI2414" s="6"/>
      <c r="BJ2414" s="7"/>
      <c r="BK2414" s="7"/>
      <c r="BL2414" s="7"/>
      <c r="BM2414" s="7"/>
      <c r="BN2414" s="8"/>
      <c r="BO2414" s="6"/>
      <c r="BP2414" s="7"/>
      <c r="BQ2414" s="7"/>
      <c r="BR2414" s="7"/>
      <c r="BS2414" s="7"/>
      <c r="BT2414" s="8"/>
      <c r="BU2414" s="6"/>
      <c r="BV2414" s="7"/>
      <c r="BW2414" s="7"/>
      <c r="BX2414" s="7"/>
      <c r="BY2414" s="7"/>
      <c r="BZ2414" s="8"/>
      <c r="CA2414" s="6"/>
      <c r="CB2414" s="7"/>
      <c r="CC2414" s="7"/>
      <c r="CD2414" s="7"/>
      <c r="CE2414" s="7"/>
      <c r="CF2414" s="8"/>
      <c r="CG2414" s="6"/>
      <c r="CH2414" s="7"/>
      <c r="CI2414" s="7"/>
      <c r="CJ2414" s="7"/>
      <c r="CK2414" s="7"/>
      <c r="CL2414" s="8"/>
      <c r="CM2414" s="6"/>
      <c r="CN2414" s="7"/>
      <c r="CO2414" s="7"/>
      <c r="CP2414" s="7"/>
      <c r="CQ2414" s="7"/>
      <c r="CR2414" s="8"/>
      <c r="CS2414" s="6"/>
      <c r="CT2414" s="7"/>
      <c r="CU2414" s="7"/>
      <c r="CV2414" s="7"/>
      <c r="CW2414" s="7"/>
      <c r="CX2414" s="8"/>
      <c r="CY2414" s="6"/>
      <c r="CZ2414" s="7"/>
      <c r="DA2414" s="7"/>
      <c r="DB2414" s="7"/>
      <c r="DC2414" s="7"/>
      <c r="DD2414" s="8"/>
      <c r="DE2414" s="6"/>
      <c r="DF2414" s="7"/>
      <c r="DG2414" s="7"/>
      <c r="DH2414" s="7"/>
      <c r="DI2414" s="7"/>
      <c r="DJ2414" s="8"/>
      <c r="DK2414" s="6"/>
      <c r="DL2414" s="7"/>
      <c r="DM2414" s="7"/>
      <c r="DN2414" s="7"/>
      <c r="DO2414" s="7"/>
      <c r="DP2414" s="8"/>
      <c r="DQ2414" s="6"/>
      <c r="DR2414" s="7"/>
      <c r="DS2414" s="7"/>
      <c r="DT2414" s="7"/>
      <c r="DU2414" s="7"/>
      <c r="DV2414" s="8"/>
      <c r="DW2414" s="6"/>
      <c r="DX2414" s="7"/>
      <c r="DY2414" s="7"/>
      <c r="DZ2414" s="7"/>
      <c r="EA2414" s="7"/>
      <c r="EB2414" s="8"/>
      <c r="EC2414" s="6"/>
      <c r="ED2414" s="7"/>
      <c r="EE2414" s="7"/>
      <c r="EF2414" s="7"/>
      <c r="EG2414" s="7"/>
      <c r="EH2414" s="8"/>
      <c r="EI2414" s="6"/>
      <c r="EJ2414" s="7"/>
      <c r="EK2414" s="7"/>
      <c r="EL2414" s="7"/>
      <c r="EM2414" s="7"/>
      <c r="EN2414" s="8"/>
      <c r="EO2414" s="6"/>
      <c r="EP2414" s="7"/>
      <c r="EQ2414" s="7"/>
      <c r="ER2414" s="7"/>
      <c r="ES2414" s="7"/>
      <c r="ET2414" s="8"/>
      <c r="EU2414" s="6"/>
      <c r="EV2414" s="7"/>
      <c r="EW2414" s="7"/>
      <c r="EX2414" s="7"/>
      <c r="EY2414" s="7"/>
      <c r="EZ2414" s="8"/>
      <c r="FA2414" s="6"/>
      <c r="FB2414" s="7"/>
      <c r="FC2414" s="7"/>
      <c r="FD2414" s="7"/>
      <c r="FE2414" s="7"/>
      <c r="FF2414" s="8"/>
      <c r="FG2414" s="6"/>
      <c r="FH2414" s="7"/>
      <c r="FI2414" s="7"/>
      <c r="FJ2414" s="7"/>
      <c r="FK2414" s="7"/>
      <c r="FL2414" s="8"/>
      <c r="FM2414" s="6"/>
      <c r="FN2414" s="7"/>
      <c r="FO2414" s="7"/>
      <c r="FP2414" s="7"/>
      <c r="FQ2414" s="7"/>
      <c r="FR2414" s="8"/>
      <c r="FS2414" s="6"/>
      <c r="FT2414" s="7"/>
      <c r="FU2414" s="7"/>
      <c r="FV2414" s="7"/>
      <c r="FW2414" s="7"/>
      <c r="FX2414" s="8"/>
      <c r="FY2414" s="6"/>
      <c r="FZ2414" s="7"/>
      <c r="GA2414" s="7"/>
      <c r="GB2414" s="7"/>
      <c r="GC2414" s="7"/>
      <c r="GD2414" s="8"/>
      <c r="GE2414" s="6"/>
      <c r="GF2414" s="7"/>
      <c r="GG2414" s="7"/>
      <c r="GH2414" s="7"/>
      <c r="GI2414" s="7"/>
      <c r="GJ2414" s="8"/>
      <c r="GK2414" s="6"/>
      <c r="GL2414" s="7"/>
      <c r="GM2414" s="7"/>
      <c r="GN2414" s="7"/>
      <c r="GO2414" s="7"/>
      <c r="GP2414" s="8"/>
      <c r="GQ2414" s="6"/>
      <c r="GR2414" s="7"/>
      <c r="GS2414" s="7"/>
      <c r="GT2414" s="7"/>
      <c r="GU2414" s="7"/>
      <c r="GV2414" s="8"/>
      <c r="GW2414" s="6"/>
      <c r="GX2414" s="7"/>
      <c r="GY2414" s="7"/>
      <c r="GZ2414" s="7"/>
      <c r="HA2414" s="7"/>
      <c r="HB2414" s="8"/>
      <c r="HC2414" s="6"/>
      <c r="HD2414" s="7"/>
      <c r="HE2414" s="7"/>
      <c r="HF2414" s="7"/>
      <c r="HG2414" s="7"/>
      <c r="HH2414" s="8"/>
      <c r="HI2414" s="6"/>
      <c r="HJ2414" s="7"/>
      <c r="HK2414" s="7"/>
      <c r="HL2414" s="7"/>
      <c r="HM2414" s="7"/>
      <c r="HN2414" s="8"/>
      <c r="HO2414" s="6"/>
      <c r="HP2414" s="7"/>
      <c r="HQ2414" s="7"/>
      <c r="HR2414" s="7"/>
      <c r="HS2414" s="7"/>
      <c r="HT2414" s="8"/>
      <c r="HU2414" s="6"/>
      <c r="HV2414" s="7"/>
      <c r="HW2414" s="7"/>
      <c r="HX2414" s="7"/>
      <c r="HY2414" s="7"/>
      <c r="HZ2414" s="8"/>
      <c r="IA2414" s="6"/>
      <c r="IB2414" s="7"/>
      <c r="IC2414" s="7"/>
      <c r="ID2414" s="7"/>
      <c r="IE2414" s="7"/>
      <c r="IF2414" s="8"/>
      <c r="IG2414" s="6"/>
      <c r="IH2414" s="7"/>
      <c r="II2414" s="7"/>
      <c r="IJ2414" s="7"/>
      <c r="IK2414" s="7"/>
      <c r="IL2414" s="8"/>
      <c r="IM2414" s="6"/>
      <c r="IN2414" s="7"/>
      <c r="IO2414" s="7"/>
      <c r="IP2414" s="7"/>
      <c r="IQ2414" s="7"/>
      <c r="IR2414" s="8"/>
      <c r="IS2414" s="6"/>
      <c r="IT2414" s="7"/>
      <c r="IU2414" s="7"/>
      <c r="IV2414" s="7"/>
    </row>
    <row r="2415" customFormat="false" ht="12.75" hidden="false" customHeight="false" outlineLevel="0" collapsed="false">
      <c r="A2415" s="5" t="s">
        <v>2703</v>
      </c>
      <c r="B2415" s="6" t="n">
        <v>37067</v>
      </c>
      <c r="C2415" s="7" t="s">
        <v>1728</v>
      </c>
      <c r="D2415" s="7" t="s">
        <v>1588</v>
      </c>
      <c r="E2415" s="7"/>
      <c r="F2415" s="8" t="s">
        <v>2003</v>
      </c>
      <c r="G2415" s="8" t="n">
        <v>30000</v>
      </c>
      <c r="H2415" s="7"/>
      <c r="I2415" s="7"/>
      <c r="J2415" s="7"/>
      <c r="K2415" s="7"/>
      <c r="L2415" s="8"/>
      <c r="M2415" s="6"/>
      <c r="N2415" s="7"/>
      <c r="O2415" s="7"/>
      <c r="P2415" s="7"/>
      <c r="Q2415" s="7"/>
      <c r="R2415" s="8"/>
      <c r="S2415" s="6"/>
      <c r="T2415" s="7"/>
      <c r="U2415" s="7"/>
      <c r="V2415" s="7"/>
      <c r="W2415" s="7"/>
      <c r="X2415" s="8"/>
      <c r="Y2415" s="6"/>
      <c r="Z2415" s="7"/>
      <c r="AA2415" s="7"/>
      <c r="AB2415" s="7"/>
      <c r="AC2415" s="7"/>
      <c r="AD2415" s="8"/>
      <c r="AE2415" s="6"/>
      <c r="AF2415" s="7"/>
      <c r="AG2415" s="7"/>
      <c r="AH2415" s="7"/>
      <c r="AI2415" s="7"/>
      <c r="AJ2415" s="8"/>
      <c r="AK2415" s="6"/>
      <c r="AL2415" s="7"/>
      <c r="AM2415" s="7"/>
      <c r="AN2415" s="7"/>
      <c r="AO2415" s="7"/>
      <c r="AP2415" s="8"/>
      <c r="AQ2415" s="6"/>
      <c r="AR2415" s="7"/>
      <c r="AS2415" s="7"/>
      <c r="AT2415" s="7"/>
      <c r="AU2415" s="7"/>
      <c r="AV2415" s="8"/>
      <c r="AW2415" s="6"/>
      <c r="AX2415" s="7"/>
      <c r="AY2415" s="7"/>
      <c r="AZ2415" s="7"/>
      <c r="BA2415" s="7"/>
      <c r="BB2415" s="8"/>
      <c r="BC2415" s="6"/>
      <c r="BD2415" s="7"/>
      <c r="BE2415" s="7"/>
      <c r="BF2415" s="7"/>
      <c r="BG2415" s="7"/>
      <c r="BH2415" s="8"/>
      <c r="BI2415" s="6"/>
      <c r="BJ2415" s="7"/>
      <c r="BK2415" s="7"/>
      <c r="BL2415" s="7"/>
      <c r="BM2415" s="7"/>
      <c r="BN2415" s="8"/>
      <c r="BO2415" s="6"/>
      <c r="BP2415" s="7"/>
      <c r="BQ2415" s="7"/>
      <c r="BR2415" s="7"/>
      <c r="BS2415" s="7"/>
      <c r="BT2415" s="8"/>
      <c r="BU2415" s="6"/>
      <c r="BV2415" s="7"/>
      <c r="BW2415" s="7"/>
      <c r="BX2415" s="7"/>
      <c r="BY2415" s="7"/>
      <c r="BZ2415" s="8"/>
      <c r="CA2415" s="6"/>
      <c r="CB2415" s="7"/>
      <c r="CC2415" s="7"/>
      <c r="CD2415" s="7"/>
      <c r="CE2415" s="7"/>
      <c r="CF2415" s="8"/>
      <c r="CG2415" s="6"/>
      <c r="CH2415" s="7"/>
      <c r="CI2415" s="7"/>
      <c r="CJ2415" s="7"/>
      <c r="CK2415" s="7"/>
      <c r="CL2415" s="8"/>
      <c r="CM2415" s="6"/>
      <c r="CN2415" s="7"/>
      <c r="CO2415" s="7"/>
      <c r="CP2415" s="7"/>
      <c r="CQ2415" s="7"/>
      <c r="CR2415" s="8"/>
      <c r="CS2415" s="6"/>
      <c r="CT2415" s="7"/>
      <c r="CU2415" s="7"/>
      <c r="CV2415" s="7"/>
      <c r="CW2415" s="7"/>
      <c r="CX2415" s="8"/>
      <c r="CY2415" s="6"/>
      <c r="CZ2415" s="7"/>
      <c r="DA2415" s="7"/>
      <c r="DB2415" s="7"/>
      <c r="DC2415" s="7"/>
      <c r="DD2415" s="8"/>
      <c r="DE2415" s="6"/>
      <c r="DF2415" s="7"/>
      <c r="DG2415" s="7"/>
      <c r="DH2415" s="7"/>
      <c r="DI2415" s="7"/>
      <c r="DJ2415" s="8"/>
      <c r="DK2415" s="6"/>
      <c r="DL2415" s="7"/>
      <c r="DM2415" s="7"/>
      <c r="DN2415" s="7"/>
      <c r="DO2415" s="7"/>
      <c r="DP2415" s="8"/>
      <c r="DQ2415" s="6"/>
      <c r="DR2415" s="7"/>
      <c r="DS2415" s="7"/>
      <c r="DT2415" s="7"/>
      <c r="DU2415" s="7"/>
      <c r="DV2415" s="8"/>
      <c r="DW2415" s="6"/>
      <c r="DX2415" s="7"/>
      <c r="DY2415" s="7"/>
      <c r="DZ2415" s="7"/>
      <c r="EA2415" s="7"/>
      <c r="EB2415" s="8"/>
      <c r="EC2415" s="6"/>
      <c r="ED2415" s="7"/>
      <c r="EE2415" s="7"/>
      <c r="EF2415" s="7"/>
      <c r="EG2415" s="7"/>
      <c r="EH2415" s="8"/>
      <c r="EI2415" s="6"/>
      <c r="EJ2415" s="7"/>
      <c r="EK2415" s="7"/>
      <c r="EL2415" s="7"/>
      <c r="EM2415" s="7"/>
      <c r="EN2415" s="8"/>
      <c r="EO2415" s="6"/>
      <c r="EP2415" s="7"/>
      <c r="EQ2415" s="7"/>
      <c r="ER2415" s="7"/>
      <c r="ES2415" s="7"/>
      <c r="ET2415" s="8"/>
      <c r="EU2415" s="6"/>
      <c r="EV2415" s="7"/>
      <c r="EW2415" s="7"/>
      <c r="EX2415" s="7"/>
      <c r="EY2415" s="7"/>
      <c r="EZ2415" s="8"/>
      <c r="FA2415" s="6"/>
      <c r="FB2415" s="7"/>
      <c r="FC2415" s="7"/>
      <c r="FD2415" s="7"/>
      <c r="FE2415" s="7"/>
      <c r="FF2415" s="8"/>
      <c r="FG2415" s="6"/>
      <c r="FH2415" s="7"/>
      <c r="FI2415" s="7"/>
      <c r="FJ2415" s="7"/>
      <c r="FK2415" s="7"/>
      <c r="FL2415" s="8"/>
      <c r="FM2415" s="6"/>
      <c r="FN2415" s="7"/>
      <c r="FO2415" s="7"/>
      <c r="FP2415" s="7"/>
      <c r="FQ2415" s="7"/>
      <c r="FR2415" s="8"/>
      <c r="FS2415" s="6"/>
      <c r="FT2415" s="7"/>
      <c r="FU2415" s="7"/>
      <c r="FV2415" s="7"/>
      <c r="FW2415" s="7"/>
      <c r="FX2415" s="8"/>
      <c r="FY2415" s="6"/>
      <c r="FZ2415" s="7"/>
      <c r="GA2415" s="7"/>
      <c r="GB2415" s="7"/>
      <c r="GC2415" s="7"/>
      <c r="GD2415" s="8"/>
      <c r="GE2415" s="6"/>
      <c r="GF2415" s="7"/>
      <c r="GG2415" s="7"/>
      <c r="GH2415" s="7"/>
      <c r="GI2415" s="7"/>
      <c r="GJ2415" s="8"/>
      <c r="GK2415" s="6"/>
      <c r="GL2415" s="7"/>
      <c r="GM2415" s="7"/>
      <c r="GN2415" s="7"/>
      <c r="GO2415" s="7"/>
      <c r="GP2415" s="8"/>
      <c r="GQ2415" s="6"/>
      <c r="GR2415" s="7"/>
      <c r="GS2415" s="7"/>
      <c r="GT2415" s="7"/>
      <c r="GU2415" s="7"/>
      <c r="GV2415" s="8"/>
      <c r="GW2415" s="6"/>
      <c r="GX2415" s="7"/>
      <c r="GY2415" s="7"/>
      <c r="GZ2415" s="7"/>
      <c r="HA2415" s="7"/>
      <c r="HB2415" s="8"/>
      <c r="HC2415" s="6"/>
      <c r="HD2415" s="7"/>
      <c r="HE2415" s="7"/>
      <c r="HF2415" s="7"/>
      <c r="HG2415" s="7"/>
      <c r="HH2415" s="8"/>
      <c r="HI2415" s="6"/>
      <c r="HJ2415" s="7"/>
      <c r="HK2415" s="7"/>
      <c r="HL2415" s="7"/>
      <c r="HM2415" s="7"/>
      <c r="HN2415" s="8"/>
      <c r="HO2415" s="6"/>
      <c r="HP2415" s="7"/>
      <c r="HQ2415" s="7"/>
      <c r="HR2415" s="7"/>
      <c r="HS2415" s="7"/>
      <c r="HT2415" s="8"/>
      <c r="HU2415" s="6"/>
      <c r="HV2415" s="7"/>
      <c r="HW2415" s="7"/>
      <c r="HX2415" s="7"/>
      <c r="HY2415" s="7"/>
      <c r="HZ2415" s="8"/>
      <c r="IA2415" s="6"/>
      <c r="IB2415" s="7"/>
      <c r="IC2415" s="7"/>
      <c r="ID2415" s="7"/>
      <c r="IE2415" s="7"/>
      <c r="IF2415" s="8"/>
      <c r="IG2415" s="6"/>
      <c r="IH2415" s="7"/>
      <c r="II2415" s="7"/>
      <c r="IJ2415" s="7"/>
      <c r="IK2415" s="7"/>
      <c r="IL2415" s="8"/>
      <c r="IM2415" s="6"/>
      <c r="IN2415" s="7"/>
      <c r="IO2415" s="7"/>
      <c r="IP2415" s="7"/>
      <c r="IQ2415" s="7"/>
      <c r="IR2415" s="8"/>
      <c r="IS2415" s="6"/>
      <c r="IT2415" s="7"/>
      <c r="IU2415" s="7"/>
      <c r="IV2415" s="7"/>
    </row>
    <row r="2416" customFormat="false" ht="12.75" hidden="false" customHeight="false" outlineLevel="0" collapsed="false">
      <c r="A2416" s="5" t="s">
        <v>2704</v>
      </c>
      <c r="B2416" s="6" t="n">
        <v>37067</v>
      </c>
      <c r="C2416" s="7" t="s">
        <v>1663</v>
      </c>
      <c r="D2416" s="7" t="s">
        <v>1588</v>
      </c>
      <c r="E2416" s="7"/>
      <c r="F2416" s="8" t="s">
        <v>1621</v>
      </c>
      <c r="G2416" s="8" t="n">
        <v>3750</v>
      </c>
      <c r="H2416" s="7"/>
      <c r="I2416" s="7"/>
      <c r="J2416" s="7"/>
      <c r="K2416" s="7"/>
      <c r="L2416" s="8"/>
      <c r="M2416" s="6"/>
      <c r="N2416" s="7"/>
      <c r="O2416" s="7"/>
      <c r="P2416" s="7"/>
      <c r="Q2416" s="7"/>
      <c r="R2416" s="8"/>
      <c r="S2416" s="6"/>
      <c r="T2416" s="7"/>
      <c r="U2416" s="7"/>
      <c r="V2416" s="7"/>
      <c r="W2416" s="7"/>
      <c r="X2416" s="8"/>
      <c r="Y2416" s="6"/>
      <c r="Z2416" s="7"/>
      <c r="AA2416" s="7"/>
      <c r="AB2416" s="7"/>
      <c r="AC2416" s="7"/>
      <c r="AD2416" s="8"/>
      <c r="AE2416" s="6"/>
      <c r="AF2416" s="7"/>
      <c r="AG2416" s="7"/>
      <c r="AH2416" s="7"/>
      <c r="AI2416" s="7"/>
      <c r="AJ2416" s="8"/>
      <c r="AK2416" s="6"/>
      <c r="AL2416" s="7"/>
      <c r="AM2416" s="7"/>
      <c r="AN2416" s="7"/>
      <c r="AO2416" s="7"/>
      <c r="AP2416" s="8"/>
      <c r="AQ2416" s="6"/>
      <c r="AR2416" s="7"/>
      <c r="AS2416" s="7"/>
      <c r="AT2416" s="7"/>
      <c r="AU2416" s="7"/>
      <c r="AV2416" s="8"/>
      <c r="AW2416" s="6"/>
      <c r="AX2416" s="7"/>
      <c r="AY2416" s="7"/>
      <c r="AZ2416" s="7"/>
      <c r="BA2416" s="7"/>
      <c r="BB2416" s="8"/>
      <c r="BC2416" s="6"/>
      <c r="BD2416" s="7"/>
      <c r="BE2416" s="7"/>
      <c r="BF2416" s="7"/>
      <c r="BG2416" s="7"/>
      <c r="BH2416" s="8"/>
      <c r="BI2416" s="6"/>
      <c r="BJ2416" s="7"/>
      <c r="BK2416" s="7"/>
      <c r="BL2416" s="7"/>
      <c r="BM2416" s="7"/>
      <c r="BN2416" s="8"/>
      <c r="BO2416" s="6"/>
      <c r="BP2416" s="7"/>
      <c r="BQ2416" s="7"/>
      <c r="BR2416" s="7"/>
      <c r="BS2416" s="7"/>
      <c r="BT2416" s="8"/>
      <c r="BU2416" s="6"/>
      <c r="BV2416" s="7"/>
      <c r="BW2416" s="7"/>
      <c r="BX2416" s="7"/>
      <c r="BY2416" s="7"/>
      <c r="BZ2416" s="8"/>
      <c r="CA2416" s="6"/>
      <c r="CB2416" s="7"/>
      <c r="CC2416" s="7"/>
      <c r="CD2416" s="7"/>
      <c r="CE2416" s="7"/>
      <c r="CF2416" s="8"/>
      <c r="CG2416" s="6"/>
      <c r="CH2416" s="7"/>
      <c r="CI2416" s="7"/>
      <c r="CJ2416" s="7"/>
      <c r="CK2416" s="7"/>
      <c r="CL2416" s="8"/>
      <c r="CM2416" s="6"/>
      <c r="CN2416" s="7"/>
      <c r="CO2416" s="7"/>
      <c r="CP2416" s="7"/>
      <c r="CQ2416" s="7"/>
      <c r="CR2416" s="8"/>
      <c r="CS2416" s="6"/>
      <c r="CT2416" s="7"/>
      <c r="CU2416" s="7"/>
      <c r="CV2416" s="7"/>
      <c r="CW2416" s="7"/>
      <c r="CX2416" s="8"/>
      <c r="CY2416" s="6"/>
      <c r="CZ2416" s="7"/>
      <c r="DA2416" s="7"/>
      <c r="DB2416" s="7"/>
      <c r="DC2416" s="7"/>
      <c r="DD2416" s="8"/>
      <c r="DE2416" s="6"/>
      <c r="DF2416" s="7"/>
      <c r="DG2416" s="7"/>
      <c r="DH2416" s="7"/>
      <c r="DI2416" s="7"/>
      <c r="DJ2416" s="8"/>
      <c r="DK2416" s="6"/>
      <c r="DL2416" s="7"/>
      <c r="DM2416" s="7"/>
      <c r="DN2416" s="7"/>
      <c r="DO2416" s="7"/>
      <c r="DP2416" s="8"/>
      <c r="DQ2416" s="6"/>
      <c r="DR2416" s="7"/>
      <c r="DS2416" s="7"/>
      <c r="DT2416" s="7"/>
      <c r="DU2416" s="7"/>
      <c r="DV2416" s="8"/>
      <c r="DW2416" s="6"/>
      <c r="DX2416" s="7"/>
      <c r="DY2416" s="7"/>
      <c r="DZ2416" s="7"/>
      <c r="EA2416" s="7"/>
      <c r="EB2416" s="8"/>
      <c r="EC2416" s="6"/>
      <c r="ED2416" s="7"/>
      <c r="EE2416" s="7"/>
      <c r="EF2416" s="7"/>
      <c r="EG2416" s="7"/>
      <c r="EH2416" s="8"/>
      <c r="EI2416" s="6"/>
      <c r="EJ2416" s="7"/>
      <c r="EK2416" s="7"/>
      <c r="EL2416" s="7"/>
      <c r="EM2416" s="7"/>
      <c r="EN2416" s="8"/>
      <c r="EO2416" s="6"/>
      <c r="EP2416" s="7"/>
      <c r="EQ2416" s="7"/>
      <c r="ER2416" s="7"/>
      <c r="ES2416" s="7"/>
      <c r="ET2416" s="8"/>
      <c r="EU2416" s="6"/>
      <c r="EV2416" s="7"/>
      <c r="EW2416" s="7"/>
      <c r="EX2416" s="7"/>
      <c r="EY2416" s="7"/>
      <c r="EZ2416" s="8"/>
      <c r="FA2416" s="6"/>
      <c r="FB2416" s="7"/>
      <c r="FC2416" s="7"/>
      <c r="FD2416" s="7"/>
      <c r="FE2416" s="7"/>
      <c r="FF2416" s="8"/>
      <c r="FG2416" s="6"/>
      <c r="FH2416" s="7"/>
      <c r="FI2416" s="7"/>
      <c r="FJ2416" s="7"/>
      <c r="FK2416" s="7"/>
      <c r="FL2416" s="8"/>
      <c r="FM2416" s="6"/>
      <c r="FN2416" s="7"/>
      <c r="FO2416" s="7"/>
      <c r="FP2416" s="7"/>
      <c r="FQ2416" s="7"/>
      <c r="FR2416" s="8"/>
      <c r="FS2416" s="6"/>
      <c r="FT2416" s="7"/>
      <c r="FU2416" s="7"/>
      <c r="FV2416" s="7"/>
      <c r="FW2416" s="7"/>
      <c r="FX2416" s="8"/>
      <c r="FY2416" s="6"/>
      <c r="FZ2416" s="7"/>
      <c r="GA2416" s="7"/>
      <c r="GB2416" s="7"/>
      <c r="GC2416" s="7"/>
      <c r="GD2416" s="8"/>
      <c r="GE2416" s="6"/>
      <c r="GF2416" s="7"/>
      <c r="GG2416" s="7"/>
      <c r="GH2416" s="7"/>
      <c r="GI2416" s="7"/>
      <c r="GJ2416" s="8"/>
      <c r="GK2416" s="6"/>
      <c r="GL2416" s="7"/>
      <c r="GM2416" s="7"/>
      <c r="GN2416" s="7"/>
      <c r="GO2416" s="7"/>
      <c r="GP2416" s="8"/>
      <c r="GQ2416" s="6"/>
      <c r="GR2416" s="7"/>
      <c r="GS2416" s="7"/>
      <c r="GT2416" s="7"/>
      <c r="GU2416" s="7"/>
      <c r="GV2416" s="8"/>
      <c r="GW2416" s="6"/>
      <c r="GX2416" s="7"/>
      <c r="GY2416" s="7"/>
      <c r="GZ2416" s="7"/>
      <c r="HA2416" s="7"/>
      <c r="HB2416" s="8"/>
      <c r="HC2416" s="6"/>
      <c r="HD2416" s="7"/>
      <c r="HE2416" s="7"/>
      <c r="HF2416" s="7"/>
      <c r="HG2416" s="7"/>
      <c r="HH2416" s="8"/>
      <c r="HI2416" s="6"/>
      <c r="HJ2416" s="7"/>
      <c r="HK2416" s="7"/>
      <c r="HL2416" s="7"/>
      <c r="HM2416" s="7"/>
      <c r="HN2416" s="8"/>
      <c r="HO2416" s="6"/>
      <c r="HP2416" s="7"/>
      <c r="HQ2416" s="7"/>
      <c r="HR2416" s="7"/>
      <c r="HS2416" s="7"/>
      <c r="HT2416" s="8"/>
      <c r="HU2416" s="6"/>
      <c r="HV2416" s="7"/>
      <c r="HW2416" s="7"/>
      <c r="HX2416" s="7"/>
      <c r="HY2416" s="7"/>
      <c r="HZ2416" s="8"/>
      <c r="IA2416" s="6"/>
      <c r="IB2416" s="7"/>
      <c r="IC2416" s="7"/>
      <c r="ID2416" s="7"/>
      <c r="IE2416" s="7"/>
      <c r="IF2416" s="8"/>
      <c r="IG2416" s="6"/>
      <c r="IH2416" s="7"/>
      <c r="II2416" s="7"/>
      <c r="IJ2416" s="7"/>
      <c r="IK2416" s="7"/>
      <c r="IL2416" s="8"/>
      <c r="IM2416" s="6"/>
      <c r="IN2416" s="7"/>
      <c r="IO2416" s="7"/>
      <c r="IP2416" s="7"/>
      <c r="IQ2416" s="7"/>
      <c r="IR2416" s="8"/>
      <c r="IS2416" s="6"/>
      <c r="IT2416" s="7"/>
      <c r="IU2416" s="7"/>
      <c r="IV2416" s="7"/>
    </row>
    <row r="2417" customFormat="false" ht="12.75" hidden="false" customHeight="false" outlineLevel="0" collapsed="false">
      <c r="A2417" s="5" t="s">
        <v>2705</v>
      </c>
      <c r="B2417" s="6" t="n">
        <v>37067</v>
      </c>
      <c r="C2417" s="7" t="s">
        <v>1728</v>
      </c>
      <c r="D2417" s="7" t="s">
        <v>1588</v>
      </c>
      <c r="E2417" s="7"/>
      <c r="F2417" s="8" t="s">
        <v>2003</v>
      </c>
      <c r="G2417" s="8" t="n">
        <v>2176</v>
      </c>
      <c r="H2417" s="7"/>
      <c r="I2417" s="7"/>
      <c r="J2417" s="7"/>
      <c r="K2417" s="7"/>
      <c r="L2417" s="8"/>
      <c r="M2417" s="6"/>
      <c r="N2417" s="7"/>
      <c r="O2417" s="7"/>
      <c r="P2417" s="7"/>
      <c r="Q2417" s="7"/>
      <c r="R2417" s="8"/>
      <c r="S2417" s="6"/>
      <c r="T2417" s="7"/>
      <c r="U2417" s="7"/>
      <c r="V2417" s="7"/>
      <c r="W2417" s="7"/>
      <c r="X2417" s="8"/>
      <c r="Y2417" s="6"/>
      <c r="Z2417" s="7"/>
      <c r="AA2417" s="7"/>
      <c r="AB2417" s="7"/>
      <c r="AC2417" s="7"/>
      <c r="AD2417" s="8"/>
      <c r="AE2417" s="6"/>
      <c r="AF2417" s="7"/>
      <c r="AG2417" s="7"/>
      <c r="AH2417" s="7"/>
      <c r="AI2417" s="7"/>
      <c r="AJ2417" s="8"/>
      <c r="AK2417" s="6"/>
      <c r="AL2417" s="7"/>
      <c r="AM2417" s="7"/>
      <c r="AN2417" s="7"/>
      <c r="AO2417" s="7"/>
      <c r="AP2417" s="8"/>
      <c r="AQ2417" s="6"/>
      <c r="AR2417" s="7"/>
      <c r="AS2417" s="7"/>
      <c r="AT2417" s="7"/>
      <c r="AU2417" s="7"/>
      <c r="AV2417" s="8"/>
      <c r="AW2417" s="6"/>
      <c r="AX2417" s="7"/>
      <c r="AY2417" s="7"/>
      <c r="AZ2417" s="7"/>
      <c r="BA2417" s="7"/>
      <c r="BB2417" s="8"/>
      <c r="BC2417" s="6"/>
      <c r="BD2417" s="7"/>
      <c r="BE2417" s="7"/>
      <c r="BF2417" s="7"/>
      <c r="BG2417" s="7"/>
      <c r="BH2417" s="8"/>
      <c r="BI2417" s="6"/>
      <c r="BJ2417" s="7"/>
      <c r="BK2417" s="7"/>
      <c r="BL2417" s="7"/>
      <c r="BM2417" s="7"/>
      <c r="BN2417" s="8"/>
      <c r="BO2417" s="6"/>
      <c r="BP2417" s="7"/>
      <c r="BQ2417" s="7"/>
      <c r="BR2417" s="7"/>
      <c r="BS2417" s="7"/>
      <c r="BT2417" s="8"/>
      <c r="BU2417" s="6"/>
      <c r="BV2417" s="7"/>
      <c r="BW2417" s="7"/>
      <c r="BX2417" s="7"/>
      <c r="BY2417" s="7"/>
      <c r="BZ2417" s="8"/>
      <c r="CA2417" s="6"/>
      <c r="CB2417" s="7"/>
      <c r="CC2417" s="7"/>
      <c r="CD2417" s="7"/>
      <c r="CE2417" s="7"/>
      <c r="CF2417" s="8"/>
      <c r="CG2417" s="6"/>
      <c r="CH2417" s="7"/>
      <c r="CI2417" s="7"/>
      <c r="CJ2417" s="7"/>
      <c r="CK2417" s="7"/>
      <c r="CL2417" s="8"/>
      <c r="CM2417" s="6"/>
      <c r="CN2417" s="7"/>
      <c r="CO2417" s="7"/>
      <c r="CP2417" s="7"/>
      <c r="CQ2417" s="7"/>
      <c r="CR2417" s="8"/>
      <c r="CS2417" s="6"/>
      <c r="CT2417" s="7"/>
      <c r="CU2417" s="7"/>
      <c r="CV2417" s="7"/>
      <c r="CW2417" s="7"/>
      <c r="CX2417" s="8"/>
      <c r="CY2417" s="6"/>
      <c r="CZ2417" s="7"/>
      <c r="DA2417" s="7"/>
      <c r="DB2417" s="7"/>
      <c r="DC2417" s="7"/>
      <c r="DD2417" s="8"/>
      <c r="DE2417" s="6"/>
      <c r="DF2417" s="7"/>
      <c r="DG2417" s="7"/>
      <c r="DH2417" s="7"/>
      <c r="DI2417" s="7"/>
      <c r="DJ2417" s="8"/>
      <c r="DK2417" s="6"/>
      <c r="DL2417" s="7"/>
      <c r="DM2417" s="7"/>
      <c r="DN2417" s="7"/>
      <c r="DO2417" s="7"/>
      <c r="DP2417" s="8"/>
      <c r="DQ2417" s="6"/>
      <c r="DR2417" s="7"/>
      <c r="DS2417" s="7"/>
      <c r="DT2417" s="7"/>
      <c r="DU2417" s="7"/>
      <c r="DV2417" s="8"/>
      <c r="DW2417" s="6"/>
      <c r="DX2417" s="7"/>
      <c r="DY2417" s="7"/>
      <c r="DZ2417" s="7"/>
      <c r="EA2417" s="7"/>
      <c r="EB2417" s="8"/>
      <c r="EC2417" s="6"/>
      <c r="ED2417" s="7"/>
      <c r="EE2417" s="7"/>
      <c r="EF2417" s="7"/>
      <c r="EG2417" s="7"/>
      <c r="EH2417" s="8"/>
      <c r="EI2417" s="6"/>
      <c r="EJ2417" s="7"/>
      <c r="EK2417" s="7"/>
      <c r="EL2417" s="7"/>
      <c r="EM2417" s="7"/>
      <c r="EN2417" s="8"/>
      <c r="EO2417" s="6"/>
      <c r="EP2417" s="7"/>
      <c r="EQ2417" s="7"/>
      <c r="ER2417" s="7"/>
      <c r="ES2417" s="7"/>
      <c r="ET2417" s="8"/>
      <c r="EU2417" s="6"/>
      <c r="EV2417" s="7"/>
      <c r="EW2417" s="7"/>
      <c r="EX2417" s="7"/>
      <c r="EY2417" s="7"/>
      <c r="EZ2417" s="8"/>
      <c r="FA2417" s="6"/>
      <c r="FB2417" s="7"/>
      <c r="FC2417" s="7"/>
      <c r="FD2417" s="7"/>
      <c r="FE2417" s="7"/>
      <c r="FF2417" s="8"/>
      <c r="FG2417" s="6"/>
      <c r="FH2417" s="7"/>
      <c r="FI2417" s="7"/>
      <c r="FJ2417" s="7"/>
      <c r="FK2417" s="7"/>
      <c r="FL2417" s="8"/>
      <c r="FM2417" s="6"/>
      <c r="FN2417" s="7"/>
      <c r="FO2417" s="7"/>
      <c r="FP2417" s="7"/>
      <c r="FQ2417" s="7"/>
      <c r="FR2417" s="8"/>
      <c r="FS2417" s="6"/>
      <c r="FT2417" s="7"/>
      <c r="FU2417" s="7"/>
      <c r="FV2417" s="7"/>
      <c r="FW2417" s="7"/>
      <c r="FX2417" s="8"/>
      <c r="FY2417" s="6"/>
      <c r="FZ2417" s="7"/>
      <c r="GA2417" s="7"/>
      <c r="GB2417" s="7"/>
      <c r="GC2417" s="7"/>
      <c r="GD2417" s="8"/>
      <c r="GE2417" s="6"/>
      <c r="GF2417" s="7"/>
      <c r="GG2417" s="7"/>
      <c r="GH2417" s="7"/>
      <c r="GI2417" s="7"/>
      <c r="GJ2417" s="8"/>
      <c r="GK2417" s="6"/>
      <c r="GL2417" s="7"/>
      <c r="GM2417" s="7"/>
      <c r="GN2417" s="7"/>
      <c r="GO2417" s="7"/>
      <c r="GP2417" s="8"/>
      <c r="GQ2417" s="6"/>
      <c r="GR2417" s="7"/>
      <c r="GS2417" s="7"/>
      <c r="GT2417" s="7"/>
      <c r="GU2417" s="7"/>
      <c r="GV2417" s="8"/>
      <c r="GW2417" s="6"/>
      <c r="GX2417" s="7"/>
      <c r="GY2417" s="7"/>
      <c r="GZ2417" s="7"/>
      <c r="HA2417" s="7"/>
      <c r="HB2417" s="8"/>
      <c r="HC2417" s="6"/>
      <c r="HD2417" s="7"/>
      <c r="HE2417" s="7"/>
      <c r="HF2417" s="7"/>
      <c r="HG2417" s="7"/>
      <c r="HH2417" s="8"/>
      <c r="HI2417" s="6"/>
      <c r="HJ2417" s="7"/>
      <c r="HK2417" s="7"/>
      <c r="HL2417" s="7"/>
      <c r="HM2417" s="7"/>
      <c r="HN2417" s="8"/>
      <c r="HO2417" s="6"/>
      <c r="HP2417" s="7"/>
      <c r="HQ2417" s="7"/>
      <c r="HR2417" s="7"/>
      <c r="HS2417" s="7"/>
      <c r="HT2417" s="8"/>
      <c r="HU2417" s="6"/>
      <c r="HV2417" s="7"/>
      <c r="HW2417" s="7"/>
      <c r="HX2417" s="7"/>
      <c r="HY2417" s="7"/>
      <c r="HZ2417" s="8"/>
      <c r="IA2417" s="6"/>
      <c r="IB2417" s="7"/>
      <c r="IC2417" s="7"/>
      <c r="ID2417" s="7"/>
      <c r="IE2417" s="7"/>
      <c r="IF2417" s="8"/>
      <c r="IG2417" s="6"/>
      <c r="IH2417" s="7"/>
      <c r="II2417" s="7"/>
      <c r="IJ2417" s="7"/>
      <c r="IK2417" s="7"/>
      <c r="IL2417" s="8"/>
      <c r="IM2417" s="6"/>
      <c r="IN2417" s="7"/>
      <c r="IO2417" s="7"/>
      <c r="IP2417" s="7"/>
      <c r="IQ2417" s="7"/>
      <c r="IR2417" s="8"/>
      <c r="IS2417" s="6"/>
      <c r="IT2417" s="7"/>
      <c r="IU2417" s="7"/>
      <c r="IV2417" s="7"/>
    </row>
    <row r="2418" customFormat="false" ht="12.75" hidden="false" customHeight="false" outlineLevel="0" collapsed="false">
      <c r="A2418" s="5" t="s">
        <v>2706</v>
      </c>
      <c r="B2418" s="6" t="n">
        <v>37067</v>
      </c>
      <c r="C2418" s="7" t="s">
        <v>1908</v>
      </c>
      <c r="D2418" s="7" t="s">
        <v>1588</v>
      </c>
      <c r="E2418" s="7"/>
      <c r="F2418" s="8" t="s">
        <v>1600</v>
      </c>
      <c r="G2418" s="8" t="n">
        <v>3860</v>
      </c>
      <c r="H2418" s="7"/>
      <c r="I2418" s="7"/>
      <c r="J2418" s="7"/>
      <c r="K2418" s="7"/>
      <c r="L2418" s="8"/>
      <c r="M2418" s="6"/>
      <c r="N2418" s="7"/>
      <c r="O2418" s="7"/>
      <c r="P2418" s="7"/>
      <c r="Q2418" s="7"/>
      <c r="R2418" s="8"/>
      <c r="S2418" s="6"/>
      <c r="T2418" s="7"/>
      <c r="U2418" s="7"/>
      <c r="V2418" s="7"/>
      <c r="W2418" s="7"/>
      <c r="X2418" s="8"/>
      <c r="Y2418" s="6"/>
      <c r="Z2418" s="7"/>
      <c r="AA2418" s="7"/>
      <c r="AB2418" s="7"/>
      <c r="AC2418" s="7"/>
      <c r="AD2418" s="8"/>
      <c r="AE2418" s="6"/>
      <c r="AF2418" s="7"/>
      <c r="AG2418" s="7"/>
      <c r="AH2418" s="7"/>
      <c r="AI2418" s="7"/>
      <c r="AJ2418" s="8"/>
      <c r="AK2418" s="6"/>
      <c r="AL2418" s="7"/>
      <c r="AM2418" s="7"/>
      <c r="AN2418" s="7"/>
      <c r="AO2418" s="7"/>
      <c r="AP2418" s="8"/>
      <c r="AQ2418" s="6"/>
      <c r="AR2418" s="7"/>
      <c r="AS2418" s="7"/>
      <c r="AT2418" s="7"/>
      <c r="AU2418" s="7"/>
      <c r="AV2418" s="8"/>
      <c r="AW2418" s="6"/>
      <c r="AX2418" s="7"/>
      <c r="AY2418" s="7"/>
      <c r="AZ2418" s="7"/>
      <c r="BA2418" s="7"/>
      <c r="BB2418" s="8"/>
      <c r="BC2418" s="6"/>
      <c r="BD2418" s="7"/>
      <c r="BE2418" s="7"/>
      <c r="BF2418" s="7"/>
      <c r="BG2418" s="7"/>
      <c r="BH2418" s="8"/>
      <c r="BI2418" s="6"/>
      <c r="BJ2418" s="7"/>
      <c r="BK2418" s="7"/>
      <c r="BL2418" s="7"/>
      <c r="BM2418" s="7"/>
      <c r="BN2418" s="8"/>
      <c r="BO2418" s="6"/>
      <c r="BP2418" s="7"/>
      <c r="BQ2418" s="7"/>
      <c r="BR2418" s="7"/>
      <c r="BS2418" s="7"/>
      <c r="BT2418" s="8"/>
      <c r="BU2418" s="6"/>
      <c r="BV2418" s="7"/>
      <c r="BW2418" s="7"/>
      <c r="BX2418" s="7"/>
      <c r="BY2418" s="7"/>
      <c r="BZ2418" s="8"/>
      <c r="CA2418" s="6"/>
      <c r="CB2418" s="7"/>
      <c r="CC2418" s="7"/>
      <c r="CD2418" s="7"/>
      <c r="CE2418" s="7"/>
      <c r="CF2418" s="8"/>
      <c r="CG2418" s="6"/>
      <c r="CH2418" s="7"/>
      <c r="CI2418" s="7"/>
      <c r="CJ2418" s="7"/>
      <c r="CK2418" s="7"/>
      <c r="CL2418" s="8"/>
      <c r="CM2418" s="6"/>
      <c r="CN2418" s="7"/>
      <c r="CO2418" s="7"/>
      <c r="CP2418" s="7"/>
      <c r="CQ2418" s="7"/>
      <c r="CR2418" s="8"/>
      <c r="CS2418" s="6"/>
      <c r="CT2418" s="7"/>
      <c r="CU2418" s="7"/>
      <c r="CV2418" s="7"/>
      <c r="CW2418" s="7"/>
      <c r="CX2418" s="8"/>
      <c r="CY2418" s="6"/>
      <c r="CZ2418" s="7"/>
      <c r="DA2418" s="7"/>
      <c r="DB2418" s="7"/>
      <c r="DC2418" s="7"/>
      <c r="DD2418" s="8"/>
      <c r="DE2418" s="6"/>
      <c r="DF2418" s="7"/>
      <c r="DG2418" s="7"/>
      <c r="DH2418" s="7"/>
      <c r="DI2418" s="7"/>
      <c r="DJ2418" s="8"/>
      <c r="DK2418" s="6"/>
      <c r="DL2418" s="7"/>
      <c r="DM2418" s="7"/>
      <c r="DN2418" s="7"/>
      <c r="DO2418" s="7"/>
      <c r="DP2418" s="8"/>
      <c r="DQ2418" s="6"/>
      <c r="DR2418" s="7"/>
      <c r="DS2418" s="7"/>
      <c r="DT2418" s="7"/>
      <c r="DU2418" s="7"/>
      <c r="DV2418" s="8"/>
      <c r="DW2418" s="6"/>
      <c r="DX2418" s="7"/>
      <c r="DY2418" s="7"/>
      <c r="DZ2418" s="7"/>
      <c r="EA2418" s="7"/>
      <c r="EB2418" s="8"/>
      <c r="EC2418" s="6"/>
      <c r="ED2418" s="7"/>
      <c r="EE2418" s="7"/>
      <c r="EF2418" s="7"/>
      <c r="EG2418" s="7"/>
      <c r="EH2418" s="8"/>
      <c r="EI2418" s="6"/>
      <c r="EJ2418" s="7"/>
      <c r="EK2418" s="7"/>
      <c r="EL2418" s="7"/>
      <c r="EM2418" s="7"/>
      <c r="EN2418" s="8"/>
      <c r="EO2418" s="6"/>
      <c r="EP2418" s="7"/>
      <c r="EQ2418" s="7"/>
      <c r="ER2418" s="7"/>
      <c r="ES2418" s="7"/>
      <c r="ET2418" s="8"/>
      <c r="EU2418" s="6"/>
      <c r="EV2418" s="7"/>
      <c r="EW2418" s="7"/>
      <c r="EX2418" s="7"/>
      <c r="EY2418" s="7"/>
      <c r="EZ2418" s="8"/>
      <c r="FA2418" s="6"/>
      <c r="FB2418" s="7"/>
      <c r="FC2418" s="7"/>
      <c r="FD2418" s="7"/>
      <c r="FE2418" s="7"/>
      <c r="FF2418" s="8"/>
      <c r="FG2418" s="6"/>
      <c r="FH2418" s="7"/>
      <c r="FI2418" s="7"/>
      <c r="FJ2418" s="7"/>
      <c r="FK2418" s="7"/>
      <c r="FL2418" s="8"/>
      <c r="FM2418" s="6"/>
      <c r="FN2418" s="7"/>
      <c r="FO2418" s="7"/>
      <c r="FP2418" s="7"/>
      <c r="FQ2418" s="7"/>
      <c r="FR2418" s="8"/>
      <c r="FS2418" s="6"/>
      <c r="FT2418" s="7"/>
      <c r="FU2418" s="7"/>
      <c r="FV2418" s="7"/>
      <c r="FW2418" s="7"/>
      <c r="FX2418" s="8"/>
      <c r="FY2418" s="6"/>
      <c r="FZ2418" s="7"/>
      <c r="GA2418" s="7"/>
      <c r="GB2418" s="7"/>
      <c r="GC2418" s="7"/>
      <c r="GD2418" s="8"/>
      <c r="GE2418" s="6"/>
      <c r="GF2418" s="7"/>
      <c r="GG2418" s="7"/>
      <c r="GH2418" s="7"/>
      <c r="GI2418" s="7"/>
      <c r="GJ2418" s="8"/>
      <c r="GK2418" s="6"/>
      <c r="GL2418" s="7"/>
      <c r="GM2418" s="7"/>
      <c r="GN2418" s="7"/>
      <c r="GO2418" s="7"/>
      <c r="GP2418" s="8"/>
      <c r="GQ2418" s="6"/>
      <c r="GR2418" s="7"/>
      <c r="GS2418" s="7"/>
      <c r="GT2418" s="7"/>
      <c r="GU2418" s="7"/>
      <c r="GV2418" s="8"/>
      <c r="GW2418" s="6"/>
      <c r="GX2418" s="7"/>
      <c r="GY2418" s="7"/>
      <c r="GZ2418" s="7"/>
      <c r="HA2418" s="7"/>
      <c r="HB2418" s="8"/>
      <c r="HC2418" s="6"/>
      <c r="HD2418" s="7"/>
      <c r="HE2418" s="7"/>
      <c r="HF2418" s="7"/>
      <c r="HG2418" s="7"/>
      <c r="HH2418" s="8"/>
      <c r="HI2418" s="6"/>
      <c r="HJ2418" s="7"/>
      <c r="HK2418" s="7"/>
      <c r="HL2418" s="7"/>
      <c r="HM2418" s="7"/>
      <c r="HN2418" s="8"/>
      <c r="HO2418" s="6"/>
      <c r="HP2418" s="7"/>
      <c r="HQ2418" s="7"/>
      <c r="HR2418" s="7"/>
      <c r="HS2418" s="7"/>
      <c r="HT2418" s="8"/>
      <c r="HU2418" s="6"/>
      <c r="HV2418" s="7"/>
      <c r="HW2418" s="7"/>
      <c r="HX2418" s="7"/>
      <c r="HY2418" s="7"/>
      <c r="HZ2418" s="8"/>
      <c r="IA2418" s="6"/>
      <c r="IB2418" s="7"/>
      <c r="IC2418" s="7"/>
      <c r="ID2418" s="7"/>
      <c r="IE2418" s="7"/>
      <c r="IF2418" s="8"/>
      <c r="IG2418" s="6"/>
      <c r="IH2418" s="7"/>
      <c r="II2418" s="7"/>
      <c r="IJ2418" s="7"/>
      <c r="IK2418" s="7"/>
      <c r="IL2418" s="8"/>
      <c r="IM2418" s="6"/>
      <c r="IN2418" s="7"/>
      <c r="IO2418" s="7"/>
      <c r="IP2418" s="7"/>
      <c r="IQ2418" s="7"/>
      <c r="IR2418" s="8"/>
      <c r="IS2418" s="6"/>
      <c r="IT2418" s="7"/>
      <c r="IU2418" s="7"/>
      <c r="IV2418" s="7"/>
    </row>
    <row r="2419" customFormat="false" ht="12.75" hidden="false" customHeight="false" outlineLevel="0" collapsed="false">
      <c r="A2419" s="5" t="s">
        <v>2707</v>
      </c>
      <c r="B2419" s="6" t="n">
        <v>37067</v>
      </c>
      <c r="C2419" s="7" t="s">
        <v>2322</v>
      </c>
      <c r="D2419" s="7" t="s">
        <v>1588</v>
      </c>
      <c r="E2419" s="7"/>
      <c r="F2419" s="8" t="s">
        <v>1016</v>
      </c>
      <c r="G2419" s="8" t="n">
        <v>1469</v>
      </c>
      <c r="H2419" s="7"/>
      <c r="I2419" s="7"/>
      <c r="J2419" s="7"/>
      <c r="K2419" s="7"/>
      <c r="L2419" s="8"/>
      <c r="M2419" s="6"/>
      <c r="N2419" s="7"/>
      <c r="O2419" s="7"/>
      <c r="P2419" s="7"/>
      <c r="Q2419" s="7"/>
      <c r="R2419" s="8"/>
      <c r="S2419" s="6"/>
      <c r="T2419" s="7"/>
      <c r="U2419" s="7"/>
      <c r="V2419" s="7"/>
      <c r="W2419" s="7"/>
      <c r="X2419" s="8"/>
      <c r="Y2419" s="6"/>
      <c r="Z2419" s="7"/>
      <c r="AA2419" s="7"/>
      <c r="AB2419" s="7"/>
      <c r="AC2419" s="7"/>
      <c r="AD2419" s="8"/>
      <c r="AE2419" s="6"/>
      <c r="AF2419" s="7"/>
      <c r="AG2419" s="7"/>
      <c r="AH2419" s="7"/>
      <c r="AI2419" s="7"/>
      <c r="AJ2419" s="8"/>
      <c r="AK2419" s="6"/>
      <c r="AL2419" s="7"/>
      <c r="AM2419" s="7"/>
      <c r="AN2419" s="7"/>
      <c r="AO2419" s="7"/>
      <c r="AP2419" s="8"/>
      <c r="AQ2419" s="6"/>
      <c r="AR2419" s="7"/>
      <c r="AS2419" s="7"/>
      <c r="AT2419" s="7"/>
      <c r="AU2419" s="7"/>
      <c r="AV2419" s="8"/>
      <c r="AW2419" s="6"/>
      <c r="AX2419" s="7"/>
      <c r="AY2419" s="7"/>
      <c r="AZ2419" s="7"/>
      <c r="BA2419" s="7"/>
      <c r="BB2419" s="8"/>
      <c r="BC2419" s="6"/>
      <c r="BD2419" s="7"/>
      <c r="BE2419" s="7"/>
      <c r="BF2419" s="7"/>
      <c r="BG2419" s="7"/>
      <c r="BH2419" s="8"/>
      <c r="BI2419" s="6"/>
      <c r="BJ2419" s="7"/>
      <c r="BK2419" s="7"/>
      <c r="BL2419" s="7"/>
      <c r="BM2419" s="7"/>
      <c r="BN2419" s="8"/>
      <c r="BO2419" s="6"/>
      <c r="BP2419" s="7"/>
      <c r="BQ2419" s="7"/>
      <c r="BR2419" s="7"/>
      <c r="BS2419" s="7"/>
      <c r="BT2419" s="8"/>
      <c r="BU2419" s="6"/>
      <c r="BV2419" s="7"/>
      <c r="BW2419" s="7"/>
      <c r="BX2419" s="7"/>
      <c r="BY2419" s="7"/>
      <c r="BZ2419" s="8"/>
      <c r="CA2419" s="6"/>
      <c r="CB2419" s="7"/>
      <c r="CC2419" s="7"/>
      <c r="CD2419" s="7"/>
      <c r="CE2419" s="7"/>
      <c r="CF2419" s="8"/>
      <c r="CG2419" s="6"/>
      <c r="CH2419" s="7"/>
      <c r="CI2419" s="7"/>
      <c r="CJ2419" s="7"/>
      <c r="CK2419" s="7"/>
      <c r="CL2419" s="8"/>
      <c r="CM2419" s="6"/>
      <c r="CN2419" s="7"/>
      <c r="CO2419" s="7"/>
      <c r="CP2419" s="7"/>
      <c r="CQ2419" s="7"/>
      <c r="CR2419" s="8"/>
      <c r="CS2419" s="6"/>
      <c r="CT2419" s="7"/>
      <c r="CU2419" s="7"/>
      <c r="CV2419" s="7"/>
      <c r="CW2419" s="7"/>
      <c r="CX2419" s="8"/>
      <c r="CY2419" s="6"/>
      <c r="CZ2419" s="7"/>
      <c r="DA2419" s="7"/>
      <c r="DB2419" s="7"/>
      <c r="DC2419" s="7"/>
      <c r="DD2419" s="8"/>
      <c r="DE2419" s="6"/>
      <c r="DF2419" s="7"/>
      <c r="DG2419" s="7"/>
      <c r="DH2419" s="7"/>
      <c r="DI2419" s="7"/>
      <c r="DJ2419" s="8"/>
      <c r="DK2419" s="6"/>
      <c r="DL2419" s="7"/>
      <c r="DM2419" s="7"/>
      <c r="DN2419" s="7"/>
      <c r="DO2419" s="7"/>
      <c r="DP2419" s="8"/>
      <c r="DQ2419" s="6"/>
      <c r="DR2419" s="7"/>
      <c r="DS2419" s="7"/>
      <c r="DT2419" s="7"/>
      <c r="DU2419" s="7"/>
      <c r="DV2419" s="8"/>
      <c r="DW2419" s="6"/>
      <c r="DX2419" s="7"/>
      <c r="DY2419" s="7"/>
      <c r="DZ2419" s="7"/>
      <c r="EA2419" s="7"/>
      <c r="EB2419" s="8"/>
      <c r="EC2419" s="6"/>
      <c r="ED2419" s="7"/>
      <c r="EE2419" s="7"/>
      <c r="EF2419" s="7"/>
      <c r="EG2419" s="7"/>
      <c r="EH2419" s="8"/>
      <c r="EI2419" s="6"/>
      <c r="EJ2419" s="7"/>
      <c r="EK2419" s="7"/>
      <c r="EL2419" s="7"/>
      <c r="EM2419" s="7"/>
      <c r="EN2419" s="8"/>
      <c r="EO2419" s="6"/>
      <c r="EP2419" s="7"/>
      <c r="EQ2419" s="7"/>
      <c r="ER2419" s="7"/>
      <c r="ES2419" s="7"/>
      <c r="ET2419" s="8"/>
      <c r="EU2419" s="6"/>
      <c r="EV2419" s="7"/>
      <c r="EW2419" s="7"/>
      <c r="EX2419" s="7"/>
      <c r="EY2419" s="7"/>
      <c r="EZ2419" s="8"/>
      <c r="FA2419" s="6"/>
      <c r="FB2419" s="7"/>
      <c r="FC2419" s="7"/>
      <c r="FD2419" s="7"/>
      <c r="FE2419" s="7"/>
      <c r="FF2419" s="8"/>
      <c r="FG2419" s="6"/>
      <c r="FH2419" s="7"/>
      <c r="FI2419" s="7"/>
      <c r="FJ2419" s="7"/>
      <c r="FK2419" s="7"/>
      <c r="FL2419" s="8"/>
      <c r="FM2419" s="6"/>
      <c r="FN2419" s="7"/>
      <c r="FO2419" s="7"/>
      <c r="FP2419" s="7"/>
      <c r="FQ2419" s="7"/>
      <c r="FR2419" s="8"/>
      <c r="FS2419" s="6"/>
      <c r="FT2419" s="7"/>
      <c r="FU2419" s="7"/>
      <c r="FV2419" s="7"/>
      <c r="FW2419" s="7"/>
      <c r="FX2419" s="8"/>
      <c r="FY2419" s="6"/>
      <c r="FZ2419" s="7"/>
      <c r="GA2419" s="7"/>
      <c r="GB2419" s="7"/>
      <c r="GC2419" s="7"/>
      <c r="GD2419" s="8"/>
      <c r="GE2419" s="6"/>
      <c r="GF2419" s="7"/>
      <c r="GG2419" s="7"/>
      <c r="GH2419" s="7"/>
      <c r="GI2419" s="7"/>
      <c r="GJ2419" s="8"/>
      <c r="GK2419" s="6"/>
      <c r="GL2419" s="7"/>
      <c r="GM2419" s="7"/>
      <c r="GN2419" s="7"/>
      <c r="GO2419" s="7"/>
      <c r="GP2419" s="8"/>
      <c r="GQ2419" s="6"/>
      <c r="GR2419" s="7"/>
      <c r="GS2419" s="7"/>
      <c r="GT2419" s="7"/>
      <c r="GU2419" s="7"/>
      <c r="GV2419" s="8"/>
      <c r="GW2419" s="6"/>
      <c r="GX2419" s="7"/>
      <c r="GY2419" s="7"/>
      <c r="GZ2419" s="7"/>
      <c r="HA2419" s="7"/>
      <c r="HB2419" s="8"/>
      <c r="HC2419" s="6"/>
      <c r="HD2419" s="7"/>
      <c r="HE2419" s="7"/>
      <c r="HF2419" s="7"/>
      <c r="HG2419" s="7"/>
      <c r="HH2419" s="8"/>
      <c r="HI2419" s="6"/>
      <c r="HJ2419" s="7"/>
      <c r="HK2419" s="7"/>
      <c r="HL2419" s="7"/>
      <c r="HM2419" s="7"/>
      <c r="HN2419" s="8"/>
      <c r="HO2419" s="6"/>
      <c r="HP2419" s="7"/>
      <c r="HQ2419" s="7"/>
      <c r="HR2419" s="7"/>
      <c r="HS2419" s="7"/>
      <c r="HT2419" s="8"/>
      <c r="HU2419" s="6"/>
      <c r="HV2419" s="7"/>
      <c r="HW2419" s="7"/>
      <c r="HX2419" s="7"/>
      <c r="HY2419" s="7"/>
      <c r="HZ2419" s="8"/>
      <c r="IA2419" s="6"/>
      <c r="IB2419" s="7"/>
      <c r="IC2419" s="7"/>
      <c r="ID2419" s="7"/>
      <c r="IE2419" s="7"/>
      <c r="IF2419" s="8"/>
      <c r="IG2419" s="6"/>
      <c r="IH2419" s="7"/>
      <c r="II2419" s="7"/>
      <c r="IJ2419" s="7"/>
      <c r="IK2419" s="7"/>
      <c r="IL2419" s="8"/>
      <c r="IM2419" s="6"/>
      <c r="IN2419" s="7"/>
      <c r="IO2419" s="7"/>
      <c r="IP2419" s="7"/>
      <c r="IQ2419" s="7"/>
      <c r="IR2419" s="8"/>
      <c r="IS2419" s="6"/>
      <c r="IT2419" s="7"/>
      <c r="IU2419" s="7"/>
      <c r="IV2419" s="7"/>
    </row>
    <row r="2420" customFormat="false" ht="12.75" hidden="false" customHeight="false" outlineLevel="0" collapsed="false">
      <c r="A2420" s="5" t="s">
        <v>2708</v>
      </c>
      <c r="B2420" s="6" t="n">
        <v>37067</v>
      </c>
      <c r="C2420" s="7" t="s">
        <v>1663</v>
      </c>
      <c r="D2420" s="7" t="s">
        <v>1588</v>
      </c>
      <c r="E2420" s="7"/>
      <c r="F2420" s="8" t="s">
        <v>1621</v>
      </c>
      <c r="G2420" s="8" t="n">
        <v>7016</v>
      </c>
      <c r="H2420" s="7"/>
      <c r="I2420" s="7"/>
      <c r="J2420" s="7"/>
      <c r="K2420" s="7"/>
      <c r="L2420" s="8"/>
      <c r="M2420" s="6"/>
      <c r="N2420" s="7"/>
      <c r="O2420" s="7"/>
      <c r="P2420" s="7"/>
      <c r="Q2420" s="7"/>
      <c r="R2420" s="8"/>
      <c r="S2420" s="6"/>
      <c r="T2420" s="7"/>
      <c r="U2420" s="7"/>
      <c r="V2420" s="7"/>
      <c r="W2420" s="7"/>
      <c r="X2420" s="8"/>
      <c r="Y2420" s="6"/>
      <c r="Z2420" s="7"/>
      <c r="AA2420" s="7"/>
      <c r="AB2420" s="7"/>
      <c r="AC2420" s="7"/>
      <c r="AD2420" s="8"/>
      <c r="AE2420" s="6"/>
      <c r="AF2420" s="7"/>
      <c r="AG2420" s="7"/>
      <c r="AH2420" s="7"/>
      <c r="AI2420" s="7"/>
      <c r="AJ2420" s="8"/>
      <c r="AK2420" s="6"/>
      <c r="AL2420" s="7"/>
      <c r="AM2420" s="7"/>
      <c r="AN2420" s="7"/>
      <c r="AO2420" s="7"/>
      <c r="AP2420" s="8"/>
      <c r="AQ2420" s="6"/>
      <c r="AR2420" s="7"/>
      <c r="AS2420" s="7"/>
      <c r="AT2420" s="7"/>
      <c r="AU2420" s="7"/>
      <c r="AV2420" s="8"/>
      <c r="AW2420" s="6"/>
      <c r="AX2420" s="7"/>
      <c r="AY2420" s="7"/>
      <c r="AZ2420" s="7"/>
      <c r="BA2420" s="7"/>
      <c r="BB2420" s="8"/>
      <c r="BC2420" s="6"/>
      <c r="BD2420" s="7"/>
      <c r="BE2420" s="7"/>
      <c r="BF2420" s="7"/>
      <c r="BG2420" s="7"/>
      <c r="BH2420" s="8"/>
      <c r="BI2420" s="6"/>
      <c r="BJ2420" s="7"/>
      <c r="BK2420" s="7"/>
      <c r="BL2420" s="7"/>
      <c r="BM2420" s="7"/>
      <c r="BN2420" s="8"/>
      <c r="BO2420" s="6"/>
      <c r="BP2420" s="7"/>
      <c r="BQ2420" s="7"/>
      <c r="BR2420" s="7"/>
      <c r="BS2420" s="7"/>
      <c r="BT2420" s="8"/>
      <c r="BU2420" s="6"/>
      <c r="BV2420" s="7"/>
      <c r="BW2420" s="7"/>
      <c r="BX2420" s="7"/>
      <c r="BY2420" s="7"/>
      <c r="BZ2420" s="8"/>
      <c r="CA2420" s="6"/>
      <c r="CB2420" s="7"/>
      <c r="CC2420" s="7"/>
      <c r="CD2420" s="7"/>
      <c r="CE2420" s="7"/>
      <c r="CF2420" s="8"/>
      <c r="CG2420" s="6"/>
      <c r="CH2420" s="7"/>
      <c r="CI2420" s="7"/>
      <c r="CJ2420" s="7"/>
      <c r="CK2420" s="7"/>
      <c r="CL2420" s="8"/>
      <c r="CM2420" s="6"/>
      <c r="CN2420" s="7"/>
      <c r="CO2420" s="7"/>
      <c r="CP2420" s="7"/>
      <c r="CQ2420" s="7"/>
      <c r="CR2420" s="8"/>
      <c r="CS2420" s="6"/>
      <c r="CT2420" s="7"/>
      <c r="CU2420" s="7"/>
      <c r="CV2420" s="7"/>
      <c r="CW2420" s="7"/>
      <c r="CX2420" s="8"/>
      <c r="CY2420" s="6"/>
      <c r="CZ2420" s="7"/>
      <c r="DA2420" s="7"/>
      <c r="DB2420" s="7"/>
      <c r="DC2420" s="7"/>
      <c r="DD2420" s="8"/>
      <c r="DE2420" s="6"/>
      <c r="DF2420" s="7"/>
      <c r="DG2420" s="7"/>
      <c r="DH2420" s="7"/>
      <c r="DI2420" s="7"/>
      <c r="DJ2420" s="8"/>
      <c r="DK2420" s="6"/>
      <c r="DL2420" s="7"/>
      <c r="DM2420" s="7"/>
      <c r="DN2420" s="7"/>
      <c r="DO2420" s="7"/>
      <c r="DP2420" s="8"/>
      <c r="DQ2420" s="6"/>
      <c r="DR2420" s="7"/>
      <c r="DS2420" s="7"/>
      <c r="DT2420" s="7"/>
      <c r="DU2420" s="7"/>
      <c r="DV2420" s="8"/>
      <c r="DW2420" s="6"/>
      <c r="DX2420" s="7"/>
      <c r="DY2420" s="7"/>
      <c r="DZ2420" s="7"/>
      <c r="EA2420" s="7"/>
      <c r="EB2420" s="8"/>
      <c r="EC2420" s="6"/>
      <c r="ED2420" s="7"/>
      <c r="EE2420" s="7"/>
      <c r="EF2420" s="7"/>
      <c r="EG2420" s="7"/>
      <c r="EH2420" s="8"/>
      <c r="EI2420" s="6"/>
      <c r="EJ2420" s="7"/>
      <c r="EK2420" s="7"/>
      <c r="EL2420" s="7"/>
      <c r="EM2420" s="7"/>
      <c r="EN2420" s="8"/>
      <c r="EO2420" s="6"/>
      <c r="EP2420" s="7"/>
      <c r="EQ2420" s="7"/>
      <c r="ER2420" s="7"/>
      <c r="ES2420" s="7"/>
      <c r="ET2420" s="8"/>
      <c r="EU2420" s="6"/>
      <c r="EV2420" s="7"/>
      <c r="EW2420" s="7"/>
      <c r="EX2420" s="7"/>
      <c r="EY2420" s="7"/>
      <c r="EZ2420" s="8"/>
      <c r="FA2420" s="6"/>
      <c r="FB2420" s="7"/>
      <c r="FC2420" s="7"/>
      <c r="FD2420" s="7"/>
      <c r="FE2420" s="7"/>
      <c r="FF2420" s="8"/>
      <c r="FG2420" s="6"/>
      <c r="FH2420" s="7"/>
      <c r="FI2420" s="7"/>
      <c r="FJ2420" s="7"/>
      <c r="FK2420" s="7"/>
      <c r="FL2420" s="8"/>
      <c r="FM2420" s="6"/>
      <c r="FN2420" s="7"/>
      <c r="FO2420" s="7"/>
      <c r="FP2420" s="7"/>
      <c r="FQ2420" s="7"/>
      <c r="FR2420" s="8"/>
      <c r="FS2420" s="6"/>
      <c r="FT2420" s="7"/>
      <c r="FU2420" s="7"/>
      <c r="FV2420" s="7"/>
      <c r="FW2420" s="7"/>
      <c r="FX2420" s="8"/>
      <c r="FY2420" s="6"/>
      <c r="FZ2420" s="7"/>
      <c r="GA2420" s="7"/>
      <c r="GB2420" s="7"/>
      <c r="GC2420" s="7"/>
      <c r="GD2420" s="8"/>
      <c r="GE2420" s="6"/>
      <c r="GF2420" s="7"/>
      <c r="GG2420" s="7"/>
      <c r="GH2420" s="7"/>
      <c r="GI2420" s="7"/>
      <c r="GJ2420" s="8"/>
      <c r="GK2420" s="6"/>
      <c r="GL2420" s="7"/>
      <c r="GM2420" s="7"/>
      <c r="GN2420" s="7"/>
      <c r="GO2420" s="7"/>
      <c r="GP2420" s="8"/>
      <c r="GQ2420" s="6"/>
      <c r="GR2420" s="7"/>
      <c r="GS2420" s="7"/>
      <c r="GT2420" s="7"/>
      <c r="GU2420" s="7"/>
      <c r="GV2420" s="8"/>
      <c r="GW2420" s="6"/>
      <c r="GX2420" s="7"/>
      <c r="GY2420" s="7"/>
      <c r="GZ2420" s="7"/>
      <c r="HA2420" s="7"/>
      <c r="HB2420" s="8"/>
      <c r="HC2420" s="6"/>
      <c r="HD2420" s="7"/>
      <c r="HE2420" s="7"/>
      <c r="HF2420" s="7"/>
      <c r="HG2420" s="7"/>
      <c r="HH2420" s="8"/>
      <c r="HI2420" s="6"/>
      <c r="HJ2420" s="7"/>
      <c r="HK2420" s="7"/>
      <c r="HL2420" s="7"/>
      <c r="HM2420" s="7"/>
      <c r="HN2420" s="8"/>
      <c r="HO2420" s="6"/>
      <c r="HP2420" s="7"/>
      <c r="HQ2420" s="7"/>
      <c r="HR2420" s="7"/>
      <c r="HS2420" s="7"/>
      <c r="HT2420" s="8"/>
      <c r="HU2420" s="6"/>
      <c r="HV2420" s="7"/>
      <c r="HW2420" s="7"/>
      <c r="HX2420" s="7"/>
      <c r="HY2420" s="7"/>
      <c r="HZ2420" s="8"/>
      <c r="IA2420" s="6"/>
      <c r="IB2420" s="7"/>
      <c r="IC2420" s="7"/>
      <c r="ID2420" s="7"/>
      <c r="IE2420" s="7"/>
      <c r="IF2420" s="8"/>
      <c r="IG2420" s="6"/>
      <c r="IH2420" s="7"/>
      <c r="II2420" s="7"/>
      <c r="IJ2420" s="7"/>
      <c r="IK2420" s="7"/>
      <c r="IL2420" s="8"/>
      <c r="IM2420" s="6"/>
      <c r="IN2420" s="7"/>
      <c r="IO2420" s="7"/>
      <c r="IP2420" s="7"/>
      <c r="IQ2420" s="7"/>
      <c r="IR2420" s="8"/>
      <c r="IS2420" s="6"/>
      <c r="IT2420" s="7"/>
      <c r="IU2420" s="7"/>
      <c r="IV2420" s="7"/>
    </row>
    <row r="2421" customFormat="false" ht="12.75" hidden="false" customHeight="false" outlineLevel="0" collapsed="false">
      <c r="A2421" s="5" t="s">
        <v>2709</v>
      </c>
      <c r="B2421" s="6" t="n">
        <v>37067</v>
      </c>
      <c r="C2421" s="7" t="s">
        <v>1677</v>
      </c>
      <c r="D2421" s="7" t="s">
        <v>1588</v>
      </c>
      <c r="E2421" s="7"/>
      <c r="F2421" s="8" t="s">
        <v>1280</v>
      </c>
      <c r="G2421" s="8" t="n">
        <v>1300</v>
      </c>
      <c r="H2421" s="7"/>
      <c r="I2421" s="7"/>
      <c r="J2421" s="7"/>
      <c r="K2421" s="7"/>
      <c r="L2421" s="8"/>
      <c r="M2421" s="6"/>
      <c r="N2421" s="7"/>
      <c r="O2421" s="7"/>
      <c r="P2421" s="7"/>
      <c r="Q2421" s="7"/>
      <c r="R2421" s="8"/>
      <c r="S2421" s="6"/>
      <c r="T2421" s="7"/>
      <c r="U2421" s="7"/>
      <c r="V2421" s="7"/>
      <c r="W2421" s="7"/>
      <c r="X2421" s="8"/>
      <c r="Y2421" s="6"/>
      <c r="Z2421" s="7"/>
      <c r="AA2421" s="7"/>
      <c r="AB2421" s="7"/>
      <c r="AC2421" s="7"/>
      <c r="AD2421" s="8"/>
      <c r="AE2421" s="6"/>
      <c r="AF2421" s="7"/>
      <c r="AG2421" s="7"/>
      <c r="AH2421" s="7"/>
      <c r="AI2421" s="7"/>
      <c r="AJ2421" s="8"/>
      <c r="AK2421" s="6"/>
      <c r="AL2421" s="7"/>
      <c r="AM2421" s="7"/>
      <c r="AN2421" s="7"/>
      <c r="AO2421" s="7"/>
      <c r="AP2421" s="8"/>
      <c r="AQ2421" s="6"/>
      <c r="AR2421" s="7"/>
      <c r="AS2421" s="7"/>
      <c r="AT2421" s="7"/>
      <c r="AU2421" s="7"/>
      <c r="AV2421" s="8"/>
      <c r="AW2421" s="6"/>
      <c r="AX2421" s="7"/>
      <c r="AY2421" s="7"/>
      <c r="AZ2421" s="7"/>
      <c r="BA2421" s="7"/>
      <c r="BB2421" s="8"/>
      <c r="BC2421" s="6"/>
      <c r="BD2421" s="7"/>
      <c r="BE2421" s="7"/>
      <c r="BF2421" s="7"/>
      <c r="BG2421" s="7"/>
      <c r="BH2421" s="8"/>
      <c r="BI2421" s="6"/>
      <c r="BJ2421" s="7"/>
      <c r="BK2421" s="7"/>
      <c r="BL2421" s="7"/>
      <c r="BM2421" s="7"/>
      <c r="BN2421" s="8"/>
      <c r="BO2421" s="6"/>
      <c r="BP2421" s="7"/>
      <c r="BQ2421" s="7"/>
      <c r="BR2421" s="7"/>
      <c r="BS2421" s="7"/>
      <c r="BT2421" s="8"/>
      <c r="BU2421" s="6"/>
      <c r="BV2421" s="7"/>
      <c r="BW2421" s="7"/>
      <c r="BX2421" s="7"/>
      <c r="BY2421" s="7"/>
      <c r="BZ2421" s="8"/>
      <c r="CA2421" s="6"/>
      <c r="CB2421" s="7"/>
      <c r="CC2421" s="7"/>
      <c r="CD2421" s="7"/>
      <c r="CE2421" s="7"/>
      <c r="CF2421" s="8"/>
      <c r="CG2421" s="6"/>
      <c r="CH2421" s="7"/>
      <c r="CI2421" s="7"/>
      <c r="CJ2421" s="7"/>
      <c r="CK2421" s="7"/>
      <c r="CL2421" s="8"/>
      <c r="CM2421" s="6"/>
      <c r="CN2421" s="7"/>
      <c r="CO2421" s="7"/>
      <c r="CP2421" s="7"/>
      <c r="CQ2421" s="7"/>
      <c r="CR2421" s="8"/>
      <c r="CS2421" s="6"/>
      <c r="CT2421" s="7"/>
      <c r="CU2421" s="7"/>
      <c r="CV2421" s="7"/>
      <c r="CW2421" s="7"/>
      <c r="CX2421" s="8"/>
      <c r="CY2421" s="6"/>
      <c r="CZ2421" s="7"/>
      <c r="DA2421" s="7"/>
      <c r="DB2421" s="7"/>
      <c r="DC2421" s="7"/>
      <c r="DD2421" s="8"/>
      <c r="DE2421" s="6"/>
      <c r="DF2421" s="7"/>
      <c r="DG2421" s="7"/>
      <c r="DH2421" s="7"/>
      <c r="DI2421" s="7"/>
      <c r="DJ2421" s="8"/>
      <c r="DK2421" s="6"/>
      <c r="DL2421" s="7"/>
      <c r="DM2421" s="7"/>
      <c r="DN2421" s="7"/>
      <c r="DO2421" s="7"/>
      <c r="DP2421" s="8"/>
      <c r="DQ2421" s="6"/>
      <c r="DR2421" s="7"/>
      <c r="DS2421" s="7"/>
      <c r="DT2421" s="7"/>
      <c r="DU2421" s="7"/>
      <c r="DV2421" s="8"/>
      <c r="DW2421" s="6"/>
      <c r="DX2421" s="7"/>
      <c r="DY2421" s="7"/>
      <c r="DZ2421" s="7"/>
      <c r="EA2421" s="7"/>
      <c r="EB2421" s="8"/>
      <c r="EC2421" s="6"/>
      <c r="ED2421" s="7"/>
      <c r="EE2421" s="7"/>
      <c r="EF2421" s="7"/>
      <c r="EG2421" s="7"/>
      <c r="EH2421" s="8"/>
      <c r="EI2421" s="6"/>
      <c r="EJ2421" s="7"/>
      <c r="EK2421" s="7"/>
      <c r="EL2421" s="7"/>
      <c r="EM2421" s="7"/>
      <c r="EN2421" s="8"/>
      <c r="EO2421" s="6"/>
      <c r="EP2421" s="7"/>
      <c r="EQ2421" s="7"/>
      <c r="ER2421" s="7"/>
      <c r="ES2421" s="7"/>
      <c r="ET2421" s="8"/>
      <c r="EU2421" s="6"/>
      <c r="EV2421" s="7"/>
      <c r="EW2421" s="7"/>
      <c r="EX2421" s="7"/>
      <c r="EY2421" s="7"/>
      <c r="EZ2421" s="8"/>
      <c r="FA2421" s="6"/>
      <c r="FB2421" s="7"/>
      <c r="FC2421" s="7"/>
      <c r="FD2421" s="7"/>
      <c r="FE2421" s="7"/>
      <c r="FF2421" s="8"/>
      <c r="FG2421" s="6"/>
      <c r="FH2421" s="7"/>
      <c r="FI2421" s="7"/>
      <c r="FJ2421" s="7"/>
      <c r="FK2421" s="7"/>
      <c r="FL2421" s="8"/>
      <c r="FM2421" s="6"/>
      <c r="FN2421" s="7"/>
      <c r="FO2421" s="7"/>
      <c r="FP2421" s="7"/>
      <c r="FQ2421" s="7"/>
      <c r="FR2421" s="8"/>
      <c r="FS2421" s="6"/>
      <c r="FT2421" s="7"/>
      <c r="FU2421" s="7"/>
      <c r="FV2421" s="7"/>
      <c r="FW2421" s="7"/>
      <c r="FX2421" s="8"/>
      <c r="FY2421" s="6"/>
      <c r="FZ2421" s="7"/>
      <c r="GA2421" s="7"/>
      <c r="GB2421" s="7"/>
      <c r="GC2421" s="7"/>
      <c r="GD2421" s="8"/>
      <c r="GE2421" s="6"/>
      <c r="GF2421" s="7"/>
      <c r="GG2421" s="7"/>
      <c r="GH2421" s="7"/>
      <c r="GI2421" s="7"/>
      <c r="GJ2421" s="8"/>
      <c r="GK2421" s="6"/>
      <c r="GL2421" s="7"/>
      <c r="GM2421" s="7"/>
      <c r="GN2421" s="7"/>
      <c r="GO2421" s="7"/>
      <c r="GP2421" s="8"/>
      <c r="GQ2421" s="6"/>
      <c r="GR2421" s="7"/>
      <c r="GS2421" s="7"/>
      <c r="GT2421" s="7"/>
      <c r="GU2421" s="7"/>
      <c r="GV2421" s="8"/>
      <c r="GW2421" s="6"/>
      <c r="GX2421" s="7"/>
      <c r="GY2421" s="7"/>
      <c r="GZ2421" s="7"/>
      <c r="HA2421" s="7"/>
      <c r="HB2421" s="8"/>
      <c r="HC2421" s="6"/>
      <c r="HD2421" s="7"/>
      <c r="HE2421" s="7"/>
      <c r="HF2421" s="7"/>
      <c r="HG2421" s="7"/>
      <c r="HH2421" s="8"/>
      <c r="HI2421" s="6"/>
      <c r="HJ2421" s="7"/>
      <c r="HK2421" s="7"/>
      <c r="HL2421" s="7"/>
      <c r="HM2421" s="7"/>
      <c r="HN2421" s="8"/>
      <c r="HO2421" s="6"/>
      <c r="HP2421" s="7"/>
      <c r="HQ2421" s="7"/>
      <c r="HR2421" s="7"/>
      <c r="HS2421" s="7"/>
      <c r="HT2421" s="8"/>
      <c r="HU2421" s="6"/>
      <c r="HV2421" s="7"/>
      <c r="HW2421" s="7"/>
      <c r="HX2421" s="7"/>
      <c r="HY2421" s="7"/>
      <c r="HZ2421" s="8"/>
      <c r="IA2421" s="6"/>
      <c r="IB2421" s="7"/>
      <c r="IC2421" s="7"/>
      <c r="ID2421" s="7"/>
      <c r="IE2421" s="7"/>
      <c r="IF2421" s="8"/>
      <c r="IG2421" s="6"/>
      <c r="IH2421" s="7"/>
      <c r="II2421" s="7"/>
      <c r="IJ2421" s="7"/>
      <c r="IK2421" s="7"/>
      <c r="IL2421" s="8"/>
      <c r="IM2421" s="6"/>
      <c r="IN2421" s="7"/>
      <c r="IO2421" s="7"/>
      <c r="IP2421" s="7"/>
      <c r="IQ2421" s="7"/>
      <c r="IR2421" s="8"/>
      <c r="IS2421" s="6"/>
      <c r="IT2421" s="7"/>
      <c r="IU2421" s="7"/>
      <c r="IV2421" s="7"/>
    </row>
    <row r="2422" customFormat="false" ht="12.75" hidden="false" customHeight="false" outlineLevel="0" collapsed="false">
      <c r="A2422" s="5" t="s">
        <v>2710</v>
      </c>
      <c r="B2422" s="6" t="n">
        <v>37067</v>
      </c>
      <c r="C2422" s="7" t="s">
        <v>2711</v>
      </c>
      <c r="D2422" s="7" t="s">
        <v>1588</v>
      </c>
      <c r="E2422" s="7"/>
      <c r="F2422" s="8" t="s">
        <v>1280</v>
      </c>
      <c r="G2422" s="8" t="n">
        <v>1760</v>
      </c>
      <c r="H2422" s="7"/>
      <c r="I2422" s="7"/>
      <c r="J2422" s="7"/>
      <c r="K2422" s="7"/>
      <c r="L2422" s="8"/>
      <c r="M2422" s="6"/>
      <c r="N2422" s="7"/>
      <c r="O2422" s="7"/>
      <c r="P2422" s="7"/>
      <c r="Q2422" s="7"/>
      <c r="R2422" s="8"/>
      <c r="S2422" s="6"/>
      <c r="T2422" s="7"/>
      <c r="U2422" s="7"/>
      <c r="V2422" s="7"/>
      <c r="W2422" s="7"/>
      <c r="X2422" s="8"/>
      <c r="Y2422" s="6"/>
      <c r="Z2422" s="7"/>
      <c r="AA2422" s="7"/>
      <c r="AB2422" s="7"/>
      <c r="AC2422" s="7"/>
      <c r="AD2422" s="8"/>
      <c r="AE2422" s="6"/>
      <c r="AF2422" s="7"/>
      <c r="AG2422" s="7"/>
      <c r="AH2422" s="7"/>
      <c r="AI2422" s="7"/>
      <c r="AJ2422" s="8"/>
      <c r="AK2422" s="6"/>
      <c r="AL2422" s="7"/>
      <c r="AM2422" s="7"/>
      <c r="AN2422" s="7"/>
      <c r="AO2422" s="7"/>
      <c r="AP2422" s="8"/>
      <c r="AQ2422" s="6"/>
      <c r="AR2422" s="7"/>
      <c r="AS2422" s="7"/>
      <c r="AT2422" s="7"/>
      <c r="AU2422" s="7"/>
      <c r="AV2422" s="8"/>
      <c r="AW2422" s="6"/>
      <c r="AX2422" s="7"/>
      <c r="AY2422" s="7"/>
      <c r="AZ2422" s="7"/>
      <c r="BA2422" s="7"/>
      <c r="BB2422" s="8"/>
      <c r="BC2422" s="6"/>
      <c r="BD2422" s="7"/>
      <c r="BE2422" s="7"/>
      <c r="BF2422" s="7"/>
      <c r="BG2422" s="7"/>
      <c r="BH2422" s="8"/>
      <c r="BI2422" s="6"/>
      <c r="BJ2422" s="7"/>
      <c r="BK2422" s="7"/>
      <c r="BL2422" s="7"/>
      <c r="BM2422" s="7"/>
      <c r="BN2422" s="8"/>
      <c r="BO2422" s="6"/>
      <c r="BP2422" s="7"/>
      <c r="BQ2422" s="7"/>
      <c r="BR2422" s="7"/>
      <c r="BS2422" s="7"/>
      <c r="BT2422" s="8"/>
      <c r="BU2422" s="6"/>
      <c r="BV2422" s="7"/>
      <c r="BW2422" s="7"/>
      <c r="BX2422" s="7"/>
      <c r="BY2422" s="7"/>
      <c r="BZ2422" s="8"/>
      <c r="CA2422" s="6"/>
      <c r="CB2422" s="7"/>
      <c r="CC2422" s="7"/>
      <c r="CD2422" s="7"/>
      <c r="CE2422" s="7"/>
      <c r="CF2422" s="8"/>
      <c r="CG2422" s="6"/>
      <c r="CH2422" s="7"/>
      <c r="CI2422" s="7"/>
      <c r="CJ2422" s="7"/>
      <c r="CK2422" s="7"/>
      <c r="CL2422" s="8"/>
      <c r="CM2422" s="6"/>
      <c r="CN2422" s="7"/>
      <c r="CO2422" s="7"/>
      <c r="CP2422" s="7"/>
      <c r="CQ2422" s="7"/>
      <c r="CR2422" s="8"/>
      <c r="CS2422" s="6"/>
      <c r="CT2422" s="7"/>
      <c r="CU2422" s="7"/>
      <c r="CV2422" s="7"/>
      <c r="CW2422" s="7"/>
      <c r="CX2422" s="8"/>
      <c r="CY2422" s="6"/>
      <c r="CZ2422" s="7"/>
      <c r="DA2422" s="7"/>
      <c r="DB2422" s="7"/>
      <c r="DC2422" s="7"/>
      <c r="DD2422" s="8"/>
      <c r="DE2422" s="6"/>
      <c r="DF2422" s="7"/>
      <c r="DG2422" s="7"/>
      <c r="DH2422" s="7"/>
      <c r="DI2422" s="7"/>
      <c r="DJ2422" s="8"/>
      <c r="DK2422" s="6"/>
      <c r="DL2422" s="7"/>
      <c r="DM2422" s="7"/>
      <c r="DN2422" s="7"/>
      <c r="DO2422" s="7"/>
      <c r="DP2422" s="8"/>
      <c r="DQ2422" s="6"/>
      <c r="DR2422" s="7"/>
      <c r="DS2422" s="7"/>
      <c r="DT2422" s="7"/>
      <c r="DU2422" s="7"/>
      <c r="DV2422" s="8"/>
      <c r="DW2422" s="6"/>
      <c r="DX2422" s="7"/>
      <c r="DY2422" s="7"/>
      <c r="DZ2422" s="7"/>
      <c r="EA2422" s="7"/>
      <c r="EB2422" s="8"/>
      <c r="EC2422" s="6"/>
      <c r="ED2422" s="7"/>
      <c r="EE2422" s="7"/>
      <c r="EF2422" s="7"/>
      <c r="EG2422" s="7"/>
      <c r="EH2422" s="8"/>
      <c r="EI2422" s="6"/>
      <c r="EJ2422" s="7"/>
      <c r="EK2422" s="7"/>
      <c r="EL2422" s="7"/>
      <c r="EM2422" s="7"/>
      <c r="EN2422" s="8"/>
      <c r="EO2422" s="6"/>
      <c r="EP2422" s="7"/>
      <c r="EQ2422" s="7"/>
      <c r="ER2422" s="7"/>
      <c r="ES2422" s="7"/>
      <c r="ET2422" s="8"/>
      <c r="EU2422" s="6"/>
      <c r="EV2422" s="7"/>
      <c r="EW2422" s="7"/>
      <c r="EX2422" s="7"/>
      <c r="EY2422" s="7"/>
      <c r="EZ2422" s="8"/>
      <c r="FA2422" s="6"/>
      <c r="FB2422" s="7"/>
      <c r="FC2422" s="7"/>
      <c r="FD2422" s="7"/>
      <c r="FE2422" s="7"/>
      <c r="FF2422" s="8"/>
      <c r="FG2422" s="6"/>
      <c r="FH2422" s="7"/>
      <c r="FI2422" s="7"/>
      <c r="FJ2422" s="7"/>
      <c r="FK2422" s="7"/>
      <c r="FL2422" s="8"/>
      <c r="FM2422" s="6"/>
      <c r="FN2422" s="7"/>
      <c r="FO2422" s="7"/>
      <c r="FP2422" s="7"/>
      <c r="FQ2422" s="7"/>
      <c r="FR2422" s="8"/>
      <c r="FS2422" s="6"/>
      <c r="FT2422" s="7"/>
      <c r="FU2422" s="7"/>
      <c r="FV2422" s="7"/>
      <c r="FW2422" s="7"/>
      <c r="FX2422" s="8"/>
      <c r="FY2422" s="6"/>
      <c r="FZ2422" s="7"/>
      <c r="GA2422" s="7"/>
      <c r="GB2422" s="7"/>
      <c r="GC2422" s="7"/>
      <c r="GD2422" s="8"/>
      <c r="GE2422" s="6"/>
      <c r="GF2422" s="7"/>
      <c r="GG2422" s="7"/>
      <c r="GH2422" s="7"/>
      <c r="GI2422" s="7"/>
      <c r="GJ2422" s="8"/>
      <c r="GK2422" s="6"/>
      <c r="GL2422" s="7"/>
      <c r="GM2422" s="7"/>
      <c r="GN2422" s="7"/>
      <c r="GO2422" s="7"/>
      <c r="GP2422" s="8"/>
      <c r="GQ2422" s="6"/>
      <c r="GR2422" s="7"/>
      <c r="GS2422" s="7"/>
      <c r="GT2422" s="7"/>
      <c r="GU2422" s="7"/>
      <c r="GV2422" s="8"/>
      <c r="GW2422" s="6"/>
      <c r="GX2422" s="7"/>
      <c r="GY2422" s="7"/>
      <c r="GZ2422" s="7"/>
      <c r="HA2422" s="7"/>
      <c r="HB2422" s="8"/>
      <c r="HC2422" s="6"/>
      <c r="HD2422" s="7"/>
      <c r="HE2422" s="7"/>
      <c r="HF2422" s="7"/>
      <c r="HG2422" s="7"/>
      <c r="HH2422" s="8"/>
      <c r="HI2422" s="6"/>
      <c r="HJ2422" s="7"/>
      <c r="HK2422" s="7"/>
      <c r="HL2422" s="7"/>
      <c r="HM2422" s="7"/>
      <c r="HN2422" s="8"/>
      <c r="HO2422" s="6"/>
      <c r="HP2422" s="7"/>
      <c r="HQ2422" s="7"/>
      <c r="HR2422" s="7"/>
      <c r="HS2422" s="7"/>
      <c r="HT2422" s="8"/>
      <c r="HU2422" s="6"/>
      <c r="HV2422" s="7"/>
      <c r="HW2422" s="7"/>
      <c r="HX2422" s="7"/>
      <c r="HY2422" s="7"/>
      <c r="HZ2422" s="8"/>
      <c r="IA2422" s="6"/>
      <c r="IB2422" s="7"/>
      <c r="IC2422" s="7"/>
      <c r="ID2422" s="7"/>
      <c r="IE2422" s="7"/>
      <c r="IF2422" s="8"/>
      <c r="IG2422" s="6"/>
      <c r="IH2422" s="7"/>
      <c r="II2422" s="7"/>
      <c r="IJ2422" s="7"/>
      <c r="IK2422" s="7"/>
      <c r="IL2422" s="8"/>
      <c r="IM2422" s="6"/>
      <c r="IN2422" s="7"/>
      <c r="IO2422" s="7"/>
      <c r="IP2422" s="7"/>
      <c r="IQ2422" s="7"/>
      <c r="IR2422" s="8"/>
      <c r="IS2422" s="6"/>
      <c r="IT2422" s="7"/>
      <c r="IU2422" s="7"/>
      <c r="IV2422" s="7"/>
    </row>
    <row r="2423" customFormat="false" ht="12.75" hidden="false" customHeight="false" outlineLevel="0" collapsed="false">
      <c r="A2423" s="5" t="s">
        <v>2712</v>
      </c>
      <c r="B2423" s="6" t="n">
        <v>37067</v>
      </c>
      <c r="C2423" s="7" t="s">
        <v>1728</v>
      </c>
      <c r="D2423" s="7" t="s">
        <v>1588</v>
      </c>
      <c r="E2423" s="7"/>
      <c r="F2423" s="8" t="s">
        <v>2003</v>
      </c>
      <c r="G2423" s="8" t="n">
        <v>51016</v>
      </c>
      <c r="H2423" s="7"/>
      <c r="I2423" s="7"/>
      <c r="J2423" s="7"/>
      <c r="K2423" s="7"/>
      <c r="L2423" s="8"/>
      <c r="M2423" s="6"/>
      <c r="N2423" s="7"/>
      <c r="O2423" s="7"/>
      <c r="P2423" s="7"/>
      <c r="Q2423" s="7"/>
      <c r="R2423" s="8"/>
      <c r="S2423" s="6"/>
      <c r="T2423" s="7"/>
      <c r="U2423" s="7"/>
      <c r="V2423" s="7"/>
      <c r="W2423" s="7"/>
      <c r="X2423" s="8"/>
      <c r="Y2423" s="6"/>
      <c r="Z2423" s="7"/>
      <c r="AA2423" s="7"/>
      <c r="AB2423" s="7"/>
      <c r="AC2423" s="7"/>
      <c r="AD2423" s="8"/>
      <c r="AE2423" s="6"/>
      <c r="AF2423" s="7"/>
      <c r="AG2423" s="7"/>
      <c r="AH2423" s="7"/>
      <c r="AI2423" s="7"/>
      <c r="AJ2423" s="8"/>
      <c r="AK2423" s="6"/>
      <c r="AL2423" s="7"/>
      <c r="AM2423" s="7"/>
      <c r="AN2423" s="7"/>
      <c r="AO2423" s="7"/>
      <c r="AP2423" s="8"/>
      <c r="AQ2423" s="6"/>
      <c r="AR2423" s="7"/>
      <c r="AS2423" s="7"/>
      <c r="AT2423" s="7"/>
      <c r="AU2423" s="7"/>
      <c r="AV2423" s="8"/>
      <c r="AW2423" s="6"/>
      <c r="AX2423" s="7"/>
      <c r="AY2423" s="7"/>
      <c r="AZ2423" s="7"/>
      <c r="BA2423" s="7"/>
      <c r="BB2423" s="8"/>
      <c r="BC2423" s="6"/>
      <c r="BD2423" s="7"/>
      <c r="BE2423" s="7"/>
      <c r="BF2423" s="7"/>
      <c r="BG2423" s="7"/>
      <c r="BH2423" s="8"/>
      <c r="BI2423" s="6"/>
      <c r="BJ2423" s="7"/>
      <c r="BK2423" s="7"/>
      <c r="BL2423" s="7"/>
      <c r="BM2423" s="7"/>
      <c r="BN2423" s="8"/>
      <c r="BO2423" s="6"/>
      <c r="BP2423" s="7"/>
      <c r="BQ2423" s="7"/>
      <c r="BR2423" s="7"/>
      <c r="BS2423" s="7"/>
      <c r="BT2423" s="8"/>
      <c r="BU2423" s="6"/>
      <c r="BV2423" s="7"/>
      <c r="BW2423" s="7"/>
      <c r="BX2423" s="7"/>
      <c r="BY2423" s="7"/>
      <c r="BZ2423" s="8"/>
      <c r="CA2423" s="6"/>
      <c r="CB2423" s="7"/>
      <c r="CC2423" s="7"/>
      <c r="CD2423" s="7"/>
      <c r="CE2423" s="7"/>
      <c r="CF2423" s="8"/>
      <c r="CG2423" s="6"/>
      <c r="CH2423" s="7"/>
      <c r="CI2423" s="7"/>
      <c r="CJ2423" s="7"/>
      <c r="CK2423" s="7"/>
      <c r="CL2423" s="8"/>
      <c r="CM2423" s="6"/>
      <c r="CN2423" s="7"/>
      <c r="CO2423" s="7"/>
      <c r="CP2423" s="7"/>
      <c r="CQ2423" s="7"/>
      <c r="CR2423" s="8"/>
      <c r="CS2423" s="6"/>
      <c r="CT2423" s="7"/>
      <c r="CU2423" s="7"/>
      <c r="CV2423" s="7"/>
      <c r="CW2423" s="7"/>
      <c r="CX2423" s="8"/>
      <c r="CY2423" s="6"/>
      <c r="CZ2423" s="7"/>
      <c r="DA2423" s="7"/>
      <c r="DB2423" s="7"/>
      <c r="DC2423" s="7"/>
      <c r="DD2423" s="8"/>
      <c r="DE2423" s="6"/>
      <c r="DF2423" s="7"/>
      <c r="DG2423" s="7"/>
      <c r="DH2423" s="7"/>
      <c r="DI2423" s="7"/>
      <c r="DJ2423" s="8"/>
      <c r="DK2423" s="6"/>
      <c r="DL2423" s="7"/>
      <c r="DM2423" s="7"/>
      <c r="DN2423" s="7"/>
      <c r="DO2423" s="7"/>
      <c r="DP2423" s="8"/>
      <c r="DQ2423" s="6"/>
      <c r="DR2423" s="7"/>
      <c r="DS2423" s="7"/>
      <c r="DT2423" s="7"/>
      <c r="DU2423" s="7"/>
      <c r="DV2423" s="8"/>
      <c r="DW2423" s="6"/>
      <c r="DX2423" s="7"/>
      <c r="DY2423" s="7"/>
      <c r="DZ2423" s="7"/>
      <c r="EA2423" s="7"/>
      <c r="EB2423" s="8"/>
      <c r="EC2423" s="6"/>
      <c r="ED2423" s="7"/>
      <c r="EE2423" s="7"/>
      <c r="EF2423" s="7"/>
      <c r="EG2423" s="7"/>
      <c r="EH2423" s="8"/>
      <c r="EI2423" s="6"/>
      <c r="EJ2423" s="7"/>
      <c r="EK2423" s="7"/>
      <c r="EL2423" s="7"/>
      <c r="EM2423" s="7"/>
      <c r="EN2423" s="8"/>
      <c r="EO2423" s="6"/>
      <c r="EP2423" s="7"/>
      <c r="EQ2423" s="7"/>
      <c r="ER2423" s="7"/>
      <c r="ES2423" s="7"/>
      <c r="ET2423" s="8"/>
      <c r="EU2423" s="6"/>
      <c r="EV2423" s="7"/>
      <c r="EW2423" s="7"/>
      <c r="EX2423" s="7"/>
      <c r="EY2423" s="7"/>
      <c r="EZ2423" s="8"/>
      <c r="FA2423" s="6"/>
      <c r="FB2423" s="7"/>
      <c r="FC2423" s="7"/>
      <c r="FD2423" s="7"/>
      <c r="FE2423" s="7"/>
      <c r="FF2423" s="8"/>
      <c r="FG2423" s="6"/>
      <c r="FH2423" s="7"/>
      <c r="FI2423" s="7"/>
      <c r="FJ2423" s="7"/>
      <c r="FK2423" s="7"/>
      <c r="FL2423" s="8"/>
      <c r="FM2423" s="6"/>
      <c r="FN2423" s="7"/>
      <c r="FO2423" s="7"/>
      <c r="FP2423" s="7"/>
      <c r="FQ2423" s="7"/>
      <c r="FR2423" s="8"/>
      <c r="FS2423" s="6"/>
      <c r="FT2423" s="7"/>
      <c r="FU2423" s="7"/>
      <c r="FV2423" s="7"/>
      <c r="FW2423" s="7"/>
      <c r="FX2423" s="8"/>
      <c r="FY2423" s="6"/>
      <c r="FZ2423" s="7"/>
      <c r="GA2423" s="7"/>
      <c r="GB2423" s="7"/>
      <c r="GC2423" s="7"/>
      <c r="GD2423" s="8"/>
      <c r="GE2423" s="6"/>
      <c r="GF2423" s="7"/>
      <c r="GG2423" s="7"/>
      <c r="GH2423" s="7"/>
      <c r="GI2423" s="7"/>
      <c r="GJ2423" s="8"/>
      <c r="GK2423" s="6"/>
      <c r="GL2423" s="7"/>
      <c r="GM2423" s="7"/>
      <c r="GN2423" s="7"/>
      <c r="GO2423" s="7"/>
      <c r="GP2423" s="8"/>
      <c r="GQ2423" s="6"/>
      <c r="GR2423" s="7"/>
      <c r="GS2423" s="7"/>
      <c r="GT2423" s="7"/>
      <c r="GU2423" s="7"/>
      <c r="GV2423" s="8"/>
      <c r="GW2423" s="6"/>
      <c r="GX2423" s="7"/>
      <c r="GY2423" s="7"/>
      <c r="GZ2423" s="7"/>
      <c r="HA2423" s="7"/>
      <c r="HB2423" s="8"/>
      <c r="HC2423" s="6"/>
      <c r="HD2423" s="7"/>
      <c r="HE2423" s="7"/>
      <c r="HF2423" s="7"/>
      <c r="HG2423" s="7"/>
      <c r="HH2423" s="8"/>
      <c r="HI2423" s="6"/>
      <c r="HJ2423" s="7"/>
      <c r="HK2423" s="7"/>
      <c r="HL2423" s="7"/>
      <c r="HM2423" s="7"/>
      <c r="HN2423" s="8"/>
      <c r="HO2423" s="6"/>
      <c r="HP2423" s="7"/>
      <c r="HQ2423" s="7"/>
      <c r="HR2423" s="7"/>
      <c r="HS2423" s="7"/>
      <c r="HT2423" s="8"/>
      <c r="HU2423" s="6"/>
      <c r="HV2423" s="7"/>
      <c r="HW2423" s="7"/>
      <c r="HX2423" s="7"/>
      <c r="HY2423" s="7"/>
      <c r="HZ2423" s="8"/>
      <c r="IA2423" s="6"/>
      <c r="IB2423" s="7"/>
      <c r="IC2423" s="7"/>
      <c r="ID2423" s="7"/>
      <c r="IE2423" s="7"/>
      <c r="IF2423" s="8"/>
      <c r="IG2423" s="6"/>
      <c r="IH2423" s="7"/>
      <c r="II2423" s="7"/>
      <c r="IJ2423" s="7"/>
      <c r="IK2423" s="7"/>
      <c r="IL2423" s="8"/>
      <c r="IM2423" s="6"/>
      <c r="IN2423" s="7"/>
      <c r="IO2423" s="7"/>
      <c r="IP2423" s="7"/>
      <c r="IQ2423" s="7"/>
      <c r="IR2423" s="8"/>
      <c r="IS2423" s="6"/>
      <c r="IT2423" s="7"/>
      <c r="IU2423" s="7"/>
      <c r="IV2423" s="7"/>
    </row>
    <row r="2424" customFormat="false" ht="12.75" hidden="false" customHeight="false" outlineLevel="0" collapsed="false">
      <c r="A2424" s="5" t="s">
        <v>2713</v>
      </c>
      <c r="B2424" s="6" t="n">
        <v>37067</v>
      </c>
      <c r="C2424" s="7" t="s">
        <v>1413</v>
      </c>
      <c r="D2424" s="7" t="s">
        <v>1588</v>
      </c>
      <c r="E2424" s="7"/>
      <c r="F2424" s="8" t="s">
        <v>1954</v>
      </c>
      <c r="G2424" s="8" t="n">
        <v>0</v>
      </c>
      <c r="H2424" s="7"/>
      <c r="I2424" s="7"/>
      <c r="J2424" s="7"/>
      <c r="K2424" s="7"/>
      <c r="L2424" s="8"/>
      <c r="M2424" s="6"/>
      <c r="N2424" s="7"/>
      <c r="O2424" s="7"/>
      <c r="P2424" s="7"/>
      <c r="Q2424" s="7"/>
      <c r="R2424" s="8"/>
      <c r="S2424" s="6"/>
      <c r="T2424" s="7"/>
      <c r="U2424" s="7"/>
      <c r="V2424" s="7"/>
      <c r="W2424" s="7"/>
      <c r="X2424" s="8"/>
      <c r="Y2424" s="6"/>
      <c r="Z2424" s="7"/>
      <c r="AA2424" s="7"/>
      <c r="AB2424" s="7"/>
      <c r="AC2424" s="7"/>
      <c r="AD2424" s="8"/>
      <c r="AE2424" s="6"/>
      <c r="AF2424" s="7"/>
      <c r="AG2424" s="7"/>
      <c r="AH2424" s="7"/>
      <c r="AI2424" s="7"/>
      <c r="AJ2424" s="8"/>
      <c r="AK2424" s="6"/>
      <c r="AL2424" s="7"/>
      <c r="AM2424" s="7"/>
      <c r="AN2424" s="7"/>
      <c r="AO2424" s="7"/>
      <c r="AP2424" s="8"/>
      <c r="AQ2424" s="6"/>
      <c r="AR2424" s="7"/>
      <c r="AS2424" s="7"/>
      <c r="AT2424" s="7"/>
      <c r="AU2424" s="7"/>
      <c r="AV2424" s="8"/>
      <c r="AW2424" s="6"/>
      <c r="AX2424" s="7"/>
      <c r="AY2424" s="7"/>
      <c r="AZ2424" s="7"/>
      <c r="BA2424" s="7"/>
      <c r="BB2424" s="8"/>
      <c r="BC2424" s="6"/>
      <c r="BD2424" s="7"/>
      <c r="BE2424" s="7"/>
      <c r="BF2424" s="7"/>
      <c r="BG2424" s="7"/>
      <c r="BH2424" s="8"/>
      <c r="BI2424" s="6"/>
      <c r="BJ2424" s="7"/>
      <c r="BK2424" s="7"/>
      <c r="BL2424" s="7"/>
      <c r="BM2424" s="7"/>
      <c r="BN2424" s="8"/>
      <c r="BO2424" s="6"/>
      <c r="BP2424" s="7"/>
      <c r="BQ2424" s="7"/>
      <c r="BR2424" s="7"/>
      <c r="BS2424" s="7"/>
      <c r="BT2424" s="8"/>
      <c r="BU2424" s="6"/>
      <c r="BV2424" s="7"/>
      <c r="BW2424" s="7"/>
      <c r="BX2424" s="7"/>
      <c r="BY2424" s="7"/>
      <c r="BZ2424" s="8"/>
      <c r="CA2424" s="6"/>
      <c r="CB2424" s="7"/>
      <c r="CC2424" s="7"/>
      <c r="CD2424" s="7"/>
      <c r="CE2424" s="7"/>
      <c r="CF2424" s="8"/>
      <c r="CG2424" s="6"/>
      <c r="CH2424" s="7"/>
      <c r="CI2424" s="7"/>
      <c r="CJ2424" s="7"/>
      <c r="CK2424" s="7"/>
      <c r="CL2424" s="8"/>
      <c r="CM2424" s="6"/>
      <c r="CN2424" s="7"/>
      <c r="CO2424" s="7"/>
      <c r="CP2424" s="7"/>
      <c r="CQ2424" s="7"/>
      <c r="CR2424" s="8"/>
      <c r="CS2424" s="6"/>
      <c r="CT2424" s="7"/>
      <c r="CU2424" s="7"/>
      <c r="CV2424" s="7"/>
      <c r="CW2424" s="7"/>
      <c r="CX2424" s="8"/>
      <c r="CY2424" s="6"/>
      <c r="CZ2424" s="7"/>
      <c r="DA2424" s="7"/>
      <c r="DB2424" s="7"/>
      <c r="DC2424" s="7"/>
      <c r="DD2424" s="8"/>
      <c r="DE2424" s="6"/>
      <c r="DF2424" s="7"/>
      <c r="DG2424" s="7"/>
      <c r="DH2424" s="7"/>
      <c r="DI2424" s="7"/>
      <c r="DJ2424" s="8"/>
      <c r="DK2424" s="6"/>
      <c r="DL2424" s="7"/>
      <c r="DM2424" s="7"/>
      <c r="DN2424" s="7"/>
      <c r="DO2424" s="7"/>
      <c r="DP2424" s="8"/>
      <c r="DQ2424" s="6"/>
      <c r="DR2424" s="7"/>
      <c r="DS2424" s="7"/>
      <c r="DT2424" s="7"/>
      <c r="DU2424" s="7"/>
      <c r="DV2424" s="8"/>
      <c r="DW2424" s="6"/>
      <c r="DX2424" s="7"/>
      <c r="DY2424" s="7"/>
      <c r="DZ2424" s="7"/>
      <c r="EA2424" s="7"/>
      <c r="EB2424" s="8"/>
      <c r="EC2424" s="6"/>
      <c r="ED2424" s="7"/>
      <c r="EE2424" s="7"/>
      <c r="EF2424" s="7"/>
      <c r="EG2424" s="7"/>
      <c r="EH2424" s="8"/>
      <c r="EI2424" s="6"/>
      <c r="EJ2424" s="7"/>
      <c r="EK2424" s="7"/>
      <c r="EL2424" s="7"/>
      <c r="EM2424" s="7"/>
      <c r="EN2424" s="8"/>
      <c r="EO2424" s="6"/>
      <c r="EP2424" s="7"/>
      <c r="EQ2424" s="7"/>
      <c r="ER2424" s="7"/>
      <c r="ES2424" s="7"/>
      <c r="ET2424" s="8"/>
      <c r="EU2424" s="6"/>
      <c r="EV2424" s="7"/>
      <c r="EW2424" s="7"/>
      <c r="EX2424" s="7"/>
      <c r="EY2424" s="7"/>
      <c r="EZ2424" s="8"/>
      <c r="FA2424" s="6"/>
      <c r="FB2424" s="7"/>
      <c r="FC2424" s="7"/>
      <c r="FD2424" s="7"/>
      <c r="FE2424" s="7"/>
      <c r="FF2424" s="8"/>
      <c r="FG2424" s="6"/>
      <c r="FH2424" s="7"/>
      <c r="FI2424" s="7"/>
      <c r="FJ2424" s="7"/>
      <c r="FK2424" s="7"/>
      <c r="FL2424" s="8"/>
      <c r="FM2424" s="6"/>
      <c r="FN2424" s="7"/>
      <c r="FO2424" s="7"/>
      <c r="FP2424" s="7"/>
      <c r="FQ2424" s="7"/>
      <c r="FR2424" s="8"/>
      <c r="FS2424" s="6"/>
      <c r="FT2424" s="7"/>
      <c r="FU2424" s="7"/>
      <c r="FV2424" s="7"/>
      <c r="FW2424" s="7"/>
      <c r="FX2424" s="8"/>
      <c r="FY2424" s="6"/>
      <c r="FZ2424" s="7"/>
      <c r="GA2424" s="7"/>
      <c r="GB2424" s="7"/>
      <c r="GC2424" s="7"/>
      <c r="GD2424" s="8"/>
      <c r="GE2424" s="6"/>
      <c r="GF2424" s="7"/>
      <c r="GG2424" s="7"/>
      <c r="GH2424" s="7"/>
      <c r="GI2424" s="7"/>
      <c r="GJ2424" s="8"/>
      <c r="GK2424" s="6"/>
      <c r="GL2424" s="7"/>
      <c r="GM2424" s="7"/>
      <c r="GN2424" s="7"/>
      <c r="GO2424" s="7"/>
      <c r="GP2424" s="8"/>
      <c r="GQ2424" s="6"/>
      <c r="GR2424" s="7"/>
      <c r="GS2424" s="7"/>
      <c r="GT2424" s="7"/>
      <c r="GU2424" s="7"/>
      <c r="GV2424" s="8"/>
      <c r="GW2424" s="6"/>
      <c r="GX2424" s="7"/>
      <c r="GY2424" s="7"/>
      <c r="GZ2424" s="7"/>
      <c r="HA2424" s="7"/>
      <c r="HB2424" s="8"/>
      <c r="HC2424" s="6"/>
      <c r="HD2424" s="7"/>
      <c r="HE2424" s="7"/>
      <c r="HF2424" s="7"/>
      <c r="HG2424" s="7"/>
      <c r="HH2424" s="8"/>
      <c r="HI2424" s="6"/>
      <c r="HJ2424" s="7"/>
      <c r="HK2424" s="7"/>
      <c r="HL2424" s="7"/>
      <c r="HM2424" s="7"/>
      <c r="HN2424" s="8"/>
      <c r="HO2424" s="6"/>
      <c r="HP2424" s="7"/>
      <c r="HQ2424" s="7"/>
      <c r="HR2424" s="7"/>
      <c r="HS2424" s="7"/>
      <c r="HT2424" s="8"/>
      <c r="HU2424" s="6"/>
      <c r="HV2424" s="7"/>
      <c r="HW2424" s="7"/>
      <c r="HX2424" s="7"/>
      <c r="HY2424" s="7"/>
      <c r="HZ2424" s="8"/>
      <c r="IA2424" s="6"/>
      <c r="IB2424" s="7"/>
      <c r="IC2424" s="7"/>
      <c r="ID2424" s="7"/>
      <c r="IE2424" s="7"/>
      <c r="IF2424" s="8"/>
      <c r="IG2424" s="6"/>
      <c r="IH2424" s="7"/>
      <c r="II2424" s="7"/>
      <c r="IJ2424" s="7"/>
      <c r="IK2424" s="7"/>
      <c r="IL2424" s="8"/>
      <c r="IM2424" s="6"/>
      <c r="IN2424" s="7"/>
      <c r="IO2424" s="7"/>
      <c r="IP2424" s="7"/>
      <c r="IQ2424" s="7"/>
      <c r="IR2424" s="8"/>
      <c r="IS2424" s="6"/>
      <c r="IT2424" s="7"/>
      <c r="IU2424" s="7"/>
      <c r="IV2424" s="7"/>
    </row>
    <row r="2425" customFormat="false" ht="12.75" hidden="false" customHeight="false" outlineLevel="0" collapsed="false">
      <c r="A2425" s="5" t="s">
        <v>2714</v>
      </c>
      <c r="B2425" s="6" t="n">
        <v>37067</v>
      </c>
      <c r="C2425" s="7" t="s">
        <v>1413</v>
      </c>
      <c r="D2425" s="7" t="s">
        <v>1588</v>
      </c>
      <c r="E2425" s="7"/>
      <c r="F2425" s="8" t="s">
        <v>1954</v>
      </c>
      <c r="G2425" s="8" t="n">
        <v>30066</v>
      </c>
      <c r="H2425" s="7"/>
      <c r="I2425" s="7"/>
      <c r="J2425" s="7"/>
      <c r="K2425" s="7"/>
      <c r="L2425" s="8"/>
      <c r="M2425" s="6"/>
      <c r="N2425" s="7"/>
      <c r="O2425" s="7"/>
      <c r="P2425" s="7"/>
      <c r="Q2425" s="7"/>
      <c r="R2425" s="8"/>
      <c r="S2425" s="6"/>
      <c r="T2425" s="7"/>
      <c r="U2425" s="7"/>
      <c r="V2425" s="7"/>
      <c r="W2425" s="7"/>
      <c r="X2425" s="8"/>
      <c r="Y2425" s="6"/>
      <c r="Z2425" s="7"/>
      <c r="AA2425" s="7"/>
      <c r="AB2425" s="7"/>
      <c r="AC2425" s="7"/>
      <c r="AD2425" s="8"/>
      <c r="AE2425" s="6"/>
      <c r="AF2425" s="7"/>
      <c r="AG2425" s="7"/>
      <c r="AH2425" s="7"/>
      <c r="AI2425" s="7"/>
      <c r="AJ2425" s="8"/>
      <c r="AK2425" s="6"/>
      <c r="AL2425" s="7"/>
      <c r="AM2425" s="7"/>
      <c r="AN2425" s="7"/>
      <c r="AO2425" s="7"/>
      <c r="AP2425" s="8"/>
      <c r="AQ2425" s="6"/>
      <c r="AR2425" s="7"/>
      <c r="AS2425" s="7"/>
      <c r="AT2425" s="7"/>
      <c r="AU2425" s="7"/>
      <c r="AV2425" s="8"/>
      <c r="AW2425" s="6"/>
      <c r="AX2425" s="7"/>
      <c r="AY2425" s="7"/>
      <c r="AZ2425" s="7"/>
      <c r="BA2425" s="7"/>
      <c r="BB2425" s="8"/>
      <c r="BC2425" s="6"/>
      <c r="BD2425" s="7"/>
      <c r="BE2425" s="7"/>
      <c r="BF2425" s="7"/>
      <c r="BG2425" s="7"/>
      <c r="BH2425" s="8"/>
      <c r="BI2425" s="6"/>
      <c r="BJ2425" s="7"/>
      <c r="BK2425" s="7"/>
      <c r="BL2425" s="7"/>
      <c r="BM2425" s="7"/>
      <c r="BN2425" s="8"/>
      <c r="BO2425" s="6"/>
      <c r="BP2425" s="7"/>
      <c r="BQ2425" s="7"/>
      <c r="BR2425" s="7"/>
      <c r="BS2425" s="7"/>
      <c r="BT2425" s="8"/>
      <c r="BU2425" s="6"/>
      <c r="BV2425" s="7"/>
      <c r="BW2425" s="7"/>
      <c r="BX2425" s="7"/>
      <c r="BY2425" s="7"/>
      <c r="BZ2425" s="8"/>
      <c r="CA2425" s="6"/>
      <c r="CB2425" s="7"/>
      <c r="CC2425" s="7"/>
      <c r="CD2425" s="7"/>
      <c r="CE2425" s="7"/>
      <c r="CF2425" s="8"/>
      <c r="CG2425" s="6"/>
      <c r="CH2425" s="7"/>
      <c r="CI2425" s="7"/>
      <c r="CJ2425" s="7"/>
      <c r="CK2425" s="7"/>
      <c r="CL2425" s="8"/>
      <c r="CM2425" s="6"/>
      <c r="CN2425" s="7"/>
      <c r="CO2425" s="7"/>
      <c r="CP2425" s="7"/>
      <c r="CQ2425" s="7"/>
      <c r="CR2425" s="8"/>
      <c r="CS2425" s="6"/>
      <c r="CT2425" s="7"/>
      <c r="CU2425" s="7"/>
      <c r="CV2425" s="7"/>
      <c r="CW2425" s="7"/>
      <c r="CX2425" s="8"/>
      <c r="CY2425" s="6"/>
      <c r="CZ2425" s="7"/>
      <c r="DA2425" s="7"/>
      <c r="DB2425" s="7"/>
      <c r="DC2425" s="7"/>
      <c r="DD2425" s="8"/>
      <c r="DE2425" s="6"/>
      <c r="DF2425" s="7"/>
      <c r="DG2425" s="7"/>
      <c r="DH2425" s="7"/>
      <c r="DI2425" s="7"/>
      <c r="DJ2425" s="8"/>
      <c r="DK2425" s="6"/>
      <c r="DL2425" s="7"/>
      <c r="DM2425" s="7"/>
      <c r="DN2425" s="7"/>
      <c r="DO2425" s="7"/>
      <c r="DP2425" s="8"/>
      <c r="DQ2425" s="6"/>
      <c r="DR2425" s="7"/>
      <c r="DS2425" s="7"/>
      <c r="DT2425" s="7"/>
      <c r="DU2425" s="7"/>
      <c r="DV2425" s="8"/>
      <c r="DW2425" s="6"/>
      <c r="DX2425" s="7"/>
      <c r="DY2425" s="7"/>
      <c r="DZ2425" s="7"/>
      <c r="EA2425" s="7"/>
      <c r="EB2425" s="8"/>
      <c r="EC2425" s="6"/>
      <c r="ED2425" s="7"/>
      <c r="EE2425" s="7"/>
      <c r="EF2425" s="7"/>
      <c r="EG2425" s="7"/>
      <c r="EH2425" s="8"/>
      <c r="EI2425" s="6"/>
      <c r="EJ2425" s="7"/>
      <c r="EK2425" s="7"/>
      <c r="EL2425" s="7"/>
      <c r="EM2425" s="7"/>
      <c r="EN2425" s="8"/>
      <c r="EO2425" s="6"/>
      <c r="EP2425" s="7"/>
      <c r="EQ2425" s="7"/>
      <c r="ER2425" s="7"/>
      <c r="ES2425" s="7"/>
      <c r="ET2425" s="8"/>
      <c r="EU2425" s="6"/>
      <c r="EV2425" s="7"/>
      <c r="EW2425" s="7"/>
      <c r="EX2425" s="7"/>
      <c r="EY2425" s="7"/>
      <c r="EZ2425" s="8"/>
      <c r="FA2425" s="6"/>
      <c r="FB2425" s="7"/>
      <c r="FC2425" s="7"/>
      <c r="FD2425" s="7"/>
      <c r="FE2425" s="7"/>
      <c r="FF2425" s="8"/>
      <c r="FG2425" s="6"/>
      <c r="FH2425" s="7"/>
      <c r="FI2425" s="7"/>
      <c r="FJ2425" s="7"/>
      <c r="FK2425" s="7"/>
      <c r="FL2425" s="8"/>
      <c r="FM2425" s="6"/>
      <c r="FN2425" s="7"/>
      <c r="FO2425" s="7"/>
      <c r="FP2425" s="7"/>
      <c r="FQ2425" s="7"/>
      <c r="FR2425" s="8"/>
      <c r="FS2425" s="6"/>
      <c r="FT2425" s="7"/>
      <c r="FU2425" s="7"/>
      <c r="FV2425" s="7"/>
      <c r="FW2425" s="7"/>
      <c r="FX2425" s="8"/>
      <c r="FY2425" s="6"/>
      <c r="FZ2425" s="7"/>
      <c r="GA2425" s="7"/>
      <c r="GB2425" s="7"/>
      <c r="GC2425" s="7"/>
      <c r="GD2425" s="8"/>
      <c r="GE2425" s="6"/>
      <c r="GF2425" s="7"/>
      <c r="GG2425" s="7"/>
      <c r="GH2425" s="7"/>
      <c r="GI2425" s="7"/>
      <c r="GJ2425" s="8"/>
      <c r="GK2425" s="6"/>
      <c r="GL2425" s="7"/>
      <c r="GM2425" s="7"/>
      <c r="GN2425" s="7"/>
      <c r="GO2425" s="7"/>
      <c r="GP2425" s="8"/>
      <c r="GQ2425" s="6"/>
      <c r="GR2425" s="7"/>
      <c r="GS2425" s="7"/>
      <c r="GT2425" s="7"/>
      <c r="GU2425" s="7"/>
      <c r="GV2425" s="8"/>
      <c r="GW2425" s="6"/>
      <c r="GX2425" s="7"/>
      <c r="GY2425" s="7"/>
      <c r="GZ2425" s="7"/>
      <c r="HA2425" s="7"/>
      <c r="HB2425" s="8"/>
      <c r="HC2425" s="6"/>
      <c r="HD2425" s="7"/>
      <c r="HE2425" s="7"/>
      <c r="HF2425" s="7"/>
      <c r="HG2425" s="7"/>
      <c r="HH2425" s="8"/>
      <c r="HI2425" s="6"/>
      <c r="HJ2425" s="7"/>
      <c r="HK2425" s="7"/>
      <c r="HL2425" s="7"/>
      <c r="HM2425" s="7"/>
      <c r="HN2425" s="8"/>
      <c r="HO2425" s="6"/>
      <c r="HP2425" s="7"/>
      <c r="HQ2425" s="7"/>
      <c r="HR2425" s="7"/>
      <c r="HS2425" s="7"/>
      <c r="HT2425" s="8"/>
      <c r="HU2425" s="6"/>
      <c r="HV2425" s="7"/>
      <c r="HW2425" s="7"/>
      <c r="HX2425" s="7"/>
      <c r="HY2425" s="7"/>
      <c r="HZ2425" s="8"/>
      <c r="IA2425" s="6"/>
      <c r="IB2425" s="7"/>
      <c r="IC2425" s="7"/>
      <c r="ID2425" s="7"/>
      <c r="IE2425" s="7"/>
      <c r="IF2425" s="8"/>
      <c r="IG2425" s="6"/>
      <c r="IH2425" s="7"/>
      <c r="II2425" s="7"/>
      <c r="IJ2425" s="7"/>
      <c r="IK2425" s="7"/>
      <c r="IL2425" s="8"/>
      <c r="IM2425" s="6"/>
      <c r="IN2425" s="7"/>
      <c r="IO2425" s="7"/>
      <c r="IP2425" s="7"/>
      <c r="IQ2425" s="7"/>
      <c r="IR2425" s="8"/>
      <c r="IS2425" s="6"/>
      <c r="IT2425" s="7"/>
      <c r="IU2425" s="7"/>
      <c r="IV2425" s="7"/>
    </row>
    <row r="2426" customFormat="false" ht="12.75" hidden="false" customHeight="false" outlineLevel="0" collapsed="false">
      <c r="A2426" s="5" t="s">
        <v>2715</v>
      </c>
      <c r="B2426" s="6" t="n">
        <v>37067</v>
      </c>
      <c r="C2426" s="7" t="s">
        <v>1663</v>
      </c>
      <c r="D2426" s="7" t="s">
        <v>1588</v>
      </c>
      <c r="E2426" s="7"/>
      <c r="F2426" s="8" t="s">
        <v>1621</v>
      </c>
      <c r="G2426" s="8" t="n">
        <v>1774</v>
      </c>
      <c r="H2426" s="7"/>
      <c r="I2426" s="7"/>
      <c r="J2426" s="7"/>
      <c r="K2426" s="7"/>
      <c r="L2426" s="8"/>
      <c r="M2426" s="6"/>
      <c r="N2426" s="7"/>
      <c r="O2426" s="7"/>
      <c r="P2426" s="7"/>
      <c r="Q2426" s="7"/>
      <c r="R2426" s="8"/>
      <c r="S2426" s="6"/>
      <c r="T2426" s="7"/>
      <c r="U2426" s="7"/>
      <c r="V2426" s="7"/>
      <c r="W2426" s="7"/>
      <c r="X2426" s="8"/>
      <c r="Y2426" s="6"/>
      <c r="Z2426" s="7"/>
      <c r="AA2426" s="7"/>
      <c r="AB2426" s="7"/>
      <c r="AC2426" s="7"/>
      <c r="AD2426" s="8"/>
      <c r="AE2426" s="6"/>
      <c r="AF2426" s="7"/>
      <c r="AG2426" s="7"/>
      <c r="AH2426" s="7"/>
      <c r="AI2426" s="7"/>
      <c r="AJ2426" s="8"/>
      <c r="AK2426" s="6"/>
      <c r="AL2426" s="7"/>
      <c r="AM2426" s="7"/>
      <c r="AN2426" s="7"/>
      <c r="AO2426" s="7"/>
      <c r="AP2426" s="8"/>
      <c r="AQ2426" s="6"/>
      <c r="AR2426" s="7"/>
      <c r="AS2426" s="7"/>
      <c r="AT2426" s="7"/>
      <c r="AU2426" s="7"/>
      <c r="AV2426" s="8"/>
      <c r="AW2426" s="6"/>
      <c r="AX2426" s="7"/>
      <c r="AY2426" s="7"/>
      <c r="AZ2426" s="7"/>
      <c r="BA2426" s="7"/>
      <c r="BB2426" s="8"/>
      <c r="BC2426" s="6"/>
      <c r="BD2426" s="7"/>
      <c r="BE2426" s="7"/>
      <c r="BF2426" s="7"/>
      <c r="BG2426" s="7"/>
      <c r="BH2426" s="8"/>
      <c r="BI2426" s="6"/>
      <c r="BJ2426" s="7"/>
      <c r="BK2426" s="7"/>
      <c r="BL2426" s="7"/>
      <c r="BM2426" s="7"/>
      <c r="BN2426" s="8"/>
      <c r="BO2426" s="6"/>
      <c r="BP2426" s="7"/>
      <c r="BQ2426" s="7"/>
      <c r="BR2426" s="7"/>
      <c r="BS2426" s="7"/>
      <c r="BT2426" s="8"/>
      <c r="BU2426" s="6"/>
      <c r="BV2426" s="7"/>
      <c r="BW2426" s="7"/>
      <c r="BX2426" s="7"/>
      <c r="BY2426" s="7"/>
      <c r="BZ2426" s="8"/>
      <c r="CA2426" s="6"/>
      <c r="CB2426" s="7"/>
      <c r="CC2426" s="7"/>
      <c r="CD2426" s="7"/>
      <c r="CE2426" s="7"/>
      <c r="CF2426" s="8"/>
      <c r="CG2426" s="6"/>
      <c r="CH2426" s="7"/>
      <c r="CI2426" s="7"/>
      <c r="CJ2426" s="7"/>
      <c r="CK2426" s="7"/>
      <c r="CL2426" s="8"/>
      <c r="CM2426" s="6"/>
      <c r="CN2426" s="7"/>
      <c r="CO2426" s="7"/>
      <c r="CP2426" s="7"/>
      <c r="CQ2426" s="7"/>
      <c r="CR2426" s="8"/>
      <c r="CS2426" s="6"/>
      <c r="CT2426" s="7"/>
      <c r="CU2426" s="7"/>
      <c r="CV2426" s="7"/>
      <c r="CW2426" s="7"/>
      <c r="CX2426" s="8"/>
      <c r="CY2426" s="6"/>
      <c r="CZ2426" s="7"/>
      <c r="DA2426" s="7"/>
      <c r="DB2426" s="7"/>
      <c r="DC2426" s="7"/>
      <c r="DD2426" s="8"/>
      <c r="DE2426" s="6"/>
      <c r="DF2426" s="7"/>
      <c r="DG2426" s="7"/>
      <c r="DH2426" s="7"/>
      <c r="DI2426" s="7"/>
      <c r="DJ2426" s="8"/>
      <c r="DK2426" s="6"/>
      <c r="DL2426" s="7"/>
      <c r="DM2426" s="7"/>
      <c r="DN2426" s="7"/>
      <c r="DO2426" s="7"/>
      <c r="DP2426" s="8"/>
      <c r="DQ2426" s="6"/>
      <c r="DR2426" s="7"/>
      <c r="DS2426" s="7"/>
      <c r="DT2426" s="7"/>
      <c r="DU2426" s="7"/>
      <c r="DV2426" s="8"/>
      <c r="DW2426" s="6"/>
      <c r="DX2426" s="7"/>
      <c r="DY2426" s="7"/>
      <c r="DZ2426" s="7"/>
      <c r="EA2426" s="7"/>
      <c r="EB2426" s="8"/>
      <c r="EC2426" s="6"/>
      <c r="ED2426" s="7"/>
      <c r="EE2426" s="7"/>
      <c r="EF2426" s="7"/>
      <c r="EG2426" s="7"/>
      <c r="EH2426" s="8"/>
      <c r="EI2426" s="6"/>
      <c r="EJ2426" s="7"/>
      <c r="EK2426" s="7"/>
      <c r="EL2426" s="7"/>
      <c r="EM2426" s="7"/>
      <c r="EN2426" s="8"/>
      <c r="EO2426" s="6"/>
      <c r="EP2426" s="7"/>
      <c r="EQ2426" s="7"/>
      <c r="ER2426" s="7"/>
      <c r="ES2426" s="7"/>
      <c r="ET2426" s="8"/>
      <c r="EU2426" s="6"/>
      <c r="EV2426" s="7"/>
      <c r="EW2426" s="7"/>
      <c r="EX2426" s="7"/>
      <c r="EY2426" s="7"/>
      <c r="EZ2426" s="8"/>
      <c r="FA2426" s="6"/>
      <c r="FB2426" s="7"/>
      <c r="FC2426" s="7"/>
      <c r="FD2426" s="7"/>
      <c r="FE2426" s="7"/>
      <c r="FF2426" s="8"/>
      <c r="FG2426" s="6"/>
      <c r="FH2426" s="7"/>
      <c r="FI2426" s="7"/>
      <c r="FJ2426" s="7"/>
      <c r="FK2426" s="7"/>
      <c r="FL2426" s="8"/>
      <c r="FM2426" s="6"/>
      <c r="FN2426" s="7"/>
      <c r="FO2426" s="7"/>
      <c r="FP2426" s="7"/>
      <c r="FQ2426" s="7"/>
      <c r="FR2426" s="8"/>
      <c r="FS2426" s="6"/>
      <c r="FT2426" s="7"/>
      <c r="FU2426" s="7"/>
      <c r="FV2426" s="7"/>
      <c r="FW2426" s="7"/>
      <c r="FX2426" s="8"/>
      <c r="FY2426" s="6"/>
      <c r="FZ2426" s="7"/>
      <c r="GA2426" s="7"/>
      <c r="GB2426" s="7"/>
      <c r="GC2426" s="7"/>
      <c r="GD2426" s="8"/>
      <c r="GE2426" s="6"/>
      <c r="GF2426" s="7"/>
      <c r="GG2426" s="7"/>
      <c r="GH2426" s="7"/>
      <c r="GI2426" s="7"/>
      <c r="GJ2426" s="8"/>
      <c r="GK2426" s="6"/>
      <c r="GL2426" s="7"/>
      <c r="GM2426" s="7"/>
      <c r="GN2426" s="7"/>
      <c r="GO2426" s="7"/>
      <c r="GP2426" s="8"/>
      <c r="GQ2426" s="6"/>
      <c r="GR2426" s="7"/>
      <c r="GS2426" s="7"/>
      <c r="GT2426" s="7"/>
      <c r="GU2426" s="7"/>
      <c r="GV2426" s="8"/>
      <c r="GW2426" s="6"/>
      <c r="GX2426" s="7"/>
      <c r="GY2426" s="7"/>
      <c r="GZ2426" s="7"/>
      <c r="HA2426" s="7"/>
      <c r="HB2426" s="8"/>
      <c r="HC2426" s="6"/>
      <c r="HD2426" s="7"/>
      <c r="HE2426" s="7"/>
      <c r="HF2426" s="7"/>
      <c r="HG2426" s="7"/>
      <c r="HH2426" s="8"/>
      <c r="HI2426" s="6"/>
      <c r="HJ2426" s="7"/>
      <c r="HK2426" s="7"/>
      <c r="HL2426" s="7"/>
      <c r="HM2426" s="7"/>
      <c r="HN2426" s="8"/>
      <c r="HO2426" s="6"/>
      <c r="HP2426" s="7"/>
      <c r="HQ2426" s="7"/>
      <c r="HR2426" s="7"/>
      <c r="HS2426" s="7"/>
      <c r="HT2426" s="8"/>
      <c r="HU2426" s="6"/>
      <c r="HV2426" s="7"/>
      <c r="HW2426" s="7"/>
      <c r="HX2426" s="7"/>
      <c r="HY2426" s="7"/>
      <c r="HZ2426" s="8"/>
      <c r="IA2426" s="6"/>
      <c r="IB2426" s="7"/>
      <c r="IC2426" s="7"/>
      <c r="ID2426" s="7"/>
      <c r="IE2426" s="7"/>
      <c r="IF2426" s="8"/>
      <c r="IG2426" s="6"/>
      <c r="IH2426" s="7"/>
      <c r="II2426" s="7"/>
      <c r="IJ2426" s="7"/>
      <c r="IK2426" s="7"/>
      <c r="IL2426" s="8"/>
      <c r="IM2426" s="6"/>
      <c r="IN2426" s="7"/>
      <c r="IO2426" s="7"/>
      <c r="IP2426" s="7"/>
      <c r="IQ2426" s="7"/>
      <c r="IR2426" s="8"/>
      <c r="IS2426" s="6"/>
      <c r="IT2426" s="7"/>
      <c r="IU2426" s="7"/>
      <c r="IV2426" s="7"/>
    </row>
    <row r="2427" customFormat="false" ht="12.75" hidden="false" customHeight="false" outlineLevel="0" collapsed="false">
      <c r="A2427" s="5" t="s">
        <v>2716</v>
      </c>
      <c r="B2427" s="6" t="n">
        <v>37067</v>
      </c>
      <c r="C2427" s="7" t="s">
        <v>2717</v>
      </c>
      <c r="D2427" s="7" t="s">
        <v>1588</v>
      </c>
      <c r="E2427" s="7"/>
      <c r="F2427" s="8" t="s">
        <v>1241</v>
      </c>
      <c r="G2427" s="8" t="n">
        <v>1770</v>
      </c>
      <c r="H2427" s="7"/>
      <c r="I2427" s="7"/>
      <c r="J2427" s="7"/>
      <c r="K2427" s="7"/>
      <c r="L2427" s="8"/>
      <c r="M2427" s="6"/>
      <c r="N2427" s="7"/>
      <c r="O2427" s="7"/>
      <c r="P2427" s="7"/>
      <c r="Q2427" s="7"/>
      <c r="R2427" s="8"/>
      <c r="S2427" s="6"/>
      <c r="T2427" s="7"/>
      <c r="U2427" s="7"/>
      <c r="V2427" s="7"/>
      <c r="W2427" s="7"/>
      <c r="X2427" s="8"/>
      <c r="Y2427" s="6"/>
      <c r="Z2427" s="7"/>
      <c r="AA2427" s="7"/>
      <c r="AB2427" s="7"/>
      <c r="AC2427" s="7"/>
      <c r="AD2427" s="8"/>
      <c r="AE2427" s="6"/>
      <c r="AF2427" s="7"/>
      <c r="AG2427" s="7"/>
      <c r="AH2427" s="7"/>
      <c r="AI2427" s="7"/>
      <c r="AJ2427" s="8"/>
      <c r="AK2427" s="6"/>
      <c r="AL2427" s="7"/>
      <c r="AM2427" s="7"/>
      <c r="AN2427" s="7"/>
      <c r="AO2427" s="7"/>
      <c r="AP2427" s="8"/>
      <c r="AQ2427" s="6"/>
      <c r="AR2427" s="7"/>
      <c r="AS2427" s="7"/>
      <c r="AT2427" s="7"/>
      <c r="AU2427" s="7"/>
      <c r="AV2427" s="8"/>
      <c r="AW2427" s="6"/>
      <c r="AX2427" s="7"/>
      <c r="AY2427" s="7"/>
      <c r="AZ2427" s="7"/>
      <c r="BA2427" s="7"/>
      <c r="BB2427" s="8"/>
      <c r="BC2427" s="6"/>
      <c r="BD2427" s="7"/>
      <c r="BE2427" s="7"/>
      <c r="BF2427" s="7"/>
      <c r="BG2427" s="7"/>
      <c r="BH2427" s="8"/>
      <c r="BI2427" s="6"/>
      <c r="BJ2427" s="7"/>
      <c r="BK2427" s="7"/>
      <c r="BL2427" s="7"/>
      <c r="BM2427" s="7"/>
      <c r="BN2427" s="8"/>
      <c r="BO2427" s="6"/>
      <c r="BP2427" s="7"/>
      <c r="BQ2427" s="7"/>
      <c r="BR2427" s="7"/>
      <c r="BS2427" s="7"/>
      <c r="BT2427" s="8"/>
      <c r="BU2427" s="6"/>
      <c r="BV2427" s="7"/>
      <c r="BW2427" s="7"/>
      <c r="BX2427" s="7"/>
      <c r="BY2427" s="7"/>
      <c r="BZ2427" s="8"/>
      <c r="CA2427" s="6"/>
      <c r="CB2427" s="7"/>
      <c r="CC2427" s="7"/>
      <c r="CD2427" s="7"/>
      <c r="CE2427" s="7"/>
      <c r="CF2427" s="8"/>
      <c r="CG2427" s="6"/>
      <c r="CH2427" s="7"/>
      <c r="CI2427" s="7"/>
      <c r="CJ2427" s="7"/>
      <c r="CK2427" s="7"/>
      <c r="CL2427" s="8"/>
      <c r="CM2427" s="6"/>
      <c r="CN2427" s="7"/>
      <c r="CO2427" s="7"/>
      <c r="CP2427" s="7"/>
      <c r="CQ2427" s="7"/>
      <c r="CR2427" s="8"/>
      <c r="CS2427" s="6"/>
      <c r="CT2427" s="7"/>
      <c r="CU2427" s="7"/>
      <c r="CV2427" s="7"/>
      <c r="CW2427" s="7"/>
      <c r="CX2427" s="8"/>
      <c r="CY2427" s="6"/>
      <c r="CZ2427" s="7"/>
      <c r="DA2427" s="7"/>
      <c r="DB2427" s="7"/>
      <c r="DC2427" s="7"/>
      <c r="DD2427" s="8"/>
      <c r="DE2427" s="6"/>
      <c r="DF2427" s="7"/>
      <c r="DG2427" s="7"/>
      <c r="DH2427" s="7"/>
      <c r="DI2427" s="7"/>
      <c r="DJ2427" s="8"/>
      <c r="DK2427" s="6"/>
      <c r="DL2427" s="7"/>
      <c r="DM2427" s="7"/>
      <c r="DN2427" s="7"/>
      <c r="DO2427" s="7"/>
      <c r="DP2427" s="8"/>
      <c r="DQ2427" s="6"/>
      <c r="DR2427" s="7"/>
      <c r="DS2427" s="7"/>
      <c r="DT2427" s="7"/>
      <c r="DU2427" s="7"/>
      <c r="DV2427" s="8"/>
      <c r="DW2427" s="6"/>
      <c r="DX2427" s="7"/>
      <c r="DY2427" s="7"/>
      <c r="DZ2427" s="7"/>
      <c r="EA2427" s="7"/>
      <c r="EB2427" s="8"/>
      <c r="EC2427" s="6"/>
      <c r="ED2427" s="7"/>
      <c r="EE2427" s="7"/>
      <c r="EF2427" s="7"/>
      <c r="EG2427" s="7"/>
      <c r="EH2427" s="8"/>
      <c r="EI2427" s="6"/>
      <c r="EJ2427" s="7"/>
      <c r="EK2427" s="7"/>
      <c r="EL2427" s="7"/>
      <c r="EM2427" s="7"/>
      <c r="EN2427" s="8"/>
      <c r="EO2427" s="6"/>
      <c r="EP2427" s="7"/>
      <c r="EQ2427" s="7"/>
      <c r="ER2427" s="7"/>
      <c r="ES2427" s="7"/>
      <c r="ET2427" s="8"/>
      <c r="EU2427" s="6"/>
      <c r="EV2427" s="7"/>
      <c r="EW2427" s="7"/>
      <c r="EX2427" s="7"/>
      <c r="EY2427" s="7"/>
      <c r="EZ2427" s="8"/>
      <c r="FA2427" s="6"/>
      <c r="FB2427" s="7"/>
      <c r="FC2427" s="7"/>
      <c r="FD2427" s="7"/>
      <c r="FE2427" s="7"/>
      <c r="FF2427" s="8"/>
      <c r="FG2427" s="6"/>
      <c r="FH2427" s="7"/>
      <c r="FI2427" s="7"/>
      <c r="FJ2427" s="7"/>
      <c r="FK2427" s="7"/>
      <c r="FL2427" s="8"/>
      <c r="FM2427" s="6"/>
      <c r="FN2427" s="7"/>
      <c r="FO2427" s="7"/>
      <c r="FP2427" s="7"/>
      <c r="FQ2427" s="7"/>
      <c r="FR2427" s="8"/>
      <c r="FS2427" s="6"/>
      <c r="FT2427" s="7"/>
      <c r="FU2427" s="7"/>
      <c r="FV2427" s="7"/>
      <c r="FW2427" s="7"/>
      <c r="FX2427" s="8"/>
      <c r="FY2427" s="6"/>
      <c r="FZ2427" s="7"/>
      <c r="GA2427" s="7"/>
      <c r="GB2427" s="7"/>
      <c r="GC2427" s="7"/>
      <c r="GD2427" s="8"/>
      <c r="GE2427" s="6"/>
      <c r="GF2427" s="7"/>
      <c r="GG2427" s="7"/>
      <c r="GH2427" s="7"/>
      <c r="GI2427" s="7"/>
      <c r="GJ2427" s="8"/>
      <c r="GK2427" s="6"/>
      <c r="GL2427" s="7"/>
      <c r="GM2427" s="7"/>
      <c r="GN2427" s="7"/>
      <c r="GO2427" s="7"/>
      <c r="GP2427" s="8"/>
      <c r="GQ2427" s="6"/>
      <c r="GR2427" s="7"/>
      <c r="GS2427" s="7"/>
      <c r="GT2427" s="7"/>
      <c r="GU2427" s="7"/>
      <c r="GV2427" s="8"/>
      <c r="GW2427" s="6"/>
      <c r="GX2427" s="7"/>
      <c r="GY2427" s="7"/>
      <c r="GZ2427" s="7"/>
      <c r="HA2427" s="7"/>
      <c r="HB2427" s="8"/>
      <c r="HC2427" s="6"/>
      <c r="HD2427" s="7"/>
      <c r="HE2427" s="7"/>
      <c r="HF2427" s="7"/>
      <c r="HG2427" s="7"/>
      <c r="HH2427" s="8"/>
      <c r="HI2427" s="6"/>
      <c r="HJ2427" s="7"/>
      <c r="HK2427" s="7"/>
      <c r="HL2427" s="7"/>
      <c r="HM2427" s="7"/>
      <c r="HN2427" s="8"/>
      <c r="HO2427" s="6"/>
      <c r="HP2427" s="7"/>
      <c r="HQ2427" s="7"/>
      <c r="HR2427" s="7"/>
      <c r="HS2427" s="7"/>
      <c r="HT2427" s="8"/>
      <c r="HU2427" s="6"/>
      <c r="HV2427" s="7"/>
      <c r="HW2427" s="7"/>
      <c r="HX2427" s="7"/>
      <c r="HY2427" s="7"/>
      <c r="HZ2427" s="8"/>
      <c r="IA2427" s="6"/>
      <c r="IB2427" s="7"/>
      <c r="IC2427" s="7"/>
      <c r="ID2427" s="7"/>
      <c r="IE2427" s="7"/>
      <c r="IF2427" s="8"/>
      <c r="IG2427" s="6"/>
      <c r="IH2427" s="7"/>
      <c r="II2427" s="7"/>
      <c r="IJ2427" s="7"/>
      <c r="IK2427" s="7"/>
      <c r="IL2427" s="8"/>
      <c r="IM2427" s="6"/>
      <c r="IN2427" s="7"/>
      <c r="IO2427" s="7"/>
      <c r="IP2427" s="7"/>
      <c r="IQ2427" s="7"/>
      <c r="IR2427" s="8"/>
      <c r="IS2427" s="6"/>
      <c r="IT2427" s="7"/>
      <c r="IU2427" s="7"/>
      <c r="IV2427" s="7"/>
    </row>
    <row r="2428" customFormat="false" ht="12.75" hidden="false" customHeight="false" outlineLevel="0" collapsed="false">
      <c r="A2428" s="5" t="s">
        <v>2718</v>
      </c>
      <c r="B2428" s="6" t="n">
        <v>37068</v>
      </c>
      <c r="C2428" s="7" t="s">
        <v>2698</v>
      </c>
      <c r="D2428" s="7" t="s">
        <v>1588</v>
      </c>
      <c r="E2428" s="7"/>
      <c r="F2428" s="8" t="s">
        <v>1631</v>
      </c>
      <c r="G2428" s="8" t="n">
        <v>0</v>
      </c>
      <c r="H2428" s="7"/>
      <c r="I2428" s="7"/>
      <c r="J2428" s="7"/>
      <c r="K2428" s="7"/>
      <c r="L2428" s="8"/>
      <c r="M2428" s="6"/>
      <c r="N2428" s="7"/>
      <c r="O2428" s="7"/>
      <c r="P2428" s="7"/>
      <c r="Q2428" s="7"/>
      <c r="R2428" s="8"/>
      <c r="S2428" s="6"/>
      <c r="T2428" s="7"/>
      <c r="U2428" s="7"/>
      <c r="V2428" s="7"/>
      <c r="W2428" s="7"/>
      <c r="X2428" s="8"/>
      <c r="Y2428" s="6"/>
      <c r="Z2428" s="7"/>
      <c r="AA2428" s="7"/>
      <c r="AB2428" s="7"/>
      <c r="AC2428" s="7"/>
      <c r="AD2428" s="8"/>
      <c r="AE2428" s="6"/>
      <c r="AF2428" s="7"/>
      <c r="AG2428" s="7"/>
      <c r="AH2428" s="7"/>
      <c r="AI2428" s="7"/>
      <c r="AJ2428" s="8"/>
      <c r="AK2428" s="6"/>
      <c r="AL2428" s="7"/>
      <c r="AM2428" s="7"/>
      <c r="AN2428" s="7"/>
      <c r="AO2428" s="7"/>
      <c r="AP2428" s="8"/>
      <c r="AQ2428" s="6"/>
      <c r="AR2428" s="7"/>
      <c r="AS2428" s="7"/>
      <c r="AT2428" s="7"/>
      <c r="AU2428" s="7"/>
      <c r="AV2428" s="8"/>
      <c r="AW2428" s="6"/>
      <c r="AX2428" s="7"/>
      <c r="AY2428" s="7"/>
      <c r="AZ2428" s="7"/>
      <c r="BA2428" s="7"/>
      <c r="BB2428" s="8"/>
      <c r="BC2428" s="6"/>
      <c r="BD2428" s="7"/>
      <c r="BE2428" s="7"/>
      <c r="BF2428" s="7"/>
      <c r="BG2428" s="7"/>
      <c r="BH2428" s="8"/>
      <c r="BI2428" s="6"/>
      <c r="BJ2428" s="7"/>
      <c r="BK2428" s="7"/>
      <c r="BL2428" s="7"/>
      <c r="BM2428" s="7"/>
      <c r="BN2428" s="8"/>
      <c r="BO2428" s="6"/>
      <c r="BP2428" s="7"/>
      <c r="BQ2428" s="7"/>
      <c r="BR2428" s="7"/>
      <c r="BS2428" s="7"/>
      <c r="BT2428" s="8"/>
      <c r="BU2428" s="6"/>
      <c r="BV2428" s="7"/>
      <c r="BW2428" s="7"/>
      <c r="BX2428" s="7"/>
      <c r="BY2428" s="7"/>
      <c r="BZ2428" s="8"/>
      <c r="CA2428" s="6"/>
      <c r="CB2428" s="7"/>
      <c r="CC2428" s="7"/>
      <c r="CD2428" s="7"/>
      <c r="CE2428" s="7"/>
      <c r="CF2428" s="8"/>
      <c r="CG2428" s="6"/>
      <c r="CH2428" s="7"/>
      <c r="CI2428" s="7"/>
      <c r="CJ2428" s="7"/>
      <c r="CK2428" s="7"/>
      <c r="CL2428" s="8"/>
      <c r="CM2428" s="6"/>
      <c r="CN2428" s="7"/>
      <c r="CO2428" s="7"/>
      <c r="CP2428" s="7"/>
      <c r="CQ2428" s="7"/>
      <c r="CR2428" s="8"/>
      <c r="CS2428" s="6"/>
      <c r="CT2428" s="7"/>
      <c r="CU2428" s="7"/>
      <c r="CV2428" s="7"/>
      <c r="CW2428" s="7"/>
      <c r="CX2428" s="8"/>
      <c r="CY2428" s="6"/>
      <c r="CZ2428" s="7"/>
      <c r="DA2428" s="7"/>
      <c r="DB2428" s="7"/>
      <c r="DC2428" s="7"/>
      <c r="DD2428" s="8"/>
      <c r="DE2428" s="6"/>
      <c r="DF2428" s="7"/>
      <c r="DG2428" s="7"/>
      <c r="DH2428" s="7"/>
      <c r="DI2428" s="7"/>
      <c r="DJ2428" s="8"/>
      <c r="DK2428" s="6"/>
      <c r="DL2428" s="7"/>
      <c r="DM2428" s="7"/>
      <c r="DN2428" s="7"/>
      <c r="DO2428" s="7"/>
      <c r="DP2428" s="8"/>
      <c r="DQ2428" s="6"/>
      <c r="DR2428" s="7"/>
      <c r="DS2428" s="7"/>
      <c r="DT2428" s="7"/>
      <c r="DU2428" s="7"/>
      <c r="DV2428" s="8"/>
      <c r="DW2428" s="6"/>
      <c r="DX2428" s="7"/>
      <c r="DY2428" s="7"/>
      <c r="DZ2428" s="7"/>
      <c r="EA2428" s="7"/>
      <c r="EB2428" s="8"/>
      <c r="EC2428" s="6"/>
      <c r="ED2428" s="7"/>
      <c r="EE2428" s="7"/>
      <c r="EF2428" s="7"/>
      <c r="EG2428" s="7"/>
      <c r="EH2428" s="8"/>
      <c r="EI2428" s="6"/>
      <c r="EJ2428" s="7"/>
      <c r="EK2428" s="7"/>
      <c r="EL2428" s="7"/>
      <c r="EM2428" s="7"/>
      <c r="EN2428" s="8"/>
      <c r="EO2428" s="6"/>
      <c r="EP2428" s="7"/>
      <c r="EQ2428" s="7"/>
      <c r="ER2428" s="7"/>
      <c r="ES2428" s="7"/>
      <c r="ET2428" s="8"/>
      <c r="EU2428" s="6"/>
      <c r="EV2428" s="7"/>
      <c r="EW2428" s="7"/>
      <c r="EX2428" s="7"/>
      <c r="EY2428" s="7"/>
      <c r="EZ2428" s="8"/>
      <c r="FA2428" s="6"/>
      <c r="FB2428" s="7"/>
      <c r="FC2428" s="7"/>
      <c r="FD2428" s="7"/>
      <c r="FE2428" s="7"/>
      <c r="FF2428" s="8"/>
      <c r="FG2428" s="6"/>
      <c r="FH2428" s="7"/>
      <c r="FI2428" s="7"/>
      <c r="FJ2428" s="7"/>
      <c r="FK2428" s="7"/>
      <c r="FL2428" s="8"/>
      <c r="FM2428" s="6"/>
      <c r="FN2428" s="7"/>
      <c r="FO2428" s="7"/>
      <c r="FP2428" s="7"/>
      <c r="FQ2428" s="7"/>
      <c r="FR2428" s="8"/>
      <c r="FS2428" s="6"/>
      <c r="FT2428" s="7"/>
      <c r="FU2428" s="7"/>
      <c r="FV2428" s="7"/>
      <c r="FW2428" s="7"/>
      <c r="FX2428" s="8"/>
      <c r="FY2428" s="6"/>
      <c r="FZ2428" s="7"/>
      <c r="GA2428" s="7"/>
      <c r="GB2428" s="7"/>
      <c r="GC2428" s="7"/>
      <c r="GD2428" s="8"/>
      <c r="GE2428" s="6"/>
      <c r="GF2428" s="7"/>
      <c r="GG2428" s="7"/>
      <c r="GH2428" s="7"/>
      <c r="GI2428" s="7"/>
      <c r="GJ2428" s="8"/>
      <c r="GK2428" s="6"/>
      <c r="GL2428" s="7"/>
      <c r="GM2428" s="7"/>
      <c r="GN2428" s="7"/>
      <c r="GO2428" s="7"/>
      <c r="GP2428" s="8"/>
      <c r="GQ2428" s="6"/>
      <c r="GR2428" s="7"/>
      <c r="GS2428" s="7"/>
      <c r="GT2428" s="7"/>
      <c r="GU2428" s="7"/>
      <c r="GV2428" s="8"/>
      <c r="GW2428" s="6"/>
      <c r="GX2428" s="7"/>
      <c r="GY2428" s="7"/>
      <c r="GZ2428" s="7"/>
      <c r="HA2428" s="7"/>
      <c r="HB2428" s="8"/>
      <c r="HC2428" s="6"/>
      <c r="HD2428" s="7"/>
      <c r="HE2428" s="7"/>
      <c r="HF2428" s="7"/>
      <c r="HG2428" s="7"/>
      <c r="HH2428" s="8"/>
      <c r="HI2428" s="6"/>
      <c r="HJ2428" s="7"/>
      <c r="HK2428" s="7"/>
      <c r="HL2428" s="7"/>
      <c r="HM2428" s="7"/>
      <c r="HN2428" s="8"/>
      <c r="HO2428" s="6"/>
      <c r="HP2428" s="7"/>
      <c r="HQ2428" s="7"/>
      <c r="HR2428" s="7"/>
      <c r="HS2428" s="7"/>
      <c r="HT2428" s="8"/>
      <c r="HU2428" s="6"/>
      <c r="HV2428" s="7"/>
      <c r="HW2428" s="7"/>
      <c r="HX2428" s="7"/>
      <c r="HY2428" s="7"/>
      <c r="HZ2428" s="8"/>
      <c r="IA2428" s="6"/>
      <c r="IB2428" s="7"/>
      <c r="IC2428" s="7"/>
      <c r="ID2428" s="7"/>
      <c r="IE2428" s="7"/>
      <c r="IF2428" s="8"/>
      <c r="IG2428" s="6"/>
      <c r="IH2428" s="7"/>
      <c r="II2428" s="7"/>
      <c r="IJ2428" s="7"/>
      <c r="IK2428" s="7"/>
      <c r="IL2428" s="8"/>
      <c r="IM2428" s="6"/>
      <c r="IN2428" s="7"/>
      <c r="IO2428" s="7"/>
      <c r="IP2428" s="7"/>
      <c r="IQ2428" s="7"/>
      <c r="IR2428" s="8"/>
      <c r="IS2428" s="6"/>
      <c r="IT2428" s="7"/>
      <c r="IU2428" s="7"/>
      <c r="IV2428" s="7"/>
    </row>
    <row r="2429" customFormat="false" ht="12.75" hidden="false" customHeight="false" outlineLevel="0" collapsed="false">
      <c r="A2429" s="5" t="s">
        <v>2719</v>
      </c>
      <c r="B2429" s="6" t="n">
        <v>37068</v>
      </c>
      <c r="C2429" s="7" t="s">
        <v>2720</v>
      </c>
      <c r="D2429" s="7" t="s">
        <v>1588</v>
      </c>
      <c r="E2429" s="7"/>
      <c r="F2429" s="8" t="s">
        <v>1631</v>
      </c>
      <c r="G2429" s="8" t="n">
        <v>74145</v>
      </c>
      <c r="H2429" s="7"/>
      <c r="I2429" s="7"/>
      <c r="J2429" s="7"/>
      <c r="K2429" s="7"/>
      <c r="L2429" s="8"/>
      <c r="M2429" s="6"/>
      <c r="N2429" s="7"/>
      <c r="O2429" s="7"/>
      <c r="P2429" s="7"/>
      <c r="Q2429" s="7"/>
      <c r="R2429" s="8"/>
      <c r="S2429" s="6"/>
      <c r="T2429" s="7"/>
      <c r="U2429" s="7"/>
      <c r="V2429" s="7"/>
      <c r="W2429" s="7"/>
      <c r="X2429" s="8"/>
      <c r="Y2429" s="6"/>
      <c r="Z2429" s="7"/>
      <c r="AA2429" s="7"/>
      <c r="AB2429" s="7"/>
      <c r="AC2429" s="7"/>
      <c r="AD2429" s="8"/>
      <c r="AE2429" s="6"/>
      <c r="AF2429" s="7"/>
      <c r="AG2429" s="7"/>
      <c r="AH2429" s="7"/>
      <c r="AI2429" s="7"/>
      <c r="AJ2429" s="8"/>
      <c r="AK2429" s="6"/>
      <c r="AL2429" s="7"/>
      <c r="AM2429" s="7"/>
      <c r="AN2429" s="7"/>
      <c r="AO2429" s="7"/>
      <c r="AP2429" s="8"/>
      <c r="AQ2429" s="6"/>
      <c r="AR2429" s="7"/>
      <c r="AS2429" s="7"/>
      <c r="AT2429" s="7"/>
      <c r="AU2429" s="7"/>
      <c r="AV2429" s="8"/>
      <c r="AW2429" s="6"/>
      <c r="AX2429" s="7"/>
      <c r="AY2429" s="7"/>
      <c r="AZ2429" s="7"/>
      <c r="BA2429" s="7"/>
      <c r="BB2429" s="8"/>
      <c r="BC2429" s="6"/>
      <c r="BD2429" s="7"/>
      <c r="BE2429" s="7"/>
      <c r="BF2429" s="7"/>
      <c r="BG2429" s="7"/>
      <c r="BH2429" s="8"/>
      <c r="BI2429" s="6"/>
      <c r="BJ2429" s="7"/>
      <c r="BK2429" s="7"/>
      <c r="BL2429" s="7"/>
      <c r="BM2429" s="7"/>
      <c r="BN2429" s="8"/>
      <c r="BO2429" s="6"/>
      <c r="BP2429" s="7"/>
      <c r="BQ2429" s="7"/>
      <c r="BR2429" s="7"/>
      <c r="BS2429" s="7"/>
      <c r="BT2429" s="8"/>
      <c r="BU2429" s="6"/>
      <c r="BV2429" s="7"/>
      <c r="BW2429" s="7"/>
      <c r="BX2429" s="7"/>
      <c r="BY2429" s="7"/>
      <c r="BZ2429" s="8"/>
      <c r="CA2429" s="6"/>
      <c r="CB2429" s="7"/>
      <c r="CC2429" s="7"/>
      <c r="CD2429" s="7"/>
      <c r="CE2429" s="7"/>
      <c r="CF2429" s="8"/>
      <c r="CG2429" s="6"/>
      <c r="CH2429" s="7"/>
      <c r="CI2429" s="7"/>
      <c r="CJ2429" s="7"/>
      <c r="CK2429" s="7"/>
      <c r="CL2429" s="8"/>
      <c r="CM2429" s="6"/>
      <c r="CN2429" s="7"/>
      <c r="CO2429" s="7"/>
      <c r="CP2429" s="7"/>
      <c r="CQ2429" s="7"/>
      <c r="CR2429" s="8"/>
      <c r="CS2429" s="6"/>
      <c r="CT2429" s="7"/>
      <c r="CU2429" s="7"/>
      <c r="CV2429" s="7"/>
      <c r="CW2429" s="7"/>
      <c r="CX2429" s="8"/>
      <c r="CY2429" s="6"/>
      <c r="CZ2429" s="7"/>
      <c r="DA2429" s="7"/>
      <c r="DB2429" s="7"/>
      <c r="DC2429" s="7"/>
      <c r="DD2429" s="8"/>
      <c r="DE2429" s="6"/>
      <c r="DF2429" s="7"/>
      <c r="DG2429" s="7"/>
      <c r="DH2429" s="7"/>
      <c r="DI2429" s="7"/>
      <c r="DJ2429" s="8"/>
      <c r="DK2429" s="6"/>
      <c r="DL2429" s="7"/>
      <c r="DM2429" s="7"/>
      <c r="DN2429" s="7"/>
      <c r="DO2429" s="7"/>
      <c r="DP2429" s="8"/>
      <c r="DQ2429" s="6"/>
      <c r="DR2429" s="7"/>
      <c r="DS2429" s="7"/>
      <c r="DT2429" s="7"/>
      <c r="DU2429" s="7"/>
      <c r="DV2429" s="8"/>
      <c r="DW2429" s="6"/>
      <c r="DX2429" s="7"/>
      <c r="DY2429" s="7"/>
      <c r="DZ2429" s="7"/>
      <c r="EA2429" s="7"/>
      <c r="EB2429" s="8"/>
      <c r="EC2429" s="6"/>
      <c r="ED2429" s="7"/>
      <c r="EE2429" s="7"/>
      <c r="EF2429" s="7"/>
      <c r="EG2429" s="7"/>
      <c r="EH2429" s="8"/>
      <c r="EI2429" s="6"/>
      <c r="EJ2429" s="7"/>
      <c r="EK2429" s="7"/>
      <c r="EL2429" s="7"/>
      <c r="EM2429" s="7"/>
      <c r="EN2429" s="8"/>
      <c r="EO2429" s="6"/>
      <c r="EP2429" s="7"/>
      <c r="EQ2429" s="7"/>
      <c r="ER2429" s="7"/>
      <c r="ES2429" s="7"/>
      <c r="ET2429" s="8"/>
      <c r="EU2429" s="6"/>
      <c r="EV2429" s="7"/>
      <c r="EW2429" s="7"/>
      <c r="EX2429" s="7"/>
      <c r="EY2429" s="7"/>
      <c r="EZ2429" s="8"/>
      <c r="FA2429" s="6"/>
      <c r="FB2429" s="7"/>
      <c r="FC2429" s="7"/>
      <c r="FD2429" s="7"/>
      <c r="FE2429" s="7"/>
      <c r="FF2429" s="8"/>
      <c r="FG2429" s="6"/>
      <c r="FH2429" s="7"/>
      <c r="FI2429" s="7"/>
      <c r="FJ2429" s="7"/>
      <c r="FK2429" s="7"/>
      <c r="FL2429" s="8"/>
      <c r="FM2429" s="6"/>
      <c r="FN2429" s="7"/>
      <c r="FO2429" s="7"/>
      <c r="FP2429" s="7"/>
      <c r="FQ2429" s="7"/>
      <c r="FR2429" s="8"/>
      <c r="FS2429" s="6"/>
      <c r="FT2429" s="7"/>
      <c r="FU2429" s="7"/>
      <c r="FV2429" s="7"/>
      <c r="FW2429" s="7"/>
      <c r="FX2429" s="8"/>
      <c r="FY2429" s="6"/>
      <c r="FZ2429" s="7"/>
      <c r="GA2429" s="7"/>
      <c r="GB2429" s="7"/>
      <c r="GC2429" s="7"/>
      <c r="GD2429" s="8"/>
      <c r="GE2429" s="6"/>
      <c r="GF2429" s="7"/>
      <c r="GG2429" s="7"/>
      <c r="GH2429" s="7"/>
      <c r="GI2429" s="7"/>
      <c r="GJ2429" s="8"/>
      <c r="GK2429" s="6"/>
      <c r="GL2429" s="7"/>
      <c r="GM2429" s="7"/>
      <c r="GN2429" s="7"/>
      <c r="GO2429" s="7"/>
      <c r="GP2429" s="8"/>
      <c r="GQ2429" s="6"/>
      <c r="GR2429" s="7"/>
      <c r="GS2429" s="7"/>
      <c r="GT2429" s="7"/>
      <c r="GU2429" s="7"/>
      <c r="GV2429" s="8"/>
      <c r="GW2429" s="6"/>
      <c r="GX2429" s="7"/>
      <c r="GY2429" s="7"/>
      <c r="GZ2429" s="7"/>
      <c r="HA2429" s="7"/>
      <c r="HB2429" s="8"/>
      <c r="HC2429" s="6"/>
      <c r="HD2429" s="7"/>
      <c r="HE2429" s="7"/>
      <c r="HF2429" s="7"/>
      <c r="HG2429" s="7"/>
      <c r="HH2429" s="8"/>
      <c r="HI2429" s="6"/>
      <c r="HJ2429" s="7"/>
      <c r="HK2429" s="7"/>
      <c r="HL2429" s="7"/>
      <c r="HM2429" s="7"/>
      <c r="HN2429" s="8"/>
      <c r="HO2429" s="6"/>
      <c r="HP2429" s="7"/>
      <c r="HQ2429" s="7"/>
      <c r="HR2429" s="7"/>
      <c r="HS2429" s="7"/>
      <c r="HT2429" s="8"/>
      <c r="HU2429" s="6"/>
      <c r="HV2429" s="7"/>
      <c r="HW2429" s="7"/>
      <c r="HX2429" s="7"/>
      <c r="HY2429" s="7"/>
      <c r="HZ2429" s="8"/>
      <c r="IA2429" s="6"/>
      <c r="IB2429" s="7"/>
      <c r="IC2429" s="7"/>
      <c r="ID2429" s="7"/>
      <c r="IE2429" s="7"/>
      <c r="IF2429" s="8"/>
      <c r="IG2429" s="6"/>
      <c r="IH2429" s="7"/>
      <c r="II2429" s="7"/>
      <c r="IJ2429" s="7"/>
      <c r="IK2429" s="7"/>
      <c r="IL2429" s="8"/>
      <c r="IM2429" s="6"/>
      <c r="IN2429" s="7"/>
      <c r="IO2429" s="7"/>
      <c r="IP2429" s="7"/>
      <c r="IQ2429" s="7"/>
      <c r="IR2429" s="8"/>
      <c r="IS2429" s="6"/>
      <c r="IT2429" s="7"/>
      <c r="IU2429" s="7"/>
      <c r="IV2429" s="7"/>
    </row>
    <row r="2430" customFormat="false" ht="12.75" hidden="false" customHeight="false" outlineLevel="0" collapsed="false">
      <c r="A2430" s="5" t="s">
        <v>2721</v>
      </c>
      <c r="B2430" s="6" t="n">
        <v>37068</v>
      </c>
      <c r="C2430" s="7" t="s">
        <v>1663</v>
      </c>
      <c r="D2430" s="7" t="s">
        <v>1588</v>
      </c>
      <c r="E2430" s="7"/>
      <c r="F2430" s="8" t="s">
        <v>1621</v>
      </c>
      <c r="G2430" s="8" t="n">
        <v>1155</v>
      </c>
      <c r="H2430" s="7"/>
      <c r="I2430" s="7"/>
      <c r="J2430" s="7"/>
      <c r="K2430" s="7"/>
      <c r="L2430" s="8"/>
      <c r="M2430" s="6"/>
      <c r="N2430" s="7"/>
      <c r="O2430" s="7"/>
      <c r="P2430" s="7"/>
      <c r="Q2430" s="7"/>
      <c r="R2430" s="8"/>
      <c r="S2430" s="6"/>
      <c r="T2430" s="7"/>
      <c r="U2430" s="7"/>
      <c r="V2430" s="7"/>
      <c r="W2430" s="7"/>
      <c r="X2430" s="8"/>
      <c r="Y2430" s="6"/>
      <c r="Z2430" s="7"/>
      <c r="AA2430" s="7"/>
      <c r="AB2430" s="7"/>
      <c r="AC2430" s="7"/>
      <c r="AD2430" s="8"/>
      <c r="AE2430" s="6"/>
      <c r="AF2430" s="7"/>
      <c r="AG2430" s="7"/>
      <c r="AH2430" s="7"/>
      <c r="AI2430" s="7"/>
      <c r="AJ2430" s="8"/>
      <c r="AK2430" s="6"/>
      <c r="AL2430" s="7"/>
      <c r="AM2430" s="7"/>
      <c r="AN2430" s="7"/>
      <c r="AO2430" s="7"/>
      <c r="AP2430" s="8"/>
      <c r="AQ2430" s="6"/>
      <c r="AR2430" s="7"/>
      <c r="AS2430" s="7"/>
      <c r="AT2430" s="7"/>
      <c r="AU2430" s="7"/>
      <c r="AV2430" s="8"/>
      <c r="AW2430" s="6"/>
      <c r="AX2430" s="7"/>
      <c r="AY2430" s="7"/>
      <c r="AZ2430" s="7"/>
      <c r="BA2430" s="7"/>
      <c r="BB2430" s="8"/>
      <c r="BC2430" s="6"/>
      <c r="BD2430" s="7"/>
      <c r="BE2430" s="7"/>
      <c r="BF2430" s="7"/>
      <c r="BG2430" s="7"/>
      <c r="BH2430" s="8"/>
      <c r="BI2430" s="6"/>
      <c r="BJ2430" s="7"/>
      <c r="BK2430" s="7"/>
      <c r="BL2430" s="7"/>
      <c r="BM2430" s="7"/>
      <c r="BN2430" s="8"/>
      <c r="BO2430" s="6"/>
      <c r="BP2430" s="7"/>
      <c r="BQ2430" s="7"/>
      <c r="BR2430" s="7"/>
      <c r="BS2430" s="7"/>
      <c r="BT2430" s="8"/>
      <c r="BU2430" s="6"/>
      <c r="BV2430" s="7"/>
      <c r="BW2430" s="7"/>
      <c r="BX2430" s="7"/>
      <c r="BY2430" s="7"/>
      <c r="BZ2430" s="8"/>
      <c r="CA2430" s="6"/>
      <c r="CB2430" s="7"/>
      <c r="CC2430" s="7"/>
      <c r="CD2430" s="7"/>
      <c r="CE2430" s="7"/>
      <c r="CF2430" s="8"/>
      <c r="CG2430" s="6"/>
      <c r="CH2430" s="7"/>
      <c r="CI2430" s="7"/>
      <c r="CJ2430" s="7"/>
      <c r="CK2430" s="7"/>
      <c r="CL2430" s="8"/>
      <c r="CM2430" s="6"/>
      <c r="CN2430" s="7"/>
      <c r="CO2430" s="7"/>
      <c r="CP2430" s="7"/>
      <c r="CQ2430" s="7"/>
      <c r="CR2430" s="8"/>
      <c r="CS2430" s="6"/>
      <c r="CT2430" s="7"/>
      <c r="CU2430" s="7"/>
      <c r="CV2430" s="7"/>
      <c r="CW2430" s="7"/>
      <c r="CX2430" s="8"/>
      <c r="CY2430" s="6"/>
      <c r="CZ2430" s="7"/>
      <c r="DA2430" s="7"/>
      <c r="DB2430" s="7"/>
      <c r="DC2430" s="7"/>
      <c r="DD2430" s="8"/>
      <c r="DE2430" s="6"/>
      <c r="DF2430" s="7"/>
      <c r="DG2430" s="7"/>
      <c r="DH2430" s="7"/>
      <c r="DI2430" s="7"/>
      <c r="DJ2430" s="8"/>
      <c r="DK2430" s="6"/>
      <c r="DL2430" s="7"/>
      <c r="DM2430" s="7"/>
      <c r="DN2430" s="7"/>
      <c r="DO2430" s="7"/>
      <c r="DP2430" s="8"/>
      <c r="DQ2430" s="6"/>
      <c r="DR2430" s="7"/>
      <c r="DS2430" s="7"/>
      <c r="DT2430" s="7"/>
      <c r="DU2430" s="7"/>
      <c r="DV2430" s="8"/>
      <c r="DW2430" s="6"/>
      <c r="DX2430" s="7"/>
      <c r="DY2430" s="7"/>
      <c r="DZ2430" s="7"/>
      <c r="EA2430" s="7"/>
      <c r="EB2430" s="8"/>
      <c r="EC2430" s="6"/>
      <c r="ED2430" s="7"/>
      <c r="EE2430" s="7"/>
      <c r="EF2430" s="7"/>
      <c r="EG2430" s="7"/>
      <c r="EH2430" s="8"/>
      <c r="EI2430" s="6"/>
      <c r="EJ2430" s="7"/>
      <c r="EK2430" s="7"/>
      <c r="EL2430" s="7"/>
      <c r="EM2430" s="7"/>
      <c r="EN2430" s="8"/>
      <c r="EO2430" s="6"/>
      <c r="EP2430" s="7"/>
      <c r="EQ2430" s="7"/>
      <c r="ER2430" s="7"/>
      <c r="ES2430" s="7"/>
      <c r="ET2430" s="8"/>
      <c r="EU2430" s="6"/>
      <c r="EV2430" s="7"/>
      <c r="EW2430" s="7"/>
      <c r="EX2430" s="7"/>
      <c r="EY2430" s="7"/>
      <c r="EZ2430" s="8"/>
      <c r="FA2430" s="6"/>
      <c r="FB2430" s="7"/>
      <c r="FC2430" s="7"/>
      <c r="FD2430" s="7"/>
      <c r="FE2430" s="7"/>
      <c r="FF2430" s="8"/>
      <c r="FG2430" s="6"/>
      <c r="FH2430" s="7"/>
      <c r="FI2430" s="7"/>
      <c r="FJ2430" s="7"/>
      <c r="FK2430" s="7"/>
      <c r="FL2430" s="8"/>
      <c r="FM2430" s="6"/>
      <c r="FN2430" s="7"/>
      <c r="FO2430" s="7"/>
      <c r="FP2430" s="7"/>
      <c r="FQ2430" s="7"/>
      <c r="FR2430" s="8"/>
      <c r="FS2430" s="6"/>
      <c r="FT2430" s="7"/>
      <c r="FU2430" s="7"/>
      <c r="FV2430" s="7"/>
      <c r="FW2430" s="7"/>
      <c r="FX2430" s="8"/>
      <c r="FY2430" s="6"/>
      <c r="FZ2430" s="7"/>
      <c r="GA2430" s="7"/>
      <c r="GB2430" s="7"/>
      <c r="GC2430" s="7"/>
      <c r="GD2430" s="8"/>
      <c r="GE2430" s="6"/>
      <c r="GF2430" s="7"/>
      <c r="GG2430" s="7"/>
      <c r="GH2430" s="7"/>
      <c r="GI2430" s="7"/>
      <c r="GJ2430" s="8"/>
      <c r="GK2430" s="6"/>
      <c r="GL2430" s="7"/>
      <c r="GM2430" s="7"/>
      <c r="GN2430" s="7"/>
      <c r="GO2430" s="7"/>
      <c r="GP2430" s="8"/>
      <c r="GQ2430" s="6"/>
      <c r="GR2430" s="7"/>
      <c r="GS2430" s="7"/>
      <c r="GT2430" s="7"/>
      <c r="GU2430" s="7"/>
      <c r="GV2430" s="8"/>
      <c r="GW2430" s="6"/>
      <c r="GX2430" s="7"/>
      <c r="GY2430" s="7"/>
      <c r="GZ2430" s="7"/>
      <c r="HA2430" s="7"/>
      <c r="HB2430" s="8"/>
      <c r="HC2430" s="6"/>
      <c r="HD2430" s="7"/>
      <c r="HE2430" s="7"/>
      <c r="HF2430" s="7"/>
      <c r="HG2430" s="7"/>
      <c r="HH2430" s="8"/>
      <c r="HI2430" s="6"/>
      <c r="HJ2430" s="7"/>
      <c r="HK2430" s="7"/>
      <c r="HL2430" s="7"/>
      <c r="HM2430" s="7"/>
      <c r="HN2430" s="8"/>
      <c r="HO2430" s="6"/>
      <c r="HP2430" s="7"/>
      <c r="HQ2430" s="7"/>
      <c r="HR2430" s="7"/>
      <c r="HS2430" s="7"/>
      <c r="HT2430" s="8"/>
      <c r="HU2430" s="6"/>
      <c r="HV2430" s="7"/>
      <c r="HW2430" s="7"/>
      <c r="HX2430" s="7"/>
      <c r="HY2430" s="7"/>
      <c r="HZ2430" s="8"/>
      <c r="IA2430" s="6"/>
      <c r="IB2430" s="7"/>
      <c r="IC2430" s="7"/>
      <c r="ID2430" s="7"/>
      <c r="IE2430" s="7"/>
      <c r="IF2430" s="8"/>
      <c r="IG2430" s="6"/>
      <c r="IH2430" s="7"/>
      <c r="II2430" s="7"/>
      <c r="IJ2430" s="7"/>
      <c r="IK2430" s="7"/>
      <c r="IL2430" s="8"/>
      <c r="IM2430" s="6"/>
      <c r="IN2430" s="7"/>
      <c r="IO2430" s="7"/>
      <c r="IP2430" s="7"/>
      <c r="IQ2430" s="7"/>
      <c r="IR2430" s="8"/>
      <c r="IS2430" s="6"/>
      <c r="IT2430" s="7"/>
      <c r="IU2430" s="7"/>
      <c r="IV2430" s="7"/>
    </row>
    <row r="2431" customFormat="false" ht="12.75" hidden="false" customHeight="false" outlineLevel="0" collapsed="false">
      <c r="A2431" s="5" t="s">
        <v>2722</v>
      </c>
      <c r="B2431" s="6" t="n">
        <v>37068</v>
      </c>
      <c r="C2431" s="7" t="s">
        <v>1870</v>
      </c>
      <c r="D2431" s="7" t="s">
        <v>1588</v>
      </c>
      <c r="E2431" s="7"/>
      <c r="F2431" s="8" t="s">
        <v>1621</v>
      </c>
      <c r="G2431" s="8" t="n">
        <v>0</v>
      </c>
      <c r="H2431" s="7"/>
      <c r="I2431" s="7"/>
      <c r="J2431" s="7"/>
      <c r="K2431" s="7"/>
      <c r="L2431" s="8"/>
      <c r="M2431" s="6"/>
      <c r="N2431" s="7"/>
      <c r="O2431" s="7"/>
      <c r="P2431" s="7"/>
      <c r="Q2431" s="7"/>
      <c r="R2431" s="8"/>
      <c r="S2431" s="6"/>
      <c r="T2431" s="7"/>
      <c r="U2431" s="7"/>
      <c r="V2431" s="7"/>
      <c r="W2431" s="7"/>
      <c r="X2431" s="8"/>
      <c r="Y2431" s="6"/>
      <c r="Z2431" s="7"/>
      <c r="AA2431" s="7"/>
      <c r="AB2431" s="7"/>
      <c r="AC2431" s="7"/>
      <c r="AD2431" s="8"/>
      <c r="AE2431" s="6"/>
      <c r="AF2431" s="7"/>
      <c r="AG2431" s="7"/>
      <c r="AH2431" s="7"/>
      <c r="AI2431" s="7"/>
      <c r="AJ2431" s="8"/>
      <c r="AK2431" s="6"/>
      <c r="AL2431" s="7"/>
      <c r="AM2431" s="7"/>
      <c r="AN2431" s="7"/>
      <c r="AO2431" s="7"/>
      <c r="AP2431" s="8"/>
      <c r="AQ2431" s="6"/>
      <c r="AR2431" s="7"/>
      <c r="AS2431" s="7"/>
      <c r="AT2431" s="7"/>
      <c r="AU2431" s="7"/>
      <c r="AV2431" s="8"/>
      <c r="AW2431" s="6"/>
      <c r="AX2431" s="7"/>
      <c r="AY2431" s="7"/>
      <c r="AZ2431" s="7"/>
      <c r="BA2431" s="7"/>
      <c r="BB2431" s="8"/>
      <c r="BC2431" s="6"/>
      <c r="BD2431" s="7"/>
      <c r="BE2431" s="7"/>
      <c r="BF2431" s="7"/>
      <c r="BG2431" s="7"/>
      <c r="BH2431" s="8"/>
      <c r="BI2431" s="6"/>
      <c r="BJ2431" s="7"/>
      <c r="BK2431" s="7"/>
      <c r="BL2431" s="7"/>
      <c r="BM2431" s="7"/>
      <c r="BN2431" s="8"/>
      <c r="BO2431" s="6"/>
      <c r="BP2431" s="7"/>
      <c r="BQ2431" s="7"/>
      <c r="BR2431" s="7"/>
      <c r="BS2431" s="7"/>
      <c r="BT2431" s="8"/>
      <c r="BU2431" s="6"/>
      <c r="BV2431" s="7"/>
      <c r="BW2431" s="7"/>
      <c r="BX2431" s="7"/>
      <c r="BY2431" s="7"/>
      <c r="BZ2431" s="8"/>
      <c r="CA2431" s="6"/>
      <c r="CB2431" s="7"/>
      <c r="CC2431" s="7"/>
      <c r="CD2431" s="7"/>
      <c r="CE2431" s="7"/>
      <c r="CF2431" s="8"/>
      <c r="CG2431" s="6"/>
      <c r="CH2431" s="7"/>
      <c r="CI2431" s="7"/>
      <c r="CJ2431" s="7"/>
      <c r="CK2431" s="7"/>
      <c r="CL2431" s="8"/>
      <c r="CM2431" s="6"/>
      <c r="CN2431" s="7"/>
      <c r="CO2431" s="7"/>
      <c r="CP2431" s="7"/>
      <c r="CQ2431" s="7"/>
      <c r="CR2431" s="8"/>
      <c r="CS2431" s="6"/>
      <c r="CT2431" s="7"/>
      <c r="CU2431" s="7"/>
      <c r="CV2431" s="7"/>
      <c r="CW2431" s="7"/>
      <c r="CX2431" s="8"/>
      <c r="CY2431" s="6"/>
      <c r="CZ2431" s="7"/>
      <c r="DA2431" s="7"/>
      <c r="DB2431" s="7"/>
      <c r="DC2431" s="7"/>
      <c r="DD2431" s="8"/>
      <c r="DE2431" s="6"/>
      <c r="DF2431" s="7"/>
      <c r="DG2431" s="7"/>
      <c r="DH2431" s="7"/>
      <c r="DI2431" s="7"/>
      <c r="DJ2431" s="8"/>
      <c r="DK2431" s="6"/>
      <c r="DL2431" s="7"/>
      <c r="DM2431" s="7"/>
      <c r="DN2431" s="7"/>
      <c r="DO2431" s="7"/>
      <c r="DP2431" s="8"/>
      <c r="DQ2431" s="6"/>
      <c r="DR2431" s="7"/>
      <c r="DS2431" s="7"/>
      <c r="DT2431" s="7"/>
      <c r="DU2431" s="7"/>
      <c r="DV2431" s="8"/>
      <c r="DW2431" s="6"/>
      <c r="DX2431" s="7"/>
      <c r="DY2431" s="7"/>
      <c r="DZ2431" s="7"/>
      <c r="EA2431" s="7"/>
      <c r="EB2431" s="8"/>
      <c r="EC2431" s="6"/>
      <c r="ED2431" s="7"/>
      <c r="EE2431" s="7"/>
      <c r="EF2431" s="7"/>
      <c r="EG2431" s="7"/>
      <c r="EH2431" s="8"/>
      <c r="EI2431" s="6"/>
      <c r="EJ2431" s="7"/>
      <c r="EK2431" s="7"/>
      <c r="EL2431" s="7"/>
      <c r="EM2431" s="7"/>
      <c r="EN2431" s="8"/>
      <c r="EO2431" s="6"/>
      <c r="EP2431" s="7"/>
      <c r="EQ2431" s="7"/>
      <c r="ER2431" s="7"/>
      <c r="ES2431" s="7"/>
      <c r="ET2431" s="8"/>
      <c r="EU2431" s="6"/>
      <c r="EV2431" s="7"/>
      <c r="EW2431" s="7"/>
      <c r="EX2431" s="7"/>
      <c r="EY2431" s="7"/>
      <c r="EZ2431" s="8"/>
      <c r="FA2431" s="6"/>
      <c r="FB2431" s="7"/>
      <c r="FC2431" s="7"/>
      <c r="FD2431" s="7"/>
      <c r="FE2431" s="7"/>
      <c r="FF2431" s="8"/>
      <c r="FG2431" s="6"/>
      <c r="FH2431" s="7"/>
      <c r="FI2431" s="7"/>
      <c r="FJ2431" s="7"/>
      <c r="FK2431" s="7"/>
      <c r="FL2431" s="8"/>
      <c r="FM2431" s="6"/>
      <c r="FN2431" s="7"/>
      <c r="FO2431" s="7"/>
      <c r="FP2431" s="7"/>
      <c r="FQ2431" s="7"/>
      <c r="FR2431" s="8"/>
      <c r="FS2431" s="6"/>
      <c r="FT2431" s="7"/>
      <c r="FU2431" s="7"/>
      <c r="FV2431" s="7"/>
      <c r="FW2431" s="7"/>
      <c r="FX2431" s="8"/>
      <c r="FY2431" s="6"/>
      <c r="FZ2431" s="7"/>
      <c r="GA2431" s="7"/>
      <c r="GB2431" s="7"/>
      <c r="GC2431" s="7"/>
      <c r="GD2431" s="8"/>
      <c r="GE2431" s="6"/>
      <c r="GF2431" s="7"/>
      <c r="GG2431" s="7"/>
      <c r="GH2431" s="7"/>
      <c r="GI2431" s="7"/>
      <c r="GJ2431" s="8"/>
      <c r="GK2431" s="6"/>
      <c r="GL2431" s="7"/>
      <c r="GM2431" s="7"/>
      <c r="GN2431" s="7"/>
      <c r="GO2431" s="7"/>
      <c r="GP2431" s="8"/>
      <c r="GQ2431" s="6"/>
      <c r="GR2431" s="7"/>
      <c r="GS2431" s="7"/>
      <c r="GT2431" s="7"/>
      <c r="GU2431" s="7"/>
      <c r="GV2431" s="8"/>
      <c r="GW2431" s="6"/>
      <c r="GX2431" s="7"/>
      <c r="GY2431" s="7"/>
      <c r="GZ2431" s="7"/>
      <c r="HA2431" s="7"/>
      <c r="HB2431" s="8"/>
      <c r="HC2431" s="6"/>
      <c r="HD2431" s="7"/>
      <c r="HE2431" s="7"/>
      <c r="HF2431" s="7"/>
      <c r="HG2431" s="7"/>
      <c r="HH2431" s="8"/>
      <c r="HI2431" s="6"/>
      <c r="HJ2431" s="7"/>
      <c r="HK2431" s="7"/>
      <c r="HL2431" s="7"/>
      <c r="HM2431" s="7"/>
      <c r="HN2431" s="8"/>
      <c r="HO2431" s="6"/>
      <c r="HP2431" s="7"/>
      <c r="HQ2431" s="7"/>
      <c r="HR2431" s="7"/>
      <c r="HS2431" s="7"/>
      <c r="HT2431" s="8"/>
      <c r="HU2431" s="6"/>
      <c r="HV2431" s="7"/>
      <c r="HW2431" s="7"/>
      <c r="HX2431" s="7"/>
      <c r="HY2431" s="7"/>
      <c r="HZ2431" s="8"/>
      <c r="IA2431" s="6"/>
      <c r="IB2431" s="7"/>
      <c r="IC2431" s="7"/>
      <c r="ID2431" s="7"/>
      <c r="IE2431" s="7"/>
      <c r="IF2431" s="8"/>
      <c r="IG2431" s="6"/>
      <c r="IH2431" s="7"/>
      <c r="II2431" s="7"/>
      <c r="IJ2431" s="7"/>
      <c r="IK2431" s="7"/>
      <c r="IL2431" s="8"/>
      <c r="IM2431" s="6"/>
      <c r="IN2431" s="7"/>
      <c r="IO2431" s="7"/>
      <c r="IP2431" s="7"/>
      <c r="IQ2431" s="7"/>
      <c r="IR2431" s="8"/>
      <c r="IS2431" s="6"/>
      <c r="IT2431" s="7"/>
      <c r="IU2431" s="7"/>
      <c r="IV2431" s="7"/>
    </row>
    <row r="2432" customFormat="false" ht="12.75" hidden="false" customHeight="false" outlineLevel="0" collapsed="false">
      <c r="A2432" s="5" t="s">
        <v>2723</v>
      </c>
      <c r="B2432" s="6" t="n">
        <v>37068</v>
      </c>
      <c r="C2432" s="7" t="s">
        <v>1663</v>
      </c>
      <c r="D2432" s="7" t="s">
        <v>1588</v>
      </c>
      <c r="E2432" s="7"/>
      <c r="F2432" s="8" t="s">
        <v>1621</v>
      </c>
      <c r="G2432" s="8" t="n">
        <v>5000</v>
      </c>
      <c r="H2432" s="7"/>
      <c r="I2432" s="7"/>
      <c r="J2432" s="7"/>
      <c r="K2432" s="7"/>
      <c r="L2432" s="8"/>
      <c r="M2432" s="6"/>
      <c r="N2432" s="7"/>
      <c r="O2432" s="7"/>
      <c r="P2432" s="7"/>
      <c r="Q2432" s="7"/>
      <c r="R2432" s="8"/>
      <c r="S2432" s="6"/>
      <c r="T2432" s="7"/>
      <c r="U2432" s="7"/>
      <c r="V2432" s="7"/>
      <c r="W2432" s="7"/>
      <c r="X2432" s="8"/>
      <c r="Y2432" s="6"/>
      <c r="Z2432" s="7"/>
      <c r="AA2432" s="7"/>
      <c r="AB2432" s="7"/>
      <c r="AC2432" s="7"/>
      <c r="AD2432" s="8"/>
      <c r="AE2432" s="6"/>
      <c r="AF2432" s="7"/>
      <c r="AG2432" s="7"/>
      <c r="AH2432" s="7"/>
      <c r="AI2432" s="7"/>
      <c r="AJ2432" s="8"/>
      <c r="AK2432" s="6"/>
      <c r="AL2432" s="7"/>
      <c r="AM2432" s="7"/>
      <c r="AN2432" s="7"/>
      <c r="AO2432" s="7"/>
      <c r="AP2432" s="8"/>
      <c r="AQ2432" s="6"/>
      <c r="AR2432" s="7"/>
      <c r="AS2432" s="7"/>
      <c r="AT2432" s="7"/>
      <c r="AU2432" s="7"/>
      <c r="AV2432" s="8"/>
      <c r="AW2432" s="6"/>
      <c r="AX2432" s="7"/>
      <c r="AY2432" s="7"/>
      <c r="AZ2432" s="7"/>
      <c r="BA2432" s="7"/>
      <c r="BB2432" s="8"/>
      <c r="BC2432" s="6"/>
      <c r="BD2432" s="7"/>
      <c r="BE2432" s="7"/>
      <c r="BF2432" s="7"/>
      <c r="BG2432" s="7"/>
      <c r="BH2432" s="8"/>
      <c r="BI2432" s="6"/>
      <c r="BJ2432" s="7"/>
      <c r="BK2432" s="7"/>
      <c r="BL2432" s="7"/>
      <c r="BM2432" s="7"/>
      <c r="BN2432" s="8"/>
      <c r="BO2432" s="6"/>
      <c r="BP2432" s="7"/>
      <c r="BQ2432" s="7"/>
      <c r="BR2432" s="7"/>
      <c r="BS2432" s="7"/>
      <c r="BT2432" s="8"/>
      <c r="BU2432" s="6"/>
      <c r="BV2432" s="7"/>
      <c r="BW2432" s="7"/>
      <c r="BX2432" s="7"/>
      <c r="BY2432" s="7"/>
      <c r="BZ2432" s="8"/>
      <c r="CA2432" s="6"/>
      <c r="CB2432" s="7"/>
      <c r="CC2432" s="7"/>
      <c r="CD2432" s="7"/>
      <c r="CE2432" s="7"/>
      <c r="CF2432" s="8"/>
      <c r="CG2432" s="6"/>
      <c r="CH2432" s="7"/>
      <c r="CI2432" s="7"/>
      <c r="CJ2432" s="7"/>
      <c r="CK2432" s="7"/>
      <c r="CL2432" s="8"/>
      <c r="CM2432" s="6"/>
      <c r="CN2432" s="7"/>
      <c r="CO2432" s="7"/>
      <c r="CP2432" s="7"/>
      <c r="CQ2432" s="7"/>
      <c r="CR2432" s="8"/>
      <c r="CS2432" s="6"/>
      <c r="CT2432" s="7"/>
      <c r="CU2432" s="7"/>
      <c r="CV2432" s="7"/>
      <c r="CW2432" s="7"/>
      <c r="CX2432" s="8"/>
      <c r="CY2432" s="6"/>
      <c r="CZ2432" s="7"/>
      <c r="DA2432" s="7"/>
      <c r="DB2432" s="7"/>
      <c r="DC2432" s="7"/>
      <c r="DD2432" s="8"/>
      <c r="DE2432" s="6"/>
      <c r="DF2432" s="7"/>
      <c r="DG2432" s="7"/>
      <c r="DH2432" s="7"/>
      <c r="DI2432" s="7"/>
      <c r="DJ2432" s="8"/>
      <c r="DK2432" s="6"/>
      <c r="DL2432" s="7"/>
      <c r="DM2432" s="7"/>
      <c r="DN2432" s="7"/>
      <c r="DO2432" s="7"/>
      <c r="DP2432" s="8"/>
      <c r="DQ2432" s="6"/>
      <c r="DR2432" s="7"/>
      <c r="DS2432" s="7"/>
      <c r="DT2432" s="7"/>
      <c r="DU2432" s="7"/>
      <c r="DV2432" s="8"/>
      <c r="DW2432" s="6"/>
      <c r="DX2432" s="7"/>
      <c r="DY2432" s="7"/>
      <c r="DZ2432" s="7"/>
      <c r="EA2432" s="7"/>
      <c r="EB2432" s="8"/>
      <c r="EC2432" s="6"/>
      <c r="ED2432" s="7"/>
      <c r="EE2432" s="7"/>
      <c r="EF2432" s="7"/>
      <c r="EG2432" s="7"/>
      <c r="EH2432" s="8"/>
      <c r="EI2432" s="6"/>
      <c r="EJ2432" s="7"/>
      <c r="EK2432" s="7"/>
      <c r="EL2432" s="7"/>
      <c r="EM2432" s="7"/>
      <c r="EN2432" s="8"/>
      <c r="EO2432" s="6"/>
      <c r="EP2432" s="7"/>
      <c r="EQ2432" s="7"/>
      <c r="ER2432" s="7"/>
      <c r="ES2432" s="7"/>
      <c r="ET2432" s="8"/>
      <c r="EU2432" s="6"/>
      <c r="EV2432" s="7"/>
      <c r="EW2432" s="7"/>
      <c r="EX2432" s="7"/>
      <c r="EY2432" s="7"/>
      <c r="EZ2432" s="8"/>
      <c r="FA2432" s="6"/>
      <c r="FB2432" s="7"/>
      <c r="FC2432" s="7"/>
      <c r="FD2432" s="7"/>
      <c r="FE2432" s="7"/>
      <c r="FF2432" s="8"/>
      <c r="FG2432" s="6"/>
      <c r="FH2432" s="7"/>
      <c r="FI2432" s="7"/>
      <c r="FJ2432" s="7"/>
      <c r="FK2432" s="7"/>
      <c r="FL2432" s="8"/>
      <c r="FM2432" s="6"/>
      <c r="FN2432" s="7"/>
      <c r="FO2432" s="7"/>
      <c r="FP2432" s="7"/>
      <c r="FQ2432" s="7"/>
      <c r="FR2432" s="8"/>
      <c r="FS2432" s="6"/>
      <c r="FT2432" s="7"/>
      <c r="FU2432" s="7"/>
      <c r="FV2432" s="7"/>
      <c r="FW2432" s="7"/>
      <c r="FX2432" s="8"/>
      <c r="FY2432" s="6"/>
      <c r="FZ2432" s="7"/>
      <c r="GA2432" s="7"/>
      <c r="GB2432" s="7"/>
      <c r="GC2432" s="7"/>
      <c r="GD2432" s="8"/>
      <c r="GE2432" s="6"/>
      <c r="GF2432" s="7"/>
      <c r="GG2432" s="7"/>
      <c r="GH2432" s="7"/>
      <c r="GI2432" s="7"/>
      <c r="GJ2432" s="8"/>
      <c r="GK2432" s="6"/>
      <c r="GL2432" s="7"/>
      <c r="GM2432" s="7"/>
      <c r="GN2432" s="7"/>
      <c r="GO2432" s="7"/>
      <c r="GP2432" s="8"/>
      <c r="GQ2432" s="6"/>
      <c r="GR2432" s="7"/>
      <c r="GS2432" s="7"/>
      <c r="GT2432" s="7"/>
      <c r="GU2432" s="7"/>
      <c r="GV2432" s="8"/>
      <c r="GW2432" s="6"/>
      <c r="GX2432" s="7"/>
      <c r="GY2432" s="7"/>
      <c r="GZ2432" s="7"/>
      <c r="HA2432" s="7"/>
      <c r="HB2432" s="8"/>
      <c r="HC2432" s="6"/>
      <c r="HD2432" s="7"/>
      <c r="HE2432" s="7"/>
      <c r="HF2432" s="7"/>
      <c r="HG2432" s="7"/>
      <c r="HH2432" s="8"/>
      <c r="HI2432" s="6"/>
      <c r="HJ2432" s="7"/>
      <c r="HK2432" s="7"/>
      <c r="HL2432" s="7"/>
      <c r="HM2432" s="7"/>
      <c r="HN2432" s="8"/>
      <c r="HO2432" s="6"/>
      <c r="HP2432" s="7"/>
      <c r="HQ2432" s="7"/>
      <c r="HR2432" s="7"/>
      <c r="HS2432" s="7"/>
      <c r="HT2432" s="8"/>
      <c r="HU2432" s="6"/>
      <c r="HV2432" s="7"/>
      <c r="HW2432" s="7"/>
      <c r="HX2432" s="7"/>
      <c r="HY2432" s="7"/>
      <c r="HZ2432" s="8"/>
      <c r="IA2432" s="6"/>
      <c r="IB2432" s="7"/>
      <c r="IC2432" s="7"/>
      <c r="ID2432" s="7"/>
      <c r="IE2432" s="7"/>
      <c r="IF2432" s="8"/>
      <c r="IG2432" s="6"/>
      <c r="IH2432" s="7"/>
      <c r="II2432" s="7"/>
      <c r="IJ2432" s="7"/>
      <c r="IK2432" s="7"/>
      <c r="IL2432" s="8"/>
      <c r="IM2432" s="6"/>
      <c r="IN2432" s="7"/>
      <c r="IO2432" s="7"/>
      <c r="IP2432" s="7"/>
      <c r="IQ2432" s="7"/>
      <c r="IR2432" s="8"/>
      <c r="IS2432" s="6"/>
      <c r="IT2432" s="7"/>
      <c r="IU2432" s="7"/>
      <c r="IV2432" s="7"/>
    </row>
    <row r="2433" customFormat="false" ht="12.75" hidden="false" customHeight="false" outlineLevel="0" collapsed="false">
      <c r="A2433" s="5" t="s">
        <v>2724</v>
      </c>
      <c r="B2433" s="6" t="n">
        <v>37068</v>
      </c>
      <c r="C2433" s="7" t="s">
        <v>2725</v>
      </c>
      <c r="D2433" s="7" t="s">
        <v>1588</v>
      </c>
      <c r="E2433" s="7"/>
      <c r="F2433" s="8" t="s">
        <v>1098</v>
      </c>
      <c r="G2433" s="8" t="n">
        <v>1580</v>
      </c>
      <c r="H2433" s="7"/>
      <c r="I2433" s="7"/>
      <c r="J2433" s="7"/>
      <c r="K2433" s="7"/>
      <c r="L2433" s="8"/>
      <c r="M2433" s="6"/>
      <c r="N2433" s="7"/>
      <c r="O2433" s="7"/>
      <c r="P2433" s="7"/>
      <c r="Q2433" s="7"/>
      <c r="R2433" s="8"/>
      <c r="S2433" s="6"/>
      <c r="T2433" s="7"/>
      <c r="U2433" s="7"/>
      <c r="V2433" s="7"/>
      <c r="W2433" s="7"/>
      <c r="X2433" s="8"/>
      <c r="Y2433" s="6"/>
      <c r="Z2433" s="7"/>
      <c r="AA2433" s="7"/>
      <c r="AB2433" s="7"/>
      <c r="AC2433" s="7"/>
      <c r="AD2433" s="8"/>
      <c r="AE2433" s="6"/>
      <c r="AF2433" s="7"/>
      <c r="AG2433" s="7"/>
      <c r="AH2433" s="7"/>
      <c r="AI2433" s="7"/>
      <c r="AJ2433" s="8"/>
      <c r="AK2433" s="6"/>
      <c r="AL2433" s="7"/>
      <c r="AM2433" s="7"/>
      <c r="AN2433" s="7"/>
      <c r="AO2433" s="7"/>
      <c r="AP2433" s="8"/>
      <c r="AQ2433" s="6"/>
      <c r="AR2433" s="7"/>
      <c r="AS2433" s="7"/>
      <c r="AT2433" s="7"/>
      <c r="AU2433" s="7"/>
      <c r="AV2433" s="8"/>
      <c r="AW2433" s="6"/>
      <c r="AX2433" s="7"/>
      <c r="AY2433" s="7"/>
      <c r="AZ2433" s="7"/>
      <c r="BA2433" s="7"/>
      <c r="BB2433" s="8"/>
      <c r="BC2433" s="6"/>
      <c r="BD2433" s="7"/>
      <c r="BE2433" s="7"/>
      <c r="BF2433" s="7"/>
      <c r="BG2433" s="7"/>
      <c r="BH2433" s="8"/>
      <c r="BI2433" s="6"/>
      <c r="BJ2433" s="7"/>
      <c r="BK2433" s="7"/>
      <c r="BL2433" s="7"/>
      <c r="BM2433" s="7"/>
      <c r="BN2433" s="8"/>
      <c r="BO2433" s="6"/>
      <c r="BP2433" s="7"/>
      <c r="BQ2433" s="7"/>
      <c r="BR2433" s="7"/>
      <c r="BS2433" s="7"/>
      <c r="BT2433" s="8"/>
      <c r="BU2433" s="6"/>
      <c r="BV2433" s="7"/>
      <c r="BW2433" s="7"/>
      <c r="BX2433" s="7"/>
      <c r="BY2433" s="7"/>
      <c r="BZ2433" s="8"/>
      <c r="CA2433" s="6"/>
      <c r="CB2433" s="7"/>
      <c r="CC2433" s="7"/>
      <c r="CD2433" s="7"/>
      <c r="CE2433" s="7"/>
      <c r="CF2433" s="8"/>
      <c r="CG2433" s="6"/>
      <c r="CH2433" s="7"/>
      <c r="CI2433" s="7"/>
      <c r="CJ2433" s="7"/>
      <c r="CK2433" s="7"/>
      <c r="CL2433" s="8"/>
      <c r="CM2433" s="6"/>
      <c r="CN2433" s="7"/>
      <c r="CO2433" s="7"/>
      <c r="CP2433" s="7"/>
      <c r="CQ2433" s="7"/>
      <c r="CR2433" s="8"/>
      <c r="CS2433" s="6"/>
      <c r="CT2433" s="7"/>
      <c r="CU2433" s="7"/>
      <c r="CV2433" s="7"/>
      <c r="CW2433" s="7"/>
      <c r="CX2433" s="8"/>
      <c r="CY2433" s="6"/>
      <c r="CZ2433" s="7"/>
      <c r="DA2433" s="7"/>
      <c r="DB2433" s="7"/>
      <c r="DC2433" s="7"/>
      <c r="DD2433" s="8"/>
      <c r="DE2433" s="6"/>
      <c r="DF2433" s="7"/>
      <c r="DG2433" s="7"/>
      <c r="DH2433" s="7"/>
      <c r="DI2433" s="7"/>
      <c r="DJ2433" s="8"/>
      <c r="DK2433" s="6"/>
      <c r="DL2433" s="7"/>
      <c r="DM2433" s="7"/>
      <c r="DN2433" s="7"/>
      <c r="DO2433" s="7"/>
      <c r="DP2433" s="8"/>
      <c r="DQ2433" s="6"/>
      <c r="DR2433" s="7"/>
      <c r="DS2433" s="7"/>
      <c r="DT2433" s="7"/>
      <c r="DU2433" s="7"/>
      <c r="DV2433" s="8"/>
      <c r="DW2433" s="6"/>
      <c r="DX2433" s="7"/>
      <c r="DY2433" s="7"/>
      <c r="DZ2433" s="7"/>
      <c r="EA2433" s="7"/>
      <c r="EB2433" s="8"/>
      <c r="EC2433" s="6"/>
      <c r="ED2433" s="7"/>
      <c r="EE2433" s="7"/>
      <c r="EF2433" s="7"/>
      <c r="EG2433" s="7"/>
      <c r="EH2433" s="8"/>
      <c r="EI2433" s="6"/>
      <c r="EJ2433" s="7"/>
      <c r="EK2433" s="7"/>
      <c r="EL2433" s="7"/>
      <c r="EM2433" s="7"/>
      <c r="EN2433" s="8"/>
      <c r="EO2433" s="6"/>
      <c r="EP2433" s="7"/>
      <c r="EQ2433" s="7"/>
      <c r="ER2433" s="7"/>
      <c r="ES2433" s="7"/>
      <c r="ET2433" s="8"/>
      <c r="EU2433" s="6"/>
      <c r="EV2433" s="7"/>
      <c r="EW2433" s="7"/>
      <c r="EX2433" s="7"/>
      <c r="EY2433" s="7"/>
      <c r="EZ2433" s="8"/>
      <c r="FA2433" s="6"/>
      <c r="FB2433" s="7"/>
      <c r="FC2433" s="7"/>
      <c r="FD2433" s="7"/>
      <c r="FE2433" s="7"/>
      <c r="FF2433" s="8"/>
      <c r="FG2433" s="6"/>
      <c r="FH2433" s="7"/>
      <c r="FI2433" s="7"/>
      <c r="FJ2433" s="7"/>
      <c r="FK2433" s="7"/>
      <c r="FL2433" s="8"/>
      <c r="FM2433" s="6"/>
      <c r="FN2433" s="7"/>
      <c r="FO2433" s="7"/>
      <c r="FP2433" s="7"/>
      <c r="FQ2433" s="7"/>
      <c r="FR2433" s="8"/>
      <c r="FS2433" s="6"/>
      <c r="FT2433" s="7"/>
      <c r="FU2433" s="7"/>
      <c r="FV2433" s="7"/>
      <c r="FW2433" s="7"/>
      <c r="FX2433" s="8"/>
      <c r="FY2433" s="6"/>
      <c r="FZ2433" s="7"/>
      <c r="GA2433" s="7"/>
      <c r="GB2433" s="7"/>
      <c r="GC2433" s="7"/>
      <c r="GD2433" s="8"/>
      <c r="GE2433" s="6"/>
      <c r="GF2433" s="7"/>
      <c r="GG2433" s="7"/>
      <c r="GH2433" s="7"/>
      <c r="GI2433" s="7"/>
      <c r="GJ2433" s="8"/>
      <c r="GK2433" s="6"/>
      <c r="GL2433" s="7"/>
      <c r="GM2433" s="7"/>
      <c r="GN2433" s="7"/>
      <c r="GO2433" s="7"/>
      <c r="GP2433" s="8"/>
      <c r="GQ2433" s="6"/>
      <c r="GR2433" s="7"/>
      <c r="GS2433" s="7"/>
      <c r="GT2433" s="7"/>
      <c r="GU2433" s="7"/>
      <c r="GV2433" s="8"/>
      <c r="GW2433" s="6"/>
      <c r="GX2433" s="7"/>
      <c r="GY2433" s="7"/>
      <c r="GZ2433" s="7"/>
      <c r="HA2433" s="7"/>
      <c r="HB2433" s="8"/>
      <c r="HC2433" s="6"/>
      <c r="HD2433" s="7"/>
      <c r="HE2433" s="7"/>
      <c r="HF2433" s="7"/>
      <c r="HG2433" s="7"/>
      <c r="HH2433" s="8"/>
      <c r="HI2433" s="6"/>
      <c r="HJ2433" s="7"/>
      <c r="HK2433" s="7"/>
      <c r="HL2433" s="7"/>
      <c r="HM2433" s="7"/>
      <c r="HN2433" s="8"/>
      <c r="HO2433" s="6"/>
      <c r="HP2433" s="7"/>
      <c r="HQ2433" s="7"/>
      <c r="HR2433" s="7"/>
      <c r="HS2433" s="7"/>
      <c r="HT2433" s="8"/>
      <c r="HU2433" s="6"/>
      <c r="HV2433" s="7"/>
      <c r="HW2433" s="7"/>
      <c r="HX2433" s="7"/>
      <c r="HY2433" s="7"/>
      <c r="HZ2433" s="8"/>
      <c r="IA2433" s="6"/>
      <c r="IB2433" s="7"/>
      <c r="IC2433" s="7"/>
      <c r="ID2433" s="7"/>
      <c r="IE2433" s="7"/>
      <c r="IF2433" s="8"/>
      <c r="IG2433" s="6"/>
      <c r="IH2433" s="7"/>
      <c r="II2433" s="7"/>
      <c r="IJ2433" s="7"/>
      <c r="IK2433" s="7"/>
      <c r="IL2433" s="8"/>
      <c r="IM2433" s="6"/>
      <c r="IN2433" s="7"/>
      <c r="IO2433" s="7"/>
      <c r="IP2433" s="7"/>
      <c r="IQ2433" s="7"/>
      <c r="IR2433" s="8"/>
      <c r="IS2433" s="6"/>
      <c r="IT2433" s="7"/>
      <c r="IU2433" s="7"/>
      <c r="IV2433" s="7"/>
    </row>
    <row r="2434" customFormat="false" ht="12.75" hidden="false" customHeight="false" outlineLevel="0" collapsed="false">
      <c r="A2434" s="5" t="s">
        <v>924</v>
      </c>
      <c r="B2434" s="6" t="n">
        <v>37068</v>
      </c>
      <c r="C2434" s="7" t="s">
        <v>1733</v>
      </c>
      <c r="D2434" s="7" t="s">
        <v>1588</v>
      </c>
      <c r="E2434" s="7"/>
      <c r="F2434" s="8" t="s">
        <v>1098</v>
      </c>
      <c r="G2434" s="8" t="n">
        <v>835</v>
      </c>
      <c r="H2434" s="7"/>
      <c r="I2434" s="7"/>
      <c r="J2434" s="7"/>
      <c r="K2434" s="7"/>
      <c r="L2434" s="8"/>
      <c r="M2434" s="6"/>
      <c r="N2434" s="7"/>
      <c r="O2434" s="7"/>
      <c r="P2434" s="7"/>
      <c r="Q2434" s="7"/>
      <c r="R2434" s="8"/>
      <c r="S2434" s="6"/>
      <c r="T2434" s="7"/>
      <c r="U2434" s="7"/>
      <c r="V2434" s="7"/>
      <c r="W2434" s="7"/>
      <c r="X2434" s="8"/>
      <c r="Y2434" s="6"/>
      <c r="Z2434" s="7"/>
      <c r="AA2434" s="7"/>
      <c r="AB2434" s="7"/>
      <c r="AC2434" s="7"/>
      <c r="AD2434" s="8"/>
      <c r="AE2434" s="6"/>
      <c r="AF2434" s="7"/>
      <c r="AG2434" s="7"/>
      <c r="AH2434" s="7"/>
      <c r="AI2434" s="7"/>
      <c r="AJ2434" s="8"/>
      <c r="AK2434" s="6"/>
      <c r="AL2434" s="7"/>
      <c r="AM2434" s="7"/>
      <c r="AN2434" s="7"/>
      <c r="AO2434" s="7"/>
      <c r="AP2434" s="8"/>
      <c r="AQ2434" s="6"/>
      <c r="AR2434" s="7"/>
      <c r="AS2434" s="7"/>
      <c r="AT2434" s="7"/>
      <c r="AU2434" s="7"/>
      <c r="AV2434" s="8"/>
      <c r="AW2434" s="6"/>
      <c r="AX2434" s="7"/>
      <c r="AY2434" s="7"/>
      <c r="AZ2434" s="7"/>
      <c r="BA2434" s="7"/>
      <c r="BB2434" s="8"/>
      <c r="BC2434" s="6"/>
      <c r="BD2434" s="7"/>
      <c r="BE2434" s="7"/>
      <c r="BF2434" s="7"/>
      <c r="BG2434" s="7"/>
      <c r="BH2434" s="8"/>
      <c r="BI2434" s="6"/>
      <c r="BJ2434" s="7"/>
      <c r="BK2434" s="7"/>
      <c r="BL2434" s="7"/>
      <c r="BM2434" s="7"/>
      <c r="BN2434" s="8"/>
      <c r="BO2434" s="6"/>
      <c r="BP2434" s="7"/>
      <c r="BQ2434" s="7"/>
      <c r="BR2434" s="7"/>
      <c r="BS2434" s="7"/>
      <c r="BT2434" s="8"/>
      <c r="BU2434" s="6"/>
      <c r="BV2434" s="7"/>
      <c r="BW2434" s="7"/>
      <c r="BX2434" s="7"/>
      <c r="BY2434" s="7"/>
      <c r="BZ2434" s="8"/>
      <c r="CA2434" s="6"/>
      <c r="CB2434" s="7"/>
      <c r="CC2434" s="7"/>
      <c r="CD2434" s="7"/>
      <c r="CE2434" s="7"/>
      <c r="CF2434" s="8"/>
      <c r="CG2434" s="6"/>
      <c r="CH2434" s="7"/>
      <c r="CI2434" s="7"/>
      <c r="CJ2434" s="7"/>
      <c r="CK2434" s="7"/>
      <c r="CL2434" s="8"/>
      <c r="CM2434" s="6"/>
      <c r="CN2434" s="7"/>
      <c r="CO2434" s="7"/>
      <c r="CP2434" s="7"/>
      <c r="CQ2434" s="7"/>
      <c r="CR2434" s="8"/>
      <c r="CS2434" s="6"/>
      <c r="CT2434" s="7"/>
      <c r="CU2434" s="7"/>
      <c r="CV2434" s="7"/>
      <c r="CW2434" s="7"/>
      <c r="CX2434" s="8"/>
      <c r="CY2434" s="6"/>
      <c r="CZ2434" s="7"/>
      <c r="DA2434" s="7"/>
      <c r="DB2434" s="7"/>
      <c r="DC2434" s="7"/>
      <c r="DD2434" s="8"/>
      <c r="DE2434" s="6"/>
      <c r="DF2434" s="7"/>
      <c r="DG2434" s="7"/>
      <c r="DH2434" s="7"/>
      <c r="DI2434" s="7"/>
      <c r="DJ2434" s="8"/>
      <c r="DK2434" s="6"/>
      <c r="DL2434" s="7"/>
      <c r="DM2434" s="7"/>
      <c r="DN2434" s="7"/>
      <c r="DO2434" s="7"/>
      <c r="DP2434" s="8"/>
      <c r="DQ2434" s="6"/>
      <c r="DR2434" s="7"/>
      <c r="DS2434" s="7"/>
      <c r="DT2434" s="7"/>
      <c r="DU2434" s="7"/>
      <c r="DV2434" s="8"/>
      <c r="DW2434" s="6"/>
      <c r="DX2434" s="7"/>
      <c r="DY2434" s="7"/>
      <c r="DZ2434" s="7"/>
      <c r="EA2434" s="7"/>
      <c r="EB2434" s="8"/>
      <c r="EC2434" s="6"/>
      <c r="ED2434" s="7"/>
      <c r="EE2434" s="7"/>
      <c r="EF2434" s="7"/>
      <c r="EG2434" s="7"/>
      <c r="EH2434" s="8"/>
      <c r="EI2434" s="6"/>
      <c r="EJ2434" s="7"/>
      <c r="EK2434" s="7"/>
      <c r="EL2434" s="7"/>
      <c r="EM2434" s="7"/>
      <c r="EN2434" s="8"/>
      <c r="EO2434" s="6"/>
      <c r="EP2434" s="7"/>
      <c r="EQ2434" s="7"/>
      <c r="ER2434" s="7"/>
      <c r="ES2434" s="7"/>
      <c r="ET2434" s="8"/>
      <c r="EU2434" s="6"/>
      <c r="EV2434" s="7"/>
      <c r="EW2434" s="7"/>
      <c r="EX2434" s="7"/>
      <c r="EY2434" s="7"/>
      <c r="EZ2434" s="8"/>
      <c r="FA2434" s="6"/>
      <c r="FB2434" s="7"/>
      <c r="FC2434" s="7"/>
      <c r="FD2434" s="7"/>
      <c r="FE2434" s="7"/>
      <c r="FF2434" s="8"/>
      <c r="FG2434" s="6"/>
      <c r="FH2434" s="7"/>
      <c r="FI2434" s="7"/>
      <c r="FJ2434" s="7"/>
      <c r="FK2434" s="7"/>
      <c r="FL2434" s="8"/>
      <c r="FM2434" s="6"/>
      <c r="FN2434" s="7"/>
      <c r="FO2434" s="7"/>
      <c r="FP2434" s="7"/>
      <c r="FQ2434" s="7"/>
      <c r="FR2434" s="8"/>
      <c r="FS2434" s="6"/>
      <c r="FT2434" s="7"/>
      <c r="FU2434" s="7"/>
      <c r="FV2434" s="7"/>
      <c r="FW2434" s="7"/>
      <c r="FX2434" s="8"/>
      <c r="FY2434" s="6"/>
      <c r="FZ2434" s="7"/>
      <c r="GA2434" s="7"/>
      <c r="GB2434" s="7"/>
      <c r="GC2434" s="7"/>
      <c r="GD2434" s="8"/>
      <c r="GE2434" s="6"/>
      <c r="GF2434" s="7"/>
      <c r="GG2434" s="7"/>
      <c r="GH2434" s="7"/>
      <c r="GI2434" s="7"/>
      <c r="GJ2434" s="8"/>
      <c r="GK2434" s="6"/>
      <c r="GL2434" s="7"/>
      <c r="GM2434" s="7"/>
      <c r="GN2434" s="7"/>
      <c r="GO2434" s="7"/>
      <c r="GP2434" s="8"/>
      <c r="GQ2434" s="6"/>
      <c r="GR2434" s="7"/>
      <c r="GS2434" s="7"/>
      <c r="GT2434" s="7"/>
      <c r="GU2434" s="7"/>
      <c r="GV2434" s="8"/>
      <c r="GW2434" s="6"/>
      <c r="GX2434" s="7"/>
      <c r="GY2434" s="7"/>
      <c r="GZ2434" s="7"/>
      <c r="HA2434" s="7"/>
      <c r="HB2434" s="8"/>
      <c r="HC2434" s="6"/>
      <c r="HD2434" s="7"/>
      <c r="HE2434" s="7"/>
      <c r="HF2434" s="7"/>
      <c r="HG2434" s="7"/>
      <c r="HH2434" s="8"/>
      <c r="HI2434" s="6"/>
      <c r="HJ2434" s="7"/>
      <c r="HK2434" s="7"/>
      <c r="HL2434" s="7"/>
      <c r="HM2434" s="7"/>
      <c r="HN2434" s="8"/>
      <c r="HO2434" s="6"/>
      <c r="HP2434" s="7"/>
      <c r="HQ2434" s="7"/>
      <c r="HR2434" s="7"/>
      <c r="HS2434" s="7"/>
      <c r="HT2434" s="8"/>
      <c r="HU2434" s="6"/>
      <c r="HV2434" s="7"/>
      <c r="HW2434" s="7"/>
      <c r="HX2434" s="7"/>
      <c r="HY2434" s="7"/>
      <c r="HZ2434" s="8"/>
      <c r="IA2434" s="6"/>
      <c r="IB2434" s="7"/>
      <c r="IC2434" s="7"/>
      <c r="ID2434" s="7"/>
      <c r="IE2434" s="7"/>
      <c r="IF2434" s="8"/>
      <c r="IG2434" s="6"/>
      <c r="IH2434" s="7"/>
      <c r="II2434" s="7"/>
      <c r="IJ2434" s="7"/>
      <c r="IK2434" s="7"/>
      <c r="IL2434" s="8"/>
      <c r="IM2434" s="6"/>
      <c r="IN2434" s="7"/>
      <c r="IO2434" s="7"/>
      <c r="IP2434" s="7"/>
      <c r="IQ2434" s="7"/>
      <c r="IR2434" s="8"/>
      <c r="IS2434" s="6"/>
      <c r="IT2434" s="7"/>
      <c r="IU2434" s="7"/>
      <c r="IV2434" s="7"/>
    </row>
    <row r="2435" customFormat="false" ht="12.75" hidden="false" customHeight="false" outlineLevel="0" collapsed="false">
      <c r="A2435" s="5" t="s">
        <v>2726</v>
      </c>
      <c r="B2435" s="6" t="n">
        <v>37068</v>
      </c>
      <c r="C2435" s="7" t="s">
        <v>1413</v>
      </c>
      <c r="D2435" s="7" t="s">
        <v>1588</v>
      </c>
      <c r="E2435" s="7"/>
      <c r="F2435" s="8" t="s">
        <v>1964</v>
      </c>
      <c r="G2435" s="8" t="n">
        <v>1481</v>
      </c>
      <c r="H2435" s="7"/>
      <c r="I2435" s="7"/>
      <c r="J2435" s="7"/>
      <c r="K2435" s="7"/>
      <c r="L2435" s="8"/>
      <c r="M2435" s="6"/>
      <c r="N2435" s="7"/>
      <c r="O2435" s="7"/>
      <c r="P2435" s="7"/>
      <c r="Q2435" s="7"/>
      <c r="R2435" s="8"/>
      <c r="S2435" s="6"/>
      <c r="T2435" s="7"/>
      <c r="U2435" s="7"/>
      <c r="V2435" s="7"/>
      <c r="W2435" s="7"/>
      <c r="X2435" s="8"/>
      <c r="Y2435" s="6"/>
      <c r="Z2435" s="7"/>
      <c r="AA2435" s="7"/>
      <c r="AB2435" s="7"/>
      <c r="AC2435" s="7"/>
      <c r="AD2435" s="8"/>
      <c r="AE2435" s="6"/>
      <c r="AF2435" s="7"/>
      <c r="AG2435" s="7"/>
      <c r="AH2435" s="7"/>
      <c r="AI2435" s="7"/>
      <c r="AJ2435" s="8"/>
      <c r="AK2435" s="6"/>
      <c r="AL2435" s="7"/>
      <c r="AM2435" s="7"/>
      <c r="AN2435" s="7"/>
      <c r="AO2435" s="7"/>
      <c r="AP2435" s="8"/>
      <c r="AQ2435" s="6"/>
      <c r="AR2435" s="7"/>
      <c r="AS2435" s="7"/>
      <c r="AT2435" s="7"/>
      <c r="AU2435" s="7"/>
      <c r="AV2435" s="8"/>
      <c r="AW2435" s="6"/>
      <c r="AX2435" s="7"/>
      <c r="AY2435" s="7"/>
      <c r="AZ2435" s="7"/>
      <c r="BA2435" s="7"/>
      <c r="BB2435" s="8"/>
      <c r="BC2435" s="6"/>
      <c r="BD2435" s="7"/>
      <c r="BE2435" s="7"/>
      <c r="BF2435" s="7"/>
      <c r="BG2435" s="7"/>
      <c r="BH2435" s="8"/>
      <c r="BI2435" s="6"/>
      <c r="BJ2435" s="7"/>
      <c r="BK2435" s="7"/>
      <c r="BL2435" s="7"/>
      <c r="BM2435" s="7"/>
      <c r="BN2435" s="8"/>
      <c r="BO2435" s="6"/>
      <c r="BP2435" s="7"/>
      <c r="BQ2435" s="7"/>
      <c r="BR2435" s="7"/>
      <c r="BS2435" s="7"/>
      <c r="BT2435" s="8"/>
      <c r="BU2435" s="6"/>
      <c r="BV2435" s="7"/>
      <c r="BW2435" s="7"/>
      <c r="BX2435" s="7"/>
      <c r="BY2435" s="7"/>
      <c r="BZ2435" s="8"/>
      <c r="CA2435" s="6"/>
      <c r="CB2435" s="7"/>
      <c r="CC2435" s="7"/>
      <c r="CD2435" s="7"/>
      <c r="CE2435" s="7"/>
      <c r="CF2435" s="8"/>
      <c r="CG2435" s="6"/>
      <c r="CH2435" s="7"/>
      <c r="CI2435" s="7"/>
      <c r="CJ2435" s="7"/>
      <c r="CK2435" s="7"/>
      <c r="CL2435" s="8"/>
      <c r="CM2435" s="6"/>
      <c r="CN2435" s="7"/>
      <c r="CO2435" s="7"/>
      <c r="CP2435" s="7"/>
      <c r="CQ2435" s="7"/>
      <c r="CR2435" s="8"/>
      <c r="CS2435" s="6"/>
      <c r="CT2435" s="7"/>
      <c r="CU2435" s="7"/>
      <c r="CV2435" s="7"/>
      <c r="CW2435" s="7"/>
      <c r="CX2435" s="8"/>
      <c r="CY2435" s="6"/>
      <c r="CZ2435" s="7"/>
      <c r="DA2435" s="7"/>
      <c r="DB2435" s="7"/>
      <c r="DC2435" s="7"/>
      <c r="DD2435" s="8"/>
      <c r="DE2435" s="6"/>
      <c r="DF2435" s="7"/>
      <c r="DG2435" s="7"/>
      <c r="DH2435" s="7"/>
      <c r="DI2435" s="7"/>
      <c r="DJ2435" s="8"/>
      <c r="DK2435" s="6"/>
      <c r="DL2435" s="7"/>
      <c r="DM2435" s="7"/>
      <c r="DN2435" s="7"/>
      <c r="DO2435" s="7"/>
      <c r="DP2435" s="8"/>
      <c r="DQ2435" s="6"/>
      <c r="DR2435" s="7"/>
      <c r="DS2435" s="7"/>
      <c r="DT2435" s="7"/>
      <c r="DU2435" s="7"/>
      <c r="DV2435" s="8"/>
      <c r="DW2435" s="6"/>
      <c r="DX2435" s="7"/>
      <c r="DY2435" s="7"/>
      <c r="DZ2435" s="7"/>
      <c r="EA2435" s="7"/>
      <c r="EB2435" s="8"/>
      <c r="EC2435" s="6"/>
      <c r="ED2435" s="7"/>
      <c r="EE2435" s="7"/>
      <c r="EF2435" s="7"/>
      <c r="EG2435" s="7"/>
      <c r="EH2435" s="8"/>
      <c r="EI2435" s="6"/>
      <c r="EJ2435" s="7"/>
      <c r="EK2435" s="7"/>
      <c r="EL2435" s="7"/>
      <c r="EM2435" s="7"/>
      <c r="EN2435" s="8"/>
      <c r="EO2435" s="6"/>
      <c r="EP2435" s="7"/>
      <c r="EQ2435" s="7"/>
      <c r="ER2435" s="7"/>
      <c r="ES2435" s="7"/>
      <c r="ET2435" s="8"/>
      <c r="EU2435" s="6"/>
      <c r="EV2435" s="7"/>
      <c r="EW2435" s="7"/>
      <c r="EX2435" s="7"/>
      <c r="EY2435" s="7"/>
      <c r="EZ2435" s="8"/>
      <c r="FA2435" s="6"/>
      <c r="FB2435" s="7"/>
      <c r="FC2435" s="7"/>
      <c r="FD2435" s="7"/>
      <c r="FE2435" s="7"/>
      <c r="FF2435" s="8"/>
      <c r="FG2435" s="6"/>
      <c r="FH2435" s="7"/>
      <c r="FI2435" s="7"/>
      <c r="FJ2435" s="7"/>
      <c r="FK2435" s="7"/>
      <c r="FL2435" s="8"/>
      <c r="FM2435" s="6"/>
      <c r="FN2435" s="7"/>
      <c r="FO2435" s="7"/>
      <c r="FP2435" s="7"/>
      <c r="FQ2435" s="7"/>
      <c r="FR2435" s="8"/>
      <c r="FS2435" s="6"/>
      <c r="FT2435" s="7"/>
      <c r="FU2435" s="7"/>
      <c r="FV2435" s="7"/>
      <c r="FW2435" s="7"/>
      <c r="FX2435" s="8"/>
      <c r="FY2435" s="6"/>
      <c r="FZ2435" s="7"/>
      <c r="GA2435" s="7"/>
      <c r="GB2435" s="7"/>
      <c r="GC2435" s="7"/>
      <c r="GD2435" s="8"/>
      <c r="GE2435" s="6"/>
      <c r="GF2435" s="7"/>
      <c r="GG2435" s="7"/>
      <c r="GH2435" s="7"/>
      <c r="GI2435" s="7"/>
      <c r="GJ2435" s="8"/>
      <c r="GK2435" s="6"/>
      <c r="GL2435" s="7"/>
      <c r="GM2435" s="7"/>
      <c r="GN2435" s="7"/>
      <c r="GO2435" s="7"/>
      <c r="GP2435" s="8"/>
      <c r="GQ2435" s="6"/>
      <c r="GR2435" s="7"/>
      <c r="GS2435" s="7"/>
      <c r="GT2435" s="7"/>
      <c r="GU2435" s="7"/>
      <c r="GV2435" s="8"/>
      <c r="GW2435" s="6"/>
      <c r="GX2435" s="7"/>
      <c r="GY2435" s="7"/>
      <c r="GZ2435" s="7"/>
      <c r="HA2435" s="7"/>
      <c r="HB2435" s="8"/>
      <c r="HC2435" s="6"/>
      <c r="HD2435" s="7"/>
      <c r="HE2435" s="7"/>
      <c r="HF2435" s="7"/>
      <c r="HG2435" s="7"/>
      <c r="HH2435" s="8"/>
      <c r="HI2435" s="6"/>
      <c r="HJ2435" s="7"/>
      <c r="HK2435" s="7"/>
      <c r="HL2435" s="7"/>
      <c r="HM2435" s="7"/>
      <c r="HN2435" s="8"/>
      <c r="HO2435" s="6"/>
      <c r="HP2435" s="7"/>
      <c r="HQ2435" s="7"/>
      <c r="HR2435" s="7"/>
      <c r="HS2435" s="7"/>
      <c r="HT2435" s="8"/>
      <c r="HU2435" s="6"/>
      <c r="HV2435" s="7"/>
      <c r="HW2435" s="7"/>
      <c r="HX2435" s="7"/>
      <c r="HY2435" s="7"/>
      <c r="HZ2435" s="8"/>
      <c r="IA2435" s="6"/>
      <c r="IB2435" s="7"/>
      <c r="IC2435" s="7"/>
      <c r="ID2435" s="7"/>
      <c r="IE2435" s="7"/>
      <c r="IF2435" s="8"/>
      <c r="IG2435" s="6"/>
      <c r="IH2435" s="7"/>
      <c r="II2435" s="7"/>
      <c r="IJ2435" s="7"/>
      <c r="IK2435" s="7"/>
      <c r="IL2435" s="8"/>
      <c r="IM2435" s="6"/>
      <c r="IN2435" s="7"/>
      <c r="IO2435" s="7"/>
      <c r="IP2435" s="7"/>
      <c r="IQ2435" s="7"/>
      <c r="IR2435" s="8"/>
      <c r="IS2435" s="6"/>
      <c r="IT2435" s="7"/>
      <c r="IU2435" s="7"/>
      <c r="IV2435" s="7"/>
    </row>
    <row r="2436" customFormat="false" ht="12.75" hidden="false" customHeight="false" outlineLevel="0" collapsed="false">
      <c r="A2436" s="5" t="s">
        <v>2727</v>
      </c>
      <c r="B2436" s="6" t="n">
        <v>37068</v>
      </c>
      <c r="C2436" s="7" t="s">
        <v>2377</v>
      </c>
      <c r="D2436" s="7" t="s">
        <v>1588</v>
      </c>
      <c r="E2436" s="7"/>
      <c r="F2436" s="8" t="s">
        <v>1659</v>
      </c>
      <c r="G2436" s="8" t="n">
        <v>0</v>
      </c>
      <c r="H2436" s="7"/>
      <c r="I2436" s="7"/>
      <c r="J2436" s="7"/>
      <c r="K2436" s="7"/>
      <c r="L2436" s="8"/>
      <c r="M2436" s="6"/>
      <c r="N2436" s="7"/>
      <c r="O2436" s="7"/>
      <c r="P2436" s="7"/>
      <c r="Q2436" s="7"/>
      <c r="R2436" s="8"/>
      <c r="S2436" s="6"/>
      <c r="T2436" s="7"/>
      <c r="U2436" s="7"/>
      <c r="V2436" s="7"/>
      <c r="W2436" s="7"/>
      <c r="X2436" s="8"/>
      <c r="Y2436" s="6"/>
      <c r="Z2436" s="7"/>
      <c r="AA2436" s="7"/>
      <c r="AB2436" s="7"/>
      <c r="AC2436" s="7"/>
      <c r="AD2436" s="8"/>
      <c r="AE2436" s="6"/>
      <c r="AF2436" s="7"/>
      <c r="AG2436" s="7"/>
      <c r="AH2436" s="7"/>
      <c r="AI2436" s="7"/>
      <c r="AJ2436" s="8"/>
      <c r="AK2436" s="6"/>
      <c r="AL2436" s="7"/>
      <c r="AM2436" s="7"/>
      <c r="AN2436" s="7"/>
      <c r="AO2436" s="7"/>
      <c r="AP2436" s="8"/>
      <c r="AQ2436" s="6"/>
      <c r="AR2436" s="7"/>
      <c r="AS2436" s="7"/>
      <c r="AT2436" s="7"/>
      <c r="AU2436" s="7"/>
      <c r="AV2436" s="8"/>
      <c r="AW2436" s="6"/>
      <c r="AX2436" s="7"/>
      <c r="AY2436" s="7"/>
      <c r="AZ2436" s="7"/>
      <c r="BA2436" s="7"/>
      <c r="BB2436" s="8"/>
      <c r="BC2436" s="6"/>
      <c r="BD2436" s="7"/>
      <c r="BE2436" s="7"/>
      <c r="BF2436" s="7"/>
      <c r="BG2436" s="7"/>
      <c r="BH2436" s="8"/>
      <c r="BI2436" s="6"/>
      <c r="BJ2436" s="7"/>
      <c r="BK2436" s="7"/>
      <c r="BL2436" s="7"/>
      <c r="BM2436" s="7"/>
      <c r="BN2436" s="8"/>
      <c r="BO2436" s="6"/>
      <c r="BP2436" s="7"/>
      <c r="BQ2436" s="7"/>
      <c r="BR2436" s="7"/>
      <c r="BS2436" s="7"/>
      <c r="BT2436" s="8"/>
      <c r="BU2436" s="6"/>
      <c r="BV2436" s="7"/>
      <c r="BW2436" s="7"/>
      <c r="BX2436" s="7"/>
      <c r="BY2436" s="7"/>
      <c r="BZ2436" s="8"/>
      <c r="CA2436" s="6"/>
      <c r="CB2436" s="7"/>
      <c r="CC2436" s="7"/>
      <c r="CD2436" s="7"/>
      <c r="CE2436" s="7"/>
      <c r="CF2436" s="8"/>
      <c r="CG2436" s="6"/>
      <c r="CH2436" s="7"/>
      <c r="CI2436" s="7"/>
      <c r="CJ2436" s="7"/>
      <c r="CK2436" s="7"/>
      <c r="CL2436" s="8"/>
      <c r="CM2436" s="6"/>
      <c r="CN2436" s="7"/>
      <c r="CO2436" s="7"/>
      <c r="CP2436" s="7"/>
      <c r="CQ2436" s="7"/>
      <c r="CR2436" s="8"/>
      <c r="CS2436" s="6"/>
      <c r="CT2436" s="7"/>
      <c r="CU2436" s="7"/>
      <c r="CV2436" s="7"/>
      <c r="CW2436" s="7"/>
      <c r="CX2436" s="8"/>
      <c r="CY2436" s="6"/>
      <c r="CZ2436" s="7"/>
      <c r="DA2436" s="7"/>
      <c r="DB2436" s="7"/>
      <c r="DC2436" s="7"/>
      <c r="DD2436" s="8"/>
      <c r="DE2436" s="6"/>
      <c r="DF2436" s="7"/>
      <c r="DG2436" s="7"/>
      <c r="DH2436" s="7"/>
      <c r="DI2436" s="7"/>
      <c r="DJ2436" s="8"/>
      <c r="DK2436" s="6"/>
      <c r="DL2436" s="7"/>
      <c r="DM2436" s="7"/>
      <c r="DN2436" s="7"/>
      <c r="DO2436" s="7"/>
      <c r="DP2436" s="8"/>
      <c r="DQ2436" s="6"/>
      <c r="DR2436" s="7"/>
      <c r="DS2436" s="7"/>
      <c r="DT2436" s="7"/>
      <c r="DU2436" s="7"/>
      <c r="DV2436" s="8"/>
      <c r="DW2436" s="6"/>
      <c r="DX2436" s="7"/>
      <c r="DY2436" s="7"/>
      <c r="DZ2436" s="7"/>
      <c r="EA2436" s="7"/>
      <c r="EB2436" s="8"/>
      <c r="EC2436" s="6"/>
      <c r="ED2436" s="7"/>
      <c r="EE2436" s="7"/>
      <c r="EF2436" s="7"/>
      <c r="EG2436" s="7"/>
      <c r="EH2436" s="8"/>
      <c r="EI2436" s="6"/>
      <c r="EJ2436" s="7"/>
      <c r="EK2436" s="7"/>
      <c r="EL2436" s="7"/>
      <c r="EM2436" s="7"/>
      <c r="EN2436" s="8"/>
      <c r="EO2436" s="6"/>
      <c r="EP2436" s="7"/>
      <c r="EQ2436" s="7"/>
      <c r="ER2436" s="7"/>
      <c r="ES2436" s="7"/>
      <c r="ET2436" s="8"/>
      <c r="EU2436" s="6"/>
      <c r="EV2436" s="7"/>
      <c r="EW2436" s="7"/>
      <c r="EX2436" s="7"/>
      <c r="EY2436" s="7"/>
      <c r="EZ2436" s="8"/>
      <c r="FA2436" s="6"/>
      <c r="FB2436" s="7"/>
      <c r="FC2436" s="7"/>
      <c r="FD2436" s="7"/>
      <c r="FE2436" s="7"/>
      <c r="FF2436" s="8"/>
      <c r="FG2436" s="6"/>
      <c r="FH2436" s="7"/>
      <c r="FI2436" s="7"/>
      <c r="FJ2436" s="7"/>
      <c r="FK2436" s="7"/>
      <c r="FL2436" s="8"/>
      <c r="FM2436" s="6"/>
      <c r="FN2436" s="7"/>
      <c r="FO2436" s="7"/>
      <c r="FP2436" s="7"/>
      <c r="FQ2436" s="7"/>
      <c r="FR2436" s="8"/>
      <c r="FS2436" s="6"/>
      <c r="FT2436" s="7"/>
      <c r="FU2436" s="7"/>
      <c r="FV2436" s="7"/>
      <c r="FW2436" s="7"/>
      <c r="FX2436" s="8"/>
      <c r="FY2436" s="6"/>
      <c r="FZ2436" s="7"/>
      <c r="GA2436" s="7"/>
      <c r="GB2436" s="7"/>
      <c r="GC2436" s="7"/>
      <c r="GD2436" s="8"/>
      <c r="GE2436" s="6"/>
      <c r="GF2436" s="7"/>
      <c r="GG2436" s="7"/>
      <c r="GH2436" s="7"/>
      <c r="GI2436" s="7"/>
      <c r="GJ2436" s="8"/>
      <c r="GK2436" s="6"/>
      <c r="GL2436" s="7"/>
      <c r="GM2436" s="7"/>
      <c r="GN2436" s="7"/>
      <c r="GO2436" s="7"/>
      <c r="GP2436" s="8"/>
      <c r="GQ2436" s="6"/>
      <c r="GR2436" s="7"/>
      <c r="GS2436" s="7"/>
      <c r="GT2436" s="7"/>
      <c r="GU2436" s="7"/>
      <c r="GV2436" s="8"/>
      <c r="GW2436" s="6"/>
      <c r="GX2436" s="7"/>
      <c r="GY2436" s="7"/>
      <c r="GZ2436" s="7"/>
      <c r="HA2436" s="7"/>
      <c r="HB2436" s="8"/>
      <c r="HC2436" s="6"/>
      <c r="HD2436" s="7"/>
      <c r="HE2436" s="7"/>
      <c r="HF2436" s="7"/>
      <c r="HG2436" s="7"/>
      <c r="HH2436" s="8"/>
      <c r="HI2436" s="6"/>
      <c r="HJ2436" s="7"/>
      <c r="HK2436" s="7"/>
      <c r="HL2436" s="7"/>
      <c r="HM2436" s="7"/>
      <c r="HN2436" s="8"/>
      <c r="HO2436" s="6"/>
      <c r="HP2436" s="7"/>
      <c r="HQ2436" s="7"/>
      <c r="HR2436" s="7"/>
      <c r="HS2436" s="7"/>
      <c r="HT2436" s="8"/>
      <c r="HU2436" s="6"/>
      <c r="HV2436" s="7"/>
      <c r="HW2436" s="7"/>
      <c r="HX2436" s="7"/>
      <c r="HY2436" s="7"/>
      <c r="HZ2436" s="8"/>
      <c r="IA2436" s="6"/>
      <c r="IB2436" s="7"/>
      <c r="IC2436" s="7"/>
      <c r="ID2436" s="7"/>
      <c r="IE2436" s="7"/>
      <c r="IF2436" s="8"/>
      <c r="IG2436" s="6"/>
      <c r="IH2436" s="7"/>
      <c r="II2436" s="7"/>
      <c r="IJ2436" s="7"/>
      <c r="IK2436" s="7"/>
      <c r="IL2436" s="8"/>
      <c r="IM2436" s="6"/>
      <c r="IN2436" s="7"/>
      <c r="IO2436" s="7"/>
      <c r="IP2436" s="7"/>
      <c r="IQ2436" s="7"/>
      <c r="IR2436" s="8"/>
      <c r="IS2436" s="6"/>
      <c r="IT2436" s="7"/>
      <c r="IU2436" s="7"/>
      <c r="IV2436" s="7"/>
    </row>
    <row r="2437" customFormat="false" ht="12.75" hidden="false" customHeight="false" outlineLevel="0" collapsed="false">
      <c r="A2437" s="5" t="s">
        <v>2728</v>
      </c>
      <c r="B2437" s="6" t="n">
        <v>37068</v>
      </c>
      <c r="C2437" s="7" t="s">
        <v>2588</v>
      </c>
      <c r="D2437" s="7" t="s">
        <v>1588</v>
      </c>
      <c r="E2437" s="7"/>
      <c r="F2437" s="8" t="s">
        <v>1280</v>
      </c>
      <c r="G2437" s="8" t="n">
        <v>2975</v>
      </c>
      <c r="H2437" s="7"/>
      <c r="I2437" s="7"/>
      <c r="J2437" s="7"/>
      <c r="K2437" s="7"/>
      <c r="L2437" s="8"/>
      <c r="M2437" s="6"/>
      <c r="N2437" s="7"/>
      <c r="O2437" s="7"/>
      <c r="P2437" s="7"/>
      <c r="Q2437" s="7"/>
      <c r="R2437" s="8"/>
      <c r="S2437" s="6"/>
      <c r="T2437" s="7"/>
      <c r="U2437" s="7"/>
      <c r="V2437" s="7"/>
      <c r="W2437" s="7"/>
      <c r="X2437" s="8"/>
      <c r="Y2437" s="6"/>
      <c r="Z2437" s="7"/>
      <c r="AA2437" s="7"/>
      <c r="AB2437" s="7"/>
      <c r="AC2437" s="7"/>
      <c r="AD2437" s="8"/>
      <c r="AE2437" s="6"/>
      <c r="AF2437" s="7"/>
      <c r="AG2437" s="7"/>
      <c r="AH2437" s="7"/>
      <c r="AI2437" s="7"/>
      <c r="AJ2437" s="8"/>
      <c r="AK2437" s="6"/>
      <c r="AL2437" s="7"/>
      <c r="AM2437" s="7"/>
      <c r="AN2437" s="7"/>
      <c r="AO2437" s="7"/>
      <c r="AP2437" s="8"/>
      <c r="AQ2437" s="6"/>
      <c r="AR2437" s="7"/>
      <c r="AS2437" s="7"/>
      <c r="AT2437" s="7"/>
      <c r="AU2437" s="7"/>
      <c r="AV2437" s="8"/>
      <c r="AW2437" s="6"/>
      <c r="AX2437" s="7"/>
      <c r="AY2437" s="7"/>
      <c r="AZ2437" s="7"/>
      <c r="BA2437" s="7"/>
      <c r="BB2437" s="8"/>
      <c r="BC2437" s="6"/>
      <c r="BD2437" s="7"/>
      <c r="BE2437" s="7"/>
      <c r="BF2437" s="7"/>
      <c r="BG2437" s="7"/>
      <c r="BH2437" s="8"/>
      <c r="BI2437" s="6"/>
      <c r="BJ2437" s="7"/>
      <c r="BK2437" s="7"/>
      <c r="BL2437" s="7"/>
      <c r="BM2437" s="7"/>
      <c r="BN2437" s="8"/>
      <c r="BO2437" s="6"/>
      <c r="BP2437" s="7"/>
      <c r="BQ2437" s="7"/>
      <c r="BR2437" s="7"/>
      <c r="BS2437" s="7"/>
      <c r="BT2437" s="8"/>
      <c r="BU2437" s="6"/>
      <c r="BV2437" s="7"/>
      <c r="BW2437" s="7"/>
      <c r="BX2437" s="7"/>
      <c r="BY2437" s="7"/>
      <c r="BZ2437" s="8"/>
      <c r="CA2437" s="6"/>
      <c r="CB2437" s="7"/>
      <c r="CC2437" s="7"/>
      <c r="CD2437" s="7"/>
      <c r="CE2437" s="7"/>
      <c r="CF2437" s="8"/>
      <c r="CG2437" s="6"/>
      <c r="CH2437" s="7"/>
      <c r="CI2437" s="7"/>
      <c r="CJ2437" s="7"/>
      <c r="CK2437" s="7"/>
      <c r="CL2437" s="8"/>
      <c r="CM2437" s="6"/>
      <c r="CN2437" s="7"/>
      <c r="CO2437" s="7"/>
      <c r="CP2437" s="7"/>
      <c r="CQ2437" s="7"/>
      <c r="CR2437" s="8"/>
      <c r="CS2437" s="6"/>
      <c r="CT2437" s="7"/>
      <c r="CU2437" s="7"/>
      <c r="CV2437" s="7"/>
      <c r="CW2437" s="7"/>
      <c r="CX2437" s="8"/>
      <c r="CY2437" s="6"/>
      <c r="CZ2437" s="7"/>
      <c r="DA2437" s="7"/>
      <c r="DB2437" s="7"/>
      <c r="DC2437" s="7"/>
      <c r="DD2437" s="8"/>
      <c r="DE2437" s="6"/>
      <c r="DF2437" s="7"/>
      <c r="DG2437" s="7"/>
      <c r="DH2437" s="7"/>
      <c r="DI2437" s="7"/>
      <c r="DJ2437" s="8"/>
      <c r="DK2437" s="6"/>
      <c r="DL2437" s="7"/>
      <c r="DM2437" s="7"/>
      <c r="DN2437" s="7"/>
      <c r="DO2437" s="7"/>
      <c r="DP2437" s="8"/>
      <c r="DQ2437" s="6"/>
      <c r="DR2437" s="7"/>
      <c r="DS2437" s="7"/>
      <c r="DT2437" s="7"/>
      <c r="DU2437" s="7"/>
      <c r="DV2437" s="8"/>
      <c r="DW2437" s="6"/>
      <c r="DX2437" s="7"/>
      <c r="DY2437" s="7"/>
      <c r="DZ2437" s="7"/>
      <c r="EA2437" s="7"/>
      <c r="EB2437" s="8"/>
      <c r="EC2437" s="6"/>
      <c r="ED2437" s="7"/>
      <c r="EE2437" s="7"/>
      <c r="EF2437" s="7"/>
      <c r="EG2437" s="7"/>
      <c r="EH2437" s="8"/>
      <c r="EI2437" s="6"/>
      <c r="EJ2437" s="7"/>
      <c r="EK2437" s="7"/>
      <c r="EL2437" s="7"/>
      <c r="EM2437" s="7"/>
      <c r="EN2437" s="8"/>
      <c r="EO2437" s="6"/>
      <c r="EP2437" s="7"/>
      <c r="EQ2437" s="7"/>
      <c r="ER2437" s="7"/>
      <c r="ES2437" s="7"/>
      <c r="ET2437" s="8"/>
      <c r="EU2437" s="6"/>
      <c r="EV2437" s="7"/>
      <c r="EW2437" s="7"/>
      <c r="EX2437" s="7"/>
      <c r="EY2437" s="7"/>
      <c r="EZ2437" s="8"/>
      <c r="FA2437" s="6"/>
      <c r="FB2437" s="7"/>
      <c r="FC2437" s="7"/>
      <c r="FD2437" s="7"/>
      <c r="FE2437" s="7"/>
      <c r="FF2437" s="8"/>
      <c r="FG2437" s="6"/>
      <c r="FH2437" s="7"/>
      <c r="FI2437" s="7"/>
      <c r="FJ2437" s="7"/>
      <c r="FK2437" s="7"/>
      <c r="FL2437" s="8"/>
      <c r="FM2437" s="6"/>
      <c r="FN2437" s="7"/>
      <c r="FO2437" s="7"/>
      <c r="FP2437" s="7"/>
      <c r="FQ2437" s="7"/>
      <c r="FR2437" s="8"/>
      <c r="FS2437" s="6"/>
      <c r="FT2437" s="7"/>
      <c r="FU2437" s="7"/>
      <c r="FV2437" s="7"/>
      <c r="FW2437" s="7"/>
      <c r="FX2437" s="8"/>
      <c r="FY2437" s="6"/>
      <c r="FZ2437" s="7"/>
      <c r="GA2437" s="7"/>
      <c r="GB2437" s="7"/>
      <c r="GC2437" s="7"/>
      <c r="GD2437" s="8"/>
      <c r="GE2437" s="6"/>
      <c r="GF2437" s="7"/>
      <c r="GG2437" s="7"/>
      <c r="GH2437" s="7"/>
      <c r="GI2437" s="7"/>
      <c r="GJ2437" s="8"/>
      <c r="GK2437" s="6"/>
      <c r="GL2437" s="7"/>
      <c r="GM2437" s="7"/>
      <c r="GN2437" s="7"/>
      <c r="GO2437" s="7"/>
      <c r="GP2437" s="8"/>
      <c r="GQ2437" s="6"/>
      <c r="GR2437" s="7"/>
      <c r="GS2437" s="7"/>
      <c r="GT2437" s="7"/>
      <c r="GU2437" s="7"/>
      <c r="GV2437" s="8"/>
      <c r="GW2437" s="6"/>
      <c r="GX2437" s="7"/>
      <c r="GY2437" s="7"/>
      <c r="GZ2437" s="7"/>
      <c r="HA2437" s="7"/>
      <c r="HB2437" s="8"/>
      <c r="HC2437" s="6"/>
      <c r="HD2437" s="7"/>
      <c r="HE2437" s="7"/>
      <c r="HF2437" s="7"/>
      <c r="HG2437" s="7"/>
      <c r="HH2437" s="8"/>
      <c r="HI2437" s="6"/>
      <c r="HJ2437" s="7"/>
      <c r="HK2437" s="7"/>
      <c r="HL2437" s="7"/>
      <c r="HM2437" s="7"/>
      <c r="HN2437" s="8"/>
      <c r="HO2437" s="6"/>
      <c r="HP2437" s="7"/>
      <c r="HQ2437" s="7"/>
      <c r="HR2437" s="7"/>
      <c r="HS2437" s="7"/>
      <c r="HT2437" s="8"/>
      <c r="HU2437" s="6"/>
      <c r="HV2437" s="7"/>
      <c r="HW2437" s="7"/>
      <c r="HX2437" s="7"/>
      <c r="HY2437" s="7"/>
      <c r="HZ2437" s="8"/>
      <c r="IA2437" s="6"/>
      <c r="IB2437" s="7"/>
      <c r="IC2437" s="7"/>
      <c r="ID2437" s="7"/>
      <c r="IE2437" s="7"/>
      <c r="IF2437" s="8"/>
      <c r="IG2437" s="6"/>
      <c r="IH2437" s="7"/>
      <c r="II2437" s="7"/>
      <c r="IJ2437" s="7"/>
      <c r="IK2437" s="7"/>
      <c r="IL2437" s="8"/>
      <c r="IM2437" s="6"/>
      <c r="IN2437" s="7"/>
      <c r="IO2437" s="7"/>
      <c r="IP2437" s="7"/>
      <c r="IQ2437" s="7"/>
      <c r="IR2437" s="8"/>
      <c r="IS2437" s="6"/>
      <c r="IT2437" s="7"/>
      <c r="IU2437" s="7"/>
      <c r="IV2437" s="7"/>
    </row>
    <row r="2438" customFormat="false" ht="12.75" hidden="false" customHeight="false" outlineLevel="0" collapsed="false">
      <c r="A2438" s="5" t="s">
        <v>2729</v>
      </c>
      <c r="B2438" s="6" t="n">
        <v>37068</v>
      </c>
      <c r="C2438" s="7" t="s">
        <v>1733</v>
      </c>
      <c r="D2438" s="7" t="s">
        <v>1588</v>
      </c>
      <c r="E2438" s="7"/>
      <c r="F2438" s="8" t="s">
        <v>1098</v>
      </c>
      <c r="G2438" s="8" t="n">
        <v>830</v>
      </c>
      <c r="H2438" s="7"/>
      <c r="I2438" s="7"/>
      <c r="J2438" s="7"/>
      <c r="K2438" s="7"/>
      <c r="L2438" s="8"/>
      <c r="M2438" s="6"/>
      <c r="N2438" s="7"/>
      <c r="O2438" s="7"/>
      <c r="P2438" s="7"/>
      <c r="Q2438" s="7"/>
      <c r="R2438" s="8"/>
      <c r="S2438" s="6"/>
      <c r="T2438" s="7"/>
      <c r="U2438" s="7"/>
      <c r="V2438" s="7"/>
      <c r="W2438" s="7"/>
      <c r="X2438" s="8"/>
      <c r="Y2438" s="6"/>
      <c r="Z2438" s="7"/>
      <c r="AA2438" s="7"/>
      <c r="AB2438" s="7"/>
      <c r="AC2438" s="7"/>
      <c r="AD2438" s="8"/>
      <c r="AE2438" s="6"/>
      <c r="AF2438" s="7"/>
      <c r="AG2438" s="7"/>
      <c r="AH2438" s="7"/>
      <c r="AI2438" s="7"/>
      <c r="AJ2438" s="8"/>
      <c r="AK2438" s="6"/>
      <c r="AL2438" s="7"/>
      <c r="AM2438" s="7"/>
      <c r="AN2438" s="7"/>
      <c r="AO2438" s="7"/>
      <c r="AP2438" s="8"/>
      <c r="AQ2438" s="6"/>
      <c r="AR2438" s="7"/>
      <c r="AS2438" s="7"/>
      <c r="AT2438" s="7"/>
      <c r="AU2438" s="7"/>
      <c r="AV2438" s="8"/>
      <c r="AW2438" s="6"/>
      <c r="AX2438" s="7"/>
      <c r="AY2438" s="7"/>
      <c r="AZ2438" s="7"/>
      <c r="BA2438" s="7"/>
      <c r="BB2438" s="8"/>
      <c r="BC2438" s="6"/>
      <c r="BD2438" s="7"/>
      <c r="BE2438" s="7"/>
      <c r="BF2438" s="7"/>
      <c r="BG2438" s="7"/>
      <c r="BH2438" s="8"/>
      <c r="BI2438" s="6"/>
      <c r="BJ2438" s="7"/>
      <c r="BK2438" s="7"/>
      <c r="BL2438" s="7"/>
      <c r="BM2438" s="7"/>
      <c r="BN2438" s="8"/>
      <c r="BO2438" s="6"/>
      <c r="BP2438" s="7"/>
      <c r="BQ2438" s="7"/>
      <c r="BR2438" s="7"/>
      <c r="BS2438" s="7"/>
      <c r="BT2438" s="8"/>
      <c r="BU2438" s="6"/>
      <c r="BV2438" s="7"/>
      <c r="BW2438" s="7"/>
      <c r="BX2438" s="7"/>
      <c r="BY2438" s="7"/>
      <c r="BZ2438" s="8"/>
      <c r="CA2438" s="6"/>
      <c r="CB2438" s="7"/>
      <c r="CC2438" s="7"/>
      <c r="CD2438" s="7"/>
      <c r="CE2438" s="7"/>
      <c r="CF2438" s="8"/>
      <c r="CG2438" s="6"/>
      <c r="CH2438" s="7"/>
      <c r="CI2438" s="7"/>
      <c r="CJ2438" s="7"/>
      <c r="CK2438" s="7"/>
      <c r="CL2438" s="8"/>
      <c r="CM2438" s="6"/>
      <c r="CN2438" s="7"/>
      <c r="CO2438" s="7"/>
      <c r="CP2438" s="7"/>
      <c r="CQ2438" s="7"/>
      <c r="CR2438" s="8"/>
      <c r="CS2438" s="6"/>
      <c r="CT2438" s="7"/>
      <c r="CU2438" s="7"/>
      <c r="CV2438" s="7"/>
      <c r="CW2438" s="7"/>
      <c r="CX2438" s="8"/>
      <c r="CY2438" s="6"/>
      <c r="CZ2438" s="7"/>
      <c r="DA2438" s="7"/>
      <c r="DB2438" s="7"/>
      <c r="DC2438" s="7"/>
      <c r="DD2438" s="8"/>
      <c r="DE2438" s="6"/>
      <c r="DF2438" s="7"/>
      <c r="DG2438" s="7"/>
      <c r="DH2438" s="7"/>
      <c r="DI2438" s="7"/>
      <c r="DJ2438" s="8"/>
      <c r="DK2438" s="6"/>
      <c r="DL2438" s="7"/>
      <c r="DM2438" s="7"/>
      <c r="DN2438" s="7"/>
      <c r="DO2438" s="7"/>
      <c r="DP2438" s="8"/>
      <c r="DQ2438" s="6"/>
      <c r="DR2438" s="7"/>
      <c r="DS2438" s="7"/>
      <c r="DT2438" s="7"/>
      <c r="DU2438" s="7"/>
      <c r="DV2438" s="8"/>
      <c r="DW2438" s="6"/>
      <c r="DX2438" s="7"/>
      <c r="DY2438" s="7"/>
      <c r="DZ2438" s="7"/>
      <c r="EA2438" s="7"/>
      <c r="EB2438" s="8"/>
      <c r="EC2438" s="6"/>
      <c r="ED2438" s="7"/>
      <c r="EE2438" s="7"/>
      <c r="EF2438" s="7"/>
      <c r="EG2438" s="7"/>
      <c r="EH2438" s="8"/>
      <c r="EI2438" s="6"/>
      <c r="EJ2438" s="7"/>
      <c r="EK2438" s="7"/>
      <c r="EL2438" s="7"/>
      <c r="EM2438" s="7"/>
      <c r="EN2438" s="8"/>
      <c r="EO2438" s="6"/>
      <c r="EP2438" s="7"/>
      <c r="EQ2438" s="7"/>
      <c r="ER2438" s="7"/>
      <c r="ES2438" s="7"/>
      <c r="ET2438" s="8"/>
      <c r="EU2438" s="6"/>
      <c r="EV2438" s="7"/>
      <c r="EW2438" s="7"/>
      <c r="EX2438" s="7"/>
      <c r="EY2438" s="7"/>
      <c r="EZ2438" s="8"/>
      <c r="FA2438" s="6"/>
      <c r="FB2438" s="7"/>
      <c r="FC2438" s="7"/>
      <c r="FD2438" s="7"/>
      <c r="FE2438" s="7"/>
      <c r="FF2438" s="8"/>
      <c r="FG2438" s="6"/>
      <c r="FH2438" s="7"/>
      <c r="FI2438" s="7"/>
      <c r="FJ2438" s="7"/>
      <c r="FK2438" s="7"/>
      <c r="FL2438" s="8"/>
      <c r="FM2438" s="6"/>
      <c r="FN2438" s="7"/>
      <c r="FO2438" s="7"/>
      <c r="FP2438" s="7"/>
      <c r="FQ2438" s="7"/>
      <c r="FR2438" s="8"/>
      <c r="FS2438" s="6"/>
      <c r="FT2438" s="7"/>
      <c r="FU2438" s="7"/>
      <c r="FV2438" s="7"/>
      <c r="FW2438" s="7"/>
      <c r="FX2438" s="8"/>
      <c r="FY2438" s="6"/>
      <c r="FZ2438" s="7"/>
      <c r="GA2438" s="7"/>
      <c r="GB2438" s="7"/>
      <c r="GC2438" s="7"/>
      <c r="GD2438" s="8"/>
      <c r="GE2438" s="6"/>
      <c r="GF2438" s="7"/>
      <c r="GG2438" s="7"/>
      <c r="GH2438" s="7"/>
      <c r="GI2438" s="7"/>
      <c r="GJ2438" s="8"/>
      <c r="GK2438" s="6"/>
      <c r="GL2438" s="7"/>
      <c r="GM2438" s="7"/>
      <c r="GN2438" s="7"/>
      <c r="GO2438" s="7"/>
      <c r="GP2438" s="8"/>
      <c r="GQ2438" s="6"/>
      <c r="GR2438" s="7"/>
      <c r="GS2438" s="7"/>
      <c r="GT2438" s="7"/>
      <c r="GU2438" s="7"/>
      <c r="GV2438" s="8"/>
      <c r="GW2438" s="6"/>
      <c r="GX2438" s="7"/>
      <c r="GY2438" s="7"/>
      <c r="GZ2438" s="7"/>
      <c r="HA2438" s="7"/>
      <c r="HB2438" s="8"/>
      <c r="HC2438" s="6"/>
      <c r="HD2438" s="7"/>
      <c r="HE2438" s="7"/>
      <c r="HF2438" s="7"/>
      <c r="HG2438" s="7"/>
      <c r="HH2438" s="8"/>
      <c r="HI2438" s="6"/>
      <c r="HJ2438" s="7"/>
      <c r="HK2438" s="7"/>
      <c r="HL2438" s="7"/>
      <c r="HM2438" s="7"/>
      <c r="HN2438" s="8"/>
      <c r="HO2438" s="6"/>
      <c r="HP2438" s="7"/>
      <c r="HQ2438" s="7"/>
      <c r="HR2438" s="7"/>
      <c r="HS2438" s="7"/>
      <c r="HT2438" s="8"/>
      <c r="HU2438" s="6"/>
      <c r="HV2438" s="7"/>
      <c r="HW2438" s="7"/>
      <c r="HX2438" s="7"/>
      <c r="HY2438" s="7"/>
      <c r="HZ2438" s="8"/>
      <c r="IA2438" s="6"/>
      <c r="IB2438" s="7"/>
      <c r="IC2438" s="7"/>
      <c r="ID2438" s="7"/>
      <c r="IE2438" s="7"/>
      <c r="IF2438" s="8"/>
      <c r="IG2438" s="6"/>
      <c r="IH2438" s="7"/>
      <c r="II2438" s="7"/>
      <c r="IJ2438" s="7"/>
      <c r="IK2438" s="7"/>
      <c r="IL2438" s="8"/>
      <c r="IM2438" s="6"/>
      <c r="IN2438" s="7"/>
      <c r="IO2438" s="7"/>
      <c r="IP2438" s="7"/>
      <c r="IQ2438" s="7"/>
      <c r="IR2438" s="8"/>
      <c r="IS2438" s="6"/>
      <c r="IT2438" s="7"/>
      <c r="IU2438" s="7"/>
      <c r="IV2438" s="7"/>
    </row>
    <row r="2439" customFormat="false" ht="12.75" hidden="false" customHeight="false" outlineLevel="0" collapsed="false">
      <c r="A2439" s="5" t="s">
        <v>2730</v>
      </c>
      <c r="B2439" s="6" t="n">
        <v>37069</v>
      </c>
      <c r="C2439" s="7" t="s">
        <v>53</v>
      </c>
      <c r="D2439" s="7" t="s">
        <v>1588</v>
      </c>
      <c r="E2439" s="7"/>
      <c r="F2439" s="8" t="s">
        <v>1659</v>
      </c>
      <c r="G2439" s="8" t="n">
        <v>5200</v>
      </c>
      <c r="H2439" s="7"/>
      <c r="I2439" s="7"/>
      <c r="J2439" s="7"/>
      <c r="K2439" s="7"/>
      <c r="L2439" s="8"/>
      <c r="M2439" s="6"/>
      <c r="N2439" s="7"/>
      <c r="O2439" s="7"/>
      <c r="P2439" s="7"/>
      <c r="Q2439" s="7"/>
      <c r="R2439" s="8"/>
      <c r="S2439" s="6"/>
      <c r="T2439" s="7"/>
      <c r="U2439" s="7"/>
      <c r="V2439" s="7"/>
      <c r="W2439" s="7"/>
      <c r="X2439" s="8"/>
      <c r="Y2439" s="6"/>
      <c r="Z2439" s="7"/>
      <c r="AA2439" s="7"/>
      <c r="AB2439" s="7"/>
      <c r="AC2439" s="7"/>
      <c r="AD2439" s="8"/>
      <c r="AE2439" s="6"/>
      <c r="AF2439" s="7"/>
      <c r="AG2439" s="7"/>
      <c r="AH2439" s="7"/>
      <c r="AI2439" s="7"/>
      <c r="AJ2439" s="8"/>
      <c r="AK2439" s="6"/>
      <c r="AL2439" s="7"/>
      <c r="AM2439" s="7"/>
      <c r="AN2439" s="7"/>
      <c r="AO2439" s="7"/>
      <c r="AP2439" s="8"/>
      <c r="AQ2439" s="6"/>
      <c r="AR2439" s="7"/>
      <c r="AS2439" s="7"/>
      <c r="AT2439" s="7"/>
      <c r="AU2439" s="7"/>
      <c r="AV2439" s="8"/>
      <c r="AW2439" s="6"/>
      <c r="AX2439" s="7"/>
      <c r="AY2439" s="7"/>
      <c r="AZ2439" s="7"/>
      <c r="BA2439" s="7"/>
      <c r="BB2439" s="8"/>
      <c r="BC2439" s="6"/>
      <c r="BD2439" s="7"/>
      <c r="BE2439" s="7"/>
      <c r="BF2439" s="7"/>
      <c r="BG2439" s="7"/>
      <c r="BH2439" s="8"/>
      <c r="BI2439" s="6"/>
      <c r="BJ2439" s="7"/>
      <c r="BK2439" s="7"/>
      <c r="BL2439" s="7"/>
      <c r="BM2439" s="7"/>
      <c r="BN2439" s="8"/>
      <c r="BO2439" s="6"/>
      <c r="BP2439" s="7"/>
      <c r="BQ2439" s="7"/>
      <c r="BR2439" s="7"/>
      <c r="BS2439" s="7"/>
      <c r="BT2439" s="8"/>
      <c r="BU2439" s="6"/>
      <c r="BV2439" s="7"/>
      <c r="BW2439" s="7"/>
      <c r="BX2439" s="7"/>
      <c r="BY2439" s="7"/>
      <c r="BZ2439" s="8"/>
      <c r="CA2439" s="6"/>
      <c r="CB2439" s="7"/>
      <c r="CC2439" s="7"/>
      <c r="CD2439" s="7"/>
      <c r="CE2439" s="7"/>
      <c r="CF2439" s="8"/>
      <c r="CG2439" s="6"/>
      <c r="CH2439" s="7"/>
      <c r="CI2439" s="7"/>
      <c r="CJ2439" s="7"/>
      <c r="CK2439" s="7"/>
      <c r="CL2439" s="8"/>
      <c r="CM2439" s="6"/>
      <c r="CN2439" s="7"/>
      <c r="CO2439" s="7"/>
      <c r="CP2439" s="7"/>
      <c r="CQ2439" s="7"/>
      <c r="CR2439" s="8"/>
      <c r="CS2439" s="6"/>
      <c r="CT2439" s="7"/>
      <c r="CU2439" s="7"/>
      <c r="CV2439" s="7"/>
      <c r="CW2439" s="7"/>
      <c r="CX2439" s="8"/>
      <c r="CY2439" s="6"/>
      <c r="CZ2439" s="7"/>
      <c r="DA2439" s="7"/>
      <c r="DB2439" s="7"/>
      <c r="DC2439" s="7"/>
      <c r="DD2439" s="8"/>
      <c r="DE2439" s="6"/>
      <c r="DF2439" s="7"/>
      <c r="DG2439" s="7"/>
      <c r="DH2439" s="7"/>
      <c r="DI2439" s="7"/>
      <c r="DJ2439" s="8"/>
      <c r="DK2439" s="6"/>
      <c r="DL2439" s="7"/>
      <c r="DM2439" s="7"/>
      <c r="DN2439" s="7"/>
      <c r="DO2439" s="7"/>
      <c r="DP2439" s="8"/>
      <c r="DQ2439" s="6"/>
      <c r="DR2439" s="7"/>
      <c r="DS2439" s="7"/>
      <c r="DT2439" s="7"/>
      <c r="DU2439" s="7"/>
      <c r="DV2439" s="8"/>
      <c r="DW2439" s="6"/>
      <c r="DX2439" s="7"/>
      <c r="DY2439" s="7"/>
      <c r="DZ2439" s="7"/>
      <c r="EA2439" s="7"/>
      <c r="EB2439" s="8"/>
      <c r="EC2439" s="6"/>
      <c r="ED2439" s="7"/>
      <c r="EE2439" s="7"/>
      <c r="EF2439" s="7"/>
      <c r="EG2439" s="7"/>
      <c r="EH2439" s="8"/>
      <c r="EI2439" s="6"/>
      <c r="EJ2439" s="7"/>
      <c r="EK2439" s="7"/>
      <c r="EL2439" s="7"/>
      <c r="EM2439" s="7"/>
      <c r="EN2439" s="8"/>
      <c r="EO2439" s="6"/>
      <c r="EP2439" s="7"/>
      <c r="EQ2439" s="7"/>
      <c r="ER2439" s="7"/>
      <c r="ES2439" s="7"/>
      <c r="ET2439" s="8"/>
      <c r="EU2439" s="6"/>
      <c r="EV2439" s="7"/>
      <c r="EW2439" s="7"/>
      <c r="EX2439" s="7"/>
      <c r="EY2439" s="7"/>
      <c r="EZ2439" s="8"/>
      <c r="FA2439" s="6"/>
      <c r="FB2439" s="7"/>
      <c r="FC2439" s="7"/>
      <c r="FD2439" s="7"/>
      <c r="FE2439" s="7"/>
      <c r="FF2439" s="8"/>
      <c r="FG2439" s="6"/>
      <c r="FH2439" s="7"/>
      <c r="FI2439" s="7"/>
      <c r="FJ2439" s="7"/>
      <c r="FK2439" s="7"/>
      <c r="FL2439" s="8"/>
      <c r="FM2439" s="6"/>
      <c r="FN2439" s="7"/>
      <c r="FO2439" s="7"/>
      <c r="FP2439" s="7"/>
      <c r="FQ2439" s="7"/>
      <c r="FR2439" s="8"/>
      <c r="FS2439" s="6"/>
      <c r="FT2439" s="7"/>
      <c r="FU2439" s="7"/>
      <c r="FV2439" s="7"/>
      <c r="FW2439" s="7"/>
      <c r="FX2439" s="8"/>
      <c r="FY2439" s="6"/>
      <c r="FZ2439" s="7"/>
      <c r="GA2439" s="7"/>
      <c r="GB2439" s="7"/>
      <c r="GC2439" s="7"/>
      <c r="GD2439" s="8"/>
      <c r="GE2439" s="6"/>
      <c r="GF2439" s="7"/>
      <c r="GG2439" s="7"/>
      <c r="GH2439" s="7"/>
      <c r="GI2439" s="7"/>
      <c r="GJ2439" s="8"/>
      <c r="GK2439" s="6"/>
      <c r="GL2439" s="7"/>
      <c r="GM2439" s="7"/>
      <c r="GN2439" s="7"/>
      <c r="GO2439" s="7"/>
      <c r="GP2439" s="8"/>
      <c r="GQ2439" s="6"/>
      <c r="GR2439" s="7"/>
      <c r="GS2439" s="7"/>
      <c r="GT2439" s="7"/>
      <c r="GU2439" s="7"/>
      <c r="GV2439" s="8"/>
      <c r="GW2439" s="6"/>
      <c r="GX2439" s="7"/>
      <c r="GY2439" s="7"/>
      <c r="GZ2439" s="7"/>
      <c r="HA2439" s="7"/>
      <c r="HB2439" s="8"/>
      <c r="HC2439" s="6"/>
      <c r="HD2439" s="7"/>
      <c r="HE2439" s="7"/>
      <c r="HF2439" s="7"/>
      <c r="HG2439" s="7"/>
      <c r="HH2439" s="8"/>
      <c r="HI2439" s="6"/>
      <c r="HJ2439" s="7"/>
      <c r="HK2439" s="7"/>
      <c r="HL2439" s="7"/>
      <c r="HM2439" s="7"/>
      <c r="HN2439" s="8"/>
      <c r="HO2439" s="6"/>
      <c r="HP2439" s="7"/>
      <c r="HQ2439" s="7"/>
      <c r="HR2439" s="7"/>
      <c r="HS2439" s="7"/>
      <c r="HT2439" s="8"/>
      <c r="HU2439" s="6"/>
      <c r="HV2439" s="7"/>
      <c r="HW2439" s="7"/>
      <c r="HX2439" s="7"/>
      <c r="HY2439" s="7"/>
      <c r="HZ2439" s="8"/>
      <c r="IA2439" s="6"/>
      <c r="IB2439" s="7"/>
      <c r="IC2439" s="7"/>
      <c r="ID2439" s="7"/>
      <c r="IE2439" s="7"/>
      <c r="IF2439" s="8"/>
      <c r="IG2439" s="6"/>
      <c r="IH2439" s="7"/>
      <c r="II2439" s="7"/>
      <c r="IJ2439" s="7"/>
      <c r="IK2439" s="7"/>
      <c r="IL2439" s="8"/>
      <c r="IM2439" s="6"/>
      <c r="IN2439" s="7"/>
      <c r="IO2439" s="7"/>
      <c r="IP2439" s="7"/>
      <c r="IQ2439" s="7"/>
      <c r="IR2439" s="8"/>
      <c r="IS2439" s="6"/>
      <c r="IT2439" s="7"/>
      <c r="IU2439" s="7"/>
      <c r="IV2439" s="7"/>
    </row>
    <row r="2440" customFormat="false" ht="12.75" hidden="false" customHeight="false" outlineLevel="0" collapsed="false">
      <c r="A2440" s="5" t="s">
        <v>2731</v>
      </c>
      <c r="B2440" s="6" t="n">
        <v>37069</v>
      </c>
      <c r="C2440" s="7" t="s">
        <v>1870</v>
      </c>
      <c r="D2440" s="7" t="s">
        <v>1588</v>
      </c>
      <c r="E2440" s="7"/>
      <c r="F2440" s="8" t="s">
        <v>1621</v>
      </c>
      <c r="G2440" s="8" t="n">
        <v>3400</v>
      </c>
      <c r="H2440" s="7"/>
      <c r="I2440" s="7"/>
      <c r="J2440" s="7"/>
      <c r="K2440" s="7"/>
      <c r="L2440" s="8"/>
      <c r="M2440" s="6"/>
      <c r="N2440" s="7"/>
      <c r="O2440" s="7"/>
      <c r="P2440" s="7"/>
      <c r="Q2440" s="7"/>
      <c r="R2440" s="8"/>
      <c r="S2440" s="6"/>
      <c r="T2440" s="7"/>
      <c r="U2440" s="7"/>
      <c r="V2440" s="7"/>
      <c r="W2440" s="7"/>
      <c r="X2440" s="8"/>
      <c r="Y2440" s="6"/>
      <c r="Z2440" s="7"/>
      <c r="AA2440" s="7"/>
      <c r="AB2440" s="7"/>
      <c r="AC2440" s="7"/>
      <c r="AD2440" s="8"/>
      <c r="AE2440" s="6"/>
      <c r="AF2440" s="7"/>
      <c r="AG2440" s="7"/>
      <c r="AH2440" s="7"/>
      <c r="AI2440" s="7"/>
      <c r="AJ2440" s="8"/>
      <c r="AK2440" s="6"/>
      <c r="AL2440" s="7"/>
      <c r="AM2440" s="7"/>
      <c r="AN2440" s="7"/>
      <c r="AO2440" s="7"/>
      <c r="AP2440" s="8"/>
      <c r="AQ2440" s="6"/>
      <c r="AR2440" s="7"/>
      <c r="AS2440" s="7"/>
      <c r="AT2440" s="7"/>
      <c r="AU2440" s="7"/>
      <c r="AV2440" s="8"/>
      <c r="AW2440" s="6"/>
      <c r="AX2440" s="7"/>
      <c r="AY2440" s="7"/>
      <c r="AZ2440" s="7"/>
      <c r="BA2440" s="7"/>
      <c r="BB2440" s="8"/>
      <c r="BC2440" s="6"/>
      <c r="BD2440" s="7"/>
      <c r="BE2440" s="7"/>
      <c r="BF2440" s="7"/>
      <c r="BG2440" s="7"/>
      <c r="BH2440" s="8"/>
      <c r="BI2440" s="6"/>
      <c r="BJ2440" s="7"/>
      <c r="BK2440" s="7"/>
      <c r="BL2440" s="7"/>
      <c r="BM2440" s="7"/>
      <c r="BN2440" s="8"/>
      <c r="BO2440" s="6"/>
      <c r="BP2440" s="7"/>
      <c r="BQ2440" s="7"/>
      <c r="BR2440" s="7"/>
      <c r="BS2440" s="7"/>
      <c r="BT2440" s="8"/>
      <c r="BU2440" s="6"/>
      <c r="BV2440" s="7"/>
      <c r="BW2440" s="7"/>
      <c r="BX2440" s="7"/>
      <c r="BY2440" s="7"/>
      <c r="BZ2440" s="8"/>
      <c r="CA2440" s="6"/>
      <c r="CB2440" s="7"/>
      <c r="CC2440" s="7"/>
      <c r="CD2440" s="7"/>
      <c r="CE2440" s="7"/>
      <c r="CF2440" s="8"/>
      <c r="CG2440" s="6"/>
      <c r="CH2440" s="7"/>
      <c r="CI2440" s="7"/>
      <c r="CJ2440" s="7"/>
      <c r="CK2440" s="7"/>
      <c r="CL2440" s="8"/>
      <c r="CM2440" s="6"/>
      <c r="CN2440" s="7"/>
      <c r="CO2440" s="7"/>
      <c r="CP2440" s="7"/>
      <c r="CQ2440" s="7"/>
      <c r="CR2440" s="8"/>
      <c r="CS2440" s="6"/>
      <c r="CT2440" s="7"/>
      <c r="CU2440" s="7"/>
      <c r="CV2440" s="7"/>
      <c r="CW2440" s="7"/>
      <c r="CX2440" s="8"/>
      <c r="CY2440" s="6"/>
      <c r="CZ2440" s="7"/>
      <c r="DA2440" s="7"/>
      <c r="DB2440" s="7"/>
      <c r="DC2440" s="7"/>
      <c r="DD2440" s="8"/>
      <c r="DE2440" s="6"/>
      <c r="DF2440" s="7"/>
      <c r="DG2440" s="7"/>
      <c r="DH2440" s="7"/>
      <c r="DI2440" s="7"/>
      <c r="DJ2440" s="8"/>
      <c r="DK2440" s="6"/>
      <c r="DL2440" s="7"/>
      <c r="DM2440" s="7"/>
      <c r="DN2440" s="7"/>
      <c r="DO2440" s="7"/>
      <c r="DP2440" s="8"/>
      <c r="DQ2440" s="6"/>
      <c r="DR2440" s="7"/>
      <c r="DS2440" s="7"/>
      <c r="DT2440" s="7"/>
      <c r="DU2440" s="7"/>
      <c r="DV2440" s="8"/>
      <c r="DW2440" s="6"/>
      <c r="DX2440" s="7"/>
      <c r="DY2440" s="7"/>
      <c r="DZ2440" s="7"/>
      <c r="EA2440" s="7"/>
      <c r="EB2440" s="8"/>
      <c r="EC2440" s="6"/>
      <c r="ED2440" s="7"/>
      <c r="EE2440" s="7"/>
      <c r="EF2440" s="7"/>
      <c r="EG2440" s="7"/>
      <c r="EH2440" s="8"/>
      <c r="EI2440" s="6"/>
      <c r="EJ2440" s="7"/>
      <c r="EK2440" s="7"/>
      <c r="EL2440" s="7"/>
      <c r="EM2440" s="7"/>
      <c r="EN2440" s="8"/>
      <c r="EO2440" s="6"/>
      <c r="EP2440" s="7"/>
      <c r="EQ2440" s="7"/>
      <c r="ER2440" s="7"/>
      <c r="ES2440" s="7"/>
      <c r="ET2440" s="8"/>
      <c r="EU2440" s="6"/>
      <c r="EV2440" s="7"/>
      <c r="EW2440" s="7"/>
      <c r="EX2440" s="7"/>
      <c r="EY2440" s="7"/>
      <c r="EZ2440" s="8"/>
      <c r="FA2440" s="6"/>
      <c r="FB2440" s="7"/>
      <c r="FC2440" s="7"/>
      <c r="FD2440" s="7"/>
      <c r="FE2440" s="7"/>
      <c r="FF2440" s="8"/>
      <c r="FG2440" s="6"/>
      <c r="FH2440" s="7"/>
      <c r="FI2440" s="7"/>
      <c r="FJ2440" s="7"/>
      <c r="FK2440" s="7"/>
      <c r="FL2440" s="8"/>
      <c r="FM2440" s="6"/>
      <c r="FN2440" s="7"/>
      <c r="FO2440" s="7"/>
      <c r="FP2440" s="7"/>
      <c r="FQ2440" s="7"/>
      <c r="FR2440" s="8"/>
      <c r="FS2440" s="6"/>
      <c r="FT2440" s="7"/>
      <c r="FU2440" s="7"/>
      <c r="FV2440" s="7"/>
      <c r="FW2440" s="7"/>
      <c r="FX2440" s="8"/>
      <c r="FY2440" s="6"/>
      <c r="FZ2440" s="7"/>
      <c r="GA2440" s="7"/>
      <c r="GB2440" s="7"/>
      <c r="GC2440" s="7"/>
      <c r="GD2440" s="8"/>
      <c r="GE2440" s="6"/>
      <c r="GF2440" s="7"/>
      <c r="GG2440" s="7"/>
      <c r="GH2440" s="7"/>
      <c r="GI2440" s="7"/>
      <c r="GJ2440" s="8"/>
      <c r="GK2440" s="6"/>
      <c r="GL2440" s="7"/>
      <c r="GM2440" s="7"/>
      <c r="GN2440" s="7"/>
      <c r="GO2440" s="7"/>
      <c r="GP2440" s="8"/>
      <c r="GQ2440" s="6"/>
      <c r="GR2440" s="7"/>
      <c r="GS2440" s="7"/>
      <c r="GT2440" s="7"/>
      <c r="GU2440" s="7"/>
      <c r="GV2440" s="8"/>
      <c r="GW2440" s="6"/>
      <c r="GX2440" s="7"/>
      <c r="GY2440" s="7"/>
      <c r="GZ2440" s="7"/>
      <c r="HA2440" s="7"/>
      <c r="HB2440" s="8"/>
      <c r="HC2440" s="6"/>
      <c r="HD2440" s="7"/>
      <c r="HE2440" s="7"/>
      <c r="HF2440" s="7"/>
      <c r="HG2440" s="7"/>
      <c r="HH2440" s="8"/>
      <c r="HI2440" s="6"/>
      <c r="HJ2440" s="7"/>
      <c r="HK2440" s="7"/>
      <c r="HL2440" s="7"/>
      <c r="HM2440" s="7"/>
      <c r="HN2440" s="8"/>
      <c r="HO2440" s="6"/>
      <c r="HP2440" s="7"/>
      <c r="HQ2440" s="7"/>
      <c r="HR2440" s="7"/>
      <c r="HS2440" s="7"/>
      <c r="HT2440" s="8"/>
      <c r="HU2440" s="6"/>
      <c r="HV2440" s="7"/>
      <c r="HW2440" s="7"/>
      <c r="HX2440" s="7"/>
      <c r="HY2440" s="7"/>
      <c r="HZ2440" s="8"/>
      <c r="IA2440" s="6"/>
      <c r="IB2440" s="7"/>
      <c r="IC2440" s="7"/>
      <c r="ID2440" s="7"/>
      <c r="IE2440" s="7"/>
      <c r="IF2440" s="8"/>
      <c r="IG2440" s="6"/>
      <c r="IH2440" s="7"/>
      <c r="II2440" s="7"/>
      <c r="IJ2440" s="7"/>
      <c r="IK2440" s="7"/>
      <c r="IL2440" s="8"/>
      <c r="IM2440" s="6"/>
      <c r="IN2440" s="7"/>
      <c r="IO2440" s="7"/>
      <c r="IP2440" s="7"/>
      <c r="IQ2440" s="7"/>
      <c r="IR2440" s="8"/>
      <c r="IS2440" s="6"/>
      <c r="IT2440" s="7"/>
      <c r="IU2440" s="7"/>
      <c r="IV2440" s="7"/>
    </row>
    <row r="2441" customFormat="false" ht="12.75" hidden="false" customHeight="false" outlineLevel="0" collapsed="false">
      <c r="A2441" s="5" t="s">
        <v>2732</v>
      </c>
      <c r="B2441" s="6" t="n">
        <v>37069</v>
      </c>
      <c r="C2441" s="7" t="s">
        <v>1663</v>
      </c>
      <c r="D2441" s="7" t="s">
        <v>1588</v>
      </c>
      <c r="E2441" s="7"/>
      <c r="F2441" s="8" t="s">
        <v>1621</v>
      </c>
      <c r="G2441" s="8" t="n">
        <v>5000</v>
      </c>
      <c r="H2441" s="7"/>
      <c r="I2441" s="7"/>
      <c r="J2441" s="7"/>
      <c r="K2441" s="7"/>
      <c r="L2441" s="8"/>
      <c r="M2441" s="6"/>
      <c r="N2441" s="7"/>
      <c r="O2441" s="7"/>
      <c r="P2441" s="7"/>
      <c r="Q2441" s="7"/>
      <c r="R2441" s="8"/>
      <c r="S2441" s="6"/>
      <c r="T2441" s="7"/>
      <c r="U2441" s="7"/>
      <c r="V2441" s="7"/>
      <c r="W2441" s="7"/>
      <c r="X2441" s="8"/>
      <c r="Y2441" s="6"/>
      <c r="Z2441" s="7"/>
      <c r="AA2441" s="7"/>
      <c r="AB2441" s="7"/>
      <c r="AC2441" s="7"/>
      <c r="AD2441" s="8"/>
      <c r="AE2441" s="6"/>
      <c r="AF2441" s="7"/>
      <c r="AG2441" s="7"/>
      <c r="AH2441" s="7"/>
      <c r="AI2441" s="7"/>
      <c r="AJ2441" s="8"/>
      <c r="AK2441" s="6"/>
      <c r="AL2441" s="7"/>
      <c r="AM2441" s="7"/>
      <c r="AN2441" s="7"/>
      <c r="AO2441" s="7"/>
      <c r="AP2441" s="8"/>
      <c r="AQ2441" s="6"/>
      <c r="AR2441" s="7"/>
      <c r="AS2441" s="7"/>
      <c r="AT2441" s="7"/>
      <c r="AU2441" s="7"/>
      <c r="AV2441" s="8"/>
      <c r="AW2441" s="6"/>
      <c r="AX2441" s="7"/>
      <c r="AY2441" s="7"/>
      <c r="AZ2441" s="7"/>
      <c r="BA2441" s="7"/>
      <c r="BB2441" s="8"/>
      <c r="BC2441" s="6"/>
      <c r="BD2441" s="7"/>
      <c r="BE2441" s="7"/>
      <c r="BF2441" s="7"/>
      <c r="BG2441" s="7"/>
      <c r="BH2441" s="8"/>
      <c r="BI2441" s="6"/>
      <c r="BJ2441" s="7"/>
      <c r="BK2441" s="7"/>
      <c r="BL2441" s="7"/>
      <c r="BM2441" s="7"/>
      <c r="BN2441" s="8"/>
      <c r="BO2441" s="6"/>
      <c r="BP2441" s="7"/>
      <c r="BQ2441" s="7"/>
      <c r="BR2441" s="7"/>
      <c r="BS2441" s="7"/>
      <c r="BT2441" s="8"/>
      <c r="BU2441" s="6"/>
      <c r="BV2441" s="7"/>
      <c r="BW2441" s="7"/>
      <c r="BX2441" s="7"/>
      <c r="BY2441" s="7"/>
      <c r="BZ2441" s="8"/>
      <c r="CA2441" s="6"/>
      <c r="CB2441" s="7"/>
      <c r="CC2441" s="7"/>
      <c r="CD2441" s="7"/>
      <c r="CE2441" s="7"/>
      <c r="CF2441" s="8"/>
      <c r="CG2441" s="6"/>
      <c r="CH2441" s="7"/>
      <c r="CI2441" s="7"/>
      <c r="CJ2441" s="7"/>
      <c r="CK2441" s="7"/>
      <c r="CL2441" s="8"/>
      <c r="CM2441" s="6"/>
      <c r="CN2441" s="7"/>
      <c r="CO2441" s="7"/>
      <c r="CP2441" s="7"/>
      <c r="CQ2441" s="7"/>
      <c r="CR2441" s="8"/>
      <c r="CS2441" s="6"/>
      <c r="CT2441" s="7"/>
      <c r="CU2441" s="7"/>
      <c r="CV2441" s="7"/>
      <c r="CW2441" s="7"/>
      <c r="CX2441" s="8"/>
      <c r="CY2441" s="6"/>
      <c r="CZ2441" s="7"/>
      <c r="DA2441" s="7"/>
      <c r="DB2441" s="7"/>
      <c r="DC2441" s="7"/>
      <c r="DD2441" s="8"/>
      <c r="DE2441" s="6"/>
      <c r="DF2441" s="7"/>
      <c r="DG2441" s="7"/>
      <c r="DH2441" s="7"/>
      <c r="DI2441" s="7"/>
      <c r="DJ2441" s="8"/>
      <c r="DK2441" s="6"/>
      <c r="DL2441" s="7"/>
      <c r="DM2441" s="7"/>
      <c r="DN2441" s="7"/>
      <c r="DO2441" s="7"/>
      <c r="DP2441" s="8"/>
      <c r="DQ2441" s="6"/>
      <c r="DR2441" s="7"/>
      <c r="DS2441" s="7"/>
      <c r="DT2441" s="7"/>
      <c r="DU2441" s="7"/>
      <c r="DV2441" s="8"/>
      <c r="DW2441" s="6"/>
      <c r="DX2441" s="7"/>
      <c r="DY2441" s="7"/>
      <c r="DZ2441" s="7"/>
      <c r="EA2441" s="7"/>
      <c r="EB2441" s="8"/>
      <c r="EC2441" s="6"/>
      <c r="ED2441" s="7"/>
      <c r="EE2441" s="7"/>
      <c r="EF2441" s="7"/>
      <c r="EG2441" s="7"/>
      <c r="EH2441" s="8"/>
      <c r="EI2441" s="6"/>
      <c r="EJ2441" s="7"/>
      <c r="EK2441" s="7"/>
      <c r="EL2441" s="7"/>
      <c r="EM2441" s="7"/>
      <c r="EN2441" s="8"/>
      <c r="EO2441" s="6"/>
      <c r="EP2441" s="7"/>
      <c r="EQ2441" s="7"/>
      <c r="ER2441" s="7"/>
      <c r="ES2441" s="7"/>
      <c r="ET2441" s="8"/>
      <c r="EU2441" s="6"/>
      <c r="EV2441" s="7"/>
      <c r="EW2441" s="7"/>
      <c r="EX2441" s="7"/>
      <c r="EY2441" s="7"/>
      <c r="EZ2441" s="8"/>
      <c r="FA2441" s="6"/>
      <c r="FB2441" s="7"/>
      <c r="FC2441" s="7"/>
      <c r="FD2441" s="7"/>
      <c r="FE2441" s="7"/>
      <c r="FF2441" s="8"/>
      <c r="FG2441" s="6"/>
      <c r="FH2441" s="7"/>
      <c r="FI2441" s="7"/>
      <c r="FJ2441" s="7"/>
      <c r="FK2441" s="7"/>
      <c r="FL2441" s="8"/>
      <c r="FM2441" s="6"/>
      <c r="FN2441" s="7"/>
      <c r="FO2441" s="7"/>
      <c r="FP2441" s="7"/>
      <c r="FQ2441" s="7"/>
      <c r="FR2441" s="8"/>
      <c r="FS2441" s="6"/>
      <c r="FT2441" s="7"/>
      <c r="FU2441" s="7"/>
      <c r="FV2441" s="7"/>
      <c r="FW2441" s="7"/>
      <c r="FX2441" s="8"/>
      <c r="FY2441" s="6"/>
      <c r="FZ2441" s="7"/>
      <c r="GA2441" s="7"/>
      <c r="GB2441" s="7"/>
      <c r="GC2441" s="7"/>
      <c r="GD2441" s="8"/>
      <c r="GE2441" s="6"/>
      <c r="GF2441" s="7"/>
      <c r="GG2441" s="7"/>
      <c r="GH2441" s="7"/>
      <c r="GI2441" s="7"/>
      <c r="GJ2441" s="8"/>
      <c r="GK2441" s="6"/>
      <c r="GL2441" s="7"/>
      <c r="GM2441" s="7"/>
      <c r="GN2441" s="7"/>
      <c r="GO2441" s="7"/>
      <c r="GP2441" s="8"/>
      <c r="GQ2441" s="6"/>
      <c r="GR2441" s="7"/>
      <c r="GS2441" s="7"/>
      <c r="GT2441" s="7"/>
      <c r="GU2441" s="7"/>
      <c r="GV2441" s="8"/>
      <c r="GW2441" s="6"/>
      <c r="GX2441" s="7"/>
      <c r="GY2441" s="7"/>
      <c r="GZ2441" s="7"/>
      <c r="HA2441" s="7"/>
      <c r="HB2441" s="8"/>
      <c r="HC2441" s="6"/>
      <c r="HD2441" s="7"/>
      <c r="HE2441" s="7"/>
      <c r="HF2441" s="7"/>
      <c r="HG2441" s="7"/>
      <c r="HH2441" s="8"/>
      <c r="HI2441" s="6"/>
      <c r="HJ2441" s="7"/>
      <c r="HK2441" s="7"/>
      <c r="HL2441" s="7"/>
      <c r="HM2441" s="7"/>
      <c r="HN2441" s="8"/>
      <c r="HO2441" s="6"/>
      <c r="HP2441" s="7"/>
      <c r="HQ2441" s="7"/>
      <c r="HR2441" s="7"/>
      <c r="HS2441" s="7"/>
      <c r="HT2441" s="8"/>
      <c r="HU2441" s="6"/>
      <c r="HV2441" s="7"/>
      <c r="HW2441" s="7"/>
      <c r="HX2441" s="7"/>
      <c r="HY2441" s="7"/>
      <c r="HZ2441" s="8"/>
      <c r="IA2441" s="6"/>
      <c r="IB2441" s="7"/>
      <c r="IC2441" s="7"/>
      <c r="ID2441" s="7"/>
      <c r="IE2441" s="7"/>
      <c r="IF2441" s="8"/>
      <c r="IG2441" s="6"/>
      <c r="IH2441" s="7"/>
      <c r="II2441" s="7"/>
      <c r="IJ2441" s="7"/>
      <c r="IK2441" s="7"/>
      <c r="IL2441" s="8"/>
      <c r="IM2441" s="6"/>
      <c r="IN2441" s="7"/>
      <c r="IO2441" s="7"/>
      <c r="IP2441" s="7"/>
      <c r="IQ2441" s="7"/>
      <c r="IR2441" s="8"/>
      <c r="IS2441" s="6"/>
      <c r="IT2441" s="7"/>
      <c r="IU2441" s="7"/>
      <c r="IV2441" s="7"/>
    </row>
    <row r="2442" customFormat="false" ht="12.75" hidden="false" customHeight="false" outlineLevel="0" collapsed="false">
      <c r="A2442" s="5" t="s">
        <v>2733</v>
      </c>
      <c r="B2442" s="6" t="n">
        <v>37069</v>
      </c>
      <c r="C2442" s="7" t="s">
        <v>243</v>
      </c>
      <c r="D2442" s="7" t="s">
        <v>1588</v>
      </c>
      <c r="E2442" s="7"/>
      <c r="F2442" s="8" t="s">
        <v>1631</v>
      </c>
      <c r="G2442" s="8" t="n">
        <v>-3100</v>
      </c>
      <c r="H2442" s="7"/>
      <c r="I2442" s="7"/>
      <c r="J2442" s="7"/>
      <c r="K2442" s="7"/>
      <c r="L2442" s="8"/>
      <c r="M2442" s="6"/>
      <c r="N2442" s="7"/>
      <c r="O2442" s="7"/>
      <c r="P2442" s="7"/>
      <c r="Q2442" s="7"/>
      <c r="R2442" s="8"/>
      <c r="S2442" s="6"/>
      <c r="T2442" s="7"/>
      <c r="U2442" s="7"/>
      <c r="V2442" s="7"/>
      <c r="W2442" s="7"/>
      <c r="X2442" s="8"/>
      <c r="Y2442" s="6"/>
      <c r="Z2442" s="7"/>
      <c r="AA2442" s="7"/>
      <c r="AB2442" s="7"/>
      <c r="AC2442" s="7"/>
      <c r="AD2442" s="8"/>
      <c r="AE2442" s="6"/>
      <c r="AF2442" s="7"/>
      <c r="AG2442" s="7"/>
      <c r="AH2442" s="7"/>
      <c r="AI2442" s="7"/>
      <c r="AJ2442" s="8"/>
      <c r="AK2442" s="6"/>
      <c r="AL2442" s="7"/>
      <c r="AM2442" s="7"/>
      <c r="AN2442" s="7"/>
      <c r="AO2442" s="7"/>
      <c r="AP2442" s="8"/>
      <c r="AQ2442" s="6"/>
      <c r="AR2442" s="7"/>
      <c r="AS2442" s="7"/>
      <c r="AT2442" s="7"/>
      <c r="AU2442" s="7"/>
      <c r="AV2442" s="8"/>
      <c r="AW2442" s="6"/>
      <c r="AX2442" s="7"/>
      <c r="AY2442" s="7"/>
      <c r="AZ2442" s="7"/>
      <c r="BA2442" s="7"/>
      <c r="BB2442" s="8"/>
      <c r="BC2442" s="6"/>
      <c r="BD2442" s="7"/>
      <c r="BE2442" s="7"/>
      <c r="BF2442" s="7"/>
      <c r="BG2442" s="7"/>
      <c r="BH2442" s="8"/>
      <c r="BI2442" s="6"/>
      <c r="BJ2442" s="7"/>
      <c r="BK2442" s="7"/>
      <c r="BL2442" s="7"/>
      <c r="BM2442" s="7"/>
      <c r="BN2442" s="8"/>
      <c r="BO2442" s="6"/>
      <c r="BP2442" s="7"/>
      <c r="BQ2442" s="7"/>
      <c r="BR2442" s="7"/>
      <c r="BS2442" s="7"/>
      <c r="BT2442" s="8"/>
      <c r="BU2442" s="6"/>
      <c r="BV2442" s="7"/>
      <c r="BW2442" s="7"/>
      <c r="BX2442" s="7"/>
      <c r="BY2442" s="7"/>
      <c r="BZ2442" s="8"/>
      <c r="CA2442" s="6"/>
      <c r="CB2442" s="7"/>
      <c r="CC2442" s="7"/>
      <c r="CD2442" s="7"/>
      <c r="CE2442" s="7"/>
      <c r="CF2442" s="8"/>
      <c r="CG2442" s="6"/>
      <c r="CH2442" s="7"/>
      <c r="CI2442" s="7"/>
      <c r="CJ2442" s="7"/>
      <c r="CK2442" s="7"/>
      <c r="CL2442" s="8"/>
      <c r="CM2442" s="6"/>
      <c r="CN2442" s="7"/>
      <c r="CO2442" s="7"/>
      <c r="CP2442" s="7"/>
      <c r="CQ2442" s="7"/>
      <c r="CR2442" s="8"/>
      <c r="CS2442" s="6"/>
      <c r="CT2442" s="7"/>
      <c r="CU2442" s="7"/>
      <c r="CV2442" s="7"/>
      <c r="CW2442" s="7"/>
      <c r="CX2442" s="8"/>
      <c r="CY2442" s="6"/>
      <c r="CZ2442" s="7"/>
      <c r="DA2442" s="7"/>
      <c r="DB2442" s="7"/>
      <c r="DC2442" s="7"/>
      <c r="DD2442" s="8"/>
      <c r="DE2442" s="6"/>
      <c r="DF2442" s="7"/>
      <c r="DG2442" s="7"/>
      <c r="DH2442" s="7"/>
      <c r="DI2442" s="7"/>
      <c r="DJ2442" s="8"/>
      <c r="DK2442" s="6"/>
      <c r="DL2442" s="7"/>
      <c r="DM2442" s="7"/>
      <c r="DN2442" s="7"/>
      <c r="DO2442" s="7"/>
      <c r="DP2442" s="8"/>
      <c r="DQ2442" s="6"/>
      <c r="DR2442" s="7"/>
      <c r="DS2442" s="7"/>
      <c r="DT2442" s="7"/>
      <c r="DU2442" s="7"/>
      <c r="DV2442" s="8"/>
      <c r="DW2442" s="6"/>
      <c r="DX2442" s="7"/>
      <c r="DY2442" s="7"/>
      <c r="DZ2442" s="7"/>
      <c r="EA2442" s="7"/>
      <c r="EB2442" s="8"/>
      <c r="EC2442" s="6"/>
      <c r="ED2442" s="7"/>
      <c r="EE2442" s="7"/>
      <c r="EF2442" s="7"/>
      <c r="EG2442" s="7"/>
      <c r="EH2442" s="8"/>
      <c r="EI2442" s="6"/>
      <c r="EJ2442" s="7"/>
      <c r="EK2442" s="7"/>
      <c r="EL2442" s="7"/>
      <c r="EM2442" s="7"/>
      <c r="EN2442" s="8"/>
      <c r="EO2442" s="6"/>
      <c r="EP2442" s="7"/>
      <c r="EQ2442" s="7"/>
      <c r="ER2442" s="7"/>
      <c r="ES2442" s="7"/>
      <c r="ET2442" s="8"/>
      <c r="EU2442" s="6"/>
      <c r="EV2442" s="7"/>
      <c r="EW2442" s="7"/>
      <c r="EX2442" s="7"/>
      <c r="EY2442" s="7"/>
      <c r="EZ2442" s="8"/>
      <c r="FA2442" s="6"/>
      <c r="FB2442" s="7"/>
      <c r="FC2442" s="7"/>
      <c r="FD2442" s="7"/>
      <c r="FE2442" s="7"/>
      <c r="FF2442" s="8"/>
      <c r="FG2442" s="6"/>
      <c r="FH2442" s="7"/>
      <c r="FI2442" s="7"/>
      <c r="FJ2442" s="7"/>
      <c r="FK2442" s="7"/>
      <c r="FL2442" s="8"/>
      <c r="FM2442" s="6"/>
      <c r="FN2442" s="7"/>
      <c r="FO2442" s="7"/>
      <c r="FP2442" s="7"/>
      <c r="FQ2442" s="7"/>
      <c r="FR2442" s="8"/>
      <c r="FS2442" s="6"/>
      <c r="FT2442" s="7"/>
      <c r="FU2442" s="7"/>
      <c r="FV2442" s="7"/>
      <c r="FW2442" s="7"/>
      <c r="FX2442" s="8"/>
      <c r="FY2442" s="6"/>
      <c r="FZ2442" s="7"/>
      <c r="GA2442" s="7"/>
      <c r="GB2442" s="7"/>
      <c r="GC2442" s="7"/>
      <c r="GD2442" s="8"/>
      <c r="GE2442" s="6"/>
      <c r="GF2442" s="7"/>
      <c r="GG2442" s="7"/>
      <c r="GH2442" s="7"/>
      <c r="GI2442" s="7"/>
      <c r="GJ2442" s="8"/>
      <c r="GK2442" s="6"/>
      <c r="GL2442" s="7"/>
      <c r="GM2442" s="7"/>
      <c r="GN2442" s="7"/>
      <c r="GO2442" s="7"/>
      <c r="GP2442" s="8"/>
      <c r="GQ2442" s="6"/>
      <c r="GR2442" s="7"/>
      <c r="GS2442" s="7"/>
      <c r="GT2442" s="7"/>
      <c r="GU2442" s="7"/>
      <c r="GV2442" s="8"/>
      <c r="GW2442" s="6"/>
      <c r="GX2442" s="7"/>
      <c r="GY2442" s="7"/>
      <c r="GZ2442" s="7"/>
      <c r="HA2442" s="7"/>
      <c r="HB2442" s="8"/>
      <c r="HC2442" s="6"/>
      <c r="HD2442" s="7"/>
      <c r="HE2442" s="7"/>
      <c r="HF2442" s="7"/>
      <c r="HG2442" s="7"/>
      <c r="HH2442" s="8"/>
      <c r="HI2442" s="6"/>
      <c r="HJ2442" s="7"/>
      <c r="HK2442" s="7"/>
      <c r="HL2442" s="7"/>
      <c r="HM2442" s="7"/>
      <c r="HN2442" s="8"/>
      <c r="HO2442" s="6"/>
      <c r="HP2442" s="7"/>
      <c r="HQ2442" s="7"/>
      <c r="HR2442" s="7"/>
      <c r="HS2442" s="7"/>
      <c r="HT2442" s="8"/>
      <c r="HU2442" s="6"/>
      <c r="HV2442" s="7"/>
      <c r="HW2442" s="7"/>
      <c r="HX2442" s="7"/>
      <c r="HY2442" s="7"/>
      <c r="HZ2442" s="8"/>
      <c r="IA2442" s="6"/>
      <c r="IB2442" s="7"/>
      <c r="IC2442" s="7"/>
      <c r="ID2442" s="7"/>
      <c r="IE2442" s="7"/>
      <c r="IF2442" s="8"/>
      <c r="IG2442" s="6"/>
      <c r="IH2442" s="7"/>
      <c r="II2442" s="7"/>
      <c r="IJ2442" s="7"/>
      <c r="IK2442" s="7"/>
      <c r="IL2442" s="8"/>
      <c r="IM2442" s="6"/>
      <c r="IN2442" s="7"/>
      <c r="IO2442" s="7"/>
      <c r="IP2442" s="7"/>
      <c r="IQ2442" s="7"/>
      <c r="IR2442" s="8"/>
      <c r="IS2442" s="6"/>
      <c r="IT2442" s="7"/>
      <c r="IU2442" s="7"/>
      <c r="IV2442" s="7"/>
    </row>
    <row r="2443" customFormat="false" ht="12.75" hidden="false" customHeight="false" outlineLevel="0" collapsed="false">
      <c r="A2443" s="5" t="s">
        <v>2734</v>
      </c>
      <c r="B2443" s="6" t="n">
        <v>37069</v>
      </c>
      <c r="C2443" s="7" t="s">
        <v>2735</v>
      </c>
      <c r="D2443" s="7" t="s">
        <v>1588</v>
      </c>
      <c r="E2443" s="7"/>
      <c r="F2443" s="8" t="s">
        <v>1098</v>
      </c>
      <c r="G2443" s="8" t="n">
        <v>250000</v>
      </c>
      <c r="H2443" s="7"/>
      <c r="I2443" s="7"/>
      <c r="J2443" s="7"/>
      <c r="K2443" s="7"/>
      <c r="L2443" s="8"/>
      <c r="M2443" s="6"/>
      <c r="N2443" s="7"/>
      <c r="O2443" s="7"/>
      <c r="P2443" s="7"/>
      <c r="Q2443" s="7"/>
      <c r="R2443" s="8"/>
      <c r="S2443" s="6"/>
      <c r="T2443" s="7"/>
      <c r="U2443" s="7"/>
      <c r="V2443" s="7"/>
      <c r="W2443" s="7"/>
      <c r="X2443" s="8"/>
      <c r="Y2443" s="6"/>
      <c r="Z2443" s="7"/>
      <c r="AA2443" s="7"/>
      <c r="AB2443" s="7"/>
      <c r="AC2443" s="7"/>
      <c r="AD2443" s="8"/>
      <c r="AE2443" s="6"/>
      <c r="AF2443" s="7"/>
      <c r="AG2443" s="7"/>
      <c r="AH2443" s="7"/>
      <c r="AI2443" s="7"/>
      <c r="AJ2443" s="8"/>
      <c r="AK2443" s="6"/>
      <c r="AL2443" s="7"/>
      <c r="AM2443" s="7"/>
      <c r="AN2443" s="7"/>
      <c r="AO2443" s="7"/>
      <c r="AP2443" s="8"/>
      <c r="AQ2443" s="6"/>
      <c r="AR2443" s="7"/>
      <c r="AS2443" s="7"/>
      <c r="AT2443" s="7"/>
      <c r="AU2443" s="7"/>
      <c r="AV2443" s="8"/>
      <c r="AW2443" s="6"/>
      <c r="AX2443" s="7"/>
      <c r="AY2443" s="7"/>
      <c r="AZ2443" s="7"/>
      <c r="BA2443" s="7"/>
      <c r="BB2443" s="8"/>
      <c r="BC2443" s="6"/>
      <c r="BD2443" s="7"/>
      <c r="BE2443" s="7"/>
      <c r="BF2443" s="7"/>
      <c r="BG2443" s="7"/>
      <c r="BH2443" s="8"/>
      <c r="BI2443" s="6"/>
      <c r="BJ2443" s="7"/>
      <c r="BK2443" s="7"/>
      <c r="BL2443" s="7"/>
      <c r="BM2443" s="7"/>
      <c r="BN2443" s="8"/>
      <c r="BO2443" s="6"/>
      <c r="BP2443" s="7"/>
      <c r="BQ2443" s="7"/>
      <c r="BR2443" s="7"/>
      <c r="BS2443" s="7"/>
      <c r="BT2443" s="8"/>
      <c r="BU2443" s="6"/>
      <c r="BV2443" s="7"/>
      <c r="BW2443" s="7"/>
      <c r="BX2443" s="7"/>
      <c r="BY2443" s="7"/>
      <c r="BZ2443" s="8"/>
      <c r="CA2443" s="6"/>
      <c r="CB2443" s="7"/>
      <c r="CC2443" s="7"/>
      <c r="CD2443" s="7"/>
      <c r="CE2443" s="7"/>
      <c r="CF2443" s="8"/>
      <c r="CG2443" s="6"/>
      <c r="CH2443" s="7"/>
      <c r="CI2443" s="7"/>
      <c r="CJ2443" s="7"/>
      <c r="CK2443" s="7"/>
      <c r="CL2443" s="8"/>
      <c r="CM2443" s="6"/>
      <c r="CN2443" s="7"/>
      <c r="CO2443" s="7"/>
      <c r="CP2443" s="7"/>
      <c r="CQ2443" s="7"/>
      <c r="CR2443" s="8"/>
      <c r="CS2443" s="6"/>
      <c r="CT2443" s="7"/>
      <c r="CU2443" s="7"/>
      <c r="CV2443" s="7"/>
      <c r="CW2443" s="7"/>
      <c r="CX2443" s="8"/>
      <c r="CY2443" s="6"/>
      <c r="CZ2443" s="7"/>
      <c r="DA2443" s="7"/>
      <c r="DB2443" s="7"/>
      <c r="DC2443" s="7"/>
      <c r="DD2443" s="8"/>
      <c r="DE2443" s="6"/>
      <c r="DF2443" s="7"/>
      <c r="DG2443" s="7"/>
      <c r="DH2443" s="7"/>
      <c r="DI2443" s="7"/>
      <c r="DJ2443" s="8"/>
      <c r="DK2443" s="6"/>
      <c r="DL2443" s="7"/>
      <c r="DM2443" s="7"/>
      <c r="DN2443" s="7"/>
      <c r="DO2443" s="7"/>
      <c r="DP2443" s="8"/>
      <c r="DQ2443" s="6"/>
      <c r="DR2443" s="7"/>
      <c r="DS2443" s="7"/>
      <c r="DT2443" s="7"/>
      <c r="DU2443" s="7"/>
      <c r="DV2443" s="8"/>
      <c r="DW2443" s="6"/>
      <c r="DX2443" s="7"/>
      <c r="DY2443" s="7"/>
      <c r="DZ2443" s="7"/>
      <c r="EA2443" s="7"/>
      <c r="EB2443" s="8"/>
      <c r="EC2443" s="6"/>
      <c r="ED2443" s="7"/>
      <c r="EE2443" s="7"/>
      <c r="EF2443" s="7"/>
      <c r="EG2443" s="7"/>
      <c r="EH2443" s="8"/>
      <c r="EI2443" s="6"/>
      <c r="EJ2443" s="7"/>
      <c r="EK2443" s="7"/>
      <c r="EL2443" s="7"/>
      <c r="EM2443" s="7"/>
      <c r="EN2443" s="8"/>
      <c r="EO2443" s="6"/>
      <c r="EP2443" s="7"/>
      <c r="EQ2443" s="7"/>
      <c r="ER2443" s="7"/>
      <c r="ES2443" s="7"/>
      <c r="ET2443" s="8"/>
      <c r="EU2443" s="6"/>
      <c r="EV2443" s="7"/>
      <c r="EW2443" s="7"/>
      <c r="EX2443" s="7"/>
      <c r="EY2443" s="7"/>
      <c r="EZ2443" s="8"/>
      <c r="FA2443" s="6"/>
      <c r="FB2443" s="7"/>
      <c r="FC2443" s="7"/>
      <c r="FD2443" s="7"/>
      <c r="FE2443" s="7"/>
      <c r="FF2443" s="8"/>
      <c r="FG2443" s="6"/>
      <c r="FH2443" s="7"/>
      <c r="FI2443" s="7"/>
      <c r="FJ2443" s="7"/>
      <c r="FK2443" s="7"/>
      <c r="FL2443" s="8"/>
      <c r="FM2443" s="6"/>
      <c r="FN2443" s="7"/>
      <c r="FO2443" s="7"/>
      <c r="FP2443" s="7"/>
      <c r="FQ2443" s="7"/>
      <c r="FR2443" s="8"/>
      <c r="FS2443" s="6"/>
      <c r="FT2443" s="7"/>
      <c r="FU2443" s="7"/>
      <c r="FV2443" s="7"/>
      <c r="FW2443" s="7"/>
      <c r="FX2443" s="8"/>
      <c r="FY2443" s="6"/>
      <c r="FZ2443" s="7"/>
      <c r="GA2443" s="7"/>
      <c r="GB2443" s="7"/>
      <c r="GC2443" s="7"/>
      <c r="GD2443" s="8"/>
      <c r="GE2443" s="6"/>
      <c r="GF2443" s="7"/>
      <c r="GG2443" s="7"/>
      <c r="GH2443" s="7"/>
      <c r="GI2443" s="7"/>
      <c r="GJ2443" s="8"/>
      <c r="GK2443" s="6"/>
      <c r="GL2443" s="7"/>
      <c r="GM2443" s="7"/>
      <c r="GN2443" s="7"/>
      <c r="GO2443" s="7"/>
      <c r="GP2443" s="8"/>
      <c r="GQ2443" s="6"/>
      <c r="GR2443" s="7"/>
      <c r="GS2443" s="7"/>
      <c r="GT2443" s="7"/>
      <c r="GU2443" s="7"/>
      <c r="GV2443" s="8"/>
      <c r="GW2443" s="6"/>
      <c r="GX2443" s="7"/>
      <c r="GY2443" s="7"/>
      <c r="GZ2443" s="7"/>
      <c r="HA2443" s="7"/>
      <c r="HB2443" s="8"/>
      <c r="HC2443" s="6"/>
      <c r="HD2443" s="7"/>
      <c r="HE2443" s="7"/>
      <c r="HF2443" s="7"/>
      <c r="HG2443" s="7"/>
      <c r="HH2443" s="8"/>
      <c r="HI2443" s="6"/>
      <c r="HJ2443" s="7"/>
      <c r="HK2443" s="7"/>
      <c r="HL2443" s="7"/>
      <c r="HM2443" s="7"/>
      <c r="HN2443" s="8"/>
      <c r="HO2443" s="6"/>
      <c r="HP2443" s="7"/>
      <c r="HQ2443" s="7"/>
      <c r="HR2443" s="7"/>
      <c r="HS2443" s="7"/>
      <c r="HT2443" s="8"/>
      <c r="HU2443" s="6"/>
      <c r="HV2443" s="7"/>
      <c r="HW2443" s="7"/>
      <c r="HX2443" s="7"/>
      <c r="HY2443" s="7"/>
      <c r="HZ2443" s="8"/>
      <c r="IA2443" s="6"/>
      <c r="IB2443" s="7"/>
      <c r="IC2443" s="7"/>
      <c r="ID2443" s="7"/>
      <c r="IE2443" s="7"/>
      <c r="IF2443" s="8"/>
      <c r="IG2443" s="6"/>
      <c r="IH2443" s="7"/>
      <c r="II2443" s="7"/>
      <c r="IJ2443" s="7"/>
      <c r="IK2443" s="7"/>
      <c r="IL2443" s="8"/>
      <c r="IM2443" s="6"/>
      <c r="IN2443" s="7"/>
      <c r="IO2443" s="7"/>
      <c r="IP2443" s="7"/>
      <c r="IQ2443" s="7"/>
      <c r="IR2443" s="8"/>
      <c r="IS2443" s="6"/>
      <c r="IT2443" s="7"/>
      <c r="IU2443" s="7"/>
      <c r="IV2443" s="7"/>
    </row>
    <row r="2444" customFormat="false" ht="12.75" hidden="false" customHeight="false" outlineLevel="0" collapsed="false">
      <c r="A2444" s="5" t="s">
        <v>2736</v>
      </c>
      <c r="B2444" s="6" t="n">
        <v>37069</v>
      </c>
      <c r="C2444" s="7" t="s">
        <v>774</v>
      </c>
      <c r="D2444" s="7" t="s">
        <v>1588</v>
      </c>
      <c r="E2444" s="7"/>
      <c r="F2444" s="8" t="s">
        <v>775</v>
      </c>
      <c r="G2444" s="8" t="n">
        <v>990</v>
      </c>
      <c r="H2444" s="7"/>
      <c r="I2444" s="7"/>
      <c r="J2444" s="7"/>
      <c r="K2444" s="7"/>
      <c r="L2444" s="8"/>
      <c r="M2444" s="6"/>
      <c r="N2444" s="7"/>
      <c r="O2444" s="7"/>
      <c r="P2444" s="7"/>
      <c r="Q2444" s="7"/>
      <c r="R2444" s="8"/>
      <c r="S2444" s="6"/>
      <c r="T2444" s="7"/>
      <c r="U2444" s="7"/>
      <c r="V2444" s="7"/>
      <c r="W2444" s="7"/>
      <c r="X2444" s="8"/>
      <c r="Y2444" s="6"/>
      <c r="Z2444" s="7"/>
      <c r="AA2444" s="7"/>
      <c r="AB2444" s="7"/>
      <c r="AC2444" s="7"/>
      <c r="AD2444" s="8"/>
      <c r="AE2444" s="6"/>
      <c r="AF2444" s="7"/>
      <c r="AG2444" s="7"/>
      <c r="AH2444" s="7"/>
      <c r="AI2444" s="7"/>
      <c r="AJ2444" s="8"/>
      <c r="AK2444" s="6"/>
      <c r="AL2444" s="7"/>
      <c r="AM2444" s="7"/>
      <c r="AN2444" s="7"/>
      <c r="AO2444" s="7"/>
      <c r="AP2444" s="8"/>
      <c r="AQ2444" s="6"/>
      <c r="AR2444" s="7"/>
      <c r="AS2444" s="7"/>
      <c r="AT2444" s="7"/>
      <c r="AU2444" s="7"/>
      <c r="AV2444" s="8"/>
      <c r="AW2444" s="6"/>
      <c r="AX2444" s="7"/>
      <c r="AY2444" s="7"/>
      <c r="AZ2444" s="7"/>
      <c r="BA2444" s="7"/>
      <c r="BB2444" s="8"/>
      <c r="BC2444" s="6"/>
      <c r="BD2444" s="7"/>
      <c r="BE2444" s="7"/>
      <c r="BF2444" s="7"/>
      <c r="BG2444" s="7"/>
      <c r="BH2444" s="8"/>
      <c r="BI2444" s="6"/>
      <c r="BJ2444" s="7"/>
      <c r="BK2444" s="7"/>
      <c r="BL2444" s="7"/>
      <c r="BM2444" s="7"/>
      <c r="BN2444" s="8"/>
      <c r="BO2444" s="6"/>
      <c r="BP2444" s="7"/>
      <c r="BQ2444" s="7"/>
      <c r="BR2444" s="7"/>
      <c r="BS2444" s="7"/>
      <c r="BT2444" s="8"/>
      <c r="BU2444" s="6"/>
      <c r="BV2444" s="7"/>
      <c r="BW2444" s="7"/>
      <c r="BX2444" s="7"/>
      <c r="BY2444" s="7"/>
      <c r="BZ2444" s="8"/>
      <c r="CA2444" s="6"/>
      <c r="CB2444" s="7"/>
      <c r="CC2444" s="7"/>
      <c r="CD2444" s="7"/>
      <c r="CE2444" s="7"/>
      <c r="CF2444" s="8"/>
      <c r="CG2444" s="6"/>
      <c r="CH2444" s="7"/>
      <c r="CI2444" s="7"/>
      <c r="CJ2444" s="7"/>
      <c r="CK2444" s="7"/>
      <c r="CL2444" s="8"/>
      <c r="CM2444" s="6"/>
      <c r="CN2444" s="7"/>
      <c r="CO2444" s="7"/>
      <c r="CP2444" s="7"/>
      <c r="CQ2444" s="7"/>
      <c r="CR2444" s="8"/>
      <c r="CS2444" s="6"/>
      <c r="CT2444" s="7"/>
      <c r="CU2444" s="7"/>
      <c r="CV2444" s="7"/>
      <c r="CW2444" s="7"/>
      <c r="CX2444" s="8"/>
      <c r="CY2444" s="6"/>
      <c r="CZ2444" s="7"/>
      <c r="DA2444" s="7"/>
      <c r="DB2444" s="7"/>
      <c r="DC2444" s="7"/>
      <c r="DD2444" s="8"/>
      <c r="DE2444" s="6"/>
      <c r="DF2444" s="7"/>
      <c r="DG2444" s="7"/>
      <c r="DH2444" s="7"/>
      <c r="DI2444" s="7"/>
      <c r="DJ2444" s="8"/>
      <c r="DK2444" s="6"/>
      <c r="DL2444" s="7"/>
      <c r="DM2444" s="7"/>
      <c r="DN2444" s="7"/>
      <c r="DO2444" s="7"/>
      <c r="DP2444" s="8"/>
      <c r="DQ2444" s="6"/>
      <c r="DR2444" s="7"/>
      <c r="DS2444" s="7"/>
      <c r="DT2444" s="7"/>
      <c r="DU2444" s="7"/>
      <c r="DV2444" s="8"/>
      <c r="DW2444" s="6"/>
      <c r="DX2444" s="7"/>
      <c r="DY2444" s="7"/>
      <c r="DZ2444" s="7"/>
      <c r="EA2444" s="7"/>
      <c r="EB2444" s="8"/>
      <c r="EC2444" s="6"/>
      <c r="ED2444" s="7"/>
      <c r="EE2444" s="7"/>
      <c r="EF2444" s="7"/>
      <c r="EG2444" s="7"/>
      <c r="EH2444" s="8"/>
      <c r="EI2444" s="6"/>
      <c r="EJ2444" s="7"/>
      <c r="EK2444" s="7"/>
      <c r="EL2444" s="7"/>
      <c r="EM2444" s="7"/>
      <c r="EN2444" s="8"/>
      <c r="EO2444" s="6"/>
      <c r="EP2444" s="7"/>
      <c r="EQ2444" s="7"/>
      <c r="ER2444" s="7"/>
      <c r="ES2444" s="7"/>
      <c r="ET2444" s="8"/>
      <c r="EU2444" s="6"/>
      <c r="EV2444" s="7"/>
      <c r="EW2444" s="7"/>
      <c r="EX2444" s="7"/>
      <c r="EY2444" s="7"/>
      <c r="EZ2444" s="8"/>
      <c r="FA2444" s="6"/>
      <c r="FB2444" s="7"/>
      <c r="FC2444" s="7"/>
      <c r="FD2444" s="7"/>
      <c r="FE2444" s="7"/>
      <c r="FF2444" s="8"/>
      <c r="FG2444" s="6"/>
      <c r="FH2444" s="7"/>
      <c r="FI2444" s="7"/>
      <c r="FJ2444" s="7"/>
      <c r="FK2444" s="7"/>
      <c r="FL2444" s="8"/>
      <c r="FM2444" s="6"/>
      <c r="FN2444" s="7"/>
      <c r="FO2444" s="7"/>
      <c r="FP2444" s="7"/>
      <c r="FQ2444" s="7"/>
      <c r="FR2444" s="8"/>
      <c r="FS2444" s="6"/>
      <c r="FT2444" s="7"/>
      <c r="FU2444" s="7"/>
      <c r="FV2444" s="7"/>
      <c r="FW2444" s="7"/>
      <c r="FX2444" s="8"/>
      <c r="FY2444" s="6"/>
      <c r="FZ2444" s="7"/>
      <c r="GA2444" s="7"/>
      <c r="GB2444" s="7"/>
      <c r="GC2444" s="7"/>
      <c r="GD2444" s="8"/>
      <c r="GE2444" s="6"/>
      <c r="GF2444" s="7"/>
      <c r="GG2444" s="7"/>
      <c r="GH2444" s="7"/>
      <c r="GI2444" s="7"/>
      <c r="GJ2444" s="8"/>
      <c r="GK2444" s="6"/>
      <c r="GL2444" s="7"/>
      <c r="GM2444" s="7"/>
      <c r="GN2444" s="7"/>
      <c r="GO2444" s="7"/>
      <c r="GP2444" s="8"/>
      <c r="GQ2444" s="6"/>
      <c r="GR2444" s="7"/>
      <c r="GS2444" s="7"/>
      <c r="GT2444" s="7"/>
      <c r="GU2444" s="7"/>
      <c r="GV2444" s="8"/>
      <c r="GW2444" s="6"/>
      <c r="GX2444" s="7"/>
      <c r="GY2444" s="7"/>
      <c r="GZ2444" s="7"/>
      <c r="HA2444" s="7"/>
      <c r="HB2444" s="8"/>
      <c r="HC2444" s="6"/>
      <c r="HD2444" s="7"/>
      <c r="HE2444" s="7"/>
      <c r="HF2444" s="7"/>
      <c r="HG2444" s="7"/>
      <c r="HH2444" s="8"/>
      <c r="HI2444" s="6"/>
      <c r="HJ2444" s="7"/>
      <c r="HK2444" s="7"/>
      <c r="HL2444" s="7"/>
      <c r="HM2444" s="7"/>
      <c r="HN2444" s="8"/>
      <c r="HO2444" s="6"/>
      <c r="HP2444" s="7"/>
      <c r="HQ2444" s="7"/>
      <c r="HR2444" s="7"/>
      <c r="HS2444" s="7"/>
      <c r="HT2444" s="8"/>
      <c r="HU2444" s="6"/>
      <c r="HV2444" s="7"/>
      <c r="HW2444" s="7"/>
      <c r="HX2444" s="7"/>
      <c r="HY2444" s="7"/>
      <c r="HZ2444" s="8"/>
      <c r="IA2444" s="6"/>
      <c r="IB2444" s="7"/>
      <c r="IC2444" s="7"/>
      <c r="ID2444" s="7"/>
      <c r="IE2444" s="7"/>
      <c r="IF2444" s="8"/>
      <c r="IG2444" s="6"/>
      <c r="IH2444" s="7"/>
      <c r="II2444" s="7"/>
      <c r="IJ2444" s="7"/>
      <c r="IK2444" s="7"/>
      <c r="IL2444" s="8"/>
      <c r="IM2444" s="6"/>
      <c r="IN2444" s="7"/>
      <c r="IO2444" s="7"/>
      <c r="IP2444" s="7"/>
      <c r="IQ2444" s="7"/>
      <c r="IR2444" s="8"/>
      <c r="IS2444" s="6"/>
      <c r="IT2444" s="7"/>
      <c r="IU2444" s="7"/>
      <c r="IV2444" s="7"/>
    </row>
    <row r="2445" customFormat="false" ht="12.75" hidden="false" customHeight="false" outlineLevel="0" collapsed="false">
      <c r="A2445" s="5" t="s">
        <v>2737</v>
      </c>
      <c r="B2445" s="6" t="n">
        <v>37069</v>
      </c>
      <c r="C2445" s="7" t="s">
        <v>1728</v>
      </c>
      <c r="D2445" s="7" t="s">
        <v>1588</v>
      </c>
      <c r="E2445" s="7"/>
      <c r="F2445" s="8" t="s">
        <v>2003</v>
      </c>
      <c r="G2445" s="8" t="n">
        <v>338</v>
      </c>
      <c r="H2445" s="7"/>
      <c r="I2445" s="7"/>
      <c r="J2445" s="7"/>
      <c r="K2445" s="7"/>
      <c r="L2445" s="8"/>
      <c r="M2445" s="6"/>
      <c r="N2445" s="7"/>
      <c r="O2445" s="7"/>
      <c r="P2445" s="7"/>
      <c r="Q2445" s="7"/>
      <c r="R2445" s="8"/>
      <c r="S2445" s="6"/>
      <c r="T2445" s="7"/>
      <c r="U2445" s="7"/>
      <c r="V2445" s="7"/>
      <c r="W2445" s="7"/>
      <c r="X2445" s="8"/>
      <c r="Y2445" s="6"/>
      <c r="Z2445" s="7"/>
      <c r="AA2445" s="7"/>
      <c r="AB2445" s="7"/>
      <c r="AC2445" s="7"/>
      <c r="AD2445" s="8"/>
      <c r="AE2445" s="6"/>
      <c r="AF2445" s="7"/>
      <c r="AG2445" s="7"/>
      <c r="AH2445" s="7"/>
      <c r="AI2445" s="7"/>
      <c r="AJ2445" s="8"/>
      <c r="AK2445" s="6"/>
      <c r="AL2445" s="7"/>
      <c r="AM2445" s="7"/>
      <c r="AN2445" s="7"/>
      <c r="AO2445" s="7"/>
      <c r="AP2445" s="8"/>
      <c r="AQ2445" s="6"/>
      <c r="AR2445" s="7"/>
      <c r="AS2445" s="7"/>
      <c r="AT2445" s="7"/>
      <c r="AU2445" s="7"/>
      <c r="AV2445" s="8"/>
      <c r="AW2445" s="6"/>
      <c r="AX2445" s="7"/>
      <c r="AY2445" s="7"/>
      <c r="AZ2445" s="7"/>
      <c r="BA2445" s="7"/>
      <c r="BB2445" s="8"/>
      <c r="BC2445" s="6"/>
      <c r="BD2445" s="7"/>
      <c r="BE2445" s="7"/>
      <c r="BF2445" s="7"/>
      <c r="BG2445" s="7"/>
      <c r="BH2445" s="8"/>
      <c r="BI2445" s="6"/>
      <c r="BJ2445" s="7"/>
      <c r="BK2445" s="7"/>
      <c r="BL2445" s="7"/>
      <c r="BM2445" s="7"/>
      <c r="BN2445" s="8"/>
      <c r="BO2445" s="6"/>
      <c r="BP2445" s="7"/>
      <c r="BQ2445" s="7"/>
      <c r="BR2445" s="7"/>
      <c r="BS2445" s="7"/>
      <c r="BT2445" s="8"/>
      <c r="BU2445" s="6"/>
      <c r="BV2445" s="7"/>
      <c r="BW2445" s="7"/>
      <c r="BX2445" s="7"/>
      <c r="BY2445" s="7"/>
      <c r="BZ2445" s="8"/>
      <c r="CA2445" s="6"/>
      <c r="CB2445" s="7"/>
      <c r="CC2445" s="7"/>
      <c r="CD2445" s="7"/>
      <c r="CE2445" s="7"/>
      <c r="CF2445" s="8"/>
      <c r="CG2445" s="6"/>
      <c r="CH2445" s="7"/>
      <c r="CI2445" s="7"/>
      <c r="CJ2445" s="7"/>
      <c r="CK2445" s="7"/>
      <c r="CL2445" s="8"/>
      <c r="CM2445" s="6"/>
      <c r="CN2445" s="7"/>
      <c r="CO2445" s="7"/>
      <c r="CP2445" s="7"/>
      <c r="CQ2445" s="7"/>
      <c r="CR2445" s="8"/>
      <c r="CS2445" s="6"/>
      <c r="CT2445" s="7"/>
      <c r="CU2445" s="7"/>
      <c r="CV2445" s="7"/>
      <c r="CW2445" s="7"/>
      <c r="CX2445" s="8"/>
      <c r="CY2445" s="6"/>
      <c r="CZ2445" s="7"/>
      <c r="DA2445" s="7"/>
      <c r="DB2445" s="7"/>
      <c r="DC2445" s="7"/>
      <c r="DD2445" s="8"/>
      <c r="DE2445" s="6"/>
      <c r="DF2445" s="7"/>
      <c r="DG2445" s="7"/>
      <c r="DH2445" s="7"/>
      <c r="DI2445" s="7"/>
      <c r="DJ2445" s="8"/>
      <c r="DK2445" s="6"/>
      <c r="DL2445" s="7"/>
      <c r="DM2445" s="7"/>
      <c r="DN2445" s="7"/>
      <c r="DO2445" s="7"/>
      <c r="DP2445" s="8"/>
      <c r="DQ2445" s="6"/>
      <c r="DR2445" s="7"/>
      <c r="DS2445" s="7"/>
      <c r="DT2445" s="7"/>
      <c r="DU2445" s="7"/>
      <c r="DV2445" s="8"/>
      <c r="DW2445" s="6"/>
      <c r="DX2445" s="7"/>
      <c r="DY2445" s="7"/>
      <c r="DZ2445" s="7"/>
      <c r="EA2445" s="7"/>
      <c r="EB2445" s="8"/>
      <c r="EC2445" s="6"/>
      <c r="ED2445" s="7"/>
      <c r="EE2445" s="7"/>
      <c r="EF2445" s="7"/>
      <c r="EG2445" s="7"/>
      <c r="EH2445" s="8"/>
      <c r="EI2445" s="6"/>
      <c r="EJ2445" s="7"/>
      <c r="EK2445" s="7"/>
      <c r="EL2445" s="7"/>
      <c r="EM2445" s="7"/>
      <c r="EN2445" s="8"/>
      <c r="EO2445" s="6"/>
      <c r="EP2445" s="7"/>
      <c r="EQ2445" s="7"/>
      <c r="ER2445" s="7"/>
      <c r="ES2445" s="7"/>
      <c r="ET2445" s="8"/>
      <c r="EU2445" s="6"/>
      <c r="EV2445" s="7"/>
      <c r="EW2445" s="7"/>
      <c r="EX2445" s="7"/>
      <c r="EY2445" s="7"/>
      <c r="EZ2445" s="8"/>
      <c r="FA2445" s="6"/>
      <c r="FB2445" s="7"/>
      <c r="FC2445" s="7"/>
      <c r="FD2445" s="7"/>
      <c r="FE2445" s="7"/>
      <c r="FF2445" s="8"/>
      <c r="FG2445" s="6"/>
      <c r="FH2445" s="7"/>
      <c r="FI2445" s="7"/>
      <c r="FJ2445" s="7"/>
      <c r="FK2445" s="7"/>
      <c r="FL2445" s="8"/>
      <c r="FM2445" s="6"/>
      <c r="FN2445" s="7"/>
      <c r="FO2445" s="7"/>
      <c r="FP2445" s="7"/>
      <c r="FQ2445" s="7"/>
      <c r="FR2445" s="8"/>
      <c r="FS2445" s="6"/>
      <c r="FT2445" s="7"/>
      <c r="FU2445" s="7"/>
      <c r="FV2445" s="7"/>
      <c r="FW2445" s="7"/>
      <c r="FX2445" s="8"/>
      <c r="FY2445" s="6"/>
      <c r="FZ2445" s="7"/>
      <c r="GA2445" s="7"/>
      <c r="GB2445" s="7"/>
      <c r="GC2445" s="7"/>
      <c r="GD2445" s="8"/>
      <c r="GE2445" s="6"/>
      <c r="GF2445" s="7"/>
      <c r="GG2445" s="7"/>
      <c r="GH2445" s="7"/>
      <c r="GI2445" s="7"/>
      <c r="GJ2445" s="8"/>
      <c r="GK2445" s="6"/>
      <c r="GL2445" s="7"/>
      <c r="GM2445" s="7"/>
      <c r="GN2445" s="7"/>
      <c r="GO2445" s="7"/>
      <c r="GP2445" s="8"/>
      <c r="GQ2445" s="6"/>
      <c r="GR2445" s="7"/>
      <c r="GS2445" s="7"/>
      <c r="GT2445" s="7"/>
      <c r="GU2445" s="7"/>
      <c r="GV2445" s="8"/>
      <c r="GW2445" s="6"/>
      <c r="GX2445" s="7"/>
      <c r="GY2445" s="7"/>
      <c r="GZ2445" s="7"/>
      <c r="HA2445" s="7"/>
      <c r="HB2445" s="8"/>
      <c r="HC2445" s="6"/>
      <c r="HD2445" s="7"/>
      <c r="HE2445" s="7"/>
      <c r="HF2445" s="7"/>
      <c r="HG2445" s="7"/>
      <c r="HH2445" s="8"/>
      <c r="HI2445" s="6"/>
      <c r="HJ2445" s="7"/>
      <c r="HK2445" s="7"/>
      <c r="HL2445" s="7"/>
      <c r="HM2445" s="7"/>
      <c r="HN2445" s="8"/>
      <c r="HO2445" s="6"/>
      <c r="HP2445" s="7"/>
      <c r="HQ2445" s="7"/>
      <c r="HR2445" s="7"/>
      <c r="HS2445" s="7"/>
      <c r="HT2445" s="8"/>
      <c r="HU2445" s="6"/>
      <c r="HV2445" s="7"/>
      <c r="HW2445" s="7"/>
      <c r="HX2445" s="7"/>
      <c r="HY2445" s="7"/>
      <c r="HZ2445" s="8"/>
      <c r="IA2445" s="6"/>
      <c r="IB2445" s="7"/>
      <c r="IC2445" s="7"/>
      <c r="ID2445" s="7"/>
      <c r="IE2445" s="7"/>
      <c r="IF2445" s="8"/>
      <c r="IG2445" s="6"/>
      <c r="IH2445" s="7"/>
      <c r="II2445" s="7"/>
      <c r="IJ2445" s="7"/>
      <c r="IK2445" s="7"/>
      <c r="IL2445" s="8"/>
      <c r="IM2445" s="6"/>
      <c r="IN2445" s="7"/>
      <c r="IO2445" s="7"/>
      <c r="IP2445" s="7"/>
      <c r="IQ2445" s="7"/>
      <c r="IR2445" s="8"/>
      <c r="IS2445" s="6"/>
      <c r="IT2445" s="7"/>
      <c r="IU2445" s="7"/>
      <c r="IV2445" s="7"/>
    </row>
    <row r="2446" customFormat="false" ht="12.75" hidden="false" customHeight="false" outlineLevel="0" collapsed="false">
      <c r="A2446" s="5" t="s">
        <v>2738</v>
      </c>
      <c r="B2446" s="6" t="n">
        <v>37069</v>
      </c>
      <c r="C2446" s="7" t="s">
        <v>1677</v>
      </c>
      <c r="D2446" s="7" t="s">
        <v>1588</v>
      </c>
      <c r="E2446" s="7"/>
      <c r="F2446" s="8" t="s">
        <v>1280</v>
      </c>
      <c r="G2446" s="8" t="n">
        <v>627</v>
      </c>
      <c r="H2446" s="7"/>
      <c r="I2446" s="7"/>
      <c r="J2446" s="7"/>
      <c r="K2446" s="7"/>
      <c r="L2446" s="8"/>
      <c r="M2446" s="6"/>
      <c r="N2446" s="7"/>
      <c r="O2446" s="7"/>
      <c r="P2446" s="7"/>
      <c r="Q2446" s="7"/>
      <c r="R2446" s="8"/>
      <c r="S2446" s="6"/>
      <c r="T2446" s="7"/>
      <c r="U2446" s="7"/>
      <c r="V2446" s="7"/>
      <c r="W2446" s="7"/>
      <c r="X2446" s="8"/>
      <c r="Y2446" s="6"/>
      <c r="Z2446" s="7"/>
      <c r="AA2446" s="7"/>
      <c r="AB2446" s="7"/>
      <c r="AC2446" s="7"/>
      <c r="AD2446" s="8"/>
      <c r="AE2446" s="6"/>
      <c r="AF2446" s="7"/>
      <c r="AG2446" s="7"/>
      <c r="AH2446" s="7"/>
      <c r="AI2446" s="7"/>
      <c r="AJ2446" s="8"/>
      <c r="AK2446" s="6"/>
      <c r="AL2446" s="7"/>
      <c r="AM2446" s="7"/>
      <c r="AN2446" s="7"/>
      <c r="AO2446" s="7"/>
      <c r="AP2446" s="8"/>
      <c r="AQ2446" s="6"/>
      <c r="AR2446" s="7"/>
      <c r="AS2446" s="7"/>
      <c r="AT2446" s="7"/>
      <c r="AU2446" s="7"/>
      <c r="AV2446" s="8"/>
      <c r="AW2446" s="6"/>
      <c r="AX2446" s="7"/>
      <c r="AY2446" s="7"/>
      <c r="AZ2446" s="7"/>
      <c r="BA2446" s="7"/>
      <c r="BB2446" s="8"/>
      <c r="BC2446" s="6"/>
      <c r="BD2446" s="7"/>
      <c r="BE2446" s="7"/>
      <c r="BF2446" s="7"/>
      <c r="BG2446" s="7"/>
      <c r="BH2446" s="8"/>
      <c r="BI2446" s="6"/>
      <c r="BJ2446" s="7"/>
      <c r="BK2446" s="7"/>
      <c r="BL2446" s="7"/>
      <c r="BM2446" s="7"/>
      <c r="BN2446" s="8"/>
      <c r="BO2446" s="6"/>
      <c r="BP2446" s="7"/>
      <c r="BQ2446" s="7"/>
      <c r="BR2446" s="7"/>
      <c r="BS2446" s="7"/>
      <c r="BT2446" s="8"/>
      <c r="BU2446" s="6"/>
      <c r="BV2446" s="7"/>
      <c r="BW2446" s="7"/>
      <c r="BX2446" s="7"/>
      <c r="BY2446" s="7"/>
      <c r="BZ2446" s="8"/>
      <c r="CA2446" s="6"/>
      <c r="CB2446" s="7"/>
      <c r="CC2446" s="7"/>
      <c r="CD2446" s="7"/>
      <c r="CE2446" s="7"/>
      <c r="CF2446" s="8"/>
      <c r="CG2446" s="6"/>
      <c r="CH2446" s="7"/>
      <c r="CI2446" s="7"/>
      <c r="CJ2446" s="7"/>
      <c r="CK2446" s="7"/>
      <c r="CL2446" s="8"/>
      <c r="CM2446" s="6"/>
      <c r="CN2446" s="7"/>
      <c r="CO2446" s="7"/>
      <c r="CP2446" s="7"/>
      <c r="CQ2446" s="7"/>
      <c r="CR2446" s="8"/>
      <c r="CS2446" s="6"/>
      <c r="CT2446" s="7"/>
      <c r="CU2446" s="7"/>
      <c r="CV2446" s="7"/>
      <c r="CW2446" s="7"/>
      <c r="CX2446" s="8"/>
      <c r="CY2446" s="6"/>
      <c r="CZ2446" s="7"/>
      <c r="DA2446" s="7"/>
      <c r="DB2446" s="7"/>
      <c r="DC2446" s="7"/>
      <c r="DD2446" s="8"/>
      <c r="DE2446" s="6"/>
      <c r="DF2446" s="7"/>
      <c r="DG2446" s="7"/>
      <c r="DH2446" s="7"/>
      <c r="DI2446" s="7"/>
      <c r="DJ2446" s="8"/>
      <c r="DK2446" s="6"/>
      <c r="DL2446" s="7"/>
      <c r="DM2446" s="7"/>
      <c r="DN2446" s="7"/>
      <c r="DO2446" s="7"/>
      <c r="DP2446" s="8"/>
      <c r="DQ2446" s="6"/>
      <c r="DR2446" s="7"/>
      <c r="DS2446" s="7"/>
      <c r="DT2446" s="7"/>
      <c r="DU2446" s="7"/>
      <c r="DV2446" s="8"/>
      <c r="DW2446" s="6"/>
      <c r="DX2446" s="7"/>
      <c r="DY2446" s="7"/>
      <c r="DZ2446" s="7"/>
      <c r="EA2446" s="7"/>
      <c r="EB2446" s="8"/>
      <c r="EC2446" s="6"/>
      <c r="ED2446" s="7"/>
      <c r="EE2446" s="7"/>
      <c r="EF2446" s="7"/>
      <c r="EG2446" s="7"/>
      <c r="EH2446" s="8"/>
      <c r="EI2446" s="6"/>
      <c r="EJ2446" s="7"/>
      <c r="EK2446" s="7"/>
      <c r="EL2446" s="7"/>
      <c r="EM2446" s="7"/>
      <c r="EN2446" s="8"/>
      <c r="EO2446" s="6"/>
      <c r="EP2446" s="7"/>
      <c r="EQ2446" s="7"/>
      <c r="ER2446" s="7"/>
      <c r="ES2446" s="7"/>
      <c r="ET2446" s="8"/>
      <c r="EU2446" s="6"/>
      <c r="EV2446" s="7"/>
      <c r="EW2446" s="7"/>
      <c r="EX2446" s="7"/>
      <c r="EY2446" s="7"/>
      <c r="EZ2446" s="8"/>
      <c r="FA2446" s="6"/>
      <c r="FB2446" s="7"/>
      <c r="FC2446" s="7"/>
      <c r="FD2446" s="7"/>
      <c r="FE2446" s="7"/>
      <c r="FF2446" s="8"/>
      <c r="FG2446" s="6"/>
      <c r="FH2446" s="7"/>
      <c r="FI2446" s="7"/>
      <c r="FJ2446" s="7"/>
      <c r="FK2446" s="7"/>
      <c r="FL2446" s="8"/>
      <c r="FM2446" s="6"/>
      <c r="FN2446" s="7"/>
      <c r="FO2446" s="7"/>
      <c r="FP2446" s="7"/>
      <c r="FQ2446" s="7"/>
      <c r="FR2446" s="8"/>
      <c r="FS2446" s="6"/>
      <c r="FT2446" s="7"/>
      <c r="FU2446" s="7"/>
      <c r="FV2446" s="7"/>
      <c r="FW2446" s="7"/>
      <c r="FX2446" s="8"/>
      <c r="FY2446" s="6"/>
      <c r="FZ2446" s="7"/>
      <c r="GA2446" s="7"/>
      <c r="GB2446" s="7"/>
      <c r="GC2446" s="7"/>
      <c r="GD2446" s="8"/>
      <c r="GE2446" s="6"/>
      <c r="GF2446" s="7"/>
      <c r="GG2446" s="7"/>
      <c r="GH2446" s="7"/>
      <c r="GI2446" s="7"/>
      <c r="GJ2446" s="8"/>
      <c r="GK2446" s="6"/>
      <c r="GL2446" s="7"/>
      <c r="GM2446" s="7"/>
      <c r="GN2446" s="7"/>
      <c r="GO2446" s="7"/>
      <c r="GP2446" s="8"/>
      <c r="GQ2446" s="6"/>
      <c r="GR2446" s="7"/>
      <c r="GS2446" s="7"/>
      <c r="GT2446" s="7"/>
      <c r="GU2446" s="7"/>
      <c r="GV2446" s="8"/>
      <c r="GW2446" s="6"/>
      <c r="GX2446" s="7"/>
      <c r="GY2446" s="7"/>
      <c r="GZ2446" s="7"/>
      <c r="HA2446" s="7"/>
      <c r="HB2446" s="8"/>
      <c r="HC2446" s="6"/>
      <c r="HD2446" s="7"/>
      <c r="HE2446" s="7"/>
      <c r="HF2446" s="7"/>
      <c r="HG2446" s="7"/>
      <c r="HH2446" s="8"/>
      <c r="HI2446" s="6"/>
      <c r="HJ2446" s="7"/>
      <c r="HK2446" s="7"/>
      <c r="HL2446" s="7"/>
      <c r="HM2446" s="7"/>
      <c r="HN2446" s="8"/>
      <c r="HO2446" s="6"/>
      <c r="HP2446" s="7"/>
      <c r="HQ2446" s="7"/>
      <c r="HR2446" s="7"/>
      <c r="HS2446" s="7"/>
      <c r="HT2446" s="8"/>
      <c r="HU2446" s="6"/>
      <c r="HV2446" s="7"/>
      <c r="HW2446" s="7"/>
      <c r="HX2446" s="7"/>
      <c r="HY2446" s="7"/>
      <c r="HZ2446" s="8"/>
      <c r="IA2446" s="6"/>
      <c r="IB2446" s="7"/>
      <c r="IC2446" s="7"/>
      <c r="ID2446" s="7"/>
      <c r="IE2446" s="7"/>
      <c r="IF2446" s="8"/>
      <c r="IG2446" s="6"/>
      <c r="IH2446" s="7"/>
      <c r="II2446" s="7"/>
      <c r="IJ2446" s="7"/>
      <c r="IK2446" s="7"/>
      <c r="IL2446" s="8"/>
      <c r="IM2446" s="6"/>
      <c r="IN2446" s="7"/>
      <c r="IO2446" s="7"/>
      <c r="IP2446" s="7"/>
      <c r="IQ2446" s="7"/>
      <c r="IR2446" s="8"/>
      <c r="IS2446" s="6"/>
      <c r="IT2446" s="7"/>
      <c r="IU2446" s="7"/>
      <c r="IV2446" s="7"/>
    </row>
    <row r="2447" customFormat="false" ht="12.75" hidden="false" customHeight="false" outlineLevel="0" collapsed="false">
      <c r="A2447" s="5" t="s">
        <v>2739</v>
      </c>
      <c r="B2447" s="6" t="n">
        <v>37069</v>
      </c>
      <c r="C2447" s="7" t="s">
        <v>1677</v>
      </c>
      <c r="D2447" s="7" t="s">
        <v>1588</v>
      </c>
      <c r="E2447" s="7"/>
      <c r="F2447" s="8" t="s">
        <v>2003</v>
      </c>
      <c r="G2447" s="8" t="n">
        <v>1179</v>
      </c>
      <c r="H2447" s="7"/>
      <c r="I2447" s="7"/>
      <c r="J2447" s="7"/>
      <c r="K2447" s="7"/>
      <c r="L2447" s="8"/>
      <c r="M2447" s="6"/>
      <c r="N2447" s="7"/>
      <c r="O2447" s="7"/>
      <c r="P2447" s="7"/>
      <c r="Q2447" s="7"/>
      <c r="R2447" s="8"/>
      <c r="S2447" s="6"/>
      <c r="T2447" s="7"/>
      <c r="U2447" s="7"/>
      <c r="V2447" s="7"/>
      <c r="W2447" s="7"/>
      <c r="X2447" s="8"/>
      <c r="Y2447" s="6"/>
      <c r="Z2447" s="7"/>
      <c r="AA2447" s="7"/>
      <c r="AB2447" s="7"/>
      <c r="AC2447" s="7"/>
      <c r="AD2447" s="8"/>
      <c r="AE2447" s="6"/>
      <c r="AF2447" s="7"/>
      <c r="AG2447" s="7"/>
      <c r="AH2447" s="7"/>
      <c r="AI2447" s="7"/>
      <c r="AJ2447" s="8"/>
      <c r="AK2447" s="6"/>
      <c r="AL2447" s="7"/>
      <c r="AM2447" s="7"/>
      <c r="AN2447" s="7"/>
      <c r="AO2447" s="7"/>
      <c r="AP2447" s="8"/>
      <c r="AQ2447" s="6"/>
      <c r="AR2447" s="7"/>
      <c r="AS2447" s="7"/>
      <c r="AT2447" s="7"/>
      <c r="AU2447" s="7"/>
      <c r="AV2447" s="8"/>
      <c r="AW2447" s="6"/>
      <c r="AX2447" s="7"/>
      <c r="AY2447" s="7"/>
      <c r="AZ2447" s="7"/>
      <c r="BA2447" s="7"/>
      <c r="BB2447" s="8"/>
      <c r="BC2447" s="6"/>
      <c r="BD2447" s="7"/>
      <c r="BE2447" s="7"/>
      <c r="BF2447" s="7"/>
      <c r="BG2447" s="7"/>
      <c r="BH2447" s="8"/>
      <c r="BI2447" s="6"/>
      <c r="BJ2447" s="7"/>
      <c r="BK2447" s="7"/>
      <c r="BL2447" s="7"/>
      <c r="BM2447" s="7"/>
      <c r="BN2447" s="8"/>
      <c r="BO2447" s="6"/>
      <c r="BP2447" s="7"/>
      <c r="BQ2447" s="7"/>
      <c r="BR2447" s="7"/>
      <c r="BS2447" s="7"/>
      <c r="BT2447" s="8"/>
      <c r="BU2447" s="6"/>
      <c r="BV2447" s="7"/>
      <c r="BW2447" s="7"/>
      <c r="BX2447" s="7"/>
      <c r="BY2447" s="7"/>
      <c r="BZ2447" s="8"/>
      <c r="CA2447" s="6"/>
      <c r="CB2447" s="7"/>
      <c r="CC2447" s="7"/>
      <c r="CD2447" s="7"/>
      <c r="CE2447" s="7"/>
      <c r="CF2447" s="8"/>
      <c r="CG2447" s="6"/>
      <c r="CH2447" s="7"/>
      <c r="CI2447" s="7"/>
      <c r="CJ2447" s="7"/>
      <c r="CK2447" s="7"/>
      <c r="CL2447" s="8"/>
      <c r="CM2447" s="6"/>
      <c r="CN2447" s="7"/>
      <c r="CO2447" s="7"/>
      <c r="CP2447" s="7"/>
      <c r="CQ2447" s="7"/>
      <c r="CR2447" s="8"/>
      <c r="CS2447" s="6"/>
      <c r="CT2447" s="7"/>
      <c r="CU2447" s="7"/>
      <c r="CV2447" s="7"/>
      <c r="CW2447" s="7"/>
      <c r="CX2447" s="8"/>
      <c r="CY2447" s="6"/>
      <c r="CZ2447" s="7"/>
      <c r="DA2447" s="7"/>
      <c r="DB2447" s="7"/>
      <c r="DC2447" s="7"/>
      <c r="DD2447" s="8"/>
      <c r="DE2447" s="6"/>
      <c r="DF2447" s="7"/>
      <c r="DG2447" s="7"/>
      <c r="DH2447" s="7"/>
      <c r="DI2447" s="7"/>
      <c r="DJ2447" s="8"/>
      <c r="DK2447" s="6"/>
      <c r="DL2447" s="7"/>
      <c r="DM2447" s="7"/>
      <c r="DN2447" s="7"/>
      <c r="DO2447" s="7"/>
      <c r="DP2447" s="8"/>
      <c r="DQ2447" s="6"/>
      <c r="DR2447" s="7"/>
      <c r="DS2447" s="7"/>
      <c r="DT2447" s="7"/>
      <c r="DU2447" s="7"/>
      <c r="DV2447" s="8"/>
      <c r="DW2447" s="6"/>
      <c r="DX2447" s="7"/>
      <c r="DY2447" s="7"/>
      <c r="DZ2447" s="7"/>
      <c r="EA2447" s="7"/>
      <c r="EB2447" s="8"/>
      <c r="EC2447" s="6"/>
      <c r="ED2447" s="7"/>
      <c r="EE2447" s="7"/>
      <c r="EF2447" s="7"/>
      <c r="EG2447" s="7"/>
      <c r="EH2447" s="8"/>
      <c r="EI2447" s="6"/>
      <c r="EJ2447" s="7"/>
      <c r="EK2447" s="7"/>
      <c r="EL2447" s="7"/>
      <c r="EM2447" s="7"/>
      <c r="EN2447" s="8"/>
      <c r="EO2447" s="6"/>
      <c r="EP2447" s="7"/>
      <c r="EQ2447" s="7"/>
      <c r="ER2447" s="7"/>
      <c r="ES2447" s="7"/>
      <c r="ET2447" s="8"/>
      <c r="EU2447" s="6"/>
      <c r="EV2447" s="7"/>
      <c r="EW2447" s="7"/>
      <c r="EX2447" s="7"/>
      <c r="EY2447" s="7"/>
      <c r="EZ2447" s="8"/>
      <c r="FA2447" s="6"/>
      <c r="FB2447" s="7"/>
      <c r="FC2447" s="7"/>
      <c r="FD2447" s="7"/>
      <c r="FE2447" s="7"/>
      <c r="FF2447" s="8"/>
      <c r="FG2447" s="6"/>
      <c r="FH2447" s="7"/>
      <c r="FI2447" s="7"/>
      <c r="FJ2447" s="7"/>
      <c r="FK2447" s="7"/>
      <c r="FL2447" s="8"/>
      <c r="FM2447" s="6"/>
      <c r="FN2447" s="7"/>
      <c r="FO2447" s="7"/>
      <c r="FP2447" s="7"/>
      <c r="FQ2447" s="7"/>
      <c r="FR2447" s="8"/>
      <c r="FS2447" s="6"/>
      <c r="FT2447" s="7"/>
      <c r="FU2447" s="7"/>
      <c r="FV2447" s="7"/>
      <c r="FW2447" s="7"/>
      <c r="FX2447" s="8"/>
      <c r="FY2447" s="6"/>
      <c r="FZ2447" s="7"/>
      <c r="GA2447" s="7"/>
      <c r="GB2447" s="7"/>
      <c r="GC2447" s="7"/>
      <c r="GD2447" s="8"/>
      <c r="GE2447" s="6"/>
      <c r="GF2447" s="7"/>
      <c r="GG2447" s="7"/>
      <c r="GH2447" s="7"/>
      <c r="GI2447" s="7"/>
      <c r="GJ2447" s="8"/>
      <c r="GK2447" s="6"/>
      <c r="GL2447" s="7"/>
      <c r="GM2447" s="7"/>
      <c r="GN2447" s="7"/>
      <c r="GO2447" s="7"/>
      <c r="GP2447" s="8"/>
      <c r="GQ2447" s="6"/>
      <c r="GR2447" s="7"/>
      <c r="GS2447" s="7"/>
      <c r="GT2447" s="7"/>
      <c r="GU2447" s="7"/>
      <c r="GV2447" s="8"/>
      <c r="GW2447" s="6"/>
      <c r="GX2447" s="7"/>
      <c r="GY2447" s="7"/>
      <c r="GZ2447" s="7"/>
      <c r="HA2447" s="7"/>
      <c r="HB2447" s="8"/>
      <c r="HC2447" s="6"/>
      <c r="HD2447" s="7"/>
      <c r="HE2447" s="7"/>
      <c r="HF2447" s="7"/>
      <c r="HG2447" s="7"/>
      <c r="HH2447" s="8"/>
      <c r="HI2447" s="6"/>
      <c r="HJ2447" s="7"/>
      <c r="HK2447" s="7"/>
      <c r="HL2447" s="7"/>
      <c r="HM2447" s="7"/>
      <c r="HN2447" s="8"/>
      <c r="HO2447" s="6"/>
      <c r="HP2447" s="7"/>
      <c r="HQ2447" s="7"/>
      <c r="HR2447" s="7"/>
      <c r="HS2447" s="7"/>
      <c r="HT2447" s="8"/>
      <c r="HU2447" s="6"/>
      <c r="HV2447" s="7"/>
      <c r="HW2447" s="7"/>
      <c r="HX2447" s="7"/>
      <c r="HY2447" s="7"/>
      <c r="HZ2447" s="8"/>
      <c r="IA2447" s="6"/>
      <c r="IB2447" s="7"/>
      <c r="IC2447" s="7"/>
      <c r="ID2447" s="7"/>
      <c r="IE2447" s="7"/>
      <c r="IF2447" s="8"/>
      <c r="IG2447" s="6"/>
      <c r="IH2447" s="7"/>
      <c r="II2447" s="7"/>
      <c r="IJ2447" s="7"/>
      <c r="IK2447" s="7"/>
      <c r="IL2447" s="8"/>
      <c r="IM2447" s="6"/>
      <c r="IN2447" s="7"/>
      <c r="IO2447" s="7"/>
      <c r="IP2447" s="7"/>
      <c r="IQ2447" s="7"/>
      <c r="IR2447" s="8"/>
      <c r="IS2447" s="6"/>
      <c r="IT2447" s="7"/>
      <c r="IU2447" s="7"/>
      <c r="IV2447" s="7"/>
    </row>
    <row r="2448" customFormat="false" ht="12.75" hidden="false" customHeight="false" outlineLevel="0" collapsed="false">
      <c r="A2448" s="5" t="s">
        <v>2740</v>
      </c>
      <c r="B2448" s="6" t="n">
        <v>37069</v>
      </c>
      <c r="C2448" s="7" t="s">
        <v>1716</v>
      </c>
      <c r="D2448" s="7" t="s">
        <v>1588</v>
      </c>
      <c r="E2448" s="7"/>
      <c r="F2448" s="8" t="s">
        <v>1241</v>
      </c>
      <c r="G2448" s="8" t="n">
        <v>500</v>
      </c>
      <c r="H2448" s="7"/>
      <c r="I2448" s="7"/>
      <c r="J2448" s="7"/>
      <c r="K2448" s="7"/>
      <c r="L2448" s="8"/>
      <c r="M2448" s="6"/>
      <c r="N2448" s="7"/>
      <c r="O2448" s="7"/>
      <c r="P2448" s="7"/>
      <c r="Q2448" s="7"/>
      <c r="R2448" s="8"/>
      <c r="S2448" s="6"/>
      <c r="T2448" s="7"/>
      <c r="U2448" s="7"/>
      <c r="V2448" s="7"/>
      <c r="W2448" s="7"/>
      <c r="X2448" s="8"/>
      <c r="Y2448" s="6"/>
      <c r="Z2448" s="7"/>
      <c r="AA2448" s="7"/>
      <c r="AB2448" s="7"/>
      <c r="AC2448" s="7"/>
      <c r="AD2448" s="8"/>
      <c r="AE2448" s="6"/>
      <c r="AF2448" s="7"/>
      <c r="AG2448" s="7"/>
      <c r="AH2448" s="7"/>
      <c r="AI2448" s="7"/>
      <c r="AJ2448" s="8"/>
      <c r="AK2448" s="6"/>
      <c r="AL2448" s="7"/>
      <c r="AM2448" s="7"/>
      <c r="AN2448" s="7"/>
      <c r="AO2448" s="7"/>
      <c r="AP2448" s="8"/>
      <c r="AQ2448" s="6"/>
      <c r="AR2448" s="7"/>
      <c r="AS2448" s="7"/>
      <c r="AT2448" s="7"/>
      <c r="AU2448" s="7"/>
      <c r="AV2448" s="8"/>
      <c r="AW2448" s="6"/>
      <c r="AX2448" s="7"/>
      <c r="AY2448" s="7"/>
      <c r="AZ2448" s="7"/>
      <c r="BA2448" s="7"/>
      <c r="BB2448" s="8"/>
      <c r="BC2448" s="6"/>
      <c r="BD2448" s="7"/>
      <c r="BE2448" s="7"/>
      <c r="BF2448" s="7"/>
      <c r="BG2448" s="7"/>
      <c r="BH2448" s="8"/>
      <c r="BI2448" s="6"/>
      <c r="BJ2448" s="7"/>
      <c r="BK2448" s="7"/>
      <c r="BL2448" s="7"/>
      <c r="BM2448" s="7"/>
      <c r="BN2448" s="8"/>
      <c r="BO2448" s="6"/>
      <c r="BP2448" s="7"/>
      <c r="BQ2448" s="7"/>
      <c r="BR2448" s="7"/>
      <c r="BS2448" s="7"/>
      <c r="BT2448" s="8"/>
      <c r="BU2448" s="6"/>
      <c r="BV2448" s="7"/>
      <c r="BW2448" s="7"/>
      <c r="BX2448" s="7"/>
      <c r="BY2448" s="7"/>
      <c r="BZ2448" s="8"/>
      <c r="CA2448" s="6"/>
      <c r="CB2448" s="7"/>
      <c r="CC2448" s="7"/>
      <c r="CD2448" s="7"/>
      <c r="CE2448" s="7"/>
      <c r="CF2448" s="8"/>
      <c r="CG2448" s="6"/>
      <c r="CH2448" s="7"/>
      <c r="CI2448" s="7"/>
      <c r="CJ2448" s="7"/>
      <c r="CK2448" s="7"/>
      <c r="CL2448" s="8"/>
      <c r="CM2448" s="6"/>
      <c r="CN2448" s="7"/>
      <c r="CO2448" s="7"/>
      <c r="CP2448" s="7"/>
      <c r="CQ2448" s="7"/>
      <c r="CR2448" s="8"/>
      <c r="CS2448" s="6"/>
      <c r="CT2448" s="7"/>
      <c r="CU2448" s="7"/>
      <c r="CV2448" s="7"/>
      <c r="CW2448" s="7"/>
      <c r="CX2448" s="8"/>
      <c r="CY2448" s="6"/>
      <c r="CZ2448" s="7"/>
      <c r="DA2448" s="7"/>
      <c r="DB2448" s="7"/>
      <c r="DC2448" s="7"/>
      <c r="DD2448" s="8"/>
      <c r="DE2448" s="6"/>
      <c r="DF2448" s="7"/>
      <c r="DG2448" s="7"/>
      <c r="DH2448" s="7"/>
      <c r="DI2448" s="7"/>
      <c r="DJ2448" s="8"/>
      <c r="DK2448" s="6"/>
      <c r="DL2448" s="7"/>
      <c r="DM2448" s="7"/>
      <c r="DN2448" s="7"/>
      <c r="DO2448" s="7"/>
      <c r="DP2448" s="8"/>
      <c r="DQ2448" s="6"/>
      <c r="DR2448" s="7"/>
      <c r="DS2448" s="7"/>
      <c r="DT2448" s="7"/>
      <c r="DU2448" s="7"/>
      <c r="DV2448" s="8"/>
      <c r="DW2448" s="6"/>
      <c r="DX2448" s="7"/>
      <c r="DY2448" s="7"/>
      <c r="DZ2448" s="7"/>
      <c r="EA2448" s="7"/>
      <c r="EB2448" s="8"/>
      <c r="EC2448" s="6"/>
      <c r="ED2448" s="7"/>
      <c r="EE2448" s="7"/>
      <c r="EF2448" s="7"/>
      <c r="EG2448" s="7"/>
      <c r="EH2448" s="8"/>
      <c r="EI2448" s="6"/>
      <c r="EJ2448" s="7"/>
      <c r="EK2448" s="7"/>
      <c r="EL2448" s="7"/>
      <c r="EM2448" s="7"/>
      <c r="EN2448" s="8"/>
      <c r="EO2448" s="6"/>
      <c r="EP2448" s="7"/>
      <c r="EQ2448" s="7"/>
      <c r="ER2448" s="7"/>
      <c r="ES2448" s="7"/>
      <c r="ET2448" s="8"/>
      <c r="EU2448" s="6"/>
      <c r="EV2448" s="7"/>
      <c r="EW2448" s="7"/>
      <c r="EX2448" s="7"/>
      <c r="EY2448" s="7"/>
      <c r="EZ2448" s="8"/>
      <c r="FA2448" s="6"/>
      <c r="FB2448" s="7"/>
      <c r="FC2448" s="7"/>
      <c r="FD2448" s="7"/>
      <c r="FE2448" s="7"/>
      <c r="FF2448" s="8"/>
      <c r="FG2448" s="6"/>
      <c r="FH2448" s="7"/>
      <c r="FI2448" s="7"/>
      <c r="FJ2448" s="7"/>
      <c r="FK2448" s="7"/>
      <c r="FL2448" s="8"/>
      <c r="FM2448" s="6"/>
      <c r="FN2448" s="7"/>
      <c r="FO2448" s="7"/>
      <c r="FP2448" s="7"/>
      <c r="FQ2448" s="7"/>
      <c r="FR2448" s="8"/>
      <c r="FS2448" s="6"/>
      <c r="FT2448" s="7"/>
      <c r="FU2448" s="7"/>
      <c r="FV2448" s="7"/>
      <c r="FW2448" s="7"/>
      <c r="FX2448" s="8"/>
      <c r="FY2448" s="6"/>
      <c r="FZ2448" s="7"/>
      <c r="GA2448" s="7"/>
      <c r="GB2448" s="7"/>
      <c r="GC2448" s="7"/>
      <c r="GD2448" s="8"/>
      <c r="GE2448" s="6"/>
      <c r="GF2448" s="7"/>
      <c r="GG2448" s="7"/>
      <c r="GH2448" s="7"/>
      <c r="GI2448" s="7"/>
      <c r="GJ2448" s="8"/>
      <c r="GK2448" s="6"/>
      <c r="GL2448" s="7"/>
      <c r="GM2448" s="7"/>
      <c r="GN2448" s="7"/>
      <c r="GO2448" s="7"/>
      <c r="GP2448" s="8"/>
      <c r="GQ2448" s="6"/>
      <c r="GR2448" s="7"/>
      <c r="GS2448" s="7"/>
      <c r="GT2448" s="7"/>
      <c r="GU2448" s="7"/>
      <c r="GV2448" s="8"/>
      <c r="GW2448" s="6"/>
      <c r="GX2448" s="7"/>
      <c r="GY2448" s="7"/>
      <c r="GZ2448" s="7"/>
      <c r="HA2448" s="7"/>
      <c r="HB2448" s="8"/>
      <c r="HC2448" s="6"/>
      <c r="HD2448" s="7"/>
      <c r="HE2448" s="7"/>
      <c r="HF2448" s="7"/>
      <c r="HG2448" s="7"/>
      <c r="HH2448" s="8"/>
      <c r="HI2448" s="6"/>
      <c r="HJ2448" s="7"/>
      <c r="HK2448" s="7"/>
      <c r="HL2448" s="7"/>
      <c r="HM2448" s="7"/>
      <c r="HN2448" s="8"/>
      <c r="HO2448" s="6"/>
      <c r="HP2448" s="7"/>
      <c r="HQ2448" s="7"/>
      <c r="HR2448" s="7"/>
      <c r="HS2448" s="7"/>
      <c r="HT2448" s="8"/>
      <c r="HU2448" s="6"/>
      <c r="HV2448" s="7"/>
      <c r="HW2448" s="7"/>
      <c r="HX2448" s="7"/>
      <c r="HY2448" s="7"/>
      <c r="HZ2448" s="8"/>
      <c r="IA2448" s="6"/>
      <c r="IB2448" s="7"/>
      <c r="IC2448" s="7"/>
      <c r="ID2448" s="7"/>
      <c r="IE2448" s="7"/>
      <c r="IF2448" s="8"/>
      <c r="IG2448" s="6"/>
      <c r="IH2448" s="7"/>
      <c r="II2448" s="7"/>
      <c r="IJ2448" s="7"/>
      <c r="IK2448" s="7"/>
      <c r="IL2448" s="8"/>
      <c r="IM2448" s="6"/>
      <c r="IN2448" s="7"/>
      <c r="IO2448" s="7"/>
      <c r="IP2448" s="7"/>
      <c r="IQ2448" s="7"/>
      <c r="IR2448" s="8"/>
      <c r="IS2448" s="6"/>
      <c r="IT2448" s="7"/>
      <c r="IU2448" s="7"/>
      <c r="IV2448" s="7"/>
    </row>
    <row r="2449" customFormat="false" ht="12.75" hidden="false" customHeight="false" outlineLevel="0" collapsed="false">
      <c r="A2449" s="5" t="s">
        <v>2741</v>
      </c>
      <c r="B2449" s="6" t="n">
        <v>37069</v>
      </c>
      <c r="C2449" s="7" t="s">
        <v>2322</v>
      </c>
      <c r="D2449" s="7" t="s">
        <v>1588</v>
      </c>
      <c r="E2449" s="7"/>
      <c r="F2449" s="8" t="s">
        <v>1016</v>
      </c>
      <c r="G2449" s="8" t="n">
        <v>1500</v>
      </c>
      <c r="H2449" s="7"/>
      <c r="I2449" s="7"/>
      <c r="J2449" s="7"/>
      <c r="K2449" s="7"/>
      <c r="L2449" s="8"/>
      <c r="M2449" s="6"/>
      <c r="N2449" s="7"/>
      <c r="O2449" s="7"/>
      <c r="P2449" s="7"/>
      <c r="Q2449" s="7"/>
      <c r="R2449" s="8"/>
      <c r="S2449" s="6"/>
      <c r="T2449" s="7"/>
      <c r="U2449" s="7"/>
      <c r="V2449" s="7"/>
      <c r="W2449" s="7"/>
      <c r="X2449" s="8"/>
      <c r="Y2449" s="6"/>
      <c r="Z2449" s="7"/>
      <c r="AA2449" s="7"/>
      <c r="AB2449" s="7"/>
      <c r="AC2449" s="7"/>
      <c r="AD2449" s="8"/>
      <c r="AE2449" s="6"/>
      <c r="AF2449" s="7"/>
      <c r="AG2449" s="7"/>
      <c r="AH2449" s="7"/>
      <c r="AI2449" s="7"/>
      <c r="AJ2449" s="8"/>
      <c r="AK2449" s="6"/>
      <c r="AL2449" s="7"/>
      <c r="AM2449" s="7"/>
      <c r="AN2449" s="7"/>
      <c r="AO2449" s="7"/>
      <c r="AP2449" s="8"/>
      <c r="AQ2449" s="6"/>
      <c r="AR2449" s="7"/>
      <c r="AS2449" s="7"/>
      <c r="AT2449" s="7"/>
      <c r="AU2449" s="7"/>
      <c r="AV2449" s="8"/>
      <c r="AW2449" s="6"/>
      <c r="AX2449" s="7"/>
      <c r="AY2449" s="7"/>
      <c r="AZ2449" s="7"/>
      <c r="BA2449" s="7"/>
      <c r="BB2449" s="8"/>
      <c r="BC2449" s="6"/>
      <c r="BD2449" s="7"/>
      <c r="BE2449" s="7"/>
      <c r="BF2449" s="7"/>
      <c r="BG2449" s="7"/>
      <c r="BH2449" s="8"/>
      <c r="BI2449" s="6"/>
      <c r="BJ2449" s="7"/>
      <c r="BK2449" s="7"/>
      <c r="BL2449" s="7"/>
      <c r="BM2449" s="7"/>
      <c r="BN2449" s="8"/>
      <c r="BO2449" s="6"/>
      <c r="BP2449" s="7"/>
      <c r="BQ2449" s="7"/>
      <c r="BR2449" s="7"/>
      <c r="BS2449" s="7"/>
      <c r="BT2449" s="8"/>
      <c r="BU2449" s="6"/>
      <c r="BV2449" s="7"/>
      <c r="BW2449" s="7"/>
      <c r="BX2449" s="7"/>
      <c r="BY2449" s="7"/>
      <c r="BZ2449" s="8"/>
      <c r="CA2449" s="6"/>
      <c r="CB2449" s="7"/>
      <c r="CC2449" s="7"/>
      <c r="CD2449" s="7"/>
      <c r="CE2449" s="7"/>
      <c r="CF2449" s="8"/>
      <c r="CG2449" s="6"/>
      <c r="CH2449" s="7"/>
      <c r="CI2449" s="7"/>
      <c r="CJ2449" s="7"/>
      <c r="CK2449" s="7"/>
      <c r="CL2449" s="8"/>
      <c r="CM2449" s="6"/>
      <c r="CN2449" s="7"/>
      <c r="CO2449" s="7"/>
      <c r="CP2449" s="7"/>
      <c r="CQ2449" s="7"/>
      <c r="CR2449" s="8"/>
      <c r="CS2449" s="6"/>
      <c r="CT2449" s="7"/>
      <c r="CU2449" s="7"/>
      <c r="CV2449" s="7"/>
      <c r="CW2449" s="7"/>
      <c r="CX2449" s="8"/>
      <c r="CY2449" s="6"/>
      <c r="CZ2449" s="7"/>
      <c r="DA2449" s="7"/>
      <c r="DB2449" s="7"/>
      <c r="DC2449" s="7"/>
      <c r="DD2449" s="8"/>
      <c r="DE2449" s="6"/>
      <c r="DF2449" s="7"/>
      <c r="DG2449" s="7"/>
      <c r="DH2449" s="7"/>
      <c r="DI2449" s="7"/>
      <c r="DJ2449" s="8"/>
      <c r="DK2449" s="6"/>
      <c r="DL2449" s="7"/>
      <c r="DM2449" s="7"/>
      <c r="DN2449" s="7"/>
      <c r="DO2449" s="7"/>
      <c r="DP2449" s="8"/>
      <c r="DQ2449" s="6"/>
      <c r="DR2449" s="7"/>
      <c r="DS2449" s="7"/>
      <c r="DT2449" s="7"/>
      <c r="DU2449" s="7"/>
      <c r="DV2449" s="8"/>
      <c r="DW2449" s="6"/>
      <c r="DX2449" s="7"/>
      <c r="DY2449" s="7"/>
      <c r="DZ2449" s="7"/>
      <c r="EA2449" s="7"/>
      <c r="EB2449" s="8"/>
      <c r="EC2449" s="6"/>
      <c r="ED2449" s="7"/>
      <c r="EE2449" s="7"/>
      <c r="EF2449" s="7"/>
      <c r="EG2449" s="7"/>
      <c r="EH2449" s="8"/>
      <c r="EI2449" s="6"/>
      <c r="EJ2449" s="7"/>
      <c r="EK2449" s="7"/>
      <c r="EL2449" s="7"/>
      <c r="EM2449" s="7"/>
      <c r="EN2449" s="8"/>
      <c r="EO2449" s="6"/>
      <c r="EP2449" s="7"/>
      <c r="EQ2449" s="7"/>
      <c r="ER2449" s="7"/>
      <c r="ES2449" s="7"/>
      <c r="ET2449" s="8"/>
      <c r="EU2449" s="6"/>
      <c r="EV2449" s="7"/>
      <c r="EW2449" s="7"/>
      <c r="EX2449" s="7"/>
      <c r="EY2449" s="7"/>
      <c r="EZ2449" s="8"/>
      <c r="FA2449" s="6"/>
      <c r="FB2449" s="7"/>
      <c r="FC2449" s="7"/>
      <c r="FD2449" s="7"/>
      <c r="FE2449" s="7"/>
      <c r="FF2449" s="8"/>
      <c r="FG2449" s="6"/>
      <c r="FH2449" s="7"/>
      <c r="FI2449" s="7"/>
      <c r="FJ2449" s="7"/>
      <c r="FK2449" s="7"/>
      <c r="FL2449" s="8"/>
      <c r="FM2449" s="6"/>
      <c r="FN2449" s="7"/>
      <c r="FO2449" s="7"/>
      <c r="FP2449" s="7"/>
      <c r="FQ2449" s="7"/>
      <c r="FR2449" s="8"/>
      <c r="FS2449" s="6"/>
      <c r="FT2449" s="7"/>
      <c r="FU2449" s="7"/>
      <c r="FV2449" s="7"/>
      <c r="FW2449" s="7"/>
      <c r="FX2449" s="8"/>
      <c r="FY2449" s="6"/>
      <c r="FZ2449" s="7"/>
      <c r="GA2449" s="7"/>
      <c r="GB2449" s="7"/>
      <c r="GC2449" s="7"/>
      <c r="GD2449" s="8"/>
      <c r="GE2449" s="6"/>
      <c r="GF2449" s="7"/>
      <c r="GG2449" s="7"/>
      <c r="GH2449" s="7"/>
      <c r="GI2449" s="7"/>
      <c r="GJ2449" s="8"/>
      <c r="GK2449" s="6"/>
      <c r="GL2449" s="7"/>
      <c r="GM2449" s="7"/>
      <c r="GN2449" s="7"/>
      <c r="GO2449" s="7"/>
      <c r="GP2449" s="8"/>
      <c r="GQ2449" s="6"/>
      <c r="GR2449" s="7"/>
      <c r="GS2449" s="7"/>
      <c r="GT2449" s="7"/>
      <c r="GU2449" s="7"/>
      <c r="GV2449" s="8"/>
      <c r="GW2449" s="6"/>
      <c r="GX2449" s="7"/>
      <c r="GY2449" s="7"/>
      <c r="GZ2449" s="7"/>
      <c r="HA2449" s="7"/>
      <c r="HB2449" s="8"/>
      <c r="HC2449" s="6"/>
      <c r="HD2449" s="7"/>
      <c r="HE2449" s="7"/>
      <c r="HF2449" s="7"/>
      <c r="HG2449" s="7"/>
      <c r="HH2449" s="8"/>
      <c r="HI2449" s="6"/>
      <c r="HJ2449" s="7"/>
      <c r="HK2449" s="7"/>
      <c r="HL2449" s="7"/>
      <c r="HM2449" s="7"/>
      <c r="HN2449" s="8"/>
      <c r="HO2449" s="6"/>
      <c r="HP2449" s="7"/>
      <c r="HQ2449" s="7"/>
      <c r="HR2449" s="7"/>
      <c r="HS2449" s="7"/>
      <c r="HT2449" s="8"/>
      <c r="HU2449" s="6"/>
      <c r="HV2449" s="7"/>
      <c r="HW2449" s="7"/>
      <c r="HX2449" s="7"/>
      <c r="HY2449" s="7"/>
      <c r="HZ2449" s="8"/>
      <c r="IA2449" s="6"/>
      <c r="IB2449" s="7"/>
      <c r="IC2449" s="7"/>
      <c r="ID2449" s="7"/>
      <c r="IE2449" s="7"/>
      <c r="IF2449" s="8"/>
      <c r="IG2449" s="6"/>
      <c r="IH2449" s="7"/>
      <c r="II2449" s="7"/>
      <c r="IJ2449" s="7"/>
      <c r="IK2449" s="7"/>
      <c r="IL2449" s="8"/>
      <c r="IM2449" s="6"/>
      <c r="IN2449" s="7"/>
      <c r="IO2449" s="7"/>
      <c r="IP2449" s="7"/>
      <c r="IQ2449" s="7"/>
      <c r="IR2449" s="8"/>
      <c r="IS2449" s="6"/>
      <c r="IT2449" s="7"/>
      <c r="IU2449" s="7"/>
      <c r="IV2449" s="7"/>
    </row>
    <row r="2450" customFormat="false" ht="12.75" hidden="false" customHeight="false" outlineLevel="0" collapsed="false">
      <c r="A2450" s="5" t="s">
        <v>2742</v>
      </c>
      <c r="B2450" s="6" t="n">
        <v>37069</v>
      </c>
      <c r="C2450" s="7" t="s">
        <v>1677</v>
      </c>
      <c r="D2450" s="7" t="s">
        <v>1588</v>
      </c>
      <c r="E2450" s="7"/>
      <c r="F2450" s="8" t="s">
        <v>1280</v>
      </c>
      <c r="G2450" s="8" t="n">
        <v>538</v>
      </c>
      <c r="H2450" s="7"/>
      <c r="I2450" s="7"/>
      <c r="J2450" s="7"/>
      <c r="K2450" s="7"/>
      <c r="L2450" s="8"/>
      <c r="M2450" s="6"/>
      <c r="N2450" s="7"/>
      <c r="O2450" s="7"/>
      <c r="P2450" s="7"/>
      <c r="Q2450" s="7"/>
      <c r="R2450" s="8"/>
      <c r="S2450" s="6"/>
      <c r="T2450" s="7"/>
      <c r="U2450" s="7"/>
      <c r="V2450" s="7"/>
      <c r="W2450" s="7"/>
      <c r="X2450" s="8"/>
      <c r="Y2450" s="6"/>
      <c r="Z2450" s="7"/>
      <c r="AA2450" s="7"/>
      <c r="AB2450" s="7"/>
      <c r="AC2450" s="7"/>
      <c r="AD2450" s="8"/>
      <c r="AE2450" s="6"/>
      <c r="AF2450" s="7"/>
      <c r="AG2450" s="7"/>
      <c r="AH2450" s="7"/>
      <c r="AI2450" s="7"/>
      <c r="AJ2450" s="8"/>
      <c r="AK2450" s="6"/>
      <c r="AL2450" s="7"/>
      <c r="AM2450" s="7"/>
      <c r="AN2450" s="7"/>
      <c r="AO2450" s="7"/>
      <c r="AP2450" s="8"/>
      <c r="AQ2450" s="6"/>
      <c r="AR2450" s="7"/>
      <c r="AS2450" s="7"/>
      <c r="AT2450" s="7"/>
      <c r="AU2450" s="7"/>
      <c r="AV2450" s="8"/>
      <c r="AW2450" s="6"/>
      <c r="AX2450" s="7"/>
      <c r="AY2450" s="7"/>
      <c r="AZ2450" s="7"/>
      <c r="BA2450" s="7"/>
      <c r="BB2450" s="8"/>
      <c r="BC2450" s="6"/>
      <c r="BD2450" s="7"/>
      <c r="BE2450" s="7"/>
      <c r="BF2450" s="7"/>
      <c r="BG2450" s="7"/>
      <c r="BH2450" s="8"/>
      <c r="BI2450" s="6"/>
      <c r="BJ2450" s="7"/>
      <c r="BK2450" s="7"/>
      <c r="BL2450" s="7"/>
      <c r="BM2450" s="7"/>
      <c r="BN2450" s="8"/>
      <c r="BO2450" s="6"/>
      <c r="BP2450" s="7"/>
      <c r="BQ2450" s="7"/>
      <c r="BR2450" s="7"/>
      <c r="BS2450" s="7"/>
      <c r="BT2450" s="8"/>
      <c r="BU2450" s="6"/>
      <c r="BV2450" s="7"/>
      <c r="BW2450" s="7"/>
      <c r="BX2450" s="7"/>
      <c r="BY2450" s="7"/>
      <c r="BZ2450" s="8"/>
      <c r="CA2450" s="6"/>
      <c r="CB2450" s="7"/>
      <c r="CC2450" s="7"/>
      <c r="CD2450" s="7"/>
      <c r="CE2450" s="7"/>
      <c r="CF2450" s="8"/>
      <c r="CG2450" s="6"/>
      <c r="CH2450" s="7"/>
      <c r="CI2450" s="7"/>
      <c r="CJ2450" s="7"/>
      <c r="CK2450" s="7"/>
      <c r="CL2450" s="8"/>
      <c r="CM2450" s="6"/>
      <c r="CN2450" s="7"/>
      <c r="CO2450" s="7"/>
      <c r="CP2450" s="7"/>
      <c r="CQ2450" s="7"/>
      <c r="CR2450" s="8"/>
      <c r="CS2450" s="6"/>
      <c r="CT2450" s="7"/>
      <c r="CU2450" s="7"/>
      <c r="CV2450" s="7"/>
      <c r="CW2450" s="7"/>
      <c r="CX2450" s="8"/>
      <c r="CY2450" s="6"/>
      <c r="CZ2450" s="7"/>
      <c r="DA2450" s="7"/>
      <c r="DB2450" s="7"/>
      <c r="DC2450" s="7"/>
      <c r="DD2450" s="8"/>
      <c r="DE2450" s="6"/>
      <c r="DF2450" s="7"/>
      <c r="DG2450" s="7"/>
      <c r="DH2450" s="7"/>
      <c r="DI2450" s="7"/>
      <c r="DJ2450" s="8"/>
      <c r="DK2450" s="6"/>
      <c r="DL2450" s="7"/>
      <c r="DM2450" s="7"/>
      <c r="DN2450" s="7"/>
      <c r="DO2450" s="7"/>
      <c r="DP2450" s="8"/>
      <c r="DQ2450" s="6"/>
      <c r="DR2450" s="7"/>
      <c r="DS2450" s="7"/>
      <c r="DT2450" s="7"/>
      <c r="DU2450" s="7"/>
      <c r="DV2450" s="8"/>
      <c r="DW2450" s="6"/>
      <c r="DX2450" s="7"/>
      <c r="DY2450" s="7"/>
      <c r="DZ2450" s="7"/>
      <c r="EA2450" s="7"/>
      <c r="EB2450" s="8"/>
      <c r="EC2450" s="6"/>
      <c r="ED2450" s="7"/>
      <c r="EE2450" s="7"/>
      <c r="EF2450" s="7"/>
      <c r="EG2450" s="7"/>
      <c r="EH2450" s="8"/>
      <c r="EI2450" s="6"/>
      <c r="EJ2450" s="7"/>
      <c r="EK2450" s="7"/>
      <c r="EL2450" s="7"/>
      <c r="EM2450" s="7"/>
      <c r="EN2450" s="8"/>
      <c r="EO2450" s="6"/>
      <c r="EP2450" s="7"/>
      <c r="EQ2450" s="7"/>
      <c r="ER2450" s="7"/>
      <c r="ES2450" s="7"/>
      <c r="ET2450" s="8"/>
      <c r="EU2450" s="6"/>
      <c r="EV2450" s="7"/>
      <c r="EW2450" s="7"/>
      <c r="EX2450" s="7"/>
      <c r="EY2450" s="7"/>
      <c r="EZ2450" s="8"/>
      <c r="FA2450" s="6"/>
      <c r="FB2450" s="7"/>
      <c r="FC2450" s="7"/>
      <c r="FD2450" s="7"/>
      <c r="FE2450" s="7"/>
      <c r="FF2450" s="8"/>
      <c r="FG2450" s="6"/>
      <c r="FH2450" s="7"/>
      <c r="FI2450" s="7"/>
      <c r="FJ2450" s="7"/>
      <c r="FK2450" s="7"/>
      <c r="FL2450" s="8"/>
      <c r="FM2450" s="6"/>
      <c r="FN2450" s="7"/>
      <c r="FO2450" s="7"/>
      <c r="FP2450" s="7"/>
      <c r="FQ2450" s="7"/>
      <c r="FR2450" s="8"/>
      <c r="FS2450" s="6"/>
      <c r="FT2450" s="7"/>
      <c r="FU2450" s="7"/>
      <c r="FV2450" s="7"/>
      <c r="FW2450" s="7"/>
      <c r="FX2450" s="8"/>
      <c r="FY2450" s="6"/>
      <c r="FZ2450" s="7"/>
      <c r="GA2450" s="7"/>
      <c r="GB2450" s="7"/>
      <c r="GC2450" s="7"/>
      <c r="GD2450" s="8"/>
      <c r="GE2450" s="6"/>
      <c r="GF2450" s="7"/>
      <c r="GG2450" s="7"/>
      <c r="GH2450" s="7"/>
      <c r="GI2450" s="7"/>
      <c r="GJ2450" s="8"/>
      <c r="GK2450" s="6"/>
      <c r="GL2450" s="7"/>
      <c r="GM2450" s="7"/>
      <c r="GN2450" s="7"/>
      <c r="GO2450" s="7"/>
      <c r="GP2450" s="8"/>
      <c r="GQ2450" s="6"/>
      <c r="GR2450" s="7"/>
      <c r="GS2450" s="7"/>
      <c r="GT2450" s="7"/>
      <c r="GU2450" s="7"/>
      <c r="GV2450" s="8"/>
      <c r="GW2450" s="6"/>
      <c r="GX2450" s="7"/>
      <c r="GY2450" s="7"/>
      <c r="GZ2450" s="7"/>
      <c r="HA2450" s="7"/>
      <c r="HB2450" s="8"/>
      <c r="HC2450" s="6"/>
      <c r="HD2450" s="7"/>
      <c r="HE2450" s="7"/>
      <c r="HF2450" s="7"/>
      <c r="HG2450" s="7"/>
      <c r="HH2450" s="8"/>
      <c r="HI2450" s="6"/>
      <c r="HJ2450" s="7"/>
      <c r="HK2450" s="7"/>
      <c r="HL2450" s="7"/>
      <c r="HM2450" s="7"/>
      <c r="HN2450" s="8"/>
      <c r="HO2450" s="6"/>
      <c r="HP2450" s="7"/>
      <c r="HQ2450" s="7"/>
      <c r="HR2450" s="7"/>
      <c r="HS2450" s="7"/>
      <c r="HT2450" s="8"/>
      <c r="HU2450" s="6"/>
      <c r="HV2450" s="7"/>
      <c r="HW2450" s="7"/>
      <c r="HX2450" s="7"/>
      <c r="HY2450" s="7"/>
      <c r="HZ2450" s="8"/>
      <c r="IA2450" s="6"/>
      <c r="IB2450" s="7"/>
      <c r="IC2450" s="7"/>
      <c r="ID2450" s="7"/>
      <c r="IE2450" s="7"/>
      <c r="IF2450" s="8"/>
      <c r="IG2450" s="6"/>
      <c r="IH2450" s="7"/>
      <c r="II2450" s="7"/>
      <c r="IJ2450" s="7"/>
      <c r="IK2450" s="7"/>
      <c r="IL2450" s="8"/>
      <c r="IM2450" s="6"/>
      <c r="IN2450" s="7"/>
      <c r="IO2450" s="7"/>
      <c r="IP2450" s="7"/>
      <c r="IQ2450" s="7"/>
      <c r="IR2450" s="8"/>
      <c r="IS2450" s="6"/>
      <c r="IT2450" s="7"/>
      <c r="IU2450" s="7"/>
      <c r="IV2450" s="7"/>
    </row>
    <row r="2451" customFormat="false" ht="12.75" hidden="false" customHeight="false" outlineLevel="0" collapsed="false">
      <c r="A2451" s="5" t="s">
        <v>2743</v>
      </c>
      <c r="B2451" s="6" t="n">
        <v>37069</v>
      </c>
      <c r="C2451" s="7" t="s">
        <v>2377</v>
      </c>
      <c r="D2451" s="7" t="s">
        <v>1588</v>
      </c>
      <c r="E2451" s="7"/>
      <c r="F2451" s="8" t="s">
        <v>1098</v>
      </c>
      <c r="G2451" s="8" t="n">
        <v>417</v>
      </c>
      <c r="H2451" s="7"/>
      <c r="I2451" s="7"/>
      <c r="J2451" s="7"/>
      <c r="K2451" s="7"/>
      <c r="L2451" s="8"/>
      <c r="M2451" s="6"/>
      <c r="N2451" s="7"/>
      <c r="O2451" s="7"/>
      <c r="P2451" s="7"/>
      <c r="Q2451" s="7"/>
      <c r="R2451" s="8"/>
      <c r="S2451" s="6"/>
      <c r="T2451" s="7"/>
      <c r="U2451" s="7"/>
      <c r="V2451" s="7"/>
      <c r="W2451" s="7"/>
      <c r="X2451" s="8"/>
      <c r="Y2451" s="6"/>
      <c r="Z2451" s="7"/>
      <c r="AA2451" s="7"/>
      <c r="AB2451" s="7"/>
      <c r="AC2451" s="7"/>
      <c r="AD2451" s="8"/>
      <c r="AE2451" s="6"/>
      <c r="AF2451" s="7"/>
      <c r="AG2451" s="7"/>
      <c r="AH2451" s="7"/>
      <c r="AI2451" s="7"/>
      <c r="AJ2451" s="8"/>
      <c r="AK2451" s="6"/>
      <c r="AL2451" s="7"/>
      <c r="AM2451" s="7"/>
      <c r="AN2451" s="7"/>
      <c r="AO2451" s="7"/>
      <c r="AP2451" s="8"/>
      <c r="AQ2451" s="6"/>
      <c r="AR2451" s="7"/>
      <c r="AS2451" s="7"/>
      <c r="AT2451" s="7"/>
      <c r="AU2451" s="7"/>
      <c r="AV2451" s="8"/>
      <c r="AW2451" s="6"/>
      <c r="AX2451" s="7"/>
      <c r="AY2451" s="7"/>
      <c r="AZ2451" s="7"/>
      <c r="BA2451" s="7"/>
      <c r="BB2451" s="8"/>
      <c r="BC2451" s="6"/>
      <c r="BD2451" s="7"/>
      <c r="BE2451" s="7"/>
      <c r="BF2451" s="7"/>
      <c r="BG2451" s="7"/>
      <c r="BH2451" s="8"/>
      <c r="BI2451" s="6"/>
      <c r="BJ2451" s="7"/>
      <c r="BK2451" s="7"/>
      <c r="BL2451" s="7"/>
      <c r="BM2451" s="7"/>
      <c r="BN2451" s="8"/>
      <c r="BO2451" s="6"/>
      <c r="BP2451" s="7"/>
      <c r="BQ2451" s="7"/>
      <c r="BR2451" s="7"/>
      <c r="BS2451" s="7"/>
      <c r="BT2451" s="8"/>
      <c r="BU2451" s="6"/>
      <c r="BV2451" s="7"/>
      <c r="BW2451" s="7"/>
      <c r="BX2451" s="7"/>
      <c r="BY2451" s="7"/>
      <c r="BZ2451" s="8"/>
      <c r="CA2451" s="6"/>
      <c r="CB2451" s="7"/>
      <c r="CC2451" s="7"/>
      <c r="CD2451" s="7"/>
      <c r="CE2451" s="7"/>
      <c r="CF2451" s="8"/>
      <c r="CG2451" s="6"/>
      <c r="CH2451" s="7"/>
      <c r="CI2451" s="7"/>
      <c r="CJ2451" s="7"/>
      <c r="CK2451" s="7"/>
      <c r="CL2451" s="8"/>
      <c r="CM2451" s="6"/>
      <c r="CN2451" s="7"/>
      <c r="CO2451" s="7"/>
      <c r="CP2451" s="7"/>
      <c r="CQ2451" s="7"/>
      <c r="CR2451" s="8"/>
      <c r="CS2451" s="6"/>
      <c r="CT2451" s="7"/>
      <c r="CU2451" s="7"/>
      <c r="CV2451" s="7"/>
      <c r="CW2451" s="7"/>
      <c r="CX2451" s="8"/>
      <c r="CY2451" s="6"/>
      <c r="CZ2451" s="7"/>
      <c r="DA2451" s="7"/>
      <c r="DB2451" s="7"/>
      <c r="DC2451" s="7"/>
      <c r="DD2451" s="8"/>
      <c r="DE2451" s="6"/>
      <c r="DF2451" s="7"/>
      <c r="DG2451" s="7"/>
      <c r="DH2451" s="7"/>
      <c r="DI2451" s="7"/>
      <c r="DJ2451" s="8"/>
      <c r="DK2451" s="6"/>
      <c r="DL2451" s="7"/>
      <c r="DM2451" s="7"/>
      <c r="DN2451" s="7"/>
      <c r="DO2451" s="7"/>
      <c r="DP2451" s="8"/>
      <c r="DQ2451" s="6"/>
      <c r="DR2451" s="7"/>
      <c r="DS2451" s="7"/>
      <c r="DT2451" s="7"/>
      <c r="DU2451" s="7"/>
      <c r="DV2451" s="8"/>
      <c r="DW2451" s="6"/>
      <c r="DX2451" s="7"/>
      <c r="DY2451" s="7"/>
      <c r="DZ2451" s="7"/>
      <c r="EA2451" s="7"/>
      <c r="EB2451" s="8"/>
      <c r="EC2451" s="6"/>
      <c r="ED2451" s="7"/>
      <c r="EE2451" s="7"/>
      <c r="EF2451" s="7"/>
      <c r="EG2451" s="7"/>
      <c r="EH2451" s="8"/>
      <c r="EI2451" s="6"/>
      <c r="EJ2451" s="7"/>
      <c r="EK2451" s="7"/>
      <c r="EL2451" s="7"/>
      <c r="EM2451" s="7"/>
      <c r="EN2451" s="8"/>
      <c r="EO2451" s="6"/>
      <c r="EP2451" s="7"/>
      <c r="EQ2451" s="7"/>
      <c r="ER2451" s="7"/>
      <c r="ES2451" s="7"/>
      <c r="ET2451" s="8"/>
      <c r="EU2451" s="6"/>
      <c r="EV2451" s="7"/>
      <c r="EW2451" s="7"/>
      <c r="EX2451" s="7"/>
      <c r="EY2451" s="7"/>
      <c r="EZ2451" s="8"/>
      <c r="FA2451" s="6"/>
      <c r="FB2451" s="7"/>
      <c r="FC2451" s="7"/>
      <c r="FD2451" s="7"/>
      <c r="FE2451" s="7"/>
      <c r="FF2451" s="8"/>
      <c r="FG2451" s="6"/>
      <c r="FH2451" s="7"/>
      <c r="FI2451" s="7"/>
      <c r="FJ2451" s="7"/>
      <c r="FK2451" s="7"/>
      <c r="FL2451" s="8"/>
      <c r="FM2451" s="6"/>
      <c r="FN2451" s="7"/>
      <c r="FO2451" s="7"/>
      <c r="FP2451" s="7"/>
      <c r="FQ2451" s="7"/>
      <c r="FR2451" s="8"/>
      <c r="FS2451" s="6"/>
      <c r="FT2451" s="7"/>
      <c r="FU2451" s="7"/>
      <c r="FV2451" s="7"/>
      <c r="FW2451" s="7"/>
      <c r="FX2451" s="8"/>
      <c r="FY2451" s="6"/>
      <c r="FZ2451" s="7"/>
      <c r="GA2451" s="7"/>
      <c r="GB2451" s="7"/>
      <c r="GC2451" s="7"/>
      <c r="GD2451" s="8"/>
      <c r="GE2451" s="6"/>
      <c r="GF2451" s="7"/>
      <c r="GG2451" s="7"/>
      <c r="GH2451" s="7"/>
      <c r="GI2451" s="7"/>
      <c r="GJ2451" s="8"/>
      <c r="GK2451" s="6"/>
      <c r="GL2451" s="7"/>
      <c r="GM2451" s="7"/>
      <c r="GN2451" s="7"/>
      <c r="GO2451" s="7"/>
      <c r="GP2451" s="8"/>
      <c r="GQ2451" s="6"/>
      <c r="GR2451" s="7"/>
      <c r="GS2451" s="7"/>
      <c r="GT2451" s="7"/>
      <c r="GU2451" s="7"/>
      <c r="GV2451" s="8"/>
      <c r="GW2451" s="6"/>
      <c r="GX2451" s="7"/>
      <c r="GY2451" s="7"/>
      <c r="GZ2451" s="7"/>
      <c r="HA2451" s="7"/>
      <c r="HB2451" s="8"/>
      <c r="HC2451" s="6"/>
      <c r="HD2451" s="7"/>
      <c r="HE2451" s="7"/>
      <c r="HF2451" s="7"/>
      <c r="HG2451" s="7"/>
      <c r="HH2451" s="8"/>
      <c r="HI2451" s="6"/>
      <c r="HJ2451" s="7"/>
      <c r="HK2451" s="7"/>
      <c r="HL2451" s="7"/>
      <c r="HM2451" s="7"/>
      <c r="HN2451" s="8"/>
      <c r="HO2451" s="6"/>
      <c r="HP2451" s="7"/>
      <c r="HQ2451" s="7"/>
      <c r="HR2451" s="7"/>
      <c r="HS2451" s="7"/>
      <c r="HT2451" s="8"/>
      <c r="HU2451" s="6"/>
      <c r="HV2451" s="7"/>
      <c r="HW2451" s="7"/>
      <c r="HX2451" s="7"/>
      <c r="HY2451" s="7"/>
      <c r="HZ2451" s="8"/>
      <c r="IA2451" s="6"/>
      <c r="IB2451" s="7"/>
      <c r="IC2451" s="7"/>
      <c r="ID2451" s="7"/>
      <c r="IE2451" s="7"/>
      <c r="IF2451" s="8"/>
      <c r="IG2451" s="6"/>
      <c r="IH2451" s="7"/>
      <c r="II2451" s="7"/>
      <c r="IJ2451" s="7"/>
      <c r="IK2451" s="7"/>
      <c r="IL2451" s="8"/>
      <c r="IM2451" s="6"/>
      <c r="IN2451" s="7"/>
      <c r="IO2451" s="7"/>
      <c r="IP2451" s="7"/>
      <c r="IQ2451" s="7"/>
      <c r="IR2451" s="8"/>
      <c r="IS2451" s="6"/>
      <c r="IT2451" s="7"/>
      <c r="IU2451" s="7"/>
      <c r="IV2451" s="7"/>
    </row>
    <row r="2452" customFormat="false" ht="12.75" hidden="false" customHeight="false" outlineLevel="0" collapsed="false">
      <c r="A2452" s="5" t="s">
        <v>2744</v>
      </c>
      <c r="B2452" s="6" t="n">
        <v>37069</v>
      </c>
      <c r="C2452" s="7" t="s">
        <v>1733</v>
      </c>
      <c r="D2452" s="7" t="s">
        <v>1588</v>
      </c>
      <c r="E2452" s="7"/>
      <c r="F2452" s="8" t="s">
        <v>1098</v>
      </c>
      <c r="G2452" s="8" t="n">
        <v>299</v>
      </c>
      <c r="H2452" s="7"/>
      <c r="I2452" s="7"/>
      <c r="J2452" s="7"/>
      <c r="K2452" s="7"/>
      <c r="L2452" s="8"/>
      <c r="M2452" s="6"/>
      <c r="N2452" s="7"/>
      <c r="O2452" s="7"/>
      <c r="P2452" s="7"/>
      <c r="Q2452" s="7"/>
      <c r="R2452" s="8"/>
      <c r="S2452" s="6"/>
      <c r="T2452" s="7"/>
      <c r="U2452" s="7"/>
      <c r="V2452" s="7"/>
      <c r="W2452" s="7"/>
      <c r="X2452" s="8"/>
      <c r="Y2452" s="6"/>
      <c r="Z2452" s="7"/>
      <c r="AA2452" s="7"/>
      <c r="AB2452" s="7"/>
      <c r="AC2452" s="7"/>
      <c r="AD2452" s="8"/>
      <c r="AE2452" s="6"/>
      <c r="AF2452" s="7"/>
      <c r="AG2452" s="7"/>
      <c r="AH2452" s="7"/>
      <c r="AI2452" s="7"/>
      <c r="AJ2452" s="8"/>
      <c r="AK2452" s="6"/>
      <c r="AL2452" s="7"/>
      <c r="AM2452" s="7"/>
      <c r="AN2452" s="7"/>
      <c r="AO2452" s="7"/>
      <c r="AP2452" s="8"/>
      <c r="AQ2452" s="6"/>
      <c r="AR2452" s="7"/>
      <c r="AS2452" s="7"/>
      <c r="AT2452" s="7"/>
      <c r="AU2452" s="7"/>
      <c r="AV2452" s="8"/>
      <c r="AW2452" s="6"/>
      <c r="AX2452" s="7"/>
      <c r="AY2452" s="7"/>
      <c r="AZ2452" s="7"/>
      <c r="BA2452" s="7"/>
      <c r="BB2452" s="8"/>
      <c r="BC2452" s="6"/>
      <c r="BD2452" s="7"/>
      <c r="BE2452" s="7"/>
      <c r="BF2452" s="7"/>
      <c r="BG2452" s="7"/>
      <c r="BH2452" s="8"/>
      <c r="BI2452" s="6"/>
      <c r="BJ2452" s="7"/>
      <c r="BK2452" s="7"/>
      <c r="BL2452" s="7"/>
      <c r="BM2452" s="7"/>
      <c r="BN2452" s="8"/>
      <c r="BO2452" s="6"/>
      <c r="BP2452" s="7"/>
      <c r="BQ2452" s="7"/>
      <c r="BR2452" s="7"/>
      <c r="BS2452" s="7"/>
      <c r="BT2452" s="8"/>
      <c r="BU2452" s="6"/>
      <c r="BV2452" s="7"/>
      <c r="BW2452" s="7"/>
      <c r="BX2452" s="7"/>
      <c r="BY2452" s="7"/>
      <c r="BZ2452" s="8"/>
      <c r="CA2452" s="6"/>
      <c r="CB2452" s="7"/>
      <c r="CC2452" s="7"/>
      <c r="CD2452" s="7"/>
      <c r="CE2452" s="7"/>
      <c r="CF2452" s="8"/>
      <c r="CG2452" s="6"/>
      <c r="CH2452" s="7"/>
      <c r="CI2452" s="7"/>
      <c r="CJ2452" s="7"/>
      <c r="CK2452" s="7"/>
      <c r="CL2452" s="8"/>
      <c r="CM2452" s="6"/>
      <c r="CN2452" s="7"/>
      <c r="CO2452" s="7"/>
      <c r="CP2452" s="7"/>
      <c r="CQ2452" s="7"/>
      <c r="CR2452" s="8"/>
      <c r="CS2452" s="6"/>
      <c r="CT2452" s="7"/>
      <c r="CU2452" s="7"/>
      <c r="CV2452" s="7"/>
      <c r="CW2452" s="7"/>
      <c r="CX2452" s="8"/>
      <c r="CY2452" s="6"/>
      <c r="CZ2452" s="7"/>
      <c r="DA2452" s="7"/>
      <c r="DB2452" s="7"/>
      <c r="DC2452" s="7"/>
      <c r="DD2452" s="8"/>
      <c r="DE2452" s="6"/>
      <c r="DF2452" s="7"/>
      <c r="DG2452" s="7"/>
      <c r="DH2452" s="7"/>
      <c r="DI2452" s="7"/>
      <c r="DJ2452" s="8"/>
      <c r="DK2452" s="6"/>
      <c r="DL2452" s="7"/>
      <c r="DM2452" s="7"/>
      <c r="DN2452" s="7"/>
      <c r="DO2452" s="7"/>
      <c r="DP2452" s="8"/>
      <c r="DQ2452" s="6"/>
      <c r="DR2452" s="7"/>
      <c r="DS2452" s="7"/>
      <c r="DT2452" s="7"/>
      <c r="DU2452" s="7"/>
      <c r="DV2452" s="8"/>
      <c r="DW2452" s="6"/>
      <c r="DX2452" s="7"/>
      <c r="DY2452" s="7"/>
      <c r="DZ2452" s="7"/>
      <c r="EA2452" s="7"/>
      <c r="EB2452" s="8"/>
      <c r="EC2452" s="6"/>
      <c r="ED2452" s="7"/>
      <c r="EE2452" s="7"/>
      <c r="EF2452" s="7"/>
      <c r="EG2452" s="7"/>
      <c r="EH2452" s="8"/>
      <c r="EI2452" s="6"/>
      <c r="EJ2452" s="7"/>
      <c r="EK2452" s="7"/>
      <c r="EL2452" s="7"/>
      <c r="EM2452" s="7"/>
      <c r="EN2452" s="8"/>
      <c r="EO2452" s="6"/>
      <c r="EP2452" s="7"/>
      <c r="EQ2452" s="7"/>
      <c r="ER2452" s="7"/>
      <c r="ES2452" s="7"/>
      <c r="ET2452" s="8"/>
      <c r="EU2452" s="6"/>
      <c r="EV2452" s="7"/>
      <c r="EW2452" s="7"/>
      <c r="EX2452" s="7"/>
      <c r="EY2452" s="7"/>
      <c r="EZ2452" s="8"/>
      <c r="FA2452" s="6"/>
      <c r="FB2452" s="7"/>
      <c r="FC2452" s="7"/>
      <c r="FD2452" s="7"/>
      <c r="FE2452" s="7"/>
      <c r="FF2452" s="8"/>
      <c r="FG2452" s="6"/>
      <c r="FH2452" s="7"/>
      <c r="FI2452" s="7"/>
      <c r="FJ2452" s="7"/>
      <c r="FK2452" s="7"/>
      <c r="FL2452" s="8"/>
      <c r="FM2452" s="6"/>
      <c r="FN2452" s="7"/>
      <c r="FO2452" s="7"/>
      <c r="FP2452" s="7"/>
      <c r="FQ2452" s="7"/>
      <c r="FR2452" s="8"/>
      <c r="FS2452" s="6"/>
      <c r="FT2452" s="7"/>
      <c r="FU2452" s="7"/>
      <c r="FV2452" s="7"/>
      <c r="FW2452" s="7"/>
      <c r="FX2452" s="8"/>
      <c r="FY2452" s="6"/>
      <c r="FZ2452" s="7"/>
      <c r="GA2452" s="7"/>
      <c r="GB2452" s="7"/>
      <c r="GC2452" s="7"/>
      <c r="GD2452" s="8"/>
      <c r="GE2452" s="6"/>
      <c r="GF2452" s="7"/>
      <c r="GG2452" s="7"/>
      <c r="GH2452" s="7"/>
      <c r="GI2452" s="7"/>
      <c r="GJ2452" s="8"/>
      <c r="GK2452" s="6"/>
      <c r="GL2452" s="7"/>
      <c r="GM2452" s="7"/>
      <c r="GN2452" s="7"/>
      <c r="GO2452" s="7"/>
      <c r="GP2452" s="8"/>
      <c r="GQ2452" s="6"/>
      <c r="GR2452" s="7"/>
      <c r="GS2452" s="7"/>
      <c r="GT2452" s="7"/>
      <c r="GU2452" s="7"/>
      <c r="GV2452" s="8"/>
      <c r="GW2452" s="6"/>
      <c r="GX2452" s="7"/>
      <c r="GY2452" s="7"/>
      <c r="GZ2452" s="7"/>
      <c r="HA2452" s="7"/>
      <c r="HB2452" s="8"/>
      <c r="HC2452" s="6"/>
      <c r="HD2452" s="7"/>
      <c r="HE2452" s="7"/>
      <c r="HF2452" s="7"/>
      <c r="HG2452" s="7"/>
      <c r="HH2452" s="8"/>
      <c r="HI2452" s="6"/>
      <c r="HJ2452" s="7"/>
      <c r="HK2452" s="7"/>
      <c r="HL2452" s="7"/>
      <c r="HM2452" s="7"/>
      <c r="HN2452" s="8"/>
      <c r="HO2452" s="6"/>
      <c r="HP2452" s="7"/>
      <c r="HQ2452" s="7"/>
      <c r="HR2452" s="7"/>
      <c r="HS2452" s="7"/>
      <c r="HT2452" s="8"/>
      <c r="HU2452" s="6"/>
      <c r="HV2452" s="7"/>
      <c r="HW2452" s="7"/>
      <c r="HX2452" s="7"/>
      <c r="HY2452" s="7"/>
      <c r="HZ2452" s="8"/>
      <c r="IA2452" s="6"/>
      <c r="IB2452" s="7"/>
      <c r="IC2452" s="7"/>
      <c r="ID2452" s="7"/>
      <c r="IE2452" s="7"/>
      <c r="IF2452" s="8"/>
      <c r="IG2452" s="6"/>
      <c r="IH2452" s="7"/>
      <c r="II2452" s="7"/>
      <c r="IJ2452" s="7"/>
      <c r="IK2452" s="7"/>
      <c r="IL2452" s="8"/>
      <c r="IM2452" s="6"/>
      <c r="IN2452" s="7"/>
      <c r="IO2452" s="7"/>
      <c r="IP2452" s="7"/>
      <c r="IQ2452" s="7"/>
      <c r="IR2452" s="8"/>
      <c r="IS2452" s="6"/>
      <c r="IT2452" s="7"/>
      <c r="IU2452" s="7"/>
      <c r="IV2452" s="7"/>
    </row>
    <row r="2453" customFormat="false" ht="12.75" hidden="false" customHeight="false" outlineLevel="0" collapsed="false">
      <c r="A2453" s="5" t="s">
        <v>2745</v>
      </c>
      <c r="B2453" s="6" t="n">
        <v>37069</v>
      </c>
      <c r="C2453" s="7" t="s">
        <v>774</v>
      </c>
      <c r="D2453" s="7" t="s">
        <v>1588</v>
      </c>
      <c r="E2453" s="7"/>
      <c r="F2453" s="8" t="s">
        <v>775</v>
      </c>
      <c r="G2453" s="8" t="n">
        <v>2208</v>
      </c>
      <c r="H2453" s="7"/>
      <c r="I2453" s="7"/>
      <c r="J2453" s="7"/>
      <c r="K2453" s="7"/>
      <c r="L2453" s="8"/>
      <c r="M2453" s="6"/>
      <c r="N2453" s="7"/>
      <c r="O2453" s="7"/>
      <c r="P2453" s="7"/>
      <c r="Q2453" s="7"/>
      <c r="R2453" s="8"/>
      <c r="S2453" s="6"/>
      <c r="T2453" s="7"/>
      <c r="U2453" s="7"/>
      <c r="V2453" s="7"/>
      <c r="W2453" s="7"/>
      <c r="X2453" s="8"/>
      <c r="Y2453" s="6"/>
      <c r="Z2453" s="7"/>
      <c r="AA2453" s="7"/>
      <c r="AB2453" s="7"/>
      <c r="AC2453" s="7"/>
      <c r="AD2453" s="8"/>
      <c r="AE2453" s="6"/>
      <c r="AF2453" s="7"/>
      <c r="AG2453" s="7"/>
      <c r="AH2453" s="7"/>
      <c r="AI2453" s="7"/>
      <c r="AJ2453" s="8"/>
      <c r="AK2453" s="6"/>
      <c r="AL2453" s="7"/>
      <c r="AM2453" s="7"/>
      <c r="AN2453" s="7"/>
      <c r="AO2453" s="7"/>
      <c r="AP2453" s="8"/>
      <c r="AQ2453" s="6"/>
      <c r="AR2453" s="7"/>
      <c r="AS2453" s="7"/>
      <c r="AT2453" s="7"/>
      <c r="AU2453" s="7"/>
      <c r="AV2453" s="8"/>
      <c r="AW2453" s="6"/>
      <c r="AX2453" s="7"/>
      <c r="AY2453" s="7"/>
      <c r="AZ2453" s="7"/>
      <c r="BA2453" s="7"/>
      <c r="BB2453" s="8"/>
      <c r="BC2453" s="6"/>
      <c r="BD2453" s="7"/>
      <c r="BE2453" s="7"/>
      <c r="BF2453" s="7"/>
      <c r="BG2453" s="7"/>
      <c r="BH2453" s="8"/>
      <c r="BI2453" s="6"/>
      <c r="BJ2453" s="7"/>
      <c r="BK2453" s="7"/>
      <c r="BL2453" s="7"/>
      <c r="BM2453" s="7"/>
      <c r="BN2453" s="8"/>
      <c r="BO2453" s="6"/>
      <c r="BP2453" s="7"/>
      <c r="BQ2453" s="7"/>
      <c r="BR2453" s="7"/>
      <c r="BS2453" s="7"/>
      <c r="BT2453" s="8"/>
      <c r="BU2453" s="6"/>
      <c r="BV2453" s="7"/>
      <c r="BW2453" s="7"/>
      <c r="BX2453" s="7"/>
      <c r="BY2453" s="7"/>
      <c r="BZ2453" s="8"/>
      <c r="CA2453" s="6"/>
      <c r="CB2453" s="7"/>
      <c r="CC2453" s="7"/>
      <c r="CD2453" s="7"/>
      <c r="CE2453" s="7"/>
      <c r="CF2453" s="8"/>
      <c r="CG2453" s="6"/>
      <c r="CH2453" s="7"/>
      <c r="CI2453" s="7"/>
      <c r="CJ2453" s="7"/>
      <c r="CK2453" s="7"/>
      <c r="CL2453" s="8"/>
      <c r="CM2453" s="6"/>
      <c r="CN2453" s="7"/>
      <c r="CO2453" s="7"/>
      <c r="CP2453" s="7"/>
      <c r="CQ2453" s="7"/>
      <c r="CR2453" s="8"/>
      <c r="CS2453" s="6"/>
      <c r="CT2453" s="7"/>
      <c r="CU2453" s="7"/>
      <c r="CV2453" s="7"/>
      <c r="CW2453" s="7"/>
      <c r="CX2453" s="8"/>
      <c r="CY2453" s="6"/>
      <c r="CZ2453" s="7"/>
      <c r="DA2453" s="7"/>
      <c r="DB2453" s="7"/>
      <c r="DC2453" s="7"/>
      <c r="DD2453" s="8"/>
      <c r="DE2453" s="6"/>
      <c r="DF2453" s="7"/>
      <c r="DG2453" s="7"/>
      <c r="DH2453" s="7"/>
      <c r="DI2453" s="7"/>
      <c r="DJ2453" s="8"/>
      <c r="DK2453" s="6"/>
      <c r="DL2453" s="7"/>
      <c r="DM2453" s="7"/>
      <c r="DN2453" s="7"/>
      <c r="DO2453" s="7"/>
      <c r="DP2453" s="8"/>
      <c r="DQ2453" s="6"/>
      <c r="DR2453" s="7"/>
      <c r="DS2453" s="7"/>
      <c r="DT2453" s="7"/>
      <c r="DU2453" s="7"/>
      <c r="DV2453" s="8"/>
      <c r="DW2453" s="6"/>
      <c r="DX2453" s="7"/>
      <c r="DY2453" s="7"/>
      <c r="DZ2453" s="7"/>
      <c r="EA2453" s="7"/>
      <c r="EB2453" s="8"/>
      <c r="EC2453" s="6"/>
      <c r="ED2453" s="7"/>
      <c r="EE2453" s="7"/>
      <c r="EF2453" s="7"/>
      <c r="EG2453" s="7"/>
      <c r="EH2453" s="8"/>
      <c r="EI2453" s="6"/>
      <c r="EJ2453" s="7"/>
      <c r="EK2453" s="7"/>
      <c r="EL2453" s="7"/>
      <c r="EM2453" s="7"/>
      <c r="EN2453" s="8"/>
      <c r="EO2453" s="6"/>
      <c r="EP2453" s="7"/>
      <c r="EQ2453" s="7"/>
      <c r="ER2453" s="7"/>
      <c r="ES2453" s="7"/>
      <c r="ET2453" s="8"/>
      <c r="EU2453" s="6"/>
      <c r="EV2453" s="7"/>
      <c r="EW2453" s="7"/>
      <c r="EX2453" s="7"/>
      <c r="EY2453" s="7"/>
      <c r="EZ2453" s="8"/>
      <c r="FA2453" s="6"/>
      <c r="FB2453" s="7"/>
      <c r="FC2453" s="7"/>
      <c r="FD2453" s="7"/>
      <c r="FE2453" s="7"/>
      <c r="FF2453" s="8"/>
      <c r="FG2453" s="6"/>
      <c r="FH2453" s="7"/>
      <c r="FI2453" s="7"/>
      <c r="FJ2453" s="7"/>
      <c r="FK2453" s="7"/>
      <c r="FL2453" s="8"/>
      <c r="FM2453" s="6"/>
      <c r="FN2453" s="7"/>
      <c r="FO2453" s="7"/>
      <c r="FP2453" s="7"/>
      <c r="FQ2453" s="7"/>
      <c r="FR2453" s="8"/>
      <c r="FS2453" s="6"/>
      <c r="FT2453" s="7"/>
      <c r="FU2453" s="7"/>
      <c r="FV2453" s="7"/>
      <c r="FW2453" s="7"/>
      <c r="FX2453" s="8"/>
      <c r="FY2453" s="6"/>
      <c r="FZ2453" s="7"/>
      <c r="GA2453" s="7"/>
      <c r="GB2453" s="7"/>
      <c r="GC2453" s="7"/>
      <c r="GD2453" s="8"/>
      <c r="GE2453" s="6"/>
      <c r="GF2453" s="7"/>
      <c r="GG2453" s="7"/>
      <c r="GH2453" s="7"/>
      <c r="GI2453" s="7"/>
      <c r="GJ2453" s="8"/>
      <c r="GK2453" s="6"/>
      <c r="GL2453" s="7"/>
      <c r="GM2453" s="7"/>
      <c r="GN2453" s="7"/>
      <c r="GO2453" s="7"/>
      <c r="GP2453" s="8"/>
      <c r="GQ2453" s="6"/>
      <c r="GR2453" s="7"/>
      <c r="GS2453" s="7"/>
      <c r="GT2453" s="7"/>
      <c r="GU2453" s="7"/>
      <c r="GV2453" s="8"/>
      <c r="GW2453" s="6"/>
      <c r="GX2453" s="7"/>
      <c r="GY2453" s="7"/>
      <c r="GZ2453" s="7"/>
      <c r="HA2453" s="7"/>
      <c r="HB2453" s="8"/>
      <c r="HC2453" s="6"/>
      <c r="HD2453" s="7"/>
      <c r="HE2453" s="7"/>
      <c r="HF2453" s="7"/>
      <c r="HG2453" s="7"/>
      <c r="HH2453" s="8"/>
      <c r="HI2453" s="6"/>
      <c r="HJ2453" s="7"/>
      <c r="HK2453" s="7"/>
      <c r="HL2453" s="7"/>
      <c r="HM2453" s="7"/>
      <c r="HN2453" s="8"/>
      <c r="HO2453" s="6"/>
      <c r="HP2453" s="7"/>
      <c r="HQ2453" s="7"/>
      <c r="HR2453" s="7"/>
      <c r="HS2453" s="7"/>
      <c r="HT2453" s="8"/>
      <c r="HU2453" s="6"/>
      <c r="HV2453" s="7"/>
      <c r="HW2453" s="7"/>
      <c r="HX2453" s="7"/>
      <c r="HY2453" s="7"/>
      <c r="HZ2453" s="8"/>
      <c r="IA2453" s="6"/>
      <c r="IB2453" s="7"/>
      <c r="IC2453" s="7"/>
      <c r="ID2453" s="7"/>
      <c r="IE2453" s="7"/>
      <c r="IF2453" s="8"/>
      <c r="IG2453" s="6"/>
      <c r="IH2453" s="7"/>
      <c r="II2453" s="7"/>
      <c r="IJ2453" s="7"/>
      <c r="IK2453" s="7"/>
      <c r="IL2453" s="8"/>
      <c r="IM2453" s="6"/>
      <c r="IN2453" s="7"/>
      <c r="IO2453" s="7"/>
      <c r="IP2453" s="7"/>
      <c r="IQ2453" s="7"/>
      <c r="IR2453" s="8"/>
      <c r="IS2453" s="6"/>
      <c r="IT2453" s="7"/>
      <c r="IU2453" s="7"/>
      <c r="IV2453" s="7"/>
    </row>
    <row r="2454" customFormat="false" ht="12.75" hidden="false" customHeight="false" outlineLevel="0" collapsed="false">
      <c r="A2454" s="5" t="s">
        <v>2746</v>
      </c>
      <c r="B2454" s="6" t="n">
        <v>37069</v>
      </c>
      <c r="C2454" s="7" t="s">
        <v>1728</v>
      </c>
      <c r="D2454" s="7" t="s">
        <v>1588</v>
      </c>
      <c r="E2454" s="7"/>
      <c r="F2454" s="8" t="s">
        <v>1600</v>
      </c>
      <c r="G2454" s="8" t="n">
        <v>6372</v>
      </c>
      <c r="H2454" s="7"/>
      <c r="I2454" s="7"/>
      <c r="J2454" s="7"/>
      <c r="K2454" s="7"/>
      <c r="L2454" s="8"/>
      <c r="M2454" s="6"/>
      <c r="N2454" s="7"/>
      <c r="O2454" s="7"/>
      <c r="P2454" s="7"/>
      <c r="Q2454" s="7"/>
      <c r="R2454" s="8"/>
      <c r="S2454" s="6"/>
      <c r="T2454" s="7"/>
      <c r="U2454" s="7"/>
      <c r="V2454" s="7"/>
      <c r="W2454" s="7"/>
      <c r="X2454" s="8"/>
      <c r="Y2454" s="6"/>
      <c r="Z2454" s="7"/>
      <c r="AA2454" s="7"/>
      <c r="AB2454" s="7"/>
      <c r="AC2454" s="7"/>
      <c r="AD2454" s="8"/>
      <c r="AE2454" s="6"/>
      <c r="AF2454" s="7"/>
      <c r="AG2454" s="7"/>
      <c r="AH2454" s="7"/>
      <c r="AI2454" s="7"/>
      <c r="AJ2454" s="8"/>
      <c r="AK2454" s="6"/>
      <c r="AL2454" s="7"/>
      <c r="AM2454" s="7"/>
      <c r="AN2454" s="7"/>
      <c r="AO2454" s="7"/>
      <c r="AP2454" s="8"/>
      <c r="AQ2454" s="6"/>
      <c r="AR2454" s="7"/>
      <c r="AS2454" s="7"/>
      <c r="AT2454" s="7"/>
      <c r="AU2454" s="7"/>
      <c r="AV2454" s="8"/>
      <c r="AW2454" s="6"/>
      <c r="AX2454" s="7"/>
      <c r="AY2454" s="7"/>
      <c r="AZ2454" s="7"/>
      <c r="BA2454" s="7"/>
      <c r="BB2454" s="8"/>
      <c r="BC2454" s="6"/>
      <c r="BD2454" s="7"/>
      <c r="BE2454" s="7"/>
      <c r="BF2454" s="7"/>
      <c r="BG2454" s="7"/>
      <c r="BH2454" s="8"/>
      <c r="BI2454" s="6"/>
      <c r="BJ2454" s="7"/>
      <c r="BK2454" s="7"/>
      <c r="BL2454" s="7"/>
      <c r="BM2454" s="7"/>
      <c r="BN2454" s="8"/>
      <c r="BO2454" s="6"/>
      <c r="BP2454" s="7"/>
      <c r="BQ2454" s="7"/>
      <c r="BR2454" s="7"/>
      <c r="BS2454" s="7"/>
      <c r="BT2454" s="8"/>
      <c r="BU2454" s="6"/>
      <c r="BV2454" s="7"/>
      <c r="BW2454" s="7"/>
      <c r="BX2454" s="7"/>
      <c r="BY2454" s="7"/>
      <c r="BZ2454" s="8"/>
      <c r="CA2454" s="6"/>
      <c r="CB2454" s="7"/>
      <c r="CC2454" s="7"/>
      <c r="CD2454" s="7"/>
      <c r="CE2454" s="7"/>
      <c r="CF2454" s="8"/>
      <c r="CG2454" s="6"/>
      <c r="CH2454" s="7"/>
      <c r="CI2454" s="7"/>
      <c r="CJ2454" s="7"/>
      <c r="CK2454" s="7"/>
      <c r="CL2454" s="8"/>
      <c r="CM2454" s="6"/>
      <c r="CN2454" s="7"/>
      <c r="CO2454" s="7"/>
      <c r="CP2454" s="7"/>
      <c r="CQ2454" s="7"/>
      <c r="CR2454" s="8"/>
      <c r="CS2454" s="6"/>
      <c r="CT2454" s="7"/>
      <c r="CU2454" s="7"/>
      <c r="CV2454" s="7"/>
      <c r="CW2454" s="7"/>
      <c r="CX2454" s="8"/>
      <c r="CY2454" s="6"/>
      <c r="CZ2454" s="7"/>
      <c r="DA2454" s="7"/>
      <c r="DB2454" s="7"/>
      <c r="DC2454" s="7"/>
      <c r="DD2454" s="8"/>
      <c r="DE2454" s="6"/>
      <c r="DF2454" s="7"/>
      <c r="DG2454" s="7"/>
      <c r="DH2454" s="7"/>
      <c r="DI2454" s="7"/>
      <c r="DJ2454" s="8"/>
      <c r="DK2454" s="6"/>
      <c r="DL2454" s="7"/>
      <c r="DM2454" s="7"/>
      <c r="DN2454" s="7"/>
      <c r="DO2454" s="7"/>
      <c r="DP2454" s="8"/>
      <c r="DQ2454" s="6"/>
      <c r="DR2454" s="7"/>
      <c r="DS2454" s="7"/>
      <c r="DT2454" s="7"/>
      <c r="DU2454" s="7"/>
      <c r="DV2454" s="8"/>
      <c r="DW2454" s="6"/>
      <c r="DX2454" s="7"/>
      <c r="DY2454" s="7"/>
      <c r="DZ2454" s="7"/>
      <c r="EA2454" s="7"/>
      <c r="EB2454" s="8"/>
      <c r="EC2454" s="6"/>
      <c r="ED2454" s="7"/>
      <c r="EE2454" s="7"/>
      <c r="EF2454" s="7"/>
      <c r="EG2454" s="7"/>
      <c r="EH2454" s="8"/>
      <c r="EI2454" s="6"/>
      <c r="EJ2454" s="7"/>
      <c r="EK2454" s="7"/>
      <c r="EL2454" s="7"/>
      <c r="EM2454" s="7"/>
      <c r="EN2454" s="8"/>
      <c r="EO2454" s="6"/>
      <c r="EP2454" s="7"/>
      <c r="EQ2454" s="7"/>
      <c r="ER2454" s="7"/>
      <c r="ES2454" s="7"/>
      <c r="ET2454" s="8"/>
      <c r="EU2454" s="6"/>
      <c r="EV2454" s="7"/>
      <c r="EW2454" s="7"/>
      <c r="EX2454" s="7"/>
      <c r="EY2454" s="7"/>
      <c r="EZ2454" s="8"/>
      <c r="FA2454" s="6"/>
      <c r="FB2454" s="7"/>
      <c r="FC2454" s="7"/>
      <c r="FD2454" s="7"/>
      <c r="FE2454" s="7"/>
      <c r="FF2454" s="8"/>
      <c r="FG2454" s="6"/>
      <c r="FH2454" s="7"/>
      <c r="FI2454" s="7"/>
      <c r="FJ2454" s="7"/>
      <c r="FK2454" s="7"/>
      <c r="FL2454" s="8"/>
      <c r="FM2454" s="6"/>
      <c r="FN2454" s="7"/>
      <c r="FO2454" s="7"/>
      <c r="FP2454" s="7"/>
      <c r="FQ2454" s="7"/>
      <c r="FR2454" s="8"/>
      <c r="FS2454" s="6"/>
      <c r="FT2454" s="7"/>
      <c r="FU2454" s="7"/>
      <c r="FV2454" s="7"/>
      <c r="FW2454" s="7"/>
      <c r="FX2454" s="8"/>
      <c r="FY2454" s="6"/>
      <c r="FZ2454" s="7"/>
      <c r="GA2454" s="7"/>
      <c r="GB2454" s="7"/>
      <c r="GC2454" s="7"/>
      <c r="GD2454" s="8"/>
      <c r="GE2454" s="6"/>
      <c r="GF2454" s="7"/>
      <c r="GG2454" s="7"/>
      <c r="GH2454" s="7"/>
      <c r="GI2454" s="7"/>
      <c r="GJ2454" s="8"/>
      <c r="GK2454" s="6"/>
      <c r="GL2454" s="7"/>
      <c r="GM2454" s="7"/>
      <c r="GN2454" s="7"/>
      <c r="GO2454" s="7"/>
      <c r="GP2454" s="8"/>
      <c r="GQ2454" s="6"/>
      <c r="GR2454" s="7"/>
      <c r="GS2454" s="7"/>
      <c r="GT2454" s="7"/>
      <c r="GU2454" s="7"/>
      <c r="GV2454" s="8"/>
      <c r="GW2454" s="6"/>
      <c r="GX2454" s="7"/>
      <c r="GY2454" s="7"/>
      <c r="GZ2454" s="7"/>
      <c r="HA2454" s="7"/>
      <c r="HB2454" s="8"/>
      <c r="HC2454" s="6"/>
      <c r="HD2454" s="7"/>
      <c r="HE2454" s="7"/>
      <c r="HF2454" s="7"/>
      <c r="HG2454" s="7"/>
      <c r="HH2454" s="8"/>
      <c r="HI2454" s="6"/>
      <c r="HJ2454" s="7"/>
      <c r="HK2454" s="7"/>
      <c r="HL2454" s="7"/>
      <c r="HM2454" s="7"/>
      <c r="HN2454" s="8"/>
      <c r="HO2454" s="6"/>
      <c r="HP2454" s="7"/>
      <c r="HQ2454" s="7"/>
      <c r="HR2454" s="7"/>
      <c r="HS2454" s="7"/>
      <c r="HT2454" s="8"/>
      <c r="HU2454" s="6"/>
      <c r="HV2454" s="7"/>
      <c r="HW2454" s="7"/>
      <c r="HX2454" s="7"/>
      <c r="HY2454" s="7"/>
      <c r="HZ2454" s="8"/>
      <c r="IA2454" s="6"/>
      <c r="IB2454" s="7"/>
      <c r="IC2454" s="7"/>
      <c r="ID2454" s="7"/>
      <c r="IE2454" s="7"/>
      <c r="IF2454" s="8"/>
      <c r="IG2454" s="6"/>
      <c r="IH2454" s="7"/>
      <c r="II2454" s="7"/>
      <c r="IJ2454" s="7"/>
      <c r="IK2454" s="7"/>
      <c r="IL2454" s="8"/>
      <c r="IM2454" s="6"/>
      <c r="IN2454" s="7"/>
      <c r="IO2454" s="7"/>
      <c r="IP2454" s="7"/>
      <c r="IQ2454" s="7"/>
      <c r="IR2454" s="8"/>
      <c r="IS2454" s="6"/>
      <c r="IT2454" s="7"/>
      <c r="IU2454" s="7"/>
      <c r="IV2454" s="7"/>
    </row>
    <row r="2455" customFormat="false" ht="12.75" hidden="false" customHeight="false" outlineLevel="0" collapsed="false">
      <c r="A2455" s="5" t="s">
        <v>2747</v>
      </c>
      <c r="B2455" s="6" t="n">
        <v>37069</v>
      </c>
      <c r="C2455" s="7" t="s">
        <v>2629</v>
      </c>
      <c r="D2455" s="7" t="s">
        <v>1588</v>
      </c>
      <c r="E2455" s="7"/>
      <c r="F2455" s="8" t="s">
        <v>1098</v>
      </c>
      <c r="G2455" s="8" t="n">
        <v>2215</v>
      </c>
      <c r="H2455" s="7"/>
      <c r="I2455" s="7"/>
      <c r="J2455" s="7"/>
      <c r="K2455" s="7"/>
      <c r="L2455" s="8"/>
      <c r="M2455" s="6"/>
      <c r="N2455" s="7"/>
      <c r="O2455" s="7"/>
      <c r="P2455" s="7"/>
      <c r="Q2455" s="7"/>
      <c r="R2455" s="8"/>
      <c r="S2455" s="6"/>
      <c r="T2455" s="7"/>
      <c r="U2455" s="7"/>
      <c r="V2455" s="7"/>
      <c r="W2455" s="7"/>
      <c r="X2455" s="8"/>
      <c r="Y2455" s="6"/>
      <c r="Z2455" s="7"/>
      <c r="AA2455" s="7"/>
      <c r="AB2455" s="7"/>
      <c r="AC2455" s="7"/>
      <c r="AD2455" s="8"/>
      <c r="AE2455" s="6"/>
      <c r="AF2455" s="7"/>
      <c r="AG2455" s="7"/>
      <c r="AH2455" s="7"/>
      <c r="AI2455" s="7"/>
      <c r="AJ2455" s="8"/>
      <c r="AK2455" s="6"/>
      <c r="AL2455" s="7"/>
      <c r="AM2455" s="7"/>
      <c r="AN2455" s="7"/>
      <c r="AO2455" s="7"/>
      <c r="AP2455" s="8"/>
      <c r="AQ2455" s="6"/>
      <c r="AR2455" s="7"/>
      <c r="AS2455" s="7"/>
      <c r="AT2455" s="7"/>
      <c r="AU2455" s="7"/>
      <c r="AV2455" s="8"/>
      <c r="AW2455" s="6"/>
      <c r="AX2455" s="7"/>
      <c r="AY2455" s="7"/>
      <c r="AZ2455" s="7"/>
      <c r="BA2455" s="7"/>
      <c r="BB2455" s="8"/>
      <c r="BC2455" s="6"/>
      <c r="BD2455" s="7"/>
      <c r="BE2455" s="7"/>
      <c r="BF2455" s="7"/>
      <c r="BG2455" s="7"/>
      <c r="BH2455" s="8"/>
      <c r="BI2455" s="6"/>
      <c r="BJ2455" s="7"/>
      <c r="BK2455" s="7"/>
      <c r="BL2455" s="7"/>
      <c r="BM2455" s="7"/>
      <c r="BN2455" s="8"/>
      <c r="BO2455" s="6"/>
      <c r="BP2455" s="7"/>
      <c r="BQ2455" s="7"/>
      <c r="BR2455" s="7"/>
      <c r="BS2455" s="7"/>
      <c r="BT2455" s="8"/>
      <c r="BU2455" s="6"/>
      <c r="BV2455" s="7"/>
      <c r="BW2455" s="7"/>
      <c r="BX2455" s="7"/>
      <c r="BY2455" s="7"/>
      <c r="BZ2455" s="8"/>
      <c r="CA2455" s="6"/>
      <c r="CB2455" s="7"/>
      <c r="CC2455" s="7"/>
      <c r="CD2455" s="7"/>
      <c r="CE2455" s="7"/>
      <c r="CF2455" s="8"/>
      <c r="CG2455" s="6"/>
      <c r="CH2455" s="7"/>
      <c r="CI2455" s="7"/>
      <c r="CJ2455" s="7"/>
      <c r="CK2455" s="7"/>
      <c r="CL2455" s="8"/>
      <c r="CM2455" s="6"/>
      <c r="CN2455" s="7"/>
      <c r="CO2455" s="7"/>
      <c r="CP2455" s="7"/>
      <c r="CQ2455" s="7"/>
      <c r="CR2455" s="8"/>
      <c r="CS2455" s="6"/>
      <c r="CT2455" s="7"/>
      <c r="CU2455" s="7"/>
      <c r="CV2455" s="7"/>
      <c r="CW2455" s="7"/>
      <c r="CX2455" s="8"/>
      <c r="CY2455" s="6"/>
      <c r="CZ2455" s="7"/>
      <c r="DA2455" s="7"/>
      <c r="DB2455" s="7"/>
      <c r="DC2455" s="7"/>
      <c r="DD2455" s="8"/>
      <c r="DE2455" s="6"/>
      <c r="DF2455" s="7"/>
      <c r="DG2455" s="7"/>
      <c r="DH2455" s="7"/>
      <c r="DI2455" s="7"/>
      <c r="DJ2455" s="8"/>
      <c r="DK2455" s="6"/>
      <c r="DL2455" s="7"/>
      <c r="DM2455" s="7"/>
      <c r="DN2455" s="7"/>
      <c r="DO2455" s="7"/>
      <c r="DP2455" s="8"/>
      <c r="DQ2455" s="6"/>
      <c r="DR2455" s="7"/>
      <c r="DS2455" s="7"/>
      <c r="DT2455" s="7"/>
      <c r="DU2455" s="7"/>
      <c r="DV2455" s="8"/>
      <c r="DW2455" s="6"/>
      <c r="DX2455" s="7"/>
      <c r="DY2455" s="7"/>
      <c r="DZ2455" s="7"/>
      <c r="EA2455" s="7"/>
      <c r="EB2455" s="8"/>
      <c r="EC2455" s="6"/>
      <c r="ED2455" s="7"/>
      <c r="EE2455" s="7"/>
      <c r="EF2455" s="7"/>
      <c r="EG2455" s="7"/>
      <c r="EH2455" s="8"/>
      <c r="EI2455" s="6"/>
      <c r="EJ2455" s="7"/>
      <c r="EK2455" s="7"/>
      <c r="EL2455" s="7"/>
      <c r="EM2455" s="7"/>
      <c r="EN2455" s="8"/>
      <c r="EO2455" s="6"/>
      <c r="EP2455" s="7"/>
      <c r="EQ2455" s="7"/>
      <c r="ER2455" s="7"/>
      <c r="ES2455" s="7"/>
      <c r="ET2455" s="8"/>
      <c r="EU2455" s="6"/>
      <c r="EV2455" s="7"/>
      <c r="EW2455" s="7"/>
      <c r="EX2455" s="7"/>
      <c r="EY2455" s="7"/>
      <c r="EZ2455" s="8"/>
      <c r="FA2455" s="6"/>
      <c r="FB2455" s="7"/>
      <c r="FC2455" s="7"/>
      <c r="FD2455" s="7"/>
      <c r="FE2455" s="7"/>
      <c r="FF2455" s="8"/>
      <c r="FG2455" s="6"/>
      <c r="FH2455" s="7"/>
      <c r="FI2455" s="7"/>
      <c r="FJ2455" s="7"/>
      <c r="FK2455" s="7"/>
      <c r="FL2455" s="8"/>
      <c r="FM2455" s="6"/>
      <c r="FN2455" s="7"/>
      <c r="FO2455" s="7"/>
      <c r="FP2455" s="7"/>
      <c r="FQ2455" s="7"/>
      <c r="FR2455" s="8"/>
      <c r="FS2455" s="6"/>
      <c r="FT2455" s="7"/>
      <c r="FU2455" s="7"/>
      <c r="FV2455" s="7"/>
      <c r="FW2455" s="7"/>
      <c r="FX2455" s="8"/>
      <c r="FY2455" s="6"/>
      <c r="FZ2455" s="7"/>
      <c r="GA2455" s="7"/>
      <c r="GB2455" s="7"/>
      <c r="GC2455" s="7"/>
      <c r="GD2455" s="8"/>
      <c r="GE2455" s="6"/>
      <c r="GF2455" s="7"/>
      <c r="GG2455" s="7"/>
      <c r="GH2455" s="7"/>
      <c r="GI2455" s="7"/>
      <c r="GJ2455" s="8"/>
      <c r="GK2455" s="6"/>
      <c r="GL2455" s="7"/>
      <c r="GM2455" s="7"/>
      <c r="GN2455" s="7"/>
      <c r="GO2455" s="7"/>
      <c r="GP2455" s="8"/>
      <c r="GQ2455" s="6"/>
      <c r="GR2455" s="7"/>
      <c r="GS2455" s="7"/>
      <c r="GT2455" s="7"/>
      <c r="GU2455" s="7"/>
      <c r="GV2455" s="8"/>
      <c r="GW2455" s="6"/>
      <c r="GX2455" s="7"/>
      <c r="GY2455" s="7"/>
      <c r="GZ2455" s="7"/>
      <c r="HA2455" s="7"/>
      <c r="HB2455" s="8"/>
      <c r="HC2455" s="6"/>
      <c r="HD2455" s="7"/>
      <c r="HE2455" s="7"/>
      <c r="HF2455" s="7"/>
      <c r="HG2455" s="7"/>
      <c r="HH2455" s="8"/>
      <c r="HI2455" s="6"/>
      <c r="HJ2455" s="7"/>
      <c r="HK2455" s="7"/>
      <c r="HL2455" s="7"/>
      <c r="HM2455" s="7"/>
      <c r="HN2455" s="8"/>
      <c r="HO2455" s="6"/>
      <c r="HP2455" s="7"/>
      <c r="HQ2455" s="7"/>
      <c r="HR2455" s="7"/>
      <c r="HS2455" s="7"/>
      <c r="HT2455" s="8"/>
      <c r="HU2455" s="6"/>
      <c r="HV2455" s="7"/>
      <c r="HW2455" s="7"/>
      <c r="HX2455" s="7"/>
      <c r="HY2455" s="7"/>
      <c r="HZ2455" s="8"/>
      <c r="IA2455" s="6"/>
      <c r="IB2455" s="7"/>
      <c r="IC2455" s="7"/>
      <c r="ID2455" s="7"/>
      <c r="IE2455" s="7"/>
      <c r="IF2455" s="8"/>
      <c r="IG2455" s="6"/>
      <c r="IH2455" s="7"/>
      <c r="II2455" s="7"/>
      <c r="IJ2455" s="7"/>
      <c r="IK2455" s="7"/>
      <c r="IL2455" s="8"/>
      <c r="IM2455" s="6"/>
      <c r="IN2455" s="7"/>
      <c r="IO2455" s="7"/>
      <c r="IP2455" s="7"/>
      <c r="IQ2455" s="7"/>
      <c r="IR2455" s="8"/>
      <c r="IS2455" s="6"/>
      <c r="IT2455" s="7"/>
      <c r="IU2455" s="7"/>
      <c r="IV2455" s="7"/>
    </row>
    <row r="2456" customFormat="false" ht="12.75" hidden="false" customHeight="false" outlineLevel="0" collapsed="false">
      <c r="A2456" s="5" t="s">
        <v>2748</v>
      </c>
      <c r="B2456" s="6" t="n">
        <v>37069</v>
      </c>
      <c r="C2456" s="7" t="s">
        <v>243</v>
      </c>
      <c r="D2456" s="7" t="s">
        <v>1588</v>
      </c>
      <c r="E2456" s="7"/>
      <c r="F2456" s="8" t="s">
        <v>1631</v>
      </c>
      <c r="G2456" s="8" t="n">
        <v>775</v>
      </c>
      <c r="H2456" s="7"/>
      <c r="I2456" s="7"/>
      <c r="J2456" s="7"/>
      <c r="K2456" s="7"/>
      <c r="L2456" s="8"/>
      <c r="M2456" s="6"/>
      <c r="N2456" s="7"/>
      <c r="O2456" s="7"/>
      <c r="P2456" s="7"/>
      <c r="Q2456" s="7"/>
      <c r="R2456" s="8"/>
      <c r="S2456" s="6"/>
      <c r="T2456" s="7"/>
      <c r="U2456" s="7"/>
      <c r="V2456" s="7"/>
      <c r="W2456" s="7"/>
      <c r="X2456" s="8"/>
      <c r="Y2456" s="6"/>
      <c r="Z2456" s="7"/>
      <c r="AA2456" s="7"/>
      <c r="AB2456" s="7"/>
      <c r="AC2456" s="7"/>
      <c r="AD2456" s="8"/>
      <c r="AE2456" s="6"/>
      <c r="AF2456" s="7"/>
      <c r="AG2456" s="7"/>
      <c r="AH2456" s="7"/>
      <c r="AI2456" s="7"/>
      <c r="AJ2456" s="8"/>
      <c r="AK2456" s="6"/>
      <c r="AL2456" s="7"/>
      <c r="AM2456" s="7"/>
      <c r="AN2456" s="7"/>
      <c r="AO2456" s="7"/>
      <c r="AP2456" s="8"/>
      <c r="AQ2456" s="6"/>
      <c r="AR2456" s="7"/>
      <c r="AS2456" s="7"/>
      <c r="AT2456" s="7"/>
      <c r="AU2456" s="7"/>
      <c r="AV2456" s="8"/>
      <c r="AW2456" s="6"/>
      <c r="AX2456" s="7"/>
      <c r="AY2456" s="7"/>
      <c r="AZ2456" s="7"/>
      <c r="BA2456" s="7"/>
      <c r="BB2456" s="8"/>
      <c r="BC2456" s="6"/>
      <c r="BD2456" s="7"/>
      <c r="BE2456" s="7"/>
      <c r="BF2456" s="7"/>
      <c r="BG2456" s="7"/>
      <c r="BH2456" s="8"/>
      <c r="BI2456" s="6"/>
      <c r="BJ2456" s="7"/>
      <c r="BK2456" s="7"/>
      <c r="BL2456" s="7"/>
      <c r="BM2456" s="7"/>
      <c r="BN2456" s="8"/>
      <c r="BO2456" s="6"/>
      <c r="BP2456" s="7"/>
      <c r="BQ2456" s="7"/>
      <c r="BR2456" s="7"/>
      <c r="BS2456" s="7"/>
      <c r="BT2456" s="8"/>
      <c r="BU2456" s="6"/>
      <c r="BV2456" s="7"/>
      <c r="BW2456" s="7"/>
      <c r="BX2456" s="7"/>
      <c r="BY2456" s="7"/>
      <c r="BZ2456" s="8"/>
      <c r="CA2456" s="6"/>
      <c r="CB2456" s="7"/>
      <c r="CC2456" s="7"/>
      <c r="CD2456" s="7"/>
      <c r="CE2456" s="7"/>
      <c r="CF2456" s="8"/>
      <c r="CG2456" s="6"/>
      <c r="CH2456" s="7"/>
      <c r="CI2456" s="7"/>
      <c r="CJ2456" s="7"/>
      <c r="CK2456" s="7"/>
      <c r="CL2456" s="8"/>
      <c r="CM2456" s="6"/>
      <c r="CN2456" s="7"/>
      <c r="CO2456" s="7"/>
      <c r="CP2456" s="7"/>
      <c r="CQ2456" s="7"/>
      <c r="CR2456" s="8"/>
      <c r="CS2456" s="6"/>
      <c r="CT2456" s="7"/>
      <c r="CU2456" s="7"/>
      <c r="CV2456" s="7"/>
      <c r="CW2456" s="7"/>
      <c r="CX2456" s="8"/>
      <c r="CY2456" s="6"/>
      <c r="CZ2456" s="7"/>
      <c r="DA2456" s="7"/>
      <c r="DB2456" s="7"/>
      <c r="DC2456" s="7"/>
      <c r="DD2456" s="8"/>
      <c r="DE2456" s="6"/>
      <c r="DF2456" s="7"/>
      <c r="DG2456" s="7"/>
      <c r="DH2456" s="7"/>
      <c r="DI2456" s="7"/>
      <c r="DJ2456" s="8"/>
      <c r="DK2456" s="6"/>
      <c r="DL2456" s="7"/>
      <c r="DM2456" s="7"/>
      <c r="DN2456" s="7"/>
      <c r="DO2456" s="7"/>
      <c r="DP2456" s="8"/>
      <c r="DQ2456" s="6"/>
      <c r="DR2456" s="7"/>
      <c r="DS2456" s="7"/>
      <c r="DT2456" s="7"/>
      <c r="DU2456" s="7"/>
      <c r="DV2456" s="8"/>
      <c r="DW2456" s="6"/>
      <c r="DX2456" s="7"/>
      <c r="DY2456" s="7"/>
      <c r="DZ2456" s="7"/>
      <c r="EA2456" s="7"/>
      <c r="EB2456" s="8"/>
      <c r="EC2456" s="6"/>
      <c r="ED2456" s="7"/>
      <c r="EE2456" s="7"/>
      <c r="EF2456" s="7"/>
      <c r="EG2456" s="7"/>
      <c r="EH2456" s="8"/>
      <c r="EI2456" s="6"/>
      <c r="EJ2456" s="7"/>
      <c r="EK2456" s="7"/>
      <c r="EL2456" s="7"/>
      <c r="EM2456" s="7"/>
      <c r="EN2456" s="8"/>
      <c r="EO2456" s="6"/>
      <c r="EP2456" s="7"/>
      <c r="EQ2456" s="7"/>
      <c r="ER2456" s="7"/>
      <c r="ES2456" s="7"/>
      <c r="ET2456" s="8"/>
      <c r="EU2456" s="6"/>
      <c r="EV2456" s="7"/>
      <c r="EW2456" s="7"/>
      <c r="EX2456" s="7"/>
      <c r="EY2456" s="7"/>
      <c r="EZ2456" s="8"/>
      <c r="FA2456" s="6"/>
      <c r="FB2456" s="7"/>
      <c r="FC2456" s="7"/>
      <c r="FD2456" s="7"/>
      <c r="FE2456" s="7"/>
      <c r="FF2456" s="8"/>
      <c r="FG2456" s="6"/>
      <c r="FH2456" s="7"/>
      <c r="FI2456" s="7"/>
      <c r="FJ2456" s="7"/>
      <c r="FK2456" s="7"/>
      <c r="FL2456" s="8"/>
      <c r="FM2456" s="6"/>
      <c r="FN2456" s="7"/>
      <c r="FO2456" s="7"/>
      <c r="FP2456" s="7"/>
      <c r="FQ2456" s="7"/>
      <c r="FR2456" s="8"/>
      <c r="FS2456" s="6"/>
      <c r="FT2456" s="7"/>
      <c r="FU2456" s="7"/>
      <c r="FV2456" s="7"/>
      <c r="FW2456" s="7"/>
      <c r="FX2456" s="8"/>
      <c r="FY2456" s="6"/>
      <c r="FZ2456" s="7"/>
      <c r="GA2456" s="7"/>
      <c r="GB2456" s="7"/>
      <c r="GC2456" s="7"/>
      <c r="GD2456" s="8"/>
      <c r="GE2456" s="6"/>
      <c r="GF2456" s="7"/>
      <c r="GG2456" s="7"/>
      <c r="GH2456" s="7"/>
      <c r="GI2456" s="7"/>
      <c r="GJ2456" s="8"/>
      <c r="GK2456" s="6"/>
      <c r="GL2456" s="7"/>
      <c r="GM2456" s="7"/>
      <c r="GN2456" s="7"/>
      <c r="GO2456" s="7"/>
      <c r="GP2456" s="8"/>
      <c r="GQ2456" s="6"/>
      <c r="GR2456" s="7"/>
      <c r="GS2456" s="7"/>
      <c r="GT2456" s="7"/>
      <c r="GU2456" s="7"/>
      <c r="GV2456" s="8"/>
      <c r="GW2456" s="6"/>
      <c r="GX2456" s="7"/>
      <c r="GY2456" s="7"/>
      <c r="GZ2456" s="7"/>
      <c r="HA2456" s="7"/>
      <c r="HB2456" s="8"/>
      <c r="HC2456" s="6"/>
      <c r="HD2456" s="7"/>
      <c r="HE2456" s="7"/>
      <c r="HF2456" s="7"/>
      <c r="HG2456" s="7"/>
      <c r="HH2456" s="8"/>
      <c r="HI2456" s="6"/>
      <c r="HJ2456" s="7"/>
      <c r="HK2456" s="7"/>
      <c r="HL2456" s="7"/>
      <c r="HM2456" s="7"/>
      <c r="HN2456" s="8"/>
      <c r="HO2456" s="6"/>
      <c r="HP2456" s="7"/>
      <c r="HQ2456" s="7"/>
      <c r="HR2456" s="7"/>
      <c r="HS2456" s="7"/>
      <c r="HT2456" s="8"/>
      <c r="HU2456" s="6"/>
      <c r="HV2456" s="7"/>
      <c r="HW2456" s="7"/>
      <c r="HX2456" s="7"/>
      <c r="HY2456" s="7"/>
      <c r="HZ2456" s="8"/>
      <c r="IA2456" s="6"/>
      <c r="IB2456" s="7"/>
      <c r="IC2456" s="7"/>
      <c r="ID2456" s="7"/>
      <c r="IE2456" s="7"/>
      <c r="IF2456" s="8"/>
      <c r="IG2456" s="6"/>
      <c r="IH2456" s="7"/>
      <c r="II2456" s="7"/>
      <c r="IJ2456" s="7"/>
      <c r="IK2456" s="7"/>
      <c r="IL2456" s="8"/>
      <c r="IM2456" s="6"/>
      <c r="IN2456" s="7"/>
      <c r="IO2456" s="7"/>
      <c r="IP2456" s="7"/>
      <c r="IQ2456" s="7"/>
      <c r="IR2456" s="8"/>
      <c r="IS2456" s="6"/>
      <c r="IT2456" s="7"/>
      <c r="IU2456" s="7"/>
      <c r="IV2456" s="7"/>
    </row>
    <row r="2457" customFormat="false" ht="12.75" hidden="false" customHeight="false" outlineLevel="0" collapsed="false">
      <c r="A2457" s="5" t="s">
        <v>2749</v>
      </c>
      <c r="B2457" s="6" t="n">
        <v>37069</v>
      </c>
      <c r="C2457" s="7" t="s">
        <v>1908</v>
      </c>
      <c r="D2457" s="7" t="s">
        <v>1588</v>
      </c>
      <c r="E2457" s="7"/>
      <c r="F2457" s="8" t="s">
        <v>1600</v>
      </c>
      <c r="G2457" s="8" t="n">
        <v>3070</v>
      </c>
      <c r="H2457" s="7"/>
      <c r="I2457" s="7"/>
      <c r="J2457" s="7"/>
      <c r="K2457" s="7"/>
      <c r="L2457" s="8"/>
      <c r="M2457" s="6"/>
      <c r="N2457" s="7"/>
      <c r="O2457" s="7"/>
      <c r="P2457" s="7"/>
      <c r="Q2457" s="7"/>
      <c r="R2457" s="8"/>
      <c r="S2457" s="6"/>
      <c r="T2457" s="7"/>
      <c r="U2457" s="7"/>
      <c r="V2457" s="7"/>
      <c r="W2457" s="7"/>
      <c r="X2457" s="8"/>
      <c r="Y2457" s="6"/>
      <c r="Z2457" s="7"/>
      <c r="AA2457" s="7"/>
      <c r="AB2457" s="7"/>
      <c r="AC2457" s="7"/>
      <c r="AD2457" s="8"/>
      <c r="AE2457" s="6"/>
      <c r="AF2457" s="7"/>
      <c r="AG2457" s="7"/>
      <c r="AH2457" s="7"/>
      <c r="AI2457" s="7"/>
      <c r="AJ2457" s="8"/>
      <c r="AK2457" s="6"/>
      <c r="AL2457" s="7"/>
      <c r="AM2457" s="7"/>
      <c r="AN2457" s="7"/>
      <c r="AO2457" s="7"/>
      <c r="AP2457" s="8"/>
      <c r="AQ2457" s="6"/>
      <c r="AR2457" s="7"/>
      <c r="AS2457" s="7"/>
      <c r="AT2457" s="7"/>
      <c r="AU2457" s="7"/>
      <c r="AV2457" s="8"/>
      <c r="AW2457" s="6"/>
      <c r="AX2457" s="7"/>
      <c r="AY2457" s="7"/>
      <c r="AZ2457" s="7"/>
      <c r="BA2457" s="7"/>
      <c r="BB2457" s="8"/>
      <c r="BC2457" s="6"/>
      <c r="BD2457" s="7"/>
      <c r="BE2457" s="7"/>
      <c r="BF2457" s="7"/>
      <c r="BG2457" s="7"/>
      <c r="BH2457" s="8"/>
      <c r="BI2457" s="6"/>
      <c r="BJ2457" s="7"/>
      <c r="BK2457" s="7"/>
      <c r="BL2457" s="7"/>
      <c r="BM2457" s="7"/>
      <c r="BN2457" s="8"/>
      <c r="BO2457" s="6"/>
      <c r="BP2457" s="7"/>
      <c r="BQ2457" s="7"/>
      <c r="BR2457" s="7"/>
      <c r="BS2457" s="7"/>
      <c r="BT2457" s="8"/>
      <c r="BU2457" s="6"/>
      <c r="BV2457" s="7"/>
      <c r="BW2457" s="7"/>
      <c r="BX2457" s="7"/>
      <c r="BY2457" s="7"/>
      <c r="BZ2457" s="8"/>
      <c r="CA2457" s="6"/>
      <c r="CB2457" s="7"/>
      <c r="CC2457" s="7"/>
      <c r="CD2457" s="7"/>
      <c r="CE2457" s="7"/>
      <c r="CF2457" s="8"/>
      <c r="CG2457" s="6"/>
      <c r="CH2457" s="7"/>
      <c r="CI2457" s="7"/>
      <c r="CJ2457" s="7"/>
      <c r="CK2457" s="7"/>
      <c r="CL2457" s="8"/>
      <c r="CM2457" s="6"/>
      <c r="CN2457" s="7"/>
      <c r="CO2457" s="7"/>
      <c r="CP2457" s="7"/>
      <c r="CQ2457" s="7"/>
      <c r="CR2457" s="8"/>
      <c r="CS2457" s="6"/>
      <c r="CT2457" s="7"/>
      <c r="CU2457" s="7"/>
      <c r="CV2457" s="7"/>
      <c r="CW2457" s="7"/>
      <c r="CX2457" s="8"/>
      <c r="CY2457" s="6"/>
      <c r="CZ2457" s="7"/>
      <c r="DA2457" s="7"/>
      <c r="DB2457" s="7"/>
      <c r="DC2457" s="7"/>
      <c r="DD2457" s="8"/>
      <c r="DE2457" s="6"/>
      <c r="DF2457" s="7"/>
      <c r="DG2457" s="7"/>
      <c r="DH2457" s="7"/>
      <c r="DI2457" s="7"/>
      <c r="DJ2457" s="8"/>
      <c r="DK2457" s="6"/>
      <c r="DL2457" s="7"/>
      <c r="DM2457" s="7"/>
      <c r="DN2457" s="7"/>
      <c r="DO2457" s="7"/>
      <c r="DP2457" s="8"/>
      <c r="DQ2457" s="6"/>
      <c r="DR2457" s="7"/>
      <c r="DS2457" s="7"/>
      <c r="DT2457" s="7"/>
      <c r="DU2457" s="7"/>
      <c r="DV2457" s="8"/>
      <c r="DW2457" s="6"/>
      <c r="DX2457" s="7"/>
      <c r="DY2457" s="7"/>
      <c r="DZ2457" s="7"/>
      <c r="EA2457" s="7"/>
      <c r="EB2457" s="8"/>
      <c r="EC2457" s="6"/>
      <c r="ED2457" s="7"/>
      <c r="EE2457" s="7"/>
      <c r="EF2457" s="7"/>
      <c r="EG2457" s="7"/>
      <c r="EH2457" s="8"/>
      <c r="EI2457" s="6"/>
      <c r="EJ2457" s="7"/>
      <c r="EK2457" s="7"/>
      <c r="EL2457" s="7"/>
      <c r="EM2457" s="7"/>
      <c r="EN2457" s="8"/>
      <c r="EO2457" s="6"/>
      <c r="EP2457" s="7"/>
      <c r="EQ2457" s="7"/>
      <c r="ER2457" s="7"/>
      <c r="ES2457" s="7"/>
      <c r="ET2457" s="8"/>
      <c r="EU2457" s="6"/>
      <c r="EV2457" s="7"/>
      <c r="EW2457" s="7"/>
      <c r="EX2457" s="7"/>
      <c r="EY2457" s="7"/>
      <c r="EZ2457" s="8"/>
      <c r="FA2457" s="6"/>
      <c r="FB2457" s="7"/>
      <c r="FC2457" s="7"/>
      <c r="FD2457" s="7"/>
      <c r="FE2457" s="7"/>
      <c r="FF2457" s="8"/>
      <c r="FG2457" s="6"/>
      <c r="FH2457" s="7"/>
      <c r="FI2457" s="7"/>
      <c r="FJ2457" s="7"/>
      <c r="FK2457" s="7"/>
      <c r="FL2457" s="8"/>
      <c r="FM2457" s="6"/>
      <c r="FN2457" s="7"/>
      <c r="FO2457" s="7"/>
      <c r="FP2457" s="7"/>
      <c r="FQ2457" s="7"/>
      <c r="FR2457" s="8"/>
      <c r="FS2457" s="6"/>
      <c r="FT2457" s="7"/>
      <c r="FU2457" s="7"/>
      <c r="FV2457" s="7"/>
      <c r="FW2457" s="7"/>
      <c r="FX2457" s="8"/>
      <c r="FY2457" s="6"/>
      <c r="FZ2457" s="7"/>
      <c r="GA2457" s="7"/>
      <c r="GB2457" s="7"/>
      <c r="GC2457" s="7"/>
      <c r="GD2457" s="8"/>
      <c r="GE2457" s="6"/>
      <c r="GF2457" s="7"/>
      <c r="GG2457" s="7"/>
      <c r="GH2457" s="7"/>
      <c r="GI2457" s="7"/>
      <c r="GJ2457" s="8"/>
      <c r="GK2457" s="6"/>
      <c r="GL2457" s="7"/>
      <c r="GM2457" s="7"/>
      <c r="GN2457" s="7"/>
      <c r="GO2457" s="7"/>
      <c r="GP2457" s="8"/>
      <c r="GQ2457" s="6"/>
      <c r="GR2457" s="7"/>
      <c r="GS2457" s="7"/>
      <c r="GT2457" s="7"/>
      <c r="GU2457" s="7"/>
      <c r="GV2457" s="8"/>
      <c r="GW2457" s="6"/>
      <c r="GX2457" s="7"/>
      <c r="GY2457" s="7"/>
      <c r="GZ2457" s="7"/>
      <c r="HA2457" s="7"/>
      <c r="HB2457" s="8"/>
      <c r="HC2457" s="6"/>
      <c r="HD2457" s="7"/>
      <c r="HE2457" s="7"/>
      <c r="HF2457" s="7"/>
      <c r="HG2457" s="7"/>
      <c r="HH2457" s="8"/>
      <c r="HI2457" s="6"/>
      <c r="HJ2457" s="7"/>
      <c r="HK2457" s="7"/>
      <c r="HL2457" s="7"/>
      <c r="HM2457" s="7"/>
      <c r="HN2457" s="8"/>
      <c r="HO2457" s="6"/>
      <c r="HP2457" s="7"/>
      <c r="HQ2457" s="7"/>
      <c r="HR2457" s="7"/>
      <c r="HS2457" s="7"/>
      <c r="HT2457" s="8"/>
      <c r="HU2457" s="6"/>
      <c r="HV2457" s="7"/>
      <c r="HW2457" s="7"/>
      <c r="HX2457" s="7"/>
      <c r="HY2457" s="7"/>
      <c r="HZ2457" s="8"/>
      <c r="IA2457" s="6"/>
      <c r="IB2457" s="7"/>
      <c r="IC2457" s="7"/>
      <c r="ID2457" s="7"/>
      <c r="IE2457" s="7"/>
      <c r="IF2457" s="8"/>
      <c r="IG2457" s="6"/>
      <c r="IH2457" s="7"/>
      <c r="II2457" s="7"/>
      <c r="IJ2457" s="7"/>
      <c r="IK2457" s="7"/>
      <c r="IL2457" s="8"/>
      <c r="IM2457" s="6"/>
      <c r="IN2457" s="7"/>
      <c r="IO2457" s="7"/>
      <c r="IP2457" s="7"/>
      <c r="IQ2457" s="7"/>
      <c r="IR2457" s="8"/>
      <c r="IS2457" s="6"/>
      <c r="IT2457" s="7"/>
      <c r="IU2457" s="7"/>
      <c r="IV2457" s="7"/>
    </row>
    <row r="2458" customFormat="false" ht="12.75" hidden="false" customHeight="false" outlineLevel="0" collapsed="false">
      <c r="A2458" s="5" t="s">
        <v>2750</v>
      </c>
      <c r="B2458" s="6" t="n">
        <v>37069</v>
      </c>
      <c r="C2458" s="7" t="s">
        <v>1413</v>
      </c>
      <c r="D2458" s="7" t="s">
        <v>1588</v>
      </c>
      <c r="E2458" s="7"/>
      <c r="F2458" s="8" t="s">
        <v>1016</v>
      </c>
      <c r="G2458" s="8" t="n">
        <v>0</v>
      </c>
      <c r="H2458" s="7"/>
      <c r="I2458" s="7"/>
      <c r="J2458" s="7"/>
      <c r="K2458" s="7"/>
      <c r="L2458" s="8"/>
      <c r="M2458" s="6"/>
      <c r="N2458" s="7"/>
      <c r="O2458" s="7"/>
      <c r="P2458" s="7"/>
      <c r="Q2458" s="7"/>
      <c r="R2458" s="8"/>
      <c r="S2458" s="6"/>
      <c r="T2458" s="7"/>
      <c r="U2458" s="7"/>
      <c r="V2458" s="7"/>
      <c r="W2458" s="7"/>
      <c r="X2458" s="8"/>
      <c r="Y2458" s="6"/>
      <c r="Z2458" s="7"/>
      <c r="AA2458" s="7"/>
      <c r="AB2458" s="7"/>
      <c r="AC2458" s="7"/>
      <c r="AD2458" s="8"/>
      <c r="AE2458" s="6"/>
      <c r="AF2458" s="7"/>
      <c r="AG2458" s="7"/>
      <c r="AH2458" s="7"/>
      <c r="AI2458" s="7"/>
      <c r="AJ2458" s="8"/>
      <c r="AK2458" s="6"/>
      <c r="AL2458" s="7"/>
      <c r="AM2458" s="7"/>
      <c r="AN2458" s="7"/>
      <c r="AO2458" s="7"/>
      <c r="AP2458" s="8"/>
      <c r="AQ2458" s="6"/>
      <c r="AR2458" s="7"/>
      <c r="AS2458" s="7"/>
      <c r="AT2458" s="7"/>
      <c r="AU2458" s="7"/>
      <c r="AV2458" s="8"/>
      <c r="AW2458" s="6"/>
      <c r="AX2458" s="7"/>
      <c r="AY2458" s="7"/>
      <c r="AZ2458" s="7"/>
      <c r="BA2458" s="7"/>
      <c r="BB2458" s="8"/>
      <c r="BC2458" s="6"/>
      <c r="BD2458" s="7"/>
      <c r="BE2458" s="7"/>
      <c r="BF2458" s="7"/>
      <c r="BG2458" s="7"/>
      <c r="BH2458" s="8"/>
      <c r="BI2458" s="6"/>
      <c r="BJ2458" s="7"/>
      <c r="BK2458" s="7"/>
      <c r="BL2458" s="7"/>
      <c r="BM2458" s="7"/>
      <c r="BN2458" s="8"/>
      <c r="BO2458" s="6"/>
      <c r="BP2458" s="7"/>
      <c r="BQ2458" s="7"/>
      <c r="BR2458" s="7"/>
      <c r="BS2458" s="7"/>
      <c r="BT2458" s="8"/>
      <c r="BU2458" s="6"/>
      <c r="BV2458" s="7"/>
      <c r="BW2458" s="7"/>
      <c r="BX2458" s="7"/>
      <c r="BY2458" s="7"/>
      <c r="BZ2458" s="8"/>
      <c r="CA2458" s="6"/>
      <c r="CB2458" s="7"/>
      <c r="CC2458" s="7"/>
      <c r="CD2458" s="7"/>
      <c r="CE2458" s="7"/>
      <c r="CF2458" s="8"/>
      <c r="CG2458" s="6"/>
      <c r="CH2458" s="7"/>
      <c r="CI2458" s="7"/>
      <c r="CJ2458" s="7"/>
      <c r="CK2458" s="7"/>
      <c r="CL2458" s="8"/>
      <c r="CM2458" s="6"/>
      <c r="CN2458" s="7"/>
      <c r="CO2458" s="7"/>
      <c r="CP2458" s="7"/>
      <c r="CQ2458" s="7"/>
      <c r="CR2458" s="8"/>
      <c r="CS2458" s="6"/>
      <c r="CT2458" s="7"/>
      <c r="CU2458" s="7"/>
      <c r="CV2458" s="7"/>
      <c r="CW2458" s="7"/>
      <c r="CX2458" s="8"/>
      <c r="CY2458" s="6"/>
      <c r="CZ2458" s="7"/>
      <c r="DA2458" s="7"/>
      <c r="DB2458" s="7"/>
      <c r="DC2458" s="7"/>
      <c r="DD2458" s="8"/>
      <c r="DE2458" s="6"/>
      <c r="DF2458" s="7"/>
      <c r="DG2458" s="7"/>
      <c r="DH2458" s="7"/>
      <c r="DI2458" s="7"/>
      <c r="DJ2458" s="8"/>
      <c r="DK2458" s="6"/>
      <c r="DL2458" s="7"/>
      <c r="DM2458" s="7"/>
      <c r="DN2458" s="7"/>
      <c r="DO2458" s="7"/>
      <c r="DP2458" s="8"/>
      <c r="DQ2458" s="6"/>
      <c r="DR2458" s="7"/>
      <c r="DS2458" s="7"/>
      <c r="DT2458" s="7"/>
      <c r="DU2458" s="7"/>
      <c r="DV2458" s="8"/>
      <c r="DW2458" s="6"/>
      <c r="DX2458" s="7"/>
      <c r="DY2458" s="7"/>
      <c r="DZ2458" s="7"/>
      <c r="EA2458" s="7"/>
      <c r="EB2458" s="8"/>
      <c r="EC2458" s="6"/>
      <c r="ED2458" s="7"/>
      <c r="EE2458" s="7"/>
      <c r="EF2458" s="7"/>
      <c r="EG2458" s="7"/>
      <c r="EH2458" s="8"/>
      <c r="EI2458" s="6"/>
      <c r="EJ2458" s="7"/>
      <c r="EK2458" s="7"/>
      <c r="EL2458" s="7"/>
      <c r="EM2458" s="7"/>
      <c r="EN2458" s="8"/>
      <c r="EO2458" s="6"/>
      <c r="EP2458" s="7"/>
      <c r="EQ2458" s="7"/>
      <c r="ER2458" s="7"/>
      <c r="ES2458" s="7"/>
      <c r="ET2458" s="8"/>
      <c r="EU2458" s="6"/>
      <c r="EV2458" s="7"/>
      <c r="EW2458" s="7"/>
      <c r="EX2458" s="7"/>
      <c r="EY2458" s="7"/>
      <c r="EZ2458" s="8"/>
      <c r="FA2458" s="6"/>
      <c r="FB2458" s="7"/>
      <c r="FC2458" s="7"/>
      <c r="FD2458" s="7"/>
      <c r="FE2458" s="7"/>
      <c r="FF2458" s="8"/>
      <c r="FG2458" s="6"/>
      <c r="FH2458" s="7"/>
      <c r="FI2458" s="7"/>
      <c r="FJ2458" s="7"/>
      <c r="FK2458" s="7"/>
      <c r="FL2458" s="8"/>
      <c r="FM2458" s="6"/>
      <c r="FN2458" s="7"/>
      <c r="FO2458" s="7"/>
      <c r="FP2458" s="7"/>
      <c r="FQ2458" s="7"/>
      <c r="FR2458" s="8"/>
      <c r="FS2458" s="6"/>
      <c r="FT2458" s="7"/>
      <c r="FU2458" s="7"/>
      <c r="FV2458" s="7"/>
      <c r="FW2458" s="7"/>
      <c r="FX2458" s="8"/>
      <c r="FY2458" s="6"/>
      <c r="FZ2458" s="7"/>
      <c r="GA2458" s="7"/>
      <c r="GB2458" s="7"/>
      <c r="GC2458" s="7"/>
      <c r="GD2458" s="8"/>
      <c r="GE2458" s="6"/>
      <c r="GF2458" s="7"/>
      <c r="GG2458" s="7"/>
      <c r="GH2458" s="7"/>
      <c r="GI2458" s="7"/>
      <c r="GJ2458" s="8"/>
      <c r="GK2458" s="6"/>
      <c r="GL2458" s="7"/>
      <c r="GM2458" s="7"/>
      <c r="GN2458" s="7"/>
      <c r="GO2458" s="7"/>
      <c r="GP2458" s="8"/>
      <c r="GQ2458" s="6"/>
      <c r="GR2458" s="7"/>
      <c r="GS2458" s="7"/>
      <c r="GT2458" s="7"/>
      <c r="GU2458" s="7"/>
      <c r="GV2458" s="8"/>
      <c r="GW2458" s="6"/>
      <c r="GX2458" s="7"/>
      <c r="GY2458" s="7"/>
      <c r="GZ2458" s="7"/>
      <c r="HA2458" s="7"/>
      <c r="HB2458" s="8"/>
      <c r="HC2458" s="6"/>
      <c r="HD2458" s="7"/>
      <c r="HE2458" s="7"/>
      <c r="HF2458" s="7"/>
      <c r="HG2458" s="7"/>
      <c r="HH2458" s="8"/>
      <c r="HI2458" s="6"/>
      <c r="HJ2458" s="7"/>
      <c r="HK2458" s="7"/>
      <c r="HL2458" s="7"/>
      <c r="HM2458" s="7"/>
      <c r="HN2458" s="8"/>
      <c r="HO2458" s="6"/>
      <c r="HP2458" s="7"/>
      <c r="HQ2458" s="7"/>
      <c r="HR2458" s="7"/>
      <c r="HS2458" s="7"/>
      <c r="HT2458" s="8"/>
      <c r="HU2458" s="6"/>
      <c r="HV2458" s="7"/>
      <c r="HW2458" s="7"/>
      <c r="HX2458" s="7"/>
      <c r="HY2458" s="7"/>
      <c r="HZ2458" s="8"/>
      <c r="IA2458" s="6"/>
      <c r="IB2458" s="7"/>
      <c r="IC2458" s="7"/>
      <c r="ID2458" s="7"/>
      <c r="IE2458" s="7"/>
      <c r="IF2458" s="8"/>
      <c r="IG2458" s="6"/>
      <c r="IH2458" s="7"/>
      <c r="II2458" s="7"/>
      <c r="IJ2458" s="7"/>
      <c r="IK2458" s="7"/>
      <c r="IL2458" s="8"/>
      <c r="IM2458" s="6"/>
      <c r="IN2458" s="7"/>
      <c r="IO2458" s="7"/>
      <c r="IP2458" s="7"/>
      <c r="IQ2458" s="7"/>
      <c r="IR2458" s="8"/>
      <c r="IS2458" s="6"/>
      <c r="IT2458" s="7"/>
      <c r="IU2458" s="7"/>
      <c r="IV2458" s="7"/>
    </row>
    <row r="2459" customFormat="false" ht="12.75" hidden="false" customHeight="false" outlineLevel="0" collapsed="false">
      <c r="A2459" s="5" t="s">
        <v>2751</v>
      </c>
      <c r="B2459" s="6" t="n">
        <v>37069</v>
      </c>
      <c r="C2459" s="7" t="s">
        <v>1663</v>
      </c>
      <c r="D2459" s="7" t="s">
        <v>1588</v>
      </c>
      <c r="E2459" s="7"/>
      <c r="F2459" s="8" t="s">
        <v>1621</v>
      </c>
      <c r="G2459" s="8" t="n">
        <v>670</v>
      </c>
      <c r="H2459" s="7"/>
      <c r="I2459" s="7"/>
      <c r="J2459" s="7"/>
      <c r="K2459" s="7"/>
      <c r="L2459" s="8"/>
      <c r="M2459" s="6"/>
      <c r="N2459" s="7"/>
      <c r="O2459" s="7"/>
      <c r="P2459" s="7"/>
      <c r="Q2459" s="7"/>
      <c r="R2459" s="8"/>
      <c r="S2459" s="6"/>
      <c r="T2459" s="7"/>
      <c r="U2459" s="7"/>
      <c r="V2459" s="7"/>
      <c r="W2459" s="7"/>
      <c r="X2459" s="8"/>
      <c r="Y2459" s="6"/>
      <c r="Z2459" s="7"/>
      <c r="AA2459" s="7"/>
      <c r="AB2459" s="7"/>
      <c r="AC2459" s="7"/>
      <c r="AD2459" s="8"/>
      <c r="AE2459" s="6"/>
      <c r="AF2459" s="7"/>
      <c r="AG2459" s="7"/>
      <c r="AH2459" s="7"/>
      <c r="AI2459" s="7"/>
      <c r="AJ2459" s="8"/>
      <c r="AK2459" s="6"/>
      <c r="AL2459" s="7"/>
      <c r="AM2459" s="7"/>
      <c r="AN2459" s="7"/>
      <c r="AO2459" s="7"/>
      <c r="AP2459" s="8"/>
      <c r="AQ2459" s="6"/>
      <c r="AR2459" s="7"/>
      <c r="AS2459" s="7"/>
      <c r="AT2459" s="7"/>
      <c r="AU2459" s="7"/>
      <c r="AV2459" s="8"/>
      <c r="AW2459" s="6"/>
      <c r="AX2459" s="7"/>
      <c r="AY2459" s="7"/>
      <c r="AZ2459" s="7"/>
      <c r="BA2459" s="7"/>
      <c r="BB2459" s="8"/>
      <c r="BC2459" s="6"/>
      <c r="BD2459" s="7"/>
      <c r="BE2459" s="7"/>
      <c r="BF2459" s="7"/>
      <c r="BG2459" s="7"/>
      <c r="BH2459" s="8"/>
      <c r="BI2459" s="6"/>
      <c r="BJ2459" s="7"/>
      <c r="BK2459" s="7"/>
      <c r="BL2459" s="7"/>
      <c r="BM2459" s="7"/>
      <c r="BN2459" s="8"/>
      <c r="BO2459" s="6"/>
      <c r="BP2459" s="7"/>
      <c r="BQ2459" s="7"/>
      <c r="BR2459" s="7"/>
      <c r="BS2459" s="7"/>
      <c r="BT2459" s="8"/>
      <c r="BU2459" s="6"/>
      <c r="BV2459" s="7"/>
      <c r="BW2459" s="7"/>
      <c r="BX2459" s="7"/>
      <c r="BY2459" s="7"/>
      <c r="BZ2459" s="8"/>
      <c r="CA2459" s="6"/>
      <c r="CB2459" s="7"/>
      <c r="CC2459" s="7"/>
      <c r="CD2459" s="7"/>
      <c r="CE2459" s="7"/>
      <c r="CF2459" s="8"/>
      <c r="CG2459" s="6"/>
      <c r="CH2459" s="7"/>
      <c r="CI2459" s="7"/>
      <c r="CJ2459" s="7"/>
      <c r="CK2459" s="7"/>
      <c r="CL2459" s="8"/>
      <c r="CM2459" s="6"/>
      <c r="CN2459" s="7"/>
      <c r="CO2459" s="7"/>
      <c r="CP2459" s="7"/>
      <c r="CQ2459" s="7"/>
      <c r="CR2459" s="8"/>
      <c r="CS2459" s="6"/>
      <c r="CT2459" s="7"/>
      <c r="CU2459" s="7"/>
      <c r="CV2459" s="7"/>
      <c r="CW2459" s="7"/>
      <c r="CX2459" s="8"/>
      <c r="CY2459" s="6"/>
      <c r="CZ2459" s="7"/>
      <c r="DA2459" s="7"/>
      <c r="DB2459" s="7"/>
      <c r="DC2459" s="7"/>
      <c r="DD2459" s="8"/>
      <c r="DE2459" s="6"/>
      <c r="DF2459" s="7"/>
      <c r="DG2459" s="7"/>
      <c r="DH2459" s="7"/>
      <c r="DI2459" s="7"/>
      <c r="DJ2459" s="8"/>
      <c r="DK2459" s="6"/>
      <c r="DL2459" s="7"/>
      <c r="DM2459" s="7"/>
      <c r="DN2459" s="7"/>
      <c r="DO2459" s="7"/>
      <c r="DP2459" s="8"/>
      <c r="DQ2459" s="6"/>
      <c r="DR2459" s="7"/>
      <c r="DS2459" s="7"/>
      <c r="DT2459" s="7"/>
      <c r="DU2459" s="7"/>
      <c r="DV2459" s="8"/>
      <c r="DW2459" s="6"/>
      <c r="DX2459" s="7"/>
      <c r="DY2459" s="7"/>
      <c r="DZ2459" s="7"/>
      <c r="EA2459" s="7"/>
      <c r="EB2459" s="8"/>
      <c r="EC2459" s="6"/>
      <c r="ED2459" s="7"/>
      <c r="EE2459" s="7"/>
      <c r="EF2459" s="7"/>
      <c r="EG2459" s="7"/>
      <c r="EH2459" s="8"/>
      <c r="EI2459" s="6"/>
      <c r="EJ2459" s="7"/>
      <c r="EK2459" s="7"/>
      <c r="EL2459" s="7"/>
      <c r="EM2459" s="7"/>
      <c r="EN2459" s="8"/>
      <c r="EO2459" s="6"/>
      <c r="EP2459" s="7"/>
      <c r="EQ2459" s="7"/>
      <c r="ER2459" s="7"/>
      <c r="ES2459" s="7"/>
      <c r="ET2459" s="8"/>
      <c r="EU2459" s="6"/>
      <c r="EV2459" s="7"/>
      <c r="EW2459" s="7"/>
      <c r="EX2459" s="7"/>
      <c r="EY2459" s="7"/>
      <c r="EZ2459" s="8"/>
      <c r="FA2459" s="6"/>
      <c r="FB2459" s="7"/>
      <c r="FC2459" s="7"/>
      <c r="FD2459" s="7"/>
      <c r="FE2459" s="7"/>
      <c r="FF2459" s="8"/>
      <c r="FG2459" s="6"/>
      <c r="FH2459" s="7"/>
      <c r="FI2459" s="7"/>
      <c r="FJ2459" s="7"/>
      <c r="FK2459" s="7"/>
      <c r="FL2459" s="8"/>
      <c r="FM2459" s="6"/>
      <c r="FN2459" s="7"/>
      <c r="FO2459" s="7"/>
      <c r="FP2459" s="7"/>
      <c r="FQ2459" s="7"/>
      <c r="FR2459" s="8"/>
      <c r="FS2459" s="6"/>
      <c r="FT2459" s="7"/>
      <c r="FU2459" s="7"/>
      <c r="FV2459" s="7"/>
      <c r="FW2459" s="7"/>
      <c r="FX2459" s="8"/>
      <c r="FY2459" s="6"/>
      <c r="FZ2459" s="7"/>
      <c r="GA2459" s="7"/>
      <c r="GB2459" s="7"/>
      <c r="GC2459" s="7"/>
      <c r="GD2459" s="8"/>
      <c r="GE2459" s="6"/>
      <c r="GF2459" s="7"/>
      <c r="GG2459" s="7"/>
      <c r="GH2459" s="7"/>
      <c r="GI2459" s="7"/>
      <c r="GJ2459" s="8"/>
      <c r="GK2459" s="6"/>
      <c r="GL2459" s="7"/>
      <c r="GM2459" s="7"/>
      <c r="GN2459" s="7"/>
      <c r="GO2459" s="7"/>
      <c r="GP2459" s="8"/>
      <c r="GQ2459" s="6"/>
      <c r="GR2459" s="7"/>
      <c r="GS2459" s="7"/>
      <c r="GT2459" s="7"/>
      <c r="GU2459" s="7"/>
      <c r="GV2459" s="8"/>
      <c r="GW2459" s="6"/>
      <c r="GX2459" s="7"/>
      <c r="GY2459" s="7"/>
      <c r="GZ2459" s="7"/>
      <c r="HA2459" s="7"/>
      <c r="HB2459" s="8"/>
      <c r="HC2459" s="6"/>
      <c r="HD2459" s="7"/>
      <c r="HE2459" s="7"/>
      <c r="HF2459" s="7"/>
      <c r="HG2459" s="7"/>
      <c r="HH2459" s="8"/>
      <c r="HI2459" s="6"/>
      <c r="HJ2459" s="7"/>
      <c r="HK2459" s="7"/>
      <c r="HL2459" s="7"/>
      <c r="HM2459" s="7"/>
      <c r="HN2459" s="8"/>
      <c r="HO2459" s="6"/>
      <c r="HP2459" s="7"/>
      <c r="HQ2459" s="7"/>
      <c r="HR2459" s="7"/>
      <c r="HS2459" s="7"/>
      <c r="HT2459" s="8"/>
      <c r="HU2459" s="6"/>
      <c r="HV2459" s="7"/>
      <c r="HW2459" s="7"/>
      <c r="HX2459" s="7"/>
      <c r="HY2459" s="7"/>
      <c r="HZ2459" s="8"/>
      <c r="IA2459" s="6"/>
      <c r="IB2459" s="7"/>
      <c r="IC2459" s="7"/>
      <c r="ID2459" s="7"/>
      <c r="IE2459" s="7"/>
      <c r="IF2459" s="8"/>
      <c r="IG2459" s="6"/>
      <c r="IH2459" s="7"/>
      <c r="II2459" s="7"/>
      <c r="IJ2459" s="7"/>
      <c r="IK2459" s="7"/>
      <c r="IL2459" s="8"/>
      <c r="IM2459" s="6"/>
      <c r="IN2459" s="7"/>
      <c r="IO2459" s="7"/>
      <c r="IP2459" s="7"/>
      <c r="IQ2459" s="7"/>
      <c r="IR2459" s="8"/>
      <c r="IS2459" s="6"/>
      <c r="IT2459" s="7"/>
      <c r="IU2459" s="7"/>
      <c r="IV2459" s="7"/>
    </row>
    <row r="2460" customFormat="false" ht="12.75" hidden="false" customHeight="false" outlineLevel="0" collapsed="false">
      <c r="A2460" s="5" t="s">
        <v>2752</v>
      </c>
      <c r="B2460" s="6" t="n">
        <v>37069</v>
      </c>
      <c r="C2460" s="7" t="s">
        <v>1733</v>
      </c>
      <c r="D2460" s="7" t="s">
        <v>1588</v>
      </c>
      <c r="E2460" s="7"/>
      <c r="F2460" s="8" t="s">
        <v>1098</v>
      </c>
      <c r="G2460" s="8" t="n">
        <v>250</v>
      </c>
      <c r="H2460" s="7"/>
      <c r="I2460" s="7"/>
      <c r="J2460" s="7"/>
      <c r="K2460" s="7"/>
      <c r="L2460" s="8"/>
      <c r="M2460" s="6"/>
      <c r="N2460" s="7"/>
      <c r="O2460" s="7"/>
      <c r="P2460" s="7"/>
      <c r="Q2460" s="7"/>
      <c r="R2460" s="8"/>
      <c r="S2460" s="6"/>
      <c r="T2460" s="7"/>
      <c r="U2460" s="7"/>
      <c r="V2460" s="7"/>
      <c r="W2460" s="7"/>
      <c r="X2460" s="8"/>
      <c r="Y2460" s="6"/>
      <c r="Z2460" s="7"/>
      <c r="AA2460" s="7"/>
      <c r="AB2460" s="7"/>
      <c r="AC2460" s="7"/>
      <c r="AD2460" s="8"/>
      <c r="AE2460" s="6"/>
      <c r="AF2460" s="7"/>
      <c r="AG2460" s="7"/>
      <c r="AH2460" s="7"/>
      <c r="AI2460" s="7"/>
      <c r="AJ2460" s="8"/>
      <c r="AK2460" s="6"/>
      <c r="AL2460" s="7"/>
      <c r="AM2460" s="7"/>
      <c r="AN2460" s="7"/>
      <c r="AO2460" s="7"/>
      <c r="AP2460" s="8"/>
      <c r="AQ2460" s="6"/>
      <c r="AR2460" s="7"/>
      <c r="AS2460" s="7"/>
      <c r="AT2460" s="7"/>
      <c r="AU2460" s="7"/>
      <c r="AV2460" s="8"/>
      <c r="AW2460" s="6"/>
      <c r="AX2460" s="7"/>
      <c r="AY2460" s="7"/>
      <c r="AZ2460" s="7"/>
      <c r="BA2460" s="7"/>
      <c r="BB2460" s="8"/>
      <c r="BC2460" s="6"/>
      <c r="BD2460" s="7"/>
      <c r="BE2460" s="7"/>
      <c r="BF2460" s="7"/>
      <c r="BG2460" s="7"/>
      <c r="BH2460" s="8"/>
      <c r="BI2460" s="6"/>
      <c r="BJ2460" s="7"/>
      <c r="BK2460" s="7"/>
      <c r="BL2460" s="7"/>
      <c r="BM2460" s="7"/>
      <c r="BN2460" s="8"/>
      <c r="BO2460" s="6"/>
      <c r="BP2460" s="7"/>
      <c r="BQ2460" s="7"/>
      <c r="BR2460" s="7"/>
      <c r="BS2460" s="7"/>
      <c r="BT2460" s="8"/>
      <c r="BU2460" s="6"/>
      <c r="BV2460" s="7"/>
      <c r="BW2460" s="7"/>
      <c r="BX2460" s="7"/>
      <c r="BY2460" s="7"/>
      <c r="BZ2460" s="8"/>
      <c r="CA2460" s="6"/>
      <c r="CB2460" s="7"/>
      <c r="CC2460" s="7"/>
      <c r="CD2460" s="7"/>
      <c r="CE2460" s="7"/>
      <c r="CF2460" s="8"/>
      <c r="CG2460" s="6"/>
      <c r="CH2460" s="7"/>
      <c r="CI2460" s="7"/>
      <c r="CJ2460" s="7"/>
      <c r="CK2460" s="7"/>
      <c r="CL2460" s="8"/>
      <c r="CM2460" s="6"/>
      <c r="CN2460" s="7"/>
      <c r="CO2460" s="7"/>
      <c r="CP2460" s="7"/>
      <c r="CQ2460" s="7"/>
      <c r="CR2460" s="8"/>
      <c r="CS2460" s="6"/>
      <c r="CT2460" s="7"/>
      <c r="CU2460" s="7"/>
      <c r="CV2460" s="7"/>
      <c r="CW2460" s="7"/>
      <c r="CX2460" s="8"/>
      <c r="CY2460" s="6"/>
      <c r="CZ2460" s="7"/>
      <c r="DA2460" s="7"/>
      <c r="DB2460" s="7"/>
      <c r="DC2460" s="7"/>
      <c r="DD2460" s="8"/>
      <c r="DE2460" s="6"/>
      <c r="DF2460" s="7"/>
      <c r="DG2460" s="7"/>
      <c r="DH2460" s="7"/>
      <c r="DI2460" s="7"/>
      <c r="DJ2460" s="8"/>
      <c r="DK2460" s="6"/>
      <c r="DL2460" s="7"/>
      <c r="DM2460" s="7"/>
      <c r="DN2460" s="7"/>
      <c r="DO2460" s="7"/>
      <c r="DP2460" s="8"/>
      <c r="DQ2460" s="6"/>
      <c r="DR2460" s="7"/>
      <c r="DS2460" s="7"/>
      <c r="DT2460" s="7"/>
      <c r="DU2460" s="7"/>
      <c r="DV2460" s="8"/>
      <c r="DW2460" s="6"/>
      <c r="DX2460" s="7"/>
      <c r="DY2460" s="7"/>
      <c r="DZ2460" s="7"/>
      <c r="EA2460" s="7"/>
      <c r="EB2460" s="8"/>
      <c r="EC2460" s="6"/>
      <c r="ED2460" s="7"/>
      <c r="EE2460" s="7"/>
      <c r="EF2460" s="7"/>
      <c r="EG2460" s="7"/>
      <c r="EH2460" s="8"/>
      <c r="EI2460" s="6"/>
      <c r="EJ2460" s="7"/>
      <c r="EK2460" s="7"/>
      <c r="EL2460" s="7"/>
      <c r="EM2460" s="7"/>
      <c r="EN2460" s="8"/>
      <c r="EO2460" s="6"/>
      <c r="EP2460" s="7"/>
      <c r="EQ2460" s="7"/>
      <c r="ER2460" s="7"/>
      <c r="ES2460" s="7"/>
      <c r="ET2460" s="8"/>
      <c r="EU2460" s="6"/>
      <c r="EV2460" s="7"/>
      <c r="EW2460" s="7"/>
      <c r="EX2460" s="7"/>
      <c r="EY2460" s="7"/>
      <c r="EZ2460" s="8"/>
      <c r="FA2460" s="6"/>
      <c r="FB2460" s="7"/>
      <c r="FC2460" s="7"/>
      <c r="FD2460" s="7"/>
      <c r="FE2460" s="7"/>
      <c r="FF2460" s="8"/>
      <c r="FG2460" s="6"/>
      <c r="FH2460" s="7"/>
      <c r="FI2460" s="7"/>
      <c r="FJ2460" s="7"/>
      <c r="FK2460" s="7"/>
      <c r="FL2460" s="8"/>
      <c r="FM2460" s="6"/>
      <c r="FN2460" s="7"/>
      <c r="FO2460" s="7"/>
      <c r="FP2460" s="7"/>
      <c r="FQ2460" s="7"/>
      <c r="FR2460" s="8"/>
      <c r="FS2460" s="6"/>
      <c r="FT2460" s="7"/>
      <c r="FU2460" s="7"/>
      <c r="FV2460" s="7"/>
      <c r="FW2460" s="7"/>
      <c r="FX2460" s="8"/>
      <c r="FY2460" s="6"/>
      <c r="FZ2460" s="7"/>
      <c r="GA2460" s="7"/>
      <c r="GB2460" s="7"/>
      <c r="GC2460" s="7"/>
      <c r="GD2460" s="8"/>
      <c r="GE2460" s="6"/>
      <c r="GF2460" s="7"/>
      <c r="GG2460" s="7"/>
      <c r="GH2460" s="7"/>
      <c r="GI2460" s="7"/>
      <c r="GJ2460" s="8"/>
      <c r="GK2460" s="6"/>
      <c r="GL2460" s="7"/>
      <c r="GM2460" s="7"/>
      <c r="GN2460" s="7"/>
      <c r="GO2460" s="7"/>
      <c r="GP2460" s="8"/>
      <c r="GQ2460" s="6"/>
      <c r="GR2460" s="7"/>
      <c r="GS2460" s="7"/>
      <c r="GT2460" s="7"/>
      <c r="GU2460" s="7"/>
      <c r="GV2460" s="8"/>
      <c r="GW2460" s="6"/>
      <c r="GX2460" s="7"/>
      <c r="GY2460" s="7"/>
      <c r="GZ2460" s="7"/>
      <c r="HA2460" s="7"/>
      <c r="HB2460" s="8"/>
      <c r="HC2460" s="6"/>
      <c r="HD2460" s="7"/>
      <c r="HE2460" s="7"/>
      <c r="HF2460" s="7"/>
      <c r="HG2460" s="7"/>
      <c r="HH2460" s="8"/>
      <c r="HI2460" s="6"/>
      <c r="HJ2460" s="7"/>
      <c r="HK2460" s="7"/>
      <c r="HL2460" s="7"/>
      <c r="HM2460" s="7"/>
      <c r="HN2460" s="8"/>
      <c r="HO2460" s="6"/>
      <c r="HP2460" s="7"/>
      <c r="HQ2460" s="7"/>
      <c r="HR2460" s="7"/>
      <c r="HS2460" s="7"/>
      <c r="HT2460" s="8"/>
      <c r="HU2460" s="6"/>
      <c r="HV2460" s="7"/>
      <c r="HW2460" s="7"/>
      <c r="HX2460" s="7"/>
      <c r="HY2460" s="7"/>
      <c r="HZ2460" s="8"/>
      <c r="IA2460" s="6"/>
      <c r="IB2460" s="7"/>
      <c r="IC2460" s="7"/>
      <c r="ID2460" s="7"/>
      <c r="IE2460" s="7"/>
      <c r="IF2460" s="8"/>
      <c r="IG2460" s="6"/>
      <c r="IH2460" s="7"/>
      <c r="II2460" s="7"/>
      <c r="IJ2460" s="7"/>
      <c r="IK2460" s="7"/>
      <c r="IL2460" s="8"/>
      <c r="IM2460" s="6"/>
      <c r="IN2460" s="7"/>
      <c r="IO2460" s="7"/>
      <c r="IP2460" s="7"/>
      <c r="IQ2460" s="7"/>
      <c r="IR2460" s="8"/>
      <c r="IS2460" s="6"/>
      <c r="IT2460" s="7"/>
      <c r="IU2460" s="7"/>
      <c r="IV2460" s="7"/>
    </row>
    <row r="2461" customFormat="false" ht="12.75" hidden="false" customHeight="false" outlineLevel="0" collapsed="false">
      <c r="A2461" s="5" t="s">
        <v>2753</v>
      </c>
      <c r="B2461" s="6" t="n">
        <v>37069</v>
      </c>
      <c r="C2461" s="7" t="s">
        <v>2629</v>
      </c>
      <c r="D2461" s="7" t="s">
        <v>1588</v>
      </c>
      <c r="E2461" s="7"/>
      <c r="F2461" s="8" t="s">
        <v>1098</v>
      </c>
      <c r="G2461" s="8" t="n">
        <v>150</v>
      </c>
      <c r="H2461" s="7"/>
      <c r="I2461" s="7"/>
      <c r="J2461" s="7"/>
      <c r="K2461" s="7"/>
      <c r="L2461" s="8"/>
      <c r="M2461" s="6"/>
      <c r="N2461" s="7"/>
      <c r="O2461" s="7"/>
      <c r="P2461" s="7"/>
      <c r="Q2461" s="7"/>
      <c r="R2461" s="8"/>
      <c r="S2461" s="6"/>
      <c r="T2461" s="7"/>
      <c r="U2461" s="7"/>
      <c r="V2461" s="7"/>
      <c r="W2461" s="7"/>
      <c r="X2461" s="8"/>
      <c r="Y2461" s="6"/>
      <c r="Z2461" s="7"/>
      <c r="AA2461" s="7"/>
      <c r="AB2461" s="7"/>
      <c r="AC2461" s="7"/>
      <c r="AD2461" s="8"/>
      <c r="AE2461" s="6"/>
      <c r="AF2461" s="7"/>
      <c r="AG2461" s="7"/>
      <c r="AH2461" s="7"/>
      <c r="AI2461" s="7"/>
      <c r="AJ2461" s="8"/>
      <c r="AK2461" s="6"/>
      <c r="AL2461" s="7"/>
      <c r="AM2461" s="7"/>
      <c r="AN2461" s="7"/>
      <c r="AO2461" s="7"/>
      <c r="AP2461" s="8"/>
      <c r="AQ2461" s="6"/>
      <c r="AR2461" s="7"/>
      <c r="AS2461" s="7"/>
      <c r="AT2461" s="7"/>
      <c r="AU2461" s="7"/>
      <c r="AV2461" s="8"/>
      <c r="AW2461" s="6"/>
      <c r="AX2461" s="7"/>
      <c r="AY2461" s="7"/>
      <c r="AZ2461" s="7"/>
      <c r="BA2461" s="7"/>
      <c r="BB2461" s="8"/>
      <c r="BC2461" s="6"/>
      <c r="BD2461" s="7"/>
      <c r="BE2461" s="7"/>
      <c r="BF2461" s="7"/>
      <c r="BG2461" s="7"/>
      <c r="BH2461" s="8"/>
      <c r="BI2461" s="6"/>
      <c r="BJ2461" s="7"/>
      <c r="BK2461" s="7"/>
      <c r="BL2461" s="7"/>
      <c r="BM2461" s="7"/>
      <c r="BN2461" s="8"/>
      <c r="BO2461" s="6"/>
      <c r="BP2461" s="7"/>
      <c r="BQ2461" s="7"/>
      <c r="BR2461" s="7"/>
      <c r="BS2461" s="7"/>
      <c r="BT2461" s="8"/>
      <c r="BU2461" s="6"/>
      <c r="BV2461" s="7"/>
      <c r="BW2461" s="7"/>
      <c r="BX2461" s="7"/>
      <c r="BY2461" s="7"/>
      <c r="BZ2461" s="8"/>
      <c r="CA2461" s="6"/>
      <c r="CB2461" s="7"/>
      <c r="CC2461" s="7"/>
      <c r="CD2461" s="7"/>
      <c r="CE2461" s="7"/>
      <c r="CF2461" s="8"/>
      <c r="CG2461" s="6"/>
      <c r="CH2461" s="7"/>
      <c r="CI2461" s="7"/>
      <c r="CJ2461" s="7"/>
      <c r="CK2461" s="7"/>
      <c r="CL2461" s="8"/>
      <c r="CM2461" s="6"/>
      <c r="CN2461" s="7"/>
      <c r="CO2461" s="7"/>
      <c r="CP2461" s="7"/>
      <c r="CQ2461" s="7"/>
      <c r="CR2461" s="8"/>
      <c r="CS2461" s="6"/>
      <c r="CT2461" s="7"/>
      <c r="CU2461" s="7"/>
      <c r="CV2461" s="7"/>
      <c r="CW2461" s="7"/>
      <c r="CX2461" s="8"/>
      <c r="CY2461" s="6"/>
      <c r="CZ2461" s="7"/>
      <c r="DA2461" s="7"/>
      <c r="DB2461" s="7"/>
      <c r="DC2461" s="7"/>
      <c r="DD2461" s="8"/>
      <c r="DE2461" s="6"/>
      <c r="DF2461" s="7"/>
      <c r="DG2461" s="7"/>
      <c r="DH2461" s="7"/>
      <c r="DI2461" s="7"/>
      <c r="DJ2461" s="8"/>
      <c r="DK2461" s="6"/>
      <c r="DL2461" s="7"/>
      <c r="DM2461" s="7"/>
      <c r="DN2461" s="7"/>
      <c r="DO2461" s="7"/>
      <c r="DP2461" s="8"/>
      <c r="DQ2461" s="6"/>
      <c r="DR2461" s="7"/>
      <c r="DS2461" s="7"/>
      <c r="DT2461" s="7"/>
      <c r="DU2461" s="7"/>
      <c r="DV2461" s="8"/>
      <c r="DW2461" s="6"/>
      <c r="DX2461" s="7"/>
      <c r="DY2461" s="7"/>
      <c r="DZ2461" s="7"/>
      <c r="EA2461" s="7"/>
      <c r="EB2461" s="8"/>
      <c r="EC2461" s="6"/>
      <c r="ED2461" s="7"/>
      <c r="EE2461" s="7"/>
      <c r="EF2461" s="7"/>
      <c r="EG2461" s="7"/>
      <c r="EH2461" s="8"/>
      <c r="EI2461" s="6"/>
      <c r="EJ2461" s="7"/>
      <c r="EK2461" s="7"/>
      <c r="EL2461" s="7"/>
      <c r="EM2461" s="7"/>
      <c r="EN2461" s="8"/>
      <c r="EO2461" s="6"/>
      <c r="EP2461" s="7"/>
      <c r="EQ2461" s="7"/>
      <c r="ER2461" s="7"/>
      <c r="ES2461" s="7"/>
      <c r="ET2461" s="8"/>
      <c r="EU2461" s="6"/>
      <c r="EV2461" s="7"/>
      <c r="EW2461" s="7"/>
      <c r="EX2461" s="7"/>
      <c r="EY2461" s="7"/>
      <c r="EZ2461" s="8"/>
      <c r="FA2461" s="6"/>
      <c r="FB2461" s="7"/>
      <c r="FC2461" s="7"/>
      <c r="FD2461" s="7"/>
      <c r="FE2461" s="7"/>
      <c r="FF2461" s="8"/>
      <c r="FG2461" s="6"/>
      <c r="FH2461" s="7"/>
      <c r="FI2461" s="7"/>
      <c r="FJ2461" s="7"/>
      <c r="FK2461" s="7"/>
      <c r="FL2461" s="8"/>
      <c r="FM2461" s="6"/>
      <c r="FN2461" s="7"/>
      <c r="FO2461" s="7"/>
      <c r="FP2461" s="7"/>
      <c r="FQ2461" s="7"/>
      <c r="FR2461" s="8"/>
      <c r="FS2461" s="6"/>
      <c r="FT2461" s="7"/>
      <c r="FU2461" s="7"/>
      <c r="FV2461" s="7"/>
      <c r="FW2461" s="7"/>
      <c r="FX2461" s="8"/>
      <c r="FY2461" s="6"/>
      <c r="FZ2461" s="7"/>
      <c r="GA2461" s="7"/>
      <c r="GB2461" s="7"/>
      <c r="GC2461" s="7"/>
      <c r="GD2461" s="8"/>
      <c r="GE2461" s="6"/>
      <c r="GF2461" s="7"/>
      <c r="GG2461" s="7"/>
      <c r="GH2461" s="7"/>
      <c r="GI2461" s="7"/>
      <c r="GJ2461" s="8"/>
      <c r="GK2461" s="6"/>
      <c r="GL2461" s="7"/>
      <c r="GM2461" s="7"/>
      <c r="GN2461" s="7"/>
      <c r="GO2461" s="7"/>
      <c r="GP2461" s="8"/>
      <c r="GQ2461" s="6"/>
      <c r="GR2461" s="7"/>
      <c r="GS2461" s="7"/>
      <c r="GT2461" s="7"/>
      <c r="GU2461" s="7"/>
      <c r="GV2461" s="8"/>
      <c r="GW2461" s="6"/>
      <c r="GX2461" s="7"/>
      <c r="GY2461" s="7"/>
      <c r="GZ2461" s="7"/>
      <c r="HA2461" s="7"/>
      <c r="HB2461" s="8"/>
      <c r="HC2461" s="6"/>
      <c r="HD2461" s="7"/>
      <c r="HE2461" s="7"/>
      <c r="HF2461" s="7"/>
      <c r="HG2461" s="7"/>
      <c r="HH2461" s="8"/>
      <c r="HI2461" s="6"/>
      <c r="HJ2461" s="7"/>
      <c r="HK2461" s="7"/>
      <c r="HL2461" s="7"/>
      <c r="HM2461" s="7"/>
      <c r="HN2461" s="8"/>
      <c r="HO2461" s="6"/>
      <c r="HP2461" s="7"/>
      <c r="HQ2461" s="7"/>
      <c r="HR2461" s="7"/>
      <c r="HS2461" s="7"/>
      <c r="HT2461" s="8"/>
      <c r="HU2461" s="6"/>
      <c r="HV2461" s="7"/>
      <c r="HW2461" s="7"/>
      <c r="HX2461" s="7"/>
      <c r="HY2461" s="7"/>
      <c r="HZ2461" s="8"/>
      <c r="IA2461" s="6"/>
      <c r="IB2461" s="7"/>
      <c r="IC2461" s="7"/>
      <c r="ID2461" s="7"/>
      <c r="IE2461" s="7"/>
      <c r="IF2461" s="8"/>
      <c r="IG2461" s="6"/>
      <c r="IH2461" s="7"/>
      <c r="II2461" s="7"/>
      <c r="IJ2461" s="7"/>
      <c r="IK2461" s="7"/>
      <c r="IL2461" s="8"/>
      <c r="IM2461" s="6"/>
      <c r="IN2461" s="7"/>
      <c r="IO2461" s="7"/>
      <c r="IP2461" s="7"/>
      <c r="IQ2461" s="7"/>
      <c r="IR2461" s="8"/>
      <c r="IS2461" s="6"/>
      <c r="IT2461" s="7"/>
      <c r="IU2461" s="7"/>
      <c r="IV2461" s="7"/>
    </row>
    <row r="2462" customFormat="false" ht="12.75" hidden="false" customHeight="false" outlineLevel="0" collapsed="false">
      <c r="A2462" s="5" t="s">
        <v>2754</v>
      </c>
      <c r="B2462" s="6" t="n">
        <v>37069</v>
      </c>
      <c r="C2462" s="7" t="s">
        <v>1663</v>
      </c>
      <c r="D2462" s="7" t="s">
        <v>1588</v>
      </c>
      <c r="E2462" s="7"/>
      <c r="F2462" s="8" t="s">
        <v>1621</v>
      </c>
      <c r="G2462" s="8" t="n">
        <v>-2483</v>
      </c>
      <c r="H2462" s="7"/>
      <c r="I2462" s="7"/>
      <c r="J2462" s="7"/>
      <c r="K2462" s="7"/>
      <c r="L2462" s="8"/>
      <c r="M2462" s="6"/>
      <c r="N2462" s="7"/>
      <c r="O2462" s="7"/>
      <c r="P2462" s="7"/>
      <c r="Q2462" s="7"/>
      <c r="R2462" s="8"/>
      <c r="S2462" s="6"/>
      <c r="T2462" s="7"/>
      <c r="U2462" s="7"/>
      <c r="V2462" s="7"/>
      <c r="W2462" s="7"/>
      <c r="X2462" s="8"/>
      <c r="Y2462" s="6"/>
      <c r="Z2462" s="7"/>
      <c r="AA2462" s="7"/>
      <c r="AB2462" s="7"/>
      <c r="AC2462" s="7"/>
      <c r="AD2462" s="8"/>
      <c r="AE2462" s="6"/>
      <c r="AF2462" s="7"/>
      <c r="AG2462" s="7"/>
      <c r="AH2462" s="7"/>
      <c r="AI2462" s="7"/>
      <c r="AJ2462" s="8"/>
      <c r="AK2462" s="6"/>
      <c r="AL2462" s="7"/>
      <c r="AM2462" s="7"/>
      <c r="AN2462" s="7"/>
      <c r="AO2462" s="7"/>
      <c r="AP2462" s="8"/>
      <c r="AQ2462" s="6"/>
      <c r="AR2462" s="7"/>
      <c r="AS2462" s="7"/>
      <c r="AT2462" s="7"/>
      <c r="AU2462" s="7"/>
      <c r="AV2462" s="8"/>
      <c r="AW2462" s="6"/>
      <c r="AX2462" s="7"/>
      <c r="AY2462" s="7"/>
      <c r="AZ2462" s="7"/>
      <c r="BA2462" s="7"/>
      <c r="BB2462" s="8"/>
      <c r="BC2462" s="6"/>
      <c r="BD2462" s="7"/>
      <c r="BE2462" s="7"/>
      <c r="BF2462" s="7"/>
      <c r="BG2462" s="7"/>
      <c r="BH2462" s="8"/>
      <c r="BI2462" s="6"/>
      <c r="BJ2462" s="7"/>
      <c r="BK2462" s="7"/>
      <c r="BL2462" s="7"/>
      <c r="BM2462" s="7"/>
      <c r="BN2462" s="8"/>
      <c r="BO2462" s="6"/>
      <c r="BP2462" s="7"/>
      <c r="BQ2462" s="7"/>
      <c r="BR2462" s="7"/>
      <c r="BS2462" s="7"/>
      <c r="BT2462" s="8"/>
      <c r="BU2462" s="6"/>
      <c r="BV2462" s="7"/>
      <c r="BW2462" s="7"/>
      <c r="BX2462" s="7"/>
      <c r="BY2462" s="7"/>
      <c r="BZ2462" s="8"/>
      <c r="CA2462" s="6"/>
      <c r="CB2462" s="7"/>
      <c r="CC2462" s="7"/>
      <c r="CD2462" s="7"/>
      <c r="CE2462" s="7"/>
      <c r="CF2462" s="8"/>
      <c r="CG2462" s="6"/>
      <c r="CH2462" s="7"/>
      <c r="CI2462" s="7"/>
      <c r="CJ2462" s="7"/>
      <c r="CK2462" s="7"/>
      <c r="CL2462" s="8"/>
      <c r="CM2462" s="6"/>
      <c r="CN2462" s="7"/>
      <c r="CO2462" s="7"/>
      <c r="CP2462" s="7"/>
      <c r="CQ2462" s="7"/>
      <c r="CR2462" s="8"/>
      <c r="CS2462" s="6"/>
      <c r="CT2462" s="7"/>
      <c r="CU2462" s="7"/>
      <c r="CV2462" s="7"/>
      <c r="CW2462" s="7"/>
      <c r="CX2462" s="8"/>
      <c r="CY2462" s="6"/>
      <c r="CZ2462" s="7"/>
      <c r="DA2462" s="7"/>
      <c r="DB2462" s="7"/>
      <c r="DC2462" s="7"/>
      <c r="DD2462" s="8"/>
      <c r="DE2462" s="6"/>
      <c r="DF2462" s="7"/>
      <c r="DG2462" s="7"/>
      <c r="DH2462" s="7"/>
      <c r="DI2462" s="7"/>
      <c r="DJ2462" s="8"/>
      <c r="DK2462" s="6"/>
      <c r="DL2462" s="7"/>
      <c r="DM2462" s="7"/>
      <c r="DN2462" s="7"/>
      <c r="DO2462" s="7"/>
      <c r="DP2462" s="8"/>
      <c r="DQ2462" s="6"/>
      <c r="DR2462" s="7"/>
      <c r="DS2462" s="7"/>
      <c r="DT2462" s="7"/>
      <c r="DU2462" s="7"/>
      <c r="DV2462" s="8"/>
      <c r="DW2462" s="6"/>
      <c r="DX2462" s="7"/>
      <c r="DY2462" s="7"/>
      <c r="DZ2462" s="7"/>
      <c r="EA2462" s="7"/>
      <c r="EB2462" s="8"/>
      <c r="EC2462" s="6"/>
      <c r="ED2462" s="7"/>
      <c r="EE2462" s="7"/>
      <c r="EF2462" s="7"/>
      <c r="EG2462" s="7"/>
      <c r="EH2462" s="8"/>
      <c r="EI2462" s="6"/>
      <c r="EJ2462" s="7"/>
      <c r="EK2462" s="7"/>
      <c r="EL2462" s="7"/>
      <c r="EM2462" s="7"/>
      <c r="EN2462" s="8"/>
      <c r="EO2462" s="6"/>
      <c r="EP2462" s="7"/>
      <c r="EQ2462" s="7"/>
      <c r="ER2462" s="7"/>
      <c r="ES2462" s="7"/>
      <c r="ET2462" s="8"/>
      <c r="EU2462" s="6"/>
      <c r="EV2462" s="7"/>
      <c r="EW2462" s="7"/>
      <c r="EX2462" s="7"/>
      <c r="EY2462" s="7"/>
      <c r="EZ2462" s="8"/>
      <c r="FA2462" s="6"/>
      <c r="FB2462" s="7"/>
      <c r="FC2462" s="7"/>
      <c r="FD2462" s="7"/>
      <c r="FE2462" s="7"/>
      <c r="FF2462" s="8"/>
      <c r="FG2462" s="6"/>
      <c r="FH2462" s="7"/>
      <c r="FI2462" s="7"/>
      <c r="FJ2462" s="7"/>
      <c r="FK2462" s="7"/>
      <c r="FL2462" s="8"/>
      <c r="FM2462" s="6"/>
      <c r="FN2462" s="7"/>
      <c r="FO2462" s="7"/>
      <c r="FP2462" s="7"/>
      <c r="FQ2462" s="7"/>
      <c r="FR2462" s="8"/>
      <c r="FS2462" s="6"/>
      <c r="FT2462" s="7"/>
      <c r="FU2462" s="7"/>
      <c r="FV2462" s="7"/>
      <c r="FW2462" s="7"/>
      <c r="FX2462" s="8"/>
      <c r="FY2462" s="6"/>
      <c r="FZ2462" s="7"/>
      <c r="GA2462" s="7"/>
      <c r="GB2462" s="7"/>
      <c r="GC2462" s="7"/>
      <c r="GD2462" s="8"/>
      <c r="GE2462" s="6"/>
      <c r="GF2462" s="7"/>
      <c r="GG2462" s="7"/>
      <c r="GH2462" s="7"/>
      <c r="GI2462" s="7"/>
      <c r="GJ2462" s="8"/>
      <c r="GK2462" s="6"/>
      <c r="GL2462" s="7"/>
      <c r="GM2462" s="7"/>
      <c r="GN2462" s="7"/>
      <c r="GO2462" s="7"/>
      <c r="GP2462" s="8"/>
      <c r="GQ2462" s="6"/>
      <c r="GR2462" s="7"/>
      <c r="GS2462" s="7"/>
      <c r="GT2462" s="7"/>
      <c r="GU2462" s="7"/>
      <c r="GV2462" s="8"/>
      <c r="GW2462" s="6"/>
      <c r="GX2462" s="7"/>
      <c r="GY2462" s="7"/>
      <c r="GZ2462" s="7"/>
      <c r="HA2462" s="7"/>
      <c r="HB2462" s="8"/>
      <c r="HC2462" s="6"/>
      <c r="HD2462" s="7"/>
      <c r="HE2462" s="7"/>
      <c r="HF2462" s="7"/>
      <c r="HG2462" s="7"/>
      <c r="HH2462" s="8"/>
      <c r="HI2462" s="6"/>
      <c r="HJ2462" s="7"/>
      <c r="HK2462" s="7"/>
      <c r="HL2462" s="7"/>
      <c r="HM2462" s="7"/>
      <c r="HN2462" s="8"/>
      <c r="HO2462" s="6"/>
      <c r="HP2462" s="7"/>
      <c r="HQ2462" s="7"/>
      <c r="HR2462" s="7"/>
      <c r="HS2462" s="7"/>
      <c r="HT2462" s="8"/>
      <c r="HU2462" s="6"/>
      <c r="HV2462" s="7"/>
      <c r="HW2462" s="7"/>
      <c r="HX2462" s="7"/>
      <c r="HY2462" s="7"/>
      <c r="HZ2462" s="8"/>
      <c r="IA2462" s="6"/>
      <c r="IB2462" s="7"/>
      <c r="IC2462" s="7"/>
      <c r="ID2462" s="7"/>
      <c r="IE2462" s="7"/>
      <c r="IF2462" s="8"/>
      <c r="IG2462" s="6"/>
      <c r="IH2462" s="7"/>
      <c r="II2462" s="7"/>
      <c r="IJ2462" s="7"/>
      <c r="IK2462" s="7"/>
      <c r="IL2462" s="8"/>
      <c r="IM2462" s="6"/>
      <c r="IN2462" s="7"/>
      <c r="IO2462" s="7"/>
      <c r="IP2462" s="7"/>
      <c r="IQ2462" s="7"/>
      <c r="IR2462" s="8"/>
      <c r="IS2462" s="6"/>
      <c r="IT2462" s="7"/>
      <c r="IU2462" s="7"/>
      <c r="IV2462" s="7"/>
    </row>
    <row r="2463" customFormat="false" ht="12.75" hidden="false" customHeight="false" outlineLevel="0" collapsed="false">
      <c r="A2463" s="5" t="s">
        <v>2755</v>
      </c>
      <c r="B2463" s="6" t="n">
        <v>37069</v>
      </c>
      <c r="C2463" s="7" t="s">
        <v>774</v>
      </c>
      <c r="D2463" s="7" t="s">
        <v>1588</v>
      </c>
      <c r="E2463" s="7"/>
      <c r="F2463" s="8" t="s">
        <v>775</v>
      </c>
      <c r="G2463" s="8" t="n">
        <v>2178</v>
      </c>
      <c r="H2463" s="7"/>
      <c r="I2463" s="7"/>
      <c r="J2463" s="7"/>
      <c r="K2463" s="7"/>
      <c r="L2463" s="8"/>
      <c r="M2463" s="6"/>
      <c r="N2463" s="7"/>
      <c r="O2463" s="7"/>
      <c r="P2463" s="7"/>
      <c r="Q2463" s="7"/>
      <c r="R2463" s="8"/>
      <c r="S2463" s="6"/>
      <c r="T2463" s="7"/>
      <c r="U2463" s="7"/>
      <c r="V2463" s="7"/>
      <c r="W2463" s="7"/>
      <c r="X2463" s="8"/>
      <c r="Y2463" s="6"/>
      <c r="Z2463" s="7"/>
      <c r="AA2463" s="7"/>
      <c r="AB2463" s="7"/>
      <c r="AC2463" s="7"/>
      <c r="AD2463" s="8"/>
      <c r="AE2463" s="6"/>
      <c r="AF2463" s="7"/>
      <c r="AG2463" s="7"/>
      <c r="AH2463" s="7"/>
      <c r="AI2463" s="7"/>
      <c r="AJ2463" s="8"/>
      <c r="AK2463" s="6"/>
      <c r="AL2463" s="7"/>
      <c r="AM2463" s="7"/>
      <c r="AN2463" s="7"/>
      <c r="AO2463" s="7"/>
      <c r="AP2463" s="8"/>
      <c r="AQ2463" s="6"/>
      <c r="AR2463" s="7"/>
      <c r="AS2463" s="7"/>
      <c r="AT2463" s="7"/>
      <c r="AU2463" s="7"/>
      <c r="AV2463" s="8"/>
      <c r="AW2463" s="6"/>
      <c r="AX2463" s="7"/>
      <c r="AY2463" s="7"/>
      <c r="AZ2463" s="7"/>
      <c r="BA2463" s="7"/>
      <c r="BB2463" s="8"/>
      <c r="BC2463" s="6"/>
      <c r="BD2463" s="7"/>
      <c r="BE2463" s="7"/>
      <c r="BF2463" s="7"/>
      <c r="BG2463" s="7"/>
      <c r="BH2463" s="8"/>
      <c r="BI2463" s="6"/>
      <c r="BJ2463" s="7"/>
      <c r="BK2463" s="7"/>
      <c r="BL2463" s="7"/>
      <c r="BM2463" s="7"/>
      <c r="BN2463" s="8"/>
      <c r="BO2463" s="6"/>
      <c r="BP2463" s="7"/>
      <c r="BQ2463" s="7"/>
      <c r="BR2463" s="7"/>
      <c r="BS2463" s="7"/>
      <c r="BT2463" s="8"/>
      <c r="BU2463" s="6"/>
      <c r="BV2463" s="7"/>
      <c r="BW2463" s="7"/>
      <c r="BX2463" s="7"/>
      <c r="BY2463" s="7"/>
      <c r="BZ2463" s="8"/>
      <c r="CA2463" s="6"/>
      <c r="CB2463" s="7"/>
      <c r="CC2463" s="7"/>
      <c r="CD2463" s="7"/>
      <c r="CE2463" s="7"/>
      <c r="CF2463" s="8"/>
      <c r="CG2463" s="6"/>
      <c r="CH2463" s="7"/>
      <c r="CI2463" s="7"/>
      <c r="CJ2463" s="7"/>
      <c r="CK2463" s="7"/>
      <c r="CL2463" s="8"/>
      <c r="CM2463" s="6"/>
      <c r="CN2463" s="7"/>
      <c r="CO2463" s="7"/>
      <c r="CP2463" s="7"/>
      <c r="CQ2463" s="7"/>
      <c r="CR2463" s="8"/>
      <c r="CS2463" s="6"/>
      <c r="CT2463" s="7"/>
      <c r="CU2463" s="7"/>
      <c r="CV2463" s="7"/>
      <c r="CW2463" s="7"/>
      <c r="CX2463" s="8"/>
      <c r="CY2463" s="6"/>
      <c r="CZ2463" s="7"/>
      <c r="DA2463" s="7"/>
      <c r="DB2463" s="7"/>
      <c r="DC2463" s="7"/>
      <c r="DD2463" s="8"/>
      <c r="DE2463" s="6"/>
      <c r="DF2463" s="7"/>
      <c r="DG2463" s="7"/>
      <c r="DH2463" s="7"/>
      <c r="DI2463" s="7"/>
      <c r="DJ2463" s="8"/>
      <c r="DK2463" s="6"/>
      <c r="DL2463" s="7"/>
      <c r="DM2463" s="7"/>
      <c r="DN2463" s="7"/>
      <c r="DO2463" s="7"/>
      <c r="DP2463" s="8"/>
      <c r="DQ2463" s="6"/>
      <c r="DR2463" s="7"/>
      <c r="DS2463" s="7"/>
      <c r="DT2463" s="7"/>
      <c r="DU2463" s="7"/>
      <c r="DV2463" s="8"/>
      <c r="DW2463" s="6"/>
      <c r="DX2463" s="7"/>
      <c r="DY2463" s="7"/>
      <c r="DZ2463" s="7"/>
      <c r="EA2463" s="7"/>
      <c r="EB2463" s="8"/>
      <c r="EC2463" s="6"/>
      <c r="ED2463" s="7"/>
      <c r="EE2463" s="7"/>
      <c r="EF2463" s="7"/>
      <c r="EG2463" s="7"/>
      <c r="EH2463" s="8"/>
      <c r="EI2463" s="6"/>
      <c r="EJ2463" s="7"/>
      <c r="EK2463" s="7"/>
      <c r="EL2463" s="7"/>
      <c r="EM2463" s="7"/>
      <c r="EN2463" s="8"/>
      <c r="EO2463" s="6"/>
      <c r="EP2463" s="7"/>
      <c r="EQ2463" s="7"/>
      <c r="ER2463" s="7"/>
      <c r="ES2463" s="7"/>
      <c r="ET2463" s="8"/>
      <c r="EU2463" s="6"/>
      <c r="EV2463" s="7"/>
      <c r="EW2463" s="7"/>
      <c r="EX2463" s="7"/>
      <c r="EY2463" s="7"/>
      <c r="EZ2463" s="8"/>
      <c r="FA2463" s="6"/>
      <c r="FB2463" s="7"/>
      <c r="FC2463" s="7"/>
      <c r="FD2463" s="7"/>
      <c r="FE2463" s="7"/>
      <c r="FF2463" s="8"/>
      <c r="FG2463" s="6"/>
      <c r="FH2463" s="7"/>
      <c r="FI2463" s="7"/>
      <c r="FJ2463" s="7"/>
      <c r="FK2463" s="7"/>
      <c r="FL2463" s="8"/>
      <c r="FM2463" s="6"/>
      <c r="FN2463" s="7"/>
      <c r="FO2463" s="7"/>
      <c r="FP2463" s="7"/>
      <c r="FQ2463" s="7"/>
      <c r="FR2463" s="8"/>
      <c r="FS2463" s="6"/>
      <c r="FT2463" s="7"/>
      <c r="FU2463" s="7"/>
      <c r="FV2463" s="7"/>
      <c r="FW2463" s="7"/>
      <c r="FX2463" s="8"/>
      <c r="FY2463" s="6"/>
      <c r="FZ2463" s="7"/>
      <c r="GA2463" s="7"/>
      <c r="GB2463" s="7"/>
      <c r="GC2463" s="7"/>
      <c r="GD2463" s="8"/>
      <c r="GE2463" s="6"/>
      <c r="GF2463" s="7"/>
      <c r="GG2463" s="7"/>
      <c r="GH2463" s="7"/>
      <c r="GI2463" s="7"/>
      <c r="GJ2463" s="8"/>
      <c r="GK2463" s="6"/>
      <c r="GL2463" s="7"/>
      <c r="GM2463" s="7"/>
      <c r="GN2463" s="7"/>
      <c r="GO2463" s="7"/>
      <c r="GP2463" s="8"/>
      <c r="GQ2463" s="6"/>
      <c r="GR2463" s="7"/>
      <c r="GS2463" s="7"/>
      <c r="GT2463" s="7"/>
      <c r="GU2463" s="7"/>
      <c r="GV2463" s="8"/>
      <c r="GW2463" s="6"/>
      <c r="GX2463" s="7"/>
      <c r="GY2463" s="7"/>
      <c r="GZ2463" s="7"/>
      <c r="HA2463" s="7"/>
      <c r="HB2463" s="8"/>
      <c r="HC2463" s="6"/>
      <c r="HD2463" s="7"/>
      <c r="HE2463" s="7"/>
      <c r="HF2463" s="7"/>
      <c r="HG2463" s="7"/>
      <c r="HH2463" s="8"/>
      <c r="HI2463" s="6"/>
      <c r="HJ2463" s="7"/>
      <c r="HK2463" s="7"/>
      <c r="HL2463" s="7"/>
      <c r="HM2463" s="7"/>
      <c r="HN2463" s="8"/>
      <c r="HO2463" s="6"/>
      <c r="HP2463" s="7"/>
      <c r="HQ2463" s="7"/>
      <c r="HR2463" s="7"/>
      <c r="HS2463" s="7"/>
      <c r="HT2463" s="8"/>
      <c r="HU2463" s="6"/>
      <c r="HV2463" s="7"/>
      <c r="HW2463" s="7"/>
      <c r="HX2463" s="7"/>
      <c r="HY2463" s="7"/>
      <c r="HZ2463" s="8"/>
      <c r="IA2463" s="6"/>
      <c r="IB2463" s="7"/>
      <c r="IC2463" s="7"/>
      <c r="ID2463" s="7"/>
      <c r="IE2463" s="7"/>
      <c r="IF2463" s="8"/>
      <c r="IG2463" s="6"/>
      <c r="IH2463" s="7"/>
      <c r="II2463" s="7"/>
      <c r="IJ2463" s="7"/>
      <c r="IK2463" s="7"/>
      <c r="IL2463" s="8"/>
      <c r="IM2463" s="6"/>
      <c r="IN2463" s="7"/>
      <c r="IO2463" s="7"/>
      <c r="IP2463" s="7"/>
      <c r="IQ2463" s="7"/>
      <c r="IR2463" s="8"/>
      <c r="IS2463" s="6"/>
      <c r="IT2463" s="7"/>
      <c r="IU2463" s="7"/>
      <c r="IV2463" s="7"/>
    </row>
    <row r="2464" customFormat="false" ht="12.75" hidden="false" customHeight="false" outlineLevel="0" collapsed="false">
      <c r="A2464" s="5" t="s">
        <v>2756</v>
      </c>
      <c r="B2464" s="6" t="n">
        <v>37069</v>
      </c>
      <c r="C2464" s="7" t="s">
        <v>774</v>
      </c>
      <c r="D2464" s="7" t="s">
        <v>1588</v>
      </c>
      <c r="E2464" s="7"/>
      <c r="F2464" s="8" t="s">
        <v>775</v>
      </c>
      <c r="G2464" s="8" t="n">
        <v>1173</v>
      </c>
      <c r="H2464" s="7"/>
      <c r="I2464" s="7"/>
      <c r="J2464" s="7"/>
      <c r="K2464" s="7"/>
      <c r="L2464" s="8"/>
      <c r="M2464" s="6"/>
      <c r="N2464" s="7"/>
      <c r="O2464" s="7"/>
      <c r="P2464" s="7"/>
      <c r="Q2464" s="7"/>
      <c r="R2464" s="8"/>
      <c r="S2464" s="6"/>
      <c r="T2464" s="7"/>
      <c r="U2464" s="7"/>
      <c r="V2464" s="7"/>
      <c r="W2464" s="7"/>
      <c r="X2464" s="8"/>
      <c r="Y2464" s="6"/>
      <c r="Z2464" s="7"/>
      <c r="AA2464" s="7"/>
      <c r="AB2464" s="7"/>
      <c r="AC2464" s="7"/>
      <c r="AD2464" s="8"/>
      <c r="AE2464" s="6"/>
      <c r="AF2464" s="7"/>
      <c r="AG2464" s="7"/>
      <c r="AH2464" s="7"/>
      <c r="AI2464" s="7"/>
      <c r="AJ2464" s="8"/>
      <c r="AK2464" s="6"/>
      <c r="AL2464" s="7"/>
      <c r="AM2464" s="7"/>
      <c r="AN2464" s="7"/>
      <c r="AO2464" s="7"/>
      <c r="AP2464" s="8"/>
      <c r="AQ2464" s="6"/>
      <c r="AR2464" s="7"/>
      <c r="AS2464" s="7"/>
      <c r="AT2464" s="7"/>
      <c r="AU2464" s="7"/>
      <c r="AV2464" s="8"/>
      <c r="AW2464" s="6"/>
      <c r="AX2464" s="7"/>
      <c r="AY2464" s="7"/>
      <c r="AZ2464" s="7"/>
      <c r="BA2464" s="7"/>
      <c r="BB2464" s="8"/>
      <c r="BC2464" s="6"/>
      <c r="BD2464" s="7"/>
      <c r="BE2464" s="7"/>
      <c r="BF2464" s="7"/>
      <c r="BG2464" s="7"/>
      <c r="BH2464" s="8"/>
      <c r="BI2464" s="6"/>
      <c r="BJ2464" s="7"/>
      <c r="BK2464" s="7"/>
      <c r="BL2464" s="7"/>
      <c r="BM2464" s="7"/>
      <c r="BN2464" s="8"/>
      <c r="BO2464" s="6"/>
      <c r="BP2464" s="7"/>
      <c r="BQ2464" s="7"/>
      <c r="BR2464" s="7"/>
      <c r="BS2464" s="7"/>
      <c r="BT2464" s="8"/>
      <c r="BU2464" s="6"/>
      <c r="BV2464" s="7"/>
      <c r="BW2464" s="7"/>
      <c r="BX2464" s="7"/>
      <c r="BY2464" s="7"/>
      <c r="BZ2464" s="8"/>
      <c r="CA2464" s="6"/>
      <c r="CB2464" s="7"/>
      <c r="CC2464" s="7"/>
      <c r="CD2464" s="7"/>
      <c r="CE2464" s="7"/>
      <c r="CF2464" s="8"/>
      <c r="CG2464" s="6"/>
      <c r="CH2464" s="7"/>
      <c r="CI2464" s="7"/>
      <c r="CJ2464" s="7"/>
      <c r="CK2464" s="7"/>
      <c r="CL2464" s="8"/>
      <c r="CM2464" s="6"/>
      <c r="CN2464" s="7"/>
      <c r="CO2464" s="7"/>
      <c r="CP2464" s="7"/>
      <c r="CQ2464" s="7"/>
      <c r="CR2464" s="8"/>
      <c r="CS2464" s="6"/>
      <c r="CT2464" s="7"/>
      <c r="CU2464" s="7"/>
      <c r="CV2464" s="7"/>
      <c r="CW2464" s="7"/>
      <c r="CX2464" s="8"/>
      <c r="CY2464" s="6"/>
      <c r="CZ2464" s="7"/>
      <c r="DA2464" s="7"/>
      <c r="DB2464" s="7"/>
      <c r="DC2464" s="7"/>
      <c r="DD2464" s="8"/>
      <c r="DE2464" s="6"/>
      <c r="DF2464" s="7"/>
      <c r="DG2464" s="7"/>
      <c r="DH2464" s="7"/>
      <c r="DI2464" s="7"/>
      <c r="DJ2464" s="8"/>
      <c r="DK2464" s="6"/>
      <c r="DL2464" s="7"/>
      <c r="DM2464" s="7"/>
      <c r="DN2464" s="7"/>
      <c r="DO2464" s="7"/>
      <c r="DP2464" s="8"/>
      <c r="DQ2464" s="6"/>
      <c r="DR2464" s="7"/>
      <c r="DS2464" s="7"/>
      <c r="DT2464" s="7"/>
      <c r="DU2464" s="7"/>
      <c r="DV2464" s="8"/>
      <c r="DW2464" s="6"/>
      <c r="DX2464" s="7"/>
      <c r="DY2464" s="7"/>
      <c r="DZ2464" s="7"/>
      <c r="EA2464" s="7"/>
      <c r="EB2464" s="8"/>
      <c r="EC2464" s="6"/>
      <c r="ED2464" s="7"/>
      <c r="EE2464" s="7"/>
      <c r="EF2464" s="7"/>
      <c r="EG2464" s="7"/>
      <c r="EH2464" s="8"/>
      <c r="EI2464" s="6"/>
      <c r="EJ2464" s="7"/>
      <c r="EK2464" s="7"/>
      <c r="EL2464" s="7"/>
      <c r="EM2464" s="7"/>
      <c r="EN2464" s="8"/>
      <c r="EO2464" s="6"/>
      <c r="EP2464" s="7"/>
      <c r="EQ2464" s="7"/>
      <c r="ER2464" s="7"/>
      <c r="ES2464" s="7"/>
      <c r="ET2464" s="8"/>
      <c r="EU2464" s="6"/>
      <c r="EV2464" s="7"/>
      <c r="EW2464" s="7"/>
      <c r="EX2464" s="7"/>
      <c r="EY2464" s="7"/>
      <c r="EZ2464" s="8"/>
      <c r="FA2464" s="6"/>
      <c r="FB2464" s="7"/>
      <c r="FC2464" s="7"/>
      <c r="FD2464" s="7"/>
      <c r="FE2464" s="7"/>
      <c r="FF2464" s="8"/>
      <c r="FG2464" s="6"/>
      <c r="FH2464" s="7"/>
      <c r="FI2464" s="7"/>
      <c r="FJ2464" s="7"/>
      <c r="FK2464" s="7"/>
      <c r="FL2464" s="8"/>
      <c r="FM2464" s="6"/>
      <c r="FN2464" s="7"/>
      <c r="FO2464" s="7"/>
      <c r="FP2464" s="7"/>
      <c r="FQ2464" s="7"/>
      <c r="FR2464" s="8"/>
      <c r="FS2464" s="6"/>
      <c r="FT2464" s="7"/>
      <c r="FU2464" s="7"/>
      <c r="FV2464" s="7"/>
      <c r="FW2464" s="7"/>
      <c r="FX2464" s="8"/>
      <c r="FY2464" s="6"/>
      <c r="FZ2464" s="7"/>
      <c r="GA2464" s="7"/>
      <c r="GB2464" s="7"/>
      <c r="GC2464" s="7"/>
      <c r="GD2464" s="8"/>
      <c r="GE2464" s="6"/>
      <c r="GF2464" s="7"/>
      <c r="GG2464" s="7"/>
      <c r="GH2464" s="7"/>
      <c r="GI2464" s="7"/>
      <c r="GJ2464" s="8"/>
      <c r="GK2464" s="6"/>
      <c r="GL2464" s="7"/>
      <c r="GM2464" s="7"/>
      <c r="GN2464" s="7"/>
      <c r="GO2464" s="7"/>
      <c r="GP2464" s="8"/>
      <c r="GQ2464" s="6"/>
      <c r="GR2464" s="7"/>
      <c r="GS2464" s="7"/>
      <c r="GT2464" s="7"/>
      <c r="GU2464" s="7"/>
      <c r="GV2464" s="8"/>
      <c r="GW2464" s="6"/>
      <c r="GX2464" s="7"/>
      <c r="GY2464" s="7"/>
      <c r="GZ2464" s="7"/>
      <c r="HA2464" s="7"/>
      <c r="HB2464" s="8"/>
      <c r="HC2464" s="6"/>
      <c r="HD2464" s="7"/>
      <c r="HE2464" s="7"/>
      <c r="HF2464" s="7"/>
      <c r="HG2464" s="7"/>
      <c r="HH2464" s="8"/>
      <c r="HI2464" s="6"/>
      <c r="HJ2464" s="7"/>
      <c r="HK2464" s="7"/>
      <c r="HL2464" s="7"/>
      <c r="HM2464" s="7"/>
      <c r="HN2464" s="8"/>
      <c r="HO2464" s="6"/>
      <c r="HP2464" s="7"/>
      <c r="HQ2464" s="7"/>
      <c r="HR2464" s="7"/>
      <c r="HS2464" s="7"/>
      <c r="HT2464" s="8"/>
      <c r="HU2464" s="6"/>
      <c r="HV2464" s="7"/>
      <c r="HW2464" s="7"/>
      <c r="HX2464" s="7"/>
      <c r="HY2464" s="7"/>
      <c r="HZ2464" s="8"/>
      <c r="IA2464" s="6"/>
      <c r="IB2464" s="7"/>
      <c r="IC2464" s="7"/>
      <c r="ID2464" s="7"/>
      <c r="IE2464" s="7"/>
      <c r="IF2464" s="8"/>
      <c r="IG2464" s="6"/>
      <c r="IH2464" s="7"/>
      <c r="II2464" s="7"/>
      <c r="IJ2464" s="7"/>
      <c r="IK2464" s="7"/>
      <c r="IL2464" s="8"/>
      <c r="IM2464" s="6"/>
      <c r="IN2464" s="7"/>
      <c r="IO2464" s="7"/>
      <c r="IP2464" s="7"/>
      <c r="IQ2464" s="7"/>
      <c r="IR2464" s="8"/>
      <c r="IS2464" s="6"/>
      <c r="IT2464" s="7"/>
      <c r="IU2464" s="7"/>
      <c r="IV2464" s="7"/>
    </row>
    <row r="2465" customFormat="false" ht="12.75" hidden="false" customHeight="false" outlineLevel="0" collapsed="false">
      <c r="A2465" s="5" t="s">
        <v>2757</v>
      </c>
      <c r="B2465" s="6" t="n">
        <v>37069</v>
      </c>
      <c r="C2465" s="7" t="s">
        <v>2725</v>
      </c>
      <c r="D2465" s="7" t="s">
        <v>1588</v>
      </c>
      <c r="E2465" s="7"/>
      <c r="F2465" s="8" t="s">
        <v>1098</v>
      </c>
      <c r="G2465" s="8" t="n">
        <v>1120</v>
      </c>
      <c r="H2465" s="7"/>
      <c r="I2465" s="7"/>
      <c r="J2465" s="7"/>
      <c r="K2465" s="7"/>
      <c r="L2465" s="8"/>
      <c r="M2465" s="6"/>
      <c r="N2465" s="7"/>
      <c r="O2465" s="7"/>
      <c r="P2465" s="7"/>
      <c r="Q2465" s="7"/>
      <c r="R2465" s="8"/>
      <c r="S2465" s="6"/>
      <c r="T2465" s="7"/>
      <c r="U2465" s="7"/>
      <c r="V2465" s="7"/>
      <c r="W2465" s="7"/>
      <c r="X2465" s="8"/>
      <c r="Y2465" s="6"/>
      <c r="Z2465" s="7"/>
      <c r="AA2465" s="7"/>
      <c r="AB2465" s="7"/>
      <c r="AC2465" s="7"/>
      <c r="AD2465" s="8"/>
      <c r="AE2465" s="6"/>
      <c r="AF2465" s="7"/>
      <c r="AG2465" s="7"/>
      <c r="AH2465" s="7"/>
      <c r="AI2465" s="7"/>
      <c r="AJ2465" s="8"/>
      <c r="AK2465" s="6"/>
      <c r="AL2465" s="7"/>
      <c r="AM2465" s="7"/>
      <c r="AN2465" s="7"/>
      <c r="AO2465" s="7"/>
      <c r="AP2465" s="8"/>
      <c r="AQ2465" s="6"/>
      <c r="AR2465" s="7"/>
      <c r="AS2465" s="7"/>
      <c r="AT2465" s="7"/>
      <c r="AU2465" s="7"/>
      <c r="AV2465" s="8"/>
      <c r="AW2465" s="6"/>
      <c r="AX2465" s="7"/>
      <c r="AY2465" s="7"/>
      <c r="AZ2465" s="7"/>
      <c r="BA2465" s="7"/>
      <c r="BB2465" s="8"/>
      <c r="BC2465" s="6"/>
      <c r="BD2465" s="7"/>
      <c r="BE2465" s="7"/>
      <c r="BF2465" s="7"/>
      <c r="BG2465" s="7"/>
      <c r="BH2465" s="8"/>
      <c r="BI2465" s="6"/>
      <c r="BJ2465" s="7"/>
      <c r="BK2465" s="7"/>
      <c r="BL2465" s="7"/>
      <c r="BM2465" s="7"/>
      <c r="BN2465" s="8"/>
      <c r="BO2465" s="6"/>
      <c r="BP2465" s="7"/>
      <c r="BQ2465" s="7"/>
      <c r="BR2465" s="7"/>
      <c r="BS2465" s="7"/>
      <c r="BT2465" s="8"/>
      <c r="BU2465" s="6"/>
      <c r="BV2465" s="7"/>
      <c r="BW2465" s="7"/>
      <c r="BX2465" s="7"/>
      <c r="BY2465" s="7"/>
      <c r="BZ2465" s="8"/>
      <c r="CA2465" s="6"/>
      <c r="CB2465" s="7"/>
      <c r="CC2465" s="7"/>
      <c r="CD2465" s="7"/>
      <c r="CE2465" s="7"/>
      <c r="CF2465" s="8"/>
      <c r="CG2465" s="6"/>
      <c r="CH2465" s="7"/>
      <c r="CI2465" s="7"/>
      <c r="CJ2465" s="7"/>
      <c r="CK2465" s="7"/>
      <c r="CL2465" s="8"/>
      <c r="CM2465" s="6"/>
      <c r="CN2465" s="7"/>
      <c r="CO2465" s="7"/>
      <c r="CP2465" s="7"/>
      <c r="CQ2465" s="7"/>
      <c r="CR2465" s="8"/>
      <c r="CS2465" s="6"/>
      <c r="CT2465" s="7"/>
      <c r="CU2465" s="7"/>
      <c r="CV2465" s="7"/>
      <c r="CW2465" s="7"/>
      <c r="CX2465" s="8"/>
      <c r="CY2465" s="6"/>
      <c r="CZ2465" s="7"/>
      <c r="DA2465" s="7"/>
      <c r="DB2465" s="7"/>
      <c r="DC2465" s="7"/>
      <c r="DD2465" s="8"/>
      <c r="DE2465" s="6"/>
      <c r="DF2465" s="7"/>
      <c r="DG2465" s="7"/>
      <c r="DH2465" s="7"/>
      <c r="DI2465" s="7"/>
      <c r="DJ2465" s="8"/>
      <c r="DK2465" s="6"/>
      <c r="DL2465" s="7"/>
      <c r="DM2465" s="7"/>
      <c r="DN2465" s="7"/>
      <c r="DO2465" s="7"/>
      <c r="DP2465" s="8"/>
      <c r="DQ2465" s="6"/>
      <c r="DR2465" s="7"/>
      <c r="DS2465" s="7"/>
      <c r="DT2465" s="7"/>
      <c r="DU2465" s="7"/>
      <c r="DV2465" s="8"/>
      <c r="DW2465" s="6"/>
      <c r="DX2465" s="7"/>
      <c r="DY2465" s="7"/>
      <c r="DZ2465" s="7"/>
      <c r="EA2465" s="7"/>
      <c r="EB2465" s="8"/>
      <c r="EC2465" s="6"/>
      <c r="ED2465" s="7"/>
      <c r="EE2465" s="7"/>
      <c r="EF2465" s="7"/>
      <c r="EG2465" s="7"/>
      <c r="EH2465" s="8"/>
      <c r="EI2465" s="6"/>
      <c r="EJ2465" s="7"/>
      <c r="EK2465" s="7"/>
      <c r="EL2465" s="7"/>
      <c r="EM2465" s="7"/>
      <c r="EN2465" s="8"/>
      <c r="EO2465" s="6"/>
      <c r="EP2465" s="7"/>
      <c r="EQ2465" s="7"/>
      <c r="ER2465" s="7"/>
      <c r="ES2465" s="7"/>
      <c r="ET2465" s="8"/>
      <c r="EU2465" s="6"/>
      <c r="EV2465" s="7"/>
      <c r="EW2465" s="7"/>
      <c r="EX2465" s="7"/>
      <c r="EY2465" s="7"/>
      <c r="EZ2465" s="8"/>
      <c r="FA2465" s="6"/>
      <c r="FB2465" s="7"/>
      <c r="FC2465" s="7"/>
      <c r="FD2465" s="7"/>
      <c r="FE2465" s="7"/>
      <c r="FF2465" s="8"/>
      <c r="FG2465" s="6"/>
      <c r="FH2465" s="7"/>
      <c r="FI2465" s="7"/>
      <c r="FJ2465" s="7"/>
      <c r="FK2465" s="7"/>
      <c r="FL2465" s="8"/>
      <c r="FM2465" s="6"/>
      <c r="FN2465" s="7"/>
      <c r="FO2465" s="7"/>
      <c r="FP2465" s="7"/>
      <c r="FQ2465" s="7"/>
      <c r="FR2465" s="8"/>
      <c r="FS2465" s="6"/>
      <c r="FT2465" s="7"/>
      <c r="FU2465" s="7"/>
      <c r="FV2465" s="7"/>
      <c r="FW2465" s="7"/>
      <c r="FX2465" s="8"/>
      <c r="FY2465" s="6"/>
      <c r="FZ2465" s="7"/>
      <c r="GA2465" s="7"/>
      <c r="GB2465" s="7"/>
      <c r="GC2465" s="7"/>
      <c r="GD2465" s="8"/>
      <c r="GE2465" s="6"/>
      <c r="GF2465" s="7"/>
      <c r="GG2465" s="7"/>
      <c r="GH2465" s="7"/>
      <c r="GI2465" s="7"/>
      <c r="GJ2465" s="8"/>
      <c r="GK2465" s="6"/>
      <c r="GL2465" s="7"/>
      <c r="GM2465" s="7"/>
      <c r="GN2465" s="7"/>
      <c r="GO2465" s="7"/>
      <c r="GP2465" s="8"/>
      <c r="GQ2465" s="6"/>
      <c r="GR2465" s="7"/>
      <c r="GS2465" s="7"/>
      <c r="GT2465" s="7"/>
      <c r="GU2465" s="7"/>
      <c r="GV2465" s="8"/>
      <c r="GW2465" s="6"/>
      <c r="GX2465" s="7"/>
      <c r="GY2465" s="7"/>
      <c r="GZ2465" s="7"/>
      <c r="HA2465" s="7"/>
      <c r="HB2465" s="8"/>
      <c r="HC2465" s="6"/>
      <c r="HD2465" s="7"/>
      <c r="HE2465" s="7"/>
      <c r="HF2465" s="7"/>
      <c r="HG2465" s="7"/>
      <c r="HH2465" s="8"/>
      <c r="HI2465" s="6"/>
      <c r="HJ2465" s="7"/>
      <c r="HK2465" s="7"/>
      <c r="HL2465" s="7"/>
      <c r="HM2465" s="7"/>
      <c r="HN2465" s="8"/>
      <c r="HO2465" s="6"/>
      <c r="HP2465" s="7"/>
      <c r="HQ2465" s="7"/>
      <c r="HR2465" s="7"/>
      <c r="HS2465" s="7"/>
      <c r="HT2465" s="8"/>
      <c r="HU2465" s="6"/>
      <c r="HV2465" s="7"/>
      <c r="HW2465" s="7"/>
      <c r="HX2465" s="7"/>
      <c r="HY2465" s="7"/>
      <c r="HZ2465" s="8"/>
      <c r="IA2465" s="6"/>
      <c r="IB2465" s="7"/>
      <c r="IC2465" s="7"/>
      <c r="ID2465" s="7"/>
      <c r="IE2465" s="7"/>
      <c r="IF2465" s="8"/>
      <c r="IG2465" s="6"/>
      <c r="IH2465" s="7"/>
      <c r="II2465" s="7"/>
      <c r="IJ2465" s="7"/>
      <c r="IK2465" s="7"/>
      <c r="IL2465" s="8"/>
      <c r="IM2465" s="6"/>
      <c r="IN2465" s="7"/>
      <c r="IO2465" s="7"/>
      <c r="IP2465" s="7"/>
      <c r="IQ2465" s="7"/>
      <c r="IR2465" s="8"/>
      <c r="IS2465" s="6"/>
      <c r="IT2465" s="7"/>
      <c r="IU2465" s="7"/>
      <c r="IV2465" s="7"/>
    </row>
    <row r="2466" customFormat="false" ht="12.75" hidden="false" customHeight="false" outlineLevel="0" collapsed="false">
      <c r="A2466" s="5" t="s">
        <v>2758</v>
      </c>
      <c r="B2466" s="6" t="n">
        <v>37070</v>
      </c>
      <c r="C2466" s="7" t="s">
        <v>774</v>
      </c>
      <c r="D2466" s="7" t="s">
        <v>1588</v>
      </c>
      <c r="E2466" s="7"/>
      <c r="F2466" s="8" t="s">
        <v>2661</v>
      </c>
      <c r="G2466" s="8" t="n">
        <v>0</v>
      </c>
      <c r="H2466" s="7"/>
      <c r="I2466" s="7"/>
      <c r="J2466" s="7"/>
      <c r="K2466" s="7"/>
      <c r="L2466" s="8"/>
      <c r="M2466" s="6"/>
      <c r="N2466" s="7"/>
      <c r="O2466" s="7"/>
      <c r="P2466" s="7"/>
      <c r="Q2466" s="7"/>
      <c r="R2466" s="8"/>
      <c r="S2466" s="6"/>
      <c r="T2466" s="7"/>
      <c r="U2466" s="7"/>
      <c r="V2466" s="7"/>
      <c r="W2466" s="7"/>
      <c r="X2466" s="8"/>
      <c r="Y2466" s="6"/>
      <c r="Z2466" s="7"/>
      <c r="AA2466" s="7"/>
      <c r="AB2466" s="7"/>
      <c r="AC2466" s="7"/>
      <c r="AD2466" s="8"/>
      <c r="AE2466" s="6"/>
      <c r="AF2466" s="7"/>
      <c r="AG2466" s="7"/>
      <c r="AH2466" s="7"/>
      <c r="AI2466" s="7"/>
      <c r="AJ2466" s="8"/>
      <c r="AK2466" s="6"/>
      <c r="AL2466" s="7"/>
      <c r="AM2466" s="7"/>
      <c r="AN2466" s="7"/>
      <c r="AO2466" s="7"/>
      <c r="AP2466" s="8"/>
      <c r="AQ2466" s="6"/>
      <c r="AR2466" s="7"/>
      <c r="AS2466" s="7"/>
      <c r="AT2466" s="7"/>
      <c r="AU2466" s="7"/>
      <c r="AV2466" s="8"/>
      <c r="AW2466" s="6"/>
      <c r="AX2466" s="7"/>
      <c r="AY2466" s="7"/>
      <c r="AZ2466" s="7"/>
      <c r="BA2466" s="7"/>
      <c r="BB2466" s="8"/>
      <c r="BC2466" s="6"/>
      <c r="BD2466" s="7"/>
      <c r="BE2466" s="7"/>
      <c r="BF2466" s="7"/>
      <c r="BG2466" s="7"/>
      <c r="BH2466" s="8"/>
      <c r="BI2466" s="6"/>
      <c r="BJ2466" s="7"/>
      <c r="BK2466" s="7"/>
      <c r="BL2466" s="7"/>
      <c r="BM2466" s="7"/>
      <c r="BN2466" s="8"/>
      <c r="BO2466" s="6"/>
      <c r="BP2466" s="7"/>
      <c r="BQ2466" s="7"/>
      <c r="BR2466" s="7"/>
      <c r="BS2466" s="7"/>
      <c r="BT2466" s="8"/>
      <c r="BU2466" s="6"/>
      <c r="BV2466" s="7"/>
      <c r="BW2466" s="7"/>
      <c r="BX2466" s="7"/>
      <c r="BY2466" s="7"/>
      <c r="BZ2466" s="8"/>
      <c r="CA2466" s="6"/>
      <c r="CB2466" s="7"/>
      <c r="CC2466" s="7"/>
      <c r="CD2466" s="7"/>
      <c r="CE2466" s="7"/>
      <c r="CF2466" s="8"/>
      <c r="CG2466" s="6"/>
      <c r="CH2466" s="7"/>
      <c r="CI2466" s="7"/>
      <c r="CJ2466" s="7"/>
      <c r="CK2466" s="7"/>
      <c r="CL2466" s="8"/>
      <c r="CM2466" s="6"/>
      <c r="CN2466" s="7"/>
      <c r="CO2466" s="7"/>
      <c r="CP2466" s="7"/>
      <c r="CQ2466" s="7"/>
      <c r="CR2466" s="8"/>
      <c r="CS2466" s="6"/>
      <c r="CT2466" s="7"/>
      <c r="CU2466" s="7"/>
      <c r="CV2466" s="7"/>
      <c r="CW2466" s="7"/>
      <c r="CX2466" s="8"/>
      <c r="CY2466" s="6"/>
      <c r="CZ2466" s="7"/>
      <c r="DA2466" s="7"/>
      <c r="DB2466" s="7"/>
      <c r="DC2466" s="7"/>
      <c r="DD2466" s="8"/>
      <c r="DE2466" s="6"/>
      <c r="DF2466" s="7"/>
      <c r="DG2466" s="7"/>
      <c r="DH2466" s="7"/>
      <c r="DI2466" s="7"/>
      <c r="DJ2466" s="8"/>
      <c r="DK2466" s="6"/>
      <c r="DL2466" s="7"/>
      <c r="DM2466" s="7"/>
      <c r="DN2466" s="7"/>
      <c r="DO2466" s="7"/>
      <c r="DP2466" s="8"/>
      <c r="DQ2466" s="6"/>
      <c r="DR2466" s="7"/>
      <c r="DS2466" s="7"/>
      <c r="DT2466" s="7"/>
      <c r="DU2466" s="7"/>
      <c r="DV2466" s="8"/>
      <c r="DW2466" s="6"/>
      <c r="DX2466" s="7"/>
      <c r="DY2466" s="7"/>
      <c r="DZ2466" s="7"/>
      <c r="EA2466" s="7"/>
      <c r="EB2466" s="8"/>
      <c r="EC2466" s="6"/>
      <c r="ED2466" s="7"/>
      <c r="EE2466" s="7"/>
      <c r="EF2466" s="7"/>
      <c r="EG2466" s="7"/>
      <c r="EH2466" s="8"/>
      <c r="EI2466" s="6"/>
      <c r="EJ2466" s="7"/>
      <c r="EK2466" s="7"/>
      <c r="EL2466" s="7"/>
      <c r="EM2466" s="7"/>
      <c r="EN2466" s="8"/>
      <c r="EO2466" s="6"/>
      <c r="EP2466" s="7"/>
      <c r="EQ2466" s="7"/>
      <c r="ER2466" s="7"/>
      <c r="ES2466" s="7"/>
      <c r="ET2466" s="8"/>
      <c r="EU2466" s="6"/>
      <c r="EV2466" s="7"/>
      <c r="EW2466" s="7"/>
      <c r="EX2466" s="7"/>
      <c r="EY2466" s="7"/>
      <c r="EZ2466" s="8"/>
      <c r="FA2466" s="6"/>
      <c r="FB2466" s="7"/>
      <c r="FC2466" s="7"/>
      <c r="FD2466" s="7"/>
      <c r="FE2466" s="7"/>
      <c r="FF2466" s="8"/>
      <c r="FG2466" s="6"/>
      <c r="FH2466" s="7"/>
      <c r="FI2466" s="7"/>
      <c r="FJ2466" s="7"/>
      <c r="FK2466" s="7"/>
      <c r="FL2466" s="8"/>
      <c r="FM2466" s="6"/>
      <c r="FN2466" s="7"/>
      <c r="FO2466" s="7"/>
      <c r="FP2466" s="7"/>
      <c r="FQ2466" s="7"/>
      <c r="FR2466" s="8"/>
      <c r="FS2466" s="6"/>
      <c r="FT2466" s="7"/>
      <c r="FU2466" s="7"/>
      <c r="FV2466" s="7"/>
      <c r="FW2466" s="7"/>
      <c r="FX2466" s="8"/>
      <c r="FY2466" s="6"/>
      <c r="FZ2466" s="7"/>
      <c r="GA2466" s="7"/>
      <c r="GB2466" s="7"/>
      <c r="GC2466" s="7"/>
      <c r="GD2466" s="8"/>
      <c r="GE2466" s="6"/>
      <c r="GF2466" s="7"/>
      <c r="GG2466" s="7"/>
      <c r="GH2466" s="7"/>
      <c r="GI2466" s="7"/>
      <c r="GJ2466" s="8"/>
      <c r="GK2466" s="6"/>
      <c r="GL2466" s="7"/>
      <c r="GM2466" s="7"/>
      <c r="GN2466" s="7"/>
      <c r="GO2466" s="7"/>
      <c r="GP2466" s="8"/>
      <c r="GQ2466" s="6"/>
      <c r="GR2466" s="7"/>
      <c r="GS2466" s="7"/>
      <c r="GT2466" s="7"/>
      <c r="GU2466" s="7"/>
      <c r="GV2466" s="8"/>
      <c r="GW2466" s="6"/>
      <c r="GX2466" s="7"/>
      <c r="GY2466" s="7"/>
      <c r="GZ2466" s="7"/>
      <c r="HA2466" s="7"/>
      <c r="HB2466" s="8"/>
      <c r="HC2466" s="6"/>
      <c r="HD2466" s="7"/>
      <c r="HE2466" s="7"/>
      <c r="HF2466" s="7"/>
      <c r="HG2466" s="7"/>
      <c r="HH2466" s="8"/>
      <c r="HI2466" s="6"/>
      <c r="HJ2466" s="7"/>
      <c r="HK2466" s="7"/>
      <c r="HL2466" s="7"/>
      <c r="HM2466" s="7"/>
      <c r="HN2466" s="8"/>
      <c r="HO2466" s="6"/>
      <c r="HP2466" s="7"/>
      <c r="HQ2466" s="7"/>
      <c r="HR2466" s="7"/>
      <c r="HS2466" s="7"/>
      <c r="HT2466" s="8"/>
      <c r="HU2466" s="6"/>
      <c r="HV2466" s="7"/>
      <c r="HW2466" s="7"/>
      <c r="HX2466" s="7"/>
      <c r="HY2466" s="7"/>
      <c r="HZ2466" s="8"/>
      <c r="IA2466" s="6"/>
      <c r="IB2466" s="7"/>
      <c r="IC2466" s="7"/>
      <c r="ID2466" s="7"/>
      <c r="IE2466" s="7"/>
      <c r="IF2466" s="8"/>
      <c r="IG2466" s="6"/>
      <c r="IH2466" s="7"/>
      <c r="II2466" s="7"/>
      <c r="IJ2466" s="7"/>
      <c r="IK2466" s="7"/>
      <c r="IL2466" s="8"/>
      <c r="IM2466" s="6"/>
      <c r="IN2466" s="7"/>
      <c r="IO2466" s="7"/>
      <c r="IP2466" s="7"/>
      <c r="IQ2466" s="7"/>
      <c r="IR2466" s="8"/>
      <c r="IS2466" s="6"/>
      <c r="IT2466" s="7"/>
      <c r="IU2466" s="7"/>
      <c r="IV2466" s="7"/>
    </row>
    <row r="2467" customFormat="false" ht="12.75" hidden="false" customHeight="false" outlineLevel="0" collapsed="false">
      <c r="A2467" s="5" t="s">
        <v>2759</v>
      </c>
      <c r="B2467" s="6" t="n">
        <v>37070</v>
      </c>
      <c r="C2467" s="7" t="s">
        <v>1663</v>
      </c>
      <c r="D2467" s="7" t="s">
        <v>1588</v>
      </c>
      <c r="E2467" s="7"/>
      <c r="F2467" s="8" t="s">
        <v>1621</v>
      </c>
      <c r="G2467" s="8" t="n">
        <v>25000</v>
      </c>
      <c r="H2467" s="7"/>
      <c r="I2467" s="7"/>
      <c r="J2467" s="7"/>
      <c r="K2467" s="7"/>
      <c r="L2467" s="8"/>
      <c r="M2467" s="6"/>
      <c r="N2467" s="7"/>
      <c r="O2467" s="7"/>
      <c r="P2467" s="7"/>
      <c r="Q2467" s="7"/>
      <c r="R2467" s="8"/>
      <c r="S2467" s="6"/>
      <c r="T2467" s="7"/>
      <c r="U2467" s="7"/>
      <c r="V2467" s="7"/>
      <c r="W2467" s="7"/>
      <c r="X2467" s="8"/>
      <c r="Y2467" s="6"/>
      <c r="Z2467" s="7"/>
      <c r="AA2467" s="7"/>
      <c r="AB2467" s="7"/>
      <c r="AC2467" s="7"/>
      <c r="AD2467" s="8"/>
      <c r="AE2467" s="6"/>
      <c r="AF2467" s="7"/>
      <c r="AG2467" s="7"/>
      <c r="AH2467" s="7"/>
      <c r="AI2467" s="7"/>
      <c r="AJ2467" s="8"/>
      <c r="AK2467" s="6"/>
      <c r="AL2467" s="7"/>
      <c r="AM2467" s="7"/>
      <c r="AN2467" s="7"/>
      <c r="AO2467" s="7"/>
      <c r="AP2467" s="8"/>
      <c r="AQ2467" s="6"/>
      <c r="AR2467" s="7"/>
      <c r="AS2467" s="7"/>
      <c r="AT2467" s="7"/>
      <c r="AU2467" s="7"/>
      <c r="AV2467" s="8"/>
      <c r="AW2467" s="6"/>
      <c r="AX2467" s="7"/>
      <c r="AY2467" s="7"/>
      <c r="AZ2467" s="7"/>
      <c r="BA2467" s="7"/>
      <c r="BB2467" s="8"/>
      <c r="BC2467" s="6"/>
      <c r="BD2467" s="7"/>
      <c r="BE2467" s="7"/>
      <c r="BF2467" s="7"/>
      <c r="BG2467" s="7"/>
      <c r="BH2467" s="8"/>
      <c r="BI2467" s="6"/>
      <c r="BJ2467" s="7"/>
      <c r="BK2467" s="7"/>
      <c r="BL2467" s="7"/>
      <c r="BM2467" s="7"/>
      <c r="BN2467" s="8"/>
      <c r="BO2467" s="6"/>
      <c r="BP2467" s="7"/>
      <c r="BQ2467" s="7"/>
      <c r="BR2467" s="7"/>
      <c r="BS2467" s="7"/>
      <c r="BT2467" s="8"/>
      <c r="BU2467" s="6"/>
      <c r="BV2467" s="7"/>
      <c r="BW2467" s="7"/>
      <c r="BX2467" s="7"/>
      <c r="BY2467" s="7"/>
      <c r="BZ2467" s="8"/>
      <c r="CA2467" s="6"/>
      <c r="CB2467" s="7"/>
      <c r="CC2467" s="7"/>
      <c r="CD2467" s="7"/>
      <c r="CE2467" s="7"/>
      <c r="CF2467" s="8"/>
      <c r="CG2467" s="6"/>
      <c r="CH2467" s="7"/>
      <c r="CI2467" s="7"/>
      <c r="CJ2467" s="7"/>
      <c r="CK2467" s="7"/>
      <c r="CL2467" s="8"/>
      <c r="CM2467" s="6"/>
      <c r="CN2467" s="7"/>
      <c r="CO2467" s="7"/>
      <c r="CP2467" s="7"/>
      <c r="CQ2467" s="7"/>
      <c r="CR2467" s="8"/>
      <c r="CS2467" s="6"/>
      <c r="CT2467" s="7"/>
      <c r="CU2467" s="7"/>
      <c r="CV2467" s="7"/>
      <c r="CW2467" s="7"/>
      <c r="CX2467" s="8"/>
      <c r="CY2467" s="6"/>
      <c r="CZ2467" s="7"/>
      <c r="DA2467" s="7"/>
      <c r="DB2467" s="7"/>
      <c r="DC2467" s="7"/>
      <c r="DD2467" s="8"/>
      <c r="DE2467" s="6"/>
      <c r="DF2467" s="7"/>
      <c r="DG2467" s="7"/>
      <c r="DH2467" s="7"/>
      <c r="DI2467" s="7"/>
      <c r="DJ2467" s="8"/>
      <c r="DK2467" s="6"/>
      <c r="DL2467" s="7"/>
      <c r="DM2467" s="7"/>
      <c r="DN2467" s="7"/>
      <c r="DO2467" s="7"/>
      <c r="DP2467" s="8"/>
      <c r="DQ2467" s="6"/>
      <c r="DR2467" s="7"/>
      <c r="DS2467" s="7"/>
      <c r="DT2467" s="7"/>
      <c r="DU2467" s="7"/>
      <c r="DV2467" s="8"/>
      <c r="DW2467" s="6"/>
      <c r="DX2467" s="7"/>
      <c r="DY2467" s="7"/>
      <c r="DZ2467" s="7"/>
      <c r="EA2467" s="7"/>
      <c r="EB2467" s="8"/>
      <c r="EC2467" s="6"/>
      <c r="ED2467" s="7"/>
      <c r="EE2467" s="7"/>
      <c r="EF2467" s="7"/>
      <c r="EG2467" s="7"/>
      <c r="EH2467" s="8"/>
      <c r="EI2467" s="6"/>
      <c r="EJ2467" s="7"/>
      <c r="EK2467" s="7"/>
      <c r="EL2467" s="7"/>
      <c r="EM2467" s="7"/>
      <c r="EN2467" s="8"/>
      <c r="EO2467" s="6"/>
      <c r="EP2467" s="7"/>
      <c r="EQ2467" s="7"/>
      <c r="ER2467" s="7"/>
      <c r="ES2467" s="7"/>
      <c r="ET2467" s="8"/>
      <c r="EU2467" s="6"/>
      <c r="EV2467" s="7"/>
      <c r="EW2467" s="7"/>
      <c r="EX2467" s="7"/>
      <c r="EY2467" s="7"/>
      <c r="EZ2467" s="8"/>
      <c r="FA2467" s="6"/>
      <c r="FB2467" s="7"/>
      <c r="FC2467" s="7"/>
      <c r="FD2467" s="7"/>
      <c r="FE2467" s="7"/>
      <c r="FF2467" s="8"/>
      <c r="FG2467" s="6"/>
      <c r="FH2467" s="7"/>
      <c r="FI2467" s="7"/>
      <c r="FJ2467" s="7"/>
      <c r="FK2467" s="7"/>
      <c r="FL2467" s="8"/>
      <c r="FM2467" s="6"/>
      <c r="FN2467" s="7"/>
      <c r="FO2467" s="7"/>
      <c r="FP2467" s="7"/>
      <c r="FQ2467" s="7"/>
      <c r="FR2467" s="8"/>
      <c r="FS2467" s="6"/>
      <c r="FT2467" s="7"/>
      <c r="FU2467" s="7"/>
      <c r="FV2467" s="7"/>
      <c r="FW2467" s="7"/>
      <c r="FX2467" s="8"/>
      <c r="FY2467" s="6"/>
      <c r="FZ2467" s="7"/>
      <c r="GA2467" s="7"/>
      <c r="GB2467" s="7"/>
      <c r="GC2467" s="7"/>
      <c r="GD2467" s="8"/>
      <c r="GE2467" s="6"/>
      <c r="GF2467" s="7"/>
      <c r="GG2467" s="7"/>
      <c r="GH2467" s="7"/>
      <c r="GI2467" s="7"/>
      <c r="GJ2467" s="8"/>
      <c r="GK2467" s="6"/>
      <c r="GL2467" s="7"/>
      <c r="GM2467" s="7"/>
      <c r="GN2467" s="7"/>
      <c r="GO2467" s="7"/>
      <c r="GP2467" s="8"/>
      <c r="GQ2467" s="6"/>
      <c r="GR2467" s="7"/>
      <c r="GS2467" s="7"/>
      <c r="GT2467" s="7"/>
      <c r="GU2467" s="7"/>
      <c r="GV2467" s="8"/>
      <c r="GW2467" s="6"/>
      <c r="GX2467" s="7"/>
      <c r="GY2467" s="7"/>
      <c r="GZ2467" s="7"/>
      <c r="HA2467" s="7"/>
      <c r="HB2467" s="8"/>
      <c r="HC2467" s="6"/>
      <c r="HD2467" s="7"/>
      <c r="HE2467" s="7"/>
      <c r="HF2467" s="7"/>
      <c r="HG2467" s="7"/>
      <c r="HH2467" s="8"/>
      <c r="HI2467" s="6"/>
      <c r="HJ2467" s="7"/>
      <c r="HK2467" s="7"/>
      <c r="HL2467" s="7"/>
      <c r="HM2467" s="7"/>
      <c r="HN2467" s="8"/>
      <c r="HO2467" s="6"/>
      <c r="HP2467" s="7"/>
      <c r="HQ2467" s="7"/>
      <c r="HR2467" s="7"/>
      <c r="HS2467" s="7"/>
      <c r="HT2467" s="8"/>
      <c r="HU2467" s="6"/>
      <c r="HV2467" s="7"/>
      <c r="HW2467" s="7"/>
      <c r="HX2467" s="7"/>
      <c r="HY2467" s="7"/>
      <c r="HZ2467" s="8"/>
      <c r="IA2467" s="6"/>
      <c r="IB2467" s="7"/>
      <c r="IC2467" s="7"/>
      <c r="ID2467" s="7"/>
      <c r="IE2467" s="7"/>
      <c r="IF2467" s="8"/>
      <c r="IG2467" s="6"/>
      <c r="IH2467" s="7"/>
      <c r="II2467" s="7"/>
      <c r="IJ2467" s="7"/>
      <c r="IK2467" s="7"/>
      <c r="IL2467" s="8"/>
      <c r="IM2467" s="6"/>
      <c r="IN2467" s="7"/>
      <c r="IO2467" s="7"/>
      <c r="IP2467" s="7"/>
      <c r="IQ2467" s="7"/>
      <c r="IR2467" s="8"/>
      <c r="IS2467" s="6"/>
      <c r="IT2467" s="7"/>
      <c r="IU2467" s="7"/>
      <c r="IV2467" s="7"/>
    </row>
    <row r="2468" customFormat="false" ht="12.75" hidden="false" customHeight="false" outlineLevel="0" collapsed="false">
      <c r="A2468" s="5" t="s">
        <v>2760</v>
      </c>
      <c r="B2468" s="6" t="n">
        <v>37070</v>
      </c>
      <c r="C2468" s="7" t="s">
        <v>1908</v>
      </c>
      <c r="D2468" s="7" t="s">
        <v>1588</v>
      </c>
      <c r="E2468" s="7"/>
      <c r="F2468" s="8" t="s">
        <v>1600</v>
      </c>
      <c r="G2468" s="8" t="n">
        <v>4532</v>
      </c>
      <c r="H2468" s="7"/>
      <c r="I2468" s="7"/>
      <c r="J2468" s="7"/>
      <c r="K2468" s="7"/>
      <c r="L2468" s="8"/>
      <c r="M2468" s="6"/>
      <c r="N2468" s="7"/>
      <c r="O2468" s="7"/>
      <c r="P2468" s="7"/>
      <c r="Q2468" s="7"/>
      <c r="R2468" s="8"/>
      <c r="S2468" s="6"/>
      <c r="T2468" s="7"/>
      <c r="U2468" s="7"/>
      <c r="V2468" s="7"/>
      <c r="W2468" s="7"/>
      <c r="X2468" s="8"/>
      <c r="Y2468" s="6"/>
      <c r="Z2468" s="7"/>
      <c r="AA2468" s="7"/>
      <c r="AB2468" s="7"/>
      <c r="AC2468" s="7"/>
      <c r="AD2468" s="8"/>
      <c r="AE2468" s="6"/>
      <c r="AF2468" s="7"/>
      <c r="AG2468" s="7"/>
      <c r="AH2468" s="7"/>
      <c r="AI2468" s="7"/>
      <c r="AJ2468" s="8"/>
      <c r="AK2468" s="6"/>
      <c r="AL2468" s="7"/>
      <c r="AM2468" s="7"/>
      <c r="AN2468" s="7"/>
      <c r="AO2468" s="7"/>
      <c r="AP2468" s="8"/>
      <c r="AQ2468" s="6"/>
      <c r="AR2468" s="7"/>
      <c r="AS2468" s="7"/>
      <c r="AT2468" s="7"/>
      <c r="AU2468" s="7"/>
      <c r="AV2468" s="8"/>
      <c r="AW2468" s="6"/>
      <c r="AX2468" s="7"/>
      <c r="AY2468" s="7"/>
      <c r="AZ2468" s="7"/>
      <c r="BA2468" s="7"/>
      <c r="BB2468" s="8"/>
      <c r="BC2468" s="6"/>
      <c r="BD2468" s="7"/>
      <c r="BE2468" s="7"/>
      <c r="BF2468" s="7"/>
      <c r="BG2468" s="7"/>
      <c r="BH2468" s="8"/>
      <c r="BI2468" s="6"/>
      <c r="BJ2468" s="7"/>
      <c r="BK2468" s="7"/>
      <c r="BL2468" s="7"/>
      <c r="BM2468" s="7"/>
      <c r="BN2468" s="8"/>
      <c r="BO2468" s="6"/>
      <c r="BP2468" s="7"/>
      <c r="BQ2468" s="7"/>
      <c r="BR2468" s="7"/>
      <c r="BS2468" s="7"/>
      <c r="BT2468" s="8"/>
      <c r="BU2468" s="6"/>
      <c r="BV2468" s="7"/>
      <c r="BW2468" s="7"/>
      <c r="BX2468" s="7"/>
      <c r="BY2468" s="7"/>
      <c r="BZ2468" s="8"/>
      <c r="CA2468" s="6"/>
      <c r="CB2468" s="7"/>
      <c r="CC2468" s="7"/>
      <c r="CD2468" s="7"/>
      <c r="CE2468" s="7"/>
      <c r="CF2468" s="8"/>
      <c r="CG2468" s="6"/>
      <c r="CH2468" s="7"/>
      <c r="CI2468" s="7"/>
      <c r="CJ2468" s="7"/>
      <c r="CK2468" s="7"/>
      <c r="CL2468" s="8"/>
      <c r="CM2468" s="6"/>
      <c r="CN2468" s="7"/>
      <c r="CO2468" s="7"/>
      <c r="CP2468" s="7"/>
      <c r="CQ2468" s="7"/>
      <c r="CR2468" s="8"/>
      <c r="CS2468" s="6"/>
      <c r="CT2468" s="7"/>
      <c r="CU2468" s="7"/>
      <c r="CV2468" s="7"/>
      <c r="CW2468" s="7"/>
      <c r="CX2468" s="8"/>
      <c r="CY2468" s="6"/>
      <c r="CZ2468" s="7"/>
      <c r="DA2468" s="7"/>
      <c r="DB2468" s="7"/>
      <c r="DC2468" s="7"/>
      <c r="DD2468" s="8"/>
      <c r="DE2468" s="6"/>
      <c r="DF2468" s="7"/>
      <c r="DG2468" s="7"/>
      <c r="DH2468" s="7"/>
      <c r="DI2468" s="7"/>
      <c r="DJ2468" s="8"/>
      <c r="DK2468" s="6"/>
      <c r="DL2468" s="7"/>
      <c r="DM2468" s="7"/>
      <c r="DN2468" s="7"/>
      <c r="DO2468" s="7"/>
      <c r="DP2468" s="8"/>
      <c r="DQ2468" s="6"/>
      <c r="DR2468" s="7"/>
      <c r="DS2468" s="7"/>
      <c r="DT2468" s="7"/>
      <c r="DU2468" s="7"/>
      <c r="DV2468" s="8"/>
      <c r="DW2468" s="6"/>
      <c r="DX2468" s="7"/>
      <c r="DY2468" s="7"/>
      <c r="DZ2468" s="7"/>
      <c r="EA2468" s="7"/>
      <c r="EB2468" s="8"/>
      <c r="EC2468" s="6"/>
      <c r="ED2468" s="7"/>
      <c r="EE2468" s="7"/>
      <c r="EF2468" s="7"/>
      <c r="EG2468" s="7"/>
      <c r="EH2468" s="8"/>
      <c r="EI2468" s="6"/>
      <c r="EJ2468" s="7"/>
      <c r="EK2468" s="7"/>
      <c r="EL2468" s="7"/>
      <c r="EM2468" s="7"/>
      <c r="EN2468" s="8"/>
      <c r="EO2468" s="6"/>
      <c r="EP2468" s="7"/>
      <c r="EQ2468" s="7"/>
      <c r="ER2468" s="7"/>
      <c r="ES2468" s="7"/>
      <c r="ET2468" s="8"/>
      <c r="EU2468" s="6"/>
      <c r="EV2468" s="7"/>
      <c r="EW2468" s="7"/>
      <c r="EX2468" s="7"/>
      <c r="EY2468" s="7"/>
      <c r="EZ2468" s="8"/>
      <c r="FA2468" s="6"/>
      <c r="FB2468" s="7"/>
      <c r="FC2468" s="7"/>
      <c r="FD2468" s="7"/>
      <c r="FE2468" s="7"/>
      <c r="FF2468" s="8"/>
      <c r="FG2468" s="6"/>
      <c r="FH2468" s="7"/>
      <c r="FI2468" s="7"/>
      <c r="FJ2468" s="7"/>
      <c r="FK2468" s="7"/>
      <c r="FL2468" s="8"/>
      <c r="FM2468" s="6"/>
      <c r="FN2468" s="7"/>
      <c r="FO2468" s="7"/>
      <c r="FP2468" s="7"/>
      <c r="FQ2468" s="7"/>
      <c r="FR2468" s="8"/>
      <c r="FS2468" s="6"/>
      <c r="FT2468" s="7"/>
      <c r="FU2468" s="7"/>
      <c r="FV2468" s="7"/>
      <c r="FW2468" s="7"/>
      <c r="FX2468" s="8"/>
      <c r="FY2468" s="6"/>
      <c r="FZ2468" s="7"/>
      <c r="GA2468" s="7"/>
      <c r="GB2468" s="7"/>
      <c r="GC2468" s="7"/>
      <c r="GD2468" s="8"/>
      <c r="GE2468" s="6"/>
      <c r="GF2468" s="7"/>
      <c r="GG2468" s="7"/>
      <c r="GH2468" s="7"/>
      <c r="GI2468" s="7"/>
      <c r="GJ2468" s="8"/>
      <c r="GK2468" s="6"/>
      <c r="GL2468" s="7"/>
      <c r="GM2468" s="7"/>
      <c r="GN2468" s="7"/>
      <c r="GO2468" s="7"/>
      <c r="GP2468" s="8"/>
      <c r="GQ2468" s="6"/>
      <c r="GR2468" s="7"/>
      <c r="GS2468" s="7"/>
      <c r="GT2468" s="7"/>
      <c r="GU2468" s="7"/>
      <c r="GV2468" s="8"/>
      <c r="GW2468" s="6"/>
      <c r="GX2468" s="7"/>
      <c r="GY2468" s="7"/>
      <c r="GZ2468" s="7"/>
      <c r="HA2468" s="7"/>
      <c r="HB2468" s="8"/>
      <c r="HC2468" s="6"/>
      <c r="HD2468" s="7"/>
      <c r="HE2468" s="7"/>
      <c r="HF2468" s="7"/>
      <c r="HG2468" s="7"/>
      <c r="HH2468" s="8"/>
      <c r="HI2468" s="6"/>
      <c r="HJ2468" s="7"/>
      <c r="HK2468" s="7"/>
      <c r="HL2468" s="7"/>
      <c r="HM2468" s="7"/>
      <c r="HN2468" s="8"/>
      <c r="HO2468" s="6"/>
      <c r="HP2468" s="7"/>
      <c r="HQ2468" s="7"/>
      <c r="HR2468" s="7"/>
      <c r="HS2468" s="7"/>
      <c r="HT2468" s="8"/>
      <c r="HU2468" s="6"/>
      <c r="HV2468" s="7"/>
      <c r="HW2468" s="7"/>
      <c r="HX2468" s="7"/>
      <c r="HY2468" s="7"/>
      <c r="HZ2468" s="8"/>
      <c r="IA2468" s="6"/>
      <c r="IB2468" s="7"/>
      <c r="IC2468" s="7"/>
      <c r="ID2468" s="7"/>
      <c r="IE2468" s="7"/>
      <c r="IF2468" s="8"/>
      <c r="IG2468" s="6"/>
      <c r="IH2468" s="7"/>
      <c r="II2468" s="7"/>
      <c r="IJ2468" s="7"/>
      <c r="IK2468" s="7"/>
      <c r="IL2468" s="8"/>
      <c r="IM2468" s="6"/>
      <c r="IN2468" s="7"/>
      <c r="IO2468" s="7"/>
      <c r="IP2468" s="7"/>
      <c r="IQ2468" s="7"/>
      <c r="IR2468" s="8"/>
      <c r="IS2468" s="6"/>
      <c r="IT2468" s="7"/>
      <c r="IU2468" s="7"/>
      <c r="IV2468" s="7"/>
    </row>
    <row r="2469" customFormat="false" ht="12.75" hidden="false" customHeight="false" outlineLevel="0" collapsed="false">
      <c r="A2469" s="5" t="s">
        <v>2761</v>
      </c>
      <c r="B2469" s="6" t="n">
        <v>37070</v>
      </c>
      <c r="C2469" s="7" t="s">
        <v>1677</v>
      </c>
      <c r="D2469" s="7" t="s">
        <v>1588</v>
      </c>
      <c r="E2469" s="7"/>
      <c r="F2469" s="8" t="s">
        <v>1280</v>
      </c>
      <c r="G2469" s="8" t="n">
        <v>0</v>
      </c>
      <c r="H2469" s="7"/>
      <c r="I2469" s="7"/>
      <c r="J2469" s="7"/>
      <c r="K2469" s="7"/>
      <c r="L2469" s="8"/>
      <c r="M2469" s="6"/>
      <c r="N2469" s="7"/>
      <c r="O2469" s="7"/>
      <c r="P2469" s="7"/>
      <c r="Q2469" s="7"/>
      <c r="R2469" s="8"/>
      <c r="S2469" s="6"/>
      <c r="T2469" s="7"/>
      <c r="U2469" s="7"/>
      <c r="V2469" s="7"/>
      <c r="W2469" s="7"/>
      <c r="X2469" s="8"/>
      <c r="Y2469" s="6"/>
      <c r="Z2469" s="7"/>
      <c r="AA2469" s="7"/>
      <c r="AB2469" s="7"/>
      <c r="AC2469" s="7"/>
      <c r="AD2469" s="8"/>
      <c r="AE2469" s="6"/>
      <c r="AF2469" s="7"/>
      <c r="AG2469" s="7"/>
      <c r="AH2469" s="7"/>
      <c r="AI2469" s="7"/>
      <c r="AJ2469" s="8"/>
      <c r="AK2469" s="6"/>
      <c r="AL2469" s="7"/>
      <c r="AM2469" s="7"/>
      <c r="AN2469" s="7"/>
      <c r="AO2469" s="7"/>
      <c r="AP2469" s="8"/>
      <c r="AQ2469" s="6"/>
      <c r="AR2469" s="7"/>
      <c r="AS2469" s="7"/>
      <c r="AT2469" s="7"/>
      <c r="AU2469" s="7"/>
      <c r="AV2469" s="8"/>
      <c r="AW2469" s="6"/>
      <c r="AX2469" s="7"/>
      <c r="AY2469" s="7"/>
      <c r="AZ2469" s="7"/>
      <c r="BA2469" s="7"/>
      <c r="BB2469" s="8"/>
      <c r="BC2469" s="6"/>
      <c r="BD2469" s="7"/>
      <c r="BE2469" s="7"/>
      <c r="BF2469" s="7"/>
      <c r="BG2469" s="7"/>
      <c r="BH2469" s="8"/>
      <c r="BI2469" s="6"/>
      <c r="BJ2469" s="7"/>
      <c r="BK2469" s="7"/>
      <c r="BL2469" s="7"/>
      <c r="BM2469" s="7"/>
      <c r="BN2469" s="8"/>
      <c r="BO2469" s="6"/>
      <c r="BP2469" s="7"/>
      <c r="BQ2469" s="7"/>
      <c r="BR2469" s="7"/>
      <c r="BS2469" s="7"/>
      <c r="BT2469" s="8"/>
      <c r="BU2469" s="6"/>
      <c r="BV2469" s="7"/>
      <c r="BW2469" s="7"/>
      <c r="BX2469" s="7"/>
      <c r="BY2469" s="7"/>
      <c r="BZ2469" s="8"/>
      <c r="CA2469" s="6"/>
      <c r="CB2469" s="7"/>
      <c r="CC2469" s="7"/>
      <c r="CD2469" s="7"/>
      <c r="CE2469" s="7"/>
      <c r="CF2469" s="8"/>
      <c r="CG2469" s="6"/>
      <c r="CH2469" s="7"/>
      <c r="CI2469" s="7"/>
      <c r="CJ2469" s="7"/>
      <c r="CK2469" s="7"/>
      <c r="CL2469" s="8"/>
      <c r="CM2469" s="6"/>
      <c r="CN2469" s="7"/>
      <c r="CO2469" s="7"/>
      <c r="CP2469" s="7"/>
      <c r="CQ2469" s="7"/>
      <c r="CR2469" s="8"/>
      <c r="CS2469" s="6"/>
      <c r="CT2469" s="7"/>
      <c r="CU2469" s="7"/>
      <c r="CV2469" s="7"/>
      <c r="CW2469" s="7"/>
      <c r="CX2469" s="8"/>
      <c r="CY2469" s="6"/>
      <c r="CZ2469" s="7"/>
      <c r="DA2469" s="7"/>
      <c r="DB2469" s="7"/>
      <c r="DC2469" s="7"/>
      <c r="DD2469" s="8"/>
      <c r="DE2469" s="6"/>
      <c r="DF2469" s="7"/>
      <c r="DG2469" s="7"/>
      <c r="DH2469" s="7"/>
      <c r="DI2469" s="7"/>
      <c r="DJ2469" s="8"/>
      <c r="DK2469" s="6"/>
      <c r="DL2469" s="7"/>
      <c r="DM2469" s="7"/>
      <c r="DN2469" s="7"/>
      <c r="DO2469" s="7"/>
      <c r="DP2469" s="8"/>
      <c r="DQ2469" s="6"/>
      <c r="DR2469" s="7"/>
      <c r="DS2469" s="7"/>
      <c r="DT2469" s="7"/>
      <c r="DU2469" s="7"/>
      <c r="DV2469" s="8"/>
      <c r="DW2469" s="6"/>
      <c r="DX2469" s="7"/>
      <c r="DY2469" s="7"/>
      <c r="DZ2469" s="7"/>
      <c r="EA2469" s="7"/>
      <c r="EB2469" s="8"/>
      <c r="EC2469" s="6"/>
      <c r="ED2469" s="7"/>
      <c r="EE2469" s="7"/>
      <c r="EF2469" s="7"/>
      <c r="EG2469" s="7"/>
      <c r="EH2469" s="8"/>
      <c r="EI2469" s="6"/>
      <c r="EJ2469" s="7"/>
      <c r="EK2469" s="7"/>
      <c r="EL2469" s="7"/>
      <c r="EM2469" s="7"/>
      <c r="EN2469" s="8"/>
      <c r="EO2469" s="6"/>
      <c r="EP2469" s="7"/>
      <c r="EQ2469" s="7"/>
      <c r="ER2469" s="7"/>
      <c r="ES2469" s="7"/>
      <c r="ET2469" s="8"/>
      <c r="EU2469" s="6"/>
      <c r="EV2469" s="7"/>
      <c r="EW2469" s="7"/>
      <c r="EX2469" s="7"/>
      <c r="EY2469" s="7"/>
      <c r="EZ2469" s="8"/>
      <c r="FA2469" s="6"/>
      <c r="FB2469" s="7"/>
      <c r="FC2469" s="7"/>
      <c r="FD2469" s="7"/>
      <c r="FE2469" s="7"/>
      <c r="FF2469" s="8"/>
      <c r="FG2469" s="6"/>
      <c r="FH2469" s="7"/>
      <c r="FI2469" s="7"/>
      <c r="FJ2469" s="7"/>
      <c r="FK2469" s="7"/>
      <c r="FL2469" s="8"/>
      <c r="FM2469" s="6"/>
      <c r="FN2469" s="7"/>
      <c r="FO2469" s="7"/>
      <c r="FP2469" s="7"/>
      <c r="FQ2469" s="7"/>
      <c r="FR2469" s="8"/>
      <c r="FS2469" s="6"/>
      <c r="FT2469" s="7"/>
      <c r="FU2469" s="7"/>
      <c r="FV2469" s="7"/>
      <c r="FW2469" s="7"/>
      <c r="FX2469" s="8"/>
      <c r="FY2469" s="6"/>
      <c r="FZ2469" s="7"/>
      <c r="GA2469" s="7"/>
      <c r="GB2469" s="7"/>
      <c r="GC2469" s="7"/>
      <c r="GD2469" s="8"/>
      <c r="GE2469" s="6"/>
      <c r="GF2469" s="7"/>
      <c r="GG2469" s="7"/>
      <c r="GH2469" s="7"/>
      <c r="GI2469" s="7"/>
      <c r="GJ2469" s="8"/>
      <c r="GK2469" s="6"/>
      <c r="GL2469" s="7"/>
      <c r="GM2469" s="7"/>
      <c r="GN2469" s="7"/>
      <c r="GO2469" s="7"/>
      <c r="GP2469" s="8"/>
      <c r="GQ2469" s="6"/>
      <c r="GR2469" s="7"/>
      <c r="GS2469" s="7"/>
      <c r="GT2469" s="7"/>
      <c r="GU2469" s="7"/>
      <c r="GV2469" s="8"/>
      <c r="GW2469" s="6"/>
      <c r="GX2469" s="7"/>
      <c r="GY2469" s="7"/>
      <c r="GZ2469" s="7"/>
      <c r="HA2469" s="7"/>
      <c r="HB2469" s="8"/>
      <c r="HC2469" s="6"/>
      <c r="HD2469" s="7"/>
      <c r="HE2469" s="7"/>
      <c r="HF2469" s="7"/>
      <c r="HG2469" s="7"/>
      <c r="HH2469" s="8"/>
      <c r="HI2469" s="6"/>
      <c r="HJ2469" s="7"/>
      <c r="HK2469" s="7"/>
      <c r="HL2469" s="7"/>
      <c r="HM2469" s="7"/>
      <c r="HN2469" s="8"/>
      <c r="HO2469" s="6"/>
      <c r="HP2469" s="7"/>
      <c r="HQ2469" s="7"/>
      <c r="HR2469" s="7"/>
      <c r="HS2469" s="7"/>
      <c r="HT2469" s="8"/>
      <c r="HU2469" s="6"/>
      <c r="HV2469" s="7"/>
      <c r="HW2469" s="7"/>
      <c r="HX2469" s="7"/>
      <c r="HY2469" s="7"/>
      <c r="HZ2469" s="8"/>
      <c r="IA2469" s="6"/>
      <c r="IB2469" s="7"/>
      <c r="IC2469" s="7"/>
      <c r="ID2469" s="7"/>
      <c r="IE2469" s="7"/>
      <c r="IF2469" s="8"/>
      <c r="IG2469" s="6"/>
      <c r="IH2469" s="7"/>
      <c r="II2469" s="7"/>
      <c r="IJ2469" s="7"/>
      <c r="IK2469" s="7"/>
      <c r="IL2469" s="8"/>
      <c r="IM2469" s="6"/>
      <c r="IN2469" s="7"/>
      <c r="IO2469" s="7"/>
      <c r="IP2469" s="7"/>
      <c r="IQ2469" s="7"/>
      <c r="IR2469" s="8"/>
      <c r="IS2469" s="6"/>
      <c r="IT2469" s="7"/>
      <c r="IU2469" s="7"/>
      <c r="IV2469" s="7"/>
    </row>
    <row r="2470" customFormat="false" ht="12.75" hidden="false" customHeight="false" outlineLevel="0" collapsed="false">
      <c r="A2470" s="5" t="s">
        <v>2762</v>
      </c>
      <c r="B2470" s="6" t="n">
        <v>37070</v>
      </c>
      <c r="C2470" s="7" t="s">
        <v>2627</v>
      </c>
      <c r="D2470" s="7" t="s">
        <v>1588</v>
      </c>
      <c r="E2470" s="7"/>
      <c r="F2470" s="8" t="s">
        <v>1241</v>
      </c>
      <c r="G2470" s="8" t="n">
        <v>2460</v>
      </c>
      <c r="H2470" s="7"/>
      <c r="I2470" s="7"/>
      <c r="J2470" s="7"/>
      <c r="K2470" s="7"/>
      <c r="L2470" s="8"/>
      <c r="M2470" s="6"/>
      <c r="N2470" s="7"/>
      <c r="O2470" s="7"/>
      <c r="P2470" s="7"/>
      <c r="Q2470" s="7"/>
      <c r="R2470" s="8"/>
      <c r="S2470" s="6"/>
      <c r="T2470" s="7"/>
      <c r="U2470" s="7"/>
      <c r="V2470" s="7"/>
      <c r="W2470" s="7"/>
      <c r="X2470" s="8"/>
      <c r="Y2470" s="6"/>
      <c r="Z2470" s="7"/>
      <c r="AA2470" s="7"/>
      <c r="AB2470" s="7"/>
      <c r="AC2470" s="7"/>
      <c r="AD2470" s="8"/>
      <c r="AE2470" s="6"/>
      <c r="AF2470" s="7"/>
      <c r="AG2470" s="7"/>
      <c r="AH2470" s="7"/>
      <c r="AI2470" s="7"/>
      <c r="AJ2470" s="8"/>
      <c r="AK2470" s="6"/>
      <c r="AL2470" s="7"/>
      <c r="AM2470" s="7"/>
      <c r="AN2470" s="7"/>
      <c r="AO2470" s="7"/>
      <c r="AP2470" s="8"/>
      <c r="AQ2470" s="6"/>
      <c r="AR2470" s="7"/>
      <c r="AS2470" s="7"/>
      <c r="AT2470" s="7"/>
      <c r="AU2470" s="7"/>
      <c r="AV2470" s="8"/>
      <c r="AW2470" s="6"/>
      <c r="AX2470" s="7"/>
      <c r="AY2470" s="7"/>
      <c r="AZ2470" s="7"/>
      <c r="BA2470" s="7"/>
      <c r="BB2470" s="8"/>
      <c r="BC2470" s="6"/>
      <c r="BD2470" s="7"/>
      <c r="BE2470" s="7"/>
      <c r="BF2470" s="7"/>
      <c r="BG2470" s="7"/>
      <c r="BH2470" s="8"/>
      <c r="BI2470" s="6"/>
      <c r="BJ2470" s="7"/>
      <c r="BK2470" s="7"/>
      <c r="BL2470" s="7"/>
      <c r="BM2470" s="7"/>
      <c r="BN2470" s="8"/>
      <c r="BO2470" s="6"/>
      <c r="BP2470" s="7"/>
      <c r="BQ2470" s="7"/>
      <c r="BR2470" s="7"/>
      <c r="BS2470" s="7"/>
      <c r="BT2470" s="8"/>
      <c r="BU2470" s="6"/>
      <c r="BV2470" s="7"/>
      <c r="BW2470" s="7"/>
      <c r="BX2470" s="7"/>
      <c r="BY2470" s="7"/>
      <c r="BZ2470" s="8"/>
      <c r="CA2470" s="6"/>
      <c r="CB2470" s="7"/>
      <c r="CC2470" s="7"/>
      <c r="CD2470" s="7"/>
      <c r="CE2470" s="7"/>
      <c r="CF2470" s="8"/>
      <c r="CG2470" s="6"/>
      <c r="CH2470" s="7"/>
      <c r="CI2470" s="7"/>
      <c r="CJ2470" s="7"/>
      <c r="CK2470" s="7"/>
      <c r="CL2470" s="8"/>
      <c r="CM2470" s="6"/>
      <c r="CN2470" s="7"/>
      <c r="CO2470" s="7"/>
      <c r="CP2470" s="7"/>
      <c r="CQ2470" s="7"/>
      <c r="CR2470" s="8"/>
      <c r="CS2470" s="6"/>
      <c r="CT2470" s="7"/>
      <c r="CU2470" s="7"/>
      <c r="CV2470" s="7"/>
      <c r="CW2470" s="7"/>
      <c r="CX2470" s="8"/>
      <c r="CY2470" s="6"/>
      <c r="CZ2470" s="7"/>
      <c r="DA2470" s="7"/>
      <c r="DB2470" s="7"/>
      <c r="DC2470" s="7"/>
      <c r="DD2470" s="8"/>
      <c r="DE2470" s="6"/>
      <c r="DF2470" s="7"/>
      <c r="DG2470" s="7"/>
      <c r="DH2470" s="7"/>
      <c r="DI2470" s="7"/>
      <c r="DJ2470" s="8"/>
      <c r="DK2470" s="6"/>
      <c r="DL2470" s="7"/>
      <c r="DM2470" s="7"/>
      <c r="DN2470" s="7"/>
      <c r="DO2470" s="7"/>
      <c r="DP2470" s="8"/>
      <c r="DQ2470" s="6"/>
      <c r="DR2470" s="7"/>
      <c r="DS2470" s="7"/>
      <c r="DT2470" s="7"/>
      <c r="DU2470" s="7"/>
      <c r="DV2470" s="8"/>
      <c r="DW2470" s="6"/>
      <c r="DX2470" s="7"/>
      <c r="DY2470" s="7"/>
      <c r="DZ2470" s="7"/>
      <c r="EA2470" s="7"/>
      <c r="EB2470" s="8"/>
      <c r="EC2470" s="6"/>
      <c r="ED2470" s="7"/>
      <c r="EE2470" s="7"/>
      <c r="EF2470" s="7"/>
      <c r="EG2470" s="7"/>
      <c r="EH2470" s="8"/>
      <c r="EI2470" s="6"/>
      <c r="EJ2470" s="7"/>
      <c r="EK2470" s="7"/>
      <c r="EL2470" s="7"/>
      <c r="EM2470" s="7"/>
      <c r="EN2470" s="8"/>
      <c r="EO2470" s="6"/>
      <c r="EP2470" s="7"/>
      <c r="EQ2470" s="7"/>
      <c r="ER2470" s="7"/>
      <c r="ES2470" s="7"/>
      <c r="ET2470" s="8"/>
      <c r="EU2470" s="6"/>
      <c r="EV2470" s="7"/>
      <c r="EW2470" s="7"/>
      <c r="EX2470" s="7"/>
      <c r="EY2470" s="7"/>
      <c r="EZ2470" s="8"/>
      <c r="FA2470" s="6"/>
      <c r="FB2470" s="7"/>
      <c r="FC2470" s="7"/>
      <c r="FD2470" s="7"/>
      <c r="FE2470" s="7"/>
      <c r="FF2470" s="8"/>
      <c r="FG2470" s="6"/>
      <c r="FH2470" s="7"/>
      <c r="FI2470" s="7"/>
      <c r="FJ2470" s="7"/>
      <c r="FK2470" s="7"/>
      <c r="FL2470" s="8"/>
      <c r="FM2470" s="6"/>
      <c r="FN2470" s="7"/>
      <c r="FO2470" s="7"/>
      <c r="FP2470" s="7"/>
      <c r="FQ2470" s="7"/>
      <c r="FR2470" s="8"/>
      <c r="FS2470" s="6"/>
      <c r="FT2470" s="7"/>
      <c r="FU2470" s="7"/>
      <c r="FV2470" s="7"/>
      <c r="FW2470" s="7"/>
      <c r="FX2470" s="8"/>
      <c r="FY2470" s="6"/>
      <c r="FZ2470" s="7"/>
      <c r="GA2470" s="7"/>
      <c r="GB2470" s="7"/>
      <c r="GC2470" s="7"/>
      <c r="GD2470" s="8"/>
      <c r="GE2470" s="6"/>
      <c r="GF2470" s="7"/>
      <c r="GG2470" s="7"/>
      <c r="GH2470" s="7"/>
      <c r="GI2470" s="7"/>
      <c r="GJ2470" s="8"/>
      <c r="GK2470" s="6"/>
      <c r="GL2470" s="7"/>
      <c r="GM2470" s="7"/>
      <c r="GN2470" s="7"/>
      <c r="GO2470" s="7"/>
      <c r="GP2470" s="8"/>
      <c r="GQ2470" s="6"/>
      <c r="GR2470" s="7"/>
      <c r="GS2470" s="7"/>
      <c r="GT2470" s="7"/>
      <c r="GU2470" s="7"/>
      <c r="GV2470" s="8"/>
      <c r="GW2470" s="6"/>
      <c r="GX2470" s="7"/>
      <c r="GY2470" s="7"/>
      <c r="GZ2470" s="7"/>
      <c r="HA2470" s="7"/>
      <c r="HB2470" s="8"/>
      <c r="HC2470" s="6"/>
      <c r="HD2470" s="7"/>
      <c r="HE2470" s="7"/>
      <c r="HF2470" s="7"/>
      <c r="HG2470" s="7"/>
      <c r="HH2470" s="8"/>
      <c r="HI2470" s="6"/>
      <c r="HJ2470" s="7"/>
      <c r="HK2470" s="7"/>
      <c r="HL2470" s="7"/>
      <c r="HM2470" s="7"/>
      <c r="HN2470" s="8"/>
      <c r="HO2470" s="6"/>
      <c r="HP2470" s="7"/>
      <c r="HQ2470" s="7"/>
      <c r="HR2470" s="7"/>
      <c r="HS2470" s="7"/>
      <c r="HT2470" s="8"/>
      <c r="HU2470" s="6"/>
      <c r="HV2470" s="7"/>
      <c r="HW2470" s="7"/>
      <c r="HX2470" s="7"/>
      <c r="HY2470" s="7"/>
      <c r="HZ2470" s="8"/>
      <c r="IA2470" s="6"/>
      <c r="IB2470" s="7"/>
      <c r="IC2470" s="7"/>
      <c r="ID2470" s="7"/>
      <c r="IE2470" s="7"/>
      <c r="IF2470" s="8"/>
      <c r="IG2470" s="6"/>
      <c r="IH2470" s="7"/>
      <c r="II2470" s="7"/>
      <c r="IJ2470" s="7"/>
      <c r="IK2470" s="7"/>
      <c r="IL2470" s="8"/>
      <c r="IM2470" s="6"/>
      <c r="IN2470" s="7"/>
      <c r="IO2470" s="7"/>
      <c r="IP2470" s="7"/>
      <c r="IQ2470" s="7"/>
      <c r="IR2470" s="8"/>
      <c r="IS2470" s="6"/>
      <c r="IT2470" s="7"/>
      <c r="IU2470" s="7"/>
      <c r="IV2470" s="7"/>
    </row>
    <row r="2471" customFormat="false" ht="12.75" hidden="false" customHeight="false" outlineLevel="0" collapsed="false">
      <c r="A2471" s="5" t="s">
        <v>2763</v>
      </c>
      <c r="B2471" s="6" t="n">
        <v>37070</v>
      </c>
      <c r="C2471" s="7" t="s">
        <v>1908</v>
      </c>
      <c r="D2471" s="7" t="s">
        <v>1588</v>
      </c>
      <c r="E2471" s="7"/>
      <c r="F2471" s="8" t="s">
        <v>1600</v>
      </c>
      <c r="G2471" s="8" t="n">
        <v>9152</v>
      </c>
      <c r="H2471" s="7"/>
      <c r="I2471" s="7"/>
      <c r="J2471" s="7"/>
      <c r="K2471" s="7"/>
      <c r="L2471" s="8"/>
      <c r="M2471" s="6"/>
      <c r="N2471" s="7"/>
      <c r="O2471" s="7"/>
      <c r="P2471" s="7"/>
      <c r="Q2471" s="7"/>
      <c r="R2471" s="8"/>
      <c r="S2471" s="6"/>
      <c r="T2471" s="7"/>
      <c r="U2471" s="7"/>
      <c r="V2471" s="7"/>
      <c r="W2471" s="7"/>
      <c r="X2471" s="8"/>
      <c r="Y2471" s="6"/>
      <c r="Z2471" s="7"/>
      <c r="AA2471" s="7"/>
      <c r="AB2471" s="7"/>
      <c r="AC2471" s="7"/>
      <c r="AD2471" s="8"/>
      <c r="AE2471" s="6"/>
      <c r="AF2471" s="7"/>
      <c r="AG2471" s="7"/>
      <c r="AH2471" s="7"/>
      <c r="AI2471" s="7"/>
      <c r="AJ2471" s="8"/>
      <c r="AK2471" s="6"/>
      <c r="AL2471" s="7"/>
      <c r="AM2471" s="7"/>
      <c r="AN2471" s="7"/>
      <c r="AO2471" s="7"/>
      <c r="AP2471" s="8"/>
      <c r="AQ2471" s="6"/>
      <c r="AR2471" s="7"/>
      <c r="AS2471" s="7"/>
      <c r="AT2471" s="7"/>
      <c r="AU2471" s="7"/>
      <c r="AV2471" s="8"/>
      <c r="AW2471" s="6"/>
      <c r="AX2471" s="7"/>
      <c r="AY2471" s="7"/>
      <c r="AZ2471" s="7"/>
      <c r="BA2471" s="7"/>
      <c r="BB2471" s="8"/>
      <c r="BC2471" s="6"/>
      <c r="BD2471" s="7"/>
      <c r="BE2471" s="7"/>
      <c r="BF2471" s="7"/>
      <c r="BG2471" s="7"/>
      <c r="BH2471" s="8"/>
      <c r="BI2471" s="6"/>
      <c r="BJ2471" s="7"/>
      <c r="BK2471" s="7"/>
      <c r="BL2471" s="7"/>
      <c r="BM2471" s="7"/>
      <c r="BN2471" s="8"/>
      <c r="BO2471" s="6"/>
      <c r="BP2471" s="7"/>
      <c r="BQ2471" s="7"/>
      <c r="BR2471" s="7"/>
      <c r="BS2471" s="7"/>
      <c r="BT2471" s="8"/>
      <c r="BU2471" s="6"/>
      <c r="BV2471" s="7"/>
      <c r="BW2471" s="7"/>
      <c r="BX2471" s="7"/>
      <c r="BY2471" s="7"/>
      <c r="BZ2471" s="8"/>
      <c r="CA2471" s="6"/>
      <c r="CB2471" s="7"/>
      <c r="CC2471" s="7"/>
      <c r="CD2471" s="7"/>
      <c r="CE2471" s="7"/>
      <c r="CF2471" s="8"/>
      <c r="CG2471" s="6"/>
      <c r="CH2471" s="7"/>
      <c r="CI2471" s="7"/>
      <c r="CJ2471" s="7"/>
      <c r="CK2471" s="7"/>
      <c r="CL2471" s="8"/>
      <c r="CM2471" s="6"/>
      <c r="CN2471" s="7"/>
      <c r="CO2471" s="7"/>
      <c r="CP2471" s="7"/>
      <c r="CQ2471" s="7"/>
      <c r="CR2471" s="8"/>
      <c r="CS2471" s="6"/>
      <c r="CT2471" s="7"/>
      <c r="CU2471" s="7"/>
      <c r="CV2471" s="7"/>
      <c r="CW2471" s="7"/>
      <c r="CX2471" s="8"/>
      <c r="CY2471" s="6"/>
      <c r="CZ2471" s="7"/>
      <c r="DA2471" s="7"/>
      <c r="DB2471" s="7"/>
      <c r="DC2471" s="7"/>
      <c r="DD2471" s="8"/>
      <c r="DE2471" s="6"/>
      <c r="DF2471" s="7"/>
      <c r="DG2471" s="7"/>
      <c r="DH2471" s="7"/>
      <c r="DI2471" s="7"/>
      <c r="DJ2471" s="8"/>
      <c r="DK2471" s="6"/>
      <c r="DL2471" s="7"/>
      <c r="DM2471" s="7"/>
      <c r="DN2471" s="7"/>
      <c r="DO2471" s="7"/>
      <c r="DP2471" s="8"/>
      <c r="DQ2471" s="6"/>
      <c r="DR2471" s="7"/>
      <c r="DS2471" s="7"/>
      <c r="DT2471" s="7"/>
      <c r="DU2471" s="7"/>
      <c r="DV2471" s="8"/>
      <c r="DW2471" s="6"/>
      <c r="DX2471" s="7"/>
      <c r="DY2471" s="7"/>
      <c r="DZ2471" s="7"/>
      <c r="EA2471" s="7"/>
      <c r="EB2471" s="8"/>
      <c r="EC2471" s="6"/>
      <c r="ED2471" s="7"/>
      <c r="EE2471" s="7"/>
      <c r="EF2471" s="7"/>
      <c r="EG2471" s="7"/>
      <c r="EH2471" s="8"/>
      <c r="EI2471" s="6"/>
      <c r="EJ2471" s="7"/>
      <c r="EK2471" s="7"/>
      <c r="EL2471" s="7"/>
      <c r="EM2471" s="7"/>
      <c r="EN2471" s="8"/>
      <c r="EO2471" s="6"/>
      <c r="EP2471" s="7"/>
      <c r="EQ2471" s="7"/>
      <c r="ER2471" s="7"/>
      <c r="ES2471" s="7"/>
      <c r="ET2471" s="8"/>
      <c r="EU2471" s="6"/>
      <c r="EV2471" s="7"/>
      <c r="EW2471" s="7"/>
      <c r="EX2471" s="7"/>
      <c r="EY2471" s="7"/>
      <c r="EZ2471" s="8"/>
      <c r="FA2471" s="6"/>
      <c r="FB2471" s="7"/>
      <c r="FC2471" s="7"/>
      <c r="FD2471" s="7"/>
      <c r="FE2471" s="7"/>
      <c r="FF2471" s="8"/>
      <c r="FG2471" s="6"/>
      <c r="FH2471" s="7"/>
      <c r="FI2471" s="7"/>
      <c r="FJ2471" s="7"/>
      <c r="FK2471" s="7"/>
      <c r="FL2471" s="8"/>
      <c r="FM2471" s="6"/>
      <c r="FN2471" s="7"/>
      <c r="FO2471" s="7"/>
      <c r="FP2471" s="7"/>
      <c r="FQ2471" s="7"/>
      <c r="FR2471" s="8"/>
      <c r="FS2471" s="6"/>
      <c r="FT2471" s="7"/>
      <c r="FU2471" s="7"/>
      <c r="FV2471" s="7"/>
      <c r="FW2471" s="7"/>
      <c r="FX2471" s="8"/>
      <c r="FY2471" s="6"/>
      <c r="FZ2471" s="7"/>
      <c r="GA2471" s="7"/>
      <c r="GB2471" s="7"/>
      <c r="GC2471" s="7"/>
      <c r="GD2471" s="8"/>
      <c r="GE2471" s="6"/>
      <c r="GF2471" s="7"/>
      <c r="GG2471" s="7"/>
      <c r="GH2471" s="7"/>
      <c r="GI2471" s="7"/>
      <c r="GJ2471" s="8"/>
      <c r="GK2471" s="6"/>
      <c r="GL2471" s="7"/>
      <c r="GM2471" s="7"/>
      <c r="GN2471" s="7"/>
      <c r="GO2471" s="7"/>
      <c r="GP2471" s="8"/>
      <c r="GQ2471" s="6"/>
      <c r="GR2471" s="7"/>
      <c r="GS2471" s="7"/>
      <c r="GT2471" s="7"/>
      <c r="GU2471" s="7"/>
      <c r="GV2471" s="8"/>
      <c r="GW2471" s="6"/>
      <c r="GX2471" s="7"/>
      <c r="GY2471" s="7"/>
      <c r="GZ2471" s="7"/>
      <c r="HA2471" s="7"/>
      <c r="HB2471" s="8"/>
      <c r="HC2471" s="6"/>
      <c r="HD2471" s="7"/>
      <c r="HE2471" s="7"/>
      <c r="HF2471" s="7"/>
      <c r="HG2471" s="7"/>
      <c r="HH2471" s="8"/>
      <c r="HI2471" s="6"/>
      <c r="HJ2471" s="7"/>
      <c r="HK2471" s="7"/>
      <c r="HL2471" s="7"/>
      <c r="HM2471" s="7"/>
      <c r="HN2471" s="8"/>
      <c r="HO2471" s="6"/>
      <c r="HP2471" s="7"/>
      <c r="HQ2471" s="7"/>
      <c r="HR2471" s="7"/>
      <c r="HS2471" s="7"/>
      <c r="HT2471" s="8"/>
      <c r="HU2471" s="6"/>
      <c r="HV2471" s="7"/>
      <c r="HW2471" s="7"/>
      <c r="HX2471" s="7"/>
      <c r="HY2471" s="7"/>
      <c r="HZ2471" s="8"/>
      <c r="IA2471" s="6"/>
      <c r="IB2471" s="7"/>
      <c r="IC2471" s="7"/>
      <c r="ID2471" s="7"/>
      <c r="IE2471" s="7"/>
      <c r="IF2471" s="8"/>
      <c r="IG2471" s="6"/>
      <c r="IH2471" s="7"/>
      <c r="II2471" s="7"/>
      <c r="IJ2471" s="7"/>
      <c r="IK2471" s="7"/>
      <c r="IL2471" s="8"/>
      <c r="IM2471" s="6"/>
      <c r="IN2471" s="7"/>
      <c r="IO2471" s="7"/>
      <c r="IP2471" s="7"/>
      <c r="IQ2471" s="7"/>
      <c r="IR2471" s="8"/>
      <c r="IS2471" s="6"/>
      <c r="IT2471" s="7"/>
      <c r="IU2471" s="7"/>
      <c r="IV2471" s="7"/>
    </row>
    <row r="2472" customFormat="false" ht="12.75" hidden="false" customHeight="false" outlineLevel="0" collapsed="false">
      <c r="A2472" s="5" t="s">
        <v>2764</v>
      </c>
      <c r="B2472" s="6" t="n">
        <v>37070</v>
      </c>
      <c r="C2472" s="7" t="s">
        <v>2711</v>
      </c>
      <c r="D2472" s="7" t="s">
        <v>1588</v>
      </c>
      <c r="E2472" s="7"/>
      <c r="F2472" s="8" t="s">
        <v>1659</v>
      </c>
      <c r="G2472" s="8" t="n">
        <v>19060</v>
      </c>
      <c r="H2472" s="7"/>
      <c r="I2472" s="7"/>
      <c r="J2472" s="7"/>
      <c r="K2472" s="7"/>
      <c r="L2472" s="8"/>
      <c r="M2472" s="6"/>
      <c r="N2472" s="7"/>
      <c r="O2472" s="7"/>
      <c r="P2472" s="7"/>
      <c r="Q2472" s="7"/>
      <c r="R2472" s="8"/>
      <c r="S2472" s="6"/>
      <c r="T2472" s="7"/>
      <c r="U2472" s="7"/>
      <c r="V2472" s="7"/>
      <c r="W2472" s="7"/>
      <c r="X2472" s="8"/>
      <c r="Y2472" s="6"/>
      <c r="Z2472" s="7"/>
      <c r="AA2472" s="7"/>
      <c r="AB2472" s="7"/>
      <c r="AC2472" s="7"/>
      <c r="AD2472" s="8"/>
      <c r="AE2472" s="6"/>
      <c r="AF2472" s="7"/>
      <c r="AG2472" s="7"/>
      <c r="AH2472" s="7"/>
      <c r="AI2472" s="7"/>
      <c r="AJ2472" s="8"/>
      <c r="AK2472" s="6"/>
      <c r="AL2472" s="7"/>
      <c r="AM2472" s="7"/>
      <c r="AN2472" s="7"/>
      <c r="AO2472" s="7"/>
      <c r="AP2472" s="8"/>
      <c r="AQ2472" s="6"/>
      <c r="AR2472" s="7"/>
      <c r="AS2472" s="7"/>
      <c r="AT2472" s="7"/>
      <c r="AU2472" s="7"/>
      <c r="AV2472" s="8"/>
      <c r="AW2472" s="6"/>
      <c r="AX2472" s="7"/>
      <c r="AY2472" s="7"/>
      <c r="AZ2472" s="7"/>
      <c r="BA2472" s="7"/>
      <c r="BB2472" s="8"/>
      <c r="BC2472" s="6"/>
      <c r="BD2472" s="7"/>
      <c r="BE2472" s="7"/>
      <c r="BF2472" s="7"/>
      <c r="BG2472" s="7"/>
      <c r="BH2472" s="8"/>
      <c r="BI2472" s="6"/>
      <c r="BJ2472" s="7"/>
      <c r="BK2472" s="7"/>
      <c r="BL2472" s="7"/>
      <c r="BM2472" s="7"/>
      <c r="BN2472" s="8"/>
      <c r="BO2472" s="6"/>
      <c r="BP2472" s="7"/>
      <c r="BQ2472" s="7"/>
      <c r="BR2472" s="7"/>
      <c r="BS2472" s="7"/>
      <c r="BT2472" s="8"/>
      <c r="BU2472" s="6"/>
      <c r="BV2472" s="7"/>
      <c r="BW2472" s="7"/>
      <c r="BX2472" s="7"/>
      <c r="BY2472" s="7"/>
      <c r="BZ2472" s="8"/>
      <c r="CA2472" s="6"/>
      <c r="CB2472" s="7"/>
      <c r="CC2472" s="7"/>
      <c r="CD2472" s="7"/>
      <c r="CE2472" s="7"/>
      <c r="CF2472" s="8"/>
      <c r="CG2472" s="6"/>
      <c r="CH2472" s="7"/>
      <c r="CI2472" s="7"/>
      <c r="CJ2472" s="7"/>
      <c r="CK2472" s="7"/>
      <c r="CL2472" s="8"/>
      <c r="CM2472" s="6"/>
      <c r="CN2472" s="7"/>
      <c r="CO2472" s="7"/>
      <c r="CP2472" s="7"/>
      <c r="CQ2472" s="7"/>
      <c r="CR2472" s="8"/>
      <c r="CS2472" s="6"/>
      <c r="CT2472" s="7"/>
      <c r="CU2472" s="7"/>
      <c r="CV2472" s="7"/>
      <c r="CW2472" s="7"/>
      <c r="CX2472" s="8"/>
      <c r="CY2472" s="6"/>
      <c r="CZ2472" s="7"/>
      <c r="DA2472" s="7"/>
      <c r="DB2472" s="7"/>
      <c r="DC2472" s="7"/>
      <c r="DD2472" s="8"/>
      <c r="DE2472" s="6"/>
      <c r="DF2472" s="7"/>
      <c r="DG2472" s="7"/>
      <c r="DH2472" s="7"/>
      <c r="DI2472" s="7"/>
      <c r="DJ2472" s="8"/>
      <c r="DK2472" s="6"/>
      <c r="DL2472" s="7"/>
      <c r="DM2472" s="7"/>
      <c r="DN2472" s="7"/>
      <c r="DO2472" s="7"/>
      <c r="DP2472" s="8"/>
      <c r="DQ2472" s="6"/>
      <c r="DR2472" s="7"/>
      <c r="DS2472" s="7"/>
      <c r="DT2472" s="7"/>
      <c r="DU2472" s="7"/>
      <c r="DV2472" s="8"/>
      <c r="DW2472" s="6"/>
      <c r="DX2472" s="7"/>
      <c r="DY2472" s="7"/>
      <c r="DZ2472" s="7"/>
      <c r="EA2472" s="7"/>
      <c r="EB2472" s="8"/>
      <c r="EC2472" s="6"/>
      <c r="ED2472" s="7"/>
      <c r="EE2472" s="7"/>
      <c r="EF2472" s="7"/>
      <c r="EG2472" s="7"/>
      <c r="EH2472" s="8"/>
      <c r="EI2472" s="6"/>
      <c r="EJ2472" s="7"/>
      <c r="EK2472" s="7"/>
      <c r="EL2472" s="7"/>
      <c r="EM2472" s="7"/>
      <c r="EN2472" s="8"/>
      <c r="EO2472" s="6"/>
      <c r="EP2472" s="7"/>
      <c r="EQ2472" s="7"/>
      <c r="ER2472" s="7"/>
      <c r="ES2472" s="7"/>
      <c r="ET2472" s="8"/>
      <c r="EU2472" s="6"/>
      <c r="EV2472" s="7"/>
      <c r="EW2472" s="7"/>
      <c r="EX2472" s="7"/>
      <c r="EY2472" s="7"/>
      <c r="EZ2472" s="8"/>
      <c r="FA2472" s="6"/>
      <c r="FB2472" s="7"/>
      <c r="FC2472" s="7"/>
      <c r="FD2472" s="7"/>
      <c r="FE2472" s="7"/>
      <c r="FF2472" s="8"/>
      <c r="FG2472" s="6"/>
      <c r="FH2472" s="7"/>
      <c r="FI2472" s="7"/>
      <c r="FJ2472" s="7"/>
      <c r="FK2472" s="7"/>
      <c r="FL2472" s="8"/>
      <c r="FM2472" s="6"/>
      <c r="FN2472" s="7"/>
      <c r="FO2472" s="7"/>
      <c r="FP2472" s="7"/>
      <c r="FQ2472" s="7"/>
      <c r="FR2472" s="8"/>
      <c r="FS2472" s="6"/>
      <c r="FT2472" s="7"/>
      <c r="FU2472" s="7"/>
      <c r="FV2472" s="7"/>
      <c r="FW2472" s="7"/>
      <c r="FX2472" s="8"/>
      <c r="FY2472" s="6"/>
      <c r="FZ2472" s="7"/>
      <c r="GA2472" s="7"/>
      <c r="GB2472" s="7"/>
      <c r="GC2472" s="7"/>
      <c r="GD2472" s="8"/>
      <c r="GE2472" s="6"/>
      <c r="GF2472" s="7"/>
      <c r="GG2472" s="7"/>
      <c r="GH2472" s="7"/>
      <c r="GI2472" s="7"/>
      <c r="GJ2472" s="8"/>
      <c r="GK2472" s="6"/>
      <c r="GL2472" s="7"/>
      <c r="GM2472" s="7"/>
      <c r="GN2472" s="7"/>
      <c r="GO2472" s="7"/>
      <c r="GP2472" s="8"/>
      <c r="GQ2472" s="6"/>
      <c r="GR2472" s="7"/>
      <c r="GS2472" s="7"/>
      <c r="GT2472" s="7"/>
      <c r="GU2472" s="7"/>
      <c r="GV2472" s="8"/>
      <c r="GW2472" s="6"/>
      <c r="GX2472" s="7"/>
      <c r="GY2472" s="7"/>
      <c r="GZ2472" s="7"/>
      <c r="HA2472" s="7"/>
      <c r="HB2472" s="8"/>
      <c r="HC2472" s="6"/>
      <c r="HD2472" s="7"/>
      <c r="HE2472" s="7"/>
      <c r="HF2472" s="7"/>
      <c r="HG2472" s="7"/>
      <c r="HH2472" s="8"/>
      <c r="HI2472" s="6"/>
      <c r="HJ2472" s="7"/>
      <c r="HK2472" s="7"/>
      <c r="HL2472" s="7"/>
      <c r="HM2472" s="7"/>
      <c r="HN2472" s="8"/>
      <c r="HO2472" s="6"/>
      <c r="HP2472" s="7"/>
      <c r="HQ2472" s="7"/>
      <c r="HR2472" s="7"/>
      <c r="HS2472" s="7"/>
      <c r="HT2472" s="8"/>
      <c r="HU2472" s="6"/>
      <c r="HV2472" s="7"/>
      <c r="HW2472" s="7"/>
      <c r="HX2472" s="7"/>
      <c r="HY2472" s="7"/>
      <c r="HZ2472" s="8"/>
      <c r="IA2472" s="6"/>
      <c r="IB2472" s="7"/>
      <c r="IC2472" s="7"/>
      <c r="ID2472" s="7"/>
      <c r="IE2472" s="7"/>
      <c r="IF2472" s="8"/>
      <c r="IG2472" s="6"/>
      <c r="IH2472" s="7"/>
      <c r="II2472" s="7"/>
      <c r="IJ2472" s="7"/>
      <c r="IK2472" s="7"/>
      <c r="IL2472" s="8"/>
      <c r="IM2472" s="6"/>
      <c r="IN2472" s="7"/>
      <c r="IO2472" s="7"/>
      <c r="IP2472" s="7"/>
      <c r="IQ2472" s="7"/>
      <c r="IR2472" s="8"/>
      <c r="IS2472" s="6"/>
      <c r="IT2472" s="7"/>
      <c r="IU2472" s="7"/>
      <c r="IV2472" s="7"/>
    </row>
    <row r="2473" customFormat="false" ht="12.75" hidden="false" customHeight="false" outlineLevel="0" collapsed="false">
      <c r="A2473" s="5" t="s">
        <v>2765</v>
      </c>
      <c r="B2473" s="6" t="n">
        <v>37070</v>
      </c>
      <c r="C2473" s="7" t="s">
        <v>2685</v>
      </c>
      <c r="D2473" s="7" t="s">
        <v>1588</v>
      </c>
      <c r="E2473" s="7"/>
      <c r="F2473" s="8" t="s">
        <v>1280</v>
      </c>
      <c r="G2473" s="8" t="n">
        <v>481</v>
      </c>
      <c r="H2473" s="7"/>
      <c r="I2473" s="7"/>
      <c r="J2473" s="7"/>
      <c r="K2473" s="7"/>
      <c r="L2473" s="8"/>
      <c r="M2473" s="6"/>
      <c r="N2473" s="7"/>
      <c r="O2473" s="7"/>
      <c r="P2473" s="7"/>
      <c r="Q2473" s="7"/>
      <c r="R2473" s="8"/>
      <c r="S2473" s="6"/>
      <c r="T2473" s="7"/>
      <c r="U2473" s="7"/>
      <c r="V2473" s="7"/>
      <c r="W2473" s="7"/>
      <c r="X2473" s="8"/>
      <c r="Y2473" s="6"/>
      <c r="Z2473" s="7"/>
      <c r="AA2473" s="7"/>
      <c r="AB2473" s="7"/>
      <c r="AC2473" s="7"/>
      <c r="AD2473" s="8"/>
      <c r="AE2473" s="6"/>
      <c r="AF2473" s="7"/>
      <c r="AG2473" s="7"/>
      <c r="AH2473" s="7"/>
      <c r="AI2473" s="7"/>
      <c r="AJ2473" s="8"/>
      <c r="AK2473" s="6"/>
      <c r="AL2473" s="7"/>
      <c r="AM2473" s="7"/>
      <c r="AN2473" s="7"/>
      <c r="AO2473" s="7"/>
      <c r="AP2473" s="8"/>
      <c r="AQ2473" s="6"/>
      <c r="AR2473" s="7"/>
      <c r="AS2473" s="7"/>
      <c r="AT2473" s="7"/>
      <c r="AU2473" s="7"/>
      <c r="AV2473" s="8"/>
      <c r="AW2473" s="6"/>
      <c r="AX2473" s="7"/>
      <c r="AY2473" s="7"/>
      <c r="AZ2473" s="7"/>
      <c r="BA2473" s="7"/>
      <c r="BB2473" s="8"/>
      <c r="BC2473" s="6"/>
      <c r="BD2473" s="7"/>
      <c r="BE2473" s="7"/>
      <c r="BF2473" s="7"/>
      <c r="BG2473" s="7"/>
      <c r="BH2473" s="8"/>
      <c r="BI2473" s="6"/>
      <c r="BJ2473" s="7"/>
      <c r="BK2473" s="7"/>
      <c r="BL2473" s="7"/>
      <c r="BM2473" s="7"/>
      <c r="BN2473" s="8"/>
      <c r="BO2473" s="6"/>
      <c r="BP2473" s="7"/>
      <c r="BQ2473" s="7"/>
      <c r="BR2473" s="7"/>
      <c r="BS2473" s="7"/>
      <c r="BT2473" s="8"/>
      <c r="BU2473" s="6"/>
      <c r="BV2473" s="7"/>
      <c r="BW2473" s="7"/>
      <c r="BX2473" s="7"/>
      <c r="BY2473" s="7"/>
      <c r="BZ2473" s="8"/>
      <c r="CA2473" s="6"/>
      <c r="CB2473" s="7"/>
      <c r="CC2473" s="7"/>
      <c r="CD2473" s="7"/>
      <c r="CE2473" s="7"/>
      <c r="CF2473" s="8"/>
      <c r="CG2473" s="6"/>
      <c r="CH2473" s="7"/>
      <c r="CI2473" s="7"/>
      <c r="CJ2473" s="7"/>
      <c r="CK2473" s="7"/>
      <c r="CL2473" s="8"/>
      <c r="CM2473" s="6"/>
      <c r="CN2473" s="7"/>
      <c r="CO2473" s="7"/>
      <c r="CP2473" s="7"/>
      <c r="CQ2473" s="7"/>
      <c r="CR2473" s="8"/>
      <c r="CS2473" s="6"/>
      <c r="CT2473" s="7"/>
      <c r="CU2473" s="7"/>
      <c r="CV2473" s="7"/>
      <c r="CW2473" s="7"/>
      <c r="CX2473" s="8"/>
      <c r="CY2473" s="6"/>
      <c r="CZ2473" s="7"/>
      <c r="DA2473" s="7"/>
      <c r="DB2473" s="7"/>
      <c r="DC2473" s="7"/>
      <c r="DD2473" s="8"/>
      <c r="DE2473" s="6"/>
      <c r="DF2473" s="7"/>
      <c r="DG2473" s="7"/>
      <c r="DH2473" s="7"/>
      <c r="DI2473" s="7"/>
      <c r="DJ2473" s="8"/>
      <c r="DK2473" s="6"/>
      <c r="DL2473" s="7"/>
      <c r="DM2473" s="7"/>
      <c r="DN2473" s="7"/>
      <c r="DO2473" s="7"/>
      <c r="DP2473" s="8"/>
      <c r="DQ2473" s="6"/>
      <c r="DR2473" s="7"/>
      <c r="DS2473" s="7"/>
      <c r="DT2473" s="7"/>
      <c r="DU2473" s="7"/>
      <c r="DV2473" s="8"/>
      <c r="DW2473" s="6"/>
      <c r="DX2473" s="7"/>
      <c r="DY2473" s="7"/>
      <c r="DZ2473" s="7"/>
      <c r="EA2473" s="7"/>
      <c r="EB2473" s="8"/>
      <c r="EC2473" s="6"/>
      <c r="ED2473" s="7"/>
      <c r="EE2473" s="7"/>
      <c r="EF2473" s="7"/>
      <c r="EG2473" s="7"/>
      <c r="EH2473" s="8"/>
      <c r="EI2473" s="6"/>
      <c r="EJ2473" s="7"/>
      <c r="EK2473" s="7"/>
      <c r="EL2473" s="7"/>
      <c r="EM2473" s="7"/>
      <c r="EN2473" s="8"/>
      <c r="EO2473" s="6"/>
      <c r="EP2473" s="7"/>
      <c r="EQ2473" s="7"/>
      <c r="ER2473" s="7"/>
      <c r="ES2473" s="7"/>
      <c r="ET2473" s="8"/>
      <c r="EU2473" s="6"/>
      <c r="EV2473" s="7"/>
      <c r="EW2473" s="7"/>
      <c r="EX2473" s="7"/>
      <c r="EY2473" s="7"/>
      <c r="EZ2473" s="8"/>
      <c r="FA2473" s="6"/>
      <c r="FB2473" s="7"/>
      <c r="FC2473" s="7"/>
      <c r="FD2473" s="7"/>
      <c r="FE2473" s="7"/>
      <c r="FF2473" s="8"/>
      <c r="FG2473" s="6"/>
      <c r="FH2473" s="7"/>
      <c r="FI2473" s="7"/>
      <c r="FJ2473" s="7"/>
      <c r="FK2473" s="7"/>
      <c r="FL2473" s="8"/>
      <c r="FM2473" s="6"/>
      <c r="FN2473" s="7"/>
      <c r="FO2473" s="7"/>
      <c r="FP2473" s="7"/>
      <c r="FQ2473" s="7"/>
      <c r="FR2473" s="8"/>
      <c r="FS2473" s="6"/>
      <c r="FT2473" s="7"/>
      <c r="FU2473" s="7"/>
      <c r="FV2473" s="7"/>
      <c r="FW2473" s="7"/>
      <c r="FX2473" s="8"/>
      <c r="FY2473" s="6"/>
      <c r="FZ2473" s="7"/>
      <c r="GA2473" s="7"/>
      <c r="GB2473" s="7"/>
      <c r="GC2473" s="7"/>
      <c r="GD2473" s="8"/>
      <c r="GE2473" s="6"/>
      <c r="GF2473" s="7"/>
      <c r="GG2473" s="7"/>
      <c r="GH2473" s="7"/>
      <c r="GI2473" s="7"/>
      <c r="GJ2473" s="8"/>
      <c r="GK2473" s="6"/>
      <c r="GL2473" s="7"/>
      <c r="GM2473" s="7"/>
      <c r="GN2473" s="7"/>
      <c r="GO2473" s="7"/>
      <c r="GP2473" s="8"/>
      <c r="GQ2473" s="6"/>
      <c r="GR2473" s="7"/>
      <c r="GS2473" s="7"/>
      <c r="GT2473" s="7"/>
      <c r="GU2473" s="7"/>
      <c r="GV2473" s="8"/>
      <c r="GW2473" s="6"/>
      <c r="GX2473" s="7"/>
      <c r="GY2473" s="7"/>
      <c r="GZ2473" s="7"/>
      <c r="HA2473" s="7"/>
      <c r="HB2473" s="8"/>
      <c r="HC2473" s="6"/>
      <c r="HD2473" s="7"/>
      <c r="HE2473" s="7"/>
      <c r="HF2473" s="7"/>
      <c r="HG2473" s="7"/>
      <c r="HH2473" s="8"/>
      <c r="HI2473" s="6"/>
      <c r="HJ2473" s="7"/>
      <c r="HK2473" s="7"/>
      <c r="HL2473" s="7"/>
      <c r="HM2473" s="7"/>
      <c r="HN2473" s="8"/>
      <c r="HO2473" s="6"/>
      <c r="HP2473" s="7"/>
      <c r="HQ2473" s="7"/>
      <c r="HR2473" s="7"/>
      <c r="HS2473" s="7"/>
      <c r="HT2473" s="8"/>
      <c r="HU2473" s="6"/>
      <c r="HV2473" s="7"/>
      <c r="HW2473" s="7"/>
      <c r="HX2473" s="7"/>
      <c r="HY2473" s="7"/>
      <c r="HZ2473" s="8"/>
      <c r="IA2473" s="6"/>
      <c r="IB2473" s="7"/>
      <c r="IC2473" s="7"/>
      <c r="ID2473" s="7"/>
      <c r="IE2473" s="7"/>
      <c r="IF2473" s="8"/>
      <c r="IG2473" s="6"/>
      <c r="IH2473" s="7"/>
      <c r="II2473" s="7"/>
      <c r="IJ2473" s="7"/>
      <c r="IK2473" s="7"/>
      <c r="IL2473" s="8"/>
      <c r="IM2473" s="6"/>
      <c r="IN2473" s="7"/>
      <c r="IO2473" s="7"/>
      <c r="IP2473" s="7"/>
      <c r="IQ2473" s="7"/>
      <c r="IR2473" s="8"/>
      <c r="IS2473" s="6"/>
      <c r="IT2473" s="7"/>
      <c r="IU2473" s="7"/>
      <c r="IV2473" s="7"/>
    </row>
    <row r="2474" customFormat="false" ht="12.75" hidden="false" customHeight="false" outlineLevel="0" collapsed="false">
      <c r="A2474" s="5" t="s">
        <v>2766</v>
      </c>
      <c r="B2474" s="6" t="n">
        <v>37070</v>
      </c>
      <c r="C2474" s="7" t="s">
        <v>2711</v>
      </c>
      <c r="D2474" s="7" t="s">
        <v>1588</v>
      </c>
      <c r="E2474" s="7"/>
      <c r="F2474" s="8" t="s">
        <v>1659</v>
      </c>
      <c r="G2474" s="8" t="n">
        <v>29170</v>
      </c>
      <c r="H2474" s="7"/>
      <c r="I2474" s="7"/>
      <c r="J2474" s="7"/>
      <c r="K2474" s="7"/>
      <c r="L2474" s="8"/>
      <c r="M2474" s="6"/>
      <c r="N2474" s="7"/>
      <c r="O2474" s="7"/>
      <c r="P2474" s="7"/>
      <c r="Q2474" s="7"/>
      <c r="R2474" s="8"/>
      <c r="S2474" s="6"/>
      <c r="T2474" s="7"/>
      <c r="U2474" s="7"/>
      <c r="V2474" s="7"/>
      <c r="W2474" s="7"/>
      <c r="X2474" s="8"/>
      <c r="Y2474" s="6"/>
      <c r="Z2474" s="7"/>
      <c r="AA2474" s="7"/>
      <c r="AB2474" s="7"/>
      <c r="AC2474" s="7"/>
      <c r="AD2474" s="8"/>
      <c r="AE2474" s="6"/>
      <c r="AF2474" s="7"/>
      <c r="AG2474" s="7"/>
      <c r="AH2474" s="7"/>
      <c r="AI2474" s="7"/>
      <c r="AJ2474" s="8"/>
      <c r="AK2474" s="6"/>
      <c r="AL2474" s="7"/>
      <c r="AM2474" s="7"/>
      <c r="AN2474" s="7"/>
      <c r="AO2474" s="7"/>
      <c r="AP2474" s="8"/>
      <c r="AQ2474" s="6"/>
      <c r="AR2474" s="7"/>
      <c r="AS2474" s="7"/>
      <c r="AT2474" s="7"/>
      <c r="AU2474" s="7"/>
      <c r="AV2474" s="8"/>
      <c r="AW2474" s="6"/>
      <c r="AX2474" s="7"/>
      <c r="AY2474" s="7"/>
      <c r="AZ2474" s="7"/>
      <c r="BA2474" s="7"/>
      <c r="BB2474" s="8"/>
      <c r="BC2474" s="6"/>
      <c r="BD2474" s="7"/>
      <c r="BE2474" s="7"/>
      <c r="BF2474" s="7"/>
      <c r="BG2474" s="7"/>
      <c r="BH2474" s="8"/>
      <c r="BI2474" s="6"/>
      <c r="BJ2474" s="7"/>
      <c r="BK2474" s="7"/>
      <c r="BL2474" s="7"/>
      <c r="BM2474" s="7"/>
      <c r="BN2474" s="8"/>
      <c r="BO2474" s="6"/>
      <c r="BP2474" s="7"/>
      <c r="BQ2474" s="7"/>
      <c r="BR2474" s="7"/>
      <c r="BS2474" s="7"/>
      <c r="BT2474" s="8"/>
      <c r="BU2474" s="6"/>
      <c r="BV2474" s="7"/>
      <c r="BW2474" s="7"/>
      <c r="BX2474" s="7"/>
      <c r="BY2474" s="7"/>
      <c r="BZ2474" s="8"/>
      <c r="CA2474" s="6"/>
      <c r="CB2474" s="7"/>
      <c r="CC2474" s="7"/>
      <c r="CD2474" s="7"/>
      <c r="CE2474" s="7"/>
      <c r="CF2474" s="8"/>
      <c r="CG2474" s="6"/>
      <c r="CH2474" s="7"/>
      <c r="CI2474" s="7"/>
      <c r="CJ2474" s="7"/>
      <c r="CK2474" s="7"/>
      <c r="CL2474" s="8"/>
      <c r="CM2474" s="6"/>
      <c r="CN2474" s="7"/>
      <c r="CO2474" s="7"/>
      <c r="CP2474" s="7"/>
      <c r="CQ2474" s="7"/>
      <c r="CR2474" s="8"/>
      <c r="CS2474" s="6"/>
      <c r="CT2474" s="7"/>
      <c r="CU2474" s="7"/>
      <c r="CV2474" s="7"/>
      <c r="CW2474" s="7"/>
      <c r="CX2474" s="8"/>
      <c r="CY2474" s="6"/>
      <c r="CZ2474" s="7"/>
      <c r="DA2474" s="7"/>
      <c r="DB2474" s="7"/>
      <c r="DC2474" s="7"/>
      <c r="DD2474" s="8"/>
      <c r="DE2474" s="6"/>
      <c r="DF2474" s="7"/>
      <c r="DG2474" s="7"/>
      <c r="DH2474" s="7"/>
      <c r="DI2474" s="7"/>
      <c r="DJ2474" s="8"/>
      <c r="DK2474" s="6"/>
      <c r="DL2474" s="7"/>
      <c r="DM2474" s="7"/>
      <c r="DN2474" s="7"/>
      <c r="DO2474" s="7"/>
      <c r="DP2474" s="8"/>
      <c r="DQ2474" s="6"/>
      <c r="DR2474" s="7"/>
      <c r="DS2474" s="7"/>
      <c r="DT2474" s="7"/>
      <c r="DU2474" s="7"/>
      <c r="DV2474" s="8"/>
      <c r="DW2474" s="6"/>
      <c r="DX2474" s="7"/>
      <c r="DY2474" s="7"/>
      <c r="DZ2474" s="7"/>
      <c r="EA2474" s="7"/>
      <c r="EB2474" s="8"/>
      <c r="EC2474" s="6"/>
      <c r="ED2474" s="7"/>
      <c r="EE2474" s="7"/>
      <c r="EF2474" s="7"/>
      <c r="EG2474" s="7"/>
      <c r="EH2474" s="8"/>
      <c r="EI2474" s="6"/>
      <c r="EJ2474" s="7"/>
      <c r="EK2474" s="7"/>
      <c r="EL2474" s="7"/>
      <c r="EM2474" s="7"/>
      <c r="EN2474" s="8"/>
      <c r="EO2474" s="6"/>
      <c r="EP2474" s="7"/>
      <c r="EQ2474" s="7"/>
      <c r="ER2474" s="7"/>
      <c r="ES2474" s="7"/>
      <c r="ET2474" s="8"/>
      <c r="EU2474" s="6"/>
      <c r="EV2474" s="7"/>
      <c r="EW2474" s="7"/>
      <c r="EX2474" s="7"/>
      <c r="EY2474" s="7"/>
      <c r="EZ2474" s="8"/>
      <c r="FA2474" s="6"/>
      <c r="FB2474" s="7"/>
      <c r="FC2474" s="7"/>
      <c r="FD2474" s="7"/>
      <c r="FE2474" s="7"/>
      <c r="FF2474" s="8"/>
      <c r="FG2474" s="6"/>
      <c r="FH2474" s="7"/>
      <c r="FI2474" s="7"/>
      <c r="FJ2474" s="7"/>
      <c r="FK2474" s="7"/>
      <c r="FL2474" s="8"/>
      <c r="FM2474" s="6"/>
      <c r="FN2474" s="7"/>
      <c r="FO2474" s="7"/>
      <c r="FP2474" s="7"/>
      <c r="FQ2474" s="7"/>
      <c r="FR2474" s="8"/>
      <c r="FS2474" s="6"/>
      <c r="FT2474" s="7"/>
      <c r="FU2474" s="7"/>
      <c r="FV2474" s="7"/>
      <c r="FW2474" s="7"/>
      <c r="FX2474" s="8"/>
      <c r="FY2474" s="6"/>
      <c r="FZ2474" s="7"/>
      <c r="GA2474" s="7"/>
      <c r="GB2474" s="7"/>
      <c r="GC2474" s="7"/>
      <c r="GD2474" s="8"/>
      <c r="GE2474" s="6"/>
      <c r="GF2474" s="7"/>
      <c r="GG2474" s="7"/>
      <c r="GH2474" s="7"/>
      <c r="GI2474" s="7"/>
      <c r="GJ2474" s="8"/>
      <c r="GK2474" s="6"/>
      <c r="GL2474" s="7"/>
      <c r="GM2474" s="7"/>
      <c r="GN2474" s="7"/>
      <c r="GO2474" s="7"/>
      <c r="GP2474" s="8"/>
      <c r="GQ2474" s="6"/>
      <c r="GR2474" s="7"/>
      <c r="GS2474" s="7"/>
      <c r="GT2474" s="7"/>
      <c r="GU2474" s="7"/>
      <c r="GV2474" s="8"/>
      <c r="GW2474" s="6"/>
      <c r="GX2474" s="7"/>
      <c r="GY2474" s="7"/>
      <c r="GZ2474" s="7"/>
      <c r="HA2474" s="7"/>
      <c r="HB2474" s="8"/>
      <c r="HC2474" s="6"/>
      <c r="HD2474" s="7"/>
      <c r="HE2474" s="7"/>
      <c r="HF2474" s="7"/>
      <c r="HG2474" s="7"/>
      <c r="HH2474" s="8"/>
      <c r="HI2474" s="6"/>
      <c r="HJ2474" s="7"/>
      <c r="HK2474" s="7"/>
      <c r="HL2474" s="7"/>
      <c r="HM2474" s="7"/>
      <c r="HN2474" s="8"/>
      <c r="HO2474" s="6"/>
      <c r="HP2474" s="7"/>
      <c r="HQ2474" s="7"/>
      <c r="HR2474" s="7"/>
      <c r="HS2474" s="7"/>
      <c r="HT2474" s="8"/>
      <c r="HU2474" s="6"/>
      <c r="HV2474" s="7"/>
      <c r="HW2474" s="7"/>
      <c r="HX2474" s="7"/>
      <c r="HY2474" s="7"/>
      <c r="HZ2474" s="8"/>
      <c r="IA2474" s="6"/>
      <c r="IB2474" s="7"/>
      <c r="IC2474" s="7"/>
      <c r="ID2474" s="7"/>
      <c r="IE2474" s="7"/>
      <c r="IF2474" s="8"/>
      <c r="IG2474" s="6"/>
      <c r="IH2474" s="7"/>
      <c r="II2474" s="7"/>
      <c r="IJ2474" s="7"/>
      <c r="IK2474" s="7"/>
      <c r="IL2474" s="8"/>
      <c r="IM2474" s="6"/>
      <c r="IN2474" s="7"/>
      <c r="IO2474" s="7"/>
      <c r="IP2474" s="7"/>
      <c r="IQ2474" s="7"/>
      <c r="IR2474" s="8"/>
      <c r="IS2474" s="6"/>
      <c r="IT2474" s="7"/>
      <c r="IU2474" s="7"/>
      <c r="IV2474" s="7"/>
    </row>
    <row r="2475" customFormat="false" ht="12.75" hidden="false" customHeight="false" outlineLevel="0" collapsed="false">
      <c r="A2475" s="5" t="s">
        <v>2767</v>
      </c>
      <c r="B2475" s="6" t="n">
        <v>37070</v>
      </c>
      <c r="C2475" s="7" t="s">
        <v>1806</v>
      </c>
      <c r="D2475" s="7" t="s">
        <v>1588</v>
      </c>
      <c r="E2475" s="7"/>
      <c r="F2475" s="8" t="s">
        <v>1280</v>
      </c>
      <c r="G2475" s="8" t="n">
        <v>222</v>
      </c>
      <c r="H2475" s="7"/>
      <c r="I2475" s="7"/>
      <c r="J2475" s="7"/>
      <c r="K2475" s="7"/>
      <c r="L2475" s="8"/>
      <c r="M2475" s="6"/>
      <c r="N2475" s="7"/>
      <c r="O2475" s="7"/>
      <c r="P2475" s="7"/>
      <c r="Q2475" s="7"/>
      <c r="R2475" s="8"/>
      <c r="S2475" s="6"/>
      <c r="T2475" s="7"/>
      <c r="U2475" s="7"/>
      <c r="V2475" s="7"/>
      <c r="W2475" s="7"/>
      <c r="X2475" s="8"/>
      <c r="Y2475" s="6"/>
      <c r="Z2475" s="7"/>
      <c r="AA2475" s="7"/>
      <c r="AB2475" s="7"/>
      <c r="AC2475" s="7"/>
      <c r="AD2475" s="8"/>
      <c r="AE2475" s="6"/>
      <c r="AF2475" s="7"/>
      <c r="AG2475" s="7"/>
      <c r="AH2475" s="7"/>
      <c r="AI2475" s="7"/>
      <c r="AJ2475" s="8"/>
      <c r="AK2475" s="6"/>
      <c r="AL2475" s="7"/>
      <c r="AM2475" s="7"/>
      <c r="AN2475" s="7"/>
      <c r="AO2475" s="7"/>
      <c r="AP2475" s="8"/>
      <c r="AQ2475" s="6"/>
      <c r="AR2475" s="7"/>
      <c r="AS2475" s="7"/>
      <c r="AT2475" s="7"/>
      <c r="AU2475" s="7"/>
      <c r="AV2475" s="8"/>
      <c r="AW2475" s="6"/>
      <c r="AX2475" s="7"/>
      <c r="AY2475" s="7"/>
      <c r="AZ2475" s="7"/>
      <c r="BA2475" s="7"/>
      <c r="BB2475" s="8"/>
      <c r="BC2475" s="6"/>
      <c r="BD2475" s="7"/>
      <c r="BE2475" s="7"/>
      <c r="BF2475" s="7"/>
      <c r="BG2475" s="7"/>
      <c r="BH2475" s="8"/>
      <c r="BI2475" s="6"/>
      <c r="BJ2475" s="7"/>
      <c r="BK2475" s="7"/>
      <c r="BL2475" s="7"/>
      <c r="BM2475" s="7"/>
      <c r="BN2475" s="8"/>
      <c r="BO2475" s="6"/>
      <c r="BP2475" s="7"/>
      <c r="BQ2475" s="7"/>
      <c r="BR2475" s="7"/>
      <c r="BS2475" s="7"/>
      <c r="BT2475" s="8"/>
      <c r="BU2475" s="6"/>
      <c r="BV2475" s="7"/>
      <c r="BW2475" s="7"/>
      <c r="BX2475" s="7"/>
      <c r="BY2475" s="7"/>
      <c r="BZ2475" s="8"/>
      <c r="CA2475" s="6"/>
      <c r="CB2475" s="7"/>
      <c r="CC2475" s="7"/>
      <c r="CD2475" s="7"/>
      <c r="CE2475" s="7"/>
      <c r="CF2475" s="8"/>
      <c r="CG2475" s="6"/>
      <c r="CH2475" s="7"/>
      <c r="CI2475" s="7"/>
      <c r="CJ2475" s="7"/>
      <c r="CK2475" s="7"/>
      <c r="CL2475" s="8"/>
      <c r="CM2475" s="6"/>
      <c r="CN2475" s="7"/>
      <c r="CO2475" s="7"/>
      <c r="CP2475" s="7"/>
      <c r="CQ2475" s="7"/>
      <c r="CR2475" s="8"/>
      <c r="CS2475" s="6"/>
      <c r="CT2475" s="7"/>
      <c r="CU2475" s="7"/>
      <c r="CV2475" s="7"/>
      <c r="CW2475" s="7"/>
      <c r="CX2475" s="8"/>
      <c r="CY2475" s="6"/>
      <c r="CZ2475" s="7"/>
      <c r="DA2475" s="7"/>
      <c r="DB2475" s="7"/>
      <c r="DC2475" s="7"/>
      <c r="DD2475" s="8"/>
      <c r="DE2475" s="6"/>
      <c r="DF2475" s="7"/>
      <c r="DG2475" s="7"/>
      <c r="DH2475" s="7"/>
      <c r="DI2475" s="7"/>
      <c r="DJ2475" s="8"/>
      <c r="DK2475" s="6"/>
      <c r="DL2475" s="7"/>
      <c r="DM2475" s="7"/>
      <c r="DN2475" s="7"/>
      <c r="DO2475" s="7"/>
      <c r="DP2475" s="8"/>
      <c r="DQ2475" s="6"/>
      <c r="DR2475" s="7"/>
      <c r="DS2475" s="7"/>
      <c r="DT2475" s="7"/>
      <c r="DU2475" s="7"/>
      <c r="DV2475" s="8"/>
      <c r="DW2475" s="6"/>
      <c r="DX2475" s="7"/>
      <c r="DY2475" s="7"/>
      <c r="DZ2475" s="7"/>
      <c r="EA2475" s="7"/>
      <c r="EB2475" s="8"/>
      <c r="EC2475" s="6"/>
      <c r="ED2475" s="7"/>
      <c r="EE2475" s="7"/>
      <c r="EF2475" s="7"/>
      <c r="EG2475" s="7"/>
      <c r="EH2475" s="8"/>
      <c r="EI2475" s="6"/>
      <c r="EJ2475" s="7"/>
      <c r="EK2475" s="7"/>
      <c r="EL2475" s="7"/>
      <c r="EM2475" s="7"/>
      <c r="EN2475" s="8"/>
      <c r="EO2475" s="6"/>
      <c r="EP2475" s="7"/>
      <c r="EQ2475" s="7"/>
      <c r="ER2475" s="7"/>
      <c r="ES2475" s="7"/>
      <c r="ET2475" s="8"/>
      <c r="EU2475" s="6"/>
      <c r="EV2475" s="7"/>
      <c r="EW2475" s="7"/>
      <c r="EX2475" s="7"/>
      <c r="EY2475" s="7"/>
      <c r="EZ2475" s="8"/>
      <c r="FA2475" s="6"/>
      <c r="FB2475" s="7"/>
      <c r="FC2475" s="7"/>
      <c r="FD2475" s="7"/>
      <c r="FE2475" s="7"/>
      <c r="FF2475" s="8"/>
      <c r="FG2475" s="6"/>
      <c r="FH2475" s="7"/>
      <c r="FI2475" s="7"/>
      <c r="FJ2475" s="7"/>
      <c r="FK2475" s="7"/>
      <c r="FL2475" s="8"/>
      <c r="FM2475" s="6"/>
      <c r="FN2475" s="7"/>
      <c r="FO2475" s="7"/>
      <c r="FP2475" s="7"/>
      <c r="FQ2475" s="7"/>
      <c r="FR2475" s="8"/>
      <c r="FS2475" s="6"/>
      <c r="FT2475" s="7"/>
      <c r="FU2475" s="7"/>
      <c r="FV2475" s="7"/>
      <c r="FW2475" s="7"/>
      <c r="FX2475" s="8"/>
      <c r="FY2475" s="6"/>
      <c r="FZ2475" s="7"/>
      <c r="GA2475" s="7"/>
      <c r="GB2475" s="7"/>
      <c r="GC2475" s="7"/>
      <c r="GD2475" s="8"/>
      <c r="GE2475" s="6"/>
      <c r="GF2475" s="7"/>
      <c r="GG2475" s="7"/>
      <c r="GH2475" s="7"/>
      <c r="GI2475" s="7"/>
      <c r="GJ2475" s="8"/>
      <c r="GK2475" s="6"/>
      <c r="GL2475" s="7"/>
      <c r="GM2475" s="7"/>
      <c r="GN2475" s="7"/>
      <c r="GO2475" s="7"/>
      <c r="GP2475" s="8"/>
      <c r="GQ2475" s="6"/>
      <c r="GR2475" s="7"/>
      <c r="GS2475" s="7"/>
      <c r="GT2475" s="7"/>
      <c r="GU2475" s="7"/>
      <c r="GV2475" s="8"/>
      <c r="GW2475" s="6"/>
      <c r="GX2475" s="7"/>
      <c r="GY2475" s="7"/>
      <c r="GZ2475" s="7"/>
      <c r="HA2475" s="7"/>
      <c r="HB2475" s="8"/>
      <c r="HC2475" s="6"/>
      <c r="HD2475" s="7"/>
      <c r="HE2475" s="7"/>
      <c r="HF2475" s="7"/>
      <c r="HG2475" s="7"/>
      <c r="HH2475" s="8"/>
      <c r="HI2475" s="6"/>
      <c r="HJ2475" s="7"/>
      <c r="HK2475" s="7"/>
      <c r="HL2475" s="7"/>
      <c r="HM2475" s="7"/>
      <c r="HN2475" s="8"/>
      <c r="HO2475" s="6"/>
      <c r="HP2475" s="7"/>
      <c r="HQ2475" s="7"/>
      <c r="HR2475" s="7"/>
      <c r="HS2475" s="7"/>
      <c r="HT2475" s="8"/>
      <c r="HU2475" s="6"/>
      <c r="HV2475" s="7"/>
      <c r="HW2475" s="7"/>
      <c r="HX2475" s="7"/>
      <c r="HY2475" s="7"/>
      <c r="HZ2475" s="8"/>
      <c r="IA2475" s="6"/>
      <c r="IB2475" s="7"/>
      <c r="IC2475" s="7"/>
      <c r="ID2475" s="7"/>
      <c r="IE2475" s="7"/>
      <c r="IF2475" s="8"/>
      <c r="IG2475" s="6"/>
      <c r="IH2475" s="7"/>
      <c r="II2475" s="7"/>
      <c r="IJ2475" s="7"/>
      <c r="IK2475" s="7"/>
      <c r="IL2475" s="8"/>
      <c r="IM2475" s="6"/>
      <c r="IN2475" s="7"/>
      <c r="IO2475" s="7"/>
      <c r="IP2475" s="7"/>
      <c r="IQ2475" s="7"/>
      <c r="IR2475" s="8"/>
      <c r="IS2475" s="6"/>
      <c r="IT2475" s="7"/>
      <c r="IU2475" s="7"/>
      <c r="IV2475" s="7"/>
    </row>
    <row r="2476" customFormat="false" ht="12.75" hidden="false" customHeight="false" outlineLevel="0" collapsed="false">
      <c r="A2476" s="5" t="s">
        <v>2768</v>
      </c>
      <c r="B2476" s="6" t="n">
        <v>37070</v>
      </c>
      <c r="C2476" s="7" t="s">
        <v>2769</v>
      </c>
      <c r="D2476" s="7" t="s">
        <v>1588</v>
      </c>
      <c r="E2476" s="7"/>
      <c r="F2476" s="8" t="s">
        <v>1280</v>
      </c>
      <c r="G2476" s="8" t="n">
        <v>73</v>
      </c>
      <c r="H2476" s="7"/>
      <c r="I2476" s="7"/>
      <c r="J2476" s="7"/>
      <c r="K2476" s="7"/>
      <c r="L2476" s="8"/>
      <c r="M2476" s="6"/>
      <c r="N2476" s="7"/>
      <c r="O2476" s="7"/>
      <c r="P2476" s="7"/>
      <c r="Q2476" s="7"/>
      <c r="R2476" s="8"/>
      <c r="S2476" s="6"/>
      <c r="T2476" s="7"/>
      <c r="U2476" s="7"/>
      <c r="V2476" s="7"/>
      <c r="W2476" s="7"/>
      <c r="X2476" s="8"/>
      <c r="Y2476" s="6"/>
      <c r="Z2476" s="7"/>
      <c r="AA2476" s="7"/>
      <c r="AB2476" s="7"/>
      <c r="AC2476" s="7"/>
      <c r="AD2476" s="8"/>
      <c r="AE2476" s="6"/>
      <c r="AF2476" s="7"/>
      <c r="AG2476" s="7"/>
      <c r="AH2476" s="7"/>
      <c r="AI2476" s="7"/>
      <c r="AJ2476" s="8"/>
      <c r="AK2476" s="6"/>
      <c r="AL2476" s="7"/>
      <c r="AM2476" s="7"/>
      <c r="AN2476" s="7"/>
      <c r="AO2476" s="7"/>
      <c r="AP2476" s="8"/>
      <c r="AQ2476" s="6"/>
      <c r="AR2476" s="7"/>
      <c r="AS2476" s="7"/>
      <c r="AT2476" s="7"/>
      <c r="AU2476" s="7"/>
      <c r="AV2476" s="8"/>
      <c r="AW2476" s="6"/>
      <c r="AX2476" s="7"/>
      <c r="AY2476" s="7"/>
      <c r="AZ2476" s="7"/>
      <c r="BA2476" s="7"/>
      <c r="BB2476" s="8"/>
      <c r="BC2476" s="6"/>
      <c r="BD2476" s="7"/>
      <c r="BE2476" s="7"/>
      <c r="BF2476" s="7"/>
      <c r="BG2476" s="7"/>
      <c r="BH2476" s="8"/>
      <c r="BI2476" s="6"/>
      <c r="BJ2476" s="7"/>
      <c r="BK2476" s="7"/>
      <c r="BL2476" s="7"/>
      <c r="BM2476" s="7"/>
      <c r="BN2476" s="8"/>
      <c r="BO2476" s="6"/>
      <c r="BP2476" s="7"/>
      <c r="BQ2476" s="7"/>
      <c r="BR2476" s="7"/>
      <c r="BS2476" s="7"/>
      <c r="BT2476" s="8"/>
      <c r="BU2476" s="6"/>
      <c r="BV2476" s="7"/>
      <c r="BW2476" s="7"/>
      <c r="BX2476" s="7"/>
      <c r="BY2476" s="7"/>
      <c r="BZ2476" s="8"/>
      <c r="CA2476" s="6"/>
      <c r="CB2476" s="7"/>
      <c r="CC2476" s="7"/>
      <c r="CD2476" s="7"/>
      <c r="CE2476" s="7"/>
      <c r="CF2476" s="8"/>
      <c r="CG2476" s="6"/>
      <c r="CH2476" s="7"/>
      <c r="CI2476" s="7"/>
      <c r="CJ2476" s="7"/>
      <c r="CK2476" s="7"/>
      <c r="CL2476" s="8"/>
      <c r="CM2476" s="6"/>
      <c r="CN2476" s="7"/>
      <c r="CO2476" s="7"/>
      <c r="CP2476" s="7"/>
      <c r="CQ2476" s="7"/>
      <c r="CR2476" s="8"/>
      <c r="CS2476" s="6"/>
      <c r="CT2476" s="7"/>
      <c r="CU2476" s="7"/>
      <c r="CV2476" s="7"/>
      <c r="CW2476" s="7"/>
      <c r="CX2476" s="8"/>
      <c r="CY2476" s="6"/>
      <c r="CZ2476" s="7"/>
      <c r="DA2476" s="7"/>
      <c r="DB2476" s="7"/>
      <c r="DC2476" s="7"/>
      <c r="DD2476" s="8"/>
      <c r="DE2476" s="6"/>
      <c r="DF2476" s="7"/>
      <c r="DG2476" s="7"/>
      <c r="DH2476" s="7"/>
      <c r="DI2476" s="7"/>
      <c r="DJ2476" s="8"/>
      <c r="DK2476" s="6"/>
      <c r="DL2476" s="7"/>
      <c r="DM2476" s="7"/>
      <c r="DN2476" s="7"/>
      <c r="DO2476" s="7"/>
      <c r="DP2476" s="8"/>
      <c r="DQ2476" s="6"/>
      <c r="DR2476" s="7"/>
      <c r="DS2476" s="7"/>
      <c r="DT2476" s="7"/>
      <c r="DU2476" s="7"/>
      <c r="DV2476" s="8"/>
      <c r="DW2476" s="6"/>
      <c r="DX2476" s="7"/>
      <c r="DY2476" s="7"/>
      <c r="DZ2476" s="7"/>
      <c r="EA2476" s="7"/>
      <c r="EB2476" s="8"/>
      <c r="EC2476" s="6"/>
      <c r="ED2476" s="7"/>
      <c r="EE2476" s="7"/>
      <c r="EF2476" s="7"/>
      <c r="EG2476" s="7"/>
      <c r="EH2476" s="8"/>
      <c r="EI2476" s="6"/>
      <c r="EJ2476" s="7"/>
      <c r="EK2476" s="7"/>
      <c r="EL2476" s="7"/>
      <c r="EM2476" s="7"/>
      <c r="EN2476" s="8"/>
      <c r="EO2476" s="6"/>
      <c r="EP2476" s="7"/>
      <c r="EQ2476" s="7"/>
      <c r="ER2476" s="7"/>
      <c r="ES2476" s="7"/>
      <c r="ET2476" s="8"/>
      <c r="EU2476" s="6"/>
      <c r="EV2476" s="7"/>
      <c r="EW2476" s="7"/>
      <c r="EX2476" s="7"/>
      <c r="EY2476" s="7"/>
      <c r="EZ2476" s="8"/>
      <c r="FA2476" s="6"/>
      <c r="FB2476" s="7"/>
      <c r="FC2476" s="7"/>
      <c r="FD2476" s="7"/>
      <c r="FE2476" s="7"/>
      <c r="FF2476" s="8"/>
      <c r="FG2476" s="6"/>
      <c r="FH2476" s="7"/>
      <c r="FI2476" s="7"/>
      <c r="FJ2476" s="7"/>
      <c r="FK2476" s="7"/>
      <c r="FL2476" s="8"/>
      <c r="FM2476" s="6"/>
      <c r="FN2476" s="7"/>
      <c r="FO2476" s="7"/>
      <c r="FP2476" s="7"/>
      <c r="FQ2476" s="7"/>
      <c r="FR2476" s="8"/>
      <c r="FS2476" s="6"/>
      <c r="FT2476" s="7"/>
      <c r="FU2476" s="7"/>
      <c r="FV2476" s="7"/>
      <c r="FW2476" s="7"/>
      <c r="FX2476" s="8"/>
      <c r="FY2476" s="6"/>
      <c r="FZ2476" s="7"/>
      <c r="GA2476" s="7"/>
      <c r="GB2476" s="7"/>
      <c r="GC2476" s="7"/>
      <c r="GD2476" s="8"/>
      <c r="GE2476" s="6"/>
      <c r="GF2476" s="7"/>
      <c r="GG2476" s="7"/>
      <c r="GH2476" s="7"/>
      <c r="GI2476" s="7"/>
      <c r="GJ2476" s="8"/>
      <c r="GK2476" s="6"/>
      <c r="GL2476" s="7"/>
      <c r="GM2476" s="7"/>
      <c r="GN2476" s="7"/>
      <c r="GO2476" s="7"/>
      <c r="GP2476" s="8"/>
      <c r="GQ2476" s="6"/>
      <c r="GR2476" s="7"/>
      <c r="GS2476" s="7"/>
      <c r="GT2476" s="7"/>
      <c r="GU2476" s="7"/>
      <c r="GV2476" s="8"/>
      <c r="GW2476" s="6"/>
      <c r="GX2476" s="7"/>
      <c r="GY2476" s="7"/>
      <c r="GZ2476" s="7"/>
      <c r="HA2476" s="7"/>
      <c r="HB2476" s="8"/>
      <c r="HC2476" s="6"/>
      <c r="HD2476" s="7"/>
      <c r="HE2476" s="7"/>
      <c r="HF2476" s="7"/>
      <c r="HG2476" s="7"/>
      <c r="HH2476" s="8"/>
      <c r="HI2476" s="6"/>
      <c r="HJ2476" s="7"/>
      <c r="HK2476" s="7"/>
      <c r="HL2476" s="7"/>
      <c r="HM2476" s="7"/>
      <c r="HN2476" s="8"/>
      <c r="HO2476" s="6"/>
      <c r="HP2476" s="7"/>
      <c r="HQ2476" s="7"/>
      <c r="HR2476" s="7"/>
      <c r="HS2476" s="7"/>
      <c r="HT2476" s="8"/>
      <c r="HU2476" s="6"/>
      <c r="HV2476" s="7"/>
      <c r="HW2476" s="7"/>
      <c r="HX2476" s="7"/>
      <c r="HY2476" s="7"/>
      <c r="HZ2476" s="8"/>
      <c r="IA2476" s="6"/>
      <c r="IB2476" s="7"/>
      <c r="IC2476" s="7"/>
      <c r="ID2476" s="7"/>
      <c r="IE2476" s="7"/>
      <c r="IF2476" s="8"/>
      <c r="IG2476" s="6"/>
      <c r="IH2476" s="7"/>
      <c r="II2476" s="7"/>
      <c r="IJ2476" s="7"/>
      <c r="IK2476" s="7"/>
      <c r="IL2476" s="8"/>
      <c r="IM2476" s="6"/>
      <c r="IN2476" s="7"/>
      <c r="IO2476" s="7"/>
      <c r="IP2476" s="7"/>
      <c r="IQ2476" s="7"/>
      <c r="IR2476" s="8"/>
      <c r="IS2476" s="6"/>
      <c r="IT2476" s="7"/>
      <c r="IU2476" s="7"/>
      <c r="IV2476" s="7"/>
    </row>
    <row r="2477" customFormat="false" ht="12.75" hidden="false" customHeight="false" outlineLevel="0" collapsed="false">
      <c r="A2477" s="5" t="s">
        <v>2770</v>
      </c>
      <c r="B2477" s="6" t="n">
        <v>37070</v>
      </c>
      <c r="C2477" s="7" t="s">
        <v>1663</v>
      </c>
      <c r="D2477" s="7" t="s">
        <v>1588</v>
      </c>
      <c r="E2477" s="7"/>
      <c r="F2477" s="8" t="s">
        <v>1621</v>
      </c>
      <c r="G2477" s="8" t="n">
        <v>5433</v>
      </c>
      <c r="H2477" s="7"/>
      <c r="I2477" s="7"/>
      <c r="J2477" s="7"/>
      <c r="K2477" s="7"/>
      <c r="L2477" s="8"/>
      <c r="M2477" s="6"/>
      <c r="N2477" s="7"/>
      <c r="O2477" s="7"/>
      <c r="P2477" s="7"/>
      <c r="Q2477" s="7"/>
      <c r="R2477" s="8"/>
      <c r="S2477" s="6"/>
      <c r="T2477" s="7"/>
      <c r="U2477" s="7"/>
      <c r="V2477" s="7"/>
      <c r="W2477" s="7"/>
      <c r="X2477" s="8"/>
      <c r="Y2477" s="6"/>
      <c r="Z2477" s="7"/>
      <c r="AA2477" s="7"/>
      <c r="AB2477" s="7"/>
      <c r="AC2477" s="7"/>
      <c r="AD2477" s="8"/>
      <c r="AE2477" s="6"/>
      <c r="AF2477" s="7"/>
      <c r="AG2477" s="7"/>
      <c r="AH2477" s="7"/>
      <c r="AI2477" s="7"/>
      <c r="AJ2477" s="8"/>
      <c r="AK2477" s="6"/>
      <c r="AL2477" s="7"/>
      <c r="AM2477" s="7"/>
      <c r="AN2477" s="7"/>
      <c r="AO2477" s="7"/>
      <c r="AP2477" s="8"/>
      <c r="AQ2477" s="6"/>
      <c r="AR2477" s="7"/>
      <c r="AS2477" s="7"/>
      <c r="AT2477" s="7"/>
      <c r="AU2477" s="7"/>
      <c r="AV2477" s="8"/>
      <c r="AW2477" s="6"/>
      <c r="AX2477" s="7"/>
      <c r="AY2477" s="7"/>
      <c r="AZ2477" s="7"/>
      <c r="BA2477" s="7"/>
      <c r="BB2477" s="8"/>
      <c r="BC2477" s="6"/>
      <c r="BD2477" s="7"/>
      <c r="BE2477" s="7"/>
      <c r="BF2477" s="7"/>
      <c r="BG2477" s="7"/>
      <c r="BH2477" s="8"/>
      <c r="BI2477" s="6"/>
      <c r="BJ2477" s="7"/>
      <c r="BK2477" s="7"/>
      <c r="BL2477" s="7"/>
      <c r="BM2477" s="7"/>
      <c r="BN2477" s="8"/>
      <c r="BO2477" s="6"/>
      <c r="BP2477" s="7"/>
      <c r="BQ2477" s="7"/>
      <c r="BR2477" s="7"/>
      <c r="BS2477" s="7"/>
      <c r="BT2477" s="8"/>
      <c r="BU2477" s="6"/>
      <c r="BV2477" s="7"/>
      <c r="BW2477" s="7"/>
      <c r="BX2477" s="7"/>
      <c r="BY2477" s="7"/>
      <c r="BZ2477" s="8"/>
      <c r="CA2477" s="6"/>
      <c r="CB2477" s="7"/>
      <c r="CC2477" s="7"/>
      <c r="CD2477" s="7"/>
      <c r="CE2477" s="7"/>
      <c r="CF2477" s="8"/>
      <c r="CG2477" s="6"/>
      <c r="CH2477" s="7"/>
      <c r="CI2477" s="7"/>
      <c r="CJ2477" s="7"/>
      <c r="CK2477" s="7"/>
      <c r="CL2477" s="8"/>
      <c r="CM2477" s="6"/>
      <c r="CN2477" s="7"/>
      <c r="CO2477" s="7"/>
      <c r="CP2477" s="7"/>
      <c r="CQ2477" s="7"/>
      <c r="CR2477" s="8"/>
      <c r="CS2477" s="6"/>
      <c r="CT2477" s="7"/>
      <c r="CU2477" s="7"/>
      <c r="CV2477" s="7"/>
      <c r="CW2477" s="7"/>
      <c r="CX2477" s="8"/>
      <c r="CY2477" s="6"/>
      <c r="CZ2477" s="7"/>
      <c r="DA2477" s="7"/>
      <c r="DB2477" s="7"/>
      <c r="DC2477" s="7"/>
      <c r="DD2477" s="8"/>
      <c r="DE2477" s="6"/>
      <c r="DF2477" s="7"/>
      <c r="DG2477" s="7"/>
      <c r="DH2477" s="7"/>
      <c r="DI2477" s="7"/>
      <c r="DJ2477" s="8"/>
      <c r="DK2477" s="6"/>
      <c r="DL2477" s="7"/>
      <c r="DM2477" s="7"/>
      <c r="DN2477" s="7"/>
      <c r="DO2477" s="7"/>
      <c r="DP2477" s="8"/>
      <c r="DQ2477" s="6"/>
      <c r="DR2477" s="7"/>
      <c r="DS2477" s="7"/>
      <c r="DT2477" s="7"/>
      <c r="DU2477" s="7"/>
      <c r="DV2477" s="8"/>
      <c r="DW2477" s="6"/>
      <c r="DX2477" s="7"/>
      <c r="DY2477" s="7"/>
      <c r="DZ2477" s="7"/>
      <c r="EA2477" s="7"/>
      <c r="EB2477" s="8"/>
      <c r="EC2477" s="6"/>
      <c r="ED2477" s="7"/>
      <c r="EE2477" s="7"/>
      <c r="EF2477" s="7"/>
      <c r="EG2477" s="7"/>
      <c r="EH2477" s="8"/>
      <c r="EI2477" s="6"/>
      <c r="EJ2477" s="7"/>
      <c r="EK2477" s="7"/>
      <c r="EL2477" s="7"/>
      <c r="EM2477" s="7"/>
      <c r="EN2477" s="8"/>
      <c r="EO2477" s="6"/>
      <c r="EP2477" s="7"/>
      <c r="EQ2477" s="7"/>
      <c r="ER2477" s="7"/>
      <c r="ES2477" s="7"/>
      <c r="ET2477" s="8"/>
      <c r="EU2477" s="6"/>
      <c r="EV2477" s="7"/>
      <c r="EW2477" s="7"/>
      <c r="EX2477" s="7"/>
      <c r="EY2477" s="7"/>
      <c r="EZ2477" s="8"/>
      <c r="FA2477" s="6"/>
      <c r="FB2477" s="7"/>
      <c r="FC2477" s="7"/>
      <c r="FD2477" s="7"/>
      <c r="FE2477" s="7"/>
      <c r="FF2477" s="8"/>
      <c r="FG2477" s="6"/>
      <c r="FH2477" s="7"/>
      <c r="FI2477" s="7"/>
      <c r="FJ2477" s="7"/>
      <c r="FK2477" s="7"/>
      <c r="FL2477" s="8"/>
      <c r="FM2477" s="6"/>
      <c r="FN2477" s="7"/>
      <c r="FO2477" s="7"/>
      <c r="FP2477" s="7"/>
      <c r="FQ2477" s="7"/>
      <c r="FR2477" s="8"/>
      <c r="FS2477" s="6"/>
      <c r="FT2477" s="7"/>
      <c r="FU2477" s="7"/>
      <c r="FV2477" s="7"/>
      <c r="FW2477" s="7"/>
      <c r="FX2477" s="8"/>
      <c r="FY2477" s="6"/>
      <c r="FZ2477" s="7"/>
      <c r="GA2477" s="7"/>
      <c r="GB2477" s="7"/>
      <c r="GC2477" s="7"/>
      <c r="GD2477" s="8"/>
      <c r="GE2477" s="6"/>
      <c r="GF2477" s="7"/>
      <c r="GG2477" s="7"/>
      <c r="GH2477" s="7"/>
      <c r="GI2477" s="7"/>
      <c r="GJ2477" s="8"/>
      <c r="GK2477" s="6"/>
      <c r="GL2477" s="7"/>
      <c r="GM2477" s="7"/>
      <c r="GN2477" s="7"/>
      <c r="GO2477" s="7"/>
      <c r="GP2477" s="8"/>
      <c r="GQ2477" s="6"/>
      <c r="GR2477" s="7"/>
      <c r="GS2477" s="7"/>
      <c r="GT2477" s="7"/>
      <c r="GU2477" s="7"/>
      <c r="GV2477" s="8"/>
      <c r="GW2477" s="6"/>
      <c r="GX2477" s="7"/>
      <c r="GY2477" s="7"/>
      <c r="GZ2477" s="7"/>
      <c r="HA2477" s="7"/>
      <c r="HB2477" s="8"/>
      <c r="HC2477" s="6"/>
      <c r="HD2477" s="7"/>
      <c r="HE2477" s="7"/>
      <c r="HF2477" s="7"/>
      <c r="HG2477" s="7"/>
      <c r="HH2477" s="8"/>
      <c r="HI2477" s="6"/>
      <c r="HJ2477" s="7"/>
      <c r="HK2477" s="7"/>
      <c r="HL2477" s="7"/>
      <c r="HM2477" s="7"/>
      <c r="HN2477" s="8"/>
      <c r="HO2477" s="6"/>
      <c r="HP2477" s="7"/>
      <c r="HQ2477" s="7"/>
      <c r="HR2477" s="7"/>
      <c r="HS2477" s="7"/>
      <c r="HT2477" s="8"/>
      <c r="HU2477" s="6"/>
      <c r="HV2477" s="7"/>
      <c r="HW2477" s="7"/>
      <c r="HX2477" s="7"/>
      <c r="HY2477" s="7"/>
      <c r="HZ2477" s="8"/>
      <c r="IA2477" s="6"/>
      <c r="IB2477" s="7"/>
      <c r="IC2477" s="7"/>
      <c r="ID2477" s="7"/>
      <c r="IE2477" s="7"/>
      <c r="IF2477" s="8"/>
      <c r="IG2477" s="6"/>
      <c r="IH2477" s="7"/>
      <c r="II2477" s="7"/>
      <c r="IJ2477" s="7"/>
      <c r="IK2477" s="7"/>
      <c r="IL2477" s="8"/>
      <c r="IM2477" s="6"/>
      <c r="IN2477" s="7"/>
      <c r="IO2477" s="7"/>
      <c r="IP2477" s="7"/>
      <c r="IQ2477" s="7"/>
      <c r="IR2477" s="8"/>
      <c r="IS2477" s="6"/>
      <c r="IT2477" s="7"/>
      <c r="IU2477" s="7"/>
      <c r="IV2477" s="7"/>
    </row>
    <row r="2478" customFormat="false" ht="12.75" hidden="false" customHeight="false" outlineLevel="0" collapsed="false">
      <c r="A2478" s="5" t="s">
        <v>2728</v>
      </c>
      <c r="B2478" s="6" t="n">
        <v>37070</v>
      </c>
      <c r="C2478" s="7" t="s">
        <v>2588</v>
      </c>
      <c r="D2478" s="7" t="s">
        <v>1588</v>
      </c>
      <c r="E2478" s="7"/>
      <c r="F2478" s="8" t="s">
        <v>775</v>
      </c>
      <c r="G2478" s="8" t="n">
        <v>860</v>
      </c>
      <c r="H2478" s="7"/>
      <c r="I2478" s="7"/>
      <c r="J2478" s="7"/>
      <c r="K2478" s="7"/>
      <c r="L2478" s="8"/>
      <c r="M2478" s="6"/>
      <c r="N2478" s="7"/>
      <c r="O2478" s="7"/>
      <c r="P2478" s="7"/>
      <c r="Q2478" s="7"/>
      <c r="R2478" s="8"/>
      <c r="S2478" s="6"/>
      <c r="T2478" s="7"/>
      <c r="U2478" s="7"/>
      <c r="V2478" s="7"/>
      <c r="W2478" s="7"/>
      <c r="X2478" s="8"/>
      <c r="Y2478" s="6"/>
      <c r="Z2478" s="7"/>
      <c r="AA2478" s="7"/>
      <c r="AB2478" s="7"/>
      <c r="AC2478" s="7"/>
      <c r="AD2478" s="8"/>
      <c r="AE2478" s="6"/>
      <c r="AF2478" s="7"/>
      <c r="AG2478" s="7"/>
      <c r="AH2478" s="7"/>
      <c r="AI2478" s="7"/>
      <c r="AJ2478" s="8"/>
      <c r="AK2478" s="6"/>
      <c r="AL2478" s="7"/>
      <c r="AM2478" s="7"/>
      <c r="AN2478" s="7"/>
      <c r="AO2478" s="7"/>
      <c r="AP2478" s="8"/>
      <c r="AQ2478" s="6"/>
      <c r="AR2478" s="7"/>
      <c r="AS2478" s="7"/>
      <c r="AT2478" s="7"/>
      <c r="AU2478" s="7"/>
      <c r="AV2478" s="8"/>
      <c r="AW2478" s="6"/>
      <c r="AX2478" s="7"/>
      <c r="AY2478" s="7"/>
      <c r="AZ2478" s="7"/>
      <c r="BA2478" s="7"/>
      <c r="BB2478" s="8"/>
      <c r="BC2478" s="6"/>
      <c r="BD2478" s="7"/>
      <c r="BE2478" s="7"/>
      <c r="BF2478" s="7"/>
      <c r="BG2478" s="7"/>
      <c r="BH2478" s="8"/>
      <c r="BI2478" s="6"/>
      <c r="BJ2478" s="7"/>
      <c r="BK2478" s="7"/>
      <c r="BL2478" s="7"/>
      <c r="BM2478" s="7"/>
      <c r="BN2478" s="8"/>
      <c r="BO2478" s="6"/>
      <c r="BP2478" s="7"/>
      <c r="BQ2478" s="7"/>
      <c r="BR2478" s="7"/>
      <c r="BS2478" s="7"/>
      <c r="BT2478" s="8"/>
      <c r="BU2478" s="6"/>
      <c r="BV2478" s="7"/>
      <c r="BW2478" s="7"/>
      <c r="BX2478" s="7"/>
      <c r="BY2478" s="7"/>
      <c r="BZ2478" s="8"/>
      <c r="CA2478" s="6"/>
      <c r="CB2478" s="7"/>
      <c r="CC2478" s="7"/>
      <c r="CD2478" s="7"/>
      <c r="CE2478" s="7"/>
      <c r="CF2478" s="8"/>
      <c r="CG2478" s="6"/>
      <c r="CH2478" s="7"/>
      <c r="CI2478" s="7"/>
      <c r="CJ2478" s="7"/>
      <c r="CK2478" s="7"/>
      <c r="CL2478" s="8"/>
      <c r="CM2478" s="6"/>
      <c r="CN2478" s="7"/>
      <c r="CO2478" s="7"/>
      <c r="CP2478" s="7"/>
      <c r="CQ2478" s="7"/>
      <c r="CR2478" s="8"/>
      <c r="CS2478" s="6"/>
      <c r="CT2478" s="7"/>
      <c r="CU2478" s="7"/>
      <c r="CV2478" s="7"/>
      <c r="CW2478" s="7"/>
      <c r="CX2478" s="8"/>
      <c r="CY2478" s="6"/>
      <c r="CZ2478" s="7"/>
      <c r="DA2478" s="7"/>
      <c r="DB2478" s="7"/>
      <c r="DC2478" s="7"/>
      <c r="DD2478" s="8"/>
      <c r="DE2478" s="6"/>
      <c r="DF2478" s="7"/>
      <c r="DG2478" s="7"/>
      <c r="DH2478" s="7"/>
      <c r="DI2478" s="7"/>
      <c r="DJ2478" s="8"/>
      <c r="DK2478" s="6"/>
      <c r="DL2478" s="7"/>
      <c r="DM2478" s="7"/>
      <c r="DN2478" s="7"/>
      <c r="DO2478" s="7"/>
      <c r="DP2478" s="8"/>
      <c r="DQ2478" s="6"/>
      <c r="DR2478" s="7"/>
      <c r="DS2478" s="7"/>
      <c r="DT2478" s="7"/>
      <c r="DU2478" s="7"/>
      <c r="DV2478" s="8"/>
      <c r="DW2478" s="6"/>
      <c r="DX2478" s="7"/>
      <c r="DY2478" s="7"/>
      <c r="DZ2478" s="7"/>
      <c r="EA2478" s="7"/>
      <c r="EB2478" s="8"/>
      <c r="EC2478" s="6"/>
      <c r="ED2478" s="7"/>
      <c r="EE2478" s="7"/>
      <c r="EF2478" s="7"/>
      <c r="EG2478" s="7"/>
      <c r="EH2478" s="8"/>
      <c r="EI2478" s="6"/>
      <c r="EJ2478" s="7"/>
      <c r="EK2478" s="7"/>
      <c r="EL2478" s="7"/>
      <c r="EM2478" s="7"/>
      <c r="EN2478" s="8"/>
      <c r="EO2478" s="6"/>
      <c r="EP2478" s="7"/>
      <c r="EQ2478" s="7"/>
      <c r="ER2478" s="7"/>
      <c r="ES2478" s="7"/>
      <c r="ET2478" s="8"/>
      <c r="EU2478" s="6"/>
      <c r="EV2478" s="7"/>
      <c r="EW2478" s="7"/>
      <c r="EX2478" s="7"/>
      <c r="EY2478" s="7"/>
      <c r="EZ2478" s="8"/>
      <c r="FA2478" s="6"/>
      <c r="FB2478" s="7"/>
      <c r="FC2478" s="7"/>
      <c r="FD2478" s="7"/>
      <c r="FE2478" s="7"/>
      <c r="FF2478" s="8"/>
      <c r="FG2478" s="6"/>
      <c r="FH2478" s="7"/>
      <c r="FI2478" s="7"/>
      <c r="FJ2478" s="7"/>
      <c r="FK2478" s="7"/>
      <c r="FL2478" s="8"/>
      <c r="FM2478" s="6"/>
      <c r="FN2478" s="7"/>
      <c r="FO2478" s="7"/>
      <c r="FP2478" s="7"/>
      <c r="FQ2478" s="7"/>
      <c r="FR2478" s="8"/>
      <c r="FS2478" s="6"/>
      <c r="FT2478" s="7"/>
      <c r="FU2478" s="7"/>
      <c r="FV2478" s="7"/>
      <c r="FW2478" s="7"/>
      <c r="FX2478" s="8"/>
      <c r="FY2478" s="6"/>
      <c r="FZ2478" s="7"/>
      <c r="GA2478" s="7"/>
      <c r="GB2478" s="7"/>
      <c r="GC2478" s="7"/>
      <c r="GD2478" s="8"/>
      <c r="GE2478" s="6"/>
      <c r="GF2478" s="7"/>
      <c r="GG2478" s="7"/>
      <c r="GH2478" s="7"/>
      <c r="GI2478" s="7"/>
      <c r="GJ2478" s="8"/>
      <c r="GK2478" s="6"/>
      <c r="GL2478" s="7"/>
      <c r="GM2478" s="7"/>
      <c r="GN2478" s="7"/>
      <c r="GO2478" s="7"/>
      <c r="GP2478" s="8"/>
      <c r="GQ2478" s="6"/>
      <c r="GR2478" s="7"/>
      <c r="GS2478" s="7"/>
      <c r="GT2478" s="7"/>
      <c r="GU2478" s="7"/>
      <c r="GV2478" s="8"/>
      <c r="GW2478" s="6"/>
      <c r="GX2478" s="7"/>
      <c r="GY2478" s="7"/>
      <c r="GZ2478" s="7"/>
      <c r="HA2478" s="7"/>
      <c r="HB2478" s="8"/>
      <c r="HC2478" s="6"/>
      <c r="HD2478" s="7"/>
      <c r="HE2478" s="7"/>
      <c r="HF2478" s="7"/>
      <c r="HG2478" s="7"/>
      <c r="HH2478" s="8"/>
      <c r="HI2478" s="6"/>
      <c r="HJ2478" s="7"/>
      <c r="HK2478" s="7"/>
      <c r="HL2478" s="7"/>
      <c r="HM2478" s="7"/>
      <c r="HN2478" s="8"/>
      <c r="HO2478" s="6"/>
      <c r="HP2478" s="7"/>
      <c r="HQ2478" s="7"/>
      <c r="HR2478" s="7"/>
      <c r="HS2478" s="7"/>
      <c r="HT2478" s="8"/>
      <c r="HU2478" s="6"/>
      <c r="HV2478" s="7"/>
      <c r="HW2478" s="7"/>
      <c r="HX2478" s="7"/>
      <c r="HY2478" s="7"/>
      <c r="HZ2478" s="8"/>
      <c r="IA2478" s="6"/>
      <c r="IB2478" s="7"/>
      <c r="IC2478" s="7"/>
      <c r="ID2478" s="7"/>
      <c r="IE2478" s="7"/>
      <c r="IF2478" s="8"/>
      <c r="IG2478" s="6"/>
      <c r="IH2478" s="7"/>
      <c r="II2478" s="7"/>
      <c r="IJ2478" s="7"/>
      <c r="IK2478" s="7"/>
      <c r="IL2478" s="8"/>
      <c r="IM2478" s="6"/>
      <c r="IN2478" s="7"/>
      <c r="IO2478" s="7"/>
      <c r="IP2478" s="7"/>
      <c r="IQ2478" s="7"/>
      <c r="IR2478" s="8"/>
      <c r="IS2478" s="6"/>
      <c r="IT2478" s="7"/>
      <c r="IU2478" s="7"/>
      <c r="IV2478" s="7"/>
    </row>
    <row r="2479" customFormat="false" ht="12.75" hidden="false" customHeight="false" outlineLevel="0" collapsed="false">
      <c r="A2479" s="5" t="s">
        <v>2771</v>
      </c>
      <c r="B2479" s="6" t="n">
        <v>37070</v>
      </c>
      <c r="C2479" s="7" t="s">
        <v>2377</v>
      </c>
      <c r="D2479" s="7" t="s">
        <v>1588</v>
      </c>
      <c r="E2479" s="7"/>
      <c r="F2479" s="8" t="s">
        <v>1280</v>
      </c>
      <c r="G2479" s="8" t="n">
        <v>0</v>
      </c>
      <c r="H2479" s="7"/>
      <c r="I2479" s="7"/>
      <c r="J2479" s="7"/>
      <c r="K2479" s="7"/>
      <c r="L2479" s="8"/>
      <c r="M2479" s="6"/>
      <c r="N2479" s="7"/>
      <c r="O2479" s="7"/>
      <c r="P2479" s="7"/>
      <c r="Q2479" s="7"/>
      <c r="R2479" s="8"/>
      <c r="S2479" s="6"/>
      <c r="T2479" s="7"/>
      <c r="U2479" s="7"/>
      <c r="V2479" s="7"/>
      <c r="W2479" s="7"/>
      <c r="X2479" s="8"/>
      <c r="Y2479" s="6"/>
      <c r="Z2479" s="7"/>
      <c r="AA2479" s="7"/>
      <c r="AB2479" s="7"/>
      <c r="AC2479" s="7"/>
      <c r="AD2479" s="8"/>
      <c r="AE2479" s="6"/>
      <c r="AF2479" s="7"/>
      <c r="AG2479" s="7"/>
      <c r="AH2479" s="7"/>
      <c r="AI2479" s="7"/>
      <c r="AJ2479" s="8"/>
      <c r="AK2479" s="6"/>
      <c r="AL2479" s="7"/>
      <c r="AM2479" s="7"/>
      <c r="AN2479" s="7"/>
      <c r="AO2479" s="7"/>
      <c r="AP2479" s="8"/>
      <c r="AQ2479" s="6"/>
      <c r="AR2479" s="7"/>
      <c r="AS2479" s="7"/>
      <c r="AT2479" s="7"/>
      <c r="AU2479" s="7"/>
      <c r="AV2479" s="8"/>
      <c r="AW2479" s="6"/>
      <c r="AX2479" s="7"/>
      <c r="AY2479" s="7"/>
      <c r="AZ2479" s="7"/>
      <c r="BA2479" s="7"/>
      <c r="BB2479" s="8"/>
      <c r="BC2479" s="6"/>
      <c r="BD2479" s="7"/>
      <c r="BE2479" s="7"/>
      <c r="BF2479" s="7"/>
      <c r="BG2479" s="7"/>
      <c r="BH2479" s="8"/>
      <c r="BI2479" s="6"/>
      <c r="BJ2479" s="7"/>
      <c r="BK2479" s="7"/>
      <c r="BL2479" s="7"/>
      <c r="BM2479" s="7"/>
      <c r="BN2479" s="8"/>
      <c r="BO2479" s="6"/>
      <c r="BP2479" s="7"/>
      <c r="BQ2479" s="7"/>
      <c r="BR2479" s="7"/>
      <c r="BS2479" s="7"/>
      <c r="BT2479" s="8"/>
      <c r="BU2479" s="6"/>
      <c r="BV2479" s="7"/>
      <c r="BW2479" s="7"/>
      <c r="BX2479" s="7"/>
      <c r="BY2479" s="7"/>
      <c r="BZ2479" s="8"/>
      <c r="CA2479" s="6"/>
      <c r="CB2479" s="7"/>
      <c r="CC2479" s="7"/>
      <c r="CD2479" s="7"/>
      <c r="CE2479" s="7"/>
      <c r="CF2479" s="8"/>
      <c r="CG2479" s="6"/>
      <c r="CH2479" s="7"/>
      <c r="CI2479" s="7"/>
      <c r="CJ2479" s="7"/>
      <c r="CK2479" s="7"/>
      <c r="CL2479" s="8"/>
      <c r="CM2479" s="6"/>
      <c r="CN2479" s="7"/>
      <c r="CO2479" s="7"/>
      <c r="CP2479" s="7"/>
      <c r="CQ2479" s="7"/>
      <c r="CR2479" s="8"/>
      <c r="CS2479" s="6"/>
      <c r="CT2479" s="7"/>
      <c r="CU2479" s="7"/>
      <c r="CV2479" s="7"/>
      <c r="CW2479" s="7"/>
      <c r="CX2479" s="8"/>
      <c r="CY2479" s="6"/>
      <c r="CZ2479" s="7"/>
      <c r="DA2479" s="7"/>
      <c r="DB2479" s="7"/>
      <c r="DC2479" s="7"/>
      <c r="DD2479" s="8"/>
      <c r="DE2479" s="6"/>
      <c r="DF2479" s="7"/>
      <c r="DG2479" s="7"/>
      <c r="DH2479" s="7"/>
      <c r="DI2479" s="7"/>
      <c r="DJ2479" s="8"/>
      <c r="DK2479" s="6"/>
      <c r="DL2479" s="7"/>
      <c r="DM2479" s="7"/>
      <c r="DN2479" s="7"/>
      <c r="DO2479" s="7"/>
      <c r="DP2479" s="8"/>
      <c r="DQ2479" s="6"/>
      <c r="DR2479" s="7"/>
      <c r="DS2479" s="7"/>
      <c r="DT2479" s="7"/>
      <c r="DU2479" s="7"/>
      <c r="DV2479" s="8"/>
      <c r="DW2479" s="6"/>
      <c r="DX2479" s="7"/>
      <c r="DY2479" s="7"/>
      <c r="DZ2479" s="7"/>
      <c r="EA2479" s="7"/>
      <c r="EB2479" s="8"/>
      <c r="EC2479" s="6"/>
      <c r="ED2479" s="7"/>
      <c r="EE2479" s="7"/>
      <c r="EF2479" s="7"/>
      <c r="EG2479" s="7"/>
      <c r="EH2479" s="8"/>
      <c r="EI2479" s="6"/>
      <c r="EJ2479" s="7"/>
      <c r="EK2479" s="7"/>
      <c r="EL2479" s="7"/>
      <c r="EM2479" s="7"/>
      <c r="EN2479" s="8"/>
      <c r="EO2479" s="6"/>
      <c r="EP2479" s="7"/>
      <c r="EQ2479" s="7"/>
      <c r="ER2479" s="7"/>
      <c r="ES2479" s="7"/>
      <c r="ET2479" s="8"/>
      <c r="EU2479" s="6"/>
      <c r="EV2479" s="7"/>
      <c r="EW2479" s="7"/>
      <c r="EX2479" s="7"/>
      <c r="EY2479" s="7"/>
      <c r="EZ2479" s="8"/>
      <c r="FA2479" s="6"/>
      <c r="FB2479" s="7"/>
      <c r="FC2479" s="7"/>
      <c r="FD2479" s="7"/>
      <c r="FE2479" s="7"/>
      <c r="FF2479" s="8"/>
      <c r="FG2479" s="6"/>
      <c r="FH2479" s="7"/>
      <c r="FI2479" s="7"/>
      <c r="FJ2479" s="7"/>
      <c r="FK2479" s="7"/>
      <c r="FL2479" s="8"/>
      <c r="FM2479" s="6"/>
      <c r="FN2479" s="7"/>
      <c r="FO2479" s="7"/>
      <c r="FP2479" s="7"/>
      <c r="FQ2479" s="7"/>
      <c r="FR2479" s="8"/>
      <c r="FS2479" s="6"/>
      <c r="FT2479" s="7"/>
      <c r="FU2479" s="7"/>
      <c r="FV2479" s="7"/>
      <c r="FW2479" s="7"/>
      <c r="FX2479" s="8"/>
      <c r="FY2479" s="6"/>
      <c r="FZ2479" s="7"/>
      <c r="GA2479" s="7"/>
      <c r="GB2479" s="7"/>
      <c r="GC2479" s="7"/>
      <c r="GD2479" s="8"/>
      <c r="GE2479" s="6"/>
      <c r="GF2479" s="7"/>
      <c r="GG2479" s="7"/>
      <c r="GH2479" s="7"/>
      <c r="GI2479" s="7"/>
      <c r="GJ2479" s="8"/>
      <c r="GK2479" s="6"/>
      <c r="GL2479" s="7"/>
      <c r="GM2479" s="7"/>
      <c r="GN2479" s="7"/>
      <c r="GO2479" s="7"/>
      <c r="GP2479" s="8"/>
      <c r="GQ2479" s="6"/>
      <c r="GR2479" s="7"/>
      <c r="GS2479" s="7"/>
      <c r="GT2479" s="7"/>
      <c r="GU2479" s="7"/>
      <c r="GV2479" s="8"/>
      <c r="GW2479" s="6"/>
      <c r="GX2479" s="7"/>
      <c r="GY2479" s="7"/>
      <c r="GZ2479" s="7"/>
      <c r="HA2479" s="7"/>
      <c r="HB2479" s="8"/>
      <c r="HC2479" s="6"/>
      <c r="HD2479" s="7"/>
      <c r="HE2479" s="7"/>
      <c r="HF2479" s="7"/>
      <c r="HG2479" s="7"/>
      <c r="HH2479" s="8"/>
      <c r="HI2479" s="6"/>
      <c r="HJ2479" s="7"/>
      <c r="HK2479" s="7"/>
      <c r="HL2479" s="7"/>
      <c r="HM2479" s="7"/>
      <c r="HN2479" s="8"/>
      <c r="HO2479" s="6"/>
      <c r="HP2479" s="7"/>
      <c r="HQ2479" s="7"/>
      <c r="HR2479" s="7"/>
      <c r="HS2479" s="7"/>
      <c r="HT2479" s="8"/>
      <c r="HU2479" s="6"/>
      <c r="HV2479" s="7"/>
      <c r="HW2479" s="7"/>
      <c r="HX2479" s="7"/>
      <c r="HY2479" s="7"/>
      <c r="HZ2479" s="8"/>
      <c r="IA2479" s="6"/>
      <c r="IB2479" s="7"/>
      <c r="IC2479" s="7"/>
      <c r="ID2479" s="7"/>
      <c r="IE2479" s="7"/>
      <c r="IF2479" s="8"/>
      <c r="IG2479" s="6"/>
      <c r="IH2479" s="7"/>
      <c r="II2479" s="7"/>
      <c r="IJ2479" s="7"/>
      <c r="IK2479" s="7"/>
      <c r="IL2479" s="8"/>
      <c r="IM2479" s="6"/>
      <c r="IN2479" s="7"/>
      <c r="IO2479" s="7"/>
      <c r="IP2479" s="7"/>
      <c r="IQ2479" s="7"/>
      <c r="IR2479" s="8"/>
      <c r="IS2479" s="6"/>
      <c r="IT2479" s="7"/>
      <c r="IU2479" s="7"/>
      <c r="IV2479" s="7"/>
    </row>
    <row r="2480" customFormat="false" ht="12.75" hidden="false" customHeight="false" outlineLevel="0" collapsed="false">
      <c r="A2480" s="5" t="s">
        <v>2772</v>
      </c>
      <c r="B2480" s="6" t="n">
        <v>37070</v>
      </c>
      <c r="C2480" s="7" t="s">
        <v>1413</v>
      </c>
      <c r="D2480" s="7" t="s">
        <v>1588</v>
      </c>
      <c r="E2480" s="7"/>
      <c r="F2480" s="8" t="s">
        <v>775</v>
      </c>
      <c r="G2480" s="8" t="n">
        <v>0</v>
      </c>
      <c r="H2480" s="7"/>
      <c r="I2480" s="7"/>
      <c r="J2480" s="7"/>
      <c r="K2480" s="7"/>
      <c r="L2480" s="8"/>
      <c r="M2480" s="6"/>
      <c r="N2480" s="7"/>
      <c r="O2480" s="7"/>
      <c r="P2480" s="7"/>
      <c r="Q2480" s="7"/>
      <c r="R2480" s="8"/>
      <c r="S2480" s="6"/>
      <c r="T2480" s="7"/>
      <c r="U2480" s="7"/>
      <c r="V2480" s="7"/>
      <c r="W2480" s="7"/>
      <c r="X2480" s="8"/>
      <c r="Y2480" s="6"/>
      <c r="Z2480" s="7"/>
      <c r="AA2480" s="7"/>
      <c r="AB2480" s="7"/>
      <c r="AC2480" s="7"/>
      <c r="AD2480" s="8"/>
      <c r="AE2480" s="6"/>
      <c r="AF2480" s="7"/>
      <c r="AG2480" s="7"/>
      <c r="AH2480" s="7"/>
      <c r="AI2480" s="7"/>
      <c r="AJ2480" s="8"/>
      <c r="AK2480" s="6"/>
      <c r="AL2480" s="7"/>
      <c r="AM2480" s="7"/>
      <c r="AN2480" s="7"/>
      <c r="AO2480" s="7"/>
      <c r="AP2480" s="8"/>
      <c r="AQ2480" s="6"/>
      <c r="AR2480" s="7"/>
      <c r="AS2480" s="7"/>
      <c r="AT2480" s="7"/>
      <c r="AU2480" s="7"/>
      <c r="AV2480" s="8"/>
      <c r="AW2480" s="6"/>
      <c r="AX2480" s="7"/>
      <c r="AY2480" s="7"/>
      <c r="AZ2480" s="7"/>
      <c r="BA2480" s="7"/>
      <c r="BB2480" s="8"/>
      <c r="BC2480" s="6"/>
      <c r="BD2480" s="7"/>
      <c r="BE2480" s="7"/>
      <c r="BF2480" s="7"/>
      <c r="BG2480" s="7"/>
      <c r="BH2480" s="8"/>
      <c r="BI2480" s="6"/>
      <c r="BJ2480" s="7"/>
      <c r="BK2480" s="7"/>
      <c r="BL2480" s="7"/>
      <c r="BM2480" s="7"/>
      <c r="BN2480" s="8"/>
      <c r="BO2480" s="6"/>
      <c r="BP2480" s="7"/>
      <c r="BQ2480" s="7"/>
      <c r="BR2480" s="7"/>
      <c r="BS2480" s="7"/>
      <c r="BT2480" s="8"/>
      <c r="BU2480" s="6"/>
      <c r="BV2480" s="7"/>
      <c r="BW2480" s="7"/>
      <c r="BX2480" s="7"/>
      <c r="BY2480" s="7"/>
      <c r="BZ2480" s="8"/>
      <c r="CA2480" s="6"/>
      <c r="CB2480" s="7"/>
      <c r="CC2480" s="7"/>
      <c r="CD2480" s="7"/>
      <c r="CE2480" s="7"/>
      <c r="CF2480" s="8"/>
      <c r="CG2480" s="6"/>
      <c r="CH2480" s="7"/>
      <c r="CI2480" s="7"/>
      <c r="CJ2480" s="7"/>
      <c r="CK2480" s="7"/>
      <c r="CL2480" s="8"/>
      <c r="CM2480" s="6"/>
      <c r="CN2480" s="7"/>
      <c r="CO2480" s="7"/>
      <c r="CP2480" s="7"/>
      <c r="CQ2480" s="7"/>
      <c r="CR2480" s="8"/>
      <c r="CS2480" s="6"/>
      <c r="CT2480" s="7"/>
      <c r="CU2480" s="7"/>
      <c r="CV2480" s="7"/>
      <c r="CW2480" s="7"/>
      <c r="CX2480" s="8"/>
      <c r="CY2480" s="6"/>
      <c r="CZ2480" s="7"/>
      <c r="DA2480" s="7"/>
      <c r="DB2480" s="7"/>
      <c r="DC2480" s="7"/>
      <c r="DD2480" s="8"/>
      <c r="DE2480" s="6"/>
      <c r="DF2480" s="7"/>
      <c r="DG2480" s="7"/>
      <c r="DH2480" s="7"/>
      <c r="DI2480" s="7"/>
      <c r="DJ2480" s="8"/>
      <c r="DK2480" s="6"/>
      <c r="DL2480" s="7"/>
      <c r="DM2480" s="7"/>
      <c r="DN2480" s="7"/>
      <c r="DO2480" s="7"/>
      <c r="DP2480" s="8"/>
      <c r="DQ2480" s="6"/>
      <c r="DR2480" s="7"/>
      <c r="DS2480" s="7"/>
      <c r="DT2480" s="7"/>
      <c r="DU2480" s="7"/>
      <c r="DV2480" s="8"/>
      <c r="DW2480" s="6"/>
      <c r="DX2480" s="7"/>
      <c r="DY2480" s="7"/>
      <c r="DZ2480" s="7"/>
      <c r="EA2480" s="7"/>
      <c r="EB2480" s="8"/>
      <c r="EC2480" s="6"/>
      <c r="ED2480" s="7"/>
      <c r="EE2480" s="7"/>
      <c r="EF2480" s="7"/>
      <c r="EG2480" s="7"/>
      <c r="EH2480" s="8"/>
      <c r="EI2480" s="6"/>
      <c r="EJ2480" s="7"/>
      <c r="EK2480" s="7"/>
      <c r="EL2480" s="7"/>
      <c r="EM2480" s="7"/>
      <c r="EN2480" s="8"/>
      <c r="EO2480" s="6"/>
      <c r="EP2480" s="7"/>
      <c r="EQ2480" s="7"/>
      <c r="ER2480" s="7"/>
      <c r="ES2480" s="7"/>
      <c r="ET2480" s="8"/>
      <c r="EU2480" s="6"/>
      <c r="EV2480" s="7"/>
      <c r="EW2480" s="7"/>
      <c r="EX2480" s="7"/>
      <c r="EY2480" s="7"/>
      <c r="EZ2480" s="8"/>
      <c r="FA2480" s="6"/>
      <c r="FB2480" s="7"/>
      <c r="FC2480" s="7"/>
      <c r="FD2480" s="7"/>
      <c r="FE2480" s="7"/>
      <c r="FF2480" s="8"/>
      <c r="FG2480" s="6"/>
      <c r="FH2480" s="7"/>
      <c r="FI2480" s="7"/>
      <c r="FJ2480" s="7"/>
      <c r="FK2480" s="7"/>
      <c r="FL2480" s="8"/>
      <c r="FM2480" s="6"/>
      <c r="FN2480" s="7"/>
      <c r="FO2480" s="7"/>
      <c r="FP2480" s="7"/>
      <c r="FQ2480" s="7"/>
      <c r="FR2480" s="8"/>
      <c r="FS2480" s="6"/>
      <c r="FT2480" s="7"/>
      <c r="FU2480" s="7"/>
      <c r="FV2480" s="7"/>
      <c r="FW2480" s="7"/>
      <c r="FX2480" s="8"/>
      <c r="FY2480" s="6"/>
      <c r="FZ2480" s="7"/>
      <c r="GA2480" s="7"/>
      <c r="GB2480" s="7"/>
      <c r="GC2480" s="7"/>
      <c r="GD2480" s="8"/>
      <c r="GE2480" s="6"/>
      <c r="GF2480" s="7"/>
      <c r="GG2480" s="7"/>
      <c r="GH2480" s="7"/>
      <c r="GI2480" s="7"/>
      <c r="GJ2480" s="8"/>
      <c r="GK2480" s="6"/>
      <c r="GL2480" s="7"/>
      <c r="GM2480" s="7"/>
      <c r="GN2480" s="7"/>
      <c r="GO2480" s="7"/>
      <c r="GP2480" s="8"/>
      <c r="GQ2480" s="6"/>
      <c r="GR2480" s="7"/>
      <c r="GS2480" s="7"/>
      <c r="GT2480" s="7"/>
      <c r="GU2480" s="7"/>
      <c r="GV2480" s="8"/>
      <c r="GW2480" s="6"/>
      <c r="GX2480" s="7"/>
      <c r="GY2480" s="7"/>
      <c r="GZ2480" s="7"/>
      <c r="HA2480" s="7"/>
      <c r="HB2480" s="8"/>
      <c r="HC2480" s="6"/>
      <c r="HD2480" s="7"/>
      <c r="HE2480" s="7"/>
      <c r="HF2480" s="7"/>
      <c r="HG2480" s="7"/>
      <c r="HH2480" s="8"/>
      <c r="HI2480" s="6"/>
      <c r="HJ2480" s="7"/>
      <c r="HK2480" s="7"/>
      <c r="HL2480" s="7"/>
      <c r="HM2480" s="7"/>
      <c r="HN2480" s="8"/>
      <c r="HO2480" s="6"/>
      <c r="HP2480" s="7"/>
      <c r="HQ2480" s="7"/>
      <c r="HR2480" s="7"/>
      <c r="HS2480" s="7"/>
      <c r="HT2480" s="8"/>
      <c r="HU2480" s="6"/>
      <c r="HV2480" s="7"/>
      <c r="HW2480" s="7"/>
      <c r="HX2480" s="7"/>
      <c r="HY2480" s="7"/>
      <c r="HZ2480" s="8"/>
      <c r="IA2480" s="6"/>
      <c r="IB2480" s="7"/>
      <c r="IC2480" s="7"/>
      <c r="ID2480" s="7"/>
      <c r="IE2480" s="7"/>
      <c r="IF2480" s="8"/>
      <c r="IG2480" s="6"/>
      <c r="IH2480" s="7"/>
      <c r="II2480" s="7"/>
      <c r="IJ2480" s="7"/>
      <c r="IK2480" s="7"/>
      <c r="IL2480" s="8"/>
      <c r="IM2480" s="6"/>
      <c r="IN2480" s="7"/>
      <c r="IO2480" s="7"/>
      <c r="IP2480" s="7"/>
      <c r="IQ2480" s="7"/>
      <c r="IR2480" s="8"/>
      <c r="IS2480" s="6"/>
      <c r="IT2480" s="7"/>
      <c r="IU2480" s="7"/>
      <c r="IV2480" s="7"/>
    </row>
    <row r="2481" customFormat="false" ht="12.75" hidden="false" customHeight="false" outlineLevel="0" collapsed="false">
      <c r="A2481" s="5" t="s">
        <v>2773</v>
      </c>
      <c r="B2481" s="6" t="n">
        <v>37070</v>
      </c>
      <c r="C2481" s="7" t="s">
        <v>1413</v>
      </c>
      <c r="D2481" s="7" t="s">
        <v>1588</v>
      </c>
      <c r="E2481" s="7"/>
      <c r="F2481" s="8" t="s">
        <v>775</v>
      </c>
      <c r="G2481" s="8" t="n">
        <v>15000</v>
      </c>
      <c r="H2481" s="7"/>
      <c r="I2481" s="7"/>
      <c r="J2481" s="7"/>
      <c r="K2481" s="7"/>
      <c r="L2481" s="8"/>
      <c r="M2481" s="6"/>
      <c r="N2481" s="7"/>
      <c r="O2481" s="7"/>
      <c r="P2481" s="7"/>
      <c r="Q2481" s="7"/>
      <c r="R2481" s="8"/>
      <c r="S2481" s="6"/>
      <c r="T2481" s="7"/>
      <c r="U2481" s="7"/>
      <c r="V2481" s="7"/>
      <c r="W2481" s="7"/>
      <c r="X2481" s="8"/>
      <c r="Y2481" s="6"/>
      <c r="Z2481" s="7"/>
      <c r="AA2481" s="7"/>
      <c r="AB2481" s="7"/>
      <c r="AC2481" s="7"/>
      <c r="AD2481" s="8"/>
      <c r="AE2481" s="6"/>
      <c r="AF2481" s="7"/>
      <c r="AG2481" s="7"/>
      <c r="AH2481" s="7"/>
      <c r="AI2481" s="7"/>
      <c r="AJ2481" s="8"/>
      <c r="AK2481" s="6"/>
      <c r="AL2481" s="7"/>
      <c r="AM2481" s="7"/>
      <c r="AN2481" s="7"/>
      <c r="AO2481" s="7"/>
      <c r="AP2481" s="8"/>
      <c r="AQ2481" s="6"/>
      <c r="AR2481" s="7"/>
      <c r="AS2481" s="7"/>
      <c r="AT2481" s="7"/>
      <c r="AU2481" s="7"/>
      <c r="AV2481" s="8"/>
      <c r="AW2481" s="6"/>
      <c r="AX2481" s="7"/>
      <c r="AY2481" s="7"/>
      <c r="AZ2481" s="7"/>
      <c r="BA2481" s="7"/>
      <c r="BB2481" s="8"/>
      <c r="BC2481" s="6"/>
      <c r="BD2481" s="7"/>
      <c r="BE2481" s="7"/>
      <c r="BF2481" s="7"/>
      <c r="BG2481" s="7"/>
      <c r="BH2481" s="8"/>
      <c r="BI2481" s="6"/>
      <c r="BJ2481" s="7"/>
      <c r="BK2481" s="7"/>
      <c r="BL2481" s="7"/>
      <c r="BM2481" s="7"/>
      <c r="BN2481" s="8"/>
      <c r="BO2481" s="6"/>
      <c r="BP2481" s="7"/>
      <c r="BQ2481" s="7"/>
      <c r="BR2481" s="7"/>
      <c r="BS2481" s="7"/>
      <c r="BT2481" s="8"/>
      <c r="BU2481" s="6"/>
      <c r="BV2481" s="7"/>
      <c r="BW2481" s="7"/>
      <c r="BX2481" s="7"/>
      <c r="BY2481" s="7"/>
      <c r="BZ2481" s="8"/>
      <c r="CA2481" s="6"/>
      <c r="CB2481" s="7"/>
      <c r="CC2481" s="7"/>
      <c r="CD2481" s="7"/>
      <c r="CE2481" s="7"/>
      <c r="CF2481" s="8"/>
      <c r="CG2481" s="6"/>
      <c r="CH2481" s="7"/>
      <c r="CI2481" s="7"/>
      <c r="CJ2481" s="7"/>
      <c r="CK2481" s="7"/>
      <c r="CL2481" s="8"/>
      <c r="CM2481" s="6"/>
      <c r="CN2481" s="7"/>
      <c r="CO2481" s="7"/>
      <c r="CP2481" s="7"/>
      <c r="CQ2481" s="7"/>
      <c r="CR2481" s="8"/>
      <c r="CS2481" s="6"/>
      <c r="CT2481" s="7"/>
      <c r="CU2481" s="7"/>
      <c r="CV2481" s="7"/>
      <c r="CW2481" s="7"/>
      <c r="CX2481" s="8"/>
      <c r="CY2481" s="6"/>
      <c r="CZ2481" s="7"/>
      <c r="DA2481" s="7"/>
      <c r="DB2481" s="7"/>
      <c r="DC2481" s="7"/>
      <c r="DD2481" s="8"/>
      <c r="DE2481" s="6"/>
      <c r="DF2481" s="7"/>
      <c r="DG2481" s="7"/>
      <c r="DH2481" s="7"/>
      <c r="DI2481" s="7"/>
      <c r="DJ2481" s="8"/>
      <c r="DK2481" s="6"/>
      <c r="DL2481" s="7"/>
      <c r="DM2481" s="7"/>
      <c r="DN2481" s="7"/>
      <c r="DO2481" s="7"/>
      <c r="DP2481" s="8"/>
      <c r="DQ2481" s="6"/>
      <c r="DR2481" s="7"/>
      <c r="DS2481" s="7"/>
      <c r="DT2481" s="7"/>
      <c r="DU2481" s="7"/>
      <c r="DV2481" s="8"/>
      <c r="DW2481" s="6"/>
      <c r="DX2481" s="7"/>
      <c r="DY2481" s="7"/>
      <c r="DZ2481" s="7"/>
      <c r="EA2481" s="7"/>
      <c r="EB2481" s="8"/>
      <c r="EC2481" s="6"/>
      <c r="ED2481" s="7"/>
      <c r="EE2481" s="7"/>
      <c r="EF2481" s="7"/>
      <c r="EG2481" s="7"/>
      <c r="EH2481" s="8"/>
      <c r="EI2481" s="6"/>
      <c r="EJ2481" s="7"/>
      <c r="EK2481" s="7"/>
      <c r="EL2481" s="7"/>
      <c r="EM2481" s="7"/>
      <c r="EN2481" s="8"/>
      <c r="EO2481" s="6"/>
      <c r="EP2481" s="7"/>
      <c r="EQ2481" s="7"/>
      <c r="ER2481" s="7"/>
      <c r="ES2481" s="7"/>
      <c r="ET2481" s="8"/>
      <c r="EU2481" s="6"/>
      <c r="EV2481" s="7"/>
      <c r="EW2481" s="7"/>
      <c r="EX2481" s="7"/>
      <c r="EY2481" s="7"/>
      <c r="EZ2481" s="8"/>
      <c r="FA2481" s="6"/>
      <c r="FB2481" s="7"/>
      <c r="FC2481" s="7"/>
      <c r="FD2481" s="7"/>
      <c r="FE2481" s="7"/>
      <c r="FF2481" s="8"/>
      <c r="FG2481" s="6"/>
      <c r="FH2481" s="7"/>
      <c r="FI2481" s="7"/>
      <c r="FJ2481" s="7"/>
      <c r="FK2481" s="7"/>
      <c r="FL2481" s="8"/>
      <c r="FM2481" s="6"/>
      <c r="FN2481" s="7"/>
      <c r="FO2481" s="7"/>
      <c r="FP2481" s="7"/>
      <c r="FQ2481" s="7"/>
      <c r="FR2481" s="8"/>
      <c r="FS2481" s="6"/>
      <c r="FT2481" s="7"/>
      <c r="FU2481" s="7"/>
      <c r="FV2481" s="7"/>
      <c r="FW2481" s="7"/>
      <c r="FX2481" s="8"/>
      <c r="FY2481" s="6"/>
      <c r="FZ2481" s="7"/>
      <c r="GA2481" s="7"/>
      <c r="GB2481" s="7"/>
      <c r="GC2481" s="7"/>
      <c r="GD2481" s="8"/>
      <c r="GE2481" s="6"/>
      <c r="GF2481" s="7"/>
      <c r="GG2481" s="7"/>
      <c r="GH2481" s="7"/>
      <c r="GI2481" s="7"/>
      <c r="GJ2481" s="8"/>
      <c r="GK2481" s="6"/>
      <c r="GL2481" s="7"/>
      <c r="GM2481" s="7"/>
      <c r="GN2481" s="7"/>
      <c r="GO2481" s="7"/>
      <c r="GP2481" s="8"/>
      <c r="GQ2481" s="6"/>
      <c r="GR2481" s="7"/>
      <c r="GS2481" s="7"/>
      <c r="GT2481" s="7"/>
      <c r="GU2481" s="7"/>
      <c r="GV2481" s="8"/>
      <c r="GW2481" s="6"/>
      <c r="GX2481" s="7"/>
      <c r="GY2481" s="7"/>
      <c r="GZ2481" s="7"/>
      <c r="HA2481" s="7"/>
      <c r="HB2481" s="8"/>
      <c r="HC2481" s="6"/>
      <c r="HD2481" s="7"/>
      <c r="HE2481" s="7"/>
      <c r="HF2481" s="7"/>
      <c r="HG2481" s="7"/>
      <c r="HH2481" s="8"/>
      <c r="HI2481" s="6"/>
      <c r="HJ2481" s="7"/>
      <c r="HK2481" s="7"/>
      <c r="HL2481" s="7"/>
      <c r="HM2481" s="7"/>
      <c r="HN2481" s="8"/>
      <c r="HO2481" s="6"/>
      <c r="HP2481" s="7"/>
      <c r="HQ2481" s="7"/>
      <c r="HR2481" s="7"/>
      <c r="HS2481" s="7"/>
      <c r="HT2481" s="8"/>
      <c r="HU2481" s="6"/>
      <c r="HV2481" s="7"/>
      <c r="HW2481" s="7"/>
      <c r="HX2481" s="7"/>
      <c r="HY2481" s="7"/>
      <c r="HZ2481" s="8"/>
      <c r="IA2481" s="6"/>
      <c r="IB2481" s="7"/>
      <c r="IC2481" s="7"/>
      <c r="ID2481" s="7"/>
      <c r="IE2481" s="7"/>
      <c r="IF2481" s="8"/>
      <c r="IG2481" s="6"/>
      <c r="IH2481" s="7"/>
      <c r="II2481" s="7"/>
      <c r="IJ2481" s="7"/>
      <c r="IK2481" s="7"/>
      <c r="IL2481" s="8"/>
      <c r="IM2481" s="6"/>
      <c r="IN2481" s="7"/>
      <c r="IO2481" s="7"/>
      <c r="IP2481" s="7"/>
      <c r="IQ2481" s="7"/>
      <c r="IR2481" s="8"/>
      <c r="IS2481" s="6"/>
      <c r="IT2481" s="7"/>
      <c r="IU2481" s="7"/>
      <c r="IV2481" s="7"/>
    </row>
    <row r="2482" customFormat="false" ht="12.75" hidden="false" customHeight="false" outlineLevel="0" collapsed="false">
      <c r="A2482" s="5" t="s">
        <v>2774</v>
      </c>
      <c r="B2482" s="6" t="n">
        <v>37070</v>
      </c>
      <c r="C2482" s="7" t="s">
        <v>774</v>
      </c>
      <c r="D2482" s="7" t="s">
        <v>1588</v>
      </c>
      <c r="E2482" s="7"/>
      <c r="F2482" s="8" t="s">
        <v>775</v>
      </c>
      <c r="G2482" s="8" t="n">
        <v>24818</v>
      </c>
      <c r="H2482" s="7"/>
      <c r="I2482" s="7"/>
      <c r="J2482" s="7"/>
      <c r="K2482" s="7"/>
      <c r="L2482" s="8"/>
      <c r="M2482" s="6"/>
      <c r="N2482" s="7"/>
      <c r="O2482" s="7"/>
      <c r="P2482" s="7"/>
      <c r="Q2482" s="7"/>
      <c r="R2482" s="8"/>
      <c r="S2482" s="6"/>
      <c r="T2482" s="7"/>
      <c r="U2482" s="7"/>
      <c r="V2482" s="7"/>
      <c r="W2482" s="7"/>
      <c r="X2482" s="8"/>
      <c r="Y2482" s="6"/>
      <c r="Z2482" s="7"/>
      <c r="AA2482" s="7"/>
      <c r="AB2482" s="7"/>
      <c r="AC2482" s="7"/>
      <c r="AD2482" s="8"/>
      <c r="AE2482" s="6"/>
      <c r="AF2482" s="7"/>
      <c r="AG2482" s="7"/>
      <c r="AH2482" s="7"/>
      <c r="AI2482" s="7"/>
      <c r="AJ2482" s="8"/>
      <c r="AK2482" s="6"/>
      <c r="AL2482" s="7"/>
      <c r="AM2482" s="7"/>
      <c r="AN2482" s="7"/>
      <c r="AO2482" s="7"/>
      <c r="AP2482" s="8"/>
      <c r="AQ2482" s="6"/>
      <c r="AR2482" s="7"/>
      <c r="AS2482" s="7"/>
      <c r="AT2482" s="7"/>
      <c r="AU2482" s="7"/>
      <c r="AV2482" s="8"/>
      <c r="AW2482" s="6"/>
      <c r="AX2482" s="7"/>
      <c r="AY2482" s="7"/>
      <c r="AZ2482" s="7"/>
      <c r="BA2482" s="7"/>
      <c r="BB2482" s="8"/>
      <c r="BC2482" s="6"/>
      <c r="BD2482" s="7"/>
      <c r="BE2482" s="7"/>
      <c r="BF2482" s="7"/>
      <c r="BG2482" s="7"/>
      <c r="BH2482" s="8"/>
      <c r="BI2482" s="6"/>
      <c r="BJ2482" s="7"/>
      <c r="BK2482" s="7"/>
      <c r="BL2482" s="7"/>
      <c r="BM2482" s="7"/>
      <c r="BN2482" s="8"/>
      <c r="BO2482" s="6"/>
      <c r="BP2482" s="7"/>
      <c r="BQ2482" s="7"/>
      <c r="BR2482" s="7"/>
      <c r="BS2482" s="7"/>
      <c r="BT2482" s="8"/>
      <c r="BU2482" s="6"/>
      <c r="BV2482" s="7"/>
      <c r="BW2482" s="7"/>
      <c r="BX2482" s="7"/>
      <c r="BY2482" s="7"/>
      <c r="BZ2482" s="8"/>
      <c r="CA2482" s="6"/>
      <c r="CB2482" s="7"/>
      <c r="CC2482" s="7"/>
      <c r="CD2482" s="7"/>
      <c r="CE2482" s="7"/>
      <c r="CF2482" s="8"/>
      <c r="CG2482" s="6"/>
      <c r="CH2482" s="7"/>
      <c r="CI2482" s="7"/>
      <c r="CJ2482" s="7"/>
      <c r="CK2482" s="7"/>
      <c r="CL2482" s="8"/>
      <c r="CM2482" s="6"/>
      <c r="CN2482" s="7"/>
      <c r="CO2482" s="7"/>
      <c r="CP2482" s="7"/>
      <c r="CQ2482" s="7"/>
      <c r="CR2482" s="8"/>
      <c r="CS2482" s="6"/>
      <c r="CT2482" s="7"/>
      <c r="CU2482" s="7"/>
      <c r="CV2482" s="7"/>
      <c r="CW2482" s="7"/>
      <c r="CX2482" s="8"/>
      <c r="CY2482" s="6"/>
      <c r="CZ2482" s="7"/>
      <c r="DA2482" s="7"/>
      <c r="DB2482" s="7"/>
      <c r="DC2482" s="7"/>
      <c r="DD2482" s="8"/>
      <c r="DE2482" s="6"/>
      <c r="DF2482" s="7"/>
      <c r="DG2482" s="7"/>
      <c r="DH2482" s="7"/>
      <c r="DI2482" s="7"/>
      <c r="DJ2482" s="8"/>
      <c r="DK2482" s="6"/>
      <c r="DL2482" s="7"/>
      <c r="DM2482" s="7"/>
      <c r="DN2482" s="7"/>
      <c r="DO2482" s="7"/>
      <c r="DP2482" s="8"/>
      <c r="DQ2482" s="6"/>
      <c r="DR2482" s="7"/>
      <c r="DS2482" s="7"/>
      <c r="DT2482" s="7"/>
      <c r="DU2482" s="7"/>
      <c r="DV2482" s="8"/>
      <c r="DW2482" s="6"/>
      <c r="DX2482" s="7"/>
      <c r="DY2482" s="7"/>
      <c r="DZ2482" s="7"/>
      <c r="EA2482" s="7"/>
      <c r="EB2482" s="8"/>
      <c r="EC2482" s="6"/>
      <c r="ED2482" s="7"/>
      <c r="EE2482" s="7"/>
      <c r="EF2482" s="7"/>
      <c r="EG2482" s="7"/>
      <c r="EH2482" s="8"/>
      <c r="EI2482" s="6"/>
      <c r="EJ2482" s="7"/>
      <c r="EK2482" s="7"/>
      <c r="EL2482" s="7"/>
      <c r="EM2482" s="7"/>
      <c r="EN2482" s="8"/>
      <c r="EO2482" s="6"/>
      <c r="EP2482" s="7"/>
      <c r="EQ2482" s="7"/>
      <c r="ER2482" s="7"/>
      <c r="ES2482" s="7"/>
      <c r="ET2482" s="8"/>
      <c r="EU2482" s="6"/>
      <c r="EV2482" s="7"/>
      <c r="EW2482" s="7"/>
      <c r="EX2482" s="7"/>
      <c r="EY2482" s="7"/>
      <c r="EZ2482" s="8"/>
      <c r="FA2482" s="6"/>
      <c r="FB2482" s="7"/>
      <c r="FC2482" s="7"/>
      <c r="FD2482" s="7"/>
      <c r="FE2482" s="7"/>
      <c r="FF2482" s="8"/>
      <c r="FG2482" s="6"/>
      <c r="FH2482" s="7"/>
      <c r="FI2482" s="7"/>
      <c r="FJ2482" s="7"/>
      <c r="FK2482" s="7"/>
      <c r="FL2482" s="8"/>
      <c r="FM2482" s="6"/>
      <c r="FN2482" s="7"/>
      <c r="FO2482" s="7"/>
      <c r="FP2482" s="7"/>
      <c r="FQ2482" s="7"/>
      <c r="FR2482" s="8"/>
      <c r="FS2482" s="6"/>
      <c r="FT2482" s="7"/>
      <c r="FU2482" s="7"/>
      <c r="FV2482" s="7"/>
      <c r="FW2482" s="7"/>
      <c r="FX2482" s="8"/>
      <c r="FY2482" s="6"/>
      <c r="FZ2482" s="7"/>
      <c r="GA2482" s="7"/>
      <c r="GB2482" s="7"/>
      <c r="GC2482" s="7"/>
      <c r="GD2482" s="8"/>
      <c r="GE2482" s="6"/>
      <c r="GF2482" s="7"/>
      <c r="GG2482" s="7"/>
      <c r="GH2482" s="7"/>
      <c r="GI2482" s="7"/>
      <c r="GJ2482" s="8"/>
      <c r="GK2482" s="6"/>
      <c r="GL2482" s="7"/>
      <c r="GM2482" s="7"/>
      <c r="GN2482" s="7"/>
      <c r="GO2482" s="7"/>
      <c r="GP2482" s="8"/>
      <c r="GQ2482" s="6"/>
      <c r="GR2482" s="7"/>
      <c r="GS2482" s="7"/>
      <c r="GT2482" s="7"/>
      <c r="GU2482" s="7"/>
      <c r="GV2482" s="8"/>
      <c r="GW2482" s="6"/>
      <c r="GX2482" s="7"/>
      <c r="GY2482" s="7"/>
      <c r="GZ2482" s="7"/>
      <c r="HA2482" s="7"/>
      <c r="HB2482" s="8"/>
      <c r="HC2482" s="6"/>
      <c r="HD2482" s="7"/>
      <c r="HE2482" s="7"/>
      <c r="HF2482" s="7"/>
      <c r="HG2482" s="7"/>
      <c r="HH2482" s="8"/>
      <c r="HI2482" s="6"/>
      <c r="HJ2482" s="7"/>
      <c r="HK2482" s="7"/>
      <c r="HL2482" s="7"/>
      <c r="HM2482" s="7"/>
      <c r="HN2482" s="8"/>
      <c r="HO2482" s="6"/>
      <c r="HP2482" s="7"/>
      <c r="HQ2482" s="7"/>
      <c r="HR2482" s="7"/>
      <c r="HS2482" s="7"/>
      <c r="HT2482" s="8"/>
      <c r="HU2482" s="6"/>
      <c r="HV2482" s="7"/>
      <c r="HW2482" s="7"/>
      <c r="HX2482" s="7"/>
      <c r="HY2482" s="7"/>
      <c r="HZ2482" s="8"/>
      <c r="IA2482" s="6"/>
      <c r="IB2482" s="7"/>
      <c r="IC2482" s="7"/>
      <c r="ID2482" s="7"/>
      <c r="IE2482" s="7"/>
      <c r="IF2482" s="8"/>
      <c r="IG2482" s="6"/>
      <c r="IH2482" s="7"/>
      <c r="II2482" s="7"/>
      <c r="IJ2482" s="7"/>
      <c r="IK2482" s="7"/>
      <c r="IL2482" s="8"/>
      <c r="IM2482" s="6"/>
      <c r="IN2482" s="7"/>
      <c r="IO2482" s="7"/>
      <c r="IP2482" s="7"/>
      <c r="IQ2482" s="7"/>
      <c r="IR2482" s="8"/>
      <c r="IS2482" s="6"/>
      <c r="IT2482" s="7"/>
      <c r="IU2482" s="7"/>
      <c r="IV2482" s="7"/>
    </row>
    <row r="2483" customFormat="false" ht="12.75" hidden="false" customHeight="false" outlineLevel="0" collapsed="false">
      <c r="A2483" s="5" t="s">
        <v>2775</v>
      </c>
      <c r="B2483" s="6" t="n">
        <v>37071</v>
      </c>
      <c r="C2483" s="7" t="s">
        <v>1663</v>
      </c>
      <c r="D2483" s="7" t="s">
        <v>1588</v>
      </c>
      <c r="E2483" s="7"/>
      <c r="F2483" s="8" t="s">
        <v>1621</v>
      </c>
      <c r="G2483" s="8" t="n">
        <v>2468</v>
      </c>
      <c r="H2483" s="7"/>
      <c r="I2483" s="7"/>
      <c r="J2483" s="7"/>
      <c r="K2483" s="7"/>
      <c r="L2483" s="8"/>
      <c r="M2483" s="6"/>
      <c r="N2483" s="7"/>
      <c r="O2483" s="7"/>
      <c r="P2483" s="7"/>
      <c r="Q2483" s="7"/>
      <c r="R2483" s="8"/>
      <c r="S2483" s="6"/>
      <c r="T2483" s="7"/>
      <c r="U2483" s="7"/>
      <c r="V2483" s="7"/>
      <c r="W2483" s="7"/>
      <c r="X2483" s="8"/>
      <c r="Y2483" s="6"/>
      <c r="Z2483" s="7"/>
      <c r="AA2483" s="7"/>
      <c r="AB2483" s="7"/>
      <c r="AC2483" s="7"/>
      <c r="AD2483" s="8"/>
      <c r="AE2483" s="6"/>
      <c r="AF2483" s="7"/>
      <c r="AG2483" s="7"/>
      <c r="AH2483" s="7"/>
      <c r="AI2483" s="7"/>
      <c r="AJ2483" s="8"/>
      <c r="AK2483" s="6"/>
      <c r="AL2483" s="7"/>
      <c r="AM2483" s="7"/>
      <c r="AN2483" s="7"/>
      <c r="AO2483" s="7"/>
      <c r="AP2483" s="8"/>
      <c r="AQ2483" s="6"/>
      <c r="AR2483" s="7"/>
      <c r="AS2483" s="7"/>
      <c r="AT2483" s="7"/>
      <c r="AU2483" s="7"/>
      <c r="AV2483" s="8"/>
      <c r="AW2483" s="6"/>
      <c r="AX2483" s="7"/>
      <c r="AY2483" s="7"/>
      <c r="AZ2483" s="7"/>
      <c r="BA2483" s="7"/>
      <c r="BB2483" s="8"/>
      <c r="BC2483" s="6"/>
      <c r="BD2483" s="7"/>
      <c r="BE2483" s="7"/>
      <c r="BF2483" s="7"/>
      <c r="BG2483" s="7"/>
      <c r="BH2483" s="8"/>
      <c r="BI2483" s="6"/>
      <c r="BJ2483" s="7"/>
      <c r="BK2483" s="7"/>
      <c r="BL2483" s="7"/>
      <c r="BM2483" s="7"/>
      <c r="BN2483" s="8"/>
      <c r="BO2483" s="6"/>
      <c r="BP2483" s="7"/>
      <c r="BQ2483" s="7"/>
      <c r="BR2483" s="7"/>
      <c r="BS2483" s="7"/>
      <c r="BT2483" s="8"/>
      <c r="BU2483" s="6"/>
      <c r="BV2483" s="7"/>
      <c r="BW2483" s="7"/>
      <c r="BX2483" s="7"/>
      <c r="BY2483" s="7"/>
      <c r="BZ2483" s="8"/>
      <c r="CA2483" s="6"/>
      <c r="CB2483" s="7"/>
      <c r="CC2483" s="7"/>
      <c r="CD2483" s="7"/>
      <c r="CE2483" s="7"/>
      <c r="CF2483" s="8"/>
      <c r="CG2483" s="6"/>
      <c r="CH2483" s="7"/>
      <c r="CI2483" s="7"/>
      <c r="CJ2483" s="7"/>
      <c r="CK2483" s="7"/>
      <c r="CL2483" s="8"/>
      <c r="CM2483" s="6"/>
      <c r="CN2483" s="7"/>
      <c r="CO2483" s="7"/>
      <c r="CP2483" s="7"/>
      <c r="CQ2483" s="7"/>
      <c r="CR2483" s="8"/>
      <c r="CS2483" s="6"/>
      <c r="CT2483" s="7"/>
      <c r="CU2483" s="7"/>
      <c r="CV2483" s="7"/>
      <c r="CW2483" s="7"/>
      <c r="CX2483" s="8"/>
      <c r="CY2483" s="6"/>
      <c r="CZ2483" s="7"/>
      <c r="DA2483" s="7"/>
      <c r="DB2483" s="7"/>
      <c r="DC2483" s="7"/>
      <c r="DD2483" s="8"/>
      <c r="DE2483" s="6"/>
      <c r="DF2483" s="7"/>
      <c r="DG2483" s="7"/>
      <c r="DH2483" s="7"/>
      <c r="DI2483" s="7"/>
      <c r="DJ2483" s="8"/>
      <c r="DK2483" s="6"/>
      <c r="DL2483" s="7"/>
      <c r="DM2483" s="7"/>
      <c r="DN2483" s="7"/>
      <c r="DO2483" s="7"/>
      <c r="DP2483" s="8"/>
      <c r="DQ2483" s="6"/>
      <c r="DR2483" s="7"/>
      <c r="DS2483" s="7"/>
      <c r="DT2483" s="7"/>
      <c r="DU2483" s="7"/>
      <c r="DV2483" s="8"/>
      <c r="DW2483" s="6"/>
      <c r="DX2483" s="7"/>
      <c r="DY2483" s="7"/>
      <c r="DZ2483" s="7"/>
      <c r="EA2483" s="7"/>
      <c r="EB2483" s="8"/>
      <c r="EC2483" s="6"/>
      <c r="ED2483" s="7"/>
      <c r="EE2483" s="7"/>
      <c r="EF2483" s="7"/>
      <c r="EG2483" s="7"/>
      <c r="EH2483" s="8"/>
      <c r="EI2483" s="6"/>
      <c r="EJ2483" s="7"/>
      <c r="EK2483" s="7"/>
      <c r="EL2483" s="7"/>
      <c r="EM2483" s="7"/>
      <c r="EN2483" s="8"/>
      <c r="EO2483" s="6"/>
      <c r="EP2483" s="7"/>
      <c r="EQ2483" s="7"/>
      <c r="ER2483" s="7"/>
      <c r="ES2483" s="7"/>
      <c r="ET2483" s="8"/>
      <c r="EU2483" s="6"/>
      <c r="EV2483" s="7"/>
      <c r="EW2483" s="7"/>
      <c r="EX2483" s="7"/>
      <c r="EY2483" s="7"/>
      <c r="EZ2483" s="8"/>
      <c r="FA2483" s="6"/>
      <c r="FB2483" s="7"/>
      <c r="FC2483" s="7"/>
      <c r="FD2483" s="7"/>
      <c r="FE2483" s="7"/>
      <c r="FF2483" s="8"/>
      <c r="FG2483" s="6"/>
      <c r="FH2483" s="7"/>
      <c r="FI2483" s="7"/>
      <c r="FJ2483" s="7"/>
      <c r="FK2483" s="7"/>
      <c r="FL2483" s="8"/>
      <c r="FM2483" s="6"/>
      <c r="FN2483" s="7"/>
      <c r="FO2483" s="7"/>
      <c r="FP2483" s="7"/>
      <c r="FQ2483" s="7"/>
      <c r="FR2483" s="8"/>
      <c r="FS2483" s="6"/>
      <c r="FT2483" s="7"/>
      <c r="FU2483" s="7"/>
      <c r="FV2483" s="7"/>
      <c r="FW2483" s="7"/>
      <c r="FX2483" s="8"/>
      <c r="FY2483" s="6"/>
      <c r="FZ2483" s="7"/>
      <c r="GA2483" s="7"/>
      <c r="GB2483" s="7"/>
      <c r="GC2483" s="7"/>
      <c r="GD2483" s="8"/>
      <c r="GE2483" s="6"/>
      <c r="GF2483" s="7"/>
      <c r="GG2483" s="7"/>
      <c r="GH2483" s="7"/>
      <c r="GI2483" s="7"/>
      <c r="GJ2483" s="8"/>
      <c r="GK2483" s="6"/>
      <c r="GL2483" s="7"/>
      <c r="GM2483" s="7"/>
      <c r="GN2483" s="7"/>
      <c r="GO2483" s="7"/>
      <c r="GP2483" s="8"/>
      <c r="GQ2483" s="6"/>
      <c r="GR2483" s="7"/>
      <c r="GS2483" s="7"/>
      <c r="GT2483" s="7"/>
      <c r="GU2483" s="7"/>
      <c r="GV2483" s="8"/>
      <c r="GW2483" s="6"/>
      <c r="GX2483" s="7"/>
      <c r="GY2483" s="7"/>
      <c r="GZ2483" s="7"/>
      <c r="HA2483" s="7"/>
      <c r="HB2483" s="8"/>
      <c r="HC2483" s="6"/>
      <c r="HD2483" s="7"/>
      <c r="HE2483" s="7"/>
      <c r="HF2483" s="7"/>
      <c r="HG2483" s="7"/>
      <c r="HH2483" s="8"/>
      <c r="HI2483" s="6"/>
      <c r="HJ2483" s="7"/>
      <c r="HK2483" s="7"/>
      <c r="HL2483" s="7"/>
      <c r="HM2483" s="7"/>
      <c r="HN2483" s="8"/>
      <c r="HO2483" s="6"/>
      <c r="HP2483" s="7"/>
      <c r="HQ2483" s="7"/>
      <c r="HR2483" s="7"/>
      <c r="HS2483" s="7"/>
      <c r="HT2483" s="8"/>
      <c r="HU2483" s="6"/>
      <c r="HV2483" s="7"/>
      <c r="HW2483" s="7"/>
      <c r="HX2483" s="7"/>
      <c r="HY2483" s="7"/>
      <c r="HZ2483" s="8"/>
      <c r="IA2483" s="6"/>
      <c r="IB2483" s="7"/>
      <c r="IC2483" s="7"/>
      <c r="ID2483" s="7"/>
      <c r="IE2483" s="7"/>
      <c r="IF2483" s="8"/>
      <c r="IG2483" s="6"/>
      <c r="IH2483" s="7"/>
      <c r="II2483" s="7"/>
      <c r="IJ2483" s="7"/>
      <c r="IK2483" s="7"/>
      <c r="IL2483" s="8"/>
      <c r="IM2483" s="6"/>
      <c r="IN2483" s="7"/>
      <c r="IO2483" s="7"/>
      <c r="IP2483" s="7"/>
      <c r="IQ2483" s="7"/>
      <c r="IR2483" s="8"/>
      <c r="IS2483" s="6"/>
      <c r="IT2483" s="7"/>
      <c r="IU2483" s="7"/>
      <c r="IV2483" s="7"/>
    </row>
    <row r="2484" customFormat="false" ht="12.75" hidden="false" customHeight="false" outlineLevel="0" collapsed="false">
      <c r="A2484" s="5" t="s">
        <v>2776</v>
      </c>
      <c r="B2484" s="6" t="n">
        <v>37071</v>
      </c>
      <c r="C2484" s="7" t="s">
        <v>548</v>
      </c>
      <c r="D2484" s="7" t="s">
        <v>1588</v>
      </c>
      <c r="E2484" s="7"/>
      <c r="F2484" s="8" t="s">
        <v>1659</v>
      </c>
      <c r="G2484" s="8" t="n">
        <v>25900</v>
      </c>
      <c r="H2484" s="7"/>
      <c r="I2484" s="7"/>
      <c r="J2484" s="7"/>
      <c r="K2484" s="7"/>
      <c r="L2484" s="8"/>
      <c r="M2484" s="6"/>
      <c r="N2484" s="7"/>
      <c r="O2484" s="7"/>
      <c r="P2484" s="7"/>
      <c r="Q2484" s="7"/>
      <c r="R2484" s="8"/>
      <c r="S2484" s="6"/>
      <c r="T2484" s="7"/>
      <c r="U2484" s="7"/>
      <c r="V2484" s="7"/>
      <c r="W2484" s="7"/>
      <c r="X2484" s="8"/>
      <c r="Y2484" s="6"/>
      <c r="Z2484" s="7"/>
      <c r="AA2484" s="7"/>
      <c r="AB2484" s="7"/>
      <c r="AC2484" s="7"/>
      <c r="AD2484" s="8"/>
      <c r="AE2484" s="6"/>
      <c r="AF2484" s="7"/>
      <c r="AG2484" s="7"/>
      <c r="AH2484" s="7"/>
      <c r="AI2484" s="7"/>
      <c r="AJ2484" s="8"/>
      <c r="AK2484" s="6"/>
      <c r="AL2484" s="7"/>
      <c r="AM2484" s="7"/>
      <c r="AN2484" s="7"/>
      <c r="AO2484" s="7"/>
      <c r="AP2484" s="8"/>
      <c r="AQ2484" s="6"/>
      <c r="AR2484" s="7"/>
      <c r="AS2484" s="7"/>
      <c r="AT2484" s="7"/>
      <c r="AU2484" s="7"/>
      <c r="AV2484" s="8"/>
      <c r="AW2484" s="6"/>
      <c r="AX2484" s="7"/>
      <c r="AY2484" s="7"/>
      <c r="AZ2484" s="7"/>
      <c r="BA2484" s="7"/>
      <c r="BB2484" s="8"/>
      <c r="BC2484" s="6"/>
      <c r="BD2484" s="7"/>
      <c r="BE2484" s="7"/>
      <c r="BF2484" s="7"/>
      <c r="BG2484" s="7"/>
      <c r="BH2484" s="8"/>
      <c r="BI2484" s="6"/>
      <c r="BJ2484" s="7"/>
      <c r="BK2484" s="7"/>
      <c r="BL2484" s="7"/>
      <c r="BM2484" s="7"/>
      <c r="BN2484" s="8"/>
      <c r="BO2484" s="6"/>
      <c r="BP2484" s="7"/>
      <c r="BQ2484" s="7"/>
      <c r="BR2484" s="7"/>
      <c r="BS2484" s="7"/>
      <c r="BT2484" s="8"/>
      <c r="BU2484" s="6"/>
      <c r="BV2484" s="7"/>
      <c r="BW2484" s="7"/>
      <c r="BX2484" s="7"/>
      <c r="BY2484" s="7"/>
      <c r="BZ2484" s="8"/>
      <c r="CA2484" s="6"/>
      <c r="CB2484" s="7"/>
      <c r="CC2484" s="7"/>
      <c r="CD2484" s="7"/>
      <c r="CE2484" s="7"/>
      <c r="CF2484" s="8"/>
      <c r="CG2484" s="6"/>
      <c r="CH2484" s="7"/>
      <c r="CI2484" s="7"/>
      <c r="CJ2484" s="7"/>
      <c r="CK2484" s="7"/>
      <c r="CL2484" s="8"/>
      <c r="CM2484" s="6"/>
      <c r="CN2484" s="7"/>
      <c r="CO2484" s="7"/>
      <c r="CP2484" s="7"/>
      <c r="CQ2484" s="7"/>
      <c r="CR2484" s="8"/>
      <c r="CS2484" s="6"/>
      <c r="CT2484" s="7"/>
      <c r="CU2484" s="7"/>
      <c r="CV2484" s="7"/>
      <c r="CW2484" s="7"/>
      <c r="CX2484" s="8"/>
      <c r="CY2484" s="6"/>
      <c r="CZ2484" s="7"/>
      <c r="DA2484" s="7"/>
      <c r="DB2484" s="7"/>
      <c r="DC2484" s="7"/>
      <c r="DD2484" s="8"/>
      <c r="DE2484" s="6"/>
      <c r="DF2484" s="7"/>
      <c r="DG2484" s="7"/>
      <c r="DH2484" s="7"/>
      <c r="DI2484" s="7"/>
      <c r="DJ2484" s="8"/>
      <c r="DK2484" s="6"/>
      <c r="DL2484" s="7"/>
      <c r="DM2484" s="7"/>
      <c r="DN2484" s="7"/>
      <c r="DO2484" s="7"/>
      <c r="DP2484" s="8"/>
      <c r="DQ2484" s="6"/>
      <c r="DR2484" s="7"/>
      <c r="DS2484" s="7"/>
      <c r="DT2484" s="7"/>
      <c r="DU2484" s="7"/>
      <c r="DV2484" s="8"/>
      <c r="DW2484" s="6"/>
      <c r="DX2484" s="7"/>
      <c r="DY2484" s="7"/>
      <c r="DZ2484" s="7"/>
      <c r="EA2484" s="7"/>
      <c r="EB2484" s="8"/>
      <c r="EC2484" s="6"/>
      <c r="ED2484" s="7"/>
      <c r="EE2484" s="7"/>
      <c r="EF2484" s="7"/>
      <c r="EG2484" s="7"/>
      <c r="EH2484" s="8"/>
      <c r="EI2484" s="6"/>
      <c r="EJ2484" s="7"/>
      <c r="EK2484" s="7"/>
      <c r="EL2484" s="7"/>
      <c r="EM2484" s="7"/>
      <c r="EN2484" s="8"/>
      <c r="EO2484" s="6"/>
      <c r="EP2484" s="7"/>
      <c r="EQ2484" s="7"/>
      <c r="ER2484" s="7"/>
      <c r="ES2484" s="7"/>
      <c r="ET2484" s="8"/>
      <c r="EU2484" s="6"/>
      <c r="EV2484" s="7"/>
      <c r="EW2484" s="7"/>
      <c r="EX2484" s="7"/>
      <c r="EY2484" s="7"/>
      <c r="EZ2484" s="8"/>
      <c r="FA2484" s="6"/>
      <c r="FB2484" s="7"/>
      <c r="FC2484" s="7"/>
      <c r="FD2484" s="7"/>
      <c r="FE2484" s="7"/>
      <c r="FF2484" s="8"/>
      <c r="FG2484" s="6"/>
      <c r="FH2484" s="7"/>
      <c r="FI2484" s="7"/>
      <c r="FJ2484" s="7"/>
      <c r="FK2484" s="7"/>
      <c r="FL2484" s="8"/>
      <c r="FM2484" s="6"/>
      <c r="FN2484" s="7"/>
      <c r="FO2484" s="7"/>
      <c r="FP2484" s="7"/>
      <c r="FQ2484" s="7"/>
      <c r="FR2484" s="8"/>
      <c r="FS2484" s="6"/>
      <c r="FT2484" s="7"/>
      <c r="FU2484" s="7"/>
      <c r="FV2484" s="7"/>
      <c r="FW2484" s="7"/>
      <c r="FX2484" s="8"/>
      <c r="FY2484" s="6"/>
      <c r="FZ2484" s="7"/>
      <c r="GA2484" s="7"/>
      <c r="GB2484" s="7"/>
      <c r="GC2484" s="7"/>
      <c r="GD2484" s="8"/>
      <c r="GE2484" s="6"/>
      <c r="GF2484" s="7"/>
      <c r="GG2484" s="7"/>
      <c r="GH2484" s="7"/>
      <c r="GI2484" s="7"/>
      <c r="GJ2484" s="8"/>
      <c r="GK2484" s="6"/>
      <c r="GL2484" s="7"/>
      <c r="GM2484" s="7"/>
      <c r="GN2484" s="7"/>
      <c r="GO2484" s="7"/>
      <c r="GP2484" s="8"/>
      <c r="GQ2484" s="6"/>
      <c r="GR2484" s="7"/>
      <c r="GS2484" s="7"/>
      <c r="GT2484" s="7"/>
      <c r="GU2484" s="7"/>
      <c r="GV2484" s="8"/>
      <c r="GW2484" s="6"/>
      <c r="GX2484" s="7"/>
      <c r="GY2484" s="7"/>
      <c r="GZ2484" s="7"/>
      <c r="HA2484" s="7"/>
      <c r="HB2484" s="8"/>
      <c r="HC2484" s="6"/>
      <c r="HD2484" s="7"/>
      <c r="HE2484" s="7"/>
      <c r="HF2484" s="7"/>
      <c r="HG2484" s="7"/>
      <c r="HH2484" s="8"/>
      <c r="HI2484" s="6"/>
      <c r="HJ2484" s="7"/>
      <c r="HK2484" s="7"/>
      <c r="HL2484" s="7"/>
      <c r="HM2484" s="7"/>
      <c r="HN2484" s="8"/>
      <c r="HO2484" s="6"/>
      <c r="HP2484" s="7"/>
      <c r="HQ2484" s="7"/>
      <c r="HR2484" s="7"/>
      <c r="HS2484" s="7"/>
      <c r="HT2484" s="8"/>
      <c r="HU2484" s="6"/>
      <c r="HV2484" s="7"/>
      <c r="HW2484" s="7"/>
      <c r="HX2484" s="7"/>
      <c r="HY2484" s="7"/>
      <c r="HZ2484" s="8"/>
      <c r="IA2484" s="6"/>
      <c r="IB2484" s="7"/>
      <c r="IC2484" s="7"/>
      <c r="ID2484" s="7"/>
      <c r="IE2484" s="7"/>
      <c r="IF2484" s="8"/>
      <c r="IG2484" s="6"/>
      <c r="IH2484" s="7"/>
      <c r="II2484" s="7"/>
      <c r="IJ2484" s="7"/>
      <c r="IK2484" s="7"/>
      <c r="IL2484" s="8"/>
      <c r="IM2484" s="6"/>
      <c r="IN2484" s="7"/>
      <c r="IO2484" s="7"/>
      <c r="IP2484" s="7"/>
      <c r="IQ2484" s="7"/>
      <c r="IR2484" s="8"/>
      <c r="IS2484" s="6"/>
      <c r="IT2484" s="7"/>
      <c r="IU2484" s="7"/>
      <c r="IV2484" s="7"/>
    </row>
    <row r="2485" customFormat="false" ht="12.75" hidden="false" customHeight="false" outlineLevel="0" collapsed="false">
      <c r="A2485" s="5" t="s">
        <v>2777</v>
      </c>
      <c r="B2485" s="6" t="n">
        <v>37071</v>
      </c>
      <c r="C2485" s="7" t="s">
        <v>548</v>
      </c>
      <c r="D2485" s="7" t="s">
        <v>1588</v>
      </c>
      <c r="E2485" s="7"/>
      <c r="F2485" s="8" t="s">
        <v>1659</v>
      </c>
      <c r="G2485" s="8" t="n">
        <v>25900</v>
      </c>
      <c r="H2485" s="7"/>
      <c r="I2485" s="7"/>
      <c r="J2485" s="7"/>
      <c r="K2485" s="7"/>
      <c r="L2485" s="8"/>
      <c r="M2485" s="6"/>
      <c r="N2485" s="7"/>
      <c r="O2485" s="7"/>
      <c r="P2485" s="7"/>
      <c r="Q2485" s="7"/>
      <c r="R2485" s="8"/>
      <c r="S2485" s="6"/>
      <c r="T2485" s="7"/>
      <c r="U2485" s="7"/>
      <c r="V2485" s="7"/>
      <c r="W2485" s="7"/>
      <c r="X2485" s="8"/>
      <c r="Y2485" s="6"/>
      <c r="Z2485" s="7"/>
      <c r="AA2485" s="7"/>
      <c r="AB2485" s="7"/>
      <c r="AC2485" s="7"/>
      <c r="AD2485" s="8"/>
      <c r="AE2485" s="6"/>
      <c r="AF2485" s="7"/>
      <c r="AG2485" s="7"/>
      <c r="AH2485" s="7"/>
      <c r="AI2485" s="7"/>
      <c r="AJ2485" s="8"/>
      <c r="AK2485" s="6"/>
      <c r="AL2485" s="7"/>
      <c r="AM2485" s="7"/>
      <c r="AN2485" s="7"/>
      <c r="AO2485" s="7"/>
      <c r="AP2485" s="8"/>
      <c r="AQ2485" s="6"/>
      <c r="AR2485" s="7"/>
      <c r="AS2485" s="7"/>
      <c r="AT2485" s="7"/>
      <c r="AU2485" s="7"/>
      <c r="AV2485" s="8"/>
      <c r="AW2485" s="6"/>
      <c r="AX2485" s="7"/>
      <c r="AY2485" s="7"/>
      <c r="AZ2485" s="7"/>
      <c r="BA2485" s="7"/>
      <c r="BB2485" s="8"/>
      <c r="BC2485" s="6"/>
      <c r="BD2485" s="7"/>
      <c r="BE2485" s="7"/>
      <c r="BF2485" s="7"/>
      <c r="BG2485" s="7"/>
      <c r="BH2485" s="8"/>
      <c r="BI2485" s="6"/>
      <c r="BJ2485" s="7"/>
      <c r="BK2485" s="7"/>
      <c r="BL2485" s="7"/>
      <c r="BM2485" s="7"/>
      <c r="BN2485" s="8"/>
      <c r="BO2485" s="6"/>
      <c r="BP2485" s="7"/>
      <c r="BQ2485" s="7"/>
      <c r="BR2485" s="7"/>
      <c r="BS2485" s="7"/>
      <c r="BT2485" s="8"/>
      <c r="BU2485" s="6"/>
      <c r="BV2485" s="7"/>
      <c r="BW2485" s="7"/>
      <c r="BX2485" s="7"/>
      <c r="BY2485" s="7"/>
      <c r="BZ2485" s="8"/>
      <c r="CA2485" s="6"/>
      <c r="CB2485" s="7"/>
      <c r="CC2485" s="7"/>
      <c r="CD2485" s="7"/>
      <c r="CE2485" s="7"/>
      <c r="CF2485" s="8"/>
      <c r="CG2485" s="6"/>
      <c r="CH2485" s="7"/>
      <c r="CI2485" s="7"/>
      <c r="CJ2485" s="7"/>
      <c r="CK2485" s="7"/>
      <c r="CL2485" s="8"/>
      <c r="CM2485" s="6"/>
      <c r="CN2485" s="7"/>
      <c r="CO2485" s="7"/>
      <c r="CP2485" s="7"/>
      <c r="CQ2485" s="7"/>
      <c r="CR2485" s="8"/>
      <c r="CS2485" s="6"/>
      <c r="CT2485" s="7"/>
      <c r="CU2485" s="7"/>
      <c r="CV2485" s="7"/>
      <c r="CW2485" s="7"/>
      <c r="CX2485" s="8"/>
      <c r="CY2485" s="6"/>
      <c r="CZ2485" s="7"/>
      <c r="DA2485" s="7"/>
      <c r="DB2485" s="7"/>
      <c r="DC2485" s="7"/>
      <c r="DD2485" s="8"/>
      <c r="DE2485" s="6"/>
      <c r="DF2485" s="7"/>
      <c r="DG2485" s="7"/>
      <c r="DH2485" s="7"/>
      <c r="DI2485" s="7"/>
      <c r="DJ2485" s="8"/>
      <c r="DK2485" s="6"/>
      <c r="DL2485" s="7"/>
      <c r="DM2485" s="7"/>
      <c r="DN2485" s="7"/>
      <c r="DO2485" s="7"/>
      <c r="DP2485" s="8"/>
      <c r="DQ2485" s="6"/>
      <c r="DR2485" s="7"/>
      <c r="DS2485" s="7"/>
      <c r="DT2485" s="7"/>
      <c r="DU2485" s="7"/>
      <c r="DV2485" s="8"/>
      <c r="DW2485" s="6"/>
      <c r="DX2485" s="7"/>
      <c r="DY2485" s="7"/>
      <c r="DZ2485" s="7"/>
      <c r="EA2485" s="7"/>
      <c r="EB2485" s="8"/>
      <c r="EC2485" s="6"/>
      <c r="ED2485" s="7"/>
      <c r="EE2485" s="7"/>
      <c r="EF2485" s="7"/>
      <c r="EG2485" s="7"/>
      <c r="EH2485" s="8"/>
      <c r="EI2485" s="6"/>
      <c r="EJ2485" s="7"/>
      <c r="EK2485" s="7"/>
      <c r="EL2485" s="7"/>
      <c r="EM2485" s="7"/>
      <c r="EN2485" s="8"/>
      <c r="EO2485" s="6"/>
      <c r="EP2485" s="7"/>
      <c r="EQ2485" s="7"/>
      <c r="ER2485" s="7"/>
      <c r="ES2485" s="7"/>
      <c r="ET2485" s="8"/>
      <c r="EU2485" s="6"/>
      <c r="EV2485" s="7"/>
      <c r="EW2485" s="7"/>
      <c r="EX2485" s="7"/>
      <c r="EY2485" s="7"/>
      <c r="EZ2485" s="8"/>
      <c r="FA2485" s="6"/>
      <c r="FB2485" s="7"/>
      <c r="FC2485" s="7"/>
      <c r="FD2485" s="7"/>
      <c r="FE2485" s="7"/>
      <c r="FF2485" s="8"/>
      <c r="FG2485" s="6"/>
      <c r="FH2485" s="7"/>
      <c r="FI2485" s="7"/>
      <c r="FJ2485" s="7"/>
      <c r="FK2485" s="7"/>
      <c r="FL2485" s="8"/>
      <c r="FM2485" s="6"/>
      <c r="FN2485" s="7"/>
      <c r="FO2485" s="7"/>
      <c r="FP2485" s="7"/>
      <c r="FQ2485" s="7"/>
      <c r="FR2485" s="8"/>
      <c r="FS2485" s="6"/>
      <c r="FT2485" s="7"/>
      <c r="FU2485" s="7"/>
      <c r="FV2485" s="7"/>
      <c r="FW2485" s="7"/>
      <c r="FX2485" s="8"/>
      <c r="FY2485" s="6"/>
      <c r="FZ2485" s="7"/>
      <c r="GA2485" s="7"/>
      <c r="GB2485" s="7"/>
      <c r="GC2485" s="7"/>
      <c r="GD2485" s="8"/>
      <c r="GE2485" s="6"/>
      <c r="GF2485" s="7"/>
      <c r="GG2485" s="7"/>
      <c r="GH2485" s="7"/>
      <c r="GI2485" s="7"/>
      <c r="GJ2485" s="8"/>
      <c r="GK2485" s="6"/>
      <c r="GL2485" s="7"/>
      <c r="GM2485" s="7"/>
      <c r="GN2485" s="7"/>
      <c r="GO2485" s="7"/>
      <c r="GP2485" s="8"/>
      <c r="GQ2485" s="6"/>
      <c r="GR2485" s="7"/>
      <c r="GS2485" s="7"/>
      <c r="GT2485" s="7"/>
      <c r="GU2485" s="7"/>
      <c r="GV2485" s="8"/>
      <c r="GW2485" s="6"/>
      <c r="GX2485" s="7"/>
      <c r="GY2485" s="7"/>
      <c r="GZ2485" s="7"/>
      <c r="HA2485" s="7"/>
      <c r="HB2485" s="8"/>
      <c r="HC2485" s="6"/>
      <c r="HD2485" s="7"/>
      <c r="HE2485" s="7"/>
      <c r="HF2485" s="7"/>
      <c r="HG2485" s="7"/>
      <c r="HH2485" s="8"/>
      <c r="HI2485" s="6"/>
      <c r="HJ2485" s="7"/>
      <c r="HK2485" s="7"/>
      <c r="HL2485" s="7"/>
      <c r="HM2485" s="7"/>
      <c r="HN2485" s="8"/>
      <c r="HO2485" s="6"/>
      <c r="HP2485" s="7"/>
      <c r="HQ2485" s="7"/>
      <c r="HR2485" s="7"/>
      <c r="HS2485" s="7"/>
      <c r="HT2485" s="8"/>
      <c r="HU2485" s="6"/>
      <c r="HV2485" s="7"/>
      <c r="HW2485" s="7"/>
      <c r="HX2485" s="7"/>
      <c r="HY2485" s="7"/>
      <c r="HZ2485" s="8"/>
      <c r="IA2485" s="6"/>
      <c r="IB2485" s="7"/>
      <c r="IC2485" s="7"/>
      <c r="ID2485" s="7"/>
      <c r="IE2485" s="7"/>
      <c r="IF2485" s="8"/>
      <c r="IG2485" s="6"/>
      <c r="IH2485" s="7"/>
      <c r="II2485" s="7"/>
      <c r="IJ2485" s="7"/>
      <c r="IK2485" s="7"/>
      <c r="IL2485" s="8"/>
      <c r="IM2485" s="6"/>
      <c r="IN2485" s="7"/>
      <c r="IO2485" s="7"/>
      <c r="IP2485" s="7"/>
      <c r="IQ2485" s="7"/>
      <c r="IR2485" s="8"/>
      <c r="IS2485" s="6"/>
      <c r="IT2485" s="7"/>
      <c r="IU2485" s="7"/>
      <c r="IV2485" s="7"/>
    </row>
    <row r="2486" customFormat="false" ht="12.75" hidden="false" customHeight="false" outlineLevel="0" collapsed="false">
      <c r="A2486" s="5" t="s">
        <v>2778</v>
      </c>
      <c r="B2486" s="6" t="n">
        <v>37071</v>
      </c>
      <c r="C2486" s="7" t="s">
        <v>548</v>
      </c>
      <c r="D2486" s="7" t="s">
        <v>1588</v>
      </c>
      <c r="E2486" s="7"/>
      <c r="F2486" s="8" t="s">
        <v>1659</v>
      </c>
      <c r="G2486" s="8" t="n">
        <v>7650</v>
      </c>
      <c r="H2486" s="7"/>
      <c r="I2486" s="7"/>
      <c r="J2486" s="7"/>
      <c r="K2486" s="7"/>
      <c r="L2486" s="8"/>
      <c r="M2486" s="6"/>
      <c r="N2486" s="7"/>
      <c r="O2486" s="7"/>
      <c r="P2486" s="7"/>
      <c r="Q2486" s="7"/>
      <c r="R2486" s="8"/>
      <c r="S2486" s="6"/>
      <c r="T2486" s="7"/>
      <c r="U2486" s="7"/>
      <c r="V2486" s="7"/>
      <c r="W2486" s="7"/>
      <c r="X2486" s="8"/>
      <c r="Y2486" s="6"/>
      <c r="Z2486" s="7"/>
      <c r="AA2486" s="7"/>
      <c r="AB2486" s="7"/>
      <c r="AC2486" s="7"/>
      <c r="AD2486" s="8"/>
      <c r="AE2486" s="6"/>
      <c r="AF2486" s="7"/>
      <c r="AG2486" s="7"/>
      <c r="AH2486" s="7"/>
      <c r="AI2486" s="7"/>
      <c r="AJ2486" s="8"/>
      <c r="AK2486" s="6"/>
      <c r="AL2486" s="7"/>
      <c r="AM2486" s="7"/>
      <c r="AN2486" s="7"/>
      <c r="AO2486" s="7"/>
      <c r="AP2486" s="8"/>
      <c r="AQ2486" s="6"/>
      <c r="AR2486" s="7"/>
      <c r="AS2486" s="7"/>
      <c r="AT2486" s="7"/>
      <c r="AU2486" s="7"/>
      <c r="AV2486" s="8"/>
      <c r="AW2486" s="6"/>
      <c r="AX2486" s="7"/>
      <c r="AY2486" s="7"/>
      <c r="AZ2486" s="7"/>
      <c r="BA2486" s="7"/>
      <c r="BB2486" s="8"/>
      <c r="BC2486" s="6"/>
      <c r="BD2486" s="7"/>
      <c r="BE2486" s="7"/>
      <c r="BF2486" s="7"/>
      <c r="BG2486" s="7"/>
      <c r="BH2486" s="8"/>
      <c r="BI2486" s="6"/>
      <c r="BJ2486" s="7"/>
      <c r="BK2486" s="7"/>
      <c r="BL2486" s="7"/>
      <c r="BM2486" s="7"/>
      <c r="BN2486" s="8"/>
      <c r="BO2486" s="6"/>
      <c r="BP2486" s="7"/>
      <c r="BQ2486" s="7"/>
      <c r="BR2486" s="7"/>
      <c r="BS2486" s="7"/>
      <c r="BT2486" s="8"/>
      <c r="BU2486" s="6"/>
      <c r="BV2486" s="7"/>
      <c r="BW2486" s="7"/>
      <c r="BX2486" s="7"/>
      <c r="BY2486" s="7"/>
      <c r="BZ2486" s="8"/>
      <c r="CA2486" s="6"/>
      <c r="CB2486" s="7"/>
      <c r="CC2486" s="7"/>
      <c r="CD2486" s="7"/>
      <c r="CE2486" s="7"/>
      <c r="CF2486" s="8"/>
      <c r="CG2486" s="6"/>
      <c r="CH2486" s="7"/>
      <c r="CI2486" s="7"/>
      <c r="CJ2486" s="7"/>
      <c r="CK2486" s="7"/>
      <c r="CL2486" s="8"/>
      <c r="CM2486" s="6"/>
      <c r="CN2486" s="7"/>
      <c r="CO2486" s="7"/>
      <c r="CP2486" s="7"/>
      <c r="CQ2486" s="7"/>
      <c r="CR2486" s="8"/>
      <c r="CS2486" s="6"/>
      <c r="CT2486" s="7"/>
      <c r="CU2486" s="7"/>
      <c r="CV2486" s="7"/>
      <c r="CW2486" s="7"/>
      <c r="CX2486" s="8"/>
      <c r="CY2486" s="6"/>
      <c r="CZ2486" s="7"/>
      <c r="DA2486" s="7"/>
      <c r="DB2486" s="7"/>
      <c r="DC2486" s="7"/>
      <c r="DD2486" s="8"/>
      <c r="DE2486" s="6"/>
      <c r="DF2486" s="7"/>
      <c r="DG2486" s="7"/>
      <c r="DH2486" s="7"/>
      <c r="DI2486" s="7"/>
      <c r="DJ2486" s="8"/>
      <c r="DK2486" s="6"/>
      <c r="DL2486" s="7"/>
      <c r="DM2486" s="7"/>
      <c r="DN2486" s="7"/>
      <c r="DO2486" s="7"/>
      <c r="DP2486" s="8"/>
      <c r="DQ2486" s="6"/>
      <c r="DR2486" s="7"/>
      <c r="DS2486" s="7"/>
      <c r="DT2486" s="7"/>
      <c r="DU2486" s="7"/>
      <c r="DV2486" s="8"/>
      <c r="DW2486" s="6"/>
      <c r="DX2486" s="7"/>
      <c r="DY2486" s="7"/>
      <c r="DZ2486" s="7"/>
      <c r="EA2486" s="7"/>
      <c r="EB2486" s="8"/>
      <c r="EC2486" s="6"/>
      <c r="ED2486" s="7"/>
      <c r="EE2486" s="7"/>
      <c r="EF2486" s="7"/>
      <c r="EG2486" s="7"/>
      <c r="EH2486" s="8"/>
      <c r="EI2486" s="6"/>
      <c r="EJ2486" s="7"/>
      <c r="EK2486" s="7"/>
      <c r="EL2486" s="7"/>
      <c r="EM2486" s="7"/>
      <c r="EN2486" s="8"/>
      <c r="EO2486" s="6"/>
      <c r="EP2486" s="7"/>
      <c r="EQ2486" s="7"/>
      <c r="ER2486" s="7"/>
      <c r="ES2486" s="7"/>
      <c r="ET2486" s="8"/>
      <c r="EU2486" s="6"/>
      <c r="EV2486" s="7"/>
      <c r="EW2486" s="7"/>
      <c r="EX2486" s="7"/>
      <c r="EY2486" s="7"/>
      <c r="EZ2486" s="8"/>
      <c r="FA2486" s="6"/>
      <c r="FB2486" s="7"/>
      <c r="FC2486" s="7"/>
      <c r="FD2486" s="7"/>
      <c r="FE2486" s="7"/>
      <c r="FF2486" s="8"/>
      <c r="FG2486" s="6"/>
      <c r="FH2486" s="7"/>
      <c r="FI2486" s="7"/>
      <c r="FJ2486" s="7"/>
      <c r="FK2486" s="7"/>
      <c r="FL2486" s="8"/>
      <c r="FM2486" s="6"/>
      <c r="FN2486" s="7"/>
      <c r="FO2486" s="7"/>
      <c r="FP2486" s="7"/>
      <c r="FQ2486" s="7"/>
      <c r="FR2486" s="8"/>
      <c r="FS2486" s="6"/>
      <c r="FT2486" s="7"/>
      <c r="FU2486" s="7"/>
      <c r="FV2486" s="7"/>
      <c r="FW2486" s="7"/>
      <c r="FX2486" s="8"/>
      <c r="FY2486" s="6"/>
      <c r="FZ2486" s="7"/>
      <c r="GA2486" s="7"/>
      <c r="GB2486" s="7"/>
      <c r="GC2486" s="7"/>
      <c r="GD2486" s="8"/>
      <c r="GE2486" s="6"/>
      <c r="GF2486" s="7"/>
      <c r="GG2486" s="7"/>
      <c r="GH2486" s="7"/>
      <c r="GI2486" s="7"/>
      <c r="GJ2486" s="8"/>
      <c r="GK2486" s="6"/>
      <c r="GL2486" s="7"/>
      <c r="GM2486" s="7"/>
      <c r="GN2486" s="7"/>
      <c r="GO2486" s="7"/>
      <c r="GP2486" s="8"/>
      <c r="GQ2486" s="6"/>
      <c r="GR2486" s="7"/>
      <c r="GS2486" s="7"/>
      <c r="GT2486" s="7"/>
      <c r="GU2486" s="7"/>
      <c r="GV2486" s="8"/>
      <c r="GW2486" s="6"/>
      <c r="GX2486" s="7"/>
      <c r="GY2486" s="7"/>
      <c r="GZ2486" s="7"/>
      <c r="HA2486" s="7"/>
      <c r="HB2486" s="8"/>
      <c r="HC2486" s="6"/>
      <c r="HD2486" s="7"/>
      <c r="HE2486" s="7"/>
      <c r="HF2486" s="7"/>
      <c r="HG2486" s="7"/>
      <c r="HH2486" s="8"/>
      <c r="HI2486" s="6"/>
      <c r="HJ2486" s="7"/>
      <c r="HK2486" s="7"/>
      <c r="HL2486" s="7"/>
      <c r="HM2486" s="7"/>
      <c r="HN2486" s="8"/>
      <c r="HO2486" s="6"/>
      <c r="HP2486" s="7"/>
      <c r="HQ2486" s="7"/>
      <c r="HR2486" s="7"/>
      <c r="HS2486" s="7"/>
      <c r="HT2486" s="8"/>
      <c r="HU2486" s="6"/>
      <c r="HV2486" s="7"/>
      <c r="HW2486" s="7"/>
      <c r="HX2486" s="7"/>
      <c r="HY2486" s="7"/>
      <c r="HZ2486" s="8"/>
      <c r="IA2486" s="6"/>
      <c r="IB2486" s="7"/>
      <c r="IC2486" s="7"/>
      <c r="ID2486" s="7"/>
      <c r="IE2486" s="7"/>
      <c r="IF2486" s="8"/>
      <c r="IG2486" s="6"/>
      <c r="IH2486" s="7"/>
      <c r="II2486" s="7"/>
      <c r="IJ2486" s="7"/>
      <c r="IK2486" s="7"/>
      <c r="IL2486" s="8"/>
      <c r="IM2486" s="6"/>
      <c r="IN2486" s="7"/>
      <c r="IO2486" s="7"/>
      <c r="IP2486" s="7"/>
      <c r="IQ2486" s="7"/>
      <c r="IR2486" s="8"/>
      <c r="IS2486" s="6"/>
      <c r="IT2486" s="7"/>
      <c r="IU2486" s="7"/>
      <c r="IV2486" s="7"/>
    </row>
    <row r="2487" customFormat="false" ht="12.75" hidden="false" customHeight="false" outlineLevel="0" collapsed="false">
      <c r="A2487" s="5" t="s">
        <v>2779</v>
      </c>
      <c r="B2487" s="6" t="n">
        <v>37071</v>
      </c>
      <c r="C2487" s="7" t="s">
        <v>548</v>
      </c>
      <c r="D2487" s="7" t="s">
        <v>1588</v>
      </c>
      <c r="E2487" s="7"/>
      <c r="F2487" s="8" t="s">
        <v>1659</v>
      </c>
      <c r="G2487" s="8" t="n">
        <v>0</v>
      </c>
      <c r="H2487" s="7"/>
      <c r="I2487" s="7"/>
      <c r="J2487" s="7"/>
      <c r="K2487" s="7"/>
      <c r="L2487" s="8"/>
      <c r="M2487" s="6"/>
      <c r="N2487" s="7"/>
      <c r="O2487" s="7"/>
      <c r="P2487" s="7"/>
      <c r="Q2487" s="7"/>
      <c r="R2487" s="8"/>
      <c r="S2487" s="6"/>
      <c r="T2487" s="7"/>
      <c r="U2487" s="7"/>
      <c r="V2487" s="7"/>
      <c r="W2487" s="7"/>
      <c r="X2487" s="8"/>
      <c r="Y2487" s="6"/>
      <c r="Z2487" s="7"/>
      <c r="AA2487" s="7"/>
      <c r="AB2487" s="7"/>
      <c r="AC2487" s="7"/>
      <c r="AD2487" s="8"/>
      <c r="AE2487" s="6"/>
      <c r="AF2487" s="7"/>
      <c r="AG2487" s="7"/>
      <c r="AH2487" s="7"/>
      <c r="AI2487" s="7"/>
      <c r="AJ2487" s="8"/>
      <c r="AK2487" s="6"/>
      <c r="AL2487" s="7"/>
      <c r="AM2487" s="7"/>
      <c r="AN2487" s="7"/>
      <c r="AO2487" s="7"/>
      <c r="AP2487" s="8"/>
      <c r="AQ2487" s="6"/>
      <c r="AR2487" s="7"/>
      <c r="AS2487" s="7"/>
      <c r="AT2487" s="7"/>
      <c r="AU2487" s="7"/>
      <c r="AV2487" s="8"/>
      <c r="AW2487" s="6"/>
      <c r="AX2487" s="7"/>
      <c r="AY2487" s="7"/>
      <c r="AZ2487" s="7"/>
      <c r="BA2487" s="7"/>
      <c r="BB2487" s="8"/>
      <c r="BC2487" s="6"/>
      <c r="BD2487" s="7"/>
      <c r="BE2487" s="7"/>
      <c r="BF2487" s="7"/>
      <c r="BG2487" s="7"/>
      <c r="BH2487" s="8"/>
      <c r="BI2487" s="6"/>
      <c r="BJ2487" s="7"/>
      <c r="BK2487" s="7"/>
      <c r="BL2487" s="7"/>
      <c r="BM2487" s="7"/>
      <c r="BN2487" s="8"/>
      <c r="BO2487" s="6"/>
      <c r="BP2487" s="7"/>
      <c r="BQ2487" s="7"/>
      <c r="BR2487" s="7"/>
      <c r="BS2487" s="7"/>
      <c r="BT2487" s="8"/>
      <c r="BU2487" s="6"/>
      <c r="BV2487" s="7"/>
      <c r="BW2487" s="7"/>
      <c r="BX2487" s="7"/>
      <c r="BY2487" s="7"/>
      <c r="BZ2487" s="8"/>
      <c r="CA2487" s="6"/>
      <c r="CB2487" s="7"/>
      <c r="CC2487" s="7"/>
      <c r="CD2487" s="7"/>
      <c r="CE2487" s="7"/>
      <c r="CF2487" s="8"/>
      <c r="CG2487" s="6"/>
      <c r="CH2487" s="7"/>
      <c r="CI2487" s="7"/>
      <c r="CJ2487" s="7"/>
      <c r="CK2487" s="7"/>
      <c r="CL2487" s="8"/>
      <c r="CM2487" s="6"/>
      <c r="CN2487" s="7"/>
      <c r="CO2487" s="7"/>
      <c r="CP2487" s="7"/>
      <c r="CQ2487" s="7"/>
      <c r="CR2487" s="8"/>
      <c r="CS2487" s="6"/>
      <c r="CT2487" s="7"/>
      <c r="CU2487" s="7"/>
      <c r="CV2487" s="7"/>
      <c r="CW2487" s="7"/>
      <c r="CX2487" s="8"/>
      <c r="CY2487" s="6"/>
      <c r="CZ2487" s="7"/>
      <c r="DA2487" s="7"/>
      <c r="DB2487" s="7"/>
      <c r="DC2487" s="7"/>
      <c r="DD2487" s="8"/>
      <c r="DE2487" s="6"/>
      <c r="DF2487" s="7"/>
      <c r="DG2487" s="7"/>
      <c r="DH2487" s="7"/>
      <c r="DI2487" s="7"/>
      <c r="DJ2487" s="8"/>
      <c r="DK2487" s="6"/>
      <c r="DL2487" s="7"/>
      <c r="DM2487" s="7"/>
      <c r="DN2487" s="7"/>
      <c r="DO2487" s="7"/>
      <c r="DP2487" s="8"/>
      <c r="DQ2487" s="6"/>
      <c r="DR2487" s="7"/>
      <c r="DS2487" s="7"/>
      <c r="DT2487" s="7"/>
      <c r="DU2487" s="7"/>
      <c r="DV2487" s="8"/>
      <c r="DW2487" s="6"/>
      <c r="DX2487" s="7"/>
      <c r="DY2487" s="7"/>
      <c r="DZ2487" s="7"/>
      <c r="EA2487" s="7"/>
      <c r="EB2487" s="8"/>
      <c r="EC2487" s="6"/>
      <c r="ED2487" s="7"/>
      <c r="EE2487" s="7"/>
      <c r="EF2487" s="7"/>
      <c r="EG2487" s="7"/>
      <c r="EH2487" s="8"/>
      <c r="EI2487" s="6"/>
      <c r="EJ2487" s="7"/>
      <c r="EK2487" s="7"/>
      <c r="EL2487" s="7"/>
      <c r="EM2487" s="7"/>
      <c r="EN2487" s="8"/>
      <c r="EO2487" s="6"/>
      <c r="EP2487" s="7"/>
      <c r="EQ2487" s="7"/>
      <c r="ER2487" s="7"/>
      <c r="ES2487" s="7"/>
      <c r="ET2487" s="8"/>
      <c r="EU2487" s="6"/>
      <c r="EV2487" s="7"/>
      <c r="EW2487" s="7"/>
      <c r="EX2487" s="7"/>
      <c r="EY2487" s="7"/>
      <c r="EZ2487" s="8"/>
      <c r="FA2487" s="6"/>
      <c r="FB2487" s="7"/>
      <c r="FC2487" s="7"/>
      <c r="FD2487" s="7"/>
      <c r="FE2487" s="7"/>
      <c r="FF2487" s="8"/>
      <c r="FG2487" s="6"/>
      <c r="FH2487" s="7"/>
      <c r="FI2487" s="7"/>
      <c r="FJ2487" s="7"/>
      <c r="FK2487" s="7"/>
      <c r="FL2487" s="8"/>
      <c r="FM2487" s="6"/>
      <c r="FN2487" s="7"/>
      <c r="FO2487" s="7"/>
      <c r="FP2487" s="7"/>
      <c r="FQ2487" s="7"/>
      <c r="FR2487" s="8"/>
      <c r="FS2487" s="6"/>
      <c r="FT2487" s="7"/>
      <c r="FU2487" s="7"/>
      <c r="FV2487" s="7"/>
      <c r="FW2487" s="7"/>
      <c r="FX2487" s="8"/>
      <c r="FY2487" s="6"/>
      <c r="FZ2487" s="7"/>
      <c r="GA2487" s="7"/>
      <c r="GB2487" s="7"/>
      <c r="GC2487" s="7"/>
      <c r="GD2487" s="8"/>
      <c r="GE2487" s="6"/>
      <c r="GF2487" s="7"/>
      <c r="GG2487" s="7"/>
      <c r="GH2487" s="7"/>
      <c r="GI2487" s="7"/>
      <c r="GJ2487" s="8"/>
      <c r="GK2487" s="6"/>
      <c r="GL2487" s="7"/>
      <c r="GM2487" s="7"/>
      <c r="GN2487" s="7"/>
      <c r="GO2487" s="7"/>
      <c r="GP2487" s="8"/>
      <c r="GQ2487" s="6"/>
      <c r="GR2487" s="7"/>
      <c r="GS2487" s="7"/>
      <c r="GT2487" s="7"/>
      <c r="GU2487" s="7"/>
      <c r="GV2487" s="8"/>
      <c r="GW2487" s="6"/>
      <c r="GX2487" s="7"/>
      <c r="GY2487" s="7"/>
      <c r="GZ2487" s="7"/>
      <c r="HA2487" s="7"/>
      <c r="HB2487" s="8"/>
      <c r="HC2487" s="6"/>
      <c r="HD2487" s="7"/>
      <c r="HE2487" s="7"/>
      <c r="HF2487" s="7"/>
      <c r="HG2487" s="7"/>
      <c r="HH2487" s="8"/>
      <c r="HI2487" s="6"/>
      <c r="HJ2487" s="7"/>
      <c r="HK2487" s="7"/>
      <c r="HL2487" s="7"/>
      <c r="HM2487" s="7"/>
      <c r="HN2487" s="8"/>
      <c r="HO2487" s="6"/>
      <c r="HP2487" s="7"/>
      <c r="HQ2487" s="7"/>
      <c r="HR2487" s="7"/>
      <c r="HS2487" s="7"/>
      <c r="HT2487" s="8"/>
      <c r="HU2487" s="6"/>
      <c r="HV2487" s="7"/>
      <c r="HW2487" s="7"/>
      <c r="HX2487" s="7"/>
      <c r="HY2487" s="7"/>
      <c r="HZ2487" s="8"/>
      <c r="IA2487" s="6"/>
      <c r="IB2487" s="7"/>
      <c r="IC2487" s="7"/>
      <c r="ID2487" s="7"/>
      <c r="IE2487" s="7"/>
      <c r="IF2487" s="8"/>
      <c r="IG2487" s="6"/>
      <c r="IH2487" s="7"/>
      <c r="II2487" s="7"/>
      <c r="IJ2487" s="7"/>
      <c r="IK2487" s="7"/>
      <c r="IL2487" s="8"/>
      <c r="IM2487" s="6"/>
      <c r="IN2487" s="7"/>
      <c r="IO2487" s="7"/>
      <c r="IP2487" s="7"/>
      <c r="IQ2487" s="7"/>
      <c r="IR2487" s="8"/>
      <c r="IS2487" s="6"/>
      <c r="IT2487" s="7"/>
      <c r="IU2487" s="7"/>
      <c r="IV2487" s="7"/>
    </row>
    <row r="2488" customFormat="false" ht="12.75" hidden="false" customHeight="false" outlineLevel="0" collapsed="false">
      <c r="A2488" s="5" t="s">
        <v>2780</v>
      </c>
      <c r="B2488" s="6" t="n">
        <v>37071</v>
      </c>
      <c r="C2488" s="7" t="s">
        <v>548</v>
      </c>
      <c r="D2488" s="7" t="s">
        <v>1588</v>
      </c>
      <c r="E2488" s="7"/>
      <c r="F2488" s="8" t="s">
        <v>1659</v>
      </c>
      <c r="G2488" s="8" t="n">
        <v>0</v>
      </c>
      <c r="H2488" s="7"/>
      <c r="I2488" s="7"/>
      <c r="J2488" s="7"/>
      <c r="K2488" s="7"/>
      <c r="L2488" s="8"/>
      <c r="M2488" s="6"/>
      <c r="N2488" s="7"/>
      <c r="O2488" s="7"/>
      <c r="P2488" s="7"/>
      <c r="Q2488" s="7"/>
      <c r="R2488" s="8"/>
      <c r="S2488" s="6"/>
      <c r="T2488" s="7"/>
      <c r="U2488" s="7"/>
      <c r="V2488" s="7"/>
      <c r="W2488" s="7"/>
      <c r="X2488" s="8"/>
      <c r="Y2488" s="6"/>
      <c r="Z2488" s="7"/>
      <c r="AA2488" s="7"/>
      <c r="AB2488" s="7"/>
      <c r="AC2488" s="7"/>
      <c r="AD2488" s="8"/>
      <c r="AE2488" s="6"/>
      <c r="AF2488" s="7"/>
      <c r="AG2488" s="7"/>
      <c r="AH2488" s="7"/>
      <c r="AI2488" s="7"/>
      <c r="AJ2488" s="8"/>
      <c r="AK2488" s="6"/>
      <c r="AL2488" s="7"/>
      <c r="AM2488" s="7"/>
      <c r="AN2488" s="7"/>
      <c r="AO2488" s="7"/>
      <c r="AP2488" s="8"/>
      <c r="AQ2488" s="6"/>
      <c r="AR2488" s="7"/>
      <c r="AS2488" s="7"/>
      <c r="AT2488" s="7"/>
      <c r="AU2488" s="7"/>
      <c r="AV2488" s="8"/>
      <c r="AW2488" s="6"/>
      <c r="AX2488" s="7"/>
      <c r="AY2488" s="7"/>
      <c r="AZ2488" s="7"/>
      <c r="BA2488" s="7"/>
      <c r="BB2488" s="8"/>
      <c r="BC2488" s="6"/>
      <c r="BD2488" s="7"/>
      <c r="BE2488" s="7"/>
      <c r="BF2488" s="7"/>
      <c r="BG2488" s="7"/>
      <c r="BH2488" s="8"/>
      <c r="BI2488" s="6"/>
      <c r="BJ2488" s="7"/>
      <c r="BK2488" s="7"/>
      <c r="BL2488" s="7"/>
      <c r="BM2488" s="7"/>
      <c r="BN2488" s="8"/>
      <c r="BO2488" s="6"/>
      <c r="BP2488" s="7"/>
      <c r="BQ2488" s="7"/>
      <c r="BR2488" s="7"/>
      <c r="BS2488" s="7"/>
      <c r="BT2488" s="8"/>
      <c r="BU2488" s="6"/>
      <c r="BV2488" s="7"/>
      <c r="BW2488" s="7"/>
      <c r="BX2488" s="7"/>
      <c r="BY2488" s="7"/>
      <c r="BZ2488" s="8"/>
      <c r="CA2488" s="6"/>
      <c r="CB2488" s="7"/>
      <c r="CC2488" s="7"/>
      <c r="CD2488" s="7"/>
      <c r="CE2488" s="7"/>
      <c r="CF2488" s="8"/>
      <c r="CG2488" s="6"/>
      <c r="CH2488" s="7"/>
      <c r="CI2488" s="7"/>
      <c r="CJ2488" s="7"/>
      <c r="CK2488" s="7"/>
      <c r="CL2488" s="8"/>
      <c r="CM2488" s="6"/>
      <c r="CN2488" s="7"/>
      <c r="CO2488" s="7"/>
      <c r="CP2488" s="7"/>
      <c r="CQ2488" s="7"/>
      <c r="CR2488" s="8"/>
      <c r="CS2488" s="6"/>
      <c r="CT2488" s="7"/>
      <c r="CU2488" s="7"/>
      <c r="CV2488" s="7"/>
      <c r="CW2488" s="7"/>
      <c r="CX2488" s="8"/>
      <c r="CY2488" s="6"/>
      <c r="CZ2488" s="7"/>
      <c r="DA2488" s="7"/>
      <c r="DB2488" s="7"/>
      <c r="DC2488" s="7"/>
      <c r="DD2488" s="8"/>
      <c r="DE2488" s="6"/>
      <c r="DF2488" s="7"/>
      <c r="DG2488" s="7"/>
      <c r="DH2488" s="7"/>
      <c r="DI2488" s="7"/>
      <c r="DJ2488" s="8"/>
      <c r="DK2488" s="6"/>
      <c r="DL2488" s="7"/>
      <c r="DM2488" s="7"/>
      <c r="DN2488" s="7"/>
      <c r="DO2488" s="7"/>
      <c r="DP2488" s="8"/>
      <c r="DQ2488" s="6"/>
      <c r="DR2488" s="7"/>
      <c r="DS2488" s="7"/>
      <c r="DT2488" s="7"/>
      <c r="DU2488" s="7"/>
      <c r="DV2488" s="8"/>
      <c r="DW2488" s="6"/>
      <c r="DX2488" s="7"/>
      <c r="DY2488" s="7"/>
      <c r="DZ2488" s="7"/>
      <c r="EA2488" s="7"/>
      <c r="EB2488" s="8"/>
      <c r="EC2488" s="6"/>
      <c r="ED2488" s="7"/>
      <c r="EE2488" s="7"/>
      <c r="EF2488" s="7"/>
      <c r="EG2488" s="7"/>
      <c r="EH2488" s="8"/>
      <c r="EI2488" s="6"/>
      <c r="EJ2488" s="7"/>
      <c r="EK2488" s="7"/>
      <c r="EL2488" s="7"/>
      <c r="EM2488" s="7"/>
      <c r="EN2488" s="8"/>
      <c r="EO2488" s="6"/>
      <c r="EP2488" s="7"/>
      <c r="EQ2488" s="7"/>
      <c r="ER2488" s="7"/>
      <c r="ES2488" s="7"/>
      <c r="ET2488" s="8"/>
      <c r="EU2488" s="6"/>
      <c r="EV2488" s="7"/>
      <c r="EW2488" s="7"/>
      <c r="EX2488" s="7"/>
      <c r="EY2488" s="7"/>
      <c r="EZ2488" s="8"/>
      <c r="FA2488" s="6"/>
      <c r="FB2488" s="7"/>
      <c r="FC2488" s="7"/>
      <c r="FD2488" s="7"/>
      <c r="FE2488" s="7"/>
      <c r="FF2488" s="8"/>
      <c r="FG2488" s="6"/>
      <c r="FH2488" s="7"/>
      <c r="FI2488" s="7"/>
      <c r="FJ2488" s="7"/>
      <c r="FK2488" s="7"/>
      <c r="FL2488" s="8"/>
      <c r="FM2488" s="6"/>
      <c r="FN2488" s="7"/>
      <c r="FO2488" s="7"/>
      <c r="FP2488" s="7"/>
      <c r="FQ2488" s="7"/>
      <c r="FR2488" s="8"/>
      <c r="FS2488" s="6"/>
      <c r="FT2488" s="7"/>
      <c r="FU2488" s="7"/>
      <c r="FV2488" s="7"/>
      <c r="FW2488" s="7"/>
      <c r="FX2488" s="8"/>
      <c r="FY2488" s="6"/>
      <c r="FZ2488" s="7"/>
      <c r="GA2488" s="7"/>
      <c r="GB2488" s="7"/>
      <c r="GC2488" s="7"/>
      <c r="GD2488" s="8"/>
      <c r="GE2488" s="6"/>
      <c r="GF2488" s="7"/>
      <c r="GG2488" s="7"/>
      <c r="GH2488" s="7"/>
      <c r="GI2488" s="7"/>
      <c r="GJ2488" s="8"/>
      <c r="GK2488" s="6"/>
      <c r="GL2488" s="7"/>
      <c r="GM2488" s="7"/>
      <c r="GN2488" s="7"/>
      <c r="GO2488" s="7"/>
      <c r="GP2488" s="8"/>
      <c r="GQ2488" s="6"/>
      <c r="GR2488" s="7"/>
      <c r="GS2488" s="7"/>
      <c r="GT2488" s="7"/>
      <c r="GU2488" s="7"/>
      <c r="GV2488" s="8"/>
      <c r="GW2488" s="6"/>
      <c r="GX2488" s="7"/>
      <c r="GY2488" s="7"/>
      <c r="GZ2488" s="7"/>
      <c r="HA2488" s="7"/>
      <c r="HB2488" s="8"/>
      <c r="HC2488" s="6"/>
      <c r="HD2488" s="7"/>
      <c r="HE2488" s="7"/>
      <c r="HF2488" s="7"/>
      <c r="HG2488" s="7"/>
      <c r="HH2488" s="8"/>
      <c r="HI2488" s="6"/>
      <c r="HJ2488" s="7"/>
      <c r="HK2488" s="7"/>
      <c r="HL2488" s="7"/>
      <c r="HM2488" s="7"/>
      <c r="HN2488" s="8"/>
      <c r="HO2488" s="6"/>
      <c r="HP2488" s="7"/>
      <c r="HQ2488" s="7"/>
      <c r="HR2488" s="7"/>
      <c r="HS2488" s="7"/>
      <c r="HT2488" s="8"/>
      <c r="HU2488" s="6"/>
      <c r="HV2488" s="7"/>
      <c r="HW2488" s="7"/>
      <c r="HX2488" s="7"/>
      <c r="HY2488" s="7"/>
      <c r="HZ2488" s="8"/>
      <c r="IA2488" s="6"/>
      <c r="IB2488" s="7"/>
      <c r="IC2488" s="7"/>
      <c r="ID2488" s="7"/>
      <c r="IE2488" s="7"/>
      <c r="IF2488" s="8"/>
      <c r="IG2488" s="6"/>
      <c r="IH2488" s="7"/>
      <c r="II2488" s="7"/>
      <c r="IJ2488" s="7"/>
      <c r="IK2488" s="7"/>
      <c r="IL2488" s="8"/>
      <c r="IM2488" s="6"/>
      <c r="IN2488" s="7"/>
      <c r="IO2488" s="7"/>
      <c r="IP2488" s="7"/>
      <c r="IQ2488" s="7"/>
      <c r="IR2488" s="8"/>
      <c r="IS2488" s="6"/>
      <c r="IT2488" s="7"/>
      <c r="IU2488" s="7"/>
      <c r="IV2488" s="7"/>
    </row>
    <row r="2489" customFormat="false" ht="12.75" hidden="false" customHeight="false" outlineLevel="0" collapsed="false">
      <c r="A2489" s="5" t="s">
        <v>2781</v>
      </c>
      <c r="B2489" s="6" t="n">
        <v>37071</v>
      </c>
      <c r="C2489" s="7" t="s">
        <v>548</v>
      </c>
      <c r="D2489" s="7" t="s">
        <v>1588</v>
      </c>
      <c r="E2489" s="7"/>
      <c r="F2489" s="8" t="s">
        <v>1659</v>
      </c>
      <c r="G2489" s="8" t="n">
        <v>3825</v>
      </c>
      <c r="H2489" s="7"/>
      <c r="I2489" s="7"/>
      <c r="J2489" s="7"/>
      <c r="K2489" s="7"/>
      <c r="L2489" s="8"/>
      <c r="M2489" s="6"/>
      <c r="N2489" s="7"/>
      <c r="O2489" s="7"/>
      <c r="P2489" s="7"/>
      <c r="Q2489" s="7"/>
      <c r="R2489" s="8"/>
      <c r="S2489" s="6"/>
      <c r="T2489" s="7"/>
      <c r="U2489" s="7"/>
      <c r="V2489" s="7"/>
      <c r="W2489" s="7"/>
      <c r="X2489" s="8"/>
      <c r="Y2489" s="6"/>
      <c r="Z2489" s="7"/>
      <c r="AA2489" s="7"/>
      <c r="AB2489" s="7"/>
      <c r="AC2489" s="7"/>
      <c r="AD2489" s="8"/>
      <c r="AE2489" s="6"/>
      <c r="AF2489" s="7"/>
      <c r="AG2489" s="7"/>
      <c r="AH2489" s="7"/>
      <c r="AI2489" s="7"/>
      <c r="AJ2489" s="8"/>
      <c r="AK2489" s="6"/>
      <c r="AL2489" s="7"/>
      <c r="AM2489" s="7"/>
      <c r="AN2489" s="7"/>
      <c r="AO2489" s="7"/>
      <c r="AP2489" s="8"/>
      <c r="AQ2489" s="6"/>
      <c r="AR2489" s="7"/>
      <c r="AS2489" s="7"/>
      <c r="AT2489" s="7"/>
      <c r="AU2489" s="7"/>
      <c r="AV2489" s="8"/>
      <c r="AW2489" s="6"/>
      <c r="AX2489" s="7"/>
      <c r="AY2489" s="7"/>
      <c r="AZ2489" s="7"/>
      <c r="BA2489" s="7"/>
      <c r="BB2489" s="8"/>
      <c r="BC2489" s="6"/>
      <c r="BD2489" s="7"/>
      <c r="BE2489" s="7"/>
      <c r="BF2489" s="7"/>
      <c r="BG2489" s="7"/>
      <c r="BH2489" s="8"/>
      <c r="BI2489" s="6"/>
      <c r="BJ2489" s="7"/>
      <c r="BK2489" s="7"/>
      <c r="BL2489" s="7"/>
      <c r="BM2489" s="7"/>
      <c r="BN2489" s="8"/>
      <c r="BO2489" s="6"/>
      <c r="BP2489" s="7"/>
      <c r="BQ2489" s="7"/>
      <c r="BR2489" s="7"/>
      <c r="BS2489" s="7"/>
      <c r="BT2489" s="8"/>
      <c r="BU2489" s="6"/>
      <c r="BV2489" s="7"/>
      <c r="BW2489" s="7"/>
      <c r="BX2489" s="7"/>
      <c r="BY2489" s="7"/>
      <c r="BZ2489" s="8"/>
      <c r="CA2489" s="6"/>
      <c r="CB2489" s="7"/>
      <c r="CC2489" s="7"/>
      <c r="CD2489" s="7"/>
      <c r="CE2489" s="7"/>
      <c r="CF2489" s="8"/>
      <c r="CG2489" s="6"/>
      <c r="CH2489" s="7"/>
      <c r="CI2489" s="7"/>
      <c r="CJ2489" s="7"/>
      <c r="CK2489" s="7"/>
      <c r="CL2489" s="8"/>
      <c r="CM2489" s="6"/>
      <c r="CN2489" s="7"/>
      <c r="CO2489" s="7"/>
      <c r="CP2489" s="7"/>
      <c r="CQ2489" s="7"/>
      <c r="CR2489" s="8"/>
      <c r="CS2489" s="6"/>
      <c r="CT2489" s="7"/>
      <c r="CU2489" s="7"/>
      <c r="CV2489" s="7"/>
      <c r="CW2489" s="7"/>
      <c r="CX2489" s="8"/>
      <c r="CY2489" s="6"/>
      <c r="CZ2489" s="7"/>
      <c r="DA2489" s="7"/>
      <c r="DB2489" s="7"/>
      <c r="DC2489" s="7"/>
      <c r="DD2489" s="8"/>
      <c r="DE2489" s="6"/>
      <c r="DF2489" s="7"/>
      <c r="DG2489" s="7"/>
      <c r="DH2489" s="7"/>
      <c r="DI2489" s="7"/>
      <c r="DJ2489" s="8"/>
      <c r="DK2489" s="6"/>
      <c r="DL2489" s="7"/>
      <c r="DM2489" s="7"/>
      <c r="DN2489" s="7"/>
      <c r="DO2489" s="7"/>
      <c r="DP2489" s="8"/>
      <c r="DQ2489" s="6"/>
      <c r="DR2489" s="7"/>
      <c r="DS2489" s="7"/>
      <c r="DT2489" s="7"/>
      <c r="DU2489" s="7"/>
      <c r="DV2489" s="8"/>
      <c r="DW2489" s="6"/>
      <c r="DX2489" s="7"/>
      <c r="DY2489" s="7"/>
      <c r="DZ2489" s="7"/>
      <c r="EA2489" s="7"/>
      <c r="EB2489" s="8"/>
      <c r="EC2489" s="6"/>
      <c r="ED2489" s="7"/>
      <c r="EE2489" s="7"/>
      <c r="EF2489" s="7"/>
      <c r="EG2489" s="7"/>
      <c r="EH2489" s="8"/>
      <c r="EI2489" s="6"/>
      <c r="EJ2489" s="7"/>
      <c r="EK2489" s="7"/>
      <c r="EL2489" s="7"/>
      <c r="EM2489" s="7"/>
      <c r="EN2489" s="8"/>
      <c r="EO2489" s="6"/>
      <c r="EP2489" s="7"/>
      <c r="EQ2489" s="7"/>
      <c r="ER2489" s="7"/>
      <c r="ES2489" s="7"/>
      <c r="ET2489" s="8"/>
      <c r="EU2489" s="6"/>
      <c r="EV2489" s="7"/>
      <c r="EW2489" s="7"/>
      <c r="EX2489" s="7"/>
      <c r="EY2489" s="7"/>
      <c r="EZ2489" s="8"/>
      <c r="FA2489" s="6"/>
      <c r="FB2489" s="7"/>
      <c r="FC2489" s="7"/>
      <c r="FD2489" s="7"/>
      <c r="FE2489" s="7"/>
      <c r="FF2489" s="8"/>
      <c r="FG2489" s="6"/>
      <c r="FH2489" s="7"/>
      <c r="FI2489" s="7"/>
      <c r="FJ2489" s="7"/>
      <c r="FK2489" s="7"/>
      <c r="FL2489" s="8"/>
      <c r="FM2489" s="6"/>
      <c r="FN2489" s="7"/>
      <c r="FO2489" s="7"/>
      <c r="FP2489" s="7"/>
      <c r="FQ2489" s="7"/>
      <c r="FR2489" s="8"/>
      <c r="FS2489" s="6"/>
      <c r="FT2489" s="7"/>
      <c r="FU2489" s="7"/>
      <c r="FV2489" s="7"/>
      <c r="FW2489" s="7"/>
      <c r="FX2489" s="8"/>
      <c r="FY2489" s="6"/>
      <c r="FZ2489" s="7"/>
      <c r="GA2489" s="7"/>
      <c r="GB2489" s="7"/>
      <c r="GC2489" s="7"/>
      <c r="GD2489" s="8"/>
      <c r="GE2489" s="6"/>
      <c r="GF2489" s="7"/>
      <c r="GG2489" s="7"/>
      <c r="GH2489" s="7"/>
      <c r="GI2489" s="7"/>
      <c r="GJ2489" s="8"/>
      <c r="GK2489" s="6"/>
      <c r="GL2489" s="7"/>
      <c r="GM2489" s="7"/>
      <c r="GN2489" s="7"/>
      <c r="GO2489" s="7"/>
      <c r="GP2489" s="8"/>
      <c r="GQ2489" s="6"/>
      <c r="GR2489" s="7"/>
      <c r="GS2489" s="7"/>
      <c r="GT2489" s="7"/>
      <c r="GU2489" s="7"/>
      <c r="GV2489" s="8"/>
      <c r="GW2489" s="6"/>
      <c r="GX2489" s="7"/>
      <c r="GY2489" s="7"/>
      <c r="GZ2489" s="7"/>
      <c r="HA2489" s="7"/>
      <c r="HB2489" s="8"/>
      <c r="HC2489" s="6"/>
      <c r="HD2489" s="7"/>
      <c r="HE2489" s="7"/>
      <c r="HF2489" s="7"/>
      <c r="HG2489" s="7"/>
      <c r="HH2489" s="8"/>
      <c r="HI2489" s="6"/>
      <c r="HJ2489" s="7"/>
      <c r="HK2489" s="7"/>
      <c r="HL2489" s="7"/>
      <c r="HM2489" s="7"/>
      <c r="HN2489" s="8"/>
      <c r="HO2489" s="6"/>
      <c r="HP2489" s="7"/>
      <c r="HQ2489" s="7"/>
      <c r="HR2489" s="7"/>
      <c r="HS2489" s="7"/>
      <c r="HT2489" s="8"/>
      <c r="HU2489" s="6"/>
      <c r="HV2489" s="7"/>
      <c r="HW2489" s="7"/>
      <c r="HX2489" s="7"/>
      <c r="HY2489" s="7"/>
      <c r="HZ2489" s="8"/>
      <c r="IA2489" s="6"/>
      <c r="IB2489" s="7"/>
      <c r="IC2489" s="7"/>
      <c r="ID2489" s="7"/>
      <c r="IE2489" s="7"/>
      <c r="IF2489" s="8"/>
      <c r="IG2489" s="6"/>
      <c r="IH2489" s="7"/>
      <c r="II2489" s="7"/>
      <c r="IJ2489" s="7"/>
      <c r="IK2489" s="7"/>
      <c r="IL2489" s="8"/>
      <c r="IM2489" s="6"/>
      <c r="IN2489" s="7"/>
      <c r="IO2489" s="7"/>
      <c r="IP2489" s="7"/>
      <c r="IQ2489" s="7"/>
      <c r="IR2489" s="8"/>
      <c r="IS2489" s="6"/>
      <c r="IT2489" s="7"/>
      <c r="IU2489" s="7"/>
      <c r="IV2489" s="7"/>
    </row>
    <row r="2490" customFormat="false" ht="12.75" hidden="false" customHeight="false" outlineLevel="0" collapsed="false">
      <c r="A2490" s="5" t="s">
        <v>2782</v>
      </c>
      <c r="B2490" s="6" t="n">
        <v>37071</v>
      </c>
      <c r="C2490" s="7" t="s">
        <v>53</v>
      </c>
      <c r="D2490" s="7" t="s">
        <v>1588</v>
      </c>
      <c r="E2490" s="7"/>
      <c r="F2490" s="8" t="s">
        <v>1659</v>
      </c>
      <c r="G2490" s="8" t="n">
        <v>2000</v>
      </c>
      <c r="H2490" s="7"/>
      <c r="I2490" s="7"/>
      <c r="J2490" s="7"/>
      <c r="K2490" s="7"/>
      <c r="L2490" s="8"/>
      <c r="M2490" s="6"/>
      <c r="N2490" s="7"/>
      <c r="O2490" s="7"/>
      <c r="P2490" s="7"/>
      <c r="Q2490" s="7"/>
      <c r="R2490" s="8"/>
      <c r="S2490" s="6"/>
      <c r="T2490" s="7"/>
      <c r="U2490" s="7"/>
      <c r="V2490" s="7"/>
      <c r="W2490" s="7"/>
      <c r="X2490" s="8"/>
      <c r="Y2490" s="6"/>
      <c r="Z2490" s="7"/>
      <c r="AA2490" s="7"/>
      <c r="AB2490" s="7"/>
      <c r="AC2490" s="7"/>
      <c r="AD2490" s="8"/>
      <c r="AE2490" s="6"/>
      <c r="AF2490" s="7"/>
      <c r="AG2490" s="7"/>
      <c r="AH2490" s="7"/>
      <c r="AI2490" s="7"/>
      <c r="AJ2490" s="8"/>
      <c r="AK2490" s="6"/>
      <c r="AL2490" s="7"/>
      <c r="AM2490" s="7"/>
      <c r="AN2490" s="7"/>
      <c r="AO2490" s="7"/>
      <c r="AP2490" s="8"/>
      <c r="AQ2490" s="6"/>
      <c r="AR2490" s="7"/>
      <c r="AS2490" s="7"/>
      <c r="AT2490" s="7"/>
      <c r="AU2490" s="7"/>
      <c r="AV2490" s="8"/>
      <c r="AW2490" s="6"/>
      <c r="AX2490" s="7"/>
      <c r="AY2490" s="7"/>
      <c r="AZ2490" s="7"/>
      <c r="BA2490" s="7"/>
      <c r="BB2490" s="8"/>
      <c r="BC2490" s="6"/>
      <c r="BD2490" s="7"/>
      <c r="BE2490" s="7"/>
      <c r="BF2490" s="7"/>
      <c r="BG2490" s="7"/>
      <c r="BH2490" s="8"/>
      <c r="BI2490" s="6"/>
      <c r="BJ2490" s="7"/>
      <c r="BK2490" s="7"/>
      <c r="BL2490" s="7"/>
      <c r="BM2490" s="7"/>
      <c r="BN2490" s="8"/>
      <c r="BO2490" s="6"/>
      <c r="BP2490" s="7"/>
      <c r="BQ2490" s="7"/>
      <c r="BR2490" s="7"/>
      <c r="BS2490" s="7"/>
      <c r="BT2490" s="8"/>
      <c r="BU2490" s="6"/>
      <c r="BV2490" s="7"/>
      <c r="BW2490" s="7"/>
      <c r="BX2490" s="7"/>
      <c r="BY2490" s="7"/>
      <c r="BZ2490" s="8"/>
      <c r="CA2490" s="6"/>
      <c r="CB2490" s="7"/>
      <c r="CC2490" s="7"/>
      <c r="CD2490" s="7"/>
      <c r="CE2490" s="7"/>
      <c r="CF2490" s="8"/>
      <c r="CG2490" s="6"/>
      <c r="CH2490" s="7"/>
      <c r="CI2490" s="7"/>
      <c r="CJ2490" s="7"/>
      <c r="CK2490" s="7"/>
      <c r="CL2490" s="8"/>
      <c r="CM2490" s="6"/>
      <c r="CN2490" s="7"/>
      <c r="CO2490" s="7"/>
      <c r="CP2490" s="7"/>
      <c r="CQ2490" s="7"/>
      <c r="CR2490" s="8"/>
      <c r="CS2490" s="6"/>
      <c r="CT2490" s="7"/>
      <c r="CU2490" s="7"/>
      <c r="CV2490" s="7"/>
      <c r="CW2490" s="7"/>
      <c r="CX2490" s="8"/>
      <c r="CY2490" s="6"/>
      <c r="CZ2490" s="7"/>
      <c r="DA2490" s="7"/>
      <c r="DB2490" s="7"/>
      <c r="DC2490" s="7"/>
      <c r="DD2490" s="8"/>
      <c r="DE2490" s="6"/>
      <c r="DF2490" s="7"/>
      <c r="DG2490" s="7"/>
      <c r="DH2490" s="7"/>
      <c r="DI2490" s="7"/>
      <c r="DJ2490" s="8"/>
      <c r="DK2490" s="6"/>
      <c r="DL2490" s="7"/>
      <c r="DM2490" s="7"/>
      <c r="DN2490" s="7"/>
      <c r="DO2490" s="7"/>
      <c r="DP2490" s="8"/>
      <c r="DQ2490" s="6"/>
      <c r="DR2490" s="7"/>
      <c r="DS2490" s="7"/>
      <c r="DT2490" s="7"/>
      <c r="DU2490" s="7"/>
      <c r="DV2490" s="8"/>
      <c r="DW2490" s="6"/>
      <c r="DX2490" s="7"/>
      <c r="DY2490" s="7"/>
      <c r="DZ2490" s="7"/>
      <c r="EA2490" s="7"/>
      <c r="EB2490" s="8"/>
      <c r="EC2490" s="6"/>
      <c r="ED2490" s="7"/>
      <c r="EE2490" s="7"/>
      <c r="EF2490" s="7"/>
      <c r="EG2490" s="7"/>
      <c r="EH2490" s="8"/>
      <c r="EI2490" s="6"/>
      <c r="EJ2490" s="7"/>
      <c r="EK2490" s="7"/>
      <c r="EL2490" s="7"/>
      <c r="EM2490" s="7"/>
      <c r="EN2490" s="8"/>
      <c r="EO2490" s="6"/>
      <c r="EP2490" s="7"/>
      <c r="EQ2490" s="7"/>
      <c r="ER2490" s="7"/>
      <c r="ES2490" s="7"/>
      <c r="ET2490" s="8"/>
      <c r="EU2490" s="6"/>
      <c r="EV2490" s="7"/>
      <c r="EW2490" s="7"/>
      <c r="EX2490" s="7"/>
      <c r="EY2490" s="7"/>
      <c r="EZ2490" s="8"/>
      <c r="FA2490" s="6"/>
      <c r="FB2490" s="7"/>
      <c r="FC2490" s="7"/>
      <c r="FD2490" s="7"/>
      <c r="FE2490" s="7"/>
      <c r="FF2490" s="8"/>
      <c r="FG2490" s="6"/>
      <c r="FH2490" s="7"/>
      <c r="FI2490" s="7"/>
      <c r="FJ2490" s="7"/>
      <c r="FK2490" s="7"/>
      <c r="FL2490" s="8"/>
      <c r="FM2490" s="6"/>
      <c r="FN2490" s="7"/>
      <c r="FO2490" s="7"/>
      <c r="FP2490" s="7"/>
      <c r="FQ2490" s="7"/>
      <c r="FR2490" s="8"/>
      <c r="FS2490" s="6"/>
      <c r="FT2490" s="7"/>
      <c r="FU2490" s="7"/>
      <c r="FV2490" s="7"/>
      <c r="FW2490" s="7"/>
      <c r="FX2490" s="8"/>
      <c r="FY2490" s="6"/>
      <c r="FZ2490" s="7"/>
      <c r="GA2490" s="7"/>
      <c r="GB2490" s="7"/>
      <c r="GC2490" s="7"/>
      <c r="GD2490" s="8"/>
      <c r="GE2490" s="6"/>
      <c r="GF2490" s="7"/>
      <c r="GG2490" s="7"/>
      <c r="GH2490" s="7"/>
      <c r="GI2490" s="7"/>
      <c r="GJ2490" s="8"/>
      <c r="GK2490" s="6"/>
      <c r="GL2490" s="7"/>
      <c r="GM2490" s="7"/>
      <c r="GN2490" s="7"/>
      <c r="GO2490" s="7"/>
      <c r="GP2490" s="8"/>
      <c r="GQ2490" s="6"/>
      <c r="GR2490" s="7"/>
      <c r="GS2490" s="7"/>
      <c r="GT2490" s="7"/>
      <c r="GU2490" s="7"/>
      <c r="GV2490" s="8"/>
      <c r="GW2490" s="6"/>
      <c r="GX2490" s="7"/>
      <c r="GY2490" s="7"/>
      <c r="GZ2490" s="7"/>
      <c r="HA2490" s="7"/>
      <c r="HB2490" s="8"/>
      <c r="HC2490" s="6"/>
      <c r="HD2490" s="7"/>
      <c r="HE2490" s="7"/>
      <c r="HF2490" s="7"/>
      <c r="HG2490" s="7"/>
      <c r="HH2490" s="8"/>
      <c r="HI2490" s="6"/>
      <c r="HJ2490" s="7"/>
      <c r="HK2490" s="7"/>
      <c r="HL2490" s="7"/>
      <c r="HM2490" s="7"/>
      <c r="HN2490" s="8"/>
      <c r="HO2490" s="6"/>
      <c r="HP2490" s="7"/>
      <c r="HQ2490" s="7"/>
      <c r="HR2490" s="7"/>
      <c r="HS2490" s="7"/>
      <c r="HT2490" s="8"/>
      <c r="HU2490" s="6"/>
      <c r="HV2490" s="7"/>
      <c r="HW2490" s="7"/>
      <c r="HX2490" s="7"/>
      <c r="HY2490" s="7"/>
      <c r="HZ2490" s="8"/>
      <c r="IA2490" s="6"/>
      <c r="IB2490" s="7"/>
      <c r="IC2490" s="7"/>
      <c r="ID2490" s="7"/>
      <c r="IE2490" s="7"/>
      <c r="IF2490" s="8"/>
      <c r="IG2490" s="6"/>
      <c r="IH2490" s="7"/>
      <c r="II2490" s="7"/>
      <c r="IJ2490" s="7"/>
      <c r="IK2490" s="7"/>
      <c r="IL2490" s="8"/>
      <c r="IM2490" s="6"/>
      <c r="IN2490" s="7"/>
      <c r="IO2490" s="7"/>
      <c r="IP2490" s="7"/>
      <c r="IQ2490" s="7"/>
      <c r="IR2490" s="8"/>
      <c r="IS2490" s="6"/>
      <c r="IT2490" s="7"/>
      <c r="IU2490" s="7"/>
      <c r="IV2490" s="7"/>
    </row>
    <row r="2491" customFormat="false" ht="12.75" hidden="false" customHeight="false" outlineLevel="0" collapsed="false">
      <c r="A2491" s="5" t="s">
        <v>2783</v>
      </c>
      <c r="B2491" s="6" t="n">
        <v>37071</v>
      </c>
      <c r="C2491" s="7" t="s">
        <v>1663</v>
      </c>
      <c r="D2491" s="7" t="s">
        <v>1588</v>
      </c>
      <c r="E2491" s="7"/>
      <c r="F2491" s="8" t="s">
        <v>1621</v>
      </c>
      <c r="G2491" s="8" t="n">
        <v>2500</v>
      </c>
      <c r="H2491" s="7"/>
      <c r="I2491" s="7"/>
      <c r="J2491" s="7"/>
      <c r="K2491" s="7"/>
      <c r="L2491" s="8"/>
      <c r="M2491" s="6"/>
      <c r="N2491" s="7"/>
      <c r="O2491" s="7"/>
      <c r="P2491" s="7"/>
      <c r="Q2491" s="7"/>
      <c r="R2491" s="8"/>
      <c r="S2491" s="6"/>
      <c r="T2491" s="7"/>
      <c r="U2491" s="7"/>
      <c r="V2491" s="7"/>
      <c r="W2491" s="7"/>
      <c r="X2491" s="8"/>
      <c r="Y2491" s="6"/>
      <c r="Z2491" s="7"/>
      <c r="AA2491" s="7"/>
      <c r="AB2491" s="7"/>
      <c r="AC2491" s="7"/>
      <c r="AD2491" s="8"/>
      <c r="AE2491" s="6"/>
      <c r="AF2491" s="7"/>
      <c r="AG2491" s="7"/>
      <c r="AH2491" s="7"/>
      <c r="AI2491" s="7"/>
      <c r="AJ2491" s="8"/>
      <c r="AK2491" s="6"/>
      <c r="AL2491" s="7"/>
      <c r="AM2491" s="7"/>
      <c r="AN2491" s="7"/>
      <c r="AO2491" s="7"/>
      <c r="AP2491" s="8"/>
      <c r="AQ2491" s="6"/>
      <c r="AR2491" s="7"/>
      <c r="AS2491" s="7"/>
      <c r="AT2491" s="7"/>
      <c r="AU2491" s="7"/>
      <c r="AV2491" s="8"/>
      <c r="AW2491" s="6"/>
      <c r="AX2491" s="7"/>
      <c r="AY2491" s="7"/>
      <c r="AZ2491" s="7"/>
      <c r="BA2491" s="7"/>
      <c r="BB2491" s="8"/>
      <c r="BC2491" s="6"/>
      <c r="BD2491" s="7"/>
      <c r="BE2491" s="7"/>
      <c r="BF2491" s="7"/>
      <c r="BG2491" s="7"/>
      <c r="BH2491" s="8"/>
      <c r="BI2491" s="6"/>
      <c r="BJ2491" s="7"/>
      <c r="BK2491" s="7"/>
      <c r="BL2491" s="7"/>
      <c r="BM2491" s="7"/>
      <c r="BN2491" s="8"/>
      <c r="BO2491" s="6"/>
      <c r="BP2491" s="7"/>
      <c r="BQ2491" s="7"/>
      <c r="BR2491" s="7"/>
      <c r="BS2491" s="7"/>
      <c r="BT2491" s="8"/>
      <c r="BU2491" s="6"/>
      <c r="BV2491" s="7"/>
      <c r="BW2491" s="7"/>
      <c r="BX2491" s="7"/>
      <c r="BY2491" s="7"/>
      <c r="BZ2491" s="8"/>
      <c r="CA2491" s="6"/>
      <c r="CB2491" s="7"/>
      <c r="CC2491" s="7"/>
      <c r="CD2491" s="7"/>
      <c r="CE2491" s="7"/>
      <c r="CF2491" s="8"/>
      <c r="CG2491" s="6"/>
      <c r="CH2491" s="7"/>
      <c r="CI2491" s="7"/>
      <c r="CJ2491" s="7"/>
      <c r="CK2491" s="7"/>
      <c r="CL2491" s="8"/>
      <c r="CM2491" s="6"/>
      <c r="CN2491" s="7"/>
      <c r="CO2491" s="7"/>
      <c r="CP2491" s="7"/>
      <c r="CQ2491" s="7"/>
      <c r="CR2491" s="8"/>
      <c r="CS2491" s="6"/>
      <c r="CT2491" s="7"/>
      <c r="CU2491" s="7"/>
      <c r="CV2491" s="7"/>
      <c r="CW2491" s="7"/>
      <c r="CX2491" s="8"/>
      <c r="CY2491" s="6"/>
      <c r="CZ2491" s="7"/>
      <c r="DA2491" s="7"/>
      <c r="DB2491" s="7"/>
      <c r="DC2491" s="7"/>
      <c r="DD2491" s="8"/>
      <c r="DE2491" s="6"/>
      <c r="DF2491" s="7"/>
      <c r="DG2491" s="7"/>
      <c r="DH2491" s="7"/>
      <c r="DI2491" s="7"/>
      <c r="DJ2491" s="8"/>
      <c r="DK2491" s="6"/>
      <c r="DL2491" s="7"/>
      <c r="DM2491" s="7"/>
      <c r="DN2491" s="7"/>
      <c r="DO2491" s="7"/>
      <c r="DP2491" s="8"/>
      <c r="DQ2491" s="6"/>
      <c r="DR2491" s="7"/>
      <c r="DS2491" s="7"/>
      <c r="DT2491" s="7"/>
      <c r="DU2491" s="7"/>
      <c r="DV2491" s="8"/>
      <c r="DW2491" s="6"/>
      <c r="DX2491" s="7"/>
      <c r="DY2491" s="7"/>
      <c r="DZ2491" s="7"/>
      <c r="EA2491" s="7"/>
      <c r="EB2491" s="8"/>
      <c r="EC2491" s="6"/>
      <c r="ED2491" s="7"/>
      <c r="EE2491" s="7"/>
      <c r="EF2491" s="7"/>
      <c r="EG2491" s="7"/>
      <c r="EH2491" s="8"/>
      <c r="EI2491" s="6"/>
      <c r="EJ2491" s="7"/>
      <c r="EK2491" s="7"/>
      <c r="EL2491" s="7"/>
      <c r="EM2491" s="7"/>
      <c r="EN2491" s="8"/>
      <c r="EO2491" s="6"/>
      <c r="EP2491" s="7"/>
      <c r="EQ2491" s="7"/>
      <c r="ER2491" s="7"/>
      <c r="ES2491" s="7"/>
      <c r="ET2491" s="8"/>
      <c r="EU2491" s="6"/>
      <c r="EV2491" s="7"/>
      <c r="EW2491" s="7"/>
      <c r="EX2491" s="7"/>
      <c r="EY2491" s="7"/>
      <c r="EZ2491" s="8"/>
      <c r="FA2491" s="6"/>
      <c r="FB2491" s="7"/>
      <c r="FC2491" s="7"/>
      <c r="FD2491" s="7"/>
      <c r="FE2491" s="7"/>
      <c r="FF2491" s="8"/>
      <c r="FG2491" s="6"/>
      <c r="FH2491" s="7"/>
      <c r="FI2491" s="7"/>
      <c r="FJ2491" s="7"/>
      <c r="FK2491" s="7"/>
      <c r="FL2491" s="8"/>
      <c r="FM2491" s="6"/>
      <c r="FN2491" s="7"/>
      <c r="FO2491" s="7"/>
      <c r="FP2491" s="7"/>
      <c r="FQ2491" s="7"/>
      <c r="FR2491" s="8"/>
      <c r="FS2491" s="6"/>
      <c r="FT2491" s="7"/>
      <c r="FU2491" s="7"/>
      <c r="FV2491" s="7"/>
      <c r="FW2491" s="7"/>
      <c r="FX2491" s="8"/>
      <c r="FY2491" s="6"/>
      <c r="FZ2491" s="7"/>
      <c r="GA2491" s="7"/>
      <c r="GB2491" s="7"/>
      <c r="GC2491" s="7"/>
      <c r="GD2491" s="8"/>
      <c r="GE2491" s="6"/>
      <c r="GF2491" s="7"/>
      <c r="GG2491" s="7"/>
      <c r="GH2491" s="7"/>
      <c r="GI2491" s="7"/>
      <c r="GJ2491" s="8"/>
      <c r="GK2491" s="6"/>
      <c r="GL2491" s="7"/>
      <c r="GM2491" s="7"/>
      <c r="GN2491" s="7"/>
      <c r="GO2491" s="7"/>
      <c r="GP2491" s="8"/>
      <c r="GQ2491" s="6"/>
      <c r="GR2491" s="7"/>
      <c r="GS2491" s="7"/>
      <c r="GT2491" s="7"/>
      <c r="GU2491" s="7"/>
      <c r="GV2491" s="8"/>
      <c r="GW2491" s="6"/>
      <c r="GX2491" s="7"/>
      <c r="GY2491" s="7"/>
      <c r="GZ2491" s="7"/>
      <c r="HA2491" s="7"/>
      <c r="HB2491" s="8"/>
      <c r="HC2491" s="6"/>
      <c r="HD2491" s="7"/>
      <c r="HE2491" s="7"/>
      <c r="HF2491" s="7"/>
      <c r="HG2491" s="7"/>
      <c r="HH2491" s="8"/>
      <c r="HI2491" s="6"/>
      <c r="HJ2491" s="7"/>
      <c r="HK2491" s="7"/>
      <c r="HL2491" s="7"/>
      <c r="HM2491" s="7"/>
      <c r="HN2491" s="8"/>
      <c r="HO2491" s="6"/>
      <c r="HP2491" s="7"/>
      <c r="HQ2491" s="7"/>
      <c r="HR2491" s="7"/>
      <c r="HS2491" s="7"/>
      <c r="HT2491" s="8"/>
      <c r="HU2491" s="6"/>
      <c r="HV2491" s="7"/>
      <c r="HW2491" s="7"/>
      <c r="HX2491" s="7"/>
      <c r="HY2491" s="7"/>
      <c r="HZ2491" s="8"/>
      <c r="IA2491" s="6"/>
      <c r="IB2491" s="7"/>
      <c r="IC2491" s="7"/>
      <c r="ID2491" s="7"/>
      <c r="IE2491" s="7"/>
      <c r="IF2491" s="8"/>
      <c r="IG2491" s="6"/>
      <c r="IH2491" s="7"/>
      <c r="II2491" s="7"/>
      <c r="IJ2491" s="7"/>
      <c r="IK2491" s="7"/>
      <c r="IL2491" s="8"/>
      <c r="IM2491" s="6"/>
      <c r="IN2491" s="7"/>
      <c r="IO2491" s="7"/>
      <c r="IP2491" s="7"/>
      <c r="IQ2491" s="7"/>
      <c r="IR2491" s="8"/>
      <c r="IS2491" s="6"/>
      <c r="IT2491" s="7"/>
      <c r="IU2491" s="7"/>
      <c r="IV2491" s="7"/>
    </row>
    <row r="2492" customFormat="false" ht="12.75" hidden="false" customHeight="false" outlineLevel="0" collapsed="false">
      <c r="A2492" s="5" t="s">
        <v>2784</v>
      </c>
      <c r="B2492" s="6" t="n">
        <v>37071</v>
      </c>
      <c r="C2492" s="7" t="s">
        <v>1663</v>
      </c>
      <c r="D2492" s="7" t="s">
        <v>1588</v>
      </c>
      <c r="E2492" s="7"/>
      <c r="F2492" s="8" t="s">
        <v>1621</v>
      </c>
      <c r="G2492" s="8" t="n">
        <v>0</v>
      </c>
      <c r="H2492" s="7"/>
      <c r="I2492" s="7"/>
      <c r="J2492" s="7"/>
      <c r="K2492" s="7"/>
      <c r="L2492" s="8"/>
      <c r="M2492" s="6"/>
      <c r="N2492" s="7"/>
      <c r="O2492" s="7"/>
      <c r="P2492" s="7"/>
      <c r="Q2492" s="7"/>
      <c r="R2492" s="8"/>
      <c r="S2492" s="6"/>
      <c r="T2492" s="7"/>
      <c r="U2492" s="7"/>
      <c r="V2492" s="7"/>
      <c r="W2492" s="7"/>
      <c r="X2492" s="8"/>
      <c r="Y2492" s="6"/>
      <c r="Z2492" s="7"/>
      <c r="AA2492" s="7"/>
      <c r="AB2492" s="7"/>
      <c r="AC2492" s="7"/>
      <c r="AD2492" s="8"/>
      <c r="AE2492" s="6"/>
      <c r="AF2492" s="7"/>
      <c r="AG2492" s="7"/>
      <c r="AH2492" s="7"/>
      <c r="AI2492" s="7"/>
      <c r="AJ2492" s="8"/>
      <c r="AK2492" s="6"/>
      <c r="AL2492" s="7"/>
      <c r="AM2492" s="7"/>
      <c r="AN2492" s="7"/>
      <c r="AO2492" s="7"/>
      <c r="AP2492" s="8"/>
      <c r="AQ2492" s="6"/>
      <c r="AR2492" s="7"/>
      <c r="AS2492" s="7"/>
      <c r="AT2492" s="7"/>
      <c r="AU2492" s="7"/>
      <c r="AV2492" s="8"/>
      <c r="AW2492" s="6"/>
      <c r="AX2492" s="7"/>
      <c r="AY2492" s="7"/>
      <c r="AZ2492" s="7"/>
      <c r="BA2492" s="7"/>
      <c r="BB2492" s="8"/>
      <c r="BC2492" s="6"/>
      <c r="BD2492" s="7"/>
      <c r="BE2492" s="7"/>
      <c r="BF2492" s="7"/>
      <c r="BG2492" s="7"/>
      <c r="BH2492" s="8"/>
      <c r="BI2492" s="6"/>
      <c r="BJ2492" s="7"/>
      <c r="BK2492" s="7"/>
      <c r="BL2492" s="7"/>
      <c r="BM2492" s="7"/>
      <c r="BN2492" s="8"/>
      <c r="BO2492" s="6"/>
      <c r="BP2492" s="7"/>
      <c r="BQ2492" s="7"/>
      <c r="BR2492" s="7"/>
      <c r="BS2492" s="7"/>
      <c r="BT2492" s="8"/>
      <c r="BU2492" s="6"/>
      <c r="BV2492" s="7"/>
      <c r="BW2492" s="7"/>
      <c r="BX2492" s="7"/>
      <c r="BY2492" s="7"/>
      <c r="BZ2492" s="8"/>
      <c r="CA2492" s="6"/>
      <c r="CB2492" s="7"/>
      <c r="CC2492" s="7"/>
      <c r="CD2492" s="7"/>
      <c r="CE2492" s="7"/>
      <c r="CF2492" s="8"/>
      <c r="CG2492" s="6"/>
      <c r="CH2492" s="7"/>
      <c r="CI2492" s="7"/>
      <c r="CJ2492" s="7"/>
      <c r="CK2492" s="7"/>
      <c r="CL2492" s="8"/>
      <c r="CM2492" s="6"/>
      <c r="CN2492" s="7"/>
      <c r="CO2492" s="7"/>
      <c r="CP2492" s="7"/>
      <c r="CQ2492" s="7"/>
      <c r="CR2492" s="8"/>
      <c r="CS2492" s="6"/>
      <c r="CT2492" s="7"/>
      <c r="CU2492" s="7"/>
      <c r="CV2492" s="7"/>
      <c r="CW2492" s="7"/>
      <c r="CX2492" s="8"/>
      <c r="CY2492" s="6"/>
      <c r="CZ2492" s="7"/>
      <c r="DA2492" s="7"/>
      <c r="DB2492" s="7"/>
      <c r="DC2492" s="7"/>
      <c r="DD2492" s="8"/>
      <c r="DE2492" s="6"/>
      <c r="DF2492" s="7"/>
      <c r="DG2492" s="7"/>
      <c r="DH2492" s="7"/>
      <c r="DI2492" s="7"/>
      <c r="DJ2492" s="8"/>
      <c r="DK2492" s="6"/>
      <c r="DL2492" s="7"/>
      <c r="DM2492" s="7"/>
      <c r="DN2492" s="7"/>
      <c r="DO2492" s="7"/>
      <c r="DP2492" s="8"/>
      <c r="DQ2492" s="6"/>
      <c r="DR2492" s="7"/>
      <c r="DS2492" s="7"/>
      <c r="DT2492" s="7"/>
      <c r="DU2492" s="7"/>
      <c r="DV2492" s="8"/>
      <c r="DW2492" s="6"/>
      <c r="DX2492" s="7"/>
      <c r="DY2492" s="7"/>
      <c r="DZ2492" s="7"/>
      <c r="EA2492" s="7"/>
      <c r="EB2492" s="8"/>
      <c r="EC2492" s="6"/>
      <c r="ED2492" s="7"/>
      <c r="EE2492" s="7"/>
      <c r="EF2492" s="7"/>
      <c r="EG2492" s="7"/>
      <c r="EH2492" s="8"/>
      <c r="EI2492" s="6"/>
      <c r="EJ2492" s="7"/>
      <c r="EK2492" s="7"/>
      <c r="EL2492" s="7"/>
      <c r="EM2492" s="7"/>
      <c r="EN2492" s="8"/>
      <c r="EO2492" s="6"/>
      <c r="EP2492" s="7"/>
      <c r="EQ2492" s="7"/>
      <c r="ER2492" s="7"/>
      <c r="ES2492" s="7"/>
      <c r="ET2492" s="8"/>
      <c r="EU2492" s="6"/>
      <c r="EV2492" s="7"/>
      <c r="EW2492" s="7"/>
      <c r="EX2492" s="7"/>
      <c r="EY2492" s="7"/>
      <c r="EZ2492" s="8"/>
      <c r="FA2492" s="6"/>
      <c r="FB2492" s="7"/>
      <c r="FC2492" s="7"/>
      <c r="FD2492" s="7"/>
      <c r="FE2492" s="7"/>
      <c r="FF2492" s="8"/>
      <c r="FG2492" s="6"/>
      <c r="FH2492" s="7"/>
      <c r="FI2492" s="7"/>
      <c r="FJ2492" s="7"/>
      <c r="FK2492" s="7"/>
      <c r="FL2492" s="8"/>
      <c r="FM2492" s="6"/>
      <c r="FN2492" s="7"/>
      <c r="FO2492" s="7"/>
      <c r="FP2492" s="7"/>
      <c r="FQ2492" s="7"/>
      <c r="FR2492" s="8"/>
      <c r="FS2492" s="6"/>
      <c r="FT2492" s="7"/>
      <c r="FU2492" s="7"/>
      <c r="FV2492" s="7"/>
      <c r="FW2492" s="7"/>
      <c r="FX2492" s="8"/>
      <c r="FY2492" s="6"/>
      <c r="FZ2492" s="7"/>
      <c r="GA2492" s="7"/>
      <c r="GB2492" s="7"/>
      <c r="GC2492" s="7"/>
      <c r="GD2492" s="8"/>
      <c r="GE2492" s="6"/>
      <c r="GF2492" s="7"/>
      <c r="GG2492" s="7"/>
      <c r="GH2492" s="7"/>
      <c r="GI2492" s="7"/>
      <c r="GJ2492" s="8"/>
      <c r="GK2492" s="6"/>
      <c r="GL2492" s="7"/>
      <c r="GM2492" s="7"/>
      <c r="GN2492" s="7"/>
      <c r="GO2492" s="7"/>
      <c r="GP2492" s="8"/>
      <c r="GQ2492" s="6"/>
      <c r="GR2492" s="7"/>
      <c r="GS2492" s="7"/>
      <c r="GT2492" s="7"/>
      <c r="GU2492" s="7"/>
      <c r="GV2492" s="8"/>
      <c r="GW2492" s="6"/>
      <c r="GX2492" s="7"/>
      <c r="GY2492" s="7"/>
      <c r="GZ2492" s="7"/>
      <c r="HA2492" s="7"/>
      <c r="HB2492" s="8"/>
      <c r="HC2492" s="6"/>
      <c r="HD2492" s="7"/>
      <c r="HE2492" s="7"/>
      <c r="HF2492" s="7"/>
      <c r="HG2492" s="7"/>
      <c r="HH2492" s="8"/>
      <c r="HI2492" s="6"/>
      <c r="HJ2492" s="7"/>
      <c r="HK2492" s="7"/>
      <c r="HL2492" s="7"/>
      <c r="HM2492" s="7"/>
      <c r="HN2492" s="8"/>
      <c r="HO2492" s="6"/>
      <c r="HP2492" s="7"/>
      <c r="HQ2492" s="7"/>
      <c r="HR2492" s="7"/>
      <c r="HS2492" s="7"/>
      <c r="HT2492" s="8"/>
      <c r="HU2492" s="6"/>
      <c r="HV2492" s="7"/>
      <c r="HW2492" s="7"/>
      <c r="HX2492" s="7"/>
      <c r="HY2492" s="7"/>
      <c r="HZ2492" s="8"/>
      <c r="IA2492" s="6"/>
      <c r="IB2492" s="7"/>
      <c r="IC2492" s="7"/>
      <c r="ID2492" s="7"/>
      <c r="IE2492" s="7"/>
      <c r="IF2492" s="8"/>
      <c r="IG2492" s="6"/>
      <c r="IH2492" s="7"/>
      <c r="II2492" s="7"/>
      <c r="IJ2492" s="7"/>
      <c r="IK2492" s="7"/>
      <c r="IL2492" s="8"/>
      <c r="IM2492" s="6"/>
      <c r="IN2492" s="7"/>
      <c r="IO2492" s="7"/>
      <c r="IP2492" s="7"/>
      <c r="IQ2492" s="7"/>
      <c r="IR2492" s="8"/>
      <c r="IS2492" s="6"/>
      <c r="IT2492" s="7"/>
      <c r="IU2492" s="7"/>
      <c r="IV2492" s="7"/>
    </row>
    <row r="2493" customFormat="false" ht="12.75" hidden="false" customHeight="false" outlineLevel="0" collapsed="false">
      <c r="A2493" s="5" t="s">
        <v>2785</v>
      </c>
      <c r="B2493" s="6" t="n">
        <v>37071</v>
      </c>
      <c r="C2493" s="7" t="s">
        <v>2627</v>
      </c>
      <c r="D2493" s="7" t="s">
        <v>1588</v>
      </c>
      <c r="E2493" s="7"/>
      <c r="F2493" s="8" t="s">
        <v>1241</v>
      </c>
      <c r="G2493" s="8" t="n">
        <v>1476</v>
      </c>
      <c r="H2493" s="7"/>
      <c r="I2493" s="7"/>
      <c r="J2493" s="7"/>
      <c r="K2493" s="7"/>
      <c r="L2493" s="8"/>
      <c r="M2493" s="6"/>
      <c r="N2493" s="7"/>
      <c r="O2493" s="7"/>
      <c r="P2493" s="7"/>
      <c r="Q2493" s="7"/>
      <c r="R2493" s="8"/>
      <c r="S2493" s="6"/>
      <c r="T2493" s="7"/>
      <c r="U2493" s="7"/>
      <c r="V2493" s="7"/>
      <c r="W2493" s="7"/>
      <c r="X2493" s="8"/>
      <c r="Y2493" s="6"/>
      <c r="Z2493" s="7"/>
      <c r="AA2493" s="7"/>
      <c r="AB2493" s="7"/>
      <c r="AC2493" s="7"/>
      <c r="AD2493" s="8"/>
      <c r="AE2493" s="6"/>
      <c r="AF2493" s="7"/>
      <c r="AG2493" s="7"/>
      <c r="AH2493" s="7"/>
      <c r="AI2493" s="7"/>
      <c r="AJ2493" s="8"/>
      <c r="AK2493" s="6"/>
      <c r="AL2493" s="7"/>
      <c r="AM2493" s="7"/>
      <c r="AN2493" s="7"/>
      <c r="AO2493" s="7"/>
      <c r="AP2493" s="8"/>
      <c r="AQ2493" s="6"/>
      <c r="AR2493" s="7"/>
      <c r="AS2493" s="7"/>
      <c r="AT2493" s="7"/>
      <c r="AU2493" s="7"/>
      <c r="AV2493" s="8"/>
      <c r="AW2493" s="6"/>
      <c r="AX2493" s="7"/>
      <c r="AY2493" s="7"/>
      <c r="AZ2493" s="7"/>
      <c r="BA2493" s="7"/>
      <c r="BB2493" s="8"/>
      <c r="BC2493" s="6"/>
      <c r="BD2493" s="7"/>
      <c r="BE2493" s="7"/>
      <c r="BF2493" s="7"/>
      <c r="BG2493" s="7"/>
      <c r="BH2493" s="8"/>
      <c r="BI2493" s="6"/>
      <c r="BJ2493" s="7"/>
      <c r="BK2493" s="7"/>
      <c r="BL2493" s="7"/>
      <c r="BM2493" s="7"/>
      <c r="BN2493" s="8"/>
      <c r="BO2493" s="6"/>
      <c r="BP2493" s="7"/>
      <c r="BQ2493" s="7"/>
      <c r="BR2493" s="7"/>
      <c r="BS2493" s="7"/>
      <c r="BT2493" s="8"/>
      <c r="BU2493" s="6"/>
      <c r="BV2493" s="7"/>
      <c r="BW2493" s="7"/>
      <c r="BX2493" s="7"/>
      <c r="BY2493" s="7"/>
      <c r="BZ2493" s="8"/>
      <c r="CA2493" s="6"/>
      <c r="CB2493" s="7"/>
      <c r="CC2493" s="7"/>
      <c r="CD2493" s="7"/>
      <c r="CE2493" s="7"/>
      <c r="CF2493" s="8"/>
      <c r="CG2493" s="6"/>
      <c r="CH2493" s="7"/>
      <c r="CI2493" s="7"/>
      <c r="CJ2493" s="7"/>
      <c r="CK2493" s="7"/>
      <c r="CL2493" s="8"/>
      <c r="CM2493" s="6"/>
      <c r="CN2493" s="7"/>
      <c r="CO2493" s="7"/>
      <c r="CP2493" s="7"/>
      <c r="CQ2493" s="7"/>
      <c r="CR2493" s="8"/>
      <c r="CS2493" s="6"/>
      <c r="CT2493" s="7"/>
      <c r="CU2493" s="7"/>
      <c r="CV2493" s="7"/>
      <c r="CW2493" s="7"/>
      <c r="CX2493" s="8"/>
      <c r="CY2493" s="6"/>
      <c r="CZ2493" s="7"/>
      <c r="DA2493" s="7"/>
      <c r="DB2493" s="7"/>
      <c r="DC2493" s="7"/>
      <c r="DD2493" s="8"/>
      <c r="DE2493" s="6"/>
      <c r="DF2493" s="7"/>
      <c r="DG2493" s="7"/>
      <c r="DH2493" s="7"/>
      <c r="DI2493" s="7"/>
      <c r="DJ2493" s="8"/>
      <c r="DK2493" s="6"/>
      <c r="DL2493" s="7"/>
      <c r="DM2493" s="7"/>
      <c r="DN2493" s="7"/>
      <c r="DO2493" s="7"/>
      <c r="DP2493" s="8"/>
      <c r="DQ2493" s="6"/>
      <c r="DR2493" s="7"/>
      <c r="DS2493" s="7"/>
      <c r="DT2493" s="7"/>
      <c r="DU2493" s="7"/>
      <c r="DV2493" s="8"/>
      <c r="DW2493" s="6"/>
      <c r="DX2493" s="7"/>
      <c r="DY2493" s="7"/>
      <c r="DZ2493" s="7"/>
      <c r="EA2493" s="7"/>
      <c r="EB2493" s="8"/>
      <c r="EC2493" s="6"/>
      <c r="ED2493" s="7"/>
      <c r="EE2493" s="7"/>
      <c r="EF2493" s="7"/>
      <c r="EG2493" s="7"/>
      <c r="EH2493" s="8"/>
      <c r="EI2493" s="6"/>
      <c r="EJ2493" s="7"/>
      <c r="EK2493" s="7"/>
      <c r="EL2493" s="7"/>
      <c r="EM2493" s="7"/>
      <c r="EN2493" s="8"/>
      <c r="EO2493" s="6"/>
      <c r="EP2493" s="7"/>
      <c r="EQ2493" s="7"/>
      <c r="ER2493" s="7"/>
      <c r="ES2493" s="7"/>
      <c r="ET2493" s="8"/>
      <c r="EU2493" s="6"/>
      <c r="EV2493" s="7"/>
      <c r="EW2493" s="7"/>
      <c r="EX2493" s="7"/>
      <c r="EY2493" s="7"/>
      <c r="EZ2493" s="8"/>
      <c r="FA2493" s="6"/>
      <c r="FB2493" s="7"/>
      <c r="FC2493" s="7"/>
      <c r="FD2493" s="7"/>
      <c r="FE2493" s="7"/>
      <c r="FF2493" s="8"/>
      <c r="FG2493" s="6"/>
      <c r="FH2493" s="7"/>
      <c r="FI2493" s="7"/>
      <c r="FJ2493" s="7"/>
      <c r="FK2493" s="7"/>
      <c r="FL2493" s="8"/>
      <c r="FM2493" s="6"/>
      <c r="FN2493" s="7"/>
      <c r="FO2493" s="7"/>
      <c r="FP2493" s="7"/>
      <c r="FQ2493" s="7"/>
      <c r="FR2493" s="8"/>
      <c r="FS2493" s="6"/>
      <c r="FT2493" s="7"/>
      <c r="FU2493" s="7"/>
      <c r="FV2493" s="7"/>
      <c r="FW2493" s="7"/>
      <c r="FX2493" s="8"/>
      <c r="FY2493" s="6"/>
      <c r="FZ2493" s="7"/>
      <c r="GA2493" s="7"/>
      <c r="GB2493" s="7"/>
      <c r="GC2493" s="7"/>
      <c r="GD2493" s="8"/>
      <c r="GE2493" s="6"/>
      <c r="GF2493" s="7"/>
      <c r="GG2493" s="7"/>
      <c r="GH2493" s="7"/>
      <c r="GI2493" s="7"/>
      <c r="GJ2493" s="8"/>
      <c r="GK2493" s="6"/>
      <c r="GL2493" s="7"/>
      <c r="GM2493" s="7"/>
      <c r="GN2493" s="7"/>
      <c r="GO2493" s="7"/>
      <c r="GP2493" s="8"/>
      <c r="GQ2493" s="6"/>
      <c r="GR2493" s="7"/>
      <c r="GS2493" s="7"/>
      <c r="GT2493" s="7"/>
      <c r="GU2493" s="7"/>
      <c r="GV2493" s="8"/>
      <c r="GW2493" s="6"/>
      <c r="GX2493" s="7"/>
      <c r="GY2493" s="7"/>
      <c r="GZ2493" s="7"/>
      <c r="HA2493" s="7"/>
      <c r="HB2493" s="8"/>
      <c r="HC2493" s="6"/>
      <c r="HD2493" s="7"/>
      <c r="HE2493" s="7"/>
      <c r="HF2493" s="7"/>
      <c r="HG2493" s="7"/>
      <c r="HH2493" s="8"/>
      <c r="HI2493" s="6"/>
      <c r="HJ2493" s="7"/>
      <c r="HK2493" s="7"/>
      <c r="HL2493" s="7"/>
      <c r="HM2493" s="7"/>
      <c r="HN2493" s="8"/>
      <c r="HO2493" s="6"/>
      <c r="HP2493" s="7"/>
      <c r="HQ2493" s="7"/>
      <c r="HR2493" s="7"/>
      <c r="HS2493" s="7"/>
      <c r="HT2493" s="8"/>
      <c r="HU2493" s="6"/>
      <c r="HV2493" s="7"/>
      <c r="HW2493" s="7"/>
      <c r="HX2493" s="7"/>
      <c r="HY2493" s="7"/>
      <c r="HZ2493" s="8"/>
      <c r="IA2493" s="6"/>
      <c r="IB2493" s="7"/>
      <c r="IC2493" s="7"/>
      <c r="ID2493" s="7"/>
      <c r="IE2493" s="7"/>
      <c r="IF2493" s="8"/>
      <c r="IG2493" s="6"/>
      <c r="IH2493" s="7"/>
      <c r="II2493" s="7"/>
      <c r="IJ2493" s="7"/>
      <c r="IK2493" s="7"/>
      <c r="IL2493" s="8"/>
      <c r="IM2493" s="6"/>
      <c r="IN2493" s="7"/>
      <c r="IO2493" s="7"/>
      <c r="IP2493" s="7"/>
      <c r="IQ2493" s="7"/>
      <c r="IR2493" s="8"/>
      <c r="IS2493" s="6"/>
      <c r="IT2493" s="7"/>
      <c r="IU2493" s="7"/>
      <c r="IV2493" s="7"/>
    </row>
    <row r="2494" customFormat="false" ht="12.75" hidden="false" customHeight="false" outlineLevel="0" collapsed="false">
      <c r="A2494" s="5" t="s">
        <v>2786</v>
      </c>
      <c r="B2494" s="6" t="n">
        <v>37071</v>
      </c>
      <c r="C2494" s="7" t="s">
        <v>774</v>
      </c>
      <c r="D2494" s="7" t="s">
        <v>1588</v>
      </c>
      <c r="E2494" s="7"/>
      <c r="F2494" s="8" t="s">
        <v>1964</v>
      </c>
      <c r="G2494" s="8" t="n">
        <v>1850</v>
      </c>
      <c r="H2494" s="7"/>
      <c r="I2494" s="7"/>
      <c r="J2494" s="7"/>
      <c r="K2494" s="7"/>
      <c r="L2494" s="8"/>
      <c r="M2494" s="6"/>
      <c r="N2494" s="7"/>
      <c r="O2494" s="7"/>
      <c r="P2494" s="7"/>
      <c r="Q2494" s="7"/>
      <c r="R2494" s="8"/>
      <c r="S2494" s="6"/>
      <c r="T2494" s="7"/>
      <c r="U2494" s="7"/>
      <c r="V2494" s="7"/>
      <c r="W2494" s="7"/>
      <c r="X2494" s="8"/>
      <c r="Y2494" s="6"/>
      <c r="Z2494" s="7"/>
      <c r="AA2494" s="7"/>
      <c r="AB2494" s="7"/>
      <c r="AC2494" s="7"/>
      <c r="AD2494" s="8"/>
      <c r="AE2494" s="6"/>
      <c r="AF2494" s="7"/>
      <c r="AG2494" s="7"/>
      <c r="AH2494" s="7"/>
      <c r="AI2494" s="7"/>
      <c r="AJ2494" s="8"/>
      <c r="AK2494" s="6"/>
      <c r="AL2494" s="7"/>
      <c r="AM2494" s="7"/>
      <c r="AN2494" s="7"/>
      <c r="AO2494" s="7"/>
      <c r="AP2494" s="8"/>
      <c r="AQ2494" s="6"/>
      <c r="AR2494" s="7"/>
      <c r="AS2494" s="7"/>
      <c r="AT2494" s="7"/>
      <c r="AU2494" s="7"/>
      <c r="AV2494" s="8"/>
      <c r="AW2494" s="6"/>
      <c r="AX2494" s="7"/>
      <c r="AY2494" s="7"/>
      <c r="AZ2494" s="7"/>
      <c r="BA2494" s="7"/>
      <c r="BB2494" s="8"/>
      <c r="BC2494" s="6"/>
      <c r="BD2494" s="7"/>
      <c r="BE2494" s="7"/>
      <c r="BF2494" s="7"/>
      <c r="BG2494" s="7"/>
      <c r="BH2494" s="8"/>
      <c r="BI2494" s="6"/>
      <c r="BJ2494" s="7"/>
      <c r="BK2494" s="7"/>
      <c r="BL2494" s="7"/>
      <c r="BM2494" s="7"/>
      <c r="BN2494" s="8"/>
      <c r="BO2494" s="6"/>
      <c r="BP2494" s="7"/>
      <c r="BQ2494" s="7"/>
      <c r="BR2494" s="7"/>
      <c r="BS2494" s="7"/>
      <c r="BT2494" s="8"/>
      <c r="BU2494" s="6"/>
      <c r="BV2494" s="7"/>
      <c r="BW2494" s="7"/>
      <c r="BX2494" s="7"/>
      <c r="BY2494" s="7"/>
      <c r="BZ2494" s="8"/>
      <c r="CA2494" s="6"/>
      <c r="CB2494" s="7"/>
      <c r="CC2494" s="7"/>
      <c r="CD2494" s="7"/>
      <c r="CE2494" s="7"/>
      <c r="CF2494" s="8"/>
      <c r="CG2494" s="6"/>
      <c r="CH2494" s="7"/>
      <c r="CI2494" s="7"/>
      <c r="CJ2494" s="7"/>
      <c r="CK2494" s="7"/>
      <c r="CL2494" s="8"/>
      <c r="CM2494" s="6"/>
      <c r="CN2494" s="7"/>
      <c r="CO2494" s="7"/>
      <c r="CP2494" s="7"/>
      <c r="CQ2494" s="7"/>
      <c r="CR2494" s="8"/>
      <c r="CS2494" s="6"/>
      <c r="CT2494" s="7"/>
      <c r="CU2494" s="7"/>
      <c r="CV2494" s="7"/>
      <c r="CW2494" s="7"/>
      <c r="CX2494" s="8"/>
      <c r="CY2494" s="6"/>
      <c r="CZ2494" s="7"/>
      <c r="DA2494" s="7"/>
      <c r="DB2494" s="7"/>
      <c r="DC2494" s="7"/>
      <c r="DD2494" s="8"/>
      <c r="DE2494" s="6"/>
      <c r="DF2494" s="7"/>
      <c r="DG2494" s="7"/>
      <c r="DH2494" s="7"/>
      <c r="DI2494" s="7"/>
      <c r="DJ2494" s="8"/>
      <c r="DK2494" s="6"/>
      <c r="DL2494" s="7"/>
      <c r="DM2494" s="7"/>
      <c r="DN2494" s="7"/>
      <c r="DO2494" s="7"/>
      <c r="DP2494" s="8"/>
      <c r="DQ2494" s="6"/>
      <c r="DR2494" s="7"/>
      <c r="DS2494" s="7"/>
      <c r="DT2494" s="7"/>
      <c r="DU2494" s="7"/>
      <c r="DV2494" s="8"/>
      <c r="DW2494" s="6"/>
      <c r="DX2494" s="7"/>
      <c r="DY2494" s="7"/>
      <c r="DZ2494" s="7"/>
      <c r="EA2494" s="7"/>
      <c r="EB2494" s="8"/>
      <c r="EC2494" s="6"/>
      <c r="ED2494" s="7"/>
      <c r="EE2494" s="7"/>
      <c r="EF2494" s="7"/>
      <c r="EG2494" s="7"/>
      <c r="EH2494" s="8"/>
      <c r="EI2494" s="6"/>
      <c r="EJ2494" s="7"/>
      <c r="EK2494" s="7"/>
      <c r="EL2494" s="7"/>
      <c r="EM2494" s="7"/>
      <c r="EN2494" s="8"/>
      <c r="EO2494" s="6"/>
      <c r="EP2494" s="7"/>
      <c r="EQ2494" s="7"/>
      <c r="ER2494" s="7"/>
      <c r="ES2494" s="7"/>
      <c r="ET2494" s="8"/>
      <c r="EU2494" s="6"/>
      <c r="EV2494" s="7"/>
      <c r="EW2494" s="7"/>
      <c r="EX2494" s="7"/>
      <c r="EY2494" s="7"/>
      <c r="EZ2494" s="8"/>
      <c r="FA2494" s="6"/>
      <c r="FB2494" s="7"/>
      <c r="FC2494" s="7"/>
      <c r="FD2494" s="7"/>
      <c r="FE2494" s="7"/>
      <c r="FF2494" s="8"/>
      <c r="FG2494" s="6"/>
      <c r="FH2494" s="7"/>
      <c r="FI2494" s="7"/>
      <c r="FJ2494" s="7"/>
      <c r="FK2494" s="7"/>
      <c r="FL2494" s="8"/>
      <c r="FM2494" s="6"/>
      <c r="FN2494" s="7"/>
      <c r="FO2494" s="7"/>
      <c r="FP2494" s="7"/>
      <c r="FQ2494" s="7"/>
      <c r="FR2494" s="8"/>
      <c r="FS2494" s="6"/>
      <c r="FT2494" s="7"/>
      <c r="FU2494" s="7"/>
      <c r="FV2494" s="7"/>
      <c r="FW2494" s="7"/>
      <c r="FX2494" s="8"/>
      <c r="FY2494" s="6"/>
      <c r="FZ2494" s="7"/>
      <c r="GA2494" s="7"/>
      <c r="GB2494" s="7"/>
      <c r="GC2494" s="7"/>
      <c r="GD2494" s="8"/>
      <c r="GE2494" s="6"/>
      <c r="GF2494" s="7"/>
      <c r="GG2494" s="7"/>
      <c r="GH2494" s="7"/>
      <c r="GI2494" s="7"/>
      <c r="GJ2494" s="8"/>
      <c r="GK2494" s="6"/>
      <c r="GL2494" s="7"/>
      <c r="GM2494" s="7"/>
      <c r="GN2494" s="7"/>
      <c r="GO2494" s="7"/>
      <c r="GP2494" s="8"/>
      <c r="GQ2494" s="6"/>
      <c r="GR2494" s="7"/>
      <c r="GS2494" s="7"/>
      <c r="GT2494" s="7"/>
      <c r="GU2494" s="7"/>
      <c r="GV2494" s="8"/>
      <c r="GW2494" s="6"/>
      <c r="GX2494" s="7"/>
      <c r="GY2494" s="7"/>
      <c r="GZ2494" s="7"/>
      <c r="HA2494" s="7"/>
      <c r="HB2494" s="8"/>
      <c r="HC2494" s="6"/>
      <c r="HD2494" s="7"/>
      <c r="HE2494" s="7"/>
      <c r="HF2494" s="7"/>
      <c r="HG2494" s="7"/>
      <c r="HH2494" s="8"/>
      <c r="HI2494" s="6"/>
      <c r="HJ2494" s="7"/>
      <c r="HK2494" s="7"/>
      <c r="HL2494" s="7"/>
      <c r="HM2494" s="7"/>
      <c r="HN2494" s="8"/>
      <c r="HO2494" s="6"/>
      <c r="HP2494" s="7"/>
      <c r="HQ2494" s="7"/>
      <c r="HR2494" s="7"/>
      <c r="HS2494" s="7"/>
      <c r="HT2494" s="8"/>
      <c r="HU2494" s="6"/>
      <c r="HV2494" s="7"/>
      <c r="HW2494" s="7"/>
      <c r="HX2494" s="7"/>
      <c r="HY2494" s="7"/>
      <c r="HZ2494" s="8"/>
      <c r="IA2494" s="6"/>
      <c r="IB2494" s="7"/>
      <c r="IC2494" s="7"/>
      <c r="ID2494" s="7"/>
      <c r="IE2494" s="7"/>
      <c r="IF2494" s="8"/>
      <c r="IG2494" s="6"/>
      <c r="IH2494" s="7"/>
      <c r="II2494" s="7"/>
      <c r="IJ2494" s="7"/>
      <c r="IK2494" s="7"/>
      <c r="IL2494" s="8"/>
      <c r="IM2494" s="6"/>
      <c r="IN2494" s="7"/>
      <c r="IO2494" s="7"/>
      <c r="IP2494" s="7"/>
      <c r="IQ2494" s="7"/>
      <c r="IR2494" s="8"/>
      <c r="IS2494" s="6"/>
      <c r="IT2494" s="7"/>
      <c r="IU2494" s="7"/>
      <c r="IV2494" s="7"/>
    </row>
    <row r="2495" customFormat="false" ht="12.75" hidden="false" customHeight="false" outlineLevel="0" collapsed="false">
      <c r="A2495" s="5" t="s">
        <v>2787</v>
      </c>
      <c r="B2495" s="6" t="n">
        <v>37071</v>
      </c>
      <c r="C2495" s="7" t="s">
        <v>2788</v>
      </c>
      <c r="D2495" s="7" t="s">
        <v>1588</v>
      </c>
      <c r="E2495" s="7"/>
      <c r="F2495" s="8" t="s">
        <v>1280</v>
      </c>
      <c r="G2495" s="8" t="n">
        <v>707</v>
      </c>
      <c r="H2495" s="7"/>
      <c r="I2495" s="7"/>
      <c r="J2495" s="7"/>
      <c r="K2495" s="7"/>
      <c r="L2495" s="8"/>
      <c r="M2495" s="6"/>
      <c r="N2495" s="7"/>
      <c r="O2495" s="7"/>
      <c r="P2495" s="7"/>
      <c r="Q2495" s="7"/>
      <c r="R2495" s="8"/>
      <c r="S2495" s="6"/>
      <c r="T2495" s="7"/>
      <c r="U2495" s="7"/>
      <c r="V2495" s="7"/>
      <c r="W2495" s="7"/>
      <c r="X2495" s="8"/>
      <c r="Y2495" s="6"/>
      <c r="Z2495" s="7"/>
      <c r="AA2495" s="7"/>
      <c r="AB2495" s="7"/>
      <c r="AC2495" s="7"/>
      <c r="AD2495" s="8"/>
      <c r="AE2495" s="6"/>
      <c r="AF2495" s="7"/>
      <c r="AG2495" s="7"/>
      <c r="AH2495" s="7"/>
      <c r="AI2495" s="7"/>
      <c r="AJ2495" s="8"/>
      <c r="AK2495" s="6"/>
      <c r="AL2495" s="7"/>
      <c r="AM2495" s="7"/>
      <c r="AN2495" s="7"/>
      <c r="AO2495" s="7"/>
      <c r="AP2495" s="8"/>
      <c r="AQ2495" s="6"/>
      <c r="AR2495" s="7"/>
      <c r="AS2495" s="7"/>
      <c r="AT2495" s="7"/>
      <c r="AU2495" s="7"/>
      <c r="AV2495" s="8"/>
      <c r="AW2495" s="6"/>
      <c r="AX2495" s="7"/>
      <c r="AY2495" s="7"/>
      <c r="AZ2495" s="7"/>
      <c r="BA2495" s="7"/>
      <c r="BB2495" s="8"/>
      <c r="BC2495" s="6"/>
      <c r="BD2495" s="7"/>
      <c r="BE2495" s="7"/>
      <c r="BF2495" s="7"/>
      <c r="BG2495" s="7"/>
      <c r="BH2495" s="8"/>
      <c r="BI2495" s="6"/>
      <c r="BJ2495" s="7"/>
      <c r="BK2495" s="7"/>
      <c r="BL2495" s="7"/>
      <c r="BM2495" s="7"/>
      <c r="BN2495" s="8"/>
      <c r="BO2495" s="6"/>
      <c r="BP2495" s="7"/>
      <c r="BQ2495" s="7"/>
      <c r="BR2495" s="7"/>
      <c r="BS2495" s="7"/>
      <c r="BT2495" s="8"/>
      <c r="BU2495" s="6"/>
      <c r="BV2495" s="7"/>
      <c r="BW2495" s="7"/>
      <c r="BX2495" s="7"/>
      <c r="BY2495" s="7"/>
      <c r="BZ2495" s="8"/>
      <c r="CA2495" s="6"/>
      <c r="CB2495" s="7"/>
      <c r="CC2495" s="7"/>
      <c r="CD2495" s="7"/>
      <c r="CE2495" s="7"/>
      <c r="CF2495" s="8"/>
      <c r="CG2495" s="6"/>
      <c r="CH2495" s="7"/>
      <c r="CI2495" s="7"/>
      <c r="CJ2495" s="7"/>
      <c r="CK2495" s="7"/>
      <c r="CL2495" s="8"/>
      <c r="CM2495" s="6"/>
      <c r="CN2495" s="7"/>
      <c r="CO2495" s="7"/>
      <c r="CP2495" s="7"/>
      <c r="CQ2495" s="7"/>
      <c r="CR2495" s="8"/>
      <c r="CS2495" s="6"/>
      <c r="CT2495" s="7"/>
      <c r="CU2495" s="7"/>
      <c r="CV2495" s="7"/>
      <c r="CW2495" s="7"/>
      <c r="CX2495" s="8"/>
      <c r="CY2495" s="6"/>
      <c r="CZ2495" s="7"/>
      <c r="DA2495" s="7"/>
      <c r="DB2495" s="7"/>
      <c r="DC2495" s="7"/>
      <c r="DD2495" s="8"/>
      <c r="DE2495" s="6"/>
      <c r="DF2495" s="7"/>
      <c r="DG2495" s="7"/>
      <c r="DH2495" s="7"/>
      <c r="DI2495" s="7"/>
      <c r="DJ2495" s="8"/>
      <c r="DK2495" s="6"/>
      <c r="DL2495" s="7"/>
      <c r="DM2495" s="7"/>
      <c r="DN2495" s="7"/>
      <c r="DO2495" s="7"/>
      <c r="DP2495" s="8"/>
      <c r="DQ2495" s="6"/>
      <c r="DR2495" s="7"/>
      <c r="DS2495" s="7"/>
      <c r="DT2495" s="7"/>
      <c r="DU2495" s="7"/>
      <c r="DV2495" s="8"/>
      <c r="DW2495" s="6"/>
      <c r="DX2495" s="7"/>
      <c r="DY2495" s="7"/>
      <c r="DZ2495" s="7"/>
      <c r="EA2495" s="7"/>
      <c r="EB2495" s="8"/>
      <c r="EC2495" s="6"/>
      <c r="ED2495" s="7"/>
      <c r="EE2495" s="7"/>
      <c r="EF2495" s="7"/>
      <c r="EG2495" s="7"/>
      <c r="EH2495" s="8"/>
      <c r="EI2495" s="6"/>
      <c r="EJ2495" s="7"/>
      <c r="EK2495" s="7"/>
      <c r="EL2495" s="7"/>
      <c r="EM2495" s="7"/>
      <c r="EN2495" s="8"/>
      <c r="EO2495" s="6"/>
      <c r="EP2495" s="7"/>
      <c r="EQ2495" s="7"/>
      <c r="ER2495" s="7"/>
      <c r="ES2495" s="7"/>
      <c r="ET2495" s="8"/>
      <c r="EU2495" s="6"/>
      <c r="EV2495" s="7"/>
      <c r="EW2495" s="7"/>
      <c r="EX2495" s="7"/>
      <c r="EY2495" s="7"/>
      <c r="EZ2495" s="8"/>
      <c r="FA2495" s="6"/>
      <c r="FB2495" s="7"/>
      <c r="FC2495" s="7"/>
      <c r="FD2495" s="7"/>
      <c r="FE2495" s="7"/>
      <c r="FF2495" s="8"/>
      <c r="FG2495" s="6"/>
      <c r="FH2495" s="7"/>
      <c r="FI2495" s="7"/>
      <c r="FJ2495" s="7"/>
      <c r="FK2495" s="7"/>
      <c r="FL2495" s="8"/>
      <c r="FM2495" s="6"/>
      <c r="FN2495" s="7"/>
      <c r="FO2495" s="7"/>
      <c r="FP2495" s="7"/>
      <c r="FQ2495" s="7"/>
      <c r="FR2495" s="8"/>
      <c r="FS2495" s="6"/>
      <c r="FT2495" s="7"/>
      <c r="FU2495" s="7"/>
      <c r="FV2495" s="7"/>
      <c r="FW2495" s="7"/>
      <c r="FX2495" s="8"/>
      <c r="FY2495" s="6"/>
      <c r="FZ2495" s="7"/>
      <c r="GA2495" s="7"/>
      <c r="GB2495" s="7"/>
      <c r="GC2495" s="7"/>
      <c r="GD2495" s="8"/>
      <c r="GE2495" s="6"/>
      <c r="GF2495" s="7"/>
      <c r="GG2495" s="7"/>
      <c r="GH2495" s="7"/>
      <c r="GI2495" s="7"/>
      <c r="GJ2495" s="8"/>
      <c r="GK2495" s="6"/>
      <c r="GL2495" s="7"/>
      <c r="GM2495" s="7"/>
      <c r="GN2495" s="7"/>
      <c r="GO2495" s="7"/>
      <c r="GP2495" s="8"/>
      <c r="GQ2495" s="6"/>
      <c r="GR2495" s="7"/>
      <c r="GS2495" s="7"/>
      <c r="GT2495" s="7"/>
      <c r="GU2495" s="7"/>
      <c r="GV2495" s="8"/>
      <c r="GW2495" s="6"/>
      <c r="GX2495" s="7"/>
      <c r="GY2495" s="7"/>
      <c r="GZ2495" s="7"/>
      <c r="HA2495" s="7"/>
      <c r="HB2495" s="8"/>
      <c r="HC2495" s="6"/>
      <c r="HD2495" s="7"/>
      <c r="HE2495" s="7"/>
      <c r="HF2495" s="7"/>
      <c r="HG2495" s="7"/>
      <c r="HH2495" s="8"/>
      <c r="HI2495" s="6"/>
      <c r="HJ2495" s="7"/>
      <c r="HK2495" s="7"/>
      <c r="HL2495" s="7"/>
      <c r="HM2495" s="7"/>
      <c r="HN2495" s="8"/>
      <c r="HO2495" s="6"/>
      <c r="HP2495" s="7"/>
      <c r="HQ2495" s="7"/>
      <c r="HR2495" s="7"/>
      <c r="HS2495" s="7"/>
      <c r="HT2495" s="8"/>
      <c r="HU2495" s="6"/>
      <c r="HV2495" s="7"/>
      <c r="HW2495" s="7"/>
      <c r="HX2495" s="7"/>
      <c r="HY2495" s="7"/>
      <c r="HZ2495" s="8"/>
      <c r="IA2495" s="6"/>
      <c r="IB2495" s="7"/>
      <c r="IC2495" s="7"/>
      <c r="ID2495" s="7"/>
      <c r="IE2495" s="7"/>
      <c r="IF2495" s="8"/>
      <c r="IG2495" s="6"/>
      <c r="IH2495" s="7"/>
      <c r="II2495" s="7"/>
      <c r="IJ2495" s="7"/>
      <c r="IK2495" s="7"/>
      <c r="IL2495" s="8"/>
      <c r="IM2495" s="6"/>
      <c r="IN2495" s="7"/>
      <c r="IO2495" s="7"/>
      <c r="IP2495" s="7"/>
      <c r="IQ2495" s="7"/>
      <c r="IR2495" s="8"/>
      <c r="IS2495" s="6"/>
      <c r="IT2495" s="7"/>
      <c r="IU2495" s="7"/>
      <c r="IV2495" s="7"/>
    </row>
    <row r="2496" customFormat="false" ht="12.75" hidden="false" customHeight="false" outlineLevel="0" collapsed="false">
      <c r="A2496" s="5" t="s">
        <v>2789</v>
      </c>
      <c r="B2496" s="6" t="n">
        <v>37071</v>
      </c>
      <c r="C2496" s="7" t="s">
        <v>243</v>
      </c>
      <c r="D2496" s="7" t="s">
        <v>1588</v>
      </c>
      <c r="E2496" s="7"/>
      <c r="F2496" s="8" t="s">
        <v>1631</v>
      </c>
      <c r="G2496" s="8" t="n">
        <v>3100</v>
      </c>
      <c r="H2496" s="7"/>
      <c r="I2496" s="7"/>
      <c r="J2496" s="7"/>
      <c r="K2496" s="7"/>
      <c r="L2496" s="8"/>
      <c r="M2496" s="6"/>
      <c r="N2496" s="7"/>
      <c r="O2496" s="7"/>
      <c r="P2496" s="7"/>
      <c r="Q2496" s="7"/>
      <c r="R2496" s="8"/>
      <c r="S2496" s="6"/>
      <c r="T2496" s="7"/>
      <c r="U2496" s="7"/>
      <c r="V2496" s="7"/>
      <c r="W2496" s="7"/>
      <c r="X2496" s="8"/>
      <c r="Y2496" s="6"/>
      <c r="Z2496" s="7"/>
      <c r="AA2496" s="7"/>
      <c r="AB2496" s="7"/>
      <c r="AC2496" s="7"/>
      <c r="AD2496" s="8"/>
      <c r="AE2496" s="6"/>
      <c r="AF2496" s="7"/>
      <c r="AG2496" s="7"/>
      <c r="AH2496" s="7"/>
      <c r="AI2496" s="7"/>
      <c r="AJ2496" s="8"/>
      <c r="AK2496" s="6"/>
      <c r="AL2496" s="7"/>
      <c r="AM2496" s="7"/>
      <c r="AN2496" s="7"/>
      <c r="AO2496" s="7"/>
      <c r="AP2496" s="8"/>
      <c r="AQ2496" s="6"/>
      <c r="AR2496" s="7"/>
      <c r="AS2496" s="7"/>
      <c r="AT2496" s="7"/>
      <c r="AU2496" s="7"/>
      <c r="AV2496" s="8"/>
      <c r="AW2496" s="6"/>
      <c r="AX2496" s="7"/>
      <c r="AY2496" s="7"/>
      <c r="AZ2496" s="7"/>
      <c r="BA2496" s="7"/>
      <c r="BB2496" s="8"/>
      <c r="BC2496" s="6"/>
      <c r="BD2496" s="7"/>
      <c r="BE2496" s="7"/>
      <c r="BF2496" s="7"/>
      <c r="BG2496" s="7"/>
      <c r="BH2496" s="8"/>
      <c r="BI2496" s="6"/>
      <c r="BJ2496" s="7"/>
      <c r="BK2496" s="7"/>
      <c r="BL2496" s="7"/>
      <c r="BM2496" s="7"/>
      <c r="BN2496" s="8"/>
      <c r="BO2496" s="6"/>
      <c r="BP2496" s="7"/>
      <c r="BQ2496" s="7"/>
      <c r="BR2496" s="7"/>
      <c r="BS2496" s="7"/>
      <c r="BT2496" s="8"/>
      <c r="BU2496" s="6"/>
      <c r="BV2496" s="7"/>
      <c r="BW2496" s="7"/>
      <c r="BX2496" s="7"/>
      <c r="BY2496" s="7"/>
      <c r="BZ2496" s="8"/>
      <c r="CA2496" s="6"/>
      <c r="CB2496" s="7"/>
      <c r="CC2496" s="7"/>
      <c r="CD2496" s="7"/>
      <c r="CE2496" s="7"/>
      <c r="CF2496" s="8"/>
      <c r="CG2496" s="6"/>
      <c r="CH2496" s="7"/>
      <c r="CI2496" s="7"/>
      <c r="CJ2496" s="7"/>
      <c r="CK2496" s="7"/>
      <c r="CL2496" s="8"/>
      <c r="CM2496" s="6"/>
      <c r="CN2496" s="7"/>
      <c r="CO2496" s="7"/>
      <c r="CP2496" s="7"/>
      <c r="CQ2496" s="7"/>
      <c r="CR2496" s="8"/>
      <c r="CS2496" s="6"/>
      <c r="CT2496" s="7"/>
      <c r="CU2496" s="7"/>
      <c r="CV2496" s="7"/>
      <c r="CW2496" s="7"/>
      <c r="CX2496" s="8"/>
      <c r="CY2496" s="6"/>
      <c r="CZ2496" s="7"/>
      <c r="DA2496" s="7"/>
      <c r="DB2496" s="7"/>
      <c r="DC2496" s="7"/>
      <c r="DD2496" s="8"/>
      <c r="DE2496" s="6"/>
      <c r="DF2496" s="7"/>
      <c r="DG2496" s="7"/>
      <c r="DH2496" s="7"/>
      <c r="DI2496" s="7"/>
      <c r="DJ2496" s="8"/>
      <c r="DK2496" s="6"/>
      <c r="DL2496" s="7"/>
      <c r="DM2496" s="7"/>
      <c r="DN2496" s="7"/>
      <c r="DO2496" s="7"/>
      <c r="DP2496" s="8"/>
      <c r="DQ2496" s="6"/>
      <c r="DR2496" s="7"/>
      <c r="DS2496" s="7"/>
      <c r="DT2496" s="7"/>
      <c r="DU2496" s="7"/>
      <c r="DV2496" s="8"/>
      <c r="DW2496" s="6"/>
      <c r="DX2496" s="7"/>
      <c r="DY2496" s="7"/>
      <c r="DZ2496" s="7"/>
      <c r="EA2496" s="7"/>
      <c r="EB2496" s="8"/>
      <c r="EC2496" s="6"/>
      <c r="ED2496" s="7"/>
      <c r="EE2496" s="7"/>
      <c r="EF2496" s="7"/>
      <c r="EG2496" s="7"/>
      <c r="EH2496" s="8"/>
      <c r="EI2496" s="6"/>
      <c r="EJ2496" s="7"/>
      <c r="EK2496" s="7"/>
      <c r="EL2496" s="7"/>
      <c r="EM2496" s="7"/>
      <c r="EN2496" s="8"/>
      <c r="EO2496" s="6"/>
      <c r="EP2496" s="7"/>
      <c r="EQ2496" s="7"/>
      <c r="ER2496" s="7"/>
      <c r="ES2496" s="7"/>
      <c r="ET2496" s="8"/>
      <c r="EU2496" s="6"/>
      <c r="EV2496" s="7"/>
      <c r="EW2496" s="7"/>
      <c r="EX2496" s="7"/>
      <c r="EY2496" s="7"/>
      <c r="EZ2496" s="8"/>
      <c r="FA2496" s="6"/>
      <c r="FB2496" s="7"/>
      <c r="FC2496" s="7"/>
      <c r="FD2496" s="7"/>
      <c r="FE2496" s="7"/>
      <c r="FF2496" s="8"/>
      <c r="FG2496" s="6"/>
      <c r="FH2496" s="7"/>
      <c r="FI2496" s="7"/>
      <c r="FJ2496" s="7"/>
      <c r="FK2496" s="7"/>
      <c r="FL2496" s="8"/>
      <c r="FM2496" s="6"/>
      <c r="FN2496" s="7"/>
      <c r="FO2496" s="7"/>
      <c r="FP2496" s="7"/>
      <c r="FQ2496" s="7"/>
      <c r="FR2496" s="8"/>
      <c r="FS2496" s="6"/>
      <c r="FT2496" s="7"/>
      <c r="FU2496" s="7"/>
      <c r="FV2496" s="7"/>
      <c r="FW2496" s="7"/>
      <c r="FX2496" s="8"/>
      <c r="FY2496" s="6"/>
      <c r="FZ2496" s="7"/>
      <c r="GA2496" s="7"/>
      <c r="GB2496" s="7"/>
      <c r="GC2496" s="7"/>
      <c r="GD2496" s="8"/>
      <c r="GE2496" s="6"/>
      <c r="GF2496" s="7"/>
      <c r="GG2496" s="7"/>
      <c r="GH2496" s="7"/>
      <c r="GI2496" s="7"/>
      <c r="GJ2496" s="8"/>
      <c r="GK2496" s="6"/>
      <c r="GL2496" s="7"/>
      <c r="GM2496" s="7"/>
      <c r="GN2496" s="7"/>
      <c r="GO2496" s="7"/>
      <c r="GP2496" s="8"/>
      <c r="GQ2496" s="6"/>
      <c r="GR2496" s="7"/>
      <c r="GS2496" s="7"/>
      <c r="GT2496" s="7"/>
      <c r="GU2496" s="7"/>
      <c r="GV2496" s="8"/>
      <c r="GW2496" s="6"/>
      <c r="GX2496" s="7"/>
      <c r="GY2496" s="7"/>
      <c r="GZ2496" s="7"/>
      <c r="HA2496" s="7"/>
      <c r="HB2496" s="8"/>
      <c r="HC2496" s="6"/>
      <c r="HD2496" s="7"/>
      <c r="HE2496" s="7"/>
      <c r="HF2496" s="7"/>
      <c r="HG2496" s="7"/>
      <c r="HH2496" s="8"/>
      <c r="HI2496" s="6"/>
      <c r="HJ2496" s="7"/>
      <c r="HK2496" s="7"/>
      <c r="HL2496" s="7"/>
      <c r="HM2496" s="7"/>
      <c r="HN2496" s="8"/>
      <c r="HO2496" s="6"/>
      <c r="HP2496" s="7"/>
      <c r="HQ2496" s="7"/>
      <c r="HR2496" s="7"/>
      <c r="HS2496" s="7"/>
      <c r="HT2496" s="8"/>
      <c r="HU2496" s="6"/>
      <c r="HV2496" s="7"/>
      <c r="HW2496" s="7"/>
      <c r="HX2496" s="7"/>
      <c r="HY2496" s="7"/>
      <c r="HZ2496" s="8"/>
      <c r="IA2496" s="6"/>
      <c r="IB2496" s="7"/>
      <c r="IC2496" s="7"/>
      <c r="ID2496" s="7"/>
      <c r="IE2496" s="7"/>
      <c r="IF2496" s="8"/>
      <c r="IG2496" s="6"/>
      <c r="IH2496" s="7"/>
      <c r="II2496" s="7"/>
      <c r="IJ2496" s="7"/>
      <c r="IK2496" s="7"/>
      <c r="IL2496" s="8"/>
      <c r="IM2496" s="6"/>
      <c r="IN2496" s="7"/>
      <c r="IO2496" s="7"/>
      <c r="IP2496" s="7"/>
      <c r="IQ2496" s="7"/>
      <c r="IR2496" s="8"/>
      <c r="IS2496" s="6"/>
      <c r="IT2496" s="7"/>
      <c r="IU2496" s="7"/>
      <c r="IV2496" s="7"/>
    </row>
    <row r="2497" customFormat="false" ht="12.75" hidden="false" customHeight="false" outlineLevel="0" collapsed="false">
      <c r="A2497" s="5" t="s">
        <v>2790</v>
      </c>
      <c r="B2497" s="6" t="n">
        <v>37071</v>
      </c>
      <c r="C2497" s="7" t="s">
        <v>707</v>
      </c>
      <c r="D2497" s="7" t="s">
        <v>1588</v>
      </c>
      <c r="E2497" s="7"/>
      <c r="F2497" s="8" t="s">
        <v>1241</v>
      </c>
      <c r="G2497" s="8" t="n">
        <v>2451</v>
      </c>
      <c r="H2497" s="7"/>
      <c r="I2497" s="7"/>
      <c r="J2497" s="7"/>
      <c r="K2497" s="7"/>
      <c r="L2497" s="8"/>
      <c r="M2497" s="6"/>
      <c r="N2497" s="7"/>
      <c r="O2497" s="7"/>
      <c r="P2497" s="7"/>
      <c r="Q2497" s="7"/>
      <c r="R2497" s="8"/>
      <c r="S2497" s="6"/>
      <c r="T2497" s="7"/>
      <c r="U2497" s="7"/>
      <c r="V2497" s="7"/>
      <c r="W2497" s="7"/>
      <c r="X2497" s="8"/>
      <c r="Y2497" s="6"/>
      <c r="Z2497" s="7"/>
      <c r="AA2497" s="7"/>
      <c r="AB2497" s="7"/>
      <c r="AC2497" s="7"/>
      <c r="AD2497" s="8"/>
      <c r="AE2497" s="6"/>
      <c r="AF2497" s="7"/>
      <c r="AG2497" s="7"/>
      <c r="AH2497" s="7"/>
      <c r="AI2497" s="7"/>
      <c r="AJ2497" s="8"/>
      <c r="AK2497" s="6"/>
      <c r="AL2497" s="7"/>
      <c r="AM2497" s="7"/>
      <c r="AN2497" s="7"/>
      <c r="AO2497" s="7"/>
      <c r="AP2497" s="8"/>
      <c r="AQ2497" s="6"/>
      <c r="AR2497" s="7"/>
      <c r="AS2497" s="7"/>
      <c r="AT2497" s="7"/>
      <c r="AU2497" s="7"/>
      <c r="AV2497" s="8"/>
      <c r="AW2497" s="6"/>
      <c r="AX2497" s="7"/>
      <c r="AY2497" s="7"/>
      <c r="AZ2497" s="7"/>
      <c r="BA2497" s="7"/>
      <c r="BB2497" s="8"/>
      <c r="BC2497" s="6"/>
      <c r="BD2497" s="7"/>
      <c r="BE2497" s="7"/>
      <c r="BF2497" s="7"/>
      <c r="BG2497" s="7"/>
      <c r="BH2497" s="8"/>
      <c r="BI2497" s="6"/>
      <c r="BJ2497" s="7"/>
      <c r="BK2497" s="7"/>
      <c r="BL2497" s="7"/>
      <c r="BM2497" s="7"/>
      <c r="BN2497" s="8"/>
      <c r="BO2497" s="6"/>
      <c r="BP2497" s="7"/>
      <c r="BQ2497" s="7"/>
      <c r="BR2497" s="7"/>
      <c r="BS2497" s="7"/>
      <c r="BT2497" s="8"/>
      <c r="BU2497" s="6"/>
      <c r="BV2497" s="7"/>
      <c r="BW2497" s="7"/>
      <c r="BX2497" s="7"/>
      <c r="BY2497" s="7"/>
      <c r="BZ2497" s="8"/>
      <c r="CA2497" s="6"/>
      <c r="CB2497" s="7"/>
      <c r="CC2497" s="7"/>
      <c r="CD2497" s="7"/>
      <c r="CE2497" s="7"/>
      <c r="CF2497" s="8"/>
      <c r="CG2497" s="6"/>
      <c r="CH2497" s="7"/>
      <c r="CI2497" s="7"/>
      <c r="CJ2497" s="7"/>
      <c r="CK2497" s="7"/>
      <c r="CL2497" s="8"/>
      <c r="CM2497" s="6"/>
      <c r="CN2497" s="7"/>
      <c r="CO2497" s="7"/>
      <c r="CP2497" s="7"/>
      <c r="CQ2497" s="7"/>
      <c r="CR2497" s="8"/>
      <c r="CS2497" s="6"/>
      <c r="CT2497" s="7"/>
      <c r="CU2497" s="7"/>
      <c r="CV2497" s="7"/>
      <c r="CW2497" s="7"/>
      <c r="CX2497" s="8"/>
      <c r="CY2497" s="6"/>
      <c r="CZ2497" s="7"/>
      <c r="DA2497" s="7"/>
      <c r="DB2497" s="7"/>
      <c r="DC2497" s="7"/>
      <c r="DD2497" s="8"/>
      <c r="DE2497" s="6"/>
      <c r="DF2497" s="7"/>
      <c r="DG2497" s="7"/>
      <c r="DH2497" s="7"/>
      <c r="DI2497" s="7"/>
      <c r="DJ2497" s="8"/>
      <c r="DK2497" s="6"/>
      <c r="DL2497" s="7"/>
      <c r="DM2497" s="7"/>
      <c r="DN2497" s="7"/>
      <c r="DO2497" s="7"/>
      <c r="DP2497" s="8"/>
      <c r="DQ2497" s="6"/>
      <c r="DR2497" s="7"/>
      <c r="DS2497" s="7"/>
      <c r="DT2497" s="7"/>
      <c r="DU2497" s="7"/>
      <c r="DV2497" s="8"/>
      <c r="DW2497" s="6"/>
      <c r="DX2497" s="7"/>
      <c r="DY2497" s="7"/>
      <c r="DZ2497" s="7"/>
      <c r="EA2497" s="7"/>
      <c r="EB2497" s="8"/>
      <c r="EC2497" s="6"/>
      <c r="ED2497" s="7"/>
      <c r="EE2497" s="7"/>
      <c r="EF2497" s="7"/>
      <c r="EG2497" s="7"/>
      <c r="EH2497" s="8"/>
      <c r="EI2497" s="6"/>
      <c r="EJ2497" s="7"/>
      <c r="EK2497" s="7"/>
      <c r="EL2497" s="7"/>
      <c r="EM2497" s="7"/>
      <c r="EN2497" s="8"/>
      <c r="EO2497" s="6"/>
      <c r="EP2497" s="7"/>
      <c r="EQ2497" s="7"/>
      <c r="ER2497" s="7"/>
      <c r="ES2497" s="7"/>
      <c r="ET2497" s="8"/>
      <c r="EU2497" s="6"/>
      <c r="EV2497" s="7"/>
      <c r="EW2497" s="7"/>
      <c r="EX2497" s="7"/>
      <c r="EY2497" s="7"/>
      <c r="EZ2497" s="8"/>
      <c r="FA2497" s="6"/>
      <c r="FB2497" s="7"/>
      <c r="FC2497" s="7"/>
      <c r="FD2497" s="7"/>
      <c r="FE2497" s="7"/>
      <c r="FF2497" s="8"/>
      <c r="FG2497" s="6"/>
      <c r="FH2497" s="7"/>
      <c r="FI2497" s="7"/>
      <c r="FJ2497" s="7"/>
      <c r="FK2497" s="7"/>
      <c r="FL2497" s="8"/>
      <c r="FM2497" s="6"/>
      <c r="FN2497" s="7"/>
      <c r="FO2497" s="7"/>
      <c r="FP2497" s="7"/>
      <c r="FQ2497" s="7"/>
      <c r="FR2497" s="8"/>
      <c r="FS2497" s="6"/>
      <c r="FT2497" s="7"/>
      <c r="FU2497" s="7"/>
      <c r="FV2497" s="7"/>
      <c r="FW2497" s="7"/>
      <c r="FX2497" s="8"/>
      <c r="FY2497" s="6"/>
      <c r="FZ2497" s="7"/>
      <c r="GA2497" s="7"/>
      <c r="GB2497" s="7"/>
      <c r="GC2497" s="7"/>
      <c r="GD2497" s="8"/>
      <c r="GE2497" s="6"/>
      <c r="GF2497" s="7"/>
      <c r="GG2497" s="7"/>
      <c r="GH2497" s="7"/>
      <c r="GI2497" s="7"/>
      <c r="GJ2497" s="8"/>
      <c r="GK2497" s="6"/>
      <c r="GL2497" s="7"/>
      <c r="GM2497" s="7"/>
      <c r="GN2497" s="7"/>
      <c r="GO2497" s="7"/>
      <c r="GP2497" s="8"/>
      <c r="GQ2497" s="6"/>
      <c r="GR2497" s="7"/>
      <c r="GS2497" s="7"/>
      <c r="GT2497" s="7"/>
      <c r="GU2497" s="7"/>
      <c r="GV2497" s="8"/>
      <c r="GW2497" s="6"/>
      <c r="GX2497" s="7"/>
      <c r="GY2497" s="7"/>
      <c r="GZ2497" s="7"/>
      <c r="HA2497" s="7"/>
      <c r="HB2497" s="8"/>
      <c r="HC2497" s="6"/>
      <c r="HD2497" s="7"/>
      <c r="HE2497" s="7"/>
      <c r="HF2497" s="7"/>
      <c r="HG2497" s="7"/>
      <c r="HH2497" s="8"/>
      <c r="HI2497" s="6"/>
      <c r="HJ2497" s="7"/>
      <c r="HK2497" s="7"/>
      <c r="HL2497" s="7"/>
      <c r="HM2497" s="7"/>
      <c r="HN2497" s="8"/>
      <c r="HO2497" s="6"/>
      <c r="HP2497" s="7"/>
      <c r="HQ2497" s="7"/>
      <c r="HR2497" s="7"/>
      <c r="HS2497" s="7"/>
      <c r="HT2497" s="8"/>
      <c r="HU2497" s="6"/>
      <c r="HV2497" s="7"/>
      <c r="HW2497" s="7"/>
      <c r="HX2497" s="7"/>
      <c r="HY2497" s="7"/>
      <c r="HZ2497" s="8"/>
      <c r="IA2497" s="6"/>
      <c r="IB2497" s="7"/>
      <c r="IC2497" s="7"/>
      <c r="ID2497" s="7"/>
      <c r="IE2497" s="7"/>
      <c r="IF2497" s="8"/>
      <c r="IG2497" s="6"/>
      <c r="IH2497" s="7"/>
      <c r="II2497" s="7"/>
      <c r="IJ2497" s="7"/>
      <c r="IK2497" s="7"/>
      <c r="IL2497" s="8"/>
      <c r="IM2497" s="6"/>
      <c r="IN2497" s="7"/>
      <c r="IO2497" s="7"/>
      <c r="IP2497" s="7"/>
      <c r="IQ2497" s="7"/>
      <c r="IR2497" s="8"/>
      <c r="IS2497" s="6"/>
      <c r="IT2497" s="7"/>
      <c r="IU2497" s="7"/>
      <c r="IV2497" s="7"/>
    </row>
    <row r="2498" customFormat="false" ht="12.75" hidden="false" customHeight="false" outlineLevel="0" collapsed="false">
      <c r="A2498" s="5" t="s">
        <v>2791</v>
      </c>
      <c r="B2498" s="6" t="n">
        <v>37071</v>
      </c>
      <c r="C2498" s="7" t="s">
        <v>1733</v>
      </c>
      <c r="D2498" s="7" t="s">
        <v>1588</v>
      </c>
      <c r="E2498" s="7"/>
      <c r="F2498" s="8" t="s">
        <v>1098</v>
      </c>
      <c r="G2498" s="8" t="n">
        <v>367</v>
      </c>
      <c r="H2498" s="7"/>
      <c r="I2498" s="7"/>
      <c r="J2498" s="7"/>
      <c r="K2498" s="7"/>
      <c r="L2498" s="8"/>
      <c r="M2498" s="6"/>
      <c r="N2498" s="7"/>
      <c r="O2498" s="7"/>
      <c r="P2498" s="7"/>
      <c r="Q2498" s="7"/>
      <c r="R2498" s="8"/>
      <c r="S2498" s="6"/>
      <c r="T2498" s="7"/>
      <c r="U2498" s="7"/>
      <c r="V2498" s="7"/>
      <c r="W2498" s="7"/>
      <c r="X2498" s="8"/>
      <c r="Y2498" s="6"/>
      <c r="Z2498" s="7"/>
      <c r="AA2498" s="7"/>
      <c r="AB2498" s="7"/>
      <c r="AC2498" s="7"/>
      <c r="AD2498" s="8"/>
      <c r="AE2498" s="6"/>
      <c r="AF2498" s="7"/>
      <c r="AG2498" s="7"/>
      <c r="AH2498" s="7"/>
      <c r="AI2498" s="7"/>
      <c r="AJ2498" s="8"/>
      <c r="AK2498" s="6"/>
      <c r="AL2498" s="7"/>
      <c r="AM2498" s="7"/>
      <c r="AN2498" s="7"/>
      <c r="AO2498" s="7"/>
      <c r="AP2498" s="8"/>
      <c r="AQ2498" s="6"/>
      <c r="AR2498" s="7"/>
      <c r="AS2498" s="7"/>
      <c r="AT2498" s="7"/>
      <c r="AU2498" s="7"/>
      <c r="AV2498" s="8"/>
      <c r="AW2498" s="6"/>
      <c r="AX2498" s="7"/>
      <c r="AY2498" s="7"/>
      <c r="AZ2498" s="7"/>
      <c r="BA2498" s="7"/>
      <c r="BB2498" s="8"/>
      <c r="BC2498" s="6"/>
      <c r="BD2498" s="7"/>
      <c r="BE2498" s="7"/>
      <c r="BF2498" s="7"/>
      <c r="BG2498" s="7"/>
      <c r="BH2498" s="8"/>
      <c r="BI2498" s="6"/>
      <c r="BJ2498" s="7"/>
      <c r="BK2498" s="7"/>
      <c r="BL2498" s="7"/>
      <c r="BM2498" s="7"/>
      <c r="BN2498" s="8"/>
      <c r="BO2498" s="6"/>
      <c r="BP2498" s="7"/>
      <c r="BQ2498" s="7"/>
      <c r="BR2498" s="7"/>
      <c r="BS2498" s="7"/>
      <c r="BT2498" s="8"/>
      <c r="BU2498" s="6"/>
      <c r="BV2498" s="7"/>
      <c r="BW2498" s="7"/>
      <c r="BX2498" s="7"/>
      <c r="BY2498" s="7"/>
      <c r="BZ2498" s="8"/>
      <c r="CA2498" s="6"/>
      <c r="CB2498" s="7"/>
      <c r="CC2498" s="7"/>
      <c r="CD2498" s="7"/>
      <c r="CE2498" s="7"/>
      <c r="CF2498" s="8"/>
      <c r="CG2498" s="6"/>
      <c r="CH2498" s="7"/>
      <c r="CI2498" s="7"/>
      <c r="CJ2498" s="7"/>
      <c r="CK2498" s="7"/>
      <c r="CL2498" s="8"/>
      <c r="CM2498" s="6"/>
      <c r="CN2498" s="7"/>
      <c r="CO2498" s="7"/>
      <c r="CP2498" s="7"/>
      <c r="CQ2498" s="7"/>
      <c r="CR2498" s="8"/>
      <c r="CS2498" s="6"/>
      <c r="CT2498" s="7"/>
      <c r="CU2498" s="7"/>
      <c r="CV2498" s="7"/>
      <c r="CW2498" s="7"/>
      <c r="CX2498" s="8"/>
      <c r="CY2498" s="6"/>
      <c r="CZ2498" s="7"/>
      <c r="DA2498" s="7"/>
      <c r="DB2498" s="7"/>
      <c r="DC2498" s="7"/>
      <c r="DD2498" s="8"/>
      <c r="DE2498" s="6"/>
      <c r="DF2498" s="7"/>
      <c r="DG2498" s="7"/>
      <c r="DH2498" s="7"/>
      <c r="DI2498" s="7"/>
      <c r="DJ2498" s="8"/>
      <c r="DK2498" s="6"/>
      <c r="DL2498" s="7"/>
      <c r="DM2498" s="7"/>
      <c r="DN2498" s="7"/>
      <c r="DO2498" s="7"/>
      <c r="DP2498" s="8"/>
      <c r="DQ2498" s="6"/>
      <c r="DR2498" s="7"/>
      <c r="DS2498" s="7"/>
      <c r="DT2498" s="7"/>
      <c r="DU2498" s="7"/>
      <c r="DV2498" s="8"/>
      <c r="DW2498" s="6"/>
      <c r="DX2498" s="7"/>
      <c r="DY2498" s="7"/>
      <c r="DZ2498" s="7"/>
      <c r="EA2498" s="7"/>
      <c r="EB2498" s="8"/>
      <c r="EC2498" s="6"/>
      <c r="ED2498" s="7"/>
      <c r="EE2498" s="7"/>
      <c r="EF2498" s="7"/>
      <c r="EG2498" s="7"/>
      <c r="EH2498" s="8"/>
      <c r="EI2498" s="6"/>
      <c r="EJ2498" s="7"/>
      <c r="EK2498" s="7"/>
      <c r="EL2498" s="7"/>
      <c r="EM2498" s="7"/>
      <c r="EN2498" s="8"/>
      <c r="EO2498" s="6"/>
      <c r="EP2498" s="7"/>
      <c r="EQ2498" s="7"/>
      <c r="ER2498" s="7"/>
      <c r="ES2498" s="7"/>
      <c r="ET2498" s="8"/>
      <c r="EU2498" s="6"/>
      <c r="EV2498" s="7"/>
      <c r="EW2498" s="7"/>
      <c r="EX2498" s="7"/>
      <c r="EY2498" s="7"/>
      <c r="EZ2498" s="8"/>
      <c r="FA2498" s="6"/>
      <c r="FB2498" s="7"/>
      <c r="FC2498" s="7"/>
      <c r="FD2498" s="7"/>
      <c r="FE2498" s="7"/>
      <c r="FF2498" s="8"/>
      <c r="FG2498" s="6"/>
      <c r="FH2498" s="7"/>
      <c r="FI2498" s="7"/>
      <c r="FJ2498" s="7"/>
      <c r="FK2498" s="7"/>
      <c r="FL2498" s="8"/>
      <c r="FM2498" s="6"/>
      <c r="FN2498" s="7"/>
      <c r="FO2498" s="7"/>
      <c r="FP2498" s="7"/>
      <c r="FQ2498" s="7"/>
      <c r="FR2498" s="8"/>
      <c r="FS2498" s="6"/>
      <c r="FT2498" s="7"/>
      <c r="FU2498" s="7"/>
      <c r="FV2498" s="7"/>
      <c r="FW2498" s="7"/>
      <c r="FX2498" s="8"/>
      <c r="FY2498" s="6"/>
      <c r="FZ2498" s="7"/>
      <c r="GA2498" s="7"/>
      <c r="GB2498" s="7"/>
      <c r="GC2498" s="7"/>
      <c r="GD2498" s="8"/>
      <c r="GE2498" s="6"/>
      <c r="GF2498" s="7"/>
      <c r="GG2498" s="7"/>
      <c r="GH2498" s="7"/>
      <c r="GI2498" s="7"/>
      <c r="GJ2498" s="8"/>
      <c r="GK2498" s="6"/>
      <c r="GL2498" s="7"/>
      <c r="GM2498" s="7"/>
      <c r="GN2498" s="7"/>
      <c r="GO2498" s="7"/>
      <c r="GP2498" s="8"/>
      <c r="GQ2498" s="6"/>
      <c r="GR2498" s="7"/>
      <c r="GS2498" s="7"/>
      <c r="GT2498" s="7"/>
      <c r="GU2498" s="7"/>
      <c r="GV2498" s="8"/>
      <c r="GW2498" s="6"/>
      <c r="GX2498" s="7"/>
      <c r="GY2498" s="7"/>
      <c r="GZ2498" s="7"/>
      <c r="HA2498" s="7"/>
      <c r="HB2498" s="8"/>
      <c r="HC2498" s="6"/>
      <c r="HD2498" s="7"/>
      <c r="HE2498" s="7"/>
      <c r="HF2498" s="7"/>
      <c r="HG2498" s="7"/>
      <c r="HH2498" s="8"/>
      <c r="HI2498" s="6"/>
      <c r="HJ2498" s="7"/>
      <c r="HK2498" s="7"/>
      <c r="HL2498" s="7"/>
      <c r="HM2498" s="7"/>
      <c r="HN2498" s="8"/>
      <c r="HO2498" s="6"/>
      <c r="HP2498" s="7"/>
      <c r="HQ2498" s="7"/>
      <c r="HR2498" s="7"/>
      <c r="HS2498" s="7"/>
      <c r="HT2498" s="8"/>
      <c r="HU2498" s="6"/>
      <c r="HV2498" s="7"/>
      <c r="HW2498" s="7"/>
      <c r="HX2498" s="7"/>
      <c r="HY2498" s="7"/>
      <c r="HZ2498" s="8"/>
      <c r="IA2498" s="6"/>
      <c r="IB2498" s="7"/>
      <c r="IC2498" s="7"/>
      <c r="ID2498" s="7"/>
      <c r="IE2498" s="7"/>
      <c r="IF2498" s="8"/>
      <c r="IG2498" s="6"/>
      <c r="IH2498" s="7"/>
      <c r="II2498" s="7"/>
      <c r="IJ2498" s="7"/>
      <c r="IK2498" s="7"/>
      <c r="IL2498" s="8"/>
      <c r="IM2498" s="6"/>
      <c r="IN2498" s="7"/>
      <c r="IO2498" s="7"/>
      <c r="IP2498" s="7"/>
      <c r="IQ2498" s="7"/>
      <c r="IR2498" s="8"/>
      <c r="IS2498" s="6"/>
      <c r="IT2498" s="7"/>
      <c r="IU2498" s="7"/>
      <c r="IV2498" s="7"/>
    </row>
    <row r="2499" customFormat="false" ht="12.75" hidden="false" customHeight="false" outlineLevel="0" collapsed="false">
      <c r="A2499" s="5" t="s">
        <v>2792</v>
      </c>
      <c r="B2499" s="6" t="n">
        <v>37071</v>
      </c>
      <c r="C2499" s="7" t="s">
        <v>2711</v>
      </c>
      <c r="D2499" s="7" t="s">
        <v>1588</v>
      </c>
      <c r="E2499" s="7"/>
      <c r="F2499" s="8" t="s">
        <v>1659</v>
      </c>
      <c r="G2499" s="8" t="n">
        <v>24200</v>
      </c>
      <c r="H2499" s="7"/>
      <c r="I2499" s="7"/>
      <c r="J2499" s="7"/>
      <c r="K2499" s="7"/>
      <c r="L2499" s="8"/>
      <c r="M2499" s="6"/>
      <c r="N2499" s="7"/>
      <c r="O2499" s="7"/>
      <c r="P2499" s="7"/>
      <c r="Q2499" s="7"/>
      <c r="R2499" s="8"/>
      <c r="S2499" s="6"/>
      <c r="T2499" s="7"/>
      <c r="U2499" s="7"/>
      <c r="V2499" s="7"/>
      <c r="W2499" s="7"/>
      <c r="X2499" s="8"/>
      <c r="Y2499" s="6"/>
      <c r="Z2499" s="7"/>
      <c r="AA2499" s="7"/>
      <c r="AB2499" s="7"/>
      <c r="AC2499" s="7"/>
      <c r="AD2499" s="8"/>
      <c r="AE2499" s="6"/>
      <c r="AF2499" s="7"/>
      <c r="AG2499" s="7"/>
      <c r="AH2499" s="7"/>
      <c r="AI2499" s="7"/>
      <c r="AJ2499" s="8"/>
      <c r="AK2499" s="6"/>
      <c r="AL2499" s="7"/>
      <c r="AM2499" s="7"/>
      <c r="AN2499" s="7"/>
      <c r="AO2499" s="7"/>
      <c r="AP2499" s="8"/>
      <c r="AQ2499" s="6"/>
      <c r="AR2499" s="7"/>
      <c r="AS2499" s="7"/>
      <c r="AT2499" s="7"/>
      <c r="AU2499" s="7"/>
      <c r="AV2499" s="8"/>
      <c r="AW2499" s="6"/>
      <c r="AX2499" s="7"/>
      <c r="AY2499" s="7"/>
      <c r="AZ2499" s="7"/>
      <c r="BA2499" s="7"/>
      <c r="BB2499" s="8"/>
      <c r="BC2499" s="6"/>
      <c r="BD2499" s="7"/>
      <c r="BE2499" s="7"/>
      <c r="BF2499" s="7"/>
      <c r="BG2499" s="7"/>
      <c r="BH2499" s="8"/>
      <c r="BI2499" s="6"/>
      <c r="BJ2499" s="7"/>
      <c r="BK2499" s="7"/>
      <c r="BL2499" s="7"/>
      <c r="BM2499" s="7"/>
      <c r="BN2499" s="8"/>
      <c r="BO2499" s="6"/>
      <c r="BP2499" s="7"/>
      <c r="BQ2499" s="7"/>
      <c r="BR2499" s="7"/>
      <c r="BS2499" s="7"/>
      <c r="BT2499" s="8"/>
      <c r="BU2499" s="6"/>
      <c r="BV2499" s="7"/>
      <c r="BW2499" s="7"/>
      <c r="BX2499" s="7"/>
      <c r="BY2499" s="7"/>
      <c r="BZ2499" s="8"/>
      <c r="CA2499" s="6"/>
      <c r="CB2499" s="7"/>
      <c r="CC2499" s="7"/>
      <c r="CD2499" s="7"/>
      <c r="CE2499" s="7"/>
      <c r="CF2499" s="8"/>
      <c r="CG2499" s="6"/>
      <c r="CH2499" s="7"/>
      <c r="CI2499" s="7"/>
      <c r="CJ2499" s="7"/>
      <c r="CK2499" s="7"/>
      <c r="CL2499" s="8"/>
      <c r="CM2499" s="6"/>
      <c r="CN2499" s="7"/>
      <c r="CO2499" s="7"/>
      <c r="CP2499" s="7"/>
      <c r="CQ2499" s="7"/>
      <c r="CR2499" s="8"/>
      <c r="CS2499" s="6"/>
      <c r="CT2499" s="7"/>
      <c r="CU2499" s="7"/>
      <c r="CV2499" s="7"/>
      <c r="CW2499" s="7"/>
      <c r="CX2499" s="8"/>
      <c r="CY2499" s="6"/>
      <c r="CZ2499" s="7"/>
      <c r="DA2499" s="7"/>
      <c r="DB2499" s="7"/>
      <c r="DC2499" s="7"/>
      <c r="DD2499" s="8"/>
      <c r="DE2499" s="6"/>
      <c r="DF2499" s="7"/>
      <c r="DG2499" s="7"/>
      <c r="DH2499" s="7"/>
      <c r="DI2499" s="7"/>
      <c r="DJ2499" s="8"/>
      <c r="DK2499" s="6"/>
      <c r="DL2499" s="7"/>
      <c r="DM2499" s="7"/>
      <c r="DN2499" s="7"/>
      <c r="DO2499" s="7"/>
      <c r="DP2499" s="8"/>
      <c r="DQ2499" s="6"/>
      <c r="DR2499" s="7"/>
      <c r="DS2499" s="7"/>
      <c r="DT2499" s="7"/>
      <c r="DU2499" s="7"/>
      <c r="DV2499" s="8"/>
      <c r="DW2499" s="6"/>
      <c r="DX2499" s="7"/>
      <c r="DY2499" s="7"/>
      <c r="DZ2499" s="7"/>
      <c r="EA2499" s="7"/>
      <c r="EB2499" s="8"/>
      <c r="EC2499" s="6"/>
      <c r="ED2499" s="7"/>
      <c r="EE2499" s="7"/>
      <c r="EF2499" s="7"/>
      <c r="EG2499" s="7"/>
      <c r="EH2499" s="8"/>
      <c r="EI2499" s="6"/>
      <c r="EJ2499" s="7"/>
      <c r="EK2499" s="7"/>
      <c r="EL2499" s="7"/>
      <c r="EM2499" s="7"/>
      <c r="EN2499" s="8"/>
      <c r="EO2499" s="6"/>
      <c r="EP2499" s="7"/>
      <c r="EQ2499" s="7"/>
      <c r="ER2499" s="7"/>
      <c r="ES2499" s="7"/>
      <c r="ET2499" s="8"/>
      <c r="EU2499" s="6"/>
      <c r="EV2499" s="7"/>
      <c r="EW2499" s="7"/>
      <c r="EX2499" s="7"/>
      <c r="EY2499" s="7"/>
      <c r="EZ2499" s="8"/>
      <c r="FA2499" s="6"/>
      <c r="FB2499" s="7"/>
      <c r="FC2499" s="7"/>
      <c r="FD2499" s="7"/>
      <c r="FE2499" s="7"/>
      <c r="FF2499" s="8"/>
      <c r="FG2499" s="6"/>
      <c r="FH2499" s="7"/>
      <c r="FI2499" s="7"/>
      <c r="FJ2499" s="7"/>
      <c r="FK2499" s="7"/>
      <c r="FL2499" s="8"/>
      <c r="FM2499" s="6"/>
      <c r="FN2499" s="7"/>
      <c r="FO2499" s="7"/>
      <c r="FP2499" s="7"/>
      <c r="FQ2499" s="7"/>
      <c r="FR2499" s="8"/>
      <c r="FS2499" s="6"/>
      <c r="FT2499" s="7"/>
      <c r="FU2499" s="7"/>
      <c r="FV2499" s="7"/>
      <c r="FW2499" s="7"/>
      <c r="FX2499" s="8"/>
      <c r="FY2499" s="6"/>
      <c r="FZ2499" s="7"/>
      <c r="GA2499" s="7"/>
      <c r="GB2499" s="7"/>
      <c r="GC2499" s="7"/>
      <c r="GD2499" s="8"/>
      <c r="GE2499" s="6"/>
      <c r="GF2499" s="7"/>
      <c r="GG2499" s="7"/>
      <c r="GH2499" s="7"/>
      <c r="GI2499" s="7"/>
      <c r="GJ2499" s="8"/>
      <c r="GK2499" s="6"/>
      <c r="GL2499" s="7"/>
      <c r="GM2499" s="7"/>
      <c r="GN2499" s="7"/>
      <c r="GO2499" s="7"/>
      <c r="GP2499" s="8"/>
      <c r="GQ2499" s="6"/>
      <c r="GR2499" s="7"/>
      <c r="GS2499" s="7"/>
      <c r="GT2499" s="7"/>
      <c r="GU2499" s="7"/>
      <c r="GV2499" s="8"/>
      <c r="GW2499" s="6"/>
      <c r="GX2499" s="7"/>
      <c r="GY2499" s="7"/>
      <c r="GZ2499" s="7"/>
      <c r="HA2499" s="7"/>
      <c r="HB2499" s="8"/>
      <c r="HC2499" s="6"/>
      <c r="HD2499" s="7"/>
      <c r="HE2499" s="7"/>
      <c r="HF2499" s="7"/>
      <c r="HG2499" s="7"/>
      <c r="HH2499" s="8"/>
      <c r="HI2499" s="6"/>
      <c r="HJ2499" s="7"/>
      <c r="HK2499" s="7"/>
      <c r="HL2499" s="7"/>
      <c r="HM2499" s="7"/>
      <c r="HN2499" s="8"/>
      <c r="HO2499" s="6"/>
      <c r="HP2499" s="7"/>
      <c r="HQ2499" s="7"/>
      <c r="HR2499" s="7"/>
      <c r="HS2499" s="7"/>
      <c r="HT2499" s="8"/>
      <c r="HU2499" s="6"/>
      <c r="HV2499" s="7"/>
      <c r="HW2499" s="7"/>
      <c r="HX2499" s="7"/>
      <c r="HY2499" s="7"/>
      <c r="HZ2499" s="8"/>
      <c r="IA2499" s="6"/>
      <c r="IB2499" s="7"/>
      <c r="IC2499" s="7"/>
      <c r="ID2499" s="7"/>
      <c r="IE2499" s="7"/>
      <c r="IF2499" s="8"/>
      <c r="IG2499" s="6"/>
      <c r="IH2499" s="7"/>
      <c r="II2499" s="7"/>
      <c r="IJ2499" s="7"/>
      <c r="IK2499" s="7"/>
      <c r="IL2499" s="8"/>
      <c r="IM2499" s="6"/>
      <c r="IN2499" s="7"/>
      <c r="IO2499" s="7"/>
      <c r="IP2499" s="7"/>
      <c r="IQ2499" s="7"/>
      <c r="IR2499" s="8"/>
      <c r="IS2499" s="6"/>
      <c r="IT2499" s="7"/>
      <c r="IU2499" s="7"/>
      <c r="IV2499" s="7"/>
    </row>
    <row r="2500" customFormat="false" ht="12.75" hidden="false" customHeight="false" outlineLevel="0" collapsed="false">
      <c r="A2500" s="5" t="s">
        <v>2793</v>
      </c>
      <c r="B2500" s="6" t="n">
        <v>37071</v>
      </c>
      <c r="C2500" s="7" t="s">
        <v>774</v>
      </c>
      <c r="D2500" s="7" t="s">
        <v>1588</v>
      </c>
      <c r="E2500" s="7"/>
      <c r="F2500" s="8" t="s">
        <v>775</v>
      </c>
      <c r="G2500" s="8" t="n">
        <v>2000</v>
      </c>
      <c r="H2500" s="7"/>
      <c r="I2500" s="7"/>
      <c r="J2500" s="7"/>
      <c r="K2500" s="7"/>
      <c r="L2500" s="8"/>
      <c r="M2500" s="6"/>
      <c r="N2500" s="7"/>
      <c r="O2500" s="7"/>
      <c r="P2500" s="7"/>
      <c r="Q2500" s="7"/>
      <c r="R2500" s="8"/>
      <c r="S2500" s="6"/>
      <c r="T2500" s="7"/>
      <c r="U2500" s="7"/>
      <c r="V2500" s="7"/>
      <c r="W2500" s="7"/>
      <c r="X2500" s="8"/>
      <c r="Y2500" s="6"/>
      <c r="Z2500" s="7"/>
      <c r="AA2500" s="7"/>
      <c r="AB2500" s="7"/>
      <c r="AC2500" s="7"/>
      <c r="AD2500" s="8"/>
      <c r="AE2500" s="6"/>
      <c r="AF2500" s="7"/>
      <c r="AG2500" s="7"/>
      <c r="AH2500" s="7"/>
      <c r="AI2500" s="7"/>
      <c r="AJ2500" s="8"/>
      <c r="AK2500" s="6"/>
      <c r="AL2500" s="7"/>
      <c r="AM2500" s="7"/>
      <c r="AN2500" s="7"/>
      <c r="AO2500" s="7"/>
      <c r="AP2500" s="8"/>
      <c r="AQ2500" s="6"/>
      <c r="AR2500" s="7"/>
      <c r="AS2500" s="7"/>
      <c r="AT2500" s="7"/>
      <c r="AU2500" s="7"/>
      <c r="AV2500" s="8"/>
      <c r="AW2500" s="6"/>
      <c r="AX2500" s="7"/>
      <c r="AY2500" s="7"/>
      <c r="AZ2500" s="7"/>
      <c r="BA2500" s="7"/>
      <c r="BB2500" s="8"/>
      <c r="BC2500" s="6"/>
      <c r="BD2500" s="7"/>
      <c r="BE2500" s="7"/>
      <c r="BF2500" s="7"/>
      <c r="BG2500" s="7"/>
      <c r="BH2500" s="8"/>
      <c r="BI2500" s="6"/>
      <c r="BJ2500" s="7"/>
      <c r="BK2500" s="7"/>
      <c r="BL2500" s="7"/>
      <c r="BM2500" s="7"/>
      <c r="BN2500" s="8"/>
      <c r="BO2500" s="6"/>
      <c r="BP2500" s="7"/>
      <c r="BQ2500" s="7"/>
      <c r="BR2500" s="7"/>
      <c r="BS2500" s="7"/>
      <c r="BT2500" s="8"/>
      <c r="BU2500" s="6"/>
      <c r="BV2500" s="7"/>
      <c r="BW2500" s="7"/>
      <c r="BX2500" s="7"/>
      <c r="BY2500" s="7"/>
      <c r="BZ2500" s="8"/>
      <c r="CA2500" s="6"/>
      <c r="CB2500" s="7"/>
      <c r="CC2500" s="7"/>
      <c r="CD2500" s="7"/>
      <c r="CE2500" s="7"/>
      <c r="CF2500" s="8"/>
      <c r="CG2500" s="6"/>
      <c r="CH2500" s="7"/>
      <c r="CI2500" s="7"/>
      <c r="CJ2500" s="7"/>
      <c r="CK2500" s="7"/>
      <c r="CL2500" s="8"/>
      <c r="CM2500" s="6"/>
      <c r="CN2500" s="7"/>
      <c r="CO2500" s="7"/>
      <c r="CP2500" s="7"/>
      <c r="CQ2500" s="7"/>
      <c r="CR2500" s="8"/>
      <c r="CS2500" s="6"/>
      <c r="CT2500" s="7"/>
      <c r="CU2500" s="7"/>
      <c r="CV2500" s="7"/>
      <c r="CW2500" s="7"/>
      <c r="CX2500" s="8"/>
      <c r="CY2500" s="6"/>
      <c r="CZ2500" s="7"/>
      <c r="DA2500" s="7"/>
      <c r="DB2500" s="7"/>
      <c r="DC2500" s="7"/>
      <c r="DD2500" s="8"/>
      <c r="DE2500" s="6"/>
      <c r="DF2500" s="7"/>
      <c r="DG2500" s="7"/>
      <c r="DH2500" s="7"/>
      <c r="DI2500" s="7"/>
      <c r="DJ2500" s="8"/>
      <c r="DK2500" s="6"/>
      <c r="DL2500" s="7"/>
      <c r="DM2500" s="7"/>
      <c r="DN2500" s="7"/>
      <c r="DO2500" s="7"/>
      <c r="DP2500" s="8"/>
      <c r="DQ2500" s="6"/>
      <c r="DR2500" s="7"/>
      <c r="DS2500" s="7"/>
      <c r="DT2500" s="7"/>
      <c r="DU2500" s="7"/>
      <c r="DV2500" s="8"/>
      <c r="DW2500" s="6"/>
      <c r="DX2500" s="7"/>
      <c r="DY2500" s="7"/>
      <c r="DZ2500" s="7"/>
      <c r="EA2500" s="7"/>
      <c r="EB2500" s="8"/>
      <c r="EC2500" s="6"/>
      <c r="ED2500" s="7"/>
      <c r="EE2500" s="7"/>
      <c r="EF2500" s="7"/>
      <c r="EG2500" s="7"/>
      <c r="EH2500" s="8"/>
      <c r="EI2500" s="6"/>
      <c r="EJ2500" s="7"/>
      <c r="EK2500" s="7"/>
      <c r="EL2500" s="7"/>
      <c r="EM2500" s="7"/>
      <c r="EN2500" s="8"/>
      <c r="EO2500" s="6"/>
      <c r="EP2500" s="7"/>
      <c r="EQ2500" s="7"/>
      <c r="ER2500" s="7"/>
      <c r="ES2500" s="7"/>
      <c r="ET2500" s="8"/>
      <c r="EU2500" s="6"/>
      <c r="EV2500" s="7"/>
      <c r="EW2500" s="7"/>
      <c r="EX2500" s="7"/>
      <c r="EY2500" s="7"/>
      <c r="EZ2500" s="8"/>
      <c r="FA2500" s="6"/>
      <c r="FB2500" s="7"/>
      <c r="FC2500" s="7"/>
      <c r="FD2500" s="7"/>
      <c r="FE2500" s="7"/>
      <c r="FF2500" s="8"/>
      <c r="FG2500" s="6"/>
      <c r="FH2500" s="7"/>
      <c r="FI2500" s="7"/>
      <c r="FJ2500" s="7"/>
      <c r="FK2500" s="7"/>
      <c r="FL2500" s="8"/>
      <c r="FM2500" s="6"/>
      <c r="FN2500" s="7"/>
      <c r="FO2500" s="7"/>
      <c r="FP2500" s="7"/>
      <c r="FQ2500" s="7"/>
      <c r="FR2500" s="8"/>
      <c r="FS2500" s="6"/>
      <c r="FT2500" s="7"/>
      <c r="FU2500" s="7"/>
      <c r="FV2500" s="7"/>
      <c r="FW2500" s="7"/>
      <c r="FX2500" s="8"/>
      <c r="FY2500" s="6"/>
      <c r="FZ2500" s="7"/>
      <c r="GA2500" s="7"/>
      <c r="GB2500" s="7"/>
      <c r="GC2500" s="7"/>
      <c r="GD2500" s="8"/>
      <c r="GE2500" s="6"/>
      <c r="GF2500" s="7"/>
      <c r="GG2500" s="7"/>
      <c r="GH2500" s="7"/>
      <c r="GI2500" s="7"/>
      <c r="GJ2500" s="8"/>
      <c r="GK2500" s="6"/>
      <c r="GL2500" s="7"/>
      <c r="GM2500" s="7"/>
      <c r="GN2500" s="7"/>
      <c r="GO2500" s="7"/>
      <c r="GP2500" s="8"/>
      <c r="GQ2500" s="6"/>
      <c r="GR2500" s="7"/>
      <c r="GS2500" s="7"/>
      <c r="GT2500" s="7"/>
      <c r="GU2500" s="7"/>
      <c r="GV2500" s="8"/>
      <c r="GW2500" s="6"/>
      <c r="GX2500" s="7"/>
      <c r="GY2500" s="7"/>
      <c r="GZ2500" s="7"/>
      <c r="HA2500" s="7"/>
      <c r="HB2500" s="8"/>
      <c r="HC2500" s="6"/>
      <c r="HD2500" s="7"/>
      <c r="HE2500" s="7"/>
      <c r="HF2500" s="7"/>
      <c r="HG2500" s="7"/>
      <c r="HH2500" s="8"/>
      <c r="HI2500" s="6"/>
      <c r="HJ2500" s="7"/>
      <c r="HK2500" s="7"/>
      <c r="HL2500" s="7"/>
      <c r="HM2500" s="7"/>
      <c r="HN2500" s="8"/>
      <c r="HO2500" s="6"/>
      <c r="HP2500" s="7"/>
      <c r="HQ2500" s="7"/>
      <c r="HR2500" s="7"/>
      <c r="HS2500" s="7"/>
      <c r="HT2500" s="8"/>
      <c r="HU2500" s="6"/>
      <c r="HV2500" s="7"/>
      <c r="HW2500" s="7"/>
      <c r="HX2500" s="7"/>
      <c r="HY2500" s="7"/>
      <c r="HZ2500" s="8"/>
      <c r="IA2500" s="6"/>
      <c r="IB2500" s="7"/>
      <c r="IC2500" s="7"/>
      <c r="ID2500" s="7"/>
      <c r="IE2500" s="7"/>
      <c r="IF2500" s="8"/>
      <c r="IG2500" s="6"/>
      <c r="IH2500" s="7"/>
      <c r="II2500" s="7"/>
      <c r="IJ2500" s="7"/>
      <c r="IK2500" s="7"/>
      <c r="IL2500" s="8"/>
      <c r="IM2500" s="6"/>
      <c r="IN2500" s="7"/>
      <c r="IO2500" s="7"/>
      <c r="IP2500" s="7"/>
      <c r="IQ2500" s="7"/>
      <c r="IR2500" s="8"/>
      <c r="IS2500" s="6"/>
      <c r="IT2500" s="7"/>
      <c r="IU2500" s="7"/>
      <c r="IV2500" s="7"/>
    </row>
    <row r="2501" customFormat="false" ht="12.75" hidden="false" customHeight="false" outlineLevel="0" collapsed="false">
      <c r="A2501" s="5" t="s">
        <v>2794</v>
      </c>
      <c r="B2501" s="6" t="n">
        <v>37043</v>
      </c>
      <c r="C2501" s="7" t="s">
        <v>2795</v>
      </c>
      <c r="D2501" s="7" t="s">
        <v>1588</v>
      </c>
      <c r="E2501" s="7"/>
      <c r="F2501" s="8" t="s">
        <v>2441</v>
      </c>
      <c r="G2501" s="8" t="n">
        <v>1545</v>
      </c>
      <c r="H2501" s="7"/>
      <c r="I2501" s="7"/>
      <c r="J2501" s="7"/>
      <c r="K2501" s="7"/>
      <c r="L2501" s="8"/>
      <c r="M2501" s="6"/>
      <c r="N2501" s="7"/>
      <c r="O2501" s="7"/>
      <c r="P2501" s="7"/>
      <c r="Q2501" s="7"/>
      <c r="R2501" s="8"/>
      <c r="S2501" s="6"/>
      <c r="T2501" s="7"/>
      <c r="U2501" s="7"/>
      <c r="V2501" s="7"/>
      <c r="W2501" s="7"/>
      <c r="X2501" s="8"/>
      <c r="Y2501" s="6"/>
      <c r="Z2501" s="7"/>
      <c r="AA2501" s="7"/>
      <c r="AB2501" s="7"/>
      <c r="AC2501" s="7"/>
      <c r="AD2501" s="8"/>
      <c r="AE2501" s="6"/>
      <c r="AF2501" s="7"/>
      <c r="AG2501" s="7"/>
      <c r="AH2501" s="7"/>
      <c r="AI2501" s="7"/>
      <c r="AJ2501" s="8"/>
      <c r="AK2501" s="6"/>
      <c r="AL2501" s="7"/>
      <c r="AM2501" s="7"/>
      <c r="AN2501" s="7"/>
      <c r="AO2501" s="7"/>
      <c r="AP2501" s="8"/>
      <c r="AQ2501" s="6"/>
      <c r="AR2501" s="7"/>
      <c r="AS2501" s="7"/>
      <c r="AT2501" s="7"/>
      <c r="AU2501" s="7"/>
      <c r="AV2501" s="8"/>
      <c r="AW2501" s="6"/>
      <c r="AX2501" s="7"/>
      <c r="AY2501" s="7"/>
      <c r="AZ2501" s="7"/>
      <c r="BA2501" s="7"/>
      <c r="BB2501" s="8"/>
      <c r="BC2501" s="6"/>
      <c r="BD2501" s="7"/>
      <c r="BE2501" s="7"/>
      <c r="BF2501" s="7"/>
      <c r="BG2501" s="7"/>
      <c r="BH2501" s="8"/>
      <c r="BI2501" s="6"/>
      <c r="BJ2501" s="7"/>
      <c r="BK2501" s="7"/>
      <c r="BL2501" s="7"/>
      <c r="BM2501" s="7"/>
      <c r="BN2501" s="8"/>
      <c r="BO2501" s="6"/>
      <c r="BP2501" s="7"/>
      <c r="BQ2501" s="7"/>
      <c r="BR2501" s="7"/>
      <c r="BS2501" s="7"/>
      <c r="BT2501" s="8"/>
      <c r="BU2501" s="6"/>
      <c r="BV2501" s="7"/>
      <c r="BW2501" s="7"/>
      <c r="BX2501" s="7"/>
      <c r="BY2501" s="7"/>
      <c r="BZ2501" s="8"/>
      <c r="CA2501" s="6"/>
      <c r="CB2501" s="7"/>
      <c r="CC2501" s="7"/>
      <c r="CD2501" s="7"/>
      <c r="CE2501" s="7"/>
      <c r="CF2501" s="8"/>
      <c r="CG2501" s="6"/>
      <c r="CH2501" s="7"/>
      <c r="CI2501" s="7"/>
      <c r="CJ2501" s="7"/>
      <c r="CK2501" s="7"/>
      <c r="CL2501" s="8"/>
      <c r="CM2501" s="6"/>
      <c r="CN2501" s="7"/>
      <c r="CO2501" s="7"/>
      <c r="CP2501" s="7"/>
      <c r="CQ2501" s="7"/>
      <c r="CR2501" s="8"/>
      <c r="CS2501" s="6"/>
      <c r="CT2501" s="7"/>
      <c r="CU2501" s="7"/>
      <c r="CV2501" s="7"/>
      <c r="CW2501" s="7"/>
      <c r="CX2501" s="8"/>
      <c r="CY2501" s="6"/>
      <c r="CZ2501" s="7"/>
      <c r="DA2501" s="7"/>
      <c r="DB2501" s="7"/>
      <c r="DC2501" s="7"/>
      <c r="DD2501" s="8"/>
      <c r="DE2501" s="6"/>
      <c r="DF2501" s="7"/>
      <c r="DG2501" s="7"/>
      <c r="DH2501" s="7"/>
      <c r="DI2501" s="7"/>
      <c r="DJ2501" s="8"/>
      <c r="DK2501" s="6"/>
      <c r="DL2501" s="7"/>
      <c r="DM2501" s="7"/>
      <c r="DN2501" s="7"/>
      <c r="DO2501" s="7"/>
      <c r="DP2501" s="8"/>
      <c r="DQ2501" s="6"/>
      <c r="DR2501" s="7"/>
      <c r="DS2501" s="7"/>
      <c r="DT2501" s="7"/>
      <c r="DU2501" s="7"/>
      <c r="DV2501" s="8"/>
      <c r="DW2501" s="6"/>
      <c r="DX2501" s="7"/>
      <c r="DY2501" s="7"/>
      <c r="DZ2501" s="7"/>
      <c r="EA2501" s="7"/>
      <c r="EB2501" s="8"/>
      <c r="EC2501" s="6"/>
      <c r="ED2501" s="7"/>
      <c r="EE2501" s="7"/>
      <c r="EF2501" s="7"/>
      <c r="EG2501" s="7"/>
      <c r="EH2501" s="8"/>
      <c r="EI2501" s="6"/>
      <c r="EJ2501" s="7"/>
      <c r="EK2501" s="7"/>
      <c r="EL2501" s="7"/>
      <c r="EM2501" s="7"/>
      <c r="EN2501" s="8"/>
      <c r="EO2501" s="6"/>
      <c r="EP2501" s="7"/>
      <c r="EQ2501" s="7"/>
      <c r="ER2501" s="7"/>
      <c r="ES2501" s="7"/>
      <c r="ET2501" s="8"/>
      <c r="EU2501" s="6"/>
      <c r="EV2501" s="7"/>
      <c r="EW2501" s="7"/>
      <c r="EX2501" s="7"/>
      <c r="EY2501" s="7"/>
      <c r="EZ2501" s="8"/>
      <c r="FA2501" s="6"/>
      <c r="FB2501" s="7"/>
      <c r="FC2501" s="7"/>
      <c r="FD2501" s="7"/>
      <c r="FE2501" s="7"/>
      <c r="FF2501" s="8"/>
      <c r="FG2501" s="6"/>
      <c r="FH2501" s="7"/>
      <c r="FI2501" s="7"/>
      <c r="FJ2501" s="7"/>
      <c r="FK2501" s="7"/>
      <c r="FL2501" s="8"/>
      <c r="FM2501" s="6"/>
      <c r="FN2501" s="7"/>
      <c r="FO2501" s="7"/>
      <c r="FP2501" s="7"/>
      <c r="FQ2501" s="7"/>
      <c r="FR2501" s="8"/>
      <c r="FS2501" s="6"/>
      <c r="FT2501" s="7"/>
      <c r="FU2501" s="7"/>
      <c r="FV2501" s="7"/>
      <c r="FW2501" s="7"/>
      <c r="FX2501" s="8"/>
      <c r="FY2501" s="6"/>
      <c r="FZ2501" s="7"/>
      <c r="GA2501" s="7"/>
      <c r="GB2501" s="7"/>
      <c r="GC2501" s="7"/>
      <c r="GD2501" s="8"/>
      <c r="GE2501" s="6"/>
      <c r="GF2501" s="7"/>
      <c r="GG2501" s="7"/>
      <c r="GH2501" s="7"/>
      <c r="GI2501" s="7"/>
      <c r="GJ2501" s="8"/>
      <c r="GK2501" s="6"/>
      <c r="GL2501" s="7"/>
      <c r="GM2501" s="7"/>
      <c r="GN2501" s="7"/>
      <c r="GO2501" s="7"/>
      <c r="GP2501" s="8"/>
      <c r="GQ2501" s="6"/>
      <c r="GR2501" s="7"/>
      <c r="GS2501" s="7"/>
      <c r="GT2501" s="7"/>
      <c r="GU2501" s="7"/>
      <c r="GV2501" s="8"/>
      <c r="GW2501" s="6"/>
      <c r="GX2501" s="7"/>
      <c r="GY2501" s="7"/>
      <c r="GZ2501" s="7"/>
      <c r="HA2501" s="7"/>
      <c r="HB2501" s="8"/>
      <c r="HC2501" s="6"/>
      <c r="HD2501" s="7"/>
      <c r="HE2501" s="7"/>
      <c r="HF2501" s="7"/>
      <c r="HG2501" s="7"/>
      <c r="HH2501" s="8"/>
      <c r="HI2501" s="6"/>
      <c r="HJ2501" s="7"/>
      <c r="HK2501" s="7"/>
      <c r="HL2501" s="7"/>
      <c r="HM2501" s="7"/>
      <c r="HN2501" s="8"/>
      <c r="HO2501" s="6"/>
      <c r="HP2501" s="7"/>
      <c r="HQ2501" s="7"/>
      <c r="HR2501" s="7"/>
      <c r="HS2501" s="7"/>
      <c r="HT2501" s="8"/>
      <c r="HU2501" s="6"/>
      <c r="HV2501" s="7"/>
      <c r="HW2501" s="7"/>
      <c r="HX2501" s="7"/>
      <c r="HY2501" s="7"/>
      <c r="HZ2501" s="8"/>
      <c r="IA2501" s="6"/>
      <c r="IB2501" s="7"/>
      <c r="IC2501" s="7"/>
      <c r="ID2501" s="7"/>
      <c r="IE2501" s="7"/>
      <c r="IF2501" s="8"/>
      <c r="IG2501" s="6"/>
      <c r="IH2501" s="7"/>
      <c r="II2501" s="7"/>
      <c r="IJ2501" s="7"/>
      <c r="IK2501" s="7"/>
      <c r="IL2501" s="8"/>
      <c r="IM2501" s="6"/>
      <c r="IN2501" s="7"/>
      <c r="IO2501" s="7"/>
      <c r="IP2501" s="7"/>
      <c r="IQ2501" s="7"/>
      <c r="IR2501" s="8"/>
      <c r="IS2501" s="6"/>
      <c r="IT2501" s="7"/>
      <c r="IU2501" s="7"/>
      <c r="IV2501" s="7"/>
    </row>
    <row r="2502" customFormat="false" ht="12.75" hidden="false" customHeight="false" outlineLevel="0" collapsed="false">
      <c r="A2502" s="5" t="s">
        <v>2796</v>
      </c>
      <c r="B2502" s="6" t="n">
        <v>37043</v>
      </c>
      <c r="C2502" s="7" t="s">
        <v>2797</v>
      </c>
      <c r="D2502" s="7" t="s">
        <v>1588</v>
      </c>
      <c r="E2502" s="7"/>
      <c r="F2502" s="8" t="s">
        <v>1600</v>
      </c>
      <c r="G2502" s="8" t="n">
        <v>15500</v>
      </c>
      <c r="H2502" s="7"/>
      <c r="I2502" s="7"/>
      <c r="J2502" s="7"/>
      <c r="K2502" s="7"/>
      <c r="L2502" s="8"/>
      <c r="M2502" s="6"/>
      <c r="N2502" s="7"/>
      <c r="O2502" s="7"/>
      <c r="P2502" s="7"/>
      <c r="Q2502" s="7"/>
      <c r="R2502" s="8"/>
      <c r="S2502" s="6"/>
      <c r="T2502" s="7"/>
      <c r="U2502" s="7"/>
      <c r="V2502" s="7"/>
      <c r="W2502" s="7"/>
      <c r="X2502" s="8"/>
      <c r="Y2502" s="6"/>
      <c r="Z2502" s="7"/>
      <c r="AA2502" s="7"/>
      <c r="AB2502" s="7"/>
      <c r="AC2502" s="7"/>
      <c r="AD2502" s="8"/>
      <c r="AE2502" s="6"/>
      <c r="AF2502" s="7"/>
      <c r="AG2502" s="7"/>
      <c r="AH2502" s="7"/>
      <c r="AI2502" s="7"/>
      <c r="AJ2502" s="8"/>
      <c r="AK2502" s="6"/>
      <c r="AL2502" s="7"/>
      <c r="AM2502" s="7"/>
      <c r="AN2502" s="7"/>
      <c r="AO2502" s="7"/>
      <c r="AP2502" s="8"/>
      <c r="AQ2502" s="6"/>
      <c r="AR2502" s="7"/>
      <c r="AS2502" s="7"/>
      <c r="AT2502" s="7"/>
      <c r="AU2502" s="7"/>
      <c r="AV2502" s="8"/>
      <c r="AW2502" s="6"/>
      <c r="AX2502" s="7"/>
      <c r="AY2502" s="7"/>
      <c r="AZ2502" s="7"/>
      <c r="BA2502" s="7"/>
      <c r="BB2502" s="8"/>
      <c r="BC2502" s="6"/>
      <c r="BD2502" s="7"/>
      <c r="BE2502" s="7"/>
      <c r="BF2502" s="7"/>
      <c r="BG2502" s="7"/>
      <c r="BH2502" s="8"/>
      <c r="BI2502" s="6"/>
      <c r="BJ2502" s="7"/>
      <c r="BK2502" s="7"/>
      <c r="BL2502" s="7"/>
      <c r="BM2502" s="7"/>
      <c r="BN2502" s="8"/>
      <c r="BO2502" s="6"/>
      <c r="BP2502" s="7"/>
      <c r="BQ2502" s="7"/>
      <c r="BR2502" s="7"/>
      <c r="BS2502" s="7"/>
      <c r="BT2502" s="8"/>
      <c r="BU2502" s="6"/>
      <c r="BV2502" s="7"/>
      <c r="BW2502" s="7"/>
      <c r="BX2502" s="7"/>
      <c r="BY2502" s="7"/>
      <c r="BZ2502" s="8"/>
      <c r="CA2502" s="6"/>
      <c r="CB2502" s="7"/>
      <c r="CC2502" s="7"/>
      <c r="CD2502" s="7"/>
      <c r="CE2502" s="7"/>
      <c r="CF2502" s="8"/>
      <c r="CG2502" s="6"/>
      <c r="CH2502" s="7"/>
      <c r="CI2502" s="7"/>
      <c r="CJ2502" s="7"/>
      <c r="CK2502" s="7"/>
      <c r="CL2502" s="8"/>
      <c r="CM2502" s="6"/>
      <c r="CN2502" s="7"/>
      <c r="CO2502" s="7"/>
      <c r="CP2502" s="7"/>
      <c r="CQ2502" s="7"/>
      <c r="CR2502" s="8"/>
      <c r="CS2502" s="6"/>
      <c r="CT2502" s="7"/>
      <c r="CU2502" s="7"/>
      <c r="CV2502" s="7"/>
      <c r="CW2502" s="7"/>
      <c r="CX2502" s="8"/>
      <c r="CY2502" s="6"/>
      <c r="CZ2502" s="7"/>
      <c r="DA2502" s="7"/>
      <c r="DB2502" s="7"/>
      <c r="DC2502" s="7"/>
      <c r="DD2502" s="8"/>
      <c r="DE2502" s="6"/>
      <c r="DF2502" s="7"/>
      <c r="DG2502" s="7"/>
      <c r="DH2502" s="7"/>
      <c r="DI2502" s="7"/>
      <c r="DJ2502" s="8"/>
      <c r="DK2502" s="6"/>
      <c r="DL2502" s="7"/>
      <c r="DM2502" s="7"/>
      <c r="DN2502" s="7"/>
      <c r="DO2502" s="7"/>
      <c r="DP2502" s="8"/>
      <c r="DQ2502" s="6"/>
      <c r="DR2502" s="7"/>
      <c r="DS2502" s="7"/>
      <c r="DT2502" s="7"/>
      <c r="DU2502" s="7"/>
      <c r="DV2502" s="8"/>
      <c r="DW2502" s="6"/>
      <c r="DX2502" s="7"/>
      <c r="DY2502" s="7"/>
      <c r="DZ2502" s="7"/>
      <c r="EA2502" s="7"/>
      <c r="EB2502" s="8"/>
      <c r="EC2502" s="6"/>
      <c r="ED2502" s="7"/>
      <c r="EE2502" s="7"/>
      <c r="EF2502" s="7"/>
      <c r="EG2502" s="7"/>
      <c r="EH2502" s="8"/>
      <c r="EI2502" s="6"/>
      <c r="EJ2502" s="7"/>
      <c r="EK2502" s="7"/>
      <c r="EL2502" s="7"/>
      <c r="EM2502" s="7"/>
      <c r="EN2502" s="8"/>
      <c r="EO2502" s="6"/>
      <c r="EP2502" s="7"/>
      <c r="EQ2502" s="7"/>
      <c r="ER2502" s="7"/>
      <c r="ES2502" s="7"/>
      <c r="ET2502" s="8"/>
      <c r="EU2502" s="6"/>
      <c r="EV2502" s="7"/>
      <c r="EW2502" s="7"/>
      <c r="EX2502" s="7"/>
      <c r="EY2502" s="7"/>
      <c r="EZ2502" s="8"/>
      <c r="FA2502" s="6"/>
      <c r="FB2502" s="7"/>
      <c r="FC2502" s="7"/>
      <c r="FD2502" s="7"/>
      <c r="FE2502" s="7"/>
      <c r="FF2502" s="8"/>
      <c r="FG2502" s="6"/>
      <c r="FH2502" s="7"/>
      <c r="FI2502" s="7"/>
      <c r="FJ2502" s="7"/>
      <c r="FK2502" s="7"/>
      <c r="FL2502" s="8"/>
      <c r="FM2502" s="6"/>
      <c r="FN2502" s="7"/>
      <c r="FO2502" s="7"/>
      <c r="FP2502" s="7"/>
      <c r="FQ2502" s="7"/>
      <c r="FR2502" s="8"/>
      <c r="FS2502" s="6"/>
      <c r="FT2502" s="7"/>
      <c r="FU2502" s="7"/>
      <c r="FV2502" s="7"/>
      <c r="FW2502" s="7"/>
      <c r="FX2502" s="8"/>
      <c r="FY2502" s="6"/>
      <c r="FZ2502" s="7"/>
      <c r="GA2502" s="7"/>
      <c r="GB2502" s="7"/>
      <c r="GC2502" s="7"/>
      <c r="GD2502" s="8"/>
      <c r="GE2502" s="6"/>
      <c r="GF2502" s="7"/>
      <c r="GG2502" s="7"/>
      <c r="GH2502" s="7"/>
      <c r="GI2502" s="7"/>
      <c r="GJ2502" s="8"/>
      <c r="GK2502" s="6"/>
      <c r="GL2502" s="7"/>
      <c r="GM2502" s="7"/>
      <c r="GN2502" s="7"/>
      <c r="GO2502" s="7"/>
      <c r="GP2502" s="8"/>
      <c r="GQ2502" s="6"/>
      <c r="GR2502" s="7"/>
      <c r="GS2502" s="7"/>
      <c r="GT2502" s="7"/>
      <c r="GU2502" s="7"/>
      <c r="GV2502" s="8"/>
      <c r="GW2502" s="6"/>
      <c r="GX2502" s="7"/>
      <c r="GY2502" s="7"/>
      <c r="GZ2502" s="7"/>
      <c r="HA2502" s="7"/>
      <c r="HB2502" s="8"/>
      <c r="HC2502" s="6"/>
      <c r="HD2502" s="7"/>
      <c r="HE2502" s="7"/>
      <c r="HF2502" s="7"/>
      <c r="HG2502" s="7"/>
      <c r="HH2502" s="8"/>
      <c r="HI2502" s="6"/>
      <c r="HJ2502" s="7"/>
      <c r="HK2502" s="7"/>
      <c r="HL2502" s="7"/>
      <c r="HM2502" s="7"/>
      <c r="HN2502" s="8"/>
      <c r="HO2502" s="6"/>
      <c r="HP2502" s="7"/>
      <c r="HQ2502" s="7"/>
      <c r="HR2502" s="7"/>
      <c r="HS2502" s="7"/>
      <c r="HT2502" s="8"/>
      <c r="HU2502" s="6"/>
      <c r="HV2502" s="7"/>
      <c r="HW2502" s="7"/>
      <c r="HX2502" s="7"/>
      <c r="HY2502" s="7"/>
      <c r="HZ2502" s="8"/>
      <c r="IA2502" s="6"/>
      <c r="IB2502" s="7"/>
      <c r="IC2502" s="7"/>
      <c r="ID2502" s="7"/>
      <c r="IE2502" s="7"/>
      <c r="IF2502" s="8"/>
      <c r="IG2502" s="6"/>
      <c r="IH2502" s="7"/>
      <c r="II2502" s="7"/>
      <c r="IJ2502" s="7"/>
      <c r="IK2502" s="7"/>
      <c r="IL2502" s="8"/>
      <c r="IM2502" s="6"/>
      <c r="IN2502" s="7"/>
      <c r="IO2502" s="7"/>
      <c r="IP2502" s="7"/>
      <c r="IQ2502" s="7"/>
      <c r="IR2502" s="8"/>
      <c r="IS2502" s="6"/>
      <c r="IT2502" s="7"/>
      <c r="IU2502" s="7"/>
      <c r="IV2502" s="7"/>
    </row>
    <row r="2503" customFormat="false" ht="12.75" hidden="false" customHeight="false" outlineLevel="0" collapsed="false">
      <c r="A2503" s="5" t="s">
        <v>2798</v>
      </c>
      <c r="B2503" s="6" t="n">
        <v>37043</v>
      </c>
      <c r="C2503" s="7" t="s">
        <v>2797</v>
      </c>
      <c r="D2503" s="7" t="s">
        <v>1588</v>
      </c>
      <c r="E2503" s="7"/>
      <c r="F2503" s="8" t="s">
        <v>1600</v>
      </c>
      <c r="G2503" s="8" t="n">
        <v>12400</v>
      </c>
      <c r="H2503" s="7"/>
      <c r="I2503" s="7"/>
      <c r="J2503" s="7"/>
      <c r="K2503" s="7"/>
      <c r="L2503" s="8"/>
      <c r="M2503" s="6"/>
      <c r="N2503" s="7"/>
      <c r="O2503" s="7"/>
      <c r="P2503" s="7"/>
      <c r="Q2503" s="7"/>
      <c r="R2503" s="8"/>
      <c r="S2503" s="6"/>
      <c r="T2503" s="7"/>
      <c r="U2503" s="7"/>
      <c r="V2503" s="7"/>
      <c r="W2503" s="7"/>
      <c r="X2503" s="8"/>
      <c r="Y2503" s="6"/>
      <c r="Z2503" s="7"/>
      <c r="AA2503" s="7"/>
      <c r="AB2503" s="7"/>
      <c r="AC2503" s="7"/>
      <c r="AD2503" s="8"/>
      <c r="AE2503" s="6"/>
      <c r="AF2503" s="7"/>
      <c r="AG2503" s="7"/>
      <c r="AH2503" s="7"/>
      <c r="AI2503" s="7"/>
      <c r="AJ2503" s="8"/>
      <c r="AK2503" s="6"/>
      <c r="AL2503" s="7"/>
      <c r="AM2503" s="7"/>
      <c r="AN2503" s="7"/>
      <c r="AO2503" s="7"/>
      <c r="AP2503" s="8"/>
      <c r="AQ2503" s="6"/>
      <c r="AR2503" s="7"/>
      <c r="AS2503" s="7"/>
      <c r="AT2503" s="7"/>
      <c r="AU2503" s="7"/>
      <c r="AV2503" s="8"/>
      <c r="AW2503" s="6"/>
      <c r="AX2503" s="7"/>
      <c r="AY2503" s="7"/>
      <c r="AZ2503" s="7"/>
      <c r="BA2503" s="7"/>
      <c r="BB2503" s="8"/>
      <c r="BC2503" s="6"/>
      <c r="BD2503" s="7"/>
      <c r="BE2503" s="7"/>
      <c r="BF2503" s="7"/>
      <c r="BG2503" s="7"/>
      <c r="BH2503" s="8"/>
      <c r="BI2503" s="6"/>
      <c r="BJ2503" s="7"/>
      <c r="BK2503" s="7"/>
      <c r="BL2503" s="7"/>
      <c r="BM2503" s="7"/>
      <c r="BN2503" s="8"/>
      <c r="BO2503" s="6"/>
      <c r="BP2503" s="7"/>
      <c r="BQ2503" s="7"/>
      <c r="BR2503" s="7"/>
      <c r="BS2503" s="7"/>
      <c r="BT2503" s="8"/>
      <c r="BU2503" s="6"/>
      <c r="BV2503" s="7"/>
      <c r="BW2503" s="7"/>
      <c r="BX2503" s="7"/>
      <c r="BY2503" s="7"/>
      <c r="BZ2503" s="8"/>
      <c r="CA2503" s="6"/>
      <c r="CB2503" s="7"/>
      <c r="CC2503" s="7"/>
      <c r="CD2503" s="7"/>
      <c r="CE2503" s="7"/>
      <c r="CF2503" s="8"/>
      <c r="CG2503" s="6"/>
      <c r="CH2503" s="7"/>
      <c r="CI2503" s="7"/>
      <c r="CJ2503" s="7"/>
      <c r="CK2503" s="7"/>
      <c r="CL2503" s="8"/>
      <c r="CM2503" s="6"/>
      <c r="CN2503" s="7"/>
      <c r="CO2503" s="7"/>
      <c r="CP2503" s="7"/>
      <c r="CQ2503" s="7"/>
      <c r="CR2503" s="8"/>
      <c r="CS2503" s="6"/>
      <c r="CT2503" s="7"/>
      <c r="CU2503" s="7"/>
      <c r="CV2503" s="7"/>
      <c r="CW2503" s="7"/>
      <c r="CX2503" s="8"/>
      <c r="CY2503" s="6"/>
      <c r="CZ2503" s="7"/>
      <c r="DA2503" s="7"/>
      <c r="DB2503" s="7"/>
      <c r="DC2503" s="7"/>
      <c r="DD2503" s="8"/>
      <c r="DE2503" s="6"/>
      <c r="DF2503" s="7"/>
      <c r="DG2503" s="7"/>
      <c r="DH2503" s="7"/>
      <c r="DI2503" s="7"/>
      <c r="DJ2503" s="8"/>
      <c r="DK2503" s="6"/>
      <c r="DL2503" s="7"/>
      <c r="DM2503" s="7"/>
      <c r="DN2503" s="7"/>
      <c r="DO2503" s="7"/>
      <c r="DP2503" s="8"/>
      <c r="DQ2503" s="6"/>
      <c r="DR2503" s="7"/>
      <c r="DS2503" s="7"/>
      <c r="DT2503" s="7"/>
      <c r="DU2503" s="7"/>
      <c r="DV2503" s="8"/>
      <c r="DW2503" s="6"/>
      <c r="DX2503" s="7"/>
      <c r="DY2503" s="7"/>
      <c r="DZ2503" s="7"/>
      <c r="EA2503" s="7"/>
      <c r="EB2503" s="8"/>
      <c r="EC2503" s="6"/>
      <c r="ED2503" s="7"/>
      <c r="EE2503" s="7"/>
      <c r="EF2503" s="7"/>
      <c r="EG2503" s="7"/>
      <c r="EH2503" s="8"/>
      <c r="EI2503" s="6"/>
      <c r="EJ2503" s="7"/>
      <c r="EK2503" s="7"/>
      <c r="EL2503" s="7"/>
      <c r="EM2503" s="7"/>
      <c r="EN2503" s="8"/>
      <c r="EO2503" s="6"/>
      <c r="EP2503" s="7"/>
      <c r="EQ2503" s="7"/>
      <c r="ER2503" s="7"/>
      <c r="ES2503" s="7"/>
      <c r="ET2503" s="8"/>
      <c r="EU2503" s="6"/>
      <c r="EV2503" s="7"/>
      <c r="EW2503" s="7"/>
      <c r="EX2503" s="7"/>
      <c r="EY2503" s="7"/>
      <c r="EZ2503" s="8"/>
      <c r="FA2503" s="6"/>
      <c r="FB2503" s="7"/>
      <c r="FC2503" s="7"/>
      <c r="FD2503" s="7"/>
      <c r="FE2503" s="7"/>
      <c r="FF2503" s="8"/>
      <c r="FG2503" s="6"/>
      <c r="FH2503" s="7"/>
      <c r="FI2503" s="7"/>
      <c r="FJ2503" s="7"/>
      <c r="FK2503" s="7"/>
      <c r="FL2503" s="8"/>
      <c r="FM2503" s="6"/>
      <c r="FN2503" s="7"/>
      <c r="FO2503" s="7"/>
      <c r="FP2503" s="7"/>
      <c r="FQ2503" s="7"/>
      <c r="FR2503" s="8"/>
      <c r="FS2503" s="6"/>
      <c r="FT2503" s="7"/>
      <c r="FU2503" s="7"/>
      <c r="FV2503" s="7"/>
      <c r="FW2503" s="7"/>
      <c r="FX2503" s="8"/>
      <c r="FY2503" s="6"/>
      <c r="FZ2503" s="7"/>
      <c r="GA2503" s="7"/>
      <c r="GB2503" s="7"/>
      <c r="GC2503" s="7"/>
      <c r="GD2503" s="8"/>
      <c r="GE2503" s="6"/>
      <c r="GF2503" s="7"/>
      <c r="GG2503" s="7"/>
      <c r="GH2503" s="7"/>
      <c r="GI2503" s="7"/>
      <c r="GJ2503" s="8"/>
      <c r="GK2503" s="6"/>
      <c r="GL2503" s="7"/>
      <c r="GM2503" s="7"/>
      <c r="GN2503" s="7"/>
      <c r="GO2503" s="7"/>
      <c r="GP2503" s="8"/>
      <c r="GQ2503" s="6"/>
      <c r="GR2503" s="7"/>
      <c r="GS2503" s="7"/>
      <c r="GT2503" s="7"/>
      <c r="GU2503" s="7"/>
      <c r="GV2503" s="8"/>
      <c r="GW2503" s="6"/>
      <c r="GX2503" s="7"/>
      <c r="GY2503" s="7"/>
      <c r="GZ2503" s="7"/>
      <c r="HA2503" s="7"/>
      <c r="HB2503" s="8"/>
      <c r="HC2503" s="6"/>
      <c r="HD2503" s="7"/>
      <c r="HE2503" s="7"/>
      <c r="HF2503" s="7"/>
      <c r="HG2503" s="7"/>
      <c r="HH2503" s="8"/>
      <c r="HI2503" s="6"/>
      <c r="HJ2503" s="7"/>
      <c r="HK2503" s="7"/>
      <c r="HL2503" s="7"/>
      <c r="HM2503" s="7"/>
      <c r="HN2503" s="8"/>
      <c r="HO2503" s="6"/>
      <c r="HP2503" s="7"/>
      <c r="HQ2503" s="7"/>
      <c r="HR2503" s="7"/>
      <c r="HS2503" s="7"/>
      <c r="HT2503" s="8"/>
      <c r="HU2503" s="6"/>
      <c r="HV2503" s="7"/>
      <c r="HW2503" s="7"/>
      <c r="HX2503" s="7"/>
      <c r="HY2503" s="7"/>
      <c r="HZ2503" s="8"/>
      <c r="IA2503" s="6"/>
      <c r="IB2503" s="7"/>
      <c r="IC2503" s="7"/>
      <c r="ID2503" s="7"/>
      <c r="IE2503" s="7"/>
      <c r="IF2503" s="8"/>
      <c r="IG2503" s="6"/>
      <c r="IH2503" s="7"/>
      <c r="II2503" s="7"/>
      <c r="IJ2503" s="7"/>
      <c r="IK2503" s="7"/>
      <c r="IL2503" s="8"/>
      <c r="IM2503" s="6"/>
      <c r="IN2503" s="7"/>
      <c r="IO2503" s="7"/>
      <c r="IP2503" s="7"/>
      <c r="IQ2503" s="7"/>
      <c r="IR2503" s="8"/>
      <c r="IS2503" s="6"/>
      <c r="IT2503" s="7"/>
      <c r="IU2503" s="7"/>
      <c r="IV2503" s="7"/>
    </row>
    <row r="2504" customFormat="false" ht="12.75" hidden="false" customHeight="false" outlineLevel="0" collapsed="false">
      <c r="A2504" s="5" t="s">
        <v>2799</v>
      </c>
      <c r="B2504" s="6" t="n">
        <v>37046</v>
      </c>
      <c r="C2504" s="7" t="s">
        <v>2449</v>
      </c>
      <c r="D2504" s="7" t="s">
        <v>1588</v>
      </c>
      <c r="E2504" s="7"/>
      <c r="F2504" s="8" t="s">
        <v>2800</v>
      </c>
      <c r="G2504" s="8" t="n">
        <v>2400</v>
      </c>
      <c r="H2504" s="7"/>
      <c r="I2504" s="7"/>
      <c r="J2504" s="7"/>
      <c r="K2504" s="7"/>
      <c r="L2504" s="8"/>
      <c r="M2504" s="6"/>
      <c r="N2504" s="7"/>
      <c r="O2504" s="7"/>
      <c r="P2504" s="7"/>
      <c r="Q2504" s="7"/>
      <c r="R2504" s="8"/>
      <c r="S2504" s="6"/>
      <c r="T2504" s="7"/>
      <c r="U2504" s="7"/>
      <c r="V2504" s="7"/>
      <c r="W2504" s="7"/>
      <c r="X2504" s="8"/>
      <c r="Y2504" s="6"/>
      <c r="Z2504" s="7"/>
      <c r="AA2504" s="7"/>
      <c r="AB2504" s="7"/>
      <c r="AC2504" s="7"/>
      <c r="AD2504" s="8"/>
      <c r="AE2504" s="6"/>
      <c r="AF2504" s="7"/>
      <c r="AG2504" s="7"/>
      <c r="AH2504" s="7"/>
      <c r="AI2504" s="7"/>
      <c r="AJ2504" s="8"/>
      <c r="AK2504" s="6"/>
      <c r="AL2504" s="7"/>
      <c r="AM2504" s="7"/>
      <c r="AN2504" s="7"/>
      <c r="AO2504" s="7"/>
      <c r="AP2504" s="8"/>
      <c r="AQ2504" s="6"/>
      <c r="AR2504" s="7"/>
      <c r="AS2504" s="7"/>
      <c r="AT2504" s="7"/>
      <c r="AU2504" s="7"/>
      <c r="AV2504" s="8"/>
      <c r="AW2504" s="6"/>
      <c r="AX2504" s="7"/>
      <c r="AY2504" s="7"/>
      <c r="AZ2504" s="7"/>
      <c r="BA2504" s="7"/>
      <c r="BB2504" s="8"/>
      <c r="BC2504" s="6"/>
      <c r="BD2504" s="7"/>
      <c r="BE2504" s="7"/>
      <c r="BF2504" s="7"/>
      <c r="BG2504" s="7"/>
      <c r="BH2504" s="8"/>
      <c r="BI2504" s="6"/>
      <c r="BJ2504" s="7"/>
      <c r="BK2504" s="7"/>
      <c r="BL2504" s="7"/>
      <c r="BM2504" s="7"/>
      <c r="BN2504" s="8"/>
      <c r="BO2504" s="6"/>
      <c r="BP2504" s="7"/>
      <c r="BQ2504" s="7"/>
      <c r="BR2504" s="7"/>
      <c r="BS2504" s="7"/>
      <c r="BT2504" s="8"/>
      <c r="BU2504" s="6"/>
      <c r="BV2504" s="7"/>
      <c r="BW2504" s="7"/>
      <c r="BX2504" s="7"/>
      <c r="BY2504" s="7"/>
      <c r="BZ2504" s="8"/>
      <c r="CA2504" s="6"/>
      <c r="CB2504" s="7"/>
      <c r="CC2504" s="7"/>
      <c r="CD2504" s="7"/>
      <c r="CE2504" s="7"/>
      <c r="CF2504" s="8"/>
      <c r="CG2504" s="6"/>
      <c r="CH2504" s="7"/>
      <c r="CI2504" s="7"/>
      <c r="CJ2504" s="7"/>
      <c r="CK2504" s="7"/>
      <c r="CL2504" s="8"/>
      <c r="CM2504" s="6"/>
      <c r="CN2504" s="7"/>
      <c r="CO2504" s="7"/>
      <c r="CP2504" s="7"/>
      <c r="CQ2504" s="7"/>
      <c r="CR2504" s="8"/>
      <c r="CS2504" s="6"/>
      <c r="CT2504" s="7"/>
      <c r="CU2504" s="7"/>
      <c r="CV2504" s="7"/>
      <c r="CW2504" s="7"/>
      <c r="CX2504" s="8"/>
      <c r="CY2504" s="6"/>
      <c r="CZ2504" s="7"/>
      <c r="DA2504" s="7"/>
      <c r="DB2504" s="7"/>
      <c r="DC2504" s="7"/>
      <c r="DD2504" s="8"/>
      <c r="DE2504" s="6"/>
      <c r="DF2504" s="7"/>
      <c r="DG2504" s="7"/>
      <c r="DH2504" s="7"/>
      <c r="DI2504" s="7"/>
      <c r="DJ2504" s="8"/>
      <c r="DK2504" s="6"/>
      <c r="DL2504" s="7"/>
      <c r="DM2504" s="7"/>
      <c r="DN2504" s="7"/>
      <c r="DO2504" s="7"/>
      <c r="DP2504" s="8"/>
      <c r="DQ2504" s="6"/>
      <c r="DR2504" s="7"/>
      <c r="DS2504" s="7"/>
      <c r="DT2504" s="7"/>
      <c r="DU2504" s="7"/>
      <c r="DV2504" s="8"/>
      <c r="DW2504" s="6"/>
      <c r="DX2504" s="7"/>
      <c r="DY2504" s="7"/>
      <c r="DZ2504" s="7"/>
      <c r="EA2504" s="7"/>
      <c r="EB2504" s="8"/>
      <c r="EC2504" s="6"/>
      <c r="ED2504" s="7"/>
      <c r="EE2504" s="7"/>
      <c r="EF2504" s="7"/>
      <c r="EG2504" s="7"/>
      <c r="EH2504" s="8"/>
      <c r="EI2504" s="6"/>
      <c r="EJ2504" s="7"/>
      <c r="EK2504" s="7"/>
      <c r="EL2504" s="7"/>
      <c r="EM2504" s="7"/>
      <c r="EN2504" s="8"/>
      <c r="EO2504" s="6"/>
      <c r="EP2504" s="7"/>
      <c r="EQ2504" s="7"/>
      <c r="ER2504" s="7"/>
      <c r="ES2504" s="7"/>
      <c r="ET2504" s="8"/>
      <c r="EU2504" s="6"/>
      <c r="EV2504" s="7"/>
      <c r="EW2504" s="7"/>
      <c r="EX2504" s="7"/>
      <c r="EY2504" s="7"/>
      <c r="EZ2504" s="8"/>
      <c r="FA2504" s="6"/>
      <c r="FB2504" s="7"/>
      <c r="FC2504" s="7"/>
      <c r="FD2504" s="7"/>
      <c r="FE2504" s="7"/>
      <c r="FF2504" s="8"/>
      <c r="FG2504" s="6"/>
      <c r="FH2504" s="7"/>
      <c r="FI2504" s="7"/>
      <c r="FJ2504" s="7"/>
      <c r="FK2504" s="7"/>
      <c r="FL2504" s="8"/>
      <c r="FM2504" s="6"/>
      <c r="FN2504" s="7"/>
      <c r="FO2504" s="7"/>
      <c r="FP2504" s="7"/>
      <c r="FQ2504" s="7"/>
      <c r="FR2504" s="8"/>
      <c r="FS2504" s="6"/>
      <c r="FT2504" s="7"/>
      <c r="FU2504" s="7"/>
      <c r="FV2504" s="7"/>
      <c r="FW2504" s="7"/>
      <c r="FX2504" s="8"/>
      <c r="FY2504" s="6"/>
      <c r="FZ2504" s="7"/>
      <c r="GA2504" s="7"/>
      <c r="GB2504" s="7"/>
      <c r="GC2504" s="7"/>
      <c r="GD2504" s="8"/>
      <c r="GE2504" s="6"/>
      <c r="GF2504" s="7"/>
      <c r="GG2504" s="7"/>
      <c r="GH2504" s="7"/>
      <c r="GI2504" s="7"/>
      <c r="GJ2504" s="8"/>
      <c r="GK2504" s="6"/>
      <c r="GL2504" s="7"/>
      <c r="GM2504" s="7"/>
      <c r="GN2504" s="7"/>
      <c r="GO2504" s="7"/>
      <c r="GP2504" s="8"/>
      <c r="GQ2504" s="6"/>
      <c r="GR2504" s="7"/>
      <c r="GS2504" s="7"/>
      <c r="GT2504" s="7"/>
      <c r="GU2504" s="7"/>
      <c r="GV2504" s="8"/>
      <c r="GW2504" s="6"/>
      <c r="GX2504" s="7"/>
      <c r="GY2504" s="7"/>
      <c r="GZ2504" s="7"/>
      <c r="HA2504" s="7"/>
      <c r="HB2504" s="8"/>
      <c r="HC2504" s="6"/>
      <c r="HD2504" s="7"/>
      <c r="HE2504" s="7"/>
      <c r="HF2504" s="7"/>
      <c r="HG2504" s="7"/>
      <c r="HH2504" s="8"/>
      <c r="HI2504" s="6"/>
      <c r="HJ2504" s="7"/>
      <c r="HK2504" s="7"/>
      <c r="HL2504" s="7"/>
      <c r="HM2504" s="7"/>
      <c r="HN2504" s="8"/>
      <c r="HO2504" s="6"/>
      <c r="HP2504" s="7"/>
      <c r="HQ2504" s="7"/>
      <c r="HR2504" s="7"/>
      <c r="HS2504" s="7"/>
      <c r="HT2504" s="8"/>
      <c r="HU2504" s="6"/>
      <c r="HV2504" s="7"/>
      <c r="HW2504" s="7"/>
      <c r="HX2504" s="7"/>
      <c r="HY2504" s="7"/>
      <c r="HZ2504" s="8"/>
      <c r="IA2504" s="6"/>
      <c r="IB2504" s="7"/>
      <c r="IC2504" s="7"/>
      <c r="ID2504" s="7"/>
      <c r="IE2504" s="7"/>
      <c r="IF2504" s="8"/>
      <c r="IG2504" s="6"/>
      <c r="IH2504" s="7"/>
      <c r="II2504" s="7"/>
      <c r="IJ2504" s="7"/>
      <c r="IK2504" s="7"/>
      <c r="IL2504" s="8"/>
      <c r="IM2504" s="6"/>
      <c r="IN2504" s="7"/>
      <c r="IO2504" s="7"/>
      <c r="IP2504" s="7"/>
      <c r="IQ2504" s="7"/>
      <c r="IR2504" s="8"/>
      <c r="IS2504" s="6"/>
      <c r="IT2504" s="7"/>
      <c r="IU2504" s="7"/>
      <c r="IV2504" s="7"/>
    </row>
    <row r="2505" customFormat="false" ht="12.75" hidden="false" customHeight="false" outlineLevel="0" collapsed="false">
      <c r="A2505" s="5" t="s">
        <v>2801</v>
      </c>
      <c r="B2505" s="6" t="n">
        <v>37046</v>
      </c>
      <c r="C2505" s="7" t="s">
        <v>2797</v>
      </c>
      <c r="D2505" s="7" t="s">
        <v>1588</v>
      </c>
      <c r="E2505" s="7"/>
      <c r="F2505" s="8" t="s">
        <v>1241</v>
      </c>
      <c r="G2505" s="8" t="n">
        <v>0</v>
      </c>
      <c r="H2505" s="7"/>
      <c r="I2505" s="7"/>
      <c r="J2505" s="7"/>
      <c r="K2505" s="7"/>
      <c r="L2505" s="8"/>
      <c r="M2505" s="6"/>
      <c r="N2505" s="7"/>
      <c r="O2505" s="7"/>
      <c r="P2505" s="7"/>
      <c r="Q2505" s="7"/>
      <c r="R2505" s="8"/>
      <c r="S2505" s="6"/>
      <c r="T2505" s="7"/>
      <c r="U2505" s="7"/>
      <c r="V2505" s="7"/>
      <c r="W2505" s="7"/>
      <c r="X2505" s="8"/>
      <c r="Y2505" s="6"/>
      <c r="Z2505" s="7"/>
      <c r="AA2505" s="7"/>
      <c r="AB2505" s="7"/>
      <c r="AC2505" s="7"/>
      <c r="AD2505" s="8"/>
      <c r="AE2505" s="6"/>
      <c r="AF2505" s="7"/>
      <c r="AG2505" s="7"/>
      <c r="AH2505" s="7"/>
      <c r="AI2505" s="7"/>
      <c r="AJ2505" s="8"/>
      <c r="AK2505" s="6"/>
      <c r="AL2505" s="7"/>
      <c r="AM2505" s="7"/>
      <c r="AN2505" s="7"/>
      <c r="AO2505" s="7"/>
      <c r="AP2505" s="8"/>
      <c r="AQ2505" s="6"/>
      <c r="AR2505" s="7"/>
      <c r="AS2505" s="7"/>
      <c r="AT2505" s="7"/>
      <c r="AU2505" s="7"/>
      <c r="AV2505" s="8"/>
      <c r="AW2505" s="6"/>
      <c r="AX2505" s="7"/>
      <c r="AY2505" s="7"/>
      <c r="AZ2505" s="7"/>
      <c r="BA2505" s="7"/>
      <c r="BB2505" s="8"/>
      <c r="BC2505" s="6"/>
      <c r="BD2505" s="7"/>
      <c r="BE2505" s="7"/>
      <c r="BF2505" s="7"/>
      <c r="BG2505" s="7"/>
      <c r="BH2505" s="8"/>
      <c r="BI2505" s="6"/>
      <c r="BJ2505" s="7"/>
      <c r="BK2505" s="7"/>
      <c r="BL2505" s="7"/>
      <c r="BM2505" s="7"/>
      <c r="BN2505" s="8"/>
      <c r="BO2505" s="6"/>
      <c r="BP2505" s="7"/>
      <c r="BQ2505" s="7"/>
      <c r="BR2505" s="7"/>
      <c r="BS2505" s="7"/>
      <c r="BT2505" s="8"/>
      <c r="BU2505" s="6"/>
      <c r="BV2505" s="7"/>
      <c r="BW2505" s="7"/>
      <c r="BX2505" s="7"/>
      <c r="BY2505" s="7"/>
      <c r="BZ2505" s="8"/>
      <c r="CA2505" s="6"/>
      <c r="CB2505" s="7"/>
      <c r="CC2505" s="7"/>
      <c r="CD2505" s="7"/>
      <c r="CE2505" s="7"/>
      <c r="CF2505" s="8"/>
      <c r="CG2505" s="6"/>
      <c r="CH2505" s="7"/>
      <c r="CI2505" s="7"/>
      <c r="CJ2505" s="7"/>
      <c r="CK2505" s="7"/>
      <c r="CL2505" s="8"/>
      <c r="CM2505" s="6"/>
      <c r="CN2505" s="7"/>
      <c r="CO2505" s="7"/>
      <c r="CP2505" s="7"/>
      <c r="CQ2505" s="7"/>
      <c r="CR2505" s="8"/>
      <c r="CS2505" s="6"/>
      <c r="CT2505" s="7"/>
      <c r="CU2505" s="7"/>
      <c r="CV2505" s="7"/>
      <c r="CW2505" s="7"/>
      <c r="CX2505" s="8"/>
      <c r="CY2505" s="6"/>
      <c r="CZ2505" s="7"/>
      <c r="DA2505" s="7"/>
      <c r="DB2505" s="7"/>
      <c r="DC2505" s="7"/>
      <c r="DD2505" s="8"/>
      <c r="DE2505" s="6"/>
      <c r="DF2505" s="7"/>
      <c r="DG2505" s="7"/>
      <c r="DH2505" s="7"/>
      <c r="DI2505" s="7"/>
      <c r="DJ2505" s="8"/>
      <c r="DK2505" s="6"/>
      <c r="DL2505" s="7"/>
      <c r="DM2505" s="7"/>
      <c r="DN2505" s="7"/>
      <c r="DO2505" s="7"/>
      <c r="DP2505" s="8"/>
      <c r="DQ2505" s="6"/>
      <c r="DR2505" s="7"/>
      <c r="DS2505" s="7"/>
      <c r="DT2505" s="7"/>
      <c r="DU2505" s="7"/>
      <c r="DV2505" s="8"/>
      <c r="DW2505" s="6"/>
      <c r="DX2505" s="7"/>
      <c r="DY2505" s="7"/>
      <c r="DZ2505" s="7"/>
      <c r="EA2505" s="7"/>
      <c r="EB2505" s="8"/>
      <c r="EC2505" s="6"/>
      <c r="ED2505" s="7"/>
      <c r="EE2505" s="7"/>
      <c r="EF2505" s="7"/>
      <c r="EG2505" s="7"/>
      <c r="EH2505" s="8"/>
      <c r="EI2505" s="6"/>
      <c r="EJ2505" s="7"/>
      <c r="EK2505" s="7"/>
      <c r="EL2505" s="7"/>
      <c r="EM2505" s="7"/>
      <c r="EN2505" s="8"/>
      <c r="EO2505" s="6"/>
      <c r="EP2505" s="7"/>
      <c r="EQ2505" s="7"/>
      <c r="ER2505" s="7"/>
      <c r="ES2505" s="7"/>
      <c r="ET2505" s="8"/>
      <c r="EU2505" s="6"/>
      <c r="EV2505" s="7"/>
      <c r="EW2505" s="7"/>
      <c r="EX2505" s="7"/>
      <c r="EY2505" s="7"/>
      <c r="EZ2505" s="8"/>
      <c r="FA2505" s="6"/>
      <c r="FB2505" s="7"/>
      <c r="FC2505" s="7"/>
      <c r="FD2505" s="7"/>
      <c r="FE2505" s="7"/>
      <c r="FF2505" s="8"/>
      <c r="FG2505" s="6"/>
      <c r="FH2505" s="7"/>
      <c r="FI2505" s="7"/>
      <c r="FJ2505" s="7"/>
      <c r="FK2505" s="7"/>
      <c r="FL2505" s="8"/>
      <c r="FM2505" s="6"/>
      <c r="FN2505" s="7"/>
      <c r="FO2505" s="7"/>
      <c r="FP2505" s="7"/>
      <c r="FQ2505" s="7"/>
      <c r="FR2505" s="8"/>
      <c r="FS2505" s="6"/>
      <c r="FT2505" s="7"/>
      <c r="FU2505" s="7"/>
      <c r="FV2505" s="7"/>
      <c r="FW2505" s="7"/>
      <c r="FX2505" s="8"/>
      <c r="FY2505" s="6"/>
      <c r="FZ2505" s="7"/>
      <c r="GA2505" s="7"/>
      <c r="GB2505" s="7"/>
      <c r="GC2505" s="7"/>
      <c r="GD2505" s="8"/>
      <c r="GE2505" s="6"/>
      <c r="GF2505" s="7"/>
      <c r="GG2505" s="7"/>
      <c r="GH2505" s="7"/>
      <c r="GI2505" s="7"/>
      <c r="GJ2505" s="8"/>
      <c r="GK2505" s="6"/>
      <c r="GL2505" s="7"/>
      <c r="GM2505" s="7"/>
      <c r="GN2505" s="7"/>
      <c r="GO2505" s="7"/>
      <c r="GP2505" s="8"/>
      <c r="GQ2505" s="6"/>
      <c r="GR2505" s="7"/>
      <c r="GS2505" s="7"/>
      <c r="GT2505" s="7"/>
      <c r="GU2505" s="7"/>
      <c r="GV2505" s="8"/>
      <c r="GW2505" s="6"/>
      <c r="GX2505" s="7"/>
      <c r="GY2505" s="7"/>
      <c r="GZ2505" s="7"/>
      <c r="HA2505" s="7"/>
      <c r="HB2505" s="8"/>
      <c r="HC2505" s="6"/>
      <c r="HD2505" s="7"/>
      <c r="HE2505" s="7"/>
      <c r="HF2505" s="7"/>
      <c r="HG2505" s="7"/>
      <c r="HH2505" s="8"/>
      <c r="HI2505" s="6"/>
      <c r="HJ2505" s="7"/>
      <c r="HK2505" s="7"/>
      <c r="HL2505" s="7"/>
      <c r="HM2505" s="7"/>
      <c r="HN2505" s="8"/>
      <c r="HO2505" s="6"/>
      <c r="HP2505" s="7"/>
      <c r="HQ2505" s="7"/>
      <c r="HR2505" s="7"/>
      <c r="HS2505" s="7"/>
      <c r="HT2505" s="8"/>
      <c r="HU2505" s="6"/>
      <c r="HV2505" s="7"/>
      <c r="HW2505" s="7"/>
      <c r="HX2505" s="7"/>
      <c r="HY2505" s="7"/>
      <c r="HZ2505" s="8"/>
      <c r="IA2505" s="6"/>
      <c r="IB2505" s="7"/>
      <c r="IC2505" s="7"/>
      <c r="ID2505" s="7"/>
      <c r="IE2505" s="7"/>
      <c r="IF2505" s="8"/>
      <c r="IG2505" s="6"/>
      <c r="IH2505" s="7"/>
      <c r="II2505" s="7"/>
      <c r="IJ2505" s="7"/>
      <c r="IK2505" s="7"/>
      <c r="IL2505" s="8"/>
      <c r="IM2505" s="6"/>
      <c r="IN2505" s="7"/>
      <c r="IO2505" s="7"/>
      <c r="IP2505" s="7"/>
      <c r="IQ2505" s="7"/>
      <c r="IR2505" s="8"/>
      <c r="IS2505" s="6"/>
      <c r="IT2505" s="7"/>
      <c r="IU2505" s="7"/>
      <c r="IV2505" s="7"/>
    </row>
    <row r="2506" customFormat="false" ht="12.75" hidden="false" customHeight="false" outlineLevel="0" collapsed="false">
      <c r="A2506" s="5" t="s">
        <v>2802</v>
      </c>
      <c r="B2506" s="6" t="n">
        <v>37046</v>
      </c>
      <c r="C2506" s="7" t="s">
        <v>2797</v>
      </c>
      <c r="D2506" s="7" t="s">
        <v>1588</v>
      </c>
      <c r="E2506" s="7"/>
      <c r="F2506" s="8" t="s">
        <v>1600</v>
      </c>
      <c r="G2506" s="8" t="n">
        <v>0</v>
      </c>
      <c r="H2506" s="7"/>
      <c r="I2506" s="7"/>
      <c r="J2506" s="7"/>
      <c r="K2506" s="7"/>
      <c r="L2506" s="8"/>
      <c r="M2506" s="6"/>
      <c r="N2506" s="7"/>
      <c r="O2506" s="7"/>
      <c r="P2506" s="7"/>
      <c r="Q2506" s="7"/>
      <c r="R2506" s="8"/>
      <c r="S2506" s="6"/>
      <c r="T2506" s="7"/>
      <c r="U2506" s="7"/>
      <c r="V2506" s="7"/>
      <c r="W2506" s="7"/>
      <c r="X2506" s="8"/>
      <c r="Y2506" s="6"/>
      <c r="Z2506" s="7"/>
      <c r="AA2506" s="7"/>
      <c r="AB2506" s="7"/>
      <c r="AC2506" s="7"/>
      <c r="AD2506" s="8"/>
      <c r="AE2506" s="6"/>
      <c r="AF2506" s="7"/>
      <c r="AG2506" s="7"/>
      <c r="AH2506" s="7"/>
      <c r="AI2506" s="7"/>
      <c r="AJ2506" s="8"/>
      <c r="AK2506" s="6"/>
      <c r="AL2506" s="7"/>
      <c r="AM2506" s="7"/>
      <c r="AN2506" s="7"/>
      <c r="AO2506" s="7"/>
      <c r="AP2506" s="8"/>
      <c r="AQ2506" s="6"/>
      <c r="AR2506" s="7"/>
      <c r="AS2506" s="7"/>
      <c r="AT2506" s="7"/>
      <c r="AU2506" s="7"/>
      <c r="AV2506" s="8"/>
      <c r="AW2506" s="6"/>
      <c r="AX2506" s="7"/>
      <c r="AY2506" s="7"/>
      <c r="AZ2506" s="7"/>
      <c r="BA2506" s="7"/>
      <c r="BB2506" s="8"/>
      <c r="BC2506" s="6"/>
      <c r="BD2506" s="7"/>
      <c r="BE2506" s="7"/>
      <c r="BF2506" s="7"/>
      <c r="BG2506" s="7"/>
      <c r="BH2506" s="8"/>
      <c r="BI2506" s="6"/>
      <c r="BJ2506" s="7"/>
      <c r="BK2506" s="7"/>
      <c r="BL2506" s="7"/>
      <c r="BM2506" s="7"/>
      <c r="BN2506" s="8"/>
      <c r="BO2506" s="6"/>
      <c r="BP2506" s="7"/>
      <c r="BQ2506" s="7"/>
      <c r="BR2506" s="7"/>
      <c r="BS2506" s="7"/>
      <c r="BT2506" s="8"/>
      <c r="BU2506" s="6"/>
      <c r="BV2506" s="7"/>
      <c r="BW2506" s="7"/>
      <c r="BX2506" s="7"/>
      <c r="BY2506" s="7"/>
      <c r="BZ2506" s="8"/>
      <c r="CA2506" s="6"/>
      <c r="CB2506" s="7"/>
      <c r="CC2506" s="7"/>
      <c r="CD2506" s="7"/>
      <c r="CE2506" s="7"/>
      <c r="CF2506" s="8"/>
      <c r="CG2506" s="6"/>
      <c r="CH2506" s="7"/>
      <c r="CI2506" s="7"/>
      <c r="CJ2506" s="7"/>
      <c r="CK2506" s="7"/>
      <c r="CL2506" s="8"/>
      <c r="CM2506" s="6"/>
      <c r="CN2506" s="7"/>
      <c r="CO2506" s="7"/>
      <c r="CP2506" s="7"/>
      <c r="CQ2506" s="7"/>
      <c r="CR2506" s="8"/>
      <c r="CS2506" s="6"/>
      <c r="CT2506" s="7"/>
      <c r="CU2506" s="7"/>
      <c r="CV2506" s="7"/>
      <c r="CW2506" s="7"/>
      <c r="CX2506" s="8"/>
      <c r="CY2506" s="6"/>
      <c r="CZ2506" s="7"/>
      <c r="DA2506" s="7"/>
      <c r="DB2506" s="7"/>
      <c r="DC2506" s="7"/>
      <c r="DD2506" s="8"/>
      <c r="DE2506" s="6"/>
      <c r="DF2506" s="7"/>
      <c r="DG2506" s="7"/>
      <c r="DH2506" s="7"/>
      <c r="DI2506" s="7"/>
      <c r="DJ2506" s="8"/>
      <c r="DK2506" s="6"/>
      <c r="DL2506" s="7"/>
      <c r="DM2506" s="7"/>
      <c r="DN2506" s="7"/>
      <c r="DO2506" s="7"/>
      <c r="DP2506" s="8"/>
      <c r="DQ2506" s="6"/>
      <c r="DR2506" s="7"/>
      <c r="DS2506" s="7"/>
      <c r="DT2506" s="7"/>
      <c r="DU2506" s="7"/>
      <c r="DV2506" s="8"/>
      <c r="DW2506" s="6"/>
      <c r="DX2506" s="7"/>
      <c r="DY2506" s="7"/>
      <c r="DZ2506" s="7"/>
      <c r="EA2506" s="7"/>
      <c r="EB2506" s="8"/>
      <c r="EC2506" s="6"/>
      <c r="ED2506" s="7"/>
      <c r="EE2506" s="7"/>
      <c r="EF2506" s="7"/>
      <c r="EG2506" s="7"/>
      <c r="EH2506" s="8"/>
      <c r="EI2506" s="6"/>
      <c r="EJ2506" s="7"/>
      <c r="EK2506" s="7"/>
      <c r="EL2506" s="7"/>
      <c r="EM2506" s="7"/>
      <c r="EN2506" s="8"/>
      <c r="EO2506" s="6"/>
      <c r="EP2506" s="7"/>
      <c r="EQ2506" s="7"/>
      <c r="ER2506" s="7"/>
      <c r="ES2506" s="7"/>
      <c r="ET2506" s="8"/>
      <c r="EU2506" s="6"/>
      <c r="EV2506" s="7"/>
      <c r="EW2506" s="7"/>
      <c r="EX2506" s="7"/>
      <c r="EY2506" s="7"/>
      <c r="EZ2506" s="8"/>
      <c r="FA2506" s="6"/>
      <c r="FB2506" s="7"/>
      <c r="FC2506" s="7"/>
      <c r="FD2506" s="7"/>
      <c r="FE2506" s="7"/>
      <c r="FF2506" s="8"/>
      <c r="FG2506" s="6"/>
      <c r="FH2506" s="7"/>
      <c r="FI2506" s="7"/>
      <c r="FJ2506" s="7"/>
      <c r="FK2506" s="7"/>
      <c r="FL2506" s="8"/>
      <c r="FM2506" s="6"/>
      <c r="FN2506" s="7"/>
      <c r="FO2506" s="7"/>
      <c r="FP2506" s="7"/>
      <c r="FQ2506" s="7"/>
      <c r="FR2506" s="8"/>
      <c r="FS2506" s="6"/>
      <c r="FT2506" s="7"/>
      <c r="FU2506" s="7"/>
      <c r="FV2506" s="7"/>
      <c r="FW2506" s="7"/>
      <c r="FX2506" s="8"/>
      <c r="FY2506" s="6"/>
      <c r="FZ2506" s="7"/>
      <c r="GA2506" s="7"/>
      <c r="GB2506" s="7"/>
      <c r="GC2506" s="7"/>
      <c r="GD2506" s="8"/>
      <c r="GE2506" s="6"/>
      <c r="GF2506" s="7"/>
      <c r="GG2506" s="7"/>
      <c r="GH2506" s="7"/>
      <c r="GI2506" s="7"/>
      <c r="GJ2506" s="8"/>
      <c r="GK2506" s="6"/>
      <c r="GL2506" s="7"/>
      <c r="GM2506" s="7"/>
      <c r="GN2506" s="7"/>
      <c r="GO2506" s="7"/>
      <c r="GP2506" s="8"/>
      <c r="GQ2506" s="6"/>
      <c r="GR2506" s="7"/>
      <c r="GS2506" s="7"/>
      <c r="GT2506" s="7"/>
      <c r="GU2506" s="7"/>
      <c r="GV2506" s="8"/>
      <c r="GW2506" s="6"/>
      <c r="GX2506" s="7"/>
      <c r="GY2506" s="7"/>
      <c r="GZ2506" s="7"/>
      <c r="HA2506" s="7"/>
      <c r="HB2506" s="8"/>
      <c r="HC2506" s="6"/>
      <c r="HD2506" s="7"/>
      <c r="HE2506" s="7"/>
      <c r="HF2506" s="7"/>
      <c r="HG2506" s="7"/>
      <c r="HH2506" s="8"/>
      <c r="HI2506" s="6"/>
      <c r="HJ2506" s="7"/>
      <c r="HK2506" s="7"/>
      <c r="HL2506" s="7"/>
      <c r="HM2506" s="7"/>
      <c r="HN2506" s="8"/>
      <c r="HO2506" s="6"/>
      <c r="HP2506" s="7"/>
      <c r="HQ2506" s="7"/>
      <c r="HR2506" s="7"/>
      <c r="HS2506" s="7"/>
      <c r="HT2506" s="8"/>
      <c r="HU2506" s="6"/>
      <c r="HV2506" s="7"/>
      <c r="HW2506" s="7"/>
      <c r="HX2506" s="7"/>
      <c r="HY2506" s="7"/>
      <c r="HZ2506" s="8"/>
      <c r="IA2506" s="6"/>
      <c r="IB2506" s="7"/>
      <c r="IC2506" s="7"/>
      <c r="ID2506" s="7"/>
      <c r="IE2506" s="7"/>
      <c r="IF2506" s="8"/>
      <c r="IG2506" s="6"/>
      <c r="IH2506" s="7"/>
      <c r="II2506" s="7"/>
      <c r="IJ2506" s="7"/>
      <c r="IK2506" s="7"/>
      <c r="IL2506" s="8"/>
      <c r="IM2506" s="6"/>
      <c r="IN2506" s="7"/>
      <c r="IO2506" s="7"/>
      <c r="IP2506" s="7"/>
      <c r="IQ2506" s="7"/>
      <c r="IR2506" s="8"/>
      <c r="IS2506" s="6"/>
      <c r="IT2506" s="7"/>
      <c r="IU2506" s="7"/>
      <c r="IV2506" s="7"/>
    </row>
    <row r="2507" customFormat="false" ht="12.75" hidden="false" customHeight="false" outlineLevel="0" collapsed="false">
      <c r="A2507" s="5" t="s">
        <v>2803</v>
      </c>
      <c r="B2507" s="6" t="n">
        <v>37047</v>
      </c>
      <c r="C2507" s="7" t="s">
        <v>2449</v>
      </c>
      <c r="D2507" s="7" t="s">
        <v>1588</v>
      </c>
      <c r="E2507" s="7"/>
      <c r="F2507" s="8" t="s">
        <v>2800</v>
      </c>
      <c r="G2507" s="8" t="n">
        <v>4800</v>
      </c>
      <c r="H2507" s="7"/>
      <c r="I2507" s="7"/>
      <c r="J2507" s="7"/>
      <c r="K2507" s="7"/>
      <c r="L2507" s="8"/>
      <c r="M2507" s="6"/>
      <c r="N2507" s="7"/>
      <c r="O2507" s="7"/>
      <c r="P2507" s="7"/>
      <c r="Q2507" s="7"/>
      <c r="R2507" s="8"/>
      <c r="S2507" s="6"/>
      <c r="T2507" s="7"/>
      <c r="U2507" s="7"/>
      <c r="V2507" s="7"/>
      <c r="W2507" s="7"/>
      <c r="X2507" s="8"/>
      <c r="Y2507" s="6"/>
      <c r="Z2507" s="7"/>
      <c r="AA2507" s="7"/>
      <c r="AB2507" s="7"/>
      <c r="AC2507" s="7"/>
      <c r="AD2507" s="8"/>
      <c r="AE2507" s="6"/>
      <c r="AF2507" s="7"/>
      <c r="AG2507" s="7"/>
      <c r="AH2507" s="7"/>
      <c r="AI2507" s="7"/>
      <c r="AJ2507" s="8"/>
      <c r="AK2507" s="6"/>
      <c r="AL2507" s="7"/>
      <c r="AM2507" s="7"/>
      <c r="AN2507" s="7"/>
      <c r="AO2507" s="7"/>
      <c r="AP2507" s="8"/>
      <c r="AQ2507" s="6"/>
      <c r="AR2507" s="7"/>
      <c r="AS2507" s="7"/>
      <c r="AT2507" s="7"/>
      <c r="AU2507" s="7"/>
      <c r="AV2507" s="8"/>
      <c r="AW2507" s="6"/>
      <c r="AX2507" s="7"/>
      <c r="AY2507" s="7"/>
      <c r="AZ2507" s="7"/>
      <c r="BA2507" s="7"/>
      <c r="BB2507" s="8"/>
      <c r="BC2507" s="6"/>
      <c r="BD2507" s="7"/>
      <c r="BE2507" s="7"/>
      <c r="BF2507" s="7"/>
      <c r="BG2507" s="7"/>
      <c r="BH2507" s="8"/>
      <c r="BI2507" s="6"/>
      <c r="BJ2507" s="7"/>
      <c r="BK2507" s="7"/>
      <c r="BL2507" s="7"/>
      <c r="BM2507" s="7"/>
      <c r="BN2507" s="8"/>
      <c r="BO2507" s="6"/>
      <c r="BP2507" s="7"/>
      <c r="BQ2507" s="7"/>
      <c r="BR2507" s="7"/>
      <c r="BS2507" s="7"/>
      <c r="BT2507" s="8"/>
      <c r="BU2507" s="6"/>
      <c r="BV2507" s="7"/>
      <c r="BW2507" s="7"/>
      <c r="BX2507" s="7"/>
      <c r="BY2507" s="7"/>
      <c r="BZ2507" s="8"/>
      <c r="CA2507" s="6"/>
      <c r="CB2507" s="7"/>
      <c r="CC2507" s="7"/>
      <c r="CD2507" s="7"/>
      <c r="CE2507" s="7"/>
      <c r="CF2507" s="8"/>
      <c r="CG2507" s="6"/>
      <c r="CH2507" s="7"/>
      <c r="CI2507" s="7"/>
      <c r="CJ2507" s="7"/>
      <c r="CK2507" s="7"/>
      <c r="CL2507" s="8"/>
      <c r="CM2507" s="6"/>
      <c r="CN2507" s="7"/>
      <c r="CO2507" s="7"/>
      <c r="CP2507" s="7"/>
      <c r="CQ2507" s="7"/>
      <c r="CR2507" s="8"/>
      <c r="CS2507" s="6"/>
      <c r="CT2507" s="7"/>
      <c r="CU2507" s="7"/>
      <c r="CV2507" s="7"/>
      <c r="CW2507" s="7"/>
      <c r="CX2507" s="8"/>
      <c r="CY2507" s="6"/>
      <c r="CZ2507" s="7"/>
      <c r="DA2507" s="7"/>
      <c r="DB2507" s="7"/>
      <c r="DC2507" s="7"/>
      <c r="DD2507" s="8"/>
      <c r="DE2507" s="6"/>
      <c r="DF2507" s="7"/>
      <c r="DG2507" s="7"/>
      <c r="DH2507" s="7"/>
      <c r="DI2507" s="7"/>
      <c r="DJ2507" s="8"/>
      <c r="DK2507" s="6"/>
      <c r="DL2507" s="7"/>
      <c r="DM2507" s="7"/>
      <c r="DN2507" s="7"/>
      <c r="DO2507" s="7"/>
      <c r="DP2507" s="8"/>
      <c r="DQ2507" s="6"/>
      <c r="DR2507" s="7"/>
      <c r="DS2507" s="7"/>
      <c r="DT2507" s="7"/>
      <c r="DU2507" s="7"/>
      <c r="DV2507" s="8"/>
      <c r="DW2507" s="6"/>
      <c r="DX2507" s="7"/>
      <c r="DY2507" s="7"/>
      <c r="DZ2507" s="7"/>
      <c r="EA2507" s="7"/>
      <c r="EB2507" s="8"/>
      <c r="EC2507" s="6"/>
      <c r="ED2507" s="7"/>
      <c r="EE2507" s="7"/>
      <c r="EF2507" s="7"/>
      <c r="EG2507" s="7"/>
      <c r="EH2507" s="8"/>
      <c r="EI2507" s="6"/>
      <c r="EJ2507" s="7"/>
      <c r="EK2507" s="7"/>
      <c r="EL2507" s="7"/>
      <c r="EM2507" s="7"/>
      <c r="EN2507" s="8"/>
      <c r="EO2507" s="6"/>
      <c r="EP2507" s="7"/>
      <c r="EQ2507" s="7"/>
      <c r="ER2507" s="7"/>
      <c r="ES2507" s="7"/>
      <c r="ET2507" s="8"/>
      <c r="EU2507" s="6"/>
      <c r="EV2507" s="7"/>
      <c r="EW2507" s="7"/>
      <c r="EX2507" s="7"/>
      <c r="EY2507" s="7"/>
      <c r="EZ2507" s="8"/>
      <c r="FA2507" s="6"/>
      <c r="FB2507" s="7"/>
      <c r="FC2507" s="7"/>
      <c r="FD2507" s="7"/>
      <c r="FE2507" s="7"/>
      <c r="FF2507" s="8"/>
      <c r="FG2507" s="6"/>
      <c r="FH2507" s="7"/>
      <c r="FI2507" s="7"/>
      <c r="FJ2507" s="7"/>
      <c r="FK2507" s="7"/>
      <c r="FL2507" s="8"/>
      <c r="FM2507" s="6"/>
      <c r="FN2507" s="7"/>
      <c r="FO2507" s="7"/>
      <c r="FP2507" s="7"/>
      <c r="FQ2507" s="7"/>
      <c r="FR2507" s="8"/>
      <c r="FS2507" s="6"/>
      <c r="FT2507" s="7"/>
      <c r="FU2507" s="7"/>
      <c r="FV2507" s="7"/>
      <c r="FW2507" s="7"/>
      <c r="FX2507" s="8"/>
      <c r="FY2507" s="6"/>
      <c r="FZ2507" s="7"/>
      <c r="GA2507" s="7"/>
      <c r="GB2507" s="7"/>
      <c r="GC2507" s="7"/>
      <c r="GD2507" s="8"/>
      <c r="GE2507" s="6"/>
      <c r="GF2507" s="7"/>
      <c r="GG2507" s="7"/>
      <c r="GH2507" s="7"/>
      <c r="GI2507" s="7"/>
      <c r="GJ2507" s="8"/>
      <c r="GK2507" s="6"/>
      <c r="GL2507" s="7"/>
      <c r="GM2507" s="7"/>
      <c r="GN2507" s="7"/>
      <c r="GO2507" s="7"/>
      <c r="GP2507" s="8"/>
      <c r="GQ2507" s="6"/>
      <c r="GR2507" s="7"/>
      <c r="GS2507" s="7"/>
      <c r="GT2507" s="7"/>
      <c r="GU2507" s="7"/>
      <c r="GV2507" s="8"/>
      <c r="GW2507" s="6"/>
      <c r="GX2507" s="7"/>
      <c r="GY2507" s="7"/>
      <c r="GZ2507" s="7"/>
      <c r="HA2507" s="7"/>
      <c r="HB2507" s="8"/>
      <c r="HC2507" s="6"/>
      <c r="HD2507" s="7"/>
      <c r="HE2507" s="7"/>
      <c r="HF2507" s="7"/>
      <c r="HG2507" s="7"/>
      <c r="HH2507" s="8"/>
      <c r="HI2507" s="6"/>
      <c r="HJ2507" s="7"/>
      <c r="HK2507" s="7"/>
      <c r="HL2507" s="7"/>
      <c r="HM2507" s="7"/>
      <c r="HN2507" s="8"/>
      <c r="HO2507" s="6"/>
      <c r="HP2507" s="7"/>
      <c r="HQ2507" s="7"/>
      <c r="HR2507" s="7"/>
      <c r="HS2507" s="7"/>
      <c r="HT2507" s="8"/>
      <c r="HU2507" s="6"/>
      <c r="HV2507" s="7"/>
      <c r="HW2507" s="7"/>
      <c r="HX2507" s="7"/>
      <c r="HY2507" s="7"/>
      <c r="HZ2507" s="8"/>
      <c r="IA2507" s="6"/>
      <c r="IB2507" s="7"/>
      <c r="IC2507" s="7"/>
      <c r="ID2507" s="7"/>
      <c r="IE2507" s="7"/>
      <c r="IF2507" s="8"/>
      <c r="IG2507" s="6"/>
      <c r="IH2507" s="7"/>
      <c r="II2507" s="7"/>
      <c r="IJ2507" s="7"/>
      <c r="IK2507" s="7"/>
      <c r="IL2507" s="8"/>
      <c r="IM2507" s="6"/>
      <c r="IN2507" s="7"/>
      <c r="IO2507" s="7"/>
      <c r="IP2507" s="7"/>
      <c r="IQ2507" s="7"/>
      <c r="IR2507" s="8"/>
      <c r="IS2507" s="6"/>
      <c r="IT2507" s="7"/>
      <c r="IU2507" s="7"/>
      <c r="IV2507" s="7"/>
    </row>
    <row r="2508" customFormat="false" ht="12.75" hidden="false" customHeight="false" outlineLevel="0" collapsed="false">
      <c r="A2508" s="5" t="s">
        <v>2804</v>
      </c>
      <c r="B2508" s="6" t="n">
        <v>37047</v>
      </c>
      <c r="C2508" s="7" t="s">
        <v>774</v>
      </c>
      <c r="D2508" s="7" t="s">
        <v>1588</v>
      </c>
      <c r="E2508" s="7"/>
      <c r="F2508" s="8" t="s">
        <v>775</v>
      </c>
      <c r="G2508" s="8" t="n">
        <v>350</v>
      </c>
      <c r="H2508" s="7"/>
      <c r="I2508" s="7"/>
      <c r="J2508" s="7"/>
      <c r="K2508" s="7"/>
      <c r="L2508" s="8"/>
      <c r="M2508" s="6"/>
      <c r="N2508" s="7"/>
      <c r="O2508" s="7"/>
      <c r="P2508" s="7"/>
      <c r="Q2508" s="7"/>
      <c r="R2508" s="8"/>
      <c r="S2508" s="6"/>
      <c r="T2508" s="7"/>
      <c r="U2508" s="7"/>
      <c r="V2508" s="7"/>
      <c r="W2508" s="7"/>
      <c r="X2508" s="8"/>
      <c r="Y2508" s="6"/>
      <c r="Z2508" s="7"/>
      <c r="AA2508" s="7"/>
      <c r="AB2508" s="7"/>
      <c r="AC2508" s="7"/>
      <c r="AD2508" s="8"/>
      <c r="AE2508" s="6"/>
      <c r="AF2508" s="7"/>
      <c r="AG2508" s="7"/>
      <c r="AH2508" s="7"/>
      <c r="AI2508" s="7"/>
      <c r="AJ2508" s="8"/>
      <c r="AK2508" s="6"/>
      <c r="AL2508" s="7"/>
      <c r="AM2508" s="7"/>
      <c r="AN2508" s="7"/>
      <c r="AO2508" s="7"/>
      <c r="AP2508" s="8"/>
      <c r="AQ2508" s="6"/>
      <c r="AR2508" s="7"/>
      <c r="AS2508" s="7"/>
      <c r="AT2508" s="7"/>
      <c r="AU2508" s="7"/>
      <c r="AV2508" s="8"/>
      <c r="AW2508" s="6"/>
      <c r="AX2508" s="7"/>
      <c r="AY2508" s="7"/>
      <c r="AZ2508" s="7"/>
      <c r="BA2508" s="7"/>
      <c r="BB2508" s="8"/>
      <c r="BC2508" s="6"/>
      <c r="BD2508" s="7"/>
      <c r="BE2508" s="7"/>
      <c r="BF2508" s="7"/>
      <c r="BG2508" s="7"/>
      <c r="BH2508" s="8"/>
      <c r="BI2508" s="6"/>
      <c r="BJ2508" s="7"/>
      <c r="BK2508" s="7"/>
      <c r="BL2508" s="7"/>
      <c r="BM2508" s="7"/>
      <c r="BN2508" s="8"/>
      <c r="BO2508" s="6"/>
      <c r="BP2508" s="7"/>
      <c r="BQ2508" s="7"/>
      <c r="BR2508" s="7"/>
      <c r="BS2508" s="7"/>
      <c r="BT2508" s="8"/>
      <c r="BU2508" s="6"/>
      <c r="BV2508" s="7"/>
      <c r="BW2508" s="7"/>
      <c r="BX2508" s="7"/>
      <c r="BY2508" s="7"/>
      <c r="BZ2508" s="8"/>
      <c r="CA2508" s="6"/>
      <c r="CB2508" s="7"/>
      <c r="CC2508" s="7"/>
      <c r="CD2508" s="7"/>
      <c r="CE2508" s="7"/>
      <c r="CF2508" s="8"/>
      <c r="CG2508" s="6"/>
      <c r="CH2508" s="7"/>
      <c r="CI2508" s="7"/>
      <c r="CJ2508" s="7"/>
      <c r="CK2508" s="7"/>
      <c r="CL2508" s="8"/>
      <c r="CM2508" s="6"/>
      <c r="CN2508" s="7"/>
      <c r="CO2508" s="7"/>
      <c r="CP2508" s="7"/>
      <c r="CQ2508" s="7"/>
      <c r="CR2508" s="8"/>
      <c r="CS2508" s="6"/>
      <c r="CT2508" s="7"/>
      <c r="CU2508" s="7"/>
      <c r="CV2508" s="7"/>
      <c r="CW2508" s="7"/>
      <c r="CX2508" s="8"/>
      <c r="CY2508" s="6"/>
      <c r="CZ2508" s="7"/>
      <c r="DA2508" s="7"/>
      <c r="DB2508" s="7"/>
      <c r="DC2508" s="7"/>
      <c r="DD2508" s="8"/>
      <c r="DE2508" s="6"/>
      <c r="DF2508" s="7"/>
      <c r="DG2508" s="7"/>
      <c r="DH2508" s="7"/>
      <c r="DI2508" s="7"/>
      <c r="DJ2508" s="8"/>
      <c r="DK2508" s="6"/>
      <c r="DL2508" s="7"/>
      <c r="DM2508" s="7"/>
      <c r="DN2508" s="7"/>
      <c r="DO2508" s="7"/>
      <c r="DP2508" s="8"/>
      <c r="DQ2508" s="6"/>
      <c r="DR2508" s="7"/>
      <c r="DS2508" s="7"/>
      <c r="DT2508" s="7"/>
      <c r="DU2508" s="7"/>
      <c r="DV2508" s="8"/>
      <c r="DW2508" s="6"/>
      <c r="DX2508" s="7"/>
      <c r="DY2508" s="7"/>
      <c r="DZ2508" s="7"/>
      <c r="EA2508" s="7"/>
      <c r="EB2508" s="8"/>
      <c r="EC2508" s="6"/>
      <c r="ED2508" s="7"/>
      <c r="EE2508" s="7"/>
      <c r="EF2508" s="7"/>
      <c r="EG2508" s="7"/>
      <c r="EH2508" s="8"/>
      <c r="EI2508" s="6"/>
      <c r="EJ2508" s="7"/>
      <c r="EK2508" s="7"/>
      <c r="EL2508" s="7"/>
      <c r="EM2508" s="7"/>
      <c r="EN2508" s="8"/>
      <c r="EO2508" s="6"/>
      <c r="EP2508" s="7"/>
      <c r="EQ2508" s="7"/>
      <c r="ER2508" s="7"/>
      <c r="ES2508" s="7"/>
      <c r="ET2508" s="8"/>
      <c r="EU2508" s="6"/>
      <c r="EV2508" s="7"/>
      <c r="EW2508" s="7"/>
      <c r="EX2508" s="7"/>
      <c r="EY2508" s="7"/>
      <c r="EZ2508" s="8"/>
      <c r="FA2508" s="6"/>
      <c r="FB2508" s="7"/>
      <c r="FC2508" s="7"/>
      <c r="FD2508" s="7"/>
      <c r="FE2508" s="7"/>
      <c r="FF2508" s="8"/>
      <c r="FG2508" s="6"/>
      <c r="FH2508" s="7"/>
      <c r="FI2508" s="7"/>
      <c r="FJ2508" s="7"/>
      <c r="FK2508" s="7"/>
      <c r="FL2508" s="8"/>
      <c r="FM2508" s="6"/>
      <c r="FN2508" s="7"/>
      <c r="FO2508" s="7"/>
      <c r="FP2508" s="7"/>
      <c r="FQ2508" s="7"/>
      <c r="FR2508" s="8"/>
      <c r="FS2508" s="6"/>
      <c r="FT2508" s="7"/>
      <c r="FU2508" s="7"/>
      <c r="FV2508" s="7"/>
      <c r="FW2508" s="7"/>
      <c r="FX2508" s="8"/>
      <c r="FY2508" s="6"/>
      <c r="FZ2508" s="7"/>
      <c r="GA2508" s="7"/>
      <c r="GB2508" s="7"/>
      <c r="GC2508" s="7"/>
      <c r="GD2508" s="8"/>
      <c r="GE2508" s="6"/>
      <c r="GF2508" s="7"/>
      <c r="GG2508" s="7"/>
      <c r="GH2508" s="7"/>
      <c r="GI2508" s="7"/>
      <c r="GJ2508" s="8"/>
      <c r="GK2508" s="6"/>
      <c r="GL2508" s="7"/>
      <c r="GM2508" s="7"/>
      <c r="GN2508" s="7"/>
      <c r="GO2508" s="7"/>
      <c r="GP2508" s="8"/>
      <c r="GQ2508" s="6"/>
      <c r="GR2508" s="7"/>
      <c r="GS2508" s="7"/>
      <c r="GT2508" s="7"/>
      <c r="GU2508" s="7"/>
      <c r="GV2508" s="8"/>
      <c r="GW2508" s="6"/>
      <c r="GX2508" s="7"/>
      <c r="GY2508" s="7"/>
      <c r="GZ2508" s="7"/>
      <c r="HA2508" s="7"/>
      <c r="HB2508" s="8"/>
      <c r="HC2508" s="6"/>
      <c r="HD2508" s="7"/>
      <c r="HE2508" s="7"/>
      <c r="HF2508" s="7"/>
      <c r="HG2508" s="7"/>
      <c r="HH2508" s="8"/>
      <c r="HI2508" s="6"/>
      <c r="HJ2508" s="7"/>
      <c r="HK2508" s="7"/>
      <c r="HL2508" s="7"/>
      <c r="HM2508" s="7"/>
      <c r="HN2508" s="8"/>
      <c r="HO2508" s="6"/>
      <c r="HP2508" s="7"/>
      <c r="HQ2508" s="7"/>
      <c r="HR2508" s="7"/>
      <c r="HS2508" s="7"/>
      <c r="HT2508" s="8"/>
      <c r="HU2508" s="6"/>
      <c r="HV2508" s="7"/>
      <c r="HW2508" s="7"/>
      <c r="HX2508" s="7"/>
      <c r="HY2508" s="7"/>
      <c r="HZ2508" s="8"/>
      <c r="IA2508" s="6"/>
      <c r="IB2508" s="7"/>
      <c r="IC2508" s="7"/>
      <c r="ID2508" s="7"/>
      <c r="IE2508" s="7"/>
      <c r="IF2508" s="8"/>
      <c r="IG2508" s="6"/>
      <c r="IH2508" s="7"/>
      <c r="II2508" s="7"/>
      <c r="IJ2508" s="7"/>
      <c r="IK2508" s="7"/>
      <c r="IL2508" s="8"/>
      <c r="IM2508" s="6"/>
      <c r="IN2508" s="7"/>
      <c r="IO2508" s="7"/>
      <c r="IP2508" s="7"/>
      <c r="IQ2508" s="7"/>
      <c r="IR2508" s="8"/>
      <c r="IS2508" s="6"/>
      <c r="IT2508" s="7"/>
      <c r="IU2508" s="7"/>
      <c r="IV2508" s="7"/>
    </row>
    <row r="2509" customFormat="false" ht="12.75" hidden="false" customHeight="false" outlineLevel="0" collapsed="false">
      <c r="A2509" s="5" t="s">
        <v>2805</v>
      </c>
      <c r="B2509" s="6" t="n">
        <v>37047</v>
      </c>
      <c r="C2509" s="7" t="s">
        <v>774</v>
      </c>
      <c r="D2509" s="7" t="s">
        <v>1588</v>
      </c>
      <c r="E2509" s="7"/>
      <c r="F2509" s="8" t="s">
        <v>775</v>
      </c>
      <c r="G2509" s="8" t="n">
        <v>350</v>
      </c>
      <c r="H2509" s="7"/>
      <c r="I2509" s="7"/>
      <c r="J2509" s="7"/>
      <c r="K2509" s="7"/>
      <c r="L2509" s="8"/>
      <c r="M2509" s="6"/>
      <c r="N2509" s="7"/>
      <c r="O2509" s="7"/>
      <c r="P2509" s="7"/>
      <c r="Q2509" s="7"/>
      <c r="R2509" s="8"/>
      <c r="S2509" s="6"/>
      <c r="T2509" s="7"/>
      <c r="U2509" s="7"/>
      <c r="V2509" s="7"/>
      <c r="W2509" s="7"/>
      <c r="X2509" s="8"/>
      <c r="Y2509" s="6"/>
      <c r="Z2509" s="7"/>
      <c r="AA2509" s="7"/>
      <c r="AB2509" s="7"/>
      <c r="AC2509" s="7"/>
      <c r="AD2509" s="8"/>
      <c r="AE2509" s="6"/>
      <c r="AF2509" s="7"/>
      <c r="AG2509" s="7"/>
      <c r="AH2509" s="7"/>
      <c r="AI2509" s="7"/>
      <c r="AJ2509" s="8"/>
      <c r="AK2509" s="6"/>
      <c r="AL2509" s="7"/>
      <c r="AM2509" s="7"/>
      <c r="AN2509" s="7"/>
      <c r="AO2509" s="7"/>
      <c r="AP2509" s="8"/>
      <c r="AQ2509" s="6"/>
      <c r="AR2509" s="7"/>
      <c r="AS2509" s="7"/>
      <c r="AT2509" s="7"/>
      <c r="AU2509" s="7"/>
      <c r="AV2509" s="8"/>
      <c r="AW2509" s="6"/>
      <c r="AX2509" s="7"/>
      <c r="AY2509" s="7"/>
      <c r="AZ2509" s="7"/>
      <c r="BA2509" s="7"/>
      <c r="BB2509" s="8"/>
      <c r="BC2509" s="6"/>
      <c r="BD2509" s="7"/>
      <c r="BE2509" s="7"/>
      <c r="BF2509" s="7"/>
      <c r="BG2509" s="7"/>
      <c r="BH2509" s="8"/>
      <c r="BI2509" s="6"/>
      <c r="BJ2509" s="7"/>
      <c r="BK2509" s="7"/>
      <c r="BL2509" s="7"/>
      <c r="BM2509" s="7"/>
      <c r="BN2509" s="8"/>
      <c r="BO2509" s="6"/>
      <c r="BP2509" s="7"/>
      <c r="BQ2509" s="7"/>
      <c r="BR2509" s="7"/>
      <c r="BS2509" s="7"/>
      <c r="BT2509" s="8"/>
      <c r="BU2509" s="6"/>
      <c r="BV2509" s="7"/>
      <c r="BW2509" s="7"/>
      <c r="BX2509" s="7"/>
      <c r="BY2509" s="7"/>
      <c r="BZ2509" s="8"/>
      <c r="CA2509" s="6"/>
      <c r="CB2509" s="7"/>
      <c r="CC2509" s="7"/>
      <c r="CD2509" s="7"/>
      <c r="CE2509" s="7"/>
      <c r="CF2509" s="8"/>
      <c r="CG2509" s="6"/>
      <c r="CH2509" s="7"/>
      <c r="CI2509" s="7"/>
      <c r="CJ2509" s="7"/>
      <c r="CK2509" s="7"/>
      <c r="CL2509" s="8"/>
      <c r="CM2509" s="6"/>
      <c r="CN2509" s="7"/>
      <c r="CO2509" s="7"/>
      <c r="CP2509" s="7"/>
      <c r="CQ2509" s="7"/>
      <c r="CR2509" s="8"/>
      <c r="CS2509" s="6"/>
      <c r="CT2509" s="7"/>
      <c r="CU2509" s="7"/>
      <c r="CV2509" s="7"/>
      <c r="CW2509" s="7"/>
      <c r="CX2509" s="8"/>
      <c r="CY2509" s="6"/>
      <c r="CZ2509" s="7"/>
      <c r="DA2509" s="7"/>
      <c r="DB2509" s="7"/>
      <c r="DC2509" s="7"/>
      <c r="DD2509" s="8"/>
      <c r="DE2509" s="6"/>
      <c r="DF2509" s="7"/>
      <c r="DG2509" s="7"/>
      <c r="DH2509" s="7"/>
      <c r="DI2509" s="7"/>
      <c r="DJ2509" s="8"/>
      <c r="DK2509" s="6"/>
      <c r="DL2509" s="7"/>
      <c r="DM2509" s="7"/>
      <c r="DN2509" s="7"/>
      <c r="DO2509" s="7"/>
      <c r="DP2509" s="8"/>
      <c r="DQ2509" s="6"/>
      <c r="DR2509" s="7"/>
      <c r="DS2509" s="7"/>
      <c r="DT2509" s="7"/>
      <c r="DU2509" s="7"/>
      <c r="DV2509" s="8"/>
      <c r="DW2509" s="6"/>
      <c r="DX2509" s="7"/>
      <c r="DY2509" s="7"/>
      <c r="DZ2509" s="7"/>
      <c r="EA2509" s="7"/>
      <c r="EB2509" s="8"/>
      <c r="EC2509" s="6"/>
      <c r="ED2509" s="7"/>
      <c r="EE2509" s="7"/>
      <c r="EF2509" s="7"/>
      <c r="EG2509" s="7"/>
      <c r="EH2509" s="8"/>
      <c r="EI2509" s="6"/>
      <c r="EJ2509" s="7"/>
      <c r="EK2509" s="7"/>
      <c r="EL2509" s="7"/>
      <c r="EM2509" s="7"/>
      <c r="EN2509" s="8"/>
      <c r="EO2509" s="6"/>
      <c r="EP2509" s="7"/>
      <c r="EQ2509" s="7"/>
      <c r="ER2509" s="7"/>
      <c r="ES2509" s="7"/>
      <c r="ET2509" s="8"/>
      <c r="EU2509" s="6"/>
      <c r="EV2509" s="7"/>
      <c r="EW2509" s="7"/>
      <c r="EX2509" s="7"/>
      <c r="EY2509" s="7"/>
      <c r="EZ2509" s="8"/>
      <c r="FA2509" s="6"/>
      <c r="FB2509" s="7"/>
      <c r="FC2509" s="7"/>
      <c r="FD2509" s="7"/>
      <c r="FE2509" s="7"/>
      <c r="FF2509" s="8"/>
      <c r="FG2509" s="6"/>
      <c r="FH2509" s="7"/>
      <c r="FI2509" s="7"/>
      <c r="FJ2509" s="7"/>
      <c r="FK2509" s="7"/>
      <c r="FL2509" s="8"/>
      <c r="FM2509" s="6"/>
      <c r="FN2509" s="7"/>
      <c r="FO2509" s="7"/>
      <c r="FP2509" s="7"/>
      <c r="FQ2509" s="7"/>
      <c r="FR2509" s="8"/>
      <c r="FS2509" s="6"/>
      <c r="FT2509" s="7"/>
      <c r="FU2509" s="7"/>
      <c r="FV2509" s="7"/>
      <c r="FW2509" s="7"/>
      <c r="FX2509" s="8"/>
      <c r="FY2509" s="6"/>
      <c r="FZ2509" s="7"/>
      <c r="GA2509" s="7"/>
      <c r="GB2509" s="7"/>
      <c r="GC2509" s="7"/>
      <c r="GD2509" s="8"/>
      <c r="GE2509" s="6"/>
      <c r="GF2509" s="7"/>
      <c r="GG2509" s="7"/>
      <c r="GH2509" s="7"/>
      <c r="GI2509" s="7"/>
      <c r="GJ2509" s="8"/>
      <c r="GK2509" s="6"/>
      <c r="GL2509" s="7"/>
      <c r="GM2509" s="7"/>
      <c r="GN2509" s="7"/>
      <c r="GO2509" s="7"/>
      <c r="GP2509" s="8"/>
      <c r="GQ2509" s="6"/>
      <c r="GR2509" s="7"/>
      <c r="GS2509" s="7"/>
      <c r="GT2509" s="7"/>
      <c r="GU2509" s="7"/>
      <c r="GV2509" s="8"/>
      <c r="GW2509" s="6"/>
      <c r="GX2509" s="7"/>
      <c r="GY2509" s="7"/>
      <c r="GZ2509" s="7"/>
      <c r="HA2509" s="7"/>
      <c r="HB2509" s="8"/>
      <c r="HC2509" s="6"/>
      <c r="HD2509" s="7"/>
      <c r="HE2509" s="7"/>
      <c r="HF2509" s="7"/>
      <c r="HG2509" s="7"/>
      <c r="HH2509" s="8"/>
      <c r="HI2509" s="6"/>
      <c r="HJ2509" s="7"/>
      <c r="HK2509" s="7"/>
      <c r="HL2509" s="7"/>
      <c r="HM2509" s="7"/>
      <c r="HN2509" s="8"/>
      <c r="HO2509" s="6"/>
      <c r="HP2509" s="7"/>
      <c r="HQ2509" s="7"/>
      <c r="HR2509" s="7"/>
      <c r="HS2509" s="7"/>
      <c r="HT2509" s="8"/>
      <c r="HU2509" s="6"/>
      <c r="HV2509" s="7"/>
      <c r="HW2509" s="7"/>
      <c r="HX2509" s="7"/>
      <c r="HY2509" s="7"/>
      <c r="HZ2509" s="8"/>
      <c r="IA2509" s="6"/>
      <c r="IB2509" s="7"/>
      <c r="IC2509" s="7"/>
      <c r="ID2509" s="7"/>
      <c r="IE2509" s="7"/>
      <c r="IF2509" s="8"/>
      <c r="IG2509" s="6"/>
      <c r="IH2509" s="7"/>
      <c r="II2509" s="7"/>
      <c r="IJ2509" s="7"/>
      <c r="IK2509" s="7"/>
      <c r="IL2509" s="8"/>
      <c r="IM2509" s="6"/>
      <c r="IN2509" s="7"/>
      <c r="IO2509" s="7"/>
      <c r="IP2509" s="7"/>
      <c r="IQ2509" s="7"/>
      <c r="IR2509" s="8"/>
      <c r="IS2509" s="6"/>
      <c r="IT2509" s="7"/>
      <c r="IU2509" s="7"/>
      <c r="IV2509" s="7"/>
    </row>
    <row r="2510" customFormat="false" ht="12.75" hidden="false" customHeight="false" outlineLevel="0" collapsed="false">
      <c r="A2510" s="5" t="s">
        <v>2806</v>
      </c>
      <c r="B2510" s="6" t="n">
        <v>37047</v>
      </c>
      <c r="C2510" s="7" t="s">
        <v>774</v>
      </c>
      <c r="D2510" s="7" t="s">
        <v>1588</v>
      </c>
      <c r="E2510" s="7"/>
      <c r="F2510" s="8" t="s">
        <v>775</v>
      </c>
      <c r="G2510" s="8" t="n">
        <v>660</v>
      </c>
      <c r="H2510" s="7"/>
      <c r="I2510" s="7"/>
      <c r="J2510" s="7"/>
      <c r="K2510" s="7"/>
      <c r="L2510" s="8"/>
      <c r="M2510" s="6"/>
      <c r="N2510" s="7"/>
      <c r="O2510" s="7"/>
      <c r="P2510" s="7"/>
      <c r="Q2510" s="7"/>
      <c r="R2510" s="8"/>
      <c r="S2510" s="6"/>
      <c r="T2510" s="7"/>
      <c r="U2510" s="7"/>
      <c r="V2510" s="7"/>
      <c r="W2510" s="7"/>
      <c r="X2510" s="8"/>
      <c r="Y2510" s="6"/>
      <c r="Z2510" s="7"/>
      <c r="AA2510" s="7"/>
      <c r="AB2510" s="7"/>
      <c r="AC2510" s="7"/>
      <c r="AD2510" s="8"/>
      <c r="AE2510" s="6"/>
      <c r="AF2510" s="7"/>
      <c r="AG2510" s="7"/>
      <c r="AH2510" s="7"/>
      <c r="AI2510" s="7"/>
      <c r="AJ2510" s="8"/>
      <c r="AK2510" s="6"/>
      <c r="AL2510" s="7"/>
      <c r="AM2510" s="7"/>
      <c r="AN2510" s="7"/>
      <c r="AO2510" s="7"/>
      <c r="AP2510" s="8"/>
      <c r="AQ2510" s="6"/>
      <c r="AR2510" s="7"/>
      <c r="AS2510" s="7"/>
      <c r="AT2510" s="7"/>
      <c r="AU2510" s="7"/>
      <c r="AV2510" s="8"/>
      <c r="AW2510" s="6"/>
      <c r="AX2510" s="7"/>
      <c r="AY2510" s="7"/>
      <c r="AZ2510" s="7"/>
      <c r="BA2510" s="7"/>
      <c r="BB2510" s="8"/>
      <c r="BC2510" s="6"/>
      <c r="BD2510" s="7"/>
      <c r="BE2510" s="7"/>
      <c r="BF2510" s="7"/>
      <c r="BG2510" s="7"/>
      <c r="BH2510" s="8"/>
      <c r="BI2510" s="6"/>
      <c r="BJ2510" s="7"/>
      <c r="BK2510" s="7"/>
      <c r="BL2510" s="7"/>
      <c r="BM2510" s="7"/>
      <c r="BN2510" s="8"/>
      <c r="BO2510" s="6"/>
      <c r="BP2510" s="7"/>
      <c r="BQ2510" s="7"/>
      <c r="BR2510" s="7"/>
      <c r="BS2510" s="7"/>
      <c r="BT2510" s="8"/>
      <c r="BU2510" s="6"/>
      <c r="BV2510" s="7"/>
      <c r="BW2510" s="7"/>
      <c r="BX2510" s="7"/>
      <c r="BY2510" s="7"/>
      <c r="BZ2510" s="8"/>
      <c r="CA2510" s="6"/>
      <c r="CB2510" s="7"/>
      <c r="CC2510" s="7"/>
      <c r="CD2510" s="7"/>
      <c r="CE2510" s="7"/>
      <c r="CF2510" s="8"/>
      <c r="CG2510" s="6"/>
      <c r="CH2510" s="7"/>
      <c r="CI2510" s="7"/>
      <c r="CJ2510" s="7"/>
      <c r="CK2510" s="7"/>
      <c r="CL2510" s="8"/>
      <c r="CM2510" s="6"/>
      <c r="CN2510" s="7"/>
      <c r="CO2510" s="7"/>
      <c r="CP2510" s="7"/>
      <c r="CQ2510" s="7"/>
      <c r="CR2510" s="8"/>
      <c r="CS2510" s="6"/>
      <c r="CT2510" s="7"/>
      <c r="CU2510" s="7"/>
      <c r="CV2510" s="7"/>
      <c r="CW2510" s="7"/>
      <c r="CX2510" s="8"/>
      <c r="CY2510" s="6"/>
      <c r="CZ2510" s="7"/>
      <c r="DA2510" s="7"/>
      <c r="DB2510" s="7"/>
      <c r="DC2510" s="7"/>
      <c r="DD2510" s="8"/>
      <c r="DE2510" s="6"/>
      <c r="DF2510" s="7"/>
      <c r="DG2510" s="7"/>
      <c r="DH2510" s="7"/>
      <c r="DI2510" s="7"/>
      <c r="DJ2510" s="8"/>
      <c r="DK2510" s="6"/>
      <c r="DL2510" s="7"/>
      <c r="DM2510" s="7"/>
      <c r="DN2510" s="7"/>
      <c r="DO2510" s="7"/>
      <c r="DP2510" s="8"/>
      <c r="DQ2510" s="6"/>
      <c r="DR2510" s="7"/>
      <c r="DS2510" s="7"/>
      <c r="DT2510" s="7"/>
      <c r="DU2510" s="7"/>
      <c r="DV2510" s="8"/>
      <c r="DW2510" s="6"/>
      <c r="DX2510" s="7"/>
      <c r="DY2510" s="7"/>
      <c r="DZ2510" s="7"/>
      <c r="EA2510" s="7"/>
      <c r="EB2510" s="8"/>
      <c r="EC2510" s="6"/>
      <c r="ED2510" s="7"/>
      <c r="EE2510" s="7"/>
      <c r="EF2510" s="7"/>
      <c r="EG2510" s="7"/>
      <c r="EH2510" s="8"/>
      <c r="EI2510" s="6"/>
      <c r="EJ2510" s="7"/>
      <c r="EK2510" s="7"/>
      <c r="EL2510" s="7"/>
      <c r="EM2510" s="7"/>
      <c r="EN2510" s="8"/>
      <c r="EO2510" s="6"/>
      <c r="EP2510" s="7"/>
      <c r="EQ2510" s="7"/>
      <c r="ER2510" s="7"/>
      <c r="ES2510" s="7"/>
      <c r="ET2510" s="8"/>
      <c r="EU2510" s="6"/>
      <c r="EV2510" s="7"/>
      <c r="EW2510" s="7"/>
      <c r="EX2510" s="7"/>
      <c r="EY2510" s="7"/>
      <c r="EZ2510" s="8"/>
      <c r="FA2510" s="6"/>
      <c r="FB2510" s="7"/>
      <c r="FC2510" s="7"/>
      <c r="FD2510" s="7"/>
      <c r="FE2510" s="7"/>
      <c r="FF2510" s="8"/>
      <c r="FG2510" s="6"/>
      <c r="FH2510" s="7"/>
      <c r="FI2510" s="7"/>
      <c r="FJ2510" s="7"/>
      <c r="FK2510" s="7"/>
      <c r="FL2510" s="8"/>
      <c r="FM2510" s="6"/>
      <c r="FN2510" s="7"/>
      <c r="FO2510" s="7"/>
      <c r="FP2510" s="7"/>
      <c r="FQ2510" s="7"/>
      <c r="FR2510" s="8"/>
      <c r="FS2510" s="6"/>
      <c r="FT2510" s="7"/>
      <c r="FU2510" s="7"/>
      <c r="FV2510" s="7"/>
      <c r="FW2510" s="7"/>
      <c r="FX2510" s="8"/>
      <c r="FY2510" s="6"/>
      <c r="FZ2510" s="7"/>
      <c r="GA2510" s="7"/>
      <c r="GB2510" s="7"/>
      <c r="GC2510" s="7"/>
      <c r="GD2510" s="8"/>
      <c r="GE2510" s="6"/>
      <c r="GF2510" s="7"/>
      <c r="GG2510" s="7"/>
      <c r="GH2510" s="7"/>
      <c r="GI2510" s="7"/>
      <c r="GJ2510" s="8"/>
      <c r="GK2510" s="6"/>
      <c r="GL2510" s="7"/>
      <c r="GM2510" s="7"/>
      <c r="GN2510" s="7"/>
      <c r="GO2510" s="7"/>
      <c r="GP2510" s="8"/>
      <c r="GQ2510" s="6"/>
      <c r="GR2510" s="7"/>
      <c r="GS2510" s="7"/>
      <c r="GT2510" s="7"/>
      <c r="GU2510" s="7"/>
      <c r="GV2510" s="8"/>
      <c r="GW2510" s="6"/>
      <c r="GX2510" s="7"/>
      <c r="GY2510" s="7"/>
      <c r="GZ2510" s="7"/>
      <c r="HA2510" s="7"/>
      <c r="HB2510" s="8"/>
      <c r="HC2510" s="6"/>
      <c r="HD2510" s="7"/>
      <c r="HE2510" s="7"/>
      <c r="HF2510" s="7"/>
      <c r="HG2510" s="7"/>
      <c r="HH2510" s="8"/>
      <c r="HI2510" s="6"/>
      <c r="HJ2510" s="7"/>
      <c r="HK2510" s="7"/>
      <c r="HL2510" s="7"/>
      <c r="HM2510" s="7"/>
      <c r="HN2510" s="8"/>
      <c r="HO2510" s="6"/>
      <c r="HP2510" s="7"/>
      <c r="HQ2510" s="7"/>
      <c r="HR2510" s="7"/>
      <c r="HS2510" s="7"/>
      <c r="HT2510" s="8"/>
      <c r="HU2510" s="6"/>
      <c r="HV2510" s="7"/>
      <c r="HW2510" s="7"/>
      <c r="HX2510" s="7"/>
      <c r="HY2510" s="7"/>
      <c r="HZ2510" s="8"/>
      <c r="IA2510" s="6"/>
      <c r="IB2510" s="7"/>
      <c r="IC2510" s="7"/>
      <c r="ID2510" s="7"/>
      <c r="IE2510" s="7"/>
      <c r="IF2510" s="8"/>
      <c r="IG2510" s="6"/>
      <c r="IH2510" s="7"/>
      <c r="II2510" s="7"/>
      <c r="IJ2510" s="7"/>
      <c r="IK2510" s="7"/>
      <c r="IL2510" s="8"/>
      <c r="IM2510" s="6"/>
      <c r="IN2510" s="7"/>
      <c r="IO2510" s="7"/>
      <c r="IP2510" s="7"/>
      <c r="IQ2510" s="7"/>
      <c r="IR2510" s="8"/>
      <c r="IS2510" s="6"/>
      <c r="IT2510" s="7"/>
      <c r="IU2510" s="7"/>
      <c r="IV2510" s="7"/>
    </row>
    <row r="2511" customFormat="false" ht="12.75" hidden="false" customHeight="false" outlineLevel="0" collapsed="false">
      <c r="A2511" s="5" t="s">
        <v>2807</v>
      </c>
      <c r="B2511" s="6" t="n">
        <v>37047</v>
      </c>
      <c r="C2511" s="7" t="s">
        <v>774</v>
      </c>
      <c r="D2511" s="7" t="s">
        <v>1588</v>
      </c>
      <c r="E2511" s="7"/>
      <c r="F2511" s="8" t="s">
        <v>775</v>
      </c>
      <c r="G2511" s="8" t="n">
        <v>900</v>
      </c>
      <c r="H2511" s="7"/>
      <c r="I2511" s="7"/>
      <c r="J2511" s="7"/>
      <c r="K2511" s="7"/>
      <c r="L2511" s="8"/>
      <c r="M2511" s="6"/>
      <c r="N2511" s="7"/>
      <c r="O2511" s="7"/>
      <c r="P2511" s="7"/>
      <c r="Q2511" s="7"/>
      <c r="R2511" s="8"/>
      <c r="S2511" s="6"/>
      <c r="T2511" s="7"/>
      <c r="U2511" s="7"/>
      <c r="V2511" s="7"/>
      <c r="W2511" s="7"/>
      <c r="X2511" s="8"/>
      <c r="Y2511" s="6"/>
      <c r="Z2511" s="7"/>
      <c r="AA2511" s="7"/>
      <c r="AB2511" s="7"/>
      <c r="AC2511" s="7"/>
      <c r="AD2511" s="8"/>
      <c r="AE2511" s="6"/>
      <c r="AF2511" s="7"/>
      <c r="AG2511" s="7"/>
      <c r="AH2511" s="7"/>
      <c r="AI2511" s="7"/>
      <c r="AJ2511" s="8"/>
      <c r="AK2511" s="6"/>
      <c r="AL2511" s="7"/>
      <c r="AM2511" s="7"/>
      <c r="AN2511" s="7"/>
      <c r="AO2511" s="7"/>
      <c r="AP2511" s="8"/>
      <c r="AQ2511" s="6"/>
      <c r="AR2511" s="7"/>
      <c r="AS2511" s="7"/>
      <c r="AT2511" s="7"/>
      <c r="AU2511" s="7"/>
      <c r="AV2511" s="8"/>
      <c r="AW2511" s="6"/>
      <c r="AX2511" s="7"/>
      <c r="AY2511" s="7"/>
      <c r="AZ2511" s="7"/>
      <c r="BA2511" s="7"/>
      <c r="BB2511" s="8"/>
      <c r="BC2511" s="6"/>
      <c r="BD2511" s="7"/>
      <c r="BE2511" s="7"/>
      <c r="BF2511" s="7"/>
      <c r="BG2511" s="7"/>
      <c r="BH2511" s="8"/>
      <c r="BI2511" s="6"/>
      <c r="BJ2511" s="7"/>
      <c r="BK2511" s="7"/>
      <c r="BL2511" s="7"/>
      <c r="BM2511" s="7"/>
      <c r="BN2511" s="8"/>
      <c r="BO2511" s="6"/>
      <c r="BP2511" s="7"/>
      <c r="BQ2511" s="7"/>
      <c r="BR2511" s="7"/>
      <c r="BS2511" s="7"/>
      <c r="BT2511" s="8"/>
      <c r="BU2511" s="6"/>
      <c r="BV2511" s="7"/>
      <c r="BW2511" s="7"/>
      <c r="BX2511" s="7"/>
      <c r="BY2511" s="7"/>
      <c r="BZ2511" s="8"/>
      <c r="CA2511" s="6"/>
      <c r="CB2511" s="7"/>
      <c r="CC2511" s="7"/>
      <c r="CD2511" s="7"/>
      <c r="CE2511" s="7"/>
      <c r="CF2511" s="8"/>
      <c r="CG2511" s="6"/>
      <c r="CH2511" s="7"/>
      <c r="CI2511" s="7"/>
      <c r="CJ2511" s="7"/>
      <c r="CK2511" s="7"/>
      <c r="CL2511" s="8"/>
      <c r="CM2511" s="6"/>
      <c r="CN2511" s="7"/>
      <c r="CO2511" s="7"/>
      <c r="CP2511" s="7"/>
      <c r="CQ2511" s="7"/>
      <c r="CR2511" s="8"/>
      <c r="CS2511" s="6"/>
      <c r="CT2511" s="7"/>
      <c r="CU2511" s="7"/>
      <c r="CV2511" s="7"/>
      <c r="CW2511" s="7"/>
      <c r="CX2511" s="8"/>
      <c r="CY2511" s="6"/>
      <c r="CZ2511" s="7"/>
      <c r="DA2511" s="7"/>
      <c r="DB2511" s="7"/>
      <c r="DC2511" s="7"/>
      <c r="DD2511" s="8"/>
      <c r="DE2511" s="6"/>
      <c r="DF2511" s="7"/>
      <c r="DG2511" s="7"/>
      <c r="DH2511" s="7"/>
      <c r="DI2511" s="7"/>
      <c r="DJ2511" s="8"/>
      <c r="DK2511" s="6"/>
      <c r="DL2511" s="7"/>
      <c r="DM2511" s="7"/>
      <c r="DN2511" s="7"/>
      <c r="DO2511" s="7"/>
      <c r="DP2511" s="8"/>
      <c r="DQ2511" s="6"/>
      <c r="DR2511" s="7"/>
      <c r="DS2511" s="7"/>
      <c r="DT2511" s="7"/>
      <c r="DU2511" s="7"/>
      <c r="DV2511" s="8"/>
      <c r="DW2511" s="6"/>
      <c r="DX2511" s="7"/>
      <c r="DY2511" s="7"/>
      <c r="DZ2511" s="7"/>
      <c r="EA2511" s="7"/>
      <c r="EB2511" s="8"/>
      <c r="EC2511" s="6"/>
      <c r="ED2511" s="7"/>
      <c r="EE2511" s="7"/>
      <c r="EF2511" s="7"/>
      <c r="EG2511" s="7"/>
      <c r="EH2511" s="8"/>
      <c r="EI2511" s="6"/>
      <c r="EJ2511" s="7"/>
      <c r="EK2511" s="7"/>
      <c r="EL2511" s="7"/>
      <c r="EM2511" s="7"/>
      <c r="EN2511" s="8"/>
      <c r="EO2511" s="6"/>
      <c r="EP2511" s="7"/>
      <c r="EQ2511" s="7"/>
      <c r="ER2511" s="7"/>
      <c r="ES2511" s="7"/>
      <c r="ET2511" s="8"/>
      <c r="EU2511" s="6"/>
      <c r="EV2511" s="7"/>
      <c r="EW2511" s="7"/>
      <c r="EX2511" s="7"/>
      <c r="EY2511" s="7"/>
      <c r="EZ2511" s="8"/>
      <c r="FA2511" s="6"/>
      <c r="FB2511" s="7"/>
      <c r="FC2511" s="7"/>
      <c r="FD2511" s="7"/>
      <c r="FE2511" s="7"/>
      <c r="FF2511" s="8"/>
      <c r="FG2511" s="6"/>
      <c r="FH2511" s="7"/>
      <c r="FI2511" s="7"/>
      <c r="FJ2511" s="7"/>
      <c r="FK2511" s="7"/>
      <c r="FL2511" s="8"/>
      <c r="FM2511" s="6"/>
      <c r="FN2511" s="7"/>
      <c r="FO2511" s="7"/>
      <c r="FP2511" s="7"/>
      <c r="FQ2511" s="7"/>
      <c r="FR2511" s="8"/>
      <c r="FS2511" s="6"/>
      <c r="FT2511" s="7"/>
      <c r="FU2511" s="7"/>
      <c r="FV2511" s="7"/>
      <c r="FW2511" s="7"/>
      <c r="FX2511" s="8"/>
      <c r="FY2511" s="6"/>
      <c r="FZ2511" s="7"/>
      <c r="GA2511" s="7"/>
      <c r="GB2511" s="7"/>
      <c r="GC2511" s="7"/>
      <c r="GD2511" s="8"/>
      <c r="GE2511" s="6"/>
      <c r="GF2511" s="7"/>
      <c r="GG2511" s="7"/>
      <c r="GH2511" s="7"/>
      <c r="GI2511" s="7"/>
      <c r="GJ2511" s="8"/>
      <c r="GK2511" s="6"/>
      <c r="GL2511" s="7"/>
      <c r="GM2511" s="7"/>
      <c r="GN2511" s="7"/>
      <c r="GO2511" s="7"/>
      <c r="GP2511" s="8"/>
      <c r="GQ2511" s="6"/>
      <c r="GR2511" s="7"/>
      <c r="GS2511" s="7"/>
      <c r="GT2511" s="7"/>
      <c r="GU2511" s="7"/>
      <c r="GV2511" s="8"/>
      <c r="GW2511" s="6"/>
      <c r="GX2511" s="7"/>
      <c r="GY2511" s="7"/>
      <c r="GZ2511" s="7"/>
      <c r="HA2511" s="7"/>
      <c r="HB2511" s="8"/>
      <c r="HC2511" s="6"/>
      <c r="HD2511" s="7"/>
      <c r="HE2511" s="7"/>
      <c r="HF2511" s="7"/>
      <c r="HG2511" s="7"/>
      <c r="HH2511" s="8"/>
      <c r="HI2511" s="6"/>
      <c r="HJ2511" s="7"/>
      <c r="HK2511" s="7"/>
      <c r="HL2511" s="7"/>
      <c r="HM2511" s="7"/>
      <c r="HN2511" s="8"/>
      <c r="HO2511" s="6"/>
      <c r="HP2511" s="7"/>
      <c r="HQ2511" s="7"/>
      <c r="HR2511" s="7"/>
      <c r="HS2511" s="7"/>
      <c r="HT2511" s="8"/>
      <c r="HU2511" s="6"/>
      <c r="HV2511" s="7"/>
      <c r="HW2511" s="7"/>
      <c r="HX2511" s="7"/>
      <c r="HY2511" s="7"/>
      <c r="HZ2511" s="8"/>
      <c r="IA2511" s="6"/>
      <c r="IB2511" s="7"/>
      <c r="IC2511" s="7"/>
      <c r="ID2511" s="7"/>
      <c r="IE2511" s="7"/>
      <c r="IF2511" s="8"/>
      <c r="IG2511" s="6"/>
      <c r="IH2511" s="7"/>
      <c r="II2511" s="7"/>
      <c r="IJ2511" s="7"/>
      <c r="IK2511" s="7"/>
      <c r="IL2511" s="8"/>
      <c r="IM2511" s="6"/>
      <c r="IN2511" s="7"/>
      <c r="IO2511" s="7"/>
      <c r="IP2511" s="7"/>
      <c r="IQ2511" s="7"/>
      <c r="IR2511" s="8"/>
      <c r="IS2511" s="6"/>
      <c r="IT2511" s="7"/>
      <c r="IU2511" s="7"/>
      <c r="IV2511" s="7"/>
    </row>
    <row r="2512" customFormat="false" ht="12.75" hidden="false" customHeight="false" outlineLevel="0" collapsed="false">
      <c r="A2512" s="5" t="s">
        <v>2808</v>
      </c>
      <c r="B2512" s="6" t="n">
        <v>37047</v>
      </c>
      <c r="C2512" s="7" t="s">
        <v>774</v>
      </c>
      <c r="D2512" s="7" t="s">
        <v>1588</v>
      </c>
      <c r="E2512" s="7"/>
      <c r="F2512" s="8" t="s">
        <v>775</v>
      </c>
      <c r="G2512" s="8" t="n">
        <v>1600</v>
      </c>
      <c r="H2512" s="7"/>
      <c r="I2512" s="7"/>
      <c r="J2512" s="7"/>
      <c r="K2512" s="7"/>
      <c r="L2512" s="8"/>
      <c r="M2512" s="6"/>
      <c r="N2512" s="7"/>
      <c r="O2512" s="7"/>
      <c r="P2512" s="7"/>
      <c r="Q2512" s="7"/>
      <c r="R2512" s="8"/>
      <c r="S2512" s="6"/>
      <c r="T2512" s="7"/>
      <c r="U2512" s="7"/>
      <c r="V2512" s="7"/>
      <c r="W2512" s="7"/>
      <c r="X2512" s="8"/>
      <c r="Y2512" s="6"/>
      <c r="Z2512" s="7"/>
      <c r="AA2512" s="7"/>
      <c r="AB2512" s="7"/>
      <c r="AC2512" s="7"/>
      <c r="AD2512" s="8"/>
      <c r="AE2512" s="6"/>
      <c r="AF2512" s="7"/>
      <c r="AG2512" s="7"/>
      <c r="AH2512" s="7"/>
      <c r="AI2512" s="7"/>
      <c r="AJ2512" s="8"/>
      <c r="AK2512" s="6"/>
      <c r="AL2512" s="7"/>
      <c r="AM2512" s="7"/>
      <c r="AN2512" s="7"/>
      <c r="AO2512" s="7"/>
      <c r="AP2512" s="8"/>
      <c r="AQ2512" s="6"/>
      <c r="AR2512" s="7"/>
      <c r="AS2512" s="7"/>
      <c r="AT2512" s="7"/>
      <c r="AU2512" s="7"/>
      <c r="AV2512" s="8"/>
      <c r="AW2512" s="6"/>
      <c r="AX2512" s="7"/>
      <c r="AY2512" s="7"/>
      <c r="AZ2512" s="7"/>
      <c r="BA2512" s="7"/>
      <c r="BB2512" s="8"/>
      <c r="BC2512" s="6"/>
      <c r="BD2512" s="7"/>
      <c r="BE2512" s="7"/>
      <c r="BF2512" s="7"/>
      <c r="BG2512" s="7"/>
      <c r="BH2512" s="8"/>
      <c r="BI2512" s="6"/>
      <c r="BJ2512" s="7"/>
      <c r="BK2512" s="7"/>
      <c r="BL2512" s="7"/>
      <c r="BM2512" s="7"/>
      <c r="BN2512" s="8"/>
      <c r="BO2512" s="6"/>
      <c r="BP2512" s="7"/>
      <c r="BQ2512" s="7"/>
      <c r="BR2512" s="7"/>
      <c r="BS2512" s="7"/>
      <c r="BT2512" s="8"/>
      <c r="BU2512" s="6"/>
      <c r="BV2512" s="7"/>
      <c r="BW2512" s="7"/>
      <c r="BX2512" s="7"/>
      <c r="BY2512" s="7"/>
      <c r="BZ2512" s="8"/>
      <c r="CA2512" s="6"/>
      <c r="CB2512" s="7"/>
      <c r="CC2512" s="7"/>
      <c r="CD2512" s="7"/>
      <c r="CE2512" s="7"/>
      <c r="CF2512" s="8"/>
      <c r="CG2512" s="6"/>
      <c r="CH2512" s="7"/>
      <c r="CI2512" s="7"/>
      <c r="CJ2512" s="7"/>
      <c r="CK2512" s="7"/>
      <c r="CL2512" s="8"/>
      <c r="CM2512" s="6"/>
      <c r="CN2512" s="7"/>
      <c r="CO2512" s="7"/>
      <c r="CP2512" s="7"/>
      <c r="CQ2512" s="7"/>
      <c r="CR2512" s="8"/>
      <c r="CS2512" s="6"/>
      <c r="CT2512" s="7"/>
      <c r="CU2512" s="7"/>
      <c r="CV2512" s="7"/>
      <c r="CW2512" s="7"/>
      <c r="CX2512" s="8"/>
      <c r="CY2512" s="6"/>
      <c r="CZ2512" s="7"/>
      <c r="DA2512" s="7"/>
      <c r="DB2512" s="7"/>
      <c r="DC2512" s="7"/>
      <c r="DD2512" s="8"/>
      <c r="DE2512" s="6"/>
      <c r="DF2512" s="7"/>
      <c r="DG2512" s="7"/>
      <c r="DH2512" s="7"/>
      <c r="DI2512" s="7"/>
      <c r="DJ2512" s="8"/>
      <c r="DK2512" s="6"/>
      <c r="DL2512" s="7"/>
      <c r="DM2512" s="7"/>
      <c r="DN2512" s="7"/>
      <c r="DO2512" s="7"/>
      <c r="DP2512" s="8"/>
      <c r="DQ2512" s="6"/>
      <c r="DR2512" s="7"/>
      <c r="DS2512" s="7"/>
      <c r="DT2512" s="7"/>
      <c r="DU2512" s="7"/>
      <c r="DV2512" s="8"/>
      <c r="DW2512" s="6"/>
      <c r="DX2512" s="7"/>
      <c r="DY2512" s="7"/>
      <c r="DZ2512" s="7"/>
      <c r="EA2512" s="7"/>
      <c r="EB2512" s="8"/>
      <c r="EC2512" s="6"/>
      <c r="ED2512" s="7"/>
      <c r="EE2512" s="7"/>
      <c r="EF2512" s="7"/>
      <c r="EG2512" s="7"/>
      <c r="EH2512" s="8"/>
      <c r="EI2512" s="6"/>
      <c r="EJ2512" s="7"/>
      <c r="EK2512" s="7"/>
      <c r="EL2512" s="7"/>
      <c r="EM2512" s="7"/>
      <c r="EN2512" s="8"/>
      <c r="EO2512" s="6"/>
      <c r="EP2512" s="7"/>
      <c r="EQ2512" s="7"/>
      <c r="ER2512" s="7"/>
      <c r="ES2512" s="7"/>
      <c r="ET2512" s="8"/>
      <c r="EU2512" s="6"/>
      <c r="EV2512" s="7"/>
      <c r="EW2512" s="7"/>
      <c r="EX2512" s="7"/>
      <c r="EY2512" s="7"/>
      <c r="EZ2512" s="8"/>
      <c r="FA2512" s="6"/>
      <c r="FB2512" s="7"/>
      <c r="FC2512" s="7"/>
      <c r="FD2512" s="7"/>
      <c r="FE2512" s="7"/>
      <c r="FF2512" s="8"/>
      <c r="FG2512" s="6"/>
      <c r="FH2512" s="7"/>
      <c r="FI2512" s="7"/>
      <c r="FJ2512" s="7"/>
      <c r="FK2512" s="7"/>
      <c r="FL2512" s="8"/>
      <c r="FM2512" s="6"/>
      <c r="FN2512" s="7"/>
      <c r="FO2512" s="7"/>
      <c r="FP2512" s="7"/>
      <c r="FQ2512" s="7"/>
      <c r="FR2512" s="8"/>
      <c r="FS2512" s="6"/>
      <c r="FT2512" s="7"/>
      <c r="FU2512" s="7"/>
      <c r="FV2512" s="7"/>
      <c r="FW2512" s="7"/>
      <c r="FX2512" s="8"/>
      <c r="FY2512" s="6"/>
      <c r="FZ2512" s="7"/>
      <c r="GA2512" s="7"/>
      <c r="GB2512" s="7"/>
      <c r="GC2512" s="7"/>
      <c r="GD2512" s="8"/>
      <c r="GE2512" s="6"/>
      <c r="GF2512" s="7"/>
      <c r="GG2512" s="7"/>
      <c r="GH2512" s="7"/>
      <c r="GI2512" s="7"/>
      <c r="GJ2512" s="8"/>
      <c r="GK2512" s="6"/>
      <c r="GL2512" s="7"/>
      <c r="GM2512" s="7"/>
      <c r="GN2512" s="7"/>
      <c r="GO2512" s="7"/>
      <c r="GP2512" s="8"/>
      <c r="GQ2512" s="6"/>
      <c r="GR2512" s="7"/>
      <c r="GS2512" s="7"/>
      <c r="GT2512" s="7"/>
      <c r="GU2512" s="7"/>
      <c r="GV2512" s="8"/>
      <c r="GW2512" s="6"/>
      <c r="GX2512" s="7"/>
      <c r="GY2512" s="7"/>
      <c r="GZ2512" s="7"/>
      <c r="HA2512" s="7"/>
      <c r="HB2512" s="8"/>
      <c r="HC2512" s="6"/>
      <c r="HD2512" s="7"/>
      <c r="HE2512" s="7"/>
      <c r="HF2512" s="7"/>
      <c r="HG2512" s="7"/>
      <c r="HH2512" s="8"/>
      <c r="HI2512" s="6"/>
      <c r="HJ2512" s="7"/>
      <c r="HK2512" s="7"/>
      <c r="HL2512" s="7"/>
      <c r="HM2512" s="7"/>
      <c r="HN2512" s="8"/>
      <c r="HO2512" s="6"/>
      <c r="HP2512" s="7"/>
      <c r="HQ2512" s="7"/>
      <c r="HR2512" s="7"/>
      <c r="HS2512" s="7"/>
      <c r="HT2512" s="8"/>
      <c r="HU2512" s="6"/>
      <c r="HV2512" s="7"/>
      <c r="HW2512" s="7"/>
      <c r="HX2512" s="7"/>
      <c r="HY2512" s="7"/>
      <c r="HZ2512" s="8"/>
      <c r="IA2512" s="6"/>
      <c r="IB2512" s="7"/>
      <c r="IC2512" s="7"/>
      <c r="ID2512" s="7"/>
      <c r="IE2512" s="7"/>
      <c r="IF2512" s="8"/>
      <c r="IG2512" s="6"/>
      <c r="IH2512" s="7"/>
      <c r="II2512" s="7"/>
      <c r="IJ2512" s="7"/>
      <c r="IK2512" s="7"/>
      <c r="IL2512" s="8"/>
      <c r="IM2512" s="6"/>
      <c r="IN2512" s="7"/>
      <c r="IO2512" s="7"/>
      <c r="IP2512" s="7"/>
      <c r="IQ2512" s="7"/>
      <c r="IR2512" s="8"/>
      <c r="IS2512" s="6"/>
      <c r="IT2512" s="7"/>
      <c r="IU2512" s="7"/>
      <c r="IV2512" s="7"/>
    </row>
    <row r="2513" customFormat="false" ht="12.75" hidden="false" customHeight="false" outlineLevel="0" collapsed="false">
      <c r="A2513" s="5" t="s">
        <v>2809</v>
      </c>
      <c r="B2513" s="6" t="n">
        <v>37047</v>
      </c>
      <c r="C2513" s="7" t="s">
        <v>2797</v>
      </c>
      <c r="D2513" s="7" t="s">
        <v>1588</v>
      </c>
      <c r="E2513" s="7"/>
      <c r="F2513" s="8" t="s">
        <v>2500</v>
      </c>
      <c r="G2513" s="8" t="n">
        <v>0</v>
      </c>
      <c r="H2513" s="7"/>
      <c r="I2513" s="7"/>
      <c r="J2513" s="7"/>
      <c r="K2513" s="7"/>
      <c r="L2513" s="8"/>
      <c r="M2513" s="6"/>
      <c r="N2513" s="7"/>
      <c r="O2513" s="7"/>
      <c r="P2513" s="7"/>
      <c r="Q2513" s="7"/>
      <c r="R2513" s="8"/>
      <c r="S2513" s="6"/>
      <c r="T2513" s="7"/>
      <c r="U2513" s="7"/>
      <c r="V2513" s="7"/>
      <c r="W2513" s="7"/>
      <c r="X2513" s="8"/>
      <c r="Y2513" s="6"/>
      <c r="Z2513" s="7"/>
      <c r="AA2513" s="7"/>
      <c r="AB2513" s="7"/>
      <c r="AC2513" s="7"/>
      <c r="AD2513" s="8"/>
      <c r="AE2513" s="6"/>
      <c r="AF2513" s="7"/>
      <c r="AG2513" s="7"/>
      <c r="AH2513" s="7"/>
      <c r="AI2513" s="7"/>
      <c r="AJ2513" s="8"/>
      <c r="AK2513" s="6"/>
      <c r="AL2513" s="7"/>
      <c r="AM2513" s="7"/>
      <c r="AN2513" s="7"/>
      <c r="AO2513" s="7"/>
      <c r="AP2513" s="8"/>
      <c r="AQ2513" s="6"/>
      <c r="AR2513" s="7"/>
      <c r="AS2513" s="7"/>
      <c r="AT2513" s="7"/>
      <c r="AU2513" s="7"/>
      <c r="AV2513" s="8"/>
      <c r="AW2513" s="6"/>
      <c r="AX2513" s="7"/>
      <c r="AY2513" s="7"/>
      <c r="AZ2513" s="7"/>
      <c r="BA2513" s="7"/>
      <c r="BB2513" s="8"/>
      <c r="BC2513" s="6"/>
      <c r="BD2513" s="7"/>
      <c r="BE2513" s="7"/>
      <c r="BF2513" s="7"/>
      <c r="BG2513" s="7"/>
      <c r="BH2513" s="8"/>
      <c r="BI2513" s="6"/>
      <c r="BJ2513" s="7"/>
      <c r="BK2513" s="7"/>
      <c r="BL2513" s="7"/>
      <c r="BM2513" s="7"/>
      <c r="BN2513" s="8"/>
      <c r="BO2513" s="6"/>
      <c r="BP2513" s="7"/>
      <c r="BQ2513" s="7"/>
      <c r="BR2513" s="7"/>
      <c r="BS2513" s="7"/>
      <c r="BT2513" s="8"/>
      <c r="BU2513" s="6"/>
      <c r="BV2513" s="7"/>
      <c r="BW2513" s="7"/>
      <c r="BX2513" s="7"/>
      <c r="BY2513" s="7"/>
      <c r="BZ2513" s="8"/>
      <c r="CA2513" s="6"/>
      <c r="CB2513" s="7"/>
      <c r="CC2513" s="7"/>
      <c r="CD2513" s="7"/>
      <c r="CE2513" s="7"/>
      <c r="CF2513" s="8"/>
      <c r="CG2513" s="6"/>
      <c r="CH2513" s="7"/>
      <c r="CI2513" s="7"/>
      <c r="CJ2513" s="7"/>
      <c r="CK2513" s="7"/>
      <c r="CL2513" s="8"/>
      <c r="CM2513" s="6"/>
      <c r="CN2513" s="7"/>
      <c r="CO2513" s="7"/>
      <c r="CP2513" s="7"/>
      <c r="CQ2513" s="7"/>
      <c r="CR2513" s="8"/>
      <c r="CS2513" s="6"/>
      <c r="CT2513" s="7"/>
      <c r="CU2513" s="7"/>
      <c r="CV2513" s="7"/>
      <c r="CW2513" s="7"/>
      <c r="CX2513" s="8"/>
      <c r="CY2513" s="6"/>
      <c r="CZ2513" s="7"/>
      <c r="DA2513" s="7"/>
      <c r="DB2513" s="7"/>
      <c r="DC2513" s="7"/>
      <c r="DD2513" s="8"/>
      <c r="DE2513" s="6"/>
      <c r="DF2513" s="7"/>
      <c r="DG2513" s="7"/>
      <c r="DH2513" s="7"/>
      <c r="DI2513" s="7"/>
      <c r="DJ2513" s="8"/>
      <c r="DK2513" s="6"/>
      <c r="DL2513" s="7"/>
      <c r="DM2513" s="7"/>
      <c r="DN2513" s="7"/>
      <c r="DO2513" s="7"/>
      <c r="DP2513" s="8"/>
      <c r="DQ2513" s="6"/>
      <c r="DR2513" s="7"/>
      <c r="DS2513" s="7"/>
      <c r="DT2513" s="7"/>
      <c r="DU2513" s="7"/>
      <c r="DV2513" s="8"/>
      <c r="DW2513" s="6"/>
      <c r="DX2513" s="7"/>
      <c r="DY2513" s="7"/>
      <c r="DZ2513" s="7"/>
      <c r="EA2513" s="7"/>
      <c r="EB2513" s="8"/>
      <c r="EC2513" s="6"/>
      <c r="ED2513" s="7"/>
      <c r="EE2513" s="7"/>
      <c r="EF2513" s="7"/>
      <c r="EG2513" s="7"/>
      <c r="EH2513" s="8"/>
      <c r="EI2513" s="6"/>
      <c r="EJ2513" s="7"/>
      <c r="EK2513" s="7"/>
      <c r="EL2513" s="7"/>
      <c r="EM2513" s="7"/>
      <c r="EN2513" s="8"/>
      <c r="EO2513" s="6"/>
      <c r="EP2513" s="7"/>
      <c r="EQ2513" s="7"/>
      <c r="ER2513" s="7"/>
      <c r="ES2513" s="7"/>
      <c r="ET2513" s="8"/>
      <c r="EU2513" s="6"/>
      <c r="EV2513" s="7"/>
      <c r="EW2513" s="7"/>
      <c r="EX2513" s="7"/>
      <c r="EY2513" s="7"/>
      <c r="EZ2513" s="8"/>
      <c r="FA2513" s="6"/>
      <c r="FB2513" s="7"/>
      <c r="FC2513" s="7"/>
      <c r="FD2513" s="7"/>
      <c r="FE2513" s="7"/>
      <c r="FF2513" s="8"/>
      <c r="FG2513" s="6"/>
      <c r="FH2513" s="7"/>
      <c r="FI2513" s="7"/>
      <c r="FJ2513" s="7"/>
      <c r="FK2513" s="7"/>
      <c r="FL2513" s="8"/>
      <c r="FM2513" s="6"/>
      <c r="FN2513" s="7"/>
      <c r="FO2513" s="7"/>
      <c r="FP2513" s="7"/>
      <c r="FQ2513" s="7"/>
      <c r="FR2513" s="8"/>
      <c r="FS2513" s="6"/>
      <c r="FT2513" s="7"/>
      <c r="FU2513" s="7"/>
      <c r="FV2513" s="7"/>
      <c r="FW2513" s="7"/>
      <c r="FX2513" s="8"/>
      <c r="FY2513" s="6"/>
      <c r="FZ2513" s="7"/>
      <c r="GA2513" s="7"/>
      <c r="GB2513" s="7"/>
      <c r="GC2513" s="7"/>
      <c r="GD2513" s="8"/>
      <c r="GE2513" s="6"/>
      <c r="GF2513" s="7"/>
      <c r="GG2513" s="7"/>
      <c r="GH2513" s="7"/>
      <c r="GI2513" s="7"/>
      <c r="GJ2513" s="8"/>
      <c r="GK2513" s="6"/>
      <c r="GL2513" s="7"/>
      <c r="GM2513" s="7"/>
      <c r="GN2513" s="7"/>
      <c r="GO2513" s="7"/>
      <c r="GP2513" s="8"/>
      <c r="GQ2513" s="6"/>
      <c r="GR2513" s="7"/>
      <c r="GS2513" s="7"/>
      <c r="GT2513" s="7"/>
      <c r="GU2513" s="7"/>
      <c r="GV2513" s="8"/>
      <c r="GW2513" s="6"/>
      <c r="GX2513" s="7"/>
      <c r="GY2513" s="7"/>
      <c r="GZ2513" s="7"/>
      <c r="HA2513" s="7"/>
      <c r="HB2513" s="8"/>
      <c r="HC2513" s="6"/>
      <c r="HD2513" s="7"/>
      <c r="HE2513" s="7"/>
      <c r="HF2513" s="7"/>
      <c r="HG2513" s="7"/>
      <c r="HH2513" s="8"/>
      <c r="HI2513" s="6"/>
      <c r="HJ2513" s="7"/>
      <c r="HK2513" s="7"/>
      <c r="HL2513" s="7"/>
      <c r="HM2513" s="7"/>
      <c r="HN2513" s="8"/>
      <c r="HO2513" s="6"/>
      <c r="HP2513" s="7"/>
      <c r="HQ2513" s="7"/>
      <c r="HR2513" s="7"/>
      <c r="HS2513" s="7"/>
      <c r="HT2513" s="8"/>
      <c r="HU2513" s="6"/>
      <c r="HV2513" s="7"/>
      <c r="HW2513" s="7"/>
      <c r="HX2513" s="7"/>
      <c r="HY2513" s="7"/>
      <c r="HZ2513" s="8"/>
      <c r="IA2513" s="6"/>
      <c r="IB2513" s="7"/>
      <c r="IC2513" s="7"/>
      <c r="ID2513" s="7"/>
      <c r="IE2513" s="7"/>
      <c r="IF2513" s="8"/>
      <c r="IG2513" s="6"/>
      <c r="IH2513" s="7"/>
      <c r="II2513" s="7"/>
      <c r="IJ2513" s="7"/>
      <c r="IK2513" s="7"/>
      <c r="IL2513" s="8"/>
      <c r="IM2513" s="6"/>
      <c r="IN2513" s="7"/>
      <c r="IO2513" s="7"/>
      <c r="IP2513" s="7"/>
      <c r="IQ2513" s="7"/>
      <c r="IR2513" s="8"/>
      <c r="IS2513" s="6"/>
      <c r="IT2513" s="7"/>
      <c r="IU2513" s="7"/>
      <c r="IV2513" s="7"/>
    </row>
    <row r="2514" customFormat="false" ht="12.75" hidden="false" customHeight="false" outlineLevel="0" collapsed="false">
      <c r="A2514" s="5" t="s">
        <v>2810</v>
      </c>
      <c r="B2514" s="6" t="n">
        <v>37047</v>
      </c>
      <c r="C2514" s="7" t="s">
        <v>2797</v>
      </c>
      <c r="D2514" s="7" t="s">
        <v>1588</v>
      </c>
      <c r="E2514" s="7"/>
      <c r="F2514" s="8" t="s">
        <v>2500</v>
      </c>
      <c r="G2514" s="8" t="n">
        <v>0</v>
      </c>
      <c r="H2514" s="7"/>
      <c r="I2514" s="7"/>
      <c r="J2514" s="7"/>
      <c r="K2514" s="7"/>
      <c r="L2514" s="8"/>
      <c r="M2514" s="6"/>
      <c r="N2514" s="7"/>
      <c r="O2514" s="7"/>
      <c r="P2514" s="7"/>
      <c r="Q2514" s="7"/>
      <c r="R2514" s="8"/>
      <c r="S2514" s="6"/>
      <c r="T2514" s="7"/>
      <c r="U2514" s="7"/>
      <c r="V2514" s="7"/>
      <c r="W2514" s="7"/>
      <c r="X2514" s="8"/>
      <c r="Y2514" s="6"/>
      <c r="Z2514" s="7"/>
      <c r="AA2514" s="7"/>
      <c r="AB2514" s="7"/>
      <c r="AC2514" s="7"/>
      <c r="AD2514" s="8"/>
      <c r="AE2514" s="6"/>
      <c r="AF2514" s="7"/>
      <c r="AG2514" s="7"/>
      <c r="AH2514" s="7"/>
      <c r="AI2514" s="7"/>
      <c r="AJ2514" s="8"/>
      <c r="AK2514" s="6"/>
      <c r="AL2514" s="7"/>
      <c r="AM2514" s="7"/>
      <c r="AN2514" s="7"/>
      <c r="AO2514" s="7"/>
      <c r="AP2514" s="8"/>
      <c r="AQ2514" s="6"/>
      <c r="AR2514" s="7"/>
      <c r="AS2514" s="7"/>
      <c r="AT2514" s="7"/>
      <c r="AU2514" s="7"/>
      <c r="AV2514" s="8"/>
      <c r="AW2514" s="6"/>
      <c r="AX2514" s="7"/>
      <c r="AY2514" s="7"/>
      <c r="AZ2514" s="7"/>
      <c r="BA2514" s="7"/>
      <c r="BB2514" s="8"/>
      <c r="BC2514" s="6"/>
      <c r="BD2514" s="7"/>
      <c r="BE2514" s="7"/>
      <c r="BF2514" s="7"/>
      <c r="BG2514" s="7"/>
      <c r="BH2514" s="8"/>
      <c r="BI2514" s="6"/>
      <c r="BJ2514" s="7"/>
      <c r="BK2514" s="7"/>
      <c r="BL2514" s="7"/>
      <c r="BM2514" s="7"/>
      <c r="BN2514" s="8"/>
      <c r="BO2514" s="6"/>
      <c r="BP2514" s="7"/>
      <c r="BQ2514" s="7"/>
      <c r="BR2514" s="7"/>
      <c r="BS2514" s="7"/>
      <c r="BT2514" s="8"/>
      <c r="BU2514" s="6"/>
      <c r="BV2514" s="7"/>
      <c r="BW2514" s="7"/>
      <c r="BX2514" s="7"/>
      <c r="BY2514" s="7"/>
      <c r="BZ2514" s="8"/>
      <c r="CA2514" s="6"/>
      <c r="CB2514" s="7"/>
      <c r="CC2514" s="7"/>
      <c r="CD2514" s="7"/>
      <c r="CE2514" s="7"/>
      <c r="CF2514" s="8"/>
      <c r="CG2514" s="6"/>
      <c r="CH2514" s="7"/>
      <c r="CI2514" s="7"/>
      <c r="CJ2514" s="7"/>
      <c r="CK2514" s="7"/>
      <c r="CL2514" s="8"/>
      <c r="CM2514" s="6"/>
      <c r="CN2514" s="7"/>
      <c r="CO2514" s="7"/>
      <c r="CP2514" s="7"/>
      <c r="CQ2514" s="7"/>
      <c r="CR2514" s="8"/>
      <c r="CS2514" s="6"/>
      <c r="CT2514" s="7"/>
      <c r="CU2514" s="7"/>
      <c r="CV2514" s="7"/>
      <c r="CW2514" s="7"/>
      <c r="CX2514" s="8"/>
      <c r="CY2514" s="6"/>
      <c r="CZ2514" s="7"/>
      <c r="DA2514" s="7"/>
      <c r="DB2514" s="7"/>
      <c r="DC2514" s="7"/>
      <c r="DD2514" s="8"/>
      <c r="DE2514" s="6"/>
      <c r="DF2514" s="7"/>
      <c r="DG2514" s="7"/>
      <c r="DH2514" s="7"/>
      <c r="DI2514" s="7"/>
      <c r="DJ2514" s="8"/>
      <c r="DK2514" s="6"/>
      <c r="DL2514" s="7"/>
      <c r="DM2514" s="7"/>
      <c r="DN2514" s="7"/>
      <c r="DO2514" s="7"/>
      <c r="DP2514" s="8"/>
      <c r="DQ2514" s="6"/>
      <c r="DR2514" s="7"/>
      <c r="DS2514" s="7"/>
      <c r="DT2514" s="7"/>
      <c r="DU2514" s="7"/>
      <c r="DV2514" s="8"/>
      <c r="DW2514" s="6"/>
      <c r="DX2514" s="7"/>
      <c r="DY2514" s="7"/>
      <c r="DZ2514" s="7"/>
      <c r="EA2514" s="7"/>
      <c r="EB2514" s="8"/>
      <c r="EC2514" s="6"/>
      <c r="ED2514" s="7"/>
      <c r="EE2514" s="7"/>
      <c r="EF2514" s="7"/>
      <c r="EG2514" s="7"/>
      <c r="EH2514" s="8"/>
      <c r="EI2514" s="6"/>
      <c r="EJ2514" s="7"/>
      <c r="EK2514" s="7"/>
      <c r="EL2514" s="7"/>
      <c r="EM2514" s="7"/>
      <c r="EN2514" s="8"/>
      <c r="EO2514" s="6"/>
      <c r="EP2514" s="7"/>
      <c r="EQ2514" s="7"/>
      <c r="ER2514" s="7"/>
      <c r="ES2514" s="7"/>
      <c r="ET2514" s="8"/>
      <c r="EU2514" s="6"/>
      <c r="EV2514" s="7"/>
      <c r="EW2514" s="7"/>
      <c r="EX2514" s="7"/>
      <c r="EY2514" s="7"/>
      <c r="EZ2514" s="8"/>
      <c r="FA2514" s="6"/>
      <c r="FB2514" s="7"/>
      <c r="FC2514" s="7"/>
      <c r="FD2514" s="7"/>
      <c r="FE2514" s="7"/>
      <c r="FF2514" s="8"/>
      <c r="FG2514" s="6"/>
      <c r="FH2514" s="7"/>
      <c r="FI2514" s="7"/>
      <c r="FJ2514" s="7"/>
      <c r="FK2514" s="7"/>
      <c r="FL2514" s="8"/>
      <c r="FM2514" s="6"/>
      <c r="FN2514" s="7"/>
      <c r="FO2514" s="7"/>
      <c r="FP2514" s="7"/>
      <c r="FQ2514" s="7"/>
      <c r="FR2514" s="8"/>
      <c r="FS2514" s="6"/>
      <c r="FT2514" s="7"/>
      <c r="FU2514" s="7"/>
      <c r="FV2514" s="7"/>
      <c r="FW2514" s="7"/>
      <c r="FX2514" s="8"/>
      <c r="FY2514" s="6"/>
      <c r="FZ2514" s="7"/>
      <c r="GA2514" s="7"/>
      <c r="GB2514" s="7"/>
      <c r="GC2514" s="7"/>
      <c r="GD2514" s="8"/>
      <c r="GE2514" s="6"/>
      <c r="GF2514" s="7"/>
      <c r="GG2514" s="7"/>
      <c r="GH2514" s="7"/>
      <c r="GI2514" s="7"/>
      <c r="GJ2514" s="8"/>
      <c r="GK2514" s="6"/>
      <c r="GL2514" s="7"/>
      <c r="GM2514" s="7"/>
      <c r="GN2514" s="7"/>
      <c r="GO2514" s="7"/>
      <c r="GP2514" s="8"/>
      <c r="GQ2514" s="6"/>
      <c r="GR2514" s="7"/>
      <c r="GS2514" s="7"/>
      <c r="GT2514" s="7"/>
      <c r="GU2514" s="7"/>
      <c r="GV2514" s="8"/>
      <c r="GW2514" s="6"/>
      <c r="GX2514" s="7"/>
      <c r="GY2514" s="7"/>
      <c r="GZ2514" s="7"/>
      <c r="HA2514" s="7"/>
      <c r="HB2514" s="8"/>
      <c r="HC2514" s="6"/>
      <c r="HD2514" s="7"/>
      <c r="HE2514" s="7"/>
      <c r="HF2514" s="7"/>
      <c r="HG2514" s="7"/>
      <c r="HH2514" s="8"/>
      <c r="HI2514" s="6"/>
      <c r="HJ2514" s="7"/>
      <c r="HK2514" s="7"/>
      <c r="HL2514" s="7"/>
      <c r="HM2514" s="7"/>
      <c r="HN2514" s="8"/>
      <c r="HO2514" s="6"/>
      <c r="HP2514" s="7"/>
      <c r="HQ2514" s="7"/>
      <c r="HR2514" s="7"/>
      <c r="HS2514" s="7"/>
      <c r="HT2514" s="8"/>
      <c r="HU2514" s="6"/>
      <c r="HV2514" s="7"/>
      <c r="HW2514" s="7"/>
      <c r="HX2514" s="7"/>
      <c r="HY2514" s="7"/>
      <c r="HZ2514" s="8"/>
      <c r="IA2514" s="6"/>
      <c r="IB2514" s="7"/>
      <c r="IC2514" s="7"/>
      <c r="ID2514" s="7"/>
      <c r="IE2514" s="7"/>
      <c r="IF2514" s="8"/>
      <c r="IG2514" s="6"/>
      <c r="IH2514" s="7"/>
      <c r="II2514" s="7"/>
      <c r="IJ2514" s="7"/>
      <c r="IK2514" s="7"/>
      <c r="IL2514" s="8"/>
      <c r="IM2514" s="6"/>
      <c r="IN2514" s="7"/>
      <c r="IO2514" s="7"/>
      <c r="IP2514" s="7"/>
      <c r="IQ2514" s="7"/>
      <c r="IR2514" s="8"/>
      <c r="IS2514" s="6"/>
      <c r="IT2514" s="7"/>
      <c r="IU2514" s="7"/>
      <c r="IV2514" s="7"/>
    </row>
    <row r="2515" customFormat="false" ht="12.75" hidden="false" customHeight="false" outlineLevel="0" collapsed="false">
      <c r="A2515" s="5" t="s">
        <v>2811</v>
      </c>
      <c r="B2515" s="6" t="n">
        <v>37047</v>
      </c>
      <c r="C2515" s="7" t="s">
        <v>2812</v>
      </c>
      <c r="D2515" s="7" t="s">
        <v>1588</v>
      </c>
      <c r="E2515" s="7"/>
      <c r="F2515" s="8" t="s">
        <v>1631</v>
      </c>
      <c r="G2515" s="8" t="n">
        <v>109500</v>
      </c>
      <c r="H2515" s="7"/>
      <c r="I2515" s="7"/>
      <c r="J2515" s="7"/>
      <c r="K2515" s="7"/>
      <c r="L2515" s="8"/>
      <c r="M2515" s="6"/>
      <c r="N2515" s="7"/>
      <c r="O2515" s="7"/>
      <c r="P2515" s="7"/>
      <c r="Q2515" s="7"/>
      <c r="R2515" s="8"/>
      <c r="S2515" s="6"/>
      <c r="T2515" s="7"/>
      <c r="U2515" s="7"/>
      <c r="V2515" s="7"/>
      <c r="W2515" s="7"/>
      <c r="X2515" s="8"/>
      <c r="Y2515" s="6"/>
      <c r="Z2515" s="7"/>
      <c r="AA2515" s="7"/>
      <c r="AB2515" s="7"/>
      <c r="AC2515" s="7"/>
      <c r="AD2515" s="8"/>
      <c r="AE2515" s="6"/>
      <c r="AF2515" s="7"/>
      <c r="AG2515" s="7"/>
      <c r="AH2515" s="7"/>
      <c r="AI2515" s="7"/>
      <c r="AJ2515" s="8"/>
      <c r="AK2515" s="6"/>
      <c r="AL2515" s="7"/>
      <c r="AM2515" s="7"/>
      <c r="AN2515" s="7"/>
      <c r="AO2515" s="7"/>
      <c r="AP2515" s="8"/>
      <c r="AQ2515" s="6"/>
      <c r="AR2515" s="7"/>
      <c r="AS2515" s="7"/>
      <c r="AT2515" s="7"/>
      <c r="AU2515" s="7"/>
      <c r="AV2515" s="8"/>
      <c r="AW2515" s="6"/>
      <c r="AX2515" s="7"/>
      <c r="AY2515" s="7"/>
      <c r="AZ2515" s="7"/>
      <c r="BA2515" s="7"/>
      <c r="BB2515" s="8"/>
      <c r="BC2515" s="6"/>
      <c r="BD2515" s="7"/>
      <c r="BE2515" s="7"/>
      <c r="BF2515" s="7"/>
      <c r="BG2515" s="7"/>
      <c r="BH2515" s="8"/>
      <c r="BI2515" s="6"/>
      <c r="BJ2515" s="7"/>
      <c r="BK2515" s="7"/>
      <c r="BL2515" s="7"/>
      <c r="BM2515" s="7"/>
      <c r="BN2515" s="8"/>
      <c r="BO2515" s="6"/>
      <c r="BP2515" s="7"/>
      <c r="BQ2515" s="7"/>
      <c r="BR2515" s="7"/>
      <c r="BS2515" s="7"/>
      <c r="BT2515" s="8"/>
      <c r="BU2515" s="6"/>
      <c r="BV2515" s="7"/>
      <c r="BW2515" s="7"/>
      <c r="BX2515" s="7"/>
      <c r="BY2515" s="7"/>
      <c r="BZ2515" s="8"/>
      <c r="CA2515" s="6"/>
      <c r="CB2515" s="7"/>
      <c r="CC2515" s="7"/>
      <c r="CD2515" s="7"/>
      <c r="CE2515" s="7"/>
      <c r="CF2515" s="8"/>
      <c r="CG2515" s="6"/>
      <c r="CH2515" s="7"/>
      <c r="CI2515" s="7"/>
      <c r="CJ2515" s="7"/>
      <c r="CK2515" s="7"/>
      <c r="CL2515" s="8"/>
      <c r="CM2515" s="6"/>
      <c r="CN2515" s="7"/>
      <c r="CO2515" s="7"/>
      <c r="CP2515" s="7"/>
      <c r="CQ2515" s="7"/>
      <c r="CR2515" s="8"/>
      <c r="CS2515" s="6"/>
      <c r="CT2515" s="7"/>
      <c r="CU2515" s="7"/>
      <c r="CV2515" s="7"/>
      <c r="CW2515" s="7"/>
      <c r="CX2515" s="8"/>
      <c r="CY2515" s="6"/>
      <c r="CZ2515" s="7"/>
      <c r="DA2515" s="7"/>
      <c r="DB2515" s="7"/>
      <c r="DC2515" s="7"/>
      <c r="DD2515" s="8"/>
      <c r="DE2515" s="6"/>
      <c r="DF2515" s="7"/>
      <c r="DG2515" s="7"/>
      <c r="DH2515" s="7"/>
      <c r="DI2515" s="7"/>
      <c r="DJ2515" s="8"/>
      <c r="DK2515" s="6"/>
      <c r="DL2515" s="7"/>
      <c r="DM2515" s="7"/>
      <c r="DN2515" s="7"/>
      <c r="DO2515" s="7"/>
      <c r="DP2515" s="8"/>
      <c r="DQ2515" s="6"/>
      <c r="DR2515" s="7"/>
      <c r="DS2515" s="7"/>
      <c r="DT2515" s="7"/>
      <c r="DU2515" s="7"/>
      <c r="DV2515" s="8"/>
      <c r="DW2515" s="6"/>
      <c r="DX2515" s="7"/>
      <c r="DY2515" s="7"/>
      <c r="DZ2515" s="7"/>
      <c r="EA2515" s="7"/>
      <c r="EB2515" s="8"/>
      <c r="EC2515" s="6"/>
      <c r="ED2515" s="7"/>
      <c r="EE2515" s="7"/>
      <c r="EF2515" s="7"/>
      <c r="EG2515" s="7"/>
      <c r="EH2515" s="8"/>
      <c r="EI2515" s="6"/>
      <c r="EJ2515" s="7"/>
      <c r="EK2515" s="7"/>
      <c r="EL2515" s="7"/>
      <c r="EM2515" s="7"/>
      <c r="EN2515" s="8"/>
      <c r="EO2515" s="6"/>
      <c r="EP2515" s="7"/>
      <c r="EQ2515" s="7"/>
      <c r="ER2515" s="7"/>
      <c r="ES2515" s="7"/>
      <c r="ET2515" s="8"/>
      <c r="EU2515" s="6"/>
      <c r="EV2515" s="7"/>
      <c r="EW2515" s="7"/>
      <c r="EX2515" s="7"/>
      <c r="EY2515" s="7"/>
      <c r="EZ2515" s="8"/>
      <c r="FA2515" s="6"/>
      <c r="FB2515" s="7"/>
      <c r="FC2515" s="7"/>
      <c r="FD2515" s="7"/>
      <c r="FE2515" s="7"/>
      <c r="FF2515" s="8"/>
      <c r="FG2515" s="6"/>
      <c r="FH2515" s="7"/>
      <c r="FI2515" s="7"/>
      <c r="FJ2515" s="7"/>
      <c r="FK2515" s="7"/>
      <c r="FL2515" s="8"/>
      <c r="FM2515" s="6"/>
      <c r="FN2515" s="7"/>
      <c r="FO2515" s="7"/>
      <c r="FP2515" s="7"/>
      <c r="FQ2515" s="7"/>
      <c r="FR2515" s="8"/>
      <c r="FS2515" s="6"/>
      <c r="FT2515" s="7"/>
      <c r="FU2515" s="7"/>
      <c r="FV2515" s="7"/>
      <c r="FW2515" s="7"/>
      <c r="FX2515" s="8"/>
      <c r="FY2515" s="6"/>
      <c r="FZ2515" s="7"/>
      <c r="GA2515" s="7"/>
      <c r="GB2515" s="7"/>
      <c r="GC2515" s="7"/>
      <c r="GD2515" s="8"/>
      <c r="GE2515" s="6"/>
      <c r="GF2515" s="7"/>
      <c r="GG2515" s="7"/>
      <c r="GH2515" s="7"/>
      <c r="GI2515" s="7"/>
      <c r="GJ2515" s="8"/>
      <c r="GK2515" s="6"/>
      <c r="GL2515" s="7"/>
      <c r="GM2515" s="7"/>
      <c r="GN2515" s="7"/>
      <c r="GO2515" s="7"/>
      <c r="GP2515" s="8"/>
      <c r="GQ2515" s="6"/>
      <c r="GR2515" s="7"/>
      <c r="GS2515" s="7"/>
      <c r="GT2515" s="7"/>
      <c r="GU2515" s="7"/>
      <c r="GV2515" s="8"/>
      <c r="GW2515" s="6"/>
      <c r="GX2515" s="7"/>
      <c r="GY2515" s="7"/>
      <c r="GZ2515" s="7"/>
      <c r="HA2515" s="7"/>
      <c r="HB2515" s="8"/>
      <c r="HC2515" s="6"/>
      <c r="HD2515" s="7"/>
      <c r="HE2515" s="7"/>
      <c r="HF2515" s="7"/>
      <c r="HG2515" s="7"/>
      <c r="HH2515" s="8"/>
      <c r="HI2515" s="6"/>
      <c r="HJ2515" s="7"/>
      <c r="HK2515" s="7"/>
      <c r="HL2515" s="7"/>
      <c r="HM2515" s="7"/>
      <c r="HN2515" s="8"/>
      <c r="HO2515" s="6"/>
      <c r="HP2515" s="7"/>
      <c r="HQ2515" s="7"/>
      <c r="HR2515" s="7"/>
      <c r="HS2515" s="7"/>
      <c r="HT2515" s="8"/>
      <c r="HU2515" s="6"/>
      <c r="HV2515" s="7"/>
      <c r="HW2515" s="7"/>
      <c r="HX2515" s="7"/>
      <c r="HY2515" s="7"/>
      <c r="HZ2515" s="8"/>
      <c r="IA2515" s="6"/>
      <c r="IB2515" s="7"/>
      <c r="IC2515" s="7"/>
      <c r="ID2515" s="7"/>
      <c r="IE2515" s="7"/>
      <c r="IF2515" s="8"/>
      <c r="IG2515" s="6"/>
      <c r="IH2515" s="7"/>
      <c r="II2515" s="7"/>
      <c r="IJ2515" s="7"/>
      <c r="IK2515" s="7"/>
      <c r="IL2515" s="8"/>
      <c r="IM2515" s="6"/>
      <c r="IN2515" s="7"/>
      <c r="IO2515" s="7"/>
      <c r="IP2515" s="7"/>
      <c r="IQ2515" s="7"/>
      <c r="IR2515" s="8"/>
      <c r="IS2515" s="6"/>
      <c r="IT2515" s="7"/>
      <c r="IU2515" s="7"/>
      <c r="IV2515" s="7"/>
    </row>
    <row r="2516" customFormat="false" ht="12.75" hidden="false" customHeight="false" outlineLevel="0" collapsed="false">
      <c r="A2516" s="5" t="s">
        <v>2813</v>
      </c>
      <c r="B2516" s="6" t="n">
        <v>37047</v>
      </c>
      <c r="C2516" s="7" t="s">
        <v>2024</v>
      </c>
      <c r="D2516" s="7" t="s">
        <v>1588</v>
      </c>
      <c r="E2516" s="7"/>
      <c r="F2516" s="8" t="s">
        <v>1644</v>
      </c>
      <c r="G2516" s="8" t="n">
        <v>15100</v>
      </c>
      <c r="H2516" s="7"/>
      <c r="I2516" s="7"/>
      <c r="J2516" s="7"/>
      <c r="K2516" s="7"/>
      <c r="L2516" s="8"/>
      <c r="M2516" s="6"/>
      <c r="N2516" s="7"/>
      <c r="O2516" s="7"/>
      <c r="P2516" s="7"/>
      <c r="Q2516" s="7"/>
      <c r="R2516" s="8"/>
      <c r="S2516" s="6"/>
      <c r="T2516" s="7"/>
      <c r="U2516" s="7"/>
      <c r="V2516" s="7"/>
      <c r="W2516" s="7"/>
      <c r="X2516" s="8"/>
      <c r="Y2516" s="6"/>
      <c r="Z2516" s="7"/>
      <c r="AA2516" s="7"/>
      <c r="AB2516" s="7"/>
      <c r="AC2516" s="7"/>
      <c r="AD2516" s="8"/>
      <c r="AE2516" s="6"/>
      <c r="AF2516" s="7"/>
      <c r="AG2516" s="7"/>
      <c r="AH2516" s="7"/>
      <c r="AI2516" s="7"/>
      <c r="AJ2516" s="8"/>
      <c r="AK2516" s="6"/>
      <c r="AL2516" s="7"/>
      <c r="AM2516" s="7"/>
      <c r="AN2516" s="7"/>
      <c r="AO2516" s="7"/>
      <c r="AP2516" s="8"/>
      <c r="AQ2516" s="6"/>
      <c r="AR2516" s="7"/>
      <c r="AS2516" s="7"/>
      <c r="AT2516" s="7"/>
      <c r="AU2516" s="7"/>
      <c r="AV2516" s="8"/>
      <c r="AW2516" s="6"/>
      <c r="AX2516" s="7"/>
      <c r="AY2516" s="7"/>
      <c r="AZ2516" s="7"/>
      <c r="BA2516" s="7"/>
      <c r="BB2516" s="8"/>
      <c r="BC2516" s="6"/>
      <c r="BD2516" s="7"/>
      <c r="BE2516" s="7"/>
      <c r="BF2516" s="7"/>
      <c r="BG2516" s="7"/>
      <c r="BH2516" s="8"/>
      <c r="BI2516" s="6"/>
      <c r="BJ2516" s="7"/>
      <c r="BK2516" s="7"/>
      <c r="BL2516" s="7"/>
      <c r="BM2516" s="7"/>
      <c r="BN2516" s="8"/>
      <c r="BO2516" s="6"/>
      <c r="BP2516" s="7"/>
      <c r="BQ2516" s="7"/>
      <c r="BR2516" s="7"/>
      <c r="BS2516" s="7"/>
      <c r="BT2516" s="8"/>
      <c r="BU2516" s="6"/>
      <c r="BV2516" s="7"/>
      <c r="BW2516" s="7"/>
      <c r="BX2516" s="7"/>
      <c r="BY2516" s="7"/>
      <c r="BZ2516" s="8"/>
      <c r="CA2516" s="6"/>
      <c r="CB2516" s="7"/>
      <c r="CC2516" s="7"/>
      <c r="CD2516" s="7"/>
      <c r="CE2516" s="7"/>
      <c r="CF2516" s="8"/>
      <c r="CG2516" s="6"/>
      <c r="CH2516" s="7"/>
      <c r="CI2516" s="7"/>
      <c r="CJ2516" s="7"/>
      <c r="CK2516" s="7"/>
      <c r="CL2516" s="8"/>
      <c r="CM2516" s="6"/>
      <c r="CN2516" s="7"/>
      <c r="CO2516" s="7"/>
      <c r="CP2516" s="7"/>
      <c r="CQ2516" s="7"/>
      <c r="CR2516" s="8"/>
      <c r="CS2516" s="6"/>
      <c r="CT2516" s="7"/>
      <c r="CU2516" s="7"/>
      <c r="CV2516" s="7"/>
      <c r="CW2516" s="7"/>
      <c r="CX2516" s="8"/>
      <c r="CY2516" s="6"/>
      <c r="CZ2516" s="7"/>
      <c r="DA2516" s="7"/>
      <c r="DB2516" s="7"/>
      <c r="DC2516" s="7"/>
      <c r="DD2516" s="8"/>
      <c r="DE2516" s="6"/>
      <c r="DF2516" s="7"/>
      <c r="DG2516" s="7"/>
      <c r="DH2516" s="7"/>
      <c r="DI2516" s="7"/>
      <c r="DJ2516" s="8"/>
      <c r="DK2516" s="6"/>
      <c r="DL2516" s="7"/>
      <c r="DM2516" s="7"/>
      <c r="DN2516" s="7"/>
      <c r="DO2516" s="7"/>
      <c r="DP2516" s="8"/>
      <c r="DQ2516" s="6"/>
      <c r="DR2516" s="7"/>
      <c r="DS2516" s="7"/>
      <c r="DT2516" s="7"/>
      <c r="DU2516" s="7"/>
      <c r="DV2516" s="8"/>
      <c r="DW2516" s="6"/>
      <c r="DX2516" s="7"/>
      <c r="DY2516" s="7"/>
      <c r="DZ2516" s="7"/>
      <c r="EA2516" s="7"/>
      <c r="EB2516" s="8"/>
      <c r="EC2516" s="6"/>
      <c r="ED2516" s="7"/>
      <c r="EE2516" s="7"/>
      <c r="EF2516" s="7"/>
      <c r="EG2516" s="7"/>
      <c r="EH2516" s="8"/>
      <c r="EI2516" s="6"/>
      <c r="EJ2516" s="7"/>
      <c r="EK2516" s="7"/>
      <c r="EL2516" s="7"/>
      <c r="EM2516" s="7"/>
      <c r="EN2516" s="8"/>
      <c r="EO2516" s="6"/>
      <c r="EP2516" s="7"/>
      <c r="EQ2516" s="7"/>
      <c r="ER2516" s="7"/>
      <c r="ES2516" s="7"/>
      <c r="ET2516" s="8"/>
      <c r="EU2516" s="6"/>
      <c r="EV2516" s="7"/>
      <c r="EW2516" s="7"/>
      <c r="EX2516" s="7"/>
      <c r="EY2516" s="7"/>
      <c r="EZ2516" s="8"/>
      <c r="FA2516" s="6"/>
      <c r="FB2516" s="7"/>
      <c r="FC2516" s="7"/>
      <c r="FD2516" s="7"/>
      <c r="FE2516" s="7"/>
      <c r="FF2516" s="8"/>
      <c r="FG2516" s="6"/>
      <c r="FH2516" s="7"/>
      <c r="FI2516" s="7"/>
      <c r="FJ2516" s="7"/>
      <c r="FK2516" s="7"/>
      <c r="FL2516" s="8"/>
      <c r="FM2516" s="6"/>
      <c r="FN2516" s="7"/>
      <c r="FO2516" s="7"/>
      <c r="FP2516" s="7"/>
      <c r="FQ2516" s="7"/>
      <c r="FR2516" s="8"/>
      <c r="FS2516" s="6"/>
      <c r="FT2516" s="7"/>
      <c r="FU2516" s="7"/>
      <c r="FV2516" s="7"/>
      <c r="FW2516" s="7"/>
      <c r="FX2516" s="8"/>
      <c r="FY2516" s="6"/>
      <c r="FZ2516" s="7"/>
      <c r="GA2516" s="7"/>
      <c r="GB2516" s="7"/>
      <c r="GC2516" s="7"/>
      <c r="GD2516" s="8"/>
      <c r="GE2516" s="6"/>
      <c r="GF2516" s="7"/>
      <c r="GG2516" s="7"/>
      <c r="GH2516" s="7"/>
      <c r="GI2516" s="7"/>
      <c r="GJ2516" s="8"/>
      <c r="GK2516" s="6"/>
      <c r="GL2516" s="7"/>
      <c r="GM2516" s="7"/>
      <c r="GN2516" s="7"/>
      <c r="GO2516" s="7"/>
      <c r="GP2516" s="8"/>
      <c r="GQ2516" s="6"/>
      <c r="GR2516" s="7"/>
      <c r="GS2516" s="7"/>
      <c r="GT2516" s="7"/>
      <c r="GU2516" s="7"/>
      <c r="GV2516" s="8"/>
      <c r="GW2516" s="6"/>
      <c r="GX2516" s="7"/>
      <c r="GY2516" s="7"/>
      <c r="GZ2516" s="7"/>
      <c r="HA2516" s="7"/>
      <c r="HB2516" s="8"/>
      <c r="HC2516" s="6"/>
      <c r="HD2516" s="7"/>
      <c r="HE2516" s="7"/>
      <c r="HF2516" s="7"/>
      <c r="HG2516" s="7"/>
      <c r="HH2516" s="8"/>
      <c r="HI2516" s="6"/>
      <c r="HJ2516" s="7"/>
      <c r="HK2516" s="7"/>
      <c r="HL2516" s="7"/>
      <c r="HM2516" s="7"/>
      <c r="HN2516" s="8"/>
      <c r="HO2516" s="6"/>
      <c r="HP2516" s="7"/>
      <c r="HQ2516" s="7"/>
      <c r="HR2516" s="7"/>
      <c r="HS2516" s="7"/>
      <c r="HT2516" s="8"/>
      <c r="HU2516" s="6"/>
      <c r="HV2516" s="7"/>
      <c r="HW2516" s="7"/>
      <c r="HX2516" s="7"/>
      <c r="HY2516" s="7"/>
      <c r="HZ2516" s="8"/>
      <c r="IA2516" s="6"/>
      <c r="IB2516" s="7"/>
      <c r="IC2516" s="7"/>
      <c r="ID2516" s="7"/>
      <c r="IE2516" s="7"/>
      <c r="IF2516" s="8"/>
      <c r="IG2516" s="6"/>
      <c r="IH2516" s="7"/>
      <c r="II2516" s="7"/>
      <c r="IJ2516" s="7"/>
      <c r="IK2516" s="7"/>
      <c r="IL2516" s="8"/>
      <c r="IM2516" s="6"/>
      <c r="IN2516" s="7"/>
      <c r="IO2516" s="7"/>
      <c r="IP2516" s="7"/>
      <c r="IQ2516" s="7"/>
      <c r="IR2516" s="8"/>
      <c r="IS2516" s="6"/>
      <c r="IT2516" s="7"/>
      <c r="IU2516" s="7"/>
      <c r="IV2516" s="7"/>
    </row>
    <row r="2517" customFormat="false" ht="12.75" hidden="false" customHeight="false" outlineLevel="0" collapsed="false">
      <c r="A2517" s="5" t="s">
        <v>2814</v>
      </c>
      <c r="B2517" s="6" t="n">
        <v>37048</v>
      </c>
      <c r="C2517" s="7" t="s">
        <v>774</v>
      </c>
      <c r="D2517" s="7" t="s">
        <v>1588</v>
      </c>
      <c r="E2517" s="7"/>
      <c r="F2517" s="8" t="s">
        <v>775</v>
      </c>
      <c r="G2517" s="8" t="n">
        <v>525</v>
      </c>
      <c r="H2517" s="7"/>
      <c r="I2517" s="7"/>
      <c r="J2517" s="7"/>
      <c r="K2517" s="7"/>
      <c r="L2517" s="8"/>
      <c r="M2517" s="6"/>
      <c r="N2517" s="7"/>
      <c r="O2517" s="7"/>
      <c r="P2517" s="7"/>
      <c r="Q2517" s="7"/>
      <c r="R2517" s="8"/>
      <c r="S2517" s="6"/>
      <c r="T2517" s="7"/>
      <c r="U2517" s="7"/>
      <c r="V2517" s="7"/>
      <c r="W2517" s="7"/>
      <c r="X2517" s="8"/>
      <c r="Y2517" s="6"/>
      <c r="Z2517" s="7"/>
      <c r="AA2517" s="7"/>
      <c r="AB2517" s="7"/>
      <c r="AC2517" s="7"/>
      <c r="AD2517" s="8"/>
      <c r="AE2517" s="6"/>
      <c r="AF2517" s="7"/>
      <c r="AG2517" s="7"/>
      <c r="AH2517" s="7"/>
      <c r="AI2517" s="7"/>
      <c r="AJ2517" s="8"/>
      <c r="AK2517" s="6"/>
      <c r="AL2517" s="7"/>
      <c r="AM2517" s="7"/>
      <c r="AN2517" s="7"/>
      <c r="AO2517" s="7"/>
      <c r="AP2517" s="8"/>
      <c r="AQ2517" s="6"/>
      <c r="AR2517" s="7"/>
      <c r="AS2517" s="7"/>
      <c r="AT2517" s="7"/>
      <c r="AU2517" s="7"/>
      <c r="AV2517" s="8"/>
      <c r="AW2517" s="6"/>
      <c r="AX2517" s="7"/>
      <c r="AY2517" s="7"/>
      <c r="AZ2517" s="7"/>
      <c r="BA2517" s="7"/>
      <c r="BB2517" s="8"/>
      <c r="BC2517" s="6"/>
      <c r="BD2517" s="7"/>
      <c r="BE2517" s="7"/>
      <c r="BF2517" s="7"/>
      <c r="BG2517" s="7"/>
      <c r="BH2517" s="8"/>
      <c r="BI2517" s="6"/>
      <c r="BJ2517" s="7"/>
      <c r="BK2517" s="7"/>
      <c r="BL2517" s="7"/>
      <c r="BM2517" s="7"/>
      <c r="BN2517" s="8"/>
      <c r="BO2517" s="6"/>
      <c r="BP2517" s="7"/>
      <c r="BQ2517" s="7"/>
      <c r="BR2517" s="7"/>
      <c r="BS2517" s="7"/>
      <c r="BT2517" s="8"/>
      <c r="BU2517" s="6"/>
      <c r="BV2517" s="7"/>
      <c r="BW2517" s="7"/>
      <c r="BX2517" s="7"/>
      <c r="BY2517" s="7"/>
      <c r="BZ2517" s="8"/>
      <c r="CA2517" s="6"/>
      <c r="CB2517" s="7"/>
      <c r="CC2517" s="7"/>
      <c r="CD2517" s="7"/>
      <c r="CE2517" s="7"/>
      <c r="CF2517" s="8"/>
      <c r="CG2517" s="6"/>
      <c r="CH2517" s="7"/>
      <c r="CI2517" s="7"/>
      <c r="CJ2517" s="7"/>
      <c r="CK2517" s="7"/>
      <c r="CL2517" s="8"/>
      <c r="CM2517" s="6"/>
      <c r="CN2517" s="7"/>
      <c r="CO2517" s="7"/>
      <c r="CP2517" s="7"/>
      <c r="CQ2517" s="7"/>
      <c r="CR2517" s="8"/>
      <c r="CS2517" s="6"/>
      <c r="CT2517" s="7"/>
      <c r="CU2517" s="7"/>
      <c r="CV2517" s="7"/>
      <c r="CW2517" s="7"/>
      <c r="CX2517" s="8"/>
      <c r="CY2517" s="6"/>
      <c r="CZ2517" s="7"/>
      <c r="DA2517" s="7"/>
      <c r="DB2517" s="7"/>
      <c r="DC2517" s="7"/>
      <c r="DD2517" s="8"/>
      <c r="DE2517" s="6"/>
      <c r="DF2517" s="7"/>
      <c r="DG2517" s="7"/>
      <c r="DH2517" s="7"/>
      <c r="DI2517" s="7"/>
      <c r="DJ2517" s="8"/>
      <c r="DK2517" s="6"/>
      <c r="DL2517" s="7"/>
      <c r="DM2517" s="7"/>
      <c r="DN2517" s="7"/>
      <c r="DO2517" s="7"/>
      <c r="DP2517" s="8"/>
      <c r="DQ2517" s="6"/>
      <c r="DR2517" s="7"/>
      <c r="DS2517" s="7"/>
      <c r="DT2517" s="7"/>
      <c r="DU2517" s="7"/>
      <c r="DV2517" s="8"/>
      <c r="DW2517" s="6"/>
      <c r="DX2517" s="7"/>
      <c r="DY2517" s="7"/>
      <c r="DZ2517" s="7"/>
      <c r="EA2517" s="7"/>
      <c r="EB2517" s="8"/>
      <c r="EC2517" s="6"/>
      <c r="ED2517" s="7"/>
      <c r="EE2517" s="7"/>
      <c r="EF2517" s="7"/>
      <c r="EG2517" s="7"/>
      <c r="EH2517" s="8"/>
      <c r="EI2517" s="6"/>
      <c r="EJ2517" s="7"/>
      <c r="EK2517" s="7"/>
      <c r="EL2517" s="7"/>
      <c r="EM2517" s="7"/>
      <c r="EN2517" s="8"/>
      <c r="EO2517" s="6"/>
      <c r="EP2517" s="7"/>
      <c r="EQ2517" s="7"/>
      <c r="ER2517" s="7"/>
      <c r="ES2517" s="7"/>
      <c r="ET2517" s="8"/>
      <c r="EU2517" s="6"/>
      <c r="EV2517" s="7"/>
      <c r="EW2517" s="7"/>
      <c r="EX2517" s="7"/>
      <c r="EY2517" s="7"/>
      <c r="EZ2517" s="8"/>
      <c r="FA2517" s="6"/>
      <c r="FB2517" s="7"/>
      <c r="FC2517" s="7"/>
      <c r="FD2517" s="7"/>
      <c r="FE2517" s="7"/>
      <c r="FF2517" s="8"/>
      <c r="FG2517" s="6"/>
      <c r="FH2517" s="7"/>
      <c r="FI2517" s="7"/>
      <c r="FJ2517" s="7"/>
      <c r="FK2517" s="7"/>
      <c r="FL2517" s="8"/>
      <c r="FM2517" s="6"/>
      <c r="FN2517" s="7"/>
      <c r="FO2517" s="7"/>
      <c r="FP2517" s="7"/>
      <c r="FQ2517" s="7"/>
      <c r="FR2517" s="8"/>
      <c r="FS2517" s="6"/>
      <c r="FT2517" s="7"/>
      <c r="FU2517" s="7"/>
      <c r="FV2517" s="7"/>
      <c r="FW2517" s="7"/>
      <c r="FX2517" s="8"/>
      <c r="FY2517" s="6"/>
      <c r="FZ2517" s="7"/>
      <c r="GA2517" s="7"/>
      <c r="GB2517" s="7"/>
      <c r="GC2517" s="7"/>
      <c r="GD2517" s="8"/>
      <c r="GE2517" s="6"/>
      <c r="GF2517" s="7"/>
      <c r="GG2517" s="7"/>
      <c r="GH2517" s="7"/>
      <c r="GI2517" s="7"/>
      <c r="GJ2517" s="8"/>
      <c r="GK2517" s="6"/>
      <c r="GL2517" s="7"/>
      <c r="GM2517" s="7"/>
      <c r="GN2517" s="7"/>
      <c r="GO2517" s="7"/>
      <c r="GP2517" s="8"/>
      <c r="GQ2517" s="6"/>
      <c r="GR2517" s="7"/>
      <c r="GS2517" s="7"/>
      <c r="GT2517" s="7"/>
      <c r="GU2517" s="7"/>
      <c r="GV2517" s="8"/>
      <c r="GW2517" s="6"/>
      <c r="GX2517" s="7"/>
      <c r="GY2517" s="7"/>
      <c r="GZ2517" s="7"/>
      <c r="HA2517" s="7"/>
      <c r="HB2517" s="8"/>
      <c r="HC2517" s="6"/>
      <c r="HD2517" s="7"/>
      <c r="HE2517" s="7"/>
      <c r="HF2517" s="7"/>
      <c r="HG2517" s="7"/>
      <c r="HH2517" s="8"/>
      <c r="HI2517" s="6"/>
      <c r="HJ2517" s="7"/>
      <c r="HK2517" s="7"/>
      <c r="HL2517" s="7"/>
      <c r="HM2517" s="7"/>
      <c r="HN2517" s="8"/>
      <c r="HO2517" s="6"/>
      <c r="HP2517" s="7"/>
      <c r="HQ2517" s="7"/>
      <c r="HR2517" s="7"/>
      <c r="HS2517" s="7"/>
      <c r="HT2517" s="8"/>
      <c r="HU2517" s="6"/>
      <c r="HV2517" s="7"/>
      <c r="HW2517" s="7"/>
      <c r="HX2517" s="7"/>
      <c r="HY2517" s="7"/>
      <c r="HZ2517" s="8"/>
      <c r="IA2517" s="6"/>
      <c r="IB2517" s="7"/>
      <c r="IC2517" s="7"/>
      <c r="ID2517" s="7"/>
      <c r="IE2517" s="7"/>
      <c r="IF2517" s="8"/>
      <c r="IG2517" s="6"/>
      <c r="IH2517" s="7"/>
      <c r="II2517" s="7"/>
      <c r="IJ2517" s="7"/>
      <c r="IK2517" s="7"/>
      <c r="IL2517" s="8"/>
      <c r="IM2517" s="6"/>
      <c r="IN2517" s="7"/>
      <c r="IO2517" s="7"/>
      <c r="IP2517" s="7"/>
      <c r="IQ2517" s="7"/>
      <c r="IR2517" s="8"/>
      <c r="IS2517" s="6"/>
      <c r="IT2517" s="7"/>
      <c r="IU2517" s="7"/>
      <c r="IV2517" s="7"/>
    </row>
    <row r="2518" customFormat="false" ht="12.75" hidden="false" customHeight="false" outlineLevel="0" collapsed="false">
      <c r="A2518" s="5" t="s">
        <v>2815</v>
      </c>
      <c r="B2518" s="6" t="n">
        <v>37048</v>
      </c>
      <c r="C2518" s="7" t="s">
        <v>774</v>
      </c>
      <c r="D2518" s="7" t="s">
        <v>1588</v>
      </c>
      <c r="E2518" s="7"/>
      <c r="F2518" s="8" t="s">
        <v>775</v>
      </c>
      <c r="G2518" s="8" t="n">
        <v>700</v>
      </c>
      <c r="H2518" s="7"/>
      <c r="I2518" s="7"/>
      <c r="J2518" s="7"/>
      <c r="K2518" s="7"/>
      <c r="L2518" s="8"/>
      <c r="M2518" s="6"/>
      <c r="N2518" s="7"/>
      <c r="O2518" s="7"/>
      <c r="P2518" s="7"/>
      <c r="Q2518" s="7"/>
      <c r="R2518" s="8"/>
      <c r="S2518" s="6"/>
      <c r="T2518" s="7"/>
      <c r="U2518" s="7"/>
      <c r="V2518" s="7"/>
      <c r="W2518" s="7"/>
      <c r="X2518" s="8"/>
      <c r="Y2518" s="6"/>
      <c r="Z2518" s="7"/>
      <c r="AA2518" s="7"/>
      <c r="AB2518" s="7"/>
      <c r="AC2518" s="7"/>
      <c r="AD2518" s="8"/>
      <c r="AE2518" s="6"/>
      <c r="AF2518" s="7"/>
      <c r="AG2518" s="7"/>
      <c r="AH2518" s="7"/>
      <c r="AI2518" s="7"/>
      <c r="AJ2518" s="8"/>
      <c r="AK2518" s="6"/>
      <c r="AL2518" s="7"/>
      <c r="AM2518" s="7"/>
      <c r="AN2518" s="7"/>
      <c r="AO2518" s="7"/>
      <c r="AP2518" s="8"/>
      <c r="AQ2518" s="6"/>
      <c r="AR2518" s="7"/>
      <c r="AS2518" s="7"/>
      <c r="AT2518" s="7"/>
      <c r="AU2518" s="7"/>
      <c r="AV2518" s="8"/>
      <c r="AW2518" s="6"/>
      <c r="AX2518" s="7"/>
      <c r="AY2518" s="7"/>
      <c r="AZ2518" s="7"/>
      <c r="BA2518" s="7"/>
      <c r="BB2518" s="8"/>
      <c r="BC2518" s="6"/>
      <c r="BD2518" s="7"/>
      <c r="BE2518" s="7"/>
      <c r="BF2518" s="7"/>
      <c r="BG2518" s="7"/>
      <c r="BH2518" s="8"/>
      <c r="BI2518" s="6"/>
      <c r="BJ2518" s="7"/>
      <c r="BK2518" s="7"/>
      <c r="BL2518" s="7"/>
      <c r="BM2518" s="7"/>
      <c r="BN2518" s="8"/>
      <c r="BO2518" s="6"/>
      <c r="BP2518" s="7"/>
      <c r="BQ2518" s="7"/>
      <c r="BR2518" s="7"/>
      <c r="BS2518" s="7"/>
      <c r="BT2518" s="8"/>
      <c r="BU2518" s="6"/>
      <c r="BV2518" s="7"/>
      <c r="BW2518" s="7"/>
      <c r="BX2518" s="7"/>
      <c r="BY2518" s="7"/>
      <c r="BZ2518" s="8"/>
      <c r="CA2518" s="6"/>
      <c r="CB2518" s="7"/>
      <c r="CC2518" s="7"/>
      <c r="CD2518" s="7"/>
      <c r="CE2518" s="7"/>
      <c r="CF2518" s="8"/>
      <c r="CG2518" s="6"/>
      <c r="CH2518" s="7"/>
      <c r="CI2518" s="7"/>
      <c r="CJ2518" s="7"/>
      <c r="CK2518" s="7"/>
      <c r="CL2518" s="8"/>
      <c r="CM2518" s="6"/>
      <c r="CN2518" s="7"/>
      <c r="CO2518" s="7"/>
      <c r="CP2518" s="7"/>
      <c r="CQ2518" s="7"/>
      <c r="CR2518" s="8"/>
      <c r="CS2518" s="6"/>
      <c r="CT2518" s="7"/>
      <c r="CU2518" s="7"/>
      <c r="CV2518" s="7"/>
      <c r="CW2518" s="7"/>
      <c r="CX2518" s="8"/>
      <c r="CY2518" s="6"/>
      <c r="CZ2518" s="7"/>
      <c r="DA2518" s="7"/>
      <c r="DB2518" s="7"/>
      <c r="DC2518" s="7"/>
      <c r="DD2518" s="8"/>
      <c r="DE2518" s="6"/>
      <c r="DF2518" s="7"/>
      <c r="DG2518" s="7"/>
      <c r="DH2518" s="7"/>
      <c r="DI2518" s="7"/>
      <c r="DJ2518" s="8"/>
      <c r="DK2518" s="6"/>
      <c r="DL2518" s="7"/>
      <c r="DM2518" s="7"/>
      <c r="DN2518" s="7"/>
      <c r="DO2518" s="7"/>
      <c r="DP2518" s="8"/>
      <c r="DQ2518" s="6"/>
      <c r="DR2518" s="7"/>
      <c r="DS2518" s="7"/>
      <c r="DT2518" s="7"/>
      <c r="DU2518" s="7"/>
      <c r="DV2518" s="8"/>
      <c r="DW2518" s="6"/>
      <c r="DX2518" s="7"/>
      <c r="DY2518" s="7"/>
      <c r="DZ2518" s="7"/>
      <c r="EA2518" s="7"/>
      <c r="EB2518" s="8"/>
      <c r="EC2518" s="6"/>
      <c r="ED2518" s="7"/>
      <c r="EE2518" s="7"/>
      <c r="EF2518" s="7"/>
      <c r="EG2518" s="7"/>
      <c r="EH2518" s="8"/>
      <c r="EI2518" s="6"/>
      <c r="EJ2518" s="7"/>
      <c r="EK2518" s="7"/>
      <c r="EL2518" s="7"/>
      <c r="EM2518" s="7"/>
      <c r="EN2518" s="8"/>
      <c r="EO2518" s="6"/>
      <c r="EP2518" s="7"/>
      <c r="EQ2518" s="7"/>
      <c r="ER2518" s="7"/>
      <c r="ES2518" s="7"/>
      <c r="ET2518" s="8"/>
      <c r="EU2518" s="6"/>
      <c r="EV2518" s="7"/>
      <c r="EW2518" s="7"/>
      <c r="EX2518" s="7"/>
      <c r="EY2518" s="7"/>
      <c r="EZ2518" s="8"/>
      <c r="FA2518" s="6"/>
      <c r="FB2518" s="7"/>
      <c r="FC2518" s="7"/>
      <c r="FD2518" s="7"/>
      <c r="FE2518" s="7"/>
      <c r="FF2518" s="8"/>
      <c r="FG2518" s="6"/>
      <c r="FH2518" s="7"/>
      <c r="FI2518" s="7"/>
      <c r="FJ2518" s="7"/>
      <c r="FK2518" s="7"/>
      <c r="FL2518" s="8"/>
      <c r="FM2518" s="6"/>
      <c r="FN2518" s="7"/>
      <c r="FO2518" s="7"/>
      <c r="FP2518" s="7"/>
      <c r="FQ2518" s="7"/>
      <c r="FR2518" s="8"/>
      <c r="FS2518" s="6"/>
      <c r="FT2518" s="7"/>
      <c r="FU2518" s="7"/>
      <c r="FV2518" s="7"/>
      <c r="FW2518" s="7"/>
      <c r="FX2518" s="8"/>
      <c r="FY2518" s="6"/>
      <c r="FZ2518" s="7"/>
      <c r="GA2518" s="7"/>
      <c r="GB2518" s="7"/>
      <c r="GC2518" s="7"/>
      <c r="GD2518" s="8"/>
      <c r="GE2518" s="6"/>
      <c r="GF2518" s="7"/>
      <c r="GG2518" s="7"/>
      <c r="GH2518" s="7"/>
      <c r="GI2518" s="7"/>
      <c r="GJ2518" s="8"/>
      <c r="GK2518" s="6"/>
      <c r="GL2518" s="7"/>
      <c r="GM2518" s="7"/>
      <c r="GN2518" s="7"/>
      <c r="GO2518" s="7"/>
      <c r="GP2518" s="8"/>
      <c r="GQ2518" s="6"/>
      <c r="GR2518" s="7"/>
      <c r="GS2518" s="7"/>
      <c r="GT2518" s="7"/>
      <c r="GU2518" s="7"/>
      <c r="GV2518" s="8"/>
      <c r="GW2518" s="6"/>
      <c r="GX2518" s="7"/>
      <c r="GY2518" s="7"/>
      <c r="GZ2518" s="7"/>
      <c r="HA2518" s="7"/>
      <c r="HB2518" s="8"/>
      <c r="HC2518" s="6"/>
      <c r="HD2518" s="7"/>
      <c r="HE2518" s="7"/>
      <c r="HF2518" s="7"/>
      <c r="HG2518" s="7"/>
      <c r="HH2518" s="8"/>
      <c r="HI2518" s="6"/>
      <c r="HJ2518" s="7"/>
      <c r="HK2518" s="7"/>
      <c r="HL2518" s="7"/>
      <c r="HM2518" s="7"/>
      <c r="HN2518" s="8"/>
      <c r="HO2518" s="6"/>
      <c r="HP2518" s="7"/>
      <c r="HQ2518" s="7"/>
      <c r="HR2518" s="7"/>
      <c r="HS2518" s="7"/>
      <c r="HT2518" s="8"/>
      <c r="HU2518" s="6"/>
      <c r="HV2518" s="7"/>
      <c r="HW2518" s="7"/>
      <c r="HX2518" s="7"/>
      <c r="HY2518" s="7"/>
      <c r="HZ2518" s="8"/>
      <c r="IA2518" s="6"/>
      <c r="IB2518" s="7"/>
      <c r="IC2518" s="7"/>
      <c r="ID2518" s="7"/>
      <c r="IE2518" s="7"/>
      <c r="IF2518" s="8"/>
      <c r="IG2518" s="6"/>
      <c r="IH2518" s="7"/>
      <c r="II2518" s="7"/>
      <c r="IJ2518" s="7"/>
      <c r="IK2518" s="7"/>
      <c r="IL2518" s="8"/>
      <c r="IM2518" s="6"/>
      <c r="IN2518" s="7"/>
      <c r="IO2518" s="7"/>
      <c r="IP2518" s="7"/>
      <c r="IQ2518" s="7"/>
      <c r="IR2518" s="8"/>
      <c r="IS2518" s="6"/>
      <c r="IT2518" s="7"/>
      <c r="IU2518" s="7"/>
      <c r="IV2518" s="7"/>
    </row>
    <row r="2519" customFormat="false" ht="12.75" hidden="false" customHeight="false" outlineLevel="0" collapsed="false">
      <c r="A2519" s="5" t="s">
        <v>2816</v>
      </c>
      <c r="B2519" s="6" t="n">
        <v>37048</v>
      </c>
      <c r="C2519" s="7" t="s">
        <v>774</v>
      </c>
      <c r="D2519" s="7" t="s">
        <v>1588</v>
      </c>
      <c r="E2519" s="7"/>
      <c r="F2519" s="8" t="s">
        <v>775</v>
      </c>
      <c r="G2519" s="8" t="n">
        <v>425</v>
      </c>
      <c r="H2519" s="7"/>
      <c r="I2519" s="7"/>
      <c r="J2519" s="7"/>
      <c r="K2519" s="7"/>
      <c r="L2519" s="8"/>
      <c r="M2519" s="6"/>
      <c r="N2519" s="7"/>
      <c r="O2519" s="7"/>
      <c r="P2519" s="7"/>
      <c r="Q2519" s="7"/>
      <c r="R2519" s="8"/>
      <c r="S2519" s="6"/>
      <c r="T2519" s="7"/>
      <c r="U2519" s="7"/>
      <c r="V2519" s="7"/>
      <c r="W2519" s="7"/>
      <c r="X2519" s="8"/>
      <c r="Y2519" s="6"/>
      <c r="Z2519" s="7"/>
      <c r="AA2519" s="7"/>
      <c r="AB2519" s="7"/>
      <c r="AC2519" s="7"/>
      <c r="AD2519" s="8"/>
      <c r="AE2519" s="6"/>
      <c r="AF2519" s="7"/>
      <c r="AG2519" s="7"/>
      <c r="AH2519" s="7"/>
      <c r="AI2519" s="7"/>
      <c r="AJ2519" s="8"/>
      <c r="AK2519" s="6"/>
      <c r="AL2519" s="7"/>
      <c r="AM2519" s="7"/>
      <c r="AN2519" s="7"/>
      <c r="AO2519" s="7"/>
      <c r="AP2519" s="8"/>
      <c r="AQ2519" s="6"/>
      <c r="AR2519" s="7"/>
      <c r="AS2519" s="7"/>
      <c r="AT2519" s="7"/>
      <c r="AU2519" s="7"/>
      <c r="AV2519" s="8"/>
      <c r="AW2519" s="6"/>
      <c r="AX2519" s="7"/>
      <c r="AY2519" s="7"/>
      <c r="AZ2519" s="7"/>
      <c r="BA2519" s="7"/>
      <c r="BB2519" s="8"/>
      <c r="BC2519" s="6"/>
      <c r="BD2519" s="7"/>
      <c r="BE2519" s="7"/>
      <c r="BF2519" s="7"/>
      <c r="BG2519" s="7"/>
      <c r="BH2519" s="8"/>
      <c r="BI2519" s="6"/>
      <c r="BJ2519" s="7"/>
      <c r="BK2519" s="7"/>
      <c r="BL2519" s="7"/>
      <c r="BM2519" s="7"/>
      <c r="BN2519" s="8"/>
      <c r="BO2519" s="6"/>
      <c r="BP2519" s="7"/>
      <c r="BQ2519" s="7"/>
      <c r="BR2519" s="7"/>
      <c r="BS2519" s="7"/>
      <c r="BT2519" s="8"/>
      <c r="BU2519" s="6"/>
      <c r="BV2519" s="7"/>
      <c r="BW2519" s="7"/>
      <c r="BX2519" s="7"/>
      <c r="BY2519" s="7"/>
      <c r="BZ2519" s="8"/>
      <c r="CA2519" s="6"/>
      <c r="CB2519" s="7"/>
      <c r="CC2519" s="7"/>
      <c r="CD2519" s="7"/>
      <c r="CE2519" s="7"/>
      <c r="CF2519" s="8"/>
      <c r="CG2519" s="6"/>
      <c r="CH2519" s="7"/>
      <c r="CI2519" s="7"/>
      <c r="CJ2519" s="7"/>
      <c r="CK2519" s="7"/>
      <c r="CL2519" s="8"/>
      <c r="CM2519" s="6"/>
      <c r="CN2519" s="7"/>
      <c r="CO2519" s="7"/>
      <c r="CP2519" s="7"/>
      <c r="CQ2519" s="7"/>
      <c r="CR2519" s="8"/>
      <c r="CS2519" s="6"/>
      <c r="CT2519" s="7"/>
      <c r="CU2519" s="7"/>
      <c r="CV2519" s="7"/>
      <c r="CW2519" s="7"/>
      <c r="CX2519" s="8"/>
      <c r="CY2519" s="6"/>
      <c r="CZ2519" s="7"/>
      <c r="DA2519" s="7"/>
      <c r="DB2519" s="7"/>
      <c r="DC2519" s="7"/>
      <c r="DD2519" s="8"/>
      <c r="DE2519" s="6"/>
      <c r="DF2519" s="7"/>
      <c r="DG2519" s="7"/>
      <c r="DH2519" s="7"/>
      <c r="DI2519" s="7"/>
      <c r="DJ2519" s="8"/>
      <c r="DK2519" s="6"/>
      <c r="DL2519" s="7"/>
      <c r="DM2519" s="7"/>
      <c r="DN2519" s="7"/>
      <c r="DO2519" s="7"/>
      <c r="DP2519" s="8"/>
      <c r="DQ2519" s="6"/>
      <c r="DR2519" s="7"/>
      <c r="DS2519" s="7"/>
      <c r="DT2519" s="7"/>
      <c r="DU2519" s="7"/>
      <c r="DV2519" s="8"/>
      <c r="DW2519" s="6"/>
      <c r="DX2519" s="7"/>
      <c r="DY2519" s="7"/>
      <c r="DZ2519" s="7"/>
      <c r="EA2519" s="7"/>
      <c r="EB2519" s="8"/>
      <c r="EC2519" s="6"/>
      <c r="ED2519" s="7"/>
      <c r="EE2519" s="7"/>
      <c r="EF2519" s="7"/>
      <c r="EG2519" s="7"/>
      <c r="EH2519" s="8"/>
      <c r="EI2519" s="6"/>
      <c r="EJ2519" s="7"/>
      <c r="EK2519" s="7"/>
      <c r="EL2519" s="7"/>
      <c r="EM2519" s="7"/>
      <c r="EN2519" s="8"/>
      <c r="EO2519" s="6"/>
      <c r="EP2519" s="7"/>
      <c r="EQ2519" s="7"/>
      <c r="ER2519" s="7"/>
      <c r="ES2519" s="7"/>
      <c r="ET2519" s="8"/>
      <c r="EU2519" s="6"/>
      <c r="EV2519" s="7"/>
      <c r="EW2519" s="7"/>
      <c r="EX2519" s="7"/>
      <c r="EY2519" s="7"/>
      <c r="EZ2519" s="8"/>
      <c r="FA2519" s="6"/>
      <c r="FB2519" s="7"/>
      <c r="FC2519" s="7"/>
      <c r="FD2519" s="7"/>
      <c r="FE2519" s="7"/>
      <c r="FF2519" s="8"/>
      <c r="FG2519" s="6"/>
      <c r="FH2519" s="7"/>
      <c r="FI2519" s="7"/>
      <c r="FJ2519" s="7"/>
      <c r="FK2519" s="7"/>
      <c r="FL2519" s="8"/>
      <c r="FM2519" s="6"/>
      <c r="FN2519" s="7"/>
      <c r="FO2519" s="7"/>
      <c r="FP2519" s="7"/>
      <c r="FQ2519" s="7"/>
      <c r="FR2519" s="8"/>
      <c r="FS2519" s="6"/>
      <c r="FT2519" s="7"/>
      <c r="FU2519" s="7"/>
      <c r="FV2519" s="7"/>
      <c r="FW2519" s="7"/>
      <c r="FX2519" s="8"/>
      <c r="FY2519" s="6"/>
      <c r="FZ2519" s="7"/>
      <c r="GA2519" s="7"/>
      <c r="GB2519" s="7"/>
      <c r="GC2519" s="7"/>
      <c r="GD2519" s="8"/>
      <c r="GE2519" s="6"/>
      <c r="GF2519" s="7"/>
      <c r="GG2519" s="7"/>
      <c r="GH2519" s="7"/>
      <c r="GI2519" s="7"/>
      <c r="GJ2519" s="8"/>
      <c r="GK2519" s="6"/>
      <c r="GL2519" s="7"/>
      <c r="GM2519" s="7"/>
      <c r="GN2519" s="7"/>
      <c r="GO2519" s="7"/>
      <c r="GP2519" s="8"/>
      <c r="GQ2519" s="6"/>
      <c r="GR2519" s="7"/>
      <c r="GS2519" s="7"/>
      <c r="GT2519" s="7"/>
      <c r="GU2519" s="7"/>
      <c r="GV2519" s="8"/>
      <c r="GW2519" s="6"/>
      <c r="GX2519" s="7"/>
      <c r="GY2519" s="7"/>
      <c r="GZ2519" s="7"/>
      <c r="HA2519" s="7"/>
      <c r="HB2519" s="8"/>
      <c r="HC2519" s="6"/>
      <c r="HD2519" s="7"/>
      <c r="HE2519" s="7"/>
      <c r="HF2519" s="7"/>
      <c r="HG2519" s="7"/>
      <c r="HH2519" s="8"/>
      <c r="HI2519" s="6"/>
      <c r="HJ2519" s="7"/>
      <c r="HK2519" s="7"/>
      <c r="HL2519" s="7"/>
      <c r="HM2519" s="7"/>
      <c r="HN2519" s="8"/>
      <c r="HO2519" s="6"/>
      <c r="HP2519" s="7"/>
      <c r="HQ2519" s="7"/>
      <c r="HR2519" s="7"/>
      <c r="HS2519" s="7"/>
      <c r="HT2519" s="8"/>
      <c r="HU2519" s="6"/>
      <c r="HV2519" s="7"/>
      <c r="HW2519" s="7"/>
      <c r="HX2519" s="7"/>
      <c r="HY2519" s="7"/>
      <c r="HZ2519" s="8"/>
      <c r="IA2519" s="6"/>
      <c r="IB2519" s="7"/>
      <c r="IC2519" s="7"/>
      <c r="ID2519" s="7"/>
      <c r="IE2519" s="7"/>
      <c r="IF2519" s="8"/>
      <c r="IG2519" s="6"/>
      <c r="IH2519" s="7"/>
      <c r="II2519" s="7"/>
      <c r="IJ2519" s="7"/>
      <c r="IK2519" s="7"/>
      <c r="IL2519" s="8"/>
      <c r="IM2519" s="6"/>
      <c r="IN2519" s="7"/>
      <c r="IO2519" s="7"/>
      <c r="IP2519" s="7"/>
      <c r="IQ2519" s="7"/>
      <c r="IR2519" s="8"/>
      <c r="IS2519" s="6"/>
      <c r="IT2519" s="7"/>
      <c r="IU2519" s="7"/>
      <c r="IV2519" s="7"/>
    </row>
    <row r="2520" customFormat="false" ht="12.75" hidden="false" customHeight="false" outlineLevel="0" collapsed="false">
      <c r="A2520" s="5" t="s">
        <v>2817</v>
      </c>
      <c r="B2520" s="6" t="n">
        <v>37048</v>
      </c>
      <c r="C2520" s="7" t="s">
        <v>774</v>
      </c>
      <c r="D2520" s="7" t="s">
        <v>1588</v>
      </c>
      <c r="E2520" s="7"/>
      <c r="F2520" s="8" t="s">
        <v>775</v>
      </c>
      <c r="G2520" s="8" t="n">
        <v>725</v>
      </c>
      <c r="H2520" s="7"/>
      <c r="I2520" s="7"/>
      <c r="J2520" s="7"/>
      <c r="K2520" s="7"/>
      <c r="L2520" s="8"/>
      <c r="M2520" s="6"/>
      <c r="N2520" s="7"/>
      <c r="O2520" s="7"/>
      <c r="P2520" s="7"/>
      <c r="Q2520" s="7"/>
      <c r="R2520" s="8"/>
      <c r="S2520" s="6"/>
      <c r="T2520" s="7"/>
      <c r="U2520" s="7"/>
      <c r="V2520" s="7"/>
      <c r="W2520" s="7"/>
      <c r="X2520" s="8"/>
      <c r="Y2520" s="6"/>
      <c r="Z2520" s="7"/>
      <c r="AA2520" s="7"/>
      <c r="AB2520" s="7"/>
      <c r="AC2520" s="7"/>
      <c r="AD2520" s="8"/>
      <c r="AE2520" s="6"/>
      <c r="AF2520" s="7"/>
      <c r="AG2520" s="7"/>
      <c r="AH2520" s="7"/>
      <c r="AI2520" s="7"/>
      <c r="AJ2520" s="8"/>
      <c r="AK2520" s="6"/>
      <c r="AL2520" s="7"/>
      <c r="AM2520" s="7"/>
      <c r="AN2520" s="7"/>
      <c r="AO2520" s="7"/>
      <c r="AP2520" s="8"/>
      <c r="AQ2520" s="6"/>
      <c r="AR2520" s="7"/>
      <c r="AS2520" s="7"/>
      <c r="AT2520" s="7"/>
      <c r="AU2520" s="7"/>
      <c r="AV2520" s="8"/>
      <c r="AW2520" s="6"/>
      <c r="AX2520" s="7"/>
      <c r="AY2520" s="7"/>
      <c r="AZ2520" s="7"/>
      <c r="BA2520" s="7"/>
      <c r="BB2520" s="8"/>
      <c r="BC2520" s="6"/>
      <c r="BD2520" s="7"/>
      <c r="BE2520" s="7"/>
      <c r="BF2520" s="7"/>
      <c r="BG2520" s="7"/>
      <c r="BH2520" s="8"/>
      <c r="BI2520" s="6"/>
      <c r="BJ2520" s="7"/>
      <c r="BK2520" s="7"/>
      <c r="BL2520" s="7"/>
      <c r="BM2520" s="7"/>
      <c r="BN2520" s="8"/>
      <c r="BO2520" s="6"/>
      <c r="BP2520" s="7"/>
      <c r="BQ2520" s="7"/>
      <c r="BR2520" s="7"/>
      <c r="BS2520" s="7"/>
      <c r="BT2520" s="8"/>
      <c r="BU2520" s="6"/>
      <c r="BV2520" s="7"/>
      <c r="BW2520" s="7"/>
      <c r="BX2520" s="7"/>
      <c r="BY2520" s="7"/>
      <c r="BZ2520" s="8"/>
      <c r="CA2520" s="6"/>
      <c r="CB2520" s="7"/>
      <c r="CC2520" s="7"/>
      <c r="CD2520" s="7"/>
      <c r="CE2520" s="7"/>
      <c r="CF2520" s="8"/>
      <c r="CG2520" s="6"/>
      <c r="CH2520" s="7"/>
      <c r="CI2520" s="7"/>
      <c r="CJ2520" s="7"/>
      <c r="CK2520" s="7"/>
      <c r="CL2520" s="8"/>
      <c r="CM2520" s="6"/>
      <c r="CN2520" s="7"/>
      <c r="CO2520" s="7"/>
      <c r="CP2520" s="7"/>
      <c r="CQ2520" s="7"/>
      <c r="CR2520" s="8"/>
      <c r="CS2520" s="6"/>
      <c r="CT2520" s="7"/>
      <c r="CU2520" s="7"/>
      <c r="CV2520" s="7"/>
      <c r="CW2520" s="7"/>
      <c r="CX2520" s="8"/>
      <c r="CY2520" s="6"/>
      <c r="CZ2520" s="7"/>
      <c r="DA2520" s="7"/>
      <c r="DB2520" s="7"/>
      <c r="DC2520" s="7"/>
      <c r="DD2520" s="8"/>
      <c r="DE2520" s="6"/>
      <c r="DF2520" s="7"/>
      <c r="DG2520" s="7"/>
      <c r="DH2520" s="7"/>
      <c r="DI2520" s="7"/>
      <c r="DJ2520" s="8"/>
      <c r="DK2520" s="6"/>
      <c r="DL2520" s="7"/>
      <c r="DM2520" s="7"/>
      <c r="DN2520" s="7"/>
      <c r="DO2520" s="7"/>
      <c r="DP2520" s="8"/>
      <c r="DQ2520" s="6"/>
      <c r="DR2520" s="7"/>
      <c r="DS2520" s="7"/>
      <c r="DT2520" s="7"/>
      <c r="DU2520" s="7"/>
      <c r="DV2520" s="8"/>
      <c r="DW2520" s="6"/>
      <c r="DX2520" s="7"/>
      <c r="DY2520" s="7"/>
      <c r="DZ2520" s="7"/>
      <c r="EA2520" s="7"/>
      <c r="EB2520" s="8"/>
      <c r="EC2520" s="6"/>
      <c r="ED2520" s="7"/>
      <c r="EE2520" s="7"/>
      <c r="EF2520" s="7"/>
      <c r="EG2520" s="7"/>
      <c r="EH2520" s="8"/>
      <c r="EI2520" s="6"/>
      <c r="EJ2520" s="7"/>
      <c r="EK2520" s="7"/>
      <c r="EL2520" s="7"/>
      <c r="EM2520" s="7"/>
      <c r="EN2520" s="8"/>
      <c r="EO2520" s="6"/>
      <c r="EP2520" s="7"/>
      <c r="EQ2520" s="7"/>
      <c r="ER2520" s="7"/>
      <c r="ES2520" s="7"/>
      <c r="ET2520" s="8"/>
      <c r="EU2520" s="6"/>
      <c r="EV2520" s="7"/>
      <c r="EW2520" s="7"/>
      <c r="EX2520" s="7"/>
      <c r="EY2520" s="7"/>
      <c r="EZ2520" s="8"/>
      <c r="FA2520" s="6"/>
      <c r="FB2520" s="7"/>
      <c r="FC2520" s="7"/>
      <c r="FD2520" s="7"/>
      <c r="FE2520" s="7"/>
      <c r="FF2520" s="8"/>
      <c r="FG2520" s="6"/>
      <c r="FH2520" s="7"/>
      <c r="FI2520" s="7"/>
      <c r="FJ2520" s="7"/>
      <c r="FK2520" s="7"/>
      <c r="FL2520" s="8"/>
      <c r="FM2520" s="6"/>
      <c r="FN2520" s="7"/>
      <c r="FO2520" s="7"/>
      <c r="FP2520" s="7"/>
      <c r="FQ2520" s="7"/>
      <c r="FR2520" s="8"/>
      <c r="FS2520" s="6"/>
      <c r="FT2520" s="7"/>
      <c r="FU2520" s="7"/>
      <c r="FV2520" s="7"/>
      <c r="FW2520" s="7"/>
      <c r="FX2520" s="8"/>
      <c r="FY2520" s="6"/>
      <c r="FZ2520" s="7"/>
      <c r="GA2520" s="7"/>
      <c r="GB2520" s="7"/>
      <c r="GC2520" s="7"/>
      <c r="GD2520" s="8"/>
      <c r="GE2520" s="6"/>
      <c r="GF2520" s="7"/>
      <c r="GG2520" s="7"/>
      <c r="GH2520" s="7"/>
      <c r="GI2520" s="7"/>
      <c r="GJ2520" s="8"/>
      <c r="GK2520" s="6"/>
      <c r="GL2520" s="7"/>
      <c r="GM2520" s="7"/>
      <c r="GN2520" s="7"/>
      <c r="GO2520" s="7"/>
      <c r="GP2520" s="8"/>
      <c r="GQ2520" s="6"/>
      <c r="GR2520" s="7"/>
      <c r="GS2520" s="7"/>
      <c r="GT2520" s="7"/>
      <c r="GU2520" s="7"/>
      <c r="GV2520" s="8"/>
      <c r="GW2520" s="6"/>
      <c r="GX2520" s="7"/>
      <c r="GY2520" s="7"/>
      <c r="GZ2520" s="7"/>
      <c r="HA2520" s="7"/>
      <c r="HB2520" s="8"/>
      <c r="HC2520" s="6"/>
      <c r="HD2520" s="7"/>
      <c r="HE2520" s="7"/>
      <c r="HF2520" s="7"/>
      <c r="HG2520" s="7"/>
      <c r="HH2520" s="8"/>
      <c r="HI2520" s="6"/>
      <c r="HJ2520" s="7"/>
      <c r="HK2520" s="7"/>
      <c r="HL2520" s="7"/>
      <c r="HM2520" s="7"/>
      <c r="HN2520" s="8"/>
      <c r="HO2520" s="6"/>
      <c r="HP2520" s="7"/>
      <c r="HQ2520" s="7"/>
      <c r="HR2520" s="7"/>
      <c r="HS2520" s="7"/>
      <c r="HT2520" s="8"/>
      <c r="HU2520" s="6"/>
      <c r="HV2520" s="7"/>
      <c r="HW2520" s="7"/>
      <c r="HX2520" s="7"/>
      <c r="HY2520" s="7"/>
      <c r="HZ2520" s="8"/>
      <c r="IA2520" s="6"/>
      <c r="IB2520" s="7"/>
      <c r="IC2520" s="7"/>
      <c r="ID2520" s="7"/>
      <c r="IE2520" s="7"/>
      <c r="IF2520" s="8"/>
      <c r="IG2520" s="6"/>
      <c r="IH2520" s="7"/>
      <c r="II2520" s="7"/>
      <c r="IJ2520" s="7"/>
      <c r="IK2520" s="7"/>
      <c r="IL2520" s="8"/>
      <c r="IM2520" s="6"/>
      <c r="IN2520" s="7"/>
      <c r="IO2520" s="7"/>
      <c r="IP2520" s="7"/>
      <c r="IQ2520" s="7"/>
      <c r="IR2520" s="8"/>
      <c r="IS2520" s="6"/>
      <c r="IT2520" s="7"/>
      <c r="IU2520" s="7"/>
      <c r="IV2520" s="7"/>
    </row>
    <row r="2521" customFormat="false" ht="12.75" hidden="false" customHeight="false" outlineLevel="0" collapsed="false">
      <c r="A2521" s="5" t="s">
        <v>2818</v>
      </c>
      <c r="B2521" s="6" t="n">
        <v>37048</v>
      </c>
      <c r="C2521" s="7" t="s">
        <v>774</v>
      </c>
      <c r="D2521" s="7" t="s">
        <v>1588</v>
      </c>
      <c r="E2521" s="7"/>
      <c r="F2521" s="8" t="s">
        <v>775</v>
      </c>
      <c r="G2521" s="8" t="n">
        <v>525</v>
      </c>
      <c r="H2521" s="7"/>
      <c r="I2521" s="7"/>
      <c r="J2521" s="7"/>
      <c r="K2521" s="7"/>
      <c r="L2521" s="8"/>
      <c r="M2521" s="6"/>
      <c r="N2521" s="7"/>
      <c r="O2521" s="7"/>
      <c r="P2521" s="7"/>
      <c r="Q2521" s="7"/>
      <c r="R2521" s="8"/>
      <c r="S2521" s="6"/>
      <c r="T2521" s="7"/>
      <c r="U2521" s="7"/>
      <c r="V2521" s="7"/>
      <c r="W2521" s="7"/>
      <c r="X2521" s="8"/>
      <c r="Y2521" s="6"/>
      <c r="Z2521" s="7"/>
      <c r="AA2521" s="7"/>
      <c r="AB2521" s="7"/>
      <c r="AC2521" s="7"/>
      <c r="AD2521" s="8"/>
      <c r="AE2521" s="6"/>
      <c r="AF2521" s="7"/>
      <c r="AG2521" s="7"/>
      <c r="AH2521" s="7"/>
      <c r="AI2521" s="7"/>
      <c r="AJ2521" s="8"/>
      <c r="AK2521" s="6"/>
      <c r="AL2521" s="7"/>
      <c r="AM2521" s="7"/>
      <c r="AN2521" s="7"/>
      <c r="AO2521" s="7"/>
      <c r="AP2521" s="8"/>
      <c r="AQ2521" s="6"/>
      <c r="AR2521" s="7"/>
      <c r="AS2521" s="7"/>
      <c r="AT2521" s="7"/>
      <c r="AU2521" s="7"/>
      <c r="AV2521" s="8"/>
      <c r="AW2521" s="6"/>
      <c r="AX2521" s="7"/>
      <c r="AY2521" s="7"/>
      <c r="AZ2521" s="7"/>
      <c r="BA2521" s="7"/>
      <c r="BB2521" s="8"/>
      <c r="BC2521" s="6"/>
      <c r="BD2521" s="7"/>
      <c r="BE2521" s="7"/>
      <c r="BF2521" s="7"/>
      <c r="BG2521" s="7"/>
      <c r="BH2521" s="8"/>
      <c r="BI2521" s="6"/>
      <c r="BJ2521" s="7"/>
      <c r="BK2521" s="7"/>
      <c r="BL2521" s="7"/>
      <c r="BM2521" s="7"/>
      <c r="BN2521" s="8"/>
      <c r="BO2521" s="6"/>
      <c r="BP2521" s="7"/>
      <c r="BQ2521" s="7"/>
      <c r="BR2521" s="7"/>
      <c r="BS2521" s="7"/>
      <c r="BT2521" s="8"/>
      <c r="BU2521" s="6"/>
      <c r="BV2521" s="7"/>
      <c r="BW2521" s="7"/>
      <c r="BX2521" s="7"/>
      <c r="BY2521" s="7"/>
      <c r="BZ2521" s="8"/>
      <c r="CA2521" s="6"/>
      <c r="CB2521" s="7"/>
      <c r="CC2521" s="7"/>
      <c r="CD2521" s="7"/>
      <c r="CE2521" s="7"/>
      <c r="CF2521" s="8"/>
      <c r="CG2521" s="6"/>
      <c r="CH2521" s="7"/>
      <c r="CI2521" s="7"/>
      <c r="CJ2521" s="7"/>
      <c r="CK2521" s="7"/>
      <c r="CL2521" s="8"/>
      <c r="CM2521" s="6"/>
      <c r="CN2521" s="7"/>
      <c r="CO2521" s="7"/>
      <c r="CP2521" s="7"/>
      <c r="CQ2521" s="7"/>
      <c r="CR2521" s="8"/>
      <c r="CS2521" s="6"/>
      <c r="CT2521" s="7"/>
      <c r="CU2521" s="7"/>
      <c r="CV2521" s="7"/>
      <c r="CW2521" s="7"/>
      <c r="CX2521" s="8"/>
      <c r="CY2521" s="6"/>
      <c r="CZ2521" s="7"/>
      <c r="DA2521" s="7"/>
      <c r="DB2521" s="7"/>
      <c r="DC2521" s="7"/>
      <c r="DD2521" s="8"/>
      <c r="DE2521" s="6"/>
      <c r="DF2521" s="7"/>
      <c r="DG2521" s="7"/>
      <c r="DH2521" s="7"/>
      <c r="DI2521" s="7"/>
      <c r="DJ2521" s="8"/>
      <c r="DK2521" s="6"/>
      <c r="DL2521" s="7"/>
      <c r="DM2521" s="7"/>
      <c r="DN2521" s="7"/>
      <c r="DO2521" s="7"/>
      <c r="DP2521" s="8"/>
      <c r="DQ2521" s="6"/>
      <c r="DR2521" s="7"/>
      <c r="DS2521" s="7"/>
      <c r="DT2521" s="7"/>
      <c r="DU2521" s="7"/>
      <c r="DV2521" s="8"/>
      <c r="DW2521" s="6"/>
      <c r="DX2521" s="7"/>
      <c r="DY2521" s="7"/>
      <c r="DZ2521" s="7"/>
      <c r="EA2521" s="7"/>
      <c r="EB2521" s="8"/>
      <c r="EC2521" s="6"/>
      <c r="ED2521" s="7"/>
      <c r="EE2521" s="7"/>
      <c r="EF2521" s="7"/>
      <c r="EG2521" s="7"/>
      <c r="EH2521" s="8"/>
      <c r="EI2521" s="6"/>
      <c r="EJ2521" s="7"/>
      <c r="EK2521" s="7"/>
      <c r="EL2521" s="7"/>
      <c r="EM2521" s="7"/>
      <c r="EN2521" s="8"/>
      <c r="EO2521" s="6"/>
      <c r="EP2521" s="7"/>
      <c r="EQ2521" s="7"/>
      <c r="ER2521" s="7"/>
      <c r="ES2521" s="7"/>
      <c r="ET2521" s="8"/>
      <c r="EU2521" s="6"/>
      <c r="EV2521" s="7"/>
      <c r="EW2521" s="7"/>
      <c r="EX2521" s="7"/>
      <c r="EY2521" s="7"/>
      <c r="EZ2521" s="8"/>
      <c r="FA2521" s="6"/>
      <c r="FB2521" s="7"/>
      <c r="FC2521" s="7"/>
      <c r="FD2521" s="7"/>
      <c r="FE2521" s="7"/>
      <c r="FF2521" s="8"/>
      <c r="FG2521" s="6"/>
      <c r="FH2521" s="7"/>
      <c r="FI2521" s="7"/>
      <c r="FJ2521" s="7"/>
      <c r="FK2521" s="7"/>
      <c r="FL2521" s="8"/>
      <c r="FM2521" s="6"/>
      <c r="FN2521" s="7"/>
      <c r="FO2521" s="7"/>
      <c r="FP2521" s="7"/>
      <c r="FQ2521" s="7"/>
      <c r="FR2521" s="8"/>
      <c r="FS2521" s="6"/>
      <c r="FT2521" s="7"/>
      <c r="FU2521" s="7"/>
      <c r="FV2521" s="7"/>
      <c r="FW2521" s="7"/>
      <c r="FX2521" s="8"/>
      <c r="FY2521" s="6"/>
      <c r="FZ2521" s="7"/>
      <c r="GA2521" s="7"/>
      <c r="GB2521" s="7"/>
      <c r="GC2521" s="7"/>
      <c r="GD2521" s="8"/>
      <c r="GE2521" s="6"/>
      <c r="GF2521" s="7"/>
      <c r="GG2521" s="7"/>
      <c r="GH2521" s="7"/>
      <c r="GI2521" s="7"/>
      <c r="GJ2521" s="8"/>
      <c r="GK2521" s="6"/>
      <c r="GL2521" s="7"/>
      <c r="GM2521" s="7"/>
      <c r="GN2521" s="7"/>
      <c r="GO2521" s="7"/>
      <c r="GP2521" s="8"/>
      <c r="GQ2521" s="6"/>
      <c r="GR2521" s="7"/>
      <c r="GS2521" s="7"/>
      <c r="GT2521" s="7"/>
      <c r="GU2521" s="7"/>
      <c r="GV2521" s="8"/>
      <c r="GW2521" s="6"/>
      <c r="GX2521" s="7"/>
      <c r="GY2521" s="7"/>
      <c r="GZ2521" s="7"/>
      <c r="HA2521" s="7"/>
      <c r="HB2521" s="8"/>
      <c r="HC2521" s="6"/>
      <c r="HD2521" s="7"/>
      <c r="HE2521" s="7"/>
      <c r="HF2521" s="7"/>
      <c r="HG2521" s="7"/>
      <c r="HH2521" s="8"/>
      <c r="HI2521" s="6"/>
      <c r="HJ2521" s="7"/>
      <c r="HK2521" s="7"/>
      <c r="HL2521" s="7"/>
      <c r="HM2521" s="7"/>
      <c r="HN2521" s="8"/>
      <c r="HO2521" s="6"/>
      <c r="HP2521" s="7"/>
      <c r="HQ2521" s="7"/>
      <c r="HR2521" s="7"/>
      <c r="HS2521" s="7"/>
      <c r="HT2521" s="8"/>
      <c r="HU2521" s="6"/>
      <c r="HV2521" s="7"/>
      <c r="HW2521" s="7"/>
      <c r="HX2521" s="7"/>
      <c r="HY2521" s="7"/>
      <c r="HZ2521" s="8"/>
      <c r="IA2521" s="6"/>
      <c r="IB2521" s="7"/>
      <c r="IC2521" s="7"/>
      <c r="ID2521" s="7"/>
      <c r="IE2521" s="7"/>
      <c r="IF2521" s="8"/>
      <c r="IG2521" s="6"/>
      <c r="IH2521" s="7"/>
      <c r="II2521" s="7"/>
      <c r="IJ2521" s="7"/>
      <c r="IK2521" s="7"/>
      <c r="IL2521" s="8"/>
      <c r="IM2521" s="6"/>
      <c r="IN2521" s="7"/>
      <c r="IO2521" s="7"/>
      <c r="IP2521" s="7"/>
      <c r="IQ2521" s="7"/>
      <c r="IR2521" s="8"/>
      <c r="IS2521" s="6"/>
      <c r="IT2521" s="7"/>
      <c r="IU2521" s="7"/>
      <c r="IV2521" s="7"/>
    </row>
    <row r="2522" customFormat="false" ht="12.75" hidden="false" customHeight="false" outlineLevel="0" collapsed="false">
      <c r="A2522" s="5" t="s">
        <v>2819</v>
      </c>
      <c r="B2522" s="6" t="n">
        <v>37048</v>
      </c>
      <c r="C2522" s="7" t="s">
        <v>774</v>
      </c>
      <c r="D2522" s="7" t="s">
        <v>1588</v>
      </c>
      <c r="E2522" s="7"/>
      <c r="F2522" s="8" t="s">
        <v>775</v>
      </c>
      <c r="G2522" s="8" t="n">
        <v>400</v>
      </c>
      <c r="H2522" s="7"/>
      <c r="I2522" s="7"/>
      <c r="J2522" s="7"/>
      <c r="K2522" s="7"/>
      <c r="L2522" s="8"/>
      <c r="M2522" s="6"/>
      <c r="N2522" s="7"/>
      <c r="O2522" s="7"/>
      <c r="P2522" s="7"/>
      <c r="Q2522" s="7"/>
      <c r="R2522" s="8"/>
      <c r="S2522" s="6"/>
      <c r="T2522" s="7"/>
      <c r="U2522" s="7"/>
      <c r="V2522" s="7"/>
      <c r="W2522" s="7"/>
      <c r="X2522" s="8"/>
      <c r="Y2522" s="6"/>
      <c r="Z2522" s="7"/>
      <c r="AA2522" s="7"/>
      <c r="AB2522" s="7"/>
      <c r="AC2522" s="7"/>
      <c r="AD2522" s="8"/>
      <c r="AE2522" s="6"/>
      <c r="AF2522" s="7"/>
      <c r="AG2522" s="7"/>
      <c r="AH2522" s="7"/>
      <c r="AI2522" s="7"/>
      <c r="AJ2522" s="8"/>
      <c r="AK2522" s="6"/>
      <c r="AL2522" s="7"/>
      <c r="AM2522" s="7"/>
      <c r="AN2522" s="7"/>
      <c r="AO2522" s="7"/>
      <c r="AP2522" s="8"/>
      <c r="AQ2522" s="6"/>
      <c r="AR2522" s="7"/>
      <c r="AS2522" s="7"/>
      <c r="AT2522" s="7"/>
      <c r="AU2522" s="7"/>
      <c r="AV2522" s="8"/>
      <c r="AW2522" s="6"/>
      <c r="AX2522" s="7"/>
      <c r="AY2522" s="7"/>
      <c r="AZ2522" s="7"/>
      <c r="BA2522" s="7"/>
      <c r="BB2522" s="8"/>
      <c r="BC2522" s="6"/>
      <c r="BD2522" s="7"/>
      <c r="BE2522" s="7"/>
      <c r="BF2522" s="7"/>
      <c r="BG2522" s="7"/>
      <c r="BH2522" s="8"/>
      <c r="BI2522" s="6"/>
      <c r="BJ2522" s="7"/>
      <c r="BK2522" s="7"/>
      <c r="BL2522" s="7"/>
      <c r="BM2522" s="7"/>
      <c r="BN2522" s="8"/>
      <c r="BO2522" s="6"/>
      <c r="BP2522" s="7"/>
      <c r="BQ2522" s="7"/>
      <c r="BR2522" s="7"/>
      <c r="BS2522" s="7"/>
      <c r="BT2522" s="8"/>
      <c r="BU2522" s="6"/>
      <c r="BV2522" s="7"/>
      <c r="BW2522" s="7"/>
      <c r="BX2522" s="7"/>
      <c r="BY2522" s="7"/>
      <c r="BZ2522" s="8"/>
      <c r="CA2522" s="6"/>
      <c r="CB2522" s="7"/>
      <c r="CC2522" s="7"/>
      <c r="CD2522" s="7"/>
      <c r="CE2522" s="7"/>
      <c r="CF2522" s="8"/>
      <c r="CG2522" s="6"/>
      <c r="CH2522" s="7"/>
      <c r="CI2522" s="7"/>
      <c r="CJ2522" s="7"/>
      <c r="CK2522" s="7"/>
      <c r="CL2522" s="8"/>
      <c r="CM2522" s="6"/>
      <c r="CN2522" s="7"/>
      <c r="CO2522" s="7"/>
      <c r="CP2522" s="7"/>
      <c r="CQ2522" s="7"/>
      <c r="CR2522" s="8"/>
      <c r="CS2522" s="6"/>
      <c r="CT2522" s="7"/>
      <c r="CU2522" s="7"/>
      <c r="CV2522" s="7"/>
      <c r="CW2522" s="7"/>
      <c r="CX2522" s="8"/>
      <c r="CY2522" s="6"/>
      <c r="CZ2522" s="7"/>
      <c r="DA2522" s="7"/>
      <c r="DB2522" s="7"/>
      <c r="DC2522" s="7"/>
      <c r="DD2522" s="8"/>
      <c r="DE2522" s="6"/>
      <c r="DF2522" s="7"/>
      <c r="DG2522" s="7"/>
      <c r="DH2522" s="7"/>
      <c r="DI2522" s="7"/>
      <c r="DJ2522" s="8"/>
      <c r="DK2522" s="6"/>
      <c r="DL2522" s="7"/>
      <c r="DM2522" s="7"/>
      <c r="DN2522" s="7"/>
      <c r="DO2522" s="7"/>
      <c r="DP2522" s="8"/>
      <c r="DQ2522" s="6"/>
      <c r="DR2522" s="7"/>
      <c r="DS2522" s="7"/>
      <c r="DT2522" s="7"/>
      <c r="DU2522" s="7"/>
      <c r="DV2522" s="8"/>
      <c r="DW2522" s="6"/>
      <c r="DX2522" s="7"/>
      <c r="DY2522" s="7"/>
      <c r="DZ2522" s="7"/>
      <c r="EA2522" s="7"/>
      <c r="EB2522" s="8"/>
      <c r="EC2522" s="6"/>
      <c r="ED2522" s="7"/>
      <c r="EE2522" s="7"/>
      <c r="EF2522" s="7"/>
      <c r="EG2522" s="7"/>
      <c r="EH2522" s="8"/>
      <c r="EI2522" s="6"/>
      <c r="EJ2522" s="7"/>
      <c r="EK2522" s="7"/>
      <c r="EL2522" s="7"/>
      <c r="EM2522" s="7"/>
      <c r="EN2522" s="8"/>
      <c r="EO2522" s="6"/>
      <c r="EP2522" s="7"/>
      <c r="EQ2522" s="7"/>
      <c r="ER2522" s="7"/>
      <c r="ES2522" s="7"/>
      <c r="ET2522" s="8"/>
      <c r="EU2522" s="6"/>
      <c r="EV2522" s="7"/>
      <c r="EW2522" s="7"/>
      <c r="EX2522" s="7"/>
      <c r="EY2522" s="7"/>
      <c r="EZ2522" s="8"/>
      <c r="FA2522" s="6"/>
      <c r="FB2522" s="7"/>
      <c r="FC2522" s="7"/>
      <c r="FD2522" s="7"/>
      <c r="FE2522" s="7"/>
      <c r="FF2522" s="8"/>
      <c r="FG2522" s="6"/>
      <c r="FH2522" s="7"/>
      <c r="FI2522" s="7"/>
      <c r="FJ2522" s="7"/>
      <c r="FK2522" s="7"/>
      <c r="FL2522" s="8"/>
      <c r="FM2522" s="6"/>
      <c r="FN2522" s="7"/>
      <c r="FO2522" s="7"/>
      <c r="FP2522" s="7"/>
      <c r="FQ2522" s="7"/>
      <c r="FR2522" s="8"/>
      <c r="FS2522" s="6"/>
      <c r="FT2522" s="7"/>
      <c r="FU2522" s="7"/>
      <c r="FV2522" s="7"/>
      <c r="FW2522" s="7"/>
      <c r="FX2522" s="8"/>
      <c r="FY2522" s="6"/>
      <c r="FZ2522" s="7"/>
      <c r="GA2522" s="7"/>
      <c r="GB2522" s="7"/>
      <c r="GC2522" s="7"/>
      <c r="GD2522" s="8"/>
      <c r="GE2522" s="6"/>
      <c r="GF2522" s="7"/>
      <c r="GG2522" s="7"/>
      <c r="GH2522" s="7"/>
      <c r="GI2522" s="7"/>
      <c r="GJ2522" s="8"/>
      <c r="GK2522" s="6"/>
      <c r="GL2522" s="7"/>
      <c r="GM2522" s="7"/>
      <c r="GN2522" s="7"/>
      <c r="GO2522" s="7"/>
      <c r="GP2522" s="8"/>
      <c r="GQ2522" s="6"/>
      <c r="GR2522" s="7"/>
      <c r="GS2522" s="7"/>
      <c r="GT2522" s="7"/>
      <c r="GU2522" s="7"/>
      <c r="GV2522" s="8"/>
      <c r="GW2522" s="6"/>
      <c r="GX2522" s="7"/>
      <c r="GY2522" s="7"/>
      <c r="GZ2522" s="7"/>
      <c r="HA2522" s="7"/>
      <c r="HB2522" s="8"/>
      <c r="HC2522" s="6"/>
      <c r="HD2522" s="7"/>
      <c r="HE2522" s="7"/>
      <c r="HF2522" s="7"/>
      <c r="HG2522" s="7"/>
      <c r="HH2522" s="8"/>
      <c r="HI2522" s="6"/>
      <c r="HJ2522" s="7"/>
      <c r="HK2522" s="7"/>
      <c r="HL2522" s="7"/>
      <c r="HM2522" s="7"/>
      <c r="HN2522" s="8"/>
      <c r="HO2522" s="6"/>
      <c r="HP2522" s="7"/>
      <c r="HQ2522" s="7"/>
      <c r="HR2522" s="7"/>
      <c r="HS2522" s="7"/>
      <c r="HT2522" s="8"/>
      <c r="HU2522" s="6"/>
      <c r="HV2522" s="7"/>
      <c r="HW2522" s="7"/>
      <c r="HX2522" s="7"/>
      <c r="HY2522" s="7"/>
      <c r="HZ2522" s="8"/>
      <c r="IA2522" s="6"/>
      <c r="IB2522" s="7"/>
      <c r="IC2522" s="7"/>
      <c r="ID2522" s="7"/>
      <c r="IE2522" s="7"/>
      <c r="IF2522" s="8"/>
      <c r="IG2522" s="6"/>
      <c r="IH2522" s="7"/>
      <c r="II2522" s="7"/>
      <c r="IJ2522" s="7"/>
      <c r="IK2522" s="7"/>
      <c r="IL2522" s="8"/>
      <c r="IM2522" s="6"/>
      <c r="IN2522" s="7"/>
      <c r="IO2522" s="7"/>
      <c r="IP2522" s="7"/>
      <c r="IQ2522" s="7"/>
      <c r="IR2522" s="8"/>
      <c r="IS2522" s="6"/>
      <c r="IT2522" s="7"/>
      <c r="IU2522" s="7"/>
      <c r="IV2522" s="7"/>
    </row>
    <row r="2523" customFormat="false" ht="12.75" hidden="false" customHeight="false" outlineLevel="0" collapsed="false">
      <c r="A2523" s="5" t="s">
        <v>2820</v>
      </c>
      <c r="B2523" s="6" t="n">
        <v>37048</v>
      </c>
      <c r="C2523" s="7" t="s">
        <v>774</v>
      </c>
      <c r="D2523" s="7" t="s">
        <v>1588</v>
      </c>
      <c r="E2523" s="7"/>
      <c r="F2523" s="8" t="s">
        <v>775</v>
      </c>
      <c r="G2523" s="8" t="n">
        <v>350</v>
      </c>
      <c r="H2523" s="7"/>
      <c r="I2523" s="7"/>
      <c r="J2523" s="7"/>
      <c r="K2523" s="7"/>
      <c r="L2523" s="8"/>
      <c r="M2523" s="6"/>
      <c r="N2523" s="7"/>
      <c r="O2523" s="7"/>
      <c r="P2523" s="7"/>
      <c r="Q2523" s="7"/>
      <c r="R2523" s="8"/>
      <c r="S2523" s="6"/>
      <c r="T2523" s="7"/>
      <c r="U2523" s="7"/>
      <c r="V2523" s="7"/>
      <c r="W2523" s="7"/>
      <c r="X2523" s="8"/>
      <c r="Y2523" s="6"/>
      <c r="Z2523" s="7"/>
      <c r="AA2523" s="7"/>
      <c r="AB2523" s="7"/>
      <c r="AC2523" s="7"/>
      <c r="AD2523" s="8"/>
      <c r="AE2523" s="6"/>
      <c r="AF2523" s="7"/>
      <c r="AG2523" s="7"/>
      <c r="AH2523" s="7"/>
      <c r="AI2523" s="7"/>
      <c r="AJ2523" s="8"/>
      <c r="AK2523" s="6"/>
      <c r="AL2523" s="7"/>
      <c r="AM2523" s="7"/>
      <c r="AN2523" s="7"/>
      <c r="AO2523" s="7"/>
      <c r="AP2523" s="8"/>
      <c r="AQ2523" s="6"/>
      <c r="AR2523" s="7"/>
      <c r="AS2523" s="7"/>
      <c r="AT2523" s="7"/>
      <c r="AU2523" s="7"/>
      <c r="AV2523" s="8"/>
      <c r="AW2523" s="6"/>
      <c r="AX2523" s="7"/>
      <c r="AY2523" s="7"/>
      <c r="AZ2523" s="7"/>
      <c r="BA2523" s="7"/>
      <c r="BB2523" s="8"/>
      <c r="BC2523" s="6"/>
      <c r="BD2523" s="7"/>
      <c r="BE2523" s="7"/>
      <c r="BF2523" s="7"/>
      <c r="BG2523" s="7"/>
      <c r="BH2523" s="8"/>
      <c r="BI2523" s="6"/>
      <c r="BJ2523" s="7"/>
      <c r="BK2523" s="7"/>
      <c r="BL2523" s="7"/>
      <c r="BM2523" s="7"/>
      <c r="BN2523" s="8"/>
      <c r="BO2523" s="6"/>
      <c r="BP2523" s="7"/>
      <c r="BQ2523" s="7"/>
      <c r="BR2523" s="7"/>
      <c r="BS2523" s="7"/>
      <c r="BT2523" s="8"/>
      <c r="BU2523" s="6"/>
      <c r="BV2523" s="7"/>
      <c r="BW2523" s="7"/>
      <c r="BX2523" s="7"/>
      <c r="BY2523" s="7"/>
      <c r="BZ2523" s="8"/>
      <c r="CA2523" s="6"/>
      <c r="CB2523" s="7"/>
      <c r="CC2523" s="7"/>
      <c r="CD2523" s="7"/>
      <c r="CE2523" s="7"/>
      <c r="CF2523" s="8"/>
      <c r="CG2523" s="6"/>
      <c r="CH2523" s="7"/>
      <c r="CI2523" s="7"/>
      <c r="CJ2523" s="7"/>
      <c r="CK2523" s="7"/>
      <c r="CL2523" s="8"/>
      <c r="CM2523" s="6"/>
      <c r="CN2523" s="7"/>
      <c r="CO2523" s="7"/>
      <c r="CP2523" s="7"/>
      <c r="CQ2523" s="7"/>
      <c r="CR2523" s="8"/>
      <c r="CS2523" s="6"/>
      <c r="CT2523" s="7"/>
      <c r="CU2523" s="7"/>
      <c r="CV2523" s="7"/>
      <c r="CW2523" s="7"/>
      <c r="CX2523" s="8"/>
      <c r="CY2523" s="6"/>
      <c r="CZ2523" s="7"/>
      <c r="DA2523" s="7"/>
      <c r="DB2523" s="7"/>
      <c r="DC2523" s="7"/>
      <c r="DD2523" s="8"/>
      <c r="DE2523" s="6"/>
      <c r="DF2523" s="7"/>
      <c r="DG2523" s="7"/>
      <c r="DH2523" s="7"/>
      <c r="DI2523" s="7"/>
      <c r="DJ2523" s="8"/>
      <c r="DK2523" s="6"/>
      <c r="DL2523" s="7"/>
      <c r="DM2523" s="7"/>
      <c r="DN2523" s="7"/>
      <c r="DO2523" s="7"/>
      <c r="DP2523" s="8"/>
      <c r="DQ2523" s="6"/>
      <c r="DR2523" s="7"/>
      <c r="DS2523" s="7"/>
      <c r="DT2523" s="7"/>
      <c r="DU2523" s="7"/>
      <c r="DV2523" s="8"/>
      <c r="DW2523" s="6"/>
      <c r="DX2523" s="7"/>
      <c r="DY2523" s="7"/>
      <c r="DZ2523" s="7"/>
      <c r="EA2523" s="7"/>
      <c r="EB2523" s="8"/>
      <c r="EC2523" s="6"/>
      <c r="ED2523" s="7"/>
      <c r="EE2523" s="7"/>
      <c r="EF2523" s="7"/>
      <c r="EG2523" s="7"/>
      <c r="EH2523" s="8"/>
      <c r="EI2523" s="6"/>
      <c r="EJ2523" s="7"/>
      <c r="EK2523" s="7"/>
      <c r="EL2523" s="7"/>
      <c r="EM2523" s="7"/>
      <c r="EN2523" s="8"/>
      <c r="EO2523" s="6"/>
      <c r="EP2523" s="7"/>
      <c r="EQ2523" s="7"/>
      <c r="ER2523" s="7"/>
      <c r="ES2523" s="7"/>
      <c r="ET2523" s="8"/>
      <c r="EU2523" s="6"/>
      <c r="EV2523" s="7"/>
      <c r="EW2523" s="7"/>
      <c r="EX2523" s="7"/>
      <c r="EY2523" s="7"/>
      <c r="EZ2523" s="8"/>
      <c r="FA2523" s="6"/>
      <c r="FB2523" s="7"/>
      <c r="FC2523" s="7"/>
      <c r="FD2523" s="7"/>
      <c r="FE2523" s="7"/>
      <c r="FF2523" s="8"/>
      <c r="FG2523" s="6"/>
      <c r="FH2523" s="7"/>
      <c r="FI2523" s="7"/>
      <c r="FJ2523" s="7"/>
      <c r="FK2523" s="7"/>
      <c r="FL2523" s="8"/>
      <c r="FM2523" s="6"/>
      <c r="FN2523" s="7"/>
      <c r="FO2523" s="7"/>
      <c r="FP2523" s="7"/>
      <c r="FQ2523" s="7"/>
      <c r="FR2523" s="8"/>
      <c r="FS2523" s="6"/>
      <c r="FT2523" s="7"/>
      <c r="FU2523" s="7"/>
      <c r="FV2523" s="7"/>
      <c r="FW2523" s="7"/>
      <c r="FX2523" s="8"/>
      <c r="FY2523" s="6"/>
      <c r="FZ2523" s="7"/>
      <c r="GA2523" s="7"/>
      <c r="GB2523" s="7"/>
      <c r="GC2523" s="7"/>
      <c r="GD2523" s="8"/>
      <c r="GE2523" s="6"/>
      <c r="GF2523" s="7"/>
      <c r="GG2523" s="7"/>
      <c r="GH2523" s="7"/>
      <c r="GI2523" s="7"/>
      <c r="GJ2523" s="8"/>
      <c r="GK2523" s="6"/>
      <c r="GL2523" s="7"/>
      <c r="GM2523" s="7"/>
      <c r="GN2523" s="7"/>
      <c r="GO2523" s="7"/>
      <c r="GP2523" s="8"/>
      <c r="GQ2523" s="6"/>
      <c r="GR2523" s="7"/>
      <c r="GS2523" s="7"/>
      <c r="GT2523" s="7"/>
      <c r="GU2523" s="7"/>
      <c r="GV2523" s="8"/>
      <c r="GW2523" s="6"/>
      <c r="GX2523" s="7"/>
      <c r="GY2523" s="7"/>
      <c r="GZ2523" s="7"/>
      <c r="HA2523" s="7"/>
      <c r="HB2523" s="8"/>
      <c r="HC2523" s="6"/>
      <c r="HD2523" s="7"/>
      <c r="HE2523" s="7"/>
      <c r="HF2523" s="7"/>
      <c r="HG2523" s="7"/>
      <c r="HH2523" s="8"/>
      <c r="HI2523" s="6"/>
      <c r="HJ2523" s="7"/>
      <c r="HK2523" s="7"/>
      <c r="HL2523" s="7"/>
      <c r="HM2523" s="7"/>
      <c r="HN2523" s="8"/>
      <c r="HO2523" s="6"/>
      <c r="HP2523" s="7"/>
      <c r="HQ2523" s="7"/>
      <c r="HR2523" s="7"/>
      <c r="HS2523" s="7"/>
      <c r="HT2523" s="8"/>
      <c r="HU2523" s="6"/>
      <c r="HV2523" s="7"/>
      <c r="HW2523" s="7"/>
      <c r="HX2523" s="7"/>
      <c r="HY2523" s="7"/>
      <c r="HZ2523" s="8"/>
      <c r="IA2523" s="6"/>
      <c r="IB2523" s="7"/>
      <c r="IC2523" s="7"/>
      <c r="ID2523" s="7"/>
      <c r="IE2523" s="7"/>
      <c r="IF2523" s="8"/>
      <c r="IG2523" s="6"/>
      <c r="IH2523" s="7"/>
      <c r="II2523" s="7"/>
      <c r="IJ2523" s="7"/>
      <c r="IK2523" s="7"/>
      <c r="IL2523" s="8"/>
      <c r="IM2523" s="6"/>
      <c r="IN2523" s="7"/>
      <c r="IO2523" s="7"/>
      <c r="IP2523" s="7"/>
      <c r="IQ2523" s="7"/>
      <c r="IR2523" s="8"/>
      <c r="IS2523" s="6"/>
      <c r="IT2523" s="7"/>
      <c r="IU2523" s="7"/>
      <c r="IV2523" s="7"/>
    </row>
    <row r="2524" customFormat="false" ht="12.75" hidden="false" customHeight="false" outlineLevel="0" collapsed="false">
      <c r="A2524" s="5" t="n">
        <v>838417</v>
      </c>
      <c r="B2524" s="6" t="n">
        <v>37049</v>
      </c>
      <c r="C2524" s="7" t="s">
        <v>1308</v>
      </c>
      <c r="D2524" s="7" t="s">
        <v>1588</v>
      </c>
      <c r="E2524" s="7"/>
      <c r="F2524" s="8" t="s">
        <v>1280</v>
      </c>
      <c r="G2524" s="8" t="n">
        <v>775</v>
      </c>
      <c r="H2524" s="7"/>
      <c r="I2524" s="7"/>
      <c r="J2524" s="7"/>
      <c r="K2524" s="7"/>
      <c r="L2524" s="8"/>
      <c r="M2524" s="6"/>
      <c r="N2524" s="7"/>
      <c r="O2524" s="7"/>
      <c r="P2524" s="7"/>
      <c r="Q2524" s="7"/>
      <c r="R2524" s="8"/>
      <c r="S2524" s="6"/>
      <c r="T2524" s="7"/>
      <c r="U2524" s="7"/>
      <c r="V2524" s="7"/>
      <c r="W2524" s="7"/>
      <c r="X2524" s="8"/>
      <c r="Y2524" s="6"/>
      <c r="Z2524" s="7"/>
      <c r="AA2524" s="7"/>
      <c r="AB2524" s="7"/>
      <c r="AC2524" s="7"/>
      <c r="AD2524" s="8"/>
      <c r="AE2524" s="6"/>
      <c r="AF2524" s="7"/>
      <c r="AG2524" s="7"/>
      <c r="AH2524" s="7"/>
      <c r="AI2524" s="7"/>
      <c r="AJ2524" s="8"/>
      <c r="AK2524" s="6"/>
      <c r="AL2524" s="7"/>
      <c r="AM2524" s="7"/>
      <c r="AN2524" s="7"/>
      <c r="AO2524" s="7"/>
      <c r="AP2524" s="8"/>
      <c r="AQ2524" s="6"/>
      <c r="AR2524" s="7"/>
      <c r="AS2524" s="7"/>
      <c r="AT2524" s="7"/>
      <c r="AU2524" s="7"/>
      <c r="AV2524" s="8"/>
      <c r="AW2524" s="6"/>
      <c r="AX2524" s="7"/>
      <c r="AY2524" s="7"/>
      <c r="AZ2524" s="7"/>
      <c r="BA2524" s="7"/>
      <c r="BB2524" s="8"/>
      <c r="BC2524" s="6"/>
      <c r="BD2524" s="7"/>
      <c r="BE2524" s="7"/>
      <c r="BF2524" s="7"/>
      <c r="BG2524" s="7"/>
      <c r="BH2524" s="8"/>
      <c r="BI2524" s="6"/>
      <c r="BJ2524" s="7"/>
      <c r="BK2524" s="7"/>
      <c r="BL2524" s="7"/>
      <c r="BM2524" s="7"/>
      <c r="BN2524" s="8"/>
      <c r="BO2524" s="6"/>
      <c r="BP2524" s="7"/>
      <c r="BQ2524" s="7"/>
      <c r="BR2524" s="7"/>
      <c r="BS2524" s="7"/>
      <c r="BT2524" s="8"/>
      <c r="BU2524" s="6"/>
      <c r="BV2524" s="7"/>
      <c r="BW2524" s="7"/>
      <c r="BX2524" s="7"/>
      <c r="BY2524" s="7"/>
      <c r="BZ2524" s="8"/>
      <c r="CA2524" s="6"/>
      <c r="CB2524" s="7"/>
      <c r="CC2524" s="7"/>
      <c r="CD2524" s="7"/>
      <c r="CE2524" s="7"/>
      <c r="CF2524" s="8"/>
      <c r="CG2524" s="6"/>
      <c r="CH2524" s="7"/>
      <c r="CI2524" s="7"/>
      <c r="CJ2524" s="7"/>
      <c r="CK2524" s="7"/>
      <c r="CL2524" s="8"/>
      <c r="CM2524" s="6"/>
      <c r="CN2524" s="7"/>
      <c r="CO2524" s="7"/>
      <c r="CP2524" s="7"/>
      <c r="CQ2524" s="7"/>
      <c r="CR2524" s="8"/>
      <c r="CS2524" s="6"/>
      <c r="CT2524" s="7"/>
      <c r="CU2524" s="7"/>
      <c r="CV2524" s="7"/>
      <c r="CW2524" s="7"/>
      <c r="CX2524" s="8"/>
      <c r="CY2524" s="6"/>
      <c r="CZ2524" s="7"/>
      <c r="DA2524" s="7"/>
      <c r="DB2524" s="7"/>
      <c r="DC2524" s="7"/>
      <c r="DD2524" s="8"/>
      <c r="DE2524" s="6"/>
      <c r="DF2524" s="7"/>
      <c r="DG2524" s="7"/>
      <c r="DH2524" s="7"/>
      <c r="DI2524" s="7"/>
      <c r="DJ2524" s="8"/>
      <c r="DK2524" s="6"/>
      <c r="DL2524" s="7"/>
      <c r="DM2524" s="7"/>
      <c r="DN2524" s="7"/>
      <c r="DO2524" s="7"/>
      <c r="DP2524" s="8"/>
      <c r="DQ2524" s="6"/>
      <c r="DR2524" s="7"/>
      <c r="DS2524" s="7"/>
      <c r="DT2524" s="7"/>
      <c r="DU2524" s="7"/>
      <c r="DV2524" s="8"/>
      <c r="DW2524" s="6"/>
      <c r="DX2524" s="7"/>
      <c r="DY2524" s="7"/>
      <c r="DZ2524" s="7"/>
      <c r="EA2524" s="7"/>
      <c r="EB2524" s="8"/>
      <c r="EC2524" s="6"/>
      <c r="ED2524" s="7"/>
      <c r="EE2524" s="7"/>
      <c r="EF2524" s="7"/>
      <c r="EG2524" s="7"/>
      <c r="EH2524" s="8"/>
      <c r="EI2524" s="6"/>
      <c r="EJ2524" s="7"/>
      <c r="EK2524" s="7"/>
      <c r="EL2524" s="7"/>
      <c r="EM2524" s="7"/>
      <c r="EN2524" s="8"/>
      <c r="EO2524" s="6"/>
      <c r="EP2524" s="7"/>
      <c r="EQ2524" s="7"/>
      <c r="ER2524" s="7"/>
      <c r="ES2524" s="7"/>
      <c r="ET2524" s="8"/>
      <c r="EU2524" s="6"/>
      <c r="EV2524" s="7"/>
      <c r="EW2524" s="7"/>
      <c r="EX2524" s="7"/>
      <c r="EY2524" s="7"/>
      <c r="EZ2524" s="8"/>
      <c r="FA2524" s="6"/>
      <c r="FB2524" s="7"/>
      <c r="FC2524" s="7"/>
      <c r="FD2524" s="7"/>
      <c r="FE2524" s="7"/>
      <c r="FF2524" s="8"/>
      <c r="FG2524" s="6"/>
      <c r="FH2524" s="7"/>
      <c r="FI2524" s="7"/>
      <c r="FJ2524" s="7"/>
      <c r="FK2524" s="7"/>
      <c r="FL2524" s="8"/>
      <c r="FM2524" s="6"/>
      <c r="FN2524" s="7"/>
      <c r="FO2524" s="7"/>
      <c r="FP2524" s="7"/>
      <c r="FQ2524" s="7"/>
      <c r="FR2524" s="8"/>
      <c r="FS2524" s="6"/>
      <c r="FT2524" s="7"/>
      <c r="FU2524" s="7"/>
      <c r="FV2524" s="7"/>
      <c r="FW2524" s="7"/>
      <c r="FX2524" s="8"/>
      <c r="FY2524" s="6"/>
      <c r="FZ2524" s="7"/>
      <c r="GA2524" s="7"/>
      <c r="GB2524" s="7"/>
      <c r="GC2524" s="7"/>
      <c r="GD2524" s="8"/>
      <c r="GE2524" s="6"/>
      <c r="GF2524" s="7"/>
      <c r="GG2524" s="7"/>
      <c r="GH2524" s="7"/>
      <c r="GI2524" s="7"/>
      <c r="GJ2524" s="8"/>
      <c r="GK2524" s="6"/>
      <c r="GL2524" s="7"/>
      <c r="GM2524" s="7"/>
      <c r="GN2524" s="7"/>
      <c r="GO2524" s="7"/>
      <c r="GP2524" s="8"/>
      <c r="GQ2524" s="6"/>
      <c r="GR2524" s="7"/>
      <c r="GS2524" s="7"/>
      <c r="GT2524" s="7"/>
      <c r="GU2524" s="7"/>
      <c r="GV2524" s="8"/>
      <c r="GW2524" s="6"/>
      <c r="GX2524" s="7"/>
      <c r="GY2524" s="7"/>
      <c r="GZ2524" s="7"/>
      <c r="HA2524" s="7"/>
      <c r="HB2524" s="8"/>
      <c r="HC2524" s="6"/>
      <c r="HD2524" s="7"/>
      <c r="HE2524" s="7"/>
      <c r="HF2524" s="7"/>
      <c r="HG2524" s="7"/>
      <c r="HH2524" s="8"/>
      <c r="HI2524" s="6"/>
      <c r="HJ2524" s="7"/>
      <c r="HK2524" s="7"/>
      <c r="HL2524" s="7"/>
      <c r="HM2524" s="7"/>
      <c r="HN2524" s="8"/>
      <c r="HO2524" s="6"/>
      <c r="HP2524" s="7"/>
      <c r="HQ2524" s="7"/>
      <c r="HR2524" s="7"/>
      <c r="HS2524" s="7"/>
      <c r="HT2524" s="8"/>
      <c r="HU2524" s="6"/>
      <c r="HV2524" s="7"/>
      <c r="HW2524" s="7"/>
      <c r="HX2524" s="7"/>
      <c r="HY2524" s="7"/>
      <c r="HZ2524" s="8"/>
      <c r="IA2524" s="6"/>
      <c r="IB2524" s="7"/>
      <c r="IC2524" s="7"/>
      <c r="ID2524" s="7"/>
      <c r="IE2524" s="7"/>
      <c r="IF2524" s="8"/>
      <c r="IG2524" s="6"/>
      <c r="IH2524" s="7"/>
      <c r="II2524" s="7"/>
      <c r="IJ2524" s="7"/>
      <c r="IK2524" s="7"/>
      <c r="IL2524" s="8"/>
      <c r="IM2524" s="6"/>
      <c r="IN2524" s="7"/>
      <c r="IO2524" s="7"/>
      <c r="IP2524" s="7"/>
      <c r="IQ2524" s="7"/>
      <c r="IR2524" s="8"/>
      <c r="IS2524" s="6"/>
      <c r="IT2524" s="7"/>
      <c r="IU2524" s="7"/>
      <c r="IV2524" s="7"/>
    </row>
    <row r="2525" customFormat="false" ht="12.75" hidden="false" customHeight="false" outlineLevel="0" collapsed="false">
      <c r="A2525" s="5" t="s">
        <v>2821</v>
      </c>
      <c r="B2525" s="6" t="n">
        <v>37049</v>
      </c>
      <c r="C2525" s="7" t="s">
        <v>1413</v>
      </c>
      <c r="D2525" s="7" t="s">
        <v>1588</v>
      </c>
      <c r="E2525" s="7"/>
      <c r="F2525" s="8" t="s">
        <v>775</v>
      </c>
      <c r="G2525" s="8" t="n">
        <v>32445.3</v>
      </c>
      <c r="H2525" s="7"/>
      <c r="I2525" s="7"/>
      <c r="J2525" s="7"/>
      <c r="K2525" s="7"/>
      <c r="L2525" s="8"/>
      <c r="M2525" s="6"/>
      <c r="N2525" s="7"/>
      <c r="O2525" s="7"/>
      <c r="P2525" s="7"/>
      <c r="Q2525" s="7"/>
      <c r="R2525" s="8"/>
      <c r="S2525" s="6"/>
      <c r="T2525" s="7"/>
      <c r="U2525" s="7"/>
      <c r="V2525" s="7"/>
      <c r="W2525" s="7"/>
      <c r="X2525" s="8"/>
      <c r="Y2525" s="6"/>
      <c r="Z2525" s="7"/>
      <c r="AA2525" s="7"/>
      <c r="AB2525" s="7"/>
      <c r="AC2525" s="7"/>
      <c r="AD2525" s="8"/>
      <c r="AE2525" s="6"/>
      <c r="AF2525" s="7"/>
      <c r="AG2525" s="7"/>
      <c r="AH2525" s="7"/>
      <c r="AI2525" s="7"/>
      <c r="AJ2525" s="8"/>
      <c r="AK2525" s="6"/>
      <c r="AL2525" s="7"/>
      <c r="AM2525" s="7"/>
      <c r="AN2525" s="7"/>
      <c r="AO2525" s="7"/>
      <c r="AP2525" s="8"/>
      <c r="AQ2525" s="6"/>
      <c r="AR2525" s="7"/>
      <c r="AS2525" s="7"/>
      <c r="AT2525" s="7"/>
      <c r="AU2525" s="7"/>
      <c r="AV2525" s="8"/>
      <c r="AW2525" s="6"/>
      <c r="AX2525" s="7"/>
      <c r="AY2525" s="7"/>
      <c r="AZ2525" s="7"/>
      <c r="BA2525" s="7"/>
      <c r="BB2525" s="8"/>
      <c r="BC2525" s="6"/>
      <c r="BD2525" s="7"/>
      <c r="BE2525" s="7"/>
      <c r="BF2525" s="7"/>
      <c r="BG2525" s="7"/>
      <c r="BH2525" s="8"/>
      <c r="BI2525" s="6"/>
      <c r="BJ2525" s="7"/>
      <c r="BK2525" s="7"/>
      <c r="BL2525" s="7"/>
      <c r="BM2525" s="7"/>
      <c r="BN2525" s="8"/>
      <c r="BO2525" s="6"/>
      <c r="BP2525" s="7"/>
      <c r="BQ2525" s="7"/>
      <c r="BR2525" s="7"/>
      <c r="BS2525" s="7"/>
      <c r="BT2525" s="8"/>
      <c r="BU2525" s="6"/>
      <c r="BV2525" s="7"/>
      <c r="BW2525" s="7"/>
      <c r="BX2525" s="7"/>
      <c r="BY2525" s="7"/>
      <c r="BZ2525" s="8"/>
      <c r="CA2525" s="6"/>
      <c r="CB2525" s="7"/>
      <c r="CC2525" s="7"/>
      <c r="CD2525" s="7"/>
      <c r="CE2525" s="7"/>
      <c r="CF2525" s="8"/>
      <c r="CG2525" s="6"/>
      <c r="CH2525" s="7"/>
      <c r="CI2525" s="7"/>
      <c r="CJ2525" s="7"/>
      <c r="CK2525" s="7"/>
      <c r="CL2525" s="8"/>
      <c r="CM2525" s="6"/>
      <c r="CN2525" s="7"/>
      <c r="CO2525" s="7"/>
      <c r="CP2525" s="7"/>
      <c r="CQ2525" s="7"/>
      <c r="CR2525" s="8"/>
      <c r="CS2525" s="6"/>
      <c r="CT2525" s="7"/>
      <c r="CU2525" s="7"/>
      <c r="CV2525" s="7"/>
      <c r="CW2525" s="7"/>
      <c r="CX2525" s="8"/>
      <c r="CY2525" s="6"/>
      <c r="CZ2525" s="7"/>
      <c r="DA2525" s="7"/>
      <c r="DB2525" s="7"/>
      <c r="DC2525" s="7"/>
      <c r="DD2525" s="8"/>
      <c r="DE2525" s="6"/>
      <c r="DF2525" s="7"/>
      <c r="DG2525" s="7"/>
      <c r="DH2525" s="7"/>
      <c r="DI2525" s="7"/>
      <c r="DJ2525" s="8"/>
      <c r="DK2525" s="6"/>
      <c r="DL2525" s="7"/>
      <c r="DM2525" s="7"/>
      <c r="DN2525" s="7"/>
      <c r="DO2525" s="7"/>
      <c r="DP2525" s="8"/>
      <c r="DQ2525" s="6"/>
      <c r="DR2525" s="7"/>
      <c r="DS2525" s="7"/>
      <c r="DT2525" s="7"/>
      <c r="DU2525" s="7"/>
      <c r="DV2525" s="8"/>
      <c r="DW2525" s="6"/>
      <c r="DX2525" s="7"/>
      <c r="DY2525" s="7"/>
      <c r="DZ2525" s="7"/>
      <c r="EA2525" s="7"/>
      <c r="EB2525" s="8"/>
      <c r="EC2525" s="6"/>
      <c r="ED2525" s="7"/>
      <c r="EE2525" s="7"/>
      <c r="EF2525" s="7"/>
      <c r="EG2525" s="7"/>
      <c r="EH2525" s="8"/>
      <c r="EI2525" s="6"/>
      <c r="EJ2525" s="7"/>
      <c r="EK2525" s="7"/>
      <c r="EL2525" s="7"/>
      <c r="EM2525" s="7"/>
      <c r="EN2525" s="8"/>
      <c r="EO2525" s="6"/>
      <c r="EP2525" s="7"/>
      <c r="EQ2525" s="7"/>
      <c r="ER2525" s="7"/>
      <c r="ES2525" s="7"/>
      <c r="ET2525" s="8"/>
      <c r="EU2525" s="6"/>
      <c r="EV2525" s="7"/>
      <c r="EW2525" s="7"/>
      <c r="EX2525" s="7"/>
      <c r="EY2525" s="7"/>
      <c r="EZ2525" s="8"/>
      <c r="FA2525" s="6"/>
      <c r="FB2525" s="7"/>
      <c r="FC2525" s="7"/>
      <c r="FD2525" s="7"/>
      <c r="FE2525" s="7"/>
      <c r="FF2525" s="8"/>
      <c r="FG2525" s="6"/>
      <c r="FH2525" s="7"/>
      <c r="FI2525" s="7"/>
      <c r="FJ2525" s="7"/>
      <c r="FK2525" s="7"/>
      <c r="FL2525" s="8"/>
      <c r="FM2525" s="6"/>
      <c r="FN2525" s="7"/>
      <c r="FO2525" s="7"/>
      <c r="FP2525" s="7"/>
      <c r="FQ2525" s="7"/>
      <c r="FR2525" s="8"/>
      <c r="FS2525" s="6"/>
      <c r="FT2525" s="7"/>
      <c r="FU2525" s="7"/>
      <c r="FV2525" s="7"/>
      <c r="FW2525" s="7"/>
      <c r="FX2525" s="8"/>
      <c r="FY2525" s="6"/>
      <c r="FZ2525" s="7"/>
      <c r="GA2525" s="7"/>
      <c r="GB2525" s="7"/>
      <c r="GC2525" s="7"/>
      <c r="GD2525" s="8"/>
      <c r="GE2525" s="6"/>
      <c r="GF2525" s="7"/>
      <c r="GG2525" s="7"/>
      <c r="GH2525" s="7"/>
      <c r="GI2525" s="7"/>
      <c r="GJ2525" s="8"/>
      <c r="GK2525" s="6"/>
      <c r="GL2525" s="7"/>
      <c r="GM2525" s="7"/>
      <c r="GN2525" s="7"/>
      <c r="GO2525" s="7"/>
      <c r="GP2525" s="8"/>
      <c r="GQ2525" s="6"/>
      <c r="GR2525" s="7"/>
      <c r="GS2525" s="7"/>
      <c r="GT2525" s="7"/>
      <c r="GU2525" s="7"/>
      <c r="GV2525" s="8"/>
      <c r="GW2525" s="6"/>
      <c r="GX2525" s="7"/>
      <c r="GY2525" s="7"/>
      <c r="GZ2525" s="7"/>
      <c r="HA2525" s="7"/>
      <c r="HB2525" s="8"/>
      <c r="HC2525" s="6"/>
      <c r="HD2525" s="7"/>
      <c r="HE2525" s="7"/>
      <c r="HF2525" s="7"/>
      <c r="HG2525" s="7"/>
      <c r="HH2525" s="8"/>
      <c r="HI2525" s="6"/>
      <c r="HJ2525" s="7"/>
      <c r="HK2525" s="7"/>
      <c r="HL2525" s="7"/>
      <c r="HM2525" s="7"/>
      <c r="HN2525" s="8"/>
      <c r="HO2525" s="6"/>
      <c r="HP2525" s="7"/>
      <c r="HQ2525" s="7"/>
      <c r="HR2525" s="7"/>
      <c r="HS2525" s="7"/>
      <c r="HT2525" s="8"/>
      <c r="HU2525" s="6"/>
      <c r="HV2525" s="7"/>
      <c r="HW2525" s="7"/>
      <c r="HX2525" s="7"/>
      <c r="HY2525" s="7"/>
      <c r="HZ2525" s="8"/>
      <c r="IA2525" s="6"/>
      <c r="IB2525" s="7"/>
      <c r="IC2525" s="7"/>
      <c r="ID2525" s="7"/>
      <c r="IE2525" s="7"/>
      <c r="IF2525" s="8"/>
      <c r="IG2525" s="6"/>
      <c r="IH2525" s="7"/>
      <c r="II2525" s="7"/>
      <c r="IJ2525" s="7"/>
      <c r="IK2525" s="7"/>
      <c r="IL2525" s="8"/>
      <c r="IM2525" s="6"/>
      <c r="IN2525" s="7"/>
      <c r="IO2525" s="7"/>
      <c r="IP2525" s="7"/>
      <c r="IQ2525" s="7"/>
      <c r="IR2525" s="8"/>
      <c r="IS2525" s="6"/>
      <c r="IT2525" s="7"/>
      <c r="IU2525" s="7"/>
      <c r="IV2525" s="7"/>
    </row>
    <row r="2526" customFormat="false" ht="12.75" hidden="false" customHeight="false" outlineLevel="0" collapsed="false">
      <c r="A2526" s="5" t="s">
        <v>2822</v>
      </c>
      <c r="B2526" s="6" t="n">
        <v>37053</v>
      </c>
      <c r="C2526" s="7" t="s">
        <v>774</v>
      </c>
      <c r="D2526" s="7" t="s">
        <v>1588</v>
      </c>
      <c r="E2526" s="7"/>
      <c r="F2526" s="8" t="s">
        <v>775</v>
      </c>
      <c r="G2526" s="8" t="n">
        <v>1927.05</v>
      </c>
      <c r="H2526" s="7"/>
      <c r="I2526" s="7"/>
      <c r="J2526" s="7"/>
      <c r="K2526" s="7"/>
      <c r="L2526" s="8"/>
      <c r="M2526" s="6"/>
      <c r="N2526" s="7"/>
      <c r="O2526" s="7"/>
      <c r="P2526" s="7"/>
      <c r="Q2526" s="7"/>
      <c r="R2526" s="8"/>
      <c r="S2526" s="6"/>
      <c r="T2526" s="7"/>
      <c r="U2526" s="7"/>
      <c r="V2526" s="7"/>
      <c r="W2526" s="7"/>
      <c r="X2526" s="8"/>
      <c r="Y2526" s="6"/>
      <c r="Z2526" s="7"/>
      <c r="AA2526" s="7"/>
      <c r="AB2526" s="7"/>
      <c r="AC2526" s="7"/>
      <c r="AD2526" s="8"/>
      <c r="AE2526" s="6"/>
      <c r="AF2526" s="7"/>
      <c r="AG2526" s="7"/>
      <c r="AH2526" s="7"/>
      <c r="AI2526" s="7"/>
      <c r="AJ2526" s="8"/>
      <c r="AK2526" s="6"/>
      <c r="AL2526" s="7"/>
      <c r="AM2526" s="7"/>
      <c r="AN2526" s="7"/>
      <c r="AO2526" s="7"/>
      <c r="AP2526" s="8"/>
      <c r="AQ2526" s="6"/>
      <c r="AR2526" s="7"/>
      <c r="AS2526" s="7"/>
      <c r="AT2526" s="7"/>
      <c r="AU2526" s="7"/>
      <c r="AV2526" s="8"/>
      <c r="AW2526" s="6"/>
      <c r="AX2526" s="7"/>
      <c r="AY2526" s="7"/>
      <c r="AZ2526" s="7"/>
      <c r="BA2526" s="7"/>
      <c r="BB2526" s="8"/>
      <c r="BC2526" s="6"/>
      <c r="BD2526" s="7"/>
      <c r="BE2526" s="7"/>
      <c r="BF2526" s="7"/>
      <c r="BG2526" s="7"/>
      <c r="BH2526" s="8"/>
      <c r="BI2526" s="6"/>
      <c r="BJ2526" s="7"/>
      <c r="BK2526" s="7"/>
      <c r="BL2526" s="7"/>
      <c r="BM2526" s="7"/>
      <c r="BN2526" s="8"/>
      <c r="BO2526" s="6"/>
      <c r="BP2526" s="7"/>
      <c r="BQ2526" s="7"/>
      <c r="BR2526" s="7"/>
      <c r="BS2526" s="7"/>
      <c r="BT2526" s="8"/>
      <c r="BU2526" s="6"/>
      <c r="BV2526" s="7"/>
      <c r="BW2526" s="7"/>
      <c r="BX2526" s="7"/>
      <c r="BY2526" s="7"/>
      <c r="BZ2526" s="8"/>
      <c r="CA2526" s="6"/>
      <c r="CB2526" s="7"/>
      <c r="CC2526" s="7"/>
      <c r="CD2526" s="7"/>
      <c r="CE2526" s="7"/>
      <c r="CF2526" s="8"/>
      <c r="CG2526" s="6"/>
      <c r="CH2526" s="7"/>
      <c r="CI2526" s="7"/>
      <c r="CJ2526" s="7"/>
      <c r="CK2526" s="7"/>
      <c r="CL2526" s="8"/>
      <c r="CM2526" s="6"/>
      <c r="CN2526" s="7"/>
      <c r="CO2526" s="7"/>
      <c r="CP2526" s="7"/>
      <c r="CQ2526" s="7"/>
      <c r="CR2526" s="8"/>
      <c r="CS2526" s="6"/>
      <c r="CT2526" s="7"/>
      <c r="CU2526" s="7"/>
      <c r="CV2526" s="7"/>
      <c r="CW2526" s="7"/>
      <c r="CX2526" s="8"/>
      <c r="CY2526" s="6"/>
      <c r="CZ2526" s="7"/>
      <c r="DA2526" s="7"/>
      <c r="DB2526" s="7"/>
      <c r="DC2526" s="7"/>
      <c r="DD2526" s="8"/>
      <c r="DE2526" s="6"/>
      <c r="DF2526" s="7"/>
      <c r="DG2526" s="7"/>
      <c r="DH2526" s="7"/>
      <c r="DI2526" s="7"/>
      <c r="DJ2526" s="8"/>
      <c r="DK2526" s="6"/>
      <c r="DL2526" s="7"/>
      <c r="DM2526" s="7"/>
      <c r="DN2526" s="7"/>
      <c r="DO2526" s="7"/>
      <c r="DP2526" s="8"/>
      <c r="DQ2526" s="6"/>
      <c r="DR2526" s="7"/>
      <c r="DS2526" s="7"/>
      <c r="DT2526" s="7"/>
      <c r="DU2526" s="7"/>
      <c r="DV2526" s="8"/>
      <c r="DW2526" s="6"/>
      <c r="DX2526" s="7"/>
      <c r="DY2526" s="7"/>
      <c r="DZ2526" s="7"/>
      <c r="EA2526" s="7"/>
      <c r="EB2526" s="8"/>
      <c r="EC2526" s="6"/>
      <c r="ED2526" s="7"/>
      <c r="EE2526" s="7"/>
      <c r="EF2526" s="7"/>
      <c r="EG2526" s="7"/>
      <c r="EH2526" s="8"/>
      <c r="EI2526" s="6"/>
      <c r="EJ2526" s="7"/>
      <c r="EK2526" s="7"/>
      <c r="EL2526" s="7"/>
      <c r="EM2526" s="7"/>
      <c r="EN2526" s="8"/>
      <c r="EO2526" s="6"/>
      <c r="EP2526" s="7"/>
      <c r="EQ2526" s="7"/>
      <c r="ER2526" s="7"/>
      <c r="ES2526" s="7"/>
      <c r="ET2526" s="8"/>
      <c r="EU2526" s="6"/>
      <c r="EV2526" s="7"/>
      <c r="EW2526" s="7"/>
      <c r="EX2526" s="7"/>
      <c r="EY2526" s="7"/>
      <c r="EZ2526" s="8"/>
      <c r="FA2526" s="6"/>
      <c r="FB2526" s="7"/>
      <c r="FC2526" s="7"/>
      <c r="FD2526" s="7"/>
      <c r="FE2526" s="7"/>
      <c r="FF2526" s="8"/>
      <c r="FG2526" s="6"/>
      <c r="FH2526" s="7"/>
      <c r="FI2526" s="7"/>
      <c r="FJ2526" s="7"/>
      <c r="FK2526" s="7"/>
      <c r="FL2526" s="8"/>
      <c r="FM2526" s="6"/>
      <c r="FN2526" s="7"/>
      <c r="FO2526" s="7"/>
      <c r="FP2526" s="7"/>
      <c r="FQ2526" s="7"/>
      <c r="FR2526" s="8"/>
      <c r="FS2526" s="6"/>
      <c r="FT2526" s="7"/>
      <c r="FU2526" s="7"/>
      <c r="FV2526" s="7"/>
      <c r="FW2526" s="7"/>
      <c r="FX2526" s="8"/>
      <c r="FY2526" s="6"/>
      <c r="FZ2526" s="7"/>
      <c r="GA2526" s="7"/>
      <c r="GB2526" s="7"/>
      <c r="GC2526" s="7"/>
      <c r="GD2526" s="8"/>
      <c r="GE2526" s="6"/>
      <c r="GF2526" s="7"/>
      <c r="GG2526" s="7"/>
      <c r="GH2526" s="7"/>
      <c r="GI2526" s="7"/>
      <c r="GJ2526" s="8"/>
      <c r="GK2526" s="6"/>
      <c r="GL2526" s="7"/>
      <c r="GM2526" s="7"/>
      <c r="GN2526" s="7"/>
      <c r="GO2526" s="7"/>
      <c r="GP2526" s="8"/>
      <c r="GQ2526" s="6"/>
      <c r="GR2526" s="7"/>
      <c r="GS2526" s="7"/>
      <c r="GT2526" s="7"/>
      <c r="GU2526" s="7"/>
      <c r="GV2526" s="8"/>
      <c r="GW2526" s="6"/>
      <c r="GX2526" s="7"/>
      <c r="GY2526" s="7"/>
      <c r="GZ2526" s="7"/>
      <c r="HA2526" s="7"/>
      <c r="HB2526" s="8"/>
      <c r="HC2526" s="6"/>
      <c r="HD2526" s="7"/>
      <c r="HE2526" s="7"/>
      <c r="HF2526" s="7"/>
      <c r="HG2526" s="7"/>
      <c r="HH2526" s="8"/>
      <c r="HI2526" s="6"/>
      <c r="HJ2526" s="7"/>
      <c r="HK2526" s="7"/>
      <c r="HL2526" s="7"/>
      <c r="HM2526" s="7"/>
      <c r="HN2526" s="8"/>
      <c r="HO2526" s="6"/>
      <c r="HP2526" s="7"/>
      <c r="HQ2526" s="7"/>
      <c r="HR2526" s="7"/>
      <c r="HS2526" s="7"/>
      <c r="HT2526" s="8"/>
      <c r="HU2526" s="6"/>
      <c r="HV2526" s="7"/>
      <c r="HW2526" s="7"/>
      <c r="HX2526" s="7"/>
      <c r="HY2526" s="7"/>
      <c r="HZ2526" s="8"/>
      <c r="IA2526" s="6"/>
      <c r="IB2526" s="7"/>
      <c r="IC2526" s="7"/>
      <c r="ID2526" s="7"/>
      <c r="IE2526" s="7"/>
      <c r="IF2526" s="8"/>
      <c r="IG2526" s="6"/>
      <c r="IH2526" s="7"/>
      <c r="II2526" s="7"/>
      <c r="IJ2526" s="7"/>
      <c r="IK2526" s="7"/>
      <c r="IL2526" s="8"/>
      <c r="IM2526" s="6"/>
      <c r="IN2526" s="7"/>
      <c r="IO2526" s="7"/>
      <c r="IP2526" s="7"/>
      <c r="IQ2526" s="7"/>
      <c r="IR2526" s="8"/>
      <c r="IS2526" s="6"/>
      <c r="IT2526" s="7"/>
      <c r="IU2526" s="7"/>
      <c r="IV2526" s="7"/>
    </row>
    <row r="2527" customFormat="false" ht="12.75" hidden="false" customHeight="false" outlineLevel="0" collapsed="false">
      <c r="A2527" s="5" t="s">
        <v>2823</v>
      </c>
      <c r="B2527" s="6" t="n">
        <v>37053</v>
      </c>
      <c r="C2527" s="7" t="s">
        <v>774</v>
      </c>
      <c r="D2527" s="7" t="s">
        <v>1588</v>
      </c>
      <c r="E2527" s="7"/>
      <c r="F2527" s="8" t="s">
        <v>775</v>
      </c>
      <c r="G2527" s="8" t="n">
        <v>2020.23</v>
      </c>
      <c r="H2527" s="7"/>
      <c r="I2527" s="7"/>
      <c r="J2527" s="7"/>
      <c r="K2527" s="7"/>
      <c r="L2527" s="8"/>
      <c r="M2527" s="6"/>
      <c r="N2527" s="7"/>
      <c r="O2527" s="7"/>
      <c r="P2527" s="7"/>
      <c r="Q2527" s="7"/>
      <c r="R2527" s="8"/>
      <c r="S2527" s="6"/>
      <c r="T2527" s="7"/>
      <c r="U2527" s="7"/>
      <c r="V2527" s="7"/>
      <c r="W2527" s="7"/>
      <c r="X2527" s="8"/>
      <c r="Y2527" s="6"/>
      <c r="Z2527" s="7"/>
      <c r="AA2527" s="7"/>
      <c r="AB2527" s="7"/>
      <c r="AC2527" s="7"/>
      <c r="AD2527" s="8"/>
      <c r="AE2527" s="6"/>
      <c r="AF2527" s="7"/>
      <c r="AG2527" s="7"/>
      <c r="AH2527" s="7"/>
      <c r="AI2527" s="7"/>
      <c r="AJ2527" s="8"/>
      <c r="AK2527" s="6"/>
      <c r="AL2527" s="7"/>
      <c r="AM2527" s="7"/>
      <c r="AN2527" s="7"/>
      <c r="AO2527" s="7"/>
      <c r="AP2527" s="8"/>
      <c r="AQ2527" s="6"/>
      <c r="AR2527" s="7"/>
      <c r="AS2527" s="7"/>
      <c r="AT2527" s="7"/>
      <c r="AU2527" s="7"/>
      <c r="AV2527" s="8"/>
      <c r="AW2527" s="6"/>
      <c r="AX2527" s="7"/>
      <c r="AY2527" s="7"/>
      <c r="AZ2527" s="7"/>
      <c r="BA2527" s="7"/>
      <c r="BB2527" s="8"/>
      <c r="BC2527" s="6"/>
      <c r="BD2527" s="7"/>
      <c r="BE2527" s="7"/>
      <c r="BF2527" s="7"/>
      <c r="BG2527" s="7"/>
      <c r="BH2527" s="8"/>
      <c r="BI2527" s="6"/>
      <c r="BJ2527" s="7"/>
      <c r="BK2527" s="7"/>
      <c r="BL2527" s="7"/>
      <c r="BM2527" s="7"/>
      <c r="BN2527" s="8"/>
      <c r="BO2527" s="6"/>
      <c r="BP2527" s="7"/>
      <c r="BQ2527" s="7"/>
      <c r="BR2527" s="7"/>
      <c r="BS2527" s="7"/>
      <c r="BT2527" s="8"/>
      <c r="BU2527" s="6"/>
      <c r="BV2527" s="7"/>
      <c r="BW2527" s="7"/>
      <c r="BX2527" s="7"/>
      <c r="BY2527" s="7"/>
      <c r="BZ2527" s="8"/>
      <c r="CA2527" s="6"/>
      <c r="CB2527" s="7"/>
      <c r="CC2527" s="7"/>
      <c r="CD2527" s="7"/>
      <c r="CE2527" s="7"/>
      <c r="CF2527" s="8"/>
      <c r="CG2527" s="6"/>
      <c r="CH2527" s="7"/>
      <c r="CI2527" s="7"/>
      <c r="CJ2527" s="7"/>
      <c r="CK2527" s="7"/>
      <c r="CL2527" s="8"/>
      <c r="CM2527" s="6"/>
      <c r="CN2527" s="7"/>
      <c r="CO2527" s="7"/>
      <c r="CP2527" s="7"/>
      <c r="CQ2527" s="7"/>
      <c r="CR2527" s="8"/>
      <c r="CS2527" s="6"/>
      <c r="CT2527" s="7"/>
      <c r="CU2527" s="7"/>
      <c r="CV2527" s="7"/>
      <c r="CW2527" s="7"/>
      <c r="CX2527" s="8"/>
      <c r="CY2527" s="6"/>
      <c r="CZ2527" s="7"/>
      <c r="DA2527" s="7"/>
      <c r="DB2527" s="7"/>
      <c r="DC2527" s="7"/>
      <c r="DD2527" s="8"/>
      <c r="DE2527" s="6"/>
      <c r="DF2527" s="7"/>
      <c r="DG2527" s="7"/>
      <c r="DH2527" s="7"/>
      <c r="DI2527" s="7"/>
      <c r="DJ2527" s="8"/>
      <c r="DK2527" s="6"/>
      <c r="DL2527" s="7"/>
      <c r="DM2527" s="7"/>
      <c r="DN2527" s="7"/>
      <c r="DO2527" s="7"/>
      <c r="DP2527" s="8"/>
      <c r="DQ2527" s="6"/>
      <c r="DR2527" s="7"/>
      <c r="DS2527" s="7"/>
      <c r="DT2527" s="7"/>
      <c r="DU2527" s="7"/>
      <c r="DV2527" s="8"/>
      <c r="DW2527" s="6"/>
      <c r="DX2527" s="7"/>
      <c r="DY2527" s="7"/>
      <c r="DZ2527" s="7"/>
      <c r="EA2527" s="7"/>
      <c r="EB2527" s="8"/>
      <c r="EC2527" s="6"/>
      <c r="ED2527" s="7"/>
      <c r="EE2527" s="7"/>
      <c r="EF2527" s="7"/>
      <c r="EG2527" s="7"/>
      <c r="EH2527" s="8"/>
      <c r="EI2527" s="6"/>
      <c r="EJ2527" s="7"/>
      <c r="EK2527" s="7"/>
      <c r="EL2527" s="7"/>
      <c r="EM2527" s="7"/>
      <c r="EN2527" s="8"/>
      <c r="EO2527" s="6"/>
      <c r="EP2527" s="7"/>
      <c r="EQ2527" s="7"/>
      <c r="ER2527" s="7"/>
      <c r="ES2527" s="7"/>
      <c r="ET2527" s="8"/>
      <c r="EU2527" s="6"/>
      <c r="EV2527" s="7"/>
      <c r="EW2527" s="7"/>
      <c r="EX2527" s="7"/>
      <c r="EY2527" s="7"/>
      <c r="EZ2527" s="8"/>
      <c r="FA2527" s="6"/>
      <c r="FB2527" s="7"/>
      <c r="FC2527" s="7"/>
      <c r="FD2527" s="7"/>
      <c r="FE2527" s="7"/>
      <c r="FF2527" s="8"/>
      <c r="FG2527" s="6"/>
      <c r="FH2527" s="7"/>
      <c r="FI2527" s="7"/>
      <c r="FJ2527" s="7"/>
      <c r="FK2527" s="7"/>
      <c r="FL2527" s="8"/>
      <c r="FM2527" s="6"/>
      <c r="FN2527" s="7"/>
      <c r="FO2527" s="7"/>
      <c r="FP2527" s="7"/>
      <c r="FQ2527" s="7"/>
      <c r="FR2527" s="8"/>
      <c r="FS2527" s="6"/>
      <c r="FT2527" s="7"/>
      <c r="FU2527" s="7"/>
      <c r="FV2527" s="7"/>
      <c r="FW2527" s="7"/>
      <c r="FX2527" s="8"/>
      <c r="FY2527" s="6"/>
      <c r="FZ2527" s="7"/>
      <c r="GA2527" s="7"/>
      <c r="GB2527" s="7"/>
      <c r="GC2527" s="7"/>
      <c r="GD2527" s="8"/>
      <c r="GE2527" s="6"/>
      <c r="GF2527" s="7"/>
      <c r="GG2527" s="7"/>
      <c r="GH2527" s="7"/>
      <c r="GI2527" s="7"/>
      <c r="GJ2527" s="8"/>
      <c r="GK2527" s="6"/>
      <c r="GL2527" s="7"/>
      <c r="GM2527" s="7"/>
      <c r="GN2527" s="7"/>
      <c r="GO2527" s="7"/>
      <c r="GP2527" s="8"/>
      <c r="GQ2527" s="6"/>
      <c r="GR2527" s="7"/>
      <c r="GS2527" s="7"/>
      <c r="GT2527" s="7"/>
      <c r="GU2527" s="7"/>
      <c r="GV2527" s="8"/>
      <c r="GW2527" s="6"/>
      <c r="GX2527" s="7"/>
      <c r="GY2527" s="7"/>
      <c r="GZ2527" s="7"/>
      <c r="HA2527" s="7"/>
      <c r="HB2527" s="8"/>
      <c r="HC2527" s="6"/>
      <c r="HD2527" s="7"/>
      <c r="HE2527" s="7"/>
      <c r="HF2527" s="7"/>
      <c r="HG2527" s="7"/>
      <c r="HH2527" s="8"/>
      <c r="HI2527" s="6"/>
      <c r="HJ2527" s="7"/>
      <c r="HK2527" s="7"/>
      <c r="HL2527" s="7"/>
      <c r="HM2527" s="7"/>
      <c r="HN2527" s="8"/>
      <c r="HO2527" s="6"/>
      <c r="HP2527" s="7"/>
      <c r="HQ2527" s="7"/>
      <c r="HR2527" s="7"/>
      <c r="HS2527" s="7"/>
      <c r="HT2527" s="8"/>
      <c r="HU2527" s="6"/>
      <c r="HV2527" s="7"/>
      <c r="HW2527" s="7"/>
      <c r="HX2527" s="7"/>
      <c r="HY2527" s="7"/>
      <c r="HZ2527" s="8"/>
      <c r="IA2527" s="6"/>
      <c r="IB2527" s="7"/>
      <c r="IC2527" s="7"/>
      <c r="ID2527" s="7"/>
      <c r="IE2527" s="7"/>
      <c r="IF2527" s="8"/>
      <c r="IG2527" s="6"/>
      <c r="IH2527" s="7"/>
      <c r="II2527" s="7"/>
      <c r="IJ2527" s="7"/>
      <c r="IK2527" s="7"/>
      <c r="IL2527" s="8"/>
      <c r="IM2527" s="6"/>
      <c r="IN2527" s="7"/>
      <c r="IO2527" s="7"/>
      <c r="IP2527" s="7"/>
      <c r="IQ2527" s="7"/>
      <c r="IR2527" s="8"/>
      <c r="IS2527" s="6"/>
      <c r="IT2527" s="7"/>
      <c r="IU2527" s="7"/>
      <c r="IV2527" s="7"/>
    </row>
    <row r="2528" customFormat="false" ht="12.75" hidden="false" customHeight="false" outlineLevel="0" collapsed="false">
      <c r="A2528" s="5" t="s">
        <v>2824</v>
      </c>
      <c r="B2528" s="6" t="n">
        <v>37054</v>
      </c>
      <c r="C2528" s="7" t="s">
        <v>774</v>
      </c>
      <c r="D2528" s="7" t="s">
        <v>1588</v>
      </c>
      <c r="E2528" s="7"/>
      <c r="F2528" s="8" t="s">
        <v>775</v>
      </c>
      <c r="G2528" s="8" t="n">
        <v>334.8</v>
      </c>
      <c r="H2528" s="7"/>
      <c r="I2528" s="7"/>
      <c r="J2528" s="7"/>
      <c r="K2528" s="7"/>
      <c r="L2528" s="8"/>
      <c r="M2528" s="6"/>
      <c r="N2528" s="7"/>
      <c r="O2528" s="7"/>
      <c r="P2528" s="7"/>
      <c r="Q2528" s="7"/>
      <c r="R2528" s="8"/>
      <c r="S2528" s="6"/>
      <c r="T2528" s="7"/>
      <c r="U2528" s="7"/>
      <c r="V2528" s="7"/>
      <c r="W2528" s="7"/>
      <c r="X2528" s="8"/>
      <c r="Y2528" s="6"/>
      <c r="Z2528" s="7"/>
      <c r="AA2528" s="7"/>
      <c r="AB2528" s="7"/>
      <c r="AC2528" s="7"/>
      <c r="AD2528" s="8"/>
      <c r="AE2528" s="6"/>
      <c r="AF2528" s="7"/>
      <c r="AG2528" s="7"/>
      <c r="AH2528" s="7"/>
      <c r="AI2528" s="7"/>
      <c r="AJ2528" s="8"/>
      <c r="AK2528" s="6"/>
      <c r="AL2528" s="7"/>
      <c r="AM2528" s="7"/>
      <c r="AN2528" s="7"/>
      <c r="AO2528" s="7"/>
      <c r="AP2528" s="8"/>
      <c r="AQ2528" s="6"/>
      <c r="AR2528" s="7"/>
      <c r="AS2528" s="7"/>
      <c r="AT2528" s="7"/>
      <c r="AU2528" s="7"/>
      <c r="AV2528" s="8"/>
      <c r="AW2528" s="6"/>
      <c r="AX2528" s="7"/>
      <c r="AY2528" s="7"/>
      <c r="AZ2528" s="7"/>
      <c r="BA2528" s="7"/>
      <c r="BB2528" s="8"/>
      <c r="BC2528" s="6"/>
      <c r="BD2528" s="7"/>
      <c r="BE2528" s="7"/>
      <c r="BF2528" s="7"/>
      <c r="BG2528" s="7"/>
      <c r="BH2528" s="8"/>
      <c r="BI2528" s="6"/>
      <c r="BJ2528" s="7"/>
      <c r="BK2528" s="7"/>
      <c r="BL2528" s="7"/>
      <c r="BM2528" s="7"/>
      <c r="BN2528" s="8"/>
      <c r="BO2528" s="6"/>
      <c r="BP2528" s="7"/>
      <c r="BQ2528" s="7"/>
      <c r="BR2528" s="7"/>
      <c r="BS2528" s="7"/>
      <c r="BT2528" s="8"/>
      <c r="BU2528" s="6"/>
      <c r="BV2528" s="7"/>
      <c r="BW2528" s="7"/>
      <c r="BX2528" s="7"/>
      <c r="BY2528" s="7"/>
      <c r="BZ2528" s="8"/>
      <c r="CA2528" s="6"/>
      <c r="CB2528" s="7"/>
      <c r="CC2528" s="7"/>
      <c r="CD2528" s="7"/>
      <c r="CE2528" s="7"/>
      <c r="CF2528" s="8"/>
      <c r="CG2528" s="6"/>
      <c r="CH2528" s="7"/>
      <c r="CI2528" s="7"/>
      <c r="CJ2528" s="7"/>
      <c r="CK2528" s="7"/>
      <c r="CL2528" s="8"/>
      <c r="CM2528" s="6"/>
      <c r="CN2528" s="7"/>
      <c r="CO2528" s="7"/>
      <c r="CP2528" s="7"/>
      <c r="CQ2528" s="7"/>
      <c r="CR2528" s="8"/>
      <c r="CS2528" s="6"/>
      <c r="CT2528" s="7"/>
      <c r="CU2528" s="7"/>
      <c r="CV2528" s="7"/>
      <c r="CW2528" s="7"/>
      <c r="CX2528" s="8"/>
      <c r="CY2528" s="6"/>
      <c r="CZ2528" s="7"/>
      <c r="DA2528" s="7"/>
      <c r="DB2528" s="7"/>
      <c r="DC2528" s="7"/>
      <c r="DD2528" s="8"/>
      <c r="DE2528" s="6"/>
      <c r="DF2528" s="7"/>
      <c r="DG2528" s="7"/>
      <c r="DH2528" s="7"/>
      <c r="DI2528" s="7"/>
      <c r="DJ2528" s="8"/>
      <c r="DK2528" s="6"/>
      <c r="DL2528" s="7"/>
      <c r="DM2528" s="7"/>
      <c r="DN2528" s="7"/>
      <c r="DO2528" s="7"/>
      <c r="DP2528" s="8"/>
      <c r="DQ2528" s="6"/>
      <c r="DR2528" s="7"/>
      <c r="DS2528" s="7"/>
      <c r="DT2528" s="7"/>
      <c r="DU2528" s="7"/>
      <c r="DV2528" s="8"/>
      <c r="DW2528" s="6"/>
      <c r="DX2528" s="7"/>
      <c r="DY2528" s="7"/>
      <c r="DZ2528" s="7"/>
      <c r="EA2528" s="7"/>
      <c r="EB2528" s="8"/>
      <c r="EC2528" s="6"/>
      <c r="ED2528" s="7"/>
      <c r="EE2528" s="7"/>
      <c r="EF2528" s="7"/>
      <c r="EG2528" s="7"/>
      <c r="EH2528" s="8"/>
      <c r="EI2528" s="6"/>
      <c r="EJ2528" s="7"/>
      <c r="EK2528" s="7"/>
      <c r="EL2528" s="7"/>
      <c r="EM2528" s="7"/>
      <c r="EN2528" s="8"/>
      <c r="EO2528" s="6"/>
      <c r="EP2528" s="7"/>
      <c r="EQ2528" s="7"/>
      <c r="ER2528" s="7"/>
      <c r="ES2528" s="7"/>
      <c r="ET2528" s="8"/>
      <c r="EU2528" s="6"/>
      <c r="EV2528" s="7"/>
      <c r="EW2528" s="7"/>
      <c r="EX2528" s="7"/>
      <c r="EY2528" s="7"/>
      <c r="EZ2528" s="8"/>
      <c r="FA2528" s="6"/>
      <c r="FB2528" s="7"/>
      <c r="FC2528" s="7"/>
      <c r="FD2528" s="7"/>
      <c r="FE2528" s="7"/>
      <c r="FF2528" s="8"/>
      <c r="FG2528" s="6"/>
      <c r="FH2528" s="7"/>
      <c r="FI2528" s="7"/>
      <c r="FJ2528" s="7"/>
      <c r="FK2528" s="7"/>
      <c r="FL2528" s="8"/>
      <c r="FM2528" s="6"/>
      <c r="FN2528" s="7"/>
      <c r="FO2528" s="7"/>
      <c r="FP2528" s="7"/>
      <c r="FQ2528" s="7"/>
      <c r="FR2528" s="8"/>
      <c r="FS2528" s="6"/>
      <c r="FT2528" s="7"/>
      <c r="FU2528" s="7"/>
      <c r="FV2528" s="7"/>
      <c r="FW2528" s="7"/>
      <c r="FX2528" s="8"/>
      <c r="FY2528" s="6"/>
      <c r="FZ2528" s="7"/>
      <c r="GA2528" s="7"/>
      <c r="GB2528" s="7"/>
      <c r="GC2528" s="7"/>
      <c r="GD2528" s="8"/>
      <c r="GE2528" s="6"/>
      <c r="GF2528" s="7"/>
      <c r="GG2528" s="7"/>
      <c r="GH2528" s="7"/>
      <c r="GI2528" s="7"/>
      <c r="GJ2528" s="8"/>
      <c r="GK2528" s="6"/>
      <c r="GL2528" s="7"/>
      <c r="GM2528" s="7"/>
      <c r="GN2528" s="7"/>
      <c r="GO2528" s="7"/>
      <c r="GP2528" s="8"/>
      <c r="GQ2528" s="6"/>
      <c r="GR2528" s="7"/>
      <c r="GS2528" s="7"/>
      <c r="GT2528" s="7"/>
      <c r="GU2528" s="7"/>
      <c r="GV2528" s="8"/>
      <c r="GW2528" s="6"/>
      <c r="GX2528" s="7"/>
      <c r="GY2528" s="7"/>
      <c r="GZ2528" s="7"/>
      <c r="HA2528" s="7"/>
      <c r="HB2528" s="8"/>
      <c r="HC2528" s="6"/>
      <c r="HD2528" s="7"/>
      <c r="HE2528" s="7"/>
      <c r="HF2528" s="7"/>
      <c r="HG2528" s="7"/>
      <c r="HH2528" s="8"/>
      <c r="HI2528" s="6"/>
      <c r="HJ2528" s="7"/>
      <c r="HK2528" s="7"/>
      <c r="HL2528" s="7"/>
      <c r="HM2528" s="7"/>
      <c r="HN2528" s="8"/>
      <c r="HO2528" s="6"/>
      <c r="HP2528" s="7"/>
      <c r="HQ2528" s="7"/>
      <c r="HR2528" s="7"/>
      <c r="HS2528" s="7"/>
      <c r="HT2528" s="8"/>
      <c r="HU2528" s="6"/>
      <c r="HV2528" s="7"/>
      <c r="HW2528" s="7"/>
      <c r="HX2528" s="7"/>
      <c r="HY2528" s="7"/>
      <c r="HZ2528" s="8"/>
      <c r="IA2528" s="6"/>
      <c r="IB2528" s="7"/>
      <c r="IC2528" s="7"/>
      <c r="ID2528" s="7"/>
      <c r="IE2528" s="7"/>
      <c r="IF2528" s="8"/>
      <c r="IG2528" s="6"/>
      <c r="IH2528" s="7"/>
      <c r="II2528" s="7"/>
      <c r="IJ2528" s="7"/>
      <c r="IK2528" s="7"/>
      <c r="IL2528" s="8"/>
      <c r="IM2528" s="6"/>
      <c r="IN2528" s="7"/>
      <c r="IO2528" s="7"/>
      <c r="IP2528" s="7"/>
      <c r="IQ2528" s="7"/>
      <c r="IR2528" s="8"/>
      <c r="IS2528" s="6"/>
      <c r="IT2528" s="7"/>
      <c r="IU2528" s="7"/>
      <c r="IV2528" s="7"/>
    </row>
    <row r="2529" customFormat="false" ht="12.75" hidden="false" customHeight="false" outlineLevel="0" collapsed="false">
      <c r="A2529" s="5" t="s">
        <v>2825</v>
      </c>
      <c r="B2529" s="6" t="n">
        <v>37054</v>
      </c>
      <c r="C2529" s="7" t="s">
        <v>774</v>
      </c>
      <c r="D2529" s="7" t="s">
        <v>1588</v>
      </c>
      <c r="E2529" s="7"/>
      <c r="F2529" s="8" t="s">
        <v>775</v>
      </c>
      <c r="G2529" s="8" t="n">
        <v>913.885</v>
      </c>
      <c r="H2529" s="7"/>
      <c r="I2529" s="7"/>
      <c r="J2529" s="7"/>
      <c r="K2529" s="7"/>
      <c r="L2529" s="8"/>
      <c r="M2529" s="6"/>
      <c r="N2529" s="7"/>
      <c r="O2529" s="7"/>
      <c r="P2529" s="7"/>
      <c r="Q2529" s="7"/>
      <c r="R2529" s="8"/>
      <c r="S2529" s="6"/>
      <c r="T2529" s="7"/>
      <c r="U2529" s="7"/>
      <c r="V2529" s="7"/>
      <c r="W2529" s="7"/>
      <c r="X2529" s="8"/>
      <c r="Y2529" s="6"/>
      <c r="Z2529" s="7"/>
      <c r="AA2529" s="7"/>
      <c r="AB2529" s="7"/>
      <c r="AC2529" s="7"/>
      <c r="AD2529" s="8"/>
      <c r="AE2529" s="6"/>
      <c r="AF2529" s="7"/>
      <c r="AG2529" s="7"/>
      <c r="AH2529" s="7"/>
      <c r="AI2529" s="7"/>
      <c r="AJ2529" s="8"/>
      <c r="AK2529" s="6"/>
      <c r="AL2529" s="7"/>
      <c r="AM2529" s="7"/>
      <c r="AN2529" s="7"/>
      <c r="AO2529" s="7"/>
      <c r="AP2529" s="8"/>
      <c r="AQ2529" s="6"/>
      <c r="AR2529" s="7"/>
      <c r="AS2529" s="7"/>
      <c r="AT2529" s="7"/>
      <c r="AU2529" s="7"/>
      <c r="AV2529" s="8"/>
      <c r="AW2529" s="6"/>
      <c r="AX2529" s="7"/>
      <c r="AY2529" s="7"/>
      <c r="AZ2529" s="7"/>
      <c r="BA2529" s="7"/>
      <c r="BB2529" s="8"/>
      <c r="BC2529" s="6"/>
      <c r="BD2529" s="7"/>
      <c r="BE2529" s="7"/>
      <c r="BF2529" s="7"/>
      <c r="BG2529" s="7"/>
      <c r="BH2529" s="8"/>
      <c r="BI2529" s="6"/>
      <c r="BJ2529" s="7"/>
      <c r="BK2529" s="7"/>
      <c r="BL2529" s="7"/>
      <c r="BM2529" s="7"/>
      <c r="BN2529" s="8"/>
      <c r="BO2529" s="6"/>
      <c r="BP2529" s="7"/>
      <c r="BQ2529" s="7"/>
      <c r="BR2529" s="7"/>
      <c r="BS2529" s="7"/>
      <c r="BT2529" s="8"/>
      <c r="BU2529" s="6"/>
      <c r="BV2529" s="7"/>
      <c r="BW2529" s="7"/>
      <c r="BX2529" s="7"/>
      <c r="BY2529" s="7"/>
      <c r="BZ2529" s="8"/>
      <c r="CA2529" s="6"/>
      <c r="CB2529" s="7"/>
      <c r="CC2529" s="7"/>
      <c r="CD2529" s="7"/>
      <c r="CE2529" s="7"/>
      <c r="CF2529" s="8"/>
      <c r="CG2529" s="6"/>
      <c r="CH2529" s="7"/>
      <c r="CI2529" s="7"/>
      <c r="CJ2529" s="7"/>
      <c r="CK2529" s="7"/>
      <c r="CL2529" s="8"/>
      <c r="CM2529" s="6"/>
      <c r="CN2529" s="7"/>
      <c r="CO2529" s="7"/>
      <c r="CP2529" s="7"/>
      <c r="CQ2529" s="7"/>
      <c r="CR2529" s="8"/>
      <c r="CS2529" s="6"/>
      <c r="CT2529" s="7"/>
      <c r="CU2529" s="7"/>
      <c r="CV2529" s="7"/>
      <c r="CW2529" s="7"/>
      <c r="CX2529" s="8"/>
      <c r="CY2529" s="6"/>
      <c r="CZ2529" s="7"/>
      <c r="DA2529" s="7"/>
      <c r="DB2529" s="7"/>
      <c r="DC2529" s="7"/>
      <c r="DD2529" s="8"/>
      <c r="DE2529" s="6"/>
      <c r="DF2529" s="7"/>
      <c r="DG2529" s="7"/>
      <c r="DH2529" s="7"/>
      <c r="DI2529" s="7"/>
      <c r="DJ2529" s="8"/>
      <c r="DK2529" s="6"/>
      <c r="DL2529" s="7"/>
      <c r="DM2529" s="7"/>
      <c r="DN2529" s="7"/>
      <c r="DO2529" s="7"/>
      <c r="DP2529" s="8"/>
      <c r="DQ2529" s="6"/>
      <c r="DR2529" s="7"/>
      <c r="DS2529" s="7"/>
      <c r="DT2529" s="7"/>
      <c r="DU2529" s="7"/>
      <c r="DV2529" s="8"/>
      <c r="DW2529" s="6"/>
      <c r="DX2529" s="7"/>
      <c r="DY2529" s="7"/>
      <c r="DZ2529" s="7"/>
      <c r="EA2529" s="7"/>
      <c r="EB2529" s="8"/>
      <c r="EC2529" s="6"/>
      <c r="ED2529" s="7"/>
      <c r="EE2529" s="7"/>
      <c r="EF2529" s="7"/>
      <c r="EG2529" s="7"/>
      <c r="EH2529" s="8"/>
      <c r="EI2529" s="6"/>
      <c r="EJ2529" s="7"/>
      <c r="EK2529" s="7"/>
      <c r="EL2529" s="7"/>
      <c r="EM2529" s="7"/>
      <c r="EN2529" s="8"/>
      <c r="EO2529" s="6"/>
      <c r="EP2529" s="7"/>
      <c r="EQ2529" s="7"/>
      <c r="ER2529" s="7"/>
      <c r="ES2529" s="7"/>
      <c r="ET2529" s="8"/>
      <c r="EU2529" s="6"/>
      <c r="EV2529" s="7"/>
      <c r="EW2529" s="7"/>
      <c r="EX2529" s="7"/>
      <c r="EY2529" s="7"/>
      <c r="EZ2529" s="8"/>
      <c r="FA2529" s="6"/>
      <c r="FB2529" s="7"/>
      <c r="FC2529" s="7"/>
      <c r="FD2529" s="7"/>
      <c r="FE2529" s="7"/>
      <c r="FF2529" s="8"/>
      <c r="FG2529" s="6"/>
      <c r="FH2529" s="7"/>
      <c r="FI2529" s="7"/>
      <c r="FJ2529" s="7"/>
      <c r="FK2529" s="7"/>
      <c r="FL2529" s="8"/>
      <c r="FM2529" s="6"/>
      <c r="FN2529" s="7"/>
      <c r="FO2529" s="7"/>
      <c r="FP2529" s="7"/>
      <c r="FQ2529" s="7"/>
      <c r="FR2529" s="8"/>
      <c r="FS2529" s="6"/>
      <c r="FT2529" s="7"/>
      <c r="FU2529" s="7"/>
      <c r="FV2529" s="7"/>
      <c r="FW2529" s="7"/>
      <c r="FX2529" s="8"/>
      <c r="FY2529" s="6"/>
      <c r="FZ2529" s="7"/>
      <c r="GA2529" s="7"/>
      <c r="GB2529" s="7"/>
      <c r="GC2529" s="7"/>
      <c r="GD2529" s="8"/>
      <c r="GE2529" s="6"/>
      <c r="GF2529" s="7"/>
      <c r="GG2529" s="7"/>
      <c r="GH2529" s="7"/>
      <c r="GI2529" s="7"/>
      <c r="GJ2529" s="8"/>
      <c r="GK2529" s="6"/>
      <c r="GL2529" s="7"/>
      <c r="GM2529" s="7"/>
      <c r="GN2529" s="7"/>
      <c r="GO2529" s="7"/>
      <c r="GP2529" s="8"/>
      <c r="GQ2529" s="6"/>
      <c r="GR2529" s="7"/>
      <c r="GS2529" s="7"/>
      <c r="GT2529" s="7"/>
      <c r="GU2529" s="7"/>
      <c r="GV2529" s="8"/>
      <c r="GW2529" s="6"/>
      <c r="GX2529" s="7"/>
      <c r="GY2529" s="7"/>
      <c r="GZ2529" s="7"/>
      <c r="HA2529" s="7"/>
      <c r="HB2529" s="8"/>
      <c r="HC2529" s="6"/>
      <c r="HD2529" s="7"/>
      <c r="HE2529" s="7"/>
      <c r="HF2529" s="7"/>
      <c r="HG2529" s="7"/>
      <c r="HH2529" s="8"/>
      <c r="HI2529" s="6"/>
      <c r="HJ2529" s="7"/>
      <c r="HK2529" s="7"/>
      <c r="HL2529" s="7"/>
      <c r="HM2529" s="7"/>
      <c r="HN2529" s="8"/>
      <c r="HO2529" s="6"/>
      <c r="HP2529" s="7"/>
      <c r="HQ2529" s="7"/>
      <c r="HR2529" s="7"/>
      <c r="HS2529" s="7"/>
      <c r="HT2529" s="8"/>
      <c r="HU2529" s="6"/>
      <c r="HV2529" s="7"/>
      <c r="HW2529" s="7"/>
      <c r="HX2529" s="7"/>
      <c r="HY2529" s="7"/>
      <c r="HZ2529" s="8"/>
      <c r="IA2529" s="6"/>
      <c r="IB2529" s="7"/>
      <c r="IC2529" s="7"/>
      <c r="ID2529" s="7"/>
      <c r="IE2529" s="7"/>
      <c r="IF2529" s="8"/>
      <c r="IG2529" s="6"/>
      <c r="IH2529" s="7"/>
      <c r="II2529" s="7"/>
      <c r="IJ2529" s="7"/>
      <c r="IK2529" s="7"/>
      <c r="IL2529" s="8"/>
      <c r="IM2529" s="6"/>
      <c r="IN2529" s="7"/>
      <c r="IO2529" s="7"/>
      <c r="IP2529" s="7"/>
      <c r="IQ2529" s="7"/>
      <c r="IR2529" s="8"/>
      <c r="IS2529" s="6"/>
      <c r="IT2529" s="7"/>
      <c r="IU2529" s="7"/>
      <c r="IV2529" s="7"/>
    </row>
    <row r="2530" customFormat="false" ht="12.75" hidden="false" customHeight="false" outlineLevel="0" collapsed="false">
      <c r="A2530" s="5" t="s">
        <v>2826</v>
      </c>
      <c r="B2530" s="6" t="n">
        <v>37054</v>
      </c>
      <c r="C2530" s="7" t="s">
        <v>774</v>
      </c>
      <c r="D2530" s="7" t="s">
        <v>1588</v>
      </c>
      <c r="E2530" s="7"/>
      <c r="F2530" s="8" t="s">
        <v>775</v>
      </c>
      <c r="G2530" s="8" t="n">
        <v>1093.42</v>
      </c>
      <c r="H2530" s="7"/>
      <c r="I2530" s="7"/>
      <c r="J2530" s="7"/>
      <c r="K2530" s="7"/>
      <c r="L2530" s="8"/>
      <c r="M2530" s="6"/>
      <c r="N2530" s="7"/>
      <c r="O2530" s="7"/>
      <c r="P2530" s="7"/>
      <c r="Q2530" s="7"/>
      <c r="R2530" s="8"/>
      <c r="S2530" s="6"/>
      <c r="T2530" s="7"/>
      <c r="U2530" s="7"/>
      <c r="V2530" s="7"/>
      <c r="W2530" s="7"/>
      <c r="X2530" s="8"/>
      <c r="Y2530" s="6"/>
      <c r="Z2530" s="7"/>
      <c r="AA2530" s="7"/>
      <c r="AB2530" s="7"/>
      <c r="AC2530" s="7"/>
      <c r="AD2530" s="8"/>
      <c r="AE2530" s="6"/>
      <c r="AF2530" s="7"/>
      <c r="AG2530" s="7"/>
      <c r="AH2530" s="7"/>
      <c r="AI2530" s="7"/>
      <c r="AJ2530" s="8"/>
      <c r="AK2530" s="6"/>
      <c r="AL2530" s="7"/>
      <c r="AM2530" s="7"/>
      <c r="AN2530" s="7"/>
      <c r="AO2530" s="7"/>
      <c r="AP2530" s="8"/>
      <c r="AQ2530" s="6"/>
      <c r="AR2530" s="7"/>
      <c r="AS2530" s="7"/>
      <c r="AT2530" s="7"/>
      <c r="AU2530" s="7"/>
      <c r="AV2530" s="8"/>
      <c r="AW2530" s="6"/>
      <c r="AX2530" s="7"/>
      <c r="AY2530" s="7"/>
      <c r="AZ2530" s="7"/>
      <c r="BA2530" s="7"/>
      <c r="BB2530" s="8"/>
      <c r="BC2530" s="6"/>
      <c r="BD2530" s="7"/>
      <c r="BE2530" s="7"/>
      <c r="BF2530" s="7"/>
      <c r="BG2530" s="7"/>
      <c r="BH2530" s="8"/>
      <c r="BI2530" s="6"/>
      <c r="BJ2530" s="7"/>
      <c r="BK2530" s="7"/>
      <c r="BL2530" s="7"/>
      <c r="BM2530" s="7"/>
      <c r="BN2530" s="8"/>
      <c r="BO2530" s="6"/>
      <c r="BP2530" s="7"/>
      <c r="BQ2530" s="7"/>
      <c r="BR2530" s="7"/>
      <c r="BS2530" s="7"/>
      <c r="BT2530" s="8"/>
      <c r="BU2530" s="6"/>
      <c r="BV2530" s="7"/>
      <c r="BW2530" s="7"/>
      <c r="BX2530" s="7"/>
      <c r="BY2530" s="7"/>
      <c r="BZ2530" s="8"/>
      <c r="CA2530" s="6"/>
      <c r="CB2530" s="7"/>
      <c r="CC2530" s="7"/>
      <c r="CD2530" s="7"/>
      <c r="CE2530" s="7"/>
      <c r="CF2530" s="8"/>
      <c r="CG2530" s="6"/>
      <c r="CH2530" s="7"/>
      <c r="CI2530" s="7"/>
      <c r="CJ2530" s="7"/>
      <c r="CK2530" s="7"/>
      <c r="CL2530" s="8"/>
      <c r="CM2530" s="6"/>
      <c r="CN2530" s="7"/>
      <c r="CO2530" s="7"/>
      <c r="CP2530" s="7"/>
      <c r="CQ2530" s="7"/>
      <c r="CR2530" s="8"/>
      <c r="CS2530" s="6"/>
      <c r="CT2530" s="7"/>
      <c r="CU2530" s="7"/>
      <c r="CV2530" s="7"/>
      <c r="CW2530" s="7"/>
      <c r="CX2530" s="8"/>
      <c r="CY2530" s="6"/>
      <c r="CZ2530" s="7"/>
      <c r="DA2530" s="7"/>
      <c r="DB2530" s="7"/>
      <c r="DC2530" s="7"/>
      <c r="DD2530" s="8"/>
      <c r="DE2530" s="6"/>
      <c r="DF2530" s="7"/>
      <c r="DG2530" s="7"/>
      <c r="DH2530" s="7"/>
      <c r="DI2530" s="7"/>
      <c r="DJ2530" s="8"/>
      <c r="DK2530" s="6"/>
      <c r="DL2530" s="7"/>
      <c r="DM2530" s="7"/>
      <c r="DN2530" s="7"/>
      <c r="DO2530" s="7"/>
      <c r="DP2530" s="8"/>
      <c r="DQ2530" s="6"/>
      <c r="DR2530" s="7"/>
      <c r="DS2530" s="7"/>
      <c r="DT2530" s="7"/>
      <c r="DU2530" s="7"/>
      <c r="DV2530" s="8"/>
      <c r="DW2530" s="6"/>
      <c r="DX2530" s="7"/>
      <c r="DY2530" s="7"/>
      <c r="DZ2530" s="7"/>
      <c r="EA2530" s="7"/>
      <c r="EB2530" s="8"/>
      <c r="EC2530" s="6"/>
      <c r="ED2530" s="7"/>
      <c r="EE2530" s="7"/>
      <c r="EF2530" s="7"/>
      <c r="EG2530" s="7"/>
      <c r="EH2530" s="8"/>
      <c r="EI2530" s="6"/>
      <c r="EJ2530" s="7"/>
      <c r="EK2530" s="7"/>
      <c r="EL2530" s="7"/>
      <c r="EM2530" s="7"/>
      <c r="EN2530" s="8"/>
      <c r="EO2530" s="6"/>
      <c r="EP2530" s="7"/>
      <c r="EQ2530" s="7"/>
      <c r="ER2530" s="7"/>
      <c r="ES2530" s="7"/>
      <c r="ET2530" s="8"/>
      <c r="EU2530" s="6"/>
      <c r="EV2530" s="7"/>
      <c r="EW2530" s="7"/>
      <c r="EX2530" s="7"/>
      <c r="EY2530" s="7"/>
      <c r="EZ2530" s="8"/>
      <c r="FA2530" s="6"/>
      <c r="FB2530" s="7"/>
      <c r="FC2530" s="7"/>
      <c r="FD2530" s="7"/>
      <c r="FE2530" s="7"/>
      <c r="FF2530" s="8"/>
      <c r="FG2530" s="6"/>
      <c r="FH2530" s="7"/>
      <c r="FI2530" s="7"/>
      <c r="FJ2530" s="7"/>
      <c r="FK2530" s="7"/>
      <c r="FL2530" s="8"/>
      <c r="FM2530" s="6"/>
      <c r="FN2530" s="7"/>
      <c r="FO2530" s="7"/>
      <c r="FP2530" s="7"/>
      <c r="FQ2530" s="7"/>
      <c r="FR2530" s="8"/>
      <c r="FS2530" s="6"/>
      <c r="FT2530" s="7"/>
      <c r="FU2530" s="7"/>
      <c r="FV2530" s="7"/>
      <c r="FW2530" s="7"/>
      <c r="FX2530" s="8"/>
      <c r="FY2530" s="6"/>
      <c r="FZ2530" s="7"/>
      <c r="GA2530" s="7"/>
      <c r="GB2530" s="7"/>
      <c r="GC2530" s="7"/>
      <c r="GD2530" s="8"/>
      <c r="GE2530" s="6"/>
      <c r="GF2530" s="7"/>
      <c r="GG2530" s="7"/>
      <c r="GH2530" s="7"/>
      <c r="GI2530" s="7"/>
      <c r="GJ2530" s="8"/>
      <c r="GK2530" s="6"/>
      <c r="GL2530" s="7"/>
      <c r="GM2530" s="7"/>
      <c r="GN2530" s="7"/>
      <c r="GO2530" s="7"/>
      <c r="GP2530" s="8"/>
      <c r="GQ2530" s="6"/>
      <c r="GR2530" s="7"/>
      <c r="GS2530" s="7"/>
      <c r="GT2530" s="7"/>
      <c r="GU2530" s="7"/>
      <c r="GV2530" s="8"/>
      <c r="GW2530" s="6"/>
      <c r="GX2530" s="7"/>
      <c r="GY2530" s="7"/>
      <c r="GZ2530" s="7"/>
      <c r="HA2530" s="7"/>
      <c r="HB2530" s="8"/>
      <c r="HC2530" s="6"/>
      <c r="HD2530" s="7"/>
      <c r="HE2530" s="7"/>
      <c r="HF2530" s="7"/>
      <c r="HG2530" s="7"/>
      <c r="HH2530" s="8"/>
      <c r="HI2530" s="6"/>
      <c r="HJ2530" s="7"/>
      <c r="HK2530" s="7"/>
      <c r="HL2530" s="7"/>
      <c r="HM2530" s="7"/>
      <c r="HN2530" s="8"/>
      <c r="HO2530" s="6"/>
      <c r="HP2530" s="7"/>
      <c r="HQ2530" s="7"/>
      <c r="HR2530" s="7"/>
      <c r="HS2530" s="7"/>
      <c r="HT2530" s="8"/>
      <c r="HU2530" s="6"/>
      <c r="HV2530" s="7"/>
      <c r="HW2530" s="7"/>
      <c r="HX2530" s="7"/>
      <c r="HY2530" s="7"/>
      <c r="HZ2530" s="8"/>
      <c r="IA2530" s="6"/>
      <c r="IB2530" s="7"/>
      <c r="IC2530" s="7"/>
      <c r="ID2530" s="7"/>
      <c r="IE2530" s="7"/>
      <c r="IF2530" s="8"/>
      <c r="IG2530" s="6"/>
      <c r="IH2530" s="7"/>
      <c r="II2530" s="7"/>
      <c r="IJ2530" s="7"/>
      <c r="IK2530" s="7"/>
      <c r="IL2530" s="8"/>
      <c r="IM2530" s="6"/>
      <c r="IN2530" s="7"/>
      <c r="IO2530" s="7"/>
      <c r="IP2530" s="7"/>
      <c r="IQ2530" s="7"/>
      <c r="IR2530" s="8"/>
      <c r="IS2530" s="6"/>
      <c r="IT2530" s="7"/>
      <c r="IU2530" s="7"/>
      <c r="IV2530" s="7"/>
    </row>
    <row r="2531" customFormat="false" ht="12.75" hidden="false" customHeight="false" outlineLevel="0" collapsed="false">
      <c r="A2531" s="5" t="s">
        <v>2827</v>
      </c>
      <c r="B2531" s="6" t="n">
        <v>37054</v>
      </c>
      <c r="C2531" s="7" t="s">
        <v>774</v>
      </c>
      <c r="D2531" s="7" t="s">
        <v>1588</v>
      </c>
      <c r="E2531" s="7"/>
      <c r="F2531" s="8" t="s">
        <v>775</v>
      </c>
      <c r="G2531" s="8" t="n">
        <v>880.055</v>
      </c>
      <c r="H2531" s="7"/>
      <c r="I2531" s="7"/>
      <c r="J2531" s="7"/>
      <c r="K2531" s="7"/>
      <c r="L2531" s="8"/>
      <c r="M2531" s="6"/>
      <c r="N2531" s="7"/>
      <c r="O2531" s="7"/>
      <c r="P2531" s="7"/>
      <c r="Q2531" s="7"/>
      <c r="R2531" s="8"/>
      <c r="S2531" s="6"/>
      <c r="T2531" s="7"/>
      <c r="U2531" s="7"/>
      <c r="V2531" s="7"/>
      <c r="W2531" s="7"/>
      <c r="X2531" s="8"/>
      <c r="Y2531" s="6"/>
      <c r="Z2531" s="7"/>
      <c r="AA2531" s="7"/>
      <c r="AB2531" s="7"/>
      <c r="AC2531" s="7"/>
      <c r="AD2531" s="8"/>
      <c r="AE2531" s="6"/>
      <c r="AF2531" s="7"/>
      <c r="AG2531" s="7"/>
      <c r="AH2531" s="7"/>
      <c r="AI2531" s="7"/>
      <c r="AJ2531" s="8"/>
      <c r="AK2531" s="6"/>
      <c r="AL2531" s="7"/>
      <c r="AM2531" s="7"/>
      <c r="AN2531" s="7"/>
      <c r="AO2531" s="7"/>
      <c r="AP2531" s="8"/>
      <c r="AQ2531" s="6"/>
      <c r="AR2531" s="7"/>
      <c r="AS2531" s="7"/>
      <c r="AT2531" s="7"/>
      <c r="AU2531" s="7"/>
      <c r="AV2531" s="8"/>
      <c r="AW2531" s="6"/>
      <c r="AX2531" s="7"/>
      <c r="AY2531" s="7"/>
      <c r="AZ2531" s="7"/>
      <c r="BA2531" s="7"/>
      <c r="BB2531" s="8"/>
      <c r="BC2531" s="6"/>
      <c r="BD2531" s="7"/>
      <c r="BE2531" s="7"/>
      <c r="BF2531" s="7"/>
      <c r="BG2531" s="7"/>
      <c r="BH2531" s="8"/>
      <c r="BI2531" s="6"/>
      <c r="BJ2531" s="7"/>
      <c r="BK2531" s="7"/>
      <c r="BL2531" s="7"/>
      <c r="BM2531" s="7"/>
      <c r="BN2531" s="8"/>
      <c r="BO2531" s="6"/>
      <c r="BP2531" s="7"/>
      <c r="BQ2531" s="7"/>
      <c r="BR2531" s="7"/>
      <c r="BS2531" s="7"/>
      <c r="BT2531" s="8"/>
      <c r="BU2531" s="6"/>
      <c r="BV2531" s="7"/>
      <c r="BW2531" s="7"/>
      <c r="BX2531" s="7"/>
      <c r="BY2531" s="7"/>
      <c r="BZ2531" s="8"/>
      <c r="CA2531" s="6"/>
      <c r="CB2531" s="7"/>
      <c r="CC2531" s="7"/>
      <c r="CD2531" s="7"/>
      <c r="CE2531" s="7"/>
      <c r="CF2531" s="8"/>
      <c r="CG2531" s="6"/>
      <c r="CH2531" s="7"/>
      <c r="CI2531" s="7"/>
      <c r="CJ2531" s="7"/>
      <c r="CK2531" s="7"/>
      <c r="CL2531" s="8"/>
      <c r="CM2531" s="6"/>
      <c r="CN2531" s="7"/>
      <c r="CO2531" s="7"/>
      <c r="CP2531" s="7"/>
      <c r="CQ2531" s="7"/>
      <c r="CR2531" s="8"/>
      <c r="CS2531" s="6"/>
      <c r="CT2531" s="7"/>
      <c r="CU2531" s="7"/>
      <c r="CV2531" s="7"/>
      <c r="CW2531" s="7"/>
      <c r="CX2531" s="8"/>
      <c r="CY2531" s="6"/>
      <c r="CZ2531" s="7"/>
      <c r="DA2531" s="7"/>
      <c r="DB2531" s="7"/>
      <c r="DC2531" s="7"/>
      <c r="DD2531" s="8"/>
      <c r="DE2531" s="6"/>
      <c r="DF2531" s="7"/>
      <c r="DG2531" s="7"/>
      <c r="DH2531" s="7"/>
      <c r="DI2531" s="7"/>
      <c r="DJ2531" s="8"/>
      <c r="DK2531" s="6"/>
      <c r="DL2531" s="7"/>
      <c r="DM2531" s="7"/>
      <c r="DN2531" s="7"/>
      <c r="DO2531" s="7"/>
      <c r="DP2531" s="8"/>
      <c r="DQ2531" s="6"/>
      <c r="DR2531" s="7"/>
      <c r="DS2531" s="7"/>
      <c r="DT2531" s="7"/>
      <c r="DU2531" s="7"/>
      <c r="DV2531" s="8"/>
      <c r="DW2531" s="6"/>
      <c r="DX2531" s="7"/>
      <c r="DY2531" s="7"/>
      <c r="DZ2531" s="7"/>
      <c r="EA2531" s="7"/>
      <c r="EB2531" s="8"/>
      <c r="EC2531" s="6"/>
      <c r="ED2531" s="7"/>
      <c r="EE2531" s="7"/>
      <c r="EF2531" s="7"/>
      <c r="EG2531" s="7"/>
      <c r="EH2531" s="8"/>
      <c r="EI2531" s="6"/>
      <c r="EJ2531" s="7"/>
      <c r="EK2531" s="7"/>
      <c r="EL2531" s="7"/>
      <c r="EM2531" s="7"/>
      <c r="EN2531" s="8"/>
      <c r="EO2531" s="6"/>
      <c r="EP2531" s="7"/>
      <c r="EQ2531" s="7"/>
      <c r="ER2531" s="7"/>
      <c r="ES2531" s="7"/>
      <c r="ET2531" s="8"/>
      <c r="EU2531" s="6"/>
      <c r="EV2531" s="7"/>
      <c r="EW2531" s="7"/>
      <c r="EX2531" s="7"/>
      <c r="EY2531" s="7"/>
      <c r="EZ2531" s="8"/>
      <c r="FA2531" s="6"/>
      <c r="FB2531" s="7"/>
      <c r="FC2531" s="7"/>
      <c r="FD2531" s="7"/>
      <c r="FE2531" s="7"/>
      <c r="FF2531" s="8"/>
      <c r="FG2531" s="6"/>
      <c r="FH2531" s="7"/>
      <c r="FI2531" s="7"/>
      <c r="FJ2531" s="7"/>
      <c r="FK2531" s="7"/>
      <c r="FL2531" s="8"/>
      <c r="FM2531" s="6"/>
      <c r="FN2531" s="7"/>
      <c r="FO2531" s="7"/>
      <c r="FP2531" s="7"/>
      <c r="FQ2531" s="7"/>
      <c r="FR2531" s="8"/>
      <c r="FS2531" s="6"/>
      <c r="FT2531" s="7"/>
      <c r="FU2531" s="7"/>
      <c r="FV2531" s="7"/>
      <c r="FW2531" s="7"/>
      <c r="FX2531" s="8"/>
      <c r="FY2531" s="6"/>
      <c r="FZ2531" s="7"/>
      <c r="GA2531" s="7"/>
      <c r="GB2531" s="7"/>
      <c r="GC2531" s="7"/>
      <c r="GD2531" s="8"/>
      <c r="GE2531" s="6"/>
      <c r="GF2531" s="7"/>
      <c r="GG2531" s="7"/>
      <c r="GH2531" s="7"/>
      <c r="GI2531" s="7"/>
      <c r="GJ2531" s="8"/>
      <c r="GK2531" s="6"/>
      <c r="GL2531" s="7"/>
      <c r="GM2531" s="7"/>
      <c r="GN2531" s="7"/>
      <c r="GO2531" s="7"/>
      <c r="GP2531" s="8"/>
      <c r="GQ2531" s="6"/>
      <c r="GR2531" s="7"/>
      <c r="GS2531" s="7"/>
      <c r="GT2531" s="7"/>
      <c r="GU2531" s="7"/>
      <c r="GV2531" s="8"/>
      <c r="GW2531" s="6"/>
      <c r="GX2531" s="7"/>
      <c r="GY2531" s="7"/>
      <c r="GZ2531" s="7"/>
      <c r="HA2531" s="7"/>
      <c r="HB2531" s="8"/>
      <c r="HC2531" s="6"/>
      <c r="HD2531" s="7"/>
      <c r="HE2531" s="7"/>
      <c r="HF2531" s="7"/>
      <c r="HG2531" s="7"/>
      <c r="HH2531" s="8"/>
      <c r="HI2531" s="6"/>
      <c r="HJ2531" s="7"/>
      <c r="HK2531" s="7"/>
      <c r="HL2531" s="7"/>
      <c r="HM2531" s="7"/>
      <c r="HN2531" s="8"/>
      <c r="HO2531" s="6"/>
      <c r="HP2531" s="7"/>
      <c r="HQ2531" s="7"/>
      <c r="HR2531" s="7"/>
      <c r="HS2531" s="7"/>
      <c r="HT2531" s="8"/>
      <c r="HU2531" s="6"/>
      <c r="HV2531" s="7"/>
      <c r="HW2531" s="7"/>
      <c r="HX2531" s="7"/>
      <c r="HY2531" s="7"/>
      <c r="HZ2531" s="8"/>
      <c r="IA2531" s="6"/>
      <c r="IB2531" s="7"/>
      <c r="IC2531" s="7"/>
      <c r="ID2531" s="7"/>
      <c r="IE2531" s="7"/>
      <c r="IF2531" s="8"/>
      <c r="IG2531" s="6"/>
      <c r="IH2531" s="7"/>
      <c r="II2531" s="7"/>
      <c r="IJ2531" s="7"/>
      <c r="IK2531" s="7"/>
      <c r="IL2531" s="8"/>
      <c r="IM2531" s="6"/>
      <c r="IN2531" s="7"/>
      <c r="IO2531" s="7"/>
      <c r="IP2531" s="7"/>
      <c r="IQ2531" s="7"/>
      <c r="IR2531" s="8"/>
      <c r="IS2531" s="6"/>
      <c r="IT2531" s="7"/>
      <c r="IU2531" s="7"/>
      <c r="IV2531" s="7"/>
    </row>
    <row r="2532" customFormat="false" ht="12.75" hidden="false" customHeight="false" outlineLevel="0" collapsed="false">
      <c r="A2532" s="5" t="s">
        <v>2828</v>
      </c>
      <c r="B2532" s="6" t="n">
        <v>37054</v>
      </c>
      <c r="C2532" s="7" t="s">
        <v>2829</v>
      </c>
      <c r="D2532" s="7" t="s">
        <v>1588</v>
      </c>
      <c r="E2532" s="7"/>
      <c r="F2532" s="8" t="s">
        <v>1600</v>
      </c>
      <c r="G2532" s="8" t="n">
        <v>37137</v>
      </c>
      <c r="H2532" s="7"/>
      <c r="I2532" s="7"/>
      <c r="J2532" s="7"/>
      <c r="K2532" s="7"/>
      <c r="L2532" s="8"/>
      <c r="M2532" s="6"/>
      <c r="N2532" s="7"/>
      <c r="O2532" s="7"/>
      <c r="P2532" s="7"/>
      <c r="Q2532" s="7"/>
      <c r="R2532" s="8"/>
      <c r="S2532" s="6"/>
      <c r="T2532" s="7"/>
      <c r="U2532" s="7"/>
      <c r="V2532" s="7"/>
      <c r="W2532" s="7"/>
      <c r="X2532" s="8"/>
      <c r="Y2532" s="6"/>
      <c r="Z2532" s="7"/>
      <c r="AA2532" s="7"/>
      <c r="AB2532" s="7"/>
      <c r="AC2532" s="7"/>
      <c r="AD2532" s="8"/>
      <c r="AE2532" s="6"/>
      <c r="AF2532" s="7"/>
      <c r="AG2532" s="7"/>
      <c r="AH2532" s="7"/>
      <c r="AI2532" s="7"/>
      <c r="AJ2532" s="8"/>
      <c r="AK2532" s="6"/>
      <c r="AL2532" s="7"/>
      <c r="AM2532" s="7"/>
      <c r="AN2532" s="7"/>
      <c r="AO2532" s="7"/>
      <c r="AP2532" s="8"/>
      <c r="AQ2532" s="6"/>
      <c r="AR2532" s="7"/>
      <c r="AS2532" s="7"/>
      <c r="AT2532" s="7"/>
      <c r="AU2532" s="7"/>
      <c r="AV2532" s="8"/>
      <c r="AW2532" s="6"/>
      <c r="AX2532" s="7"/>
      <c r="AY2532" s="7"/>
      <c r="AZ2532" s="7"/>
      <c r="BA2532" s="7"/>
      <c r="BB2532" s="8"/>
      <c r="BC2532" s="6"/>
      <c r="BD2532" s="7"/>
      <c r="BE2532" s="7"/>
      <c r="BF2532" s="7"/>
      <c r="BG2532" s="7"/>
      <c r="BH2532" s="8"/>
      <c r="BI2532" s="6"/>
      <c r="BJ2532" s="7"/>
      <c r="BK2532" s="7"/>
      <c r="BL2532" s="7"/>
      <c r="BM2532" s="7"/>
      <c r="BN2532" s="8"/>
      <c r="BO2532" s="6"/>
      <c r="BP2532" s="7"/>
      <c r="BQ2532" s="7"/>
      <c r="BR2532" s="7"/>
      <c r="BS2532" s="7"/>
      <c r="BT2532" s="8"/>
      <c r="BU2532" s="6"/>
      <c r="BV2532" s="7"/>
      <c r="BW2532" s="7"/>
      <c r="BX2532" s="7"/>
      <c r="BY2532" s="7"/>
      <c r="BZ2532" s="8"/>
      <c r="CA2532" s="6"/>
      <c r="CB2532" s="7"/>
      <c r="CC2532" s="7"/>
      <c r="CD2532" s="7"/>
      <c r="CE2532" s="7"/>
      <c r="CF2532" s="8"/>
      <c r="CG2532" s="6"/>
      <c r="CH2532" s="7"/>
      <c r="CI2532" s="7"/>
      <c r="CJ2532" s="7"/>
      <c r="CK2532" s="7"/>
      <c r="CL2532" s="8"/>
      <c r="CM2532" s="6"/>
      <c r="CN2532" s="7"/>
      <c r="CO2532" s="7"/>
      <c r="CP2532" s="7"/>
      <c r="CQ2532" s="7"/>
      <c r="CR2532" s="8"/>
      <c r="CS2532" s="6"/>
      <c r="CT2532" s="7"/>
      <c r="CU2532" s="7"/>
      <c r="CV2532" s="7"/>
      <c r="CW2532" s="7"/>
      <c r="CX2532" s="8"/>
      <c r="CY2532" s="6"/>
      <c r="CZ2532" s="7"/>
      <c r="DA2532" s="7"/>
      <c r="DB2532" s="7"/>
      <c r="DC2532" s="7"/>
      <c r="DD2532" s="8"/>
      <c r="DE2532" s="6"/>
      <c r="DF2532" s="7"/>
      <c r="DG2532" s="7"/>
      <c r="DH2532" s="7"/>
      <c r="DI2532" s="7"/>
      <c r="DJ2532" s="8"/>
      <c r="DK2532" s="6"/>
      <c r="DL2532" s="7"/>
      <c r="DM2532" s="7"/>
      <c r="DN2532" s="7"/>
      <c r="DO2532" s="7"/>
      <c r="DP2532" s="8"/>
      <c r="DQ2532" s="6"/>
      <c r="DR2532" s="7"/>
      <c r="DS2532" s="7"/>
      <c r="DT2532" s="7"/>
      <c r="DU2532" s="7"/>
      <c r="DV2532" s="8"/>
      <c r="DW2532" s="6"/>
      <c r="DX2532" s="7"/>
      <c r="DY2532" s="7"/>
      <c r="DZ2532" s="7"/>
      <c r="EA2532" s="7"/>
      <c r="EB2532" s="8"/>
      <c r="EC2532" s="6"/>
      <c r="ED2532" s="7"/>
      <c r="EE2532" s="7"/>
      <c r="EF2532" s="7"/>
      <c r="EG2532" s="7"/>
      <c r="EH2532" s="8"/>
      <c r="EI2532" s="6"/>
      <c r="EJ2532" s="7"/>
      <c r="EK2532" s="7"/>
      <c r="EL2532" s="7"/>
      <c r="EM2532" s="7"/>
      <c r="EN2532" s="8"/>
      <c r="EO2532" s="6"/>
      <c r="EP2532" s="7"/>
      <c r="EQ2532" s="7"/>
      <c r="ER2532" s="7"/>
      <c r="ES2532" s="7"/>
      <c r="ET2532" s="8"/>
      <c r="EU2532" s="6"/>
      <c r="EV2532" s="7"/>
      <c r="EW2532" s="7"/>
      <c r="EX2532" s="7"/>
      <c r="EY2532" s="7"/>
      <c r="EZ2532" s="8"/>
      <c r="FA2532" s="6"/>
      <c r="FB2532" s="7"/>
      <c r="FC2532" s="7"/>
      <c r="FD2532" s="7"/>
      <c r="FE2532" s="7"/>
      <c r="FF2532" s="8"/>
      <c r="FG2532" s="6"/>
      <c r="FH2532" s="7"/>
      <c r="FI2532" s="7"/>
      <c r="FJ2532" s="7"/>
      <c r="FK2532" s="7"/>
      <c r="FL2532" s="8"/>
      <c r="FM2532" s="6"/>
      <c r="FN2532" s="7"/>
      <c r="FO2532" s="7"/>
      <c r="FP2532" s="7"/>
      <c r="FQ2532" s="7"/>
      <c r="FR2532" s="8"/>
      <c r="FS2532" s="6"/>
      <c r="FT2532" s="7"/>
      <c r="FU2532" s="7"/>
      <c r="FV2532" s="7"/>
      <c r="FW2532" s="7"/>
      <c r="FX2532" s="8"/>
      <c r="FY2532" s="6"/>
      <c r="FZ2532" s="7"/>
      <c r="GA2532" s="7"/>
      <c r="GB2532" s="7"/>
      <c r="GC2532" s="7"/>
      <c r="GD2532" s="8"/>
      <c r="GE2532" s="6"/>
      <c r="GF2532" s="7"/>
      <c r="GG2532" s="7"/>
      <c r="GH2532" s="7"/>
      <c r="GI2532" s="7"/>
      <c r="GJ2532" s="8"/>
      <c r="GK2532" s="6"/>
      <c r="GL2532" s="7"/>
      <c r="GM2532" s="7"/>
      <c r="GN2532" s="7"/>
      <c r="GO2532" s="7"/>
      <c r="GP2532" s="8"/>
      <c r="GQ2532" s="6"/>
      <c r="GR2532" s="7"/>
      <c r="GS2532" s="7"/>
      <c r="GT2532" s="7"/>
      <c r="GU2532" s="7"/>
      <c r="GV2532" s="8"/>
      <c r="GW2532" s="6"/>
      <c r="GX2532" s="7"/>
      <c r="GY2532" s="7"/>
      <c r="GZ2532" s="7"/>
      <c r="HA2532" s="7"/>
      <c r="HB2532" s="8"/>
      <c r="HC2532" s="6"/>
      <c r="HD2532" s="7"/>
      <c r="HE2532" s="7"/>
      <c r="HF2532" s="7"/>
      <c r="HG2532" s="7"/>
      <c r="HH2532" s="8"/>
      <c r="HI2532" s="6"/>
      <c r="HJ2532" s="7"/>
      <c r="HK2532" s="7"/>
      <c r="HL2532" s="7"/>
      <c r="HM2532" s="7"/>
      <c r="HN2532" s="8"/>
      <c r="HO2532" s="6"/>
      <c r="HP2532" s="7"/>
      <c r="HQ2532" s="7"/>
      <c r="HR2532" s="7"/>
      <c r="HS2532" s="7"/>
      <c r="HT2532" s="8"/>
      <c r="HU2532" s="6"/>
      <c r="HV2532" s="7"/>
      <c r="HW2532" s="7"/>
      <c r="HX2532" s="7"/>
      <c r="HY2532" s="7"/>
      <c r="HZ2532" s="8"/>
      <c r="IA2532" s="6"/>
      <c r="IB2532" s="7"/>
      <c r="IC2532" s="7"/>
      <c r="ID2532" s="7"/>
      <c r="IE2532" s="7"/>
      <c r="IF2532" s="8"/>
      <c r="IG2532" s="6"/>
      <c r="IH2532" s="7"/>
      <c r="II2532" s="7"/>
      <c r="IJ2532" s="7"/>
      <c r="IK2532" s="7"/>
      <c r="IL2532" s="8"/>
      <c r="IM2532" s="6"/>
      <c r="IN2532" s="7"/>
      <c r="IO2532" s="7"/>
      <c r="IP2532" s="7"/>
      <c r="IQ2532" s="7"/>
      <c r="IR2532" s="8"/>
      <c r="IS2532" s="6"/>
      <c r="IT2532" s="7"/>
      <c r="IU2532" s="7"/>
      <c r="IV2532" s="7"/>
    </row>
    <row r="2533" customFormat="false" ht="12.75" hidden="false" customHeight="false" outlineLevel="0" collapsed="false">
      <c r="A2533" s="5" t="s">
        <v>2830</v>
      </c>
      <c r="B2533" s="6" t="n">
        <v>37054</v>
      </c>
      <c r="C2533" s="7" t="s">
        <v>2482</v>
      </c>
      <c r="D2533" s="7" t="s">
        <v>1588</v>
      </c>
      <c r="E2533" s="7"/>
      <c r="F2533" s="8" t="s">
        <v>1049</v>
      </c>
      <c r="G2533" s="8" t="n">
        <v>310</v>
      </c>
      <c r="H2533" s="7"/>
      <c r="I2533" s="7"/>
      <c r="J2533" s="7"/>
      <c r="K2533" s="7"/>
      <c r="L2533" s="8"/>
      <c r="M2533" s="6"/>
      <c r="N2533" s="7"/>
      <c r="O2533" s="7"/>
      <c r="P2533" s="7"/>
      <c r="Q2533" s="7"/>
      <c r="R2533" s="8"/>
      <c r="S2533" s="6"/>
      <c r="T2533" s="7"/>
      <c r="U2533" s="7"/>
      <c r="V2533" s="7"/>
      <c r="W2533" s="7"/>
      <c r="X2533" s="8"/>
      <c r="Y2533" s="6"/>
      <c r="Z2533" s="7"/>
      <c r="AA2533" s="7"/>
      <c r="AB2533" s="7"/>
      <c r="AC2533" s="7"/>
      <c r="AD2533" s="8"/>
      <c r="AE2533" s="6"/>
      <c r="AF2533" s="7"/>
      <c r="AG2533" s="7"/>
      <c r="AH2533" s="7"/>
      <c r="AI2533" s="7"/>
      <c r="AJ2533" s="8"/>
      <c r="AK2533" s="6"/>
      <c r="AL2533" s="7"/>
      <c r="AM2533" s="7"/>
      <c r="AN2533" s="7"/>
      <c r="AO2533" s="7"/>
      <c r="AP2533" s="8"/>
      <c r="AQ2533" s="6"/>
      <c r="AR2533" s="7"/>
      <c r="AS2533" s="7"/>
      <c r="AT2533" s="7"/>
      <c r="AU2533" s="7"/>
      <c r="AV2533" s="8"/>
      <c r="AW2533" s="6"/>
      <c r="AX2533" s="7"/>
      <c r="AY2533" s="7"/>
      <c r="AZ2533" s="7"/>
      <c r="BA2533" s="7"/>
      <c r="BB2533" s="8"/>
      <c r="BC2533" s="6"/>
      <c r="BD2533" s="7"/>
      <c r="BE2533" s="7"/>
      <c r="BF2533" s="7"/>
      <c r="BG2533" s="7"/>
      <c r="BH2533" s="8"/>
      <c r="BI2533" s="6"/>
      <c r="BJ2533" s="7"/>
      <c r="BK2533" s="7"/>
      <c r="BL2533" s="7"/>
      <c r="BM2533" s="7"/>
      <c r="BN2533" s="8"/>
      <c r="BO2533" s="6"/>
      <c r="BP2533" s="7"/>
      <c r="BQ2533" s="7"/>
      <c r="BR2533" s="7"/>
      <c r="BS2533" s="7"/>
      <c r="BT2533" s="8"/>
      <c r="BU2533" s="6"/>
      <c r="BV2533" s="7"/>
      <c r="BW2533" s="7"/>
      <c r="BX2533" s="7"/>
      <c r="BY2533" s="7"/>
      <c r="BZ2533" s="8"/>
      <c r="CA2533" s="6"/>
      <c r="CB2533" s="7"/>
      <c r="CC2533" s="7"/>
      <c r="CD2533" s="7"/>
      <c r="CE2533" s="7"/>
      <c r="CF2533" s="8"/>
      <c r="CG2533" s="6"/>
      <c r="CH2533" s="7"/>
      <c r="CI2533" s="7"/>
      <c r="CJ2533" s="7"/>
      <c r="CK2533" s="7"/>
      <c r="CL2533" s="8"/>
      <c r="CM2533" s="6"/>
      <c r="CN2533" s="7"/>
      <c r="CO2533" s="7"/>
      <c r="CP2533" s="7"/>
      <c r="CQ2533" s="7"/>
      <c r="CR2533" s="8"/>
      <c r="CS2533" s="6"/>
      <c r="CT2533" s="7"/>
      <c r="CU2533" s="7"/>
      <c r="CV2533" s="7"/>
      <c r="CW2533" s="7"/>
      <c r="CX2533" s="8"/>
      <c r="CY2533" s="6"/>
      <c r="CZ2533" s="7"/>
      <c r="DA2533" s="7"/>
      <c r="DB2533" s="7"/>
      <c r="DC2533" s="7"/>
      <c r="DD2533" s="8"/>
      <c r="DE2533" s="6"/>
      <c r="DF2533" s="7"/>
      <c r="DG2533" s="7"/>
      <c r="DH2533" s="7"/>
      <c r="DI2533" s="7"/>
      <c r="DJ2533" s="8"/>
      <c r="DK2533" s="6"/>
      <c r="DL2533" s="7"/>
      <c r="DM2533" s="7"/>
      <c r="DN2533" s="7"/>
      <c r="DO2533" s="7"/>
      <c r="DP2533" s="8"/>
      <c r="DQ2533" s="6"/>
      <c r="DR2533" s="7"/>
      <c r="DS2533" s="7"/>
      <c r="DT2533" s="7"/>
      <c r="DU2533" s="7"/>
      <c r="DV2533" s="8"/>
      <c r="DW2533" s="6"/>
      <c r="DX2533" s="7"/>
      <c r="DY2533" s="7"/>
      <c r="DZ2533" s="7"/>
      <c r="EA2533" s="7"/>
      <c r="EB2533" s="8"/>
      <c r="EC2533" s="6"/>
      <c r="ED2533" s="7"/>
      <c r="EE2533" s="7"/>
      <c r="EF2533" s="7"/>
      <c r="EG2533" s="7"/>
      <c r="EH2533" s="8"/>
      <c r="EI2533" s="6"/>
      <c r="EJ2533" s="7"/>
      <c r="EK2533" s="7"/>
      <c r="EL2533" s="7"/>
      <c r="EM2533" s="7"/>
      <c r="EN2533" s="8"/>
      <c r="EO2533" s="6"/>
      <c r="EP2533" s="7"/>
      <c r="EQ2533" s="7"/>
      <c r="ER2533" s="7"/>
      <c r="ES2533" s="7"/>
      <c r="ET2533" s="8"/>
      <c r="EU2533" s="6"/>
      <c r="EV2533" s="7"/>
      <c r="EW2533" s="7"/>
      <c r="EX2533" s="7"/>
      <c r="EY2533" s="7"/>
      <c r="EZ2533" s="8"/>
      <c r="FA2533" s="6"/>
      <c r="FB2533" s="7"/>
      <c r="FC2533" s="7"/>
      <c r="FD2533" s="7"/>
      <c r="FE2533" s="7"/>
      <c r="FF2533" s="8"/>
      <c r="FG2533" s="6"/>
      <c r="FH2533" s="7"/>
      <c r="FI2533" s="7"/>
      <c r="FJ2533" s="7"/>
      <c r="FK2533" s="7"/>
      <c r="FL2533" s="8"/>
      <c r="FM2533" s="6"/>
      <c r="FN2533" s="7"/>
      <c r="FO2533" s="7"/>
      <c r="FP2533" s="7"/>
      <c r="FQ2533" s="7"/>
      <c r="FR2533" s="8"/>
      <c r="FS2533" s="6"/>
      <c r="FT2533" s="7"/>
      <c r="FU2533" s="7"/>
      <c r="FV2533" s="7"/>
      <c r="FW2533" s="7"/>
      <c r="FX2533" s="8"/>
      <c r="FY2533" s="6"/>
      <c r="FZ2533" s="7"/>
      <c r="GA2533" s="7"/>
      <c r="GB2533" s="7"/>
      <c r="GC2533" s="7"/>
      <c r="GD2533" s="8"/>
      <c r="GE2533" s="6"/>
      <c r="GF2533" s="7"/>
      <c r="GG2533" s="7"/>
      <c r="GH2533" s="7"/>
      <c r="GI2533" s="7"/>
      <c r="GJ2533" s="8"/>
      <c r="GK2533" s="6"/>
      <c r="GL2533" s="7"/>
      <c r="GM2533" s="7"/>
      <c r="GN2533" s="7"/>
      <c r="GO2533" s="7"/>
      <c r="GP2533" s="8"/>
      <c r="GQ2533" s="6"/>
      <c r="GR2533" s="7"/>
      <c r="GS2533" s="7"/>
      <c r="GT2533" s="7"/>
      <c r="GU2533" s="7"/>
      <c r="GV2533" s="8"/>
      <c r="GW2533" s="6"/>
      <c r="GX2533" s="7"/>
      <c r="GY2533" s="7"/>
      <c r="GZ2533" s="7"/>
      <c r="HA2533" s="7"/>
      <c r="HB2533" s="8"/>
      <c r="HC2533" s="6"/>
      <c r="HD2533" s="7"/>
      <c r="HE2533" s="7"/>
      <c r="HF2533" s="7"/>
      <c r="HG2533" s="7"/>
      <c r="HH2533" s="8"/>
      <c r="HI2533" s="6"/>
      <c r="HJ2533" s="7"/>
      <c r="HK2533" s="7"/>
      <c r="HL2533" s="7"/>
      <c r="HM2533" s="7"/>
      <c r="HN2533" s="8"/>
      <c r="HO2533" s="6"/>
      <c r="HP2533" s="7"/>
      <c r="HQ2533" s="7"/>
      <c r="HR2533" s="7"/>
      <c r="HS2533" s="7"/>
      <c r="HT2533" s="8"/>
      <c r="HU2533" s="6"/>
      <c r="HV2533" s="7"/>
      <c r="HW2533" s="7"/>
      <c r="HX2533" s="7"/>
      <c r="HY2533" s="7"/>
      <c r="HZ2533" s="8"/>
      <c r="IA2533" s="6"/>
      <c r="IB2533" s="7"/>
      <c r="IC2533" s="7"/>
      <c r="ID2533" s="7"/>
      <c r="IE2533" s="7"/>
      <c r="IF2533" s="8"/>
      <c r="IG2533" s="6"/>
      <c r="IH2533" s="7"/>
      <c r="II2533" s="7"/>
      <c r="IJ2533" s="7"/>
      <c r="IK2533" s="7"/>
      <c r="IL2533" s="8"/>
      <c r="IM2533" s="6"/>
      <c r="IN2533" s="7"/>
      <c r="IO2533" s="7"/>
      <c r="IP2533" s="7"/>
      <c r="IQ2533" s="7"/>
      <c r="IR2533" s="8"/>
      <c r="IS2533" s="6"/>
      <c r="IT2533" s="7"/>
      <c r="IU2533" s="7"/>
      <c r="IV2533" s="7"/>
    </row>
    <row r="2534" customFormat="false" ht="12.75" hidden="false" customHeight="false" outlineLevel="0" collapsed="false">
      <c r="A2534" s="5" t="n">
        <v>848197</v>
      </c>
      <c r="B2534" s="6" t="n">
        <v>37054</v>
      </c>
      <c r="C2534" s="7" t="s">
        <v>2482</v>
      </c>
      <c r="D2534" s="7" t="s">
        <v>1588</v>
      </c>
      <c r="E2534" s="7"/>
      <c r="F2534" s="8" t="s">
        <v>1049</v>
      </c>
      <c r="G2534" s="8" t="n">
        <v>510</v>
      </c>
      <c r="H2534" s="7"/>
      <c r="I2534" s="7"/>
      <c r="J2534" s="7"/>
      <c r="K2534" s="7"/>
      <c r="L2534" s="8"/>
      <c r="M2534" s="6"/>
      <c r="N2534" s="7"/>
      <c r="O2534" s="7"/>
      <c r="P2534" s="7"/>
      <c r="Q2534" s="7"/>
      <c r="R2534" s="8"/>
      <c r="S2534" s="6"/>
      <c r="T2534" s="7"/>
      <c r="U2534" s="7"/>
      <c r="V2534" s="7"/>
      <c r="W2534" s="7"/>
      <c r="X2534" s="8"/>
      <c r="Y2534" s="6"/>
      <c r="Z2534" s="7"/>
      <c r="AA2534" s="7"/>
      <c r="AB2534" s="7"/>
      <c r="AC2534" s="7"/>
      <c r="AD2534" s="8"/>
      <c r="AE2534" s="6"/>
      <c r="AF2534" s="7"/>
      <c r="AG2534" s="7"/>
      <c r="AH2534" s="7"/>
      <c r="AI2534" s="7"/>
      <c r="AJ2534" s="8"/>
      <c r="AK2534" s="6"/>
      <c r="AL2534" s="7"/>
      <c r="AM2534" s="7"/>
      <c r="AN2534" s="7"/>
      <c r="AO2534" s="7"/>
      <c r="AP2534" s="8"/>
      <c r="AQ2534" s="6"/>
      <c r="AR2534" s="7"/>
      <c r="AS2534" s="7"/>
      <c r="AT2534" s="7"/>
      <c r="AU2534" s="7"/>
      <c r="AV2534" s="8"/>
      <c r="AW2534" s="6"/>
      <c r="AX2534" s="7"/>
      <c r="AY2534" s="7"/>
      <c r="AZ2534" s="7"/>
      <c r="BA2534" s="7"/>
      <c r="BB2534" s="8"/>
      <c r="BC2534" s="6"/>
      <c r="BD2534" s="7"/>
      <c r="BE2534" s="7"/>
      <c r="BF2534" s="7"/>
      <c r="BG2534" s="7"/>
      <c r="BH2534" s="8"/>
      <c r="BI2534" s="6"/>
      <c r="BJ2534" s="7"/>
      <c r="BK2534" s="7"/>
      <c r="BL2534" s="7"/>
      <c r="BM2534" s="7"/>
      <c r="BN2534" s="8"/>
      <c r="BO2534" s="6"/>
      <c r="BP2534" s="7"/>
      <c r="BQ2534" s="7"/>
      <c r="BR2534" s="7"/>
      <c r="BS2534" s="7"/>
      <c r="BT2534" s="8"/>
      <c r="BU2534" s="6"/>
      <c r="BV2534" s="7"/>
      <c r="BW2534" s="7"/>
      <c r="BX2534" s="7"/>
      <c r="BY2534" s="7"/>
      <c r="BZ2534" s="8"/>
      <c r="CA2534" s="6"/>
      <c r="CB2534" s="7"/>
      <c r="CC2534" s="7"/>
      <c r="CD2534" s="7"/>
      <c r="CE2534" s="7"/>
      <c r="CF2534" s="8"/>
      <c r="CG2534" s="6"/>
      <c r="CH2534" s="7"/>
      <c r="CI2534" s="7"/>
      <c r="CJ2534" s="7"/>
      <c r="CK2534" s="7"/>
      <c r="CL2534" s="8"/>
      <c r="CM2534" s="6"/>
      <c r="CN2534" s="7"/>
      <c r="CO2534" s="7"/>
      <c r="CP2534" s="7"/>
      <c r="CQ2534" s="7"/>
      <c r="CR2534" s="8"/>
      <c r="CS2534" s="6"/>
      <c r="CT2534" s="7"/>
      <c r="CU2534" s="7"/>
      <c r="CV2534" s="7"/>
      <c r="CW2534" s="7"/>
      <c r="CX2534" s="8"/>
      <c r="CY2534" s="6"/>
      <c r="CZ2534" s="7"/>
      <c r="DA2534" s="7"/>
      <c r="DB2534" s="7"/>
      <c r="DC2534" s="7"/>
      <c r="DD2534" s="8"/>
      <c r="DE2534" s="6"/>
      <c r="DF2534" s="7"/>
      <c r="DG2534" s="7"/>
      <c r="DH2534" s="7"/>
      <c r="DI2534" s="7"/>
      <c r="DJ2534" s="8"/>
      <c r="DK2534" s="6"/>
      <c r="DL2534" s="7"/>
      <c r="DM2534" s="7"/>
      <c r="DN2534" s="7"/>
      <c r="DO2534" s="7"/>
      <c r="DP2534" s="8"/>
      <c r="DQ2534" s="6"/>
      <c r="DR2534" s="7"/>
      <c r="DS2534" s="7"/>
      <c r="DT2534" s="7"/>
      <c r="DU2534" s="7"/>
      <c r="DV2534" s="8"/>
      <c r="DW2534" s="6"/>
      <c r="DX2534" s="7"/>
      <c r="DY2534" s="7"/>
      <c r="DZ2534" s="7"/>
      <c r="EA2534" s="7"/>
      <c r="EB2534" s="8"/>
      <c r="EC2534" s="6"/>
      <c r="ED2534" s="7"/>
      <c r="EE2534" s="7"/>
      <c r="EF2534" s="7"/>
      <c r="EG2534" s="7"/>
      <c r="EH2534" s="8"/>
      <c r="EI2534" s="6"/>
      <c r="EJ2534" s="7"/>
      <c r="EK2534" s="7"/>
      <c r="EL2534" s="7"/>
      <c r="EM2534" s="7"/>
      <c r="EN2534" s="8"/>
      <c r="EO2534" s="6"/>
      <c r="EP2534" s="7"/>
      <c r="EQ2534" s="7"/>
      <c r="ER2534" s="7"/>
      <c r="ES2534" s="7"/>
      <c r="ET2534" s="8"/>
      <c r="EU2534" s="6"/>
      <c r="EV2534" s="7"/>
      <c r="EW2534" s="7"/>
      <c r="EX2534" s="7"/>
      <c r="EY2534" s="7"/>
      <c r="EZ2534" s="8"/>
      <c r="FA2534" s="6"/>
      <c r="FB2534" s="7"/>
      <c r="FC2534" s="7"/>
      <c r="FD2534" s="7"/>
      <c r="FE2534" s="7"/>
      <c r="FF2534" s="8"/>
      <c r="FG2534" s="6"/>
      <c r="FH2534" s="7"/>
      <c r="FI2534" s="7"/>
      <c r="FJ2534" s="7"/>
      <c r="FK2534" s="7"/>
      <c r="FL2534" s="8"/>
      <c r="FM2534" s="6"/>
      <c r="FN2534" s="7"/>
      <c r="FO2534" s="7"/>
      <c r="FP2534" s="7"/>
      <c r="FQ2534" s="7"/>
      <c r="FR2534" s="8"/>
      <c r="FS2534" s="6"/>
      <c r="FT2534" s="7"/>
      <c r="FU2534" s="7"/>
      <c r="FV2534" s="7"/>
      <c r="FW2534" s="7"/>
      <c r="FX2534" s="8"/>
      <c r="FY2534" s="6"/>
      <c r="FZ2534" s="7"/>
      <c r="GA2534" s="7"/>
      <c r="GB2534" s="7"/>
      <c r="GC2534" s="7"/>
      <c r="GD2534" s="8"/>
      <c r="GE2534" s="6"/>
      <c r="GF2534" s="7"/>
      <c r="GG2534" s="7"/>
      <c r="GH2534" s="7"/>
      <c r="GI2534" s="7"/>
      <c r="GJ2534" s="8"/>
      <c r="GK2534" s="6"/>
      <c r="GL2534" s="7"/>
      <c r="GM2534" s="7"/>
      <c r="GN2534" s="7"/>
      <c r="GO2534" s="7"/>
      <c r="GP2534" s="8"/>
      <c r="GQ2534" s="6"/>
      <c r="GR2534" s="7"/>
      <c r="GS2534" s="7"/>
      <c r="GT2534" s="7"/>
      <c r="GU2534" s="7"/>
      <c r="GV2534" s="8"/>
      <c r="GW2534" s="6"/>
      <c r="GX2534" s="7"/>
      <c r="GY2534" s="7"/>
      <c r="GZ2534" s="7"/>
      <c r="HA2534" s="7"/>
      <c r="HB2534" s="8"/>
      <c r="HC2534" s="6"/>
      <c r="HD2534" s="7"/>
      <c r="HE2534" s="7"/>
      <c r="HF2534" s="7"/>
      <c r="HG2534" s="7"/>
      <c r="HH2534" s="8"/>
      <c r="HI2534" s="6"/>
      <c r="HJ2534" s="7"/>
      <c r="HK2534" s="7"/>
      <c r="HL2534" s="7"/>
      <c r="HM2534" s="7"/>
      <c r="HN2534" s="8"/>
      <c r="HO2534" s="6"/>
      <c r="HP2534" s="7"/>
      <c r="HQ2534" s="7"/>
      <c r="HR2534" s="7"/>
      <c r="HS2534" s="7"/>
      <c r="HT2534" s="8"/>
      <c r="HU2534" s="6"/>
      <c r="HV2534" s="7"/>
      <c r="HW2534" s="7"/>
      <c r="HX2534" s="7"/>
      <c r="HY2534" s="7"/>
      <c r="HZ2534" s="8"/>
      <c r="IA2534" s="6"/>
      <c r="IB2534" s="7"/>
      <c r="IC2534" s="7"/>
      <c r="ID2534" s="7"/>
      <c r="IE2534" s="7"/>
      <c r="IF2534" s="8"/>
      <c r="IG2534" s="6"/>
      <c r="IH2534" s="7"/>
      <c r="II2534" s="7"/>
      <c r="IJ2534" s="7"/>
      <c r="IK2534" s="7"/>
      <c r="IL2534" s="8"/>
      <c r="IM2534" s="6"/>
      <c r="IN2534" s="7"/>
      <c r="IO2534" s="7"/>
      <c r="IP2534" s="7"/>
      <c r="IQ2534" s="7"/>
      <c r="IR2534" s="8"/>
      <c r="IS2534" s="6"/>
      <c r="IT2534" s="7"/>
      <c r="IU2534" s="7"/>
      <c r="IV2534" s="7"/>
    </row>
    <row r="2535" customFormat="false" ht="12.75" hidden="false" customHeight="false" outlineLevel="0" collapsed="false">
      <c r="A2535" s="5" t="s">
        <v>2831</v>
      </c>
      <c r="B2535" s="6" t="n">
        <v>37054</v>
      </c>
      <c r="C2535" s="7" t="s">
        <v>2832</v>
      </c>
      <c r="D2535" s="7" t="s">
        <v>1588</v>
      </c>
      <c r="E2535" s="7"/>
      <c r="F2535" s="8" t="s">
        <v>1631</v>
      </c>
      <c r="G2535" s="8" t="n">
        <v>13590</v>
      </c>
      <c r="H2535" s="7"/>
      <c r="I2535" s="7"/>
      <c r="J2535" s="7"/>
      <c r="K2535" s="7"/>
      <c r="L2535" s="8"/>
      <c r="M2535" s="6"/>
      <c r="N2535" s="7"/>
      <c r="O2535" s="7"/>
      <c r="P2535" s="7"/>
      <c r="Q2535" s="7"/>
      <c r="R2535" s="8"/>
      <c r="S2535" s="6"/>
      <c r="T2535" s="7"/>
      <c r="U2535" s="7"/>
      <c r="V2535" s="7"/>
      <c r="W2535" s="7"/>
      <c r="X2535" s="8"/>
      <c r="Y2535" s="6"/>
      <c r="Z2535" s="7"/>
      <c r="AA2535" s="7"/>
      <c r="AB2535" s="7"/>
      <c r="AC2535" s="7"/>
      <c r="AD2535" s="8"/>
      <c r="AE2535" s="6"/>
      <c r="AF2535" s="7"/>
      <c r="AG2535" s="7"/>
      <c r="AH2535" s="7"/>
      <c r="AI2535" s="7"/>
      <c r="AJ2535" s="8"/>
      <c r="AK2535" s="6"/>
      <c r="AL2535" s="7"/>
      <c r="AM2535" s="7"/>
      <c r="AN2535" s="7"/>
      <c r="AO2535" s="7"/>
      <c r="AP2535" s="8"/>
      <c r="AQ2535" s="6"/>
      <c r="AR2535" s="7"/>
      <c r="AS2535" s="7"/>
      <c r="AT2535" s="7"/>
      <c r="AU2535" s="7"/>
      <c r="AV2535" s="8"/>
      <c r="AW2535" s="6"/>
      <c r="AX2535" s="7"/>
      <c r="AY2535" s="7"/>
      <c r="AZ2535" s="7"/>
      <c r="BA2535" s="7"/>
      <c r="BB2535" s="8"/>
      <c r="BC2535" s="6"/>
      <c r="BD2535" s="7"/>
      <c r="BE2535" s="7"/>
      <c r="BF2535" s="7"/>
      <c r="BG2535" s="7"/>
      <c r="BH2535" s="8"/>
      <c r="BI2535" s="6"/>
      <c r="BJ2535" s="7"/>
      <c r="BK2535" s="7"/>
      <c r="BL2535" s="7"/>
      <c r="BM2535" s="7"/>
      <c r="BN2535" s="8"/>
      <c r="BO2535" s="6"/>
      <c r="BP2535" s="7"/>
      <c r="BQ2535" s="7"/>
      <c r="BR2535" s="7"/>
      <c r="BS2535" s="7"/>
      <c r="BT2535" s="8"/>
      <c r="BU2535" s="6"/>
      <c r="BV2535" s="7"/>
      <c r="BW2535" s="7"/>
      <c r="BX2535" s="7"/>
      <c r="BY2535" s="7"/>
      <c r="BZ2535" s="8"/>
      <c r="CA2535" s="6"/>
      <c r="CB2535" s="7"/>
      <c r="CC2535" s="7"/>
      <c r="CD2535" s="7"/>
      <c r="CE2535" s="7"/>
      <c r="CF2535" s="8"/>
      <c r="CG2535" s="6"/>
      <c r="CH2535" s="7"/>
      <c r="CI2535" s="7"/>
      <c r="CJ2535" s="7"/>
      <c r="CK2535" s="7"/>
      <c r="CL2535" s="8"/>
      <c r="CM2535" s="6"/>
      <c r="CN2535" s="7"/>
      <c r="CO2535" s="7"/>
      <c r="CP2535" s="7"/>
      <c r="CQ2535" s="7"/>
      <c r="CR2535" s="8"/>
      <c r="CS2535" s="6"/>
      <c r="CT2535" s="7"/>
      <c r="CU2535" s="7"/>
      <c r="CV2535" s="7"/>
      <c r="CW2535" s="7"/>
      <c r="CX2535" s="8"/>
      <c r="CY2535" s="6"/>
      <c r="CZ2535" s="7"/>
      <c r="DA2535" s="7"/>
      <c r="DB2535" s="7"/>
      <c r="DC2535" s="7"/>
      <c r="DD2535" s="8"/>
      <c r="DE2535" s="6"/>
      <c r="DF2535" s="7"/>
      <c r="DG2535" s="7"/>
      <c r="DH2535" s="7"/>
      <c r="DI2535" s="7"/>
      <c r="DJ2535" s="8"/>
      <c r="DK2535" s="6"/>
      <c r="DL2535" s="7"/>
      <c r="DM2535" s="7"/>
      <c r="DN2535" s="7"/>
      <c r="DO2535" s="7"/>
      <c r="DP2535" s="8"/>
      <c r="DQ2535" s="6"/>
      <c r="DR2535" s="7"/>
      <c r="DS2535" s="7"/>
      <c r="DT2535" s="7"/>
      <c r="DU2535" s="7"/>
      <c r="DV2535" s="8"/>
      <c r="DW2535" s="6"/>
      <c r="DX2535" s="7"/>
      <c r="DY2535" s="7"/>
      <c r="DZ2535" s="7"/>
      <c r="EA2535" s="7"/>
      <c r="EB2535" s="8"/>
      <c r="EC2535" s="6"/>
      <c r="ED2535" s="7"/>
      <c r="EE2535" s="7"/>
      <c r="EF2535" s="7"/>
      <c r="EG2535" s="7"/>
      <c r="EH2535" s="8"/>
      <c r="EI2535" s="6"/>
      <c r="EJ2535" s="7"/>
      <c r="EK2535" s="7"/>
      <c r="EL2535" s="7"/>
      <c r="EM2535" s="7"/>
      <c r="EN2535" s="8"/>
      <c r="EO2535" s="6"/>
      <c r="EP2535" s="7"/>
      <c r="EQ2535" s="7"/>
      <c r="ER2535" s="7"/>
      <c r="ES2535" s="7"/>
      <c r="ET2535" s="8"/>
      <c r="EU2535" s="6"/>
      <c r="EV2535" s="7"/>
      <c r="EW2535" s="7"/>
      <c r="EX2535" s="7"/>
      <c r="EY2535" s="7"/>
      <c r="EZ2535" s="8"/>
      <c r="FA2535" s="6"/>
      <c r="FB2535" s="7"/>
      <c r="FC2535" s="7"/>
      <c r="FD2535" s="7"/>
      <c r="FE2535" s="7"/>
      <c r="FF2535" s="8"/>
      <c r="FG2535" s="6"/>
      <c r="FH2535" s="7"/>
      <c r="FI2535" s="7"/>
      <c r="FJ2535" s="7"/>
      <c r="FK2535" s="7"/>
      <c r="FL2535" s="8"/>
      <c r="FM2535" s="6"/>
      <c r="FN2535" s="7"/>
      <c r="FO2535" s="7"/>
      <c r="FP2535" s="7"/>
      <c r="FQ2535" s="7"/>
      <c r="FR2535" s="8"/>
      <c r="FS2535" s="6"/>
      <c r="FT2535" s="7"/>
      <c r="FU2535" s="7"/>
      <c r="FV2535" s="7"/>
      <c r="FW2535" s="7"/>
      <c r="FX2535" s="8"/>
      <c r="FY2535" s="6"/>
      <c r="FZ2535" s="7"/>
      <c r="GA2535" s="7"/>
      <c r="GB2535" s="7"/>
      <c r="GC2535" s="7"/>
      <c r="GD2535" s="8"/>
      <c r="GE2535" s="6"/>
      <c r="GF2535" s="7"/>
      <c r="GG2535" s="7"/>
      <c r="GH2535" s="7"/>
      <c r="GI2535" s="7"/>
      <c r="GJ2535" s="8"/>
      <c r="GK2535" s="6"/>
      <c r="GL2535" s="7"/>
      <c r="GM2535" s="7"/>
      <c r="GN2535" s="7"/>
      <c r="GO2535" s="7"/>
      <c r="GP2535" s="8"/>
      <c r="GQ2535" s="6"/>
      <c r="GR2535" s="7"/>
      <c r="GS2535" s="7"/>
      <c r="GT2535" s="7"/>
      <c r="GU2535" s="7"/>
      <c r="GV2535" s="8"/>
      <c r="GW2535" s="6"/>
      <c r="GX2535" s="7"/>
      <c r="GY2535" s="7"/>
      <c r="GZ2535" s="7"/>
      <c r="HA2535" s="7"/>
      <c r="HB2535" s="8"/>
      <c r="HC2535" s="6"/>
      <c r="HD2535" s="7"/>
      <c r="HE2535" s="7"/>
      <c r="HF2535" s="7"/>
      <c r="HG2535" s="7"/>
      <c r="HH2535" s="8"/>
      <c r="HI2535" s="6"/>
      <c r="HJ2535" s="7"/>
      <c r="HK2535" s="7"/>
      <c r="HL2535" s="7"/>
      <c r="HM2535" s="7"/>
      <c r="HN2535" s="8"/>
      <c r="HO2535" s="6"/>
      <c r="HP2535" s="7"/>
      <c r="HQ2535" s="7"/>
      <c r="HR2535" s="7"/>
      <c r="HS2535" s="7"/>
      <c r="HT2535" s="8"/>
      <c r="HU2535" s="6"/>
      <c r="HV2535" s="7"/>
      <c r="HW2535" s="7"/>
      <c r="HX2535" s="7"/>
      <c r="HY2535" s="7"/>
      <c r="HZ2535" s="8"/>
      <c r="IA2535" s="6"/>
      <c r="IB2535" s="7"/>
      <c r="IC2535" s="7"/>
      <c r="ID2535" s="7"/>
      <c r="IE2535" s="7"/>
      <c r="IF2535" s="8"/>
      <c r="IG2535" s="6"/>
      <c r="IH2535" s="7"/>
      <c r="II2535" s="7"/>
      <c r="IJ2535" s="7"/>
      <c r="IK2535" s="7"/>
      <c r="IL2535" s="8"/>
      <c r="IM2535" s="6"/>
      <c r="IN2535" s="7"/>
      <c r="IO2535" s="7"/>
      <c r="IP2535" s="7"/>
      <c r="IQ2535" s="7"/>
      <c r="IR2535" s="8"/>
      <c r="IS2535" s="6"/>
      <c r="IT2535" s="7"/>
      <c r="IU2535" s="7"/>
      <c r="IV2535" s="7"/>
    </row>
    <row r="2536" customFormat="false" ht="12.75" hidden="false" customHeight="false" outlineLevel="0" collapsed="false">
      <c r="A2536" s="5" t="s">
        <v>2828</v>
      </c>
      <c r="B2536" s="6" t="n">
        <v>37055</v>
      </c>
      <c r="C2536" s="7" t="s">
        <v>2829</v>
      </c>
      <c r="D2536" s="7" t="s">
        <v>1588</v>
      </c>
      <c r="E2536" s="7"/>
      <c r="F2536" s="8" t="s">
        <v>1600</v>
      </c>
      <c r="G2536" s="8" t="n">
        <v>-31832</v>
      </c>
      <c r="H2536" s="7"/>
      <c r="I2536" s="7"/>
      <c r="J2536" s="7"/>
      <c r="K2536" s="7"/>
      <c r="L2536" s="8"/>
      <c r="M2536" s="6"/>
      <c r="N2536" s="7"/>
      <c r="O2536" s="7"/>
      <c r="P2536" s="7"/>
      <c r="Q2536" s="7"/>
      <c r="R2536" s="8"/>
      <c r="S2536" s="6"/>
      <c r="T2536" s="7"/>
      <c r="U2536" s="7"/>
      <c r="V2536" s="7"/>
      <c r="W2536" s="7"/>
      <c r="X2536" s="8"/>
      <c r="Y2536" s="6"/>
      <c r="Z2536" s="7"/>
      <c r="AA2536" s="7"/>
      <c r="AB2536" s="7"/>
      <c r="AC2536" s="7"/>
      <c r="AD2536" s="8"/>
      <c r="AE2536" s="6"/>
      <c r="AF2536" s="7"/>
      <c r="AG2536" s="7"/>
      <c r="AH2536" s="7"/>
      <c r="AI2536" s="7"/>
      <c r="AJ2536" s="8"/>
      <c r="AK2536" s="6"/>
      <c r="AL2536" s="7"/>
      <c r="AM2536" s="7"/>
      <c r="AN2536" s="7"/>
      <c r="AO2536" s="7"/>
      <c r="AP2536" s="8"/>
      <c r="AQ2536" s="6"/>
      <c r="AR2536" s="7"/>
      <c r="AS2536" s="7"/>
      <c r="AT2536" s="7"/>
      <c r="AU2536" s="7"/>
      <c r="AV2536" s="8"/>
      <c r="AW2536" s="6"/>
      <c r="AX2536" s="7"/>
      <c r="AY2536" s="7"/>
      <c r="AZ2536" s="7"/>
      <c r="BA2536" s="7"/>
      <c r="BB2536" s="8"/>
      <c r="BC2536" s="6"/>
      <c r="BD2536" s="7"/>
      <c r="BE2536" s="7"/>
      <c r="BF2536" s="7"/>
      <c r="BG2536" s="7"/>
      <c r="BH2536" s="8"/>
      <c r="BI2536" s="6"/>
      <c r="BJ2536" s="7"/>
      <c r="BK2536" s="7"/>
      <c r="BL2536" s="7"/>
      <c r="BM2536" s="7"/>
      <c r="BN2536" s="8"/>
      <c r="BO2536" s="6"/>
      <c r="BP2536" s="7"/>
      <c r="BQ2536" s="7"/>
      <c r="BR2536" s="7"/>
      <c r="BS2536" s="7"/>
      <c r="BT2536" s="8"/>
      <c r="BU2536" s="6"/>
      <c r="BV2536" s="7"/>
      <c r="BW2536" s="7"/>
      <c r="BX2536" s="7"/>
      <c r="BY2536" s="7"/>
      <c r="BZ2536" s="8"/>
      <c r="CA2536" s="6"/>
      <c r="CB2536" s="7"/>
      <c r="CC2536" s="7"/>
      <c r="CD2536" s="7"/>
      <c r="CE2536" s="7"/>
      <c r="CF2536" s="8"/>
      <c r="CG2536" s="6"/>
      <c r="CH2536" s="7"/>
      <c r="CI2536" s="7"/>
      <c r="CJ2536" s="7"/>
      <c r="CK2536" s="7"/>
      <c r="CL2536" s="8"/>
      <c r="CM2536" s="6"/>
      <c r="CN2536" s="7"/>
      <c r="CO2536" s="7"/>
      <c r="CP2536" s="7"/>
      <c r="CQ2536" s="7"/>
      <c r="CR2536" s="8"/>
      <c r="CS2536" s="6"/>
      <c r="CT2536" s="7"/>
      <c r="CU2536" s="7"/>
      <c r="CV2536" s="7"/>
      <c r="CW2536" s="7"/>
      <c r="CX2536" s="8"/>
      <c r="CY2536" s="6"/>
      <c r="CZ2536" s="7"/>
      <c r="DA2536" s="7"/>
      <c r="DB2536" s="7"/>
      <c r="DC2536" s="7"/>
      <c r="DD2536" s="8"/>
      <c r="DE2536" s="6"/>
      <c r="DF2536" s="7"/>
      <c r="DG2536" s="7"/>
      <c r="DH2536" s="7"/>
      <c r="DI2536" s="7"/>
      <c r="DJ2536" s="8"/>
      <c r="DK2536" s="6"/>
      <c r="DL2536" s="7"/>
      <c r="DM2536" s="7"/>
      <c r="DN2536" s="7"/>
      <c r="DO2536" s="7"/>
      <c r="DP2536" s="8"/>
      <c r="DQ2536" s="6"/>
      <c r="DR2536" s="7"/>
      <c r="DS2536" s="7"/>
      <c r="DT2536" s="7"/>
      <c r="DU2536" s="7"/>
      <c r="DV2536" s="8"/>
      <c r="DW2536" s="6"/>
      <c r="DX2536" s="7"/>
      <c r="DY2536" s="7"/>
      <c r="DZ2536" s="7"/>
      <c r="EA2536" s="7"/>
      <c r="EB2536" s="8"/>
      <c r="EC2536" s="6"/>
      <c r="ED2536" s="7"/>
      <c r="EE2536" s="7"/>
      <c r="EF2536" s="7"/>
      <c r="EG2536" s="7"/>
      <c r="EH2536" s="8"/>
      <c r="EI2536" s="6"/>
      <c r="EJ2536" s="7"/>
      <c r="EK2536" s="7"/>
      <c r="EL2536" s="7"/>
      <c r="EM2536" s="7"/>
      <c r="EN2536" s="8"/>
      <c r="EO2536" s="6"/>
      <c r="EP2536" s="7"/>
      <c r="EQ2536" s="7"/>
      <c r="ER2536" s="7"/>
      <c r="ES2536" s="7"/>
      <c r="ET2536" s="8"/>
      <c r="EU2536" s="6"/>
      <c r="EV2536" s="7"/>
      <c r="EW2536" s="7"/>
      <c r="EX2536" s="7"/>
      <c r="EY2536" s="7"/>
      <c r="EZ2536" s="8"/>
      <c r="FA2536" s="6"/>
      <c r="FB2536" s="7"/>
      <c r="FC2536" s="7"/>
      <c r="FD2536" s="7"/>
      <c r="FE2536" s="7"/>
      <c r="FF2536" s="8"/>
      <c r="FG2536" s="6"/>
      <c r="FH2536" s="7"/>
      <c r="FI2536" s="7"/>
      <c r="FJ2536" s="7"/>
      <c r="FK2536" s="7"/>
      <c r="FL2536" s="8"/>
      <c r="FM2536" s="6"/>
      <c r="FN2536" s="7"/>
      <c r="FO2536" s="7"/>
      <c r="FP2536" s="7"/>
      <c r="FQ2536" s="7"/>
      <c r="FR2536" s="8"/>
      <c r="FS2536" s="6"/>
      <c r="FT2536" s="7"/>
      <c r="FU2536" s="7"/>
      <c r="FV2536" s="7"/>
      <c r="FW2536" s="7"/>
      <c r="FX2536" s="8"/>
      <c r="FY2536" s="6"/>
      <c r="FZ2536" s="7"/>
      <c r="GA2536" s="7"/>
      <c r="GB2536" s="7"/>
      <c r="GC2536" s="7"/>
      <c r="GD2536" s="8"/>
      <c r="GE2536" s="6"/>
      <c r="GF2536" s="7"/>
      <c r="GG2536" s="7"/>
      <c r="GH2536" s="7"/>
      <c r="GI2536" s="7"/>
      <c r="GJ2536" s="8"/>
      <c r="GK2536" s="6"/>
      <c r="GL2536" s="7"/>
      <c r="GM2536" s="7"/>
      <c r="GN2536" s="7"/>
      <c r="GO2536" s="7"/>
      <c r="GP2536" s="8"/>
      <c r="GQ2536" s="6"/>
      <c r="GR2536" s="7"/>
      <c r="GS2536" s="7"/>
      <c r="GT2536" s="7"/>
      <c r="GU2536" s="7"/>
      <c r="GV2536" s="8"/>
      <c r="GW2536" s="6"/>
      <c r="GX2536" s="7"/>
      <c r="GY2536" s="7"/>
      <c r="GZ2536" s="7"/>
      <c r="HA2536" s="7"/>
      <c r="HB2536" s="8"/>
      <c r="HC2536" s="6"/>
      <c r="HD2536" s="7"/>
      <c r="HE2536" s="7"/>
      <c r="HF2536" s="7"/>
      <c r="HG2536" s="7"/>
      <c r="HH2536" s="8"/>
      <c r="HI2536" s="6"/>
      <c r="HJ2536" s="7"/>
      <c r="HK2536" s="7"/>
      <c r="HL2536" s="7"/>
      <c r="HM2536" s="7"/>
      <c r="HN2536" s="8"/>
      <c r="HO2536" s="6"/>
      <c r="HP2536" s="7"/>
      <c r="HQ2536" s="7"/>
      <c r="HR2536" s="7"/>
      <c r="HS2536" s="7"/>
      <c r="HT2536" s="8"/>
      <c r="HU2536" s="6"/>
      <c r="HV2536" s="7"/>
      <c r="HW2536" s="7"/>
      <c r="HX2536" s="7"/>
      <c r="HY2536" s="7"/>
      <c r="HZ2536" s="8"/>
      <c r="IA2536" s="6"/>
      <c r="IB2536" s="7"/>
      <c r="IC2536" s="7"/>
      <c r="ID2536" s="7"/>
      <c r="IE2536" s="7"/>
      <c r="IF2536" s="8"/>
      <c r="IG2536" s="6"/>
      <c r="IH2536" s="7"/>
      <c r="II2536" s="7"/>
      <c r="IJ2536" s="7"/>
      <c r="IK2536" s="7"/>
      <c r="IL2536" s="8"/>
      <c r="IM2536" s="6"/>
      <c r="IN2536" s="7"/>
      <c r="IO2536" s="7"/>
      <c r="IP2536" s="7"/>
      <c r="IQ2536" s="7"/>
      <c r="IR2536" s="8"/>
      <c r="IS2536" s="6"/>
      <c r="IT2536" s="7"/>
      <c r="IU2536" s="7"/>
      <c r="IV2536" s="7"/>
    </row>
    <row r="2537" customFormat="false" ht="12.75" hidden="false" customHeight="false" outlineLevel="0" collapsed="false">
      <c r="A2537" s="5" t="s">
        <v>2828</v>
      </c>
      <c r="B2537" s="6" t="n">
        <v>37055</v>
      </c>
      <c r="C2537" s="7" t="s">
        <v>2829</v>
      </c>
      <c r="D2537" s="7" t="s">
        <v>1588</v>
      </c>
      <c r="E2537" s="7"/>
      <c r="F2537" s="8" t="s">
        <v>1600</v>
      </c>
      <c r="G2537" s="8" t="n">
        <v>31832</v>
      </c>
      <c r="H2537" s="7"/>
      <c r="I2537" s="7"/>
      <c r="J2537" s="7"/>
      <c r="K2537" s="7"/>
      <c r="L2537" s="8"/>
      <c r="M2537" s="6"/>
      <c r="N2537" s="7"/>
      <c r="O2537" s="7"/>
      <c r="P2537" s="7"/>
      <c r="Q2537" s="7"/>
      <c r="R2537" s="8"/>
      <c r="S2537" s="6"/>
      <c r="T2537" s="7"/>
      <c r="U2537" s="7"/>
      <c r="V2537" s="7"/>
      <c r="W2537" s="7"/>
      <c r="X2537" s="8"/>
      <c r="Y2537" s="6"/>
      <c r="Z2537" s="7"/>
      <c r="AA2537" s="7"/>
      <c r="AB2537" s="7"/>
      <c r="AC2537" s="7"/>
      <c r="AD2537" s="8"/>
      <c r="AE2537" s="6"/>
      <c r="AF2537" s="7"/>
      <c r="AG2537" s="7"/>
      <c r="AH2537" s="7"/>
      <c r="AI2537" s="7"/>
      <c r="AJ2537" s="8"/>
      <c r="AK2537" s="6"/>
      <c r="AL2537" s="7"/>
      <c r="AM2537" s="7"/>
      <c r="AN2537" s="7"/>
      <c r="AO2537" s="7"/>
      <c r="AP2537" s="8"/>
      <c r="AQ2537" s="6"/>
      <c r="AR2537" s="7"/>
      <c r="AS2537" s="7"/>
      <c r="AT2537" s="7"/>
      <c r="AU2537" s="7"/>
      <c r="AV2537" s="8"/>
      <c r="AW2537" s="6"/>
      <c r="AX2537" s="7"/>
      <c r="AY2537" s="7"/>
      <c r="AZ2537" s="7"/>
      <c r="BA2537" s="7"/>
      <c r="BB2537" s="8"/>
      <c r="BC2537" s="6"/>
      <c r="BD2537" s="7"/>
      <c r="BE2537" s="7"/>
      <c r="BF2537" s="7"/>
      <c r="BG2537" s="7"/>
      <c r="BH2537" s="8"/>
      <c r="BI2537" s="6"/>
      <c r="BJ2537" s="7"/>
      <c r="BK2537" s="7"/>
      <c r="BL2537" s="7"/>
      <c r="BM2537" s="7"/>
      <c r="BN2537" s="8"/>
      <c r="BO2537" s="6"/>
      <c r="BP2537" s="7"/>
      <c r="BQ2537" s="7"/>
      <c r="BR2537" s="7"/>
      <c r="BS2537" s="7"/>
      <c r="BT2537" s="8"/>
      <c r="BU2537" s="6"/>
      <c r="BV2537" s="7"/>
      <c r="BW2537" s="7"/>
      <c r="BX2537" s="7"/>
      <c r="BY2537" s="7"/>
      <c r="BZ2537" s="8"/>
      <c r="CA2537" s="6"/>
      <c r="CB2537" s="7"/>
      <c r="CC2537" s="7"/>
      <c r="CD2537" s="7"/>
      <c r="CE2537" s="7"/>
      <c r="CF2537" s="8"/>
      <c r="CG2537" s="6"/>
      <c r="CH2537" s="7"/>
      <c r="CI2537" s="7"/>
      <c r="CJ2537" s="7"/>
      <c r="CK2537" s="7"/>
      <c r="CL2537" s="8"/>
      <c r="CM2537" s="6"/>
      <c r="CN2537" s="7"/>
      <c r="CO2537" s="7"/>
      <c r="CP2537" s="7"/>
      <c r="CQ2537" s="7"/>
      <c r="CR2537" s="8"/>
      <c r="CS2537" s="6"/>
      <c r="CT2537" s="7"/>
      <c r="CU2537" s="7"/>
      <c r="CV2537" s="7"/>
      <c r="CW2537" s="7"/>
      <c r="CX2537" s="8"/>
      <c r="CY2537" s="6"/>
      <c r="CZ2537" s="7"/>
      <c r="DA2537" s="7"/>
      <c r="DB2537" s="7"/>
      <c r="DC2537" s="7"/>
      <c r="DD2537" s="8"/>
      <c r="DE2537" s="6"/>
      <c r="DF2537" s="7"/>
      <c r="DG2537" s="7"/>
      <c r="DH2537" s="7"/>
      <c r="DI2537" s="7"/>
      <c r="DJ2537" s="8"/>
      <c r="DK2537" s="6"/>
      <c r="DL2537" s="7"/>
      <c r="DM2537" s="7"/>
      <c r="DN2537" s="7"/>
      <c r="DO2537" s="7"/>
      <c r="DP2537" s="8"/>
      <c r="DQ2537" s="6"/>
      <c r="DR2537" s="7"/>
      <c r="DS2537" s="7"/>
      <c r="DT2537" s="7"/>
      <c r="DU2537" s="7"/>
      <c r="DV2537" s="8"/>
      <c r="DW2537" s="6"/>
      <c r="DX2537" s="7"/>
      <c r="DY2537" s="7"/>
      <c r="DZ2537" s="7"/>
      <c r="EA2537" s="7"/>
      <c r="EB2537" s="8"/>
      <c r="EC2537" s="6"/>
      <c r="ED2537" s="7"/>
      <c r="EE2537" s="7"/>
      <c r="EF2537" s="7"/>
      <c r="EG2537" s="7"/>
      <c r="EH2537" s="8"/>
      <c r="EI2537" s="6"/>
      <c r="EJ2537" s="7"/>
      <c r="EK2537" s="7"/>
      <c r="EL2537" s="7"/>
      <c r="EM2537" s="7"/>
      <c r="EN2537" s="8"/>
      <c r="EO2537" s="6"/>
      <c r="EP2537" s="7"/>
      <c r="EQ2537" s="7"/>
      <c r="ER2537" s="7"/>
      <c r="ES2537" s="7"/>
      <c r="ET2537" s="8"/>
      <c r="EU2537" s="6"/>
      <c r="EV2537" s="7"/>
      <c r="EW2537" s="7"/>
      <c r="EX2537" s="7"/>
      <c r="EY2537" s="7"/>
      <c r="EZ2537" s="8"/>
      <c r="FA2537" s="6"/>
      <c r="FB2537" s="7"/>
      <c r="FC2537" s="7"/>
      <c r="FD2537" s="7"/>
      <c r="FE2537" s="7"/>
      <c r="FF2537" s="8"/>
      <c r="FG2537" s="6"/>
      <c r="FH2537" s="7"/>
      <c r="FI2537" s="7"/>
      <c r="FJ2537" s="7"/>
      <c r="FK2537" s="7"/>
      <c r="FL2537" s="8"/>
      <c r="FM2537" s="6"/>
      <c r="FN2537" s="7"/>
      <c r="FO2537" s="7"/>
      <c r="FP2537" s="7"/>
      <c r="FQ2537" s="7"/>
      <c r="FR2537" s="8"/>
      <c r="FS2537" s="6"/>
      <c r="FT2537" s="7"/>
      <c r="FU2537" s="7"/>
      <c r="FV2537" s="7"/>
      <c r="FW2537" s="7"/>
      <c r="FX2537" s="8"/>
      <c r="FY2537" s="6"/>
      <c r="FZ2537" s="7"/>
      <c r="GA2537" s="7"/>
      <c r="GB2537" s="7"/>
      <c r="GC2537" s="7"/>
      <c r="GD2537" s="8"/>
      <c r="GE2537" s="6"/>
      <c r="GF2537" s="7"/>
      <c r="GG2537" s="7"/>
      <c r="GH2537" s="7"/>
      <c r="GI2537" s="7"/>
      <c r="GJ2537" s="8"/>
      <c r="GK2537" s="6"/>
      <c r="GL2537" s="7"/>
      <c r="GM2537" s="7"/>
      <c r="GN2537" s="7"/>
      <c r="GO2537" s="7"/>
      <c r="GP2537" s="8"/>
      <c r="GQ2537" s="6"/>
      <c r="GR2537" s="7"/>
      <c r="GS2537" s="7"/>
      <c r="GT2537" s="7"/>
      <c r="GU2537" s="7"/>
      <c r="GV2537" s="8"/>
      <c r="GW2537" s="6"/>
      <c r="GX2537" s="7"/>
      <c r="GY2537" s="7"/>
      <c r="GZ2537" s="7"/>
      <c r="HA2537" s="7"/>
      <c r="HB2537" s="8"/>
      <c r="HC2537" s="6"/>
      <c r="HD2537" s="7"/>
      <c r="HE2537" s="7"/>
      <c r="HF2537" s="7"/>
      <c r="HG2537" s="7"/>
      <c r="HH2537" s="8"/>
      <c r="HI2537" s="6"/>
      <c r="HJ2537" s="7"/>
      <c r="HK2537" s="7"/>
      <c r="HL2537" s="7"/>
      <c r="HM2537" s="7"/>
      <c r="HN2537" s="8"/>
      <c r="HO2537" s="6"/>
      <c r="HP2537" s="7"/>
      <c r="HQ2537" s="7"/>
      <c r="HR2537" s="7"/>
      <c r="HS2537" s="7"/>
      <c r="HT2537" s="8"/>
      <c r="HU2537" s="6"/>
      <c r="HV2537" s="7"/>
      <c r="HW2537" s="7"/>
      <c r="HX2537" s="7"/>
      <c r="HY2537" s="7"/>
      <c r="HZ2537" s="8"/>
      <c r="IA2537" s="6"/>
      <c r="IB2537" s="7"/>
      <c r="IC2537" s="7"/>
      <c r="ID2537" s="7"/>
      <c r="IE2537" s="7"/>
      <c r="IF2537" s="8"/>
      <c r="IG2537" s="6"/>
      <c r="IH2537" s="7"/>
      <c r="II2537" s="7"/>
      <c r="IJ2537" s="7"/>
      <c r="IK2537" s="7"/>
      <c r="IL2537" s="8"/>
      <c r="IM2537" s="6"/>
      <c r="IN2537" s="7"/>
      <c r="IO2537" s="7"/>
      <c r="IP2537" s="7"/>
      <c r="IQ2537" s="7"/>
      <c r="IR2537" s="8"/>
      <c r="IS2537" s="6"/>
      <c r="IT2537" s="7"/>
      <c r="IU2537" s="7"/>
      <c r="IV2537" s="7"/>
    </row>
    <row r="2538" customFormat="false" ht="12.75" hidden="false" customHeight="false" outlineLevel="0" collapsed="false">
      <c r="A2538" s="5" t="s">
        <v>2833</v>
      </c>
      <c r="B2538" s="6" t="n">
        <v>37055</v>
      </c>
      <c r="C2538" s="7" t="s">
        <v>2834</v>
      </c>
      <c r="D2538" s="7" t="s">
        <v>1588</v>
      </c>
      <c r="E2538" s="7"/>
      <c r="F2538" s="8" t="s">
        <v>1280</v>
      </c>
      <c r="G2538" s="8" t="n">
        <v>360</v>
      </c>
      <c r="H2538" s="7"/>
      <c r="I2538" s="7"/>
      <c r="J2538" s="7"/>
      <c r="K2538" s="7"/>
      <c r="L2538" s="8"/>
      <c r="M2538" s="6"/>
      <c r="N2538" s="7"/>
      <c r="O2538" s="7"/>
      <c r="P2538" s="7"/>
      <c r="Q2538" s="7"/>
      <c r="R2538" s="8"/>
      <c r="S2538" s="6"/>
      <c r="T2538" s="7"/>
      <c r="U2538" s="7"/>
      <c r="V2538" s="7"/>
      <c r="W2538" s="7"/>
      <c r="X2538" s="8"/>
      <c r="Y2538" s="6"/>
      <c r="Z2538" s="7"/>
      <c r="AA2538" s="7"/>
      <c r="AB2538" s="7"/>
      <c r="AC2538" s="7"/>
      <c r="AD2538" s="8"/>
      <c r="AE2538" s="6"/>
      <c r="AF2538" s="7"/>
      <c r="AG2538" s="7"/>
      <c r="AH2538" s="7"/>
      <c r="AI2538" s="7"/>
      <c r="AJ2538" s="8"/>
      <c r="AK2538" s="6"/>
      <c r="AL2538" s="7"/>
      <c r="AM2538" s="7"/>
      <c r="AN2538" s="7"/>
      <c r="AO2538" s="7"/>
      <c r="AP2538" s="8"/>
      <c r="AQ2538" s="6"/>
      <c r="AR2538" s="7"/>
      <c r="AS2538" s="7"/>
      <c r="AT2538" s="7"/>
      <c r="AU2538" s="7"/>
      <c r="AV2538" s="8"/>
      <c r="AW2538" s="6"/>
      <c r="AX2538" s="7"/>
      <c r="AY2538" s="7"/>
      <c r="AZ2538" s="7"/>
      <c r="BA2538" s="7"/>
      <c r="BB2538" s="8"/>
      <c r="BC2538" s="6"/>
      <c r="BD2538" s="7"/>
      <c r="BE2538" s="7"/>
      <c r="BF2538" s="7"/>
      <c r="BG2538" s="7"/>
      <c r="BH2538" s="8"/>
      <c r="BI2538" s="6"/>
      <c r="BJ2538" s="7"/>
      <c r="BK2538" s="7"/>
      <c r="BL2538" s="7"/>
      <c r="BM2538" s="7"/>
      <c r="BN2538" s="8"/>
      <c r="BO2538" s="6"/>
      <c r="BP2538" s="7"/>
      <c r="BQ2538" s="7"/>
      <c r="BR2538" s="7"/>
      <c r="BS2538" s="7"/>
      <c r="BT2538" s="8"/>
      <c r="BU2538" s="6"/>
      <c r="BV2538" s="7"/>
      <c r="BW2538" s="7"/>
      <c r="BX2538" s="7"/>
      <c r="BY2538" s="7"/>
      <c r="BZ2538" s="8"/>
      <c r="CA2538" s="6"/>
      <c r="CB2538" s="7"/>
      <c r="CC2538" s="7"/>
      <c r="CD2538" s="7"/>
      <c r="CE2538" s="7"/>
      <c r="CF2538" s="8"/>
      <c r="CG2538" s="6"/>
      <c r="CH2538" s="7"/>
      <c r="CI2538" s="7"/>
      <c r="CJ2538" s="7"/>
      <c r="CK2538" s="7"/>
      <c r="CL2538" s="8"/>
      <c r="CM2538" s="6"/>
      <c r="CN2538" s="7"/>
      <c r="CO2538" s="7"/>
      <c r="CP2538" s="7"/>
      <c r="CQ2538" s="7"/>
      <c r="CR2538" s="8"/>
      <c r="CS2538" s="6"/>
      <c r="CT2538" s="7"/>
      <c r="CU2538" s="7"/>
      <c r="CV2538" s="7"/>
      <c r="CW2538" s="7"/>
      <c r="CX2538" s="8"/>
      <c r="CY2538" s="6"/>
      <c r="CZ2538" s="7"/>
      <c r="DA2538" s="7"/>
      <c r="DB2538" s="7"/>
      <c r="DC2538" s="7"/>
      <c r="DD2538" s="8"/>
      <c r="DE2538" s="6"/>
      <c r="DF2538" s="7"/>
      <c r="DG2538" s="7"/>
      <c r="DH2538" s="7"/>
      <c r="DI2538" s="7"/>
      <c r="DJ2538" s="8"/>
      <c r="DK2538" s="6"/>
      <c r="DL2538" s="7"/>
      <c r="DM2538" s="7"/>
      <c r="DN2538" s="7"/>
      <c r="DO2538" s="7"/>
      <c r="DP2538" s="8"/>
      <c r="DQ2538" s="6"/>
      <c r="DR2538" s="7"/>
      <c r="DS2538" s="7"/>
      <c r="DT2538" s="7"/>
      <c r="DU2538" s="7"/>
      <c r="DV2538" s="8"/>
      <c r="DW2538" s="6"/>
      <c r="DX2538" s="7"/>
      <c r="DY2538" s="7"/>
      <c r="DZ2538" s="7"/>
      <c r="EA2538" s="7"/>
      <c r="EB2538" s="8"/>
      <c r="EC2538" s="6"/>
      <c r="ED2538" s="7"/>
      <c r="EE2538" s="7"/>
      <c r="EF2538" s="7"/>
      <c r="EG2538" s="7"/>
      <c r="EH2538" s="8"/>
      <c r="EI2538" s="6"/>
      <c r="EJ2538" s="7"/>
      <c r="EK2538" s="7"/>
      <c r="EL2538" s="7"/>
      <c r="EM2538" s="7"/>
      <c r="EN2538" s="8"/>
      <c r="EO2538" s="6"/>
      <c r="EP2538" s="7"/>
      <c r="EQ2538" s="7"/>
      <c r="ER2538" s="7"/>
      <c r="ES2538" s="7"/>
      <c r="ET2538" s="8"/>
      <c r="EU2538" s="6"/>
      <c r="EV2538" s="7"/>
      <c r="EW2538" s="7"/>
      <c r="EX2538" s="7"/>
      <c r="EY2538" s="7"/>
      <c r="EZ2538" s="8"/>
      <c r="FA2538" s="6"/>
      <c r="FB2538" s="7"/>
      <c r="FC2538" s="7"/>
      <c r="FD2538" s="7"/>
      <c r="FE2538" s="7"/>
      <c r="FF2538" s="8"/>
      <c r="FG2538" s="6"/>
      <c r="FH2538" s="7"/>
      <c r="FI2538" s="7"/>
      <c r="FJ2538" s="7"/>
      <c r="FK2538" s="7"/>
      <c r="FL2538" s="8"/>
      <c r="FM2538" s="6"/>
      <c r="FN2538" s="7"/>
      <c r="FO2538" s="7"/>
      <c r="FP2538" s="7"/>
      <c r="FQ2538" s="7"/>
      <c r="FR2538" s="8"/>
      <c r="FS2538" s="6"/>
      <c r="FT2538" s="7"/>
      <c r="FU2538" s="7"/>
      <c r="FV2538" s="7"/>
      <c r="FW2538" s="7"/>
      <c r="FX2538" s="8"/>
      <c r="FY2538" s="6"/>
      <c r="FZ2538" s="7"/>
      <c r="GA2538" s="7"/>
      <c r="GB2538" s="7"/>
      <c r="GC2538" s="7"/>
      <c r="GD2538" s="8"/>
      <c r="GE2538" s="6"/>
      <c r="GF2538" s="7"/>
      <c r="GG2538" s="7"/>
      <c r="GH2538" s="7"/>
      <c r="GI2538" s="7"/>
      <c r="GJ2538" s="8"/>
      <c r="GK2538" s="6"/>
      <c r="GL2538" s="7"/>
      <c r="GM2538" s="7"/>
      <c r="GN2538" s="7"/>
      <c r="GO2538" s="7"/>
      <c r="GP2538" s="8"/>
      <c r="GQ2538" s="6"/>
      <c r="GR2538" s="7"/>
      <c r="GS2538" s="7"/>
      <c r="GT2538" s="7"/>
      <c r="GU2538" s="7"/>
      <c r="GV2538" s="8"/>
      <c r="GW2538" s="6"/>
      <c r="GX2538" s="7"/>
      <c r="GY2538" s="7"/>
      <c r="GZ2538" s="7"/>
      <c r="HA2538" s="7"/>
      <c r="HB2538" s="8"/>
      <c r="HC2538" s="6"/>
      <c r="HD2538" s="7"/>
      <c r="HE2538" s="7"/>
      <c r="HF2538" s="7"/>
      <c r="HG2538" s="7"/>
      <c r="HH2538" s="8"/>
      <c r="HI2538" s="6"/>
      <c r="HJ2538" s="7"/>
      <c r="HK2538" s="7"/>
      <c r="HL2538" s="7"/>
      <c r="HM2538" s="7"/>
      <c r="HN2538" s="8"/>
      <c r="HO2538" s="6"/>
      <c r="HP2538" s="7"/>
      <c r="HQ2538" s="7"/>
      <c r="HR2538" s="7"/>
      <c r="HS2538" s="7"/>
      <c r="HT2538" s="8"/>
      <c r="HU2538" s="6"/>
      <c r="HV2538" s="7"/>
      <c r="HW2538" s="7"/>
      <c r="HX2538" s="7"/>
      <c r="HY2538" s="7"/>
      <c r="HZ2538" s="8"/>
      <c r="IA2538" s="6"/>
      <c r="IB2538" s="7"/>
      <c r="IC2538" s="7"/>
      <c r="ID2538" s="7"/>
      <c r="IE2538" s="7"/>
      <c r="IF2538" s="8"/>
      <c r="IG2538" s="6"/>
      <c r="IH2538" s="7"/>
      <c r="II2538" s="7"/>
      <c r="IJ2538" s="7"/>
      <c r="IK2538" s="7"/>
      <c r="IL2538" s="8"/>
      <c r="IM2538" s="6"/>
      <c r="IN2538" s="7"/>
      <c r="IO2538" s="7"/>
      <c r="IP2538" s="7"/>
      <c r="IQ2538" s="7"/>
      <c r="IR2538" s="8"/>
      <c r="IS2538" s="6"/>
      <c r="IT2538" s="7"/>
      <c r="IU2538" s="7"/>
      <c r="IV2538" s="7"/>
    </row>
    <row r="2539" customFormat="false" ht="12.75" hidden="false" customHeight="false" outlineLevel="0" collapsed="false">
      <c r="A2539" s="5" t="s">
        <v>2835</v>
      </c>
      <c r="B2539" s="6" t="n">
        <v>37055</v>
      </c>
      <c r="C2539" s="7" t="s">
        <v>2836</v>
      </c>
      <c r="D2539" s="7" t="s">
        <v>1588</v>
      </c>
      <c r="E2539" s="7"/>
      <c r="F2539" s="8" t="s">
        <v>1633</v>
      </c>
      <c r="G2539" s="8" t="n">
        <v>895</v>
      </c>
      <c r="H2539" s="7"/>
      <c r="I2539" s="7"/>
      <c r="J2539" s="7"/>
      <c r="K2539" s="7"/>
      <c r="L2539" s="8"/>
      <c r="M2539" s="6"/>
      <c r="N2539" s="7"/>
      <c r="O2539" s="7"/>
      <c r="P2539" s="7"/>
      <c r="Q2539" s="7"/>
      <c r="R2539" s="8"/>
      <c r="S2539" s="6"/>
      <c r="T2539" s="7"/>
      <c r="U2539" s="7"/>
      <c r="V2539" s="7"/>
      <c r="W2539" s="7"/>
      <c r="X2539" s="8"/>
      <c r="Y2539" s="6"/>
      <c r="Z2539" s="7"/>
      <c r="AA2539" s="7"/>
      <c r="AB2539" s="7"/>
      <c r="AC2539" s="7"/>
      <c r="AD2539" s="8"/>
      <c r="AE2539" s="6"/>
      <c r="AF2539" s="7"/>
      <c r="AG2539" s="7"/>
      <c r="AH2539" s="7"/>
      <c r="AI2539" s="7"/>
      <c r="AJ2539" s="8"/>
      <c r="AK2539" s="6"/>
      <c r="AL2539" s="7"/>
      <c r="AM2539" s="7"/>
      <c r="AN2539" s="7"/>
      <c r="AO2539" s="7"/>
      <c r="AP2539" s="8"/>
      <c r="AQ2539" s="6"/>
      <c r="AR2539" s="7"/>
      <c r="AS2539" s="7"/>
      <c r="AT2539" s="7"/>
      <c r="AU2539" s="7"/>
      <c r="AV2539" s="8"/>
      <c r="AW2539" s="6"/>
      <c r="AX2539" s="7"/>
      <c r="AY2539" s="7"/>
      <c r="AZ2539" s="7"/>
      <c r="BA2539" s="7"/>
      <c r="BB2539" s="8"/>
      <c r="BC2539" s="6"/>
      <c r="BD2539" s="7"/>
      <c r="BE2539" s="7"/>
      <c r="BF2539" s="7"/>
      <c r="BG2539" s="7"/>
      <c r="BH2539" s="8"/>
      <c r="BI2539" s="6"/>
      <c r="BJ2539" s="7"/>
      <c r="BK2539" s="7"/>
      <c r="BL2539" s="7"/>
      <c r="BM2539" s="7"/>
      <c r="BN2539" s="8"/>
      <c r="BO2539" s="6"/>
      <c r="BP2539" s="7"/>
      <c r="BQ2539" s="7"/>
      <c r="BR2539" s="7"/>
      <c r="BS2539" s="7"/>
      <c r="BT2539" s="8"/>
      <c r="BU2539" s="6"/>
      <c r="BV2539" s="7"/>
      <c r="BW2539" s="7"/>
      <c r="BX2539" s="7"/>
      <c r="BY2539" s="7"/>
      <c r="BZ2539" s="8"/>
      <c r="CA2539" s="6"/>
      <c r="CB2539" s="7"/>
      <c r="CC2539" s="7"/>
      <c r="CD2539" s="7"/>
      <c r="CE2539" s="7"/>
      <c r="CF2539" s="8"/>
      <c r="CG2539" s="6"/>
      <c r="CH2539" s="7"/>
      <c r="CI2539" s="7"/>
      <c r="CJ2539" s="7"/>
      <c r="CK2539" s="7"/>
      <c r="CL2539" s="8"/>
      <c r="CM2539" s="6"/>
      <c r="CN2539" s="7"/>
      <c r="CO2539" s="7"/>
      <c r="CP2539" s="7"/>
      <c r="CQ2539" s="7"/>
      <c r="CR2539" s="8"/>
      <c r="CS2539" s="6"/>
      <c r="CT2539" s="7"/>
      <c r="CU2539" s="7"/>
      <c r="CV2539" s="7"/>
      <c r="CW2539" s="7"/>
      <c r="CX2539" s="8"/>
      <c r="CY2539" s="6"/>
      <c r="CZ2539" s="7"/>
      <c r="DA2539" s="7"/>
      <c r="DB2539" s="7"/>
      <c r="DC2539" s="7"/>
      <c r="DD2539" s="8"/>
      <c r="DE2539" s="6"/>
      <c r="DF2539" s="7"/>
      <c r="DG2539" s="7"/>
      <c r="DH2539" s="7"/>
      <c r="DI2539" s="7"/>
      <c r="DJ2539" s="8"/>
      <c r="DK2539" s="6"/>
      <c r="DL2539" s="7"/>
      <c r="DM2539" s="7"/>
      <c r="DN2539" s="7"/>
      <c r="DO2539" s="7"/>
      <c r="DP2539" s="8"/>
      <c r="DQ2539" s="6"/>
      <c r="DR2539" s="7"/>
      <c r="DS2539" s="7"/>
      <c r="DT2539" s="7"/>
      <c r="DU2539" s="7"/>
      <c r="DV2539" s="8"/>
      <c r="DW2539" s="6"/>
      <c r="DX2539" s="7"/>
      <c r="DY2539" s="7"/>
      <c r="DZ2539" s="7"/>
      <c r="EA2539" s="7"/>
      <c r="EB2539" s="8"/>
      <c r="EC2539" s="6"/>
      <c r="ED2539" s="7"/>
      <c r="EE2539" s="7"/>
      <c r="EF2539" s="7"/>
      <c r="EG2539" s="7"/>
      <c r="EH2539" s="8"/>
      <c r="EI2539" s="6"/>
      <c r="EJ2539" s="7"/>
      <c r="EK2539" s="7"/>
      <c r="EL2539" s="7"/>
      <c r="EM2539" s="7"/>
      <c r="EN2539" s="8"/>
      <c r="EO2539" s="6"/>
      <c r="EP2539" s="7"/>
      <c r="EQ2539" s="7"/>
      <c r="ER2539" s="7"/>
      <c r="ES2539" s="7"/>
      <c r="ET2539" s="8"/>
      <c r="EU2539" s="6"/>
      <c r="EV2539" s="7"/>
      <c r="EW2539" s="7"/>
      <c r="EX2539" s="7"/>
      <c r="EY2539" s="7"/>
      <c r="EZ2539" s="8"/>
      <c r="FA2539" s="6"/>
      <c r="FB2539" s="7"/>
      <c r="FC2539" s="7"/>
      <c r="FD2539" s="7"/>
      <c r="FE2539" s="7"/>
      <c r="FF2539" s="8"/>
      <c r="FG2539" s="6"/>
      <c r="FH2539" s="7"/>
      <c r="FI2539" s="7"/>
      <c r="FJ2539" s="7"/>
      <c r="FK2539" s="7"/>
      <c r="FL2539" s="8"/>
      <c r="FM2539" s="6"/>
      <c r="FN2539" s="7"/>
      <c r="FO2539" s="7"/>
      <c r="FP2539" s="7"/>
      <c r="FQ2539" s="7"/>
      <c r="FR2539" s="8"/>
      <c r="FS2539" s="6"/>
      <c r="FT2539" s="7"/>
      <c r="FU2539" s="7"/>
      <c r="FV2539" s="7"/>
      <c r="FW2539" s="7"/>
      <c r="FX2539" s="8"/>
      <c r="FY2539" s="6"/>
      <c r="FZ2539" s="7"/>
      <c r="GA2539" s="7"/>
      <c r="GB2539" s="7"/>
      <c r="GC2539" s="7"/>
      <c r="GD2539" s="8"/>
      <c r="GE2539" s="6"/>
      <c r="GF2539" s="7"/>
      <c r="GG2539" s="7"/>
      <c r="GH2539" s="7"/>
      <c r="GI2539" s="7"/>
      <c r="GJ2539" s="8"/>
      <c r="GK2539" s="6"/>
      <c r="GL2539" s="7"/>
      <c r="GM2539" s="7"/>
      <c r="GN2539" s="7"/>
      <c r="GO2539" s="7"/>
      <c r="GP2539" s="8"/>
      <c r="GQ2539" s="6"/>
      <c r="GR2539" s="7"/>
      <c r="GS2539" s="7"/>
      <c r="GT2539" s="7"/>
      <c r="GU2539" s="7"/>
      <c r="GV2539" s="8"/>
      <c r="GW2539" s="6"/>
      <c r="GX2539" s="7"/>
      <c r="GY2539" s="7"/>
      <c r="GZ2539" s="7"/>
      <c r="HA2539" s="7"/>
      <c r="HB2539" s="8"/>
      <c r="HC2539" s="6"/>
      <c r="HD2539" s="7"/>
      <c r="HE2539" s="7"/>
      <c r="HF2539" s="7"/>
      <c r="HG2539" s="7"/>
      <c r="HH2539" s="8"/>
      <c r="HI2539" s="6"/>
      <c r="HJ2539" s="7"/>
      <c r="HK2539" s="7"/>
      <c r="HL2539" s="7"/>
      <c r="HM2539" s="7"/>
      <c r="HN2539" s="8"/>
      <c r="HO2539" s="6"/>
      <c r="HP2539" s="7"/>
      <c r="HQ2539" s="7"/>
      <c r="HR2539" s="7"/>
      <c r="HS2539" s="7"/>
      <c r="HT2539" s="8"/>
      <c r="HU2539" s="6"/>
      <c r="HV2539" s="7"/>
      <c r="HW2539" s="7"/>
      <c r="HX2539" s="7"/>
      <c r="HY2539" s="7"/>
      <c r="HZ2539" s="8"/>
      <c r="IA2539" s="6"/>
      <c r="IB2539" s="7"/>
      <c r="IC2539" s="7"/>
      <c r="ID2539" s="7"/>
      <c r="IE2539" s="7"/>
      <c r="IF2539" s="8"/>
      <c r="IG2539" s="6"/>
      <c r="IH2539" s="7"/>
      <c r="II2539" s="7"/>
      <c r="IJ2539" s="7"/>
      <c r="IK2539" s="7"/>
      <c r="IL2539" s="8"/>
      <c r="IM2539" s="6"/>
      <c r="IN2539" s="7"/>
      <c r="IO2539" s="7"/>
      <c r="IP2539" s="7"/>
      <c r="IQ2539" s="7"/>
      <c r="IR2539" s="8"/>
      <c r="IS2539" s="6"/>
      <c r="IT2539" s="7"/>
      <c r="IU2539" s="7"/>
      <c r="IV2539" s="7"/>
    </row>
    <row r="2540" customFormat="false" ht="12.75" hidden="false" customHeight="false" outlineLevel="0" collapsed="false">
      <c r="A2540" s="5" t="s">
        <v>2837</v>
      </c>
      <c r="B2540" s="6" t="n">
        <v>37055</v>
      </c>
      <c r="C2540" s="7" t="s">
        <v>2838</v>
      </c>
      <c r="D2540" s="7" t="s">
        <v>1588</v>
      </c>
      <c r="E2540" s="7"/>
      <c r="F2540" s="8" t="s">
        <v>1016</v>
      </c>
      <c r="G2540" s="8" t="n">
        <v>19467</v>
      </c>
      <c r="H2540" s="7"/>
      <c r="I2540" s="7"/>
      <c r="J2540" s="7"/>
      <c r="K2540" s="7"/>
      <c r="L2540" s="8"/>
      <c r="M2540" s="6"/>
      <c r="N2540" s="7"/>
      <c r="O2540" s="7"/>
      <c r="P2540" s="7"/>
      <c r="Q2540" s="7"/>
      <c r="R2540" s="8"/>
      <c r="S2540" s="6"/>
      <c r="T2540" s="7"/>
      <c r="U2540" s="7"/>
      <c r="V2540" s="7"/>
      <c r="W2540" s="7"/>
      <c r="X2540" s="8"/>
      <c r="Y2540" s="6"/>
      <c r="Z2540" s="7"/>
      <c r="AA2540" s="7"/>
      <c r="AB2540" s="7"/>
      <c r="AC2540" s="7"/>
      <c r="AD2540" s="8"/>
      <c r="AE2540" s="6"/>
      <c r="AF2540" s="7"/>
      <c r="AG2540" s="7"/>
      <c r="AH2540" s="7"/>
      <c r="AI2540" s="7"/>
      <c r="AJ2540" s="8"/>
      <c r="AK2540" s="6"/>
      <c r="AL2540" s="7"/>
      <c r="AM2540" s="7"/>
      <c r="AN2540" s="7"/>
      <c r="AO2540" s="7"/>
      <c r="AP2540" s="8"/>
      <c r="AQ2540" s="6"/>
      <c r="AR2540" s="7"/>
      <c r="AS2540" s="7"/>
      <c r="AT2540" s="7"/>
      <c r="AU2540" s="7"/>
      <c r="AV2540" s="8"/>
      <c r="AW2540" s="6"/>
      <c r="AX2540" s="7"/>
      <c r="AY2540" s="7"/>
      <c r="AZ2540" s="7"/>
      <c r="BA2540" s="7"/>
      <c r="BB2540" s="8"/>
      <c r="BC2540" s="6"/>
      <c r="BD2540" s="7"/>
      <c r="BE2540" s="7"/>
      <c r="BF2540" s="7"/>
      <c r="BG2540" s="7"/>
      <c r="BH2540" s="8"/>
      <c r="BI2540" s="6"/>
      <c r="BJ2540" s="7"/>
      <c r="BK2540" s="7"/>
      <c r="BL2540" s="7"/>
      <c r="BM2540" s="7"/>
      <c r="BN2540" s="8"/>
      <c r="BO2540" s="6"/>
      <c r="BP2540" s="7"/>
      <c r="BQ2540" s="7"/>
      <c r="BR2540" s="7"/>
      <c r="BS2540" s="7"/>
      <c r="BT2540" s="8"/>
      <c r="BU2540" s="6"/>
      <c r="BV2540" s="7"/>
      <c r="BW2540" s="7"/>
      <c r="BX2540" s="7"/>
      <c r="BY2540" s="7"/>
      <c r="BZ2540" s="8"/>
      <c r="CA2540" s="6"/>
      <c r="CB2540" s="7"/>
      <c r="CC2540" s="7"/>
      <c r="CD2540" s="7"/>
      <c r="CE2540" s="7"/>
      <c r="CF2540" s="8"/>
      <c r="CG2540" s="6"/>
      <c r="CH2540" s="7"/>
      <c r="CI2540" s="7"/>
      <c r="CJ2540" s="7"/>
      <c r="CK2540" s="7"/>
      <c r="CL2540" s="8"/>
      <c r="CM2540" s="6"/>
      <c r="CN2540" s="7"/>
      <c r="CO2540" s="7"/>
      <c r="CP2540" s="7"/>
      <c r="CQ2540" s="7"/>
      <c r="CR2540" s="8"/>
      <c r="CS2540" s="6"/>
      <c r="CT2540" s="7"/>
      <c r="CU2540" s="7"/>
      <c r="CV2540" s="7"/>
      <c r="CW2540" s="7"/>
      <c r="CX2540" s="8"/>
      <c r="CY2540" s="6"/>
      <c r="CZ2540" s="7"/>
      <c r="DA2540" s="7"/>
      <c r="DB2540" s="7"/>
      <c r="DC2540" s="7"/>
      <c r="DD2540" s="8"/>
      <c r="DE2540" s="6"/>
      <c r="DF2540" s="7"/>
      <c r="DG2540" s="7"/>
      <c r="DH2540" s="7"/>
      <c r="DI2540" s="7"/>
      <c r="DJ2540" s="8"/>
      <c r="DK2540" s="6"/>
      <c r="DL2540" s="7"/>
      <c r="DM2540" s="7"/>
      <c r="DN2540" s="7"/>
      <c r="DO2540" s="7"/>
      <c r="DP2540" s="8"/>
      <c r="DQ2540" s="6"/>
      <c r="DR2540" s="7"/>
      <c r="DS2540" s="7"/>
      <c r="DT2540" s="7"/>
      <c r="DU2540" s="7"/>
      <c r="DV2540" s="8"/>
      <c r="DW2540" s="6"/>
      <c r="DX2540" s="7"/>
      <c r="DY2540" s="7"/>
      <c r="DZ2540" s="7"/>
      <c r="EA2540" s="7"/>
      <c r="EB2540" s="8"/>
      <c r="EC2540" s="6"/>
      <c r="ED2540" s="7"/>
      <c r="EE2540" s="7"/>
      <c r="EF2540" s="7"/>
      <c r="EG2540" s="7"/>
      <c r="EH2540" s="8"/>
      <c r="EI2540" s="6"/>
      <c r="EJ2540" s="7"/>
      <c r="EK2540" s="7"/>
      <c r="EL2540" s="7"/>
      <c r="EM2540" s="7"/>
      <c r="EN2540" s="8"/>
      <c r="EO2540" s="6"/>
      <c r="EP2540" s="7"/>
      <c r="EQ2540" s="7"/>
      <c r="ER2540" s="7"/>
      <c r="ES2540" s="7"/>
      <c r="ET2540" s="8"/>
      <c r="EU2540" s="6"/>
      <c r="EV2540" s="7"/>
      <c r="EW2540" s="7"/>
      <c r="EX2540" s="7"/>
      <c r="EY2540" s="7"/>
      <c r="EZ2540" s="8"/>
      <c r="FA2540" s="6"/>
      <c r="FB2540" s="7"/>
      <c r="FC2540" s="7"/>
      <c r="FD2540" s="7"/>
      <c r="FE2540" s="7"/>
      <c r="FF2540" s="8"/>
      <c r="FG2540" s="6"/>
      <c r="FH2540" s="7"/>
      <c r="FI2540" s="7"/>
      <c r="FJ2540" s="7"/>
      <c r="FK2540" s="7"/>
      <c r="FL2540" s="8"/>
      <c r="FM2540" s="6"/>
      <c r="FN2540" s="7"/>
      <c r="FO2540" s="7"/>
      <c r="FP2540" s="7"/>
      <c r="FQ2540" s="7"/>
      <c r="FR2540" s="8"/>
      <c r="FS2540" s="6"/>
      <c r="FT2540" s="7"/>
      <c r="FU2540" s="7"/>
      <c r="FV2540" s="7"/>
      <c r="FW2540" s="7"/>
      <c r="FX2540" s="8"/>
      <c r="FY2540" s="6"/>
      <c r="FZ2540" s="7"/>
      <c r="GA2540" s="7"/>
      <c r="GB2540" s="7"/>
      <c r="GC2540" s="7"/>
      <c r="GD2540" s="8"/>
      <c r="GE2540" s="6"/>
      <c r="GF2540" s="7"/>
      <c r="GG2540" s="7"/>
      <c r="GH2540" s="7"/>
      <c r="GI2540" s="7"/>
      <c r="GJ2540" s="8"/>
      <c r="GK2540" s="6"/>
      <c r="GL2540" s="7"/>
      <c r="GM2540" s="7"/>
      <c r="GN2540" s="7"/>
      <c r="GO2540" s="7"/>
      <c r="GP2540" s="8"/>
      <c r="GQ2540" s="6"/>
      <c r="GR2540" s="7"/>
      <c r="GS2540" s="7"/>
      <c r="GT2540" s="7"/>
      <c r="GU2540" s="7"/>
      <c r="GV2540" s="8"/>
      <c r="GW2540" s="6"/>
      <c r="GX2540" s="7"/>
      <c r="GY2540" s="7"/>
      <c r="GZ2540" s="7"/>
      <c r="HA2540" s="7"/>
      <c r="HB2540" s="8"/>
      <c r="HC2540" s="6"/>
      <c r="HD2540" s="7"/>
      <c r="HE2540" s="7"/>
      <c r="HF2540" s="7"/>
      <c r="HG2540" s="7"/>
      <c r="HH2540" s="8"/>
      <c r="HI2540" s="6"/>
      <c r="HJ2540" s="7"/>
      <c r="HK2540" s="7"/>
      <c r="HL2540" s="7"/>
      <c r="HM2540" s="7"/>
      <c r="HN2540" s="8"/>
      <c r="HO2540" s="6"/>
      <c r="HP2540" s="7"/>
      <c r="HQ2540" s="7"/>
      <c r="HR2540" s="7"/>
      <c r="HS2540" s="7"/>
      <c r="HT2540" s="8"/>
      <c r="HU2540" s="6"/>
      <c r="HV2540" s="7"/>
      <c r="HW2540" s="7"/>
      <c r="HX2540" s="7"/>
      <c r="HY2540" s="7"/>
      <c r="HZ2540" s="8"/>
      <c r="IA2540" s="6"/>
      <c r="IB2540" s="7"/>
      <c r="IC2540" s="7"/>
      <c r="ID2540" s="7"/>
      <c r="IE2540" s="7"/>
      <c r="IF2540" s="8"/>
      <c r="IG2540" s="6"/>
      <c r="IH2540" s="7"/>
      <c r="II2540" s="7"/>
      <c r="IJ2540" s="7"/>
      <c r="IK2540" s="7"/>
      <c r="IL2540" s="8"/>
      <c r="IM2540" s="6"/>
      <c r="IN2540" s="7"/>
      <c r="IO2540" s="7"/>
      <c r="IP2540" s="7"/>
      <c r="IQ2540" s="7"/>
      <c r="IR2540" s="8"/>
      <c r="IS2540" s="6"/>
      <c r="IT2540" s="7"/>
      <c r="IU2540" s="7"/>
      <c r="IV2540" s="7"/>
    </row>
    <row r="2541" customFormat="false" ht="12.75" hidden="false" customHeight="false" outlineLevel="0" collapsed="false">
      <c r="A2541" s="5" t="n">
        <v>647</v>
      </c>
      <c r="B2541" s="6" t="n">
        <v>37055</v>
      </c>
      <c r="C2541" s="7" t="s">
        <v>2839</v>
      </c>
      <c r="D2541" s="7" t="s">
        <v>1588</v>
      </c>
      <c r="E2541" s="7"/>
      <c r="F2541" s="8" t="s">
        <v>1659</v>
      </c>
      <c r="G2541" s="8" t="n">
        <v>30000</v>
      </c>
      <c r="H2541" s="7"/>
      <c r="I2541" s="7"/>
      <c r="J2541" s="7"/>
      <c r="K2541" s="7"/>
      <c r="L2541" s="8"/>
      <c r="M2541" s="6"/>
      <c r="N2541" s="7"/>
      <c r="O2541" s="7"/>
      <c r="P2541" s="7"/>
      <c r="Q2541" s="7"/>
      <c r="R2541" s="8"/>
      <c r="S2541" s="6"/>
      <c r="T2541" s="7"/>
      <c r="U2541" s="7"/>
      <c r="V2541" s="7"/>
      <c r="W2541" s="7"/>
      <c r="X2541" s="8"/>
      <c r="Y2541" s="6"/>
      <c r="Z2541" s="7"/>
      <c r="AA2541" s="7"/>
      <c r="AB2541" s="7"/>
      <c r="AC2541" s="7"/>
      <c r="AD2541" s="8"/>
      <c r="AE2541" s="6"/>
      <c r="AF2541" s="7"/>
      <c r="AG2541" s="7"/>
      <c r="AH2541" s="7"/>
      <c r="AI2541" s="7"/>
      <c r="AJ2541" s="8"/>
      <c r="AK2541" s="6"/>
      <c r="AL2541" s="7"/>
      <c r="AM2541" s="7"/>
      <c r="AN2541" s="7"/>
      <c r="AO2541" s="7"/>
      <c r="AP2541" s="8"/>
      <c r="AQ2541" s="6"/>
      <c r="AR2541" s="7"/>
      <c r="AS2541" s="7"/>
      <c r="AT2541" s="7"/>
      <c r="AU2541" s="7"/>
      <c r="AV2541" s="8"/>
      <c r="AW2541" s="6"/>
      <c r="AX2541" s="7"/>
      <c r="AY2541" s="7"/>
      <c r="AZ2541" s="7"/>
      <c r="BA2541" s="7"/>
      <c r="BB2541" s="8"/>
      <c r="BC2541" s="6"/>
      <c r="BD2541" s="7"/>
      <c r="BE2541" s="7"/>
      <c r="BF2541" s="7"/>
      <c r="BG2541" s="7"/>
      <c r="BH2541" s="8"/>
      <c r="BI2541" s="6"/>
      <c r="BJ2541" s="7"/>
      <c r="BK2541" s="7"/>
      <c r="BL2541" s="7"/>
      <c r="BM2541" s="7"/>
      <c r="BN2541" s="8"/>
      <c r="BO2541" s="6"/>
      <c r="BP2541" s="7"/>
      <c r="BQ2541" s="7"/>
      <c r="BR2541" s="7"/>
      <c r="BS2541" s="7"/>
      <c r="BT2541" s="8"/>
      <c r="BU2541" s="6"/>
      <c r="BV2541" s="7"/>
      <c r="BW2541" s="7"/>
      <c r="BX2541" s="7"/>
      <c r="BY2541" s="7"/>
      <c r="BZ2541" s="8"/>
      <c r="CA2541" s="6"/>
      <c r="CB2541" s="7"/>
      <c r="CC2541" s="7"/>
      <c r="CD2541" s="7"/>
      <c r="CE2541" s="7"/>
      <c r="CF2541" s="8"/>
      <c r="CG2541" s="6"/>
      <c r="CH2541" s="7"/>
      <c r="CI2541" s="7"/>
      <c r="CJ2541" s="7"/>
      <c r="CK2541" s="7"/>
      <c r="CL2541" s="8"/>
      <c r="CM2541" s="6"/>
      <c r="CN2541" s="7"/>
      <c r="CO2541" s="7"/>
      <c r="CP2541" s="7"/>
      <c r="CQ2541" s="7"/>
      <c r="CR2541" s="8"/>
      <c r="CS2541" s="6"/>
      <c r="CT2541" s="7"/>
      <c r="CU2541" s="7"/>
      <c r="CV2541" s="7"/>
      <c r="CW2541" s="7"/>
      <c r="CX2541" s="8"/>
      <c r="CY2541" s="6"/>
      <c r="CZ2541" s="7"/>
      <c r="DA2541" s="7"/>
      <c r="DB2541" s="7"/>
      <c r="DC2541" s="7"/>
      <c r="DD2541" s="8"/>
      <c r="DE2541" s="6"/>
      <c r="DF2541" s="7"/>
      <c r="DG2541" s="7"/>
      <c r="DH2541" s="7"/>
      <c r="DI2541" s="7"/>
      <c r="DJ2541" s="8"/>
      <c r="DK2541" s="6"/>
      <c r="DL2541" s="7"/>
      <c r="DM2541" s="7"/>
      <c r="DN2541" s="7"/>
      <c r="DO2541" s="7"/>
      <c r="DP2541" s="8"/>
      <c r="DQ2541" s="6"/>
      <c r="DR2541" s="7"/>
      <c r="DS2541" s="7"/>
      <c r="DT2541" s="7"/>
      <c r="DU2541" s="7"/>
      <c r="DV2541" s="8"/>
      <c r="DW2541" s="6"/>
      <c r="DX2541" s="7"/>
      <c r="DY2541" s="7"/>
      <c r="DZ2541" s="7"/>
      <c r="EA2541" s="7"/>
      <c r="EB2541" s="8"/>
      <c r="EC2541" s="6"/>
      <c r="ED2541" s="7"/>
      <c r="EE2541" s="7"/>
      <c r="EF2541" s="7"/>
      <c r="EG2541" s="7"/>
      <c r="EH2541" s="8"/>
      <c r="EI2541" s="6"/>
      <c r="EJ2541" s="7"/>
      <c r="EK2541" s="7"/>
      <c r="EL2541" s="7"/>
      <c r="EM2541" s="7"/>
      <c r="EN2541" s="8"/>
      <c r="EO2541" s="6"/>
      <c r="EP2541" s="7"/>
      <c r="EQ2541" s="7"/>
      <c r="ER2541" s="7"/>
      <c r="ES2541" s="7"/>
      <c r="ET2541" s="8"/>
      <c r="EU2541" s="6"/>
      <c r="EV2541" s="7"/>
      <c r="EW2541" s="7"/>
      <c r="EX2541" s="7"/>
      <c r="EY2541" s="7"/>
      <c r="EZ2541" s="8"/>
      <c r="FA2541" s="6"/>
      <c r="FB2541" s="7"/>
      <c r="FC2541" s="7"/>
      <c r="FD2541" s="7"/>
      <c r="FE2541" s="7"/>
      <c r="FF2541" s="8"/>
      <c r="FG2541" s="6"/>
      <c r="FH2541" s="7"/>
      <c r="FI2541" s="7"/>
      <c r="FJ2541" s="7"/>
      <c r="FK2541" s="7"/>
      <c r="FL2541" s="8"/>
      <c r="FM2541" s="6"/>
      <c r="FN2541" s="7"/>
      <c r="FO2541" s="7"/>
      <c r="FP2541" s="7"/>
      <c r="FQ2541" s="7"/>
      <c r="FR2541" s="8"/>
      <c r="FS2541" s="6"/>
      <c r="FT2541" s="7"/>
      <c r="FU2541" s="7"/>
      <c r="FV2541" s="7"/>
      <c r="FW2541" s="7"/>
      <c r="FX2541" s="8"/>
      <c r="FY2541" s="6"/>
      <c r="FZ2541" s="7"/>
      <c r="GA2541" s="7"/>
      <c r="GB2541" s="7"/>
      <c r="GC2541" s="7"/>
      <c r="GD2541" s="8"/>
      <c r="GE2541" s="6"/>
      <c r="GF2541" s="7"/>
      <c r="GG2541" s="7"/>
      <c r="GH2541" s="7"/>
      <c r="GI2541" s="7"/>
      <c r="GJ2541" s="8"/>
      <c r="GK2541" s="6"/>
      <c r="GL2541" s="7"/>
      <c r="GM2541" s="7"/>
      <c r="GN2541" s="7"/>
      <c r="GO2541" s="7"/>
      <c r="GP2541" s="8"/>
      <c r="GQ2541" s="6"/>
      <c r="GR2541" s="7"/>
      <c r="GS2541" s="7"/>
      <c r="GT2541" s="7"/>
      <c r="GU2541" s="7"/>
      <c r="GV2541" s="8"/>
      <c r="GW2541" s="6"/>
      <c r="GX2541" s="7"/>
      <c r="GY2541" s="7"/>
      <c r="GZ2541" s="7"/>
      <c r="HA2541" s="7"/>
      <c r="HB2541" s="8"/>
      <c r="HC2541" s="6"/>
      <c r="HD2541" s="7"/>
      <c r="HE2541" s="7"/>
      <c r="HF2541" s="7"/>
      <c r="HG2541" s="7"/>
      <c r="HH2541" s="8"/>
      <c r="HI2541" s="6"/>
      <c r="HJ2541" s="7"/>
      <c r="HK2541" s="7"/>
      <c r="HL2541" s="7"/>
      <c r="HM2541" s="7"/>
      <c r="HN2541" s="8"/>
      <c r="HO2541" s="6"/>
      <c r="HP2541" s="7"/>
      <c r="HQ2541" s="7"/>
      <c r="HR2541" s="7"/>
      <c r="HS2541" s="7"/>
      <c r="HT2541" s="8"/>
      <c r="HU2541" s="6"/>
      <c r="HV2541" s="7"/>
      <c r="HW2541" s="7"/>
      <c r="HX2541" s="7"/>
      <c r="HY2541" s="7"/>
      <c r="HZ2541" s="8"/>
      <c r="IA2541" s="6"/>
      <c r="IB2541" s="7"/>
      <c r="IC2541" s="7"/>
      <c r="ID2541" s="7"/>
      <c r="IE2541" s="7"/>
      <c r="IF2541" s="8"/>
      <c r="IG2541" s="6"/>
      <c r="IH2541" s="7"/>
      <c r="II2541" s="7"/>
      <c r="IJ2541" s="7"/>
      <c r="IK2541" s="7"/>
      <c r="IL2541" s="8"/>
      <c r="IM2541" s="6"/>
      <c r="IN2541" s="7"/>
      <c r="IO2541" s="7"/>
      <c r="IP2541" s="7"/>
      <c r="IQ2541" s="7"/>
      <c r="IR2541" s="8"/>
      <c r="IS2541" s="6"/>
      <c r="IT2541" s="7"/>
      <c r="IU2541" s="7"/>
      <c r="IV2541" s="7"/>
    </row>
    <row r="2542" customFormat="false" ht="12.75" hidden="false" customHeight="false" outlineLevel="0" collapsed="false">
      <c r="A2542" s="5" t="s">
        <v>2840</v>
      </c>
      <c r="B2542" s="6" t="n">
        <v>37055</v>
      </c>
      <c r="C2542" s="7" t="s">
        <v>1157</v>
      </c>
      <c r="D2542" s="7" t="s">
        <v>1588</v>
      </c>
      <c r="E2542" s="7"/>
      <c r="F2542" s="8" t="s">
        <v>1098</v>
      </c>
      <c r="G2542" s="8" t="n">
        <v>212.5</v>
      </c>
      <c r="H2542" s="7"/>
      <c r="I2542" s="7"/>
      <c r="J2542" s="7"/>
      <c r="K2542" s="7"/>
      <c r="L2542" s="8"/>
      <c r="M2542" s="6"/>
      <c r="N2542" s="7"/>
      <c r="O2542" s="7"/>
      <c r="P2542" s="7"/>
      <c r="Q2542" s="7"/>
      <c r="R2542" s="8"/>
      <c r="S2542" s="6"/>
      <c r="T2542" s="7"/>
      <c r="U2542" s="7"/>
      <c r="V2542" s="7"/>
      <c r="W2542" s="7"/>
      <c r="X2542" s="8"/>
      <c r="Y2542" s="6"/>
      <c r="Z2542" s="7"/>
      <c r="AA2542" s="7"/>
      <c r="AB2542" s="7"/>
      <c r="AC2542" s="7"/>
      <c r="AD2542" s="8"/>
      <c r="AE2542" s="6"/>
      <c r="AF2542" s="7"/>
      <c r="AG2542" s="7"/>
      <c r="AH2542" s="7"/>
      <c r="AI2542" s="7"/>
      <c r="AJ2542" s="8"/>
      <c r="AK2542" s="6"/>
      <c r="AL2542" s="7"/>
      <c r="AM2542" s="7"/>
      <c r="AN2542" s="7"/>
      <c r="AO2542" s="7"/>
      <c r="AP2542" s="8"/>
      <c r="AQ2542" s="6"/>
      <c r="AR2542" s="7"/>
      <c r="AS2542" s="7"/>
      <c r="AT2542" s="7"/>
      <c r="AU2542" s="7"/>
      <c r="AV2542" s="8"/>
      <c r="AW2542" s="6"/>
      <c r="AX2542" s="7"/>
      <c r="AY2542" s="7"/>
      <c r="AZ2542" s="7"/>
      <c r="BA2542" s="7"/>
      <c r="BB2542" s="8"/>
      <c r="BC2542" s="6"/>
      <c r="BD2542" s="7"/>
      <c r="BE2542" s="7"/>
      <c r="BF2542" s="7"/>
      <c r="BG2542" s="7"/>
      <c r="BH2542" s="8"/>
      <c r="BI2542" s="6"/>
      <c r="BJ2542" s="7"/>
      <c r="BK2542" s="7"/>
      <c r="BL2542" s="7"/>
      <c r="BM2542" s="7"/>
      <c r="BN2542" s="8"/>
      <c r="BO2542" s="6"/>
      <c r="BP2542" s="7"/>
      <c r="BQ2542" s="7"/>
      <c r="BR2542" s="7"/>
      <c r="BS2542" s="7"/>
      <c r="BT2542" s="8"/>
      <c r="BU2542" s="6"/>
      <c r="BV2542" s="7"/>
      <c r="BW2542" s="7"/>
      <c r="BX2542" s="7"/>
      <c r="BY2542" s="7"/>
      <c r="BZ2542" s="8"/>
      <c r="CA2542" s="6"/>
      <c r="CB2542" s="7"/>
      <c r="CC2542" s="7"/>
      <c r="CD2542" s="7"/>
      <c r="CE2542" s="7"/>
      <c r="CF2542" s="8"/>
      <c r="CG2542" s="6"/>
      <c r="CH2542" s="7"/>
      <c r="CI2542" s="7"/>
      <c r="CJ2542" s="7"/>
      <c r="CK2542" s="7"/>
      <c r="CL2542" s="8"/>
      <c r="CM2542" s="6"/>
      <c r="CN2542" s="7"/>
      <c r="CO2542" s="7"/>
      <c r="CP2542" s="7"/>
      <c r="CQ2542" s="7"/>
      <c r="CR2542" s="8"/>
      <c r="CS2542" s="6"/>
      <c r="CT2542" s="7"/>
      <c r="CU2542" s="7"/>
      <c r="CV2542" s="7"/>
      <c r="CW2542" s="7"/>
      <c r="CX2542" s="8"/>
      <c r="CY2542" s="6"/>
      <c r="CZ2542" s="7"/>
      <c r="DA2542" s="7"/>
      <c r="DB2542" s="7"/>
      <c r="DC2542" s="7"/>
      <c r="DD2542" s="8"/>
      <c r="DE2542" s="6"/>
      <c r="DF2542" s="7"/>
      <c r="DG2542" s="7"/>
      <c r="DH2542" s="7"/>
      <c r="DI2542" s="7"/>
      <c r="DJ2542" s="8"/>
      <c r="DK2542" s="6"/>
      <c r="DL2542" s="7"/>
      <c r="DM2542" s="7"/>
      <c r="DN2542" s="7"/>
      <c r="DO2542" s="7"/>
      <c r="DP2542" s="8"/>
      <c r="DQ2542" s="6"/>
      <c r="DR2542" s="7"/>
      <c r="DS2542" s="7"/>
      <c r="DT2542" s="7"/>
      <c r="DU2542" s="7"/>
      <c r="DV2542" s="8"/>
      <c r="DW2542" s="6"/>
      <c r="DX2542" s="7"/>
      <c r="DY2542" s="7"/>
      <c r="DZ2542" s="7"/>
      <c r="EA2542" s="7"/>
      <c r="EB2542" s="8"/>
      <c r="EC2542" s="6"/>
      <c r="ED2542" s="7"/>
      <c r="EE2542" s="7"/>
      <c r="EF2542" s="7"/>
      <c r="EG2542" s="7"/>
      <c r="EH2542" s="8"/>
      <c r="EI2542" s="6"/>
      <c r="EJ2542" s="7"/>
      <c r="EK2542" s="7"/>
      <c r="EL2542" s="7"/>
      <c r="EM2542" s="7"/>
      <c r="EN2542" s="8"/>
      <c r="EO2542" s="6"/>
      <c r="EP2542" s="7"/>
      <c r="EQ2542" s="7"/>
      <c r="ER2542" s="7"/>
      <c r="ES2542" s="7"/>
      <c r="ET2542" s="8"/>
      <c r="EU2542" s="6"/>
      <c r="EV2542" s="7"/>
      <c r="EW2542" s="7"/>
      <c r="EX2542" s="7"/>
      <c r="EY2542" s="7"/>
      <c r="EZ2542" s="8"/>
      <c r="FA2542" s="6"/>
      <c r="FB2542" s="7"/>
      <c r="FC2542" s="7"/>
      <c r="FD2542" s="7"/>
      <c r="FE2542" s="7"/>
      <c r="FF2542" s="8"/>
      <c r="FG2542" s="6"/>
      <c r="FH2542" s="7"/>
      <c r="FI2542" s="7"/>
      <c r="FJ2542" s="7"/>
      <c r="FK2542" s="7"/>
      <c r="FL2542" s="8"/>
      <c r="FM2542" s="6"/>
      <c r="FN2542" s="7"/>
      <c r="FO2542" s="7"/>
      <c r="FP2542" s="7"/>
      <c r="FQ2542" s="7"/>
      <c r="FR2542" s="8"/>
      <c r="FS2542" s="6"/>
      <c r="FT2542" s="7"/>
      <c r="FU2542" s="7"/>
      <c r="FV2542" s="7"/>
      <c r="FW2542" s="7"/>
      <c r="FX2542" s="8"/>
      <c r="FY2542" s="6"/>
      <c r="FZ2542" s="7"/>
      <c r="GA2542" s="7"/>
      <c r="GB2542" s="7"/>
      <c r="GC2542" s="7"/>
      <c r="GD2542" s="8"/>
      <c r="GE2542" s="6"/>
      <c r="GF2542" s="7"/>
      <c r="GG2542" s="7"/>
      <c r="GH2542" s="7"/>
      <c r="GI2542" s="7"/>
      <c r="GJ2542" s="8"/>
      <c r="GK2542" s="6"/>
      <c r="GL2542" s="7"/>
      <c r="GM2542" s="7"/>
      <c r="GN2542" s="7"/>
      <c r="GO2542" s="7"/>
      <c r="GP2542" s="8"/>
      <c r="GQ2542" s="6"/>
      <c r="GR2542" s="7"/>
      <c r="GS2542" s="7"/>
      <c r="GT2542" s="7"/>
      <c r="GU2542" s="7"/>
      <c r="GV2542" s="8"/>
      <c r="GW2542" s="6"/>
      <c r="GX2542" s="7"/>
      <c r="GY2542" s="7"/>
      <c r="GZ2542" s="7"/>
      <c r="HA2542" s="7"/>
      <c r="HB2542" s="8"/>
      <c r="HC2542" s="6"/>
      <c r="HD2542" s="7"/>
      <c r="HE2542" s="7"/>
      <c r="HF2542" s="7"/>
      <c r="HG2542" s="7"/>
      <c r="HH2542" s="8"/>
      <c r="HI2542" s="6"/>
      <c r="HJ2542" s="7"/>
      <c r="HK2542" s="7"/>
      <c r="HL2542" s="7"/>
      <c r="HM2542" s="7"/>
      <c r="HN2542" s="8"/>
      <c r="HO2542" s="6"/>
      <c r="HP2542" s="7"/>
      <c r="HQ2542" s="7"/>
      <c r="HR2542" s="7"/>
      <c r="HS2542" s="7"/>
      <c r="HT2542" s="8"/>
      <c r="HU2542" s="6"/>
      <c r="HV2542" s="7"/>
      <c r="HW2542" s="7"/>
      <c r="HX2542" s="7"/>
      <c r="HY2542" s="7"/>
      <c r="HZ2542" s="8"/>
      <c r="IA2542" s="6"/>
      <c r="IB2542" s="7"/>
      <c r="IC2542" s="7"/>
      <c r="ID2542" s="7"/>
      <c r="IE2542" s="7"/>
      <c r="IF2542" s="8"/>
      <c r="IG2542" s="6"/>
      <c r="IH2542" s="7"/>
      <c r="II2542" s="7"/>
      <c r="IJ2542" s="7"/>
      <c r="IK2542" s="7"/>
      <c r="IL2542" s="8"/>
      <c r="IM2542" s="6"/>
      <c r="IN2542" s="7"/>
      <c r="IO2542" s="7"/>
      <c r="IP2542" s="7"/>
      <c r="IQ2542" s="7"/>
      <c r="IR2542" s="8"/>
      <c r="IS2542" s="6"/>
      <c r="IT2542" s="7"/>
      <c r="IU2542" s="7"/>
      <c r="IV2542" s="7"/>
    </row>
    <row r="2543" customFormat="false" ht="12.75" hidden="false" customHeight="false" outlineLevel="0" collapsed="false">
      <c r="A2543" s="5" t="s">
        <v>1319</v>
      </c>
      <c r="B2543" s="6" t="n">
        <v>37055</v>
      </c>
      <c r="C2543" s="7" t="s">
        <v>2452</v>
      </c>
      <c r="D2543" s="7" t="s">
        <v>1588</v>
      </c>
      <c r="E2543" s="7"/>
      <c r="F2543" s="8" t="s">
        <v>1027</v>
      </c>
      <c r="G2543" s="8" t="n">
        <v>-1912</v>
      </c>
      <c r="H2543" s="7"/>
      <c r="I2543" s="7"/>
      <c r="J2543" s="7"/>
      <c r="K2543" s="7"/>
      <c r="L2543" s="8"/>
      <c r="M2543" s="6"/>
      <c r="N2543" s="7"/>
      <c r="O2543" s="7"/>
      <c r="P2543" s="7"/>
      <c r="Q2543" s="7"/>
      <c r="R2543" s="8"/>
      <c r="S2543" s="6"/>
      <c r="T2543" s="7"/>
      <c r="U2543" s="7"/>
      <c r="V2543" s="7"/>
      <c r="W2543" s="7"/>
      <c r="X2543" s="8"/>
      <c r="Y2543" s="6"/>
      <c r="Z2543" s="7"/>
      <c r="AA2543" s="7"/>
      <c r="AB2543" s="7"/>
      <c r="AC2543" s="7"/>
      <c r="AD2543" s="8"/>
      <c r="AE2543" s="6"/>
      <c r="AF2543" s="7"/>
      <c r="AG2543" s="7"/>
      <c r="AH2543" s="7"/>
      <c r="AI2543" s="7"/>
      <c r="AJ2543" s="8"/>
      <c r="AK2543" s="6"/>
      <c r="AL2543" s="7"/>
      <c r="AM2543" s="7"/>
      <c r="AN2543" s="7"/>
      <c r="AO2543" s="7"/>
      <c r="AP2543" s="8"/>
      <c r="AQ2543" s="6"/>
      <c r="AR2543" s="7"/>
      <c r="AS2543" s="7"/>
      <c r="AT2543" s="7"/>
      <c r="AU2543" s="7"/>
      <c r="AV2543" s="8"/>
      <c r="AW2543" s="6"/>
      <c r="AX2543" s="7"/>
      <c r="AY2543" s="7"/>
      <c r="AZ2543" s="7"/>
      <c r="BA2543" s="7"/>
      <c r="BB2543" s="8"/>
      <c r="BC2543" s="6"/>
      <c r="BD2543" s="7"/>
      <c r="BE2543" s="7"/>
      <c r="BF2543" s="7"/>
      <c r="BG2543" s="7"/>
      <c r="BH2543" s="8"/>
      <c r="BI2543" s="6"/>
      <c r="BJ2543" s="7"/>
      <c r="BK2543" s="7"/>
      <c r="BL2543" s="7"/>
      <c r="BM2543" s="7"/>
      <c r="BN2543" s="8"/>
      <c r="BO2543" s="6"/>
      <c r="BP2543" s="7"/>
      <c r="BQ2543" s="7"/>
      <c r="BR2543" s="7"/>
      <c r="BS2543" s="7"/>
      <c r="BT2543" s="8"/>
      <c r="BU2543" s="6"/>
      <c r="BV2543" s="7"/>
      <c r="BW2543" s="7"/>
      <c r="BX2543" s="7"/>
      <c r="BY2543" s="7"/>
      <c r="BZ2543" s="8"/>
      <c r="CA2543" s="6"/>
      <c r="CB2543" s="7"/>
      <c r="CC2543" s="7"/>
      <c r="CD2543" s="7"/>
      <c r="CE2543" s="7"/>
      <c r="CF2543" s="8"/>
      <c r="CG2543" s="6"/>
      <c r="CH2543" s="7"/>
      <c r="CI2543" s="7"/>
      <c r="CJ2543" s="7"/>
      <c r="CK2543" s="7"/>
      <c r="CL2543" s="8"/>
      <c r="CM2543" s="6"/>
      <c r="CN2543" s="7"/>
      <c r="CO2543" s="7"/>
      <c r="CP2543" s="7"/>
      <c r="CQ2543" s="7"/>
      <c r="CR2543" s="8"/>
      <c r="CS2543" s="6"/>
      <c r="CT2543" s="7"/>
      <c r="CU2543" s="7"/>
      <c r="CV2543" s="7"/>
      <c r="CW2543" s="7"/>
      <c r="CX2543" s="8"/>
      <c r="CY2543" s="6"/>
      <c r="CZ2543" s="7"/>
      <c r="DA2543" s="7"/>
      <c r="DB2543" s="7"/>
      <c r="DC2543" s="7"/>
      <c r="DD2543" s="8"/>
      <c r="DE2543" s="6"/>
      <c r="DF2543" s="7"/>
      <c r="DG2543" s="7"/>
      <c r="DH2543" s="7"/>
      <c r="DI2543" s="7"/>
      <c r="DJ2543" s="8"/>
      <c r="DK2543" s="6"/>
      <c r="DL2543" s="7"/>
      <c r="DM2543" s="7"/>
      <c r="DN2543" s="7"/>
      <c r="DO2543" s="7"/>
      <c r="DP2543" s="8"/>
      <c r="DQ2543" s="6"/>
      <c r="DR2543" s="7"/>
      <c r="DS2543" s="7"/>
      <c r="DT2543" s="7"/>
      <c r="DU2543" s="7"/>
      <c r="DV2543" s="8"/>
      <c r="DW2543" s="6"/>
      <c r="DX2543" s="7"/>
      <c r="DY2543" s="7"/>
      <c r="DZ2543" s="7"/>
      <c r="EA2543" s="7"/>
      <c r="EB2543" s="8"/>
      <c r="EC2543" s="6"/>
      <c r="ED2543" s="7"/>
      <c r="EE2543" s="7"/>
      <c r="EF2543" s="7"/>
      <c r="EG2543" s="7"/>
      <c r="EH2543" s="8"/>
      <c r="EI2543" s="6"/>
      <c r="EJ2543" s="7"/>
      <c r="EK2543" s="7"/>
      <c r="EL2543" s="7"/>
      <c r="EM2543" s="7"/>
      <c r="EN2543" s="8"/>
      <c r="EO2543" s="6"/>
      <c r="EP2543" s="7"/>
      <c r="EQ2543" s="7"/>
      <c r="ER2543" s="7"/>
      <c r="ES2543" s="7"/>
      <c r="ET2543" s="8"/>
      <c r="EU2543" s="6"/>
      <c r="EV2543" s="7"/>
      <c r="EW2543" s="7"/>
      <c r="EX2543" s="7"/>
      <c r="EY2543" s="7"/>
      <c r="EZ2543" s="8"/>
      <c r="FA2543" s="6"/>
      <c r="FB2543" s="7"/>
      <c r="FC2543" s="7"/>
      <c r="FD2543" s="7"/>
      <c r="FE2543" s="7"/>
      <c r="FF2543" s="8"/>
      <c r="FG2543" s="6"/>
      <c r="FH2543" s="7"/>
      <c r="FI2543" s="7"/>
      <c r="FJ2543" s="7"/>
      <c r="FK2543" s="7"/>
      <c r="FL2543" s="8"/>
      <c r="FM2543" s="6"/>
      <c r="FN2543" s="7"/>
      <c r="FO2543" s="7"/>
      <c r="FP2543" s="7"/>
      <c r="FQ2543" s="7"/>
      <c r="FR2543" s="8"/>
      <c r="FS2543" s="6"/>
      <c r="FT2543" s="7"/>
      <c r="FU2543" s="7"/>
      <c r="FV2543" s="7"/>
      <c r="FW2543" s="7"/>
      <c r="FX2543" s="8"/>
      <c r="FY2543" s="6"/>
      <c r="FZ2543" s="7"/>
      <c r="GA2543" s="7"/>
      <c r="GB2543" s="7"/>
      <c r="GC2543" s="7"/>
      <c r="GD2543" s="8"/>
      <c r="GE2543" s="6"/>
      <c r="GF2543" s="7"/>
      <c r="GG2543" s="7"/>
      <c r="GH2543" s="7"/>
      <c r="GI2543" s="7"/>
      <c r="GJ2543" s="8"/>
      <c r="GK2543" s="6"/>
      <c r="GL2543" s="7"/>
      <c r="GM2543" s="7"/>
      <c r="GN2543" s="7"/>
      <c r="GO2543" s="7"/>
      <c r="GP2543" s="8"/>
      <c r="GQ2543" s="6"/>
      <c r="GR2543" s="7"/>
      <c r="GS2543" s="7"/>
      <c r="GT2543" s="7"/>
      <c r="GU2543" s="7"/>
      <c r="GV2543" s="8"/>
      <c r="GW2543" s="6"/>
      <c r="GX2543" s="7"/>
      <c r="GY2543" s="7"/>
      <c r="GZ2543" s="7"/>
      <c r="HA2543" s="7"/>
      <c r="HB2543" s="8"/>
      <c r="HC2543" s="6"/>
      <c r="HD2543" s="7"/>
      <c r="HE2543" s="7"/>
      <c r="HF2543" s="7"/>
      <c r="HG2543" s="7"/>
      <c r="HH2543" s="8"/>
      <c r="HI2543" s="6"/>
      <c r="HJ2543" s="7"/>
      <c r="HK2543" s="7"/>
      <c r="HL2543" s="7"/>
      <c r="HM2543" s="7"/>
      <c r="HN2543" s="8"/>
      <c r="HO2543" s="6"/>
      <c r="HP2543" s="7"/>
      <c r="HQ2543" s="7"/>
      <c r="HR2543" s="7"/>
      <c r="HS2543" s="7"/>
      <c r="HT2543" s="8"/>
      <c r="HU2543" s="6"/>
      <c r="HV2543" s="7"/>
      <c r="HW2543" s="7"/>
      <c r="HX2543" s="7"/>
      <c r="HY2543" s="7"/>
      <c r="HZ2543" s="8"/>
      <c r="IA2543" s="6"/>
      <c r="IB2543" s="7"/>
      <c r="IC2543" s="7"/>
      <c r="ID2543" s="7"/>
      <c r="IE2543" s="7"/>
      <c r="IF2543" s="8"/>
      <c r="IG2543" s="6"/>
      <c r="IH2543" s="7"/>
      <c r="II2543" s="7"/>
      <c r="IJ2543" s="7"/>
      <c r="IK2543" s="7"/>
      <c r="IL2543" s="8"/>
      <c r="IM2543" s="6"/>
      <c r="IN2543" s="7"/>
      <c r="IO2543" s="7"/>
      <c r="IP2543" s="7"/>
      <c r="IQ2543" s="7"/>
      <c r="IR2543" s="8"/>
      <c r="IS2543" s="6"/>
      <c r="IT2543" s="7"/>
      <c r="IU2543" s="7"/>
      <c r="IV2543" s="7"/>
    </row>
    <row r="2544" customFormat="false" ht="12.75" hidden="false" customHeight="false" outlineLevel="0" collapsed="false">
      <c r="A2544" s="5" t="s">
        <v>1319</v>
      </c>
      <c r="B2544" s="6" t="n">
        <v>37055</v>
      </c>
      <c r="C2544" s="7" t="s">
        <v>2452</v>
      </c>
      <c r="D2544" s="7" t="s">
        <v>1588</v>
      </c>
      <c r="E2544" s="7"/>
      <c r="F2544" s="8" t="s">
        <v>1027</v>
      </c>
      <c r="G2544" s="8" t="n">
        <v>1912</v>
      </c>
      <c r="H2544" s="7"/>
      <c r="I2544" s="7"/>
      <c r="J2544" s="7"/>
      <c r="K2544" s="7"/>
      <c r="L2544" s="8"/>
      <c r="M2544" s="6"/>
      <c r="N2544" s="7"/>
      <c r="O2544" s="7"/>
      <c r="P2544" s="7"/>
      <c r="Q2544" s="7"/>
      <c r="R2544" s="8"/>
      <c r="S2544" s="6"/>
      <c r="T2544" s="7"/>
      <c r="U2544" s="7"/>
      <c r="V2544" s="7"/>
      <c r="W2544" s="7"/>
      <c r="X2544" s="8"/>
      <c r="Y2544" s="6"/>
      <c r="Z2544" s="7"/>
      <c r="AA2544" s="7"/>
      <c r="AB2544" s="7"/>
      <c r="AC2544" s="7"/>
      <c r="AD2544" s="8"/>
      <c r="AE2544" s="6"/>
      <c r="AF2544" s="7"/>
      <c r="AG2544" s="7"/>
      <c r="AH2544" s="7"/>
      <c r="AI2544" s="7"/>
      <c r="AJ2544" s="8"/>
      <c r="AK2544" s="6"/>
      <c r="AL2544" s="7"/>
      <c r="AM2544" s="7"/>
      <c r="AN2544" s="7"/>
      <c r="AO2544" s="7"/>
      <c r="AP2544" s="8"/>
      <c r="AQ2544" s="6"/>
      <c r="AR2544" s="7"/>
      <c r="AS2544" s="7"/>
      <c r="AT2544" s="7"/>
      <c r="AU2544" s="7"/>
      <c r="AV2544" s="8"/>
      <c r="AW2544" s="6"/>
      <c r="AX2544" s="7"/>
      <c r="AY2544" s="7"/>
      <c r="AZ2544" s="7"/>
      <c r="BA2544" s="7"/>
      <c r="BB2544" s="8"/>
      <c r="BC2544" s="6"/>
      <c r="BD2544" s="7"/>
      <c r="BE2544" s="7"/>
      <c r="BF2544" s="7"/>
      <c r="BG2544" s="7"/>
      <c r="BH2544" s="8"/>
      <c r="BI2544" s="6"/>
      <c r="BJ2544" s="7"/>
      <c r="BK2544" s="7"/>
      <c r="BL2544" s="7"/>
      <c r="BM2544" s="7"/>
      <c r="BN2544" s="8"/>
      <c r="BO2544" s="6"/>
      <c r="BP2544" s="7"/>
      <c r="BQ2544" s="7"/>
      <c r="BR2544" s="7"/>
      <c r="BS2544" s="7"/>
      <c r="BT2544" s="8"/>
      <c r="BU2544" s="6"/>
      <c r="BV2544" s="7"/>
      <c r="BW2544" s="7"/>
      <c r="BX2544" s="7"/>
      <c r="BY2544" s="7"/>
      <c r="BZ2544" s="8"/>
      <c r="CA2544" s="6"/>
      <c r="CB2544" s="7"/>
      <c r="CC2544" s="7"/>
      <c r="CD2544" s="7"/>
      <c r="CE2544" s="7"/>
      <c r="CF2544" s="8"/>
      <c r="CG2544" s="6"/>
      <c r="CH2544" s="7"/>
      <c r="CI2544" s="7"/>
      <c r="CJ2544" s="7"/>
      <c r="CK2544" s="7"/>
      <c r="CL2544" s="8"/>
      <c r="CM2544" s="6"/>
      <c r="CN2544" s="7"/>
      <c r="CO2544" s="7"/>
      <c r="CP2544" s="7"/>
      <c r="CQ2544" s="7"/>
      <c r="CR2544" s="8"/>
      <c r="CS2544" s="6"/>
      <c r="CT2544" s="7"/>
      <c r="CU2544" s="7"/>
      <c r="CV2544" s="7"/>
      <c r="CW2544" s="7"/>
      <c r="CX2544" s="8"/>
      <c r="CY2544" s="6"/>
      <c r="CZ2544" s="7"/>
      <c r="DA2544" s="7"/>
      <c r="DB2544" s="7"/>
      <c r="DC2544" s="7"/>
      <c r="DD2544" s="8"/>
      <c r="DE2544" s="6"/>
      <c r="DF2544" s="7"/>
      <c r="DG2544" s="7"/>
      <c r="DH2544" s="7"/>
      <c r="DI2544" s="7"/>
      <c r="DJ2544" s="8"/>
      <c r="DK2544" s="6"/>
      <c r="DL2544" s="7"/>
      <c r="DM2544" s="7"/>
      <c r="DN2544" s="7"/>
      <c r="DO2544" s="7"/>
      <c r="DP2544" s="8"/>
      <c r="DQ2544" s="6"/>
      <c r="DR2544" s="7"/>
      <c r="DS2544" s="7"/>
      <c r="DT2544" s="7"/>
      <c r="DU2544" s="7"/>
      <c r="DV2544" s="8"/>
      <c r="DW2544" s="6"/>
      <c r="DX2544" s="7"/>
      <c r="DY2544" s="7"/>
      <c r="DZ2544" s="7"/>
      <c r="EA2544" s="7"/>
      <c r="EB2544" s="8"/>
      <c r="EC2544" s="6"/>
      <c r="ED2544" s="7"/>
      <c r="EE2544" s="7"/>
      <c r="EF2544" s="7"/>
      <c r="EG2544" s="7"/>
      <c r="EH2544" s="8"/>
      <c r="EI2544" s="6"/>
      <c r="EJ2544" s="7"/>
      <c r="EK2544" s="7"/>
      <c r="EL2544" s="7"/>
      <c r="EM2544" s="7"/>
      <c r="EN2544" s="8"/>
      <c r="EO2544" s="6"/>
      <c r="EP2544" s="7"/>
      <c r="EQ2544" s="7"/>
      <c r="ER2544" s="7"/>
      <c r="ES2544" s="7"/>
      <c r="ET2544" s="8"/>
      <c r="EU2544" s="6"/>
      <c r="EV2544" s="7"/>
      <c r="EW2544" s="7"/>
      <c r="EX2544" s="7"/>
      <c r="EY2544" s="7"/>
      <c r="EZ2544" s="8"/>
      <c r="FA2544" s="6"/>
      <c r="FB2544" s="7"/>
      <c r="FC2544" s="7"/>
      <c r="FD2544" s="7"/>
      <c r="FE2544" s="7"/>
      <c r="FF2544" s="8"/>
      <c r="FG2544" s="6"/>
      <c r="FH2544" s="7"/>
      <c r="FI2544" s="7"/>
      <c r="FJ2544" s="7"/>
      <c r="FK2544" s="7"/>
      <c r="FL2544" s="8"/>
      <c r="FM2544" s="6"/>
      <c r="FN2544" s="7"/>
      <c r="FO2544" s="7"/>
      <c r="FP2544" s="7"/>
      <c r="FQ2544" s="7"/>
      <c r="FR2544" s="8"/>
      <c r="FS2544" s="6"/>
      <c r="FT2544" s="7"/>
      <c r="FU2544" s="7"/>
      <c r="FV2544" s="7"/>
      <c r="FW2544" s="7"/>
      <c r="FX2544" s="8"/>
      <c r="FY2544" s="6"/>
      <c r="FZ2544" s="7"/>
      <c r="GA2544" s="7"/>
      <c r="GB2544" s="7"/>
      <c r="GC2544" s="7"/>
      <c r="GD2544" s="8"/>
      <c r="GE2544" s="6"/>
      <c r="GF2544" s="7"/>
      <c r="GG2544" s="7"/>
      <c r="GH2544" s="7"/>
      <c r="GI2544" s="7"/>
      <c r="GJ2544" s="8"/>
      <c r="GK2544" s="6"/>
      <c r="GL2544" s="7"/>
      <c r="GM2544" s="7"/>
      <c r="GN2544" s="7"/>
      <c r="GO2544" s="7"/>
      <c r="GP2544" s="8"/>
      <c r="GQ2544" s="6"/>
      <c r="GR2544" s="7"/>
      <c r="GS2544" s="7"/>
      <c r="GT2544" s="7"/>
      <c r="GU2544" s="7"/>
      <c r="GV2544" s="8"/>
      <c r="GW2544" s="6"/>
      <c r="GX2544" s="7"/>
      <c r="GY2544" s="7"/>
      <c r="GZ2544" s="7"/>
      <c r="HA2544" s="7"/>
      <c r="HB2544" s="8"/>
      <c r="HC2544" s="6"/>
      <c r="HD2544" s="7"/>
      <c r="HE2544" s="7"/>
      <c r="HF2544" s="7"/>
      <c r="HG2544" s="7"/>
      <c r="HH2544" s="8"/>
      <c r="HI2544" s="6"/>
      <c r="HJ2544" s="7"/>
      <c r="HK2544" s="7"/>
      <c r="HL2544" s="7"/>
      <c r="HM2544" s="7"/>
      <c r="HN2544" s="8"/>
      <c r="HO2544" s="6"/>
      <c r="HP2544" s="7"/>
      <c r="HQ2544" s="7"/>
      <c r="HR2544" s="7"/>
      <c r="HS2544" s="7"/>
      <c r="HT2544" s="8"/>
      <c r="HU2544" s="6"/>
      <c r="HV2544" s="7"/>
      <c r="HW2544" s="7"/>
      <c r="HX2544" s="7"/>
      <c r="HY2544" s="7"/>
      <c r="HZ2544" s="8"/>
      <c r="IA2544" s="6"/>
      <c r="IB2544" s="7"/>
      <c r="IC2544" s="7"/>
      <c r="ID2544" s="7"/>
      <c r="IE2544" s="7"/>
      <c r="IF2544" s="8"/>
      <c r="IG2544" s="6"/>
      <c r="IH2544" s="7"/>
      <c r="II2544" s="7"/>
      <c r="IJ2544" s="7"/>
      <c r="IK2544" s="7"/>
      <c r="IL2544" s="8"/>
      <c r="IM2544" s="6"/>
      <c r="IN2544" s="7"/>
      <c r="IO2544" s="7"/>
      <c r="IP2544" s="7"/>
      <c r="IQ2544" s="7"/>
      <c r="IR2544" s="8"/>
      <c r="IS2544" s="6"/>
      <c r="IT2544" s="7"/>
      <c r="IU2544" s="7"/>
      <c r="IV2544" s="7"/>
    </row>
    <row r="2545" customFormat="false" ht="12.75" hidden="false" customHeight="false" outlineLevel="0" collapsed="false">
      <c r="A2545" s="5" t="s">
        <v>2841</v>
      </c>
      <c r="B2545" s="6" t="n">
        <v>37055</v>
      </c>
      <c r="C2545" s="7" t="s">
        <v>2842</v>
      </c>
      <c r="D2545" s="7" t="s">
        <v>1588</v>
      </c>
      <c r="E2545" s="7"/>
      <c r="F2545" s="8" t="s">
        <v>1589</v>
      </c>
      <c r="G2545" s="8" t="n">
        <v>221</v>
      </c>
      <c r="H2545" s="7"/>
      <c r="I2545" s="7"/>
      <c r="J2545" s="7"/>
      <c r="K2545" s="7"/>
      <c r="L2545" s="8"/>
      <c r="M2545" s="6"/>
      <c r="N2545" s="7"/>
      <c r="O2545" s="7"/>
      <c r="P2545" s="7"/>
      <c r="Q2545" s="7"/>
      <c r="R2545" s="8"/>
      <c r="S2545" s="6"/>
      <c r="T2545" s="7"/>
      <c r="U2545" s="7"/>
      <c r="V2545" s="7"/>
      <c r="W2545" s="7"/>
      <c r="X2545" s="8"/>
      <c r="Y2545" s="6"/>
      <c r="Z2545" s="7"/>
      <c r="AA2545" s="7"/>
      <c r="AB2545" s="7"/>
      <c r="AC2545" s="7"/>
      <c r="AD2545" s="8"/>
      <c r="AE2545" s="6"/>
      <c r="AF2545" s="7"/>
      <c r="AG2545" s="7"/>
      <c r="AH2545" s="7"/>
      <c r="AI2545" s="7"/>
      <c r="AJ2545" s="8"/>
      <c r="AK2545" s="6"/>
      <c r="AL2545" s="7"/>
      <c r="AM2545" s="7"/>
      <c r="AN2545" s="7"/>
      <c r="AO2545" s="7"/>
      <c r="AP2545" s="8"/>
      <c r="AQ2545" s="6"/>
      <c r="AR2545" s="7"/>
      <c r="AS2545" s="7"/>
      <c r="AT2545" s="7"/>
      <c r="AU2545" s="7"/>
      <c r="AV2545" s="8"/>
      <c r="AW2545" s="6"/>
      <c r="AX2545" s="7"/>
      <c r="AY2545" s="7"/>
      <c r="AZ2545" s="7"/>
      <c r="BA2545" s="7"/>
      <c r="BB2545" s="8"/>
      <c r="BC2545" s="6"/>
      <c r="BD2545" s="7"/>
      <c r="BE2545" s="7"/>
      <c r="BF2545" s="7"/>
      <c r="BG2545" s="7"/>
      <c r="BH2545" s="8"/>
      <c r="BI2545" s="6"/>
      <c r="BJ2545" s="7"/>
      <c r="BK2545" s="7"/>
      <c r="BL2545" s="7"/>
      <c r="BM2545" s="7"/>
      <c r="BN2545" s="8"/>
      <c r="BO2545" s="6"/>
      <c r="BP2545" s="7"/>
      <c r="BQ2545" s="7"/>
      <c r="BR2545" s="7"/>
      <c r="BS2545" s="7"/>
      <c r="BT2545" s="8"/>
      <c r="BU2545" s="6"/>
      <c r="BV2545" s="7"/>
      <c r="BW2545" s="7"/>
      <c r="BX2545" s="7"/>
      <c r="BY2545" s="7"/>
      <c r="BZ2545" s="8"/>
      <c r="CA2545" s="6"/>
      <c r="CB2545" s="7"/>
      <c r="CC2545" s="7"/>
      <c r="CD2545" s="7"/>
      <c r="CE2545" s="7"/>
      <c r="CF2545" s="8"/>
      <c r="CG2545" s="6"/>
      <c r="CH2545" s="7"/>
      <c r="CI2545" s="7"/>
      <c r="CJ2545" s="7"/>
      <c r="CK2545" s="7"/>
      <c r="CL2545" s="8"/>
      <c r="CM2545" s="6"/>
      <c r="CN2545" s="7"/>
      <c r="CO2545" s="7"/>
      <c r="CP2545" s="7"/>
      <c r="CQ2545" s="7"/>
      <c r="CR2545" s="8"/>
      <c r="CS2545" s="6"/>
      <c r="CT2545" s="7"/>
      <c r="CU2545" s="7"/>
      <c r="CV2545" s="7"/>
      <c r="CW2545" s="7"/>
      <c r="CX2545" s="8"/>
      <c r="CY2545" s="6"/>
      <c r="CZ2545" s="7"/>
      <c r="DA2545" s="7"/>
      <c r="DB2545" s="7"/>
      <c r="DC2545" s="7"/>
      <c r="DD2545" s="8"/>
      <c r="DE2545" s="6"/>
      <c r="DF2545" s="7"/>
      <c r="DG2545" s="7"/>
      <c r="DH2545" s="7"/>
      <c r="DI2545" s="7"/>
      <c r="DJ2545" s="8"/>
      <c r="DK2545" s="6"/>
      <c r="DL2545" s="7"/>
      <c r="DM2545" s="7"/>
      <c r="DN2545" s="7"/>
      <c r="DO2545" s="7"/>
      <c r="DP2545" s="8"/>
      <c r="DQ2545" s="6"/>
      <c r="DR2545" s="7"/>
      <c r="DS2545" s="7"/>
      <c r="DT2545" s="7"/>
      <c r="DU2545" s="7"/>
      <c r="DV2545" s="8"/>
      <c r="DW2545" s="6"/>
      <c r="DX2545" s="7"/>
      <c r="DY2545" s="7"/>
      <c r="DZ2545" s="7"/>
      <c r="EA2545" s="7"/>
      <c r="EB2545" s="8"/>
      <c r="EC2545" s="6"/>
      <c r="ED2545" s="7"/>
      <c r="EE2545" s="7"/>
      <c r="EF2545" s="7"/>
      <c r="EG2545" s="7"/>
      <c r="EH2545" s="8"/>
      <c r="EI2545" s="6"/>
      <c r="EJ2545" s="7"/>
      <c r="EK2545" s="7"/>
      <c r="EL2545" s="7"/>
      <c r="EM2545" s="7"/>
      <c r="EN2545" s="8"/>
      <c r="EO2545" s="6"/>
      <c r="EP2545" s="7"/>
      <c r="EQ2545" s="7"/>
      <c r="ER2545" s="7"/>
      <c r="ES2545" s="7"/>
      <c r="ET2545" s="8"/>
      <c r="EU2545" s="6"/>
      <c r="EV2545" s="7"/>
      <c r="EW2545" s="7"/>
      <c r="EX2545" s="7"/>
      <c r="EY2545" s="7"/>
      <c r="EZ2545" s="8"/>
      <c r="FA2545" s="6"/>
      <c r="FB2545" s="7"/>
      <c r="FC2545" s="7"/>
      <c r="FD2545" s="7"/>
      <c r="FE2545" s="7"/>
      <c r="FF2545" s="8"/>
      <c r="FG2545" s="6"/>
      <c r="FH2545" s="7"/>
      <c r="FI2545" s="7"/>
      <c r="FJ2545" s="7"/>
      <c r="FK2545" s="7"/>
      <c r="FL2545" s="8"/>
      <c r="FM2545" s="6"/>
      <c r="FN2545" s="7"/>
      <c r="FO2545" s="7"/>
      <c r="FP2545" s="7"/>
      <c r="FQ2545" s="7"/>
      <c r="FR2545" s="8"/>
      <c r="FS2545" s="6"/>
      <c r="FT2545" s="7"/>
      <c r="FU2545" s="7"/>
      <c r="FV2545" s="7"/>
      <c r="FW2545" s="7"/>
      <c r="FX2545" s="8"/>
      <c r="FY2545" s="6"/>
      <c r="FZ2545" s="7"/>
      <c r="GA2545" s="7"/>
      <c r="GB2545" s="7"/>
      <c r="GC2545" s="7"/>
      <c r="GD2545" s="8"/>
      <c r="GE2545" s="6"/>
      <c r="GF2545" s="7"/>
      <c r="GG2545" s="7"/>
      <c r="GH2545" s="7"/>
      <c r="GI2545" s="7"/>
      <c r="GJ2545" s="8"/>
      <c r="GK2545" s="6"/>
      <c r="GL2545" s="7"/>
      <c r="GM2545" s="7"/>
      <c r="GN2545" s="7"/>
      <c r="GO2545" s="7"/>
      <c r="GP2545" s="8"/>
      <c r="GQ2545" s="6"/>
      <c r="GR2545" s="7"/>
      <c r="GS2545" s="7"/>
      <c r="GT2545" s="7"/>
      <c r="GU2545" s="7"/>
      <c r="GV2545" s="8"/>
      <c r="GW2545" s="6"/>
      <c r="GX2545" s="7"/>
      <c r="GY2545" s="7"/>
      <c r="GZ2545" s="7"/>
      <c r="HA2545" s="7"/>
      <c r="HB2545" s="8"/>
      <c r="HC2545" s="6"/>
      <c r="HD2545" s="7"/>
      <c r="HE2545" s="7"/>
      <c r="HF2545" s="7"/>
      <c r="HG2545" s="7"/>
      <c r="HH2545" s="8"/>
      <c r="HI2545" s="6"/>
      <c r="HJ2545" s="7"/>
      <c r="HK2545" s="7"/>
      <c r="HL2545" s="7"/>
      <c r="HM2545" s="7"/>
      <c r="HN2545" s="8"/>
      <c r="HO2545" s="6"/>
      <c r="HP2545" s="7"/>
      <c r="HQ2545" s="7"/>
      <c r="HR2545" s="7"/>
      <c r="HS2545" s="7"/>
      <c r="HT2545" s="8"/>
      <c r="HU2545" s="6"/>
      <c r="HV2545" s="7"/>
      <c r="HW2545" s="7"/>
      <c r="HX2545" s="7"/>
      <c r="HY2545" s="7"/>
      <c r="HZ2545" s="8"/>
      <c r="IA2545" s="6"/>
      <c r="IB2545" s="7"/>
      <c r="IC2545" s="7"/>
      <c r="ID2545" s="7"/>
      <c r="IE2545" s="7"/>
      <c r="IF2545" s="8"/>
      <c r="IG2545" s="6"/>
      <c r="IH2545" s="7"/>
      <c r="II2545" s="7"/>
      <c r="IJ2545" s="7"/>
      <c r="IK2545" s="7"/>
      <c r="IL2545" s="8"/>
      <c r="IM2545" s="6"/>
      <c r="IN2545" s="7"/>
      <c r="IO2545" s="7"/>
      <c r="IP2545" s="7"/>
      <c r="IQ2545" s="7"/>
      <c r="IR2545" s="8"/>
      <c r="IS2545" s="6"/>
      <c r="IT2545" s="7"/>
      <c r="IU2545" s="7"/>
      <c r="IV2545" s="7"/>
    </row>
    <row r="2546" customFormat="false" ht="12.75" hidden="false" customHeight="false" outlineLevel="0" collapsed="false">
      <c r="A2546" s="5" t="s">
        <v>2843</v>
      </c>
      <c r="B2546" s="6" t="n">
        <v>37056</v>
      </c>
      <c r="C2546" s="7" t="s">
        <v>2844</v>
      </c>
      <c r="D2546" s="7" t="s">
        <v>1588</v>
      </c>
      <c r="E2546" s="7"/>
      <c r="F2546" s="8" t="s">
        <v>1631</v>
      </c>
      <c r="G2546" s="8" t="n">
        <v>3680</v>
      </c>
      <c r="H2546" s="7"/>
      <c r="I2546" s="7"/>
      <c r="J2546" s="7"/>
      <c r="K2546" s="7"/>
      <c r="L2546" s="8"/>
      <c r="M2546" s="6"/>
      <c r="N2546" s="7"/>
      <c r="O2546" s="7"/>
      <c r="P2546" s="7"/>
      <c r="Q2546" s="7"/>
      <c r="R2546" s="8"/>
      <c r="S2546" s="6"/>
      <c r="T2546" s="7"/>
      <c r="U2546" s="7"/>
      <c r="V2546" s="7"/>
      <c r="W2546" s="7"/>
      <c r="X2546" s="8"/>
      <c r="Y2546" s="6"/>
      <c r="Z2546" s="7"/>
      <c r="AA2546" s="7"/>
      <c r="AB2546" s="7"/>
      <c r="AC2546" s="7"/>
      <c r="AD2546" s="8"/>
      <c r="AE2546" s="6"/>
      <c r="AF2546" s="7"/>
      <c r="AG2546" s="7"/>
      <c r="AH2546" s="7"/>
      <c r="AI2546" s="7"/>
      <c r="AJ2546" s="8"/>
      <c r="AK2546" s="6"/>
      <c r="AL2546" s="7"/>
      <c r="AM2546" s="7"/>
      <c r="AN2546" s="7"/>
      <c r="AO2546" s="7"/>
      <c r="AP2546" s="8"/>
      <c r="AQ2546" s="6"/>
      <c r="AR2546" s="7"/>
      <c r="AS2546" s="7"/>
      <c r="AT2546" s="7"/>
      <c r="AU2546" s="7"/>
      <c r="AV2546" s="8"/>
      <c r="AW2546" s="6"/>
      <c r="AX2546" s="7"/>
      <c r="AY2546" s="7"/>
      <c r="AZ2546" s="7"/>
      <c r="BA2546" s="7"/>
      <c r="BB2546" s="8"/>
      <c r="BC2546" s="6"/>
      <c r="BD2546" s="7"/>
      <c r="BE2546" s="7"/>
      <c r="BF2546" s="7"/>
      <c r="BG2546" s="7"/>
      <c r="BH2546" s="8"/>
      <c r="BI2546" s="6"/>
      <c r="BJ2546" s="7"/>
      <c r="BK2546" s="7"/>
      <c r="BL2546" s="7"/>
      <c r="BM2546" s="7"/>
      <c r="BN2546" s="8"/>
      <c r="BO2546" s="6"/>
      <c r="BP2546" s="7"/>
      <c r="BQ2546" s="7"/>
      <c r="BR2546" s="7"/>
      <c r="BS2546" s="7"/>
      <c r="BT2546" s="8"/>
      <c r="BU2546" s="6"/>
      <c r="BV2546" s="7"/>
      <c r="BW2546" s="7"/>
      <c r="BX2546" s="7"/>
      <c r="BY2546" s="7"/>
      <c r="BZ2546" s="8"/>
      <c r="CA2546" s="6"/>
      <c r="CB2546" s="7"/>
      <c r="CC2546" s="7"/>
      <c r="CD2546" s="7"/>
      <c r="CE2546" s="7"/>
      <c r="CF2546" s="8"/>
      <c r="CG2546" s="6"/>
      <c r="CH2546" s="7"/>
      <c r="CI2546" s="7"/>
      <c r="CJ2546" s="7"/>
      <c r="CK2546" s="7"/>
      <c r="CL2546" s="8"/>
      <c r="CM2546" s="6"/>
      <c r="CN2546" s="7"/>
      <c r="CO2546" s="7"/>
      <c r="CP2546" s="7"/>
      <c r="CQ2546" s="7"/>
      <c r="CR2546" s="8"/>
      <c r="CS2546" s="6"/>
      <c r="CT2546" s="7"/>
      <c r="CU2546" s="7"/>
      <c r="CV2546" s="7"/>
      <c r="CW2546" s="7"/>
      <c r="CX2546" s="8"/>
      <c r="CY2546" s="6"/>
      <c r="CZ2546" s="7"/>
      <c r="DA2546" s="7"/>
      <c r="DB2546" s="7"/>
      <c r="DC2546" s="7"/>
      <c r="DD2546" s="8"/>
      <c r="DE2546" s="6"/>
      <c r="DF2546" s="7"/>
      <c r="DG2546" s="7"/>
      <c r="DH2546" s="7"/>
      <c r="DI2546" s="7"/>
      <c r="DJ2546" s="8"/>
      <c r="DK2546" s="6"/>
      <c r="DL2546" s="7"/>
      <c r="DM2546" s="7"/>
      <c r="DN2546" s="7"/>
      <c r="DO2546" s="7"/>
      <c r="DP2546" s="8"/>
      <c r="DQ2546" s="6"/>
      <c r="DR2546" s="7"/>
      <c r="DS2546" s="7"/>
      <c r="DT2546" s="7"/>
      <c r="DU2546" s="7"/>
      <c r="DV2546" s="8"/>
      <c r="DW2546" s="6"/>
      <c r="DX2546" s="7"/>
      <c r="DY2546" s="7"/>
      <c r="DZ2546" s="7"/>
      <c r="EA2546" s="7"/>
      <c r="EB2546" s="8"/>
      <c r="EC2546" s="6"/>
      <c r="ED2546" s="7"/>
      <c r="EE2546" s="7"/>
      <c r="EF2546" s="7"/>
      <c r="EG2546" s="7"/>
      <c r="EH2546" s="8"/>
      <c r="EI2546" s="6"/>
      <c r="EJ2546" s="7"/>
      <c r="EK2546" s="7"/>
      <c r="EL2546" s="7"/>
      <c r="EM2546" s="7"/>
      <c r="EN2546" s="8"/>
      <c r="EO2546" s="6"/>
      <c r="EP2546" s="7"/>
      <c r="EQ2546" s="7"/>
      <c r="ER2546" s="7"/>
      <c r="ES2546" s="7"/>
      <c r="ET2546" s="8"/>
      <c r="EU2546" s="6"/>
      <c r="EV2546" s="7"/>
      <c r="EW2546" s="7"/>
      <c r="EX2546" s="7"/>
      <c r="EY2546" s="7"/>
      <c r="EZ2546" s="8"/>
      <c r="FA2546" s="6"/>
      <c r="FB2546" s="7"/>
      <c r="FC2546" s="7"/>
      <c r="FD2546" s="7"/>
      <c r="FE2546" s="7"/>
      <c r="FF2546" s="8"/>
      <c r="FG2546" s="6"/>
      <c r="FH2546" s="7"/>
      <c r="FI2546" s="7"/>
      <c r="FJ2546" s="7"/>
      <c r="FK2546" s="7"/>
      <c r="FL2546" s="8"/>
      <c r="FM2546" s="6"/>
      <c r="FN2546" s="7"/>
      <c r="FO2546" s="7"/>
      <c r="FP2546" s="7"/>
      <c r="FQ2546" s="7"/>
      <c r="FR2546" s="8"/>
      <c r="FS2546" s="6"/>
      <c r="FT2546" s="7"/>
      <c r="FU2546" s="7"/>
      <c r="FV2546" s="7"/>
      <c r="FW2546" s="7"/>
      <c r="FX2546" s="8"/>
      <c r="FY2546" s="6"/>
      <c r="FZ2546" s="7"/>
      <c r="GA2546" s="7"/>
      <c r="GB2546" s="7"/>
      <c r="GC2546" s="7"/>
      <c r="GD2546" s="8"/>
      <c r="GE2546" s="6"/>
      <c r="GF2546" s="7"/>
      <c r="GG2546" s="7"/>
      <c r="GH2546" s="7"/>
      <c r="GI2546" s="7"/>
      <c r="GJ2546" s="8"/>
      <c r="GK2546" s="6"/>
      <c r="GL2546" s="7"/>
      <c r="GM2546" s="7"/>
      <c r="GN2546" s="7"/>
      <c r="GO2546" s="7"/>
      <c r="GP2546" s="8"/>
      <c r="GQ2546" s="6"/>
      <c r="GR2546" s="7"/>
      <c r="GS2546" s="7"/>
      <c r="GT2546" s="7"/>
      <c r="GU2546" s="7"/>
      <c r="GV2546" s="8"/>
      <c r="GW2546" s="6"/>
      <c r="GX2546" s="7"/>
      <c r="GY2546" s="7"/>
      <c r="GZ2546" s="7"/>
      <c r="HA2546" s="7"/>
      <c r="HB2546" s="8"/>
      <c r="HC2546" s="6"/>
      <c r="HD2546" s="7"/>
      <c r="HE2546" s="7"/>
      <c r="HF2546" s="7"/>
      <c r="HG2546" s="7"/>
      <c r="HH2546" s="8"/>
      <c r="HI2546" s="6"/>
      <c r="HJ2546" s="7"/>
      <c r="HK2546" s="7"/>
      <c r="HL2546" s="7"/>
      <c r="HM2546" s="7"/>
      <c r="HN2546" s="8"/>
      <c r="HO2546" s="6"/>
      <c r="HP2546" s="7"/>
      <c r="HQ2546" s="7"/>
      <c r="HR2546" s="7"/>
      <c r="HS2546" s="7"/>
      <c r="HT2546" s="8"/>
      <c r="HU2546" s="6"/>
      <c r="HV2546" s="7"/>
      <c r="HW2546" s="7"/>
      <c r="HX2546" s="7"/>
      <c r="HY2546" s="7"/>
      <c r="HZ2546" s="8"/>
      <c r="IA2546" s="6"/>
      <c r="IB2546" s="7"/>
      <c r="IC2546" s="7"/>
      <c r="ID2546" s="7"/>
      <c r="IE2546" s="7"/>
      <c r="IF2546" s="8"/>
      <c r="IG2546" s="6"/>
      <c r="IH2546" s="7"/>
      <c r="II2546" s="7"/>
      <c r="IJ2546" s="7"/>
      <c r="IK2546" s="7"/>
      <c r="IL2546" s="8"/>
      <c r="IM2546" s="6"/>
      <c r="IN2546" s="7"/>
      <c r="IO2546" s="7"/>
      <c r="IP2546" s="7"/>
      <c r="IQ2546" s="7"/>
      <c r="IR2546" s="8"/>
      <c r="IS2546" s="6"/>
      <c r="IT2546" s="7"/>
      <c r="IU2546" s="7"/>
      <c r="IV2546" s="7"/>
    </row>
    <row r="2547" customFormat="false" ht="12.75" hidden="false" customHeight="false" outlineLevel="0" collapsed="false">
      <c r="A2547" s="5" t="s">
        <v>2845</v>
      </c>
      <c r="B2547" s="6" t="n">
        <v>37056</v>
      </c>
      <c r="C2547" s="7" t="s">
        <v>1601</v>
      </c>
      <c r="D2547" s="7" t="s">
        <v>1588</v>
      </c>
      <c r="E2547" s="7"/>
      <c r="F2547" s="8" t="s">
        <v>2846</v>
      </c>
      <c r="G2547" s="8" t="n">
        <v>5000</v>
      </c>
      <c r="H2547" s="7"/>
      <c r="I2547" s="7"/>
      <c r="J2547" s="7"/>
      <c r="K2547" s="7"/>
      <c r="L2547" s="8"/>
      <c r="M2547" s="6"/>
      <c r="N2547" s="7"/>
      <c r="O2547" s="7"/>
      <c r="P2547" s="7"/>
      <c r="Q2547" s="7"/>
      <c r="R2547" s="8"/>
      <c r="S2547" s="6"/>
      <c r="T2547" s="7"/>
      <c r="U2547" s="7"/>
      <c r="V2547" s="7"/>
      <c r="W2547" s="7"/>
      <c r="X2547" s="8"/>
      <c r="Y2547" s="6"/>
      <c r="Z2547" s="7"/>
      <c r="AA2547" s="7"/>
      <c r="AB2547" s="7"/>
      <c r="AC2547" s="7"/>
      <c r="AD2547" s="8"/>
      <c r="AE2547" s="6"/>
      <c r="AF2547" s="7"/>
      <c r="AG2547" s="7"/>
      <c r="AH2547" s="7"/>
      <c r="AI2547" s="7"/>
      <c r="AJ2547" s="8"/>
      <c r="AK2547" s="6"/>
      <c r="AL2547" s="7"/>
      <c r="AM2547" s="7"/>
      <c r="AN2547" s="7"/>
      <c r="AO2547" s="7"/>
      <c r="AP2547" s="8"/>
      <c r="AQ2547" s="6"/>
      <c r="AR2547" s="7"/>
      <c r="AS2547" s="7"/>
      <c r="AT2547" s="7"/>
      <c r="AU2547" s="7"/>
      <c r="AV2547" s="8"/>
      <c r="AW2547" s="6"/>
      <c r="AX2547" s="7"/>
      <c r="AY2547" s="7"/>
      <c r="AZ2547" s="7"/>
      <c r="BA2547" s="7"/>
      <c r="BB2547" s="8"/>
      <c r="BC2547" s="6"/>
      <c r="BD2547" s="7"/>
      <c r="BE2547" s="7"/>
      <c r="BF2547" s="7"/>
      <c r="BG2547" s="7"/>
      <c r="BH2547" s="8"/>
      <c r="BI2547" s="6"/>
      <c r="BJ2547" s="7"/>
      <c r="BK2547" s="7"/>
      <c r="BL2547" s="7"/>
      <c r="BM2547" s="7"/>
      <c r="BN2547" s="8"/>
      <c r="BO2547" s="6"/>
      <c r="BP2547" s="7"/>
      <c r="BQ2547" s="7"/>
      <c r="BR2547" s="7"/>
      <c r="BS2547" s="7"/>
      <c r="BT2547" s="8"/>
      <c r="BU2547" s="6"/>
      <c r="BV2547" s="7"/>
      <c r="BW2547" s="7"/>
      <c r="BX2547" s="7"/>
      <c r="BY2547" s="7"/>
      <c r="BZ2547" s="8"/>
      <c r="CA2547" s="6"/>
      <c r="CB2547" s="7"/>
      <c r="CC2547" s="7"/>
      <c r="CD2547" s="7"/>
      <c r="CE2547" s="7"/>
      <c r="CF2547" s="8"/>
      <c r="CG2547" s="6"/>
      <c r="CH2547" s="7"/>
      <c r="CI2547" s="7"/>
      <c r="CJ2547" s="7"/>
      <c r="CK2547" s="7"/>
      <c r="CL2547" s="8"/>
      <c r="CM2547" s="6"/>
      <c r="CN2547" s="7"/>
      <c r="CO2547" s="7"/>
      <c r="CP2547" s="7"/>
      <c r="CQ2547" s="7"/>
      <c r="CR2547" s="8"/>
      <c r="CS2547" s="6"/>
      <c r="CT2547" s="7"/>
      <c r="CU2547" s="7"/>
      <c r="CV2547" s="7"/>
      <c r="CW2547" s="7"/>
      <c r="CX2547" s="8"/>
      <c r="CY2547" s="6"/>
      <c r="CZ2547" s="7"/>
      <c r="DA2547" s="7"/>
      <c r="DB2547" s="7"/>
      <c r="DC2547" s="7"/>
      <c r="DD2547" s="8"/>
      <c r="DE2547" s="6"/>
      <c r="DF2547" s="7"/>
      <c r="DG2547" s="7"/>
      <c r="DH2547" s="7"/>
      <c r="DI2547" s="7"/>
      <c r="DJ2547" s="8"/>
      <c r="DK2547" s="6"/>
      <c r="DL2547" s="7"/>
      <c r="DM2547" s="7"/>
      <c r="DN2547" s="7"/>
      <c r="DO2547" s="7"/>
      <c r="DP2547" s="8"/>
      <c r="DQ2547" s="6"/>
      <c r="DR2547" s="7"/>
      <c r="DS2547" s="7"/>
      <c r="DT2547" s="7"/>
      <c r="DU2547" s="7"/>
      <c r="DV2547" s="8"/>
      <c r="DW2547" s="6"/>
      <c r="DX2547" s="7"/>
      <c r="DY2547" s="7"/>
      <c r="DZ2547" s="7"/>
      <c r="EA2547" s="7"/>
      <c r="EB2547" s="8"/>
      <c r="EC2547" s="6"/>
      <c r="ED2547" s="7"/>
      <c r="EE2547" s="7"/>
      <c r="EF2547" s="7"/>
      <c r="EG2547" s="7"/>
      <c r="EH2547" s="8"/>
      <c r="EI2547" s="6"/>
      <c r="EJ2547" s="7"/>
      <c r="EK2547" s="7"/>
      <c r="EL2547" s="7"/>
      <c r="EM2547" s="7"/>
      <c r="EN2547" s="8"/>
      <c r="EO2547" s="6"/>
      <c r="EP2547" s="7"/>
      <c r="EQ2547" s="7"/>
      <c r="ER2547" s="7"/>
      <c r="ES2547" s="7"/>
      <c r="ET2547" s="8"/>
      <c r="EU2547" s="6"/>
      <c r="EV2547" s="7"/>
      <c r="EW2547" s="7"/>
      <c r="EX2547" s="7"/>
      <c r="EY2547" s="7"/>
      <c r="EZ2547" s="8"/>
      <c r="FA2547" s="6"/>
      <c r="FB2547" s="7"/>
      <c r="FC2547" s="7"/>
      <c r="FD2547" s="7"/>
      <c r="FE2547" s="7"/>
      <c r="FF2547" s="8"/>
      <c r="FG2547" s="6"/>
      <c r="FH2547" s="7"/>
      <c r="FI2547" s="7"/>
      <c r="FJ2547" s="7"/>
      <c r="FK2547" s="7"/>
      <c r="FL2547" s="8"/>
      <c r="FM2547" s="6"/>
      <c r="FN2547" s="7"/>
      <c r="FO2547" s="7"/>
      <c r="FP2547" s="7"/>
      <c r="FQ2547" s="7"/>
      <c r="FR2547" s="8"/>
      <c r="FS2547" s="6"/>
      <c r="FT2547" s="7"/>
      <c r="FU2547" s="7"/>
      <c r="FV2547" s="7"/>
      <c r="FW2547" s="7"/>
      <c r="FX2547" s="8"/>
      <c r="FY2547" s="6"/>
      <c r="FZ2547" s="7"/>
      <c r="GA2547" s="7"/>
      <c r="GB2547" s="7"/>
      <c r="GC2547" s="7"/>
      <c r="GD2547" s="8"/>
      <c r="GE2547" s="6"/>
      <c r="GF2547" s="7"/>
      <c r="GG2547" s="7"/>
      <c r="GH2547" s="7"/>
      <c r="GI2547" s="7"/>
      <c r="GJ2547" s="8"/>
      <c r="GK2547" s="6"/>
      <c r="GL2547" s="7"/>
      <c r="GM2547" s="7"/>
      <c r="GN2547" s="7"/>
      <c r="GO2547" s="7"/>
      <c r="GP2547" s="8"/>
      <c r="GQ2547" s="6"/>
      <c r="GR2547" s="7"/>
      <c r="GS2547" s="7"/>
      <c r="GT2547" s="7"/>
      <c r="GU2547" s="7"/>
      <c r="GV2547" s="8"/>
      <c r="GW2547" s="6"/>
      <c r="GX2547" s="7"/>
      <c r="GY2547" s="7"/>
      <c r="GZ2547" s="7"/>
      <c r="HA2547" s="7"/>
      <c r="HB2547" s="8"/>
      <c r="HC2547" s="6"/>
      <c r="HD2547" s="7"/>
      <c r="HE2547" s="7"/>
      <c r="HF2547" s="7"/>
      <c r="HG2547" s="7"/>
      <c r="HH2547" s="8"/>
      <c r="HI2547" s="6"/>
      <c r="HJ2547" s="7"/>
      <c r="HK2547" s="7"/>
      <c r="HL2547" s="7"/>
      <c r="HM2547" s="7"/>
      <c r="HN2547" s="8"/>
      <c r="HO2547" s="6"/>
      <c r="HP2547" s="7"/>
      <c r="HQ2547" s="7"/>
      <c r="HR2547" s="7"/>
      <c r="HS2547" s="7"/>
      <c r="HT2547" s="8"/>
      <c r="HU2547" s="6"/>
      <c r="HV2547" s="7"/>
      <c r="HW2547" s="7"/>
      <c r="HX2547" s="7"/>
      <c r="HY2547" s="7"/>
      <c r="HZ2547" s="8"/>
      <c r="IA2547" s="6"/>
      <c r="IB2547" s="7"/>
      <c r="IC2547" s="7"/>
      <c r="ID2547" s="7"/>
      <c r="IE2547" s="7"/>
      <c r="IF2547" s="8"/>
      <c r="IG2547" s="6"/>
      <c r="IH2547" s="7"/>
      <c r="II2547" s="7"/>
      <c r="IJ2547" s="7"/>
      <c r="IK2547" s="7"/>
      <c r="IL2547" s="8"/>
      <c r="IM2547" s="6"/>
      <c r="IN2547" s="7"/>
      <c r="IO2547" s="7"/>
      <c r="IP2547" s="7"/>
      <c r="IQ2547" s="7"/>
      <c r="IR2547" s="8"/>
      <c r="IS2547" s="6"/>
      <c r="IT2547" s="7"/>
      <c r="IU2547" s="7"/>
      <c r="IV2547" s="7"/>
    </row>
    <row r="2548" customFormat="false" ht="12.75" hidden="false" customHeight="false" outlineLevel="0" collapsed="false">
      <c r="A2548" s="5" t="s">
        <v>2847</v>
      </c>
      <c r="B2548" s="6" t="n">
        <v>37056</v>
      </c>
      <c r="C2548" s="7" t="s">
        <v>2848</v>
      </c>
      <c r="D2548" s="7" t="s">
        <v>1588</v>
      </c>
      <c r="E2548" s="7"/>
      <c r="F2548" s="8" t="s">
        <v>2849</v>
      </c>
      <c r="G2548" s="8" t="n">
        <v>4608</v>
      </c>
      <c r="H2548" s="7"/>
      <c r="I2548" s="7"/>
      <c r="J2548" s="7"/>
      <c r="K2548" s="7"/>
      <c r="L2548" s="8"/>
      <c r="M2548" s="6"/>
      <c r="N2548" s="7"/>
      <c r="O2548" s="7"/>
      <c r="P2548" s="7"/>
      <c r="Q2548" s="7"/>
      <c r="R2548" s="8"/>
      <c r="S2548" s="6"/>
      <c r="T2548" s="7"/>
      <c r="U2548" s="7"/>
      <c r="V2548" s="7"/>
      <c r="W2548" s="7"/>
      <c r="X2548" s="8"/>
      <c r="Y2548" s="6"/>
      <c r="Z2548" s="7"/>
      <c r="AA2548" s="7"/>
      <c r="AB2548" s="7"/>
      <c r="AC2548" s="7"/>
      <c r="AD2548" s="8"/>
      <c r="AE2548" s="6"/>
      <c r="AF2548" s="7"/>
      <c r="AG2548" s="7"/>
      <c r="AH2548" s="7"/>
      <c r="AI2548" s="7"/>
      <c r="AJ2548" s="8"/>
      <c r="AK2548" s="6"/>
      <c r="AL2548" s="7"/>
      <c r="AM2548" s="7"/>
      <c r="AN2548" s="7"/>
      <c r="AO2548" s="7"/>
      <c r="AP2548" s="8"/>
      <c r="AQ2548" s="6"/>
      <c r="AR2548" s="7"/>
      <c r="AS2548" s="7"/>
      <c r="AT2548" s="7"/>
      <c r="AU2548" s="7"/>
      <c r="AV2548" s="8"/>
      <c r="AW2548" s="6"/>
      <c r="AX2548" s="7"/>
      <c r="AY2548" s="7"/>
      <c r="AZ2548" s="7"/>
      <c r="BA2548" s="7"/>
      <c r="BB2548" s="8"/>
      <c r="BC2548" s="6"/>
      <c r="BD2548" s="7"/>
      <c r="BE2548" s="7"/>
      <c r="BF2548" s="7"/>
      <c r="BG2548" s="7"/>
      <c r="BH2548" s="8"/>
      <c r="BI2548" s="6"/>
      <c r="BJ2548" s="7"/>
      <c r="BK2548" s="7"/>
      <c r="BL2548" s="7"/>
      <c r="BM2548" s="7"/>
      <c r="BN2548" s="8"/>
      <c r="BO2548" s="6"/>
      <c r="BP2548" s="7"/>
      <c r="BQ2548" s="7"/>
      <c r="BR2548" s="7"/>
      <c r="BS2548" s="7"/>
      <c r="BT2548" s="8"/>
      <c r="BU2548" s="6"/>
      <c r="BV2548" s="7"/>
      <c r="BW2548" s="7"/>
      <c r="BX2548" s="7"/>
      <c r="BY2548" s="7"/>
      <c r="BZ2548" s="8"/>
      <c r="CA2548" s="6"/>
      <c r="CB2548" s="7"/>
      <c r="CC2548" s="7"/>
      <c r="CD2548" s="7"/>
      <c r="CE2548" s="7"/>
      <c r="CF2548" s="8"/>
      <c r="CG2548" s="6"/>
      <c r="CH2548" s="7"/>
      <c r="CI2548" s="7"/>
      <c r="CJ2548" s="7"/>
      <c r="CK2548" s="7"/>
      <c r="CL2548" s="8"/>
      <c r="CM2548" s="6"/>
      <c r="CN2548" s="7"/>
      <c r="CO2548" s="7"/>
      <c r="CP2548" s="7"/>
      <c r="CQ2548" s="7"/>
      <c r="CR2548" s="8"/>
      <c r="CS2548" s="6"/>
      <c r="CT2548" s="7"/>
      <c r="CU2548" s="7"/>
      <c r="CV2548" s="7"/>
      <c r="CW2548" s="7"/>
      <c r="CX2548" s="8"/>
      <c r="CY2548" s="6"/>
      <c r="CZ2548" s="7"/>
      <c r="DA2548" s="7"/>
      <c r="DB2548" s="7"/>
      <c r="DC2548" s="7"/>
      <c r="DD2548" s="8"/>
      <c r="DE2548" s="6"/>
      <c r="DF2548" s="7"/>
      <c r="DG2548" s="7"/>
      <c r="DH2548" s="7"/>
      <c r="DI2548" s="7"/>
      <c r="DJ2548" s="8"/>
      <c r="DK2548" s="6"/>
      <c r="DL2548" s="7"/>
      <c r="DM2548" s="7"/>
      <c r="DN2548" s="7"/>
      <c r="DO2548" s="7"/>
      <c r="DP2548" s="8"/>
      <c r="DQ2548" s="6"/>
      <c r="DR2548" s="7"/>
      <c r="DS2548" s="7"/>
      <c r="DT2548" s="7"/>
      <c r="DU2548" s="7"/>
      <c r="DV2548" s="8"/>
      <c r="DW2548" s="6"/>
      <c r="DX2548" s="7"/>
      <c r="DY2548" s="7"/>
      <c r="DZ2548" s="7"/>
      <c r="EA2548" s="7"/>
      <c r="EB2548" s="8"/>
      <c r="EC2548" s="6"/>
      <c r="ED2548" s="7"/>
      <c r="EE2548" s="7"/>
      <c r="EF2548" s="7"/>
      <c r="EG2548" s="7"/>
      <c r="EH2548" s="8"/>
      <c r="EI2548" s="6"/>
      <c r="EJ2548" s="7"/>
      <c r="EK2548" s="7"/>
      <c r="EL2548" s="7"/>
      <c r="EM2548" s="7"/>
      <c r="EN2548" s="8"/>
      <c r="EO2548" s="6"/>
      <c r="EP2548" s="7"/>
      <c r="EQ2548" s="7"/>
      <c r="ER2548" s="7"/>
      <c r="ES2548" s="7"/>
      <c r="ET2548" s="8"/>
      <c r="EU2548" s="6"/>
      <c r="EV2548" s="7"/>
      <c r="EW2548" s="7"/>
      <c r="EX2548" s="7"/>
      <c r="EY2548" s="7"/>
      <c r="EZ2548" s="8"/>
      <c r="FA2548" s="6"/>
      <c r="FB2548" s="7"/>
      <c r="FC2548" s="7"/>
      <c r="FD2548" s="7"/>
      <c r="FE2548" s="7"/>
      <c r="FF2548" s="8"/>
      <c r="FG2548" s="6"/>
      <c r="FH2548" s="7"/>
      <c r="FI2548" s="7"/>
      <c r="FJ2548" s="7"/>
      <c r="FK2548" s="7"/>
      <c r="FL2548" s="8"/>
      <c r="FM2548" s="6"/>
      <c r="FN2548" s="7"/>
      <c r="FO2548" s="7"/>
      <c r="FP2548" s="7"/>
      <c r="FQ2548" s="7"/>
      <c r="FR2548" s="8"/>
      <c r="FS2548" s="6"/>
      <c r="FT2548" s="7"/>
      <c r="FU2548" s="7"/>
      <c r="FV2548" s="7"/>
      <c r="FW2548" s="7"/>
      <c r="FX2548" s="8"/>
      <c r="FY2548" s="6"/>
      <c r="FZ2548" s="7"/>
      <c r="GA2548" s="7"/>
      <c r="GB2548" s="7"/>
      <c r="GC2548" s="7"/>
      <c r="GD2548" s="8"/>
      <c r="GE2548" s="6"/>
      <c r="GF2548" s="7"/>
      <c r="GG2548" s="7"/>
      <c r="GH2548" s="7"/>
      <c r="GI2548" s="7"/>
      <c r="GJ2548" s="8"/>
      <c r="GK2548" s="6"/>
      <c r="GL2548" s="7"/>
      <c r="GM2548" s="7"/>
      <c r="GN2548" s="7"/>
      <c r="GO2548" s="7"/>
      <c r="GP2548" s="8"/>
      <c r="GQ2548" s="6"/>
      <c r="GR2548" s="7"/>
      <c r="GS2548" s="7"/>
      <c r="GT2548" s="7"/>
      <c r="GU2548" s="7"/>
      <c r="GV2548" s="8"/>
      <c r="GW2548" s="6"/>
      <c r="GX2548" s="7"/>
      <c r="GY2548" s="7"/>
      <c r="GZ2548" s="7"/>
      <c r="HA2548" s="7"/>
      <c r="HB2548" s="8"/>
      <c r="HC2548" s="6"/>
      <c r="HD2548" s="7"/>
      <c r="HE2548" s="7"/>
      <c r="HF2548" s="7"/>
      <c r="HG2548" s="7"/>
      <c r="HH2548" s="8"/>
      <c r="HI2548" s="6"/>
      <c r="HJ2548" s="7"/>
      <c r="HK2548" s="7"/>
      <c r="HL2548" s="7"/>
      <c r="HM2548" s="7"/>
      <c r="HN2548" s="8"/>
      <c r="HO2548" s="6"/>
      <c r="HP2548" s="7"/>
      <c r="HQ2548" s="7"/>
      <c r="HR2548" s="7"/>
      <c r="HS2548" s="7"/>
      <c r="HT2548" s="8"/>
      <c r="HU2548" s="6"/>
      <c r="HV2548" s="7"/>
      <c r="HW2548" s="7"/>
      <c r="HX2548" s="7"/>
      <c r="HY2548" s="7"/>
      <c r="HZ2548" s="8"/>
      <c r="IA2548" s="6"/>
      <c r="IB2548" s="7"/>
      <c r="IC2548" s="7"/>
      <c r="ID2548" s="7"/>
      <c r="IE2548" s="7"/>
      <c r="IF2548" s="8"/>
      <c r="IG2548" s="6"/>
      <c r="IH2548" s="7"/>
      <c r="II2548" s="7"/>
      <c r="IJ2548" s="7"/>
      <c r="IK2548" s="7"/>
      <c r="IL2548" s="8"/>
      <c r="IM2548" s="6"/>
      <c r="IN2548" s="7"/>
      <c r="IO2548" s="7"/>
      <c r="IP2548" s="7"/>
      <c r="IQ2548" s="7"/>
      <c r="IR2548" s="8"/>
      <c r="IS2548" s="6"/>
      <c r="IT2548" s="7"/>
      <c r="IU2548" s="7"/>
      <c r="IV2548" s="7"/>
    </row>
    <row r="2549" customFormat="false" ht="12.75" hidden="false" customHeight="false" outlineLevel="0" collapsed="false">
      <c r="A2549" s="5" t="s">
        <v>2850</v>
      </c>
      <c r="B2549" s="6" t="n">
        <v>37056</v>
      </c>
      <c r="C2549" s="7" t="s">
        <v>2851</v>
      </c>
      <c r="D2549" s="7" t="s">
        <v>1588</v>
      </c>
      <c r="E2549" s="7"/>
      <c r="F2549" s="8" t="s">
        <v>2849</v>
      </c>
      <c r="G2549" s="8" t="n">
        <v>30524</v>
      </c>
      <c r="H2549" s="7"/>
      <c r="I2549" s="7"/>
      <c r="J2549" s="7"/>
      <c r="K2549" s="7"/>
      <c r="L2549" s="8"/>
      <c r="M2549" s="6"/>
      <c r="N2549" s="7"/>
      <c r="O2549" s="7"/>
      <c r="P2549" s="7"/>
      <c r="Q2549" s="7"/>
      <c r="R2549" s="8"/>
      <c r="S2549" s="6"/>
      <c r="T2549" s="7"/>
      <c r="U2549" s="7"/>
      <c r="V2549" s="7"/>
      <c r="W2549" s="7"/>
      <c r="X2549" s="8"/>
      <c r="Y2549" s="6"/>
      <c r="Z2549" s="7"/>
      <c r="AA2549" s="7"/>
      <c r="AB2549" s="7"/>
      <c r="AC2549" s="7"/>
      <c r="AD2549" s="8"/>
      <c r="AE2549" s="6"/>
      <c r="AF2549" s="7"/>
      <c r="AG2549" s="7"/>
      <c r="AH2549" s="7"/>
      <c r="AI2549" s="7"/>
      <c r="AJ2549" s="8"/>
      <c r="AK2549" s="6"/>
      <c r="AL2549" s="7"/>
      <c r="AM2549" s="7"/>
      <c r="AN2549" s="7"/>
      <c r="AO2549" s="7"/>
      <c r="AP2549" s="8"/>
      <c r="AQ2549" s="6"/>
      <c r="AR2549" s="7"/>
      <c r="AS2549" s="7"/>
      <c r="AT2549" s="7"/>
      <c r="AU2549" s="7"/>
      <c r="AV2549" s="8"/>
      <c r="AW2549" s="6"/>
      <c r="AX2549" s="7"/>
      <c r="AY2549" s="7"/>
      <c r="AZ2549" s="7"/>
      <c r="BA2549" s="7"/>
      <c r="BB2549" s="8"/>
      <c r="BC2549" s="6"/>
      <c r="BD2549" s="7"/>
      <c r="BE2549" s="7"/>
      <c r="BF2549" s="7"/>
      <c r="BG2549" s="7"/>
      <c r="BH2549" s="8"/>
      <c r="BI2549" s="6"/>
      <c r="BJ2549" s="7"/>
      <c r="BK2549" s="7"/>
      <c r="BL2549" s="7"/>
      <c r="BM2549" s="7"/>
      <c r="BN2549" s="8"/>
      <c r="BO2549" s="6"/>
      <c r="BP2549" s="7"/>
      <c r="BQ2549" s="7"/>
      <c r="BR2549" s="7"/>
      <c r="BS2549" s="7"/>
      <c r="BT2549" s="8"/>
      <c r="BU2549" s="6"/>
      <c r="BV2549" s="7"/>
      <c r="BW2549" s="7"/>
      <c r="BX2549" s="7"/>
      <c r="BY2549" s="7"/>
      <c r="BZ2549" s="8"/>
      <c r="CA2549" s="6"/>
      <c r="CB2549" s="7"/>
      <c r="CC2549" s="7"/>
      <c r="CD2549" s="7"/>
      <c r="CE2549" s="7"/>
      <c r="CF2549" s="8"/>
      <c r="CG2549" s="6"/>
      <c r="CH2549" s="7"/>
      <c r="CI2549" s="7"/>
      <c r="CJ2549" s="7"/>
      <c r="CK2549" s="7"/>
      <c r="CL2549" s="8"/>
      <c r="CM2549" s="6"/>
      <c r="CN2549" s="7"/>
      <c r="CO2549" s="7"/>
      <c r="CP2549" s="7"/>
      <c r="CQ2549" s="7"/>
      <c r="CR2549" s="8"/>
      <c r="CS2549" s="6"/>
      <c r="CT2549" s="7"/>
      <c r="CU2549" s="7"/>
      <c r="CV2549" s="7"/>
      <c r="CW2549" s="7"/>
      <c r="CX2549" s="8"/>
      <c r="CY2549" s="6"/>
      <c r="CZ2549" s="7"/>
      <c r="DA2549" s="7"/>
      <c r="DB2549" s="7"/>
      <c r="DC2549" s="7"/>
      <c r="DD2549" s="8"/>
      <c r="DE2549" s="6"/>
      <c r="DF2549" s="7"/>
      <c r="DG2549" s="7"/>
      <c r="DH2549" s="7"/>
      <c r="DI2549" s="7"/>
      <c r="DJ2549" s="8"/>
      <c r="DK2549" s="6"/>
      <c r="DL2549" s="7"/>
      <c r="DM2549" s="7"/>
      <c r="DN2549" s="7"/>
      <c r="DO2549" s="7"/>
      <c r="DP2549" s="8"/>
      <c r="DQ2549" s="6"/>
      <c r="DR2549" s="7"/>
      <c r="DS2549" s="7"/>
      <c r="DT2549" s="7"/>
      <c r="DU2549" s="7"/>
      <c r="DV2549" s="8"/>
      <c r="DW2549" s="6"/>
      <c r="DX2549" s="7"/>
      <c r="DY2549" s="7"/>
      <c r="DZ2549" s="7"/>
      <c r="EA2549" s="7"/>
      <c r="EB2549" s="8"/>
      <c r="EC2549" s="6"/>
      <c r="ED2549" s="7"/>
      <c r="EE2549" s="7"/>
      <c r="EF2549" s="7"/>
      <c r="EG2549" s="7"/>
      <c r="EH2549" s="8"/>
      <c r="EI2549" s="6"/>
      <c r="EJ2549" s="7"/>
      <c r="EK2549" s="7"/>
      <c r="EL2549" s="7"/>
      <c r="EM2549" s="7"/>
      <c r="EN2549" s="8"/>
      <c r="EO2549" s="6"/>
      <c r="EP2549" s="7"/>
      <c r="EQ2549" s="7"/>
      <c r="ER2549" s="7"/>
      <c r="ES2549" s="7"/>
      <c r="ET2549" s="8"/>
      <c r="EU2549" s="6"/>
      <c r="EV2549" s="7"/>
      <c r="EW2549" s="7"/>
      <c r="EX2549" s="7"/>
      <c r="EY2549" s="7"/>
      <c r="EZ2549" s="8"/>
      <c r="FA2549" s="6"/>
      <c r="FB2549" s="7"/>
      <c r="FC2549" s="7"/>
      <c r="FD2549" s="7"/>
      <c r="FE2549" s="7"/>
      <c r="FF2549" s="8"/>
      <c r="FG2549" s="6"/>
      <c r="FH2549" s="7"/>
      <c r="FI2549" s="7"/>
      <c r="FJ2549" s="7"/>
      <c r="FK2549" s="7"/>
      <c r="FL2549" s="8"/>
      <c r="FM2549" s="6"/>
      <c r="FN2549" s="7"/>
      <c r="FO2549" s="7"/>
      <c r="FP2549" s="7"/>
      <c r="FQ2549" s="7"/>
      <c r="FR2549" s="8"/>
      <c r="FS2549" s="6"/>
      <c r="FT2549" s="7"/>
      <c r="FU2549" s="7"/>
      <c r="FV2549" s="7"/>
      <c r="FW2549" s="7"/>
      <c r="FX2549" s="8"/>
      <c r="FY2549" s="6"/>
      <c r="FZ2549" s="7"/>
      <c r="GA2549" s="7"/>
      <c r="GB2549" s="7"/>
      <c r="GC2549" s="7"/>
      <c r="GD2549" s="8"/>
      <c r="GE2549" s="6"/>
      <c r="GF2549" s="7"/>
      <c r="GG2549" s="7"/>
      <c r="GH2549" s="7"/>
      <c r="GI2549" s="7"/>
      <c r="GJ2549" s="8"/>
      <c r="GK2549" s="6"/>
      <c r="GL2549" s="7"/>
      <c r="GM2549" s="7"/>
      <c r="GN2549" s="7"/>
      <c r="GO2549" s="7"/>
      <c r="GP2549" s="8"/>
      <c r="GQ2549" s="6"/>
      <c r="GR2549" s="7"/>
      <c r="GS2549" s="7"/>
      <c r="GT2549" s="7"/>
      <c r="GU2549" s="7"/>
      <c r="GV2549" s="8"/>
      <c r="GW2549" s="6"/>
      <c r="GX2549" s="7"/>
      <c r="GY2549" s="7"/>
      <c r="GZ2549" s="7"/>
      <c r="HA2549" s="7"/>
      <c r="HB2549" s="8"/>
      <c r="HC2549" s="6"/>
      <c r="HD2549" s="7"/>
      <c r="HE2549" s="7"/>
      <c r="HF2549" s="7"/>
      <c r="HG2549" s="7"/>
      <c r="HH2549" s="8"/>
      <c r="HI2549" s="6"/>
      <c r="HJ2549" s="7"/>
      <c r="HK2549" s="7"/>
      <c r="HL2549" s="7"/>
      <c r="HM2549" s="7"/>
      <c r="HN2549" s="8"/>
      <c r="HO2549" s="6"/>
      <c r="HP2549" s="7"/>
      <c r="HQ2549" s="7"/>
      <c r="HR2549" s="7"/>
      <c r="HS2549" s="7"/>
      <c r="HT2549" s="8"/>
      <c r="HU2549" s="6"/>
      <c r="HV2549" s="7"/>
      <c r="HW2549" s="7"/>
      <c r="HX2549" s="7"/>
      <c r="HY2549" s="7"/>
      <c r="HZ2549" s="8"/>
      <c r="IA2549" s="6"/>
      <c r="IB2549" s="7"/>
      <c r="IC2549" s="7"/>
      <c r="ID2549" s="7"/>
      <c r="IE2549" s="7"/>
      <c r="IF2549" s="8"/>
      <c r="IG2549" s="6"/>
      <c r="IH2549" s="7"/>
      <c r="II2549" s="7"/>
      <c r="IJ2549" s="7"/>
      <c r="IK2549" s="7"/>
      <c r="IL2549" s="8"/>
      <c r="IM2549" s="6"/>
      <c r="IN2549" s="7"/>
      <c r="IO2549" s="7"/>
      <c r="IP2549" s="7"/>
      <c r="IQ2549" s="7"/>
      <c r="IR2549" s="8"/>
      <c r="IS2549" s="6"/>
      <c r="IT2549" s="7"/>
      <c r="IU2549" s="7"/>
      <c r="IV2549" s="7"/>
    </row>
    <row r="2550" customFormat="false" ht="12.75" hidden="false" customHeight="false" outlineLevel="0" collapsed="false">
      <c r="A2550" s="5" t="s">
        <v>2852</v>
      </c>
      <c r="B2550" s="6" t="n">
        <v>37056</v>
      </c>
      <c r="C2550" s="7" t="s">
        <v>2853</v>
      </c>
      <c r="D2550" s="7" t="s">
        <v>1588</v>
      </c>
      <c r="E2550" s="7"/>
      <c r="F2550" s="8" t="s">
        <v>1280</v>
      </c>
      <c r="G2550" s="8" t="n">
        <v>388</v>
      </c>
      <c r="H2550" s="7"/>
      <c r="I2550" s="7"/>
      <c r="J2550" s="7"/>
      <c r="K2550" s="7"/>
      <c r="L2550" s="8"/>
      <c r="M2550" s="6"/>
      <c r="N2550" s="7"/>
      <c r="O2550" s="7"/>
      <c r="P2550" s="7"/>
      <c r="Q2550" s="7"/>
      <c r="R2550" s="8"/>
      <c r="S2550" s="6"/>
      <c r="T2550" s="7"/>
      <c r="U2550" s="7"/>
      <c r="V2550" s="7"/>
      <c r="W2550" s="7"/>
      <c r="X2550" s="8"/>
      <c r="Y2550" s="6"/>
      <c r="Z2550" s="7"/>
      <c r="AA2550" s="7"/>
      <c r="AB2550" s="7"/>
      <c r="AC2550" s="7"/>
      <c r="AD2550" s="8"/>
      <c r="AE2550" s="6"/>
      <c r="AF2550" s="7"/>
      <c r="AG2550" s="7"/>
      <c r="AH2550" s="7"/>
      <c r="AI2550" s="7"/>
      <c r="AJ2550" s="8"/>
      <c r="AK2550" s="6"/>
      <c r="AL2550" s="7"/>
      <c r="AM2550" s="7"/>
      <c r="AN2550" s="7"/>
      <c r="AO2550" s="7"/>
      <c r="AP2550" s="8"/>
      <c r="AQ2550" s="6"/>
      <c r="AR2550" s="7"/>
      <c r="AS2550" s="7"/>
      <c r="AT2550" s="7"/>
      <c r="AU2550" s="7"/>
      <c r="AV2550" s="8"/>
      <c r="AW2550" s="6"/>
      <c r="AX2550" s="7"/>
      <c r="AY2550" s="7"/>
      <c r="AZ2550" s="7"/>
      <c r="BA2550" s="7"/>
      <c r="BB2550" s="8"/>
      <c r="BC2550" s="6"/>
      <c r="BD2550" s="7"/>
      <c r="BE2550" s="7"/>
      <c r="BF2550" s="7"/>
      <c r="BG2550" s="7"/>
      <c r="BH2550" s="8"/>
      <c r="BI2550" s="6"/>
      <c r="BJ2550" s="7"/>
      <c r="BK2550" s="7"/>
      <c r="BL2550" s="7"/>
      <c r="BM2550" s="7"/>
      <c r="BN2550" s="8"/>
      <c r="BO2550" s="6"/>
      <c r="BP2550" s="7"/>
      <c r="BQ2550" s="7"/>
      <c r="BR2550" s="7"/>
      <c r="BS2550" s="7"/>
      <c r="BT2550" s="8"/>
      <c r="BU2550" s="6"/>
      <c r="BV2550" s="7"/>
      <c r="BW2550" s="7"/>
      <c r="BX2550" s="7"/>
      <c r="BY2550" s="7"/>
      <c r="BZ2550" s="8"/>
      <c r="CA2550" s="6"/>
      <c r="CB2550" s="7"/>
      <c r="CC2550" s="7"/>
      <c r="CD2550" s="7"/>
      <c r="CE2550" s="7"/>
      <c r="CF2550" s="8"/>
      <c r="CG2550" s="6"/>
      <c r="CH2550" s="7"/>
      <c r="CI2550" s="7"/>
      <c r="CJ2550" s="7"/>
      <c r="CK2550" s="7"/>
      <c r="CL2550" s="8"/>
      <c r="CM2550" s="6"/>
      <c r="CN2550" s="7"/>
      <c r="CO2550" s="7"/>
      <c r="CP2550" s="7"/>
      <c r="CQ2550" s="7"/>
      <c r="CR2550" s="8"/>
      <c r="CS2550" s="6"/>
      <c r="CT2550" s="7"/>
      <c r="CU2550" s="7"/>
      <c r="CV2550" s="7"/>
      <c r="CW2550" s="7"/>
      <c r="CX2550" s="8"/>
      <c r="CY2550" s="6"/>
      <c r="CZ2550" s="7"/>
      <c r="DA2550" s="7"/>
      <c r="DB2550" s="7"/>
      <c r="DC2550" s="7"/>
      <c r="DD2550" s="8"/>
      <c r="DE2550" s="6"/>
      <c r="DF2550" s="7"/>
      <c r="DG2550" s="7"/>
      <c r="DH2550" s="7"/>
      <c r="DI2550" s="7"/>
      <c r="DJ2550" s="8"/>
      <c r="DK2550" s="6"/>
      <c r="DL2550" s="7"/>
      <c r="DM2550" s="7"/>
      <c r="DN2550" s="7"/>
      <c r="DO2550" s="7"/>
      <c r="DP2550" s="8"/>
      <c r="DQ2550" s="6"/>
      <c r="DR2550" s="7"/>
      <c r="DS2550" s="7"/>
      <c r="DT2550" s="7"/>
      <c r="DU2550" s="7"/>
      <c r="DV2550" s="8"/>
      <c r="DW2550" s="6"/>
      <c r="DX2550" s="7"/>
      <c r="DY2550" s="7"/>
      <c r="DZ2550" s="7"/>
      <c r="EA2550" s="7"/>
      <c r="EB2550" s="8"/>
      <c r="EC2550" s="6"/>
      <c r="ED2550" s="7"/>
      <c r="EE2550" s="7"/>
      <c r="EF2550" s="7"/>
      <c r="EG2550" s="7"/>
      <c r="EH2550" s="8"/>
      <c r="EI2550" s="6"/>
      <c r="EJ2550" s="7"/>
      <c r="EK2550" s="7"/>
      <c r="EL2550" s="7"/>
      <c r="EM2550" s="7"/>
      <c r="EN2550" s="8"/>
      <c r="EO2550" s="6"/>
      <c r="EP2550" s="7"/>
      <c r="EQ2550" s="7"/>
      <c r="ER2550" s="7"/>
      <c r="ES2550" s="7"/>
      <c r="ET2550" s="8"/>
      <c r="EU2550" s="6"/>
      <c r="EV2550" s="7"/>
      <c r="EW2550" s="7"/>
      <c r="EX2550" s="7"/>
      <c r="EY2550" s="7"/>
      <c r="EZ2550" s="8"/>
      <c r="FA2550" s="6"/>
      <c r="FB2550" s="7"/>
      <c r="FC2550" s="7"/>
      <c r="FD2550" s="7"/>
      <c r="FE2550" s="7"/>
      <c r="FF2550" s="8"/>
      <c r="FG2550" s="6"/>
      <c r="FH2550" s="7"/>
      <c r="FI2550" s="7"/>
      <c r="FJ2550" s="7"/>
      <c r="FK2550" s="7"/>
      <c r="FL2550" s="8"/>
      <c r="FM2550" s="6"/>
      <c r="FN2550" s="7"/>
      <c r="FO2550" s="7"/>
      <c r="FP2550" s="7"/>
      <c r="FQ2550" s="7"/>
      <c r="FR2550" s="8"/>
      <c r="FS2550" s="6"/>
      <c r="FT2550" s="7"/>
      <c r="FU2550" s="7"/>
      <c r="FV2550" s="7"/>
      <c r="FW2550" s="7"/>
      <c r="FX2550" s="8"/>
      <c r="FY2550" s="6"/>
      <c r="FZ2550" s="7"/>
      <c r="GA2550" s="7"/>
      <c r="GB2550" s="7"/>
      <c r="GC2550" s="7"/>
      <c r="GD2550" s="8"/>
      <c r="GE2550" s="6"/>
      <c r="GF2550" s="7"/>
      <c r="GG2550" s="7"/>
      <c r="GH2550" s="7"/>
      <c r="GI2550" s="7"/>
      <c r="GJ2550" s="8"/>
      <c r="GK2550" s="6"/>
      <c r="GL2550" s="7"/>
      <c r="GM2550" s="7"/>
      <c r="GN2550" s="7"/>
      <c r="GO2550" s="7"/>
      <c r="GP2550" s="8"/>
      <c r="GQ2550" s="6"/>
      <c r="GR2550" s="7"/>
      <c r="GS2550" s="7"/>
      <c r="GT2550" s="7"/>
      <c r="GU2550" s="7"/>
      <c r="GV2550" s="8"/>
      <c r="GW2550" s="6"/>
      <c r="GX2550" s="7"/>
      <c r="GY2550" s="7"/>
      <c r="GZ2550" s="7"/>
      <c r="HA2550" s="7"/>
      <c r="HB2550" s="8"/>
      <c r="HC2550" s="6"/>
      <c r="HD2550" s="7"/>
      <c r="HE2550" s="7"/>
      <c r="HF2550" s="7"/>
      <c r="HG2550" s="7"/>
      <c r="HH2550" s="8"/>
      <c r="HI2550" s="6"/>
      <c r="HJ2550" s="7"/>
      <c r="HK2550" s="7"/>
      <c r="HL2550" s="7"/>
      <c r="HM2550" s="7"/>
      <c r="HN2550" s="8"/>
      <c r="HO2550" s="6"/>
      <c r="HP2550" s="7"/>
      <c r="HQ2550" s="7"/>
      <c r="HR2550" s="7"/>
      <c r="HS2550" s="7"/>
      <c r="HT2550" s="8"/>
      <c r="HU2550" s="6"/>
      <c r="HV2550" s="7"/>
      <c r="HW2550" s="7"/>
      <c r="HX2550" s="7"/>
      <c r="HY2550" s="7"/>
      <c r="HZ2550" s="8"/>
      <c r="IA2550" s="6"/>
      <c r="IB2550" s="7"/>
      <c r="IC2550" s="7"/>
      <c r="ID2550" s="7"/>
      <c r="IE2550" s="7"/>
      <c r="IF2550" s="8"/>
      <c r="IG2550" s="6"/>
      <c r="IH2550" s="7"/>
      <c r="II2550" s="7"/>
      <c r="IJ2550" s="7"/>
      <c r="IK2550" s="7"/>
      <c r="IL2550" s="8"/>
      <c r="IM2550" s="6"/>
      <c r="IN2550" s="7"/>
      <c r="IO2550" s="7"/>
      <c r="IP2550" s="7"/>
      <c r="IQ2550" s="7"/>
      <c r="IR2550" s="8"/>
      <c r="IS2550" s="6"/>
      <c r="IT2550" s="7"/>
      <c r="IU2550" s="7"/>
      <c r="IV2550" s="7"/>
    </row>
    <row r="2551" customFormat="false" ht="12.75" hidden="false" customHeight="false" outlineLevel="0" collapsed="false">
      <c r="A2551" s="5" t="s">
        <v>1457</v>
      </c>
      <c r="B2551" s="6" t="n">
        <v>37057</v>
      </c>
      <c r="C2551" s="7" t="s">
        <v>1237</v>
      </c>
      <c r="D2551" s="7" t="s">
        <v>1588</v>
      </c>
      <c r="E2551" s="7"/>
      <c r="F2551" s="8" t="s">
        <v>1038</v>
      </c>
      <c r="G2551" s="8" t="n">
        <v>-2185</v>
      </c>
      <c r="H2551" s="7"/>
      <c r="I2551" s="7"/>
      <c r="J2551" s="7"/>
      <c r="K2551" s="7"/>
      <c r="L2551" s="8"/>
      <c r="M2551" s="6"/>
      <c r="N2551" s="7"/>
      <c r="O2551" s="7"/>
      <c r="P2551" s="7"/>
      <c r="Q2551" s="7"/>
      <c r="R2551" s="8"/>
      <c r="S2551" s="6"/>
      <c r="T2551" s="7"/>
      <c r="U2551" s="7"/>
      <c r="V2551" s="7"/>
      <c r="W2551" s="7"/>
      <c r="X2551" s="8"/>
      <c r="Y2551" s="6"/>
      <c r="Z2551" s="7"/>
      <c r="AA2551" s="7"/>
      <c r="AB2551" s="7"/>
      <c r="AC2551" s="7"/>
      <c r="AD2551" s="8"/>
      <c r="AE2551" s="6"/>
      <c r="AF2551" s="7"/>
      <c r="AG2551" s="7"/>
      <c r="AH2551" s="7"/>
      <c r="AI2551" s="7"/>
      <c r="AJ2551" s="8"/>
      <c r="AK2551" s="6"/>
      <c r="AL2551" s="7"/>
      <c r="AM2551" s="7"/>
      <c r="AN2551" s="7"/>
      <c r="AO2551" s="7"/>
      <c r="AP2551" s="8"/>
      <c r="AQ2551" s="6"/>
      <c r="AR2551" s="7"/>
      <c r="AS2551" s="7"/>
      <c r="AT2551" s="7"/>
      <c r="AU2551" s="7"/>
      <c r="AV2551" s="8"/>
      <c r="AW2551" s="6"/>
      <c r="AX2551" s="7"/>
      <c r="AY2551" s="7"/>
      <c r="AZ2551" s="7"/>
      <c r="BA2551" s="7"/>
      <c r="BB2551" s="8"/>
      <c r="BC2551" s="6"/>
      <c r="BD2551" s="7"/>
      <c r="BE2551" s="7"/>
      <c r="BF2551" s="7"/>
      <c r="BG2551" s="7"/>
      <c r="BH2551" s="8"/>
      <c r="BI2551" s="6"/>
      <c r="BJ2551" s="7"/>
      <c r="BK2551" s="7"/>
      <c r="BL2551" s="7"/>
      <c r="BM2551" s="7"/>
      <c r="BN2551" s="8"/>
      <c r="BO2551" s="6"/>
      <c r="BP2551" s="7"/>
      <c r="BQ2551" s="7"/>
      <c r="BR2551" s="7"/>
      <c r="BS2551" s="7"/>
      <c r="BT2551" s="8"/>
      <c r="BU2551" s="6"/>
      <c r="BV2551" s="7"/>
      <c r="BW2551" s="7"/>
      <c r="BX2551" s="7"/>
      <c r="BY2551" s="7"/>
      <c r="BZ2551" s="8"/>
      <c r="CA2551" s="6"/>
      <c r="CB2551" s="7"/>
      <c r="CC2551" s="7"/>
      <c r="CD2551" s="7"/>
      <c r="CE2551" s="7"/>
      <c r="CF2551" s="8"/>
      <c r="CG2551" s="6"/>
      <c r="CH2551" s="7"/>
      <c r="CI2551" s="7"/>
      <c r="CJ2551" s="7"/>
      <c r="CK2551" s="7"/>
      <c r="CL2551" s="8"/>
      <c r="CM2551" s="6"/>
      <c r="CN2551" s="7"/>
      <c r="CO2551" s="7"/>
      <c r="CP2551" s="7"/>
      <c r="CQ2551" s="7"/>
      <c r="CR2551" s="8"/>
      <c r="CS2551" s="6"/>
      <c r="CT2551" s="7"/>
      <c r="CU2551" s="7"/>
      <c r="CV2551" s="7"/>
      <c r="CW2551" s="7"/>
      <c r="CX2551" s="8"/>
      <c r="CY2551" s="6"/>
      <c r="CZ2551" s="7"/>
      <c r="DA2551" s="7"/>
      <c r="DB2551" s="7"/>
      <c r="DC2551" s="7"/>
      <c r="DD2551" s="8"/>
      <c r="DE2551" s="6"/>
      <c r="DF2551" s="7"/>
      <c r="DG2551" s="7"/>
      <c r="DH2551" s="7"/>
      <c r="DI2551" s="7"/>
      <c r="DJ2551" s="8"/>
      <c r="DK2551" s="6"/>
      <c r="DL2551" s="7"/>
      <c r="DM2551" s="7"/>
      <c r="DN2551" s="7"/>
      <c r="DO2551" s="7"/>
      <c r="DP2551" s="8"/>
      <c r="DQ2551" s="6"/>
      <c r="DR2551" s="7"/>
      <c r="DS2551" s="7"/>
      <c r="DT2551" s="7"/>
      <c r="DU2551" s="7"/>
      <c r="DV2551" s="8"/>
      <c r="DW2551" s="6"/>
      <c r="DX2551" s="7"/>
      <c r="DY2551" s="7"/>
      <c r="DZ2551" s="7"/>
      <c r="EA2551" s="7"/>
      <c r="EB2551" s="8"/>
      <c r="EC2551" s="6"/>
      <c r="ED2551" s="7"/>
      <c r="EE2551" s="7"/>
      <c r="EF2551" s="7"/>
      <c r="EG2551" s="7"/>
      <c r="EH2551" s="8"/>
      <c r="EI2551" s="6"/>
      <c r="EJ2551" s="7"/>
      <c r="EK2551" s="7"/>
      <c r="EL2551" s="7"/>
      <c r="EM2551" s="7"/>
      <c r="EN2551" s="8"/>
      <c r="EO2551" s="6"/>
      <c r="EP2551" s="7"/>
      <c r="EQ2551" s="7"/>
      <c r="ER2551" s="7"/>
      <c r="ES2551" s="7"/>
      <c r="ET2551" s="8"/>
      <c r="EU2551" s="6"/>
      <c r="EV2551" s="7"/>
      <c r="EW2551" s="7"/>
      <c r="EX2551" s="7"/>
      <c r="EY2551" s="7"/>
      <c r="EZ2551" s="8"/>
      <c r="FA2551" s="6"/>
      <c r="FB2551" s="7"/>
      <c r="FC2551" s="7"/>
      <c r="FD2551" s="7"/>
      <c r="FE2551" s="7"/>
      <c r="FF2551" s="8"/>
      <c r="FG2551" s="6"/>
      <c r="FH2551" s="7"/>
      <c r="FI2551" s="7"/>
      <c r="FJ2551" s="7"/>
      <c r="FK2551" s="7"/>
      <c r="FL2551" s="8"/>
      <c r="FM2551" s="6"/>
      <c r="FN2551" s="7"/>
      <c r="FO2551" s="7"/>
      <c r="FP2551" s="7"/>
      <c r="FQ2551" s="7"/>
      <c r="FR2551" s="8"/>
      <c r="FS2551" s="6"/>
      <c r="FT2551" s="7"/>
      <c r="FU2551" s="7"/>
      <c r="FV2551" s="7"/>
      <c r="FW2551" s="7"/>
      <c r="FX2551" s="8"/>
      <c r="FY2551" s="6"/>
      <c r="FZ2551" s="7"/>
      <c r="GA2551" s="7"/>
      <c r="GB2551" s="7"/>
      <c r="GC2551" s="7"/>
      <c r="GD2551" s="8"/>
      <c r="GE2551" s="6"/>
      <c r="GF2551" s="7"/>
      <c r="GG2551" s="7"/>
      <c r="GH2551" s="7"/>
      <c r="GI2551" s="7"/>
      <c r="GJ2551" s="8"/>
      <c r="GK2551" s="6"/>
      <c r="GL2551" s="7"/>
      <c r="GM2551" s="7"/>
      <c r="GN2551" s="7"/>
      <c r="GO2551" s="7"/>
      <c r="GP2551" s="8"/>
      <c r="GQ2551" s="6"/>
      <c r="GR2551" s="7"/>
      <c r="GS2551" s="7"/>
      <c r="GT2551" s="7"/>
      <c r="GU2551" s="7"/>
      <c r="GV2551" s="8"/>
      <c r="GW2551" s="6"/>
      <c r="GX2551" s="7"/>
      <c r="GY2551" s="7"/>
      <c r="GZ2551" s="7"/>
      <c r="HA2551" s="7"/>
      <c r="HB2551" s="8"/>
      <c r="HC2551" s="6"/>
      <c r="HD2551" s="7"/>
      <c r="HE2551" s="7"/>
      <c r="HF2551" s="7"/>
      <c r="HG2551" s="7"/>
      <c r="HH2551" s="8"/>
      <c r="HI2551" s="6"/>
      <c r="HJ2551" s="7"/>
      <c r="HK2551" s="7"/>
      <c r="HL2551" s="7"/>
      <c r="HM2551" s="7"/>
      <c r="HN2551" s="8"/>
      <c r="HO2551" s="6"/>
      <c r="HP2551" s="7"/>
      <c r="HQ2551" s="7"/>
      <c r="HR2551" s="7"/>
      <c r="HS2551" s="7"/>
      <c r="HT2551" s="8"/>
      <c r="HU2551" s="6"/>
      <c r="HV2551" s="7"/>
      <c r="HW2551" s="7"/>
      <c r="HX2551" s="7"/>
      <c r="HY2551" s="7"/>
      <c r="HZ2551" s="8"/>
      <c r="IA2551" s="6"/>
      <c r="IB2551" s="7"/>
      <c r="IC2551" s="7"/>
      <c r="ID2551" s="7"/>
      <c r="IE2551" s="7"/>
      <c r="IF2551" s="8"/>
      <c r="IG2551" s="6"/>
      <c r="IH2551" s="7"/>
      <c r="II2551" s="7"/>
      <c r="IJ2551" s="7"/>
      <c r="IK2551" s="7"/>
      <c r="IL2551" s="8"/>
      <c r="IM2551" s="6"/>
      <c r="IN2551" s="7"/>
      <c r="IO2551" s="7"/>
      <c r="IP2551" s="7"/>
      <c r="IQ2551" s="7"/>
      <c r="IR2551" s="8"/>
      <c r="IS2551" s="6"/>
      <c r="IT2551" s="7"/>
      <c r="IU2551" s="7"/>
      <c r="IV2551" s="7"/>
    </row>
    <row r="2552" customFormat="false" ht="12.75" hidden="false" customHeight="false" outlineLevel="0" collapsed="false">
      <c r="A2552" s="5" t="s">
        <v>2843</v>
      </c>
      <c r="B2552" s="6" t="n">
        <v>37057</v>
      </c>
      <c r="C2552" s="7" t="s">
        <v>2844</v>
      </c>
      <c r="D2552" s="7" t="s">
        <v>1588</v>
      </c>
      <c r="E2552" s="7"/>
      <c r="F2552" s="8" t="s">
        <v>1631</v>
      </c>
      <c r="G2552" s="8" t="n">
        <v>-1357.06</v>
      </c>
      <c r="H2552" s="7"/>
      <c r="I2552" s="7"/>
      <c r="J2552" s="7"/>
      <c r="K2552" s="7"/>
      <c r="L2552" s="8"/>
      <c r="M2552" s="6"/>
      <c r="N2552" s="7"/>
      <c r="O2552" s="7"/>
      <c r="P2552" s="7"/>
      <c r="Q2552" s="7"/>
      <c r="R2552" s="8"/>
      <c r="S2552" s="6"/>
      <c r="T2552" s="7"/>
      <c r="U2552" s="7"/>
      <c r="V2552" s="7"/>
      <c r="W2552" s="7"/>
      <c r="X2552" s="8"/>
      <c r="Y2552" s="6"/>
      <c r="Z2552" s="7"/>
      <c r="AA2552" s="7"/>
      <c r="AB2552" s="7"/>
      <c r="AC2552" s="7"/>
      <c r="AD2552" s="8"/>
      <c r="AE2552" s="6"/>
      <c r="AF2552" s="7"/>
      <c r="AG2552" s="7"/>
      <c r="AH2552" s="7"/>
      <c r="AI2552" s="7"/>
      <c r="AJ2552" s="8"/>
      <c r="AK2552" s="6"/>
      <c r="AL2552" s="7"/>
      <c r="AM2552" s="7"/>
      <c r="AN2552" s="7"/>
      <c r="AO2552" s="7"/>
      <c r="AP2552" s="8"/>
      <c r="AQ2552" s="6"/>
      <c r="AR2552" s="7"/>
      <c r="AS2552" s="7"/>
      <c r="AT2552" s="7"/>
      <c r="AU2552" s="7"/>
      <c r="AV2552" s="8"/>
      <c r="AW2552" s="6"/>
      <c r="AX2552" s="7"/>
      <c r="AY2552" s="7"/>
      <c r="AZ2552" s="7"/>
      <c r="BA2552" s="7"/>
      <c r="BB2552" s="8"/>
      <c r="BC2552" s="6"/>
      <c r="BD2552" s="7"/>
      <c r="BE2552" s="7"/>
      <c r="BF2552" s="7"/>
      <c r="BG2552" s="7"/>
      <c r="BH2552" s="8"/>
      <c r="BI2552" s="6"/>
      <c r="BJ2552" s="7"/>
      <c r="BK2552" s="7"/>
      <c r="BL2552" s="7"/>
      <c r="BM2552" s="7"/>
      <c r="BN2552" s="8"/>
      <c r="BO2552" s="6"/>
      <c r="BP2552" s="7"/>
      <c r="BQ2552" s="7"/>
      <c r="BR2552" s="7"/>
      <c r="BS2552" s="7"/>
      <c r="BT2552" s="8"/>
      <c r="BU2552" s="6"/>
      <c r="BV2552" s="7"/>
      <c r="BW2552" s="7"/>
      <c r="BX2552" s="7"/>
      <c r="BY2552" s="7"/>
      <c r="BZ2552" s="8"/>
      <c r="CA2552" s="6"/>
      <c r="CB2552" s="7"/>
      <c r="CC2552" s="7"/>
      <c r="CD2552" s="7"/>
      <c r="CE2552" s="7"/>
      <c r="CF2552" s="8"/>
      <c r="CG2552" s="6"/>
      <c r="CH2552" s="7"/>
      <c r="CI2552" s="7"/>
      <c r="CJ2552" s="7"/>
      <c r="CK2552" s="7"/>
      <c r="CL2552" s="8"/>
      <c r="CM2552" s="6"/>
      <c r="CN2552" s="7"/>
      <c r="CO2552" s="7"/>
      <c r="CP2552" s="7"/>
      <c r="CQ2552" s="7"/>
      <c r="CR2552" s="8"/>
      <c r="CS2552" s="6"/>
      <c r="CT2552" s="7"/>
      <c r="CU2552" s="7"/>
      <c r="CV2552" s="7"/>
      <c r="CW2552" s="7"/>
      <c r="CX2552" s="8"/>
      <c r="CY2552" s="6"/>
      <c r="CZ2552" s="7"/>
      <c r="DA2552" s="7"/>
      <c r="DB2552" s="7"/>
      <c r="DC2552" s="7"/>
      <c r="DD2552" s="8"/>
      <c r="DE2552" s="6"/>
      <c r="DF2552" s="7"/>
      <c r="DG2552" s="7"/>
      <c r="DH2552" s="7"/>
      <c r="DI2552" s="7"/>
      <c r="DJ2552" s="8"/>
      <c r="DK2552" s="6"/>
      <c r="DL2552" s="7"/>
      <c r="DM2552" s="7"/>
      <c r="DN2552" s="7"/>
      <c r="DO2552" s="7"/>
      <c r="DP2552" s="8"/>
      <c r="DQ2552" s="6"/>
      <c r="DR2552" s="7"/>
      <c r="DS2552" s="7"/>
      <c r="DT2552" s="7"/>
      <c r="DU2552" s="7"/>
      <c r="DV2552" s="8"/>
      <c r="DW2552" s="6"/>
      <c r="DX2552" s="7"/>
      <c r="DY2552" s="7"/>
      <c r="DZ2552" s="7"/>
      <c r="EA2552" s="7"/>
      <c r="EB2552" s="8"/>
      <c r="EC2552" s="6"/>
      <c r="ED2552" s="7"/>
      <c r="EE2552" s="7"/>
      <c r="EF2552" s="7"/>
      <c r="EG2552" s="7"/>
      <c r="EH2552" s="8"/>
      <c r="EI2552" s="6"/>
      <c r="EJ2552" s="7"/>
      <c r="EK2552" s="7"/>
      <c r="EL2552" s="7"/>
      <c r="EM2552" s="7"/>
      <c r="EN2552" s="8"/>
      <c r="EO2552" s="6"/>
      <c r="EP2552" s="7"/>
      <c r="EQ2552" s="7"/>
      <c r="ER2552" s="7"/>
      <c r="ES2552" s="7"/>
      <c r="ET2552" s="8"/>
      <c r="EU2552" s="6"/>
      <c r="EV2552" s="7"/>
      <c r="EW2552" s="7"/>
      <c r="EX2552" s="7"/>
      <c r="EY2552" s="7"/>
      <c r="EZ2552" s="8"/>
      <c r="FA2552" s="6"/>
      <c r="FB2552" s="7"/>
      <c r="FC2552" s="7"/>
      <c r="FD2552" s="7"/>
      <c r="FE2552" s="7"/>
      <c r="FF2552" s="8"/>
      <c r="FG2552" s="6"/>
      <c r="FH2552" s="7"/>
      <c r="FI2552" s="7"/>
      <c r="FJ2552" s="7"/>
      <c r="FK2552" s="7"/>
      <c r="FL2552" s="8"/>
      <c r="FM2552" s="6"/>
      <c r="FN2552" s="7"/>
      <c r="FO2552" s="7"/>
      <c r="FP2552" s="7"/>
      <c r="FQ2552" s="7"/>
      <c r="FR2552" s="8"/>
      <c r="FS2552" s="6"/>
      <c r="FT2552" s="7"/>
      <c r="FU2552" s="7"/>
      <c r="FV2552" s="7"/>
      <c r="FW2552" s="7"/>
      <c r="FX2552" s="8"/>
      <c r="FY2552" s="6"/>
      <c r="FZ2552" s="7"/>
      <c r="GA2552" s="7"/>
      <c r="GB2552" s="7"/>
      <c r="GC2552" s="7"/>
      <c r="GD2552" s="8"/>
      <c r="GE2552" s="6"/>
      <c r="GF2552" s="7"/>
      <c r="GG2552" s="7"/>
      <c r="GH2552" s="7"/>
      <c r="GI2552" s="7"/>
      <c r="GJ2552" s="8"/>
      <c r="GK2552" s="6"/>
      <c r="GL2552" s="7"/>
      <c r="GM2552" s="7"/>
      <c r="GN2552" s="7"/>
      <c r="GO2552" s="7"/>
      <c r="GP2552" s="8"/>
      <c r="GQ2552" s="6"/>
      <c r="GR2552" s="7"/>
      <c r="GS2552" s="7"/>
      <c r="GT2552" s="7"/>
      <c r="GU2552" s="7"/>
      <c r="GV2552" s="8"/>
      <c r="GW2552" s="6"/>
      <c r="GX2552" s="7"/>
      <c r="GY2552" s="7"/>
      <c r="GZ2552" s="7"/>
      <c r="HA2552" s="7"/>
      <c r="HB2552" s="8"/>
      <c r="HC2552" s="6"/>
      <c r="HD2552" s="7"/>
      <c r="HE2552" s="7"/>
      <c r="HF2552" s="7"/>
      <c r="HG2552" s="7"/>
      <c r="HH2552" s="8"/>
      <c r="HI2552" s="6"/>
      <c r="HJ2552" s="7"/>
      <c r="HK2552" s="7"/>
      <c r="HL2552" s="7"/>
      <c r="HM2552" s="7"/>
      <c r="HN2552" s="8"/>
      <c r="HO2552" s="6"/>
      <c r="HP2552" s="7"/>
      <c r="HQ2552" s="7"/>
      <c r="HR2552" s="7"/>
      <c r="HS2552" s="7"/>
      <c r="HT2552" s="8"/>
      <c r="HU2552" s="6"/>
      <c r="HV2552" s="7"/>
      <c r="HW2552" s="7"/>
      <c r="HX2552" s="7"/>
      <c r="HY2552" s="7"/>
      <c r="HZ2552" s="8"/>
      <c r="IA2552" s="6"/>
      <c r="IB2552" s="7"/>
      <c r="IC2552" s="7"/>
      <c r="ID2552" s="7"/>
      <c r="IE2552" s="7"/>
      <c r="IF2552" s="8"/>
      <c r="IG2552" s="6"/>
      <c r="IH2552" s="7"/>
      <c r="II2552" s="7"/>
      <c r="IJ2552" s="7"/>
      <c r="IK2552" s="7"/>
      <c r="IL2552" s="8"/>
      <c r="IM2552" s="6"/>
      <c r="IN2552" s="7"/>
      <c r="IO2552" s="7"/>
      <c r="IP2552" s="7"/>
      <c r="IQ2552" s="7"/>
      <c r="IR2552" s="8"/>
      <c r="IS2552" s="6"/>
      <c r="IT2552" s="7"/>
      <c r="IU2552" s="7"/>
      <c r="IV2552" s="7"/>
    </row>
    <row r="2553" customFormat="false" ht="12.75" hidden="false" customHeight="false" outlineLevel="0" collapsed="false">
      <c r="A2553" s="5" t="s">
        <v>2854</v>
      </c>
      <c r="B2553" s="6" t="n">
        <v>37057</v>
      </c>
      <c r="C2553" s="7" t="s">
        <v>2855</v>
      </c>
      <c r="D2553" s="7" t="s">
        <v>1588</v>
      </c>
      <c r="E2553" s="7"/>
      <c r="F2553" s="8" t="s">
        <v>1589</v>
      </c>
      <c r="G2553" s="8" t="n">
        <v>24300</v>
      </c>
      <c r="H2553" s="7"/>
      <c r="I2553" s="7"/>
      <c r="J2553" s="7"/>
      <c r="K2553" s="7"/>
      <c r="L2553" s="8"/>
      <c r="M2553" s="6"/>
      <c r="N2553" s="7"/>
      <c r="O2553" s="7"/>
      <c r="P2553" s="7"/>
      <c r="Q2553" s="7"/>
      <c r="R2553" s="8"/>
      <c r="S2553" s="6"/>
      <c r="T2553" s="7"/>
      <c r="U2553" s="7"/>
      <c r="V2553" s="7"/>
      <c r="W2553" s="7"/>
      <c r="X2553" s="8"/>
      <c r="Y2553" s="6"/>
      <c r="Z2553" s="7"/>
      <c r="AA2553" s="7"/>
      <c r="AB2553" s="7"/>
      <c r="AC2553" s="7"/>
      <c r="AD2553" s="8"/>
      <c r="AE2553" s="6"/>
      <c r="AF2553" s="7"/>
      <c r="AG2553" s="7"/>
      <c r="AH2553" s="7"/>
      <c r="AI2553" s="7"/>
      <c r="AJ2553" s="8"/>
      <c r="AK2553" s="6"/>
      <c r="AL2553" s="7"/>
      <c r="AM2553" s="7"/>
      <c r="AN2553" s="7"/>
      <c r="AO2553" s="7"/>
      <c r="AP2553" s="8"/>
      <c r="AQ2553" s="6"/>
      <c r="AR2553" s="7"/>
      <c r="AS2553" s="7"/>
      <c r="AT2553" s="7"/>
      <c r="AU2553" s="7"/>
      <c r="AV2553" s="8"/>
      <c r="AW2553" s="6"/>
      <c r="AX2553" s="7"/>
      <c r="AY2553" s="7"/>
      <c r="AZ2553" s="7"/>
      <c r="BA2553" s="7"/>
      <c r="BB2553" s="8"/>
      <c r="BC2553" s="6"/>
      <c r="BD2553" s="7"/>
      <c r="BE2553" s="7"/>
      <c r="BF2553" s="7"/>
      <c r="BG2553" s="7"/>
      <c r="BH2553" s="8"/>
      <c r="BI2553" s="6"/>
      <c r="BJ2553" s="7"/>
      <c r="BK2553" s="7"/>
      <c r="BL2553" s="7"/>
      <c r="BM2553" s="7"/>
      <c r="BN2553" s="8"/>
      <c r="BO2553" s="6"/>
      <c r="BP2553" s="7"/>
      <c r="BQ2553" s="7"/>
      <c r="BR2553" s="7"/>
      <c r="BS2553" s="7"/>
      <c r="BT2553" s="8"/>
      <c r="BU2553" s="6"/>
      <c r="BV2553" s="7"/>
      <c r="BW2553" s="7"/>
      <c r="BX2553" s="7"/>
      <c r="BY2553" s="7"/>
      <c r="BZ2553" s="8"/>
      <c r="CA2553" s="6"/>
      <c r="CB2553" s="7"/>
      <c r="CC2553" s="7"/>
      <c r="CD2553" s="7"/>
      <c r="CE2553" s="7"/>
      <c r="CF2553" s="8"/>
      <c r="CG2553" s="6"/>
      <c r="CH2553" s="7"/>
      <c r="CI2553" s="7"/>
      <c r="CJ2553" s="7"/>
      <c r="CK2553" s="7"/>
      <c r="CL2553" s="8"/>
      <c r="CM2553" s="6"/>
      <c r="CN2553" s="7"/>
      <c r="CO2553" s="7"/>
      <c r="CP2553" s="7"/>
      <c r="CQ2553" s="7"/>
      <c r="CR2553" s="8"/>
      <c r="CS2553" s="6"/>
      <c r="CT2553" s="7"/>
      <c r="CU2553" s="7"/>
      <c r="CV2553" s="7"/>
      <c r="CW2553" s="7"/>
      <c r="CX2553" s="8"/>
      <c r="CY2553" s="6"/>
      <c r="CZ2553" s="7"/>
      <c r="DA2553" s="7"/>
      <c r="DB2553" s="7"/>
      <c r="DC2553" s="7"/>
      <c r="DD2553" s="8"/>
      <c r="DE2553" s="6"/>
      <c r="DF2553" s="7"/>
      <c r="DG2553" s="7"/>
      <c r="DH2553" s="7"/>
      <c r="DI2553" s="7"/>
      <c r="DJ2553" s="8"/>
      <c r="DK2553" s="6"/>
      <c r="DL2553" s="7"/>
      <c r="DM2553" s="7"/>
      <c r="DN2553" s="7"/>
      <c r="DO2553" s="7"/>
      <c r="DP2553" s="8"/>
      <c r="DQ2553" s="6"/>
      <c r="DR2553" s="7"/>
      <c r="DS2553" s="7"/>
      <c r="DT2553" s="7"/>
      <c r="DU2553" s="7"/>
      <c r="DV2553" s="8"/>
      <c r="DW2553" s="6"/>
      <c r="DX2553" s="7"/>
      <c r="DY2553" s="7"/>
      <c r="DZ2553" s="7"/>
      <c r="EA2553" s="7"/>
      <c r="EB2553" s="8"/>
      <c r="EC2553" s="6"/>
      <c r="ED2553" s="7"/>
      <c r="EE2553" s="7"/>
      <c r="EF2553" s="7"/>
      <c r="EG2553" s="7"/>
      <c r="EH2553" s="8"/>
      <c r="EI2553" s="6"/>
      <c r="EJ2553" s="7"/>
      <c r="EK2553" s="7"/>
      <c r="EL2553" s="7"/>
      <c r="EM2553" s="7"/>
      <c r="EN2553" s="8"/>
      <c r="EO2553" s="6"/>
      <c r="EP2553" s="7"/>
      <c r="EQ2553" s="7"/>
      <c r="ER2553" s="7"/>
      <c r="ES2553" s="7"/>
      <c r="ET2553" s="8"/>
      <c r="EU2553" s="6"/>
      <c r="EV2553" s="7"/>
      <c r="EW2553" s="7"/>
      <c r="EX2553" s="7"/>
      <c r="EY2553" s="7"/>
      <c r="EZ2553" s="8"/>
      <c r="FA2553" s="6"/>
      <c r="FB2553" s="7"/>
      <c r="FC2553" s="7"/>
      <c r="FD2553" s="7"/>
      <c r="FE2553" s="7"/>
      <c r="FF2553" s="8"/>
      <c r="FG2553" s="6"/>
      <c r="FH2553" s="7"/>
      <c r="FI2553" s="7"/>
      <c r="FJ2553" s="7"/>
      <c r="FK2553" s="7"/>
      <c r="FL2553" s="8"/>
      <c r="FM2553" s="6"/>
      <c r="FN2553" s="7"/>
      <c r="FO2553" s="7"/>
      <c r="FP2553" s="7"/>
      <c r="FQ2553" s="7"/>
      <c r="FR2553" s="8"/>
      <c r="FS2553" s="6"/>
      <c r="FT2553" s="7"/>
      <c r="FU2553" s="7"/>
      <c r="FV2553" s="7"/>
      <c r="FW2553" s="7"/>
      <c r="FX2553" s="8"/>
      <c r="FY2553" s="6"/>
      <c r="FZ2553" s="7"/>
      <c r="GA2553" s="7"/>
      <c r="GB2553" s="7"/>
      <c r="GC2553" s="7"/>
      <c r="GD2553" s="8"/>
      <c r="GE2553" s="6"/>
      <c r="GF2553" s="7"/>
      <c r="GG2553" s="7"/>
      <c r="GH2553" s="7"/>
      <c r="GI2553" s="7"/>
      <c r="GJ2553" s="8"/>
      <c r="GK2553" s="6"/>
      <c r="GL2553" s="7"/>
      <c r="GM2553" s="7"/>
      <c r="GN2553" s="7"/>
      <c r="GO2553" s="7"/>
      <c r="GP2553" s="8"/>
      <c r="GQ2553" s="6"/>
      <c r="GR2553" s="7"/>
      <c r="GS2553" s="7"/>
      <c r="GT2553" s="7"/>
      <c r="GU2553" s="7"/>
      <c r="GV2553" s="8"/>
      <c r="GW2553" s="6"/>
      <c r="GX2553" s="7"/>
      <c r="GY2553" s="7"/>
      <c r="GZ2553" s="7"/>
      <c r="HA2553" s="7"/>
      <c r="HB2553" s="8"/>
      <c r="HC2553" s="6"/>
      <c r="HD2553" s="7"/>
      <c r="HE2553" s="7"/>
      <c r="HF2553" s="7"/>
      <c r="HG2553" s="7"/>
      <c r="HH2553" s="8"/>
      <c r="HI2553" s="6"/>
      <c r="HJ2553" s="7"/>
      <c r="HK2553" s="7"/>
      <c r="HL2553" s="7"/>
      <c r="HM2553" s="7"/>
      <c r="HN2553" s="8"/>
      <c r="HO2553" s="6"/>
      <c r="HP2553" s="7"/>
      <c r="HQ2553" s="7"/>
      <c r="HR2553" s="7"/>
      <c r="HS2553" s="7"/>
      <c r="HT2553" s="8"/>
      <c r="HU2553" s="6"/>
      <c r="HV2553" s="7"/>
      <c r="HW2553" s="7"/>
      <c r="HX2553" s="7"/>
      <c r="HY2553" s="7"/>
      <c r="HZ2553" s="8"/>
      <c r="IA2553" s="6"/>
      <c r="IB2553" s="7"/>
      <c r="IC2553" s="7"/>
      <c r="ID2553" s="7"/>
      <c r="IE2553" s="7"/>
      <c r="IF2553" s="8"/>
      <c r="IG2553" s="6"/>
      <c r="IH2553" s="7"/>
      <c r="II2553" s="7"/>
      <c r="IJ2553" s="7"/>
      <c r="IK2553" s="7"/>
      <c r="IL2553" s="8"/>
      <c r="IM2553" s="6"/>
      <c r="IN2553" s="7"/>
      <c r="IO2553" s="7"/>
      <c r="IP2553" s="7"/>
      <c r="IQ2553" s="7"/>
      <c r="IR2553" s="8"/>
      <c r="IS2553" s="6"/>
      <c r="IT2553" s="7"/>
      <c r="IU2553" s="7"/>
      <c r="IV2553" s="7"/>
    </row>
    <row r="2554" customFormat="false" ht="12.75" hidden="false" customHeight="false" outlineLevel="0" collapsed="false">
      <c r="A2554" s="5" t="s">
        <v>2856</v>
      </c>
      <c r="B2554" s="6" t="n">
        <v>37061</v>
      </c>
      <c r="C2554" s="7" t="s">
        <v>2047</v>
      </c>
      <c r="D2554" s="7" t="s">
        <v>1588</v>
      </c>
      <c r="E2554" s="7"/>
      <c r="F2554" s="8" t="s">
        <v>2857</v>
      </c>
      <c r="G2554" s="8" t="n">
        <v>1225</v>
      </c>
      <c r="H2554" s="7"/>
      <c r="I2554" s="7"/>
      <c r="J2554" s="7"/>
      <c r="K2554" s="7"/>
      <c r="L2554" s="8"/>
      <c r="M2554" s="6"/>
      <c r="N2554" s="7"/>
      <c r="O2554" s="7"/>
      <c r="P2554" s="7"/>
      <c r="Q2554" s="7"/>
      <c r="R2554" s="8"/>
      <c r="S2554" s="6"/>
      <c r="T2554" s="7"/>
      <c r="U2554" s="7"/>
      <c r="V2554" s="7"/>
      <c r="W2554" s="7"/>
      <c r="X2554" s="8"/>
      <c r="Y2554" s="6"/>
      <c r="Z2554" s="7"/>
      <c r="AA2554" s="7"/>
      <c r="AB2554" s="7"/>
      <c r="AC2554" s="7"/>
      <c r="AD2554" s="8"/>
      <c r="AE2554" s="6"/>
      <c r="AF2554" s="7"/>
      <c r="AG2554" s="7"/>
      <c r="AH2554" s="7"/>
      <c r="AI2554" s="7"/>
      <c r="AJ2554" s="8"/>
      <c r="AK2554" s="6"/>
      <c r="AL2554" s="7"/>
      <c r="AM2554" s="7"/>
      <c r="AN2554" s="7"/>
      <c r="AO2554" s="7"/>
      <c r="AP2554" s="8"/>
      <c r="AQ2554" s="6"/>
      <c r="AR2554" s="7"/>
      <c r="AS2554" s="7"/>
      <c r="AT2554" s="7"/>
      <c r="AU2554" s="7"/>
      <c r="AV2554" s="8"/>
      <c r="AW2554" s="6"/>
      <c r="AX2554" s="7"/>
      <c r="AY2554" s="7"/>
      <c r="AZ2554" s="7"/>
      <c r="BA2554" s="7"/>
      <c r="BB2554" s="8"/>
      <c r="BC2554" s="6"/>
      <c r="BD2554" s="7"/>
      <c r="BE2554" s="7"/>
      <c r="BF2554" s="7"/>
      <c r="BG2554" s="7"/>
      <c r="BH2554" s="8"/>
      <c r="BI2554" s="6"/>
      <c r="BJ2554" s="7"/>
      <c r="BK2554" s="7"/>
      <c r="BL2554" s="7"/>
      <c r="BM2554" s="7"/>
      <c r="BN2554" s="8"/>
      <c r="BO2554" s="6"/>
      <c r="BP2554" s="7"/>
      <c r="BQ2554" s="7"/>
      <c r="BR2554" s="7"/>
      <c r="BS2554" s="7"/>
      <c r="BT2554" s="8"/>
      <c r="BU2554" s="6"/>
      <c r="BV2554" s="7"/>
      <c r="BW2554" s="7"/>
      <c r="BX2554" s="7"/>
      <c r="BY2554" s="7"/>
      <c r="BZ2554" s="8"/>
      <c r="CA2554" s="6"/>
      <c r="CB2554" s="7"/>
      <c r="CC2554" s="7"/>
      <c r="CD2554" s="7"/>
      <c r="CE2554" s="7"/>
      <c r="CF2554" s="8"/>
      <c r="CG2554" s="6"/>
      <c r="CH2554" s="7"/>
      <c r="CI2554" s="7"/>
      <c r="CJ2554" s="7"/>
      <c r="CK2554" s="7"/>
      <c r="CL2554" s="8"/>
      <c r="CM2554" s="6"/>
      <c r="CN2554" s="7"/>
      <c r="CO2554" s="7"/>
      <c r="CP2554" s="7"/>
      <c r="CQ2554" s="7"/>
      <c r="CR2554" s="8"/>
      <c r="CS2554" s="6"/>
      <c r="CT2554" s="7"/>
      <c r="CU2554" s="7"/>
      <c r="CV2554" s="7"/>
      <c r="CW2554" s="7"/>
      <c r="CX2554" s="8"/>
      <c r="CY2554" s="6"/>
      <c r="CZ2554" s="7"/>
      <c r="DA2554" s="7"/>
      <c r="DB2554" s="7"/>
      <c r="DC2554" s="7"/>
      <c r="DD2554" s="8"/>
      <c r="DE2554" s="6"/>
      <c r="DF2554" s="7"/>
      <c r="DG2554" s="7"/>
      <c r="DH2554" s="7"/>
      <c r="DI2554" s="7"/>
      <c r="DJ2554" s="8"/>
      <c r="DK2554" s="6"/>
      <c r="DL2554" s="7"/>
      <c r="DM2554" s="7"/>
      <c r="DN2554" s="7"/>
      <c r="DO2554" s="7"/>
      <c r="DP2554" s="8"/>
      <c r="DQ2554" s="6"/>
      <c r="DR2554" s="7"/>
      <c r="DS2554" s="7"/>
      <c r="DT2554" s="7"/>
      <c r="DU2554" s="7"/>
      <c r="DV2554" s="8"/>
      <c r="DW2554" s="6"/>
      <c r="DX2554" s="7"/>
      <c r="DY2554" s="7"/>
      <c r="DZ2554" s="7"/>
      <c r="EA2554" s="7"/>
      <c r="EB2554" s="8"/>
      <c r="EC2554" s="6"/>
      <c r="ED2554" s="7"/>
      <c r="EE2554" s="7"/>
      <c r="EF2554" s="7"/>
      <c r="EG2554" s="7"/>
      <c r="EH2554" s="8"/>
      <c r="EI2554" s="6"/>
      <c r="EJ2554" s="7"/>
      <c r="EK2554" s="7"/>
      <c r="EL2554" s="7"/>
      <c r="EM2554" s="7"/>
      <c r="EN2554" s="8"/>
      <c r="EO2554" s="6"/>
      <c r="EP2554" s="7"/>
      <c r="EQ2554" s="7"/>
      <c r="ER2554" s="7"/>
      <c r="ES2554" s="7"/>
      <c r="ET2554" s="8"/>
      <c r="EU2554" s="6"/>
      <c r="EV2554" s="7"/>
      <c r="EW2554" s="7"/>
      <c r="EX2554" s="7"/>
      <c r="EY2554" s="7"/>
      <c r="EZ2554" s="8"/>
      <c r="FA2554" s="6"/>
      <c r="FB2554" s="7"/>
      <c r="FC2554" s="7"/>
      <c r="FD2554" s="7"/>
      <c r="FE2554" s="7"/>
      <c r="FF2554" s="8"/>
      <c r="FG2554" s="6"/>
      <c r="FH2554" s="7"/>
      <c r="FI2554" s="7"/>
      <c r="FJ2554" s="7"/>
      <c r="FK2554" s="7"/>
      <c r="FL2554" s="8"/>
      <c r="FM2554" s="6"/>
      <c r="FN2554" s="7"/>
      <c r="FO2554" s="7"/>
      <c r="FP2554" s="7"/>
      <c r="FQ2554" s="7"/>
      <c r="FR2554" s="8"/>
      <c r="FS2554" s="6"/>
      <c r="FT2554" s="7"/>
      <c r="FU2554" s="7"/>
      <c r="FV2554" s="7"/>
      <c r="FW2554" s="7"/>
      <c r="FX2554" s="8"/>
      <c r="FY2554" s="6"/>
      <c r="FZ2554" s="7"/>
      <c r="GA2554" s="7"/>
      <c r="GB2554" s="7"/>
      <c r="GC2554" s="7"/>
      <c r="GD2554" s="8"/>
      <c r="GE2554" s="6"/>
      <c r="GF2554" s="7"/>
      <c r="GG2554" s="7"/>
      <c r="GH2554" s="7"/>
      <c r="GI2554" s="7"/>
      <c r="GJ2554" s="8"/>
      <c r="GK2554" s="6"/>
      <c r="GL2554" s="7"/>
      <c r="GM2554" s="7"/>
      <c r="GN2554" s="7"/>
      <c r="GO2554" s="7"/>
      <c r="GP2554" s="8"/>
      <c r="GQ2554" s="6"/>
      <c r="GR2554" s="7"/>
      <c r="GS2554" s="7"/>
      <c r="GT2554" s="7"/>
      <c r="GU2554" s="7"/>
      <c r="GV2554" s="8"/>
      <c r="GW2554" s="6"/>
      <c r="GX2554" s="7"/>
      <c r="GY2554" s="7"/>
      <c r="GZ2554" s="7"/>
      <c r="HA2554" s="7"/>
      <c r="HB2554" s="8"/>
      <c r="HC2554" s="6"/>
      <c r="HD2554" s="7"/>
      <c r="HE2554" s="7"/>
      <c r="HF2554" s="7"/>
      <c r="HG2554" s="7"/>
      <c r="HH2554" s="8"/>
      <c r="HI2554" s="6"/>
      <c r="HJ2554" s="7"/>
      <c r="HK2554" s="7"/>
      <c r="HL2554" s="7"/>
      <c r="HM2554" s="7"/>
      <c r="HN2554" s="8"/>
      <c r="HO2554" s="6"/>
      <c r="HP2554" s="7"/>
      <c r="HQ2554" s="7"/>
      <c r="HR2554" s="7"/>
      <c r="HS2554" s="7"/>
      <c r="HT2554" s="8"/>
      <c r="HU2554" s="6"/>
      <c r="HV2554" s="7"/>
      <c r="HW2554" s="7"/>
      <c r="HX2554" s="7"/>
      <c r="HY2554" s="7"/>
      <c r="HZ2554" s="8"/>
      <c r="IA2554" s="6"/>
      <c r="IB2554" s="7"/>
      <c r="IC2554" s="7"/>
      <c r="ID2554" s="7"/>
      <c r="IE2554" s="7"/>
      <c r="IF2554" s="8"/>
      <c r="IG2554" s="6"/>
      <c r="IH2554" s="7"/>
      <c r="II2554" s="7"/>
      <c r="IJ2554" s="7"/>
      <c r="IK2554" s="7"/>
      <c r="IL2554" s="8"/>
      <c r="IM2554" s="6"/>
      <c r="IN2554" s="7"/>
      <c r="IO2554" s="7"/>
      <c r="IP2554" s="7"/>
      <c r="IQ2554" s="7"/>
      <c r="IR2554" s="8"/>
      <c r="IS2554" s="6"/>
      <c r="IT2554" s="7"/>
      <c r="IU2554" s="7"/>
      <c r="IV2554" s="7"/>
    </row>
    <row r="2555" customFormat="false" ht="12.75" hidden="false" customHeight="false" outlineLevel="0" collapsed="false">
      <c r="A2555" s="5" t="s">
        <v>2858</v>
      </c>
      <c r="B2555" s="6" t="n">
        <v>37061</v>
      </c>
      <c r="C2555" s="7" t="s">
        <v>969</v>
      </c>
      <c r="D2555" s="7" t="s">
        <v>1588</v>
      </c>
      <c r="E2555" s="7"/>
      <c r="F2555" s="8" t="s">
        <v>775</v>
      </c>
      <c r="G2555" s="8" t="n">
        <v>2147</v>
      </c>
      <c r="H2555" s="7"/>
      <c r="I2555" s="7"/>
      <c r="J2555" s="7"/>
      <c r="K2555" s="7"/>
      <c r="L2555" s="8"/>
      <c r="M2555" s="6"/>
      <c r="N2555" s="7"/>
      <c r="O2555" s="7"/>
      <c r="P2555" s="7"/>
      <c r="Q2555" s="7"/>
      <c r="R2555" s="8"/>
      <c r="S2555" s="6"/>
      <c r="T2555" s="7"/>
      <c r="U2555" s="7"/>
      <c r="V2555" s="7"/>
      <c r="W2555" s="7"/>
      <c r="X2555" s="8"/>
      <c r="Y2555" s="6"/>
      <c r="Z2555" s="7"/>
      <c r="AA2555" s="7"/>
      <c r="AB2555" s="7"/>
      <c r="AC2555" s="7"/>
      <c r="AD2555" s="8"/>
      <c r="AE2555" s="6"/>
      <c r="AF2555" s="7"/>
      <c r="AG2555" s="7"/>
      <c r="AH2555" s="7"/>
      <c r="AI2555" s="7"/>
      <c r="AJ2555" s="8"/>
      <c r="AK2555" s="6"/>
      <c r="AL2555" s="7"/>
      <c r="AM2555" s="7"/>
      <c r="AN2555" s="7"/>
      <c r="AO2555" s="7"/>
      <c r="AP2555" s="8"/>
      <c r="AQ2555" s="6"/>
      <c r="AR2555" s="7"/>
      <c r="AS2555" s="7"/>
      <c r="AT2555" s="7"/>
      <c r="AU2555" s="7"/>
      <c r="AV2555" s="8"/>
      <c r="AW2555" s="6"/>
      <c r="AX2555" s="7"/>
      <c r="AY2555" s="7"/>
      <c r="AZ2555" s="7"/>
      <c r="BA2555" s="7"/>
      <c r="BB2555" s="8"/>
      <c r="BC2555" s="6"/>
      <c r="BD2555" s="7"/>
      <c r="BE2555" s="7"/>
      <c r="BF2555" s="7"/>
      <c r="BG2555" s="7"/>
      <c r="BH2555" s="8"/>
      <c r="BI2555" s="6"/>
      <c r="BJ2555" s="7"/>
      <c r="BK2555" s="7"/>
      <c r="BL2555" s="7"/>
      <c r="BM2555" s="7"/>
      <c r="BN2555" s="8"/>
      <c r="BO2555" s="6"/>
      <c r="BP2555" s="7"/>
      <c r="BQ2555" s="7"/>
      <c r="BR2555" s="7"/>
      <c r="BS2555" s="7"/>
      <c r="BT2555" s="8"/>
      <c r="BU2555" s="6"/>
      <c r="BV2555" s="7"/>
      <c r="BW2555" s="7"/>
      <c r="BX2555" s="7"/>
      <c r="BY2555" s="7"/>
      <c r="BZ2555" s="8"/>
      <c r="CA2555" s="6"/>
      <c r="CB2555" s="7"/>
      <c r="CC2555" s="7"/>
      <c r="CD2555" s="7"/>
      <c r="CE2555" s="7"/>
      <c r="CF2555" s="8"/>
      <c r="CG2555" s="6"/>
      <c r="CH2555" s="7"/>
      <c r="CI2555" s="7"/>
      <c r="CJ2555" s="7"/>
      <c r="CK2555" s="7"/>
      <c r="CL2555" s="8"/>
      <c r="CM2555" s="6"/>
      <c r="CN2555" s="7"/>
      <c r="CO2555" s="7"/>
      <c r="CP2555" s="7"/>
      <c r="CQ2555" s="7"/>
      <c r="CR2555" s="8"/>
      <c r="CS2555" s="6"/>
      <c r="CT2555" s="7"/>
      <c r="CU2555" s="7"/>
      <c r="CV2555" s="7"/>
      <c r="CW2555" s="7"/>
      <c r="CX2555" s="8"/>
      <c r="CY2555" s="6"/>
      <c r="CZ2555" s="7"/>
      <c r="DA2555" s="7"/>
      <c r="DB2555" s="7"/>
      <c r="DC2555" s="7"/>
      <c r="DD2555" s="8"/>
      <c r="DE2555" s="6"/>
      <c r="DF2555" s="7"/>
      <c r="DG2555" s="7"/>
      <c r="DH2555" s="7"/>
      <c r="DI2555" s="7"/>
      <c r="DJ2555" s="8"/>
      <c r="DK2555" s="6"/>
      <c r="DL2555" s="7"/>
      <c r="DM2555" s="7"/>
      <c r="DN2555" s="7"/>
      <c r="DO2555" s="7"/>
      <c r="DP2555" s="8"/>
      <c r="DQ2555" s="6"/>
      <c r="DR2555" s="7"/>
      <c r="DS2555" s="7"/>
      <c r="DT2555" s="7"/>
      <c r="DU2555" s="7"/>
      <c r="DV2555" s="8"/>
      <c r="DW2555" s="6"/>
      <c r="DX2555" s="7"/>
      <c r="DY2555" s="7"/>
      <c r="DZ2555" s="7"/>
      <c r="EA2555" s="7"/>
      <c r="EB2555" s="8"/>
      <c r="EC2555" s="6"/>
      <c r="ED2555" s="7"/>
      <c r="EE2555" s="7"/>
      <c r="EF2555" s="7"/>
      <c r="EG2555" s="7"/>
      <c r="EH2555" s="8"/>
      <c r="EI2555" s="6"/>
      <c r="EJ2555" s="7"/>
      <c r="EK2555" s="7"/>
      <c r="EL2555" s="7"/>
      <c r="EM2555" s="7"/>
      <c r="EN2555" s="8"/>
      <c r="EO2555" s="6"/>
      <c r="EP2555" s="7"/>
      <c r="EQ2555" s="7"/>
      <c r="ER2555" s="7"/>
      <c r="ES2555" s="7"/>
      <c r="ET2555" s="8"/>
      <c r="EU2555" s="6"/>
      <c r="EV2555" s="7"/>
      <c r="EW2555" s="7"/>
      <c r="EX2555" s="7"/>
      <c r="EY2555" s="7"/>
      <c r="EZ2555" s="8"/>
      <c r="FA2555" s="6"/>
      <c r="FB2555" s="7"/>
      <c r="FC2555" s="7"/>
      <c r="FD2555" s="7"/>
      <c r="FE2555" s="7"/>
      <c r="FF2555" s="8"/>
      <c r="FG2555" s="6"/>
      <c r="FH2555" s="7"/>
      <c r="FI2555" s="7"/>
      <c r="FJ2555" s="7"/>
      <c r="FK2555" s="7"/>
      <c r="FL2555" s="8"/>
      <c r="FM2555" s="6"/>
      <c r="FN2555" s="7"/>
      <c r="FO2555" s="7"/>
      <c r="FP2555" s="7"/>
      <c r="FQ2555" s="7"/>
      <c r="FR2555" s="8"/>
      <c r="FS2555" s="6"/>
      <c r="FT2555" s="7"/>
      <c r="FU2555" s="7"/>
      <c r="FV2555" s="7"/>
      <c r="FW2555" s="7"/>
      <c r="FX2555" s="8"/>
      <c r="FY2555" s="6"/>
      <c r="FZ2555" s="7"/>
      <c r="GA2555" s="7"/>
      <c r="GB2555" s="7"/>
      <c r="GC2555" s="7"/>
      <c r="GD2555" s="8"/>
      <c r="GE2555" s="6"/>
      <c r="GF2555" s="7"/>
      <c r="GG2555" s="7"/>
      <c r="GH2555" s="7"/>
      <c r="GI2555" s="7"/>
      <c r="GJ2555" s="8"/>
      <c r="GK2555" s="6"/>
      <c r="GL2555" s="7"/>
      <c r="GM2555" s="7"/>
      <c r="GN2555" s="7"/>
      <c r="GO2555" s="7"/>
      <c r="GP2555" s="8"/>
      <c r="GQ2555" s="6"/>
      <c r="GR2555" s="7"/>
      <c r="GS2555" s="7"/>
      <c r="GT2555" s="7"/>
      <c r="GU2555" s="7"/>
      <c r="GV2555" s="8"/>
      <c r="GW2555" s="6"/>
      <c r="GX2555" s="7"/>
      <c r="GY2555" s="7"/>
      <c r="GZ2555" s="7"/>
      <c r="HA2555" s="7"/>
      <c r="HB2555" s="8"/>
      <c r="HC2555" s="6"/>
      <c r="HD2555" s="7"/>
      <c r="HE2555" s="7"/>
      <c r="HF2555" s="7"/>
      <c r="HG2555" s="7"/>
      <c r="HH2555" s="8"/>
      <c r="HI2555" s="6"/>
      <c r="HJ2555" s="7"/>
      <c r="HK2555" s="7"/>
      <c r="HL2555" s="7"/>
      <c r="HM2555" s="7"/>
      <c r="HN2555" s="8"/>
      <c r="HO2555" s="6"/>
      <c r="HP2555" s="7"/>
      <c r="HQ2555" s="7"/>
      <c r="HR2555" s="7"/>
      <c r="HS2555" s="7"/>
      <c r="HT2555" s="8"/>
      <c r="HU2555" s="6"/>
      <c r="HV2555" s="7"/>
      <c r="HW2555" s="7"/>
      <c r="HX2555" s="7"/>
      <c r="HY2555" s="7"/>
      <c r="HZ2555" s="8"/>
      <c r="IA2555" s="6"/>
      <c r="IB2555" s="7"/>
      <c r="IC2555" s="7"/>
      <c r="ID2555" s="7"/>
      <c r="IE2555" s="7"/>
      <c r="IF2555" s="8"/>
      <c r="IG2555" s="6"/>
      <c r="IH2555" s="7"/>
      <c r="II2555" s="7"/>
      <c r="IJ2555" s="7"/>
      <c r="IK2555" s="7"/>
      <c r="IL2555" s="8"/>
      <c r="IM2555" s="6"/>
      <c r="IN2555" s="7"/>
      <c r="IO2555" s="7"/>
      <c r="IP2555" s="7"/>
      <c r="IQ2555" s="7"/>
      <c r="IR2555" s="8"/>
      <c r="IS2555" s="6"/>
      <c r="IT2555" s="7"/>
      <c r="IU2555" s="7"/>
      <c r="IV2555" s="7"/>
    </row>
    <row r="2556" customFormat="false" ht="12.75" hidden="false" customHeight="false" outlineLevel="0" collapsed="false">
      <c r="A2556" s="5" t="s">
        <v>2859</v>
      </c>
      <c r="B2556" s="6" t="n">
        <v>37061</v>
      </c>
      <c r="C2556" s="7" t="s">
        <v>2860</v>
      </c>
      <c r="D2556" s="7" t="s">
        <v>1588</v>
      </c>
      <c r="E2556" s="7"/>
      <c r="F2556" s="8" t="s">
        <v>1644</v>
      </c>
      <c r="G2556" s="8" t="n">
        <v>2026.65</v>
      </c>
      <c r="H2556" s="7"/>
      <c r="I2556" s="7"/>
      <c r="J2556" s="7"/>
      <c r="K2556" s="7"/>
      <c r="L2556" s="8"/>
      <c r="M2556" s="6"/>
      <c r="N2556" s="7"/>
      <c r="O2556" s="7"/>
      <c r="P2556" s="7"/>
      <c r="Q2556" s="7"/>
      <c r="R2556" s="8"/>
      <c r="S2556" s="6"/>
      <c r="T2556" s="7"/>
      <c r="U2556" s="7"/>
      <c r="V2556" s="7"/>
      <c r="W2556" s="7"/>
      <c r="X2556" s="8"/>
      <c r="Y2556" s="6"/>
      <c r="Z2556" s="7"/>
      <c r="AA2556" s="7"/>
      <c r="AB2556" s="7"/>
      <c r="AC2556" s="7"/>
      <c r="AD2556" s="8"/>
      <c r="AE2556" s="6"/>
      <c r="AF2556" s="7"/>
      <c r="AG2556" s="7"/>
      <c r="AH2556" s="7"/>
      <c r="AI2556" s="7"/>
      <c r="AJ2556" s="8"/>
      <c r="AK2556" s="6"/>
      <c r="AL2556" s="7"/>
      <c r="AM2556" s="7"/>
      <c r="AN2556" s="7"/>
      <c r="AO2556" s="7"/>
      <c r="AP2556" s="8"/>
      <c r="AQ2556" s="6"/>
      <c r="AR2556" s="7"/>
      <c r="AS2556" s="7"/>
      <c r="AT2556" s="7"/>
      <c r="AU2556" s="7"/>
      <c r="AV2556" s="8"/>
      <c r="AW2556" s="6"/>
      <c r="AX2556" s="7"/>
      <c r="AY2556" s="7"/>
      <c r="AZ2556" s="7"/>
      <c r="BA2556" s="7"/>
      <c r="BB2556" s="8"/>
      <c r="BC2556" s="6"/>
      <c r="BD2556" s="7"/>
      <c r="BE2556" s="7"/>
      <c r="BF2556" s="7"/>
      <c r="BG2556" s="7"/>
      <c r="BH2556" s="8"/>
      <c r="BI2556" s="6"/>
      <c r="BJ2556" s="7"/>
      <c r="BK2556" s="7"/>
      <c r="BL2556" s="7"/>
      <c r="BM2556" s="7"/>
      <c r="BN2556" s="8"/>
      <c r="BO2556" s="6"/>
      <c r="BP2556" s="7"/>
      <c r="BQ2556" s="7"/>
      <c r="BR2556" s="7"/>
      <c r="BS2556" s="7"/>
      <c r="BT2556" s="8"/>
      <c r="BU2556" s="6"/>
      <c r="BV2556" s="7"/>
      <c r="BW2556" s="7"/>
      <c r="BX2556" s="7"/>
      <c r="BY2556" s="7"/>
      <c r="BZ2556" s="8"/>
      <c r="CA2556" s="6"/>
      <c r="CB2556" s="7"/>
      <c r="CC2556" s="7"/>
      <c r="CD2556" s="7"/>
      <c r="CE2556" s="7"/>
      <c r="CF2556" s="8"/>
      <c r="CG2556" s="6"/>
      <c r="CH2556" s="7"/>
      <c r="CI2556" s="7"/>
      <c r="CJ2556" s="7"/>
      <c r="CK2556" s="7"/>
      <c r="CL2556" s="8"/>
      <c r="CM2556" s="6"/>
      <c r="CN2556" s="7"/>
      <c r="CO2556" s="7"/>
      <c r="CP2556" s="7"/>
      <c r="CQ2556" s="7"/>
      <c r="CR2556" s="8"/>
      <c r="CS2556" s="6"/>
      <c r="CT2556" s="7"/>
      <c r="CU2556" s="7"/>
      <c r="CV2556" s="7"/>
      <c r="CW2556" s="7"/>
      <c r="CX2556" s="8"/>
      <c r="CY2556" s="6"/>
      <c r="CZ2556" s="7"/>
      <c r="DA2556" s="7"/>
      <c r="DB2556" s="7"/>
      <c r="DC2556" s="7"/>
      <c r="DD2556" s="8"/>
      <c r="DE2556" s="6"/>
      <c r="DF2556" s="7"/>
      <c r="DG2556" s="7"/>
      <c r="DH2556" s="7"/>
      <c r="DI2556" s="7"/>
      <c r="DJ2556" s="8"/>
      <c r="DK2556" s="6"/>
      <c r="DL2556" s="7"/>
      <c r="DM2556" s="7"/>
      <c r="DN2556" s="7"/>
      <c r="DO2556" s="7"/>
      <c r="DP2556" s="8"/>
      <c r="DQ2556" s="6"/>
      <c r="DR2556" s="7"/>
      <c r="DS2556" s="7"/>
      <c r="DT2556" s="7"/>
      <c r="DU2556" s="7"/>
      <c r="DV2556" s="8"/>
      <c r="DW2556" s="6"/>
      <c r="DX2556" s="7"/>
      <c r="DY2556" s="7"/>
      <c r="DZ2556" s="7"/>
      <c r="EA2556" s="7"/>
      <c r="EB2556" s="8"/>
      <c r="EC2556" s="6"/>
      <c r="ED2556" s="7"/>
      <c r="EE2556" s="7"/>
      <c r="EF2556" s="7"/>
      <c r="EG2556" s="7"/>
      <c r="EH2556" s="8"/>
      <c r="EI2556" s="6"/>
      <c r="EJ2556" s="7"/>
      <c r="EK2556" s="7"/>
      <c r="EL2556" s="7"/>
      <c r="EM2556" s="7"/>
      <c r="EN2556" s="8"/>
      <c r="EO2556" s="6"/>
      <c r="EP2556" s="7"/>
      <c r="EQ2556" s="7"/>
      <c r="ER2556" s="7"/>
      <c r="ES2556" s="7"/>
      <c r="ET2556" s="8"/>
      <c r="EU2556" s="6"/>
      <c r="EV2556" s="7"/>
      <c r="EW2556" s="7"/>
      <c r="EX2556" s="7"/>
      <c r="EY2556" s="7"/>
      <c r="EZ2556" s="8"/>
      <c r="FA2556" s="6"/>
      <c r="FB2556" s="7"/>
      <c r="FC2556" s="7"/>
      <c r="FD2556" s="7"/>
      <c r="FE2556" s="7"/>
      <c r="FF2556" s="8"/>
      <c r="FG2556" s="6"/>
      <c r="FH2556" s="7"/>
      <c r="FI2556" s="7"/>
      <c r="FJ2556" s="7"/>
      <c r="FK2556" s="7"/>
      <c r="FL2556" s="8"/>
      <c r="FM2556" s="6"/>
      <c r="FN2556" s="7"/>
      <c r="FO2556" s="7"/>
      <c r="FP2556" s="7"/>
      <c r="FQ2556" s="7"/>
      <c r="FR2556" s="8"/>
      <c r="FS2556" s="6"/>
      <c r="FT2556" s="7"/>
      <c r="FU2556" s="7"/>
      <c r="FV2556" s="7"/>
      <c r="FW2556" s="7"/>
      <c r="FX2556" s="8"/>
      <c r="FY2556" s="6"/>
      <c r="FZ2556" s="7"/>
      <c r="GA2556" s="7"/>
      <c r="GB2556" s="7"/>
      <c r="GC2556" s="7"/>
      <c r="GD2556" s="8"/>
      <c r="GE2556" s="6"/>
      <c r="GF2556" s="7"/>
      <c r="GG2556" s="7"/>
      <c r="GH2556" s="7"/>
      <c r="GI2556" s="7"/>
      <c r="GJ2556" s="8"/>
      <c r="GK2556" s="6"/>
      <c r="GL2556" s="7"/>
      <c r="GM2556" s="7"/>
      <c r="GN2556" s="7"/>
      <c r="GO2556" s="7"/>
      <c r="GP2556" s="8"/>
      <c r="GQ2556" s="6"/>
      <c r="GR2556" s="7"/>
      <c r="GS2556" s="7"/>
      <c r="GT2556" s="7"/>
      <c r="GU2556" s="7"/>
      <c r="GV2556" s="8"/>
      <c r="GW2556" s="6"/>
      <c r="GX2556" s="7"/>
      <c r="GY2556" s="7"/>
      <c r="GZ2556" s="7"/>
      <c r="HA2556" s="7"/>
      <c r="HB2556" s="8"/>
      <c r="HC2556" s="6"/>
      <c r="HD2556" s="7"/>
      <c r="HE2556" s="7"/>
      <c r="HF2556" s="7"/>
      <c r="HG2556" s="7"/>
      <c r="HH2556" s="8"/>
      <c r="HI2556" s="6"/>
      <c r="HJ2556" s="7"/>
      <c r="HK2556" s="7"/>
      <c r="HL2556" s="7"/>
      <c r="HM2556" s="7"/>
      <c r="HN2556" s="8"/>
      <c r="HO2556" s="6"/>
      <c r="HP2556" s="7"/>
      <c r="HQ2556" s="7"/>
      <c r="HR2556" s="7"/>
      <c r="HS2556" s="7"/>
      <c r="HT2556" s="8"/>
      <c r="HU2556" s="6"/>
      <c r="HV2556" s="7"/>
      <c r="HW2556" s="7"/>
      <c r="HX2556" s="7"/>
      <c r="HY2556" s="7"/>
      <c r="HZ2556" s="8"/>
      <c r="IA2556" s="6"/>
      <c r="IB2556" s="7"/>
      <c r="IC2556" s="7"/>
      <c r="ID2556" s="7"/>
      <c r="IE2556" s="7"/>
      <c r="IF2556" s="8"/>
      <c r="IG2556" s="6"/>
      <c r="IH2556" s="7"/>
      <c r="II2556" s="7"/>
      <c r="IJ2556" s="7"/>
      <c r="IK2556" s="7"/>
      <c r="IL2556" s="8"/>
      <c r="IM2556" s="6"/>
      <c r="IN2556" s="7"/>
      <c r="IO2556" s="7"/>
      <c r="IP2556" s="7"/>
      <c r="IQ2556" s="7"/>
      <c r="IR2556" s="8"/>
      <c r="IS2556" s="6"/>
      <c r="IT2556" s="7"/>
      <c r="IU2556" s="7"/>
      <c r="IV2556" s="7"/>
    </row>
    <row r="2557" customFormat="false" ht="12.75" hidden="false" customHeight="false" outlineLevel="0" collapsed="false">
      <c r="A2557" s="5" t="s">
        <v>2861</v>
      </c>
      <c r="B2557" s="6" t="n">
        <v>37061</v>
      </c>
      <c r="C2557" s="7" t="s">
        <v>2337</v>
      </c>
      <c r="D2557" s="7" t="s">
        <v>1588</v>
      </c>
      <c r="E2557" s="7"/>
      <c r="F2557" s="8" t="s">
        <v>1644</v>
      </c>
      <c r="G2557" s="8" t="n">
        <v>8791.6</v>
      </c>
      <c r="H2557" s="7"/>
      <c r="I2557" s="7"/>
      <c r="J2557" s="7"/>
      <c r="K2557" s="7"/>
      <c r="L2557" s="8"/>
      <c r="M2557" s="6"/>
      <c r="N2557" s="7"/>
      <c r="O2557" s="7"/>
      <c r="P2557" s="7"/>
      <c r="Q2557" s="7"/>
      <c r="R2557" s="8"/>
      <c r="S2557" s="6"/>
      <c r="T2557" s="7"/>
      <c r="U2557" s="7"/>
      <c r="V2557" s="7"/>
      <c r="W2557" s="7"/>
      <c r="X2557" s="8"/>
      <c r="Y2557" s="6"/>
      <c r="Z2557" s="7"/>
      <c r="AA2557" s="7"/>
      <c r="AB2557" s="7"/>
      <c r="AC2557" s="7"/>
      <c r="AD2557" s="8"/>
      <c r="AE2557" s="6"/>
      <c r="AF2557" s="7"/>
      <c r="AG2557" s="7"/>
      <c r="AH2557" s="7"/>
      <c r="AI2557" s="7"/>
      <c r="AJ2557" s="8"/>
      <c r="AK2557" s="6"/>
      <c r="AL2557" s="7"/>
      <c r="AM2557" s="7"/>
      <c r="AN2557" s="7"/>
      <c r="AO2557" s="7"/>
      <c r="AP2557" s="8"/>
      <c r="AQ2557" s="6"/>
      <c r="AR2557" s="7"/>
      <c r="AS2557" s="7"/>
      <c r="AT2557" s="7"/>
      <c r="AU2557" s="7"/>
      <c r="AV2557" s="8"/>
      <c r="AW2557" s="6"/>
      <c r="AX2557" s="7"/>
      <c r="AY2557" s="7"/>
      <c r="AZ2557" s="7"/>
      <c r="BA2557" s="7"/>
      <c r="BB2557" s="8"/>
      <c r="BC2557" s="6"/>
      <c r="BD2557" s="7"/>
      <c r="BE2557" s="7"/>
      <c r="BF2557" s="7"/>
      <c r="BG2557" s="7"/>
      <c r="BH2557" s="8"/>
      <c r="BI2557" s="6"/>
      <c r="BJ2557" s="7"/>
      <c r="BK2557" s="7"/>
      <c r="BL2557" s="7"/>
      <c r="BM2557" s="7"/>
      <c r="BN2557" s="8"/>
      <c r="BO2557" s="6"/>
      <c r="BP2557" s="7"/>
      <c r="BQ2557" s="7"/>
      <c r="BR2557" s="7"/>
      <c r="BS2557" s="7"/>
      <c r="BT2557" s="8"/>
      <c r="BU2557" s="6"/>
      <c r="BV2557" s="7"/>
      <c r="BW2557" s="7"/>
      <c r="BX2557" s="7"/>
      <c r="BY2557" s="7"/>
      <c r="BZ2557" s="8"/>
      <c r="CA2557" s="6"/>
      <c r="CB2557" s="7"/>
      <c r="CC2557" s="7"/>
      <c r="CD2557" s="7"/>
      <c r="CE2557" s="7"/>
      <c r="CF2557" s="8"/>
      <c r="CG2557" s="6"/>
      <c r="CH2557" s="7"/>
      <c r="CI2557" s="7"/>
      <c r="CJ2557" s="7"/>
      <c r="CK2557" s="7"/>
      <c r="CL2557" s="8"/>
      <c r="CM2557" s="6"/>
      <c r="CN2557" s="7"/>
      <c r="CO2557" s="7"/>
      <c r="CP2557" s="7"/>
      <c r="CQ2557" s="7"/>
      <c r="CR2557" s="8"/>
      <c r="CS2557" s="6"/>
      <c r="CT2557" s="7"/>
      <c r="CU2557" s="7"/>
      <c r="CV2557" s="7"/>
      <c r="CW2557" s="7"/>
      <c r="CX2557" s="8"/>
      <c r="CY2557" s="6"/>
      <c r="CZ2557" s="7"/>
      <c r="DA2557" s="7"/>
      <c r="DB2557" s="7"/>
      <c r="DC2557" s="7"/>
      <c r="DD2557" s="8"/>
      <c r="DE2557" s="6"/>
      <c r="DF2557" s="7"/>
      <c r="DG2557" s="7"/>
      <c r="DH2557" s="7"/>
      <c r="DI2557" s="7"/>
      <c r="DJ2557" s="8"/>
      <c r="DK2557" s="6"/>
      <c r="DL2557" s="7"/>
      <c r="DM2557" s="7"/>
      <c r="DN2557" s="7"/>
      <c r="DO2557" s="7"/>
      <c r="DP2557" s="8"/>
      <c r="DQ2557" s="6"/>
      <c r="DR2557" s="7"/>
      <c r="DS2557" s="7"/>
      <c r="DT2557" s="7"/>
      <c r="DU2557" s="7"/>
      <c r="DV2557" s="8"/>
      <c r="DW2557" s="6"/>
      <c r="DX2557" s="7"/>
      <c r="DY2557" s="7"/>
      <c r="DZ2557" s="7"/>
      <c r="EA2557" s="7"/>
      <c r="EB2557" s="8"/>
      <c r="EC2557" s="6"/>
      <c r="ED2557" s="7"/>
      <c r="EE2557" s="7"/>
      <c r="EF2557" s="7"/>
      <c r="EG2557" s="7"/>
      <c r="EH2557" s="8"/>
      <c r="EI2557" s="6"/>
      <c r="EJ2557" s="7"/>
      <c r="EK2557" s="7"/>
      <c r="EL2557" s="7"/>
      <c r="EM2557" s="7"/>
      <c r="EN2557" s="8"/>
      <c r="EO2557" s="6"/>
      <c r="EP2557" s="7"/>
      <c r="EQ2557" s="7"/>
      <c r="ER2557" s="7"/>
      <c r="ES2557" s="7"/>
      <c r="ET2557" s="8"/>
      <c r="EU2557" s="6"/>
      <c r="EV2557" s="7"/>
      <c r="EW2557" s="7"/>
      <c r="EX2557" s="7"/>
      <c r="EY2557" s="7"/>
      <c r="EZ2557" s="8"/>
      <c r="FA2557" s="6"/>
      <c r="FB2557" s="7"/>
      <c r="FC2557" s="7"/>
      <c r="FD2557" s="7"/>
      <c r="FE2557" s="7"/>
      <c r="FF2557" s="8"/>
      <c r="FG2557" s="6"/>
      <c r="FH2557" s="7"/>
      <c r="FI2557" s="7"/>
      <c r="FJ2557" s="7"/>
      <c r="FK2557" s="7"/>
      <c r="FL2557" s="8"/>
      <c r="FM2557" s="6"/>
      <c r="FN2557" s="7"/>
      <c r="FO2557" s="7"/>
      <c r="FP2557" s="7"/>
      <c r="FQ2557" s="7"/>
      <c r="FR2557" s="8"/>
      <c r="FS2557" s="6"/>
      <c r="FT2557" s="7"/>
      <c r="FU2557" s="7"/>
      <c r="FV2557" s="7"/>
      <c r="FW2557" s="7"/>
      <c r="FX2557" s="8"/>
      <c r="FY2557" s="6"/>
      <c r="FZ2557" s="7"/>
      <c r="GA2557" s="7"/>
      <c r="GB2557" s="7"/>
      <c r="GC2557" s="7"/>
      <c r="GD2557" s="8"/>
      <c r="GE2557" s="6"/>
      <c r="GF2557" s="7"/>
      <c r="GG2557" s="7"/>
      <c r="GH2557" s="7"/>
      <c r="GI2557" s="7"/>
      <c r="GJ2557" s="8"/>
      <c r="GK2557" s="6"/>
      <c r="GL2557" s="7"/>
      <c r="GM2557" s="7"/>
      <c r="GN2557" s="7"/>
      <c r="GO2557" s="7"/>
      <c r="GP2557" s="8"/>
      <c r="GQ2557" s="6"/>
      <c r="GR2557" s="7"/>
      <c r="GS2557" s="7"/>
      <c r="GT2557" s="7"/>
      <c r="GU2557" s="7"/>
      <c r="GV2557" s="8"/>
      <c r="GW2557" s="6"/>
      <c r="GX2557" s="7"/>
      <c r="GY2557" s="7"/>
      <c r="GZ2557" s="7"/>
      <c r="HA2557" s="7"/>
      <c r="HB2557" s="8"/>
      <c r="HC2557" s="6"/>
      <c r="HD2557" s="7"/>
      <c r="HE2557" s="7"/>
      <c r="HF2557" s="7"/>
      <c r="HG2557" s="7"/>
      <c r="HH2557" s="8"/>
      <c r="HI2557" s="6"/>
      <c r="HJ2557" s="7"/>
      <c r="HK2557" s="7"/>
      <c r="HL2557" s="7"/>
      <c r="HM2557" s="7"/>
      <c r="HN2557" s="8"/>
      <c r="HO2557" s="6"/>
      <c r="HP2557" s="7"/>
      <c r="HQ2557" s="7"/>
      <c r="HR2557" s="7"/>
      <c r="HS2557" s="7"/>
      <c r="HT2557" s="8"/>
      <c r="HU2557" s="6"/>
      <c r="HV2557" s="7"/>
      <c r="HW2557" s="7"/>
      <c r="HX2557" s="7"/>
      <c r="HY2557" s="7"/>
      <c r="HZ2557" s="8"/>
      <c r="IA2557" s="6"/>
      <c r="IB2557" s="7"/>
      <c r="IC2557" s="7"/>
      <c r="ID2557" s="7"/>
      <c r="IE2557" s="7"/>
      <c r="IF2557" s="8"/>
      <c r="IG2557" s="6"/>
      <c r="IH2557" s="7"/>
      <c r="II2557" s="7"/>
      <c r="IJ2557" s="7"/>
      <c r="IK2557" s="7"/>
      <c r="IL2557" s="8"/>
      <c r="IM2557" s="6"/>
      <c r="IN2557" s="7"/>
      <c r="IO2557" s="7"/>
      <c r="IP2557" s="7"/>
      <c r="IQ2557" s="7"/>
      <c r="IR2557" s="8"/>
      <c r="IS2557" s="6"/>
      <c r="IT2557" s="7"/>
      <c r="IU2557" s="7"/>
      <c r="IV2557" s="7"/>
    </row>
    <row r="2558" customFormat="false" ht="12.75" hidden="false" customHeight="false" outlineLevel="0" collapsed="false">
      <c r="A2558" s="5" t="s">
        <v>2862</v>
      </c>
      <c r="B2558" s="6" t="n">
        <v>37062</v>
      </c>
      <c r="C2558" s="7" t="s">
        <v>2860</v>
      </c>
      <c r="D2558" s="7" t="s">
        <v>1588</v>
      </c>
      <c r="E2558" s="7"/>
      <c r="F2558" s="8" t="s">
        <v>1644</v>
      </c>
      <c r="G2558" s="8" t="n">
        <v>2027</v>
      </c>
      <c r="H2558" s="7"/>
      <c r="I2558" s="7"/>
      <c r="J2558" s="7"/>
      <c r="K2558" s="7"/>
      <c r="L2558" s="8"/>
      <c r="M2558" s="6"/>
      <c r="N2558" s="7"/>
      <c r="O2558" s="7"/>
      <c r="P2558" s="7"/>
      <c r="Q2558" s="7"/>
      <c r="R2558" s="8"/>
      <c r="S2558" s="6"/>
      <c r="T2558" s="7"/>
      <c r="U2558" s="7"/>
      <c r="V2558" s="7"/>
      <c r="W2558" s="7"/>
      <c r="X2558" s="8"/>
      <c r="Y2558" s="6"/>
      <c r="Z2558" s="7"/>
      <c r="AA2558" s="7"/>
      <c r="AB2558" s="7"/>
      <c r="AC2558" s="7"/>
      <c r="AD2558" s="8"/>
      <c r="AE2558" s="6"/>
      <c r="AF2558" s="7"/>
      <c r="AG2558" s="7"/>
      <c r="AH2558" s="7"/>
      <c r="AI2558" s="7"/>
      <c r="AJ2558" s="8"/>
      <c r="AK2558" s="6"/>
      <c r="AL2558" s="7"/>
      <c r="AM2558" s="7"/>
      <c r="AN2558" s="7"/>
      <c r="AO2558" s="7"/>
      <c r="AP2558" s="8"/>
      <c r="AQ2558" s="6"/>
      <c r="AR2558" s="7"/>
      <c r="AS2558" s="7"/>
      <c r="AT2558" s="7"/>
      <c r="AU2558" s="7"/>
      <c r="AV2558" s="8"/>
      <c r="AW2558" s="6"/>
      <c r="AX2558" s="7"/>
      <c r="AY2558" s="7"/>
      <c r="AZ2558" s="7"/>
      <c r="BA2558" s="7"/>
      <c r="BB2558" s="8"/>
      <c r="BC2558" s="6"/>
      <c r="BD2558" s="7"/>
      <c r="BE2558" s="7"/>
      <c r="BF2558" s="7"/>
      <c r="BG2558" s="7"/>
      <c r="BH2558" s="8"/>
      <c r="BI2558" s="6"/>
      <c r="BJ2558" s="7"/>
      <c r="BK2558" s="7"/>
      <c r="BL2558" s="7"/>
      <c r="BM2558" s="7"/>
      <c r="BN2558" s="8"/>
      <c r="BO2558" s="6"/>
      <c r="BP2558" s="7"/>
      <c r="BQ2558" s="7"/>
      <c r="BR2558" s="7"/>
      <c r="BS2558" s="7"/>
      <c r="BT2558" s="8"/>
      <c r="BU2558" s="6"/>
      <c r="BV2558" s="7"/>
      <c r="BW2558" s="7"/>
      <c r="BX2558" s="7"/>
      <c r="BY2558" s="7"/>
      <c r="BZ2558" s="8"/>
      <c r="CA2558" s="6"/>
      <c r="CB2558" s="7"/>
      <c r="CC2558" s="7"/>
      <c r="CD2558" s="7"/>
      <c r="CE2558" s="7"/>
      <c r="CF2558" s="8"/>
      <c r="CG2558" s="6"/>
      <c r="CH2558" s="7"/>
      <c r="CI2558" s="7"/>
      <c r="CJ2558" s="7"/>
      <c r="CK2558" s="7"/>
      <c r="CL2558" s="8"/>
      <c r="CM2558" s="6"/>
      <c r="CN2558" s="7"/>
      <c r="CO2558" s="7"/>
      <c r="CP2558" s="7"/>
      <c r="CQ2558" s="7"/>
      <c r="CR2558" s="8"/>
      <c r="CS2558" s="6"/>
      <c r="CT2558" s="7"/>
      <c r="CU2558" s="7"/>
      <c r="CV2558" s="7"/>
      <c r="CW2558" s="7"/>
      <c r="CX2558" s="8"/>
      <c r="CY2558" s="6"/>
      <c r="CZ2558" s="7"/>
      <c r="DA2558" s="7"/>
      <c r="DB2558" s="7"/>
      <c r="DC2558" s="7"/>
      <c r="DD2558" s="8"/>
      <c r="DE2558" s="6"/>
      <c r="DF2558" s="7"/>
      <c r="DG2558" s="7"/>
      <c r="DH2558" s="7"/>
      <c r="DI2558" s="7"/>
      <c r="DJ2558" s="8"/>
      <c r="DK2558" s="6"/>
      <c r="DL2558" s="7"/>
      <c r="DM2558" s="7"/>
      <c r="DN2558" s="7"/>
      <c r="DO2558" s="7"/>
      <c r="DP2558" s="8"/>
      <c r="DQ2558" s="6"/>
      <c r="DR2558" s="7"/>
      <c r="DS2558" s="7"/>
      <c r="DT2558" s="7"/>
      <c r="DU2558" s="7"/>
      <c r="DV2558" s="8"/>
      <c r="DW2558" s="6"/>
      <c r="DX2558" s="7"/>
      <c r="DY2558" s="7"/>
      <c r="DZ2558" s="7"/>
      <c r="EA2558" s="7"/>
      <c r="EB2558" s="8"/>
      <c r="EC2558" s="6"/>
      <c r="ED2558" s="7"/>
      <c r="EE2558" s="7"/>
      <c r="EF2558" s="7"/>
      <c r="EG2558" s="7"/>
      <c r="EH2558" s="8"/>
      <c r="EI2558" s="6"/>
      <c r="EJ2558" s="7"/>
      <c r="EK2558" s="7"/>
      <c r="EL2558" s="7"/>
      <c r="EM2558" s="7"/>
      <c r="EN2558" s="8"/>
      <c r="EO2558" s="6"/>
      <c r="EP2558" s="7"/>
      <c r="EQ2558" s="7"/>
      <c r="ER2558" s="7"/>
      <c r="ES2558" s="7"/>
      <c r="ET2558" s="8"/>
      <c r="EU2558" s="6"/>
      <c r="EV2558" s="7"/>
      <c r="EW2558" s="7"/>
      <c r="EX2558" s="7"/>
      <c r="EY2558" s="7"/>
      <c r="EZ2558" s="8"/>
      <c r="FA2558" s="6"/>
      <c r="FB2558" s="7"/>
      <c r="FC2558" s="7"/>
      <c r="FD2558" s="7"/>
      <c r="FE2558" s="7"/>
      <c r="FF2558" s="8"/>
      <c r="FG2558" s="6"/>
      <c r="FH2558" s="7"/>
      <c r="FI2558" s="7"/>
      <c r="FJ2558" s="7"/>
      <c r="FK2558" s="7"/>
      <c r="FL2558" s="8"/>
      <c r="FM2558" s="6"/>
      <c r="FN2558" s="7"/>
      <c r="FO2558" s="7"/>
      <c r="FP2558" s="7"/>
      <c r="FQ2558" s="7"/>
      <c r="FR2558" s="8"/>
      <c r="FS2558" s="6"/>
      <c r="FT2558" s="7"/>
      <c r="FU2558" s="7"/>
      <c r="FV2558" s="7"/>
      <c r="FW2558" s="7"/>
      <c r="FX2558" s="8"/>
      <c r="FY2558" s="6"/>
      <c r="FZ2558" s="7"/>
      <c r="GA2558" s="7"/>
      <c r="GB2558" s="7"/>
      <c r="GC2558" s="7"/>
      <c r="GD2558" s="8"/>
      <c r="GE2558" s="6"/>
      <c r="GF2558" s="7"/>
      <c r="GG2558" s="7"/>
      <c r="GH2558" s="7"/>
      <c r="GI2558" s="7"/>
      <c r="GJ2558" s="8"/>
      <c r="GK2558" s="6"/>
      <c r="GL2558" s="7"/>
      <c r="GM2558" s="7"/>
      <c r="GN2558" s="7"/>
      <c r="GO2558" s="7"/>
      <c r="GP2558" s="8"/>
      <c r="GQ2558" s="6"/>
      <c r="GR2558" s="7"/>
      <c r="GS2558" s="7"/>
      <c r="GT2558" s="7"/>
      <c r="GU2558" s="7"/>
      <c r="GV2558" s="8"/>
      <c r="GW2558" s="6"/>
      <c r="GX2558" s="7"/>
      <c r="GY2558" s="7"/>
      <c r="GZ2558" s="7"/>
      <c r="HA2558" s="7"/>
      <c r="HB2558" s="8"/>
      <c r="HC2558" s="6"/>
      <c r="HD2558" s="7"/>
      <c r="HE2558" s="7"/>
      <c r="HF2558" s="7"/>
      <c r="HG2558" s="7"/>
      <c r="HH2558" s="8"/>
      <c r="HI2558" s="6"/>
      <c r="HJ2558" s="7"/>
      <c r="HK2558" s="7"/>
      <c r="HL2558" s="7"/>
      <c r="HM2558" s="7"/>
      <c r="HN2558" s="8"/>
      <c r="HO2558" s="6"/>
      <c r="HP2558" s="7"/>
      <c r="HQ2558" s="7"/>
      <c r="HR2558" s="7"/>
      <c r="HS2558" s="7"/>
      <c r="HT2558" s="8"/>
      <c r="HU2558" s="6"/>
      <c r="HV2558" s="7"/>
      <c r="HW2558" s="7"/>
      <c r="HX2558" s="7"/>
      <c r="HY2558" s="7"/>
      <c r="HZ2558" s="8"/>
      <c r="IA2558" s="6"/>
      <c r="IB2558" s="7"/>
      <c r="IC2558" s="7"/>
      <c r="ID2558" s="7"/>
      <c r="IE2558" s="7"/>
      <c r="IF2558" s="8"/>
      <c r="IG2558" s="6"/>
      <c r="IH2558" s="7"/>
      <c r="II2558" s="7"/>
      <c r="IJ2558" s="7"/>
      <c r="IK2558" s="7"/>
      <c r="IL2558" s="8"/>
      <c r="IM2558" s="6"/>
      <c r="IN2558" s="7"/>
      <c r="IO2558" s="7"/>
      <c r="IP2558" s="7"/>
      <c r="IQ2558" s="7"/>
      <c r="IR2558" s="8"/>
      <c r="IS2558" s="6"/>
      <c r="IT2558" s="7"/>
      <c r="IU2558" s="7"/>
      <c r="IV2558" s="7"/>
    </row>
    <row r="2559" customFormat="false" ht="12.75" hidden="false" customHeight="false" outlineLevel="0" collapsed="false">
      <c r="A2559" s="5" t="s">
        <v>2863</v>
      </c>
      <c r="B2559" s="6" t="n">
        <v>37062</v>
      </c>
      <c r="C2559" s="7" t="s">
        <v>2853</v>
      </c>
      <c r="D2559" s="7" t="s">
        <v>1588</v>
      </c>
      <c r="E2559" s="7"/>
      <c r="F2559" s="8" t="s">
        <v>1644</v>
      </c>
      <c r="G2559" s="8" t="n">
        <v>629</v>
      </c>
      <c r="H2559" s="7"/>
      <c r="I2559" s="7"/>
      <c r="J2559" s="7"/>
      <c r="K2559" s="7"/>
      <c r="L2559" s="8"/>
      <c r="M2559" s="6"/>
      <c r="N2559" s="7"/>
      <c r="O2559" s="7"/>
      <c r="P2559" s="7"/>
      <c r="Q2559" s="7"/>
      <c r="R2559" s="8"/>
      <c r="S2559" s="6"/>
      <c r="T2559" s="7"/>
      <c r="U2559" s="7"/>
      <c r="V2559" s="7"/>
      <c r="W2559" s="7"/>
      <c r="X2559" s="8"/>
      <c r="Y2559" s="6"/>
      <c r="Z2559" s="7"/>
      <c r="AA2559" s="7"/>
      <c r="AB2559" s="7"/>
      <c r="AC2559" s="7"/>
      <c r="AD2559" s="8"/>
      <c r="AE2559" s="6"/>
      <c r="AF2559" s="7"/>
      <c r="AG2559" s="7"/>
      <c r="AH2559" s="7"/>
      <c r="AI2559" s="7"/>
      <c r="AJ2559" s="8"/>
      <c r="AK2559" s="6"/>
      <c r="AL2559" s="7"/>
      <c r="AM2559" s="7"/>
      <c r="AN2559" s="7"/>
      <c r="AO2559" s="7"/>
      <c r="AP2559" s="8"/>
      <c r="AQ2559" s="6"/>
      <c r="AR2559" s="7"/>
      <c r="AS2559" s="7"/>
      <c r="AT2559" s="7"/>
      <c r="AU2559" s="7"/>
      <c r="AV2559" s="8"/>
      <c r="AW2559" s="6"/>
      <c r="AX2559" s="7"/>
      <c r="AY2559" s="7"/>
      <c r="AZ2559" s="7"/>
      <c r="BA2559" s="7"/>
      <c r="BB2559" s="8"/>
      <c r="BC2559" s="6"/>
      <c r="BD2559" s="7"/>
      <c r="BE2559" s="7"/>
      <c r="BF2559" s="7"/>
      <c r="BG2559" s="7"/>
      <c r="BH2559" s="8"/>
      <c r="BI2559" s="6"/>
      <c r="BJ2559" s="7"/>
      <c r="BK2559" s="7"/>
      <c r="BL2559" s="7"/>
      <c r="BM2559" s="7"/>
      <c r="BN2559" s="8"/>
      <c r="BO2559" s="6"/>
      <c r="BP2559" s="7"/>
      <c r="BQ2559" s="7"/>
      <c r="BR2559" s="7"/>
      <c r="BS2559" s="7"/>
      <c r="BT2559" s="8"/>
      <c r="BU2559" s="6"/>
      <c r="BV2559" s="7"/>
      <c r="BW2559" s="7"/>
      <c r="BX2559" s="7"/>
      <c r="BY2559" s="7"/>
      <c r="BZ2559" s="8"/>
      <c r="CA2559" s="6"/>
      <c r="CB2559" s="7"/>
      <c r="CC2559" s="7"/>
      <c r="CD2559" s="7"/>
      <c r="CE2559" s="7"/>
      <c r="CF2559" s="8"/>
      <c r="CG2559" s="6"/>
      <c r="CH2559" s="7"/>
      <c r="CI2559" s="7"/>
      <c r="CJ2559" s="7"/>
      <c r="CK2559" s="7"/>
      <c r="CL2559" s="8"/>
      <c r="CM2559" s="6"/>
      <c r="CN2559" s="7"/>
      <c r="CO2559" s="7"/>
      <c r="CP2559" s="7"/>
      <c r="CQ2559" s="7"/>
      <c r="CR2559" s="8"/>
      <c r="CS2559" s="6"/>
      <c r="CT2559" s="7"/>
      <c r="CU2559" s="7"/>
      <c r="CV2559" s="7"/>
      <c r="CW2559" s="7"/>
      <c r="CX2559" s="8"/>
      <c r="CY2559" s="6"/>
      <c r="CZ2559" s="7"/>
      <c r="DA2559" s="7"/>
      <c r="DB2559" s="7"/>
      <c r="DC2559" s="7"/>
      <c r="DD2559" s="8"/>
      <c r="DE2559" s="6"/>
      <c r="DF2559" s="7"/>
      <c r="DG2559" s="7"/>
      <c r="DH2559" s="7"/>
      <c r="DI2559" s="7"/>
      <c r="DJ2559" s="8"/>
      <c r="DK2559" s="6"/>
      <c r="DL2559" s="7"/>
      <c r="DM2559" s="7"/>
      <c r="DN2559" s="7"/>
      <c r="DO2559" s="7"/>
      <c r="DP2559" s="8"/>
      <c r="DQ2559" s="6"/>
      <c r="DR2559" s="7"/>
      <c r="DS2559" s="7"/>
      <c r="DT2559" s="7"/>
      <c r="DU2559" s="7"/>
      <c r="DV2559" s="8"/>
      <c r="DW2559" s="6"/>
      <c r="DX2559" s="7"/>
      <c r="DY2559" s="7"/>
      <c r="DZ2559" s="7"/>
      <c r="EA2559" s="7"/>
      <c r="EB2559" s="8"/>
      <c r="EC2559" s="6"/>
      <c r="ED2559" s="7"/>
      <c r="EE2559" s="7"/>
      <c r="EF2559" s="7"/>
      <c r="EG2559" s="7"/>
      <c r="EH2559" s="8"/>
      <c r="EI2559" s="6"/>
      <c r="EJ2559" s="7"/>
      <c r="EK2559" s="7"/>
      <c r="EL2559" s="7"/>
      <c r="EM2559" s="7"/>
      <c r="EN2559" s="8"/>
      <c r="EO2559" s="6"/>
      <c r="EP2559" s="7"/>
      <c r="EQ2559" s="7"/>
      <c r="ER2559" s="7"/>
      <c r="ES2559" s="7"/>
      <c r="ET2559" s="8"/>
      <c r="EU2559" s="6"/>
      <c r="EV2559" s="7"/>
      <c r="EW2559" s="7"/>
      <c r="EX2559" s="7"/>
      <c r="EY2559" s="7"/>
      <c r="EZ2559" s="8"/>
      <c r="FA2559" s="6"/>
      <c r="FB2559" s="7"/>
      <c r="FC2559" s="7"/>
      <c r="FD2559" s="7"/>
      <c r="FE2559" s="7"/>
      <c r="FF2559" s="8"/>
      <c r="FG2559" s="6"/>
      <c r="FH2559" s="7"/>
      <c r="FI2559" s="7"/>
      <c r="FJ2559" s="7"/>
      <c r="FK2559" s="7"/>
      <c r="FL2559" s="8"/>
      <c r="FM2559" s="6"/>
      <c r="FN2559" s="7"/>
      <c r="FO2559" s="7"/>
      <c r="FP2559" s="7"/>
      <c r="FQ2559" s="7"/>
      <c r="FR2559" s="8"/>
      <c r="FS2559" s="6"/>
      <c r="FT2559" s="7"/>
      <c r="FU2559" s="7"/>
      <c r="FV2559" s="7"/>
      <c r="FW2559" s="7"/>
      <c r="FX2559" s="8"/>
      <c r="FY2559" s="6"/>
      <c r="FZ2559" s="7"/>
      <c r="GA2559" s="7"/>
      <c r="GB2559" s="7"/>
      <c r="GC2559" s="7"/>
      <c r="GD2559" s="8"/>
      <c r="GE2559" s="6"/>
      <c r="GF2559" s="7"/>
      <c r="GG2559" s="7"/>
      <c r="GH2559" s="7"/>
      <c r="GI2559" s="7"/>
      <c r="GJ2559" s="8"/>
      <c r="GK2559" s="6"/>
      <c r="GL2559" s="7"/>
      <c r="GM2559" s="7"/>
      <c r="GN2559" s="7"/>
      <c r="GO2559" s="7"/>
      <c r="GP2559" s="8"/>
      <c r="GQ2559" s="6"/>
      <c r="GR2559" s="7"/>
      <c r="GS2559" s="7"/>
      <c r="GT2559" s="7"/>
      <c r="GU2559" s="7"/>
      <c r="GV2559" s="8"/>
      <c r="GW2559" s="6"/>
      <c r="GX2559" s="7"/>
      <c r="GY2559" s="7"/>
      <c r="GZ2559" s="7"/>
      <c r="HA2559" s="7"/>
      <c r="HB2559" s="8"/>
      <c r="HC2559" s="6"/>
      <c r="HD2559" s="7"/>
      <c r="HE2559" s="7"/>
      <c r="HF2559" s="7"/>
      <c r="HG2559" s="7"/>
      <c r="HH2559" s="8"/>
      <c r="HI2559" s="6"/>
      <c r="HJ2559" s="7"/>
      <c r="HK2559" s="7"/>
      <c r="HL2559" s="7"/>
      <c r="HM2559" s="7"/>
      <c r="HN2559" s="8"/>
      <c r="HO2559" s="6"/>
      <c r="HP2559" s="7"/>
      <c r="HQ2559" s="7"/>
      <c r="HR2559" s="7"/>
      <c r="HS2559" s="7"/>
      <c r="HT2559" s="8"/>
      <c r="HU2559" s="6"/>
      <c r="HV2559" s="7"/>
      <c r="HW2559" s="7"/>
      <c r="HX2559" s="7"/>
      <c r="HY2559" s="7"/>
      <c r="HZ2559" s="8"/>
      <c r="IA2559" s="6"/>
      <c r="IB2559" s="7"/>
      <c r="IC2559" s="7"/>
      <c r="ID2559" s="7"/>
      <c r="IE2559" s="7"/>
      <c r="IF2559" s="8"/>
      <c r="IG2559" s="6"/>
      <c r="IH2559" s="7"/>
      <c r="II2559" s="7"/>
      <c r="IJ2559" s="7"/>
      <c r="IK2559" s="7"/>
      <c r="IL2559" s="8"/>
      <c r="IM2559" s="6"/>
      <c r="IN2559" s="7"/>
      <c r="IO2559" s="7"/>
      <c r="IP2559" s="7"/>
      <c r="IQ2559" s="7"/>
      <c r="IR2559" s="8"/>
      <c r="IS2559" s="6"/>
      <c r="IT2559" s="7"/>
      <c r="IU2559" s="7"/>
      <c r="IV2559" s="7"/>
    </row>
    <row r="2560" customFormat="false" ht="12.75" hidden="false" customHeight="false" outlineLevel="0" collapsed="false">
      <c r="A2560" s="5" t="s">
        <v>2864</v>
      </c>
      <c r="B2560" s="6" t="n">
        <v>37062</v>
      </c>
      <c r="C2560" s="7" t="s">
        <v>2853</v>
      </c>
      <c r="D2560" s="7" t="s">
        <v>1588</v>
      </c>
      <c r="E2560" s="7"/>
      <c r="F2560" s="8" t="s">
        <v>1644</v>
      </c>
      <c r="G2560" s="8" t="n">
        <v>925</v>
      </c>
      <c r="H2560" s="7"/>
      <c r="I2560" s="7"/>
      <c r="J2560" s="7"/>
      <c r="K2560" s="7"/>
      <c r="L2560" s="8"/>
      <c r="M2560" s="6"/>
      <c r="N2560" s="7"/>
      <c r="O2560" s="7"/>
      <c r="P2560" s="7"/>
      <c r="Q2560" s="7"/>
      <c r="R2560" s="8"/>
      <c r="S2560" s="6"/>
      <c r="T2560" s="7"/>
      <c r="U2560" s="7"/>
      <c r="V2560" s="7"/>
      <c r="W2560" s="7"/>
      <c r="X2560" s="8"/>
      <c r="Y2560" s="6"/>
      <c r="Z2560" s="7"/>
      <c r="AA2560" s="7"/>
      <c r="AB2560" s="7"/>
      <c r="AC2560" s="7"/>
      <c r="AD2560" s="8"/>
      <c r="AE2560" s="6"/>
      <c r="AF2560" s="7"/>
      <c r="AG2560" s="7"/>
      <c r="AH2560" s="7"/>
      <c r="AI2560" s="7"/>
      <c r="AJ2560" s="8"/>
      <c r="AK2560" s="6"/>
      <c r="AL2560" s="7"/>
      <c r="AM2560" s="7"/>
      <c r="AN2560" s="7"/>
      <c r="AO2560" s="7"/>
      <c r="AP2560" s="8"/>
      <c r="AQ2560" s="6"/>
      <c r="AR2560" s="7"/>
      <c r="AS2560" s="7"/>
      <c r="AT2560" s="7"/>
      <c r="AU2560" s="7"/>
      <c r="AV2560" s="8"/>
      <c r="AW2560" s="6"/>
      <c r="AX2560" s="7"/>
      <c r="AY2560" s="7"/>
      <c r="AZ2560" s="7"/>
      <c r="BA2560" s="7"/>
      <c r="BB2560" s="8"/>
      <c r="BC2560" s="6"/>
      <c r="BD2560" s="7"/>
      <c r="BE2560" s="7"/>
      <c r="BF2560" s="7"/>
      <c r="BG2560" s="7"/>
      <c r="BH2560" s="8"/>
      <c r="BI2560" s="6"/>
      <c r="BJ2560" s="7"/>
      <c r="BK2560" s="7"/>
      <c r="BL2560" s="7"/>
      <c r="BM2560" s="7"/>
      <c r="BN2560" s="8"/>
      <c r="BO2560" s="6"/>
      <c r="BP2560" s="7"/>
      <c r="BQ2560" s="7"/>
      <c r="BR2560" s="7"/>
      <c r="BS2560" s="7"/>
      <c r="BT2560" s="8"/>
      <c r="BU2560" s="6"/>
      <c r="BV2560" s="7"/>
      <c r="BW2560" s="7"/>
      <c r="BX2560" s="7"/>
      <c r="BY2560" s="7"/>
      <c r="BZ2560" s="8"/>
      <c r="CA2560" s="6"/>
      <c r="CB2560" s="7"/>
      <c r="CC2560" s="7"/>
      <c r="CD2560" s="7"/>
      <c r="CE2560" s="7"/>
      <c r="CF2560" s="8"/>
      <c r="CG2560" s="6"/>
      <c r="CH2560" s="7"/>
      <c r="CI2560" s="7"/>
      <c r="CJ2560" s="7"/>
      <c r="CK2560" s="7"/>
      <c r="CL2560" s="8"/>
      <c r="CM2560" s="6"/>
      <c r="CN2560" s="7"/>
      <c r="CO2560" s="7"/>
      <c r="CP2560" s="7"/>
      <c r="CQ2560" s="7"/>
      <c r="CR2560" s="8"/>
      <c r="CS2560" s="6"/>
      <c r="CT2560" s="7"/>
      <c r="CU2560" s="7"/>
      <c r="CV2560" s="7"/>
      <c r="CW2560" s="7"/>
      <c r="CX2560" s="8"/>
      <c r="CY2560" s="6"/>
      <c r="CZ2560" s="7"/>
      <c r="DA2560" s="7"/>
      <c r="DB2560" s="7"/>
      <c r="DC2560" s="7"/>
      <c r="DD2560" s="8"/>
      <c r="DE2560" s="6"/>
      <c r="DF2560" s="7"/>
      <c r="DG2560" s="7"/>
      <c r="DH2560" s="7"/>
      <c r="DI2560" s="7"/>
      <c r="DJ2560" s="8"/>
      <c r="DK2560" s="6"/>
      <c r="DL2560" s="7"/>
      <c r="DM2560" s="7"/>
      <c r="DN2560" s="7"/>
      <c r="DO2560" s="7"/>
      <c r="DP2560" s="8"/>
      <c r="DQ2560" s="6"/>
      <c r="DR2560" s="7"/>
      <c r="DS2560" s="7"/>
      <c r="DT2560" s="7"/>
      <c r="DU2560" s="7"/>
      <c r="DV2560" s="8"/>
      <c r="DW2560" s="6"/>
      <c r="DX2560" s="7"/>
      <c r="DY2560" s="7"/>
      <c r="DZ2560" s="7"/>
      <c r="EA2560" s="7"/>
      <c r="EB2560" s="8"/>
      <c r="EC2560" s="6"/>
      <c r="ED2560" s="7"/>
      <c r="EE2560" s="7"/>
      <c r="EF2560" s="7"/>
      <c r="EG2560" s="7"/>
      <c r="EH2560" s="8"/>
      <c r="EI2560" s="6"/>
      <c r="EJ2560" s="7"/>
      <c r="EK2560" s="7"/>
      <c r="EL2560" s="7"/>
      <c r="EM2560" s="7"/>
      <c r="EN2560" s="8"/>
      <c r="EO2560" s="6"/>
      <c r="EP2560" s="7"/>
      <c r="EQ2560" s="7"/>
      <c r="ER2560" s="7"/>
      <c r="ES2560" s="7"/>
      <c r="ET2560" s="8"/>
      <c r="EU2560" s="6"/>
      <c r="EV2560" s="7"/>
      <c r="EW2560" s="7"/>
      <c r="EX2560" s="7"/>
      <c r="EY2560" s="7"/>
      <c r="EZ2560" s="8"/>
      <c r="FA2560" s="6"/>
      <c r="FB2560" s="7"/>
      <c r="FC2560" s="7"/>
      <c r="FD2560" s="7"/>
      <c r="FE2560" s="7"/>
      <c r="FF2560" s="8"/>
      <c r="FG2560" s="6"/>
      <c r="FH2560" s="7"/>
      <c r="FI2560" s="7"/>
      <c r="FJ2560" s="7"/>
      <c r="FK2560" s="7"/>
      <c r="FL2560" s="8"/>
      <c r="FM2560" s="6"/>
      <c r="FN2560" s="7"/>
      <c r="FO2560" s="7"/>
      <c r="FP2560" s="7"/>
      <c r="FQ2560" s="7"/>
      <c r="FR2560" s="8"/>
      <c r="FS2560" s="6"/>
      <c r="FT2560" s="7"/>
      <c r="FU2560" s="7"/>
      <c r="FV2560" s="7"/>
      <c r="FW2560" s="7"/>
      <c r="FX2560" s="8"/>
      <c r="FY2560" s="6"/>
      <c r="FZ2560" s="7"/>
      <c r="GA2560" s="7"/>
      <c r="GB2560" s="7"/>
      <c r="GC2560" s="7"/>
      <c r="GD2560" s="8"/>
      <c r="GE2560" s="6"/>
      <c r="GF2560" s="7"/>
      <c r="GG2560" s="7"/>
      <c r="GH2560" s="7"/>
      <c r="GI2560" s="7"/>
      <c r="GJ2560" s="8"/>
      <c r="GK2560" s="6"/>
      <c r="GL2560" s="7"/>
      <c r="GM2560" s="7"/>
      <c r="GN2560" s="7"/>
      <c r="GO2560" s="7"/>
      <c r="GP2560" s="8"/>
      <c r="GQ2560" s="6"/>
      <c r="GR2560" s="7"/>
      <c r="GS2560" s="7"/>
      <c r="GT2560" s="7"/>
      <c r="GU2560" s="7"/>
      <c r="GV2560" s="8"/>
      <c r="GW2560" s="6"/>
      <c r="GX2560" s="7"/>
      <c r="GY2560" s="7"/>
      <c r="GZ2560" s="7"/>
      <c r="HA2560" s="7"/>
      <c r="HB2560" s="8"/>
      <c r="HC2560" s="6"/>
      <c r="HD2560" s="7"/>
      <c r="HE2560" s="7"/>
      <c r="HF2560" s="7"/>
      <c r="HG2560" s="7"/>
      <c r="HH2560" s="8"/>
      <c r="HI2560" s="6"/>
      <c r="HJ2560" s="7"/>
      <c r="HK2560" s="7"/>
      <c r="HL2560" s="7"/>
      <c r="HM2560" s="7"/>
      <c r="HN2560" s="8"/>
      <c r="HO2560" s="6"/>
      <c r="HP2560" s="7"/>
      <c r="HQ2560" s="7"/>
      <c r="HR2560" s="7"/>
      <c r="HS2560" s="7"/>
      <c r="HT2560" s="8"/>
      <c r="HU2560" s="6"/>
      <c r="HV2560" s="7"/>
      <c r="HW2560" s="7"/>
      <c r="HX2560" s="7"/>
      <c r="HY2560" s="7"/>
      <c r="HZ2560" s="8"/>
      <c r="IA2560" s="6"/>
      <c r="IB2560" s="7"/>
      <c r="IC2560" s="7"/>
      <c r="ID2560" s="7"/>
      <c r="IE2560" s="7"/>
      <c r="IF2560" s="8"/>
      <c r="IG2560" s="6"/>
      <c r="IH2560" s="7"/>
      <c r="II2560" s="7"/>
      <c r="IJ2560" s="7"/>
      <c r="IK2560" s="7"/>
      <c r="IL2560" s="8"/>
      <c r="IM2560" s="6"/>
      <c r="IN2560" s="7"/>
      <c r="IO2560" s="7"/>
      <c r="IP2560" s="7"/>
      <c r="IQ2560" s="7"/>
      <c r="IR2560" s="8"/>
      <c r="IS2560" s="6"/>
      <c r="IT2560" s="7"/>
      <c r="IU2560" s="7"/>
      <c r="IV2560" s="7"/>
    </row>
    <row r="2561" customFormat="false" ht="12.75" hidden="false" customHeight="false" outlineLevel="0" collapsed="false">
      <c r="A2561" s="5" t="s">
        <v>2865</v>
      </c>
      <c r="B2561" s="6" t="n">
        <v>37062</v>
      </c>
      <c r="C2561" s="7" t="s">
        <v>2848</v>
      </c>
      <c r="D2561" s="7" t="s">
        <v>1588</v>
      </c>
      <c r="E2561" s="7"/>
      <c r="F2561" s="8" t="s">
        <v>2849</v>
      </c>
      <c r="G2561" s="8" t="n">
        <v>2309</v>
      </c>
      <c r="H2561" s="7"/>
      <c r="I2561" s="7"/>
      <c r="J2561" s="7"/>
      <c r="K2561" s="7"/>
      <c r="L2561" s="8"/>
      <c r="M2561" s="6"/>
      <c r="N2561" s="7"/>
      <c r="O2561" s="7"/>
      <c r="P2561" s="7"/>
      <c r="Q2561" s="7"/>
      <c r="R2561" s="8"/>
      <c r="S2561" s="6"/>
      <c r="T2561" s="7"/>
      <c r="U2561" s="7"/>
      <c r="V2561" s="7"/>
      <c r="W2561" s="7"/>
      <c r="X2561" s="8"/>
      <c r="Y2561" s="6"/>
      <c r="Z2561" s="7"/>
      <c r="AA2561" s="7"/>
      <c r="AB2561" s="7"/>
      <c r="AC2561" s="7"/>
      <c r="AD2561" s="8"/>
      <c r="AE2561" s="6"/>
      <c r="AF2561" s="7"/>
      <c r="AG2561" s="7"/>
      <c r="AH2561" s="7"/>
      <c r="AI2561" s="7"/>
      <c r="AJ2561" s="8"/>
      <c r="AK2561" s="6"/>
      <c r="AL2561" s="7"/>
      <c r="AM2561" s="7"/>
      <c r="AN2561" s="7"/>
      <c r="AO2561" s="7"/>
      <c r="AP2561" s="8"/>
      <c r="AQ2561" s="6"/>
      <c r="AR2561" s="7"/>
      <c r="AS2561" s="7"/>
      <c r="AT2561" s="7"/>
      <c r="AU2561" s="7"/>
      <c r="AV2561" s="8"/>
      <c r="AW2561" s="6"/>
      <c r="AX2561" s="7"/>
      <c r="AY2561" s="7"/>
      <c r="AZ2561" s="7"/>
      <c r="BA2561" s="7"/>
      <c r="BB2561" s="8"/>
      <c r="BC2561" s="6"/>
      <c r="BD2561" s="7"/>
      <c r="BE2561" s="7"/>
      <c r="BF2561" s="7"/>
      <c r="BG2561" s="7"/>
      <c r="BH2561" s="8"/>
      <c r="BI2561" s="6"/>
      <c r="BJ2561" s="7"/>
      <c r="BK2561" s="7"/>
      <c r="BL2561" s="7"/>
      <c r="BM2561" s="7"/>
      <c r="BN2561" s="8"/>
      <c r="BO2561" s="6"/>
      <c r="BP2561" s="7"/>
      <c r="BQ2561" s="7"/>
      <c r="BR2561" s="7"/>
      <c r="BS2561" s="7"/>
      <c r="BT2561" s="8"/>
      <c r="BU2561" s="6"/>
      <c r="BV2561" s="7"/>
      <c r="BW2561" s="7"/>
      <c r="BX2561" s="7"/>
      <c r="BY2561" s="7"/>
      <c r="BZ2561" s="8"/>
      <c r="CA2561" s="6"/>
      <c r="CB2561" s="7"/>
      <c r="CC2561" s="7"/>
      <c r="CD2561" s="7"/>
      <c r="CE2561" s="7"/>
      <c r="CF2561" s="8"/>
      <c r="CG2561" s="6"/>
      <c r="CH2561" s="7"/>
      <c r="CI2561" s="7"/>
      <c r="CJ2561" s="7"/>
      <c r="CK2561" s="7"/>
      <c r="CL2561" s="8"/>
      <c r="CM2561" s="6"/>
      <c r="CN2561" s="7"/>
      <c r="CO2561" s="7"/>
      <c r="CP2561" s="7"/>
      <c r="CQ2561" s="7"/>
      <c r="CR2561" s="8"/>
      <c r="CS2561" s="6"/>
      <c r="CT2561" s="7"/>
      <c r="CU2561" s="7"/>
      <c r="CV2561" s="7"/>
      <c r="CW2561" s="7"/>
      <c r="CX2561" s="8"/>
      <c r="CY2561" s="6"/>
      <c r="CZ2561" s="7"/>
      <c r="DA2561" s="7"/>
      <c r="DB2561" s="7"/>
      <c r="DC2561" s="7"/>
      <c r="DD2561" s="8"/>
      <c r="DE2561" s="6"/>
      <c r="DF2561" s="7"/>
      <c r="DG2561" s="7"/>
      <c r="DH2561" s="7"/>
      <c r="DI2561" s="7"/>
      <c r="DJ2561" s="8"/>
      <c r="DK2561" s="6"/>
      <c r="DL2561" s="7"/>
      <c r="DM2561" s="7"/>
      <c r="DN2561" s="7"/>
      <c r="DO2561" s="7"/>
      <c r="DP2561" s="8"/>
      <c r="DQ2561" s="6"/>
      <c r="DR2561" s="7"/>
      <c r="DS2561" s="7"/>
      <c r="DT2561" s="7"/>
      <c r="DU2561" s="7"/>
      <c r="DV2561" s="8"/>
      <c r="DW2561" s="6"/>
      <c r="DX2561" s="7"/>
      <c r="DY2561" s="7"/>
      <c r="DZ2561" s="7"/>
      <c r="EA2561" s="7"/>
      <c r="EB2561" s="8"/>
      <c r="EC2561" s="6"/>
      <c r="ED2561" s="7"/>
      <c r="EE2561" s="7"/>
      <c r="EF2561" s="7"/>
      <c r="EG2561" s="7"/>
      <c r="EH2561" s="8"/>
      <c r="EI2561" s="6"/>
      <c r="EJ2561" s="7"/>
      <c r="EK2561" s="7"/>
      <c r="EL2561" s="7"/>
      <c r="EM2561" s="7"/>
      <c r="EN2561" s="8"/>
      <c r="EO2561" s="6"/>
      <c r="EP2561" s="7"/>
      <c r="EQ2561" s="7"/>
      <c r="ER2561" s="7"/>
      <c r="ES2561" s="7"/>
      <c r="ET2561" s="8"/>
      <c r="EU2561" s="6"/>
      <c r="EV2561" s="7"/>
      <c r="EW2561" s="7"/>
      <c r="EX2561" s="7"/>
      <c r="EY2561" s="7"/>
      <c r="EZ2561" s="8"/>
      <c r="FA2561" s="6"/>
      <c r="FB2561" s="7"/>
      <c r="FC2561" s="7"/>
      <c r="FD2561" s="7"/>
      <c r="FE2561" s="7"/>
      <c r="FF2561" s="8"/>
      <c r="FG2561" s="6"/>
      <c r="FH2561" s="7"/>
      <c r="FI2561" s="7"/>
      <c r="FJ2561" s="7"/>
      <c r="FK2561" s="7"/>
      <c r="FL2561" s="8"/>
      <c r="FM2561" s="6"/>
      <c r="FN2561" s="7"/>
      <c r="FO2561" s="7"/>
      <c r="FP2561" s="7"/>
      <c r="FQ2561" s="7"/>
      <c r="FR2561" s="8"/>
      <c r="FS2561" s="6"/>
      <c r="FT2561" s="7"/>
      <c r="FU2561" s="7"/>
      <c r="FV2561" s="7"/>
      <c r="FW2561" s="7"/>
      <c r="FX2561" s="8"/>
      <c r="FY2561" s="6"/>
      <c r="FZ2561" s="7"/>
      <c r="GA2561" s="7"/>
      <c r="GB2561" s="7"/>
      <c r="GC2561" s="7"/>
      <c r="GD2561" s="8"/>
      <c r="GE2561" s="6"/>
      <c r="GF2561" s="7"/>
      <c r="GG2561" s="7"/>
      <c r="GH2561" s="7"/>
      <c r="GI2561" s="7"/>
      <c r="GJ2561" s="8"/>
      <c r="GK2561" s="6"/>
      <c r="GL2561" s="7"/>
      <c r="GM2561" s="7"/>
      <c r="GN2561" s="7"/>
      <c r="GO2561" s="7"/>
      <c r="GP2561" s="8"/>
      <c r="GQ2561" s="6"/>
      <c r="GR2561" s="7"/>
      <c r="GS2561" s="7"/>
      <c r="GT2561" s="7"/>
      <c r="GU2561" s="7"/>
      <c r="GV2561" s="8"/>
      <c r="GW2561" s="6"/>
      <c r="GX2561" s="7"/>
      <c r="GY2561" s="7"/>
      <c r="GZ2561" s="7"/>
      <c r="HA2561" s="7"/>
      <c r="HB2561" s="8"/>
      <c r="HC2561" s="6"/>
      <c r="HD2561" s="7"/>
      <c r="HE2561" s="7"/>
      <c r="HF2561" s="7"/>
      <c r="HG2561" s="7"/>
      <c r="HH2561" s="8"/>
      <c r="HI2561" s="6"/>
      <c r="HJ2561" s="7"/>
      <c r="HK2561" s="7"/>
      <c r="HL2561" s="7"/>
      <c r="HM2561" s="7"/>
      <c r="HN2561" s="8"/>
      <c r="HO2561" s="6"/>
      <c r="HP2561" s="7"/>
      <c r="HQ2561" s="7"/>
      <c r="HR2561" s="7"/>
      <c r="HS2561" s="7"/>
      <c r="HT2561" s="8"/>
      <c r="HU2561" s="6"/>
      <c r="HV2561" s="7"/>
      <c r="HW2561" s="7"/>
      <c r="HX2561" s="7"/>
      <c r="HY2561" s="7"/>
      <c r="HZ2561" s="8"/>
      <c r="IA2561" s="6"/>
      <c r="IB2561" s="7"/>
      <c r="IC2561" s="7"/>
      <c r="ID2561" s="7"/>
      <c r="IE2561" s="7"/>
      <c r="IF2561" s="8"/>
      <c r="IG2561" s="6"/>
      <c r="IH2561" s="7"/>
      <c r="II2561" s="7"/>
      <c r="IJ2561" s="7"/>
      <c r="IK2561" s="7"/>
      <c r="IL2561" s="8"/>
      <c r="IM2561" s="6"/>
      <c r="IN2561" s="7"/>
      <c r="IO2561" s="7"/>
      <c r="IP2561" s="7"/>
      <c r="IQ2561" s="7"/>
      <c r="IR2561" s="8"/>
      <c r="IS2561" s="6"/>
      <c r="IT2561" s="7"/>
      <c r="IU2561" s="7"/>
      <c r="IV2561" s="7"/>
    </row>
    <row r="2562" customFormat="false" ht="12.75" hidden="false" customHeight="false" outlineLevel="0" collapsed="false">
      <c r="A2562" s="5" t="s">
        <v>2866</v>
      </c>
      <c r="B2562" s="6" t="n">
        <v>37062</v>
      </c>
      <c r="C2562" s="7" t="s">
        <v>2851</v>
      </c>
      <c r="D2562" s="7" t="s">
        <v>1588</v>
      </c>
      <c r="E2562" s="7"/>
      <c r="F2562" s="8" t="s">
        <v>2849</v>
      </c>
      <c r="G2562" s="8" t="n">
        <v>22653</v>
      </c>
      <c r="H2562" s="7"/>
      <c r="I2562" s="7"/>
      <c r="J2562" s="7"/>
      <c r="K2562" s="7"/>
      <c r="L2562" s="8"/>
      <c r="M2562" s="6"/>
      <c r="N2562" s="7"/>
      <c r="O2562" s="7"/>
      <c r="P2562" s="7"/>
      <c r="Q2562" s="7"/>
      <c r="R2562" s="8"/>
      <c r="S2562" s="6"/>
      <c r="T2562" s="7"/>
      <c r="U2562" s="7"/>
      <c r="V2562" s="7"/>
      <c r="W2562" s="7"/>
      <c r="X2562" s="8"/>
      <c r="Y2562" s="6"/>
      <c r="Z2562" s="7"/>
      <c r="AA2562" s="7"/>
      <c r="AB2562" s="7"/>
      <c r="AC2562" s="7"/>
      <c r="AD2562" s="8"/>
      <c r="AE2562" s="6"/>
      <c r="AF2562" s="7"/>
      <c r="AG2562" s="7"/>
      <c r="AH2562" s="7"/>
      <c r="AI2562" s="7"/>
      <c r="AJ2562" s="8"/>
      <c r="AK2562" s="6"/>
      <c r="AL2562" s="7"/>
      <c r="AM2562" s="7"/>
      <c r="AN2562" s="7"/>
      <c r="AO2562" s="7"/>
      <c r="AP2562" s="8"/>
      <c r="AQ2562" s="6"/>
      <c r="AR2562" s="7"/>
      <c r="AS2562" s="7"/>
      <c r="AT2562" s="7"/>
      <c r="AU2562" s="7"/>
      <c r="AV2562" s="8"/>
      <c r="AW2562" s="6"/>
      <c r="AX2562" s="7"/>
      <c r="AY2562" s="7"/>
      <c r="AZ2562" s="7"/>
      <c r="BA2562" s="7"/>
      <c r="BB2562" s="8"/>
      <c r="BC2562" s="6"/>
      <c r="BD2562" s="7"/>
      <c r="BE2562" s="7"/>
      <c r="BF2562" s="7"/>
      <c r="BG2562" s="7"/>
      <c r="BH2562" s="8"/>
      <c r="BI2562" s="6"/>
      <c r="BJ2562" s="7"/>
      <c r="BK2562" s="7"/>
      <c r="BL2562" s="7"/>
      <c r="BM2562" s="7"/>
      <c r="BN2562" s="8"/>
      <c r="BO2562" s="6"/>
      <c r="BP2562" s="7"/>
      <c r="BQ2562" s="7"/>
      <c r="BR2562" s="7"/>
      <c r="BS2562" s="7"/>
      <c r="BT2562" s="8"/>
      <c r="BU2562" s="6"/>
      <c r="BV2562" s="7"/>
      <c r="BW2562" s="7"/>
      <c r="BX2562" s="7"/>
      <c r="BY2562" s="7"/>
      <c r="BZ2562" s="8"/>
      <c r="CA2562" s="6"/>
      <c r="CB2562" s="7"/>
      <c r="CC2562" s="7"/>
      <c r="CD2562" s="7"/>
      <c r="CE2562" s="7"/>
      <c r="CF2562" s="8"/>
      <c r="CG2562" s="6"/>
      <c r="CH2562" s="7"/>
      <c r="CI2562" s="7"/>
      <c r="CJ2562" s="7"/>
      <c r="CK2562" s="7"/>
      <c r="CL2562" s="8"/>
      <c r="CM2562" s="6"/>
      <c r="CN2562" s="7"/>
      <c r="CO2562" s="7"/>
      <c r="CP2562" s="7"/>
      <c r="CQ2562" s="7"/>
      <c r="CR2562" s="8"/>
      <c r="CS2562" s="6"/>
      <c r="CT2562" s="7"/>
      <c r="CU2562" s="7"/>
      <c r="CV2562" s="7"/>
      <c r="CW2562" s="7"/>
      <c r="CX2562" s="8"/>
      <c r="CY2562" s="6"/>
      <c r="CZ2562" s="7"/>
      <c r="DA2562" s="7"/>
      <c r="DB2562" s="7"/>
      <c r="DC2562" s="7"/>
      <c r="DD2562" s="8"/>
      <c r="DE2562" s="6"/>
      <c r="DF2562" s="7"/>
      <c r="DG2562" s="7"/>
      <c r="DH2562" s="7"/>
      <c r="DI2562" s="7"/>
      <c r="DJ2562" s="8"/>
      <c r="DK2562" s="6"/>
      <c r="DL2562" s="7"/>
      <c r="DM2562" s="7"/>
      <c r="DN2562" s="7"/>
      <c r="DO2562" s="7"/>
      <c r="DP2562" s="8"/>
      <c r="DQ2562" s="6"/>
      <c r="DR2562" s="7"/>
      <c r="DS2562" s="7"/>
      <c r="DT2562" s="7"/>
      <c r="DU2562" s="7"/>
      <c r="DV2562" s="8"/>
      <c r="DW2562" s="6"/>
      <c r="DX2562" s="7"/>
      <c r="DY2562" s="7"/>
      <c r="DZ2562" s="7"/>
      <c r="EA2562" s="7"/>
      <c r="EB2562" s="8"/>
      <c r="EC2562" s="6"/>
      <c r="ED2562" s="7"/>
      <c r="EE2562" s="7"/>
      <c r="EF2562" s="7"/>
      <c r="EG2562" s="7"/>
      <c r="EH2562" s="8"/>
      <c r="EI2562" s="6"/>
      <c r="EJ2562" s="7"/>
      <c r="EK2562" s="7"/>
      <c r="EL2562" s="7"/>
      <c r="EM2562" s="7"/>
      <c r="EN2562" s="8"/>
      <c r="EO2562" s="6"/>
      <c r="EP2562" s="7"/>
      <c r="EQ2562" s="7"/>
      <c r="ER2562" s="7"/>
      <c r="ES2562" s="7"/>
      <c r="ET2562" s="8"/>
      <c r="EU2562" s="6"/>
      <c r="EV2562" s="7"/>
      <c r="EW2562" s="7"/>
      <c r="EX2562" s="7"/>
      <c r="EY2562" s="7"/>
      <c r="EZ2562" s="8"/>
      <c r="FA2562" s="6"/>
      <c r="FB2562" s="7"/>
      <c r="FC2562" s="7"/>
      <c r="FD2562" s="7"/>
      <c r="FE2562" s="7"/>
      <c r="FF2562" s="8"/>
      <c r="FG2562" s="6"/>
      <c r="FH2562" s="7"/>
      <c r="FI2562" s="7"/>
      <c r="FJ2562" s="7"/>
      <c r="FK2562" s="7"/>
      <c r="FL2562" s="8"/>
      <c r="FM2562" s="6"/>
      <c r="FN2562" s="7"/>
      <c r="FO2562" s="7"/>
      <c r="FP2562" s="7"/>
      <c r="FQ2562" s="7"/>
      <c r="FR2562" s="8"/>
      <c r="FS2562" s="6"/>
      <c r="FT2562" s="7"/>
      <c r="FU2562" s="7"/>
      <c r="FV2562" s="7"/>
      <c r="FW2562" s="7"/>
      <c r="FX2562" s="8"/>
      <c r="FY2562" s="6"/>
      <c r="FZ2562" s="7"/>
      <c r="GA2562" s="7"/>
      <c r="GB2562" s="7"/>
      <c r="GC2562" s="7"/>
      <c r="GD2562" s="8"/>
      <c r="GE2562" s="6"/>
      <c r="GF2562" s="7"/>
      <c r="GG2562" s="7"/>
      <c r="GH2562" s="7"/>
      <c r="GI2562" s="7"/>
      <c r="GJ2562" s="8"/>
      <c r="GK2562" s="6"/>
      <c r="GL2562" s="7"/>
      <c r="GM2562" s="7"/>
      <c r="GN2562" s="7"/>
      <c r="GO2562" s="7"/>
      <c r="GP2562" s="8"/>
      <c r="GQ2562" s="6"/>
      <c r="GR2562" s="7"/>
      <c r="GS2562" s="7"/>
      <c r="GT2562" s="7"/>
      <c r="GU2562" s="7"/>
      <c r="GV2562" s="8"/>
      <c r="GW2562" s="6"/>
      <c r="GX2562" s="7"/>
      <c r="GY2562" s="7"/>
      <c r="GZ2562" s="7"/>
      <c r="HA2562" s="7"/>
      <c r="HB2562" s="8"/>
      <c r="HC2562" s="6"/>
      <c r="HD2562" s="7"/>
      <c r="HE2562" s="7"/>
      <c r="HF2562" s="7"/>
      <c r="HG2562" s="7"/>
      <c r="HH2562" s="8"/>
      <c r="HI2562" s="6"/>
      <c r="HJ2562" s="7"/>
      <c r="HK2562" s="7"/>
      <c r="HL2562" s="7"/>
      <c r="HM2562" s="7"/>
      <c r="HN2562" s="8"/>
      <c r="HO2562" s="6"/>
      <c r="HP2562" s="7"/>
      <c r="HQ2562" s="7"/>
      <c r="HR2562" s="7"/>
      <c r="HS2562" s="7"/>
      <c r="HT2562" s="8"/>
      <c r="HU2562" s="6"/>
      <c r="HV2562" s="7"/>
      <c r="HW2562" s="7"/>
      <c r="HX2562" s="7"/>
      <c r="HY2562" s="7"/>
      <c r="HZ2562" s="8"/>
      <c r="IA2562" s="6"/>
      <c r="IB2562" s="7"/>
      <c r="IC2562" s="7"/>
      <c r="ID2562" s="7"/>
      <c r="IE2562" s="7"/>
      <c r="IF2562" s="8"/>
      <c r="IG2562" s="6"/>
      <c r="IH2562" s="7"/>
      <c r="II2562" s="7"/>
      <c r="IJ2562" s="7"/>
      <c r="IK2562" s="7"/>
      <c r="IL2562" s="8"/>
      <c r="IM2562" s="6"/>
      <c r="IN2562" s="7"/>
      <c r="IO2562" s="7"/>
      <c r="IP2562" s="7"/>
      <c r="IQ2562" s="7"/>
      <c r="IR2562" s="8"/>
      <c r="IS2562" s="6"/>
      <c r="IT2562" s="7"/>
      <c r="IU2562" s="7"/>
      <c r="IV2562" s="7"/>
    </row>
    <row r="2563" customFormat="false" ht="12.75" hidden="false" customHeight="false" outlineLevel="0" collapsed="false">
      <c r="A2563" s="5" t="s">
        <v>1486</v>
      </c>
      <c r="B2563" s="6" t="n">
        <v>37062</v>
      </c>
      <c r="C2563" s="7" t="s">
        <v>969</v>
      </c>
      <c r="D2563" s="7" t="s">
        <v>1588</v>
      </c>
      <c r="E2563" s="7"/>
      <c r="F2563" s="8" t="s">
        <v>1020</v>
      </c>
      <c r="G2563" s="8" t="n">
        <v>73976.55</v>
      </c>
      <c r="H2563" s="7"/>
      <c r="I2563" s="7"/>
      <c r="J2563" s="7"/>
      <c r="K2563" s="7"/>
      <c r="L2563" s="8"/>
      <c r="M2563" s="6"/>
      <c r="N2563" s="7"/>
      <c r="O2563" s="7"/>
      <c r="P2563" s="7"/>
      <c r="Q2563" s="7"/>
      <c r="R2563" s="8"/>
      <c r="S2563" s="6"/>
      <c r="T2563" s="7"/>
      <c r="U2563" s="7"/>
      <c r="V2563" s="7"/>
      <c r="W2563" s="7"/>
      <c r="X2563" s="8"/>
      <c r="Y2563" s="6"/>
      <c r="Z2563" s="7"/>
      <c r="AA2563" s="7"/>
      <c r="AB2563" s="7"/>
      <c r="AC2563" s="7"/>
      <c r="AD2563" s="8"/>
      <c r="AE2563" s="6"/>
      <c r="AF2563" s="7"/>
      <c r="AG2563" s="7"/>
      <c r="AH2563" s="7"/>
      <c r="AI2563" s="7"/>
      <c r="AJ2563" s="8"/>
      <c r="AK2563" s="6"/>
      <c r="AL2563" s="7"/>
      <c r="AM2563" s="7"/>
      <c r="AN2563" s="7"/>
      <c r="AO2563" s="7"/>
      <c r="AP2563" s="8"/>
      <c r="AQ2563" s="6"/>
      <c r="AR2563" s="7"/>
      <c r="AS2563" s="7"/>
      <c r="AT2563" s="7"/>
      <c r="AU2563" s="7"/>
      <c r="AV2563" s="8"/>
      <c r="AW2563" s="6"/>
      <c r="AX2563" s="7"/>
      <c r="AY2563" s="7"/>
      <c r="AZ2563" s="7"/>
      <c r="BA2563" s="7"/>
      <c r="BB2563" s="8"/>
      <c r="BC2563" s="6"/>
      <c r="BD2563" s="7"/>
      <c r="BE2563" s="7"/>
      <c r="BF2563" s="7"/>
      <c r="BG2563" s="7"/>
      <c r="BH2563" s="8"/>
      <c r="BI2563" s="6"/>
      <c r="BJ2563" s="7"/>
      <c r="BK2563" s="7"/>
      <c r="BL2563" s="7"/>
      <c r="BM2563" s="7"/>
      <c r="BN2563" s="8"/>
      <c r="BO2563" s="6"/>
      <c r="BP2563" s="7"/>
      <c r="BQ2563" s="7"/>
      <c r="BR2563" s="7"/>
      <c r="BS2563" s="7"/>
      <c r="BT2563" s="8"/>
      <c r="BU2563" s="6"/>
      <c r="BV2563" s="7"/>
      <c r="BW2563" s="7"/>
      <c r="BX2563" s="7"/>
      <c r="BY2563" s="7"/>
      <c r="BZ2563" s="8"/>
      <c r="CA2563" s="6"/>
      <c r="CB2563" s="7"/>
      <c r="CC2563" s="7"/>
      <c r="CD2563" s="7"/>
      <c r="CE2563" s="7"/>
      <c r="CF2563" s="8"/>
      <c r="CG2563" s="6"/>
      <c r="CH2563" s="7"/>
      <c r="CI2563" s="7"/>
      <c r="CJ2563" s="7"/>
      <c r="CK2563" s="7"/>
      <c r="CL2563" s="8"/>
      <c r="CM2563" s="6"/>
      <c r="CN2563" s="7"/>
      <c r="CO2563" s="7"/>
      <c r="CP2563" s="7"/>
      <c r="CQ2563" s="7"/>
      <c r="CR2563" s="8"/>
      <c r="CS2563" s="6"/>
      <c r="CT2563" s="7"/>
      <c r="CU2563" s="7"/>
      <c r="CV2563" s="7"/>
      <c r="CW2563" s="7"/>
      <c r="CX2563" s="8"/>
      <c r="CY2563" s="6"/>
      <c r="CZ2563" s="7"/>
      <c r="DA2563" s="7"/>
      <c r="DB2563" s="7"/>
      <c r="DC2563" s="7"/>
      <c r="DD2563" s="8"/>
      <c r="DE2563" s="6"/>
      <c r="DF2563" s="7"/>
      <c r="DG2563" s="7"/>
      <c r="DH2563" s="7"/>
      <c r="DI2563" s="7"/>
      <c r="DJ2563" s="8"/>
      <c r="DK2563" s="6"/>
      <c r="DL2563" s="7"/>
      <c r="DM2563" s="7"/>
      <c r="DN2563" s="7"/>
      <c r="DO2563" s="7"/>
      <c r="DP2563" s="8"/>
      <c r="DQ2563" s="6"/>
      <c r="DR2563" s="7"/>
      <c r="DS2563" s="7"/>
      <c r="DT2563" s="7"/>
      <c r="DU2563" s="7"/>
      <c r="DV2563" s="8"/>
      <c r="DW2563" s="6"/>
      <c r="DX2563" s="7"/>
      <c r="DY2563" s="7"/>
      <c r="DZ2563" s="7"/>
      <c r="EA2563" s="7"/>
      <c r="EB2563" s="8"/>
      <c r="EC2563" s="6"/>
      <c r="ED2563" s="7"/>
      <c r="EE2563" s="7"/>
      <c r="EF2563" s="7"/>
      <c r="EG2563" s="7"/>
      <c r="EH2563" s="8"/>
      <c r="EI2563" s="6"/>
      <c r="EJ2563" s="7"/>
      <c r="EK2563" s="7"/>
      <c r="EL2563" s="7"/>
      <c r="EM2563" s="7"/>
      <c r="EN2563" s="8"/>
      <c r="EO2563" s="6"/>
      <c r="EP2563" s="7"/>
      <c r="EQ2563" s="7"/>
      <c r="ER2563" s="7"/>
      <c r="ES2563" s="7"/>
      <c r="ET2563" s="8"/>
      <c r="EU2563" s="6"/>
      <c r="EV2563" s="7"/>
      <c r="EW2563" s="7"/>
      <c r="EX2563" s="7"/>
      <c r="EY2563" s="7"/>
      <c r="EZ2563" s="8"/>
      <c r="FA2563" s="6"/>
      <c r="FB2563" s="7"/>
      <c r="FC2563" s="7"/>
      <c r="FD2563" s="7"/>
      <c r="FE2563" s="7"/>
      <c r="FF2563" s="8"/>
      <c r="FG2563" s="6"/>
      <c r="FH2563" s="7"/>
      <c r="FI2563" s="7"/>
      <c r="FJ2563" s="7"/>
      <c r="FK2563" s="7"/>
      <c r="FL2563" s="8"/>
      <c r="FM2563" s="6"/>
      <c r="FN2563" s="7"/>
      <c r="FO2563" s="7"/>
      <c r="FP2563" s="7"/>
      <c r="FQ2563" s="7"/>
      <c r="FR2563" s="8"/>
      <c r="FS2563" s="6"/>
      <c r="FT2563" s="7"/>
      <c r="FU2563" s="7"/>
      <c r="FV2563" s="7"/>
      <c r="FW2563" s="7"/>
      <c r="FX2563" s="8"/>
      <c r="FY2563" s="6"/>
      <c r="FZ2563" s="7"/>
      <c r="GA2563" s="7"/>
      <c r="GB2563" s="7"/>
      <c r="GC2563" s="7"/>
      <c r="GD2563" s="8"/>
      <c r="GE2563" s="6"/>
      <c r="GF2563" s="7"/>
      <c r="GG2563" s="7"/>
      <c r="GH2563" s="7"/>
      <c r="GI2563" s="7"/>
      <c r="GJ2563" s="8"/>
      <c r="GK2563" s="6"/>
      <c r="GL2563" s="7"/>
      <c r="GM2563" s="7"/>
      <c r="GN2563" s="7"/>
      <c r="GO2563" s="7"/>
      <c r="GP2563" s="8"/>
      <c r="GQ2563" s="6"/>
      <c r="GR2563" s="7"/>
      <c r="GS2563" s="7"/>
      <c r="GT2563" s="7"/>
      <c r="GU2563" s="7"/>
      <c r="GV2563" s="8"/>
      <c r="GW2563" s="6"/>
      <c r="GX2563" s="7"/>
      <c r="GY2563" s="7"/>
      <c r="GZ2563" s="7"/>
      <c r="HA2563" s="7"/>
      <c r="HB2563" s="8"/>
      <c r="HC2563" s="6"/>
      <c r="HD2563" s="7"/>
      <c r="HE2563" s="7"/>
      <c r="HF2563" s="7"/>
      <c r="HG2563" s="7"/>
      <c r="HH2563" s="8"/>
      <c r="HI2563" s="6"/>
      <c r="HJ2563" s="7"/>
      <c r="HK2563" s="7"/>
      <c r="HL2563" s="7"/>
      <c r="HM2563" s="7"/>
      <c r="HN2563" s="8"/>
      <c r="HO2563" s="6"/>
      <c r="HP2563" s="7"/>
      <c r="HQ2563" s="7"/>
      <c r="HR2563" s="7"/>
      <c r="HS2563" s="7"/>
      <c r="HT2563" s="8"/>
      <c r="HU2563" s="6"/>
      <c r="HV2563" s="7"/>
      <c r="HW2563" s="7"/>
      <c r="HX2563" s="7"/>
      <c r="HY2563" s="7"/>
      <c r="HZ2563" s="8"/>
      <c r="IA2563" s="6"/>
      <c r="IB2563" s="7"/>
      <c r="IC2563" s="7"/>
      <c r="ID2563" s="7"/>
      <c r="IE2563" s="7"/>
      <c r="IF2563" s="8"/>
      <c r="IG2563" s="6"/>
      <c r="IH2563" s="7"/>
      <c r="II2563" s="7"/>
      <c r="IJ2563" s="7"/>
      <c r="IK2563" s="7"/>
      <c r="IL2563" s="8"/>
      <c r="IM2563" s="6"/>
      <c r="IN2563" s="7"/>
      <c r="IO2563" s="7"/>
      <c r="IP2563" s="7"/>
      <c r="IQ2563" s="7"/>
      <c r="IR2563" s="8"/>
      <c r="IS2563" s="6"/>
      <c r="IT2563" s="7"/>
      <c r="IU2563" s="7"/>
      <c r="IV2563" s="7"/>
    </row>
    <row r="2564" customFormat="false" ht="12.75" hidden="false" customHeight="false" outlineLevel="0" collapsed="false">
      <c r="A2564" s="5" t="s">
        <v>1487</v>
      </c>
      <c r="B2564" s="6" t="n">
        <v>37062</v>
      </c>
      <c r="C2564" s="7" t="s">
        <v>969</v>
      </c>
      <c r="D2564" s="7" t="s">
        <v>1588</v>
      </c>
      <c r="E2564" s="7"/>
      <c r="F2564" s="8" t="s">
        <v>1020</v>
      </c>
      <c r="G2564" s="8" t="n">
        <v>5606.88</v>
      </c>
      <c r="H2564" s="7"/>
      <c r="I2564" s="7"/>
      <c r="J2564" s="7"/>
      <c r="K2564" s="7"/>
      <c r="L2564" s="8"/>
      <c r="M2564" s="6"/>
      <c r="N2564" s="7"/>
      <c r="O2564" s="7"/>
      <c r="P2564" s="7"/>
      <c r="Q2564" s="7"/>
      <c r="R2564" s="8"/>
      <c r="S2564" s="6"/>
      <c r="T2564" s="7"/>
      <c r="U2564" s="7"/>
      <c r="V2564" s="7"/>
      <c r="W2564" s="7"/>
      <c r="X2564" s="8"/>
      <c r="Y2564" s="6"/>
      <c r="Z2564" s="7"/>
      <c r="AA2564" s="7"/>
      <c r="AB2564" s="7"/>
      <c r="AC2564" s="7"/>
      <c r="AD2564" s="8"/>
      <c r="AE2564" s="6"/>
      <c r="AF2564" s="7"/>
      <c r="AG2564" s="7"/>
      <c r="AH2564" s="7"/>
      <c r="AI2564" s="7"/>
      <c r="AJ2564" s="8"/>
      <c r="AK2564" s="6"/>
      <c r="AL2564" s="7"/>
      <c r="AM2564" s="7"/>
      <c r="AN2564" s="7"/>
      <c r="AO2564" s="7"/>
      <c r="AP2564" s="8"/>
      <c r="AQ2564" s="6"/>
      <c r="AR2564" s="7"/>
      <c r="AS2564" s="7"/>
      <c r="AT2564" s="7"/>
      <c r="AU2564" s="7"/>
      <c r="AV2564" s="8"/>
      <c r="AW2564" s="6"/>
      <c r="AX2564" s="7"/>
      <c r="AY2564" s="7"/>
      <c r="AZ2564" s="7"/>
      <c r="BA2564" s="7"/>
      <c r="BB2564" s="8"/>
      <c r="BC2564" s="6"/>
      <c r="BD2564" s="7"/>
      <c r="BE2564" s="7"/>
      <c r="BF2564" s="7"/>
      <c r="BG2564" s="7"/>
      <c r="BH2564" s="8"/>
      <c r="BI2564" s="6"/>
      <c r="BJ2564" s="7"/>
      <c r="BK2564" s="7"/>
      <c r="BL2564" s="7"/>
      <c r="BM2564" s="7"/>
      <c r="BN2564" s="8"/>
      <c r="BO2564" s="6"/>
      <c r="BP2564" s="7"/>
      <c r="BQ2564" s="7"/>
      <c r="BR2564" s="7"/>
      <c r="BS2564" s="7"/>
      <c r="BT2564" s="8"/>
      <c r="BU2564" s="6"/>
      <c r="BV2564" s="7"/>
      <c r="BW2564" s="7"/>
      <c r="BX2564" s="7"/>
      <c r="BY2564" s="7"/>
      <c r="BZ2564" s="8"/>
      <c r="CA2564" s="6"/>
      <c r="CB2564" s="7"/>
      <c r="CC2564" s="7"/>
      <c r="CD2564" s="7"/>
      <c r="CE2564" s="7"/>
      <c r="CF2564" s="8"/>
      <c r="CG2564" s="6"/>
      <c r="CH2564" s="7"/>
      <c r="CI2564" s="7"/>
      <c r="CJ2564" s="7"/>
      <c r="CK2564" s="7"/>
      <c r="CL2564" s="8"/>
      <c r="CM2564" s="6"/>
      <c r="CN2564" s="7"/>
      <c r="CO2564" s="7"/>
      <c r="CP2564" s="7"/>
      <c r="CQ2564" s="7"/>
      <c r="CR2564" s="8"/>
      <c r="CS2564" s="6"/>
      <c r="CT2564" s="7"/>
      <c r="CU2564" s="7"/>
      <c r="CV2564" s="7"/>
      <c r="CW2564" s="7"/>
      <c r="CX2564" s="8"/>
      <c r="CY2564" s="6"/>
      <c r="CZ2564" s="7"/>
      <c r="DA2564" s="7"/>
      <c r="DB2564" s="7"/>
      <c r="DC2564" s="7"/>
      <c r="DD2564" s="8"/>
      <c r="DE2564" s="6"/>
      <c r="DF2564" s="7"/>
      <c r="DG2564" s="7"/>
      <c r="DH2564" s="7"/>
      <c r="DI2564" s="7"/>
      <c r="DJ2564" s="8"/>
      <c r="DK2564" s="6"/>
      <c r="DL2564" s="7"/>
      <c r="DM2564" s="7"/>
      <c r="DN2564" s="7"/>
      <c r="DO2564" s="7"/>
      <c r="DP2564" s="8"/>
      <c r="DQ2564" s="6"/>
      <c r="DR2564" s="7"/>
      <c r="DS2564" s="7"/>
      <c r="DT2564" s="7"/>
      <c r="DU2564" s="7"/>
      <c r="DV2564" s="8"/>
      <c r="DW2564" s="6"/>
      <c r="DX2564" s="7"/>
      <c r="DY2564" s="7"/>
      <c r="DZ2564" s="7"/>
      <c r="EA2564" s="7"/>
      <c r="EB2564" s="8"/>
      <c r="EC2564" s="6"/>
      <c r="ED2564" s="7"/>
      <c r="EE2564" s="7"/>
      <c r="EF2564" s="7"/>
      <c r="EG2564" s="7"/>
      <c r="EH2564" s="8"/>
      <c r="EI2564" s="6"/>
      <c r="EJ2564" s="7"/>
      <c r="EK2564" s="7"/>
      <c r="EL2564" s="7"/>
      <c r="EM2564" s="7"/>
      <c r="EN2564" s="8"/>
      <c r="EO2564" s="6"/>
      <c r="EP2564" s="7"/>
      <c r="EQ2564" s="7"/>
      <c r="ER2564" s="7"/>
      <c r="ES2564" s="7"/>
      <c r="ET2564" s="8"/>
      <c r="EU2564" s="6"/>
      <c r="EV2564" s="7"/>
      <c r="EW2564" s="7"/>
      <c r="EX2564" s="7"/>
      <c r="EY2564" s="7"/>
      <c r="EZ2564" s="8"/>
      <c r="FA2564" s="6"/>
      <c r="FB2564" s="7"/>
      <c r="FC2564" s="7"/>
      <c r="FD2564" s="7"/>
      <c r="FE2564" s="7"/>
      <c r="FF2564" s="8"/>
      <c r="FG2564" s="6"/>
      <c r="FH2564" s="7"/>
      <c r="FI2564" s="7"/>
      <c r="FJ2564" s="7"/>
      <c r="FK2564" s="7"/>
      <c r="FL2564" s="8"/>
      <c r="FM2564" s="6"/>
      <c r="FN2564" s="7"/>
      <c r="FO2564" s="7"/>
      <c r="FP2564" s="7"/>
      <c r="FQ2564" s="7"/>
      <c r="FR2564" s="8"/>
      <c r="FS2564" s="6"/>
      <c r="FT2564" s="7"/>
      <c r="FU2564" s="7"/>
      <c r="FV2564" s="7"/>
      <c r="FW2564" s="7"/>
      <c r="FX2564" s="8"/>
      <c r="FY2564" s="6"/>
      <c r="FZ2564" s="7"/>
      <c r="GA2564" s="7"/>
      <c r="GB2564" s="7"/>
      <c r="GC2564" s="7"/>
      <c r="GD2564" s="8"/>
      <c r="GE2564" s="6"/>
      <c r="GF2564" s="7"/>
      <c r="GG2564" s="7"/>
      <c r="GH2564" s="7"/>
      <c r="GI2564" s="7"/>
      <c r="GJ2564" s="8"/>
      <c r="GK2564" s="6"/>
      <c r="GL2564" s="7"/>
      <c r="GM2564" s="7"/>
      <c r="GN2564" s="7"/>
      <c r="GO2564" s="7"/>
      <c r="GP2564" s="8"/>
      <c r="GQ2564" s="6"/>
      <c r="GR2564" s="7"/>
      <c r="GS2564" s="7"/>
      <c r="GT2564" s="7"/>
      <c r="GU2564" s="7"/>
      <c r="GV2564" s="8"/>
      <c r="GW2564" s="6"/>
      <c r="GX2564" s="7"/>
      <c r="GY2564" s="7"/>
      <c r="GZ2564" s="7"/>
      <c r="HA2564" s="7"/>
      <c r="HB2564" s="8"/>
      <c r="HC2564" s="6"/>
      <c r="HD2564" s="7"/>
      <c r="HE2564" s="7"/>
      <c r="HF2564" s="7"/>
      <c r="HG2564" s="7"/>
      <c r="HH2564" s="8"/>
      <c r="HI2564" s="6"/>
      <c r="HJ2564" s="7"/>
      <c r="HK2564" s="7"/>
      <c r="HL2564" s="7"/>
      <c r="HM2564" s="7"/>
      <c r="HN2564" s="8"/>
      <c r="HO2564" s="6"/>
      <c r="HP2564" s="7"/>
      <c r="HQ2564" s="7"/>
      <c r="HR2564" s="7"/>
      <c r="HS2564" s="7"/>
      <c r="HT2564" s="8"/>
      <c r="HU2564" s="6"/>
      <c r="HV2564" s="7"/>
      <c r="HW2564" s="7"/>
      <c r="HX2564" s="7"/>
      <c r="HY2564" s="7"/>
      <c r="HZ2564" s="8"/>
      <c r="IA2564" s="6"/>
      <c r="IB2564" s="7"/>
      <c r="IC2564" s="7"/>
      <c r="ID2564" s="7"/>
      <c r="IE2564" s="7"/>
      <c r="IF2564" s="8"/>
      <c r="IG2564" s="6"/>
      <c r="IH2564" s="7"/>
      <c r="II2564" s="7"/>
      <c r="IJ2564" s="7"/>
      <c r="IK2564" s="7"/>
      <c r="IL2564" s="8"/>
      <c r="IM2564" s="6"/>
      <c r="IN2564" s="7"/>
      <c r="IO2564" s="7"/>
      <c r="IP2564" s="7"/>
      <c r="IQ2564" s="7"/>
      <c r="IR2564" s="8"/>
      <c r="IS2564" s="6"/>
      <c r="IT2564" s="7"/>
      <c r="IU2564" s="7"/>
      <c r="IV2564" s="7"/>
    </row>
    <row r="2565" customFormat="false" ht="12.75" hidden="false" customHeight="false" outlineLevel="0" collapsed="false">
      <c r="A2565" s="5" t="s">
        <v>1488</v>
      </c>
      <c r="B2565" s="6" t="n">
        <v>37062</v>
      </c>
      <c r="C2565" s="7" t="s">
        <v>969</v>
      </c>
      <c r="D2565" s="7" t="s">
        <v>1588</v>
      </c>
      <c r="E2565" s="7"/>
      <c r="F2565" s="8" t="s">
        <v>1020</v>
      </c>
      <c r="G2565" s="8" t="n">
        <v>2777.235</v>
      </c>
      <c r="H2565" s="7"/>
      <c r="I2565" s="7"/>
      <c r="J2565" s="7"/>
      <c r="K2565" s="7"/>
      <c r="L2565" s="8"/>
      <c r="M2565" s="6"/>
      <c r="N2565" s="7"/>
      <c r="O2565" s="7"/>
      <c r="P2565" s="7"/>
      <c r="Q2565" s="7"/>
      <c r="R2565" s="8"/>
      <c r="S2565" s="6"/>
      <c r="T2565" s="7"/>
      <c r="U2565" s="7"/>
      <c r="V2565" s="7"/>
      <c r="W2565" s="7"/>
      <c r="X2565" s="8"/>
      <c r="Y2565" s="6"/>
      <c r="Z2565" s="7"/>
      <c r="AA2565" s="7"/>
      <c r="AB2565" s="7"/>
      <c r="AC2565" s="7"/>
      <c r="AD2565" s="8"/>
      <c r="AE2565" s="6"/>
      <c r="AF2565" s="7"/>
      <c r="AG2565" s="7"/>
      <c r="AH2565" s="7"/>
      <c r="AI2565" s="7"/>
      <c r="AJ2565" s="8"/>
      <c r="AK2565" s="6"/>
      <c r="AL2565" s="7"/>
      <c r="AM2565" s="7"/>
      <c r="AN2565" s="7"/>
      <c r="AO2565" s="7"/>
      <c r="AP2565" s="8"/>
      <c r="AQ2565" s="6"/>
      <c r="AR2565" s="7"/>
      <c r="AS2565" s="7"/>
      <c r="AT2565" s="7"/>
      <c r="AU2565" s="7"/>
      <c r="AV2565" s="8"/>
      <c r="AW2565" s="6"/>
      <c r="AX2565" s="7"/>
      <c r="AY2565" s="7"/>
      <c r="AZ2565" s="7"/>
      <c r="BA2565" s="7"/>
      <c r="BB2565" s="8"/>
      <c r="BC2565" s="6"/>
      <c r="BD2565" s="7"/>
      <c r="BE2565" s="7"/>
      <c r="BF2565" s="7"/>
      <c r="BG2565" s="7"/>
      <c r="BH2565" s="8"/>
      <c r="BI2565" s="6"/>
      <c r="BJ2565" s="7"/>
      <c r="BK2565" s="7"/>
      <c r="BL2565" s="7"/>
      <c r="BM2565" s="7"/>
      <c r="BN2565" s="8"/>
      <c r="BO2565" s="6"/>
      <c r="BP2565" s="7"/>
      <c r="BQ2565" s="7"/>
      <c r="BR2565" s="7"/>
      <c r="BS2565" s="7"/>
      <c r="BT2565" s="8"/>
      <c r="BU2565" s="6"/>
      <c r="BV2565" s="7"/>
      <c r="BW2565" s="7"/>
      <c r="BX2565" s="7"/>
      <c r="BY2565" s="7"/>
      <c r="BZ2565" s="8"/>
      <c r="CA2565" s="6"/>
      <c r="CB2565" s="7"/>
      <c r="CC2565" s="7"/>
      <c r="CD2565" s="7"/>
      <c r="CE2565" s="7"/>
      <c r="CF2565" s="8"/>
      <c r="CG2565" s="6"/>
      <c r="CH2565" s="7"/>
      <c r="CI2565" s="7"/>
      <c r="CJ2565" s="7"/>
      <c r="CK2565" s="7"/>
      <c r="CL2565" s="8"/>
      <c r="CM2565" s="6"/>
      <c r="CN2565" s="7"/>
      <c r="CO2565" s="7"/>
      <c r="CP2565" s="7"/>
      <c r="CQ2565" s="7"/>
      <c r="CR2565" s="8"/>
      <c r="CS2565" s="6"/>
      <c r="CT2565" s="7"/>
      <c r="CU2565" s="7"/>
      <c r="CV2565" s="7"/>
      <c r="CW2565" s="7"/>
      <c r="CX2565" s="8"/>
      <c r="CY2565" s="6"/>
      <c r="CZ2565" s="7"/>
      <c r="DA2565" s="7"/>
      <c r="DB2565" s="7"/>
      <c r="DC2565" s="7"/>
      <c r="DD2565" s="8"/>
      <c r="DE2565" s="6"/>
      <c r="DF2565" s="7"/>
      <c r="DG2565" s="7"/>
      <c r="DH2565" s="7"/>
      <c r="DI2565" s="7"/>
      <c r="DJ2565" s="8"/>
      <c r="DK2565" s="6"/>
      <c r="DL2565" s="7"/>
      <c r="DM2565" s="7"/>
      <c r="DN2565" s="7"/>
      <c r="DO2565" s="7"/>
      <c r="DP2565" s="8"/>
      <c r="DQ2565" s="6"/>
      <c r="DR2565" s="7"/>
      <c r="DS2565" s="7"/>
      <c r="DT2565" s="7"/>
      <c r="DU2565" s="7"/>
      <c r="DV2565" s="8"/>
      <c r="DW2565" s="6"/>
      <c r="DX2565" s="7"/>
      <c r="DY2565" s="7"/>
      <c r="DZ2565" s="7"/>
      <c r="EA2565" s="7"/>
      <c r="EB2565" s="8"/>
      <c r="EC2565" s="6"/>
      <c r="ED2565" s="7"/>
      <c r="EE2565" s="7"/>
      <c r="EF2565" s="7"/>
      <c r="EG2565" s="7"/>
      <c r="EH2565" s="8"/>
      <c r="EI2565" s="6"/>
      <c r="EJ2565" s="7"/>
      <c r="EK2565" s="7"/>
      <c r="EL2565" s="7"/>
      <c r="EM2565" s="7"/>
      <c r="EN2565" s="8"/>
      <c r="EO2565" s="6"/>
      <c r="EP2565" s="7"/>
      <c r="EQ2565" s="7"/>
      <c r="ER2565" s="7"/>
      <c r="ES2565" s="7"/>
      <c r="ET2565" s="8"/>
      <c r="EU2565" s="6"/>
      <c r="EV2565" s="7"/>
      <c r="EW2565" s="7"/>
      <c r="EX2565" s="7"/>
      <c r="EY2565" s="7"/>
      <c r="EZ2565" s="8"/>
      <c r="FA2565" s="6"/>
      <c r="FB2565" s="7"/>
      <c r="FC2565" s="7"/>
      <c r="FD2565" s="7"/>
      <c r="FE2565" s="7"/>
      <c r="FF2565" s="8"/>
      <c r="FG2565" s="6"/>
      <c r="FH2565" s="7"/>
      <c r="FI2565" s="7"/>
      <c r="FJ2565" s="7"/>
      <c r="FK2565" s="7"/>
      <c r="FL2565" s="8"/>
      <c r="FM2565" s="6"/>
      <c r="FN2565" s="7"/>
      <c r="FO2565" s="7"/>
      <c r="FP2565" s="7"/>
      <c r="FQ2565" s="7"/>
      <c r="FR2565" s="8"/>
      <c r="FS2565" s="6"/>
      <c r="FT2565" s="7"/>
      <c r="FU2565" s="7"/>
      <c r="FV2565" s="7"/>
      <c r="FW2565" s="7"/>
      <c r="FX2565" s="8"/>
      <c r="FY2565" s="6"/>
      <c r="FZ2565" s="7"/>
      <c r="GA2565" s="7"/>
      <c r="GB2565" s="7"/>
      <c r="GC2565" s="7"/>
      <c r="GD2565" s="8"/>
      <c r="GE2565" s="6"/>
      <c r="GF2565" s="7"/>
      <c r="GG2565" s="7"/>
      <c r="GH2565" s="7"/>
      <c r="GI2565" s="7"/>
      <c r="GJ2565" s="8"/>
      <c r="GK2565" s="6"/>
      <c r="GL2565" s="7"/>
      <c r="GM2565" s="7"/>
      <c r="GN2565" s="7"/>
      <c r="GO2565" s="7"/>
      <c r="GP2565" s="8"/>
      <c r="GQ2565" s="6"/>
      <c r="GR2565" s="7"/>
      <c r="GS2565" s="7"/>
      <c r="GT2565" s="7"/>
      <c r="GU2565" s="7"/>
      <c r="GV2565" s="8"/>
      <c r="GW2565" s="6"/>
      <c r="GX2565" s="7"/>
      <c r="GY2565" s="7"/>
      <c r="GZ2565" s="7"/>
      <c r="HA2565" s="7"/>
      <c r="HB2565" s="8"/>
      <c r="HC2565" s="6"/>
      <c r="HD2565" s="7"/>
      <c r="HE2565" s="7"/>
      <c r="HF2565" s="7"/>
      <c r="HG2565" s="7"/>
      <c r="HH2565" s="8"/>
      <c r="HI2565" s="6"/>
      <c r="HJ2565" s="7"/>
      <c r="HK2565" s="7"/>
      <c r="HL2565" s="7"/>
      <c r="HM2565" s="7"/>
      <c r="HN2565" s="8"/>
      <c r="HO2565" s="6"/>
      <c r="HP2565" s="7"/>
      <c r="HQ2565" s="7"/>
      <c r="HR2565" s="7"/>
      <c r="HS2565" s="7"/>
      <c r="HT2565" s="8"/>
      <c r="HU2565" s="6"/>
      <c r="HV2565" s="7"/>
      <c r="HW2565" s="7"/>
      <c r="HX2565" s="7"/>
      <c r="HY2565" s="7"/>
      <c r="HZ2565" s="8"/>
      <c r="IA2565" s="6"/>
      <c r="IB2565" s="7"/>
      <c r="IC2565" s="7"/>
      <c r="ID2565" s="7"/>
      <c r="IE2565" s="7"/>
      <c r="IF2565" s="8"/>
      <c r="IG2565" s="6"/>
      <c r="IH2565" s="7"/>
      <c r="II2565" s="7"/>
      <c r="IJ2565" s="7"/>
      <c r="IK2565" s="7"/>
      <c r="IL2565" s="8"/>
      <c r="IM2565" s="6"/>
      <c r="IN2565" s="7"/>
      <c r="IO2565" s="7"/>
      <c r="IP2565" s="7"/>
      <c r="IQ2565" s="7"/>
      <c r="IR2565" s="8"/>
      <c r="IS2565" s="6"/>
      <c r="IT2565" s="7"/>
      <c r="IU2565" s="7"/>
      <c r="IV2565" s="7"/>
    </row>
    <row r="2566" customFormat="false" ht="12.75" hidden="false" customHeight="false" outlineLevel="0" collapsed="false">
      <c r="A2566" s="5" t="s">
        <v>1486</v>
      </c>
      <c r="B2566" s="6" t="n">
        <v>37063</v>
      </c>
      <c r="C2566" s="7" t="s">
        <v>969</v>
      </c>
      <c r="D2566" s="7" t="s">
        <v>1588</v>
      </c>
      <c r="E2566" s="7"/>
      <c r="F2566" s="8" t="s">
        <v>1020</v>
      </c>
      <c r="G2566" s="8" t="n">
        <v>-73976.55</v>
      </c>
      <c r="H2566" s="7"/>
      <c r="I2566" s="7"/>
      <c r="J2566" s="7"/>
      <c r="K2566" s="7"/>
      <c r="L2566" s="8"/>
      <c r="M2566" s="6"/>
      <c r="N2566" s="7"/>
      <c r="O2566" s="7"/>
      <c r="P2566" s="7"/>
      <c r="Q2566" s="7"/>
      <c r="R2566" s="8"/>
      <c r="S2566" s="6"/>
      <c r="T2566" s="7"/>
      <c r="U2566" s="7"/>
      <c r="V2566" s="7"/>
      <c r="W2566" s="7"/>
      <c r="X2566" s="8"/>
      <c r="Y2566" s="6"/>
      <c r="Z2566" s="7"/>
      <c r="AA2566" s="7"/>
      <c r="AB2566" s="7"/>
      <c r="AC2566" s="7"/>
      <c r="AD2566" s="8"/>
      <c r="AE2566" s="6"/>
      <c r="AF2566" s="7"/>
      <c r="AG2566" s="7"/>
      <c r="AH2566" s="7"/>
      <c r="AI2566" s="7"/>
      <c r="AJ2566" s="8"/>
      <c r="AK2566" s="6"/>
      <c r="AL2566" s="7"/>
      <c r="AM2566" s="7"/>
      <c r="AN2566" s="7"/>
      <c r="AO2566" s="7"/>
      <c r="AP2566" s="8"/>
      <c r="AQ2566" s="6"/>
      <c r="AR2566" s="7"/>
      <c r="AS2566" s="7"/>
      <c r="AT2566" s="7"/>
      <c r="AU2566" s="7"/>
      <c r="AV2566" s="8"/>
      <c r="AW2566" s="6"/>
      <c r="AX2566" s="7"/>
      <c r="AY2566" s="7"/>
      <c r="AZ2566" s="7"/>
      <c r="BA2566" s="7"/>
      <c r="BB2566" s="8"/>
      <c r="BC2566" s="6"/>
      <c r="BD2566" s="7"/>
      <c r="BE2566" s="7"/>
      <c r="BF2566" s="7"/>
      <c r="BG2566" s="7"/>
      <c r="BH2566" s="8"/>
      <c r="BI2566" s="6"/>
      <c r="BJ2566" s="7"/>
      <c r="BK2566" s="7"/>
      <c r="BL2566" s="7"/>
      <c r="BM2566" s="7"/>
      <c r="BN2566" s="8"/>
      <c r="BO2566" s="6"/>
      <c r="BP2566" s="7"/>
      <c r="BQ2566" s="7"/>
      <c r="BR2566" s="7"/>
      <c r="BS2566" s="7"/>
      <c r="BT2566" s="8"/>
      <c r="BU2566" s="6"/>
      <c r="BV2566" s="7"/>
      <c r="BW2566" s="7"/>
      <c r="BX2566" s="7"/>
      <c r="BY2566" s="7"/>
      <c r="BZ2566" s="8"/>
      <c r="CA2566" s="6"/>
      <c r="CB2566" s="7"/>
      <c r="CC2566" s="7"/>
      <c r="CD2566" s="7"/>
      <c r="CE2566" s="7"/>
      <c r="CF2566" s="8"/>
      <c r="CG2566" s="6"/>
      <c r="CH2566" s="7"/>
      <c r="CI2566" s="7"/>
      <c r="CJ2566" s="7"/>
      <c r="CK2566" s="7"/>
      <c r="CL2566" s="8"/>
      <c r="CM2566" s="6"/>
      <c r="CN2566" s="7"/>
      <c r="CO2566" s="7"/>
      <c r="CP2566" s="7"/>
      <c r="CQ2566" s="7"/>
      <c r="CR2566" s="8"/>
      <c r="CS2566" s="6"/>
      <c r="CT2566" s="7"/>
      <c r="CU2566" s="7"/>
      <c r="CV2566" s="7"/>
      <c r="CW2566" s="7"/>
      <c r="CX2566" s="8"/>
      <c r="CY2566" s="6"/>
      <c r="CZ2566" s="7"/>
      <c r="DA2566" s="7"/>
      <c r="DB2566" s="7"/>
      <c r="DC2566" s="7"/>
      <c r="DD2566" s="8"/>
      <c r="DE2566" s="6"/>
      <c r="DF2566" s="7"/>
      <c r="DG2566" s="7"/>
      <c r="DH2566" s="7"/>
      <c r="DI2566" s="7"/>
      <c r="DJ2566" s="8"/>
      <c r="DK2566" s="6"/>
      <c r="DL2566" s="7"/>
      <c r="DM2566" s="7"/>
      <c r="DN2566" s="7"/>
      <c r="DO2566" s="7"/>
      <c r="DP2566" s="8"/>
      <c r="DQ2566" s="6"/>
      <c r="DR2566" s="7"/>
      <c r="DS2566" s="7"/>
      <c r="DT2566" s="7"/>
      <c r="DU2566" s="7"/>
      <c r="DV2566" s="8"/>
      <c r="DW2566" s="6"/>
      <c r="DX2566" s="7"/>
      <c r="DY2566" s="7"/>
      <c r="DZ2566" s="7"/>
      <c r="EA2566" s="7"/>
      <c r="EB2566" s="8"/>
      <c r="EC2566" s="6"/>
      <c r="ED2566" s="7"/>
      <c r="EE2566" s="7"/>
      <c r="EF2566" s="7"/>
      <c r="EG2566" s="7"/>
      <c r="EH2566" s="8"/>
      <c r="EI2566" s="6"/>
      <c r="EJ2566" s="7"/>
      <c r="EK2566" s="7"/>
      <c r="EL2566" s="7"/>
      <c r="EM2566" s="7"/>
      <c r="EN2566" s="8"/>
      <c r="EO2566" s="6"/>
      <c r="EP2566" s="7"/>
      <c r="EQ2566" s="7"/>
      <c r="ER2566" s="7"/>
      <c r="ES2566" s="7"/>
      <c r="ET2566" s="8"/>
      <c r="EU2566" s="6"/>
      <c r="EV2566" s="7"/>
      <c r="EW2566" s="7"/>
      <c r="EX2566" s="7"/>
      <c r="EY2566" s="7"/>
      <c r="EZ2566" s="8"/>
      <c r="FA2566" s="6"/>
      <c r="FB2566" s="7"/>
      <c r="FC2566" s="7"/>
      <c r="FD2566" s="7"/>
      <c r="FE2566" s="7"/>
      <c r="FF2566" s="8"/>
      <c r="FG2566" s="6"/>
      <c r="FH2566" s="7"/>
      <c r="FI2566" s="7"/>
      <c r="FJ2566" s="7"/>
      <c r="FK2566" s="7"/>
      <c r="FL2566" s="8"/>
      <c r="FM2566" s="6"/>
      <c r="FN2566" s="7"/>
      <c r="FO2566" s="7"/>
      <c r="FP2566" s="7"/>
      <c r="FQ2566" s="7"/>
      <c r="FR2566" s="8"/>
      <c r="FS2566" s="6"/>
      <c r="FT2566" s="7"/>
      <c r="FU2566" s="7"/>
      <c r="FV2566" s="7"/>
      <c r="FW2566" s="7"/>
      <c r="FX2566" s="8"/>
      <c r="FY2566" s="6"/>
      <c r="FZ2566" s="7"/>
      <c r="GA2566" s="7"/>
      <c r="GB2566" s="7"/>
      <c r="GC2566" s="7"/>
      <c r="GD2566" s="8"/>
      <c r="GE2566" s="6"/>
      <c r="GF2566" s="7"/>
      <c r="GG2566" s="7"/>
      <c r="GH2566" s="7"/>
      <c r="GI2566" s="7"/>
      <c r="GJ2566" s="8"/>
      <c r="GK2566" s="6"/>
      <c r="GL2566" s="7"/>
      <c r="GM2566" s="7"/>
      <c r="GN2566" s="7"/>
      <c r="GO2566" s="7"/>
      <c r="GP2566" s="8"/>
      <c r="GQ2566" s="6"/>
      <c r="GR2566" s="7"/>
      <c r="GS2566" s="7"/>
      <c r="GT2566" s="7"/>
      <c r="GU2566" s="7"/>
      <c r="GV2566" s="8"/>
      <c r="GW2566" s="6"/>
      <c r="GX2566" s="7"/>
      <c r="GY2566" s="7"/>
      <c r="GZ2566" s="7"/>
      <c r="HA2566" s="7"/>
      <c r="HB2566" s="8"/>
      <c r="HC2566" s="6"/>
      <c r="HD2566" s="7"/>
      <c r="HE2566" s="7"/>
      <c r="HF2566" s="7"/>
      <c r="HG2566" s="7"/>
      <c r="HH2566" s="8"/>
      <c r="HI2566" s="6"/>
      <c r="HJ2566" s="7"/>
      <c r="HK2566" s="7"/>
      <c r="HL2566" s="7"/>
      <c r="HM2566" s="7"/>
      <c r="HN2566" s="8"/>
      <c r="HO2566" s="6"/>
      <c r="HP2566" s="7"/>
      <c r="HQ2566" s="7"/>
      <c r="HR2566" s="7"/>
      <c r="HS2566" s="7"/>
      <c r="HT2566" s="8"/>
      <c r="HU2566" s="6"/>
      <c r="HV2566" s="7"/>
      <c r="HW2566" s="7"/>
      <c r="HX2566" s="7"/>
      <c r="HY2566" s="7"/>
      <c r="HZ2566" s="8"/>
      <c r="IA2566" s="6"/>
      <c r="IB2566" s="7"/>
      <c r="IC2566" s="7"/>
      <c r="ID2566" s="7"/>
      <c r="IE2566" s="7"/>
      <c r="IF2566" s="8"/>
      <c r="IG2566" s="6"/>
      <c r="IH2566" s="7"/>
      <c r="II2566" s="7"/>
      <c r="IJ2566" s="7"/>
      <c r="IK2566" s="7"/>
      <c r="IL2566" s="8"/>
      <c r="IM2566" s="6"/>
      <c r="IN2566" s="7"/>
      <c r="IO2566" s="7"/>
      <c r="IP2566" s="7"/>
      <c r="IQ2566" s="7"/>
      <c r="IR2566" s="8"/>
      <c r="IS2566" s="6"/>
      <c r="IT2566" s="7"/>
      <c r="IU2566" s="7"/>
      <c r="IV2566" s="7"/>
    </row>
    <row r="2567" customFormat="false" ht="12.75" hidden="false" customHeight="false" outlineLevel="0" collapsed="false">
      <c r="A2567" s="5" t="s">
        <v>1487</v>
      </c>
      <c r="B2567" s="6" t="n">
        <v>37063</v>
      </c>
      <c r="C2567" s="7" t="s">
        <v>969</v>
      </c>
      <c r="D2567" s="7" t="s">
        <v>1588</v>
      </c>
      <c r="E2567" s="7"/>
      <c r="F2567" s="8" t="s">
        <v>1020</v>
      </c>
      <c r="G2567" s="8" t="n">
        <v>-5606.88</v>
      </c>
      <c r="H2567" s="7"/>
      <c r="I2567" s="7"/>
      <c r="J2567" s="7"/>
      <c r="K2567" s="7"/>
      <c r="L2567" s="8"/>
      <c r="M2567" s="6"/>
      <c r="N2567" s="7"/>
      <c r="O2567" s="7"/>
      <c r="P2567" s="7"/>
      <c r="Q2567" s="7"/>
      <c r="R2567" s="8"/>
      <c r="S2567" s="6"/>
      <c r="T2567" s="7"/>
      <c r="U2567" s="7"/>
      <c r="V2567" s="7"/>
      <c r="W2567" s="7"/>
      <c r="X2567" s="8"/>
      <c r="Y2567" s="6"/>
      <c r="Z2567" s="7"/>
      <c r="AA2567" s="7"/>
      <c r="AB2567" s="7"/>
      <c r="AC2567" s="7"/>
      <c r="AD2567" s="8"/>
      <c r="AE2567" s="6"/>
      <c r="AF2567" s="7"/>
      <c r="AG2567" s="7"/>
      <c r="AH2567" s="7"/>
      <c r="AI2567" s="7"/>
      <c r="AJ2567" s="8"/>
      <c r="AK2567" s="6"/>
      <c r="AL2567" s="7"/>
      <c r="AM2567" s="7"/>
      <c r="AN2567" s="7"/>
      <c r="AO2567" s="7"/>
      <c r="AP2567" s="8"/>
      <c r="AQ2567" s="6"/>
      <c r="AR2567" s="7"/>
      <c r="AS2567" s="7"/>
      <c r="AT2567" s="7"/>
      <c r="AU2567" s="7"/>
      <c r="AV2567" s="8"/>
      <c r="AW2567" s="6"/>
      <c r="AX2567" s="7"/>
      <c r="AY2567" s="7"/>
      <c r="AZ2567" s="7"/>
      <c r="BA2567" s="7"/>
      <c r="BB2567" s="8"/>
      <c r="BC2567" s="6"/>
      <c r="BD2567" s="7"/>
      <c r="BE2567" s="7"/>
      <c r="BF2567" s="7"/>
      <c r="BG2567" s="7"/>
      <c r="BH2567" s="8"/>
      <c r="BI2567" s="6"/>
      <c r="BJ2567" s="7"/>
      <c r="BK2567" s="7"/>
      <c r="BL2567" s="7"/>
      <c r="BM2567" s="7"/>
      <c r="BN2567" s="8"/>
      <c r="BO2567" s="6"/>
      <c r="BP2567" s="7"/>
      <c r="BQ2567" s="7"/>
      <c r="BR2567" s="7"/>
      <c r="BS2567" s="7"/>
      <c r="BT2567" s="8"/>
      <c r="BU2567" s="6"/>
      <c r="BV2567" s="7"/>
      <c r="BW2567" s="7"/>
      <c r="BX2567" s="7"/>
      <c r="BY2567" s="7"/>
      <c r="BZ2567" s="8"/>
      <c r="CA2567" s="6"/>
      <c r="CB2567" s="7"/>
      <c r="CC2567" s="7"/>
      <c r="CD2567" s="7"/>
      <c r="CE2567" s="7"/>
      <c r="CF2567" s="8"/>
      <c r="CG2567" s="6"/>
      <c r="CH2567" s="7"/>
      <c r="CI2567" s="7"/>
      <c r="CJ2567" s="7"/>
      <c r="CK2567" s="7"/>
      <c r="CL2567" s="8"/>
      <c r="CM2567" s="6"/>
      <c r="CN2567" s="7"/>
      <c r="CO2567" s="7"/>
      <c r="CP2567" s="7"/>
      <c r="CQ2567" s="7"/>
      <c r="CR2567" s="8"/>
      <c r="CS2567" s="6"/>
      <c r="CT2567" s="7"/>
      <c r="CU2567" s="7"/>
      <c r="CV2567" s="7"/>
      <c r="CW2567" s="7"/>
      <c r="CX2567" s="8"/>
      <c r="CY2567" s="6"/>
      <c r="CZ2567" s="7"/>
      <c r="DA2567" s="7"/>
      <c r="DB2567" s="7"/>
      <c r="DC2567" s="7"/>
      <c r="DD2567" s="8"/>
      <c r="DE2567" s="6"/>
      <c r="DF2567" s="7"/>
      <c r="DG2567" s="7"/>
      <c r="DH2567" s="7"/>
      <c r="DI2567" s="7"/>
      <c r="DJ2567" s="8"/>
      <c r="DK2567" s="6"/>
      <c r="DL2567" s="7"/>
      <c r="DM2567" s="7"/>
      <c r="DN2567" s="7"/>
      <c r="DO2567" s="7"/>
      <c r="DP2567" s="8"/>
      <c r="DQ2567" s="6"/>
      <c r="DR2567" s="7"/>
      <c r="DS2567" s="7"/>
      <c r="DT2567" s="7"/>
      <c r="DU2567" s="7"/>
      <c r="DV2567" s="8"/>
      <c r="DW2567" s="6"/>
      <c r="DX2567" s="7"/>
      <c r="DY2567" s="7"/>
      <c r="DZ2567" s="7"/>
      <c r="EA2567" s="7"/>
      <c r="EB2567" s="8"/>
      <c r="EC2567" s="6"/>
      <c r="ED2567" s="7"/>
      <c r="EE2567" s="7"/>
      <c r="EF2567" s="7"/>
      <c r="EG2567" s="7"/>
      <c r="EH2567" s="8"/>
      <c r="EI2567" s="6"/>
      <c r="EJ2567" s="7"/>
      <c r="EK2567" s="7"/>
      <c r="EL2567" s="7"/>
      <c r="EM2567" s="7"/>
      <c r="EN2567" s="8"/>
      <c r="EO2567" s="6"/>
      <c r="EP2567" s="7"/>
      <c r="EQ2567" s="7"/>
      <c r="ER2567" s="7"/>
      <c r="ES2567" s="7"/>
      <c r="ET2567" s="8"/>
      <c r="EU2567" s="6"/>
      <c r="EV2567" s="7"/>
      <c r="EW2567" s="7"/>
      <c r="EX2567" s="7"/>
      <c r="EY2567" s="7"/>
      <c r="EZ2567" s="8"/>
      <c r="FA2567" s="6"/>
      <c r="FB2567" s="7"/>
      <c r="FC2567" s="7"/>
      <c r="FD2567" s="7"/>
      <c r="FE2567" s="7"/>
      <c r="FF2567" s="8"/>
      <c r="FG2567" s="6"/>
      <c r="FH2567" s="7"/>
      <c r="FI2567" s="7"/>
      <c r="FJ2567" s="7"/>
      <c r="FK2567" s="7"/>
      <c r="FL2567" s="8"/>
      <c r="FM2567" s="6"/>
      <c r="FN2567" s="7"/>
      <c r="FO2567" s="7"/>
      <c r="FP2567" s="7"/>
      <c r="FQ2567" s="7"/>
      <c r="FR2567" s="8"/>
      <c r="FS2567" s="6"/>
      <c r="FT2567" s="7"/>
      <c r="FU2567" s="7"/>
      <c r="FV2567" s="7"/>
      <c r="FW2567" s="7"/>
      <c r="FX2567" s="8"/>
      <c r="FY2567" s="6"/>
      <c r="FZ2567" s="7"/>
      <c r="GA2567" s="7"/>
      <c r="GB2567" s="7"/>
      <c r="GC2567" s="7"/>
      <c r="GD2567" s="8"/>
      <c r="GE2567" s="6"/>
      <c r="GF2567" s="7"/>
      <c r="GG2567" s="7"/>
      <c r="GH2567" s="7"/>
      <c r="GI2567" s="7"/>
      <c r="GJ2567" s="8"/>
      <c r="GK2567" s="6"/>
      <c r="GL2567" s="7"/>
      <c r="GM2567" s="7"/>
      <c r="GN2567" s="7"/>
      <c r="GO2567" s="7"/>
      <c r="GP2567" s="8"/>
      <c r="GQ2567" s="6"/>
      <c r="GR2567" s="7"/>
      <c r="GS2567" s="7"/>
      <c r="GT2567" s="7"/>
      <c r="GU2567" s="7"/>
      <c r="GV2567" s="8"/>
      <c r="GW2567" s="6"/>
      <c r="GX2567" s="7"/>
      <c r="GY2567" s="7"/>
      <c r="GZ2567" s="7"/>
      <c r="HA2567" s="7"/>
      <c r="HB2567" s="8"/>
      <c r="HC2567" s="6"/>
      <c r="HD2567" s="7"/>
      <c r="HE2567" s="7"/>
      <c r="HF2567" s="7"/>
      <c r="HG2567" s="7"/>
      <c r="HH2567" s="8"/>
      <c r="HI2567" s="6"/>
      <c r="HJ2567" s="7"/>
      <c r="HK2567" s="7"/>
      <c r="HL2567" s="7"/>
      <c r="HM2567" s="7"/>
      <c r="HN2567" s="8"/>
      <c r="HO2567" s="6"/>
      <c r="HP2567" s="7"/>
      <c r="HQ2567" s="7"/>
      <c r="HR2567" s="7"/>
      <c r="HS2567" s="7"/>
      <c r="HT2567" s="8"/>
      <c r="HU2567" s="6"/>
      <c r="HV2567" s="7"/>
      <c r="HW2567" s="7"/>
      <c r="HX2567" s="7"/>
      <c r="HY2567" s="7"/>
      <c r="HZ2567" s="8"/>
      <c r="IA2567" s="6"/>
      <c r="IB2567" s="7"/>
      <c r="IC2567" s="7"/>
      <c r="ID2567" s="7"/>
      <c r="IE2567" s="7"/>
      <c r="IF2567" s="8"/>
      <c r="IG2567" s="6"/>
      <c r="IH2567" s="7"/>
      <c r="II2567" s="7"/>
      <c r="IJ2567" s="7"/>
      <c r="IK2567" s="7"/>
      <c r="IL2567" s="8"/>
      <c r="IM2567" s="6"/>
      <c r="IN2567" s="7"/>
      <c r="IO2567" s="7"/>
      <c r="IP2567" s="7"/>
      <c r="IQ2567" s="7"/>
      <c r="IR2567" s="8"/>
      <c r="IS2567" s="6"/>
      <c r="IT2567" s="7"/>
      <c r="IU2567" s="7"/>
      <c r="IV2567" s="7"/>
    </row>
    <row r="2568" customFormat="false" ht="12.75" hidden="false" customHeight="false" outlineLevel="0" collapsed="false">
      <c r="A2568" s="5" t="s">
        <v>1488</v>
      </c>
      <c r="B2568" s="6" t="n">
        <v>37063</v>
      </c>
      <c r="C2568" s="7" t="s">
        <v>969</v>
      </c>
      <c r="D2568" s="7" t="s">
        <v>1588</v>
      </c>
      <c r="E2568" s="7"/>
      <c r="F2568" s="8" t="s">
        <v>1020</v>
      </c>
      <c r="G2568" s="8" t="n">
        <v>-2777.235</v>
      </c>
      <c r="H2568" s="7"/>
      <c r="I2568" s="7"/>
      <c r="J2568" s="7"/>
      <c r="K2568" s="7"/>
      <c r="L2568" s="8"/>
      <c r="M2568" s="6"/>
      <c r="N2568" s="7"/>
      <c r="O2568" s="7"/>
      <c r="P2568" s="7"/>
      <c r="Q2568" s="7"/>
      <c r="R2568" s="8"/>
      <c r="S2568" s="6"/>
      <c r="T2568" s="7"/>
      <c r="U2568" s="7"/>
      <c r="V2568" s="7"/>
      <c r="W2568" s="7"/>
      <c r="X2568" s="8"/>
      <c r="Y2568" s="6"/>
      <c r="Z2568" s="7"/>
      <c r="AA2568" s="7"/>
      <c r="AB2568" s="7"/>
      <c r="AC2568" s="7"/>
      <c r="AD2568" s="8"/>
      <c r="AE2568" s="6"/>
      <c r="AF2568" s="7"/>
      <c r="AG2568" s="7"/>
      <c r="AH2568" s="7"/>
      <c r="AI2568" s="7"/>
      <c r="AJ2568" s="8"/>
      <c r="AK2568" s="6"/>
      <c r="AL2568" s="7"/>
      <c r="AM2568" s="7"/>
      <c r="AN2568" s="7"/>
      <c r="AO2568" s="7"/>
      <c r="AP2568" s="8"/>
      <c r="AQ2568" s="6"/>
      <c r="AR2568" s="7"/>
      <c r="AS2568" s="7"/>
      <c r="AT2568" s="7"/>
      <c r="AU2568" s="7"/>
      <c r="AV2568" s="8"/>
      <c r="AW2568" s="6"/>
      <c r="AX2568" s="7"/>
      <c r="AY2568" s="7"/>
      <c r="AZ2568" s="7"/>
      <c r="BA2568" s="7"/>
      <c r="BB2568" s="8"/>
      <c r="BC2568" s="6"/>
      <c r="BD2568" s="7"/>
      <c r="BE2568" s="7"/>
      <c r="BF2568" s="7"/>
      <c r="BG2568" s="7"/>
      <c r="BH2568" s="8"/>
      <c r="BI2568" s="6"/>
      <c r="BJ2568" s="7"/>
      <c r="BK2568" s="7"/>
      <c r="BL2568" s="7"/>
      <c r="BM2568" s="7"/>
      <c r="BN2568" s="8"/>
      <c r="BO2568" s="6"/>
      <c r="BP2568" s="7"/>
      <c r="BQ2568" s="7"/>
      <c r="BR2568" s="7"/>
      <c r="BS2568" s="7"/>
      <c r="BT2568" s="8"/>
      <c r="BU2568" s="6"/>
      <c r="BV2568" s="7"/>
      <c r="BW2568" s="7"/>
      <c r="BX2568" s="7"/>
      <c r="BY2568" s="7"/>
      <c r="BZ2568" s="8"/>
      <c r="CA2568" s="6"/>
      <c r="CB2568" s="7"/>
      <c r="CC2568" s="7"/>
      <c r="CD2568" s="7"/>
      <c r="CE2568" s="7"/>
      <c r="CF2568" s="8"/>
      <c r="CG2568" s="6"/>
      <c r="CH2568" s="7"/>
      <c r="CI2568" s="7"/>
      <c r="CJ2568" s="7"/>
      <c r="CK2568" s="7"/>
      <c r="CL2568" s="8"/>
      <c r="CM2568" s="6"/>
      <c r="CN2568" s="7"/>
      <c r="CO2568" s="7"/>
      <c r="CP2568" s="7"/>
      <c r="CQ2568" s="7"/>
      <c r="CR2568" s="8"/>
      <c r="CS2568" s="6"/>
      <c r="CT2568" s="7"/>
      <c r="CU2568" s="7"/>
      <c r="CV2568" s="7"/>
      <c r="CW2568" s="7"/>
      <c r="CX2568" s="8"/>
      <c r="CY2568" s="6"/>
      <c r="CZ2568" s="7"/>
      <c r="DA2568" s="7"/>
      <c r="DB2568" s="7"/>
      <c r="DC2568" s="7"/>
      <c r="DD2568" s="8"/>
      <c r="DE2568" s="6"/>
      <c r="DF2568" s="7"/>
      <c r="DG2568" s="7"/>
      <c r="DH2568" s="7"/>
      <c r="DI2568" s="7"/>
      <c r="DJ2568" s="8"/>
      <c r="DK2568" s="6"/>
      <c r="DL2568" s="7"/>
      <c r="DM2568" s="7"/>
      <c r="DN2568" s="7"/>
      <c r="DO2568" s="7"/>
      <c r="DP2568" s="8"/>
      <c r="DQ2568" s="6"/>
      <c r="DR2568" s="7"/>
      <c r="DS2568" s="7"/>
      <c r="DT2568" s="7"/>
      <c r="DU2568" s="7"/>
      <c r="DV2568" s="8"/>
      <c r="DW2568" s="6"/>
      <c r="DX2568" s="7"/>
      <c r="DY2568" s="7"/>
      <c r="DZ2568" s="7"/>
      <c r="EA2568" s="7"/>
      <c r="EB2568" s="8"/>
      <c r="EC2568" s="6"/>
      <c r="ED2568" s="7"/>
      <c r="EE2568" s="7"/>
      <c r="EF2568" s="7"/>
      <c r="EG2568" s="7"/>
      <c r="EH2568" s="8"/>
      <c r="EI2568" s="6"/>
      <c r="EJ2568" s="7"/>
      <c r="EK2568" s="7"/>
      <c r="EL2568" s="7"/>
      <c r="EM2568" s="7"/>
      <c r="EN2568" s="8"/>
      <c r="EO2568" s="6"/>
      <c r="EP2568" s="7"/>
      <c r="EQ2568" s="7"/>
      <c r="ER2568" s="7"/>
      <c r="ES2568" s="7"/>
      <c r="ET2568" s="8"/>
      <c r="EU2568" s="6"/>
      <c r="EV2568" s="7"/>
      <c r="EW2568" s="7"/>
      <c r="EX2568" s="7"/>
      <c r="EY2568" s="7"/>
      <c r="EZ2568" s="8"/>
      <c r="FA2568" s="6"/>
      <c r="FB2568" s="7"/>
      <c r="FC2568" s="7"/>
      <c r="FD2568" s="7"/>
      <c r="FE2568" s="7"/>
      <c r="FF2568" s="8"/>
      <c r="FG2568" s="6"/>
      <c r="FH2568" s="7"/>
      <c r="FI2568" s="7"/>
      <c r="FJ2568" s="7"/>
      <c r="FK2568" s="7"/>
      <c r="FL2568" s="8"/>
      <c r="FM2568" s="6"/>
      <c r="FN2568" s="7"/>
      <c r="FO2568" s="7"/>
      <c r="FP2568" s="7"/>
      <c r="FQ2568" s="7"/>
      <c r="FR2568" s="8"/>
      <c r="FS2568" s="6"/>
      <c r="FT2568" s="7"/>
      <c r="FU2568" s="7"/>
      <c r="FV2568" s="7"/>
      <c r="FW2568" s="7"/>
      <c r="FX2568" s="8"/>
      <c r="FY2568" s="6"/>
      <c r="FZ2568" s="7"/>
      <c r="GA2568" s="7"/>
      <c r="GB2568" s="7"/>
      <c r="GC2568" s="7"/>
      <c r="GD2568" s="8"/>
      <c r="GE2568" s="6"/>
      <c r="GF2568" s="7"/>
      <c r="GG2568" s="7"/>
      <c r="GH2568" s="7"/>
      <c r="GI2568" s="7"/>
      <c r="GJ2568" s="8"/>
      <c r="GK2568" s="6"/>
      <c r="GL2568" s="7"/>
      <c r="GM2568" s="7"/>
      <c r="GN2568" s="7"/>
      <c r="GO2568" s="7"/>
      <c r="GP2568" s="8"/>
      <c r="GQ2568" s="6"/>
      <c r="GR2568" s="7"/>
      <c r="GS2568" s="7"/>
      <c r="GT2568" s="7"/>
      <c r="GU2568" s="7"/>
      <c r="GV2568" s="8"/>
      <c r="GW2568" s="6"/>
      <c r="GX2568" s="7"/>
      <c r="GY2568" s="7"/>
      <c r="GZ2568" s="7"/>
      <c r="HA2568" s="7"/>
      <c r="HB2568" s="8"/>
      <c r="HC2568" s="6"/>
      <c r="HD2568" s="7"/>
      <c r="HE2568" s="7"/>
      <c r="HF2568" s="7"/>
      <c r="HG2568" s="7"/>
      <c r="HH2568" s="8"/>
      <c r="HI2568" s="6"/>
      <c r="HJ2568" s="7"/>
      <c r="HK2568" s="7"/>
      <c r="HL2568" s="7"/>
      <c r="HM2568" s="7"/>
      <c r="HN2568" s="8"/>
      <c r="HO2568" s="6"/>
      <c r="HP2568" s="7"/>
      <c r="HQ2568" s="7"/>
      <c r="HR2568" s="7"/>
      <c r="HS2568" s="7"/>
      <c r="HT2568" s="8"/>
      <c r="HU2568" s="6"/>
      <c r="HV2568" s="7"/>
      <c r="HW2568" s="7"/>
      <c r="HX2568" s="7"/>
      <c r="HY2568" s="7"/>
      <c r="HZ2568" s="8"/>
      <c r="IA2568" s="6"/>
      <c r="IB2568" s="7"/>
      <c r="IC2568" s="7"/>
      <c r="ID2568" s="7"/>
      <c r="IE2568" s="7"/>
      <c r="IF2568" s="8"/>
      <c r="IG2568" s="6"/>
      <c r="IH2568" s="7"/>
      <c r="II2568" s="7"/>
      <c r="IJ2568" s="7"/>
      <c r="IK2568" s="7"/>
      <c r="IL2568" s="8"/>
      <c r="IM2568" s="6"/>
      <c r="IN2568" s="7"/>
      <c r="IO2568" s="7"/>
      <c r="IP2568" s="7"/>
      <c r="IQ2568" s="7"/>
      <c r="IR2568" s="8"/>
      <c r="IS2568" s="6"/>
      <c r="IT2568" s="7"/>
      <c r="IU2568" s="7"/>
      <c r="IV2568" s="7"/>
    </row>
    <row r="2569" customFormat="false" ht="12.75" hidden="false" customHeight="false" outlineLevel="0" collapsed="false">
      <c r="A2569" s="5" t="s">
        <v>2866</v>
      </c>
      <c r="B2569" s="6" t="n">
        <v>37063</v>
      </c>
      <c r="C2569" s="7" t="s">
        <v>2851</v>
      </c>
      <c r="D2569" s="7" t="s">
        <v>1588</v>
      </c>
      <c r="E2569" s="7"/>
      <c r="F2569" s="8" t="s">
        <v>2849</v>
      </c>
      <c r="G2569" s="8" t="n">
        <v>140</v>
      </c>
      <c r="H2569" s="7"/>
      <c r="I2569" s="7"/>
      <c r="J2569" s="7"/>
      <c r="K2569" s="7"/>
      <c r="L2569" s="8"/>
      <c r="M2569" s="6"/>
      <c r="N2569" s="7"/>
      <c r="O2569" s="7"/>
      <c r="P2569" s="7"/>
      <c r="Q2569" s="7"/>
      <c r="R2569" s="8"/>
      <c r="S2569" s="6"/>
      <c r="T2569" s="7"/>
      <c r="U2569" s="7"/>
      <c r="V2569" s="7"/>
      <c r="W2569" s="7"/>
      <c r="X2569" s="8"/>
      <c r="Y2569" s="6"/>
      <c r="Z2569" s="7"/>
      <c r="AA2569" s="7"/>
      <c r="AB2569" s="7"/>
      <c r="AC2569" s="7"/>
      <c r="AD2569" s="8"/>
      <c r="AE2569" s="6"/>
      <c r="AF2569" s="7"/>
      <c r="AG2569" s="7"/>
      <c r="AH2569" s="7"/>
      <c r="AI2569" s="7"/>
      <c r="AJ2569" s="8"/>
      <c r="AK2569" s="6"/>
      <c r="AL2569" s="7"/>
      <c r="AM2569" s="7"/>
      <c r="AN2569" s="7"/>
      <c r="AO2569" s="7"/>
      <c r="AP2569" s="8"/>
      <c r="AQ2569" s="6"/>
      <c r="AR2569" s="7"/>
      <c r="AS2569" s="7"/>
      <c r="AT2569" s="7"/>
      <c r="AU2569" s="7"/>
      <c r="AV2569" s="8"/>
      <c r="AW2569" s="6"/>
      <c r="AX2569" s="7"/>
      <c r="AY2569" s="7"/>
      <c r="AZ2569" s="7"/>
      <c r="BA2569" s="7"/>
      <c r="BB2569" s="8"/>
      <c r="BC2569" s="6"/>
      <c r="BD2569" s="7"/>
      <c r="BE2569" s="7"/>
      <c r="BF2569" s="7"/>
      <c r="BG2569" s="7"/>
      <c r="BH2569" s="8"/>
      <c r="BI2569" s="6"/>
      <c r="BJ2569" s="7"/>
      <c r="BK2569" s="7"/>
      <c r="BL2569" s="7"/>
      <c r="BM2569" s="7"/>
      <c r="BN2569" s="8"/>
      <c r="BO2569" s="6"/>
      <c r="BP2569" s="7"/>
      <c r="BQ2569" s="7"/>
      <c r="BR2569" s="7"/>
      <c r="BS2569" s="7"/>
      <c r="BT2569" s="8"/>
      <c r="BU2569" s="6"/>
      <c r="BV2569" s="7"/>
      <c r="BW2569" s="7"/>
      <c r="BX2569" s="7"/>
      <c r="BY2569" s="7"/>
      <c r="BZ2569" s="8"/>
      <c r="CA2569" s="6"/>
      <c r="CB2569" s="7"/>
      <c r="CC2569" s="7"/>
      <c r="CD2569" s="7"/>
      <c r="CE2569" s="7"/>
      <c r="CF2569" s="8"/>
      <c r="CG2569" s="6"/>
      <c r="CH2569" s="7"/>
      <c r="CI2569" s="7"/>
      <c r="CJ2569" s="7"/>
      <c r="CK2569" s="7"/>
      <c r="CL2569" s="8"/>
      <c r="CM2569" s="6"/>
      <c r="CN2569" s="7"/>
      <c r="CO2569" s="7"/>
      <c r="CP2569" s="7"/>
      <c r="CQ2569" s="7"/>
      <c r="CR2569" s="8"/>
      <c r="CS2569" s="6"/>
      <c r="CT2569" s="7"/>
      <c r="CU2569" s="7"/>
      <c r="CV2569" s="7"/>
      <c r="CW2569" s="7"/>
      <c r="CX2569" s="8"/>
      <c r="CY2569" s="6"/>
      <c r="CZ2569" s="7"/>
      <c r="DA2569" s="7"/>
      <c r="DB2569" s="7"/>
      <c r="DC2569" s="7"/>
      <c r="DD2569" s="8"/>
      <c r="DE2569" s="6"/>
      <c r="DF2569" s="7"/>
      <c r="DG2569" s="7"/>
      <c r="DH2569" s="7"/>
      <c r="DI2569" s="7"/>
      <c r="DJ2569" s="8"/>
      <c r="DK2569" s="6"/>
      <c r="DL2569" s="7"/>
      <c r="DM2569" s="7"/>
      <c r="DN2569" s="7"/>
      <c r="DO2569" s="7"/>
      <c r="DP2569" s="8"/>
      <c r="DQ2569" s="6"/>
      <c r="DR2569" s="7"/>
      <c r="DS2569" s="7"/>
      <c r="DT2569" s="7"/>
      <c r="DU2569" s="7"/>
      <c r="DV2569" s="8"/>
      <c r="DW2569" s="6"/>
      <c r="DX2569" s="7"/>
      <c r="DY2569" s="7"/>
      <c r="DZ2569" s="7"/>
      <c r="EA2569" s="7"/>
      <c r="EB2569" s="8"/>
      <c r="EC2569" s="6"/>
      <c r="ED2569" s="7"/>
      <c r="EE2569" s="7"/>
      <c r="EF2569" s="7"/>
      <c r="EG2569" s="7"/>
      <c r="EH2569" s="8"/>
      <c r="EI2569" s="6"/>
      <c r="EJ2569" s="7"/>
      <c r="EK2569" s="7"/>
      <c r="EL2569" s="7"/>
      <c r="EM2569" s="7"/>
      <c r="EN2569" s="8"/>
      <c r="EO2569" s="6"/>
      <c r="EP2569" s="7"/>
      <c r="EQ2569" s="7"/>
      <c r="ER2569" s="7"/>
      <c r="ES2569" s="7"/>
      <c r="ET2569" s="8"/>
      <c r="EU2569" s="6"/>
      <c r="EV2569" s="7"/>
      <c r="EW2569" s="7"/>
      <c r="EX2569" s="7"/>
      <c r="EY2569" s="7"/>
      <c r="EZ2569" s="8"/>
      <c r="FA2569" s="6"/>
      <c r="FB2569" s="7"/>
      <c r="FC2569" s="7"/>
      <c r="FD2569" s="7"/>
      <c r="FE2569" s="7"/>
      <c r="FF2569" s="8"/>
      <c r="FG2569" s="6"/>
      <c r="FH2569" s="7"/>
      <c r="FI2569" s="7"/>
      <c r="FJ2569" s="7"/>
      <c r="FK2569" s="7"/>
      <c r="FL2569" s="8"/>
      <c r="FM2569" s="6"/>
      <c r="FN2569" s="7"/>
      <c r="FO2569" s="7"/>
      <c r="FP2569" s="7"/>
      <c r="FQ2569" s="7"/>
      <c r="FR2569" s="8"/>
      <c r="FS2569" s="6"/>
      <c r="FT2569" s="7"/>
      <c r="FU2569" s="7"/>
      <c r="FV2569" s="7"/>
      <c r="FW2569" s="7"/>
      <c r="FX2569" s="8"/>
      <c r="FY2569" s="6"/>
      <c r="FZ2569" s="7"/>
      <c r="GA2569" s="7"/>
      <c r="GB2569" s="7"/>
      <c r="GC2569" s="7"/>
      <c r="GD2569" s="8"/>
      <c r="GE2569" s="6"/>
      <c r="GF2569" s="7"/>
      <c r="GG2569" s="7"/>
      <c r="GH2569" s="7"/>
      <c r="GI2569" s="7"/>
      <c r="GJ2569" s="8"/>
      <c r="GK2569" s="6"/>
      <c r="GL2569" s="7"/>
      <c r="GM2569" s="7"/>
      <c r="GN2569" s="7"/>
      <c r="GO2569" s="7"/>
      <c r="GP2569" s="8"/>
      <c r="GQ2569" s="6"/>
      <c r="GR2569" s="7"/>
      <c r="GS2569" s="7"/>
      <c r="GT2569" s="7"/>
      <c r="GU2569" s="7"/>
      <c r="GV2569" s="8"/>
      <c r="GW2569" s="6"/>
      <c r="GX2569" s="7"/>
      <c r="GY2569" s="7"/>
      <c r="GZ2569" s="7"/>
      <c r="HA2569" s="7"/>
      <c r="HB2569" s="8"/>
      <c r="HC2569" s="6"/>
      <c r="HD2569" s="7"/>
      <c r="HE2569" s="7"/>
      <c r="HF2569" s="7"/>
      <c r="HG2569" s="7"/>
      <c r="HH2569" s="8"/>
      <c r="HI2569" s="6"/>
      <c r="HJ2569" s="7"/>
      <c r="HK2569" s="7"/>
      <c r="HL2569" s="7"/>
      <c r="HM2569" s="7"/>
      <c r="HN2569" s="8"/>
      <c r="HO2569" s="6"/>
      <c r="HP2569" s="7"/>
      <c r="HQ2569" s="7"/>
      <c r="HR2569" s="7"/>
      <c r="HS2569" s="7"/>
      <c r="HT2569" s="8"/>
      <c r="HU2569" s="6"/>
      <c r="HV2569" s="7"/>
      <c r="HW2569" s="7"/>
      <c r="HX2569" s="7"/>
      <c r="HY2569" s="7"/>
      <c r="HZ2569" s="8"/>
      <c r="IA2569" s="6"/>
      <c r="IB2569" s="7"/>
      <c r="IC2569" s="7"/>
      <c r="ID2569" s="7"/>
      <c r="IE2569" s="7"/>
      <c r="IF2569" s="8"/>
      <c r="IG2569" s="6"/>
      <c r="IH2569" s="7"/>
      <c r="II2569" s="7"/>
      <c r="IJ2569" s="7"/>
      <c r="IK2569" s="7"/>
      <c r="IL2569" s="8"/>
      <c r="IM2569" s="6"/>
      <c r="IN2569" s="7"/>
      <c r="IO2569" s="7"/>
      <c r="IP2569" s="7"/>
      <c r="IQ2569" s="7"/>
      <c r="IR2569" s="8"/>
      <c r="IS2569" s="6"/>
      <c r="IT2569" s="7"/>
      <c r="IU2569" s="7"/>
      <c r="IV2569" s="7"/>
    </row>
    <row r="2570" customFormat="false" ht="12.75" hidden="false" customHeight="false" outlineLevel="0" collapsed="false">
      <c r="A2570" s="5" t="s">
        <v>2867</v>
      </c>
      <c r="B2570" s="6" t="n">
        <v>37063</v>
      </c>
      <c r="C2570" s="7" t="s">
        <v>1601</v>
      </c>
      <c r="D2570" s="7" t="s">
        <v>1588</v>
      </c>
      <c r="E2570" s="7"/>
      <c r="F2570" s="8" t="s">
        <v>1600</v>
      </c>
      <c r="G2570" s="8" t="n">
        <v>12136</v>
      </c>
      <c r="H2570" s="7"/>
      <c r="I2570" s="7"/>
      <c r="J2570" s="7"/>
      <c r="K2570" s="7"/>
      <c r="L2570" s="8"/>
      <c r="M2570" s="6"/>
      <c r="N2570" s="7"/>
      <c r="O2570" s="7"/>
      <c r="P2570" s="7"/>
      <c r="Q2570" s="7"/>
      <c r="R2570" s="8"/>
      <c r="S2570" s="6"/>
      <c r="T2570" s="7"/>
      <c r="U2570" s="7"/>
      <c r="V2570" s="7"/>
      <c r="W2570" s="7"/>
      <c r="X2570" s="8"/>
      <c r="Y2570" s="6"/>
      <c r="Z2570" s="7"/>
      <c r="AA2570" s="7"/>
      <c r="AB2570" s="7"/>
      <c r="AC2570" s="7"/>
      <c r="AD2570" s="8"/>
      <c r="AE2570" s="6"/>
      <c r="AF2570" s="7"/>
      <c r="AG2570" s="7"/>
      <c r="AH2570" s="7"/>
      <c r="AI2570" s="7"/>
      <c r="AJ2570" s="8"/>
      <c r="AK2570" s="6"/>
      <c r="AL2570" s="7"/>
      <c r="AM2570" s="7"/>
      <c r="AN2570" s="7"/>
      <c r="AO2570" s="7"/>
      <c r="AP2570" s="8"/>
      <c r="AQ2570" s="6"/>
      <c r="AR2570" s="7"/>
      <c r="AS2570" s="7"/>
      <c r="AT2570" s="7"/>
      <c r="AU2570" s="7"/>
      <c r="AV2570" s="8"/>
      <c r="AW2570" s="6"/>
      <c r="AX2570" s="7"/>
      <c r="AY2570" s="7"/>
      <c r="AZ2570" s="7"/>
      <c r="BA2570" s="7"/>
      <c r="BB2570" s="8"/>
      <c r="BC2570" s="6"/>
      <c r="BD2570" s="7"/>
      <c r="BE2570" s="7"/>
      <c r="BF2570" s="7"/>
      <c r="BG2570" s="7"/>
      <c r="BH2570" s="8"/>
      <c r="BI2570" s="6"/>
      <c r="BJ2570" s="7"/>
      <c r="BK2570" s="7"/>
      <c r="BL2570" s="7"/>
      <c r="BM2570" s="7"/>
      <c r="BN2570" s="8"/>
      <c r="BO2570" s="6"/>
      <c r="BP2570" s="7"/>
      <c r="BQ2570" s="7"/>
      <c r="BR2570" s="7"/>
      <c r="BS2570" s="7"/>
      <c r="BT2570" s="8"/>
      <c r="BU2570" s="6"/>
      <c r="BV2570" s="7"/>
      <c r="BW2570" s="7"/>
      <c r="BX2570" s="7"/>
      <c r="BY2570" s="7"/>
      <c r="BZ2570" s="8"/>
      <c r="CA2570" s="6"/>
      <c r="CB2570" s="7"/>
      <c r="CC2570" s="7"/>
      <c r="CD2570" s="7"/>
      <c r="CE2570" s="7"/>
      <c r="CF2570" s="8"/>
      <c r="CG2570" s="6"/>
      <c r="CH2570" s="7"/>
      <c r="CI2570" s="7"/>
      <c r="CJ2570" s="7"/>
      <c r="CK2570" s="7"/>
      <c r="CL2570" s="8"/>
      <c r="CM2570" s="6"/>
      <c r="CN2570" s="7"/>
      <c r="CO2570" s="7"/>
      <c r="CP2570" s="7"/>
      <c r="CQ2570" s="7"/>
      <c r="CR2570" s="8"/>
      <c r="CS2570" s="6"/>
      <c r="CT2570" s="7"/>
      <c r="CU2570" s="7"/>
      <c r="CV2570" s="7"/>
      <c r="CW2570" s="7"/>
      <c r="CX2570" s="8"/>
      <c r="CY2570" s="6"/>
      <c r="CZ2570" s="7"/>
      <c r="DA2570" s="7"/>
      <c r="DB2570" s="7"/>
      <c r="DC2570" s="7"/>
      <c r="DD2570" s="8"/>
      <c r="DE2570" s="6"/>
      <c r="DF2570" s="7"/>
      <c r="DG2570" s="7"/>
      <c r="DH2570" s="7"/>
      <c r="DI2570" s="7"/>
      <c r="DJ2570" s="8"/>
      <c r="DK2570" s="6"/>
      <c r="DL2570" s="7"/>
      <c r="DM2570" s="7"/>
      <c r="DN2570" s="7"/>
      <c r="DO2570" s="7"/>
      <c r="DP2570" s="8"/>
      <c r="DQ2570" s="6"/>
      <c r="DR2570" s="7"/>
      <c r="DS2570" s="7"/>
      <c r="DT2570" s="7"/>
      <c r="DU2570" s="7"/>
      <c r="DV2570" s="8"/>
      <c r="DW2570" s="6"/>
      <c r="DX2570" s="7"/>
      <c r="DY2570" s="7"/>
      <c r="DZ2570" s="7"/>
      <c r="EA2570" s="7"/>
      <c r="EB2570" s="8"/>
      <c r="EC2570" s="6"/>
      <c r="ED2570" s="7"/>
      <c r="EE2570" s="7"/>
      <c r="EF2570" s="7"/>
      <c r="EG2570" s="7"/>
      <c r="EH2570" s="8"/>
      <c r="EI2570" s="6"/>
      <c r="EJ2570" s="7"/>
      <c r="EK2570" s="7"/>
      <c r="EL2570" s="7"/>
      <c r="EM2570" s="7"/>
      <c r="EN2570" s="8"/>
      <c r="EO2570" s="6"/>
      <c r="EP2570" s="7"/>
      <c r="EQ2570" s="7"/>
      <c r="ER2570" s="7"/>
      <c r="ES2570" s="7"/>
      <c r="ET2570" s="8"/>
      <c r="EU2570" s="6"/>
      <c r="EV2570" s="7"/>
      <c r="EW2570" s="7"/>
      <c r="EX2570" s="7"/>
      <c r="EY2570" s="7"/>
      <c r="EZ2570" s="8"/>
      <c r="FA2570" s="6"/>
      <c r="FB2570" s="7"/>
      <c r="FC2570" s="7"/>
      <c r="FD2570" s="7"/>
      <c r="FE2570" s="7"/>
      <c r="FF2570" s="8"/>
      <c r="FG2570" s="6"/>
      <c r="FH2570" s="7"/>
      <c r="FI2570" s="7"/>
      <c r="FJ2570" s="7"/>
      <c r="FK2570" s="7"/>
      <c r="FL2570" s="8"/>
      <c r="FM2570" s="6"/>
      <c r="FN2570" s="7"/>
      <c r="FO2570" s="7"/>
      <c r="FP2570" s="7"/>
      <c r="FQ2570" s="7"/>
      <c r="FR2570" s="8"/>
      <c r="FS2570" s="6"/>
      <c r="FT2570" s="7"/>
      <c r="FU2570" s="7"/>
      <c r="FV2570" s="7"/>
      <c r="FW2570" s="7"/>
      <c r="FX2570" s="8"/>
      <c r="FY2570" s="6"/>
      <c r="FZ2570" s="7"/>
      <c r="GA2570" s="7"/>
      <c r="GB2570" s="7"/>
      <c r="GC2570" s="7"/>
      <c r="GD2570" s="8"/>
      <c r="GE2570" s="6"/>
      <c r="GF2570" s="7"/>
      <c r="GG2570" s="7"/>
      <c r="GH2570" s="7"/>
      <c r="GI2570" s="7"/>
      <c r="GJ2570" s="8"/>
      <c r="GK2570" s="6"/>
      <c r="GL2570" s="7"/>
      <c r="GM2570" s="7"/>
      <c r="GN2570" s="7"/>
      <c r="GO2570" s="7"/>
      <c r="GP2570" s="8"/>
      <c r="GQ2570" s="6"/>
      <c r="GR2570" s="7"/>
      <c r="GS2570" s="7"/>
      <c r="GT2570" s="7"/>
      <c r="GU2570" s="7"/>
      <c r="GV2570" s="8"/>
      <c r="GW2570" s="6"/>
      <c r="GX2570" s="7"/>
      <c r="GY2570" s="7"/>
      <c r="GZ2570" s="7"/>
      <c r="HA2570" s="7"/>
      <c r="HB2570" s="8"/>
      <c r="HC2570" s="6"/>
      <c r="HD2570" s="7"/>
      <c r="HE2570" s="7"/>
      <c r="HF2570" s="7"/>
      <c r="HG2570" s="7"/>
      <c r="HH2570" s="8"/>
      <c r="HI2570" s="6"/>
      <c r="HJ2570" s="7"/>
      <c r="HK2570" s="7"/>
      <c r="HL2570" s="7"/>
      <c r="HM2570" s="7"/>
      <c r="HN2570" s="8"/>
      <c r="HO2570" s="6"/>
      <c r="HP2570" s="7"/>
      <c r="HQ2570" s="7"/>
      <c r="HR2570" s="7"/>
      <c r="HS2570" s="7"/>
      <c r="HT2570" s="8"/>
      <c r="HU2570" s="6"/>
      <c r="HV2570" s="7"/>
      <c r="HW2570" s="7"/>
      <c r="HX2570" s="7"/>
      <c r="HY2570" s="7"/>
      <c r="HZ2570" s="8"/>
      <c r="IA2570" s="6"/>
      <c r="IB2570" s="7"/>
      <c r="IC2570" s="7"/>
      <c r="ID2570" s="7"/>
      <c r="IE2570" s="7"/>
      <c r="IF2570" s="8"/>
      <c r="IG2570" s="6"/>
      <c r="IH2570" s="7"/>
      <c r="II2570" s="7"/>
      <c r="IJ2570" s="7"/>
      <c r="IK2570" s="7"/>
      <c r="IL2570" s="8"/>
      <c r="IM2570" s="6"/>
      <c r="IN2570" s="7"/>
      <c r="IO2570" s="7"/>
      <c r="IP2570" s="7"/>
      <c r="IQ2570" s="7"/>
      <c r="IR2570" s="8"/>
      <c r="IS2570" s="6"/>
      <c r="IT2570" s="7"/>
      <c r="IU2570" s="7"/>
      <c r="IV2570" s="7"/>
    </row>
    <row r="2571" customFormat="false" ht="12.75" hidden="false" customHeight="false" outlineLevel="0" collapsed="false">
      <c r="A2571" s="5" t="s">
        <v>2868</v>
      </c>
      <c r="B2571" s="6" t="n">
        <v>37063</v>
      </c>
      <c r="C2571" s="7" t="s">
        <v>774</v>
      </c>
      <c r="D2571" s="7" t="s">
        <v>1588</v>
      </c>
      <c r="E2571" s="7"/>
      <c r="F2571" s="8" t="s">
        <v>775</v>
      </c>
      <c r="G2571" s="8" t="n">
        <v>1707</v>
      </c>
      <c r="H2571" s="7"/>
      <c r="I2571" s="7"/>
      <c r="J2571" s="7"/>
      <c r="K2571" s="7"/>
      <c r="L2571" s="8"/>
      <c r="M2571" s="6"/>
      <c r="N2571" s="7"/>
      <c r="O2571" s="7"/>
      <c r="P2571" s="7"/>
      <c r="Q2571" s="7"/>
      <c r="R2571" s="8"/>
      <c r="S2571" s="6"/>
      <c r="T2571" s="7"/>
      <c r="U2571" s="7"/>
      <c r="V2571" s="7"/>
      <c r="W2571" s="7"/>
      <c r="X2571" s="8"/>
      <c r="Y2571" s="6"/>
      <c r="Z2571" s="7"/>
      <c r="AA2571" s="7"/>
      <c r="AB2571" s="7"/>
      <c r="AC2571" s="7"/>
      <c r="AD2571" s="8"/>
      <c r="AE2571" s="6"/>
      <c r="AF2571" s="7"/>
      <c r="AG2571" s="7"/>
      <c r="AH2571" s="7"/>
      <c r="AI2571" s="7"/>
      <c r="AJ2571" s="8"/>
      <c r="AK2571" s="6"/>
      <c r="AL2571" s="7"/>
      <c r="AM2571" s="7"/>
      <c r="AN2571" s="7"/>
      <c r="AO2571" s="7"/>
      <c r="AP2571" s="8"/>
      <c r="AQ2571" s="6"/>
      <c r="AR2571" s="7"/>
      <c r="AS2571" s="7"/>
      <c r="AT2571" s="7"/>
      <c r="AU2571" s="7"/>
      <c r="AV2571" s="8"/>
      <c r="AW2571" s="6"/>
      <c r="AX2571" s="7"/>
      <c r="AY2571" s="7"/>
      <c r="AZ2571" s="7"/>
      <c r="BA2571" s="7"/>
      <c r="BB2571" s="8"/>
      <c r="BC2571" s="6"/>
      <c r="BD2571" s="7"/>
      <c r="BE2571" s="7"/>
      <c r="BF2571" s="7"/>
      <c r="BG2571" s="7"/>
      <c r="BH2571" s="8"/>
      <c r="BI2571" s="6"/>
      <c r="BJ2571" s="7"/>
      <c r="BK2571" s="7"/>
      <c r="BL2571" s="7"/>
      <c r="BM2571" s="7"/>
      <c r="BN2571" s="8"/>
      <c r="BO2571" s="6"/>
      <c r="BP2571" s="7"/>
      <c r="BQ2571" s="7"/>
      <c r="BR2571" s="7"/>
      <c r="BS2571" s="7"/>
      <c r="BT2571" s="8"/>
      <c r="BU2571" s="6"/>
      <c r="BV2571" s="7"/>
      <c r="BW2571" s="7"/>
      <c r="BX2571" s="7"/>
      <c r="BY2571" s="7"/>
      <c r="BZ2571" s="8"/>
      <c r="CA2571" s="6"/>
      <c r="CB2571" s="7"/>
      <c r="CC2571" s="7"/>
      <c r="CD2571" s="7"/>
      <c r="CE2571" s="7"/>
      <c r="CF2571" s="8"/>
      <c r="CG2571" s="6"/>
      <c r="CH2571" s="7"/>
      <c r="CI2571" s="7"/>
      <c r="CJ2571" s="7"/>
      <c r="CK2571" s="7"/>
      <c r="CL2571" s="8"/>
      <c r="CM2571" s="6"/>
      <c r="CN2571" s="7"/>
      <c r="CO2571" s="7"/>
      <c r="CP2571" s="7"/>
      <c r="CQ2571" s="7"/>
      <c r="CR2571" s="8"/>
      <c r="CS2571" s="6"/>
      <c r="CT2571" s="7"/>
      <c r="CU2571" s="7"/>
      <c r="CV2571" s="7"/>
      <c r="CW2571" s="7"/>
      <c r="CX2571" s="8"/>
      <c r="CY2571" s="6"/>
      <c r="CZ2571" s="7"/>
      <c r="DA2571" s="7"/>
      <c r="DB2571" s="7"/>
      <c r="DC2571" s="7"/>
      <c r="DD2571" s="8"/>
      <c r="DE2571" s="6"/>
      <c r="DF2571" s="7"/>
      <c r="DG2571" s="7"/>
      <c r="DH2571" s="7"/>
      <c r="DI2571" s="7"/>
      <c r="DJ2571" s="8"/>
      <c r="DK2571" s="6"/>
      <c r="DL2571" s="7"/>
      <c r="DM2571" s="7"/>
      <c r="DN2571" s="7"/>
      <c r="DO2571" s="7"/>
      <c r="DP2571" s="8"/>
      <c r="DQ2571" s="6"/>
      <c r="DR2571" s="7"/>
      <c r="DS2571" s="7"/>
      <c r="DT2571" s="7"/>
      <c r="DU2571" s="7"/>
      <c r="DV2571" s="8"/>
      <c r="DW2571" s="6"/>
      <c r="DX2571" s="7"/>
      <c r="DY2571" s="7"/>
      <c r="DZ2571" s="7"/>
      <c r="EA2571" s="7"/>
      <c r="EB2571" s="8"/>
      <c r="EC2571" s="6"/>
      <c r="ED2571" s="7"/>
      <c r="EE2571" s="7"/>
      <c r="EF2571" s="7"/>
      <c r="EG2571" s="7"/>
      <c r="EH2571" s="8"/>
      <c r="EI2571" s="6"/>
      <c r="EJ2571" s="7"/>
      <c r="EK2571" s="7"/>
      <c r="EL2571" s="7"/>
      <c r="EM2571" s="7"/>
      <c r="EN2571" s="8"/>
      <c r="EO2571" s="6"/>
      <c r="EP2571" s="7"/>
      <c r="EQ2571" s="7"/>
      <c r="ER2571" s="7"/>
      <c r="ES2571" s="7"/>
      <c r="ET2571" s="8"/>
      <c r="EU2571" s="6"/>
      <c r="EV2571" s="7"/>
      <c r="EW2571" s="7"/>
      <c r="EX2571" s="7"/>
      <c r="EY2571" s="7"/>
      <c r="EZ2571" s="8"/>
      <c r="FA2571" s="6"/>
      <c r="FB2571" s="7"/>
      <c r="FC2571" s="7"/>
      <c r="FD2571" s="7"/>
      <c r="FE2571" s="7"/>
      <c r="FF2571" s="8"/>
      <c r="FG2571" s="6"/>
      <c r="FH2571" s="7"/>
      <c r="FI2571" s="7"/>
      <c r="FJ2571" s="7"/>
      <c r="FK2571" s="7"/>
      <c r="FL2571" s="8"/>
      <c r="FM2571" s="6"/>
      <c r="FN2571" s="7"/>
      <c r="FO2571" s="7"/>
      <c r="FP2571" s="7"/>
      <c r="FQ2571" s="7"/>
      <c r="FR2571" s="8"/>
      <c r="FS2571" s="6"/>
      <c r="FT2571" s="7"/>
      <c r="FU2571" s="7"/>
      <c r="FV2571" s="7"/>
      <c r="FW2571" s="7"/>
      <c r="FX2571" s="8"/>
      <c r="FY2571" s="6"/>
      <c r="FZ2571" s="7"/>
      <c r="GA2571" s="7"/>
      <c r="GB2571" s="7"/>
      <c r="GC2571" s="7"/>
      <c r="GD2571" s="8"/>
      <c r="GE2571" s="6"/>
      <c r="GF2571" s="7"/>
      <c r="GG2571" s="7"/>
      <c r="GH2571" s="7"/>
      <c r="GI2571" s="7"/>
      <c r="GJ2571" s="8"/>
      <c r="GK2571" s="6"/>
      <c r="GL2571" s="7"/>
      <c r="GM2571" s="7"/>
      <c r="GN2571" s="7"/>
      <c r="GO2571" s="7"/>
      <c r="GP2571" s="8"/>
      <c r="GQ2571" s="6"/>
      <c r="GR2571" s="7"/>
      <c r="GS2571" s="7"/>
      <c r="GT2571" s="7"/>
      <c r="GU2571" s="7"/>
      <c r="GV2571" s="8"/>
      <c r="GW2571" s="6"/>
      <c r="GX2571" s="7"/>
      <c r="GY2571" s="7"/>
      <c r="GZ2571" s="7"/>
      <c r="HA2571" s="7"/>
      <c r="HB2571" s="8"/>
      <c r="HC2571" s="6"/>
      <c r="HD2571" s="7"/>
      <c r="HE2571" s="7"/>
      <c r="HF2571" s="7"/>
      <c r="HG2571" s="7"/>
      <c r="HH2571" s="8"/>
      <c r="HI2571" s="6"/>
      <c r="HJ2571" s="7"/>
      <c r="HK2571" s="7"/>
      <c r="HL2571" s="7"/>
      <c r="HM2571" s="7"/>
      <c r="HN2571" s="8"/>
      <c r="HO2571" s="6"/>
      <c r="HP2571" s="7"/>
      <c r="HQ2571" s="7"/>
      <c r="HR2571" s="7"/>
      <c r="HS2571" s="7"/>
      <c r="HT2571" s="8"/>
      <c r="HU2571" s="6"/>
      <c r="HV2571" s="7"/>
      <c r="HW2571" s="7"/>
      <c r="HX2571" s="7"/>
      <c r="HY2571" s="7"/>
      <c r="HZ2571" s="8"/>
      <c r="IA2571" s="6"/>
      <c r="IB2571" s="7"/>
      <c r="IC2571" s="7"/>
      <c r="ID2571" s="7"/>
      <c r="IE2571" s="7"/>
      <c r="IF2571" s="8"/>
      <c r="IG2571" s="6"/>
      <c r="IH2571" s="7"/>
      <c r="II2571" s="7"/>
      <c r="IJ2571" s="7"/>
      <c r="IK2571" s="7"/>
      <c r="IL2571" s="8"/>
      <c r="IM2571" s="6"/>
      <c r="IN2571" s="7"/>
      <c r="IO2571" s="7"/>
      <c r="IP2571" s="7"/>
      <c r="IQ2571" s="7"/>
      <c r="IR2571" s="8"/>
      <c r="IS2571" s="6"/>
      <c r="IT2571" s="7"/>
      <c r="IU2571" s="7"/>
      <c r="IV2571" s="7"/>
    </row>
    <row r="2572" customFormat="false" ht="12.75" hidden="false" customHeight="false" outlineLevel="0" collapsed="false">
      <c r="A2572" s="5" t="s">
        <v>2869</v>
      </c>
      <c r="B2572" s="6" t="n">
        <v>37063</v>
      </c>
      <c r="C2572" s="7" t="s">
        <v>185</v>
      </c>
      <c r="D2572" s="7" t="s">
        <v>1588</v>
      </c>
      <c r="E2572" s="7"/>
      <c r="F2572" s="8" t="s">
        <v>1280</v>
      </c>
      <c r="G2572" s="8" t="n">
        <v>681.295</v>
      </c>
      <c r="H2572" s="7"/>
      <c r="I2572" s="7"/>
      <c r="J2572" s="7"/>
      <c r="K2572" s="7"/>
      <c r="L2572" s="8"/>
      <c r="M2572" s="6"/>
      <c r="N2572" s="7"/>
      <c r="O2572" s="7"/>
      <c r="P2572" s="7"/>
      <c r="Q2572" s="7"/>
      <c r="R2572" s="8"/>
      <c r="S2572" s="6"/>
      <c r="T2572" s="7"/>
      <c r="U2572" s="7"/>
      <c r="V2572" s="7"/>
      <c r="W2572" s="7"/>
      <c r="X2572" s="8"/>
      <c r="Y2572" s="6"/>
      <c r="Z2572" s="7"/>
      <c r="AA2572" s="7"/>
      <c r="AB2572" s="7"/>
      <c r="AC2572" s="7"/>
      <c r="AD2572" s="8"/>
      <c r="AE2572" s="6"/>
      <c r="AF2572" s="7"/>
      <c r="AG2572" s="7"/>
      <c r="AH2572" s="7"/>
      <c r="AI2572" s="7"/>
      <c r="AJ2572" s="8"/>
      <c r="AK2572" s="6"/>
      <c r="AL2572" s="7"/>
      <c r="AM2572" s="7"/>
      <c r="AN2572" s="7"/>
      <c r="AO2572" s="7"/>
      <c r="AP2572" s="8"/>
      <c r="AQ2572" s="6"/>
      <c r="AR2572" s="7"/>
      <c r="AS2572" s="7"/>
      <c r="AT2572" s="7"/>
      <c r="AU2572" s="7"/>
      <c r="AV2572" s="8"/>
      <c r="AW2572" s="6"/>
      <c r="AX2572" s="7"/>
      <c r="AY2572" s="7"/>
      <c r="AZ2572" s="7"/>
      <c r="BA2572" s="7"/>
      <c r="BB2572" s="8"/>
      <c r="BC2572" s="6"/>
      <c r="BD2572" s="7"/>
      <c r="BE2572" s="7"/>
      <c r="BF2572" s="7"/>
      <c r="BG2572" s="7"/>
      <c r="BH2572" s="8"/>
      <c r="BI2572" s="6"/>
      <c r="BJ2572" s="7"/>
      <c r="BK2572" s="7"/>
      <c r="BL2572" s="7"/>
      <c r="BM2572" s="7"/>
      <c r="BN2572" s="8"/>
      <c r="BO2572" s="6"/>
      <c r="BP2572" s="7"/>
      <c r="BQ2572" s="7"/>
      <c r="BR2572" s="7"/>
      <c r="BS2572" s="7"/>
      <c r="BT2572" s="8"/>
      <c r="BU2572" s="6"/>
      <c r="BV2572" s="7"/>
      <c r="BW2572" s="7"/>
      <c r="BX2572" s="7"/>
      <c r="BY2572" s="7"/>
      <c r="BZ2572" s="8"/>
      <c r="CA2572" s="6"/>
      <c r="CB2572" s="7"/>
      <c r="CC2572" s="7"/>
      <c r="CD2572" s="7"/>
      <c r="CE2572" s="7"/>
      <c r="CF2572" s="8"/>
      <c r="CG2572" s="6"/>
      <c r="CH2572" s="7"/>
      <c r="CI2572" s="7"/>
      <c r="CJ2572" s="7"/>
      <c r="CK2572" s="7"/>
      <c r="CL2572" s="8"/>
      <c r="CM2572" s="6"/>
      <c r="CN2572" s="7"/>
      <c r="CO2572" s="7"/>
      <c r="CP2572" s="7"/>
      <c r="CQ2572" s="7"/>
      <c r="CR2572" s="8"/>
      <c r="CS2572" s="6"/>
      <c r="CT2572" s="7"/>
      <c r="CU2572" s="7"/>
      <c r="CV2572" s="7"/>
      <c r="CW2572" s="7"/>
      <c r="CX2572" s="8"/>
      <c r="CY2572" s="6"/>
      <c r="CZ2572" s="7"/>
      <c r="DA2572" s="7"/>
      <c r="DB2572" s="7"/>
      <c r="DC2572" s="7"/>
      <c r="DD2572" s="8"/>
      <c r="DE2572" s="6"/>
      <c r="DF2572" s="7"/>
      <c r="DG2572" s="7"/>
      <c r="DH2572" s="7"/>
      <c r="DI2572" s="7"/>
      <c r="DJ2572" s="8"/>
      <c r="DK2572" s="6"/>
      <c r="DL2572" s="7"/>
      <c r="DM2572" s="7"/>
      <c r="DN2572" s="7"/>
      <c r="DO2572" s="7"/>
      <c r="DP2572" s="8"/>
      <c r="DQ2572" s="6"/>
      <c r="DR2572" s="7"/>
      <c r="DS2572" s="7"/>
      <c r="DT2572" s="7"/>
      <c r="DU2572" s="7"/>
      <c r="DV2572" s="8"/>
      <c r="DW2572" s="6"/>
      <c r="DX2572" s="7"/>
      <c r="DY2572" s="7"/>
      <c r="DZ2572" s="7"/>
      <c r="EA2572" s="7"/>
      <c r="EB2572" s="8"/>
      <c r="EC2572" s="6"/>
      <c r="ED2572" s="7"/>
      <c r="EE2572" s="7"/>
      <c r="EF2572" s="7"/>
      <c r="EG2572" s="7"/>
      <c r="EH2572" s="8"/>
      <c r="EI2572" s="6"/>
      <c r="EJ2572" s="7"/>
      <c r="EK2572" s="7"/>
      <c r="EL2572" s="7"/>
      <c r="EM2572" s="7"/>
      <c r="EN2572" s="8"/>
      <c r="EO2572" s="6"/>
      <c r="EP2572" s="7"/>
      <c r="EQ2572" s="7"/>
      <c r="ER2572" s="7"/>
      <c r="ES2572" s="7"/>
      <c r="ET2572" s="8"/>
      <c r="EU2572" s="6"/>
      <c r="EV2572" s="7"/>
      <c r="EW2572" s="7"/>
      <c r="EX2572" s="7"/>
      <c r="EY2572" s="7"/>
      <c r="EZ2572" s="8"/>
      <c r="FA2572" s="6"/>
      <c r="FB2572" s="7"/>
      <c r="FC2572" s="7"/>
      <c r="FD2572" s="7"/>
      <c r="FE2572" s="7"/>
      <c r="FF2572" s="8"/>
      <c r="FG2572" s="6"/>
      <c r="FH2572" s="7"/>
      <c r="FI2572" s="7"/>
      <c r="FJ2572" s="7"/>
      <c r="FK2572" s="7"/>
      <c r="FL2572" s="8"/>
      <c r="FM2572" s="6"/>
      <c r="FN2572" s="7"/>
      <c r="FO2572" s="7"/>
      <c r="FP2572" s="7"/>
      <c r="FQ2572" s="7"/>
      <c r="FR2572" s="8"/>
      <c r="FS2572" s="6"/>
      <c r="FT2572" s="7"/>
      <c r="FU2572" s="7"/>
      <c r="FV2572" s="7"/>
      <c r="FW2572" s="7"/>
      <c r="FX2572" s="8"/>
      <c r="FY2572" s="6"/>
      <c r="FZ2572" s="7"/>
      <c r="GA2572" s="7"/>
      <c r="GB2572" s="7"/>
      <c r="GC2572" s="7"/>
      <c r="GD2572" s="8"/>
      <c r="GE2572" s="6"/>
      <c r="GF2572" s="7"/>
      <c r="GG2572" s="7"/>
      <c r="GH2572" s="7"/>
      <c r="GI2572" s="7"/>
      <c r="GJ2572" s="8"/>
      <c r="GK2572" s="6"/>
      <c r="GL2572" s="7"/>
      <c r="GM2572" s="7"/>
      <c r="GN2572" s="7"/>
      <c r="GO2572" s="7"/>
      <c r="GP2572" s="8"/>
      <c r="GQ2572" s="6"/>
      <c r="GR2572" s="7"/>
      <c r="GS2572" s="7"/>
      <c r="GT2572" s="7"/>
      <c r="GU2572" s="7"/>
      <c r="GV2572" s="8"/>
      <c r="GW2572" s="6"/>
      <c r="GX2572" s="7"/>
      <c r="GY2572" s="7"/>
      <c r="GZ2572" s="7"/>
      <c r="HA2572" s="7"/>
      <c r="HB2572" s="8"/>
      <c r="HC2572" s="6"/>
      <c r="HD2572" s="7"/>
      <c r="HE2572" s="7"/>
      <c r="HF2572" s="7"/>
      <c r="HG2572" s="7"/>
      <c r="HH2572" s="8"/>
      <c r="HI2572" s="6"/>
      <c r="HJ2572" s="7"/>
      <c r="HK2572" s="7"/>
      <c r="HL2572" s="7"/>
      <c r="HM2572" s="7"/>
      <c r="HN2572" s="8"/>
      <c r="HO2572" s="6"/>
      <c r="HP2572" s="7"/>
      <c r="HQ2572" s="7"/>
      <c r="HR2572" s="7"/>
      <c r="HS2572" s="7"/>
      <c r="HT2572" s="8"/>
      <c r="HU2572" s="6"/>
      <c r="HV2572" s="7"/>
      <c r="HW2572" s="7"/>
      <c r="HX2572" s="7"/>
      <c r="HY2572" s="7"/>
      <c r="HZ2572" s="8"/>
      <c r="IA2572" s="6"/>
      <c r="IB2572" s="7"/>
      <c r="IC2572" s="7"/>
      <c r="ID2572" s="7"/>
      <c r="IE2572" s="7"/>
      <c r="IF2572" s="8"/>
      <c r="IG2572" s="6"/>
      <c r="IH2572" s="7"/>
      <c r="II2572" s="7"/>
      <c r="IJ2572" s="7"/>
      <c r="IK2572" s="7"/>
      <c r="IL2572" s="8"/>
      <c r="IM2572" s="6"/>
      <c r="IN2572" s="7"/>
      <c r="IO2572" s="7"/>
      <c r="IP2572" s="7"/>
      <c r="IQ2572" s="7"/>
      <c r="IR2572" s="8"/>
      <c r="IS2572" s="6"/>
      <c r="IT2572" s="7"/>
      <c r="IU2572" s="7"/>
      <c r="IV2572" s="7"/>
    </row>
    <row r="2573" customFormat="false" ht="12.75" hidden="false" customHeight="false" outlineLevel="0" collapsed="false">
      <c r="A2573" s="5" t="s">
        <v>2870</v>
      </c>
      <c r="B2573" s="6" t="n">
        <v>37064</v>
      </c>
      <c r="C2573" s="7" t="s">
        <v>2491</v>
      </c>
      <c r="D2573" s="7" t="s">
        <v>1588</v>
      </c>
      <c r="E2573" s="7"/>
      <c r="F2573" s="8" t="s">
        <v>1600</v>
      </c>
      <c r="G2573" s="8" t="n">
        <v>775</v>
      </c>
      <c r="H2573" s="7"/>
      <c r="I2573" s="7"/>
      <c r="J2573" s="7"/>
      <c r="K2573" s="7"/>
      <c r="L2573" s="8"/>
      <c r="M2573" s="6"/>
      <c r="N2573" s="7"/>
      <c r="O2573" s="7"/>
      <c r="P2573" s="7"/>
      <c r="Q2573" s="7"/>
      <c r="R2573" s="8"/>
      <c r="S2573" s="6"/>
      <c r="T2573" s="7"/>
      <c r="U2573" s="7"/>
      <c r="V2573" s="7"/>
      <c r="W2573" s="7"/>
      <c r="X2573" s="8"/>
      <c r="Y2573" s="6"/>
      <c r="Z2573" s="7"/>
      <c r="AA2573" s="7"/>
      <c r="AB2573" s="7"/>
      <c r="AC2573" s="7"/>
      <c r="AD2573" s="8"/>
      <c r="AE2573" s="6"/>
      <c r="AF2573" s="7"/>
      <c r="AG2573" s="7"/>
      <c r="AH2573" s="7"/>
      <c r="AI2573" s="7"/>
      <c r="AJ2573" s="8"/>
      <c r="AK2573" s="6"/>
      <c r="AL2573" s="7"/>
      <c r="AM2573" s="7"/>
      <c r="AN2573" s="7"/>
      <c r="AO2573" s="7"/>
      <c r="AP2573" s="8"/>
      <c r="AQ2573" s="6"/>
      <c r="AR2573" s="7"/>
      <c r="AS2573" s="7"/>
      <c r="AT2573" s="7"/>
      <c r="AU2573" s="7"/>
      <c r="AV2573" s="8"/>
      <c r="AW2573" s="6"/>
      <c r="AX2573" s="7"/>
      <c r="AY2573" s="7"/>
      <c r="AZ2573" s="7"/>
      <c r="BA2573" s="7"/>
      <c r="BB2573" s="8"/>
      <c r="BC2573" s="6"/>
      <c r="BD2573" s="7"/>
      <c r="BE2573" s="7"/>
      <c r="BF2573" s="7"/>
      <c r="BG2573" s="7"/>
      <c r="BH2573" s="8"/>
      <c r="BI2573" s="6"/>
      <c r="BJ2573" s="7"/>
      <c r="BK2573" s="7"/>
      <c r="BL2573" s="7"/>
      <c r="BM2573" s="7"/>
      <c r="BN2573" s="8"/>
      <c r="BO2573" s="6"/>
      <c r="BP2573" s="7"/>
      <c r="BQ2573" s="7"/>
      <c r="BR2573" s="7"/>
      <c r="BS2573" s="7"/>
      <c r="BT2573" s="8"/>
      <c r="BU2573" s="6"/>
      <c r="BV2573" s="7"/>
      <c r="BW2573" s="7"/>
      <c r="BX2573" s="7"/>
      <c r="BY2573" s="7"/>
      <c r="BZ2573" s="8"/>
      <c r="CA2573" s="6"/>
      <c r="CB2573" s="7"/>
      <c r="CC2573" s="7"/>
      <c r="CD2573" s="7"/>
      <c r="CE2573" s="7"/>
      <c r="CF2573" s="8"/>
      <c r="CG2573" s="6"/>
      <c r="CH2573" s="7"/>
      <c r="CI2573" s="7"/>
      <c r="CJ2573" s="7"/>
      <c r="CK2573" s="7"/>
      <c r="CL2573" s="8"/>
      <c r="CM2573" s="6"/>
      <c r="CN2573" s="7"/>
      <c r="CO2573" s="7"/>
      <c r="CP2573" s="7"/>
      <c r="CQ2573" s="7"/>
      <c r="CR2573" s="8"/>
      <c r="CS2573" s="6"/>
      <c r="CT2573" s="7"/>
      <c r="CU2573" s="7"/>
      <c r="CV2573" s="7"/>
      <c r="CW2573" s="7"/>
      <c r="CX2573" s="8"/>
      <c r="CY2573" s="6"/>
      <c r="CZ2573" s="7"/>
      <c r="DA2573" s="7"/>
      <c r="DB2573" s="7"/>
      <c r="DC2573" s="7"/>
      <c r="DD2573" s="8"/>
      <c r="DE2573" s="6"/>
      <c r="DF2573" s="7"/>
      <c r="DG2573" s="7"/>
      <c r="DH2573" s="7"/>
      <c r="DI2573" s="7"/>
      <c r="DJ2573" s="8"/>
      <c r="DK2573" s="6"/>
      <c r="DL2573" s="7"/>
      <c r="DM2573" s="7"/>
      <c r="DN2573" s="7"/>
      <c r="DO2573" s="7"/>
      <c r="DP2573" s="8"/>
      <c r="DQ2573" s="6"/>
      <c r="DR2573" s="7"/>
      <c r="DS2573" s="7"/>
      <c r="DT2573" s="7"/>
      <c r="DU2573" s="7"/>
      <c r="DV2573" s="8"/>
      <c r="DW2573" s="6"/>
      <c r="DX2573" s="7"/>
      <c r="DY2573" s="7"/>
      <c r="DZ2573" s="7"/>
      <c r="EA2573" s="7"/>
      <c r="EB2573" s="8"/>
      <c r="EC2573" s="6"/>
      <c r="ED2573" s="7"/>
      <c r="EE2573" s="7"/>
      <c r="EF2573" s="7"/>
      <c r="EG2573" s="7"/>
      <c r="EH2573" s="8"/>
      <c r="EI2573" s="6"/>
      <c r="EJ2573" s="7"/>
      <c r="EK2573" s="7"/>
      <c r="EL2573" s="7"/>
      <c r="EM2573" s="7"/>
      <c r="EN2573" s="8"/>
      <c r="EO2573" s="6"/>
      <c r="EP2573" s="7"/>
      <c r="EQ2573" s="7"/>
      <c r="ER2573" s="7"/>
      <c r="ES2573" s="7"/>
      <c r="ET2573" s="8"/>
      <c r="EU2573" s="6"/>
      <c r="EV2573" s="7"/>
      <c r="EW2573" s="7"/>
      <c r="EX2573" s="7"/>
      <c r="EY2573" s="7"/>
      <c r="EZ2573" s="8"/>
      <c r="FA2573" s="6"/>
      <c r="FB2573" s="7"/>
      <c r="FC2573" s="7"/>
      <c r="FD2573" s="7"/>
      <c r="FE2573" s="7"/>
      <c r="FF2573" s="8"/>
      <c r="FG2573" s="6"/>
      <c r="FH2573" s="7"/>
      <c r="FI2573" s="7"/>
      <c r="FJ2573" s="7"/>
      <c r="FK2573" s="7"/>
      <c r="FL2573" s="8"/>
      <c r="FM2573" s="6"/>
      <c r="FN2573" s="7"/>
      <c r="FO2573" s="7"/>
      <c r="FP2573" s="7"/>
      <c r="FQ2573" s="7"/>
      <c r="FR2573" s="8"/>
      <c r="FS2573" s="6"/>
      <c r="FT2573" s="7"/>
      <c r="FU2573" s="7"/>
      <c r="FV2573" s="7"/>
      <c r="FW2573" s="7"/>
      <c r="FX2573" s="8"/>
      <c r="FY2573" s="6"/>
      <c r="FZ2573" s="7"/>
      <c r="GA2573" s="7"/>
      <c r="GB2573" s="7"/>
      <c r="GC2573" s="7"/>
      <c r="GD2573" s="8"/>
      <c r="GE2573" s="6"/>
      <c r="GF2573" s="7"/>
      <c r="GG2573" s="7"/>
      <c r="GH2573" s="7"/>
      <c r="GI2573" s="7"/>
      <c r="GJ2573" s="8"/>
      <c r="GK2573" s="6"/>
      <c r="GL2573" s="7"/>
      <c r="GM2573" s="7"/>
      <c r="GN2573" s="7"/>
      <c r="GO2573" s="7"/>
      <c r="GP2573" s="8"/>
      <c r="GQ2573" s="6"/>
      <c r="GR2573" s="7"/>
      <c r="GS2573" s="7"/>
      <c r="GT2573" s="7"/>
      <c r="GU2573" s="7"/>
      <c r="GV2573" s="8"/>
      <c r="GW2573" s="6"/>
      <c r="GX2573" s="7"/>
      <c r="GY2573" s="7"/>
      <c r="GZ2573" s="7"/>
      <c r="HA2573" s="7"/>
      <c r="HB2573" s="8"/>
      <c r="HC2573" s="6"/>
      <c r="HD2573" s="7"/>
      <c r="HE2573" s="7"/>
      <c r="HF2573" s="7"/>
      <c r="HG2573" s="7"/>
      <c r="HH2573" s="8"/>
      <c r="HI2573" s="6"/>
      <c r="HJ2573" s="7"/>
      <c r="HK2573" s="7"/>
      <c r="HL2573" s="7"/>
      <c r="HM2573" s="7"/>
      <c r="HN2573" s="8"/>
      <c r="HO2573" s="6"/>
      <c r="HP2573" s="7"/>
      <c r="HQ2573" s="7"/>
      <c r="HR2573" s="7"/>
      <c r="HS2573" s="7"/>
      <c r="HT2573" s="8"/>
      <c r="HU2573" s="6"/>
      <c r="HV2573" s="7"/>
      <c r="HW2573" s="7"/>
      <c r="HX2573" s="7"/>
      <c r="HY2573" s="7"/>
      <c r="HZ2573" s="8"/>
      <c r="IA2573" s="6"/>
      <c r="IB2573" s="7"/>
      <c r="IC2573" s="7"/>
      <c r="ID2573" s="7"/>
      <c r="IE2573" s="7"/>
      <c r="IF2573" s="8"/>
      <c r="IG2573" s="6"/>
      <c r="IH2573" s="7"/>
      <c r="II2573" s="7"/>
      <c r="IJ2573" s="7"/>
      <c r="IK2573" s="7"/>
      <c r="IL2573" s="8"/>
      <c r="IM2573" s="6"/>
      <c r="IN2573" s="7"/>
      <c r="IO2573" s="7"/>
      <c r="IP2573" s="7"/>
      <c r="IQ2573" s="7"/>
      <c r="IR2573" s="8"/>
      <c r="IS2573" s="6"/>
      <c r="IT2573" s="7"/>
      <c r="IU2573" s="7"/>
      <c r="IV2573" s="7"/>
    </row>
    <row r="2574" customFormat="false" ht="12.75" hidden="false" customHeight="false" outlineLevel="0" collapsed="false">
      <c r="A2574" s="5" t="s">
        <v>2871</v>
      </c>
      <c r="B2574" s="6" t="n">
        <v>37064</v>
      </c>
      <c r="C2574" s="7" t="s">
        <v>2853</v>
      </c>
      <c r="D2574" s="7" t="s">
        <v>1588</v>
      </c>
      <c r="E2574" s="7"/>
      <c r="F2574" s="8" t="s">
        <v>1644</v>
      </c>
      <c r="G2574" s="8" t="n">
        <v>200</v>
      </c>
      <c r="H2574" s="7"/>
      <c r="I2574" s="7"/>
      <c r="J2574" s="7"/>
      <c r="K2574" s="7"/>
      <c r="L2574" s="8"/>
      <c r="M2574" s="6"/>
      <c r="N2574" s="7"/>
      <c r="O2574" s="7"/>
      <c r="P2574" s="7"/>
      <c r="Q2574" s="7"/>
      <c r="R2574" s="8"/>
      <c r="S2574" s="6"/>
      <c r="T2574" s="7"/>
      <c r="U2574" s="7"/>
      <c r="V2574" s="7"/>
      <c r="W2574" s="7"/>
      <c r="X2574" s="8"/>
      <c r="Y2574" s="6"/>
      <c r="Z2574" s="7"/>
      <c r="AA2574" s="7"/>
      <c r="AB2574" s="7"/>
      <c r="AC2574" s="7"/>
      <c r="AD2574" s="8"/>
      <c r="AE2574" s="6"/>
      <c r="AF2574" s="7"/>
      <c r="AG2574" s="7"/>
      <c r="AH2574" s="7"/>
      <c r="AI2574" s="7"/>
      <c r="AJ2574" s="8"/>
      <c r="AK2574" s="6"/>
      <c r="AL2574" s="7"/>
      <c r="AM2574" s="7"/>
      <c r="AN2574" s="7"/>
      <c r="AO2574" s="7"/>
      <c r="AP2574" s="8"/>
      <c r="AQ2574" s="6"/>
      <c r="AR2574" s="7"/>
      <c r="AS2574" s="7"/>
      <c r="AT2574" s="7"/>
      <c r="AU2574" s="7"/>
      <c r="AV2574" s="8"/>
      <c r="AW2574" s="6"/>
      <c r="AX2574" s="7"/>
      <c r="AY2574" s="7"/>
      <c r="AZ2574" s="7"/>
      <c r="BA2574" s="7"/>
      <c r="BB2574" s="8"/>
      <c r="BC2574" s="6"/>
      <c r="BD2574" s="7"/>
      <c r="BE2574" s="7"/>
      <c r="BF2574" s="7"/>
      <c r="BG2574" s="7"/>
      <c r="BH2574" s="8"/>
      <c r="BI2574" s="6"/>
      <c r="BJ2574" s="7"/>
      <c r="BK2574" s="7"/>
      <c r="BL2574" s="7"/>
      <c r="BM2574" s="7"/>
      <c r="BN2574" s="8"/>
      <c r="BO2574" s="6"/>
      <c r="BP2574" s="7"/>
      <c r="BQ2574" s="7"/>
      <c r="BR2574" s="7"/>
      <c r="BS2574" s="7"/>
      <c r="BT2574" s="8"/>
      <c r="BU2574" s="6"/>
      <c r="BV2574" s="7"/>
      <c r="BW2574" s="7"/>
      <c r="BX2574" s="7"/>
      <c r="BY2574" s="7"/>
      <c r="BZ2574" s="8"/>
      <c r="CA2574" s="6"/>
      <c r="CB2574" s="7"/>
      <c r="CC2574" s="7"/>
      <c r="CD2574" s="7"/>
      <c r="CE2574" s="7"/>
      <c r="CF2574" s="8"/>
      <c r="CG2574" s="6"/>
      <c r="CH2574" s="7"/>
      <c r="CI2574" s="7"/>
      <c r="CJ2574" s="7"/>
      <c r="CK2574" s="7"/>
      <c r="CL2574" s="8"/>
      <c r="CM2574" s="6"/>
      <c r="CN2574" s="7"/>
      <c r="CO2574" s="7"/>
      <c r="CP2574" s="7"/>
      <c r="CQ2574" s="7"/>
      <c r="CR2574" s="8"/>
      <c r="CS2574" s="6"/>
      <c r="CT2574" s="7"/>
      <c r="CU2574" s="7"/>
      <c r="CV2574" s="7"/>
      <c r="CW2574" s="7"/>
      <c r="CX2574" s="8"/>
      <c r="CY2574" s="6"/>
      <c r="CZ2574" s="7"/>
      <c r="DA2574" s="7"/>
      <c r="DB2574" s="7"/>
      <c r="DC2574" s="7"/>
      <c r="DD2574" s="8"/>
      <c r="DE2574" s="6"/>
      <c r="DF2574" s="7"/>
      <c r="DG2574" s="7"/>
      <c r="DH2574" s="7"/>
      <c r="DI2574" s="7"/>
      <c r="DJ2574" s="8"/>
      <c r="DK2574" s="6"/>
      <c r="DL2574" s="7"/>
      <c r="DM2574" s="7"/>
      <c r="DN2574" s="7"/>
      <c r="DO2574" s="7"/>
      <c r="DP2574" s="8"/>
      <c r="DQ2574" s="6"/>
      <c r="DR2574" s="7"/>
      <c r="DS2574" s="7"/>
      <c r="DT2574" s="7"/>
      <c r="DU2574" s="7"/>
      <c r="DV2574" s="8"/>
      <c r="DW2574" s="6"/>
      <c r="DX2574" s="7"/>
      <c r="DY2574" s="7"/>
      <c r="DZ2574" s="7"/>
      <c r="EA2574" s="7"/>
      <c r="EB2574" s="8"/>
      <c r="EC2574" s="6"/>
      <c r="ED2574" s="7"/>
      <c r="EE2574" s="7"/>
      <c r="EF2574" s="7"/>
      <c r="EG2574" s="7"/>
      <c r="EH2574" s="8"/>
      <c r="EI2574" s="6"/>
      <c r="EJ2574" s="7"/>
      <c r="EK2574" s="7"/>
      <c r="EL2574" s="7"/>
      <c r="EM2574" s="7"/>
      <c r="EN2574" s="8"/>
      <c r="EO2574" s="6"/>
      <c r="EP2574" s="7"/>
      <c r="EQ2574" s="7"/>
      <c r="ER2574" s="7"/>
      <c r="ES2574" s="7"/>
      <c r="ET2574" s="8"/>
      <c r="EU2574" s="6"/>
      <c r="EV2574" s="7"/>
      <c r="EW2574" s="7"/>
      <c r="EX2574" s="7"/>
      <c r="EY2574" s="7"/>
      <c r="EZ2574" s="8"/>
      <c r="FA2574" s="6"/>
      <c r="FB2574" s="7"/>
      <c r="FC2574" s="7"/>
      <c r="FD2574" s="7"/>
      <c r="FE2574" s="7"/>
      <c r="FF2574" s="8"/>
      <c r="FG2574" s="6"/>
      <c r="FH2574" s="7"/>
      <c r="FI2574" s="7"/>
      <c r="FJ2574" s="7"/>
      <c r="FK2574" s="7"/>
      <c r="FL2574" s="8"/>
      <c r="FM2574" s="6"/>
      <c r="FN2574" s="7"/>
      <c r="FO2574" s="7"/>
      <c r="FP2574" s="7"/>
      <c r="FQ2574" s="7"/>
      <c r="FR2574" s="8"/>
      <c r="FS2574" s="6"/>
      <c r="FT2574" s="7"/>
      <c r="FU2574" s="7"/>
      <c r="FV2574" s="7"/>
      <c r="FW2574" s="7"/>
      <c r="FX2574" s="8"/>
      <c r="FY2574" s="6"/>
      <c r="FZ2574" s="7"/>
      <c r="GA2574" s="7"/>
      <c r="GB2574" s="7"/>
      <c r="GC2574" s="7"/>
      <c r="GD2574" s="8"/>
      <c r="GE2574" s="6"/>
      <c r="GF2574" s="7"/>
      <c r="GG2574" s="7"/>
      <c r="GH2574" s="7"/>
      <c r="GI2574" s="7"/>
      <c r="GJ2574" s="8"/>
      <c r="GK2574" s="6"/>
      <c r="GL2574" s="7"/>
      <c r="GM2574" s="7"/>
      <c r="GN2574" s="7"/>
      <c r="GO2574" s="7"/>
      <c r="GP2574" s="8"/>
      <c r="GQ2574" s="6"/>
      <c r="GR2574" s="7"/>
      <c r="GS2574" s="7"/>
      <c r="GT2574" s="7"/>
      <c r="GU2574" s="7"/>
      <c r="GV2574" s="8"/>
      <c r="GW2574" s="6"/>
      <c r="GX2574" s="7"/>
      <c r="GY2574" s="7"/>
      <c r="GZ2574" s="7"/>
      <c r="HA2574" s="7"/>
      <c r="HB2574" s="8"/>
      <c r="HC2574" s="6"/>
      <c r="HD2574" s="7"/>
      <c r="HE2574" s="7"/>
      <c r="HF2574" s="7"/>
      <c r="HG2574" s="7"/>
      <c r="HH2574" s="8"/>
      <c r="HI2574" s="6"/>
      <c r="HJ2574" s="7"/>
      <c r="HK2574" s="7"/>
      <c r="HL2574" s="7"/>
      <c r="HM2574" s="7"/>
      <c r="HN2574" s="8"/>
      <c r="HO2574" s="6"/>
      <c r="HP2574" s="7"/>
      <c r="HQ2574" s="7"/>
      <c r="HR2574" s="7"/>
      <c r="HS2574" s="7"/>
      <c r="HT2574" s="8"/>
      <c r="HU2574" s="6"/>
      <c r="HV2574" s="7"/>
      <c r="HW2574" s="7"/>
      <c r="HX2574" s="7"/>
      <c r="HY2574" s="7"/>
      <c r="HZ2574" s="8"/>
      <c r="IA2574" s="6"/>
      <c r="IB2574" s="7"/>
      <c r="IC2574" s="7"/>
      <c r="ID2574" s="7"/>
      <c r="IE2574" s="7"/>
      <c r="IF2574" s="8"/>
      <c r="IG2574" s="6"/>
      <c r="IH2574" s="7"/>
      <c r="II2574" s="7"/>
      <c r="IJ2574" s="7"/>
      <c r="IK2574" s="7"/>
      <c r="IL2574" s="8"/>
      <c r="IM2574" s="6"/>
      <c r="IN2574" s="7"/>
      <c r="IO2574" s="7"/>
      <c r="IP2574" s="7"/>
      <c r="IQ2574" s="7"/>
      <c r="IR2574" s="8"/>
      <c r="IS2574" s="6"/>
      <c r="IT2574" s="7"/>
      <c r="IU2574" s="7"/>
      <c r="IV2574" s="7"/>
    </row>
    <row r="2575" customFormat="false" ht="12.75" hidden="false" customHeight="false" outlineLevel="0" collapsed="false">
      <c r="A2575" s="5" t="s">
        <v>2872</v>
      </c>
      <c r="B2575" s="6" t="n">
        <v>37064</v>
      </c>
      <c r="C2575" s="7" t="s">
        <v>1308</v>
      </c>
      <c r="D2575" s="7" t="s">
        <v>1588</v>
      </c>
      <c r="E2575" s="7"/>
      <c r="F2575" s="8" t="s">
        <v>1644</v>
      </c>
      <c r="G2575" s="8" t="n">
        <v>2013</v>
      </c>
      <c r="H2575" s="7"/>
      <c r="I2575" s="7"/>
      <c r="J2575" s="7"/>
      <c r="K2575" s="7"/>
      <c r="L2575" s="8"/>
      <c r="M2575" s="6"/>
      <c r="N2575" s="7"/>
      <c r="O2575" s="7"/>
      <c r="P2575" s="7"/>
      <c r="Q2575" s="7"/>
      <c r="R2575" s="8"/>
      <c r="S2575" s="6"/>
      <c r="T2575" s="7"/>
      <c r="U2575" s="7"/>
      <c r="V2575" s="7"/>
      <c r="W2575" s="7"/>
      <c r="X2575" s="8"/>
      <c r="Y2575" s="6"/>
      <c r="Z2575" s="7"/>
      <c r="AA2575" s="7"/>
      <c r="AB2575" s="7"/>
      <c r="AC2575" s="7"/>
      <c r="AD2575" s="8"/>
      <c r="AE2575" s="6"/>
      <c r="AF2575" s="7"/>
      <c r="AG2575" s="7"/>
      <c r="AH2575" s="7"/>
      <c r="AI2575" s="7"/>
      <c r="AJ2575" s="8"/>
      <c r="AK2575" s="6"/>
      <c r="AL2575" s="7"/>
      <c r="AM2575" s="7"/>
      <c r="AN2575" s="7"/>
      <c r="AO2575" s="7"/>
      <c r="AP2575" s="8"/>
      <c r="AQ2575" s="6"/>
      <c r="AR2575" s="7"/>
      <c r="AS2575" s="7"/>
      <c r="AT2575" s="7"/>
      <c r="AU2575" s="7"/>
      <c r="AV2575" s="8"/>
      <c r="AW2575" s="6"/>
      <c r="AX2575" s="7"/>
      <c r="AY2575" s="7"/>
      <c r="AZ2575" s="7"/>
      <c r="BA2575" s="7"/>
      <c r="BB2575" s="8"/>
      <c r="BC2575" s="6"/>
      <c r="BD2575" s="7"/>
      <c r="BE2575" s="7"/>
      <c r="BF2575" s="7"/>
      <c r="BG2575" s="7"/>
      <c r="BH2575" s="8"/>
      <c r="BI2575" s="6"/>
      <c r="BJ2575" s="7"/>
      <c r="BK2575" s="7"/>
      <c r="BL2575" s="7"/>
      <c r="BM2575" s="7"/>
      <c r="BN2575" s="8"/>
      <c r="BO2575" s="6"/>
      <c r="BP2575" s="7"/>
      <c r="BQ2575" s="7"/>
      <c r="BR2575" s="7"/>
      <c r="BS2575" s="7"/>
      <c r="BT2575" s="8"/>
      <c r="BU2575" s="6"/>
      <c r="BV2575" s="7"/>
      <c r="BW2575" s="7"/>
      <c r="BX2575" s="7"/>
      <c r="BY2575" s="7"/>
      <c r="BZ2575" s="8"/>
      <c r="CA2575" s="6"/>
      <c r="CB2575" s="7"/>
      <c r="CC2575" s="7"/>
      <c r="CD2575" s="7"/>
      <c r="CE2575" s="7"/>
      <c r="CF2575" s="8"/>
      <c r="CG2575" s="6"/>
      <c r="CH2575" s="7"/>
      <c r="CI2575" s="7"/>
      <c r="CJ2575" s="7"/>
      <c r="CK2575" s="7"/>
      <c r="CL2575" s="8"/>
      <c r="CM2575" s="6"/>
      <c r="CN2575" s="7"/>
      <c r="CO2575" s="7"/>
      <c r="CP2575" s="7"/>
      <c r="CQ2575" s="7"/>
      <c r="CR2575" s="8"/>
      <c r="CS2575" s="6"/>
      <c r="CT2575" s="7"/>
      <c r="CU2575" s="7"/>
      <c r="CV2575" s="7"/>
      <c r="CW2575" s="7"/>
      <c r="CX2575" s="8"/>
      <c r="CY2575" s="6"/>
      <c r="CZ2575" s="7"/>
      <c r="DA2575" s="7"/>
      <c r="DB2575" s="7"/>
      <c r="DC2575" s="7"/>
      <c r="DD2575" s="8"/>
      <c r="DE2575" s="6"/>
      <c r="DF2575" s="7"/>
      <c r="DG2575" s="7"/>
      <c r="DH2575" s="7"/>
      <c r="DI2575" s="7"/>
      <c r="DJ2575" s="8"/>
      <c r="DK2575" s="6"/>
      <c r="DL2575" s="7"/>
      <c r="DM2575" s="7"/>
      <c r="DN2575" s="7"/>
      <c r="DO2575" s="7"/>
      <c r="DP2575" s="8"/>
      <c r="DQ2575" s="6"/>
      <c r="DR2575" s="7"/>
      <c r="DS2575" s="7"/>
      <c r="DT2575" s="7"/>
      <c r="DU2575" s="7"/>
      <c r="DV2575" s="8"/>
      <c r="DW2575" s="6"/>
      <c r="DX2575" s="7"/>
      <c r="DY2575" s="7"/>
      <c r="DZ2575" s="7"/>
      <c r="EA2575" s="7"/>
      <c r="EB2575" s="8"/>
      <c r="EC2575" s="6"/>
      <c r="ED2575" s="7"/>
      <c r="EE2575" s="7"/>
      <c r="EF2575" s="7"/>
      <c r="EG2575" s="7"/>
      <c r="EH2575" s="8"/>
      <c r="EI2575" s="6"/>
      <c r="EJ2575" s="7"/>
      <c r="EK2575" s="7"/>
      <c r="EL2575" s="7"/>
      <c r="EM2575" s="7"/>
      <c r="EN2575" s="8"/>
      <c r="EO2575" s="6"/>
      <c r="EP2575" s="7"/>
      <c r="EQ2575" s="7"/>
      <c r="ER2575" s="7"/>
      <c r="ES2575" s="7"/>
      <c r="ET2575" s="8"/>
      <c r="EU2575" s="6"/>
      <c r="EV2575" s="7"/>
      <c r="EW2575" s="7"/>
      <c r="EX2575" s="7"/>
      <c r="EY2575" s="7"/>
      <c r="EZ2575" s="8"/>
      <c r="FA2575" s="6"/>
      <c r="FB2575" s="7"/>
      <c r="FC2575" s="7"/>
      <c r="FD2575" s="7"/>
      <c r="FE2575" s="7"/>
      <c r="FF2575" s="8"/>
      <c r="FG2575" s="6"/>
      <c r="FH2575" s="7"/>
      <c r="FI2575" s="7"/>
      <c r="FJ2575" s="7"/>
      <c r="FK2575" s="7"/>
      <c r="FL2575" s="8"/>
      <c r="FM2575" s="6"/>
      <c r="FN2575" s="7"/>
      <c r="FO2575" s="7"/>
      <c r="FP2575" s="7"/>
      <c r="FQ2575" s="7"/>
      <c r="FR2575" s="8"/>
      <c r="FS2575" s="6"/>
      <c r="FT2575" s="7"/>
      <c r="FU2575" s="7"/>
      <c r="FV2575" s="7"/>
      <c r="FW2575" s="7"/>
      <c r="FX2575" s="8"/>
      <c r="FY2575" s="6"/>
      <c r="FZ2575" s="7"/>
      <c r="GA2575" s="7"/>
      <c r="GB2575" s="7"/>
      <c r="GC2575" s="7"/>
      <c r="GD2575" s="8"/>
      <c r="GE2575" s="6"/>
      <c r="GF2575" s="7"/>
      <c r="GG2575" s="7"/>
      <c r="GH2575" s="7"/>
      <c r="GI2575" s="7"/>
      <c r="GJ2575" s="8"/>
      <c r="GK2575" s="6"/>
      <c r="GL2575" s="7"/>
      <c r="GM2575" s="7"/>
      <c r="GN2575" s="7"/>
      <c r="GO2575" s="7"/>
      <c r="GP2575" s="8"/>
      <c r="GQ2575" s="6"/>
      <c r="GR2575" s="7"/>
      <c r="GS2575" s="7"/>
      <c r="GT2575" s="7"/>
      <c r="GU2575" s="7"/>
      <c r="GV2575" s="8"/>
      <c r="GW2575" s="6"/>
      <c r="GX2575" s="7"/>
      <c r="GY2575" s="7"/>
      <c r="GZ2575" s="7"/>
      <c r="HA2575" s="7"/>
      <c r="HB2575" s="8"/>
      <c r="HC2575" s="6"/>
      <c r="HD2575" s="7"/>
      <c r="HE2575" s="7"/>
      <c r="HF2575" s="7"/>
      <c r="HG2575" s="7"/>
      <c r="HH2575" s="8"/>
      <c r="HI2575" s="6"/>
      <c r="HJ2575" s="7"/>
      <c r="HK2575" s="7"/>
      <c r="HL2575" s="7"/>
      <c r="HM2575" s="7"/>
      <c r="HN2575" s="8"/>
      <c r="HO2575" s="6"/>
      <c r="HP2575" s="7"/>
      <c r="HQ2575" s="7"/>
      <c r="HR2575" s="7"/>
      <c r="HS2575" s="7"/>
      <c r="HT2575" s="8"/>
      <c r="HU2575" s="6"/>
      <c r="HV2575" s="7"/>
      <c r="HW2575" s="7"/>
      <c r="HX2575" s="7"/>
      <c r="HY2575" s="7"/>
      <c r="HZ2575" s="8"/>
      <c r="IA2575" s="6"/>
      <c r="IB2575" s="7"/>
      <c r="IC2575" s="7"/>
      <c r="ID2575" s="7"/>
      <c r="IE2575" s="7"/>
      <c r="IF2575" s="8"/>
      <c r="IG2575" s="6"/>
      <c r="IH2575" s="7"/>
      <c r="II2575" s="7"/>
      <c r="IJ2575" s="7"/>
      <c r="IK2575" s="7"/>
      <c r="IL2575" s="8"/>
      <c r="IM2575" s="6"/>
      <c r="IN2575" s="7"/>
      <c r="IO2575" s="7"/>
      <c r="IP2575" s="7"/>
      <c r="IQ2575" s="7"/>
      <c r="IR2575" s="8"/>
      <c r="IS2575" s="6"/>
      <c r="IT2575" s="7"/>
      <c r="IU2575" s="7"/>
      <c r="IV2575" s="7"/>
    </row>
    <row r="2576" customFormat="false" ht="12.75" hidden="false" customHeight="false" outlineLevel="0" collapsed="false">
      <c r="A2576" s="5" t="s">
        <v>2873</v>
      </c>
      <c r="B2576" s="6" t="n">
        <v>37064</v>
      </c>
      <c r="C2576" s="7" t="s">
        <v>2874</v>
      </c>
      <c r="D2576" s="7" t="s">
        <v>1588</v>
      </c>
      <c r="E2576" s="7"/>
      <c r="F2576" s="8" t="s">
        <v>2875</v>
      </c>
      <c r="G2576" s="8" t="n">
        <v>1007</v>
      </c>
      <c r="H2576" s="7"/>
      <c r="I2576" s="7"/>
      <c r="J2576" s="7"/>
      <c r="K2576" s="7"/>
      <c r="L2576" s="8"/>
      <c r="M2576" s="6"/>
      <c r="N2576" s="7"/>
      <c r="O2576" s="7"/>
      <c r="P2576" s="7"/>
      <c r="Q2576" s="7"/>
      <c r="R2576" s="8"/>
      <c r="S2576" s="6"/>
      <c r="T2576" s="7"/>
      <c r="U2576" s="7"/>
      <c r="V2576" s="7"/>
      <c r="W2576" s="7"/>
      <c r="X2576" s="8"/>
      <c r="Y2576" s="6"/>
      <c r="Z2576" s="7"/>
      <c r="AA2576" s="7"/>
      <c r="AB2576" s="7"/>
      <c r="AC2576" s="7"/>
      <c r="AD2576" s="8"/>
      <c r="AE2576" s="6"/>
      <c r="AF2576" s="7"/>
      <c r="AG2576" s="7"/>
      <c r="AH2576" s="7"/>
      <c r="AI2576" s="7"/>
      <c r="AJ2576" s="8"/>
      <c r="AK2576" s="6"/>
      <c r="AL2576" s="7"/>
      <c r="AM2576" s="7"/>
      <c r="AN2576" s="7"/>
      <c r="AO2576" s="7"/>
      <c r="AP2576" s="8"/>
      <c r="AQ2576" s="6"/>
      <c r="AR2576" s="7"/>
      <c r="AS2576" s="7"/>
      <c r="AT2576" s="7"/>
      <c r="AU2576" s="7"/>
      <c r="AV2576" s="8"/>
      <c r="AW2576" s="6"/>
      <c r="AX2576" s="7"/>
      <c r="AY2576" s="7"/>
      <c r="AZ2576" s="7"/>
      <c r="BA2576" s="7"/>
      <c r="BB2576" s="8"/>
      <c r="BC2576" s="6"/>
      <c r="BD2576" s="7"/>
      <c r="BE2576" s="7"/>
      <c r="BF2576" s="7"/>
      <c r="BG2576" s="7"/>
      <c r="BH2576" s="8"/>
      <c r="BI2576" s="6"/>
      <c r="BJ2576" s="7"/>
      <c r="BK2576" s="7"/>
      <c r="BL2576" s="7"/>
      <c r="BM2576" s="7"/>
      <c r="BN2576" s="8"/>
      <c r="BO2576" s="6"/>
      <c r="BP2576" s="7"/>
      <c r="BQ2576" s="7"/>
      <c r="BR2576" s="7"/>
      <c r="BS2576" s="7"/>
      <c r="BT2576" s="8"/>
      <c r="BU2576" s="6"/>
      <c r="BV2576" s="7"/>
      <c r="BW2576" s="7"/>
      <c r="BX2576" s="7"/>
      <c r="BY2576" s="7"/>
      <c r="BZ2576" s="8"/>
      <c r="CA2576" s="6"/>
      <c r="CB2576" s="7"/>
      <c r="CC2576" s="7"/>
      <c r="CD2576" s="7"/>
      <c r="CE2576" s="7"/>
      <c r="CF2576" s="8"/>
      <c r="CG2576" s="6"/>
      <c r="CH2576" s="7"/>
      <c r="CI2576" s="7"/>
      <c r="CJ2576" s="7"/>
      <c r="CK2576" s="7"/>
      <c r="CL2576" s="8"/>
      <c r="CM2576" s="6"/>
      <c r="CN2576" s="7"/>
      <c r="CO2576" s="7"/>
      <c r="CP2576" s="7"/>
      <c r="CQ2576" s="7"/>
      <c r="CR2576" s="8"/>
      <c r="CS2576" s="6"/>
      <c r="CT2576" s="7"/>
      <c r="CU2576" s="7"/>
      <c r="CV2576" s="7"/>
      <c r="CW2576" s="7"/>
      <c r="CX2576" s="8"/>
      <c r="CY2576" s="6"/>
      <c r="CZ2576" s="7"/>
      <c r="DA2576" s="7"/>
      <c r="DB2576" s="7"/>
      <c r="DC2576" s="7"/>
      <c r="DD2576" s="8"/>
      <c r="DE2576" s="6"/>
      <c r="DF2576" s="7"/>
      <c r="DG2576" s="7"/>
      <c r="DH2576" s="7"/>
      <c r="DI2576" s="7"/>
      <c r="DJ2576" s="8"/>
      <c r="DK2576" s="6"/>
      <c r="DL2576" s="7"/>
      <c r="DM2576" s="7"/>
      <c r="DN2576" s="7"/>
      <c r="DO2576" s="7"/>
      <c r="DP2576" s="8"/>
      <c r="DQ2576" s="6"/>
      <c r="DR2576" s="7"/>
      <c r="DS2576" s="7"/>
      <c r="DT2576" s="7"/>
      <c r="DU2576" s="7"/>
      <c r="DV2576" s="8"/>
      <c r="DW2576" s="6"/>
      <c r="DX2576" s="7"/>
      <c r="DY2576" s="7"/>
      <c r="DZ2576" s="7"/>
      <c r="EA2576" s="7"/>
      <c r="EB2576" s="8"/>
      <c r="EC2576" s="6"/>
      <c r="ED2576" s="7"/>
      <c r="EE2576" s="7"/>
      <c r="EF2576" s="7"/>
      <c r="EG2576" s="7"/>
      <c r="EH2576" s="8"/>
      <c r="EI2576" s="6"/>
      <c r="EJ2576" s="7"/>
      <c r="EK2576" s="7"/>
      <c r="EL2576" s="7"/>
      <c r="EM2576" s="7"/>
      <c r="EN2576" s="8"/>
      <c r="EO2576" s="6"/>
      <c r="EP2576" s="7"/>
      <c r="EQ2576" s="7"/>
      <c r="ER2576" s="7"/>
      <c r="ES2576" s="7"/>
      <c r="ET2576" s="8"/>
      <c r="EU2576" s="6"/>
      <c r="EV2576" s="7"/>
      <c r="EW2576" s="7"/>
      <c r="EX2576" s="7"/>
      <c r="EY2576" s="7"/>
      <c r="EZ2576" s="8"/>
      <c r="FA2576" s="6"/>
      <c r="FB2576" s="7"/>
      <c r="FC2576" s="7"/>
      <c r="FD2576" s="7"/>
      <c r="FE2576" s="7"/>
      <c r="FF2576" s="8"/>
      <c r="FG2576" s="6"/>
      <c r="FH2576" s="7"/>
      <c r="FI2576" s="7"/>
      <c r="FJ2576" s="7"/>
      <c r="FK2576" s="7"/>
      <c r="FL2576" s="8"/>
      <c r="FM2576" s="6"/>
      <c r="FN2576" s="7"/>
      <c r="FO2576" s="7"/>
      <c r="FP2576" s="7"/>
      <c r="FQ2576" s="7"/>
      <c r="FR2576" s="8"/>
      <c r="FS2576" s="6"/>
      <c r="FT2576" s="7"/>
      <c r="FU2576" s="7"/>
      <c r="FV2576" s="7"/>
      <c r="FW2576" s="7"/>
      <c r="FX2576" s="8"/>
      <c r="FY2576" s="6"/>
      <c r="FZ2576" s="7"/>
      <c r="GA2576" s="7"/>
      <c r="GB2576" s="7"/>
      <c r="GC2576" s="7"/>
      <c r="GD2576" s="8"/>
      <c r="GE2576" s="6"/>
      <c r="GF2576" s="7"/>
      <c r="GG2576" s="7"/>
      <c r="GH2576" s="7"/>
      <c r="GI2576" s="7"/>
      <c r="GJ2576" s="8"/>
      <c r="GK2576" s="6"/>
      <c r="GL2576" s="7"/>
      <c r="GM2576" s="7"/>
      <c r="GN2576" s="7"/>
      <c r="GO2576" s="7"/>
      <c r="GP2576" s="8"/>
      <c r="GQ2576" s="6"/>
      <c r="GR2576" s="7"/>
      <c r="GS2576" s="7"/>
      <c r="GT2576" s="7"/>
      <c r="GU2576" s="7"/>
      <c r="GV2576" s="8"/>
      <c r="GW2576" s="6"/>
      <c r="GX2576" s="7"/>
      <c r="GY2576" s="7"/>
      <c r="GZ2576" s="7"/>
      <c r="HA2576" s="7"/>
      <c r="HB2576" s="8"/>
      <c r="HC2576" s="6"/>
      <c r="HD2576" s="7"/>
      <c r="HE2576" s="7"/>
      <c r="HF2576" s="7"/>
      <c r="HG2576" s="7"/>
      <c r="HH2576" s="8"/>
      <c r="HI2576" s="6"/>
      <c r="HJ2576" s="7"/>
      <c r="HK2576" s="7"/>
      <c r="HL2576" s="7"/>
      <c r="HM2576" s="7"/>
      <c r="HN2576" s="8"/>
      <c r="HO2576" s="6"/>
      <c r="HP2576" s="7"/>
      <c r="HQ2576" s="7"/>
      <c r="HR2576" s="7"/>
      <c r="HS2576" s="7"/>
      <c r="HT2576" s="8"/>
      <c r="HU2576" s="6"/>
      <c r="HV2576" s="7"/>
      <c r="HW2576" s="7"/>
      <c r="HX2576" s="7"/>
      <c r="HY2576" s="7"/>
      <c r="HZ2576" s="8"/>
      <c r="IA2576" s="6"/>
      <c r="IB2576" s="7"/>
      <c r="IC2576" s="7"/>
      <c r="ID2576" s="7"/>
      <c r="IE2576" s="7"/>
      <c r="IF2576" s="8"/>
      <c r="IG2576" s="6"/>
      <c r="IH2576" s="7"/>
      <c r="II2576" s="7"/>
      <c r="IJ2576" s="7"/>
      <c r="IK2576" s="7"/>
      <c r="IL2576" s="8"/>
      <c r="IM2576" s="6"/>
      <c r="IN2576" s="7"/>
      <c r="IO2576" s="7"/>
      <c r="IP2576" s="7"/>
      <c r="IQ2576" s="7"/>
      <c r="IR2576" s="8"/>
      <c r="IS2576" s="6"/>
      <c r="IT2576" s="7"/>
      <c r="IU2576" s="7"/>
      <c r="IV2576" s="7"/>
    </row>
    <row r="2577" customFormat="false" ht="12.75" hidden="false" customHeight="false" outlineLevel="0" collapsed="false">
      <c r="A2577" s="5" t="s">
        <v>2876</v>
      </c>
      <c r="B2577" s="6" t="n">
        <v>37067</v>
      </c>
      <c r="C2577" s="7" t="s">
        <v>2482</v>
      </c>
      <c r="D2577" s="7" t="s">
        <v>1588</v>
      </c>
      <c r="E2577" s="7"/>
      <c r="F2577" s="8" t="s">
        <v>1049</v>
      </c>
      <c r="G2577" s="8" t="n">
        <v>775</v>
      </c>
      <c r="H2577" s="7"/>
      <c r="I2577" s="7"/>
      <c r="J2577" s="7"/>
      <c r="K2577" s="7"/>
      <c r="L2577" s="8"/>
      <c r="M2577" s="6"/>
      <c r="N2577" s="7"/>
      <c r="O2577" s="7"/>
      <c r="P2577" s="7"/>
      <c r="Q2577" s="7"/>
      <c r="R2577" s="8"/>
      <c r="S2577" s="6"/>
      <c r="T2577" s="7"/>
      <c r="U2577" s="7"/>
      <c r="V2577" s="7"/>
      <c r="W2577" s="7"/>
      <c r="X2577" s="8"/>
      <c r="Y2577" s="6"/>
      <c r="Z2577" s="7"/>
      <c r="AA2577" s="7"/>
      <c r="AB2577" s="7"/>
      <c r="AC2577" s="7"/>
      <c r="AD2577" s="8"/>
      <c r="AE2577" s="6"/>
      <c r="AF2577" s="7"/>
      <c r="AG2577" s="7"/>
      <c r="AH2577" s="7"/>
      <c r="AI2577" s="7"/>
      <c r="AJ2577" s="8"/>
      <c r="AK2577" s="6"/>
      <c r="AL2577" s="7"/>
      <c r="AM2577" s="7"/>
      <c r="AN2577" s="7"/>
      <c r="AO2577" s="7"/>
      <c r="AP2577" s="8"/>
      <c r="AQ2577" s="6"/>
      <c r="AR2577" s="7"/>
      <c r="AS2577" s="7"/>
      <c r="AT2577" s="7"/>
      <c r="AU2577" s="7"/>
      <c r="AV2577" s="8"/>
      <c r="AW2577" s="6"/>
      <c r="AX2577" s="7"/>
      <c r="AY2577" s="7"/>
      <c r="AZ2577" s="7"/>
      <c r="BA2577" s="7"/>
      <c r="BB2577" s="8"/>
      <c r="BC2577" s="6"/>
      <c r="BD2577" s="7"/>
      <c r="BE2577" s="7"/>
      <c r="BF2577" s="7"/>
      <c r="BG2577" s="7"/>
      <c r="BH2577" s="8"/>
      <c r="BI2577" s="6"/>
      <c r="BJ2577" s="7"/>
      <c r="BK2577" s="7"/>
      <c r="BL2577" s="7"/>
      <c r="BM2577" s="7"/>
      <c r="BN2577" s="8"/>
      <c r="BO2577" s="6"/>
      <c r="BP2577" s="7"/>
      <c r="BQ2577" s="7"/>
      <c r="BR2577" s="7"/>
      <c r="BS2577" s="7"/>
      <c r="BT2577" s="8"/>
      <c r="BU2577" s="6"/>
      <c r="BV2577" s="7"/>
      <c r="BW2577" s="7"/>
      <c r="BX2577" s="7"/>
      <c r="BY2577" s="7"/>
      <c r="BZ2577" s="8"/>
      <c r="CA2577" s="6"/>
      <c r="CB2577" s="7"/>
      <c r="CC2577" s="7"/>
      <c r="CD2577" s="7"/>
      <c r="CE2577" s="7"/>
      <c r="CF2577" s="8"/>
      <c r="CG2577" s="6"/>
      <c r="CH2577" s="7"/>
      <c r="CI2577" s="7"/>
      <c r="CJ2577" s="7"/>
      <c r="CK2577" s="7"/>
      <c r="CL2577" s="8"/>
      <c r="CM2577" s="6"/>
      <c r="CN2577" s="7"/>
      <c r="CO2577" s="7"/>
      <c r="CP2577" s="7"/>
      <c r="CQ2577" s="7"/>
      <c r="CR2577" s="8"/>
      <c r="CS2577" s="6"/>
      <c r="CT2577" s="7"/>
      <c r="CU2577" s="7"/>
      <c r="CV2577" s="7"/>
      <c r="CW2577" s="7"/>
      <c r="CX2577" s="8"/>
      <c r="CY2577" s="6"/>
      <c r="CZ2577" s="7"/>
      <c r="DA2577" s="7"/>
      <c r="DB2577" s="7"/>
      <c r="DC2577" s="7"/>
      <c r="DD2577" s="8"/>
      <c r="DE2577" s="6"/>
      <c r="DF2577" s="7"/>
      <c r="DG2577" s="7"/>
      <c r="DH2577" s="7"/>
      <c r="DI2577" s="7"/>
      <c r="DJ2577" s="8"/>
      <c r="DK2577" s="6"/>
      <c r="DL2577" s="7"/>
      <c r="DM2577" s="7"/>
      <c r="DN2577" s="7"/>
      <c r="DO2577" s="7"/>
      <c r="DP2577" s="8"/>
      <c r="DQ2577" s="6"/>
      <c r="DR2577" s="7"/>
      <c r="DS2577" s="7"/>
      <c r="DT2577" s="7"/>
      <c r="DU2577" s="7"/>
      <c r="DV2577" s="8"/>
      <c r="DW2577" s="6"/>
      <c r="DX2577" s="7"/>
      <c r="DY2577" s="7"/>
      <c r="DZ2577" s="7"/>
      <c r="EA2577" s="7"/>
      <c r="EB2577" s="8"/>
      <c r="EC2577" s="6"/>
      <c r="ED2577" s="7"/>
      <c r="EE2577" s="7"/>
      <c r="EF2577" s="7"/>
      <c r="EG2577" s="7"/>
      <c r="EH2577" s="8"/>
      <c r="EI2577" s="6"/>
      <c r="EJ2577" s="7"/>
      <c r="EK2577" s="7"/>
      <c r="EL2577" s="7"/>
      <c r="EM2577" s="7"/>
      <c r="EN2577" s="8"/>
      <c r="EO2577" s="6"/>
      <c r="EP2577" s="7"/>
      <c r="EQ2577" s="7"/>
      <c r="ER2577" s="7"/>
      <c r="ES2577" s="7"/>
      <c r="ET2577" s="8"/>
      <c r="EU2577" s="6"/>
      <c r="EV2577" s="7"/>
      <c r="EW2577" s="7"/>
      <c r="EX2577" s="7"/>
      <c r="EY2577" s="7"/>
      <c r="EZ2577" s="8"/>
      <c r="FA2577" s="6"/>
      <c r="FB2577" s="7"/>
      <c r="FC2577" s="7"/>
      <c r="FD2577" s="7"/>
      <c r="FE2577" s="7"/>
      <c r="FF2577" s="8"/>
      <c r="FG2577" s="6"/>
      <c r="FH2577" s="7"/>
      <c r="FI2577" s="7"/>
      <c r="FJ2577" s="7"/>
      <c r="FK2577" s="7"/>
      <c r="FL2577" s="8"/>
      <c r="FM2577" s="6"/>
      <c r="FN2577" s="7"/>
      <c r="FO2577" s="7"/>
      <c r="FP2577" s="7"/>
      <c r="FQ2577" s="7"/>
      <c r="FR2577" s="8"/>
      <c r="FS2577" s="6"/>
      <c r="FT2577" s="7"/>
      <c r="FU2577" s="7"/>
      <c r="FV2577" s="7"/>
      <c r="FW2577" s="7"/>
      <c r="FX2577" s="8"/>
      <c r="FY2577" s="6"/>
      <c r="FZ2577" s="7"/>
      <c r="GA2577" s="7"/>
      <c r="GB2577" s="7"/>
      <c r="GC2577" s="7"/>
      <c r="GD2577" s="8"/>
      <c r="GE2577" s="6"/>
      <c r="GF2577" s="7"/>
      <c r="GG2577" s="7"/>
      <c r="GH2577" s="7"/>
      <c r="GI2577" s="7"/>
      <c r="GJ2577" s="8"/>
      <c r="GK2577" s="6"/>
      <c r="GL2577" s="7"/>
      <c r="GM2577" s="7"/>
      <c r="GN2577" s="7"/>
      <c r="GO2577" s="7"/>
      <c r="GP2577" s="8"/>
      <c r="GQ2577" s="6"/>
      <c r="GR2577" s="7"/>
      <c r="GS2577" s="7"/>
      <c r="GT2577" s="7"/>
      <c r="GU2577" s="7"/>
      <c r="GV2577" s="8"/>
      <c r="GW2577" s="6"/>
      <c r="GX2577" s="7"/>
      <c r="GY2577" s="7"/>
      <c r="GZ2577" s="7"/>
      <c r="HA2577" s="7"/>
      <c r="HB2577" s="8"/>
      <c r="HC2577" s="6"/>
      <c r="HD2577" s="7"/>
      <c r="HE2577" s="7"/>
      <c r="HF2577" s="7"/>
      <c r="HG2577" s="7"/>
      <c r="HH2577" s="8"/>
      <c r="HI2577" s="6"/>
      <c r="HJ2577" s="7"/>
      <c r="HK2577" s="7"/>
      <c r="HL2577" s="7"/>
      <c r="HM2577" s="7"/>
      <c r="HN2577" s="8"/>
      <c r="HO2577" s="6"/>
      <c r="HP2577" s="7"/>
      <c r="HQ2577" s="7"/>
      <c r="HR2577" s="7"/>
      <c r="HS2577" s="7"/>
      <c r="HT2577" s="8"/>
      <c r="HU2577" s="6"/>
      <c r="HV2577" s="7"/>
      <c r="HW2577" s="7"/>
      <c r="HX2577" s="7"/>
      <c r="HY2577" s="7"/>
      <c r="HZ2577" s="8"/>
      <c r="IA2577" s="6"/>
      <c r="IB2577" s="7"/>
      <c r="IC2577" s="7"/>
      <c r="ID2577" s="7"/>
      <c r="IE2577" s="7"/>
      <c r="IF2577" s="8"/>
      <c r="IG2577" s="6"/>
      <c r="IH2577" s="7"/>
      <c r="II2577" s="7"/>
      <c r="IJ2577" s="7"/>
      <c r="IK2577" s="7"/>
      <c r="IL2577" s="8"/>
      <c r="IM2577" s="6"/>
      <c r="IN2577" s="7"/>
      <c r="IO2577" s="7"/>
      <c r="IP2577" s="7"/>
      <c r="IQ2577" s="7"/>
      <c r="IR2577" s="8"/>
      <c r="IS2577" s="6"/>
      <c r="IT2577" s="7"/>
      <c r="IU2577" s="7"/>
      <c r="IV2577" s="7"/>
    </row>
    <row r="2578" customFormat="false" ht="12.75" hidden="false" customHeight="false" outlineLevel="0" collapsed="false">
      <c r="A2578" s="5" t="s">
        <v>2877</v>
      </c>
      <c r="B2578" s="6" t="n">
        <v>37067</v>
      </c>
      <c r="C2578" s="7" t="s">
        <v>2878</v>
      </c>
      <c r="D2578" s="7" t="s">
        <v>1588</v>
      </c>
      <c r="E2578" s="7"/>
      <c r="F2578" s="8" t="s">
        <v>1027</v>
      </c>
      <c r="G2578" s="8" t="n">
        <v>2325</v>
      </c>
      <c r="H2578" s="7"/>
      <c r="I2578" s="7"/>
      <c r="J2578" s="7"/>
      <c r="K2578" s="7"/>
      <c r="L2578" s="8"/>
      <c r="M2578" s="6"/>
      <c r="N2578" s="7"/>
      <c r="O2578" s="7"/>
      <c r="P2578" s="7"/>
      <c r="Q2578" s="7"/>
      <c r="R2578" s="8"/>
      <c r="S2578" s="6"/>
      <c r="T2578" s="7"/>
      <c r="U2578" s="7"/>
      <c r="V2578" s="7"/>
      <c r="W2578" s="7"/>
      <c r="X2578" s="8"/>
      <c r="Y2578" s="6"/>
      <c r="Z2578" s="7"/>
      <c r="AA2578" s="7"/>
      <c r="AB2578" s="7"/>
      <c r="AC2578" s="7"/>
      <c r="AD2578" s="8"/>
      <c r="AE2578" s="6"/>
      <c r="AF2578" s="7"/>
      <c r="AG2578" s="7"/>
      <c r="AH2578" s="7"/>
      <c r="AI2578" s="7"/>
      <c r="AJ2578" s="8"/>
      <c r="AK2578" s="6"/>
      <c r="AL2578" s="7"/>
      <c r="AM2578" s="7"/>
      <c r="AN2578" s="7"/>
      <c r="AO2578" s="7"/>
      <c r="AP2578" s="8"/>
      <c r="AQ2578" s="6"/>
      <c r="AR2578" s="7"/>
      <c r="AS2578" s="7"/>
      <c r="AT2578" s="7"/>
      <c r="AU2578" s="7"/>
      <c r="AV2578" s="8"/>
      <c r="AW2578" s="6"/>
      <c r="AX2578" s="7"/>
      <c r="AY2578" s="7"/>
      <c r="AZ2578" s="7"/>
      <c r="BA2578" s="7"/>
      <c r="BB2578" s="8"/>
      <c r="BC2578" s="6"/>
      <c r="BD2578" s="7"/>
      <c r="BE2578" s="7"/>
      <c r="BF2578" s="7"/>
      <c r="BG2578" s="7"/>
      <c r="BH2578" s="8"/>
      <c r="BI2578" s="6"/>
      <c r="BJ2578" s="7"/>
      <c r="BK2578" s="7"/>
      <c r="BL2578" s="7"/>
      <c r="BM2578" s="7"/>
      <c r="BN2578" s="8"/>
      <c r="BO2578" s="6"/>
      <c r="BP2578" s="7"/>
      <c r="BQ2578" s="7"/>
      <c r="BR2578" s="7"/>
      <c r="BS2578" s="7"/>
      <c r="BT2578" s="8"/>
      <c r="BU2578" s="6"/>
      <c r="BV2578" s="7"/>
      <c r="BW2578" s="7"/>
      <c r="BX2578" s="7"/>
      <c r="BY2578" s="7"/>
      <c r="BZ2578" s="8"/>
      <c r="CA2578" s="6"/>
      <c r="CB2578" s="7"/>
      <c r="CC2578" s="7"/>
      <c r="CD2578" s="7"/>
      <c r="CE2578" s="7"/>
      <c r="CF2578" s="8"/>
      <c r="CG2578" s="6"/>
      <c r="CH2578" s="7"/>
      <c r="CI2578" s="7"/>
      <c r="CJ2578" s="7"/>
      <c r="CK2578" s="7"/>
      <c r="CL2578" s="8"/>
      <c r="CM2578" s="6"/>
      <c r="CN2578" s="7"/>
      <c r="CO2578" s="7"/>
      <c r="CP2578" s="7"/>
      <c r="CQ2578" s="7"/>
      <c r="CR2578" s="8"/>
      <c r="CS2578" s="6"/>
      <c r="CT2578" s="7"/>
      <c r="CU2578" s="7"/>
      <c r="CV2578" s="7"/>
      <c r="CW2578" s="7"/>
      <c r="CX2578" s="8"/>
      <c r="CY2578" s="6"/>
      <c r="CZ2578" s="7"/>
      <c r="DA2578" s="7"/>
      <c r="DB2578" s="7"/>
      <c r="DC2578" s="7"/>
      <c r="DD2578" s="8"/>
      <c r="DE2578" s="6"/>
      <c r="DF2578" s="7"/>
      <c r="DG2578" s="7"/>
      <c r="DH2578" s="7"/>
      <c r="DI2578" s="7"/>
      <c r="DJ2578" s="8"/>
      <c r="DK2578" s="6"/>
      <c r="DL2578" s="7"/>
      <c r="DM2578" s="7"/>
      <c r="DN2578" s="7"/>
      <c r="DO2578" s="7"/>
      <c r="DP2578" s="8"/>
      <c r="DQ2578" s="6"/>
      <c r="DR2578" s="7"/>
      <c r="DS2578" s="7"/>
      <c r="DT2578" s="7"/>
      <c r="DU2578" s="7"/>
      <c r="DV2578" s="8"/>
      <c r="DW2578" s="6"/>
      <c r="DX2578" s="7"/>
      <c r="DY2578" s="7"/>
      <c r="DZ2578" s="7"/>
      <c r="EA2578" s="7"/>
      <c r="EB2578" s="8"/>
      <c r="EC2578" s="6"/>
      <c r="ED2578" s="7"/>
      <c r="EE2578" s="7"/>
      <c r="EF2578" s="7"/>
      <c r="EG2578" s="7"/>
      <c r="EH2578" s="8"/>
      <c r="EI2578" s="6"/>
      <c r="EJ2578" s="7"/>
      <c r="EK2578" s="7"/>
      <c r="EL2578" s="7"/>
      <c r="EM2578" s="7"/>
      <c r="EN2578" s="8"/>
      <c r="EO2578" s="6"/>
      <c r="EP2578" s="7"/>
      <c r="EQ2578" s="7"/>
      <c r="ER2578" s="7"/>
      <c r="ES2578" s="7"/>
      <c r="ET2578" s="8"/>
      <c r="EU2578" s="6"/>
      <c r="EV2578" s="7"/>
      <c r="EW2578" s="7"/>
      <c r="EX2578" s="7"/>
      <c r="EY2578" s="7"/>
      <c r="EZ2578" s="8"/>
      <c r="FA2578" s="6"/>
      <c r="FB2578" s="7"/>
      <c r="FC2578" s="7"/>
      <c r="FD2578" s="7"/>
      <c r="FE2578" s="7"/>
      <c r="FF2578" s="8"/>
      <c r="FG2578" s="6"/>
      <c r="FH2578" s="7"/>
      <c r="FI2578" s="7"/>
      <c r="FJ2578" s="7"/>
      <c r="FK2578" s="7"/>
      <c r="FL2578" s="8"/>
      <c r="FM2578" s="6"/>
      <c r="FN2578" s="7"/>
      <c r="FO2578" s="7"/>
      <c r="FP2578" s="7"/>
      <c r="FQ2578" s="7"/>
      <c r="FR2578" s="8"/>
      <c r="FS2578" s="6"/>
      <c r="FT2578" s="7"/>
      <c r="FU2578" s="7"/>
      <c r="FV2578" s="7"/>
      <c r="FW2578" s="7"/>
      <c r="FX2578" s="8"/>
      <c r="FY2578" s="6"/>
      <c r="FZ2578" s="7"/>
      <c r="GA2578" s="7"/>
      <c r="GB2578" s="7"/>
      <c r="GC2578" s="7"/>
      <c r="GD2578" s="8"/>
      <c r="GE2578" s="6"/>
      <c r="GF2578" s="7"/>
      <c r="GG2578" s="7"/>
      <c r="GH2578" s="7"/>
      <c r="GI2578" s="7"/>
      <c r="GJ2578" s="8"/>
      <c r="GK2578" s="6"/>
      <c r="GL2578" s="7"/>
      <c r="GM2578" s="7"/>
      <c r="GN2578" s="7"/>
      <c r="GO2578" s="7"/>
      <c r="GP2578" s="8"/>
      <c r="GQ2578" s="6"/>
      <c r="GR2578" s="7"/>
      <c r="GS2578" s="7"/>
      <c r="GT2578" s="7"/>
      <c r="GU2578" s="7"/>
      <c r="GV2578" s="8"/>
      <c r="GW2578" s="6"/>
      <c r="GX2578" s="7"/>
      <c r="GY2578" s="7"/>
      <c r="GZ2578" s="7"/>
      <c r="HA2578" s="7"/>
      <c r="HB2578" s="8"/>
      <c r="HC2578" s="6"/>
      <c r="HD2578" s="7"/>
      <c r="HE2578" s="7"/>
      <c r="HF2578" s="7"/>
      <c r="HG2578" s="7"/>
      <c r="HH2578" s="8"/>
      <c r="HI2578" s="6"/>
      <c r="HJ2578" s="7"/>
      <c r="HK2578" s="7"/>
      <c r="HL2578" s="7"/>
      <c r="HM2578" s="7"/>
      <c r="HN2578" s="8"/>
      <c r="HO2578" s="6"/>
      <c r="HP2578" s="7"/>
      <c r="HQ2578" s="7"/>
      <c r="HR2578" s="7"/>
      <c r="HS2578" s="7"/>
      <c r="HT2578" s="8"/>
      <c r="HU2578" s="6"/>
      <c r="HV2578" s="7"/>
      <c r="HW2578" s="7"/>
      <c r="HX2578" s="7"/>
      <c r="HY2578" s="7"/>
      <c r="HZ2578" s="8"/>
      <c r="IA2578" s="6"/>
      <c r="IB2578" s="7"/>
      <c r="IC2578" s="7"/>
      <c r="ID2578" s="7"/>
      <c r="IE2578" s="7"/>
      <c r="IF2578" s="8"/>
      <c r="IG2578" s="6"/>
      <c r="IH2578" s="7"/>
      <c r="II2578" s="7"/>
      <c r="IJ2578" s="7"/>
      <c r="IK2578" s="7"/>
      <c r="IL2578" s="8"/>
      <c r="IM2578" s="6"/>
      <c r="IN2578" s="7"/>
      <c r="IO2578" s="7"/>
      <c r="IP2578" s="7"/>
      <c r="IQ2578" s="7"/>
      <c r="IR2578" s="8"/>
      <c r="IS2578" s="6"/>
      <c r="IT2578" s="7"/>
      <c r="IU2578" s="7"/>
      <c r="IV2578" s="7"/>
    </row>
    <row r="2579" customFormat="false" ht="12.75" hidden="false" customHeight="false" outlineLevel="0" collapsed="false">
      <c r="A2579" s="5" t="s">
        <v>2879</v>
      </c>
      <c r="B2579" s="6" t="n">
        <v>37068</v>
      </c>
      <c r="C2579" s="7" t="s">
        <v>774</v>
      </c>
      <c r="D2579" s="7" t="s">
        <v>1588</v>
      </c>
      <c r="E2579" s="7"/>
      <c r="F2579" s="8" t="s">
        <v>2880</v>
      </c>
      <c r="G2579" s="8" t="n">
        <v>5142.535</v>
      </c>
      <c r="H2579" s="7"/>
      <c r="I2579" s="7"/>
      <c r="J2579" s="7"/>
      <c r="K2579" s="7"/>
      <c r="L2579" s="8"/>
      <c r="M2579" s="6"/>
      <c r="N2579" s="7"/>
      <c r="O2579" s="7"/>
      <c r="P2579" s="7"/>
      <c r="Q2579" s="7"/>
      <c r="R2579" s="8"/>
      <c r="S2579" s="6"/>
      <c r="T2579" s="7"/>
      <c r="U2579" s="7"/>
      <c r="V2579" s="7"/>
      <c r="W2579" s="7"/>
      <c r="X2579" s="8"/>
      <c r="Y2579" s="6"/>
      <c r="Z2579" s="7"/>
      <c r="AA2579" s="7"/>
      <c r="AB2579" s="7"/>
      <c r="AC2579" s="7"/>
      <c r="AD2579" s="8"/>
      <c r="AE2579" s="6"/>
      <c r="AF2579" s="7"/>
      <c r="AG2579" s="7"/>
      <c r="AH2579" s="7"/>
      <c r="AI2579" s="7"/>
      <c r="AJ2579" s="8"/>
      <c r="AK2579" s="6"/>
      <c r="AL2579" s="7"/>
      <c r="AM2579" s="7"/>
      <c r="AN2579" s="7"/>
      <c r="AO2579" s="7"/>
      <c r="AP2579" s="8"/>
      <c r="AQ2579" s="6"/>
      <c r="AR2579" s="7"/>
      <c r="AS2579" s="7"/>
      <c r="AT2579" s="7"/>
      <c r="AU2579" s="7"/>
      <c r="AV2579" s="8"/>
      <c r="AW2579" s="6"/>
      <c r="AX2579" s="7"/>
      <c r="AY2579" s="7"/>
      <c r="AZ2579" s="7"/>
      <c r="BA2579" s="7"/>
      <c r="BB2579" s="8"/>
      <c r="BC2579" s="6"/>
      <c r="BD2579" s="7"/>
      <c r="BE2579" s="7"/>
      <c r="BF2579" s="7"/>
      <c r="BG2579" s="7"/>
      <c r="BH2579" s="8"/>
      <c r="BI2579" s="6"/>
      <c r="BJ2579" s="7"/>
      <c r="BK2579" s="7"/>
      <c r="BL2579" s="7"/>
      <c r="BM2579" s="7"/>
      <c r="BN2579" s="8"/>
      <c r="BO2579" s="6"/>
      <c r="BP2579" s="7"/>
      <c r="BQ2579" s="7"/>
      <c r="BR2579" s="7"/>
      <c r="BS2579" s="7"/>
      <c r="BT2579" s="8"/>
      <c r="BU2579" s="6"/>
      <c r="BV2579" s="7"/>
      <c r="BW2579" s="7"/>
      <c r="BX2579" s="7"/>
      <c r="BY2579" s="7"/>
      <c r="BZ2579" s="8"/>
      <c r="CA2579" s="6"/>
      <c r="CB2579" s="7"/>
      <c r="CC2579" s="7"/>
      <c r="CD2579" s="7"/>
      <c r="CE2579" s="7"/>
      <c r="CF2579" s="8"/>
      <c r="CG2579" s="6"/>
      <c r="CH2579" s="7"/>
      <c r="CI2579" s="7"/>
      <c r="CJ2579" s="7"/>
      <c r="CK2579" s="7"/>
      <c r="CL2579" s="8"/>
      <c r="CM2579" s="6"/>
      <c r="CN2579" s="7"/>
      <c r="CO2579" s="7"/>
      <c r="CP2579" s="7"/>
      <c r="CQ2579" s="7"/>
      <c r="CR2579" s="8"/>
      <c r="CS2579" s="6"/>
      <c r="CT2579" s="7"/>
      <c r="CU2579" s="7"/>
      <c r="CV2579" s="7"/>
      <c r="CW2579" s="7"/>
      <c r="CX2579" s="8"/>
      <c r="CY2579" s="6"/>
      <c r="CZ2579" s="7"/>
      <c r="DA2579" s="7"/>
      <c r="DB2579" s="7"/>
      <c r="DC2579" s="7"/>
      <c r="DD2579" s="8"/>
      <c r="DE2579" s="6"/>
      <c r="DF2579" s="7"/>
      <c r="DG2579" s="7"/>
      <c r="DH2579" s="7"/>
      <c r="DI2579" s="7"/>
      <c r="DJ2579" s="8"/>
      <c r="DK2579" s="6"/>
      <c r="DL2579" s="7"/>
      <c r="DM2579" s="7"/>
      <c r="DN2579" s="7"/>
      <c r="DO2579" s="7"/>
      <c r="DP2579" s="8"/>
      <c r="DQ2579" s="6"/>
      <c r="DR2579" s="7"/>
      <c r="DS2579" s="7"/>
      <c r="DT2579" s="7"/>
      <c r="DU2579" s="7"/>
      <c r="DV2579" s="8"/>
      <c r="DW2579" s="6"/>
      <c r="DX2579" s="7"/>
      <c r="DY2579" s="7"/>
      <c r="DZ2579" s="7"/>
      <c r="EA2579" s="7"/>
      <c r="EB2579" s="8"/>
      <c r="EC2579" s="6"/>
      <c r="ED2579" s="7"/>
      <c r="EE2579" s="7"/>
      <c r="EF2579" s="7"/>
      <c r="EG2579" s="7"/>
      <c r="EH2579" s="8"/>
      <c r="EI2579" s="6"/>
      <c r="EJ2579" s="7"/>
      <c r="EK2579" s="7"/>
      <c r="EL2579" s="7"/>
      <c r="EM2579" s="7"/>
      <c r="EN2579" s="8"/>
      <c r="EO2579" s="6"/>
      <c r="EP2579" s="7"/>
      <c r="EQ2579" s="7"/>
      <c r="ER2579" s="7"/>
      <c r="ES2579" s="7"/>
      <c r="ET2579" s="8"/>
      <c r="EU2579" s="6"/>
      <c r="EV2579" s="7"/>
      <c r="EW2579" s="7"/>
      <c r="EX2579" s="7"/>
      <c r="EY2579" s="7"/>
      <c r="EZ2579" s="8"/>
      <c r="FA2579" s="6"/>
      <c r="FB2579" s="7"/>
      <c r="FC2579" s="7"/>
      <c r="FD2579" s="7"/>
      <c r="FE2579" s="7"/>
      <c r="FF2579" s="8"/>
      <c r="FG2579" s="6"/>
      <c r="FH2579" s="7"/>
      <c r="FI2579" s="7"/>
      <c r="FJ2579" s="7"/>
      <c r="FK2579" s="7"/>
      <c r="FL2579" s="8"/>
      <c r="FM2579" s="6"/>
      <c r="FN2579" s="7"/>
      <c r="FO2579" s="7"/>
      <c r="FP2579" s="7"/>
      <c r="FQ2579" s="7"/>
      <c r="FR2579" s="8"/>
      <c r="FS2579" s="6"/>
      <c r="FT2579" s="7"/>
      <c r="FU2579" s="7"/>
      <c r="FV2579" s="7"/>
      <c r="FW2579" s="7"/>
      <c r="FX2579" s="8"/>
      <c r="FY2579" s="6"/>
      <c r="FZ2579" s="7"/>
      <c r="GA2579" s="7"/>
      <c r="GB2579" s="7"/>
      <c r="GC2579" s="7"/>
      <c r="GD2579" s="8"/>
      <c r="GE2579" s="6"/>
      <c r="GF2579" s="7"/>
      <c r="GG2579" s="7"/>
      <c r="GH2579" s="7"/>
      <c r="GI2579" s="7"/>
      <c r="GJ2579" s="8"/>
      <c r="GK2579" s="6"/>
      <c r="GL2579" s="7"/>
      <c r="GM2579" s="7"/>
      <c r="GN2579" s="7"/>
      <c r="GO2579" s="7"/>
      <c r="GP2579" s="8"/>
      <c r="GQ2579" s="6"/>
      <c r="GR2579" s="7"/>
      <c r="GS2579" s="7"/>
      <c r="GT2579" s="7"/>
      <c r="GU2579" s="7"/>
      <c r="GV2579" s="8"/>
      <c r="GW2579" s="6"/>
      <c r="GX2579" s="7"/>
      <c r="GY2579" s="7"/>
      <c r="GZ2579" s="7"/>
      <c r="HA2579" s="7"/>
      <c r="HB2579" s="8"/>
      <c r="HC2579" s="6"/>
      <c r="HD2579" s="7"/>
      <c r="HE2579" s="7"/>
      <c r="HF2579" s="7"/>
      <c r="HG2579" s="7"/>
      <c r="HH2579" s="8"/>
      <c r="HI2579" s="6"/>
      <c r="HJ2579" s="7"/>
      <c r="HK2579" s="7"/>
      <c r="HL2579" s="7"/>
      <c r="HM2579" s="7"/>
      <c r="HN2579" s="8"/>
      <c r="HO2579" s="6"/>
      <c r="HP2579" s="7"/>
      <c r="HQ2579" s="7"/>
      <c r="HR2579" s="7"/>
      <c r="HS2579" s="7"/>
      <c r="HT2579" s="8"/>
      <c r="HU2579" s="6"/>
      <c r="HV2579" s="7"/>
      <c r="HW2579" s="7"/>
      <c r="HX2579" s="7"/>
      <c r="HY2579" s="7"/>
      <c r="HZ2579" s="8"/>
      <c r="IA2579" s="6"/>
      <c r="IB2579" s="7"/>
      <c r="IC2579" s="7"/>
      <c r="ID2579" s="7"/>
      <c r="IE2579" s="7"/>
      <c r="IF2579" s="8"/>
      <c r="IG2579" s="6"/>
      <c r="IH2579" s="7"/>
      <c r="II2579" s="7"/>
      <c r="IJ2579" s="7"/>
      <c r="IK2579" s="7"/>
      <c r="IL2579" s="8"/>
      <c r="IM2579" s="6"/>
      <c r="IN2579" s="7"/>
      <c r="IO2579" s="7"/>
      <c r="IP2579" s="7"/>
      <c r="IQ2579" s="7"/>
      <c r="IR2579" s="8"/>
      <c r="IS2579" s="6"/>
      <c r="IT2579" s="7"/>
      <c r="IU2579" s="7"/>
      <c r="IV2579" s="7"/>
    </row>
    <row r="2580" customFormat="false" ht="12.75" hidden="false" customHeight="false" outlineLevel="0" collapsed="false">
      <c r="A2580" s="5" t="s">
        <v>2881</v>
      </c>
      <c r="B2580" s="6" t="n">
        <v>37068</v>
      </c>
      <c r="C2580" s="7" t="s">
        <v>774</v>
      </c>
      <c r="D2580" s="7" t="s">
        <v>1588</v>
      </c>
      <c r="E2580" s="7"/>
      <c r="F2580" s="8" t="s">
        <v>2880</v>
      </c>
      <c r="G2580" s="8" t="n">
        <v>950</v>
      </c>
      <c r="H2580" s="7"/>
      <c r="I2580" s="7"/>
      <c r="J2580" s="7"/>
      <c r="K2580" s="7"/>
      <c r="L2580" s="8"/>
      <c r="M2580" s="6"/>
      <c r="N2580" s="7"/>
      <c r="O2580" s="7"/>
      <c r="P2580" s="7"/>
      <c r="Q2580" s="7"/>
      <c r="R2580" s="8"/>
      <c r="S2580" s="6"/>
      <c r="T2580" s="7"/>
      <c r="U2580" s="7"/>
      <c r="V2580" s="7"/>
      <c r="W2580" s="7"/>
      <c r="X2580" s="8"/>
      <c r="Y2580" s="6"/>
      <c r="Z2580" s="7"/>
      <c r="AA2580" s="7"/>
      <c r="AB2580" s="7"/>
      <c r="AC2580" s="7"/>
      <c r="AD2580" s="8"/>
      <c r="AE2580" s="6"/>
      <c r="AF2580" s="7"/>
      <c r="AG2580" s="7"/>
      <c r="AH2580" s="7"/>
      <c r="AI2580" s="7"/>
      <c r="AJ2580" s="8"/>
      <c r="AK2580" s="6"/>
      <c r="AL2580" s="7"/>
      <c r="AM2580" s="7"/>
      <c r="AN2580" s="7"/>
      <c r="AO2580" s="7"/>
      <c r="AP2580" s="8"/>
      <c r="AQ2580" s="6"/>
      <c r="AR2580" s="7"/>
      <c r="AS2580" s="7"/>
      <c r="AT2580" s="7"/>
      <c r="AU2580" s="7"/>
      <c r="AV2580" s="8"/>
      <c r="AW2580" s="6"/>
      <c r="AX2580" s="7"/>
      <c r="AY2580" s="7"/>
      <c r="AZ2580" s="7"/>
      <c r="BA2580" s="7"/>
      <c r="BB2580" s="8"/>
      <c r="BC2580" s="6"/>
      <c r="BD2580" s="7"/>
      <c r="BE2580" s="7"/>
      <c r="BF2580" s="7"/>
      <c r="BG2580" s="7"/>
      <c r="BH2580" s="8"/>
      <c r="BI2580" s="6"/>
      <c r="BJ2580" s="7"/>
      <c r="BK2580" s="7"/>
      <c r="BL2580" s="7"/>
      <c r="BM2580" s="7"/>
      <c r="BN2580" s="8"/>
      <c r="BO2580" s="6"/>
      <c r="BP2580" s="7"/>
      <c r="BQ2580" s="7"/>
      <c r="BR2580" s="7"/>
      <c r="BS2580" s="7"/>
      <c r="BT2580" s="8"/>
      <c r="BU2580" s="6"/>
      <c r="BV2580" s="7"/>
      <c r="BW2580" s="7"/>
      <c r="BX2580" s="7"/>
      <c r="BY2580" s="7"/>
      <c r="BZ2580" s="8"/>
      <c r="CA2580" s="6"/>
      <c r="CB2580" s="7"/>
      <c r="CC2580" s="7"/>
      <c r="CD2580" s="7"/>
      <c r="CE2580" s="7"/>
      <c r="CF2580" s="8"/>
      <c r="CG2580" s="6"/>
      <c r="CH2580" s="7"/>
      <c r="CI2580" s="7"/>
      <c r="CJ2580" s="7"/>
      <c r="CK2580" s="7"/>
      <c r="CL2580" s="8"/>
      <c r="CM2580" s="6"/>
      <c r="CN2580" s="7"/>
      <c r="CO2580" s="7"/>
      <c r="CP2580" s="7"/>
      <c r="CQ2580" s="7"/>
      <c r="CR2580" s="8"/>
      <c r="CS2580" s="6"/>
      <c r="CT2580" s="7"/>
      <c r="CU2580" s="7"/>
      <c r="CV2580" s="7"/>
      <c r="CW2580" s="7"/>
      <c r="CX2580" s="8"/>
      <c r="CY2580" s="6"/>
      <c r="CZ2580" s="7"/>
      <c r="DA2580" s="7"/>
      <c r="DB2580" s="7"/>
      <c r="DC2580" s="7"/>
      <c r="DD2580" s="8"/>
      <c r="DE2580" s="6"/>
      <c r="DF2580" s="7"/>
      <c r="DG2580" s="7"/>
      <c r="DH2580" s="7"/>
      <c r="DI2580" s="7"/>
      <c r="DJ2580" s="8"/>
      <c r="DK2580" s="6"/>
      <c r="DL2580" s="7"/>
      <c r="DM2580" s="7"/>
      <c r="DN2580" s="7"/>
      <c r="DO2580" s="7"/>
      <c r="DP2580" s="8"/>
      <c r="DQ2580" s="6"/>
      <c r="DR2580" s="7"/>
      <c r="DS2580" s="7"/>
      <c r="DT2580" s="7"/>
      <c r="DU2580" s="7"/>
      <c r="DV2580" s="8"/>
      <c r="DW2580" s="6"/>
      <c r="DX2580" s="7"/>
      <c r="DY2580" s="7"/>
      <c r="DZ2580" s="7"/>
      <c r="EA2580" s="7"/>
      <c r="EB2580" s="8"/>
      <c r="EC2580" s="6"/>
      <c r="ED2580" s="7"/>
      <c r="EE2580" s="7"/>
      <c r="EF2580" s="7"/>
      <c r="EG2580" s="7"/>
      <c r="EH2580" s="8"/>
      <c r="EI2580" s="6"/>
      <c r="EJ2580" s="7"/>
      <c r="EK2580" s="7"/>
      <c r="EL2580" s="7"/>
      <c r="EM2580" s="7"/>
      <c r="EN2580" s="8"/>
      <c r="EO2580" s="6"/>
      <c r="EP2580" s="7"/>
      <c r="EQ2580" s="7"/>
      <c r="ER2580" s="7"/>
      <c r="ES2580" s="7"/>
      <c r="ET2580" s="8"/>
      <c r="EU2580" s="6"/>
      <c r="EV2580" s="7"/>
      <c r="EW2580" s="7"/>
      <c r="EX2580" s="7"/>
      <c r="EY2580" s="7"/>
      <c r="EZ2580" s="8"/>
      <c r="FA2580" s="6"/>
      <c r="FB2580" s="7"/>
      <c r="FC2580" s="7"/>
      <c r="FD2580" s="7"/>
      <c r="FE2580" s="7"/>
      <c r="FF2580" s="8"/>
      <c r="FG2580" s="6"/>
      <c r="FH2580" s="7"/>
      <c r="FI2580" s="7"/>
      <c r="FJ2580" s="7"/>
      <c r="FK2580" s="7"/>
      <c r="FL2580" s="8"/>
      <c r="FM2580" s="6"/>
      <c r="FN2580" s="7"/>
      <c r="FO2580" s="7"/>
      <c r="FP2580" s="7"/>
      <c r="FQ2580" s="7"/>
      <c r="FR2580" s="8"/>
      <c r="FS2580" s="6"/>
      <c r="FT2580" s="7"/>
      <c r="FU2580" s="7"/>
      <c r="FV2580" s="7"/>
      <c r="FW2580" s="7"/>
      <c r="FX2580" s="8"/>
      <c r="FY2580" s="6"/>
      <c r="FZ2580" s="7"/>
      <c r="GA2580" s="7"/>
      <c r="GB2580" s="7"/>
      <c r="GC2580" s="7"/>
      <c r="GD2580" s="8"/>
      <c r="GE2580" s="6"/>
      <c r="GF2580" s="7"/>
      <c r="GG2580" s="7"/>
      <c r="GH2580" s="7"/>
      <c r="GI2580" s="7"/>
      <c r="GJ2580" s="8"/>
      <c r="GK2580" s="6"/>
      <c r="GL2580" s="7"/>
      <c r="GM2580" s="7"/>
      <c r="GN2580" s="7"/>
      <c r="GO2580" s="7"/>
      <c r="GP2580" s="8"/>
      <c r="GQ2580" s="6"/>
      <c r="GR2580" s="7"/>
      <c r="GS2580" s="7"/>
      <c r="GT2580" s="7"/>
      <c r="GU2580" s="7"/>
      <c r="GV2580" s="8"/>
      <c r="GW2580" s="6"/>
      <c r="GX2580" s="7"/>
      <c r="GY2580" s="7"/>
      <c r="GZ2580" s="7"/>
      <c r="HA2580" s="7"/>
      <c r="HB2580" s="8"/>
      <c r="HC2580" s="6"/>
      <c r="HD2580" s="7"/>
      <c r="HE2580" s="7"/>
      <c r="HF2580" s="7"/>
      <c r="HG2580" s="7"/>
      <c r="HH2580" s="8"/>
      <c r="HI2580" s="6"/>
      <c r="HJ2580" s="7"/>
      <c r="HK2580" s="7"/>
      <c r="HL2580" s="7"/>
      <c r="HM2580" s="7"/>
      <c r="HN2580" s="8"/>
      <c r="HO2580" s="6"/>
      <c r="HP2580" s="7"/>
      <c r="HQ2580" s="7"/>
      <c r="HR2580" s="7"/>
      <c r="HS2580" s="7"/>
      <c r="HT2580" s="8"/>
      <c r="HU2580" s="6"/>
      <c r="HV2580" s="7"/>
      <c r="HW2580" s="7"/>
      <c r="HX2580" s="7"/>
      <c r="HY2580" s="7"/>
      <c r="HZ2580" s="8"/>
      <c r="IA2580" s="6"/>
      <c r="IB2580" s="7"/>
      <c r="IC2580" s="7"/>
      <c r="ID2580" s="7"/>
      <c r="IE2580" s="7"/>
      <c r="IF2580" s="8"/>
      <c r="IG2580" s="6"/>
      <c r="IH2580" s="7"/>
      <c r="II2580" s="7"/>
      <c r="IJ2580" s="7"/>
      <c r="IK2580" s="7"/>
      <c r="IL2580" s="8"/>
      <c r="IM2580" s="6"/>
      <c r="IN2580" s="7"/>
      <c r="IO2580" s="7"/>
      <c r="IP2580" s="7"/>
      <c r="IQ2580" s="7"/>
      <c r="IR2580" s="8"/>
      <c r="IS2580" s="6"/>
      <c r="IT2580" s="7"/>
      <c r="IU2580" s="7"/>
      <c r="IV2580" s="7"/>
    </row>
    <row r="2581" customFormat="false" ht="12.75" hidden="false" customHeight="false" outlineLevel="0" collapsed="false">
      <c r="A2581" s="5" t="s">
        <v>1606</v>
      </c>
      <c r="B2581" s="6" t="n">
        <v>37068</v>
      </c>
      <c r="C2581" s="7" t="s">
        <v>1607</v>
      </c>
      <c r="D2581" s="7" t="s">
        <v>1588</v>
      </c>
      <c r="E2581" s="7"/>
      <c r="F2581" s="8" t="s">
        <v>1049</v>
      </c>
      <c r="G2581" s="8" t="n">
        <v>217</v>
      </c>
      <c r="H2581" s="7"/>
      <c r="I2581" s="7"/>
      <c r="J2581" s="7"/>
      <c r="K2581" s="7"/>
      <c r="L2581" s="8"/>
      <c r="M2581" s="6"/>
      <c r="N2581" s="7"/>
      <c r="O2581" s="7"/>
      <c r="P2581" s="7"/>
      <c r="Q2581" s="7"/>
      <c r="R2581" s="8"/>
      <c r="S2581" s="6"/>
      <c r="T2581" s="7"/>
      <c r="U2581" s="7"/>
      <c r="V2581" s="7"/>
      <c r="W2581" s="7"/>
      <c r="X2581" s="8"/>
      <c r="Y2581" s="6"/>
      <c r="Z2581" s="7"/>
      <c r="AA2581" s="7"/>
      <c r="AB2581" s="7"/>
      <c r="AC2581" s="7"/>
      <c r="AD2581" s="8"/>
      <c r="AE2581" s="6"/>
      <c r="AF2581" s="7"/>
      <c r="AG2581" s="7"/>
      <c r="AH2581" s="7"/>
      <c r="AI2581" s="7"/>
      <c r="AJ2581" s="8"/>
      <c r="AK2581" s="6"/>
      <c r="AL2581" s="7"/>
      <c r="AM2581" s="7"/>
      <c r="AN2581" s="7"/>
      <c r="AO2581" s="7"/>
      <c r="AP2581" s="8"/>
      <c r="AQ2581" s="6"/>
      <c r="AR2581" s="7"/>
      <c r="AS2581" s="7"/>
      <c r="AT2581" s="7"/>
      <c r="AU2581" s="7"/>
      <c r="AV2581" s="8"/>
      <c r="AW2581" s="6"/>
      <c r="AX2581" s="7"/>
      <c r="AY2581" s="7"/>
      <c r="AZ2581" s="7"/>
      <c r="BA2581" s="7"/>
      <c r="BB2581" s="8"/>
      <c r="BC2581" s="6"/>
      <c r="BD2581" s="7"/>
      <c r="BE2581" s="7"/>
      <c r="BF2581" s="7"/>
      <c r="BG2581" s="7"/>
      <c r="BH2581" s="8"/>
      <c r="BI2581" s="6"/>
      <c r="BJ2581" s="7"/>
      <c r="BK2581" s="7"/>
      <c r="BL2581" s="7"/>
      <c r="BM2581" s="7"/>
      <c r="BN2581" s="8"/>
      <c r="BO2581" s="6"/>
      <c r="BP2581" s="7"/>
      <c r="BQ2581" s="7"/>
      <c r="BR2581" s="7"/>
      <c r="BS2581" s="7"/>
      <c r="BT2581" s="8"/>
      <c r="BU2581" s="6"/>
      <c r="BV2581" s="7"/>
      <c r="BW2581" s="7"/>
      <c r="BX2581" s="7"/>
      <c r="BY2581" s="7"/>
      <c r="BZ2581" s="8"/>
      <c r="CA2581" s="6"/>
      <c r="CB2581" s="7"/>
      <c r="CC2581" s="7"/>
      <c r="CD2581" s="7"/>
      <c r="CE2581" s="7"/>
      <c r="CF2581" s="8"/>
      <c r="CG2581" s="6"/>
      <c r="CH2581" s="7"/>
      <c r="CI2581" s="7"/>
      <c r="CJ2581" s="7"/>
      <c r="CK2581" s="7"/>
      <c r="CL2581" s="8"/>
      <c r="CM2581" s="6"/>
      <c r="CN2581" s="7"/>
      <c r="CO2581" s="7"/>
      <c r="CP2581" s="7"/>
      <c r="CQ2581" s="7"/>
      <c r="CR2581" s="8"/>
      <c r="CS2581" s="6"/>
      <c r="CT2581" s="7"/>
      <c r="CU2581" s="7"/>
      <c r="CV2581" s="7"/>
      <c r="CW2581" s="7"/>
      <c r="CX2581" s="8"/>
      <c r="CY2581" s="6"/>
      <c r="CZ2581" s="7"/>
      <c r="DA2581" s="7"/>
      <c r="DB2581" s="7"/>
      <c r="DC2581" s="7"/>
      <c r="DD2581" s="8"/>
      <c r="DE2581" s="6"/>
      <c r="DF2581" s="7"/>
      <c r="DG2581" s="7"/>
      <c r="DH2581" s="7"/>
      <c r="DI2581" s="7"/>
      <c r="DJ2581" s="8"/>
      <c r="DK2581" s="6"/>
      <c r="DL2581" s="7"/>
      <c r="DM2581" s="7"/>
      <c r="DN2581" s="7"/>
      <c r="DO2581" s="7"/>
      <c r="DP2581" s="8"/>
      <c r="DQ2581" s="6"/>
      <c r="DR2581" s="7"/>
      <c r="DS2581" s="7"/>
      <c r="DT2581" s="7"/>
      <c r="DU2581" s="7"/>
      <c r="DV2581" s="8"/>
      <c r="DW2581" s="6"/>
      <c r="DX2581" s="7"/>
      <c r="DY2581" s="7"/>
      <c r="DZ2581" s="7"/>
      <c r="EA2581" s="7"/>
      <c r="EB2581" s="8"/>
      <c r="EC2581" s="6"/>
      <c r="ED2581" s="7"/>
      <c r="EE2581" s="7"/>
      <c r="EF2581" s="7"/>
      <c r="EG2581" s="7"/>
      <c r="EH2581" s="8"/>
      <c r="EI2581" s="6"/>
      <c r="EJ2581" s="7"/>
      <c r="EK2581" s="7"/>
      <c r="EL2581" s="7"/>
      <c r="EM2581" s="7"/>
      <c r="EN2581" s="8"/>
      <c r="EO2581" s="6"/>
      <c r="EP2581" s="7"/>
      <c r="EQ2581" s="7"/>
      <c r="ER2581" s="7"/>
      <c r="ES2581" s="7"/>
      <c r="ET2581" s="8"/>
      <c r="EU2581" s="6"/>
      <c r="EV2581" s="7"/>
      <c r="EW2581" s="7"/>
      <c r="EX2581" s="7"/>
      <c r="EY2581" s="7"/>
      <c r="EZ2581" s="8"/>
      <c r="FA2581" s="6"/>
      <c r="FB2581" s="7"/>
      <c r="FC2581" s="7"/>
      <c r="FD2581" s="7"/>
      <c r="FE2581" s="7"/>
      <c r="FF2581" s="8"/>
      <c r="FG2581" s="6"/>
      <c r="FH2581" s="7"/>
      <c r="FI2581" s="7"/>
      <c r="FJ2581" s="7"/>
      <c r="FK2581" s="7"/>
      <c r="FL2581" s="8"/>
      <c r="FM2581" s="6"/>
      <c r="FN2581" s="7"/>
      <c r="FO2581" s="7"/>
      <c r="FP2581" s="7"/>
      <c r="FQ2581" s="7"/>
      <c r="FR2581" s="8"/>
      <c r="FS2581" s="6"/>
      <c r="FT2581" s="7"/>
      <c r="FU2581" s="7"/>
      <c r="FV2581" s="7"/>
      <c r="FW2581" s="7"/>
      <c r="FX2581" s="8"/>
      <c r="FY2581" s="6"/>
      <c r="FZ2581" s="7"/>
      <c r="GA2581" s="7"/>
      <c r="GB2581" s="7"/>
      <c r="GC2581" s="7"/>
      <c r="GD2581" s="8"/>
      <c r="GE2581" s="6"/>
      <c r="GF2581" s="7"/>
      <c r="GG2581" s="7"/>
      <c r="GH2581" s="7"/>
      <c r="GI2581" s="7"/>
      <c r="GJ2581" s="8"/>
      <c r="GK2581" s="6"/>
      <c r="GL2581" s="7"/>
      <c r="GM2581" s="7"/>
      <c r="GN2581" s="7"/>
      <c r="GO2581" s="7"/>
      <c r="GP2581" s="8"/>
      <c r="GQ2581" s="6"/>
      <c r="GR2581" s="7"/>
      <c r="GS2581" s="7"/>
      <c r="GT2581" s="7"/>
      <c r="GU2581" s="7"/>
      <c r="GV2581" s="8"/>
      <c r="GW2581" s="6"/>
      <c r="GX2581" s="7"/>
      <c r="GY2581" s="7"/>
      <c r="GZ2581" s="7"/>
      <c r="HA2581" s="7"/>
      <c r="HB2581" s="8"/>
      <c r="HC2581" s="6"/>
      <c r="HD2581" s="7"/>
      <c r="HE2581" s="7"/>
      <c r="HF2581" s="7"/>
      <c r="HG2581" s="7"/>
      <c r="HH2581" s="8"/>
      <c r="HI2581" s="6"/>
      <c r="HJ2581" s="7"/>
      <c r="HK2581" s="7"/>
      <c r="HL2581" s="7"/>
      <c r="HM2581" s="7"/>
      <c r="HN2581" s="8"/>
      <c r="HO2581" s="6"/>
      <c r="HP2581" s="7"/>
      <c r="HQ2581" s="7"/>
      <c r="HR2581" s="7"/>
      <c r="HS2581" s="7"/>
      <c r="HT2581" s="8"/>
      <c r="HU2581" s="6"/>
      <c r="HV2581" s="7"/>
      <c r="HW2581" s="7"/>
      <c r="HX2581" s="7"/>
      <c r="HY2581" s="7"/>
      <c r="HZ2581" s="8"/>
      <c r="IA2581" s="6"/>
      <c r="IB2581" s="7"/>
      <c r="IC2581" s="7"/>
      <c r="ID2581" s="7"/>
      <c r="IE2581" s="7"/>
      <c r="IF2581" s="8"/>
      <c r="IG2581" s="6"/>
      <c r="IH2581" s="7"/>
      <c r="II2581" s="7"/>
      <c r="IJ2581" s="7"/>
      <c r="IK2581" s="7"/>
      <c r="IL2581" s="8"/>
      <c r="IM2581" s="6"/>
      <c r="IN2581" s="7"/>
      <c r="IO2581" s="7"/>
      <c r="IP2581" s="7"/>
      <c r="IQ2581" s="7"/>
      <c r="IR2581" s="8"/>
      <c r="IS2581" s="6"/>
      <c r="IT2581" s="7"/>
      <c r="IU2581" s="7"/>
      <c r="IV2581" s="7"/>
    </row>
    <row r="2582" customFormat="false" ht="12.75" hidden="false" customHeight="false" outlineLevel="0" collapsed="false">
      <c r="A2582" s="5" t="s">
        <v>2882</v>
      </c>
      <c r="B2582" s="6" t="n">
        <v>37068</v>
      </c>
      <c r="C2582" s="7" t="s">
        <v>774</v>
      </c>
      <c r="D2582" s="7" t="s">
        <v>1588</v>
      </c>
      <c r="E2582" s="7"/>
      <c r="F2582" s="8" t="s">
        <v>775</v>
      </c>
      <c r="G2582" s="8" t="n">
        <v>11035.49</v>
      </c>
      <c r="H2582" s="7"/>
      <c r="I2582" s="7"/>
      <c r="J2582" s="7"/>
      <c r="K2582" s="7"/>
      <c r="L2582" s="8"/>
      <c r="M2582" s="6"/>
      <c r="N2582" s="7"/>
      <c r="O2582" s="7"/>
      <c r="P2582" s="7"/>
      <c r="Q2582" s="7"/>
      <c r="R2582" s="8"/>
      <c r="S2582" s="6"/>
      <c r="T2582" s="7"/>
      <c r="U2582" s="7"/>
      <c r="V2582" s="7"/>
      <c r="W2582" s="7"/>
      <c r="X2582" s="8"/>
      <c r="Y2582" s="6"/>
      <c r="Z2582" s="7"/>
      <c r="AA2582" s="7"/>
      <c r="AB2582" s="7"/>
      <c r="AC2582" s="7"/>
      <c r="AD2582" s="8"/>
      <c r="AE2582" s="6"/>
      <c r="AF2582" s="7"/>
      <c r="AG2582" s="7"/>
      <c r="AH2582" s="7"/>
      <c r="AI2582" s="7"/>
      <c r="AJ2582" s="8"/>
      <c r="AK2582" s="6"/>
      <c r="AL2582" s="7"/>
      <c r="AM2582" s="7"/>
      <c r="AN2582" s="7"/>
      <c r="AO2582" s="7"/>
      <c r="AP2582" s="8"/>
      <c r="AQ2582" s="6"/>
      <c r="AR2582" s="7"/>
      <c r="AS2582" s="7"/>
      <c r="AT2582" s="7"/>
      <c r="AU2582" s="7"/>
      <c r="AV2582" s="8"/>
      <c r="AW2582" s="6"/>
      <c r="AX2582" s="7"/>
      <c r="AY2582" s="7"/>
      <c r="AZ2582" s="7"/>
      <c r="BA2582" s="7"/>
      <c r="BB2582" s="8"/>
      <c r="BC2582" s="6"/>
      <c r="BD2582" s="7"/>
      <c r="BE2582" s="7"/>
      <c r="BF2582" s="7"/>
      <c r="BG2582" s="7"/>
      <c r="BH2582" s="8"/>
      <c r="BI2582" s="6"/>
      <c r="BJ2582" s="7"/>
      <c r="BK2582" s="7"/>
      <c r="BL2582" s="7"/>
      <c r="BM2582" s="7"/>
      <c r="BN2582" s="8"/>
      <c r="BO2582" s="6"/>
      <c r="BP2582" s="7"/>
      <c r="BQ2582" s="7"/>
      <c r="BR2582" s="7"/>
      <c r="BS2582" s="7"/>
      <c r="BT2582" s="8"/>
      <c r="BU2582" s="6"/>
      <c r="BV2582" s="7"/>
      <c r="BW2582" s="7"/>
      <c r="BX2582" s="7"/>
      <c r="BY2582" s="7"/>
      <c r="BZ2582" s="8"/>
      <c r="CA2582" s="6"/>
      <c r="CB2582" s="7"/>
      <c r="CC2582" s="7"/>
      <c r="CD2582" s="7"/>
      <c r="CE2582" s="7"/>
      <c r="CF2582" s="8"/>
      <c r="CG2582" s="6"/>
      <c r="CH2582" s="7"/>
      <c r="CI2582" s="7"/>
      <c r="CJ2582" s="7"/>
      <c r="CK2582" s="7"/>
      <c r="CL2582" s="8"/>
      <c r="CM2582" s="6"/>
      <c r="CN2582" s="7"/>
      <c r="CO2582" s="7"/>
      <c r="CP2582" s="7"/>
      <c r="CQ2582" s="7"/>
      <c r="CR2582" s="8"/>
      <c r="CS2582" s="6"/>
      <c r="CT2582" s="7"/>
      <c r="CU2582" s="7"/>
      <c r="CV2582" s="7"/>
      <c r="CW2582" s="7"/>
      <c r="CX2582" s="8"/>
      <c r="CY2582" s="6"/>
      <c r="CZ2582" s="7"/>
      <c r="DA2582" s="7"/>
      <c r="DB2582" s="7"/>
      <c r="DC2582" s="7"/>
      <c r="DD2582" s="8"/>
      <c r="DE2582" s="6"/>
      <c r="DF2582" s="7"/>
      <c r="DG2582" s="7"/>
      <c r="DH2582" s="7"/>
      <c r="DI2582" s="7"/>
      <c r="DJ2582" s="8"/>
      <c r="DK2582" s="6"/>
      <c r="DL2582" s="7"/>
      <c r="DM2582" s="7"/>
      <c r="DN2582" s="7"/>
      <c r="DO2582" s="7"/>
      <c r="DP2582" s="8"/>
      <c r="DQ2582" s="6"/>
      <c r="DR2582" s="7"/>
      <c r="DS2582" s="7"/>
      <c r="DT2582" s="7"/>
      <c r="DU2582" s="7"/>
      <c r="DV2582" s="8"/>
      <c r="DW2582" s="6"/>
      <c r="DX2582" s="7"/>
      <c r="DY2582" s="7"/>
      <c r="DZ2582" s="7"/>
      <c r="EA2582" s="7"/>
      <c r="EB2582" s="8"/>
      <c r="EC2582" s="6"/>
      <c r="ED2582" s="7"/>
      <c r="EE2582" s="7"/>
      <c r="EF2582" s="7"/>
      <c r="EG2582" s="7"/>
      <c r="EH2582" s="8"/>
      <c r="EI2582" s="6"/>
      <c r="EJ2582" s="7"/>
      <c r="EK2582" s="7"/>
      <c r="EL2582" s="7"/>
      <c r="EM2582" s="7"/>
      <c r="EN2582" s="8"/>
      <c r="EO2582" s="6"/>
      <c r="EP2582" s="7"/>
      <c r="EQ2582" s="7"/>
      <c r="ER2582" s="7"/>
      <c r="ES2582" s="7"/>
      <c r="ET2582" s="8"/>
      <c r="EU2582" s="6"/>
      <c r="EV2582" s="7"/>
      <c r="EW2582" s="7"/>
      <c r="EX2582" s="7"/>
      <c r="EY2582" s="7"/>
      <c r="EZ2582" s="8"/>
      <c r="FA2582" s="6"/>
      <c r="FB2582" s="7"/>
      <c r="FC2582" s="7"/>
      <c r="FD2582" s="7"/>
      <c r="FE2582" s="7"/>
      <c r="FF2582" s="8"/>
      <c r="FG2582" s="6"/>
      <c r="FH2582" s="7"/>
      <c r="FI2582" s="7"/>
      <c r="FJ2582" s="7"/>
      <c r="FK2582" s="7"/>
      <c r="FL2582" s="8"/>
      <c r="FM2582" s="6"/>
      <c r="FN2582" s="7"/>
      <c r="FO2582" s="7"/>
      <c r="FP2582" s="7"/>
      <c r="FQ2582" s="7"/>
      <c r="FR2582" s="8"/>
      <c r="FS2582" s="6"/>
      <c r="FT2582" s="7"/>
      <c r="FU2582" s="7"/>
      <c r="FV2582" s="7"/>
      <c r="FW2582" s="7"/>
      <c r="FX2582" s="8"/>
      <c r="FY2582" s="6"/>
      <c r="FZ2582" s="7"/>
      <c r="GA2582" s="7"/>
      <c r="GB2582" s="7"/>
      <c r="GC2582" s="7"/>
      <c r="GD2582" s="8"/>
      <c r="GE2582" s="6"/>
      <c r="GF2582" s="7"/>
      <c r="GG2582" s="7"/>
      <c r="GH2582" s="7"/>
      <c r="GI2582" s="7"/>
      <c r="GJ2582" s="8"/>
      <c r="GK2582" s="6"/>
      <c r="GL2582" s="7"/>
      <c r="GM2582" s="7"/>
      <c r="GN2582" s="7"/>
      <c r="GO2582" s="7"/>
      <c r="GP2582" s="8"/>
      <c r="GQ2582" s="6"/>
      <c r="GR2582" s="7"/>
      <c r="GS2582" s="7"/>
      <c r="GT2582" s="7"/>
      <c r="GU2582" s="7"/>
      <c r="GV2582" s="8"/>
      <c r="GW2582" s="6"/>
      <c r="GX2582" s="7"/>
      <c r="GY2582" s="7"/>
      <c r="GZ2582" s="7"/>
      <c r="HA2582" s="7"/>
      <c r="HB2582" s="8"/>
      <c r="HC2582" s="6"/>
      <c r="HD2582" s="7"/>
      <c r="HE2582" s="7"/>
      <c r="HF2582" s="7"/>
      <c r="HG2582" s="7"/>
      <c r="HH2582" s="8"/>
      <c r="HI2582" s="6"/>
      <c r="HJ2582" s="7"/>
      <c r="HK2582" s="7"/>
      <c r="HL2582" s="7"/>
      <c r="HM2582" s="7"/>
      <c r="HN2582" s="8"/>
      <c r="HO2582" s="6"/>
      <c r="HP2582" s="7"/>
      <c r="HQ2582" s="7"/>
      <c r="HR2582" s="7"/>
      <c r="HS2582" s="7"/>
      <c r="HT2582" s="8"/>
      <c r="HU2582" s="6"/>
      <c r="HV2582" s="7"/>
      <c r="HW2582" s="7"/>
      <c r="HX2582" s="7"/>
      <c r="HY2582" s="7"/>
      <c r="HZ2582" s="8"/>
      <c r="IA2582" s="6"/>
      <c r="IB2582" s="7"/>
      <c r="IC2582" s="7"/>
      <c r="ID2582" s="7"/>
      <c r="IE2582" s="7"/>
      <c r="IF2582" s="8"/>
      <c r="IG2582" s="6"/>
      <c r="IH2582" s="7"/>
      <c r="II2582" s="7"/>
      <c r="IJ2582" s="7"/>
      <c r="IK2582" s="7"/>
      <c r="IL2582" s="8"/>
      <c r="IM2582" s="6"/>
      <c r="IN2582" s="7"/>
      <c r="IO2582" s="7"/>
      <c r="IP2582" s="7"/>
      <c r="IQ2582" s="7"/>
      <c r="IR2582" s="8"/>
      <c r="IS2582" s="6"/>
      <c r="IT2582" s="7"/>
      <c r="IU2582" s="7"/>
      <c r="IV2582" s="7"/>
    </row>
    <row r="2583" customFormat="false" ht="12.75" hidden="false" customHeight="false" outlineLevel="0" collapsed="false">
      <c r="A2583" s="5" t="s">
        <v>2883</v>
      </c>
      <c r="B2583" s="6" t="n">
        <v>37068</v>
      </c>
      <c r="C2583" s="7" t="s">
        <v>2838</v>
      </c>
      <c r="D2583" s="7" t="s">
        <v>1588</v>
      </c>
      <c r="E2583" s="7"/>
      <c r="F2583" s="8" t="s">
        <v>1016</v>
      </c>
      <c r="G2583" s="8" t="n">
        <v>3720</v>
      </c>
      <c r="H2583" s="7"/>
      <c r="I2583" s="7"/>
      <c r="J2583" s="7"/>
      <c r="K2583" s="7"/>
      <c r="L2583" s="8"/>
      <c r="M2583" s="6"/>
      <c r="N2583" s="7"/>
      <c r="O2583" s="7"/>
      <c r="P2583" s="7"/>
      <c r="Q2583" s="7"/>
      <c r="R2583" s="8"/>
      <c r="S2583" s="6"/>
      <c r="T2583" s="7"/>
      <c r="U2583" s="7"/>
      <c r="V2583" s="7"/>
      <c r="W2583" s="7"/>
      <c r="X2583" s="8"/>
      <c r="Y2583" s="6"/>
      <c r="Z2583" s="7"/>
      <c r="AA2583" s="7"/>
      <c r="AB2583" s="7"/>
      <c r="AC2583" s="7"/>
      <c r="AD2583" s="8"/>
      <c r="AE2583" s="6"/>
      <c r="AF2583" s="7"/>
      <c r="AG2583" s="7"/>
      <c r="AH2583" s="7"/>
      <c r="AI2583" s="7"/>
      <c r="AJ2583" s="8"/>
      <c r="AK2583" s="6"/>
      <c r="AL2583" s="7"/>
      <c r="AM2583" s="7"/>
      <c r="AN2583" s="7"/>
      <c r="AO2583" s="7"/>
      <c r="AP2583" s="8"/>
      <c r="AQ2583" s="6"/>
      <c r="AR2583" s="7"/>
      <c r="AS2583" s="7"/>
      <c r="AT2583" s="7"/>
      <c r="AU2583" s="7"/>
      <c r="AV2583" s="8"/>
      <c r="AW2583" s="6"/>
      <c r="AX2583" s="7"/>
      <c r="AY2583" s="7"/>
      <c r="AZ2583" s="7"/>
      <c r="BA2583" s="7"/>
      <c r="BB2583" s="8"/>
      <c r="BC2583" s="6"/>
      <c r="BD2583" s="7"/>
      <c r="BE2583" s="7"/>
      <c r="BF2583" s="7"/>
      <c r="BG2583" s="7"/>
      <c r="BH2583" s="8"/>
      <c r="BI2583" s="6"/>
      <c r="BJ2583" s="7"/>
      <c r="BK2583" s="7"/>
      <c r="BL2583" s="7"/>
      <c r="BM2583" s="7"/>
      <c r="BN2583" s="8"/>
      <c r="BO2583" s="6"/>
      <c r="BP2583" s="7"/>
      <c r="BQ2583" s="7"/>
      <c r="BR2583" s="7"/>
      <c r="BS2583" s="7"/>
      <c r="BT2583" s="8"/>
      <c r="BU2583" s="6"/>
      <c r="BV2583" s="7"/>
      <c r="BW2583" s="7"/>
      <c r="BX2583" s="7"/>
      <c r="BY2583" s="7"/>
      <c r="BZ2583" s="8"/>
      <c r="CA2583" s="6"/>
      <c r="CB2583" s="7"/>
      <c r="CC2583" s="7"/>
      <c r="CD2583" s="7"/>
      <c r="CE2583" s="7"/>
      <c r="CF2583" s="8"/>
      <c r="CG2583" s="6"/>
      <c r="CH2583" s="7"/>
      <c r="CI2583" s="7"/>
      <c r="CJ2583" s="7"/>
      <c r="CK2583" s="7"/>
      <c r="CL2583" s="8"/>
      <c r="CM2583" s="6"/>
      <c r="CN2583" s="7"/>
      <c r="CO2583" s="7"/>
      <c r="CP2583" s="7"/>
      <c r="CQ2583" s="7"/>
      <c r="CR2583" s="8"/>
      <c r="CS2583" s="6"/>
      <c r="CT2583" s="7"/>
      <c r="CU2583" s="7"/>
      <c r="CV2583" s="7"/>
      <c r="CW2583" s="7"/>
      <c r="CX2583" s="8"/>
      <c r="CY2583" s="6"/>
      <c r="CZ2583" s="7"/>
      <c r="DA2583" s="7"/>
      <c r="DB2583" s="7"/>
      <c r="DC2583" s="7"/>
      <c r="DD2583" s="8"/>
      <c r="DE2583" s="6"/>
      <c r="DF2583" s="7"/>
      <c r="DG2583" s="7"/>
      <c r="DH2583" s="7"/>
      <c r="DI2583" s="7"/>
      <c r="DJ2583" s="8"/>
      <c r="DK2583" s="6"/>
      <c r="DL2583" s="7"/>
      <c r="DM2583" s="7"/>
      <c r="DN2583" s="7"/>
      <c r="DO2583" s="7"/>
      <c r="DP2583" s="8"/>
      <c r="DQ2583" s="6"/>
      <c r="DR2583" s="7"/>
      <c r="DS2583" s="7"/>
      <c r="DT2583" s="7"/>
      <c r="DU2583" s="7"/>
      <c r="DV2583" s="8"/>
      <c r="DW2583" s="6"/>
      <c r="DX2583" s="7"/>
      <c r="DY2583" s="7"/>
      <c r="DZ2583" s="7"/>
      <c r="EA2583" s="7"/>
      <c r="EB2583" s="8"/>
      <c r="EC2583" s="6"/>
      <c r="ED2583" s="7"/>
      <c r="EE2583" s="7"/>
      <c r="EF2583" s="7"/>
      <c r="EG2583" s="7"/>
      <c r="EH2583" s="8"/>
      <c r="EI2583" s="6"/>
      <c r="EJ2583" s="7"/>
      <c r="EK2583" s="7"/>
      <c r="EL2583" s="7"/>
      <c r="EM2583" s="7"/>
      <c r="EN2583" s="8"/>
      <c r="EO2583" s="6"/>
      <c r="EP2583" s="7"/>
      <c r="EQ2583" s="7"/>
      <c r="ER2583" s="7"/>
      <c r="ES2583" s="7"/>
      <c r="ET2583" s="8"/>
      <c r="EU2583" s="6"/>
      <c r="EV2583" s="7"/>
      <c r="EW2583" s="7"/>
      <c r="EX2583" s="7"/>
      <c r="EY2583" s="7"/>
      <c r="EZ2583" s="8"/>
      <c r="FA2583" s="6"/>
      <c r="FB2583" s="7"/>
      <c r="FC2583" s="7"/>
      <c r="FD2583" s="7"/>
      <c r="FE2583" s="7"/>
      <c r="FF2583" s="8"/>
      <c r="FG2583" s="6"/>
      <c r="FH2583" s="7"/>
      <c r="FI2583" s="7"/>
      <c r="FJ2583" s="7"/>
      <c r="FK2583" s="7"/>
      <c r="FL2583" s="8"/>
      <c r="FM2583" s="6"/>
      <c r="FN2583" s="7"/>
      <c r="FO2583" s="7"/>
      <c r="FP2583" s="7"/>
      <c r="FQ2583" s="7"/>
      <c r="FR2583" s="8"/>
      <c r="FS2583" s="6"/>
      <c r="FT2583" s="7"/>
      <c r="FU2583" s="7"/>
      <c r="FV2583" s="7"/>
      <c r="FW2583" s="7"/>
      <c r="FX2583" s="8"/>
      <c r="FY2583" s="6"/>
      <c r="FZ2583" s="7"/>
      <c r="GA2583" s="7"/>
      <c r="GB2583" s="7"/>
      <c r="GC2583" s="7"/>
      <c r="GD2583" s="8"/>
      <c r="GE2583" s="6"/>
      <c r="GF2583" s="7"/>
      <c r="GG2583" s="7"/>
      <c r="GH2583" s="7"/>
      <c r="GI2583" s="7"/>
      <c r="GJ2583" s="8"/>
      <c r="GK2583" s="6"/>
      <c r="GL2583" s="7"/>
      <c r="GM2583" s="7"/>
      <c r="GN2583" s="7"/>
      <c r="GO2583" s="7"/>
      <c r="GP2583" s="8"/>
      <c r="GQ2583" s="6"/>
      <c r="GR2583" s="7"/>
      <c r="GS2583" s="7"/>
      <c r="GT2583" s="7"/>
      <c r="GU2583" s="7"/>
      <c r="GV2583" s="8"/>
      <c r="GW2583" s="6"/>
      <c r="GX2583" s="7"/>
      <c r="GY2583" s="7"/>
      <c r="GZ2583" s="7"/>
      <c r="HA2583" s="7"/>
      <c r="HB2583" s="8"/>
      <c r="HC2583" s="6"/>
      <c r="HD2583" s="7"/>
      <c r="HE2583" s="7"/>
      <c r="HF2583" s="7"/>
      <c r="HG2583" s="7"/>
      <c r="HH2583" s="8"/>
      <c r="HI2583" s="6"/>
      <c r="HJ2583" s="7"/>
      <c r="HK2583" s="7"/>
      <c r="HL2583" s="7"/>
      <c r="HM2583" s="7"/>
      <c r="HN2583" s="8"/>
      <c r="HO2583" s="6"/>
      <c r="HP2583" s="7"/>
      <c r="HQ2583" s="7"/>
      <c r="HR2583" s="7"/>
      <c r="HS2583" s="7"/>
      <c r="HT2583" s="8"/>
      <c r="HU2583" s="6"/>
      <c r="HV2583" s="7"/>
      <c r="HW2583" s="7"/>
      <c r="HX2583" s="7"/>
      <c r="HY2583" s="7"/>
      <c r="HZ2583" s="8"/>
      <c r="IA2583" s="6"/>
      <c r="IB2583" s="7"/>
      <c r="IC2583" s="7"/>
      <c r="ID2583" s="7"/>
      <c r="IE2583" s="7"/>
      <c r="IF2583" s="8"/>
      <c r="IG2583" s="6"/>
      <c r="IH2583" s="7"/>
      <c r="II2583" s="7"/>
      <c r="IJ2583" s="7"/>
      <c r="IK2583" s="7"/>
      <c r="IL2583" s="8"/>
      <c r="IM2583" s="6"/>
      <c r="IN2583" s="7"/>
      <c r="IO2583" s="7"/>
      <c r="IP2583" s="7"/>
      <c r="IQ2583" s="7"/>
      <c r="IR2583" s="8"/>
      <c r="IS2583" s="6"/>
      <c r="IT2583" s="7"/>
      <c r="IU2583" s="7"/>
      <c r="IV2583" s="7"/>
    </row>
    <row r="2584" customFormat="false" ht="12.75" hidden="false" customHeight="false" outlineLevel="0" collapsed="false">
      <c r="A2584" s="5" t="s">
        <v>2884</v>
      </c>
      <c r="B2584" s="6" t="n">
        <v>37068</v>
      </c>
      <c r="C2584" s="7" t="s">
        <v>1601</v>
      </c>
      <c r="D2584" s="7" t="s">
        <v>1588</v>
      </c>
      <c r="E2584" s="7"/>
      <c r="F2584" s="8" t="s">
        <v>1600</v>
      </c>
      <c r="G2584" s="8" t="n">
        <v>2650</v>
      </c>
      <c r="H2584" s="7"/>
      <c r="I2584" s="7"/>
      <c r="J2584" s="7"/>
      <c r="K2584" s="7"/>
      <c r="L2584" s="8"/>
      <c r="M2584" s="6"/>
      <c r="N2584" s="7"/>
      <c r="O2584" s="7"/>
      <c r="P2584" s="7"/>
      <c r="Q2584" s="7"/>
      <c r="R2584" s="8"/>
      <c r="S2584" s="6"/>
      <c r="T2584" s="7"/>
      <c r="U2584" s="7"/>
      <c r="V2584" s="7"/>
      <c r="W2584" s="7"/>
      <c r="X2584" s="8"/>
      <c r="Y2584" s="6"/>
      <c r="Z2584" s="7"/>
      <c r="AA2584" s="7"/>
      <c r="AB2584" s="7"/>
      <c r="AC2584" s="7"/>
      <c r="AD2584" s="8"/>
      <c r="AE2584" s="6"/>
      <c r="AF2584" s="7"/>
      <c r="AG2584" s="7"/>
      <c r="AH2584" s="7"/>
      <c r="AI2584" s="7"/>
      <c r="AJ2584" s="8"/>
      <c r="AK2584" s="6"/>
      <c r="AL2584" s="7"/>
      <c r="AM2584" s="7"/>
      <c r="AN2584" s="7"/>
      <c r="AO2584" s="7"/>
      <c r="AP2584" s="8"/>
      <c r="AQ2584" s="6"/>
      <c r="AR2584" s="7"/>
      <c r="AS2584" s="7"/>
      <c r="AT2584" s="7"/>
      <c r="AU2584" s="7"/>
      <c r="AV2584" s="8"/>
      <c r="AW2584" s="6"/>
      <c r="AX2584" s="7"/>
      <c r="AY2584" s="7"/>
      <c r="AZ2584" s="7"/>
      <c r="BA2584" s="7"/>
      <c r="BB2584" s="8"/>
      <c r="BC2584" s="6"/>
      <c r="BD2584" s="7"/>
      <c r="BE2584" s="7"/>
      <c r="BF2584" s="7"/>
      <c r="BG2584" s="7"/>
      <c r="BH2584" s="8"/>
      <c r="BI2584" s="6"/>
      <c r="BJ2584" s="7"/>
      <c r="BK2584" s="7"/>
      <c r="BL2584" s="7"/>
      <c r="BM2584" s="7"/>
      <c r="BN2584" s="8"/>
      <c r="BO2584" s="6"/>
      <c r="BP2584" s="7"/>
      <c r="BQ2584" s="7"/>
      <c r="BR2584" s="7"/>
      <c r="BS2584" s="7"/>
      <c r="BT2584" s="8"/>
      <c r="BU2584" s="6"/>
      <c r="BV2584" s="7"/>
      <c r="BW2584" s="7"/>
      <c r="BX2584" s="7"/>
      <c r="BY2584" s="7"/>
      <c r="BZ2584" s="8"/>
      <c r="CA2584" s="6"/>
      <c r="CB2584" s="7"/>
      <c r="CC2584" s="7"/>
      <c r="CD2584" s="7"/>
      <c r="CE2584" s="7"/>
      <c r="CF2584" s="8"/>
      <c r="CG2584" s="6"/>
      <c r="CH2584" s="7"/>
      <c r="CI2584" s="7"/>
      <c r="CJ2584" s="7"/>
      <c r="CK2584" s="7"/>
      <c r="CL2584" s="8"/>
      <c r="CM2584" s="6"/>
      <c r="CN2584" s="7"/>
      <c r="CO2584" s="7"/>
      <c r="CP2584" s="7"/>
      <c r="CQ2584" s="7"/>
      <c r="CR2584" s="8"/>
      <c r="CS2584" s="6"/>
      <c r="CT2584" s="7"/>
      <c r="CU2584" s="7"/>
      <c r="CV2584" s="7"/>
      <c r="CW2584" s="7"/>
      <c r="CX2584" s="8"/>
      <c r="CY2584" s="6"/>
      <c r="CZ2584" s="7"/>
      <c r="DA2584" s="7"/>
      <c r="DB2584" s="7"/>
      <c r="DC2584" s="7"/>
      <c r="DD2584" s="8"/>
      <c r="DE2584" s="6"/>
      <c r="DF2584" s="7"/>
      <c r="DG2584" s="7"/>
      <c r="DH2584" s="7"/>
      <c r="DI2584" s="7"/>
      <c r="DJ2584" s="8"/>
      <c r="DK2584" s="6"/>
      <c r="DL2584" s="7"/>
      <c r="DM2584" s="7"/>
      <c r="DN2584" s="7"/>
      <c r="DO2584" s="7"/>
      <c r="DP2584" s="8"/>
      <c r="DQ2584" s="6"/>
      <c r="DR2584" s="7"/>
      <c r="DS2584" s="7"/>
      <c r="DT2584" s="7"/>
      <c r="DU2584" s="7"/>
      <c r="DV2584" s="8"/>
      <c r="DW2584" s="6"/>
      <c r="DX2584" s="7"/>
      <c r="DY2584" s="7"/>
      <c r="DZ2584" s="7"/>
      <c r="EA2584" s="7"/>
      <c r="EB2584" s="8"/>
      <c r="EC2584" s="6"/>
      <c r="ED2584" s="7"/>
      <c r="EE2584" s="7"/>
      <c r="EF2584" s="7"/>
      <c r="EG2584" s="7"/>
      <c r="EH2584" s="8"/>
      <c r="EI2584" s="6"/>
      <c r="EJ2584" s="7"/>
      <c r="EK2584" s="7"/>
      <c r="EL2584" s="7"/>
      <c r="EM2584" s="7"/>
      <c r="EN2584" s="8"/>
      <c r="EO2584" s="6"/>
      <c r="EP2584" s="7"/>
      <c r="EQ2584" s="7"/>
      <c r="ER2584" s="7"/>
      <c r="ES2584" s="7"/>
      <c r="ET2584" s="8"/>
      <c r="EU2584" s="6"/>
      <c r="EV2584" s="7"/>
      <c r="EW2584" s="7"/>
      <c r="EX2584" s="7"/>
      <c r="EY2584" s="7"/>
      <c r="EZ2584" s="8"/>
      <c r="FA2584" s="6"/>
      <c r="FB2584" s="7"/>
      <c r="FC2584" s="7"/>
      <c r="FD2584" s="7"/>
      <c r="FE2584" s="7"/>
      <c r="FF2584" s="8"/>
      <c r="FG2584" s="6"/>
      <c r="FH2584" s="7"/>
      <c r="FI2584" s="7"/>
      <c r="FJ2584" s="7"/>
      <c r="FK2584" s="7"/>
      <c r="FL2584" s="8"/>
      <c r="FM2584" s="6"/>
      <c r="FN2584" s="7"/>
      <c r="FO2584" s="7"/>
      <c r="FP2584" s="7"/>
      <c r="FQ2584" s="7"/>
      <c r="FR2584" s="8"/>
      <c r="FS2584" s="6"/>
      <c r="FT2584" s="7"/>
      <c r="FU2584" s="7"/>
      <c r="FV2584" s="7"/>
      <c r="FW2584" s="7"/>
      <c r="FX2584" s="8"/>
      <c r="FY2584" s="6"/>
      <c r="FZ2584" s="7"/>
      <c r="GA2584" s="7"/>
      <c r="GB2584" s="7"/>
      <c r="GC2584" s="7"/>
      <c r="GD2584" s="8"/>
      <c r="GE2584" s="6"/>
      <c r="GF2584" s="7"/>
      <c r="GG2584" s="7"/>
      <c r="GH2584" s="7"/>
      <c r="GI2584" s="7"/>
      <c r="GJ2584" s="8"/>
      <c r="GK2584" s="6"/>
      <c r="GL2584" s="7"/>
      <c r="GM2584" s="7"/>
      <c r="GN2584" s="7"/>
      <c r="GO2584" s="7"/>
      <c r="GP2584" s="8"/>
      <c r="GQ2584" s="6"/>
      <c r="GR2584" s="7"/>
      <c r="GS2584" s="7"/>
      <c r="GT2584" s="7"/>
      <c r="GU2584" s="7"/>
      <c r="GV2584" s="8"/>
      <c r="GW2584" s="6"/>
      <c r="GX2584" s="7"/>
      <c r="GY2584" s="7"/>
      <c r="GZ2584" s="7"/>
      <c r="HA2584" s="7"/>
      <c r="HB2584" s="8"/>
      <c r="HC2584" s="6"/>
      <c r="HD2584" s="7"/>
      <c r="HE2584" s="7"/>
      <c r="HF2584" s="7"/>
      <c r="HG2584" s="7"/>
      <c r="HH2584" s="8"/>
      <c r="HI2584" s="6"/>
      <c r="HJ2584" s="7"/>
      <c r="HK2584" s="7"/>
      <c r="HL2584" s="7"/>
      <c r="HM2584" s="7"/>
      <c r="HN2584" s="8"/>
      <c r="HO2584" s="6"/>
      <c r="HP2584" s="7"/>
      <c r="HQ2584" s="7"/>
      <c r="HR2584" s="7"/>
      <c r="HS2584" s="7"/>
      <c r="HT2584" s="8"/>
      <c r="HU2584" s="6"/>
      <c r="HV2584" s="7"/>
      <c r="HW2584" s="7"/>
      <c r="HX2584" s="7"/>
      <c r="HY2584" s="7"/>
      <c r="HZ2584" s="8"/>
      <c r="IA2584" s="6"/>
      <c r="IB2584" s="7"/>
      <c r="IC2584" s="7"/>
      <c r="ID2584" s="7"/>
      <c r="IE2584" s="7"/>
      <c r="IF2584" s="8"/>
      <c r="IG2584" s="6"/>
      <c r="IH2584" s="7"/>
      <c r="II2584" s="7"/>
      <c r="IJ2584" s="7"/>
      <c r="IK2584" s="7"/>
      <c r="IL2584" s="8"/>
      <c r="IM2584" s="6"/>
      <c r="IN2584" s="7"/>
      <c r="IO2584" s="7"/>
      <c r="IP2584" s="7"/>
      <c r="IQ2584" s="7"/>
      <c r="IR2584" s="8"/>
      <c r="IS2584" s="6"/>
      <c r="IT2584" s="7"/>
      <c r="IU2584" s="7"/>
      <c r="IV2584" s="7"/>
    </row>
    <row r="2585" customFormat="false" ht="12.75" hidden="false" customHeight="false" outlineLevel="0" collapsed="false">
      <c r="A2585" s="5" t="s">
        <v>2882</v>
      </c>
      <c r="B2585" s="6" t="n">
        <v>37069</v>
      </c>
      <c r="C2585" s="7" t="s">
        <v>774</v>
      </c>
      <c r="D2585" s="7" t="s">
        <v>1588</v>
      </c>
      <c r="E2585" s="7"/>
      <c r="F2585" s="8" t="s">
        <v>775</v>
      </c>
      <c r="G2585" s="8" t="n">
        <v>-11035.49</v>
      </c>
      <c r="H2585" s="7"/>
      <c r="I2585" s="7"/>
      <c r="J2585" s="7"/>
      <c r="K2585" s="7"/>
      <c r="L2585" s="8"/>
      <c r="M2585" s="6"/>
      <c r="N2585" s="7"/>
      <c r="O2585" s="7"/>
      <c r="P2585" s="7"/>
      <c r="Q2585" s="7"/>
      <c r="R2585" s="8"/>
      <c r="S2585" s="6"/>
      <c r="T2585" s="7"/>
      <c r="U2585" s="7"/>
      <c r="V2585" s="7"/>
      <c r="W2585" s="7"/>
      <c r="X2585" s="8"/>
      <c r="Y2585" s="6"/>
      <c r="Z2585" s="7"/>
      <c r="AA2585" s="7"/>
      <c r="AB2585" s="7"/>
      <c r="AC2585" s="7"/>
      <c r="AD2585" s="8"/>
      <c r="AE2585" s="6"/>
      <c r="AF2585" s="7"/>
      <c r="AG2585" s="7"/>
      <c r="AH2585" s="7"/>
      <c r="AI2585" s="7"/>
      <c r="AJ2585" s="8"/>
      <c r="AK2585" s="6"/>
      <c r="AL2585" s="7"/>
      <c r="AM2585" s="7"/>
      <c r="AN2585" s="7"/>
      <c r="AO2585" s="7"/>
      <c r="AP2585" s="8"/>
      <c r="AQ2585" s="6"/>
      <c r="AR2585" s="7"/>
      <c r="AS2585" s="7"/>
      <c r="AT2585" s="7"/>
      <c r="AU2585" s="7"/>
      <c r="AV2585" s="8"/>
      <c r="AW2585" s="6"/>
      <c r="AX2585" s="7"/>
      <c r="AY2585" s="7"/>
      <c r="AZ2585" s="7"/>
      <c r="BA2585" s="7"/>
      <c r="BB2585" s="8"/>
      <c r="BC2585" s="6"/>
      <c r="BD2585" s="7"/>
      <c r="BE2585" s="7"/>
      <c r="BF2585" s="7"/>
      <c r="BG2585" s="7"/>
      <c r="BH2585" s="8"/>
      <c r="BI2585" s="6"/>
      <c r="BJ2585" s="7"/>
      <c r="BK2585" s="7"/>
      <c r="BL2585" s="7"/>
      <c r="BM2585" s="7"/>
      <c r="BN2585" s="8"/>
      <c r="BO2585" s="6"/>
      <c r="BP2585" s="7"/>
      <c r="BQ2585" s="7"/>
      <c r="BR2585" s="7"/>
      <c r="BS2585" s="7"/>
      <c r="BT2585" s="8"/>
      <c r="BU2585" s="6"/>
      <c r="BV2585" s="7"/>
      <c r="BW2585" s="7"/>
      <c r="BX2585" s="7"/>
      <c r="BY2585" s="7"/>
      <c r="BZ2585" s="8"/>
      <c r="CA2585" s="6"/>
      <c r="CB2585" s="7"/>
      <c r="CC2585" s="7"/>
      <c r="CD2585" s="7"/>
      <c r="CE2585" s="7"/>
      <c r="CF2585" s="8"/>
      <c r="CG2585" s="6"/>
      <c r="CH2585" s="7"/>
      <c r="CI2585" s="7"/>
      <c r="CJ2585" s="7"/>
      <c r="CK2585" s="7"/>
      <c r="CL2585" s="8"/>
      <c r="CM2585" s="6"/>
      <c r="CN2585" s="7"/>
      <c r="CO2585" s="7"/>
      <c r="CP2585" s="7"/>
      <c r="CQ2585" s="7"/>
      <c r="CR2585" s="8"/>
      <c r="CS2585" s="6"/>
      <c r="CT2585" s="7"/>
      <c r="CU2585" s="7"/>
      <c r="CV2585" s="7"/>
      <c r="CW2585" s="7"/>
      <c r="CX2585" s="8"/>
      <c r="CY2585" s="6"/>
      <c r="CZ2585" s="7"/>
      <c r="DA2585" s="7"/>
      <c r="DB2585" s="7"/>
      <c r="DC2585" s="7"/>
      <c r="DD2585" s="8"/>
      <c r="DE2585" s="6"/>
      <c r="DF2585" s="7"/>
      <c r="DG2585" s="7"/>
      <c r="DH2585" s="7"/>
      <c r="DI2585" s="7"/>
      <c r="DJ2585" s="8"/>
      <c r="DK2585" s="6"/>
      <c r="DL2585" s="7"/>
      <c r="DM2585" s="7"/>
      <c r="DN2585" s="7"/>
      <c r="DO2585" s="7"/>
      <c r="DP2585" s="8"/>
      <c r="DQ2585" s="6"/>
      <c r="DR2585" s="7"/>
      <c r="DS2585" s="7"/>
      <c r="DT2585" s="7"/>
      <c r="DU2585" s="7"/>
      <c r="DV2585" s="8"/>
      <c r="DW2585" s="6"/>
      <c r="DX2585" s="7"/>
      <c r="DY2585" s="7"/>
      <c r="DZ2585" s="7"/>
      <c r="EA2585" s="7"/>
      <c r="EB2585" s="8"/>
      <c r="EC2585" s="6"/>
      <c r="ED2585" s="7"/>
      <c r="EE2585" s="7"/>
      <c r="EF2585" s="7"/>
      <c r="EG2585" s="7"/>
      <c r="EH2585" s="8"/>
      <c r="EI2585" s="6"/>
      <c r="EJ2585" s="7"/>
      <c r="EK2585" s="7"/>
      <c r="EL2585" s="7"/>
      <c r="EM2585" s="7"/>
      <c r="EN2585" s="8"/>
      <c r="EO2585" s="6"/>
      <c r="EP2585" s="7"/>
      <c r="EQ2585" s="7"/>
      <c r="ER2585" s="7"/>
      <c r="ES2585" s="7"/>
      <c r="ET2585" s="8"/>
      <c r="EU2585" s="6"/>
      <c r="EV2585" s="7"/>
      <c r="EW2585" s="7"/>
      <c r="EX2585" s="7"/>
      <c r="EY2585" s="7"/>
      <c r="EZ2585" s="8"/>
      <c r="FA2585" s="6"/>
      <c r="FB2585" s="7"/>
      <c r="FC2585" s="7"/>
      <c r="FD2585" s="7"/>
      <c r="FE2585" s="7"/>
      <c r="FF2585" s="8"/>
      <c r="FG2585" s="6"/>
      <c r="FH2585" s="7"/>
      <c r="FI2585" s="7"/>
      <c r="FJ2585" s="7"/>
      <c r="FK2585" s="7"/>
      <c r="FL2585" s="8"/>
      <c r="FM2585" s="6"/>
      <c r="FN2585" s="7"/>
      <c r="FO2585" s="7"/>
      <c r="FP2585" s="7"/>
      <c r="FQ2585" s="7"/>
      <c r="FR2585" s="8"/>
      <c r="FS2585" s="6"/>
      <c r="FT2585" s="7"/>
      <c r="FU2585" s="7"/>
      <c r="FV2585" s="7"/>
      <c r="FW2585" s="7"/>
      <c r="FX2585" s="8"/>
      <c r="FY2585" s="6"/>
      <c r="FZ2585" s="7"/>
      <c r="GA2585" s="7"/>
      <c r="GB2585" s="7"/>
      <c r="GC2585" s="7"/>
      <c r="GD2585" s="8"/>
      <c r="GE2585" s="6"/>
      <c r="GF2585" s="7"/>
      <c r="GG2585" s="7"/>
      <c r="GH2585" s="7"/>
      <c r="GI2585" s="7"/>
      <c r="GJ2585" s="8"/>
      <c r="GK2585" s="6"/>
      <c r="GL2585" s="7"/>
      <c r="GM2585" s="7"/>
      <c r="GN2585" s="7"/>
      <c r="GO2585" s="7"/>
      <c r="GP2585" s="8"/>
      <c r="GQ2585" s="6"/>
      <c r="GR2585" s="7"/>
      <c r="GS2585" s="7"/>
      <c r="GT2585" s="7"/>
      <c r="GU2585" s="7"/>
      <c r="GV2585" s="8"/>
      <c r="GW2585" s="6"/>
      <c r="GX2585" s="7"/>
      <c r="GY2585" s="7"/>
      <c r="GZ2585" s="7"/>
      <c r="HA2585" s="7"/>
      <c r="HB2585" s="8"/>
      <c r="HC2585" s="6"/>
      <c r="HD2585" s="7"/>
      <c r="HE2585" s="7"/>
      <c r="HF2585" s="7"/>
      <c r="HG2585" s="7"/>
      <c r="HH2585" s="8"/>
      <c r="HI2585" s="6"/>
      <c r="HJ2585" s="7"/>
      <c r="HK2585" s="7"/>
      <c r="HL2585" s="7"/>
      <c r="HM2585" s="7"/>
      <c r="HN2585" s="8"/>
      <c r="HO2585" s="6"/>
      <c r="HP2585" s="7"/>
      <c r="HQ2585" s="7"/>
      <c r="HR2585" s="7"/>
      <c r="HS2585" s="7"/>
      <c r="HT2585" s="8"/>
      <c r="HU2585" s="6"/>
      <c r="HV2585" s="7"/>
      <c r="HW2585" s="7"/>
      <c r="HX2585" s="7"/>
      <c r="HY2585" s="7"/>
      <c r="HZ2585" s="8"/>
      <c r="IA2585" s="6"/>
      <c r="IB2585" s="7"/>
      <c r="IC2585" s="7"/>
      <c r="ID2585" s="7"/>
      <c r="IE2585" s="7"/>
      <c r="IF2585" s="8"/>
      <c r="IG2585" s="6"/>
      <c r="IH2585" s="7"/>
      <c r="II2585" s="7"/>
      <c r="IJ2585" s="7"/>
      <c r="IK2585" s="7"/>
      <c r="IL2585" s="8"/>
      <c r="IM2585" s="6"/>
      <c r="IN2585" s="7"/>
      <c r="IO2585" s="7"/>
      <c r="IP2585" s="7"/>
      <c r="IQ2585" s="7"/>
      <c r="IR2585" s="8"/>
      <c r="IS2585" s="6"/>
      <c r="IT2585" s="7"/>
      <c r="IU2585" s="7"/>
      <c r="IV2585" s="7"/>
    </row>
    <row r="2586" customFormat="false" ht="12.75" hidden="false" customHeight="false" outlineLevel="0" collapsed="false">
      <c r="A2586" s="5" t="s">
        <v>2882</v>
      </c>
      <c r="B2586" s="6" t="n">
        <v>37069</v>
      </c>
      <c r="C2586" s="7" t="s">
        <v>774</v>
      </c>
      <c r="D2586" s="7" t="s">
        <v>1588</v>
      </c>
      <c r="E2586" s="7"/>
      <c r="F2586" s="8" t="s">
        <v>775</v>
      </c>
      <c r="G2586" s="8" t="n">
        <v>1103.549</v>
      </c>
      <c r="H2586" s="7"/>
      <c r="I2586" s="7"/>
      <c r="J2586" s="7"/>
      <c r="K2586" s="7"/>
      <c r="L2586" s="8"/>
      <c r="M2586" s="6"/>
      <c r="N2586" s="7"/>
      <c r="O2586" s="7"/>
      <c r="P2586" s="7"/>
      <c r="Q2586" s="7"/>
      <c r="R2586" s="8"/>
      <c r="S2586" s="6"/>
      <c r="T2586" s="7"/>
      <c r="U2586" s="7"/>
      <c r="V2586" s="7"/>
      <c r="W2586" s="7"/>
      <c r="X2586" s="8"/>
      <c r="Y2586" s="6"/>
      <c r="Z2586" s="7"/>
      <c r="AA2586" s="7"/>
      <c r="AB2586" s="7"/>
      <c r="AC2586" s="7"/>
      <c r="AD2586" s="8"/>
      <c r="AE2586" s="6"/>
      <c r="AF2586" s="7"/>
      <c r="AG2586" s="7"/>
      <c r="AH2586" s="7"/>
      <c r="AI2586" s="7"/>
      <c r="AJ2586" s="8"/>
      <c r="AK2586" s="6"/>
      <c r="AL2586" s="7"/>
      <c r="AM2586" s="7"/>
      <c r="AN2586" s="7"/>
      <c r="AO2586" s="7"/>
      <c r="AP2586" s="8"/>
      <c r="AQ2586" s="6"/>
      <c r="AR2586" s="7"/>
      <c r="AS2586" s="7"/>
      <c r="AT2586" s="7"/>
      <c r="AU2586" s="7"/>
      <c r="AV2586" s="8"/>
      <c r="AW2586" s="6"/>
      <c r="AX2586" s="7"/>
      <c r="AY2586" s="7"/>
      <c r="AZ2586" s="7"/>
      <c r="BA2586" s="7"/>
      <c r="BB2586" s="8"/>
      <c r="BC2586" s="6"/>
      <c r="BD2586" s="7"/>
      <c r="BE2586" s="7"/>
      <c r="BF2586" s="7"/>
      <c r="BG2586" s="7"/>
      <c r="BH2586" s="8"/>
      <c r="BI2586" s="6"/>
      <c r="BJ2586" s="7"/>
      <c r="BK2586" s="7"/>
      <c r="BL2586" s="7"/>
      <c r="BM2586" s="7"/>
      <c r="BN2586" s="8"/>
      <c r="BO2586" s="6"/>
      <c r="BP2586" s="7"/>
      <c r="BQ2586" s="7"/>
      <c r="BR2586" s="7"/>
      <c r="BS2586" s="7"/>
      <c r="BT2586" s="8"/>
      <c r="BU2586" s="6"/>
      <c r="BV2586" s="7"/>
      <c r="BW2586" s="7"/>
      <c r="BX2586" s="7"/>
      <c r="BY2586" s="7"/>
      <c r="BZ2586" s="8"/>
      <c r="CA2586" s="6"/>
      <c r="CB2586" s="7"/>
      <c r="CC2586" s="7"/>
      <c r="CD2586" s="7"/>
      <c r="CE2586" s="7"/>
      <c r="CF2586" s="8"/>
      <c r="CG2586" s="6"/>
      <c r="CH2586" s="7"/>
      <c r="CI2586" s="7"/>
      <c r="CJ2586" s="7"/>
      <c r="CK2586" s="7"/>
      <c r="CL2586" s="8"/>
      <c r="CM2586" s="6"/>
      <c r="CN2586" s="7"/>
      <c r="CO2586" s="7"/>
      <c r="CP2586" s="7"/>
      <c r="CQ2586" s="7"/>
      <c r="CR2586" s="8"/>
      <c r="CS2586" s="6"/>
      <c r="CT2586" s="7"/>
      <c r="CU2586" s="7"/>
      <c r="CV2586" s="7"/>
      <c r="CW2586" s="7"/>
      <c r="CX2586" s="8"/>
      <c r="CY2586" s="6"/>
      <c r="CZ2586" s="7"/>
      <c r="DA2586" s="7"/>
      <c r="DB2586" s="7"/>
      <c r="DC2586" s="7"/>
      <c r="DD2586" s="8"/>
      <c r="DE2586" s="6"/>
      <c r="DF2586" s="7"/>
      <c r="DG2586" s="7"/>
      <c r="DH2586" s="7"/>
      <c r="DI2586" s="7"/>
      <c r="DJ2586" s="8"/>
      <c r="DK2586" s="6"/>
      <c r="DL2586" s="7"/>
      <c r="DM2586" s="7"/>
      <c r="DN2586" s="7"/>
      <c r="DO2586" s="7"/>
      <c r="DP2586" s="8"/>
      <c r="DQ2586" s="6"/>
      <c r="DR2586" s="7"/>
      <c r="DS2586" s="7"/>
      <c r="DT2586" s="7"/>
      <c r="DU2586" s="7"/>
      <c r="DV2586" s="8"/>
      <c r="DW2586" s="6"/>
      <c r="DX2586" s="7"/>
      <c r="DY2586" s="7"/>
      <c r="DZ2586" s="7"/>
      <c r="EA2586" s="7"/>
      <c r="EB2586" s="8"/>
      <c r="EC2586" s="6"/>
      <c r="ED2586" s="7"/>
      <c r="EE2586" s="7"/>
      <c r="EF2586" s="7"/>
      <c r="EG2586" s="7"/>
      <c r="EH2586" s="8"/>
      <c r="EI2586" s="6"/>
      <c r="EJ2586" s="7"/>
      <c r="EK2586" s="7"/>
      <c r="EL2586" s="7"/>
      <c r="EM2586" s="7"/>
      <c r="EN2586" s="8"/>
      <c r="EO2586" s="6"/>
      <c r="EP2586" s="7"/>
      <c r="EQ2586" s="7"/>
      <c r="ER2586" s="7"/>
      <c r="ES2586" s="7"/>
      <c r="ET2586" s="8"/>
      <c r="EU2586" s="6"/>
      <c r="EV2586" s="7"/>
      <c r="EW2586" s="7"/>
      <c r="EX2586" s="7"/>
      <c r="EY2586" s="7"/>
      <c r="EZ2586" s="8"/>
      <c r="FA2586" s="6"/>
      <c r="FB2586" s="7"/>
      <c r="FC2586" s="7"/>
      <c r="FD2586" s="7"/>
      <c r="FE2586" s="7"/>
      <c r="FF2586" s="8"/>
      <c r="FG2586" s="6"/>
      <c r="FH2586" s="7"/>
      <c r="FI2586" s="7"/>
      <c r="FJ2586" s="7"/>
      <c r="FK2586" s="7"/>
      <c r="FL2586" s="8"/>
      <c r="FM2586" s="6"/>
      <c r="FN2586" s="7"/>
      <c r="FO2586" s="7"/>
      <c r="FP2586" s="7"/>
      <c r="FQ2586" s="7"/>
      <c r="FR2586" s="8"/>
      <c r="FS2586" s="6"/>
      <c r="FT2586" s="7"/>
      <c r="FU2586" s="7"/>
      <c r="FV2586" s="7"/>
      <c r="FW2586" s="7"/>
      <c r="FX2586" s="8"/>
      <c r="FY2586" s="6"/>
      <c r="FZ2586" s="7"/>
      <c r="GA2586" s="7"/>
      <c r="GB2586" s="7"/>
      <c r="GC2586" s="7"/>
      <c r="GD2586" s="8"/>
      <c r="GE2586" s="6"/>
      <c r="GF2586" s="7"/>
      <c r="GG2586" s="7"/>
      <c r="GH2586" s="7"/>
      <c r="GI2586" s="7"/>
      <c r="GJ2586" s="8"/>
      <c r="GK2586" s="6"/>
      <c r="GL2586" s="7"/>
      <c r="GM2586" s="7"/>
      <c r="GN2586" s="7"/>
      <c r="GO2586" s="7"/>
      <c r="GP2586" s="8"/>
      <c r="GQ2586" s="6"/>
      <c r="GR2586" s="7"/>
      <c r="GS2586" s="7"/>
      <c r="GT2586" s="7"/>
      <c r="GU2586" s="7"/>
      <c r="GV2586" s="8"/>
      <c r="GW2586" s="6"/>
      <c r="GX2586" s="7"/>
      <c r="GY2586" s="7"/>
      <c r="GZ2586" s="7"/>
      <c r="HA2586" s="7"/>
      <c r="HB2586" s="8"/>
      <c r="HC2586" s="6"/>
      <c r="HD2586" s="7"/>
      <c r="HE2586" s="7"/>
      <c r="HF2586" s="7"/>
      <c r="HG2586" s="7"/>
      <c r="HH2586" s="8"/>
      <c r="HI2586" s="6"/>
      <c r="HJ2586" s="7"/>
      <c r="HK2586" s="7"/>
      <c r="HL2586" s="7"/>
      <c r="HM2586" s="7"/>
      <c r="HN2586" s="8"/>
      <c r="HO2586" s="6"/>
      <c r="HP2586" s="7"/>
      <c r="HQ2586" s="7"/>
      <c r="HR2586" s="7"/>
      <c r="HS2586" s="7"/>
      <c r="HT2586" s="8"/>
      <c r="HU2586" s="6"/>
      <c r="HV2586" s="7"/>
      <c r="HW2586" s="7"/>
      <c r="HX2586" s="7"/>
      <c r="HY2586" s="7"/>
      <c r="HZ2586" s="8"/>
      <c r="IA2586" s="6"/>
      <c r="IB2586" s="7"/>
      <c r="IC2586" s="7"/>
      <c r="ID2586" s="7"/>
      <c r="IE2586" s="7"/>
      <c r="IF2586" s="8"/>
      <c r="IG2586" s="6"/>
      <c r="IH2586" s="7"/>
      <c r="II2586" s="7"/>
      <c r="IJ2586" s="7"/>
      <c r="IK2586" s="7"/>
      <c r="IL2586" s="8"/>
      <c r="IM2586" s="6"/>
      <c r="IN2586" s="7"/>
      <c r="IO2586" s="7"/>
      <c r="IP2586" s="7"/>
      <c r="IQ2586" s="7"/>
      <c r="IR2586" s="8"/>
      <c r="IS2586" s="6"/>
      <c r="IT2586" s="7"/>
      <c r="IU2586" s="7"/>
      <c r="IV2586" s="7"/>
    </row>
    <row r="2587" customFormat="false" ht="12.75" hidden="false" customHeight="false" outlineLevel="0" collapsed="false">
      <c r="A2587" s="5" t="s">
        <v>2885</v>
      </c>
      <c r="B2587" s="6" t="n">
        <v>37069</v>
      </c>
      <c r="C2587" s="7" t="s">
        <v>774</v>
      </c>
      <c r="D2587" s="7" t="s">
        <v>1588</v>
      </c>
      <c r="E2587" s="7"/>
      <c r="F2587" s="8" t="s">
        <v>775</v>
      </c>
      <c r="G2587" s="8" t="n">
        <v>973.635</v>
      </c>
      <c r="H2587" s="7"/>
      <c r="I2587" s="7"/>
      <c r="J2587" s="7"/>
      <c r="K2587" s="7"/>
      <c r="L2587" s="8"/>
      <c r="M2587" s="6"/>
      <c r="N2587" s="7"/>
      <c r="O2587" s="7"/>
      <c r="P2587" s="7"/>
      <c r="Q2587" s="7"/>
      <c r="R2587" s="8"/>
      <c r="S2587" s="6"/>
      <c r="T2587" s="7"/>
      <c r="U2587" s="7"/>
      <c r="V2587" s="7"/>
      <c r="W2587" s="7"/>
      <c r="X2587" s="8"/>
      <c r="Y2587" s="6"/>
      <c r="Z2587" s="7"/>
      <c r="AA2587" s="7"/>
      <c r="AB2587" s="7"/>
      <c r="AC2587" s="7"/>
      <c r="AD2587" s="8"/>
      <c r="AE2587" s="6"/>
      <c r="AF2587" s="7"/>
      <c r="AG2587" s="7"/>
      <c r="AH2587" s="7"/>
      <c r="AI2587" s="7"/>
      <c r="AJ2587" s="8"/>
      <c r="AK2587" s="6"/>
      <c r="AL2587" s="7"/>
      <c r="AM2587" s="7"/>
      <c r="AN2587" s="7"/>
      <c r="AO2587" s="7"/>
      <c r="AP2587" s="8"/>
      <c r="AQ2587" s="6"/>
      <c r="AR2587" s="7"/>
      <c r="AS2587" s="7"/>
      <c r="AT2587" s="7"/>
      <c r="AU2587" s="7"/>
      <c r="AV2587" s="8"/>
      <c r="AW2587" s="6"/>
      <c r="AX2587" s="7"/>
      <c r="AY2587" s="7"/>
      <c r="AZ2587" s="7"/>
      <c r="BA2587" s="7"/>
      <c r="BB2587" s="8"/>
      <c r="BC2587" s="6"/>
      <c r="BD2587" s="7"/>
      <c r="BE2587" s="7"/>
      <c r="BF2587" s="7"/>
      <c r="BG2587" s="7"/>
      <c r="BH2587" s="8"/>
      <c r="BI2587" s="6"/>
      <c r="BJ2587" s="7"/>
      <c r="BK2587" s="7"/>
      <c r="BL2587" s="7"/>
      <c r="BM2587" s="7"/>
      <c r="BN2587" s="8"/>
      <c r="BO2587" s="6"/>
      <c r="BP2587" s="7"/>
      <c r="BQ2587" s="7"/>
      <c r="BR2587" s="7"/>
      <c r="BS2587" s="7"/>
      <c r="BT2587" s="8"/>
      <c r="BU2587" s="6"/>
      <c r="BV2587" s="7"/>
      <c r="BW2587" s="7"/>
      <c r="BX2587" s="7"/>
      <c r="BY2587" s="7"/>
      <c r="BZ2587" s="8"/>
      <c r="CA2587" s="6"/>
      <c r="CB2587" s="7"/>
      <c r="CC2587" s="7"/>
      <c r="CD2587" s="7"/>
      <c r="CE2587" s="7"/>
      <c r="CF2587" s="8"/>
      <c r="CG2587" s="6"/>
      <c r="CH2587" s="7"/>
      <c r="CI2587" s="7"/>
      <c r="CJ2587" s="7"/>
      <c r="CK2587" s="7"/>
      <c r="CL2587" s="8"/>
      <c r="CM2587" s="6"/>
      <c r="CN2587" s="7"/>
      <c r="CO2587" s="7"/>
      <c r="CP2587" s="7"/>
      <c r="CQ2587" s="7"/>
      <c r="CR2587" s="8"/>
      <c r="CS2587" s="6"/>
      <c r="CT2587" s="7"/>
      <c r="CU2587" s="7"/>
      <c r="CV2587" s="7"/>
      <c r="CW2587" s="7"/>
      <c r="CX2587" s="8"/>
      <c r="CY2587" s="6"/>
      <c r="CZ2587" s="7"/>
      <c r="DA2587" s="7"/>
      <c r="DB2587" s="7"/>
      <c r="DC2587" s="7"/>
      <c r="DD2587" s="8"/>
      <c r="DE2587" s="6"/>
      <c r="DF2587" s="7"/>
      <c r="DG2587" s="7"/>
      <c r="DH2587" s="7"/>
      <c r="DI2587" s="7"/>
      <c r="DJ2587" s="8"/>
      <c r="DK2587" s="6"/>
      <c r="DL2587" s="7"/>
      <c r="DM2587" s="7"/>
      <c r="DN2587" s="7"/>
      <c r="DO2587" s="7"/>
      <c r="DP2587" s="8"/>
      <c r="DQ2587" s="6"/>
      <c r="DR2587" s="7"/>
      <c r="DS2587" s="7"/>
      <c r="DT2587" s="7"/>
      <c r="DU2587" s="7"/>
      <c r="DV2587" s="8"/>
      <c r="DW2587" s="6"/>
      <c r="DX2587" s="7"/>
      <c r="DY2587" s="7"/>
      <c r="DZ2587" s="7"/>
      <c r="EA2587" s="7"/>
      <c r="EB2587" s="8"/>
      <c r="EC2587" s="6"/>
      <c r="ED2587" s="7"/>
      <c r="EE2587" s="7"/>
      <c r="EF2587" s="7"/>
      <c r="EG2587" s="7"/>
      <c r="EH2587" s="8"/>
      <c r="EI2587" s="6"/>
      <c r="EJ2587" s="7"/>
      <c r="EK2587" s="7"/>
      <c r="EL2587" s="7"/>
      <c r="EM2587" s="7"/>
      <c r="EN2587" s="8"/>
      <c r="EO2587" s="6"/>
      <c r="EP2587" s="7"/>
      <c r="EQ2587" s="7"/>
      <c r="ER2587" s="7"/>
      <c r="ES2587" s="7"/>
      <c r="ET2587" s="8"/>
      <c r="EU2587" s="6"/>
      <c r="EV2587" s="7"/>
      <c r="EW2587" s="7"/>
      <c r="EX2587" s="7"/>
      <c r="EY2587" s="7"/>
      <c r="EZ2587" s="8"/>
      <c r="FA2587" s="6"/>
      <c r="FB2587" s="7"/>
      <c r="FC2587" s="7"/>
      <c r="FD2587" s="7"/>
      <c r="FE2587" s="7"/>
      <c r="FF2587" s="8"/>
      <c r="FG2587" s="6"/>
      <c r="FH2587" s="7"/>
      <c r="FI2587" s="7"/>
      <c r="FJ2587" s="7"/>
      <c r="FK2587" s="7"/>
      <c r="FL2587" s="8"/>
      <c r="FM2587" s="6"/>
      <c r="FN2587" s="7"/>
      <c r="FO2587" s="7"/>
      <c r="FP2587" s="7"/>
      <c r="FQ2587" s="7"/>
      <c r="FR2587" s="8"/>
      <c r="FS2587" s="6"/>
      <c r="FT2587" s="7"/>
      <c r="FU2587" s="7"/>
      <c r="FV2587" s="7"/>
      <c r="FW2587" s="7"/>
      <c r="FX2587" s="8"/>
      <c r="FY2587" s="6"/>
      <c r="FZ2587" s="7"/>
      <c r="GA2587" s="7"/>
      <c r="GB2587" s="7"/>
      <c r="GC2587" s="7"/>
      <c r="GD2587" s="8"/>
      <c r="GE2587" s="6"/>
      <c r="GF2587" s="7"/>
      <c r="GG2587" s="7"/>
      <c r="GH2587" s="7"/>
      <c r="GI2587" s="7"/>
      <c r="GJ2587" s="8"/>
      <c r="GK2587" s="6"/>
      <c r="GL2587" s="7"/>
      <c r="GM2587" s="7"/>
      <c r="GN2587" s="7"/>
      <c r="GO2587" s="7"/>
      <c r="GP2587" s="8"/>
      <c r="GQ2587" s="6"/>
      <c r="GR2587" s="7"/>
      <c r="GS2587" s="7"/>
      <c r="GT2587" s="7"/>
      <c r="GU2587" s="7"/>
      <c r="GV2587" s="8"/>
      <c r="GW2587" s="6"/>
      <c r="GX2587" s="7"/>
      <c r="GY2587" s="7"/>
      <c r="GZ2587" s="7"/>
      <c r="HA2587" s="7"/>
      <c r="HB2587" s="8"/>
      <c r="HC2587" s="6"/>
      <c r="HD2587" s="7"/>
      <c r="HE2587" s="7"/>
      <c r="HF2587" s="7"/>
      <c r="HG2587" s="7"/>
      <c r="HH2587" s="8"/>
      <c r="HI2587" s="6"/>
      <c r="HJ2587" s="7"/>
      <c r="HK2587" s="7"/>
      <c r="HL2587" s="7"/>
      <c r="HM2587" s="7"/>
      <c r="HN2587" s="8"/>
      <c r="HO2587" s="6"/>
      <c r="HP2587" s="7"/>
      <c r="HQ2587" s="7"/>
      <c r="HR2587" s="7"/>
      <c r="HS2587" s="7"/>
      <c r="HT2587" s="8"/>
      <c r="HU2587" s="6"/>
      <c r="HV2587" s="7"/>
      <c r="HW2587" s="7"/>
      <c r="HX2587" s="7"/>
      <c r="HY2587" s="7"/>
      <c r="HZ2587" s="8"/>
      <c r="IA2587" s="6"/>
      <c r="IB2587" s="7"/>
      <c r="IC2587" s="7"/>
      <c r="ID2587" s="7"/>
      <c r="IE2587" s="7"/>
      <c r="IF2587" s="8"/>
      <c r="IG2587" s="6"/>
      <c r="IH2587" s="7"/>
      <c r="II2587" s="7"/>
      <c r="IJ2587" s="7"/>
      <c r="IK2587" s="7"/>
      <c r="IL2587" s="8"/>
      <c r="IM2587" s="6"/>
      <c r="IN2587" s="7"/>
      <c r="IO2587" s="7"/>
      <c r="IP2587" s="7"/>
      <c r="IQ2587" s="7"/>
      <c r="IR2587" s="8"/>
      <c r="IS2587" s="6"/>
      <c r="IT2587" s="7"/>
      <c r="IU2587" s="7"/>
      <c r="IV2587" s="7"/>
    </row>
    <row r="2588" customFormat="false" ht="12.75" hidden="false" customHeight="false" outlineLevel="0" collapsed="false">
      <c r="A2588" s="5" t="s">
        <v>2886</v>
      </c>
      <c r="B2588" s="6" t="n">
        <v>37069</v>
      </c>
      <c r="C2588" s="7" t="s">
        <v>774</v>
      </c>
      <c r="D2588" s="7" t="s">
        <v>1588</v>
      </c>
      <c r="E2588" s="7"/>
      <c r="F2588" s="8" t="s">
        <v>775</v>
      </c>
      <c r="G2588" s="8" t="n">
        <v>2856.88</v>
      </c>
      <c r="H2588" s="7"/>
      <c r="I2588" s="7"/>
      <c r="J2588" s="7"/>
      <c r="K2588" s="7"/>
      <c r="L2588" s="8"/>
      <c r="M2588" s="6"/>
      <c r="N2588" s="7"/>
      <c r="O2588" s="7"/>
      <c r="P2588" s="7"/>
      <c r="Q2588" s="7"/>
      <c r="R2588" s="8"/>
      <c r="S2588" s="6"/>
      <c r="T2588" s="7"/>
      <c r="U2588" s="7"/>
      <c r="V2588" s="7"/>
      <c r="W2588" s="7"/>
      <c r="X2588" s="8"/>
      <c r="Y2588" s="6"/>
      <c r="Z2588" s="7"/>
      <c r="AA2588" s="7"/>
      <c r="AB2588" s="7"/>
      <c r="AC2588" s="7"/>
      <c r="AD2588" s="8"/>
      <c r="AE2588" s="6"/>
      <c r="AF2588" s="7"/>
      <c r="AG2588" s="7"/>
      <c r="AH2588" s="7"/>
      <c r="AI2588" s="7"/>
      <c r="AJ2588" s="8"/>
      <c r="AK2588" s="6"/>
      <c r="AL2588" s="7"/>
      <c r="AM2588" s="7"/>
      <c r="AN2588" s="7"/>
      <c r="AO2588" s="7"/>
      <c r="AP2588" s="8"/>
      <c r="AQ2588" s="6"/>
      <c r="AR2588" s="7"/>
      <c r="AS2588" s="7"/>
      <c r="AT2588" s="7"/>
      <c r="AU2588" s="7"/>
      <c r="AV2588" s="8"/>
      <c r="AW2588" s="6"/>
      <c r="AX2588" s="7"/>
      <c r="AY2588" s="7"/>
      <c r="AZ2588" s="7"/>
      <c r="BA2588" s="7"/>
      <c r="BB2588" s="8"/>
      <c r="BC2588" s="6"/>
      <c r="BD2588" s="7"/>
      <c r="BE2588" s="7"/>
      <c r="BF2588" s="7"/>
      <c r="BG2588" s="7"/>
      <c r="BH2588" s="8"/>
      <c r="BI2588" s="6"/>
      <c r="BJ2588" s="7"/>
      <c r="BK2588" s="7"/>
      <c r="BL2588" s="7"/>
      <c r="BM2588" s="7"/>
      <c r="BN2588" s="8"/>
      <c r="BO2588" s="6"/>
      <c r="BP2588" s="7"/>
      <c r="BQ2588" s="7"/>
      <c r="BR2588" s="7"/>
      <c r="BS2588" s="7"/>
      <c r="BT2588" s="8"/>
      <c r="BU2588" s="6"/>
      <c r="BV2588" s="7"/>
      <c r="BW2588" s="7"/>
      <c r="BX2588" s="7"/>
      <c r="BY2588" s="7"/>
      <c r="BZ2588" s="8"/>
      <c r="CA2588" s="6"/>
      <c r="CB2588" s="7"/>
      <c r="CC2588" s="7"/>
      <c r="CD2588" s="7"/>
      <c r="CE2588" s="7"/>
      <c r="CF2588" s="8"/>
      <c r="CG2588" s="6"/>
      <c r="CH2588" s="7"/>
      <c r="CI2588" s="7"/>
      <c r="CJ2588" s="7"/>
      <c r="CK2588" s="7"/>
      <c r="CL2588" s="8"/>
      <c r="CM2588" s="6"/>
      <c r="CN2588" s="7"/>
      <c r="CO2588" s="7"/>
      <c r="CP2588" s="7"/>
      <c r="CQ2588" s="7"/>
      <c r="CR2588" s="8"/>
      <c r="CS2588" s="6"/>
      <c r="CT2588" s="7"/>
      <c r="CU2588" s="7"/>
      <c r="CV2588" s="7"/>
      <c r="CW2588" s="7"/>
      <c r="CX2588" s="8"/>
      <c r="CY2588" s="6"/>
      <c r="CZ2588" s="7"/>
      <c r="DA2588" s="7"/>
      <c r="DB2588" s="7"/>
      <c r="DC2588" s="7"/>
      <c r="DD2588" s="8"/>
      <c r="DE2588" s="6"/>
      <c r="DF2588" s="7"/>
      <c r="DG2588" s="7"/>
      <c r="DH2588" s="7"/>
      <c r="DI2588" s="7"/>
      <c r="DJ2588" s="8"/>
      <c r="DK2588" s="6"/>
      <c r="DL2588" s="7"/>
      <c r="DM2588" s="7"/>
      <c r="DN2588" s="7"/>
      <c r="DO2588" s="7"/>
      <c r="DP2588" s="8"/>
      <c r="DQ2588" s="6"/>
      <c r="DR2588" s="7"/>
      <c r="DS2588" s="7"/>
      <c r="DT2588" s="7"/>
      <c r="DU2588" s="7"/>
      <c r="DV2588" s="8"/>
      <c r="DW2588" s="6"/>
      <c r="DX2588" s="7"/>
      <c r="DY2588" s="7"/>
      <c r="DZ2588" s="7"/>
      <c r="EA2588" s="7"/>
      <c r="EB2588" s="8"/>
      <c r="EC2588" s="6"/>
      <c r="ED2588" s="7"/>
      <c r="EE2588" s="7"/>
      <c r="EF2588" s="7"/>
      <c r="EG2588" s="7"/>
      <c r="EH2588" s="8"/>
      <c r="EI2588" s="6"/>
      <c r="EJ2588" s="7"/>
      <c r="EK2588" s="7"/>
      <c r="EL2588" s="7"/>
      <c r="EM2588" s="7"/>
      <c r="EN2588" s="8"/>
      <c r="EO2588" s="6"/>
      <c r="EP2588" s="7"/>
      <c r="EQ2588" s="7"/>
      <c r="ER2588" s="7"/>
      <c r="ES2588" s="7"/>
      <c r="ET2588" s="8"/>
      <c r="EU2588" s="6"/>
      <c r="EV2588" s="7"/>
      <c r="EW2588" s="7"/>
      <c r="EX2588" s="7"/>
      <c r="EY2588" s="7"/>
      <c r="EZ2588" s="8"/>
      <c r="FA2588" s="6"/>
      <c r="FB2588" s="7"/>
      <c r="FC2588" s="7"/>
      <c r="FD2588" s="7"/>
      <c r="FE2588" s="7"/>
      <c r="FF2588" s="8"/>
      <c r="FG2588" s="6"/>
      <c r="FH2588" s="7"/>
      <c r="FI2588" s="7"/>
      <c r="FJ2588" s="7"/>
      <c r="FK2588" s="7"/>
      <c r="FL2588" s="8"/>
      <c r="FM2588" s="6"/>
      <c r="FN2588" s="7"/>
      <c r="FO2588" s="7"/>
      <c r="FP2588" s="7"/>
      <c r="FQ2588" s="7"/>
      <c r="FR2588" s="8"/>
      <c r="FS2588" s="6"/>
      <c r="FT2588" s="7"/>
      <c r="FU2588" s="7"/>
      <c r="FV2588" s="7"/>
      <c r="FW2588" s="7"/>
      <c r="FX2588" s="8"/>
      <c r="FY2588" s="6"/>
      <c r="FZ2588" s="7"/>
      <c r="GA2588" s="7"/>
      <c r="GB2588" s="7"/>
      <c r="GC2588" s="7"/>
      <c r="GD2588" s="8"/>
      <c r="GE2588" s="6"/>
      <c r="GF2588" s="7"/>
      <c r="GG2588" s="7"/>
      <c r="GH2588" s="7"/>
      <c r="GI2588" s="7"/>
      <c r="GJ2588" s="8"/>
      <c r="GK2588" s="6"/>
      <c r="GL2588" s="7"/>
      <c r="GM2588" s="7"/>
      <c r="GN2588" s="7"/>
      <c r="GO2588" s="7"/>
      <c r="GP2588" s="8"/>
      <c r="GQ2588" s="6"/>
      <c r="GR2588" s="7"/>
      <c r="GS2588" s="7"/>
      <c r="GT2588" s="7"/>
      <c r="GU2588" s="7"/>
      <c r="GV2588" s="8"/>
      <c r="GW2588" s="6"/>
      <c r="GX2588" s="7"/>
      <c r="GY2588" s="7"/>
      <c r="GZ2588" s="7"/>
      <c r="HA2588" s="7"/>
      <c r="HB2588" s="8"/>
      <c r="HC2588" s="6"/>
      <c r="HD2588" s="7"/>
      <c r="HE2588" s="7"/>
      <c r="HF2588" s="7"/>
      <c r="HG2588" s="7"/>
      <c r="HH2588" s="8"/>
      <c r="HI2588" s="6"/>
      <c r="HJ2588" s="7"/>
      <c r="HK2588" s="7"/>
      <c r="HL2588" s="7"/>
      <c r="HM2588" s="7"/>
      <c r="HN2588" s="8"/>
      <c r="HO2588" s="6"/>
      <c r="HP2588" s="7"/>
      <c r="HQ2588" s="7"/>
      <c r="HR2588" s="7"/>
      <c r="HS2588" s="7"/>
      <c r="HT2588" s="8"/>
      <c r="HU2588" s="6"/>
      <c r="HV2588" s="7"/>
      <c r="HW2588" s="7"/>
      <c r="HX2588" s="7"/>
      <c r="HY2588" s="7"/>
      <c r="HZ2588" s="8"/>
      <c r="IA2588" s="6"/>
      <c r="IB2588" s="7"/>
      <c r="IC2588" s="7"/>
      <c r="ID2588" s="7"/>
      <c r="IE2588" s="7"/>
      <c r="IF2588" s="8"/>
      <c r="IG2588" s="6"/>
      <c r="IH2588" s="7"/>
      <c r="II2588" s="7"/>
      <c r="IJ2588" s="7"/>
      <c r="IK2588" s="7"/>
      <c r="IL2588" s="8"/>
      <c r="IM2588" s="6"/>
      <c r="IN2588" s="7"/>
      <c r="IO2588" s="7"/>
      <c r="IP2588" s="7"/>
      <c r="IQ2588" s="7"/>
      <c r="IR2588" s="8"/>
      <c r="IS2588" s="6"/>
      <c r="IT2588" s="7"/>
      <c r="IU2588" s="7"/>
      <c r="IV2588" s="7"/>
    </row>
    <row r="2589" customFormat="false" ht="12.75" hidden="false" customHeight="false" outlineLevel="0" collapsed="false">
      <c r="A2589" s="5" t="n">
        <v>886515</v>
      </c>
      <c r="B2589" s="6" t="n">
        <v>37069</v>
      </c>
      <c r="C2589" s="7" t="s">
        <v>1601</v>
      </c>
      <c r="D2589" s="7" t="s">
        <v>1588</v>
      </c>
      <c r="E2589" s="7"/>
      <c r="F2589" s="8" t="s">
        <v>1600</v>
      </c>
      <c r="G2589" s="8" t="n">
        <v>508</v>
      </c>
      <c r="H2589" s="7"/>
      <c r="I2589" s="7"/>
      <c r="J2589" s="7"/>
      <c r="K2589" s="7"/>
      <c r="L2589" s="8"/>
      <c r="M2589" s="6"/>
      <c r="N2589" s="7"/>
      <c r="O2589" s="7"/>
      <c r="P2589" s="7"/>
      <c r="Q2589" s="7"/>
      <c r="R2589" s="8"/>
      <c r="S2589" s="6"/>
      <c r="T2589" s="7"/>
      <c r="U2589" s="7"/>
      <c r="V2589" s="7"/>
      <c r="W2589" s="7"/>
      <c r="X2589" s="8"/>
      <c r="Y2589" s="6"/>
      <c r="Z2589" s="7"/>
      <c r="AA2589" s="7"/>
      <c r="AB2589" s="7"/>
      <c r="AC2589" s="7"/>
      <c r="AD2589" s="8"/>
      <c r="AE2589" s="6"/>
      <c r="AF2589" s="7"/>
      <c r="AG2589" s="7"/>
      <c r="AH2589" s="7"/>
      <c r="AI2589" s="7"/>
      <c r="AJ2589" s="8"/>
      <c r="AK2589" s="6"/>
      <c r="AL2589" s="7"/>
      <c r="AM2589" s="7"/>
      <c r="AN2589" s="7"/>
      <c r="AO2589" s="7"/>
      <c r="AP2589" s="8"/>
      <c r="AQ2589" s="6"/>
      <c r="AR2589" s="7"/>
      <c r="AS2589" s="7"/>
      <c r="AT2589" s="7"/>
      <c r="AU2589" s="7"/>
      <c r="AV2589" s="8"/>
      <c r="AW2589" s="6"/>
      <c r="AX2589" s="7"/>
      <c r="AY2589" s="7"/>
      <c r="AZ2589" s="7"/>
      <c r="BA2589" s="7"/>
      <c r="BB2589" s="8"/>
      <c r="BC2589" s="6"/>
      <c r="BD2589" s="7"/>
      <c r="BE2589" s="7"/>
      <c r="BF2589" s="7"/>
      <c r="BG2589" s="7"/>
      <c r="BH2589" s="8"/>
      <c r="BI2589" s="6"/>
      <c r="BJ2589" s="7"/>
      <c r="BK2589" s="7"/>
      <c r="BL2589" s="7"/>
      <c r="BM2589" s="7"/>
      <c r="BN2589" s="8"/>
      <c r="BO2589" s="6"/>
      <c r="BP2589" s="7"/>
      <c r="BQ2589" s="7"/>
      <c r="BR2589" s="7"/>
      <c r="BS2589" s="7"/>
      <c r="BT2589" s="8"/>
      <c r="BU2589" s="6"/>
      <c r="BV2589" s="7"/>
      <c r="BW2589" s="7"/>
      <c r="BX2589" s="7"/>
      <c r="BY2589" s="7"/>
      <c r="BZ2589" s="8"/>
      <c r="CA2589" s="6"/>
      <c r="CB2589" s="7"/>
      <c r="CC2589" s="7"/>
      <c r="CD2589" s="7"/>
      <c r="CE2589" s="7"/>
      <c r="CF2589" s="8"/>
      <c r="CG2589" s="6"/>
      <c r="CH2589" s="7"/>
      <c r="CI2589" s="7"/>
      <c r="CJ2589" s="7"/>
      <c r="CK2589" s="7"/>
      <c r="CL2589" s="8"/>
      <c r="CM2589" s="6"/>
      <c r="CN2589" s="7"/>
      <c r="CO2589" s="7"/>
      <c r="CP2589" s="7"/>
      <c r="CQ2589" s="7"/>
      <c r="CR2589" s="8"/>
      <c r="CS2589" s="6"/>
      <c r="CT2589" s="7"/>
      <c r="CU2589" s="7"/>
      <c r="CV2589" s="7"/>
      <c r="CW2589" s="7"/>
      <c r="CX2589" s="8"/>
      <c r="CY2589" s="6"/>
      <c r="CZ2589" s="7"/>
      <c r="DA2589" s="7"/>
      <c r="DB2589" s="7"/>
      <c r="DC2589" s="7"/>
      <c r="DD2589" s="8"/>
      <c r="DE2589" s="6"/>
      <c r="DF2589" s="7"/>
      <c r="DG2589" s="7"/>
      <c r="DH2589" s="7"/>
      <c r="DI2589" s="7"/>
      <c r="DJ2589" s="8"/>
      <c r="DK2589" s="6"/>
      <c r="DL2589" s="7"/>
      <c r="DM2589" s="7"/>
      <c r="DN2589" s="7"/>
      <c r="DO2589" s="7"/>
      <c r="DP2589" s="8"/>
      <c r="DQ2589" s="6"/>
      <c r="DR2589" s="7"/>
      <c r="DS2589" s="7"/>
      <c r="DT2589" s="7"/>
      <c r="DU2589" s="7"/>
      <c r="DV2589" s="8"/>
      <c r="DW2589" s="6"/>
      <c r="DX2589" s="7"/>
      <c r="DY2589" s="7"/>
      <c r="DZ2589" s="7"/>
      <c r="EA2589" s="7"/>
      <c r="EB2589" s="8"/>
      <c r="EC2589" s="6"/>
      <c r="ED2589" s="7"/>
      <c r="EE2589" s="7"/>
      <c r="EF2589" s="7"/>
      <c r="EG2589" s="7"/>
      <c r="EH2589" s="8"/>
      <c r="EI2589" s="6"/>
      <c r="EJ2589" s="7"/>
      <c r="EK2589" s="7"/>
      <c r="EL2589" s="7"/>
      <c r="EM2589" s="7"/>
      <c r="EN2589" s="8"/>
      <c r="EO2589" s="6"/>
      <c r="EP2589" s="7"/>
      <c r="EQ2589" s="7"/>
      <c r="ER2589" s="7"/>
      <c r="ES2589" s="7"/>
      <c r="ET2589" s="8"/>
      <c r="EU2589" s="6"/>
      <c r="EV2589" s="7"/>
      <c r="EW2589" s="7"/>
      <c r="EX2589" s="7"/>
      <c r="EY2589" s="7"/>
      <c r="EZ2589" s="8"/>
      <c r="FA2589" s="6"/>
      <c r="FB2589" s="7"/>
      <c r="FC2589" s="7"/>
      <c r="FD2589" s="7"/>
      <c r="FE2589" s="7"/>
      <c r="FF2589" s="8"/>
      <c r="FG2589" s="6"/>
      <c r="FH2589" s="7"/>
      <c r="FI2589" s="7"/>
      <c r="FJ2589" s="7"/>
      <c r="FK2589" s="7"/>
      <c r="FL2589" s="8"/>
      <c r="FM2589" s="6"/>
      <c r="FN2589" s="7"/>
      <c r="FO2589" s="7"/>
      <c r="FP2589" s="7"/>
      <c r="FQ2589" s="7"/>
      <c r="FR2589" s="8"/>
      <c r="FS2589" s="6"/>
      <c r="FT2589" s="7"/>
      <c r="FU2589" s="7"/>
      <c r="FV2589" s="7"/>
      <c r="FW2589" s="7"/>
      <c r="FX2589" s="8"/>
      <c r="FY2589" s="6"/>
      <c r="FZ2589" s="7"/>
      <c r="GA2589" s="7"/>
      <c r="GB2589" s="7"/>
      <c r="GC2589" s="7"/>
      <c r="GD2589" s="8"/>
      <c r="GE2589" s="6"/>
      <c r="GF2589" s="7"/>
      <c r="GG2589" s="7"/>
      <c r="GH2589" s="7"/>
      <c r="GI2589" s="7"/>
      <c r="GJ2589" s="8"/>
      <c r="GK2589" s="6"/>
      <c r="GL2589" s="7"/>
      <c r="GM2589" s="7"/>
      <c r="GN2589" s="7"/>
      <c r="GO2589" s="7"/>
      <c r="GP2589" s="8"/>
      <c r="GQ2589" s="6"/>
      <c r="GR2589" s="7"/>
      <c r="GS2589" s="7"/>
      <c r="GT2589" s="7"/>
      <c r="GU2589" s="7"/>
      <c r="GV2589" s="8"/>
      <c r="GW2589" s="6"/>
      <c r="GX2589" s="7"/>
      <c r="GY2589" s="7"/>
      <c r="GZ2589" s="7"/>
      <c r="HA2589" s="7"/>
      <c r="HB2589" s="8"/>
      <c r="HC2589" s="6"/>
      <c r="HD2589" s="7"/>
      <c r="HE2589" s="7"/>
      <c r="HF2589" s="7"/>
      <c r="HG2589" s="7"/>
      <c r="HH2589" s="8"/>
      <c r="HI2589" s="6"/>
      <c r="HJ2589" s="7"/>
      <c r="HK2589" s="7"/>
      <c r="HL2589" s="7"/>
      <c r="HM2589" s="7"/>
      <c r="HN2589" s="8"/>
      <c r="HO2589" s="6"/>
      <c r="HP2589" s="7"/>
      <c r="HQ2589" s="7"/>
      <c r="HR2589" s="7"/>
      <c r="HS2589" s="7"/>
      <c r="HT2589" s="8"/>
      <c r="HU2589" s="6"/>
      <c r="HV2589" s="7"/>
      <c r="HW2589" s="7"/>
      <c r="HX2589" s="7"/>
      <c r="HY2589" s="7"/>
      <c r="HZ2589" s="8"/>
      <c r="IA2589" s="6"/>
      <c r="IB2589" s="7"/>
      <c r="IC2589" s="7"/>
      <c r="ID2589" s="7"/>
      <c r="IE2589" s="7"/>
      <c r="IF2589" s="8"/>
      <c r="IG2589" s="6"/>
      <c r="IH2589" s="7"/>
      <c r="II2589" s="7"/>
      <c r="IJ2589" s="7"/>
      <c r="IK2589" s="7"/>
      <c r="IL2589" s="8"/>
      <c r="IM2589" s="6"/>
      <c r="IN2589" s="7"/>
      <c r="IO2589" s="7"/>
      <c r="IP2589" s="7"/>
      <c r="IQ2589" s="7"/>
      <c r="IR2589" s="8"/>
      <c r="IS2589" s="6"/>
      <c r="IT2589" s="7"/>
      <c r="IU2589" s="7"/>
      <c r="IV2589" s="7"/>
    </row>
    <row r="2590" customFormat="false" ht="12.75" hidden="false" customHeight="false" outlineLevel="0" collapsed="false">
      <c r="A2590" s="5" t="s">
        <v>2887</v>
      </c>
      <c r="B2590" s="6" t="n">
        <v>37069</v>
      </c>
      <c r="C2590" s="7" t="s">
        <v>2888</v>
      </c>
      <c r="D2590" s="7" t="s">
        <v>1588</v>
      </c>
      <c r="E2590" s="7"/>
      <c r="F2590" s="8" t="s">
        <v>2800</v>
      </c>
      <c r="G2590" s="8" t="n">
        <v>1671</v>
      </c>
      <c r="H2590" s="7"/>
      <c r="I2590" s="7"/>
      <c r="J2590" s="7"/>
      <c r="K2590" s="7"/>
      <c r="L2590" s="8"/>
      <c r="M2590" s="6"/>
      <c r="N2590" s="7"/>
      <c r="O2590" s="7"/>
      <c r="P2590" s="7"/>
      <c r="Q2590" s="7"/>
      <c r="R2590" s="8"/>
      <c r="S2590" s="6"/>
      <c r="T2590" s="7"/>
      <c r="U2590" s="7"/>
      <c r="V2590" s="7"/>
      <c r="W2590" s="7"/>
      <c r="X2590" s="8"/>
      <c r="Y2590" s="6"/>
      <c r="Z2590" s="7"/>
      <c r="AA2590" s="7"/>
      <c r="AB2590" s="7"/>
      <c r="AC2590" s="7"/>
      <c r="AD2590" s="8"/>
      <c r="AE2590" s="6"/>
      <c r="AF2590" s="7"/>
      <c r="AG2590" s="7"/>
      <c r="AH2590" s="7"/>
      <c r="AI2590" s="7"/>
      <c r="AJ2590" s="8"/>
      <c r="AK2590" s="6"/>
      <c r="AL2590" s="7"/>
      <c r="AM2590" s="7"/>
      <c r="AN2590" s="7"/>
      <c r="AO2590" s="7"/>
      <c r="AP2590" s="8"/>
      <c r="AQ2590" s="6"/>
      <c r="AR2590" s="7"/>
      <c r="AS2590" s="7"/>
      <c r="AT2590" s="7"/>
      <c r="AU2590" s="7"/>
      <c r="AV2590" s="8"/>
      <c r="AW2590" s="6"/>
      <c r="AX2590" s="7"/>
      <c r="AY2590" s="7"/>
      <c r="AZ2590" s="7"/>
      <c r="BA2590" s="7"/>
      <c r="BB2590" s="8"/>
      <c r="BC2590" s="6"/>
      <c r="BD2590" s="7"/>
      <c r="BE2590" s="7"/>
      <c r="BF2590" s="7"/>
      <c r="BG2590" s="7"/>
      <c r="BH2590" s="8"/>
      <c r="BI2590" s="6"/>
      <c r="BJ2590" s="7"/>
      <c r="BK2590" s="7"/>
      <c r="BL2590" s="7"/>
      <c r="BM2590" s="7"/>
      <c r="BN2590" s="8"/>
      <c r="BO2590" s="6"/>
      <c r="BP2590" s="7"/>
      <c r="BQ2590" s="7"/>
      <c r="BR2590" s="7"/>
      <c r="BS2590" s="7"/>
      <c r="BT2590" s="8"/>
      <c r="BU2590" s="6"/>
      <c r="BV2590" s="7"/>
      <c r="BW2590" s="7"/>
      <c r="BX2590" s="7"/>
      <c r="BY2590" s="7"/>
      <c r="BZ2590" s="8"/>
      <c r="CA2590" s="6"/>
      <c r="CB2590" s="7"/>
      <c r="CC2590" s="7"/>
      <c r="CD2590" s="7"/>
      <c r="CE2590" s="7"/>
      <c r="CF2590" s="8"/>
      <c r="CG2590" s="6"/>
      <c r="CH2590" s="7"/>
      <c r="CI2590" s="7"/>
      <c r="CJ2590" s="7"/>
      <c r="CK2590" s="7"/>
      <c r="CL2590" s="8"/>
      <c r="CM2590" s="6"/>
      <c r="CN2590" s="7"/>
      <c r="CO2590" s="7"/>
      <c r="CP2590" s="7"/>
      <c r="CQ2590" s="7"/>
      <c r="CR2590" s="8"/>
      <c r="CS2590" s="6"/>
      <c r="CT2590" s="7"/>
      <c r="CU2590" s="7"/>
      <c r="CV2590" s="7"/>
      <c r="CW2590" s="7"/>
      <c r="CX2590" s="8"/>
      <c r="CY2590" s="6"/>
      <c r="CZ2590" s="7"/>
      <c r="DA2590" s="7"/>
      <c r="DB2590" s="7"/>
      <c r="DC2590" s="7"/>
      <c r="DD2590" s="8"/>
      <c r="DE2590" s="6"/>
      <c r="DF2590" s="7"/>
      <c r="DG2590" s="7"/>
      <c r="DH2590" s="7"/>
      <c r="DI2590" s="7"/>
      <c r="DJ2590" s="8"/>
      <c r="DK2590" s="6"/>
      <c r="DL2590" s="7"/>
      <c r="DM2590" s="7"/>
      <c r="DN2590" s="7"/>
      <c r="DO2590" s="7"/>
      <c r="DP2590" s="8"/>
      <c r="DQ2590" s="6"/>
      <c r="DR2590" s="7"/>
      <c r="DS2590" s="7"/>
      <c r="DT2590" s="7"/>
      <c r="DU2590" s="7"/>
      <c r="DV2590" s="8"/>
      <c r="DW2590" s="6"/>
      <c r="DX2590" s="7"/>
      <c r="DY2590" s="7"/>
      <c r="DZ2590" s="7"/>
      <c r="EA2590" s="7"/>
      <c r="EB2590" s="8"/>
      <c r="EC2590" s="6"/>
      <c r="ED2590" s="7"/>
      <c r="EE2590" s="7"/>
      <c r="EF2590" s="7"/>
      <c r="EG2590" s="7"/>
      <c r="EH2590" s="8"/>
      <c r="EI2590" s="6"/>
      <c r="EJ2590" s="7"/>
      <c r="EK2590" s="7"/>
      <c r="EL2590" s="7"/>
      <c r="EM2590" s="7"/>
      <c r="EN2590" s="8"/>
      <c r="EO2590" s="6"/>
      <c r="EP2590" s="7"/>
      <c r="EQ2590" s="7"/>
      <c r="ER2590" s="7"/>
      <c r="ES2590" s="7"/>
      <c r="ET2590" s="8"/>
      <c r="EU2590" s="6"/>
      <c r="EV2590" s="7"/>
      <c r="EW2590" s="7"/>
      <c r="EX2590" s="7"/>
      <c r="EY2590" s="7"/>
      <c r="EZ2590" s="8"/>
      <c r="FA2590" s="6"/>
      <c r="FB2590" s="7"/>
      <c r="FC2590" s="7"/>
      <c r="FD2590" s="7"/>
      <c r="FE2590" s="7"/>
      <c r="FF2590" s="8"/>
      <c r="FG2590" s="6"/>
      <c r="FH2590" s="7"/>
      <c r="FI2590" s="7"/>
      <c r="FJ2590" s="7"/>
      <c r="FK2590" s="7"/>
      <c r="FL2590" s="8"/>
      <c r="FM2590" s="6"/>
      <c r="FN2590" s="7"/>
      <c r="FO2590" s="7"/>
      <c r="FP2590" s="7"/>
      <c r="FQ2590" s="7"/>
      <c r="FR2590" s="8"/>
      <c r="FS2590" s="6"/>
      <c r="FT2590" s="7"/>
      <c r="FU2590" s="7"/>
      <c r="FV2590" s="7"/>
      <c r="FW2590" s="7"/>
      <c r="FX2590" s="8"/>
      <c r="FY2590" s="6"/>
      <c r="FZ2590" s="7"/>
      <c r="GA2590" s="7"/>
      <c r="GB2590" s="7"/>
      <c r="GC2590" s="7"/>
      <c r="GD2590" s="8"/>
      <c r="GE2590" s="6"/>
      <c r="GF2590" s="7"/>
      <c r="GG2590" s="7"/>
      <c r="GH2590" s="7"/>
      <c r="GI2590" s="7"/>
      <c r="GJ2590" s="8"/>
      <c r="GK2590" s="6"/>
      <c r="GL2590" s="7"/>
      <c r="GM2590" s="7"/>
      <c r="GN2590" s="7"/>
      <c r="GO2590" s="7"/>
      <c r="GP2590" s="8"/>
      <c r="GQ2590" s="6"/>
      <c r="GR2590" s="7"/>
      <c r="GS2590" s="7"/>
      <c r="GT2590" s="7"/>
      <c r="GU2590" s="7"/>
      <c r="GV2590" s="8"/>
      <c r="GW2590" s="6"/>
      <c r="GX2590" s="7"/>
      <c r="GY2590" s="7"/>
      <c r="GZ2590" s="7"/>
      <c r="HA2590" s="7"/>
      <c r="HB2590" s="8"/>
      <c r="HC2590" s="6"/>
      <c r="HD2590" s="7"/>
      <c r="HE2590" s="7"/>
      <c r="HF2590" s="7"/>
      <c r="HG2590" s="7"/>
      <c r="HH2590" s="8"/>
      <c r="HI2590" s="6"/>
      <c r="HJ2590" s="7"/>
      <c r="HK2590" s="7"/>
      <c r="HL2590" s="7"/>
      <c r="HM2590" s="7"/>
      <c r="HN2590" s="8"/>
      <c r="HO2590" s="6"/>
      <c r="HP2590" s="7"/>
      <c r="HQ2590" s="7"/>
      <c r="HR2590" s="7"/>
      <c r="HS2590" s="7"/>
      <c r="HT2590" s="8"/>
      <c r="HU2590" s="6"/>
      <c r="HV2590" s="7"/>
      <c r="HW2590" s="7"/>
      <c r="HX2590" s="7"/>
      <c r="HY2590" s="7"/>
      <c r="HZ2590" s="8"/>
      <c r="IA2590" s="6"/>
      <c r="IB2590" s="7"/>
      <c r="IC2590" s="7"/>
      <c r="ID2590" s="7"/>
      <c r="IE2590" s="7"/>
      <c r="IF2590" s="8"/>
      <c r="IG2590" s="6"/>
      <c r="IH2590" s="7"/>
      <c r="II2590" s="7"/>
      <c r="IJ2590" s="7"/>
      <c r="IK2590" s="7"/>
      <c r="IL2590" s="8"/>
      <c r="IM2590" s="6"/>
      <c r="IN2590" s="7"/>
      <c r="IO2590" s="7"/>
      <c r="IP2590" s="7"/>
      <c r="IQ2590" s="7"/>
      <c r="IR2590" s="8"/>
      <c r="IS2590" s="6"/>
      <c r="IT2590" s="7"/>
      <c r="IU2590" s="7"/>
      <c r="IV2590" s="7"/>
    </row>
    <row r="2591" customFormat="false" ht="12.75" hidden="false" customHeight="false" outlineLevel="0" collapsed="false">
      <c r="A2591" s="5" t="s">
        <v>2889</v>
      </c>
      <c r="B2591" s="6" t="n">
        <v>37069</v>
      </c>
      <c r="C2591" s="7" t="s">
        <v>2890</v>
      </c>
      <c r="D2591" s="7" t="s">
        <v>1588</v>
      </c>
      <c r="E2591" s="7"/>
      <c r="F2591" s="8" t="s">
        <v>2891</v>
      </c>
      <c r="G2591" s="8" t="n">
        <v>2228</v>
      </c>
      <c r="H2591" s="7"/>
      <c r="I2591" s="7"/>
      <c r="J2591" s="7"/>
      <c r="K2591" s="7"/>
      <c r="L2591" s="8"/>
      <c r="M2591" s="6"/>
      <c r="N2591" s="7"/>
      <c r="O2591" s="7"/>
      <c r="P2591" s="7"/>
      <c r="Q2591" s="7"/>
      <c r="R2591" s="8"/>
      <c r="S2591" s="6"/>
      <c r="T2591" s="7"/>
      <c r="U2591" s="7"/>
      <c r="V2591" s="7"/>
      <c r="W2591" s="7"/>
      <c r="X2591" s="8"/>
      <c r="Y2591" s="6"/>
      <c r="Z2591" s="7"/>
      <c r="AA2591" s="7"/>
      <c r="AB2591" s="7"/>
      <c r="AC2591" s="7"/>
      <c r="AD2591" s="8"/>
      <c r="AE2591" s="6"/>
      <c r="AF2591" s="7"/>
      <c r="AG2591" s="7"/>
      <c r="AH2591" s="7"/>
      <c r="AI2591" s="7"/>
      <c r="AJ2591" s="8"/>
      <c r="AK2591" s="6"/>
      <c r="AL2591" s="7"/>
      <c r="AM2591" s="7"/>
      <c r="AN2591" s="7"/>
      <c r="AO2591" s="7"/>
      <c r="AP2591" s="8"/>
      <c r="AQ2591" s="6"/>
      <c r="AR2591" s="7"/>
      <c r="AS2591" s="7"/>
      <c r="AT2591" s="7"/>
      <c r="AU2591" s="7"/>
      <c r="AV2591" s="8"/>
      <c r="AW2591" s="6"/>
      <c r="AX2591" s="7"/>
      <c r="AY2591" s="7"/>
      <c r="AZ2591" s="7"/>
      <c r="BA2591" s="7"/>
      <c r="BB2591" s="8"/>
      <c r="BC2591" s="6"/>
      <c r="BD2591" s="7"/>
      <c r="BE2591" s="7"/>
      <c r="BF2591" s="7"/>
      <c r="BG2591" s="7"/>
      <c r="BH2591" s="8"/>
      <c r="BI2591" s="6"/>
      <c r="BJ2591" s="7"/>
      <c r="BK2591" s="7"/>
      <c r="BL2591" s="7"/>
      <c r="BM2591" s="7"/>
      <c r="BN2591" s="8"/>
      <c r="BO2591" s="6"/>
      <c r="BP2591" s="7"/>
      <c r="BQ2591" s="7"/>
      <c r="BR2591" s="7"/>
      <c r="BS2591" s="7"/>
      <c r="BT2591" s="8"/>
      <c r="BU2591" s="6"/>
      <c r="BV2591" s="7"/>
      <c r="BW2591" s="7"/>
      <c r="BX2591" s="7"/>
      <c r="BY2591" s="7"/>
      <c r="BZ2591" s="8"/>
      <c r="CA2591" s="6"/>
      <c r="CB2591" s="7"/>
      <c r="CC2591" s="7"/>
      <c r="CD2591" s="7"/>
      <c r="CE2591" s="7"/>
      <c r="CF2591" s="8"/>
      <c r="CG2591" s="6"/>
      <c r="CH2591" s="7"/>
      <c r="CI2591" s="7"/>
      <c r="CJ2591" s="7"/>
      <c r="CK2591" s="7"/>
      <c r="CL2591" s="8"/>
      <c r="CM2591" s="6"/>
      <c r="CN2591" s="7"/>
      <c r="CO2591" s="7"/>
      <c r="CP2591" s="7"/>
      <c r="CQ2591" s="7"/>
      <c r="CR2591" s="8"/>
      <c r="CS2591" s="6"/>
      <c r="CT2591" s="7"/>
      <c r="CU2591" s="7"/>
      <c r="CV2591" s="7"/>
      <c r="CW2591" s="7"/>
      <c r="CX2591" s="8"/>
      <c r="CY2591" s="6"/>
      <c r="CZ2591" s="7"/>
      <c r="DA2591" s="7"/>
      <c r="DB2591" s="7"/>
      <c r="DC2591" s="7"/>
      <c r="DD2591" s="8"/>
      <c r="DE2591" s="6"/>
      <c r="DF2591" s="7"/>
      <c r="DG2591" s="7"/>
      <c r="DH2591" s="7"/>
      <c r="DI2591" s="7"/>
      <c r="DJ2591" s="8"/>
      <c r="DK2591" s="6"/>
      <c r="DL2591" s="7"/>
      <c r="DM2591" s="7"/>
      <c r="DN2591" s="7"/>
      <c r="DO2591" s="7"/>
      <c r="DP2591" s="8"/>
      <c r="DQ2591" s="6"/>
      <c r="DR2591" s="7"/>
      <c r="DS2591" s="7"/>
      <c r="DT2591" s="7"/>
      <c r="DU2591" s="7"/>
      <c r="DV2591" s="8"/>
      <c r="DW2591" s="6"/>
      <c r="DX2591" s="7"/>
      <c r="DY2591" s="7"/>
      <c r="DZ2591" s="7"/>
      <c r="EA2591" s="7"/>
      <c r="EB2591" s="8"/>
      <c r="EC2591" s="6"/>
      <c r="ED2591" s="7"/>
      <c r="EE2591" s="7"/>
      <c r="EF2591" s="7"/>
      <c r="EG2591" s="7"/>
      <c r="EH2591" s="8"/>
      <c r="EI2591" s="6"/>
      <c r="EJ2591" s="7"/>
      <c r="EK2591" s="7"/>
      <c r="EL2591" s="7"/>
      <c r="EM2591" s="7"/>
      <c r="EN2591" s="8"/>
      <c r="EO2591" s="6"/>
      <c r="EP2591" s="7"/>
      <c r="EQ2591" s="7"/>
      <c r="ER2591" s="7"/>
      <c r="ES2591" s="7"/>
      <c r="ET2591" s="8"/>
      <c r="EU2591" s="6"/>
      <c r="EV2591" s="7"/>
      <c r="EW2591" s="7"/>
      <c r="EX2591" s="7"/>
      <c r="EY2591" s="7"/>
      <c r="EZ2591" s="8"/>
      <c r="FA2591" s="6"/>
      <c r="FB2591" s="7"/>
      <c r="FC2591" s="7"/>
      <c r="FD2591" s="7"/>
      <c r="FE2591" s="7"/>
      <c r="FF2591" s="8"/>
      <c r="FG2591" s="6"/>
      <c r="FH2591" s="7"/>
      <c r="FI2591" s="7"/>
      <c r="FJ2591" s="7"/>
      <c r="FK2591" s="7"/>
      <c r="FL2591" s="8"/>
      <c r="FM2591" s="6"/>
      <c r="FN2591" s="7"/>
      <c r="FO2591" s="7"/>
      <c r="FP2591" s="7"/>
      <c r="FQ2591" s="7"/>
      <c r="FR2591" s="8"/>
      <c r="FS2591" s="6"/>
      <c r="FT2591" s="7"/>
      <c r="FU2591" s="7"/>
      <c r="FV2591" s="7"/>
      <c r="FW2591" s="7"/>
      <c r="FX2591" s="8"/>
      <c r="FY2591" s="6"/>
      <c r="FZ2591" s="7"/>
      <c r="GA2591" s="7"/>
      <c r="GB2591" s="7"/>
      <c r="GC2591" s="7"/>
      <c r="GD2591" s="8"/>
      <c r="GE2591" s="6"/>
      <c r="GF2591" s="7"/>
      <c r="GG2591" s="7"/>
      <c r="GH2591" s="7"/>
      <c r="GI2591" s="7"/>
      <c r="GJ2591" s="8"/>
      <c r="GK2591" s="6"/>
      <c r="GL2591" s="7"/>
      <c r="GM2591" s="7"/>
      <c r="GN2591" s="7"/>
      <c r="GO2591" s="7"/>
      <c r="GP2591" s="8"/>
      <c r="GQ2591" s="6"/>
      <c r="GR2591" s="7"/>
      <c r="GS2591" s="7"/>
      <c r="GT2591" s="7"/>
      <c r="GU2591" s="7"/>
      <c r="GV2591" s="8"/>
      <c r="GW2591" s="6"/>
      <c r="GX2591" s="7"/>
      <c r="GY2591" s="7"/>
      <c r="GZ2591" s="7"/>
      <c r="HA2591" s="7"/>
      <c r="HB2591" s="8"/>
      <c r="HC2591" s="6"/>
      <c r="HD2591" s="7"/>
      <c r="HE2591" s="7"/>
      <c r="HF2591" s="7"/>
      <c r="HG2591" s="7"/>
      <c r="HH2591" s="8"/>
      <c r="HI2591" s="6"/>
      <c r="HJ2591" s="7"/>
      <c r="HK2591" s="7"/>
      <c r="HL2591" s="7"/>
      <c r="HM2591" s="7"/>
      <c r="HN2591" s="8"/>
      <c r="HO2591" s="6"/>
      <c r="HP2591" s="7"/>
      <c r="HQ2591" s="7"/>
      <c r="HR2591" s="7"/>
      <c r="HS2591" s="7"/>
      <c r="HT2591" s="8"/>
      <c r="HU2591" s="6"/>
      <c r="HV2591" s="7"/>
      <c r="HW2591" s="7"/>
      <c r="HX2591" s="7"/>
      <c r="HY2591" s="7"/>
      <c r="HZ2591" s="8"/>
      <c r="IA2591" s="6"/>
      <c r="IB2591" s="7"/>
      <c r="IC2591" s="7"/>
      <c r="ID2591" s="7"/>
      <c r="IE2591" s="7"/>
      <c r="IF2591" s="8"/>
      <c r="IG2591" s="6"/>
      <c r="IH2591" s="7"/>
      <c r="II2591" s="7"/>
      <c r="IJ2591" s="7"/>
      <c r="IK2591" s="7"/>
      <c r="IL2591" s="8"/>
      <c r="IM2591" s="6"/>
      <c r="IN2591" s="7"/>
      <c r="IO2591" s="7"/>
      <c r="IP2591" s="7"/>
      <c r="IQ2591" s="7"/>
      <c r="IR2591" s="8"/>
      <c r="IS2591" s="6"/>
      <c r="IT2591" s="7"/>
      <c r="IU2591" s="7"/>
      <c r="IV2591" s="7"/>
    </row>
    <row r="2592" customFormat="false" ht="12.75" hidden="false" customHeight="false" outlineLevel="0" collapsed="false">
      <c r="A2592" s="5" t="s">
        <v>2032</v>
      </c>
      <c r="B2592" s="6" t="n">
        <v>37069</v>
      </c>
      <c r="C2592" s="7" t="s">
        <v>2033</v>
      </c>
      <c r="D2592" s="7" t="s">
        <v>1588</v>
      </c>
      <c r="E2592" s="7"/>
      <c r="F2592" s="8" t="s">
        <v>1631</v>
      </c>
      <c r="G2592" s="8" t="n">
        <v>50000</v>
      </c>
      <c r="H2592" s="7"/>
      <c r="I2592" s="7"/>
      <c r="J2592" s="7"/>
      <c r="K2592" s="7"/>
      <c r="L2592" s="8"/>
      <c r="M2592" s="6"/>
      <c r="N2592" s="7"/>
      <c r="O2592" s="7"/>
      <c r="P2592" s="7"/>
      <c r="Q2592" s="7"/>
      <c r="R2592" s="8"/>
      <c r="S2592" s="6"/>
      <c r="T2592" s="7"/>
      <c r="U2592" s="7"/>
      <c r="V2592" s="7"/>
      <c r="W2592" s="7"/>
      <c r="X2592" s="8"/>
      <c r="Y2592" s="6"/>
      <c r="Z2592" s="7"/>
      <c r="AA2592" s="7"/>
      <c r="AB2592" s="7"/>
      <c r="AC2592" s="7"/>
      <c r="AD2592" s="8"/>
      <c r="AE2592" s="6"/>
      <c r="AF2592" s="7"/>
      <c r="AG2592" s="7"/>
      <c r="AH2592" s="7"/>
      <c r="AI2592" s="7"/>
      <c r="AJ2592" s="8"/>
      <c r="AK2592" s="6"/>
      <c r="AL2592" s="7"/>
      <c r="AM2592" s="7"/>
      <c r="AN2592" s="7"/>
      <c r="AO2592" s="7"/>
      <c r="AP2592" s="8"/>
      <c r="AQ2592" s="6"/>
      <c r="AR2592" s="7"/>
      <c r="AS2592" s="7"/>
      <c r="AT2592" s="7"/>
      <c r="AU2592" s="7"/>
      <c r="AV2592" s="8"/>
      <c r="AW2592" s="6"/>
      <c r="AX2592" s="7"/>
      <c r="AY2592" s="7"/>
      <c r="AZ2592" s="7"/>
      <c r="BA2592" s="7"/>
      <c r="BB2592" s="8"/>
      <c r="BC2592" s="6"/>
      <c r="BD2592" s="7"/>
      <c r="BE2592" s="7"/>
      <c r="BF2592" s="7"/>
      <c r="BG2592" s="7"/>
      <c r="BH2592" s="8"/>
      <c r="BI2592" s="6"/>
      <c r="BJ2592" s="7"/>
      <c r="BK2592" s="7"/>
      <c r="BL2592" s="7"/>
      <c r="BM2592" s="7"/>
      <c r="BN2592" s="8"/>
      <c r="BO2592" s="6"/>
      <c r="BP2592" s="7"/>
      <c r="BQ2592" s="7"/>
      <c r="BR2592" s="7"/>
      <c r="BS2592" s="7"/>
      <c r="BT2592" s="8"/>
      <c r="BU2592" s="6"/>
      <c r="BV2592" s="7"/>
      <c r="BW2592" s="7"/>
      <c r="BX2592" s="7"/>
      <c r="BY2592" s="7"/>
      <c r="BZ2592" s="8"/>
      <c r="CA2592" s="6"/>
      <c r="CB2592" s="7"/>
      <c r="CC2592" s="7"/>
      <c r="CD2592" s="7"/>
      <c r="CE2592" s="7"/>
      <c r="CF2592" s="8"/>
      <c r="CG2592" s="6"/>
      <c r="CH2592" s="7"/>
      <c r="CI2592" s="7"/>
      <c r="CJ2592" s="7"/>
      <c r="CK2592" s="7"/>
      <c r="CL2592" s="8"/>
      <c r="CM2592" s="6"/>
      <c r="CN2592" s="7"/>
      <c r="CO2592" s="7"/>
      <c r="CP2592" s="7"/>
      <c r="CQ2592" s="7"/>
      <c r="CR2592" s="8"/>
      <c r="CS2592" s="6"/>
      <c r="CT2592" s="7"/>
      <c r="CU2592" s="7"/>
      <c r="CV2592" s="7"/>
      <c r="CW2592" s="7"/>
      <c r="CX2592" s="8"/>
      <c r="CY2592" s="6"/>
      <c r="CZ2592" s="7"/>
      <c r="DA2592" s="7"/>
      <c r="DB2592" s="7"/>
      <c r="DC2592" s="7"/>
      <c r="DD2592" s="8"/>
      <c r="DE2592" s="6"/>
      <c r="DF2592" s="7"/>
      <c r="DG2592" s="7"/>
      <c r="DH2592" s="7"/>
      <c r="DI2592" s="7"/>
      <c r="DJ2592" s="8"/>
      <c r="DK2592" s="6"/>
      <c r="DL2592" s="7"/>
      <c r="DM2592" s="7"/>
      <c r="DN2592" s="7"/>
      <c r="DO2592" s="7"/>
      <c r="DP2592" s="8"/>
      <c r="DQ2592" s="6"/>
      <c r="DR2592" s="7"/>
      <c r="DS2592" s="7"/>
      <c r="DT2592" s="7"/>
      <c r="DU2592" s="7"/>
      <c r="DV2592" s="8"/>
      <c r="DW2592" s="6"/>
      <c r="DX2592" s="7"/>
      <c r="DY2592" s="7"/>
      <c r="DZ2592" s="7"/>
      <c r="EA2592" s="7"/>
      <c r="EB2592" s="8"/>
      <c r="EC2592" s="6"/>
      <c r="ED2592" s="7"/>
      <c r="EE2592" s="7"/>
      <c r="EF2592" s="7"/>
      <c r="EG2592" s="7"/>
      <c r="EH2592" s="8"/>
      <c r="EI2592" s="6"/>
      <c r="EJ2592" s="7"/>
      <c r="EK2592" s="7"/>
      <c r="EL2592" s="7"/>
      <c r="EM2592" s="7"/>
      <c r="EN2592" s="8"/>
      <c r="EO2592" s="6"/>
      <c r="EP2592" s="7"/>
      <c r="EQ2592" s="7"/>
      <c r="ER2592" s="7"/>
      <c r="ES2592" s="7"/>
      <c r="ET2592" s="8"/>
      <c r="EU2592" s="6"/>
      <c r="EV2592" s="7"/>
      <c r="EW2592" s="7"/>
      <c r="EX2592" s="7"/>
      <c r="EY2592" s="7"/>
      <c r="EZ2592" s="8"/>
      <c r="FA2592" s="6"/>
      <c r="FB2592" s="7"/>
      <c r="FC2592" s="7"/>
      <c r="FD2592" s="7"/>
      <c r="FE2592" s="7"/>
      <c r="FF2592" s="8"/>
      <c r="FG2592" s="6"/>
      <c r="FH2592" s="7"/>
      <c r="FI2592" s="7"/>
      <c r="FJ2592" s="7"/>
      <c r="FK2592" s="7"/>
      <c r="FL2592" s="8"/>
      <c r="FM2592" s="6"/>
      <c r="FN2592" s="7"/>
      <c r="FO2592" s="7"/>
      <c r="FP2592" s="7"/>
      <c r="FQ2592" s="7"/>
      <c r="FR2592" s="8"/>
      <c r="FS2592" s="6"/>
      <c r="FT2592" s="7"/>
      <c r="FU2592" s="7"/>
      <c r="FV2592" s="7"/>
      <c r="FW2592" s="7"/>
      <c r="FX2592" s="8"/>
      <c r="FY2592" s="6"/>
      <c r="FZ2592" s="7"/>
      <c r="GA2592" s="7"/>
      <c r="GB2592" s="7"/>
      <c r="GC2592" s="7"/>
      <c r="GD2592" s="8"/>
      <c r="GE2592" s="6"/>
      <c r="GF2592" s="7"/>
      <c r="GG2592" s="7"/>
      <c r="GH2592" s="7"/>
      <c r="GI2592" s="7"/>
      <c r="GJ2592" s="8"/>
      <c r="GK2592" s="6"/>
      <c r="GL2592" s="7"/>
      <c r="GM2592" s="7"/>
      <c r="GN2592" s="7"/>
      <c r="GO2592" s="7"/>
      <c r="GP2592" s="8"/>
      <c r="GQ2592" s="6"/>
      <c r="GR2592" s="7"/>
      <c r="GS2592" s="7"/>
      <c r="GT2592" s="7"/>
      <c r="GU2592" s="7"/>
      <c r="GV2592" s="8"/>
      <c r="GW2592" s="6"/>
      <c r="GX2592" s="7"/>
      <c r="GY2592" s="7"/>
      <c r="GZ2592" s="7"/>
      <c r="HA2592" s="7"/>
      <c r="HB2592" s="8"/>
      <c r="HC2592" s="6"/>
      <c r="HD2592" s="7"/>
      <c r="HE2592" s="7"/>
      <c r="HF2592" s="7"/>
      <c r="HG2592" s="7"/>
      <c r="HH2592" s="8"/>
      <c r="HI2592" s="6"/>
      <c r="HJ2592" s="7"/>
      <c r="HK2592" s="7"/>
      <c r="HL2592" s="7"/>
      <c r="HM2592" s="7"/>
      <c r="HN2592" s="8"/>
      <c r="HO2592" s="6"/>
      <c r="HP2592" s="7"/>
      <c r="HQ2592" s="7"/>
      <c r="HR2592" s="7"/>
      <c r="HS2592" s="7"/>
      <c r="HT2592" s="8"/>
      <c r="HU2592" s="6"/>
      <c r="HV2592" s="7"/>
      <c r="HW2592" s="7"/>
      <c r="HX2592" s="7"/>
      <c r="HY2592" s="7"/>
      <c r="HZ2592" s="8"/>
      <c r="IA2592" s="6"/>
      <c r="IB2592" s="7"/>
      <c r="IC2592" s="7"/>
      <c r="ID2592" s="7"/>
      <c r="IE2592" s="7"/>
      <c r="IF2592" s="8"/>
      <c r="IG2592" s="6"/>
      <c r="IH2592" s="7"/>
      <c r="II2592" s="7"/>
      <c r="IJ2592" s="7"/>
      <c r="IK2592" s="7"/>
      <c r="IL2592" s="8"/>
      <c r="IM2592" s="6"/>
      <c r="IN2592" s="7"/>
      <c r="IO2592" s="7"/>
      <c r="IP2592" s="7"/>
      <c r="IQ2592" s="7"/>
      <c r="IR2592" s="8"/>
      <c r="IS2592" s="6"/>
      <c r="IT2592" s="7"/>
      <c r="IU2592" s="7"/>
      <c r="IV2592" s="7"/>
    </row>
    <row r="2593" customFormat="false" ht="12.75" hidden="false" customHeight="false" outlineLevel="0" collapsed="false">
      <c r="A2593" s="5" t="s">
        <v>2892</v>
      </c>
      <c r="B2593" s="6" t="n">
        <v>37069</v>
      </c>
      <c r="C2593" s="7" t="s">
        <v>774</v>
      </c>
      <c r="D2593" s="7" t="s">
        <v>1588</v>
      </c>
      <c r="E2593" s="7"/>
      <c r="F2593" s="8" t="s">
        <v>775</v>
      </c>
      <c r="G2593" s="8" t="n">
        <v>580.27</v>
      </c>
      <c r="H2593" s="7"/>
      <c r="I2593" s="7"/>
      <c r="J2593" s="7"/>
      <c r="K2593" s="7"/>
      <c r="L2593" s="8"/>
      <c r="M2593" s="6"/>
      <c r="N2593" s="7"/>
      <c r="O2593" s="7"/>
      <c r="P2593" s="7"/>
      <c r="Q2593" s="7"/>
      <c r="R2593" s="8"/>
      <c r="S2593" s="6"/>
      <c r="T2593" s="7"/>
      <c r="U2593" s="7"/>
      <c r="V2593" s="7"/>
      <c r="W2593" s="7"/>
      <c r="X2593" s="8"/>
      <c r="Y2593" s="6"/>
      <c r="Z2593" s="7"/>
      <c r="AA2593" s="7"/>
      <c r="AB2593" s="7"/>
      <c r="AC2593" s="7"/>
      <c r="AD2593" s="8"/>
      <c r="AE2593" s="6"/>
      <c r="AF2593" s="7"/>
      <c r="AG2593" s="7"/>
      <c r="AH2593" s="7"/>
      <c r="AI2593" s="7"/>
      <c r="AJ2593" s="8"/>
      <c r="AK2593" s="6"/>
      <c r="AL2593" s="7"/>
      <c r="AM2593" s="7"/>
      <c r="AN2593" s="7"/>
      <c r="AO2593" s="7"/>
      <c r="AP2593" s="8"/>
      <c r="AQ2593" s="6"/>
      <c r="AR2593" s="7"/>
      <c r="AS2593" s="7"/>
      <c r="AT2593" s="7"/>
      <c r="AU2593" s="7"/>
      <c r="AV2593" s="8"/>
      <c r="AW2593" s="6"/>
      <c r="AX2593" s="7"/>
      <c r="AY2593" s="7"/>
      <c r="AZ2593" s="7"/>
      <c r="BA2593" s="7"/>
      <c r="BB2593" s="8"/>
      <c r="BC2593" s="6"/>
      <c r="BD2593" s="7"/>
      <c r="BE2593" s="7"/>
      <c r="BF2593" s="7"/>
      <c r="BG2593" s="7"/>
      <c r="BH2593" s="8"/>
      <c r="BI2593" s="6"/>
      <c r="BJ2593" s="7"/>
      <c r="BK2593" s="7"/>
      <c r="BL2593" s="7"/>
      <c r="BM2593" s="7"/>
      <c r="BN2593" s="8"/>
      <c r="BO2593" s="6"/>
      <c r="BP2593" s="7"/>
      <c r="BQ2593" s="7"/>
      <c r="BR2593" s="7"/>
      <c r="BS2593" s="7"/>
      <c r="BT2593" s="8"/>
      <c r="BU2593" s="6"/>
      <c r="BV2593" s="7"/>
      <c r="BW2593" s="7"/>
      <c r="BX2593" s="7"/>
      <c r="BY2593" s="7"/>
      <c r="BZ2593" s="8"/>
      <c r="CA2593" s="6"/>
      <c r="CB2593" s="7"/>
      <c r="CC2593" s="7"/>
      <c r="CD2593" s="7"/>
      <c r="CE2593" s="7"/>
      <c r="CF2593" s="8"/>
      <c r="CG2593" s="6"/>
      <c r="CH2593" s="7"/>
      <c r="CI2593" s="7"/>
      <c r="CJ2593" s="7"/>
      <c r="CK2593" s="7"/>
      <c r="CL2593" s="8"/>
      <c r="CM2593" s="6"/>
      <c r="CN2593" s="7"/>
      <c r="CO2593" s="7"/>
      <c r="CP2593" s="7"/>
      <c r="CQ2593" s="7"/>
      <c r="CR2593" s="8"/>
      <c r="CS2593" s="6"/>
      <c r="CT2593" s="7"/>
      <c r="CU2593" s="7"/>
      <c r="CV2593" s="7"/>
      <c r="CW2593" s="7"/>
      <c r="CX2593" s="8"/>
      <c r="CY2593" s="6"/>
      <c r="CZ2593" s="7"/>
      <c r="DA2593" s="7"/>
      <c r="DB2593" s="7"/>
      <c r="DC2593" s="7"/>
      <c r="DD2593" s="8"/>
      <c r="DE2593" s="6"/>
      <c r="DF2593" s="7"/>
      <c r="DG2593" s="7"/>
      <c r="DH2593" s="7"/>
      <c r="DI2593" s="7"/>
      <c r="DJ2593" s="8"/>
      <c r="DK2593" s="6"/>
      <c r="DL2593" s="7"/>
      <c r="DM2593" s="7"/>
      <c r="DN2593" s="7"/>
      <c r="DO2593" s="7"/>
      <c r="DP2593" s="8"/>
      <c r="DQ2593" s="6"/>
      <c r="DR2593" s="7"/>
      <c r="DS2593" s="7"/>
      <c r="DT2593" s="7"/>
      <c r="DU2593" s="7"/>
      <c r="DV2593" s="8"/>
      <c r="DW2593" s="6"/>
      <c r="DX2593" s="7"/>
      <c r="DY2593" s="7"/>
      <c r="DZ2593" s="7"/>
      <c r="EA2593" s="7"/>
      <c r="EB2593" s="8"/>
      <c r="EC2593" s="6"/>
      <c r="ED2593" s="7"/>
      <c r="EE2593" s="7"/>
      <c r="EF2593" s="7"/>
      <c r="EG2593" s="7"/>
      <c r="EH2593" s="8"/>
      <c r="EI2593" s="6"/>
      <c r="EJ2593" s="7"/>
      <c r="EK2593" s="7"/>
      <c r="EL2593" s="7"/>
      <c r="EM2593" s="7"/>
      <c r="EN2593" s="8"/>
      <c r="EO2593" s="6"/>
      <c r="EP2593" s="7"/>
      <c r="EQ2593" s="7"/>
      <c r="ER2593" s="7"/>
      <c r="ES2593" s="7"/>
      <c r="ET2593" s="8"/>
      <c r="EU2593" s="6"/>
      <c r="EV2593" s="7"/>
      <c r="EW2593" s="7"/>
      <c r="EX2593" s="7"/>
      <c r="EY2593" s="7"/>
      <c r="EZ2593" s="8"/>
      <c r="FA2593" s="6"/>
      <c r="FB2593" s="7"/>
      <c r="FC2593" s="7"/>
      <c r="FD2593" s="7"/>
      <c r="FE2593" s="7"/>
      <c r="FF2593" s="8"/>
      <c r="FG2593" s="6"/>
      <c r="FH2593" s="7"/>
      <c r="FI2593" s="7"/>
      <c r="FJ2593" s="7"/>
      <c r="FK2593" s="7"/>
      <c r="FL2593" s="8"/>
      <c r="FM2593" s="6"/>
      <c r="FN2593" s="7"/>
      <c r="FO2593" s="7"/>
      <c r="FP2593" s="7"/>
      <c r="FQ2593" s="7"/>
      <c r="FR2593" s="8"/>
      <c r="FS2593" s="6"/>
      <c r="FT2593" s="7"/>
      <c r="FU2593" s="7"/>
      <c r="FV2593" s="7"/>
      <c r="FW2593" s="7"/>
      <c r="FX2593" s="8"/>
      <c r="FY2593" s="6"/>
      <c r="FZ2593" s="7"/>
      <c r="GA2593" s="7"/>
      <c r="GB2593" s="7"/>
      <c r="GC2593" s="7"/>
      <c r="GD2593" s="8"/>
      <c r="GE2593" s="6"/>
      <c r="GF2593" s="7"/>
      <c r="GG2593" s="7"/>
      <c r="GH2593" s="7"/>
      <c r="GI2593" s="7"/>
      <c r="GJ2593" s="8"/>
      <c r="GK2593" s="6"/>
      <c r="GL2593" s="7"/>
      <c r="GM2593" s="7"/>
      <c r="GN2593" s="7"/>
      <c r="GO2593" s="7"/>
      <c r="GP2593" s="8"/>
      <c r="GQ2593" s="6"/>
      <c r="GR2593" s="7"/>
      <c r="GS2593" s="7"/>
      <c r="GT2593" s="7"/>
      <c r="GU2593" s="7"/>
      <c r="GV2593" s="8"/>
      <c r="GW2593" s="6"/>
      <c r="GX2593" s="7"/>
      <c r="GY2593" s="7"/>
      <c r="GZ2593" s="7"/>
      <c r="HA2593" s="7"/>
      <c r="HB2593" s="8"/>
      <c r="HC2593" s="6"/>
      <c r="HD2593" s="7"/>
      <c r="HE2593" s="7"/>
      <c r="HF2593" s="7"/>
      <c r="HG2593" s="7"/>
      <c r="HH2593" s="8"/>
      <c r="HI2593" s="6"/>
      <c r="HJ2593" s="7"/>
      <c r="HK2593" s="7"/>
      <c r="HL2593" s="7"/>
      <c r="HM2593" s="7"/>
      <c r="HN2593" s="8"/>
      <c r="HO2593" s="6"/>
      <c r="HP2593" s="7"/>
      <c r="HQ2593" s="7"/>
      <c r="HR2593" s="7"/>
      <c r="HS2593" s="7"/>
      <c r="HT2593" s="8"/>
      <c r="HU2593" s="6"/>
      <c r="HV2593" s="7"/>
      <c r="HW2593" s="7"/>
      <c r="HX2593" s="7"/>
      <c r="HY2593" s="7"/>
      <c r="HZ2593" s="8"/>
      <c r="IA2593" s="6"/>
      <c r="IB2593" s="7"/>
      <c r="IC2593" s="7"/>
      <c r="ID2593" s="7"/>
      <c r="IE2593" s="7"/>
      <c r="IF2593" s="8"/>
      <c r="IG2593" s="6"/>
      <c r="IH2593" s="7"/>
      <c r="II2593" s="7"/>
      <c r="IJ2593" s="7"/>
      <c r="IK2593" s="7"/>
      <c r="IL2593" s="8"/>
      <c r="IM2593" s="6"/>
      <c r="IN2593" s="7"/>
      <c r="IO2593" s="7"/>
      <c r="IP2593" s="7"/>
      <c r="IQ2593" s="7"/>
      <c r="IR2593" s="8"/>
      <c r="IS2593" s="6"/>
      <c r="IT2593" s="7"/>
      <c r="IU2593" s="7"/>
      <c r="IV2593" s="7"/>
    </row>
    <row r="2594" customFormat="false" ht="12.75" hidden="false" customHeight="false" outlineLevel="0" collapsed="false">
      <c r="A2594" s="5" t="s">
        <v>2893</v>
      </c>
      <c r="B2594" s="6" t="n">
        <v>37069</v>
      </c>
      <c r="C2594" s="7" t="s">
        <v>774</v>
      </c>
      <c r="D2594" s="7" t="s">
        <v>1588</v>
      </c>
      <c r="E2594" s="7"/>
      <c r="F2594" s="8" t="s">
        <v>775</v>
      </c>
      <c r="G2594" s="8" t="n">
        <v>343.93</v>
      </c>
      <c r="H2594" s="7"/>
      <c r="I2594" s="7"/>
      <c r="J2594" s="7"/>
      <c r="K2594" s="7"/>
      <c r="L2594" s="8"/>
      <c r="M2594" s="6"/>
      <c r="N2594" s="7"/>
      <c r="O2594" s="7"/>
      <c r="P2594" s="7"/>
      <c r="Q2594" s="7"/>
      <c r="R2594" s="8"/>
      <c r="S2594" s="6"/>
      <c r="T2594" s="7"/>
      <c r="U2594" s="7"/>
      <c r="V2594" s="7"/>
      <c r="W2594" s="7"/>
      <c r="X2594" s="8"/>
      <c r="Y2594" s="6"/>
      <c r="Z2594" s="7"/>
      <c r="AA2594" s="7"/>
      <c r="AB2594" s="7"/>
      <c r="AC2594" s="7"/>
      <c r="AD2594" s="8"/>
      <c r="AE2594" s="6"/>
      <c r="AF2594" s="7"/>
      <c r="AG2594" s="7"/>
      <c r="AH2594" s="7"/>
      <c r="AI2594" s="7"/>
      <c r="AJ2594" s="8"/>
      <c r="AK2594" s="6"/>
      <c r="AL2594" s="7"/>
      <c r="AM2594" s="7"/>
      <c r="AN2594" s="7"/>
      <c r="AO2594" s="7"/>
      <c r="AP2594" s="8"/>
      <c r="AQ2594" s="6"/>
      <c r="AR2594" s="7"/>
      <c r="AS2594" s="7"/>
      <c r="AT2594" s="7"/>
      <c r="AU2594" s="7"/>
      <c r="AV2594" s="8"/>
      <c r="AW2594" s="6"/>
      <c r="AX2594" s="7"/>
      <c r="AY2594" s="7"/>
      <c r="AZ2594" s="7"/>
      <c r="BA2594" s="7"/>
      <c r="BB2594" s="8"/>
      <c r="BC2594" s="6"/>
      <c r="BD2594" s="7"/>
      <c r="BE2594" s="7"/>
      <c r="BF2594" s="7"/>
      <c r="BG2594" s="7"/>
      <c r="BH2594" s="8"/>
      <c r="BI2594" s="6"/>
      <c r="BJ2594" s="7"/>
      <c r="BK2594" s="7"/>
      <c r="BL2594" s="7"/>
      <c r="BM2594" s="7"/>
      <c r="BN2594" s="8"/>
      <c r="BO2594" s="6"/>
      <c r="BP2594" s="7"/>
      <c r="BQ2594" s="7"/>
      <c r="BR2594" s="7"/>
      <c r="BS2594" s="7"/>
      <c r="BT2594" s="8"/>
      <c r="BU2594" s="6"/>
      <c r="BV2594" s="7"/>
      <c r="BW2594" s="7"/>
      <c r="BX2594" s="7"/>
      <c r="BY2594" s="7"/>
      <c r="BZ2594" s="8"/>
      <c r="CA2594" s="6"/>
      <c r="CB2594" s="7"/>
      <c r="CC2594" s="7"/>
      <c r="CD2594" s="7"/>
      <c r="CE2594" s="7"/>
      <c r="CF2594" s="8"/>
      <c r="CG2594" s="6"/>
      <c r="CH2594" s="7"/>
      <c r="CI2594" s="7"/>
      <c r="CJ2594" s="7"/>
      <c r="CK2594" s="7"/>
      <c r="CL2594" s="8"/>
      <c r="CM2594" s="6"/>
      <c r="CN2594" s="7"/>
      <c r="CO2594" s="7"/>
      <c r="CP2594" s="7"/>
      <c r="CQ2594" s="7"/>
      <c r="CR2594" s="8"/>
      <c r="CS2594" s="6"/>
      <c r="CT2594" s="7"/>
      <c r="CU2594" s="7"/>
      <c r="CV2594" s="7"/>
      <c r="CW2594" s="7"/>
      <c r="CX2594" s="8"/>
      <c r="CY2594" s="6"/>
      <c r="CZ2594" s="7"/>
      <c r="DA2594" s="7"/>
      <c r="DB2594" s="7"/>
      <c r="DC2594" s="7"/>
      <c r="DD2594" s="8"/>
      <c r="DE2594" s="6"/>
      <c r="DF2594" s="7"/>
      <c r="DG2594" s="7"/>
      <c r="DH2594" s="7"/>
      <c r="DI2594" s="7"/>
      <c r="DJ2594" s="8"/>
      <c r="DK2594" s="6"/>
      <c r="DL2594" s="7"/>
      <c r="DM2594" s="7"/>
      <c r="DN2594" s="7"/>
      <c r="DO2594" s="7"/>
      <c r="DP2594" s="8"/>
      <c r="DQ2594" s="6"/>
      <c r="DR2594" s="7"/>
      <c r="DS2594" s="7"/>
      <c r="DT2594" s="7"/>
      <c r="DU2594" s="7"/>
      <c r="DV2594" s="8"/>
      <c r="DW2594" s="6"/>
      <c r="DX2594" s="7"/>
      <c r="DY2594" s="7"/>
      <c r="DZ2594" s="7"/>
      <c r="EA2594" s="7"/>
      <c r="EB2594" s="8"/>
      <c r="EC2594" s="6"/>
      <c r="ED2594" s="7"/>
      <c r="EE2594" s="7"/>
      <c r="EF2594" s="7"/>
      <c r="EG2594" s="7"/>
      <c r="EH2594" s="8"/>
      <c r="EI2594" s="6"/>
      <c r="EJ2594" s="7"/>
      <c r="EK2594" s="7"/>
      <c r="EL2594" s="7"/>
      <c r="EM2594" s="7"/>
      <c r="EN2594" s="8"/>
      <c r="EO2594" s="6"/>
      <c r="EP2594" s="7"/>
      <c r="EQ2594" s="7"/>
      <c r="ER2594" s="7"/>
      <c r="ES2594" s="7"/>
      <c r="ET2594" s="8"/>
      <c r="EU2594" s="6"/>
      <c r="EV2594" s="7"/>
      <c r="EW2594" s="7"/>
      <c r="EX2594" s="7"/>
      <c r="EY2594" s="7"/>
      <c r="EZ2594" s="8"/>
      <c r="FA2594" s="6"/>
      <c r="FB2594" s="7"/>
      <c r="FC2594" s="7"/>
      <c r="FD2594" s="7"/>
      <c r="FE2594" s="7"/>
      <c r="FF2594" s="8"/>
      <c r="FG2594" s="6"/>
      <c r="FH2594" s="7"/>
      <c r="FI2594" s="7"/>
      <c r="FJ2594" s="7"/>
      <c r="FK2594" s="7"/>
      <c r="FL2594" s="8"/>
      <c r="FM2594" s="6"/>
      <c r="FN2594" s="7"/>
      <c r="FO2594" s="7"/>
      <c r="FP2594" s="7"/>
      <c r="FQ2594" s="7"/>
      <c r="FR2594" s="8"/>
      <c r="FS2594" s="6"/>
      <c r="FT2594" s="7"/>
      <c r="FU2594" s="7"/>
      <c r="FV2594" s="7"/>
      <c r="FW2594" s="7"/>
      <c r="FX2594" s="8"/>
      <c r="FY2594" s="6"/>
      <c r="FZ2594" s="7"/>
      <c r="GA2594" s="7"/>
      <c r="GB2594" s="7"/>
      <c r="GC2594" s="7"/>
      <c r="GD2594" s="8"/>
      <c r="GE2594" s="6"/>
      <c r="GF2594" s="7"/>
      <c r="GG2594" s="7"/>
      <c r="GH2594" s="7"/>
      <c r="GI2594" s="7"/>
      <c r="GJ2594" s="8"/>
      <c r="GK2594" s="6"/>
      <c r="GL2594" s="7"/>
      <c r="GM2594" s="7"/>
      <c r="GN2594" s="7"/>
      <c r="GO2594" s="7"/>
      <c r="GP2594" s="8"/>
      <c r="GQ2594" s="6"/>
      <c r="GR2594" s="7"/>
      <c r="GS2594" s="7"/>
      <c r="GT2594" s="7"/>
      <c r="GU2594" s="7"/>
      <c r="GV2594" s="8"/>
      <c r="GW2594" s="6"/>
      <c r="GX2594" s="7"/>
      <c r="GY2594" s="7"/>
      <c r="GZ2594" s="7"/>
      <c r="HA2594" s="7"/>
      <c r="HB2594" s="8"/>
      <c r="HC2594" s="6"/>
      <c r="HD2594" s="7"/>
      <c r="HE2594" s="7"/>
      <c r="HF2594" s="7"/>
      <c r="HG2594" s="7"/>
      <c r="HH2594" s="8"/>
      <c r="HI2594" s="6"/>
      <c r="HJ2594" s="7"/>
      <c r="HK2594" s="7"/>
      <c r="HL2594" s="7"/>
      <c r="HM2594" s="7"/>
      <c r="HN2594" s="8"/>
      <c r="HO2594" s="6"/>
      <c r="HP2594" s="7"/>
      <c r="HQ2594" s="7"/>
      <c r="HR2594" s="7"/>
      <c r="HS2594" s="7"/>
      <c r="HT2594" s="8"/>
      <c r="HU2594" s="6"/>
      <c r="HV2594" s="7"/>
      <c r="HW2594" s="7"/>
      <c r="HX2594" s="7"/>
      <c r="HY2594" s="7"/>
      <c r="HZ2594" s="8"/>
      <c r="IA2594" s="6"/>
      <c r="IB2594" s="7"/>
      <c r="IC2594" s="7"/>
      <c r="ID2594" s="7"/>
      <c r="IE2594" s="7"/>
      <c r="IF2594" s="8"/>
      <c r="IG2594" s="6"/>
      <c r="IH2594" s="7"/>
      <c r="II2594" s="7"/>
      <c r="IJ2594" s="7"/>
      <c r="IK2594" s="7"/>
      <c r="IL2594" s="8"/>
      <c r="IM2594" s="6"/>
      <c r="IN2594" s="7"/>
      <c r="IO2594" s="7"/>
      <c r="IP2594" s="7"/>
      <c r="IQ2594" s="7"/>
      <c r="IR2594" s="8"/>
      <c r="IS2594" s="6"/>
      <c r="IT2594" s="7"/>
      <c r="IU2594" s="7"/>
      <c r="IV2594" s="7"/>
    </row>
    <row r="2595" customFormat="false" ht="12.75" hidden="false" customHeight="false" outlineLevel="0" collapsed="false">
      <c r="A2595" s="5" t="s">
        <v>2894</v>
      </c>
      <c r="B2595" s="6" t="n">
        <v>37070</v>
      </c>
      <c r="C2595" s="7" t="s">
        <v>1752</v>
      </c>
      <c r="D2595" s="7" t="s">
        <v>1588</v>
      </c>
      <c r="E2595" s="7"/>
      <c r="F2595" s="8" t="s">
        <v>1280</v>
      </c>
      <c r="G2595" s="8" t="n">
        <v>155</v>
      </c>
      <c r="H2595" s="7"/>
      <c r="I2595" s="7"/>
      <c r="J2595" s="7"/>
      <c r="K2595" s="7"/>
      <c r="L2595" s="8"/>
      <c r="M2595" s="6"/>
      <c r="N2595" s="7"/>
      <c r="O2595" s="7"/>
      <c r="P2595" s="7"/>
      <c r="Q2595" s="7"/>
      <c r="R2595" s="8"/>
      <c r="S2595" s="6"/>
      <c r="T2595" s="7"/>
      <c r="U2595" s="7"/>
      <c r="V2595" s="7"/>
      <c r="W2595" s="7"/>
      <c r="X2595" s="8"/>
      <c r="Y2595" s="6"/>
      <c r="Z2595" s="7"/>
      <c r="AA2595" s="7"/>
      <c r="AB2595" s="7"/>
      <c r="AC2595" s="7"/>
      <c r="AD2595" s="8"/>
      <c r="AE2595" s="6"/>
      <c r="AF2595" s="7"/>
      <c r="AG2595" s="7"/>
      <c r="AH2595" s="7"/>
      <c r="AI2595" s="7"/>
      <c r="AJ2595" s="8"/>
      <c r="AK2595" s="6"/>
      <c r="AL2595" s="7"/>
      <c r="AM2595" s="7"/>
      <c r="AN2595" s="7"/>
      <c r="AO2595" s="7"/>
      <c r="AP2595" s="8"/>
      <c r="AQ2595" s="6"/>
      <c r="AR2595" s="7"/>
      <c r="AS2595" s="7"/>
      <c r="AT2595" s="7"/>
      <c r="AU2595" s="7"/>
      <c r="AV2595" s="8"/>
      <c r="AW2595" s="6"/>
      <c r="AX2595" s="7"/>
      <c r="AY2595" s="7"/>
      <c r="AZ2595" s="7"/>
      <c r="BA2595" s="7"/>
      <c r="BB2595" s="8"/>
      <c r="BC2595" s="6"/>
      <c r="BD2595" s="7"/>
      <c r="BE2595" s="7"/>
      <c r="BF2595" s="7"/>
      <c r="BG2595" s="7"/>
      <c r="BH2595" s="8"/>
      <c r="BI2595" s="6"/>
      <c r="BJ2595" s="7"/>
      <c r="BK2595" s="7"/>
      <c r="BL2595" s="7"/>
      <c r="BM2595" s="7"/>
      <c r="BN2595" s="8"/>
      <c r="BO2595" s="6"/>
      <c r="BP2595" s="7"/>
      <c r="BQ2595" s="7"/>
      <c r="BR2595" s="7"/>
      <c r="BS2595" s="7"/>
      <c r="BT2595" s="8"/>
      <c r="BU2595" s="6"/>
      <c r="BV2595" s="7"/>
      <c r="BW2595" s="7"/>
      <c r="BX2595" s="7"/>
      <c r="BY2595" s="7"/>
      <c r="BZ2595" s="8"/>
      <c r="CA2595" s="6"/>
      <c r="CB2595" s="7"/>
      <c r="CC2595" s="7"/>
      <c r="CD2595" s="7"/>
      <c r="CE2595" s="7"/>
      <c r="CF2595" s="8"/>
      <c r="CG2595" s="6"/>
      <c r="CH2595" s="7"/>
      <c r="CI2595" s="7"/>
      <c r="CJ2595" s="7"/>
      <c r="CK2595" s="7"/>
      <c r="CL2595" s="8"/>
      <c r="CM2595" s="6"/>
      <c r="CN2595" s="7"/>
      <c r="CO2595" s="7"/>
      <c r="CP2595" s="7"/>
      <c r="CQ2595" s="7"/>
      <c r="CR2595" s="8"/>
      <c r="CS2595" s="6"/>
      <c r="CT2595" s="7"/>
      <c r="CU2595" s="7"/>
      <c r="CV2595" s="7"/>
      <c r="CW2595" s="7"/>
      <c r="CX2595" s="8"/>
      <c r="CY2595" s="6"/>
      <c r="CZ2595" s="7"/>
      <c r="DA2595" s="7"/>
      <c r="DB2595" s="7"/>
      <c r="DC2595" s="7"/>
      <c r="DD2595" s="8"/>
      <c r="DE2595" s="6"/>
      <c r="DF2595" s="7"/>
      <c r="DG2595" s="7"/>
      <c r="DH2595" s="7"/>
      <c r="DI2595" s="7"/>
      <c r="DJ2595" s="8"/>
      <c r="DK2595" s="6"/>
      <c r="DL2595" s="7"/>
      <c r="DM2595" s="7"/>
      <c r="DN2595" s="7"/>
      <c r="DO2595" s="7"/>
      <c r="DP2595" s="8"/>
      <c r="DQ2595" s="6"/>
      <c r="DR2595" s="7"/>
      <c r="DS2595" s="7"/>
      <c r="DT2595" s="7"/>
      <c r="DU2595" s="7"/>
      <c r="DV2595" s="8"/>
      <c r="DW2595" s="6"/>
      <c r="DX2595" s="7"/>
      <c r="DY2595" s="7"/>
      <c r="DZ2595" s="7"/>
      <c r="EA2595" s="7"/>
      <c r="EB2595" s="8"/>
      <c r="EC2595" s="6"/>
      <c r="ED2595" s="7"/>
      <c r="EE2595" s="7"/>
      <c r="EF2595" s="7"/>
      <c r="EG2595" s="7"/>
      <c r="EH2595" s="8"/>
      <c r="EI2595" s="6"/>
      <c r="EJ2595" s="7"/>
      <c r="EK2595" s="7"/>
      <c r="EL2595" s="7"/>
      <c r="EM2595" s="7"/>
      <c r="EN2595" s="8"/>
      <c r="EO2595" s="6"/>
      <c r="EP2595" s="7"/>
      <c r="EQ2595" s="7"/>
      <c r="ER2595" s="7"/>
      <c r="ES2595" s="7"/>
      <c r="ET2595" s="8"/>
      <c r="EU2595" s="6"/>
      <c r="EV2595" s="7"/>
      <c r="EW2595" s="7"/>
      <c r="EX2595" s="7"/>
      <c r="EY2595" s="7"/>
      <c r="EZ2595" s="8"/>
      <c r="FA2595" s="6"/>
      <c r="FB2595" s="7"/>
      <c r="FC2595" s="7"/>
      <c r="FD2595" s="7"/>
      <c r="FE2595" s="7"/>
      <c r="FF2595" s="8"/>
      <c r="FG2595" s="6"/>
      <c r="FH2595" s="7"/>
      <c r="FI2595" s="7"/>
      <c r="FJ2595" s="7"/>
      <c r="FK2595" s="7"/>
      <c r="FL2595" s="8"/>
      <c r="FM2595" s="6"/>
      <c r="FN2595" s="7"/>
      <c r="FO2595" s="7"/>
      <c r="FP2595" s="7"/>
      <c r="FQ2595" s="7"/>
      <c r="FR2595" s="8"/>
      <c r="FS2595" s="6"/>
      <c r="FT2595" s="7"/>
      <c r="FU2595" s="7"/>
      <c r="FV2595" s="7"/>
      <c r="FW2595" s="7"/>
      <c r="FX2595" s="8"/>
      <c r="FY2595" s="6"/>
      <c r="FZ2595" s="7"/>
      <c r="GA2595" s="7"/>
      <c r="GB2595" s="7"/>
      <c r="GC2595" s="7"/>
      <c r="GD2595" s="8"/>
      <c r="GE2595" s="6"/>
      <c r="GF2595" s="7"/>
      <c r="GG2595" s="7"/>
      <c r="GH2595" s="7"/>
      <c r="GI2595" s="7"/>
      <c r="GJ2595" s="8"/>
      <c r="GK2595" s="6"/>
      <c r="GL2595" s="7"/>
      <c r="GM2595" s="7"/>
      <c r="GN2595" s="7"/>
      <c r="GO2595" s="7"/>
      <c r="GP2595" s="8"/>
      <c r="GQ2595" s="6"/>
      <c r="GR2595" s="7"/>
      <c r="GS2595" s="7"/>
      <c r="GT2595" s="7"/>
      <c r="GU2595" s="7"/>
      <c r="GV2595" s="8"/>
      <c r="GW2595" s="6"/>
      <c r="GX2595" s="7"/>
      <c r="GY2595" s="7"/>
      <c r="GZ2595" s="7"/>
      <c r="HA2595" s="7"/>
      <c r="HB2595" s="8"/>
      <c r="HC2595" s="6"/>
      <c r="HD2595" s="7"/>
      <c r="HE2595" s="7"/>
      <c r="HF2595" s="7"/>
      <c r="HG2595" s="7"/>
      <c r="HH2595" s="8"/>
      <c r="HI2595" s="6"/>
      <c r="HJ2595" s="7"/>
      <c r="HK2595" s="7"/>
      <c r="HL2595" s="7"/>
      <c r="HM2595" s="7"/>
      <c r="HN2595" s="8"/>
      <c r="HO2595" s="6"/>
      <c r="HP2595" s="7"/>
      <c r="HQ2595" s="7"/>
      <c r="HR2595" s="7"/>
      <c r="HS2595" s="7"/>
      <c r="HT2595" s="8"/>
      <c r="HU2595" s="6"/>
      <c r="HV2595" s="7"/>
      <c r="HW2595" s="7"/>
      <c r="HX2595" s="7"/>
      <c r="HY2595" s="7"/>
      <c r="HZ2595" s="8"/>
      <c r="IA2595" s="6"/>
      <c r="IB2595" s="7"/>
      <c r="IC2595" s="7"/>
      <c r="ID2595" s="7"/>
      <c r="IE2595" s="7"/>
      <c r="IF2595" s="8"/>
      <c r="IG2595" s="6"/>
      <c r="IH2595" s="7"/>
      <c r="II2595" s="7"/>
      <c r="IJ2595" s="7"/>
      <c r="IK2595" s="7"/>
      <c r="IL2595" s="8"/>
      <c r="IM2595" s="6"/>
      <c r="IN2595" s="7"/>
      <c r="IO2595" s="7"/>
      <c r="IP2595" s="7"/>
      <c r="IQ2595" s="7"/>
      <c r="IR2595" s="8"/>
      <c r="IS2595" s="6"/>
      <c r="IT2595" s="7"/>
      <c r="IU2595" s="7"/>
      <c r="IV2595" s="7"/>
    </row>
    <row r="2596" customFormat="false" ht="12.75" hidden="false" customHeight="false" outlineLevel="0" collapsed="false">
      <c r="A2596" s="5" t="n">
        <v>888854</v>
      </c>
      <c r="B2596" s="6" t="n">
        <v>37070</v>
      </c>
      <c r="C2596" s="7" t="s">
        <v>2836</v>
      </c>
      <c r="D2596" s="7" t="s">
        <v>1588</v>
      </c>
      <c r="E2596" s="7"/>
      <c r="F2596" s="8" t="s">
        <v>1633</v>
      </c>
      <c r="G2596" s="8" t="n">
        <v>19</v>
      </c>
      <c r="H2596" s="7"/>
      <c r="I2596" s="7"/>
      <c r="J2596" s="7"/>
      <c r="K2596" s="7"/>
      <c r="L2596" s="8"/>
      <c r="M2596" s="6"/>
      <c r="N2596" s="7"/>
      <c r="O2596" s="7"/>
      <c r="P2596" s="7"/>
      <c r="Q2596" s="7"/>
      <c r="R2596" s="8"/>
      <c r="S2596" s="6"/>
      <c r="T2596" s="7"/>
      <c r="U2596" s="7"/>
      <c r="V2596" s="7"/>
      <c r="W2596" s="7"/>
      <c r="X2596" s="8"/>
      <c r="Y2596" s="6"/>
      <c r="Z2596" s="7"/>
      <c r="AA2596" s="7"/>
      <c r="AB2596" s="7"/>
      <c r="AC2596" s="7"/>
      <c r="AD2596" s="8"/>
      <c r="AE2596" s="6"/>
      <c r="AF2596" s="7"/>
      <c r="AG2596" s="7"/>
      <c r="AH2596" s="7"/>
      <c r="AI2596" s="7"/>
      <c r="AJ2596" s="8"/>
      <c r="AK2596" s="6"/>
      <c r="AL2596" s="7"/>
      <c r="AM2596" s="7"/>
      <c r="AN2596" s="7"/>
      <c r="AO2596" s="7"/>
      <c r="AP2596" s="8"/>
      <c r="AQ2596" s="6"/>
      <c r="AR2596" s="7"/>
      <c r="AS2596" s="7"/>
      <c r="AT2596" s="7"/>
      <c r="AU2596" s="7"/>
      <c r="AV2596" s="8"/>
      <c r="AW2596" s="6"/>
      <c r="AX2596" s="7"/>
      <c r="AY2596" s="7"/>
      <c r="AZ2596" s="7"/>
      <c r="BA2596" s="7"/>
      <c r="BB2596" s="8"/>
      <c r="BC2596" s="6"/>
      <c r="BD2596" s="7"/>
      <c r="BE2596" s="7"/>
      <c r="BF2596" s="7"/>
      <c r="BG2596" s="7"/>
      <c r="BH2596" s="8"/>
      <c r="BI2596" s="6"/>
      <c r="BJ2596" s="7"/>
      <c r="BK2596" s="7"/>
      <c r="BL2596" s="7"/>
      <c r="BM2596" s="7"/>
      <c r="BN2596" s="8"/>
      <c r="BO2596" s="6"/>
      <c r="BP2596" s="7"/>
      <c r="BQ2596" s="7"/>
      <c r="BR2596" s="7"/>
      <c r="BS2596" s="7"/>
      <c r="BT2596" s="8"/>
      <c r="BU2596" s="6"/>
      <c r="BV2596" s="7"/>
      <c r="BW2596" s="7"/>
      <c r="BX2596" s="7"/>
      <c r="BY2596" s="7"/>
      <c r="BZ2596" s="8"/>
      <c r="CA2596" s="6"/>
      <c r="CB2596" s="7"/>
      <c r="CC2596" s="7"/>
      <c r="CD2596" s="7"/>
      <c r="CE2596" s="7"/>
      <c r="CF2596" s="8"/>
      <c r="CG2596" s="6"/>
      <c r="CH2596" s="7"/>
      <c r="CI2596" s="7"/>
      <c r="CJ2596" s="7"/>
      <c r="CK2596" s="7"/>
      <c r="CL2596" s="8"/>
      <c r="CM2596" s="6"/>
      <c r="CN2596" s="7"/>
      <c r="CO2596" s="7"/>
      <c r="CP2596" s="7"/>
      <c r="CQ2596" s="7"/>
      <c r="CR2596" s="8"/>
      <c r="CS2596" s="6"/>
      <c r="CT2596" s="7"/>
      <c r="CU2596" s="7"/>
      <c r="CV2596" s="7"/>
      <c r="CW2596" s="7"/>
      <c r="CX2596" s="8"/>
      <c r="CY2596" s="6"/>
      <c r="CZ2596" s="7"/>
      <c r="DA2596" s="7"/>
      <c r="DB2596" s="7"/>
      <c r="DC2596" s="7"/>
      <c r="DD2596" s="8"/>
      <c r="DE2596" s="6"/>
      <c r="DF2596" s="7"/>
      <c r="DG2596" s="7"/>
      <c r="DH2596" s="7"/>
      <c r="DI2596" s="7"/>
      <c r="DJ2596" s="8"/>
      <c r="DK2596" s="6"/>
      <c r="DL2596" s="7"/>
      <c r="DM2596" s="7"/>
      <c r="DN2596" s="7"/>
      <c r="DO2596" s="7"/>
      <c r="DP2596" s="8"/>
      <c r="DQ2596" s="6"/>
      <c r="DR2596" s="7"/>
      <c r="DS2596" s="7"/>
      <c r="DT2596" s="7"/>
      <c r="DU2596" s="7"/>
      <c r="DV2596" s="8"/>
      <c r="DW2596" s="6"/>
      <c r="DX2596" s="7"/>
      <c r="DY2596" s="7"/>
      <c r="DZ2596" s="7"/>
      <c r="EA2596" s="7"/>
      <c r="EB2596" s="8"/>
      <c r="EC2596" s="6"/>
      <c r="ED2596" s="7"/>
      <c r="EE2596" s="7"/>
      <c r="EF2596" s="7"/>
      <c r="EG2596" s="7"/>
      <c r="EH2596" s="8"/>
      <c r="EI2596" s="6"/>
      <c r="EJ2596" s="7"/>
      <c r="EK2596" s="7"/>
      <c r="EL2596" s="7"/>
      <c r="EM2596" s="7"/>
      <c r="EN2596" s="8"/>
      <c r="EO2596" s="6"/>
      <c r="EP2596" s="7"/>
      <c r="EQ2596" s="7"/>
      <c r="ER2596" s="7"/>
      <c r="ES2596" s="7"/>
      <c r="ET2596" s="8"/>
      <c r="EU2596" s="6"/>
      <c r="EV2596" s="7"/>
      <c r="EW2596" s="7"/>
      <c r="EX2596" s="7"/>
      <c r="EY2596" s="7"/>
      <c r="EZ2596" s="8"/>
      <c r="FA2596" s="6"/>
      <c r="FB2596" s="7"/>
      <c r="FC2596" s="7"/>
      <c r="FD2596" s="7"/>
      <c r="FE2596" s="7"/>
      <c r="FF2596" s="8"/>
      <c r="FG2596" s="6"/>
      <c r="FH2596" s="7"/>
      <c r="FI2596" s="7"/>
      <c r="FJ2596" s="7"/>
      <c r="FK2596" s="7"/>
      <c r="FL2596" s="8"/>
      <c r="FM2596" s="6"/>
      <c r="FN2596" s="7"/>
      <c r="FO2596" s="7"/>
      <c r="FP2596" s="7"/>
      <c r="FQ2596" s="7"/>
      <c r="FR2596" s="8"/>
      <c r="FS2596" s="6"/>
      <c r="FT2596" s="7"/>
      <c r="FU2596" s="7"/>
      <c r="FV2596" s="7"/>
      <c r="FW2596" s="7"/>
      <c r="FX2596" s="8"/>
      <c r="FY2596" s="6"/>
      <c r="FZ2596" s="7"/>
      <c r="GA2596" s="7"/>
      <c r="GB2596" s="7"/>
      <c r="GC2596" s="7"/>
      <c r="GD2596" s="8"/>
      <c r="GE2596" s="6"/>
      <c r="GF2596" s="7"/>
      <c r="GG2596" s="7"/>
      <c r="GH2596" s="7"/>
      <c r="GI2596" s="7"/>
      <c r="GJ2596" s="8"/>
      <c r="GK2596" s="6"/>
      <c r="GL2596" s="7"/>
      <c r="GM2596" s="7"/>
      <c r="GN2596" s="7"/>
      <c r="GO2596" s="7"/>
      <c r="GP2596" s="8"/>
      <c r="GQ2596" s="6"/>
      <c r="GR2596" s="7"/>
      <c r="GS2596" s="7"/>
      <c r="GT2596" s="7"/>
      <c r="GU2596" s="7"/>
      <c r="GV2596" s="8"/>
      <c r="GW2596" s="6"/>
      <c r="GX2596" s="7"/>
      <c r="GY2596" s="7"/>
      <c r="GZ2596" s="7"/>
      <c r="HA2596" s="7"/>
      <c r="HB2596" s="8"/>
      <c r="HC2596" s="6"/>
      <c r="HD2596" s="7"/>
      <c r="HE2596" s="7"/>
      <c r="HF2596" s="7"/>
      <c r="HG2596" s="7"/>
      <c r="HH2596" s="8"/>
      <c r="HI2596" s="6"/>
      <c r="HJ2596" s="7"/>
      <c r="HK2596" s="7"/>
      <c r="HL2596" s="7"/>
      <c r="HM2596" s="7"/>
      <c r="HN2596" s="8"/>
      <c r="HO2596" s="6"/>
      <c r="HP2596" s="7"/>
      <c r="HQ2596" s="7"/>
      <c r="HR2596" s="7"/>
      <c r="HS2596" s="7"/>
      <c r="HT2596" s="8"/>
      <c r="HU2596" s="6"/>
      <c r="HV2596" s="7"/>
      <c r="HW2596" s="7"/>
      <c r="HX2596" s="7"/>
      <c r="HY2596" s="7"/>
      <c r="HZ2596" s="8"/>
      <c r="IA2596" s="6"/>
      <c r="IB2596" s="7"/>
      <c r="IC2596" s="7"/>
      <c r="ID2596" s="7"/>
      <c r="IE2596" s="7"/>
      <c r="IF2596" s="8"/>
      <c r="IG2596" s="6"/>
      <c r="IH2596" s="7"/>
      <c r="II2596" s="7"/>
      <c r="IJ2596" s="7"/>
      <c r="IK2596" s="7"/>
      <c r="IL2596" s="8"/>
      <c r="IM2596" s="6"/>
      <c r="IN2596" s="7"/>
      <c r="IO2596" s="7"/>
      <c r="IP2596" s="7"/>
      <c r="IQ2596" s="7"/>
      <c r="IR2596" s="8"/>
      <c r="IS2596" s="6"/>
      <c r="IT2596" s="7"/>
      <c r="IU2596" s="7"/>
      <c r="IV2596" s="7"/>
    </row>
    <row r="2597" customFormat="false" ht="12.75" hidden="false" customHeight="false" outlineLevel="0" collapsed="false">
      <c r="A2597" s="5" t="s">
        <v>2895</v>
      </c>
      <c r="B2597" s="6" t="n">
        <v>37070</v>
      </c>
      <c r="C2597" s="7" t="s">
        <v>774</v>
      </c>
      <c r="D2597" s="7" t="s">
        <v>1588</v>
      </c>
      <c r="E2597" s="7"/>
      <c r="F2597" s="8" t="s">
        <v>775</v>
      </c>
      <c r="G2597" s="8" t="n">
        <v>25731.47625</v>
      </c>
      <c r="H2597" s="7"/>
      <c r="I2597" s="7"/>
      <c r="J2597" s="7"/>
      <c r="K2597" s="7"/>
      <c r="L2597" s="8"/>
      <c r="M2597" s="6"/>
      <c r="N2597" s="7"/>
      <c r="O2597" s="7"/>
      <c r="P2597" s="7"/>
      <c r="Q2597" s="7"/>
      <c r="R2597" s="8"/>
      <c r="S2597" s="6"/>
      <c r="T2597" s="7"/>
      <c r="U2597" s="7"/>
      <c r="V2597" s="7"/>
      <c r="W2597" s="7"/>
      <c r="X2597" s="8"/>
      <c r="Y2597" s="6"/>
      <c r="Z2597" s="7"/>
      <c r="AA2597" s="7"/>
      <c r="AB2597" s="7"/>
      <c r="AC2597" s="7"/>
      <c r="AD2597" s="8"/>
      <c r="AE2597" s="6"/>
      <c r="AF2597" s="7"/>
      <c r="AG2597" s="7"/>
      <c r="AH2597" s="7"/>
      <c r="AI2597" s="7"/>
      <c r="AJ2597" s="8"/>
      <c r="AK2597" s="6"/>
      <c r="AL2597" s="7"/>
      <c r="AM2597" s="7"/>
      <c r="AN2597" s="7"/>
      <c r="AO2597" s="7"/>
      <c r="AP2597" s="8"/>
      <c r="AQ2597" s="6"/>
      <c r="AR2597" s="7"/>
      <c r="AS2597" s="7"/>
      <c r="AT2597" s="7"/>
      <c r="AU2597" s="7"/>
      <c r="AV2597" s="8"/>
      <c r="AW2597" s="6"/>
      <c r="AX2597" s="7"/>
      <c r="AY2597" s="7"/>
      <c r="AZ2597" s="7"/>
      <c r="BA2597" s="7"/>
      <c r="BB2597" s="8"/>
      <c r="BC2597" s="6"/>
      <c r="BD2597" s="7"/>
      <c r="BE2597" s="7"/>
      <c r="BF2597" s="7"/>
      <c r="BG2597" s="7"/>
      <c r="BH2597" s="8"/>
      <c r="BI2597" s="6"/>
      <c r="BJ2597" s="7"/>
      <c r="BK2597" s="7"/>
      <c r="BL2597" s="7"/>
      <c r="BM2597" s="7"/>
      <c r="BN2597" s="8"/>
      <c r="BO2597" s="6"/>
      <c r="BP2597" s="7"/>
      <c r="BQ2597" s="7"/>
      <c r="BR2597" s="7"/>
      <c r="BS2597" s="7"/>
      <c r="BT2597" s="8"/>
      <c r="BU2597" s="6"/>
      <c r="BV2597" s="7"/>
      <c r="BW2597" s="7"/>
      <c r="BX2597" s="7"/>
      <c r="BY2597" s="7"/>
      <c r="BZ2597" s="8"/>
      <c r="CA2597" s="6"/>
      <c r="CB2597" s="7"/>
      <c r="CC2597" s="7"/>
      <c r="CD2597" s="7"/>
      <c r="CE2597" s="7"/>
      <c r="CF2597" s="8"/>
      <c r="CG2597" s="6"/>
      <c r="CH2597" s="7"/>
      <c r="CI2597" s="7"/>
      <c r="CJ2597" s="7"/>
      <c r="CK2597" s="7"/>
      <c r="CL2597" s="8"/>
      <c r="CM2597" s="6"/>
      <c r="CN2597" s="7"/>
      <c r="CO2597" s="7"/>
      <c r="CP2597" s="7"/>
      <c r="CQ2597" s="7"/>
      <c r="CR2597" s="8"/>
      <c r="CS2597" s="6"/>
      <c r="CT2597" s="7"/>
      <c r="CU2597" s="7"/>
      <c r="CV2597" s="7"/>
      <c r="CW2597" s="7"/>
      <c r="CX2597" s="8"/>
      <c r="CY2597" s="6"/>
      <c r="CZ2597" s="7"/>
      <c r="DA2597" s="7"/>
      <c r="DB2597" s="7"/>
      <c r="DC2597" s="7"/>
      <c r="DD2597" s="8"/>
      <c r="DE2597" s="6"/>
      <c r="DF2597" s="7"/>
      <c r="DG2597" s="7"/>
      <c r="DH2597" s="7"/>
      <c r="DI2597" s="7"/>
      <c r="DJ2597" s="8"/>
      <c r="DK2597" s="6"/>
      <c r="DL2597" s="7"/>
      <c r="DM2597" s="7"/>
      <c r="DN2597" s="7"/>
      <c r="DO2597" s="7"/>
      <c r="DP2597" s="8"/>
      <c r="DQ2597" s="6"/>
      <c r="DR2597" s="7"/>
      <c r="DS2597" s="7"/>
      <c r="DT2597" s="7"/>
      <c r="DU2597" s="7"/>
      <c r="DV2597" s="8"/>
      <c r="DW2597" s="6"/>
      <c r="DX2597" s="7"/>
      <c r="DY2597" s="7"/>
      <c r="DZ2597" s="7"/>
      <c r="EA2597" s="7"/>
      <c r="EB2597" s="8"/>
      <c r="EC2597" s="6"/>
      <c r="ED2597" s="7"/>
      <c r="EE2597" s="7"/>
      <c r="EF2597" s="7"/>
      <c r="EG2597" s="7"/>
      <c r="EH2597" s="8"/>
      <c r="EI2597" s="6"/>
      <c r="EJ2597" s="7"/>
      <c r="EK2597" s="7"/>
      <c r="EL2597" s="7"/>
      <c r="EM2597" s="7"/>
      <c r="EN2597" s="8"/>
      <c r="EO2597" s="6"/>
      <c r="EP2597" s="7"/>
      <c r="EQ2597" s="7"/>
      <c r="ER2597" s="7"/>
      <c r="ES2597" s="7"/>
      <c r="ET2597" s="8"/>
      <c r="EU2597" s="6"/>
      <c r="EV2597" s="7"/>
      <c r="EW2597" s="7"/>
      <c r="EX2597" s="7"/>
      <c r="EY2597" s="7"/>
      <c r="EZ2597" s="8"/>
      <c r="FA2597" s="6"/>
      <c r="FB2597" s="7"/>
      <c r="FC2597" s="7"/>
      <c r="FD2597" s="7"/>
      <c r="FE2597" s="7"/>
      <c r="FF2597" s="8"/>
      <c r="FG2597" s="6"/>
      <c r="FH2597" s="7"/>
      <c r="FI2597" s="7"/>
      <c r="FJ2597" s="7"/>
      <c r="FK2597" s="7"/>
      <c r="FL2597" s="8"/>
      <c r="FM2597" s="6"/>
      <c r="FN2597" s="7"/>
      <c r="FO2597" s="7"/>
      <c r="FP2597" s="7"/>
      <c r="FQ2597" s="7"/>
      <c r="FR2597" s="8"/>
      <c r="FS2597" s="6"/>
      <c r="FT2597" s="7"/>
      <c r="FU2597" s="7"/>
      <c r="FV2597" s="7"/>
      <c r="FW2597" s="7"/>
      <c r="FX2597" s="8"/>
      <c r="FY2597" s="6"/>
      <c r="FZ2597" s="7"/>
      <c r="GA2597" s="7"/>
      <c r="GB2597" s="7"/>
      <c r="GC2597" s="7"/>
      <c r="GD2597" s="8"/>
      <c r="GE2597" s="6"/>
      <c r="GF2597" s="7"/>
      <c r="GG2597" s="7"/>
      <c r="GH2597" s="7"/>
      <c r="GI2597" s="7"/>
      <c r="GJ2597" s="8"/>
      <c r="GK2597" s="6"/>
      <c r="GL2597" s="7"/>
      <c r="GM2597" s="7"/>
      <c r="GN2597" s="7"/>
      <c r="GO2597" s="7"/>
      <c r="GP2597" s="8"/>
      <c r="GQ2597" s="6"/>
      <c r="GR2597" s="7"/>
      <c r="GS2597" s="7"/>
      <c r="GT2597" s="7"/>
      <c r="GU2597" s="7"/>
      <c r="GV2597" s="8"/>
      <c r="GW2597" s="6"/>
      <c r="GX2597" s="7"/>
      <c r="GY2597" s="7"/>
      <c r="GZ2597" s="7"/>
      <c r="HA2597" s="7"/>
      <c r="HB2597" s="8"/>
      <c r="HC2597" s="6"/>
      <c r="HD2597" s="7"/>
      <c r="HE2597" s="7"/>
      <c r="HF2597" s="7"/>
      <c r="HG2597" s="7"/>
      <c r="HH2597" s="8"/>
      <c r="HI2597" s="6"/>
      <c r="HJ2597" s="7"/>
      <c r="HK2597" s="7"/>
      <c r="HL2597" s="7"/>
      <c r="HM2597" s="7"/>
      <c r="HN2597" s="8"/>
      <c r="HO2597" s="6"/>
      <c r="HP2597" s="7"/>
      <c r="HQ2597" s="7"/>
      <c r="HR2597" s="7"/>
      <c r="HS2597" s="7"/>
      <c r="HT2597" s="8"/>
      <c r="HU2597" s="6"/>
      <c r="HV2597" s="7"/>
      <c r="HW2597" s="7"/>
      <c r="HX2597" s="7"/>
      <c r="HY2597" s="7"/>
      <c r="HZ2597" s="8"/>
      <c r="IA2597" s="6"/>
      <c r="IB2597" s="7"/>
      <c r="IC2597" s="7"/>
      <c r="ID2597" s="7"/>
      <c r="IE2597" s="7"/>
      <c r="IF2597" s="8"/>
      <c r="IG2597" s="6"/>
      <c r="IH2597" s="7"/>
      <c r="II2597" s="7"/>
      <c r="IJ2597" s="7"/>
      <c r="IK2597" s="7"/>
      <c r="IL2597" s="8"/>
      <c r="IM2597" s="6"/>
      <c r="IN2597" s="7"/>
      <c r="IO2597" s="7"/>
      <c r="IP2597" s="7"/>
      <c r="IQ2597" s="7"/>
      <c r="IR2597" s="8"/>
      <c r="IS2597" s="6"/>
      <c r="IT2597" s="7"/>
      <c r="IU2597" s="7"/>
      <c r="IV2597" s="7"/>
    </row>
    <row r="2598" customFormat="false" ht="12.75" hidden="false" customHeight="false" outlineLevel="0" collapsed="false">
      <c r="A2598" s="5" t="s">
        <v>2896</v>
      </c>
      <c r="B2598" s="6" t="n">
        <v>37070</v>
      </c>
      <c r="C2598" s="7" t="s">
        <v>774</v>
      </c>
      <c r="D2598" s="7" t="s">
        <v>1588</v>
      </c>
      <c r="E2598" s="7"/>
      <c r="F2598" s="8" t="s">
        <v>775</v>
      </c>
      <c r="G2598" s="8" t="n">
        <v>1512.15</v>
      </c>
      <c r="H2598" s="7"/>
      <c r="I2598" s="7"/>
      <c r="J2598" s="7"/>
      <c r="K2598" s="7"/>
      <c r="L2598" s="8"/>
      <c r="M2598" s="6"/>
      <c r="N2598" s="7"/>
      <c r="O2598" s="7"/>
      <c r="P2598" s="7"/>
      <c r="Q2598" s="7"/>
      <c r="R2598" s="8"/>
      <c r="S2598" s="6"/>
      <c r="T2598" s="7"/>
      <c r="U2598" s="7"/>
      <c r="V2598" s="7"/>
      <c r="W2598" s="7"/>
      <c r="X2598" s="8"/>
      <c r="Y2598" s="6"/>
      <c r="Z2598" s="7"/>
      <c r="AA2598" s="7"/>
      <c r="AB2598" s="7"/>
      <c r="AC2598" s="7"/>
      <c r="AD2598" s="8"/>
      <c r="AE2598" s="6"/>
      <c r="AF2598" s="7"/>
      <c r="AG2598" s="7"/>
      <c r="AH2598" s="7"/>
      <c r="AI2598" s="7"/>
      <c r="AJ2598" s="8"/>
      <c r="AK2598" s="6"/>
      <c r="AL2598" s="7"/>
      <c r="AM2598" s="7"/>
      <c r="AN2598" s="7"/>
      <c r="AO2598" s="7"/>
      <c r="AP2598" s="8"/>
      <c r="AQ2598" s="6"/>
      <c r="AR2598" s="7"/>
      <c r="AS2598" s="7"/>
      <c r="AT2598" s="7"/>
      <c r="AU2598" s="7"/>
      <c r="AV2598" s="8"/>
      <c r="AW2598" s="6"/>
      <c r="AX2598" s="7"/>
      <c r="AY2598" s="7"/>
      <c r="AZ2598" s="7"/>
      <c r="BA2598" s="7"/>
      <c r="BB2598" s="8"/>
      <c r="BC2598" s="6"/>
      <c r="BD2598" s="7"/>
      <c r="BE2598" s="7"/>
      <c r="BF2598" s="7"/>
      <c r="BG2598" s="7"/>
      <c r="BH2598" s="8"/>
      <c r="BI2598" s="6"/>
      <c r="BJ2598" s="7"/>
      <c r="BK2598" s="7"/>
      <c r="BL2598" s="7"/>
      <c r="BM2598" s="7"/>
      <c r="BN2598" s="8"/>
      <c r="BO2598" s="6"/>
      <c r="BP2598" s="7"/>
      <c r="BQ2598" s="7"/>
      <c r="BR2598" s="7"/>
      <c r="BS2598" s="7"/>
      <c r="BT2598" s="8"/>
      <c r="BU2598" s="6"/>
      <c r="BV2598" s="7"/>
      <c r="BW2598" s="7"/>
      <c r="BX2598" s="7"/>
      <c r="BY2598" s="7"/>
      <c r="BZ2598" s="8"/>
      <c r="CA2598" s="6"/>
      <c r="CB2598" s="7"/>
      <c r="CC2598" s="7"/>
      <c r="CD2598" s="7"/>
      <c r="CE2598" s="7"/>
      <c r="CF2598" s="8"/>
      <c r="CG2598" s="6"/>
      <c r="CH2598" s="7"/>
      <c r="CI2598" s="7"/>
      <c r="CJ2598" s="7"/>
      <c r="CK2598" s="7"/>
      <c r="CL2598" s="8"/>
      <c r="CM2598" s="6"/>
      <c r="CN2598" s="7"/>
      <c r="CO2598" s="7"/>
      <c r="CP2598" s="7"/>
      <c r="CQ2598" s="7"/>
      <c r="CR2598" s="8"/>
      <c r="CS2598" s="6"/>
      <c r="CT2598" s="7"/>
      <c r="CU2598" s="7"/>
      <c r="CV2598" s="7"/>
      <c r="CW2598" s="7"/>
      <c r="CX2598" s="8"/>
      <c r="CY2598" s="6"/>
      <c r="CZ2598" s="7"/>
      <c r="DA2598" s="7"/>
      <c r="DB2598" s="7"/>
      <c r="DC2598" s="7"/>
      <c r="DD2598" s="8"/>
      <c r="DE2598" s="6"/>
      <c r="DF2598" s="7"/>
      <c r="DG2598" s="7"/>
      <c r="DH2598" s="7"/>
      <c r="DI2598" s="7"/>
      <c r="DJ2598" s="8"/>
      <c r="DK2598" s="6"/>
      <c r="DL2598" s="7"/>
      <c r="DM2598" s="7"/>
      <c r="DN2598" s="7"/>
      <c r="DO2598" s="7"/>
      <c r="DP2598" s="8"/>
      <c r="DQ2598" s="6"/>
      <c r="DR2598" s="7"/>
      <c r="DS2598" s="7"/>
      <c r="DT2598" s="7"/>
      <c r="DU2598" s="7"/>
      <c r="DV2598" s="8"/>
      <c r="DW2598" s="6"/>
      <c r="DX2598" s="7"/>
      <c r="DY2598" s="7"/>
      <c r="DZ2598" s="7"/>
      <c r="EA2598" s="7"/>
      <c r="EB2598" s="8"/>
      <c r="EC2598" s="6"/>
      <c r="ED2598" s="7"/>
      <c r="EE2598" s="7"/>
      <c r="EF2598" s="7"/>
      <c r="EG2598" s="7"/>
      <c r="EH2598" s="8"/>
      <c r="EI2598" s="6"/>
      <c r="EJ2598" s="7"/>
      <c r="EK2598" s="7"/>
      <c r="EL2598" s="7"/>
      <c r="EM2598" s="7"/>
      <c r="EN2598" s="8"/>
      <c r="EO2598" s="6"/>
      <c r="EP2598" s="7"/>
      <c r="EQ2598" s="7"/>
      <c r="ER2598" s="7"/>
      <c r="ES2598" s="7"/>
      <c r="ET2598" s="8"/>
      <c r="EU2598" s="6"/>
      <c r="EV2598" s="7"/>
      <c r="EW2598" s="7"/>
      <c r="EX2598" s="7"/>
      <c r="EY2598" s="7"/>
      <c r="EZ2598" s="8"/>
      <c r="FA2598" s="6"/>
      <c r="FB2598" s="7"/>
      <c r="FC2598" s="7"/>
      <c r="FD2598" s="7"/>
      <c r="FE2598" s="7"/>
      <c r="FF2598" s="8"/>
      <c r="FG2598" s="6"/>
      <c r="FH2598" s="7"/>
      <c r="FI2598" s="7"/>
      <c r="FJ2598" s="7"/>
      <c r="FK2598" s="7"/>
      <c r="FL2598" s="8"/>
      <c r="FM2598" s="6"/>
      <c r="FN2598" s="7"/>
      <c r="FO2598" s="7"/>
      <c r="FP2598" s="7"/>
      <c r="FQ2598" s="7"/>
      <c r="FR2598" s="8"/>
      <c r="FS2598" s="6"/>
      <c r="FT2598" s="7"/>
      <c r="FU2598" s="7"/>
      <c r="FV2598" s="7"/>
      <c r="FW2598" s="7"/>
      <c r="FX2598" s="8"/>
      <c r="FY2598" s="6"/>
      <c r="FZ2598" s="7"/>
      <c r="GA2598" s="7"/>
      <c r="GB2598" s="7"/>
      <c r="GC2598" s="7"/>
      <c r="GD2598" s="8"/>
      <c r="GE2598" s="6"/>
      <c r="GF2598" s="7"/>
      <c r="GG2598" s="7"/>
      <c r="GH2598" s="7"/>
      <c r="GI2598" s="7"/>
      <c r="GJ2598" s="8"/>
      <c r="GK2598" s="6"/>
      <c r="GL2598" s="7"/>
      <c r="GM2598" s="7"/>
      <c r="GN2598" s="7"/>
      <c r="GO2598" s="7"/>
      <c r="GP2598" s="8"/>
      <c r="GQ2598" s="6"/>
      <c r="GR2598" s="7"/>
      <c r="GS2598" s="7"/>
      <c r="GT2598" s="7"/>
      <c r="GU2598" s="7"/>
      <c r="GV2598" s="8"/>
      <c r="GW2598" s="6"/>
      <c r="GX2598" s="7"/>
      <c r="GY2598" s="7"/>
      <c r="GZ2598" s="7"/>
      <c r="HA2598" s="7"/>
      <c r="HB2598" s="8"/>
      <c r="HC2598" s="6"/>
      <c r="HD2598" s="7"/>
      <c r="HE2598" s="7"/>
      <c r="HF2598" s="7"/>
      <c r="HG2598" s="7"/>
      <c r="HH2598" s="8"/>
      <c r="HI2598" s="6"/>
      <c r="HJ2598" s="7"/>
      <c r="HK2598" s="7"/>
      <c r="HL2598" s="7"/>
      <c r="HM2598" s="7"/>
      <c r="HN2598" s="8"/>
      <c r="HO2598" s="6"/>
      <c r="HP2598" s="7"/>
      <c r="HQ2598" s="7"/>
      <c r="HR2598" s="7"/>
      <c r="HS2598" s="7"/>
      <c r="HT2598" s="8"/>
      <c r="HU2598" s="6"/>
      <c r="HV2598" s="7"/>
      <c r="HW2598" s="7"/>
      <c r="HX2598" s="7"/>
      <c r="HY2598" s="7"/>
      <c r="HZ2598" s="8"/>
      <c r="IA2598" s="6"/>
      <c r="IB2598" s="7"/>
      <c r="IC2598" s="7"/>
      <c r="ID2598" s="7"/>
      <c r="IE2598" s="7"/>
      <c r="IF2598" s="8"/>
      <c r="IG2598" s="6"/>
      <c r="IH2598" s="7"/>
      <c r="II2598" s="7"/>
      <c r="IJ2598" s="7"/>
      <c r="IK2598" s="7"/>
      <c r="IL2598" s="8"/>
      <c r="IM2598" s="6"/>
      <c r="IN2598" s="7"/>
      <c r="IO2598" s="7"/>
      <c r="IP2598" s="7"/>
      <c r="IQ2598" s="7"/>
      <c r="IR2598" s="8"/>
      <c r="IS2598" s="6"/>
      <c r="IT2598" s="7"/>
      <c r="IU2598" s="7"/>
      <c r="IV2598" s="7"/>
    </row>
    <row r="2599" customFormat="false" ht="12.75" hidden="false" customHeight="false" outlineLevel="0" collapsed="false">
      <c r="A2599" s="5" t="s">
        <v>2897</v>
      </c>
      <c r="B2599" s="6" t="n">
        <v>37070</v>
      </c>
      <c r="C2599" s="7" t="s">
        <v>2829</v>
      </c>
      <c r="D2599" s="7" t="s">
        <v>1588</v>
      </c>
      <c r="E2599" s="7"/>
      <c r="F2599" s="8" t="s">
        <v>1600</v>
      </c>
      <c r="G2599" s="8" t="n">
        <v>16592</v>
      </c>
      <c r="H2599" s="7"/>
      <c r="I2599" s="7"/>
      <c r="J2599" s="7"/>
      <c r="K2599" s="7"/>
      <c r="L2599" s="8"/>
      <c r="M2599" s="6"/>
      <c r="N2599" s="7"/>
      <c r="O2599" s="7"/>
      <c r="P2599" s="7"/>
      <c r="Q2599" s="7"/>
      <c r="R2599" s="8"/>
      <c r="S2599" s="6"/>
      <c r="T2599" s="7"/>
      <c r="U2599" s="7"/>
      <c r="V2599" s="7"/>
      <c r="W2599" s="7"/>
      <c r="X2599" s="8"/>
      <c r="Y2599" s="6"/>
      <c r="Z2599" s="7"/>
      <c r="AA2599" s="7"/>
      <c r="AB2599" s="7"/>
      <c r="AC2599" s="7"/>
      <c r="AD2599" s="8"/>
      <c r="AE2599" s="6"/>
      <c r="AF2599" s="7"/>
      <c r="AG2599" s="7"/>
      <c r="AH2599" s="7"/>
      <c r="AI2599" s="7"/>
      <c r="AJ2599" s="8"/>
      <c r="AK2599" s="6"/>
      <c r="AL2599" s="7"/>
      <c r="AM2599" s="7"/>
      <c r="AN2599" s="7"/>
      <c r="AO2599" s="7"/>
      <c r="AP2599" s="8"/>
      <c r="AQ2599" s="6"/>
      <c r="AR2599" s="7"/>
      <c r="AS2599" s="7"/>
      <c r="AT2599" s="7"/>
      <c r="AU2599" s="7"/>
      <c r="AV2599" s="8"/>
      <c r="AW2599" s="6"/>
      <c r="AX2599" s="7"/>
      <c r="AY2599" s="7"/>
      <c r="AZ2599" s="7"/>
      <c r="BA2599" s="7"/>
      <c r="BB2599" s="8"/>
      <c r="BC2599" s="6"/>
      <c r="BD2599" s="7"/>
      <c r="BE2599" s="7"/>
      <c r="BF2599" s="7"/>
      <c r="BG2599" s="7"/>
      <c r="BH2599" s="8"/>
      <c r="BI2599" s="6"/>
      <c r="BJ2599" s="7"/>
      <c r="BK2599" s="7"/>
      <c r="BL2599" s="7"/>
      <c r="BM2599" s="7"/>
      <c r="BN2599" s="8"/>
      <c r="BO2599" s="6"/>
      <c r="BP2599" s="7"/>
      <c r="BQ2599" s="7"/>
      <c r="BR2599" s="7"/>
      <c r="BS2599" s="7"/>
      <c r="BT2599" s="8"/>
      <c r="BU2599" s="6"/>
      <c r="BV2599" s="7"/>
      <c r="BW2599" s="7"/>
      <c r="BX2599" s="7"/>
      <c r="BY2599" s="7"/>
      <c r="BZ2599" s="8"/>
      <c r="CA2599" s="6"/>
      <c r="CB2599" s="7"/>
      <c r="CC2599" s="7"/>
      <c r="CD2599" s="7"/>
      <c r="CE2599" s="7"/>
      <c r="CF2599" s="8"/>
      <c r="CG2599" s="6"/>
      <c r="CH2599" s="7"/>
      <c r="CI2599" s="7"/>
      <c r="CJ2599" s="7"/>
      <c r="CK2599" s="7"/>
      <c r="CL2599" s="8"/>
      <c r="CM2599" s="6"/>
      <c r="CN2599" s="7"/>
      <c r="CO2599" s="7"/>
      <c r="CP2599" s="7"/>
      <c r="CQ2599" s="7"/>
      <c r="CR2599" s="8"/>
      <c r="CS2599" s="6"/>
      <c r="CT2599" s="7"/>
      <c r="CU2599" s="7"/>
      <c r="CV2599" s="7"/>
      <c r="CW2599" s="7"/>
      <c r="CX2599" s="8"/>
      <c r="CY2599" s="6"/>
      <c r="CZ2599" s="7"/>
      <c r="DA2599" s="7"/>
      <c r="DB2599" s="7"/>
      <c r="DC2599" s="7"/>
      <c r="DD2599" s="8"/>
      <c r="DE2599" s="6"/>
      <c r="DF2599" s="7"/>
      <c r="DG2599" s="7"/>
      <c r="DH2599" s="7"/>
      <c r="DI2599" s="7"/>
      <c r="DJ2599" s="8"/>
      <c r="DK2599" s="6"/>
      <c r="DL2599" s="7"/>
      <c r="DM2599" s="7"/>
      <c r="DN2599" s="7"/>
      <c r="DO2599" s="7"/>
      <c r="DP2599" s="8"/>
      <c r="DQ2599" s="6"/>
      <c r="DR2599" s="7"/>
      <c r="DS2599" s="7"/>
      <c r="DT2599" s="7"/>
      <c r="DU2599" s="7"/>
      <c r="DV2599" s="8"/>
      <c r="DW2599" s="6"/>
      <c r="DX2599" s="7"/>
      <c r="DY2599" s="7"/>
      <c r="DZ2599" s="7"/>
      <c r="EA2599" s="7"/>
      <c r="EB2599" s="8"/>
      <c r="EC2599" s="6"/>
      <c r="ED2599" s="7"/>
      <c r="EE2599" s="7"/>
      <c r="EF2599" s="7"/>
      <c r="EG2599" s="7"/>
      <c r="EH2599" s="8"/>
      <c r="EI2599" s="6"/>
      <c r="EJ2599" s="7"/>
      <c r="EK2599" s="7"/>
      <c r="EL2599" s="7"/>
      <c r="EM2599" s="7"/>
      <c r="EN2599" s="8"/>
      <c r="EO2599" s="6"/>
      <c r="EP2599" s="7"/>
      <c r="EQ2599" s="7"/>
      <c r="ER2599" s="7"/>
      <c r="ES2599" s="7"/>
      <c r="ET2599" s="8"/>
      <c r="EU2599" s="6"/>
      <c r="EV2599" s="7"/>
      <c r="EW2599" s="7"/>
      <c r="EX2599" s="7"/>
      <c r="EY2599" s="7"/>
      <c r="EZ2599" s="8"/>
      <c r="FA2599" s="6"/>
      <c r="FB2599" s="7"/>
      <c r="FC2599" s="7"/>
      <c r="FD2599" s="7"/>
      <c r="FE2599" s="7"/>
      <c r="FF2599" s="8"/>
      <c r="FG2599" s="6"/>
      <c r="FH2599" s="7"/>
      <c r="FI2599" s="7"/>
      <c r="FJ2599" s="7"/>
      <c r="FK2599" s="7"/>
      <c r="FL2599" s="8"/>
      <c r="FM2599" s="6"/>
      <c r="FN2599" s="7"/>
      <c r="FO2599" s="7"/>
      <c r="FP2599" s="7"/>
      <c r="FQ2599" s="7"/>
      <c r="FR2599" s="8"/>
      <c r="FS2599" s="6"/>
      <c r="FT2599" s="7"/>
      <c r="FU2599" s="7"/>
      <c r="FV2599" s="7"/>
      <c r="FW2599" s="7"/>
      <c r="FX2599" s="8"/>
      <c r="FY2599" s="6"/>
      <c r="FZ2599" s="7"/>
      <c r="GA2599" s="7"/>
      <c r="GB2599" s="7"/>
      <c r="GC2599" s="7"/>
      <c r="GD2599" s="8"/>
      <c r="GE2599" s="6"/>
      <c r="GF2599" s="7"/>
      <c r="GG2599" s="7"/>
      <c r="GH2599" s="7"/>
      <c r="GI2599" s="7"/>
      <c r="GJ2599" s="8"/>
      <c r="GK2599" s="6"/>
      <c r="GL2599" s="7"/>
      <c r="GM2599" s="7"/>
      <c r="GN2599" s="7"/>
      <c r="GO2599" s="7"/>
      <c r="GP2599" s="8"/>
      <c r="GQ2599" s="6"/>
      <c r="GR2599" s="7"/>
      <c r="GS2599" s="7"/>
      <c r="GT2599" s="7"/>
      <c r="GU2599" s="7"/>
      <c r="GV2599" s="8"/>
      <c r="GW2599" s="6"/>
      <c r="GX2599" s="7"/>
      <c r="GY2599" s="7"/>
      <c r="GZ2599" s="7"/>
      <c r="HA2599" s="7"/>
      <c r="HB2599" s="8"/>
      <c r="HC2599" s="6"/>
      <c r="HD2599" s="7"/>
      <c r="HE2599" s="7"/>
      <c r="HF2599" s="7"/>
      <c r="HG2599" s="7"/>
      <c r="HH2599" s="8"/>
      <c r="HI2599" s="6"/>
      <c r="HJ2599" s="7"/>
      <c r="HK2599" s="7"/>
      <c r="HL2599" s="7"/>
      <c r="HM2599" s="7"/>
      <c r="HN2599" s="8"/>
      <c r="HO2599" s="6"/>
      <c r="HP2599" s="7"/>
      <c r="HQ2599" s="7"/>
      <c r="HR2599" s="7"/>
      <c r="HS2599" s="7"/>
      <c r="HT2599" s="8"/>
      <c r="HU2599" s="6"/>
      <c r="HV2599" s="7"/>
      <c r="HW2599" s="7"/>
      <c r="HX2599" s="7"/>
      <c r="HY2599" s="7"/>
      <c r="HZ2599" s="8"/>
      <c r="IA2599" s="6"/>
      <c r="IB2599" s="7"/>
      <c r="IC2599" s="7"/>
      <c r="ID2599" s="7"/>
      <c r="IE2599" s="7"/>
      <c r="IF2599" s="8"/>
      <c r="IG2599" s="6"/>
      <c r="IH2599" s="7"/>
      <c r="II2599" s="7"/>
      <c r="IJ2599" s="7"/>
      <c r="IK2599" s="7"/>
      <c r="IL2599" s="8"/>
      <c r="IM2599" s="6"/>
      <c r="IN2599" s="7"/>
      <c r="IO2599" s="7"/>
      <c r="IP2599" s="7"/>
      <c r="IQ2599" s="7"/>
      <c r="IR2599" s="8"/>
      <c r="IS2599" s="6"/>
      <c r="IT2599" s="7"/>
      <c r="IU2599" s="7"/>
      <c r="IV2599" s="7"/>
    </row>
    <row r="2600" customFormat="false" ht="12.75" hidden="false" customHeight="false" outlineLevel="0" collapsed="false">
      <c r="A2600" s="5" t="s">
        <v>2898</v>
      </c>
      <c r="B2600" s="6" t="n">
        <v>37070</v>
      </c>
      <c r="C2600" s="7" t="s">
        <v>187</v>
      </c>
      <c r="D2600" s="7" t="s">
        <v>1588</v>
      </c>
      <c r="E2600" s="7"/>
      <c r="F2600" s="8" t="s">
        <v>1020</v>
      </c>
      <c r="G2600" s="8" t="n">
        <v>4800</v>
      </c>
      <c r="H2600" s="7"/>
      <c r="I2600" s="7"/>
      <c r="J2600" s="7"/>
      <c r="K2600" s="7"/>
      <c r="L2600" s="8"/>
      <c r="M2600" s="6"/>
      <c r="N2600" s="7"/>
      <c r="O2600" s="7"/>
      <c r="P2600" s="7"/>
      <c r="Q2600" s="7"/>
      <c r="R2600" s="8"/>
      <c r="S2600" s="6"/>
      <c r="T2600" s="7"/>
      <c r="U2600" s="7"/>
      <c r="V2600" s="7"/>
      <c r="W2600" s="7"/>
      <c r="X2600" s="8"/>
      <c r="Y2600" s="6"/>
      <c r="Z2600" s="7"/>
      <c r="AA2600" s="7"/>
      <c r="AB2600" s="7"/>
      <c r="AC2600" s="7"/>
      <c r="AD2600" s="8"/>
      <c r="AE2600" s="6"/>
      <c r="AF2600" s="7"/>
      <c r="AG2600" s="7"/>
      <c r="AH2600" s="7"/>
      <c r="AI2600" s="7"/>
      <c r="AJ2600" s="8"/>
      <c r="AK2600" s="6"/>
      <c r="AL2600" s="7"/>
      <c r="AM2600" s="7"/>
      <c r="AN2600" s="7"/>
      <c r="AO2600" s="7"/>
      <c r="AP2600" s="8"/>
      <c r="AQ2600" s="6"/>
      <c r="AR2600" s="7"/>
      <c r="AS2600" s="7"/>
      <c r="AT2600" s="7"/>
      <c r="AU2600" s="7"/>
      <c r="AV2600" s="8"/>
      <c r="AW2600" s="6"/>
      <c r="AX2600" s="7"/>
      <c r="AY2600" s="7"/>
      <c r="AZ2600" s="7"/>
      <c r="BA2600" s="7"/>
      <c r="BB2600" s="8"/>
      <c r="BC2600" s="6"/>
      <c r="BD2600" s="7"/>
      <c r="BE2600" s="7"/>
      <c r="BF2600" s="7"/>
      <c r="BG2600" s="7"/>
      <c r="BH2600" s="8"/>
      <c r="BI2600" s="6"/>
      <c r="BJ2600" s="7"/>
      <c r="BK2600" s="7"/>
      <c r="BL2600" s="7"/>
      <c r="BM2600" s="7"/>
      <c r="BN2600" s="8"/>
      <c r="BO2600" s="6"/>
      <c r="BP2600" s="7"/>
      <c r="BQ2600" s="7"/>
      <c r="BR2600" s="7"/>
      <c r="BS2600" s="7"/>
      <c r="BT2600" s="8"/>
      <c r="BU2600" s="6"/>
      <c r="BV2600" s="7"/>
      <c r="BW2600" s="7"/>
      <c r="BX2600" s="7"/>
      <c r="BY2600" s="7"/>
      <c r="BZ2600" s="8"/>
      <c r="CA2600" s="6"/>
      <c r="CB2600" s="7"/>
      <c r="CC2600" s="7"/>
      <c r="CD2600" s="7"/>
      <c r="CE2600" s="7"/>
      <c r="CF2600" s="8"/>
      <c r="CG2600" s="6"/>
      <c r="CH2600" s="7"/>
      <c r="CI2600" s="7"/>
      <c r="CJ2600" s="7"/>
      <c r="CK2600" s="7"/>
      <c r="CL2600" s="8"/>
      <c r="CM2600" s="6"/>
      <c r="CN2600" s="7"/>
      <c r="CO2600" s="7"/>
      <c r="CP2600" s="7"/>
      <c r="CQ2600" s="7"/>
      <c r="CR2600" s="8"/>
      <c r="CS2600" s="6"/>
      <c r="CT2600" s="7"/>
      <c r="CU2600" s="7"/>
      <c r="CV2600" s="7"/>
      <c r="CW2600" s="7"/>
      <c r="CX2600" s="8"/>
      <c r="CY2600" s="6"/>
      <c r="CZ2600" s="7"/>
      <c r="DA2600" s="7"/>
      <c r="DB2600" s="7"/>
      <c r="DC2600" s="7"/>
      <c r="DD2600" s="8"/>
      <c r="DE2600" s="6"/>
      <c r="DF2600" s="7"/>
      <c r="DG2600" s="7"/>
      <c r="DH2600" s="7"/>
      <c r="DI2600" s="7"/>
      <c r="DJ2600" s="8"/>
      <c r="DK2600" s="6"/>
      <c r="DL2600" s="7"/>
      <c r="DM2600" s="7"/>
      <c r="DN2600" s="7"/>
      <c r="DO2600" s="7"/>
      <c r="DP2600" s="8"/>
      <c r="DQ2600" s="6"/>
      <c r="DR2600" s="7"/>
      <c r="DS2600" s="7"/>
      <c r="DT2600" s="7"/>
      <c r="DU2600" s="7"/>
      <c r="DV2600" s="8"/>
      <c r="DW2600" s="6"/>
      <c r="DX2600" s="7"/>
      <c r="DY2600" s="7"/>
      <c r="DZ2600" s="7"/>
      <c r="EA2600" s="7"/>
      <c r="EB2600" s="8"/>
      <c r="EC2600" s="6"/>
      <c r="ED2600" s="7"/>
      <c r="EE2600" s="7"/>
      <c r="EF2600" s="7"/>
      <c r="EG2600" s="7"/>
      <c r="EH2600" s="8"/>
      <c r="EI2600" s="6"/>
      <c r="EJ2600" s="7"/>
      <c r="EK2600" s="7"/>
      <c r="EL2600" s="7"/>
      <c r="EM2600" s="7"/>
      <c r="EN2600" s="8"/>
      <c r="EO2600" s="6"/>
      <c r="EP2600" s="7"/>
      <c r="EQ2600" s="7"/>
      <c r="ER2600" s="7"/>
      <c r="ES2600" s="7"/>
      <c r="ET2600" s="8"/>
      <c r="EU2600" s="6"/>
      <c r="EV2600" s="7"/>
      <c r="EW2600" s="7"/>
      <c r="EX2600" s="7"/>
      <c r="EY2600" s="7"/>
      <c r="EZ2600" s="8"/>
      <c r="FA2600" s="6"/>
      <c r="FB2600" s="7"/>
      <c r="FC2600" s="7"/>
      <c r="FD2600" s="7"/>
      <c r="FE2600" s="7"/>
      <c r="FF2600" s="8"/>
      <c r="FG2600" s="6"/>
      <c r="FH2600" s="7"/>
      <c r="FI2600" s="7"/>
      <c r="FJ2600" s="7"/>
      <c r="FK2600" s="7"/>
      <c r="FL2600" s="8"/>
      <c r="FM2600" s="6"/>
      <c r="FN2600" s="7"/>
      <c r="FO2600" s="7"/>
      <c r="FP2600" s="7"/>
      <c r="FQ2600" s="7"/>
      <c r="FR2600" s="8"/>
      <c r="FS2600" s="6"/>
      <c r="FT2600" s="7"/>
      <c r="FU2600" s="7"/>
      <c r="FV2600" s="7"/>
      <c r="FW2600" s="7"/>
      <c r="FX2600" s="8"/>
      <c r="FY2600" s="6"/>
      <c r="FZ2600" s="7"/>
      <c r="GA2600" s="7"/>
      <c r="GB2600" s="7"/>
      <c r="GC2600" s="7"/>
      <c r="GD2600" s="8"/>
      <c r="GE2600" s="6"/>
      <c r="GF2600" s="7"/>
      <c r="GG2600" s="7"/>
      <c r="GH2600" s="7"/>
      <c r="GI2600" s="7"/>
      <c r="GJ2600" s="8"/>
      <c r="GK2600" s="6"/>
      <c r="GL2600" s="7"/>
      <c r="GM2600" s="7"/>
      <c r="GN2600" s="7"/>
      <c r="GO2600" s="7"/>
      <c r="GP2600" s="8"/>
      <c r="GQ2600" s="6"/>
      <c r="GR2600" s="7"/>
      <c r="GS2600" s="7"/>
      <c r="GT2600" s="7"/>
      <c r="GU2600" s="7"/>
      <c r="GV2600" s="8"/>
      <c r="GW2600" s="6"/>
      <c r="GX2600" s="7"/>
      <c r="GY2600" s="7"/>
      <c r="GZ2600" s="7"/>
      <c r="HA2600" s="7"/>
      <c r="HB2600" s="8"/>
      <c r="HC2600" s="6"/>
      <c r="HD2600" s="7"/>
      <c r="HE2600" s="7"/>
      <c r="HF2600" s="7"/>
      <c r="HG2600" s="7"/>
      <c r="HH2600" s="8"/>
      <c r="HI2600" s="6"/>
      <c r="HJ2600" s="7"/>
      <c r="HK2600" s="7"/>
      <c r="HL2600" s="7"/>
      <c r="HM2600" s="7"/>
      <c r="HN2600" s="8"/>
      <c r="HO2600" s="6"/>
      <c r="HP2600" s="7"/>
      <c r="HQ2600" s="7"/>
      <c r="HR2600" s="7"/>
      <c r="HS2600" s="7"/>
      <c r="HT2600" s="8"/>
      <c r="HU2600" s="6"/>
      <c r="HV2600" s="7"/>
      <c r="HW2600" s="7"/>
      <c r="HX2600" s="7"/>
      <c r="HY2600" s="7"/>
      <c r="HZ2600" s="8"/>
      <c r="IA2600" s="6"/>
      <c r="IB2600" s="7"/>
      <c r="IC2600" s="7"/>
      <c r="ID2600" s="7"/>
      <c r="IE2600" s="7"/>
      <c r="IF2600" s="8"/>
      <c r="IG2600" s="6"/>
      <c r="IH2600" s="7"/>
      <c r="II2600" s="7"/>
      <c r="IJ2600" s="7"/>
      <c r="IK2600" s="7"/>
      <c r="IL2600" s="8"/>
      <c r="IM2600" s="6"/>
      <c r="IN2600" s="7"/>
      <c r="IO2600" s="7"/>
      <c r="IP2600" s="7"/>
      <c r="IQ2600" s="7"/>
      <c r="IR2600" s="8"/>
      <c r="IS2600" s="6"/>
      <c r="IT2600" s="7"/>
      <c r="IU2600" s="7"/>
      <c r="IV2600" s="7"/>
    </row>
    <row r="2601" customFormat="false" ht="12.75" hidden="false" customHeight="false" outlineLevel="0" collapsed="false">
      <c r="A2601" s="5" t="s">
        <v>2899</v>
      </c>
      <c r="B2601" s="6" t="n">
        <v>37071</v>
      </c>
      <c r="C2601" s="7" t="s">
        <v>774</v>
      </c>
      <c r="D2601" s="7" t="s">
        <v>1588</v>
      </c>
      <c r="E2601" s="7"/>
      <c r="F2601" s="8" t="s">
        <v>775</v>
      </c>
      <c r="G2601" s="8" t="n">
        <v>7749.99</v>
      </c>
      <c r="H2601" s="7"/>
      <c r="I2601" s="7"/>
      <c r="J2601" s="7"/>
      <c r="K2601" s="7"/>
      <c r="L2601" s="8"/>
      <c r="M2601" s="6"/>
      <c r="N2601" s="7"/>
      <c r="O2601" s="7"/>
      <c r="P2601" s="7"/>
      <c r="Q2601" s="7"/>
      <c r="R2601" s="8"/>
      <c r="S2601" s="6"/>
      <c r="T2601" s="7"/>
      <c r="U2601" s="7"/>
      <c r="V2601" s="7"/>
      <c r="W2601" s="7"/>
      <c r="X2601" s="8"/>
      <c r="Y2601" s="6"/>
      <c r="Z2601" s="7"/>
      <c r="AA2601" s="7"/>
      <c r="AB2601" s="7"/>
      <c r="AC2601" s="7"/>
      <c r="AD2601" s="8"/>
      <c r="AE2601" s="6"/>
      <c r="AF2601" s="7"/>
      <c r="AG2601" s="7"/>
      <c r="AH2601" s="7"/>
      <c r="AI2601" s="7"/>
      <c r="AJ2601" s="8"/>
      <c r="AK2601" s="6"/>
      <c r="AL2601" s="7"/>
      <c r="AM2601" s="7"/>
      <c r="AN2601" s="7"/>
      <c r="AO2601" s="7"/>
      <c r="AP2601" s="8"/>
      <c r="AQ2601" s="6"/>
      <c r="AR2601" s="7"/>
      <c r="AS2601" s="7"/>
      <c r="AT2601" s="7"/>
      <c r="AU2601" s="7"/>
      <c r="AV2601" s="8"/>
      <c r="AW2601" s="6"/>
      <c r="AX2601" s="7"/>
      <c r="AY2601" s="7"/>
      <c r="AZ2601" s="7"/>
      <c r="BA2601" s="7"/>
      <c r="BB2601" s="8"/>
      <c r="BC2601" s="6"/>
      <c r="BD2601" s="7"/>
      <c r="BE2601" s="7"/>
      <c r="BF2601" s="7"/>
      <c r="BG2601" s="7"/>
      <c r="BH2601" s="8"/>
      <c r="BI2601" s="6"/>
      <c r="BJ2601" s="7"/>
      <c r="BK2601" s="7"/>
      <c r="BL2601" s="7"/>
      <c r="BM2601" s="7"/>
      <c r="BN2601" s="8"/>
      <c r="BO2601" s="6"/>
      <c r="BP2601" s="7"/>
      <c r="BQ2601" s="7"/>
      <c r="BR2601" s="7"/>
      <c r="BS2601" s="7"/>
      <c r="BT2601" s="8"/>
      <c r="BU2601" s="6"/>
      <c r="BV2601" s="7"/>
      <c r="BW2601" s="7"/>
      <c r="BX2601" s="7"/>
      <c r="BY2601" s="7"/>
      <c r="BZ2601" s="8"/>
      <c r="CA2601" s="6"/>
      <c r="CB2601" s="7"/>
      <c r="CC2601" s="7"/>
      <c r="CD2601" s="7"/>
      <c r="CE2601" s="7"/>
      <c r="CF2601" s="8"/>
      <c r="CG2601" s="6"/>
      <c r="CH2601" s="7"/>
      <c r="CI2601" s="7"/>
      <c r="CJ2601" s="7"/>
      <c r="CK2601" s="7"/>
      <c r="CL2601" s="8"/>
      <c r="CM2601" s="6"/>
      <c r="CN2601" s="7"/>
      <c r="CO2601" s="7"/>
      <c r="CP2601" s="7"/>
      <c r="CQ2601" s="7"/>
      <c r="CR2601" s="8"/>
      <c r="CS2601" s="6"/>
      <c r="CT2601" s="7"/>
      <c r="CU2601" s="7"/>
      <c r="CV2601" s="7"/>
      <c r="CW2601" s="7"/>
      <c r="CX2601" s="8"/>
      <c r="CY2601" s="6"/>
      <c r="CZ2601" s="7"/>
      <c r="DA2601" s="7"/>
      <c r="DB2601" s="7"/>
      <c r="DC2601" s="7"/>
      <c r="DD2601" s="8"/>
      <c r="DE2601" s="6"/>
      <c r="DF2601" s="7"/>
      <c r="DG2601" s="7"/>
      <c r="DH2601" s="7"/>
      <c r="DI2601" s="7"/>
      <c r="DJ2601" s="8"/>
      <c r="DK2601" s="6"/>
      <c r="DL2601" s="7"/>
      <c r="DM2601" s="7"/>
      <c r="DN2601" s="7"/>
      <c r="DO2601" s="7"/>
      <c r="DP2601" s="8"/>
      <c r="DQ2601" s="6"/>
      <c r="DR2601" s="7"/>
      <c r="DS2601" s="7"/>
      <c r="DT2601" s="7"/>
      <c r="DU2601" s="7"/>
      <c r="DV2601" s="8"/>
      <c r="DW2601" s="6"/>
      <c r="DX2601" s="7"/>
      <c r="DY2601" s="7"/>
      <c r="DZ2601" s="7"/>
      <c r="EA2601" s="7"/>
      <c r="EB2601" s="8"/>
      <c r="EC2601" s="6"/>
      <c r="ED2601" s="7"/>
      <c r="EE2601" s="7"/>
      <c r="EF2601" s="7"/>
      <c r="EG2601" s="7"/>
      <c r="EH2601" s="8"/>
      <c r="EI2601" s="6"/>
      <c r="EJ2601" s="7"/>
      <c r="EK2601" s="7"/>
      <c r="EL2601" s="7"/>
      <c r="EM2601" s="7"/>
      <c r="EN2601" s="8"/>
      <c r="EO2601" s="6"/>
      <c r="EP2601" s="7"/>
      <c r="EQ2601" s="7"/>
      <c r="ER2601" s="7"/>
      <c r="ES2601" s="7"/>
      <c r="ET2601" s="8"/>
      <c r="EU2601" s="6"/>
      <c r="EV2601" s="7"/>
      <c r="EW2601" s="7"/>
      <c r="EX2601" s="7"/>
      <c r="EY2601" s="7"/>
      <c r="EZ2601" s="8"/>
      <c r="FA2601" s="6"/>
      <c r="FB2601" s="7"/>
      <c r="FC2601" s="7"/>
      <c r="FD2601" s="7"/>
      <c r="FE2601" s="7"/>
      <c r="FF2601" s="8"/>
      <c r="FG2601" s="6"/>
      <c r="FH2601" s="7"/>
      <c r="FI2601" s="7"/>
      <c r="FJ2601" s="7"/>
      <c r="FK2601" s="7"/>
      <c r="FL2601" s="8"/>
      <c r="FM2601" s="6"/>
      <c r="FN2601" s="7"/>
      <c r="FO2601" s="7"/>
      <c r="FP2601" s="7"/>
      <c r="FQ2601" s="7"/>
      <c r="FR2601" s="8"/>
      <c r="FS2601" s="6"/>
      <c r="FT2601" s="7"/>
      <c r="FU2601" s="7"/>
      <c r="FV2601" s="7"/>
      <c r="FW2601" s="7"/>
      <c r="FX2601" s="8"/>
      <c r="FY2601" s="6"/>
      <c r="FZ2601" s="7"/>
      <c r="GA2601" s="7"/>
      <c r="GB2601" s="7"/>
      <c r="GC2601" s="7"/>
      <c r="GD2601" s="8"/>
      <c r="GE2601" s="6"/>
      <c r="GF2601" s="7"/>
      <c r="GG2601" s="7"/>
      <c r="GH2601" s="7"/>
      <c r="GI2601" s="7"/>
      <c r="GJ2601" s="8"/>
      <c r="GK2601" s="6"/>
      <c r="GL2601" s="7"/>
      <c r="GM2601" s="7"/>
      <c r="GN2601" s="7"/>
      <c r="GO2601" s="7"/>
      <c r="GP2601" s="8"/>
      <c r="GQ2601" s="6"/>
      <c r="GR2601" s="7"/>
      <c r="GS2601" s="7"/>
      <c r="GT2601" s="7"/>
      <c r="GU2601" s="7"/>
      <c r="GV2601" s="8"/>
      <c r="GW2601" s="6"/>
      <c r="GX2601" s="7"/>
      <c r="GY2601" s="7"/>
      <c r="GZ2601" s="7"/>
      <c r="HA2601" s="7"/>
      <c r="HB2601" s="8"/>
      <c r="HC2601" s="6"/>
      <c r="HD2601" s="7"/>
      <c r="HE2601" s="7"/>
      <c r="HF2601" s="7"/>
      <c r="HG2601" s="7"/>
      <c r="HH2601" s="8"/>
      <c r="HI2601" s="6"/>
      <c r="HJ2601" s="7"/>
      <c r="HK2601" s="7"/>
      <c r="HL2601" s="7"/>
      <c r="HM2601" s="7"/>
      <c r="HN2601" s="8"/>
      <c r="HO2601" s="6"/>
      <c r="HP2601" s="7"/>
      <c r="HQ2601" s="7"/>
      <c r="HR2601" s="7"/>
      <c r="HS2601" s="7"/>
      <c r="HT2601" s="8"/>
      <c r="HU2601" s="6"/>
      <c r="HV2601" s="7"/>
      <c r="HW2601" s="7"/>
      <c r="HX2601" s="7"/>
      <c r="HY2601" s="7"/>
      <c r="HZ2601" s="8"/>
      <c r="IA2601" s="6"/>
      <c r="IB2601" s="7"/>
      <c r="IC2601" s="7"/>
      <c r="ID2601" s="7"/>
      <c r="IE2601" s="7"/>
      <c r="IF2601" s="8"/>
      <c r="IG2601" s="6"/>
      <c r="IH2601" s="7"/>
      <c r="II2601" s="7"/>
      <c r="IJ2601" s="7"/>
      <c r="IK2601" s="7"/>
      <c r="IL2601" s="8"/>
      <c r="IM2601" s="6"/>
      <c r="IN2601" s="7"/>
      <c r="IO2601" s="7"/>
      <c r="IP2601" s="7"/>
      <c r="IQ2601" s="7"/>
      <c r="IR2601" s="8"/>
      <c r="IS2601" s="6"/>
      <c r="IT2601" s="7"/>
      <c r="IU2601" s="7"/>
      <c r="IV2601" s="7"/>
    </row>
    <row r="2602" customFormat="false" ht="12.75" hidden="false" customHeight="false" outlineLevel="0" collapsed="false">
      <c r="A2602" s="5" t="s">
        <v>2900</v>
      </c>
      <c r="B2602" s="6" t="n">
        <v>37071</v>
      </c>
      <c r="C2602" s="7" t="s">
        <v>774</v>
      </c>
      <c r="D2602" s="7" t="s">
        <v>1588</v>
      </c>
      <c r="E2602" s="7"/>
      <c r="F2602" s="8" t="s">
        <v>775</v>
      </c>
      <c r="G2602" s="8" t="n">
        <v>9745.375</v>
      </c>
      <c r="H2602" s="7"/>
      <c r="I2602" s="7"/>
      <c r="J2602" s="7"/>
      <c r="K2602" s="7"/>
      <c r="L2602" s="8"/>
      <c r="M2602" s="6"/>
      <c r="N2602" s="7"/>
      <c r="O2602" s="7"/>
      <c r="P2602" s="7"/>
      <c r="Q2602" s="7"/>
      <c r="R2602" s="8"/>
      <c r="S2602" s="6"/>
      <c r="T2602" s="7"/>
      <c r="U2602" s="7"/>
      <c r="V2602" s="7"/>
      <c r="W2602" s="7"/>
      <c r="X2602" s="8"/>
      <c r="Y2602" s="6"/>
      <c r="Z2602" s="7"/>
      <c r="AA2602" s="7"/>
      <c r="AB2602" s="7"/>
      <c r="AC2602" s="7"/>
      <c r="AD2602" s="8"/>
      <c r="AE2602" s="6"/>
      <c r="AF2602" s="7"/>
      <c r="AG2602" s="7"/>
      <c r="AH2602" s="7"/>
      <c r="AI2602" s="7"/>
      <c r="AJ2602" s="8"/>
      <c r="AK2602" s="6"/>
      <c r="AL2602" s="7"/>
      <c r="AM2602" s="7"/>
      <c r="AN2602" s="7"/>
      <c r="AO2602" s="7"/>
      <c r="AP2602" s="8"/>
      <c r="AQ2602" s="6"/>
      <c r="AR2602" s="7"/>
      <c r="AS2602" s="7"/>
      <c r="AT2602" s="7"/>
      <c r="AU2602" s="7"/>
      <c r="AV2602" s="8"/>
      <c r="AW2602" s="6"/>
      <c r="AX2602" s="7"/>
      <c r="AY2602" s="7"/>
      <c r="AZ2602" s="7"/>
      <c r="BA2602" s="7"/>
      <c r="BB2602" s="8"/>
      <c r="BC2602" s="6"/>
      <c r="BD2602" s="7"/>
      <c r="BE2602" s="7"/>
      <c r="BF2602" s="7"/>
      <c r="BG2602" s="7"/>
      <c r="BH2602" s="8"/>
      <c r="BI2602" s="6"/>
      <c r="BJ2602" s="7"/>
      <c r="BK2602" s="7"/>
      <c r="BL2602" s="7"/>
      <c r="BM2602" s="7"/>
      <c r="BN2602" s="8"/>
      <c r="BO2602" s="6"/>
      <c r="BP2602" s="7"/>
      <c r="BQ2602" s="7"/>
      <c r="BR2602" s="7"/>
      <c r="BS2602" s="7"/>
      <c r="BT2602" s="8"/>
      <c r="BU2602" s="6"/>
      <c r="BV2602" s="7"/>
      <c r="BW2602" s="7"/>
      <c r="BX2602" s="7"/>
      <c r="BY2602" s="7"/>
      <c r="BZ2602" s="8"/>
      <c r="CA2602" s="6"/>
      <c r="CB2602" s="7"/>
      <c r="CC2602" s="7"/>
      <c r="CD2602" s="7"/>
      <c r="CE2602" s="7"/>
      <c r="CF2602" s="8"/>
      <c r="CG2602" s="6"/>
      <c r="CH2602" s="7"/>
      <c r="CI2602" s="7"/>
      <c r="CJ2602" s="7"/>
      <c r="CK2602" s="7"/>
      <c r="CL2602" s="8"/>
      <c r="CM2602" s="6"/>
      <c r="CN2602" s="7"/>
      <c r="CO2602" s="7"/>
      <c r="CP2602" s="7"/>
      <c r="CQ2602" s="7"/>
      <c r="CR2602" s="8"/>
      <c r="CS2602" s="6"/>
      <c r="CT2602" s="7"/>
      <c r="CU2602" s="7"/>
      <c r="CV2602" s="7"/>
      <c r="CW2602" s="7"/>
      <c r="CX2602" s="8"/>
      <c r="CY2602" s="6"/>
      <c r="CZ2602" s="7"/>
      <c r="DA2602" s="7"/>
      <c r="DB2602" s="7"/>
      <c r="DC2602" s="7"/>
      <c r="DD2602" s="8"/>
      <c r="DE2602" s="6"/>
      <c r="DF2602" s="7"/>
      <c r="DG2602" s="7"/>
      <c r="DH2602" s="7"/>
      <c r="DI2602" s="7"/>
      <c r="DJ2602" s="8"/>
      <c r="DK2602" s="6"/>
      <c r="DL2602" s="7"/>
      <c r="DM2602" s="7"/>
      <c r="DN2602" s="7"/>
      <c r="DO2602" s="7"/>
      <c r="DP2602" s="8"/>
      <c r="DQ2602" s="6"/>
      <c r="DR2602" s="7"/>
      <c r="DS2602" s="7"/>
      <c r="DT2602" s="7"/>
      <c r="DU2602" s="7"/>
      <c r="DV2602" s="8"/>
      <c r="DW2602" s="6"/>
      <c r="DX2602" s="7"/>
      <c r="DY2602" s="7"/>
      <c r="DZ2602" s="7"/>
      <c r="EA2602" s="7"/>
      <c r="EB2602" s="8"/>
      <c r="EC2602" s="6"/>
      <c r="ED2602" s="7"/>
      <c r="EE2602" s="7"/>
      <c r="EF2602" s="7"/>
      <c r="EG2602" s="7"/>
      <c r="EH2602" s="8"/>
      <c r="EI2602" s="6"/>
      <c r="EJ2602" s="7"/>
      <c r="EK2602" s="7"/>
      <c r="EL2602" s="7"/>
      <c r="EM2602" s="7"/>
      <c r="EN2602" s="8"/>
      <c r="EO2602" s="6"/>
      <c r="EP2602" s="7"/>
      <c r="EQ2602" s="7"/>
      <c r="ER2602" s="7"/>
      <c r="ES2602" s="7"/>
      <c r="ET2602" s="8"/>
      <c r="EU2602" s="6"/>
      <c r="EV2602" s="7"/>
      <c r="EW2602" s="7"/>
      <c r="EX2602" s="7"/>
      <c r="EY2602" s="7"/>
      <c r="EZ2602" s="8"/>
      <c r="FA2602" s="6"/>
      <c r="FB2602" s="7"/>
      <c r="FC2602" s="7"/>
      <c r="FD2602" s="7"/>
      <c r="FE2602" s="7"/>
      <c r="FF2602" s="8"/>
      <c r="FG2602" s="6"/>
      <c r="FH2602" s="7"/>
      <c r="FI2602" s="7"/>
      <c r="FJ2602" s="7"/>
      <c r="FK2602" s="7"/>
      <c r="FL2602" s="8"/>
      <c r="FM2602" s="6"/>
      <c r="FN2602" s="7"/>
      <c r="FO2602" s="7"/>
      <c r="FP2602" s="7"/>
      <c r="FQ2602" s="7"/>
      <c r="FR2602" s="8"/>
      <c r="FS2602" s="6"/>
      <c r="FT2602" s="7"/>
      <c r="FU2602" s="7"/>
      <c r="FV2602" s="7"/>
      <c r="FW2602" s="7"/>
      <c r="FX2602" s="8"/>
      <c r="FY2602" s="6"/>
      <c r="FZ2602" s="7"/>
      <c r="GA2602" s="7"/>
      <c r="GB2602" s="7"/>
      <c r="GC2602" s="7"/>
      <c r="GD2602" s="8"/>
      <c r="GE2602" s="6"/>
      <c r="GF2602" s="7"/>
      <c r="GG2602" s="7"/>
      <c r="GH2602" s="7"/>
      <c r="GI2602" s="7"/>
      <c r="GJ2602" s="8"/>
      <c r="GK2602" s="6"/>
      <c r="GL2602" s="7"/>
      <c r="GM2602" s="7"/>
      <c r="GN2602" s="7"/>
      <c r="GO2602" s="7"/>
      <c r="GP2602" s="8"/>
      <c r="GQ2602" s="6"/>
      <c r="GR2602" s="7"/>
      <c r="GS2602" s="7"/>
      <c r="GT2602" s="7"/>
      <c r="GU2602" s="7"/>
      <c r="GV2602" s="8"/>
      <c r="GW2602" s="6"/>
      <c r="GX2602" s="7"/>
      <c r="GY2602" s="7"/>
      <c r="GZ2602" s="7"/>
      <c r="HA2602" s="7"/>
      <c r="HB2602" s="8"/>
      <c r="HC2602" s="6"/>
      <c r="HD2602" s="7"/>
      <c r="HE2602" s="7"/>
      <c r="HF2602" s="7"/>
      <c r="HG2602" s="7"/>
      <c r="HH2602" s="8"/>
      <c r="HI2602" s="6"/>
      <c r="HJ2602" s="7"/>
      <c r="HK2602" s="7"/>
      <c r="HL2602" s="7"/>
      <c r="HM2602" s="7"/>
      <c r="HN2602" s="8"/>
      <c r="HO2602" s="6"/>
      <c r="HP2602" s="7"/>
      <c r="HQ2602" s="7"/>
      <c r="HR2602" s="7"/>
      <c r="HS2602" s="7"/>
      <c r="HT2602" s="8"/>
      <c r="HU2602" s="6"/>
      <c r="HV2602" s="7"/>
      <c r="HW2602" s="7"/>
      <c r="HX2602" s="7"/>
      <c r="HY2602" s="7"/>
      <c r="HZ2602" s="8"/>
      <c r="IA2602" s="6"/>
      <c r="IB2602" s="7"/>
      <c r="IC2602" s="7"/>
      <c r="ID2602" s="7"/>
      <c r="IE2602" s="7"/>
      <c r="IF2602" s="8"/>
      <c r="IG2602" s="6"/>
      <c r="IH2602" s="7"/>
      <c r="II2602" s="7"/>
      <c r="IJ2602" s="7"/>
      <c r="IK2602" s="7"/>
      <c r="IL2602" s="8"/>
      <c r="IM2602" s="6"/>
      <c r="IN2602" s="7"/>
      <c r="IO2602" s="7"/>
      <c r="IP2602" s="7"/>
      <c r="IQ2602" s="7"/>
      <c r="IR2602" s="8"/>
      <c r="IS2602" s="6"/>
      <c r="IT2602" s="7"/>
      <c r="IU2602" s="7"/>
      <c r="IV2602" s="7"/>
    </row>
    <row r="2603" customFormat="false" ht="12.75" hidden="false" customHeight="false" outlineLevel="0" collapsed="false">
      <c r="A2603" s="5" t="s">
        <v>2901</v>
      </c>
      <c r="B2603" s="6" t="n">
        <v>37071</v>
      </c>
      <c r="C2603" s="7" t="s">
        <v>2902</v>
      </c>
      <c r="D2603" s="7" t="s">
        <v>1588</v>
      </c>
      <c r="E2603" s="7"/>
      <c r="F2603" s="8" t="s">
        <v>2661</v>
      </c>
      <c r="G2603" s="8" t="n">
        <v>3799</v>
      </c>
      <c r="H2603" s="7"/>
      <c r="I2603" s="7"/>
      <c r="J2603" s="7"/>
      <c r="K2603" s="7"/>
      <c r="L2603" s="8"/>
      <c r="M2603" s="6"/>
      <c r="N2603" s="7"/>
      <c r="O2603" s="7"/>
      <c r="P2603" s="7"/>
      <c r="Q2603" s="7"/>
      <c r="R2603" s="8"/>
      <c r="S2603" s="6"/>
      <c r="T2603" s="7"/>
      <c r="U2603" s="7"/>
      <c r="V2603" s="7"/>
      <c r="W2603" s="7"/>
      <c r="X2603" s="8"/>
      <c r="Y2603" s="6"/>
      <c r="Z2603" s="7"/>
      <c r="AA2603" s="7"/>
      <c r="AB2603" s="7"/>
      <c r="AC2603" s="7"/>
      <c r="AD2603" s="8"/>
      <c r="AE2603" s="6"/>
      <c r="AF2603" s="7"/>
      <c r="AG2603" s="7"/>
      <c r="AH2603" s="7"/>
      <c r="AI2603" s="7"/>
      <c r="AJ2603" s="8"/>
      <c r="AK2603" s="6"/>
      <c r="AL2603" s="7"/>
      <c r="AM2603" s="7"/>
      <c r="AN2603" s="7"/>
      <c r="AO2603" s="7"/>
      <c r="AP2603" s="8"/>
      <c r="AQ2603" s="6"/>
      <c r="AR2603" s="7"/>
      <c r="AS2603" s="7"/>
      <c r="AT2603" s="7"/>
      <c r="AU2603" s="7"/>
      <c r="AV2603" s="8"/>
      <c r="AW2603" s="6"/>
      <c r="AX2603" s="7"/>
      <c r="AY2603" s="7"/>
      <c r="AZ2603" s="7"/>
      <c r="BA2603" s="7"/>
      <c r="BB2603" s="8"/>
      <c r="BC2603" s="6"/>
      <c r="BD2603" s="7"/>
      <c r="BE2603" s="7"/>
      <c r="BF2603" s="7"/>
      <c r="BG2603" s="7"/>
      <c r="BH2603" s="8"/>
      <c r="BI2603" s="6"/>
      <c r="BJ2603" s="7"/>
      <c r="BK2603" s="7"/>
      <c r="BL2603" s="7"/>
      <c r="BM2603" s="7"/>
      <c r="BN2603" s="8"/>
      <c r="BO2603" s="6"/>
      <c r="BP2603" s="7"/>
      <c r="BQ2603" s="7"/>
      <c r="BR2603" s="7"/>
      <c r="BS2603" s="7"/>
      <c r="BT2603" s="8"/>
      <c r="BU2603" s="6"/>
      <c r="BV2603" s="7"/>
      <c r="BW2603" s="7"/>
      <c r="BX2603" s="7"/>
      <c r="BY2603" s="7"/>
      <c r="BZ2603" s="8"/>
      <c r="CA2603" s="6"/>
      <c r="CB2603" s="7"/>
      <c r="CC2603" s="7"/>
      <c r="CD2603" s="7"/>
      <c r="CE2603" s="7"/>
      <c r="CF2603" s="8"/>
      <c r="CG2603" s="6"/>
      <c r="CH2603" s="7"/>
      <c r="CI2603" s="7"/>
      <c r="CJ2603" s="7"/>
      <c r="CK2603" s="7"/>
      <c r="CL2603" s="8"/>
      <c r="CM2603" s="6"/>
      <c r="CN2603" s="7"/>
      <c r="CO2603" s="7"/>
      <c r="CP2603" s="7"/>
      <c r="CQ2603" s="7"/>
      <c r="CR2603" s="8"/>
      <c r="CS2603" s="6"/>
      <c r="CT2603" s="7"/>
      <c r="CU2603" s="7"/>
      <c r="CV2603" s="7"/>
      <c r="CW2603" s="7"/>
      <c r="CX2603" s="8"/>
      <c r="CY2603" s="6"/>
      <c r="CZ2603" s="7"/>
      <c r="DA2603" s="7"/>
      <c r="DB2603" s="7"/>
      <c r="DC2603" s="7"/>
      <c r="DD2603" s="8"/>
      <c r="DE2603" s="6"/>
      <c r="DF2603" s="7"/>
      <c r="DG2603" s="7"/>
      <c r="DH2603" s="7"/>
      <c r="DI2603" s="7"/>
      <c r="DJ2603" s="8"/>
      <c r="DK2603" s="6"/>
      <c r="DL2603" s="7"/>
      <c r="DM2603" s="7"/>
      <c r="DN2603" s="7"/>
      <c r="DO2603" s="7"/>
      <c r="DP2603" s="8"/>
      <c r="DQ2603" s="6"/>
      <c r="DR2603" s="7"/>
      <c r="DS2603" s="7"/>
      <c r="DT2603" s="7"/>
      <c r="DU2603" s="7"/>
      <c r="DV2603" s="8"/>
      <c r="DW2603" s="6"/>
      <c r="DX2603" s="7"/>
      <c r="DY2603" s="7"/>
      <c r="DZ2603" s="7"/>
      <c r="EA2603" s="7"/>
      <c r="EB2603" s="8"/>
      <c r="EC2603" s="6"/>
      <c r="ED2603" s="7"/>
      <c r="EE2603" s="7"/>
      <c r="EF2603" s="7"/>
      <c r="EG2603" s="7"/>
      <c r="EH2603" s="8"/>
      <c r="EI2603" s="6"/>
      <c r="EJ2603" s="7"/>
      <c r="EK2603" s="7"/>
      <c r="EL2603" s="7"/>
      <c r="EM2603" s="7"/>
      <c r="EN2603" s="8"/>
      <c r="EO2603" s="6"/>
      <c r="EP2603" s="7"/>
      <c r="EQ2603" s="7"/>
      <c r="ER2603" s="7"/>
      <c r="ES2603" s="7"/>
      <c r="ET2603" s="8"/>
      <c r="EU2603" s="6"/>
      <c r="EV2603" s="7"/>
      <c r="EW2603" s="7"/>
      <c r="EX2603" s="7"/>
      <c r="EY2603" s="7"/>
      <c r="EZ2603" s="8"/>
      <c r="FA2603" s="6"/>
      <c r="FB2603" s="7"/>
      <c r="FC2603" s="7"/>
      <c r="FD2603" s="7"/>
      <c r="FE2603" s="7"/>
      <c r="FF2603" s="8"/>
      <c r="FG2603" s="6"/>
      <c r="FH2603" s="7"/>
      <c r="FI2603" s="7"/>
      <c r="FJ2603" s="7"/>
      <c r="FK2603" s="7"/>
      <c r="FL2603" s="8"/>
      <c r="FM2603" s="6"/>
      <c r="FN2603" s="7"/>
      <c r="FO2603" s="7"/>
      <c r="FP2603" s="7"/>
      <c r="FQ2603" s="7"/>
      <c r="FR2603" s="8"/>
      <c r="FS2603" s="6"/>
      <c r="FT2603" s="7"/>
      <c r="FU2603" s="7"/>
      <c r="FV2603" s="7"/>
      <c r="FW2603" s="7"/>
      <c r="FX2603" s="8"/>
      <c r="FY2603" s="6"/>
      <c r="FZ2603" s="7"/>
      <c r="GA2603" s="7"/>
      <c r="GB2603" s="7"/>
      <c r="GC2603" s="7"/>
      <c r="GD2603" s="8"/>
      <c r="GE2603" s="6"/>
      <c r="GF2603" s="7"/>
      <c r="GG2603" s="7"/>
      <c r="GH2603" s="7"/>
      <c r="GI2603" s="7"/>
      <c r="GJ2603" s="8"/>
      <c r="GK2603" s="6"/>
      <c r="GL2603" s="7"/>
      <c r="GM2603" s="7"/>
      <c r="GN2603" s="7"/>
      <c r="GO2603" s="7"/>
      <c r="GP2603" s="8"/>
      <c r="GQ2603" s="6"/>
      <c r="GR2603" s="7"/>
      <c r="GS2603" s="7"/>
      <c r="GT2603" s="7"/>
      <c r="GU2603" s="7"/>
      <c r="GV2603" s="8"/>
      <c r="GW2603" s="6"/>
      <c r="GX2603" s="7"/>
      <c r="GY2603" s="7"/>
      <c r="GZ2603" s="7"/>
      <c r="HA2603" s="7"/>
      <c r="HB2603" s="8"/>
      <c r="HC2603" s="6"/>
      <c r="HD2603" s="7"/>
      <c r="HE2603" s="7"/>
      <c r="HF2603" s="7"/>
      <c r="HG2603" s="7"/>
      <c r="HH2603" s="8"/>
      <c r="HI2603" s="6"/>
      <c r="HJ2603" s="7"/>
      <c r="HK2603" s="7"/>
      <c r="HL2603" s="7"/>
      <c r="HM2603" s="7"/>
      <c r="HN2603" s="8"/>
      <c r="HO2603" s="6"/>
      <c r="HP2603" s="7"/>
      <c r="HQ2603" s="7"/>
      <c r="HR2603" s="7"/>
      <c r="HS2603" s="7"/>
      <c r="HT2603" s="8"/>
      <c r="HU2603" s="6"/>
      <c r="HV2603" s="7"/>
      <c r="HW2603" s="7"/>
      <c r="HX2603" s="7"/>
      <c r="HY2603" s="7"/>
      <c r="HZ2603" s="8"/>
      <c r="IA2603" s="6"/>
      <c r="IB2603" s="7"/>
      <c r="IC2603" s="7"/>
      <c r="ID2603" s="7"/>
      <c r="IE2603" s="7"/>
      <c r="IF2603" s="8"/>
      <c r="IG2603" s="6"/>
      <c r="IH2603" s="7"/>
      <c r="II2603" s="7"/>
      <c r="IJ2603" s="7"/>
      <c r="IK2603" s="7"/>
      <c r="IL2603" s="8"/>
      <c r="IM2603" s="6"/>
      <c r="IN2603" s="7"/>
      <c r="IO2603" s="7"/>
      <c r="IP2603" s="7"/>
      <c r="IQ2603" s="7"/>
      <c r="IR2603" s="8"/>
      <c r="IS2603" s="6"/>
      <c r="IT2603" s="7"/>
      <c r="IU2603" s="7"/>
      <c r="IV2603" s="7"/>
    </row>
    <row r="2604" customFormat="false" ht="12.75" hidden="false" customHeight="false" outlineLevel="0" collapsed="false">
      <c r="A2604" s="5" t="s">
        <v>2903</v>
      </c>
      <c r="B2604" s="6" t="n">
        <v>37029</v>
      </c>
      <c r="C2604" s="7" t="s">
        <v>2904</v>
      </c>
      <c r="D2604" s="7" t="s">
        <v>2905</v>
      </c>
      <c r="E2604" s="7" t="s">
        <v>88</v>
      </c>
      <c r="F2604" s="7" t="s">
        <v>2906</v>
      </c>
      <c r="G2604" s="8" t="n">
        <v>15968.75</v>
      </c>
    </row>
    <row r="2605" customFormat="false" ht="12.75" hidden="false" customHeight="false" outlineLevel="0" collapsed="false">
      <c r="A2605" s="5" t="s">
        <v>2907</v>
      </c>
      <c r="B2605" s="6" t="n">
        <v>37029</v>
      </c>
      <c r="C2605" s="7" t="s">
        <v>2908</v>
      </c>
      <c r="D2605" s="7" t="s">
        <v>2905</v>
      </c>
      <c r="E2605" s="7" t="s">
        <v>88</v>
      </c>
      <c r="F2605" s="7" t="s">
        <v>2906</v>
      </c>
      <c r="G2605" s="8" t="n">
        <v>2500</v>
      </c>
    </row>
    <row r="2606" customFormat="false" ht="12.75" hidden="false" customHeight="false" outlineLevel="0" collapsed="false">
      <c r="A2606" s="5" t="s">
        <v>2909</v>
      </c>
      <c r="B2606" s="6" t="n">
        <v>37029</v>
      </c>
      <c r="C2606" s="7" t="s">
        <v>86</v>
      </c>
      <c r="D2606" s="7" t="s">
        <v>2905</v>
      </c>
      <c r="E2606" s="7" t="s">
        <v>88</v>
      </c>
      <c r="F2606" s="7" t="s">
        <v>2906</v>
      </c>
      <c r="G2606" s="8" t="n">
        <v>2860</v>
      </c>
    </row>
    <row r="2607" customFormat="false" ht="12.75" hidden="false" customHeight="false" outlineLevel="0" collapsed="false">
      <c r="A2607" s="5" t="s">
        <v>2910</v>
      </c>
      <c r="B2607" s="6" t="n">
        <v>37029</v>
      </c>
      <c r="C2607" s="7" t="s">
        <v>86</v>
      </c>
      <c r="D2607" s="7" t="s">
        <v>2905</v>
      </c>
      <c r="E2607" s="7" t="s">
        <v>88</v>
      </c>
      <c r="F2607" s="7" t="s">
        <v>2906</v>
      </c>
      <c r="G2607" s="8" t="n">
        <v>26840</v>
      </c>
    </row>
    <row r="2608" customFormat="false" ht="12.75" hidden="false" customHeight="false" outlineLevel="0" collapsed="false">
      <c r="A2608" s="5" t="s">
        <v>2911</v>
      </c>
      <c r="B2608" s="6" t="n">
        <v>37034</v>
      </c>
      <c r="C2608" s="7" t="s">
        <v>2912</v>
      </c>
      <c r="D2608" s="7" t="s">
        <v>2905</v>
      </c>
      <c r="E2608" s="7" t="s">
        <v>20</v>
      </c>
      <c r="F2608" s="7" t="s">
        <v>101</v>
      </c>
      <c r="G2608" s="8" t="n">
        <v>5460</v>
      </c>
    </row>
    <row r="2609" customFormat="false" ht="12.75" hidden="false" customHeight="false" outlineLevel="0" collapsed="false">
      <c r="A2609" s="5" t="s">
        <v>2913</v>
      </c>
      <c r="B2609" s="6" t="n">
        <v>36983</v>
      </c>
      <c r="C2609" s="7" t="s">
        <v>155</v>
      </c>
      <c r="D2609" s="7" t="s">
        <v>2914</v>
      </c>
      <c r="E2609" s="7" t="s">
        <v>20</v>
      </c>
      <c r="F2609" s="8" t="s">
        <v>131</v>
      </c>
      <c r="G2609" s="8" t="n">
        <v>0</v>
      </c>
      <c r="H2609" s="7"/>
      <c r="I2609" s="7"/>
      <c r="J2609" s="7"/>
      <c r="K2609" s="7"/>
      <c r="L2609" s="8"/>
      <c r="M2609" s="6"/>
      <c r="N2609" s="7"/>
      <c r="O2609" s="7"/>
      <c r="P2609" s="7"/>
      <c r="Q2609" s="7"/>
      <c r="R2609" s="8"/>
      <c r="S2609" s="6"/>
      <c r="T2609" s="7"/>
      <c r="U2609" s="7"/>
      <c r="V2609" s="7"/>
      <c r="W2609" s="7"/>
      <c r="X2609" s="8"/>
      <c r="Y2609" s="6"/>
      <c r="Z2609" s="7"/>
      <c r="AA2609" s="7"/>
      <c r="AB2609" s="7"/>
      <c r="AC2609" s="7"/>
      <c r="AD2609" s="8"/>
      <c r="AE2609" s="6"/>
      <c r="AF2609" s="7"/>
      <c r="AG2609" s="7"/>
      <c r="AH2609" s="7"/>
      <c r="AI2609" s="7"/>
      <c r="AJ2609" s="8"/>
      <c r="AK2609" s="6"/>
      <c r="AL2609" s="7"/>
      <c r="AM2609" s="7"/>
      <c r="AN2609" s="7"/>
      <c r="AO2609" s="7"/>
      <c r="AP2609" s="8"/>
      <c r="AQ2609" s="6"/>
      <c r="AR2609" s="7"/>
      <c r="AS2609" s="7"/>
      <c r="AT2609" s="7"/>
      <c r="AU2609" s="7"/>
      <c r="AV2609" s="8"/>
      <c r="AW2609" s="6"/>
      <c r="AX2609" s="7"/>
      <c r="AY2609" s="7"/>
      <c r="AZ2609" s="7"/>
      <c r="BA2609" s="7"/>
      <c r="BB2609" s="8"/>
      <c r="BC2609" s="6"/>
      <c r="BD2609" s="7"/>
      <c r="BE2609" s="7"/>
      <c r="BF2609" s="7"/>
      <c r="BG2609" s="7"/>
      <c r="BH2609" s="8"/>
      <c r="BI2609" s="6"/>
      <c r="BJ2609" s="7"/>
      <c r="BK2609" s="7"/>
      <c r="BL2609" s="7"/>
      <c r="BM2609" s="7"/>
      <c r="BN2609" s="8"/>
      <c r="BO2609" s="6"/>
      <c r="BP2609" s="7"/>
      <c r="BQ2609" s="7"/>
      <c r="BR2609" s="7"/>
      <c r="BS2609" s="7"/>
      <c r="BT2609" s="8"/>
      <c r="BU2609" s="6"/>
      <c r="BV2609" s="7"/>
      <c r="BW2609" s="7"/>
      <c r="BX2609" s="7"/>
      <c r="BY2609" s="7"/>
      <c r="BZ2609" s="8"/>
      <c r="CA2609" s="6"/>
      <c r="CB2609" s="7"/>
      <c r="CC2609" s="7"/>
      <c r="CD2609" s="7"/>
      <c r="CE2609" s="7"/>
      <c r="CF2609" s="8"/>
      <c r="CG2609" s="6"/>
      <c r="CH2609" s="7"/>
      <c r="CI2609" s="7"/>
      <c r="CJ2609" s="7"/>
      <c r="CK2609" s="7"/>
      <c r="CL2609" s="8"/>
      <c r="CM2609" s="6"/>
      <c r="CN2609" s="7"/>
      <c r="CO2609" s="7"/>
      <c r="CP2609" s="7"/>
      <c r="CQ2609" s="7"/>
      <c r="CR2609" s="8"/>
      <c r="CS2609" s="6"/>
      <c r="CT2609" s="7"/>
      <c r="CU2609" s="7"/>
      <c r="CV2609" s="7"/>
      <c r="CW2609" s="7"/>
      <c r="CX2609" s="8"/>
      <c r="CY2609" s="6"/>
      <c r="CZ2609" s="7"/>
      <c r="DA2609" s="7"/>
      <c r="DB2609" s="7"/>
      <c r="DC2609" s="7"/>
      <c r="DD2609" s="8"/>
      <c r="DE2609" s="6"/>
      <c r="DF2609" s="7"/>
      <c r="DG2609" s="7"/>
      <c r="DH2609" s="7"/>
      <c r="DI2609" s="7"/>
      <c r="DJ2609" s="8"/>
      <c r="DK2609" s="6"/>
      <c r="DL2609" s="7"/>
      <c r="DM2609" s="7"/>
      <c r="DN2609" s="7"/>
      <c r="DO2609" s="7"/>
      <c r="DP2609" s="8"/>
      <c r="DQ2609" s="6"/>
      <c r="DR2609" s="7"/>
      <c r="DS2609" s="7"/>
      <c r="DT2609" s="7"/>
      <c r="DU2609" s="7"/>
      <c r="DV2609" s="8"/>
      <c r="DW2609" s="6"/>
      <c r="DX2609" s="7"/>
      <c r="DY2609" s="7"/>
      <c r="DZ2609" s="7"/>
      <c r="EA2609" s="7"/>
      <c r="EB2609" s="8"/>
      <c r="EC2609" s="6"/>
      <c r="ED2609" s="7"/>
      <c r="EE2609" s="7"/>
      <c r="EF2609" s="7"/>
      <c r="EG2609" s="7"/>
      <c r="EH2609" s="8"/>
      <c r="EI2609" s="6"/>
      <c r="EJ2609" s="7"/>
      <c r="EK2609" s="7"/>
      <c r="EL2609" s="7"/>
      <c r="EM2609" s="7"/>
      <c r="EN2609" s="8"/>
      <c r="EO2609" s="6"/>
      <c r="EP2609" s="7"/>
      <c r="EQ2609" s="7"/>
      <c r="ER2609" s="7"/>
      <c r="ES2609" s="7"/>
      <c r="ET2609" s="8"/>
      <c r="EU2609" s="6"/>
      <c r="EV2609" s="7"/>
      <c r="EW2609" s="7"/>
      <c r="EX2609" s="7"/>
      <c r="EY2609" s="7"/>
      <c r="EZ2609" s="8"/>
      <c r="FA2609" s="6"/>
      <c r="FB2609" s="7"/>
      <c r="FC2609" s="7"/>
      <c r="FD2609" s="7"/>
      <c r="FE2609" s="7"/>
      <c r="FF2609" s="8"/>
      <c r="FG2609" s="6"/>
      <c r="FH2609" s="7"/>
      <c r="FI2609" s="7"/>
      <c r="FJ2609" s="7"/>
      <c r="FK2609" s="7"/>
      <c r="FL2609" s="8"/>
      <c r="FM2609" s="6"/>
      <c r="FN2609" s="7"/>
      <c r="FO2609" s="7"/>
      <c r="FP2609" s="7"/>
      <c r="FQ2609" s="7"/>
      <c r="FR2609" s="8"/>
      <c r="FS2609" s="6"/>
      <c r="FT2609" s="7"/>
      <c r="FU2609" s="7"/>
      <c r="FV2609" s="7"/>
      <c r="FW2609" s="7"/>
      <c r="FX2609" s="8"/>
      <c r="FY2609" s="6"/>
      <c r="FZ2609" s="7"/>
      <c r="GA2609" s="7"/>
      <c r="GB2609" s="7"/>
      <c r="GC2609" s="7"/>
      <c r="GD2609" s="8"/>
      <c r="GE2609" s="6"/>
      <c r="GF2609" s="7"/>
      <c r="GG2609" s="7"/>
      <c r="GH2609" s="7"/>
      <c r="GI2609" s="7"/>
      <c r="GJ2609" s="8"/>
      <c r="GK2609" s="6"/>
      <c r="GL2609" s="7"/>
      <c r="GM2609" s="7"/>
      <c r="GN2609" s="7"/>
      <c r="GO2609" s="7"/>
      <c r="GP2609" s="8"/>
      <c r="GQ2609" s="6"/>
      <c r="GR2609" s="7"/>
      <c r="GS2609" s="7"/>
      <c r="GT2609" s="7"/>
      <c r="GU2609" s="7"/>
      <c r="GV2609" s="8"/>
      <c r="GW2609" s="6"/>
      <c r="GX2609" s="7"/>
      <c r="GY2609" s="7"/>
      <c r="GZ2609" s="7"/>
      <c r="HA2609" s="7"/>
      <c r="HB2609" s="8"/>
      <c r="HC2609" s="6"/>
      <c r="HD2609" s="7"/>
      <c r="HE2609" s="7"/>
      <c r="HF2609" s="7"/>
      <c r="HG2609" s="7"/>
      <c r="HH2609" s="8"/>
      <c r="HI2609" s="6"/>
      <c r="HJ2609" s="7"/>
      <c r="HK2609" s="7"/>
      <c r="HL2609" s="7"/>
      <c r="HM2609" s="7"/>
      <c r="HN2609" s="8"/>
      <c r="HO2609" s="6"/>
      <c r="HP2609" s="7"/>
      <c r="HQ2609" s="7"/>
      <c r="HR2609" s="7"/>
      <c r="HS2609" s="7"/>
      <c r="HT2609" s="8"/>
      <c r="HU2609" s="6"/>
      <c r="HV2609" s="7"/>
      <c r="HW2609" s="7"/>
      <c r="HX2609" s="7"/>
      <c r="HY2609" s="7"/>
      <c r="HZ2609" s="8"/>
      <c r="IA2609" s="6"/>
      <c r="IB2609" s="7"/>
      <c r="IC2609" s="7"/>
      <c r="ID2609" s="7"/>
      <c r="IE2609" s="7"/>
      <c r="IF2609" s="8"/>
      <c r="IG2609" s="6"/>
      <c r="IH2609" s="7"/>
      <c r="II2609" s="7"/>
      <c r="IJ2609" s="7"/>
      <c r="IK2609" s="7"/>
      <c r="IL2609" s="8"/>
      <c r="IM2609" s="6"/>
      <c r="IN2609" s="7"/>
      <c r="IO2609" s="7"/>
      <c r="IP2609" s="7"/>
      <c r="IQ2609" s="7"/>
      <c r="IR2609" s="8"/>
      <c r="IS2609" s="6"/>
      <c r="IT2609" s="7"/>
      <c r="IU2609" s="7"/>
      <c r="IV2609" s="7"/>
    </row>
    <row r="2610" customFormat="false" ht="12.75" hidden="false" customHeight="false" outlineLevel="0" collapsed="false">
      <c r="A2610" s="5" t="s">
        <v>149</v>
      </c>
      <c r="B2610" s="6" t="n">
        <v>36983</v>
      </c>
      <c r="C2610" s="7" t="s">
        <v>155</v>
      </c>
      <c r="D2610" s="7" t="s">
        <v>2914</v>
      </c>
      <c r="E2610" s="7" t="s">
        <v>20</v>
      </c>
      <c r="F2610" s="8" t="s">
        <v>131</v>
      </c>
      <c r="G2610" s="8" t="n">
        <v>0</v>
      </c>
      <c r="H2610" s="7"/>
      <c r="I2610" s="7"/>
      <c r="J2610" s="7"/>
      <c r="K2610" s="7"/>
      <c r="L2610" s="8"/>
      <c r="M2610" s="6"/>
      <c r="N2610" s="7"/>
      <c r="O2610" s="7"/>
      <c r="P2610" s="7"/>
      <c r="Q2610" s="7"/>
      <c r="R2610" s="8"/>
      <c r="S2610" s="6"/>
      <c r="T2610" s="7"/>
      <c r="U2610" s="7"/>
      <c r="V2610" s="7"/>
      <c r="W2610" s="7"/>
      <c r="X2610" s="8"/>
      <c r="Y2610" s="6"/>
      <c r="Z2610" s="7"/>
      <c r="AA2610" s="7"/>
      <c r="AB2610" s="7"/>
      <c r="AC2610" s="7"/>
      <c r="AD2610" s="8"/>
      <c r="AE2610" s="6"/>
      <c r="AF2610" s="7"/>
      <c r="AG2610" s="7"/>
      <c r="AH2610" s="7"/>
      <c r="AI2610" s="7"/>
      <c r="AJ2610" s="8"/>
      <c r="AK2610" s="6"/>
      <c r="AL2610" s="7"/>
      <c r="AM2610" s="7"/>
      <c r="AN2610" s="7"/>
      <c r="AO2610" s="7"/>
      <c r="AP2610" s="8"/>
      <c r="AQ2610" s="6"/>
      <c r="AR2610" s="7"/>
      <c r="AS2610" s="7"/>
      <c r="AT2610" s="7"/>
      <c r="AU2610" s="7"/>
      <c r="AV2610" s="8"/>
      <c r="AW2610" s="6"/>
      <c r="AX2610" s="7"/>
      <c r="AY2610" s="7"/>
      <c r="AZ2610" s="7"/>
      <c r="BA2610" s="7"/>
      <c r="BB2610" s="8"/>
      <c r="BC2610" s="6"/>
      <c r="BD2610" s="7"/>
      <c r="BE2610" s="7"/>
      <c r="BF2610" s="7"/>
      <c r="BG2610" s="7"/>
      <c r="BH2610" s="8"/>
      <c r="BI2610" s="6"/>
      <c r="BJ2610" s="7"/>
      <c r="BK2610" s="7"/>
      <c r="BL2610" s="7"/>
      <c r="BM2610" s="7"/>
      <c r="BN2610" s="8"/>
      <c r="BO2610" s="6"/>
      <c r="BP2610" s="7"/>
      <c r="BQ2610" s="7"/>
      <c r="BR2610" s="7"/>
      <c r="BS2610" s="7"/>
      <c r="BT2610" s="8"/>
      <c r="BU2610" s="6"/>
      <c r="BV2610" s="7"/>
      <c r="BW2610" s="7"/>
      <c r="BX2610" s="7"/>
      <c r="BY2610" s="7"/>
      <c r="BZ2610" s="8"/>
      <c r="CA2610" s="6"/>
      <c r="CB2610" s="7"/>
      <c r="CC2610" s="7"/>
      <c r="CD2610" s="7"/>
      <c r="CE2610" s="7"/>
      <c r="CF2610" s="8"/>
      <c r="CG2610" s="6"/>
      <c r="CH2610" s="7"/>
      <c r="CI2610" s="7"/>
      <c r="CJ2610" s="7"/>
      <c r="CK2610" s="7"/>
      <c r="CL2610" s="8"/>
      <c r="CM2610" s="6"/>
      <c r="CN2610" s="7"/>
      <c r="CO2610" s="7"/>
      <c r="CP2610" s="7"/>
      <c r="CQ2610" s="7"/>
      <c r="CR2610" s="8"/>
      <c r="CS2610" s="6"/>
      <c r="CT2610" s="7"/>
      <c r="CU2610" s="7"/>
      <c r="CV2610" s="7"/>
      <c r="CW2610" s="7"/>
      <c r="CX2610" s="8"/>
      <c r="CY2610" s="6"/>
      <c r="CZ2610" s="7"/>
      <c r="DA2610" s="7"/>
      <c r="DB2610" s="7"/>
      <c r="DC2610" s="7"/>
      <c r="DD2610" s="8"/>
      <c r="DE2610" s="6"/>
      <c r="DF2610" s="7"/>
      <c r="DG2610" s="7"/>
      <c r="DH2610" s="7"/>
      <c r="DI2610" s="7"/>
      <c r="DJ2610" s="8"/>
      <c r="DK2610" s="6"/>
      <c r="DL2610" s="7"/>
      <c r="DM2610" s="7"/>
      <c r="DN2610" s="7"/>
      <c r="DO2610" s="7"/>
      <c r="DP2610" s="8"/>
      <c r="DQ2610" s="6"/>
      <c r="DR2610" s="7"/>
      <c r="DS2610" s="7"/>
      <c r="DT2610" s="7"/>
      <c r="DU2610" s="7"/>
      <c r="DV2610" s="8"/>
      <c r="DW2610" s="6"/>
      <c r="DX2610" s="7"/>
      <c r="DY2610" s="7"/>
      <c r="DZ2610" s="7"/>
      <c r="EA2610" s="7"/>
      <c r="EB2610" s="8"/>
      <c r="EC2610" s="6"/>
      <c r="ED2610" s="7"/>
      <c r="EE2610" s="7"/>
      <c r="EF2610" s="7"/>
      <c r="EG2610" s="7"/>
      <c r="EH2610" s="8"/>
      <c r="EI2610" s="6"/>
      <c r="EJ2610" s="7"/>
      <c r="EK2610" s="7"/>
      <c r="EL2610" s="7"/>
      <c r="EM2610" s="7"/>
      <c r="EN2610" s="8"/>
      <c r="EO2610" s="6"/>
      <c r="EP2610" s="7"/>
      <c r="EQ2610" s="7"/>
      <c r="ER2610" s="7"/>
      <c r="ES2610" s="7"/>
      <c r="ET2610" s="8"/>
      <c r="EU2610" s="6"/>
      <c r="EV2610" s="7"/>
      <c r="EW2610" s="7"/>
      <c r="EX2610" s="7"/>
      <c r="EY2610" s="7"/>
      <c r="EZ2610" s="8"/>
      <c r="FA2610" s="6"/>
      <c r="FB2610" s="7"/>
      <c r="FC2610" s="7"/>
      <c r="FD2610" s="7"/>
      <c r="FE2610" s="7"/>
      <c r="FF2610" s="8"/>
      <c r="FG2610" s="6"/>
      <c r="FH2610" s="7"/>
      <c r="FI2610" s="7"/>
      <c r="FJ2610" s="7"/>
      <c r="FK2610" s="7"/>
      <c r="FL2610" s="8"/>
      <c r="FM2610" s="6"/>
      <c r="FN2610" s="7"/>
      <c r="FO2610" s="7"/>
      <c r="FP2610" s="7"/>
      <c r="FQ2610" s="7"/>
      <c r="FR2610" s="8"/>
      <c r="FS2610" s="6"/>
      <c r="FT2610" s="7"/>
      <c r="FU2610" s="7"/>
      <c r="FV2610" s="7"/>
      <c r="FW2610" s="7"/>
      <c r="FX2610" s="8"/>
      <c r="FY2610" s="6"/>
      <c r="FZ2610" s="7"/>
      <c r="GA2610" s="7"/>
      <c r="GB2610" s="7"/>
      <c r="GC2610" s="7"/>
      <c r="GD2610" s="8"/>
      <c r="GE2610" s="6"/>
      <c r="GF2610" s="7"/>
      <c r="GG2610" s="7"/>
      <c r="GH2610" s="7"/>
      <c r="GI2610" s="7"/>
      <c r="GJ2610" s="8"/>
      <c r="GK2610" s="6"/>
      <c r="GL2610" s="7"/>
      <c r="GM2610" s="7"/>
      <c r="GN2610" s="7"/>
      <c r="GO2610" s="7"/>
      <c r="GP2610" s="8"/>
      <c r="GQ2610" s="6"/>
      <c r="GR2610" s="7"/>
      <c r="GS2610" s="7"/>
      <c r="GT2610" s="7"/>
      <c r="GU2610" s="7"/>
      <c r="GV2610" s="8"/>
      <c r="GW2610" s="6"/>
      <c r="GX2610" s="7"/>
      <c r="GY2610" s="7"/>
      <c r="GZ2610" s="7"/>
      <c r="HA2610" s="7"/>
      <c r="HB2610" s="8"/>
      <c r="HC2610" s="6"/>
      <c r="HD2610" s="7"/>
      <c r="HE2610" s="7"/>
      <c r="HF2610" s="7"/>
      <c r="HG2610" s="7"/>
      <c r="HH2610" s="8"/>
      <c r="HI2610" s="6"/>
      <c r="HJ2610" s="7"/>
      <c r="HK2610" s="7"/>
      <c r="HL2610" s="7"/>
      <c r="HM2610" s="7"/>
      <c r="HN2610" s="8"/>
      <c r="HO2610" s="6"/>
      <c r="HP2610" s="7"/>
      <c r="HQ2610" s="7"/>
      <c r="HR2610" s="7"/>
      <c r="HS2610" s="7"/>
      <c r="HT2610" s="8"/>
      <c r="HU2610" s="6"/>
      <c r="HV2610" s="7"/>
      <c r="HW2610" s="7"/>
      <c r="HX2610" s="7"/>
      <c r="HY2610" s="7"/>
      <c r="HZ2610" s="8"/>
      <c r="IA2610" s="6"/>
      <c r="IB2610" s="7"/>
      <c r="IC2610" s="7"/>
      <c r="ID2610" s="7"/>
      <c r="IE2610" s="7"/>
      <c r="IF2610" s="8"/>
      <c r="IG2610" s="6"/>
      <c r="IH2610" s="7"/>
      <c r="II2610" s="7"/>
      <c r="IJ2610" s="7"/>
      <c r="IK2610" s="7"/>
      <c r="IL2610" s="8"/>
      <c r="IM2610" s="6"/>
      <c r="IN2610" s="7"/>
      <c r="IO2610" s="7"/>
      <c r="IP2610" s="7"/>
      <c r="IQ2610" s="7"/>
      <c r="IR2610" s="8"/>
      <c r="IS2610" s="6"/>
      <c r="IT2610" s="7"/>
      <c r="IU2610" s="7"/>
      <c r="IV2610" s="7"/>
    </row>
    <row r="2611" customFormat="false" ht="12.75" hidden="false" customHeight="false" outlineLevel="0" collapsed="false">
      <c r="A2611" s="5" t="s">
        <v>2915</v>
      </c>
      <c r="B2611" s="6" t="n">
        <v>36983</v>
      </c>
      <c r="C2611" s="7" t="s">
        <v>155</v>
      </c>
      <c r="D2611" s="7" t="s">
        <v>2914</v>
      </c>
      <c r="E2611" s="7" t="s">
        <v>20</v>
      </c>
      <c r="F2611" s="8" t="s">
        <v>131</v>
      </c>
      <c r="G2611" s="8" t="n">
        <v>0</v>
      </c>
      <c r="H2611" s="7"/>
      <c r="I2611" s="7"/>
      <c r="J2611" s="7"/>
      <c r="K2611" s="7"/>
      <c r="L2611" s="8"/>
      <c r="M2611" s="6"/>
      <c r="N2611" s="7"/>
      <c r="O2611" s="7"/>
      <c r="P2611" s="7"/>
      <c r="Q2611" s="7"/>
      <c r="R2611" s="8"/>
      <c r="S2611" s="6"/>
      <c r="T2611" s="7"/>
      <c r="U2611" s="7"/>
      <c r="V2611" s="7"/>
      <c r="W2611" s="7"/>
      <c r="X2611" s="8"/>
      <c r="Y2611" s="6"/>
      <c r="Z2611" s="7"/>
      <c r="AA2611" s="7"/>
      <c r="AB2611" s="7"/>
      <c r="AC2611" s="7"/>
      <c r="AD2611" s="8"/>
      <c r="AE2611" s="6"/>
      <c r="AF2611" s="7"/>
      <c r="AG2611" s="7"/>
      <c r="AH2611" s="7"/>
      <c r="AI2611" s="7"/>
      <c r="AJ2611" s="8"/>
      <c r="AK2611" s="6"/>
      <c r="AL2611" s="7"/>
      <c r="AM2611" s="7"/>
      <c r="AN2611" s="7"/>
      <c r="AO2611" s="7"/>
      <c r="AP2611" s="8"/>
      <c r="AQ2611" s="6"/>
      <c r="AR2611" s="7"/>
      <c r="AS2611" s="7"/>
      <c r="AT2611" s="7"/>
      <c r="AU2611" s="7"/>
      <c r="AV2611" s="8"/>
      <c r="AW2611" s="6"/>
      <c r="AX2611" s="7"/>
      <c r="AY2611" s="7"/>
      <c r="AZ2611" s="7"/>
      <c r="BA2611" s="7"/>
      <c r="BB2611" s="8"/>
      <c r="BC2611" s="6"/>
      <c r="BD2611" s="7"/>
      <c r="BE2611" s="7"/>
      <c r="BF2611" s="7"/>
      <c r="BG2611" s="7"/>
      <c r="BH2611" s="8"/>
      <c r="BI2611" s="6"/>
      <c r="BJ2611" s="7"/>
      <c r="BK2611" s="7"/>
      <c r="BL2611" s="7"/>
      <c r="BM2611" s="7"/>
      <c r="BN2611" s="8"/>
      <c r="BO2611" s="6"/>
      <c r="BP2611" s="7"/>
      <c r="BQ2611" s="7"/>
      <c r="BR2611" s="7"/>
      <c r="BS2611" s="7"/>
      <c r="BT2611" s="8"/>
      <c r="BU2611" s="6"/>
      <c r="BV2611" s="7"/>
      <c r="BW2611" s="7"/>
      <c r="BX2611" s="7"/>
      <c r="BY2611" s="7"/>
      <c r="BZ2611" s="8"/>
      <c r="CA2611" s="6"/>
      <c r="CB2611" s="7"/>
      <c r="CC2611" s="7"/>
      <c r="CD2611" s="7"/>
      <c r="CE2611" s="7"/>
      <c r="CF2611" s="8"/>
      <c r="CG2611" s="6"/>
      <c r="CH2611" s="7"/>
      <c r="CI2611" s="7"/>
      <c r="CJ2611" s="7"/>
      <c r="CK2611" s="7"/>
      <c r="CL2611" s="8"/>
      <c r="CM2611" s="6"/>
      <c r="CN2611" s="7"/>
      <c r="CO2611" s="7"/>
      <c r="CP2611" s="7"/>
      <c r="CQ2611" s="7"/>
      <c r="CR2611" s="8"/>
      <c r="CS2611" s="6"/>
      <c r="CT2611" s="7"/>
      <c r="CU2611" s="7"/>
      <c r="CV2611" s="7"/>
      <c r="CW2611" s="7"/>
      <c r="CX2611" s="8"/>
      <c r="CY2611" s="6"/>
      <c r="CZ2611" s="7"/>
      <c r="DA2611" s="7"/>
      <c r="DB2611" s="7"/>
      <c r="DC2611" s="7"/>
      <c r="DD2611" s="8"/>
      <c r="DE2611" s="6"/>
      <c r="DF2611" s="7"/>
      <c r="DG2611" s="7"/>
      <c r="DH2611" s="7"/>
      <c r="DI2611" s="7"/>
      <c r="DJ2611" s="8"/>
      <c r="DK2611" s="6"/>
      <c r="DL2611" s="7"/>
      <c r="DM2611" s="7"/>
      <c r="DN2611" s="7"/>
      <c r="DO2611" s="7"/>
      <c r="DP2611" s="8"/>
      <c r="DQ2611" s="6"/>
      <c r="DR2611" s="7"/>
      <c r="DS2611" s="7"/>
      <c r="DT2611" s="7"/>
      <c r="DU2611" s="7"/>
      <c r="DV2611" s="8"/>
      <c r="DW2611" s="6"/>
      <c r="DX2611" s="7"/>
      <c r="DY2611" s="7"/>
      <c r="DZ2611" s="7"/>
      <c r="EA2611" s="7"/>
      <c r="EB2611" s="8"/>
      <c r="EC2611" s="6"/>
      <c r="ED2611" s="7"/>
      <c r="EE2611" s="7"/>
      <c r="EF2611" s="7"/>
      <c r="EG2611" s="7"/>
      <c r="EH2611" s="8"/>
      <c r="EI2611" s="6"/>
      <c r="EJ2611" s="7"/>
      <c r="EK2611" s="7"/>
      <c r="EL2611" s="7"/>
      <c r="EM2611" s="7"/>
      <c r="EN2611" s="8"/>
      <c r="EO2611" s="6"/>
      <c r="EP2611" s="7"/>
      <c r="EQ2611" s="7"/>
      <c r="ER2611" s="7"/>
      <c r="ES2611" s="7"/>
      <c r="ET2611" s="8"/>
      <c r="EU2611" s="6"/>
      <c r="EV2611" s="7"/>
      <c r="EW2611" s="7"/>
      <c r="EX2611" s="7"/>
      <c r="EY2611" s="7"/>
      <c r="EZ2611" s="8"/>
      <c r="FA2611" s="6"/>
      <c r="FB2611" s="7"/>
      <c r="FC2611" s="7"/>
      <c r="FD2611" s="7"/>
      <c r="FE2611" s="7"/>
      <c r="FF2611" s="8"/>
      <c r="FG2611" s="6"/>
      <c r="FH2611" s="7"/>
      <c r="FI2611" s="7"/>
      <c r="FJ2611" s="7"/>
      <c r="FK2611" s="7"/>
      <c r="FL2611" s="8"/>
      <c r="FM2611" s="6"/>
      <c r="FN2611" s="7"/>
      <c r="FO2611" s="7"/>
      <c r="FP2611" s="7"/>
      <c r="FQ2611" s="7"/>
      <c r="FR2611" s="8"/>
      <c r="FS2611" s="6"/>
      <c r="FT2611" s="7"/>
      <c r="FU2611" s="7"/>
      <c r="FV2611" s="7"/>
      <c r="FW2611" s="7"/>
      <c r="FX2611" s="8"/>
      <c r="FY2611" s="6"/>
      <c r="FZ2611" s="7"/>
      <c r="GA2611" s="7"/>
      <c r="GB2611" s="7"/>
      <c r="GC2611" s="7"/>
      <c r="GD2611" s="8"/>
      <c r="GE2611" s="6"/>
      <c r="GF2611" s="7"/>
      <c r="GG2611" s="7"/>
      <c r="GH2611" s="7"/>
      <c r="GI2611" s="7"/>
      <c r="GJ2611" s="8"/>
      <c r="GK2611" s="6"/>
      <c r="GL2611" s="7"/>
      <c r="GM2611" s="7"/>
      <c r="GN2611" s="7"/>
      <c r="GO2611" s="7"/>
      <c r="GP2611" s="8"/>
      <c r="GQ2611" s="6"/>
      <c r="GR2611" s="7"/>
      <c r="GS2611" s="7"/>
      <c r="GT2611" s="7"/>
      <c r="GU2611" s="7"/>
      <c r="GV2611" s="8"/>
      <c r="GW2611" s="6"/>
      <c r="GX2611" s="7"/>
      <c r="GY2611" s="7"/>
      <c r="GZ2611" s="7"/>
      <c r="HA2611" s="7"/>
      <c r="HB2611" s="8"/>
      <c r="HC2611" s="6"/>
      <c r="HD2611" s="7"/>
      <c r="HE2611" s="7"/>
      <c r="HF2611" s="7"/>
      <c r="HG2611" s="7"/>
      <c r="HH2611" s="8"/>
      <c r="HI2611" s="6"/>
      <c r="HJ2611" s="7"/>
      <c r="HK2611" s="7"/>
      <c r="HL2611" s="7"/>
      <c r="HM2611" s="7"/>
      <c r="HN2611" s="8"/>
      <c r="HO2611" s="6"/>
      <c r="HP2611" s="7"/>
      <c r="HQ2611" s="7"/>
      <c r="HR2611" s="7"/>
      <c r="HS2611" s="7"/>
      <c r="HT2611" s="8"/>
      <c r="HU2611" s="6"/>
      <c r="HV2611" s="7"/>
      <c r="HW2611" s="7"/>
      <c r="HX2611" s="7"/>
      <c r="HY2611" s="7"/>
      <c r="HZ2611" s="8"/>
      <c r="IA2611" s="6"/>
      <c r="IB2611" s="7"/>
      <c r="IC2611" s="7"/>
      <c r="ID2611" s="7"/>
      <c r="IE2611" s="7"/>
      <c r="IF2611" s="8"/>
      <c r="IG2611" s="6"/>
      <c r="IH2611" s="7"/>
      <c r="II2611" s="7"/>
      <c r="IJ2611" s="7"/>
      <c r="IK2611" s="7"/>
      <c r="IL2611" s="8"/>
      <c r="IM2611" s="6"/>
      <c r="IN2611" s="7"/>
      <c r="IO2611" s="7"/>
      <c r="IP2611" s="7"/>
      <c r="IQ2611" s="7"/>
      <c r="IR2611" s="8"/>
      <c r="IS2611" s="6"/>
      <c r="IT2611" s="7"/>
      <c r="IU2611" s="7"/>
      <c r="IV2611" s="7"/>
    </row>
    <row r="2612" customFormat="false" ht="12.75" hidden="false" customHeight="false" outlineLevel="0" collapsed="false">
      <c r="A2612" s="5" t="s">
        <v>165</v>
      </c>
      <c r="B2612" s="6" t="n">
        <v>36984</v>
      </c>
      <c r="C2612" s="7" t="s">
        <v>166</v>
      </c>
      <c r="D2612" s="7" t="s">
        <v>2914</v>
      </c>
      <c r="E2612" s="7" t="s">
        <v>20</v>
      </c>
      <c r="F2612" s="8" t="s">
        <v>134</v>
      </c>
      <c r="G2612" s="8" t="n">
        <v>0</v>
      </c>
      <c r="H2612" s="7"/>
      <c r="I2612" s="7"/>
      <c r="J2612" s="7"/>
      <c r="K2612" s="7"/>
      <c r="L2612" s="8"/>
      <c r="M2612" s="6"/>
      <c r="N2612" s="7"/>
      <c r="O2612" s="7"/>
      <c r="P2612" s="7"/>
      <c r="Q2612" s="7"/>
      <c r="R2612" s="8"/>
      <c r="S2612" s="6"/>
      <c r="T2612" s="7"/>
      <c r="U2612" s="7"/>
      <c r="V2612" s="7"/>
      <c r="W2612" s="7"/>
      <c r="X2612" s="8"/>
      <c r="Y2612" s="6"/>
      <c r="Z2612" s="7"/>
      <c r="AA2612" s="7"/>
      <c r="AB2612" s="7"/>
      <c r="AC2612" s="7"/>
      <c r="AD2612" s="8"/>
      <c r="AE2612" s="6"/>
      <c r="AF2612" s="7"/>
      <c r="AG2612" s="7"/>
      <c r="AH2612" s="7"/>
      <c r="AI2612" s="7"/>
      <c r="AJ2612" s="8"/>
      <c r="AK2612" s="6"/>
      <c r="AL2612" s="7"/>
      <c r="AM2612" s="7"/>
      <c r="AN2612" s="7"/>
      <c r="AO2612" s="7"/>
      <c r="AP2612" s="8"/>
      <c r="AQ2612" s="6"/>
      <c r="AR2612" s="7"/>
      <c r="AS2612" s="7"/>
      <c r="AT2612" s="7"/>
      <c r="AU2612" s="7"/>
      <c r="AV2612" s="8"/>
      <c r="AW2612" s="6"/>
      <c r="AX2612" s="7"/>
      <c r="AY2612" s="7"/>
      <c r="AZ2612" s="7"/>
      <c r="BA2612" s="7"/>
      <c r="BB2612" s="8"/>
      <c r="BC2612" s="6"/>
      <c r="BD2612" s="7"/>
      <c r="BE2612" s="7"/>
      <c r="BF2612" s="7"/>
      <c r="BG2612" s="7"/>
      <c r="BH2612" s="8"/>
      <c r="BI2612" s="6"/>
      <c r="BJ2612" s="7"/>
      <c r="BK2612" s="7"/>
      <c r="BL2612" s="7"/>
      <c r="BM2612" s="7"/>
      <c r="BN2612" s="8"/>
      <c r="BO2612" s="6"/>
      <c r="BP2612" s="7"/>
      <c r="BQ2612" s="7"/>
      <c r="BR2612" s="7"/>
      <c r="BS2612" s="7"/>
      <c r="BT2612" s="8"/>
      <c r="BU2612" s="6"/>
      <c r="BV2612" s="7"/>
      <c r="BW2612" s="7"/>
      <c r="BX2612" s="7"/>
      <c r="BY2612" s="7"/>
      <c r="BZ2612" s="8"/>
      <c r="CA2612" s="6"/>
      <c r="CB2612" s="7"/>
      <c r="CC2612" s="7"/>
      <c r="CD2612" s="7"/>
      <c r="CE2612" s="7"/>
      <c r="CF2612" s="8"/>
      <c r="CG2612" s="6"/>
      <c r="CH2612" s="7"/>
      <c r="CI2612" s="7"/>
      <c r="CJ2612" s="7"/>
      <c r="CK2612" s="7"/>
      <c r="CL2612" s="8"/>
      <c r="CM2612" s="6"/>
      <c r="CN2612" s="7"/>
      <c r="CO2612" s="7"/>
      <c r="CP2612" s="7"/>
      <c r="CQ2612" s="7"/>
      <c r="CR2612" s="8"/>
      <c r="CS2612" s="6"/>
      <c r="CT2612" s="7"/>
      <c r="CU2612" s="7"/>
      <c r="CV2612" s="7"/>
      <c r="CW2612" s="7"/>
      <c r="CX2612" s="8"/>
      <c r="CY2612" s="6"/>
      <c r="CZ2612" s="7"/>
      <c r="DA2612" s="7"/>
      <c r="DB2612" s="7"/>
      <c r="DC2612" s="7"/>
      <c r="DD2612" s="8"/>
      <c r="DE2612" s="6"/>
      <c r="DF2612" s="7"/>
      <c r="DG2612" s="7"/>
      <c r="DH2612" s="7"/>
      <c r="DI2612" s="7"/>
      <c r="DJ2612" s="8"/>
      <c r="DK2612" s="6"/>
      <c r="DL2612" s="7"/>
      <c r="DM2612" s="7"/>
      <c r="DN2612" s="7"/>
      <c r="DO2612" s="7"/>
      <c r="DP2612" s="8"/>
      <c r="DQ2612" s="6"/>
      <c r="DR2612" s="7"/>
      <c r="DS2612" s="7"/>
      <c r="DT2612" s="7"/>
      <c r="DU2612" s="7"/>
      <c r="DV2612" s="8"/>
      <c r="DW2612" s="6"/>
      <c r="DX2612" s="7"/>
      <c r="DY2612" s="7"/>
      <c r="DZ2612" s="7"/>
      <c r="EA2612" s="7"/>
      <c r="EB2612" s="8"/>
      <c r="EC2612" s="6"/>
      <c r="ED2612" s="7"/>
      <c r="EE2612" s="7"/>
      <c r="EF2612" s="7"/>
      <c r="EG2612" s="7"/>
      <c r="EH2612" s="8"/>
      <c r="EI2612" s="6"/>
      <c r="EJ2612" s="7"/>
      <c r="EK2612" s="7"/>
      <c r="EL2612" s="7"/>
      <c r="EM2612" s="7"/>
      <c r="EN2612" s="8"/>
      <c r="EO2612" s="6"/>
      <c r="EP2612" s="7"/>
      <c r="EQ2612" s="7"/>
      <c r="ER2612" s="7"/>
      <c r="ES2612" s="7"/>
      <c r="ET2612" s="8"/>
      <c r="EU2612" s="6"/>
      <c r="EV2612" s="7"/>
      <c r="EW2612" s="7"/>
      <c r="EX2612" s="7"/>
      <c r="EY2612" s="7"/>
      <c r="EZ2612" s="8"/>
      <c r="FA2612" s="6"/>
      <c r="FB2612" s="7"/>
      <c r="FC2612" s="7"/>
      <c r="FD2612" s="7"/>
      <c r="FE2612" s="7"/>
      <c r="FF2612" s="8"/>
      <c r="FG2612" s="6"/>
      <c r="FH2612" s="7"/>
      <c r="FI2612" s="7"/>
      <c r="FJ2612" s="7"/>
      <c r="FK2612" s="7"/>
      <c r="FL2612" s="8"/>
      <c r="FM2612" s="6"/>
      <c r="FN2612" s="7"/>
      <c r="FO2612" s="7"/>
      <c r="FP2612" s="7"/>
      <c r="FQ2612" s="7"/>
      <c r="FR2612" s="8"/>
      <c r="FS2612" s="6"/>
      <c r="FT2612" s="7"/>
      <c r="FU2612" s="7"/>
      <c r="FV2612" s="7"/>
      <c r="FW2612" s="7"/>
      <c r="FX2612" s="8"/>
      <c r="FY2612" s="6"/>
      <c r="FZ2612" s="7"/>
      <c r="GA2612" s="7"/>
      <c r="GB2612" s="7"/>
      <c r="GC2612" s="7"/>
      <c r="GD2612" s="8"/>
      <c r="GE2612" s="6"/>
      <c r="GF2612" s="7"/>
      <c r="GG2612" s="7"/>
      <c r="GH2612" s="7"/>
      <c r="GI2612" s="7"/>
      <c r="GJ2612" s="8"/>
      <c r="GK2612" s="6"/>
      <c r="GL2612" s="7"/>
      <c r="GM2612" s="7"/>
      <c r="GN2612" s="7"/>
      <c r="GO2612" s="7"/>
      <c r="GP2612" s="8"/>
      <c r="GQ2612" s="6"/>
      <c r="GR2612" s="7"/>
      <c r="GS2612" s="7"/>
      <c r="GT2612" s="7"/>
      <c r="GU2612" s="7"/>
      <c r="GV2612" s="8"/>
      <c r="GW2612" s="6"/>
      <c r="GX2612" s="7"/>
      <c r="GY2612" s="7"/>
      <c r="GZ2612" s="7"/>
      <c r="HA2612" s="7"/>
      <c r="HB2612" s="8"/>
      <c r="HC2612" s="6"/>
      <c r="HD2612" s="7"/>
      <c r="HE2612" s="7"/>
      <c r="HF2612" s="7"/>
      <c r="HG2612" s="7"/>
      <c r="HH2612" s="8"/>
      <c r="HI2612" s="6"/>
      <c r="HJ2612" s="7"/>
      <c r="HK2612" s="7"/>
      <c r="HL2612" s="7"/>
      <c r="HM2612" s="7"/>
      <c r="HN2612" s="8"/>
      <c r="HO2612" s="6"/>
      <c r="HP2612" s="7"/>
      <c r="HQ2612" s="7"/>
      <c r="HR2612" s="7"/>
      <c r="HS2612" s="7"/>
      <c r="HT2612" s="8"/>
      <c r="HU2612" s="6"/>
      <c r="HV2612" s="7"/>
      <c r="HW2612" s="7"/>
      <c r="HX2612" s="7"/>
      <c r="HY2612" s="7"/>
      <c r="HZ2612" s="8"/>
      <c r="IA2612" s="6"/>
      <c r="IB2612" s="7"/>
      <c r="IC2612" s="7"/>
      <c r="ID2612" s="7"/>
      <c r="IE2612" s="7"/>
      <c r="IF2612" s="8"/>
      <c r="IG2612" s="6"/>
      <c r="IH2612" s="7"/>
      <c r="II2612" s="7"/>
      <c r="IJ2612" s="7"/>
      <c r="IK2612" s="7"/>
      <c r="IL2612" s="8"/>
      <c r="IM2612" s="6"/>
      <c r="IN2612" s="7"/>
      <c r="IO2612" s="7"/>
      <c r="IP2612" s="7"/>
      <c r="IQ2612" s="7"/>
      <c r="IR2612" s="8"/>
      <c r="IS2612" s="6"/>
      <c r="IT2612" s="7"/>
      <c r="IU2612" s="7"/>
      <c r="IV2612" s="7"/>
    </row>
    <row r="2613" customFormat="false" ht="12.75" hidden="false" customHeight="false" outlineLevel="0" collapsed="false">
      <c r="A2613" s="5" t="s">
        <v>165</v>
      </c>
      <c r="B2613" s="6" t="n">
        <v>36984</v>
      </c>
      <c r="C2613" s="7" t="s">
        <v>166</v>
      </c>
      <c r="D2613" s="7" t="s">
        <v>2914</v>
      </c>
      <c r="E2613" s="7" t="s">
        <v>20</v>
      </c>
      <c r="F2613" s="8" t="s">
        <v>134</v>
      </c>
      <c r="G2613" s="8" t="n">
        <v>0</v>
      </c>
      <c r="H2613" s="7"/>
      <c r="I2613" s="7"/>
      <c r="J2613" s="7"/>
      <c r="K2613" s="7"/>
      <c r="L2613" s="8"/>
      <c r="M2613" s="6"/>
      <c r="N2613" s="7"/>
      <c r="O2613" s="7"/>
      <c r="P2613" s="7"/>
      <c r="Q2613" s="7"/>
      <c r="R2613" s="8"/>
      <c r="S2613" s="6"/>
      <c r="T2613" s="7"/>
      <c r="U2613" s="7"/>
      <c r="V2613" s="7"/>
      <c r="W2613" s="7"/>
      <c r="X2613" s="8"/>
      <c r="Y2613" s="6"/>
      <c r="Z2613" s="7"/>
      <c r="AA2613" s="7"/>
      <c r="AB2613" s="7"/>
      <c r="AC2613" s="7"/>
      <c r="AD2613" s="8"/>
      <c r="AE2613" s="6"/>
      <c r="AF2613" s="7"/>
      <c r="AG2613" s="7"/>
      <c r="AH2613" s="7"/>
      <c r="AI2613" s="7"/>
      <c r="AJ2613" s="8"/>
      <c r="AK2613" s="6"/>
      <c r="AL2613" s="7"/>
      <c r="AM2613" s="7"/>
      <c r="AN2613" s="7"/>
      <c r="AO2613" s="7"/>
      <c r="AP2613" s="8"/>
      <c r="AQ2613" s="6"/>
      <c r="AR2613" s="7"/>
      <c r="AS2613" s="7"/>
      <c r="AT2613" s="7"/>
      <c r="AU2613" s="7"/>
      <c r="AV2613" s="8"/>
      <c r="AW2613" s="6"/>
      <c r="AX2613" s="7"/>
      <c r="AY2613" s="7"/>
      <c r="AZ2613" s="7"/>
      <c r="BA2613" s="7"/>
      <c r="BB2613" s="8"/>
      <c r="BC2613" s="6"/>
      <c r="BD2613" s="7"/>
      <c r="BE2613" s="7"/>
      <c r="BF2613" s="7"/>
      <c r="BG2613" s="7"/>
      <c r="BH2613" s="8"/>
      <c r="BI2613" s="6"/>
      <c r="BJ2613" s="7"/>
      <c r="BK2613" s="7"/>
      <c r="BL2613" s="7"/>
      <c r="BM2613" s="7"/>
      <c r="BN2613" s="8"/>
      <c r="BO2613" s="6"/>
      <c r="BP2613" s="7"/>
      <c r="BQ2613" s="7"/>
      <c r="BR2613" s="7"/>
      <c r="BS2613" s="7"/>
      <c r="BT2613" s="8"/>
      <c r="BU2613" s="6"/>
      <c r="BV2613" s="7"/>
      <c r="BW2613" s="7"/>
      <c r="BX2613" s="7"/>
      <c r="BY2613" s="7"/>
      <c r="BZ2613" s="8"/>
      <c r="CA2613" s="6"/>
      <c r="CB2613" s="7"/>
      <c r="CC2613" s="7"/>
      <c r="CD2613" s="7"/>
      <c r="CE2613" s="7"/>
      <c r="CF2613" s="8"/>
      <c r="CG2613" s="6"/>
      <c r="CH2613" s="7"/>
      <c r="CI2613" s="7"/>
      <c r="CJ2613" s="7"/>
      <c r="CK2613" s="7"/>
      <c r="CL2613" s="8"/>
      <c r="CM2613" s="6"/>
      <c r="CN2613" s="7"/>
      <c r="CO2613" s="7"/>
      <c r="CP2613" s="7"/>
      <c r="CQ2613" s="7"/>
      <c r="CR2613" s="8"/>
      <c r="CS2613" s="6"/>
      <c r="CT2613" s="7"/>
      <c r="CU2613" s="7"/>
      <c r="CV2613" s="7"/>
      <c r="CW2613" s="7"/>
      <c r="CX2613" s="8"/>
      <c r="CY2613" s="6"/>
      <c r="CZ2613" s="7"/>
      <c r="DA2613" s="7"/>
      <c r="DB2613" s="7"/>
      <c r="DC2613" s="7"/>
      <c r="DD2613" s="8"/>
      <c r="DE2613" s="6"/>
      <c r="DF2613" s="7"/>
      <c r="DG2613" s="7"/>
      <c r="DH2613" s="7"/>
      <c r="DI2613" s="7"/>
      <c r="DJ2613" s="8"/>
      <c r="DK2613" s="6"/>
      <c r="DL2613" s="7"/>
      <c r="DM2613" s="7"/>
      <c r="DN2613" s="7"/>
      <c r="DO2613" s="7"/>
      <c r="DP2613" s="8"/>
      <c r="DQ2613" s="6"/>
      <c r="DR2613" s="7"/>
      <c r="DS2613" s="7"/>
      <c r="DT2613" s="7"/>
      <c r="DU2613" s="7"/>
      <c r="DV2613" s="8"/>
      <c r="DW2613" s="6"/>
      <c r="DX2613" s="7"/>
      <c r="DY2613" s="7"/>
      <c r="DZ2613" s="7"/>
      <c r="EA2613" s="7"/>
      <c r="EB2613" s="8"/>
      <c r="EC2613" s="6"/>
      <c r="ED2613" s="7"/>
      <c r="EE2613" s="7"/>
      <c r="EF2613" s="7"/>
      <c r="EG2613" s="7"/>
      <c r="EH2613" s="8"/>
      <c r="EI2613" s="6"/>
      <c r="EJ2613" s="7"/>
      <c r="EK2613" s="7"/>
      <c r="EL2613" s="7"/>
      <c r="EM2613" s="7"/>
      <c r="EN2613" s="8"/>
      <c r="EO2613" s="6"/>
      <c r="EP2613" s="7"/>
      <c r="EQ2613" s="7"/>
      <c r="ER2613" s="7"/>
      <c r="ES2613" s="7"/>
      <c r="ET2613" s="8"/>
      <c r="EU2613" s="6"/>
      <c r="EV2613" s="7"/>
      <c r="EW2613" s="7"/>
      <c r="EX2613" s="7"/>
      <c r="EY2613" s="7"/>
      <c r="EZ2613" s="8"/>
      <c r="FA2613" s="6"/>
      <c r="FB2613" s="7"/>
      <c r="FC2613" s="7"/>
      <c r="FD2613" s="7"/>
      <c r="FE2613" s="7"/>
      <c r="FF2613" s="8"/>
      <c r="FG2613" s="6"/>
      <c r="FH2613" s="7"/>
      <c r="FI2613" s="7"/>
      <c r="FJ2613" s="7"/>
      <c r="FK2613" s="7"/>
      <c r="FL2613" s="8"/>
      <c r="FM2613" s="6"/>
      <c r="FN2613" s="7"/>
      <c r="FO2613" s="7"/>
      <c r="FP2613" s="7"/>
      <c r="FQ2613" s="7"/>
      <c r="FR2613" s="8"/>
      <c r="FS2613" s="6"/>
      <c r="FT2613" s="7"/>
      <c r="FU2613" s="7"/>
      <c r="FV2613" s="7"/>
      <c r="FW2613" s="7"/>
      <c r="FX2613" s="8"/>
      <c r="FY2613" s="6"/>
      <c r="FZ2613" s="7"/>
      <c r="GA2613" s="7"/>
      <c r="GB2613" s="7"/>
      <c r="GC2613" s="7"/>
      <c r="GD2613" s="8"/>
      <c r="GE2613" s="6"/>
      <c r="GF2613" s="7"/>
      <c r="GG2613" s="7"/>
      <c r="GH2613" s="7"/>
      <c r="GI2613" s="7"/>
      <c r="GJ2613" s="8"/>
      <c r="GK2613" s="6"/>
      <c r="GL2613" s="7"/>
      <c r="GM2613" s="7"/>
      <c r="GN2613" s="7"/>
      <c r="GO2613" s="7"/>
      <c r="GP2613" s="8"/>
      <c r="GQ2613" s="6"/>
      <c r="GR2613" s="7"/>
      <c r="GS2613" s="7"/>
      <c r="GT2613" s="7"/>
      <c r="GU2613" s="7"/>
      <c r="GV2613" s="8"/>
      <c r="GW2613" s="6"/>
      <c r="GX2613" s="7"/>
      <c r="GY2613" s="7"/>
      <c r="GZ2613" s="7"/>
      <c r="HA2613" s="7"/>
      <c r="HB2613" s="8"/>
      <c r="HC2613" s="6"/>
      <c r="HD2613" s="7"/>
      <c r="HE2613" s="7"/>
      <c r="HF2613" s="7"/>
      <c r="HG2613" s="7"/>
      <c r="HH2613" s="8"/>
      <c r="HI2613" s="6"/>
      <c r="HJ2613" s="7"/>
      <c r="HK2613" s="7"/>
      <c r="HL2613" s="7"/>
      <c r="HM2613" s="7"/>
      <c r="HN2613" s="8"/>
      <c r="HO2613" s="6"/>
      <c r="HP2613" s="7"/>
      <c r="HQ2613" s="7"/>
      <c r="HR2613" s="7"/>
      <c r="HS2613" s="7"/>
      <c r="HT2613" s="8"/>
      <c r="HU2613" s="6"/>
      <c r="HV2613" s="7"/>
      <c r="HW2613" s="7"/>
      <c r="HX2613" s="7"/>
      <c r="HY2613" s="7"/>
      <c r="HZ2613" s="8"/>
      <c r="IA2613" s="6"/>
      <c r="IB2613" s="7"/>
      <c r="IC2613" s="7"/>
      <c r="ID2613" s="7"/>
      <c r="IE2613" s="7"/>
      <c r="IF2613" s="8"/>
      <c r="IG2613" s="6"/>
      <c r="IH2613" s="7"/>
      <c r="II2613" s="7"/>
      <c r="IJ2613" s="7"/>
      <c r="IK2613" s="7"/>
      <c r="IL2613" s="8"/>
      <c r="IM2613" s="6"/>
      <c r="IN2613" s="7"/>
      <c r="IO2613" s="7"/>
      <c r="IP2613" s="7"/>
      <c r="IQ2613" s="7"/>
      <c r="IR2613" s="8"/>
      <c r="IS2613" s="6"/>
      <c r="IT2613" s="7"/>
      <c r="IU2613" s="7"/>
      <c r="IV2613" s="7"/>
    </row>
    <row r="2614" customFormat="false" ht="12.75" hidden="false" customHeight="false" outlineLevel="0" collapsed="false">
      <c r="A2614" s="5" t="s">
        <v>165</v>
      </c>
      <c r="B2614" s="6" t="n">
        <v>36985</v>
      </c>
      <c r="C2614" s="7" t="s">
        <v>166</v>
      </c>
      <c r="D2614" s="7" t="s">
        <v>2914</v>
      </c>
      <c r="E2614" s="7" t="s">
        <v>20</v>
      </c>
      <c r="F2614" s="8" t="s">
        <v>134</v>
      </c>
      <c r="G2614" s="8" t="n">
        <v>0</v>
      </c>
      <c r="H2614" s="7"/>
      <c r="I2614" s="7"/>
      <c r="J2614" s="7"/>
      <c r="K2614" s="7"/>
      <c r="L2614" s="8"/>
      <c r="M2614" s="6"/>
      <c r="N2614" s="7"/>
      <c r="O2614" s="7"/>
      <c r="P2614" s="7"/>
      <c r="Q2614" s="7"/>
      <c r="R2614" s="8"/>
      <c r="S2614" s="6"/>
      <c r="T2614" s="7"/>
      <c r="U2614" s="7"/>
      <c r="V2614" s="7"/>
      <c r="W2614" s="7"/>
      <c r="X2614" s="8"/>
      <c r="Y2614" s="6"/>
      <c r="Z2614" s="7"/>
      <c r="AA2614" s="7"/>
      <c r="AB2614" s="7"/>
      <c r="AC2614" s="7"/>
      <c r="AD2614" s="8"/>
      <c r="AE2614" s="6"/>
      <c r="AF2614" s="7"/>
      <c r="AG2614" s="7"/>
      <c r="AH2614" s="7"/>
      <c r="AI2614" s="7"/>
      <c r="AJ2614" s="8"/>
      <c r="AK2614" s="6"/>
      <c r="AL2614" s="7"/>
      <c r="AM2614" s="7"/>
      <c r="AN2614" s="7"/>
      <c r="AO2614" s="7"/>
      <c r="AP2614" s="8"/>
      <c r="AQ2614" s="6"/>
      <c r="AR2614" s="7"/>
      <c r="AS2614" s="7"/>
      <c r="AT2614" s="7"/>
      <c r="AU2614" s="7"/>
      <c r="AV2614" s="8"/>
      <c r="AW2614" s="6"/>
      <c r="AX2614" s="7"/>
      <c r="AY2614" s="7"/>
      <c r="AZ2614" s="7"/>
      <c r="BA2614" s="7"/>
      <c r="BB2614" s="8"/>
      <c r="BC2614" s="6"/>
      <c r="BD2614" s="7"/>
      <c r="BE2614" s="7"/>
      <c r="BF2614" s="7"/>
      <c r="BG2614" s="7"/>
      <c r="BH2614" s="8"/>
      <c r="BI2614" s="6"/>
      <c r="BJ2614" s="7"/>
      <c r="BK2614" s="7"/>
      <c r="BL2614" s="7"/>
      <c r="BM2614" s="7"/>
      <c r="BN2614" s="8"/>
      <c r="BO2614" s="6"/>
      <c r="BP2614" s="7"/>
      <c r="BQ2614" s="7"/>
      <c r="BR2614" s="7"/>
      <c r="BS2614" s="7"/>
      <c r="BT2614" s="8"/>
      <c r="BU2614" s="6"/>
      <c r="BV2614" s="7"/>
      <c r="BW2614" s="7"/>
      <c r="BX2614" s="7"/>
      <c r="BY2614" s="7"/>
      <c r="BZ2614" s="8"/>
      <c r="CA2614" s="6"/>
      <c r="CB2614" s="7"/>
      <c r="CC2614" s="7"/>
      <c r="CD2614" s="7"/>
      <c r="CE2614" s="7"/>
      <c r="CF2614" s="8"/>
      <c r="CG2614" s="6"/>
      <c r="CH2614" s="7"/>
      <c r="CI2614" s="7"/>
      <c r="CJ2614" s="7"/>
      <c r="CK2614" s="7"/>
      <c r="CL2614" s="8"/>
      <c r="CM2614" s="6"/>
      <c r="CN2614" s="7"/>
      <c r="CO2614" s="7"/>
      <c r="CP2614" s="7"/>
      <c r="CQ2614" s="7"/>
      <c r="CR2614" s="8"/>
      <c r="CS2614" s="6"/>
      <c r="CT2614" s="7"/>
      <c r="CU2614" s="7"/>
      <c r="CV2614" s="7"/>
      <c r="CW2614" s="7"/>
      <c r="CX2614" s="8"/>
      <c r="CY2614" s="6"/>
      <c r="CZ2614" s="7"/>
      <c r="DA2614" s="7"/>
      <c r="DB2614" s="7"/>
      <c r="DC2614" s="7"/>
      <c r="DD2614" s="8"/>
      <c r="DE2614" s="6"/>
      <c r="DF2614" s="7"/>
      <c r="DG2614" s="7"/>
      <c r="DH2614" s="7"/>
      <c r="DI2614" s="7"/>
      <c r="DJ2614" s="8"/>
      <c r="DK2614" s="6"/>
      <c r="DL2614" s="7"/>
      <c r="DM2614" s="7"/>
      <c r="DN2614" s="7"/>
      <c r="DO2614" s="7"/>
      <c r="DP2614" s="8"/>
      <c r="DQ2614" s="6"/>
      <c r="DR2614" s="7"/>
      <c r="DS2614" s="7"/>
      <c r="DT2614" s="7"/>
      <c r="DU2614" s="7"/>
      <c r="DV2614" s="8"/>
      <c r="DW2614" s="6"/>
      <c r="DX2614" s="7"/>
      <c r="DY2614" s="7"/>
      <c r="DZ2614" s="7"/>
      <c r="EA2614" s="7"/>
      <c r="EB2614" s="8"/>
      <c r="EC2614" s="6"/>
      <c r="ED2614" s="7"/>
      <c r="EE2614" s="7"/>
      <c r="EF2614" s="7"/>
      <c r="EG2614" s="7"/>
      <c r="EH2614" s="8"/>
      <c r="EI2614" s="6"/>
      <c r="EJ2614" s="7"/>
      <c r="EK2614" s="7"/>
      <c r="EL2614" s="7"/>
      <c r="EM2614" s="7"/>
      <c r="EN2614" s="8"/>
      <c r="EO2614" s="6"/>
      <c r="EP2614" s="7"/>
      <c r="EQ2614" s="7"/>
      <c r="ER2614" s="7"/>
      <c r="ES2614" s="7"/>
      <c r="ET2614" s="8"/>
      <c r="EU2614" s="6"/>
      <c r="EV2614" s="7"/>
      <c r="EW2614" s="7"/>
      <c r="EX2614" s="7"/>
      <c r="EY2614" s="7"/>
      <c r="EZ2614" s="8"/>
      <c r="FA2614" s="6"/>
      <c r="FB2614" s="7"/>
      <c r="FC2614" s="7"/>
      <c r="FD2614" s="7"/>
      <c r="FE2614" s="7"/>
      <c r="FF2614" s="8"/>
      <c r="FG2614" s="6"/>
      <c r="FH2614" s="7"/>
      <c r="FI2614" s="7"/>
      <c r="FJ2614" s="7"/>
      <c r="FK2614" s="7"/>
      <c r="FL2614" s="8"/>
      <c r="FM2614" s="6"/>
      <c r="FN2614" s="7"/>
      <c r="FO2614" s="7"/>
      <c r="FP2614" s="7"/>
      <c r="FQ2614" s="7"/>
      <c r="FR2614" s="8"/>
      <c r="FS2614" s="6"/>
      <c r="FT2614" s="7"/>
      <c r="FU2614" s="7"/>
      <c r="FV2614" s="7"/>
      <c r="FW2614" s="7"/>
      <c r="FX2614" s="8"/>
      <c r="FY2614" s="6"/>
      <c r="FZ2614" s="7"/>
      <c r="GA2614" s="7"/>
      <c r="GB2614" s="7"/>
      <c r="GC2614" s="7"/>
      <c r="GD2614" s="8"/>
      <c r="GE2614" s="6"/>
      <c r="GF2614" s="7"/>
      <c r="GG2614" s="7"/>
      <c r="GH2614" s="7"/>
      <c r="GI2614" s="7"/>
      <c r="GJ2614" s="8"/>
      <c r="GK2614" s="6"/>
      <c r="GL2614" s="7"/>
      <c r="GM2614" s="7"/>
      <c r="GN2614" s="7"/>
      <c r="GO2614" s="7"/>
      <c r="GP2614" s="8"/>
      <c r="GQ2614" s="6"/>
      <c r="GR2614" s="7"/>
      <c r="GS2614" s="7"/>
      <c r="GT2614" s="7"/>
      <c r="GU2614" s="7"/>
      <c r="GV2614" s="8"/>
      <c r="GW2614" s="6"/>
      <c r="GX2614" s="7"/>
      <c r="GY2614" s="7"/>
      <c r="GZ2614" s="7"/>
      <c r="HA2614" s="7"/>
      <c r="HB2614" s="8"/>
      <c r="HC2614" s="6"/>
      <c r="HD2614" s="7"/>
      <c r="HE2614" s="7"/>
      <c r="HF2614" s="7"/>
      <c r="HG2614" s="7"/>
      <c r="HH2614" s="8"/>
      <c r="HI2614" s="6"/>
      <c r="HJ2614" s="7"/>
      <c r="HK2614" s="7"/>
      <c r="HL2614" s="7"/>
      <c r="HM2614" s="7"/>
      <c r="HN2614" s="8"/>
      <c r="HO2614" s="6"/>
      <c r="HP2614" s="7"/>
      <c r="HQ2614" s="7"/>
      <c r="HR2614" s="7"/>
      <c r="HS2614" s="7"/>
      <c r="HT2614" s="8"/>
      <c r="HU2614" s="6"/>
      <c r="HV2614" s="7"/>
      <c r="HW2614" s="7"/>
      <c r="HX2614" s="7"/>
      <c r="HY2614" s="7"/>
      <c r="HZ2614" s="8"/>
      <c r="IA2614" s="6"/>
      <c r="IB2614" s="7"/>
      <c r="IC2614" s="7"/>
      <c r="ID2614" s="7"/>
      <c r="IE2614" s="7"/>
      <c r="IF2614" s="8"/>
      <c r="IG2614" s="6"/>
      <c r="IH2614" s="7"/>
      <c r="II2614" s="7"/>
      <c r="IJ2614" s="7"/>
      <c r="IK2614" s="7"/>
      <c r="IL2614" s="8"/>
      <c r="IM2614" s="6"/>
      <c r="IN2614" s="7"/>
      <c r="IO2614" s="7"/>
      <c r="IP2614" s="7"/>
      <c r="IQ2614" s="7"/>
      <c r="IR2614" s="8"/>
      <c r="IS2614" s="6"/>
      <c r="IT2614" s="7"/>
      <c r="IU2614" s="7"/>
      <c r="IV2614" s="7"/>
    </row>
    <row r="2615" customFormat="false" ht="12.75" hidden="false" customHeight="false" outlineLevel="0" collapsed="false">
      <c r="A2615" s="5" t="s">
        <v>165</v>
      </c>
      <c r="B2615" s="6" t="n">
        <v>36986</v>
      </c>
      <c r="C2615" s="7" t="s">
        <v>166</v>
      </c>
      <c r="D2615" s="7" t="s">
        <v>2914</v>
      </c>
      <c r="E2615" s="7" t="s">
        <v>20</v>
      </c>
      <c r="F2615" s="8" t="s">
        <v>134</v>
      </c>
      <c r="G2615" s="8" t="n">
        <v>0</v>
      </c>
      <c r="H2615" s="7"/>
      <c r="I2615" s="7"/>
      <c r="J2615" s="7"/>
      <c r="K2615" s="7"/>
      <c r="L2615" s="8"/>
      <c r="M2615" s="6"/>
      <c r="N2615" s="7"/>
      <c r="O2615" s="7"/>
      <c r="P2615" s="7"/>
      <c r="Q2615" s="7"/>
      <c r="R2615" s="8"/>
      <c r="S2615" s="6"/>
      <c r="T2615" s="7"/>
      <c r="U2615" s="7"/>
      <c r="V2615" s="7"/>
      <c r="W2615" s="7"/>
      <c r="X2615" s="8"/>
      <c r="Y2615" s="6"/>
      <c r="Z2615" s="7"/>
      <c r="AA2615" s="7"/>
      <c r="AB2615" s="7"/>
      <c r="AC2615" s="7"/>
      <c r="AD2615" s="8"/>
      <c r="AE2615" s="6"/>
      <c r="AF2615" s="7"/>
      <c r="AG2615" s="7"/>
      <c r="AH2615" s="7"/>
      <c r="AI2615" s="7"/>
      <c r="AJ2615" s="8"/>
      <c r="AK2615" s="6"/>
      <c r="AL2615" s="7"/>
      <c r="AM2615" s="7"/>
      <c r="AN2615" s="7"/>
      <c r="AO2615" s="7"/>
      <c r="AP2615" s="8"/>
      <c r="AQ2615" s="6"/>
      <c r="AR2615" s="7"/>
      <c r="AS2615" s="7"/>
      <c r="AT2615" s="7"/>
      <c r="AU2615" s="7"/>
      <c r="AV2615" s="8"/>
      <c r="AW2615" s="6"/>
      <c r="AX2615" s="7"/>
      <c r="AY2615" s="7"/>
      <c r="AZ2615" s="7"/>
      <c r="BA2615" s="7"/>
      <c r="BB2615" s="8"/>
      <c r="BC2615" s="6"/>
      <c r="BD2615" s="7"/>
      <c r="BE2615" s="7"/>
      <c r="BF2615" s="7"/>
      <c r="BG2615" s="7"/>
      <c r="BH2615" s="8"/>
      <c r="BI2615" s="6"/>
      <c r="BJ2615" s="7"/>
      <c r="BK2615" s="7"/>
      <c r="BL2615" s="7"/>
      <c r="BM2615" s="7"/>
      <c r="BN2615" s="8"/>
      <c r="BO2615" s="6"/>
      <c r="BP2615" s="7"/>
      <c r="BQ2615" s="7"/>
      <c r="BR2615" s="7"/>
      <c r="BS2615" s="7"/>
      <c r="BT2615" s="8"/>
      <c r="BU2615" s="6"/>
      <c r="BV2615" s="7"/>
      <c r="BW2615" s="7"/>
      <c r="BX2615" s="7"/>
      <c r="BY2615" s="7"/>
      <c r="BZ2615" s="8"/>
      <c r="CA2615" s="6"/>
      <c r="CB2615" s="7"/>
      <c r="CC2615" s="7"/>
      <c r="CD2615" s="7"/>
      <c r="CE2615" s="7"/>
      <c r="CF2615" s="8"/>
      <c r="CG2615" s="6"/>
      <c r="CH2615" s="7"/>
      <c r="CI2615" s="7"/>
      <c r="CJ2615" s="7"/>
      <c r="CK2615" s="7"/>
      <c r="CL2615" s="8"/>
      <c r="CM2615" s="6"/>
      <c r="CN2615" s="7"/>
      <c r="CO2615" s="7"/>
      <c r="CP2615" s="7"/>
      <c r="CQ2615" s="7"/>
      <c r="CR2615" s="8"/>
      <c r="CS2615" s="6"/>
      <c r="CT2615" s="7"/>
      <c r="CU2615" s="7"/>
      <c r="CV2615" s="7"/>
      <c r="CW2615" s="7"/>
      <c r="CX2615" s="8"/>
      <c r="CY2615" s="6"/>
      <c r="CZ2615" s="7"/>
      <c r="DA2615" s="7"/>
      <c r="DB2615" s="7"/>
      <c r="DC2615" s="7"/>
      <c r="DD2615" s="8"/>
      <c r="DE2615" s="6"/>
      <c r="DF2615" s="7"/>
      <c r="DG2615" s="7"/>
      <c r="DH2615" s="7"/>
      <c r="DI2615" s="7"/>
      <c r="DJ2615" s="8"/>
      <c r="DK2615" s="6"/>
      <c r="DL2615" s="7"/>
      <c r="DM2615" s="7"/>
      <c r="DN2615" s="7"/>
      <c r="DO2615" s="7"/>
      <c r="DP2615" s="8"/>
      <c r="DQ2615" s="6"/>
      <c r="DR2615" s="7"/>
      <c r="DS2615" s="7"/>
      <c r="DT2615" s="7"/>
      <c r="DU2615" s="7"/>
      <c r="DV2615" s="8"/>
      <c r="DW2615" s="6"/>
      <c r="DX2615" s="7"/>
      <c r="DY2615" s="7"/>
      <c r="DZ2615" s="7"/>
      <c r="EA2615" s="7"/>
      <c r="EB2615" s="8"/>
      <c r="EC2615" s="6"/>
      <c r="ED2615" s="7"/>
      <c r="EE2615" s="7"/>
      <c r="EF2615" s="7"/>
      <c r="EG2615" s="7"/>
      <c r="EH2615" s="8"/>
      <c r="EI2615" s="6"/>
      <c r="EJ2615" s="7"/>
      <c r="EK2615" s="7"/>
      <c r="EL2615" s="7"/>
      <c r="EM2615" s="7"/>
      <c r="EN2615" s="8"/>
      <c r="EO2615" s="6"/>
      <c r="EP2615" s="7"/>
      <c r="EQ2615" s="7"/>
      <c r="ER2615" s="7"/>
      <c r="ES2615" s="7"/>
      <c r="ET2615" s="8"/>
      <c r="EU2615" s="6"/>
      <c r="EV2615" s="7"/>
      <c r="EW2615" s="7"/>
      <c r="EX2615" s="7"/>
      <c r="EY2615" s="7"/>
      <c r="EZ2615" s="8"/>
      <c r="FA2615" s="6"/>
      <c r="FB2615" s="7"/>
      <c r="FC2615" s="7"/>
      <c r="FD2615" s="7"/>
      <c r="FE2615" s="7"/>
      <c r="FF2615" s="8"/>
      <c r="FG2615" s="6"/>
      <c r="FH2615" s="7"/>
      <c r="FI2615" s="7"/>
      <c r="FJ2615" s="7"/>
      <c r="FK2615" s="7"/>
      <c r="FL2615" s="8"/>
      <c r="FM2615" s="6"/>
      <c r="FN2615" s="7"/>
      <c r="FO2615" s="7"/>
      <c r="FP2615" s="7"/>
      <c r="FQ2615" s="7"/>
      <c r="FR2615" s="8"/>
      <c r="FS2615" s="6"/>
      <c r="FT2615" s="7"/>
      <c r="FU2615" s="7"/>
      <c r="FV2615" s="7"/>
      <c r="FW2615" s="7"/>
      <c r="FX2615" s="8"/>
      <c r="FY2615" s="6"/>
      <c r="FZ2615" s="7"/>
      <c r="GA2615" s="7"/>
      <c r="GB2615" s="7"/>
      <c r="GC2615" s="7"/>
      <c r="GD2615" s="8"/>
      <c r="GE2615" s="6"/>
      <c r="GF2615" s="7"/>
      <c r="GG2615" s="7"/>
      <c r="GH2615" s="7"/>
      <c r="GI2615" s="7"/>
      <c r="GJ2615" s="8"/>
      <c r="GK2615" s="6"/>
      <c r="GL2615" s="7"/>
      <c r="GM2615" s="7"/>
      <c r="GN2615" s="7"/>
      <c r="GO2615" s="7"/>
      <c r="GP2615" s="8"/>
      <c r="GQ2615" s="6"/>
      <c r="GR2615" s="7"/>
      <c r="GS2615" s="7"/>
      <c r="GT2615" s="7"/>
      <c r="GU2615" s="7"/>
      <c r="GV2615" s="8"/>
      <c r="GW2615" s="6"/>
      <c r="GX2615" s="7"/>
      <c r="GY2615" s="7"/>
      <c r="GZ2615" s="7"/>
      <c r="HA2615" s="7"/>
      <c r="HB2615" s="8"/>
      <c r="HC2615" s="6"/>
      <c r="HD2615" s="7"/>
      <c r="HE2615" s="7"/>
      <c r="HF2615" s="7"/>
      <c r="HG2615" s="7"/>
      <c r="HH2615" s="8"/>
      <c r="HI2615" s="6"/>
      <c r="HJ2615" s="7"/>
      <c r="HK2615" s="7"/>
      <c r="HL2615" s="7"/>
      <c r="HM2615" s="7"/>
      <c r="HN2615" s="8"/>
      <c r="HO2615" s="6"/>
      <c r="HP2615" s="7"/>
      <c r="HQ2615" s="7"/>
      <c r="HR2615" s="7"/>
      <c r="HS2615" s="7"/>
      <c r="HT2615" s="8"/>
      <c r="HU2615" s="6"/>
      <c r="HV2615" s="7"/>
      <c r="HW2615" s="7"/>
      <c r="HX2615" s="7"/>
      <c r="HY2615" s="7"/>
      <c r="HZ2615" s="8"/>
      <c r="IA2615" s="6"/>
      <c r="IB2615" s="7"/>
      <c r="IC2615" s="7"/>
      <c r="ID2615" s="7"/>
      <c r="IE2615" s="7"/>
      <c r="IF2615" s="8"/>
      <c r="IG2615" s="6"/>
      <c r="IH2615" s="7"/>
      <c r="II2615" s="7"/>
      <c r="IJ2615" s="7"/>
      <c r="IK2615" s="7"/>
      <c r="IL2615" s="8"/>
      <c r="IM2615" s="6"/>
      <c r="IN2615" s="7"/>
      <c r="IO2615" s="7"/>
      <c r="IP2615" s="7"/>
      <c r="IQ2615" s="7"/>
      <c r="IR2615" s="8"/>
      <c r="IS2615" s="6"/>
      <c r="IT2615" s="7"/>
      <c r="IU2615" s="7"/>
      <c r="IV2615" s="7"/>
    </row>
    <row r="2616" customFormat="false" ht="12.75" hidden="false" customHeight="false" outlineLevel="0" collapsed="false">
      <c r="A2616" s="5" t="s">
        <v>165</v>
      </c>
      <c r="B2616" s="6" t="n">
        <v>36986</v>
      </c>
      <c r="C2616" s="7" t="s">
        <v>166</v>
      </c>
      <c r="D2616" s="7" t="s">
        <v>2914</v>
      </c>
      <c r="E2616" s="7" t="s">
        <v>20</v>
      </c>
      <c r="F2616" s="8" t="s">
        <v>134</v>
      </c>
      <c r="G2616" s="8" t="n">
        <v>0</v>
      </c>
      <c r="H2616" s="7"/>
      <c r="I2616" s="7"/>
      <c r="J2616" s="7"/>
      <c r="K2616" s="7"/>
      <c r="L2616" s="8"/>
      <c r="M2616" s="6"/>
      <c r="N2616" s="7"/>
      <c r="O2616" s="7"/>
      <c r="P2616" s="7"/>
      <c r="Q2616" s="7"/>
      <c r="R2616" s="8"/>
      <c r="S2616" s="6"/>
      <c r="T2616" s="7"/>
      <c r="U2616" s="7"/>
      <c r="V2616" s="7"/>
      <c r="W2616" s="7"/>
      <c r="X2616" s="8"/>
      <c r="Y2616" s="6"/>
      <c r="Z2616" s="7"/>
      <c r="AA2616" s="7"/>
      <c r="AB2616" s="7"/>
      <c r="AC2616" s="7"/>
      <c r="AD2616" s="8"/>
      <c r="AE2616" s="6"/>
      <c r="AF2616" s="7"/>
      <c r="AG2616" s="7"/>
      <c r="AH2616" s="7"/>
      <c r="AI2616" s="7"/>
      <c r="AJ2616" s="8"/>
      <c r="AK2616" s="6"/>
      <c r="AL2616" s="7"/>
      <c r="AM2616" s="7"/>
      <c r="AN2616" s="7"/>
      <c r="AO2616" s="7"/>
      <c r="AP2616" s="8"/>
      <c r="AQ2616" s="6"/>
      <c r="AR2616" s="7"/>
      <c r="AS2616" s="7"/>
      <c r="AT2616" s="7"/>
      <c r="AU2616" s="7"/>
      <c r="AV2616" s="8"/>
      <c r="AW2616" s="6"/>
      <c r="AX2616" s="7"/>
      <c r="AY2616" s="7"/>
      <c r="AZ2616" s="7"/>
      <c r="BA2616" s="7"/>
      <c r="BB2616" s="8"/>
      <c r="BC2616" s="6"/>
      <c r="BD2616" s="7"/>
      <c r="BE2616" s="7"/>
      <c r="BF2616" s="7"/>
      <c r="BG2616" s="7"/>
      <c r="BH2616" s="8"/>
      <c r="BI2616" s="6"/>
      <c r="BJ2616" s="7"/>
      <c r="BK2616" s="7"/>
      <c r="BL2616" s="7"/>
      <c r="BM2616" s="7"/>
      <c r="BN2616" s="8"/>
      <c r="BO2616" s="6"/>
      <c r="BP2616" s="7"/>
      <c r="BQ2616" s="7"/>
      <c r="BR2616" s="7"/>
      <c r="BS2616" s="7"/>
      <c r="BT2616" s="8"/>
      <c r="BU2616" s="6"/>
      <c r="BV2616" s="7"/>
      <c r="BW2616" s="7"/>
      <c r="BX2616" s="7"/>
      <c r="BY2616" s="7"/>
      <c r="BZ2616" s="8"/>
      <c r="CA2616" s="6"/>
      <c r="CB2616" s="7"/>
      <c r="CC2616" s="7"/>
      <c r="CD2616" s="7"/>
      <c r="CE2616" s="7"/>
      <c r="CF2616" s="8"/>
      <c r="CG2616" s="6"/>
      <c r="CH2616" s="7"/>
      <c r="CI2616" s="7"/>
      <c r="CJ2616" s="7"/>
      <c r="CK2616" s="7"/>
      <c r="CL2616" s="8"/>
      <c r="CM2616" s="6"/>
      <c r="CN2616" s="7"/>
      <c r="CO2616" s="7"/>
      <c r="CP2616" s="7"/>
      <c r="CQ2616" s="7"/>
      <c r="CR2616" s="8"/>
      <c r="CS2616" s="6"/>
      <c r="CT2616" s="7"/>
      <c r="CU2616" s="7"/>
      <c r="CV2616" s="7"/>
      <c r="CW2616" s="7"/>
      <c r="CX2616" s="8"/>
      <c r="CY2616" s="6"/>
      <c r="CZ2616" s="7"/>
      <c r="DA2616" s="7"/>
      <c r="DB2616" s="7"/>
      <c r="DC2616" s="7"/>
      <c r="DD2616" s="8"/>
      <c r="DE2616" s="6"/>
      <c r="DF2616" s="7"/>
      <c r="DG2616" s="7"/>
      <c r="DH2616" s="7"/>
      <c r="DI2616" s="7"/>
      <c r="DJ2616" s="8"/>
      <c r="DK2616" s="6"/>
      <c r="DL2616" s="7"/>
      <c r="DM2616" s="7"/>
      <c r="DN2616" s="7"/>
      <c r="DO2616" s="7"/>
      <c r="DP2616" s="8"/>
      <c r="DQ2616" s="6"/>
      <c r="DR2616" s="7"/>
      <c r="DS2616" s="7"/>
      <c r="DT2616" s="7"/>
      <c r="DU2616" s="7"/>
      <c r="DV2616" s="8"/>
      <c r="DW2616" s="6"/>
      <c r="DX2616" s="7"/>
      <c r="DY2616" s="7"/>
      <c r="DZ2616" s="7"/>
      <c r="EA2616" s="7"/>
      <c r="EB2616" s="8"/>
      <c r="EC2616" s="6"/>
      <c r="ED2616" s="7"/>
      <c r="EE2616" s="7"/>
      <c r="EF2616" s="7"/>
      <c r="EG2616" s="7"/>
      <c r="EH2616" s="8"/>
      <c r="EI2616" s="6"/>
      <c r="EJ2616" s="7"/>
      <c r="EK2616" s="7"/>
      <c r="EL2616" s="7"/>
      <c r="EM2616" s="7"/>
      <c r="EN2616" s="8"/>
      <c r="EO2616" s="6"/>
      <c r="EP2616" s="7"/>
      <c r="EQ2616" s="7"/>
      <c r="ER2616" s="7"/>
      <c r="ES2616" s="7"/>
      <c r="ET2616" s="8"/>
      <c r="EU2616" s="6"/>
      <c r="EV2616" s="7"/>
      <c r="EW2616" s="7"/>
      <c r="EX2616" s="7"/>
      <c r="EY2616" s="7"/>
      <c r="EZ2616" s="8"/>
      <c r="FA2616" s="6"/>
      <c r="FB2616" s="7"/>
      <c r="FC2616" s="7"/>
      <c r="FD2616" s="7"/>
      <c r="FE2616" s="7"/>
      <c r="FF2616" s="8"/>
      <c r="FG2616" s="6"/>
      <c r="FH2616" s="7"/>
      <c r="FI2616" s="7"/>
      <c r="FJ2616" s="7"/>
      <c r="FK2616" s="7"/>
      <c r="FL2616" s="8"/>
      <c r="FM2616" s="6"/>
      <c r="FN2616" s="7"/>
      <c r="FO2616" s="7"/>
      <c r="FP2616" s="7"/>
      <c r="FQ2616" s="7"/>
      <c r="FR2616" s="8"/>
      <c r="FS2616" s="6"/>
      <c r="FT2616" s="7"/>
      <c r="FU2616" s="7"/>
      <c r="FV2616" s="7"/>
      <c r="FW2616" s="7"/>
      <c r="FX2616" s="8"/>
      <c r="FY2616" s="6"/>
      <c r="FZ2616" s="7"/>
      <c r="GA2616" s="7"/>
      <c r="GB2616" s="7"/>
      <c r="GC2616" s="7"/>
      <c r="GD2616" s="8"/>
      <c r="GE2616" s="6"/>
      <c r="GF2616" s="7"/>
      <c r="GG2616" s="7"/>
      <c r="GH2616" s="7"/>
      <c r="GI2616" s="7"/>
      <c r="GJ2616" s="8"/>
      <c r="GK2616" s="6"/>
      <c r="GL2616" s="7"/>
      <c r="GM2616" s="7"/>
      <c r="GN2616" s="7"/>
      <c r="GO2616" s="7"/>
      <c r="GP2616" s="8"/>
      <c r="GQ2616" s="6"/>
      <c r="GR2616" s="7"/>
      <c r="GS2616" s="7"/>
      <c r="GT2616" s="7"/>
      <c r="GU2616" s="7"/>
      <c r="GV2616" s="8"/>
      <c r="GW2616" s="6"/>
      <c r="GX2616" s="7"/>
      <c r="GY2616" s="7"/>
      <c r="GZ2616" s="7"/>
      <c r="HA2616" s="7"/>
      <c r="HB2616" s="8"/>
      <c r="HC2616" s="6"/>
      <c r="HD2616" s="7"/>
      <c r="HE2616" s="7"/>
      <c r="HF2616" s="7"/>
      <c r="HG2616" s="7"/>
      <c r="HH2616" s="8"/>
      <c r="HI2616" s="6"/>
      <c r="HJ2616" s="7"/>
      <c r="HK2616" s="7"/>
      <c r="HL2616" s="7"/>
      <c r="HM2616" s="7"/>
      <c r="HN2616" s="8"/>
      <c r="HO2616" s="6"/>
      <c r="HP2616" s="7"/>
      <c r="HQ2616" s="7"/>
      <c r="HR2616" s="7"/>
      <c r="HS2616" s="7"/>
      <c r="HT2616" s="8"/>
      <c r="HU2616" s="6"/>
      <c r="HV2616" s="7"/>
      <c r="HW2616" s="7"/>
      <c r="HX2616" s="7"/>
      <c r="HY2616" s="7"/>
      <c r="HZ2616" s="8"/>
      <c r="IA2616" s="6"/>
      <c r="IB2616" s="7"/>
      <c r="IC2616" s="7"/>
      <c r="ID2616" s="7"/>
      <c r="IE2616" s="7"/>
      <c r="IF2616" s="8"/>
      <c r="IG2616" s="6"/>
      <c r="IH2616" s="7"/>
      <c r="II2616" s="7"/>
      <c r="IJ2616" s="7"/>
      <c r="IK2616" s="7"/>
      <c r="IL2616" s="8"/>
      <c r="IM2616" s="6"/>
      <c r="IN2616" s="7"/>
      <c r="IO2616" s="7"/>
      <c r="IP2616" s="7"/>
      <c r="IQ2616" s="7"/>
      <c r="IR2616" s="8"/>
      <c r="IS2616" s="6"/>
      <c r="IT2616" s="7"/>
      <c r="IU2616" s="7"/>
      <c r="IV2616" s="7"/>
    </row>
    <row r="2617" customFormat="false" ht="12.75" hidden="false" customHeight="false" outlineLevel="0" collapsed="false">
      <c r="A2617" s="5" t="s">
        <v>165</v>
      </c>
      <c r="B2617" s="6" t="n">
        <v>36986</v>
      </c>
      <c r="C2617" s="7" t="s">
        <v>166</v>
      </c>
      <c r="D2617" s="7" t="s">
        <v>2914</v>
      </c>
      <c r="E2617" s="7" t="s">
        <v>20</v>
      </c>
      <c r="F2617" s="8" t="s">
        <v>134</v>
      </c>
      <c r="G2617" s="8" t="n">
        <v>0</v>
      </c>
      <c r="H2617" s="7"/>
      <c r="I2617" s="7"/>
      <c r="J2617" s="7"/>
      <c r="K2617" s="7"/>
      <c r="L2617" s="8"/>
      <c r="M2617" s="6"/>
      <c r="N2617" s="7"/>
      <c r="O2617" s="7"/>
      <c r="P2617" s="7"/>
      <c r="Q2617" s="7"/>
      <c r="R2617" s="8"/>
      <c r="S2617" s="6"/>
      <c r="T2617" s="7"/>
      <c r="U2617" s="7"/>
      <c r="V2617" s="7"/>
      <c r="W2617" s="7"/>
      <c r="X2617" s="8"/>
      <c r="Y2617" s="6"/>
      <c r="Z2617" s="7"/>
      <c r="AA2617" s="7"/>
      <c r="AB2617" s="7"/>
      <c r="AC2617" s="7"/>
      <c r="AD2617" s="8"/>
      <c r="AE2617" s="6"/>
      <c r="AF2617" s="7"/>
      <c r="AG2617" s="7"/>
      <c r="AH2617" s="7"/>
      <c r="AI2617" s="7"/>
      <c r="AJ2617" s="8"/>
      <c r="AK2617" s="6"/>
      <c r="AL2617" s="7"/>
      <c r="AM2617" s="7"/>
      <c r="AN2617" s="7"/>
      <c r="AO2617" s="7"/>
      <c r="AP2617" s="8"/>
      <c r="AQ2617" s="6"/>
      <c r="AR2617" s="7"/>
      <c r="AS2617" s="7"/>
      <c r="AT2617" s="7"/>
      <c r="AU2617" s="7"/>
      <c r="AV2617" s="8"/>
      <c r="AW2617" s="6"/>
      <c r="AX2617" s="7"/>
      <c r="AY2617" s="7"/>
      <c r="AZ2617" s="7"/>
      <c r="BA2617" s="7"/>
      <c r="BB2617" s="8"/>
      <c r="BC2617" s="6"/>
      <c r="BD2617" s="7"/>
      <c r="BE2617" s="7"/>
      <c r="BF2617" s="7"/>
      <c r="BG2617" s="7"/>
      <c r="BH2617" s="8"/>
      <c r="BI2617" s="6"/>
      <c r="BJ2617" s="7"/>
      <c r="BK2617" s="7"/>
      <c r="BL2617" s="7"/>
      <c r="BM2617" s="7"/>
      <c r="BN2617" s="8"/>
      <c r="BO2617" s="6"/>
      <c r="BP2617" s="7"/>
      <c r="BQ2617" s="7"/>
      <c r="BR2617" s="7"/>
      <c r="BS2617" s="7"/>
      <c r="BT2617" s="8"/>
      <c r="BU2617" s="6"/>
      <c r="BV2617" s="7"/>
      <c r="BW2617" s="7"/>
      <c r="BX2617" s="7"/>
      <c r="BY2617" s="7"/>
      <c r="BZ2617" s="8"/>
      <c r="CA2617" s="6"/>
      <c r="CB2617" s="7"/>
      <c r="CC2617" s="7"/>
      <c r="CD2617" s="7"/>
      <c r="CE2617" s="7"/>
      <c r="CF2617" s="8"/>
      <c r="CG2617" s="6"/>
      <c r="CH2617" s="7"/>
      <c r="CI2617" s="7"/>
      <c r="CJ2617" s="7"/>
      <c r="CK2617" s="7"/>
      <c r="CL2617" s="8"/>
      <c r="CM2617" s="6"/>
      <c r="CN2617" s="7"/>
      <c r="CO2617" s="7"/>
      <c r="CP2617" s="7"/>
      <c r="CQ2617" s="7"/>
      <c r="CR2617" s="8"/>
      <c r="CS2617" s="6"/>
      <c r="CT2617" s="7"/>
      <c r="CU2617" s="7"/>
      <c r="CV2617" s="7"/>
      <c r="CW2617" s="7"/>
      <c r="CX2617" s="8"/>
      <c r="CY2617" s="6"/>
      <c r="CZ2617" s="7"/>
      <c r="DA2617" s="7"/>
      <c r="DB2617" s="7"/>
      <c r="DC2617" s="7"/>
      <c r="DD2617" s="8"/>
      <c r="DE2617" s="6"/>
      <c r="DF2617" s="7"/>
      <c r="DG2617" s="7"/>
      <c r="DH2617" s="7"/>
      <c r="DI2617" s="7"/>
      <c r="DJ2617" s="8"/>
      <c r="DK2617" s="6"/>
      <c r="DL2617" s="7"/>
      <c r="DM2617" s="7"/>
      <c r="DN2617" s="7"/>
      <c r="DO2617" s="7"/>
      <c r="DP2617" s="8"/>
      <c r="DQ2617" s="6"/>
      <c r="DR2617" s="7"/>
      <c r="DS2617" s="7"/>
      <c r="DT2617" s="7"/>
      <c r="DU2617" s="7"/>
      <c r="DV2617" s="8"/>
      <c r="DW2617" s="6"/>
      <c r="DX2617" s="7"/>
      <c r="DY2617" s="7"/>
      <c r="DZ2617" s="7"/>
      <c r="EA2617" s="7"/>
      <c r="EB2617" s="8"/>
      <c r="EC2617" s="6"/>
      <c r="ED2617" s="7"/>
      <c r="EE2617" s="7"/>
      <c r="EF2617" s="7"/>
      <c r="EG2617" s="7"/>
      <c r="EH2617" s="8"/>
      <c r="EI2617" s="6"/>
      <c r="EJ2617" s="7"/>
      <c r="EK2617" s="7"/>
      <c r="EL2617" s="7"/>
      <c r="EM2617" s="7"/>
      <c r="EN2617" s="8"/>
      <c r="EO2617" s="6"/>
      <c r="EP2617" s="7"/>
      <c r="EQ2617" s="7"/>
      <c r="ER2617" s="7"/>
      <c r="ES2617" s="7"/>
      <c r="ET2617" s="8"/>
      <c r="EU2617" s="6"/>
      <c r="EV2617" s="7"/>
      <c r="EW2617" s="7"/>
      <c r="EX2617" s="7"/>
      <c r="EY2617" s="7"/>
      <c r="EZ2617" s="8"/>
      <c r="FA2617" s="6"/>
      <c r="FB2617" s="7"/>
      <c r="FC2617" s="7"/>
      <c r="FD2617" s="7"/>
      <c r="FE2617" s="7"/>
      <c r="FF2617" s="8"/>
      <c r="FG2617" s="6"/>
      <c r="FH2617" s="7"/>
      <c r="FI2617" s="7"/>
      <c r="FJ2617" s="7"/>
      <c r="FK2617" s="7"/>
      <c r="FL2617" s="8"/>
      <c r="FM2617" s="6"/>
      <c r="FN2617" s="7"/>
      <c r="FO2617" s="7"/>
      <c r="FP2617" s="7"/>
      <c r="FQ2617" s="7"/>
      <c r="FR2617" s="8"/>
      <c r="FS2617" s="6"/>
      <c r="FT2617" s="7"/>
      <c r="FU2617" s="7"/>
      <c r="FV2617" s="7"/>
      <c r="FW2617" s="7"/>
      <c r="FX2617" s="8"/>
      <c r="FY2617" s="6"/>
      <c r="FZ2617" s="7"/>
      <c r="GA2617" s="7"/>
      <c r="GB2617" s="7"/>
      <c r="GC2617" s="7"/>
      <c r="GD2617" s="8"/>
      <c r="GE2617" s="6"/>
      <c r="GF2617" s="7"/>
      <c r="GG2617" s="7"/>
      <c r="GH2617" s="7"/>
      <c r="GI2617" s="7"/>
      <c r="GJ2617" s="8"/>
      <c r="GK2617" s="6"/>
      <c r="GL2617" s="7"/>
      <c r="GM2617" s="7"/>
      <c r="GN2617" s="7"/>
      <c r="GO2617" s="7"/>
      <c r="GP2617" s="8"/>
      <c r="GQ2617" s="6"/>
      <c r="GR2617" s="7"/>
      <c r="GS2617" s="7"/>
      <c r="GT2617" s="7"/>
      <c r="GU2617" s="7"/>
      <c r="GV2617" s="8"/>
      <c r="GW2617" s="6"/>
      <c r="GX2617" s="7"/>
      <c r="GY2617" s="7"/>
      <c r="GZ2617" s="7"/>
      <c r="HA2617" s="7"/>
      <c r="HB2617" s="8"/>
      <c r="HC2617" s="6"/>
      <c r="HD2617" s="7"/>
      <c r="HE2617" s="7"/>
      <c r="HF2617" s="7"/>
      <c r="HG2617" s="7"/>
      <c r="HH2617" s="8"/>
      <c r="HI2617" s="6"/>
      <c r="HJ2617" s="7"/>
      <c r="HK2617" s="7"/>
      <c r="HL2617" s="7"/>
      <c r="HM2617" s="7"/>
      <c r="HN2617" s="8"/>
      <c r="HO2617" s="6"/>
      <c r="HP2617" s="7"/>
      <c r="HQ2617" s="7"/>
      <c r="HR2617" s="7"/>
      <c r="HS2617" s="7"/>
      <c r="HT2617" s="8"/>
      <c r="HU2617" s="6"/>
      <c r="HV2617" s="7"/>
      <c r="HW2617" s="7"/>
      <c r="HX2617" s="7"/>
      <c r="HY2617" s="7"/>
      <c r="HZ2617" s="8"/>
      <c r="IA2617" s="6"/>
      <c r="IB2617" s="7"/>
      <c r="IC2617" s="7"/>
      <c r="ID2617" s="7"/>
      <c r="IE2617" s="7"/>
      <c r="IF2617" s="8"/>
      <c r="IG2617" s="6"/>
      <c r="IH2617" s="7"/>
      <c r="II2617" s="7"/>
      <c r="IJ2617" s="7"/>
      <c r="IK2617" s="7"/>
      <c r="IL2617" s="8"/>
      <c r="IM2617" s="6"/>
      <c r="IN2617" s="7"/>
      <c r="IO2617" s="7"/>
      <c r="IP2617" s="7"/>
      <c r="IQ2617" s="7"/>
      <c r="IR2617" s="8"/>
      <c r="IS2617" s="6"/>
      <c r="IT2617" s="7"/>
      <c r="IU2617" s="7"/>
      <c r="IV2617" s="7"/>
    </row>
    <row r="2618" customFormat="false" ht="12.75" hidden="false" customHeight="false" outlineLevel="0" collapsed="false">
      <c r="A2618" s="5" t="s">
        <v>165</v>
      </c>
      <c r="B2618" s="6" t="n">
        <v>36992</v>
      </c>
      <c r="C2618" s="7" t="s">
        <v>144</v>
      </c>
      <c r="D2618" s="7" t="s">
        <v>2914</v>
      </c>
      <c r="E2618" s="7" t="s">
        <v>20</v>
      </c>
      <c r="F2618" s="8" t="s">
        <v>134</v>
      </c>
      <c r="G2618" s="8" t="n">
        <v>0</v>
      </c>
      <c r="H2618" s="7"/>
      <c r="I2618" s="7"/>
      <c r="J2618" s="7"/>
      <c r="K2618" s="7"/>
      <c r="L2618" s="8"/>
      <c r="M2618" s="6"/>
      <c r="N2618" s="7"/>
      <c r="O2618" s="7"/>
      <c r="P2618" s="7"/>
      <c r="Q2618" s="7"/>
      <c r="R2618" s="8"/>
      <c r="S2618" s="6"/>
      <c r="T2618" s="7"/>
      <c r="U2618" s="7"/>
      <c r="V2618" s="7"/>
      <c r="W2618" s="7"/>
      <c r="X2618" s="8"/>
      <c r="Y2618" s="6"/>
      <c r="Z2618" s="7"/>
      <c r="AA2618" s="7"/>
      <c r="AB2618" s="7"/>
      <c r="AC2618" s="7"/>
      <c r="AD2618" s="8"/>
      <c r="AE2618" s="6"/>
      <c r="AF2618" s="7"/>
      <c r="AG2618" s="7"/>
      <c r="AH2618" s="7"/>
      <c r="AI2618" s="7"/>
      <c r="AJ2618" s="8"/>
      <c r="AK2618" s="6"/>
      <c r="AL2618" s="7"/>
      <c r="AM2618" s="7"/>
      <c r="AN2618" s="7"/>
      <c r="AO2618" s="7"/>
      <c r="AP2618" s="8"/>
      <c r="AQ2618" s="6"/>
      <c r="AR2618" s="7"/>
      <c r="AS2618" s="7"/>
      <c r="AT2618" s="7"/>
      <c r="AU2618" s="7"/>
      <c r="AV2618" s="8"/>
      <c r="AW2618" s="6"/>
      <c r="AX2618" s="7"/>
      <c r="AY2618" s="7"/>
      <c r="AZ2618" s="7"/>
      <c r="BA2618" s="7"/>
      <c r="BB2618" s="8"/>
      <c r="BC2618" s="6"/>
      <c r="BD2618" s="7"/>
      <c r="BE2618" s="7"/>
      <c r="BF2618" s="7"/>
      <c r="BG2618" s="7"/>
      <c r="BH2618" s="8"/>
      <c r="BI2618" s="6"/>
      <c r="BJ2618" s="7"/>
      <c r="BK2618" s="7"/>
      <c r="BL2618" s="7"/>
      <c r="BM2618" s="7"/>
      <c r="BN2618" s="8"/>
      <c r="BO2618" s="6"/>
      <c r="BP2618" s="7"/>
      <c r="BQ2618" s="7"/>
      <c r="BR2618" s="7"/>
      <c r="BS2618" s="7"/>
      <c r="BT2618" s="8"/>
      <c r="BU2618" s="6"/>
      <c r="BV2618" s="7"/>
      <c r="BW2618" s="7"/>
      <c r="BX2618" s="7"/>
      <c r="BY2618" s="7"/>
      <c r="BZ2618" s="8"/>
      <c r="CA2618" s="6"/>
      <c r="CB2618" s="7"/>
      <c r="CC2618" s="7"/>
      <c r="CD2618" s="7"/>
      <c r="CE2618" s="7"/>
      <c r="CF2618" s="8"/>
      <c r="CG2618" s="6"/>
      <c r="CH2618" s="7"/>
      <c r="CI2618" s="7"/>
      <c r="CJ2618" s="7"/>
      <c r="CK2618" s="7"/>
      <c r="CL2618" s="8"/>
      <c r="CM2618" s="6"/>
      <c r="CN2618" s="7"/>
      <c r="CO2618" s="7"/>
      <c r="CP2618" s="7"/>
      <c r="CQ2618" s="7"/>
      <c r="CR2618" s="8"/>
      <c r="CS2618" s="6"/>
      <c r="CT2618" s="7"/>
      <c r="CU2618" s="7"/>
      <c r="CV2618" s="7"/>
      <c r="CW2618" s="7"/>
      <c r="CX2618" s="8"/>
      <c r="CY2618" s="6"/>
      <c r="CZ2618" s="7"/>
      <c r="DA2618" s="7"/>
      <c r="DB2618" s="7"/>
      <c r="DC2618" s="7"/>
      <c r="DD2618" s="8"/>
      <c r="DE2618" s="6"/>
      <c r="DF2618" s="7"/>
      <c r="DG2618" s="7"/>
      <c r="DH2618" s="7"/>
      <c r="DI2618" s="7"/>
      <c r="DJ2618" s="8"/>
      <c r="DK2618" s="6"/>
      <c r="DL2618" s="7"/>
      <c r="DM2618" s="7"/>
      <c r="DN2618" s="7"/>
      <c r="DO2618" s="7"/>
      <c r="DP2618" s="8"/>
      <c r="DQ2618" s="6"/>
      <c r="DR2618" s="7"/>
      <c r="DS2618" s="7"/>
      <c r="DT2618" s="7"/>
      <c r="DU2618" s="7"/>
      <c r="DV2618" s="8"/>
      <c r="DW2618" s="6"/>
      <c r="DX2618" s="7"/>
      <c r="DY2618" s="7"/>
      <c r="DZ2618" s="7"/>
      <c r="EA2618" s="7"/>
      <c r="EB2618" s="8"/>
      <c r="EC2618" s="6"/>
      <c r="ED2618" s="7"/>
      <c r="EE2618" s="7"/>
      <c r="EF2618" s="7"/>
      <c r="EG2618" s="7"/>
      <c r="EH2618" s="8"/>
      <c r="EI2618" s="6"/>
      <c r="EJ2618" s="7"/>
      <c r="EK2618" s="7"/>
      <c r="EL2618" s="7"/>
      <c r="EM2618" s="7"/>
      <c r="EN2618" s="8"/>
      <c r="EO2618" s="6"/>
      <c r="EP2618" s="7"/>
      <c r="EQ2618" s="7"/>
      <c r="ER2618" s="7"/>
      <c r="ES2618" s="7"/>
      <c r="ET2618" s="8"/>
      <c r="EU2618" s="6"/>
      <c r="EV2618" s="7"/>
      <c r="EW2618" s="7"/>
      <c r="EX2618" s="7"/>
      <c r="EY2618" s="7"/>
      <c r="EZ2618" s="8"/>
      <c r="FA2618" s="6"/>
      <c r="FB2618" s="7"/>
      <c r="FC2618" s="7"/>
      <c r="FD2618" s="7"/>
      <c r="FE2618" s="7"/>
      <c r="FF2618" s="8"/>
      <c r="FG2618" s="6"/>
      <c r="FH2618" s="7"/>
      <c r="FI2618" s="7"/>
      <c r="FJ2618" s="7"/>
      <c r="FK2618" s="7"/>
      <c r="FL2618" s="8"/>
      <c r="FM2618" s="6"/>
      <c r="FN2618" s="7"/>
      <c r="FO2618" s="7"/>
      <c r="FP2618" s="7"/>
      <c r="FQ2618" s="7"/>
      <c r="FR2618" s="8"/>
      <c r="FS2618" s="6"/>
      <c r="FT2618" s="7"/>
      <c r="FU2618" s="7"/>
      <c r="FV2618" s="7"/>
      <c r="FW2618" s="7"/>
      <c r="FX2618" s="8"/>
      <c r="FY2618" s="6"/>
      <c r="FZ2618" s="7"/>
      <c r="GA2618" s="7"/>
      <c r="GB2618" s="7"/>
      <c r="GC2618" s="7"/>
      <c r="GD2618" s="8"/>
      <c r="GE2618" s="6"/>
      <c r="GF2618" s="7"/>
      <c r="GG2618" s="7"/>
      <c r="GH2618" s="7"/>
      <c r="GI2618" s="7"/>
      <c r="GJ2618" s="8"/>
      <c r="GK2618" s="6"/>
      <c r="GL2618" s="7"/>
      <c r="GM2618" s="7"/>
      <c r="GN2618" s="7"/>
      <c r="GO2618" s="7"/>
      <c r="GP2618" s="8"/>
      <c r="GQ2618" s="6"/>
      <c r="GR2618" s="7"/>
      <c r="GS2618" s="7"/>
      <c r="GT2618" s="7"/>
      <c r="GU2618" s="7"/>
      <c r="GV2618" s="8"/>
      <c r="GW2618" s="6"/>
      <c r="GX2618" s="7"/>
      <c r="GY2618" s="7"/>
      <c r="GZ2618" s="7"/>
      <c r="HA2618" s="7"/>
      <c r="HB2618" s="8"/>
      <c r="HC2618" s="6"/>
      <c r="HD2618" s="7"/>
      <c r="HE2618" s="7"/>
      <c r="HF2618" s="7"/>
      <c r="HG2618" s="7"/>
      <c r="HH2618" s="8"/>
      <c r="HI2618" s="6"/>
      <c r="HJ2618" s="7"/>
      <c r="HK2618" s="7"/>
      <c r="HL2618" s="7"/>
      <c r="HM2618" s="7"/>
      <c r="HN2618" s="8"/>
      <c r="HO2618" s="6"/>
      <c r="HP2618" s="7"/>
      <c r="HQ2618" s="7"/>
      <c r="HR2618" s="7"/>
      <c r="HS2618" s="7"/>
      <c r="HT2618" s="8"/>
      <c r="HU2618" s="6"/>
      <c r="HV2618" s="7"/>
      <c r="HW2618" s="7"/>
      <c r="HX2618" s="7"/>
      <c r="HY2618" s="7"/>
      <c r="HZ2618" s="8"/>
      <c r="IA2618" s="6"/>
      <c r="IB2618" s="7"/>
      <c r="IC2618" s="7"/>
      <c r="ID2618" s="7"/>
      <c r="IE2618" s="7"/>
      <c r="IF2618" s="8"/>
      <c r="IG2618" s="6"/>
      <c r="IH2618" s="7"/>
      <c r="II2618" s="7"/>
      <c r="IJ2618" s="7"/>
      <c r="IK2618" s="7"/>
      <c r="IL2618" s="8"/>
      <c r="IM2618" s="6"/>
      <c r="IN2618" s="7"/>
      <c r="IO2618" s="7"/>
      <c r="IP2618" s="7"/>
      <c r="IQ2618" s="7"/>
      <c r="IR2618" s="8"/>
      <c r="IS2618" s="6"/>
      <c r="IT2618" s="7"/>
      <c r="IU2618" s="7"/>
      <c r="IV2618" s="7"/>
    </row>
    <row r="2619" customFormat="false" ht="12.75" hidden="false" customHeight="false" outlineLevel="0" collapsed="false">
      <c r="A2619" s="5" t="n">
        <v>568195</v>
      </c>
      <c r="B2619" s="6" t="n">
        <v>36985</v>
      </c>
      <c r="C2619" s="7" t="s">
        <v>311</v>
      </c>
      <c r="D2619" s="7" t="s">
        <v>2916</v>
      </c>
      <c r="E2619" s="7" t="s">
        <v>29</v>
      </c>
      <c r="F2619" s="8" t="s">
        <v>2917</v>
      </c>
      <c r="G2619" s="8" t="n">
        <v>100</v>
      </c>
      <c r="H2619" s="7"/>
      <c r="I2619" s="7"/>
      <c r="J2619" s="7"/>
      <c r="K2619" s="7"/>
      <c r="L2619" s="8"/>
      <c r="M2619" s="6"/>
      <c r="N2619" s="7"/>
      <c r="O2619" s="7"/>
      <c r="P2619" s="7"/>
      <c r="Q2619" s="7"/>
      <c r="R2619" s="8"/>
      <c r="S2619" s="6"/>
      <c r="T2619" s="7"/>
      <c r="U2619" s="7"/>
      <c r="V2619" s="7"/>
      <c r="W2619" s="7"/>
      <c r="X2619" s="8"/>
      <c r="Y2619" s="6"/>
      <c r="Z2619" s="7"/>
      <c r="AA2619" s="7"/>
      <c r="AB2619" s="7"/>
      <c r="AC2619" s="7"/>
      <c r="AD2619" s="8"/>
      <c r="AE2619" s="6"/>
      <c r="AF2619" s="7"/>
      <c r="AG2619" s="7"/>
      <c r="AH2619" s="7"/>
      <c r="AI2619" s="7"/>
      <c r="AJ2619" s="8"/>
      <c r="AK2619" s="6"/>
      <c r="AL2619" s="7"/>
      <c r="AM2619" s="7"/>
      <c r="AN2619" s="7"/>
      <c r="AO2619" s="7"/>
      <c r="AP2619" s="8"/>
      <c r="AQ2619" s="6"/>
      <c r="AR2619" s="7"/>
      <c r="AS2619" s="7"/>
      <c r="AT2619" s="7"/>
      <c r="AU2619" s="7"/>
      <c r="AV2619" s="8"/>
      <c r="AW2619" s="6"/>
      <c r="AX2619" s="7"/>
      <c r="AY2619" s="7"/>
      <c r="AZ2619" s="7"/>
      <c r="BA2619" s="7"/>
      <c r="BB2619" s="8"/>
      <c r="BC2619" s="6"/>
      <c r="BD2619" s="7"/>
      <c r="BE2619" s="7"/>
      <c r="BF2619" s="7"/>
      <c r="BG2619" s="7"/>
      <c r="BH2619" s="8"/>
      <c r="BI2619" s="6"/>
      <c r="BJ2619" s="7"/>
      <c r="BK2619" s="7"/>
      <c r="BL2619" s="7"/>
      <c r="BM2619" s="7"/>
      <c r="BN2619" s="8"/>
      <c r="BO2619" s="6"/>
      <c r="BP2619" s="7"/>
      <c r="BQ2619" s="7"/>
      <c r="BR2619" s="7"/>
      <c r="BS2619" s="7"/>
      <c r="BT2619" s="8"/>
      <c r="BU2619" s="6"/>
      <c r="BV2619" s="7"/>
      <c r="BW2619" s="7"/>
      <c r="BX2619" s="7"/>
      <c r="BY2619" s="7"/>
      <c r="BZ2619" s="8"/>
      <c r="CA2619" s="6"/>
      <c r="CB2619" s="7"/>
      <c r="CC2619" s="7"/>
      <c r="CD2619" s="7"/>
      <c r="CE2619" s="7"/>
      <c r="CF2619" s="8"/>
      <c r="CG2619" s="6"/>
      <c r="CH2619" s="7"/>
      <c r="CI2619" s="7"/>
      <c r="CJ2619" s="7"/>
      <c r="CK2619" s="7"/>
      <c r="CL2619" s="8"/>
      <c r="CM2619" s="6"/>
      <c r="CN2619" s="7"/>
      <c r="CO2619" s="7"/>
      <c r="CP2619" s="7"/>
      <c r="CQ2619" s="7"/>
      <c r="CR2619" s="8"/>
      <c r="CS2619" s="6"/>
      <c r="CT2619" s="7"/>
      <c r="CU2619" s="7"/>
      <c r="CV2619" s="7"/>
      <c r="CW2619" s="7"/>
      <c r="CX2619" s="8"/>
      <c r="CY2619" s="6"/>
      <c r="CZ2619" s="7"/>
      <c r="DA2619" s="7"/>
      <c r="DB2619" s="7"/>
      <c r="DC2619" s="7"/>
      <c r="DD2619" s="8"/>
      <c r="DE2619" s="6"/>
      <c r="DF2619" s="7"/>
      <c r="DG2619" s="7"/>
      <c r="DH2619" s="7"/>
      <c r="DI2619" s="7"/>
      <c r="DJ2619" s="8"/>
      <c r="DK2619" s="6"/>
      <c r="DL2619" s="7"/>
      <c r="DM2619" s="7"/>
      <c r="DN2619" s="7"/>
      <c r="DO2619" s="7"/>
      <c r="DP2619" s="8"/>
      <c r="DQ2619" s="6"/>
      <c r="DR2619" s="7"/>
      <c r="DS2619" s="7"/>
      <c r="DT2619" s="7"/>
      <c r="DU2619" s="7"/>
      <c r="DV2619" s="8"/>
      <c r="DW2619" s="6"/>
      <c r="DX2619" s="7"/>
      <c r="DY2619" s="7"/>
      <c r="DZ2619" s="7"/>
      <c r="EA2619" s="7"/>
      <c r="EB2619" s="8"/>
      <c r="EC2619" s="6"/>
      <c r="ED2619" s="7"/>
      <c r="EE2619" s="7"/>
      <c r="EF2619" s="7"/>
      <c r="EG2619" s="7"/>
      <c r="EH2619" s="8"/>
      <c r="EI2619" s="6"/>
      <c r="EJ2619" s="7"/>
      <c r="EK2619" s="7"/>
      <c r="EL2619" s="7"/>
      <c r="EM2619" s="7"/>
      <c r="EN2619" s="8"/>
      <c r="EO2619" s="6"/>
      <c r="EP2619" s="7"/>
      <c r="EQ2619" s="7"/>
      <c r="ER2619" s="7"/>
      <c r="ES2619" s="7"/>
      <c r="ET2619" s="8"/>
      <c r="EU2619" s="6"/>
      <c r="EV2619" s="7"/>
      <c r="EW2619" s="7"/>
      <c r="EX2619" s="7"/>
      <c r="EY2619" s="7"/>
      <c r="EZ2619" s="8"/>
      <c r="FA2619" s="6"/>
      <c r="FB2619" s="7"/>
      <c r="FC2619" s="7"/>
      <c r="FD2619" s="7"/>
      <c r="FE2619" s="7"/>
      <c r="FF2619" s="8"/>
      <c r="FG2619" s="6"/>
      <c r="FH2619" s="7"/>
      <c r="FI2619" s="7"/>
      <c r="FJ2619" s="7"/>
      <c r="FK2619" s="7"/>
      <c r="FL2619" s="8"/>
      <c r="FM2619" s="6"/>
      <c r="FN2619" s="7"/>
      <c r="FO2619" s="7"/>
      <c r="FP2619" s="7"/>
      <c r="FQ2619" s="7"/>
      <c r="FR2619" s="8"/>
      <c r="FS2619" s="6"/>
      <c r="FT2619" s="7"/>
      <c r="FU2619" s="7"/>
      <c r="FV2619" s="7"/>
      <c r="FW2619" s="7"/>
      <c r="FX2619" s="8"/>
      <c r="FY2619" s="6"/>
      <c r="FZ2619" s="7"/>
      <c r="GA2619" s="7"/>
      <c r="GB2619" s="7"/>
      <c r="GC2619" s="7"/>
      <c r="GD2619" s="8"/>
      <c r="GE2619" s="6"/>
      <c r="GF2619" s="7"/>
      <c r="GG2619" s="7"/>
      <c r="GH2619" s="7"/>
      <c r="GI2619" s="7"/>
      <c r="GJ2619" s="8"/>
      <c r="GK2619" s="6"/>
      <c r="GL2619" s="7"/>
      <c r="GM2619" s="7"/>
      <c r="GN2619" s="7"/>
      <c r="GO2619" s="7"/>
      <c r="GP2619" s="8"/>
      <c r="GQ2619" s="6"/>
      <c r="GR2619" s="7"/>
      <c r="GS2619" s="7"/>
      <c r="GT2619" s="7"/>
      <c r="GU2619" s="7"/>
      <c r="GV2619" s="8"/>
      <c r="GW2619" s="6"/>
      <c r="GX2619" s="7"/>
      <c r="GY2619" s="7"/>
      <c r="GZ2619" s="7"/>
      <c r="HA2619" s="7"/>
      <c r="HB2619" s="8"/>
      <c r="HC2619" s="6"/>
      <c r="HD2619" s="7"/>
      <c r="HE2619" s="7"/>
      <c r="HF2619" s="7"/>
      <c r="HG2619" s="7"/>
      <c r="HH2619" s="8"/>
      <c r="HI2619" s="6"/>
      <c r="HJ2619" s="7"/>
      <c r="HK2619" s="7"/>
      <c r="HL2619" s="7"/>
      <c r="HM2619" s="7"/>
      <c r="HN2619" s="8"/>
      <c r="HO2619" s="6"/>
      <c r="HP2619" s="7"/>
      <c r="HQ2619" s="7"/>
      <c r="HR2619" s="7"/>
      <c r="HS2619" s="7"/>
      <c r="HT2619" s="8"/>
      <c r="HU2619" s="6"/>
      <c r="HV2619" s="7"/>
      <c r="HW2619" s="7"/>
      <c r="HX2619" s="7"/>
      <c r="HY2619" s="7"/>
      <c r="HZ2619" s="8"/>
      <c r="IA2619" s="6"/>
      <c r="IB2619" s="7"/>
      <c r="IC2619" s="7"/>
      <c r="ID2619" s="7"/>
      <c r="IE2619" s="7"/>
      <c r="IF2619" s="8"/>
      <c r="IG2619" s="6"/>
      <c r="IH2619" s="7"/>
      <c r="II2619" s="7"/>
      <c r="IJ2619" s="7"/>
      <c r="IK2619" s="7"/>
      <c r="IL2619" s="8"/>
      <c r="IM2619" s="6"/>
      <c r="IN2619" s="7"/>
      <c r="IO2619" s="7"/>
      <c r="IP2619" s="7"/>
      <c r="IQ2619" s="7"/>
      <c r="IR2619" s="8"/>
      <c r="IS2619" s="6"/>
      <c r="IT2619" s="7"/>
      <c r="IU2619" s="7"/>
      <c r="IV2619" s="7"/>
    </row>
    <row r="2620" customFormat="false" ht="12.75" hidden="false" customHeight="false" outlineLevel="0" collapsed="false">
      <c r="A2620" s="5" t="n">
        <v>572104</v>
      </c>
      <c r="B2620" s="6" t="n">
        <v>36986</v>
      </c>
      <c r="C2620" s="7" t="s">
        <v>2918</v>
      </c>
      <c r="D2620" s="7" t="s">
        <v>2916</v>
      </c>
      <c r="E2620" s="7" t="s">
        <v>29</v>
      </c>
      <c r="F2620" s="8" t="s">
        <v>2917</v>
      </c>
      <c r="G2620" s="8" t="n">
        <v>13000</v>
      </c>
      <c r="H2620" s="7"/>
      <c r="I2620" s="7"/>
      <c r="J2620" s="7"/>
      <c r="K2620" s="7"/>
      <c r="L2620" s="8"/>
      <c r="M2620" s="6"/>
      <c r="N2620" s="7"/>
      <c r="O2620" s="7"/>
      <c r="P2620" s="7"/>
      <c r="Q2620" s="7"/>
      <c r="R2620" s="8"/>
      <c r="S2620" s="6"/>
      <c r="T2620" s="7"/>
      <c r="U2620" s="7"/>
      <c r="V2620" s="7"/>
      <c r="W2620" s="7"/>
      <c r="X2620" s="8"/>
      <c r="Y2620" s="6"/>
      <c r="Z2620" s="7"/>
      <c r="AA2620" s="7"/>
      <c r="AB2620" s="7"/>
      <c r="AC2620" s="7"/>
      <c r="AD2620" s="8"/>
      <c r="AE2620" s="6"/>
      <c r="AF2620" s="7"/>
      <c r="AG2620" s="7"/>
      <c r="AH2620" s="7"/>
      <c r="AI2620" s="7"/>
      <c r="AJ2620" s="8"/>
      <c r="AK2620" s="6"/>
      <c r="AL2620" s="7"/>
      <c r="AM2620" s="7"/>
      <c r="AN2620" s="7"/>
      <c r="AO2620" s="7"/>
      <c r="AP2620" s="8"/>
      <c r="AQ2620" s="6"/>
      <c r="AR2620" s="7"/>
      <c r="AS2620" s="7"/>
      <c r="AT2620" s="7"/>
      <c r="AU2620" s="7"/>
      <c r="AV2620" s="8"/>
      <c r="AW2620" s="6"/>
      <c r="AX2620" s="7"/>
      <c r="AY2620" s="7"/>
      <c r="AZ2620" s="7"/>
      <c r="BA2620" s="7"/>
      <c r="BB2620" s="8"/>
      <c r="BC2620" s="6"/>
      <c r="BD2620" s="7"/>
      <c r="BE2620" s="7"/>
      <c r="BF2620" s="7"/>
      <c r="BG2620" s="7"/>
      <c r="BH2620" s="8"/>
      <c r="BI2620" s="6"/>
      <c r="BJ2620" s="7"/>
      <c r="BK2620" s="7"/>
      <c r="BL2620" s="7"/>
      <c r="BM2620" s="7"/>
      <c r="BN2620" s="8"/>
      <c r="BO2620" s="6"/>
      <c r="BP2620" s="7"/>
      <c r="BQ2620" s="7"/>
      <c r="BR2620" s="7"/>
      <c r="BS2620" s="7"/>
      <c r="BT2620" s="8"/>
      <c r="BU2620" s="6"/>
      <c r="BV2620" s="7"/>
      <c r="BW2620" s="7"/>
      <c r="BX2620" s="7"/>
      <c r="BY2620" s="7"/>
      <c r="BZ2620" s="8"/>
      <c r="CA2620" s="6"/>
      <c r="CB2620" s="7"/>
      <c r="CC2620" s="7"/>
      <c r="CD2620" s="7"/>
      <c r="CE2620" s="7"/>
      <c r="CF2620" s="8"/>
      <c r="CG2620" s="6"/>
      <c r="CH2620" s="7"/>
      <c r="CI2620" s="7"/>
      <c r="CJ2620" s="7"/>
      <c r="CK2620" s="7"/>
      <c r="CL2620" s="8"/>
      <c r="CM2620" s="6"/>
      <c r="CN2620" s="7"/>
      <c r="CO2620" s="7"/>
      <c r="CP2620" s="7"/>
      <c r="CQ2620" s="7"/>
      <c r="CR2620" s="8"/>
      <c r="CS2620" s="6"/>
      <c r="CT2620" s="7"/>
      <c r="CU2620" s="7"/>
      <c r="CV2620" s="7"/>
      <c r="CW2620" s="7"/>
      <c r="CX2620" s="8"/>
      <c r="CY2620" s="6"/>
      <c r="CZ2620" s="7"/>
      <c r="DA2620" s="7"/>
      <c r="DB2620" s="7"/>
      <c r="DC2620" s="7"/>
      <c r="DD2620" s="8"/>
      <c r="DE2620" s="6"/>
      <c r="DF2620" s="7"/>
      <c r="DG2620" s="7"/>
      <c r="DH2620" s="7"/>
      <c r="DI2620" s="7"/>
      <c r="DJ2620" s="8"/>
      <c r="DK2620" s="6"/>
      <c r="DL2620" s="7"/>
      <c r="DM2620" s="7"/>
      <c r="DN2620" s="7"/>
      <c r="DO2620" s="7"/>
      <c r="DP2620" s="8"/>
      <c r="DQ2620" s="6"/>
      <c r="DR2620" s="7"/>
      <c r="DS2620" s="7"/>
      <c r="DT2620" s="7"/>
      <c r="DU2620" s="7"/>
      <c r="DV2620" s="8"/>
      <c r="DW2620" s="6"/>
      <c r="DX2620" s="7"/>
      <c r="DY2620" s="7"/>
      <c r="DZ2620" s="7"/>
      <c r="EA2620" s="7"/>
      <c r="EB2620" s="8"/>
      <c r="EC2620" s="6"/>
      <c r="ED2620" s="7"/>
      <c r="EE2620" s="7"/>
      <c r="EF2620" s="7"/>
      <c r="EG2620" s="7"/>
      <c r="EH2620" s="8"/>
      <c r="EI2620" s="6"/>
      <c r="EJ2620" s="7"/>
      <c r="EK2620" s="7"/>
      <c r="EL2620" s="7"/>
      <c r="EM2620" s="7"/>
      <c r="EN2620" s="8"/>
      <c r="EO2620" s="6"/>
      <c r="EP2620" s="7"/>
      <c r="EQ2620" s="7"/>
      <c r="ER2620" s="7"/>
      <c r="ES2620" s="7"/>
      <c r="ET2620" s="8"/>
      <c r="EU2620" s="6"/>
      <c r="EV2620" s="7"/>
      <c r="EW2620" s="7"/>
      <c r="EX2620" s="7"/>
      <c r="EY2620" s="7"/>
      <c r="EZ2620" s="8"/>
      <c r="FA2620" s="6"/>
      <c r="FB2620" s="7"/>
      <c r="FC2620" s="7"/>
      <c r="FD2620" s="7"/>
      <c r="FE2620" s="7"/>
      <c r="FF2620" s="8"/>
      <c r="FG2620" s="6"/>
      <c r="FH2620" s="7"/>
      <c r="FI2620" s="7"/>
      <c r="FJ2620" s="7"/>
      <c r="FK2620" s="7"/>
      <c r="FL2620" s="8"/>
      <c r="FM2620" s="6"/>
      <c r="FN2620" s="7"/>
      <c r="FO2620" s="7"/>
      <c r="FP2620" s="7"/>
      <c r="FQ2620" s="7"/>
      <c r="FR2620" s="8"/>
      <c r="FS2620" s="6"/>
      <c r="FT2620" s="7"/>
      <c r="FU2620" s="7"/>
      <c r="FV2620" s="7"/>
      <c r="FW2620" s="7"/>
      <c r="FX2620" s="8"/>
      <c r="FY2620" s="6"/>
      <c r="FZ2620" s="7"/>
      <c r="GA2620" s="7"/>
      <c r="GB2620" s="7"/>
      <c r="GC2620" s="7"/>
      <c r="GD2620" s="8"/>
      <c r="GE2620" s="6"/>
      <c r="GF2620" s="7"/>
      <c r="GG2620" s="7"/>
      <c r="GH2620" s="7"/>
      <c r="GI2620" s="7"/>
      <c r="GJ2620" s="8"/>
      <c r="GK2620" s="6"/>
      <c r="GL2620" s="7"/>
      <c r="GM2620" s="7"/>
      <c r="GN2620" s="7"/>
      <c r="GO2620" s="7"/>
      <c r="GP2620" s="8"/>
      <c r="GQ2620" s="6"/>
      <c r="GR2620" s="7"/>
      <c r="GS2620" s="7"/>
      <c r="GT2620" s="7"/>
      <c r="GU2620" s="7"/>
      <c r="GV2620" s="8"/>
      <c r="GW2620" s="6"/>
      <c r="GX2620" s="7"/>
      <c r="GY2620" s="7"/>
      <c r="GZ2620" s="7"/>
      <c r="HA2620" s="7"/>
      <c r="HB2620" s="8"/>
      <c r="HC2620" s="6"/>
      <c r="HD2620" s="7"/>
      <c r="HE2620" s="7"/>
      <c r="HF2620" s="7"/>
      <c r="HG2620" s="7"/>
      <c r="HH2620" s="8"/>
      <c r="HI2620" s="6"/>
      <c r="HJ2620" s="7"/>
      <c r="HK2620" s="7"/>
      <c r="HL2620" s="7"/>
      <c r="HM2620" s="7"/>
      <c r="HN2620" s="8"/>
      <c r="HO2620" s="6"/>
      <c r="HP2620" s="7"/>
      <c r="HQ2620" s="7"/>
      <c r="HR2620" s="7"/>
      <c r="HS2620" s="7"/>
      <c r="HT2620" s="8"/>
      <c r="HU2620" s="6"/>
      <c r="HV2620" s="7"/>
      <c r="HW2620" s="7"/>
      <c r="HX2620" s="7"/>
      <c r="HY2620" s="7"/>
      <c r="HZ2620" s="8"/>
      <c r="IA2620" s="6"/>
      <c r="IB2620" s="7"/>
      <c r="IC2620" s="7"/>
      <c r="ID2620" s="7"/>
      <c r="IE2620" s="7"/>
      <c r="IF2620" s="8"/>
      <c r="IG2620" s="6"/>
      <c r="IH2620" s="7"/>
      <c r="II2620" s="7"/>
      <c r="IJ2620" s="7"/>
      <c r="IK2620" s="7"/>
      <c r="IL2620" s="8"/>
      <c r="IM2620" s="6"/>
      <c r="IN2620" s="7"/>
      <c r="IO2620" s="7"/>
      <c r="IP2620" s="7"/>
      <c r="IQ2620" s="7"/>
      <c r="IR2620" s="8"/>
      <c r="IS2620" s="6"/>
      <c r="IT2620" s="7"/>
      <c r="IU2620" s="7"/>
      <c r="IV2620" s="7"/>
    </row>
    <row r="2621" customFormat="false" ht="12.75" hidden="false" customHeight="false" outlineLevel="0" collapsed="false">
      <c r="A2621" s="5" t="n">
        <v>570769</v>
      </c>
      <c r="B2621" s="6" t="n">
        <v>36986</v>
      </c>
      <c r="C2621" s="7" t="s">
        <v>2919</v>
      </c>
      <c r="D2621" s="7" t="s">
        <v>2916</v>
      </c>
      <c r="E2621" s="7" t="s">
        <v>29</v>
      </c>
      <c r="F2621" s="8" t="s">
        <v>2920</v>
      </c>
      <c r="G2621" s="8" t="n">
        <v>33000</v>
      </c>
      <c r="H2621" s="7"/>
      <c r="I2621" s="7"/>
      <c r="J2621" s="7"/>
      <c r="K2621" s="7"/>
      <c r="L2621" s="8"/>
      <c r="M2621" s="6"/>
      <c r="N2621" s="7"/>
      <c r="O2621" s="7"/>
      <c r="P2621" s="7"/>
      <c r="Q2621" s="7"/>
      <c r="R2621" s="8"/>
      <c r="S2621" s="6"/>
      <c r="T2621" s="7"/>
      <c r="U2621" s="7"/>
      <c r="V2621" s="7"/>
      <c r="W2621" s="7"/>
      <c r="X2621" s="8"/>
      <c r="Y2621" s="6"/>
      <c r="Z2621" s="7"/>
      <c r="AA2621" s="7"/>
      <c r="AB2621" s="7"/>
      <c r="AC2621" s="7"/>
      <c r="AD2621" s="8"/>
      <c r="AE2621" s="6"/>
      <c r="AF2621" s="7"/>
      <c r="AG2621" s="7"/>
      <c r="AH2621" s="7"/>
      <c r="AI2621" s="7"/>
      <c r="AJ2621" s="8"/>
      <c r="AK2621" s="6"/>
      <c r="AL2621" s="7"/>
      <c r="AM2621" s="7"/>
      <c r="AN2621" s="7"/>
      <c r="AO2621" s="7"/>
      <c r="AP2621" s="8"/>
      <c r="AQ2621" s="6"/>
      <c r="AR2621" s="7"/>
      <c r="AS2621" s="7"/>
      <c r="AT2621" s="7"/>
      <c r="AU2621" s="7"/>
      <c r="AV2621" s="8"/>
      <c r="AW2621" s="6"/>
      <c r="AX2621" s="7"/>
      <c r="AY2621" s="7"/>
      <c r="AZ2621" s="7"/>
      <c r="BA2621" s="7"/>
      <c r="BB2621" s="8"/>
      <c r="BC2621" s="6"/>
      <c r="BD2621" s="7"/>
      <c r="BE2621" s="7"/>
      <c r="BF2621" s="7"/>
      <c r="BG2621" s="7"/>
      <c r="BH2621" s="8"/>
      <c r="BI2621" s="6"/>
      <c r="BJ2621" s="7"/>
      <c r="BK2621" s="7"/>
      <c r="BL2621" s="7"/>
      <c r="BM2621" s="7"/>
      <c r="BN2621" s="8"/>
      <c r="BO2621" s="6"/>
      <c r="BP2621" s="7"/>
      <c r="BQ2621" s="7"/>
      <c r="BR2621" s="7"/>
      <c r="BS2621" s="7"/>
      <c r="BT2621" s="8"/>
      <c r="BU2621" s="6"/>
      <c r="BV2621" s="7"/>
      <c r="BW2621" s="7"/>
      <c r="BX2621" s="7"/>
      <c r="BY2621" s="7"/>
      <c r="BZ2621" s="8"/>
      <c r="CA2621" s="6"/>
      <c r="CB2621" s="7"/>
      <c r="CC2621" s="7"/>
      <c r="CD2621" s="7"/>
      <c r="CE2621" s="7"/>
      <c r="CF2621" s="8"/>
      <c r="CG2621" s="6"/>
      <c r="CH2621" s="7"/>
      <c r="CI2621" s="7"/>
      <c r="CJ2621" s="7"/>
      <c r="CK2621" s="7"/>
      <c r="CL2621" s="8"/>
      <c r="CM2621" s="6"/>
      <c r="CN2621" s="7"/>
      <c r="CO2621" s="7"/>
      <c r="CP2621" s="7"/>
      <c r="CQ2621" s="7"/>
      <c r="CR2621" s="8"/>
      <c r="CS2621" s="6"/>
      <c r="CT2621" s="7"/>
      <c r="CU2621" s="7"/>
      <c r="CV2621" s="7"/>
      <c r="CW2621" s="7"/>
      <c r="CX2621" s="8"/>
      <c r="CY2621" s="6"/>
      <c r="CZ2621" s="7"/>
      <c r="DA2621" s="7"/>
      <c r="DB2621" s="7"/>
      <c r="DC2621" s="7"/>
      <c r="DD2621" s="8"/>
      <c r="DE2621" s="6"/>
      <c r="DF2621" s="7"/>
      <c r="DG2621" s="7"/>
      <c r="DH2621" s="7"/>
      <c r="DI2621" s="7"/>
      <c r="DJ2621" s="8"/>
      <c r="DK2621" s="6"/>
      <c r="DL2621" s="7"/>
      <c r="DM2621" s="7"/>
      <c r="DN2621" s="7"/>
      <c r="DO2621" s="7"/>
      <c r="DP2621" s="8"/>
      <c r="DQ2621" s="6"/>
      <c r="DR2621" s="7"/>
      <c r="DS2621" s="7"/>
      <c r="DT2621" s="7"/>
      <c r="DU2621" s="7"/>
      <c r="DV2621" s="8"/>
      <c r="DW2621" s="6"/>
      <c r="DX2621" s="7"/>
      <c r="DY2621" s="7"/>
      <c r="DZ2621" s="7"/>
      <c r="EA2621" s="7"/>
      <c r="EB2621" s="8"/>
      <c r="EC2621" s="6"/>
      <c r="ED2621" s="7"/>
      <c r="EE2621" s="7"/>
      <c r="EF2621" s="7"/>
      <c r="EG2621" s="7"/>
      <c r="EH2621" s="8"/>
      <c r="EI2621" s="6"/>
      <c r="EJ2621" s="7"/>
      <c r="EK2621" s="7"/>
      <c r="EL2621" s="7"/>
      <c r="EM2621" s="7"/>
      <c r="EN2621" s="8"/>
      <c r="EO2621" s="6"/>
      <c r="EP2621" s="7"/>
      <c r="EQ2621" s="7"/>
      <c r="ER2621" s="7"/>
      <c r="ES2621" s="7"/>
      <c r="ET2621" s="8"/>
      <c r="EU2621" s="6"/>
      <c r="EV2621" s="7"/>
      <c r="EW2621" s="7"/>
      <c r="EX2621" s="7"/>
      <c r="EY2621" s="7"/>
      <c r="EZ2621" s="8"/>
      <c r="FA2621" s="6"/>
      <c r="FB2621" s="7"/>
      <c r="FC2621" s="7"/>
      <c r="FD2621" s="7"/>
      <c r="FE2621" s="7"/>
      <c r="FF2621" s="8"/>
      <c r="FG2621" s="6"/>
      <c r="FH2621" s="7"/>
      <c r="FI2621" s="7"/>
      <c r="FJ2621" s="7"/>
      <c r="FK2621" s="7"/>
      <c r="FL2621" s="8"/>
      <c r="FM2621" s="6"/>
      <c r="FN2621" s="7"/>
      <c r="FO2621" s="7"/>
      <c r="FP2621" s="7"/>
      <c r="FQ2621" s="7"/>
      <c r="FR2621" s="8"/>
      <c r="FS2621" s="6"/>
      <c r="FT2621" s="7"/>
      <c r="FU2621" s="7"/>
      <c r="FV2621" s="7"/>
      <c r="FW2621" s="7"/>
      <c r="FX2621" s="8"/>
      <c r="FY2621" s="6"/>
      <c r="FZ2621" s="7"/>
      <c r="GA2621" s="7"/>
      <c r="GB2621" s="7"/>
      <c r="GC2621" s="7"/>
      <c r="GD2621" s="8"/>
      <c r="GE2621" s="6"/>
      <c r="GF2621" s="7"/>
      <c r="GG2621" s="7"/>
      <c r="GH2621" s="7"/>
      <c r="GI2621" s="7"/>
      <c r="GJ2621" s="8"/>
      <c r="GK2621" s="6"/>
      <c r="GL2621" s="7"/>
      <c r="GM2621" s="7"/>
      <c r="GN2621" s="7"/>
      <c r="GO2621" s="7"/>
      <c r="GP2621" s="8"/>
      <c r="GQ2621" s="6"/>
      <c r="GR2621" s="7"/>
      <c r="GS2621" s="7"/>
      <c r="GT2621" s="7"/>
      <c r="GU2621" s="7"/>
      <c r="GV2621" s="8"/>
      <c r="GW2621" s="6"/>
      <c r="GX2621" s="7"/>
      <c r="GY2621" s="7"/>
      <c r="GZ2621" s="7"/>
      <c r="HA2621" s="7"/>
      <c r="HB2621" s="8"/>
      <c r="HC2621" s="6"/>
      <c r="HD2621" s="7"/>
      <c r="HE2621" s="7"/>
      <c r="HF2621" s="7"/>
      <c r="HG2621" s="7"/>
      <c r="HH2621" s="8"/>
      <c r="HI2621" s="6"/>
      <c r="HJ2621" s="7"/>
      <c r="HK2621" s="7"/>
      <c r="HL2621" s="7"/>
      <c r="HM2621" s="7"/>
      <c r="HN2621" s="8"/>
      <c r="HO2621" s="6"/>
      <c r="HP2621" s="7"/>
      <c r="HQ2621" s="7"/>
      <c r="HR2621" s="7"/>
      <c r="HS2621" s="7"/>
      <c r="HT2621" s="8"/>
      <c r="HU2621" s="6"/>
      <c r="HV2621" s="7"/>
      <c r="HW2621" s="7"/>
      <c r="HX2621" s="7"/>
      <c r="HY2621" s="7"/>
      <c r="HZ2621" s="8"/>
      <c r="IA2621" s="6"/>
      <c r="IB2621" s="7"/>
      <c r="IC2621" s="7"/>
      <c r="ID2621" s="7"/>
      <c r="IE2621" s="7"/>
      <c r="IF2621" s="8"/>
      <c r="IG2621" s="6"/>
      <c r="IH2621" s="7"/>
      <c r="II2621" s="7"/>
      <c r="IJ2621" s="7"/>
      <c r="IK2621" s="7"/>
      <c r="IL2621" s="8"/>
      <c r="IM2621" s="6"/>
      <c r="IN2621" s="7"/>
      <c r="IO2621" s="7"/>
      <c r="IP2621" s="7"/>
      <c r="IQ2621" s="7"/>
      <c r="IR2621" s="8"/>
      <c r="IS2621" s="6"/>
      <c r="IT2621" s="7"/>
      <c r="IU2621" s="7"/>
      <c r="IV2621" s="7"/>
    </row>
    <row r="2622" customFormat="false" ht="12.75" hidden="false" customHeight="false" outlineLevel="0" collapsed="false">
      <c r="A2622" s="5" t="n">
        <v>571699</v>
      </c>
      <c r="B2622" s="6" t="n">
        <v>36986</v>
      </c>
      <c r="C2622" s="7" t="s">
        <v>2921</v>
      </c>
      <c r="D2622" s="7" t="s">
        <v>2916</v>
      </c>
      <c r="E2622" s="7" t="s">
        <v>29</v>
      </c>
      <c r="F2622" s="8" t="s">
        <v>2922</v>
      </c>
      <c r="G2622" s="8" t="n">
        <v>4000</v>
      </c>
      <c r="H2622" s="7"/>
      <c r="I2622" s="7"/>
      <c r="J2622" s="7"/>
      <c r="K2622" s="7"/>
      <c r="L2622" s="8"/>
      <c r="M2622" s="6"/>
      <c r="N2622" s="7"/>
      <c r="O2622" s="7"/>
      <c r="P2622" s="7"/>
      <c r="Q2622" s="7"/>
      <c r="R2622" s="8"/>
      <c r="S2622" s="6"/>
      <c r="T2622" s="7"/>
      <c r="U2622" s="7"/>
      <c r="V2622" s="7"/>
      <c r="W2622" s="7"/>
      <c r="X2622" s="8"/>
      <c r="Y2622" s="6"/>
      <c r="Z2622" s="7"/>
      <c r="AA2622" s="7"/>
      <c r="AB2622" s="7"/>
      <c r="AC2622" s="7"/>
      <c r="AD2622" s="8"/>
      <c r="AE2622" s="6"/>
      <c r="AF2622" s="7"/>
      <c r="AG2622" s="7"/>
      <c r="AH2622" s="7"/>
      <c r="AI2622" s="7"/>
      <c r="AJ2622" s="8"/>
      <c r="AK2622" s="6"/>
      <c r="AL2622" s="7"/>
      <c r="AM2622" s="7"/>
      <c r="AN2622" s="7"/>
      <c r="AO2622" s="7"/>
      <c r="AP2622" s="8"/>
      <c r="AQ2622" s="6"/>
      <c r="AR2622" s="7"/>
      <c r="AS2622" s="7"/>
      <c r="AT2622" s="7"/>
      <c r="AU2622" s="7"/>
      <c r="AV2622" s="8"/>
      <c r="AW2622" s="6"/>
      <c r="AX2622" s="7"/>
      <c r="AY2622" s="7"/>
      <c r="AZ2622" s="7"/>
      <c r="BA2622" s="7"/>
      <c r="BB2622" s="8"/>
      <c r="BC2622" s="6"/>
      <c r="BD2622" s="7"/>
      <c r="BE2622" s="7"/>
      <c r="BF2622" s="7"/>
      <c r="BG2622" s="7"/>
      <c r="BH2622" s="8"/>
      <c r="BI2622" s="6"/>
      <c r="BJ2622" s="7"/>
      <c r="BK2622" s="7"/>
      <c r="BL2622" s="7"/>
      <c r="BM2622" s="7"/>
      <c r="BN2622" s="8"/>
      <c r="BO2622" s="6"/>
      <c r="BP2622" s="7"/>
      <c r="BQ2622" s="7"/>
      <c r="BR2622" s="7"/>
      <c r="BS2622" s="7"/>
      <c r="BT2622" s="8"/>
      <c r="BU2622" s="6"/>
      <c r="BV2622" s="7"/>
      <c r="BW2622" s="7"/>
      <c r="BX2622" s="7"/>
      <c r="BY2622" s="7"/>
      <c r="BZ2622" s="8"/>
      <c r="CA2622" s="6"/>
      <c r="CB2622" s="7"/>
      <c r="CC2622" s="7"/>
      <c r="CD2622" s="7"/>
      <c r="CE2622" s="7"/>
      <c r="CF2622" s="8"/>
      <c r="CG2622" s="6"/>
      <c r="CH2622" s="7"/>
      <c r="CI2622" s="7"/>
      <c r="CJ2622" s="7"/>
      <c r="CK2622" s="7"/>
      <c r="CL2622" s="8"/>
      <c r="CM2622" s="6"/>
      <c r="CN2622" s="7"/>
      <c r="CO2622" s="7"/>
      <c r="CP2622" s="7"/>
      <c r="CQ2622" s="7"/>
      <c r="CR2622" s="8"/>
      <c r="CS2622" s="6"/>
      <c r="CT2622" s="7"/>
      <c r="CU2622" s="7"/>
      <c r="CV2622" s="7"/>
      <c r="CW2622" s="7"/>
      <c r="CX2622" s="8"/>
      <c r="CY2622" s="6"/>
      <c r="CZ2622" s="7"/>
      <c r="DA2622" s="7"/>
      <c r="DB2622" s="7"/>
      <c r="DC2622" s="7"/>
      <c r="DD2622" s="8"/>
      <c r="DE2622" s="6"/>
      <c r="DF2622" s="7"/>
      <c r="DG2622" s="7"/>
      <c r="DH2622" s="7"/>
      <c r="DI2622" s="7"/>
      <c r="DJ2622" s="8"/>
      <c r="DK2622" s="6"/>
      <c r="DL2622" s="7"/>
      <c r="DM2622" s="7"/>
      <c r="DN2622" s="7"/>
      <c r="DO2622" s="7"/>
      <c r="DP2622" s="8"/>
      <c r="DQ2622" s="6"/>
      <c r="DR2622" s="7"/>
      <c r="DS2622" s="7"/>
      <c r="DT2622" s="7"/>
      <c r="DU2622" s="7"/>
      <c r="DV2622" s="8"/>
      <c r="DW2622" s="6"/>
      <c r="DX2622" s="7"/>
      <c r="DY2622" s="7"/>
      <c r="DZ2622" s="7"/>
      <c r="EA2622" s="7"/>
      <c r="EB2622" s="8"/>
      <c r="EC2622" s="6"/>
      <c r="ED2622" s="7"/>
      <c r="EE2622" s="7"/>
      <c r="EF2622" s="7"/>
      <c r="EG2622" s="7"/>
      <c r="EH2622" s="8"/>
      <c r="EI2622" s="6"/>
      <c r="EJ2622" s="7"/>
      <c r="EK2622" s="7"/>
      <c r="EL2622" s="7"/>
      <c r="EM2622" s="7"/>
      <c r="EN2622" s="8"/>
      <c r="EO2622" s="6"/>
      <c r="EP2622" s="7"/>
      <c r="EQ2622" s="7"/>
      <c r="ER2622" s="7"/>
      <c r="ES2622" s="7"/>
      <c r="ET2622" s="8"/>
      <c r="EU2622" s="6"/>
      <c r="EV2622" s="7"/>
      <c r="EW2622" s="7"/>
      <c r="EX2622" s="7"/>
      <c r="EY2622" s="7"/>
      <c r="EZ2622" s="8"/>
      <c r="FA2622" s="6"/>
      <c r="FB2622" s="7"/>
      <c r="FC2622" s="7"/>
      <c r="FD2622" s="7"/>
      <c r="FE2622" s="7"/>
      <c r="FF2622" s="8"/>
      <c r="FG2622" s="6"/>
      <c r="FH2622" s="7"/>
      <c r="FI2622" s="7"/>
      <c r="FJ2622" s="7"/>
      <c r="FK2622" s="7"/>
      <c r="FL2622" s="8"/>
      <c r="FM2622" s="6"/>
      <c r="FN2622" s="7"/>
      <c r="FO2622" s="7"/>
      <c r="FP2622" s="7"/>
      <c r="FQ2622" s="7"/>
      <c r="FR2622" s="8"/>
      <c r="FS2622" s="6"/>
      <c r="FT2622" s="7"/>
      <c r="FU2622" s="7"/>
      <c r="FV2622" s="7"/>
      <c r="FW2622" s="7"/>
      <c r="FX2622" s="8"/>
      <c r="FY2622" s="6"/>
      <c r="FZ2622" s="7"/>
      <c r="GA2622" s="7"/>
      <c r="GB2622" s="7"/>
      <c r="GC2622" s="7"/>
      <c r="GD2622" s="8"/>
      <c r="GE2622" s="6"/>
      <c r="GF2622" s="7"/>
      <c r="GG2622" s="7"/>
      <c r="GH2622" s="7"/>
      <c r="GI2622" s="7"/>
      <c r="GJ2622" s="8"/>
      <c r="GK2622" s="6"/>
      <c r="GL2622" s="7"/>
      <c r="GM2622" s="7"/>
      <c r="GN2622" s="7"/>
      <c r="GO2622" s="7"/>
      <c r="GP2622" s="8"/>
      <c r="GQ2622" s="6"/>
      <c r="GR2622" s="7"/>
      <c r="GS2622" s="7"/>
      <c r="GT2622" s="7"/>
      <c r="GU2622" s="7"/>
      <c r="GV2622" s="8"/>
      <c r="GW2622" s="6"/>
      <c r="GX2622" s="7"/>
      <c r="GY2622" s="7"/>
      <c r="GZ2622" s="7"/>
      <c r="HA2622" s="7"/>
      <c r="HB2622" s="8"/>
      <c r="HC2622" s="6"/>
      <c r="HD2622" s="7"/>
      <c r="HE2622" s="7"/>
      <c r="HF2622" s="7"/>
      <c r="HG2622" s="7"/>
      <c r="HH2622" s="8"/>
      <c r="HI2622" s="6"/>
      <c r="HJ2622" s="7"/>
      <c r="HK2622" s="7"/>
      <c r="HL2622" s="7"/>
      <c r="HM2622" s="7"/>
      <c r="HN2622" s="8"/>
      <c r="HO2622" s="6"/>
      <c r="HP2622" s="7"/>
      <c r="HQ2622" s="7"/>
      <c r="HR2622" s="7"/>
      <c r="HS2622" s="7"/>
      <c r="HT2622" s="8"/>
      <c r="HU2622" s="6"/>
      <c r="HV2622" s="7"/>
      <c r="HW2622" s="7"/>
      <c r="HX2622" s="7"/>
      <c r="HY2622" s="7"/>
      <c r="HZ2622" s="8"/>
      <c r="IA2622" s="6"/>
      <c r="IB2622" s="7"/>
      <c r="IC2622" s="7"/>
      <c r="ID2622" s="7"/>
      <c r="IE2622" s="7"/>
      <c r="IF2622" s="8"/>
      <c r="IG2622" s="6"/>
      <c r="IH2622" s="7"/>
      <c r="II2622" s="7"/>
      <c r="IJ2622" s="7"/>
      <c r="IK2622" s="7"/>
      <c r="IL2622" s="8"/>
      <c r="IM2622" s="6"/>
      <c r="IN2622" s="7"/>
      <c r="IO2622" s="7"/>
      <c r="IP2622" s="7"/>
      <c r="IQ2622" s="7"/>
      <c r="IR2622" s="8"/>
      <c r="IS2622" s="6"/>
      <c r="IT2622" s="7"/>
      <c r="IU2622" s="7"/>
      <c r="IV2622" s="7"/>
    </row>
    <row r="2623" customFormat="false" ht="12.75" hidden="false" customHeight="false" outlineLevel="0" collapsed="false">
      <c r="A2623" s="5" t="n">
        <v>579120</v>
      </c>
      <c r="B2623" s="6" t="n">
        <v>36992</v>
      </c>
      <c r="C2623" s="7" t="s">
        <v>2923</v>
      </c>
      <c r="D2623" s="7" t="s">
        <v>2916</v>
      </c>
      <c r="E2623" s="7" t="s">
        <v>29</v>
      </c>
      <c r="F2623" s="8" t="s">
        <v>2924</v>
      </c>
      <c r="G2623" s="8" t="n">
        <v>11000</v>
      </c>
      <c r="H2623" s="7"/>
      <c r="I2623" s="7"/>
      <c r="J2623" s="7"/>
      <c r="K2623" s="7"/>
      <c r="L2623" s="8"/>
      <c r="M2623" s="6"/>
      <c r="N2623" s="7"/>
      <c r="O2623" s="7"/>
      <c r="P2623" s="7"/>
      <c r="Q2623" s="7"/>
      <c r="R2623" s="8"/>
      <c r="S2623" s="6"/>
      <c r="T2623" s="7"/>
      <c r="U2623" s="7"/>
      <c r="V2623" s="7"/>
      <c r="W2623" s="7"/>
      <c r="X2623" s="8"/>
      <c r="Y2623" s="6"/>
      <c r="Z2623" s="7"/>
      <c r="AA2623" s="7"/>
      <c r="AB2623" s="7"/>
      <c r="AC2623" s="7"/>
      <c r="AD2623" s="8"/>
      <c r="AE2623" s="6"/>
      <c r="AF2623" s="7"/>
      <c r="AG2623" s="7"/>
      <c r="AH2623" s="7"/>
      <c r="AI2623" s="7"/>
      <c r="AJ2623" s="8"/>
      <c r="AK2623" s="6"/>
      <c r="AL2623" s="7"/>
      <c r="AM2623" s="7"/>
      <c r="AN2623" s="7"/>
      <c r="AO2623" s="7"/>
      <c r="AP2623" s="8"/>
      <c r="AQ2623" s="6"/>
      <c r="AR2623" s="7"/>
      <c r="AS2623" s="7"/>
      <c r="AT2623" s="7"/>
      <c r="AU2623" s="7"/>
      <c r="AV2623" s="8"/>
      <c r="AW2623" s="6"/>
      <c r="AX2623" s="7"/>
      <c r="AY2623" s="7"/>
      <c r="AZ2623" s="7"/>
      <c r="BA2623" s="7"/>
      <c r="BB2623" s="8"/>
      <c r="BC2623" s="6"/>
      <c r="BD2623" s="7"/>
      <c r="BE2623" s="7"/>
      <c r="BF2623" s="7"/>
      <c r="BG2623" s="7"/>
      <c r="BH2623" s="8"/>
      <c r="BI2623" s="6"/>
      <c r="BJ2623" s="7"/>
      <c r="BK2623" s="7"/>
      <c r="BL2623" s="7"/>
      <c r="BM2623" s="7"/>
      <c r="BN2623" s="8"/>
      <c r="BO2623" s="6"/>
      <c r="BP2623" s="7"/>
      <c r="BQ2623" s="7"/>
      <c r="BR2623" s="7"/>
      <c r="BS2623" s="7"/>
      <c r="BT2623" s="8"/>
      <c r="BU2623" s="6"/>
      <c r="BV2623" s="7"/>
      <c r="BW2623" s="7"/>
      <c r="BX2623" s="7"/>
      <c r="BY2623" s="7"/>
      <c r="BZ2623" s="8"/>
      <c r="CA2623" s="6"/>
      <c r="CB2623" s="7"/>
      <c r="CC2623" s="7"/>
      <c r="CD2623" s="7"/>
      <c r="CE2623" s="7"/>
      <c r="CF2623" s="8"/>
      <c r="CG2623" s="6"/>
      <c r="CH2623" s="7"/>
      <c r="CI2623" s="7"/>
      <c r="CJ2623" s="7"/>
      <c r="CK2623" s="7"/>
      <c r="CL2623" s="8"/>
      <c r="CM2623" s="6"/>
      <c r="CN2623" s="7"/>
      <c r="CO2623" s="7"/>
      <c r="CP2623" s="7"/>
      <c r="CQ2623" s="7"/>
      <c r="CR2623" s="8"/>
      <c r="CS2623" s="6"/>
      <c r="CT2623" s="7"/>
      <c r="CU2623" s="7"/>
      <c r="CV2623" s="7"/>
      <c r="CW2623" s="7"/>
      <c r="CX2623" s="8"/>
      <c r="CY2623" s="6"/>
      <c r="CZ2623" s="7"/>
      <c r="DA2623" s="7"/>
      <c r="DB2623" s="7"/>
      <c r="DC2623" s="7"/>
      <c r="DD2623" s="8"/>
      <c r="DE2623" s="6"/>
      <c r="DF2623" s="7"/>
      <c r="DG2623" s="7"/>
      <c r="DH2623" s="7"/>
      <c r="DI2623" s="7"/>
      <c r="DJ2623" s="8"/>
      <c r="DK2623" s="6"/>
      <c r="DL2623" s="7"/>
      <c r="DM2623" s="7"/>
      <c r="DN2623" s="7"/>
      <c r="DO2623" s="7"/>
      <c r="DP2623" s="8"/>
      <c r="DQ2623" s="6"/>
      <c r="DR2623" s="7"/>
      <c r="DS2623" s="7"/>
      <c r="DT2623" s="7"/>
      <c r="DU2623" s="7"/>
      <c r="DV2623" s="8"/>
      <c r="DW2623" s="6"/>
      <c r="DX2623" s="7"/>
      <c r="DY2623" s="7"/>
      <c r="DZ2623" s="7"/>
      <c r="EA2623" s="7"/>
      <c r="EB2623" s="8"/>
      <c r="EC2623" s="6"/>
      <c r="ED2623" s="7"/>
      <c r="EE2623" s="7"/>
      <c r="EF2623" s="7"/>
      <c r="EG2623" s="7"/>
      <c r="EH2623" s="8"/>
      <c r="EI2623" s="6"/>
      <c r="EJ2623" s="7"/>
      <c r="EK2623" s="7"/>
      <c r="EL2623" s="7"/>
      <c r="EM2623" s="7"/>
      <c r="EN2623" s="8"/>
      <c r="EO2623" s="6"/>
      <c r="EP2623" s="7"/>
      <c r="EQ2623" s="7"/>
      <c r="ER2623" s="7"/>
      <c r="ES2623" s="7"/>
      <c r="ET2623" s="8"/>
      <c r="EU2623" s="6"/>
      <c r="EV2623" s="7"/>
      <c r="EW2623" s="7"/>
      <c r="EX2623" s="7"/>
      <c r="EY2623" s="7"/>
      <c r="EZ2623" s="8"/>
      <c r="FA2623" s="6"/>
      <c r="FB2623" s="7"/>
      <c r="FC2623" s="7"/>
      <c r="FD2623" s="7"/>
      <c r="FE2623" s="7"/>
      <c r="FF2623" s="8"/>
      <c r="FG2623" s="6"/>
      <c r="FH2623" s="7"/>
      <c r="FI2623" s="7"/>
      <c r="FJ2623" s="7"/>
      <c r="FK2623" s="7"/>
      <c r="FL2623" s="8"/>
      <c r="FM2623" s="6"/>
      <c r="FN2623" s="7"/>
      <c r="FO2623" s="7"/>
      <c r="FP2623" s="7"/>
      <c r="FQ2623" s="7"/>
      <c r="FR2623" s="8"/>
      <c r="FS2623" s="6"/>
      <c r="FT2623" s="7"/>
      <c r="FU2623" s="7"/>
      <c r="FV2623" s="7"/>
      <c r="FW2623" s="7"/>
      <c r="FX2623" s="8"/>
      <c r="FY2623" s="6"/>
      <c r="FZ2623" s="7"/>
      <c r="GA2623" s="7"/>
      <c r="GB2623" s="7"/>
      <c r="GC2623" s="7"/>
      <c r="GD2623" s="8"/>
      <c r="GE2623" s="6"/>
      <c r="GF2623" s="7"/>
      <c r="GG2623" s="7"/>
      <c r="GH2623" s="7"/>
      <c r="GI2623" s="7"/>
      <c r="GJ2623" s="8"/>
      <c r="GK2623" s="6"/>
      <c r="GL2623" s="7"/>
      <c r="GM2623" s="7"/>
      <c r="GN2623" s="7"/>
      <c r="GO2623" s="7"/>
      <c r="GP2623" s="8"/>
      <c r="GQ2623" s="6"/>
      <c r="GR2623" s="7"/>
      <c r="GS2623" s="7"/>
      <c r="GT2623" s="7"/>
      <c r="GU2623" s="7"/>
      <c r="GV2623" s="8"/>
      <c r="GW2623" s="6"/>
      <c r="GX2623" s="7"/>
      <c r="GY2623" s="7"/>
      <c r="GZ2623" s="7"/>
      <c r="HA2623" s="7"/>
      <c r="HB2623" s="8"/>
      <c r="HC2623" s="6"/>
      <c r="HD2623" s="7"/>
      <c r="HE2623" s="7"/>
      <c r="HF2623" s="7"/>
      <c r="HG2623" s="7"/>
      <c r="HH2623" s="8"/>
      <c r="HI2623" s="6"/>
      <c r="HJ2623" s="7"/>
      <c r="HK2623" s="7"/>
      <c r="HL2623" s="7"/>
      <c r="HM2623" s="7"/>
      <c r="HN2623" s="8"/>
      <c r="HO2623" s="6"/>
      <c r="HP2623" s="7"/>
      <c r="HQ2623" s="7"/>
      <c r="HR2623" s="7"/>
      <c r="HS2623" s="7"/>
      <c r="HT2623" s="8"/>
      <c r="HU2623" s="6"/>
      <c r="HV2623" s="7"/>
      <c r="HW2623" s="7"/>
      <c r="HX2623" s="7"/>
      <c r="HY2623" s="7"/>
      <c r="HZ2623" s="8"/>
      <c r="IA2623" s="6"/>
      <c r="IB2623" s="7"/>
      <c r="IC2623" s="7"/>
      <c r="ID2623" s="7"/>
      <c r="IE2623" s="7"/>
      <c r="IF2623" s="8"/>
      <c r="IG2623" s="6"/>
      <c r="IH2623" s="7"/>
      <c r="II2623" s="7"/>
      <c r="IJ2623" s="7"/>
      <c r="IK2623" s="7"/>
      <c r="IL2623" s="8"/>
      <c r="IM2623" s="6"/>
      <c r="IN2623" s="7"/>
      <c r="IO2623" s="7"/>
      <c r="IP2623" s="7"/>
      <c r="IQ2623" s="7"/>
      <c r="IR2623" s="8"/>
      <c r="IS2623" s="6"/>
      <c r="IT2623" s="7"/>
      <c r="IU2623" s="7"/>
      <c r="IV2623" s="7"/>
    </row>
    <row r="2624" customFormat="false" ht="12.75" hidden="false" customHeight="false" outlineLevel="0" collapsed="false">
      <c r="A2624" s="5" t="s">
        <v>2925</v>
      </c>
      <c r="B2624" s="6" t="n">
        <v>36990</v>
      </c>
      <c r="C2624" s="7" t="s">
        <v>2926</v>
      </c>
      <c r="D2624" s="7" t="s">
        <v>2916</v>
      </c>
      <c r="E2624" s="7" t="s">
        <v>29</v>
      </c>
      <c r="F2624" s="8" t="s">
        <v>2917</v>
      </c>
      <c r="G2624" s="8" t="n">
        <v>18400</v>
      </c>
      <c r="H2624" s="7"/>
      <c r="I2624" s="7"/>
      <c r="J2624" s="7"/>
      <c r="K2624" s="7"/>
      <c r="L2624" s="8"/>
      <c r="M2624" s="6"/>
      <c r="N2624" s="7"/>
      <c r="O2624" s="7"/>
      <c r="P2624" s="7"/>
      <c r="Q2624" s="7"/>
      <c r="R2624" s="8"/>
      <c r="S2624" s="6"/>
      <c r="T2624" s="7"/>
      <c r="U2624" s="7"/>
      <c r="V2624" s="7"/>
      <c r="W2624" s="7"/>
      <c r="X2624" s="8"/>
      <c r="Y2624" s="6"/>
      <c r="Z2624" s="7"/>
      <c r="AA2624" s="7"/>
      <c r="AB2624" s="7"/>
      <c r="AC2624" s="7"/>
      <c r="AD2624" s="8"/>
      <c r="AE2624" s="6"/>
      <c r="AF2624" s="7"/>
      <c r="AG2624" s="7"/>
      <c r="AH2624" s="7"/>
      <c r="AI2624" s="7"/>
      <c r="AJ2624" s="8"/>
      <c r="AK2624" s="6"/>
      <c r="AL2624" s="7"/>
      <c r="AM2624" s="7"/>
      <c r="AN2624" s="7"/>
      <c r="AO2624" s="7"/>
      <c r="AP2624" s="8"/>
      <c r="AQ2624" s="6"/>
      <c r="AR2624" s="7"/>
      <c r="AS2624" s="7"/>
      <c r="AT2624" s="7"/>
      <c r="AU2624" s="7"/>
      <c r="AV2624" s="8"/>
      <c r="AW2624" s="6"/>
      <c r="AX2624" s="7"/>
      <c r="AY2624" s="7"/>
      <c r="AZ2624" s="7"/>
      <c r="BA2624" s="7"/>
      <c r="BB2624" s="8"/>
      <c r="BC2624" s="6"/>
      <c r="BD2624" s="7"/>
      <c r="BE2624" s="7"/>
      <c r="BF2624" s="7"/>
      <c r="BG2624" s="7"/>
      <c r="BH2624" s="8"/>
      <c r="BI2624" s="6"/>
      <c r="BJ2624" s="7"/>
      <c r="BK2624" s="7"/>
      <c r="BL2624" s="7"/>
      <c r="BM2624" s="7"/>
      <c r="BN2624" s="8"/>
      <c r="BO2624" s="6"/>
      <c r="BP2624" s="7"/>
      <c r="BQ2624" s="7"/>
      <c r="BR2624" s="7"/>
      <c r="BS2624" s="7"/>
      <c r="BT2624" s="8"/>
      <c r="BU2624" s="6"/>
      <c r="BV2624" s="7"/>
      <c r="BW2624" s="7"/>
      <c r="BX2624" s="7"/>
      <c r="BY2624" s="7"/>
      <c r="BZ2624" s="8"/>
      <c r="CA2624" s="6"/>
      <c r="CB2624" s="7"/>
      <c r="CC2624" s="7"/>
      <c r="CD2624" s="7"/>
      <c r="CE2624" s="7"/>
      <c r="CF2624" s="8"/>
      <c r="CG2624" s="6"/>
      <c r="CH2624" s="7"/>
      <c r="CI2624" s="7"/>
      <c r="CJ2624" s="7"/>
      <c r="CK2624" s="7"/>
      <c r="CL2624" s="8"/>
      <c r="CM2624" s="6"/>
      <c r="CN2624" s="7"/>
      <c r="CO2624" s="7"/>
      <c r="CP2624" s="7"/>
      <c r="CQ2624" s="7"/>
      <c r="CR2624" s="8"/>
      <c r="CS2624" s="6"/>
      <c r="CT2624" s="7"/>
      <c r="CU2624" s="7"/>
      <c r="CV2624" s="7"/>
      <c r="CW2624" s="7"/>
      <c r="CX2624" s="8"/>
      <c r="CY2624" s="6"/>
      <c r="CZ2624" s="7"/>
      <c r="DA2624" s="7"/>
      <c r="DB2624" s="7"/>
      <c r="DC2624" s="7"/>
      <c r="DD2624" s="8"/>
      <c r="DE2624" s="6"/>
      <c r="DF2624" s="7"/>
      <c r="DG2624" s="7"/>
      <c r="DH2624" s="7"/>
      <c r="DI2624" s="7"/>
      <c r="DJ2624" s="8"/>
      <c r="DK2624" s="6"/>
      <c r="DL2624" s="7"/>
      <c r="DM2624" s="7"/>
      <c r="DN2624" s="7"/>
      <c r="DO2624" s="7"/>
      <c r="DP2624" s="8"/>
      <c r="DQ2624" s="6"/>
      <c r="DR2624" s="7"/>
      <c r="DS2624" s="7"/>
      <c r="DT2624" s="7"/>
      <c r="DU2624" s="7"/>
      <c r="DV2624" s="8"/>
      <c r="DW2624" s="6"/>
      <c r="DX2624" s="7"/>
      <c r="DY2624" s="7"/>
      <c r="DZ2624" s="7"/>
      <c r="EA2624" s="7"/>
      <c r="EB2624" s="8"/>
      <c r="EC2624" s="6"/>
      <c r="ED2624" s="7"/>
      <c r="EE2624" s="7"/>
      <c r="EF2624" s="7"/>
      <c r="EG2624" s="7"/>
      <c r="EH2624" s="8"/>
      <c r="EI2624" s="6"/>
      <c r="EJ2624" s="7"/>
      <c r="EK2624" s="7"/>
      <c r="EL2624" s="7"/>
      <c r="EM2624" s="7"/>
      <c r="EN2624" s="8"/>
      <c r="EO2624" s="6"/>
      <c r="EP2624" s="7"/>
      <c r="EQ2624" s="7"/>
      <c r="ER2624" s="7"/>
      <c r="ES2624" s="7"/>
      <c r="ET2624" s="8"/>
      <c r="EU2624" s="6"/>
      <c r="EV2624" s="7"/>
      <c r="EW2624" s="7"/>
      <c r="EX2624" s="7"/>
      <c r="EY2624" s="7"/>
      <c r="EZ2624" s="8"/>
      <c r="FA2624" s="6"/>
      <c r="FB2624" s="7"/>
      <c r="FC2624" s="7"/>
      <c r="FD2624" s="7"/>
      <c r="FE2624" s="7"/>
      <c r="FF2624" s="8"/>
      <c r="FG2624" s="6"/>
      <c r="FH2624" s="7"/>
      <c r="FI2624" s="7"/>
      <c r="FJ2624" s="7"/>
      <c r="FK2624" s="7"/>
      <c r="FL2624" s="8"/>
      <c r="FM2624" s="6"/>
      <c r="FN2624" s="7"/>
      <c r="FO2624" s="7"/>
      <c r="FP2624" s="7"/>
      <c r="FQ2624" s="7"/>
      <c r="FR2624" s="8"/>
      <c r="FS2624" s="6"/>
      <c r="FT2624" s="7"/>
      <c r="FU2624" s="7"/>
      <c r="FV2624" s="7"/>
      <c r="FW2624" s="7"/>
      <c r="FX2624" s="8"/>
      <c r="FY2624" s="6"/>
      <c r="FZ2624" s="7"/>
      <c r="GA2624" s="7"/>
      <c r="GB2624" s="7"/>
      <c r="GC2624" s="7"/>
      <c r="GD2624" s="8"/>
      <c r="GE2624" s="6"/>
      <c r="GF2624" s="7"/>
      <c r="GG2624" s="7"/>
      <c r="GH2624" s="7"/>
      <c r="GI2624" s="7"/>
      <c r="GJ2624" s="8"/>
      <c r="GK2624" s="6"/>
      <c r="GL2624" s="7"/>
      <c r="GM2624" s="7"/>
      <c r="GN2624" s="7"/>
      <c r="GO2624" s="7"/>
      <c r="GP2624" s="8"/>
      <c r="GQ2624" s="6"/>
      <c r="GR2624" s="7"/>
      <c r="GS2624" s="7"/>
      <c r="GT2624" s="7"/>
      <c r="GU2624" s="7"/>
      <c r="GV2624" s="8"/>
      <c r="GW2624" s="6"/>
      <c r="GX2624" s="7"/>
      <c r="GY2624" s="7"/>
      <c r="GZ2624" s="7"/>
      <c r="HA2624" s="7"/>
      <c r="HB2624" s="8"/>
      <c r="HC2624" s="6"/>
      <c r="HD2624" s="7"/>
      <c r="HE2624" s="7"/>
      <c r="HF2624" s="7"/>
      <c r="HG2624" s="7"/>
      <c r="HH2624" s="8"/>
      <c r="HI2624" s="6"/>
      <c r="HJ2624" s="7"/>
      <c r="HK2624" s="7"/>
      <c r="HL2624" s="7"/>
      <c r="HM2624" s="7"/>
      <c r="HN2624" s="8"/>
      <c r="HO2624" s="6"/>
      <c r="HP2624" s="7"/>
      <c r="HQ2624" s="7"/>
      <c r="HR2624" s="7"/>
      <c r="HS2624" s="7"/>
      <c r="HT2624" s="8"/>
      <c r="HU2624" s="6"/>
      <c r="HV2624" s="7"/>
      <c r="HW2624" s="7"/>
      <c r="HX2624" s="7"/>
      <c r="HY2624" s="7"/>
      <c r="HZ2624" s="8"/>
      <c r="IA2624" s="6"/>
      <c r="IB2624" s="7"/>
      <c r="IC2624" s="7"/>
      <c r="ID2624" s="7"/>
      <c r="IE2624" s="7"/>
      <c r="IF2624" s="8"/>
      <c r="IG2624" s="6"/>
      <c r="IH2624" s="7"/>
      <c r="II2624" s="7"/>
      <c r="IJ2624" s="7"/>
      <c r="IK2624" s="7"/>
      <c r="IL2624" s="8"/>
      <c r="IM2624" s="6"/>
      <c r="IN2624" s="7"/>
      <c r="IO2624" s="7"/>
      <c r="IP2624" s="7"/>
      <c r="IQ2624" s="7"/>
      <c r="IR2624" s="8"/>
      <c r="IS2624" s="6"/>
      <c r="IT2624" s="7"/>
      <c r="IU2624" s="7"/>
      <c r="IV2624" s="7"/>
    </row>
    <row r="2625" customFormat="false" ht="12.75" hidden="false" customHeight="false" outlineLevel="0" collapsed="false">
      <c r="A2625" s="5" t="n">
        <v>580427</v>
      </c>
      <c r="B2625" s="6" t="n">
        <v>36993</v>
      </c>
      <c r="C2625" s="7" t="s">
        <v>2927</v>
      </c>
      <c r="D2625" s="7" t="s">
        <v>2916</v>
      </c>
      <c r="E2625" s="7" t="s">
        <v>29</v>
      </c>
      <c r="F2625" s="8" t="s">
        <v>2924</v>
      </c>
      <c r="G2625" s="8" t="n">
        <v>44000</v>
      </c>
      <c r="H2625" s="7"/>
      <c r="I2625" s="7"/>
      <c r="J2625" s="7"/>
      <c r="K2625" s="7"/>
      <c r="L2625" s="8"/>
      <c r="M2625" s="6"/>
      <c r="N2625" s="7"/>
      <c r="O2625" s="7"/>
      <c r="P2625" s="7"/>
      <c r="Q2625" s="7"/>
      <c r="R2625" s="8"/>
      <c r="S2625" s="6"/>
      <c r="T2625" s="7"/>
      <c r="U2625" s="7"/>
      <c r="V2625" s="7"/>
      <c r="W2625" s="7"/>
      <c r="X2625" s="8"/>
      <c r="Y2625" s="6"/>
      <c r="Z2625" s="7"/>
      <c r="AA2625" s="7"/>
      <c r="AB2625" s="7"/>
      <c r="AC2625" s="7"/>
      <c r="AD2625" s="8"/>
      <c r="AE2625" s="6"/>
      <c r="AF2625" s="7"/>
      <c r="AG2625" s="7"/>
      <c r="AH2625" s="7"/>
      <c r="AI2625" s="7"/>
      <c r="AJ2625" s="8"/>
      <c r="AK2625" s="6"/>
      <c r="AL2625" s="7"/>
      <c r="AM2625" s="7"/>
      <c r="AN2625" s="7"/>
      <c r="AO2625" s="7"/>
      <c r="AP2625" s="8"/>
      <c r="AQ2625" s="6"/>
      <c r="AR2625" s="7"/>
      <c r="AS2625" s="7"/>
      <c r="AT2625" s="7"/>
      <c r="AU2625" s="7"/>
      <c r="AV2625" s="8"/>
      <c r="AW2625" s="6"/>
      <c r="AX2625" s="7"/>
      <c r="AY2625" s="7"/>
      <c r="AZ2625" s="7"/>
      <c r="BA2625" s="7"/>
      <c r="BB2625" s="8"/>
      <c r="BC2625" s="6"/>
      <c r="BD2625" s="7"/>
      <c r="BE2625" s="7"/>
      <c r="BF2625" s="7"/>
      <c r="BG2625" s="7"/>
      <c r="BH2625" s="8"/>
      <c r="BI2625" s="6"/>
      <c r="BJ2625" s="7"/>
      <c r="BK2625" s="7"/>
      <c r="BL2625" s="7"/>
      <c r="BM2625" s="7"/>
      <c r="BN2625" s="8"/>
      <c r="BO2625" s="6"/>
      <c r="BP2625" s="7"/>
      <c r="BQ2625" s="7"/>
      <c r="BR2625" s="7"/>
      <c r="BS2625" s="7"/>
      <c r="BT2625" s="8"/>
      <c r="BU2625" s="6"/>
      <c r="BV2625" s="7"/>
      <c r="BW2625" s="7"/>
      <c r="BX2625" s="7"/>
      <c r="BY2625" s="7"/>
      <c r="BZ2625" s="8"/>
      <c r="CA2625" s="6"/>
      <c r="CB2625" s="7"/>
      <c r="CC2625" s="7"/>
      <c r="CD2625" s="7"/>
      <c r="CE2625" s="7"/>
      <c r="CF2625" s="8"/>
      <c r="CG2625" s="6"/>
      <c r="CH2625" s="7"/>
      <c r="CI2625" s="7"/>
      <c r="CJ2625" s="7"/>
      <c r="CK2625" s="7"/>
      <c r="CL2625" s="8"/>
      <c r="CM2625" s="6"/>
      <c r="CN2625" s="7"/>
      <c r="CO2625" s="7"/>
      <c r="CP2625" s="7"/>
      <c r="CQ2625" s="7"/>
      <c r="CR2625" s="8"/>
      <c r="CS2625" s="6"/>
      <c r="CT2625" s="7"/>
      <c r="CU2625" s="7"/>
      <c r="CV2625" s="7"/>
      <c r="CW2625" s="7"/>
      <c r="CX2625" s="8"/>
      <c r="CY2625" s="6"/>
      <c r="CZ2625" s="7"/>
      <c r="DA2625" s="7"/>
      <c r="DB2625" s="7"/>
      <c r="DC2625" s="7"/>
      <c r="DD2625" s="8"/>
      <c r="DE2625" s="6"/>
      <c r="DF2625" s="7"/>
      <c r="DG2625" s="7"/>
      <c r="DH2625" s="7"/>
      <c r="DI2625" s="7"/>
      <c r="DJ2625" s="8"/>
      <c r="DK2625" s="6"/>
      <c r="DL2625" s="7"/>
      <c r="DM2625" s="7"/>
      <c r="DN2625" s="7"/>
      <c r="DO2625" s="7"/>
      <c r="DP2625" s="8"/>
      <c r="DQ2625" s="6"/>
      <c r="DR2625" s="7"/>
      <c r="DS2625" s="7"/>
      <c r="DT2625" s="7"/>
      <c r="DU2625" s="7"/>
      <c r="DV2625" s="8"/>
      <c r="DW2625" s="6"/>
      <c r="DX2625" s="7"/>
      <c r="DY2625" s="7"/>
      <c r="DZ2625" s="7"/>
      <c r="EA2625" s="7"/>
      <c r="EB2625" s="8"/>
      <c r="EC2625" s="6"/>
      <c r="ED2625" s="7"/>
      <c r="EE2625" s="7"/>
      <c r="EF2625" s="7"/>
      <c r="EG2625" s="7"/>
      <c r="EH2625" s="8"/>
      <c r="EI2625" s="6"/>
      <c r="EJ2625" s="7"/>
      <c r="EK2625" s="7"/>
      <c r="EL2625" s="7"/>
      <c r="EM2625" s="7"/>
      <c r="EN2625" s="8"/>
      <c r="EO2625" s="6"/>
      <c r="EP2625" s="7"/>
      <c r="EQ2625" s="7"/>
      <c r="ER2625" s="7"/>
      <c r="ES2625" s="7"/>
      <c r="ET2625" s="8"/>
      <c r="EU2625" s="6"/>
      <c r="EV2625" s="7"/>
      <c r="EW2625" s="7"/>
      <c r="EX2625" s="7"/>
      <c r="EY2625" s="7"/>
      <c r="EZ2625" s="8"/>
      <c r="FA2625" s="6"/>
      <c r="FB2625" s="7"/>
      <c r="FC2625" s="7"/>
      <c r="FD2625" s="7"/>
      <c r="FE2625" s="7"/>
      <c r="FF2625" s="8"/>
      <c r="FG2625" s="6"/>
      <c r="FH2625" s="7"/>
      <c r="FI2625" s="7"/>
      <c r="FJ2625" s="7"/>
      <c r="FK2625" s="7"/>
      <c r="FL2625" s="8"/>
      <c r="FM2625" s="6"/>
      <c r="FN2625" s="7"/>
      <c r="FO2625" s="7"/>
      <c r="FP2625" s="7"/>
      <c r="FQ2625" s="7"/>
      <c r="FR2625" s="8"/>
      <c r="FS2625" s="6"/>
      <c r="FT2625" s="7"/>
      <c r="FU2625" s="7"/>
      <c r="FV2625" s="7"/>
      <c r="FW2625" s="7"/>
      <c r="FX2625" s="8"/>
      <c r="FY2625" s="6"/>
      <c r="FZ2625" s="7"/>
      <c r="GA2625" s="7"/>
      <c r="GB2625" s="7"/>
      <c r="GC2625" s="7"/>
      <c r="GD2625" s="8"/>
      <c r="GE2625" s="6"/>
      <c r="GF2625" s="7"/>
      <c r="GG2625" s="7"/>
      <c r="GH2625" s="7"/>
      <c r="GI2625" s="7"/>
      <c r="GJ2625" s="8"/>
      <c r="GK2625" s="6"/>
      <c r="GL2625" s="7"/>
      <c r="GM2625" s="7"/>
      <c r="GN2625" s="7"/>
      <c r="GO2625" s="7"/>
      <c r="GP2625" s="8"/>
      <c r="GQ2625" s="6"/>
      <c r="GR2625" s="7"/>
      <c r="GS2625" s="7"/>
      <c r="GT2625" s="7"/>
      <c r="GU2625" s="7"/>
      <c r="GV2625" s="8"/>
      <c r="GW2625" s="6"/>
      <c r="GX2625" s="7"/>
      <c r="GY2625" s="7"/>
      <c r="GZ2625" s="7"/>
      <c r="HA2625" s="7"/>
      <c r="HB2625" s="8"/>
      <c r="HC2625" s="6"/>
      <c r="HD2625" s="7"/>
      <c r="HE2625" s="7"/>
      <c r="HF2625" s="7"/>
      <c r="HG2625" s="7"/>
      <c r="HH2625" s="8"/>
      <c r="HI2625" s="6"/>
      <c r="HJ2625" s="7"/>
      <c r="HK2625" s="7"/>
      <c r="HL2625" s="7"/>
      <c r="HM2625" s="7"/>
      <c r="HN2625" s="8"/>
      <c r="HO2625" s="6"/>
      <c r="HP2625" s="7"/>
      <c r="HQ2625" s="7"/>
      <c r="HR2625" s="7"/>
      <c r="HS2625" s="7"/>
      <c r="HT2625" s="8"/>
      <c r="HU2625" s="6"/>
      <c r="HV2625" s="7"/>
      <c r="HW2625" s="7"/>
      <c r="HX2625" s="7"/>
      <c r="HY2625" s="7"/>
      <c r="HZ2625" s="8"/>
      <c r="IA2625" s="6"/>
      <c r="IB2625" s="7"/>
      <c r="IC2625" s="7"/>
      <c r="ID2625" s="7"/>
      <c r="IE2625" s="7"/>
      <c r="IF2625" s="8"/>
      <c r="IG2625" s="6"/>
      <c r="IH2625" s="7"/>
      <c r="II2625" s="7"/>
      <c r="IJ2625" s="7"/>
      <c r="IK2625" s="7"/>
      <c r="IL2625" s="8"/>
      <c r="IM2625" s="6"/>
      <c r="IN2625" s="7"/>
      <c r="IO2625" s="7"/>
      <c r="IP2625" s="7"/>
      <c r="IQ2625" s="7"/>
      <c r="IR2625" s="8"/>
      <c r="IS2625" s="6"/>
      <c r="IT2625" s="7"/>
      <c r="IU2625" s="7"/>
      <c r="IV2625" s="7"/>
    </row>
    <row r="2626" customFormat="false" ht="12.75" hidden="false" customHeight="false" outlineLevel="0" collapsed="false">
      <c r="A2626" s="5" t="n">
        <v>582786</v>
      </c>
      <c r="B2626" s="6" t="n">
        <v>36997</v>
      </c>
      <c r="C2626" s="7" t="s">
        <v>2928</v>
      </c>
      <c r="D2626" s="7" t="s">
        <v>2916</v>
      </c>
      <c r="E2626" s="7" t="s">
        <v>29</v>
      </c>
      <c r="F2626" s="8" t="s">
        <v>2917</v>
      </c>
      <c r="G2626" s="8" t="n">
        <v>3000</v>
      </c>
      <c r="H2626" s="7"/>
      <c r="I2626" s="7"/>
      <c r="J2626" s="7"/>
      <c r="K2626" s="7"/>
      <c r="L2626" s="8"/>
      <c r="M2626" s="6"/>
      <c r="N2626" s="7"/>
      <c r="O2626" s="7"/>
      <c r="P2626" s="7"/>
      <c r="Q2626" s="7"/>
      <c r="R2626" s="8"/>
      <c r="S2626" s="6"/>
      <c r="T2626" s="7"/>
      <c r="U2626" s="7"/>
      <c r="V2626" s="7"/>
      <c r="W2626" s="7"/>
      <c r="X2626" s="8"/>
      <c r="Y2626" s="6"/>
      <c r="Z2626" s="7"/>
      <c r="AA2626" s="7"/>
      <c r="AB2626" s="7"/>
      <c r="AC2626" s="7"/>
      <c r="AD2626" s="8"/>
      <c r="AE2626" s="6"/>
      <c r="AF2626" s="7"/>
      <c r="AG2626" s="7"/>
      <c r="AH2626" s="7"/>
      <c r="AI2626" s="7"/>
      <c r="AJ2626" s="8"/>
      <c r="AK2626" s="6"/>
      <c r="AL2626" s="7"/>
      <c r="AM2626" s="7"/>
      <c r="AN2626" s="7"/>
      <c r="AO2626" s="7"/>
      <c r="AP2626" s="8"/>
      <c r="AQ2626" s="6"/>
      <c r="AR2626" s="7"/>
      <c r="AS2626" s="7"/>
      <c r="AT2626" s="7"/>
      <c r="AU2626" s="7"/>
      <c r="AV2626" s="8"/>
      <c r="AW2626" s="6"/>
      <c r="AX2626" s="7"/>
      <c r="AY2626" s="7"/>
      <c r="AZ2626" s="7"/>
      <c r="BA2626" s="7"/>
      <c r="BB2626" s="8"/>
      <c r="BC2626" s="6"/>
      <c r="BD2626" s="7"/>
      <c r="BE2626" s="7"/>
      <c r="BF2626" s="7"/>
      <c r="BG2626" s="7"/>
      <c r="BH2626" s="8"/>
      <c r="BI2626" s="6"/>
      <c r="BJ2626" s="7"/>
      <c r="BK2626" s="7"/>
      <c r="BL2626" s="7"/>
      <c r="BM2626" s="7"/>
      <c r="BN2626" s="8"/>
      <c r="BO2626" s="6"/>
      <c r="BP2626" s="7"/>
      <c r="BQ2626" s="7"/>
      <c r="BR2626" s="7"/>
      <c r="BS2626" s="7"/>
      <c r="BT2626" s="8"/>
      <c r="BU2626" s="6"/>
      <c r="BV2626" s="7"/>
      <c r="BW2626" s="7"/>
      <c r="BX2626" s="7"/>
      <c r="BY2626" s="7"/>
      <c r="BZ2626" s="8"/>
      <c r="CA2626" s="6"/>
      <c r="CB2626" s="7"/>
      <c r="CC2626" s="7"/>
      <c r="CD2626" s="7"/>
      <c r="CE2626" s="7"/>
      <c r="CF2626" s="8"/>
      <c r="CG2626" s="6"/>
      <c r="CH2626" s="7"/>
      <c r="CI2626" s="7"/>
      <c r="CJ2626" s="7"/>
      <c r="CK2626" s="7"/>
      <c r="CL2626" s="8"/>
      <c r="CM2626" s="6"/>
      <c r="CN2626" s="7"/>
      <c r="CO2626" s="7"/>
      <c r="CP2626" s="7"/>
      <c r="CQ2626" s="7"/>
      <c r="CR2626" s="8"/>
      <c r="CS2626" s="6"/>
      <c r="CT2626" s="7"/>
      <c r="CU2626" s="7"/>
      <c r="CV2626" s="7"/>
      <c r="CW2626" s="7"/>
      <c r="CX2626" s="8"/>
      <c r="CY2626" s="6"/>
      <c r="CZ2626" s="7"/>
      <c r="DA2626" s="7"/>
      <c r="DB2626" s="7"/>
      <c r="DC2626" s="7"/>
      <c r="DD2626" s="8"/>
      <c r="DE2626" s="6"/>
      <c r="DF2626" s="7"/>
      <c r="DG2626" s="7"/>
      <c r="DH2626" s="7"/>
      <c r="DI2626" s="7"/>
      <c r="DJ2626" s="8"/>
      <c r="DK2626" s="6"/>
      <c r="DL2626" s="7"/>
      <c r="DM2626" s="7"/>
      <c r="DN2626" s="7"/>
      <c r="DO2626" s="7"/>
      <c r="DP2626" s="8"/>
      <c r="DQ2626" s="6"/>
      <c r="DR2626" s="7"/>
      <c r="DS2626" s="7"/>
      <c r="DT2626" s="7"/>
      <c r="DU2626" s="7"/>
      <c r="DV2626" s="8"/>
      <c r="DW2626" s="6"/>
      <c r="DX2626" s="7"/>
      <c r="DY2626" s="7"/>
      <c r="DZ2626" s="7"/>
      <c r="EA2626" s="7"/>
      <c r="EB2626" s="8"/>
      <c r="EC2626" s="6"/>
      <c r="ED2626" s="7"/>
      <c r="EE2626" s="7"/>
      <c r="EF2626" s="7"/>
      <c r="EG2626" s="7"/>
      <c r="EH2626" s="8"/>
      <c r="EI2626" s="6"/>
      <c r="EJ2626" s="7"/>
      <c r="EK2626" s="7"/>
      <c r="EL2626" s="7"/>
      <c r="EM2626" s="7"/>
      <c r="EN2626" s="8"/>
      <c r="EO2626" s="6"/>
      <c r="EP2626" s="7"/>
      <c r="EQ2626" s="7"/>
      <c r="ER2626" s="7"/>
      <c r="ES2626" s="7"/>
      <c r="ET2626" s="8"/>
      <c r="EU2626" s="6"/>
      <c r="EV2626" s="7"/>
      <c r="EW2626" s="7"/>
      <c r="EX2626" s="7"/>
      <c r="EY2626" s="7"/>
      <c r="EZ2626" s="8"/>
      <c r="FA2626" s="6"/>
      <c r="FB2626" s="7"/>
      <c r="FC2626" s="7"/>
      <c r="FD2626" s="7"/>
      <c r="FE2626" s="7"/>
      <c r="FF2626" s="8"/>
      <c r="FG2626" s="6"/>
      <c r="FH2626" s="7"/>
      <c r="FI2626" s="7"/>
      <c r="FJ2626" s="7"/>
      <c r="FK2626" s="7"/>
      <c r="FL2626" s="8"/>
      <c r="FM2626" s="6"/>
      <c r="FN2626" s="7"/>
      <c r="FO2626" s="7"/>
      <c r="FP2626" s="7"/>
      <c r="FQ2626" s="7"/>
      <c r="FR2626" s="8"/>
      <c r="FS2626" s="6"/>
      <c r="FT2626" s="7"/>
      <c r="FU2626" s="7"/>
      <c r="FV2626" s="7"/>
      <c r="FW2626" s="7"/>
      <c r="FX2626" s="8"/>
      <c r="FY2626" s="6"/>
      <c r="FZ2626" s="7"/>
      <c r="GA2626" s="7"/>
      <c r="GB2626" s="7"/>
      <c r="GC2626" s="7"/>
      <c r="GD2626" s="8"/>
      <c r="GE2626" s="6"/>
      <c r="GF2626" s="7"/>
      <c r="GG2626" s="7"/>
      <c r="GH2626" s="7"/>
      <c r="GI2626" s="7"/>
      <c r="GJ2626" s="8"/>
      <c r="GK2626" s="6"/>
      <c r="GL2626" s="7"/>
      <c r="GM2626" s="7"/>
      <c r="GN2626" s="7"/>
      <c r="GO2626" s="7"/>
      <c r="GP2626" s="8"/>
      <c r="GQ2626" s="6"/>
      <c r="GR2626" s="7"/>
      <c r="GS2626" s="7"/>
      <c r="GT2626" s="7"/>
      <c r="GU2626" s="7"/>
      <c r="GV2626" s="8"/>
      <c r="GW2626" s="6"/>
      <c r="GX2626" s="7"/>
      <c r="GY2626" s="7"/>
      <c r="GZ2626" s="7"/>
      <c r="HA2626" s="7"/>
      <c r="HB2626" s="8"/>
      <c r="HC2626" s="6"/>
      <c r="HD2626" s="7"/>
      <c r="HE2626" s="7"/>
      <c r="HF2626" s="7"/>
      <c r="HG2626" s="7"/>
      <c r="HH2626" s="8"/>
      <c r="HI2626" s="6"/>
      <c r="HJ2626" s="7"/>
      <c r="HK2626" s="7"/>
      <c r="HL2626" s="7"/>
      <c r="HM2626" s="7"/>
      <c r="HN2626" s="8"/>
      <c r="HO2626" s="6"/>
      <c r="HP2626" s="7"/>
      <c r="HQ2626" s="7"/>
      <c r="HR2626" s="7"/>
      <c r="HS2626" s="7"/>
      <c r="HT2626" s="8"/>
      <c r="HU2626" s="6"/>
      <c r="HV2626" s="7"/>
      <c r="HW2626" s="7"/>
      <c r="HX2626" s="7"/>
      <c r="HY2626" s="7"/>
      <c r="HZ2626" s="8"/>
      <c r="IA2626" s="6"/>
      <c r="IB2626" s="7"/>
      <c r="IC2626" s="7"/>
      <c r="ID2626" s="7"/>
      <c r="IE2626" s="7"/>
      <c r="IF2626" s="8"/>
      <c r="IG2626" s="6"/>
      <c r="IH2626" s="7"/>
      <c r="II2626" s="7"/>
      <c r="IJ2626" s="7"/>
      <c r="IK2626" s="7"/>
      <c r="IL2626" s="8"/>
      <c r="IM2626" s="6"/>
      <c r="IN2626" s="7"/>
      <c r="IO2626" s="7"/>
      <c r="IP2626" s="7"/>
      <c r="IQ2626" s="7"/>
      <c r="IR2626" s="8"/>
      <c r="IS2626" s="6"/>
      <c r="IT2626" s="7"/>
      <c r="IU2626" s="7"/>
      <c r="IV2626" s="7"/>
    </row>
    <row r="2627" customFormat="false" ht="12.75" hidden="false" customHeight="false" outlineLevel="0" collapsed="false">
      <c r="A2627" s="5" t="n">
        <v>19</v>
      </c>
      <c r="B2627" s="6" t="n">
        <v>36998</v>
      </c>
      <c r="C2627" s="7" t="s">
        <v>2929</v>
      </c>
      <c r="D2627" s="7" t="s">
        <v>2916</v>
      </c>
      <c r="E2627" s="7" t="s">
        <v>29</v>
      </c>
      <c r="F2627" s="8" t="s">
        <v>2917</v>
      </c>
      <c r="G2627" s="8" t="n">
        <v>13000</v>
      </c>
      <c r="H2627" s="7"/>
      <c r="I2627" s="7"/>
      <c r="J2627" s="7"/>
      <c r="K2627" s="7"/>
      <c r="L2627" s="8"/>
      <c r="M2627" s="6"/>
      <c r="N2627" s="7"/>
      <c r="O2627" s="7"/>
      <c r="P2627" s="7"/>
      <c r="Q2627" s="7"/>
      <c r="R2627" s="8"/>
      <c r="S2627" s="6"/>
      <c r="T2627" s="7"/>
      <c r="U2627" s="7"/>
      <c r="V2627" s="7"/>
      <c r="W2627" s="7"/>
      <c r="X2627" s="8"/>
      <c r="Y2627" s="6"/>
      <c r="Z2627" s="7"/>
      <c r="AA2627" s="7"/>
      <c r="AB2627" s="7"/>
      <c r="AC2627" s="7"/>
      <c r="AD2627" s="8"/>
      <c r="AE2627" s="6"/>
      <c r="AF2627" s="7"/>
      <c r="AG2627" s="7"/>
      <c r="AH2627" s="7"/>
      <c r="AI2627" s="7"/>
      <c r="AJ2627" s="8"/>
      <c r="AK2627" s="6"/>
      <c r="AL2627" s="7"/>
      <c r="AM2627" s="7"/>
      <c r="AN2627" s="7"/>
      <c r="AO2627" s="7"/>
      <c r="AP2627" s="8"/>
      <c r="AQ2627" s="6"/>
      <c r="AR2627" s="7"/>
      <c r="AS2627" s="7"/>
      <c r="AT2627" s="7"/>
      <c r="AU2627" s="7"/>
      <c r="AV2627" s="8"/>
      <c r="AW2627" s="6"/>
      <c r="AX2627" s="7"/>
      <c r="AY2627" s="7"/>
      <c r="AZ2627" s="7"/>
      <c r="BA2627" s="7"/>
      <c r="BB2627" s="8"/>
      <c r="BC2627" s="6"/>
      <c r="BD2627" s="7"/>
      <c r="BE2627" s="7"/>
      <c r="BF2627" s="7"/>
      <c r="BG2627" s="7"/>
      <c r="BH2627" s="8"/>
      <c r="BI2627" s="6"/>
      <c r="BJ2627" s="7"/>
      <c r="BK2627" s="7"/>
      <c r="BL2627" s="7"/>
      <c r="BM2627" s="7"/>
      <c r="BN2627" s="8"/>
      <c r="BO2627" s="6"/>
      <c r="BP2627" s="7"/>
      <c r="BQ2627" s="7"/>
      <c r="BR2627" s="7"/>
      <c r="BS2627" s="7"/>
      <c r="BT2627" s="8"/>
      <c r="BU2627" s="6"/>
      <c r="BV2627" s="7"/>
      <c r="BW2627" s="7"/>
      <c r="BX2627" s="7"/>
      <c r="BY2627" s="7"/>
      <c r="BZ2627" s="8"/>
      <c r="CA2627" s="6"/>
      <c r="CB2627" s="7"/>
      <c r="CC2627" s="7"/>
      <c r="CD2627" s="7"/>
      <c r="CE2627" s="7"/>
      <c r="CF2627" s="8"/>
      <c r="CG2627" s="6"/>
      <c r="CH2627" s="7"/>
      <c r="CI2627" s="7"/>
      <c r="CJ2627" s="7"/>
      <c r="CK2627" s="7"/>
      <c r="CL2627" s="8"/>
      <c r="CM2627" s="6"/>
      <c r="CN2627" s="7"/>
      <c r="CO2627" s="7"/>
      <c r="CP2627" s="7"/>
      <c r="CQ2627" s="7"/>
      <c r="CR2627" s="8"/>
      <c r="CS2627" s="6"/>
      <c r="CT2627" s="7"/>
      <c r="CU2627" s="7"/>
      <c r="CV2627" s="7"/>
      <c r="CW2627" s="7"/>
      <c r="CX2627" s="8"/>
      <c r="CY2627" s="6"/>
      <c r="CZ2627" s="7"/>
      <c r="DA2627" s="7"/>
      <c r="DB2627" s="7"/>
      <c r="DC2627" s="7"/>
      <c r="DD2627" s="8"/>
      <c r="DE2627" s="6"/>
      <c r="DF2627" s="7"/>
      <c r="DG2627" s="7"/>
      <c r="DH2627" s="7"/>
      <c r="DI2627" s="7"/>
      <c r="DJ2627" s="8"/>
      <c r="DK2627" s="6"/>
      <c r="DL2627" s="7"/>
      <c r="DM2627" s="7"/>
      <c r="DN2627" s="7"/>
      <c r="DO2627" s="7"/>
      <c r="DP2627" s="8"/>
      <c r="DQ2627" s="6"/>
      <c r="DR2627" s="7"/>
      <c r="DS2627" s="7"/>
      <c r="DT2627" s="7"/>
      <c r="DU2627" s="7"/>
      <c r="DV2627" s="8"/>
      <c r="DW2627" s="6"/>
      <c r="DX2627" s="7"/>
      <c r="DY2627" s="7"/>
      <c r="DZ2627" s="7"/>
      <c r="EA2627" s="7"/>
      <c r="EB2627" s="8"/>
      <c r="EC2627" s="6"/>
      <c r="ED2627" s="7"/>
      <c r="EE2627" s="7"/>
      <c r="EF2627" s="7"/>
      <c r="EG2627" s="7"/>
      <c r="EH2627" s="8"/>
      <c r="EI2627" s="6"/>
      <c r="EJ2627" s="7"/>
      <c r="EK2627" s="7"/>
      <c r="EL2627" s="7"/>
      <c r="EM2627" s="7"/>
      <c r="EN2627" s="8"/>
      <c r="EO2627" s="6"/>
      <c r="EP2627" s="7"/>
      <c r="EQ2627" s="7"/>
      <c r="ER2627" s="7"/>
      <c r="ES2627" s="7"/>
      <c r="ET2627" s="8"/>
      <c r="EU2627" s="6"/>
      <c r="EV2627" s="7"/>
      <c r="EW2627" s="7"/>
      <c r="EX2627" s="7"/>
      <c r="EY2627" s="7"/>
      <c r="EZ2627" s="8"/>
      <c r="FA2627" s="6"/>
      <c r="FB2627" s="7"/>
      <c r="FC2627" s="7"/>
      <c r="FD2627" s="7"/>
      <c r="FE2627" s="7"/>
      <c r="FF2627" s="8"/>
      <c r="FG2627" s="6"/>
      <c r="FH2627" s="7"/>
      <c r="FI2627" s="7"/>
      <c r="FJ2627" s="7"/>
      <c r="FK2627" s="7"/>
      <c r="FL2627" s="8"/>
      <c r="FM2627" s="6"/>
      <c r="FN2627" s="7"/>
      <c r="FO2627" s="7"/>
      <c r="FP2627" s="7"/>
      <c r="FQ2627" s="7"/>
      <c r="FR2627" s="8"/>
      <c r="FS2627" s="6"/>
      <c r="FT2627" s="7"/>
      <c r="FU2627" s="7"/>
      <c r="FV2627" s="7"/>
      <c r="FW2627" s="7"/>
      <c r="FX2627" s="8"/>
      <c r="FY2627" s="6"/>
      <c r="FZ2627" s="7"/>
      <c r="GA2627" s="7"/>
      <c r="GB2627" s="7"/>
      <c r="GC2627" s="7"/>
      <c r="GD2627" s="8"/>
      <c r="GE2627" s="6"/>
      <c r="GF2627" s="7"/>
      <c r="GG2627" s="7"/>
      <c r="GH2627" s="7"/>
      <c r="GI2627" s="7"/>
      <c r="GJ2627" s="8"/>
      <c r="GK2627" s="6"/>
      <c r="GL2627" s="7"/>
      <c r="GM2627" s="7"/>
      <c r="GN2627" s="7"/>
      <c r="GO2627" s="7"/>
      <c r="GP2627" s="8"/>
      <c r="GQ2627" s="6"/>
      <c r="GR2627" s="7"/>
      <c r="GS2627" s="7"/>
      <c r="GT2627" s="7"/>
      <c r="GU2627" s="7"/>
      <c r="GV2627" s="8"/>
      <c r="GW2627" s="6"/>
      <c r="GX2627" s="7"/>
      <c r="GY2627" s="7"/>
      <c r="GZ2627" s="7"/>
      <c r="HA2627" s="7"/>
      <c r="HB2627" s="8"/>
      <c r="HC2627" s="6"/>
      <c r="HD2627" s="7"/>
      <c r="HE2627" s="7"/>
      <c r="HF2627" s="7"/>
      <c r="HG2627" s="7"/>
      <c r="HH2627" s="8"/>
      <c r="HI2627" s="6"/>
      <c r="HJ2627" s="7"/>
      <c r="HK2627" s="7"/>
      <c r="HL2627" s="7"/>
      <c r="HM2627" s="7"/>
      <c r="HN2627" s="8"/>
      <c r="HO2627" s="6"/>
      <c r="HP2627" s="7"/>
      <c r="HQ2627" s="7"/>
      <c r="HR2627" s="7"/>
      <c r="HS2627" s="7"/>
      <c r="HT2627" s="8"/>
      <c r="HU2627" s="6"/>
      <c r="HV2627" s="7"/>
      <c r="HW2627" s="7"/>
      <c r="HX2627" s="7"/>
      <c r="HY2627" s="7"/>
      <c r="HZ2627" s="8"/>
      <c r="IA2627" s="6"/>
      <c r="IB2627" s="7"/>
      <c r="IC2627" s="7"/>
      <c r="ID2627" s="7"/>
      <c r="IE2627" s="7"/>
      <c r="IF2627" s="8"/>
      <c r="IG2627" s="6"/>
      <c r="IH2627" s="7"/>
      <c r="II2627" s="7"/>
      <c r="IJ2627" s="7"/>
      <c r="IK2627" s="7"/>
      <c r="IL2627" s="8"/>
      <c r="IM2627" s="6"/>
      <c r="IN2627" s="7"/>
      <c r="IO2627" s="7"/>
      <c r="IP2627" s="7"/>
      <c r="IQ2627" s="7"/>
      <c r="IR2627" s="8"/>
      <c r="IS2627" s="6"/>
      <c r="IT2627" s="7"/>
      <c r="IU2627" s="7"/>
      <c r="IV2627" s="7"/>
    </row>
    <row r="2628" customFormat="false" ht="12.75" hidden="false" customHeight="false" outlineLevel="0" collapsed="false">
      <c r="A2628" s="5" t="n">
        <v>565539</v>
      </c>
      <c r="B2628" s="6" t="n">
        <v>37004</v>
      </c>
      <c r="C2628" s="7" t="s">
        <v>2930</v>
      </c>
      <c r="D2628" s="7" t="s">
        <v>2916</v>
      </c>
      <c r="E2628" s="7" t="s">
        <v>29</v>
      </c>
      <c r="F2628" s="8" t="s">
        <v>2917</v>
      </c>
      <c r="G2628" s="8" t="n">
        <v>300</v>
      </c>
      <c r="H2628" s="7"/>
      <c r="I2628" s="7"/>
      <c r="J2628" s="7"/>
      <c r="K2628" s="7"/>
      <c r="L2628" s="8"/>
      <c r="M2628" s="6"/>
      <c r="N2628" s="7"/>
      <c r="O2628" s="7"/>
      <c r="P2628" s="7"/>
      <c r="Q2628" s="7"/>
      <c r="R2628" s="8"/>
      <c r="S2628" s="6"/>
      <c r="T2628" s="7"/>
      <c r="U2628" s="7"/>
      <c r="V2628" s="7"/>
      <c r="W2628" s="7"/>
      <c r="X2628" s="8"/>
      <c r="Y2628" s="6"/>
      <c r="Z2628" s="7"/>
      <c r="AA2628" s="7"/>
      <c r="AB2628" s="7"/>
      <c r="AC2628" s="7"/>
      <c r="AD2628" s="8"/>
      <c r="AE2628" s="6"/>
      <c r="AF2628" s="7"/>
      <c r="AG2628" s="7"/>
      <c r="AH2628" s="7"/>
      <c r="AI2628" s="7"/>
      <c r="AJ2628" s="8"/>
      <c r="AK2628" s="6"/>
      <c r="AL2628" s="7"/>
      <c r="AM2628" s="7"/>
      <c r="AN2628" s="7"/>
      <c r="AO2628" s="7"/>
      <c r="AP2628" s="8"/>
      <c r="AQ2628" s="6"/>
      <c r="AR2628" s="7"/>
      <c r="AS2628" s="7"/>
      <c r="AT2628" s="7"/>
      <c r="AU2628" s="7"/>
      <c r="AV2628" s="8"/>
      <c r="AW2628" s="6"/>
      <c r="AX2628" s="7"/>
      <c r="AY2628" s="7"/>
      <c r="AZ2628" s="7"/>
      <c r="BA2628" s="7"/>
      <c r="BB2628" s="8"/>
      <c r="BC2628" s="6"/>
      <c r="BD2628" s="7"/>
      <c r="BE2628" s="7"/>
      <c r="BF2628" s="7"/>
      <c r="BG2628" s="7"/>
      <c r="BH2628" s="8"/>
      <c r="BI2628" s="6"/>
      <c r="BJ2628" s="7"/>
      <c r="BK2628" s="7"/>
      <c r="BL2628" s="7"/>
      <c r="BM2628" s="7"/>
      <c r="BN2628" s="8"/>
      <c r="BO2628" s="6"/>
      <c r="BP2628" s="7"/>
      <c r="BQ2628" s="7"/>
      <c r="BR2628" s="7"/>
      <c r="BS2628" s="7"/>
      <c r="BT2628" s="8"/>
      <c r="BU2628" s="6"/>
      <c r="BV2628" s="7"/>
      <c r="BW2628" s="7"/>
      <c r="BX2628" s="7"/>
      <c r="BY2628" s="7"/>
      <c r="BZ2628" s="8"/>
      <c r="CA2628" s="6"/>
      <c r="CB2628" s="7"/>
      <c r="CC2628" s="7"/>
      <c r="CD2628" s="7"/>
      <c r="CE2628" s="7"/>
      <c r="CF2628" s="8"/>
      <c r="CG2628" s="6"/>
      <c r="CH2628" s="7"/>
      <c r="CI2628" s="7"/>
      <c r="CJ2628" s="7"/>
      <c r="CK2628" s="7"/>
      <c r="CL2628" s="8"/>
      <c r="CM2628" s="6"/>
      <c r="CN2628" s="7"/>
      <c r="CO2628" s="7"/>
      <c r="CP2628" s="7"/>
      <c r="CQ2628" s="7"/>
      <c r="CR2628" s="8"/>
      <c r="CS2628" s="6"/>
      <c r="CT2628" s="7"/>
      <c r="CU2628" s="7"/>
      <c r="CV2628" s="7"/>
      <c r="CW2628" s="7"/>
      <c r="CX2628" s="8"/>
      <c r="CY2628" s="6"/>
      <c r="CZ2628" s="7"/>
      <c r="DA2628" s="7"/>
      <c r="DB2628" s="7"/>
      <c r="DC2628" s="7"/>
      <c r="DD2628" s="8"/>
      <c r="DE2628" s="6"/>
      <c r="DF2628" s="7"/>
      <c r="DG2628" s="7"/>
      <c r="DH2628" s="7"/>
      <c r="DI2628" s="7"/>
      <c r="DJ2628" s="8"/>
      <c r="DK2628" s="6"/>
      <c r="DL2628" s="7"/>
      <c r="DM2628" s="7"/>
      <c r="DN2628" s="7"/>
      <c r="DO2628" s="7"/>
      <c r="DP2628" s="8"/>
      <c r="DQ2628" s="6"/>
      <c r="DR2628" s="7"/>
      <c r="DS2628" s="7"/>
      <c r="DT2628" s="7"/>
      <c r="DU2628" s="7"/>
      <c r="DV2628" s="8"/>
      <c r="DW2628" s="6"/>
      <c r="DX2628" s="7"/>
      <c r="DY2628" s="7"/>
      <c r="DZ2628" s="7"/>
      <c r="EA2628" s="7"/>
      <c r="EB2628" s="8"/>
      <c r="EC2628" s="6"/>
      <c r="ED2628" s="7"/>
      <c r="EE2628" s="7"/>
      <c r="EF2628" s="7"/>
      <c r="EG2628" s="7"/>
      <c r="EH2628" s="8"/>
      <c r="EI2628" s="6"/>
      <c r="EJ2628" s="7"/>
      <c r="EK2628" s="7"/>
      <c r="EL2628" s="7"/>
      <c r="EM2628" s="7"/>
      <c r="EN2628" s="8"/>
      <c r="EO2628" s="6"/>
      <c r="EP2628" s="7"/>
      <c r="EQ2628" s="7"/>
      <c r="ER2628" s="7"/>
      <c r="ES2628" s="7"/>
      <c r="ET2628" s="8"/>
      <c r="EU2628" s="6"/>
      <c r="EV2628" s="7"/>
      <c r="EW2628" s="7"/>
      <c r="EX2628" s="7"/>
      <c r="EY2628" s="7"/>
      <c r="EZ2628" s="8"/>
      <c r="FA2628" s="6"/>
      <c r="FB2628" s="7"/>
      <c r="FC2628" s="7"/>
      <c r="FD2628" s="7"/>
      <c r="FE2628" s="7"/>
      <c r="FF2628" s="8"/>
      <c r="FG2628" s="6"/>
      <c r="FH2628" s="7"/>
      <c r="FI2628" s="7"/>
      <c r="FJ2628" s="7"/>
      <c r="FK2628" s="7"/>
      <c r="FL2628" s="8"/>
      <c r="FM2628" s="6"/>
      <c r="FN2628" s="7"/>
      <c r="FO2628" s="7"/>
      <c r="FP2628" s="7"/>
      <c r="FQ2628" s="7"/>
      <c r="FR2628" s="8"/>
      <c r="FS2628" s="6"/>
      <c r="FT2628" s="7"/>
      <c r="FU2628" s="7"/>
      <c r="FV2628" s="7"/>
      <c r="FW2628" s="7"/>
      <c r="FX2628" s="8"/>
      <c r="FY2628" s="6"/>
      <c r="FZ2628" s="7"/>
      <c r="GA2628" s="7"/>
      <c r="GB2628" s="7"/>
      <c r="GC2628" s="7"/>
      <c r="GD2628" s="8"/>
      <c r="GE2628" s="6"/>
      <c r="GF2628" s="7"/>
      <c r="GG2628" s="7"/>
      <c r="GH2628" s="7"/>
      <c r="GI2628" s="7"/>
      <c r="GJ2628" s="8"/>
      <c r="GK2628" s="6"/>
      <c r="GL2628" s="7"/>
      <c r="GM2628" s="7"/>
      <c r="GN2628" s="7"/>
      <c r="GO2628" s="7"/>
      <c r="GP2628" s="8"/>
      <c r="GQ2628" s="6"/>
      <c r="GR2628" s="7"/>
      <c r="GS2628" s="7"/>
      <c r="GT2628" s="7"/>
      <c r="GU2628" s="7"/>
      <c r="GV2628" s="8"/>
      <c r="GW2628" s="6"/>
      <c r="GX2628" s="7"/>
      <c r="GY2628" s="7"/>
      <c r="GZ2628" s="7"/>
      <c r="HA2628" s="7"/>
      <c r="HB2628" s="8"/>
      <c r="HC2628" s="6"/>
      <c r="HD2628" s="7"/>
      <c r="HE2628" s="7"/>
      <c r="HF2628" s="7"/>
      <c r="HG2628" s="7"/>
      <c r="HH2628" s="8"/>
      <c r="HI2628" s="6"/>
      <c r="HJ2628" s="7"/>
      <c r="HK2628" s="7"/>
      <c r="HL2628" s="7"/>
      <c r="HM2628" s="7"/>
      <c r="HN2628" s="8"/>
      <c r="HO2628" s="6"/>
      <c r="HP2628" s="7"/>
      <c r="HQ2628" s="7"/>
      <c r="HR2628" s="7"/>
      <c r="HS2628" s="7"/>
      <c r="HT2628" s="8"/>
      <c r="HU2628" s="6"/>
      <c r="HV2628" s="7"/>
      <c r="HW2628" s="7"/>
      <c r="HX2628" s="7"/>
      <c r="HY2628" s="7"/>
      <c r="HZ2628" s="8"/>
      <c r="IA2628" s="6"/>
      <c r="IB2628" s="7"/>
      <c r="IC2628" s="7"/>
      <c r="ID2628" s="7"/>
      <c r="IE2628" s="7"/>
      <c r="IF2628" s="8"/>
      <c r="IG2628" s="6"/>
      <c r="IH2628" s="7"/>
      <c r="II2628" s="7"/>
      <c r="IJ2628" s="7"/>
      <c r="IK2628" s="7"/>
      <c r="IL2628" s="8"/>
      <c r="IM2628" s="6"/>
      <c r="IN2628" s="7"/>
      <c r="IO2628" s="7"/>
      <c r="IP2628" s="7"/>
      <c r="IQ2628" s="7"/>
      <c r="IR2628" s="8"/>
      <c r="IS2628" s="6"/>
      <c r="IT2628" s="7"/>
      <c r="IU2628" s="7"/>
      <c r="IV2628" s="7"/>
    </row>
    <row r="2629" customFormat="false" ht="12.75" hidden="false" customHeight="false" outlineLevel="0" collapsed="false">
      <c r="A2629" s="5" t="n">
        <v>590548</v>
      </c>
      <c r="B2629" s="6" t="n">
        <v>37005</v>
      </c>
      <c r="C2629" s="7" t="s">
        <v>2931</v>
      </c>
      <c r="D2629" s="7" t="s">
        <v>2916</v>
      </c>
      <c r="E2629" s="7" t="s">
        <v>29</v>
      </c>
      <c r="F2629" s="8" t="s">
        <v>2917</v>
      </c>
      <c r="G2629" s="8" t="n">
        <v>4000</v>
      </c>
      <c r="H2629" s="7"/>
      <c r="I2629" s="7"/>
      <c r="J2629" s="7"/>
      <c r="K2629" s="7"/>
      <c r="L2629" s="8"/>
      <c r="M2629" s="6"/>
      <c r="N2629" s="7"/>
      <c r="O2629" s="7"/>
      <c r="P2629" s="7"/>
      <c r="Q2629" s="7"/>
      <c r="R2629" s="8"/>
      <c r="S2629" s="6"/>
      <c r="T2629" s="7"/>
      <c r="U2629" s="7"/>
      <c r="V2629" s="7"/>
      <c r="W2629" s="7"/>
      <c r="X2629" s="8"/>
      <c r="Y2629" s="6"/>
      <c r="Z2629" s="7"/>
      <c r="AA2629" s="7"/>
      <c r="AB2629" s="7"/>
      <c r="AC2629" s="7"/>
      <c r="AD2629" s="8"/>
      <c r="AE2629" s="6"/>
      <c r="AF2629" s="7"/>
      <c r="AG2629" s="7"/>
      <c r="AH2629" s="7"/>
      <c r="AI2629" s="7"/>
      <c r="AJ2629" s="8"/>
      <c r="AK2629" s="6"/>
      <c r="AL2629" s="7"/>
      <c r="AM2629" s="7"/>
      <c r="AN2629" s="7"/>
      <c r="AO2629" s="7"/>
      <c r="AP2629" s="8"/>
      <c r="AQ2629" s="6"/>
      <c r="AR2629" s="7"/>
      <c r="AS2629" s="7"/>
      <c r="AT2629" s="7"/>
      <c r="AU2629" s="7"/>
      <c r="AV2629" s="8"/>
      <c r="AW2629" s="6"/>
      <c r="AX2629" s="7"/>
      <c r="AY2629" s="7"/>
      <c r="AZ2629" s="7"/>
      <c r="BA2629" s="7"/>
      <c r="BB2629" s="8"/>
      <c r="BC2629" s="6"/>
      <c r="BD2629" s="7"/>
      <c r="BE2629" s="7"/>
      <c r="BF2629" s="7"/>
      <c r="BG2629" s="7"/>
      <c r="BH2629" s="8"/>
      <c r="BI2629" s="6"/>
      <c r="BJ2629" s="7"/>
      <c r="BK2629" s="7"/>
      <c r="BL2629" s="7"/>
      <c r="BM2629" s="7"/>
      <c r="BN2629" s="8"/>
      <c r="BO2629" s="6"/>
      <c r="BP2629" s="7"/>
      <c r="BQ2629" s="7"/>
      <c r="BR2629" s="7"/>
      <c r="BS2629" s="7"/>
      <c r="BT2629" s="8"/>
      <c r="BU2629" s="6"/>
      <c r="BV2629" s="7"/>
      <c r="BW2629" s="7"/>
      <c r="BX2629" s="7"/>
      <c r="BY2629" s="7"/>
      <c r="BZ2629" s="8"/>
      <c r="CA2629" s="6"/>
      <c r="CB2629" s="7"/>
      <c r="CC2629" s="7"/>
      <c r="CD2629" s="7"/>
      <c r="CE2629" s="7"/>
      <c r="CF2629" s="8"/>
      <c r="CG2629" s="6"/>
      <c r="CH2629" s="7"/>
      <c r="CI2629" s="7"/>
      <c r="CJ2629" s="7"/>
      <c r="CK2629" s="7"/>
      <c r="CL2629" s="8"/>
      <c r="CM2629" s="6"/>
      <c r="CN2629" s="7"/>
      <c r="CO2629" s="7"/>
      <c r="CP2629" s="7"/>
      <c r="CQ2629" s="7"/>
      <c r="CR2629" s="8"/>
      <c r="CS2629" s="6"/>
      <c r="CT2629" s="7"/>
      <c r="CU2629" s="7"/>
      <c r="CV2629" s="7"/>
      <c r="CW2629" s="7"/>
      <c r="CX2629" s="8"/>
      <c r="CY2629" s="6"/>
      <c r="CZ2629" s="7"/>
      <c r="DA2629" s="7"/>
      <c r="DB2629" s="7"/>
      <c r="DC2629" s="7"/>
      <c r="DD2629" s="8"/>
      <c r="DE2629" s="6"/>
      <c r="DF2629" s="7"/>
      <c r="DG2629" s="7"/>
      <c r="DH2629" s="7"/>
      <c r="DI2629" s="7"/>
      <c r="DJ2629" s="8"/>
      <c r="DK2629" s="6"/>
      <c r="DL2629" s="7"/>
      <c r="DM2629" s="7"/>
      <c r="DN2629" s="7"/>
      <c r="DO2629" s="7"/>
      <c r="DP2629" s="8"/>
      <c r="DQ2629" s="6"/>
      <c r="DR2629" s="7"/>
      <c r="DS2629" s="7"/>
      <c r="DT2629" s="7"/>
      <c r="DU2629" s="7"/>
      <c r="DV2629" s="8"/>
      <c r="DW2629" s="6"/>
      <c r="DX2629" s="7"/>
      <c r="DY2629" s="7"/>
      <c r="DZ2629" s="7"/>
      <c r="EA2629" s="7"/>
      <c r="EB2629" s="8"/>
      <c r="EC2629" s="6"/>
      <c r="ED2629" s="7"/>
      <c r="EE2629" s="7"/>
      <c r="EF2629" s="7"/>
      <c r="EG2629" s="7"/>
      <c r="EH2629" s="8"/>
      <c r="EI2629" s="6"/>
      <c r="EJ2629" s="7"/>
      <c r="EK2629" s="7"/>
      <c r="EL2629" s="7"/>
      <c r="EM2629" s="7"/>
      <c r="EN2629" s="8"/>
      <c r="EO2629" s="6"/>
      <c r="EP2629" s="7"/>
      <c r="EQ2629" s="7"/>
      <c r="ER2629" s="7"/>
      <c r="ES2629" s="7"/>
      <c r="ET2629" s="8"/>
      <c r="EU2629" s="6"/>
      <c r="EV2629" s="7"/>
      <c r="EW2629" s="7"/>
      <c r="EX2629" s="7"/>
      <c r="EY2629" s="7"/>
      <c r="EZ2629" s="8"/>
      <c r="FA2629" s="6"/>
      <c r="FB2629" s="7"/>
      <c r="FC2629" s="7"/>
      <c r="FD2629" s="7"/>
      <c r="FE2629" s="7"/>
      <c r="FF2629" s="8"/>
      <c r="FG2629" s="6"/>
      <c r="FH2629" s="7"/>
      <c r="FI2629" s="7"/>
      <c r="FJ2629" s="7"/>
      <c r="FK2629" s="7"/>
      <c r="FL2629" s="8"/>
      <c r="FM2629" s="6"/>
      <c r="FN2629" s="7"/>
      <c r="FO2629" s="7"/>
      <c r="FP2629" s="7"/>
      <c r="FQ2629" s="7"/>
      <c r="FR2629" s="8"/>
      <c r="FS2629" s="6"/>
      <c r="FT2629" s="7"/>
      <c r="FU2629" s="7"/>
      <c r="FV2629" s="7"/>
      <c r="FW2629" s="7"/>
      <c r="FX2629" s="8"/>
      <c r="FY2629" s="6"/>
      <c r="FZ2629" s="7"/>
      <c r="GA2629" s="7"/>
      <c r="GB2629" s="7"/>
      <c r="GC2629" s="7"/>
      <c r="GD2629" s="8"/>
      <c r="GE2629" s="6"/>
      <c r="GF2629" s="7"/>
      <c r="GG2629" s="7"/>
      <c r="GH2629" s="7"/>
      <c r="GI2629" s="7"/>
      <c r="GJ2629" s="8"/>
      <c r="GK2629" s="6"/>
      <c r="GL2629" s="7"/>
      <c r="GM2629" s="7"/>
      <c r="GN2629" s="7"/>
      <c r="GO2629" s="7"/>
      <c r="GP2629" s="8"/>
      <c r="GQ2629" s="6"/>
      <c r="GR2629" s="7"/>
      <c r="GS2629" s="7"/>
      <c r="GT2629" s="7"/>
      <c r="GU2629" s="7"/>
      <c r="GV2629" s="8"/>
      <c r="GW2629" s="6"/>
      <c r="GX2629" s="7"/>
      <c r="GY2629" s="7"/>
      <c r="GZ2629" s="7"/>
      <c r="HA2629" s="7"/>
      <c r="HB2629" s="8"/>
      <c r="HC2629" s="6"/>
      <c r="HD2629" s="7"/>
      <c r="HE2629" s="7"/>
      <c r="HF2629" s="7"/>
      <c r="HG2629" s="7"/>
      <c r="HH2629" s="8"/>
      <c r="HI2629" s="6"/>
      <c r="HJ2629" s="7"/>
      <c r="HK2629" s="7"/>
      <c r="HL2629" s="7"/>
      <c r="HM2629" s="7"/>
      <c r="HN2629" s="8"/>
      <c r="HO2629" s="6"/>
      <c r="HP2629" s="7"/>
      <c r="HQ2629" s="7"/>
      <c r="HR2629" s="7"/>
      <c r="HS2629" s="7"/>
      <c r="HT2629" s="8"/>
      <c r="HU2629" s="6"/>
      <c r="HV2629" s="7"/>
      <c r="HW2629" s="7"/>
      <c r="HX2629" s="7"/>
      <c r="HY2629" s="7"/>
      <c r="HZ2629" s="8"/>
      <c r="IA2629" s="6"/>
      <c r="IB2629" s="7"/>
      <c r="IC2629" s="7"/>
      <c r="ID2629" s="7"/>
      <c r="IE2629" s="7"/>
      <c r="IF2629" s="8"/>
      <c r="IG2629" s="6"/>
      <c r="IH2629" s="7"/>
      <c r="II2629" s="7"/>
      <c r="IJ2629" s="7"/>
      <c r="IK2629" s="7"/>
      <c r="IL2629" s="8"/>
      <c r="IM2629" s="6"/>
      <c r="IN2629" s="7"/>
      <c r="IO2629" s="7"/>
      <c r="IP2629" s="7"/>
      <c r="IQ2629" s="7"/>
      <c r="IR2629" s="8"/>
      <c r="IS2629" s="6"/>
      <c r="IT2629" s="7"/>
      <c r="IU2629" s="7"/>
      <c r="IV2629" s="7"/>
    </row>
    <row r="2630" customFormat="false" ht="12.75" hidden="false" customHeight="false" outlineLevel="0" collapsed="false">
      <c r="A2630" s="5" t="n">
        <v>594013</v>
      </c>
      <c r="B2630" s="6" t="n">
        <v>37008</v>
      </c>
      <c r="C2630" s="7" t="s">
        <v>2932</v>
      </c>
      <c r="D2630" s="7" t="s">
        <v>2916</v>
      </c>
      <c r="E2630" s="7" t="s">
        <v>29</v>
      </c>
      <c r="F2630" s="8" t="s">
        <v>2917</v>
      </c>
      <c r="G2630" s="8" t="n">
        <v>4000</v>
      </c>
      <c r="H2630" s="7"/>
      <c r="I2630" s="7"/>
      <c r="J2630" s="7"/>
      <c r="K2630" s="7"/>
      <c r="L2630" s="8"/>
      <c r="M2630" s="6"/>
      <c r="N2630" s="7"/>
      <c r="O2630" s="7"/>
      <c r="P2630" s="7"/>
      <c r="Q2630" s="7"/>
      <c r="R2630" s="8"/>
      <c r="S2630" s="6"/>
      <c r="T2630" s="7"/>
      <c r="U2630" s="7"/>
      <c r="V2630" s="7"/>
      <c r="W2630" s="7"/>
      <c r="X2630" s="8"/>
      <c r="Y2630" s="6"/>
      <c r="Z2630" s="7"/>
      <c r="AA2630" s="7"/>
      <c r="AB2630" s="7"/>
      <c r="AC2630" s="7"/>
      <c r="AD2630" s="8"/>
      <c r="AE2630" s="6"/>
      <c r="AF2630" s="7"/>
      <c r="AG2630" s="7"/>
      <c r="AH2630" s="7"/>
      <c r="AI2630" s="7"/>
      <c r="AJ2630" s="8"/>
      <c r="AK2630" s="6"/>
      <c r="AL2630" s="7"/>
      <c r="AM2630" s="7"/>
      <c r="AN2630" s="7"/>
      <c r="AO2630" s="7"/>
      <c r="AP2630" s="8"/>
      <c r="AQ2630" s="6"/>
      <c r="AR2630" s="7"/>
      <c r="AS2630" s="7"/>
      <c r="AT2630" s="7"/>
      <c r="AU2630" s="7"/>
      <c r="AV2630" s="8"/>
      <c r="AW2630" s="6"/>
      <c r="AX2630" s="7"/>
      <c r="AY2630" s="7"/>
      <c r="AZ2630" s="7"/>
      <c r="BA2630" s="7"/>
      <c r="BB2630" s="8"/>
      <c r="BC2630" s="6"/>
      <c r="BD2630" s="7"/>
      <c r="BE2630" s="7"/>
      <c r="BF2630" s="7"/>
      <c r="BG2630" s="7"/>
      <c r="BH2630" s="8"/>
      <c r="BI2630" s="6"/>
      <c r="BJ2630" s="7"/>
      <c r="BK2630" s="7"/>
      <c r="BL2630" s="7"/>
      <c r="BM2630" s="7"/>
      <c r="BN2630" s="8"/>
      <c r="BO2630" s="6"/>
      <c r="BP2630" s="7"/>
      <c r="BQ2630" s="7"/>
      <c r="BR2630" s="7"/>
      <c r="BS2630" s="7"/>
      <c r="BT2630" s="8"/>
      <c r="BU2630" s="6"/>
      <c r="BV2630" s="7"/>
      <c r="BW2630" s="7"/>
      <c r="BX2630" s="7"/>
      <c r="BY2630" s="7"/>
      <c r="BZ2630" s="8"/>
      <c r="CA2630" s="6"/>
      <c r="CB2630" s="7"/>
      <c r="CC2630" s="7"/>
      <c r="CD2630" s="7"/>
      <c r="CE2630" s="7"/>
      <c r="CF2630" s="8"/>
      <c r="CG2630" s="6"/>
      <c r="CH2630" s="7"/>
      <c r="CI2630" s="7"/>
      <c r="CJ2630" s="7"/>
      <c r="CK2630" s="7"/>
      <c r="CL2630" s="8"/>
      <c r="CM2630" s="6"/>
      <c r="CN2630" s="7"/>
      <c r="CO2630" s="7"/>
      <c r="CP2630" s="7"/>
      <c r="CQ2630" s="7"/>
      <c r="CR2630" s="8"/>
      <c r="CS2630" s="6"/>
      <c r="CT2630" s="7"/>
      <c r="CU2630" s="7"/>
      <c r="CV2630" s="7"/>
      <c r="CW2630" s="7"/>
      <c r="CX2630" s="8"/>
      <c r="CY2630" s="6"/>
      <c r="CZ2630" s="7"/>
      <c r="DA2630" s="7"/>
      <c r="DB2630" s="7"/>
      <c r="DC2630" s="7"/>
      <c r="DD2630" s="8"/>
      <c r="DE2630" s="6"/>
      <c r="DF2630" s="7"/>
      <c r="DG2630" s="7"/>
      <c r="DH2630" s="7"/>
      <c r="DI2630" s="7"/>
      <c r="DJ2630" s="8"/>
      <c r="DK2630" s="6"/>
      <c r="DL2630" s="7"/>
      <c r="DM2630" s="7"/>
      <c r="DN2630" s="7"/>
      <c r="DO2630" s="7"/>
      <c r="DP2630" s="8"/>
      <c r="DQ2630" s="6"/>
      <c r="DR2630" s="7"/>
      <c r="DS2630" s="7"/>
      <c r="DT2630" s="7"/>
      <c r="DU2630" s="7"/>
      <c r="DV2630" s="8"/>
      <c r="DW2630" s="6"/>
      <c r="DX2630" s="7"/>
      <c r="DY2630" s="7"/>
      <c r="DZ2630" s="7"/>
      <c r="EA2630" s="7"/>
      <c r="EB2630" s="8"/>
      <c r="EC2630" s="6"/>
      <c r="ED2630" s="7"/>
      <c r="EE2630" s="7"/>
      <c r="EF2630" s="7"/>
      <c r="EG2630" s="7"/>
      <c r="EH2630" s="8"/>
      <c r="EI2630" s="6"/>
      <c r="EJ2630" s="7"/>
      <c r="EK2630" s="7"/>
      <c r="EL2630" s="7"/>
      <c r="EM2630" s="7"/>
      <c r="EN2630" s="8"/>
      <c r="EO2630" s="6"/>
      <c r="EP2630" s="7"/>
      <c r="EQ2630" s="7"/>
      <c r="ER2630" s="7"/>
      <c r="ES2630" s="7"/>
      <c r="ET2630" s="8"/>
      <c r="EU2630" s="6"/>
      <c r="EV2630" s="7"/>
      <c r="EW2630" s="7"/>
      <c r="EX2630" s="7"/>
      <c r="EY2630" s="7"/>
      <c r="EZ2630" s="8"/>
      <c r="FA2630" s="6"/>
      <c r="FB2630" s="7"/>
      <c r="FC2630" s="7"/>
      <c r="FD2630" s="7"/>
      <c r="FE2630" s="7"/>
      <c r="FF2630" s="8"/>
      <c r="FG2630" s="6"/>
      <c r="FH2630" s="7"/>
      <c r="FI2630" s="7"/>
      <c r="FJ2630" s="7"/>
      <c r="FK2630" s="7"/>
      <c r="FL2630" s="8"/>
      <c r="FM2630" s="6"/>
      <c r="FN2630" s="7"/>
      <c r="FO2630" s="7"/>
      <c r="FP2630" s="7"/>
      <c r="FQ2630" s="7"/>
      <c r="FR2630" s="8"/>
      <c r="FS2630" s="6"/>
      <c r="FT2630" s="7"/>
      <c r="FU2630" s="7"/>
      <c r="FV2630" s="7"/>
      <c r="FW2630" s="7"/>
      <c r="FX2630" s="8"/>
      <c r="FY2630" s="6"/>
      <c r="FZ2630" s="7"/>
      <c r="GA2630" s="7"/>
      <c r="GB2630" s="7"/>
      <c r="GC2630" s="7"/>
      <c r="GD2630" s="8"/>
      <c r="GE2630" s="6"/>
      <c r="GF2630" s="7"/>
      <c r="GG2630" s="7"/>
      <c r="GH2630" s="7"/>
      <c r="GI2630" s="7"/>
      <c r="GJ2630" s="8"/>
      <c r="GK2630" s="6"/>
      <c r="GL2630" s="7"/>
      <c r="GM2630" s="7"/>
      <c r="GN2630" s="7"/>
      <c r="GO2630" s="7"/>
      <c r="GP2630" s="8"/>
      <c r="GQ2630" s="6"/>
      <c r="GR2630" s="7"/>
      <c r="GS2630" s="7"/>
      <c r="GT2630" s="7"/>
      <c r="GU2630" s="7"/>
      <c r="GV2630" s="8"/>
      <c r="GW2630" s="6"/>
      <c r="GX2630" s="7"/>
      <c r="GY2630" s="7"/>
      <c r="GZ2630" s="7"/>
      <c r="HA2630" s="7"/>
      <c r="HB2630" s="8"/>
      <c r="HC2630" s="6"/>
      <c r="HD2630" s="7"/>
      <c r="HE2630" s="7"/>
      <c r="HF2630" s="7"/>
      <c r="HG2630" s="7"/>
      <c r="HH2630" s="8"/>
      <c r="HI2630" s="6"/>
      <c r="HJ2630" s="7"/>
      <c r="HK2630" s="7"/>
      <c r="HL2630" s="7"/>
      <c r="HM2630" s="7"/>
      <c r="HN2630" s="8"/>
      <c r="HO2630" s="6"/>
      <c r="HP2630" s="7"/>
      <c r="HQ2630" s="7"/>
      <c r="HR2630" s="7"/>
      <c r="HS2630" s="7"/>
      <c r="HT2630" s="8"/>
      <c r="HU2630" s="6"/>
      <c r="HV2630" s="7"/>
      <c r="HW2630" s="7"/>
      <c r="HX2630" s="7"/>
      <c r="HY2630" s="7"/>
      <c r="HZ2630" s="8"/>
      <c r="IA2630" s="6"/>
      <c r="IB2630" s="7"/>
      <c r="IC2630" s="7"/>
      <c r="ID2630" s="7"/>
      <c r="IE2630" s="7"/>
      <c r="IF2630" s="8"/>
      <c r="IG2630" s="6"/>
      <c r="IH2630" s="7"/>
      <c r="II2630" s="7"/>
      <c r="IJ2630" s="7"/>
      <c r="IK2630" s="7"/>
      <c r="IL2630" s="8"/>
      <c r="IM2630" s="6"/>
      <c r="IN2630" s="7"/>
      <c r="IO2630" s="7"/>
      <c r="IP2630" s="7"/>
      <c r="IQ2630" s="7"/>
      <c r="IR2630" s="8"/>
      <c r="IS2630" s="6"/>
      <c r="IT2630" s="7"/>
      <c r="IU2630" s="7"/>
      <c r="IV2630" s="7"/>
    </row>
    <row r="2631" customFormat="false" ht="12.75" hidden="false" customHeight="false" outlineLevel="0" collapsed="false">
      <c r="A2631" s="5" t="n">
        <v>101</v>
      </c>
      <c r="B2631" s="6"/>
      <c r="C2631" s="7" t="s">
        <v>2933</v>
      </c>
      <c r="D2631" s="7" t="s">
        <v>2916</v>
      </c>
      <c r="E2631" s="7" t="s">
        <v>29</v>
      </c>
      <c r="F2631" s="8"/>
      <c r="G2631" s="8" t="n">
        <v>0</v>
      </c>
      <c r="H2631" s="7"/>
      <c r="I2631" s="7"/>
      <c r="J2631" s="7"/>
      <c r="K2631" s="7"/>
      <c r="L2631" s="8"/>
      <c r="M2631" s="6"/>
      <c r="N2631" s="7"/>
      <c r="O2631" s="7"/>
      <c r="P2631" s="7"/>
      <c r="Q2631" s="7"/>
      <c r="R2631" s="8"/>
      <c r="S2631" s="6"/>
      <c r="T2631" s="7"/>
      <c r="U2631" s="7"/>
      <c r="V2631" s="7"/>
      <c r="W2631" s="7"/>
      <c r="X2631" s="8"/>
      <c r="Y2631" s="6"/>
      <c r="Z2631" s="7"/>
      <c r="AA2631" s="7"/>
      <c r="AB2631" s="7"/>
      <c r="AC2631" s="7"/>
      <c r="AD2631" s="8"/>
      <c r="AE2631" s="6"/>
      <c r="AF2631" s="7"/>
      <c r="AG2631" s="7"/>
      <c r="AH2631" s="7"/>
      <c r="AI2631" s="7"/>
      <c r="AJ2631" s="8"/>
      <c r="AK2631" s="6"/>
      <c r="AL2631" s="7"/>
      <c r="AM2631" s="7"/>
      <c r="AN2631" s="7"/>
      <c r="AO2631" s="7"/>
      <c r="AP2631" s="8"/>
      <c r="AQ2631" s="6"/>
      <c r="AR2631" s="7"/>
      <c r="AS2631" s="7"/>
      <c r="AT2631" s="7"/>
      <c r="AU2631" s="7"/>
      <c r="AV2631" s="8"/>
      <c r="AW2631" s="6"/>
      <c r="AX2631" s="7"/>
      <c r="AY2631" s="7"/>
      <c r="AZ2631" s="7"/>
      <c r="BA2631" s="7"/>
      <c r="BB2631" s="8"/>
      <c r="BC2631" s="6"/>
      <c r="BD2631" s="7"/>
      <c r="BE2631" s="7"/>
      <c r="BF2631" s="7"/>
      <c r="BG2631" s="7"/>
      <c r="BH2631" s="8"/>
      <c r="BI2631" s="6"/>
      <c r="BJ2631" s="7"/>
      <c r="BK2631" s="7"/>
      <c r="BL2631" s="7"/>
      <c r="BM2631" s="7"/>
      <c r="BN2631" s="8"/>
      <c r="BO2631" s="6"/>
      <c r="BP2631" s="7"/>
      <c r="BQ2631" s="7"/>
      <c r="BR2631" s="7"/>
      <c r="BS2631" s="7"/>
      <c r="BT2631" s="8"/>
      <c r="BU2631" s="6"/>
      <c r="BV2631" s="7"/>
      <c r="BW2631" s="7"/>
      <c r="BX2631" s="7"/>
      <c r="BY2631" s="7"/>
      <c r="BZ2631" s="8"/>
      <c r="CA2631" s="6"/>
      <c r="CB2631" s="7"/>
      <c r="CC2631" s="7"/>
      <c r="CD2631" s="7"/>
      <c r="CE2631" s="7"/>
      <c r="CF2631" s="8"/>
      <c r="CG2631" s="6"/>
      <c r="CH2631" s="7"/>
      <c r="CI2631" s="7"/>
      <c r="CJ2631" s="7"/>
      <c r="CK2631" s="7"/>
      <c r="CL2631" s="8"/>
      <c r="CM2631" s="6"/>
      <c r="CN2631" s="7"/>
      <c r="CO2631" s="7"/>
      <c r="CP2631" s="7"/>
      <c r="CQ2631" s="7"/>
      <c r="CR2631" s="8"/>
      <c r="CS2631" s="6"/>
      <c r="CT2631" s="7"/>
      <c r="CU2631" s="7"/>
      <c r="CV2631" s="7"/>
      <c r="CW2631" s="7"/>
      <c r="CX2631" s="8"/>
      <c r="CY2631" s="6"/>
      <c r="CZ2631" s="7"/>
      <c r="DA2631" s="7"/>
      <c r="DB2631" s="7"/>
      <c r="DC2631" s="7"/>
      <c r="DD2631" s="8"/>
      <c r="DE2631" s="6"/>
      <c r="DF2631" s="7"/>
      <c r="DG2631" s="7"/>
      <c r="DH2631" s="7"/>
      <c r="DI2631" s="7"/>
      <c r="DJ2631" s="8"/>
      <c r="DK2631" s="6"/>
      <c r="DL2631" s="7"/>
      <c r="DM2631" s="7"/>
      <c r="DN2631" s="7"/>
      <c r="DO2631" s="7"/>
      <c r="DP2631" s="8"/>
      <c r="DQ2631" s="6"/>
      <c r="DR2631" s="7"/>
      <c r="DS2631" s="7"/>
      <c r="DT2631" s="7"/>
      <c r="DU2631" s="7"/>
      <c r="DV2631" s="8"/>
      <c r="DW2631" s="6"/>
      <c r="DX2631" s="7"/>
      <c r="DY2631" s="7"/>
      <c r="DZ2631" s="7"/>
      <c r="EA2631" s="7"/>
      <c r="EB2631" s="8"/>
      <c r="EC2631" s="6"/>
      <c r="ED2631" s="7"/>
      <c r="EE2631" s="7"/>
      <c r="EF2631" s="7"/>
      <c r="EG2631" s="7"/>
      <c r="EH2631" s="8"/>
      <c r="EI2631" s="6"/>
      <c r="EJ2631" s="7"/>
      <c r="EK2631" s="7"/>
      <c r="EL2631" s="7"/>
      <c r="EM2631" s="7"/>
      <c r="EN2631" s="8"/>
      <c r="EO2631" s="6"/>
      <c r="EP2631" s="7"/>
      <c r="EQ2631" s="7"/>
      <c r="ER2631" s="7"/>
      <c r="ES2631" s="7"/>
      <c r="ET2631" s="8"/>
      <c r="EU2631" s="6"/>
      <c r="EV2631" s="7"/>
      <c r="EW2631" s="7"/>
      <c r="EX2631" s="7"/>
      <c r="EY2631" s="7"/>
      <c r="EZ2631" s="8"/>
      <c r="FA2631" s="6"/>
      <c r="FB2631" s="7"/>
      <c r="FC2631" s="7"/>
      <c r="FD2631" s="7"/>
      <c r="FE2631" s="7"/>
      <c r="FF2631" s="8"/>
      <c r="FG2631" s="6"/>
      <c r="FH2631" s="7"/>
      <c r="FI2631" s="7"/>
      <c r="FJ2631" s="7"/>
      <c r="FK2631" s="7"/>
      <c r="FL2631" s="8"/>
      <c r="FM2631" s="6"/>
      <c r="FN2631" s="7"/>
      <c r="FO2631" s="7"/>
      <c r="FP2631" s="7"/>
      <c r="FQ2631" s="7"/>
      <c r="FR2631" s="8"/>
      <c r="FS2631" s="6"/>
      <c r="FT2631" s="7"/>
      <c r="FU2631" s="7"/>
      <c r="FV2631" s="7"/>
      <c r="FW2631" s="7"/>
      <c r="FX2631" s="8"/>
      <c r="FY2631" s="6"/>
      <c r="FZ2631" s="7"/>
      <c r="GA2631" s="7"/>
      <c r="GB2631" s="7"/>
      <c r="GC2631" s="7"/>
      <c r="GD2631" s="8"/>
      <c r="GE2631" s="6"/>
      <c r="GF2631" s="7"/>
      <c r="GG2631" s="7"/>
      <c r="GH2631" s="7"/>
      <c r="GI2631" s="7"/>
      <c r="GJ2631" s="8"/>
      <c r="GK2631" s="6"/>
      <c r="GL2631" s="7"/>
      <c r="GM2631" s="7"/>
      <c r="GN2631" s="7"/>
      <c r="GO2631" s="7"/>
      <c r="GP2631" s="8"/>
      <c r="GQ2631" s="6"/>
      <c r="GR2631" s="7"/>
      <c r="GS2631" s="7"/>
      <c r="GT2631" s="7"/>
      <c r="GU2631" s="7"/>
      <c r="GV2631" s="8"/>
      <c r="GW2631" s="6"/>
      <c r="GX2631" s="7"/>
      <c r="GY2631" s="7"/>
      <c r="GZ2631" s="7"/>
      <c r="HA2631" s="7"/>
      <c r="HB2631" s="8"/>
      <c r="HC2631" s="6"/>
      <c r="HD2631" s="7"/>
      <c r="HE2631" s="7"/>
      <c r="HF2631" s="7"/>
      <c r="HG2631" s="7"/>
      <c r="HH2631" s="8"/>
      <c r="HI2631" s="6"/>
      <c r="HJ2631" s="7"/>
      <c r="HK2631" s="7"/>
      <c r="HL2631" s="7"/>
      <c r="HM2631" s="7"/>
      <c r="HN2631" s="8"/>
      <c r="HO2631" s="6"/>
      <c r="HP2631" s="7"/>
      <c r="HQ2631" s="7"/>
      <c r="HR2631" s="7"/>
      <c r="HS2631" s="7"/>
      <c r="HT2631" s="8"/>
      <c r="HU2631" s="6"/>
      <c r="HV2631" s="7"/>
      <c r="HW2631" s="7"/>
      <c r="HX2631" s="7"/>
      <c r="HY2631" s="7"/>
      <c r="HZ2631" s="8"/>
      <c r="IA2631" s="6"/>
      <c r="IB2631" s="7"/>
      <c r="IC2631" s="7"/>
      <c r="ID2631" s="7"/>
      <c r="IE2631" s="7"/>
      <c r="IF2631" s="8"/>
      <c r="IG2631" s="6"/>
      <c r="IH2631" s="7"/>
      <c r="II2631" s="7"/>
      <c r="IJ2631" s="7"/>
      <c r="IK2631" s="7"/>
      <c r="IL2631" s="8"/>
      <c r="IM2631" s="6"/>
      <c r="IN2631" s="7"/>
      <c r="IO2631" s="7"/>
      <c r="IP2631" s="7"/>
      <c r="IQ2631" s="7"/>
      <c r="IR2631" s="8"/>
      <c r="IS2631" s="6"/>
      <c r="IT2631" s="7"/>
      <c r="IU2631" s="7"/>
      <c r="IV2631" s="7"/>
    </row>
    <row r="2632" customFormat="false" ht="12.75" hidden="false" customHeight="false" outlineLevel="0" collapsed="false">
      <c r="A2632" s="5" t="n">
        <v>648</v>
      </c>
      <c r="B2632" s="6" t="n">
        <v>37043</v>
      </c>
      <c r="C2632" s="7" t="s">
        <v>763</v>
      </c>
      <c r="D2632" s="7" t="s">
        <v>2916</v>
      </c>
      <c r="E2632" s="7"/>
      <c r="F2632" s="8" t="s">
        <v>2934</v>
      </c>
      <c r="G2632" s="8" t="n">
        <v>48036</v>
      </c>
      <c r="H2632" s="7"/>
      <c r="I2632" s="7"/>
      <c r="J2632" s="7"/>
      <c r="K2632" s="7"/>
      <c r="L2632" s="8"/>
      <c r="M2632" s="6"/>
      <c r="N2632" s="7"/>
      <c r="O2632" s="7"/>
      <c r="P2632" s="7"/>
      <c r="Q2632" s="7"/>
      <c r="R2632" s="8"/>
      <c r="S2632" s="6"/>
      <c r="T2632" s="7"/>
      <c r="U2632" s="7"/>
      <c r="V2632" s="7"/>
      <c r="W2632" s="7"/>
      <c r="X2632" s="8"/>
      <c r="Y2632" s="6"/>
      <c r="Z2632" s="7"/>
      <c r="AA2632" s="7"/>
      <c r="AB2632" s="7"/>
      <c r="AC2632" s="7"/>
      <c r="AD2632" s="8"/>
      <c r="AE2632" s="6"/>
      <c r="AF2632" s="7"/>
      <c r="AG2632" s="7"/>
      <c r="AH2632" s="7"/>
      <c r="AI2632" s="7"/>
      <c r="AJ2632" s="8"/>
      <c r="AK2632" s="6"/>
      <c r="AL2632" s="7"/>
      <c r="AM2632" s="7"/>
      <c r="AN2632" s="7"/>
      <c r="AO2632" s="7"/>
      <c r="AP2632" s="8"/>
      <c r="AQ2632" s="6"/>
      <c r="AR2632" s="7"/>
      <c r="AS2632" s="7"/>
      <c r="AT2632" s="7"/>
      <c r="AU2632" s="7"/>
      <c r="AV2632" s="8"/>
      <c r="AW2632" s="6"/>
      <c r="AX2632" s="7"/>
      <c r="AY2632" s="7"/>
      <c r="AZ2632" s="7"/>
      <c r="BA2632" s="7"/>
      <c r="BB2632" s="8"/>
      <c r="BC2632" s="6"/>
      <c r="BD2632" s="7"/>
      <c r="BE2632" s="7"/>
      <c r="BF2632" s="7"/>
      <c r="BG2632" s="7"/>
      <c r="BH2632" s="8"/>
      <c r="BI2632" s="6"/>
      <c r="BJ2632" s="7"/>
      <c r="BK2632" s="7"/>
      <c r="BL2632" s="7"/>
      <c r="BM2632" s="7"/>
      <c r="BN2632" s="8"/>
      <c r="BO2632" s="6"/>
      <c r="BP2632" s="7"/>
      <c r="BQ2632" s="7"/>
      <c r="BR2632" s="7"/>
      <c r="BS2632" s="7"/>
      <c r="BT2632" s="8"/>
      <c r="BU2632" s="6"/>
      <c r="BV2632" s="7"/>
      <c r="BW2632" s="7"/>
      <c r="BX2632" s="7"/>
      <c r="BY2632" s="7"/>
      <c r="BZ2632" s="8"/>
      <c r="CA2632" s="6"/>
      <c r="CB2632" s="7"/>
      <c r="CC2632" s="7"/>
      <c r="CD2632" s="7"/>
      <c r="CE2632" s="7"/>
      <c r="CF2632" s="8"/>
      <c r="CG2632" s="6"/>
      <c r="CH2632" s="7"/>
      <c r="CI2632" s="7"/>
      <c r="CJ2632" s="7"/>
      <c r="CK2632" s="7"/>
      <c r="CL2632" s="8"/>
      <c r="CM2632" s="6"/>
      <c r="CN2632" s="7"/>
      <c r="CO2632" s="7"/>
      <c r="CP2632" s="7"/>
      <c r="CQ2632" s="7"/>
      <c r="CR2632" s="8"/>
      <c r="CS2632" s="6"/>
      <c r="CT2632" s="7"/>
      <c r="CU2632" s="7"/>
      <c r="CV2632" s="7"/>
      <c r="CW2632" s="7"/>
      <c r="CX2632" s="8"/>
      <c r="CY2632" s="6"/>
      <c r="CZ2632" s="7"/>
      <c r="DA2632" s="7"/>
      <c r="DB2632" s="7"/>
      <c r="DC2632" s="7"/>
      <c r="DD2632" s="8"/>
      <c r="DE2632" s="6"/>
      <c r="DF2632" s="7"/>
      <c r="DG2632" s="7"/>
      <c r="DH2632" s="7"/>
      <c r="DI2632" s="7"/>
      <c r="DJ2632" s="8"/>
      <c r="DK2632" s="6"/>
      <c r="DL2632" s="7"/>
      <c r="DM2632" s="7"/>
      <c r="DN2632" s="7"/>
      <c r="DO2632" s="7"/>
      <c r="DP2632" s="8"/>
      <c r="DQ2632" s="6"/>
      <c r="DR2632" s="7"/>
      <c r="DS2632" s="7"/>
      <c r="DT2632" s="7"/>
      <c r="DU2632" s="7"/>
      <c r="DV2632" s="8"/>
      <c r="DW2632" s="6"/>
      <c r="DX2632" s="7"/>
      <c r="DY2632" s="7"/>
      <c r="DZ2632" s="7"/>
      <c r="EA2632" s="7"/>
      <c r="EB2632" s="8"/>
      <c r="EC2632" s="6"/>
      <c r="ED2632" s="7"/>
      <c r="EE2632" s="7"/>
      <c r="EF2632" s="7"/>
      <c r="EG2632" s="7"/>
      <c r="EH2632" s="8"/>
      <c r="EI2632" s="6"/>
      <c r="EJ2632" s="7"/>
      <c r="EK2632" s="7"/>
      <c r="EL2632" s="7"/>
      <c r="EM2632" s="7"/>
      <c r="EN2632" s="8"/>
      <c r="EO2632" s="6"/>
      <c r="EP2632" s="7"/>
      <c r="EQ2632" s="7"/>
      <c r="ER2632" s="7"/>
      <c r="ES2632" s="7"/>
      <c r="ET2632" s="8"/>
      <c r="EU2632" s="6"/>
      <c r="EV2632" s="7"/>
      <c r="EW2632" s="7"/>
      <c r="EX2632" s="7"/>
      <c r="EY2632" s="7"/>
      <c r="EZ2632" s="8"/>
      <c r="FA2632" s="6"/>
      <c r="FB2632" s="7"/>
      <c r="FC2632" s="7"/>
      <c r="FD2632" s="7"/>
      <c r="FE2632" s="7"/>
      <c r="FF2632" s="8"/>
      <c r="FG2632" s="6"/>
      <c r="FH2632" s="7"/>
      <c r="FI2632" s="7"/>
      <c r="FJ2632" s="7"/>
      <c r="FK2632" s="7"/>
      <c r="FL2632" s="8"/>
      <c r="FM2632" s="6"/>
      <c r="FN2632" s="7"/>
      <c r="FO2632" s="7"/>
      <c r="FP2632" s="7"/>
      <c r="FQ2632" s="7"/>
      <c r="FR2632" s="8"/>
      <c r="FS2632" s="6"/>
      <c r="FT2632" s="7"/>
      <c r="FU2632" s="7"/>
      <c r="FV2632" s="7"/>
      <c r="FW2632" s="7"/>
      <c r="FX2632" s="8"/>
      <c r="FY2632" s="6"/>
      <c r="FZ2632" s="7"/>
      <c r="GA2632" s="7"/>
      <c r="GB2632" s="7"/>
      <c r="GC2632" s="7"/>
      <c r="GD2632" s="8"/>
      <c r="GE2632" s="6"/>
      <c r="GF2632" s="7"/>
      <c r="GG2632" s="7"/>
      <c r="GH2632" s="7"/>
      <c r="GI2632" s="7"/>
      <c r="GJ2632" s="8"/>
      <c r="GK2632" s="6"/>
      <c r="GL2632" s="7"/>
      <c r="GM2632" s="7"/>
      <c r="GN2632" s="7"/>
      <c r="GO2632" s="7"/>
      <c r="GP2632" s="8"/>
      <c r="GQ2632" s="6"/>
      <c r="GR2632" s="7"/>
      <c r="GS2632" s="7"/>
      <c r="GT2632" s="7"/>
      <c r="GU2632" s="7"/>
      <c r="GV2632" s="8"/>
      <c r="GW2632" s="6"/>
      <c r="GX2632" s="7"/>
      <c r="GY2632" s="7"/>
      <c r="GZ2632" s="7"/>
      <c r="HA2632" s="7"/>
      <c r="HB2632" s="8"/>
      <c r="HC2632" s="6"/>
      <c r="HD2632" s="7"/>
      <c r="HE2632" s="7"/>
      <c r="HF2632" s="7"/>
      <c r="HG2632" s="7"/>
      <c r="HH2632" s="8"/>
      <c r="HI2632" s="6"/>
      <c r="HJ2632" s="7"/>
      <c r="HK2632" s="7"/>
      <c r="HL2632" s="7"/>
      <c r="HM2632" s="7"/>
      <c r="HN2632" s="8"/>
      <c r="HO2632" s="6"/>
      <c r="HP2632" s="7"/>
      <c r="HQ2632" s="7"/>
      <c r="HR2632" s="7"/>
      <c r="HS2632" s="7"/>
      <c r="HT2632" s="8"/>
      <c r="HU2632" s="6"/>
      <c r="HV2632" s="7"/>
      <c r="HW2632" s="7"/>
      <c r="HX2632" s="7"/>
      <c r="HY2632" s="7"/>
      <c r="HZ2632" s="8"/>
      <c r="IA2632" s="6"/>
      <c r="IB2632" s="7"/>
      <c r="IC2632" s="7"/>
      <c r="ID2632" s="7"/>
      <c r="IE2632" s="7"/>
      <c r="IF2632" s="8"/>
      <c r="IG2632" s="6"/>
      <c r="IH2632" s="7"/>
      <c r="II2632" s="7"/>
      <c r="IJ2632" s="7"/>
      <c r="IK2632" s="7"/>
      <c r="IL2632" s="8"/>
      <c r="IM2632" s="6"/>
      <c r="IN2632" s="7"/>
      <c r="IO2632" s="7"/>
      <c r="IP2632" s="7"/>
      <c r="IQ2632" s="7"/>
      <c r="IR2632" s="8"/>
      <c r="IS2632" s="6"/>
      <c r="IT2632" s="7"/>
      <c r="IU2632" s="7"/>
      <c r="IV2632" s="7"/>
    </row>
    <row r="2633" customFormat="false" ht="12.75" hidden="false" customHeight="false" outlineLevel="0" collapsed="false">
      <c r="A2633" s="5" t="s">
        <v>2935</v>
      </c>
      <c r="B2633" s="6" t="n">
        <v>37046</v>
      </c>
      <c r="C2633" s="7" t="s">
        <v>763</v>
      </c>
      <c r="D2633" s="7" t="s">
        <v>2916</v>
      </c>
      <c r="E2633" s="7"/>
      <c r="F2633" s="8" t="s">
        <v>2936</v>
      </c>
      <c r="G2633" s="8" t="n">
        <v>6507</v>
      </c>
      <c r="H2633" s="7"/>
      <c r="I2633" s="7"/>
      <c r="J2633" s="7"/>
      <c r="K2633" s="7"/>
      <c r="L2633" s="8"/>
      <c r="M2633" s="6"/>
      <c r="N2633" s="7"/>
      <c r="O2633" s="7"/>
      <c r="P2633" s="7"/>
      <c r="Q2633" s="7"/>
      <c r="R2633" s="8"/>
      <c r="S2633" s="6"/>
      <c r="T2633" s="7"/>
      <c r="U2633" s="7"/>
      <c r="V2633" s="7"/>
      <c r="W2633" s="7"/>
      <c r="X2633" s="8"/>
      <c r="Y2633" s="6"/>
      <c r="Z2633" s="7"/>
      <c r="AA2633" s="7"/>
      <c r="AB2633" s="7"/>
      <c r="AC2633" s="7"/>
      <c r="AD2633" s="8"/>
      <c r="AE2633" s="6"/>
      <c r="AF2633" s="7"/>
      <c r="AG2633" s="7"/>
      <c r="AH2633" s="7"/>
      <c r="AI2633" s="7"/>
      <c r="AJ2633" s="8"/>
      <c r="AK2633" s="6"/>
      <c r="AL2633" s="7"/>
      <c r="AM2633" s="7"/>
      <c r="AN2633" s="7"/>
      <c r="AO2633" s="7"/>
      <c r="AP2633" s="8"/>
      <c r="AQ2633" s="6"/>
      <c r="AR2633" s="7"/>
      <c r="AS2633" s="7"/>
      <c r="AT2633" s="7"/>
      <c r="AU2633" s="7"/>
      <c r="AV2633" s="8"/>
      <c r="AW2633" s="6"/>
      <c r="AX2633" s="7"/>
      <c r="AY2633" s="7"/>
      <c r="AZ2633" s="7"/>
      <c r="BA2633" s="7"/>
      <c r="BB2633" s="8"/>
      <c r="BC2633" s="6"/>
      <c r="BD2633" s="7"/>
      <c r="BE2633" s="7"/>
      <c r="BF2633" s="7"/>
      <c r="BG2633" s="7"/>
      <c r="BH2633" s="8"/>
      <c r="BI2633" s="6"/>
      <c r="BJ2633" s="7"/>
      <c r="BK2633" s="7"/>
      <c r="BL2633" s="7"/>
      <c r="BM2633" s="7"/>
      <c r="BN2633" s="8"/>
      <c r="BO2633" s="6"/>
      <c r="BP2633" s="7"/>
      <c r="BQ2633" s="7"/>
      <c r="BR2633" s="7"/>
      <c r="BS2633" s="7"/>
      <c r="BT2633" s="8"/>
      <c r="BU2633" s="6"/>
      <c r="BV2633" s="7"/>
      <c r="BW2633" s="7"/>
      <c r="BX2633" s="7"/>
      <c r="BY2633" s="7"/>
      <c r="BZ2633" s="8"/>
      <c r="CA2633" s="6"/>
      <c r="CB2633" s="7"/>
      <c r="CC2633" s="7"/>
      <c r="CD2633" s="7"/>
      <c r="CE2633" s="7"/>
      <c r="CF2633" s="8"/>
      <c r="CG2633" s="6"/>
      <c r="CH2633" s="7"/>
      <c r="CI2633" s="7"/>
      <c r="CJ2633" s="7"/>
      <c r="CK2633" s="7"/>
      <c r="CL2633" s="8"/>
      <c r="CM2633" s="6"/>
      <c r="CN2633" s="7"/>
      <c r="CO2633" s="7"/>
      <c r="CP2633" s="7"/>
      <c r="CQ2633" s="7"/>
      <c r="CR2633" s="8"/>
      <c r="CS2633" s="6"/>
      <c r="CT2633" s="7"/>
      <c r="CU2633" s="7"/>
      <c r="CV2633" s="7"/>
      <c r="CW2633" s="7"/>
      <c r="CX2633" s="8"/>
      <c r="CY2633" s="6"/>
      <c r="CZ2633" s="7"/>
      <c r="DA2633" s="7"/>
      <c r="DB2633" s="7"/>
      <c r="DC2633" s="7"/>
      <c r="DD2633" s="8"/>
      <c r="DE2633" s="6"/>
      <c r="DF2633" s="7"/>
      <c r="DG2633" s="7"/>
      <c r="DH2633" s="7"/>
      <c r="DI2633" s="7"/>
      <c r="DJ2633" s="8"/>
      <c r="DK2633" s="6"/>
      <c r="DL2633" s="7"/>
      <c r="DM2633" s="7"/>
      <c r="DN2633" s="7"/>
      <c r="DO2633" s="7"/>
      <c r="DP2633" s="8"/>
      <c r="DQ2633" s="6"/>
      <c r="DR2633" s="7"/>
      <c r="DS2633" s="7"/>
      <c r="DT2633" s="7"/>
      <c r="DU2633" s="7"/>
      <c r="DV2633" s="8"/>
      <c r="DW2633" s="6"/>
      <c r="DX2633" s="7"/>
      <c r="DY2633" s="7"/>
      <c r="DZ2633" s="7"/>
      <c r="EA2633" s="7"/>
      <c r="EB2633" s="8"/>
      <c r="EC2633" s="6"/>
      <c r="ED2633" s="7"/>
      <c r="EE2633" s="7"/>
      <c r="EF2633" s="7"/>
      <c r="EG2633" s="7"/>
      <c r="EH2633" s="8"/>
      <c r="EI2633" s="6"/>
      <c r="EJ2633" s="7"/>
      <c r="EK2633" s="7"/>
      <c r="EL2633" s="7"/>
      <c r="EM2633" s="7"/>
      <c r="EN2633" s="8"/>
      <c r="EO2633" s="6"/>
      <c r="EP2633" s="7"/>
      <c r="EQ2633" s="7"/>
      <c r="ER2633" s="7"/>
      <c r="ES2633" s="7"/>
      <c r="ET2633" s="8"/>
      <c r="EU2633" s="6"/>
      <c r="EV2633" s="7"/>
      <c r="EW2633" s="7"/>
      <c r="EX2633" s="7"/>
      <c r="EY2633" s="7"/>
      <c r="EZ2633" s="8"/>
      <c r="FA2633" s="6"/>
      <c r="FB2633" s="7"/>
      <c r="FC2633" s="7"/>
      <c r="FD2633" s="7"/>
      <c r="FE2633" s="7"/>
      <c r="FF2633" s="8"/>
      <c r="FG2633" s="6"/>
      <c r="FH2633" s="7"/>
      <c r="FI2633" s="7"/>
      <c r="FJ2633" s="7"/>
      <c r="FK2633" s="7"/>
      <c r="FL2633" s="8"/>
      <c r="FM2633" s="6"/>
      <c r="FN2633" s="7"/>
      <c r="FO2633" s="7"/>
      <c r="FP2633" s="7"/>
      <c r="FQ2633" s="7"/>
      <c r="FR2633" s="8"/>
      <c r="FS2633" s="6"/>
      <c r="FT2633" s="7"/>
      <c r="FU2633" s="7"/>
      <c r="FV2633" s="7"/>
      <c r="FW2633" s="7"/>
      <c r="FX2633" s="8"/>
      <c r="FY2633" s="6"/>
      <c r="FZ2633" s="7"/>
      <c r="GA2633" s="7"/>
      <c r="GB2633" s="7"/>
      <c r="GC2633" s="7"/>
      <c r="GD2633" s="8"/>
      <c r="GE2633" s="6"/>
      <c r="GF2633" s="7"/>
      <c r="GG2633" s="7"/>
      <c r="GH2633" s="7"/>
      <c r="GI2633" s="7"/>
      <c r="GJ2633" s="8"/>
      <c r="GK2633" s="6"/>
      <c r="GL2633" s="7"/>
      <c r="GM2633" s="7"/>
      <c r="GN2633" s="7"/>
      <c r="GO2633" s="7"/>
      <c r="GP2633" s="8"/>
      <c r="GQ2633" s="6"/>
      <c r="GR2633" s="7"/>
      <c r="GS2633" s="7"/>
      <c r="GT2633" s="7"/>
      <c r="GU2633" s="7"/>
      <c r="GV2633" s="8"/>
      <c r="GW2633" s="6"/>
      <c r="GX2633" s="7"/>
      <c r="GY2633" s="7"/>
      <c r="GZ2633" s="7"/>
      <c r="HA2633" s="7"/>
      <c r="HB2633" s="8"/>
      <c r="HC2633" s="6"/>
      <c r="HD2633" s="7"/>
      <c r="HE2633" s="7"/>
      <c r="HF2633" s="7"/>
      <c r="HG2633" s="7"/>
      <c r="HH2633" s="8"/>
      <c r="HI2633" s="6"/>
      <c r="HJ2633" s="7"/>
      <c r="HK2633" s="7"/>
      <c r="HL2633" s="7"/>
      <c r="HM2633" s="7"/>
      <c r="HN2633" s="8"/>
      <c r="HO2633" s="6"/>
      <c r="HP2633" s="7"/>
      <c r="HQ2633" s="7"/>
      <c r="HR2633" s="7"/>
      <c r="HS2633" s="7"/>
      <c r="HT2633" s="8"/>
      <c r="HU2633" s="6"/>
      <c r="HV2633" s="7"/>
      <c r="HW2633" s="7"/>
      <c r="HX2633" s="7"/>
      <c r="HY2633" s="7"/>
      <c r="HZ2633" s="8"/>
      <c r="IA2633" s="6"/>
      <c r="IB2633" s="7"/>
      <c r="IC2633" s="7"/>
      <c r="ID2633" s="7"/>
      <c r="IE2633" s="7"/>
      <c r="IF2633" s="8"/>
      <c r="IG2633" s="6"/>
      <c r="IH2633" s="7"/>
      <c r="II2633" s="7"/>
      <c r="IJ2633" s="7"/>
      <c r="IK2633" s="7"/>
      <c r="IL2633" s="8"/>
      <c r="IM2633" s="6"/>
      <c r="IN2633" s="7"/>
      <c r="IO2633" s="7"/>
      <c r="IP2633" s="7"/>
      <c r="IQ2633" s="7"/>
      <c r="IR2633" s="8"/>
      <c r="IS2633" s="6"/>
      <c r="IT2633" s="7"/>
      <c r="IU2633" s="7"/>
      <c r="IV2633" s="7"/>
    </row>
    <row r="2634" customFormat="false" ht="12.75" hidden="false" customHeight="false" outlineLevel="0" collapsed="false">
      <c r="A2634" s="5" t="n">
        <v>633091</v>
      </c>
      <c r="B2634" s="6" t="n">
        <v>37047</v>
      </c>
      <c r="C2634" s="7" t="s">
        <v>2932</v>
      </c>
      <c r="D2634" s="7" t="s">
        <v>2916</v>
      </c>
      <c r="E2634" s="7"/>
      <c r="F2634" s="8" t="s">
        <v>2936</v>
      </c>
      <c r="G2634" s="8" t="n">
        <v>8800</v>
      </c>
      <c r="H2634" s="7"/>
      <c r="I2634" s="7"/>
      <c r="J2634" s="7"/>
      <c r="K2634" s="7"/>
      <c r="L2634" s="8"/>
      <c r="M2634" s="6"/>
      <c r="N2634" s="7"/>
      <c r="O2634" s="7"/>
      <c r="P2634" s="7"/>
      <c r="Q2634" s="7"/>
      <c r="R2634" s="8"/>
      <c r="S2634" s="6"/>
      <c r="T2634" s="7"/>
      <c r="U2634" s="7"/>
      <c r="V2634" s="7"/>
      <c r="W2634" s="7"/>
      <c r="X2634" s="8"/>
      <c r="Y2634" s="6"/>
      <c r="Z2634" s="7"/>
      <c r="AA2634" s="7"/>
      <c r="AB2634" s="7"/>
      <c r="AC2634" s="7"/>
      <c r="AD2634" s="8"/>
      <c r="AE2634" s="6"/>
      <c r="AF2634" s="7"/>
      <c r="AG2634" s="7"/>
      <c r="AH2634" s="7"/>
      <c r="AI2634" s="7"/>
      <c r="AJ2634" s="8"/>
      <c r="AK2634" s="6"/>
      <c r="AL2634" s="7"/>
      <c r="AM2634" s="7"/>
      <c r="AN2634" s="7"/>
      <c r="AO2634" s="7"/>
      <c r="AP2634" s="8"/>
      <c r="AQ2634" s="6"/>
      <c r="AR2634" s="7"/>
      <c r="AS2634" s="7"/>
      <c r="AT2634" s="7"/>
      <c r="AU2634" s="7"/>
      <c r="AV2634" s="8"/>
      <c r="AW2634" s="6"/>
      <c r="AX2634" s="7"/>
      <c r="AY2634" s="7"/>
      <c r="AZ2634" s="7"/>
      <c r="BA2634" s="7"/>
      <c r="BB2634" s="8"/>
      <c r="BC2634" s="6"/>
      <c r="BD2634" s="7"/>
      <c r="BE2634" s="7"/>
      <c r="BF2634" s="7"/>
      <c r="BG2634" s="7"/>
      <c r="BH2634" s="8"/>
      <c r="BI2634" s="6"/>
      <c r="BJ2634" s="7"/>
      <c r="BK2634" s="7"/>
      <c r="BL2634" s="7"/>
      <c r="BM2634" s="7"/>
      <c r="BN2634" s="8"/>
      <c r="BO2634" s="6"/>
      <c r="BP2634" s="7"/>
      <c r="BQ2634" s="7"/>
      <c r="BR2634" s="7"/>
      <c r="BS2634" s="7"/>
      <c r="BT2634" s="8"/>
      <c r="BU2634" s="6"/>
      <c r="BV2634" s="7"/>
      <c r="BW2634" s="7"/>
      <c r="BX2634" s="7"/>
      <c r="BY2634" s="7"/>
      <c r="BZ2634" s="8"/>
      <c r="CA2634" s="6"/>
      <c r="CB2634" s="7"/>
      <c r="CC2634" s="7"/>
      <c r="CD2634" s="7"/>
      <c r="CE2634" s="7"/>
      <c r="CF2634" s="8"/>
      <c r="CG2634" s="6"/>
      <c r="CH2634" s="7"/>
      <c r="CI2634" s="7"/>
      <c r="CJ2634" s="7"/>
      <c r="CK2634" s="7"/>
      <c r="CL2634" s="8"/>
      <c r="CM2634" s="6"/>
      <c r="CN2634" s="7"/>
      <c r="CO2634" s="7"/>
      <c r="CP2634" s="7"/>
      <c r="CQ2634" s="7"/>
      <c r="CR2634" s="8"/>
      <c r="CS2634" s="6"/>
      <c r="CT2634" s="7"/>
      <c r="CU2634" s="7"/>
      <c r="CV2634" s="7"/>
      <c r="CW2634" s="7"/>
      <c r="CX2634" s="8"/>
      <c r="CY2634" s="6"/>
      <c r="CZ2634" s="7"/>
      <c r="DA2634" s="7"/>
      <c r="DB2634" s="7"/>
      <c r="DC2634" s="7"/>
      <c r="DD2634" s="8"/>
      <c r="DE2634" s="6"/>
      <c r="DF2634" s="7"/>
      <c r="DG2634" s="7"/>
      <c r="DH2634" s="7"/>
      <c r="DI2634" s="7"/>
      <c r="DJ2634" s="8"/>
      <c r="DK2634" s="6"/>
      <c r="DL2634" s="7"/>
      <c r="DM2634" s="7"/>
      <c r="DN2634" s="7"/>
      <c r="DO2634" s="7"/>
      <c r="DP2634" s="8"/>
      <c r="DQ2634" s="6"/>
      <c r="DR2634" s="7"/>
      <c r="DS2634" s="7"/>
      <c r="DT2634" s="7"/>
      <c r="DU2634" s="7"/>
      <c r="DV2634" s="8"/>
      <c r="DW2634" s="6"/>
      <c r="DX2634" s="7"/>
      <c r="DY2634" s="7"/>
      <c r="DZ2634" s="7"/>
      <c r="EA2634" s="7"/>
      <c r="EB2634" s="8"/>
      <c r="EC2634" s="6"/>
      <c r="ED2634" s="7"/>
      <c r="EE2634" s="7"/>
      <c r="EF2634" s="7"/>
      <c r="EG2634" s="7"/>
      <c r="EH2634" s="8"/>
      <c r="EI2634" s="6"/>
      <c r="EJ2634" s="7"/>
      <c r="EK2634" s="7"/>
      <c r="EL2634" s="7"/>
      <c r="EM2634" s="7"/>
      <c r="EN2634" s="8"/>
      <c r="EO2634" s="6"/>
      <c r="EP2634" s="7"/>
      <c r="EQ2634" s="7"/>
      <c r="ER2634" s="7"/>
      <c r="ES2634" s="7"/>
      <c r="ET2634" s="8"/>
      <c r="EU2634" s="6"/>
      <c r="EV2634" s="7"/>
      <c r="EW2634" s="7"/>
      <c r="EX2634" s="7"/>
      <c r="EY2634" s="7"/>
      <c r="EZ2634" s="8"/>
      <c r="FA2634" s="6"/>
      <c r="FB2634" s="7"/>
      <c r="FC2634" s="7"/>
      <c r="FD2634" s="7"/>
      <c r="FE2634" s="7"/>
      <c r="FF2634" s="8"/>
      <c r="FG2634" s="6"/>
      <c r="FH2634" s="7"/>
      <c r="FI2634" s="7"/>
      <c r="FJ2634" s="7"/>
      <c r="FK2634" s="7"/>
      <c r="FL2634" s="8"/>
      <c r="FM2634" s="6"/>
      <c r="FN2634" s="7"/>
      <c r="FO2634" s="7"/>
      <c r="FP2634" s="7"/>
      <c r="FQ2634" s="7"/>
      <c r="FR2634" s="8"/>
      <c r="FS2634" s="6"/>
      <c r="FT2634" s="7"/>
      <c r="FU2634" s="7"/>
      <c r="FV2634" s="7"/>
      <c r="FW2634" s="7"/>
      <c r="FX2634" s="8"/>
      <c r="FY2634" s="6"/>
      <c r="FZ2634" s="7"/>
      <c r="GA2634" s="7"/>
      <c r="GB2634" s="7"/>
      <c r="GC2634" s="7"/>
      <c r="GD2634" s="8"/>
      <c r="GE2634" s="6"/>
      <c r="GF2634" s="7"/>
      <c r="GG2634" s="7"/>
      <c r="GH2634" s="7"/>
      <c r="GI2634" s="7"/>
      <c r="GJ2634" s="8"/>
      <c r="GK2634" s="6"/>
      <c r="GL2634" s="7"/>
      <c r="GM2634" s="7"/>
      <c r="GN2634" s="7"/>
      <c r="GO2634" s="7"/>
      <c r="GP2634" s="8"/>
      <c r="GQ2634" s="6"/>
      <c r="GR2634" s="7"/>
      <c r="GS2634" s="7"/>
      <c r="GT2634" s="7"/>
      <c r="GU2634" s="7"/>
      <c r="GV2634" s="8"/>
      <c r="GW2634" s="6"/>
      <c r="GX2634" s="7"/>
      <c r="GY2634" s="7"/>
      <c r="GZ2634" s="7"/>
      <c r="HA2634" s="7"/>
      <c r="HB2634" s="8"/>
      <c r="HC2634" s="6"/>
      <c r="HD2634" s="7"/>
      <c r="HE2634" s="7"/>
      <c r="HF2634" s="7"/>
      <c r="HG2634" s="7"/>
      <c r="HH2634" s="8"/>
      <c r="HI2634" s="6"/>
      <c r="HJ2634" s="7"/>
      <c r="HK2634" s="7"/>
      <c r="HL2634" s="7"/>
      <c r="HM2634" s="7"/>
      <c r="HN2634" s="8"/>
      <c r="HO2634" s="6"/>
      <c r="HP2634" s="7"/>
      <c r="HQ2634" s="7"/>
      <c r="HR2634" s="7"/>
      <c r="HS2634" s="7"/>
      <c r="HT2634" s="8"/>
      <c r="HU2634" s="6"/>
      <c r="HV2634" s="7"/>
      <c r="HW2634" s="7"/>
      <c r="HX2634" s="7"/>
      <c r="HY2634" s="7"/>
      <c r="HZ2634" s="8"/>
      <c r="IA2634" s="6"/>
      <c r="IB2634" s="7"/>
      <c r="IC2634" s="7"/>
      <c r="ID2634" s="7"/>
      <c r="IE2634" s="7"/>
      <c r="IF2634" s="8"/>
      <c r="IG2634" s="6"/>
      <c r="IH2634" s="7"/>
      <c r="II2634" s="7"/>
      <c r="IJ2634" s="7"/>
      <c r="IK2634" s="7"/>
      <c r="IL2634" s="8"/>
      <c r="IM2634" s="6"/>
      <c r="IN2634" s="7"/>
      <c r="IO2634" s="7"/>
      <c r="IP2634" s="7"/>
      <c r="IQ2634" s="7"/>
      <c r="IR2634" s="8"/>
      <c r="IS2634" s="6"/>
      <c r="IT2634" s="7"/>
      <c r="IU2634" s="7"/>
      <c r="IV2634" s="7"/>
    </row>
    <row r="2635" customFormat="false" ht="12.75" hidden="false" customHeight="false" outlineLevel="0" collapsed="false">
      <c r="A2635" s="5" t="n">
        <v>628445</v>
      </c>
      <c r="B2635" s="6" t="n">
        <v>37050</v>
      </c>
      <c r="C2635" s="7" t="s">
        <v>1256</v>
      </c>
      <c r="D2635" s="7" t="s">
        <v>2916</v>
      </c>
      <c r="E2635" s="7"/>
      <c r="F2635" s="8" t="s">
        <v>2936</v>
      </c>
      <c r="G2635" s="8" t="n">
        <v>4000</v>
      </c>
      <c r="H2635" s="7"/>
      <c r="I2635" s="7"/>
      <c r="J2635" s="7"/>
      <c r="K2635" s="7"/>
      <c r="L2635" s="8"/>
      <c r="M2635" s="6"/>
      <c r="N2635" s="7"/>
      <c r="O2635" s="7"/>
      <c r="P2635" s="7"/>
      <c r="Q2635" s="7"/>
      <c r="R2635" s="8"/>
      <c r="S2635" s="6"/>
      <c r="T2635" s="7"/>
      <c r="U2635" s="7"/>
      <c r="V2635" s="7"/>
      <c r="W2635" s="7"/>
      <c r="X2635" s="8"/>
      <c r="Y2635" s="6"/>
      <c r="Z2635" s="7"/>
      <c r="AA2635" s="7"/>
      <c r="AB2635" s="7"/>
      <c r="AC2635" s="7"/>
      <c r="AD2635" s="8"/>
      <c r="AE2635" s="6"/>
      <c r="AF2635" s="7"/>
      <c r="AG2635" s="7"/>
      <c r="AH2635" s="7"/>
      <c r="AI2635" s="7"/>
      <c r="AJ2635" s="8"/>
      <c r="AK2635" s="6"/>
      <c r="AL2635" s="7"/>
      <c r="AM2635" s="7"/>
      <c r="AN2635" s="7"/>
      <c r="AO2635" s="7"/>
      <c r="AP2635" s="8"/>
      <c r="AQ2635" s="6"/>
      <c r="AR2635" s="7"/>
      <c r="AS2635" s="7"/>
      <c r="AT2635" s="7"/>
      <c r="AU2635" s="7"/>
      <c r="AV2635" s="8"/>
      <c r="AW2635" s="6"/>
      <c r="AX2635" s="7"/>
      <c r="AY2635" s="7"/>
      <c r="AZ2635" s="7"/>
      <c r="BA2635" s="7"/>
      <c r="BB2635" s="8"/>
      <c r="BC2635" s="6"/>
      <c r="BD2635" s="7"/>
      <c r="BE2635" s="7"/>
      <c r="BF2635" s="7"/>
      <c r="BG2635" s="7"/>
      <c r="BH2635" s="8"/>
      <c r="BI2635" s="6"/>
      <c r="BJ2635" s="7"/>
      <c r="BK2635" s="7"/>
      <c r="BL2635" s="7"/>
      <c r="BM2635" s="7"/>
      <c r="BN2635" s="8"/>
      <c r="BO2635" s="6"/>
      <c r="BP2635" s="7"/>
      <c r="BQ2635" s="7"/>
      <c r="BR2635" s="7"/>
      <c r="BS2635" s="7"/>
      <c r="BT2635" s="8"/>
      <c r="BU2635" s="6"/>
      <c r="BV2635" s="7"/>
      <c r="BW2635" s="7"/>
      <c r="BX2635" s="7"/>
      <c r="BY2635" s="7"/>
      <c r="BZ2635" s="8"/>
      <c r="CA2635" s="6"/>
      <c r="CB2635" s="7"/>
      <c r="CC2635" s="7"/>
      <c r="CD2635" s="7"/>
      <c r="CE2635" s="7"/>
      <c r="CF2635" s="8"/>
      <c r="CG2635" s="6"/>
      <c r="CH2635" s="7"/>
      <c r="CI2635" s="7"/>
      <c r="CJ2635" s="7"/>
      <c r="CK2635" s="7"/>
      <c r="CL2635" s="8"/>
      <c r="CM2635" s="6"/>
      <c r="CN2635" s="7"/>
      <c r="CO2635" s="7"/>
      <c r="CP2635" s="7"/>
      <c r="CQ2635" s="7"/>
      <c r="CR2635" s="8"/>
      <c r="CS2635" s="6"/>
      <c r="CT2635" s="7"/>
      <c r="CU2635" s="7"/>
      <c r="CV2635" s="7"/>
      <c r="CW2635" s="7"/>
      <c r="CX2635" s="8"/>
      <c r="CY2635" s="6"/>
      <c r="CZ2635" s="7"/>
      <c r="DA2635" s="7"/>
      <c r="DB2635" s="7"/>
      <c r="DC2635" s="7"/>
      <c r="DD2635" s="8"/>
      <c r="DE2635" s="6"/>
      <c r="DF2635" s="7"/>
      <c r="DG2635" s="7"/>
      <c r="DH2635" s="7"/>
      <c r="DI2635" s="7"/>
      <c r="DJ2635" s="8"/>
      <c r="DK2635" s="6"/>
      <c r="DL2635" s="7"/>
      <c r="DM2635" s="7"/>
      <c r="DN2635" s="7"/>
      <c r="DO2635" s="7"/>
      <c r="DP2635" s="8"/>
      <c r="DQ2635" s="6"/>
      <c r="DR2635" s="7"/>
      <c r="DS2635" s="7"/>
      <c r="DT2635" s="7"/>
      <c r="DU2635" s="7"/>
      <c r="DV2635" s="8"/>
      <c r="DW2635" s="6"/>
      <c r="DX2635" s="7"/>
      <c r="DY2635" s="7"/>
      <c r="DZ2635" s="7"/>
      <c r="EA2635" s="7"/>
      <c r="EB2635" s="8"/>
      <c r="EC2635" s="6"/>
      <c r="ED2635" s="7"/>
      <c r="EE2635" s="7"/>
      <c r="EF2635" s="7"/>
      <c r="EG2635" s="7"/>
      <c r="EH2635" s="8"/>
      <c r="EI2635" s="6"/>
      <c r="EJ2635" s="7"/>
      <c r="EK2635" s="7"/>
      <c r="EL2635" s="7"/>
      <c r="EM2635" s="7"/>
      <c r="EN2635" s="8"/>
      <c r="EO2635" s="6"/>
      <c r="EP2635" s="7"/>
      <c r="EQ2635" s="7"/>
      <c r="ER2635" s="7"/>
      <c r="ES2635" s="7"/>
      <c r="ET2635" s="8"/>
      <c r="EU2635" s="6"/>
      <c r="EV2635" s="7"/>
      <c r="EW2635" s="7"/>
      <c r="EX2635" s="7"/>
      <c r="EY2635" s="7"/>
      <c r="EZ2635" s="8"/>
      <c r="FA2635" s="6"/>
      <c r="FB2635" s="7"/>
      <c r="FC2635" s="7"/>
      <c r="FD2635" s="7"/>
      <c r="FE2635" s="7"/>
      <c r="FF2635" s="8"/>
      <c r="FG2635" s="6"/>
      <c r="FH2635" s="7"/>
      <c r="FI2635" s="7"/>
      <c r="FJ2635" s="7"/>
      <c r="FK2635" s="7"/>
      <c r="FL2635" s="8"/>
      <c r="FM2635" s="6"/>
      <c r="FN2635" s="7"/>
      <c r="FO2635" s="7"/>
      <c r="FP2635" s="7"/>
      <c r="FQ2635" s="7"/>
      <c r="FR2635" s="8"/>
      <c r="FS2635" s="6"/>
      <c r="FT2635" s="7"/>
      <c r="FU2635" s="7"/>
      <c r="FV2635" s="7"/>
      <c r="FW2635" s="7"/>
      <c r="FX2635" s="8"/>
      <c r="FY2635" s="6"/>
      <c r="FZ2635" s="7"/>
      <c r="GA2635" s="7"/>
      <c r="GB2635" s="7"/>
      <c r="GC2635" s="7"/>
      <c r="GD2635" s="8"/>
      <c r="GE2635" s="6"/>
      <c r="GF2635" s="7"/>
      <c r="GG2635" s="7"/>
      <c r="GH2635" s="7"/>
      <c r="GI2635" s="7"/>
      <c r="GJ2635" s="8"/>
      <c r="GK2635" s="6"/>
      <c r="GL2635" s="7"/>
      <c r="GM2635" s="7"/>
      <c r="GN2635" s="7"/>
      <c r="GO2635" s="7"/>
      <c r="GP2635" s="8"/>
      <c r="GQ2635" s="6"/>
      <c r="GR2635" s="7"/>
      <c r="GS2635" s="7"/>
      <c r="GT2635" s="7"/>
      <c r="GU2635" s="7"/>
      <c r="GV2635" s="8"/>
      <c r="GW2635" s="6"/>
      <c r="GX2635" s="7"/>
      <c r="GY2635" s="7"/>
      <c r="GZ2635" s="7"/>
      <c r="HA2635" s="7"/>
      <c r="HB2635" s="8"/>
      <c r="HC2635" s="6"/>
      <c r="HD2635" s="7"/>
      <c r="HE2635" s="7"/>
      <c r="HF2635" s="7"/>
      <c r="HG2635" s="7"/>
      <c r="HH2635" s="8"/>
      <c r="HI2635" s="6"/>
      <c r="HJ2635" s="7"/>
      <c r="HK2635" s="7"/>
      <c r="HL2635" s="7"/>
      <c r="HM2635" s="7"/>
      <c r="HN2635" s="8"/>
      <c r="HO2635" s="6"/>
      <c r="HP2635" s="7"/>
      <c r="HQ2635" s="7"/>
      <c r="HR2635" s="7"/>
      <c r="HS2635" s="7"/>
      <c r="HT2635" s="8"/>
      <c r="HU2635" s="6"/>
      <c r="HV2635" s="7"/>
      <c r="HW2635" s="7"/>
      <c r="HX2635" s="7"/>
      <c r="HY2635" s="7"/>
      <c r="HZ2635" s="8"/>
      <c r="IA2635" s="6"/>
      <c r="IB2635" s="7"/>
      <c r="IC2635" s="7"/>
      <c r="ID2635" s="7"/>
      <c r="IE2635" s="7"/>
      <c r="IF2635" s="8"/>
      <c r="IG2635" s="6"/>
      <c r="IH2635" s="7"/>
      <c r="II2635" s="7"/>
      <c r="IJ2635" s="7"/>
      <c r="IK2635" s="7"/>
      <c r="IL2635" s="8"/>
      <c r="IM2635" s="6"/>
      <c r="IN2635" s="7"/>
      <c r="IO2635" s="7"/>
      <c r="IP2635" s="7"/>
      <c r="IQ2635" s="7"/>
      <c r="IR2635" s="8"/>
      <c r="IS2635" s="6"/>
      <c r="IT2635" s="7"/>
      <c r="IU2635" s="7"/>
      <c r="IV2635" s="7"/>
    </row>
    <row r="2636" customFormat="false" ht="12.75" hidden="false" customHeight="false" outlineLevel="0" collapsed="false">
      <c r="A2636" s="5" t="n">
        <v>602668</v>
      </c>
      <c r="B2636" s="6" t="n">
        <v>37050</v>
      </c>
      <c r="C2636" s="7" t="s">
        <v>2937</v>
      </c>
      <c r="D2636" s="7" t="s">
        <v>2916</v>
      </c>
      <c r="E2636" s="7"/>
      <c r="F2636" s="8" t="s">
        <v>2938</v>
      </c>
      <c r="G2636" s="8" t="n">
        <v>149698</v>
      </c>
      <c r="H2636" s="7"/>
      <c r="I2636" s="7"/>
      <c r="J2636" s="7"/>
      <c r="K2636" s="7"/>
      <c r="L2636" s="8"/>
      <c r="M2636" s="6"/>
      <c r="N2636" s="7"/>
      <c r="O2636" s="7"/>
      <c r="P2636" s="7"/>
      <c r="Q2636" s="7"/>
      <c r="R2636" s="8"/>
      <c r="S2636" s="6"/>
      <c r="T2636" s="7"/>
      <c r="U2636" s="7"/>
      <c r="V2636" s="7"/>
      <c r="W2636" s="7"/>
      <c r="X2636" s="8"/>
      <c r="Y2636" s="6"/>
      <c r="Z2636" s="7"/>
      <c r="AA2636" s="7"/>
      <c r="AB2636" s="7"/>
      <c r="AC2636" s="7"/>
      <c r="AD2636" s="8"/>
      <c r="AE2636" s="6"/>
      <c r="AF2636" s="7"/>
      <c r="AG2636" s="7"/>
      <c r="AH2636" s="7"/>
      <c r="AI2636" s="7"/>
      <c r="AJ2636" s="8"/>
      <c r="AK2636" s="6"/>
      <c r="AL2636" s="7"/>
      <c r="AM2636" s="7"/>
      <c r="AN2636" s="7"/>
      <c r="AO2636" s="7"/>
      <c r="AP2636" s="8"/>
      <c r="AQ2636" s="6"/>
      <c r="AR2636" s="7"/>
      <c r="AS2636" s="7"/>
      <c r="AT2636" s="7"/>
      <c r="AU2636" s="7"/>
      <c r="AV2636" s="8"/>
      <c r="AW2636" s="6"/>
      <c r="AX2636" s="7"/>
      <c r="AY2636" s="7"/>
      <c r="AZ2636" s="7"/>
      <c r="BA2636" s="7"/>
      <c r="BB2636" s="8"/>
      <c r="BC2636" s="6"/>
      <c r="BD2636" s="7"/>
      <c r="BE2636" s="7"/>
      <c r="BF2636" s="7"/>
      <c r="BG2636" s="7"/>
      <c r="BH2636" s="8"/>
      <c r="BI2636" s="6"/>
      <c r="BJ2636" s="7"/>
      <c r="BK2636" s="7"/>
      <c r="BL2636" s="7"/>
      <c r="BM2636" s="7"/>
      <c r="BN2636" s="8"/>
      <c r="BO2636" s="6"/>
      <c r="BP2636" s="7"/>
      <c r="BQ2636" s="7"/>
      <c r="BR2636" s="7"/>
      <c r="BS2636" s="7"/>
      <c r="BT2636" s="8"/>
      <c r="BU2636" s="6"/>
      <c r="BV2636" s="7"/>
      <c r="BW2636" s="7"/>
      <c r="BX2636" s="7"/>
      <c r="BY2636" s="7"/>
      <c r="BZ2636" s="8"/>
      <c r="CA2636" s="6"/>
      <c r="CB2636" s="7"/>
      <c r="CC2636" s="7"/>
      <c r="CD2636" s="7"/>
      <c r="CE2636" s="7"/>
      <c r="CF2636" s="8"/>
      <c r="CG2636" s="6"/>
      <c r="CH2636" s="7"/>
      <c r="CI2636" s="7"/>
      <c r="CJ2636" s="7"/>
      <c r="CK2636" s="7"/>
      <c r="CL2636" s="8"/>
      <c r="CM2636" s="6"/>
      <c r="CN2636" s="7"/>
      <c r="CO2636" s="7"/>
      <c r="CP2636" s="7"/>
      <c r="CQ2636" s="7"/>
      <c r="CR2636" s="8"/>
      <c r="CS2636" s="6"/>
      <c r="CT2636" s="7"/>
      <c r="CU2636" s="7"/>
      <c r="CV2636" s="7"/>
      <c r="CW2636" s="7"/>
      <c r="CX2636" s="8"/>
      <c r="CY2636" s="6"/>
      <c r="CZ2636" s="7"/>
      <c r="DA2636" s="7"/>
      <c r="DB2636" s="7"/>
      <c r="DC2636" s="7"/>
      <c r="DD2636" s="8"/>
      <c r="DE2636" s="6"/>
      <c r="DF2636" s="7"/>
      <c r="DG2636" s="7"/>
      <c r="DH2636" s="7"/>
      <c r="DI2636" s="7"/>
      <c r="DJ2636" s="8"/>
      <c r="DK2636" s="6"/>
      <c r="DL2636" s="7"/>
      <c r="DM2636" s="7"/>
      <c r="DN2636" s="7"/>
      <c r="DO2636" s="7"/>
      <c r="DP2636" s="8"/>
      <c r="DQ2636" s="6"/>
      <c r="DR2636" s="7"/>
      <c r="DS2636" s="7"/>
      <c r="DT2636" s="7"/>
      <c r="DU2636" s="7"/>
      <c r="DV2636" s="8"/>
      <c r="DW2636" s="6"/>
      <c r="DX2636" s="7"/>
      <c r="DY2636" s="7"/>
      <c r="DZ2636" s="7"/>
      <c r="EA2636" s="7"/>
      <c r="EB2636" s="8"/>
      <c r="EC2636" s="6"/>
      <c r="ED2636" s="7"/>
      <c r="EE2636" s="7"/>
      <c r="EF2636" s="7"/>
      <c r="EG2636" s="7"/>
      <c r="EH2636" s="8"/>
      <c r="EI2636" s="6"/>
      <c r="EJ2636" s="7"/>
      <c r="EK2636" s="7"/>
      <c r="EL2636" s="7"/>
      <c r="EM2636" s="7"/>
      <c r="EN2636" s="8"/>
      <c r="EO2636" s="6"/>
      <c r="EP2636" s="7"/>
      <c r="EQ2636" s="7"/>
      <c r="ER2636" s="7"/>
      <c r="ES2636" s="7"/>
      <c r="ET2636" s="8"/>
      <c r="EU2636" s="6"/>
      <c r="EV2636" s="7"/>
      <c r="EW2636" s="7"/>
      <c r="EX2636" s="7"/>
      <c r="EY2636" s="7"/>
      <c r="EZ2636" s="8"/>
      <c r="FA2636" s="6"/>
      <c r="FB2636" s="7"/>
      <c r="FC2636" s="7"/>
      <c r="FD2636" s="7"/>
      <c r="FE2636" s="7"/>
      <c r="FF2636" s="8"/>
      <c r="FG2636" s="6"/>
      <c r="FH2636" s="7"/>
      <c r="FI2636" s="7"/>
      <c r="FJ2636" s="7"/>
      <c r="FK2636" s="7"/>
      <c r="FL2636" s="8"/>
      <c r="FM2636" s="6"/>
      <c r="FN2636" s="7"/>
      <c r="FO2636" s="7"/>
      <c r="FP2636" s="7"/>
      <c r="FQ2636" s="7"/>
      <c r="FR2636" s="8"/>
      <c r="FS2636" s="6"/>
      <c r="FT2636" s="7"/>
      <c r="FU2636" s="7"/>
      <c r="FV2636" s="7"/>
      <c r="FW2636" s="7"/>
      <c r="FX2636" s="8"/>
      <c r="FY2636" s="6"/>
      <c r="FZ2636" s="7"/>
      <c r="GA2636" s="7"/>
      <c r="GB2636" s="7"/>
      <c r="GC2636" s="7"/>
      <c r="GD2636" s="8"/>
      <c r="GE2636" s="6"/>
      <c r="GF2636" s="7"/>
      <c r="GG2636" s="7"/>
      <c r="GH2636" s="7"/>
      <c r="GI2636" s="7"/>
      <c r="GJ2636" s="8"/>
      <c r="GK2636" s="6"/>
      <c r="GL2636" s="7"/>
      <c r="GM2636" s="7"/>
      <c r="GN2636" s="7"/>
      <c r="GO2636" s="7"/>
      <c r="GP2636" s="8"/>
      <c r="GQ2636" s="6"/>
      <c r="GR2636" s="7"/>
      <c r="GS2636" s="7"/>
      <c r="GT2636" s="7"/>
      <c r="GU2636" s="7"/>
      <c r="GV2636" s="8"/>
      <c r="GW2636" s="6"/>
      <c r="GX2636" s="7"/>
      <c r="GY2636" s="7"/>
      <c r="GZ2636" s="7"/>
      <c r="HA2636" s="7"/>
      <c r="HB2636" s="8"/>
      <c r="HC2636" s="6"/>
      <c r="HD2636" s="7"/>
      <c r="HE2636" s="7"/>
      <c r="HF2636" s="7"/>
      <c r="HG2636" s="7"/>
      <c r="HH2636" s="8"/>
      <c r="HI2636" s="6"/>
      <c r="HJ2636" s="7"/>
      <c r="HK2636" s="7"/>
      <c r="HL2636" s="7"/>
      <c r="HM2636" s="7"/>
      <c r="HN2636" s="8"/>
      <c r="HO2636" s="6"/>
      <c r="HP2636" s="7"/>
      <c r="HQ2636" s="7"/>
      <c r="HR2636" s="7"/>
      <c r="HS2636" s="7"/>
      <c r="HT2636" s="8"/>
      <c r="HU2636" s="6"/>
      <c r="HV2636" s="7"/>
      <c r="HW2636" s="7"/>
      <c r="HX2636" s="7"/>
      <c r="HY2636" s="7"/>
      <c r="HZ2636" s="8"/>
      <c r="IA2636" s="6"/>
      <c r="IB2636" s="7"/>
      <c r="IC2636" s="7"/>
      <c r="ID2636" s="7"/>
      <c r="IE2636" s="7"/>
      <c r="IF2636" s="8"/>
      <c r="IG2636" s="6"/>
      <c r="IH2636" s="7"/>
      <c r="II2636" s="7"/>
      <c r="IJ2636" s="7"/>
      <c r="IK2636" s="7"/>
      <c r="IL2636" s="8"/>
      <c r="IM2636" s="6"/>
      <c r="IN2636" s="7"/>
      <c r="IO2636" s="7"/>
      <c r="IP2636" s="7"/>
      <c r="IQ2636" s="7"/>
      <c r="IR2636" s="8"/>
      <c r="IS2636" s="6"/>
      <c r="IT2636" s="7"/>
      <c r="IU2636" s="7"/>
      <c r="IV2636" s="7"/>
    </row>
    <row r="2637" customFormat="false" ht="12.75" hidden="false" customHeight="false" outlineLevel="0" collapsed="false">
      <c r="A2637" s="5" t="n">
        <v>639199</v>
      </c>
      <c r="B2637" s="6" t="n">
        <v>37050</v>
      </c>
      <c r="C2637" s="7" t="s">
        <v>1256</v>
      </c>
      <c r="D2637" s="7" t="s">
        <v>2916</v>
      </c>
      <c r="E2637" s="7"/>
      <c r="F2637" s="8" t="s">
        <v>2936</v>
      </c>
      <c r="G2637" s="8" t="n">
        <v>1667</v>
      </c>
      <c r="H2637" s="7"/>
      <c r="I2637" s="7"/>
      <c r="J2637" s="7"/>
      <c r="K2637" s="7"/>
      <c r="L2637" s="8"/>
      <c r="M2637" s="6"/>
      <c r="N2637" s="7"/>
      <c r="O2637" s="7"/>
      <c r="P2637" s="7"/>
      <c r="Q2637" s="7"/>
      <c r="R2637" s="8"/>
      <c r="S2637" s="6"/>
      <c r="T2637" s="7"/>
      <c r="U2637" s="7"/>
      <c r="V2637" s="7"/>
      <c r="W2637" s="7"/>
      <c r="X2637" s="8"/>
      <c r="Y2637" s="6"/>
      <c r="Z2637" s="7"/>
      <c r="AA2637" s="7"/>
      <c r="AB2637" s="7"/>
      <c r="AC2637" s="7"/>
      <c r="AD2637" s="8"/>
      <c r="AE2637" s="6"/>
      <c r="AF2637" s="7"/>
      <c r="AG2637" s="7"/>
      <c r="AH2637" s="7"/>
      <c r="AI2637" s="7"/>
      <c r="AJ2637" s="8"/>
      <c r="AK2637" s="6"/>
      <c r="AL2637" s="7"/>
      <c r="AM2637" s="7"/>
      <c r="AN2637" s="7"/>
      <c r="AO2637" s="7"/>
      <c r="AP2637" s="8"/>
      <c r="AQ2637" s="6"/>
      <c r="AR2637" s="7"/>
      <c r="AS2637" s="7"/>
      <c r="AT2637" s="7"/>
      <c r="AU2637" s="7"/>
      <c r="AV2637" s="8"/>
      <c r="AW2637" s="6"/>
      <c r="AX2637" s="7"/>
      <c r="AY2637" s="7"/>
      <c r="AZ2637" s="7"/>
      <c r="BA2637" s="7"/>
      <c r="BB2637" s="8"/>
      <c r="BC2637" s="6"/>
      <c r="BD2637" s="7"/>
      <c r="BE2637" s="7"/>
      <c r="BF2637" s="7"/>
      <c r="BG2637" s="7"/>
      <c r="BH2637" s="8"/>
      <c r="BI2637" s="6"/>
      <c r="BJ2637" s="7"/>
      <c r="BK2637" s="7"/>
      <c r="BL2637" s="7"/>
      <c r="BM2637" s="7"/>
      <c r="BN2637" s="8"/>
      <c r="BO2637" s="6"/>
      <c r="BP2637" s="7"/>
      <c r="BQ2637" s="7"/>
      <c r="BR2637" s="7"/>
      <c r="BS2637" s="7"/>
      <c r="BT2637" s="8"/>
      <c r="BU2637" s="6"/>
      <c r="BV2637" s="7"/>
      <c r="BW2637" s="7"/>
      <c r="BX2637" s="7"/>
      <c r="BY2637" s="7"/>
      <c r="BZ2637" s="8"/>
      <c r="CA2637" s="6"/>
      <c r="CB2637" s="7"/>
      <c r="CC2637" s="7"/>
      <c r="CD2637" s="7"/>
      <c r="CE2637" s="7"/>
      <c r="CF2637" s="8"/>
      <c r="CG2637" s="6"/>
      <c r="CH2637" s="7"/>
      <c r="CI2637" s="7"/>
      <c r="CJ2637" s="7"/>
      <c r="CK2637" s="7"/>
      <c r="CL2637" s="8"/>
      <c r="CM2637" s="6"/>
      <c r="CN2637" s="7"/>
      <c r="CO2637" s="7"/>
      <c r="CP2637" s="7"/>
      <c r="CQ2637" s="7"/>
      <c r="CR2637" s="8"/>
      <c r="CS2637" s="6"/>
      <c r="CT2637" s="7"/>
      <c r="CU2637" s="7"/>
      <c r="CV2637" s="7"/>
      <c r="CW2637" s="7"/>
      <c r="CX2637" s="8"/>
      <c r="CY2637" s="6"/>
      <c r="CZ2637" s="7"/>
      <c r="DA2637" s="7"/>
      <c r="DB2637" s="7"/>
      <c r="DC2637" s="7"/>
      <c r="DD2637" s="8"/>
      <c r="DE2637" s="6"/>
      <c r="DF2637" s="7"/>
      <c r="DG2637" s="7"/>
      <c r="DH2637" s="7"/>
      <c r="DI2637" s="7"/>
      <c r="DJ2637" s="8"/>
      <c r="DK2637" s="6"/>
      <c r="DL2637" s="7"/>
      <c r="DM2637" s="7"/>
      <c r="DN2637" s="7"/>
      <c r="DO2637" s="7"/>
      <c r="DP2637" s="8"/>
      <c r="DQ2637" s="6"/>
      <c r="DR2637" s="7"/>
      <c r="DS2637" s="7"/>
      <c r="DT2637" s="7"/>
      <c r="DU2637" s="7"/>
      <c r="DV2637" s="8"/>
      <c r="DW2637" s="6"/>
      <c r="DX2637" s="7"/>
      <c r="DY2637" s="7"/>
      <c r="DZ2637" s="7"/>
      <c r="EA2637" s="7"/>
      <c r="EB2637" s="8"/>
      <c r="EC2637" s="6"/>
      <c r="ED2637" s="7"/>
      <c r="EE2637" s="7"/>
      <c r="EF2637" s="7"/>
      <c r="EG2637" s="7"/>
      <c r="EH2637" s="8"/>
      <c r="EI2637" s="6"/>
      <c r="EJ2637" s="7"/>
      <c r="EK2637" s="7"/>
      <c r="EL2637" s="7"/>
      <c r="EM2637" s="7"/>
      <c r="EN2637" s="8"/>
      <c r="EO2637" s="6"/>
      <c r="EP2637" s="7"/>
      <c r="EQ2637" s="7"/>
      <c r="ER2637" s="7"/>
      <c r="ES2637" s="7"/>
      <c r="ET2637" s="8"/>
      <c r="EU2637" s="6"/>
      <c r="EV2637" s="7"/>
      <c r="EW2637" s="7"/>
      <c r="EX2637" s="7"/>
      <c r="EY2637" s="7"/>
      <c r="EZ2637" s="8"/>
      <c r="FA2637" s="6"/>
      <c r="FB2637" s="7"/>
      <c r="FC2637" s="7"/>
      <c r="FD2637" s="7"/>
      <c r="FE2637" s="7"/>
      <c r="FF2637" s="8"/>
      <c r="FG2637" s="6"/>
      <c r="FH2637" s="7"/>
      <c r="FI2637" s="7"/>
      <c r="FJ2637" s="7"/>
      <c r="FK2637" s="7"/>
      <c r="FL2637" s="8"/>
      <c r="FM2637" s="6"/>
      <c r="FN2637" s="7"/>
      <c r="FO2637" s="7"/>
      <c r="FP2637" s="7"/>
      <c r="FQ2637" s="7"/>
      <c r="FR2637" s="8"/>
      <c r="FS2637" s="6"/>
      <c r="FT2637" s="7"/>
      <c r="FU2637" s="7"/>
      <c r="FV2637" s="7"/>
      <c r="FW2637" s="7"/>
      <c r="FX2637" s="8"/>
      <c r="FY2637" s="6"/>
      <c r="FZ2637" s="7"/>
      <c r="GA2637" s="7"/>
      <c r="GB2637" s="7"/>
      <c r="GC2637" s="7"/>
      <c r="GD2637" s="8"/>
      <c r="GE2637" s="6"/>
      <c r="GF2637" s="7"/>
      <c r="GG2637" s="7"/>
      <c r="GH2637" s="7"/>
      <c r="GI2637" s="7"/>
      <c r="GJ2637" s="8"/>
      <c r="GK2637" s="6"/>
      <c r="GL2637" s="7"/>
      <c r="GM2637" s="7"/>
      <c r="GN2637" s="7"/>
      <c r="GO2637" s="7"/>
      <c r="GP2637" s="8"/>
      <c r="GQ2637" s="6"/>
      <c r="GR2637" s="7"/>
      <c r="GS2637" s="7"/>
      <c r="GT2637" s="7"/>
      <c r="GU2637" s="7"/>
      <c r="GV2637" s="8"/>
      <c r="GW2637" s="6"/>
      <c r="GX2637" s="7"/>
      <c r="GY2637" s="7"/>
      <c r="GZ2637" s="7"/>
      <c r="HA2637" s="7"/>
      <c r="HB2637" s="8"/>
      <c r="HC2637" s="6"/>
      <c r="HD2637" s="7"/>
      <c r="HE2637" s="7"/>
      <c r="HF2637" s="7"/>
      <c r="HG2637" s="7"/>
      <c r="HH2637" s="8"/>
      <c r="HI2637" s="6"/>
      <c r="HJ2637" s="7"/>
      <c r="HK2637" s="7"/>
      <c r="HL2637" s="7"/>
      <c r="HM2637" s="7"/>
      <c r="HN2637" s="8"/>
      <c r="HO2637" s="6"/>
      <c r="HP2637" s="7"/>
      <c r="HQ2637" s="7"/>
      <c r="HR2637" s="7"/>
      <c r="HS2637" s="7"/>
      <c r="HT2637" s="8"/>
      <c r="HU2637" s="6"/>
      <c r="HV2637" s="7"/>
      <c r="HW2637" s="7"/>
      <c r="HX2637" s="7"/>
      <c r="HY2637" s="7"/>
      <c r="HZ2637" s="8"/>
      <c r="IA2637" s="6"/>
      <c r="IB2637" s="7"/>
      <c r="IC2637" s="7"/>
      <c r="ID2637" s="7"/>
      <c r="IE2637" s="7"/>
      <c r="IF2637" s="8"/>
      <c r="IG2637" s="6"/>
      <c r="IH2637" s="7"/>
      <c r="II2637" s="7"/>
      <c r="IJ2637" s="7"/>
      <c r="IK2637" s="7"/>
      <c r="IL2637" s="8"/>
      <c r="IM2637" s="6"/>
      <c r="IN2637" s="7"/>
      <c r="IO2637" s="7"/>
      <c r="IP2637" s="7"/>
      <c r="IQ2637" s="7"/>
      <c r="IR2637" s="8"/>
      <c r="IS2637" s="6"/>
      <c r="IT2637" s="7"/>
      <c r="IU2637" s="7"/>
      <c r="IV2637" s="7"/>
    </row>
    <row r="2638" customFormat="false" ht="12.75" hidden="false" customHeight="false" outlineLevel="0" collapsed="false">
      <c r="A2638" s="5" t="n">
        <v>650</v>
      </c>
      <c r="B2638" s="6" t="n">
        <v>37050</v>
      </c>
      <c r="C2638" s="7" t="s">
        <v>1256</v>
      </c>
      <c r="D2638" s="7" t="s">
        <v>2916</v>
      </c>
      <c r="E2638" s="7"/>
      <c r="F2638" s="8" t="s">
        <v>2936</v>
      </c>
      <c r="G2638" s="8" t="n">
        <v>3800</v>
      </c>
      <c r="H2638" s="7"/>
      <c r="I2638" s="7"/>
      <c r="J2638" s="7"/>
      <c r="K2638" s="7"/>
      <c r="L2638" s="8"/>
      <c r="M2638" s="6"/>
      <c r="N2638" s="7"/>
      <c r="O2638" s="7"/>
      <c r="P2638" s="7"/>
      <c r="Q2638" s="7"/>
      <c r="R2638" s="8"/>
      <c r="S2638" s="6"/>
      <c r="T2638" s="7"/>
      <c r="U2638" s="7"/>
      <c r="V2638" s="7"/>
      <c r="W2638" s="7"/>
      <c r="X2638" s="8"/>
      <c r="Y2638" s="6"/>
      <c r="Z2638" s="7"/>
      <c r="AA2638" s="7"/>
      <c r="AB2638" s="7"/>
      <c r="AC2638" s="7"/>
      <c r="AD2638" s="8"/>
      <c r="AE2638" s="6"/>
      <c r="AF2638" s="7"/>
      <c r="AG2638" s="7"/>
      <c r="AH2638" s="7"/>
      <c r="AI2638" s="7"/>
      <c r="AJ2638" s="8"/>
      <c r="AK2638" s="6"/>
      <c r="AL2638" s="7"/>
      <c r="AM2638" s="7"/>
      <c r="AN2638" s="7"/>
      <c r="AO2638" s="7"/>
      <c r="AP2638" s="8"/>
      <c r="AQ2638" s="6"/>
      <c r="AR2638" s="7"/>
      <c r="AS2638" s="7"/>
      <c r="AT2638" s="7"/>
      <c r="AU2638" s="7"/>
      <c r="AV2638" s="8"/>
      <c r="AW2638" s="6"/>
      <c r="AX2638" s="7"/>
      <c r="AY2638" s="7"/>
      <c r="AZ2638" s="7"/>
      <c r="BA2638" s="7"/>
      <c r="BB2638" s="8"/>
      <c r="BC2638" s="6"/>
      <c r="BD2638" s="7"/>
      <c r="BE2638" s="7"/>
      <c r="BF2638" s="7"/>
      <c r="BG2638" s="7"/>
      <c r="BH2638" s="8"/>
      <c r="BI2638" s="6"/>
      <c r="BJ2638" s="7"/>
      <c r="BK2638" s="7"/>
      <c r="BL2638" s="7"/>
      <c r="BM2638" s="7"/>
      <c r="BN2638" s="8"/>
      <c r="BO2638" s="6"/>
      <c r="BP2638" s="7"/>
      <c r="BQ2638" s="7"/>
      <c r="BR2638" s="7"/>
      <c r="BS2638" s="7"/>
      <c r="BT2638" s="8"/>
      <c r="BU2638" s="6"/>
      <c r="BV2638" s="7"/>
      <c r="BW2638" s="7"/>
      <c r="BX2638" s="7"/>
      <c r="BY2638" s="7"/>
      <c r="BZ2638" s="8"/>
      <c r="CA2638" s="6"/>
      <c r="CB2638" s="7"/>
      <c r="CC2638" s="7"/>
      <c r="CD2638" s="7"/>
      <c r="CE2638" s="7"/>
      <c r="CF2638" s="8"/>
      <c r="CG2638" s="6"/>
      <c r="CH2638" s="7"/>
      <c r="CI2638" s="7"/>
      <c r="CJ2638" s="7"/>
      <c r="CK2638" s="7"/>
      <c r="CL2638" s="8"/>
      <c r="CM2638" s="6"/>
      <c r="CN2638" s="7"/>
      <c r="CO2638" s="7"/>
      <c r="CP2638" s="7"/>
      <c r="CQ2638" s="7"/>
      <c r="CR2638" s="8"/>
      <c r="CS2638" s="6"/>
      <c r="CT2638" s="7"/>
      <c r="CU2638" s="7"/>
      <c r="CV2638" s="7"/>
      <c r="CW2638" s="7"/>
      <c r="CX2638" s="8"/>
      <c r="CY2638" s="6"/>
      <c r="CZ2638" s="7"/>
      <c r="DA2638" s="7"/>
      <c r="DB2638" s="7"/>
      <c r="DC2638" s="7"/>
      <c r="DD2638" s="8"/>
      <c r="DE2638" s="6"/>
      <c r="DF2638" s="7"/>
      <c r="DG2638" s="7"/>
      <c r="DH2638" s="7"/>
      <c r="DI2638" s="7"/>
      <c r="DJ2638" s="8"/>
      <c r="DK2638" s="6"/>
      <c r="DL2638" s="7"/>
      <c r="DM2638" s="7"/>
      <c r="DN2638" s="7"/>
      <c r="DO2638" s="7"/>
      <c r="DP2638" s="8"/>
      <c r="DQ2638" s="6"/>
      <c r="DR2638" s="7"/>
      <c r="DS2638" s="7"/>
      <c r="DT2638" s="7"/>
      <c r="DU2638" s="7"/>
      <c r="DV2638" s="8"/>
      <c r="DW2638" s="6"/>
      <c r="DX2638" s="7"/>
      <c r="DY2638" s="7"/>
      <c r="DZ2638" s="7"/>
      <c r="EA2638" s="7"/>
      <c r="EB2638" s="8"/>
      <c r="EC2638" s="6"/>
      <c r="ED2638" s="7"/>
      <c r="EE2638" s="7"/>
      <c r="EF2638" s="7"/>
      <c r="EG2638" s="7"/>
      <c r="EH2638" s="8"/>
      <c r="EI2638" s="6"/>
      <c r="EJ2638" s="7"/>
      <c r="EK2638" s="7"/>
      <c r="EL2638" s="7"/>
      <c r="EM2638" s="7"/>
      <c r="EN2638" s="8"/>
      <c r="EO2638" s="6"/>
      <c r="EP2638" s="7"/>
      <c r="EQ2638" s="7"/>
      <c r="ER2638" s="7"/>
      <c r="ES2638" s="7"/>
      <c r="ET2638" s="8"/>
      <c r="EU2638" s="6"/>
      <c r="EV2638" s="7"/>
      <c r="EW2638" s="7"/>
      <c r="EX2638" s="7"/>
      <c r="EY2638" s="7"/>
      <c r="EZ2638" s="8"/>
      <c r="FA2638" s="6"/>
      <c r="FB2638" s="7"/>
      <c r="FC2638" s="7"/>
      <c r="FD2638" s="7"/>
      <c r="FE2638" s="7"/>
      <c r="FF2638" s="8"/>
      <c r="FG2638" s="6"/>
      <c r="FH2638" s="7"/>
      <c r="FI2638" s="7"/>
      <c r="FJ2638" s="7"/>
      <c r="FK2638" s="7"/>
      <c r="FL2638" s="8"/>
      <c r="FM2638" s="6"/>
      <c r="FN2638" s="7"/>
      <c r="FO2638" s="7"/>
      <c r="FP2638" s="7"/>
      <c r="FQ2638" s="7"/>
      <c r="FR2638" s="8"/>
      <c r="FS2638" s="6"/>
      <c r="FT2638" s="7"/>
      <c r="FU2638" s="7"/>
      <c r="FV2638" s="7"/>
      <c r="FW2638" s="7"/>
      <c r="FX2638" s="8"/>
      <c r="FY2638" s="6"/>
      <c r="FZ2638" s="7"/>
      <c r="GA2638" s="7"/>
      <c r="GB2638" s="7"/>
      <c r="GC2638" s="7"/>
      <c r="GD2638" s="8"/>
      <c r="GE2638" s="6"/>
      <c r="GF2638" s="7"/>
      <c r="GG2638" s="7"/>
      <c r="GH2638" s="7"/>
      <c r="GI2638" s="7"/>
      <c r="GJ2638" s="8"/>
      <c r="GK2638" s="6"/>
      <c r="GL2638" s="7"/>
      <c r="GM2638" s="7"/>
      <c r="GN2638" s="7"/>
      <c r="GO2638" s="7"/>
      <c r="GP2638" s="8"/>
      <c r="GQ2638" s="6"/>
      <c r="GR2638" s="7"/>
      <c r="GS2638" s="7"/>
      <c r="GT2638" s="7"/>
      <c r="GU2638" s="7"/>
      <c r="GV2638" s="8"/>
      <c r="GW2638" s="6"/>
      <c r="GX2638" s="7"/>
      <c r="GY2638" s="7"/>
      <c r="GZ2638" s="7"/>
      <c r="HA2638" s="7"/>
      <c r="HB2638" s="8"/>
      <c r="HC2638" s="6"/>
      <c r="HD2638" s="7"/>
      <c r="HE2638" s="7"/>
      <c r="HF2638" s="7"/>
      <c r="HG2638" s="7"/>
      <c r="HH2638" s="8"/>
      <c r="HI2638" s="6"/>
      <c r="HJ2638" s="7"/>
      <c r="HK2638" s="7"/>
      <c r="HL2638" s="7"/>
      <c r="HM2638" s="7"/>
      <c r="HN2638" s="8"/>
      <c r="HO2638" s="6"/>
      <c r="HP2638" s="7"/>
      <c r="HQ2638" s="7"/>
      <c r="HR2638" s="7"/>
      <c r="HS2638" s="7"/>
      <c r="HT2638" s="8"/>
      <c r="HU2638" s="6"/>
      <c r="HV2638" s="7"/>
      <c r="HW2638" s="7"/>
      <c r="HX2638" s="7"/>
      <c r="HY2638" s="7"/>
      <c r="HZ2638" s="8"/>
      <c r="IA2638" s="6"/>
      <c r="IB2638" s="7"/>
      <c r="IC2638" s="7"/>
      <c r="ID2638" s="7"/>
      <c r="IE2638" s="7"/>
      <c r="IF2638" s="8"/>
      <c r="IG2638" s="6"/>
      <c r="IH2638" s="7"/>
      <c r="II2638" s="7"/>
      <c r="IJ2638" s="7"/>
      <c r="IK2638" s="7"/>
      <c r="IL2638" s="8"/>
      <c r="IM2638" s="6"/>
      <c r="IN2638" s="7"/>
      <c r="IO2638" s="7"/>
      <c r="IP2638" s="7"/>
      <c r="IQ2638" s="7"/>
      <c r="IR2638" s="8"/>
      <c r="IS2638" s="6"/>
      <c r="IT2638" s="7"/>
      <c r="IU2638" s="7"/>
      <c r="IV2638" s="7"/>
    </row>
    <row r="2639" customFormat="false" ht="12.75" hidden="false" customHeight="false" outlineLevel="0" collapsed="false">
      <c r="A2639" s="5" t="n">
        <v>638864</v>
      </c>
      <c r="B2639" s="6" t="n">
        <v>37050</v>
      </c>
      <c r="C2639" s="7" t="s">
        <v>763</v>
      </c>
      <c r="D2639" s="7" t="s">
        <v>2916</v>
      </c>
      <c r="E2639" s="7"/>
      <c r="F2639" s="8" t="s">
        <v>2936</v>
      </c>
      <c r="G2639" s="8" t="n">
        <v>600</v>
      </c>
      <c r="H2639" s="7"/>
      <c r="I2639" s="7"/>
      <c r="J2639" s="7"/>
      <c r="K2639" s="7"/>
      <c r="L2639" s="8"/>
      <c r="M2639" s="6"/>
      <c r="N2639" s="7"/>
      <c r="O2639" s="7"/>
      <c r="P2639" s="7"/>
      <c r="Q2639" s="7"/>
      <c r="R2639" s="8"/>
      <c r="S2639" s="6"/>
      <c r="T2639" s="7"/>
      <c r="U2639" s="7"/>
      <c r="V2639" s="7"/>
      <c r="W2639" s="7"/>
      <c r="X2639" s="8"/>
      <c r="Y2639" s="6"/>
      <c r="Z2639" s="7"/>
      <c r="AA2639" s="7"/>
      <c r="AB2639" s="7"/>
      <c r="AC2639" s="7"/>
      <c r="AD2639" s="8"/>
      <c r="AE2639" s="6"/>
      <c r="AF2639" s="7"/>
      <c r="AG2639" s="7"/>
      <c r="AH2639" s="7"/>
      <c r="AI2639" s="7"/>
      <c r="AJ2639" s="8"/>
      <c r="AK2639" s="6"/>
      <c r="AL2639" s="7"/>
      <c r="AM2639" s="7"/>
      <c r="AN2639" s="7"/>
      <c r="AO2639" s="7"/>
      <c r="AP2639" s="8"/>
      <c r="AQ2639" s="6"/>
      <c r="AR2639" s="7"/>
      <c r="AS2639" s="7"/>
      <c r="AT2639" s="7"/>
      <c r="AU2639" s="7"/>
      <c r="AV2639" s="8"/>
      <c r="AW2639" s="6"/>
      <c r="AX2639" s="7"/>
      <c r="AY2639" s="7"/>
      <c r="AZ2639" s="7"/>
      <c r="BA2639" s="7"/>
      <c r="BB2639" s="8"/>
      <c r="BC2639" s="6"/>
      <c r="BD2639" s="7"/>
      <c r="BE2639" s="7"/>
      <c r="BF2639" s="7"/>
      <c r="BG2639" s="7"/>
      <c r="BH2639" s="8"/>
      <c r="BI2639" s="6"/>
      <c r="BJ2639" s="7"/>
      <c r="BK2639" s="7"/>
      <c r="BL2639" s="7"/>
      <c r="BM2639" s="7"/>
      <c r="BN2639" s="8"/>
      <c r="BO2639" s="6"/>
      <c r="BP2639" s="7"/>
      <c r="BQ2639" s="7"/>
      <c r="BR2639" s="7"/>
      <c r="BS2639" s="7"/>
      <c r="BT2639" s="8"/>
      <c r="BU2639" s="6"/>
      <c r="BV2639" s="7"/>
      <c r="BW2639" s="7"/>
      <c r="BX2639" s="7"/>
      <c r="BY2639" s="7"/>
      <c r="BZ2639" s="8"/>
      <c r="CA2639" s="6"/>
      <c r="CB2639" s="7"/>
      <c r="CC2639" s="7"/>
      <c r="CD2639" s="7"/>
      <c r="CE2639" s="7"/>
      <c r="CF2639" s="8"/>
      <c r="CG2639" s="6"/>
      <c r="CH2639" s="7"/>
      <c r="CI2639" s="7"/>
      <c r="CJ2639" s="7"/>
      <c r="CK2639" s="7"/>
      <c r="CL2639" s="8"/>
      <c r="CM2639" s="6"/>
      <c r="CN2639" s="7"/>
      <c r="CO2639" s="7"/>
      <c r="CP2639" s="7"/>
      <c r="CQ2639" s="7"/>
      <c r="CR2639" s="8"/>
      <c r="CS2639" s="6"/>
      <c r="CT2639" s="7"/>
      <c r="CU2639" s="7"/>
      <c r="CV2639" s="7"/>
      <c r="CW2639" s="7"/>
      <c r="CX2639" s="8"/>
      <c r="CY2639" s="6"/>
      <c r="CZ2639" s="7"/>
      <c r="DA2639" s="7"/>
      <c r="DB2639" s="7"/>
      <c r="DC2639" s="7"/>
      <c r="DD2639" s="8"/>
      <c r="DE2639" s="6"/>
      <c r="DF2639" s="7"/>
      <c r="DG2639" s="7"/>
      <c r="DH2639" s="7"/>
      <c r="DI2639" s="7"/>
      <c r="DJ2639" s="8"/>
      <c r="DK2639" s="6"/>
      <c r="DL2639" s="7"/>
      <c r="DM2639" s="7"/>
      <c r="DN2639" s="7"/>
      <c r="DO2639" s="7"/>
      <c r="DP2639" s="8"/>
      <c r="DQ2639" s="6"/>
      <c r="DR2639" s="7"/>
      <c r="DS2639" s="7"/>
      <c r="DT2639" s="7"/>
      <c r="DU2639" s="7"/>
      <c r="DV2639" s="8"/>
      <c r="DW2639" s="6"/>
      <c r="DX2639" s="7"/>
      <c r="DY2639" s="7"/>
      <c r="DZ2639" s="7"/>
      <c r="EA2639" s="7"/>
      <c r="EB2639" s="8"/>
      <c r="EC2639" s="6"/>
      <c r="ED2639" s="7"/>
      <c r="EE2639" s="7"/>
      <c r="EF2639" s="7"/>
      <c r="EG2639" s="7"/>
      <c r="EH2639" s="8"/>
      <c r="EI2639" s="6"/>
      <c r="EJ2639" s="7"/>
      <c r="EK2639" s="7"/>
      <c r="EL2639" s="7"/>
      <c r="EM2639" s="7"/>
      <c r="EN2639" s="8"/>
      <c r="EO2639" s="6"/>
      <c r="EP2639" s="7"/>
      <c r="EQ2639" s="7"/>
      <c r="ER2639" s="7"/>
      <c r="ES2639" s="7"/>
      <c r="ET2639" s="8"/>
      <c r="EU2639" s="6"/>
      <c r="EV2639" s="7"/>
      <c r="EW2639" s="7"/>
      <c r="EX2639" s="7"/>
      <c r="EY2639" s="7"/>
      <c r="EZ2639" s="8"/>
      <c r="FA2639" s="6"/>
      <c r="FB2639" s="7"/>
      <c r="FC2639" s="7"/>
      <c r="FD2639" s="7"/>
      <c r="FE2639" s="7"/>
      <c r="FF2639" s="8"/>
      <c r="FG2639" s="6"/>
      <c r="FH2639" s="7"/>
      <c r="FI2639" s="7"/>
      <c r="FJ2639" s="7"/>
      <c r="FK2639" s="7"/>
      <c r="FL2639" s="8"/>
      <c r="FM2639" s="6"/>
      <c r="FN2639" s="7"/>
      <c r="FO2639" s="7"/>
      <c r="FP2639" s="7"/>
      <c r="FQ2639" s="7"/>
      <c r="FR2639" s="8"/>
      <c r="FS2639" s="6"/>
      <c r="FT2639" s="7"/>
      <c r="FU2639" s="7"/>
      <c r="FV2639" s="7"/>
      <c r="FW2639" s="7"/>
      <c r="FX2639" s="8"/>
      <c r="FY2639" s="6"/>
      <c r="FZ2639" s="7"/>
      <c r="GA2639" s="7"/>
      <c r="GB2639" s="7"/>
      <c r="GC2639" s="7"/>
      <c r="GD2639" s="8"/>
      <c r="GE2639" s="6"/>
      <c r="GF2639" s="7"/>
      <c r="GG2639" s="7"/>
      <c r="GH2639" s="7"/>
      <c r="GI2639" s="7"/>
      <c r="GJ2639" s="8"/>
      <c r="GK2639" s="6"/>
      <c r="GL2639" s="7"/>
      <c r="GM2639" s="7"/>
      <c r="GN2639" s="7"/>
      <c r="GO2639" s="7"/>
      <c r="GP2639" s="8"/>
      <c r="GQ2639" s="6"/>
      <c r="GR2639" s="7"/>
      <c r="GS2639" s="7"/>
      <c r="GT2639" s="7"/>
      <c r="GU2639" s="7"/>
      <c r="GV2639" s="8"/>
      <c r="GW2639" s="6"/>
      <c r="GX2639" s="7"/>
      <c r="GY2639" s="7"/>
      <c r="GZ2639" s="7"/>
      <c r="HA2639" s="7"/>
      <c r="HB2639" s="8"/>
      <c r="HC2639" s="6"/>
      <c r="HD2639" s="7"/>
      <c r="HE2639" s="7"/>
      <c r="HF2639" s="7"/>
      <c r="HG2639" s="7"/>
      <c r="HH2639" s="8"/>
      <c r="HI2639" s="6"/>
      <c r="HJ2639" s="7"/>
      <c r="HK2639" s="7"/>
      <c r="HL2639" s="7"/>
      <c r="HM2639" s="7"/>
      <c r="HN2639" s="8"/>
      <c r="HO2639" s="6"/>
      <c r="HP2639" s="7"/>
      <c r="HQ2639" s="7"/>
      <c r="HR2639" s="7"/>
      <c r="HS2639" s="7"/>
      <c r="HT2639" s="8"/>
      <c r="HU2639" s="6"/>
      <c r="HV2639" s="7"/>
      <c r="HW2639" s="7"/>
      <c r="HX2639" s="7"/>
      <c r="HY2639" s="7"/>
      <c r="HZ2639" s="8"/>
      <c r="IA2639" s="6"/>
      <c r="IB2639" s="7"/>
      <c r="IC2639" s="7"/>
      <c r="ID2639" s="7"/>
      <c r="IE2639" s="7"/>
      <c r="IF2639" s="8"/>
      <c r="IG2639" s="6"/>
      <c r="IH2639" s="7"/>
      <c r="II2639" s="7"/>
      <c r="IJ2639" s="7"/>
      <c r="IK2639" s="7"/>
      <c r="IL2639" s="8"/>
      <c r="IM2639" s="6"/>
      <c r="IN2639" s="7"/>
      <c r="IO2639" s="7"/>
      <c r="IP2639" s="7"/>
      <c r="IQ2639" s="7"/>
      <c r="IR2639" s="8"/>
      <c r="IS2639" s="6"/>
      <c r="IT2639" s="7"/>
      <c r="IU2639" s="7"/>
      <c r="IV2639" s="7"/>
    </row>
    <row r="2640" customFormat="false" ht="12.75" hidden="false" customHeight="false" outlineLevel="0" collapsed="false">
      <c r="A2640" s="5" t="n">
        <v>564826</v>
      </c>
      <c r="B2640" s="6" t="n">
        <v>37050</v>
      </c>
      <c r="C2640" s="7" t="s">
        <v>2939</v>
      </c>
      <c r="D2640" s="7" t="s">
        <v>2916</v>
      </c>
      <c r="E2640" s="7"/>
      <c r="F2640" s="8" t="s">
        <v>2940</v>
      </c>
      <c r="G2640" s="8" t="n">
        <v>1850238</v>
      </c>
      <c r="H2640" s="7"/>
      <c r="I2640" s="7"/>
      <c r="J2640" s="7"/>
      <c r="K2640" s="7"/>
      <c r="L2640" s="8"/>
      <c r="M2640" s="6"/>
      <c r="N2640" s="7"/>
      <c r="O2640" s="7"/>
      <c r="P2640" s="7"/>
      <c r="Q2640" s="7"/>
      <c r="R2640" s="8"/>
      <c r="S2640" s="6"/>
      <c r="T2640" s="7"/>
      <c r="U2640" s="7"/>
      <c r="V2640" s="7"/>
      <c r="W2640" s="7"/>
      <c r="X2640" s="8"/>
      <c r="Y2640" s="6"/>
      <c r="Z2640" s="7"/>
      <c r="AA2640" s="7"/>
      <c r="AB2640" s="7"/>
      <c r="AC2640" s="7"/>
      <c r="AD2640" s="8"/>
      <c r="AE2640" s="6"/>
      <c r="AF2640" s="7"/>
      <c r="AG2640" s="7"/>
      <c r="AH2640" s="7"/>
      <c r="AI2640" s="7"/>
      <c r="AJ2640" s="8"/>
      <c r="AK2640" s="6"/>
      <c r="AL2640" s="7"/>
      <c r="AM2640" s="7"/>
      <c r="AN2640" s="7"/>
      <c r="AO2640" s="7"/>
      <c r="AP2640" s="8"/>
      <c r="AQ2640" s="6"/>
      <c r="AR2640" s="7"/>
      <c r="AS2640" s="7"/>
      <c r="AT2640" s="7"/>
      <c r="AU2640" s="7"/>
      <c r="AV2640" s="8"/>
      <c r="AW2640" s="6"/>
      <c r="AX2640" s="7"/>
      <c r="AY2640" s="7"/>
      <c r="AZ2640" s="7"/>
      <c r="BA2640" s="7"/>
      <c r="BB2640" s="8"/>
      <c r="BC2640" s="6"/>
      <c r="BD2640" s="7"/>
      <c r="BE2640" s="7"/>
      <c r="BF2640" s="7"/>
      <c r="BG2640" s="7"/>
      <c r="BH2640" s="8"/>
      <c r="BI2640" s="6"/>
      <c r="BJ2640" s="7"/>
      <c r="BK2640" s="7"/>
      <c r="BL2640" s="7"/>
      <c r="BM2640" s="7"/>
      <c r="BN2640" s="8"/>
      <c r="BO2640" s="6"/>
      <c r="BP2640" s="7"/>
      <c r="BQ2640" s="7"/>
      <c r="BR2640" s="7"/>
      <c r="BS2640" s="7"/>
      <c r="BT2640" s="8"/>
      <c r="BU2640" s="6"/>
      <c r="BV2640" s="7"/>
      <c r="BW2640" s="7"/>
      <c r="BX2640" s="7"/>
      <c r="BY2640" s="7"/>
      <c r="BZ2640" s="8"/>
      <c r="CA2640" s="6"/>
      <c r="CB2640" s="7"/>
      <c r="CC2640" s="7"/>
      <c r="CD2640" s="7"/>
      <c r="CE2640" s="7"/>
      <c r="CF2640" s="8"/>
      <c r="CG2640" s="6"/>
      <c r="CH2640" s="7"/>
      <c r="CI2640" s="7"/>
      <c r="CJ2640" s="7"/>
      <c r="CK2640" s="7"/>
      <c r="CL2640" s="8"/>
      <c r="CM2640" s="6"/>
      <c r="CN2640" s="7"/>
      <c r="CO2640" s="7"/>
      <c r="CP2640" s="7"/>
      <c r="CQ2640" s="7"/>
      <c r="CR2640" s="8"/>
      <c r="CS2640" s="6"/>
      <c r="CT2640" s="7"/>
      <c r="CU2640" s="7"/>
      <c r="CV2640" s="7"/>
      <c r="CW2640" s="7"/>
      <c r="CX2640" s="8"/>
      <c r="CY2640" s="6"/>
      <c r="CZ2640" s="7"/>
      <c r="DA2640" s="7"/>
      <c r="DB2640" s="7"/>
      <c r="DC2640" s="7"/>
      <c r="DD2640" s="8"/>
      <c r="DE2640" s="6"/>
      <c r="DF2640" s="7"/>
      <c r="DG2640" s="7"/>
      <c r="DH2640" s="7"/>
      <c r="DI2640" s="7"/>
      <c r="DJ2640" s="8"/>
      <c r="DK2640" s="6"/>
      <c r="DL2640" s="7"/>
      <c r="DM2640" s="7"/>
      <c r="DN2640" s="7"/>
      <c r="DO2640" s="7"/>
      <c r="DP2640" s="8"/>
      <c r="DQ2640" s="6"/>
      <c r="DR2640" s="7"/>
      <c r="DS2640" s="7"/>
      <c r="DT2640" s="7"/>
      <c r="DU2640" s="7"/>
      <c r="DV2640" s="8"/>
      <c r="DW2640" s="6"/>
      <c r="DX2640" s="7"/>
      <c r="DY2640" s="7"/>
      <c r="DZ2640" s="7"/>
      <c r="EA2640" s="7"/>
      <c r="EB2640" s="8"/>
      <c r="EC2640" s="6"/>
      <c r="ED2640" s="7"/>
      <c r="EE2640" s="7"/>
      <c r="EF2640" s="7"/>
      <c r="EG2640" s="7"/>
      <c r="EH2640" s="8"/>
      <c r="EI2640" s="6"/>
      <c r="EJ2640" s="7"/>
      <c r="EK2640" s="7"/>
      <c r="EL2640" s="7"/>
      <c r="EM2640" s="7"/>
      <c r="EN2640" s="8"/>
      <c r="EO2640" s="6"/>
      <c r="EP2640" s="7"/>
      <c r="EQ2640" s="7"/>
      <c r="ER2640" s="7"/>
      <c r="ES2640" s="7"/>
      <c r="ET2640" s="8"/>
      <c r="EU2640" s="6"/>
      <c r="EV2640" s="7"/>
      <c r="EW2640" s="7"/>
      <c r="EX2640" s="7"/>
      <c r="EY2640" s="7"/>
      <c r="EZ2640" s="8"/>
      <c r="FA2640" s="6"/>
      <c r="FB2640" s="7"/>
      <c r="FC2640" s="7"/>
      <c r="FD2640" s="7"/>
      <c r="FE2640" s="7"/>
      <c r="FF2640" s="8"/>
      <c r="FG2640" s="6"/>
      <c r="FH2640" s="7"/>
      <c r="FI2640" s="7"/>
      <c r="FJ2640" s="7"/>
      <c r="FK2640" s="7"/>
      <c r="FL2640" s="8"/>
      <c r="FM2640" s="6"/>
      <c r="FN2640" s="7"/>
      <c r="FO2640" s="7"/>
      <c r="FP2640" s="7"/>
      <c r="FQ2640" s="7"/>
      <c r="FR2640" s="8"/>
      <c r="FS2640" s="6"/>
      <c r="FT2640" s="7"/>
      <c r="FU2640" s="7"/>
      <c r="FV2640" s="7"/>
      <c r="FW2640" s="7"/>
      <c r="FX2640" s="8"/>
      <c r="FY2640" s="6"/>
      <c r="FZ2640" s="7"/>
      <c r="GA2640" s="7"/>
      <c r="GB2640" s="7"/>
      <c r="GC2640" s="7"/>
      <c r="GD2640" s="8"/>
      <c r="GE2640" s="6"/>
      <c r="GF2640" s="7"/>
      <c r="GG2640" s="7"/>
      <c r="GH2640" s="7"/>
      <c r="GI2640" s="7"/>
      <c r="GJ2640" s="8"/>
      <c r="GK2640" s="6"/>
      <c r="GL2640" s="7"/>
      <c r="GM2640" s="7"/>
      <c r="GN2640" s="7"/>
      <c r="GO2640" s="7"/>
      <c r="GP2640" s="8"/>
      <c r="GQ2640" s="6"/>
      <c r="GR2640" s="7"/>
      <c r="GS2640" s="7"/>
      <c r="GT2640" s="7"/>
      <c r="GU2640" s="7"/>
      <c r="GV2640" s="8"/>
      <c r="GW2640" s="6"/>
      <c r="GX2640" s="7"/>
      <c r="GY2640" s="7"/>
      <c r="GZ2640" s="7"/>
      <c r="HA2640" s="7"/>
      <c r="HB2640" s="8"/>
      <c r="HC2640" s="6"/>
      <c r="HD2640" s="7"/>
      <c r="HE2640" s="7"/>
      <c r="HF2640" s="7"/>
      <c r="HG2640" s="7"/>
      <c r="HH2640" s="8"/>
      <c r="HI2640" s="6"/>
      <c r="HJ2640" s="7"/>
      <c r="HK2640" s="7"/>
      <c r="HL2640" s="7"/>
      <c r="HM2640" s="7"/>
      <c r="HN2640" s="8"/>
      <c r="HO2640" s="6"/>
      <c r="HP2640" s="7"/>
      <c r="HQ2640" s="7"/>
      <c r="HR2640" s="7"/>
      <c r="HS2640" s="7"/>
      <c r="HT2640" s="8"/>
      <c r="HU2640" s="6"/>
      <c r="HV2640" s="7"/>
      <c r="HW2640" s="7"/>
      <c r="HX2640" s="7"/>
      <c r="HY2640" s="7"/>
      <c r="HZ2640" s="8"/>
      <c r="IA2640" s="6"/>
      <c r="IB2640" s="7"/>
      <c r="IC2640" s="7"/>
      <c r="ID2640" s="7"/>
      <c r="IE2640" s="7"/>
      <c r="IF2640" s="8"/>
      <c r="IG2640" s="6"/>
      <c r="IH2640" s="7"/>
      <c r="II2640" s="7"/>
      <c r="IJ2640" s="7"/>
      <c r="IK2640" s="7"/>
      <c r="IL2640" s="8"/>
      <c r="IM2640" s="6"/>
      <c r="IN2640" s="7"/>
      <c r="IO2640" s="7"/>
      <c r="IP2640" s="7"/>
      <c r="IQ2640" s="7"/>
      <c r="IR2640" s="8"/>
      <c r="IS2640" s="6"/>
      <c r="IT2640" s="7"/>
      <c r="IU2640" s="7"/>
      <c r="IV2640" s="7"/>
    </row>
    <row r="2641" customFormat="false" ht="12.75" hidden="false" customHeight="false" outlineLevel="0" collapsed="false">
      <c r="A2641" s="5" t="n">
        <v>564826</v>
      </c>
      <c r="B2641" s="6" t="n">
        <v>37050</v>
      </c>
      <c r="C2641" s="7" t="s">
        <v>2939</v>
      </c>
      <c r="D2641" s="7" t="s">
        <v>2916</v>
      </c>
      <c r="E2641" s="7"/>
      <c r="F2641" s="8" t="s">
        <v>2940</v>
      </c>
      <c r="G2641" s="8" t="n">
        <v>-1850238</v>
      </c>
      <c r="H2641" s="7"/>
      <c r="I2641" s="7"/>
      <c r="J2641" s="7"/>
      <c r="K2641" s="7"/>
      <c r="L2641" s="8"/>
      <c r="M2641" s="6"/>
      <c r="N2641" s="7"/>
      <c r="O2641" s="7"/>
      <c r="P2641" s="7"/>
      <c r="Q2641" s="7"/>
      <c r="R2641" s="8"/>
      <c r="S2641" s="6"/>
      <c r="T2641" s="7"/>
      <c r="U2641" s="7"/>
      <c r="V2641" s="7"/>
      <c r="W2641" s="7"/>
      <c r="X2641" s="8"/>
      <c r="Y2641" s="6"/>
      <c r="Z2641" s="7"/>
      <c r="AA2641" s="7"/>
      <c r="AB2641" s="7"/>
      <c r="AC2641" s="7"/>
      <c r="AD2641" s="8"/>
      <c r="AE2641" s="6"/>
      <c r="AF2641" s="7"/>
      <c r="AG2641" s="7"/>
      <c r="AH2641" s="7"/>
      <c r="AI2641" s="7"/>
      <c r="AJ2641" s="8"/>
      <c r="AK2641" s="6"/>
      <c r="AL2641" s="7"/>
      <c r="AM2641" s="7"/>
      <c r="AN2641" s="7"/>
      <c r="AO2641" s="7"/>
      <c r="AP2641" s="8"/>
      <c r="AQ2641" s="6"/>
      <c r="AR2641" s="7"/>
      <c r="AS2641" s="7"/>
      <c r="AT2641" s="7"/>
      <c r="AU2641" s="7"/>
      <c r="AV2641" s="8"/>
      <c r="AW2641" s="6"/>
      <c r="AX2641" s="7"/>
      <c r="AY2641" s="7"/>
      <c r="AZ2641" s="7"/>
      <c r="BA2641" s="7"/>
      <c r="BB2641" s="8"/>
      <c r="BC2641" s="6"/>
      <c r="BD2641" s="7"/>
      <c r="BE2641" s="7"/>
      <c r="BF2641" s="7"/>
      <c r="BG2641" s="7"/>
      <c r="BH2641" s="8"/>
      <c r="BI2641" s="6"/>
      <c r="BJ2641" s="7"/>
      <c r="BK2641" s="7"/>
      <c r="BL2641" s="7"/>
      <c r="BM2641" s="7"/>
      <c r="BN2641" s="8"/>
      <c r="BO2641" s="6"/>
      <c r="BP2641" s="7"/>
      <c r="BQ2641" s="7"/>
      <c r="BR2641" s="7"/>
      <c r="BS2641" s="7"/>
      <c r="BT2641" s="8"/>
      <c r="BU2641" s="6"/>
      <c r="BV2641" s="7"/>
      <c r="BW2641" s="7"/>
      <c r="BX2641" s="7"/>
      <c r="BY2641" s="7"/>
      <c r="BZ2641" s="8"/>
      <c r="CA2641" s="6"/>
      <c r="CB2641" s="7"/>
      <c r="CC2641" s="7"/>
      <c r="CD2641" s="7"/>
      <c r="CE2641" s="7"/>
      <c r="CF2641" s="8"/>
      <c r="CG2641" s="6"/>
      <c r="CH2641" s="7"/>
      <c r="CI2641" s="7"/>
      <c r="CJ2641" s="7"/>
      <c r="CK2641" s="7"/>
      <c r="CL2641" s="8"/>
      <c r="CM2641" s="6"/>
      <c r="CN2641" s="7"/>
      <c r="CO2641" s="7"/>
      <c r="CP2641" s="7"/>
      <c r="CQ2641" s="7"/>
      <c r="CR2641" s="8"/>
      <c r="CS2641" s="6"/>
      <c r="CT2641" s="7"/>
      <c r="CU2641" s="7"/>
      <c r="CV2641" s="7"/>
      <c r="CW2641" s="7"/>
      <c r="CX2641" s="8"/>
      <c r="CY2641" s="6"/>
      <c r="CZ2641" s="7"/>
      <c r="DA2641" s="7"/>
      <c r="DB2641" s="7"/>
      <c r="DC2641" s="7"/>
      <c r="DD2641" s="8"/>
      <c r="DE2641" s="6"/>
      <c r="DF2641" s="7"/>
      <c r="DG2641" s="7"/>
      <c r="DH2641" s="7"/>
      <c r="DI2641" s="7"/>
      <c r="DJ2641" s="8"/>
      <c r="DK2641" s="6"/>
      <c r="DL2641" s="7"/>
      <c r="DM2641" s="7"/>
      <c r="DN2641" s="7"/>
      <c r="DO2641" s="7"/>
      <c r="DP2641" s="8"/>
      <c r="DQ2641" s="6"/>
      <c r="DR2641" s="7"/>
      <c r="DS2641" s="7"/>
      <c r="DT2641" s="7"/>
      <c r="DU2641" s="7"/>
      <c r="DV2641" s="8"/>
      <c r="DW2641" s="6"/>
      <c r="DX2641" s="7"/>
      <c r="DY2641" s="7"/>
      <c r="DZ2641" s="7"/>
      <c r="EA2641" s="7"/>
      <c r="EB2641" s="8"/>
      <c r="EC2641" s="6"/>
      <c r="ED2641" s="7"/>
      <c r="EE2641" s="7"/>
      <c r="EF2641" s="7"/>
      <c r="EG2641" s="7"/>
      <c r="EH2641" s="8"/>
      <c r="EI2641" s="6"/>
      <c r="EJ2641" s="7"/>
      <c r="EK2641" s="7"/>
      <c r="EL2641" s="7"/>
      <c r="EM2641" s="7"/>
      <c r="EN2641" s="8"/>
      <c r="EO2641" s="6"/>
      <c r="EP2641" s="7"/>
      <c r="EQ2641" s="7"/>
      <c r="ER2641" s="7"/>
      <c r="ES2641" s="7"/>
      <c r="ET2641" s="8"/>
      <c r="EU2641" s="6"/>
      <c r="EV2641" s="7"/>
      <c r="EW2641" s="7"/>
      <c r="EX2641" s="7"/>
      <c r="EY2641" s="7"/>
      <c r="EZ2641" s="8"/>
      <c r="FA2641" s="6"/>
      <c r="FB2641" s="7"/>
      <c r="FC2641" s="7"/>
      <c r="FD2641" s="7"/>
      <c r="FE2641" s="7"/>
      <c r="FF2641" s="8"/>
      <c r="FG2641" s="6"/>
      <c r="FH2641" s="7"/>
      <c r="FI2641" s="7"/>
      <c r="FJ2641" s="7"/>
      <c r="FK2641" s="7"/>
      <c r="FL2641" s="8"/>
      <c r="FM2641" s="6"/>
      <c r="FN2641" s="7"/>
      <c r="FO2641" s="7"/>
      <c r="FP2641" s="7"/>
      <c r="FQ2641" s="7"/>
      <c r="FR2641" s="8"/>
      <c r="FS2641" s="6"/>
      <c r="FT2641" s="7"/>
      <c r="FU2641" s="7"/>
      <c r="FV2641" s="7"/>
      <c r="FW2641" s="7"/>
      <c r="FX2641" s="8"/>
      <c r="FY2641" s="6"/>
      <c r="FZ2641" s="7"/>
      <c r="GA2641" s="7"/>
      <c r="GB2641" s="7"/>
      <c r="GC2641" s="7"/>
      <c r="GD2641" s="8"/>
      <c r="GE2641" s="6"/>
      <c r="GF2641" s="7"/>
      <c r="GG2641" s="7"/>
      <c r="GH2641" s="7"/>
      <c r="GI2641" s="7"/>
      <c r="GJ2641" s="8"/>
      <c r="GK2641" s="6"/>
      <c r="GL2641" s="7"/>
      <c r="GM2641" s="7"/>
      <c r="GN2641" s="7"/>
      <c r="GO2641" s="7"/>
      <c r="GP2641" s="8"/>
      <c r="GQ2641" s="6"/>
      <c r="GR2641" s="7"/>
      <c r="GS2641" s="7"/>
      <c r="GT2641" s="7"/>
      <c r="GU2641" s="7"/>
      <c r="GV2641" s="8"/>
      <c r="GW2641" s="6"/>
      <c r="GX2641" s="7"/>
      <c r="GY2641" s="7"/>
      <c r="GZ2641" s="7"/>
      <c r="HA2641" s="7"/>
      <c r="HB2641" s="8"/>
      <c r="HC2641" s="6"/>
      <c r="HD2641" s="7"/>
      <c r="HE2641" s="7"/>
      <c r="HF2641" s="7"/>
      <c r="HG2641" s="7"/>
      <c r="HH2641" s="8"/>
      <c r="HI2641" s="6"/>
      <c r="HJ2641" s="7"/>
      <c r="HK2641" s="7"/>
      <c r="HL2641" s="7"/>
      <c r="HM2641" s="7"/>
      <c r="HN2641" s="8"/>
      <c r="HO2641" s="6"/>
      <c r="HP2641" s="7"/>
      <c r="HQ2641" s="7"/>
      <c r="HR2641" s="7"/>
      <c r="HS2641" s="7"/>
      <c r="HT2641" s="8"/>
      <c r="HU2641" s="6"/>
      <c r="HV2641" s="7"/>
      <c r="HW2641" s="7"/>
      <c r="HX2641" s="7"/>
      <c r="HY2641" s="7"/>
      <c r="HZ2641" s="8"/>
      <c r="IA2641" s="6"/>
      <c r="IB2641" s="7"/>
      <c r="IC2641" s="7"/>
      <c r="ID2641" s="7"/>
      <c r="IE2641" s="7"/>
      <c r="IF2641" s="8"/>
      <c r="IG2641" s="6"/>
      <c r="IH2641" s="7"/>
      <c r="II2641" s="7"/>
      <c r="IJ2641" s="7"/>
      <c r="IK2641" s="7"/>
      <c r="IL2641" s="8"/>
      <c r="IM2641" s="6"/>
      <c r="IN2641" s="7"/>
      <c r="IO2641" s="7"/>
      <c r="IP2641" s="7"/>
      <c r="IQ2641" s="7"/>
      <c r="IR2641" s="8"/>
      <c r="IS2641" s="6"/>
      <c r="IT2641" s="7"/>
      <c r="IU2641" s="7"/>
      <c r="IV2641" s="7"/>
    </row>
    <row r="2642" customFormat="false" ht="12.75" hidden="false" customHeight="false" outlineLevel="0" collapsed="false">
      <c r="A2642" s="5" t="n">
        <v>564826</v>
      </c>
      <c r="B2642" s="6" t="n">
        <v>37050</v>
      </c>
      <c r="C2642" s="7" t="s">
        <v>2939</v>
      </c>
      <c r="D2642" s="7" t="s">
        <v>2916</v>
      </c>
      <c r="E2642" s="7"/>
      <c r="F2642" s="8" t="s">
        <v>2940</v>
      </c>
      <c r="G2642" s="8" t="n">
        <v>1499639</v>
      </c>
      <c r="H2642" s="7"/>
      <c r="I2642" s="7"/>
      <c r="J2642" s="7"/>
      <c r="K2642" s="7"/>
      <c r="L2642" s="8"/>
      <c r="M2642" s="6"/>
      <c r="N2642" s="7"/>
      <c r="O2642" s="7"/>
      <c r="P2642" s="7"/>
      <c r="Q2642" s="7"/>
      <c r="R2642" s="8"/>
      <c r="S2642" s="6"/>
      <c r="T2642" s="7"/>
      <c r="U2642" s="7"/>
      <c r="V2642" s="7"/>
      <c r="W2642" s="7"/>
      <c r="X2642" s="8"/>
      <c r="Y2642" s="6"/>
      <c r="Z2642" s="7"/>
      <c r="AA2642" s="7"/>
      <c r="AB2642" s="7"/>
      <c r="AC2642" s="7"/>
      <c r="AD2642" s="8"/>
      <c r="AE2642" s="6"/>
      <c r="AF2642" s="7"/>
      <c r="AG2642" s="7"/>
      <c r="AH2642" s="7"/>
      <c r="AI2642" s="7"/>
      <c r="AJ2642" s="8"/>
      <c r="AK2642" s="6"/>
      <c r="AL2642" s="7"/>
      <c r="AM2642" s="7"/>
      <c r="AN2642" s="7"/>
      <c r="AO2642" s="7"/>
      <c r="AP2642" s="8"/>
      <c r="AQ2642" s="6"/>
      <c r="AR2642" s="7"/>
      <c r="AS2642" s="7"/>
      <c r="AT2642" s="7"/>
      <c r="AU2642" s="7"/>
      <c r="AV2642" s="8"/>
      <c r="AW2642" s="6"/>
      <c r="AX2642" s="7"/>
      <c r="AY2642" s="7"/>
      <c r="AZ2642" s="7"/>
      <c r="BA2642" s="7"/>
      <c r="BB2642" s="8"/>
      <c r="BC2642" s="6"/>
      <c r="BD2642" s="7"/>
      <c r="BE2642" s="7"/>
      <c r="BF2642" s="7"/>
      <c r="BG2642" s="7"/>
      <c r="BH2642" s="8"/>
      <c r="BI2642" s="6"/>
      <c r="BJ2642" s="7"/>
      <c r="BK2642" s="7"/>
      <c r="BL2642" s="7"/>
      <c r="BM2642" s="7"/>
      <c r="BN2642" s="8"/>
      <c r="BO2642" s="6"/>
      <c r="BP2642" s="7"/>
      <c r="BQ2642" s="7"/>
      <c r="BR2642" s="7"/>
      <c r="BS2642" s="7"/>
      <c r="BT2642" s="8"/>
      <c r="BU2642" s="6"/>
      <c r="BV2642" s="7"/>
      <c r="BW2642" s="7"/>
      <c r="BX2642" s="7"/>
      <c r="BY2642" s="7"/>
      <c r="BZ2642" s="8"/>
      <c r="CA2642" s="6"/>
      <c r="CB2642" s="7"/>
      <c r="CC2642" s="7"/>
      <c r="CD2642" s="7"/>
      <c r="CE2642" s="7"/>
      <c r="CF2642" s="8"/>
      <c r="CG2642" s="6"/>
      <c r="CH2642" s="7"/>
      <c r="CI2642" s="7"/>
      <c r="CJ2642" s="7"/>
      <c r="CK2642" s="7"/>
      <c r="CL2642" s="8"/>
      <c r="CM2642" s="6"/>
      <c r="CN2642" s="7"/>
      <c r="CO2642" s="7"/>
      <c r="CP2642" s="7"/>
      <c r="CQ2642" s="7"/>
      <c r="CR2642" s="8"/>
      <c r="CS2642" s="6"/>
      <c r="CT2642" s="7"/>
      <c r="CU2642" s="7"/>
      <c r="CV2642" s="7"/>
      <c r="CW2642" s="7"/>
      <c r="CX2642" s="8"/>
      <c r="CY2642" s="6"/>
      <c r="CZ2642" s="7"/>
      <c r="DA2642" s="7"/>
      <c r="DB2642" s="7"/>
      <c r="DC2642" s="7"/>
      <c r="DD2642" s="8"/>
      <c r="DE2642" s="6"/>
      <c r="DF2642" s="7"/>
      <c r="DG2642" s="7"/>
      <c r="DH2642" s="7"/>
      <c r="DI2642" s="7"/>
      <c r="DJ2642" s="8"/>
      <c r="DK2642" s="6"/>
      <c r="DL2642" s="7"/>
      <c r="DM2642" s="7"/>
      <c r="DN2642" s="7"/>
      <c r="DO2642" s="7"/>
      <c r="DP2642" s="8"/>
      <c r="DQ2642" s="6"/>
      <c r="DR2642" s="7"/>
      <c r="DS2642" s="7"/>
      <c r="DT2642" s="7"/>
      <c r="DU2642" s="7"/>
      <c r="DV2642" s="8"/>
      <c r="DW2642" s="6"/>
      <c r="DX2642" s="7"/>
      <c r="DY2642" s="7"/>
      <c r="DZ2642" s="7"/>
      <c r="EA2642" s="7"/>
      <c r="EB2642" s="8"/>
      <c r="EC2642" s="6"/>
      <c r="ED2642" s="7"/>
      <c r="EE2642" s="7"/>
      <c r="EF2642" s="7"/>
      <c r="EG2642" s="7"/>
      <c r="EH2642" s="8"/>
      <c r="EI2642" s="6"/>
      <c r="EJ2642" s="7"/>
      <c r="EK2642" s="7"/>
      <c r="EL2642" s="7"/>
      <c r="EM2642" s="7"/>
      <c r="EN2642" s="8"/>
      <c r="EO2642" s="6"/>
      <c r="EP2642" s="7"/>
      <c r="EQ2642" s="7"/>
      <c r="ER2642" s="7"/>
      <c r="ES2642" s="7"/>
      <c r="ET2642" s="8"/>
      <c r="EU2642" s="6"/>
      <c r="EV2642" s="7"/>
      <c r="EW2642" s="7"/>
      <c r="EX2642" s="7"/>
      <c r="EY2642" s="7"/>
      <c r="EZ2642" s="8"/>
      <c r="FA2642" s="6"/>
      <c r="FB2642" s="7"/>
      <c r="FC2642" s="7"/>
      <c r="FD2642" s="7"/>
      <c r="FE2642" s="7"/>
      <c r="FF2642" s="8"/>
      <c r="FG2642" s="6"/>
      <c r="FH2642" s="7"/>
      <c r="FI2642" s="7"/>
      <c r="FJ2642" s="7"/>
      <c r="FK2642" s="7"/>
      <c r="FL2642" s="8"/>
      <c r="FM2642" s="6"/>
      <c r="FN2642" s="7"/>
      <c r="FO2642" s="7"/>
      <c r="FP2642" s="7"/>
      <c r="FQ2642" s="7"/>
      <c r="FR2642" s="8"/>
      <c r="FS2642" s="6"/>
      <c r="FT2642" s="7"/>
      <c r="FU2642" s="7"/>
      <c r="FV2642" s="7"/>
      <c r="FW2642" s="7"/>
      <c r="FX2642" s="8"/>
      <c r="FY2642" s="6"/>
      <c r="FZ2642" s="7"/>
      <c r="GA2642" s="7"/>
      <c r="GB2642" s="7"/>
      <c r="GC2642" s="7"/>
      <c r="GD2642" s="8"/>
      <c r="GE2642" s="6"/>
      <c r="GF2642" s="7"/>
      <c r="GG2642" s="7"/>
      <c r="GH2642" s="7"/>
      <c r="GI2642" s="7"/>
      <c r="GJ2642" s="8"/>
      <c r="GK2642" s="6"/>
      <c r="GL2642" s="7"/>
      <c r="GM2642" s="7"/>
      <c r="GN2642" s="7"/>
      <c r="GO2642" s="7"/>
      <c r="GP2642" s="8"/>
      <c r="GQ2642" s="6"/>
      <c r="GR2642" s="7"/>
      <c r="GS2642" s="7"/>
      <c r="GT2642" s="7"/>
      <c r="GU2642" s="7"/>
      <c r="GV2642" s="8"/>
      <c r="GW2642" s="6"/>
      <c r="GX2642" s="7"/>
      <c r="GY2642" s="7"/>
      <c r="GZ2642" s="7"/>
      <c r="HA2642" s="7"/>
      <c r="HB2642" s="8"/>
      <c r="HC2642" s="6"/>
      <c r="HD2642" s="7"/>
      <c r="HE2642" s="7"/>
      <c r="HF2642" s="7"/>
      <c r="HG2642" s="7"/>
      <c r="HH2642" s="8"/>
      <c r="HI2642" s="6"/>
      <c r="HJ2642" s="7"/>
      <c r="HK2642" s="7"/>
      <c r="HL2642" s="7"/>
      <c r="HM2642" s="7"/>
      <c r="HN2642" s="8"/>
      <c r="HO2642" s="6"/>
      <c r="HP2642" s="7"/>
      <c r="HQ2642" s="7"/>
      <c r="HR2642" s="7"/>
      <c r="HS2642" s="7"/>
      <c r="HT2642" s="8"/>
      <c r="HU2642" s="6"/>
      <c r="HV2642" s="7"/>
      <c r="HW2642" s="7"/>
      <c r="HX2642" s="7"/>
      <c r="HY2642" s="7"/>
      <c r="HZ2642" s="8"/>
      <c r="IA2642" s="6"/>
      <c r="IB2642" s="7"/>
      <c r="IC2642" s="7"/>
      <c r="ID2642" s="7"/>
      <c r="IE2642" s="7"/>
      <c r="IF2642" s="8"/>
      <c r="IG2642" s="6"/>
      <c r="IH2642" s="7"/>
      <c r="II2642" s="7"/>
      <c r="IJ2642" s="7"/>
      <c r="IK2642" s="7"/>
      <c r="IL2642" s="8"/>
      <c r="IM2642" s="6"/>
      <c r="IN2642" s="7"/>
      <c r="IO2642" s="7"/>
      <c r="IP2642" s="7"/>
      <c r="IQ2642" s="7"/>
      <c r="IR2642" s="8"/>
      <c r="IS2642" s="6"/>
      <c r="IT2642" s="7"/>
      <c r="IU2642" s="7"/>
      <c r="IV2642" s="7"/>
    </row>
    <row r="2643" customFormat="false" ht="12.75" hidden="false" customHeight="false" outlineLevel="0" collapsed="false">
      <c r="A2643" s="5" t="n">
        <v>644409</v>
      </c>
      <c r="B2643" s="6" t="n">
        <v>37054</v>
      </c>
      <c r="C2643" s="7" t="s">
        <v>2941</v>
      </c>
      <c r="D2643" s="7" t="s">
        <v>2916</v>
      </c>
      <c r="E2643" s="7"/>
      <c r="F2643" s="8" t="s">
        <v>2936</v>
      </c>
      <c r="G2643" s="8" t="n">
        <v>3680</v>
      </c>
      <c r="H2643" s="7"/>
      <c r="I2643" s="7"/>
      <c r="J2643" s="7"/>
      <c r="K2643" s="7"/>
      <c r="L2643" s="8"/>
      <c r="M2643" s="6"/>
      <c r="N2643" s="7"/>
      <c r="O2643" s="7"/>
      <c r="P2643" s="7"/>
      <c r="Q2643" s="7"/>
      <c r="R2643" s="8"/>
      <c r="S2643" s="6"/>
      <c r="T2643" s="7"/>
      <c r="U2643" s="7"/>
      <c r="V2643" s="7"/>
      <c r="W2643" s="7"/>
      <c r="X2643" s="8"/>
      <c r="Y2643" s="6"/>
      <c r="Z2643" s="7"/>
      <c r="AA2643" s="7"/>
      <c r="AB2643" s="7"/>
      <c r="AC2643" s="7"/>
      <c r="AD2643" s="8"/>
      <c r="AE2643" s="6"/>
      <c r="AF2643" s="7"/>
      <c r="AG2643" s="7"/>
      <c r="AH2643" s="7"/>
      <c r="AI2643" s="7"/>
      <c r="AJ2643" s="8"/>
      <c r="AK2643" s="6"/>
      <c r="AL2643" s="7"/>
      <c r="AM2643" s="7"/>
      <c r="AN2643" s="7"/>
      <c r="AO2643" s="7"/>
      <c r="AP2643" s="8"/>
      <c r="AQ2643" s="6"/>
      <c r="AR2643" s="7"/>
      <c r="AS2643" s="7"/>
      <c r="AT2643" s="7"/>
      <c r="AU2643" s="7"/>
      <c r="AV2643" s="8"/>
      <c r="AW2643" s="6"/>
      <c r="AX2643" s="7"/>
      <c r="AY2643" s="7"/>
      <c r="AZ2643" s="7"/>
      <c r="BA2643" s="7"/>
      <c r="BB2643" s="8"/>
      <c r="BC2643" s="6"/>
      <c r="BD2643" s="7"/>
      <c r="BE2643" s="7"/>
      <c r="BF2643" s="7"/>
      <c r="BG2643" s="7"/>
      <c r="BH2643" s="8"/>
      <c r="BI2643" s="6"/>
      <c r="BJ2643" s="7"/>
      <c r="BK2643" s="7"/>
      <c r="BL2643" s="7"/>
      <c r="BM2643" s="7"/>
      <c r="BN2643" s="8"/>
      <c r="BO2643" s="6"/>
      <c r="BP2643" s="7"/>
      <c r="BQ2643" s="7"/>
      <c r="BR2643" s="7"/>
      <c r="BS2643" s="7"/>
      <c r="BT2643" s="8"/>
      <c r="BU2643" s="6"/>
      <c r="BV2643" s="7"/>
      <c r="BW2643" s="7"/>
      <c r="BX2643" s="7"/>
      <c r="BY2643" s="7"/>
      <c r="BZ2643" s="8"/>
      <c r="CA2643" s="6"/>
      <c r="CB2643" s="7"/>
      <c r="CC2643" s="7"/>
      <c r="CD2643" s="7"/>
      <c r="CE2643" s="7"/>
      <c r="CF2643" s="8"/>
      <c r="CG2643" s="6"/>
      <c r="CH2643" s="7"/>
      <c r="CI2643" s="7"/>
      <c r="CJ2643" s="7"/>
      <c r="CK2643" s="7"/>
      <c r="CL2643" s="8"/>
      <c r="CM2643" s="6"/>
      <c r="CN2643" s="7"/>
      <c r="CO2643" s="7"/>
      <c r="CP2643" s="7"/>
      <c r="CQ2643" s="7"/>
      <c r="CR2643" s="8"/>
      <c r="CS2643" s="6"/>
      <c r="CT2643" s="7"/>
      <c r="CU2643" s="7"/>
      <c r="CV2643" s="7"/>
      <c r="CW2643" s="7"/>
      <c r="CX2643" s="8"/>
      <c r="CY2643" s="6"/>
      <c r="CZ2643" s="7"/>
      <c r="DA2643" s="7"/>
      <c r="DB2643" s="7"/>
      <c r="DC2643" s="7"/>
      <c r="DD2643" s="8"/>
      <c r="DE2643" s="6"/>
      <c r="DF2643" s="7"/>
      <c r="DG2643" s="7"/>
      <c r="DH2643" s="7"/>
      <c r="DI2643" s="7"/>
      <c r="DJ2643" s="8"/>
      <c r="DK2643" s="6"/>
      <c r="DL2643" s="7"/>
      <c r="DM2643" s="7"/>
      <c r="DN2643" s="7"/>
      <c r="DO2643" s="7"/>
      <c r="DP2643" s="8"/>
      <c r="DQ2643" s="6"/>
      <c r="DR2643" s="7"/>
      <c r="DS2643" s="7"/>
      <c r="DT2643" s="7"/>
      <c r="DU2643" s="7"/>
      <c r="DV2643" s="8"/>
      <c r="DW2643" s="6"/>
      <c r="DX2643" s="7"/>
      <c r="DY2643" s="7"/>
      <c r="DZ2643" s="7"/>
      <c r="EA2643" s="7"/>
      <c r="EB2643" s="8"/>
      <c r="EC2643" s="6"/>
      <c r="ED2643" s="7"/>
      <c r="EE2643" s="7"/>
      <c r="EF2643" s="7"/>
      <c r="EG2643" s="7"/>
      <c r="EH2643" s="8"/>
      <c r="EI2643" s="6"/>
      <c r="EJ2643" s="7"/>
      <c r="EK2643" s="7"/>
      <c r="EL2643" s="7"/>
      <c r="EM2643" s="7"/>
      <c r="EN2643" s="8"/>
      <c r="EO2643" s="6"/>
      <c r="EP2643" s="7"/>
      <c r="EQ2643" s="7"/>
      <c r="ER2643" s="7"/>
      <c r="ES2643" s="7"/>
      <c r="ET2643" s="8"/>
      <c r="EU2643" s="6"/>
      <c r="EV2643" s="7"/>
      <c r="EW2643" s="7"/>
      <c r="EX2643" s="7"/>
      <c r="EY2643" s="7"/>
      <c r="EZ2643" s="8"/>
      <c r="FA2643" s="6"/>
      <c r="FB2643" s="7"/>
      <c r="FC2643" s="7"/>
      <c r="FD2643" s="7"/>
      <c r="FE2643" s="7"/>
      <c r="FF2643" s="8"/>
      <c r="FG2643" s="6"/>
      <c r="FH2643" s="7"/>
      <c r="FI2643" s="7"/>
      <c r="FJ2643" s="7"/>
      <c r="FK2643" s="7"/>
      <c r="FL2643" s="8"/>
      <c r="FM2643" s="6"/>
      <c r="FN2643" s="7"/>
      <c r="FO2643" s="7"/>
      <c r="FP2643" s="7"/>
      <c r="FQ2643" s="7"/>
      <c r="FR2643" s="8"/>
      <c r="FS2643" s="6"/>
      <c r="FT2643" s="7"/>
      <c r="FU2643" s="7"/>
      <c r="FV2643" s="7"/>
      <c r="FW2643" s="7"/>
      <c r="FX2643" s="8"/>
      <c r="FY2643" s="6"/>
      <c r="FZ2643" s="7"/>
      <c r="GA2643" s="7"/>
      <c r="GB2643" s="7"/>
      <c r="GC2643" s="7"/>
      <c r="GD2643" s="8"/>
      <c r="GE2643" s="6"/>
      <c r="GF2643" s="7"/>
      <c r="GG2643" s="7"/>
      <c r="GH2643" s="7"/>
      <c r="GI2643" s="7"/>
      <c r="GJ2643" s="8"/>
      <c r="GK2643" s="6"/>
      <c r="GL2643" s="7"/>
      <c r="GM2643" s="7"/>
      <c r="GN2643" s="7"/>
      <c r="GO2643" s="7"/>
      <c r="GP2643" s="8"/>
      <c r="GQ2643" s="6"/>
      <c r="GR2643" s="7"/>
      <c r="GS2643" s="7"/>
      <c r="GT2643" s="7"/>
      <c r="GU2643" s="7"/>
      <c r="GV2643" s="8"/>
      <c r="GW2643" s="6"/>
      <c r="GX2643" s="7"/>
      <c r="GY2643" s="7"/>
      <c r="GZ2643" s="7"/>
      <c r="HA2643" s="7"/>
      <c r="HB2643" s="8"/>
      <c r="HC2643" s="6"/>
      <c r="HD2643" s="7"/>
      <c r="HE2643" s="7"/>
      <c r="HF2643" s="7"/>
      <c r="HG2643" s="7"/>
      <c r="HH2643" s="8"/>
      <c r="HI2643" s="6"/>
      <c r="HJ2643" s="7"/>
      <c r="HK2643" s="7"/>
      <c r="HL2643" s="7"/>
      <c r="HM2643" s="7"/>
      <c r="HN2643" s="8"/>
      <c r="HO2643" s="6"/>
      <c r="HP2643" s="7"/>
      <c r="HQ2643" s="7"/>
      <c r="HR2643" s="7"/>
      <c r="HS2643" s="7"/>
      <c r="HT2643" s="8"/>
      <c r="HU2643" s="6"/>
      <c r="HV2643" s="7"/>
      <c r="HW2643" s="7"/>
      <c r="HX2643" s="7"/>
      <c r="HY2643" s="7"/>
      <c r="HZ2643" s="8"/>
      <c r="IA2643" s="6"/>
      <c r="IB2643" s="7"/>
      <c r="IC2643" s="7"/>
      <c r="ID2643" s="7"/>
      <c r="IE2643" s="7"/>
      <c r="IF2643" s="8"/>
      <c r="IG2643" s="6"/>
      <c r="IH2643" s="7"/>
      <c r="II2643" s="7"/>
      <c r="IJ2643" s="7"/>
      <c r="IK2643" s="7"/>
      <c r="IL2643" s="8"/>
      <c r="IM2643" s="6"/>
      <c r="IN2643" s="7"/>
      <c r="IO2643" s="7"/>
      <c r="IP2643" s="7"/>
      <c r="IQ2643" s="7"/>
      <c r="IR2643" s="8"/>
      <c r="IS2643" s="6"/>
      <c r="IT2643" s="7"/>
      <c r="IU2643" s="7"/>
      <c r="IV2643" s="7"/>
    </row>
    <row r="2644" customFormat="false" ht="12.75" hidden="false" customHeight="false" outlineLevel="0" collapsed="false">
      <c r="A2644" s="5" t="n">
        <v>652</v>
      </c>
      <c r="B2644" s="6" t="n">
        <v>37061</v>
      </c>
      <c r="C2644" s="7" t="s">
        <v>2942</v>
      </c>
      <c r="D2644" s="7" t="s">
        <v>2916</v>
      </c>
      <c r="E2644" s="7"/>
      <c r="F2644" s="8" t="s">
        <v>2943</v>
      </c>
      <c r="G2644" s="8" t="n">
        <v>20000</v>
      </c>
      <c r="H2644" s="7"/>
      <c r="I2644" s="7"/>
      <c r="J2644" s="7"/>
      <c r="K2644" s="7"/>
      <c r="L2644" s="8"/>
      <c r="M2644" s="6"/>
      <c r="N2644" s="7"/>
      <c r="O2644" s="7"/>
      <c r="P2644" s="7"/>
      <c r="Q2644" s="7"/>
      <c r="R2644" s="8"/>
      <c r="S2644" s="6"/>
      <c r="T2644" s="7"/>
      <c r="U2644" s="7"/>
      <c r="V2644" s="7"/>
      <c r="W2644" s="7"/>
      <c r="X2644" s="8"/>
      <c r="Y2644" s="6"/>
      <c r="Z2644" s="7"/>
      <c r="AA2644" s="7"/>
      <c r="AB2644" s="7"/>
      <c r="AC2644" s="7"/>
      <c r="AD2644" s="8"/>
      <c r="AE2644" s="6"/>
      <c r="AF2644" s="7"/>
      <c r="AG2644" s="7"/>
      <c r="AH2644" s="7"/>
      <c r="AI2644" s="7"/>
      <c r="AJ2644" s="8"/>
      <c r="AK2644" s="6"/>
      <c r="AL2644" s="7"/>
      <c r="AM2644" s="7"/>
      <c r="AN2644" s="7"/>
      <c r="AO2644" s="7"/>
      <c r="AP2644" s="8"/>
      <c r="AQ2644" s="6"/>
      <c r="AR2644" s="7"/>
      <c r="AS2644" s="7"/>
      <c r="AT2644" s="7"/>
      <c r="AU2644" s="7"/>
      <c r="AV2644" s="8"/>
      <c r="AW2644" s="6"/>
      <c r="AX2644" s="7"/>
      <c r="AY2644" s="7"/>
      <c r="AZ2644" s="7"/>
      <c r="BA2644" s="7"/>
      <c r="BB2644" s="8"/>
      <c r="BC2644" s="6"/>
      <c r="BD2644" s="7"/>
      <c r="BE2644" s="7"/>
      <c r="BF2644" s="7"/>
      <c r="BG2644" s="7"/>
      <c r="BH2644" s="8"/>
      <c r="BI2644" s="6"/>
      <c r="BJ2644" s="7"/>
      <c r="BK2644" s="7"/>
      <c r="BL2644" s="7"/>
      <c r="BM2644" s="7"/>
      <c r="BN2644" s="8"/>
      <c r="BO2644" s="6"/>
      <c r="BP2644" s="7"/>
      <c r="BQ2644" s="7"/>
      <c r="BR2644" s="7"/>
      <c r="BS2644" s="7"/>
      <c r="BT2644" s="8"/>
      <c r="BU2644" s="6"/>
      <c r="BV2644" s="7"/>
      <c r="BW2644" s="7"/>
      <c r="BX2644" s="7"/>
      <c r="BY2644" s="7"/>
      <c r="BZ2644" s="8"/>
      <c r="CA2644" s="6"/>
      <c r="CB2644" s="7"/>
      <c r="CC2644" s="7"/>
      <c r="CD2644" s="7"/>
      <c r="CE2644" s="7"/>
      <c r="CF2644" s="8"/>
      <c r="CG2644" s="6"/>
      <c r="CH2644" s="7"/>
      <c r="CI2644" s="7"/>
      <c r="CJ2644" s="7"/>
      <c r="CK2644" s="7"/>
      <c r="CL2644" s="8"/>
      <c r="CM2644" s="6"/>
      <c r="CN2644" s="7"/>
      <c r="CO2644" s="7"/>
      <c r="CP2644" s="7"/>
      <c r="CQ2644" s="7"/>
      <c r="CR2644" s="8"/>
      <c r="CS2644" s="6"/>
      <c r="CT2644" s="7"/>
      <c r="CU2644" s="7"/>
      <c r="CV2644" s="7"/>
      <c r="CW2644" s="7"/>
      <c r="CX2644" s="8"/>
      <c r="CY2644" s="6"/>
      <c r="CZ2644" s="7"/>
      <c r="DA2644" s="7"/>
      <c r="DB2644" s="7"/>
      <c r="DC2644" s="7"/>
      <c r="DD2644" s="8"/>
      <c r="DE2644" s="6"/>
      <c r="DF2644" s="7"/>
      <c r="DG2644" s="7"/>
      <c r="DH2644" s="7"/>
      <c r="DI2644" s="7"/>
      <c r="DJ2644" s="8"/>
      <c r="DK2644" s="6"/>
      <c r="DL2644" s="7"/>
      <c r="DM2644" s="7"/>
      <c r="DN2644" s="7"/>
      <c r="DO2644" s="7"/>
      <c r="DP2644" s="8"/>
      <c r="DQ2644" s="6"/>
      <c r="DR2644" s="7"/>
      <c r="DS2644" s="7"/>
      <c r="DT2644" s="7"/>
      <c r="DU2644" s="7"/>
      <c r="DV2644" s="8"/>
      <c r="DW2644" s="6"/>
      <c r="DX2644" s="7"/>
      <c r="DY2644" s="7"/>
      <c r="DZ2644" s="7"/>
      <c r="EA2644" s="7"/>
      <c r="EB2644" s="8"/>
      <c r="EC2644" s="6"/>
      <c r="ED2644" s="7"/>
      <c r="EE2644" s="7"/>
      <c r="EF2644" s="7"/>
      <c r="EG2644" s="7"/>
      <c r="EH2644" s="8"/>
      <c r="EI2644" s="6"/>
      <c r="EJ2644" s="7"/>
      <c r="EK2644" s="7"/>
      <c r="EL2644" s="7"/>
      <c r="EM2644" s="7"/>
      <c r="EN2644" s="8"/>
      <c r="EO2644" s="6"/>
      <c r="EP2644" s="7"/>
      <c r="EQ2644" s="7"/>
      <c r="ER2644" s="7"/>
      <c r="ES2644" s="7"/>
      <c r="ET2644" s="8"/>
      <c r="EU2644" s="6"/>
      <c r="EV2644" s="7"/>
      <c r="EW2644" s="7"/>
      <c r="EX2644" s="7"/>
      <c r="EY2644" s="7"/>
      <c r="EZ2644" s="8"/>
      <c r="FA2644" s="6"/>
      <c r="FB2644" s="7"/>
      <c r="FC2644" s="7"/>
      <c r="FD2644" s="7"/>
      <c r="FE2644" s="7"/>
      <c r="FF2644" s="8"/>
      <c r="FG2644" s="6"/>
      <c r="FH2644" s="7"/>
      <c r="FI2644" s="7"/>
      <c r="FJ2644" s="7"/>
      <c r="FK2644" s="7"/>
      <c r="FL2644" s="8"/>
      <c r="FM2644" s="6"/>
      <c r="FN2644" s="7"/>
      <c r="FO2644" s="7"/>
      <c r="FP2644" s="7"/>
      <c r="FQ2644" s="7"/>
      <c r="FR2644" s="8"/>
      <c r="FS2644" s="6"/>
      <c r="FT2644" s="7"/>
      <c r="FU2644" s="7"/>
      <c r="FV2644" s="7"/>
      <c r="FW2644" s="7"/>
      <c r="FX2644" s="8"/>
      <c r="FY2644" s="6"/>
      <c r="FZ2644" s="7"/>
      <c r="GA2644" s="7"/>
      <c r="GB2644" s="7"/>
      <c r="GC2644" s="7"/>
      <c r="GD2644" s="8"/>
      <c r="GE2644" s="6"/>
      <c r="GF2644" s="7"/>
      <c r="GG2644" s="7"/>
      <c r="GH2644" s="7"/>
      <c r="GI2644" s="7"/>
      <c r="GJ2644" s="8"/>
      <c r="GK2644" s="6"/>
      <c r="GL2644" s="7"/>
      <c r="GM2644" s="7"/>
      <c r="GN2644" s="7"/>
      <c r="GO2644" s="7"/>
      <c r="GP2644" s="8"/>
      <c r="GQ2644" s="6"/>
      <c r="GR2644" s="7"/>
      <c r="GS2644" s="7"/>
      <c r="GT2644" s="7"/>
      <c r="GU2644" s="7"/>
      <c r="GV2644" s="8"/>
      <c r="GW2644" s="6"/>
      <c r="GX2644" s="7"/>
      <c r="GY2644" s="7"/>
      <c r="GZ2644" s="7"/>
      <c r="HA2644" s="7"/>
      <c r="HB2644" s="8"/>
      <c r="HC2644" s="6"/>
      <c r="HD2644" s="7"/>
      <c r="HE2644" s="7"/>
      <c r="HF2644" s="7"/>
      <c r="HG2644" s="7"/>
      <c r="HH2644" s="8"/>
      <c r="HI2644" s="6"/>
      <c r="HJ2644" s="7"/>
      <c r="HK2644" s="7"/>
      <c r="HL2644" s="7"/>
      <c r="HM2644" s="7"/>
      <c r="HN2644" s="8"/>
      <c r="HO2644" s="6"/>
      <c r="HP2644" s="7"/>
      <c r="HQ2644" s="7"/>
      <c r="HR2644" s="7"/>
      <c r="HS2644" s="7"/>
      <c r="HT2644" s="8"/>
      <c r="HU2644" s="6"/>
      <c r="HV2644" s="7"/>
      <c r="HW2644" s="7"/>
      <c r="HX2644" s="7"/>
      <c r="HY2644" s="7"/>
      <c r="HZ2644" s="8"/>
      <c r="IA2644" s="6"/>
      <c r="IB2644" s="7"/>
      <c r="IC2644" s="7"/>
      <c r="ID2644" s="7"/>
      <c r="IE2644" s="7"/>
      <c r="IF2644" s="8"/>
      <c r="IG2644" s="6"/>
      <c r="IH2644" s="7"/>
      <c r="II2644" s="7"/>
      <c r="IJ2644" s="7"/>
      <c r="IK2644" s="7"/>
      <c r="IL2644" s="8"/>
      <c r="IM2644" s="6"/>
      <c r="IN2644" s="7"/>
      <c r="IO2644" s="7"/>
      <c r="IP2644" s="7"/>
      <c r="IQ2644" s="7"/>
      <c r="IR2644" s="8"/>
      <c r="IS2644" s="6"/>
      <c r="IT2644" s="7"/>
      <c r="IU2644" s="7"/>
      <c r="IV2644" s="7"/>
    </row>
    <row r="2645" customFormat="false" ht="12.75" hidden="false" customHeight="false" outlineLevel="0" collapsed="false">
      <c r="A2645" s="5" t="n">
        <v>653</v>
      </c>
      <c r="B2645" s="6" t="n">
        <v>37061</v>
      </c>
      <c r="C2645" s="7" t="s">
        <v>2944</v>
      </c>
      <c r="D2645" s="7" t="s">
        <v>2916</v>
      </c>
      <c r="E2645" s="7"/>
      <c r="F2645" s="8" t="s">
        <v>2945</v>
      </c>
      <c r="G2645" s="8" t="n">
        <v>500000</v>
      </c>
      <c r="H2645" s="7"/>
      <c r="I2645" s="7"/>
      <c r="J2645" s="7"/>
      <c r="K2645" s="7"/>
      <c r="L2645" s="8"/>
      <c r="M2645" s="6"/>
      <c r="N2645" s="7"/>
      <c r="O2645" s="7"/>
      <c r="P2645" s="7"/>
      <c r="Q2645" s="7"/>
      <c r="R2645" s="8"/>
      <c r="S2645" s="6"/>
      <c r="T2645" s="7"/>
      <c r="U2645" s="7"/>
      <c r="V2645" s="7"/>
      <c r="W2645" s="7"/>
      <c r="X2645" s="8"/>
      <c r="Y2645" s="6"/>
      <c r="Z2645" s="7"/>
      <c r="AA2645" s="7"/>
      <c r="AB2645" s="7"/>
      <c r="AC2645" s="7"/>
      <c r="AD2645" s="8"/>
      <c r="AE2645" s="6"/>
      <c r="AF2645" s="7"/>
      <c r="AG2645" s="7"/>
      <c r="AH2645" s="7"/>
      <c r="AI2645" s="7"/>
      <c r="AJ2645" s="8"/>
      <c r="AK2645" s="6"/>
      <c r="AL2645" s="7"/>
      <c r="AM2645" s="7"/>
      <c r="AN2645" s="7"/>
      <c r="AO2645" s="7"/>
      <c r="AP2645" s="8"/>
      <c r="AQ2645" s="6"/>
      <c r="AR2645" s="7"/>
      <c r="AS2645" s="7"/>
      <c r="AT2645" s="7"/>
      <c r="AU2645" s="7"/>
      <c r="AV2645" s="8"/>
      <c r="AW2645" s="6"/>
      <c r="AX2645" s="7"/>
      <c r="AY2645" s="7"/>
      <c r="AZ2645" s="7"/>
      <c r="BA2645" s="7"/>
      <c r="BB2645" s="8"/>
      <c r="BC2645" s="6"/>
      <c r="BD2645" s="7"/>
      <c r="BE2645" s="7"/>
      <c r="BF2645" s="7"/>
      <c r="BG2645" s="7"/>
      <c r="BH2645" s="8"/>
      <c r="BI2645" s="6"/>
      <c r="BJ2645" s="7"/>
      <c r="BK2645" s="7"/>
      <c r="BL2645" s="7"/>
      <c r="BM2645" s="7"/>
      <c r="BN2645" s="8"/>
      <c r="BO2645" s="6"/>
      <c r="BP2645" s="7"/>
      <c r="BQ2645" s="7"/>
      <c r="BR2645" s="7"/>
      <c r="BS2645" s="7"/>
      <c r="BT2645" s="8"/>
      <c r="BU2645" s="6"/>
      <c r="BV2645" s="7"/>
      <c r="BW2645" s="7"/>
      <c r="BX2645" s="7"/>
      <c r="BY2645" s="7"/>
      <c r="BZ2645" s="8"/>
      <c r="CA2645" s="6"/>
      <c r="CB2645" s="7"/>
      <c r="CC2645" s="7"/>
      <c r="CD2645" s="7"/>
      <c r="CE2645" s="7"/>
      <c r="CF2645" s="8"/>
      <c r="CG2645" s="6"/>
      <c r="CH2645" s="7"/>
      <c r="CI2645" s="7"/>
      <c r="CJ2645" s="7"/>
      <c r="CK2645" s="7"/>
      <c r="CL2645" s="8"/>
      <c r="CM2645" s="6"/>
      <c r="CN2645" s="7"/>
      <c r="CO2645" s="7"/>
      <c r="CP2645" s="7"/>
      <c r="CQ2645" s="7"/>
      <c r="CR2645" s="8"/>
      <c r="CS2645" s="6"/>
      <c r="CT2645" s="7"/>
      <c r="CU2645" s="7"/>
      <c r="CV2645" s="7"/>
      <c r="CW2645" s="7"/>
      <c r="CX2645" s="8"/>
      <c r="CY2645" s="6"/>
      <c r="CZ2645" s="7"/>
      <c r="DA2645" s="7"/>
      <c r="DB2645" s="7"/>
      <c r="DC2645" s="7"/>
      <c r="DD2645" s="8"/>
      <c r="DE2645" s="6"/>
      <c r="DF2645" s="7"/>
      <c r="DG2645" s="7"/>
      <c r="DH2645" s="7"/>
      <c r="DI2645" s="7"/>
      <c r="DJ2645" s="8"/>
      <c r="DK2645" s="6"/>
      <c r="DL2645" s="7"/>
      <c r="DM2645" s="7"/>
      <c r="DN2645" s="7"/>
      <c r="DO2645" s="7"/>
      <c r="DP2645" s="8"/>
      <c r="DQ2645" s="6"/>
      <c r="DR2645" s="7"/>
      <c r="DS2645" s="7"/>
      <c r="DT2645" s="7"/>
      <c r="DU2645" s="7"/>
      <c r="DV2645" s="8"/>
      <c r="DW2645" s="6"/>
      <c r="DX2645" s="7"/>
      <c r="DY2645" s="7"/>
      <c r="DZ2645" s="7"/>
      <c r="EA2645" s="7"/>
      <c r="EB2645" s="8"/>
      <c r="EC2645" s="6"/>
      <c r="ED2645" s="7"/>
      <c r="EE2645" s="7"/>
      <c r="EF2645" s="7"/>
      <c r="EG2645" s="7"/>
      <c r="EH2645" s="8"/>
      <c r="EI2645" s="6"/>
      <c r="EJ2645" s="7"/>
      <c r="EK2645" s="7"/>
      <c r="EL2645" s="7"/>
      <c r="EM2645" s="7"/>
      <c r="EN2645" s="8"/>
      <c r="EO2645" s="6"/>
      <c r="EP2645" s="7"/>
      <c r="EQ2645" s="7"/>
      <c r="ER2645" s="7"/>
      <c r="ES2645" s="7"/>
      <c r="ET2645" s="8"/>
      <c r="EU2645" s="6"/>
      <c r="EV2645" s="7"/>
      <c r="EW2645" s="7"/>
      <c r="EX2645" s="7"/>
      <c r="EY2645" s="7"/>
      <c r="EZ2645" s="8"/>
      <c r="FA2645" s="6"/>
      <c r="FB2645" s="7"/>
      <c r="FC2645" s="7"/>
      <c r="FD2645" s="7"/>
      <c r="FE2645" s="7"/>
      <c r="FF2645" s="8"/>
      <c r="FG2645" s="6"/>
      <c r="FH2645" s="7"/>
      <c r="FI2645" s="7"/>
      <c r="FJ2645" s="7"/>
      <c r="FK2645" s="7"/>
      <c r="FL2645" s="8"/>
      <c r="FM2645" s="6"/>
      <c r="FN2645" s="7"/>
      <c r="FO2645" s="7"/>
      <c r="FP2645" s="7"/>
      <c r="FQ2645" s="7"/>
      <c r="FR2645" s="8"/>
      <c r="FS2645" s="6"/>
      <c r="FT2645" s="7"/>
      <c r="FU2645" s="7"/>
      <c r="FV2645" s="7"/>
      <c r="FW2645" s="7"/>
      <c r="FX2645" s="8"/>
      <c r="FY2645" s="6"/>
      <c r="FZ2645" s="7"/>
      <c r="GA2645" s="7"/>
      <c r="GB2645" s="7"/>
      <c r="GC2645" s="7"/>
      <c r="GD2645" s="8"/>
      <c r="GE2645" s="6"/>
      <c r="GF2645" s="7"/>
      <c r="GG2645" s="7"/>
      <c r="GH2645" s="7"/>
      <c r="GI2645" s="7"/>
      <c r="GJ2645" s="8"/>
      <c r="GK2645" s="6"/>
      <c r="GL2645" s="7"/>
      <c r="GM2645" s="7"/>
      <c r="GN2645" s="7"/>
      <c r="GO2645" s="7"/>
      <c r="GP2645" s="8"/>
      <c r="GQ2645" s="6"/>
      <c r="GR2645" s="7"/>
      <c r="GS2645" s="7"/>
      <c r="GT2645" s="7"/>
      <c r="GU2645" s="7"/>
      <c r="GV2645" s="8"/>
      <c r="GW2645" s="6"/>
      <c r="GX2645" s="7"/>
      <c r="GY2645" s="7"/>
      <c r="GZ2645" s="7"/>
      <c r="HA2645" s="7"/>
      <c r="HB2645" s="8"/>
      <c r="HC2645" s="6"/>
      <c r="HD2645" s="7"/>
      <c r="HE2645" s="7"/>
      <c r="HF2645" s="7"/>
      <c r="HG2645" s="7"/>
      <c r="HH2645" s="8"/>
      <c r="HI2645" s="6"/>
      <c r="HJ2645" s="7"/>
      <c r="HK2645" s="7"/>
      <c r="HL2645" s="7"/>
      <c r="HM2645" s="7"/>
      <c r="HN2645" s="8"/>
      <c r="HO2645" s="6"/>
      <c r="HP2645" s="7"/>
      <c r="HQ2645" s="7"/>
      <c r="HR2645" s="7"/>
      <c r="HS2645" s="7"/>
      <c r="HT2645" s="8"/>
      <c r="HU2645" s="6"/>
      <c r="HV2645" s="7"/>
      <c r="HW2645" s="7"/>
      <c r="HX2645" s="7"/>
      <c r="HY2645" s="7"/>
      <c r="HZ2645" s="8"/>
      <c r="IA2645" s="6"/>
      <c r="IB2645" s="7"/>
      <c r="IC2645" s="7"/>
      <c r="ID2645" s="7"/>
      <c r="IE2645" s="7"/>
      <c r="IF2645" s="8"/>
      <c r="IG2645" s="6"/>
      <c r="IH2645" s="7"/>
      <c r="II2645" s="7"/>
      <c r="IJ2645" s="7"/>
      <c r="IK2645" s="7"/>
      <c r="IL2645" s="8"/>
      <c r="IM2645" s="6"/>
      <c r="IN2645" s="7"/>
      <c r="IO2645" s="7"/>
      <c r="IP2645" s="7"/>
      <c r="IQ2645" s="7"/>
      <c r="IR2645" s="8"/>
      <c r="IS2645" s="6"/>
      <c r="IT2645" s="7"/>
      <c r="IU2645" s="7"/>
      <c r="IV2645" s="7"/>
    </row>
    <row r="2646" customFormat="false" ht="12.75" hidden="false" customHeight="false" outlineLevel="0" collapsed="false">
      <c r="A2646" s="5" t="n">
        <v>653413</v>
      </c>
      <c r="B2646" s="6" t="n">
        <v>37061</v>
      </c>
      <c r="C2646" s="7" t="s">
        <v>2946</v>
      </c>
      <c r="D2646" s="7" t="s">
        <v>2916</v>
      </c>
      <c r="E2646" s="7"/>
      <c r="F2646" s="8" t="s">
        <v>2947</v>
      </c>
      <c r="G2646" s="8" t="n">
        <v>5000</v>
      </c>
      <c r="H2646" s="7"/>
      <c r="I2646" s="7"/>
      <c r="J2646" s="7"/>
      <c r="K2646" s="7"/>
      <c r="L2646" s="8"/>
      <c r="M2646" s="6"/>
      <c r="N2646" s="7"/>
      <c r="O2646" s="7"/>
      <c r="P2646" s="7"/>
      <c r="Q2646" s="7"/>
      <c r="R2646" s="8"/>
      <c r="S2646" s="6"/>
      <c r="T2646" s="7"/>
      <c r="U2646" s="7"/>
      <c r="V2646" s="7"/>
      <c r="W2646" s="7"/>
      <c r="X2646" s="8"/>
      <c r="Y2646" s="6"/>
      <c r="Z2646" s="7"/>
      <c r="AA2646" s="7"/>
      <c r="AB2646" s="7"/>
      <c r="AC2646" s="7"/>
      <c r="AD2646" s="8"/>
      <c r="AE2646" s="6"/>
      <c r="AF2646" s="7"/>
      <c r="AG2646" s="7"/>
      <c r="AH2646" s="7"/>
      <c r="AI2646" s="7"/>
      <c r="AJ2646" s="8"/>
      <c r="AK2646" s="6"/>
      <c r="AL2646" s="7"/>
      <c r="AM2646" s="7"/>
      <c r="AN2646" s="7"/>
      <c r="AO2646" s="7"/>
      <c r="AP2646" s="8"/>
      <c r="AQ2646" s="6"/>
      <c r="AR2646" s="7"/>
      <c r="AS2646" s="7"/>
      <c r="AT2646" s="7"/>
      <c r="AU2646" s="7"/>
      <c r="AV2646" s="8"/>
      <c r="AW2646" s="6"/>
      <c r="AX2646" s="7"/>
      <c r="AY2646" s="7"/>
      <c r="AZ2646" s="7"/>
      <c r="BA2646" s="7"/>
      <c r="BB2646" s="8"/>
      <c r="BC2646" s="6"/>
      <c r="BD2646" s="7"/>
      <c r="BE2646" s="7"/>
      <c r="BF2646" s="7"/>
      <c r="BG2646" s="7"/>
      <c r="BH2646" s="8"/>
      <c r="BI2646" s="6"/>
      <c r="BJ2646" s="7"/>
      <c r="BK2646" s="7"/>
      <c r="BL2646" s="7"/>
      <c r="BM2646" s="7"/>
      <c r="BN2646" s="8"/>
      <c r="BO2646" s="6"/>
      <c r="BP2646" s="7"/>
      <c r="BQ2646" s="7"/>
      <c r="BR2646" s="7"/>
      <c r="BS2646" s="7"/>
      <c r="BT2646" s="8"/>
      <c r="BU2646" s="6"/>
      <c r="BV2646" s="7"/>
      <c r="BW2646" s="7"/>
      <c r="BX2646" s="7"/>
      <c r="BY2646" s="7"/>
      <c r="BZ2646" s="8"/>
      <c r="CA2646" s="6"/>
      <c r="CB2646" s="7"/>
      <c r="CC2646" s="7"/>
      <c r="CD2646" s="7"/>
      <c r="CE2646" s="7"/>
      <c r="CF2646" s="8"/>
      <c r="CG2646" s="6"/>
      <c r="CH2646" s="7"/>
      <c r="CI2646" s="7"/>
      <c r="CJ2646" s="7"/>
      <c r="CK2646" s="7"/>
      <c r="CL2646" s="8"/>
      <c r="CM2646" s="6"/>
      <c r="CN2646" s="7"/>
      <c r="CO2646" s="7"/>
      <c r="CP2646" s="7"/>
      <c r="CQ2646" s="7"/>
      <c r="CR2646" s="8"/>
      <c r="CS2646" s="6"/>
      <c r="CT2646" s="7"/>
      <c r="CU2646" s="7"/>
      <c r="CV2646" s="7"/>
      <c r="CW2646" s="7"/>
      <c r="CX2646" s="8"/>
      <c r="CY2646" s="6"/>
      <c r="CZ2646" s="7"/>
      <c r="DA2646" s="7"/>
      <c r="DB2646" s="7"/>
      <c r="DC2646" s="7"/>
      <c r="DD2646" s="8"/>
      <c r="DE2646" s="6"/>
      <c r="DF2646" s="7"/>
      <c r="DG2646" s="7"/>
      <c r="DH2646" s="7"/>
      <c r="DI2646" s="7"/>
      <c r="DJ2646" s="8"/>
      <c r="DK2646" s="6"/>
      <c r="DL2646" s="7"/>
      <c r="DM2646" s="7"/>
      <c r="DN2646" s="7"/>
      <c r="DO2646" s="7"/>
      <c r="DP2646" s="8"/>
      <c r="DQ2646" s="6"/>
      <c r="DR2646" s="7"/>
      <c r="DS2646" s="7"/>
      <c r="DT2646" s="7"/>
      <c r="DU2646" s="7"/>
      <c r="DV2646" s="8"/>
      <c r="DW2646" s="6"/>
      <c r="DX2646" s="7"/>
      <c r="DY2646" s="7"/>
      <c r="DZ2646" s="7"/>
      <c r="EA2646" s="7"/>
      <c r="EB2646" s="8"/>
      <c r="EC2646" s="6"/>
      <c r="ED2646" s="7"/>
      <c r="EE2646" s="7"/>
      <c r="EF2646" s="7"/>
      <c r="EG2646" s="7"/>
      <c r="EH2646" s="8"/>
      <c r="EI2646" s="6"/>
      <c r="EJ2646" s="7"/>
      <c r="EK2646" s="7"/>
      <c r="EL2646" s="7"/>
      <c r="EM2646" s="7"/>
      <c r="EN2646" s="8"/>
      <c r="EO2646" s="6"/>
      <c r="EP2646" s="7"/>
      <c r="EQ2646" s="7"/>
      <c r="ER2646" s="7"/>
      <c r="ES2646" s="7"/>
      <c r="ET2646" s="8"/>
      <c r="EU2646" s="6"/>
      <c r="EV2646" s="7"/>
      <c r="EW2646" s="7"/>
      <c r="EX2646" s="7"/>
      <c r="EY2646" s="7"/>
      <c r="EZ2646" s="8"/>
      <c r="FA2646" s="6"/>
      <c r="FB2646" s="7"/>
      <c r="FC2646" s="7"/>
      <c r="FD2646" s="7"/>
      <c r="FE2646" s="7"/>
      <c r="FF2646" s="8"/>
      <c r="FG2646" s="6"/>
      <c r="FH2646" s="7"/>
      <c r="FI2646" s="7"/>
      <c r="FJ2646" s="7"/>
      <c r="FK2646" s="7"/>
      <c r="FL2646" s="8"/>
      <c r="FM2646" s="6"/>
      <c r="FN2646" s="7"/>
      <c r="FO2646" s="7"/>
      <c r="FP2646" s="7"/>
      <c r="FQ2646" s="7"/>
      <c r="FR2646" s="8"/>
      <c r="FS2646" s="6"/>
      <c r="FT2646" s="7"/>
      <c r="FU2646" s="7"/>
      <c r="FV2646" s="7"/>
      <c r="FW2646" s="7"/>
      <c r="FX2646" s="8"/>
      <c r="FY2646" s="6"/>
      <c r="FZ2646" s="7"/>
      <c r="GA2646" s="7"/>
      <c r="GB2646" s="7"/>
      <c r="GC2646" s="7"/>
      <c r="GD2646" s="8"/>
      <c r="GE2646" s="6"/>
      <c r="GF2646" s="7"/>
      <c r="GG2646" s="7"/>
      <c r="GH2646" s="7"/>
      <c r="GI2646" s="7"/>
      <c r="GJ2646" s="8"/>
      <c r="GK2646" s="6"/>
      <c r="GL2646" s="7"/>
      <c r="GM2646" s="7"/>
      <c r="GN2646" s="7"/>
      <c r="GO2646" s="7"/>
      <c r="GP2646" s="8"/>
      <c r="GQ2646" s="6"/>
      <c r="GR2646" s="7"/>
      <c r="GS2646" s="7"/>
      <c r="GT2646" s="7"/>
      <c r="GU2646" s="7"/>
      <c r="GV2646" s="8"/>
      <c r="GW2646" s="6"/>
      <c r="GX2646" s="7"/>
      <c r="GY2646" s="7"/>
      <c r="GZ2646" s="7"/>
      <c r="HA2646" s="7"/>
      <c r="HB2646" s="8"/>
      <c r="HC2646" s="6"/>
      <c r="HD2646" s="7"/>
      <c r="HE2646" s="7"/>
      <c r="HF2646" s="7"/>
      <c r="HG2646" s="7"/>
      <c r="HH2646" s="8"/>
      <c r="HI2646" s="6"/>
      <c r="HJ2646" s="7"/>
      <c r="HK2646" s="7"/>
      <c r="HL2646" s="7"/>
      <c r="HM2646" s="7"/>
      <c r="HN2646" s="8"/>
      <c r="HO2646" s="6"/>
      <c r="HP2646" s="7"/>
      <c r="HQ2646" s="7"/>
      <c r="HR2646" s="7"/>
      <c r="HS2646" s="7"/>
      <c r="HT2646" s="8"/>
      <c r="HU2646" s="6"/>
      <c r="HV2646" s="7"/>
      <c r="HW2646" s="7"/>
      <c r="HX2646" s="7"/>
      <c r="HY2646" s="7"/>
      <c r="HZ2646" s="8"/>
      <c r="IA2646" s="6"/>
      <c r="IB2646" s="7"/>
      <c r="IC2646" s="7"/>
      <c r="ID2646" s="7"/>
      <c r="IE2646" s="7"/>
      <c r="IF2646" s="8"/>
      <c r="IG2646" s="6"/>
      <c r="IH2646" s="7"/>
      <c r="II2646" s="7"/>
      <c r="IJ2646" s="7"/>
      <c r="IK2646" s="7"/>
      <c r="IL2646" s="8"/>
      <c r="IM2646" s="6"/>
      <c r="IN2646" s="7"/>
      <c r="IO2646" s="7"/>
      <c r="IP2646" s="7"/>
      <c r="IQ2646" s="7"/>
      <c r="IR2646" s="8"/>
      <c r="IS2646" s="6"/>
      <c r="IT2646" s="7"/>
      <c r="IU2646" s="7"/>
      <c r="IV2646" s="7"/>
    </row>
    <row r="2647" customFormat="false" ht="12.75" hidden="false" customHeight="false" outlineLevel="0" collapsed="false">
      <c r="A2647" s="5" t="n">
        <v>667041</v>
      </c>
      <c r="B2647" s="6" t="n">
        <v>37070</v>
      </c>
      <c r="C2647" s="7" t="s">
        <v>2948</v>
      </c>
      <c r="D2647" s="7" t="s">
        <v>2916</v>
      </c>
      <c r="E2647" s="7"/>
      <c r="F2647" s="8" t="s">
        <v>2936</v>
      </c>
      <c r="G2647" s="8" t="n">
        <v>1680</v>
      </c>
      <c r="H2647" s="7"/>
      <c r="I2647" s="7"/>
      <c r="J2647" s="7"/>
      <c r="K2647" s="7"/>
      <c r="L2647" s="8"/>
      <c r="M2647" s="6"/>
      <c r="N2647" s="7"/>
      <c r="O2647" s="7"/>
      <c r="P2647" s="7"/>
      <c r="Q2647" s="7"/>
      <c r="R2647" s="8"/>
      <c r="S2647" s="6"/>
      <c r="T2647" s="7"/>
      <c r="U2647" s="7"/>
      <c r="V2647" s="7"/>
      <c r="W2647" s="7"/>
      <c r="X2647" s="8"/>
      <c r="Y2647" s="6"/>
      <c r="Z2647" s="7"/>
      <c r="AA2647" s="7"/>
      <c r="AB2647" s="7"/>
      <c r="AC2647" s="7"/>
      <c r="AD2647" s="8"/>
      <c r="AE2647" s="6"/>
      <c r="AF2647" s="7"/>
      <c r="AG2647" s="7"/>
      <c r="AH2647" s="7"/>
      <c r="AI2647" s="7"/>
      <c r="AJ2647" s="8"/>
      <c r="AK2647" s="6"/>
      <c r="AL2647" s="7"/>
      <c r="AM2647" s="7"/>
      <c r="AN2647" s="7"/>
      <c r="AO2647" s="7"/>
      <c r="AP2647" s="8"/>
      <c r="AQ2647" s="6"/>
      <c r="AR2647" s="7"/>
      <c r="AS2647" s="7"/>
      <c r="AT2647" s="7"/>
      <c r="AU2647" s="7"/>
      <c r="AV2647" s="8"/>
      <c r="AW2647" s="6"/>
      <c r="AX2647" s="7"/>
      <c r="AY2647" s="7"/>
      <c r="AZ2647" s="7"/>
      <c r="BA2647" s="7"/>
      <c r="BB2647" s="8"/>
      <c r="BC2647" s="6"/>
      <c r="BD2647" s="7"/>
      <c r="BE2647" s="7"/>
      <c r="BF2647" s="7"/>
      <c r="BG2647" s="7"/>
      <c r="BH2647" s="8"/>
      <c r="BI2647" s="6"/>
      <c r="BJ2647" s="7"/>
      <c r="BK2647" s="7"/>
      <c r="BL2647" s="7"/>
      <c r="BM2647" s="7"/>
      <c r="BN2647" s="8"/>
      <c r="BO2647" s="6"/>
      <c r="BP2647" s="7"/>
      <c r="BQ2647" s="7"/>
      <c r="BR2647" s="7"/>
      <c r="BS2647" s="7"/>
      <c r="BT2647" s="8"/>
      <c r="BU2647" s="6"/>
      <c r="BV2647" s="7"/>
      <c r="BW2647" s="7"/>
      <c r="BX2647" s="7"/>
      <c r="BY2647" s="7"/>
      <c r="BZ2647" s="8"/>
      <c r="CA2647" s="6"/>
      <c r="CB2647" s="7"/>
      <c r="CC2647" s="7"/>
      <c r="CD2647" s="7"/>
      <c r="CE2647" s="7"/>
      <c r="CF2647" s="8"/>
      <c r="CG2647" s="6"/>
      <c r="CH2647" s="7"/>
      <c r="CI2647" s="7"/>
      <c r="CJ2647" s="7"/>
      <c r="CK2647" s="7"/>
      <c r="CL2647" s="8"/>
      <c r="CM2647" s="6"/>
      <c r="CN2647" s="7"/>
      <c r="CO2647" s="7"/>
      <c r="CP2647" s="7"/>
      <c r="CQ2647" s="7"/>
      <c r="CR2647" s="8"/>
      <c r="CS2647" s="6"/>
      <c r="CT2647" s="7"/>
      <c r="CU2647" s="7"/>
      <c r="CV2647" s="7"/>
      <c r="CW2647" s="7"/>
      <c r="CX2647" s="8"/>
      <c r="CY2647" s="6"/>
      <c r="CZ2647" s="7"/>
      <c r="DA2647" s="7"/>
      <c r="DB2647" s="7"/>
      <c r="DC2647" s="7"/>
      <c r="DD2647" s="8"/>
      <c r="DE2647" s="6"/>
      <c r="DF2647" s="7"/>
      <c r="DG2647" s="7"/>
      <c r="DH2647" s="7"/>
      <c r="DI2647" s="7"/>
      <c r="DJ2647" s="8"/>
      <c r="DK2647" s="6"/>
      <c r="DL2647" s="7"/>
      <c r="DM2647" s="7"/>
      <c r="DN2647" s="7"/>
      <c r="DO2647" s="7"/>
      <c r="DP2647" s="8"/>
      <c r="DQ2647" s="6"/>
      <c r="DR2647" s="7"/>
      <c r="DS2647" s="7"/>
      <c r="DT2647" s="7"/>
      <c r="DU2647" s="7"/>
      <c r="DV2647" s="8"/>
      <c r="DW2647" s="6"/>
      <c r="DX2647" s="7"/>
      <c r="DY2647" s="7"/>
      <c r="DZ2647" s="7"/>
      <c r="EA2647" s="7"/>
      <c r="EB2647" s="8"/>
      <c r="EC2647" s="6"/>
      <c r="ED2647" s="7"/>
      <c r="EE2647" s="7"/>
      <c r="EF2647" s="7"/>
      <c r="EG2647" s="7"/>
      <c r="EH2647" s="8"/>
      <c r="EI2647" s="6"/>
      <c r="EJ2647" s="7"/>
      <c r="EK2647" s="7"/>
      <c r="EL2647" s="7"/>
      <c r="EM2647" s="7"/>
      <c r="EN2647" s="8"/>
      <c r="EO2647" s="6"/>
      <c r="EP2647" s="7"/>
      <c r="EQ2647" s="7"/>
      <c r="ER2647" s="7"/>
      <c r="ES2647" s="7"/>
      <c r="ET2647" s="8"/>
      <c r="EU2647" s="6"/>
      <c r="EV2647" s="7"/>
      <c r="EW2647" s="7"/>
      <c r="EX2647" s="7"/>
      <c r="EY2647" s="7"/>
      <c r="EZ2647" s="8"/>
      <c r="FA2647" s="6"/>
      <c r="FB2647" s="7"/>
      <c r="FC2647" s="7"/>
      <c r="FD2647" s="7"/>
      <c r="FE2647" s="7"/>
      <c r="FF2647" s="8"/>
      <c r="FG2647" s="6"/>
      <c r="FH2647" s="7"/>
      <c r="FI2647" s="7"/>
      <c r="FJ2647" s="7"/>
      <c r="FK2647" s="7"/>
      <c r="FL2647" s="8"/>
      <c r="FM2647" s="6"/>
      <c r="FN2647" s="7"/>
      <c r="FO2647" s="7"/>
      <c r="FP2647" s="7"/>
      <c r="FQ2647" s="7"/>
      <c r="FR2647" s="8"/>
      <c r="FS2647" s="6"/>
      <c r="FT2647" s="7"/>
      <c r="FU2647" s="7"/>
      <c r="FV2647" s="7"/>
      <c r="FW2647" s="7"/>
      <c r="FX2647" s="8"/>
      <c r="FY2647" s="6"/>
      <c r="FZ2647" s="7"/>
      <c r="GA2647" s="7"/>
      <c r="GB2647" s="7"/>
      <c r="GC2647" s="7"/>
      <c r="GD2647" s="8"/>
      <c r="GE2647" s="6"/>
      <c r="GF2647" s="7"/>
      <c r="GG2647" s="7"/>
      <c r="GH2647" s="7"/>
      <c r="GI2647" s="7"/>
      <c r="GJ2647" s="8"/>
      <c r="GK2647" s="6"/>
      <c r="GL2647" s="7"/>
      <c r="GM2647" s="7"/>
      <c r="GN2647" s="7"/>
      <c r="GO2647" s="7"/>
      <c r="GP2647" s="8"/>
      <c r="GQ2647" s="6"/>
      <c r="GR2647" s="7"/>
      <c r="GS2647" s="7"/>
      <c r="GT2647" s="7"/>
      <c r="GU2647" s="7"/>
      <c r="GV2647" s="8"/>
      <c r="GW2647" s="6"/>
      <c r="GX2647" s="7"/>
      <c r="GY2647" s="7"/>
      <c r="GZ2647" s="7"/>
      <c r="HA2647" s="7"/>
      <c r="HB2647" s="8"/>
      <c r="HC2647" s="6"/>
      <c r="HD2647" s="7"/>
      <c r="HE2647" s="7"/>
      <c r="HF2647" s="7"/>
      <c r="HG2647" s="7"/>
      <c r="HH2647" s="8"/>
      <c r="HI2647" s="6"/>
      <c r="HJ2647" s="7"/>
      <c r="HK2647" s="7"/>
      <c r="HL2647" s="7"/>
      <c r="HM2647" s="7"/>
      <c r="HN2647" s="8"/>
      <c r="HO2647" s="6"/>
      <c r="HP2647" s="7"/>
      <c r="HQ2647" s="7"/>
      <c r="HR2647" s="7"/>
      <c r="HS2647" s="7"/>
      <c r="HT2647" s="8"/>
      <c r="HU2647" s="6"/>
      <c r="HV2647" s="7"/>
      <c r="HW2647" s="7"/>
      <c r="HX2647" s="7"/>
      <c r="HY2647" s="7"/>
      <c r="HZ2647" s="8"/>
      <c r="IA2647" s="6"/>
      <c r="IB2647" s="7"/>
      <c r="IC2647" s="7"/>
      <c r="ID2647" s="7"/>
      <c r="IE2647" s="7"/>
      <c r="IF2647" s="8"/>
      <c r="IG2647" s="6"/>
      <c r="IH2647" s="7"/>
      <c r="II2647" s="7"/>
      <c r="IJ2647" s="7"/>
      <c r="IK2647" s="7"/>
      <c r="IL2647" s="8"/>
      <c r="IM2647" s="6"/>
      <c r="IN2647" s="7"/>
      <c r="IO2647" s="7"/>
      <c r="IP2647" s="7"/>
      <c r="IQ2647" s="7"/>
      <c r="IR2647" s="8"/>
      <c r="IS2647" s="6"/>
      <c r="IT2647" s="7"/>
      <c r="IU2647" s="7"/>
      <c r="IV2647" s="7"/>
    </row>
    <row r="2648" customFormat="false" ht="12.75" hidden="false" customHeight="false" outlineLevel="0" collapsed="false">
      <c r="A2648" s="5" t="n">
        <v>666788</v>
      </c>
      <c r="B2648" s="6" t="n">
        <v>37070</v>
      </c>
      <c r="C2648" s="7" t="s">
        <v>2949</v>
      </c>
      <c r="D2648" s="7" t="s">
        <v>2916</v>
      </c>
      <c r="E2648" s="7"/>
      <c r="F2648" s="8" t="s">
        <v>2936</v>
      </c>
      <c r="G2648" s="8" t="n">
        <v>5920</v>
      </c>
      <c r="H2648" s="7"/>
      <c r="I2648" s="7"/>
      <c r="J2648" s="7"/>
      <c r="K2648" s="7"/>
      <c r="L2648" s="8"/>
      <c r="M2648" s="6"/>
      <c r="N2648" s="7"/>
      <c r="O2648" s="7"/>
      <c r="P2648" s="7"/>
      <c r="Q2648" s="7"/>
      <c r="R2648" s="8"/>
      <c r="S2648" s="6"/>
      <c r="T2648" s="7"/>
      <c r="U2648" s="7"/>
      <c r="V2648" s="7"/>
      <c r="W2648" s="7"/>
      <c r="X2648" s="8"/>
      <c r="Y2648" s="6"/>
      <c r="Z2648" s="7"/>
      <c r="AA2648" s="7"/>
      <c r="AB2648" s="7"/>
      <c r="AC2648" s="7"/>
      <c r="AD2648" s="8"/>
      <c r="AE2648" s="6"/>
      <c r="AF2648" s="7"/>
      <c r="AG2648" s="7"/>
      <c r="AH2648" s="7"/>
      <c r="AI2648" s="7"/>
      <c r="AJ2648" s="8"/>
      <c r="AK2648" s="6"/>
      <c r="AL2648" s="7"/>
      <c r="AM2648" s="7"/>
      <c r="AN2648" s="7"/>
      <c r="AO2648" s="7"/>
      <c r="AP2648" s="8"/>
      <c r="AQ2648" s="6"/>
      <c r="AR2648" s="7"/>
      <c r="AS2648" s="7"/>
      <c r="AT2648" s="7"/>
      <c r="AU2648" s="7"/>
      <c r="AV2648" s="8"/>
      <c r="AW2648" s="6"/>
      <c r="AX2648" s="7"/>
      <c r="AY2648" s="7"/>
      <c r="AZ2648" s="7"/>
      <c r="BA2648" s="7"/>
      <c r="BB2648" s="8"/>
      <c r="BC2648" s="6"/>
      <c r="BD2648" s="7"/>
      <c r="BE2648" s="7"/>
      <c r="BF2648" s="7"/>
      <c r="BG2648" s="7"/>
      <c r="BH2648" s="8"/>
      <c r="BI2648" s="6"/>
      <c r="BJ2648" s="7"/>
      <c r="BK2648" s="7"/>
      <c r="BL2648" s="7"/>
      <c r="BM2648" s="7"/>
      <c r="BN2648" s="8"/>
      <c r="BO2648" s="6"/>
      <c r="BP2648" s="7"/>
      <c r="BQ2648" s="7"/>
      <c r="BR2648" s="7"/>
      <c r="BS2648" s="7"/>
      <c r="BT2648" s="8"/>
      <c r="BU2648" s="6"/>
      <c r="BV2648" s="7"/>
      <c r="BW2648" s="7"/>
      <c r="BX2648" s="7"/>
      <c r="BY2648" s="7"/>
      <c r="BZ2648" s="8"/>
      <c r="CA2648" s="6"/>
      <c r="CB2648" s="7"/>
      <c r="CC2648" s="7"/>
      <c r="CD2648" s="7"/>
      <c r="CE2648" s="7"/>
      <c r="CF2648" s="8"/>
      <c r="CG2648" s="6"/>
      <c r="CH2648" s="7"/>
      <c r="CI2648" s="7"/>
      <c r="CJ2648" s="7"/>
      <c r="CK2648" s="7"/>
      <c r="CL2648" s="8"/>
      <c r="CM2648" s="6"/>
      <c r="CN2648" s="7"/>
      <c r="CO2648" s="7"/>
      <c r="CP2648" s="7"/>
      <c r="CQ2648" s="7"/>
      <c r="CR2648" s="8"/>
      <c r="CS2648" s="6"/>
      <c r="CT2648" s="7"/>
      <c r="CU2648" s="7"/>
      <c r="CV2648" s="7"/>
      <c r="CW2648" s="7"/>
      <c r="CX2648" s="8"/>
      <c r="CY2648" s="6"/>
      <c r="CZ2648" s="7"/>
      <c r="DA2648" s="7"/>
      <c r="DB2648" s="7"/>
      <c r="DC2648" s="7"/>
      <c r="DD2648" s="8"/>
      <c r="DE2648" s="6"/>
      <c r="DF2648" s="7"/>
      <c r="DG2648" s="7"/>
      <c r="DH2648" s="7"/>
      <c r="DI2648" s="7"/>
      <c r="DJ2648" s="8"/>
      <c r="DK2648" s="6"/>
      <c r="DL2648" s="7"/>
      <c r="DM2648" s="7"/>
      <c r="DN2648" s="7"/>
      <c r="DO2648" s="7"/>
      <c r="DP2648" s="8"/>
      <c r="DQ2648" s="6"/>
      <c r="DR2648" s="7"/>
      <c r="DS2648" s="7"/>
      <c r="DT2648" s="7"/>
      <c r="DU2648" s="7"/>
      <c r="DV2648" s="8"/>
      <c r="DW2648" s="6"/>
      <c r="DX2648" s="7"/>
      <c r="DY2648" s="7"/>
      <c r="DZ2648" s="7"/>
      <c r="EA2648" s="7"/>
      <c r="EB2648" s="8"/>
      <c r="EC2648" s="6"/>
      <c r="ED2648" s="7"/>
      <c r="EE2648" s="7"/>
      <c r="EF2648" s="7"/>
      <c r="EG2648" s="7"/>
      <c r="EH2648" s="8"/>
      <c r="EI2648" s="6"/>
      <c r="EJ2648" s="7"/>
      <c r="EK2648" s="7"/>
      <c r="EL2648" s="7"/>
      <c r="EM2648" s="7"/>
      <c r="EN2648" s="8"/>
      <c r="EO2648" s="6"/>
      <c r="EP2648" s="7"/>
      <c r="EQ2648" s="7"/>
      <c r="ER2648" s="7"/>
      <c r="ES2648" s="7"/>
      <c r="ET2648" s="8"/>
      <c r="EU2648" s="6"/>
      <c r="EV2648" s="7"/>
      <c r="EW2648" s="7"/>
      <c r="EX2648" s="7"/>
      <c r="EY2648" s="7"/>
      <c r="EZ2648" s="8"/>
      <c r="FA2648" s="6"/>
      <c r="FB2648" s="7"/>
      <c r="FC2648" s="7"/>
      <c r="FD2648" s="7"/>
      <c r="FE2648" s="7"/>
      <c r="FF2648" s="8"/>
      <c r="FG2648" s="6"/>
      <c r="FH2648" s="7"/>
      <c r="FI2648" s="7"/>
      <c r="FJ2648" s="7"/>
      <c r="FK2648" s="7"/>
      <c r="FL2648" s="8"/>
      <c r="FM2648" s="6"/>
      <c r="FN2648" s="7"/>
      <c r="FO2648" s="7"/>
      <c r="FP2648" s="7"/>
      <c r="FQ2648" s="7"/>
      <c r="FR2648" s="8"/>
      <c r="FS2648" s="6"/>
      <c r="FT2648" s="7"/>
      <c r="FU2648" s="7"/>
      <c r="FV2648" s="7"/>
      <c r="FW2648" s="7"/>
      <c r="FX2648" s="8"/>
      <c r="FY2648" s="6"/>
      <c r="FZ2648" s="7"/>
      <c r="GA2648" s="7"/>
      <c r="GB2648" s="7"/>
      <c r="GC2648" s="7"/>
      <c r="GD2648" s="8"/>
      <c r="GE2648" s="6"/>
      <c r="GF2648" s="7"/>
      <c r="GG2648" s="7"/>
      <c r="GH2648" s="7"/>
      <c r="GI2648" s="7"/>
      <c r="GJ2648" s="8"/>
      <c r="GK2648" s="6"/>
      <c r="GL2648" s="7"/>
      <c r="GM2648" s="7"/>
      <c r="GN2648" s="7"/>
      <c r="GO2648" s="7"/>
      <c r="GP2648" s="8"/>
      <c r="GQ2648" s="6"/>
      <c r="GR2648" s="7"/>
      <c r="GS2648" s="7"/>
      <c r="GT2648" s="7"/>
      <c r="GU2648" s="7"/>
      <c r="GV2648" s="8"/>
      <c r="GW2648" s="6"/>
      <c r="GX2648" s="7"/>
      <c r="GY2648" s="7"/>
      <c r="GZ2648" s="7"/>
      <c r="HA2648" s="7"/>
      <c r="HB2648" s="8"/>
      <c r="HC2648" s="6"/>
      <c r="HD2648" s="7"/>
      <c r="HE2648" s="7"/>
      <c r="HF2648" s="7"/>
      <c r="HG2648" s="7"/>
      <c r="HH2648" s="8"/>
      <c r="HI2648" s="6"/>
      <c r="HJ2648" s="7"/>
      <c r="HK2648" s="7"/>
      <c r="HL2648" s="7"/>
      <c r="HM2648" s="7"/>
      <c r="HN2648" s="8"/>
      <c r="HO2648" s="6"/>
      <c r="HP2648" s="7"/>
      <c r="HQ2648" s="7"/>
      <c r="HR2648" s="7"/>
      <c r="HS2648" s="7"/>
      <c r="HT2648" s="8"/>
      <c r="HU2648" s="6"/>
      <c r="HV2648" s="7"/>
      <c r="HW2648" s="7"/>
      <c r="HX2648" s="7"/>
      <c r="HY2648" s="7"/>
      <c r="HZ2648" s="8"/>
      <c r="IA2648" s="6"/>
      <c r="IB2648" s="7"/>
      <c r="IC2648" s="7"/>
      <c r="ID2648" s="7"/>
      <c r="IE2648" s="7"/>
      <c r="IF2648" s="8"/>
      <c r="IG2648" s="6"/>
      <c r="IH2648" s="7"/>
      <c r="II2648" s="7"/>
      <c r="IJ2648" s="7"/>
      <c r="IK2648" s="7"/>
      <c r="IL2648" s="8"/>
      <c r="IM2648" s="6"/>
      <c r="IN2648" s="7"/>
      <c r="IO2648" s="7"/>
      <c r="IP2648" s="7"/>
      <c r="IQ2648" s="7"/>
      <c r="IR2648" s="8"/>
      <c r="IS2648" s="6"/>
      <c r="IT2648" s="7"/>
      <c r="IU2648" s="7"/>
      <c r="IV2648" s="7"/>
    </row>
    <row r="2649" customFormat="false" ht="12.75" hidden="false" customHeight="false" outlineLevel="0" collapsed="false">
      <c r="A2649" s="5" t="n">
        <v>666821</v>
      </c>
      <c r="B2649" s="6" t="n">
        <v>37070</v>
      </c>
      <c r="C2649" s="7" t="s">
        <v>2949</v>
      </c>
      <c r="D2649" s="7" t="s">
        <v>2916</v>
      </c>
      <c r="E2649" s="7"/>
      <c r="F2649" s="8" t="s">
        <v>2936</v>
      </c>
      <c r="G2649" s="8" t="n">
        <v>2080</v>
      </c>
      <c r="H2649" s="7"/>
      <c r="I2649" s="7"/>
      <c r="J2649" s="7"/>
      <c r="K2649" s="7"/>
      <c r="L2649" s="8"/>
      <c r="M2649" s="6"/>
      <c r="N2649" s="7"/>
      <c r="O2649" s="7"/>
      <c r="P2649" s="7"/>
      <c r="Q2649" s="7"/>
      <c r="R2649" s="8"/>
      <c r="S2649" s="6"/>
      <c r="T2649" s="7"/>
      <c r="U2649" s="7"/>
      <c r="V2649" s="7"/>
      <c r="W2649" s="7"/>
      <c r="X2649" s="8"/>
      <c r="Y2649" s="6"/>
      <c r="Z2649" s="7"/>
      <c r="AA2649" s="7"/>
      <c r="AB2649" s="7"/>
      <c r="AC2649" s="7"/>
      <c r="AD2649" s="8"/>
      <c r="AE2649" s="6"/>
      <c r="AF2649" s="7"/>
      <c r="AG2649" s="7"/>
      <c r="AH2649" s="7"/>
      <c r="AI2649" s="7"/>
      <c r="AJ2649" s="8"/>
      <c r="AK2649" s="6"/>
      <c r="AL2649" s="7"/>
      <c r="AM2649" s="7"/>
      <c r="AN2649" s="7"/>
      <c r="AO2649" s="7"/>
      <c r="AP2649" s="8"/>
      <c r="AQ2649" s="6"/>
      <c r="AR2649" s="7"/>
      <c r="AS2649" s="7"/>
      <c r="AT2649" s="7"/>
      <c r="AU2649" s="7"/>
      <c r="AV2649" s="8"/>
      <c r="AW2649" s="6"/>
      <c r="AX2649" s="7"/>
      <c r="AY2649" s="7"/>
      <c r="AZ2649" s="7"/>
      <c r="BA2649" s="7"/>
      <c r="BB2649" s="8"/>
      <c r="BC2649" s="6"/>
      <c r="BD2649" s="7"/>
      <c r="BE2649" s="7"/>
      <c r="BF2649" s="7"/>
      <c r="BG2649" s="7"/>
      <c r="BH2649" s="8"/>
      <c r="BI2649" s="6"/>
      <c r="BJ2649" s="7"/>
      <c r="BK2649" s="7"/>
      <c r="BL2649" s="7"/>
      <c r="BM2649" s="7"/>
      <c r="BN2649" s="8"/>
      <c r="BO2649" s="6"/>
      <c r="BP2649" s="7"/>
      <c r="BQ2649" s="7"/>
      <c r="BR2649" s="7"/>
      <c r="BS2649" s="7"/>
      <c r="BT2649" s="8"/>
      <c r="BU2649" s="6"/>
      <c r="BV2649" s="7"/>
      <c r="BW2649" s="7"/>
      <c r="BX2649" s="7"/>
      <c r="BY2649" s="7"/>
      <c r="BZ2649" s="8"/>
      <c r="CA2649" s="6"/>
      <c r="CB2649" s="7"/>
      <c r="CC2649" s="7"/>
      <c r="CD2649" s="7"/>
      <c r="CE2649" s="7"/>
      <c r="CF2649" s="8"/>
      <c r="CG2649" s="6"/>
      <c r="CH2649" s="7"/>
      <c r="CI2649" s="7"/>
      <c r="CJ2649" s="7"/>
      <c r="CK2649" s="7"/>
      <c r="CL2649" s="8"/>
      <c r="CM2649" s="6"/>
      <c r="CN2649" s="7"/>
      <c r="CO2649" s="7"/>
      <c r="CP2649" s="7"/>
      <c r="CQ2649" s="7"/>
      <c r="CR2649" s="8"/>
      <c r="CS2649" s="6"/>
      <c r="CT2649" s="7"/>
      <c r="CU2649" s="7"/>
      <c r="CV2649" s="7"/>
      <c r="CW2649" s="7"/>
      <c r="CX2649" s="8"/>
      <c r="CY2649" s="6"/>
      <c r="CZ2649" s="7"/>
      <c r="DA2649" s="7"/>
      <c r="DB2649" s="7"/>
      <c r="DC2649" s="7"/>
      <c r="DD2649" s="8"/>
      <c r="DE2649" s="6"/>
      <c r="DF2649" s="7"/>
      <c r="DG2649" s="7"/>
      <c r="DH2649" s="7"/>
      <c r="DI2649" s="7"/>
      <c r="DJ2649" s="8"/>
      <c r="DK2649" s="6"/>
      <c r="DL2649" s="7"/>
      <c r="DM2649" s="7"/>
      <c r="DN2649" s="7"/>
      <c r="DO2649" s="7"/>
      <c r="DP2649" s="8"/>
      <c r="DQ2649" s="6"/>
      <c r="DR2649" s="7"/>
      <c r="DS2649" s="7"/>
      <c r="DT2649" s="7"/>
      <c r="DU2649" s="7"/>
      <c r="DV2649" s="8"/>
      <c r="DW2649" s="6"/>
      <c r="DX2649" s="7"/>
      <c r="DY2649" s="7"/>
      <c r="DZ2649" s="7"/>
      <c r="EA2649" s="7"/>
      <c r="EB2649" s="8"/>
      <c r="EC2649" s="6"/>
      <c r="ED2649" s="7"/>
      <c r="EE2649" s="7"/>
      <c r="EF2649" s="7"/>
      <c r="EG2649" s="7"/>
      <c r="EH2649" s="8"/>
      <c r="EI2649" s="6"/>
      <c r="EJ2649" s="7"/>
      <c r="EK2649" s="7"/>
      <c r="EL2649" s="7"/>
      <c r="EM2649" s="7"/>
      <c r="EN2649" s="8"/>
      <c r="EO2649" s="6"/>
      <c r="EP2649" s="7"/>
      <c r="EQ2649" s="7"/>
      <c r="ER2649" s="7"/>
      <c r="ES2649" s="7"/>
      <c r="ET2649" s="8"/>
      <c r="EU2649" s="6"/>
      <c r="EV2649" s="7"/>
      <c r="EW2649" s="7"/>
      <c r="EX2649" s="7"/>
      <c r="EY2649" s="7"/>
      <c r="EZ2649" s="8"/>
      <c r="FA2649" s="6"/>
      <c r="FB2649" s="7"/>
      <c r="FC2649" s="7"/>
      <c r="FD2649" s="7"/>
      <c r="FE2649" s="7"/>
      <c r="FF2649" s="8"/>
      <c r="FG2649" s="6"/>
      <c r="FH2649" s="7"/>
      <c r="FI2649" s="7"/>
      <c r="FJ2649" s="7"/>
      <c r="FK2649" s="7"/>
      <c r="FL2649" s="8"/>
      <c r="FM2649" s="6"/>
      <c r="FN2649" s="7"/>
      <c r="FO2649" s="7"/>
      <c r="FP2649" s="7"/>
      <c r="FQ2649" s="7"/>
      <c r="FR2649" s="8"/>
      <c r="FS2649" s="6"/>
      <c r="FT2649" s="7"/>
      <c r="FU2649" s="7"/>
      <c r="FV2649" s="7"/>
      <c r="FW2649" s="7"/>
      <c r="FX2649" s="8"/>
      <c r="FY2649" s="6"/>
      <c r="FZ2649" s="7"/>
      <c r="GA2649" s="7"/>
      <c r="GB2649" s="7"/>
      <c r="GC2649" s="7"/>
      <c r="GD2649" s="8"/>
      <c r="GE2649" s="6"/>
      <c r="GF2649" s="7"/>
      <c r="GG2649" s="7"/>
      <c r="GH2649" s="7"/>
      <c r="GI2649" s="7"/>
      <c r="GJ2649" s="8"/>
      <c r="GK2649" s="6"/>
      <c r="GL2649" s="7"/>
      <c r="GM2649" s="7"/>
      <c r="GN2649" s="7"/>
      <c r="GO2649" s="7"/>
      <c r="GP2649" s="8"/>
      <c r="GQ2649" s="6"/>
      <c r="GR2649" s="7"/>
      <c r="GS2649" s="7"/>
      <c r="GT2649" s="7"/>
      <c r="GU2649" s="7"/>
      <c r="GV2649" s="8"/>
      <c r="GW2649" s="6"/>
      <c r="GX2649" s="7"/>
      <c r="GY2649" s="7"/>
      <c r="GZ2649" s="7"/>
      <c r="HA2649" s="7"/>
      <c r="HB2649" s="8"/>
      <c r="HC2649" s="6"/>
      <c r="HD2649" s="7"/>
      <c r="HE2649" s="7"/>
      <c r="HF2649" s="7"/>
      <c r="HG2649" s="7"/>
      <c r="HH2649" s="8"/>
      <c r="HI2649" s="6"/>
      <c r="HJ2649" s="7"/>
      <c r="HK2649" s="7"/>
      <c r="HL2649" s="7"/>
      <c r="HM2649" s="7"/>
      <c r="HN2649" s="8"/>
      <c r="HO2649" s="6"/>
      <c r="HP2649" s="7"/>
      <c r="HQ2649" s="7"/>
      <c r="HR2649" s="7"/>
      <c r="HS2649" s="7"/>
      <c r="HT2649" s="8"/>
      <c r="HU2649" s="6"/>
      <c r="HV2649" s="7"/>
      <c r="HW2649" s="7"/>
      <c r="HX2649" s="7"/>
      <c r="HY2649" s="7"/>
      <c r="HZ2649" s="8"/>
      <c r="IA2649" s="6"/>
      <c r="IB2649" s="7"/>
      <c r="IC2649" s="7"/>
      <c r="ID2649" s="7"/>
      <c r="IE2649" s="7"/>
      <c r="IF2649" s="8"/>
      <c r="IG2649" s="6"/>
      <c r="IH2649" s="7"/>
      <c r="II2649" s="7"/>
      <c r="IJ2649" s="7"/>
      <c r="IK2649" s="7"/>
      <c r="IL2649" s="8"/>
      <c r="IM2649" s="6"/>
      <c r="IN2649" s="7"/>
      <c r="IO2649" s="7"/>
      <c r="IP2649" s="7"/>
      <c r="IQ2649" s="7"/>
      <c r="IR2649" s="8"/>
      <c r="IS2649" s="6"/>
      <c r="IT2649" s="7"/>
      <c r="IU2649" s="7"/>
      <c r="IV2649" s="7"/>
    </row>
    <row r="2650" customFormat="false" ht="12.75" hidden="false" customHeight="false" outlineLevel="0" collapsed="false">
      <c r="A2650" s="5" t="n">
        <v>570032</v>
      </c>
      <c r="B2650" s="6" t="n">
        <v>36985</v>
      </c>
      <c r="C2650" s="7" t="s">
        <v>2921</v>
      </c>
      <c r="D2650" s="7" t="s">
        <v>2916</v>
      </c>
      <c r="E2650" s="7" t="s">
        <v>29</v>
      </c>
      <c r="F2650" s="8"/>
      <c r="G2650" s="8" t="n">
        <v>403000</v>
      </c>
      <c r="H2650" s="7"/>
      <c r="I2650" s="7"/>
      <c r="J2650" s="7"/>
      <c r="K2650" s="7"/>
      <c r="L2650" s="8"/>
      <c r="M2650" s="6"/>
      <c r="N2650" s="7"/>
      <c r="O2650" s="7"/>
      <c r="P2650" s="7"/>
      <c r="Q2650" s="7"/>
      <c r="R2650" s="8"/>
      <c r="S2650" s="6"/>
      <c r="T2650" s="7"/>
      <c r="U2650" s="7"/>
      <c r="V2650" s="7"/>
      <c r="W2650" s="7"/>
      <c r="X2650" s="8"/>
      <c r="Y2650" s="6"/>
      <c r="Z2650" s="7"/>
      <c r="AA2650" s="7"/>
      <c r="AB2650" s="7"/>
      <c r="AC2650" s="7"/>
      <c r="AD2650" s="8"/>
      <c r="AE2650" s="6"/>
      <c r="AF2650" s="7"/>
      <c r="AG2650" s="7"/>
      <c r="AH2650" s="7"/>
      <c r="AI2650" s="7"/>
      <c r="AJ2650" s="8"/>
      <c r="AK2650" s="6"/>
      <c r="AL2650" s="7"/>
      <c r="AM2650" s="7"/>
      <c r="AN2650" s="7"/>
      <c r="AO2650" s="7"/>
      <c r="AP2650" s="8"/>
      <c r="AQ2650" s="6"/>
      <c r="AR2650" s="7"/>
      <c r="AS2650" s="7"/>
      <c r="AT2650" s="7"/>
      <c r="AU2650" s="7"/>
      <c r="AV2650" s="8"/>
      <c r="AW2650" s="6"/>
      <c r="AX2650" s="7"/>
      <c r="AY2650" s="7"/>
      <c r="AZ2650" s="7"/>
      <c r="BA2650" s="7"/>
      <c r="BB2650" s="8"/>
      <c r="BC2650" s="6"/>
      <c r="BD2650" s="7"/>
      <c r="BE2650" s="7"/>
      <c r="BF2650" s="7"/>
      <c r="BG2650" s="7"/>
      <c r="BH2650" s="8"/>
      <c r="BI2650" s="6"/>
      <c r="BJ2650" s="7"/>
      <c r="BK2650" s="7"/>
      <c r="BL2650" s="7"/>
      <c r="BM2650" s="7"/>
      <c r="BN2650" s="8"/>
      <c r="BO2650" s="6"/>
      <c r="BP2650" s="7"/>
      <c r="BQ2650" s="7"/>
      <c r="BR2650" s="7"/>
      <c r="BS2650" s="7"/>
      <c r="BT2650" s="8"/>
      <c r="BU2650" s="6"/>
      <c r="BV2650" s="7"/>
      <c r="BW2650" s="7"/>
      <c r="BX2650" s="7"/>
      <c r="BY2650" s="7"/>
      <c r="BZ2650" s="8"/>
      <c r="CA2650" s="6"/>
      <c r="CB2650" s="7"/>
      <c r="CC2650" s="7"/>
      <c r="CD2650" s="7"/>
      <c r="CE2650" s="7"/>
      <c r="CF2650" s="8"/>
      <c r="CG2650" s="6"/>
      <c r="CH2650" s="7"/>
      <c r="CI2650" s="7"/>
      <c r="CJ2650" s="7"/>
      <c r="CK2650" s="7"/>
      <c r="CL2650" s="8"/>
      <c r="CM2650" s="6"/>
      <c r="CN2650" s="7"/>
      <c r="CO2650" s="7"/>
      <c r="CP2650" s="7"/>
      <c r="CQ2650" s="7"/>
      <c r="CR2650" s="8"/>
      <c r="CS2650" s="6"/>
      <c r="CT2650" s="7"/>
      <c r="CU2650" s="7"/>
      <c r="CV2650" s="7"/>
      <c r="CW2650" s="7"/>
      <c r="CX2650" s="8"/>
      <c r="CY2650" s="6"/>
      <c r="CZ2650" s="7"/>
      <c r="DA2650" s="7"/>
      <c r="DB2650" s="7"/>
      <c r="DC2650" s="7"/>
      <c r="DD2650" s="8"/>
      <c r="DE2650" s="6"/>
      <c r="DF2650" s="7"/>
      <c r="DG2650" s="7"/>
      <c r="DH2650" s="7"/>
      <c r="DI2650" s="7"/>
      <c r="DJ2650" s="8"/>
      <c r="DK2650" s="6"/>
      <c r="DL2650" s="7"/>
      <c r="DM2650" s="7"/>
      <c r="DN2650" s="7"/>
      <c r="DO2650" s="7"/>
      <c r="DP2650" s="8"/>
      <c r="DQ2650" s="6"/>
      <c r="DR2650" s="7"/>
      <c r="DS2650" s="7"/>
      <c r="DT2650" s="7"/>
      <c r="DU2650" s="7"/>
      <c r="DV2650" s="8"/>
      <c r="DW2650" s="6"/>
      <c r="DX2650" s="7"/>
      <c r="DY2650" s="7"/>
      <c r="DZ2650" s="7"/>
      <c r="EA2650" s="7"/>
      <c r="EB2650" s="8"/>
      <c r="EC2650" s="6"/>
      <c r="ED2650" s="7"/>
      <c r="EE2650" s="7"/>
      <c r="EF2650" s="7"/>
      <c r="EG2650" s="7"/>
      <c r="EH2650" s="8"/>
      <c r="EI2650" s="6"/>
      <c r="EJ2650" s="7"/>
      <c r="EK2650" s="7"/>
      <c r="EL2650" s="7"/>
      <c r="EM2650" s="7"/>
      <c r="EN2650" s="8"/>
      <c r="EO2650" s="6"/>
      <c r="EP2650" s="7"/>
      <c r="EQ2650" s="7"/>
      <c r="ER2650" s="7"/>
      <c r="ES2650" s="7"/>
      <c r="ET2650" s="8"/>
      <c r="EU2650" s="6"/>
      <c r="EV2650" s="7"/>
      <c r="EW2650" s="7"/>
      <c r="EX2650" s="7"/>
      <c r="EY2650" s="7"/>
      <c r="EZ2650" s="8"/>
      <c r="FA2650" s="6"/>
      <c r="FB2650" s="7"/>
      <c r="FC2650" s="7"/>
      <c r="FD2650" s="7"/>
      <c r="FE2650" s="7"/>
      <c r="FF2650" s="8"/>
      <c r="FG2650" s="6"/>
      <c r="FH2650" s="7"/>
      <c r="FI2650" s="7"/>
      <c r="FJ2650" s="7"/>
      <c r="FK2650" s="7"/>
      <c r="FL2650" s="8"/>
      <c r="FM2650" s="6"/>
      <c r="FN2650" s="7"/>
      <c r="FO2650" s="7"/>
      <c r="FP2650" s="7"/>
      <c r="FQ2650" s="7"/>
      <c r="FR2650" s="8"/>
      <c r="FS2650" s="6"/>
      <c r="FT2650" s="7"/>
      <c r="FU2650" s="7"/>
      <c r="FV2650" s="7"/>
      <c r="FW2650" s="7"/>
      <c r="FX2650" s="8"/>
      <c r="FY2650" s="6"/>
      <c r="FZ2650" s="7"/>
      <c r="GA2650" s="7"/>
      <c r="GB2650" s="7"/>
      <c r="GC2650" s="7"/>
      <c r="GD2650" s="8"/>
      <c r="GE2650" s="6"/>
      <c r="GF2650" s="7"/>
      <c r="GG2650" s="7"/>
      <c r="GH2650" s="7"/>
      <c r="GI2650" s="7"/>
      <c r="GJ2650" s="8"/>
      <c r="GK2650" s="6"/>
      <c r="GL2650" s="7"/>
      <c r="GM2650" s="7"/>
      <c r="GN2650" s="7"/>
      <c r="GO2650" s="7"/>
      <c r="GP2650" s="8"/>
      <c r="GQ2650" s="6"/>
      <c r="GR2650" s="7"/>
      <c r="GS2650" s="7"/>
      <c r="GT2650" s="7"/>
      <c r="GU2650" s="7"/>
      <c r="GV2650" s="8"/>
      <c r="GW2650" s="6"/>
      <c r="GX2650" s="7"/>
      <c r="GY2650" s="7"/>
      <c r="GZ2650" s="7"/>
      <c r="HA2650" s="7"/>
      <c r="HB2650" s="8"/>
      <c r="HC2650" s="6"/>
      <c r="HD2650" s="7"/>
      <c r="HE2650" s="7"/>
      <c r="HF2650" s="7"/>
      <c r="HG2650" s="7"/>
      <c r="HH2650" s="8"/>
      <c r="HI2650" s="6"/>
      <c r="HJ2650" s="7"/>
      <c r="HK2650" s="7"/>
      <c r="HL2650" s="7"/>
      <c r="HM2650" s="7"/>
      <c r="HN2650" s="8"/>
      <c r="HO2650" s="6"/>
      <c r="HP2650" s="7"/>
      <c r="HQ2650" s="7"/>
      <c r="HR2650" s="7"/>
      <c r="HS2650" s="7"/>
      <c r="HT2650" s="8"/>
      <c r="HU2650" s="6"/>
      <c r="HV2650" s="7"/>
      <c r="HW2650" s="7"/>
      <c r="HX2650" s="7"/>
      <c r="HY2650" s="7"/>
      <c r="HZ2650" s="8"/>
      <c r="IA2650" s="6"/>
      <c r="IB2650" s="7"/>
      <c r="IC2650" s="7"/>
      <c r="ID2650" s="7"/>
      <c r="IE2650" s="7"/>
      <c r="IF2650" s="8"/>
      <c r="IG2650" s="6"/>
      <c r="IH2650" s="7"/>
      <c r="II2650" s="7"/>
      <c r="IJ2650" s="7"/>
      <c r="IK2650" s="7"/>
      <c r="IL2650" s="8"/>
      <c r="IM2650" s="6"/>
      <c r="IN2650" s="7"/>
      <c r="IO2650" s="7"/>
      <c r="IP2650" s="7"/>
      <c r="IQ2650" s="7"/>
      <c r="IR2650" s="8"/>
      <c r="IS2650" s="6"/>
      <c r="IT2650" s="7"/>
      <c r="IU2650" s="7"/>
      <c r="IV2650" s="7"/>
    </row>
    <row r="2651" customFormat="false" ht="12.75" hidden="false" customHeight="false" outlineLevel="0" collapsed="false">
      <c r="A2651" s="12" t="n">
        <v>669545</v>
      </c>
      <c r="B2651" s="6" t="n">
        <v>37071</v>
      </c>
      <c r="C2651" s="13" t="s">
        <v>2949</v>
      </c>
      <c r="D2651" s="7" t="s">
        <v>2916</v>
      </c>
      <c r="E2651" s="7" t="s">
        <v>33</v>
      </c>
      <c r="F2651" s="13" t="s">
        <v>2936</v>
      </c>
      <c r="G2651" s="8" t="n">
        <v>17400</v>
      </c>
      <c r="H2651" s="7"/>
      <c r="I2651" s="7"/>
      <c r="J2651" s="7"/>
      <c r="K2651" s="7"/>
      <c r="L2651" s="8"/>
      <c r="M2651" s="6"/>
      <c r="N2651" s="7"/>
      <c r="O2651" s="7"/>
      <c r="P2651" s="7"/>
      <c r="Q2651" s="7"/>
      <c r="R2651" s="8"/>
      <c r="S2651" s="6"/>
      <c r="T2651" s="7"/>
      <c r="U2651" s="7"/>
      <c r="V2651" s="7"/>
      <c r="W2651" s="7"/>
      <c r="X2651" s="8"/>
      <c r="Y2651" s="6"/>
      <c r="Z2651" s="7"/>
      <c r="AA2651" s="7"/>
      <c r="AB2651" s="7"/>
      <c r="AC2651" s="7"/>
      <c r="AD2651" s="8"/>
      <c r="AE2651" s="6"/>
      <c r="AF2651" s="7"/>
      <c r="AG2651" s="7"/>
      <c r="AH2651" s="7"/>
      <c r="AI2651" s="7"/>
      <c r="AJ2651" s="8"/>
      <c r="AK2651" s="6"/>
      <c r="AL2651" s="7"/>
      <c r="AM2651" s="7"/>
      <c r="AN2651" s="7"/>
      <c r="AO2651" s="7"/>
      <c r="AP2651" s="8"/>
      <c r="AQ2651" s="6"/>
      <c r="AR2651" s="7"/>
      <c r="AS2651" s="7"/>
      <c r="AT2651" s="7"/>
      <c r="AU2651" s="7"/>
      <c r="AV2651" s="8"/>
      <c r="AW2651" s="6"/>
      <c r="AX2651" s="7"/>
      <c r="AY2651" s="7"/>
      <c r="AZ2651" s="7"/>
      <c r="BA2651" s="7"/>
      <c r="BB2651" s="8"/>
      <c r="BC2651" s="6"/>
      <c r="BD2651" s="7"/>
      <c r="BE2651" s="7"/>
      <c r="BF2651" s="7"/>
      <c r="BG2651" s="7"/>
      <c r="BH2651" s="8"/>
      <c r="BI2651" s="6"/>
      <c r="BJ2651" s="7"/>
      <c r="BK2651" s="7"/>
      <c r="BL2651" s="7"/>
      <c r="BM2651" s="7"/>
      <c r="BN2651" s="8"/>
      <c r="BO2651" s="6"/>
      <c r="BP2651" s="7"/>
      <c r="BQ2651" s="7"/>
      <c r="BR2651" s="7"/>
      <c r="BS2651" s="7"/>
      <c r="BT2651" s="8"/>
      <c r="BU2651" s="6"/>
      <c r="BV2651" s="7"/>
      <c r="BW2651" s="7"/>
      <c r="BX2651" s="7"/>
      <c r="BY2651" s="7"/>
      <c r="BZ2651" s="8"/>
      <c r="CA2651" s="6"/>
      <c r="CB2651" s="7"/>
      <c r="CC2651" s="7"/>
      <c r="CD2651" s="7"/>
      <c r="CE2651" s="7"/>
      <c r="CF2651" s="8"/>
      <c r="CG2651" s="6"/>
      <c r="CH2651" s="7"/>
      <c r="CI2651" s="7"/>
      <c r="CJ2651" s="7"/>
      <c r="CK2651" s="7"/>
      <c r="CL2651" s="8"/>
      <c r="CM2651" s="6"/>
      <c r="CN2651" s="7"/>
      <c r="CO2651" s="7"/>
      <c r="CP2651" s="7"/>
      <c r="CQ2651" s="7"/>
      <c r="CR2651" s="8"/>
      <c r="CS2651" s="6"/>
      <c r="CT2651" s="7"/>
      <c r="CU2651" s="7"/>
      <c r="CV2651" s="7"/>
      <c r="CW2651" s="7"/>
      <c r="CX2651" s="8"/>
      <c r="CY2651" s="6"/>
      <c r="CZ2651" s="7"/>
      <c r="DA2651" s="7"/>
      <c r="DB2651" s="7"/>
      <c r="DC2651" s="7"/>
      <c r="DD2651" s="8"/>
      <c r="DE2651" s="6"/>
      <c r="DF2651" s="7"/>
      <c r="DG2651" s="7"/>
      <c r="DH2651" s="7"/>
      <c r="DI2651" s="7"/>
      <c r="DJ2651" s="8"/>
      <c r="DK2651" s="6"/>
      <c r="DL2651" s="7"/>
      <c r="DM2651" s="7"/>
      <c r="DN2651" s="7"/>
      <c r="DO2651" s="7"/>
      <c r="DP2651" s="8"/>
      <c r="DQ2651" s="6"/>
      <c r="DR2651" s="7"/>
      <c r="DS2651" s="7"/>
      <c r="DT2651" s="7"/>
      <c r="DU2651" s="7"/>
      <c r="DV2651" s="8"/>
      <c r="DW2651" s="6"/>
      <c r="DX2651" s="7"/>
      <c r="DY2651" s="7"/>
      <c r="DZ2651" s="7"/>
      <c r="EA2651" s="7"/>
      <c r="EB2651" s="8"/>
      <c r="EC2651" s="6"/>
      <c r="ED2651" s="7"/>
      <c r="EE2651" s="7"/>
      <c r="EF2651" s="7"/>
      <c r="EG2651" s="7"/>
      <c r="EH2651" s="8"/>
      <c r="EI2651" s="6"/>
      <c r="EJ2651" s="7"/>
      <c r="EK2651" s="7"/>
      <c r="EL2651" s="7"/>
      <c r="EM2651" s="7"/>
      <c r="EN2651" s="8"/>
      <c r="EO2651" s="6"/>
      <c r="EP2651" s="7"/>
      <c r="EQ2651" s="7"/>
      <c r="ER2651" s="7"/>
      <c r="ES2651" s="7"/>
      <c r="ET2651" s="8"/>
      <c r="EU2651" s="6"/>
      <c r="EV2651" s="7"/>
      <c r="EW2651" s="7"/>
      <c r="EX2651" s="7"/>
      <c r="EY2651" s="7"/>
      <c r="EZ2651" s="8"/>
      <c r="FA2651" s="6"/>
      <c r="FB2651" s="7"/>
      <c r="FC2651" s="7"/>
      <c r="FD2651" s="7"/>
      <c r="FE2651" s="7"/>
      <c r="FF2651" s="8"/>
      <c r="FG2651" s="6"/>
      <c r="FH2651" s="7"/>
      <c r="FI2651" s="7"/>
      <c r="FJ2651" s="7"/>
      <c r="FK2651" s="7"/>
      <c r="FL2651" s="8"/>
      <c r="FM2651" s="6"/>
      <c r="FN2651" s="7"/>
      <c r="FO2651" s="7"/>
      <c r="FP2651" s="7"/>
      <c r="FQ2651" s="7"/>
      <c r="FR2651" s="8"/>
      <c r="FS2651" s="6"/>
      <c r="FT2651" s="7"/>
      <c r="FU2651" s="7"/>
      <c r="FV2651" s="7"/>
      <c r="FW2651" s="7"/>
      <c r="FX2651" s="8"/>
      <c r="FY2651" s="6"/>
      <c r="FZ2651" s="7"/>
      <c r="GA2651" s="7"/>
      <c r="GB2651" s="7"/>
      <c r="GC2651" s="7"/>
      <c r="GD2651" s="8"/>
      <c r="GE2651" s="6"/>
      <c r="GF2651" s="7"/>
      <c r="GG2651" s="7"/>
      <c r="GH2651" s="7"/>
      <c r="GI2651" s="7"/>
      <c r="GJ2651" s="8"/>
      <c r="GK2651" s="6"/>
      <c r="GL2651" s="7"/>
      <c r="GM2651" s="7"/>
      <c r="GN2651" s="7"/>
      <c r="GO2651" s="7"/>
      <c r="GP2651" s="8"/>
      <c r="GQ2651" s="6"/>
      <c r="GR2651" s="7"/>
      <c r="GS2651" s="7"/>
      <c r="GT2651" s="7"/>
      <c r="GU2651" s="7"/>
      <c r="GV2651" s="8"/>
      <c r="GW2651" s="6"/>
      <c r="GX2651" s="7"/>
      <c r="GY2651" s="7"/>
      <c r="GZ2651" s="7"/>
      <c r="HA2651" s="7"/>
      <c r="HB2651" s="8"/>
      <c r="HC2651" s="6"/>
      <c r="HD2651" s="7"/>
      <c r="HE2651" s="7"/>
      <c r="HF2651" s="7"/>
      <c r="HG2651" s="7"/>
      <c r="HH2651" s="8"/>
      <c r="HI2651" s="6"/>
      <c r="HJ2651" s="7"/>
      <c r="HK2651" s="7"/>
      <c r="HL2651" s="7"/>
      <c r="HM2651" s="7"/>
      <c r="HN2651" s="8"/>
      <c r="HO2651" s="6"/>
      <c r="HP2651" s="7"/>
      <c r="HQ2651" s="7"/>
      <c r="HR2651" s="7"/>
      <c r="HS2651" s="7"/>
      <c r="HT2651" s="8"/>
      <c r="HU2651" s="6"/>
      <c r="HV2651" s="7"/>
      <c r="HW2651" s="7"/>
      <c r="HX2651" s="7"/>
      <c r="HY2651" s="7"/>
      <c r="HZ2651" s="8"/>
      <c r="IA2651" s="6"/>
      <c r="IB2651" s="7"/>
      <c r="IC2651" s="7"/>
      <c r="ID2651" s="7"/>
      <c r="IE2651" s="7"/>
      <c r="IF2651" s="8"/>
      <c r="IG2651" s="6"/>
      <c r="IH2651" s="7"/>
      <c r="II2651" s="7"/>
      <c r="IJ2651" s="7"/>
      <c r="IK2651" s="7"/>
      <c r="IL2651" s="8"/>
      <c r="IM2651" s="6"/>
      <c r="IN2651" s="7"/>
      <c r="IO2651" s="7"/>
      <c r="IP2651" s="7"/>
      <c r="IQ2651" s="7"/>
      <c r="IR2651" s="8"/>
      <c r="IS2651" s="6"/>
      <c r="IT2651" s="7"/>
      <c r="IU2651" s="7"/>
      <c r="IV2651" s="7"/>
    </row>
    <row r="2652" customFormat="false" ht="12.75" hidden="false" customHeight="false" outlineLevel="0" collapsed="false">
      <c r="A2652" s="5" t="n">
        <v>599783</v>
      </c>
      <c r="B2652" s="6" t="n">
        <v>37013</v>
      </c>
      <c r="C2652" s="7" t="s">
        <v>763</v>
      </c>
      <c r="D2652" s="7" t="s">
        <v>2916</v>
      </c>
      <c r="E2652" s="7" t="s">
        <v>33</v>
      </c>
      <c r="F2652" s="7" t="s">
        <v>2947</v>
      </c>
      <c r="G2652" s="8" t="n">
        <v>82200</v>
      </c>
    </row>
    <row r="2653" customFormat="false" ht="12.75" hidden="false" customHeight="false" outlineLevel="0" collapsed="false">
      <c r="A2653" s="5" t="s">
        <v>762</v>
      </c>
      <c r="B2653" s="6" t="n">
        <v>37013</v>
      </c>
      <c r="C2653" s="7" t="s">
        <v>763</v>
      </c>
      <c r="D2653" s="7" t="s">
        <v>2916</v>
      </c>
      <c r="E2653" s="7" t="s">
        <v>33</v>
      </c>
      <c r="F2653" s="7" t="s">
        <v>2950</v>
      </c>
      <c r="G2653" s="8" t="n">
        <v>114830</v>
      </c>
    </row>
    <row r="2654" customFormat="false" ht="12.75" hidden="false" customHeight="false" outlineLevel="0" collapsed="false">
      <c r="A2654" s="5" t="n">
        <v>606605</v>
      </c>
      <c r="B2654" s="6" t="n">
        <v>37021</v>
      </c>
      <c r="C2654" s="7" t="s">
        <v>763</v>
      </c>
      <c r="D2654" s="7" t="s">
        <v>2916</v>
      </c>
      <c r="E2654" s="7" t="s">
        <v>33</v>
      </c>
      <c r="F2654" s="7" t="s">
        <v>2947</v>
      </c>
      <c r="G2654" s="8" t="n">
        <v>48407</v>
      </c>
    </row>
    <row r="2655" customFormat="false" ht="12.75" hidden="false" customHeight="false" outlineLevel="0" collapsed="false">
      <c r="A2655" s="5" t="n">
        <v>611659</v>
      </c>
      <c r="B2655" s="6" t="n">
        <v>37026</v>
      </c>
      <c r="C2655" s="7" t="s">
        <v>2949</v>
      </c>
      <c r="D2655" s="7" t="s">
        <v>2916</v>
      </c>
      <c r="E2655" s="7" t="s">
        <v>33</v>
      </c>
      <c r="F2655" s="7" t="s">
        <v>2951</v>
      </c>
      <c r="G2655" s="8" t="n">
        <v>64800</v>
      </c>
    </row>
    <row r="2656" customFormat="false" ht="12.75" hidden="false" customHeight="false" outlineLevel="0" collapsed="false">
      <c r="A2656" s="5" t="n">
        <v>613369</v>
      </c>
      <c r="B2656" s="6" t="n">
        <v>37027</v>
      </c>
      <c r="C2656" s="7" t="s">
        <v>2949</v>
      </c>
      <c r="D2656" s="7" t="s">
        <v>2916</v>
      </c>
      <c r="E2656" s="7" t="s">
        <v>33</v>
      </c>
      <c r="F2656" s="7" t="s">
        <v>2951</v>
      </c>
      <c r="G2656" s="8" t="n">
        <v>5200</v>
      </c>
    </row>
    <row r="2657" customFormat="false" ht="12.75" hidden="false" customHeight="false" outlineLevel="0" collapsed="false">
      <c r="A2657" s="5" t="n">
        <v>602653</v>
      </c>
      <c r="B2657" s="6" t="n">
        <v>37015</v>
      </c>
      <c r="C2657" s="7" t="s">
        <v>2952</v>
      </c>
      <c r="D2657" s="7" t="s">
        <v>2916</v>
      </c>
      <c r="E2657" s="7" t="s">
        <v>33</v>
      </c>
      <c r="F2657" s="7" t="s">
        <v>2951</v>
      </c>
      <c r="G2657" s="8" t="n">
        <v>4200</v>
      </c>
    </row>
    <row r="2658" customFormat="false" ht="12.75" hidden="false" customHeight="false" outlineLevel="0" collapsed="false">
      <c r="A2658" s="5" t="n">
        <v>615370</v>
      </c>
      <c r="B2658" s="6" t="n">
        <v>37029</v>
      </c>
      <c r="C2658" s="7" t="s">
        <v>2953</v>
      </c>
      <c r="D2658" s="7" t="s">
        <v>2916</v>
      </c>
      <c r="E2658" s="7" t="s">
        <v>33</v>
      </c>
      <c r="F2658" s="7" t="s">
        <v>2951</v>
      </c>
      <c r="G2658" s="8" t="n">
        <v>5400</v>
      </c>
    </row>
    <row r="2659" customFormat="false" ht="12.75" hidden="false" customHeight="false" outlineLevel="0" collapsed="false">
      <c r="A2659" s="5" t="n">
        <v>537975</v>
      </c>
      <c r="B2659" s="6" t="n">
        <v>37033</v>
      </c>
      <c r="C2659" s="7" t="s">
        <v>2954</v>
      </c>
      <c r="D2659" s="7" t="s">
        <v>2916</v>
      </c>
      <c r="E2659" s="7" t="s">
        <v>33</v>
      </c>
      <c r="F2659" s="7" t="s">
        <v>2947</v>
      </c>
      <c r="G2659" s="8" t="n">
        <v>5500</v>
      </c>
    </row>
    <row r="2660" customFormat="false" ht="12.75" hidden="false" customHeight="false" outlineLevel="0" collapsed="false">
      <c r="A2660" s="5" t="n">
        <v>616599</v>
      </c>
      <c r="B2660" s="6" t="n">
        <v>37034</v>
      </c>
      <c r="C2660" s="7" t="s">
        <v>2932</v>
      </c>
      <c r="D2660" s="7" t="s">
        <v>2916</v>
      </c>
      <c r="E2660" s="7" t="s">
        <v>33</v>
      </c>
      <c r="F2660" s="7" t="s">
        <v>2951</v>
      </c>
      <c r="G2660" s="8" t="n">
        <v>500</v>
      </c>
    </row>
    <row r="2661" customFormat="false" ht="12.75" hidden="false" customHeight="false" outlineLevel="0" collapsed="false">
      <c r="A2661" s="5" t="n">
        <v>622787</v>
      </c>
      <c r="B2661" s="6" t="n">
        <v>37036</v>
      </c>
      <c r="C2661" s="7" t="s">
        <v>763</v>
      </c>
      <c r="D2661" s="7" t="s">
        <v>2916</v>
      </c>
      <c r="E2661" s="7" t="s">
        <v>33</v>
      </c>
      <c r="F2661" s="7" t="s">
        <v>2947</v>
      </c>
      <c r="G2661" s="8" t="n">
        <v>24384</v>
      </c>
    </row>
    <row r="2662" customFormat="false" ht="12.75" hidden="false" customHeight="false" outlineLevel="0" collapsed="false">
      <c r="A2662" s="5" t="n">
        <v>624954</v>
      </c>
      <c r="B2662" s="6" t="n">
        <v>37040</v>
      </c>
      <c r="C2662" s="7" t="s">
        <v>763</v>
      </c>
      <c r="D2662" s="7" t="s">
        <v>2916</v>
      </c>
      <c r="E2662" s="7" t="s">
        <v>33</v>
      </c>
      <c r="F2662" s="7" t="s">
        <v>2947</v>
      </c>
      <c r="G2662" s="8" t="n">
        <v>46800</v>
      </c>
    </row>
    <row r="2663" customFormat="false" ht="12.75" hidden="false" customHeight="false" outlineLevel="0" collapsed="false">
      <c r="A2663" s="5" t="n">
        <v>628130</v>
      </c>
      <c r="B2663" s="6" t="n">
        <v>37042</v>
      </c>
      <c r="C2663" s="7" t="s">
        <v>2955</v>
      </c>
      <c r="D2663" s="7" t="s">
        <v>2916</v>
      </c>
      <c r="E2663" s="7" t="s">
        <v>33</v>
      </c>
      <c r="F2663" s="7" t="s">
        <v>2951</v>
      </c>
      <c r="G2663" s="8" t="n">
        <v>1176</v>
      </c>
    </row>
    <row r="2664" customFormat="false" ht="12.75" hidden="false" customHeight="false" outlineLevel="0" collapsed="false">
      <c r="A2664" s="5" t="n">
        <v>11</v>
      </c>
      <c r="B2664" s="6" t="n">
        <v>37042</v>
      </c>
      <c r="C2664" s="7" t="s">
        <v>2956</v>
      </c>
      <c r="D2664" s="7" t="s">
        <v>2916</v>
      </c>
      <c r="E2664" s="7" t="s">
        <v>33</v>
      </c>
      <c r="F2664" s="7" t="s">
        <v>2950</v>
      </c>
      <c r="G2664" s="8" t="n">
        <v>20000</v>
      </c>
    </row>
    <row r="2665" customFormat="false" ht="12.75" hidden="false" customHeight="false" outlineLevel="0" collapsed="false">
      <c r="A2665" s="5" t="n">
        <v>20</v>
      </c>
      <c r="B2665" s="6" t="n">
        <v>36984</v>
      </c>
      <c r="C2665" s="7" t="s">
        <v>2957</v>
      </c>
      <c r="D2665" s="7" t="s">
        <v>2958</v>
      </c>
      <c r="E2665" s="7" t="s">
        <v>29</v>
      </c>
      <c r="F2665" s="8" t="s">
        <v>2959</v>
      </c>
      <c r="G2665" s="8" t="n">
        <v>-701400</v>
      </c>
      <c r="H2665" s="7"/>
      <c r="I2665" s="7"/>
      <c r="J2665" s="7"/>
      <c r="K2665" s="7"/>
      <c r="L2665" s="8"/>
      <c r="M2665" s="6"/>
      <c r="N2665" s="7"/>
      <c r="O2665" s="7"/>
      <c r="P2665" s="7"/>
      <c r="Q2665" s="7"/>
      <c r="R2665" s="8"/>
      <c r="S2665" s="6"/>
      <c r="T2665" s="7"/>
      <c r="U2665" s="7"/>
      <c r="V2665" s="7"/>
      <c r="W2665" s="7"/>
      <c r="X2665" s="8"/>
      <c r="Y2665" s="6"/>
      <c r="Z2665" s="7"/>
      <c r="AA2665" s="7"/>
      <c r="AB2665" s="7"/>
      <c r="AC2665" s="7"/>
      <c r="AD2665" s="8"/>
      <c r="AE2665" s="6"/>
      <c r="AF2665" s="7"/>
      <c r="AG2665" s="7"/>
      <c r="AH2665" s="7"/>
      <c r="AI2665" s="7"/>
      <c r="AJ2665" s="8"/>
      <c r="AK2665" s="6"/>
      <c r="AL2665" s="7"/>
      <c r="AM2665" s="7"/>
      <c r="AN2665" s="7"/>
      <c r="AO2665" s="7"/>
      <c r="AP2665" s="8"/>
      <c r="AQ2665" s="6"/>
      <c r="AR2665" s="7"/>
      <c r="AS2665" s="7"/>
      <c r="AT2665" s="7"/>
      <c r="AU2665" s="7"/>
      <c r="AV2665" s="8"/>
      <c r="AW2665" s="6"/>
      <c r="AX2665" s="7"/>
      <c r="AY2665" s="7"/>
      <c r="AZ2665" s="7"/>
      <c r="BA2665" s="7"/>
      <c r="BB2665" s="8"/>
      <c r="BC2665" s="6"/>
      <c r="BD2665" s="7"/>
      <c r="BE2665" s="7"/>
      <c r="BF2665" s="7"/>
      <c r="BG2665" s="7"/>
      <c r="BH2665" s="8"/>
      <c r="BI2665" s="6"/>
      <c r="BJ2665" s="7"/>
      <c r="BK2665" s="7"/>
      <c r="BL2665" s="7"/>
      <c r="BM2665" s="7"/>
      <c r="BN2665" s="8"/>
      <c r="BO2665" s="6"/>
      <c r="BP2665" s="7"/>
      <c r="BQ2665" s="7"/>
      <c r="BR2665" s="7"/>
      <c r="BS2665" s="7"/>
      <c r="BT2665" s="8"/>
      <c r="BU2665" s="6"/>
      <c r="BV2665" s="7"/>
      <c r="BW2665" s="7"/>
      <c r="BX2665" s="7"/>
      <c r="BY2665" s="7"/>
      <c r="BZ2665" s="8"/>
      <c r="CA2665" s="6"/>
      <c r="CB2665" s="7"/>
      <c r="CC2665" s="7"/>
      <c r="CD2665" s="7"/>
      <c r="CE2665" s="7"/>
      <c r="CF2665" s="8"/>
      <c r="CG2665" s="6"/>
      <c r="CH2665" s="7"/>
      <c r="CI2665" s="7"/>
      <c r="CJ2665" s="7"/>
      <c r="CK2665" s="7"/>
      <c r="CL2665" s="8"/>
      <c r="CM2665" s="6"/>
      <c r="CN2665" s="7"/>
      <c r="CO2665" s="7"/>
      <c r="CP2665" s="7"/>
      <c r="CQ2665" s="7"/>
      <c r="CR2665" s="8"/>
      <c r="CS2665" s="6"/>
      <c r="CT2665" s="7"/>
      <c r="CU2665" s="7"/>
      <c r="CV2665" s="7"/>
      <c r="CW2665" s="7"/>
      <c r="CX2665" s="8"/>
      <c r="CY2665" s="6"/>
      <c r="CZ2665" s="7"/>
      <c r="DA2665" s="7"/>
      <c r="DB2665" s="7"/>
      <c r="DC2665" s="7"/>
      <c r="DD2665" s="8"/>
      <c r="DE2665" s="6"/>
      <c r="DF2665" s="7"/>
      <c r="DG2665" s="7"/>
      <c r="DH2665" s="7"/>
      <c r="DI2665" s="7"/>
      <c r="DJ2665" s="8"/>
      <c r="DK2665" s="6"/>
      <c r="DL2665" s="7"/>
      <c r="DM2665" s="7"/>
      <c r="DN2665" s="7"/>
      <c r="DO2665" s="7"/>
      <c r="DP2665" s="8"/>
      <c r="DQ2665" s="6"/>
      <c r="DR2665" s="7"/>
      <c r="DS2665" s="7"/>
      <c r="DT2665" s="7"/>
      <c r="DU2665" s="7"/>
      <c r="DV2665" s="8"/>
      <c r="DW2665" s="6"/>
      <c r="DX2665" s="7"/>
      <c r="DY2665" s="7"/>
      <c r="DZ2665" s="7"/>
      <c r="EA2665" s="7"/>
      <c r="EB2665" s="8"/>
      <c r="EC2665" s="6"/>
      <c r="ED2665" s="7"/>
      <c r="EE2665" s="7"/>
      <c r="EF2665" s="7"/>
      <c r="EG2665" s="7"/>
      <c r="EH2665" s="8"/>
      <c r="EI2665" s="6"/>
      <c r="EJ2665" s="7"/>
      <c r="EK2665" s="7"/>
      <c r="EL2665" s="7"/>
      <c r="EM2665" s="7"/>
      <c r="EN2665" s="8"/>
      <c r="EO2665" s="6"/>
      <c r="EP2665" s="7"/>
      <c r="EQ2665" s="7"/>
      <c r="ER2665" s="7"/>
      <c r="ES2665" s="7"/>
      <c r="ET2665" s="8"/>
      <c r="EU2665" s="6"/>
      <c r="EV2665" s="7"/>
      <c r="EW2665" s="7"/>
      <c r="EX2665" s="7"/>
      <c r="EY2665" s="7"/>
      <c r="EZ2665" s="8"/>
      <c r="FA2665" s="6"/>
      <c r="FB2665" s="7"/>
      <c r="FC2665" s="7"/>
      <c r="FD2665" s="7"/>
      <c r="FE2665" s="7"/>
      <c r="FF2665" s="8"/>
      <c r="FG2665" s="6"/>
      <c r="FH2665" s="7"/>
      <c r="FI2665" s="7"/>
      <c r="FJ2665" s="7"/>
      <c r="FK2665" s="7"/>
      <c r="FL2665" s="8"/>
      <c r="FM2665" s="6"/>
      <c r="FN2665" s="7"/>
      <c r="FO2665" s="7"/>
      <c r="FP2665" s="7"/>
      <c r="FQ2665" s="7"/>
      <c r="FR2665" s="8"/>
      <c r="FS2665" s="6"/>
      <c r="FT2665" s="7"/>
      <c r="FU2665" s="7"/>
      <c r="FV2665" s="7"/>
      <c r="FW2665" s="7"/>
      <c r="FX2665" s="8"/>
      <c r="FY2665" s="6"/>
      <c r="FZ2665" s="7"/>
      <c r="GA2665" s="7"/>
      <c r="GB2665" s="7"/>
      <c r="GC2665" s="7"/>
      <c r="GD2665" s="8"/>
      <c r="GE2665" s="6"/>
      <c r="GF2665" s="7"/>
      <c r="GG2665" s="7"/>
      <c r="GH2665" s="7"/>
      <c r="GI2665" s="7"/>
      <c r="GJ2665" s="8"/>
      <c r="GK2665" s="6"/>
      <c r="GL2665" s="7"/>
      <c r="GM2665" s="7"/>
      <c r="GN2665" s="7"/>
      <c r="GO2665" s="7"/>
      <c r="GP2665" s="8"/>
      <c r="GQ2665" s="6"/>
      <c r="GR2665" s="7"/>
      <c r="GS2665" s="7"/>
      <c r="GT2665" s="7"/>
      <c r="GU2665" s="7"/>
      <c r="GV2665" s="8"/>
      <c r="GW2665" s="6"/>
      <c r="GX2665" s="7"/>
      <c r="GY2665" s="7"/>
      <c r="GZ2665" s="7"/>
      <c r="HA2665" s="7"/>
      <c r="HB2665" s="8"/>
      <c r="HC2665" s="6"/>
      <c r="HD2665" s="7"/>
      <c r="HE2665" s="7"/>
      <c r="HF2665" s="7"/>
      <c r="HG2665" s="7"/>
      <c r="HH2665" s="8"/>
      <c r="HI2665" s="6"/>
      <c r="HJ2665" s="7"/>
      <c r="HK2665" s="7"/>
      <c r="HL2665" s="7"/>
      <c r="HM2665" s="7"/>
      <c r="HN2665" s="8"/>
      <c r="HO2665" s="6"/>
      <c r="HP2665" s="7"/>
      <c r="HQ2665" s="7"/>
      <c r="HR2665" s="7"/>
      <c r="HS2665" s="7"/>
      <c r="HT2665" s="8"/>
      <c r="HU2665" s="6"/>
      <c r="HV2665" s="7"/>
      <c r="HW2665" s="7"/>
      <c r="HX2665" s="7"/>
      <c r="HY2665" s="7"/>
      <c r="HZ2665" s="8"/>
      <c r="IA2665" s="6"/>
      <c r="IB2665" s="7"/>
      <c r="IC2665" s="7"/>
      <c r="ID2665" s="7"/>
      <c r="IE2665" s="7"/>
      <c r="IF2665" s="8"/>
      <c r="IG2665" s="6"/>
      <c r="IH2665" s="7"/>
      <c r="II2665" s="7"/>
      <c r="IJ2665" s="7"/>
      <c r="IK2665" s="7"/>
      <c r="IL2665" s="8"/>
      <c r="IM2665" s="6"/>
      <c r="IN2665" s="7"/>
      <c r="IO2665" s="7"/>
      <c r="IP2665" s="7"/>
      <c r="IQ2665" s="7"/>
      <c r="IR2665" s="8"/>
      <c r="IS2665" s="6"/>
      <c r="IT2665" s="7"/>
      <c r="IU2665" s="7"/>
      <c r="IV2665" s="7"/>
    </row>
    <row r="2666" customFormat="false" ht="12.75" hidden="false" customHeight="false" outlineLevel="0" collapsed="false">
      <c r="A2666" s="5" t="n">
        <v>102</v>
      </c>
      <c r="B2666" s="6"/>
      <c r="C2666" s="7" t="s">
        <v>31</v>
      </c>
      <c r="D2666" s="7" t="s">
        <v>2958</v>
      </c>
      <c r="E2666" s="7" t="s">
        <v>29</v>
      </c>
      <c r="F2666" s="8"/>
      <c r="G2666" s="8" t="n">
        <v>0</v>
      </c>
      <c r="H2666" s="7"/>
      <c r="I2666" s="7"/>
      <c r="J2666" s="7"/>
      <c r="K2666" s="7"/>
      <c r="L2666" s="8"/>
      <c r="M2666" s="6"/>
      <c r="N2666" s="7"/>
      <c r="O2666" s="7"/>
      <c r="P2666" s="7"/>
      <c r="Q2666" s="7"/>
      <c r="R2666" s="8"/>
      <c r="S2666" s="6"/>
      <c r="T2666" s="7"/>
      <c r="U2666" s="7"/>
      <c r="V2666" s="7"/>
      <c r="W2666" s="7"/>
      <c r="X2666" s="8"/>
      <c r="Y2666" s="6"/>
      <c r="Z2666" s="7"/>
      <c r="AA2666" s="7"/>
      <c r="AB2666" s="7"/>
      <c r="AC2666" s="7"/>
      <c r="AD2666" s="8"/>
      <c r="AE2666" s="6"/>
      <c r="AF2666" s="7"/>
      <c r="AG2666" s="7"/>
      <c r="AH2666" s="7"/>
      <c r="AI2666" s="7"/>
      <c r="AJ2666" s="8"/>
      <c r="AK2666" s="6"/>
      <c r="AL2666" s="7"/>
      <c r="AM2666" s="7"/>
      <c r="AN2666" s="7"/>
      <c r="AO2666" s="7"/>
      <c r="AP2666" s="8"/>
      <c r="AQ2666" s="6"/>
      <c r="AR2666" s="7"/>
      <c r="AS2666" s="7"/>
      <c r="AT2666" s="7"/>
      <c r="AU2666" s="7"/>
      <c r="AV2666" s="8"/>
      <c r="AW2666" s="6"/>
      <c r="AX2666" s="7"/>
      <c r="AY2666" s="7"/>
      <c r="AZ2666" s="7"/>
      <c r="BA2666" s="7"/>
      <c r="BB2666" s="8"/>
      <c r="BC2666" s="6"/>
      <c r="BD2666" s="7"/>
      <c r="BE2666" s="7"/>
      <c r="BF2666" s="7"/>
      <c r="BG2666" s="7"/>
      <c r="BH2666" s="8"/>
      <c r="BI2666" s="6"/>
      <c r="BJ2666" s="7"/>
      <c r="BK2666" s="7"/>
      <c r="BL2666" s="7"/>
      <c r="BM2666" s="7"/>
      <c r="BN2666" s="8"/>
      <c r="BO2666" s="6"/>
      <c r="BP2666" s="7"/>
      <c r="BQ2666" s="7"/>
      <c r="BR2666" s="7"/>
      <c r="BS2666" s="7"/>
      <c r="BT2666" s="8"/>
      <c r="BU2666" s="6"/>
      <c r="BV2666" s="7"/>
      <c r="BW2666" s="7"/>
      <c r="BX2666" s="7"/>
      <c r="BY2666" s="7"/>
      <c r="BZ2666" s="8"/>
      <c r="CA2666" s="6"/>
      <c r="CB2666" s="7"/>
      <c r="CC2666" s="7"/>
      <c r="CD2666" s="7"/>
      <c r="CE2666" s="7"/>
      <c r="CF2666" s="8"/>
      <c r="CG2666" s="6"/>
      <c r="CH2666" s="7"/>
      <c r="CI2666" s="7"/>
      <c r="CJ2666" s="7"/>
      <c r="CK2666" s="7"/>
      <c r="CL2666" s="8"/>
      <c r="CM2666" s="6"/>
      <c r="CN2666" s="7"/>
      <c r="CO2666" s="7"/>
      <c r="CP2666" s="7"/>
      <c r="CQ2666" s="7"/>
      <c r="CR2666" s="8"/>
      <c r="CS2666" s="6"/>
      <c r="CT2666" s="7"/>
      <c r="CU2666" s="7"/>
      <c r="CV2666" s="7"/>
      <c r="CW2666" s="7"/>
      <c r="CX2666" s="8"/>
      <c r="CY2666" s="6"/>
      <c r="CZ2666" s="7"/>
      <c r="DA2666" s="7"/>
      <c r="DB2666" s="7"/>
      <c r="DC2666" s="7"/>
      <c r="DD2666" s="8"/>
      <c r="DE2666" s="6"/>
      <c r="DF2666" s="7"/>
      <c r="DG2666" s="7"/>
      <c r="DH2666" s="7"/>
      <c r="DI2666" s="7"/>
      <c r="DJ2666" s="8"/>
      <c r="DK2666" s="6"/>
      <c r="DL2666" s="7"/>
      <c r="DM2666" s="7"/>
      <c r="DN2666" s="7"/>
      <c r="DO2666" s="7"/>
      <c r="DP2666" s="8"/>
      <c r="DQ2666" s="6"/>
      <c r="DR2666" s="7"/>
      <c r="DS2666" s="7"/>
      <c r="DT2666" s="7"/>
      <c r="DU2666" s="7"/>
      <c r="DV2666" s="8"/>
      <c r="DW2666" s="6"/>
      <c r="DX2666" s="7"/>
      <c r="DY2666" s="7"/>
      <c r="DZ2666" s="7"/>
      <c r="EA2666" s="7"/>
      <c r="EB2666" s="8"/>
      <c r="EC2666" s="6"/>
      <c r="ED2666" s="7"/>
      <c r="EE2666" s="7"/>
      <c r="EF2666" s="7"/>
      <c r="EG2666" s="7"/>
      <c r="EH2666" s="8"/>
      <c r="EI2666" s="6"/>
      <c r="EJ2666" s="7"/>
      <c r="EK2666" s="7"/>
      <c r="EL2666" s="7"/>
      <c r="EM2666" s="7"/>
      <c r="EN2666" s="8"/>
      <c r="EO2666" s="6"/>
      <c r="EP2666" s="7"/>
      <c r="EQ2666" s="7"/>
      <c r="ER2666" s="7"/>
      <c r="ES2666" s="7"/>
      <c r="ET2666" s="8"/>
      <c r="EU2666" s="6"/>
      <c r="EV2666" s="7"/>
      <c r="EW2666" s="7"/>
      <c r="EX2666" s="7"/>
      <c r="EY2666" s="7"/>
      <c r="EZ2666" s="8"/>
      <c r="FA2666" s="6"/>
      <c r="FB2666" s="7"/>
      <c r="FC2666" s="7"/>
      <c r="FD2666" s="7"/>
      <c r="FE2666" s="7"/>
      <c r="FF2666" s="8"/>
      <c r="FG2666" s="6"/>
      <c r="FH2666" s="7"/>
      <c r="FI2666" s="7"/>
      <c r="FJ2666" s="7"/>
      <c r="FK2666" s="7"/>
      <c r="FL2666" s="8"/>
      <c r="FM2666" s="6"/>
      <c r="FN2666" s="7"/>
      <c r="FO2666" s="7"/>
      <c r="FP2666" s="7"/>
      <c r="FQ2666" s="7"/>
      <c r="FR2666" s="8"/>
      <c r="FS2666" s="6"/>
      <c r="FT2666" s="7"/>
      <c r="FU2666" s="7"/>
      <c r="FV2666" s="7"/>
      <c r="FW2666" s="7"/>
      <c r="FX2666" s="8"/>
      <c r="FY2666" s="6"/>
      <c r="FZ2666" s="7"/>
      <c r="GA2666" s="7"/>
      <c r="GB2666" s="7"/>
      <c r="GC2666" s="7"/>
      <c r="GD2666" s="8"/>
      <c r="GE2666" s="6"/>
      <c r="GF2666" s="7"/>
      <c r="GG2666" s="7"/>
      <c r="GH2666" s="7"/>
      <c r="GI2666" s="7"/>
      <c r="GJ2666" s="8"/>
      <c r="GK2666" s="6"/>
      <c r="GL2666" s="7"/>
      <c r="GM2666" s="7"/>
      <c r="GN2666" s="7"/>
      <c r="GO2666" s="7"/>
      <c r="GP2666" s="8"/>
      <c r="GQ2666" s="6"/>
      <c r="GR2666" s="7"/>
      <c r="GS2666" s="7"/>
      <c r="GT2666" s="7"/>
      <c r="GU2666" s="7"/>
      <c r="GV2666" s="8"/>
      <c r="GW2666" s="6"/>
      <c r="GX2666" s="7"/>
      <c r="GY2666" s="7"/>
      <c r="GZ2666" s="7"/>
      <c r="HA2666" s="7"/>
      <c r="HB2666" s="8"/>
      <c r="HC2666" s="6"/>
      <c r="HD2666" s="7"/>
      <c r="HE2666" s="7"/>
      <c r="HF2666" s="7"/>
      <c r="HG2666" s="7"/>
      <c r="HH2666" s="8"/>
      <c r="HI2666" s="6"/>
      <c r="HJ2666" s="7"/>
      <c r="HK2666" s="7"/>
      <c r="HL2666" s="7"/>
      <c r="HM2666" s="7"/>
      <c r="HN2666" s="8"/>
      <c r="HO2666" s="6"/>
      <c r="HP2666" s="7"/>
      <c r="HQ2666" s="7"/>
      <c r="HR2666" s="7"/>
      <c r="HS2666" s="7"/>
      <c r="HT2666" s="8"/>
      <c r="HU2666" s="6"/>
      <c r="HV2666" s="7"/>
      <c r="HW2666" s="7"/>
      <c r="HX2666" s="7"/>
      <c r="HY2666" s="7"/>
      <c r="HZ2666" s="8"/>
      <c r="IA2666" s="6"/>
      <c r="IB2666" s="7"/>
      <c r="IC2666" s="7"/>
      <c r="ID2666" s="7"/>
      <c r="IE2666" s="7"/>
      <c r="IF2666" s="8"/>
      <c r="IG2666" s="6"/>
      <c r="IH2666" s="7"/>
      <c r="II2666" s="7"/>
      <c r="IJ2666" s="7"/>
      <c r="IK2666" s="7"/>
      <c r="IL2666" s="8"/>
      <c r="IM2666" s="6"/>
      <c r="IN2666" s="7"/>
      <c r="IO2666" s="7"/>
      <c r="IP2666" s="7"/>
      <c r="IQ2666" s="7"/>
      <c r="IR2666" s="8"/>
      <c r="IS2666" s="6"/>
      <c r="IT2666" s="7"/>
      <c r="IU2666" s="7"/>
      <c r="IV2666" s="7"/>
    </row>
    <row r="2667" customFormat="false" ht="12.75" hidden="false" customHeight="false" outlineLevel="0" collapsed="false">
      <c r="A2667" s="5" t="n">
        <v>649</v>
      </c>
      <c r="B2667" s="6" t="n">
        <v>37043</v>
      </c>
      <c r="C2667" s="7" t="s">
        <v>2960</v>
      </c>
      <c r="D2667" s="7" t="s">
        <v>2958</v>
      </c>
      <c r="E2667" s="7"/>
      <c r="F2667" s="8" t="s">
        <v>2961</v>
      </c>
      <c r="G2667" s="8" t="n">
        <v>10000</v>
      </c>
      <c r="H2667" s="7"/>
      <c r="I2667" s="7"/>
      <c r="J2667" s="7"/>
      <c r="K2667" s="7"/>
      <c r="L2667" s="8"/>
      <c r="M2667" s="6"/>
      <c r="N2667" s="7"/>
      <c r="O2667" s="7"/>
      <c r="P2667" s="7"/>
      <c r="Q2667" s="7"/>
      <c r="R2667" s="8"/>
      <c r="S2667" s="6"/>
      <c r="T2667" s="7"/>
      <c r="U2667" s="7"/>
      <c r="V2667" s="7"/>
      <c r="W2667" s="7"/>
      <c r="X2667" s="8"/>
      <c r="Y2667" s="6"/>
      <c r="Z2667" s="7"/>
      <c r="AA2667" s="7"/>
      <c r="AB2667" s="7"/>
      <c r="AC2667" s="7"/>
      <c r="AD2667" s="8"/>
      <c r="AE2667" s="6"/>
      <c r="AF2667" s="7"/>
      <c r="AG2667" s="7"/>
      <c r="AH2667" s="7"/>
      <c r="AI2667" s="7"/>
      <c r="AJ2667" s="8"/>
      <c r="AK2667" s="6"/>
      <c r="AL2667" s="7"/>
      <c r="AM2667" s="7"/>
      <c r="AN2667" s="7"/>
      <c r="AO2667" s="7"/>
      <c r="AP2667" s="8"/>
      <c r="AQ2667" s="6"/>
      <c r="AR2667" s="7"/>
      <c r="AS2667" s="7"/>
      <c r="AT2667" s="7"/>
      <c r="AU2667" s="7"/>
      <c r="AV2667" s="8"/>
      <c r="AW2667" s="6"/>
      <c r="AX2667" s="7"/>
      <c r="AY2667" s="7"/>
      <c r="AZ2667" s="7"/>
      <c r="BA2667" s="7"/>
      <c r="BB2667" s="8"/>
      <c r="BC2667" s="6"/>
      <c r="BD2667" s="7"/>
      <c r="BE2667" s="7"/>
      <c r="BF2667" s="7"/>
      <c r="BG2667" s="7"/>
      <c r="BH2667" s="8"/>
      <c r="BI2667" s="6"/>
      <c r="BJ2667" s="7"/>
      <c r="BK2667" s="7"/>
      <c r="BL2667" s="7"/>
      <c r="BM2667" s="7"/>
      <c r="BN2667" s="8"/>
      <c r="BO2667" s="6"/>
      <c r="BP2667" s="7"/>
      <c r="BQ2667" s="7"/>
      <c r="BR2667" s="7"/>
      <c r="BS2667" s="7"/>
      <c r="BT2667" s="8"/>
      <c r="BU2667" s="6"/>
      <c r="BV2667" s="7"/>
      <c r="BW2667" s="7"/>
      <c r="BX2667" s="7"/>
      <c r="BY2667" s="7"/>
      <c r="BZ2667" s="8"/>
      <c r="CA2667" s="6"/>
      <c r="CB2667" s="7"/>
      <c r="CC2667" s="7"/>
      <c r="CD2667" s="7"/>
      <c r="CE2667" s="7"/>
      <c r="CF2667" s="8"/>
      <c r="CG2667" s="6"/>
      <c r="CH2667" s="7"/>
      <c r="CI2667" s="7"/>
      <c r="CJ2667" s="7"/>
      <c r="CK2667" s="7"/>
      <c r="CL2667" s="8"/>
      <c r="CM2667" s="6"/>
      <c r="CN2667" s="7"/>
      <c r="CO2667" s="7"/>
      <c r="CP2667" s="7"/>
      <c r="CQ2667" s="7"/>
      <c r="CR2667" s="8"/>
      <c r="CS2667" s="6"/>
      <c r="CT2667" s="7"/>
      <c r="CU2667" s="7"/>
      <c r="CV2667" s="7"/>
      <c r="CW2667" s="7"/>
      <c r="CX2667" s="8"/>
      <c r="CY2667" s="6"/>
      <c r="CZ2667" s="7"/>
      <c r="DA2667" s="7"/>
      <c r="DB2667" s="7"/>
      <c r="DC2667" s="7"/>
      <c r="DD2667" s="8"/>
      <c r="DE2667" s="6"/>
      <c r="DF2667" s="7"/>
      <c r="DG2667" s="7"/>
      <c r="DH2667" s="7"/>
      <c r="DI2667" s="7"/>
      <c r="DJ2667" s="8"/>
      <c r="DK2667" s="6"/>
      <c r="DL2667" s="7"/>
      <c r="DM2667" s="7"/>
      <c r="DN2667" s="7"/>
      <c r="DO2667" s="7"/>
      <c r="DP2667" s="8"/>
      <c r="DQ2667" s="6"/>
      <c r="DR2667" s="7"/>
      <c r="DS2667" s="7"/>
      <c r="DT2667" s="7"/>
      <c r="DU2667" s="7"/>
      <c r="DV2667" s="8"/>
      <c r="DW2667" s="6"/>
      <c r="DX2667" s="7"/>
      <c r="DY2667" s="7"/>
      <c r="DZ2667" s="7"/>
      <c r="EA2667" s="7"/>
      <c r="EB2667" s="8"/>
      <c r="EC2667" s="6"/>
      <c r="ED2667" s="7"/>
      <c r="EE2667" s="7"/>
      <c r="EF2667" s="7"/>
      <c r="EG2667" s="7"/>
      <c r="EH2667" s="8"/>
      <c r="EI2667" s="6"/>
      <c r="EJ2667" s="7"/>
      <c r="EK2667" s="7"/>
      <c r="EL2667" s="7"/>
      <c r="EM2667" s="7"/>
      <c r="EN2667" s="8"/>
      <c r="EO2667" s="6"/>
      <c r="EP2667" s="7"/>
      <c r="EQ2667" s="7"/>
      <c r="ER2667" s="7"/>
      <c r="ES2667" s="7"/>
      <c r="ET2667" s="8"/>
      <c r="EU2667" s="6"/>
      <c r="EV2667" s="7"/>
      <c r="EW2667" s="7"/>
      <c r="EX2667" s="7"/>
      <c r="EY2667" s="7"/>
      <c r="EZ2667" s="8"/>
      <c r="FA2667" s="6"/>
      <c r="FB2667" s="7"/>
      <c r="FC2667" s="7"/>
      <c r="FD2667" s="7"/>
      <c r="FE2667" s="7"/>
      <c r="FF2667" s="8"/>
      <c r="FG2667" s="6"/>
      <c r="FH2667" s="7"/>
      <c r="FI2667" s="7"/>
      <c r="FJ2667" s="7"/>
      <c r="FK2667" s="7"/>
      <c r="FL2667" s="8"/>
      <c r="FM2667" s="6"/>
      <c r="FN2667" s="7"/>
      <c r="FO2667" s="7"/>
      <c r="FP2667" s="7"/>
      <c r="FQ2667" s="7"/>
      <c r="FR2667" s="8"/>
      <c r="FS2667" s="6"/>
      <c r="FT2667" s="7"/>
      <c r="FU2667" s="7"/>
      <c r="FV2667" s="7"/>
      <c r="FW2667" s="7"/>
      <c r="FX2667" s="8"/>
      <c r="FY2667" s="6"/>
      <c r="FZ2667" s="7"/>
      <c r="GA2667" s="7"/>
      <c r="GB2667" s="7"/>
      <c r="GC2667" s="7"/>
      <c r="GD2667" s="8"/>
      <c r="GE2667" s="6"/>
      <c r="GF2667" s="7"/>
      <c r="GG2667" s="7"/>
      <c r="GH2667" s="7"/>
      <c r="GI2667" s="7"/>
      <c r="GJ2667" s="8"/>
      <c r="GK2667" s="6"/>
      <c r="GL2667" s="7"/>
      <c r="GM2667" s="7"/>
      <c r="GN2667" s="7"/>
      <c r="GO2667" s="7"/>
      <c r="GP2667" s="8"/>
      <c r="GQ2667" s="6"/>
      <c r="GR2667" s="7"/>
      <c r="GS2667" s="7"/>
      <c r="GT2667" s="7"/>
      <c r="GU2667" s="7"/>
      <c r="GV2667" s="8"/>
      <c r="GW2667" s="6"/>
      <c r="GX2667" s="7"/>
      <c r="GY2667" s="7"/>
      <c r="GZ2667" s="7"/>
      <c r="HA2667" s="7"/>
      <c r="HB2667" s="8"/>
      <c r="HC2667" s="6"/>
      <c r="HD2667" s="7"/>
      <c r="HE2667" s="7"/>
      <c r="HF2667" s="7"/>
      <c r="HG2667" s="7"/>
      <c r="HH2667" s="8"/>
      <c r="HI2667" s="6"/>
      <c r="HJ2667" s="7"/>
      <c r="HK2667" s="7"/>
      <c r="HL2667" s="7"/>
      <c r="HM2667" s="7"/>
      <c r="HN2667" s="8"/>
      <c r="HO2667" s="6"/>
      <c r="HP2667" s="7"/>
      <c r="HQ2667" s="7"/>
      <c r="HR2667" s="7"/>
      <c r="HS2667" s="7"/>
      <c r="HT2667" s="8"/>
      <c r="HU2667" s="6"/>
      <c r="HV2667" s="7"/>
      <c r="HW2667" s="7"/>
      <c r="HX2667" s="7"/>
      <c r="HY2667" s="7"/>
      <c r="HZ2667" s="8"/>
      <c r="IA2667" s="6"/>
      <c r="IB2667" s="7"/>
      <c r="IC2667" s="7"/>
      <c r="ID2667" s="7"/>
      <c r="IE2667" s="7"/>
      <c r="IF2667" s="8"/>
      <c r="IG2667" s="6"/>
      <c r="IH2667" s="7"/>
      <c r="II2667" s="7"/>
      <c r="IJ2667" s="7"/>
      <c r="IK2667" s="7"/>
      <c r="IL2667" s="8"/>
      <c r="IM2667" s="6"/>
      <c r="IN2667" s="7"/>
      <c r="IO2667" s="7"/>
      <c r="IP2667" s="7"/>
      <c r="IQ2667" s="7"/>
      <c r="IR2667" s="8"/>
      <c r="IS2667" s="6"/>
      <c r="IT2667" s="7"/>
      <c r="IU2667" s="7"/>
      <c r="IV2667" s="7"/>
    </row>
    <row r="2668" customFormat="false" ht="12.75" hidden="false" customHeight="false" outlineLevel="0" collapsed="false">
      <c r="A2668" s="5" t="n">
        <v>602668</v>
      </c>
      <c r="B2668" s="6" t="n">
        <v>37050</v>
      </c>
      <c r="C2668" s="7" t="s">
        <v>2937</v>
      </c>
      <c r="D2668" s="7" t="s">
        <v>2958</v>
      </c>
      <c r="E2668" s="7"/>
      <c r="F2668" s="8" t="s">
        <v>2962</v>
      </c>
      <c r="G2668" s="8" t="n">
        <v>-149698</v>
      </c>
      <c r="H2668" s="7"/>
      <c r="I2668" s="7"/>
      <c r="J2668" s="7"/>
      <c r="K2668" s="7"/>
      <c r="L2668" s="8"/>
      <c r="M2668" s="6"/>
      <c r="N2668" s="7"/>
      <c r="O2668" s="7"/>
      <c r="P2668" s="7"/>
      <c r="Q2668" s="7"/>
      <c r="R2668" s="8"/>
      <c r="S2668" s="6"/>
      <c r="T2668" s="7"/>
      <c r="U2668" s="7"/>
      <c r="V2668" s="7"/>
      <c r="W2668" s="7"/>
      <c r="X2668" s="8"/>
      <c r="Y2668" s="6"/>
      <c r="Z2668" s="7"/>
      <c r="AA2668" s="7"/>
      <c r="AB2668" s="7"/>
      <c r="AC2668" s="7"/>
      <c r="AD2668" s="8"/>
      <c r="AE2668" s="6"/>
      <c r="AF2668" s="7"/>
      <c r="AG2668" s="7"/>
      <c r="AH2668" s="7"/>
      <c r="AI2668" s="7"/>
      <c r="AJ2668" s="8"/>
      <c r="AK2668" s="6"/>
      <c r="AL2668" s="7"/>
      <c r="AM2668" s="7"/>
      <c r="AN2668" s="7"/>
      <c r="AO2668" s="7"/>
      <c r="AP2668" s="8"/>
      <c r="AQ2668" s="6"/>
      <c r="AR2668" s="7"/>
      <c r="AS2668" s="7"/>
      <c r="AT2668" s="7"/>
      <c r="AU2668" s="7"/>
      <c r="AV2668" s="8"/>
      <c r="AW2668" s="6"/>
      <c r="AX2668" s="7"/>
      <c r="AY2668" s="7"/>
      <c r="AZ2668" s="7"/>
      <c r="BA2668" s="7"/>
      <c r="BB2668" s="8"/>
      <c r="BC2668" s="6"/>
      <c r="BD2668" s="7"/>
      <c r="BE2668" s="7"/>
      <c r="BF2668" s="7"/>
      <c r="BG2668" s="7"/>
      <c r="BH2668" s="8"/>
      <c r="BI2668" s="6"/>
      <c r="BJ2668" s="7"/>
      <c r="BK2668" s="7"/>
      <c r="BL2668" s="7"/>
      <c r="BM2668" s="7"/>
      <c r="BN2668" s="8"/>
      <c r="BO2668" s="6"/>
      <c r="BP2668" s="7"/>
      <c r="BQ2668" s="7"/>
      <c r="BR2668" s="7"/>
      <c r="BS2668" s="7"/>
      <c r="BT2668" s="8"/>
      <c r="BU2668" s="6"/>
      <c r="BV2668" s="7"/>
      <c r="BW2668" s="7"/>
      <c r="BX2668" s="7"/>
      <c r="BY2668" s="7"/>
      <c r="BZ2668" s="8"/>
      <c r="CA2668" s="6"/>
      <c r="CB2668" s="7"/>
      <c r="CC2668" s="7"/>
      <c r="CD2668" s="7"/>
      <c r="CE2668" s="7"/>
      <c r="CF2668" s="8"/>
      <c r="CG2668" s="6"/>
      <c r="CH2668" s="7"/>
      <c r="CI2668" s="7"/>
      <c r="CJ2668" s="7"/>
      <c r="CK2668" s="7"/>
      <c r="CL2668" s="8"/>
      <c r="CM2668" s="6"/>
      <c r="CN2668" s="7"/>
      <c r="CO2668" s="7"/>
      <c r="CP2668" s="7"/>
      <c r="CQ2668" s="7"/>
      <c r="CR2668" s="8"/>
      <c r="CS2668" s="6"/>
      <c r="CT2668" s="7"/>
      <c r="CU2668" s="7"/>
      <c r="CV2668" s="7"/>
      <c r="CW2668" s="7"/>
      <c r="CX2668" s="8"/>
      <c r="CY2668" s="6"/>
      <c r="CZ2668" s="7"/>
      <c r="DA2668" s="7"/>
      <c r="DB2668" s="7"/>
      <c r="DC2668" s="7"/>
      <c r="DD2668" s="8"/>
      <c r="DE2668" s="6"/>
      <c r="DF2668" s="7"/>
      <c r="DG2668" s="7"/>
      <c r="DH2668" s="7"/>
      <c r="DI2668" s="7"/>
      <c r="DJ2668" s="8"/>
      <c r="DK2668" s="6"/>
      <c r="DL2668" s="7"/>
      <c r="DM2668" s="7"/>
      <c r="DN2668" s="7"/>
      <c r="DO2668" s="7"/>
      <c r="DP2668" s="8"/>
      <c r="DQ2668" s="6"/>
      <c r="DR2668" s="7"/>
      <c r="DS2668" s="7"/>
      <c r="DT2668" s="7"/>
      <c r="DU2668" s="7"/>
      <c r="DV2668" s="8"/>
      <c r="DW2668" s="6"/>
      <c r="DX2668" s="7"/>
      <c r="DY2668" s="7"/>
      <c r="DZ2668" s="7"/>
      <c r="EA2668" s="7"/>
      <c r="EB2668" s="8"/>
      <c r="EC2668" s="6"/>
      <c r="ED2668" s="7"/>
      <c r="EE2668" s="7"/>
      <c r="EF2668" s="7"/>
      <c r="EG2668" s="7"/>
      <c r="EH2668" s="8"/>
      <c r="EI2668" s="6"/>
      <c r="EJ2668" s="7"/>
      <c r="EK2668" s="7"/>
      <c r="EL2668" s="7"/>
      <c r="EM2668" s="7"/>
      <c r="EN2668" s="8"/>
      <c r="EO2668" s="6"/>
      <c r="EP2668" s="7"/>
      <c r="EQ2668" s="7"/>
      <c r="ER2668" s="7"/>
      <c r="ES2668" s="7"/>
      <c r="ET2668" s="8"/>
      <c r="EU2668" s="6"/>
      <c r="EV2668" s="7"/>
      <c r="EW2668" s="7"/>
      <c r="EX2668" s="7"/>
      <c r="EY2668" s="7"/>
      <c r="EZ2668" s="8"/>
      <c r="FA2668" s="6"/>
      <c r="FB2668" s="7"/>
      <c r="FC2668" s="7"/>
      <c r="FD2668" s="7"/>
      <c r="FE2668" s="7"/>
      <c r="FF2668" s="8"/>
      <c r="FG2668" s="6"/>
      <c r="FH2668" s="7"/>
      <c r="FI2668" s="7"/>
      <c r="FJ2668" s="7"/>
      <c r="FK2668" s="7"/>
      <c r="FL2668" s="8"/>
      <c r="FM2668" s="6"/>
      <c r="FN2668" s="7"/>
      <c r="FO2668" s="7"/>
      <c r="FP2668" s="7"/>
      <c r="FQ2668" s="7"/>
      <c r="FR2668" s="8"/>
      <c r="FS2668" s="6"/>
      <c r="FT2668" s="7"/>
      <c r="FU2668" s="7"/>
      <c r="FV2668" s="7"/>
      <c r="FW2668" s="7"/>
      <c r="FX2668" s="8"/>
      <c r="FY2668" s="6"/>
      <c r="FZ2668" s="7"/>
      <c r="GA2668" s="7"/>
      <c r="GB2668" s="7"/>
      <c r="GC2668" s="7"/>
      <c r="GD2668" s="8"/>
      <c r="GE2668" s="6"/>
      <c r="GF2668" s="7"/>
      <c r="GG2668" s="7"/>
      <c r="GH2668" s="7"/>
      <c r="GI2668" s="7"/>
      <c r="GJ2668" s="8"/>
      <c r="GK2668" s="6"/>
      <c r="GL2668" s="7"/>
      <c r="GM2668" s="7"/>
      <c r="GN2668" s="7"/>
      <c r="GO2668" s="7"/>
      <c r="GP2668" s="8"/>
      <c r="GQ2668" s="6"/>
      <c r="GR2668" s="7"/>
      <c r="GS2668" s="7"/>
      <c r="GT2668" s="7"/>
      <c r="GU2668" s="7"/>
      <c r="GV2668" s="8"/>
      <c r="GW2668" s="6"/>
      <c r="GX2668" s="7"/>
      <c r="GY2668" s="7"/>
      <c r="GZ2668" s="7"/>
      <c r="HA2668" s="7"/>
      <c r="HB2668" s="8"/>
      <c r="HC2668" s="6"/>
      <c r="HD2668" s="7"/>
      <c r="HE2668" s="7"/>
      <c r="HF2668" s="7"/>
      <c r="HG2668" s="7"/>
      <c r="HH2668" s="8"/>
      <c r="HI2668" s="6"/>
      <c r="HJ2668" s="7"/>
      <c r="HK2668" s="7"/>
      <c r="HL2668" s="7"/>
      <c r="HM2668" s="7"/>
      <c r="HN2668" s="8"/>
      <c r="HO2668" s="6"/>
      <c r="HP2668" s="7"/>
      <c r="HQ2668" s="7"/>
      <c r="HR2668" s="7"/>
      <c r="HS2668" s="7"/>
      <c r="HT2668" s="8"/>
      <c r="HU2668" s="6"/>
      <c r="HV2668" s="7"/>
      <c r="HW2668" s="7"/>
      <c r="HX2668" s="7"/>
      <c r="HY2668" s="7"/>
      <c r="HZ2668" s="8"/>
      <c r="IA2668" s="6"/>
      <c r="IB2668" s="7"/>
      <c r="IC2668" s="7"/>
      <c r="ID2668" s="7"/>
      <c r="IE2668" s="7"/>
      <c r="IF2668" s="8"/>
      <c r="IG2668" s="6"/>
      <c r="IH2668" s="7"/>
      <c r="II2668" s="7"/>
      <c r="IJ2668" s="7"/>
      <c r="IK2668" s="7"/>
      <c r="IL2668" s="8"/>
      <c r="IM2668" s="6"/>
      <c r="IN2668" s="7"/>
      <c r="IO2668" s="7"/>
      <c r="IP2668" s="7"/>
      <c r="IQ2668" s="7"/>
      <c r="IR2668" s="8"/>
      <c r="IS2668" s="6"/>
      <c r="IT2668" s="7"/>
      <c r="IU2668" s="7"/>
      <c r="IV2668" s="7"/>
    </row>
    <row r="2669" customFormat="false" ht="12.75" hidden="false" customHeight="false" outlineLevel="0" collapsed="false">
      <c r="A2669" s="5" t="n">
        <v>646204</v>
      </c>
      <c r="B2669" s="6" t="n">
        <v>37055</v>
      </c>
      <c r="C2669" s="7" t="s">
        <v>2937</v>
      </c>
      <c r="D2669" s="7" t="s">
        <v>2958</v>
      </c>
      <c r="E2669" s="7"/>
      <c r="F2669" s="8" t="s">
        <v>2962</v>
      </c>
      <c r="G2669" s="8" t="n">
        <v>21120</v>
      </c>
      <c r="H2669" s="7"/>
      <c r="I2669" s="7"/>
      <c r="J2669" s="7"/>
      <c r="K2669" s="7"/>
      <c r="L2669" s="8"/>
      <c r="M2669" s="6"/>
      <c r="N2669" s="7"/>
      <c r="O2669" s="7"/>
      <c r="P2669" s="7"/>
      <c r="Q2669" s="7"/>
      <c r="R2669" s="8"/>
      <c r="S2669" s="6"/>
      <c r="T2669" s="7"/>
      <c r="U2669" s="7"/>
      <c r="V2669" s="7"/>
      <c r="W2669" s="7"/>
      <c r="X2669" s="8"/>
      <c r="Y2669" s="6"/>
      <c r="Z2669" s="7"/>
      <c r="AA2669" s="7"/>
      <c r="AB2669" s="7"/>
      <c r="AC2669" s="7"/>
      <c r="AD2669" s="8"/>
      <c r="AE2669" s="6"/>
      <c r="AF2669" s="7"/>
      <c r="AG2669" s="7"/>
      <c r="AH2669" s="7"/>
      <c r="AI2669" s="7"/>
      <c r="AJ2669" s="8"/>
      <c r="AK2669" s="6"/>
      <c r="AL2669" s="7"/>
      <c r="AM2669" s="7"/>
      <c r="AN2669" s="7"/>
      <c r="AO2669" s="7"/>
      <c r="AP2669" s="8"/>
      <c r="AQ2669" s="6"/>
      <c r="AR2669" s="7"/>
      <c r="AS2669" s="7"/>
      <c r="AT2669" s="7"/>
      <c r="AU2669" s="7"/>
      <c r="AV2669" s="8"/>
      <c r="AW2669" s="6"/>
      <c r="AX2669" s="7"/>
      <c r="AY2669" s="7"/>
      <c r="AZ2669" s="7"/>
      <c r="BA2669" s="7"/>
      <c r="BB2669" s="8"/>
      <c r="BC2669" s="6"/>
      <c r="BD2669" s="7"/>
      <c r="BE2669" s="7"/>
      <c r="BF2669" s="7"/>
      <c r="BG2669" s="7"/>
      <c r="BH2669" s="8"/>
      <c r="BI2669" s="6"/>
      <c r="BJ2669" s="7"/>
      <c r="BK2669" s="7"/>
      <c r="BL2669" s="7"/>
      <c r="BM2669" s="7"/>
      <c r="BN2669" s="8"/>
      <c r="BO2669" s="6"/>
      <c r="BP2669" s="7"/>
      <c r="BQ2669" s="7"/>
      <c r="BR2669" s="7"/>
      <c r="BS2669" s="7"/>
      <c r="BT2669" s="8"/>
      <c r="BU2669" s="6"/>
      <c r="BV2669" s="7"/>
      <c r="BW2669" s="7"/>
      <c r="BX2669" s="7"/>
      <c r="BY2669" s="7"/>
      <c r="BZ2669" s="8"/>
      <c r="CA2669" s="6"/>
      <c r="CB2669" s="7"/>
      <c r="CC2669" s="7"/>
      <c r="CD2669" s="7"/>
      <c r="CE2669" s="7"/>
      <c r="CF2669" s="8"/>
      <c r="CG2669" s="6"/>
      <c r="CH2669" s="7"/>
      <c r="CI2669" s="7"/>
      <c r="CJ2669" s="7"/>
      <c r="CK2669" s="7"/>
      <c r="CL2669" s="8"/>
      <c r="CM2669" s="6"/>
      <c r="CN2669" s="7"/>
      <c r="CO2669" s="7"/>
      <c r="CP2669" s="7"/>
      <c r="CQ2669" s="7"/>
      <c r="CR2669" s="8"/>
      <c r="CS2669" s="6"/>
      <c r="CT2669" s="7"/>
      <c r="CU2669" s="7"/>
      <c r="CV2669" s="7"/>
      <c r="CW2669" s="7"/>
      <c r="CX2669" s="8"/>
      <c r="CY2669" s="6"/>
      <c r="CZ2669" s="7"/>
      <c r="DA2669" s="7"/>
      <c r="DB2669" s="7"/>
      <c r="DC2669" s="7"/>
      <c r="DD2669" s="8"/>
      <c r="DE2669" s="6"/>
      <c r="DF2669" s="7"/>
      <c r="DG2669" s="7"/>
      <c r="DH2669" s="7"/>
      <c r="DI2669" s="7"/>
      <c r="DJ2669" s="8"/>
      <c r="DK2669" s="6"/>
      <c r="DL2669" s="7"/>
      <c r="DM2669" s="7"/>
      <c r="DN2669" s="7"/>
      <c r="DO2669" s="7"/>
      <c r="DP2669" s="8"/>
      <c r="DQ2669" s="6"/>
      <c r="DR2669" s="7"/>
      <c r="DS2669" s="7"/>
      <c r="DT2669" s="7"/>
      <c r="DU2669" s="7"/>
      <c r="DV2669" s="8"/>
      <c r="DW2669" s="6"/>
      <c r="DX2669" s="7"/>
      <c r="DY2669" s="7"/>
      <c r="DZ2669" s="7"/>
      <c r="EA2669" s="7"/>
      <c r="EB2669" s="8"/>
      <c r="EC2669" s="6"/>
      <c r="ED2669" s="7"/>
      <c r="EE2669" s="7"/>
      <c r="EF2669" s="7"/>
      <c r="EG2669" s="7"/>
      <c r="EH2669" s="8"/>
      <c r="EI2669" s="6"/>
      <c r="EJ2669" s="7"/>
      <c r="EK2669" s="7"/>
      <c r="EL2669" s="7"/>
      <c r="EM2669" s="7"/>
      <c r="EN2669" s="8"/>
      <c r="EO2669" s="6"/>
      <c r="EP2669" s="7"/>
      <c r="EQ2669" s="7"/>
      <c r="ER2669" s="7"/>
      <c r="ES2669" s="7"/>
      <c r="ET2669" s="8"/>
      <c r="EU2669" s="6"/>
      <c r="EV2669" s="7"/>
      <c r="EW2669" s="7"/>
      <c r="EX2669" s="7"/>
      <c r="EY2669" s="7"/>
      <c r="EZ2669" s="8"/>
      <c r="FA2669" s="6"/>
      <c r="FB2669" s="7"/>
      <c r="FC2669" s="7"/>
      <c r="FD2669" s="7"/>
      <c r="FE2669" s="7"/>
      <c r="FF2669" s="8"/>
      <c r="FG2669" s="6"/>
      <c r="FH2669" s="7"/>
      <c r="FI2669" s="7"/>
      <c r="FJ2669" s="7"/>
      <c r="FK2669" s="7"/>
      <c r="FL2669" s="8"/>
      <c r="FM2669" s="6"/>
      <c r="FN2669" s="7"/>
      <c r="FO2669" s="7"/>
      <c r="FP2669" s="7"/>
      <c r="FQ2669" s="7"/>
      <c r="FR2669" s="8"/>
      <c r="FS2669" s="6"/>
      <c r="FT2669" s="7"/>
      <c r="FU2669" s="7"/>
      <c r="FV2669" s="7"/>
      <c r="FW2669" s="7"/>
      <c r="FX2669" s="8"/>
      <c r="FY2669" s="6"/>
      <c r="FZ2669" s="7"/>
      <c r="GA2669" s="7"/>
      <c r="GB2669" s="7"/>
      <c r="GC2669" s="7"/>
      <c r="GD2669" s="8"/>
      <c r="GE2669" s="6"/>
      <c r="GF2669" s="7"/>
      <c r="GG2669" s="7"/>
      <c r="GH2669" s="7"/>
      <c r="GI2669" s="7"/>
      <c r="GJ2669" s="8"/>
      <c r="GK2669" s="6"/>
      <c r="GL2669" s="7"/>
      <c r="GM2669" s="7"/>
      <c r="GN2669" s="7"/>
      <c r="GO2669" s="7"/>
      <c r="GP2669" s="8"/>
      <c r="GQ2669" s="6"/>
      <c r="GR2669" s="7"/>
      <c r="GS2669" s="7"/>
      <c r="GT2669" s="7"/>
      <c r="GU2669" s="7"/>
      <c r="GV2669" s="8"/>
      <c r="GW2669" s="6"/>
      <c r="GX2669" s="7"/>
      <c r="GY2669" s="7"/>
      <c r="GZ2669" s="7"/>
      <c r="HA2669" s="7"/>
      <c r="HB2669" s="8"/>
      <c r="HC2669" s="6"/>
      <c r="HD2669" s="7"/>
      <c r="HE2669" s="7"/>
      <c r="HF2669" s="7"/>
      <c r="HG2669" s="7"/>
      <c r="HH2669" s="8"/>
      <c r="HI2669" s="6"/>
      <c r="HJ2669" s="7"/>
      <c r="HK2669" s="7"/>
      <c r="HL2669" s="7"/>
      <c r="HM2669" s="7"/>
      <c r="HN2669" s="8"/>
      <c r="HO2669" s="6"/>
      <c r="HP2669" s="7"/>
      <c r="HQ2669" s="7"/>
      <c r="HR2669" s="7"/>
      <c r="HS2669" s="7"/>
      <c r="HT2669" s="8"/>
      <c r="HU2669" s="6"/>
      <c r="HV2669" s="7"/>
      <c r="HW2669" s="7"/>
      <c r="HX2669" s="7"/>
      <c r="HY2669" s="7"/>
      <c r="HZ2669" s="8"/>
      <c r="IA2669" s="6"/>
      <c r="IB2669" s="7"/>
      <c r="IC2669" s="7"/>
      <c r="ID2669" s="7"/>
      <c r="IE2669" s="7"/>
      <c r="IF2669" s="8"/>
      <c r="IG2669" s="6"/>
      <c r="IH2669" s="7"/>
      <c r="II2669" s="7"/>
      <c r="IJ2669" s="7"/>
      <c r="IK2669" s="7"/>
      <c r="IL2669" s="8"/>
      <c r="IM2669" s="6"/>
      <c r="IN2669" s="7"/>
      <c r="IO2669" s="7"/>
      <c r="IP2669" s="7"/>
      <c r="IQ2669" s="7"/>
      <c r="IR2669" s="8"/>
      <c r="IS2669" s="6"/>
      <c r="IT2669" s="7"/>
      <c r="IU2669" s="7"/>
      <c r="IV2669" s="7"/>
    </row>
    <row r="2670" customFormat="false" ht="12.75" hidden="false" customHeight="false" outlineLevel="0" collapsed="false">
      <c r="A2670" s="5" t="n">
        <v>651</v>
      </c>
      <c r="B2670" s="6" t="n">
        <v>37061</v>
      </c>
      <c r="C2670" s="7" t="s">
        <v>2963</v>
      </c>
      <c r="D2670" s="7" t="s">
        <v>2958</v>
      </c>
      <c r="E2670" s="7"/>
      <c r="F2670" s="8" t="s">
        <v>2961</v>
      </c>
      <c r="G2670" s="8" t="n">
        <v>40000</v>
      </c>
      <c r="H2670" s="7"/>
      <c r="I2670" s="7"/>
      <c r="J2670" s="7"/>
      <c r="K2670" s="7"/>
      <c r="L2670" s="8"/>
      <c r="M2670" s="6"/>
      <c r="N2670" s="7"/>
      <c r="O2670" s="7"/>
      <c r="P2670" s="7"/>
      <c r="Q2670" s="7"/>
      <c r="R2670" s="8"/>
      <c r="S2670" s="6"/>
      <c r="T2670" s="7"/>
      <c r="U2670" s="7"/>
      <c r="V2670" s="7"/>
      <c r="W2670" s="7"/>
      <c r="X2670" s="8"/>
      <c r="Y2670" s="6"/>
      <c r="Z2670" s="7"/>
      <c r="AA2670" s="7"/>
      <c r="AB2670" s="7"/>
      <c r="AC2670" s="7"/>
      <c r="AD2670" s="8"/>
      <c r="AE2670" s="6"/>
      <c r="AF2670" s="7"/>
      <c r="AG2670" s="7"/>
      <c r="AH2670" s="7"/>
      <c r="AI2670" s="7"/>
      <c r="AJ2670" s="8"/>
      <c r="AK2670" s="6"/>
      <c r="AL2670" s="7"/>
      <c r="AM2670" s="7"/>
      <c r="AN2670" s="7"/>
      <c r="AO2670" s="7"/>
      <c r="AP2670" s="8"/>
      <c r="AQ2670" s="6"/>
      <c r="AR2670" s="7"/>
      <c r="AS2670" s="7"/>
      <c r="AT2670" s="7"/>
      <c r="AU2670" s="7"/>
      <c r="AV2670" s="8"/>
      <c r="AW2670" s="6"/>
      <c r="AX2670" s="7"/>
      <c r="AY2670" s="7"/>
      <c r="AZ2670" s="7"/>
      <c r="BA2670" s="7"/>
      <c r="BB2670" s="8"/>
      <c r="BC2670" s="6"/>
      <c r="BD2670" s="7"/>
      <c r="BE2670" s="7"/>
      <c r="BF2670" s="7"/>
      <c r="BG2670" s="7"/>
      <c r="BH2670" s="8"/>
      <c r="BI2670" s="6"/>
      <c r="BJ2670" s="7"/>
      <c r="BK2670" s="7"/>
      <c r="BL2670" s="7"/>
      <c r="BM2670" s="7"/>
      <c r="BN2670" s="8"/>
      <c r="BO2670" s="6"/>
      <c r="BP2670" s="7"/>
      <c r="BQ2670" s="7"/>
      <c r="BR2670" s="7"/>
      <c r="BS2670" s="7"/>
      <c r="BT2670" s="8"/>
      <c r="BU2670" s="6"/>
      <c r="BV2670" s="7"/>
      <c r="BW2670" s="7"/>
      <c r="BX2670" s="7"/>
      <c r="BY2670" s="7"/>
      <c r="BZ2670" s="8"/>
      <c r="CA2670" s="6"/>
      <c r="CB2670" s="7"/>
      <c r="CC2670" s="7"/>
      <c r="CD2670" s="7"/>
      <c r="CE2670" s="7"/>
      <c r="CF2670" s="8"/>
      <c r="CG2670" s="6"/>
      <c r="CH2670" s="7"/>
      <c r="CI2670" s="7"/>
      <c r="CJ2670" s="7"/>
      <c r="CK2670" s="7"/>
      <c r="CL2670" s="8"/>
      <c r="CM2670" s="6"/>
      <c r="CN2670" s="7"/>
      <c r="CO2670" s="7"/>
      <c r="CP2670" s="7"/>
      <c r="CQ2670" s="7"/>
      <c r="CR2670" s="8"/>
      <c r="CS2670" s="6"/>
      <c r="CT2670" s="7"/>
      <c r="CU2670" s="7"/>
      <c r="CV2670" s="7"/>
      <c r="CW2670" s="7"/>
      <c r="CX2670" s="8"/>
      <c r="CY2670" s="6"/>
      <c r="CZ2670" s="7"/>
      <c r="DA2670" s="7"/>
      <c r="DB2670" s="7"/>
      <c r="DC2670" s="7"/>
      <c r="DD2670" s="8"/>
      <c r="DE2670" s="6"/>
      <c r="DF2670" s="7"/>
      <c r="DG2670" s="7"/>
      <c r="DH2670" s="7"/>
      <c r="DI2670" s="7"/>
      <c r="DJ2670" s="8"/>
      <c r="DK2670" s="6"/>
      <c r="DL2670" s="7"/>
      <c r="DM2670" s="7"/>
      <c r="DN2670" s="7"/>
      <c r="DO2670" s="7"/>
      <c r="DP2670" s="8"/>
      <c r="DQ2670" s="6"/>
      <c r="DR2670" s="7"/>
      <c r="DS2670" s="7"/>
      <c r="DT2670" s="7"/>
      <c r="DU2670" s="7"/>
      <c r="DV2670" s="8"/>
      <c r="DW2670" s="6"/>
      <c r="DX2670" s="7"/>
      <c r="DY2670" s="7"/>
      <c r="DZ2670" s="7"/>
      <c r="EA2670" s="7"/>
      <c r="EB2670" s="8"/>
      <c r="EC2670" s="6"/>
      <c r="ED2670" s="7"/>
      <c r="EE2670" s="7"/>
      <c r="EF2670" s="7"/>
      <c r="EG2670" s="7"/>
      <c r="EH2670" s="8"/>
      <c r="EI2670" s="6"/>
      <c r="EJ2670" s="7"/>
      <c r="EK2670" s="7"/>
      <c r="EL2670" s="7"/>
      <c r="EM2670" s="7"/>
      <c r="EN2670" s="8"/>
      <c r="EO2670" s="6"/>
      <c r="EP2670" s="7"/>
      <c r="EQ2670" s="7"/>
      <c r="ER2670" s="7"/>
      <c r="ES2670" s="7"/>
      <c r="ET2670" s="8"/>
      <c r="EU2670" s="6"/>
      <c r="EV2670" s="7"/>
      <c r="EW2670" s="7"/>
      <c r="EX2670" s="7"/>
      <c r="EY2670" s="7"/>
      <c r="EZ2670" s="8"/>
      <c r="FA2670" s="6"/>
      <c r="FB2670" s="7"/>
      <c r="FC2670" s="7"/>
      <c r="FD2670" s="7"/>
      <c r="FE2670" s="7"/>
      <c r="FF2670" s="8"/>
      <c r="FG2670" s="6"/>
      <c r="FH2670" s="7"/>
      <c r="FI2670" s="7"/>
      <c r="FJ2670" s="7"/>
      <c r="FK2670" s="7"/>
      <c r="FL2670" s="8"/>
      <c r="FM2670" s="6"/>
      <c r="FN2670" s="7"/>
      <c r="FO2670" s="7"/>
      <c r="FP2670" s="7"/>
      <c r="FQ2670" s="7"/>
      <c r="FR2670" s="8"/>
      <c r="FS2670" s="6"/>
      <c r="FT2670" s="7"/>
      <c r="FU2670" s="7"/>
      <c r="FV2670" s="7"/>
      <c r="FW2670" s="7"/>
      <c r="FX2670" s="8"/>
      <c r="FY2670" s="6"/>
      <c r="FZ2670" s="7"/>
      <c r="GA2670" s="7"/>
      <c r="GB2670" s="7"/>
      <c r="GC2670" s="7"/>
      <c r="GD2670" s="8"/>
      <c r="GE2670" s="6"/>
      <c r="GF2670" s="7"/>
      <c r="GG2670" s="7"/>
      <c r="GH2670" s="7"/>
      <c r="GI2670" s="7"/>
      <c r="GJ2670" s="8"/>
      <c r="GK2670" s="6"/>
      <c r="GL2670" s="7"/>
      <c r="GM2670" s="7"/>
      <c r="GN2670" s="7"/>
      <c r="GO2670" s="7"/>
      <c r="GP2670" s="8"/>
      <c r="GQ2670" s="6"/>
      <c r="GR2670" s="7"/>
      <c r="GS2670" s="7"/>
      <c r="GT2670" s="7"/>
      <c r="GU2670" s="7"/>
      <c r="GV2670" s="8"/>
      <c r="GW2670" s="6"/>
      <c r="GX2670" s="7"/>
      <c r="GY2670" s="7"/>
      <c r="GZ2670" s="7"/>
      <c r="HA2670" s="7"/>
      <c r="HB2670" s="8"/>
      <c r="HC2670" s="6"/>
      <c r="HD2670" s="7"/>
      <c r="HE2670" s="7"/>
      <c r="HF2670" s="7"/>
      <c r="HG2670" s="7"/>
      <c r="HH2670" s="8"/>
      <c r="HI2670" s="6"/>
      <c r="HJ2670" s="7"/>
      <c r="HK2670" s="7"/>
      <c r="HL2670" s="7"/>
      <c r="HM2670" s="7"/>
      <c r="HN2670" s="8"/>
      <c r="HO2670" s="6"/>
      <c r="HP2670" s="7"/>
      <c r="HQ2670" s="7"/>
      <c r="HR2670" s="7"/>
      <c r="HS2670" s="7"/>
      <c r="HT2670" s="8"/>
      <c r="HU2670" s="6"/>
      <c r="HV2670" s="7"/>
      <c r="HW2670" s="7"/>
      <c r="HX2670" s="7"/>
      <c r="HY2670" s="7"/>
      <c r="HZ2670" s="8"/>
      <c r="IA2670" s="6"/>
      <c r="IB2670" s="7"/>
      <c r="IC2670" s="7"/>
      <c r="ID2670" s="7"/>
      <c r="IE2670" s="7"/>
      <c r="IF2670" s="8"/>
      <c r="IG2670" s="6"/>
      <c r="IH2670" s="7"/>
      <c r="II2670" s="7"/>
      <c r="IJ2670" s="7"/>
      <c r="IK2670" s="7"/>
      <c r="IL2670" s="8"/>
      <c r="IM2670" s="6"/>
      <c r="IN2670" s="7"/>
      <c r="IO2670" s="7"/>
      <c r="IP2670" s="7"/>
      <c r="IQ2670" s="7"/>
      <c r="IR2670" s="8"/>
      <c r="IS2670" s="6"/>
      <c r="IT2670" s="7"/>
      <c r="IU2670" s="7"/>
      <c r="IV2670" s="7"/>
    </row>
    <row r="2671" customFormat="false" ht="12.75" hidden="false" customHeight="false" outlineLevel="0" collapsed="false">
      <c r="A2671" s="5" t="n">
        <v>665636</v>
      </c>
      <c r="B2671" s="6" t="n">
        <v>37069</v>
      </c>
      <c r="C2671" s="7" t="s">
        <v>2964</v>
      </c>
      <c r="D2671" s="7" t="s">
        <v>2958</v>
      </c>
      <c r="E2671" s="7"/>
      <c r="F2671" s="8" t="s">
        <v>2961</v>
      </c>
      <c r="G2671" s="8" t="n">
        <v>200000</v>
      </c>
    </row>
    <row r="2672" customFormat="false" ht="12.75" hidden="false" customHeight="false" outlineLevel="0" collapsed="false">
      <c r="A2672" s="5" t="n">
        <v>12</v>
      </c>
      <c r="B2672" s="6" t="n">
        <v>37035</v>
      </c>
      <c r="C2672" s="7" t="s">
        <v>2965</v>
      </c>
      <c r="D2672" s="7" t="s">
        <v>2958</v>
      </c>
      <c r="E2672" s="7" t="s">
        <v>33</v>
      </c>
      <c r="F2672" s="7" t="s">
        <v>2966</v>
      </c>
      <c r="G2672" s="8" t="n">
        <v>8000</v>
      </c>
    </row>
    <row r="2673" customFormat="false" ht="12.75" hidden="false" customHeight="false" outlineLevel="0" collapsed="false">
      <c r="A2673" s="5" t="n">
        <v>13</v>
      </c>
      <c r="B2673" s="6" t="n">
        <v>37040</v>
      </c>
      <c r="C2673" s="7" t="s">
        <v>2965</v>
      </c>
      <c r="D2673" s="7" t="s">
        <v>2958</v>
      </c>
      <c r="E2673" s="7" t="s">
        <v>33</v>
      </c>
      <c r="F2673" s="7" t="s">
        <v>2966</v>
      </c>
      <c r="G2673" s="8" t="n">
        <v>6000</v>
      </c>
    </row>
    <row r="2674" customFormat="false" ht="12.75" hidden="false" customHeight="false" outlineLevel="0" collapsed="false">
      <c r="A2674" s="5" t="n">
        <v>14</v>
      </c>
      <c r="B2674" s="6" t="n">
        <v>37040</v>
      </c>
      <c r="C2674" s="7" t="s">
        <v>2965</v>
      </c>
      <c r="D2674" s="7" t="s">
        <v>2958</v>
      </c>
      <c r="E2674" s="7" t="s">
        <v>33</v>
      </c>
      <c r="F2674" s="7" t="s">
        <v>2966</v>
      </c>
      <c r="G2674" s="8" t="n">
        <v>10000</v>
      </c>
    </row>
    <row r="2675" customFormat="false" ht="12.75" hidden="false" customHeight="false" outlineLevel="0" collapsed="false">
      <c r="A2675" s="5" t="n">
        <v>15</v>
      </c>
      <c r="B2675" s="6" t="n">
        <v>37041</v>
      </c>
      <c r="C2675" s="7" t="s">
        <v>2967</v>
      </c>
      <c r="D2675" s="7" t="s">
        <v>2958</v>
      </c>
      <c r="E2675" s="7" t="s">
        <v>33</v>
      </c>
      <c r="F2675" s="7" t="s">
        <v>2968</v>
      </c>
      <c r="G2675" s="8" t="n">
        <v>125000</v>
      </c>
    </row>
    <row r="2676" customFormat="false" ht="12.75" hidden="false" customHeight="false" outlineLevel="0" collapsed="false">
      <c r="A2676" s="5" t="n">
        <v>16</v>
      </c>
      <c r="B2676" s="6" t="n">
        <v>37042</v>
      </c>
      <c r="C2676" s="7" t="s">
        <v>2969</v>
      </c>
      <c r="D2676" s="7" t="s">
        <v>2958</v>
      </c>
      <c r="E2676" s="7" t="s">
        <v>33</v>
      </c>
      <c r="F2676" s="7" t="s">
        <v>2966</v>
      </c>
      <c r="G2676" s="8" t="n">
        <v>6000</v>
      </c>
    </row>
    <row r="2677" customFormat="false" ht="12.75" hidden="false" customHeight="false" outlineLevel="0" collapsed="false">
      <c r="A2677" s="5" t="n">
        <v>17</v>
      </c>
      <c r="B2677" s="6" t="n">
        <v>37020</v>
      </c>
      <c r="C2677" s="7" t="s">
        <v>2965</v>
      </c>
      <c r="D2677" s="7" t="s">
        <v>2958</v>
      </c>
      <c r="E2677" s="7" t="s">
        <v>33</v>
      </c>
      <c r="F2677" s="7" t="s">
        <v>2938</v>
      </c>
      <c r="G2677" s="8" t="n">
        <v>199597</v>
      </c>
    </row>
    <row r="2678" customFormat="false" ht="12.75" hidden="false" customHeight="false" outlineLevel="0" collapsed="false">
      <c r="A2678" s="5" t="n">
        <v>608426</v>
      </c>
      <c r="B2678" s="6" t="n">
        <v>37022</v>
      </c>
      <c r="C2678" s="7" t="s">
        <v>2970</v>
      </c>
      <c r="D2678" s="7" t="s">
        <v>2971</v>
      </c>
      <c r="E2678" s="7" t="s">
        <v>33</v>
      </c>
      <c r="F2678" s="7" t="s">
        <v>2972</v>
      </c>
      <c r="G2678" s="8" t="n">
        <v>10000</v>
      </c>
    </row>
    <row r="2679" customFormat="false" ht="12.75" hidden="false" customHeight="false" outlineLevel="0" collapsed="false">
      <c r="A2679" s="5" t="n">
        <v>614623</v>
      </c>
      <c r="B2679" s="6" t="n">
        <v>37033</v>
      </c>
      <c r="C2679" s="7" t="s">
        <v>2973</v>
      </c>
      <c r="D2679" s="7" t="s">
        <v>2971</v>
      </c>
      <c r="E2679" s="7" t="s">
        <v>33</v>
      </c>
      <c r="F2679" s="7" t="s">
        <v>2974</v>
      </c>
      <c r="G2679" s="8" t="n">
        <v>87600</v>
      </c>
    </row>
    <row r="2680" customFormat="false" ht="12.75" hidden="false" customHeight="false" outlineLevel="0" collapsed="false">
      <c r="A2680" s="5" t="n">
        <v>18</v>
      </c>
      <c r="B2680" s="6" t="n">
        <v>37041</v>
      </c>
      <c r="C2680" s="7" t="s">
        <v>716</v>
      </c>
      <c r="D2680" s="7" t="s">
        <v>2971</v>
      </c>
      <c r="E2680" s="7" t="s">
        <v>33</v>
      </c>
      <c r="F2680" s="7" t="s">
        <v>2974</v>
      </c>
      <c r="G2680" s="8" t="n">
        <v>95000</v>
      </c>
    </row>
    <row r="2681" customFormat="false" ht="12.75" hidden="false" customHeight="false" outlineLevel="0" collapsed="false">
      <c r="A2681" s="5" t="n">
        <v>628445</v>
      </c>
      <c r="B2681" s="6" t="n">
        <v>37042</v>
      </c>
      <c r="C2681" s="7" t="s">
        <v>1256</v>
      </c>
      <c r="D2681" s="7" t="s">
        <v>2971</v>
      </c>
      <c r="E2681" s="7" t="s">
        <v>33</v>
      </c>
      <c r="F2681" s="7" t="s">
        <v>2951</v>
      </c>
      <c r="G2681" s="8" t="n">
        <v>4000</v>
      </c>
    </row>
    <row r="2682" customFormat="false" ht="12.75" hidden="false" customHeight="false" outlineLevel="0" collapsed="false">
      <c r="A2682" s="5" t="n">
        <v>578428</v>
      </c>
      <c r="B2682" s="6" t="n">
        <v>36986</v>
      </c>
      <c r="C2682" s="7" t="s">
        <v>2973</v>
      </c>
      <c r="D2682" s="7" t="s">
        <v>2971</v>
      </c>
      <c r="E2682" s="7" t="s">
        <v>29</v>
      </c>
      <c r="F2682" s="8" t="s">
        <v>2975</v>
      </c>
      <c r="G2682" s="8" t="n">
        <v>50000</v>
      </c>
      <c r="H2682" s="7"/>
      <c r="I2682" s="7"/>
      <c r="J2682" s="7"/>
      <c r="K2682" s="7"/>
      <c r="L2682" s="8"/>
      <c r="M2682" s="6"/>
      <c r="N2682" s="7"/>
      <c r="O2682" s="7"/>
      <c r="P2682" s="7"/>
      <c r="Q2682" s="7"/>
      <c r="R2682" s="8"/>
      <c r="S2682" s="6"/>
      <c r="T2682" s="7"/>
      <c r="U2682" s="7"/>
      <c r="V2682" s="7"/>
      <c r="W2682" s="7"/>
      <c r="X2682" s="8"/>
      <c r="Y2682" s="6"/>
      <c r="Z2682" s="7"/>
      <c r="AA2682" s="7"/>
      <c r="AB2682" s="7"/>
      <c r="AC2682" s="7"/>
      <c r="AD2682" s="8"/>
      <c r="AE2682" s="6"/>
      <c r="AF2682" s="7"/>
      <c r="AG2682" s="7"/>
      <c r="AH2682" s="7"/>
      <c r="AI2682" s="7"/>
      <c r="AJ2682" s="8"/>
      <c r="AK2682" s="6"/>
      <c r="AL2682" s="7"/>
      <c r="AM2682" s="7"/>
      <c r="AN2682" s="7"/>
      <c r="AO2682" s="7"/>
      <c r="AP2682" s="8"/>
      <c r="AQ2682" s="6"/>
      <c r="AR2682" s="7"/>
      <c r="AS2682" s="7"/>
      <c r="AT2682" s="7"/>
      <c r="AU2682" s="7"/>
      <c r="AV2682" s="8"/>
      <c r="AW2682" s="6"/>
      <c r="AX2682" s="7"/>
      <c r="AY2682" s="7"/>
      <c r="AZ2682" s="7"/>
      <c r="BA2682" s="7"/>
      <c r="BB2682" s="8"/>
      <c r="BC2682" s="6"/>
      <c r="BD2682" s="7"/>
      <c r="BE2682" s="7"/>
      <c r="BF2682" s="7"/>
      <c r="BG2682" s="7"/>
      <c r="BH2682" s="8"/>
      <c r="BI2682" s="6"/>
      <c r="BJ2682" s="7"/>
      <c r="BK2682" s="7"/>
      <c r="BL2682" s="7"/>
      <c r="BM2682" s="7"/>
      <c r="BN2682" s="8"/>
      <c r="BO2682" s="6"/>
      <c r="BP2682" s="7"/>
      <c r="BQ2682" s="7"/>
      <c r="BR2682" s="7"/>
      <c r="BS2682" s="7"/>
      <c r="BT2682" s="8"/>
      <c r="BU2682" s="6"/>
      <c r="BV2682" s="7"/>
      <c r="BW2682" s="7"/>
      <c r="BX2682" s="7"/>
      <c r="BY2682" s="7"/>
      <c r="BZ2682" s="8"/>
      <c r="CA2682" s="6"/>
      <c r="CB2682" s="7"/>
      <c r="CC2682" s="7"/>
      <c r="CD2682" s="7"/>
      <c r="CE2682" s="7"/>
      <c r="CF2682" s="8"/>
      <c r="CG2682" s="6"/>
      <c r="CH2682" s="7"/>
      <c r="CI2682" s="7"/>
      <c r="CJ2682" s="7"/>
      <c r="CK2682" s="7"/>
      <c r="CL2682" s="8"/>
      <c r="CM2682" s="6"/>
      <c r="CN2682" s="7"/>
      <c r="CO2682" s="7"/>
      <c r="CP2682" s="7"/>
      <c r="CQ2682" s="7"/>
      <c r="CR2682" s="8"/>
      <c r="CS2682" s="6"/>
      <c r="CT2682" s="7"/>
      <c r="CU2682" s="7"/>
      <c r="CV2682" s="7"/>
      <c r="CW2682" s="7"/>
      <c r="CX2682" s="8"/>
      <c r="CY2682" s="6"/>
      <c r="CZ2682" s="7"/>
      <c r="DA2682" s="7"/>
      <c r="DB2682" s="7"/>
      <c r="DC2682" s="7"/>
      <c r="DD2682" s="8"/>
      <c r="DE2682" s="6"/>
      <c r="DF2682" s="7"/>
      <c r="DG2682" s="7"/>
      <c r="DH2682" s="7"/>
      <c r="DI2682" s="7"/>
      <c r="DJ2682" s="8"/>
      <c r="DK2682" s="6"/>
      <c r="DL2682" s="7"/>
      <c r="DM2682" s="7"/>
      <c r="DN2682" s="7"/>
      <c r="DO2682" s="7"/>
      <c r="DP2682" s="8"/>
      <c r="DQ2682" s="6"/>
      <c r="DR2682" s="7"/>
      <c r="DS2682" s="7"/>
      <c r="DT2682" s="7"/>
      <c r="DU2682" s="7"/>
      <c r="DV2682" s="8"/>
      <c r="DW2682" s="6"/>
      <c r="DX2682" s="7"/>
      <c r="DY2682" s="7"/>
      <c r="DZ2682" s="7"/>
      <c r="EA2682" s="7"/>
      <c r="EB2682" s="8"/>
      <c r="EC2682" s="6"/>
      <c r="ED2682" s="7"/>
      <c r="EE2682" s="7"/>
      <c r="EF2682" s="7"/>
      <c r="EG2682" s="7"/>
      <c r="EH2682" s="8"/>
      <c r="EI2682" s="6"/>
      <c r="EJ2682" s="7"/>
      <c r="EK2682" s="7"/>
      <c r="EL2682" s="7"/>
      <c r="EM2682" s="7"/>
      <c r="EN2682" s="8"/>
      <c r="EO2682" s="6"/>
      <c r="EP2682" s="7"/>
      <c r="EQ2682" s="7"/>
      <c r="ER2682" s="7"/>
      <c r="ES2682" s="7"/>
      <c r="ET2682" s="8"/>
      <c r="EU2682" s="6"/>
      <c r="EV2682" s="7"/>
      <c r="EW2682" s="7"/>
      <c r="EX2682" s="7"/>
      <c r="EY2682" s="7"/>
      <c r="EZ2682" s="8"/>
      <c r="FA2682" s="6"/>
      <c r="FB2682" s="7"/>
      <c r="FC2682" s="7"/>
      <c r="FD2682" s="7"/>
      <c r="FE2682" s="7"/>
      <c r="FF2682" s="8"/>
      <c r="FG2682" s="6"/>
      <c r="FH2682" s="7"/>
      <c r="FI2682" s="7"/>
      <c r="FJ2682" s="7"/>
      <c r="FK2682" s="7"/>
      <c r="FL2682" s="8"/>
      <c r="FM2682" s="6"/>
      <c r="FN2682" s="7"/>
      <c r="FO2682" s="7"/>
      <c r="FP2682" s="7"/>
      <c r="FQ2682" s="7"/>
      <c r="FR2682" s="8"/>
      <c r="FS2682" s="6"/>
      <c r="FT2682" s="7"/>
      <c r="FU2682" s="7"/>
      <c r="FV2682" s="7"/>
      <c r="FW2682" s="7"/>
      <c r="FX2682" s="8"/>
      <c r="FY2682" s="6"/>
      <c r="FZ2682" s="7"/>
      <c r="GA2682" s="7"/>
      <c r="GB2682" s="7"/>
      <c r="GC2682" s="7"/>
      <c r="GD2682" s="8"/>
      <c r="GE2682" s="6"/>
      <c r="GF2682" s="7"/>
      <c r="GG2682" s="7"/>
      <c r="GH2682" s="7"/>
      <c r="GI2682" s="7"/>
      <c r="GJ2682" s="8"/>
      <c r="GK2682" s="6"/>
      <c r="GL2682" s="7"/>
      <c r="GM2682" s="7"/>
      <c r="GN2682" s="7"/>
      <c r="GO2682" s="7"/>
      <c r="GP2682" s="8"/>
      <c r="GQ2682" s="6"/>
      <c r="GR2682" s="7"/>
      <c r="GS2682" s="7"/>
      <c r="GT2682" s="7"/>
      <c r="GU2682" s="7"/>
      <c r="GV2682" s="8"/>
      <c r="GW2682" s="6"/>
      <c r="GX2682" s="7"/>
      <c r="GY2682" s="7"/>
      <c r="GZ2682" s="7"/>
      <c r="HA2682" s="7"/>
      <c r="HB2682" s="8"/>
      <c r="HC2682" s="6"/>
      <c r="HD2682" s="7"/>
      <c r="HE2682" s="7"/>
      <c r="HF2682" s="7"/>
      <c r="HG2682" s="7"/>
      <c r="HH2682" s="8"/>
      <c r="HI2682" s="6"/>
      <c r="HJ2682" s="7"/>
      <c r="HK2682" s="7"/>
      <c r="HL2682" s="7"/>
      <c r="HM2682" s="7"/>
      <c r="HN2682" s="8"/>
      <c r="HO2682" s="6"/>
      <c r="HP2682" s="7"/>
      <c r="HQ2682" s="7"/>
      <c r="HR2682" s="7"/>
      <c r="HS2682" s="7"/>
      <c r="HT2682" s="8"/>
      <c r="HU2682" s="6"/>
      <c r="HV2682" s="7"/>
      <c r="HW2682" s="7"/>
      <c r="HX2682" s="7"/>
      <c r="HY2682" s="7"/>
      <c r="HZ2682" s="8"/>
      <c r="IA2682" s="6"/>
      <c r="IB2682" s="7"/>
      <c r="IC2682" s="7"/>
      <c r="ID2682" s="7"/>
      <c r="IE2682" s="7"/>
      <c r="IF2682" s="8"/>
      <c r="IG2682" s="6"/>
      <c r="IH2682" s="7"/>
      <c r="II2682" s="7"/>
      <c r="IJ2682" s="7"/>
      <c r="IK2682" s="7"/>
      <c r="IL2682" s="8"/>
      <c r="IM2682" s="6"/>
      <c r="IN2682" s="7"/>
      <c r="IO2682" s="7"/>
      <c r="IP2682" s="7"/>
      <c r="IQ2682" s="7"/>
      <c r="IR2682" s="8"/>
      <c r="IS2682" s="6"/>
      <c r="IT2682" s="7"/>
      <c r="IU2682" s="7"/>
      <c r="IV2682" s="7"/>
    </row>
    <row r="2683" customFormat="false" ht="12.75" hidden="false" customHeight="false" outlineLevel="0" collapsed="false">
      <c r="A2683" s="5" t="n">
        <v>578471</v>
      </c>
      <c r="B2683" s="6" t="n">
        <v>36986</v>
      </c>
      <c r="C2683" s="7" t="s">
        <v>2973</v>
      </c>
      <c r="D2683" s="7" t="s">
        <v>2971</v>
      </c>
      <c r="E2683" s="7" t="s">
        <v>29</v>
      </c>
      <c r="F2683" s="8" t="s">
        <v>2975</v>
      </c>
      <c r="G2683" s="8" t="n">
        <v>50000</v>
      </c>
      <c r="H2683" s="7"/>
      <c r="I2683" s="7"/>
      <c r="J2683" s="7"/>
      <c r="K2683" s="7"/>
      <c r="L2683" s="8"/>
      <c r="M2683" s="6"/>
      <c r="N2683" s="7"/>
      <c r="O2683" s="7"/>
      <c r="P2683" s="7"/>
      <c r="Q2683" s="7"/>
      <c r="R2683" s="8"/>
      <c r="S2683" s="6"/>
      <c r="T2683" s="7"/>
      <c r="U2683" s="7"/>
      <c r="V2683" s="7"/>
      <c r="W2683" s="7"/>
      <c r="X2683" s="8"/>
      <c r="Y2683" s="6"/>
      <c r="Z2683" s="7"/>
      <c r="AA2683" s="7"/>
      <c r="AB2683" s="7"/>
      <c r="AC2683" s="7"/>
      <c r="AD2683" s="8"/>
      <c r="AE2683" s="6"/>
      <c r="AF2683" s="7"/>
      <c r="AG2683" s="7"/>
      <c r="AH2683" s="7"/>
      <c r="AI2683" s="7"/>
      <c r="AJ2683" s="8"/>
      <c r="AK2683" s="6"/>
      <c r="AL2683" s="7"/>
      <c r="AM2683" s="7"/>
      <c r="AN2683" s="7"/>
      <c r="AO2683" s="7"/>
      <c r="AP2683" s="8"/>
      <c r="AQ2683" s="6"/>
      <c r="AR2683" s="7"/>
      <c r="AS2683" s="7"/>
      <c r="AT2683" s="7"/>
      <c r="AU2683" s="7"/>
      <c r="AV2683" s="8"/>
      <c r="AW2683" s="6"/>
      <c r="AX2683" s="7"/>
      <c r="AY2683" s="7"/>
      <c r="AZ2683" s="7"/>
      <c r="BA2683" s="7"/>
      <c r="BB2683" s="8"/>
      <c r="BC2683" s="6"/>
      <c r="BD2683" s="7"/>
      <c r="BE2683" s="7"/>
      <c r="BF2683" s="7"/>
      <c r="BG2683" s="7"/>
      <c r="BH2683" s="8"/>
      <c r="BI2683" s="6"/>
      <c r="BJ2683" s="7"/>
      <c r="BK2683" s="7"/>
      <c r="BL2683" s="7"/>
      <c r="BM2683" s="7"/>
      <c r="BN2683" s="8"/>
      <c r="BO2683" s="6"/>
      <c r="BP2683" s="7"/>
      <c r="BQ2683" s="7"/>
      <c r="BR2683" s="7"/>
      <c r="BS2683" s="7"/>
      <c r="BT2683" s="8"/>
      <c r="BU2683" s="6"/>
      <c r="BV2683" s="7"/>
      <c r="BW2683" s="7"/>
      <c r="BX2683" s="7"/>
      <c r="BY2683" s="7"/>
      <c r="BZ2683" s="8"/>
      <c r="CA2683" s="6"/>
      <c r="CB2683" s="7"/>
      <c r="CC2683" s="7"/>
      <c r="CD2683" s="7"/>
      <c r="CE2683" s="7"/>
      <c r="CF2683" s="8"/>
      <c r="CG2683" s="6"/>
      <c r="CH2683" s="7"/>
      <c r="CI2683" s="7"/>
      <c r="CJ2683" s="7"/>
      <c r="CK2683" s="7"/>
      <c r="CL2683" s="8"/>
      <c r="CM2683" s="6"/>
      <c r="CN2683" s="7"/>
      <c r="CO2683" s="7"/>
      <c r="CP2683" s="7"/>
      <c r="CQ2683" s="7"/>
      <c r="CR2683" s="8"/>
      <c r="CS2683" s="6"/>
      <c r="CT2683" s="7"/>
      <c r="CU2683" s="7"/>
      <c r="CV2683" s="7"/>
      <c r="CW2683" s="7"/>
      <c r="CX2683" s="8"/>
      <c r="CY2683" s="6"/>
      <c r="CZ2683" s="7"/>
      <c r="DA2683" s="7"/>
      <c r="DB2683" s="7"/>
      <c r="DC2683" s="7"/>
      <c r="DD2683" s="8"/>
      <c r="DE2683" s="6"/>
      <c r="DF2683" s="7"/>
      <c r="DG2683" s="7"/>
      <c r="DH2683" s="7"/>
      <c r="DI2683" s="7"/>
      <c r="DJ2683" s="8"/>
      <c r="DK2683" s="6"/>
      <c r="DL2683" s="7"/>
      <c r="DM2683" s="7"/>
      <c r="DN2683" s="7"/>
      <c r="DO2683" s="7"/>
      <c r="DP2683" s="8"/>
      <c r="DQ2683" s="6"/>
      <c r="DR2683" s="7"/>
      <c r="DS2683" s="7"/>
      <c r="DT2683" s="7"/>
      <c r="DU2683" s="7"/>
      <c r="DV2683" s="8"/>
      <c r="DW2683" s="6"/>
      <c r="DX2683" s="7"/>
      <c r="DY2683" s="7"/>
      <c r="DZ2683" s="7"/>
      <c r="EA2683" s="7"/>
      <c r="EB2683" s="8"/>
      <c r="EC2683" s="6"/>
      <c r="ED2683" s="7"/>
      <c r="EE2683" s="7"/>
      <c r="EF2683" s="7"/>
      <c r="EG2683" s="7"/>
      <c r="EH2683" s="8"/>
      <c r="EI2683" s="6"/>
      <c r="EJ2683" s="7"/>
      <c r="EK2683" s="7"/>
      <c r="EL2683" s="7"/>
      <c r="EM2683" s="7"/>
      <c r="EN2683" s="8"/>
      <c r="EO2683" s="6"/>
      <c r="EP2683" s="7"/>
      <c r="EQ2683" s="7"/>
      <c r="ER2683" s="7"/>
      <c r="ES2683" s="7"/>
      <c r="ET2683" s="8"/>
      <c r="EU2683" s="6"/>
      <c r="EV2683" s="7"/>
      <c r="EW2683" s="7"/>
      <c r="EX2683" s="7"/>
      <c r="EY2683" s="7"/>
      <c r="EZ2683" s="8"/>
      <c r="FA2683" s="6"/>
      <c r="FB2683" s="7"/>
      <c r="FC2683" s="7"/>
      <c r="FD2683" s="7"/>
      <c r="FE2683" s="7"/>
      <c r="FF2683" s="8"/>
      <c r="FG2683" s="6"/>
      <c r="FH2683" s="7"/>
      <c r="FI2683" s="7"/>
      <c r="FJ2683" s="7"/>
      <c r="FK2683" s="7"/>
      <c r="FL2683" s="8"/>
      <c r="FM2683" s="6"/>
      <c r="FN2683" s="7"/>
      <c r="FO2683" s="7"/>
      <c r="FP2683" s="7"/>
      <c r="FQ2683" s="7"/>
      <c r="FR2683" s="8"/>
      <c r="FS2683" s="6"/>
      <c r="FT2683" s="7"/>
      <c r="FU2683" s="7"/>
      <c r="FV2683" s="7"/>
      <c r="FW2683" s="7"/>
      <c r="FX2683" s="8"/>
      <c r="FY2683" s="6"/>
      <c r="FZ2683" s="7"/>
      <c r="GA2683" s="7"/>
      <c r="GB2683" s="7"/>
      <c r="GC2683" s="7"/>
      <c r="GD2683" s="8"/>
      <c r="GE2683" s="6"/>
      <c r="GF2683" s="7"/>
      <c r="GG2683" s="7"/>
      <c r="GH2683" s="7"/>
      <c r="GI2683" s="7"/>
      <c r="GJ2683" s="8"/>
      <c r="GK2683" s="6"/>
      <c r="GL2683" s="7"/>
      <c r="GM2683" s="7"/>
      <c r="GN2683" s="7"/>
      <c r="GO2683" s="7"/>
      <c r="GP2683" s="8"/>
      <c r="GQ2683" s="6"/>
      <c r="GR2683" s="7"/>
      <c r="GS2683" s="7"/>
      <c r="GT2683" s="7"/>
      <c r="GU2683" s="7"/>
      <c r="GV2683" s="8"/>
      <c r="GW2683" s="6"/>
      <c r="GX2683" s="7"/>
      <c r="GY2683" s="7"/>
      <c r="GZ2683" s="7"/>
      <c r="HA2683" s="7"/>
      <c r="HB2683" s="8"/>
      <c r="HC2683" s="6"/>
      <c r="HD2683" s="7"/>
      <c r="HE2683" s="7"/>
      <c r="HF2683" s="7"/>
      <c r="HG2683" s="7"/>
      <c r="HH2683" s="8"/>
      <c r="HI2683" s="6"/>
      <c r="HJ2683" s="7"/>
      <c r="HK2683" s="7"/>
      <c r="HL2683" s="7"/>
      <c r="HM2683" s="7"/>
      <c r="HN2683" s="8"/>
      <c r="HO2683" s="6"/>
      <c r="HP2683" s="7"/>
      <c r="HQ2683" s="7"/>
      <c r="HR2683" s="7"/>
      <c r="HS2683" s="7"/>
      <c r="HT2683" s="8"/>
      <c r="HU2683" s="6"/>
      <c r="HV2683" s="7"/>
      <c r="HW2683" s="7"/>
      <c r="HX2683" s="7"/>
      <c r="HY2683" s="7"/>
      <c r="HZ2683" s="8"/>
      <c r="IA2683" s="6"/>
      <c r="IB2683" s="7"/>
      <c r="IC2683" s="7"/>
      <c r="ID2683" s="7"/>
      <c r="IE2683" s="7"/>
      <c r="IF2683" s="8"/>
      <c r="IG2683" s="6"/>
      <c r="IH2683" s="7"/>
      <c r="II2683" s="7"/>
      <c r="IJ2683" s="7"/>
      <c r="IK2683" s="7"/>
      <c r="IL2683" s="8"/>
      <c r="IM2683" s="6"/>
      <c r="IN2683" s="7"/>
      <c r="IO2683" s="7"/>
      <c r="IP2683" s="7"/>
      <c r="IQ2683" s="7"/>
      <c r="IR2683" s="8"/>
      <c r="IS2683" s="6"/>
      <c r="IT2683" s="7"/>
      <c r="IU2683" s="7"/>
      <c r="IV2683" s="7"/>
    </row>
    <row r="2684" customFormat="false" ht="12.75" hidden="false" customHeight="false" outlineLevel="0" collapsed="false">
      <c r="A2684" s="5" t="n">
        <v>578464</v>
      </c>
      <c r="B2684" s="6" t="n">
        <v>36990</v>
      </c>
      <c r="C2684" s="7" t="s">
        <v>2973</v>
      </c>
      <c r="D2684" s="7" t="s">
        <v>2971</v>
      </c>
      <c r="E2684" s="7" t="s">
        <v>29</v>
      </c>
      <c r="F2684" s="8" t="s">
        <v>2975</v>
      </c>
      <c r="G2684" s="8" t="n">
        <v>20000</v>
      </c>
      <c r="H2684" s="7"/>
      <c r="I2684" s="7"/>
      <c r="J2684" s="7"/>
      <c r="K2684" s="7"/>
      <c r="L2684" s="8"/>
      <c r="M2684" s="6"/>
      <c r="N2684" s="7"/>
      <c r="O2684" s="7"/>
      <c r="P2684" s="7"/>
      <c r="Q2684" s="7"/>
      <c r="R2684" s="8"/>
      <c r="S2684" s="6"/>
      <c r="T2684" s="7"/>
      <c r="U2684" s="7"/>
      <c r="V2684" s="7"/>
      <c r="W2684" s="7"/>
      <c r="X2684" s="8"/>
      <c r="Y2684" s="6"/>
      <c r="Z2684" s="7"/>
      <c r="AA2684" s="7"/>
      <c r="AB2684" s="7"/>
      <c r="AC2684" s="7"/>
      <c r="AD2684" s="8"/>
      <c r="AE2684" s="6"/>
      <c r="AF2684" s="7"/>
      <c r="AG2684" s="7"/>
      <c r="AH2684" s="7"/>
      <c r="AI2684" s="7"/>
      <c r="AJ2684" s="8"/>
      <c r="AK2684" s="6"/>
      <c r="AL2684" s="7"/>
      <c r="AM2684" s="7"/>
      <c r="AN2684" s="7"/>
      <c r="AO2684" s="7"/>
      <c r="AP2684" s="8"/>
      <c r="AQ2684" s="6"/>
      <c r="AR2684" s="7"/>
      <c r="AS2684" s="7"/>
      <c r="AT2684" s="7"/>
      <c r="AU2684" s="7"/>
      <c r="AV2684" s="8"/>
      <c r="AW2684" s="6"/>
      <c r="AX2684" s="7"/>
      <c r="AY2684" s="7"/>
      <c r="AZ2684" s="7"/>
      <c r="BA2684" s="7"/>
      <c r="BB2684" s="8"/>
      <c r="BC2684" s="6"/>
      <c r="BD2684" s="7"/>
      <c r="BE2684" s="7"/>
      <c r="BF2684" s="7"/>
      <c r="BG2684" s="7"/>
      <c r="BH2684" s="8"/>
      <c r="BI2684" s="6"/>
      <c r="BJ2684" s="7"/>
      <c r="BK2684" s="7"/>
      <c r="BL2684" s="7"/>
      <c r="BM2684" s="7"/>
      <c r="BN2684" s="8"/>
      <c r="BO2684" s="6"/>
      <c r="BP2684" s="7"/>
      <c r="BQ2684" s="7"/>
      <c r="BR2684" s="7"/>
      <c r="BS2684" s="7"/>
      <c r="BT2684" s="8"/>
      <c r="BU2684" s="6"/>
      <c r="BV2684" s="7"/>
      <c r="BW2684" s="7"/>
      <c r="BX2684" s="7"/>
      <c r="BY2684" s="7"/>
      <c r="BZ2684" s="8"/>
      <c r="CA2684" s="6"/>
      <c r="CB2684" s="7"/>
      <c r="CC2684" s="7"/>
      <c r="CD2684" s="7"/>
      <c r="CE2684" s="7"/>
      <c r="CF2684" s="8"/>
      <c r="CG2684" s="6"/>
      <c r="CH2684" s="7"/>
      <c r="CI2684" s="7"/>
      <c r="CJ2684" s="7"/>
      <c r="CK2684" s="7"/>
      <c r="CL2684" s="8"/>
      <c r="CM2684" s="6"/>
      <c r="CN2684" s="7"/>
      <c r="CO2684" s="7"/>
      <c r="CP2684" s="7"/>
      <c r="CQ2684" s="7"/>
      <c r="CR2684" s="8"/>
      <c r="CS2684" s="6"/>
      <c r="CT2684" s="7"/>
      <c r="CU2684" s="7"/>
      <c r="CV2684" s="7"/>
      <c r="CW2684" s="7"/>
      <c r="CX2684" s="8"/>
      <c r="CY2684" s="6"/>
      <c r="CZ2684" s="7"/>
      <c r="DA2684" s="7"/>
      <c r="DB2684" s="7"/>
      <c r="DC2684" s="7"/>
      <c r="DD2684" s="8"/>
      <c r="DE2684" s="6"/>
      <c r="DF2684" s="7"/>
      <c r="DG2684" s="7"/>
      <c r="DH2684" s="7"/>
      <c r="DI2684" s="7"/>
      <c r="DJ2684" s="8"/>
      <c r="DK2684" s="6"/>
      <c r="DL2684" s="7"/>
      <c r="DM2684" s="7"/>
      <c r="DN2684" s="7"/>
      <c r="DO2684" s="7"/>
      <c r="DP2684" s="8"/>
      <c r="DQ2684" s="6"/>
      <c r="DR2684" s="7"/>
      <c r="DS2684" s="7"/>
      <c r="DT2684" s="7"/>
      <c r="DU2684" s="7"/>
      <c r="DV2684" s="8"/>
      <c r="DW2684" s="6"/>
      <c r="DX2684" s="7"/>
      <c r="DY2684" s="7"/>
      <c r="DZ2684" s="7"/>
      <c r="EA2684" s="7"/>
      <c r="EB2684" s="8"/>
      <c r="EC2684" s="6"/>
      <c r="ED2684" s="7"/>
      <c r="EE2684" s="7"/>
      <c r="EF2684" s="7"/>
      <c r="EG2684" s="7"/>
      <c r="EH2684" s="8"/>
      <c r="EI2684" s="6"/>
      <c r="EJ2684" s="7"/>
      <c r="EK2684" s="7"/>
      <c r="EL2684" s="7"/>
      <c r="EM2684" s="7"/>
      <c r="EN2684" s="8"/>
      <c r="EO2684" s="6"/>
      <c r="EP2684" s="7"/>
      <c r="EQ2684" s="7"/>
      <c r="ER2684" s="7"/>
      <c r="ES2684" s="7"/>
      <c r="ET2684" s="8"/>
      <c r="EU2684" s="6"/>
      <c r="EV2684" s="7"/>
      <c r="EW2684" s="7"/>
      <c r="EX2684" s="7"/>
      <c r="EY2684" s="7"/>
      <c r="EZ2684" s="8"/>
      <c r="FA2684" s="6"/>
      <c r="FB2684" s="7"/>
      <c r="FC2684" s="7"/>
      <c r="FD2684" s="7"/>
      <c r="FE2684" s="7"/>
      <c r="FF2684" s="8"/>
      <c r="FG2684" s="6"/>
      <c r="FH2684" s="7"/>
      <c r="FI2684" s="7"/>
      <c r="FJ2684" s="7"/>
      <c r="FK2684" s="7"/>
      <c r="FL2684" s="8"/>
      <c r="FM2684" s="6"/>
      <c r="FN2684" s="7"/>
      <c r="FO2684" s="7"/>
      <c r="FP2684" s="7"/>
      <c r="FQ2684" s="7"/>
      <c r="FR2684" s="8"/>
      <c r="FS2684" s="6"/>
      <c r="FT2684" s="7"/>
      <c r="FU2684" s="7"/>
      <c r="FV2684" s="7"/>
      <c r="FW2684" s="7"/>
      <c r="FX2684" s="8"/>
      <c r="FY2684" s="6"/>
      <c r="FZ2684" s="7"/>
      <c r="GA2684" s="7"/>
      <c r="GB2684" s="7"/>
      <c r="GC2684" s="7"/>
      <c r="GD2684" s="8"/>
      <c r="GE2684" s="6"/>
      <c r="GF2684" s="7"/>
      <c r="GG2684" s="7"/>
      <c r="GH2684" s="7"/>
      <c r="GI2684" s="7"/>
      <c r="GJ2684" s="8"/>
      <c r="GK2684" s="6"/>
      <c r="GL2684" s="7"/>
      <c r="GM2684" s="7"/>
      <c r="GN2684" s="7"/>
      <c r="GO2684" s="7"/>
      <c r="GP2684" s="8"/>
      <c r="GQ2684" s="6"/>
      <c r="GR2684" s="7"/>
      <c r="GS2684" s="7"/>
      <c r="GT2684" s="7"/>
      <c r="GU2684" s="7"/>
      <c r="GV2684" s="8"/>
      <c r="GW2684" s="6"/>
      <c r="GX2684" s="7"/>
      <c r="GY2684" s="7"/>
      <c r="GZ2684" s="7"/>
      <c r="HA2684" s="7"/>
      <c r="HB2684" s="8"/>
      <c r="HC2684" s="6"/>
      <c r="HD2684" s="7"/>
      <c r="HE2684" s="7"/>
      <c r="HF2684" s="7"/>
      <c r="HG2684" s="7"/>
      <c r="HH2684" s="8"/>
      <c r="HI2684" s="6"/>
      <c r="HJ2684" s="7"/>
      <c r="HK2684" s="7"/>
      <c r="HL2684" s="7"/>
      <c r="HM2684" s="7"/>
      <c r="HN2684" s="8"/>
      <c r="HO2684" s="6"/>
      <c r="HP2684" s="7"/>
      <c r="HQ2684" s="7"/>
      <c r="HR2684" s="7"/>
      <c r="HS2684" s="7"/>
      <c r="HT2684" s="8"/>
      <c r="HU2684" s="6"/>
      <c r="HV2684" s="7"/>
      <c r="HW2684" s="7"/>
      <c r="HX2684" s="7"/>
      <c r="HY2684" s="7"/>
      <c r="HZ2684" s="8"/>
      <c r="IA2684" s="6"/>
      <c r="IB2684" s="7"/>
      <c r="IC2684" s="7"/>
      <c r="ID2684" s="7"/>
      <c r="IE2684" s="7"/>
      <c r="IF2684" s="8"/>
      <c r="IG2684" s="6"/>
      <c r="IH2684" s="7"/>
      <c r="II2684" s="7"/>
      <c r="IJ2684" s="7"/>
      <c r="IK2684" s="7"/>
      <c r="IL2684" s="8"/>
      <c r="IM2684" s="6"/>
      <c r="IN2684" s="7"/>
      <c r="IO2684" s="7"/>
      <c r="IP2684" s="7"/>
      <c r="IQ2684" s="7"/>
      <c r="IR2684" s="8"/>
      <c r="IS2684" s="6"/>
      <c r="IT2684" s="7"/>
      <c r="IU2684" s="7"/>
      <c r="IV2684" s="7"/>
    </row>
    <row r="2685" customFormat="false" ht="12.75" hidden="false" customHeight="false" outlineLevel="0" collapsed="false">
      <c r="A2685" s="5" t="n">
        <v>579952.01</v>
      </c>
      <c r="B2685" s="6" t="n">
        <v>36993</v>
      </c>
      <c r="C2685" s="7" t="s">
        <v>2976</v>
      </c>
      <c r="D2685" s="7" t="s">
        <v>2971</v>
      </c>
      <c r="E2685" s="7" t="s">
        <v>29</v>
      </c>
      <c r="F2685" s="8" t="s">
        <v>2975</v>
      </c>
      <c r="G2685" s="8" t="n">
        <v>40000</v>
      </c>
      <c r="H2685" s="7"/>
      <c r="I2685" s="7"/>
      <c r="J2685" s="7"/>
      <c r="K2685" s="7"/>
      <c r="L2685" s="8"/>
      <c r="M2685" s="6"/>
      <c r="N2685" s="7"/>
      <c r="O2685" s="7"/>
      <c r="P2685" s="7"/>
      <c r="Q2685" s="7"/>
      <c r="R2685" s="8"/>
      <c r="S2685" s="6"/>
      <c r="T2685" s="7"/>
      <c r="U2685" s="7"/>
      <c r="V2685" s="7"/>
      <c r="W2685" s="7"/>
      <c r="X2685" s="8"/>
      <c r="Y2685" s="6"/>
      <c r="Z2685" s="7"/>
      <c r="AA2685" s="7"/>
      <c r="AB2685" s="7"/>
      <c r="AC2685" s="7"/>
      <c r="AD2685" s="8"/>
      <c r="AE2685" s="6"/>
      <c r="AF2685" s="7"/>
      <c r="AG2685" s="7"/>
      <c r="AH2685" s="7"/>
      <c r="AI2685" s="7"/>
      <c r="AJ2685" s="8"/>
      <c r="AK2685" s="6"/>
      <c r="AL2685" s="7"/>
      <c r="AM2685" s="7"/>
      <c r="AN2685" s="7"/>
      <c r="AO2685" s="7"/>
      <c r="AP2685" s="8"/>
      <c r="AQ2685" s="6"/>
      <c r="AR2685" s="7"/>
      <c r="AS2685" s="7"/>
      <c r="AT2685" s="7"/>
      <c r="AU2685" s="7"/>
      <c r="AV2685" s="8"/>
      <c r="AW2685" s="6"/>
      <c r="AX2685" s="7"/>
      <c r="AY2685" s="7"/>
      <c r="AZ2685" s="7"/>
      <c r="BA2685" s="7"/>
      <c r="BB2685" s="8"/>
      <c r="BC2685" s="6"/>
      <c r="BD2685" s="7"/>
      <c r="BE2685" s="7"/>
      <c r="BF2685" s="7"/>
      <c r="BG2685" s="7"/>
      <c r="BH2685" s="8"/>
      <c r="BI2685" s="6"/>
      <c r="BJ2685" s="7"/>
      <c r="BK2685" s="7"/>
      <c r="BL2685" s="7"/>
      <c r="BM2685" s="7"/>
      <c r="BN2685" s="8"/>
      <c r="BO2685" s="6"/>
      <c r="BP2685" s="7"/>
      <c r="BQ2685" s="7"/>
      <c r="BR2685" s="7"/>
      <c r="BS2685" s="7"/>
      <c r="BT2685" s="8"/>
      <c r="BU2685" s="6"/>
      <c r="BV2685" s="7"/>
      <c r="BW2685" s="7"/>
      <c r="BX2685" s="7"/>
      <c r="BY2685" s="7"/>
      <c r="BZ2685" s="8"/>
      <c r="CA2685" s="6"/>
      <c r="CB2685" s="7"/>
      <c r="CC2685" s="7"/>
      <c r="CD2685" s="7"/>
      <c r="CE2685" s="7"/>
      <c r="CF2685" s="8"/>
      <c r="CG2685" s="6"/>
      <c r="CH2685" s="7"/>
      <c r="CI2685" s="7"/>
      <c r="CJ2685" s="7"/>
      <c r="CK2685" s="7"/>
      <c r="CL2685" s="8"/>
      <c r="CM2685" s="6"/>
      <c r="CN2685" s="7"/>
      <c r="CO2685" s="7"/>
      <c r="CP2685" s="7"/>
      <c r="CQ2685" s="7"/>
      <c r="CR2685" s="8"/>
      <c r="CS2685" s="6"/>
      <c r="CT2685" s="7"/>
      <c r="CU2685" s="7"/>
      <c r="CV2685" s="7"/>
      <c r="CW2685" s="7"/>
      <c r="CX2685" s="8"/>
      <c r="CY2685" s="6"/>
      <c r="CZ2685" s="7"/>
      <c r="DA2685" s="7"/>
      <c r="DB2685" s="7"/>
      <c r="DC2685" s="7"/>
      <c r="DD2685" s="8"/>
      <c r="DE2685" s="6"/>
      <c r="DF2685" s="7"/>
      <c r="DG2685" s="7"/>
      <c r="DH2685" s="7"/>
      <c r="DI2685" s="7"/>
      <c r="DJ2685" s="8"/>
      <c r="DK2685" s="6"/>
      <c r="DL2685" s="7"/>
      <c r="DM2685" s="7"/>
      <c r="DN2685" s="7"/>
      <c r="DO2685" s="7"/>
      <c r="DP2685" s="8"/>
      <c r="DQ2685" s="6"/>
      <c r="DR2685" s="7"/>
      <c r="DS2685" s="7"/>
      <c r="DT2685" s="7"/>
      <c r="DU2685" s="7"/>
      <c r="DV2685" s="8"/>
      <c r="DW2685" s="6"/>
      <c r="DX2685" s="7"/>
      <c r="DY2685" s="7"/>
      <c r="DZ2685" s="7"/>
      <c r="EA2685" s="7"/>
      <c r="EB2685" s="8"/>
      <c r="EC2685" s="6"/>
      <c r="ED2685" s="7"/>
      <c r="EE2685" s="7"/>
      <c r="EF2685" s="7"/>
      <c r="EG2685" s="7"/>
      <c r="EH2685" s="8"/>
      <c r="EI2685" s="6"/>
      <c r="EJ2685" s="7"/>
      <c r="EK2685" s="7"/>
      <c r="EL2685" s="7"/>
      <c r="EM2685" s="7"/>
      <c r="EN2685" s="8"/>
      <c r="EO2685" s="6"/>
      <c r="EP2685" s="7"/>
      <c r="EQ2685" s="7"/>
      <c r="ER2685" s="7"/>
      <c r="ES2685" s="7"/>
      <c r="ET2685" s="8"/>
      <c r="EU2685" s="6"/>
      <c r="EV2685" s="7"/>
      <c r="EW2685" s="7"/>
      <c r="EX2685" s="7"/>
      <c r="EY2685" s="7"/>
      <c r="EZ2685" s="8"/>
      <c r="FA2685" s="6"/>
      <c r="FB2685" s="7"/>
      <c r="FC2685" s="7"/>
      <c r="FD2685" s="7"/>
      <c r="FE2685" s="7"/>
      <c r="FF2685" s="8"/>
      <c r="FG2685" s="6"/>
      <c r="FH2685" s="7"/>
      <c r="FI2685" s="7"/>
      <c r="FJ2685" s="7"/>
      <c r="FK2685" s="7"/>
      <c r="FL2685" s="8"/>
      <c r="FM2685" s="6"/>
      <c r="FN2685" s="7"/>
      <c r="FO2685" s="7"/>
      <c r="FP2685" s="7"/>
      <c r="FQ2685" s="7"/>
      <c r="FR2685" s="8"/>
      <c r="FS2685" s="6"/>
      <c r="FT2685" s="7"/>
      <c r="FU2685" s="7"/>
      <c r="FV2685" s="7"/>
      <c r="FW2685" s="7"/>
      <c r="FX2685" s="8"/>
      <c r="FY2685" s="6"/>
      <c r="FZ2685" s="7"/>
      <c r="GA2685" s="7"/>
      <c r="GB2685" s="7"/>
      <c r="GC2685" s="7"/>
      <c r="GD2685" s="8"/>
      <c r="GE2685" s="6"/>
      <c r="GF2685" s="7"/>
      <c r="GG2685" s="7"/>
      <c r="GH2685" s="7"/>
      <c r="GI2685" s="7"/>
      <c r="GJ2685" s="8"/>
      <c r="GK2685" s="6"/>
      <c r="GL2685" s="7"/>
      <c r="GM2685" s="7"/>
      <c r="GN2685" s="7"/>
      <c r="GO2685" s="7"/>
      <c r="GP2685" s="8"/>
      <c r="GQ2685" s="6"/>
      <c r="GR2685" s="7"/>
      <c r="GS2685" s="7"/>
      <c r="GT2685" s="7"/>
      <c r="GU2685" s="7"/>
      <c r="GV2685" s="8"/>
      <c r="GW2685" s="6"/>
      <c r="GX2685" s="7"/>
      <c r="GY2685" s="7"/>
      <c r="GZ2685" s="7"/>
      <c r="HA2685" s="7"/>
      <c r="HB2685" s="8"/>
      <c r="HC2685" s="6"/>
      <c r="HD2685" s="7"/>
      <c r="HE2685" s="7"/>
      <c r="HF2685" s="7"/>
      <c r="HG2685" s="7"/>
      <c r="HH2685" s="8"/>
      <c r="HI2685" s="6"/>
      <c r="HJ2685" s="7"/>
      <c r="HK2685" s="7"/>
      <c r="HL2685" s="7"/>
      <c r="HM2685" s="7"/>
      <c r="HN2685" s="8"/>
      <c r="HO2685" s="6"/>
      <c r="HP2685" s="7"/>
      <c r="HQ2685" s="7"/>
      <c r="HR2685" s="7"/>
      <c r="HS2685" s="7"/>
      <c r="HT2685" s="8"/>
      <c r="HU2685" s="6"/>
      <c r="HV2685" s="7"/>
      <c r="HW2685" s="7"/>
      <c r="HX2685" s="7"/>
      <c r="HY2685" s="7"/>
      <c r="HZ2685" s="8"/>
      <c r="IA2685" s="6"/>
      <c r="IB2685" s="7"/>
      <c r="IC2685" s="7"/>
      <c r="ID2685" s="7"/>
      <c r="IE2685" s="7"/>
      <c r="IF2685" s="8"/>
      <c r="IG2685" s="6"/>
      <c r="IH2685" s="7"/>
      <c r="II2685" s="7"/>
      <c r="IJ2685" s="7"/>
      <c r="IK2685" s="7"/>
      <c r="IL2685" s="8"/>
      <c r="IM2685" s="6"/>
      <c r="IN2685" s="7"/>
      <c r="IO2685" s="7"/>
      <c r="IP2685" s="7"/>
      <c r="IQ2685" s="7"/>
      <c r="IR2685" s="8"/>
      <c r="IS2685" s="6"/>
      <c r="IT2685" s="7"/>
      <c r="IU2685" s="7"/>
      <c r="IV2685" s="7"/>
    </row>
    <row r="2686" customFormat="false" ht="12.75" hidden="false" customHeight="false" outlineLevel="0" collapsed="false">
      <c r="A2686" s="5" t="n">
        <v>584226.01</v>
      </c>
      <c r="B2686" s="6" t="n">
        <v>37000</v>
      </c>
      <c r="C2686" s="7" t="s">
        <v>2977</v>
      </c>
      <c r="D2686" s="7" t="s">
        <v>2971</v>
      </c>
      <c r="E2686" s="7" t="s">
        <v>29</v>
      </c>
      <c r="F2686" s="8" t="s">
        <v>2978</v>
      </c>
      <c r="G2686" s="8" t="n">
        <v>16800</v>
      </c>
      <c r="H2686" s="7"/>
      <c r="I2686" s="7"/>
      <c r="J2686" s="7"/>
      <c r="K2686" s="7"/>
      <c r="L2686" s="8"/>
      <c r="M2686" s="6"/>
      <c r="N2686" s="7"/>
      <c r="O2686" s="7"/>
      <c r="P2686" s="7"/>
      <c r="Q2686" s="7"/>
      <c r="R2686" s="8"/>
      <c r="S2686" s="6"/>
      <c r="T2686" s="7"/>
      <c r="U2686" s="7"/>
      <c r="V2686" s="7"/>
      <c r="W2686" s="7"/>
      <c r="X2686" s="8"/>
      <c r="Y2686" s="6"/>
      <c r="Z2686" s="7"/>
      <c r="AA2686" s="7"/>
      <c r="AB2686" s="7"/>
      <c r="AC2686" s="7"/>
      <c r="AD2686" s="8"/>
      <c r="AE2686" s="6"/>
      <c r="AF2686" s="7"/>
      <c r="AG2686" s="7"/>
      <c r="AH2686" s="7"/>
      <c r="AI2686" s="7"/>
      <c r="AJ2686" s="8"/>
      <c r="AK2686" s="6"/>
      <c r="AL2686" s="7"/>
      <c r="AM2686" s="7"/>
      <c r="AN2686" s="7"/>
      <c r="AO2686" s="7"/>
      <c r="AP2686" s="8"/>
      <c r="AQ2686" s="6"/>
      <c r="AR2686" s="7"/>
      <c r="AS2686" s="7"/>
      <c r="AT2686" s="7"/>
      <c r="AU2686" s="7"/>
      <c r="AV2686" s="8"/>
      <c r="AW2686" s="6"/>
      <c r="AX2686" s="7"/>
      <c r="AY2686" s="7"/>
      <c r="AZ2686" s="7"/>
      <c r="BA2686" s="7"/>
      <c r="BB2686" s="8"/>
      <c r="BC2686" s="6"/>
      <c r="BD2686" s="7"/>
      <c r="BE2686" s="7"/>
      <c r="BF2686" s="7"/>
      <c r="BG2686" s="7"/>
      <c r="BH2686" s="8"/>
      <c r="BI2686" s="6"/>
      <c r="BJ2686" s="7"/>
      <c r="BK2686" s="7"/>
      <c r="BL2686" s="7"/>
      <c r="BM2686" s="7"/>
      <c r="BN2686" s="8"/>
      <c r="BO2686" s="6"/>
      <c r="BP2686" s="7"/>
      <c r="BQ2686" s="7"/>
      <c r="BR2686" s="7"/>
      <c r="BS2686" s="7"/>
      <c r="BT2686" s="8"/>
      <c r="BU2686" s="6"/>
      <c r="BV2686" s="7"/>
      <c r="BW2686" s="7"/>
      <c r="BX2686" s="7"/>
      <c r="BY2686" s="7"/>
      <c r="BZ2686" s="8"/>
      <c r="CA2686" s="6"/>
      <c r="CB2686" s="7"/>
      <c r="CC2686" s="7"/>
      <c r="CD2686" s="7"/>
      <c r="CE2686" s="7"/>
      <c r="CF2686" s="8"/>
      <c r="CG2686" s="6"/>
      <c r="CH2686" s="7"/>
      <c r="CI2686" s="7"/>
      <c r="CJ2686" s="7"/>
      <c r="CK2686" s="7"/>
      <c r="CL2686" s="8"/>
      <c r="CM2686" s="6"/>
      <c r="CN2686" s="7"/>
      <c r="CO2686" s="7"/>
      <c r="CP2686" s="7"/>
      <c r="CQ2686" s="7"/>
      <c r="CR2686" s="8"/>
      <c r="CS2686" s="6"/>
      <c r="CT2686" s="7"/>
      <c r="CU2686" s="7"/>
      <c r="CV2686" s="7"/>
      <c r="CW2686" s="7"/>
      <c r="CX2686" s="8"/>
      <c r="CY2686" s="6"/>
      <c r="CZ2686" s="7"/>
      <c r="DA2686" s="7"/>
      <c r="DB2686" s="7"/>
      <c r="DC2686" s="7"/>
      <c r="DD2686" s="8"/>
      <c r="DE2686" s="6"/>
      <c r="DF2686" s="7"/>
      <c r="DG2686" s="7"/>
      <c r="DH2686" s="7"/>
      <c r="DI2686" s="7"/>
      <c r="DJ2686" s="8"/>
      <c r="DK2686" s="6"/>
      <c r="DL2686" s="7"/>
      <c r="DM2686" s="7"/>
      <c r="DN2686" s="7"/>
      <c r="DO2686" s="7"/>
      <c r="DP2686" s="8"/>
      <c r="DQ2686" s="6"/>
      <c r="DR2686" s="7"/>
      <c r="DS2686" s="7"/>
      <c r="DT2686" s="7"/>
      <c r="DU2686" s="7"/>
      <c r="DV2686" s="8"/>
      <c r="DW2686" s="6"/>
      <c r="DX2686" s="7"/>
      <c r="DY2686" s="7"/>
      <c r="DZ2686" s="7"/>
      <c r="EA2686" s="7"/>
      <c r="EB2686" s="8"/>
      <c r="EC2686" s="6"/>
      <c r="ED2686" s="7"/>
      <c r="EE2686" s="7"/>
      <c r="EF2686" s="7"/>
      <c r="EG2686" s="7"/>
      <c r="EH2686" s="8"/>
      <c r="EI2686" s="6"/>
      <c r="EJ2686" s="7"/>
      <c r="EK2686" s="7"/>
      <c r="EL2686" s="7"/>
      <c r="EM2686" s="7"/>
      <c r="EN2686" s="8"/>
      <c r="EO2686" s="6"/>
      <c r="EP2686" s="7"/>
      <c r="EQ2686" s="7"/>
      <c r="ER2686" s="7"/>
      <c r="ES2686" s="7"/>
      <c r="ET2686" s="8"/>
      <c r="EU2686" s="6"/>
      <c r="EV2686" s="7"/>
      <c r="EW2686" s="7"/>
      <c r="EX2686" s="7"/>
      <c r="EY2686" s="7"/>
      <c r="EZ2686" s="8"/>
      <c r="FA2686" s="6"/>
      <c r="FB2686" s="7"/>
      <c r="FC2686" s="7"/>
      <c r="FD2686" s="7"/>
      <c r="FE2686" s="7"/>
      <c r="FF2686" s="8"/>
      <c r="FG2686" s="6"/>
      <c r="FH2686" s="7"/>
      <c r="FI2686" s="7"/>
      <c r="FJ2686" s="7"/>
      <c r="FK2686" s="7"/>
      <c r="FL2686" s="8"/>
      <c r="FM2686" s="6"/>
      <c r="FN2686" s="7"/>
      <c r="FO2686" s="7"/>
      <c r="FP2686" s="7"/>
      <c r="FQ2686" s="7"/>
      <c r="FR2686" s="8"/>
      <c r="FS2686" s="6"/>
      <c r="FT2686" s="7"/>
      <c r="FU2686" s="7"/>
      <c r="FV2686" s="7"/>
      <c r="FW2686" s="7"/>
      <c r="FX2686" s="8"/>
      <c r="FY2686" s="6"/>
      <c r="FZ2686" s="7"/>
      <c r="GA2686" s="7"/>
      <c r="GB2686" s="7"/>
      <c r="GC2686" s="7"/>
      <c r="GD2686" s="8"/>
      <c r="GE2686" s="6"/>
      <c r="GF2686" s="7"/>
      <c r="GG2686" s="7"/>
      <c r="GH2686" s="7"/>
      <c r="GI2686" s="7"/>
      <c r="GJ2686" s="8"/>
      <c r="GK2686" s="6"/>
      <c r="GL2686" s="7"/>
      <c r="GM2686" s="7"/>
      <c r="GN2686" s="7"/>
      <c r="GO2686" s="7"/>
      <c r="GP2686" s="8"/>
      <c r="GQ2686" s="6"/>
      <c r="GR2686" s="7"/>
      <c r="GS2686" s="7"/>
      <c r="GT2686" s="7"/>
      <c r="GU2686" s="7"/>
      <c r="GV2686" s="8"/>
      <c r="GW2686" s="6"/>
      <c r="GX2686" s="7"/>
      <c r="GY2686" s="7"/>
      <c r="GZ2686" s="7"/>
      <c r="HA2686" s="7"/>
      <c r="HB2686" s="8"/>
      <c r="HC2686" s="6"/>
      <c r="HD2686" s="7"/>
      <c r="HE2686" s="7"/>
      <c r="HF2686" s="7"/>
      <c r="HG2686" s="7"/>
      <c r="HH2686" s="8"/>
      <c r="HI2686" s="6"/>
      <c r="HJ2686" s="7"/>
      <c r="HK2686" s="7"/>
      <c r="HL2686" s="7"/>
      <c r="HM2686" s="7"/>
      <c r="HN2686" s="8"/>
      <c r="HO2686" s="6"/>
      <c r="HP2686" s="7"/>
      <c r="HQ2686" s="7"/>
      <c r="HR2686" s="7"/>
      <c r="HS2686" s="7"/>
      <c r="HT2686" s="8"/>
      <c r="HU2686" s="6"/>
      <c r="HV2686" s="7"/>
      <c r="HW2686" s="7"/>
      <c r="HX2686" s="7"/>
      <c r="HY2686" s="7"/>
      <c r="HZ2686" s="8"/>
      <c r="IA2686" s="6"/>
      <c r="IB2686" s="7"/>
      <c r="IC2686" s="7"/>
      <c r="ID2686" s="7"/>
      <c r="IE2686" s="7"/>
      <c r="IF2686" s="8"/>
      <c r="IG2686" s="6"/>
      <c r="IH2686" s="7"/>
      <c r="II2686" s="7"/>
      <c r="IJ2686" s="7"/>
      <c r="IK2686" s="7"/>
      <c r="IL2686" s="8"/>
      <c r="IM2686" s="6"/>
      <c r="IN2686" s="7"/>
      <c r="IO2686" s="7"/>
      <c r="IP2686" s="7"/>
      <c r="IQ2686" s="7"/>
      <c r="IR2686" s="8"/>
      <c r="IS2686" s="6"/>
      <c r="IT2686" s="7"/>
      <c r="IU2686" s="7"/>
      <c r="IV2686" s="7"/>
    </row>
    <row r="2687" customFormat="false" ht="12.75" hidden="false" customHeight="false" outlineLevel="0" collapsed="false">
      <c r="A2687" s="5" t="n">
        <v>584221.01</v>
      </c>
      <c r="B2687" s="6" t="n">
        <v>37000</v>
      </c>
      <c r="C2687" s="7" t="s">
        <v>2977</v>
      </c>
      <c r="D2687" s="7" t="s">
        <v>2971</v>
      </c>
      <c r="E2687" s="7" t="s">
        <v>29</v>
      </c>
      <c r="F2687" s="8" t="s">
        <v>2978</v>
      </c>
      <c r="G2687" s="8" t="n">
        <v>35200</v>
      </c>
      <c r="H2687" s="7"/>
      <c r="I2687" s="7"/>
      <c r="J2687" s="7"/>
      <c r="K2687" s="7"/>
      <c r="L2687" s="8"/>
      <c r="M2687" s="6"/>
      <c r="N2687" s="7"/>
      <c r="O2687" s="7"/>
      <c r="P2687" s="7"/>
      <c r="Q2687" s="7"/>
      <c r="R2687" s="8"/>
      <c r="S2687" s="6"/>
      <c r="T2687" s="7"/>
      <c r="U2687" s="7"/>
      <c r="V2687" s="7"/>
      <c r="W2687" s="7"/>
      <c r="X2687" s="8"/>
      <c r="Y2687" s="6"/>
      <c r="Z2687" s="7"/>
      <c r="AA2687" s="7"/>
      <c r="AB2687" s="7"/>
      <c r="AC2687" s="7"/>
      <c r="AD2687" s="8"/>
      <c r="AE2687" s="6"/>
      <c r="AF2687" s="7"/>
      <c r="AG2687" s="7"/>
      <c r="AH2687" s="7"/>
      <c r="AI2687" s="7"/>
      <c r="AJ2687" s="8"/>
      <c r="AK2687" s="6"/>
      <c r="AL2687" s="7"/>
      <c r="AM2687" s="7"/>
      <c r="AN2687" s="7"/>
      <c r="AO2687" s="7"/>
      <c r="AP2687" s="8"/>
      <c r="AQ2687" s="6"/>
      <c r="AR2687" s="7"/>
      <c r="AS2687" s="7"/>
      <c r="AT2687" s="7"/>
      <c r="AU2687" s="7"/>
      <c r="AV2687" s="8"/>
      <c r="AW2687" s="6"/>
      <c r="AX2687" s="7"/>
      <c r="AY2687" s="7"/>
      <c r="AZ2687" s="7"/>
      <c r="BA2687" s="7"/>
      <c r="BB2687" s="8"/>
      <c r="BC2687" s="6"/>
      <c r="BD2687" s="7"/>
      <c r="BE2687" s="7"/>
      <c r="BF2687" s="7"/>
      <c r="BG2687" s="7"/>
      <c r="BH2687" s="8"/>
      <c r="BI2687" s="6"/>
      <c r="BJ2687" s="7"/>
      <c r="BK2687" s="7"/>
      <c r="BL2687" s="7"/>
      <c r="BM2687" s="7"/>
      <c r="BN2687" s="8"/>
      <c r="BO2687" s="6"/>
      <c r="BP2687" s="7"/>
      <c r="BQ2687" s="7"/>
      <c r="BR2687" s="7"/>
      <c r="BS2687" s="7"/>
      <c r="BT2687" s="8"/>
      <c r="BU2687" s="6"/>
      <c r="BV2687" s="7"/>
      <c r="BW2687" s="7"/>
      <c r="BX2687" s="7"/>
      <c r="BY2687" s="7"/>
      <c r="BZ2687" s="8"/>
      <c r="CA2687" s="6"/>
      <c r="CB2687" s="7"/>
      <c r="CC2687" s="7"/>
      <c r="CD2687" s="7"/>
      <c r="CE2687" s="7"/>
      <c r="CF2687" s="8"/>
      <c r="CG2687" s="6"/>
      <c r="CH2687" s="7"/>
      <c r="CI2687" s="7"/>
      <c r="CJ2687" s="7"/>
      <c r="CK2687" s="7"/>
      <c r="CL2687" s="8"/>
      <c r="CM2687" s="6"/>
      <c r="CN2687" s="7"/>
      <c r="CO2687" s="7"/>
      <c r="CP2687" s="7"/>
      <c r="CQ2687" s="7"/>
      <c r="CR2687" s="8"/>
      <c r="CS2687" s="6"/>
      <c r="CT2687" s="7"/>
      <c r="CU2687" s="7"/>
      <c r="CV2687" s="7"/>
      <c r="CW2687" s="7"/>
      <c r="CX2687" s="8"/>
      <c r="CY2687" s="6"/>
      <c r="CZ2687" s="7"/>
      <c r="DA2687" s="7"/>
      <c r="DB2687" s="7"/>
      <c r="DC2687" s="7"/>
      <c r="DD2687" s="8"/>
      <c r="DE2687" s="6"/>
      <c r="DF2687" s="7"/>
      <c r="DG2687" s="7"/>
      <c r="DH2687" s="7"/>
      <c r="DI2687" s="7"/>
      <c r="DJ2687" s="8"/>
      <c r="DK2687" s="6"/>
      <c r="DL2687" s="7"/>
      <c r="DM2687" s="7"/>
      <c r="DN2687" s="7"/>
      <c r="DO2687" s="7"/>
      <c r="DP2687" s="8"/>
      <c r="DQ2687" s="6"/>
      <c r="DR2687" s="7"/>
      <c r="DS2687" s="7"/>
      <c r="DT2687" s="7"/>
      <c r="DU2687" s="7"/>
      <c r="DV2687" s="8"/>
      <c r="DW2687" s="6"/>
      <c r="DX2687" s="7"/>
      <c r="DY2687" s="7"/>
      <c r="DZ2687" s="7"/>
      <c r="EA2687" s="7"/>
      <c r="EB2687" s="8"/>
      <c r="EC2687" s="6"/>
      <c r="ED2687" s="7"/>
      <c r="EE2687" s="7"/>
      <c r="EF2687" s="7"/>
      <c r="EG2687" s="7"/>
      <c r="EH2687" s="8"/>
      <c r="EI2687" s="6"/>
      <c r="EJ2687" s="7"/>
      <c r="EK2687" s="7"/>
      <c r="EL2687" s="7"/>
      <c r="EM2687" s="7"/>
      <c r="EN2687" s="8"/>
      <c r="EO2687" s="6"/>
      <c r="EP2687" s="7"/>
      <c r="EQ2687" s="7"/>
      <c r="ER2687" s="7"/>
      <c r="ES2687" s="7"/>
      <c r="ET2687" s="8"/>
      <c r="EU2687" s="6"/>
      <c r="EV2687" s="7"/>
      <c r="EW2687" s="7"/>
      <c r="EX2687" s="7"/>
      <c r="EY2687" s="7"/>
      <c r="EZ2687" s="8"/>
      <c r="FA2687" s="6"/>
      <c r="FB2687" s="7"/>
      <c r="FC2687" s="7"/>
      <c r="FD2687" s="7"/>
      <c r="FE2687" s="7"/>
      <c r="FF2687" s="8"/>
      <c r="FG2687" s="6"/>
      <c r="FH2687" s="7"/>
      <c r="FI2687" s="7"/>
      <c r="FJ2687" s="7"/>
      <c r="FK2687" s="7"/>
      <c r="FL2687" s="8"/>
      <c r="FM2687" s="6"/>
      <c r="FN2687" s="7"/>
      <c r="FO2687" s="7"/>
      <c r="FP2687" s="7"/>
      <c r="FQ2687" s="7"/>
      <c r="FR2687" s="8"/>
      <c r="FS2687" s="6"/>
      <c r="FT2687" s="7"/>
      <c r="FU2687" s="7"/>
      <c r="FV2687" s="7"/>
      <c r="FW2687" s="7"/>
      <c r="FX2687" s="8"/>
      <c r="FY2687" s="6"/>
      <c r="FZ2687" s="7"/>
      <c r="GA2687" s="7"/>
      <c r="GB2687" s="7"/>
      <c r="GC2687" s="7"/>
      <c r="GD2687" s="8"/>
      <c r="GE2687" s="6"/>
      <c r="GF2687" s="7"/>
      <c r="GG2687" s="7"/>
      <c r="GH2687" s="7"/>
      <c r="GI2687" s="7"/>
      <c r="GJ2687" s="8"/>
      <c r="GK2687" s="6"/>
      <c r="GL2687" s="7"/>
      <c r="GM2687" s="7"/>
      <c r="GN2687" s="7"/>
      <c r="GO2687" s="7"/>
      <c r="GP2687" s="8"/>
      <c r="GQ2687" s="6"/>
      <c r="GR2687" s="7"/>
      <c r="GS2687" s="7"/>
      <c r="GT2687" s="7"/>
      <c r="GU2687" s="7"/>
      <c r="GV2687" s="8"/>
      <c r="GW2687" s="6"/>
      <c r="GX2687" s="7"/>
      <c r="GY2687" s="7"/>
      <c r="GZ2687" s="7"/>
      <c r="HA2687" s="7"/>
      <c r="HB2687" s="8"/>
      <c r="HC2687" s="6"/>
      <c r="HD2687" s="7"/>
      <c r="HE2687" s="7"/>
      <c r="HF2687" s="7"/>
      <c r="HG2687" s="7"/>
      <c r="HH2687" s="8"/>
      <c r="HI2687" s="6"/>
      <c r="HJ2687" s="7"/>
      <c r="HK2687" s="7"/>
      <c r="HL2687" s="7"/>
      <c r="HM2687" s="7"/>
      <c r="HN2687" s="8"/>
      <c r="HO2687" s="6"/>
      <c r="HP2687" s="7"/>
      <c r="HQ2687" s="7"/>
      <c r="HR2687" s="7"/>
      <c r="HS2687" s="7"/>
      <c r="HT2687" s="8"/>
      <c r="HU2687" s="6"/>
      <c r="HV2687" s="7"/>
      <c r="HW2687" s="7"/>
      <c r="HX2687" s="7"/>
      <c r="HY2687" s="7"/>
      <c r="HZ2687" s="8"/>
      <c r="IA2687" s="6"/>
      <c r="IB2687" s="7"/>
      <c r="IC2687" s="7"/>
      <c r="ID2687" s="7"/>
      <c r="IE2687" s="7"/>
      <c r="IF2687" s="8"/>
      <c r="IG2687" s="6"/>
      <c r="IH2687" s="7"/>
      <c r="II2687" s="7"/>
      <c r="IJ2687" s="7"/>
      <c r="IK2687" s="7"/>
      <c r="IL2687" s="8"/>
      <c r="IM2687" s="6"/>
      <c r="IN2687" s="7"/>
      <c r="IO2687" s="7"/>
      <c r="IP2687" s="7"/>
      <c r="IQ2687" s="7"/>
      <c r="IR2687" s="8"/>
      <c r="IS2687" s="6"/>
      <c r="IT2687" s="7"/>
      <c r="IU2687" s="7"/>
      <c r="IV2687" s="7"/>
    </row>
    <row r="2688" customFormat="false" ht="12.75" hidden="false" customHeight="false" outlineLevel="0" collapsed="false">
      <c r="A2688" s="5" t="n">
        <v>631836</v>
      </c>
      <c r="B2688" s="6" t="n">
        <v>37046</v>
      </c>
      <c r="C2688" s="7" t="s">
        <v>2979</v>
      </c>
      <c r="D2688" s="7" t="s">
        <v>2971</v>
      </c>
      <c r="E2688" s="7"/>
      <c r="F2688" s="8" t="s">
        <v>2980</v>
      </c>
      <c r="G2688" s="8" t="n">
        <v>3000</v>
      </c>
      <c r="H2688" s="7"/>
      <c r="I2688" s="7"/>
      <c r="J2688" s="7"/>
      <c r="K2688" s="7"/>
      <c r="L2688" s="8"/>
      <c r="M2688" s="6"/>
      <c r="N2688" s="7"/>
      <c r="O2688" s="7"/>
      <c r="P2688" s="7"/>
      <c r="Q2688" s="7"/>
      <c r="R2688" s="8"/>
      <c r="S2688" s="6"/>
      <c r="T2688" s="7"/>
      <c r="U2688" s="7"/>
      <c r="V2688" s="7"/>
      <c r="W2688" s="7"/>
      <c r="X2688" s="8"/>
      <c r="Y2688" s="6"/>
      <c r="Z2688" s="7"/>
      <c r="AA2688" s="7"/>
      <c r="AB2688" s="7"/>
      <c r="AC2688" s="7"/>
      <c r="AD2688" s="8"/>
      <c r="AE2688" s="6"/>
      <c r="AF2688" s="7"/>
      <c r="AG2688" s="7"/>
      <c r="AH2688" s="7"/>
      <c r="AI2688" s="7"/>
      <c r="AJ2688" s="8"/>
      <c r="AK2688" s="6"/>
      <c r="AL2688" s="7"/>
      <c r="AM2688" s="7"/>
      <c r="AN2688" s="7"/>
      <c r="AO2688" s="7"/>
      <c r="AP2688" s="8"/>
      <c r="AQ2688" s="6"/>
      <c r="AR2688" s="7"/>
      <c r="AS2688" s="7"/>
      <c r="AT2688" s="7"/>
      <c r="AU2688" s="7"/>
      <c r="AV2688" s="8"/>
      <c r="AW2688" s="6"/>
      <c r="AX2688" s="7"/>
      <c r="AY2688" s="7"/>
      <c r="AZ2688" s="7"/>
      <c r="BA2688" s="7"/>
      <c r="BB2688" s="8"/>
      <c r="BC2688" s="6"/>
      <c r="BD2688" s="7"/>
      <c r="BE2688" s="7"/>
      <c r="BF2688" s="7"/>
      <c r="BG2688" s="7"/>
      <c r="BH2688" s="8"/>
      <c r="BI2688" s="6"/>
      <c r="BJ2688" s="7"/>
      <c r="BK2688" s="7"/>
      <c r="BL2688" s="7"/>
      <c r="BM2688" s="7"/>
      <c r="BN2688" s="8"/>
      <c r="BO2688" s="6"/>
      <c r="BP2688" s="7"/>
      <c r="BQ2688" s="7"/>
      <c r="BR2688" s="7"/>
      <c r="BS2688" s="7"/>
      <c r="BT2688" s="8"/>
      <c r="BU2688" s="6"/>
      <c r="BV2688" s="7"/>
      <c r="BW2688" s="7"/>
      <c r="BX2688" s="7"/>
      <c r="BY2688" s="7"/>
      <c r="BZ2688" s="8"/>
      <c r="CA2688" s="6"/>
      <c r="CB2688" s="7"/>
      <c r="CC2688" s="7"/>
      <c r="CD2688" s="7"/>
      <c r="CE2688" s="7"/>
      <c r="CF2688" s="8"/>
      <c r="CG2688" s="6"/>
      <c r="CH2688" s="7"/>
      <c r="CI2688" s="7"/>
      <c r="CJ2688" s="7"/>
      <c r="CK2688" s="7"/>
      <c r="CL2688" s="8"/>
      <c r="CM2688" s="6"/>
      <c r="CN2688" s="7"/>
      <c r="CO2688" s="7"/>
      <c r="CP2688" s="7"/>
      <c r="CQ2688" s="7"/>
      <c r="CR2688" s="8"/>
      <c r="CS2688" s="6"/>
      <c r="CT2688" s="7"/>
      <c r="CU2688" s="7"/>
      <c r="CV2688" s="7"/>
      <c r="CW2688" s="7"/>
      <c r="CX2688" s="8"/>
      <c r="CY2688" s="6"/>
      <c r="CZ2688" s="7"/>
      <c r="DA2688" s="7"/>
      <c r="DB2688" s="7"/>
      <c r="DC2688" s="7"/>
      <c r="DD2688" s="8"/>
      <c r="DE2688" s="6"/>
      <c r="DF2688" s="7"/>
      <c r="DG2688" s="7"/>
      <c r="DH2688" s="7"/>
      <c r="DI2688" s="7"/>
      <c r="DJ2688" s="8"/>
      <c r="DK2688" s="6"/>
      <c r="DL2688" s="7"/>
      <c r="DM2688" s="7"/>
      <c r="DN2688" s="7"/>
      <c r="DO2688" s="7"/>
      <c r="DP2688" s="8"/>
      <c r="DQ2688" s="6"/>
      <c r="DR2688" s="7"/>
      <c r="DS2688" s="7"/>
      <c r="DT2688" s="7"/>
      <c r="DU2688" s="7"/>
      <c r="DV2688" s="8"/>
      <c r="DW2688" s="6"/>
      <c r="DX2688" s="7"/>
      <c r="DY2688" s="7"/>
      <c r="DZ2688" s="7"/>
      <c r="EA2688" s="7"/>
      <c r="EB2688" s="8"/>
      <c r="EC2688" s="6"/>
      <c r="ED2688" s="7"/>
      <c r="EE2688" s="7"/>
      <c r="EF2688" s="7"/>
      <c r="EG2688" s="7"/>
      <c r="EH2688" s="8"/>
      <c r="EI2688" s="6"/>
      <c r="EJ2688" s="7"/>
      <c r="EK2688" s="7"/>
      <c r="EL2688" s="7"/>
      <c r="EM2688" s="7"/>
      <c r="EN2688" s="8"/>
      <c r="EO2688" s="6"/>
      <c r="EP2688" s="7"/>
      <c r="EQ2688" s="7"/>
      <c r="ER2688" s="7"/>
      <c r="ES2688" s="7"/>
      <c r="ET2688" s="8"/>
      <c r="EU2688" s="6"/>
      <c r="EV2688" s="7"/>
      <c r="EW2688" s="7"/>
      <c r="EX2688" s="7"/>
      <c r="EY2688" s="7"/>
      <c r="EZ2688" s="8"/>
      <c r="FA2688" s="6"/>
      <c r="FB2688" s="7"/>
      <c r="FC2688" s="7"/>
      <c r="FD2688" s="7"/>
      <c r="FE2688" s="7"/>
      <c r="FF2688" s="8"/>
      <c r="FG2688" s="6"/>
      <c r="FH2688" s="7"/>
      <c r="FI2688" s="7"/>
      <c r="FJ2688" s="7"/>
      <c r="FK2688" s="7"/>
      <c r="FL2688" s="8"/>
      <c r="FM2688" s="6"/>
      <c r="FN2688" s="7"/>
      <c r="FO2688" s="7"/>
      <c r="FP2688" s="7"/>
      <c r="FQ2688" s="7"/>
      <c r="FR2688" s="8"/>
      <c r="FS2688" s="6"/>
      <c r="FT2688" s="7"/>
      <c r="FU2688" s="7"/>
      <c r="FV2688" s="7"/>
      <c r="FW2688" s="7"/>
      <c r="FX2688" s="8"/>
      <c r="FY2688" s="6"/>
      <c r="FZ2688" s="7"/>
      <c r="GA2688" s="7"/>
      <c r="GB2688" s="7"/>
      <c r="GC2688" s="7"/>
      <c r="GD2688" s="8"/>
      <c r="GE2688" s="6"/>
      <c r="GF2688" s="7"/>
      <c r="GG2688" s="7"/>
      <c r="GH2688" s="7"/>
      <c r="GI2688" s="7"/>
      <c r="GJ2688" s="8"/>
      <c r="GK2688" s="6"/>
      <c r="GL2688" s="7"/>
      <c r="GM2688" s="7"/>
      <c r="GN2688" s="7"/>
      <c r="GO2688" s="7"/>
      <c r="GP2688" s="8"/>
      <c r="GQ2688" s="6"/>
      <c r="GR2688" s="7"/>
      <c r="GS2688" s="7"/>
      <c r="GT2688" s="7"/>
      <c r="GU2688" s="7"/>
      <c r="GV2688" s="8"/>
      <c r="GW2688" s="6"/>
      <c r="GX2688" s="7"/>
      <c r="GY2688" s="7"/>
      <c r="GZ2688" s="7"/>
      <c r="HA2688" s="7"/>
      <c r="HB2688" s="8"/>
      <c r="HC2688" s="6"/>
      <c r="HD2688" s="7"/>
      <c r="HE2688" s="7"/>
      <c r="HF2688" s="7"/>
      <c r="HG2688" s="7"/>
      <c r="HH2688" s="8"/>
      <c r="HI2688" s="6"/>
      <c r="HJ2688" s="7"/>
      <c r="HK2688" s="7"/>
      <c r="HL2688" s="7"/>
      <c r="HM2688" s="7"/>
      <c r="HN2688" s="8"/>
      <c r="HO2688" s="6"/>
      <c r="HP2688" s="7"/>
      <c r="HQ2688" s="7"/>
      <c r="HR2688" s="7"/>
      <c r="HS2688" s="7"/>
      <c r="HT2688" s="8"/>
      <c r="HU2688" s="6"/>
      <c r="HV2688" s="7"/>
      <c r="HW2688" s="7"/>
      <c r="HX2688" s="7"/>
      <c r="HY2688" s="7"/>
      <c r="HZ2688" s="8"/>
      <c r="IA2688" s="6"/>
      <c r="IB2688" s="7"/>
      <c r="IC2688" s="7"/>
      <c r="ID2688" s="7"/>
      <c r="IE2688" s="7"/>
      <c r="IF2688" s="8"/>
      <c r="IG2688" s="6"/>
      <c r="IH2688" s="7"/>
      <c r="II2688" s="7"/>
      <c r="IJ2688" s="7"/>
      <c r="IK2688" s="7"/>
      <c r="IL2688" s="8"/>
      <c r="IM2688" s="6"/>
      <c r="IN2688" s="7"/>
      <c r="IO2688" s="7"/>
      <c r="IP2688" s="7"/>
      <c r="IQ2688" s="7"/>
      <c r="IR2688" s="8"/>
      <c r="IS2688" s="6"/>
      <c r="IT2688" s="7"/>
      <c r="IU2688" s="7"/>
      <c r="IV2688" s="7"/>
    </row>
    <row r="2689" customFormat="false" ht="12.75" hidden="false" customHeight="false" outlineLevel="0" collapsed="false">
      <c r="A2689" s="5" t="n">
        <v>628445</v>
      </c>
      <c r="B2689" s="6" t="n">
        <v>37050</v>
      </c>
      <c r="C2689" s="7" t="s">
        <v>1256</v>
      </c>
      <c r="D2689" s="7" t="s">
        <v>2971</v>
      </c>
      <c r="E2689" s="7"/>
      <c r="F2689" s="8" t="s">
        <v>2936</v>
      </c>
      <c r="G2689" s="8" t="n">
        <v>-4000</v>
      </c>
      <c r="H2689" s="7"/>
      <c r="I2689" s="7"/>
      <c r="J2689" s="7"/>
      <c r="K2689" s="7"/>
      <c r="L2689" s="8"/>
      <c r="M2689" s="6"/>
      <c r="N2689" s="7"/>
      <c r="O2689" s="7"/>
      <c r="P2689" s="7"/>
      <c r="Q2689" s="7"/>
      <c r="R2689" s="8"/>
      <c r="S2689" s="6"/>
      <c r="T2689" s="7"/>
      <c r="U2689" s="7"/>
      <c r="V2689" s="7"/>
      <c r="W2689" s="7"/>
      <c r="X2689" s="8"/>
      <c r="Y2689" s="6"/>
      <c r="Z2689" s="7"/>
      <c r="AA2689" s="7"/>
      <c r="AB2689" s="7"/>
      <c r="AC2689" s="7"/>
      <c r="AD2689" s="8"/>
      <c r="AE2689" s="6"/>
      <c r="AF2689" s="7"/>
      <c r="AG2689" s="7"/>
      <c r="AH2689" s="7"/>
      <c r="AI2689" s="7"/>
      <c r="AJ2689" s="8"/>
      <c r="AK2689" s="6"/>
      <c r="AL2689" s="7"/>
      <c r="AM2689" s="7"/>
      <c r="AN2689" s="7"/>
      <c r="AO2689" s="7"/>
      <c r="AP2689" s="8"/>
      <c r="AQ2689" s="6"/>
      <c r="AR2689" s="7"/>
      <c r="AS2689" s="7"/>
      <c r="AT2689" s="7"/>
      <c r="AU2689" s="7"/>
      <c r="AV2689" s="8"/>
      <c r="AW2689" s="6"/>
      <c r="AX2689" s="7"/>
      <c r="AY2689" s="7"/>
      <c r="AZ2689" s="7"/>
      <c r="BA2689" s="7"/>
      <c r="BB2689" s="8"/>
      <c r="BC2689" s="6"/>
      <c r="BD2689" s="7"/>
      <c r="BE2689" s="7"/>
      <c r="BF2689" s="7"/>
      <c r="BG2689" s="7"/>
      <c r="BH2689" s="8"/>
      <c r="BI2689" s="6"/>
      <c r="BJ2689" s="7"/>
      <c r="BK2689" s="7"/>
      <c r="BL2689" s="7"/>
      <c r="BM2689" s="7"/>
      <c r="BN2689" s="8"/>
      <c r="BO2689" s="6"/>
      <c r="BP2689" s="7"/>
      <c r="BQ2689" s="7"/>
      <c r="BR2689" s="7"/>
      <c r="BS2689" s="7"/>
      <c r="BT2689" s="8"/>
      <c r="BU2689" s="6"/>
      <c r="BV2689" s="7"/>
      <c r="BW2689" s="7"/>
      <c r="BX2689" s="7"/>
      <c r="BY2689" s="7"/>
      <c r="BZ2689" s="8"/>
      <c r="CA2689" s="6"/>
      <c r="CB2689" s="7"/>
      <c r="CC2689" s="7"/>
      <c r="CD2689" s="7"/>
      <c r="CE2689" s="7"/>
      <c r="CF2689" s="8"/>
      <c r="CG2689" s="6"/>
      <c r="CH2689" s="7"/>
      <c r="CI2689" s="7"/>
      <c r="CJ2689" s="7"/>
      <c r="CK2689" s="7"/>
      <c r="CL2689" s="8"/>
      <c r="CM2689" s="6"/>
      <c r="CN2689" s="7"/>
      <c r="CO2689" s="7"/>
      <c r="CP2689" s="7"/>
      <c r="CQ2689" s="7"/>
      <c r="CR2689" s="8"/>
      <c r="CS2689" s="6"/>
      <c r="CT2689" s="7"/>
      <c r="CU2689" s="7"/>
      <c r="CV2689" s="7"/>
      <c r="CW2689" s="7"/>
      <c r="CX2689" s="8"/>
      <c r="CY2689" s="6"/>
      <c r="CZ2689" s="7"/>
      <c r="DA2689" s="7"/>
      <c r="DB2689" s="7"/>
      <c r="DC2689" s="7"/>
      <c r="DD2689" s="8"/>
      <c r="DE2689" s="6"/>
      <c r="DF2689" s="7"/>
      <c r="DG2689" s="7"/>
      <c r="DH2689" s="7"/>
      <c r="DI2689" s="7"/>
      <c r="DJ2689" s="8"/>
      <c r="DK2689" s="6"/>
      <c r="DL2689" s="7"/>
      <c r="DM2689" s="7"/>
      <c r="DN2689" s="7"/>
      <c r="DO2689" s="7"/>
      <c r="DP2689" s="8"/>
      <c r="DQ2689" s="6"/>
      <c r="DR2689" s="7"/>
      <c r="DS2689" s="7"/>
      <c r="DT2689" s="7"/>
      <c r="DU2689" s="7"/>
      <c r="DV2689" s="8"/>
      <c r="DW2689" s="6"/>
      <c r="DX2689" s="7"/>
      <c r="DY2689" s="7"/>
      <c r="DZ2689" s="7"/>
      <c r="EA2689" s="7"/>
      <c r="EB2689" s="8"/>
      <c r="EC2689" s="6"/>
      <c r="ED2689" s="7"/>
      <c r="EE2689" s="7"/>
      <c r="EF2689" s="7"/>
      <c r="EG2689" s="7"/>
      <c r="EH2689" s="8"/>
      <c r="EI2689" s="6"/>
      <c r="EJ2689" s="7"/>
      <c r="EK2689" s="7"/>
      <c r="EL2689" s="7"/>
      <c r="EM2689" s="7"/>
      <c r="EN2689" s="8"/>
      <c r="EO2689" s="6"/>
      <c r="EP2689" s="7"/>
      <c r="EQ2689" s="7"/>
      <c r="ER2689" s="7"/>
      <c r="ES2689" s="7"/>
      <c r="ET2689" s="8"/>
      <c r="EU2689" s="6"/>
      <c r="EV2689" s="7"/>
      <c r="EW2689" s="7"/>
      <c r="EX2689" s="7"/>
      <c r="EY2689" s="7"/>
      <c r="EZ2689" s="8"/>
      <c r="FA2689" s="6"/>
      <c r="FB2689" s="7"/>
      <c r="FC2689" s="7"/>
      <c r="FD2689" s="7"/>
      <c r="FE2689" s="7"/>
      <c r="FF2689" s="8"/>
      <c r="FG2689" s="6"/>
      <c r="FH2689" s="7"/>
      <c r="FI2689" s="7"/>
      <c r="FJ2689" s="7"/>
      <c r="FK2689" s="7"/>
      <c r="FL2689" s="8"/>
      <c r="FM2689" s="6"/>
      <c r="FN2689" s="7"/>
      <c r="FO2689" s="7"/>
      <c r="FP2689" s="7"/>
      <c r="FQ2689" s="7"/>
      <c r="FR2689" s="8"/>
      <c r="FS2689" s="6"/>
      <c r="FT2689" s="7"/>
      <c r="FU2689" s="7"/>
      <c r="FV2689" s="7"/>
      <c r="FW2689" s="7"/>
      <c r="FX2689" s="8"/>
      <c r="FY2689" s="6"/>
      <c r="FZ2689" s="7"/>
      <c r="GA2689" s="7"/>
      <c r="GB2689" s="7"/>
      <c r="GC2689" s="7"/>
      <c r="GD2689" s="8"/>
      <c r="GE2689" s="6"/>
      <c r="GF2689" s="7"/>
      <c r="GG2689" s="7"/>
      <c r="GH2689" s="7"/>
      <c r="GI2689" s="7"/>
      <c r="GJ2689" s="8"/>
      <c r="GK2689" s="6"/>
      <c r="GL2689" s="7"/>
      <c r="GM2689" s="7"/>
      <c r="GN2689" s="7"/>
      <c r="GO2689" s="7"/>
      <c r="GP2689" s="8"/>
      <c r="GQ2689" s="6"/>
      <c r="GR2689" s="7"/>
      <c r="GS2689" s="7"/>
      <c r="GT2689" s="7"/>
      <c r="GU2689" s="7"/>
      <c r="GV2689" s="8"/>
      <c r="GW2689" s="6"/>
      <c r="GX2689" s="7"/>
      <c r="GY2689" s="7"/>
      <c r="GZ2689" s="7"/>
      <c r="HA2689" s="7"/>
      <c r="HB2689" s="8"/>
      <c r="HC2689" s="6"/>
      <c r="HD2689" s="7"/>
      <c r="HE2689" s="7"/>
      <c r="HF2689" s="7"/>
      <c r="HG2689" s="7"/>
      <c r="HH2689" s="8"/>
      <c r="HI2689" s="6"/>
      <c r="HJ2689" s="7"/>
      <c r="HK2689" s="7"/>
      <c r="HL2689" s="7"/>
      <c r="HM2689" s="7"/>
      <c r="HN2689" s="8"/>
      <c r="HO2689" s="6"/>
      <c r="HP2689" s="7"/>
      <c r="HQ2689" s="7"/>
      <c r="HR2689" s="7"/>
      <c r="HS2689" s="7"/>
      <c r="HT2689" s="8"/>
      <c r="HU2689" s="6"/>
      <c r="HV2689" s="7"/>
      <c r="HW2689" s="7"/>
      <c r="HX2689" s="7"/>
      <c r="HY2689" s="7"/>
      <c r="HZ2689" s="8"/>
      <c r="IA2689" s="6"/>
      <c r="IB2689" s="7"/>
      <c r="IC2689" s="7"/>
      <c r="ID2689" s="7"/>
      <c r="IE2689" s="7"/>
      <c r="IF2689" s="8"/>
      <c r="IG2689" s="6"/>
      <c r="IH2689" s="7"/>
      <c r="II2689" s="7"/>
      <c r="IJ2689" s="7"/>
      <c r="IK2689" s="7"/>
      <c r="IL2689" s="8"/>
      <c r="IM2689" s="6"/>
      <c r="IN2689" s="7"/>
      <c r="IO2689" s="7"/>
      <c r="IP2689" s="7"/>
      <c r="IQ2689" s="7"/>
      <c r="IR2689" s="8"/>
      <c r="IS2689" s="6"/>
      <c r="IT2689" s="7"/>
      <c r="IU2689" s="7"/>
      <c r="IV2689" s="7"/>
    </row>
    <row r="2690" customFormat="false" ht="12.75" hidden="false" customHeight="false" outlineLevel="0" collapsed="false">
      <c r="A2690" s="5" t="n">
        <v>658591</v>
      </c>
      <c r="B2690" s="6" t="n">
        <v>37063</v>
      </c>
      <c r="C2690" s="7" t="s">
        <v>2981</v>
      </c>
      <c r="D2690" s="7" t="s">
        <v>2971</v>
      </c>
      <c r="E2690" s="7"/>
      <c r="F2690" s="8" t="s">
        <v>2980</v>
      </c>
      <c r="G2690" s="8" t="n">
        <v>2200</v>
      </c>
      <c r="H2690" s="7"/>
      <c r="I2690" s="7"/>
      <c r="J2690" s="7"/>
      <c r="K2690" s="7"/>
      <c r="L2690" s="8"/>
      <c r="M2690" s="6"/>
      <c r="N2690" s="7"/>
      <c r="O2690" s="7"/>
      <c r="P2690" s="7"/>
      <c r="Q2690" s="7"/>
      <c r="R2690" s="8"/>
      <c r="S2690" s="6"/>
      <c r="T2690" s="7"/>
      <c r="U2690" s="7"/>
      <c r="V2690" s="7"/>
      <c r="W2690" s="7"/>
      <c r="X2690" s="8"/>
      <c r="Y2690" s="6"/>
      <c r="Z2690" s="7"/>
      <c r="AA2690" s="7"/>
      <c r="AB2690" s="7"/>
      <c r="AC2690" s="7"/>
      <c r="AD2690" s="8"/>
      <c r="AE2690" s="6"/>
      <c r="AF2690" s="7"/>
      <c r="AG2690" s="7"/>
      <c r="AH2690" s="7"/>
      <c r="AI2690" s="7"/>
      <c r="AJ2690" s="8"/>
      <c r="AK2690" s="6"/>
      <c r="AL2690" s="7"/>
      <c r="AM2690" s="7"/>
      <c r="AN2690" s="7"/>
      <c r="AO2690" s="7"/>
      <c r="AP2690" s="8"/>
      <c r="AQ2690" s="6"/>
      <c r="AR2690" s="7"/>
      <c r="AS2690" s="7"/>
      <c r="AT2690" s="7"/>
      <c r="AU2690" s="7"/>
      <c r="AV2690" s="8"/>
      <c r="AW2690" s="6"/>
      <c r="AX2690" s="7"/>
      <c r="AY2690" s="7"/>
      <c r="AZ2690" s="7"/>
      <c r="BA2690" s="7"/>
      <c r="BB2690" s="8"/>
      <c r="BC2690" s="6"/>
      <c r="BD2690" s="7"/>
      <c r="BE2690" s="7"/>
      <c r="BF2690" s="7"/>
      <c r="BG2690" s="7"/>
      <c r="BH2690" s="8"/>
      <c r="BI2690" s="6"/>
      <c r="BJ2690" s="7"/>
      <c r="BK2690" s="7"/>
      <c r="BL2690" s="7"/>
      <c r="BM2690" s="7"/>
      <c r="BN2690" s="8"/>
      <c r="BO2690" s="6"/>
      <c r="BP2690" s="7"/>
      <c r="BQ2690" s="7"/>
      <c r="BR2690" s="7"/>
      <c r="BS2690" s="7"/>
      <c r="BT2690" s="8"/>
      <c r="BU2690" s="6"/>
      <c r="BV2690" s="7"/>
      <c r="BW2690" s="7"/>
      <c r="BX2690" s="7"/>
      <c r="BY2690" s="7"/>
      <c r="BZ2690" s="8"/>
      <c r="CA2690" s="6"/>
      <c r="CB2690" s="7"/>
      <c r="CC2690" s="7"/>
      <c r="CD2690" s="7"/>
      <c r="CE2690" s="7"/>
      <c r="CF2690" s="8"/>
      <c r="CG2690" s="6"/>
      <c r="CH2690" s="7"/>
      <c r="CI2690" s="7"/>
      <c r="CJ2690" s="7"/>
      <c r="CK2690" s="7"/>
      <c r="CL2690" s="8"/>
      <c r="CM2690" s="6"/>
      <c r="CN2690" s="7"/>
      <c r="CO2690" s="7"/>
      <c r="CP2690" s="7"/>
      <c r="CQ2690" s="7"/>
      <c r="CR2690" s="8"/>
      <c r="CS2690" s="6"/>
      <c r="CT2690" s="7"/>
      <c r="CU2690" s="7"/>
      <c r="CV2690" s="7"/>
      <c r="CW2690" s="7"/>
      <c r="CX2690" s="8"/>
      <c r="CY2690" s="6"/>
      <c r="CZ2690" s="7"/>
      <c r="DA2690" s="7"/>
      <c r="DB2690" s="7"/>
      <c r="DC2690" s="7"/>
      <c r="DD2690" s="8"/>
      <c r="DE2690" s="6"/>
      <c r="DF2690" s="7"/>
      <c r="DG2690" s="7"/>
      <c r="DH2690" s="7"/>
      <c r="DI2690" s="7"/>
      <c r="DJ2690" s="8"/>
      <c r="DK2690" s="6"/>
      <c r="DL2690" s="7"/>
      <c r="DM2690" s="7"/>
      <c r="DN2690" s="7"/>
      <c r="DO2690" s="7"/>
      <c r="DP2690" s="8"/>
      <c r="DQ2690" s="6"/>
      <c r="DR2690" s="7"/>
      <c r="DS2690" s="7"/>
      <c r="DT2690" s="7"/>
      <c r="DU2690" s="7"/>
      <c r="DV2690" s="8"/>
      <c r="DW2690" s="6"/>
      <c r="DX2690" s="7"/>
      <c r="DY2690" s="7"/>
      <c r="DZ2690" s="7"/>
      <c r="EA2690" s="7"/>
      <c r="EB2690" s="8"/>
      <c r="EC2690" s="6"/>
      <c r="ED2690" s="7"/>
      <c r="EE2690" s="7"/>
      <c r="EF2690" s="7"/>
      <c r="EG2690" s="7"/>
      <c r="EH2690" s="8"/>
      <c r="EI2690" s="6"/>
      <c r="EJ2690" s="7"/>
      <c r="EK2690" s="7"/>
      <c r="EL2690" s="7"/>
      <c r="EM2690" s="7"/>
      <c r="EN2690" s="8"/>
      <c r="EO2690" s="6"/>
      <c r="EP2690" s="7"/>
      <c r="EQ2690" s="7"/>
      <c r="ER2690" s="7"/>
      <c r="ES2690" s="7"/>
      <c r="ET2690" s="8"/>
      <c r="EU2690" s="6"/>
      <c r="EV2690" s="7"/>
      <c r="EW2690" s="7"/>
      <c r="EX2690" s="7"/>
      <c r="EY2690" s="7"/>
      <c r="EZ2690" s="8"/>
      <c r="FA2690" s="6"/>
      <c r="FB2690" s="7"/>
      <c r="FC2690" s="7"/>
      <c r="FD2690" s="7"/>
      <c r="FE2690" s="7"/>
      <c r="FF2690" s="8"/>
      <c r="FG2690" s="6"/>
      <c r="FH2690" s="7"/>
      <c r="FI2690" s="7"/>
      <c r="FJ2690" s="7"/>
      <c r="FK2690" s="7"/>
      <c r="FL2690" s="8"/>
      <c r="FM2690" s="6"/>
      <c r="FN2690" s="7"/>
      <c r="FO2690" s="7"/>
      <c r="FP2690" s="7"/>
      <c r="FQ2690" s="7"/>
      <c r="FR2690" s="8"/>
      <c r="FS2690" s="6"/>
      <c r="FT2690" s="7"/>
      <c r="FU2690" s="7"/>
      <c r="FV2690" s="7"/>
      <c r="FW2690" s="7"/>
      <c r="FX2690" s="8"/>
      <c r="FY2690" s="6"/>
      <c r="FZ2690" s="7"/>
      <c r="GA2690" s="7"/>
      <c r="GB2690" s="7"/>
      <c r="GC2690" s="7"/>
      <c r="GD2690" s="8"/>
      <c r="GE2690" s="6"/>
      <c r="GF2690" s="7"/>
      <c r="GG2690" s="7"/>
      <c r="GH2690" s="7"/>
      <c r="GI2690" s="7"/>
      <c r="GJ2690" s="8"/>
      <c r="GK2690" s="6"/>
      <c r="GL2690" s="7"/>
      <c r="GM2690" s="7"/>
      <c r="GN2690" s="7"/>
      <c r="GO2690" s="7"/>
      <c r="GP2690" s="8"/>
      <c r="GQ2690" s="6"/>
      <c r="GR2690" s="7"/>
      <c r="GS2690" s="7"/>
      <c r="GT2690" s="7"/>
      <c r="GU2690" s="7"/>
      <c r="GV2690" s="8"/>
      <c r="GW2690" s="6"/>
      <c r="GX2690" s="7"/>
      <c r="GY2690" s="7"/>
      <c r="GZ2690" s="7"/>
      <c r="HA2690" s="7"/>
      <c r="HB2690" s="8"/>
      <c r="HC2690" s="6"/>
      <c r="HD2690" s="7"/>
      <c r="HE2690" s="7"/>
      <c r="HF2690" s="7"/>
      <c r="HG2690" s="7"/>
      <c r="HH2690" s="8"/>
      <c r="HI2690" s="6"/>
      <c r="HJ2690" s="7"/>
      <c r="HK2690" s="7"/>
      <c r="HL2690" s="7"/>
      <c r="HM2690" s="7"/>
      <c r="HN2690" s="8"/>
      <c r="HO2690" s="6"/>
      <c r="HP2690" s="7"/>
      <c r="HQ2690" s="7"/>
      <c r="HR2690" s="7"/>
      <c r="HS2690" s="7"/>
      <c r="HT2690" s="8"/>
      <c r="HU2690" s="6"/>
      <c r="HV2690" s="7"/>
      <c r="HW2690" s="7"/>
      <c r="HX2690" s="7"/>
      <c r="HY2690" s="7"/>
      <c r="HZ2690" s="8"/>
      <c r="IA2690" s="6"/>
      <c r="IB2690" s="7"/>
      <c r="IC2690" s="7"/>
      <c r="ID2690" s="7"/>
      <c r="IE2690" s="7"/>
      <c r="IF2690" s="8"/>
      <c r="IG2690" s="6"/>
      <c r="IH2690" s="7"/>
      <c r="II2690" s="7"/>
      <c r="IJ2690" s="7"/>
      <c r="IK2690" s="7"/>
      <c r="IL2690" s="8"/>
      <c r="IM2690" s="6"/>
      <c r="IN2690" s="7"/>
      <c r="IO2690" s="7"/>
      <c r="IP2690" s="7"/>
      <c r="IQ2690" s="7"/>
      <c r="IR2690" s="8"/>
      <c r="IS2690" s="6"/>
      <c r="IT2690" s="7"/>
      <c r="IU2690" s="7"/>
      <c r="IV2690" s="7"/>
    </row>
    <row r="2691" customFormat="false" ht="12.75" hidden="false" customHeight="false" outlineLevel="0" collapsed="false">
      <c r="A2691" s="5" t="n">
        <v>656529</v>
      </c>
      <c r="B2691" s="6" t="n">
        <v>37063</v>
      </c>
      <c r="C2691" s="7" t="s">
        <v>2982</v>
      </c>
      <c r="D2691" s="7" t="s">
        <v>2971</v>
      </c>
      <c r="E2691" s="7"/>
      <c r="F2691" s="8" t="s">
        <v>2972</v>
      </c>
      <c r="G2691" s="8" t="n">
        <v>5000</v>
      </c>
      <c r="H2691" s="7"/>
      <c r="I2691" s="7"/>
      <c r="J2691" s="7"/>
      <c r="K2691" s="7"/>
      <c r="L2691" s="8"/>
      <c r="M2691" s="6"/>
      <c r="N2691" s="7"/>
      <c r="O2691" s="7"/>
      <c r="P2691" s="7"/>
      <c r="Q2691" s="7"/>
      <c r="R2691" s="8"/>
      <c r="S2691" s="6"/>
      <c r="T2691" s="7"/>
      <c r="U2691" s="7"/>
      <c r="V2691" s="7"/>
      <c r="W2691" s="7"/>
      <c r="X2691" s="8"/>
      <c r="Y2691" s="6"/>
      <c r="Z2691" s="7"/>
      <c r="AA2691" s="7"/>
      <c r="AB2691" s="7"/>
      <c r="AC2691" s="7"/>
      <c r="AD2691" s="8"/>
      <c r="AE2691" s="6"/>
      <c r="AF2691" s="7"/>
      <c r="AG2691" s="7"/>
      <c r="AH2691" s="7"/>
      <c r="AI2691" s="7"/>
      <c r="AJ2691" s="8"/>
      <c r="AK2691" s="6"/>
      <c r="AL2691" s="7"/>
      <c r="AM2691" s="7"/>
      <c r="AN2691" s="7"/>
      <c r="AO2691" s="7"/>
      <c r="AP2691" s="8"/>
      <c r="AQ2691" s="6"/>
      <c r="AR2691" s="7"/>
      <c r="AS2691" s="7"/>
      <c r="AT2691" s="7"/>
      <c r="AU2691" s="7"/>
      <c r="AV2691" s="8"/>
      <c r="AW2691" s="6"/>
      <c r="AX2691" s="7"/>
      <c r="AY2691" s="7"/>
      <c r="AZ2691" s="7"/>
      <c r="BA2691" s="7"/>
      <c r="BB2691" s="8"/>
      <c r="BC2691" s="6"/>
      <c r="BD2691" s="7"/>
      <c r="BE2691" s="7"/>
      <c r="BF2691" s="7"/>
      <c r="BG2691" s="7"/>
      <c r="BH2691" s="8"/>
      <c r="BI2691" s="6"/>
      <c r="BJ2691" s="7"/>
      <c r="BK2691" s="7"/>
      <c r="BL2691" s="7"/>
      <c r="BM2691" s="7"/>
      <c r="BN2691" s="8"/>
      <c r="BO2691" s="6"/>
      <c r="BP2691" s="7"/>
      <c r="BQ2691" s="7"/>
      <c r="BR2691" s="7"/>
      <c r="BS2691" s="7"/>
      <c r="BT2691" s="8"/>
      <c r="BU2691" s="6"/>
      <c r="BV2691" s="7"/>
      <c r="BW2691" s="7"/>
      <c r="BX2691" s="7"/>
      <c r="BY2691" s="7"/>
      <c r="BZ2691" s="8"/>
      <c r="CA2691" s="6"/>
      <c r="CB2691" s="7"/>
      <c r="CC2691" s="7"/>
      <c r="CD2691" s="7"/>
      <c r="CE2691" s="7"/>
      <c r="CF2691" s="8"/>
      <c r="CG2691" s="6"/>
      <c r="CH2691" s="7"/>
      <c r="CI2691" s="7"/>
      <c r="CJ2691" s="7"/>
      <c r="CK2691" s="7"/>
      <c r="CL2691" s="8"/>
      <c r="CM2691" s="6"/>
      <c r="CN2691" s="7"/>
      <c r="CO2691" s="7"/>
      <c r="CP2691" s="7"/>
      <c r="CQ2691" s="7"/>
      <c r="CR2691" s="8"/>
      <c r="CS2691" s="6"/>
      <c r="CT2691" s="7"/>
      <c r="CU2691" s="7"/>
      <c r="CV2691" s="7"/>
      <c r="CW2691" s="7"/>
      <c r="CX2691" s="8"/>
      <c r="CY2691" s="6"/>
      <c r="CZ2691" s="7"/>
      <c r="DA2691" s="7"/>
      <c r="DB2691" s="7"/>
      <c r="DC2691" s="7"/>
      <c r="DD2691" s="8"/>
      <c r="DE2691" s="6"/>
      <c r="DF2691" s="7"/>
      <c r="DG2691" s="7"/>
      <c r="DH2691" s="7"/>
      <c r="DI2691" s="7"/>
      <c r="DJ2691" s="8"/>
      <c r="DK2691" s="6"/>
      <c r="DL2691" s="7"/>
      <c r="DM2691" s="7"/>
      <c r="DN2691" s="7"/>
      <c r="DO2691" s="7"/>
      <c r="DP2691" s="8"/>
      <c r="DQ2691" s="6"/>
      <c r="DR2691" s="7"/>
      <c r="DS2691" s="7"/>
      <c r="DT2691" s="7"/>
      <c r="DU2691" s="7"/>
      <c r="DV2691" s="8"/>
      <c r="DW2691" s="6"/>
      <c r="DX2691" s="7"/>
      <c r="DY2691" s="7"/>
      <c r="DZ2691" s="7"/>
      <c r="EA2691" s="7"/>
      <c r="EB2691" s="8"/>
      <c r="EC2691" s="6"/>
      <c r="ED2691" s="7"/>
      <c r="EE2691" s="7"/>
      <c r="EF2691" s="7"/>
      <c r="EG2691" s="7"/>
      <c r="EH2691" s="8"/>
      <c r="EI2691" s="6"/>
      <c r="EJ2691" s="7"/>
      <c r="EK2691" s="7"/>
      <c r="EL2691" s="7"/>
      <c r="EM2691" s="7"/>
      <c r="EN2691" s="8"/>
      <c r="EO2691" s="6"/>
      <c r="EP2691" s="7"/>
      <c r="EQ2691" s="7"/>
      <c r="ER2691" s="7"/>
      <c r="ES2691" s="7"/>
      <c r="ET2691" s="8"/>
      <c r="EU2691" s="6"/>
      <c r="EV2691" s="7"/>
      <c r="EW2691" s="7"/>
      <c r="EX2691" s="7"/>
      <c r="EY2691" s="7"/>
      <c r="EZ2691" s="8"/>
      <c r="FA2691" s="6"/>
      <c r="FB2691" s="7"/>
      <c r="FC2691" s="7"/>
      <c r="FD2691" s="7"/>
      <c r="FE2691" s="7"/>
      <c r="FF2691" s="8"/>
      <c r="FG2691" s="6"/>
      <c r="FH2691" s="7"/>
      <c r="FI2691" s="7"/>
      <c r="FJ2691" s="7"/>
      <c r="FK2691" s="7"/>
      <c r="FL2691" s="8"/>
      <c r="FM2691" s="6"/>
      <c r="FN2691" s="7"/>
      <c r="FO2691" s="7"/>
      <c r="FP2691" s="7"/>
      <c r="FQ2691" s="7"/>
      <c r="FR2691" s="8"/>
      <c r="FS2691" s="6"/>
      <c r="FT2691" s="7"/>
      <c r="FU2691" s="7"/>
      <c r="FV2691" s="7"/>
      <c r="FW2691" s="7"/>
      <c r="FX2691" s="8"/>
      <c r="FY2691" s="6"/>
      <c r="FZ2691" s="7"/>
      <c r="GA2691" s="7"/>
      <c r="GB2691" s="7"/>
      <c r="GC2691" s="7"/>
      <c r="GD2691" s="8"/>
      <c r="GE2691" s="6"/>
      <c r="GF2691" s="7"/>
      <c r="GG2691" s="7"/>
      <c r="GH2691" s="7"/>
      <c r="GI2691" s="7"/>
      <c r="GJ2691" s="8"/>
      <c r="GK2691" s="6"/>
      <c r="GL2691" s="7"/>
      <c r="GM2691" s="7"/>
      <c r="GN2691" s="7"/>
      <c r="GO2691" s="7"/>
      <c r="GP2691" s="8"/>
      <c r="GQ2691" s="6"/>
      <c r="GR2691" s="7"/>
      <c r="GS2691" s="7"/>
      <c r="GT2691" s="7"/>
      <c r="GU2691" s="7"/>
      <c r="GV2691" s="8"/>
      <c r="GW2691" s="6"/>
      <c r="GX2691" s="7"/>
      <c r="GY2691" s="7"/>
      <c r="GZ2691" s="7"/>
      <c r="HA2691" s="7"/>
      <c r="HB2691" s="8"/>
      <c r="HC2691" s="6"/>
      <c r="HD2691" s="7"/>
      <c r="HE2691" s="7"/>
      <c r="HF2691" s="7"/>
      <c r="HG2691" s="7"/>
      <c r="HH2691" s="8"/>
      <c r="HI2691" s="6"/>
      <c r="HJ2691" s="7"/>
      <c r="HK2691" s="7"/>
      <c r="HL2691" s="7"/>
      <c r="HM2691" s="7"/>
      <c r="HN2691" s="8"/>
      <c r="HO2691" s="6"/>
      <c r="HP2691" s="7"/>
      <c r="HQ2691" s="7"/>
      <c r="HR2691" s="7"/>
      <c r="HS2691" s="7"/>
      <c r="HT2691" s="8"/>
      <c r="HU2691" s="6"/>
      <c r="HV2691" s="7"/>
      <c r="HW2691" s="7"/>
      <c r="HX2691" s="7"/>
      <c r="HY2691" s="7"/>
      <c r="HZ2691" s="8"/>
      <c r="IA2691" s="6"/>
      <c r="IB2691" s="7"/>
      <c r="IC2691" s="7"/>
      <c r="ID2691" s="7"/>
      <c r="IE2691" s="7"/>
      <c r="IF2691" s="8"/>
      <c r="IG2691" s="6"/>
      <c r="IH2691" s="7"/>
      <c r="II2691" s="7"/>
      <c r="IJ2691" s="7"/>
      <c r="IK2691" s="7"/>
      <c r="IL2691" s="8"/>
      <c r="IM2691" s="6"/>
      <c r="IN2691" s="7"/>
      <c r="IO2691" s="7"/>
      <c r="IP2691" s="7"/>
      <c r="IQ2691" s="7"/>
      <c r="IR2691" s="8"/>
      <c r="IS2691" s="6"/>
      <c r="IT2691" s="7"/>
      <c r="IU2691" s="7"/>
      <c r="IV2691" s="7"/>
    </row>
    <row r="2692" customFormat="false" ht="12.75" hidden="false" customHeight="false" outlineLevel="0" collapsed="false">
      <c r="A2692" s="5" t="n">
        <v>653672</v>
      </c>
      <c r="B2692" s="6" t="n">
        <v>37063</v>
      </c>
      <c r="C2692" s="7" t="s">
        <v>2983</v>
      </c>
      <c r="D2692" s="7" t="s">
        <v>2971</v>
      </c>
      <c r="E2692" s="7"/>
      <c r="F2692" s="8" t="s">
        <v>2972</v>
      </c>
      <c r="G2692" s="8" t="n">
        <v>13200</v>
      </c>
      <c r="H2692" s="7"/>
      <c r="I2692" s="7"/>
      <c r="J2692" s="7"/>
      <c r="K2692" s="7"/>
      <c r="L2692" s="8"/>
      <c r="M2692" s="6"/>
      <c r="N2692" s="7"/>
      <c r="O2692" s="7"/>
      <c r="P2692" s="7"/>
      <c r="Q2692" s="7"/>
      <c r="R2692" s="8"/>
      <c r="S2692" s="6"/>
      <c r="T2692" s="7"/>
      <c r="U2692" s="7"/>
      <c r="V2692" s="7"/>
      <c r="W2692" s="7"/>
      <c r="X2692" s="8"/>
      <c r="Y2692" s="6"/>
      <c r="Z2692" s="7"/>
      <c r="AA2692" s="7"/>
      <c r="AB2692" s="7"/>
      <c r="AC2692" s="7"/>
      <c r="AD2692" s="8"/>
      <c r="AE2692" s="6"/>
      <c r="AF2692" s="7"/>
      <c r="AG2692" s="7"/>
      <c r="AH2692" s="7"/>
      <c r="AI2692" s="7"/>
      <c r="AJ2692" s="8"/>
      <c r="AK2692" s="6"/>
      <c r="AL2692" s="7"/>
      <c r="AM2692" s="7"/>
      <c r="AN2692" s="7"/>
      <c r="AO2692" s="7"/>
      <c r="AP2692" s="8"/>
      <c r="AQ2692" s="6"/>
      <c r="AR2692" s="7"/>
      <c r="AS2692" s="7"/>
      <c r="AT2692" s="7"/>
      <c r="AU2692" s="7"/>
      <c r="AV2692" s="8"/>
      <c r="AW2692" s="6"/>
      <c r="AX2692" s="7"/>
      <c r="AY2692" s="7"/>
      <c r="AZ2692" s="7"/>
      <c r="BA2692" s="7"/>
      <c r="BB2692" s="8"/>
      <c r="BC2692" s="6"/>
      <c r="BD2692" s="7"/>
      <c r="BE2692" s="7"/>
      <c r="BF2692" s="7"/>
      <c r="BG2692" s="7"/>
      <c r="BH2692" s="8"/>
      <c r="BI2692" s="6"/>
      <c r="BJ2692" s="7"/>
      <c r="BK2692" s="7"/>
      <c r="BL2692" s="7"/>
      <c r="BM2692" s="7"/>
      <c r="BN2692" s="8"/>
      <c r="BO2692" s="6"/>
      <c r="BP2692" s="7"/>
      <c r="BQ2692" s="7"/>
      <c r="BR2692" s="7"/>
      <c r="BS2692" s="7"/>
      <c r="BT2692" s="8"/>
      <c r="BU2692" s="6"/>
      <c r="BV2692" s="7"/>
      <c r="BW2692" s="7"/>
      <c r="BX2692" s="7"/>
      <c r="BY2692" s="7"/>
      <c r="BZ2692" s="8"/>
      <c r="CA2692" s="6"/>
      <c r="CB2692" s="7"/>
      <c r="CC2692" s="7"/>
      <c r="CD2692" s="7"/>
      <c r="CE2692" s="7"/>
      <c r="CF2692" s="8"/>
      <c r="CG2692" s="6"/>
      <c r="CH2692" s="7"/>
      <c r="CI2692" s="7"/>
      <c r="CJ2692" s="7"/>
      <c r="CK2692" s="7"/>
      <c r="CL2692" s="8"/>
      <c r="CM2692" s="6"/>
      <c r="CN2692" s="7"/>
      <c r="CO2692" s="7"/>
      <c r="CP2692" s="7"/>
      <c r="CQ2692" s="7"/>
      <c r="CR2692" s="8"/>
      <c r="CS2692" s="6"/>
      <c r="CT2692" s="7"/>
      <c r="CU2692" s="7"/>
      <c r="CV2692" s="7"/>
      <c r="CW2692" s="7"/>
      <c r="CX2692" s="8"/>
      <c r="CY2692" s="6"/>
      <c r="CZ2692" s="7"/>
      <c r="DA2692" s="7"/>
      <c r="DB2692" s="7"/>
      <c r="DC2692" s="7"/>
      <c r="DD2692" s="8"/>
      <c r="DE2692" s="6"/>
      <c r="DF2692" s="7"/>
      <c r="DG2692" s="7"/>
      <c r="DH2692" s="7"/>
      <c r="DI2692" s="7"/>
      <c r="DJ2692" s="8"/>
      <c r="DK2692" s="6"/>
      <c r="DL2692" s="7"/>
      <c r="DM2692" s="7"/>
      <c r="DN2692" s="7"/>
      <c r="DO2692" s="7"/>
      <c r="DP2692" s="8"/>
      <c r="DQ2692" s="6"/>
      <c r="DR2692" s="7"/>
      <c r="DS2692" s="7"/>
      <c r="DT2692" s="7"/>
      <c r="DU2692" s="7"/>
      <c r="DV2692" s="8"/>
      <c r="DW2692" s="6"/>
      <c r="DX2692" s="7"/>
      <c r="DY2692" s="7"/>
      <c r="DZ2692" s="7"/>
      <c r="EA2692" s="7"/>
      <c r="EB2692" s="8"/>
      <c r="EC2692" s="6"/>
      <c r="ED2692" s="7"/>
      <c r="EE2692" s="7"/>
      <c r="EF2692" s="7"/>
      <c r="EG2692" s="7"/>
      <c r="EH2692" s="8"/>
      <c r="EI2692" s="6"/>
      <c r="EJ2692" s="7"/>
      <c r="EK2692" s="7"/>
      <c r="EL2692" s="7"/>
      <c r="EM2692" s="7"/>
      <c r="EN2692" s="8"/>
      <c r="EO2692" s="6"/>
      <c r="EP2692" s="7"/>
      <c r="EQ2692" s="7"/>
      <c r="ER2692" s="7"/>
      <c r="ES2692" s="7"/>
      <c r="ET2692" s="8"/>
      <c r="EU2692" s="6"/>
      <c r="EV2692" s="7"/>
      <c r="EW2692" s="7"/>
      <c r="EX2692" s="7"/>
      <c r="EY2692" s="7"/>
      <c r="EZ2692" s="8"/>
      <c r="FA2692" s="6"/>
      <c r="FB2692" s="7"/>
      <c r="FC2692" s="7"/>
      <c r="FD2692" s="7"/>
      <c r="FE2692" s="7"/>
      <c r="FF2692" s="8"/>
      <c r="FG2692" s="6"/>
      <c r="FH2692" s="7"/>
      <c r="FI2692" s="7"/>
      <c r="FJ2692" s="7"/>
      <c r="FK2692" s="7"/>
      <c r="FL2692" s="8"/>
      <c r="FM2692" s="6"/>
      <c r="FN2692" s="7"/>
      <c r="FO2692" s="7"/>
      <c r="FP2692" s="7"/>
      <c r="FQ2692" s="7"/>
      <c r="FR2692" s="8"/>
      <c r="FS2692" s="6"/>
      <c r="FT2692" s="7"/>
      <c r="FU2692" s="7"/>
      <c r="FV2692" s="7"/>
      <c r="FW2692" s="7"/>
      <c r="FX2692" s="8"/>
      <c r="FY2692" s="6"/>
      <c r="FZ2692" s="7"/>
      <c r="GA2692" s="7"/>
      <c r="GB2692" s="7"/>
      <c r="GC2692" s="7"/>
      <c r="GD2692" s="8"/>
      <c r="GE2692" s="6"/>
      <c r="GF2692" s="7"/>
      <c r="GG2692" s="7"/>
      <c r="GH2692" s="7"/>
      <c r="GI2692" s="7"/>
      <c r="GJ2692" s="8"/>
      <c r="GK2692" s="6"/>
      <c r="GL2692" s="7"/>
      <c r="GM2692" s="7"/>
      <c r="GN2692" s="7"/>
      <c r="GO2692" s="7"/>
      <c r="GP2692" s="8"/>
      <c r="GQ2692" s="6"/>
      <c r="GR2692" s="7"/>
      <c r="GS2692" s="7"/>
      <c r="GT2692" s="7"/>
      <c r="GU2692" s="7"/>
      <c r="GV2692" s="8"/>
      <c r="GW2692" s="6"/>
      <c r="GX2692" s="7"/>
      <c r="GY2692" s="7"/>
      <c r="GZ2692" s="7"/>
      <c r="HA2692" s="7"/>
      <c r="HB2692" s="8"/>
      <c r="HC2692" s="6"/>
      <c r="HD2692" s="7"/>
      <c r="HE2692" s="7"/>
      <c r="HF2692" s="7"/>
      <c r="HG2692" s="7"/>
      <c r="HH2692" s="8"/>
      <c r="HI2692" s="6"/>
      <c r="HJ2692" s="7"/>
      <c r="HK2692" s="7"/>
      <c r="HL2692" s="7"/>
      <c r="HM2692" s="7"/>
      <c r="HN2692" s="8"/>
      <c r="HO2692" s="6"/>
      <c r="HP2692" s="7"/>
      <c r="HQ2692" s="7"/>
      <c r="HR2692" s="7"/>
      <c r="HS2692" s="7"/>
      <c r="HT2692" s="8"/>
      <c r="HU2692" s="6"/>
      <c r="HV2692" s="7"/>
      <c r="HW2692" s="7"/>
      <c r="HX2692" s="7"/>
      <c r="HY2692" s="7"/>
      <c r="HZ2692" s="8"/>
      <c r="IA2692" s="6"/>
      <c r="IB2692" s="7"/>
      <c r="IC2692" s="7"/>
      <c r="ID2692" s="7"/>
      <c r="IE2692" s="7"/>
      <c r="IF2692" s="8"/>
      <c r="IG2692" s="6"/>
      <c r="IH2692" s="7"/>
      <c r="II2692" s="7"/>
      <c r="IJ2692" s="7"/>
      <c r="IK2692" s="7"/>
      <c r="IL2692" s="8"/>
      <c r="IM2692" s="6"/>
      <c r="IN2692" s="7"/>
      <c r="IO2692" s="7"/>
      <c r="IP2692" s="7"/>
      <c r="IQ2692" s="7"/>
      <c r="IR2692" s="8"/>
      <c r="IS2692" s="6"/>
      <c r="IT2692" s="7"/>
      <c r="IU2692" s="7"/>
      <c r="IV2692" s="7"/>
    </row>
    <row r="2693" customFormat="false" ht="12.75" hidden="false" customHeight="false" outlineLevel="0" collapsed="false">
      <c r="A2693" s="5" t="s">
        <v>2734</v>
      </c>
      <c r="B2693" s="6" t="n">
        <v>37069</v>
      </c>
      <c r="C2693" s="7" t="s">
        <v>2735</v>
      </c>
      <c r="D2693" s="7" t="s">
        <v>2984</v>
      </c>
      <c r="E2693" s="7"/>
      <c r="F2693" s="8" t="s">
        <v>2985</v>
      </c>
      <c r="G2693" s="8" t="n">
        <v>0</v>
      </c>
      <c r="H2693" s="7"/>
      <c r="I2693" s="7"/>
      <c r="J2693" s="7"/>
      <c r="K2693" s="7"/>
      <c r="L2693" s="8"/>
      <c r="M2693" s="6"/>
      <c r="N2693" s="7"/>
      <c r="O2693" s="7"/>
      <c r="P2693" s="7"/>
      <c r="Q2693" s="7"/>
      <c r="R2693" s="8"/>
      <c r="S2693" s="6"/>
      <c r="T2693" s="7"/>
      <c r="U2693" s="7"/>
      <c r="V2693" s="7"/>
      <c r="W2693" s="7"/>
      <c r="X2693" s="8"/>
      <c r="Y2693" s="6"/>
      <c r="Z2693" s="7"/>
      <c r="AA2693" s="7"/>
      <c r="AB2693" s="7"/>
      <c r="AC2693" s="7"/>
      <c r="AD2693" s="8"/>
      <c r="AE2693" s="6"/>
      <c r="AF2693" s="7"/>
      <c r="AG2693" s="7"/>
      <c r="AH2693" s="7"/>
      <c r="AI2693" s="7"/>
      <c r="AJ2693" s="8"/>
      <c r="AK2693" s="6"/>
      <c r="AL2693" s="7"/>
      <c r="AM2693" s="7"/>
      <c r="AN2693" s="7"/>
      <c r="AO2693" s="7"/>
      <c r="AP2693" s="8"/>
      <c r="AQ2693" s="6"/>
      <c r="AR2693" s="7"/>
      <c r="AS2693" s="7"/>
      <c r="AT2693" s="7"/>
      <c r="AU2693" s="7"/>
      <c r="AV2693" s="8"/>
      <c r="AW2693" s="6"/>
      <c r="AX2693" s="7"/>
      <c r="AY2693" s="7"/>
      <c r="AZ2693" s="7"/>
      <c r="BA2693" s="7"/>
      <c r="BB2693" s="8"/>
      <c r="BC2693" s="6"/>
      <c r="BD2693" s="7"/>
      <c r="BE2693" s="7"/>
      <c r="BF2693" s="7"/>
      <c r="BG2693" s="7"/>
      <c r="BH2693" s="8"/>
      <c r="BI2693" s="6"/>
      <c r="BJ2693" s="7"/>
      <c r="BK2693" s="7"/>
      <c r="BL2693" s="7"/>
      <c r="BM2693" s="7"/>
      <c r="BN2693" s="8"/>
      <c r="BO2693" s="6"/>
      <c r="BP2693" s="7"/>
      <c r="BQ2693" s="7"/>
      <c r="BR2693" s="7"/>
      <c r="BS2693" s="7"/>
      <c r="BT2693" s="8"/>
      <c r="BU2693" s="6"/>
      <c r="BV2693" s="7"/>
      <c r="BW2693" s="7"/>
      <c r="BX2693" s="7"/>
      <c r="BY2693" s="7"/>
      <c r="BZ2693" s="8"/>
      <c r="CA2693" s="6"/>
      <c r="CB2693" s="7"/>
      <c r="CC2693" s="7"/>
      <c r="CD2693" s="7"/>
      <c r="CE2693" s="7"/>
      <c r="CF2693" s="8"/>
      <c r="CG2693" s="6"/>
      <c r="CH2693" s="7"/>
      <c r="CI2693" s="7"/>
      <c r="CJ2693" s="7"/>
      <c r="CK2693" s="7"/>
      <c r="CL2693" s="8"/>
      <c r="CM2693" s="6"/>
      <c r="CN2693" s="7"/>
      <c r="CO2693" s="7"/>
      <c r="CP2693" s="7"/>
      <c r="CQ2693" s="7"/>
      <c r="CR2693" s="8"/>
      <c r="CS2693" s="6"/>
      <c r="CT2693" s="7"/>
      <c r="CU2693" s="7"/>
      <c r="CV2693" s="7"/>
      <c r="CW2693" s="7"/>
      <c r="CX2693" s="8"/>
      <c r="CY2693" s="6"/>
      <c r="CZ2693" s="7"/>
      <c r="DA2693" s="7"/>
      <c r="DB2693" s="7"/>
      <c r="DC2693" s="7"/>
      <c r="DD2693" s="8"/>
      <c r="DE2693" s="6"/>
      <c r="DF2693" s="7"/>
      <c r="DG2693" s="7"/>
      <c r="DH2693" s="7"/>
      <c r="DI2693" s="7"/>
      <c r="DJ2693" s="8"/>
      <c r="DK2693" s="6"/>
      <c r="DL2693" s="7"/>
      <c r="DM2693" s="7"/>
      <c r="DN2693" s="7"/>
      <c r="DO2693" s="7"/>
      <c r="DP2693" s="8"/>
      <c r="DQ2693" s="6"/>
      <c r="DR2693" s="7"/>
      <c r="DS2693" s="7"/>
      <c r="DT2693" s="7"/>
      <c r="DU2693" s="7"/>
      <c r="DV2693" s="8"/>
      <c r="DW2693" s="6"/>
      <c r="DX2693" s="7"/>
      <c r="DY2693" s="7"/>
      <c r="DZ2693" s="7"/>
      <c r="EA2693" s="7"/>
      <c r="EB2693" s="8"/>
      <c r="EC2693" s="6"/>
      <c r="ED2693" s="7"/>
      <c r="EE2693" s="7"/>
      <c r="EF2693" s="7"/>
      <c r="EG2693" s="7"/>
      <c r="EH2693" s="8"/>
      <c r="EI2693" s="6"/>
      <c r="EJ2693" s="7"/>
      <c r="EK2693" s="7"/>
      <c r="EL2693" s="7"/>
      <c r="EM2693" s="7"/>
      <c r="EN2693" s="8"/>
      <c r="EO2693" s="6"/>
      <c r="EP2693" s="7"/>
      <c r="EQ2693" s="7"/>
      <c r="ER2693" s="7"/>
      <c r="ES2693" s="7"/>
      <c r="ET2693" s="8"/>
      <c r="EU2693" s="6"/>
      <c r="EV2693" s="7"/>
      <c r="EW2693" s="7"/>
      <c r="EX2693" s="7"/>
      <c r="EY2693" s="7"/>
      <c r="EZ2693" s="8"/>
      <c r="FA2693" s="6"/>
      <c r="FB2693" s="7"/>
      <c r="FC2693" s="7"/>
      <c r="FD2693" s="7"/>
      <c r="FE2693" s="7"/>
      <c r="FF2693" s="8"/>
      <c r="FG2693" s="6"/>
      <c r="FH2693" s="7"/>
      <c r="FI2693" s="7"/>
      <c r="FJ2693" s="7"/>
      <c r="FK2693" s="7"/>
      <c r="FL2693" s="8"/>
      <c r="FM2693" s="6"/>
      <c r="FN2693" s="7"/>
      <c r="FO2693" s="7"/>
      <c r="FP2693" s="7"/>
      <c r="FQ2693" s="7"/>
      <c r="FR2693" s="8"/>
      <c r="FS2693" s="6"/>
      <c r="FT2693" s="7"/>
      <c r="FU2693" s="7"/>
      <c r="FV2693" s="7"/>
      <c r="FW2693" s="7"/>
      <c r="FX2693" s="8"/>
      <c r="FY2693" s="6"/>
      <c r="FZ2693" s="7"/>
      <c r="GA2693" s="7"/>
      <c r="GB2693" s="7"/>
      <c r="GC2693" s="7"/>
      <c r="GD2693" s="8"/>
      <c r="GE2693" s="6"/>
      <c r="GF2693" s="7"/>
      <c r="GG2693" s="7"/>
      <c r="GH2693" s="7"/>
      <c r="GI2693" s="7"/>
      <c r="GJ2693" s="8"/>
      <c r="GK2693" s="6"/>
      <c r="GL2693" s="7"/>
      <c r="GM2693" s="7"/>
      <c r="GN2693" s="7"/>
      <c r="GO2693" s="7"/>
      <c r="GP2693" s="8"/>
      <c r="GQ2693" s="6"/>
      <c r="GR2693" s="7"/>
      <c r="GS2693" s="7"/>
      <c r="GT2693" s="7"/>
      <c r="GU2693" s="7"/>
      <c r="GV2693" s="8"/>
      <c r="GW2693" s="6"/>
      <c r="GX2693" s="7"/>
      <c r="GY2693" s="7"/>
      <c r="GZ2693" s="7"/>
      <c r="HA2693" s="7"/>
      <c r="HB2693" s="8"/>
      <c r="HC2693" s="6"/>
      <c r="HD2693" s="7"/>
      <c r="HE2693" s="7"/>
      <c r="HF2693" s="7"/>
      <c r="HG2693" s="7"/>
      <c r="HH2693" s="8"/>
      <c r="HI2693" s="6"/>
      <c r="HJ2693" s="7"/>
      <c r="HK2693" s="7"/>
      <c r="HL2693" s="7"/>
      <c r="HM2693" s="7"/>
      <c r="HN2693" s="8"/>
      <c r="HO2693" s="6"/>
      <c r="HP2693" s="7"/>
      <c r="HQ2693" s="7"/>
      <c r="HR2693" s="7"/>
      <c r="HS2693" s="7"/>
      <c r="HT2693" s="8"/>
      <c r="HU2693" s="6"/>
      <c r="HV2693" s="7"/>
      <c r="HW2693" s="7"/>
      <c r="HX2693" s="7"/>
      <c r="HY2693" s="7"/>
      <c r="HZ2693" s="8"/>
      <c r="IA2693" s="6"/>
      <c r="IB2693" s="7"/>
      <c r="IC2693" s="7"/>
      <c r="ID2693" s="7"/>
      <c r="IE2693" s="7"/>
      <c r="IF2693" s="8"/>
      <c r="IG2693" s="6"/>
      <c r="IH2693" s="7"/>
      <c r="II2693" s="7"/>
      <c r="IJ2693" s="7"/>
      <c r="IK2693" s="7"/>
      <c r="IL2693" s="8"/>
      <c r="IM2693" s="6"/>
      <c r="IN2693" s="7"/>
      <c r="IO2693" s="7"/>
      <c r="IP2693" s="7"/>
      <c r="IQ2693" s="7"/>
      <c r="IR2693" s="8"/>
      <c r="IS2693" s="6"/>
      <c r="IT2693" s="7"/>
      <c r="IU2693" s="7"/>
      <c r="IV2693" s="7"/>
    </row>
    <row r="2694" customFormat="false" ht="12.75" hidden="false" customHeight="false" outlineLevel="0" collapsed="false">
      <c r="A2694" s="5" t="s">
        <v>2986</v>
      </c>
      <c r="B2694" s="6" t="n">
        <v>37069</v>
      </c>
      <c r="C2694" s="7" t="s">
        <v>2735</v>
      </c>
      <c r="D2694" s="7" t="s">
        <v>2984</v>
      </c>
      <c r="E2694" s="7"/>
      <c r="F2694" s="8" t="s">
        <v>2985</v>
      </c>
      <c r="G2694" s="8" t="n">
        <v>250000</v>
      </c>
      <c r="H2694" s="7"/>
      <c r="I2694" s="7"/>
      <c r="J2694" s="7"/>
      <c r="K2694" s="7"/>
      <c r="L2694" s="8"/>
      <c r="M2694" s="6"/>
      <c r="N2694" s="7"/>
      <c r="O2694" s="7"/>
      <c r="P2694" s="7"/>
      <c r="Q2694" s="7"/>
      <c r="R2694" s="8"/>
      <c r="S2694" s="6"/>
      <c r="T2694" s="7"/>
      <c r="U2694" s="7"/>
      <c r="V2694" s="7"/>
      <c r="W2694" s="7"/>
      <c r="X2694" s="8"/>
      <c r="Y2694" s="6"/>
      <c r="Z2694" s="7"/>
      <c r="AA2694" s="7"/>
      <c r="AB2694" s="7"/>
      <c r="AC2694" s="7"/>
      <c r="AD2694" s="8"/>
      <c r="AE2694" s="6"/>
      <c r="AF2694" s="7"/>
      <c r="AG2694" s="7"/>
      <c r="AH2694" s="7"/>
      <c r="AI2694" s="7"/>
      <c r="AJ2694" s="8"/>
      <c r="AK2694" s="6"/>
      <c r="AL2694" s="7"/>
      <c r="AM2694" s="7"/>
      <c r="AN2694" s="7"/>
      <c r="AO2694" s="7"/>
      <c r="AP2694" s="8"/>
      <c r="AQ2694" s="6"/>
      <c r="AR2694" s="7"/>
      <c r="AS2694" s="7"/>
      <c r="AT2694" s="7"/>
      <c r="AU2694" s="7"/>
      <c r="AV2694" s="8"/>
      <c r="AW2694" s="6"/>
      <c r="AX2694" s="7"/>
      <c r="AY2694" s="7"/>
      <c r="AZ2694" s="7"/>
      <c r="BA2694" s="7"/>
      <c r="BB2694" s="8"/>
      <c r="BC2694" s="6"/>
      <c r="BD2694" s="7"/>
      <c r="BE2694" s="7"/>
      <c r="BF2694" s="7"/>
      <c r="BG2694" s="7"/>
      <c r="BH2694" s="8"/>
      <c r="BI2694" s="6"/>
      <c r="BJ2694" s="7"/>
      <c r="BK2694" s="7"/>
      <c r="BL2694" s="7"/>
      <c r="BM2694" s="7"/>
      <c r="BN2694" s="8"/>
      <c r="BO2694" s="6"/>
      <c r="BP2694" s="7"/>
      <c r="BQ2694" s="7"/>
      <c r="BR2694" s="7"/>
      <c r="BS2694" s="7"/>
      <c r="BT2694" s="8"/>
      <c r="BU2694" s="6"/>
      <c r="BV2694" s="7"/>
      <c r="BW2694" s="7"/>
      <c r="BX2694" s="7"/>
      <c r="BY2694" s="7"/>
      <c r="BZ2694" s="8"/>
      <c r="CA2694" s="6"/>
      <c r="CB2694" s="7"/>
      <c r="CC2694" s="7"/>
      <c r="CD2694" s="7"/>
      <c r="CE2694" s="7"/>
      <c r="CF2694" s="8"/>
      <c r="CG2694" s="6"/>
      <c r="CH2694" s="7"/>
      <c r="CI2694" s="7"/>
      <c r="CJ2694" s="7"/>
      <c r="CK2694" s="7"/>
      <c r="CL2694" s="8"/>
      <c r="CM2694" s="6"/>
      <c r="CN2694" s="7"/>
      <c r="CO2694" s="7"/>
      <c r="CP2694" s="7"/>
      <c r="CQ2694" s="7"/>
      <c r="CR2694" s="8"/>
      <c r="CS2694" s="6"/>
      <c r="CT2694" s="7"/>
      <c r="CU2694" s="7"/>
      <c r="CV2694" s="7"/>
      <c r="CW2694" s="7"/>
      <c r="CX2694" s="8"/>
      <c r="CY2694" s="6"/>
      <c r="CZ2694" s="7"/>
      <c r="DA2694" s="7"/>
      <c r="DB2694" s="7"/>
      <c r="DC2694" s="7"/>
      <c r="DD2694" s="8"/>
      <c r="DE2694" s="6"/>
      <c r="DF2694" s="7"/>
      <c r="DG2694" s="7"/>
      <c r="DH2694" s="7"/>
      <c r="DI2694" s="7"/>
      <c r="DJ2694" s="8"/>
      <c r="DK2694" s="6"/>
      <c r="DL2694" s="7"/>
      <c r="DM2694" s="7"/>
      <c r="DN2694" s="7"/>
      <c r="DO2694" s="7"/>
      <c r="DP2694" s="8"/>
      <c r="DQ2694" s="6"/>
      <c r="DR2694" s="7"/>
      <c r="DS2694" s="7"/>
      <c r="DT2694" s="7"/>
      <c r="DU2694" s="7"/>
      <c r="DV2694" s="8"/>
      <c r="DW2694" s="6"/>
      <c r="DX2694" s="7"/>
      <c r="DY2694" s="7"/>
      <c r="DZ2694" s="7"/>
      <c r="EA2694" s="7"/>
      <c r="EB2694" s="8"/>
      <c r="EC2694" s="6"/>
      <c r="ED2694" s="7"/>
      <c r="EE2694" s="7"/>
      <c r="EF2694" s="7"/>
      <c r="EG2694" s="7"/>
      <c r="EH2694" s="8"/>
      <c r="EI2694" s="6"/>
      <c r="EJ2694" s="7"/>
      <c r="EK2694" s="7"/>
      <c r="EL2694" s="7"/>
      <c r="EM2694" s="7"/>
      <c r="EN2694" s="8"/>
      <c r="EO2694" s="6"/>
      <c r="EP2694" s="7"/>
      <c r="EQ2694" s="7"/>
      <c r="ER2694" s="7"/>
      <c r="ES2694" s="7"/>
      <c r="ET2694" s="8"/>
      <c r="EU2694" s="6"/>
      <c r="EV2694" s="7"/>
      <c r="EW2694" s="7"/>
      <c r="EX2694" s="7"/>
      <c r="EY2694" s="7"/>
      <c r="EZ2694" s="8"/>
      <c r="FA2694" s="6"/>
      <c r="FB2694" s="7"/>
      <c r="FC2694" s="7"/>
      <c r="FD2694" s="7"/>
      <c r="FE2694" s="7"/>
      <c r="FF2694" s="8"/>
      <c r="FG2694" s="6"/>
      <c r="FH2694" s="7"/>
      <c r="FI2694" s="7"/>
      <c r="FJ2694" s="7"/>
      <c r="FK2694" s="7"/>
      <c r="FL2694" s="8"/>
      <c r="FM2694" s="6"/>
      <c r="FN2694" s="7"/>
      <c r="FO2694" s="7"/>
      <c r="FP2694" s="7"/>
      <c r="FQ2694" s="7"/>
      <c r="FR2694" s="8"/>
      <c r="FS2694" s="6"/>
      <c r="FT2694" s="7"/>
      <c r="FU2694" s="7"/>
      <c r="FV2694" s="7"/>
      <c r="FW2694" s="7"/>
      <c r="FX2694" s="8"/>
      <c r="FY2694" s="6"/>
      <c r="FZ2694" s="7"/>
      <c r="GA2694" s="7"/>
      <c r="GB2694" s="7"/>
      <c r="GC2694" s="7"/>
      <c r="GD2694" s="8"/>
      <c r="GE2694" s="6"/>
      <c r="GF2694" s="7"/>
      <c r="GG2694" s="7"/>
      <c r="GH2694" s="7"/>
      <c r="GI2694" s="7"/>
      <c r="GJ2694" s="8"/>
      <c r="GK2694" s="6"/>
      <c r="GL2694" s="7"/>
      <c r="GM2694" s="7"/>
      <c r="GN2694" s="7"/>
      <c r="GO2694" s="7"/>
      <c r="GP2694" s="8"/>
      <c r="GQ2694" s="6"/>
      <c r="GR2694" s="7"/>
      <c r="GS2694" s="7"/>
      <c r="GT2694" s="7"/>
      <c r="GU2694" s="7"/>
      <c r="GV2694" s="8"/>
      <c r="GW2694" s="6"/>
      <c r="GX2694" s="7"/>
      <c r="GY2694" s="7"/>
      <c r="GZ2694" s="7"/>
      <c r="HA2694" s="7"/>
      <c r="HB2694" s="8"/>
      <c r="HC2694" s="6"/>
      <c r="HD2694" s="7"/>
      <c r="HE2694" s="7"/>
      <c r="HF2694" s="7"/>
      <c r="HG2694" s="7"/>
      <c r="HH2694" s="8"/>
      <c r="HI2694" s="6"/>
      <c r="HJ2694" s="7"/>
      <c r="HK2694" s="7"/>
      <c r="HL2694" s="7"/>
      <c r="HM2694" s="7"/>
      <c r="HN2694" s="8"/>
      <c r="HO2694" s="6"/>
      <c r="HP2694" s="7"/>
      <c r="HQ2694" s="7"/>
      <c r="HR2694" s="7"/>
      <c r="HS2694" s="7"/>
      <c r="HT2694" s="8"/>
      <c r="HU2694" s="6"/>
      <c r="HV2694" s="7"/>
      <c r="HW2694" s="7"/>
      <c r="HX2694" s="7"/>
      <c r="HY2694" s="7"/>
      <c r="HZ2694" s="8"/>
      <c r="IA2694" s="6"/>
      <c r="IB2694" s="7"/>
      <c r="IC2694" s="7"/>
      <c r="ID2694" s="7"/>
      <c r="IE2694" s="7"/>
      <c r="IF2694" s="8"/>
      <c r="IG2694" s="6"/>
      <c r="IH2694" s="7"/>
      <c r="II2694" s="7"/>
      <c r="IJ2694" s="7"/>
      <c r="IK2694" s="7"/>
      <c r="IL2694" s="8"/>
      <c r="IM2694" s="6"/>
      <c r="IN2694" s="7"/>
      <c r="IO2694" s="7"/>
      <c r="IP2694" s="7"/>
      <c r="IQ2694" s="7"/>
      <c r="IR2694" s="8"/>
      <c r="IS2694" s="6"/>
      <c r="IT2694" s="7"/>
      <c r="IU2694" s="7"/>
      <c r="IV2694" s="7"/>
    </row>
    <row r="2695" customFormat="false" ht="12.75" hidden="false" customHeight="false" outlineLevel="0" collapsed="false">
      <c r="A2695" s="5" t="s">
        <v>2987</v>
      </c>
      <c r="B2695" s="6" t="n">
        <v>37040</v>
      </c>
      <c r="C2695" s="7" t="s">
        <v>102</v>
      </c>
      <c r="D2695" s="7" t="s">
        <v>2988</v>
      </c>
      <c r="E2695" s="7" t="s">
        <v>104</v>
      </c>
      <c r="F2695" s="7" t="s">
        <v>105</v>
      </c>
      <c r="G2695" s="8" t="n">
        <v>125000</v>
      </c>
    </row>
    <row r="2696" customFormat="false" ht="12.75" hidden="false" customHeight="false" outlineLevel="0" collapsed="false">
      <c r="A2696" s="5" t="n">
        <v>21</v>
      </c>
      <c r="B2696" s="6" t="n">
        <v>37011</v>
      </c>
      <c r="C2696" s="7" t="s">
        <v>2989</v>
      </c>
      <c r="D2696" s="7" t="s">
        <v>2989</v>
      </c>
      <c r="E2696" s="7" t="s">
        <v>2990</v>
      </c>
      <c r="F2696" s="8" t="s">
        <v>2991</v>
      </c>
      <c r="G2696" s="8" t="n">
        <v>628812</v>
      </c>
      <c r="H2696" s="7"/>
      <c r="I2696" s="7"/>
      <c r="J2696" s="7"/>
      <c r="K2696" s="7"/>
      <c r="L2696" s="8"/>
      <c r="M2696" s="6"/>
      <c r="N2696" s="7"/>
      <c r="O2696" s="7"/>
      <c r="P2696" s="7"/>
      <c r="Q2696" s="7"/>
      <c r="R2696" s="8"/>
      <c r="S2696" s="6"/>
      <c r="T2696" s="7"/>
      <c r="U2696" s="7"/>
      <c r="V2696" s="7"/>
      <c r="W2696" s="7"/>
      <c r="X2696" s="8"/>
      <c r="Y2696" s="6"/>
      <c r="Z2696" s="7"/>
      <c r="AA2696" s="7"/>
      <c r="AB2696" s="7"/>
      <c r="AC2696" s="7"/>
      <c r="AD2696" s="8"/>
      <c r="AE2696" s="6"/>
      <c r="AF2696" s="7"/>
      <c r="AG2696" s="7"/>
      <c r="AH2696" s="7"/>
      <c r="AI2696" s="7"/>
      <c r="AJ2696" s="8"/>
      <c r="AK2696" s="6"/>
      <c r="AL2696" s="7"/>
      <c r="AM2696" s="7"/>
      <c r="AN2696" s="7"/>
      <c r="AO2696" s="7"/>
      <c r="AP2696" s="8"/>
      <c r="AQ2696" s="6"/>
      <c r="AR2696" s="7"/>
      <c r="AS2696" s="7"/>
      <c r="AT2696" s="7"/>
      <c r="AU2696" s="7"/>
      <c r="AV2696" s="8"/>
      <c r="AW2696" s="6"/>
      <c r="AX2696" s="7"/>
      <c r="AY2696" s="7"/>
      <c r="AZ2696" s="7"/>
      <c r="BA2696" s="7"/>
      <c r="BB2696" s="8"/>
      <c r="BC2696" s="6"/>
      <c r="BD2696" s="7"/>
      <c r="BE2696" s="7"/>
      <c r="BF2696" s="7"/>
      <c r="BG2696" s="7"/>
      <c r="BH2696" s="8"/>
      <c r="BI2696" s="6"/>
      <c r="BJ2696" s="7"/>
      <c r="BK2696" s="7"/>
      <c r="BL2696" s="7"/>
      <c r="BM2696" s="7"/>
      <c r="BN2696" s="8"/>
      <c r="BO2696" s="6"/>
      <c r="BP2696" s="7"/>
      <c r="BQ2696" s="7"/>
      <c r="BR2696" s="7"/>
      <c r="BS2696" s="7"/>
      <c r="BT2696" s="8"/>
      <c r="BU2696" s="6"/>
      <c r="BV2696" s="7"/>
      <c r="BW2696" s="7"/>
      <c r="BX2696" s="7"/>
      <c r="BY2696" s="7"/>
      <c r="BZ2696" s="8"/>
      <c r="CA2696" s="6"/>
      <c r="CB2696" s="7"/>
      <c r="CC2696" s="7"/>
      <c r="CD2696" s="7"/>
      <c r="CE2696" s="7"/>
      <c r="CF2696" s="8"/>
      <c r="CG2696" s="6"/>
      <c r="CH2696" s="7"/>
      <c r="CI2696" s="7"/>
      <c r="CJ2696" s="7"/>
      <c r="CK2696" s="7"/>
      <c r="CL2696" s="8"/>
      <c r="CM2696" s="6"/>
      <c r="CN2696" s="7"/>
      <c r="CO2696" s="7"/>
      <c r="CP2696" s="7"/>
      <c r="CQ2696" s="7"/>
      <c r="CR2696" s="8"/>
      <c r="CS2696" s="6"/>
      <c r="CT2696" s="7"/>
      <c r="CU2696" s="7"/>
      <c r="CV2696" s="7"/>
      <c r="CW2696" s="7"/>
      <c r="CX2696" s="8"/>
      <c r="CY2696" s="6"/>
      <c r="CZ2696" s="7"/>
      <c r="DA2696" s="7"/>
      <c r="DB2696" s="7"/>
      <c r="DC2696" s="7"/>
      <c r="DD2696" s="8"/>
      <c r="DE2696" s="6"/>
      <c r="DF2696" s="7"/>
      <c r="DG2696" s="7"/>
      <c r="DH2696" s="7"/>
      <c r="DI2696" s="7"/>
      <c r="DJ2696" s="8"/>
      <c r="DK2696" s="6"/>
      <c r="DL2696" s="7"/>
      <c r="DM2696" s="7"/>
      <c r="DN2696" s="7"/>
      <c r="DO2696" s="7"/>
      <c r="DP2696" s="8"/>
      <c r="DQ2696" s="6"/>
      <c r="DR2696" s="7"/>
      <c r="DS2696" s="7"/>
      <c r="DT2696" s="7"/>
      <c r="DU2696" s="7"/>
      <c r="DV2696" s="8"/>
      <c r="DW2696" s="6"/>
      <c r="DX2696" s="7"/>
      <c r="DY2696" s="7"/>
      <c r="DZ2696" s="7"/>
      <c r="EA2696" s="7"/>
      <c r="EB2696" s="8"/>
      <c r="EC2696" s="6"/>
      <c r="ED2696" s="7"/>
      <c r="EE2696" s="7"/>
      <c r="EF2696" s="7"/>
      <c r="EG2696" s="7"/>
      <c r="EH2696" s="8"/>
      <c r="EI2696" s="6"/>
      <c r="EJ2696" s="7"/>
      <c r="EK2696" s="7"/>
      <c r="EL2696" s="7"/>
      <c r="EM2696" s="7"/>
      <c r="EN2696" s="8"/>
      <c r="EO2696" s="6"/>
      <c r="EP2696" s="7"/>
      <c r="EQ2696" s="7"/>
      <c r="ER2696" s="7"/>
      <c r="ES2696" s="7"/>
      <c r="ET2696" s="8"/>
      <c r="EU2696" s="6"/>
      <c r="EV2696" s="7"/>
      <c r="EW2696" s="7"/>
      <c r="EX2696" s="7"/>
      <c r="EY2696" s="7"/>
      <c r="EZ2696" s="8"/>
      <c r="FA2696" s="6"/>
      <c r="FB2696" s="7"/>
      <c r="FC2696" s="7"/>
      <c r="FD2696" s="7"/>
      <c r="FE2696" s="7"/>
      <c r="FF2696" s="8"/>
      <c r="FG2696" s="6"/>
      <c r="FH2696" s="7"/>
      <c r="FI2696" s="7"/>
      <c r="FJ2696" s="7"/>
      <c r="FK2696" s="7"/>
      <c r="FL2696" s="8"/>
      <c r="FM2696" s="6"/>
      <c r="FN2696" s="7"/>
      <c r="FO2696" s="7"/>
      <c r="FP2696" s="7"/>
      <c r="FQ2696" s="7"/>
      <c r="FR2696" s="8"/>
      <c r="FS2696" s="6"/>
      <c r="FT2696" s="7"/>
      <c r="FU2696" s="7"/>
      <c r="FV2696" s="7"/>
      <c r="FW2696" s="7"/>
      <c r="FX2696" s="8"/>
      <c r="FY2696" s="6"/>
      <c r="FZ2696" s="7"/>
      <c r="GA2696" s="7"/>
      <c r="GB2696" s="7"/>
      <c r="GC2696" s="7"/>
      <c r="GD2696" s="8"/>
      <c r="GE2696" s="6"/>
      <c r="GF2696" s="7"/>
      <c r="GG2696" s="7"/>
      <c r="GH2696" s="7"/>
      <c r="GI2696" s="7"/>
      <c r="GJ2696" s="8"/>
      <c r="GK2696" s="6"/>
      <c r="GL2696" s="7"/>
      <c r="GM2696" s="7"/>
      <c r="GN2696" s="7"/>
      <c r="GO2696" s="7"/>
      <c r="GP2696" s="8"/>
      <c r="GQ2696" s="6"/>
      <c r="GR2696" s="7"/>
      <c r="GS2696" s="7"/>
      <c r="GT2696" s="7"/>
      <c r="GU2696" s="7"/>
      <c r="GV2696" s="8"/>
      <c r="GW2696" s="6"/>
      <c r="GX2696" s="7"/>
      <c r="GY2696" s="7"/>
      <c r="GZ2696" s="7"/>
      <c r="HA2696" s="7"/>
      <c r="HB2696" s="8"/>
      <c r="HC2696" s="6"/>
      <c r="HD2696" s="7"/>
      <c r="HE2696" s="7"/>
      <c r="HF2696" s="7"/>
      <c r="HG2696" s="7"/>
      <c r="HH2696" s="8"/>
      <c r="HI2696" s="6"/>
      <c r="HJ2696" s="7"/>
      <c r="HK2696" s="7"/>
      <c r="HL2696" s="7"/>
      <c r="HM2696" s="7"/>
      <c r="HN2696" s="8"/>
      <c r="HO2696" s="6"/>
      <c r="HP2696" s="7"/>
      <c r="HQ2696" s="7"/>
      <c r="HR2696" s="7"/>
      <c r="HS2696" s="7"/>
      <c r="HT2696" s="8"/>
      <c r="HU2696" s="6"/>
      <c r="HV2696" s="7"/>
      <c r="HW2696" s="7"/>
      <c r="HX2696" s="7"/>
      <c r="HY2696" s="7"/>
      <c r="HZ2696" s="8"/>
      <c r="IA2696" s="6"/>
      <c r="IB2696" s="7"/>
      <c r="IC2696" s="7"/>
      <c r="ID2696" s="7"/>
      <c r="IE2696" s="7"/>
      <c r="IF2696" s="8"/>
      <c r="IG2696" s="6"/>
      <c r="IH2696" s="7"/>
      <c r="II2696" s="7"/>
      <c r="IJ2696" s="7"/>
      <c r="IK2696" s="7"/>
      <c r="IL2696" s="8"/>
      <c r="IM2696" s="6"/>
      <c r="IN2696" s="7"/>
      <c r="IO2696" s="7"/>
      <c r="IP2696" s="7"/>
      <c r="IQ2696" s="7"/>
      <c r="IR2696" s="8"/>
      <c r="IS2696" s="6"/>
      <c r="IT2696" s="7"/>
      <c r="IU2696" s="7"/>
      <c r="IV2696" s="7"/>
    </row>
    <row r="2697" customFormat="false" ht="12.75" hidden="false" customHeight="false" outlineLevel="0" collapsed="false">
      <c r="A2697" s="5" t="n">
        <v>26</v>
      </c>
      <c r="B2697" s="6" t="n">
        <v>37011</v>
      </c>
      <c r="C2697" s="7" t="s">
        <v>2989</v>
      </c>
      <c r="D2697" s="7" t="s">
        <v>2989</v>
      </c>
      <c r="E2697" s="7" t="s">
        <v>2992</v>
      </c>
      <c r="F2697" s="8" t="s">
        <v>2991</v>
      </c>
      <c r="G2697" s="8" t="n">
        <v>11518201</v>
      </c>
      <c r="H2697" s="7"/>
      <c r="I2697" s="7"/>
      <c r="J2697" s="7"/>
      <c r="K2697" s="7"/>
      <c r="L2697" s="8"/>
      <c r="M2697" s="6"/>
      <c r="N2697" s="7"/>
      <c r="O2697" s="7"/>
      <c r="P2697" s="7"/>
      <c r="Q2697" s="7"/>
      <c r="R2697" s="8"/>
      <c r="S2697" s="6"/>
      <c r="T2697" s="7"/>
      <c r="U2697" s="7"/>
      <c r="V2697" s="7"/>
      <c r="W2697" s="7"/>
      <c r="X2697" s="8"/>
      <c r="Y2697" s="6"/>
      <c r="Z2697" s="7"/>
      <c r="AA2697" s="7"/>
      <c r="AB2697" s="7"/>
      <c r="AC2697" s="7"/>
      <c r="AD2697" s="8"/>
      <c r="AE2697" s="6"/>
      <c r="AF2697" s="7"/>
      <c r="AG2697" s="7"/>
      <c r="AH2697" s="7"/>
      <c r="AI2697" s="7"/>
      <c r="AJ2697" s="8"/>
      <c r="AK2697" s="6"/>
      <c r="AL2697" s="7"/>
      <c r="AM2697" s="7"/>
      <c r="AN2697" s="7"/>
      <c r="AO2697" s="7"/>
      <c r="AP2697" s="8"/>
      <c r="AQ2697" s="6"/>
      <c r="AR2697" s="7"/>
      <c r="AS2697" s="7"/>
      <c r="AT2697" s="7"/>
      <c r="AU2697" s="7"/>
      <c r="AV2697" s="8"/>
      <c r="AW2697" s="6"/>
      <c r="AX2697" s="7"/>
      <c r="AY2697" s="7"/>
      <c r="AZ2697" s="7"/>
      <c r="BA2697" s="7"/>
      <c r="BB2697" s="8"/>
      <c r="BC2697" s="6"/>
      <c r="BD2697" s="7"/>
      <c r="BE2697" s="7"/>
      <c r="BF2697" s="7"/>
      <c r="BG2697" s="7"/>
      <c r="BH2697" s="8"/>
      <c r="BI2697" s="6"/>
      <c r="BJ2697" s="7"/>
      <c r="BK2697" s="7"/>
      <c r="BL2697" s="7"/>
      <c r="BM2697" s="7"/>
      <c r="BN2697" s="8"/>
      <c r="BO2697" s="6"/>
      <c r="BP2697" s="7"/>
      <c r="BQ2697" s="7"/>
      <c r="BR2697" s="7"/>
      <c r="BS2697" s="7"/>
      <c r="BT2697" s="8"/>
      <c r="BU2697" s="6"/>
      <c r="BV2697" s="7"/>
      <c r="BW2697" s="7"/>
      <c r="BX2697" s="7"/>
      <c r="BY2697" s="7"/>
      <c r="BZ2697" s="8"/>
      <c r="CA2697" s="6"/>
      <c r="CB2697" s="7"/>
      <c r="CC2697" s="7"/>
      <c r="CD2697" s="7"/>
      <c r="CE2697" s="7"/>
      <c r="CF2697" s="8"/>
      <c r="CG2697" s="6"/>
      <c r="CH2697" s="7"/>
      <c r="CI2697" s="7"/>
      <c r="CJ2697" s="7"/>
      <c r="CK2697" s="7"/>
      <c r="CL2697" s="8"/>
      <c r="CM2697" s="6"/>
      <c r="CN2697" s="7"/>
      <c r="CO2697" s="7"/>
      <c r="CP2697" s="7"/>
      <c r="CQ2697" s="7"/>
      <c r="CR2697" s="8"/>
      <c r="CS2697" s="6"/>
      <c r="CT2697" s="7"/>
      <c r="CU2697" s="7"/>
      <c r="CV2697" s="7"/>
      <c r="CW2697" s="7"/>
      <c r="CX2697" s="8"/>
      <c r="CY2697" s="6"/>
      <c r="CZ2697" s="7"/>
      <c r="DA2697" s="7"/>
      <c r="DB2697" s="7"/>
      <c r="DC2697" s="7"/>
      <c r="DD2697" s="8"/>
      <c r="DE2697" s="6"/>
      <c r="DF2697" s="7"/>
      <c r="DG2697" s="7"/>
      <c r="DH2697" s="7"/>
      <c r="DI2697" s="7"/>
      <c r="DJ2697" s="8"/>
      <c r="DK2697" s="6"/>
      <c r="DL2697" s="7"/>
      <c r="DM2697" s="7"/>
      <c r="DN2697" s="7"/>
      <c r="DO2697" s="7"/>
      <c r="DP2697" s="8"/>
      <c r="DQ2697" s="6"/>
      <c r="DR2697" s="7"/>
      <c r="DS2697" s="7"/>
      <c r="DT2697" s="7"/>
      <c r="DU2697" s="7"/>
      <c r="DV2697" s="8"/>
      <c r="DW2697" s="6"/>
      <c r="DX2697" s="7"/>
      <c r="DY2697" s="7"/>
      <c r="DZ2697" s="7"/>
      <c r="EA2697" s="7"/>
      <c r="EB2697" s="8"/>
      <c r="EC2697" s="6"/>
      <c r="ED2697" s="7"/>
      <c r="EE2697" s="7"/>
      <c r="EF2697" s="7"/>
      <c r="EG2697" s="7"/>
      <c r="EH2697" s="8"/>
      <c r="EI2697" s="6"/>
      <c r="EJ2697" s="7"/>
      <c r="EK2697" s="7"/>
      <c r="EL2697" s="7"/>
      <c r="EM2697" s="7"/>
      <c r="EN2697" s="8"/>
      <c r="EO2697" s="6"/>
      <c r="EP2697" s="7"/>
      <c r="EQ2697" s="7"/>
      <c r="ER2697" s="7"/>
      <c r="ES2697" s="7"/>
      <c r="ET2697" s="8"/>
      <c r="EU2697" s="6"/>
      <c r="EV2697" s="7"/>
      <c r="EW2697" s="7"/>
      <c r="EX2697" s="7"/>
      <c r="EY2697" s="7"/>
      <c r="EZ2697" s="8"/>
      <c r="FA2697" s="6"/>
      <c r="FB2697" s="7"/>
      <c r="FC2697" s="7"/>
      <c r="FD2697" s="7"/>
      <c r="FE2697" s="7"/>
      <c r="FF2697" s="8"/>
      <c r="FG2697" s="6"/>
      <c r="FH2697" s="7"/>
      <c r="FI2697" s="7"/>
      <c r="FJ2697" s="7"/>
      <c r="FK2697" s="7"/>
      <c r="FL2697" s="8"/>
      <c r="FM2697" s="6"/>
      <c r="FN2697" s="7"/>
      <c r="FO2697" s="7"/>
      <c r="FP2697" s="7"/>
      <c r="FQ2697" s="7"/>
      <c r="FR2697" s="8"/>
      <c r="FS2697" s="6"/>
      <c r="FT2697" s="7"/>
      <c r="FU2697" s="7"/>
      <c r="FV2697" s="7"/>
      <c r="FW2697" s="7"/>
      <c r="FX2697" s="8"/>
      <c r="FY2697" s="6"/>
      <c r="FZ2697" s="7"/>
      <c r="GA2697" s="7"/>
      <c r="GB2697" s="7"/>
      <c r="GC2697" s="7"/>
      <c r="GD2697" s="8"/>
      <c r="GE2697" s="6"/>
      <c r="GF2697" s="7"/>
      <c r="GG2697" s="7"/>
      <c r="GH2697" s="7"/>
      <c r="GI2697" s="7"/>
      <c r="GJ2697" s="8"/>
      <c r="GK2697" s="6"/>
      <c r="GL2697" s="7"/>
      <c r="GM2697" s="7"/>
      <c r="GN2697" s="7"/>
      <c r="GO2697" s="7"/>
      <c r="GP2697" s="8"/>
      <c r="GQ2697" s="6"/>
      <c r="GR2697" s="7"/>
      <c r="GS2697" s="7"/>
      <c r="GT2697" s="7"/>
      <c r="GU2697" s="7"/>
      <c r="GV2697" s="8"/>
      <c r="GW2697" s="6"/>
      <c r="GX2697" s="7"/>
      <c r="GY2697" s="7"/>
      <c r="GZ2697" s="7"/>
      <c r="HA2697" s="7"/>
      <c r="HB2697" s="8"/>
      <c r="HC2697" s="6"/>
      <c r="HD2697" s="7"/>
      <c r="HE2697" s="7"/>
      <c r="HF2697" s="7"/>
      <c r="HG2697" s="7"/>
      <c r="HH2697" s="8"/>
      <c r="HI2697" s="6"/>
      <c r="HJ2697" s="7"/>
      <c r="HK2697" s="7"/>
      <c r="HL2697" s="7"/>
      <c r="HM2697" s="7"/>
      <c r="HN2697" s="8"/>
      <c r="HO2697" s="6"/>
      <c r="HP2697" s="7"/>
      <c r="HQ2697" s="7"/>
      <c r="HR2697" s="7"/>
      <c r="HS2697" s="7"/>
      <c r="HT2697" s="8"/>
      <c r="HU2697" s="6"/>
      <c r="HV2697" s="7"/>
      <c r="HW2697" s="7"/>
      <c r="HX2697" s="7"/>
      <c r="HY2697" s="7"/>
      <c r="HZ2697" s="8"/>
      <c r="IA2697" s="6"/>
      <c r="IB2697" s="7"/>
      <c r="IC2697" s="7"/>
      <c r="ID2697" s="7"/>
      <c r="IE2697" s="7"/>
      <c r="IF2697" s="8"/>
      <c r="IG2697" s="6"/>
      <c r="IH2697" s="7"/>
      <c r="II2697" s="7"/>
      <c r="IJ2697" s="7"/>
      <c r="IK2697" s="7"/>
      <c r="IL2697" s="8"/>
      <c r="IM2697" s="6"/>
      <c r="IN2697" s="7"/>
      <c r="IO2697" s="7"/>
      <c r="IP2697" s="7"/>
      <c r="IQ2697" s="7"/>
      <c r="IR2697" s="8"/>
      <c r="IS2697" s="6"/>
      <c r="IT2697" s="7"/>
      <c r="IU2697" s="7"/>
      <c r="IV2697" s="7"/>
    </row>
    <row r="2698" customFormat="false" ht="12.75" hidden="false" customHeight="false" outlineLevel="0" collapsed="false">
      <c r="A2698" s="5" t="n">
        <v>24</v>
      </c>
      <c r="B2698" s="6" t="n">
        <v>37011</v>
      </c>
      <c r="C2698" s="7" t="s">
        <v>2989</v>
      </c>
      <c r="D2698" s="7" t="s">
        <v>2989</v>
      </c>
      <c r="E2698" s="7" t="s">
        <v>2993</v>
      </c>
      <c r="F2698" s="8" t="s">
        <v>2991</v>
      </c>
      <c r="G2698" s="8" t="n">
        <v>654030</v>
      </c>
      <c r="H2698" s="7"/>
      <c r="I2698" s="7"/>
      <c r="J2698" s="7"/>
      <c r="K2698" s="7"/>
      <c r="L2698" s="8"/>
      <c r="M2698" s="6"/>
      <c r="N2698" s="7"/>
      <c r="O2698" s="7"/>
      <c r="P2698" s="7"/>
      <c r="Q2698" s="7"/>
      <c r="R2698" s="8"/>
      <c r="S2698" s="6"/>
      <c r="T2698" s="7"/>
      <c r="U2698" s="7"/>
      <c r="V2698" s="7"/>
      <c r="W2698" s="7"/>
      <c r="X2698" s="8"/>
      <c r="Y2698" s="6"/>
      <c r="Z2698" s="7"/>
      <c r="AA2698" s="7"/>
      <c r="AB2698" s="7"/>
      <c r="AC2698" s="7"/>
      <c r="AD2698" s="8"/>
      <c r="AE2698" s="6"/>
      <c r="AF2698" s="7"/>
      <c r="AG2698" s="7"/>
      <c r="AH2698" s="7"/>
      <c r="AI2698" s="7"/>
      <c r="AJ2698" s="8"/>
      <c r="AK2698" s="6"/>
      <c r="AL2698" s="7"/>
      <c r="AM2698" s="7"/>
      <c r="AN2698" s="7"/>
      <c r="AO2698" s="7"/>
      <c r="AP2698" s="8"/>
      <c r="AQ2698" s="6"/>
      <c r="AR2698" s="7"/>
      <c r="AS2698" s="7"/>
      <c r="AT2698" s="7"/>
      <c r="AU2698" s="7"/>
      <c r="AV2698" s="8"/>
      <c r="AW2698" s="6"/>
      <c r="AX2698" s="7"/>
      <c r="AY2698" s="7"/>
      <c r="AZ2698" s="7"/>
      <c r="BA2698" s="7"/>
      <c r="BB2698" s="8"/>
      <c r="BC2698" s="6"/>
      <c r="BD2698" s="7"/>
      <c r="BE2698" s="7"/>
      <c r="BF2698" s="7"/>
      <c r="BG2698" s="7"/>
      <c r="BH2698" s="8"/>
      <c r="BI2698" s="6"/>
      <c r="BJ2698" s="7"/>
      <c r="BK2698" s="7"/>
      <c r="BL2698" s="7"/>
      <c r="BM2698" s="7"/>
      <c r="BN2698" s="8"/>
      <c r="BO2698" s="6"/>
      <c r="BP2698" s="7"/>
      <c r="BQ2698" s="7"/>
      <c r="BR2698" s="7"/>
      <c r="BS2698" s="7"/>
      <c r="BT2698" s="8"/>
      <c r="BU2698" s="6"/>
      <c r="BV2698" s="7"/>
      <c r="BW2698" s="7"/>
      <c r="BX2698" s="7"/>
      <c r="BY2698" s="7"/>
      <c r="BZ2698" s="8"/>
      <c r="CA2698" s="6"/>
      <c r="CB2698" s="7"/>
      <c r="CC2698" s="7"/>
      <c r="CD2698" s="7"/>
      <c r="CE2698" s="7"/>
      <c r="CF2698" s="8"/>
      <c r="CG2698" s="6"/>
      <c r="CH2698" s="7"/>
      <c r="CI2698" s="7"/>
      <c r="CJ2698" s="7"/>
      <c r="CK2698" s="7"/>
      <c r="CL2698" s="8"/>
      <c r="CM2698" s="6"/>
      <c r="CN2698" s="7"/>
      <c r="CO2698" s="7"/>
      <c r="CP2698" s="7"/>
      <c r="CQ2698" s="7"/>
      <c r="CR2698" s="8"/>
      <c r="CS2698" s="6"/>
      <c r="CT2698" s="7"/>
      <c r="CU2698" s="7"/>
      <c r="CV2698" s="7"/>
      <c r="CW2698" s="7"/>
      <c r="CX2698" s="8"/>
      <c r="CY2698" s="6"/>
      <c r="CZ2698" s="7"/>
      <c r="DA2698" s="7"/>
      <c r="DB2698" s="7"/>
      <c r="DC2698" s="7"/>
      <c r="DD2698" s="8"/>
      <c r="DE2698" s="6"/>
      <c r="DF2698" s="7"/>
      <c r="DG2698" s="7"/>
      <c r="DH2698" s="7"/>
      <c r="DI2698" s="7"/>
      <c r="DJ2698" s="8"/>
      <c r="DK2698" s="6"/>
      <c r="DL2698" s="7"/>
      <c r="DM2698" s="7"/>
      <c r="DN2698" s="7"/>
      <c r="DO2698" s="7"/>
      <c r="DP2698" s="8"/>
      <c r="DQ2698" s="6"/>
      <c r="DR2698" s="7"/>
      <c r="DS2698" s="7"/>
      <c r="DT2698" s="7"/>
      <c r="DU2698" s="7"/>
      <c r="DV2698" s="8"/>
      <c r="DW2698" s="6"/>
      <c r="DX2698" s="7"/>
      <c r="DY2698" s="7"/>
      <c r="DZ2698" s="7"/>
      <c r="EA2698" s="7"/>
      <c r="EB2698" s="8"/>
      <c r="EC2698" s="6"/>
      <c r="ED2698" s="7"/>
      <c r="EE2698" s="7"/>
      <c r="EF2698" s="7"/>
      <c r="EG2698" s="7"/>
      <c r="EH2698" s="8"/>
      <c r="EI2698" s="6"/>
      <c r="EJ2698" s="7"/>
      <c r="EK2698" s="7"/>
      <c r="EL2698" s="7"/>
      <c r="EM2698" s="7"/>
      <c r="EN2698" s="8"/>
      <c r="EO2698" s="6"/>
      <c r="EP2698" s="7"/>
      <c r="EQ2698" s="7"/>
      <c r="ER2698" s="7"/>
      <c r="ES2698" s="7"/>
      <c r="ET2698" s="8"/>
      <c r="EU2698" s="6"/>
      <c r="EV2698" s="7"/>
      <c r="EW2698" s="7"/>
      <c r="EX2698" s="7"/>
      <c r="EY2698" s="7"/>
      <c r="EZ2698" s="8"/>
      <c r="FA2698" s="6"/>
      <c r="FB2698" s="7"/>
      <c r="FC2698" s="7"/>
      <c r="FD2698" s="7"/>
      <c r="FE2698" s="7"/>
      <c r="FF2698" s="8"/>
      <c r="FG2698" s="6"/>
      <c r="FH2698" s="7"/>
      <c r="FI2698" s="7"/>
      <c r="FJ2698" s="7"/>
      <c r="FK2698" s="7"/>
      <c r="FL2698" s="8"/>
      <c r="FM2698" s="6"/>
      <c r="FN2698" s="7"/>
      <c r="FO2698" s="7"/>
      <c r="FP2698" s="7"/>
      <c r="FQ2698" s="7"/>
      <c r="FR2698" s="8"/>
      <c r="FS2698" s="6"/>
      <c r="FT2698" s="7"/>
      <c r="FU2698" s="7"/>
      <c r="FV2698" s="7"/>
      <c r="FW2698" s="7"/>
      <c r="FX2698" s="8"/>
      <c r="FY2698" s="6"/>
      <c r="FZ2698" s="7"/>
      <c r="GA2698" s="7"/>
      <c r="GB2698" s="7"/>
      <c r="GC2698" s="7"/>
      <c r="GD2698" s="8"/>
      <c r="GE2698" s="6"/>
      <c r="GF2698" s="7"/>
      <c r="GG2698" s="7"/>
      <c r="GH2698" s="7"/>
      <c r="GI2698" s="7"/>
      <c r="GJ2698" s="8"/>
      <c r="GK2698" s="6"/>
      <c r="GL2698" s="7"/>
      <c r="GM2698" s="7"/>
      <c r="GN2698" s="7"/>
      <c r="GO2698" s="7"/>
      <c r="GP2698" s="8"/>
      <c r="GQ2698" s="6"/>
      <c r="GR2698" s="7"/>
      <c r="GS2698" s="7"/>
      <c r="GT2698" s="7"/>
      <c r="GU2698" s="7"/>
      <c r="GV2698" s="8"/>
      <c r="GW2698" s="6"/>
      <c r="GX2698" s="7"/>
      <c r="GY2698" s="7"/>
      <c r="GZ2698" s="7"/>
      <c r="HA2698" s="7"/>
      <c r="HB2698" s="8"/>
      <c r="HC2698" s="6"/>
      <c r="HD2698" s="7"/>
      <c r="HE2698" s="7"/>
      <c r="HF2698" s="7"/>
      <c r="HG2698" s="7"/>
      <c r="HH2698" s="8"/>
      <c r="HI2698" s="6"/>
      <c r="HJ2698" s="7"/>
      <c r="HK2698" s="7"/>
      <c r="HL2698" s="7"/>
      <c r="HM2698" s="7"/>
      <c r="HN2698" s="8"/>
      <c r="HO2698" s="6"/>
      <c r="HP2698" s="7"/>
      <c r="HQ2698" s="7"/>
      <c r="HR2698" s="7"/>
      <c r="HS2698" s="7"/>
      <c r="HT2698" s="8"/>
      <c r="HU2698" s="6"/>
      <c r="HV2698" s="7"/>
      <c r="HW2698" s="7"/>
      <c r="HX2698" s="7"/>
      <c r="HY2698" s="7"/>
      <c r="HZ2698" s="8"/>
      <c r="IA2698" s="6"/>
      <c r="IB2698" s="7"/>
      <c r="IC2698" s="7"/>
      <c r="ID2698" s="7"/>
      <c r="IE2698" s="7"/>
      <c r="IF2698" s="8"/>
      <c r="IG2698" s="6"/>
      <c r="IH2698" s="7"/>
      <c r="II2698" s="7"/>
      <c r="IJ2698" s="7"/>
      <c r="IK2698" s="7"/>
      <c r="IL2698" s="8"/>
      <c r="IM2698" s="6"/>
      <c r="IN2698" s="7"/>
      <c r="IO2698" s="7"/>
      <c r="IP2698" s="7"/>
      <c r="IQ2698" s="7"/>
      <c r="IR2698" s="8"/>
      <c r="IS2698" s="6"/>
      <c r="IT2698" s="7"/>
      <c r="IU2698" s="7"/>
      <c r="IV2698" s="7"/>
    </row>
    <row r="2699" customFormat="false" ht="12.75" hidden="false" customHeight="false" outlineLevel="0" collapsed="false">
      <c r="A2699" s="5" t="n">
        <v>25</v>
      </c>
      <c r="B2699" s="6" t="n">
        <v>37011</v>
      </c>
      <c r="C2699" s="7" t="s">
        <v>2989</v>
      </c>
      <c r="D2699" s="7" t="s">
        <v>2989</v>
      </c>
      <c r="E2699" s="7" t="s">
        <v>2994</v>
      </c>
      <c r="F2699" s="8" t="s">
        <v>2991</v>
      </c>
      <c r="G2699" s="8" t="n">
        <v>40200</v>
      </c>
      <c r="H2699" s="7"/>
      <c r="I2699" s="7"/>
      <c r="J2699" s="7"/>
      <c r="K2699" s="7"/>
      <c r="L2699" s="8"/>
      <c r="M2699" s="6"/>
      <c r="N2699" s="7"/>
      <c r="O2699" s="7"/>
      <c r="P2699" s="7"/>
      <c r="Q2699" s="7"/>
      <c r="R2699" s="8"/>
      <c r="S2699" s="6"/>
      <c r="T2699" s="7"/>
      <c r="U2699" s="7"/>
      <c r="V2699" s="7"/>
      <c r="W2699" s="7"/>
      <c r="X2699" s="8"/>
      <c r="Y2699" s="6"/>
      <c r="Z2699" s="7"/>
      <c r="AA2699" s="7"/>
      <c r="AB2699" s="7"/>
      <c r="AC2699" s="7"/>
      <c r="AD2699" s="8"/>
      <c r="AE2699" s="6"/>
      <c r="AF2699" s="7"/>
      <c r="AG2699" s="7"/>
      <c r="AH2699" s="7"/>
      <c r="AI2699" s="7"/>
      <c r="AJ2699" s="8"/>
      <c r="AK2699" s="6"/>
      <c r="AL2699" s="7"/>
      <c r="AM2699" s="7"/>
      <c r="AN2699" s="7"/>
      <c r="AO2699" s="7"/>
      <c r="AP2699" s="8"/>
      <c r="AQ2699" s="6"/>
      <c r="AR2699" s="7"/>
      <c r="AS2699" s="7"/>
      <c r="AT2699" s="7"/>
      <c r="AU2699" s="7"/>
      <c r="AV2699" s="8"/>
      <c r="AW2699" s="6"/>
      <c r="AX2699" s="7"/>
      <c r="AY2699" s="7"/>
      <c r="AZ2699" s="7"/>
      <c r="BA2699" s="7"/>
      <c r="BB2699" s="8"/>
      <c r="BC2699" s="6"/>
      <c r="BD2699" s="7"/>
      <c r="BE2699" s="7"/>
      <c r="BF2699" s="7"/>
      <c r="BG2699" s="7"/>
      <c r="BH2699" s="8"/>
      <c r="BI2699" s="6"/>
      <c r="BJ2699" s="7"/>
      <c r="BK2699" s="7"/>
      <c r="BL2699" s="7"/>
      <c r="BM2699" s="7"/>
      <c r="BN2699" s="8"/>
      <c r="BO2699" s="6"/>
      <c r="BP2699" s="7"/>
      <c r="BQ2699" s="7"/>
      <c r="BR2699" s="7"/>
      <c r="BS2699" s="7"/>
      <c r="BT2699" s="8"/>
      <c r="BU2699" s="6"/>
      <c r="BV2699" s="7"/>
      <c r="BW2699" s="7"/>
      <c r="BX2699" s="7"/>
      <c r="BY2699" s="7"/>
      <c r="BZ2699" s="8"/>
      <c r="CA2699" s="6"/>
      <c r="CB2699" s="7"/>
      <c r="CC2699" s="7"/>
      <c r="CD2699" s="7"/>
      <c r="CE2699" s="7"/>
      <c r="CF2699" s="8"/>
      <c r="CG2699" s="6"/>
      <c r="CH2699" s="7"/>
      <c r="CI2699" s="7"/>
      <c r="CJ2699" s="7"/>
      <c r="CK2699" s="7"/>
      <c r="CL2699" s="8"/>
      <c r="CM2699" s="6"/>
      <c r="CN2699" s="7"/>
      <c r="CO2699" s="7"/>
      <c r="CP2699" s="7"/>
      <c r="CQ2699" s="7"/>
      <c r="CR2699" s="8"/>
      <c r="CS2699" s="6"/>
      <c r="CT2699" s="7"/>
      <c r="CU2699" s="7"/>
      <c r="CV2699" s="7"/>
      <c r="CW2699" s="7"/>
      <c r="CX2699" s="8"/>
      <c r="CY2699" s="6"/>
      <c r="CZ2699" s="7"/>
      <c r="DA2699" s="7"/>
      <c r="DB2699" s="7"/>
      <c r="DC2699" s="7"/>
      <c r="DD2699" s="8"/>
      <c r="DE2699" s="6"/>
      <c r="DF2699" s="7"/>
      <c r="DG2699" s="7"/>
      <c r="DH2699" s="7"/>
      <c r="DI2699" s="7"/>
      <c r="DJ2699" s="8"/>
      <c r="DK2699" s="6"/>
      <c r="DL2699" s="7"/>
      <c r="DM2699" s="7"/>
      <c r="DN2699" s="7"/>
      <c r="DO2699" s="7"/>
      <c r="DP2699" s="8"/>
      <c r="DQ2699" s="6"/>
      <c r="DR2699" s="7"/>
      <c r="DS2699" s="7"/>
      <c r="DT2699" s="7"/>
      <c r="DU2699" s="7"/>
      <c r="DV2699" s="8"/>
      <c r="DW2699" s="6"/>
      <c r="DX2699" s="7"/>
      <c r="DY2699" s="7"/>
      <c r="DZ2699" s="7"/>
      <c r="EA2699" s="7"/>
      <c r="EB2699" s="8"/>
      <c r="EC2699" s="6"/>
      <c r="ED2699" s="7"/>
      <c r="EE2699" s="7"/>
      <c r="EF2699" s="7"/>
      <c r="EG2699" s="7"/>
      <c r="EH2699" s="8"/>
      <c r="EI2699" s="6"/>
      <c r="EJ2699" s="7"/>
      <c r="EK2699" s="7"/>
      <c r="EL2699" s="7"/>
      <c r="EM2699" s="7"/>
      <c r="EN2699" s="8"/>
      <c r="EO2699" s="6"/>
      <c r="EP2699" s="7"/>
      <c r="EQ2699" s="7"/>
      <c r="ER2699" s="7"/>
      <c r="ES2699" s="7"/>
      <c r="ET2699" s="8"/>
      <c r="EU2699" s="6"/>
      <c r="EV2699" s="7"/>
      <c r="EW2699" s="7"/>
      <c r="EX2699" s="7"/>
      <c r="EY2699" s="7"/>
      <c r="EZ2699" s="8"/>
      <c r="FA2699" s="6"/>
      <c r="FB2699" s="7"/>
      <c r="FC2699" s="7"/>
      <c r="FD2699" s="7"/>
      <c r="FE2699" s="7"/>
      <c r="FF2699" s="8"/>
      <c r="FG2699" s="6"/>
      <c r="FH2699" s="7"/>
      <c r="FI2699" s="7"/>
      <c r="FJ2699" s="7"/>
      <c r="FK2699" s="7"/>
      <c r="FL2699" s="8"/>
      <c r="FM2699" s="6"/>
      <c r="FN2699" s="7"/>
      <c r="FO2699" s="7"/>
      <c r="FP2699" s="7"/>
      <c r="FQ2699" s="7"/>
      <c r="FR2699" s="8"/>
      <c r="FS2699" s="6"/>
      <c r="FT2699" s="7"/>
      <c r="FU2699" s="7"/>
      <c r="FV2699" s="7"/>
      <c r="FW2699" s="7"/>
      <c r="FX2699" s="8"/>
      <c r="FY2699" s="6"/>
      <c r="FZ2699" s="7"/>
      <c r="GA2699" s="7"/>
      <c r="GB2699" s="7"/>
      <c r="GC2699" s="7"/>
      <c r="GD2699" s="8"/>
      <c r="GE2699" s="6"/>
      <c r="GF2699" s="7"/>
      <c r="GG2699" s="7"/>
      <c r="GH2699" s="7"/>
      <c r="GI2699" s="7"/>
      <c r="GJ2699" s="8"/>
      <c r="GK2699" s="6"/>
      <c r="GL2699" s="7"/>
      <c r="GM2699" s="7"/>
      <c r="GN2699" s="7"/>
      <c r="GO2699" s="7"/>
      <c r="GP2699" s="8"/>
      <c r="GQ2699" s="6"/>
      <c r="GR2699" s="7"/>
      <c r="GS2699" s="7"/>
      <c r="GT2699" s="7"/>
      <c r="GU2699" s="7"/>
      <c r="GV2699" s="8"/>
      <c r="GW2699" s="6"/>
      <c r="GX2699" s="7"/>
      <c r="GY2699" s="7"/>
      <c r="GZ2699" s="7"/>
      <c r="HA2699" s="7"/>
      <c r="HB2699" s="8"/>
      <c r="HC2699" s="6"/>
      <c r="HD2699" s="7"/>
      <c r="HE2699" s="7"/>
      <c r="HF2699" s="7"/>
      <c r="HG2699" s="7"/>
      <c r="HH2699" s="8"/>
      <c r="HI2699" s="6"/>
      <c r="HJ2699" s="7"/>
      <c r="HK2699" s="7"/>
      <c r="HL2699" s="7"/>
      <c r="HM2699" s="7"/>
      <c r="HN2699" s="8"/>
      <c r="HO2699" s="6"/>
      <c r="HP2699" s="7"/>
      <c r="HQ2699" s="7"/>
      <c r="HR2699" s="7"/>
      <c r="HS2699" s="7"/>
      <c r="HT2699" s="8"/>
      <c r="HU2699" s="6"/>
      <c r="HV2699" s="7"/>
      <c r="HW2699" s="7"/>
      <c r="HX2699" s="7"/>
      <c r="HY2699" s="7"/>
      <c r="HZ2699" s="8"/>
      <c r="IA2699" s="6"/>
      <c r="IB2699" s="7"/>
      <c r="IC2699" s="7"/>
      <c r="ID2699" s="7"/>
      <c r="IE2699" s="7"/>
      <c r="IF2699" s="8"/>
      <c r="IG2699" s="6"/>
      <c r="IH2699" s="7"/>
      <c r="II2699" s="7"/>
      <c r="IJ2699" s="7"/>
      <c r="IK2699" s="7"/>
      <c r="IL2699" s="8"/>
      <c r="IM2699" s="6"/>
      <c r="IN2699" s="7"/>
      <c r="IO2699" s="7"/>
      <c r="IP2699" s="7"/>
      <c r="IQ2699" s="7"/>
      <c r="IR2699" s="8"/>
      <c r="IS2699" s="6"/>
      <c r="IT2699" s="7"/>
      <c r="IU2699" s="7"/>
      <c r="IV2699" s="7"/>
    </row>
    <row r="2700" customFormat="false" ht="12.75" hidden="false" customHeight="false" outlineLevel="0" collapsed="false">
      <c r="A2700" s="5" t="n">
        <v>22</v>
      </c>
      <c r="B2700" s="6" t="n">
        <v>37011</v>
      </c>
      <c r="C2700" s="7" t="s">
        <v>2989</v>
      </c>
      <c r="D2700" s="7" t="s">
        <v>2989</v>
      </c>
      <c r="E2700" s="7" t="s">
        <v>2995</v>
      </c>
      <c r="F2700" s="8" t="s">
        <v>2991</v>
      </c>
      <c r="G2700" s="8" t="n">
        <v>3358968</v>
      </c>
      <c r="H2700" s="7"/>
      <c r="I2700" s="7"/>
      <c r="J2700" s="7"/>
      <c r="K2700" s="7"/>
      <c r="L2700" s="8"/>
      <c r="M2700" s="6"/>
      <c r="N2700" s="7"/>
      <c r="O2700" s="7"/>
      <c r="P2700" s="7"/>
      <c r="Q2700" s="7"/>
      <c r="R2700" s="8"/>
      <c r="S2700" s="6"/>
      <c r="T2700" s="7"/>
      <c r="U2700" s="7"/>
      <c r="V2700" s="7"/>
      <c r="W2700" s="7"/>
      <c r="X2700" s="8"/>
      <c r="Y2700" s="6"/>
      <c r="Z2700" s="7"/>
      <c r="AA2700" s="7"/>
      <c r="AB2700" s="7"/>
      <c r="AC2700" s="7"/>
      <c r="AD2700" s="8"/>
      <c r="AE2700" s="6"/>
      <c r="AF2700" s="7"/>
      <c r="AG2700" s="7"/>
      <c r="AH2700" s="7"/>
      <c r="AI2700" s="7"/>
      <c r="AJ2700" s="8"/>
      <c r="AK2700" s="6"/>
      <c r="AL2700" s="7"/>
      <c r="AM2700" s="7"/>
      <c r="AN2700" s="7"/>
      <c r="AO2700" s="7"/>
      <c r="AP2700" s="8"/>
      <c r="AQ2700" s="6"/>
      <c r="AR2700" s="7"/>
      <c r="AS2700" s="7"/>
      <c r="AT2700" s="7"/>
      <c r="AU2700" s="7"/>
      <c r="AV2700" s="8"/>
      <c r="AW2700" s="6"/>
      <c r="AX2700" s="7"/>
      <c r="AY2700" s="7"/>
      <c r="AZ2700" s="7"/>
      <c r="BA2700" s="7"/>
      <c r="BB2700" s="8"/>
      <c r="BC2700" s="6"/>
      <c r="BD2700" s="7"/>
      <c r="BE2700" s="7"/>
      <c r="BF2700" s="7"/>
      <c r="BG2700" s="7"/>
      <c r="BH2700" s="8"/>
      <c r="BI2700" s="6"/>
      <c r="BJ2700" s="7"/>
      <c r="BK2700" s="7"/>
      <c r="BL2700" s="7"/>
      <c r="BM2700" s="7"/>
      <c r="BN2700" s="8"/>
      <c r="BO2700" s="6"/>
      <c r="BP2700" s="7"/>
      <c r="BQ2700" s="7"/>
      <c r="BR2700" s="7"/>
      <c r="BS2700" s="7"/>
      <c r="BT2700" s="8"/>
      <c r="BU2700" s="6"/>
      <c r="BV2700" s="7"/>
      <c r="BW2700" s="7"/>
      <c r="BX2700" s="7"/>
      <c r="BY2700" s="7"/>
      <c r="BZ2700" s="8"/>
      <c r="CA2700" s="6"/>
      <c r="CB2700" s="7"/>
      <c r="CC2700" s="7"/>
      <c r="CD2700" s="7"/>
      <c r="CE2700" s="7"/>
      <c r="CF2700" s="8"/>
      <c r="CG2700" s="6"/>
      <c r="CH2700" s="7"/>
      <c r="CI2700" s="7"/>
      <c r="CJ2700" s="7"/>
      <c r="CK2700" s="7"/>
      <c r="CL2700" s="8"/>
      <c r="CM2700" s="6"/>
      <c r="CN2700" s="7"/>
      <c r="CO2700" s="7"/>
      <c r="CP2700" s="7"/>
      <c r="CQ2700" s="7"/>
      <c r="CR2700" s="8"/>
      <c r="CS2700" s="6"/>
      <c r="CT2700" s="7"/>
      <c r="CU2700" s="7"/>
      <c r="CV2700" s="7"/>
      <c r="CW2700" s="7"/>
      <c r="CX2700" s="8"/>
      <c r="CY2700" s="6"/>
      <c r="CZ2700" s="7"/>
      <c r="DA2700" s="7"/>
      <c r="DB2700" s="7"/>
      <c r="DC2700" s="7"/>
      <c r="DD2700" s="8"/>
      <c r="DE2700" s="6"/>
      <c r="DF2700" s="7"/>
      <c r="DG2700" s="7"/>
      <c r="DH2700" s="7"/>
      <c r="DI2700" s="7"/>
      <c r="DJ2700" s="8"/>
      <c r="DK2700" s="6"/>
      <c r="DL2700" s="7"/>
      <c r="DM2700" s="7"/>
      <c r="DN2700" s="7"/>
      <c r="DO2700" s="7"/>
      <c r="DP2700" s="8"/>
      <c r="DQ2700" s="6"/>
      <c r="DR2700" s="7"/>
      <c r="DS2700" s="7"/>
      <c r="DT2700" s="7"/>
      <c r="DU2700" s="7"/>
      <c r="DV2700" s="8"/>
      <c r="DW2700" s="6"/>
      <c r="DX2700" s="7"/>
      <c r="DY2700" s="7"/>
      <c r="DZ2700" s="7"/>
      <c r="EA2700" s="7"/>
      <c r="EB2700" s="8"/>
      <c r="EC2700" s="6"/>
      <c r="ED2700" s="7"/>
      <c r="EE2700" s="7"/>
      <c r="EF2700" s="7"/>
      <c r="EG2700" s="7"/>
      <c r="EH2700" s="8"/>
      <c r="EI2700" s="6"/>
      <c r="EJ2700" s="7"/>
      <c r="EK2700" s="7"/>
      <c r="EL2700" s="7"/>
      <c r="EM2700" s="7"/>
      <c r="EN2700" s="8"/>
      <c r="EO2700" s="6"/>
      <c r="EP2700" s="7"/>
      <c r="EQ2700" s="7"/>
      <c r="ER2700" s="7"/>
      <c r="ES2700" s="7"/>
      <c r="ET2700" s="8"/>
      <c r="EU2700" s="6"/>
      <c r="EV2700" s="7"/>
      <c r="EW2700" s="7"/>
      <c r="EX2700" s="7"/>
      <c r="EY2700" s="7"/>
      <c r="EZ2700" s="8"/>
      <c r="FA2700" s="6"/>
      <c r="FB2700" s="7"/>
      <c r="FC2700" s="7"/>
      <c r="FD2700" s="7"/>
      <c r="FE2700" s="7"/>
      <c r="FF2700" s="8"/>
      <c r="FG2700" s="6"/>
      <c r="FH2700" s="7"/>
      <c r="FI2700" s="7"/>
      <c r="FJ2700" s="7"/>
      <c r="FK2700" s="7"/>
      <c r="FL2700" s="8"/>
      <c r="FM2700" s="6"/>
      <c r="FN2700" s="7"/>
      <c r="FO2700" s="7"/>
      <c r="FP2700" s="7"/>
      <c r="FQ2700" s="7"/>
      <c r="FR2700" s="8"/>
      <c r="FS2700" s="6"/>
      <c r="FT2700" s="7"/>
      <c r="FU2700" s="7"/>
      <c r="FV2700" s="7"/>
      <c r="FW2700" s="7"/>
      <c r="FX2700" s="8"/>
      <c r="FY2700" s="6"/>
      <c r="FZ2700" s="7"/>
      <c r="GA2700" s="7"/>
      <c r="GB2700" s="7"/>
      <c r="GC2700" s="7"/>
      <c r="GD2700" s="8"/>
      <c r="GE2700" s="6"/>
      <c r="GF2700" s="7"/>
      <c r="GG2700" s="7"/>
      <c r="GH2700" s="7"/>
      <c r="GI2700" s="7"/>
      <c r="GJ2700" s="8"/>
      <c r="GK2700" s="6"/>
      <c r="GL2700" s="7"/>
      <c r="GM2700" s="7"/>
      <c r="GN2700" s="7"/>
      <c r="GO2700" s="7"/>
      <c r="GP2700" s="8"/>
      <c r="GQ2700" s="6"/>
      <c r="GR2700" s="7"/>
      <c r="GS2700" s="7"/>
      <c r="GT2700" s="7"/>
      <c r="GU2700" s="7"/>
      <c r="GV2700" s="8"/>
      <c r="GW2700" s="6"/>
      <c r="GX2700" s="7"/>
      <c r="GY2700" s="7"/>
      <c r="GZ2700" s="7"/>
      <c r="HA2700" s="7"/>
      <c r="HB2700" s="8"/>
      <c r="HC2700" s="6"/>
      <c r="HD2700" s="7"/>
      <c r="HE2700" s="7"/>
      <c r="HF2700" s="7"/>
      <c r="HG2700" s="7"/>
      <c r="HH2700" s="8"/>
      <c r="HI2700" s="6"/>
      <c r="HJ2700" s="7"/>
      <c r="HK2700" s="7"/>
      <c r="HL2700" s="7"/>
      <c r="HM2700" s="7"/>
      <c r="HN2700" s="8"/>
      <c r="HO2700" s="6"/>
      <c r="HP2700" s="7"/>
      <c r="HQ2700" s="7"/>
      <c r="HR2700" s="7"/>
      <c r="HS2700" s="7"/>
      <c r="HT2700" s="8"/>
      <c r="HU2700" s="6"/>
      <c r="HV2700" s="7"/>
      <c r="HW2700" s="7"/>
      <c r="HX2700" s="7"/>
      <c r="HY2700" s="7"/>
      <c r="HZ2700" s="8"/>
      <c r="IA2700" s="6"/>
      <c r="IB2700" s="7"/>
      <c r="IC2700" s="7"/>
      <c r="ID2700" s="7"/>
      <c r="IE2700" s="7"/>
      <c r="IF2700" s="8"/>
      <c r="IG2700" s="6"/>
      <c r="IH2700" s="7"/>
      <c r="II2700" s="7"/>
      <c r="IJ2700" s="7"/>
      <c r="IK2700" s="7"/>
      <c r="IL2700" s="8"/>
      <c r="IM2700" s="6"/>
      <c r="IN2700" s="7"/>
      <c r="IO2700" s="7"/>
      <c r="IP2700" s="7"/>
      <c r="IQ2700" s="7"/>
      <c r="IR2700" s="8"/>
      <c r="IS2700" s="6"/>
      <c r="IT2700" s="7"/>
      <c r="IU2700" s="7"/>
      <c r="IV2700" s="7"/>
    </row>
    <row r="2701" customFormat="false" ht="12.75" hidden="false" customHeight="false" outlineLevel="0" collapsed="false">
      <c r="A2701" s="5" t="n">
        <v>23</v>
      </c>
      <c r="B2701" s="6" t="n">
        <v>37011</v>
      </c>
      <c r="C2701" s="7" t="s">
        <v>2989</v>
      </c>
      <c r="D2701" s="7" t="s">
        <v>2989</v>
      </c>
      <c r="E2701" s="7" t="s">
        <v>2996</v>
      </c>
      <c r="F2701" s="8" t="s">
        <v>2991</v>
      </c>
      <c r="G2701" s="8" t="n">
        <v>200000</v>
      </c>
      <c r="H2701" s="7"/>
      <c r="I2701" s="7"/>
      <c r="J2701" s="7"/>
      <c r="K2701" s="7"/>
      <c r="L2701" s="8"/>
      <c r="M2701" s="6"/>
      <c r="N2701" s="7"/>
      <c r="O2701" s="7"/>
      <c r="P2701" s="7"/>
      <c r="Q2701" s="7"/>
      <c r="R2701" s="8"/>
      <c r="S2701" s="6"/>
      <c r="T2701" s="7"/>
      <c r="U2701" s="7"/>
      <c r="V2701" s="7"/>
      <c r="W2701" s="7"/>
      <c r="X2701" s="8"/>
      <c r="Y2701" s="6"/>
      <c r="Z2701" s="7"/>
      <c r="AA2701" s="7"/>
      <c r="AB2701" s="7"/>
      <c r="AC2701" s="7"/>
      <c r="AD2701" s="8"/>
      <c r="AE2701" s="6"/>
      <c r="AF2701" s="7"/>
      <c r="AG2701" s="7"/>
      <c r="AH2701" s="7"/>
      <c r="AI2701" s="7"/>
      <c r="AJ2701" s="8"/>
      <c r="AK2701" s="6"/>
      <c r="AL2701" s="7"/>
      <c r="AM2701" s="7"/>
      <c r="AN2701" s="7"/>
      <c r="AO2701" s="7"/>
      <c r="AP2701" s="8"/>
      <c r="AQ2701" s="6"/>
      <c r="AR2701" s="7"/>
      <c r="AS2701" s="7"/>
      <c r="AT2701" s="7"/>
      <c r="AU2701" s="7"/>
      <c r="AV2701" s="8"/>
      <c r="AW2701" s="6"/>
      <c r="AX2701" s="7"/>
      <c r="AY2701" s="7"/>
      <c r="AZ2701" s="7"/>
      <c r="BA2701" s="7"/>
      <c r="BB2701" s="8"/>
      <c r="BC2701" s="6"/>
      <c r="BD2701" s="7"/>
      <c r="BE2701" s="7"/>
      <c r="BF2701" s="7"/>
      <c r="BG2701" s="7"/>
      <c r="BH2701" s="8"/>
      <c r="BI2701" s="6"/>
      <c r="BJ2701" s="7"/>
      <c r="BK2701" s="7"/>
      <c r="BL2701" s="7"/>
      <c r="BM2701" s="7"/>
      <c r="BN2701" s="8"/>
      <c r="BO2701" s="6"/>
      <c r="BP2701" s="7"/>
      <c r="BQ2701" s="7"/>
      <c r="BR2701" s="7"/>
      <c r="BS2701" s="7"/>
      <c r="BT2701" s="8"/>
      <c r="BU2701" s="6"/>
      <c r="BV2701" s="7"/>
      <c r="BW2701" s="7"/>
      <c r="BX2701" s="7"/>
      <c r="BY2701" s="7"/>
      <c r="BZ2701" s="8"/>
      <c r="CA2701" s="6"/>
      <c r="CB2701" s="7"/>
      <c r="CC2701" s="7"/>
      <c r="CD2701" s="7"/>
      <c r="CE2701" s="7"/>
      <c r="CF2701" s="8"/>
      <c r="CG2701" s="6"/>
      <c r="CH2701" s="7"/>
      <c r="CI2701" s="7"/>
      <c r="CJ2701" s="7"/>
      <c r="CK2701" s="7"/>
      <c r="CL2701" s="8"/>
      <c r="CM2701" s="6"/>
      <c r="CN2701" s="7"/>
      <c r="CO2701" s="7"/>
      <c r="CP2701" s="7"/>
      <c r="CQ2701" s="7"/>
      <c r="CR2701" s="8"/>
      <c r="CS2701" s="6"/>
      <c r="CT2701" s="7"/>
      <c r="CU2701" s="7"/>
      <c r="CV2701" s="7"/>
      <c r="CW2701" s="7"/>
      <c r="CX2701" s="8"/>
      <c r="CY2701" s="6"/>
      <c r="CZ2701" s="7"/>
      <c r="DA2701" s="7"/>
      <c r="DB2701" s="7"/>
      <c r="DC2701" s="7"/>
      <c r="DD2701" s="8"/>
      <c r="DE2701" s="6"/>
      <c r="DF2701" s="7"/>
      <c r="DG2701" s="7"/>
      <c r="DH2701" s="7"/>
      <c r="DI2701" s="7"/>
      <c r="DJ2701" s="8"/>
      <c r="DK2701" s="6"/>
      <c r="DL2701" s="7"/>
      <c r="DM2701" s="7"/>
      <c r="DN2701" s="7"/>
      <c r="DO2701" s="7"/>
      <c r="DP2701" s="8"/>
      <c r="DQ2701" s="6"/>
      <c r="DR2701" s="7"/>
      <c r="DS2701" s="7"/>
      <c r="DT2701" s="7"/>
      <c r="DU2701" s="7"/>
      <c r="DV2701" s="8"/>
      <c r="DW2701" s="6"/>
      <c r="DX2701" s="7"/>
      <c r="DY2701" s="7"/>
      <c r="DZ2701" s="7"/>
      <c r="EA2701" s="7"/>
      <c r="EB2701" s="8"/>
      <c r="EC2701" s="6"/>
      <c r="ED2701" s="7"/>
      <c r="EE2701" s="7"/>
      <c r="EF2701" s="7"/>
      <c r="EG2701" s="7"/>
      <c r="EH2701" s="8"/>
      <c r="EI2701" s="6"/>
      <c r="EJ2701" s="7"/>
      <c r="EK2701" s="7"/>
      <c r="EL2701" s="7"/>
      <c r="EM2701" s="7"/>
      <c r="EN2701" s="8"/>
      <c r="EO2701" s="6"/>
      <c r="EP2701" s="7"/>
      <c r="EQ2701" s="7"/>
      <c r="ER2701" s="7"/>
      <c r="ES2701" s="7"/>
      <c r="ET2701" s="8"/>
      <c r="EU2701" s="6"/>
      <c r="EV2701" s="7"/>
      <c r="EW2701" s="7"/>
      <c r="EX2701" s="7"/>
      <c r="EY2701" s="7"/>
      <c r="EZ2701" s="8"/>
      <c r="FA2701" s="6"/>
      <c r="FB2701" s="7"/>
      <c r="FC2701" s="7"/>
      <c r="FD2701" s="7"/>
      <c r="FE2701" s="7"/>
      <c r="FF2701" s="8"/>
      <c r="FG2701" s="6"/>
      <c r="FH2701" s="7"/>
      <c r="FI2701" s="7"/>
      <c r="FJ2701" s="7"/>
      <c r="FK2701" s="7"/>
      <c r="FL2701" s="8"/>
      <c r="FM2701" s="6"/>
      <c r="FN2701" s="7"/>
      <c r="FO2701" s="7"/>
      <c r="FP2701" s="7"/>
      <c r="FQ2701" s="7"/>
      <c r="FR2701" s="8"/>
      <c r="FS2701" s="6"/>
      <c r="FT2701" s="7"/>
      <c r="FU2701" s="7"/>
      <c r="FV2701" s="7"/>
      <c r="FW2701" s="7"/>
      <c r="FX2701" s="8"/>
      <c r="FY2701" s="6"/>
      <c r="FZ2701" s="7"/>
      <c r="GA2701" s="7"/>
      <c r="GB2701" s="7"/>
      <c r="GC2701" s="7"/>
      <c r="GD2701" s="8"/>
      <c r="GE2701" s="6"/>
      <c r="GF2701" s="7"/>
      <c r="GG2701" s="7"/>
      <c r="GH2701" s="7"/>
      <c r="GI2701" s="7"/>
      <c r="GJ2701" s="8"/>
      <c r="GK2701" s="6"/>
      <c r="GL2701" s="7"/>
      <c r="GM2701" s="7"/>
      <c r="GN2701" s="7"/>
      <c r="GO2701" s="7"/>
      <c r="GP2701" s="8"/>
      <c r="GQ2701" s="6"/>
      <c r="GR2701" s="7"/>
      <c r="GS2701" s="7"/>
      <c r="GT2701" s="7"/>
      <c r="GU2701" s="7"/>
      <c r="GV2701" s="8"/>
      <c r="GW2701" s="6"/>
      <c r="GX2701" s="7"/>
      <c r="GY2701" s="7"/>
      <c r="GZ2701" s="7"/>
      <c r="HA2701" s="7"/>
      <c r="HB2701" s="8"/>
      <c r="HC2701" s="6"/>
      <c r="HD2701" s="7"/>
      <c r="HE2701" s="7"/>
      <c r="HF2701" s="7"/>
      <c r="HG2701" s="7"/>
      <c r="HH2701" s="8"/>
      <c r="HI2701" s="6"/>
      <c r="HJ2701" s="7"/>
      <c r="HK2701" s="7"/>
      <c r="HL2701" s="7"/>
      <c r="HM2701" s="7"/>
      <c r="HN2701" s="8"/>
      <c r="HO2701" s="6"/>
      <c r="HP2701" s="7"/>
      <c r="HQ2701" s="7"/>
      <c r="HR2701" s="7"/>
      <c r="HS2701" s="7"/>
      <c r="HT2701" s="8"/>
      <c r="HU2701" s="6"/>
      <c r="HV2701" s="7"/>
      <c r="HW2701" s="7"/>
      <c r="HX2701" s="7"/>
      <c r="HY2701" s="7"/>
      <c r="HZ2701" s="8"/>
      <c r="IA2701" s="6"/>
      <c r="IB2701" s="7"/>
      <c r="IC2701" s="7"/>
      <c r="ID2701" s="7"/>
      <c r="IE2701" s="7"/>
      <c r="IF2701" s="8"/>
      <c r="IG2701" s="6"/>
      <c r="IH2701" s="7"/>
      <c r="II2701" s="7"/>
      <c r="IJ2701" s="7"/>
      <c r="IK2701" s="7"/>
      <c r="IL2701" s="8"/>
      <c r="IM2701" s="6"/>
      <c r="IN2701" s="7"/>
      <c r="IO2701" s="7"/>
      <c r="IP2701" s="7"/>
      <c r="IQ2701" s="7"/>
      <c r="IR2701" s="8"/>
      <c r="IS2701" s="6"/>
      <c r="IT2701" s="7"/>
      <c r="IU2701" s="7"/>
      <c r="IV2701" s="7"/>
    </row>
    <row r="2702" customFormat="false" ht="12.75" hidden="false" customHeight="false" outlineLevel="0" collapsed="false">
      <c r="A2702" s="5" t="s">
        <v>2997</v>
      </c>
      <c r="B2702" s="6" t="n">
        <v>37042</v>
      </c>
      <c r="C2702" s="7" t="s">
        <v>2997</v>
      </c>
      <c r="D2702" s="7" t="s">
        <v>2989</v>
      </c>
      <c r="E2702" s="7" t="s">
        <v>2998</v>
      </c>
      <c r="F2702" s="7" t="s">
        <v>2999</v>
      </c>
      <c r="G2702" s="8" t="n">
        <v>-56365</v>
      </c>
    </row>
    <row r="2703" customFormat="false" ht="12.75" hidden="false" customHeight="false" outlineLevel="0" collapsed="false">
      <c r="A2703" s="5" t="s">
        <v>2997</v>
      </c>
      <c r="B2703" s="6" t="n">
        <v>37042</v>
      </c>
      <c r="C2703" s="7" t="s">
        <v>2997</v>
      </c>
      <c r="D2703" s="7" t="s">
        <v>2989</v>
      </c>
      <c r="E2703" s="7" t="s">
        <v>3000</v>
      </c>
      <c r="F2703" s="7" t="s">
        <v>2999</v>
      </c>
      <c r="G2703" s="8" t="n">
        <v>1115426</v>
      </c>
    </row>
    <row r="2704" customFormat="false" ht="12.75" hidden="false" customHeight="false" outlineLevel="0" collapsed="false">
      <c r="A2704" s="5" t="s">
        <v>2997</v>
      </c>
      <c r="B2704" s="6" t="n">
        <v>37042</v>
      </c>
      <c r="C2704" s="7" t="s">
        <v>2997</v>
      </c>
      <c r="D2704" s="7" t="s">
        <v>2989</v>
      </c>
      <c r="E2704" s="7" t="s">
        <v>3001</v>
      </c>
      <c r="F2704" s="7" t="s">
        <v>2999</v>
      </c>
      <c r="G2704" s="8" t="n">
        <v>4300597</v>
      </c>
    </row>
    <row r="2705" customFormat="false" ht="12.75" hidden="false" customHeight="false" outlineLevel="0" collapsed="false">
      <c r="A2705" s="5" t="s">
        <v>2997</v>
      </c>
      <c r="B2705" s="6" t="n">
        <v>37042</v>
      </c>
      <c r="C2705" s="7" t="s">
        <v>2997</v>
      </c>
      <c r="D2705" s="7" t="s">
        <v>2989</v>
      </c>
      <c r="E2705" s="7" t="s">
        <v>3002</v>
      </c>
      <c r="F2705" s="7" t="s">
        <v>2999</v>
      </c>
      <c r="G2705" s="8" t="n">
        <v>4386659</v>
      </c>
    </row>
    <row r="2706" customFormat="false" ht="12.75" hidden="false" customHeight="false" outlineLevel="0" collapsed="false">
      <c r="A2706" s="5" t="s">
        <v>2997</v>
      </c>
      <c r="B2706" s="6" t="n">
        <v>37042</v>
      </c>
      <c r="C2706" s="7" t="s">
        <v>2997</v>
      </c>
      <c r="D2706" s="7" t="s">
        <v>2989</v>
      </c>
      <c r="E2706" s="7" t="s">
        <v>3003</v>
      </c>
      <c r="F2706" s="7" t="s">
        <v>2999</v>
      </c>
      <c r="G2706" s="8" t="n">
        <v>119885</v>
      </c>
    </row>
    <row r="2707" customFormat="false" ht="12.75" hidden="false" customHeight="false" outlineLevel="0" collapsed="false">
      <c r="A2707" s="5" t="s">
        <v>2997</v>
      </c>
      <c r="B2707" s="6" t="n">
        <v>37042</v>
      </c>
      <c r="C2707" s="7" t="s">
        <v>2997</v>
      </c>
      <c r="D2707" s="7" t="s">
        <v>2989</v>
      </c>
      <c r="E2707" s="7" t="s">
        <v>3004</v>
      </c>
      <c r="F2707" s="7" t="s">
        <v>2999</v>
      </c>
      <c r="G2707" s="8" t="n">
        <v>-285558</v>
      </c>
    </row>
    <row r="2708" customFormat="false" ht="12.75" hidden="false" customHeight="false" outlineLevel="0" collapsed="false">
      <c r="A2708" s="5" t="s">
        <v>2997</v>
      </c>
      <c r="B2708" s="6" t="n">
        <v>37042</v>
      </c>
      <c r="C2708" s="7" t="s">
        <v>2997</v>
      </c>
      <c r="D2708" s="7" t="s">
        <v>2989</v>
      </c>
      <c r="E2708" s="7" t="s">
        <v>3005</v>
      </c>
      <c r="F2708" s="7" t="s">
        <v>2999</v>
      </c>
      <c r="G2708" s="8" t="n">
        <v>-186643</v>
      </c>
    </row>
    <row r="2709" customFormat="false" ht="12.75" hidden="false" customHeight="false" outlineLevel="0" collapsed="false">
      <c r="A2709" s="5" t="s">
        <v>14</v>
      </c>
      <c r="B2709" s="6" t="n">
        <v>37013</v>
      </c>
      <c r="C2709" s="7" t="s">
        <v>3006</v>
      </c>
      <c r="D2709" s="7" t="s">
        <v>3007</v>
      </c>
      <c r="E2709" s="7" t="s">
        <v>3008</v>
      </c>
      <c r="F2709" s="7" t="s">
        <v>3009</v>
      </c>
      <c r="G2709" s="8" t="n">
        <v>300000</v>
      </c>
    </row>
    <row r="2710" customFormat="false" ht="12.75" hidden="false" customHeight="false" outlineLevel="0" collapsed="false">
      <c r="A2710" s="5" t="s">
        <v>14</v>
      </c>
      <c r="B2710" s="6" t="n">
        <v>37013</v>
      </c>
      <c r="C2710" s="7" t="s">
        <v>3006</v>
      </c>
      <c r="D2710" s="7" t="s">
        <v>3007</v>
      </c>
      <c r="E2710" s="7" t="s">
        <v>3010</v>
      </c>
      <c r="F2710" s="7" t="s">
        <v>3009</v>
      </c>
      <c r="G2710" s="8" t="n">
        <v>5200000</v>
      </c>
    </row>
    <row r="2711" customFormat="false" ht="12.75" hidden="false" customHeight="false" outlineLevel="0" collapsed="false">
      <c r="A2711" s="5" t="s">
        <v>14</v>
      </c>
      <c r="B2711" s="6" t="n">
        <v>37013</v>
      </c>
      <c r="C2711" s="7" t="s">
        <v>3006</v>
      </c>
      <c r="D2711" s="7" t="s">
        <v>3007</v>
      </c>
      <c r="E2711" s="7" t="s">
        <v>3011</v>
      </c>
      <c r="F2711" s="7" t="s">
        <v>3009</v>
      </c>
      <c r="G2711" s="8" t="n">
        <v>1500000</v>
      </c>
    </row>
    <row r="2712" customFormat="false" ht="12.75" hidden="false" customHeight="false" outlineLevel="0" collapsed="false">
      <c r="A2712" s="5" t="n">
        <v>605356</v>
      </c>
      <c r="B2712" s="6" t="n">
        <v>37019</v>
      </c>
      <c r="C2712" s="7" t="s">
        <v>158</v>
      </c>
      <c r="D2712" s="7" t="s">
        <v>3007</v>
      </c>
      <c r="E2712" s="7" t="s">
        <v>3012</v>
      </c>
      <c r="F2712" s="7" t="s">
        <v>3013</v>
      </c>
      <c r="G2712" s="8" t="n">
        <v>100000</v>
      </c>
    </row>
    <row r="2713" customFormat="false" ht="12.75" hidden="false" customHeight="false" outlineLevel="0" collapsed="false">
      <c r="A2713" s="5" t="n">
        <v>19</v>
      </c>
      <c r="B2713" s="6" t="n">
        <v>37012</v>
      </c>
      <c r="C2713" s="7" t="s">
        <v>3014</v>
      </c>
      <c r="D2713" s="7" t="s">
        <v>3007</v>
      </c>
      <c r="E2713" s="7"/>
      <c r="F2713" s="7" t="s">
        <v>3015</v>
      </c>
      <c r="G2713" s="8" t="n">
        <v>4000000</v>
      </c>
    </row>
    <row r="2714" customFormat="false" ht="12.75" hidden="false" customHeight="false" outlineLevel="0" collapsed="false">
      <c r="A2714" s="5" t="n">
        <v>20</v>
      </c>
      <c r="B2714" s="6" t="n">
        <v>37012</v>
      </c>
      <c r="C2714" s="7" t="s">
        <v>3014</v>
      </c>
      <c r="D2714" s="7" t="s">
        <v>3007</v>
      </c>
      <c r="E2714" s="7"/>
      <c r="F2714" s="7" t="s">
        <v>3016</v>
      </c>
      <c r="G2714" s="8" t="n">
        <v>36360000</v>
      </c>
    </row>
    <row r="2715" customFormat="false" ht="12.75" hidden="false" customHeight="false" outlineLevel="0" collapsed="false">
      <c r="A2715" s="5" t="n">
        <v>21</v>
      </c>
      <c r="B2715" s="6" t="n">
        <v>37012</v>
      </c>
      <c r="C2715" s="7" t="s">
        <v>117</v>
      </c>
      <c r="D2715" s="7" t="s">
        <v>3007</v>
      </c>
      <c r="E2715" s="7"/>
      <c r="F2715" s="7" t="s">
        <v>3015</v>
      </c>
      <c r="G2715" s="8" t="n">
        <v>12023000</v>
      </c>
    </row>
    <row r="2716" customFormat="false" ht="12.75" hidden="false" customHeight="false" outlineLevel="0" collapsed="false">
      <c r="A2716" s="5" t="n">
        <v>22</v>
      </c>
      <c r="B2716" s="6" t="n">
        <v>37012</v>
      </c>
      <c r="C2716" s="7" t="s">
        <v>3017</v>
      </c>
      <c r="D2716" s="7" t="s">
        <v>3007</v>
      </c>
      <c r="E2716" s="7"/>
      <c r="F2716" s="7" t="s">
        <v>3015</v>
      </c>
      <c r="G2716" s="8" t="n">
        <v>2100000</v>
      </c>
    </row>
    <row r="2717" customFormat="false" ht="12.75" hidden="false" customHeight="false" outlineLevel="0" collapsed="false">
      <c r="A2717" s="5" t="n">
        <v>23</v>
      </c>
      <c r="B2717" s="6" t="n">
        <v>37012</v>
      </c>
      <c r="C2717" s="7" t="s">
        <v>3017</v>
      </c>
      <c r="D2717" s="7" t="s">
        <v>3007</v>
      </c>
      <c r="E2717" s="7"/>
      <c r="F2717" s="7" t="s">
        <v>1631</v>
      </c>
      <c r="G2717" s="8" t="n">
        <v>6500000</v>
      </c>
    </row>
    <row r="2718" customFormat="false" ht="12.75" hidden="false" customHeight="false" outlineLevel="0" collapsed="false">
      <c r="A2718" s="5" t="n">
        <v>24</v>
      </c>
      <c r="B2718" s="6" t="n">
        <v>37012</v>
      </c>
      <c r="C2718" s="7" t="s">
        <v>3018</v>
      </c>
      <c r="D2718" s="7" t="s">
        <v>3007</v>
      </c>
      <c r="E2718" s="7"/>
      <c r="F2718" s="7" t="s">
        <v>3009</v>
      </c>
      <c r="G2718" s="8" t="n">
        <v>3500000</v>
      </c>
    </row>
    <row r="2719" customFormat="false" ht="12.75" hidden="false" customHeight="false" outlineLevel="0" collapsed="false">
      <c r="A2719" s="5" t="n">
        <v>26</v>
      </c>
      <c r="B2719" s="6" t="n">
        <v>37012</v>
      </c>
      <c r="C2719" s="7" t="s">
        <v>3019</v>
      </c>
      <c r="D2719" s="7" t="s">
        <v>3007</v>
      </c>
      <c r="E2719" s="7"/>
      <c r="F2719" s="7" t="s">
        <v>3009</v>
      </c>
      <c r="G2719" s="8" t="n">
        <v>100000</v>
      </c>
    </row>
    <row r="2720" customFormat="false" ht="12.75" hidden="false" customHeight="false" outlineLevel="0" collapsed="false">
      <c r="A2720" s="5"/>
      <c r="B2720" s="6"/>
      <c r="C2720" s="7" t="s">
        <v>3020</v>
      </c>
      <c r="D2720" s="7" t="s">
        <v>3007</v>
      </c>
      <c r="E2720" s="7"/>
      <c r="F2720" s="7" t="s">
        <v>3009</v>
      </c>
      <c r="G2720" s="8" t="n">
        <v>450000</v>
      </c>
    </row>
    <row r="2721" customFormat="false" ht="12.75" hidden="false" customHeight="false" outlineLevel="0" collapsed="false">
      <c r="A2721" s="5" t="n">
        <v>27</v>
      </c>
      <c r="B2721" s="6" t="n">
        <v>37012</v>
      </c>
      <c r="C2721" s="7" t="s">
        <v>14</v>
      </c>
      <c r="D2721" s="7" t="s">
        <v>3007</v>
      </c>
      <c r="E2721" s="7"/>
      <c r="F2721" s="7" t="s">
        <v>3009</v>
      </c>
      <c r="G2721" s="8" t="n">
        <v>10000</v>
      </c>
    </row>
    <row r="2722" customFormat="false" ht="12.75" hidden="false" customHeight="false" outlineLevel="0" collapsed="false">
      <c r="A2722" s="5" t="s">
        <v>14</v>
      </c>
      <c r="B2722" s="6" t="n">
        <v>37049</v>
      </c>
      <c r="C2722" s="7" t="s">
        <v>3021</v>
      </c>
      <c r="D2722" s="7" t="s">
        <v>3007</v>
      </c>
      <c r="E2722" s="7"/>
      <c r="F2722" s="8" t="s">
        <v>3009</v>
      </c>
      <c r="G2722" s="8" t="n">
        <v>59435</v>
      </c>
      <c r="H2722" s="7"/>
      <c r="I2722" s="7"/>
      <c r="J2722" s="7"/>
      <c r="K2722" s="7"/>
      <c r="L2722" s="8"/>
      <c r="M2722" s="6"/>
      <c r="N2722" s="7"/>
      <c r="O2722" s="7"/>
      <c r="P2722" s="7"/>
      <c r="Q2722" s="7"/>
      <c r="R2722" s="8"/>
      <c r="S2722" s="6"/>
      <c r="T2722" s="7"/>
      <c r="U2722" s="7"/>
      <c r="V2722" s="7"/>
      <c r="W2722" s="7"/>
      <c r="X2722" s="8"/>
      <c r="Y2722" s="6"/>
      <c r="Z2722" s="7"/>
      <c r="AA2722" s="7"/>
      <c r="AB2722" s="7"/>
      <c r="AC2722" s="7"/>
      <c r="AD2722" s="8"/>
      <c r="AE2722" s="6"/>
      <c r="AF2722" s="7"/>
      <c r="AG2722" s="7"/>
      <c r="AH2722" s="7"/>
      <c r="AI2722" s="7"/>
      <c r="AJ2722" s="8"/>
      <c r="AK2722" s="6"/>
      <c r="AL2722" s="7"/>
      <c r="AM2722" s="7"/>
      <c r="AN2722" s="7"/>
      <c r="AO2722" s="7"/>
      <c r="AP2722" s="8"/>
      <c r="AQ2722" s="6"/>
      <c r="AR2722" s="7"/>
      <c r="AS2722" s="7"/>
      <c r="AT2722" s="7"/>
      <c r="AU2722" s="7"/>
      <c r="AV2722" s="8"/>
      <c r="AW2722" s="6"/>
      <c r="AX2722" s="7"/>
      <c r="AY2722" s="7"/>
      <c r="AZ2722" s="7"/>
      <c r="BA2722" s="7"/>
      <c r="BB2722" s="8"/>
      <c r="BC2722" s="6"/>
      <c r="BD2722" s="7"/>
      <c r="BE2722" s="7"/>
      <c r="BF2722" s="7"/>
      <c r="BG2722" s="7"/>
      <c r="BH2722" s="8"/>
      <c r="BI2722" s="6"/>
      <c r="BJ2722" s="7"/>
      <c r="BK2722" s="7"/>
      <c r="BL2722" s="7"/>
      <c r="BM2722" s="7"/>
      <c r="BN2722" s="8"/>
      <c r="BO2722" s="6"/>
      <c r="BP2722" s="7"/>
      <c r="BQ2722" s="7"/>
      <c r="BR2722" s="7"/>
      <c r="BS2722" s="7"/>
      <c r="BT2722" s="8"/>
      <c r="BU2722" s="6"/>
      <c r="BV2722" s="7"/>
      <c r="BW2722" s="7"/>
      <c r="BX2722" s="7"/>
      <c r="BY2722" s="7"/>
      <c r="BZ2722" s="8"/>
      <c r="CA2722" s="6"/>
      <c r="CB2722" s="7"/>
      <c r="CC2722" s="7"/>
      <c r="CD2722" s="7"/>
      <c r="CE2722" s="7"/>
      <c r="CF2722" s="8"/>
      <c r="CG2722" s="6"/>
      <c r="CH2722" s="7"/>
      <c r="CI2722" s="7"/>
      <c r="CJ2722" s="7"/>
      <c r="CK2722" s="7"/>
      <c r="CL2722" s="8"/>
      <c r="CM2722" s="6"/>
      <c r="CN2722" s="7"/>
      <c r="CO2722" s="7"/>
      <c r="CP2722" s="7"/>
      <c r="CQ2722" s="7"/>
      <c r="CR2722" s="8"/>
      <c r="CS2722" s="6"/>
      <c r="CT2722" s="7"/>
      <c r="CU2722" s="7"/>
      <c r="CV2722" s="7"/>
      <c r="CW2722" s="7"/>
      <c r="CX2722" s="8"/>
      <c r="CY2722" s="6"/>
      <c r="CZ2722" s="7"/>
      <c r="DA2722" s="7"/>
      <c r="DB2722" s="7"/>
      <c r="DC2722" s="7"/>
      <c r="DD2722" s="8"/>
      <c r="DE2722" s="6"/>
      <c r="DF2722" s="7"/>
      <c r="DG2722" s="7"/>
      <c r="DH2722" s="7"/>
      <c r="DI2722" s="7"/>
      <c r="DJ2722" s="8"/>
      <c r="DK2722" s="6"/>
      <c r="DL2722" s="7"/>
      <c r="DM2722" s="7"/>
      <c r="DN2722" s="7"/>
      <c r="DO2722" s="7"/>
      <c r="DP2722" s="8"/>
      <c r="DQ2722" s="6"/>
      <c r="DR2722" s="7"/>
      <c r="DS2722" s="7"/>
      <c r="DT2722" s="7"/>
      <c r="DU2722" s="7"/>
      <c r="DV2722" s="8"/>
      <c r="DW2722" s="6"/>
      <c r="DX2722" s="7"/>
      <c r="DY2722" s="7"/>
      <c r="DZ2722" s="7"/>
      <c r="EA2722" s="7"/>
      <c r="EB2722" s="8"/>
      <c r="EC2722" s="6"/>
      <c r="ED2722" s="7"/>
      <c r="EE2722" s="7"/>
      <c r="EF2722" s="7"/>
      <c r="EG2722" s="7"/>
      <c r="EH2722" s="8"/>
      <c r="EI2722" s="6"/>
      <c r="EJ2722" s="7"/>
      <c r="EK2722" s="7"/>
      <c r="EL2722" s="7"/>
      <c r="EM2722" s="7"/>
      <c r="EN2722" s="8"/>
      <c r="EO2722" s="6"/>
      <c r="EP2722" s="7"/>
      <c r="EQ2722" s="7"/>
      <c r="ER2722" s="7"/>
      <c r="ES2722" s="7"/>
      <c r="ET2722" s="8"/>
      <c r="EU2722" s="6"/>
      <c r="EV2722" s="7"/>
      <c r="EW2722" s="7"/>
      <c r="EX2722" s="7"/>
      <c r="EY2722" s="7"/>
      <c r="EZ2722" s="8"/>
      <c r="FA2722" s="6"/>
      <c r="FB2722" s="7"/>
      <c r="FC2722" s="7"/>
      <c r="FD2722" s="7"/>
      <c r="FE2722" s="7"/>
      <c r="FF2722" s="8"/>
      <c r="FG2722" s="6"/>
      <c r="FH2722" s="7"/>
      <c r="FI2722" s="7"/>
      <c r="FJ2722" s="7"/>
      <c r="FK2722" s="7"/>
      <c r="FL2722" s="8"/>
      <c r="FM2722" s="6"/>
      <c r="FN2722" s="7"/>
      <c r="FO2722" s="7"/>
      <c r="FP2722" s="7"/>
      <c r="FQ2722" s="7"/>
      <c r="FR2722" s="8"/>
      <c r="FS2722" s="6"/>
      <c r="FT2722" s="7"/>
      <c r="FU2722" s="7"/>
      <c r="FV2722" s="7"/>
      <c r="FW2722" s="7"/>
      <c r="FX2722" s="8"/>
      <c r="FY2722" s="6"/>
      <c r="FZ2722" s="7"/>
      <c r="GA2722" s="7"/>
      <c r="GB2722" s="7"/>
      <c r="GC2722" s="7"/>
      <c r="GD2722" s="8"/>
      <c r="GE2722" s="6"/>
      <c r="GF2722" s="7"/>
      <c r="GG2722" s="7"/>
      <c r="GH2722" s="7"/>
      <c r="GI2722" s="7"/>
      <c r="GJ2722" s="8"/>
      <c r="GK2722" s="6"/>
      <c r="GL2722" s="7"/>
      <c r="GM2722" s="7"/>
      <c r="GN2722" s="7"/>
      <c r="GO2722" s="7"/>
      <c r="GP2722" s="8"/>
      <c r="GQ2722" s="6"/>
      <c r="GR2722" s="7"/>
      <c r="GS2722" s="7"/>
      <c r="GT2722" s="7"/>
      <c r="GU2722" s="7"/>
      <c r="GV2722" s="8"/>
      <c r="GW2722" s="6"/>
      <c r="GX2722" s="7"/>
      <c r="GY2722" s="7"/>
      <c r="GZ2722" s="7"/>
      <c r="HA2722" s="7"/>
      <c r="HB2722" s="8"/>
      <c r="HC2722" s="6"/>
      <c r="HD2722" s="7"/>
      <c r="HE2722" s="7"/>
      <c r="HF2722" s="7"/>
      <c r="HG2722" s="7"/>
      <c r="HH2722" s="8"/>
      <c r="HI2722" s="6"/>
      <c r="HJ2722" s="7"/>
      <c r="HK2722" s="7"/>
      <c r="HL2722" s="7"/>
      <c r="HM2722" s="7"/>
      <c r="HN2722" s="8"/>
      <c r="HO2722" s="6"/>
      <c r="HP2722" s="7"/>
      <c r="HQ2722" s="7"/>
      <c r="HR2722" s="7"/>
      <c r="HS2722" s="7"/>
      <c r="HT2722" s="8"/>
      <c r="HU2722" s="6"/>
      <c r="HV2722" s="7"/>
      <c r="HW2722" s="7"/>
      <c r="HX2722" s="7"/>
      <c r="HY2722" s="7"/>
      <c r="HZ2722" s="8"/>
      <c r="IA2722" s="6"/>
      <c r="IB2722" s="7"/>
      <c r="IC2722" s="7"/>
      <c r="ID2722" s="7"/>
      <c r="IE2722" s="7"/>
      <c r="IF2722" s="8"/>
      <c r="IG2722" s="6"/>
      <c r="IH2722" s="7"/>
      <c r="II2722" s="7"/>
      <c r="IJ2722" s="7"/>
      <c r="IK2722" s="7"/>
      <c r="IL2722" s="8"/>
      <c r="IM2722" s="6"/>
      <c r="IN2722" s="7"/>
      <c r="IO2722" s="7"/>
      <c r="IP2722" s="7"/>
      <c r="IQ2722" s="7"/>
      <c r="IR2722" s="8"/>
      <c r="IS2722" s="6"/>
      <c r="IT2722" s="7"/>
      <c r="IU2722" s="7"/>
      <c r="IV2722" s="7"/>
    </row>
    <row r="2723" customFormat="false" ht="12.75" hidden="false" customHeight="false" outlineLevel="0" collapsed="false">
      <c r="A2723" s="5" t="n">
        <v>646792</v>
      </c>
      <c r="B2723" s="6" t="n">
        <v>37055</v>
      </c>
      <c r="C2723" s="7" t="s">
        <v>3022</v>
      </c>
      <c r="D2723" s="7" t="s">
        <v>3007</v>
      </c>
      <c r="E2723" s="7"/>
      <c r="F2723" s="8" t="s">
        <v>3013</v>
      </c>
      <c r="G2723" s="8" t="n">
        <v>465000</v>
      </c>
      <c r="H2723" s="7"/>
      <c r="I2723" s="7"/>
      <c r="J2723" s="7"/>
      <c r="K2723" s="7"/>
      <c r="L2723" s="8"/>
      <c r="M2723" s="6"/>
      <c r="N2723" s="7"/>
      <c r="O2723" s="7"/>
      <c r="P2723" s="7"/>
      <c r="Q2723" s="7"/>
      <c r="R2723" s="8"/>
      <c r="S2723" s="6"/>
      <c r="T2723" s="7"/>
      <c r="U2723" s="7"/>
      <c r="V2723" s="7"/>
      <c r="W2723" s="7"/>
      <c r="X2723" s="8"/>
      <c r="Y2723" s="6"/>
      <c r="Z2723" s="7"/>
      <c r="AA2723" s="7"/>
      <c r="AB2723" s="7"/>
      <c r="AC2723" s="7"/>
      <c r="AD2723" s="8"/>
      <c r="AE2723" s="6"/>
      <c r="AF2723" s="7"/>
      <c r="AG2723" s="7"/>
      <c r="AH2723" s="7"/>
      <c r="AI2723" s="7"/>
      <c r="AJ2723" s="8"/>
      <c r="AK2723" s="6"/>
      <c r="AL2723" s="7"/>
      <c r="AM2723" s="7"/>
      <c r="AN2723" s="7"/>
      <c r="AO2723" s="7"/>
      <c r="AP2723" s="8"/>
      <c r="AQ2723" s="6"/>
      <c r="AR2723" s="7"/>
      <c r="AS2723" s="7"/>
      <c r="AT2723" s="7"/>
      <c r="AU2723" s="7"/>
      <c r="AV2723" s="8"/>
      <c r="AW2723" s="6"/>
      <c r="AX2723" s="7"/>
      <c r="AY2723" s="7"/>
      <c r="AZ2723" s="7"/>
      <c r="BA2723" s="7"/>
      <c r="BB2723" s="8"/>
      <c r="BC2723" s="6"/>
      <c r="BD2723" s="7"/>
      <c r="BE2723" s="7"/>
      <c r="BF2723" s="7"/>
      <c r="BG2723" s="7"/>
      <c r="BH2723" s="8"/>
      <c r="BI2723" s="6"/>
      <c r="BJ2723" s="7"/>
      <c r="BK2723" s="7"/>
      <c r="BL2723" s="7"/>
      <c r="BM2723" s="7"/>
      <c r="BN2723" s="8"/>
      <c r="BO2723" s="6"/>
      <c r="BP2723" s="7"/>
      <c r="BQ2723" s="7"/>
      <c r="BR2723" s="7"/>
      <c r="BS2723" s="7"/>
      <c r="BT2723" s="8"/>
      <c r="BU2723" s="6"/>
      <c r="BV2723" s="7"/>
      <c r="BW2723" s="7"/>
      <c r="BX2723" s="7"/>
      <c r="BY2723" s="7"/>
      <c r="BZ2723" s="8"/>
      <c r="CA2723" s="6"/>
      <c r="CB2723" s="7"/>
      <c r="CC2723" s="7"/>
      <c r="CD2723" s="7"/>
      <c r="CE2723" s="7"/>
      <c r="CF2723" s="8"/>
      <c r="CG2723" s="6"/>
      <c r="CH2723" s="7"/>
      <c r="CI2723" s="7"/>
      <c r="CJ2723" s="7"/>
      <c r="CK2723" s="7"/>
      <c r="CL2723" s="8"/>
      <c r="CM2723" s="6"/>
      <c r="CN2723" s="7"/>
      <c r="CO2723" s="7"/>
      <c r="CP2723" s="7"/>
      <c r="CQ2723" s="7"/>
      <c r="CR2723" s="8"/>
      <c r="CS2723" s="6"/>
      <c r="CT2723" s="7"/>
      <c r="CU2723" s="7"/>
      <c r="CV2723" s="7"/>
      <c r="CW2723" s="7"/>
      <c r="CX2723" s="8"/>
      <c r="CY2723" s="6"/>
      <c r="CZ2723" s="7"/>
      <c r="DA2723" s="7"/>
      <c r="DB2723" s="7"/>
      <c r="DC2723" s="7"/>
      <c r="DD2723" s="8"/>
      <c r="DE2723" s="6"/>
      <c r="DF2723" s="7"/>
      <c r="DG2723" s="7"/>
      <c r="DH2723" s="7"/>
      <c r="DI2723" s="7"/>
      <c r="DJ2723" s="8"/>
      <c r="DK2723" s="6"/>
      <c r="DL2723" s="7"/>
      <c r="DM2723" s="7"/>
      <c r="DN2723" s="7"/>
      <c r="DO2723" s="7"/>
      <c r="DP2723" s="8"/>
      <c r="DQ2723" s="6"/>
      <c r="DR2723" s="7"/>
      <c r="DS2723" s="7"/>
      <c r="DT2723" s="7"/>
      <c r="DU2723" s="7"/>
      <c r="DV2723" s="8"/>
      <c r="DW2723" s="6"/>
      <c r="DX2723" s="7"/>
      <c r="DY2723" s="7"/>
      <c r="DZ2723" s="7"/>
      <c r="EA2723" s="7"/>
      <c r="EB2723" s="8"/>
      <c r="EC2723" s="6"/>
      <c r="ED2723" s="7"/>
      <c r="EE2723" s="7"/>
      <c r="EF2723" s="7"/>
      <c r="EG2723" s="7"/>
      <c r="EH2723" s="8"/>
      <c r="EI2723" s="6"/>
      <c r="EJ2723" s="7"/>
      <c r="EK2723" s="7"/>
      <c r="EL2723" s="7"/>
      <c r="EM2723" s="7"/>
      <c r="EN2723" s="8"/>
      <c r="EO2723" s="6"/>
      <c r="EP2723" s="7"/>
      <c r="EQ2723" s="7"/>
      <c r="ER2723" s="7"/>
      <c r="ES2723" s="7"/>
      <c r="ET2723" s="8"/>
      <c r="EU2723" s="6"/>
      <c r="EV2723" s="7"/>
      <c r="EW2723" s="7"/>
      <c r="EX2723" s="7"/>
      <c r="EY2723" s="7"/>
      <c r="EZ2723" s="8"/>
      <c r="FA2723" s="6"/>
      <c r="FB2723" s="7"/>
      <c r="FC2723" s="7"/>
      <c r="FD2723" s="7"/>
      <c r="FE2723" s="7"/>
      <c r="FF2723" s="8"/>
      <c r="FG2723" s="6"/>
      <c r="FH2723" s="7"/>
      <c r="FI2723" s="7"/>
      <c r="FJ2723" s="7"/>
      <c r="FK2723" s="7"/>
      <c r="FL2723" s="8"/>
      <c r="FM2723" s="6"/>
      <c r="FN2723" s="7"/>
      <c r="FO2723" s="7"/>
      <c r="FP2723" s="7"/>
      <c r="FQ2723" s="7"/>
      <c r="FR2723" s="8"/>
      <c r="FS2723" s="6"/>
      <c r="FT2723" s="7"/>
      <c r="FU2723" s="7"/>
      <c r="FV2723" s="7"/>
      <c r="FW2723" s="7"/>
      <c r="FX2723" s="8"/>
      <c r="FY2723" s="6"/>
      <c r="FZ2723" s="7"/>
      <c r="GA2723" s="7"/>
      <c r="GB2723" s="7"/>
      <c r="GC2723" s="7"/>
      <c r="GD2723" s="8"/>
      <c r="GE2723" s="6"/>
      <c r="GF2723" s="7"/>
      <c r="GG2723" s="7"/>
      <c r="GH2723" s="7"/>
      <c r="GI2723" s="7"/>
      <c r="GJ2723" s="8"/>
      <c r="GK2723" s="6"/>
      <c r="GL2723" s="7"/>
      <c r="GM2723" s="7"/>
      <c r="GN2723" s="7"/>
      <c r="GO2723" s="7"/>
      <c r="GP2723" s="8"/>
      <c r="GQ2723" s="6"/>
      <c r="GR2723" s="7"/>
      <c r="GS2723" s="7"/>
      <c r="GT2723" s="7"/>
      <c r="GU2723" s="7"/>
      <c r="GV2723" s="8"/>
      <c r="GW2723" s="6"/>
      <c r="GX2723" s="7"/>
      <c r="GY2723" s="7"/>
      <c r="GZ2723" s="7"/>
      <c r="HA2723" s="7"/>
      <c r="HB2723" s="8"/>
      <c r="HC2723" s="6"/>
      <c r="HD2723" s="7"/>
      <c r="HE2723" s="7"/>
      <c r="HF2723" s="7"/>
      <c r="HG2723" s="7"/>
      <c r="HH2723" s="8"/>
      <c r="HI2723" s="6"/>
      <c r="HJ2723" s="7"/>
      <c r="HK2723" s="7"/>
      <c r="HL2723" s="7"/>
      <c r="HM2723" s="7"/>
      <c r="HN2723" s="8"/>
      <c r="HO2723" s="6"/>
      <c r="HP2723" s="7"/>
      <c r="HQ2723" s="7"/>
      <c r="HR2723" s="7"/>
      <c r="HS2723" s="7"/>
      <c r="HT2723" s="8"/>
      <c r="HU2723" s="6"/>
      <c r="HV2723" s="7"/>
      <c r="HW2723" s="7"/>
      <c r="HX2723" s="7"/>
      <c r="HY2723" s="7"/>
      <c r="HZ2723" s="8"/>
      <c r="IA2723" s="6"/>
      <c r="IB2723" s="7"/>
      <c r="IC2723" s="7"/>
      <c r="ID2723" s="7"/>
      <c r="IE2723" s="7"/>
      <c r="IF2723" s="8"/>
      <c r="IG2723" s="6"/>
      <c r="IH2723" s="7"/>
      <c r="II2723" s="7"/>
      <c r="IJ2723" s="7"/>
      <c r="IK2723" s="7"/>
      <c r="IL2723" s="8"/>
      <c r="IM2723" s="6"/>
      <c r="IN2723" s="7"/>
      <c r="IO2723" s="7"/>
      <c r="IP2723" s="7"/>
      <c r="IQ2723" s="7"/>
      <c r="IR2723" s="8"/>
      <c r="IS2723" s="6"/>
      <c r="IT2723" s="7"/>
      <c r="IU2723" s="7"/>
      <c r="IV2723" s="7"/>
    </row>
    <row r="2724" customFormat="false" ht="12.75" hidden="false" customHeight="false" outlineLevel="0" collapsed="false">
      <c r="A2724" s="5" t="n">
        <v>635980</v>
      </c>
      <c r="B2724" s="6" t="n">
        <v>37055</v>
      </c>
      <c r="C2724" s="7" t="s">
        <v>3023</v>
      </c>
      <c r="D2724" s="7" t="s">
        <v>3007</v>
      </c>
      <c r="E2724" s="7"/>
      <c r="F2724" s="8" t="s">
        <v>3024</v>
      </c>
      <c r="G2724" s="8" t="n">
        <v>288500</v>
      </c>
      <c r="H2724" s="7"/>
      <c r="I2724" s="7"/>
      <c r="J2724" s="7"/>
      <c r="K2724" s="7"/>
      <c r="L2724" s="8"/>
      <c r="M2724" s="6"/>
      <c r="N2724" s="7"/>
      <c r="O2724" s="7"/>
      <c r="P2724" s="7"/>
      <c r="Q2724" s="7"/>
      <c r="R2724" s="8"/>
      <c r="S2724" s="6"/>
      <c r="T2724" s="7"/>
      <c r="U2724" s="7"/>
      <c r="V2724" s="7"/>
      <c r="W2724" s="7"/>
      <c r="X2724" s="8"/>
      <c r="Y2724" s="6"/>
      <c r="Z2724" s="7"/>
      <c r="AA2724" s="7"/>
      <c r="AB2724" s="7"/>
      <c r="AC2724" s="7"/>
      <c r="AD2724" s="8"/>
      <c r="AE2724" s="6"/>
      <c r="AF2724" s="7"/>
      <c r="AG2724" s="7"/>
      <c r="AH2724" s="7"/>
      <c r="AI2724" s="7"/>
      <c r="AJ2724" s="8"/>
      <c r="AK2724" s="6"/>
      <c r="AL2724" s="7"/>
      <c r="AM2724" s="7"/>
      <c r="AN2724" s="7"/>
      <c r="AO2724" s="7"/>
      <c r="AP2724" s="8"/>
      <c r="AQ2724" s="6"/>
      <c r="AR2724" s="7"/>
      <c r="AS2724" s="7"/>
      <c r="AT2724" s="7"/>
      <c r="AU2724" s="7"/>
      <c r="AV2724" s="8"/>
      <c r="AW2724" s="6"/>
      <c r="AX2724" s="7"/>
      <c r="AY2724" s="7"/>
      <c r="AZ2724" s="7"/>
      <c r="BA2724" s="7"/>
      <c r="BB2724" s="8"/>
      <c r="BC2724" s="6"/>
      <c r="BD2724" s="7"/>
      <c r="BE2724" s="7"/>
      <c r="BF2724" s="7"/>
      <c r="BG2724" s="7"/>
      <c r="BH2724" s="8"/>
      <c r="BI2724" s="6"/>
      <c r="BJ2724" s="7"/>
      <c r="BK2724" s="7"/>
      <c r="BL2724" s="7"/>
      <c r="BM2724" s="7"/>
      <c r="BN2724" s="8"/>
      <c r="BO2724" s="6"/>
      <c r="BP2724" s="7"/>
      <c r="BQ2724" s="7"/>
      <c r="BR2724" s="7"/>
      <c r="BS2724" s="7"/>
      <c r="BT2724" s="8"/>
      <c r="BU2724" s="6"/>
      <c r="BV2724" s="7"/>
      <c r="BW2724" s="7"/>
      <c r="BX2724" s="7"/>
      <c r="BY2724" s="7"/>
      <c r="BZ2724" s="8"/>
      <c r="CA2724" s="6"/>
      <c r="CB2724" s="7"/>
      <c r="CC2724" s="7"/>
      <c r="CD2724" s="7"/>
      <c r="CE2724" s="7"/>
      <c r="CF2724" s="8"/>
      <c r="CG2724" s="6"/>
      <c r="CH2724" s="7"/>
      <c r="CI2724" s="7"/>
      <c r="CJ2724" s="7"/>
      <c r="CK2724" s="7"/>
      <c r="CL2724" s="8"/>
      <c r="CM2724" s="6"/>
      <c r="CN2724" s="7"/>
      <c r="CO2724" s="7"/>
      <c r="CP2724" s="7"/>
      <c r="CQ2724" s="7"/>
      <c r="CR2724" s="8"/>
      <c r="CS2724" s="6"/>
      <c r="CT2724" s="7"/>
      <c r="CU2724" s="7"/>
      <c r="CV2724" s="7"/>
      <c r="CW2724" s="7"/>
      <c r="CX2724" s="8"/>
      <c r="CY2724" s="6"/>
      <c r="CZ2724" s="7"/>
      <c r="DA2724" s="7"/>
      <c r="DB2724" s="7"/>
      <c r="DC2724" s="7"/>
      <c r="DD2724" s="8"/>
      <c r="DE2724" s="6"/>
      <c r="DF2724" s="7"/>
      <c r="DG2724" s="7"/>
      <c r="DH2724" s="7"/>
      <c r="DI2724" s="7"/>
      <c r="DJ2724" s="8"/>
      <c r="DK2724" s="6"/>
      <c r="DL2724" s="7"/>
      <c r="DM2724" s="7"/>
      <c r="DN2724" s="7"/>
      <c r="DO2724" s="7"/>
      <c r="DP2724" s="8"/>
      <c r="DQ2724" s="6"/>
      <c r="DR2724" s="7"/>
      <c r="DS2724" s="7"/>
      <c r="DT2724" s="7"/>
      <c r="DU2724" s="7"/>
      <c r="DV2724" s="8"/>
      <c r="DW2724" s="6"/>
      <c r="DX2724" s="7"/>
      <c r="DY2724" s="7"/>
      <c r="DZ2724" s="7"/>
      <c r="EA2724" s="7"/>
      <c r="EB2724" s="8"/>
      <c r="EC2724" s="6"/>
      <c r="ED2724" s="7"/>
      <c r="EE2724" s="7"/>
      <c r="EF2724" s="7"/>
      <c r="EG2724" s="7"/>
      <c r="EH2724" s="8"/>
      <c r="EI2724" s="6"/>
      <c r="EJ2724" s="7"/>
      <c r="EK2724" s="7"/>
      <c r="EL2724" s="7"/>
      <c r="EM2724" s="7"/>
      <c r="EN2724" s="8"/>
      <c r="EO2724" s="6"/>
      <c r="EP2724" s="7"/>
      <c r="EQ2724" s="7"/>
      <c r="ER2724" s="7"/>
      <c r="ES2724" s="7"/>
      <c r="ET2724" s="8"/>
      <c r="EU2724" s="6"/>
      <c r="EV2724" s="7"/>
      <c r="EW2724" s="7"/>
      <c r="EX2724" s="7"/>
      <c r="EY2724" s="7"/>
      <c r="EZ2724" s="8"/>
      <c r="FA2724" s="6"/>
      <c r="FB2724" s="7"/>
      <c r="FC2724" s="7"/>
      <c r="FD2724" s="7"/>
      <c r="FE2724" s="7"/>
      <c r="FF2724" s="8"/>
      <c r="FG2724" s="6"/>
      <c r="FH2724" s="7"/>
      <c r="FI2724" s="7"/>
      <c r="FJ2724" s="7"/>
      <c r="FK2724" s="7"/>
      <c r="FL2724" s="8"/>
      <c r="FM2724" s="6"/>
      <c r="FN2724" s="7"/>
      <c r="FO2724" s="7"/>
      <c r="FP2724" s="7"/>
      <c r="FQ2724" s="7"/>
      <c r="FR2724" s="8"/>
      <c r="FS2724" s="6"/>
      <c r="FT2724" s="7"/>
      <c r="FU2724" s="7"/>
      <c r="FV2724" s="7"/>
      <c r="FW2724" s="7"/>
      <c r="FX2724" s="8"/>
      <c r="FY2724" s="6"/>
      <c r="FZ2724" s="7"/>
      <c r="GA2724" s="7"/>
      <c r="GB2724" s="7"/>
      <c r="GC2724" s="7"/>
      <c r="GD2724" s="8"/>
      <c r="GE2724" s="6"/>
      <c r="GF2724" s="7"/>
      <c r="GG2724" s="7"/>
      <c r="GH2724" s="7"/>
      <c r="GI2724" s="7"/>
      <c r="GJ2724" s="8"/>
      <c r="GK2724" s="6"/>
      <c r="GL2724" s="7"/>
      <c r="GM2724" s="7"/>
      <c r="GN2724" s="7"/>
      <c r="GO2724" s="7"/>
      <c r="GP2724" s="8"/>
      <c r="GQ2724" s="6"/>
      <c r="GR2724" s="7"/>
      <c r="GS2724" s="7"/>
      <c r="GT2724" s="7"/>
      <c r="GU2724" s="7"/>
      <c r="GV2724" s="8"/>
      <c r="GW2724" s="6"/>
      <c r="GX2724" s="7"/>
      <c r="GY2724" s="7"/>
      <c r="GZ2724" s="7"/>
      <c r="HA2724" s="7"/>
      <c r="HB2724" s="8"/>
      <c r="HC2724" s="6"/>
      <c r="HD2724" s="7"/>
      <c r="HE2724" s="7"/>
      <c r="HF2724" s="7"/>
      <c r="HG2724" s="7"/>
      <c r="HH2724" s="8"/>
      <c r="HI2724" s="6"/>
      <c r="HJ2724" s="7"/>
      <c r="HK2724" s="7"/>
      <c r="HL2724" s="7"/>
      <c r="HM2724" s="7"/>
      <c r="HN2724" s="8"/>
      <c r="HO2724" s="6"/>
      <c r="HP2724" s="7"/>
      <c r="HQ2724" s="7"/>
      <c r="HR2724" s="7"/>
      <c r="HS2724" s="7"/>
      <c r="HT2724" s="8"/>
      <c r="HU2724" s="6"/>
      <c r="HV2724" s="7"/>
      <c r="HW2724" s="7"/>
      <c r="HX2724" s="7"/>
      <c r="HY2724" s="7"/>
      <c r="HZ2724" s="8"/>
      <c r="IA2724" s="6"/>
      <c r="IB2724" s="7"/>
      <c r="IC2724" s="7"/>
      <c r="ID2724" s="7"/>
      <c r="IE2724" s="7"/>
      <c r="IF2724" s="8"/>
      <c r="IG2724" s="6"/>
      <c r="IH2724" s="7"/>
      <c r="II2724" s="7"/>
      <c r="IJ2724" s="7"/>
      <c r="IK2724" s="7"/>
      <c r="IL2724" s="8"/>
      <c r="IM2724" s="6"/>
      <c r="IN2724" s="7"/>
      <c r="IO2724" s="7"/>
      <c r="IP2724" s="7"/>
      <c r="IQ2724" s="7"/>
      <c r="IR2724" s="8"/>
      <c r="IS2724" s="6"/>
      <c r="IT2724" s="7"/>
      <c r="IU2724" s="7"/>
      <c r="IV2724" s="7"/>
    </row>
    <row r="2725" customFormat="false" ht="12.75" hidden="false" customHeight="false" outlineLevel="0" collapsed="false">
      <c r="A2725" s="5" t="n">
        <v>600076.4</v>
      </c>
      <c r="B2725" s="6" t="n">
        <v>37063</v>
      </c>
      <c r="C2725" s="7" t="s">
        <v>3025</v>
      </c>
      <c r="D2725" s="7" t="s">
        <v>3007</v>
      </c>
      <c r="E2725" s="7"/>
      <c r="F2725" s="8" t="s">
        <v>3009</v>
      </c>
      <c r="G2725" s="8" t="n">
        <v>125000</v>
      </c>
      <c r="H2725" s="7"/>
      <c r="I2725" s="7"/>
      <c r="J2725" s="7"/>
      <c r="K2725" s="7"/>
      <c r="L2725" s="8"/>
      <c r="M2725" s="6"/>
      <c r="N2725" s="7"/>
      <c r="O2725" s="7"/>
      <c r="P2725" s="7"/>
      <c r="Q2725" s="7"/>
      <c r="R2725" s="8"/>
      <c r="S2725" s="6"/>
      <c r="T2725" s="7"/>
      <c r="U2725" s="7"/>
      <c r="V2725" s="7"/>
      <c r="W2725" s="7"/>
      <c r="X2725" s="8"/>
      <c r="Y2725" s="6"/>
      <c r="Z2725" s="7"/>
      <c r="AA2725" s="7"/>
      <c r="AB2725" s="7"/>
      <c r="AC2725" s="7"/>
      <c r="AD2725" s="8"/>
      <c r="AE2725" s="6"/>
      <c r="AF2725" s="7"/>
      <c r="AG2725" s="7"/>
      <c r="AH2725" s="7"/>
      <c r="AI2725" s="7"/>
      <c r="AJ2725" s="8"/>
      <c r="AK2725" s="6"/>
      <c r="AL2725" s="7"/>
      <c r="AM2725" s="7"/>
      <c r="AN2725" s="7"/>
      <c r="AO2725" s="7"/>
      <c r="AP2725" s="8"/>
      <c r="AQ2725" s="6"/>
      <c r="AR2725" s="7"/>
      <c r="AS2725" s="7"/>
      <c r="AT2725" s="7"/>
      <c r="AU2725" s="7"/>
      <c r="AV2725" s="8"/>
      <c r="AW2725" s="6"/>
      <c r="AX2725" s="7"/>
      <c r="AY2725" s="7"/>
      <c r="AZ2725" s="7"/>
      <c r="BA2725" s="7"/>
      <c r="BB2725" s="8"/>
      <c r="BC2725" s="6"/>
      <c r="BD2725" s="7"/>
      <c r="BE2725" s="7"/>
      <c r="BF2725" s="7"/>
      <c r="BG2725" s="7"/>
      <c r="BH2725" s="8"/>
      <c r="BI2725" s="6"/>
      <c r="BJ2725" s="7"/>
      <c r="BK2725" s="7"/>
      <c r="BL2725" s="7"/>
      <c r="BM2725" s="7"/>
      <c r="BN2725" s="8"/>
      <c r="BO2725" s="6"/>
      <c r="BP2725" s="7"/>
      <c r="BQ2725" s="7"/>
      <c r="BR2725" s="7"/>
      <c r="BS2725" s="7"/>
      <c r="BT2725" s="8"/>
      <c r="BU2725" s="6"/>
      <c r="BV2725" s="7"/>
      <c r="BW2725" s="7"/>
      <c r="BX2725" s="7"/>
      <c r="BY2725" s="7"/>
      <c r="BZ2725" s="8"/>
      <c r="CA2725" s="6"/>
      <c r="CB2725" s="7"/>
      <c r="CC2725" s="7"/>
      <c r="CD2725" s="7"/>
      <c r="CE2725" s="7"/>
      <c r="CF2725" s="8"/>
      <c r="CG2725" s="6"/>
      <c r="CH2725" s="7"/>
      <c r="CI2725" s="7"/>
      <c r="CJ2725" s="7"/>
      <c r="CK2725" s="7"/>
      <c r="CL2725" s="8"/>
      <c r="CM2725" s="6"/>
      <c r="CN2725" s="7"/>
      <c r="CO2725" s="7"/>
      <c r="CP2725" s="7"/>
      <c r="CQ2725" s="7"/>
      <c r="CR2725" s="8"/>
      <c r="CS2725" s="6"/>
      <c r="CT2725" s="7"/>
      <c r="CU2725" s="7"/>
      <c r="CV2725" s="7"/>
      <c r="CW2725" s="7"/>
      <c r="CX2725" s="8"/>
      <c r="CY2725" s="6"/>
      <c r="CZ2725" s="7"/>
      <c r="DA2725" s="7"/>
      <c r="DB2725" s="7"/>
      <c r="DC2725" s="7"/>
      <c r="DD2725" s="8"/>
      <c r="DE2725" s="6"/>
      <c r="DF2725" s="7"/>
      <c r="DG2725" s="7"/>
      <c r="DH2725" s="7"/>
      <c r="DI2725" s="7"/>
      <c r="DJ2725" s="8"/>
      <c r="DK2725" s="6"/>
      <c r="DL2725" s="7"/>
      <c r="DM2725" s="7"/>
      <c r="DN2725" s="7"/>
      <c r="DO2725" s="7"/>
      <c r="DP2725" s="8"/>
      <c r="DQ2725" s="6"/>
      <c r="DR2725" s="7"/>
      <c r="DS2725" s="7"/>
      <c r="DT2725" s="7"/>
      <c r="DU2725" s="7"/>
      <c r="DV2725" s="8"/>
      <c r="DW2725" s="6"/>
      <c r="DX2725" s="7"/>
      <c r="DY2725" s="7"/>
      <c r="DZ2725" s="7"/>
      <c r="EA2725" s="7"/>
      <c r="EB2725" s="8"/>
      <c r="EC2725" s="6"/>
      <c r="ED2725" s="7"/>
      <c r="EE2725" s="7"/>
      <c r="EF2725" s="7"/>
      <c r="EG2725" s="7"/>
      <c r="EH2725" s="8"/>
      <c r="EI2725" s="6"/>
      <c r="EJ2725" s="7"/>
      <c r="EK2725" s="7"/>
      <c r="EL2725" s="7"/>
      <c r="EM2725" s="7"/>
      <c r="EN2725" s="8"/>
      <c r="EO2725" s="6"/>
      <c r="EP2725" s="7"/>
      <c r="EQ2725" s="7"/>
      <c r="ER2725" s="7"/>
      <c r="ES2725" s="7"/>
      <c r="ET2725" s="8"/>
      <c r="EU2725" s="6"/>
      <c r="EV2725" s="7"/>
      <c r="EW2725" s="7"/>
      <c r="EX2725" s="7"/>
      <c r="EY2725" s="7"/>
      <c r="EZ2725" s="8"/>
      <c r="FA2725" s="6"/>
      <c r="FB2725" s="7"/>
      <c r="FC2725" s="7"/>
      <c r="FD2725" s="7"/>
      <c r="FE2725" s="7"/>
      <c r="FF2725" s="8"/>
      <c r="FG2725" s="6"/>
      <c r="FH2725" s="7"/>
      <c r="FI2725" s="7"/>
      <c r="FJ2725" s="7"/>
      <c r="FK2725" s="7"/>
      <c r="FL2725" s="8"/>
      <c r="FM2725" s="6"/>
      <c r="FN2725" s="7"/>
      <c r="FO2725" s="7"/>
      <c r="FP2725" s="7"/>
      <c r="FQ2725" s="7"/>
      <c r="FR2725" s="8"/>
      <c r="FS2725" s="6"/>
      <c r="FT2725" s="7"/>
      <c r="FU2725" s="7"/>
      <c r="FV2725" s="7"/>
      <c r="FW2725" s="7"/>
      <c r="FX2725" s="8"/>
      <c r="FY2725" s="6"/>
      <c r="FZ2725" s="7"/>
      <c r="GA2725" s="7"/>
      <c r="GB2725" s="7"/>
      <c r="GC2725" s="7"/>
      <c r="GD2725" s="8"/>
      <c r="GE2725" s="6"/>
      <c r="GF2725" s="7"/>
      <c r="GG2725" s="7"/>
      <c r="GH2725" s="7"/>
      <c r="GI2725" s="7"/>
      <c r="GJ2725" s="8"/>
      <c r="GK2725" s="6"/>
      <c r="GL2725" s="7"/>
      <c r="GM2725" s="7"/>
      <c r="GN2725" s="7"/>
      <c r="GO2725" s="7"/>
      <c r="GP2725" s="8"/>
      <c r="GQ2725" s="6"/>
      <c r="GR2725" s="7"/>
      <c r="GS2725" s="7"/>
      <c r="GT2725" s="7"/>
      <c r="GU2725" s="7"/>
      <c r="GV2725" s="8"/>
      <c r="GW2725" s="6"/>
      <c r="GX2725" s="7"/>
      <c r="GY2725" s="7"/>
      <c r="GZ2725" s="7"/>
      <c r="HA2725" s="7"/>
      <c r="HB2725" s="8"/>
      <c r="HC2725" s="6"/>
      <c r="HD2725" s="7"/>
      <c r="HE2725" s="7"/>
      <c r="HF2725" s="7"/>
      <c r="HG2725" s="7"/>
      <c r="HH2725" s="8"/>
      <c r="HI2725" s="6"/>
      <c r="HJ2725" s="7"/>
      <c r="HK2725" s="7"/>
      <c r="HL2725" s="7"/>
      <c r="HM2725" s="7"/>
      <c r="HN2725" s="8"/>
      <c r="HO2725" s="6"/>
      <c r="HP2725" s="7"/>
      <c r="HQ2725" s="7"/>
      <c r="HR2725" s="7"/>
      <c r="HS2725" s="7"/>
      <c r="HT2725" s="8"/>
      <c r="HU2725" s="6"/>
      <c r="HV2725" s="7"/>
      <c r="HW2725" s="7"/>
      <c r="HX2725" s="7"/>
      <c r="HY2725" s="7"/>
      <c r="HZ2725" s="8"/>
      <c r="IA2725" s="6"/>
      <c r="IB2725" s="7"/>
      <c r="IC2725" s="7"/>
      <c r="ID2725" s="7"/>
      <c r="IE2725" s="7"/>
      <c r="IF2725" s="8"/>
      <c r="IG2725" s="6"/>
      <c r="IH2725" s="7"/>
      <c r="II2725" s="7"/>
      <c r="IJ2725" s="7"/>
      <c r="IK2725" s="7"/>
      <c r="IL2725" s="8"/>
      <c r="IM2725" s="6"/>
      <c r="IN2725" s="7"/>
      <c r="IO2725" s="7"/>
      <c r="IP2725" s="7"/>
      <c r="IQ2725" s="7"/>
      <c r="IR2725" s="8"/>
      <c r="IS2725" s="6"/>
      <c r="IT2725" s="7"/>
      <c r="IU2725" s="7"/>
      <c r="IV2725" s="7"/>
    </row>
    <row r="2726" customFormat="false" ht="12.75" hidden="false" customHeight="false" outlineLevel="0" collapsed="false">
      <c r="A2726" s="5" t="n">
        <v>584385.1</v>
      </c>
      <c r="B2726" s="6" t="n">
        <v>37070</v>
      </c>
      <c r="C2726" s="7" t="s">
        <v>3026</v>
      </c>
      <c r="D2726" s="7" t="s">
        <v>3007</v>
      </c>
      <c r="E2726" s="7"/>
      <c r="F2726" s="8" t="s">
        <v>3013</v>
      </c>
      <c r="G2726" s="8" t="n">
        <v>100000</v>
      </c>
      <c r="H2726" s="7"/>
      <c r="I2726" s="7"/>
      <c r="J2726" s="7"/>
      <c r="K2726" s="7"/>
      <c r="L2726" s="8"/>
      <c r="M2726" s="6"/>
      <c r="N2726" s="7"/>
      <c r="O2726" s="7"/>
      <c r="P2726" s="7"/>
      <c r="Q2726" s="7"/>
      <c r="R2726" s="8"/>
      <c r="S2726" s="6"/>
      <c r="T2726" s="7"/>
      <c r="U2726" s="7"/>
      <c r="V2726" s="7"/>
      <c r="W2726" s="7"/>
      <c r="X2726" s="8"/>
      <c r="Y2726" s="6"/>
      <c r="Z2726" s="7"/>
      <c r="AA2726" s="7"/>
      <c r="AB2726" s="7"/>
      <c r="AC2726" s="7"/>
      <c r="AD2726" s="8"/>
      <c r="AE2726" s="6"/>
      <c r="AF2726" s="7"/>
      <c r="AG2726" s="7"/>
      <c r="AH2726" s="7"/>
      <c r="AI2726" s="7"/>
      <c r="AJ2726" s="8"/>
      <c r="AK2726" s="6"/>
      <c r="AL2726" s="7"/>
      <c r="AM2726" s="7"/>
      <c r="AN2726" s="7"/>
      <c r="AO2726" s="7"/>
      <c r="AP2726" s="8"/>
      <c r="AQ2726" s="6"/>
      <c r="AR2726" s="7"/>
      <c r="AS2726" s="7"/>
      <c r="AT2726" s="7"/>
      <c r="AU2726" s="7"/>
      <c r="AV2726" s="8"/>
      <c r="AW2726" s="6"/>
      <c r="AX2726" s="7"/>
      <c r="AY2726" s="7"/>
      <c r="AZ2726" s="7"/>
      <c r="BA2726" s="7"/>
      <c r="BB2726" s="8"/>
      <c r="BC2726" s="6"/>
      <c r="BD2726" s="7"/>
      <c r="BE2726" s="7"/>
      <c r="BF2726" s="7"/>
      <c r="BG2726" s="7"/>
      <c r="BH2726" s="8"/>
      <c r="BI2726" s="6"/>
      <c r="BJ2726" s="7"/>
      <c r="BK2726" s="7"/>
      <c r="BL2726" s="7"/>
      <c r="BM2726" s="7"/>
      <c r="BN2726" s="8"/>
      <c r="BO2726" s="6"/>
      <c r="BP2726" s="7"/>
      <c r="BQ2726" s="7"/>
      <c r="BR2726" s="7"/>
      <c r="BS2726" s="7"/>
      <c r="BT2726" s="8"/>
      <c r="BU2726" s="6"/>
      <c r="BV2726" s="7"/>
      <c r="BW2726" s="7"/>
      <c r="BX2726" s="7"/>
      <c r="BY2726" s="7"/>
      <c r="BZ2726" s="8"/>
      <c r="CA2726" s="6"/>
      <c r="CB2726" s="7"/>
      <c r="CC2726" s="7"/>
      <c r="CD2726" s="7"/>
      <c r="CE2726" s="7"/>
      <c r="CF2726" s="8"/>
      <c r="CG2726" s="6"/>
      <c r="CH2726" s="7"/>
      <c r="CI2726" s="7"/>
      <c r="CJ2726" s="7"/>
      <c r="CK2726" s="7"/>
      <c r="CL2726" s="8"/>
      <c r="CM2726" s="6"/>
      <c r="CN2726" s="7"/>
      <c r="CO2726" s="7"/>
      <c r="CP2726" s="7"/>
      <c r="CQ2726" s="7"/>
      <c r="CR2726" s="8"/>
      <c r="CS2726" s="6"/>
      <c r="CT2726" s="7"/>
      <c r="CU2726" s="7"/>
      <c r="CV2726" s="7"/>
      <c r="CW2726" s="7"/>
      <c r="CX2726" s="8"/>
      <c r="CY2726" s="6"/>
      <c r="CZ2726" s="7"/>
      <c r="DA2726" s="7"/>
      <c r="DB2726" s="7"/>
      <c r="DC2726" s="7"/>
      <c r="DD2726" s="8"/>
      <c r="DE2726" s="6"/>
      <c r="DF2726" s="7"/>
      <c r="DG2726" s="7"/>
      <c r="DH2726" s="7"/>
      <c r="DI2726" s="7"/>
      <c r="DJ2726" s="8"/>
      <c r="DK2726" s="6"/>
      <c r="DL2726" s="7"/>
      <c r="DM2726" s="7"/>
      <c r="DN2726" s="7"/>
      <c r="DO2726" s="7"/>
      <c r="DP2726" s="8"/>
      <c r="DQ2726" s="6"/>
      <c r="DR2726" s="7"/>
      <c r="DS2726" s="7"/>
      <c r="DT2726" s="7"/>
      <c r="DU2726" s="7"/>
      <c r="DV2726" s="8"/>
      <c r="DW2726" s="6"/>
      <c r="DX2726" s="7"/>
      <c r="DY2726" s="7"/>
      <c r="DZ2726" s="7"/>
      <c r="EA2726" s="7"/>
      <c r="EB2726" s="8"/>
      <c r="EC2726" s="6"/>
      <c r="ED2726" s="7"/>
      <c r="EE2726" s="7"/>
      <c r="EF2726" s="7"/>
      <c r="EG2726" s="7"/>
      <c r="EH2726" s="8"/>
      <c r="EI2726" s="6"/>
      <c r="EJ2726" s="7"/>
      <c r="EK2726" s="7"/>
      <c r="EL2726" s="7"/>
      <c r="EM2726" s="7"/>
      <c r="EN2726" s="8"/>
      <c r="EO2726" s="6"/>
      <c r="EP2726" s="7"/>
      <c r="EQ2726" s="7"/>
      <c r="ER2726" s="7"/>
      <c r="ES2726" s="7"/>
      <c r="ET2726" s="8"/>
      <c r="EU2726" s="6"/>
      <c r="EV2726" s="7"/>
      <c r="EW2726" s="7"/>
      <c r="EX2726" s="7"/>
      <c r="EY2726" s="7"/>
      <c r="EZ2726" s="8"/>
      <c r="FA2726" s="6"/>
      <c r="FB2726" s="7"/>
      <c r="FC2726" s="7"/>
      <c r="FD2726" s="7"/>
      <c r="FE2726" s="7"/>
      <c r="FF2726" s="8"/>
      <c r="FG2726" s="6"/>
      <c r="FH2726" s="7"/>
      <c r="FI2726" s="7"/>
      <c r="FJ2726" s="7"/>
      <c r="FK2726" s="7"/>
      <c r="FL2726" s="8"/>
      <c r="FM2726" s="6"/>
      <c r="FN2726" s="7"/>
      <c r="FO2726" s="7"/>
      <c r="FP2726" s="7"/>
      <c r="FQ2726" s="7"/>
      <c r="FR2726" s="8"/>
      <c r="FS2726" s="6"/>
      <c r="FT2726" s="7"/>
      <c r="FU2726" s="7"/>
      <c r="FV2726" s="7"/>
      <c r="FW2726" s="7"/>
      <c r="FX2726" s="8"/>
      <c r="FY2726" s="6"/>
      <c r="FZ2726" s="7"/>
      <c r="GA2726" s="7"/>
      <c r="GB2726" s="7"/>
      <c r="GC2726" s="7"/>
      <c r="GD2726" s="8"/>
      <c r="GE2726" s="6"/>
      <c r="GF2726" s="7"/>
      <c r="GG2726" s="7"/>
      <c r="GH2726" s="7"/>
      <c r="GI2726" s="7"/>
      <c r="GJ2726" s="8"/>
      <c r="GK2726" s="6"/>
      <c r="GL2726" s="7"/>
      <c r="GM2726" s="7"/>
      <c r="GN2726" s="7"/>
      <c r="GO2726" s="7"/>
      <c r="GP2726" s="8"/>
      <c r="GQ2726" s="6"/>
      <c r="GR2726" s="7"/>
      <c r="GS2726" s="7"/>
      <c r="GT2726" s="7"/>
      <c r="GU2726" s="7"/>
      <c r="GV2726" s="8"/>
      <c r="GW2726" s="6"/>
      <c r="GX2726" s="7"/>
      <c r="GY2726" s="7"/>
      <c r="GZ2726" s="7"/>
      <c r="HA2726" s="7"/>
      <c r="HB2726" s="8"/>
      <c r="HC2726" s="6"/>
      <c r="HD2726" s="7"/>
      <c r="HE2726" s="7"/>
      <c r="HF2726" s="7"/>
      <c r="HG2726" s="7"/>
      <c r="HH2726" s="8"/>
      <c r="HI2726" s="6"/>
      <c r="HJ2726" s="7"/>
      <c r="HK2726" s="7"/>
      <c r="HL2726" s="7"/>
      <c r="HM2726" s="7"/>
      <c r="HN2726" s="8"/>
      <c r="HO2726" s="6"/>
      <c r="HP2726" s="7"/>
      <c r="HQ2726" s="7"/>
      <c r="HR2726" s="7"/>
      <c r="HS2726" s="7"/>
      <c r="HT2726" s="8"/>
      <c r="HU2726" s="6"/>
      <c r="HV2726" s="7"/>
      <c r="HW2726" s="7"/>
      <c r="HX2726" s="7"/>
      <c r="HY2726" s="7"/>
      <c r="HZ2726" s="8"/>
      <c r="IA2726" s="6"/>
      <c r="IB2726" s="7"/>
      <c r="IC2726" s="7"/>
      <c r="ID2726" s="7"/>
      <c r="IE2726" s="7"/>
      <c r="IF2726" s="8"/>
      <c r="IG2726" s="6"/>
      <c r="IH2726" s="7"/>
      <c r="II2726" s="7"/>
      <c r="IJ2726" s="7"/>
      <c r="IK2726" s="7"/>
      <c r="IL2726" s="8"/>
      <c r="IM2726" s="6"/>
      <c r="IN2726" s="7"/>
      <c r="IO2726" s="7"/>
      <c r="IP2726" s="7"/>
      <c r="IQ2726" s="7"/>
      <c r="IR2726" s="8"/>
      <c r="IS2726" s="6"/>
      <c r="IT2726" s="7"/>
      <c r="IU2726" s="7"/>
      <c r="IV2726" s="7"/>
    </row>
  </sheetData>
  <dataValidations count="1">
    <dataValidation allowBlank="true" errorStyle="stop" operator="between" showDropDown="false" showErrorMessage="true" showInputMessage="false" sqref="F2513:F2580 A2578:A2579 C2578:C2579 F2581:F2591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85"/>
    <col collapsed="false" customWidth="true" hidden="false" outlineLevel="0" max="3" min="2" style="0" width="16.99"/>
    <col collapsed="false" customWidth="true" hidden="false" outlineLevel="0" max="4" min="4" style="0" width="18.85"/>
  </cols>
  <sheetData>
    <row r="1" customFormat="false" ht="12.75" hidden="false" customHeight="false" outlineLevel="0" collapsed="false">
      <c r="A1" s="65" t="s">
        <v>5665</v>
      </c>
      <c r="B1" s="65"/>
      <c r="C1" s="65"/>
      <c r="D1" s="65"/>
    </row>
    <row r="3" customFormat="false" ht="12.75" hidden="false" customHeight="false" outlineLevel="0" collapsed="false">
      <c r="A3" s="66" t="s">
        <v>5</v>
      </c>
      <c r="B3" s="67" t="s">
        <v>5539</v>
      </c>
      <c r="C3" s="67" t="s">
        <v>5520</v>
      </c>
      <c r="D3" s="68" t="s">
        <v>5540</v>
      </c>
    </row>
    <row r="4" customFormat="false" ht="9.75" hidden="false" customHeight="true" outlineLevel="0" collapsed="false">
      <c r="A4" s="69"/>
      <c r="B4" s="69"/>
      <c r="C4" s="69"/>
      <c r="D4" s="69"/>
    </row>
    <row r="5" customFormat="false" ht="12.75" hidden="false" customHeight="false" outlineLevel="0" collapsed="false">
      <c r="A5" s="16" t="s">
        <v>5541</v>
      </c>
      <c r="B5" s="16" t="s">
        <v>29</v>
      </c>
      <c r="C5" s="16" t="s">
        <v>5542</v>
      </c>
      <c r="D5" s="8" t="n">
        <f aca="false">36441852+1200175</f>
        <v>37642027</v>
      </c>
    </row>
    <row r="6" customFormat="false" ht="12.75" hidden="false" customHeight="false" outlineLevel="0" collapsed="false">
      <c r="A6" s="5" t="s">
        <v>5543</v>
      </c>
      <c r="B6" s="5" t="s">
        <v>29</v>
      </c>
      <c r="C6" s="5" t="s">
        <v>5542</v>
      </c>
      <c r="D6" s="8" t="n">
        <v>36360000</v>
      </c>
    </row>
    <row r="7" customFormat="false" ht="12.75" hidden="false" customHeight="false" outlineLevel="0" collapsed="false">
      <c r="A7" s="16" t="s">
        <v>5544</v>
      </c>
      <c r="B7" s="16" t="s">
        <v>29</v>
      </c>
      <c r="C7" s="16" t="s">
        <v>387</v>
      </c>
      <c r="D7" s="8" t="n">
        <f aca="false">26010000+2256000</f>
        <v>28266000</v>
      </c>
    </row>
    <row r="8" customFormat="false" ht="12.75" hidden="false" customHeight="false" outlineLevel="0" collapsed="false">
      <c r="A8" s="16" t="s">
        <v>5545</v>
      </c>
      <c r="B8" s="16" t="s">
        <v>5546</v>
      </c>
      <c r="C8" s="16" t="s">
        <v>5542</v>
      </c>
      <c r="D8" s="8" t="n">
        <v>19943780</v>
      </c>
    </row>
    <row r="9" customFormat="false" ht="12.75" hidden="false" customHeight="false" outlineLevel="0" collapsed="false">
      <c r="A9" s="5" t="s">
        <v>5547</v>
      </c>
      <c r="B9" s="5" t="s">
        <v>29</v>
      </c>
      <c r="C9" s="5" t="s">
        <v>5542</v>
      </c>
      <c r="D9" s="8" t="n">
        <v>18123000</v>
      </c>
    </row>
    <row r="10" customFormat="false" ht="12.75" hidden="false" customHeight="false" outlineLevel="0" collapsed="false">
      <c r="A10" s="16" t="s">
        <v>4310</v>
      </c>
      <c r="B10" s="16" t="s">
        <v>5546</v>
      </c>
      <c r="C10" s="16" t="s">
        <v>1588</v>
      </c>
      <c r="D10" s="8" t="n">
        <v>12311290.02</v>
      </c>
    </row>
    <row r="11" customFormat="false" ht="12.75" hidden="false" customHeight="false" outlineLevel="0" collapsed="false">
      <c r="A11" s="16" t="s">
        <v>5548</v>
      </c>
      <c r="B11" s="16" t="s">
        <v>29</v>
      </c>
      <c r="C11" s="16" t="s">
        <v>387</v>
      </c>
      <c r="D11" s="8" t="n">
        <v>10784435</v>
      </c>
    </row>
    <row r="12" customFormat="false" ht="12.75" hidden="false" customHeight="false" outlineLevel="0" collapsed="false">
      <c r="A12" s="5" t="s">
        <v>5549</v>
      </c>
      <c r="B12" s="5" t="s">
        <v>5546</v>
      </c>
      <c r="C12" s="5" t="s">
        <v>5542</v>
      </c>
      <c r="D12" s="8" t="n">
        <v>10556290</v>
      </c>
      <c r="E12" s="1"/>
    </row>
    <row r="13" customFormat="false" ht="12.75" hidden="false" customHeight="false" outlineLevel="0" collapsed="false">
      <c r="A13" s="16" t="s">
        <v>5533</v>
      </c>
      <c r="B13" s="16" t="s">
        <v>29</v>
      </c>
      <c r="C13" s="16" t="s">
        <v>5550</v>
      </c>
      <c r="D13" s="8" t="n">
        <v>7261000</v>
      </c>
    </row>
    <row r="14" customFormat="false" ht="12.75" hidden="false" customHeight="false" outlineLevel="0" collapsed="false">
      <c r="A14" s="16" t="s">
        <v>5551</v>
      </c>
      <c r="B14" s="16" t="s">
        <v>5546</v>
      </c>
      <c r="C14" s="16" t="s">
        <v>387</v>
      </c>
      <c r="D14" s="8" t="n">
        <f aca="false">5665082.45469978+812510</f>
        <v>6477592.45469978</v>
      </c>
    </row>
    <row r="16" customFormat="false" ht="12.75" hidden="false" customHeight="false" outlineLevel="0" collapsed="false">
      <c r="A16" s="71" t="s">
        <v>5540</v>
      </c>
      <c r="B16" s="72"/>
      <c r="C16" s="72"/>
      <c r="D16" s="73" t="n">
        <f aca="false">SUM(D5:D15)</f>
        <v>187725414.4747</v>
      </c>
    </row>
  </sheetData>
  <mergeCells count="1">
    <mergeCell ref="A1:D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7.14"/>
  </cols>
  <sheetData>
    <row r="1" customFormat="false" ht="12.75" hidden="false" customHeight="false" outlineLevel="0" collapsed="false">
      <c r="A1" s="65" t="s">
        <v>5666</v>
      </c>
      <c r="B1" s="65"/>
      <c r="C1" s="65"/>
      <c r="D1" s="65"/>
    </row>
    <row r="3" customFormat="false" ht="12.75" hidden="false" customHeight="false" outlineLevel="0" collapsed="false">
      <c r="A3" s="66" t="s">
        <v>5</v>
      </c>
      <c r="B3" s="67" t="s">
        <v>5539</v>
      </c>
      <c r="C3" s="67" t="s">
        <v>5520</v>
      </c>
      <c r="D3" s="68" t="s">
        <v>5540</v>
      </c>
    </row>
    <row r="4" customFormat="false" ht="10.5" hidden="false" customHeight="true" outlineLevel="0" collapsed="false">
      <c r="A4" s="69"/>
      <c r="B4" s="69"/>
      <c r="C4" s="69"/>
      <c r="D4" s="69"/>
    </row>
    <row r="5" customFormat="false" ht="12.75" hidden="false" customHeight="false" outlineLevel="0" collapsed="false">
      <c r="A5" s="16" t="s">
        <v>5545</v>
      </c>
      <c r="B5" s="16" t="s">
        <v>5546</v>
      </c>
      <c r="C5" s="16" t="s">
        <v>5542</v>
      </c>
      <c r="D5" s="8" t="n">
        <v>19943780</v>
      </c>
    </row>
    <row r="6" customFormat="false" ht="12.75" hidden="false" customHeight="false" outlineLevel="0" collapsed="false">
      <c r="A6" s="16" t="s">
        <v>4310</v>
      </c>
      <c r="B6" s="16" t="s">
        <v>5546</v>
      </c>
      <c r="C6" s="16" t="s">
        <v>1588</v>
      </c>
      <c r="D6" s="8" t="n">
        <v>12311290.02</v>
      </c>
    </row>
    <row r="7" customFormat="false" ht="12.75" hidden="false" customHeight="false" outlineLevel="0" collapsed="false">
      <c r="A7" s="5" t="s">
        <v>5549</v>
      </c>
      <c r="B7" s="5" t="s">
        <v>5546</v>
      </c>
      <c r="C7" s="5" t="s">
        <v>5542</v>
      </c>
      <c r="D7" s="8" t="n">
        <v>10556290</v>
      </c>
    </row>
    <row r="8" customFormat="false" ht="12.75" hidden="false" customHeight="false" outlineLevel="0" collapsed="false">
      <c r="A8" s="16" t="s">
        <v>5551</v>
      </c>
      <c r="B8" s="16" t="s">
        <v>5546</v>
      </c>
      <c r="C8" s="16" t="s">
        <v>387</v>
      </c>
      <c r="D8" s="8" t="n">
        <f aca="false">5665082.45469978+812510</f>
        <v>6477592.45469978</v>
      </c>
    </row>
    <row r="9" customFormat="false" ht="12.75" hidden="false" customHeight="false" outlineLevel="0" collapsed="false">
      <c r="A9" s="16" t="s">
        <v>5552</v>
      </c>
      <c r="B9" s="16" t="s">
        <v>5546</v>
      </c>
      <c r="C9" s="16" t="s">
        <v>5542</v>
      </c>
      <c r="D9" s="8" t="n">
        <v>6422228.75</v>
      </c>
    </row>
    <row r="10" customFormat="false" ht="12.75" hidden="false" customHeight="false" outlineLevel="0" collapsed="false">
      <c r="A10" s="16" t="s">
        <v>5553</v>
      </c>
      <c r="B10" s="16" t="s">
        <v>5546</v>
      </c>
      <c r="C10" s="16" t="s">
        <v>5554</v>
      </c>
      <c r="D10" s="8" t="n">
        <v>5749630</v>
      </c>
    </row>
    <row r="11" customFormat="false" ht="12.75" hidden="false" customHeight="false" outlineLevel="0" collapsed="false">
      <c r="A11" s="5" t="s">
        <v>5557</v>
      </c>
      <c r="B11" s="5" t="s">
        <v>5546</v>
      </c>
      <c r="C11" s="5" t="s">
        <v>387</v>
      </c>
      <c r="D11" s="8" t="n">
        <v>3339000</v>
      </c>
    </row>
    <row r="12" customFormat="false" ht="12.75" hidden="false" customHeight="false" outlineLevel="0" collapsed="false">
      <c r="A12" s="16" t="s">
        <v>5560</v>
      </c>
      <c r="B12" s="16" t="s">
        <v>5546</v>
      </c>
      <c r="C12" s="16" t="s">
        <v>1588</v>
      </c>
      <c r="D12" s="8" t="n">
        <v>2635109.26</v>
      </c>
    </row>
    <row r="13" customFormat="false" ht="12.75" hidden="false" customHeight="false" outlineLevel="0" collapsed="false">
      <c r="A13" s="16" t="s">
        <v>5561</v>
      </c>
      <c r="B13" s="16" t="s">
        <v>5546</v>
      </c>
      <c r="C13" s="16" t="s">
        <v>387</v>
      </c>
      <c r="D13" s="8" t="n">
        <v>2528456.30912008</v>
      </c>
    </row>
    <row r="14" customFormat="false" ht="12.75" hidden="false" customHeight="false" outlineLevel="0" collapsed="false">
      <c r="A14" s="16" t="s">
        <v>5563</v>
      </c>
      <c r="B14" s="16" t="s">
        <v>5546</v>
      </c>
      <c r="C14" s="16" t="s">
        <v>1588</v>
      </c>
      <c r="D14" s="8" t="n">
        <v>2305545</v>
      </c>
    </row>
    <row r="16" customFormat="false" ht="12.75" hidden="false" customHeight="false" outlineLevel="0" collapsed="false">
      <c r="A16" s="71" t="s">
        <v>5540</v>
      </c>
      <c r="B16" s="72"/>
      <c r="C16" s="72"/>
      <c r="D16" s="73" t="n">
        <f aca="false">SUM(D5:D15)</f>
        <v>72268921.7938199</v>
      </c>
    </row>
  </sheetData>
  <mergeCells count="1">
    <mergeCell ref="A1:D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8.85"/>
  </cols>
  <sheetData>
    <row r="1" customFormat="false" ht="12.75" hidden="false" customHeight="false" outlineLevel="0" collapsed="false">
      <c r="A1" s="65" t="s">
        <v>5667</v>
      </c>
      <c r="B1" s="65"/>
      <c r="C1" s="65"/>
      <c r="D1" s="65"/>
    </row>
    <row r="3" customFormat="false" ht="12.75" hidden="false" customHeight="false" outlineLevel="0" collapsed="false">
      <c r="A3" s="66" t="s">
        <v>5</v>
      </c>
      <c r="B3" s="67" t="s">
        <v>5539</v>
      </c>
      <c r="C3" s="67" t="s">
        <v>5520</v>
      </c>
      <c r="D3" s="68" t="s">
        <v>5540</v>
      </c>
    </row>
    <row r="4" customFormat="false" ht="10.5" hidden="false" customHeight="true" outlineLevel="0" collapsed="false">
      <c r="A4" s="69"/>
      <c r="B4" s="69"/>
      <c r="C4" s="69"/>
      <c r="D4" s="69"/>
    </row>
    <row r="5" customFormat="false" ht="12.75" hidden="false" customHeight="false" outlineLevel="0" collapsed="false">
      <c r="A5" s="16" t="s">
        <v>5541</v>
      </c>
      <c r="B5" s="16" t="s">
        <v>29</v>
      </c>
      <c r="C5" s="16" t="s">
        <v>5542</v>
      </c>
      <c r="D5" s="8" t="n">
        <f aca="false">36441852+1200175</f>
        <v>37642027</v>
      </c>
    </row>
    <row r="6" customFormat="false" ht="12.75" hidden="false" customHeight="false" outlineLevel="0" collapsed="false">
      <c r="A6" s="5" t="s">
        <v>5543</v>
      </c>
      <c r="B6" s="5" t="s">
        <v>29</v>
      </c>
      <c r="C6" s="5" t="s">
        <v>5542</v>
      </c>
      <c r="D6" s="8" t="n">
        <v>36360000</v>
      </c>
    </row>
    <row r="7" customFormat="false" ht="12.75" hidden="false" customHeight="false" outlineLevel="0" collapsed="false">
      <c r="A7" s="16" t="s">
        <v>5544</v>
      </c>
      <c r="B7" s="16" t="s">
        <v>29</v>
      </c>
      <c r="C7" s="16" t="s">
        <v>387</v>
      </c>
      <c r="D7" s="8" t="n">
        <f aca="false">26010000+2256000</f>
        <v>28266000</v>
      </c>
    </row>
    <row r="8" customFormat="false" ht="12.75" hidden="false" customHeight="false" outlineLevel="0" collapsed="false">
      <c r="A8" s="5" t="s">
        <v>5547</v>
      </c>
      <c r="B8" s="5" t="s">
        <v>29</v>
      </c>
      <c r="C8" s="5" t="s">
        <v>5542</v>
      </c>
      <c r="D8" s="8" t="n">
        <v>18123000</v>
      </c>
    </row>
    <row r="9" customFormat="false" ht="12.75" hidden="false" customHeight="false" outlineLevel="0" collapsed="false">
      <c r="A9" s="16" t="s">
        <v>5548</v>
      </c>
      <c r="B9" s="16" t="s">
        <v>29</v>
      </c>
      <c r="C9" s="16" t="s">
        <v>387</v>
      </c>
      <c r="D9" s="8" t="n">
        <v>10784435</v>
      </c>
    </row>
    <row r="10" customFormat="false" ht="12.75" hidden="false" customHeight="false" outlineLevel="0" collapsed="false">
      <c r="A10" s="16" t="s">
        <v>5533</v>
      </c>
      <c r="B10" s="16" t="s">
        <v>29</v>
      </c>
      <c r="C10" s="16" t="s">
        <v>5550</v>
      </c>
      <c r="D10" s="8" t="n">
        <v>7261000</v>
      </c>
    </row>
    <row r="11" customFormat="false" ht="12.75" hidden="false" customHeight="false" outlineLevel="0" collapsed="false">
      <c r="A11" s="16" t="s">
        <v>5555</v>
      </c>
      <c r="B11" s="16" t="s">
        <v>29</v>
      </c>
      <c r="C11" s="16" t="s">
        <v>5556</v>
      </c>
      <c r="D11" s="8" t="n">
        <v>5456000</v>
      </c>
    </row>
    <row r="12" customFormat="false" ht="12.75" hidden="false" customHeight="false" outlineLevel="0" collapsed="false">
      <c r="A12" s="16" t="s">
        <v>5558</v>
      </c>
      <c r="B12" s="16" t="s">
        <v>29</v>
      </c>
      <c r="C12" s="16" t="s">
        <v>5556</v>
      </c>
      <c r="D12" s="8" t="n">
        <v>3000000</v>
      </c>
    </row>
    <row r="13" customFormat="false" ht="12.75" hidden="false" customHeight="false" outlineLevel="0" collapsed="false">
      <c r="A13" s="16" t="s">
        <v>5559</v>
      </c>
      <c r="B13" s="16" t="s">
        <v>29</v>
      </c>
      <c r="C13" s="16" t="s">
        <v>8</v>
      </c>
      <c r="D13" s="8" t="n">
        <v>3000000</v>
      </c>
    </row>
    <row r="14" customFormat="false" ht="12.75" hidden="false" customHeight="false" outlineLevel="0" collapsed="false">
      <c r="A14" s="5" t="s">
        <v>5562</v>
      </c>
      <c r="B14" s="5" t="s">
        <v>29</v>
      </c>
      <c r="C14" s="5" t="s">
        <v>3056</v>
      </c>
      <c r="D14" s="8" t="n">
        <v>2351866</v>
      </c>
    </row>
    <row r="16" customFormat="false" ht="12.75" hidden="false" customHeight="false" outlineLevel="0" collapsed="false">
      <c r="A16" s="71" t="s">
        <v>5540</v>
      </c>
      <c r="B16" s="72"/>
      <c r="C16" s="72"/>
      <c r="D16" s="73" t="n">
        <f aca="false">SUM(D5:D15)</f>
        <v>152244328</v>
      </c>
    </row>
  </sheetData>
  <mergeCells count="1">
    <mergeCell ref="A1:D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201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G2" activeCellId="0" sqref="G2:G27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s">
        <v>3027</v>
      </c>
      <c r="B2" s="6" t="n">
        <v>36927</v>
      </c>
      <c r="C2" s="7" t="s">
        <v>3028</v>
      </c>
      <c r="D2" s="7" t="s">
        <v>3029</v>
      </c>
      <c r="E2" s="7" t="s">
        <v>3030</v>
      </c>
      <c r="F2" s="8" t="s">
        <v>3031</v>
      </c>
      <c r="G2" s="8" t="n">
        <v>1200</v>
      </c>
    </row>
    <row r="3" customFormat="false" ht="12.75" hidden="false" customHeight="false" outlineLevel="0" collapsed="false">
      <c r="A3" s="5" t="s">
        <v>3032</v>
      </c>
      <c r="B3" s="6" t="n">
        <v>36902</v>
      </c>
      <c r="C3" s="7" t="s">
        <v>3033</v>
      </c>
      <c r="D3" s="7" t="s">
        <v>3029</v>
      </c>
      <c r="E3" s="7" t="s">
        <v>3034</v>
      </c>
      <c r="F3" s="8" t="s">
        <v>3035</v>
      </c>
      <c r="G3" s="8" t="n">
        <v>18000</v>
      </c>
    </row>
    <row r="4" customFormat="false" ht="12.75" hidden="false" customHeight="false" outlineLevel="0" collapsed="false">
      <c r="A4" s="5" t="s">
        <v>3036</v>
      </c>
      <c r="B4" s="6" t="n">
        <v>36902</v>
      </c>
      <c r="C4" s="7" t="s">
        <v>3028</v>
      </c>
      <c r="D4" s="7" t="s">
        <v>3029</v>
      </c>
      <c r="E4" s="7" t="s">
        <v>3030</v>
      </c>
      <c r="F4" s="8" t="s">
        <v>3037</v>
      </c>
      <c r="G4" s="8" t="n">
        <v>8600</v>
      </c>
    </row>
    <row r="5" customFormat="false" ht="12.75" hidden="false" customHeight="false" outlineLevel="0" collapsed="false">
      <c r="A5" s="5"/>
      <c r="B5" s="6"/>
      <c r="C5" s="7" t="s">
        <v>3038</v>
      </c>
      <c r="D5" s="7" t="s">
        <v>11</v>
      </c>
      <c r="E5" s="7" t="s">
        <v>387</v>
      </c>
      <c r="F5" s="8"/>
      <c r="G5" s="8" t="n">
        <v>720000</v>
      </c>
    </row>
    <row r="6" customFormat="false" ht="12.75" hidden="false" customHeight="false" outlineLevel="0" collapsed="false">
      <c r="A6" s="5"/>
      <c r="B6" s="6"/>
      <c r="C6" s="7" t="s">
        <v>3039</v>
      </c>
      <c r="D6" s="7" t="s">
        <v>11</v>
      </c>
      <c r="E6" s="7" t="s">
        <v>387</v>
      </c>
      <c r="F6" s="8"/>
      <c r="G6" s="8" t="n">
        <v>25000000</v>
      </c>
    </row>
    <row r="7" customFormat="false" ht="12.75" hidden="false" customHeight="false" outlineLevel="0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false" customHeight="false" outlineLevel="0" collapsed="false">
      <c r="A8" s="5" t="s">
        <v>3021</v>
      </c>
      <c r="B8" s="6" t="n">
        <v>36972</v>
      </c>
      <c r="C8" s="7" t="s">
        <v>3041</v>
      </c>
      <c r="D8" s="7" t="s">
        <v>3042</v>
      </c>
      <c r="E8" s="7" t="s">
        <v>3043</v>
      </c>
      <c r="F8" s="8" t="s">
        <v>3021</v>
      </c>
      <c r="G8" s="8" t="n">
        <v>1000000</v>
      </c>
    </row>
    <row r="9" customFormat="false" ht="12.75" hidden="false" customHeight="false" outlineLevel="0" collapsed="false">
      <c r="A9" s="5" t="s">
        <v>3044</v>
      </c>
      <c r="B9" s="6" t="n">
        <v>36922</v>
      </c>
      <c r="C9" s="7" t="s">
        <v>3045</v>
      </c>
      <c r="D9" s="7" t="s">
        <v>3042</v>
      </c>
      <c r="E9" s="7" t="s">
        <v>686</v>
      </c>
      <c r="F9" s="8" t="s">
        <v>765</v>
      </c>
      <c r="G9" s="8" t="n">
        <v>3995</v>
      </c>
    </row>
    <row r="10" customFormat="false" ht="12.75" hidden="false" customHeight="false" outlineLevel="0" collapsed="false">
      <c r="A10" s="5" t="s">
        <v>3046</v>
      </c>
      <c r="B10" s="6" t="n">
        <v>36914</v>
      </c>
      <c r="C10" s="7" t="s">
        <v>3021</v>
      </c>
      <c r="D10" s="7" t="s">
        <v>3042</v>
      </c>
      <c r="E10" s="7" t="s">
        <v>376</v>
      </c>
      <c r="F10" s="8" t="s">
        <v>3047</v>
      </c>
      <c r="G10" s="8" t="n">
        <v>32100</v>
      </c>
    </row>
    <row r="11" customFormat="false" ht="12.75" hidden="false" customHeight="false" outlineLevel="0" collapsed="false">
      <c r="A11" s="5" t="s">
        <v>3048</v>
      </c>
      <c r="B11" s="6" t="n">
        <v>36927</v>
      </c>
      <c r="C11" s="7" t="s">
        <v>659</v>
      </c>
      <c r="D11" s="7" t="s">
        <v>3049</v>
      </c>
      <c r="E11" s="7" t="s">
        <v>686</v>
      </c>
      <c r="F11" s="8" t="s">
        <v>3050</v>
      </c>
      <c r="G11" s="8" t="n">
        <v>550919</v>
      </c>
    </row>
    <row r="12" customFormat="false" ht="12.75" hidden="false" customHeight="false" outlineLevel="0" collapsed="false">
      <c r="A12" s="5" t="s">
        <v>3051</v>
      </c>
      <c r="B12" s="6" t="n">
        <v>36899</v>
      </c>
      <c r="C12" s="7" t="s">
        <v>3052</v>
      </c>
      <c r="D12" s="7" t="s">
        <v>19</v>
      </c>
      <c r="E12" s="7" t="s">
        <v>3053</v>
      </c>
      <c r="F12" s="8" t="s">
        <v>3054</v>
      </c>
      <c r="G12" s="8" t="n">
        <v>56213</v>
      </c>
    </row>
    <row r="13" customFormat="false" ht="12.75" hidden="false" customHeight="false" outlineLevel="0" collapsed="false">
      <c r="A13" s="5"/>
      <c r="B13" s="6" t="n">
        <v>36924</v>
      </c>
      <c r="C13" s="7" t="s">
        <v>3055</v>
      </c>
      <c r="D13" s="7" t="s">
        <v>3056</v>
      </c>
      <c r="E13" s="7" t="s">
        <v>33</v>
      </c>
      <c r="F13" s="8" t="s">
        <v>3057</v>
      </c>
      <c r="G13" s="8" t="n">
        <v>16390</v>
      </c>
    </row>
    <row r="14" customFormat="false" ht="12.75" hidden="false" customHeight="false" outlineLevel="0" collapsed="false">
      <c r="A14" s="5"/>
      <c r="B14" s="6" t="n">
        <v>36950</v>
      </c>
      <c r="C14" s="7" t="s">
        <v>3058</v>
      </c>
      <c r="D14" s="7" t="s">
        <v>3056</v>
      </c>
      <c r="E14" s="7" t="s">
        <v>33</v>
      </c>
      <c r="F14" s="8" t="s">
        <v>3057</v>
      </c>
      <c r="G14" s="8" t="n">
        <v>11212</v>
      </c>
    </row>
    <row r="15" customFormat="false" ht="12.75" hidden="false" customHeight="false" outlineLevel="0" collapsed="false">
      <c r="A15" s="5" t="n">
        <v>529495</v>
      </c>
      <c r="B15" s="6" t="n">
        <v>36959</v>
      </c>
      <c r="C15" s="7" t="s">
        <v>3059</v>
      </c>
      <c r="D15" s="7" t="s">
        <v>3060</v>
      </c>
      <c r="E15" s="7" t="s">
        <v>29</v>
      </c>
      <c r="F15" s="8" t="s">
        <v>3061</v>
      </c>
      <c r="G15" s="8" t="n">
        <v>175000</v>
      </c>
    </row>
    <row r="16" customFormat="false" ht="12.75" hidden="false" customHeight="false" outlineLevel="0" collapsed="false">
      <c r="A16" s="5" t="s">
        <v>3062</v>
      </c>
      <c r="B16" s="6" t="n">
        <v>36952</v>
      </c>
      <c r="C16" s="7" t="s">
        <v>2966</v>
      </c>
      <c r="D16" s="7" t="s">
        <v>38</v>
      </c>
      <c r="E16" s="7" t="s">
        <v>39</v>
      </c>
      <c r="F16" s="8" t="s">
        <v>3063</v>
      </c>
      <c r="G16" s="8" t="n">
        <v>10780</v>
      </c>
    </row>
    <row r="17" customFormat="false" ht="12.75" hidden="false" customHeight="false" outlineLevel="0" collapsed="false">
      <c r="A17" s="5" t="s">
        <v>3064</v>
      </c>
      <c r="B17" s="6" t="n">
        <v>36952</v>
      </c>
      <c r="C17" s="7" t="s">
        <v>3065</v>
      </c>
      <c r="D17" s="7" t="s">
        <v>38</v>
      </c>
      <c r="E17" s="7" t="s">
        <v>39</v>
      </c>
      <c r="F17" s="8" t="s">
        <v>49</v>
      </c>
      <c r="G17" s="8" t="n">
        <v>18981</v>
      </c>
    </row>
    <row r="18" customFormat="false" ht="12.75" hidden="false" customHeight="false" outlineLevel="0" collapsed="false">
      <c r="A18" s="5" t="s">
        <v>3066</v>
      </c>
      <c r="B18" s="6" t="n">
        <v>36952</v>
      </c>
      <c r="C18" s="7" t="s">
        <v>3067</v>
      </c>
      <c r="D18" s="7" t="s">
        <v>38</v>
      </c>
      <c r="E18" s="7" t="s">
        <v>39</v>
      </c>
      <c r="F18" s="8" t="s">
        <v>49</v>
      </c>
      <c r="G18" s="8" t="n">
        <v>81757</v>
      </c>
    </row>
    <row r="19" customFormat="false" ht="12.75" hidden="false" customHeight="false" outlineLevel="0" collapsed="false">
      <c r="A19" s="5" t="s">
        <v>3068</v>
      </c>
      <c r="B19" s="6" t="n">
        <v>36955</v>
      </c>
      <c r="C19" s="7" t="s">
        <v>3069</v>
      </c>
      <c r="D19" s="7" t="s">
        <v>38</v>
      </c>
      <c r="E19" s="7" t="s">
        <v>39</v>
      </c>
      <c r="F19" s="8" t="s">
        <v>40</v>
      </c>
      <c r="G19" s="8" t="n">
        <v>11509</v>
      </c>
    </row>
    <row r="20" customFormat="false" ht="12.75" hidden="false" customHeight="false" outlineLevel="0" collapsed="false">
      <c r="A20" s="5" t="s">
        <v>3070</v>
      </c>
      <c r="B20" s="6" t="n">
        <v>36957</v>
      </c>
      <c r="C20" s="7" t="s">
        <v>3071</v>
      </c>
      <c r="D20" s="7" t="s">
        <v>38</v>
      </c>
      <c r="E20" s="7" t="s">
        <v>39</v>
      </c>
      <c r="F20" s="8" t="s">
        <v>3063</v>
      </c>
      <c r="G20" s="8" t="n">
        <v>5991</v>
      </c>
    </row>
    <row r="21" customFormat="false" ht="12.75" hidden="false" customHeight="false" outlineLevel="0" collapsed="false">
      <c r="A21" s="5" t="s">
        <v>3072</v>
      </c>
      <c r="B21" s="6" t="n">
        <v>36958</v>
      </c>
      <c r="C21" s="7" t="s">
        <v>3073</v>
      </c>
      <c r="D21" s="7" t="s">
        <v>38</v>
      </c>
      <c r="E21" s="7" t="s">
        <v>39</v>
      </c>
      <c r="F21" s="8" t="s">
        <v>3074</v>
      </c>
      <c r="G21" s="8" t="n">
        <v>304666</v>
      </c>
    </row>
    <row r="22" customFormat="false" ht="12.75" hidden="false" customHeight="false" outlineLevel="0" collapsed="false">
      <c r="A22" s="5" t="s">
        <v>3072</v>
      </c>
      <c r="B22" s="6" t="n">
        <v>36958</v>
      </c>
      <c r="C22" s="7" t="s">
        <v>3073</v>
      </c>
      <c r="D22" s="7" t="s">
        <v>38</v>
      </c>
      <c r="E22" s="7" t="s">
        <v>39</v>
      </c>
      <c r="F22" s="8" t="s">
        <v>3075</v>
      </c>
      <c r="G22" s="8" t="n">
        <v>-304666</v>
      </c>
    </row>
    <row r="23" customFormat="false" ht="12.75" hidden="false" customHeight="false" outlineLevel="0" collapsed="false">
      <c r="A23" s="5" t="s">
        <v>3076</v>
      </c>
      <c r="B23" s="6" t="n">
        <v>36958</v>
      </c>
      <c r="C23" s="7" t="s">
        <v>3077</v>
      </c>
      <c r="D23" s="7" t="s">
        <v>38</v>
      </c>
      <c r="E23" s="7" t="s">
        <v>39</v>
      </c>
      <c r="F23" s="8" t="s">
        <v>3063</v>
      </c>
      <c r="G23" s="8" t="n">
        <v>1351</v>
      </c>
    </row>
    <row r="24" customFormat="false" ht="12.75" hidden="false" customHeight="false" outlineLevel="0" collapsed="false">
      <c r="A24" s="5" t="s">
        <v>3078</v>
      </c>
      <c r="B24" s="6" t="n">
        <v>36958</v>
      </c>
      <c r="C24" s="7" t="s">
        <v>3079</v>
      </c>
      <c r="D24" s="7" t="s">
        <v>38</v>
      </c>
      <c r="E24" s="7" t="s">
        <v>39</v>
      </c>
      <c r="F24" s="8" t="s">
        <v>3080</v>
      </c>
      <c r="G24" s="8" t="n">
        <v>9884</v>
      </c>
    </row>
    <row r="25" customFormat="false" ht="12.75" hidden="false" customHeight="false" outlineLevel="0" collapsed="false">
      <c r="A25" s="5" t="s">
        <v>3081</v>
      </c>
      <c r="B25" s="6" t="n">
        <v>36958</v>
      </c>
      <c r="C25" s="7" t="s">
        <v>3079</v>
      </c>
      <c r="D25" s="7" t="s">
        <v>38</v>
      </c>
      <c r="E25" s="7" t="s">
        <v>39</v>
      </c>
      <c r="F25" s="8" t="s">
        <v>3080</v>
      </c>
      <c r="G25" s="8" t="n">
        <v>9146</v>
      </c>
    </row>
    <row r="26" customFormat="false" ht="12.75" hidden="false" customHeight="false" outlineLevel="0" collapsed="false">
      <c r="A26" s="5" t="s">
        <v>3082</v>
      </c>
      <c r="B26" s="6" t="n">
        <v>36958</v>
      </c>
      <c r="C26" s="7" t="s">
        <v>3083</v>
      </c>
      <c r="D26" s="7" t="s">
        <v>38</v>
      </c>
      <c r="E26" s="7" t="s">
        <v>39</v>
      </c>
      <c r="F26" s="8" t="s">
        <v>3080</v>
      </c>
      <c r="G26" s="8" t="n">
        <v>3847</v>
      </c>
    </row>
    <row r="27" customFormat="false" ht="12.75" hidden="false" customHeight="false" outlineLevel="0" collapsed="false">
      <c r="A27" s="5" t="s">
        <v>3084</v>
      </c>
      <c r="B27" s="6" t="n">
        <v>36962</v>
      </c>
      <c r="C27" s="7" t="s">
        <v>3085</v>
      </c>
      <c r="D27" s="7" t="s">
        <v>38</v>
      </c>
      <c r="E27" s="7" t="s">
        <v>39</v>
      </c>
      <c r="F27" s="8" t="s">
        <v>3086</v>
      </c>
      <c r="G27" s="8" t="n">
        <v>8327</v>
      </c>
    </row>
    <row r="28" customFormat="false" ht="12.75" hidden="false" customHeight="false" outlineLevel="0" collapsed="false">
      <c r="A28" s="5" t="s">
        <v>3087</v>
      </c>
      <c r="B28" s="6" t="n">
        <v>36962</v>
      </c>
      <c r="C28" s="7" t="s">
        <v>3088</v>
      </c>
      <c r="D28" s="7" t="s">
        <v>38</v>
      </c>
      <c r="E28" s="7" t="s">
        <v>39</v>
      </c>
      <c r="F28" s="8" t="s">
        <v>3080</v>
      </c>
      <c r="G28" s="8" t="n">
        <v>15671</v>
      </c>
    </row>
    <row r="29" customFormat="false" ht="12.75" hidden="false" customHeight="false" outlineLevel="0" collapsed="false">
      <c r="A29" s="5" t="s">
        <v>3089</v>
      </c>
      <c r="B29" s="6" t="n">
        <v>36962</v>
      </c>
      <c r="C29" s="7" t="s">
        <v>3090</v>
      </c>
      <c r="D29" s="7" t="s">
        <v>38</v>
      </c>
      <c r="E29" s="7" t="s">
        <v>39</v>
      </c>
      <c r="F29" s="8" t="s">
        <v>3063</v>
      </c>
      <c r="G29" s="8" t="n">
        <v>6067</v>
      </c>
    </row>
    <row r="30" customFormat="false" ht="12.75" hidden="false" customHeight="false" outlineLevel="0" collapsed="false">
      <c r="A30" s="5" t="s">
        <v>3091</v>
      </c>
      <c r="B30" s="6" t="n">
        <v>36962</v>
      </c>
      <c r="C30" s="7" t="s">
        <v>3092</v>
      </c>
      <c r="D30" s="7" t="s">
        <v>38</v>
      </c>
      <c r="E30" s="7" t="s">
        <v>39</v>
      </c>
      <c r="F30" s="8" t="s">
        <v>3086</v>
      </c>
      <c r="G30" s="8" t="n">
        <v>8144</v>
      </c>
    </row>
    <row r="31" customFormat="false" ht="12.75" hidden="false" customHeight="false" outlineLevel="0" collapsed="false">
      <c r="A31" s="5" t="s">
        <v>3093</v>
      </c>
      <c r="B31" s="6" t="n">
        <v>36962</v>
      </c>
      <c r="C31" s="7" t="s">
        <v>3094</v>
      </c>
      <c r="D31" s="7" t="s">
        <v>38</v>
      </c>
      <c r="E31" s="7" t="s">
        <v>39</v>
      </c>
      <c r="F31" s="8" t="s">
        <v>44</v>
      </c>
      <c r="G31" s="8" t="n">
        <v>2190</v>
      </c>
    </row>
    <row r="32" customFormat="false" ht="12.75" hidden="false" customHeight="false" outlineLevel="0" collapsed="false">
      <c r="A32" s="5" t="s">
        <v>3084</v>
      </c>
      <c r="B32" s="6" t="n">
        <v>36963</v>
      </c>
      <c r="C32" s="7" t="s">
        <v>3085</v>
      </c>
      <c r="D32" s="7" t="s">
        <v>38</v>
      </c>
      <c r="E32" s="7" t="s">
        <v>39</v>
      </c>
      <c r="F32" s="8" t="s">
        <v>3086</v>
      </c>
      <c r="G32" s="8" t="n">
        <v>-8327</v>
      </c>
    </row>
    <row r="33" customFormat="false" ht="12.75" hidden="false" customHeight="false" outlineLevel="0" collapsed="false">
      <c r="A33" s="5" t="s">
        <v>3084</v>
      </c>
      <c r="B33" s="6" t="n">
        <v>36963</v>
      </c>
      <c r="C33" s="7" t="s">
        <v>3085</v>
      </c>
      <c r="D33" s="7" t="s">
        <v>38</v>
      </c>
      <c r="E33" s="7" t="s">
        <v>39</v>
      </c>
      <c r="F33" s="8" t="s">
        <v>44</v>
      </c>
      <c r="G33" s="8" t="n">
        <v>8327</v>
      </c>
    </row>
    <row r="34" customFormat="false" ht="12.75" hidden="false" customHeight="false" outlineLevel="0" collapsed="false">
      <c r="A34" s="5" t="s">
        <v>3095</v>
      </c>
      <c r="B34" s="6" t="n">
        <v>36963</v>
      </c>
      <c r="C34" s="7" t="s">
        <v>3096</v>
      </c>
      <c r="D34" s="7" t="s">
        <v>38</v>
      </c>
      <c r="E34" s="7" t="s">
        <v>39</v>
      </c>
      <c r="F34" s="8" t="s">
        <v>40</v>
      </c>
      <c r="G34" s="8" t="n">
        <v>11018</v>
      </c>
    </row>
    <row r="35" customFormat="false" ht="12.75" hidden="false" customHeight="false" outlineLevel="0" collapsed="false">
      <c r="A35" s="5" t="s">
        <v>3097</v>
      </c>
      <c r="B35" s="6" t="n">
        <v>36963</v>
      </c>
      <c r="C35" s="7" t="s">
        <v>3065</v>
      </c>
      <c r="D35" s="7" t="s">
        <v>38</v>
      </c>
      <c r="E35" s="7" t="s">
        <v>39</v>
      </c>
      <c r="F35" s="8" t="s">
        <v>49</v>
      </c>
      <c r="G35" s="8" t="n">
        <v>14551</v>
      </c>
    </row>
    <row r="36" customFormat="false" ht="12.75" hidden="false" customHeight="false" outlineLevel="0" collapsed="false">
      <c r="A36" s="5" t="s">
        <v>3098</v>
      </c>
      <c r="B36" s="6" t="n">
        <v>36963</v>
      </c>
      <c r="C36" s="7" t="s">
        <v>3099</v>
      </c>
      <c r="D36" s="7" t="s">
        <v>38</v>
      </c>
      <c r="E36" s="7" t="s">
        <v>39</v>
      </c>
      <c r="F36" s="8" t="s">
        <v>3063</v>
      </c>
      <c r="G36" s="8" t="n">
        <v>1543</v>
      </c>
    </row>
    <row r="37" customFormat="false" ht="12.75" hidden="false" customHeight="false" outlineLevel="0" collapsed="false">
      <c r="A37" s="5" t="s">
        <v>3100</v>
      </c>
      <c r="B37" s="6" t="n">
        <v>36963</v>
      </c>
      <c r="C37" s="7" t="s">
        <v>3101</v>
      </c>
      <c r="D37" s="7" t="s">
        <v>38</v>
      </c>
      <c r="E37" s="7" t="s">
        <v>39</v>
      </c>
      <c r="F37" s="8" t="s">
        <v>40</v>
      </c>
      <c r="G37" s="8" t="n">
        <v>11104</v>
      </c>
    </row>
    <row r="38" customFormat="false" ht="12.75" hidden="false" customHeight="false" outlineLevel="0" collapsed="false">
      <c r="A38" s="5" t="s">
        <v>3102</v>
      </c>
      <c r="B38" s="6" t="n">
        <v>36964</v>
      </c>
      <c r="C38" s="7" t="s">
        <v>3103</v>
      </c>
      <c r="D38" s="7" t="s">
        <v>38</v>
      </c>
      <c r="E38" s="7" t="s">
        <v>39</v>
      </c>
      <c r="F38" s="8" t="s">
        <v>40</v>
      </c>
      <c r="G38" s="8" t="n">
        <v>5399</v>
      </c>
    </row>
    <row r="39" customFormat="false" ht="12.75" hidden="false" customHeight="false" outlineLevel="0" collapsed="false">
      <c r="A39" s="5" t="s">
        <v>3104</v>
      </c>
      <c r="B39" s="6" t="n">
        <v>36964</v>
      </c>
      <c r="C39" s="7" t="s">
        <v>3103</v>
      </c>
      <c r="D39" s="7" t="s">
        <v>38</v>
      </c>
      <c r="E39" s="7" t="s">
        <v>39</v>
      </c>
      <c r="F39" s="8" t="s">
        <v>40</v>
      </c>
      <c r="G39" s="8" t="n">
        <v>65526</v>
      </c>
    </row>
    <row r="40" customFormat="false" ht="12.75" hidden="false" customHeight="false" outlineLevel="0" collapsed="false">
      <c r="A40" s="5" t="s">
        <v>3105</v>
      </c>
      <c r="B40" s="6" t="n">
        <v>36966</v>
      </c>
      <c r="C40" s="7" t="s">
        <v>3106</v>
      </c>
      <c r="D40" s="7" t="s">
        <v>38</v>
      </c>
      <c r="E40" s="7" t="s">
        <v>39</v>
      </c>
      <c r="F40" s="8" t="s">
        <v>3080</v>
      </c>
      <c r="G40" s="8" t="n">
        <v>5395</v>
      </c>
    </row>
    <row r="41" customFormat="false" ht="12.75" hidden="false" customHeight="false" outlineLevel="0" collapsed="false">
      <c r="A41" s="5" t="s">
        <v>3107</v>
      </c>
      <c r="B41" s="6" t="n">
        <v>36966</v>
      </c>
      <c r="C41" s="7" t="s">
        <v>3108</v>
      </c>
      <c r="D41" s="7" t="s">
        <v>38</v>
      </c>
      <c r="E41" s="7" t="s">
        <v>39</v>
      </c>
      <c r="F41" s="8" t="s">
        <v>49</v>
      </c>
      <c r="G41" s="8" t="n">
        <v>43537</v>
      </c>
    </row>
    <row r="42" customFormat="false" ht="12.75" hidden="false" customHeight="false" outlineLevel="0" collapsed="false">
      <c r="A42" s="5" t="s">
        <v>3109</v>
      </c>
      <c r="B42" s="6" t="n">
        <v>36966</v>
      </c>
      <c r="C42" s="7" t="s">
        <v>3108</v>
      </c>
      <c r="D42" s="7" t="s">
        <v>38</v>
      </c>
      <c r="E42" s="7" t="s">
        <v>39</v>
      </c>
      <c r="F42" s="8" t="s">
        <v>49</v>
      </c>
      <c r="G42" s="8" t="n">
        <v>17117</v>
      </c>
    </row>
    <row r="43" customFormat="false" ht="12.75" hidden="false" customHeight="false" outlineLevel="0" collapsed="false">
      <c r="A43" s="5" t="s">
        <v>3110</v>
      </c>
      <c r="B43" s="6" t="n">
        <v>36966</v>
      </c>
      <c r="C43" s="7" t="s">
        <v>3108</v>
      </c>
      <c r="D43" s="7" t="s">
        <v>38</v>
      </c>
      <c r="E43" s="7" t="s">
        <v>39</v>
      </c>
      <c r="F43" s="8" t="s">
        <v>49</v>
      </c>
      <c r="G43" s="8" t="n">
        <v>50721</v>
      </c>
    </row>
    <row r="44" customFormat="false" ht="12.75" hidden="false" customHeight="false" outlineLevel="0" collapsed="false">
      <c r="A44" s="5" t="s">
        <v>3111</v>
      </c>
      <c r="B44" s="6" t="n">
        <v>36966</v>
      </c>
      <c r="C44" s="7" t="s">
        <v>3112</v>
      </c>
      <c r="D44" s="7" t="s">
        <v>38</v>
      </c>
      <c r="E44" s="7" t="s">
        <v>39</v>
      </c>
      <c r="F44" s="8" t="s">
        <v>3063</v>
      </c>
      <c r="G44" s="8" t="n">
        <v>2022</v>
      </c>
    </row>
    <row r="45" customFormat="false" ht="12.75" hidden="false" customHeight="false" outlineLevel="0" collapsed="false">
      <c r="A45" s="5" t="s">
        <v>3113</v>
      </c>
      <c r="B45" s="6" t="n">
        <v>36966</v>
      </c>
      <c r="C45" s="7" t="s">
        <v>3114</v>
      </c>
      <c r="D45" s="7" t="s">
        <v>38</v>
      </c>
      <c r="E45" s="7" t="s">
        <v>39</v>
      </c>
      <c r="F45" s="8" t="s">
        <v>3063</v>
      </c>
      <c r="G45" s="8" t="n">
        <v>3840</v>
      </c>
    </row>
    <row r="46" customFormat="false" ht="12.75" hidden="false" customHeight="false" outlineLevel="0" collapsed="false">
      <c r="A46" s="5" t="s">
        <v>3115</v>
      </c>
      <c r="B46" s="6" t="n">
        <v>36969</v>
      </c>
      <c r="C46" s="7" t="s">
        <v>3116</v>
      </c>
      <c r="D46" s="7" t="s">
        <v>38</v>
      </c>
      <c r="E46" s="7" t="s">
        <v>39</v>
      </c>
      <c r="F46" s="8" t="s">
        <v>3063</v>
      </c>
      <c r="G46" s="8" t="n">
        <v>18099</v>
      </c>
    </row>
    <row r="47" customFormat="false" ht="12.75" hidden="false" customHeight="false" outlineLevel="0" collapsed="false">
      <c r="A47" s="5" t="s">
        <v>3062</v>
      </c>
      <c r="B47" s="6" t="n">
        <v>36969</v>
      </c>
      <c r="C47" s="7" t="s">
        <v>2966</v>
      </c>
      <c r="D47" s="7" t="s">
        <v>38</v>
      </c>
      <c r="E47" s="7" t="s">
        <v>39</v>
      </c>
      <c r="F47" s="8" t="s">
        <v>3063</v>
      </c>
      <c r="G47" s="8" t="n">
        <v>-10780</v>
      </c>
    </row>
    <row r="48" customFormat="false" ht="12.75" hidden="false" customHeight="false" outlineLevel="0" collapsed="false">
      <c r="A48" s="5" t="s">
        <v>3062</v>
      </c>
      <c r="B48" s="6" t="n">
        <v>36969</v>
      </c>
      <c r="C48" s="7" t="s">
        <v>2966</v>
      </c>
      <c r="D48" s="7" t="s">
        <v>38</v>
      </c>
      <c r="E48" s="7" t="s">
        <v>39</v>
      </c>
      <c r="F48" s="8" t="s">
        <v>3063</v>
      </c>
      <c r="G48" s="8" t="n">
        <v>2637</v>
      </c>
    </row>
    <row r="49" customFormat="false" ht="12.75" hidden="false" customHeight="false" outlineLevel="0" collapsed="false">
      <c r="A49" s="5" t="s">
        <v>3064</v>
      </c>
      <c r="B49" s="6" t="n">
        <v>36969</v>
      </c>
      <c r="C49" s="7" t="s">
        <v>3065</v>
      </c>
      <c r="D49" s="7" t="s">
        <v>38</v>
      </c>
      <c r="E49" s="7" t="s">
        <v>39</v>
      </c>
      <c r="F49" s="8" t="s">
        <v>49</v>
      </c>
      <c r="G49" s="8" t="n">
        <v>-18981</v>
      </c>
    </row>
    <row r="50" customFormat="false" ht="12.75" hidden="false" customHeight="false" outlineLevel="0" collapsed="false">
      <c r="A50" s="5" t="s">
        <v>3066</v>
      </c>
      <c r="B50" s="6" t="n">
        <v>36969</v>
      </c>
      <c r="C50" s="7" t="s">
        <v>3067</v>
      </c>
      <c r="D50" s="7" t="s">
        <v>38</v>
      </c>
      <c r="E50" s="7" t="s">
        <v>39</v>
      </c>
      <c r="F50" s="8" t="s">
        <v>49</v>
      </c>
      <c r="G50" s="8" t="n">
        <v>-81757</v>
      </c>
    </row>
    <row r="51" customFormat="false" ht="12.75" hidden="false" customHeight="false" outlineLevel="0" collapsed="false">
      <c r="A51" s="5" t="s">
        <v>3064</v>
      </c>
      <c r="B51" s="6" t="n">
        <v>36969</v>
      </c>
      <c r="C51" s="7" t="s">
        <v>3065</v>
      </c>
      <c r="D51" s="7" t="s">
        <v>38</v>
      </c>
      <c r="E51" s="7" t="s">
        <v>39</v>
      </c>
      <c r="F51" s="8" t="s">
        <v>49</v>
      </c>
      <c r="G51" s="8" t="n">
        <v>6185</v>
      </c>
    </row>
    <row r="52" customFormat="false" ht="12.75" hidden="false" customHeight="false" outlineLevel="0" collapsed="false">
      <c r="A52" s="5" t="s">
        <v>3066</v>
      </c>
      <c r="B52" s="6" t="n">
        <v>36969</v>
      </c>
      <c r="C52" s="7" t="s">
        <v>3067</v>
      </c>
      <c r="D52" s="7" t="s">
        <v>38</v>
      </c>
      <c r="E52" s="7" t="s">
        <v>39</v>
      </c>
      <c r="F52" s="8" t="s">
        <v>49</v>
      </c>
      <c r="G52" s="8" t="n">
        <v>16343</v>
      </c>
    </row>
    <row r="53" customFormat="false" ht="12.75" hidden="false" customHeight="false" outlineLevel="0" collapsed="false">
      <c r="A53" s="5" t="s">
        <v>3070</v>
      </c>
      <c r="B53" s="6" t="n">
        <v>36969</v>
      </c>
      <c r="C53" s="7" t="s">
        <v>3071</v>
      </c>
      <c r="D53" s="7" t="s">
        <v>38</v>
      </c>
      <c r="E53" s="7" t="s">
        <v>39</v>
      </c>
      <c r="F53" s="8" t="s">
        <v>3063</v>
      </c>
      <c r="G53" s="8" t="n">
        <v>-5991</v>
      </c>
    </row>
    <row r="54" customFormat="false" ht="12.75" hidden="false" customHeight="false" outlineLevel="0" collapsed="false">
      <c r="A54" s="5" t="s">
        <v>3070</v>
      </c>
      <c r="B54" s="6" t="n">
        <v>36969</v>
      </c>
      <c r="C54" s="7" t="s">
        <v>3071</v>
      </c>
      <c r="D54" s="7" t="s">
        <v>38</v>
      </c>
      <c r="E54" s="7" t="s">
        <v>39</v>
      </c>
      <c r="F54" s="8" t="s">
        <v>3063</v>
      </c>
      <c r="G54" s="8" t="n">
        <v>2454</v>
      </c>
    </row>
    <row r="55" customFormat="false" ht="12.75" hidden="false" customHeight="false" outlineLevel="0" collapsed="false">
      <c r="A55" s="5" t="s">
        <v>3117</v>
      </c>
      <c r="B55" s="6" t="n">
        <v>36970</v>
      </c>
      <c r="C55" s="7" t="s">
        <v>3118</v>
      </c>
      <c r="D55" s="7" t="s">
        <v>38</v>
      </c>
      <c r="E55" s="7" t="s">
        <v>39</v>
      </c>
      <c r="F55" s="8" t="s">
        <v>3063</v>
      </c>
      <c r="G55" s="8" t="n">
        <v>12307</v>
      </c>
    </row>
    <row r="56" customFormat="false" ht="12.75" hidden="false" customHeight="false" outlineLevel="0" collapsed="false">
      <c r="A56" s="5" t="s">
        <v>3119</v>
      </c>
      <c r="B56" s="6" t="n">
        <v>36970</v>
      </c>
      <c r="C56" s="7" t="s">
        <v>3120</v>
      </c>
      <c r="D56" s="7" t="s">
        <v>38</v>
      </c>
      <c r="E56" s="7" t="s">
        <v>39</v>
      </c>
      <c r="F56" s="8" t="s">
        <v>3121</v>
      </c>
      <c r="G56" s="8" t="n">
        <v>15720</v>
      </c>
    </row>
    <row r="57" customFormat="false" ht="12.75" hidden="false" customHeight="false" outlineLevel="0" collapsed="false">
      <c r="A57" s="5" t="s">
        <v>3122</v>
      </c>
      <c r="B57" s="6" t="n">
        <v>36970</v>
      </c>
      <c r="C57" s="7" t="s">
        <v>3123</v>
      </c>
      <c r="D57" s="7" t="s">
        <v>38</v>
      </c>
      <c r="E57" s="7" t="s">
        <v>39</v>
      </c>
      <c r="F57" s="8" t="s">
        <v>3121</v>
      </c>
      <c r="G57" s="8" t="n">
        <v>-81424</v>
      </c>
    </row>
    <row r="58" customFormat="false" ht="12.75" hidden="false" customHeight="false" outlineLevel="0" collapsed="false">
      <c r="A58" s="5" t="s">
        <v>3124</v>
      </c>
      <c r="B58" s="6" t="n">
        <v>36971</v>
      </c>
      <c r="C58" s="7" t="s">
        <v>3125</v>
      </c>
      <c r="D58" s="7" t="s">
        <v>38</v>
      </c>
      <c r="E58" s="7" t="s">
        <v>39</v>
      </c>
      <c r="F58" s="8" t="s">
        <v>3063</v>
      </c>
      <c r="G58" s="8" t="n">
        <v>9401</v>
      </c>
    </row>
    <row r="59" customFormat="false" ht="12.75" hidden="false" customHeight="false" outlineLevel="0" collapsed="false">
      <c r="A59" s="5" t="s">
        <v>3126</v>
      </c>
      <c r="B59" s="6" t="n">
        <v>36971</v>
      </c>
      <c r="C59" s="7" t="s">
        <v>3127</v>
      </c>
      <c r="D59" s="7" t="s">
        <v>38</v>
      </c>
      <c r="E59" s="7" t="s">
        <v>39</v>
      </c>
      <c r="F59" s="8" t="s">
        <v>3063</v>
      </c>
      <c r="G59" s="8" t="n">
        <v>20680</v>
      </c>
    </row>
    <row r="60" customFormat="false" ht="12.75" hidden="false" customHeight="false" outlineLevel="0" collapsed="false">
      <c r="A60" s="5" t="s">
        <v>3128</v>
      </c>
      <c r="B60" s="6" t="n">
        <v>36972</v>
      </c>
      <c r="C60" s="7" t="s">
        <v>3129</v>
      </c>
      <c r="D60" s="7" t="s">
        <v>38</v>
      </c>
      <c r="E60" s="7" t="s">
        <v>39</v>
      </c>
      <c r="F60" s="8" t="s">
        <v>40</v>
      </c>
      <c r="G60" s="8" t="n">
        <v>2450</v>
      </c>
    </row>
    <row r="61" customFormat="false" ht="12.75" hidden="false" customHeight="false" outlineLevel="0" collapsed="false">
      <c r="A61" s="5" t="s">
        <v>3130</v>
      </c>
      <c r="B61" s="6" t="n">
        <v>36976</v>
      </c>
      <c r="C61" s="7" t="s">
        <v>1254</v>
      </c>
      <c r="D61" s="7" t="s">
        <v>38</v>
      </c>
      <c r="E61" s="7" t="s">
        <v>39</v>
      </c>
      <c r="F61" s="8" t="s">
        <v>3063</v>
      </c>
      <c r="G61" s="8" t="n">
        <v>9272</v>
      </c>
    </row>
    <row r="62" customFormat="false" ht="12.75" hidden="false" customHeight="false" outlineLevel="0" collapsed="false">
      <c r="A62" s="5" t="s">
        <v>3131</v>
      </c>
      <c r="B62" s="6" t="n">
        <v>36976</v>
      </c>
      <c r="C62" s="7" t="s">
        <v>3132</v>
      </c>
      <c r="D62" s="7" t="s">
        <v>38</v>
      </c>
      <c r="E62" s="7" t="s">
        <v>39</v>
      </c>
      <c r="F62" s="8" t="s">
        <v>3133</v>
      </c>
      <c r="G62" s="8" t="n">
        <v>2431</v>
      </c>
    </row>
    <row r="63" customFormat="false" ht="12.75" hidden="false" customHeight="false" outlineLevel="0" collapsed="false">
      <c r="A63" s="5" t="s">
        <v>3134</v>
      </c>
      <c r="B63" s="6" t="n">
        <v>36976</v>
      </c>
      <c r="C63" s="7" t="s">
        <v>3135</v>
      </c>
      <c r="D63" s="7" t="s">
        <v>38</v>
      </c>
      <c r="E63" s="7" t="s">
        <v>39</v>
      </c>
      <c r="F63" s="8" t="s">
        <v>40</v>
      </c>
      <c r="G63" s="8" t="n">
        <v>2924</v>
      </c>
    </row>
    <row r="64" customFormat="false" ht="12.75" hidden="false" customHeight="false" outlineLevel="0" collapsed="false">
      <c r="A64" s="5" t="s">
        <v>3136</v>
      </c>
      <c r="B64" s="6" t="n">
        <v>36976</v>
      </c>
      <c r="C64" s="7" t="s">
        <v>3065</v>
      </c>
      <c r="D64" s="7" t="s">
        <v>38</v>
      </c>
      <c r="E64" s="7" t="s">
        <v>39</v>
      </c>
      <c r="F64" s="8" t="s">
        <v>49</v>
      </c>
      <c r="G64" s="8" t="n">
        <v>2215</v>
      </c>
    </row>
    <row r="65" customFormat="false" ht="12.75" hidden="false" customHeight="false" outlineLevel="0" collapsed="false">
      <c r="A65" s="5" t="s">
        <v>3137</v>
      </c>
      <c r="B65" s="6" t="n">
        <v>36976</v>
      </c>
      <c r="C65" s="7" t="s">
        <v>65</v>
      </c>
      <c r="D65" s="7" t="s">
        <v>38</v>
      </c>
      <c r="E65" s="7" t="s">
        <v>39</v>
      </c>
      <c r="F65" s="8" t="s">
        <v>49</v>
      </c>
      <c r="G65" s="8" t="n">
        <v>9908</v>
      </c>
    </row>
    <row r="66" customFormat="false" ht="12.75" hidden="false" customHeight="false" outlineLevel="0" collapsed="false">
      <c r="A66" s="5" t="s">
        <v>3138</v>
      </c>
      <c r="B66" s="6" t="n">
        <v>36976</v>
      </c>
      <c r="C66" s="7" t="s">
        <v>3139</v>
      </c>
      <c r="D66" s="7" t="s">
        <v>38</v>
      </c>
      <c r="E66" s="7" t="s">
        <v>39</v>
      </c>
      <c r="F66" s="8" t="s">
        <v>49</v>
      </c>
      <c r="G66" s="8" t="n">
        <v>1282</v>
      </c>
    </row>
    <row r="67" customFormat="false" ht="12.75" hidden="false" customHeight="false" outlineLevel="0" collapsed="false">
      <c r="A67" s="5" t="s">
        <v>3140</v>
      </c>
      <c r="B67" s="6" t="n">
        <v>36977</v>
      </c>
      <c r="C67" s="7" t="s">
        <v>3141</v>
      </c>
      <c r="D67" s="7" t="s">
        <v>38</v>
      </c>
      <c r="E67" s="7" t="s">
        <v>39</v>
      </c>
      <c r="F67" s="8" t="s">
        <v>3121</v>
      </c>
      <c r="G67" s="8" t="n">
        <v>6633</v>
      </c>
    </row>
    <row r="68" customFormat="false" ht="12.75" hidden="false" customHeight="false" outlineLevel="0" collapsed="false">
      <c r="A68" s="5" t="s">
        <v>3142</v>
      </c>
      <c r="B68" s="6" t="n">
        <v>36977</v>
      </c>
      <c r="C68" s="7" t="s">
        <v>3143</v>
      </c>
      <c r="D68" s="7" t="s">
        <v>38</v>
      </c>
      <c r="E68" s="7" t="s">
        <v>39</v>
      </c>
      <c r="F68" s="8" t="s">
        <v>3063</v>
      </c>
      <c r="G68" s="8" t="n">
        <v>6740</v>
      </c>
    </row>
    <row r="69" customFormat="false" ht="12.75" hidden="false" customHeight="false" outlineLevel="0" collapsed="false">
      <c r="A69" s="5" t="s">
        <v>3144</v>
      </c>
      <c r="B69" s="6" t="n">
        <v>36977</v>
      </c>
      <c r="C69" s="7" t="s">
        <v>3143</v>
      </c>
      <c r="D69" s="7" t="s">
        <v>38</v>
      </c>
      <c r="E69" s="7" t="s">
        <v>39</v>
      </c>
      <c r="F69" s="8" t="s">
        <v>3063</v>
      </c>
      <c r="G69" s="8" t="n">
        <v>6343</v>
      </c>
    </row>
    <row r="70" customFormat="false" ht="12.75" hidden="false" customHeight="false" outlineLevel="0" collapsed="false">
      <c r="A70" s="5" t="s">
        <v>3145</v>
      </c>
      <c r="B70" s="6" t="n">
        <v>36977</v>
      </c>
      <c r="C70" s="7" t="s">
        <v>3146</v>
      </c>
      <c r="D70" s="7" t="s">
        <v>38</v>
      </c>
      <c r="E70" s="7" t="s">
        <v>39</v>
      </c>
      <c r="F70" s="8" t="s">
        <v>49</v>
      </c>
      <c r="G70" s="8" t="n">
        <v>527</v>
      </c>
    </row>
    <row r="71" customFormat="false" ht="12.75" hidden="false" customHeight="false" outlineLevel="0" collapsed="false">
      <c r="A71" s="5" t="s">
        <v>3147</v>
      </c>
      <c r="B71" s="6" t="n">
        <v>36977</v>
      </c>
      <c r="C71" s="7" t="s">
        <v>3148</v>
      </c>
      <c r="D71" s="7" t="s">
        <v>38</v>
      </c>
      <c r="E71" s="7" t="s">
        <v>39</v>
      </c>
      <c r="F71" s="8" t="s">
        <v>40</v>
      </c>
      <c r="G71" s="8" t="n">
        <v>4384</v>
      </c>
    </row>
    <row r="72" customFormat="false" ht="12.75" hidden="false" customHeight="false" outlineLevel="0" collapsed="false">
      <c r="A72" s="5" t="s">
        <v>3149</v>
      </c>
      <c r="B72" s="6" t="n">
        <v>36977</v>
      </c>
      <c r="C72" s="7" t="s">
        <v>3150</v>
      </c>
      <c r="D72" s="7" t="s">
        <v>38</v>
      </c>
      <c r="E72" s="7" t="s">
        <v>39</v>
      </c>
      <c r="F72" s="8" t="s">
        <v>3063</v>
      </c>
      <c r="G72" s="8" t="n">
        <v>19517</v>
      </c>
    </row>
    <row r="73" customFormat="false" ht="12.75" hidden="false" customHeight="false" outlineLevel="0" collapsed="false">
      <c r="A73" s="5" t="s">
        <v>3151</v>
      </c>
      <c r="B73" s="6" t="n">
        <v>36977</v>
      </c>
      <c r="C73" s="7" t="s">
        <v>3150</v>
      </c>
      <c r="D73" s="7" t="s">
        <v>38</v>
      </c>
      <c r="E73" s="7" t="s">
        <v>39</v>
      </c>
      <c r="F73" s="8" t="s">
        <v>40</v>
      </c>
      <c r="G73" s="8" t="n">
        <v>1880</v>
      </c>
    </row>
    <row r="74" customFormat="false" ht="12.75" hidden="false" customHeight="false" outlineLevel="0" collapsed="false">
      <c r="A74" s="5" t="s">
        <v>3152</v>
      </c>
      <c r="B74" s="6" t="n">
        <v>36977</v>
      </c>
      <c r="C74" s="7" t="s">
        <v>3153</v>
      </c>
      <c r="D74" s="7" t="s">
        <v>38</v>
      </c>
      <c r="E74" s="7" t="s">
        <v>39</v>
      </c>
      <c r="F74" s="8" t="s">
        <v>3063</v>
      </c>
      <c r="G74" s="8" t="n">
        <v>4620</v>
      </c>
    </row>
    <row r="75" customFormat="false" ht="12.75" hidden="false" customHeight="false" outlineLevel="0" collapsed="false">
      <c r="A75" s="5" t="s">
        <v>3154</v>
      </c>
      <c r="B75" s="6" t="n">
        <v>36977</v>
      </c>
      <c r="C75" s="7" t="s">
        <v>3155</v>
      </c>
      <c r="D75" s="7" t="s">
        <v>38</v>
      </c>
      <c r="E75" s="7" t="s">
        <v>39</v>
      </c>
      <c r="F75" s="8" t="s">
        <v>75</v>
      </c>
      <c r="G75" s="8" t="n">
        <v>749</v>
      </c>
    </row>
    <row r="76" customFormat="false" ht="12.75" hidden="false" customHeight="false" outlineLevel="0" collapsed="false">
      <c r="A76" s="5" t="s">
        <v>3156</v>
      </c>
      <c r="B76" s="6" t="n">
        <v>36978</v>
      </c>
      <c r="C76" s="7" t="s">
        <v>3157</v>
      </c>
      <c r="D76" s="7" t="s">
        <v>38</v>
      </c>
      <c r="E76" s="7" t="s">
        <v>39</v>
      </c>
      <c r="F76" s="8" t="s">
        <v>3074</v>
      </c>
      <c r="G76" s="8" t="n">
        <v>319</v>
      </c>
    </row>
    <row r="77" customFormat="false" ht="12.75" hidden="false" customHeight="false" outlineLevel="0" collapsed="false">
      <c r="A77" s="5" t="s">
        <v>3158</v>
      </c>
      <c r="B77" s="6" t="n">
        <v>36978</v>
      </c>
      <c r="C77" s="7" t="s">
        <v>3157</v>
      </c>
      <c r="D77" s="7" t="s">
        <v>38</v>
      </c>
      <c r="E77" s="7" t="s">
        <v>39</v>
      </c>
      <c r="F77" s="8" t="s">
        <v>3074</v>
      </c>
      <c r="G77" s="8" t="n">
        <v>2431</v>
      </c>
    </row>
    <row r="78" customFormat="false" ht="12.75" hidden="false" customHeight="false" outlineLevel="0" collapsed="false">
      <c r="A78" s="5" t="s">
        <v>3159</v>
      </c>
      <c r="B78" s="6" t="n">
        <v>36978</v>
      </c>
      <c r="C78" s="7" t="s">
        <v>3157</v>
      </c>
      <c r="D78" s="7" t="s">
        <v>38</v>
      </c>
      <c r="E78" s="7" t="s">
        <v>39</v>
      </c>
      <c r="F78" s="8" t="s">
        <v>3074</v>
      </c>
      <c r="G78" s="8" t="n">
        <v>973</v>
      </c>
    </row>
    <row r="79" customFormat="false" ht="12.75" hidden="false" customHeight="false" outlineLevel="0" collapsed="false">
      <c r="A79" s="5" t="s">
        <v>3160</v>
      </c>
      <c r="B79" s="6" t="n">
        <v>36978</v>
      </c>
      <c r="C79" s="7" t="s">
        <v>2627</v>
      </c>
      <c r="D79" s="7" t="s">
        <v>38</v>
      </c>
      <c r="E79" s="7" t="s">
        <v>39</v>
      </c>
      <c r="F79" s="8" t="s">
        <v>3074</v>
      </c>
      <c r="G79" s="8" t="n">
        <v>8203</v>
      </c>
    </row>
    <row r="80" customFormat="false" ht="12.75" hidden="false" customHeight="false" outlineLevel="0" collapsed="false">
      <c r="A80" s="5" t="s">
        <v>3161</v>
      </c>
      <c r="B80" s="6" t="n">
        <v>36978</v>
      </c>
      <c r="C80" s="7" t="s">
        <v>3162</v>
      </c>
      <c r="D80" s="7" t="s">
        <v>38</v>
      </c>
      <c r="E80" s="7" t="s">
        <v>39</v>
      </c>
      <c r="F80" s="8" t="s">
        <v>3074</v>
      </c>
      <c r="G80" s="8" t="n">
        <v>34007</v>
      </c>
    </row>
    <row r="81" customFormat="false" ht="12.75" hidden="false" customHeight="false" outlineLevel="0" collapsed="false">
      <c r="A81" s="5"/>
      <c r="B81" s="6" t="n">
        <v>36979</v>
      </c>
      <c r="C81" s="7" t="s">
        <v>3163</v>
      </c>
      <c r="D81" s="7" t="s">
        <v>38</v>
      </c>
      <c r="E81" s="7" t="s">
        <v>39</v>
      </c>
      <c r="F81" s="8" t="s">
        <v>40</v>
      </c>
      <c r="G81" s="8" t="n">
        <v>290000</v>
      </c>
    </row>
    <row r="82" customFormat="false" ht="12.75" hidden="false" customHeight="false" outlineLevel="0" collapsed="false">
      <c r="A82" s="5"/>
      <c r="B82" s="6" t="n">
        <v>36979</v>
      </c>
      <c r="C82" s="7" t="s">
        <v>3164</v>
      </c>
      <c r="D82" s="7" t="s">
        <v>38</v>
      </c>
      <c r="E82" s="7" t="s">
        <v>39</v>
      </c>
      <c r="F82" s="8" t="s">
        <v>83</v>
      </c>
      <c r="G82" s="8" t="n">
        <v>45000</v>
      </c>
    </row>
    <row r="83" customFormat="false" ht="12.75" hidden="false" customHeight="false" outlineLevel="0" collapsed="false">
      <c r="A83" s="5" t="s">
        <v>3165</v>
      </c>
      <c r="B83" s="6" t="n">
        <v>36980</v>
      </c>
      <c r="C83" s="7" t="s">
        <v>3166</v>
      </c>
      <c r="D83" s="7" t="s">
        <v>38</v>
      </c>
      <c r="E83" s="7" t="s">
        <v>39</v>
      </c>
      <c r="F83" s="8" t="s">
        <v>40</v>
      </c>
      <c r="G83" s="8" t="n">
        <v>-76540</v>
      </c>
    </row>
    <row r="84" customFormat="false" ht="12.75" hidden="false" customHeight="false" outlineLevel="0" collapsed="false">
      <c r="A84" s="5" t="s">
        <v>3167</v>
      </c>
      <c r="B84" s="6" t="n">
        <v>36980</v>
      </c>
      <c r="C84" s="7" t="s">
        <v>3168</v>
      </c>
      <c r="D84" s="7" t="s">
        <v>38</v>
      </c>
      <c r="E84" s="7" t="s">
        <v>39</v>
      </c>
      <c r="F84" s="8" t="s">
        <v>3063</v>
      </c>
      <c r="G84" s="8" t="n">
        <v>-42540</v>
      </c>
    </row>
    <row r="85" customFormat="false" ht="12.75" hidden="false" customHeight="false" outlineLevel="0" collapsed="false">
      <c r="A85" s="5" t="s">
        <v>3169</v>
      </c>
      <c r="B85" s="6" t="n">
        <v>36980</v>
      </c>
      <c r="C85" s="7" t="s">
        <v>3170</v>
      </c>
      <c r="D85" s="7" t="s">
        <v>38</v>
      </c>
      <c r="E85" s="7" t="s">
        <v>39</v>
      </c>
      <c r="F85" s="8" t="s">
        <v>3080</v>
      </c>
      <c r="G85" s="8" t="n">
        <v>-95599</v>
      </c>
    </row>
    <row r="86" customFormat="false" ht="12.75" hidden="false" customHeight="false" outlineLevel="0" collapsed="false">
      <c r="A86" s="5" t="s">
        <v>3171</v>
      </c>
      <c r="B86" s="6" t="n">
        <v>36980</v>
      </c>
      <c r="C86" s="7" t="s">
        <v>3172</v>
      </c>
      <c r="D86" s="7" t="s">
        <v>38</v>
      </c>
      <c r="E86" s="7" t="s">
        <v>39</v>
      </c>
      <c r="F86" s="8" t="s">
        <v>49</v>
      </c>
      <c r="G86" s="8" t="n">
        <v>-954989</v>
      </c>
    </row>
    <row r="87" customFormat="false" ht="12.75" hidden="false" customHeight="false" outlineLevel="0" collapsed="false">
      <c r="A87" s="5" t="s">
        <v>3173</v>
      </c>
      <c r="B87" s="6" t="n">
        <v>36976</v>
      </c>
      <c r="C87" s="7" t="s">
        <v>3174</v>
      </c>
      <c r="D87" s="7" t="s">
        <v>38</v>
      </c>
      <c r="E87" s="7" t="s">
        <v>137</v>
      </c>
      <c r="F87" s="8" t="s">
        <v>92</v>
      </c>
      <c r="G87" s="8" t="n">
        <v>4550</v>
      </c>
    </row>
    <row r="88" customFormat="false" ht="12.75" hidden="false" customHeight="false" outlineLevel="0" collapsed="false">
      <c r="A88" s="5" t="s">
        <v>3175</v>
      </c>
      <c r="B88" s="6" t="n">
        <v>36944</v>
      </c>
      <c r="C88" s="7" t="s">
        <v>3176</v>
      </c>
      <c r="D88" s="7" t="s">
        <v>38</v>
      </c>
      <c r="E88" s="7" t="s">
        <v>39</v>
      </c>
      <c r="F88" s="8" t="s">
        <v>1105</v>
      </c>
      <c r="G88" s="8" t="n">
        <v>13663</v>
      </c>
    </row>
    <row r="89" customFormat="false" ht="12.75" hidden="false" customHeight="false" outlineLevel="0" collapsed="false">
      <c r="A89" s="5" t="s">
        <v>3177</v>
      </c>
      <c r="B89" s="6" t="n">
        <v>36945</v>
      </c>
      <c r="C89" s="7" t="s">
        <v>3178</v>
      </c>
      <c r="D89" s="7" t="s">
        <v>38</v>
      </c>
      <c r="E89" s="7" t="s">
        <v>39</v>
      </c>
      <c r="F89" s="8" t="s">
        <v>1105</v>
      </c>
      <c r="G89" s="8" t="n">
        <v>0</v>
      </c>
    </row>
    <row r="90" customFormat="false" ht="12.75" hidden="false" customHeight="false" outlineLevel="0" collapsed="false">
      <c r="A90" s="5" t="s">
        <v>3179</v>
      </c>
      <c r="B90" s="6" t="n">
        <v>36938</v>
      </c>
      <c r="C90" s="7" t="s">
        <v>3180</v>
      </c>
      <c r="D90" s="7" t="s">
        <v>38</v>
      </c>
      <c r="E90" s="7" t="s">
        <v>39</v>
      </c>
      <c r="F90" s="8" t="s">
        <v>3181</v>
      </c>
      <c r="G90" s="8" t="n">
        <v>7265</v>
      </c>
    </row>
    <row r="91" customFormat="false" ht="12.75" hidden="false" customHeight="false" outlineLevel="0" collapsed="false">
      <c r="A91" s="5" t="s">
        <v>3182</v>
      </c>
      <c r="B91" s="6" t="n">
        <v>36945</v>
      </c>
      <c r="C91" s="7" t="s">
        <v>3183</v>
      </c>
      <c r="D91" s="7" t="s">
        <v>38</v>
      </c>
      <c r="E91" s="7" t="s">
        <v>39</v>
      </c>
      <c r="F91" s="8" t="s">
        <v>3184</v>
      </c>
      <c r="G91" s="8" t="n">
        <v>4512</v>
      </c>
    </row>
    <row r="92" customFormat="false" ht="12.75" hidden="false" customHeight="false" outlineLevel="0" collapsed="false">
      <c r="A92" s="5" t="s">
        <v>3185</v>
      </c>
      <c r="B92" s="6" t="n">
        <v>36928</v>
      </c>
      <c r="C92" s="7" t="s">
        <v>3186</v>
      </c>
      <c r="D92" s="7" t="s">
        <v>38</v>
      </c>
      <c r="E92" s="7" t="s">
        <v>39</v>
      </c>
      <c r="F92" s="8" t="s">
        <v>3187</v>
      </c>
      <c r="G92" s="8" t="n">
        <v>17071</v>
      </c>
    </row>
    <row r="93" customFormat="false" ht="12.75" hidden="false" customHeight="false" outlineLevel="0" collapsed="false">
      <c r="A93" s="5" t="s">
        <v>3188</v>
      </c>
      <c r="B93" s="6" t="n">
        <v>36944</v>
      </c>
      <c r="C93" s="7" t="s">
        <v>3189</v>
      </c>
      <c r="D93" s="7" t="s">
        <v>38</v>
      </c>
      <c r="E93" s="7" t="s">
        <v>39</v>
      </c>
      <c r="F93" s="8" t="s">
        <v>3190</v>
      </c>
      <c r="G93" s="8" t="n">
        <v>155</v>
      </c>
    </row>
    <row r="94" customFormat="false" ht="12.75" hidden="false" customHeight="false" outlineLevel="0" collapsed="false">
      <c r="A94" s="5" t="s">
        <v>3191</v>
      </c>
      <c r="B94" s="6" t="n">
        <v>36945</v>
      </c>
      <c r="C94" s="7" t="s">
        <v>3192</v>
      </c>
      <c r="D94" s="7" t="s">
        <v>38</v>
      </c>
      <c r="E94" s="7" t="s">
        <v>39</v>
      </c>
      <c r="F94" s="8" t="s">
        <v>3190</v>
      </c>
      <c r="G94" s="8" t="n">
        <v>310</v>
      </c>
    </row>
    <row r="95" customFormat="false" ht="12.75" hidden="false" customHeight="false" outlineLevel="0" collapsed="false">
      <c r="A95" s="5" t="s">
        <v>3193</v>
      </c>
      <c r="B95" s="6" t="n">
        <v>36938</v>
      </c>
      <c r="C95" s="7" t="s">
        <v>3194</v>
      </c>
      <c r="D95" s="7" t="s">
        <v>38</v>
      </c>
      <c r="E95" s="7" t="s">
        <v>39</v>
      </c>
      <c r="F95" s="8" t="s">
        <v>3195</v>
      </c>
      <c r="G95" s="8" t="n">
        <v>377259</v>
      </c>
    </row>
    <row r="96" customFormat="false" ht="12.75" hidden="false" customHeight="false" outlineLevel="0" collapsed="false">
      <c r="A96" s="5" t="s">
        <v>3196</v>
      </c>
      <c r="B96" s="6" t="n">
        <v>36943</v>
      </c>
      <c r="C96" s="7" t="s">
        <v>3197</v>
      </c>
      <c r="D96" s="7" t="s">
        <v>38</v>
      </c>
      <c r="E96" s="7" t="s">
        <v>39</v>
      </c>
      <c r="F96" s="8" t="s">
        <v>3195</v>
      </c>
      <c r="G96" s="8" t="n">
        <v>961</v>
      </c>
    </row>
    <row r="97" customFormat="false" ht="12.75" hidden="false" customHeight="false" outlineLevel="0" collapsed="false">
      <c r="A97" s="5" t="s">
        <v>3198</v>
      </c>
      <c r="B97" s="6" t="n">
        <v>36945</v>
      </c>
      <c r="C97" s="7" t="s">
        <v>3199</v>
      </c>
      <c r="D97" s="7" t="s">
        <v>38</v>
      </c>
      <c r="E97" s="7" t="s">
        <v>39</v>
      </c>
      <c r="F97" s="8" t="s">
        <v>3195</v>
      </c>
      <c r="G97" s="8" t="n">
        <v>153</v>
      </c>
    </row>
    <row r="98" customFormat="false" ht="12.75" hidden="false" customHeight="false" outlineLevel="0" collapsed="false">
      <c r="A98" s="5" t="s">
        <v>3200</v>
      </c>
      <c r="B98" s="6" t="n">
        <v>36928</v>
      </c>
      <c r="C98" s="7" t="s">
        <v>82</v>
      </c>
      <c r="D98" s="7" t="s">
        <v>38</v>
      </c>
      <c r="E98" s="7" t="s">
        <v>39</v>
      </c>
      <c r="F98" s="8" t="s">
        <v>3201</v>
      </c>
      <c r="G98" s="8" t="n">
        <v>-49000</v>
      </c>
    </row>
    <row r="99" customFormat="false" ht="12.75" hidden="false" customHeight="false" outlineLevel="0" collapsed="false">
      <c r="A99" s="5" t="s">
        <v>3200</v>
      </c>
      <c r="B99" s="6" t="n">
        <v>36928</v>
      </c>
      <c r="C99" s="7" t="s">
        <v>82</v>
      </c>
      <c r="D99" s="7" t="s">
        <v>38</v>
      </c>
      <c r="E99" s="7" t="s">
        <v>39</v>
      </c>
      <c r="F99" s="8" t="s">
        <v>3201</v>
      </c>
      <c r="G99" s="8" t="n">
        <v>45644</v>
      </c>
    </row>
    <row r="100" customFormat="false" ht="12.75" hidden="false" customHeight="false" outlineLevel="0" collapsed="false">
      <c r="A100" s="5" t="s">
        <v>110</v>
      </c>
      <c r="B100" s="6" t="n">
        <v>36950</v>
      </c>
      <c r="C100" s="7" t="s">
        <v>82</v>
      </c>
      <c r="D100" s="7" t="s">
        <v>38</v>
      </c>
      <c r="E100" s="7" t="s">
        <v>39</v>
      </c>
      <c r="F100" s="8" t="s">
        <v>3201</v>
      </c>
      <c r="G100" s="8" t="n">
        <v>45000</v>
      </c>
    </row>
    <row r="101" customFormat="false" ht="12.75" hidden="false" customHeight="false" outlineLevel="0" collapsed="false">
      <c r="A101" s="5" t="s">
        <v>3202</v>
      </c>
      <c r="B101" s="6" t="n">
        <v>36948</v>
      </c>
      <c r="C101" s="7" t="s">
        <v>3203</v>
      </c>
      <c r="D101" s="7" t="s">
        <v>38</v>
      </c>
      <c r="E101" s="7" t="s">
        <v>39</v>
      </c>
      <c r="F101" s="8" t="s">
        <v>92</v>
      </c>
      <c r="G101" s="8" t="n">
        <v>775</v>
      </c>
    </row>
    <row r="102" customFormat="false" ht="12.75" hidden="false" customHeight="false" outlineLevel="0" collapsed="false">
      <c r="A102" s="5" t="s">
        <v>110</v>
      </c>
      <c r="B102" s="6" t="n">
        <v>36950</v>
      </c>
      <c r="C102" s="7" t="s">
        <v>3204</v>
      </c>
      <c r="D102" s="7" t="s">
        <v>38</v>
      </c>
      <c r="E102" s="7" t="s">
        <v>39</v>
      </c>
      <c r="F102" s="8" t="s">
        <v>1170</v>
      </c>
      <c r="G102" s="8" t="n">
        <v>310000</v>
      </c>
    </row>
    <row r="103" customFormat="false" ht="12.75" hidden="false" customHeight="false" outlineLevel="0" collapsed="false">
      <c r="A103" s="5" t="s">
        <v>3205</v>
      </c>
      <c r="B103" s="6" t="n">
        <v>36908</v>
      </c>
      <c r="C103" s="7" t="s">
        <v>3206</v>
      </c>
      <c r="D103" s="7" t="s">
        <v>38</v>
      </c>
      <c r="E103" s="7" t="s">
        <v>39</v>
      </c>
      <c r="F103" s="8" t="s">
        <v>3207</v>
      </c>
      <c r="G103" s="8" t="n">
        <v>-33602</v>
      </c>
    </row>
    <row r="104" customFormat="false" ht="12.75" hidden="false" customHeight="false" outlineLevel="0" collapsed="false">
      <c r="A104" s="5" t="s">
        <v>3208</v>
      </c>
      <c r="B104" s="6" t="n">
        <v>36916</v>
      </c>
      <c r="C104" s="7" t="s">
        <v>3209</v>
      </c>
      <c r="D104" s="7" t="s">
        <v>38</v>
      </c>
      <c r="E104" s="7" t="s">
        <v>39</v>
      </c>
      <c r="F104" s="8" t="s">
        <v>3184</v>
      </c>
      <c r="G104" s="8" t="n">
        <v>34626</v>
      </c>
    </row>
    <row r="105" customFormat="false" ht="12.75" hidden="false" customHeight="false" outlineLevel="0" collapsed="false">
      <c r="A105" s="5" t="s">
        <v>3167</v>
      </c>
      <c r="B105" s="6" t="n">
        <v>36916</v>
      </c>
      <c r="C105" s="7" t="s">
        <v>3168</v>
      </c>
      <c r="D105" s="7" t="s">
        <v>38</v>
      </c>
      <c r="E105" s="7" t="s">
        <v>39</v>
      </c>
      <c r="F105" s="8" t="s">
        <v>3184</v>
      </c>
      <c r="G105" s="8" t="n">
        <v>93228</v>
      </c>
    </row>
    <row r="106" customFormat="false" ht="12.75" hidden="false" customHeight="false" outlineLevel="0" collapsed="false">
      <c r="A106" s="5" t="s">
        <v>3210</v>
      </c>
      <c r="B106" s="6" t="n">
        <v>36916</v>
      </c>
      <c r="C106" s="7" t="s">
        <v>3211</v>
      </c>
      <c r="D106" s="7" t="s">
        <v>38</v>
      </c>
      <c r="E106" s="7" t="s">
        <v>39</v>
      </c>
      <c r="F106" s="8" t="s">
        <v>3212</v>
      </c>
      <c r="G106" s="8" t="n">
        <v>-2974</v>
      </c>
    </row>
    <row r="107" customFormat="false" ht="12.75" hidden="false" customHeight="false" outlineLevel="0" collapsed="false">
      <c r="A107" s="5" t="s">
        <v>3213</v>
      </c>
      <c r="B107" s="6" t="n">
        <v>36896</v>
      </c>
      <c r="C107" s="7" t="s">
        <v>3214</v>
      </c>
      <c r="D107" s="7" t="s">
        <v>38</v>
      </c>
      <c r="E107" s="7" t="s">
        <v>376</v>
      </c>
      <c r="F107" s="8" t="s">
        <v>3215</v>
      </c>
      <c r="G107" s="8" t="n">
        <v>86494.91</v>
      </c>
    </row>
    <row r="108" customFormat="false" ht="12.75" hidden="false" customHeight="false" outlineLevel="0" collapsed="false">
      <c r="A108" s="5" t="s">
        <v>3216</v>
      </c>
      <c r="B108" s="6" t="n">
        <v>36899</v>
      </c>
      <c r="C108" s="7" t="s">
        <v>3217</v>
      </c>
      <c r="D108" s="7" t="s">
        <v>38</v>
      </c>
      <c r="E108" s="7" t="s">
        <v>39</v>
      </c>
      <c r="F108" s="8" t="s">
        <v>3215</v>
      </c>
      <c r="G108" s="8" t="n">
        <v>3347</v>
      </c>
    </row>
    <row r="109" customFormat="false" ht="12.75" hidden="false" customHeight="false" outlineLevel="0" collapsed="false">
      <c r="A109" s="5" t="s">
        <v>3218</v>
      </c>
      <c r="B109" s="6" t="n">
        <v>36902</v>
      </c>
      <c r="C109" s="7" t="s">
        <v>3219</v>
      </c>
      <c r="D109" s="7" t="s">
        <v>38</v>
      </c>
      <c r="E109" s="7" t="s">
        <v>3053</v>
      </c>
      <c r="F109" s="8" t="s">
        <v>3215</v>
      </c>
      <c r="G109" s="8" t="n">
        <v>5640</v>
      </c>
    </row>
    <row r="110" customFormat="false" ht="12.75" hidden="false" customHeight="false" outlineLevel="0" collapsed="false">
      <c r="A110" s="5" t="s">
        <v>3220</v>
      </c>
      <c r="B110" s="6" t="n">
        <v>36902</v>
      </c>
      <c r="C110" s="7" t="s">
        <v>3221</v>
      </c>
      <c r="D110" s="7" t="s">
        <v>38</v>
      </c>
      <c r="E110" s="7" t="s">
        <v>39</v>
      </c>
      <c r="F110" s="8" t="s">
        <v>3187</v>
      </c>
      <c r="G110" s="8" t="n">
        <v>2429</v>
      </c>
    </row>
    <row r="111" customFormat="false" ht="12.75" hidden="false" customHeight="false" outlineLevel="0" collapsed="false">
      <c r="A111" s="5" t="s">
        <v>3169</v>
      </c>
      <c r="B111" s="6" t="n">
        <v>36917</v>
      </c>
      <c r="C111" s="7" t="s">
        <v>3170</v>
      </c>
      <c r="D111" s="7" t="s">
        <v>38</v>
      </c>
      <c r="E111" s="7" t="s">
        <v>39</v>
      </c>
      <c r="F111" s="8" t="s">
        <v>3187</v>
      </c>
      <c r="G111" s="8" t="n">
        <v>134590</v>
      </c>
    </row>
    <row r="112" customFormat="false" ht="12.75" hidden="false" customHeight="false" outlineLevel="0" collapsed="false">
      <c r="A112" s="5" t="s">
        <v>3222</v>
      </c>
      <c r="B112" s="6" t="n">
        <v>36916</v>
      </c>
      <c r="C112" s="7" t="s">
        <v>980</v>
      </c>
      <c r="D112" s="7" t="s">
        <v>38</v>
      </c>
      <c r="E112" s="7" t="s">
        <v>39</v>
      </c>
      <c r="F112" s="8" t="s">
        <v>3190</v>
      </c>
      <c r="G112" s="8" t="n">
        <v>13954</v>
      </c>
    </row>
    <row r="113" customFormat="false" ht="12.75" hidden="false" customHeight="false" outlineLevel="0" collapsed="false">
      <c r="A113" s="5" t="s">
        <v>3223</v>
      </c>
      <c r="B113" s="6" t="n">
        <v>36917</v>
      </c>
      <c r="C113" s="7" t="s">
        <v>3172</v>
      </c>
      <c r="D113" s="7" t="s">
        <v>38</v>
      </c>
      <c r="E113" s="7" t="s">
        <v>39</v>
      </c>
      <c r="F113" s="8" t="s">
        <v>3190</v>
      </c>
      <c r="G113" s="8" t="n">
        <v>-14976</v>
      </c>
    </row>
    <row r="114" customFormat="false" ht="12.75" hidden="false" customHeight="false" outlineLevel="0" collapsed="false">
      <c r="A114" s="5" t="s">
        <v>3171</v>
      </c>
      <c r="B114" s="6" t="n">
        <v>36917</v>
      </c>
      <c r="C114" s="7" t="s">
        <v>3172</v>
      </c>
      <c r="D114" s="7" t="s">
        <v>38</v>
      </c>
      <c r="E114" s="7" t="s">
        <v>39</v>
      </c>
      <c r="F114" s="8" t="s">
        <v>3190</v>
      </c>
      <c r="G114" s="8" t="n">
        <v>1469490</v>
      </c>
    </row>
    <row r="115" customFormat="false" ht="12.75" hidden="false" customHeight="false" outlineLevel="0" collapsed="false">
      <c r="A115" s="5" t="s">
        <v>3165</v>
      </c>
      <c r="B115" s="6" t="n">
        <v>36902</v>
      </c>
      <c r="C115" s="7" t="s">
        <v>3166</v>
      </c>
      <c r="D115" s="7" t="s">
        <v>38</v>
      </c>
      <c r="E115" s="7" t="s">
        <v>39</v>
      </c>
      <c r="F115" s="8" t="s">
        <v>3195</v>
      </c>
      <c r="G115" s="8" t="n">
        <v>79403</v>
      </c>
    </row>
    <row r="116" customFormat="false" ht="12.75" hidden="false" customHeight="false" outlineLevel="0" collapsed="false">
      <c r="A116" s="5" t="s">
        <v>3200</v>
      </c>
      <c r="B116" s="6" t="n">
        <v>36922</v>
      </c>
      <c r="C116" s="7" t="s">
        <v>82</v>
      </c>
      <c r="D116" s="7" t="s">
        <v>38</v>
      </c>
      <c r="E116" s="7" t="s">
        <v>39</v>
      </c>
      <c r="F116" s="8" t="s">
        <v>3201</v>
      </c>
      <c r="G116" s="8" t="n">
        <v>49000</v>
      </c>
    </row>
    <row r="117" customFormat="false" ht="12.75" hidden="false" customHeight="false" outlineLevel="0" collapsed="false">
      <c r="A117" s="5" t="s">
        <v>3224</v>
      </c>
      <c r="B117" s="6" t="n">
        <v>36896</v>
      </c>
      <c r="C117" s="7" t="s">
        <v>3225</v>
      </c>
      <c r="D117" s="7" t="s">
        <v>38</v>
      </c>
      <c r="E117" s="7" t="s">
        <v>3053</v>
      </c>
      <c r="F117" s="8" t="s">
        <v>92</v>
      </c>
      <c r="G117" s="8" t="n">
        <v>930</v>
      </c>
    </row>
    <row r="118" customFormat="false" ht="12.75" hidden="false" customHeight="false" outlineLevel="0" collapsed="false">
      <c r="A118" s="5" t="s">
        <v>3226</v>
      </c>
      <c r="B118" s="6" t="n">
        <v>36901</v>
      </c>
      <c r="C118" s="7" t="s">
        <v>3225</v>
      </c>
      <c r="D118" s="7" t="s">
        <v>38</v>
      </c>
      <c r="E118" s="7" t="s">
        <v>3053</v>
      </c>
      <c r="F118" s="8" t="s">
        <v>92</v>
      </c>
      <c r="G118" s="8" t="n">
        <v>1680</v>
      </c>
    </row>
    <row r="119" customFormat="false" ht="12.75" hidden="false" customHeight="false" outlineLevel="0" collapsed="false">
      <c r="A119" s="5" t="s">
        <v>3227</v>
      </c>
      <c r="B119" s="6" t="n">
        <v>36916</v>
      </c>
      <c r="C119" s="7" t="s">
        <v>3203</v>
      </c>
      <c r="D119" s="7" t="s">
        <v>38</v>
      </c>
      <c r="E119" s="7" t="s">
        <v>39</v>
      </c>
      <c r="F119" s="8" t="s">
        <v>92</v>
      </c>
      <c r="G119" s="8" t="n">
        <v>699</v>
      </c>
    </row>
    <row r="120" customFormat="false" ht="12.75" hidden="false" customHeight="false" outlineLevel="0" collapsed="false">
      <c r="A120" s="5" t="s">
        <v>3228</v>
      </c>
      <c r="B120" s="6" t="n">
        <v>36916</v>
      </c>
      <c r="C120" s="7" t="s">
        <v>3229</v>
      </c>
      <c r="D120" s="7" t="s">
        <v>38</v>
      </c>
      <c r="E120" s="7" t="s">
        <v>39</v>
      </c>
      <c r="F120" s="8" t="s">
        <v>92</v>
      </c>
      <c r="G120" s="8" t="n">
        <v>21000</v>
      </c>
    </row>
    <row r="121" customFormat="false" ht="12.75" hidden="false" customHeight="false" outlineLevel="0" collapsed="false">
      <c r="A121" s="5" t="s">
        <v>3230</v>
      </c>
      <c r="B121" s="6" t="n">
        <v>36920</v>
      </c>
      <c r="C121" s="7" t="s">
        <v>3203</v>
      </c>
      <c r="D121" s="7" t="s">
        <v>38</v>
      </c>
      <c r="E121" s="7" t="s">
        <v>39</v>
      </c>
      <c r="F121" s="8" t="s">
        <v>92</v>
      </c>
      <c r="G121" s="8" t="n">
        <v>700</v>
      </c>
    </row>
    <row r="122" customFormat="false" ht="12.75" hidden="false" customHeight="false" outlineLevel="0" collapsed="false">
      <c r="A122" s="5" t="s">
        <v>3231</v>
      </c>
      <c r="B122" s="6" t="n">
        <v>36920</v>
      </c>
      <c r="C122" s="7" t="s">
        <v>91</v>
      </c>
      <c r="D122" s="7" t="s">
        <v>38</v>
      </c>
      <c r="E122" s="7" t="s">
        <v>3053</v>
      </c>
      <c r="F122" s="8" t="s">
        <v>92</v>
      </c>
      <c r="G122" s="8" t="n">
        <v>1400</v>
      </c>
    </row>
    <row r="123" customFormat="false" ht="12.75" hidden="false" customHeight="false" outlineLevel="0" collapsed="false">
      <c r="A123" s="5" t="s">
        <v>3232</v>
      </c>
      <c r="B123" s="6" t="n">
        <v>36922</v>
      </c>
      <c r="C123" s="7" t="s">
        <v>3233</v>
      </c>
      <c r="D123" s="7" t="s">
        <v>38</v>
      </c>
      <c r="E123" s="7" t="s">
        <v>960</v>
      </c>
      <c r="F123" s="8" t="s">
        <v>3234</v>
      </c>
      <c r="G123" s="8" t="n">
        <v>12580</v>
      </c>
    </row>
    <row r="124" customFormat="false" ht="12.75" hidden="false" customHeight="false" outlineLevel="0" collapsed="false">
      <c r="A124" s="5" t="s">
        <v>3235</v>
      </c>
      <c r="B124" s="6" t="n">
        <v>36907</v>
      </c>
      <c r="C124" s="7" t="s">
        <v>3236</v>
      </c>
      <c r="D124" s="7" t="s">
        <v>38</v>
      </c>
      <c r="E124" s="7" t="s">
        <v>39</v>
      </c>
      <c r="F124" s="8" t="s">
        <v>1031</v>
      </c>
      <c r="G124" s="8" t="n">
        <v>16369</v>
      </c>
    </row>
    <row r="125" customFormat="false" ht="12.75" hidden="false" customHeight="false" outlineLevel="0" collapsed="false">
      <c r="A125" s="5" t="s">
        <v>3237</v>
      </c>
      <c r="B125" s="6" t="n">
        <v>36917</v>
      </c>
      <c r="C125" s="7" t="s">
        <v>3238</v>
      </c>
      <c r="D125" s="7" t="s">
        <v>38</v>
      </c>
      <c r="E125" s="7" t="s">
        <v>39</v>
      </c>
      <c r="F125" s="8" t="s">
        <v>1031</v>
      </c>
      <c r="G125" s="8" t="n">
        <v>-280</v>
      </c>
    </row>
    <row r="126" customFormat="false" ht="12.75" hidden="false" customHeight="false" outlineLevel="0" collapsed="false">
      <c r="A126" s="5" t="s">
        <v>3200</v>
      </c>
      <c r="B126" s="6" t="n">
        <v>36922</v>
      </c>
      <c r="C126" s="7" t="s">
        <v>84</v>
      </c>
      <c r="D126" s="7" t="s">
        <v>38</v>
      </c>
      <c r="E126" s="7" t="s">
        <v>39</v>
      </c>
      <c r="F126" s="8" t="s">
        <v>1031</v>
      </c>
      <c r="G126" s="8" t="n">
        <v>375000</v>
      </c>
    </row>
    <row r="127" customFormat="false" ht="12.75" hidden="false" customHeight="false" outlineLevel="0" collapsed="false">
      <c r="A127" s="5" t="s">
        <v>3021</v>
      </c>
      <c r="B127" s="6" t="n">
        <v>36902</v>
      </c>
      <c r="C127" s="7" t="s">
        <v>3021</v>
      </c>
      <c r="D127" s="7" t="s">
        <v>38</v>
      </c>
      <c r="E127" s="7" t="s">
        <v>3239</v>
      </c>
      <c r="F127" s="8" t="s">
        <v>3240</v>
      </c>
      <c r="G127" s="8" t="n">
        <v>5749630</v>
      </c>
    </row>
    <row r="128" customFormat="false" ht="12.75" hidden="false" customHeight="false" outlineLevel="0" collapsed="false">
      <c r="A128" s="5" t="s">
        <v>3241</v>
      </c>
      <c r="B128" s="6" t="n">
        <v>36979</v>
      </c>
      <c r="C128" s="7" t="s">
        <v>326</v>
      </c>
      <c r="D128" s="7" t="s">
        <v>323</v>
      </c>
      <c r="E128" s="7" t="s">
        <v>3053</v>
      </c>
      <c r="F128" s="8" t="s">
        <v>324</v>
      </c>
      <c r="G128" s="8" t="n">
        <v>892</v>
      </c>
    </row>
    <row r="129" customFormat="false" ht="12.75" hidden="false" customHeight="false" outlineLevel="0" collapsed="false">
      <c r="A129" s="5" t="s">
        <v>3242</v>
      </c>
      <c r="B129" s="6" t="n">
        <v>36980</v>
      </c>
      <c r="C129" s="7" t="s">
        <v>330</v>
      </c>
      <c r="D129" s="7" t="s">
        <v>323</v>
      </c>
      <c r="E129" s="7" t="s">
        <v>3053</v>
      </c>
      <c r="F129" s="8" t="s">
        <v>324</v>
      </c>
      <c r="G129" s="8" t="n">
        <v>366</v>
      </c>
    </row>
    <row r="130" customFormat="false" ht="12.75" hidden="false" customHeight="false" outlineLevel="0" collapsed="false">
      <c r="A130" s="5" t="s">
        <v>3243</v>
      </c>
      <c r="B130" s="6" t="n">
        <v>36980</v>
      </c>
      <c r="C130" s="7" t="s">
        <v>322</v>
      </c>
      <c r="D130" s="7" t="s">
        <v>323</v>
      </c>
      <c r="E130" s="7" t="s">
        <v>3053</v>
      </c>
      <c r="F130" s="8" t="s">
        <v>324</v>
      </c>
      <c r="G130" s="8" t="n">
        <v>759</v>
      </c>
    </row>
    <row r="131" customFormat="false" ht="12.75" hidden="false" customHeight="false" outlineLevel="0" collapsed="false">
      <c r="A131" s="5" t="s">
        <v>321</v>
      </c>
      <c r="B131" s="6" t="n">
        <v>36980</v>
      </c>
      <c r="C131" s="7" t="s">
        <v>322</v>
      </c>
      <c r="D131" s="7" t="s">
        <v>323</v>
      </c>
      <c r="E131" s="7" t="s">
        <v>3053</v>
      </c>
      <c r="F131" s="8" t="s">
        <v>324</v>
      </c>
      <c r="G131" s="8" t="n">
        <v>379</v>
      </c>
    </row>
    <row r="132" customFormat="false" ht="12.75" hidden="false" customHeight="false" outlineLevel="0" collapsed="false">
      <c r="A132" s="5" t="s">
        <v>321</v>
      </c>
      <c r="B132" s="6" t="n">
        <v>36980</v>
      </c>
      <c r="C132" s="7" t="s">
        <v>322</v>
      </c>
      <c r="D132" s="7" t="s">
        <v>323</v>
      </c>
      <c r="E132" s="7" t="s">
        <v>3053</v>
      </c>
      <c r="F132" s="8" t="s">
        <v>324</v>
      </c>
      <c r="G132" s="8" t="n">
        <v>379</v>
      </c>
    </row>
    <row r="133" customFormat="false" ht="12.75" hidden="false" customHeight="false" outlineLevel="0" collapsed="false">
      <c r="A133" s="5" t="s">
        <v>321</v>
      </c>
      <c r="B133" s="6" t="n">
        <v>36980</v>
      </c>
      <c r="C133" s="7" t="s">
        <v>322</v>
      </c>
      <c r="D133" s="7" t="s">
        <v>323</v>
      </c>
      <c r="E133" s="7" t="s">
        <v>3053</v>
      </c>
      <c r="F133" s="8" t="s">
        <v>324</v>
      </c>
      <c r="G133" s="8" t="n">
        <v>379</v>
      </c>
    </row>
    <row r="134" customFormat="false" ht="12.75" hidden="false" customHeight="false" outlineLevel="0" collapsed="false">
      <c r="A134" s="5" t="s">
        <v>3244</v>
      </c>
      <c r="B134" s="6" t="n">
        <v>36959</v>
      </c>
      <c r="C134" s="7" t="s">
        <v>3245</v>
      </c>
      <c r="D134" s="7" t="s">
        <v>323</v>
      </c>
      <c r="E134" s="7" t="s">
        <v>376</v>
      </c>
      <c r="F134" s="8" t="s">
        <v>3246</v>
      </c>
      <c r="G134" s="8" t="n">
        <v>66000</v>
      </c>
    </row>
    <row r="135" customFormat="false" ht="12.75" hidden="false" customHeight="false" outlineLevel="0" collapsed="false">
      <c r="A135" s="5" t="s">
        <v>3247</v>
      </c>
      <c r="B135" s="6" t="n">
        <v>36973</v>
      </c>
      <c r="C135" s="7" t="s">
        <v>3248</v>
      </c>
      <c r="D135" s="7" t="s">
        <v>323</v>
      </c>
      <c r="E135" s="7" t="s">
        <v>376</v>
      </c>
      <c r="F135" s="8" t="s">
        <v>3246</v>
      </c>
      <c r="G135" s="8" t="n">
        <v>1200</v>
      </c>
    </row>
    <row r="136" customFormat="false" ht="12.75" hidden="false" customHeight="false" outlineLevel="0" collapsed="false">
      <c r="A136" s="5" t="s">
        <v>3249</v>
      </c>
      <c r="B136" s="6" t="n">
        <v>36934</v>
      </c>
      <c r="C136" s="7" t="s">
        <v>1709</v>
      </c>
      <c r="D136" s="7" t="s">
        <v>323</v>
      </c>
      <c r="E136" s="7" t="s">
        <v>3053</v>
      </c>
      <c r="F136" s="8" t="s">
        <v>324</v>
      </c>
      <c r="G136" s="8" t="n">
        <v>7200</v>
      </c>
    </row>
    <row r="137" customFormat="false" ht="12.75" hidden="false" customHeight="false" outlineLevel="0" collapsed="false">
      <c r="A137" s="5" t="s">
        <v>3241</v>
      </c>
      <c r="B137" s="6" t="n">
        <v>36938</v>
      </c>
      <c r="C137" s="7" t="s">
        <v>326</v>
      </c>
      <c r="D137" s="7" t="s">
        <v>323</v>
      </c>
      <c r="E137" s="7" t="s">
        <v>3053</v>
      </c>
      <c r="F137" s="8" t="s">
        <v>324</v>
      </c>
      <c r="G137" s="8" t="n">
        <v>5010</v>
      </c>
    </row>
    <row r="138" customFormat="false" ht="12.75" hidden="false" customHeight="false" outlineLevel="0" collapsed="false">
      <c r="A138" s="5" t="s">
        <v>3242</v>
      </c>
      <c r="B138" s="6" t="n">
        <v>36944</v>
      </c>
      <c r="C138" s="7" t="s">
        <v>330</v>
      </c>
      <c r="D138" s="7" t="s">
        <v>323</v>
      </c>
      <c r="E138" s="7" t="s">
        <v>3053</v>
      </c>
      <c r="F138" s="8" t="s">
        <v>324</v>
      </c>
      <c r="G138" s="8" t="n">
        <v>3297</v>
      </c>
    </row>
    <row r="139" customFormat="false" ht="12.75" hidden="false" customHeight="false" outlineLevel="0" collapsed="false">
      <c r="A139" s="5" t="s">
        <v>3250</v>
      </c>
      <c r="B139" s="6" t="n">
        <v>36944</v>
      </c>
      <c r="C139" s="7" t="s">
        <v>359</v>
      </c>
      <c r="D139" s="7" t="s">
        <v>323</v>
      </c>
      <c r="E139" s="7" t="s">
        <v>3053</v>
      </c>
      <c r="F139" s="8" t="s">
        <v>324</v>
      </c>
      <c r="G139" s="8" t="n">
        <v>117932</v>
      </c>
    </row>
    <row r="140" customFormat="false" ht="12.75" hidden="false" customHeight="false" outlineLevel="0" collapsed="false">
      <c r="A140" s="5" t="s">
        <v>3251</v>
      </c>
      <c r="B140" s="6" t="n">
        <v>36945</v>
      </c>
      <c r="C140" s="7" t="s">
        <v>322</v>
      </c>
      <c r="D140" s="7" t="s">
        <v>323</v>
      </c>
      <c r="E140" s="7" t="s">
        <v>3053</v>
      </c>
      <c r="F140" s="8" t="s">
        <v>324</v>
      </c>
      <c r="G140" s="8" t="n">
        <v>6826</v>
      </c>
    </row>
    <row r="141" customFormat="false" ht="12.75" hidden="false" customHeight="false" outlineLevel="0" collapsed="false">
      <c r="A141" s="5" t="s">
        <v>321</v>
      </c>
      <c r="B141" s="6" t="n">
        <v>36948</v>
      </c>
      <c r="C141" s="7" t="s">
        <v>322</v>
      </c>
      <c r="D141" s="7" t="s">
        <v>323</v>
      </c>
      <c r="E141" s="7" t="s">
        <v>3053</v>
      </c>
      <c r="F141" s="8" t="s">
        <v>324</v>
      </c>
      <c r="G141" s="8" t="n">
        <v>3413</v>
      </c>
    </row>
    <row r="142" customFormat="false" ht="12.75" hidden="false" customHeight="false" outlineLevel="0" collapsed="false">
      <c r="A142" s="5" t="s">
        <v>3252</v>
      </c>
      <c r="B142" s="6" t="n">
        <v>36896</v>
      </c>
      <c r="C142" s="7" t="s">
        <v>3253</v>
      </c>
      <c r="D142" s="7" t="s">
        <v>323</v>
      </c>
      <c r="E142" s="7" t="s">
        <v>3053</v>
      </c>
      <c r="F142" s="8" t="s">
        <v>324</v>
      </c>
      <c r="G142" s="8" t="n">
        <v>4537</v>
      </c>
    </row>
    <row r="143" customFormat="false" ht="12.75" hidden="false" customHeight="false" outlineLevel="0" collapsed="false">
      <c r="A143" s="5" t="s">
        <v>3254</v>
      </c>
      <c r="B143" s="6" t="n">
        <v>36899</v>
      </c>
      <c r="C143" s="7" t="s">
        <v>333</v>
      </c>
      <c r="D143" s="7" t="s">
        <v>323</v>
      </c>
      <c r="E143" s="7" t="s">
        <v>376</v>
      </c>
      <c r="F143" s="8" t="s">
        <v>324</v>
      </c>
      <c r="G143" s="8" t="n">
        <v>900</v>
      </c>
    </row>
    <row r="144" customFormat="false" ht="12.75" hidden="false" customHeight="false" outlineLevel="0" collapsed="false">
      <c r="A144" s="5" t="s">
        <v>3255</v>
      </c>
      <c r="B144" s="6" t="n">
        <v>36902</v>
      </c>
      <c r="C144" s="7" t="s">
        <v>3256</v>
      </c>
      <c r="D144" s="7" t="s">
        <v>323</v>
      </c>
      <c r="E144" s="7" t="s">
        <v>376</v>
      </c>
      <c r="F144" s="8" t="s">
        <v>324</v>
      </c>
      <c r="G144" s="8" t="n">
        <v>2700</v>
      </c>
    </row>
    <row r="145" customFormat="false" ht="12.75" hidden="false" customHeight="false" outlineLevel="0" collapsed="false">
      <c r="A145" s="5" t="s">
        <v>3257</v>
      </c>
      <c r="B145" s="6" t="n">
        <v>36910</v>
      </c>
      <c r="C145" s="7" t="s">
        <v>3258</v>
      </c>
      <c r="D145" s="7" t="s">
        <v>323</v>
      </c>
      <c r="E145" s="7" t="s">
        <v>3053</v>
      </c>
      <c r="F145" s="8" t="s">
        <v>324</v>
      </c>
      <c r="G145" s="8" t="n">
        <v>31000</v>
      </c>
    </row>
    <row r="146" customFormat="false" ht="12.75" hidden="false" customHeight="false" outlineLevel="0" collapsed="false">
      <c r="A146" s="5" t="s">
        <v>3259</v>
      </c>
      <c r="B146" s="6" t="n">
        <v>36913</v>
      </c>
      <c r="C146" s="7" t="s">
        <v>3260</v>
      </c>
      <c r="D146" s="7" t="s">
        <v>323</v>
      </c>
      <c r="E146" s="7" t="s">
        <v>376</v>
      </c>
      <c r="F146" s="8" t="s">
        <v>324</v>
      </c>
      <c r="G146" s="8" t="n">
        <v>800</v>
      </c>
    </row>
    <row r="147" customFormat="false" ht="12.75" hidden="false" customHeight="false" outlineLevel="0" collapsed="false">
      <c r="A147" s="5"/>
      <c r="B147" s="6" t="n">
        <v>36929</v>
      </c>
      <c r="C147" s="7" t="s">
        <v>3261</v>
      </c>
      <c r="D147" s="7" t="s">
        <v>3262</v>
      </c>
      <c r="E147" s="7" t="s">
        <v>33</v>
      </c>
      <c r="F147" s="8" t="s">
        <v>2950</v>
      </c>
      <c r="G147" s="8" t="n">
        <v>8000</v>
      </c>
    </row>
    <row r="148" customFormat="false" ht="12.75" hidden="false" customHeight="false" outlineLevel="0" collapsed="false">
      <c r="A148" s="5"/>
      <c r="B148" s="6" t="n">
        <v>36929</v>
      </c>
      <c r="C148" s="7" t="s">
        <v>2921</v>
      </c>
      <c r="D148" s="7" t="s">
        <v>3262</v>
      </c>
      <c r="E148" s="7" t="s">
        <v>33</v>
      </c>
      <c r="F148" s="8" t="s">
        <v>2950</v>
      </c>
      <c r="G148" s="8" t="n">
        <v>8800</v>
      </c>
    </row>
    <row r="149" customFormat="false" ht="12.75" hidden="false" customHeight="false" outlineLevel="0" collapsed="false">
      <c r="A149" s="5"/>
      <c r="B149" s="6" t="n">
        <v>36950</v>
      </c>
      <c r="C149" s="7" t="s">
        <v>3263</v>
      </c>
      <c r="D149" s="7" t="s">
        <v>3262</v>
      </c>
      <c r="E149" s="7" t="s">
        <v>33</v>
      </c>
      <c r="F149" s="8" t="s">
        <v>2950</v>
      </c>
      <c r="G149" s="8" t="n">
        <v>102573</v>
      </c>
    </row>
    <row r="150" customFormat="false" ht="12.75" hidden="false" customHeight="false" outlineLevel="0" collapsed="false">
      <c r="A150" s="5"/>
      <c r="B150" s="6" t="n">
        <v>36950</v>
      </c>
      <c r="C150" s="7" t="s">
        <v>328</v>
      </c>
      <c r="D150" s="7" t="s">
        <v>3262</v>
      </c>
      <c r="E150" s="7" t="s">
        <v>33</v>
      </c>
      <c r="F150" s="8" t="s">
        <v>2950</v>
      </c>
      <c r="G150" s="8" t="n">
        <v>8660</v>
      </c>
    </row>
    <row r="151" customFormat="false" ht="12.75" hidden="false" customHeight="false" outlineLevel="0" collapsed="false">
      <c r="A151" s="5"/>
      <c r="B151" s="6" t="n">
        <v>36950</v>
      </c>
      <c r="C151" s="7" t="s">
        <v>3264</v>
      </c>
      <c r="D151" s="7" t="s">
        <v>3262</v>
      </c>
      <c r="E151" s="7" t="s">
        <v>33</v>
      </c>
      <c r="F151" s="8" t="s">
        <v>2950</v>
      </c>
      <c r="G151" s="8" t="n">
        <v>17600</v>
      </c>
    </row>
    <row r="152" customFormat="false" ht="12.75" hidden="false" customHeight="false" outlineLevel="0" collapsed="false">
      <c r="A152" s="5" t="n">
        <v>0</v>
      </c>
      <c r="B152" s="6" t="n">
        <v>36957</v>
      </c>
      <c r="C152" s="7" t="s">
        <v>3265</v>
      </c>
      <c r="D152" s="7" t="s">
        <v>3262</v>
      </c>
      <c r="E152" s="7" t="s">
        <v>29</v>
      </c>
      <c r="F152" s="8" t="s">
        <v>2917</v>
      </c>
      <c r="G152" s="8" t="n">
        <v>4000</v>
      </c>
    </row>
    <row r="153" customFormat="false" ht="12.75" hidden="false" customHeight="false" outlineLevel="0" collapsed="false">
      <c r="A153" s="5" t="n">
        <v>541035</v>
      </c>
      <c r="B153" s="6" t="n">
        <v>36958</v>
      </c>
      <c r="C153" s="7" t="s">
        <v>3266</v>
      </c>
      <c r="D153" s="7" t="s">
        <v>3262</v>
      </c>
      <c r="E153" s="7" t="s">
        <v>29</v>
      </c>
      <c r="F153" s="8" t="s">
        <v>3267</v>
      </c>
      <c r="G153" s="8" t="n">
        <v>234000</v>
      </c>
    </row>
    <row r="154" customFormat="false" ht="12.75" hidden="false" customHeight="false" outlineLevel="0" collapsed="false">
      <c r="A154" s="5" t="n">
        <v>0</v>
      </c>
      <c r="B154" s="6" t="n">
        <v>36959</v>
      </c>
      <c r="C154" s="7" t="s">
        <v>2919</v>
      </c>
      <c r="D154" s="7" t="s">
        <v>3262</v>
      </c>
      <c r="E154" s="7" t="s">
        <v>29</v>
      </c>
      <c r="F154" s="8" t="s">
        <v>2922</v>
      </c>
      <c r="G154" s="8" t="n">
        <v>8000</v>
      </c>
    </row>
    <row r="155" customFormat="false" ht="12.75" hidden="false" customHeight="false" outlineLevel="0" collapsed="false">
      <c r="A155" s="5" t="n">
        <v>0</v>
      </c>
      <c r="B155" s="6" t="n">
        <v>36959</v>
      </c>
      <c r="C155" s="7" t="s">
        <v>3268</v>
      </c>
      <c r="D155" s="7" t="s">
        <v>3262</v>
      </c>
      <c r="E155" s="7" t="s">
        <v>29</v>
      </c>
      <c r="F155" s="8" t="s">
        <v>2917</v>
      </c>
      <c r="G155" s="8" t="n">
        <v>18000</v>
      </c>
    </row>
    <row r="156" customFormat="false" ht="12.75" hidden="false" customHeight="false" outlineLevel="0" collapsed="false">
      <c r="A156" s="5" t="n">
        <v>0</v>
      </c>
      <c r="B156" s="6" t="n">
        <v>36959</v>
      </c>
      <c r="C156" s="7" t="s">
        <v>3269</v>
      </c>
      <c r="D156" s="7" t="s">
        <v>3262</v>
      </c>
      <c r="E156" s="7" t="s">
        <v>29</v>
      </c>
      <c r="F156" s="8" t="s">
        <v>2917</v>
      </c>
      <c r="G156" s="8" t="n">
        <v>13000</v>
      </c>
    </row>
    <row r="157" customFormat="false" ht="12.75" hidden="false" customHeight="false" outlineLevel="0" collapsed="false">
      <c r="A157" s="5" t="n">
        <v>551095</v>
      </c>
      <c r="B157" s="6" t="n">
        <v>36965</v>
      </c>
      <c r="C157" s="7" t="s">
        <v>3270</v>
      </c>
      <c r="D157" s="7" t="s">
        <v>3262</v>
      </c>
      <c r="E157" s="7" t="s">
        <v>29</v>
      </c>
      <c r="F157" s="8" t="s">
        <v>2917</v>
      </c>
      <c r="G157" s="8" t="n">
        <v>420</v>
      </c>
    </row>
    <row r="158" customFormat="false" ht="12.75" hidden="false" customHeight="false" outlineLevel="0" collapsed="false">
      <c r="A158" s="5" t="n">
        <v>0</v>
      </c>
      <c r="B158" s="6" t="n">
        <v>36969</v>
      </c>
      <c r="C158" s="7" t="s">
        <v>2921</v>
      </c>
      <c r="D158" s="7" t="s">
        <v>3262</v>
      </c>
      <c r="E158" s="7" t="s">
        <v>29</v>
      </c>
      <c r="F158" s="8" t="s">
        <v>2922</v>
      </c>
      <c r="G158" s="8" t="n">
        <v>9000</v>
      </c>
    </row>
    <row r="159" customFormat="false" ht="12.75" hidden="false" customHeight="false" outlineLevel="0" collapsed="false">
      <c r="A159" s="5" t="n">
        <v>0</v>
      </c>
      <c r="B159" s="6" t="n">
        <v>36969</v>
      </c>
      <c r="C159" s="7" t="s">
        <v>2928</v>
      </c>
      <c r="D159" s="7" t="s">
        <v>3262</v>
      </c>
      <c r="E159" s="7" t="s">
        <v>29</v>
      </c>
      <c r="F159" s="8" t="s">
        <v>2917</v>
      </c>
      <c r="G159" s="8" t="n">
        <v>8000</v>
      </c>
    </row>
    <row r="160" customFormat="false" ht="12.75" hidden="false" customHeight="false" outlineLevel="0" collapsed="false">
      <c r="A160" s="5" t="n">
        <v>555540</v>
      </c>
      <c r="B160" s="6" t="n">
        <v>36970</v>
      </c>
      <c r="C160" s="7" t="s">
        <v>774</v>
      </c>
      <c r="D160" s="7" t="s">
        <v>3262</v>
      </c>
      <c r="E160" s="7" t="s">
        <v>29</v>
      </c>
      <c r="F160" s="8" t="s">
        <v>2917</v>
      </c>
      <c r="G160" s="8" t="n">
        <v>16000</v>
      </c>
    </row>
    <row r="161" customFormat="false" ht="12.75" hidden="false" customHeight="false" outlineLevel="0" collapsed="false">
      <c r="A161" s="5" t="n">
        <v>554757</v>
      </c>
      <c r="B161" s="6" t="n">
        <v>36970</v>
      </c>
      <c r="C161" s="7" t="s">
        <v>3271</v>
      </c>
      <c r="D161" s="7" t="s">
        <v>3262</v>
      </c>
      <c r="E161" s="7" t="s">
        <v>29</v>
      </c>
      <c r="F161" s="8" t="s">
        <v>2917</v>
      </c>
      <c r="G161" s="8" t="n">
        <v>17000</v>
      </c>
    </row>
    <row r="162" customFormat="false" ht="12.75" hidden="false" customHeight="false" outlineLevel="0" collapsed="false">
      <c r="A162" s="5" t="n">
        <v>558028</v>
      </c>
      <c r="B162" s="6" t="n">
        <v>36972</v>
      </c>
      <c r="C162" s="7" t="s">
        <v>2928</v>
      </c>
      <c r="D162" s="7" t="s">
        <v>3262</v>
      </c>
      <c r="E162" s="7" t="s">
        <v>29</v>
      </c>
      <c r="F162" s="8" t="s">
        <v>2917</v>
      </c>
      <c r="G162" s="8" t="n">
        <v>8000</v>
      </c>
    </row>
    <row r="163" customFormat="false" ht="12.75" hidden="false" customHeight="false" outlineLevel="0" collapsed="false">
      <c r="A163" s="5" t="n">
        <v>560351</v>
      </c>
      <c r="B163" s="6" t="n">
        <v>36976</v>
      </c>
      <c r="C163" s="7" t="s">
        <v>2941</v>
      </c>
      <c r="D163" s="7" t="s">
        <v>3262</v>
      </c>
      <c r="E163" s="7" t="s">
        <v>29</v>
      </c>
      <c r="F163" s="8" t="s">
        <v>2917</v>
      </c>
      <c r="G163" s="8" t="n">
        <v>1000</v>
      </c>
    </row>
    <row r="164" customFormat="false" ht="12.75" hidden="false" customHeight="false" outlineLevel="0" collapsed="false">
      <c r="A164" s="5" t="n">
        <v>565166</v>
      </c>
      <c r="B164" s="6" t="n">
        <v>36979</v>
      </c>
      <c r="C164" s="7" t="s">
        <v>3272</v>
      </c>
      <c r="D164" s="7" t="s">
        <v>3262</v>
      </c>
      <c r="E164" s="7" t="s">
        <v>29</v>
      </c>
      <c r="F164" s="8" t="s">
        <v>2924</v>
      </c>
      <c r="G164" s="8" t="n">
        <v>55000</v>
      </c>
    </row>
    <row r="165" customFormat="false" ht="12.75" hidden="false" customHeight="false" outlineLevel="0" collapsed="false">
      <c r="A165" s="5" t="n">
        <v>562918</v>
      </c>
      <c r="B165" s="6" t="n">
        <v>36979</v>
      </c>
      <c r="C165" s="7" t="s">
        <v>2930</v>
      </c>
      <c r="D165" s="7" t="s">
        <v>3262</v>
      </c>
      <c r="E165" s="7" t="s">
        <v>29</v>
      </c>
      <c r="F165" s="8" t="s">
        <v>2917</v>
      </c>
      <c r="G165" s="8" t="n">
        <v>0</v>
      </c>
    </row>
    <row r="166" customFormat="false" ht="12.75" hidden="false" customHeight="false" outlineLevel="0" collapsed="false">
      <c r="A166" s="5" t="n">
        <v>564337</v>
      </c>
      <c r="B166" s="6" t="n">
        <v>36979</v>
      </c>
      <c r="C166" s="7" t="s">
        <v>2941</v>
      </c>
      <c r="D166" s="7" t="s">
        <v>3262</v>
      </c>
      <c r="E166" s="7" t="s">
        <v>29</v>
      </c>
      <c r="F166" s="8" t="s">
        <v>2917</v>
      </c>
      <c r="G166" s="8" t="n">
        <v>1000</v>
      </c>
    </row>
    <row r="167" customFormat="false" ht="12.75" hidden="false" customHeight="false" outlineLevel="0" collapsed="false">
      <c r="A167" s="5" t="n">
        <v>565145</v>
      </c>
      <c r="B167" s="6" t="n">
        <v>36979</v>
      </c>
      <c r="C167" s="7" t="s">
        <v>2918</v>
      </c>
      <c r="D167" s="7" t="s">
        <v>3262</v>
      </c>
      <c r="E167" s="7" t="s">
        <v>29</v>
      </c>
      <c r="F167" s="8" t="s">
        <v>2917</v>
      </c>
      <c r="G167" s="8" t="n">
        <v>5000</v>
      </c>
    </row>
    <row r="168" customFormat="false" ht="12.75" hidden="false" customHeight="false" outlineLevel="0" collapsed="false">
      <c r="A168" s="5" t="n">
        <v>565102</v>
      </c>
      <c r="B168" s="6" t="n">
        <v>36979</v>
      </c>
      <c r="C168" s="7" t="s">
        <v>2918</v>
      </c>
      <c r="D168" s="7" t="s">
        <v>3262</v>
      </c>
      <c r="E168" s="7" t="s">
        <v>29</v>
      </c>
      <c r="F168" s="8" t="s">
        <v>2917</v>
      </c>
      <c r="G168" s="8" t="n">
        <v>1000</v>
      </c>
    </row>
    <row r="169" customFormat="false" ht="12.75" hidden="false" customHeight="false" outlineLevel="0" collapsed="false">
      <c r="A169" s="5" t="n">
        <v>0</v>
      </c>
      <c r="B169" s="6" t="n">
        <v>36979</v>
      </c>
      <c r="C169" s="7" t="s">
        <v>3273</v>
      </c>
      <c r="D169" s="7" t="s">
        <v>3262</v>
      </c>
      <c r="E169" s="7" t="s">
        <v>29</v>
      </c>
      <c r="F169" s="8" t="s">
        <v>3274</v>
      </c>
      <c r="G169" s="8" t="n">
        <v>50000</v>
      </c>
    </row>
    <row r="170" customFormat="false" ht="12.75" hidden="false" customHeight="false" outlineLevel="0" collapsed="false">
      <c r="A170" s="5" t="n">
        <v>0</v>
      </c>
      <c r="B170" s="6" t="n">
        <v>36980</v>
      </c>
      <c r="C170" s="7" t="s">
        <v>3275</v>
      </c>
      <c r="D170" s="7" t="s">
        <v>3262</v>
      </c>
      <c r="E170" s="7" t="s">
        <v>29</v>
      </c>
      <c r="F170" s="8" t="s">
        <v>3267</v>
      </c>
      <c r="G170" s="8" t="n">
        <v>600000</v>
      </c>
    </row>
    <row r="171" customFormat="false" ht="12.75" hidden="false" customHeight="false" outlineLevel="0" collapsed="false">
      <c r="A171" s="5" t="s">
        <v>3276</v>
      </c>
      <c r="B171" s="6" t="n">
        <v>36944</v>
      </c>
      <c r="C171" s="7" t="s">
        <v>3277</v>
      </c>
      <c r="D171" s="7" t="s">
        <v>3262</v>
      </c>
      <c r="E171" s="7" t="s">
        <v>686</v>
      </c>
      <c r="F171" s="8" t="s">
        <v>2938</v>
      </c>
      <c r="G171" s="8" t="n">
        <v>102561</v>
      </c>
    </row>
    <row r="172" customFormat="false" ht="12.75" hidden="false" customHeight="false" outlineLevel="0" collapsed="false">
      <c r="A172" s="5" t="s">
        <v>3276</v>
      </c>
      <c r="B172" s="6" t="n">
        <v>36950</v>
      </c>
      <c r="C172" s="7" t="s">
        <v>3277</v>
      </c>
      <c r="D172" s="7" t="s">
        <v>3262</v>
      </c>
      <c r="E172" s="7" t="s">
        <v>686</v>
      </c>
      <c r="F172" s="8" t="s">
        <v>2938</v>
      </c>
      <c r="G172" s="8" t="n">
        <v>-102561</v>
      </c>
    </row>
    <row r="173" customFormat="false" ht="12.75" hidden="false" customHeight="false" outlineLevel="0" collapsed="false">
      <c r="A173" s="5"/>
      <c r="B173" s="6" t="n">
        <v>36899</v>
      </c>
      <c r="C173" s="7"/>
      <c r="D173" s="7" t="s">
        <v>3262</v>
      </c>
      <c r="E173" s="7" t="s">
        <v>29</v>
      </c>
      <c r="F173" s="8" t="s">
        <v>2950</v>
      </c>
      <c r="G173" s="8" t="n">
        <v>30240</v>
      </c>
    </row>
    <row r="174" customFormat="false" ht="12.75" hidden="false" customHeight="false" outlineLevel="0" collapsed="false">
      <c r="A174" s="5"/>
      <c r="B174" s="6" t="n">
        <v>36917</v>
      </c>
      <c r="C174" s="7" t="s">
        <v>3278</v>
      </c>
      <c r="D174" s="7" t="s">
        <v>3262</v>
      </c>
      <c r="E174" s="7" t="s">
        <v>29</v>
      </c>
      <c r="F174" s="8" t="s">
        <v>2950</v>
      </c>
      <c r="G174" s="8" t="n">
        <v>8000</v>
      </c>
    </row>
    <row r="175" customFormat="false" ht="12.75" hidden="false" customHeight="false" outlineLevel="0" collapsed="false">
      <c r="A175" s="5"/>
      <c r="B175" s="6" t="n">
        <v>36917</v>
      </c>
      <c r="C175" s="7" t="s">
        <v>713</v>
      </c>
      <c r="D175" s="7" t="s">
        <v>3262</v>
      </c>
      <c r="E175" s="7" t="s">
        <v>29</v>
      </c>
      <c r="F175" s="8" t="s">
        <v>2950</v>
      </c>
      <c r="G175" s="8" t="n">
        <v>4000</v>
      </c>
    </row>
    <row r="176" customFormat="false" ht="12.75" hidden="false" customHeight="false" outlineLevel="0" collapsed="false">
      <c r="A176" s="5"/>
      <c r="B176" s="6" t="n">
        <v>36902</v>
      </c>
      <c r="C176" s="7" t="s">
        <v>3278</v>
      </c>
      <c r="D176" s="7" t="s">
        <v>3262</v>
      </c>
      <c r="E176" s="7" t="s">
        <v>29</v>
      </c>
      <c r="F176" s="8" t="s">
        <v>2938</v>
      </c>
      <c r="G176" s="8" t="n">
        <v>392500</v>
      </c>
    </row>
    <row r="177" customFormat="false" ht="12.75" hidden="false" customHeight="false" outlineLevel="0" collapsed="false">
      <c r="A177" s="5" t="n">
        <v>0</v>
      </c>
      <c r="B177" s="6" t="n">
        <v>36958</v>
      </c>
      <c r="C177" s="7" t="s">
        <v>1090</v>
      </c>
      <c r="D177" s="7" t="s">
        <v>3279</v>
      </c>
      <c r="E177" s="7" t="s">
        <v>29</v>
      </c>
      <c r="F177" s="8" t="s">
        <v>2959</v>
      </c>
      <c r="G177" s="8" t="n">
        <v>50000</v>
      </c>
    </row>
    <row r="178" customFormat="false" ht="12.75" hidden="false" customHeight="false" outlineLevel="0" collapsed="false">
      <c r="A178" s="5"/>
      <c r="B178" s="6" t="n">
        <v>36924</v>
      </c>
      <c r="C178" s="7"/>
      <c r="D178" s="7" t="s">
        <v>3279</v>
      </c>
      <c r="E178" s="7" t="s">
        <v>33</v>
      </c>
      <c r="F178" s="8" t="s">
        <v>3280</v>
      </c>
      <c r="G178" s="8" t="n">
        <v>70000</v>
      </c>
    </row>
    <row r="179" customFormat="false" ht="12.75" hidden="false" customHeight="false" outlineLevel="0" collapsed="false">
      <c r="A179" s="5"/>
      <c r="B179" s="6" t="n">
        <v>36928</v>
      </c>
      <c r="C179" s="7"/>
      <c r="D179" s="7" t="s">
        <v>3279</v>
      </c>
      <c r="E179" s="7" t="s">
        <v>33</v>
      </c>
      <c r="F179" s="8" t="s">
        <v>3280</v>
      </c>
      <c r="G179" s="8" t="n">
        <v>211000</v>
      </c>
    </row>
    <row r="180" customFormat="false" ht="12.75" hidden="false" customHeight="false" outlineLevel="0" collapsed="false">
      <c r="A180" s="5"/>
      <c r="B180" s="6" t="n">
        <v>36930</v>
      </c>
      <c r="C180" s="7" t="s">
        <v>3281</v>
      </c>
      <c r="D180" s="7" t="s">
        <v>3279</v>
      </c>
      <c r="E180" s="7" t="s">
        <v>33</v>
      </c>
      <c r="F180" s="8" t="s">
        <v>3280</v>
      </c>
      <c r="G180" s="8" t="n">
        <v>5000000</v>
      </c>
    </row>
    <row r="181" customFormat="false" ht="12.75" hidden="false" customHeight="false" outlineLevel="0" collapsed="false">
      <c r="A181" s="5" t="n">
        <v>0</v>
      </c>
      <c r="B181" s="6" t="n">
        <v>36979</v>
      </c>
      <c r="C181" s="7" t="n">
        <v>0</v>
      </c>
      <c r="D181" s="7" t="s">
        <v>3279</v>
      </c>
      <c r="E181" s="7" t="s">
        <v>29</v>
      </c>
      <c r="F181" s="8" t="s">
        <v>2959</v>
      </c>
      <c r="G181" s="8" t="n">
        <v>3000</v>
      </c>
    </row>
    <row r="182" customFormat="false" ht="12.75" hidden="false" customHeight="false" outlineLevel="0" collapsed="false">
      <c r="A182" s="5" t="n">
        <v>0</v>
      </c>
      <c r="B182" s="6" t="n">
        <v>36979</v>
      </c>
      <c r="C182" s="7" t="s">
        <v>3282</v>
      </c>
      <c r="D182" s="7" t="s">
        <v>3279</v>
      </c>
      <c r="E182" s="7" t="s">
        <v>29</v>
      </c>
      <c r="F182" s="8" t="s">
        <v>3283</v>
      </c>
      <c r="G182" s="8" t="n">
        <v>3000000</v>
      </c>
    </row>
    <row r="183" customFormat="false" ht="12.75" hidden="false" customHeight="false" outlineLevel="0" collapsed="false">
      <c r="A183" s="5" t="n">
        <v>0</v>
      </c>
      <c r="B183" s="6" t="n">
        <v>36980</v>
      </c>
      <c r="C183" s="7" t="s">
        <v>2957</v>
      </c>
      <c r="D183" s="7" t="s">
        <v>3279</v>
      </c>
      <c r="E183" s="7" t="s">
        <v>29</v>
      </c>
      <c r="F183" s="8" t="s">
        <v>2959</v>
      </c>
      <c r="G183" s="8" t="n">
        <v>500000</v>
      </c>
    </row>
    <row r="184" customFormat="false" ht="12.75" hidden="false" customHeight="false" outlineLevel="0" collapsed="false">
      <c r="A184" s="5" t="n">
        <v>0</v>
      </c>
      <c r="B184" s="6" t="n">
        <v>36980</v>
      </c>
      <c r="C184" s="7" t="s">
        <v>3284</v>
      </c>
      <c r="D184" s="7" t="s">
        <v>3279</v>
      </c>
      <c r="E184" s="7" t="s">
        <v>29</v>
      </c>
      <c r="F184" s="8" t="s">
        <v>2959</v>
      </c>
      <c r="G184" s="8" t="n">
        <v>701000</v>
      </c>
    </row>
    <row r="185" customFormat="false" ht="12.75" hidden="false" customHeight="false" outlineLevel="0" collapsed="false">
      <c r="A185" s="5"/>
      <c r="B185" s="6" t="n">
        <v>36899</v>
      </c>
      <c r="C185" s="7"/>
      <c r="D185" s="7" t="s">
        <v>3279</v>
      </c>
      <c r="E185" s="7" t="s">
        <v>29</v>
      </c>
      <c r="F185" s="8" t="s">
        <v>3280</v>
      </c>
      <c r="G185" s="8" t="n">
        <v>135000</v>
      </c>
    </row>
    <row r="186" customFormat="false" ht="12.75" hidden="false" customHeight="false" outlineLevel="0" collapsed="false">
      <c r="A186" s="5"/>
      <c r="B186" s="6" t="n">
        <v>36920</v>
      </c>
      <c r="C186" s="7"/>
      <c r="D186" s="7" t="s">
        <v>3279</v>
      </c>
      <c r="E186" s="7" t="s">
        <v>29</v>
      </c>
      <c r="F186" s="8" t="s">
        <v>3280</v>
      </c>
      <c r="G186" s="8" t="n">
        <v>40000</v>
      </c>
    </row>
    <row r="187" customFormat="false" ht="12.75" hidden="false" customHeight="false" outlineLevel="0" collapsed="false">
      <c r="A187" s="5"/>
      <c r="B187" s="6" t="n">
        <v>36935</v>
      </c>
      <c r="C187" s="7" t="s">
        <v>3285</v>
      </c>
      <c r="D187" s="7" t="s">
        <v>3286</v>
      </c>
      <c r="E187" s="7" t="s">
        <v>33</v>
      </c>
      <c r="F187" s="8" t="s">
        <v>3287</v>
      </c>
      <c r="G187" s="8" t="n">
        <v>313600</v>
      </c>
    </row>
    <row r="188" customFormat="false" ht="12.75" hidden="false" customHeight="false" outlineLevel="0" collapsed="false">
      <c r="A188" s="5" t="n">
        <v>508894</v>
      </c>
      <c r="B188" s="6" t="n">
        <v>36976</v>
      </c>
      <c r="C188" s="7" t="s">
        <v>2941</v>
      </c>
      <c r="D188" s="7" t="s">
        <v>3286</v>
      </c>
      <c r="E188" s="7" t="s">
        <v>29</v>
      </c>
      <c r="F188" s="8" t="s">
        <v>3288</v>
      </c>
      <c r="G188" s="8" t="n">
        <v>50000</v>
      </c>
    </row>
    <row r="189" customFormat="false" ht="12.75" hidden="false" customHeight="false" outlineLevel="0" collapsed="false">
      <c r="A189" s="5" t="n">
        <v>509089</v>
      </c>
      <c r="B189" s="6" t="n">
        <v>36921</v>
      </c>
      <c r="C189" s="7" t="s">
        <v>3289</v>
      </c>
      <c r="D189" s="7" t="s">
        <v>3007</v>
      </c>
      <c r="E189" s="7" t="s">
        <v>29</v>
      </c>
      <c r="F189" s="8" t="s">
        <v>3290</v>
      </c>
      <c r="G189" s="8" t="n">
        <v>270000</v>
      </c>
    </row>
    <row r="190" customFormat="false" ht="12.75" hidden="false" customHeight="false" outlineLevel="0" collapsed="false">
      <c r="A190" s="5"/>
      <c r="B190" s="6" t="n">
        <v>36931</v>
      </c>
      <c r="C190" s="7"/>
      <c r="D190" s="7" t="s">
        <v>3007</v>
      </c>
      <c r="E190" s="7" t="s">
        <v>33</v>
      </c>
      <c r="F190" s="8" t="s">
        <v>3291</v>
      </c>
      <c r="G190" s="8" t="n">
        <v>-37230</v>
      </c>
    </row>
    <row r="191" customFormat="false" ht="12.75" hidden="false" customHeight="false" outlineLevel="0" collapsed="false">
      <c r="A191" s="5" t="s">
        <v>3292</v>
      </c>
      <c r="B191" s="6" t="n">
        <v>36952</v>
      </c>
      <c r="C191" s="7" t="s">
        <v>3293</v>
      </c>
      <c r="D191" s="7" t="s">
        <v>1588</v>
      </c>
      <c r="E191" s="7" t="s">
        <v>387</v>
      </c>
      <c r="F191" s="8" t="s">
        <v>3294</v>
      </c>
      <c r="G191" s="8" t="n">
        <v>9128</v>
      </c>
    </row>
    <row r="192" customFormat="false" ht="12.75" hidden="false" customHeight="false" outlineLevel="0" collapsed="false">
      <c r="A192" s="5" t="s">
        <v>3295</v>
      </c>
      <c r="B192" s="6" t="n">
        <v>36952</v>
      </c>
      <c r="C192" s="7" t="s">
        <v>3296</v>
      </c>
      <c r="D192" s="7" t="s">
        <v>1588</v>
      </c>
      <c r="E192" s="7" t="s">
        <v>387</v>
      </c>
      <c r="F192" s="8" t="s">
        <v>3294</v>
      </c>
      <c r="G192" s="8" t="n">
        <v>7249</v>
      </c>
    </row>
    <row r="193" customFormat="false" ht="12.75" hidden="false" customHeight="false" outlineLevel="0" collapsed="false">
      <c r="A193" s="5" t="s">
        <v>3297</v>
      </c>
      <c r="B193" s="6" t="n">
        <v>36956</v>
      </c>
      <c r="C193" s="7" t="s">
        <v>1870</v>
      </c>
      <c r="D193" s="7" t="s">
        <v>1588</v>
      </c>
      <c r="E193" s="7" t="s">
        <v>387</v>
      </c>
      <c r="F193" s="8" t="s">
        <v>3294</v>
      </c>
      <c r="G193" s="8" t="n">
        <v>7253</v>
      </c>
    </row>
    <row r="194" customFormat="false" ht="12.75" hidden="false" customHeight="false" outlineLevel="0" collapsed="false">
      <c r="A194" s="5" t="s">
        <v>3298</v>
      </c>
      <c r="B194" s="6" t="n">
        <v>36959</v>
      </c>
      <c r="C194" s="7" t="s">
        <v>1870</v>
      </c>
      <c r="D194" s="7" t="s">
        <v>1588</v>
      </c>
      <c r="E194" s="7" t="s">
        <v>387</v>
      </c>
      <c r="F194" s="8" t="s">
        <v>3299</v>
      </c>
      <c r="G194" s="8" t="n">
        <v>9037</v>
      </c>
    </row>
    <row r="195" customFormat="false" ht="12.75" hidden="false" customHeight="false" outlineLevel="0" collapsed="false">
      <c r="A195" s="5" t="s">
        <v>3300</v>
      </c>
      <c r="B195" s="6" t="n">
        <v>36964</v>
      </c>
      <c r="C195" s="7" t="s">
        <v>1663</v>
      </c>
      <c r="D195" s="7" t="s">
        <v>1588</v>
      </c>
      <c r="E195" s="7" t="s">
        <v>387</v>
      </c>
      <c r="F195" s="8" t="s">
        <v>3299</v>
      </c>
      <c r="G195" s="8" t="n">
        <v>1803</v>
      </c>
    </row>
    <row r="196" customFormat="false" ht="12.75" hidden="false" customHeight="false" outlineLevel="0" collapsed="false">
      <c r="A196" s="5" t="s">
        <v>3301</v>
      </c>
      <c r="B196" s="6" t="n">
        <v>36952</v>
      </c>
      <c r="C196" s="7" t="s">
        <v>1718</v>
      </c>
      <c r="D196" s="7" t="s">
        <v>1588</v>
      </c>
      <c r="E196" s="7" t="s">
        <v>3030</v>
      </c>
      <c r="F196" s="8" t="s">
        <v>3302</v>
      </c>
      <c r="G196" s="8" t="n">
        <v>6750</v>
      </c>
    </row>
    <row r="197" customFormat="false" ht="12.75" hidden="false" customHeight="false" outlineLevel="0" collapsed="false">
      <c r="A197" s="5" t="s">
        <v>3303</v>
      </c>
      <c r="B197" s="6" t="n">
        <v>36957</v>
      </c>
      <c r="C197" s="7" t="s">
        <v>3304</v>
      </c>
      <c r="D197" s="7" t="s">
        <v>1588</v>
      </c>
      <c r="E197" s="7" t="s">
        <v>3030</v>
      </c>
      <c r="F197" s="8" t="s">
        <v>3302</v>
      </c>
      <c r="G197" s="8" t="n">
        <v>18306</v>
      </c>
    </row>
    <row r="198" customFormat="false" ht="12.75" hidden="false" customHeight="false" outlineLevel="0" collapsed="false">
      <c r="A198" s="5" t="s">
        <v>3305</v>
      </c>
      <c r="B198" s="6" t="n">
        <v>36957</v>
      </c>
      <c r="C198" s="7" t="s">
        <v>3306</v>
      </c>
      <c r="D198" s="7" t="s">
        <v>1588</v>
      </c>
      <c r="E198" s="7" t="s">
        <v>3030</v>
      </c>
      <c r="F198" s="8" t="s">
        <v>1631</v>
      </c>
      <c r="G198" s="8" t="n">
        <v>486</v>
      </c>
    </row>
    <row r="199" customFormat="false" ht="12.75" hidden="false" customHeight="false" outlineLevel="0" collapsed="false">
      <c r="A199" s="5" t="s">
        <v>3307</v>
      </c>
      <c r="B199" s="6" t="n">
        <v>36957</v>
      </c>
      <c r="C199" s="7" t="s">
        <v>273</v>
      </c>
      <c r="D199" s="7" t="s">
        <v>1588</v>
      </c>
      <c r="E199" s="7" t="s">
        <v>3030</v>
      </c>
      <c r="F199" s="8" t="s">
        <v>1016</v>
      </c>
      <c r="G199" s="8" t="n">
        <v>400</v>
      </c>
    </row>
    <row r="200" customFormat="false" ht="12.75" hidden="false" customHeight="false" outlineLevel="0" collapsed="false">
      <c r="A200" s="5" t="s">
        <v>3308</v>
      </c>
      <c r="B200" s="6" t="n">
        <v>36957</v>
      </c>
      <c r="C200" s="7" t="s">
        <v>3306</v>
      </c>
      <c r="D200" s="7" t="s">
        <v>1588</v>
      </c>
      <c r="E200" s="7" t="s">
        <v>3030</v>
      </c>
      <c r="F200" s="8" t="s">
        <v>1631</v>
      </c>
      <c r="G200" s="8" t="n">
        <v>1836</v>
      </c>
    </row>
    <row r="201" customFormat="false" ht="12.75" hidden="false" customHeight="false" outlineLevel="0" collapsed="false">
      <c r="A201" s="5" t="s">
        <v>3309</v>
      </c>
      <c r="B201" s="6" t="n">
        <v>36957</v>
      </c>
      <c r="C201" s="7" t="s">
        <v>3310</v>
      </c>
      <c r="D201" s="7" t="s">
        <v>1588</v>
      </c>
      <c r="E201" s="7" t="s">
        <v>3030</v>
      </c>
      <c r="F201" s="8" t="s">
        <v>1631</v>
      </c>
      <c r="G201" s="8" t="n">
        <v>5580</v>
      </c>
    </row>
    <row r="202" customFormat="false" ht="12.75" hidden="false" customHeight="false" outlineLevel="0" collapsed="false">
      <c r="A202" s="5" t="s">
        <v>3311</v>
      </c>
      <c r="B202" s="6" t="n">
        <v>36957</v>
      </c>
      <c r="C202" s="7" t="s">
        <v>3312</v>
      </c>
      <c r="D202" s="7" t="s">
        <v>1588</v>
      </c>
      <c r="E202" s="7" t="s">
        <v>3030</v>
      </c>
      <c r="F202" s="8" t="s">
        <v>1016</v>
      </c>
      <c r="G202" s="8" t="n">
        <v>8050</v>
      </c>
    </row>
    <row r="203" customFormat="false" ht="12.75" hidden="false" customHeight="false" outlineLevel="0" collapsed="false">
      <c r="A203" s="5" t="s">
        <v>3313</v>
      </c>
      <c r="B203" s="6" t="n">
        <v>36958</v>
      </c>
      <c r="C203" s="7" t="s">
        <v>3314</v>
      </c>
      <c r="D203" s="7" t="s">
        <v>1588</v>
      </c>
      <c r="E203" s="7" t="s">
        <v>3030</v>
      </c>
      <c r="F203" s="8" t="s">
        <v>3315</v>
      </c>
      <c r="G203" s="8" t="n">
        <v>7580</v>
      </c>
    </row>
    <row r="204" customFormat="false" ht="12.75" hidden="false" customHeight="false" outlineLevel="0" collapsed="false">
      <c r="A204" s="5" t="s">
        <v>3316</v>
      </c>
      <c r="B204" s="6" t="n">
        <v>36958</v>
      </c>
      <c r="C204" s="7" t="s">
        <v>2588</v>
      </c>
      <c r="D204" s="7" t="s">
        <v>1588</v>
      </c>
      <c r="E204" s="7" t="s">
        <v>3030</v>
      </c>
      <c r="F204" s="8" t="s">
        <v>1280</v>
      </c>
      <c r="G204" s="8" t="n">
        <v>3288</v>
      </c>
    </row>
    <row r="205" customFormat="false" ht="12.75" hidden="false" customHeight="false" outlineLevel="0" collapsed="false">
      <c r="A205" s="5" t="s">
        <v>3317</v>
      </c>
      <c r="B205" s="6" t="n">
        <v>36959</v>
      </c>
      <c r="C205" s="7" t="s">
        <v>3318</v>
      </c>
      <c r="D205" s="7" t="s">
        <v>1588</v>
      </c>
      <c r="E205" s="7" t="s">
        <v>3030</v>
      </c>
      <c r="F205" s="8" t="s">
        <v>3302</v>
      </c>
      <c r="G205" s="8" t="n">
        <v>300</v>
      </c>
    </row>
    <row r="206" customFormat="false" ht="12.75" hidden="false" customHeight="false" outlineLevel="0" collapsed="false">
      <c r="A206" s="5" t="s">
        <v>3319</v>
      </c>
      <c r="B206" s="6" t="n">
        <v>36964</v>
      </c>
      <c r="C206" s="7" t="s">
        <v>3320</v>
      </c>
      <c r="D206" s="7" t="s">
        <v>1588</v>
      </c>
      <c r="E206" s="7" t="s">
        <v>3030</v>
      </c>
      <c r="F206" s="8" t="s">
        <v>1016</v>
      </c>
      <c r="G206" s="8" t="n">
        <v>2275</v>
      </c>
    </row>
    <row r="207" customFormat="false" ht="12.75" hidden="false" customHeight="false" outlineLevel="0" collapsed="false">
      <c r="A207" s="5" t="s">
        <v>3321</v>
      </c>
      <c r="B207" s="6" t="n">
        <v>36964</v>
      </c>
      <c r="C207" s="7" t="s">
        <v>3320</v>
      </c>
      <c r="D207" s="7" t="s">
        <v>1588</v>
      </c>
      <c r="E207" s="7" t="s">
        <v>3030</v>
      </c>
      <c r="F207" s="8" t="s">
        <v>1016</v>
      </c>
      <c r="G207" s="8" t="n">
        <v>1365</v>
      </c>
    </row>
    <row r="208" customFormat="false" ht="12.75" hidden="false" customHeight="false" outlineLevel="0" collapsed="false">
      <c r="A208" s="5" t="s">
        <v>3303</v>
      </c>
      <c r="B208" s="6" t="n">
        <v>36966</v>
      </c>
      <c r="C208" s="7" t="s">
        <v>3304</v>
      </c>
      <c r="D208" s="7" t="s">
        <v>1588</v>
      </c>
      <c r="E208" s="7" t="s">
        <v>3030</v>
      </c>
      <c r="F208" s="8" t="s">
        <v>3302</v>
      </c>
      <c r="G208" s="8" t="n">
        <v>-7134</v>
      </c>
    </row>
    <row r="209" customFormat="false" ht="12.75" hidden="false" customHeight="false" outlineLevel="0" collapsed="false">
      <c r="A209" s="5" t="s">
        <v>3303</v>
      </c>
      <c r="B209" s="6" t="n">
        <v>36966</v>
      </c>
      <c r="C209" s="7" t="s">
        <v>3304</v>
      </c>
      <c r="D209" s="7" t="s">
        <v>1588</v>
      </c>
      <c r="E209" s="7" t="s">
        <v>3030</v>
      </c>
      <c r="F209" s="8" t="s">
        <v>3302</v>
      </c>
      <c r="G209" s="8" t="n">
        <v>-32245.68</v>
      </c>
    </row>
    <row r="210" customFormat="false" ht="12.75" hidden="false" customHeight="false" outlineLevel="0" collapsed="false">
      <c r="A210" s="5" t="s">
        <v>3322</v>
      </c>
      <c r="B210" s="6" t="n">
        <v>36969</v>
      </c>
      <c r="C210" s="7" t="s">
        <v>3323</v>
      </c>
      <c r="D210" s="7" t="s">
        <v>1588</v>
      </c>
      <c r="E210" s="7" t="s">
        <v>3030</v>
      </c>
      <c r="F210" s="8" t="s">
        <v>1016</v>
      </c>
      <c r="G210" s="8" t="n">
        <v>350</v>
      </c>
    </row>
    <row r="211" customFormat="false" ht="12.75" hidden="false" customHeight="false" outlineLevel="0" collapsed="false">
      <c r="A211" s="5" t="s">
        <v>3324</v>
      </c>
      <c r="B211" s="6" t="n">
        <v>36970</v>
      </c>
      <c r="C211" s="7" t="s">
        <v>3325</v>
      </c>
      <c r="D211" s="7" t="s">
        <v>1588</v>
      </c>
      <c r="E211" s="7" t="s">
        <v>3030</v>
      </c>
      <c r="F211" s="8" t="s">
        <v>1631</v>
      </c>
      <c r="G211" s="8" t="n">
        <v>700</v>
      </c>
    </row>
    <row r="212" customFormat="false" ht="12.75" hidden="false" customHeight="false" outlineLevel="0" collapsed="false">
      <c r="A212" s="5" t="s">
        <v>3326</v>
      </c>
      <c r="B212" s="6" t="n">
        <v>36970</v>
      </c>
      <c r="C212" s="7" t="s">
        <v>1663</v>
      </c>
      <c r="D212" s="7" t="s">
        <v>1588</v>
      </c>
      <c r="E212" s="7" t="s">
        <v>3030</v>
      </c>
      <c r="F212" s="8"/>
      <c r="G212" s="8" t="n">
        <v>850</v>
      </c>
    </row>
    <row r="213" customFormat="false" ht="12.75" hidden="false" customHeight="false" outlineLevel="0" collapsed="false">
      <c r="A213" s="5" t="s">
        <v>3326</v>
      </c>
      <c r="B213" s="6" t="n">
        <v>36970</v>
      </c>
      <c r="C213" s="7" t="s">
        <v>1663</v>
      </c>
      <c r="D213" s="7" t="s">
        <v>1588</v>
      </c>
      <c r="E213" s="7" t="s">
        <v>3030</v>
      </c>
      <c r="F213" s="8"/>
      <c r="G213" s="8" t="n">
        <v>1150</v>
      </c>
    </row>
    <row r="214" customFormat="false" ht="12.75" hidden="false" customHeight="false" outlineLevel="0" collapsed="false">
      <c r="A214" s="5" t="s">
        <v>3326</v>
      </c>
      <c r="B214" s="6" t="n">
        <v>36970</v>
      </c>
      <c r="C214" s="7" t="s">
        <v>1663</v>
      </c>
      <c r="D214" s="7" t="s">
        <v>1588</v>
      </c>
      <c r="E214" s="7" t="s">
        <v>3030</v>
      </c>
      <c r="F214" s="8"/>
      <c r="G214" s="8" t="n">
        <v>500</v>
      </c>
    </row>
    <row r="215" customFormat="false" ht="12.75" hidden="false" customHeight="false" outlineLevel="0" collapsed="false">
      <c r="A215" s="5" t="s">
        <v>3327</v>
      </c>
      <c r="B215" s="6" t="n">
        <v>36973</v>
      </c>
      <c r="C215" s="7" t="s">
        <v>3328</v>
      </c>
      <c r="D215" s="7" t="s">
        <v>1588</v>
      </c>
      <c r="E215" s="7" t="s">
        <v>3030</v>
      </c>
      <c r="F215" s="8"/>
      <c r="G215" s="8" t="n">
        <v>21032</v>
      </c>
    </row>
    <row r="216" customFormat="false" ht="12.75" hidden="false" customHeight="false" outlineLevel="0" collapsed="false">
      <c r="A216" s="5" t="s">
        <v>3329</v>
      </c>
      <c r="B216" s="6" t="n">
        <v>36977</v>
      </c>
      <c r="C216" s="7" t="s">
        <v>3330</v>
      </c>
      <c r="D216" s="7" t="s">
        <v>1588</v>
      </c>
      <c r="E216" s="7" t="s">
        <v>3030</v>
      </c>
      <c r="F216" s="8"/>
      <c r="G216" s="8" t="n">
        <v>15502</v>
      </c>
    </row>
    <row r="217" customFormat="false" ht="12.75" hidden="false" customHeight="false" outlineLevel="0" collapsed="false">
      <c r="A217" s="5" t="s">
        <v>3331</v>
      </c>
      <c r="B217" s="6" t="n">
        <v>36979</v>
      </c>
      <c r="C217" s="7" t="s">
        <v>3320</v>
      </c>
      <c r="D217" s="7" t="s">
        <v>1588</v>
      </c>
      <c r="E217" s="7" t="s">
        <v>3030</v>
      </c>
      <c r="F217" s="8"/>
      <c r="G217" s="8" t="n">
        <v>9100</v>
      </c>
    </row>
    <row r="218" customFormat="false" ht="12.75" hidden="false" customHeight="false" outlineLevel="0" collapsed="false">
      <c r="A218" s="5" t="s">
        <v>3332</v>
      </c>
      <c r="B218" s="6" t="n">
        <v>36979</v>
      </c>
      <c r="C218" s="7" t="s">
        <v>3320</v>
      </c>
      <c r="D218" s="7" t="s">
        <v>1588</v>
      </c>
      <c r="E218" s="7" t="s">
        <v>3030</v>
      </c>
      <c r="F218" s="8"/>
      <c r="G218" s="8" t="n">
        <v>9100</v>
      </c>
    </row>
    <row r="219" customFormat="false" ht="12.75" hidden="false" customHeight="false" outlineLevel="0" collapsed="false">
      <c r="A219" s="5" t="s">
        <v>3333</v>
      </c>
      <c r="B219" s="6" t="n">
        <v>36980</v>
      </c>
      <c r="C219" s="7" t="s">
        <v>3293</v>
      </c>
      <c r="D219" s="7" t="s">
        <v>1588</v>
      </c>
      <c r="E219" s="7" t="s">
        <v>3030</v>
      </c>
      <c r="F219" s="8"/>
      <c r="G219" s="8" t="n">
        <v>2000</v>
      </c>
    </row>
    <row r="220" customFormat="false" ht="12.75" hidden="false" customHeight="false" outlineLevel="0" collapsed="false">
      <c r="A220" s="5" t="s">
        <v>3021</v>
      </c>
      <c r="B220" s="6" t="n">
        <v>36980</v>
      </c>
      <c r="C220" s="7" t="s">
        <v>3021</v>
      </c>
      <c r="D220" s="7" t="s">
        <v>1588</v>
      </c>
      <c r="E220" s="7" t="s">
        <v>3030</v>
      </c>
      <c r="F220" s="8"/>
      <c r="G220" s="8" t="n">
        <v>-551376</v>
      </c>
    </row>
    <row r="221" customFormat="false" ht="12.75" hidden="false" customHeight="false" outlineLevel="0" collapsed="false">
      <c r="A221" s="5" t="s">
        <v>3334</v>
      </c>
      <c r="B221" s="6" t="n">
        <v>36977</v>
      </c>
      <c r="C221" s="7" t="s">
        <v>3335</v>
      </c>
      <c r="D221" s="7" t="s">
        <v>1588</v>
      </c>
      <c r="E221" s="7" t="s">
        <v>672</v>
      </c>
      <c r="F221" s="8" t="s">
        <v>1280</v>
      </c>
      <c r="G221" s="8" t="n">
        <v>2250</v>
      </c>
    </row>
    <row r="222" customFormat="false" ht="12.75" hidden="false" customHeight="false" outlineLevel="0" collapsed="false">
      <c r="A222" s="5" t="s">
        <v>3336</v>
      </c>
      <c r="B222" s="6" t="n">
        <v>36977</v>
      </c>
      <c r="C222" s="7" t="s">
        <v>3337</v>
      </c>
      <c r="D222" s="7" t="s">
        <v>1588</v>
      </c>
      <c r="E222" s="7" t="s">
        <v>672</v>
      </c>
      <c r="F222" s="8" t="s">
        <v>1027</v>
      </c>
      <c r="G222" s="8" t="n">
        <v>201</v>
      </c>
    </row>
    <row r="223" customFormat="false" ht="12.75" hidden="false" customHeight="false" outlineLevel="0" collapsed="false">
      <c r="A223" s="5" t="s">
        <v>3336</v>
      </c>
      <c r="B223" s="6" t="n">
        <v>36980</v>
      </c>
      <c r="C223" s="7" t="s">
        <v>3337</v>
      </c>
      <c r="D223" s="7" t="s">
        <v>1588</v>
      </c>
      <c r="E223" s="7" t="s">
        <v>672</v>
      </c>
      <c r="F223" s="8" t="s">
        <v>1027</v>
      </c>
      <c r="G223" s="8" t="n">
        <v>-201</v>
      </c>
    </row>
    <row r="224" customFormat="false" ht="12.75" hidden="false" customHeight="false" outlineLevel="0" collapsed="false">
      <c r="A224" s="5" t="s">
        <v>3338</v>
      </c>
      <c r="B224" s="6" t="n">
        <v>36952</v>
      </c>
      <c r="C224" s="7" t="s">
        <v>3339</v>
      </c>
      <c r="D224" s="7" t="s">
        <v>1588</v>
      </c>
      <c r="E224" s="7" t="s">
        <v>960</v>
      </c>
      <c r="F224" s="8" t="s">
        <v>1659</v>
      </c>
      <c r="G224" s="8" t="n">
        <v>2325</v>
      </c>
    </row>
    <row r="225" customFormat="false" ht="12.75" hidden="false" customHeight="false" outlineLevel="0" collapsed="false">
      <c r="A225" s="5" t="s">
        <v>3340</v>
      </c>
      <c r="B225" s="6" t="n">
        <v>36966</v>
      </c>
      <c r="C225" s="7" t="s">
        <v>3341</v>
      </c>
      <c r="D225" s="7" t="s">
        <v>1588</v>
      </c>
      <c r="E225" s="7" t="s">
        <v>960</v>
      </c>
      <c r="F225" s="8" t="s">
        <v>2450</v>
      </c>
      <c r="G225" s="8" t="n">
        <v>1149</v>
      </c>
    </row>
    <row r="226" customFormat="false" ht="12.75" hidden="false" customHeight="false" outlineLevel="0" collapsed="false">
      <c r="A226" s="5" t="s">
        <v>3342</v>
      </c>
      <c r="B226" s="6" t="n">
        <v>36972</v>
      </c>
      <c r="C226" s="7" t="s">
        <v>1157</v>
      </c>
      <c r="D226" s="7" t="s">
        <v>1588</v>
      </c>
      <c r="E226" s="7" t="s">
        <v>960</v>
      </c>
      <c r="F226" s="8" t="s">
        <v>1098</v>
      </c>
      <c r="G226" s="8" t="n">
        <v>2640</v>
      </c>
    </row>
    <row r="227" customFormat="false" ht="12.75" hidden="false" customHeight="false" outlineLevel="0" collapsed="false">
      <c r="A227" s="5" t="s">
        <v>3343</v>
      </c>
      <c r="B227" s="6" t="n">
        <v>36973</v>
      </c>
      <c r="C227" s="7" t="s">
        <v>1308</v>
      </c>
      <c r="D227" s="7" t="s">
        <v>1588</v>
      </c>
      <c r="E227" s="7" t="s">
        <v>960</v>
      </c>
      <c r="F227" s="8" t="s">
        <v>1280</v>
      </c>
      <c r="G227" s="8" t="n">
        <v>2247</v>
      </c>
    </row>
    <row r="228" customFormat="false" ht="12.75" hidden="false" customHeight="false" outlineLevel="0" collapsed="false">
      <c r="A228" s="5" t="s">
        <v>3344</v>
      </c>
      <c r="B228" s="6" t="n">
        <v>36976</v>
      </c>
      <c r="C228" s="7" t="s">
        <v>3345</v>
      </c>
      <c r="D228" s="7" t="s">
        <v>1588</v>
      </c>
      <c r="E228" s="7" t="s">
        <v>960</v>
      </c>
      <c r="F228" s="8" t="s">
        <v>1124</v>
      </c>
      <c r="G228" s="8" t="n">
        <v>-2575</v>
      </c>
    </row>
    <row r="229" customFormat="false" ht="12.75" hidden="false" customHeight="false" outlineLevel="0" collapsed="false">
      <c r="A229" s="5" t="s">
        <v>3346</v>
      </c>
      <c r="B229" s="6" t="n">
        <v>36976</v>
      </c>
      <c r="C229" s="7" t="s">
        <v>3347</v>
      </c>
      <c r="D229" s="7" t="s">
        <v>1588</v>
      </c>
      <c r="E229" s="7" t="s">
        <v>960</v>
      </c>
      <c r="F229" s="8" t="s">
        <v>1280</v>
      </c>
      <c r="G229" s="8" t="n">
        <v>3548</v>
      </c>
    </row>
    <row r="230" customFormat="false" ht="12.75" hidden="false" customHeight="false" outlineLevel="0" collapsed="false">
      <c r="A230" s="5" t="s">
        <v>3348</v>
      </c>
      <c r="B230" s="6" t="n">
        <v>36977</v>
      </c>
      <c r="C230" s="7" t="s">
        <v>3349</v>
      </c>
      <c r="D230" s="7" t="s">
        <v>1588</v>
      </c>
      <c r="E230" s="7" t="s">
        <v>960</v>
      </c>
      <c r="F230" s="8" t="s">
        <v>3350</v>
      </c>
      <c r="G230" s="8" t="n">
        <v>-2998</v>
      </c>
    </row>
    <row r="231" customFormat="false" ht="12.75" hidden="false" customHeight="false" outlineLevel="0" collapsed="false">
      <c r="A231" s="5" t="s">
        <v>962</v>
      </c>
      <c r="B231" s="6" t="n">
        <v>36978</v>
      </c>
      <c r="C231" s="7" t="s">
        <v>963</v>
      </c>
      <c r="D231" s="7" t="s">
        <v>1588</v>
      </c>
      <c r="E231" s="7" t="s">
        <v>960</v>
      </c>
      <c r="F231" s="8" t="s">
        <v>1027</v>
      </c>
      <c r="G231" s="8" t="n">
        <v>1863</v>
      </c>
    </row>
    <row r="232" customFormat="false" ht="12.75" hidden="false" customHeight="false" outlineLevel="0" collapsed="false">
      <c r="A232" s="5"/>
      <c r="B232" s="6" t="n">
        <v>36980</v>
      </c>
      <c r="C232" s="7" t="s">
        <v>3351</v>
      </c>
      <c r="D232" s="7" t="s">
        <v>1588</v>
      </c>
      <c r="E232" s="7" t="s">
        <v>39</v>
      </c>
      <c r="F232" s="8" t="s">
        <v>961</v>
      </c>
      <c r="G232" s="8" t="n">
        <v>-387.5</v>
      </c>
    </row>
    <row r="233" customFormat="false" ht="12.75" hidden="false" customHeight="false" outlineLevel="0" collapsed="false">
      <c r="A233" s="5" t="s">
        <v>3352</v>
      </c>
      <c r="B233" s="6" t="n">
        <v>36969</v>
      </c>
      <c r="C233" s="7" t="s">
        <v>3353</v>
      </c>
      <c r="D233" s="7" t="s">
        <v>1588</v>
      </c>
      <c r="E233" s="7" t="s">
        <v>3354</v>
      </c>
      <c r="F233" s="8" t="s">
        <v>2483</v>
      </c>
      <c r="G233" s="8" t="n">
        <v>8560</v>
      </c>
    </row>
    <row r="234" customFormat="false" ht="12.75" hidden="false" customHeight="false" outlineLevel="0" collapsed="false">
      <c r="A234" s="5" t="s">
        <v>3355</v>
      </c>
      <c r="B234" s="6" t="n">
        <v>36977</v>
      </c>
      <c r="C234" s="7" t="s">
        <v>1607</v>
      </c>
      <c r="D234" s="7" t="s">
        <v>1588</v>
      </c>
      <c r="E234" s="7" t="s">
        <v>2493</v>
      </c>
      <c r="F234" s="8" t="s">
        <v>1049</v>
      </c>
      <c r="G234" s="8" t="n">
        <v>210</v>
      </c>
    </row>
    <row r="235" customFormat="false" ht="12.75" hidden="false" customHeight="false" outlineLevel="0" collapsed="false">
      <c r="A235" s="5" t="s">
        <v>3356</v>
      </c>
      <c r="B235" s="6" t="n">
        <v>36977</v>
      </c>
      <c r="C235" s="7" t="s">
        <v>3357</v>
      </c>
      <c r="D235" s="7" t="s">
        <v>1588</v>
      </c>
      <c r="E235" s="7" t="s">
        <v>3358</v>
      </c>
      <c r="F235" s="8" t="s">
        <v>1027</v>
      </c>
      <c r="G235" s="8" t="n">
        <v>302</v>
      </c>
    </row>
    <row r="236" customFormat="false" ht="12.75" hidden="false" customHeight="false" outlineLevel="0" collapsed="false">
      <c r="A236" s="5" t="s">
        <v>3356</v>
      </c>
      <c r="B236" s="6" t="n">
        <v>36980</v>
      </c>
      <c r="C236" s="7" t="s">
        <v>3357</v>
      </c>
      <c r="D236" s="7" t="s">
        <v>1588</v>
      </c>
      <c r="E236" s="7" t="s">
        <v>3358</v>
      </c>
      <c r="F236" s="8" t="s">
        <v>1027</v>
      </c>
      <c r="G236" s="8" t="n">
        <v>-302</v>
      </c>
    </row>
    <row r="237" customFormat="false" ht="12.75" hidden="false" customHeight="false" outlineLevel="0" collapsed="false">
      <c r="A237" s="5" t="s">
        <v>3359</v>
      </c>
      <c r="B237" s="6" t="n">
        <v>36977</v>
      </c>
      <c r="C237" s="7" t="s">
        <v>3360</v>
      </c>
      <c r="D237" s="7" t="s">
        <v>1588</v>
      </c>
      <c r="E237" s="7" t="s">
        <v>1069</v>
      </c>
      <c r="F237" s="8" t="s">
        <v>1241</v>
      </c>
      <c r="G237" s="8" t="n">
        <v>16364</v>
      </c>
    </row>
    <row r="238" customFormat="false" ht="12.75" hidden="false" customHeight="false" outlineLevel="0" collapsed="false">
      <c r="A238" s="5" t="s">
        <v>3361</v>
      </c>
      <c r="B238" s="6" t="n">
        <v>36952</v>
      </c>
      <c r="C238" s="7" t="s">
        <v>774</v>
      </c>
      <c r="D238" s="7" t="s">
        <v>1588</v>
      </c>
      <c r="E238" s="7" t="s">
        <v>3362</v>
      </c>
      <c r="F238" s="8" t="s">
        <v>1016</v>
      </c>
      <c r="G238" s="8" t="n">
        <v>16000</v>
      </c>
    </row>
    <row r="239" customFormat="false" ht="12.75" hidden="false" customHeight="false" outlineLevel="0" collapsed="false">
      <c r="A239" s="5" t="s">
        <v>3363</v>
      </c>
      <c r="B239" s="6" t="n">
        <v>36957</v>
      </c>
      <c r="C239" s="7" t="s">
        <v>3364</v>
      </c>
      <c r="D239" s="7" t="s">
        <v>1588</v>
      </c>
      <c r="E239" s="7" t="s">
        <v>3362</v>
      </c>
      <c r="F239" s="8" t="s">
        <v>2441</v>
      </c>
      <c r="G239" s="8" t="n">
        <v>21060</v>
      </c>
    </row>
    <row r="240" customFormat="false" ht="12.75" hidden="false" customHeight="false" outlineLevel="0" collapsed="false">
      <c r="A240" s="5" t="s">
        <v>3365</v>
      </c>
      <c r="B240" s="6" t="n">
        <v>36964</v>
      </c>
      <c r="C240" s="7" t="s">
        <v>1601</v>
      </c>
      <c r="D240" s="7" t="s">
        <v>1588</v>
      </c>
      <c r="E240" s="7" t="s">
        <v>3362</v>
      </c>
      <c r="F240" s="8" t="s">
        <v>3366</v>
      </c>
      <c r="G240" s="8" t="n">
        <v>25500</v>
      </c>
    </row>
    <row r="241" customFormat="false" ht="12.75" hidden="false" customHeight="false" outlineLevel="0" collapsed="false">
      <c r="A241" s="5" t="s">
        <v>3367</v>
      </c>
      <c r="B241" s="6" t="n">
        <v>36965</v>
      </c>
      <c r="C241" s="7" t="s">
        <v>3368</v>
      </c>
      <c r="D241" s="7" t="s">
        <v>1588</v>
      </c>
      <c r="E241" s="7" t="s">
        <v>3362</v>
      </c>
      <c r="F241" s="8" t="s">
        <v>1280</v>
      </c>
      <c r="G241" s="8" t="n">
        <v>8910</v>
      </c>
    </row>
    <row r="242" customFormat="false" ht="12.75" hidden="false" customHeight="false" outlineLevel="0" collapsed="false">
      <c r="A242" s="5" t="s">
        <v>3369</v>
      </c>
      <c r="B242" s="6" t="n">
        <v>36971</v>
      </c>
      <c r="C242" s="7" t="s">
        <v>264</v>
      </c>
      <c r="D242" s="7" t="s">
        <v>1588</v>
      </c>
      <c r="E242" s="7" t="s">
        <v>3362</v>
      </c>
      <c r="F242" s="8" t="s">
        <v>3370</v>
      </c>
      <c r="G242" s="8" t="n">
        <v>200</v>
      </c>
    </row>
    <row r="243" customFormat="false" ht="12.75" hidden="false" customHeight="false" outlineLevel="0" collapsed="false">
      <c r="A243" s="5" t="s">
        <v>3371</v>
      </c>
      <c r="B243" s="6" t="n">
        <v>36976</v>
      </c>
      <c r="C243" s="7" t="s">
        <v>3372</v>
      </c>
      <c r="D243" s="7" t="s">
        <v>1588</v>
      </c>
      <c r="E243" s="7" t="s">
        <v>3362</v>
      </c>
      <c r="F243" s="8" t="s">
        <v>1589</v>
      </c>
      <c r="G243" s="8" t="n">
        <v>10563</v>
      </c>
    </row>
    <row r="244" customFormat="false" ht="12.75" hidden="false" customHeight="false" outlineLevel="0" collapsed="false">
      <c r="A244" s="5" t="s">
        <v>3373</v>
      </c>
      <c r="B244" s="6" t="n">
        <v>36977</v>
      </c>
      <c r="C244" s="7" t="s">
        <v>1628</v>
      </c>
      <c r="D244" s="7" t="s">
        <v>1588</v>
      </c>
      <c r="E244" s="7" t="s">
        <v>3362</v>
      </c>
      <c r="F244" s="8" t="s">
        <v>1280</v>
      </c>
      <c r="G244" s="8" t="n">
        <v>8924</v>
      </c>
    </row>
    <row r="245" customFormat="false" ht="12.75" hidden="false" customHeight="false" outlineLevel="0" collapsed="false">
      <c r="A245" s="5" t="s">
        <v>3374</v>
      </c>
      <c r="B245" s="6" t="n">
        <v>36977</v>
      </c>
      <c r="C245" s="7" t="s">
        <v>182</v>
      </c>
      <c r="D245" s="7" t="s">
        <v>1588</v>
      </c>
      <c r="E245" s="7" t="s">
        <v>3362</v>
      </c>
      <c r="F245" s="8" t="s">
        <v>1280</v>
      </c>
      <c r="G245" s="8" t="n">
        <v>2719</v>
      </c>
    </row>
    <row r="246" customFormat="false" ht="12.75" hidden="false" customHeight="false" outlineLevel="0" collapsed="false">
      <c r="A246" s="5" t="s">
        <v>3375</v>
      </c>
      <c r="B246" s="6" t="n">
        <v>36956</v>
      </c>
      <c r="C246" s="7" t="s">
        <v>3376</v>
      </c>
      <c r="D246" s="7" t="s">
        <v>1588</v>
      </c>
      <c r="E246" s="7" t="s">
        <v>88</v>
      </c>
      <c r="F246" s="8" t="s">
        <v>3377</v>
      </c>
      <c r="G246" s="8" t="n">
        <v>2200</v>
      </c>
    </row>
    <row r="247" customFormat="false" ht="12.75" hidden="false" customHeight="false" outlineLevel="0" collapsed="false">
      <c r="A247" s="5" t="s">
        <v>3378</v>
      </c>
      <c r="B247" s="6" t="n">
        <v>36955</v>
      </c>
      <c r="C247" s="7" t="s">
        <v>3379</v>
      </c>
      <c r="D247" s="7" t="s">
        <v>1588</v>
      </c>
      <c r="E247" s="7" t="s">
        <v>196</v>
      </c>
      <c r="F247" s="8" t="s">
        <v>3302</v>
      </c>
      <c r="G247" s="8" t="n">
        <v>2200</v>
      </c>
    </row>
    <row r="248" customFormat="false" ht="12.75" hidden="false" customHeight="false" outlineLevel="0" collapsed="false">
      <c r="A248" s="5" t="s">
        <v>3380</v>
      </c>
      <c r="B248" s="6" t="n">
        <v>36957</v>
      </c>
      <c r="C248" s="7" t="s">
        <v>3381</v>
      </c>
      <c r="D248" s="7" t="s">
        <v>1588</v>
      </c>
      <c r="E248" s="7" t="s">
        <v>196</v>
      </c>
      <c r="F248" s="8" t="s">
        <v>3366</v>
      </c>
      <c r="G248" s="8" t="n">
        <v>36500</v>
      </c>
    </row>
    <row r="249" customFormat="false" ht="12.75" hidden="false" customHeight="false" outlineLevel="0" collapsed="false">
      <c r="A249" s="5" t="s">
        <v>3382</v>
      </c>
      <c r="B249" s="6" t="n">
        <v>36958</v>
      </c>
      <c r="C249" s="7" t="s">
        <v>3381</v>
      </c>
      <c r="D249" s="7" t="s">
        <v>1588</v>
      </c>
      <c r="E249" s="7" t="s">
        <v>196</v>
      </c>
      <c r="F249" s="8" t="s">
        <v>3383</v>
      </c>
      <c r="G249" s="8" t="n">
        <v>76650</v>
      </c>
    </row>
    <row r="250" customFormat="false" ht="12.75" hidden="false" customHeight="false" outlineLevel="0" collapsed="false">
      <c r="A250" s="5" t="s">
        <v>3384</v>
      </c>
      <c r="B250" s="6" t="n">
        <v>36963</v>
      </c>
      <c r="C250" s="7" t="s">
        <v>3372</v>
      </c>
      <c r="D250" s="7" t="s">
        <v>1588</v>
      </c>
      <c r="E250" s="7" t="s">
        <v>196</v>
      </c>
      <c r="F250" s="8" t="s">
        <v>2003</v>
      </c>
      <c r="G250" s="8" t="n">
        <v>6100</v>
      </c>
    </row>
    <row r="251" customFormat="false" ht="12.75" hidden="false" customHeight="false" outlineLevel="0" collapsed="false">
      <c r="A251" s="5" t="s">
        <v>3384</v>
      </c>
      <c r="B251" s="6" t="n">
        <v>36964</v>
      </c>
      <c r="C251" s="7" t="s">
        <v>3372</v>
      </c>
      <c r="D251" s="7" t="s">
        <v>1588</v>
      </c>
      <c r="E251" s="7" t="s">
        <v>196</v>
      </c>
      <c r="F251" s="8" t="s">
        <v>2003</v>
      </c>
      <c r="G251" s="8" t="n">
        <v>-6100</v>
      </c>
    </row>
    <row r="252" customFormat="false" ht="12.75" hidden="false" customHeight="false" outlineLevel="0" collapsed="false">
      <c r="A252" s="5" t="s">
        <v>3385</v>
      </c>
      <c r="B252" s="6" t="n">
        <v>36964</v>
      </c>
      <c r="C252" s="7" t="s">
        <v>3386</v>
      </c>
      <c r="D252" s="7" t="s">
        <v>1588</v>
      </c>
      <c r="E252" s="7" t="s">
        <v>196</v>
      </c>
      <c r="F252" s="8" t="s">
        <v>1631</v>
      </c>
      <c r="G252" s="8" t="n">
        <v>109500</v>
      </c>
    </row>
    <row r="253" customFormat="false" ht="12.75" hidden="false" customHeight="false" outlineLevel="0" collapsed="false">
      <c r="A253" s="5" t="s">
        <v>3387</v>
      </c>
      <c r="B253" s="6" t="n">
        <v>36964</v>
      </c>
      <c r="C253" s="7" t="s">
        <v>3388</v>
      </c>
      <c r="D253" s="7" t="s">
        <v>1588</v>
      </c>
      <c r="E253" s="7" t="s">
        <v>196</v>
      </c>
      <c r="F253" s="8" t="s">
        <v>1631</v>
      </c>
      <c r="G253" s="8" t="n">
        <v>36500</v>
      </c>
    </row>
    <row r="254" customFormat="false" ht="12.75" hidden="false" customHeight="false" outlineLevel="0" collapsed="false">
      <c r="A254" s="5" t="s">
        <v>3389</v>
      </c>
      <c r="B254" s="6" t="n">
        <v>36965</v>
      </c>
      <c r="C254" s="7" t="s">
        <v>2860</v>
      </c>
      <c r="D254" s="7" t="s">
        <v>1588</v>
      </c>
      <c r="E254" s="7" t="s">
        <v>196</v>
      </c>
      <c r="F254" s="8" t="s">
        <v>1280</v>
      </c>
      <c r="G254" s="8" t="n">
        <v>2737</v>
      </c>
    </row>
    <row r="255" customFormat="false" ht="12.75" hidden="false" customHeight="false" outlineLevel="0" collapsed="false">
      <c r="A255" s="5" t="s">
        <v>3390</v>
      </c>
      <c r="B255" s="6" t="n">
        <v>36966</v>
      </c>
      <c r="C255" s="7" t="s">
        <v>3386</v>
      </c>
      <c r="D255" s="7" t="s">
        <v>1588</v>
      </c>
      <c r="E255" s="7" t="s">
        <v>196</v>
      </c>
      <c r="F255" s="8" t="s">
        <v>1631</v>
      </c>
      <c r="G255" s="8" t="n">
        <v>3000</v>
      </c>
    </row>
    <row r="256" customFormat="false" ht="12.75" hidden="false" customHeight="false" outlineLevel="0" collapsed="false">
      <c r="A256" s="5" t="s">
        <v>3391</v>
      </c>
      <c r="B256" s="6" t="n">
        <v>36970</v>
      </c>
      <c r="C256" s="7" t="s">
        <v>3381</v>
      </c>
      <c r="D256" s="7" t="s">
        <v>1588</v>
      </c>
      <c r="E256" s="7" t="s">
        <v>196</v>
      </c>
      <c r="F256" s="8" t="s">
        <v>1600</v>
      </c>
      <c r="G256" s="8" t="n">
        <v>36500</v>
      </c>
    </row>
    <row r="257" customFormat="false" ht="12.75" hidden="false" customHeight="false" outlineLevel="0" collapsed="false">
      <c r="A257" s="5" t="s">
        <v>3392</v>
      </c>
      <c r="B257" s="6" t="n">
        <v>36977</v>
      </c>
      <c r="C257" s="7" t="s">
        <v>3393</v>
      </c>
      <c r="D257" s="7" t="s">
        <v>1588</v>
      </c>
      <c r="E257" s="7" t="s">
        <v>196</v>
      </c>
      <c r="F257" s="8" t="s">
        <v>3366</v>
      </c>
      <c r="G257" s="8" t="n">
        <v>5250</v>
      </c>
    </row>
    <row r="258" customFormat="false" ht="12.75" hidden="false" customHeight="false" outlineLevel="0" collapsed="false">
      <c r="A258" s="5" t="s">
        <v>3394</v>
      </c>
      <c r="B258" s="6" t="n">
        <v>36977</v>
      </c>
      <c r="C258" s="7" t="s">
        <v>2860</v>
      </c>
      <c r="D258" s="7" t="s">
        <v>1588</v>
      </c>
      <c r="E258" s="7" t="s">
        <v>196</v>
      </c>
      <c r="F258" s="8" t="s">
        <v>1280</v>
      </c>
      <c r="G258" s="8" t="n">
        <v>5475</v>
      </c>
    </row>
    <row r="259" customFormat="false" ht="12.75" hidden="false" customHeight="false" outlineLevel="0" collapsed="false">
      <c r="A259" s="5" t="s">
        <v>3395</v>
      </c>
      <c r="B259" s="6" t="n">
        <v>36978</v>
      </c>
      <c r="C259" s="7" t="s">
        <v>3396</v>
      </c>
      <c r="D259" s="7" t="s">
        <v>1588</v>
      </c>
      <c r="E259" s="7" t="s">
        <v>196</v>
      </c>
      <c r="F259" s="8" t="s">
        <v>3397</v>
      </c>
      <c r="G259" s="8" t="n">
        <v>0</v>
      </c>
    </row>
    <row r="260" customFormat="false" ht="12.75" hidden="false" customHeight="false" outlineLevel="0" collapsed="false">
      <c r="A260" s="5" t="s">
        <v>3398</v>
      </c>
      <c r="B260" s="6" t="n">
        <v>36952</v>
      </c>
      <c r="C260" s="7" t="s">
        <v>3399</v>
      </c>
      <c r="D260" s="7" t="s">
        <v>1588</v>
      </c>
      <c r="E260" s="7" t="s">
        <v>700</v>
      </c>
      <c r="F260" s="8" t="s">
        <v>3350</v>
      </c>
      <c r="G260" s="8" t="n">
        <v>150</v>
      </c>
    </row>
    <row r="261" customFormat="false" ht="12.75" hidden="false" customHeight="false" outlineLevel="0" collapsed="false">
      <c r="A261" s="5" t="s">
        <v>3400</v>
      </c>
      <c r="B261" s="6" t="n">
        <v>36955</v>
      </c>
      <c r="C261" s="7" t="s">
        <v>3339</v>
      </c>
      <c r="D261" s="7" t="s">
        <v>1588</v>
      </c>
      <c r="E261" s="7" t="s">
        <v>700</v>
      </c>
      <c r="F261" s="8" t="s">
        <v>3350</v>
      </c>
      <c r="G261" s="8" t="n">
        <v>650</v>
      </c>
    </row>
    <row r="262" customFormat="false" ht="12.75" hidden="false" customHeight="false" outlineLevel="0" collapsed="false">
      <c r="A262" s="5" t="s">
        <v>3401</v>
      </c>
      <c r="B262" s="6" t="n">
        <v>36962</v>
      </c>
      <c r="C262" s="7" t="s">
        <v>3347</v>
      </c>
      <c r="D262" s="7" t="s">
        <v>1588</v>
      </c>
      <c r="E262" s="7" t="s">
        <v>700</v>
      </c>
      <c r="F262" s="8" t="s">
        <v>1644</v>
      </c>
      <c r="G262" s="8" t="n">
        <v>84587</v>
      </c>
    </row>
    <row r="263" customFormat="false" ht="12.75" hidden="false" customHeight="false" outlineLevel="0" collapsed="false">
      <c r="A263" s="5" t="s">
        <v>3402</v>
      </c>
      <c r="B263" s="6" t="n">
        <v>36963</v>
      </c>
      <c r="C263" s="7" t="s">
        <v>3403</v>
      </c>
      <c r="D263" s="7" t="s">
        <v>1588</v>
      </c>
      <c r="E263" s="7" t="s">
        <v>700</v>
      </c>
      <c r="F263" s="8" t="s">
        <v>3404</v>
      </c>
      <c r="G263" s="8" t="n">
        <v>12264</v>
      </c>
    </row>
    <row r="264" customFormat="false" ht="12.75" hidden="false" customHeight="false" outlineLevel="0" collapsed="false">
      <c r="A264" s="5" t="s">
        <v>3405</v>
      </c>
      <c r="B264" s="6" t="n">
        <v>36979</v>
      </c>
      <c r="C264" s="7" t="s">
        <v>3406</v>
      </c>
      <c r="D264" s="7" t="s">
        <v>1588</v>
      </c>
      <c r="E264" s="7" t="s">
        <v>697</v>
      </c>
      <c r="F264" s="8" t="s">
        <v>796</v>
      </c>
      <c r="G264" s="8" t="n">
        <v>2275</v>
      </c>
    </row>
    <row r="265" customFormat="false" ht="12.75" hidden="false" customHeight="false" outlineLevel="0" collapsed="false">
      <c r="A265" s="5" t="s">
        <v>3407</v>
      </c>
      <c r="B265" s="6" t="n">
        <v>36963</v>
      </c>
      <c r="C265" s="7" t="s">
        <v>3341</v>
      </c>
      <c r="D265" s="7" t="s">
        <v>1588</v>
      </c>
      <c r="E265" s="7" t="s">
        <v>1106</v>
      </c>
      <c r="F265" s="8" t="s">
        <v>2450</v>
      </c>
      <c r="G265" s="8" t="n">
        <v>119</v>
      </c>
    </row>
    <row r="266" customFormat="false" ht="12.75" hidden="false" customHeight="false" outlineLevel="0" collapsed="false">
      <c r="A266" s="5" t="s">
        <v>3408</v>
      </c>
      <c r="B266" s="6" t="n">
        <v>36957</v>
      </c>
      <c r="C266" s="7" t="s">
        <v>3409</v>
      </c>
      <c r="D266" s="7" t="s">
        <v>1588</v>
      </c>
      <c r="E266" s="7" t="s">
        <v>137</v>
      </c>
      <c r="F266" s="8" t="s">
        <v>1280</v>
      </c>
      <c r="G266" s="8" t="n">
        <v>598</v>
      </c>
    </row>
    <row r="267" customFormat="false" ht="12.75" hidden="false" customHeight="false" outlineLevel="0" collapsed="false">
      <c r="A267" s="5" t="s">
        <v>3410</v>
      </c>
      <c r="B267" s="6" t="n">
        <v>36973</v>
      </c>
      <c r="C267" s="7" t="s">
        <v>1601</v>
      </c>
      <c r="D267" s="7" t="s">
        <v>1588</v>
      </c>
      <c r="E267" s="7" t="s">
        <v>219</v>
      </c>
      <c r="F267" s="8" t="s">
        <v>3315</v>
      </c>
      <c r="G267" s="8" t="n">
        <v>3869</v>
      </c>
    </row>
    <row r="268" customFormat="false" ht="12.75" hidden="false" customHeight="false" outlineLevel="0" collapsed="false">
      <c r="A268" s="5" t="n">
        <v>594325</v>
      </c>
      <c r="B268" s="6" t="n">
        <v>36980</v>
      </c>
      <c r="C268" s="7" t="s">
        <v>3411</v>
      </c>
      <c r="D268" s="7" t="s">
        <v>1588</v>
      </c>
      <c r="E268" s="7" t="s">
        <v>137</v>
      </c>
      <c r="F268" s="8" t="s">
        <v>1027</v>
      </c>
      <c r="G268" s="8" t="n">
        <v>672</v>
      </c>
    </row>
    <row r="269" customFormat="false" ht="12.75" hidden="false" customHeight="false" outlineLevel="0" collapsed="false">
      <c r="A269" s="5" t="s">
        <v>3412</v>
      </c>
      <c r="B269" s="6" t="n">
        <v>36977</v>
      </c>
      <c r="C269" s="7" t="s">
        <v>1157</v>
      </c>
      <c r="D269" s="7" t="s">
        <v>1588</v>
      </c>
      <c r="E269" s="7" t="s">
        <v>1247</v>
      </c>
      <c r="F269" s="8" t="s">
        <v>1098</v>
      </c>
      <c r="G269" s="8" t="n">
        <v>450</v>
      </c>
    </row>
    <row r="270" customFormat="false" ht="12.75" hidden="false" customHeight="false" outlineLevel="0" collapsed="false">
      <c r="A270" s="5" t="s">
        <v>3413</v>
      </c>
      <c r="B270" s="6" t="n">
        <v>36980</v>
      </c>
      <c r="C270" s="7" t="s">
        <v>1157</v>
      </c>
      <c r="D270" s="7" t="s">
        <v>1588</v>
      </c>
      <c r="E270" s="7" t="s">
        <v>1247</v>
      </c>
      <c r="F270" s="8" t="s">
        <v>3414</v>
      </c>
      <c r="G270" s="8" t="n">
        <v>1125</v>
      </c>
    </row>
    <row r="271" customFormat="false" ht="12.75" hidden="false" customHeight="false" outlineLevel="0" collapsed="false">
      <c r="A271" s="5" t="s">
        <v>3415</v>
      </c>
      <c r="B271" s="6" t="n">
        <v>36957</v>
      </c>
      <c r="C271" s="7" t="s">
        <v>3416</v>
      </c>
      <c r="D271" s="7" t="s">
        <v>1588</v>
      </c>
      <c r="E271" s="7" t="s">
        <v>3417</v>
      </c>
      <c r="F271" s="8" t="s">
        <v>3418</v>
      </c>
      <c r="G271" s="8" t="n">
        <v>2625</v>
      </c>
    </row>
    <row r="272" customFormat="false" ht="12.75" hidden="false" customHeight="false" outlineLevel="0" collapsed="false">
      <c r="A272" s="5" t="s">
        <v>3419</v>
      </c>
      <c r="B272" s="6" t="n">
        <v>36957</v>
      </c>
      <c r="C272" s="7" t="s">
        <v>3416</v>
      </c>
      <c r="D272" s="7" t="s">
        <v>1588</v>
      </c>
      <c r="E272" s="7" t="s">
        <v>3417</v>
      </c>
      <c r="F272" s="8" t="s">
        <v>3418</v>
      </c>
      <c r="G272" s="8" t="n">
        <v>7875</v>
      </c>
    </row>
    <row r="273" customFormat="false" ht="12.75" hidden="false" customHeight="false" outlineLevel="0" collapsed="false">
      <c r="A273" s="5" t="s">
        <v>3420</v>
      </c>
      <c r="B273" s="6" t="n">
        <v>36964</v>
      </c>
      <c r="C273" s="7" t="s">
        <v>3421</v>
      </c>
      <c r="D273" s="7" t="s">
        <v>1588</v>
      </c>
      <c r="E273" s="7" t="s">
        <v>3417</v>
      </c>
      <c r="F273" s="8" t="s">
        <v>3418</v>
      </c>
      <c r="G273" s="8" t="n">
        <v>500</v>
      </c>
    </row>
    <row r="274" customFormat="false" ht="12.75" hidden="false" customHeight="false" outlineLevel="0" collapsed="false">
      <c r="A274" s="5" t="s">
        <v>3422</v>
      </c>
      <c r="B274" s="6" t="n">
        <v>36966</v>
      </c>
      <c r="C274" s="7" t="s">
        <v>3423</v>
      </c>
      <c r="D274" s="7" t="s">
        <v>1588</v>
      </c>
      <c r="E274" s="7" t="s">
        <v>3417</v>
      </c>
      <c r="F274" s="8" t="s">
        <v>3424</v>
      </c>
      <c r="G274" s="8" t="n">
        <v>350</v>
      </c>
    </row>
    <row r="275" customFormat="false" ht="12.75" hidden="false" customHeight="false" outlineLevel="0" collapsed="false">
      <c r="A275" s="5" t="s">
        <v>3425</v>
      </c>
      <c r="B275" s="6" t="n">
        <v>36969</v>
      </c>
      <c r="C275" s="7" t="s">
        <v>1624</v>
      </c>
      <c r="D275" s="7" t="s">
        <v>1588</v>
      </c>
      <c r="E275" s="7" t="s">
        <v>3417</v>
      </c>
      <c r="F275" s="8" t="s">
        <v>1644</v>
      </c>
      <c r="G275" s="8" t="n">
        <v>1000</v>
      </c>
    </row>
    <row r="276" customFormat="false" ht="12.75" hidden="false" customHeight="false" outlineLevel="0" collapsed="false">
      <c r="A276" s="5" t="s">
        <v>3426</v>
      </c>
      <c r="B276" s="6" t="n">
        <v>36978</v>
      </c>
      <c r="C276" s="7" t="s">
        <v>3421</v>
      </c>
      <c r="D276" s="7" t="s">
        <v>1588</v>
      </c>
      <c r="E276" s="7" t="s">
        <v>3417</v>
      </c>
      <c r="F276" s="8" t="s">
        <v>1644</v>
      </c>
      <c r="G276" s="8" t="n">
        <v>2205</v>
      </c>
    </row>
    <row r="277" customFormat="false" ht="12.75" hidden="false" customHeight="false" outlineLevel="0" collapsed="false">
      <c r="A277" s="5" t="s">
        <v>3427</v>
      </c>
      <c r="B277" s="6" t="n">
        <v>36979</v>
      </c>
      <c r="C277" s="7" t="s">
        <v>3428</v>
      </c>
      <c r="D277" s="7" t="s">
        <v>1588</v>
      </c>
      <c r="E277" s="7" t="s">
        <v>3417</v>
      </c>
      <c r="F277" s="8" t="s">
        <v>1644</v>
      </c>
      <c r="G277" s="8" t="n">
        <v>15750</v>
      </c>
    </row>
    <row r="278" customFormat="false" ht="12.75" hidden="false" customHeight="false" outlineLevel="0" collapsed="false">
      <c r="A278" s="5" t="s">
        <v>3429</v>
      </c>
      <c r="B278" s="6" t="n">
        <v>36966</v>
      </c>
      <c r="C278" s="7" t="s">
        <v>3388</v>
      </c>
      <c r="D278" s="7" t="s">
        <v>1588</v>
      </c>
      <c r="E278" s="7" t="s">
        <v>156</v>
      </c>
      <c r="F278" s="8" t="s">
        <v>3350</v>
      </c>
      <c r="G278" s="8" t="n">
        <v>5000</v>
      </c>
    </row>
    <row r="279" customFormat="false" ht="12.75" hidden="false" customHeight="false" outlineLevel="0" collapsed="false">
      <c r="A279" s="5" t="s">
        <v>3430</v>
      </c>
      <c r="B279" s="6" t="n">
        <v>36980</v>
      </c>
      <c r="C279" s="7" t="s">
        <v>969</v>
      </c>
      <c r="D279" s="7" t="s">
        <v>1588</v>
      </c>
      <c r="E279" s="7" t="s">
        <v>156</v>
      </c>
      <c r="F279" s="8" t="s">
        <v>1027</v>
      </c>
      <c r="G279" s="8" t="n">
        <v>8840</v>
      </c>
    </row>
    <row r="280" customFormat="false" ht="12.75" hidden="false" customHeight="false" outlineLevel="0" collapsed="false">
      <c r="A280" s="5" t="s">
        <v>3431</v>
      </c>
      <c r="B280" s="6" t="n">
        <v>36951</v>
      </c>
      <c r="C280" s="7" t="s">
        <v>1663</v>
      </c>
      <c r="D280" s="7" t="s">
        <v>1588</v>
      </c>
      <c r="E280" s="7" t="s">
        <v>3053</v>
      </c>
      <c r="F280" s="8" t="s">
        <v>1621</v>
      </c>
      <c r="G280" s="8" t="n">
        <v>1500</v>
      </c>
    </row>
    <row r="281" customFormat="false" ht="12.75" hidden="false" customHeight="false" outlineLevel="0" collapsed="false">
      <c r="A281" s="5" t="s">
        <v>3431</v>
      </c>
      <c r="B281" s="6" t="n">
        <v>36951</v>
      </c>
      <c r="C281" s="7" t="s">
        <v>1663</v>
      </c>
      <c r="D281" s="7" t="s">
        <v>1588</v>
      </c>
      <c r="E281" s="7" t="s">
        <v>3053</v>
      </c>
      <c r="F281" s="8" t="s">
        <v>1621</v>
      </c>
      <c r="G281" s="8" t="n">
        <v>2500</v>
      </c>
    </row>
    <row r="282" customFormat="false" ht="12.75" hidden="false" customHeight="false" outlineLevel="0" collapsed="false">
      <c r="A282" s="5" t="s">
        <v>3431</v>
      </c>
      <c r="B282" s="6" t="n">
        <v>36951</v>
      </c>
      <c r="C282" s="7" t="s">
        <v>1663</v>
      </c>
      <c r="D282" s="7" t="s">
        <v>1588</v>
      </c>
      <c r="E282" s="7" t="s">
        <v>3053</v>
      </c>
      <c r="F282" s="8" t="s">
        <v>1621</v>
      </c>
      <c r="G282" s="8" t="n">
        <v>2500</v>
      </c>
    </row>
    <row r="283" customFormat="false" ht="12.75" hidden="false" customHeight="false" outlineLevel="0" collapsed="false">
      <c r="A283" s="5" t="s">
        <v>3432</v>
      </c>
      <c r="B283" s="6" t="n">
        <v>36952</v>
      </c>
      <c r="C283" s="7" t="s">
        <v>1663</v>
      </c>
      <c r="D283" s="7" t="s">
        <v>1588</v>
      </c>
      <c r="E283" s="7" t="s">
        <v>3053</v>
      </c>
      <c r="F283" s="8" t="s">
        <v>1621</v>
      </c>
      <c r="G283" s="8" t="n">
        <v>1250</v>
      </c>
    </row>
    <row r="284" customFormat="false" ht="12.75" hidden="false" customHeight="false" outlineLevel="0" collapsed="false">
      <c r="A284" s="5" t="s">
        <v>3433</v>
      </c>
      <c r="B284" s="6" t="n">
        <v>36955</v>
      </c>
      <c r="C284" s="7" t="s">
        <v>3434</v>
      </c>
      <c r="D284" s="7" t="s">
        <v>1588</v>
      </c>
      <c r="E284" s="7" t="s">
        <v>3053</v>
      </c>
      <c r="F284" s="8" t="s">
        <v>1621</v>
      </c>
      <c r="G284" s="8" t="n">
        <v>9125</v>
      </c>
    </row>
    <row r="285" customFormat="false" ht="12.75" hidden="false" customHeight="false" outlineLevel="0" collapsed="false">
      <c r="A285" s="5" t="s">
        <v>3435</v>
      </c>
      <c r="B285" s="6" t="n">
        <v>36955</v>
      </c>
      <c r="C285" s="7" t="s">
        <v>3436</v>
      </c>
      <c r="D285" s="7" t="s">
        <v>1588</v>
      </c>
      <c r="E285" s="7" t="s">
        <v>3053</v>
      </c>
      <c r="F285" s="8" t="s">
        <v>1621</v>
      </c>
      <c r="G285" s="8" t="n">
        <v>1825</v>
      </c>
    </row>
    <row r="286" customFormat="false" ht="12.75" hidden="false" customHeight="false" outlineLevel="0" collapsed="false">
      <c r="A286" s="5" t="s">
        <v>3437</v>
      </c>
      <c r="B286" s="6" t="n">
        <v>36958</v>
      </c>
      <c r="C286" s="7" t="s">
        <v>3434</v>
      </c>
      <c r="D286" s="7" t="s">
        <v>1588</v>
      </c>
      <c r="E286" s="7" t="s">
        <v>3053</v>
      </c>
      <c r="F286" s="8" t="s">
        <v>1621</v>
      </c>
      <c r="G286" s="8" t="n">
        <v>8750</v>
      </c>
    </row>
    <row r="287" customFormat="false" ht="12.75" hidden="false" customHeight="false" outlineLevel="0" collapsed="false">
      <c r="A287" s="5" t="s">
        <v>3438</v>
      </c>
      <c r="B287" s="6" t="n">
        <v>36958</v>
      </c>
      <c r="C287" s="7" t="s">
        <v>3434</v>
      </c>
      <c r="D287" s="7" t="s">
        <v>1588</v>
      </c>
      <c r="E287" s="7" t="s">
        <v>3053</v>
      </c>
      <c r="F287" s="8" t="s">
        <v>1621</v>
      </c>
      <c r="G287" s="8" t="n">
        <v>8750</v>
      </c>
    </row>
    <row r="288" customFormat="false" ht="12.75" hidden="false" customHeight="false" outlineLevel="0" collapsed="false">
      <c r="A288" s="5" t="s">
        <v>3439</v>
      </c>
      <c r="B288" s="6" t="n">
        <v>36959</v>
      </c>
      <c r="C288" s="7" t="s">
        <v>3440</v>
      </c>
      <c r="D288" s="7" t="s">
        <v>1588</v>
      </c>
      <c r="E288" s="7" t="s">
        <v>3053</v>
      </c>
      <c r="F288" s="8" t="s">
        <v>1621</v>
      </c>
      <c r="G288" s="8" t="n">
        <v>34350</v>
      </c>
    </row>
    <row r="289" customFormat="false" ht="12.75" hidden="false" customHeight="false" outlineLevel="0" collapsed="false">
      <c r="A289" s="5" t="s">
        <v>3441</v>
      </c>
      <c r="B289" s="6" t="n">
        <v>36959</v>
      </c>
      <c r="C289" s="7" t="s">
        <v>1663</v>
      </c>
      <c r="D289" s="7" t="s">
        <v>1588</v>
      </c>
      <c r="E289" s="7" t="s">
        <v>3053</v>
      </c>
      <c r="F289" s="8" t="s">
        <v>1621</v>
      </c>
      <c r="G289" s="8" t="n">
        <v>2500</v>
      </c>
    </row>
    <row r="290" customFormat="false" ht="12.75" hidden="false" customHeight="false" outlineLevel="0" collapsed="false">
      <c r="A290" s="5" t="s">
        <v>3442</v>
      </c>
      <c r="B290" s="6" t="n">
        <v>36959</v>
      </c>
      <c r="C290" s="7" t="s">
        <v>1663</v>
      </c>
      <c r="D290" s="7" t="s">
        <v>1588</v>
      </c>
      <c r="E290" s="7" t="s">
        <v>3053</v>
      </c>
      <c r="F290" s="8" t="s">
        <v>1621</v>
      </c>
      <c r="G290" s="8" t="n">
        <v>6250</v>
      </c>
    </row>
    <row r="291" customFormat="false" ht="12.75" hidden="false" customHeight="false" outlineLevel="0" collapsed="false">
      <c r="A291" s="5" t="s">
        <v>3443</v>
      </c>
      <c r="B291" s="6" t="n">
        <v>36959</v>
      </c>
      <c r="C291" s="7" t="s">
        <v>1663</v>
      </c>
      <c r="D291" s="7" t="s">
        <v>1588</v>
      </c>
      <c r="E291" s="7" t="s">
        <v>3053</v>
      </c>
      <c r="F291" s="8" t="s">
        <v>1621</v>
      </c>
      <c r="G291" s="8" t="n">
        <v>6250</v>
      </c>
    </row>
    <row r="292" customFormat="false" ht="12.75" hidden="false" customHeight="false" outlineLevel="0" collapsed="false">
      <c r="A292" s="5" t="s">
        <v>3444</v>
      </c>
      <c r="B292" s="6" t="n">
        <v>36959</v>
      </c>
      <c r="C292" s="7" t="s">
        <v>1663</v>
      </c>
      <c r="D292" s="7" t="s">
        <v>1588</v>
      </c>
      <c r="E292" s="7" t="s">
        <v>3053</v>
      </c>
      <c r="F292" s="8" t="s">
        <v>1621</v>
      </c>
      <c r="G292" s="8" t="n">
        <v>1250</v>
      </c>
    </row>
    <row r="293" customFormat="false" ht="12.75" hidden="false" customHeight="false" outlineLevel="0" collapsed="false">
      <c r="A293" s="5" t="s">
        <v>3445</v>
      </c>
      <c r="B293" s="6" t="n">
        <v>36962</v>
      </c>
      <c r="C293" s="7" t="s">
        <v>1663</v>
      </c>
      <c r="D293" s="7" t="s">
        <v>1588</v>
      </c>
      <c r="E293" s="7" t="s">
        <v>3053</v>
      </c>
      <c r="F293" s="8" t="s">
        <v>1621</v>
      </c>
      <c r="G293" s="8" t="n">
        <v>0</v>
      </c>
    </row>
    <row r="294" customFormat="false" ht="12.75" hidden="false" customHeight="false" outlineLevel="0" collapsed="false">
      <c r="A294" s="5" t="s">
        <v>3446</v>
      </c>
      <c r="B294" s="6" t="n">
        <v>36963</v>
      </c>
      <c r="C294" s="7" t="s">
        <v>1663</v>
      </c>
      <c r="D294" s="7" t="s">
        <v>1588</v>
      </c>
      <c r="E294" s="7" t="s">
        <v>3053</v>
      </c>
      <c r="F294" s="8" t="s">
        <v>1621</v>
      </c>
      <c r="G294" s="8" t="n">
        <v>1250</v>
      </c>
    </row>
    <row r="295" customFormat="false" ht="12.75" hidden="false" customHeight="false" outlineLevel="0" collapsed="false">
      <c r="A295" s="5" t="s">
        <v>3447</v>
      </c>
      <c r="B295" s="6" t="n">
        <v>36963</v>
      </c>
      <c r="C295" s="7" t="s">
        <v>1663</v>
      </c>
      <c r="D295" s="7" t="s">
        <v>1588</v>
      </c>
      <c r="E295" s="7" t="s">
        <v>3053</v>
      </c>
      <c r="F295" s="8" t="s">
        <v>1621</v>
      </c>
      <c r="G295" s="8" t="n">
        <v>15000</v>
      </c>
    </row>
    <row r="296" customFormat="false" ht="12.75" hidden="false" customHeight="false" outlineLevel="0" collapsed="false">
      <c r="A296" s="5" t="s">
        <v>3448</v>
      </c>
      <c r="B296" s="6" t="n">
        <v>36963</v>
      </c>
      <c r="C296" s="7" t="s">
        <v>1663</v>
      </c>
      <c r="D296" s="7" t="s">
        <v>1588</v>
      </c>
      <c r="E296" s="7" t="s">
        <v>3053</v>
      </c>
      <c r="F296" s="8" t="s">
        <v>1621</v>
      </c>
      <c r="G296" s="8" t="n">
        <v>0</v>
      </c>
    </row>
    <row r="297" customFormat="false" ht="12.75" hidden="false" customHeight="false" outlineLevel="0" collapsed="false">
      <c r="A297" s="5" t="s">
        <v>3449</v>
      </c>
      <c r="B297" s="6" t="n">
        <v>36964</v>
      </c>
      <c r="C297" s="7" t="s">
        <v>1663</v>
      </c>
      <c r="D297" s="7" t="s">
        <v>1588</v>
      </c>
      <c r="E297" s="7" t="s">
        <v>3053</v>
      </c>
      <c r="F297" s="8" t="s">
        <v>1621</v>
      </c>
      <c r="G297" s="8" t="n">
        <v>0</v>
      </c>
    </row>
    <row r="298" customFormat="false" ht="12.75" hidden="false" customHeight="false" outlineLevel="0" collapsed="false">
      <c r="A298" s="5" t="s">
        <v>3450</v>
      </c>
      <c r="B298" s="6" t="n">
        <v>36964</v>
      </c>
      <c r="C298" s="7" t="s">
        <v>1663</v>
      </c>
      <c r="D298" s="7" t="s">
        <v>1588</v>
      </c>
      <c r="E298" s="7" t="s">
        <v>3053</v>
      </c>
      <c r="F298" s="8" t="s">
        <v>1621</v>
      </c>
      <c r="G298" s="8" t="n">
        <v>0</v>
      </c>
    </row>
    <row r="299" customFormat="false" ht="12.75" hidden="false" customHeight="false" outlineLevel="0" collapsed="false">
      <c r="A299" s="5" t="s">
        <v>3451</v>
      </c>
      <c r="B299" s="6" t="n">
        <v>36964</v>
      </c>
      <c r="C299" s="7" t="s">
        <v>1663</v>
      </c>
      <c r="D299" s="7" t="s">
        <v>1588</v>
      </c>
      <c r="E299" s="7" t="s">
        <v>3053</v>
      </c>
      <c r="F299" s="8" t="s">
        <v>1621</v>
      </c>
      <c r="G299" s="8" t="n">
        <v>0</v>
      </c>
    </row>
    <row r="300" customFormat="false" ht="12.75" hidden="false" customHeight="false" outlineLevel="0" collapsed="false">
      <c r="A300" s="5" t="s">
        <v>3452</v>
      </c>
      <c r="B300" s="6" t="n">
        <v>36965</v>
      </c>
      <c r="C300" s="7" t="s">
        <v>1663</v>
      </c>
      <c r="D300" s="7" t="s">
        <v>1588</v>
      </c>
      <c r="E300" s="7" t="s">
        <v>3053</v>
      </c>
      <c r="F300" s="8" t="s">
        <v>1621</v>
      </c>
      <c r="G300" s="8" t="n">
        <v>1250</v>
      </c>
    </row>
    <row r="301" customFormat="false" ht="12.75" hidden="false" customHeight="false" outlineLevel="0" collapsed="false">
      <c r="A301" s="5" t="s">
        <v>3453</v>
      </c>
      <c r="B301" s="6" t="n">
        <v>36965</v>
      </c>
      <c r="C301" s="7" t="s">
        <v>1663</v>
      </c>
      <c r="D301" s="7" t="s">
        <v>1588</v>
      </c>
      <c r="E301" s="7" t="s">
        <v>3053</v>
      </c>
      <c r="F301" s="8" t="s">
        <v>1621</v>
      </c>
      <c r="G301" s="8" t="n">
        <v>0</v>
      </c>
    </row>
    <row r="302" customFormat="false" ht="12.75" hidden="false" customHeight="false" outlineLevel="0" collapsed="false">
      <c r="A302" s="5" t="s">
        <v>3454</v>
      </c>
      <c r="B302" s="6" t="n">
        <v>36965</v>
      </c>
      <c r="C302" s="7" t="s">
        <v>1663</v>
      </c>
      <c r="D302" s="7" t="s">
        <v>1588</v>
      </c>
      <c r="E302" s="7" t="s">
        <v>3053</v>
      </c>
      <c r="F302" s="8" t="s">
        <v>1621</v>
      </c>
      <c r="G302" s="8" t="n">
        <v>12500</v>
      </c>
    </row>
    <row r="303" customFormat="false" ht="12.75" hidden="false" customHeight="false" outlineLevel="0" collapsed="false">
      <c r="A303" s="5" t="s">
        <v>3449</v>
      </c>
      <c r="B303" s="6" t="n">
        <v>36969</v>
      </c>
      <c r="C303" s="7" t="s">
        <v>1663</v>
      </c>
      <c r="D303" s="7" t="s">
        <v>1588</v>
      </c>
      <c r="E303" s="7" t="s">
        <v>3053</v>
      </c>
      <c r="F303" s="8" t="s">
        <v>1621</v>
      </c>
      <c r="G303" s="8" t="n">
        <v>250</v>
      </c>
    </row>
    <row r="304" customFormat="false" ht="12.75" hidden="false" customHeight="false" outlineLevel="0" collapsed="false">
      <c r="A304" s="5" t="s">
        <v>3450</v>
      </c>
      <c r="B304" s="6" t="n">
        <v>36969</v>
      </c>
      <c r="C304" s="7" t="s">
        <v>1663</v>
      </c>
      <c r="D304" s="7" t="s">
        <v>1588</v>
      </c>
      <c r="E304" s="7" t="s">
        <v>3053</v>
      </c>
      <c r="F304" s="8" t="s">
        <v>1621</v>
      </c>
      <c r="G304" s="8" t="n">
        <v>500</v>
      </c>
    </row>
    <row r="305" customFormat="false" ht="12.75" hidden="false" customHeight="false" outlineLevel="0" collapsed="false">
      <c r="A305" s="5" t="s">
        <v>3451</v>
      </c>
      <c r="B305" s="6" t="n">
        <v>36969</v>
      </c>
      <c r="C305" s="7" t="s">
        <v>1663</v>
      </c>
      <c r="D305" s="7" t="s">
        <v>1588</v>
      </c>
      <c r="E305" s="7" t="s">
        <v>3053</v>
      </c>
      <c r="F305" s="8" t="s">
        <v>1621</v>
      </c>
      <c r="G305" s="8" t="n">
        <v>600</v>
      </c>
    </row>
    <row r="306" customFormat="false" ht="12.75" hidden="false" customHeight="false" outlineLevel="0" collapsed="false">
      <c r="A306" s="5" t="s">
        <v>3455</v>
      </c>
      <c r="B306" s="6" t="n">
        <v>36970</v>
      </c>
      <c r="C306" s="7" t="s">
        <v>1663</v>
      </c>
      <c r="D306" s="7" t="s">
        <v>1588</v>
      </c>
      <c r="E306" s="7" t="s">
        <v>3053</v>
      </c>
      <c r="F306" s="8" t="s">
        <v>1621</v>
      </c>
      <c r="G306" s="8" t="n">
        <v>850</v>
      </c>
    </row>
    <row r="307" customFormat="false" ht="12.75" hidden="false" customHeight="false" outlineLevel="0" collapsed="false">
      <c r="A307" s="5" t="s">
        <v>3455</v>
      </c>
      <c r="B307" s="6" t="n">
        <v>36970</v>
      </c>
      <c r="C307" s="7" t="s">
        <v>1663</v>
      </c>
      <c r="D307" s="7" t="s">
        <v>1588</v>
      </c>
      <c r="E307" s="7" t="s">
        <v>3053</v>
      </c>
      <c r="F307" s="8" t="s">
        <v>1621</v>
      </c>
      <c r="G307" s="8" t="n">
        <v>1150</v>
      </c>
    </row>
    <row r="308" customFormat="false" ht="12.75" hidden="false" customHeight="false" outlineLevel="0" collapsed="false">
      <c r="A308" s="5" t="s">
        <v>3455</v>
      </c>
      <c r="B308" s="6" t="n">
        <v>36970</v>
      </c>
      <c r="C308" s="7" t="s">
        <v>1663</v>
      </c>
      <c r="D308" s="7" t="s">
        <v>1588</v>
      </c>
      <c r="E308" s="7" t="s">
        <v>3053</v>
      </c>
      <c r="F308" s="8" t="s">
        <v>1621</v>
      </c>
      <c r="G308" s="8" t="n">
        <v>500</v>
      </c>
    </row>
    <row r="309" customFormat="false" ht="12.75" hidden="false" customHeight="false" outlineLevel="0" collapsed="false">
      <c r="A309" s="5" t="s">
        <v>3456</v>
      </c>
      <c r="B309" s="6" t="n">
        <v>36970</v>
      </c>
      <c r="C309" s="7" t="s">
        <v>1663</v>
      </c>
      <c r="D309" s="7" t="s">
        <v>1588</v>
      </c>
      <c r="E309" s="7" t="s">
        <v>3053</v>
      </c>
      <c r="F309" s="8" t="s">
        <v>1621</v>
      </c>
      <c r="G309" s="8" t="n">
        <v>0</v>
      </c>
    </row>
    <row r="310" customFormat="false" ht="12.75" hidden="false" customHeight="false" outlineLevel="0" collapsed="false">
      <c r="A310" s="5" t="s">
        <v>3457</v>
      </c>
      <c r="B310" s="6" t="n">
        <v>36970</v>
      </c>
      <c r="C310" s="7" t="s">
        <v>1663</v>
      </c>
      <c r="D310" s="7" t="s">
        <v>1588</v>
      </c>
      <c r="E310" s="7" t="s">
        <v>3053</v>
      </c>
      <c r="F310" s="8" t="s">
        <v>1621</v>
      </c>
      <c r="G310" s="8" t="n">
        <v>0</v>
      </c>
    </row>
    <row r="311" customFormat="false" ht="12.75" hidden="false" customHeight="false" outlineLevel="0" collapsed="false">
      <c r="A311" s="5" t="s">
        <v>3458</v>
      </c>
      <c r="B311" s="6" t="n">
        <v>36970</v>
      </c>
      <c r="C311" s="7" t="s">
        <v>1663</v>
      </c>
      <c r="D311" s="7" t="s">
        <v>1588</v>
      </c>
      <c r="E311" s="7" t="s">
        <v>3053</v>
      </c>
      <c r="F311" s="8" t="s">
        <v>1621</v>
      </c>
      <c r="G311" s="8" t="n">
        <v>0</v>
      </c>
    </row>
    <row r="312" customFormat="false" ht="12.75" hidden="false" customHeight="false" outlineLevel="0" collapsed="false">
      <c r="A312" s="5" t="s">
        <v>3459</v>
      </c>
      <c r="B312" s="6" t="n">
        <v>36971</v>
      </c>
      <c r="C312" s="7" t="s">
        <v>3460</v>
      </c>
      <c r="D312" s="7" t="s">
        <v>1588</v>
      </c>
      <c r="E312" s="7" t="s">
        <v>3053</v>
      </c>
      <c r="F312" s="8" t="s">
        <v>1621</v>
      </c>
      <c r="G312" s="8" t="n">
        <v>300</v>
      </c>
    </row>
    <row r="313" customFormat="false" ht="12.75" hidden="false" customHeight="false" outlineLevel="0" collapsed="false">
      <c r="A313" s="5" t="s">
        <v>3461</v>
      </c>
      <c r="B313" s="6" t="n">
        <v>36971</v>
      </c>
      <c r="C313" s="7" t="s">
        <v>1663</v>
      </c>
      <c r="D313" s="7" t="s">
        <v>1588</v>
      </c>
      <c r="E313" s="7" t="s">
        <v>3053</v>
      </c>
      <c r="F313" s="8" t="s">
        <v>1621</v>
      </c>
      <c r="G313" s="8" t="n">
        <v>1000</v>
      </c>
    </row>
    <row r="314" customFormat="false" ht="12.75" hidden="false" customHeight="false" outlineLevel="0" collapsed="false">
      <c r="A314" s="5" t="s">
        <v>3462</v>
      </c>
      <c r="B314" s="6" t="n">
        <v>36978</v>
      </c>
      <c r="C314" s="7" t="s">
        <v>3460</v>
      </c>
      <c r="D314" s="7" t="s">
        <v>1588</v>
      </c>
      <c r="E314" s="7" t="s">
        <v>3053</v>
      </c>
      <c r="F314" s="8" t="s">
        <v>1621</v>
      </c>
      <c r="G314" s="8" t="n">
        <v>4561</v>
      </c>
    </row>
    <row r="315" customFormat="false" ht="12.75" hidden="false" customHeight="false" outlineLevel="0" collapsed="false">
      <c r="A315" s="5" t="s">
        <v>3463</v>
      </c>
      <c r="B315" s="6" t="n">
        <v>36980</v>
      </c>
      <c r="C315" s="7" t="s">
        <v>1663</v>
      </c>
      <c r="D315" s="7" t="s">
        <v>1588</v>
      </c>
      <c r="E315" s="7" t="s">
        <v>3053</v>
      </c>
      <c r="F315" s="8" t="s">
        <v>1621</v>
      </c>
      <c r="G315" s="8" t="n">
        <v>1250</v>
      </c>
    </row>
    <row r="316" customFormat="false" ht="12.75" hidden="false" customHeight="false" outlineLevel="0" collapsed="false">
      <c r="A316" s="5" t="s">
        <v>3464</v>
      </c>
      <c r="B316" s="6" t="n">
        <v>36955</v>
      </c>
      <c r="C316" s="7" t="s">
        <v>1413</v>
      </c>
      <c r="D316" s="7" t="s">
        <v>1588</v>
      </c>
      <c r="E316" s="7" t="s">
        <v>3053</v>
      </c>
      <c r="F316" s="8" t="s">
        <v>1098</v>
      </c>
      <c r="G316" s="8" t="n">
        <v>0</v>
      </c>
    </row>
    <row r="317" customFormat="false" ht="12.75" hidden="false" customHeight="false" outlineLevel="0" collapsed="false">
      <c r="A317" s="5" t="s">
        <v>3465</v>
      </c>
      <c r="B317" s="6" t="n">
        <v>36956</v>
      </c>
      <c r="C317" s="7" t="s">
        <v>3466</v>
      </c>
      <c r="D317" s="7" t="s">
        <v>1588</v>
      </c>
      <c r="E317" s="7" t="s">
        <v>3053</v>
      </c>
      <c r="F317" s="8" t="s">
        <v>1098</v>
      </c>
      <c r="G317" s="8" t="n">
        <v>4570</v>
      </c>
    </row>
    <row r="318" customFormat="false" ht="12.75" hidden="false" customHeight="false" outlineLevel="0" collapsed="false">
      <c r="A318" s="5" t="s">
        <v>3467</v>
      </c>
      <c r="B318" s="6" t="n">
        <v>36956</v>
      </c>
      <c r="C318" s="7" t="s">
        <v>3466</v>
      </c>
      <c r="D318" s="7" t="s">
        <v>1588</v>
      </c>
      <c r="E318" s="7" t="s">
        <v>3053</v>
      </c>
      <c r="F318" s="8" t="s">
        <v>1098</v>
      </c>
      <c r="G318" s="8" t="n">
        <v>682</v>
      </c>
    </row>
    <row r="319" customFormat="false" ht="12.75" hidden="false" customHeight="false" outlineLevel="0" collapsed="false">
      <c r="A319" s="5" t="s">
        <v>3468</v>
      </c>
      <c r="B319" s="6" t="n">
        <v>36957</v>
      </c>
      <c r="C319" s="7" t="s">
        <v>1413</v>
      </c>
      <c r="D319" s="7" t="s">
        <v>1588</v>
      </c>
      <c r="E319" s="7" t="s">
        <v>3053</v>
      </c>
      <c r="F319" s="8" t="s">
        <v>1098</v>
      </c>
      <c r="G319" s="8" t="n">
        <v>3750</v>
      </c>
    </row>
    <row r="320" customFormat="false" ht="12.75" hidden="false" customHeight="false" outlineLevel="0" collapsed="false">
      <c r="A320" s="5" t="s">
        <v>3469</v>
      </c>
      <c r="B320" s="6" t="n">
        <v>36959</v>
      </c>
      <c r="C320" s="7" t="s">
        <v>1413</v>
      </c>
      <c r="D320" s="7" t="s">
        <v>1588</v>
      </c>
      <c r="E320" s="7" t="s">
        <v>3053</v>
      </c>
      <c r="F320" s="8" t="s">
        <v>1098</v>
      </c>
      <c r="G320" s="8" t="n">
        <v>0</v>
      </c>
    </row>
    <row r="321" customFormat="false" ht="12.75" hidden="false" customHeight="false" outlineLevel="0" collapsed="false">
      <c r="A321" s="5" t="s">
        <v>3470</v>
      </c>
      <c r="B321" s="6" t="n">
        <v>36962</v>
      </c>
      <c r="C321" s="7" t="s">
        <v>3466</v>
      </c>
      <c r="D321" s="7" t="s">
        <v>1588</v>
      </c>
      <c r="E321" s="7" t="s">
        <v>3053</v>
      </c>
      <c r="F321" s="8" t="s">
        <v>1098</v>
      </c>
      <c r="G321" s="8" t="n">
        <v>700</v>
      </c>
    </row>
    <row r="322" customFormat="false" ht="12.75" hidden="false" customHeight="false" outlineLevel="0" collapsed="false">
      <c r="A322" s="5" t="s">
        <v>3471</v>
      </c>
      <c r="B322" s="6" t="n">
        <v>36962</v>
      </c>
      <c r="C322" s="7" t="s">
        <v>3466</v>
      </c>
      <c r="D322" s="7" t="s">
        <v>1588</v>
      </c>
      <c r="E322" s="7" t="s">
        <v>3053</v>
      </c>
      <c r="F322" s="8" t="s">
        <v>1098</v>
      </c>
      <c r="G322" s="8" t="n">
        <v>300</v>
      </c>
    </row>
    <row r="323" customFormat="false" ht="12.75" hidden="false" customHeight="false" outlineLevel="0" collapsed="false">
      <c r="A323" s="5" t="s">
        <v>3472</v>
      </c>
      <c r="B323" s="6" t="n">
        <v>36962</v>
      </c>
      <c r="C323" s="7" t="s">
        <v>3466</v>
      </c>
      <c r="D323" s="7" t="s">
        <v>1588</v>
      </c>
      <c r="E323" s="7" t="s">
        <v>3053</v>
      </c>
      <c r="F323" s="8" t="s">
        <v>1098</v>
      </c>
      <c r="G323" s="8" t="n">
        <v>2800</v>
      </c>
    </row>
    <row r="324" customFormat="false" ht="12.75" hidden="false" customHeight="false" outlineLevel="0" collapsed="false">
      <c r="A324" s="5" t="s">
        <v>3473</v>
      </c>
      <c r="B324" s="6" t="n">
        <v>36963</v>
      </c>
      <c r="C324" s="7" t="s">
        <v>1157</v>
      </c>
      <c r="D324" s="7" t="s">
        <v>1588</v>
      </c>
      <c r="E324" s="7" t="s">
        <v>3053</v>
      </c>
      <c r="F324" s="8" t="s">
        <v>1098</v>
      </c>
      <c r="G324" s="8" t="n">
        <v>600</v>
      </c>
    </row>
    <row r="325" customFormat="false" ht="12.75" hidden="false" customHeight="false" outlineLevel="0" collapsed="false">
      <c r="A325" s="5" t="s">
        <v>3474</v>
      </c>
      <c r="B325" s="6" t="n">
        <v>36963</v>
      </c>
      <c r="C325" s="7" t="s">
        <v>3466</v>
      </c>
      <c r="D325" s="7" t="s">
        <v>1588</v>
      </c>
      <c r="E325" s="7" t="s">
        <v>3053</v>
      </c>
      <c r="F325" s="8" t="s">
        <v>1098</v>
      </c>
      <c r="G325" s="8" t="n">
        <v>0</v>
      </c>
    </row>
    <row r="326" customFormat="false" ht="12.75" hidden="false" customHeight="false" outlineLevel="0" collapsed="false">
      <c r="A326" s="5" t="s">
        <v>3475</v>
      </c>
      <c r="B326" s="6" t="n">
        <v>36963</v>
      </c>
      <c r="C326" s="7" t="s">
        <v>1157</v>
      </c>
      <c r="D326" s="7" t="s">
        <v>1588</v>
      </c>
      <c r="E326" s="7" t="s">
        <v>3053</v>
      </c>
      <c r="F326" s="8" t="s">
        <v>1098</v>
      </c>
      <c r="G326" s="8" t="n">
        <v>6200</v>
      </c>
    </row>
    <row r="327" customFormat="false" ht="12.75" hidden="false" customHeight="false" outlineLevel="0" collapsed="false">
      <c r="A327" s="5" t="s">
        <v>3476</v>
      </c>
      <c r="B327" s="6" t="n">
        <v>36963</v>
      </c>
      <c r="C327" s="7" t="s">
        <v>102</v>
      </c>
      <c r="D327" s="7" t="s">
        <v>1588</v>
      </c>
      <c r="E327" s="7" t="s">
        <v>3053</v>
      </c>
      <c r="F327" s="8" t="s">
        <v>1098</v>
      </c>
      <c r="G327" s="8" t="n">
        <v>3000</v>
      </c>
    </row>
    <row r="328" customFormat="false" ht="12.75" hidden="false" customHeight="false" outlineLevel="0" collapsed="false">
      <c r="A328" s="5" t="s">
        <v>3477</v>
      </c>
      <c r="B328" s="6" t="n">
        <v>36964</v>
      </c>
      <c r="C328" s="7" t="s">
        <v>3466</v>
      </c>
      <c r="D328" s="7" t="s">
        <v>1588</v>
      </c>
      <c r="E328" s="7" t="s">
        <v>3053</v>
      </c>
      <c r="F328" s="8" t="s">
        <v>1098</v>
      </c>
      <c r="G328" s="8" t="n">
        <v>5350</v>
      </c>
    </row>
    <row r="329" customFormat="false" ht="12.75" hidden="false" customHeight="false" outlineLevel="0" collapsed="false">
      <c r="A329" s="5" t="s">
        <v>3478</v>
      </c>
      <c r="B329" s="6" t="n">
        <v>36964</v>
      </c>
      <c r="C329" s="7" t="s">
        <v>774</v>
      </c>
      <c r="D329" s="7" t="s">
        <v>1588</v>
      </c>
      <c r="E329" s="7" t="s">
        <v>3053</v>
      </c>
      <c r="F329" s="8" t="s">
        <v>1098</v>
      </c>
      <c r="G329" s="8" t="n">
        <v>2580</v>
      </c>
    </row>
    <row r="330" customFormat="false" ht="12.75" hidden="false" customHeight="false" outlineLevel="0" collapsed="false">
      <c r="A330" s="5" t="s">
        <v>3479</v>
      </c>
      <c r="B330" s="6" t="n">
        <v>36965</v>
      </c>
      <c r="C330" s="7" t="s">
        <v>3466</v>
      </c>
      <c r="D330" s="7" t="s">
        <v>1588</v>
      </c>
      <c r="E330" s="7" t="s">
        <v>3053</v>
      </c>
      <c r="F330" s="8" t="s">
        <v>1098</v>
      </c>
      <c r="G330" s="8" t="n">
        <v>75</v>
      </c>
    </row>
    <row r="331" customFormat="false" ht="12.75" hidden="false" customHeight="false" outlineLevel="0" collapsed="false">
      <c r="A331" s="5" t="s">
        <v>3480</v>
      </c>
      <c r="B331" s="6" t="n">
        <v>36965</v>
      </c>
      <c r="C331" s="7" t="s">
        <v>3466</v>
      </c>
      <c r="D331" s="7" t="s">
        <v>1588</v>
      </c>
      <c r="E331" s="7" t="s">
        <v>3053</v>
      </c>
      <c r="F331" s="8" t="s">
        <v>1098</v>
      </c>
      <c r="G331" s="8" t="n">
        <v>1676</v>
      </c>
    </row>
    <row r="332" customFormat="false" ht="12.75" hidden="false" customHeight="false" outlineLevel="0" collapsed="false">
      <c r="A332" s="5" t="s">
        <v>3481</v>
      </c>
      <c r="B332" s="6" t="n">
        <v>36965</v>
      </c>
      <c r="C332" s="7" t="s">
        <v>774</v>
      </c>
      <c r="D332" s="7" t="s">
        <v>1588</v>
      </c>
      <c r="E332" s="7" t="s">
        <v>3053</v>
      </c>
      <c r="F332" s="8" t="s">
        <v>1098</v>
      </c>
      <c r="G332" s="8" t="n">
        <v>0</v>
      </c>
    </row>
    <row r="333" customFormat="false" ht="12.75" hidden="false" customHeight="false" outlineLevel="0" collapsed="false">
      <c r="A333" s="5" t="s">
        <v>3475</v>
      </c>
      <c r="B333" s="6" t="n">
        <v>36966</v>
      </c>
      <c r="C333" s="7" t="s">
        <v>1157</v>
      </c>
      <c r="D333" s="7" t="s">
        <v>1588</v>
      </c>
      <c r="E333" s="7" t="s">
        <v>3053</v>
      </c>
      <c r="F333" s="8" t="s">
        <v>1098</v>
      </c>
      <c r="G333" s="8" t="n">
        <v>35050</v>
      </c>
    </row>
    <row r="334" customFormat="false" ht="12.75" hidden="false" customHeight="false" outlineLevel="0" collapsed="false">
      <c r="A334" s="5" t="s">
        <v>3475</v>
      </c>
      <c r="B334" s="6" t="n">
        <v>36969</v>
      </c>
      <c r="C334" s="7" t="s">
        <v>1157</v>
      </c>
      <c r="D334" s="7" t="s">
        <v>1588</v>
      </c>
      <c r="E334" s="7" t="s">
        <v>3053</v>
      </c>
      <c r="F334" s="8" t="s">
        <v>1098</v>
      </c>
      <c r="G334" s="8" t="n">
        <v>-35050</v>
      </c>
    </row>
    <row r="335" customFormat="false" ht="12.75" hidden="false" customHeight="false" outlineLevel="0" collapsed="false">
      <c r="A335" s="5" t="s">
        <v>3475</v>
      </c>
      <c r="B335" s="6" t="n">
        <v>36969</v>
      </c>
      <c r="C335" s="7" t="s">
        <v>1157</v>
      </c>
      <c r="D335" s="7" t="s">
        <v>1588</v>
      </c>
      <c r="E335" s="7" t="s">
        <v>3053</v>
      </c>
      <c r="F335" s="8" t="s">
        <v>1098</v>
      </c>
      <c r="G335" s="8" t="n">
        <v>35050</v>
      </c>
    </row>
    <row r="336" customFormat="false" ht="12.75" hidden="false" customHeight="false" outlineLevel="0" collapsed="false">
      <c r="A336" s="5" t="s">
        <v>3482</v>
      </c>
      <c r="B336" s="6" t="n">
        <v>36970</v>
      </c>
      <c r="C336" s="7" t="s">
        <v>3483</v>
      </c>
      <c r="D336" s="7" t="s">
        <v>1588</v>
      </c>
      <c r="E336" s="7" t="s">
        <v>3053</v>
      </c>
      <c r="F336" s="8" t="s">
        <v>1098</v>
      </c>
      <c r="G336" s="8" t="n">
        <v>41381</v>
      </c>
    </row>
    <row r="337" customFormat="false" ht="12.75" hidden="false" customHeight="false" outlineLevel="0" collapsed="false">
      <c r="A337" s="5" t="s">
        <v>3484</v>
      </c>
      <c r="B337" s="6" t="n">
        <v>36970</v>
      </c>
      <c r="C337" s="7" t="s">
        <v>1690</v>
      </c>
      <c r="D337" s="7" t="s">
        <v>1588</v>
      </c>
      <c r="E337" s="7" t="s">
        <v>3053</v>
      </c>
      <c r="F337" s="8" t="s">
        <v>1098</v>
      </c>
      <c r="G337" s="8" t="n">
        <v>1500</v>
      </c>
    </row>
    <row r="338" customFormat="false" ht="12.75" hidden="false" customHeight="false" outlineLevel="0" collapsed="false">
      <c r="A338" s="5" t="s">
        <v>3485</v>
      </c>
      <c r="B338" s="6" t="n">
        <v>36972</v>
      </c>
      <c r="C338" s="7" t="s">
        <v>3486</v>
      </c>
      <c r="D338" s="7" t="s">
        <v>1588</v>
      </c>
      <c r="E338" s="7" t="s">
        <v>3053</v>
      </c>
      <c r="F338" s="8" t="s">
        <v>1098</v>
      </c>
      <c r="G338" s="8" t="n">
        <v>3300</v>
      </c>
    </row>
    <row r="339" customFormat="false" ht="12.75" hidden="false" customHeight="false" outlineLevel="0" collapsed="false">
      <c r="A339" s="5" t="s">
        <v>3487</v>
      </c>
      <c r="B339" s="6" t="n">
        <v>36977</v>
      </c>
      <c r="C339" s="7" t="s">
        <v>1157</v>
      </c>
      <c r="D339" s="7" t="s">
        <v>1588</v>
      </c>
      <c r="E339" s="7" t="s">
        <v>3053</v>
      </c>
      <c r="F339" s="8" t="s">
        <v>1098</v>
      </c>
      <c r="G339" s="8" t="n">
        <v>0</v>
      </c>
    </row>
    <row r="340" customFormat="false" ht="12.75" hidden="false" customHeight="false" outlineLevel="0" collapsed="false">
      <c r="A340" s="5" t="s">
        <v>3488</v>
      </c>
      <c r="B340" s="6" t="n">
        <v>36978</v>
      </c>
      <c r="C340" s="7" t="s">
        <v>1157</v>
      </c>
      <c r="D340" s="7" t="s">
        <v>1588</v>
      </c>
      <c r="E340" s="7" t="s">
        <v>3053</v>
      </c>
      <c r="F340" s="8" t="s">
        <v>1098</v>
      </c>
      <c r="G340" s="8" t="n">
        <v>1500</v>
      </c>
    </row>
    <row r="341" customFormat="false" ht="12.75" hidden="false" customHeight="false" outlineLevel="0" collapsed="false">
      <c r="A341" s="5" t="s">
        <v>3489</v>
      </c>
      <c r="B341" s="6" t="n">
        <v>36979</v>
      </c>
      <c r="C341" s="7" t="s">
        <v>1157</v>
      </c>
      <c r="D341" s="7" t="s">
        <v>1588</v>
      </c>
      <c r="E341" s="7" t="s">
        <v>3053</v>
      </c>
      <c r="F341" s="8" t="s">
        <v>1098</v>
      </c>
      <c r="G341" s="8" t="n">
        <v>1400</v>
      </c>
    </row>
    <row r="342" customFormat="false" ht="12.75" hidden="false" customHeight="false" outlineLevel="0" collapsed="false">
      <c r="A342" s="5" t="s">
        <v>3490</v>
      </c>
      <c r="B342" s="6" t="n">
        <v>36980</v>
      </c>
      <c r="C342" s="7" t="s">
        <v>3491</v>
      </c>
      <c r="D342" s="7" t="s">
        <v>1588</v>
      </c>
      <c r="E342" s="7" t="s">
        <v>3053</v>
      </c>
      <c r="F342" s="8" t="s">
        <v>1098</v>
      </c>
      <c r="G342" s="8" t="n">
        <v>2250</v>
      </c>
    </row>
    <row r="343" customFormat="false" ht="12.75" hidden="false" customHeight="false" outlineLevel="0" collapsed="false">
      <c r="A343" s="5" t="s">
        <v>3492</v>
      </c>
      <c r="B343" s="6" t="n">
        <v>36980</v>
      </c>
      <c r="C343" s="7" t="s">
        <v>3493</v>
      </c>
      <c r="D343" s="7" t="s">
        <v>1588</v>
      </c>
      <c r="E343" s="7" t="s">
        <v>3053</v>
      </c>
      <c r="F343" s="8" t="s">
        <v>1098</v>
      </c>
      <c r="G343" s="8" t="n">
        <v>2250</v>
      </c>
    </row>
    <row r="344" customFormat="false" ht="12.75" hidden="false" customHeight="false" outlineLevel="0" collapsed="false">
      <c r="A344" s="5" t="s">
        <v>3494</v>
      </c>
      <c r="B344" s="6" t="n">
        <v>36963</v>
      </c>
      <c r="C344" s="7" t="s">
        <v>102</v>
      </c>
      <c r="D344" s="7" t="s">
        <v>1588</v>
      </c>
      <c r="E344" s="7" t="s">
        <v>3053</v>
      </c>
      <c r="F344" s="8" t="s">
        <v>1600</v>
      </c>
      <c r="G344" s="8" t="n">
        <v>0</v>
      </c>
    </row>
    <row r="345" customFormat="false" ht="12.75" hidden="false" customHeight="false" outlineLevel="0" collapsed="false">
      <c r="A345" s="5" t="s">
        <v>3495</v>
      </c>
      <c r="B345" s="6" t="n">
        <v>36963</v>
      </c>
      <c r="C345" s="7" t="s">
        <v>3496</v>
      </c>
      <c r="D345" s="7" t="s">
        <v>1588</v>
      </c>
      <c r="E345" s="7" t="s">
        <v>3053</v>
      </c>
      <c r="F345" s="8" t="s">
        <v>1600</v>
      </c>
      <c r="G345" s="8" t="n">
        <v>563</v>
      </c>
    </row>
    <row r="346" customFormat="false" ht="12.75" hidden="false" customHeight="false" outlineLevel="0" collapsed="false">
      <c r="A346" s="5" t="s">
        <v>3497</v>
      </c>
      <c r="B346" s="6" t="n">
        <v>36963</v>
      </c>
      <c r="C346" s="7" t="s">
        <v>3496</v>
      </c>
      <c r="D346" s="7" t="s">
        <v>1588</v>
      </c>
      <c r="E346" s="7" t="s">
        <v>3053</v>
      </c>
      <c r="F346" s="8" t="s">
        <v>1600</v>
      </c>
      <c r="G346" s="8" t="n">
        <v>550</v>
      </c>
    </row>
    <row r="347" customFormat="false" ht="12.75" hidden="false" customHeight="false" outlineLevel="0" collapsed="false">
      <c r="A347" s="5" t="s">
        <v>3498</v>
      </c>
      <c r="B347" s="6" t="n">
        <v>36970</v>
      </c>
      <c r="C347" s="7" t="s">
        <v>3499</v>
      </c>
      <c r="D347" s="7" t="s">
        <v>1588</v>
      </c>
      <c r="E347" s="7" t="s">
        <v>3053</v>
      </c>
      <c r="F347" s="8" t="s">
        <v>1600</v>
      </c>
      <c r="G347" s="8" t="n">
        <v>300</v>
      </c>
    </row>
    <row r="348" customFormat="false" ht="12.75" hidden="false" customHeight="false" outlineLevel="0" collapsed="false">
      <c r="A348" s="5" t="s">
        <v>3500</v>
      </c>
      <c r="B348" s="6" t="n">
        <v>36970</v>
      </c>
      <c r="C348" s="7" t="s">
        <v>435</v>
      </c>
      <c r="D348" s="7" t="s">
        <v>1588</v>
      </c>
      <c r="E348" s="7" t="s">
        <v>3053</v>
      </c>
      <c r="F348" s="8" t="s">
        <v>1600</v>
      </c>
      <c r="G348" s="8" t="n">
        <v>150</v>
      </c>
    </row>
    <row r="349" customFormat="false" ht="12.75" hidden="false" customHeight="false" outlineLevel="0" collapsed="false">
      <c r="A349" s="5" t="s">
        <v>3501</v>
      </c>
      <c r="B349" s="6" t="n">
        <v>36970</v>
      </c>
      <c r="C349" s="7" t="s">
        <v>435</v>
      </c>
      <c r="D349" s="7" t="s">
        <v>1588</v>
      </c>
      <c r="E349" s="7" t="s">
        <v>3053</v>
      </c>
      <c r="F349" s="8" t="s">
        <v>1600</v>
      </c>
      <c r="G349" s="8" t="n">
        <v>800</v>
      </c>
    </row>
    <row r="350" customFormat="false" ht="12.75" hidden="false" customHeight="false" outlineLevel="0" collapsed="false">
      <c r="A350" s="5" t="s">
        <v>3502</v>
      </c>
      <c r="B350" s="6" t="n">
        <v>36973</v>
      </c>
      <c r="C350" s="7" t="s">
        <v>3503</v>
      </c>
      <c r="D350" s="7" t="s">
        <v>1588</v>
      </c>
      <c r="E350" s="7" t="s">
        <v>3053</v>
      </c>
      <c r="F350" s="8" t="s">
        <v>1600</v>
      </c>
      <c r="G350" s="8" t="n">
        <v>1500</v>
      </c>
    </row>
    <row r="351" customFormat="false" ht="12.75" hidden="false" customHeight="false" outlineLevel="0" collapsed="false">
      <c r="A351" s="5" t="s">
        <v>3504</v>
      </c>
      <c r="B351" s="6" t="n">
        <v>36973</v>
      </c>
      <c r="C351" s="7" t="s">
        <v>3505</v>
      </c>
      <c r="D351" s="7" t="s">
        <v>1588</v>
      </c>
      <c r="E351" s="7" t="s">
        <v>3053</v>
      </c>
      <c r="F351" s="8" t="s">
        <v>1600</v>
      </c>
      <c r="G351" s="8" t="n">
        <v>4650</v>
      </c>
    </row>
    <row r="352" customFormat="false" ht="12.75" hidden="false" customHeight="false" outlineLevel="0" collapsed="false">
      <c r="A352" s="5" t="s">
        <v>3498</v>
      </c>
      <c r="B352" s="6" t="n">
        <v>36977</v>
      </c>
      <c r="C352" s="7" t="s">
        <v>3499</v>
      </c>
      <c r="D352" s="7" t="s">
        <v>1588</v>
      </c>
      <c r="E352" s="7" t="s">
        <v>3053</v>
      </c>
      <c r="F352" s="8" t="s">
        <v>1600</v>
      </c>
      <c r="G352" s="8" t="n">
        <v>-300</v>
      </c>
    </row>
    <row r="353" customFormat="false" ht="12.75" hidden="false" customHeight="false" outlineLevel="0" collapsed="false">
      <c r="A353" s="5" t="s">
        <v>3498</v>
      </c>
      <c r="B353" s="6" t="n">
        <v>36977</v>
      </c>
      <c r="C353" s="7" t="s">
        <v>3499</v>
      </c>
      <c r="D353" s="7" t="s">
        <v>1588</v>
      </c>
      <c r="E353" s="7" t="s">
        <v>3053</v>
      </c>
      <c r="F353" s="8" t="s">
        <v>1600</v>
      </c>
      <c r="G353" s="8" t="n">
        <v>9200</v>
      </c>
    </row>
    <row r="354" customFormat="false" ht="12.75" hidden="false" customHeight="false" outlineLevel="0" collapsed="false">
      <c r="A354" s="5" t="s">
        <v>3506</v>
      </c>
      <c r="B354" s="6" t="n">
        <v>36977</v>
      </c>
      <c r="C354" s="7" t="s">
        <v>3505</v>
      </c>
      <c r="D354" s="7" t="s">
        <v>1588</v>
      </c>
      <c r="E354" s="7" t="s">
        <v>3053</v>
      </c>
      <c r="F354" s="8" t="s">
        <v>1600</v>
      </c>
      <c r="G354" s="8" t="n">
        <v>1550</v>
      </c>
    </row>
    <row r="355" customFormat="false" ht="12.75" hidden="false" customHeight="false" outlineLevel="0" collapsed="false">
      <c r="A355" s="5" t="s">
        <v>3507</v>
      </c>
      <c r="B355" s="6" t="n">
        <v>36978</v>
      </c>
      <c r="C355" s="7" t="s">
        <v>3508</v>
      </c>
      <c r="D355" s="7" t="s">
        <v>1588</v>
      </c>
      <c r="E355" s="7" t="s">
        <v>3053</v>
      </c>
      <c r="F355" s="8" t="s">
        <v>1600</v>
      </c>
      <c r="G355" s="8" t="n">
        <v>2000</v>
      </c>
    </row>
    <row r="356" customFormat="false" ht="12.75" hidden="false" customHeight="false" outlineLevel="0" collapsed="false">
      <c r="A356" s="5" t="s">
        <v>3509</v>
      </c>
      <c r="B356" s="6" t="n">
        <v>36978</v>
      </c>
      <c r="C356" s="7" t="s">
        <v>3510</v>
      </c>
      <c r="D356" s="7" t="s">
        <v>1588</v>
      </c>
      <c r="E356" s="7" t="s">
        <v>3053</v>
      </c>
      <c r="F356" s="8" t="s">
        <v>1600</v>
      </c>
      <c r="G356" s="8" t="n">
        <v>22000</v>
      </c>
    </row>
    <row r="357" customFormat="false" ht="12.75" hidden="false" customHeight="false" outlineLevel="0" collapsed="false">
      <c r="A357" s="5" t="s">
        <v>3511</v>
      </c>
      <c r="B357" s="6" t="n">
        <v>36978</v>
      </c>
      <c r="C357" s="7" t="s">
        <v>3510</v>
      </c>
      <c r="D357" s="7" t="s">
        <v>1588</v>
      </c>
      <c r="E357" s="7" t="s">
        <v>3053</v>
      </c>
      <c r="F357" s="8" t="s">
        <v>1600</v>
      </c>
      <c r="G357" s="8" t="n">
        <v>10000</v>
      </c>
    </row>
    <row r="358" customFormat="false" ht="12.75" hidden="false" customHeight="false" outlineLevel="0" collapsed="false">
      <c r="A358" s="5" t="s">
        <v>3512</v>
      </c>
      <c r="B358" s="6" t="n">
        <v>36979</v>
      </c>
      <c r="C358" s="7" t="s">
        <v>3513</v>
      </c>
      <c r="D358" s="7" t="s">
        <v>1588</v>
      </c>
      <c r="E358" s="7" t="s">
        <v>3053</v>
      </c>
      <c r="F358" s="8" t="s">
        <v>1600</v>
      </c>
      <c r="G358" s="8" t="n">
        <v>7500</v>
      </c>
    </row>
    <row r="359" customFormat="false" ht="12.75" hidden="false" customHeight="false" outlineLevel="0" collapsed="false">
      <c r="A359" s="5" t="s">
        <v>3514</v>
      </c>
      <c r="B359" s="6" t="n">
        <v>36980</v>
      </c>
      <c r="C359" s="7" t="s">
        <v>3508</v>
      </c>
      <c r="D359" s="7" t="s">
        <v>1588</v>
      </c>
      <c r="E359" s="7" t="s">
        <v>3053</v>
      </c>
      <c r="F359" s="8" t="s">
        <v>1600</v>
      </c>
      <c r="G359" s="8" t="n">
        <v>2500</v>
      </c>
    </row>
    <row r="360" customFormat="false" ht="12.75" hidden="false" customHeight="false" outlineLevel="0" collapsed="false">
      <c r="A360" s="5" t="s">
        <v>3515</v>
      </c>
      <c r="B360" s="6" t="n">
        <v>36951</v>
      </c>
      <c r="C360" s="7" t="s">
        <v>2385</v>
      </c>
      <c r="D360" s="7" t="s">
        <v>1588</v>
      </c>
      <c r="E360" s="7" t="s">
        <v>3053</v>
      </c>
      <c r="F360" s="8" t="s">
        <v>3302</v>
      </c>
      <c r="G360" s="8" t="n">
        <v>2675</v>
      </c>
    </row>
    <row r="361" customFormat="false" ht="12.75" hidden="false" customHeight="false" outlineLevel="0" collapsed="false">
      <c r="A361" s="5" t="s">
        <v>3431</v>
      </c>
      <c r="B361" s="6" t="n">
        <v>36952</v>
      </c>
      <c r="C361" s="7" t="s">
        <v>1413</v>
      </c>
      <c r="D361" s="7" t="s">
        <v>1588</v>
      </c>
      <c r="E361" s="7" t="s">
        <v>3053</v>
      </c>
      <c r="F361" s="8" t="s">
        <v>3302</v>
      </c>
      <c r="G361" s="8" t="n">
        <v>1500</v>
      </c>
    </row>
    <row r="362" customFormat="false" ht="12.75" hidden="false" customHeight="false" outlineLevel="0" collapsed="false">
      <c r="A362" s="5" t="s">
        <v>3516</v>
      </c>
      <c r="B362" s="6" t="n">
        <v>36962</v>
      </c>
      <c r="C362" s="7" t="s">
        <v>1413</v>
      </c>
      <c r="D362" s="7" t="s">
        <v>1588</v>
      </c>
      <c r="E362" s="7" t="s">
        <v>3053</v>
      </c>
      <c r="F362" s="8" t="s">
        <v>3302</v>
      </c>
      <c r="G362" s="8" t="n">
        <v>0</v>
      </c>
    </row>
    <row r="363" customFormat="false" ht="12.75" hidden="false" customHeight="false" outlineLevel="0" collapsed="false">
      <c r="A363" s="5" t="s">
        <v>3517</v>
      </c>
      <c r="B363" s="6" t="n">
        <v>36973</v>
      </c>
      <c r="C363" s="7" t="s">
        <v>994</v>
      </c>
      <c r="D363" s="7" t="s">
        <v>1588</v>
      </c>
      <c r="E363" s="7" t="s">
        <v>3053</v>
      </c>
      <c r="F363" s="8" t="s">
        <v>961</v>
      </c>
      <c r="G363" s="8" t="n">
        <v>0</v>
      </c>
    </row>
    <row r="364" customFormat="false" ht="12.75" hidden="false" customHeight="false" outlineLevel="0" collapsed="false">
      <c r="A364" s="5" t="s">
        <v>3518</v>
      </c>
      <c r="B364" s="6" t="n">
        <v>36980</v>
      </c>
      <c r="C364" s="7" t="s">
        <v>3519</v>
      </c>
      <c r="D364" s="7" t="s">
        <v>1588</v>
      </c>
      <c r="E364" s="7" t="s">
        <v>3053</v>
      </c>
      <c r="F364" s="8" t="s">
        <v>3520</v>
      </c>
      <c r="G364" s="8" t="n">
        <v>-6310</v>
      </c>
    </row>
    <row r="365" customFormat="false" ht="12.75" hidden="false" customHeight="false" outlineLevel="0" collapsed="false">
      <c r="A365" s="5" t="s">
        <v>3521</v>
      </c>
      <c r="B365" s="6" t="n">
        <v>36963</v>
      </c>
      <c r="C365" s="7" t="s">
        <v>774</v>
      </c>
      <c r="D365" s="7" t="s">
        <v>1588</v>
      </c>
      <c r="E365" s="7" t="s">
        <v>3053</v>
      </c>
      <c r="F365" s="8" t="s">
        <v>1671</v>
      </c>
      <c r="G365" s="8" t="n">
        <v>0</v>
      </c>
    </row>
    <row r="366" customFormat="false" ht="12.75" hidden="false" customHeight="false" outlineLevel="0" collapsed="false">
      <c r="A366" s="5" t="s">
        <v>3522</v>
      </c>
      <c r="B366" s="6" t="n">
        <v>36965</v>
      </c>
      <c r="C366" s="7" t="s">
        <v>774</v>
      </c>
      <c r="D366" s="7" t="s">
        <v>1588</v>
      </c>
      <c r="E366" s="7" t="s">
        <v>3053</v>
      </c>
      <c r="F366" s="8" t="s">
        <v>1671</v>
      </c>
      <c r="G366" s="8" t="n">
        <v>0</v>
      </c>
    </row>
    <row r="367" customFormat="false" ht="12.75" hidden="false" customHeight="false" outlineLevel="0" collapsed="false">
      <c r="A367" s="5" t="s">
        <v>3523</v>
      </c>
      <c r="B367" s="6" t="n">
        <v>36965</v>
      </c>
      <c r="C367" s="7" t="s">
        <v>774</v>
      </c>
      <c r="D367" s="7" t="s">
        <v>1588</v>
      </c>
      <c r="E367" s="7" t="s">
        <v>3053</v>
      </c>
      <c r="F367" s="8" t="s">
        <v>1671</v>
      </c>
      <c r="G367" s="8" t="n">
        <v>1400</v>
      </c>
    </row>
    <row r="368" customFormat="false" ht="12.75" hidden="false" customHeight="false" outlineLevel="0" collapsed="false">
      <c r="A368" s="5" t="s">
        <v>3524</v>
      </c>
      <c r="B368" s="6" t="n">
        <v>36966</v>
      </c>
      <c r="C368" s="7" t="s">
        <v>774</v>
      </c>
      <c r="D368" s="7" t="s">
        <v>1588</v>
      </c>
      <c r="E368" s="7" t="s">
        <v>3053</v>
      </c>
      <c r="F368" s="8" t="s">
        <v>1671</v>
      </c>
      <c r="G368" s="8" t="n">
        <v>54400</v>
      </c>
    </row>
    <row r="369" customFormat="false" ht="12.75" hidden="false" customHeight="false" outlineLevel="0" collapsed="false">
      <c r="A369" s="5" t="s">
        <v>3525</v>
      </c>
      <c r="B369" s="6" t="n">
        <v>36966</v>
      </c>
      <c r="C369" s="7" t="s">
        <v>774</v>
      </c>
      <c r="D369" s="7" t="s">
        <v>1588</v>
      </c>
      <c r="E369" s="7" t="s">
        <v>3053</v>
      </c>
      <c r="F369" s="8" t="s">
        <v>1671</v>
      </c>
      <c r="G369" s="8" t="n">
        <v>33600</v>
      </c>
    </row>
    <row r="370" customFormat="false" ht="12.75" hidden="false" customHeight="false" outlineLevel="0" collapsed="false">
      <c r="A370" s="5" t="s">
        <v>3526</v>
      </c>
      <c r="B370" s="6" t="n">
        <v>36966</v>
      </c>
      <c r="C370" s="7" t="s">
        <v>774</v>
      </c>
      <c r="D370" s="7" t="s">
        <v>1588</v>
      </c>
      <c r="E370" s="7" t="s">
        <v>3053</v>
      </c>
      <c r="F370" s="8" t="s">
        <v>1671</v>
      </c>
      <c r="G370" s="8" t="n">
        <v>0</v>
      </c>
    </row>
    <row r="371" customFormat="false" ht="12.75" hidden="false" customHeight="false" outlineLevel="0" collapsed="false">
      <c r="A371" s="5" t="s">
        <v>3527</v>
      </c>
      <c r="B371" s="6" t="n">
        <v>36966</v>
      </c>
      <c r="C371" s="7" t="s">
        <v>774</v>
      </c>
      <c r="D371" s="7" t="s">
        <v>1588</v>
      </c>
      <c r="E371" s="7" t="s">
        <v>3053</v>
      </c>
      <c r="F371" s="8" t="s">
        <v>1671</v>
      </c>
      <c r="G371" s="8" t="n">
        <v>0</v>
      </c>
    </row>
    <row r="372" customFormat="false" ht="12.75" hidden="false" customHeight="false" outlineLevel="0" collapsed="false">
      <c r="A372" s="5" t="s">
        <v>3528</v>
      </c>
      <c r="B372" s="6" t="n">
        <v>36969</v>
      </c>
      <c r="C372" s="7" t="s">
        <v>774</v>
      </c>
      <c r="D372" s="7" t="s">
        <v>1588</v>
      </c>
      <c r="E372" s="7" t="s">
        <v>3053</v>
      </c>
      <c r="F372" s="8" t="s">
        <v>1671</v>
      </c>
      <c r="G372" s="8" t="n">
        <v>27900</v>
      </c>
    </row>
    <row r="373" customFormat="false" ht="12.75" hidden="false" customHeight="false" outlineLevel="0" collapsed="false">
      <c r="A373" s="5" t="s">
        <v>3529</v>
      </c>
      <c r="B373" s="6" t="n">
        <v>36969</v>
      </c>
      <c r="C373" s="7" t="s">
        <v>1413</v>
      </c>
      <c r="D373" s="7" t="s">
        <v>1588</v>
      </c>
      <c r="E373" s="7" t="s">
        <v>3053</v>
      </c>
      <c r="F373" s="8" t="s">
        <v>1671</v>
      </c>
      <c r="G373" s="8" t="n">
        <v>0</v>
      </c>
    </row>
    <row r="374" customFormat="false" ht="12.75" hidden="false" customHeight="false" outlineLevel="0" collapsed="false">
      <c r="A374" s="5" t="s">
        <v>3530</v>
      </c>
      <c r="B374" s="6" t="n">
        <v>36969</v>
      </c>
      <c r="C374" s="7" t="s">
        <v>774</v>
      </c>
      <c r="D374" s="7" t="s">
        <v>1588</v>
      </c>
      <c r="E374" s="7" t="s">
        <v>3053</v>
      </c>
      <c r="F374" s="8" t="s">
        <v>1671</v>
      </c>
      <c r="G374" s="8" t="n">
        <v>0</v>
      </c>
    </row>
    <row r="375" customFormat="false" ht="12.75" hidden="false" customHeight="false" outlineLevel="0" collapsed="false">
      <c r="A375" s="5" t="s">
        <v>3531</v>
      </c>
      <c r="B375" s="6" t="n">
        <v>36970</v>
      </c>
      <c r="C375" s="7" t="s">
        <v>774</v>
      </c>
      <c r="D375" s="7" t="s">
        <v>1588</v>
      </c>
      <c r="E375" s="7" t="s">
        <v>3053</v>
      </c>
      <c r="F375" s="8" t="s">
        <v>1671</v>
      </c>
      <c r="G375" s="8" t="n">
        <v>0</v>
      </c>
    </row>
    <row r="376" customFormat="false" ht="12.75" hidden="false" customHeight="false" outlineLevel="0" collapsed="false">
      <c r="A376" s="5" t="s">
        <v>3532</v>
      </c>
      <c r="B376" s="6" t="n">
        <v>36970</v>
      </c>
      <c r="C376" s="7" t="s">
        <v>774</v>
      </c>
      <c r="D376" s="7" t="s">
        <v>1588</v>
      </c>
      <c r="E376" s="7" t="s">
        <v>3053</v>
      </c>
      <c r="F376" s="8" t="s">
        <v>1671</v>
      </c>
      <c r="G376" s="8" t="n">
        <v>0</v>
      </c>
    </row>
    <row r="377" customFormat="false" ht="12.75" hidden="false" customHeight="false" outlineLevel="0" collapsed="false">
      <c r="A377" s="5" t="s">
        <v>3533</v>
      </c>
      <c r="B377" s="6" t="n">
        <v>36970</v>
      </c>
      <c r="C377" s="7" t="s">
        <v>774</v>
      </c>
      <c r="D377" s="7" t="s">
        <v>1588</v>
      </c>
      <c r="E377" s="7" t="s">
        <v>3053</v>
      </c>
      <c r="F377" s="8" t="s">
        <v>1671</v>
      </c>
      <c r="G377" s="8" t="n">
        <v>1900</v>
      </c>
    </row>
    <row r="378" customFormat="false" ht="12.75" hidden="false" customHeight="false" outlineLevel="0" collapsed="false">
      <c r="A378" s="5" t="s">
        <v>3534</v>
      </c>
      <c r="B378" s="6" t="n">
        <v>36970</v>
      </c>
      <c r="C378" s="7" t="s">
        <v>774</v>
      </c>
      <c r="D378" s="7" t="s">
        <v>1588</v>
      </c>
      <c r="E378" s="7" t="s">
        <v>3053</v>
      </c>
      <c r="F378" s="8" t="s">
        <v>1671</v>
      </c>
      <c r="G378" s="8" t="n">
        <v>0</v>
      </c>
    </row>
    <row r="379" customFormat="false" ht="12.75" hidden="false" customHeight="false" outlineLevel="0" collapsed="false">
      <c r="A379" s="5" t="s">
        <v>3535</v>
      </c>
      <c r="B379" s="6" t="n">
        <v>36976</v>
      </c>
      <c r="C379" s="7" t="s">
        <v>774</v>
      </c>
      <c r="D379" s="7" t="s">
        <v>1588</v>
      </c>
      <c r="E379" s="7" t="s">
        <v>3053</v>
      </c>
      <c r="F379" s="8" t="s">
        <v>1671</v>
      </c>
      <c r="G379" s="8" t="n">
        <v>1300</v>
      </c>
    </row>
    <row r="380" customFormat="false" ht="12.75" hidden="false" customHeight="false" outlineLevel="0" collapsed="false">
      <c r="A380" s="5" t="s">
        <v>3536</v>
      </c>
      <c r="B380" s="6" t="n">
        <v>36980</v>
      </c>
      <c r="C380" s="7" t="s">
        <v>774</v>
      </c>
      <c r="D380" s="7" t="s">
        <v>1588</v>
      </c>
      <c r="E380" s="7" t="s">
        <v>3053</v>
      </c>
      <c r="F380" s="8" t="s">
        <v>1671</v>
      </c>
      <c r="G380" s="8" t="n">
        <v>75</v>
      </c>
    </row>
    <row r="381" customFormat="false" ht="12.75" hidden="false" customHeight="false" outlineLevel="0" collapsed="false">
      <c r="A381" s="5" t="s">
        <v>3537</v>
      </c>
      <c r="B381" s="6" t="n">
        <v>36951</v>
      </c>
      <c r="C381" s="7" t="s">
        <v>243</v>
      </c>
      <c r="D381" s="7" t="s">
        <v>1588</v>
      </c>
      <c r="E381" s="7" t="s">
        <v>3053</v>
      </c>
      <c r="F381" s="8" t="s">
        <v>1631</v>
      </c>
      <c r="G381" s="8" t="n">
        <v>1500</v>
      </c>
    </row>
    <row r="382" customFormat="false" ht="12.75" hidden="false" customHeight="false" outlineLevel="0" collapsed="false">
      <c r="A382" s="5" t="s">
        <v>3538</v>
      </c>
      <c r="B382" s="6" t="n">
        <v>36952</v>
      </c>
      <c r="C382" s="7" t="s">
        <v>774</v>
      </c>
      <c r="D382" s="7" t="s">
        <v>1588</v>
      </c>
      <c r="E382" s="7" t="s">
        <v>3053</v>
      </c>
      <c r="F382" s="8" t="s">
        <v>1631</v>
      </c>
      <c r="G382" s="8" t="n">
        <v>0</v>
      </c>
    </row>
    <row r="383" customFormat="false" ht="12.75" hidden="false" customHeight="false" outlineLevel="0" collapsed="false">
      <c r="A383" s="5" t="s">
        <v>3539</v>
      </c>
      <c r="B383" s="6" t="n">
        <v>36955</v>
      </c>
      <c r="C383" s="7" t="s">
        <v>243</v>
      </c>
      <c r="D383" s="7" t="s">
        <v>1588</v>
      </c>
      <c r="E383" s="7" t="s">
        <v>3053</v>
      </c>
      <c r="F383" s="8" t="s">
        <v>1631</v>
      </c>
      <c r="G383" s="8" t="n">
        <v>0</v>
      </c>
    </row>
    <row r="384" customFormat="false" ht="12.75" hidden="false" customHeight="false" outlineLevel="0" collapsed="false">
      <c r="A384" s="5" t="s">
        <v>3540</v>
      </c>
      <c r="B384" s="6" t="n">
        <v>36956</v>
      </c>
      <c r="C384" s="7" t="s">
        <v>243</v>
      </c>
      <c r="D384" s="7" t="s">
        <v>1588</v>
      </c>
      <c r="E384" s="7" t="s">
        <v>3053</v>
      </c>
      <c r="F384" s="8" t="s">
        <v>1631</v>
      </c>
      <c r="G384" s="8" t="n">
        <v>0</v>
      </c>
    </row>
    <row r="385" customFormat="false" ht="12.75" hidden="false" customHeight="false" outlineLevel="0" collapsed="false">
      <c r="A385" s="5" t="s">
        <v>3541</v>
      </c>
      <c r="B385" s="6" t="n">
        <v>36958</v>
      </c>
      <c r="C385" s="7" t="s">
        <v>774</v>
      </c>
      <c r="D385" s="7" t="s">
        <v>1588</v>
      </c>
      <c r="E385" s="7" t="s">
        <v>3053</v>
      </c>
      <c r="F385" s="8" t="s">
        <v>1631</v>
      </c>
      <c r="G385" s="8" t="n">
        <v>12000</v>
      </c>
    </row>
    <row r="386" customFormat="false" ht="12.75" hidden="false" customHeight="false" outlineLevel="0" collapsed="false">
      <c r="A386" s="5" t="s">
        <v>3542</v>
      </c>
      <c r="B386" s="6" t="n">
        <v>36958</v>
      </c>
      <c r="C386" s="7" t="s">
        <v>243</v>
      </c>
      <c r="D386" s="7" t="s">
        <v>1588</v>
      </c>
      <c r="E386" s="7" t="s">
        <v>3053</v>
      </c>
      <c r="F386" s="8" t="s">
        <v>1631</v>
      </c>
      <c r="G386" s="8" t="n">
        <v>2275</v>
      </c>
    </row>
    <row r="387" customFormat="false" ht="12.75" hidden="false" customHeight="false" outlineLevel="0" collapsed="false">
      <c r="A387" s="5" t="s">
        <v>3543</v>
      </c>
      <c r="B387" s="6" t="n">
        <v>36959</v>
      </c>
      <c r="C387" s="7" t="s">
        <v>774</v>
      </c>
      <c r="D387" s="7" t="s">
        <v>1588</v>
      </c>
      <c r="E387" s="7" t="s">
        <v>3053</v>
      </c>
      <c r="F387" s="8" t="s">
        <v>1631</v>
      </c>
      <c r="G387" s="8" t="n">
        <v>0</v>
      </c>
    </row>
    <row r="388" customFormat="false" ht="12.75" hidden="false" customHeight="false" outlineLevel="0" collapsed="false">
      <c r="A388" s="5" t="s">
        <v>3544</v>
      </c>
      <c r="B388" s="6" t="n">
        <v>36959</v>
      </c>
      <c r="C388" s="7" t="s">
        <v>243</v>
      </c>
      <c r="D388" s="7" t="s">
        <v>1588</v>
      </c>
      <c r="E388" s="7" t="s">
        <v>3053</v>
      </c>
      <c r="F388" s="8" t="s">
        <v>1631</v>
      </c>
      <c r="G388" s="8" t="n">
        <v>0</v>
      </c>
    </row>
    <row r="389" customFormat="false" ht="12.75" hidden="false" customHeight="false" outlineLevel="0" collapsed="false">
      <c r="A389" s="5" t="s">
        <v>3545</v>
      </c>
      <c r="B389" s="6" t="n">
        <v>36962</v>
      </c>
      <c r="C389" s="7" t="s">
        <v>243</v>
      </c>
      <c r="D389" s="7" t="s">
        <v>1588</v>
      </c>
      <c r="E389" s="7" t="s">
        <v>3053</v>
      </c>
      <c r="F389" s="8" t="s">
        <v>1631</v>
      </c>
      <c r="G389" s="8" t="n">
        <v>1500</v>
      </c>
    </row>
    <row r="390" customFormat="false" ht="12.75" hidden="false" customHeight="false" outlineLevel="0" collapsed="false">
      <c r="A390" s="5" t="s">
        <v>3546</v>
      </c>
      <c r="B390" s="6" t="n">
        <v>36962</v>
      </c>
      <c r="C390" s="7" t="s">
        <v>243</v>
      </c>
      <c r="D390" s="7" t="s">
        <v>1588</v>
      </c>
      <c r="E390" s="7" t="s">
        <v>3053</v>
      </c>
      <c r="F390" s="8" t="s">
        <v>1631</v>
      </c>
      <c r="G390" s="8" t="n">
        <v>0</v>
      </c>
    </row>
    <row r="391" customFormat="false" ht="12.75" hidden="false" customHeight="false" outlineLevel="0" collapsed="false">
      <c r="A391" s="5" t="s">
        <v>3547</v>
      </c>
      <c r="B391" s="6" t="n">
        <v>36964</v>
      </c>
      <c r="C391" s="7" t="s">
        <v>1413</v>
      </c>
      <c r="D391" s="7" t="s">
        <v>1588</v>
      </c>
      <c r="E391" s="7" t="s">
        <v>3053</v>
      </c>
      <c r="F391" s="8" t="s">
        <v>1631</v>
      </c>
      <c r="G391" s="8" t="n">
        <v>1000</v>
      </c>
    </row>
    <row r="392" customFormat="false" ht="12.75" hidden="false" customHeight="false" outlineLevel="0" collapsed="false">
      <c r="A392" s="5" t="s">
        <v>3548</v>
      </c>
      <c r="B392" s="6" t="n">
        <v>36964</v>
      </c>
      <c r="C392" s="7" t="s">
        <v>243</v>
      </c>
      <c r="D392" s="7" t="s">
        <v>1588</v>
      </c>
      <c r="E392" s="7" t="s">
        <v>3053</v>
      </c>
      <c r="F392" s="8" t="s">
        <v>1631</v>
      </c>
      <c r="G392" s="8" t="n">
        <v>3850</v>
      </c>
    </row>
    <row r="393" customFormat="false" ht="12.75" hidden="false" customHeight="false" outlineLevel="0" collapsed="false">
      <c r="A393" s="5" t="s">
        <v>3549</v>
      </c>
      <c r="B393" s="6" t="n">
        <v>36964</v>
      </c>
      <c r="C393" s="7" t="s">
        <v>1413</v>
      </c>
      <c r="D393" s="7" t="s">
        <v>1588</v>
      </c>
      <c r="E393" s="7" t="s">
        <v>3053</v>
      </c>
      <c r="F393" s="8" t="s">
        <v>1631</v>
      </c>
      <c r="G393" s="8" t="n">
        <v>0</v>
      </c>
    </row>
    <row r="394" customFormat="false" ht="12.75" hidden="false" customHeight="false" outlineLevel="0" collapsed="false">
      <c r="A394" s="5" t="s">
        <v>3550</v>
      </c>
      <c r="B394" s="6" t="n">
        <v>36966</v>
      </c>
      <c r="C394" s="7" t="s">
        <v>243</v>
      </c>
      <c r="D394" s="7" t="s">
        <v>1588</v>
      </c>
      <c r="E394" s="7" t="s">
        <v>3053</v>
      </c>
      <c r="F394" s="8" t="s">
        <v>1631</v>
      </c>
      <c r="G394" s="8" t="n">
        <v>0</v>
      </c>
    </row>
    <row r="395" customFormat="false" ht="12.75" hidden="false" customHeight="false" outlineLevel="0" collapsed="false">
      <c r="A395" s="5" t="s">
        <v>3551</v>
      </c>
      <c r="B395" s="6" t="n">
        <v>36966</v>
      </c>
      <c r="C395" s="7" t="s">
        <v>3552</v>
      </c>
      <c r="D395" s="7" t="s">
        <v>1588</v>
      </c>
      <c r="E395" s="7" t="s">
        <v>3053</v>
      </c>
      <c r="F395" s="8" t="s">
        <v>1631</v>
      </c>
      <c r="G395" s="8" t="n">
        <v>1000</v>
      </c>
    </row>
    <row r="396" customFormat="false" ht="12.75" hidden="false" customHeight="false" outlineLevel="0" collapsed="false">
      <c r="A396" s="5" t="s">
        <v>3553</v>
      </c>
      <c r="B396" s="6" t="n">
        <v>36969</v>
      </c>
      <c r="C396" s="7" t="s">
        <v>2029</v>
      </c>
      <c r="D396" s="7" t="s">
        <v>1588</v>
      </c>
      <c r="E396" s="7" t="s">
        <v>3053</v>
      </c>
      <c r="F396" s="8" t="s">
        <v>1631</v>
      </c>
      <c r="G396" s="8" t="n">
        <v>15450</v>
      </c>
    </row>
    <row r="397" customFormat="false" ht="12.75" hidden="false" customHeight="false" outlineLevel="0" collapsed="false">
      <c r="A397" s="5" t="s">
        <v>3456</v>
      </c>
      <c r="B397" s="6" t="n">
        <v>36970</v>
      </c>
      <c r="C397" s="7" t="s">
        <v>1663</v>
      </c>
      <c r="D397" s="7" t="s">
        <v>1588</v>
      </c>
      <c r="E397" s="7" t="s">
        <v>3053</v>
      </c>
      <c r="F397" s="8" t="s">
        <v>1631</v>
      </c>
      <c r="G397" s="8" t="n">
        <v>2400</v>
      </c>
    </row>
    <row r="398" customFormat="false" ht="12.75" hidden="false" customHeight="false" outlineLevel="0" collapsed="false">
      <c r="A398" s="5" t="s">
        <v>3456</v>
      </c>
      <c r="B398" s="6" t="n">
        <v>36970</v>
      </c>
      <c r="C398" s="7" t="s">
        <v>1663</v>
      </c>
      <c r="D398" s="7" t="s">
        <v>1588</v>
      </c>
      <c r="E398" s="7" t="s">
        <v>3053</v>
      </c>
      <c r="F398" s="8" t="s">
        <v>1631</v>
      </c>
      <c r="G398" s="8" t="n">
        <v>0</v>
      </c>
    </row>
    <row r="399" customFormat="false" ht="12.75" hidden="false" customHeight="false" outlineLevel="0" collapsed="false">
      <c r="A399" s="5" t="s">
        <v>3456</v>
      </c>
      <c r="B399" s="6" t="n">
        <v>36970</v>
      </c>
      <c r="C399" s="7" t="s">
        <v>1663</v>
      </c>
      <c r="D399" s="7" t="s">
        <v>1588</v>
      </c>
      <c r="E399" s="7" t="s">
        <v>3053</v>
      </c>
      <c r="F399" s="8" t="s">
        <v>1631</v>
      </c>
      <c r="G399" s="8" t="n">
        <v>1200</v>
      </c>
    </row>
    <row r="400" customFormat="false" ht="12.75" hidden="false" customHeight="false" outlineLevel="0" collapsed="false">
      <c r="A400" s="5" t="s">
        <v>3456</v>
      </c>
      <c r="B400" s="6" t="n">
        <v>36970</v>
      </c>
      <c r="C400" s="7" t="s">
        <v>1663</v>
      </c>
      <c r="D400" s="7" t="s">
        <v>1588</v>
      </c>
      <c r="E400" s="7" t="s">
        <v>3053</v>
      </c>
      <c r="F400" s="8" t="s">
        <v>1631</v>
      </c>
      <c r="G400" s="8" t="n">
        <v>0</v>
      </c>
    </row>
    <row r="401" customFormat="false" ht="12.75" hidden="false" customHeight="false" outlineLevel="0" collapsed="false">
      <c r="A401" s="5" t="s">
        <v>3550</v>
      </c>
      <c r="B401" s="6" t="n">
        <v>36970</v>
      </c>
      <c r="C401" s="7" t="s">
        <v>243</v>
      </c>
      <c r="D401" s="7" t="s">
        <v>1588</v>
      </c>
      <c r="E401" s="7" t="s">
        <v>3053</v>
      </c>
      <c r="F401" s="8" t="s">
        <v>1631</v>
      </c>
      <c r="G401" s="8" t="n">
        <v>1150</v>
      </c>
    </row>
    <row r="402" customFormat="false" ht="12.75" hidden="false" customHeight="false" outlineLevel="0" collapsed="false">
      <c r="A402" s="5" t="s">
        <v>3554</v>
      </c>
      <c r="B402" s="6" t="n">
        <v>36972</v>
      </c>
      <c r="C402" s="7" t="s">
        <v>3555</v>
      </c>
      <c r="D402" s="7" t="s">
        <v>1588</v>
      </c>
      <c r="E402" s="7" t="s">
        <v>3053</v>
      </c>
      <c r="F402" s="8" t="s">
        <v>1631</v>
      </c>
      <c r="G402" s="8" t="n">
        <v>16200</v>
      </c>
    </row>
    <row r="403" customFormat="false" ht="12.75" hidden="false" customHeight="false" outlineLevel="0" collapsed="false">
      <c r="A403" s="5" t="s">
        <v>3556</v>
      </c>
      <c r="B403" s="6" t="n">
        <v>36972</v>
      </c>
      <c r="C403" s="7" t="s">
        <v>3555</v>
      </c>
      <c r="D403" s="7" t="s">
        <v>1588</v>
      </c>
      <c r="E403" s="7" t="s">
        <v>3053</v>
      </c>
      <c r="F403" s="8" t="s">
        <v>1631</v>
      </c>
      <c r="G403" s="8" t="n">
        <v>35500</v>
      </c>
    </row>
    <row r="404" customFormat="false" ht="12.75" hidden="false" customHeight="false" outlineLevel="0" collapsed="false">
      <c r="A404" s="5" t="s">
        <v>3554</v>
      </c>
      <c r="B404" s="6" t="n">
        <v>36977</v>
      </c>
      <c r="C404" s="7" t="s">
        <v>3555</v>
      </c>
      <c r="D404" s="7" t="s">
        <v>1588</v>
      </c>
      <c r="E404" s="7" t="s">
        <v>3053</v>
      </c>
      <c r="F404" s="8" t="s">
        <v>1631</v>
      </c>
      <c r="G404" s="8" t="n">
        <v>-16200</v>
      </c>
    </row>
    <row r="405" customFormat="false" ht="12.75" hidden="false" customHeight="false" outlineLevel="0" collapsed="false">
      <c r="A405" s="5" t="s">
        <v>3554</v>
      </c>
      <c r="B405" s="6" t="n">
        <v>36977</v>
      </c>
      <c r="C405" s="7" t="s">
        <v>3555</v>
      </c>
      <c r="D405" s="7" t="s">
        <v>1588</v>
      </c>
      <c r="E405" s="7" t="s">
        <v>3053</v>
      </c>
      <c r="F405" s="8" t="s">
        <v>1631</v>
      </c>
      <c r="G405" s="8" t="n">
        <v>16800</v>
      </c>
    </row>
    <row r="406" customFormat="false" ht="12.75" hidden="false" customHeight="false" outlineLevel="0" collapsed="false">
      <c r="A406" s="5" t="s">
        <v>3456</v>
      </c>
      <c r="B406" s="6" t="n">
        <v>36977</v>
      </c>
      <c r="C406" s="7" t="s">
        <v>3555</v>
      </c>
      <c r="D406" s="7" t="s">
        <v>1588</v>
      </c>
      <c r="E406" s="7" t="s">
        <v>3053</v>
      </c>
      <c r="F406" s="8" t="s">
        <v>1631</v>
      </c>
      <c r="G406" s="8" t="n">
        <v>4800</v>
      </c>
    </row>
    <row r="407" customFormat="false" ht="12.75" hidden="false" customHeight="false" outlineLevel="0" collapsed="false">
      <c r="A407" s="5" t="s">
        <v>3557</v>
      </c>
      <c r="B407" s="6" t="n">
        <v>36977</v>
      </c>
      <c r="C407" s="7" t="s">
        <v>243</v>
      </c>
      <c r="D407" s="7" t="s">
        <v>1588</v>
      </c>
      <c r="E407" s="7" t="s">
        <v>3053</v>
      </c>
      <c r="F407" s="8" t="s">
        <v>1631</v>
      </c>
      <c r="G407" s="8" t="n">
        <v>-7500</v>
      </c>
    </row>
    <row r="408" customFormat="false" ht="12.75" hidden="false" customHeight="false" outlineLevel="0" collapsed="false">
      <c r="A408" s="5" t="s">
        <v>3558</v>
      </c>
      <c r="B408" s="6" t="n">
        <v>36977</v>
      </c>
      <c r="C408" s="7" t="s">
        <v>243</v>
      </c>
      <c r="D408" s="7" t="s">
        <v>1588</v>
      </c>
      <c r="E408" s="7" t="s">
        <v>3053</v>
      </c>
      <c r="F408" s="8" t="s">
        <v>1631</v>
      </c>
      <c r="G408" s="8" t="n">
        <v>1500</v>
      </c>
    </row>
    <row r="409" customFormat="false" ht="12.75" hidden="false" customHeight="false" outlineLevel="0" collapsed="false">
      <c r="A409" s="5" t="s">
        <v>3559</v>
      </c>
      <c r="B409" s="6" t="n">
        <v>36977</v>
      </c>
      <c r="C409" s="7" t="s">
        <v>3560</v>
      </c>
      <c r="D409" s="7" t="s">
        <v>1588</v>
      </c>
      <c r="E409" s="7" t="s">
        <v>3053</v>
      </c>
      <c r="F409" s="8" t="s">
        <v>1631</v>
      </c>
      <c r="G409" s="8" t="n">
        <v>1500</v>
      </c>
    </row>
    <row r="410" customFormat="false" ht="12.75" hidden="false" customHeight="false" outlineLevel="0" collapsed="false">
      <c r="A410" s="5" t="s">
        <v>3561</v>
      </c>
      <c r="B410" s="6" t="n">
        <v>36978</v>
      </c>
      <c r="C410" s="7" t="s">
        <v>1862</v>
      </c>
      <c r="D410" s="7" t="s">
        <v>1588</v>
      </c>
      <c r="E410" s="7" t="s">
        <v>3053</v>
      </c>
      <c r="F410" s="8" t="s">
        <v>1631</v>
      </c>
      <c r="G410" s="8" t="n">
        <v>50000</v>
      </c>
    </row>
    <row r="411" customFormat="false" ht="12.75" hidden="false" customHeight="false" outlineLevel="0" collapsed="false">
      <c r="A411" s="5" t="s">
        <v>3405</v>
      </c>
      <c r="B411" s="6" t="n">
        <v>36980</v>
      </c>
      <c r="C411" s="7" t="s">
        <v>3406</v>
      </c>
      <c r="D411" s="7" t="s">
        <v>1588</v>
      </c>
      <c r="E411" s="7" t="s">
        <v>3053</v>
      </c>
      <c r="F411" s="8" t="s">
        <v>1631</v>
      </c>
      <c r="G411" s="8" t="n">
        <v>3054</v>
      </c>
    </row>
    <row r="412" customFormat="false" ht="12.75" hidden="false" customHeight="false" outlineLevel="0" collapsed="false">
      <c r="A412" s="5" t="s">
        <v>3562</v>
      </c>
      <c r="B412" s="6" t="n">
        <v>36980</v>
      </c>
      <c r="C412" s="7" t="s">
        <v>774</v>
      </c>
      <c r="D412" s="7" t="s">
        <v>1588</v>
      </c>
      <c r="E412" s="7" t="s">
        <v>3053</v>
      </c>
      <c r="F412" s="8" t="s">
        <v>1631</v>
      </c>
      <c r="G412" s="8" t="n">
        <v>0</v>
      </c>
    </row>
    <row r="413" customFormat="false" ht="12.75" hidden="false" customHeight="false" outlineLevel="0" collapsed="false">
      <c r="A413" s="5" t="s">
        <v>3563</v>
      </c>
      <c r="B413" s="6" t="n">
        <v>36959</v>
      </c>
      <c r="C413" s="7" t="s">
        <v>3564</v>
      </c>
      <c r="D413" s="7" t="s">
        <v>1588</v>
      </c>
      <c r="E413" s="7" t="s">
        <v>3053</v>
      </c>
      <c r="F413" s="8" t="s">
        <v>1659</v>
      </c>
      <c r="G413" s="8" t="n">
        <v>18250</v>
      </c>
    </row>
    <row r="414" customFormat="false" ht="12.75" hidden="false" customHeight="false" outlineLevel="0" collapsed="false">
      <c r="A414" s="5" t="s">
        <v>3565</v>
      </c>
      <c r="B414" s="6" t="n">
        <v>36959</v>
      </c>
      <c r="C414" s="7" t="s">
        <v>1413</v>
      </c>
      <c r="D414" s="7" t="s">
        <v>1588</v>
      </c>
      <c r="E414" s="7" t="s">
        <v>3053</v>
      </c>
      <c r="F414" s="8" t="s">
        <v>1659</v>
      </c>
      <c r="G414" s="8" t="n">
        <v>0</v>
      </c>
    </row>
    <row r="415" customFormat="false" ht="12.75" hidden="false" customHeight="false" outlineLevel="0" collapsed="false">
      <c r="A415" s="5" t="s">
        <v>3566</v>
      </c>
      <c r="B415" s="6" t="n">
        <v>36963</v>
      </c>
      <c r="C415" s="7" t="s">
        <v>774</v>
      </c>
      <c r="D415" s="7" t="s">
        <v>1588</v>
      </c>
      <c r="E415" s="7" t="s">
        <v>3053</v>
      </c>
      <c r="F415" s="8" t="s">
        <v>1659</v>
      </c>
      <c r="G415" s="8" t="n">
        <v>135000</v>
      </c>
    </row>
    <row r="416" customFormat="false" ht="12.75" hidden="false" customHeight="false" outlineLevel="0" collapsed="false">
      <c r="A416" s="5" t="s">
        <v>3567</v>
      </c>
      <c r="B416" s="6" t="n">
        <v>36970</v>
      </c>
      <c r="C416" s="7" t="s">
        <v>3568</v>
      </c>
      <c r="D416" s="7" t="s">
        <v>1588</v>
      </c>
      <c r="E416" s="7" t="s">
        <v>3053</v>
      </c>
      <c r="F416" s="8" t="s">
        <v>1659</v>
      </c>
      <c r="G416" s="8" t="n">
        <v>6000</v>
      </c>
    </row>
    <row r="417" customFormat="false" ht="12.75" hidden="false" customHeight="false" outlineLevel="0" collapsed="false">
      <c r="A417" s="5" t="s">
        <v>3569</v>
      </c>
      <c r="B417" s="6" t="n">
        <v>36970</v>
      </c>
      <c r="C417" s="7" t="s">
        <v>3568</v>
      </c>
      <c r="D417" s="7" t="s">
        <v>1588</v>
      </c>
      <c r="E417" s="7" t="s">
        <v>3053</v>
      </c>
      <c r="F417" s="8" t="s">
        <v>1659</v>
      </c>
      <c r="G417" s="8" t="n">
        <v>6000</v>
      </c>
    </row>
    <row r="418" customFormat="false" ht="12.75" hidden="false" customHeight="false" outlineLevel="0" collapsed="false">
      <c r="A418" s="5" t="s">
        <v>3570</v>
      </c>
      <c r="B418" s="6" t="n">
        <v>36970</v>
      </c>
      <c r="C418" s="7" t="s">
        <v>3571</v>
      </c>
      <c r="D418" s="7" t="s">
        <v>1588</v>
      </c>
      <c r="E418" s="7" t="s">
        <v>3053</v>
      </c>
      <c r="F418" s="8" t="s">
        <v>1659</v>
      </c>
      <c r="G418" s="8" t="n">
        <v>600</v>
      </c>
    </row>
    <row r="419" customFormat="false" ht="12.75" hidden="false" customHeight="false" outlineLevel="0" collapsed="false">
      <c r="A419" s="5" t="s">
        <v>3570</v>
      </c>
      <c r="B419" s="6" t="n">
        <v>36971</v>
      </c>
      <c r="C419" s="7" t="s">
        <v>3571</v>
      </c>
      <c r="D419" s="7" t="s">
        <v>1588</v>
      </c>
      <c r="E419" s="7" t="s">
        <v>3053</v>
      </c>
      <c r="F419" s="8" t="s">
        <v>1659</v>
      </c>
      <c r="G419" s="8" t="n">
        <v>-600</v>
      </c>
    </row>
    <row r="420" customFormat="false" ht="12.75" hidden="false" customHeight="false" outlineLevel="0" collapsed="false">
      <c r="A420" s="5" t="s">
        <v>3570</v>
      </c>
      <c r="B420" s="6" t="n">
        <v>36971</v>
      </c>
      <c r="C420" s="7" t="s">
        <v>3571</v>
      </c>
      <c r="D420" s="7" t="s">
        <v>1588</v>
      </c>
      <c r="E420" s="7" t="s">
        <v>3053</v>
      </c>
      <c r="F420" s="8" t="s">
        <v>1659</v>
      </c>
      <c r="G420" s="8" t="n">
        <v>18100</v>
      </c>
    </row>
    <row r="421" customFormat="false" ht="12.75" hidden="false" customHeight="false" outlineLevel="0" collapsed="false">
      <c r="A421" s="5" t="s">
        <v>3572</v>
      </c>
      <c r="B421" s="6" t="n">
        <v>36972</v>
      </c>
      <c r="C421" s="7" t="s">
        <v>774</v>
      </c>
      <c r="D421" s="7" t="s">
        <v>1588</v>
      </c>
      <c r="E421" s="7" t="s">
        <v>3053</v>
      </c>
      <c r="F421" s="8" t="s">
        <v>1659</v>
      </c>
      <c r="G421" s="8" t="n">
        <v>4000</v>
      </c>
    </row>
    <row r="422" customFormat="false" ht="12.75" hidden="false" customHeight="false" outlineLevel="0" collapsed="false">
      <c r="A422" s="5" t="s">
        <v>3573</v>
      </c>
      <c r="B422" s="6" t="n">
        <v>36972</v>
      </c>
      <c r="C422" s="7" t="s">
        <v>3574</v>
      </c>
      <c r="D422" s="7" t="s">
        <v>1588</v>
      </c>
      <c r="E422" s="7" t="s">
        <v>3053</v>
      </c>
      <c r="F422" s="8" t="s">
        <v>1659</v>
      </c>
      <c r="G422" s="8" t="n">
        <v>10200</v>
      </c>
    </row>
    <row r="423" customFormat="false" ht="12.75" hidden="false" customHeight="false" outlineLevel="0" collapsed="false">
      <c r="A423" s="5" t="s">
        <v>3575</v>
      </c>
      <c r="B423" s="6" t="n">
        <v>36973</v>
      </c>
      <c r="C423" s="7" t="s">
        <v>3576</v>
      </c>
      <c r="D423" s="7" t="s">
        <v>1588</v>
      </c>
      <c r="E423" s="7" t="s">
        <v>3053</v>
      </c>
      <c r="F423" s="8" t="s">
        <v>1659</v>
      </c>
      <c r="G423" s="8" t="n">
        <v>45020</v>
      </c>
    </row>
    <row r="424" customFormat="false" ht="12.75" hidden="false" customHeight="false" outlineLevel="0" collapsed="false">
      <c r="A424" s="5" t="s">
        <v>3575</v>
      </c>
      <c r="B424" s="6" t="n">
        <v>36977</v>
      </c>
      <c r="C424" s="7" t="s">
        <v>3576</v>
      </c>
      <c r="D424" s="7" t="s">
        <v>1588</v>
      </c>
      <c r="E424" s="7" t="s">
        <v>3053</v>
      </c>
      <c r="F424" s="8" t="s">
        <v>1659</v>
      </c>
      <c r="G424" s="8" t="n">
        <v>-45020</v>
      </c>
    </row>
    <row r="425" customFormat="false" ht="12.75" hidden="false" customHeight="false" outlineLevel="0" collapsed="false">
      <c r="A425" s="5" t="s">
        <v>3575</v>
      </c>
      <c r="B425" s="6" t="n">
        <v>36977</v>
      </c>
      <c r="C425" s="7" t="s">
        <v>3576</v>
      </c>
      <c r="D425" s="7" t="s">
        <v>1588</v>
      </c>
      <c r="E425" s="7" t="s">
        <v>3053</v>
      </c>
      <c r="F425" s="8" t="s">
        <v>1659</v>
      </c>
      <c r="G425" s="8" t="n">
        <v>49860</v>
      </c>
    </row>
    <row r="426" customFormat="false" ht="12.75" hidden="false" customHeight="false" outlineLevel="0" collapsed="false">
      <c r="A426" s="5" t="s">
        <v>3577</v>
      </c>
      <c r="B426" s="6" t="n">
        <v>36977</v>
      </c>
      <c r="C426" s="7" t="s">
        <v>3578</v>
      </c>
      <c r="D426" s="7" t="s">
        <v>1588</v>
      </c>
      <c r="E426" s="7" t="s">
        <v>3053</v>
      </c>
      <c r="F426" s="8" t="s">
        <v>1659</v>
      </c>
      <c r="G426" s="8" t="n">
        <v>200</v>
      </c>
    </row>
    <row r="427" customFormat="false" ht="12.75" hidden="false" customHeight="false" outlineLevel="0" collapsed="false">
      <c r="A427" s="5" t="s">
        <v>382</v>
      </c>
      <c r="B427" s="6" t="n">
        <v>36978</v>
      </c>
      <c r="C427" s="7" t="s">
        <v>3579</v>
      </c>
      <c r="D427" s="7" t="s">
        <v>1588</v>
      </c>
      <c r="E427" s="7" t="s">
        <v>3053</v>
      </c>
      <c r="F427" s="8" t="s">
        <v>1659</v>
      </c>
      <c r="G427" s="8" t="n">
        <v>16000</v>
      </c>
    </row>
    <row r="428" customFormat="false" ht="12.75" hidden="false" customHeight="false" outlineLevel="0" collapsed="false">
      <c r="A428" s="5" t="s">
        <v>3580</v>
      </c>
      <c r="B428" s="6" t="n">
        <v>36978</v>
      </c>
      <c r="C428" s="7" t="s">
        <v>3568</v>
      </c>
      <c r="D428" s="7" t="s">
        <v>1588</v>
      </c>
      <c r="E428" s="7" t="s">
        <v>3053</v>
      </c>
      <c r="F428" s="8" t="s">
        <v>1659</v>
      </c>
      <c r="G428" s="8" t="n">
        <v>11600</v>
      </c>
    </row>
    <row r="429" customFormat="false" ht="12.75" hidden="false" customHeight="false" outlineLevel="0" collapsed="false">
      <c r="A429" s="5" t="s">
        <v>3384</v>
      </c>
      <c r="B429" s="6" t="n">
        <v>36963</v>
      </c>
      <c r="C429" s="7" t="s">
        <v>1849</v>
      </c>
      <c r="D429" s="7" t="s">
        <v>1588</v>
      </c>
      <c r="E429" s="7" t="s">
        <v>3053</v>
      </c>
      <c r="F429" s="8" t="s">
        <v>2003</v>
      </c>
      <c r="G429" s="8" t="n">
        <v>6100</v>
      </c>
    </row>
    <row r="430" customFormat="false" ht="12.75" hidden="false" customHeight="false" outlineLevel="0" collapsed="false">
      <c r="A430" s="5" t="s">
        <v>3581</v>
      </c>
      <c r="B430" s="6" t="n">
        <v>36970</v>
      </c>
      <c r="C430" s="7" t="s">
        <v>1806</v>
      </c>
      <c r="D430" s="7" t="s">
        <v>1588</v>
      </c>
      <c r="E430" s="7" t="s">
        <v>3053</v>
      </c>
      <c r="F430" s="8" t="s">
        <v>2003</v>
      </c>
      <c r="G430" s="8" t="n">
        <v>24</v>
      </c>
    </row>
    <row r="431" customFormat="false" ht="12.75" hidden="false" customHeight="false" outlineLevel="0" collapsed="false">
      <c r="A431" s="5" t="s">
        <v>3582</v>
      </c>
      <c r="B431" s="6" t="n">
        <v>36970</v>
      </c>
      <c r="C431" s="7" t="s">
        <v>1806</v>
      </c>
      <c r="D431" s="7" t="s">
        <v>1588</v>
      </c>
      <c r="E431" s="7" t="s">
        <v>3053</v>
      </c>
      <c r="F431" s="8" t="s">
        <v>2003</v>
      </c>
      <c r="G431" s="8" t="n">
        <v>635</v>
      </c>
    </row>
    <row r="432" customFormat="false" ht="12.75" hidden="false" customHeight="false" outlineLevel="0" collapsed="false">
      <c r="A432" s="5" t="s">
        <v>3583</v>
      </c>
      <c r="B432" s="6" t="n">
        <v>36980</v>
      </c>
      <c r="C432" s="7" t="s">
        <v>1728</v>
      </c>
      <c r="D432" s="7" t="s">
        <v>1588</v>
      </c>
      <c r="E432" s="7" t="s">
        <v>3053</v>
      </c>
      <c r="F432" s="8" t="s">
        <v>2003</v>
      </c>
      <c r="G432" s="8" t="n">
        <v>2500</v>
      </c>
    </row>
    <row r="433" customFormat="false" ht="12.75" hidden="false" customHeight="false" outlineLevel="0" collapsed="false">
      <c r="A433" s="5" t="s">
        <v>3584</v>
      </c>
      <c r="B433" s="6" t="n">
        <v>36951</v>
      </c>
      <c r="C433" s="7" t="s">
        <v>1767</v>
      </c>
      <c r="D433" s="7" t="s">
        <v>1588</v>
      </c>
      <c r="E433" s="7" t="s">
        <v>3053</v>
      </c>
      <c r="F433" s="8" t="s">
        <v>1280</v>
      </c>
      <c r="G433" s="8" t="n">
        <v>775</v>
      </c>
    </row>
    <row r="434" customFormat="false" ht="12.75" hidden="false" customHeight="false" outlineLevel="0" collapsed="false">
      <c r="A434" s="5" t="s">
        <v>3585</v>
      </c>
      <c r="B434" s="6" t="n">
        <v>36951</v>
      </c>
      <c r="C434" s="7" t="s">
        <v>774</v>
      </c>
      <c r="D434" s="7" t="s">
        <v>1588</v>
      </c>
      <c r="E434" s="7" t="s">
        <v>3053</v>
      </c>
      <c r="F434" s="8" t="s">
        <v>1280</v>
      </c>
      <c r="G434" s="8" t="n">
        <v>0</v>
      </c>
    </row>
    <row r="435" customFormat="false" ht="12.75" hidden="false" customHeight="false" outlineLevel="0" collapsed="false">
      <c r="A435" s="5" t="s">
        <v>3586</v>
      </c>
      <c r="B435" s="6" t="n">
        <v>36957</v>
      </c>
      <c r="C435" s="7" t="s">
        <v>1701</v>
      </c>
      <c r="D435" s="7" t="s">
        <v>1588</v>
      </c>
      <c r="E435" s="7" t="s">
        <v>3053</v>
      </c>
      <c r="F435" s="8" t="s">
        <v>1280</v>
      </c>
      <c r="G435" s="8" t="n">
        <v>30600</v>
      </c>
    </row>
    <row r="436" customFormat="false" ht="12.75" hidden="false" customHeight="false" outlineLevel="0" collapsed="false">
      <c r="A436" s="5" t="s">
        <v>3587</v>
      </c>
      <c r="B436" s="6" t="n">
        <v>36958</v>
      </c>
      <c r="C436" s="7" t="s">
        <v>2685</v>
      </c>
      <c r="D436" s="7" t="s">
        <v>1588</v>
      </c>
      <c r="E436" s="7" t="s">
        <v>3053</v>
      </c>
      <c r="F436" s="8" t="s">
        <v>1280</v>
      </c>
      <c r="G436" s="8" t="n">
        <v>958</v>
      </c>
    </row>
    <row r="437" customFormat="false" ht="12.75" hidden="false" customHeight="false" outlineLevel="0" collapsed="false">
      <c r="A437" s="5" t="s">
        <v>3588</v>
      </c>
      <c r="B437" s="6" t="n">
        <v>36959</v>
      </c>
      <c r="C437" s="7" t="s">
        <v>1849</v>
      </c>
      <c r="D437" s="7" t="s">
        <v>1588</v>
      </c>
      <c r="E437" s="7" t="s">
        <v>3053</v>
      </c>
      <c r="F437" s="8" t="s">
        <v>1280</v>
      </c>
      <c r="G437" s="8" t="n">
        <v>1887</v>
      </c>
    </row>
    <row r="438" customFormat="false" ht="12.75" hidden="false" customHeight="false" outlineLevel="0" collapsed="false">
      <c r="A438" s="5" t="s">
        <v>3589</v>
      </c>
      <c r="B438" s="6" t="n">
        <v>36959</v>
      </c>
      <c r="C438" s="7" t="s">
        <v>1849</v>
      </c>
      <c r="D438" s="7" t="s">
        <v>1588</v>
      </c>
      <c r="E438" s="7" t="s">
        <v>3053</v>
      </c>
      <c r="F438" s="8" t="s">
        <v>1280</v>
      </c>
      <c r="G438" s="8" t="n">
        <v>1887</v>
      </c>
    </row>
    <row r="439" customFormat="false" ht="12.75" hidden="false" customHeight="false" outlineLevel="0" collapsed="false">
      <c r="A439" s="5" t="s">
        <v>3590</v>
      </c>
      <c r="B439" s="6" t="n">
        <v>36959</v>
      </c>
      <c r="C439" s="7" t="s">
        <v>1849</v>
      </c>
      <c r="D439" s="7" t="s">
        <v>1588</v>
      </c>
      <c r="E439" s="7" t="s">
        <v>3053</v>
      </c>
      <c r="F439" s="8" t="s">
        <v>1280</v>
      </c>
      <c r="G439" s="8" t="n">
        <v>11325</v>
      </c>
    </row>
    <row r="440" customFormat="false" ht="12.75" hidden="false" customHeight="false" outlineLevel="0" collapsed="false">
      <c r="A440" s="5" t="s">
        <v>3591</v>
      </c>
      <c r="B440" s="6" t="n">
        <v>36959</v>
      </c>
      <c r="C440" s="7" t="s">
        <v>3592</v>
      </c>
      <c r="D440" s="7" t="s">
        <v>1588</v>
      </c>
      <c r="E440" s="7" t="s">
        <v>3053</v>
      </c>
      <c r="F440" s="8" t="s">
        <v>1280</v>
      </c>
      <c r="G440" s="8" t="n">
        <v>1200</v>
      </c>
    </row>
    <row r="441" customFormat="false" ht="12.75" hidden="false" customHeight="false" outlineLevel="0" collapsed="false">
      <c r="A441" s="5" t="s">
        <v>3593</v>
      </c>
      <c r="B441" s="6" t="n">
        <v>36962</v>
      </c>
      <c r="C441" s="7" t="s">
        <v>3592</v>
      </c>
      <c r="D441" s="7" t="s">
        <v>1588</v>
      </c>
      <c r="E441" s="7" t="s">
        <v>3053</v>
      </c>
      <c r="F441" s="8" t="s">
        <v>1280</v>
      </c>
      <c r="G441" s="8" t="n">
        <v>0</v>
      </c>
    </row>
    <row r="442" customFormat="false" ht="12.75" hidden="false" customHeight="false" outlineLevel="0" collapsed="false">
      <c r="A442" s="5" t="s">
        <v>3594</v>
      </c>
      <c r="B442" s="6" t="n">
        <v>36963</v>
      </c>
      <c r="C442" s="7" t="s">
        <v>3595</v>
      </c>
      <c r="D442" s="7" t="s">
        <v>1588</v>
      </c>
      <c r="E442" s="7" t="s">
        <v>3053</v>
      </c>
      <c r="F442" s="8" t="s">
        <v>1280</v>
      </c>
      <c r="G442" s="8" t="n">
        <v>1200</v>
      </c>
    </row>
    <row r="443" customFormat="false" ht="12.75" hidden="false" customHeight="false" outlineLevel="0" collapsed="false">
      <c r="A443" s="5" t="s">
        <v>3596</v>
      </c>
      <c r="B443" s="6" t="n">
        <v>36963</v>
      </c>
      <c r="C443" s="7" t="s">
        <v>3597</v>
      </c>
      <c r="D443" s="7" t="s">
        <v>1588</v>
      </c>
      <c r="E443" s="7" t="s">
        <v>3053</v>
      </c>
      <c r="F443" s="8" t="s">
        <v>1280</v>
      </c>
      <c r="G443" s="8" t="n">
        <v>0</v>
      </c>
    </row>
    <row r="444" customFormat="false" ht="12.75" hidden="false" customHeight="false" outlineLevel="0" collapsed="false">
      <c r="A444" s="5" t="s">
        <v>3598</v>
      </c>
      <c r="B444" s="6" t="n">
        <v>36964</v>
      </c>
      <c r="C444" s="7" t="s">
        <v>3599</v>
      </c>
      <c r="D444" s="7" t="s">
        <v>1588</v>
      </c>
      <c r="E444" s="7" t="s">
        <v>3053</v>
      </c>
      <c r="F444" s="8" t="s">
        <v>1280</v>
      </c>
      <c r="G444" s="8" t="n">
        <v>3375</v>
      </c>
    </row>
    <row r="445" customFormat="false" ht="12.75" hidden="false" customHeight="false" outlineLevel="0" collapsed="false">
      <c r="A445" s="5" t="s">
        <v>3600</v>
      </c>
      <c r="B445" s="6" t="n">
        <v>36964</v>
      </c>
      <c r="C445" s="7" t="s">
        <v>2024</v>
      </c>
      <c r="D445" s="7" t="s">
        <v>1588</v>
      </c>
      <c r="E445" s="7" t="s">
        <v>3053</v>
      </c>
      <c r="F445" s="8" t="s">
        <v>1280</v>
      </c>
      <c r="G445" s="8" t="n">
        <v>1200</v>
      </c>
    </row>
    <row r="446" customFormat="false" ht="12.75" hidden="false" customHeight="false" outlineLevel="0" collapsed="false">
      <c r="A446" s="5" t="s">
        <v>3601</v>
      </c>
      <c r="B446" s="6" t="n">
        <v>36965</v>
      </c>
      <c r="C446" s="7" t="s">
        <v>2024</v>
      </c>
      <c r="D446" s="7" t="s">
        <v>1588</v>
      </c>
      <c r="E446" s="7" t="s">
        <v>3053</v>
      </c>
      <c r="F446" s="8" t="s">
        <v>1280</v>
      </c>
      <c r="G446" s="8" t="n">
        <v>3200</v>
      </c>
    </row>
    <row r="447" customFormat="false" ht="12.75" hidden="false" customHeight="false" outlineLevel="0" collapsed="false">
      <c r="A447" s="5" t="s">
        <v>3602</v>
      </c>
      <c r="B447" s="6" t="n">
        <v>36966</v>
      </c>
      <c r="C447" s="7" t="s">
        <v>3603</v>
      </c>
      <c r="D447" s="7" t="s">
        <v>1588</v>
      </c>
      <c r="E447" s="7" t="s">
        <v>3053</v>
      </c>
      <c r="F447" s="8" t="s">
        <v>1280</v>
      </c>
      <c r="G447" s="8" t="n">
        <v>24359</v>
      </c>
    </row>
    <row r="448" customFormat="false" ht="12.75" hidden="false" customHeight="false" outlineLevel="0" collapsed="false">
      <c r="A448" s="5" t="s">
        <v>3604</v>
      </c>
      <c r="B448" s="6" t="n">
        <v>36966</v>
      </c>
      <c r="C448" s="7" t="s">
        <v>2024</v>
      </c>
      <c r="D448" s="7" t="s">
        <v>1588</v>
      </c>
      <c r="E448" s="7" t="s">
        <v>3053</v>
      </c>
      <c r="F448" s="8" t="s">
        <v>1280</v>
      </c>
      <c r="G448" s="8" t="n">
        <v>-50</v>
      </c>
    </row>
    <row r="449" customFormat="false" ht="12.75" hidden="false" customHeight="false" outlineLevel="0" collapsed="false">
      <c r="A449" s="5" t="s">
        <v>3605</v>
      </c>
      <c r="B449" s="6" t="n">
        <v>36970</v>
      </c>
      <c r="C449" s="7" t="s">
        <v>3606</v>
      </c>
      <c r="D449" s="7" t="s">
        <v>1588</v>
      </c>
      <c r="E449" s="7" t="s">
        <v>3053</v>
      </c>
      <c r="F449" s="8" t="s">
        <v>1589</v>
      </c>
      <c r="G449" s="8" t="n">
        <v>600</v>
      </c>
    </row>
    <row r="450" customFormat="false" ht="12.75" hidden="false" customHeight="false" outlineLevel="0" collapsed="false">
      <c r="A450" s="5" t="s">
        <v>3607</v>
      </c>
      <c r="B450" s="6" t="n">
        <v>36970</v>
      </c>
      <c r="C450" s="7" t="s">
        <v>3606</v>
      </c>
      <c r="D450" s="7" t="s">
        <v>1588</v>
      </c>
      <c r="E450" s="7" t="s">
        <v>3053</v>
      </c>
      <c r="F450" s="8" t="s">
        <v>1589</v>
      </c>
      <c r="G450" s="8" t="n">
        <v>0</v>
      </c>
    </row>
    <row r="451" customFormat="false" ht="12.75" hidden="false" customHeight="false" outlineLevel="0" collapsed="false">
      <c r="A451" s="5" t="s">
        <v>3608</v>
      </c>
      <c r="B451" s="6" t="n">
        <v>36970</v>
      </c>
      <c r="C451" s="7" t="s">
        <v>1663</v>
      </c>
      <c r="D451" s="7" t="s">
        <v>1588</v>
      </c>
      <c r="E451" s="7" t="s">
        <v>3053</v>
      </c>
      <c r="F451" s="8" t="s">
        <v>1280</v>
      </c>
      <c r="G451" s="8" t="n">
        <v>2125</v>
      </c>
    </row>
    <row r="452" customFormat="false" ht="12.75" hidden="false" customHeight="false" outlineLevel="0" collapsed="false">
      <c r="A452" s="5" t="s">
        <v>3608</v>
      </c>
      <c r="B452" s="6" t="n">
        <v>36970</v>
      </c>
      <c r="C452" s="7" t="s">
        <v>1663</v>
      </c>
      <c r="D452" s="7" t="s">
        <v>1588</v>
      </c>
      <c r="E452" s="7" t="s">
        <v>3053</v>
      </c>
      <c r="F452" s="8" t="s">
        <v>1280</v>
      </c>
      <c r="G452" s="8" t="n">
        <v>2875</v>
      </c>
    </row>
    <row r="453" customFormat="false" ht="12.75" hidden="false" customHeight="false" outlineLevel="0" collapsed="false">
      <c r="A453" s="5" t="s">
        <v>3608</v>
      </c>
      <c r="B453" s="6" t="n">
        <v>36970</v>
      </c>
      <c r="C453" s="7" t="s">
        <v>1663</v>
      </c>
      <c r="D453" s="7" t="s">
        <v>1588</v>
      </c>
      <c r="E453" s="7" t="s">
        <v>3053</v>
      </c>
      <c r="F453" s="8" t="s">
        <v>1280</v>
      </c>
      <c r="G453" s="8" t="n">
        <v>1250</v>
      </c>
    </row>
    <row r="454" customFormat="false" ht="12.75" hidden="false" customHeight="false" outlineLevel="0" collapsed="false">
      <c r="A454" s="5" t="s">
        <v>3609</v>
      </c>
      <c r="B454" s="6" t="n">
        <v>36970</v>
      </c>
      <c r="C454" s="7" t="s">
        <v>1663</v>
      </c>
      <c r="D454" s="7" t="s">
        <v>1588</v>
      </c>
      <c r="E454" s="7" t="s">
        <v>3053</v>
      </c>
      <c r="F454" s="8" t="s">
        <v>1280</v>
      </c>
      <c r="G454" s="8" t="n">
        <v>1175</v>
      </c>
    </row>
    <row r="455" customFormat="false" ht="12.75" hidden="false" customHeight="false" outlineLevel="0" collapsed="false">
      <c r="A455" s="5" t="s">
        <v>3609</v>
      </c>
      <c r="B455" s="6" t="n">
        <v>36970</v>
      </c>
      <c r="C455" s="7" t="s">
        <v>1663</v>
      </c>
      <c r="D455" s="7" t="s">
        <v>1588</v>
      </c>
      <c r="E455" s="7" t="s">
        <v>3053</v>
      </c>
      <c r="F455" s="8" t="s">
        <v>1280</v>
      </c>
      <c r="G455" s="8" t="n">
        <v>1625</v>
      </c>
    </row>
    <row r="456" customFormat="false" ht="12.75" hidden="false" customHeight="false" outlineLevel="0" collapsed="false">
      <c r="A456" s="5" t="s">
        <v>3609</v>
      </c>
      <c r="B456" s="6" t="n">
        <v>36970</v>
      </c>
      <c r="C456" s="7" t="s">
        <v>1663</v>
      </c>
      <c r="D456" s="7" t="s">
        <v>1588</v>
      </c>
      <c r="E456" s="7" t="s">
        <v>3053</v>
      </c>
      <c r="F456" s="8" t="s">
        <v>1280</v>
      </c>
      <c r="G456" s="8" t="n">
        <v>700</v>
      </c>
    </row>
    <row r="457" customFormat="false" ht="12.75" hidden="false" customHeight="false" outlineLevel="0" collapsed="false">
      <c r="A457" s="5" t="s">
        <v>3610</v>
      </c>
      <c r="B457" s="6" t="n">
        <v>36970</v>
      </c>
      <c r="C457" s="7" t="s">
        <v>1677</v>
      </c>
      <c r="D457" s="7" t="s">
        <v>1588</v>
      </c>
      <c r="E457" s="7" t="s">
        <v>3053</v>
      </c>
      <c r="F457" s="8" t="s">
        <v>1280</v>
      </c>
      <c r="G457" s="8" t="n">
        <v>200</v>
      </c>
    </row>
    <row r="458" customFormat="false" ht="12.75" hidden="false" customHeight="false" outlineLevel="0" collapsed="false">
      <c r="A458" s="5" t="s">
        <v>3611</v>
      </c>
      <c r="B458" s="6" t="n">
        <v>36971</v>
      </c>
      <c r="C458" s="7" t="s">
        <v>3612</v>
      </c>
      <c r="D458" s="7" t="s">
        <v>1588</v>
      </c>
      <c r="E458" s="7" t="s">
        <v>3053</v>
      </c>
      <c r="F458" s="8" t="s">
        <v>1280</v>
      </c>
      <c r="G458" s="8" t="n">
        <v>1200</v>
      </c>
    </row>
    <row r="459" customFormat="false" ht="12.75" hidden="false" customHeight="false" outlineLevel="0" collapsed="false">
      <c r="A459" s="5" t="s">
        <v>3613</v>
      </c>
      <c r="B459" s="6" t="n">
        <v>36972</v>
      </c>
      <c r="C459" s="7" t="s">
        <v>1782</v>
      </c>
      <c r="D459" s="7" t="s">
        <v>1588</v>
      </c>
      <c r="E459" s="7" t="s">
        <v>3053</v>
      </c>
      <c r="F459" s="8" t="s">
        <v>1280</v>
      </c>
      <c r="G459" s="8" t="n">
        <v>2175</v>
      </c>
    </row>
    <row r="460" customFormat="false" ht="12.75" hidden="false" customHeight="false" outlineLevel="0" collapsed="false">
      <c r="A460" s="5" t="s">
        <v>3614</v>
      </c>
      <c r="B460" s="6" t="n">
        <v>36973</v>
      </c>
      <c r="C460" s="7" t="s">
        <v>1677</v>
      </c>
      <c r="D460" s="7" t="s">
        <v>1588</v>
      </c>
      <c r="E460" s="7" t="s">
        <v>3053</v>
      </c>
      <c r="F460" s="8" t="s">
        <v>1280</v>
      </c>
      <c r="G460" s="8" t="n">
        <v>600</v>
      </c>
    </row>
    <row r="461" customFormat="false" ht="12.75" hidden="false" customHeight="false" outlineLevel="0" collapsed="false">
      <c r="A461" s="5" t="s">
        <v>3615</v>
      </c>
      <c r="B461" s="6" t="n">
        <v>36973</v>
      </c>
      <c r="C461" s="7" t="s">
        <v>774</v>
      </c>
      <c r="D461" s="7" t="s">
        <v>1588</v>
      </c>
      <c r="E461" s="7" t="s">
        <v>3053</v>
      </c>
      <c r="F461" s="8" t="s">
        <v>1280</v>
      </c>
      <c r="G461" s="8" t="n">
        <v>5400</v>
      </c>
    </row>
    <row r="462" customFormat="false" ht="12.75" hidden="false" customHeight="false" outlineLevel="0" collapsed="false">
      <c r="A462" s="5" t="s">
        <v>3616</v>
      </c>
      <c r="B462" s="6" t="n">
        <v>36973</v>
      </c>
      <c r="C462" s="7" t="s">
        <v>3617</v>
      </c>
      <c r="D462" s="7" t="s">
        <v>1588</v>
      </c>
      <c r="E462" s="7" t="s">
        <v>3053</v>
      </c>
      <c r="F462" s="8" t="s">
        <v>1280</v>
      </c>
      <c r="G462" s="8" t="n">
        <v>3750</v>
      </c>
    </row>
    <row r="463" customFormat="false" ht="12.75" hidden="false" customHeight="false" outlineLevel="0" collapsed="false">
      <c r="A463" s="5" t="s">
        <v>3618</v>
      </c>
      <c r="B463" s="6" t="n">
        <v>36973</v>
      </c>
      <c r="C463" s="7" t="s">
        <v>774</v>
      </c>
      <c r="D463" s="7" t="s">
        <v>1588</v>
      </c>
      <c r="E463" s="7" t="s">
        <v>3053</v>
      </c>
      <c r="F463" s="8" t="s">
        <v>1280</v>
      </c>
      <c r="G463" s="8" t="n">
        <v>1500</v>
      </c>
    </row>
    <row r="464" customFormat="false" ht="12.75" hidden="false" customHeight="false" outlineLevel="0" collapsed="false">
      <c r="A464" s="5" t="s">
        <v>3619</v>
      </c>
      <c r="B464" s="6" t="n">
        <v>36973</v>
      </c>
      <c r="C464" s="7" t="s">
        <v>1806</v>
      </c>
      <c r="D464" s="7" t="s">
        <v>1588</v>
      </c>
      <c r="E464" s="7" t="s">
        <v>3053</v>
      </c>
      <c r="F464" s="8" t="s">
        <v>1280</v>
      </c>
      <c r="G464" s="8" t="n">
        <v>321</v>
      </c>
    </row>
    <row r="465" customFormat="false" ht="12.75" hidden="false" customHeight="false" outlineLevel="0" collapsed="false">
      <c r="A465" s="5" t="s">
        <v>3620</v>
      </c>
      <c r="B465" s="6" t="n">
        <v>36973</v>
      </c>
      <c r="C465" s="7" t="s">
        <v>774</v>
      </c>
      <c r="D465" s="7" t="s">
        <v>1588</v>
      </c>
      <c r="E465" s="7" t="s">
        <v>3053</v>
      </c>
      <c r="F465" s="8" t="s">
        <v>1280</v>
      </c>
      <c r="G465" s="8" t="n">
        <v>3000</v>
      </c>
    </row>
    <row r="466" customFormat="false" ht="12.75" hidden="false" customHeight="false" outlineLevel="0" collapsed="false">
      <c r="A466" s="5" t="s">
        <v>3621</v>
      </c>
      <c r="B466" s="6" t="n">
        <v>36976</v>
      </c>
      <c r="C466" s="7" t="s">
        <v>1677</v>
      </c>
      <c r="D466" s="7" t="s">
        <v>1588</v>
      </c>
      <c r="E466" s="7" t="s">
        <v>3053</v>
      </c>
      <c r="F466" s="8" t="s">
        <v>1280</v>
      </c>
      <c r="G466" s="8" t="n">
        <v>600</v>
      </c>
    </row>
    <row r="467" customFormat="false" ht="12.75" hidden="false" customHeight="false" outlineLevel="0" collapsed="false">
      <c r="A467" s="5" t="s">
        <v>3622</v>
      </c>
      <c r="B467" s="6" t="n">
        <v>36976</v>
      </c>
      <c r="C467" s="7" t="s">
        <v>774</v>
      </c>
      <c r="D467" s="7" t="s">
        <v>1588</v>
      </c>
      <c r="E467" s="7" t="s">
        <v>3053</v>
      </c>
      <c r="F467" s="8" t="s">
        <v>1280</v>
      </c>
      <c r="G467" s="8" t="n">
        <v>5400</v>
      </c>
    </row>
    <row r="468" customFormat="false" ht="12.75" hidden="false" customHeight="false" outlineLevel="0" collapsed="false">
      <c r="A468" s="5" t="s">
        <v>3623</v>
      </c>
      <c r="B468" s="6" t="n">
        <v>36976</v>
      </c>
      <c r="C468" s="7" t="s">
        <v>1806</v>
      </c>
      <c r="D468" s="7" t="s">
        <v>1588</v>
      </c>
      <c r="E468" s="7" t="s">
        <v>3053</v>
      </c>
      <c r="F468" s="8" t="s">
        <v>1280</v>
      </c>
      <c r="G468" s="8" t="n">
        <v>604</v>
      </c>
    </row>
    <row r="469" customFormat="false" ht="12.75" hidden="false" customHeight="false" outlineLevel="0" collapsed="false">
      <c r="A469" s="5" t="s">
        <v>3624</v>
      </c>
      <c r="B469" s="6" t="n">
        <v>36979</v>
      </c>
      <c r="C469" s="7" t="s">
        <v>1591</v>
      </c>
      <c r="D469" s="7" t="s">
        <v>1588</v>
      </c>
      <c r="E469" s="7" t="s">
        <v>3053</v>
      </c>
      <c r="F469" s="8" t="s">
        <v>1280</v>
      </c>
      <c r="G469" s="8" t="n">
        <v>1380</v>
      </c>
    </row>
    <row r="470" customFormat="false" ht="12.75" hidden="false" customHeight="false" outlineLevel="0" collapsed="false">
      <c r="A470" s="5" t="s">
        <v>3625</v>
      </c>
      <c r="B470" s="6" t="n">
        <v>36979</v>
      </c>
      <c r="C470" s="7" t="s">
        <v>1677</v>
      </c>
      <c r="D470" s="7" t="s">
        <v>1588</v>
      </c>
      <c r="E470" s="7" t="s">
        <v>3053</v>
      </c>
      <c r="F470" s="8" t="s">
        <v>1280</v>
      </c>
      <c r="G470" s="8" t="n">
        <v>2700</v>
      </c>
    </row>
    <row r="471" customFormat="false" ht="12.75" hidden="false" customHeight="false" outlineLevel="0" collapsed="false">
      <c r="A471" s="5" t="s">
        <v>3598</v>
      </c>
      <c r="B471" s="6" t="n">
        <v>36980</v>
      </c>
      <c r="C471" s="7" t="s">
        <v>3599</v>
      </c>
      <c r="D471" s="7" t="s">
        <v>1588</v>
      </c>
      <c r="E471" s="7" t="s">
        <v>3053</v>
      </c>
      <c r="F471" s="8" t="s">
        <v>1280</v>
      </c>
      <c r="G471" s="8" t="n">
        <v>-3375</v>
      </c>
    </row>
    <row r="472" customFormat="false" ht="12.75" hidden="false" customHeight="false" outlineLevel="0" collapsed="false">
      <c r="A472" s="5" t="s">
        <v>3598</v>
      </c>
      <c r="B472" s="6" t="n">
        <v>36980</v>
      </c>
      <c r="C472" s="7" t="s">
        <v>3599</v>
      </c>
      <c r="D472" s="7" t="s">
        <v>1588</v>
      </c>
      <c r="E472" s="7" t="s">
        <v>3053</v>
      </c>
      <c r="F472" s="8" t="s">
        <v>1280</v>
      </c>
      <c r="G472" s="8" t="n">
        <v>7125</v>
      </c>
    </row>
    <row r="473" customFormat="false" ht="12.75" hidden="false" customHeight="false" outlineLevel="0" collapsed="false">
      <c r="A473" s="5" t="s">
        <v>3602</v>
      </c>
      <c r="B473" s="6" t="n">
        <v>36980</v>
      </c>
      <c r="C473" s="7" t="s">
        <v>3603</v>
      </c>
      <c r="D473" s="7" t="s">
        <v>1588</v>
      </c>
      <c r="E473" s="7" t="s">
        <v>3053</v>
      </c>
      <c r="F473" s="8" t="s">
        <v>1280</v>
      </c>
      <c r="G473" s="8" t="n">
        <v>6703</v>
      </c>
    </row>
    <row r="474" customFormat="false" ht="12.75" hidden="false" customHeight="false" outlineLevel="0" collapsed="false">
      <c r="A474" s="5" t="s">
        <v>3602</v>
      </c>
      <c r="B474" s="6" t="n">
        <v>36980</v>
      </c>
      <c r="C474" s="7" t="s">
        <v>3603</v>
      </c>
      <c r="D474" s="7" t="s">
        <v>1588</v>
      </c>
      <c r="E474" s="7" t="s">
        <v>3053</v>
      </c>
      <c r="F474" s="8" t="s">
        <v>1280</v>
      </c>
      <c r="G474" s="8" t="n">
        <v>9120</v>
      </c>
    </row>
    <row r="475" customFormat="false" ht="12.75" hidden="false" customHeight="false" outlineLevel="0" collapsed="false">
      <c r="A475" s="5" t="s">
        <v>3626</v>
      </c>
      <c r="B475" s="6" t="n">
        <v>36980</v>
      </c>
      <c r="C475" s="7" t="s">
        <v>262</v>
      </c>
      <c r="D475" s="7" t="s">
        <v>1588</v>
      </c>
      <c r="E475" s="7" t="s">
        <v>3053</v>
      </c>
      <c r="F475" s="8" t="s">
        <v>1280</v>
      </c>
      <c r="G475" s="8" t="n">
        <v>3312</v>
      </c>
    </row>
    <row r="476" customFormat="false" ht="12.75" hidden="false" customHeight="false" outlineLevel="0" collapsed="false">
      <c r="A476" s="5" t="s">
        <v>3627</v>
      </c>
      <c r="B476" s="6" t="n">
        <v>36980</v>
      </c>
      <c r="C476" s="7" t="s">
        <v>1677</v>
      </c>
      <c r="D476" s="7" t="s">
        <v>1588</v>
      </c>
      <c r="E476" s="7" t="s">
        <v>3053</v>
      </c>
      <c r="F476" s="8" t="s">
        <v>1280</v>
      </c>
      <c r="G476" s="8" t="n">
        <v>4050</v>
      </c>
    </row>
    <row r="477" customFormat="false" ht="12.75" hidden="false" customHeight="false" outlineLevel="0" collapsed="false">
      <c r="A477" s="5" t="s">
        <v>3628</v>
      </c>
      <c r="B477" s="6" t="n">
        <v>36980</v>
      </c>
      <c r="C477" s="7" t="s">
        <v>1677</v>
      </c>
      <c r="D477" s="7" t="s">
        <v>1588</v>
      </c>
      <c r="E477" s="7" t="s">
        <v>3053</v>
      </c>
      <c r="F477" s="8" t="s">
        <v>1280</v>
      </c>
      <c r="G477" s="8" t="n">
        <v>200</v>
      </c>
    </row>
    <row r="478" customFormat="false" ht="12.75" hidden="false" customHeight="false" outlineLevel="0" collapsed="false">
      <c r="A478" s="5" t="s">
        <v>3629</v>
      </c>
      <c r="B478" s="6" t="n">
        <v>36980</v>
      </c>
      <c r="C478" s="7" t="s">
        <v>3630</v>
      </c>
      <c r="D478" s="7" t="s">
        <v>1588</v>
      </c>
      <c r="E478" s="7" t="s">
        <v>3053</v>
      </c>
      <c r="F478" s="8" t="s">
        <v>1280</v>
      </c>
      <c r="G478" s="8" t="n">
        <v>4600</v>
      </c>
    </row>
    <row r="479" customFormat="false" ht="12.75" hidden="false" customHeight="false" outlineLevel="0" collapsed="false">
      <c r="A479" s="5" t="s">
        <v>3631</v>
      </c>
      <c r="B479" s="6" t="n">
        <v>36956</v>
      </c>
      <c r="C479" s="7" t="s">
        <v>1413</v>
      </c>
      <c r="D479" s="7" t="s">
        <v>1588</v>
      </c>
      <c r="E479" s="7" t="s">
        <v>3053</v>
      </c>
      <c r="F479" s="8" t="s">
        <v>775</v>
      </c>
      <c r="G479" s="8" t="n">
        <v>2200</v>
      </c>
    </row>
    <row r="480" customFormat="false" ht="12.75" hidden="false" customHeight="false" outlineLevel="0" collapsed="false">
      <c r="A480" s="5" t="s">
        <v>3632</v>
      </c>
      <c r="B480" s="6" t="n">
        <v>36957</v>
      </c>
      <c r="C480" s="7" t="s">
        <v>1413</v>
      </c>
      <c r="D480" s="7" t="s">
        <v>1588</v>
      </c>
      <c r="E480" s="7" t="s">
        <v>3053</v>
      </c>
      <c r="F480" s="8" t="s">
        <v>775</v>
      </c>
      <c r="G480" s="8" t="n">
        <v>2200</v>
      </c>
    </row>
    <row r="481" customFormat="false" ht="12.75" hidden="false" customHeight="false" outlineLevel="0" collapsed="false">
      <c r="A481" s="5" t="s">
        <v>3633</v>
      </c>
      <c r="B481" s="6" t="n">
        <v>36958</v>
      </c>
      <c r="C481" s="7" t="s">
        <v>774</v>
      </c>
      <c r="D481" s="7" t="s">
        <v>1588</v>
      </c>
      <c r="E481" s="7" t="s">
        <v>3053</v>
      </c>
      <c r="F481" s="8" t="s">
        <v>775</v>
      </c>
      <c r="G481" s="8" t="n">
        <v>0</v>
      </c>
    </row>
    <row r="482" customFormat="false" ht="12.75" hidden="false" customHeight="false" outlineLevel="0" collapsed="false">
      <c r="A482" s="5" t="s">
        <v>3634</v>
      </c>
      <c r="B482" s="6" t="n">
        <v>36959</v>
      </c>
      <c r="C482" s="7" t="s">
        <v>1413</v>
      </c>
      <c r="D482" s="7" t="s">
        <v>1588</v>
      </c>
      <c r="E482" s="7" t="s">
        <v>3053</v>
      </c>
      <c r="F482" s="8" t="s">
        <v>775</v>
      </c>
      <c r="G482" s="8" t="n">
        <v>0</v>
      </c>
    </row>
    <row r="483" customFormat="false" ht="12.75" hidden="false" customHeight="false" outlineLevel="0" collapsed="false">
      <c r="A483" s="5" t="s">
        <v>3635</v>
      </c>
      <c r="B483" s="6" t="n">
        <v>36962</v>
      </c>
      <c r="C483" s="7" t="s">
        <v>1663</v>
      </c>
      <c r="D483" s="7" t="s">
        <v>1588</v>
      </c>
      <c r="E483" s="7" t="s">
        <v>3053</v>
      </c>
      <c r="F483" s="8" t="s">
        <v>775</v>
      </c>
      <c r="G483" s="8" t="n">
        <v>2400</v>
      </c>
    </row>
    <row r="484" customFormat="false" ht="12.75" hidden="false" customHeight="false" outlineLevel="0" collapsed="false">
      <c r="A484" s="5" t="s">
        <v>3636</v>
      </c>
      <c r="B484" s="6" t="n">
        <v>36962</v>
      </c>
      <c r="C484" s="7" t="s">
        <v>1413</v>
      </c>
      <c r="D484" s="7" t="s">
        <v>1588</v>
      </c>
      <c r="E484" s="7" t="s">
        <v>3053</v>
      </c>
      <c r="F484" s="8" t="s">
        <v>775</v>
      </c>
      <c r="G484" s="8" t="n">
        <v>12850</v>
      </c>
    </row>
    <row r="485" customFormat="false" ht="12.75" hidden="false" customHeight="false" outlineLevel="0" collapsed="false">
      <c r="A485" s="5" t="s">
        <v>3637</v>
      </c>
      <c r="B485" s="6" t="n">
        <v>36962</v>
      </c>
      <c r="C485" s="7" t="s">
        <v>1413</v>
      </c>
      <c r="D485" s="7" t="s">
        <v>1588</v>
      </c>
      <c r="E485" s="7" t="s">
        <v>3053</v>
      </c>
      <c r="F485" s="8" t="s">
        <v>775</v>
      </c>
      <c r="G485" s="8" t="n">
        <v>11665</v>
      </c>
    </row>
    <row r="486" customFormat="false" ht="12.75" hidden="false" customHeight="false" outlineLevel="0" collapsed="false">
      <c r="A486" s="5" t="s">
        <v>3638</v>
      </c>
      <c r="B486" s="6" t="n">
        <v>36962</v>
      </c>
      <c r="C486" s="7" t="s">
        <v>774</v>
      </c>
      <c r="D486" s="7" t="s">
        <v>1588</v>
      </c>
      <c r="E486" s="7" t="s">
        <v>3053</v>
      </c>
      <c r="F486" s="8" t="s">
        <v>775</v>
      </c>
      <c r="G486" s="8" t="n">
        <v>1312</v>
      </c>
    </row>
    <row r="487" customFormat="false" ht="12.75" hidden="false" customHeight="false" outlineLevel="0" collapsed="false">
      <c r="A487" s="5" t="s">
        <v>3639</v>
      </c>
      <c r="B487" s="6" t="n">
        <v>36962</v>
      </c>
      <c r="C487" s="7" t="s">
        <v>774</v>
      </c>
      <c r="D487" s="7" t="s">
        <v>1588</v>
      </c>
      <c r="E487" s="7" t="s">
        <v>3053</v>
      </c>
      <c r="F487" s="8" t="s">
        <v>775</v>
      </c>
      <c r="G487" s="8" t="n">
        <v>875</v>
      </c>
    </row>
    <row r="488" customFormat="false" ht="12.75" hidden="false" customHeight="false" outlineLevel="0" collapsed="false">
      <c r="A488" s="5" t="s">
        <v>3640</v>
      </c>
      <c r="B488" s="6" t="n">
        <v>36962</v>
      </c>
      <c r="C488" s="7" t="s">
        <v>774</v>
      </c>
      <c r="D488" s="7" t="s">
        <v>1588</v>
      </c>
      <c r="E488" s="7" t="s">
        <v>3053</v>
      </c>
      <c r="F488" s="8" t="s">
        <v>775</v>
      </c>
      <c r="G488" s="8" t="n">
        <v>3400</v>
      </c>
    </row>
    <row r="489" customFormat="false" ht="12.75" hidden="false" customHeight="false" outlineLevel="0" collapsed="false">
      <c r="A489" s="5" t="s">
        <v>3641</v>
      </c>
      <c r="B489" s="6" t="n">
        <v>36963</v>
      </c>
      <c r="C489" s="7" t="s">
        <v>1413</v>
      </c>
      <c r="D489" s="7" t="s">
        <v>1588</v>
      </c>
      <c r="E489" s="7" t="s">
        <v>3053</v>
      </c>
      <c r="F489" s="8" t="s">
        <v>775</v>
      </c>
      <c r="G489" s="8" t="n">
        <v>2050</v>
      </c>
    </row>
    <row r="490" customFormat="false" ht="12.75" hidden="false" customHeight="false" outlineLevel="0" collapsed="false">
      <c r="A490" s="5" t="s">
        <v>3642</v>
      </c>
      <c r="B490" s="6" t="n">
        <v>36963</v>
      </c>
      <c r="C490" s="7" t="s">
        <v>1413</v>
      </c>
      <c r="D490" s="7" t="s">
        <v>1588</v>
      </c>
      <c r="E490" s="7" t="s">
        <v>3053</v>
      </c>
      <c r="F490" s="8" t="s">
        <v>775</v>
      </c>
      <c r="G490" s="8" t="n">
        <v>0</v>
      </c>
    </row>
    <row r="491" customFormat="false" ht="12.75" hidden="false" customHeight="false" outlineLevel="0" collapsed="false">
      <c r="A491" s="5" t="s">
        <v>3643</v>
      </c>
      <c r="B491" s="6" t="n">
        <v>36963</v>
      </c>
      <c r="C491" s="7" t="s">
        <v>1413</v>
      </c>
      <c r="D491" s="7" t="s">
        <v>1588</v>
      </c>
      <c r="E491" s="7" t="s">
        <v>3053</v>
      </c>
      <c r="F491" s="8" t="s">
        <v>775</v>
      </c>
      <c r="G491" s="8" t="n">
        <v>0</v>
      </c>
    </row>
    <row r="492" customFormat="false" ht="12.75" hidden="false" customHeight="false" outlineLevel="0" collapsed="false">
      <c r="A492" s="5" t="s">
        <v>3644</v>
      </c>
      <c r="B492" s="6" t="n">
        <v>36963</v>
      </c>
      <c r="C492" s="7" t="s">
        <v>774</v>
      </c>
      <c r="D492" s="7" t="s">
        <v>1588</v>
      </c>
      <c r="E492" s="7" t="s">
        <v>3053</v>
      </c>
      <c r="F492" s="8" t="s">
        <v>775</v>
      </c>
      <c r="G492" s="8" t="n">
        <v>0</v>
      </c>
    </row>
    <row r="493" customFormat="false" ht="12.75" hidden="false" customHeight="false" outlineLevel="0" collapsed="false">
      <c r="A493" s="5" t="s">
        <v>3645</v>
      </c>
      <c r="B493" s="6" t="n">
        <v>36963</v>
      </c>
      <c r="C493" s="7" t="s">
        <v>774</v>
      </c>
      <c r="D493" s="7" t="s">
        <v>1588</v>
      </c>
      <c r="E493" s="7" t="s">
        <v>3053</v>
      </c>
      <c r="F493" s="8" t="s">
        <v>775</v>
      </c>
      <c r="G493" s="8" t="n">
        <v>0</v>
      </c>
    </row>
    <row r="494" customFormat="false" ht="12.75" hidden="false" customHeight="false" outlineLevel="0" collapsed="false">
      <c r="A494" s="5" t="s">
        <v>3646</v>
      </c>
      <c r="B494" s="6" t="n">
        <v>36963</v>
      </c>
      <c r="C494" s="7" t="s">
        <v>1413</v>
      </c>
      <c r="D494" s="7" t="s">
        <v>1588</v>
      </c>
      <c r="E494" s="7" t="s">
        <v>3053</v>
      </c>
      <c r="F494" s="8" t="s">
        <v>775</v>
      </c>
      <c r="G494" s="8" t="n">
        <v>342</v>
      </c>
    </row>
    <row r="495" customFormat="false" ht="12.75" hidden="false" customHeight="false" outlineLevel="0" collapsed="false">
      <c r="A495" s="5" t="s">
        <v>3647</v>
      </c>
      <c r="B495" s="6" t="n">
        <v>36963</v>
      </c>
      <c r="C495" s="7" t="s">
        <v>1413</v>
      </c>
      <c r="D495" s="7" t="s">
        <v>1588</v>
      </c>
      <c r="E495" s="7" t="s">
        <v>3053</v>
      </c>
      <c r="F495" s="8" t="s">
        <v>775</v>
      </c>
      <c r="G495" s="8" t="n">
        <v>4064</v>
      </c>
    </row>
    <row r="496" customFormat="false" ht="12.75" hidden="false" customHeight="false" outlineLevel="0" collapsed="false">
      <c r="A496" s="5" t="s">
        <v>3648</v>
      </c>
      <c r="B496" s="6" t="n">
        <v>36963</v>
      </c>
      <c r="C496" s="7" t="s">
        <v>1413</v>
      </c>
      <c r="D496" s="7" t="s">
        <v>1588</v>
      </c>
      <c r="E496" s="7" t="s">
        <v>3053</v>
      </c>
      <c r="F496" s="8" t="s">
        <v>775</v>
      </c>
      <c r="G496" s="8" t="n">
        <v>4559</v>
      </c>
    </row>
    <row r="497" customFormat="false" ht="12.75" hidden="false" customHeight="false" outlineLevel="0" collapsed="false">
      <c r="A497" s="5" t="s">
        <v>3649</v>
      </c>
      <c r="B497" s="6" t="n">
        <v>36964</v>
      </c>
      <c r="C497" s="7" t="s">
        <v>1413</v>
      </c>
      <c r="D497" s="7" t="s">
        <v>1588</v>
      </c>
      <c r="E497" s="7" t="s">
        <v>3053</v>
      </c>
      <c r="F497" s="8" t="s">
        <v>775</v>
      </c>
      <c r="G497" s="8" t="n">
        <v>697</v>
      </c>
    </row>
    <row r="498" customFormat="false" ht="12.75" hidden="false" customHeight="false" outlineLevel="0" collapsed="false">
      <c r="A498" s="5" t="s">
        <v>3650</v>
      </c>
      <c r="B498" s="6" t="n">
        <v>36964</v>
      </c>
      <c r="C498" s="7" t="s">
        <v>1413</v>
      </c>
      <c r="D498" s="7" t="s">
        <v>1588</v>
      </c>
      <c r="E498" s="7" t="s">
        <v>3053</v>
      </c>
      <c r="F498" s="8" t="s">
        <v>775</v>
      </c>
      <c r="G498" s="8" t="n">
        <v>5981</v>
      </c>
    </row>
    <row r="499" customFormat="false" ht="12.75" hidden="false" customHeight="false" outlineLevel="0" collapsed="false">
      <c r="A499" s="5" t="s">
        <v>3651</v>
      </c>
      <c r="B499" s="6" t="n">
        <v>36971</v>
      </c>
      <c r="C499" s="7" t="s">
        <v>1413</v>
      </c>
      <c r="D499" s="7" t="s">
        <v>1588</v>
      </c>
      <c r="E499" s="7" t="s">
        <v>3053</v>
      </c>
      <c r="F499" s="8" t="s">
        <v>775</v>
      </c>
      <c r="G499" s="8" t="n">
        <v>667</v>
      </c>
    </row>
    <row r="500" customFormat="false" ht="12.75" hidden="false" customHeight="false" outlineLevel="0" collapsed="false">
      <c r="A500" s="5" t="s">
        <v>3652</v>
      </c>
      <c r="B500" s="6" t="n">
        <v>36971</v>
      </c>
      <c r="C500" s="7" t="s">
        <v>1413</v>
      </c>
      <c r="D500" s="7" t="s">
        <v>1588</v>
      </c>
      <c r="E500" s="7" t="s">
        <v>3053</v>
      </c>
      <c r="F500" s="8" t="s">
        <v>775</v>
      </c>
      <c r="G500" s="8" t="n">
        <v>250</v>
      </c>
    </row>
    <row r="501" customFormat="false" ht="12.75" hidden="false" customHeight="false" outlineLevel="0" collapsed="false">
      <c r="A501" s="5" t="s">
        <v>3653</v>
      </c>
      <c r="B501" s="6" t="n">
        <v>36971</v>
      </c>
      <c r="C501" s="7" t="s">
        <v>1663</v>
      </c>
      <c r="D501" s="7" t="s">
        <v>1588</v>
      </c>
      <c r="E501" s="7" t="s">
        <v>3053</v>
      </c>
      <c r="F501" s="8" t="s">
        <v>775</v>
      </c>
      <c r="G501" s="8" t="n">
        <v>875</v>
      </c>
    </row>
    <row r="502" customFormat="false" ht="12.75" hidden="false" customHeight="false" outlineLevel="0" collapsed="false">
      <c r="A502" s="5" t="s">
        <v>3654</v>
      </c>
      <c r="B502" s="6" t="n">
        <v>36973</v>
      </c>
      <c r="C502" s="7" t="s">
        <v>1413</v>
      </c>
      <c r="D502" s="7" t="s">
        <v>1588</v>
      </c>
      <c r="E502" s="7" t="s">
        <v>3053</v>
      </c>
      <c r="F502" s="8" t="s">
        <v>775</v>
      </c>
      <c r="G502" s="8" t="n">
        <v>3380</v>
      </c>
    </row>
    <row r="503" customFormat="false" ht="12.75" hidden="false" customHeight="false" outlineLevel="0" collapsed="false">
      <c r="A503" s="5" t="s">
        <v>3655</v>
      </c>
      <c r="B503" s="6" t="n">
        <v>36973</v>
      </c>
      <c r="C503" s="7" t="s">
        <v>1413</v>
      </c>
      <c r="D503" s="7" t="s">
        <v>1588</v>
      </c>
      <c r="E503" s="7" t="s">
        <v>3053</v>
      </c>
      <c r="F503" s="8" t="s">
        <v>775</v>
      </c>
      <c r="G503" s="8" t="n">
        <v>3400</v>
      </c>
    </row>
    <row r="504" customFormat="false" ht="12.75" hidden="false" customHeight="false" outlineLevel="0" collapsed="false">
      <c r="A504" s="5" t="s">
        <v>3656</v>
      </c>
      <c r="B504" s="6" t="n">
        <v>36976</v>
      </c>
      <c r="C504" s="7" t="s">
        <v>1413</v>
      </c>
      <c r="D504" s="7" t="s">
        <v>1588</v>
      </c>
      <c r="E504" s="7" t="s">
        <v>3053</v>
      </c>
      <c r="F504" s="8" t="s">
        <v>775</v>
      </c>
      <c r="G504" s="8" t="n">
        <v>3489</v>
      </c>
    </row>
    <row r="505" customFormat="false" ht="12.75" hidden="false" customHeight="false" outlineLevel="0" collapsed="false">
      <c r="A505" s="5" t="s">
        <v>3657</v>
      </c>
      <c r="B505" s="6" t="n">
        <v>36977</v>
      </c>
      <c r="C505" s="7" t="s">
        <v>774</v>
      </c>
      <c r="D505" s="7" t="s">
        <v>1588</v>
      </c>
      <c r="E505" s="7" t="s">
        <v>3053</v>
      </c>
      <c r="F505" s="8" t="s">
        <v>775</v>
      </c>
      <c r="G505" s="8" t="n">
        <v>6000</v>
      </c>
    </row>
    <row r="506" customFormat="false" ht="12.75" hidden="false" customHeight="false" outlineLevel="0" collapsed="false">
      <c r="A506" s="5" t="s">
        <v>3658</v>
      </c>
      <c r="B506" s="6" t="n">
        <v>36977</v>
      </c>
      <c r="C506" s="7" t="s">
        <v>774</v>
      </c>
      <c r="D506" s="7" t="s">
        <v>1588</v>
      </c>
      <c r="E506" s="7" t="s">
        <v>3053</v>
      </c>
      <c r="F506" s="8" t="s">
        <v>775</v>
      </c>
      <c r="G506" s="8" t="n">
        <v>5848</v>
      </c>
    </row>
    <row r="507" customFormat="false" ht="12.75" hidden="false" customHeight="false" outlineLevel="0" collapsed="false">
      <c r="A507" s="5" t="s">
        <v>3659</v>
      </c>
      <c r="B507" s="6" t="n">
        <v>36978</v>
      </c>
      <c r="C507" s="7" t="s">
        <v>774</v>
      </c>
      <c r="D507" s="7" t="s">
        <v>1588</v>
      </c>
      <c r="E507" s="7" t="s">
        <v>3053</v>
      </c>
      <c r="F507" s="8" t="s">
        <v>775</v>
      </c>
      <c r="G507" s="8" t="n">
        <v>10690</v>
      </c>
    </row>
    <row r="508" customFormat="false" ht="12.75" hidden="false" customHeight="false" outlineLevel="0" collapsed="false">
      <c r="A508" s="5" t="s">
        <v>3660</v>
      </c>
      <c r="B508" s="6" t="n">
        <v>36978</v>
      </c>
      <c r="C508" s="7" t="s">
        <v>774</v>
      </c>
      <c r="D508" s="7" t="s">
        <v>1588</v>
      </c>
      <c r="E508" s="7" t="s">
        <v>3053</v>
      </c>
      <c r="F508" s="8" t="s">
        <v>775</v>
      </c>
      <c r="G508" s="8" t="n">
        <v>7371</v>
      </c>
    </row>
    <row r="509" customFormat="false" ht="12.75" hidden="false" customHeight="false" outlineLevel="0" collapsed="false">
      <c r="A509" s="5" t="s">
        <v>3661</v>
      </c>
      <c r="B509" s="6" t="n">
        <v>36978</v>
      </c>
      <c r="C509" s="7" t="s">
        <v>3662</v>
      </c>
      <c r="D509" s="7" t="s">
        <v>1588</v>
      </c>
      <c r="E509" s="7" t="s">
        <v>3053</v>
      </c>
      <c r="F509" s="8" t="s">
        <v>775</v>
      </c>
      <c r="G509" s="8" t="n">
        <v>0</v>
      </c>
    </row>
    <row r="510" customFormat="false" ht="12.75" hidden="false" customHeight="false" outlineLevel="0" collapsed="false">
      <c r="A510" s="5" t="s">
        <v>3663</v>
      </c>
      <c r="B510" s="6" t="n">
        <v>36979</v>
      </c>
      <c r="C510" s="7" t="s">
        <v>774</v>
      </c>
      <c r="D510" s="7" t="s">
        <v>1588</v>
      </c>
      <c r="E510" s="7" t="s">
        <v>3053</v>
      </c>
      <c r="F510" s="8" t="s">
        <v>775</v>
      </c>
      <c r="G510" s="8" t="n">
        <v>900</v>
      </c>
    </row>
    <row r="511" customFormat="false" ht="12.75" hidden="false" customHeight="false" outlineLevel="0" collapsed="false">
      <c r="A511" s="5" t="s">
        <v>3664</v>
      </c>
      <c r="B511" s="6" t="n">
        <v>36979</v>
      </c>
      <c r="C511" s="7" t="s">
        <v>774</v>
      </c>
      <c r="D511" s="7" t="s">
        <v>1588</v>
      </c>
      <c r="E511" s="7" t="s">
        <v>3053</v>
      </c>
      <c r="F511" s="8" t="s">
        <v>775</v>
      </c>
      <c r="G511" s="8" t="n">
        <v>285</v>
      </c>
    </row>
    <row r="512" customFormat="false" ht="12.75" hidden="false" customHeight="false" outlineLevel="0" collapsed="false">
      <c r="A512" s="5" t="s">
        <v>3665</v>
      </c>
      <c r="B512" s="6" t="n">
        <v>36979</v>
      </c>
      <c r="C512" s="7" t="s">
        <v>774</v>
      </c>
      <c r="D512" s="7" t="s">
        <v>1588</v>
      </c>
      <c r="E512" s="7" t="s">
        <v>3053</v>
      </c>
      <c r="F512" s="8" t="s">
        <v>775</v>
      </c>
      <c r="G512" s="8" t="n">
        <v>3300</v>
      </c>
    </row>
    <row r="513" customFormat="false" ht="12.75" hidden="false" customHeight="false" outlineLevel="0" collapsed="false">
      <c r="A513" s="5" t="s">
        <v>3666</v>
      </c>
      <c r="B513" s="6" t="n">
        <v>36980</v>
      </c>
      <c r="C513" s="7" t="s">
        <v>774</v>
      </c>
      <c r="D513" s="7" t="s">
        <v>1588</v>
      </c>
      <c r="E513" s="7" t="s">
        <v>3053</v>
      </c>
      <c r="F513" s="8" t="s">
        <v>775</v>
      </c>
      <c r="G513" s="8" t="n">
        <v>825</v>
      </c>
    </row>
    <row r="514" customFormat="false" ht="12.75" hidden="false" customHeight="false" outlineLevel="0" collapsed="false">
      <c r="A514" s="5" t="s">
        <v>3667</v>
      </c>
      <c r="B514" s="6" t="n">
        <v>36980</v>
      </c>
      <c r="C514" s="7" t="s">
        <v>774</v>
      </c>
      <c r="D514" s="7" t="s">
        <v>1588</v>
      </c>
      <c r="E514" s="7" t="s">
        <v>3053</v>
      </c>
      <c r="F514" s="8" t="s">
        <v>775</v>
      </c>
      <c r="G514" s="8" t="n">
        <v>0</v>
      </c>
    </row>
    <row r="515" customFormat="false" ht="12.75" hidden="false" customHeight="false" outlineLevel="0" collapsed="false">
      <c r="A515" s="5" t="s">
        <v>3667</v>
      </c>
      <c r="B515" s="6" t="n">
        <v>36980</v>
      </c>
      <c r="C515" s="7" t="s">
        <v>774</v>
      </c>
      <c r="D515" s="7" t="s">
        <v>1588</v>
      </c>
      <c r="E515" s="7" t="s">
        <v>3053</v>
      </c>
      <c r="F515" s="8" t="s">
        <v>775</v>
      </c>
      <c r="G515" s="8" t="n">
        <v>900</v>
      </c>
    </row>
    <row r="516" customFormat="false" ht="12.75" hidden="false" customHeight="false" outlineLevel="0" collapsed="false">
      <c r="A516" s="5" t="s">
        <v>3668</v>
      </c>
      <c r="B516" s="6" t="n">
        <v>36979</v>
      </c>
      <c r="C516" s="7" t="s">
        <v>707</v>
      </c>
      <c r="D516" s="7" t="s">
        <v>1588</v>
      </c>
      <c r="E516" s="7" t="s">
        <v>3053</v>
      </c>
      <c r="F516" s="8" t="s">
        <v>3054</v>
      </c>
      <c r="G516" s="8" t="n">
        <v>-150</v>
      </c>
    </row>
    <row r="517" customFormat="false" ht="12.75" hidden="false" customHeight="false" outlineLevel="0" collapsed="false">
      <c r="A517" s="5" t="s">
        <v>3669</v>
      </c>
      <c r="B517" s="6" t="n">
        <v>36959</v>
      </c>
      <c r="C517" s="7" t="s">
        <v>3670</v>
      </c>
      <c r="D517" s="7" t="s">
        <v>1588</v>
      </c>
      <c r="E517" s="7" t="s">
        <v>3053</v>
      </c>
      <c r="F517" s="8" t="s">
        <v>1241</v>
      </c>
      <c r="G517" s="8" t="n">
        <v>800</v>
      </c>
    </row>
    <row r="518" customFormat="false" ht="12.75" hidden="false" customHeight="false" outlineLevel="0" collapsed="false">
      <c r="A518" s="5" t="s">
        <v>3671</v>
      </c>
      <c r="B518" s="6" t="n">
        <v>36959</v>
      </c>
      <c r="C518" s="7" t="s">
        <v>3672</v>
      </c>
      <c r="D518" s="7" t="s">
        <v>1588</v>
      </c>
      <c r="E518" s="7" t="s">
        <v>3053</v>
      </c>
      <c r="F518" s="8" t="s">
        <v>1241</v>
      </c>
      <c r="G518" s="8" t="n">
        <v>900</v>
      </c>
    </row>
    <row r="519" customFormat="false" ht="12.75" hidden="false" customHeight="false" outlineLevel="0" collapsed="false">
      <c r="A519" s="5" t="s">
        <v>3673</v>
      </c>
      <c r="B519" s="6" t="n">
        <v>36963</v>
      </c>
      <c r="C519" s="7" t="s">
        <v>1716</v>
      </c>
      <c r="D519" s="7" t="s">
        <v>1588</v>
      </c>
      <c r="E519" s="7" t="s">
        <v>3053</v>
      </c>
      <c r="F519" s="8" t="s">
        <v>1241</v>
      </c>
      <c r="G519" s="8" t="n">
        <v>0</v>
      </c>
    </row>
    <row r="520" customFormat="false" ht="12.75" hidden="false" customHeight="false" outlineLevel="0" collapsed="false">
      <c r="A520" s="5" t="s">
        <v>3674</v>
      </c>
      <c r="B520" s="6" t="n">
        <v>36963</v>
      </c>
      <c r="C520" s="7" t="s">
        <v>1716</v>
      </c>
      <c r="D520" s="7" t="s">
        <v>1588</v>
      </c>
      <c r="E520" s="7" t="s">
        <v>3053</v>
      </c>
      <c r="F520" s="8" t="s">
        <v>1241</v>
      </c>
      <c r="G520" s="8" t="n">
        <v>0</v>
      </c>
    </row>
    <row r="521" customFormat="false" ht="12.75" hidden="false" customHeight="false" outlineLevel="0" collapsed="false">
      <c r="A521" s="5" t="s">
        <v>3675</v>
      </c>
      <c r="B521" s="6" t="n">
        <v>36964</v>
      </c>
      <c r="C521" s="7" t="s">
        <v>1716</v>
      </c>
      <c r="D521" s="7" t="s">
        <v>1588</v>
      </c>
      <c r="E521" s="7" t="s">
        <v>3053</v>
      </c>
      <c r="F521" s="8" t="s">
        <v>1241</v>
      </c>
      <c r="G521" s="8" t="n">
        <v>1200</v>
      </c>
    </row>
    <row r="522" customFormat="false" ht="12.75" hidden="false" customHeight="false" outlineLevel="0" collapsed="false">
      <c r="A522" s="5" t="s">
        <v>3676</v>
      </c>
      <c r="B522" s="6" t="n">
        <v>36964</v>
      </c>
      <c r="C522" s="7" t="s">
        <v>1716</v>
      </c>
      <c r="D522" s="7" t="s">
        <v>1588</v>
      </c>
      <c r="E522" s="7" t="s">
        <v>3053</v>
      </c>
      <c r="F522" s="8" t="s">
        <v>1241</v>
      </c>
      <c r="G522" s="8" t="n">
        <v>150</v>
      </c>
    </row>
    <row r="523" customFormat="false" ht="12.75" hidden="false" customHeight="false" outlineLevel="0" collapsed="false">
      <c r="A523" s="5" t="s">
        <v>3677</v>
      </c>
      <c r="B523" s="6" t="n">
        <v>36965</v>
      </c>
      <c r="C523" s="7" t="s">
        <v>1716</v>
      </c>
      <c r="D523" s="7" t="s">
        <v>1588</v>
      </c>
      <c r="E523" s="7" t="s">
        <v>3053</v>
      </c>
      <c r="F523" s="8" t="s">
        <v>1241</v>
      </c>
      <c r="G523" s="8" t="n">
        <v>300</v>
      </c>
    </row>
    <row r="524" customFormat="false" ht="12.75" hidden="false" customHeight="false" outlineLevel="0" collapsed="false">
      <c r="A524" s="5" t="s">
        <v>3678</v>
      </c>
      <c r="B524" s="6" t="n">
        <v>36966</v>
      </c>
      <c r="C524" s="7" t="s">
        <v>2385</v>
      </c>
      <c r="D524" s="7" t="s">
        <v>1588</v>
      </c>
      <c r="E524" s="7" t="s">
        <v>3053</v>
      </c>
      <c r="F524" s="8" t="s">
        <v>1241</v>
      </c>
      <c r="G524" s="8" t="n">
        <v>0</v>
      </c>
    </row>
    <row r="525" customFormat="false" ht="12.75" hidden="false" customHeight="false" outlineLevel="0" collapsed="false">
      <c r="A525" s="5" t="s">
        <v>3679</v>
      </c>
      <c r="B525" s="6" t="n">
        <v>36971</v>
      </c>
      <c r="C525" s="7" t="s">
        <v>1793</v>
      </c>
      <c r="D525" s="7" t="s">
        <v>1588</v>
      </c>
      <c r="E525" s="7" t="s">
        <v>3053</v>
      </c>
      <c r="F525" s="8" t="s">
        <v>1241</v>
      </c>
      <c r="G525" s="8" t="n">
        <v>6000</v>
      </c>
    </row>
    <row r="526" customFormat="false" ht="12.75" hidden="false" customHeight="false" outlineLevel="0" collapsed="false">
      <c r="A526" s="5" t="s">
        <v>3677</v>
      </c>
      <c r="B526" s="6" t="n">
        <v>36980</v>
      </c>
      <c r="C526" s="7" t="s">
        <v>1716</v>
      </c>
      <c r="D526" s="7" t="s">
        <v>1588</v>
      </c>
      <c r="E526" s="7" t="s">
        <v>3053</v>
      </c>
      <c r="F526" s="8" t="s">
        <v>1241</v>
      </c>
      <c r="G526" s="8" t="n">
        <v>-300</v>
      </c>
    </row>
    <row r="527" customFormat="false" ht="12.75" hidden="false" customHeight="false" outlineLevel="0" collapsed="false">
      <c r="A527" s="5" t="s">
        <v>3677</v>
      </c>
      <c r="B527" s="6" t="n">
        <v>36980</v>
      </c>
      <c r="C527" s="7" t="s">
        <v>1716</v>
      </c>
      <c r="D527" s="7" t="s">
        <v>1588</v>
      </c>
      <c r="E527" s="7" t="s">
        <v>3053</v>
      </c>
      <c r="F527" s="8" t="s">
        <v>1241</v>
      </c>
      <c r="G527" s="8" t="n">
        <v>2100</v>
      </c>
    </row>
    <row r="528" customFormat="false" ht="12.75" hidden="false" customHeight="false" outlineLevel="0" collapsed="false">
      <c r="A528" s="5" t="s">
        <v>3676</v>
      </c>
      <c r="B528" s="6" t="n">
        <v>36980</v>
      </c>
      <c r="C528" s="7" t="s">
        <v>1716</v>
      </c>
      <c r="D528" s="7" t="s">
        <v>1588</v>
      </c>
      <c r="E528" s="7" t="s">
        <v>3053</v>
      </c>
      <c r="F528" s="8" t="s">
        <v>1241</v>
      </c>
      <c r="G528" s="8" t="n">
        <v>600</v>
      </c>
    </row>
    <row r="529" customFormat="false" ht="12.75" hidden="false" customHeight="false" outlineLevel="0" collapsed="false">
      <c r="A529" s="5" t="s">
        <v>3680</v>
      </c>
      <c r="B529" s="6" t="n">
        <v>36963</v>
      </c>
      <c r="C529" s="7" t="s">
        <v>3681</v>
      </c>
      <c r="D529" s="7" t="s">
        <v>1588</v>
      </c>
      <c r="E529" s="7" t="s">
        <v>3053</v>
      </c>
      <c r="F529" s="8" t="s">
        <v>1016</v>
      </c>
      <c r="G529" s="8" t="n">
        <v>0</v>
      </c>
    </row>
    <row r="530" customFormat="false" ht="12.75" hidden="false" customHeight="false" outlineLevel="0" collapsed="false">
      <c r="A530" s="5" t="s">
        <v>3682</v>
      </c>
      <c r="B530" s="6" t="n">
        <v>36969</v>
      </c>
      <c r="C530" s="7" t="s">
        <v>3683</v>
      </c>
      <c r="D530" s="7" t="s">
        <v>1588</v>
      </c>
      <c r="E530" s="7" t="s">
        <v>3053</v>
      </c>
      <c r="F530" s="8" t="s">
        <v>1016</v>
      </c>
      <c r="G530" s="8" t="n">
        <v>0</v>
      </c>
    </row>
    <row r="531" customFormat="false" ht="12.75" hidden="false" customHeight="false" outlineLevel="0" collapsed="false">
      <c r="A531" s="5" t="s">
        <v>3684</v>
      </c>
      <c r="B531" s="6" t="n">
        <v>36970</v>
      </c>
      <c r="C531" s="7" t="s">
        <v>1413</v>
      </c>
      <c r="D531" s="7" t="s">
        <v>1588</v>
      </c>
      <c r="E531" s="7" t="s">
        <v>3053</v>
      </c>
      <c r="F531" s="8" t="s">
        <v>1016</v>
      </c>
      <c r="G531" s="8" t="n">
        <v>0</v>
      </c>
    </row>
    <row r="532" customFormat="false" ht="12.75" hidden="false" customHeight="false" outlineLevel="0" collapsed="false">
      <c r="A532" s="5" t="s">
        <v>3685</v>
      </c>
      <c r="B532" s="6" t="n">
        <v>36970</v>
      </c>
      <c r="C532" s="7" t="s">
        <v>1413</v>
      </c>
      <c r="D532" s="7" t="s">
        <v>1588</v>
      </c>
      <c r="E532" s="7" t="s">
        <v>3053</v>
      </c>
      <c r="F532" s="8" t="s">
        <v>1016</v>
      </c>
      <c r="G532" s="8" t="n">
        <v>2250</v>
      </c>
    </row>
    <row r="533" customFormat="false" ht="12.75" hidden="false" customHeight="false" outlineLevel="0" collapsed="false">
      <c r="A533" s="5" t="s">
        <v>3686</v>
      </c>
      <c r="B533" s="6" t="n">
        <v>36973</v>
      </c>
      <c r="C533" s="7" t="s">
        <v>1413</v>
      </c>
      <c r="D533" s="7" t="s">
        <v>1588</v>
      </c>
      <c r="E533" s="7" t="s">
        <v>3053</v>
      </c>
      <c r="F533" s="8" t="s">
        <v>1016</v>
      </c>
      <c r="G533" s="8" t="n">
        <v>2250</v>
      </c>
    </row>
    <row r="534" customFormat="false" ht="12.75" hidden="false" customHeight="false" outlineLevel="0" collapsed="false">
      <c r="A534" s="5" t="s">
        <v>3687</v>
      </c>
      <c r="B534" s="6" t="n">
        <v>36977</v>
      </c>
      <c r="C534" s="7" t="s">
        <v>1413</v>
      </c>
      <c r="D534" s="7" t="s">
        <v>1588</v>
      </c>
      <c r="E534" s="7" t="s">
        <v>3053</v>
      </c>
      <c r="F534" s="8" t="s">
        <v>1016</v>
      </c>
      <c r="G534" s="8" t="n">
        <v>3750</v>
      </c>
    </row>
    <row r="535" customFormat="false" ht="12.75" hidden="false" customHeight="false" outlineLevel="0" collapsed="false">
      <c r="A535" s="5" t="s">
        <v>3688</v>
      </c>
      <c r="B535" s="6" t="n">
        <v>36977</v>
      </c>
      <c r="C535" s="7" t="s">
        <v>1413</v>
      </c>
      <c r="D535" s="7" t="s">
        <v>1588</v>
      </c>
      <c r="E535" s="7" t="s">
        <v>3053</v>
      </c>
      <c r="F535" s="8" t="s">
        <v>1016</v>
      </c>
      <c r="G535" s="8" t="n">
        <v>1500</v>
      </c>
    </row>
    <row r="536" customFormat="false" ht="12.75" hidden="false" customHeight="false" outlineLevel="0" collapsed="false">
      <c r="A536" s="5" t="s">
        <v>3689</v>
      </c>
      <c r="B536" s="6" t="n">
        <v>36978</v>
      </c>
      <c r="C536" s="7" t="s">
        <v>1413</v>
      </c>
      <c r="D536" s="7" t="s">
        <v>1588</v>
      </c>
      <c r="E536" s="7" t="s">
        <v>3053</v>
      </c>
      <c r="F536" s="8" t="s">
        <v>1016</v>
      </c>
      <c r="G536" s="8" t="n">
        <v>9000</v>
      </c>
    </row>
    <row r="537" customFormat="false" ht="12.75" hidden="false" customHeight="false" outlineLevel="0" collapsed="false">
      <c r="A537" s="5" t="s">
        <v>3690</v>
      </c>
      <c r="B537" s="6" t="n">
        <v>36979</v>
      </c>
      <c r="C537" s="7" t="s">
        <v>1413</v>
      </c>
      <c r="D537" s="7" t="s">
        <v>1588</v>
      </c>
      <c r="E537" s="7" t="s">
        <v>3053</v>
      </c>
      <c r="F537" s="8" t="s">
        <v>1016</v>
      </c>
      <c r="G537" s="8" t="n">
        <v>12000</v>
      </c>
    </row>
    <row r="538" customFormat="false" ht="12.75" hidden="false" customHeight="false" outlineLevel="0" collapsed="false">
      <c r="A538" s="5" t="s">
        <v>3691</v>
      </c>
      <c r="B538" s="6" t="n">
        <v>36980</v>
      </c>
      <c r="C538" s="7" t="s">
        <v>1413</v>
      </c>
      <c r="D538" s="7" t="s">
        <v>1588</v>
      </c>
      <c r="E538" s="7" t="s">
        <v>3053</v>
      </c>
      <c r="F538" s="8" t="s">
        <v>1016</v>
      </c>
      <c r="G538" s="8" t="n">
        <v>0</v>
      </c>
    </row>
    <row r="539" customFormat="false" ht="12.75" hidden="false" customHeight="false" outlineLevel="0" collapsed="false">
      <c r="A539" s="5" t="s">
        <v>3692</v>
      </c>
      <c r="B539" s="6" t="n">
        <v>36980</v>
      </c>
      <c r="C539" s="7" t="s">
        <v>1728</v>
      </c>
      <c r="D539" s="7" t="s">
        <v>1588</v>
      </c>
      <c r="E539" s="7" t="s">
        <v>3053</v>
      </c>
      <c r="F539" s="8" t="s">
        <v>1016</v>
      </c>
      <c r="G539" s="8" t="n">
        <v>5000</v>
      </c>
    </row>
    <row r="540" customFormat="false" ht="12.75" hidden="false" customHeight="false" outlineLevel="0" collapsed="false">
      <c r="A540" s="5" t="s">
        <v>3693</v>
      </c>
      <c r="B540" s="6" t="n">
        <v>36972</v>
      </c>
      <c r="C540" s="7" t="s">
        <v>1157</v>
      </c>
      <c r="D540" s="7" t="s">
        <v>1588</v>
      </c>
      <c r="E540" s="7" t="s">
        <v>376</v>
      </c>
      <c r="F540" s="8" t="s">
        <v>3694</v>
      </c>
      <c r="G540" s="8" t="n">
        <v>900</v>
      </c>
    </row>
    <row r="541" customFormat="false" ht="12.75" hidden="false" customHeight="false" outlineLevel="0" collapsed="false">
      <c r="A541" s="5" t="s">
        <v>3695</v>
      </c>
      <c r="B541" s="6" t="n">
        <v>36956</v>
      </c>
      <c r="C541" s="7" t="s">
        <v>3364</v>
      </c>
      <c r="D541" s="7" t="s">
        <v>1588</v>
      </c>
      <c r="E541" s="7" t="s">
        <v>376</v>
      </c>
      <c r="F541" s="8" t="s">
        <v>2441</v>
      </c>
      <c r="G541" s="8" t="n">
        <v>18400</v>
      </c>
    </row>
    <row r="542" customFormat="false" ht="12.75" hidden="false" customHeight="false" outlineLevel="0" collapsed="false">
      <c r="A542" s="5" t="s">
        <v>3696</v>
      </c>
      <c r="B542" s="6" t="n">
        <v>36956</v>
      </c>
      <c r="C542" s="7" t="s">
        <v>3364</v>
      </c>
      <c r="D542" s="7" t="s">
        <v>1588</v>
      </c>
      <c r="E542" s="7" t="s">
        <v>376</v>
      </c>
      <c r="F542" s="8" t="s">
        <v>2441</v>
      </c>
      <c r="G542" s="8" t="n">
        <v>9200</v>
      </c>
    </row>
    <row r="543" customFormat="false" ht="12.75" hidden="false" customHeight="false" outlineLevel="0" collapsed="false">
      <c r="A543" s="5" t="s">
        <v>3697</v>
      </c>
      <c r="B543" s="6" t="n">
        <v>36959</v>
      </c>
      <c r="C543" s="7" t="s">
        <v>3364</v>
      </c>
      <c r="D543" s="7" t="s">
        <v>1588</v>
      </c>
      <c r="E543" s="7" t="s">
        <v>376</v>
      </c>
      <c r="F543" s="8" t="s">
        <v>2441</v>
      </c>
      <c r="G543" s="8" t="n">
        <v>-18500</v>
      </c>
    </row>
    <row r="544" customFormat="false" ht="12.75" hidden="false" customHeight="false" outlineLevel="0" collapsed="false">
      <c r="A544" s="5" t="s">
        <v>3698</v>
      </c>
      <c r="B544" s="6" t="n">
        <v>36962</v>
      </c>
      <c r="C544" s="7" t="s">
        <v>3364</v>
      </c>
      <c r="D544" s="7" t="s">
        <v>1588</v>
      </c>
      <c r="E544" s="7" t="s">
        <v>376</v>
      </c>
      <c r="F544" s="8" t="s">
        <v>2441</v>
      </c>
      <c r="G544" s="8" t="n">
        <v>10000</v>
      </c>
    </row>
    <row r="545" customFormat="false" ht="12.75" hidden="false" customHeight="false" outlineLevel="0" collapsed="false">
      <c r="A545" s="5" t="s">
        <v>3699</v>
      </c>
      <c r="B545" s="6" t="n">
        <v>36966</v>
      </c>
      <c r="C545" s="7" t="s">
        <v>3364</v>
      </c>
      <c r="D545" s="7" t="s">
        <v>1588</v>
      </c>
      <c r="E545" s="7" t="s">
        <v>376</v>
      </c>
      <c r="F545" s="8" t="s">
        <v>2441</v>
      </c>
      <c r="G545" s="8" t="n">
        <v>10000</v>
      </c>
    </row>
    <row r="546" customFormat="false" ht="12.75" hidden="false" customHeight="false" outlineLevel="0" collapsed="false">
      <c r="A546" s="5" t="s">
        <v>3700</v>
      </c>
      <c r="B546" s="6" t="n">
        <v>36969</v>
      </c>
      <c r="C546" s="7" t="s">
        <v>3364</v>
      </c>
      <c r="D546" s="7" t="s">
        <v>1588</v>
      </c>
      <c r="E546" s="7" t="s">
        <v>376</v>
      </c>
      <c r="F546" s="8" t="s">
        <v>2441</v>
      </c>
      <c r="G546" s="8" t="n">
        <v>10000</v>
      </c>
    </row>
    <row r="547" customFormat="false" ht="12.75" hidden="false" customHeight="false" outlineLevel="0" collapsed="false">
      <c r="A547" s="5" t="s">
        <v>3701</v>
      </c>
      <c r="B547" s="6" t="n">
        <v>36970</v>
      </c>
      <c r="C547" s="7" t="s">
        <v>3364</v>
      </c>
      <c r="D547" s="7" t="s">
        <v>1588</v>
      </c>
      <c r="E547" s="7" t="s">
        <v>376</v>
      </c>
      <c r="F547" s="8" t="s">
        <v>2441</v>
      </c>
      <c r="G547" s="8" t="n">
        <v>17500</v>
      </c>
    </row>
    <row r="548" customFormat="false" ht="12.75" hidden="false" customHeight="false" outlineLevel="0" collapsed="false">
      <c r="A548" s="5" t="s">
        <v>3702</v>
      </c>
      <c r="B548" s="6" t="n">
        <v>36971</v>
      </c>
      <c r="C548" s="7" t="s">
        <v>3364</v>
      </c>
      <c r="D548" s="7" t="s">
        <v>1588</v>
      </c>
      <c r="E548" s="7" t="s">
        <v>376</v>
      </c>
      <c r="F548" s="8" t="s">
        <v>2441</v>
      </c>
      <c r="G548" s="8" t="n">
        <v>23700</v>
      </c>
    </row>
    <row r="549" customFormat="false" ht="12.75" hidden="false" customHeight="false" outlineLevel="0" collapsed="false">
      <c r="A549" s="5" t="s">
        <v>3703</v>
      </c>
      <c r="B549" s="6" t="n">
        <v>36978</v>
      </c>
      <c r="C549" s="7" t="s">
        <v>3364</v>
      </c>
      <c r="D549" s="7" t="s">
        <v>1588</v>
      </c>
      <c r="E549" s="7" t="s">
        <v>376</v>
      </c>
      <c r="F549" s="8" t="s">
        <v>2441</v>
      </c>
      <c r="G549" s="8" t="n">
        <v>36800</v>
      </c>
    </row>
    <row r="550" customFormat="false" ht="12.75" hidden="false" customHeight="false" outlineLevel="0" collapsed="false">
      <c r="A550" s="5" t="s">
        <v>3704</v>
      </c>
      <c r="B550" s="6" t="n">
        <v>36965</v>
      </c>
      <c r="C550" s="7" t="s">
        <v>3705</v>
      </c>
      <c r="D550" s="7" t="s">
        <v>1588</v>
      </c>
      <c r="E550" s="7" t="s">
        <v>376</v>
      </c>
      <c r="F550" s="8" t="s">
        <v>1631</v>
      </c>
      <c r="G550" s="8" t="n">
        <v>22650</v>
      </c>
    </row>
    <row r="551" customFormat="false" ht="12.75" hidden="false" customHeight="false" outlineLevel="0" collapsed="false">
      <c r="A551" s="5" t="s">
        <v>3706</v>
      </c>
      <c r="B551" s="6" t="n">
        <v>36977</v>
      </c>
      <c r="C551" s="7" t="s">
        <v>2832</v>
      </c>
      <c r="D551" s="7" t="s">
        <v>1588</v>
      </c>
      <c r="E551" s="7" t="s">
        <v>376</v>
      </c>
      <c r="F551" s="8" t="s">
        <v>3350</v>
      </c>
      <c r="G551" s="8" t="n">
        <v>6900</v>
      </c>
    </row>
    <row r="552" customFormat="false" ht="12.75" hidden="false" customHeight="false" outlineLevel="0" collapsed="false">
      <c r="A552" s="5" t="s">
        <v>3707</v>
      </c>
      <c r="B552" s="6" t="n">
        <v>36978</v>
      </c>
      <c r="C552" s="7" t="s">
        <v>292</v>
      </c>
      <c r="D552" s="7" t="s">
        <v>1588</v>
      </c>
      <c r="E552" s="7" t="s">
        <v>376</v>
      </c>
      <c r="F552" s="8" t="s">
        <v>1631</v>
      </c>
      <c r="G552" s="8" t="n">
        <v>61500</v>
      </c>
    </row>
    <row r="553" customFormat="false" ht="12.75" hidden="false" customHeight="false" outlineLevel="0" collapsed="false">
      <c r="A553" s="5" t="s">
        <v>3707</v>
      </c>
      <c r="B553" s="6" t="n">
        <v>36979</v>
      </c>
      <c r="C553" s="7" t="s">
        <v>292</v>
      </c>
      <c r="D553" s="7" t="s">
        <v>1588</v>
      </c>
      <c r="E553" s="7" t="s">
        <v>376</v>
      </c>
      <c r="F553" s="8" t="s">
        <v>1631</v>
      </c>
      <c r="G553" s="8" t="n">
        <v>-50000</v>
      </c>
    </row>
    <row r="554" customFormat="false" ht="12.75" hidden="false" customHeight="false" outlineLevel="0" collapsed="false">
      <c r="A554" s="5" t="s">
        <v>3708</v>
      </c>
      <c r="B554" s="6" t="n">
        <v>36980</v>
      </c>
      <c r="C554" s="7" t="s">
        <v>3709</v>
      </c>
      <c r="D554" s="7" t="s">
        <v>1588</v>
      </c>
      <c r="E554" s="7" t="s">
        <v>376</v>
      </c>
      <c r="F554" s="8" t="s">
        <v>3404</v>
      </c>
      <c r="G554" s="8" t="n">
        <v>7300</v>
      </c>
    </row>
    <row r="555" customFormat="false" ht="12.75" hidden="false" customHeight="false" outlineLevel="0" collapsed="false">
      <c r="A555" s="5" t="s">
        <v>3710</v>
      </c>
      <c r="B555" s="6" t="n">
        <v>36978</v>
      </c>
      <c r="C555" s="7" t="s">
        <v>3711</v>
      </c>
      <c r="D555" s="7" t="s">
        <v>1588</v>
      </c>
      <c r="E555" s="7" t="s">
        <v>376</v>
      </c>
      <c r="F555" s="8" t="s">
        <v>1644</v>
      </c>
      <c r="G555" s="8" t="n">
        <v>1845</v>
      </c>
    </row>
    <row r="556" customFormat="false" ht="12.75" hidden="false" customHeight="false" outlineLevel="0" collapsed="false">
      <c r="A556" s="5" t="s">
        <v>3712</v>
      </c>
      <c r="B556" s="6" t="n">
        <v>36980</v>
      </c>
      <c r="C556" s="7" t="s">
        <v>3713</v>
      </c>
      <c r="D556" s="7" t="s">
        <v>1588</v>
      </c>
      <c r="E556" s="7" t="s">
        <v>376</v>
      </c>
      <c r="F556" s="8" t="s">
        <v>1644</v>
      </c>
      <c r="G556" s="8" t="n">
        <v>139.5</v>
      </c>
    </row>
    <row r="557" customFormat="false" ht="12.75" hidden="false" customHeight="false" outlineLevel="0" collapsed="false">
      <c r="A557" s="5" t="s">
        <v>3714</v>
      </c>
      <c r="B557" s="6" t="n">
        <v>36957</v>
      </c>
      <c r="C557" s="7" t="s">
        <v>3715</v>
      </c>
      <c r="D557" s="7" t="s">
        <v>1588</v>
      </c>
      <c r="E557" s="7" t="s">
        <v>3716</v>
      </c>
      <c r="F557" s="8"/>
      <c r="G557" s="8" t="n">
        <v>7500</v>
      </c>
    </row>
    <row r="558" customFormat="false" ht="12.75" hidden="false" customHeight="false" outlineLevel="0" collapsed="false">
      <c r="A558" s="5" t="s">
        <v>3717</v>
      </c>
      <c r="B558" s="6" t="n">
        <v>36957</v>
      </c>
      <c r="C558" s="7" t="s">
        <v>3715</v>
      </c>
      <c r="D558" s="7" t="s">
        <v>1588</v>
      </c>
      <c r="E558" s="7" t="s">
        <v>3716</v>
      </c>
      <c r="F558" s="8"/>
      <c r="G558" s="8" t="n">
        <v>7500</v>
      </c>
    </row>
    <row r="559" customFormat="false" ht="12.75" hidden="false" customHeight="false" outlineLevel="0" collapsed="false">
      <c r="A559" s="5" t="s">
        <v>3718</v>
      </c>
      <c r="B559" s="6" t="n">
        <v>36980</v>
      </c>
      <c r="C559" s="7" t="s">
        <v>3719</v>
      </c>
      <c r="D559" s="7" t="s">
        <v>1588</v>
      </c>
      <c r="E559" s="7" t="s">
        <v>3716</v>
      </c>
      <c r="F559" s="8"/>
      <c r="G559" s="8" t="n">
        <v>1800</v>
      </c>
    </row>
    <row r="560" customFormat="false" ht="12.75" hidden="false" customHeight="false" outlineLevel="0" collapsed="false">
      <c r="A560" s="5" t="s">
        <v>3720</v>
      </c>
      <c r="B560" s="6" t="n">
        <v>36980</v>
      </c>
      <c r="C560" s="7" t="s">
        <v>3719</v>
      </c>
      <c r="D560" s="7" t="s">
        <v>1588</v>
      </c>
      <c r="E560" s="7" t="s">
        <v>3716</v>
      </c>
      <c r="F560" s="8"/>
      <c r="G560" s="8" t="n">
        <v>6000</v>
      </c>
    </row>
    <row r="561" customFormat="false" ht="12.75" hidden="false" customHeight="false" outlineLevel="0" collapsed="false">
      <c r="A561" s="5" t="s">
        <v>3721</v>
      </c>
      <c r="B561" s="6" t="n">
        <v>36923</v>
      </c>
      <c r="C561" s="7" t="s">
        <v>3722</v>
      </c>
      <c r="D561" s="7" t="s">
        <v>1588</v>
      </c>
      <c r="E561" s="7" t="s">
        <v>3030</v>
      </c>
      <c r="F561" s="8" t="s">
        <v>1621</v>
      </c>
      <c r="G561" s="8" t="n">
        <v>2750</v>
      </c>
    </row>
    <row r="562" customFormat="false" ht="12.75" hidden="false" customHeight="false" outlineLevel="0" collapsed="false">
      <c r="A562" s="5" t="s">
        <v>3723</v>
      </c>
      <c r="B562" s="6" t="n">
        <v>36927</v>
      </c>
      <c r="C562" s="7" t="s">
        <v>3724</v>
      </c>
      <c r="D562" s="7" t="s">
        <v>1588</v>
      </c>
      <c r="E562" s="7" t="s">
        <v>960</v>
      </c>
      <c r="F562" s="8" t="s">
        <v>1621</v>
      </c>
      <c r="G562" s="8" t="n">
        <v>-1467</v>
      </c>
    </row>
    <row r="563" customFormat="false" ht="12.75" hidden="false" customHeight="false" outlineLevel="0" collapsed="false">
      <c r="A563" s="5" t="s">
        <v>3725</v>
      </c>
      <c r="B563" s="6" t="n">
        <v>36927</v>
      </c>
      <c r="C563" s="7" t="s">
        <v>1620</v>
      </c>
      <c r="D563" s="7" t="s">
        <v>1588</v>
      </c>
      <c r="E563" s="7" t="s">
        <v>126</v>
      </c>
      <c r="F563" s="8" t="s">
        <v>1621</v>
      </c>
      <c r="G563" s="8" t="n">
        <v>2488.72</v>
      </c>
    </row>
    <row r="564" customFormat="false" ht="12.75" hidden="false" customHeight="false" outlineLevel="0" collapsed="false">
      <c r="A564" s="5" t="s">
        <v>3726</v>
      </c>
      <c r="B564" s="6" t="n">
        <v>36928</v>
      </c>
      <c r="C564" s="7" t="s">
        <v>3727</v>
      </c>
      <c r="D564" s="7" t="s">
        <v>1588</v>
      </c>
      <c r="E564" s="7" t="s">
        <v>126</v>
      </c>
      <c r="F564" s="8" t="s">
        <v>1621</v>
      </c>
      <c r="G564" s="8" t="n">
        <v>2675</v>
      </c>
    </row>
    <row r="565" customFormat="false" ht="12.75" hidden="false" customHeight="false" outlineLevel="0" collapsed="false">
      <c r="A565" s="5" t="s">
        <v>3728</v>
      </c>
      <c r="B565" s="6" t="n">
        <v>36929</v>
      </c>
      <c r="C565" s="7" t="s">
        <v>3727</v>
      </c>
      <c r="D565" s="7" t="s">
        <v>1588</v>
      </c>
      <c r="E565" s="7" t="s">
        <v>126</v>
      </c>
      <c r="F565" s="8" t="s">
        <v>1621</v>
      </c>
      <c r="G565" s="8" t="n">
        <v>2140</v>
      </c>
    </row>
    <row r="566" customFormat="false" ht="12.75" hidden="false" customHeight="false" outlineLevel="0" collapsed="false">
      <c r="A566" s="5" t="s">
        <v>3729</v>
      </c>
      <c r="B566" s="6" t="n">
        <v>36930</v>
      </c>
      <c r="C566" s="7" t="s">
        <v>3364</v>
      </c>
      <c r="D566" s="7" t="s">
        <v>1588</v>
      </c>
      <c r="E566" s="7" t="s">
        <v>3362</v>
      </c>
      <c r="F566" s="8" t="s">
        <v>1621</v>
      </c>
      <c r="G566" s="8" t="n">
        <v>2612</v>
      </c>
    </row>
    <row r="567" customFormat="false" ht="12.75" hidden="false" customHeight="false" outlineLevel="0" collapsed="false">
      <c r="A567" s="5" t="s">
        <v>3730</v>
      </c>
      <c r="B567" s="6" t="n">
        <v>36944</v>
      </c>
      <c r="C567" s="7" t="s">
        <v>3727</v>
      </c>
      <c r="D567" s="7" t="s">
        <v>1588</v>
      </c>
      <c r="E567" s="7" t="s">
        <v>126</v>
      </c>
      <c r="F567" s="8" t="s">
        <v>1621</v>
      </c>
      <c r="G567" s="8" t="n">
        <v>5253</v>
      </c>
    </row>
    <row r="568" customFormat="false" ht="12.75" hidden="false" customHeight="false" outlineLevel="0" collapsed="false">
      <c r="A568" s="5" t="s">
        <v>3731</v>
      </c>
      <c r="B568" s="6" t="n">
        <v>36923</v>
      </c>
      <c r="C568" s="7" t="s">
        <v>3732</v>
      </c>
      <c r="D568" s="7" t="s">
        <v>1588</v>
      </c>
      <c r="E568" s="7" t="s">
        <v>3053</v>
      </c>
      <c r="F568" s="8" t="s">
        <v>1621</v>
      </c>
      <c r="G568" s="8" t="n">
        <v>36250</v>
      </c>
    </row>
    <row r="569" customFormat="false" ht="12.75" hidden="false" customHeight="false" outlineLevel="0" collapsed="false">
      <c r="A569" s="5" t="s">
        <v>3733</v>
      </c>
      <c r="B569" s="6" t="n">
        <v>36924</v>
      </c>
      <c r="C569" s="7" t="s">
        <v>1663</v>
      </c>
      <c r="D569" s="7" t="s">
        <v>1588</v>
      </c>
      <c r="E569" s="7" t="s">
        <v>3053</v>
      </c>
      <c r="F569" s="8" t="s">
        <v>1621</v>
      </c>
      <c r="G569" s="8" t="n">
        <v>5000</v>
      </c>
    </row>
    <row r="570" customFormat="false" ht="12.75" hidden="false" customHeight="false" outlineLevel="0" collapsed="false">
      <c r="A570" s="5" t="s">
        <v>3734</v>
      </c>
      <c r="B570" s="6" t="n">
        <v>36924</v>
      </c>
      <c r="C570" s="7" t="s">
        <v>1663</v>
      </c>
      <c r="D570" s="7" t="s">
        <v>1588</v>
      </c>
      <c r="E570" s="7" t="s">
        <v>3053</v>
      </c>
      <c r="F570" s="8" t="s">
        <v>1621</v>
      </c>
      <c r="G570" s="8" t="n">
        <v>0</v>
      </c>
    </row>
    <row r="571" customFormat="false" ht="12.75" hidden="false" customHeight="false" outlineLevel="0" collapsed="false">
      <c r="A571" s="5" t="s">
        <v>3735</v>
      </c>
      <c r="B571" s="6" t="n">
        <v>36924</v>
      </c>
      <c r="C571" s="7" t="s">
        <v>1663</v>
      </c>
      <c r="D571" s="7" t="s">
        <v>1588</v>
      </c>
      <c r="E571" s="7" t="s">
        <v>3053</v>
      </c>
      <c r="F571" s="8" t="s">
        <v>1621</v>
      </c>
      <c r="G571" s="8" t="n">
        <v>18000</v>
      </c>
    </row>
    <row r="572" customFormat="false" ht="12.75" hidden="false" customHeight="false" outlineLevel="0" collapsed="false">
      <c r="A572" s="5" t="s">
        <v>3736</v>
      </c>
      <c r="B572" s="6" t="n">
        <v>36924</v>
      </c>
      <c r="C572" s="7" t="s">
        <v>1663</v>
      </c>
      <c r="D572" s="7" t="s">
        <v>1588</v>
      </c>
      <c r="E572" s="7" t="s">
        <v>3053</v>
      </c>
      <c r="F572" s="8" t="s">
        <v>1621</v>
      </c>
      <c r="G572" s="8" t="n">
        <v>0</v>
      </c>
    </row>
    <row r="573" customFormat="false" ht="12.75" hidden="false" customHeight="false" outlineLevel="0" collapsed="false">
      <c r="A573" s="5" t="s">
        <v>3737</v>
      </c>
      <c r="B573" s="6" t="n">
        <v>36924</v>
      </c>
      <c r="C573" s="7" t="s">
        <v>1663</v>
      </c>
      <c r="D573" s="7" t="s">
        <v>1588</v>
      </c>
      <c r="E573" s="7" t="s">
        <v>3053</v>
      </c>
      <c r="F573" s="8" t="s">
        <v>1621</v>
      </c>
      <c r="G573" s="8" t="n">
        <v>0</v>
      </c>
    </row>
    <row r="574" customFormat="false" ht="12.75" hidden="false" customHeight="false" outlineLevel="0" collapsed="false">
      <c r="A574" s="5" t="s">
        <v>3738</v>
      </c>
      <c r="B574" s="6" t="n">
        <v>36927</v>
      </c>
      <c r="C574" s="7" t="s">
        <v>1663</v>
      </c>
      <c r="D574" s="7" t="s">
        <v>1588</v>
      </c>
      <c r="E574" s="7" t="s">
        <v>3053</v>
      </c>
      <c r="F574" s="8" t="s">
        <v>1621</v>
      </c>
      <c r="G574" s="8" t="n">
        <v>1875</v>
      </c>
    </row>
    <row r="575" customFormat="false" ht="12.75" hidden="false" customHeight="false" outlineLevel="0" collapsed="false">
      <c r="A575" s="5" t="s">
        <v>3739</v>
      </c>
      <c r="B575" s="6" t="n">
        <v>36927</v>
      </c>
      <c r="C575" s="7" t="s">
        <v>1663</v>
      </c>
      <c r="D575" s="7" t="s">
        <v>1588</v>
      </c>
      <c r="E575" s="7" t="s">
        <v>3053</v>
      </c>
      <c r="F575" s="8" t="s">
        <v>1621</v>
      </c>
      <c r="G575" s="8" t="n">
        <v>7500</v>
      </c>
    </row>
    <row r="576" customFormat="false" ht="12.75" hidden="false" customHeight="false" outlineLevel="0" collapsed="false">
      <c r="A576" s="5" t="s">
        <v>3740</v>
      </c>
      <c r="B576" s="6" t="n">
        <v>36928</v>
      </c>
      <c r="C576" s="7" t="s">
        <v>1663</v>
      </c>
      <c r="D576" s="7" t="s">
        <v>1588</v>
      </c>
      <c r="E576" s="7" t="s">
        <v>3053</v>
      </c>
      <c r="F576" s="8" t="s">
        <v>1621</v>
      </c>
      <c r="G576" s="8" t="n">
        <v>625</v>
      </c>
    </row>
    <row r="577" customFormat="false" ht="12.75" hidden="false" customHeight="false" outlineLevel="0" collapsed="false">
      <c r="A577" s="5" t="s">
        <v>3740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8" t="s">
        <v>1621</v>
      </c>
      <c r="G577" s="8" t="n">
        <v>625</v>
      </c>
    </row>
    <row r="578" customFormat="false" ht="12.75" hidden="false" customHeight="false" outlineLevel="0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8" t="s">
        <v>1621</v>
      </c>
      <c r="G578" s="8" t="n">
        <v>1000</v>
      </c>
    </row>
    <row r="579" customFormat="false" ht="12.75" hidden="false" customHeight="false" outlineLevel="0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8" t="s">
        <v>1621</v>
      </c>
      <c r="G579" s="8" t="n">
        <v>1000</v>
      </c>
    </row>
    <row r="580" customFormat="false" ht="12.75" hidden="false" customHeight="false" outlineLevel="0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8" t="s">
        <v>1621</v>
      </c>
      <c r="G580" s="8" t="n">
        <v>1000</v>
      </c>
    </row>
    <row r="581" customFormat="false" ht="12.75" hidden="false" customHeight="false" outlineLevel="0" collapsed="false">
      <c r="A581" s="5" t="s">
        <v>3741</v>
      </c>
      <c r="B581" s="6" t="n">
        <v>36929</v>
      </c>
      <c r="C581" s="7" t="s">
        <v>1663</v>
      </c>
      <c r="D581" s="7" t="s">
        <v>1588</v>
      </c>
      <c r="E581" s="7" t="s">
        <v>3053</v>
      </c>
      <c r="F581" s="8" t="s">
        <v>1621</v>
      </c>
      <c r="G581" s="8" t="n">
        <v>1000</v>
      </c>
    </row>
    <row r="582" customFormat="false" ht="12.75" hidden="false" customHeight="false" outlineLevel="0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8" t="s">
        <v>1621</v>
      </c>
      <c r="G582" s="8" t="n">
        <v>6250</v>
      </c>
    </row>
    <row r="583" customFormat="false" ht="12.75" hidden="false" customHeight="false" outlineLevel="0" collapsed="false">
      <c r="A583" s="5" t="s">
        <v>3743</v>
      </c>
      <c r="B583" s="6" t="n">
        <v>36929</v>
      </c>
      <c r="C583" s="7" t="s">
        <v>1663</v>
      </c>
      <c r="D583" s="7" t="s">
        <v>1588</v>
      </c>
      <c r="E583" s="7" t="s">
        <v>3053</v>
      </c>
      <c r="F583" s="8" t="s">
        <v>1621</v>
      </c>
      <c r="G583" s="8" t="n">
        <v>750</v>
      </c>
    </row>
    <row r="584" customFormat="false" ht="12.75" hidden="false" customHeight="false" outlineLevel="0" collapsed="false">
      <c r="A584" s="5" t="s">
        <v>3439</v>
      </c>
      <c r="B584" s="6" t="n">
        <v>36930</v>
      </c>
      <c r="C584" s="7" t="s">
        <v>1663</v>
      </c>
      <c r="D584" s="7" t="s">
        <v>1588</v>
      </c>
      <c r="E584" s="7" t="s">
        <v>3053</v>
      </c>
      <c r="F584" s="8" t="s">
        <v>1621</v>
      </c>
      <c r="G584" s="8" t="n">
        <v>34350</v>
      </c>
    </row>
    <row r="585" customFormat="false" ht="12.75" hidden="false" customHeight="false" outlineLevel="0" collapsed="false">
      <c r="A585" s="5" t="s">
        <v>3439</v>
      </c>
      <c r="B585" s="6" t="n">
        <v>36930</v>
      </c>
      <c r="C585" s="7" t="s">
        <v>1663</v>
      </c>
      <c r="D585" s="7" t="s">
        <v>1588</v>
      </c>
      <c r="E585" s="7" t="s">
        <v>3053</v>
      </c>
      <c r="F585" s="8" t="s">
        <v>1621</v>
      </c>
      <c r="G585" s="8" t="n">
        <v>7500</v>
      </c>
    </row>
    <row r="586" customFormat="false" ht="12.75" hidden="false" customHeight="false" outlineLevel="0" collapsed="false">
      <c r="A586" s="5" t="s">
        <v>3744</v>
      </c>
      <c r="B586" s="6" t="n">
        <v>36930</v>
      </c>
      <c r="C586" s="7" t="s">
        <v>1663</v>
      </c>
      <c r="D586" s="7" t="s">
        <v>1588</v>
      </c>
      <c r="E586" s="7" t="s">
        <v>3053</v>
      </c>
      <c r="F586" s="8" t="s">
        <v>1621</v>
      </c>
      <c r="G586" s="8" t="n">
        <v>0</v>
      </c>
    </row>
    <row r="587" customFormat="false" ht="12.75" hidden="false" customHeight="false" outlineLevel="0" collapsed="false">
      <c r="A587" s="5" t="s">
        <v>3744</v>
      </c>
      <c r="B587" s="6" t="n">
        <v>36930</v>
      </c>
      <c r="C587" s="7" t="s">
        <v>1663</v>
      </c>
      <c r="D587" s="7" t="s">
        <v>1588</v>
      </c>
      <c r="E587" s="7" t="s">
        <v>3053</v>
      </c>
      <c r="F587" s="8" t="s">
        <v>1621</v>
      </c>
      <c r="G587" s="8" t="n">
        <v>0</v>
      </c>
    </row>
    <row r="588" customFormat="false" ht="12.75" hidden="false" customHeight="false" outlineLevel="0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8" t="s">
        <v>1621</v>
      </c>
      <c r="G588" s="8" t="n">
        <v>2500</v>
      </c>
    </row>
    <row r="589" customFormat="false" ht="12.75" hidden="false" customHeight="false" outlineLevel="0" collapsed="false">
      <c r="A589" s="5" t="s">
        <v>3746</v>
      </c>
      <c r="B589" s="6" t="n">
        <v>36931</v>
      </c>
      <c r="C589" s="7" t="s">
        <v>1663</v>
      </c>
      <c r="D589" s="7" t="s">
        <v>1588</v>
      </c>
      <c r="E589" s="7" t="s">
        <v>3053</v>
      </c>
      <c r="F589" s="8" t="s">
        <v>1621</v>
      </c>
      <c r="G589" s="8" t="n">
        <v>1000</v>
      </c>
    </row>
    <row r="590" customFormat="false" ht="12.75" hidden="false" customHeight="false" outlineLevel="0" collapsed="false">
      <c r="A590" s="5" t="s">
        <v>3747</v>
      </c>
      <c r="B590" s="6" t="n">
        <v>36934</v>
      </c>
      <c r="C590" s="7" t="s">
        <v>1663</v>
      </c>
      <c r="D590" s="7" t="s">
        <v>1588</v>
      </c>
      <c r="E590" s="7" t="s">
        <v>3053</v>
      </c>
      <c r="F590" s="8" t="s">
        <v>1621</v>
      </c>
      <c r="G590" s="8" t="n">
        <v>3380</v>
      </c>
    </row>
    <row r="591" customFormat="false" ht="12.75" hidden="false" customHeight="false" outlineLevel="0" collapsed="false">
      <c r="A591" s="5" t="s">
        <v>3748</v>
      </c>
      <c r="B591" s="6" t="n">
        <v>36934</v>
      </c>
      <c r="C591" s="7" t="s">
        <v>1663</v>
      </c>
      <c r="D591" s="7" t="s">
        <v>1588</v>
      </c>
      <c r="E591" s="7" t="s">
        <v>3053</v>
      </c>
      <c r="F591" s="8" t="s">
        <v>1621</v>
      </c>
      <c r="G591" s="8" t="n">
        <v>6000</v>
      </c>
    </row>
    <row r="592" customFormat="false" ht="12.75" hidden="false" customHeight="false" outlineLevel="0" collapsed="false">
      <c r="A592" s="5" t="s">
        <v>3749</v>
      </c>
      <c r="B592" s="6" t="n">
        <v>36935</v>
      </c>
      <c r="C592" s="7" t="s">
        <v>1663</v>
      </c>
      <c r="D592" s="7" t="s">
        <v>1588</v>
      </c>
      <c r="E592" s="7" t="s">
        <v>3053</v>
      </c>
      <c r="F592" s="8" t="s">
        <v>1621</v>
      </c>
      <c r="G592" s="8" t="n">
        <v>7500</v>
      </c>
    </row>
    <row r="593" customFormat="false" ht="12.75" hidden="false" customHeight="false" outlineLevel="0" collapsed="false">
      <c r="A593" s="5" t="s">
        <v>3749</v>
      </c>
      <c r="B593" s="6" t="n">
        <v>36935</v>
      </c>
      <c r="C593" s="7" t="s">
        <v>1663</v>
      </c>
      <c r="D593" s="7" t="s">
        <v>1588</v>
      </c>
      <c r="E593" s="7" t="s">
        <v>3053</v>
      </c>
      <c r="F593" s="8" t="s">
        <v>1621</v>
      </c>
      <c r="G593" s="8" t="n">
        <v>500</v>
      </c>
    </row>
    <row r="594" customFormat="false" ht="12.75" hidden="false" customHeight="false" outlineLevel="0" collapsed="false">
      <c r="A594" s="5" t="s">
        <v>3750</v>
      </c>
      <c r="B594" s="6" t="n">
        <v>36936</v>
      </c>
      <c r="C594" s="7" t="s">
        <v>1663</v>
      </c>
      <c r="D594" s="7" t="s">
        <v>1588</v>
      </c>
      <c r="E594" s="7" t="s">
        <v>3053</v>
      </c>
      <c r="F594" s="8" t="s">
        <v>1621</v>
      </c>
      <c r="G594" s="8" t="n">
        <v>250</v>
      </c>
    </row>
    <row r="595" customFormat="false" ht="12.75" hidden="false" customHeight="false" outlineLevel="0" collapsed="false">
      <c r="A595" s="5" t="s">
        <v>3751</v>
      </c>
      <c r="B595" s="6" t="n">
        <v>36936</v>
      </c>
      <c r="C595" s="7" t="s">
        <v>1663</v>
      </c>
      <c r="D595" s="7" t="s">
        <v>1588</v>
      </c>
      <c r="E595" s="7" t="s">
        <v>3053</v>
      </c>
      <c r="F595" s="8" t="s">
        <v>1621</v>
      </c>
      <c r="G595" s="8" t="n">
        <v>1210</v>
      </c>
    </row>
    <row r="596" customFormat="false" ht="12.75" hidden="false" customHeight="false" outlineLevel="0" collapsed="false">
      <c r="A596" s="5" t="s">
        <v>3752</v>
      </c>
      <c r="B596" s="6" t="n">
        <v>36942</v>
      </c>
      <c r="C596" s="7" t="s">
        <v>1663</v>
      </c>
      <c r="D596" s="7" t="s">
        <v>1588</v>
      </c>
      <c r="E596" s="7" t="s">
        <v>3053</v>
      </c>
      <c r="F596" s="8" t="s">
        <v>1621</v>
      </c>
      <c r="G596" s="8" t="n">
        <v>600</v>
      </c>
    </row>
    <row r="597" customFormat="false" ht="12.75" hidden="false" customHeight="false" outlineLevel="0" collapsed="false">
      <c r="A597" s="5" t="s">
        <v>3753</v>
      </c>
      <c r="B597" s="6" t="n">
        <v>36942</v>
      </c>
      <c r="C597" s="7" t="s">
        <v>1663</v>
      </c>
      <c r="D597" s="7" t="s">
        <v>1588</v>
      </c>
      <c r="E597" s="7" t="s">
        <v>3053</v>
      </c>
      <c r="F597" s="8" t="s">
        <v>1621</v>
      </c>
      <c r="G597" s="8" t="n">
        <v>250</v>
      </c>
    </row>
    <row r="598" customFormat="false" ht="12.75" hidden="false" customHeight="false" outlineLevel="0" collapsed="false">
      <c r="A598" s="5" t="s">
        <v>3754</v>
      </c>
      <c r="B598" s="6" t="n">
        <v>36943</v>
      </c>
      <c r="C598" s="7" t="s">
        <v>1663</v>
      </c>
      <c r="D598" s="7" t="s">
        <v>1588</v>
      </c>
      <c r="E598" s="7" t="s">
        <v>3053</v>
      </c>
      <c r="F598" s="8" t="s">
        <v>1621</v>
      </c>
      <c r="G598" s="8" t="n">
        <v>2500</v>
      </c>
    </row>
    <row r="599" customFormat="false" ht="12.75" hidden="false" customHeight="false" outlineLevel="0" collapsed="false">
      <c r="A599" s="5" t="s">
        <v>3755</v>
      </c>
      <c r="B599" s="6" t="n">
        <v>36945</v>
      </c>
      <c r="C599" s="7" t="s">
        <v>1663</v>
      </c>
      <c r="D599" s="7" t="s">
        <v>1588</v>
      </c>
      <c r="E599" s="7" t="s">
        <v>3053</v>
      </c>
      <c r="F599" s="8" t="s">
        <v>1621</v>
      </c>
      <c r="G599" s="8" t="n">
        <v>1250</v>
      </c>
    </row>
    <row r="600" customFormat="false" ht="12.75" hidden="false" customHeight="false" outlineLevel="0" collapsed="false">
      <c r="A600" s="5" t="s">
        <v>3756</v>
      </c>
      <c r="B600" s="6" t="n">
        <v>36945</v>
      </c>
      <c r="C600" s="7" t="s">
        <v>1663</v>
      </c>
      <c r="D600" s="7" t="s">
        <v>1588</v>
      </c>
      <c r="E600" s="7" t="s">
        <v>3053</v>
      </c>
      <c r="F600" s="8" t="s">
        <v>1621</v>
      </c>
      <c r="G600" s="8" t="n">
        <v>1250</v>
      </c>
    </row>
    <row r="601" customFormat="false" ht="12.75" hidden="false" customHeight="false" outlineLevel="0" collapsed="false">
      <c r="A601" s="5" t="s">
        <v>3757</v>
      </c>
      <c r="B601" s="6" t="n">
        <v>36950</v>
      </c>
      <c r="C601" s="7" t="s">
        <v>3434</v>
      </c>
      <c r="D601" s="7" t="s">
        <v>1588</v>
      </c>
      <c r="E601" s="7" t="s">
        <v>3053</v>
      </c>
      <c r="F601" s="8" t="s">
        <v>1621</v>
      </c>
      <c r="G601" s="8" t="n">
        <v>6000</v>
      </c>
    </row>
    <row r="602" customFormat="false" ht="12.75" hidden="false" customHeight="false" outlineLevel="0" collapsed="false">
      <c r="A602" s="5" t="s">
        <v>3758</v>
      </c>
      <c r="B602" s="6" t="n">
        <v>36950</v>
      </c>
      <c r="C602" s="7" t="s">
        <v>3434</v>
      </c>
      <c r="D602" s="7" t="s">
        <v>1588</v>
      </c>
      <c r="E602" s="7" t="s">
        <v>3053</v>
      </c>
      <c r="F602" s="8" t="s">
        <v>1621</v>
      </c>
      <c r="G602" s="8" t="n">
        <v>35000</v>
      </c>
    </row>
    <row r="603" customFormat="false" ht="12.75" hidden="false" customHeight="false" outlineLevel="0" collapsed="false">
      <c r="A603" s="5" t="s">
        <v>3759</v>
      </c>
      <c r="B603" s="6" t="n">
        <v>36950</v>
      </c>
      <c r="C603" s="7" t="s">
        <v>3364</v>
      </c>
      <c r="D603" s="7" t="s">
        <v>1588</v>
      </c>
      <c r="E603" s="7" t="s">
        <v>3053</v>
      </c>
      <c r="F603" s="8" t="s">
        <v>1621</v>
      </c>
      <c r="G603" s="8" t="n">
        <v>1000</v>
      </c>
    </row>
    <row r="604" customFormat="false" ht="12.75" hidden="false" customHeight="false" outlineLevel="0" collapsed="false">
      <c r="A604" s="5" t="s">
        <v>3760</v>
      </c>
      <c r="B604" s="6" t="n">
        <v>36928</v>
      </c>
      <c r="C604" s="7" t="s">
        <v>3727</v>
      </c>
      <c r="D604" s="7" t="s">
        <v>1588</v>
      </c>
      <c r="E604" s="7" t="s">
        <v>376</v>
      </c>
      <c r="F604" s="8" t="s">
        <v>1621</v>
      </c>
      <c r="G604" s="8" t="n">
        <v>18750</v>
      </c>
    </row>
    <row r="605" customFormat="false" ht="12.75" hidden="false" customHeight="false" outlineLevel="0" collapsed="false">
      <c r="A605" s="5" t="s">
        <v>3761</v>
      </c>
      <c r="B605" s="6" t="n">
        <v>36936</v>
      </c>
      <c r="C605" s="7" t="s">
        <v>3762</v>
      </c>
      <c r="D605" s="7" t="s">
        <v>1588</v>
      </c>
      <c r="E605" s="7" t="s">
        <v>1069</v>
      </c>
      <c r="F605" s="8" t="s">
        <v>1098</v>
      </c>
      <c r="G605" s="8" t="n">
        <v>6867</v>
      </c>
    </row>
    <row r="606" customFormat="false" ht="12.75" hidden="false" customHeight="false" outlineLevel="0" collapsed="false">
      <c r="A606" s="5" t="s">
        <v>3763</v>
      </c>
      <c r="B606" s="6" t="n">
        <v>36942</v>
      </c>
      <c r="C606" s="7" t="s">
        <v>3466</v>
      </c>
      <c r="D606" s="7" t="s">
        <v>1588</v>
      </c>
      <c r="E606" s="7" t="s">
        <v>3053</v>
      </c>
      <c r="F606" s="8" t="s">
        <v>1098</v>
      </c>
      <c r="G606" s="8" t="n">
        <v>330</v>
      </c>
    </row>
    <row r="607" customFormat="false" ht="12.75" hidden="false" customHeight="false" outlineLevel="0" collapsed="false">
      <c r="A607" s="5" t="s">
        <v>3764</v>
      </c>
      <c r="B607" s="6" t="n">
        <v>36948</v>
      </c>
      <c r="C607" s="7" t="s">
        <v>3765</v>
      </c>
      <c r="D607" s="7" t="s">
        <v>1588</v>
      </c>
      <c r="E607" s="7" t="s">
        <v>3053</v>
      </c>
      <c r="F607" s="8" t="s">
        <v>1098</v>
      </c>
      <c r="G607" s="8" t="n">
        <v>312</v>
      </c>
    </row>
    <row r="608" customFormat="false" ht="12.75" hidden="false" customHeight="false" outlineLevel="0" collapsed="false">
      <c r="A608" s="5" t="s">
        <v>3766</v>
      </c>
      <c r="B608" s="6" t="n">
        <v>36948</v>
      </c>
      <c r="C608" s="7" t="s">
        <v>3765</v>
      </c>
      <c r="D608" s="7" t="s">
        <v>1588</v>
      </c>
      <c r="E608" s="7" t="s">
        <v>3053</v>
      </c>
      <c r="F608" s="8" t="s">
        <v>1098</v>
      </c>
      <c r="G608" s="8" t="n">
        <v>897</v>
      </c>
    </row>
    <row r="609" customFormat="false" ht="12.75" hidden="false" customHeight="false" outlineLevel="0" collapsed="false">
      <c r="A609" s="5" t="s">
        <v>3767</v>
      </c>
      <c r="B609" s="6" t="n">
        <v>36948</v>
      </c>
      <c r="C609" s="7" t="s">
        <v>3765</v>
      </c>
      <c r="D609" s="7" t="s">
        <v>1588</v>
      </c>
      <c r="E609" s="7" t="s">
        <v>3053</v>
      </c>
      <c r="F609" s="8" t="s">
        <v>1098</v>
      </c>
      <c r="G609" s="8" t="n">
        <v>4080</v>
      </c>
    </row>
    <row r="610" customFormat="false" ht="12.75" hidden="false" customHeight="false" outlineLevel="0" collapsed="false">
      <c r="A610" s="5" t="s">
        <v>382</v>
      </c>
      <c r="B610" s="6" t="n">
        <v>36950</v>
      </c>
      <c r="C610" s="7" t="s">
        <v>2735</v>
      </c>
      <c r="D610" s="7" t="s">
        <v>1588</v>
      </c>
      <c r="E610" s="7" t="s">
        <v>3053</v>
      </c>
      <c r="F610" s="8" t="s">
        <v>1098</v>
      </c>
      <c r="G610" s="8" t="n">
        <v>350000</v>
      </c>
    </row>
    <row r="611" customFormat="false" ht="12.75" hidden="false" customHeight="false" outlineLevel="0" collapsed="false">
      <c r="A611" s="5" t="s">
        <v>3763</v>
      </c>
      <c r="B611" s="6" t="n">
        <v>36950</v>
      </c>
      <c r="C611" s="7" t="s">
        <v>3466</v>
      </c>
      <c r="D611" s="7" t="s">
        <v>1588</v>
      </c>
      <c r="E611" s="7" t="s">
        <v>3053</v>
      </c>
      <c r="F611" s="8" t="s">
        <v>1098</v>
      </c>
      <c r="G611" s="8" t="n">
        <v>-330</v>
      </c>
    </row>
    <row r="612" customFormat="false" ht="12.75" hidden="false" customHeight="false" outlineLevel="0" collapsed="false">
      <c r="A612" s="5" t="s">
        <v>3763</v>
      </c>
      <c r="B612" s="6" t="n">
        <v>36950</v>
      </c>
      <c r="C612" s="7" t="s">
        <v>3466</v>
      </c>
      <c r="D612" s="7" t="s">
        <v>1588</v>
      </c>
      <c r="E612" s="7" t="s">
        <v>3053</v>
      </c>
      <c r="F612" s="8" t="s">
        <v>1098</v>
      </c>
      <c r="G612" s="8" t="n">
        <v>10230</v>
      </c>
    </row>
    <row r="613" customFormat="false" ht="12.75" hidden="false" customHeight="false" outlineLevel="0" collapsed="false">
      <c r="A613" s="5" t="s">
        <v>3768</v>
      </c>
      <c r="B613" s="6" t="n">
        <v>36936</v>
      </c>
      <c r="C613" s="7" t="s">
        <v>3769</v>
      </c>
      <c r="D613" s="7" t="s">
        <v>1588</v>
      </c>
      <c r="E613" s="7" t="s">
        <v>3030</v>
      </c>
      <c r="F613" s="8" t="s">
        <v>1600</v>
      </c>
      <c r="G613" s="8" t="n">
        <v>16160</v>
      </c>
    </row>
    <row r="614" customFormat="false" ht="12.75" hidden="false" customHeight="false" outlineLevel="0" collapsed="false">
      <c r="A614" s="5" t="s">
        <v>3770</v>
      </c>
      <c r="B614" s="6" t="n">
        <v>36927</v>
      </c>
      <c r="C614" s="7" t="s">
        <v>3771</v>
      </c>
      <c r="D614" s="7" t="s">
        <v>1588</v>
      </c>
      <c r="E614" s="7" t="s">
        <v>39</v>
      </c>
      <c r="F614" s="8" t="s">
        <v>1600</v>
      </c>
      <c r="G614" s="8" t="n">
        <v>73000</v>
      </c>
    </row>
    <row r="615" customFormat="false" ht="12.75" hidden="false" customHeight="false" outlineLevel="0" collapsed="false">
      <c r="A615" s="5" t="s">
        <v>3772</v>
      </c>
      <c r="B615" s="6" t="n">
        <v>36927</v>
      </c>
      <c r="C615" s="7" t="s">
        <v>435</v>
      </c>
      <c r="D615" s="7" t="s">
        <v>1588</v>
      </c>
      <c r="E615" s="7" t="s">
        <v>3053</v>
      </c>
      <c r="F615" s="8" t="s">
        <v>1600</v>
      </c>
      <c r="G615" s="8" t="n">
        <v>120</v>
      </c>
    </row>
    <row r="616" customFormat="false" ht="12.75" hidden="false" customHeight="false" outlineLevel="0" collapsed="false">
      <c r="A616" s="5" t="s">
        <v>3773</v>
      </c>
      <c r="B616" s="6" t="n">
        <v>36935</v>
      </c>
      <c r="C616" s="7" t="s">
        <v>3769</v>
      </c>
      <c r="D616" s="7" t="s">
        <v>1588</v>
      </c>
      <c r="E616" s="7" t="s">
        <v>3053</v>
      </c>
      <c r="F616" s="8" t="s">
        <v>1600</v>
      </c>
      <c r="G616" s="8" t="n">
        <v>1750</v>
      </c>
    </row>
    <row r="617" customFormat="false" ht="12.75" hidden="false" customHeight="false" outlineLevel="0" collapsed="false">
      <c r="A617" s="5" t="s">
        <v>3774</v>
      </c>
      <c r="B617" s="6" t="n">
        <v>36935</v>
      </c>
      <c r="C617" s="7" t="s">
        <v>3769</v>
      </c>
      <c r="D617" s="7" t="s">
        <v>1588</v>
      </c>
      <c r="E617" s="7" t="s">
        <v>3053</v>
      </c>
      <c r="F617" s="8" t="s">
        <v>1600</v>
      </c>
      <c r="G617" s="8" t="n">
        <v>15000</v>
      </c>
    </row>
    <row r="618" customFormat="false" ht="12.75" hidden="false" customHeight="false" outlineLevel="0" collapsed="false">
      <c r="A618" s="5" t="s">
        <v>3775</v>
      </c>
      <c r="B618" s="6" t="n">
        <v>36936</v>
      </c>
      <c r="C618" s="7" t="s">
        <v>3769</v>
      </c>
      <c r="D618" s="7" t="s">
        <v>1588</v>
      </c>
      <c r="E618" s="7" t="s">
        <v>3053</v>
      </c>
      <c r="F618" s="8" t="s">
        <v>1600</v>
      </c>
      <c r="G618" s="8" t="n">
        <v>21875</v>
      </c>
    </row>
    <row r="619" customFormat="false" ht="12.75" hidden="false" customHeight="false" outlineLevel="0" collapsed="false">
      <c r="A619" s="5" t="s">
        <v>3776</v>
      </c>
      <c r="B619" s="6" t="n">
        <v>36936</v>
      </c>
      <c r="C619" s="7" t="s">
        <v>1908</v>
      </c>
      <c r="D619" s="7" t="s">
        <v>1588</v>
      </c>
      <c r="E619" s="7" t="s">
        <v>3053</v>
      </c>
      <c r="F619" s="8" t="s">
        <v>1600</v>
      </c>
      <c r="G619" s="8" t="n">
        <v>7750</v>
      </c>
    </row>
    <row r="620" customFormat="false" ht="12.75" hidden="false" customHeight="false" outlineLevel="0" collapsed="false">
      <c r="A620" s="5" t="s">
        <v>3777</v>
      </c>
      <c r="B620" s="6" t="n">
        <v>36936</v>
      </c>
      <c r="C620" s="7" t="s">
        <v>3436</v>
      </c>
      <c r="D620" s="7" t="s">
        <v>1588</v>
      </c>
      <c r="E620" s="7" t="s">
        <v>3030</v>
      </c>
      <c r="F620" s="8" t="s">
        <v>3302</v>
      </c>
      <c r="G620" s="8" t="n">
        <v>1800</v>
      </c>
    </row>
    <row r="621" customFormat="false" ht="12.75" hidden="false" customHeight="false" outlineLevel="0" collapsed="false">
      <c r="A621" s="5" t="s">
        <v>3778</v>
      </c>
      <c r="B621" s="6" t="n">
        <v>36943</v>
      </c>
      <c r="C621" s="7" t="s">
        <v>2337</v>
      </c>
      <c r="D621" s="7" t="s">
        <v>1588</v>
      </c>
      <c r="E621" s="7" t="s">
        <v>130</v>
      </c>
      <c r="F621" s="8" t="s">
        <v>3302</v>
      </c>
      <c r="G621" s="8" t="n">
        <v>25218</v>
      </c>
    </row>
    <row r="622" customFormat="false" ht="12.75" hidden="false" customHeight="false" outlineLevel="0" collapsed="false">
      <c r="A622" s="5" t="s">
        <v>3779</v>
      </c>
      <c r="B622" s="6" t="n">
        <v>36935</v>
      </c>
      <c r="C622" s="7" t="s">
        <v>1649</v>
      </c>
      <c r="D622" s="7" t="s">
        <v>1588</v>
      </c>
      <c r="E622" s="7" t="s">
        <v>1106</v>
      </c>
      <c r="F622" s="8" t="s">
        <v>3302</v>
      </c>
      <c r="G622" s="8" t="n">
        <v>1550</v>
      </c>
    </row>
    <row r="623" customFormat="false" ht="12.75" hidden="false" customHeight="false" outlineLevel="0" collapsed="false">
      <c r="A623" s="5" t="s">
        <v>3780</v>
      </c>
      <c r="B623" s="6" t="n">
        <v>36949</v>
      </c>
      <c r="C623" s="7" t="s">
        <v>1649</v>
      </c>
      <c r="D623" s="7" t="s">
        <v>1588</v>
      </c>
      <c r="E623" s="7" t="s">
        <v>1106</v>
      </c>
      <c r="F623" s="8" t="s">
        <v>3302</v>
      </c>
      <c r="G623" s="8" t="n">
        <v>155</v>
      </c>
    </row>
    <row r="624" customFormat="false" ht="12.75" hidden="false" customHeight="false" outlineLevel="0" collapsed="false">
      <c r="A624" s="5" t="s">
        <v>3781</v>
      </c>
      <c r="B624" s="6" t="n">
        <v>36949</v>
      </c>
      <c r="C624" s="7" t="s">
        <v>1649</v>
      </c>
      <c r="D624" s="7" t="s">
        <v>1588</v>
      </c>
      <c r="E624" s="7" t="s">
        <v>1106</v>
      </c>
      <c r="F624" s="8" t="s">
        <v>3302</v>
      </c>
      <c r="G624" s="8" t="n">
        <v>155</v>
      </c>
    </row>
    <row r="625" customFormat="false" ht="12.75" hidden="false" customHeight="false" outlineLevel="0" collapsed="false">
      <c r="A625" s="5" t="s">
        <v>3779</v>
      </c>
      <c r="B625" s="6" t="n">
        <v>36950</v>
      </c>
      <c r="C625" s="7" t="s">
        <v>1649</v>
      </c>
      <c r="D625" s="7" t="s">
        <v>1588</v>
      </c>
      <c r="E625" s="7" t="s">
        <v>1106</v>
      </c>
      <c r="F625" s="8" t="s">
        <v>3302</v>
      </c>
      <c r="G625" s="8" t="n">
        <v>1550</v>
      </c>
    </row>
    <row r="626" customFormat="false" ht="12.75" hidden="false" customHeight="false" outlineLevel="0" collapsed="false">
      <c r="A626" s="5" t="s">
        <v>3782</v>
      </c>
      <c r="B626" s="6" t="n">
        <v>36950</v>
      </c>
      <c r="C626" s="7" t="s">
        <v>1649</v>
      </c>
      <c r="D626" s="7" t="s">
        <v>1588</v>
      </c>
      <c r="E626" s="7" t="s">
        <v>1106</v>
      </c>
      <c r="F626" s="8" t="s">
        <v>3302</v>
      </c>
      <c r="G626" s="8" t="n">
        <v>1550</v>
      </c>
    </row>
    <row r="627" customFormat="false" ht="12.75" hidden="false" customHeight="false" outlineLevel="0" collapsed="false">
      <c r="A627" s="5" t="s">
        <v>3783</v>
      </c>
      <c r="B627" s="6" t="n">
        <v>36923</v>
      </c>
      <c r="C627" s="7" t="s">
        <v>774</v>
      </c>
      <c r="D627" s="7" t="s">
        <v>1588</v>
      </c>
      <c r="E627" s="7" t="s">
        <v>3053</v>
      </c>
      <c r="F627" s="8" t="s">
        <v>3302</v>
      </c>
      <c r="G627" s="8" t="n">
        <v>21600</v>
      </c>
    </row>
    <row r="628" customFormat="false" ht="12.75" hidden="false" customHeight="false" outlineLevel="0" collapsed="false">
      <c r="A628" s="5" t="s">
        <v>3784</v>
      </c>
      <c r="B628" s="6" t="n">
        <v>36923</v>
      </c>
      <c r="C628" s="7" t="s">
        <v>774</v>
      </c>
      <c r="D628" s="7" t="s">
        <v>1588</v>
      </c>
      <c r="E628" s="7" t="s">
        <v>3053</v>
      </c>
      <c r="F628" s="8" t="s">
        <v>3302</v>
      </c>
      <c r="G628" s="8" t="n">
        <v>38000</v>
      </c>
    </row>
    <row r="629" customFormat="false" ht="12.75" hidden="false" customHeight="false" outlineLevel="0" collapsed="false">
      <c r="A629" s="5" t="s">
        <v>3785</v>
      </c>
      <c r="B629" s="6" t="n">
        <v>36924</v>
      </c>
      <c r="C629" s="7" t="s">
        <v>774</v>
      </c>
      <c r="D629" s="7" t="s">
        <v>1588</v>
      </c>
      <c r="E629" s="7" t="s">
        <v>3053</v>
      </c>
      <c r="F629" s="8" t="s">
        <v>3302</v>
      </c>
      <c r="G629" s="8" t="n">
        <v>1250</v>
      </c>
    </row>
    <row r="630" customFormat="false" ht="12.75" hidden="false" customHeight="false" outlineLevel="0" collapsed="false">
      <c r="A630" s="5" t="s">
        <v>3786</v>
      </c>
      <c r="B630" s="6" t="n">
        <v>36927</v>
      </c>
      <c r="C630" s="7" t="s">
        <v>1790</v>
      </c>
      <c r="D630" s="7" t="s">
        <v>1588</v>
      </c>
      <c r="E630" s="7" t="s">
        <v>3053</v>
      </c>
      <c r="F630" s="8" t="s">
        <v>3302</v>
      </c>
      <c r="G630" s="8" t="n">
        <v>810</v>
      </c>
    </row>
    <row r="631" customFormat="false" ht="12.75" hidden="false" customHeight="false" outlineLevel="0" collapsed="false">
      <c r="A631" s="5" t="s">
        <v>3787</v>
      </c>
      <c r="B631" s="6" t="n">
        <v>36927</v>
      </c>
      <c r="C631" s="7" t="s">
        <v>1733</v>
      </c>
      <c r="D631" s="7" t="s">
        <v>1588</v>
      </c>
      <c r="E631" s="7" t="s">
        <v>3053</v>
      </c>
      <c r="F631" s="8" t="s">
        <v>3302</v>
      </c>
      <c r="G631" s="8" t="n">
        <v>200</v>
      </c>
    </row>
    <row r="632" customFormat="false" ht="12.75" hidden="false" customHeight="false" outlineLevel="0" collapsed="false">
      <c r="A632" s="5" t="s">
        <v>3788</v>
      </c>
      <c r="B632" s="6" t="n">
        <v>36927</v>
      </c>
      <c r="C632" s="7" t="s">
        <v>1733</v>
      </c>
      <c r="D632" s="7" t="s">
        <v>1588</v>
      </c>
      <c r="E632" s="7" t="s">
        <v>3053</v>
      </c>
      <c r="F632" s="8" t="s">
        <v>3302</v>
      </c>
      <c r="G632" s="8" t="n">
        <v>60</v>
      </c>
    </row>
    <row r="633" customFormat="false" ht="12.75" hidden="false" customHeight="false" outlineLevel="0" collapsed="false">
      <c r="A633" s="5" t="s">
        <v>3789</v>
      </c>
      <c r="B633" s="6" t="n">
        <v>36927</v>
      </c>
      <c r="C633" s="7" t="s">
        <v>774</v>
      </c>
      <c r="D633" s="7" t="s">
        <v>1588</v>
      </c>
      <c r="E633" s="7" t="s">
        <v>3053</v>
      </c>
      <c r="F633" s="8" t="s">
        <v>3302</v>
      </c>
      <c r="G633" s="8" t="n">
        <v>0</v>
      </c>
    </row>
    <row r="634" customFormat="false" ht="12.75" hidden="false" customHeight="false" outlineLevel="0" collapsed="false">
      <c r="A634" s="5" t="s">
        <v>3790</v>
      </c>
      <c r="B634" s="6" t="n">
        <v>36928</v>
      </c>
      <c r="C634" s="7" t="s">
        <v>1733</v>
      </c>
      <c r="D634" s="7" t="s">
        <v>1588</v>
      </c>
      <c r="E634" s="7" t="s">
        <v>3053</v>
      </c>
      <c r="F634" s="8" t="s">
        <v>3302</v>
      </c>
      <c r="G634" s="8" t="n">
        <v>3100</v>
      </c>
    </row>
    <row r="635" customFormat="false" ht="12.75" hidden="false" customHeight="false" outlineLevel="0" collapsed="false">
      <c r="A635" s="5" t="s">
        <v>3791</v>
      </c>
      <c r="B635" s="6" t="n">
        <v>36936</v>
      </c>
      <c r="C635" s="7" t="s">
        <v>1733</v>
      </c>
      <c r="D635" s="7" t="s">
        <v>1588</v>
      </c>
      <c r="E635" s="7" t="s">
        <v>3053</v>
      </c>
      <c r="F635" s="8" t="s">
        <v>3302</v>
      </c>
      <c r="G635" s="8" t="n">
        <v>0</v>
      </c>
    </row>
    <row r="636" customFormat="false" ht="12.75" hidden="false" customHeight="false" outlineLevel="0" collapsed="false">
      <c r="A636" s="5" t="s">
        <v>3792</v>
      </c>
      <c r="B636" s="6" t="n">
        <v>36937</v>
      </c>
      <c r="C636" s="7" t="s">
        <v>1413</v>
      </c>
      <c r="D636" s="7" t="s">
        <v>1588</v>
      </c>
      <c r="E636" s="7" t="s">
        <v>3053</v>
      </c>
      <c r="F636" s="8" t="s">
        <v>3302</v>
      </c>
      <c r="G636" s="8" t="n">
        <v>44500</v>
      </c>
    </row>
    <row r="637" customFormat="false" ht="12.75" hidden="false" customHeight="false" outlineLevel="0" collapsed="false">
      <c r="A637" s="5" t="s">
        <v>3793</v>
      </c>
      <c r="B637" s="6" t="n">
        <v>36937</v>
      </c>
      <c r="C637" s="7" t="s">
        <v>1413</v>
      </c>
      <c r="D637" s="7" t="s">
        <v>1588</v>
      </c>
      <c r="E637" s="7" t="s">
        <v>3053</v>
      </c>
      <c r="F637" s="8" t="s">
        <v>3302</v>
      </c>
      <c r="G637" s="8" t="n">
        <v>16450</v>
      </c>
    </row>
    <row r="638" customFormat="false" ht="12.75" hidden="false" customHeight="false" outlineLevel="0" collapsed="false">
      <c r="A638" s="5" t="s">
        <v>3794</v>
      </c>
      <c r="B638" s="6" t="n">
        <v>36937</v>
      </c>
      <c r="C638" s="7" t="s">
        <v>1413</v>
      </c>
      <c r="D638" s="7" t="s">
        <v>1588</v>
      </c>
      <c r="E638" s="7" t="s">
        <v>3053</v>
      </c>
      <c r="F638" s="8" t="s">
        <v>3302</v>
      </c>
      <c r="G638" s="8" t="n">
        <v>48750</v>
      </c>
    </row>
    <row r="639" customFormat="false" ht="12.75" hidden="false" customHeight="false" outlineLevel="0" collapsed="false">
      <c r="A639" s="5" t="s">
        <v>3795</v>
      </c>
      <c r="B639" s="6" t="n">
        <v>36937</v>
      </c>
      <c r="C639" s="7" t="s">
        <v>1413</v>
      </c>
      <c r="D639" s="7" t="s">
        <v>1588</v>
      </c>
      <c r="E639" s="7" t="s">
        <v>3053</v>
      </c>
      <c r="F639" s="8" t="s">
        <v>3302</v>
      </c>
      <c r="G639" s="8" t="n">
        <v>0</v>
      </c>
    </row>
    <row r="640" customFormat="false" ht="12.75" hidden="false" customHeight="false" outlineLevel="0" collapsed="false">
      <c r="A640" s="5" t="s">
        <v>3796</v>
      </c>
      <c r="B640" s="6" t="n">
        <v>36937</v>
      </c>
      <c r="C640" s="7" t="s">
        <v>1790</v>
      </c>
      <c r="D640" s="7" t="s">
        <v>1588</v>
      </c>
      <c r="E640" s="7" t="s">
        <v>3053</v>
      </c>
      <c r="F640" s="8" t="s">
        <v>3302</v>
      </c>
      <c r="G640" s="8" t="n">
        <v>2738</v>
      </c>
    </row>
    <row r="641" customFormat="false" ht="12.75" hidden="false" customHeight="false" outlineLevel="0" collapsed="false">
      <c r="A641" s="5" t="s">
        <v>3797</v>
      </c>
      <c r="B641" s="6" t="n">
        <v>36937</v>
      </c>
      <c r="C641" s="7" t="s">
        <v>1790</v>
      </c>
      <c r="D641" s="7" t="s">
        <v>1588</v>
      </c>
      <c r="E641" s="7" t="s">
        <v>3053</v>
      </c>
      <c r="F641" s="8" t="s">
        <v>3302</v>
      </c>
      <c r="G641" s="8" t="n">
        <v>372</v>
      </c>
    </row>
    <row r="642" customFormat="false" ht="12.75" hidden="false" customHeight="false" outlineLevel="0" collapsed="false">
      <c r="A642" s="5" t="s">
        <v>3798</v>
      </c>
      <c r="B642" s="6" t="n">
        <v>36938</v>
      </c>
      <c r="C642" s="7" t="s">
        <v>1793</v>
      </c>
      <c r="D642" s="7" t="s">
        <v>1588</v>
      </c>
      <c r="E642" s="7" t="s">
        <v>3053</v>
      </c>
      <c r="F642" s="8" t="s">
        <v>3302</v>
      </c>
      <c r="G642" s="8" t="n">
        <v>1500</v>
      </c>
    </row>
    <row r="643" customFormat="false" ht="12.75" hidden="false" customHeight="false" outlineLevel="0" collapsed="false">
      <c r="A643" s="5" t="s">
        <v>3799</v>
      </c>
      <c r="B643" s="6" t="n">
        <v>36942</v>
      </c>
      <c r="C643" s="7" t="s">
        <v>102</v>
      </c>
      <c r="D643" s="7" t="s">
        <v>1588</v>
      </c>
      <c r="E643" s="7" t="s">
        <v>3053</v>
      </c>
      <c r="F643" s="8" t="s">
        <v>3302</v>
      </c>
      <c r="G643" s="8" t="n">
        <v>37200</v>
      </c>
    </row>
    <row r="644" customFormat="false" ht="12.75" hidden="false" customHeight="false" outlineLevel="0" collapsed="false">
      <c r="A644" s="5" t="s">
        <v>3800</v>
      </c>
      <c r="B644" s="6" t="n">
        <v>36942</v>
      </c>
      <c r="C644" s="7" t="s">
        <v>1413</v>
      </c>
      <c r="D644" s="7" t="s">
        <v>1588</v>
      </c>
      <c r="E644" s="7" t="s">
        <v>3053</v>
      </c>
      <c r="F644" s="8" t="s">
        <v>3302</v>
      </c>
      <c r="G644" s="8" t="n">
        <v>0</v>
      </c>
    </row>
    <row r="645" customFormat="false" ht="12.75" hidden="false" customHeight="false" outlineLevel="0" collapsed="false">
      <c r="A645" s="5" t="s">
        <v>3801</v>
      </c>
      <c r="B645" s="6" t="n">
        <v>36942</v>
      </c>
      <c r="C645" s="7" t="s">
        <v>895</v>
      </c>
      <c r="D645" s="7" t="s">
        <v>1588</v>
      </c>
      <c r="E645" s="7" t="s">
        <v>3053</v>
      </c>
      <c r="F645" s="8" t="s">
        <v>3302</v>
      </c>
      <c r="G645" s="8" t="n">
        <v>0</v>
      </c>
    </row>
    <row r="646" customFormat="false" ht="12.75" hidden="false" customHeight="false" outlineLevel="0" collapsed="false">
      <c r="A646" s="5" t="s">
        <v>3802</v>
      </c>
      <c r="B646" s="6" t="n">
        <v>36942</v>
      </c>
      <c r="C646" s="7" t="s">
        <v>774</v>
      </c>
      <c r="D646" s="7" t="s">
        <v>1588</v>
      </c>
      <c r="E646" s="7" t="s">
        <v>3053</v>
      </c>
      <c r="F646" s="8" t="s">
        <v>3302</v>
      </c>
      <c r="G646" s="8" t="n">
        <v>0</v>
      </c>
    </row>
    <row r="647" customFormat="false" ht="12.75" hidden="false" customHeight="false" outlineLevel="0" collapsed="false">
      <c r="A647" s="5" t="s">
        <v>3803</v>
      </c>
      <c r="B647" s="6" t="n">
        <v>36942</v>
      </c>
      <c r="C647" s="7" t="s">
        <v>3466</v>
      </c>
      <c r="D647" s="7" t="s">
        <v>1588</v>
      </c>
      <c r="E647" s="7" t="s">
        <v>3053</v>
      </c>
      <c r="F647" s="8" t="s">
        <v>3302</v>
      </c>
      <c r="G647" s="8" t="n">
        <v>210</v>
      </c>
    </row>
    <row r="648" customFormat="false" ht="12.75" hidden="false" customHeight="false" outlineLevel="0" collapsed="false">
      <c r="A648" s="5" t="s">
        <v>3804</v>
      </c>
      <c r="B648" s="6" t="n">
        <v>36942</v>
      </c>
      <c r="C648" s="7" t="s">
        <v>774</v>
      </c>
      <c r="D648" s="7" t="s">
        <v>1588</v>
      </c>
      <c r="E648" s="7" t="s">
        <v>3053</v>
      </c>
      <c r="F648" s="8" t="s">
        <v>3302</v>
      </c>
      <c r="G648" s="8" t="n">
        <v>0</v>
      </c>
    </row>
    <row r="649" customFormat="false" ht="12.75" hidden="false" customHeight="false" outlineLevel="0" collapsed="false">
      <c r="A649" s="5" t="s">
        <v>3805</v>
      </c>
      <c r="B649" s="6" t="n">
        <v>36942</v>
      </c>
      <c r="C649" s="7" t="s">
        <v>144</v>
      </c>
      <c r="D649" s="7" t="s">
        <v>1588</v>
      </c>
      <c r="E649" s="7" t="s">
        <v>3053</v>
      </c>
      <c r="F649" s="8" t="s">
        <v>3302</v>
      </c>
      <c r="G649" s="8" t="n">
        <v>5400</v>
      </c>
    </row>
    <row r="650" customFormat="false" ht="12.75" hidden="false" customHeight="false" outlineLevel="0" collapsed="false">
      <c r="A650" s="5" t="s">
        <v>3806</v>
      </c>
      <c r="B650" s="6" t="n">
        <v>36943</v>
      </c>
      <c r="C650" s="7" t="s">
        <v>1790</v>
      </c>
      <c r="D650" s="7" t="s">
        <v>1588</v>
      </c>
      <c r="E650" s="7" t="s">
        <v>3053</v>
      </c>
      <c r="F650" s="8" t="s">
        <v>3302</v>
      </c>
      <c r="G650" s="8" t="n">
        <v>3650</v>
      </c>
    </row>
    <row r="651" customFormat="false" ht="12.75" hidden="false" customHeight="false" outlineLevel="0" collapsed="false">
      <c r="A651" s="5" t="s">
        <v>3807</v>
      </c>
      <c r="B651" s="6" t="n">
        <v>36943</v>
      </c>
      <c r="C651" s="7" t="s">
        <v>1847</v>
      </c>
      <c r="D651" s="7" t="s">
        <v>1588</v>
      </c>
      <c r="E651" s="7" t="s">
        <v>3053</v>
      </c>
      <c r="F651" s="8" t="s">
        <v>3302</v>
      </c>
      <c r="G651" s="8" t="n">
        <v>1225</v>
      </c>
    </row>
    <row r="652" customFormat="false" ht="12.75" hidden="false" customHeight="false" outlineLevel="0" collapsed="false">
      <c r="A652" s="5" t="s">
        <v>3808</v>
      </c>
      <c r="B652" s="6" t="n">
        <v>36943</v>
      </c>
      <c r="C652" s="7" t="s">
        <v>774</v>
      </c>
      <c r="D652" s="7" t="s">
        <v>1588</v>
      </c>
      <c r="E652" s="7" t="s">
        <v>3053</v>
      </c>
      <c r="F652" s="8" t="s">
        <v>3302</v>
      </c>
      <c r="G652" s="8" t="n">
        <v>0</v>
      </c>
    </row>
    <row r="653" customFormat="false" ht="12.75" hidden="false" customHeight="false" outlineLevel="0" collapsed="false">
      <c r="A653" s="5" t="s">
        <v>3809</v>
      </c>
      <c r="B653" s="6" t="n">
        <v>36943</v>
      </c>
      <c r="C653" s="7" t="s">
        <v>1793</v>
      </c>
      <c r="D653" s="7" t="s">
        <v>1588</v>
      </c>
      <c r="E653" s="7" t="s">
        <v>3053</v>
      </c>
      <c r="F653" s="8" t="s">
        <v>3302</v>
      </c>
      <c r="G653" s="8" t="n">
        <v>2000</v>
      </c>
    </row>
    <row r="654" customFormat="false" ht="12.75" hidden="false" customHeight="false" outlineLevel="0" collapsed="false">
      <c r="A654" s="5" t="s">
        <v>3810</v>
      </c>
      <c r="B654" s="6" t="n">
        <v>36943</v>
      </c>
      <c r="C654" s="7" t="s">
        <v>102</v>
      </c>
      <c r="D654" s="7" t="s">
        <v>1588</v>
      </c>
      <c r="E654" s="7" t="s">
        <v>3053</v>
      </c>
      <c r="F654" s="8" t="s">
        <v>3302</v>
      </c>
      <c r="G654" s="8" t="n">
        <v>46500</v>
      </c>
    </row>
    <row r="655" customFormat="false" ht="12.75" hidden="false" customHeight="false" outlineLevel="0" collapsed="false">
      <c r="A655" s="5" t="s">
        <v>3811</v>
      </c>
      <c r="B655" s="6" t="n">
        <v>36943</v>
      </c>
      <c r="C655" s="7" t="s">
        <v>1733</v>
      </c>
      <c r="D655" s="7" t="s">
        <v>1588</v>
      </c>
      <c r="E655" s="7" t="s">
        <v>3053</v>
      </c>
      <c r="F655" s="8" t="s">
        <v>3302</v>
      </c>
      <c r="G655" s="8" t="n">
        <v>1400</v>
      </c>
    </row>
    <row r="656" customFormat="false" ht="12.75" hidden="false" customHeight="false" outlineLevel="0" collapsed="false">
      <c r="A656" s="5" t="s">
        <v>3812</v>
      </c>
      <c r="B656" s="6" t="n">
        <v>36944</v>
      </c>
      <c r="C656" s="7" t="s">
        <v>774</v>
      </c>
      <c r="D656" s="7" t="s">
        <v>1588</v>
      </c>
      <c r="E656" s="7" t="s">
        <v>3053</v>
      </c>
      <c r="F656" s="8" t="s">
        <v>3302</v>
      </c>
      <c r="G656" s="8" t="n">
        <v>0</v>
      </c>
    </row>
    <row r="657" customFormat="false" ht="12.75" hidden="false" customHeight="false" outlineLevel="0" collapsed="false">
      <c r="A657" s="5" t="s">
        <v>3813</v>
      </c>
      <c r="B657" s="6" t="n">
        <v>36945</v>
      </c>
      <c r="C657" s="7" t="s">
        <v>3814</v>
      </c>
      <c r="D657" s="7" t="s">
        <v>1588</v>
      </c>
      <c r="E657" s="7" t="s">
        <v>3053</v>
      </c>
      <c r="F657" s="8" t="s">
        <v>3302</v>
      </c>
      <c r="G657" s="8" t="n">
        <v>910</v>
      </c>
    </row>
    <row r="658" customFormat="false" ht="12.75" hidden="false" customHeight="false" outlineLevel="0" collapsed="false">
      <c r="A658" s="5" t="s">
        <v>3815</v>
      </c>
      <c r="B658" s="6" t="n">
        <v>36948</v>
      </c>
      <c r="C658" s="7" t="s">
        <v>2385</v>
      </c>
      <c r="D658" s="7" t="s">
        <v>1588</v>
      </c>
      <c r="E658" s="7" t="s">
        <v>3053</v>
      </c>
      <c r="F658" s="8" t="s">
        <v>3302</v>
      </c>
      <c r="G658" s="8" t="n">
        <v>1070</v>
      </c>
    </row>
    <row r="659" customFormat="false" ht="12.75" hidden="false" customHeight="false" outlineLevel="0" collapsed="false">
      <c r="A659" s="5" t="s">
        <v>3816</v>
      </c>
      <c r="B659" s="6" t="n">
        <v>36949</v>
      </c>
      <c r="C659" s="7" t="s">
        <v>2385</v>
      </c>
      <c r="D659" s="7" t="s">
        <v>1588</v>
      </c>
      <c r="E659" s="7" t="s">
        <v>3053</v>
      </c>
      <c r="F659" s="8" t="s">
        <v>3302</v>
      </c>
      <c r="G659" s="8" t="n">
        <v>535</v>
      </c>
    </row>
    <row r="660" customFormat="false" ht="12.75" hidden="false" customHeight="false" outlineLevel="0" collapsed="false">
      <c r="A660" s="5" t="s">
        <v>3817</v>
      </c>
      <c r="B660" s="6" t="n">
        <v>36949</v>
      </c>
      <c r="C660" s="7" t="s">
        <v>774</v>
      </c>
      <c r="D660" s="7" t="s">
        <v>1588</v>
      </c>
      <c r="E660" s="7" t="s">
        <v>3053</v>
      </c>
      <c r="F660" s="8" t="s">
        <v>3302</v>
      </c>
      <c r="G660" s="8" t="n">
        <v>53040</v>
      </c>
    </row>
    <row r="661" customFormat="false" ht="12.75" hidden="false" customHeight="false" outlineLevel="0" collapsed="false">
      <c r="A661" s="5" t="s">
        <v>3817</v>
      </c>
      <c r="B661" s="6" t="n">
        <v>36949</v>
      </c>
      <c r="C661" s="7" t="s">
        <v>774</v>
      </c>
      <c r="D661" s="7" t="s">
        <v>1588</v>
      </c>
      <c r="E661" s="7" t="s">
        <v>3053</v>
      </c>
      <c r="F661" s="8" t="s">
        <v>3302</v>
      </c>
      <c r="G661" s="8" t="n">
        <v>250</v>
      </c>
    </row>
    <row r="662" customFormat="false" ht="12.75" hidden="false" customHeight="false" outlineLevel="0" collapsed="false">
      <c r="A662" s="5" t="s">
        <v>3818</v>
      </c>
      <c r="B662" s="6" t="n">
        <v>36950</v>
      </c>
      <c r="C662" s="7" t="s">
        <v>3819</v>
      </c>
      <c r="D662" s="7" t="s">
        <v>1588</v>
      </c>
      <c r="E662" s="7" t="s">
        <v>3053</v>
      </c>
      <c r="F662" s="8" t="s">
        <v>3302</v>
      </c>
      <c r="G662" s="8" t="n">
        <v>465</v>
      </c>
    </row>
    <row r="663" customFormat="false" ht="12.75" hidden="false" customHeight="false" outlineLevel="0" collapsed="false">
      <c r="A663" s="5" t="s">
        <v>3820</v>
      </c>
      <c r="B663" s="6" t="n">
        <v>36950</v>
      </c>
      <c r="C663" s="7" t="s">
        <v>3466</v>
      </c>
      <c r="D663" s="7" t="s">
        <v>1588</v>
      </c>
      <c r="E663" s="7" t="s">
        <v>3053</v>
      </c>
      <c r="F663" s="8" t="s">
        <v>3302</v>
      </c>
      <c r="G663" s="8" t="n">
        <v>4077</v>
      </c>
    </row>
    <row r="664" customFormat="false" ht="12.75" hidden="false" customHeight="false" outlineLevel="0" collapsed="false">
      <c r="A664" s="5" t="s">
        <v>3821</v>
      </c>
      <c r="B664" s="6" t="n">
        <v>36950</v>
      </c>
      <c r="C664" s="7" t="s">
        <v>1718</v>
      </c>
      <c r="D664" s="7" t="s">
        <v>1588</v>
      </c>
      <c r="E664" s="7" t="s">
        <v>3053</v>
      </c>
      <c r="F664" s="8" t="s">
        <v>3302</v>
      </c>
      <c r="G664" s="8" t="n">
        <v>30000</v>
      </c>
    </row>
    <row r="665" customFormat="false" ht="12.75" hidden="false" customHeight="false" outlineLevel="0" collapsed="false">
      <c r="A665" s="5" t="s">
        <v>3822</v>
      </c>
      <c r="B665" s="6" t="n">
        <v>36930</v>
      </c>
      <c r="C665" s="7" t="s">
        <v>1239</v>
      </c>
      <c r="D665" s="7" t="s">
        <v>1588</v>
      </c>
      <c r="E665" s="7" t="s">
        <v>376</v>
      </c>
      <c r="F665" s="8" t="s">
        <v>3302</v>
      </c>
      <c r="G665" s="8" t="n">
        <v>9300</v>
      </c>
    </row>
    <row r="666" customFormat="false" ht="12.75" hidden="false" customHeight="false" outlineLevel="0" collapsed="false">
      <c r="A666" s="5" t="s">
        <v>3823</v>
      </c>
      <c r="B666" s="6" t="n">
        <v>36930</v>
      </c>
      <c r="C666" s="7" t="s">
        <v>1239</v>
      </c>
      <c r="D666" s="7" t="s">
        <v>1588</v>
      </c>
      <c r="E666" s="7" t="s">
        <v>376</v>
      </c>
      <c r="F666" s="8" t="s">
        <v>3302</v>
      </c>
      <c r="G666" s="8" t="n">
        <v>6200</v>
      </c>
    </row>
    <row r="667" customFormat="false" ht="12.75" hidden="false" customHeight="false" outlineLevel="0" collapsed="false">
      <c r="A667" s="5" t="s">
        <v>3824</v>
      </c>
      <c r="B667" s="6" t="n">
        <v>36938</v>
      </c>
      <c r="C667" s="7" t="s">
        <v>1239</v>
      </c>
      <c r="D667" s="7" t="s">
        <v>1588</v>
      </c>
      <c r="E667" s="7" t="s">
        <v>376</v>
      </c>
      <c r="F667" s="8" t="s">
        <v>3302</v>
      </c>
      <c r="G667" s="8" t="n">
        <v>155</v>
      </c>
    </row>
    <row r="668" customFormat="false" ht="12.75" hidden="false" customHeight="false" outlineLevel="0" collapsed="false">
      <c r="A668" s="5" t="s">
        <v>3825</v>
      </c>
      <c r="B668" s="6" t="n">
        <v>36945</v>
      </c>
      <c r="C668" s="7" t="s">
        <v>3826</v>
      </c>
      <c r="D668" s="7" t="s">
        <v>1588</v>
      </c>
      <c r="E668" s="7" t="s">
        <v>3034</v>
      </c>
      <c r="F668" s="8" t="s">
        <v>3302</v>
      </c>
      <c r="G668" s="8" t="n">
        <v>11625</v>
      </c>
    </row>
    <row r="669" customFormat="false" ht="12.75" hidden="false" customHeight="false" outlineLevel="0" collapsed="false">
      <c r="A669" s="5" t="s">
        <v>3827</v>
      </c>
      <c r="B669" s="6" t="n">
        <v>36950</v>
      </c>
      <c r="C669" s="7" t="s">
        <v>3828</v>
      </c>
      <c r="D669" s="7" t="s">
        <v>1588</v>
      </c>
      <c r="E669" s="7" t="s">
        <v>3034</v>
      </c>
      <c r="F669" s="8" t="s">
        <v>3302</v>
      </c>
      <c r="G669" s="8" t="n">
        <v>3024</v>
      </c>
    </row>
    <row r="670" customFormat="false" ht="12.75" hidden="false" customHeight="false" outlineLevel="0" collapsed="false">
      <c r="A670" s="5" t="s">
        <v>3829</v>
      </c>
      <c r="B670" s="6" t="n">
        <v>36927</v>
      </c>
      <c r="C670" s="7" t="s">
        <v>3830</v>
      </c>
      <c r="D670" s="7" t="s">
        <v>1588</v>
      </c>
      <c r="E670" s="7" t="s">
        <v>3030</v>
      </c>
      <c r="F670" s="8" t="s">
        <v>961</v>
      </c>
      <c r="G670" s="8" t="n">
        <v>1830</v>
      </c>
    </row>
    <row r="671" customFormat="false" ht="12.75" hidden="false" customHeight="false" outlineLevel="0" collapsed="false">
      <c r="A671" s="5"/>
      <c r="B671" s="6" t="n">
        <v>36949</v>
      </c>
      <c r="C671" s="7" t="s">
        <v>3351</v>
      </c>
      <c r="D671" s="7" t="s">
        <v>1588</v>
      </c>
      <c r="E671" s="7" t="s">
        <v>39</v>
      </c>
      <c r="F671" s="8" t="s">
        <v>961</v>
      </c>
      <c r="G671" s="8" t="n">
        <v>387.5</v>
      </c>
    </row>
    <row r="672" customFormat="false" ht="12.75" hidden="false" customHeight="false" outlineLevel="0" collapsed="false">
      <c r="A672" s="5" t="s">
        <v>3831</v>
      </c>
      <c r="B672" s="6" t="n">
        <v>36942</v>
      </c>
      <c r="C672" s="7" t="s">
        <v>1413</v>
      </c>
      <c r="D672" s="7" t="s">
        <v>1588</v>
      </c>
      <c r="E672" s="7" t="s">
        <v>3053</v>
      </c>
      <c r="F672" s="8" t="s">
        <v>1671</v>
      </c>
      <c r="G672" s="8" t="n">
        <v>1500</v>
      </c>
    </row>
    <row r="673" customFormat="false" ht="12.75" hidden="false" customHeight="false" outlineLevel="0" collapsed="false">
      <c r="A673" s="5" t="s">
        <v>3832</v>
      </c>
      <c r="B673" s="6" t="n">
        <v>36923</v>
      </c>
      <c r="C673" s="7" t="s">
        <v>3833</v>
      </c>
      <c r="D673" s="7" t="s">
        <v>1588</v>
      </c>
      <c r="E673" s="7" t="s">
        <v>3030</v>
      </c>
      <c r="F673" s="8" t="s">
        <v>1631</v>
      </c>
      <c r="G673" s="8" t="n">
        <v>800</v>
      </c>
    </row>
    <row r="674" customFormat="false" ht="12.75" hidden="false" customHeight="false" outlineLevel="0" collapsed="false">
      <c r="A674" s="5" t="s">
        <v>3834</v>
      </c>
      <c r="B674" s="6" t="n">
        <v>36927</v>
      </c>
      <c r="C674" s="7" t="s">
        <v>3835</v>
      </c>
      <c r="D674" s="7" t="s">
        <v>1588</v>
      </c>
      <c r="E674" s="7" t="s">
        <v>3030</v>
      </c>
      <c r="F674" s="8" t="s">
        <v>1631</v>
      </c>
      <c r="G674" s="8" t="n">
        <v>930</v>
      </c>
    </row>
    <row r="675" customFormat="false" ht="12.75" hidden="false" customHeight="false" outlineLevel="0" collapsed="false">
      <c r="A675" s="5" t="s">
        <v>3836</v>
      </c>
      <c r="B675" s="6" t="n">
        <v>36939</v>
      </c>
      <c r="C675" s="7" t="s">
        <v>3835</v>
      </c>
      <c r="D675" s="7" t="s">
        <v>1588</v>
      </c>
      <c r="E675" s="7" t="s">
        <v>3030</v>
      </c>
      <c r="F675" s="8" t="s">
        <v>1631</v>
      </c>
      <c r="G675" s="8" t="n">
        <v>1800</v>
      </c>
    </row>
    <row r="676" customFormat="false" ht="12.75" hidden="false" customHeight="false" outlineLevel="0" collapsed="false">
      <c r="A676" s="5" t="s">
        <v>3837</v>
      </c>
      <c r="B676" s="6" t="n">
        <v>36927</v>
      </c>
      <c r="C676" s="7" t="s">
        <v>3833</v>
      </c>
      <c r="D676" s="7" t="s">
        <v>1588</v>
      </c>
      <c r="E676" s="7" t="s">
        <v>3838</v>
      </c>
      <c r="F676" s="8" t="s">
        <v>1631</v>
      </c>
      <c r="G676" s="8" t="n">
        <v>928.67</v>
      </c>
    </row>
    <row r="677" customFormat="false" ht="12.75" hidden="false" customHeight="false" outlineLevel="0" collapsed="false">
      <c r="A677" s="5" t="s">
        <v>3839</v>
      </c>
      <c r="B677" s="6" t="n">
        <v>36938</v>
      </c>
      <c r="C677" s="7" t="s">
        <v>3840</v>
      </c>
      <c r="D677" s="7" t="s">
        <v>1588</v>
      </c>
      <c r="E677" s="7" t="s">
        <v>130</v>
      </c>
      <c r="F677" s="8" t="s">
        <v>1631</v>
      </c>
      <c r="G677" s="8" t="n">
        <v>1550</v>
      </c>
    </row>
    <row r="678" customFormat="false" ht="12.75" hidden="false" customHeight="false" outlineLevel="0" collapsed="false">
      <c r="A678" s="5" t="s">
        <v>3841</v>
      </c>
      <c r="B678" s="6" t="n">
        <v>36945</v>
      </c>
      <c r="C678" s="7" t="s">
        <v>3840</v>
      </c>
      <c r="D678" s="7" t="s">
        <v>1588</v>
      </c>
      <c r="E678" s="7" t="s">
        <v>130</v>
      </c>
      <c r="F678" s="8" t="s">
        <v>1631</v>
      </c>
      <c r="G678" s="8" t="n">
        <v>23000</v>
      </c>
    </row>
    <row r="679" customFormat="false" ht="12.75" hidden="false" customHeight="false" outlineLevel="0" collapsed="false">
      <c r="A679" s="5" t="s">
        <v>3842</v>
      </c>
      <c r="B679" s="6" t="n">
        <v>36950</v>
      </c>
      <c r="C679" s="7" t="s">
        <v>3843</v>
      </c>
      <c r="D679" s="7" t="s">
        <v>1588</v>
      </c>
      <c r="E679" s="7" t="s">
        <v>700</v>
      </c>
      <c r="F679" s="8" t="s">
        <v>1631</v>
      </c>
      <c r="G679" s="8" t="n">
        <v>1237.5</v>
      </c>
    </row>
    <row r="680" customFormat="false" ht="12.75" hidden="false" customHeight="false" outlineLevel="0" collapsed="false">
      <c r="A680" s="5" t="s">
        <v>3844</v>
      </c>
      <c r="B680" s="6" t="n">
        <v>36949</v>
      </c>
      <c r="C680" s="7" t="s">
        <v>3840</v>
      </c>
      <c r="D680" s="7" t="s">
        <v>1588</v>
      </c>
      <c r="E680" s="7" t="s">
        <v>156</v>
      </c>
      <c r="F680" s="8" t="s">
        <v>1631</v>
      </c>
      <c r="G680" s="8" t="n">
        <v>1000</v>
      </c>
    </row>
    <row r="681" customFormat="false" ht="12.75" hidden="false" customHeight="false" outlineLevel="0" collapsed="false">
      <c r="A681" s="5" t="s">
        <v>3845</v>
      </c>
      <c r="B681" s="6" t="n">
        <v>36923</v>
      </c>
      <c r="C681" s="7" t="s">
        <v>3846</v>
      </c>
      <c r="D681" s="7" t="s">
        <v>1588</v>
      </c>
      <c r="E681" s="7" t="s">
        <v>3053</v>
      </c>
      <c r="F681" s="8" t="s">
        <v>1631</v>
      </c>
      <c r="G681" s="8" t="n">
        <v>0</v>
      </c>
    </row>
    <row r="682" customFormat="false" ht="12.75" hidden="false" customHeight="false" outlineLevel="0" collapsed="false">
      <c r="A682" s="5" t="s">
        <v>3847</v>
      </c>
      <c r="B682" s="6" t="n">
        <v>36924</v>
      </c>
      <c r="C682" s="7" t="s">
        <v>1413</v>
      </c>
      <c r="D682" s="7" t="s">
        <v>1588</v>
      </c>
      <c r="E682" s="7" t="s">
        <v>3053</v>
      </c>
      <c r="F682" s="8" t="s">
        <v>1631</v>
      </c>
      <c r="G682" s="8" t="n">
        <v>0</v>
      </c>
    </row>
    <row r="683" customFormat="false" ht="12.75" hidden="false" customHeight="false" outlineLevel="0" collapsed="false">
      <c r="A683" s="5" t="s">
        <v>3848</v>
      </c>
      <c r="B683" s="6" t="n">
        <v>36928</v>
      </c>
      <c r="C683" s="7" t="s">
        <v>243</v>
      </c>
      <c r="D683" s="7" t="s">
        <v>1588</v>
      </c>
      <c r="E683" s="7" t="s">
        <v>3053</v>
      </c>
      <c r="F683" s="8" t="s">
        <v>1631</v>
      </c>
      <c r="G683" s="8" t="n">
        <v>3100</v>
      </c>
    </row>
    <row r="684" customFormat="false" ht="12.75" hidden="false" customHeight="false" outlineLevel="0" collapsed="false">
      <c r="A684" s="5" t="s">
        <v>3849</v>
      </c>
      <c r="B684" s="6" t="n">
        <v>36929</v>
      </c>
      <c r="C684" s="7" t="s">
        <v>1699</v>
      </c>
      <c r="D684" s="7" t="s">
        <v>1588</v>
      </c>
      <c r="E684" s="7" t="s">
        <v>3053</v>
      </c>
      <c r="F684" s="8" t="s">
        <v>1631</v>
      </c>
      <c r="G684" s="8" t="n">
        <v>0</v>
      </c>
    </row>
    <row r="685" customFormat="false" ht="12.75" hidden="false" customHeight="false" outlineLevel="0" collapsed="false">
      <c r="A685" s="5" t="s">
        <v>3850</v>
      </c>
      <c r="B685" s="6" t="n">
        <v>36931</v>
      </c>
      <c r="C685" s="7" t="s">
        <v>1413</v>
      </c>
      <c r="D685" s="7" t="s">
        <v>1588</v>
      </c>
      <c r="E685" s="7" t="s">
        <v>3053</v>
      </c>
      <c r="F685" s="8" t="s">
        <v>1631</v>
      </c>
      <c r="G685" s="8" t="n">
        <v>0</v>
      </c>
    </row>
    <row r="686" customFormat="false" ht="12.75" hidden="false" customHeight="false" outlineLevel="0" collapsed="false">
      <c r="A686" s="5" t="s">
        <v>3851</v>
      </c>
      <c r="B686" s="6" t="n">
        <v>36931</v>
      </c>
      <c r="C686" s="7" t="s">
        <v>774</v>
      </c>
      <c r="D686" s="7" t="s">
        <v>1588</v>
      </c>
      <c r="E686" s="7" t="s">
        <v>3053</v>
      </c>
      <c r="F686" s="8" t="s">
        <v>1631</v>
      </c>
      <c r="G686" s="8" t="n">
        <v>0</v>
      </c>
    </row>
    <row r="687" customFormat="false" ht="12.75" hidden="false" customHeight="false" outlineLevel="0" collapsed="false">
      <c r="A687" s="5" t="s">
        <v>3852</v>
      </c>
      <c r="B687" s="6" t="n">
        <v>36935</v>
      </c>
      <c r="C687" s="7" t="s">
        <v>1699</v>
      </c>
      <c r="D687" s="7" t="s">
        <v>1588</v>
      </c>
      <c r="E687" s="7" t="s">
        <v>3053</v>
      </c>
      <c r="F687" s="8" t="s">
        <v>1631</v>
      </c>
      <c r="G687" s="8" t="n">
        <v>0</v>
      </c>
    </row>
    <row r="688" customFormat="false" ht="12.75" hidden="false" customHeight="false" outlineLevel="0" collapsed="false">
      <c r="A688" s="5" t="s">
        <v>3853</v>
      </c>
      <c r="B688" s="6" t="n">
        <v>36935</v>
      </c>
      <c r="C688" s="7" t="s">
        <v>1413</v>
      </c>
      <c r="D688" s="7" t="s">
        <v>1588</v>
      </c>
      <c r="E688" s="7" t="s">
        <v>3053</v>
      </c>
      <c r="F688" s="8" t="s">
        <v>1631</v>
      </c>
      <c r="G688" s="8" t="n">
        <v>0</v>
      </c>
    </row>
    <row r="689" customFormat="false" ht="12.75" hidden="false" customHeight="false" outlineLevel="0" collapsed="false">
      <c r="A689" s="5" t="s">
        <v>3854</v>
      </c>
      <c r="B689" s="6" t="n">
        <v>36935</v>
      </c>
      <c r="C689" s="7" t="s">
        <v>1413</v>
      </c>
      <c r="D689" s="7" t="s">
        <v>1588</v>
      </c>
      <c r="E689" s="7" t="s">
        <v>3053</v>
      </c>
      <c r="F689" s="8" t="s">
        <v>1631</v>
      </c>
      <c r="G689" s="8" t="n">
        <v>0</v>
      </c>
    </row>
    <row r="690" customFormat="false" ht="12.75" hidden="false" customHeight="false" outlineLevel="0" collapsed="false">
      <c r="A690" s="5" t="s">
        <v>3855</v>
      </c>
      <c r="B690" s="6" t="n">
        <v>36936</v>
      </c>
      <c r="C690" s="7" t="s">
        <v>243</v>
      </c>
      <c r="D690" s="7" t="s">
        <v>1588</v>
      </c>
      <c r="E690" s="7" t="s">
        <v>3053</v>
      </c>
      <c r="F690" s="8" t="s">
        <v>1631</v>
      </c>
      <c r="G690" s="8" t="n">
        <v>1550</v>
      </c>
    </row>
    <row r="691" customFormat="false" ht="12.75" hidden="false" customHeight="false" outlineLevel="0" collapsed="false">
      <c r="A691" s="5" t="s">
        <v>3856</v>
      </c>
      <c r="B691" s="6" t="n">
        <v>36936</v>
      </c>
      <c r="C691" s="7" t="s">
        <v>1413</v>
      </c>
      <c r="D691" s="7" t="s">
        <v>1588</v>
      </c>
      <c r="E691" s="7" t="s">
        <v>3053</v>
      </c>
      <c r="F691" s="8" t="s">
        <v>1631</v>
      </c>
      <c r="G691" s="8" t="n">
        <v>0</v>
      </c>
    </row>
    <row r="692" customFormat="false" ht="12.75" hidden="false" customHeight="false" outlineLevel="0" collapsed="false">
      <c r="A692" s="5" t="s">
        <v>3857</v>
      </c>
      <c r="B692" s="6" t="n">
        <v>36936</v>
      </c>
      <c r="C692" s="7" t="s">
        <v>243</v>
      </c>
      <c r="D692" s="7" t="s">
        <v>1588</v>
      </c>
      <c r="E692" s="7" t="s">
        <v>3053</v>
      </c>
      <c r="F692" s="8" t="s">
        <v>1631</v>
      </c>
      <c r="G692" s="8" t="n">
        <v>0</v>
      </c>
    </row>
    <row r="693" customFormat="false" ht="12.75" hidden="false" customHeight="false" outlineLevel="0" collapsed="false">
      <c r="A693" s="5" t="s">
        <v>3858</v>
      </c>
      <c r="B693" s="6" t="n">
        <v>36937</v>
      </c>
      <c r="C693" s="7" t="s">
        <v>243</v>
      </c>
      <c r="D693" s="7" t="s">
        <v>1588</v>
      </c>
      <c r="E693" s="7" t="s">
        <v>3053</v>
      </c>
      <c r="F693" s="8" t="s">
        <v>1631</v>
      </c>
      <c r="G693" s="8" t="n">
        <v>1550</v>
      </c>
    </row>
    <row r="694" customFormat="false" ht="12.75" hidden="false" customHeight="false" outlineLevel="0" collapsed="false">
      <c r="A694" s="5" t="s">
        <v>3859</v>
      </c>
      <c r="B694" s="6" t="n">
        <v>36942</v>
      </c>
      <c r="C694" s="7" t="s">
        <v>243</v>
      </c>
      <c r="D694" s="7" t="s">
        <v>1588</v>
      </c>
      <c r="E694" s="7" t="s">
        <v>3053</v>
      </c>
      <c r="F694" s="8" t="s">
        <v>1631</v>
      </c>
      <c r="G694" s="8" t="n">
        <v>50</v>
      </c>
    </row>
    <row r="695" customFormat="false" ht="12.75" hidden="false" customHeight="false" outlineLevel="0" collapsed="false">
      <c r="A695" s="5" t="s">
        <v>3860</v>
      </c>
      <c r="B695" s="6" t="n">
        <v>36943</v>
      </c>
      <c r="C695" s="7" t="s">
        <v>243</v>
      </c>
      <c r="D695" s="7" t="s">
        <v>1588</v>
      </c>
      <c r="E695" s="7" t="s">
        <v>3053</v>
      </c>
      <c r="F695" s="8" t="s">
        <v>1631</v>
      </c>
      <c r="G695" s="8" t="n">
        <v>1550</v>
      </c>
    </row>
    <row r="696" customFormat="false" ht="12.75" hidden="false" customHeight="false" outlineLevel="0" collapsed="false">
      <c r="A696" s="5" t="s">
        <v>3861</v>
      </c>
      <c r="B696" s="6" t="n">
        <v>36944</v>
      </c>
      <c r="C696" s="7" t="s">
        <v>243</v>
      </c>
      <c r="D696" s="7" t="s">
        <v>1588</v>
      </c>
      <c r="E696" s="7" t="s">
        <v>3053</v>
      </c>
      <c r="F696" s="8" t="s">
        <v>1631</v>
      </c>
      <c r="G696" s="8" t="n">
        <v>2325</v>
      </c>
    </row>
    <row r="697" customFormat="false" ht="12.75" hidden="false" customHeight="false" outlineLevel="0" collapsed="false">
      <c r="A697" s="5" t="s">
        <v>3862</v>
      </c>
      <c r="B697" s="6" t="n">
        <v>36945</v>
      </c>
      <c r="C697" s="7" t="s">
        <v>243</v>
      </c>
      <c r="D697" s="7" t="s">
        <v>1588</v>
      </c>
      <c r="E697" s="7" t="s">
        <v>3053</v>
      </c>
      <c r="F697" s="8" t="s">
        <v>1631</v>
      </c>
      <c r="G697" s="8" t="n">
        <v>0</v>
      </c>
    </row>
    <row r="698" customFormat="false" ht="12.75" hidden="false" customHeight="false" outlineLevel="0" collapsed="false">
      <c r="A698" s="5" t="s">
        <v>3863</v>
      </c>
      <c r="B698" s="6" t="n">
        <v>36948</v>
      </c>
      <c r="C698" s="7" t="s">
        <v>774</v>
      </c>
      <c r="D698" s="7" t="s">
        <v>1588</v>
      </c>
      <c r="E698" s="7" t="s">
        <v>3053</v>
      </c>
      <c r="F698" s="8" t="s">
        <v>1631</v>
      </c>
      <c r="G698" s="8" t="n">
        <v>0</v>
      </c>
    </row>
    <row r="699" customFormat="false" ht="12.75" hidden="false" customHeight="false" outlineLevel="0" collapsed="false">
      <c r="A699" s="5" t="s">
        <v>3864</v>
      </c>
      <c r="B699" s="6" t="n">
        <v>36950</v>
      </c>
      <c r="C699" s="7" t="s">
        <v>3865</v>
      </c>
      <c r="D699" s="7" t="s">
        <v>1588</v>
      </c>
      <c r="E699" s="7" t="s">
        <v>3053</v>
      </c>
      <c r="F699" s="8" t="s">
        <v>1631</v>
      </c>
      <c r="G699" s="8" t="n">
        <v>5625</v>
      </c>
    </row>
    <row r="700" customFormat="false" ht="12.75" hidden="false" customHeight="false" outlineLevel="0" collapsed="false">
      <c r="A700" s="5" t="s">
        <v>3866</v>
      </c>
      <c r="B700" s="6" t="n">
        <v>36950</v>
      </c>
      <c r="C700" s="7" t="s">
        <v>774</v>
      </c>
      <c r="D700" s="7" t="s">
        <v>1588</v>
      </c>
      <c r="E700" s="7" t="s">
        <v>3053</v>
      </c>
      <c r="F700" s="8" t="s">
        <v>1631</v>
      </c>
      <c r="G700" s="8" t="n">
        <v>0</v>
      </c>
    </row>
    <row r="701" customFormat="false" ht="12.75" hidden="false" customHeight="false" outlineLevel="0" collapsed="false">
      <c r="A701" s="5" t="s">
        <v>3867</v>
      </c>
      <c r="B701" s="6" t="n">
        <v>36950</v>
      </c>
      <c r="C701" s="7" t="s">
        <v>774</v>
      </c>
      <c r="D701" s="7" t="s">
        <v>1588</v>
      </c>
      <c r="E701" s="7" t="s">
        <v>3053</v>
      </c>
      <c r="F701" s="8" t="s">
        <v>1631</v>
      </c>
      <c r="G701" s="8" t="n">
        <v>0</v>
      </c>
    </row>
    <row r="702" customFormat="false" ht="12.75" hidden="false" customHeight="false" outlineLevel="0" collapsed="false">
      <c r="A702" s="5" t="s">
        <v>3868</v>
      </c>
      <c r="B702" s="6" t="n">
        <v>36923</v>
      </c>
      <c r="C702" s="7" t="s">
        <v>3869</v>
      </c>
      <c r="D702" s="7" t="s">
        <v>1588</v>
      </c>
      <c r="E702" s="7" t="s">
        <v>376</v>
      </c>
      <c r="F702" s="8" t="s">
        <v>1631</v>
      </c>
      <c r="G702" s="8" t="n">
        <v>12840</v>
      </c>
    </row>
    <row r="703" customFormat="false" ht="12.75" hidden="false" customHeight="false" outlineLevel="0" collapsed="false">
      <c r="A703" s="5" t="s">
        <v>3870</v>
      </c>
      <c r="B703" s="6" t="n">
        <v>36923</v>
      </c>
      <c r="C703" s="7" t="s">
        <v>3833</v>
      </c>
      <c r="D703" s="7" t="s">
        <v>1588</v>
      </c>
      <c r="E703" s="7" t="s">
        <v>376</v>
      </c>
      <c r="F703" s="8" t="s">
        <v>1631</v>
      </c>
      <c r="G703" s="8" t="n">
        <v>12600</v>
      </c>
    </row>
    <row r="704" customFormat="false" ht="12.75" hidden="false" customHeight="false" outlineLevel="0" collapsed="false">
      <c r="A704" s="5" t="s">
        <v>3871</v>
      </c>
      <c r="B704" s="6" t="n">
        <v>36930</v>
      </c>
      <c r="C704" s="7" t="s">
        <v>3872</v>
      </c>
      <c r="D704" s="7" t="s">
        <v>1588</v>
      </c>
      <c r="E704" s="7" t="s">
        <v>3030</v>
      </c>
      <c r="F704" s="8" t="s">
        <v>3873</v>
      </c>
      <c r="G704" s="8" t="n">
        <v>8465</v>
      </c>
    </row>
    <row r="705" customFormat="false" ht="12.75" hidden="false" customHeight="false" outlineLevel="0" collapsed="false">
      <c r="A705" s="5" t="s">
        <v>3874</v>
      </c>
      <c r="B705" s="6" t="n">
        <v>36950</v>
      </c>
      <c r="C705" s="7" t="s">
        <v>2482</v>
      </c>
      <c r="D705" s="7" t="s">
        <v>1588</v>
      </c>
      <c r="E705" s="7" t="s">
        <v>3875</v>
      </c>
      <c r="F705" s="8" t="s">
        <v>1659</v>
      </c>
      <c r="G705" s="8" t="n">
        <v>5260</v>
      </c>
    </row>
    <row r="706" customFormat="false" ht="12.75" hidden="false" customHeight="false" outlineLevel="0" collapsed="false">
      <c r="A706" s="5" t="s">
        <v>3876</v>
      </c>
      <c r="B706" s="6" t="n">
        <v>36950</v>
      </c>
      <c r="C706" s="7" t="s">
        <v>774</v>
      </c>
      <c r="D706" s="7" t="s">
        <v>1588</v>
      </c>
      <c r="E706" s="7" t="s">
        <v>137</v>
      </c>
      <c r="F706" s="8" t="s">
        <v>1659</v>
      </c>
      <c r="G706" s="8" t="n">
        <v>46500</v>
      </c>
    </row>
    <row r="707" customFormat="false" ht="12.75" hidden="false" customHeight="false" outlineLevel="0" collapsed="false">
      <c r="A707" s="5" t="s">
        <v>3877</v>
      </c>
      <c r="B707" s="6" t="n">
        <v>36927</v>
      </c>
      <c r="C707" s="7" t="s">
        <v>1699</v>
      </c>
      <c r="D707" s="7" t="s">
        <v>1588</v>
      </c>
      <c r="E707" s="7" t="s">
        <v>3053</v>
      </c>
      <c r="F707" s="8" t="s">
        <v>1659</v>
      </c>
      <c r="G707" s="8" t="n">
        <v>5600</v>
      </c>
    </row>
    <row r="708" customFormat="false" ht="12.75" hidden="false" customHeight="false" outlineLevel="0" collapsed="false">
      <c r="A708" s="5" t="s">
        <v>3878</v>
      </c>
      <c r="B708" s="6" t="n">
        <v>36928</v>
      </c>
      <c r="C708" s="7" t="s">
        <v>53</v>
      </c>
      <c r="D708" s="7" t="s">
        <v>1588</v>
      </c>
      <c r="E708" s="7" t="s">
        <v>3053</v>
      </c>
      <c r="F708" s="8" t="s">
        <v>1659</v>
      </c>
      <c r="G708" s="8" t="n">
        <v>12000</v>
      </c>
    </row>
    <row r="709" customFormat="false" ht="12.75" hidden="false" customHeight="false" outlineLevel="0" collapsed="false">
      <c r="A709" s="5" t="s">
        <v>3879</v>
      </c>
      <c r="B709" s="6" t="n">
        <v>36928</v>
      </c>
      <c r="C709" s="7" t="s">
        <v>1699</v>
      </c>
      <c r="D709" s="7" t="s">
        <v>1588</v>
      </c>
      <c r="E709" s="7" t="s">
        <v>3053</v>
      </c>
      <c r="F709" s="8" t="s">
        <v>1659</v>
      </c>
      <c r="G709" s="8" t="n">
        <v>0</v>
      </c>
    </row>
    <row r="710" customFormat="false" ht="12.75" hidden="false" customHeight="false" outlineLevel="0" collapsed="false">
      <c r="A710" s="5" t="s">
        <v>3880</v>
      </c>
      <c r="B710" s="6" t="n">
        <v>36928</v>
      </c>
      <c r="C710" s="7" t="s">
        <v>3881</v>
      </c>
      <c r="D710" s="7" t="s">
        <v>1588</v>
      </c>
      <c r="E710" s="7" t="s">
        <v>3053</v>
      </c>
      <c r="F710" s="8" t="s">
        <v>1659</v>
      </c>
      <c r="G710" s="8" t="n">
        <v>6510</v>
      </c>
    </row>
    <row r="711" customFormat="false" ht="12.75" hidden="false" customHeight="false" outlineLevel="0" collapsed="false">
      <c r="A711" s="5" t="s">
        <v>3882</v>
      </c>
      <c r="B711" s="6" t="n">
        <v>36931</v>
      </c>
      <c r="C711" s="7" t="s">
        <v>774</v>
      </c>
      <c r="D711" s="7" t="s">
        <v>1588</v>
      </c>
      <c r="E711" s="7" t="s">
        <v>3053</v>
      </c>
      <c r="F711" s="8" t="s">
        <v>1659</v>
      </c>
      <c r="G711" s="8" t="n">
        <v>0</v>
      </c>
    </row>
    <row r="712" customFormat="false" ht="12.75" hidden="false" customHeight="false" outlineLevel="0" collapsed="false">
      <c r="A712" s="5" t="s">
        <v>3883</v>
      </c>
      <c r="B712" s="6" t="n">
        <v>36931</v>
      </c>
      <c r="C712" s="7" t="s">
        <v>3884</v>
      </c>
      <c r="D712" s="7" t="s">
        <v>1588</v>
      </c>
      <c r="E712" s="7" t="s">
        <v>3053</v>
      </c>
      <c r="F712" s="8" t="s">
        <v>1659</v>
      </c>
      <c r="G712" s="8" t="n">
        <v>12500</v>
      </c>
    </row>
    <row r="713" customFormat="false" ht="12.75" hidden="false" customHeight="false" outlineLevel="0" collapsed="false">
      <c r="A713" s="5" t="s">
        <v>3885</v>
      </c>
      <c r="B713" s="6" t="n">
        <v>36931</v>
      </c>
      <c r="C713" s="7" t="s">
        <v>3886</v>
      </c>
      <c r="D713" s="7" t="s">
        <v>1588</v>
      </c>
      <c r="E713" s="7" t="s">
        <v>3053</v>
      </c>
      <c r="F713" s="8" t="s">
        <v>1659</v>
      </c>
      <c r="G713" s="8" t="n">
        <v>2160</v>
      </c>
    </row>
    <row r="714" customFormat="false" ht="12.75" hidden="false" customHeight="false" outlineLevel="0" collapsed="false">
      <c r="A714" s="5" t="s">
        <v>3887</v>
      </c>
      <c r="B714" s="6" t="n">
        <v>36931</v>
      </c>
      <c r="C714" s="7" t="s">
        <v>3888</v>
      </c>
      <c r="D714" s="7" t="s">
        <v>1588</v>
      </c>
      <c r="E714" s="7" t="s">
        <v>3053</v>
      </c>
      <c r="F714" s="8" t="s">
        <v>1659</v>
      </c>
      <c r="G714" s="8" t="n">
        <v>2160</v>
      </c>
    </row>
    <row r="715" customFormat="false" ht="12.75" hidden="false" customHeight="false" outlineLevel="0" collapsed="false">
      <c r="A715" s="5" t="s">
        <v>3889</v>
      </c>
      <c r="B715" s="6" t="n">
        <v>36935</v>
      </c>
      <c r="C715" s="7" t="s">
        <v>3579</v>
      </c>
      <c r="D715" s="7" t="s">
        <v>1588</v>
      </c>
      <c r="E715" s="7" t="s">
        <v>3053</v>
      </c>
      <c r="F715" s="8" t="s">
        <v>1659</v>
      </c>
      <c r="G715" s="8" t="n">
        <v>20040</v>
      </c>
    </row>
    <row r="716" customFormat="false" ht="12.75" hidden="false" customHeight="false" outlineLevel="0" collapsed="false">
      <c r="A716" s="5" t="s">
        <v>3890</v>
      </c>
      <c r="B716" s="6" t="n">
        <v>36936</v>
      </c>
      <c r="C716" s="7" t="s">
        <v>2534</v>
      </c>
      <c r="D716" s="7" t="s">
        <v>1588</v>
      </c>
      <c r="E716" s="7" t="s">
        <v>3053</v>
      </c>
      <c r="F716" s="8" t="s">
        <v>1659</v>
      </c>
      <c r="G716" s="8" t="n">
        <v>45000</v>
      </c>
    </row>
    <row r="717" customFormat="false" ht="12.75" hidden="false" customHeight="false" outlineLevel="0" collapsed="false">
      <c r="A717" s="5" t="s">
        <v>3891</v>
      </c>
      <c r="B717" s="6" t="n">
        <v>36937</v>
      </c>
      <c r="C717" s="7" t="s">
        <v>24</v>
      </c>
      <c r="D717" s="7" t="s">
        <v>1588</v>
      </c>
      <c r="E717" s="7" t="s">
        <v>3053</v>
      </c>
      <c r="F717" s="8" t="s">
        <v>1659</v>
      </c>
      <c r="G717" s="8" t="n">
        <v>14500</v>
      </c>
    </row>
    <row r="718" customFormat="false" ht="12.75" hidden="false" customHeight="false" outlineLevel="0" collapsed="false">
      <c r="A718" s="5" t="s">
        <v>3892</v>
      </c>
      <c r="B718" s="6" t="n">
        <v>36938</v>
      </c>
      <c r="C718" s="7" t="s">
        <v>3579</v>
      </c>
      <c r="D718" s="7" t="s">
        <v>1588</v>
      </c>
      <c r="E718" s="7" t="s">
        <v>3053</v>
      </c>
      <c r="F718" s="8" t="s">
        <v>1659</v>
      </c>
      <c r="G718" s="8" t="n">
        <v>0</v>
      </c>
    </row>
    <row r="719" customFormat="false" ht="12.75" hidden="false" customHeight="false" outlineLevel="0" collapsed="false">
      <c r="A719" s="5" t="s">
        <v>3893</v>
      </c>
      <c r="B719" s="6" t="n">
        <v>36938</v>
      </c>
      <c r="C719" s="7" t="s">
        <v>3579</v>
      </c>
      <c r="D719" s="7" t="s">
        <v>1588</v>
      </c>
      <c r="E719" s="7" t="s">
        <v>3053</v>
      </c>
      <c r="F719" s="8" t="s">
        <v>1659</v>
      </c>
      <c r="G719" s="8" t="n">
        <v>0</v>
      </c>
    </row>
    <row r="720" customFormat="false" ht="12.75" hidden="false" customHeight="false" outlineLevel="0" collapsed="false">
      <c r="A720" s="5" t="s">
        <v>3894</v>
      </c>
      <c r="B720" s="6" t="n">
        <v>36938</v>
      </c>
      <c r="C720" s="7" t="s">
        <v>3579</v>
      </c>
      <c r="D720" s="7" t="s">
        <v>1588</v>
      </c>
      <c r="E720" s="7" t="s">
        <v>3053</v>
      </c>
      <c r="F720" s="8" t="s">
        <v>1659</v>
      </c>
      <c r="G720" s="8" t="n">
        <v>0</v>
      </c>
    </row>
    <row r="721" customFormat="false" ht="12.75" hidden="false" customHeight="false" outlineLevel="0" collapsed="false">
      <c r="A721" s="5" t="s">
        <v>3895</v>
      </c>
      <c r="B721" s="6" t="n">
        <v>36938</v>
      </c>
      <c r="C721" s="7" t="s">
        <v>3579</v>
      </c>
      <c r="D721" s="7" t="s">
        <v>1588</v>
      </c>
      <c r="E721" s="7" t="s">
        <v>3053</v>
      </c>
      <c r="F721" s="8" t="s">
        <v>1659</v>
      </c>
      <c r="G721" s="8" t="n">
        <v>0</v>
      </c>
    </row>
    <row r="722" customFormat="false" ht="12.75" hidden="false" customHeight="false" outlineLevel="0" collapsed="false">
      <c r="A722" s="5" t="s">
        <v>3896</v>
      </c>
      <c r="B722" s="6" t="n">
        <v>36938</v>
      </c>
      <c r="C722" s="7" t="s">
        <v>3579</v>
      </c>
      <c r="D722" s="7" t="s">
        <v>1588</v>
      </c>
      <c r="E722" s="7" t="s">
        <v>3053</v>
      </c>
      <c r="F722" s="8" t="s">
        <v>1659</v>
      </c>
      <c r="G722" s="8" t="n">
        <v>0</v>
      </c>
    </row>
    <row r="723" customFormat="false" ht="12.75" hidden="false" customHeight="false" outlineLevel="0" collapsed="false">
      <c r="A723" s="5" t="s">
        <v>3897</v>
      </c>
      <c r="B723" s="6" t="n">
        <v>36938</v>
      </c>
      <c r="C723" s="7" t="s">
        <v>3579</v>
      </c>
      <c r="D723" s="7" t="s">
        <v>1588</v>
      </c>
      <c r="E723" s="7" t="s">
        <v>3053</v>
      </c>
      <c r="F723" s="8" t="s">
        <v>1659</v>
      </c>
      <c r="G723" s="8" t="n">
        <v>0</v>
      </c>
    </row>
    <row r="724" customFormat="false" ht="12.75" hidden="false" customHeight="false" outlineLevel="0" collapsed="false">
      <c r="A724" s="5" t="s">
        <v>3898</v>
      </c>
      <c r="B724" s="6" t="n">
        <v>36938</v>
      </c>
      <c r="C724" s="7" t="s">
        <v>3579</v>
      </c>
      <c r="D724" s="7" t="s">
        <v>1588</v>
      </c>
      <c r="E724" s="7" t="s">
        <v>3053</v>
      </c>
      <c r="F724" s="8" t="s">
        <v>1659</v>
      </c>
      <c r="G724" s="8" t="n">
        <v>0</v>
      </c>
    </row>
    <row r="725" customFormat="false" ht="12.75" hidden="false" customHeight="false" outlineLevel="0" collapsed="false">
      <c r="A725" s="5" t="s">
        <v>3899</v>
      </c>
      <c r="B725" s="6" t="n">
        <v>36938</v>
      </c>
      <c r="C725" s="7" t="s">
        <v>3579</v>
      </c>
      <c r="D725" s="7" t="s">
        <v>1588</v>
      </c>
      <c r="E725" s="7" t="s">
        <v>3053</v>
      </c>
      <c r="F725" s="8" t="s">
        <v>1659</v>
      </c>
      <c r="G725" s="8" t="n">
        <v>0</v>
      </c>
    </row>
    <row r="726" customFormat="false" ht="12.75" hidden="false" customHeight="false" outlineLevel="0" collapsed="false">
      <c r="A726" s="5" t="s">
        <v>3900</v>
      </c>
      <c r="B726" s="6" t="n">
        <v>36938</v>
      </c>
      <c r="C726" s="7" t="s">
        <v>3579</v>
      </c>
      <c r="D726" s="7" t="s">
        <v>1588</v>
      </c>
      <c r="E726" s="7" t="s">
        <v>3053</v>
      </c>
      <c r="F726" s="8" t="s">
        <v>1659</v>
      </c>
      <c r="G726" s="8" t="n">
        <v>0</v>
      </c>
    </row>
    <row r="727" customFormat="false" ht="12.75" hidden="false" customHeight="false" outlineLevel="0" collapsed="false">
      <c r="A727" s="5" t="s">
        <v>3901</v>
      </c>
      <c r="B727" s="6" t="n">
        <v>36938</v>
      </c>
      <c r="C727" s="7" t="s">
        <v>3902</v>
      </c>
      <c r="D727" s="7" t="s">
        <v>1588</v>
      </c>
      <c r="E727" s="7" t="s">
        <v>3053</v>
      </c>
      <c r="F727" s="8" t="s">
        <v>1659</v>
      </c>
      <c r="G727" s="8" t="n">
        <v>0</v>
      </c>
    </row>
    <row r="728" customFormat="false" ht="12.75" hidden="false" customHeight="false" outlineLevel="0" collapsed="false">
      <c r="A728" s="5" t="s">
        <v>3903</v>
      </c>
      <c r="B728" s="6" t="n">
        <v>36938</v>
      </c>
      <c r="C728" s="7" t="s">
        <v>3902</v>
      </c>
      <c r="D728" s="7" t="s">
        <v>1588</v>
      </c>
      <c r="E728" s="7" t="s">
        <v>3053</v>
      </c>
      <c r="F728" s="8" t="s">
        <v>1659</v>
      </c>
      <c r="G728" s="8" t="n">
        <v>82125</v>
      </c>
    </row>
    <row r="729" customFormat="false" ht="12.75" hidden="false" customHeight="false" outlineLevel="0" collapsed="false">
      <c r="A729" s="5" t="s">
        <v>3904</v>
      </c>
      <c r="B729" s="6" t="n">
        <v>36942</v>
      </c>
      <c r="C729" s="7" t="s">
        <v>3905</v>
      </c>
      <c r="D729" s="7" t="s">
        <v>1588</v>
      </c>
      <c r="E729" s="7" t="s">
        <v>3053</v>
      </c>
      <c r="F729" s="8" t="s">
        <v>1659</v>
      </c>
      <c r="G729" s="8" t="n">
        <v>0</v>
      </c>
    </row>
    <row r="730" customFormat="false" ht="12.75" hidden="false" customHeight="false" outlineLevel="0" collapsed="false">
      <c r="A730" s="5" t="s">
        <v>3906</v>
      </c>
      <c r="B730" s="6" t="n">
        <v>36942</v>
      </c>
      <c r="C730" s="7" t="s">
        <v>3905</v>
      </c>
      <c r="D730" s="7" t="s">
        <v>1588</v>
      </c>
      <c r="E730" s="7" t="s">
        <v>3053</v>
      </c>
      <c r="F730" s="8" t="s">
        <v>1659</v>
      </c>
      <c r="G730" s="8" t="n">
        <v>12840</v>
      </c>
    </row>
    <row r="731" customFormat="false" ht="12.75" hidden="false" customHeight="false" outlineLevel="0" collapsed="false">
      <c r="A731" s="5" t="s">
        <v>3907</v>
      </c>
      <c r="B731" s="6" t="n">
        <v>36950</v>
      </c>
      <c r="C731" s="7" t="s">
        <v>3293</v>
      </c>
      <c r="D731" s="7" t="s">
        <v>1588</v>
      </c>
      <c r="E731" s="7" t="s">
        <v>3053</v>
      </c>
      <c r="F731" s="8" t="s">
        <v>1659</v>
      </c>
      <c r="G731" s="8" t="n">
        <v>38845</v>
      </c>
    </row>
    <row r="732" customFormat="false" ht="12.75" hidden="false" customHeight="false" outlineLevel="0" collapsed="false">
      <c r="A732" s="5" t="s">
        <v>3876</v>
      </c>
      <c r="B732" s="6" t="n">
        <v>36950</v>
      </c>
      <c r="C732" s="7" t="s">
        <v>774</v>
      </c>
      <c r="D732" s="7" t="s">
        <v>1588</v>
      </c>
      <c r="E732" s="7" t="s">
        <v>3053</v>
      </c>
      <c r="F732" s="8" t="s">
        <v>1659</v>
      </c>
      <c r="G732" s="8" t="n">
        <v>46500</v>
      </c>
    </row>
    <row r="733" customFormat="false" ht="12.75" hidden="false" customHeight="false" outlineLevel="0" collapsed="false">
      <c r="A733" s="5" t="s">
        <v>2734</v>
      </c>
      <c r="B733" s="6" t="n">
        <v>36943</v>
      </c>
      <c r="C733" s="7" t="s">
        <v>2735</v>
      </c>
      <c r="D733" s="7" t="s">
        <v>1588</v>
      </c>
      <c r="E733" s="7" t="s">
        <v>3053</v>
      </c>
      <c r="F733" s="8" t="s">
        <v>2985</v>
      </c>
      <c r="G733" s="8" t="n">
        <v>-500000</v>
      </c>
    </row>
    <row r="734" customFormat="false" ht="12.75" hidden="false" customHeight="false" outlineLevel="0" collapsed="false">
      <c r="A734" s="5" t="s">
        <v>3908</v>
      </c>
      <c r="B734" s="6" t="n">
        <v>36950</v>
      </c>
      <c r="C734" s="7" t="s">
        <v>3379</v>
      </c>
      <c r="D734" s="7" t="s">
        <v>1588</v>
      </c>
      <c r="E734" s="7" t="s">
        <v>130</v>
      </c>
      <c r="F734" s="8" t="s">
        <v>2003</v>
      </c>
      <c r="G734" s="8" t="n">
        <v>7500</v>
      </c>
    </row>
    <row r="735" customFormat="false" ht="12.75" hidden="false" customHeight="false" outlineLevel="0" collapsed="false">
      <c r="A735" s="5" t="s">
        <v>3909</v>
      </c>
      <c r="B735" s="6" t="n">
        <v>36950</v>
      </c>
      <c r="C735" s="7" t="s">
        <v>3910</v>
      </c>
      <c r="D735" s="7" t="s">
        <v>1588</v>
      </c>
      <c r="E735" s="7" t="s">
        <v>700</v>
      </c>
      <c r="F735" s="8" t="s">
        <v>2003</v>
      </c>
      <c r="G735" s="8" t="n">
        <v>200</v>
      </c>
    </row>
    <row r="736" customFormat="false" ht="12.75" hidden="false" customHeight="false" outlineLevel="0" collapsed="false">
      <c r="A736" s="5" t="s">
        <v>3911</v>
      </c>
      <c r="B736" s="6" t="n">
        <v>36949</v>
      </c>
      <c r="C736" s="7" t="s">
        <v>3912</v>
      </c>
      <c r="D736" s="7" t="s">
        <v>1588</v>
      </c>
      <c r="E736" s="7" t="s">
        <v>137</v>
      </c>
      <c r="F736" s="8" t="s">
        <v>2003</v>
      </c>
      <c r="G736" s="8" t="n">
        <v>19800</v>
      </c>
    </row>
    <row r="737" customFormat="false" ht="12.75" hidden="false" customHeight="false" outlineLevel="0" collapsed="false">
      <c r="A737" s="5" t="s">
        <v>3913</v>
      </c>
      <c r="B737" s="6" t="n">
        <v>36950</v>
      </c>
      <c r="C737" s="7" t="s">
        <v>3379</v>
      </c>
      <c r="D737" s="7" t="s">
        <v>1588</v>
      </c>
      <c r="E737" s="7" t="s">
        <v>137</v>
      </c>
      <c r="F737" s="8" t="s">
        <v>2003</v>
      </c>
      <c r="G737" s="8" t="n">
        <v>9900</v>
      </c>
    </row>
    <row r="738" customFormat="false" ht="12.75" hidden="false" customHeight="false" outlineLevel="0" collapsed="false">
      <c r="A738" s="5" t="s">
        <v>3914</v>
      </c>
      <c r="B738" s="6" t="n">
        <v>36948</v>
      </c>
      <c r="C738" s="7" t="s">
        <v>774</v>
      </c>
      <c r="D738" s="7" t="s">
        <v>1588</v>
      </c>
      <c r="E738" s="7" t="s">
        <v>3053</v>
      </c>
      <c r="F738" s="8" t="s">
        <v>2003</v>
      </c>
      <c r="G738" s="8" t="n">
        <v>0</v>
      </c>
    </row>
    <row r="739" customFormat="false" ht="12.75" hidden="false" customHeight="false" outlineLevel="0" collapsed="false">
      <c r="A739" s="5" t="s">
        <v>3915</v>
      </c>
      <c r="B739" s="6" t="n">
        <v>36948</v>
      </c>
      <c r="C739" s="7" t="s">
        <v>774</v>
      </c>
      <c r="D739" s="7" t="s">
        <v>1588</v>
      </c>
      <c r="E739" s="7" t="s">
        <v>3053</v>
      </c>
      <c r="F739" s="8" t="s">
        <v>2003</v>
      </c>
      <c r="G739" s="8" t="n">
        <v>0</v>
      </c>
    </row>
    <row r="740" customFormat="false" ht="12.75" hidden="false" customHeight="false" outlineLevel="0" collapsed="false">
      <c r="A740" s="5" t="s">
        <v>3916</v>
      </c>
      <c r="B740" s="6" t="n">
        <v>36949</v>
      </c>
      <c r="C740" s="7" t="s">
        <v>1413</v>
      </c>
      <c r="D740" s="7" t="s">
        <v>1588</v>
      </c>
      <c r="E740" s="7" t="s">
        <v>3053</v>
      </c>
      <c r="F740" s="8" t="s">
        <v>2003</v>
      </c>
      <c r="G740" s="8" t="n">
        <v>49500</v>
      </c>
    </row>
    <row r="741" customFormat="false" ht="12.75" hidden="false" customHeight="false" outlineLevel="0" collapsed="false">
      <c r="A741" s="5" t="s">
        <v>3917</v>
      </c>
      <c r="B741" s="6" t="n">
        <v>36949</v>
      </c>
      <c r="C741" s="7" t="s">
        <v>1413</v>
      </c>
      <c r="D741" s="7" t="s">
        <v>1588</v>
      </c>
      <c r="E741" s="7" t="s">
        <v>3053</v>
      </c>
      <c r="F741" s="8" t="s">
        <v>2003</v>
      </c>
      <c r="G741" s="8" t="n">
        <v>0</v>
      </c>
    </row>
    <row r="742" customFormat="false" ht="12.75" hidden="false" customHeight="false" outlineLevel="0" collapsed="false">
      <c r="A742" s="5" t="s">
        <v>3918</v>
      </c>
      <c r="B742" s="6" t="n">
        <v>36950</v>
      </c>
      <c r="C742" s="7" t="s">
        <v>1413</v>
      </c>
      <c r="D742" s="7" t="s">
        <v>1588</v>
      </c>
      <c r="E742" s="7" t="s">
        <v>3053</v>
      </c>
      <c r="F742" s="8" t="s">
        <v>2003</v>
      </c>
      <c r="G742" s="8" t="n">
        <v>5400</v>
      </c>
    </row>
    <row r="743" customFormat="false" ht="12.75" hidden="false" customHeight="false" outlineLevel="0" collapsed="false">
      <c r="A743" s="5" t="s">
        <v>3919</v>
      </c>
      <c r="B743" s="6" t="n">
        <v>36938</v>
      </c>
      <c r="C743" s="7" t="s">
        <v>3920</v>
      </c>
      <c r="D743" s="7" t="s">
        <v>1588</v>
      </c>
      <c r="E743" s="7" t="s">
        <v>376</v>
      </c>
      <c r="F743" s="8" t="s">
        <v>2003</v>
      </c>
      <c r="G743" s="8" t="n">
        <v>775</v>
      </c>
    </row>
    <row r="744" customFormat="false" ht="12.75" hidden="false" customHeight="false" outlineLevel="0" collapsed="false">
      <c r="A744" s="5" t="s">
        <v>3921</v>
      </c>
      <c r="B744" s="6" t="n">
        <v>36936</v>
      </c>
      <c r="C744" s="7" t="s">
        <v>3922</v>
      </c>
      <c r="D744" s="7" t="s">
        <v>1588</v>
      </c>
      <c r="E744" s="7" t="s">
        <v>672</v>
      </c>
      <c r="F744" s="8" t="s">
        <v>1280</v>
      </c>
      <c r="G744" s="8" t="n">
        <v>17700</v>
      </c>
    </row>
    <row r="745" customFormat="false" ht="12.75" hidden="false" customHeight="false" outlineLevel="0" collapsed="false">
      <c r="A745" s="5" t="s">
        <v>3923</v>
      </c>
      <c r="B745" s="6" t="n">
        <v>36944</v>
      </c>
      <c r="C745" s="7" t="s">
        <v>1752</v>
      </c>
      <c r="D745" s="7" t="s">
        <v>1588</v>
      </c>
      <c r="E745" s="7" t="s">
        <v>672</v>
      </c>
      <c r="F745" s="8" t="s">
        <v>1280</v>
      </c>
      <c r="G745" s="8" t="n">
        <v>1548</v>
      </c>
    </row>
    <row r="746" customFormat="false" ht="12.75" hidden="false" customHeight="false" outlineLevel="0" collapsed="false">
      <c r="A746" s="5" t="s">
        <v>3924</v>
      </c>
      <c r="B746" s="6" t="n">
        <v>36949</v>
      </c>
      <c r="C746" s="7" t="s">
        <v>1587</v>
      </c>
      <c r="D746" s="7" t="s">
        <v>1588</v>
      </c>
      <c r="E746" s="7" t="s">
        <v>668</v>
      </c>
      <c r="F746" s="8" t="s">
        <v>1280</v>
      </c>
      <c r="G746" s="8" t="n">
        <v>581.25</v>
      </c>
    </row>
    <row r="747" customFormat="false" ht="12.75" hidden="false" customHeight="false" outlineLevel="0" collapsed="false">
      <c r="A747" s="5" t="s">
        <v>3925</v>
      </c>
      <c r="B747" s="6" t="n">
        <v>36950</v>
      </c>
      <c r="C747" s="7" t="s">
        <v>3711</v>
      </c>
      <c r="D747" s="7" t="s">
        <v>1588</v>
      </c>
      <c r="E747" s="7" t="s">
        <v>672</v>
      </c>
      <c r="F747" s="8" t="s">
        <v>1280</v>
      </c>
      <c r="G747" s="8" t="n">
        <v>232.5</v>
      </c>
    </row>
    <row r="748" customFormat="false" ht="12.75" hidden="false" customHeight="false" outlineLevel="0" collapsed="false">
      <c r="A748" s="5" t="s">
        <v>3926</v>
      </c>
      <c r="B748" s="6" t="n">
        <v>36949</v>
      </c>
      <c r="C748" s="7" t="s">
        <v>65</v>
      </c>
      <c r="D748" s="7" t="s">
        <v>1588</v>
      </c>
      <c r="E748" s="7" t="s">
        <v>960</v>
      </c>
      <c r="F748" s="8" t="s">
        <v>1280</v>
      </c>
      <c r="G748" s="8" t="n">
        <v>155</v>
      </c>
    </row>
    <row r="749" customFormat="false" ht="12.75" hidden="false" customHeight="false" outlineLevel="0" collapsed="false">
      <c r="A749" s="5" t="s">
        <v>3927</v>
      </c>
      <c r="B749" s="6" t="n">
        <v>36929</v>
      </c>
      <c r="C749" s="7" t="s">
        <v>3928</v>
      </c>
      <c r="D749" s="7" t="s">
        <v>1588</v>
      </c>
      <c r="E749" s="7" t="s">
        <v>39</v>
      </c>
      <c r="F749" s="8" t="s">
        <v>1280</v>
      </c>
      <c r="G749" s="8" t="n">
        <v>20956</v>
      </c>
    </row>
    <row r="750" customFormat="false" ht="12.75" hidden="false" customHeight="false" outlineLevel="0" collapsed="false">
      <c r="A750" s="5" t="s">
        <v>3929</v>
      </c>
      <c r="B750" s="6" t="n">
        <v>36928</v>
      </c>
      <c r="C750" s="7" t="s">
        <v>3930</v>
      </c>
      <c r="D750" s="7" t="s">
        <v>1588</v>
      </c>
      <c r="E750" s="7" t="s">
        <v>126</v>
      </c>
      <c r="F750" s="8" t="s">
        <v>1280</v>
      </c>
      <c r="G750" s="8" t="n">
        <v>17500</v>
      </c>
    </row>
    <row r="751" customFormat="false" ht="12.75" hidden="false" customHeight="false" outlineLevel="0" collapsed="false">
      <c r="A751" s="5" t="s">
        <v>3931</v>
      </c>
      <c r="B751" s="6" t="n">
        <v>36949</v>
      </c>
      <c r="C751" s="7" t="s">
        <v>264</v>
      </c>
      <c r="D751" s="7" t="s">
        <v>1588</v>
      </c>
      <c r="E751" s="7" t="s">
        <v>126</v>
      </c>
      <c r="F751" s="8" t="s">
        <v>1280</v>
      </c>
      <c r="G751" s="8" t="n">
        <v>414</v>
      </c>
    </row>
    <row r="752" customFormat="false" ht="12.75" hidden="false" customHeight="false" outlineLevel="0" collapsed="false">
      <c r="A752" s="5" t="s">
        <v>3932</v>
      </c>
      <c r="B752" s="6" t="n">
        <v>36949</v>
      </c>
      <c r="C752" s="7" t="s">
        <v>3930</v>
      </c>
      <c r="D752" s="7" t="s">
        <v>1588</v>
      </c>
      <c r="E752" s="7" t="s">
        <v>697</v>
      </c>
      <c r="F752" s="8" t="s">
        <v>1280</v>
      </c>
      <c r="G752" s="8" t="n">
        <v>400</v>
      </c>
    </row>
    <row r="753" customFormat="false" ht="12.75" hidden="false" customHeight="false" outlineLevel="0" collapsed="false">
      <c r="A753" s="5" t="s">
        <v>3933</v>
      </c>
      <c r="B753" s="6" t="n">
        <v>36937</v>
      </c>
      <c r="C753" s="7" t="s">
        <v>3934</v>
      </c>
      <c r="D753" s="7" t="s">
        <v>1588</v>
      </c>
      <c r="E753" s="7" t="s">
        <v>148</v>
      </c>
      <c r="F753" s="8" t="s">
        <v>1280</v>
      </c>
      <c r="G753" s="8" t="n">
        <v>420</v>
      </c>
    </row>
    <row r="754" customFormat="false" ht="12.75" hidden="false" customHeight="false" outlineLevel="0" collapsed="false">
      <c r="A754" s="5" t="s">
        <v>3935</v>
      </c>
      <c r="B754" s="6" t="n">
        <v>36924</v>
      </c>
      <c r="C754" s="7" t="s">
        <v>3936</v>
      </c>
      <c r="D754" s="7" t="s">
        <v>1588</v>
      </c>
      <c r="E754" s="7" t="s">
        <v>3053</v>
      </c>
      <c r="F754" s="8" t="s">
        <v>1280</v>
      </c>
      <c r="G754" s="8" t="n">
        <v>2250</v>
      </c>
    </row>
    <row r="755" customFormat="false" ht="12.75" hidden="false" customHeight="false" outlineLevel="0" collapsed="false">
      <c r="A755" s="5" t="s">
        <v>3937</v>
      </c>
      <c r="B755" s="6" t="n">
        <v>36924</v>
      </c>
      <c r="C755" s="7" t="s">
        <v>1677</v>
      </c>
      <c r="D755" s="7" t="s">
        <v>1588</v>
      </c>
      <c r="E755" s="7" t="s">
        <v>3053</v>
      </c>
      <c r="F755" s="8" t="s">
        <v>1280</v>
      </c>
      <c r="G755" s="8" t="n">
        <v>0</v>
      </c>
    </row>
    <row r="756" customFormat="false" ht="12.75" hidden="false" customHeight="false" outlineLevel="0" collapsed="false">
      <c r="A756" s="5" t="s">
        <v>3938</v>
      </c>
      <c r="B756" s="6" t="n">
        <v>36927</v>
      </c>
      <c r="C756" s="7" t="s">
        <v>3936</v>
      </c>
      <c r="D756" s="7" t="s">
        <v>1588</v>
      </c>
      <c r="E756" s="7" t="s">
        <v>3053</v>
      </c>
      <c r="F756" s="8" t="s">
        <v>1280</v>
      </c>
      <c r="G756" s="8" t="n">
        <v>2594</v>
      </c>
    </row>
    <row r="757" customFormat="false" ht="12.75" hidden="false" customHeight="false" outlineLevel="0" collapsed="false">
      <c r="A757" s="5" t="s">
        <v>3939</v>
      </c>
      <c r="B757" s="6" t="n">
        <v>36927</v>
      </c>
      <c r="C757" s="7" t="s">
        <v>1699</v>
      </c>
      <c r="D757" s="7" t="s">
        <v>1588</v>
      </c>
      <c r="E757" s="7" t="s">
        <v>3053</v>
      </c>
      <c r="F757" s="8" t="s">
        <v>1280</v>
      </c>
      <c r="G757" s="8" t="n">
        <v>100</v>
      </c>
    </row>
    <row r="758" customFormat="false" ht="12.75" hidden="false" customHeight="false" outlineLevel="0" collapsed="false">
      <c r="A758" s="5" t="s">
        <v>3940</v>
      </c>
      <c r="B758" s="6" t="n">
        <v>36928</v>
      </c>
      <c r="C758" s="7" t="s">
        <v>1699</v>
      </c>
      <c r="D758" s="7" t="s">
        <v>1588</v>
      </c>
      <c r="E758" s="7" t="s">
        <v>3053</v>
      </c>
      <c r="F758" s="8" t="s">
        <v>1280</v>
      </c>
      <c r="G758" s="8" t="n">
        <v>0</v>
      </c>
    </row>
    <row r="759" customFormat="false" ht="12.75" hidden="false" customHeight="false" outlineLevel="0" collapsed="false">
      <c r="A759" s="5" t="s">
        <v>3941</v>
      </c>
      <c r="B759" s="6" t="n">
        <v>36928</v>
      </c>
      <c r="C759" s="7" t="s">
        <v>1677</v>
      </c>
      <c r="D759" s="7" t="s">
        <v>1588</v>
      </c>
      <c r="E759" s="7" t="s">
        <v>3053</v>
      </c>
      <c r="F759" s="8" t="s">
        <v>1280</v>
      </c>
      <c r="G759" s="8" t="n">
        <v>1500</v>
      </c>
    </row>
    <row r="760" customFormat="false" ht="12.75" hidden="false" customHeight="false" outlineLevel="0" collapsed="false">
      <c r="A760" s="5" t="s">
        <v>3942</v>
      </c>
      <c r="B760" s="6" t="n">
        <v>36929</v>
      </c>
      <c r="C760" s="7" t="s">
        <v>1767</v>
      </c>
      <c r="D760" s="7" t="s">
        <v>1588</v>
      </c>
      <c r="E760" s="7" t="s">
        <v>3053</v>
      </c>
      <c r="F760" s="8" t="s">
        <v>1280</v>
      </c>
      <c r="G760" s="8" t="n">
        <v>36500</v>
      </c>
    </row>
    <row r="761" customFormat="false" ht="12.75" hidden="false" customHeight="false" outlineLevel="0" collapsed="false">
      <c r="A761" s="5" t="s">
        <v>3943</v>
      </c>
      <c r="B761" s="6" t="n">
        <v>36930</v>
      </c>
      <c r="C761" s="7" t="s">
        <v>1677</v>
      </c>
      <c r="D761" s="7" t="s">
        <v>1588</v>
      </c>
      <c r="E761" s="7" t="s">
        <v>3053</v>
      </c>
      <c r="F761" s="8" t="s">
        <v>1280</v>
      </c>
      <c r="G761" s="8" t="n">
        <v>9125</v>
      </c>
    </row>
    <row r="762" customFormat="false" ht="12.75" hidden="false" customHeight="false" outlineLevel="0" collapsed="false">
      <c r="A762" s="5" t="s">
        <v>3944</v>
      </c>
      <c r="B762" s="6" t="n">
        <v>36931</v>
      </c>
      <c r="C762" s="7" t="s">
        <v>1767</v>
      </c>
      <c r="D762" s="7" t="s">
        <v>1588</v>
      </c>
      <c r="E762" s="7" t="s">
        <v>3053</v>
      </c>
      <c r="F762" s="8" t="s">
        <v>1280</v>
      </c>
      <c r="G762" s="8" t="n">
        <v>18250</v>
      </c>
    </row>
    <row r="763" customFormat="false" ht="12.75" hidden="false" customHeight="false" outlineLevel="0" collapsed="false">
      <c r="A763" s="5" t="s">
        <v>3945</v>
      </c>
      <c r="B763" s="6" t="n">
        <v>36931</v>
      </c>
      <c r="C763" s="7" t="s">
        <v>1677</v>
      </c>
      <c r="D763" s="7" t="s">
        <v>1588</v>
      </c>
      <c r="E763" s="7" t="s">
        <v>3053</v>
      </c>
      <c r="F763" s="8" t="s">
        <v>1280</v>
      </c>
      <c r="G763" s="8" t="n">
        <v>6000</v>
      </c>
    </row>
    <row r="764" customFormat="false" ht="12.75" hidden="false" customHeight="false" outlineLevel="0" collapsed="false">
      <c r="A764" s="5" t="s">
        <v>3946</v>
      </c>
      <c r="B764" s="6" t="n">
        <v>36931</v>
      </c>
      <c r="C764" s="7" t="s">
        <v>1767</v>
      </c>
      <c r="D764" s="7" t="s">
        <v>1588</v>
      </c>
      <c r="E764" s="7" t="s">
        <v>3053</v>
      </c>
      <c r="F764" s="8" t="s">
        <v>1280</v>
      </c>
      <c r="G764" s="8" t="n">
        <v>36500</v>
      </c>
    </row>
    <row r="765" customFormat="false" ht="12.75" hidden="false" customHeight="false" outlineLevel="0" collapsed="false">
      <c r="A765" s="5" t="s">
        <v>3947</v>
      </c>
      <c r="B765" s="6" t="n">
        <v>36934</v>
      </c>
      <c r="C765" s="7" t="s">
        <v>774</v>
      </c>
      <c r="D765" s="7" t="s">
        <v>1588</v>
      </c>
      <c r="E765" s="7" t="s">
        <v>3053</v>
      </c>
      <c r="F765" s="8" t="s">
        <v>1280</v>
      </c>
      <c r="G765" s="8" t="n">
        <v>0</v>
      </c>
    </row>
    <row r="766" customFormat="false" ht="12.75" hidden="false" customHeight="false" outlineLevel="0" collapsed="false">
      <c r="A766" s="5" t="s">
        <v>3948</v>
      </c>
      <c r="B766" s="6" t="n">
        <v>36934</v>
      </c>
      <c r="C766" s="7" t="s">
        <v>1677</v>
      </c>
      <c r="D766" s="7" t="s">
        <v>1588</v>
      </c>
      <c r="E766" s="7" t="s">
        <v>3053</v>
      </c>
      <c r="F766" s="8" t="s">
        <v>1280</v>
      </c>
      <c r="G766" s="8" t="n">
        <v>2000</v>
      </c>
    </row>
    <row r="767" customFormat="false" ht="12.75" hidden="false" customHeight="false" outlineLevel="0" collapsed="false">
      <c r="A767" s="5" t="s">
        <v>3949</v>
      </c>
      <c r="B767" s="6" t="n">
        <v>36937</v>
      </c>
      <c r="C767" s="7" t="s">
        <v>1699</v>
      </c>
      <c r="D767" s="7" t="s">
        <v>1588</v>
      </c>
      <c r="E767" s="7" t="s">
        <v>3053</v>
      </c>
      <c r="F767" s="8" t="s">
        <v>1280</v>
      </c>
      <c r="G767" s="8" t="n">
        <v>0</v>
      </c>
    </row>
    <row r="768" customFormat="false" ht="12.75" hidden="false" customHeight="false" outlineLevel="0" collapsed="false">
      <c r="A768" s="5" t="s">
        <v>3950</v>
      </c>
      <c r="B768" s="6" t="n">
        <v>36937</v>
      </c>
      <c r="C768" s="7" t="s">
        <v>774</v>
      </c>
      <c r="D768" s="7" t="s">
        <v>1588</v>
      </c>
      <c r="E768" s="7" t="s">
        <v>3053</v>
      </c>
      <c r="F768" s="8" t="s">
        <v>1280</v>
      </c>
      <c r="G768" s="8" t="n">
        <v>0</v>
      </c>
    </row>
    <row r="769" customFormat="false" ht="12.75" hidden="false" customHeight="false" outlineLevel="0" collapsed="false">
      <c r="A769" s="5" t="s">
        <v>3951</v>
      </c>
      <c r="B769" s="6" t="n">
        <v>36937</v>
      </c>
      <c r="C769" s="7" t="s">
        <v>2685</v>
      </c>
      <c r="D769" s="7" t="s">
        <v>1588</v>
      </c>
      <c r="E769" s="7" t="s">
        <v>3053</v>
      </c>
      <c r="F769" s="8" t="s">
        <v>1280</v>
      </c>
      <c r="G769" s="8" t="n">
        <v>110</v>
      </c>
    </row>
    <row r="770" customFormat="false" ht="12.75" hidden="false" customHeight="false" outlineLevel="0" collapsed="false">
      <c r="A770" s="5" t="s">
        <v>3952</v>
      </c>
      <c r="B770" s="6" t="n">
        <v>36937</v>
      </c>
      <c r="C770" s="7" t="s">
        <v>1699</v>
      </c>
      <c r="D770" s="7" t="s">
        <v>1588</v>
      </c>
      <c r="E770" s="7" t="s">
        <v>3053</v>
      </c>
      <c r="F770" s="8" t="s">
        <v>1280</v>
      </c>
      <c r="G770" s="8" t="n">
        <v>0</v>
      </c>
    </row>
    <row r="771" customFormat="false" ht="12.75" hidden="false" customHeight="false" outlineLevel="0" collapsed="false">
      <c r="A771" s="5" t="s">
        <v>3953</v>
      </c>
      <c r="B771" s="6" t="n">
        <v>36938</v>
      </c>
      <c r="C771" s="7" t="s">
        <v>1699</v>
      </c>
      <c r="D771" s="7" t="s">
        <v>1588</v>
      </c>
      <c r="E771" s="7" t="s">
        <v>3053</v>
      </c>
      <c r="F771" s="8" t="s">
        <v>1280</v>
      </c>
      <c r="G771" s="8" t="n">
        <v>650</v>
      </c>
    </row>
    <row r="772" customFormat="false" ht="12.75" hidden="false" customHeight="false" outlineLevel="0" collapsed="false">
      <c r="A772" s="5" t="s">
        <v>3954</v>
      </c>
      <c r="B772" s="6" t="n">
        <v>36938</v>
      </c>
      <c r="C772" s="7" t="s">
        <v>1699</v>
      </c>
      <c r="D772" s="7" t="s">
        <v>1588</v>
      </c>
      <c r="E772" s="7" t="s">
        <v>3053</v>
      </c>
      <c r="F772" s="8" t="s">
        <v>1280</v>
      </c>
      <c r="G772" s="8" t="n">
        <v>80</v>
      </c>
    </row>
    <row r="773" customFormat="false" ht="12.75" hidden="false" customHeight="false" outlineLevel="0" collapsed="false">
      <c r="A773" s="5" t="s">
        <v>3955</v>
      </c>
      <c r="B773" s="6" t="n">
        <v>36938</v>
      </c>
      <c r="C773" s="7" t="s">
        <v>1413</v>
      </c>
      <c r="D773" s="7" t="s">
        <v>1588</v>
      </c>
      <c r="E773" s="7" t="s">
        <v>3053</v>
      </c>
      <c r="F773" s="8" t="s">
        <v>1280</v>
      </c>
      <c r="G773" s="8" t="n">
        <v>0</v>
      </c>
    </row>
    <row r="774" customFormat="false" ht="12.75" hidden="false" customHeight="false" outlineLevel="0" collapsed="false">
      <c r="A774" s="5" t="s">
        <v>3956</v>
      </c>
      <c r="B774" s="6" t="n">
        <v>36938</v>
      </c>
      <c r="C774" s="7" t="s">
        <v>1699</v>
      </c>
      <c r="D774" s="7" t="s">
        <v>1588</v>
      </c>
      <c r="E774" s="7" t="s">
        <v>3053</v>
      </c>
      <c r="F774" s="8" t="s">
        <v>1280</v>
      </c>
      <c r="G774" s="8" t="n">
        <v>1725</v>
      </c>
    </row>
    <row r="775" customFormat="false" ht="12.75" hidden="false" customHeight="false" outlineLevel="0" collapsed="false">
      <c r="A775" s="5" t="s">
        <v>3957</v>
      </c>
      <c r="B775" s="6" t="n">
        <v>36938</v>
      </c>
      <c r="C775" s="7" t="s">
        <v>1767</v>
      </c>
      <c r="D775" s="7" t="s">
        <v>1588</v>
      </c>
      <c r="E775" s="7" t="s">
        <v>3053</v>
      </c>
      <c r="F775" s="8" t="s">
        <v>1280</v>
      </c>
      <c r="G775" s="8" t="n">
        <v>0</v>
      </c>
    </row>
    <row r="776" customFormat="false" ht="12.75" hidden="false" customHeight="false" outlineLevel="0" collapsed="false">
      <c r="A776" s="5"/>
      <c r="B776" s="6" t="n">
        <v>36938</v>
      </c>
      <c r="C776" s="7" t="s">
        <v>1767</v>
      </c>
      <c r="D776" s="7" t="s">
        <v>1588</v>
      </c>
      <c r="E776" s="7" t="s">
        <v>3053</v>
      </c>
      <c r="F776" s="8" t="s">
        <v>1280</v>
      </c>
      <c r="G776" s="8" t="n">
        <v>13725</v>
      </c>
    </row>
    <row r="777" customFormat="false" ht="12.75" hidden="false" customHeight="false" outlineLevel="0" collapsed="false">
      <c r="A777" s="5" t="s">
        <v>3958</v>
      </c>
      <c r="B777" s="6" t="n">
        <v>36942</v>
      </c>
      <c r="C777" s="7" t="s">
        <v>1699</v>
      </c>
      <c r="D777" s="7" t="s">
        <v>1588</v>
      </c>
      <c r="E777" s="7" t="s">
        <v>3053</v>
      </c>
      <c r="F777" s="8" t="s">
        <v>1280</v>
      </c>
      <c r="G777" s="8" t="n">
        <v>400</v>
      </c>
    </row>
    <row r="778" customFormat="false" ht="12.75" hidden="false" customHeight="false" outlineLevel="0" collapsed="false">
      <c r="A778" s="5" t="s">
        <v>3959</v>
      </c>
      <c r="B778" s="6" t="n">
        <v>36943</v>
      </c>
      <c r="C778" s="7" t="s">
        <v>774</v>
      </c>
      <c r="D778" s="7" t="s">
        <v>1588</v>
      </c>
      <c r="E778" s="7" t="s">
        <v>3053</v>
      </c>
      <c r="F778" s="8" t="s">
        <v>1280</v>
      </c>
      <c r="G778" s="8" t="n">
        <v>0</v>
      </c>
    </row>
    <row r="779" customFormat="false" ht="12.75" hidden="false" customHeight="false" outlineLevel="0" collapsed="false">
      <c r="A779" s="5" t="s">
        <v>3960</v>
      </c>
      <c r="B779" s="6" t="n">
        <v>36943</v>
      </c>
      <c r="C779" s="7" t="s">
        <v>2834</v>
      </c>
      <c r="D779" s="7" t="s">
        <v>1588</v>
      </c>
      <c r="E779" s="7" t="s">
        <v>3053</v>
      </c>
      <c r="F779" s="8" t="s">
        <v>1280</v>
      </c>
      <c r="G779" s="8" t="n">
        <v>50000</v>
      </c>
    </row>
    <row r="780" customFormat="false" ht="12.75" hidden="false" customHeight="false" outlineLevel="0" collapsed="false">
      <c r="A780" s="5" t="s">
        <v>3961</v>
      </c>
      <c r="B780" s="6" t="n">
        <v>36943</v>
      </c>
      <c r="C780" s="7" t="s">
        <v>3962</v>
      </c>
      <c r="D780" s="7" t="s">
        <v>1588</v>
      </c>
      <c r="E780" s="7" t="s">
        <v>3053</v>
      </c>
      <c r="F780" s="8" t="s">
        <v>1280</v>
      </c>
      <c r="G780" s="8" t="n">
        <v>0</v>
      </c>
    </row>
    <row r="781" customFormat="false" ht="12.75" hidden="false" customHeight="false" outlineLevel="0" collapsed="false">
      <c r="A781" s="5" t="s">
        <v>3963</v>
      </c>
      <c r="B781" s="6" t="n">
        <v>36943</v>
      </c>
      <c r="C781" s="7" t="s">
        <v>1699</v>
      </c>
      <c r="D781" s="7" t="s">
        <v>1588</v>
      </c>
      <c r="E781" s="7" t="s">
        <v>3053</v>
      </c>
      <c r="F781" s="8" t="s">
        <v>1280</v>
      </c>
      <c r="G781" s="8" t="n">
        <v>520</v>
      </c>
    </row>
    <row r="782" customFormat="false" ht="12.75" hidden="false" customHeight="false" outlineLevel="0" collapsed="false">
      <c r="A782" s="5" t="s">
        <v>3964</v>
      </c>
      <c r="B782" s="6" t="n">
        <v>36944</v>
      </c>
      <c r="C782" s="7" t="s">
        <v>3965</v>
      </c>
      <c r="D782" s="7" t="s">
        <v>1588</v>
      </c>
      <c r="E782" s="7" t="s">
        <v>3053</v>
      </c>
      <c r="F782" s="8" t="s">
        <v>1280</v>
      </c>
      <c r="G782" s="8" t="n">
        <v>875</v>
      </c>
    </row>
    <row r="783" customFormat="false" ht="12.75" hidden="false" customHeight="false" outlineLevel="0" collapsed="false">
      <c r="A783" s="5" t="s">
        <v>3966</v>
      </c>
      <c r="B783" s="6" t="n">
        <v>36945</v>
      </c>
      <c r="C783" s="7" t="s">
        <v>1752</v>
      </c>
      <c r="D783" s="7" t="s">
        <v>1588</v>
      </c>
      <c r="E783" s="7" t="s">
        <v>3053</v>
      </c>
      <c r="F783" s="8" t="s">
        <v>1280</v>
      </c>
      <c r="G783" s="8" t="n">
        <v>0</v>
      </c>
    </row>
    <row r="784" customFormat="false" ht="12.75" hidden="false" customHeight="false" outlineLevel="0" collapsed="false">
      <c r="A784" s="5" t="s">
        <v>3967</v>
      </c>
      <c r="B784" s="6" t="n">
        <v>36945</v>
      </c>
      <c r="C784" s="7" t="s">
        <v>65</v>
      </c>
      <c r="D784" s="7" t="s">
        <v>1588</v>
      </c>
      <c r="E784" s="7" t="s">
        <v>3053</v>
      </c>
      <c r="F784" s="8" t="s">
        <v>1280</v>
      </c>
      <c r="G784" s="8" t="n">
        <v>1860</v>
      </c>
    </row>
    <row r="785" customFormat="false" ht="12.75" hidden="false" customHeight="false" outlineLevel="0" collapsed="false">
      <c r="A785" s="5" t="s">
        <v>3968</v>
      </c>
      <c r="B785" s="6" t="n">
        <v>36945</v>
      </c>
      <c r="C785" s="7" t="s">
        <v>1767</v>
      </c>
      <c r="D785" s="7" t="s">
        <v>1588</v>
      </c>
      <c r="E785" s="7" t="s">
        <v>3053</v>
      </c>
      <c r="F785" s="8" t="s">
        <v>1280</v>
      </c>
      <c r="G785" s="8" t="n">
        <v>-58</v>
      </c>
    </row>
    <row r="786" customFormat="false" ht="12.75" hidden="false" customHeight="false" outlineLevel="0" collapsed="false">
      <c r="A786" s="5" t="s">
        <v>3969</v>
      </c>
      <c r="B786" s="6" t="n">
        <v>36945</v>
      </c>
      <c r="C786" s="7" t="s">
        <v>1767</v>
      </c>
      <c r="D786" s="7" t="s">
        <v>1588</v>
      </c>
      <c r="E786" s="7" t="s">
        <v>3053</v>
      </c>
      <c r="F786" s="8" t="s">
        <v>1280</v>
      </c>
      <c r="G786" s="8" t="n">
        <v>2635</v>
      </c>
    </row>
    <row r="787" customFormat="false" ht="12.75" hidden="false" customHeight="false" outlineLevel="0" collapsed="false">
      <c r="A787" s="5" t="s">
        <v>3970</v>
      </c>
      <c r="B787" s="6" t="n">
        <v>36945</v>
      </c>
      <c r="C787" s="7" t="s">
        <v>1767</v>
      </c>
      <c r="D787" s="7" t="s">
        <v>1588</v>
      </c>
      <c r="E787" s="7" t="s">
        <v>3053</v>
      </c>
      <c r="F787" s="8" t="s">
        <v>1280</v>
      </c>
      <c r="G787" s="8" t="n">
        <v>0</v>
      </c>
    </row>
    <row r="788" customFormat="false" ht="12.75" hidden="false" customHeight="false" outlineLevel="0" collapsed="false">
      <c r="A788" s="5" t="s">
        <v>3971</v>
      </c>
      <c r="B788" s="6" t="n">
        <v>36945</v>
      </c>
      <c r="C788" s="7" t="s">
        <v>1767</v>
      </c>
      <c r="D788" s="7" t="s">
        <v>1588</v>
      </c>
      <c r="E788" s="7" t="s">
        <v>3053</v>
      </c>
      <c r="F788" s="8" t="s">
        <v>1280</v>
      </c>
      <c r="G788" s="8" t="n">
        <v>1550</v>
      </c>
    </row>
    <row r="789" customFormat="false" ht="12.75" hidden="false" customHeight="false" outlineLevel="0" collapsed="false">
      <c r="A789" s="5" t="s">
        <v>3972</v>
      </c>
      <c r="B789" s="6" t="n">
        <v>36945</v>
      </c>
      <c r="C789" s="7" t="s">
        <v>1677</v>
      </c>
      <c r="D789" s="7" t="s">
        <v>1588</v>
      </c>
      <c r="E789" s="7" t="s">
        <v>3053</v>
      </c>
      <c r="F789" s="8" t="s">
        <v>1280</v>
      </c>
      <c r="G789" s="8" t="n">
        <v>2400</v>
      </c>
    </row>
    <row r="790" customFormat="false" ht="12.75" hidden="false" customHeight="false" outlineLevel="0" collapsed="false">
      <c r="A790" s="5" t="s">
        <v>3973</v>
      </c>
      <c r="B790" s="6" t="n">
        <v>36948</v>
      </c>
      <c r="C790" s="7" t="s">
        <v>3974</v>
      </c>
      <c r="D790" s="7" t="s">
        <v>1588</v>
      </c>
      <c r="E790" s="7" t="s">
        <v>3053</v>
      </c>
      <c r="F790" s="8" t="s">
        <v>1280</v>
      </c>
      <c r="G790" s="8" t="n">
        <v>465</v>
      </c>
    </row>
    <row r="791" customFormat="false" ht="12.75" hidden="false" customHeight="false" outlineLevel="0" collapsed="false">
      <c r="A791" s="5" t="s">
        <v>3975</v>
      </c>
      <c r="B791" s="6" t="n">
        <v>36948</v>
      </c>
      <c r="C791" s="7" t="s">
        <v>1701</v>
      </c>
      <c r="D791" s="7" t="s">
        <v>1588</v>
      </c>
      <c r="E791" s="7" t="s">
        <v>3053</v>
      </c>
      <c r="F791" s="8" t="s">
        <v>1280</v>
      </c>
      <c r="G791" s="8" t="n">
        <v>6750</v>
      </c>
    </row>
    <row r="792" customFormat="false" ht="12.75" hidden="false" customHeight="false" outlineLevel="0" collapsed="false">
      <c r="A792" s="5" t="s">
        <v>3976</v>
      </c>
      <c r="B792" s="6" t="n">
        <v>36948</v>
      </c>
      <c r="C792" s="7" t="s">
        <v>2024</v>
      </c>
      <c r="D792" s="7" t="s">
        <v>1588</v>
      </c>
      <c r="E792" s="7" t="s">
        <v>3053</v>
      </c>
      <c r="F792" s="8" t="s">
        <v>1280</v>
      </c>
      <c r="G792" s="8" t="n">
        <v>750</v>
      </c>
    </row>
    <row r="793" customFormat="false" ht="12.75" hidden="false" customHeight="false" outlineLevel="0" collapsed="false">
      <c r="A793" s="5" t="s">
        <v>3977</v>
      </c>
      <c r="B793" s="6" t="n">
        <v>36948</v>
      </c>
      <c r="C793" s="7" t="s">
        <v>3978</v>
      </c>
      <c r="D793" s="7" t="s">
        <v>1588</v>
      </c>
      <c r="E793" s="7" t="s">
        <v>3053</v>
      </c>
      <c r="F793" s="8" t="s">
        <v>1280</v>
      </c>
      <c r="G793" s="8" t="n">
        <v>6900</v>
      </c>
    </row>
    <row r="794" customFormat="false" ht="12.75" hidden="false" customHeight="false" outlineLevel="0" collapsed="false">
      <c r="A794" s="5" t="s">
        <v>3979</v>
      </c>
      <c r="B794" s="6" t="n">
        <v>36948</v>
      </c>
      <c r="C794" s="7" t="s">
        <v>774</v>
      </c>
      <c r="D794" s="7" t="s">
        <v>1588</v>
      </c>
      <c r="E794" s="7" t="s">
        <v>3053</v>
      </c>
      <c r="F794" s="8" t="s">
        <v>1280</v>
      </c>
      <c r="G794" s="8" t="n">
        <v>0</v>
      </c>
    </row>
    <row r="795" customFormat="false" ht="12.75" hidden="false" customHeight="false" outlineLevel="0" collapsed="false">
      <c r="A795" s="5" t="s">
        <v>3980</v>
      </c>
      <c r="B795" s="6" t="n">
        <v>36948</v>
      </c>
      <c r="C795" s="7" t="s">
        <v>2024</v>
      </c>
      <c r="D795" s="7" t="s">
        <v>1588</v>
      </c>
      <c r="E795" s="7" t="s">
        <v>3053</v>
      </c>
      <c r="F795" s="8" t="s">
        <v>1280</v>
      </c>
      <c r="G795" s="8" t="n">
        <v>1800</v>
      </c>
    </row>
    <row r="796" customFormat="false" ht="12.75" hidden="false" customHeight="false" outlineLevel="0" collapsed="false">
      <c r="A796" s="5" t="s">
        <v>3981</v>
      </c>
      <c r="B796" s="6" t="n">
        <v>36949</v>
      </c>
      <c r="C796" s="7" t="s">
        <v>1806</v>
      </c>
      <c r="D796" s="7" t="s">
        <v>1588</v>
      </c>
      <c r="E796" s="7" t="s">
        <v>3053</v>
      </c>
      <c r="F796" s="8" t="s">
        <v>1280</v>
      </c>
      <c r="G796" s="8" t="n">
        <v>828</v>
      </c>
    </row>
    <row r="797" customFormat="false" ht="12.75" hidden="false" customHeight="false" outlineLevel="0" collapsed="false">
      <c r="A797" s="5" t="s">
        <v>3982</v>
      </c>
      <c r="B797" s="6" t="n">
        <v>36950</v>
      </c>
      <c r="C797" s="7" t="s">
        <v>1308</v>
      </c>
      <c r="D797" s="7" t="s">
        <v>1588</v>
      </c>
      <c r="E797" s="7" t="s">
        <v>3053</v>
      </c>
      <c r="F797" s="8" t="s">
        <v>1280</v>
      </c>
      <c r="G797" s="8" t="n">
        <v>3100</v>
      </c>
    </row>
    <row r="798" customFormat="false" ht="12.75" hidden="false" customHeight="false" outlineLevel="0" collapsed="false">
      <c r="A798" s="5" t="s">
        <v>3983</v>
      </c>
      <c r="B798" s="6" t="n">
        <v>36944</v>
      </c>
      <c r="C798" s="7" t="s">
        <v>3984</v>
      </c>
      <c r="D798" s="7" t="s">
        <v>1588</v>
      </c>
      <c r="E798" s="7" t="s">
        <v>3985</v>
      </c>
      <c r="F798" s="8" t="s">
        <v>1280</v>
      </c>
      <c r="G798" s="8" t="n">
        <v>36000</v>
      </c>
    </row>
    <row r="799" customFormat="false" ht="12.75" hidden="false" customHeight="false" outlineLevel="0" collapsed="false">
      <c r="A799" s="5" t="s">
        <v>3986</v>
      </c>
      <c r="B799" s="6" t="n">
        <v>36944</v>
      </c>
      <c r="C799" s="7" t="s">
        <v>3984</v>
      </c>
      <c r="D799" s="7" t="s">
        <v>1588</v>
      </c>
      <c r="E799" s="7" t="s">
        <v>3985</v>
      </c>
      <c r="F799" s="8" t="s">
        <v>1280</v>
      </c>
      <c r="G799" s="8" t="n">
        <v>0</v>
      </c>
    </row>
    <row r="800" customFormat="false" ht="12.75" hidden="false" customHeight="false" outlineLevel="0" collapsed="false">
      <c r="A800" s="5" t="s">
        <v>3987</v>
      </c>
      <c r="B800" s="6" t="n">
        <v>36944</v>
      </c>
      <c r="C800" s="7" t="s">
        <v>3984</v>
      </c>
      <c r="D800" s="7" t="s">
        <v>1588</v>
      </c>
      <c r="E800" s="7" t="s">
        <v>3985</v>
      </c>
      <c r="F800" s="8" t="s">
        <v>1280</v>
      </c>
      <c r="G800" s="8" t="n">
        <v>1</v>
      </c>
    </row>
    <row r="801" customFormat="false" ht="12.75" hidden="false" customHeight="false" outlineLevel="0" collapsed="false">
      <c r="A801" s="5" t="s">
        <v>3988</v>
      </c>
      <c r="B801" s="6" t="n">
        <v>36944</v>
      </c>
      <c r="C801" s="7" t="s">
        <v>3984</v>
      </c>
      <c r="D801" s="7" t="s">
        <v>1588</v>
      </c>
      <c r="E801" s="7" t="s">
        <v>3985</v>
      </c>
      <c r="F801" s="8" t="s">
        <v>1280</v>
      </c>
      <c r="G801" s="8" t="n">
        <v>2</v>
      </c>
    </row>
    <row r="802" customFormat="false" ht="12.75" hidden="false" customHeight="false" outlineLevel="0" collapsed="false">
      <c r="A802" s="5" t="s">
        <v>3989</v>
      </c>
      <c r="B802" s="6" t="n">
        <v>36931</v>
      </c>
      <c r="C802" s="7" t="s">
        <v>3990</v>
      </c>
      <c r="D802" s="7" t="s">
        <v>1588</v>
      </c>
      <c r="E802" s="7" t="s">
        <v>376</v>
      </c>
      <c r="F802" s="8" t="s">
        <v>1280</v>
      </c>
      <c r="G802" s="8" t="n">
        <v>3500</v>
      </c>
    </row>
    <row r="803" customFormat="false" ht="12.75" hidden="false" customHeight="false" outlineLevel="0" collapsed="false">
      <c r="A803" s="5" t="s">
        <v>3991</v>
      </c>
      <c r="B803" s="6" t="n">
        <v>36945</v>
      </c>
      <c r="C803" s="7" t="s">
        <v>3930</v>
      </c>
      <c r="D803" s="7" t="s">
        <v>1588</v>
      </c>
      <c r="E803" s="7" t="s">
        <v>376</v>
      </c>
      <c r="F803" s="8" t="s">
        <v>1280</v>
      </c>
      <c r="G803" s="8" t="n">
        <v>3100</v>
      </c>
    </row>
    <row r="804" customFormat="false" ht="12.75" hidden="false" customHeight="false" outlineLevel="0" collapsed="false">
      <c r="A804" s="5" t="s">
        <v>3992</v>
      </c>
      <c r="B804" s="6" t="n">
        <v>36950</v>
      </c>
      <c r="C804" s="7" t="s">
        <v>3993</v>
      </c>
      <c r="D804" s="7" t="s">
        <v>1588</v>
      </c>
      <c r="E804" s="7" t="s">
        <v>3053</v>
      </c>
      <c r="F804" s="8" t="s">
        <v>1280</v>
      </c>
      <c r="G804" s="8" t="n">
        <v>79646</v>
      </c>
    </row>
    <row r="805" customFormat="false" ht="12.75" hidden="false" customHeight="false" outlineLevel="0" collapsed="false">
      <c r="A805" s="5" t="s">
        <v>3994</v>
      </c>
      <c r="B805" s="6" t="n">
        <v>36943</v>
      </c>
      <c r="C805" s="7" t="s">
        <v>264</v>
      </c>
      <c r="D805" s="7" t="s">
        <v>1588</v>
      </c>
      <c r="E805" s="7" t="s">
        <v>126</v>
      </c>
      <c r="F805" s="8" t="s">
        <v>3995</v>
      </c>
      <c r="G805" s="8" t="n">
        <v>465</v>
      </c>
    </row>
    <row r="806" customFormat="false" ht="12.75" hidden="false" customHeight="false" outlineLevel="0" collapsed="false">
      <c r="A806" s="5" t="s">
        <v>3996</v>
      </c>
      <c r="B806" s="6" t="n">
        <v>36935</v>
      </c>
      <c r="C806" s="7" t="s">
        <v>774</v>
      </c>
      <c r="D806" s="7" t="s">
        <v>1588</v>
      </c>
      <c r="E806" s="7" t="s">
        <v>3053</v>
      </c>
      <c r="F806" s="8" t="s">
        <v>775</v>
      </c>
      <c r="G806" s="8" t="n">
        <v>15600</v>
      </c>
    </row>
    <row r="807" customFormat="false" ht="12.75" hidden="false" customHeight="false" outlineLevel="0" collapsed="false">
      <c r="A807" s="5" t="s">
        <v>3997</v>
      </c>
      <c r="B807" s="6" t="n">
        <v>36937</v>
      </c>
      <c r="C807" s="7" t="s">
        <v>774</v>
      </c>
      <c r="D807" s="7" t="s">
        <v>1588</v>
      </c>
      <c r="E807" s="7" t="s">
        <v>3053</v>
      </c>
      <c r="F807" s="8" t="s">
        <v>775</v>
      </c>
      <c r="G807" s="8" t="n">
        <v>0</v>
      </c>
    </row>
    <row r="808" customFormat="false" ht="12.75" hidden="false" customHeight="false" outlineLevel="0" collapsed="false">
      <c r="A808" s="5" t="s">
        <v>3998</v>
      </c>
      <c r="B808" s="6" t="n">
        <v>36938</v>
      </c>
      <c r="C808" s="7" t="s">
        <v>774</v>
      </c>
      <c r="D808" s="7" t="s">
        <v>1588</v>
      </c>
      <c r="E808" s="7" t="s">
        <v>3053</v>
      </c>
      <c r="F808" s="8" t="s">
        <v>775</v>
      </c>
      <c r="G808" s="8" t="n">
        <v>0</v>
      </c>
    </row>
    <row r="809" customFormat="false" ht="12.75" hidden="false" customHeight="false" outlineLevel="0" collapsed="false">
      <c r="A809" s="5" t="s">
        <v>3999</v>
      </c>
      <c r="B809" s="6" t="n">
        <v>36938</v>
      </c>
      <c r="C809" s="7" t="s">
        <v>774</v>
      </c>
      <c r="D809" s="7" t="s">
        <v>1588</v>
      </c>
      <c r="E809" s="7" t="s">
        <v>3053</v>
      </c>
      <c r="F809" s="8" t="s">
        <v>775</v>
      </c>
      <c r="G809" s="8" t="n">
        <v>0</v>
      </c>
    </row>
    <row r="810" customFormat="false" ht="12.75" hidden="false" customHeight="false" outlineLevel="0" collapsed="false">
      <c r="A810" s="5" t="s">
        <v>4000</v>
      </c>
      <c r="B810" s="6" t="n">
        <v>36938</v>
      </c>
      <c r="C810" s="7" t="s">
        <v>774</v>
      </c>
      <c r="D810" s="7" t="s">
        <v>1588</v>
      </c>
      <c r="E810" s="7" t="s">
        <v>3053</v>
      </c>
      <c r="F810" s="8" t="s">
        <v>775</v>
      </c>
      <c r="G810" s="8" t="n">
        <v>0</v>
      </c>
    </row>
    <row r="811" customFormat="false" ht="12.75" hidden="false" customHeight="false" outlineLevel="0" collapsed="false">
      <c r="A811" s="5" t="s">
        <v>4001</v>
      </c>
      <c r="B811" s="6" t="n">
        <v>36938</v>
      </c>
      <c r="C811" s="7" t="s">
        <v>895</v>
      </c>
      <c r="D811" s="7" t="s">
        <v>1588</v>
      </c>
      <c r="E811" s="7" t="s">
        <v>3053</v>
      </c>
      <c r="F811" s="8" t="s">
        <v>775</v>
      </c>
      <c r="G811" s="8" t="n">
        <v>0</v>
      </c>
    </row>
    <row r="812" customFormat="false" ht="12.75" hidden="false" customHeight="false" outlineLevel="0" collapsed="false">
      <c r="A812" s="5" t="s">
        <v>4002</v>
      </c>
      <c r="B812" s="6" t="n">
        <v>36944</v>
      </c>
      <c r="C812" s="7" t="s">
        <v>774</v>
      </c>
      <c r="D812" s="7" t="s">
        <v>1588</v>
      </c>
      <c r="E812" s="7" t="s">
        <v>3053</v>
      </c>
      <c r="F812" s="8" t="s">
        <v>775</v>
      </c>
      <c r="G812" s="8" t="n">
        <v>0</v>
      </c>
    </row>
    <row r="813" customFormat="false" ht="12.75" hidden="false" customHeight="false" outlineLevel="0" collapsed="false">
      <c r="A813" s="5" t="s">
        <v>4003</v>
      </c>
      <c r="B813" s="6" t="n">
        <v>36944</v>
      </c>
      <c r="C813" s="7" t="s">
        <v>774</v>
      </c>
      <c r="D813" s="7" t="s">
        <v>1588</v>
      </c>
      <c r="E813" s="7" t="s">
        <v>3053</v>
      </c>
      <c r="F813" s="8" t="s">
        <v>775</v>
      </c>
      <c r="G813" s="8" t="n">
        <v>0</v>
      </c>
    </row>
    <row r="814" customFormat="false" ht="12.75" hidden="false" customHeight="false" outlineLevel="0" collapsed="false">
      <c r="A814" s="5" t="s">
        <v>4004</v>
      </c>
      <c r="B814" s="6" t="n">
        <v>36944</v>
      </c>
      <c r="C814" s="7" t="s">
        <v>774</v>
      </c>
      <c r="D814" s="7" t="s">
        <v>1588</v>
      </c>
      <c r="E814" s="7" t="s">
        <v>3053</v>
      </c>
      <c r="F814" s="8" t="s">
        <v>775</v>
      </c>
      <c r="G814" s="8" t="n">
        <v>0</v>
      </c>
    </row>
    <row r="815" customFormat="false" ht="12.75" hidden="false" customHeight="false" outlineLevel="0" collapsed="false">
      <c r="A815" s="5" t="s">
        <v>4005</v>
      </c>
      <c r="B815" s="6" t="n">
        <v>36945</v>
      </c>
      <c r="C815" s="7" t="s">
        <v>774</v>
      </c>
      <c r="D815" s="7" t="s">
        <v>1588</v>
      </c>
      <c r="E815" s="7" t="s">
        <v>3053</v>
      </c>
      <c r="F815" s="8" t="s">
        <v>775</v>
      </c>
      <c r="G815" s="8" t="n">
        <v>0</v>
      </c>
    </row>
    <row r="816" customFormat="false" ht="12.75" hidden="false" customHeight="false" outlineLevel="0" collapsed="false">
      <c r="A816" s="5" t="s">
        <v>4006</v>
      </c>
      <c r="B816" s="6" t="n">
        <v>36945</v>
      </c>
      <c r="C816" s="7" t="s">
        <v>774</v>
      </c>
      <c r="D816" s="7" t="s">
        <v>1588</v>
      </c>
      <c r="E816" s="7" t="s">
        <v>3053</v>
      </c>
      <c r="F816" s="8" t="s">
        <v>775</v>
      </c>
      <c r="G816" s="8" t="n">
        <v>0</v>
      </c>
    </row>
    <row r="817" customFormat="false" ht="12.75" hidden="false" customHeight="false" outlineLevel="0" collapsed="false">
      <c r="A817" s="5" t="s">
        <v>4007</v>
      </c>
      <c r="B817" s="6" t="n">
        <v>36945</v>
      </c>
      <c r="C817" s="7" t="s">
        <v>774</v>
      </c>
      <c r="D817" s="7" t="s">
        <v>1588</v>
      </c>
      <c r="E817" s="7" t="s">
        <v>3053</v>
      </c>
      <c r="F817" s="8" t="s">
        <v>775</v>
      </c>
      <c r="G817" s="8" t="n">
        <v>0</v>
      </c>
    </row>
    <row r="818" customFormat="false" ht="12.75" hidden="false" customHeight="false" outlineLevel="0" collapsed="false">
      <c r="A818" s="5" t="s">
        <v>4008</v>
      </c>
      <c r="B818" s="6" t="n">
        <v>36945</v>
      </c>
      <c r="C818" s="7" t="s">
        <v>774</v>
      </c>
      <c r="D818" s="7" t="s">
        <v>1588</v>
      </c>
      <c r="E818" s="7" t="s">
        <v>3053</v>
      </c>
      <c r="F818" s="8" t="s">
        <v>775</v>
      </c>
      <c r="G818" s="8" t="n">
        <v>0</v>
      </c>
    </row>
    <row r="819" customFormat="false" ht="12.75" hidden="false" customHeight="false" outlineLevel="0" collapsed="false">
      <c r="A819" s="5" t="s">
        <v>4009</v>
      </c>
      <c r="B819" s="6" t="n">
        <v>36924</v>
      </c>
      <c r="C819" s="7" t="s">
        <v>3835</v>
      </c>
      <c r="D819" s="7" t="s">
        <v>1588</v>
      </c>
      <c r="E819" s="7" t="s">
        <v>3030</v>
      </c>
      <c r="F819" s="8" t="s">
        <v>3054</v>
      </c>
      <c r="G819" s="8" t="n">
        <v>1200</v>
      </c>
    </row>
    <row r="820" customFormat="false" ht="12.75" hidden="false" customHeight="false" outlineLevel="0" collapsed="false">
      <c r="A820" s="5" t="s">
        <v>4010</v>
      </c>
      <c r="B820" s="6" t="n">
        <v>36924</v>
      </c>
      <c r="C820" s="7" t="s">
        <v>4011</v>
      </c>
      <c r="D820" s="7" t="s">
        <v>1588</v>
      </c>
      <c r="E820" s="7" t="s">
        <v>3030</v>
      </c>
      <c r="F820" s="8" t="s">
        <v>3054</v>
      </c>
      <c r="G820" s="8" t="n">
        <v>13725</v>
      </c>
    </row>
    <row r="821" customFormat="false" ht="12.75" hidden="false" customHeight="false" outlineLevel="0" collapsed="false">
      <c r="A821" s="5" t="s">
        <v>4012</v>
      </c>
      <c r="B821" s="6" t="n">
        <v>36929</v>
      </c>
      <c r="C821" s="7" t="s">
        <v>4013</v>
      </c>
      <c r="D821" s="7" t="s">
        <v>1588</v>
      </c>
      <c r="E821" s="7" t="s">
        <v>3030</v>
      </c>
      <c r="F821" s="8" t="s">
        <v>3054</v>
      </c>
      <c r="G821" s="8" t="n">
        <v>1440</v>
      </c>
    </row>
    <row r="822" customFormat="false" ht="12.75" hidden="false" customHeight="false" outlineLevel="0" collapsed="false">
      <c r="A822" s="5" t="s">
        <v>4014</v>
      </c>
      <c r="B822" s="6" t="n">
        <v>36923</v>
      </c>
      <c r="C822" s="7" t="s">
        <v>1699</v>
      </c>
      <c r="D822" s="7" t="s">
        <v>1588</v>
      </c>
      <c r="E822" s="7" t="s">
        <v>3053</v>
      </c>
      <c r="F822" s="8" t="s">
        <v>3054</v>
      </c>
      <c r="G822" s="8" t="n">
        <v>8000</v>
      </c>
    </row>
    <row r="823" customFormat="false" ht="12.75" hidden="false" customHeight="false" outlineLevel="0" collapsed="false">
      <c r="A823" s="5" t="s">
        <v>4015</v>
      </c>
      <c r="B823" s="6" t="n">
        <v>36924</v>
      </c>
      <c r="C823" s="7" t="s">
        <v>1413</v>
      </c>
      <c r="D823" s="7" t="s">
        <v>1588</v>
      </c>
      <c r="E823" s="7" t="s">
        <v>3053</v>
      </c>
      <c r="F823" s="8" t="s">
        <v>3054</v>
      </c>
      <c r="G823" s="8" t="n">
        <v>3000</v>
      </c>
    </row>
    <row r="824" customFormat="false" ht="12.75" hidden="false" customHeight="false" outlineLevel="0" collapsed="false">
      <c r="A824" s="5" t="s">
        <v>4016</v>
      </c>
      <c r="B824" s="6" t="n">
        <v>36924</v>
      </c>
      <c r="C824" s="7" t="s">
        <v>1767</v>
      </c>
      <c r="D824" s="7" t="s">
        <v>1588</v>
      </c>
      <c r="E824" s="7" t="s">
        <v>3053</v>
      </c>
      <c r="F824" s="8" t="s">
        <v>3054</v>
      </c>
      <c r="G824" s="8" t="n">
        <v>0</v>
      </c>
    </row>
    <row r="825" customFormat="false" ht="12.75" hidden="false" customHeight="false" outlineLevel="0" collapsed="false">
      <c r="A825" s="5" t="s">
        <v>4017</v>
      </c>
      <c r="B825" s="6" t="n">
        <v>36927</v>
      </c>
      <c r="C825" s="7" t="s">
        <v>774</v>
      </c>
      <c r="D825" s="7" t="s">
        <v>1588</v>
      </c>
      <c r="E825" s="7" t="s">
        <v>3053</v>
      </c>
      <c r="F825" s="8" t="s">
        <v>3054</v>
      </c>
      <c r="G825" s="8" t="n">
        <v>0</v>
      </c>
    </row>
    <row r="826" customFormat="false" ht="12.75" hidden="false" customHeight="false" outlineLevel="0" collapsed="false">
      <c r="A826" s="5" t="s">
        <v>4018</v>
      </c>
      <c r="B826" s="6" t="n">
        <v>36929</v>
      </c>
      <c r="C826" s="7" t="s">
        <v>774</v>
      </c>
      <c r="D826" s="7" t="s">
        <v>1588</v>
      </c>
      <c r="E826" s="7" t="s">
        <v>3053</v>
      </c>
      <c r="F826" s="8" t="s">
        <v>3054</v>
      </c>
      <c r="G826" s="8" t="n">
        <v>0</v>
      </c>
    </row>
    <row r="827" customFormat="false" ht="12.75" hidden="false" customHeight="false" outlineLevel="0" collapsed="false">
      <c r="A827" s="5" t="s">
        <v>4019</v>
      </c>
      <c r="B827" s="6" t="n">
        <v>36934</v>
      </c>
      <c r="C827" s="7" t="s">
        <v>774</v>
      </c>
      <c r="D827" s="7" t="s">
        <v>1588</v>
      </c>
      <c r="E827" s="7" t="s">
        <v>3053</v>
      </c>
      <c r="F827" s="8" t="s">
        <v>3054</v>
      </c>
      <c r="G827" s="8" t="n">
        <v>0</v>
      </c>
    </row>
    <row r="828" customFormat="false" ht="12.75" hidden="false" customHeight="false" outlineLevel="0" collapsed="false">
      <c r="A828" s="5" t="s">
        <v>4020</v>
      </c>
      <c r="B828" s="6" t="n">
        <v>36936</v>
      </c>
      <c r="C828" s="7" t="s">
        <v>1413</v>
      </c>
      <c r="D828" s="7" t="s">
        <v>1588</v>
      </c>
      <c r="E828" s="7" t="s">
        <v>3053</v>
      </c>
      <c r="F828" s="8" t="s">
        <v>3054</v>
      </c>
      <c r="G828" s="8" t="n">
        <v>0</v>
      </c>
    </row>
    <row r="829" customFormat="false" ht="12.75" hidden="false" customHeight="false" outlineLevel="0" collapsed="false">
      <c r="A829" s="5" t="s">
        <v>4021</v>
      </c>
      <c r="B829" s="6" t="n">
        <v>36937</v>
      </c>
      <c r="C829" s="7" t="s">
        <v>1413</v>
      </c>
      <c r="D829" s="7" t="s">
        <v>1588</v>
      </c>
      <c r="E829" s="7" t="s">
        <v>3053</v>
      </c>
      <c r="F829" s="8" t="s">
        <v>3054</v>
      </c>
      <c r="G829" s="8" t="n">
        <v>0</v>
      </c>
    </row>
    <row r="830" customFormat="false" ht="12.75" hidden="false" customHeight="false" outlineLevel="0" collapsed="false">
      <c r="A830" s="5" t="s">
        <v>4022</v>
      </c>
      <c r="B830" s="6" t="n">
        <v>36938</v>
      </c>
      <c r="C830" s="7" t="s">
        <v>1413</v>
      </c>
      <c r="D830" s="7" t="s">
        <v>1588</v>
      </c>
      <c r="E830" s="7" t="s">
        <v>3053</v>
      </c>
      <c r="F830" s="8" t="s">
        <v>3054</v>
      </c>
      <c r="G830" s="8" t="n">
        <v>0</v>
      </c>
    </row>
    <row r="831" customFormat="false" ht="12.75" hidden="false" customHeight="false" outlineLevel="0" collapsed="false">
      <c r="A831" s="5" t="s">
        <v>4023</v>
      </c>
      <c r="B831" s="6" t="n">
        <v>36943</v>
      </c>
      <c r="C831" s="7" t="s">
        <v>1413</v>
      </c>
      <c r="D831" s="7" t="s">
        <v>1588</v>
      </c>
      <c r="E831" s="7" t="s">
        <v>3053</v>
      </c>
      <c r="F831" s="8" t="s">
        <v>3054</v>
      </c>
      <c r="G831" s="8" t="n">
        <v>0</v>
      </c>
    </row>
    <row r="832" customFormat="false" ht="12.75" hidden="false" customHeight="false" outlineLevel="0" collapsed="false">
      <c r="A832" s="5" t="s">
        <v>4024</v>
      </c>
      <c r="B832" s="6" t="n">
        <v>36938</v>
      </c>
      <c r="C832" s="7" t="s">
        <v>4025</v>
      </c>
      <c r="D832" s="7" t="s">
        <v>1588</v>
      </c>
      <c r="E832" s="7" t="s">
        <v>3034</v>
      </c>
      <c r="F832" s="8" t="s">
        <v>4026</v>
      </c>
      <c r="G832" s="8" t="n">
        <v>5059</v>
      </c>
    </row>
    <row r="833" customFormat="false" ht="12.75" hidden="false" customHeight="false" outlineLevel="0" collapsed="false">
      <c r="A833" s="5" t="s">
        <v>4027</v>
      </c>
      <c r="B833" s="6" t="n">
        <v>36942</v>
      </c>
      <c r="C833" s="7" t="s">
        <v>3771</v>
      </c>
      <c r="D833" s="7" t="s">
        <v>1588</v>
      </c>
      <c r="E833" s="7" t="s">
        <v>39</v>
      </c>
      <c r="F833" s="8" t="s">
        <v>1241</v>
      </c>
      <c r="G833" s="8" t="n">
        <v>35148</v>
      </c>
    </row>
    <row r="834" customFormat="false" ht="12.75" hidden="false" customHeight="false" outlineLevel="0" collapsed="false">
      <c r="A834" s="5" t="s">
        <v>4028</v>
      </c>
      <c r="B834" s="6" t="n">
        <v>36948</v>
      </c>
      <c r="C834" s="7" t="s">
        <v>774</v>
      </c>
      <c r="D834" s="7" t="s">
        <v>1588</v>
      </c>
      <c r="E834" s="7" t="s">
        <v>3053</v>
      </c>
      <c r="F834" s="8" t="s">
        <v>1241</v>
      </c>
      <c r="G834" s="8" t="n">
        <v>0</v>
      </c>
    </row>
    <row r="835" customFormat="false" ht="12.75" hidden="false" customHeight="false" outlineLevel="0" collapsed="false">
      <c r="A835" s="5" t="s">
        <v>4029</v>
      </c>
      <c r="B835" s="6" t="n">
        <v>36943</v>
      </c>
      <c r="C835" s="7" t="s">
        <v>2482</v>
      </c>
      <c r="D835" s="7" t="s">
        <v>1588</v>
      </c>
      <c r="E835" s="7" t="s">
        <v>3875</v>
      </c>
      <c r="F835" s="8" t="s">
        <v>1049</v>
      </c>
      <c r="G835" s="8" t="n">
        <v>1395</v>
      </c>
    </row>
    <row r="836" customFormat="false" ht="12.75" hidden="false" customHeight="false" outlineLevel="0" collapsed="false">
      <c r="A836" s="5" t="s">
        <v>4030</v>
      </c>
      <c r="B836" s="6" t="n">
        <v>36931</v>
      </c>
      <c r="C836" s="7" t="s">
        <v>4031</v>
      </c>
      <c r="D836" s="7" t="s">
        <v>1588</v>
      </c>
      <c r="E836" s="7" t="s">
        <v>3030</v>
      </c>
      <c r="F836" s="8" t="s">
        <v>1016</v>
      </c>
      <c r="G836" s="8" t="n">
        <v>560</v>
      </c>
    </row>
    <row r="837" customFormat="false" ht="12.75" hidden="false" customHeight="false" outlineLevel="0" collapsed="false">
      <c r="A837" s="5" t="s">
        <v>4032</v>
      </c>
      <c r="B837" s="6" t="n">
        <v>36931</v>
      </c>
      <c r="C837" s="7" t="s">
        <v>4033</v>
      </c>
      <c r="D837" s="7" t="s">
        <v>1588</v>
      </c>
      <c r="E837" s="7" t="s">
        <v>3030</v>
      </c>
      <c r="F837" s="8" t="s">
        <v>1016</v>
      </c>
      <c r="G837" s="8" t="n">
        <v>4600</v>
      </c>
    </row>
    <row r="838" customFormat="false" ht="12.75" hidden="false" customHeight="false" outlineLevel="0" collapsed="false">
      <c r="A838" s="5" t="s">
        <v>4034</v>
      </c>
      <c r="B838" s="6" t="n">
        <v>36934</v>
      </c>
      <c r="C838" s="7" t="s">
        <v>4035</v>
      </c>
      <c r="D838" s="7" t="s">
        <v>1588</v>
      </c>
      <c r="E838" s="7" t="s">
        <v>3030</v>
      </c>
      <c r="F838" s="8" t="s">
        <v>1016</v>
      </c>
      <c r="G838" s="8" t="n">
        <v>6000</v>
      </c>
    </row>
    <row r="839" customFormat="false" ht="12.75" hidden="false" customHeight="false" outlineLevel="0" collapsed="false">
      <c r="A839" s="5" t="s">
        <v>4036</v>
      </c>
      <c r="B839" s="6" t="n">
        <v>36944</v>
      </c>
      <c r="C839" s="7" t="s">
        <v>4037</v>
      </c>
      <c r="D839" s="7" t="s">
        <v>1588</v>
      </c>
      <c r="E839" s="7" t="s">
        <v>3030</v>
      </c>
      <c r="F839" s="8" t="s">
        <v>1016</v>
      </c>
      <c r="G839" s="8" t="n">
        <v>4400</v>
      </c>
    </row>
    <row r="840" customFormat="false" ht="12.75" hidden="false" customHeight="false" outlineLevel="0" collapsed="false">
      <c r="A840" s="5" t="s">
        <v>4038</v>
      </c>
      <c r="B840" s="6" t="n">
        <v>36949</v>
      </c>
      <c r="C840" s="7" t="s">
        <v>4039</v>
      </c>
      <c r="D840" s="7" t="s">
        <v>1588</v>
      </c>
      <c r="E840" s="7" t="s">
        <v>697</v>
      </c>
      <c r="F840" s="8" t="s">
        <v>1016</v>
      </c>
      <c r="G840" s="8" t="n">
        <v>1550</v>
      </c>
    </row>
    <row r="841" customFormat="false" ht="12.75" hidden="false" customHeight="false" outlineLevel="0" collapsed="false">
      <c r="A841" s="5" t="s">
        <v>4040</v>
      </c>
      <c r="B841" s="6" t="n">
        <v>36936</v>
      </c>
      <c r="C841" s="7" t="s">
        <v>4041</v>
      </c>
      <c r="D841" s="7" t="s">
        <v>1588</v>
      </c>
      <c r="E841" s="7" t="s">
        <v>3053</v>
      </c>
      <c r="F841" s="8" t="s">
        <v>1016</v>
      </c>
      <c r="G841" s="8" t="n">
        <v>40300</v>
      </c>
    </row>
    <row r="842" customFormat="false" ht="12.75" hidden="false" customHeight="false" outlineLevel="0" collapsed="false">
      <c r="A842" s="5" t="s">
        <v>4042</v>
      </c>
      <c r="B842" s="6" t="n">
        <v>36923</v>
      </c>
      <c r="C842" s="7" t="s">
        <v>3826</v>
      </c>
      <c r="D842" s="7" t="s">
        <v>1588</v>
      </c>
      <c r="E842" s="7" t="s">
        <v>3034</v>
      </c>
      <c r="F842" s="8" t="s">
        <v>1016</v>
      </c>
      <c r="G842" s="8" t="n">
        <v>12432</v>
      </c>
    </row>
    <row r="843" customFormat="false" ht="12.75" hidden="false" customHeight="false" outlineLevel="0" collapsed="false">
      <c r="A843" s="5" t="s">
        <v>4043</v>
      </c>
      <c r="B843" s="6" t="n">
        <v>36945</v>
      </c>
      <c r="C843" s="7" t="s">
        <v>53</v>
      </c>
      <c r="D843" s="7" t="s">
        <v>1588</v>
      </c>
      <c r="E843" s="7" t="s">
        <v>3053</v>
      </c>
      <c r="F843" s="8" t="s">
        <v>970</v>
      </c>
      <c r="G843" s="8" t="n">
        <v>9125</v>
      </c>
    </row>
    <row r="844" customFormat="false" ht="12.75" hidden="false" customHeight="false" outlineLevel="0" collapsed="false">
      <c r="A844" s="5"/>
      <c r="B844" s="6" t="n">
        <v>36948</v>
      </c>
      <c r="C844" s="7"/>
      <c r="D844" s="7" t="s">
        <v>1588</v>
      </c>
      <c r="E844" s="7" t="s">
        <v>3053</v>
      </c>
      <c r="F844" s="8" t="s">
        <v>970</v>
      </c>
      <c r="G844" s="8" t="n">
        <v>9125</v>
      </c>
    </row>
    <row r="845" customFormat="false" ht="12.75" hidden="false" customHeight="false" outlineLevel="0" collapsed="false">
      <c r="A845" s="5"/>
      <c r="B845" s="6" t="n">
        <v>36948</v>
      </c>
      <c r="C845" s="7"/>
      <c r="D845" s="7" t="s">
        <v>1588</v>
      </c>
      <c r="E845" s="7" t="s">
        <v>3053</v>
      </c>
      <c r="F845" s="8" t="s">
        <v>970</v>
      </c>
      <c r="G845" s="8" t="n">
        <v>9125</v>
      </c>
    </row>
    <row r="846" customFormat="false" ht="12.75" hidden="false" customHeight="false" outlineLevel="0" collapsed="false">
      <c r="A846" s="5" t="s">
        <v>4044</v>
      </c>
      <c r="B846" s="6" t="n">
        <v>36949</v>
      </c>
      <c r="C846" s="7"/>
      <c r="D846" s="7" t="s">
        <v>1588</v>
      </c>
      <c r="E846" s="7" t="s">
        <v>3053</v>
      </c>
      <c r="F846" s="8" t="s">
        <v>970</v>
      </c>
      <c r="G846" s="8" t="n">
        <v>-9125</v>
      </c>
    </row>
    <row r="847" customFormat="false" ht="12.75" hidden="false" customHeight="false" outlineLevel="0" collapsed="false">
      <c r="A847" s="5" t="s">
        <v>4044</v>
      </c>
      <c r="B847" s="6" t="n">
        <v>36949</v>
      </c>
      <c r="C847" s="7"/>
      <c r="D847" s="7" t="s">
        <v>1588</v>
      </c>
      <c r="E847" s="7" t="s">
        <v>3053</v>
      </c>
      <c r="F847" s="8" t="s">
        <v>970</v>
      </c>
      <c r="G847" s="8" t="n">
        <v>-9125</v>
      </c>
    </row>
    <row r="848" customFormat="false" ht="12.75" hidden="false" customHeight="false" outlineLevel="0" collapsed="false">
      <c r="A848" s="5" t="s">
        <v>4045</v>
      </c>
      <c r="B848" s="6" t="n">
        <v>36923</v>
      </c>
      <c r="C848" s="7" t="s">
        <v>4046</v>
      </c>
      <c r="D848" s="7" t="s">
        <v>1588</v>
      </c>
      <c r="E848" s="7" t="s">
        <v>3053</v>
      </c>
      <c r="F848" s="8" t="s">
        <v>4047</v>
      </c>
      <c r="G848" s="8" t="n">
        <v>7360</v>
      </c>
    </row>
    <row r="849" customFormat="false" ht="12.75" hidden="false" customHeight="false" outlineLevel="0" collapsed="false">
      <c r="A849" s="5" t="s">
        <v>4048</v>
      </c>
      <c r="B849" s="6" t="n">
        <v>36894</v>
      </c>
      <c r="C849" s="7" t="s">
        <v>1663</v>
      </c>
      <c r="D849" s="7" t="s">
        <v>1588</v>
      </c>
      <c r="E849" s="7" t="s">
        <v>3362</v>
      </c>
      <c r="F849" s="8" t="s">
        <v>1621</v>
      </c>
      <c r="G849" s="8" t="n">
        <v>4128</v>
      </c>
    </row>
    <row r="850" customFormat="false" ht="12.75" hidden="false" customHeight="false" outlineLevel="0" collapsed="false">
      <c r="A850" s="5" t="s">
        <v>4049</v>
      </c>
      <c r="B850" s="6" t="n">
        <v>36900</v>
      </c>
      <c r="C850" s="7" t="s">
        <v>1663</v>
      </c>
      <c r="D850" s="7" t="s">
        <v>1588</v>
      </c>
      <c r="E850" s="7" t="s">
        <v>3362</v>
      </c>
      <c r="F850" s="8" t="s">
        <v>1621</v>
      </c>
      <c r="G850" s="8" t="n">
        <v>307.94</v>
      </c>
    </row>
    <row r="851" customFormat="false" ht="12.75" hidden="false" customHeight="false" outlineLevel="0" collapsed="false">
      <c r="A851" s="5" t="s">
        <v>4050</v>
      </c>
      <c r="B851" s="6" t="n">
        <v>36900</v>
      </c>
      <c r="C851" s="7" t="s">
        <v>1663</v>
      </c>
      <c r="D851" s="7" t="s">
        <v>1588</v>
      </c>
      <c r="E851" s="7" t="s">
        <v>3362</v>
      </c>
      <c r="F851" s="8" t="s">
        <v>1621</v>
      </c>
      <c r="G851" s="8" t="n">
        <v>904.16</v>
      </c>
    </row>
    <row r="852" customFormat="false" ht="12.75" hidden="false" customHeight="false" outlineLevel="0" collapsed="false">
      <c r="A852" s="5" t="s">
        <v>4051</v>
      </c>
      <c r="B852" s="6" t="n">
        <v>36900</v>
      </c>
      <c r="C852" s="7" t="s">
        <v>1663</v>
      </c>
      <c r="D852" s="7" t="s">
        <v>1588</v>
      </c>
      <c r="E852" s="7" t="s">
        <v>3362</v>
      </c>
      <c r="F852" s="8" t="s">
        <v>1621</v>
      </c>
      <c r="G852" s="8" t="n">
        <v>912.12</v>
      </c>
    </row>
    <row r="853" customFormat="false" ht="12.75" hidden="false" customHeight="false" outlineLevel="0" collapsed="false">
      <c r="A853" s="5" t="s">
        <v>4052</v>
      </c>
      <c r="B853" s="6" t="n">
        <v>36900</v>
      </c>
      <c r="C853" s="7" t="s">
        <v>4053</v>
      </c>
      <c r="D853" s="7" t="s">
        <v>1588</v>
      </c>
      <c r="E853" s="7" t="s">
        <v>3053</v>
      </c>
      <c r="F853" s="8" t="s">
        <v>1621</v>
      </c>
      <c r="G853" s="8" t="n">
        <v>120</v>
      </c>
    </row>
    <row r="854" customFormat="false" ht="12.75" hidden="false" customHeight="false" outlineLevel="0" collapsed="false">
      <c r="A854" s="5" t="s">
        <v>4054</v>
      </c>
      <c r="B854" s="6" t="n">
        <v>36900</v>
      </c>
      <c r="C854" s="7" t="s">
        <v>2848</v>
      </c>
      <c r="D854" s="7" t="s">
        <v>1588</v>
      </c>
      <c r="E854" s="7" t="s">
        <v>3053</v>
      </c>
      <c r="F854" s="8" t="s">
        <v>1621</v>
      </c>
      <c r="G854" s="8" t="n">
        <v>360</v>
      </c>
    </row>
    <row r="855" customFormat="false" ht="12.75" hidden="false" customHeight="false" outlineLevel="0" collapsed="false">
      <c r="A855" s="5" t="s">
        <v>4055</v>
      </c>
      <c r="B855" s="6" t="n">
        <v>36900</v>
      </c>
      <c r="C855" s="7" t="s">
        <v>2851</v>
      </c>
      <c r="D855" s="7" t="s">
        <v>1588</v>
      </c>
      <c r="E855" s="7" t="s">
        <v>3053</v>
      </c>
      <c r="F855" s="8" t="s">
        <v>1621</v>
      </c>
      <c r="G855" s="8" t="n">
        <v>120</v>
      </c>
    </row>
    <row r="856" customFormat="false" ht="12.75" hidden="false" customHeight="false" outlineLevel="0" collapsed="false">
      <c r="A856" s="5" t="s">
        <v>4056</v>
      </c>
      <c r="B856" s="6" t="n">
        <v>36900</v>
      </c>
      <c r="C856" s="7" t="s">
        <v>4053</v>
      </c>
      <c r="D856" s="7" t="s">
        <v>1588</v>
      </c>
      <c r="E856" s="7" t="s">
        <v>3053</v>
      </c>
      <c r="F856" s="8" t="s">
        <v>1621</v>
      </c>
      <c r="G856" s="8" t="n">
        <v>825</v>
      </c>
    </row>
    <row r="857" customFormat="false" ht="12.75" hidden="false" customHeight="false" outlineLevel="0" collapsed="false">
      <c r="A857" s="5" t="s">
        <v>4057</v>
      </c>
      <c r="B857" s="6" t="n">
        <v>36900</v>
      </c>
      <c r="C857" s="7" t="s">
        <v>2848</v>
      </c>
      <c r="D857" s="7" t="s">
        <v>1588</v>
      </c>
      <c r="E857" s="7" t="s">
        <v>3053</v>
      </c>
      <c r="F857" s="8" t="s">
        <v>1621</v>
      </c>
      <c r="G857" s="8" t="n">
        <v>1175</v>
      </c>
    </row>
    <row r="858" customFormat="false" ht="12.75" hidden="false" customHeight="false" outlineLevel="0" collapsed="false">
      <c r="A858" s="5" t="s">
        <v>4058</v>
      </c>
      <c r="B858" s="6" t="n">
        <v>36900</v>
      </c>
      <c r="C858" s="7" t="s">
        <v>2851</v>
      </c>
      <c r="D858" s="7" t="s">
        <v>1588</v>
      </c>
      <c r="E858" s="7" t="s">
        <v>3053</v>
      </c>
      <c r="F858" s="8" t="s">
        <v>1621</v>
      </c>
      <c r="G858" s="8" t="n">
        <v>500</v>
      </c>
    </row>
    <row r="859" customFormat="false" ht="12.75" hidden="false" customHeight="false" outlineLevel="0" collapsed="false">
      <c r="A859" s="5" t="s">
        <v>4059</v>
      </c>
      <c r="B859" s="6" t="n">
        <v>36900</v>
      </c>
      <c r="C859" s="7" t="s">
        <v>4053</v>
      </c>
      <c r="D859" s="7" t="s">
        <v>1588</v>
      </c>
      <c r="E859" s="7" t="s">
        <v>3053</v>
      </c>
      <c r="F859" s="8" t="s">
        <v>1621</v>
      </c>
      <c r="G859" s="8" t="n">
        <v>18250</v>
      </c>
    </row>
    <row r="860" customFormat="false" ht="12.75" hidden="false" customHeight="false" outlineLevel="0" collapsed="false">
      <c r="A860" s="5" t="s">
        <v>4060</v>
      </c>
      <c r="B860" s="6" t="n">
        <v>36900</v>
      </c>
      <c r="C860" s="7" t="s">
        <v>2848</v>
      </c>
      <c r="D860" s="7" t="s">
        <v>1588</v>
      </c>
      <c r="E860" s="7" t="s">
        <v>3053</v>
      </c>
      <c r="F860" s="8" t="s">
        <v>1621</v>
      </c>
      <c r="G860" s="8" t="n">
        <v>27375</v>
      </c>
    </row>
    <row r="861" customFormat="false" ht="12.75" hidden="false" customHeight="false" outlineLevel="0" collapsed="false">
      <c r="A861" s="5" t="s">
        <v>4061</v>
      </c>
      <c r="B861" s="6" t="n">
        <v>36901</v>
      </c>
      <c r="C861" s="7" t="s">
        <v>1663</v>
      </c>
      <c r="D861" s="7" t="s">
        <v>1588</v>
      </c>
      <c r="E861" s="7" t="s">
        <v>3030</v>
      </c>
      <c r="F861" s="8" t="s">
        <v>1621</v>
      </c>
      <c r="G861" s="8" t="n">
        <v>500</v>
      </c>
    </row>
    <row r="862" customFormat="false" ht="12.75" hidden="false" customHeight="false" outlineLevel="0" collapsed="false">
      <c r="A862" s="5" t="s">
        <v>4062</v>
      </c>
      <c r="B862" s="6" t="n">
        <v>36901</v>
      </c>
      <c r="C862" s="7" t="s">
        <v>1663</v>
      </c>
      <c r="D862" s="7" t="s">
        <v>1588</v>
      </c>
      <c r="E862" s="7" t="s">
        <v>3053</v>
      </c>
      <c r="F862" s="8" t="s">
        <v>1621</v>
      </c>
      <c r="G862" s="8" t="n">
        <v>1500</v>
      </c>
    </row>
    <row r="863" customFormat="false" ht="12.75" hidden="false" customHeight="false" outlineLevel="0" collapsed="false">
      <c r="A863" s="5" t="s">
        <v>4063</v>
      </c>
      <c r="B863" s="6" t="n">
        <v>36902</v>
      </c>
      <c r="C863" s="7" t="s">
        <v>1663</v>
      </c>
      <c r="D863" s="7" t="s">
        <v>1588</v>
      </c>
      <c r="E863" s="7" t="s">
        <v>3053</v>
      </c>
      <c r="F863" s="8" t="s">
        <v>1621</v>
      </c>
      <c r="G863" s="8" t="n">
        <v>3875</v>
      </c>
    </row>
    <row r="864" customFormat="false" ht="12.75" hidden="false" customHeight="false" outlineLevel="0" collapsed="false">
      <c r="A864" s="5" t="s">
        <v>4064</v>
      </c>
      <c r="B864" s="6" t="n">
        <v>36902</v>
      </c>
      <c r="C864" s="7" t="s">
        <v>1663</v>
      </c>
      <c r="D864" s="7" t="s">
        <v>1588</v>
      </c>
      <c r="E864" s="7" t="s">
        <v>3053</v>
      </c>
      <c r="F864" s="8" t="s">
        <v>1621</v>
      </c>
      <c r="G864" s="8" t="n">
        <v>375</v>
      </c>
    </row>
    <row r="865" customFormat="false" ht="12.75" hidden="false" customHeight="false" outlineLevel="0" collapsed="false">
      <c r="A865" s="5" t="s">
        <v>4065</v>
      </c>
      <c r="B865" s="6" t="n">
        <v>36902</v>
      </c>
      <c r="C865" s="7" t="s">
        <v>1663</v>
      </c>
      <c r="D865" s="7" t="s">
        <v>1588</v>
      </c>
      <c r="E865" s="7" t="s">
        <v>3053</v>
      </c>
      <c r="F865" s="8" t="s">
        <v>1621</v>
      </c>
      <c r="G865" s="8" t="n">
        <v>1750</v>
      </c>
    </row>
    <row r="866" customFormat="false" ht="12.75" hidden="false" customHeight="false" outlineLevel="0" collapsed="false">
      <c r="A866" s="5" t="s">
        <v>4066</v>
      </c>
      <c r="B866" s="6" t="n">
        <v>36902</v>
      </c>
      <c r="C866" s="7" t="s">
        <v>1663</v>
      </c>
      <c r="D866" s="7" t="s">
        <v>1588</v>
      </c>
      <c r="E866" s="7" t="s">
        <v>3053</v>
      </c>
      <c r="F866" s="8" t="s">
        <v>1621</v>
      </c>
      <c r="G866" s="8" t="n">
        <v>1500</v>
      </c>
    </row>
    <row r="867" customFormat="false" ht="12.75" hidden="false" customHeight="false" outlineLevel="0" collapsed="false">
      <c r="A867" s="5" t="s">
        <v>4067</v>
      </c>
      <c r="B867" s="6" t="n">
        <v>36902</v>
      </c>
      <c r="C867" s="7" t="s">
        <v>1663</v>
      </c>
      <c r="D867" s="7" t="s">
        <v>1588</v>
      </c>
      <c r="E867" s="7" t="s">
        <v>3053</v>
      </c>
      <c r="F867" s="8" t="s">
        <v>1621</v>
      </c>
      <c r="G867" s="8" t="n">
        <v>3750</v>
      </c>
    </row>
    <row r="868" customFormat="false" ht="12.75" hidden="false" customHeight="false" outlineLevel="0" collapsed="false">
      <c r="A868" s="5" t="s">
        <v>4068</v>
      </c>
      <c r="B868" s="6" t="n">
        <v>36903</v>
      </c>
      <c r="C868" s="7" t="s">
        <v>1663</v>
      </c>
      <c r="D868" s="7" t="s">
        <v>1588</v>
      </c>
      <c r="E868" s="7" t="s">
        <v>3053</v>
      </c>
      <c r="F868" s="8" t="s">
        <v>1621</v>
      </c>
      <c r="G868" s="8" t="n">
        <v>3750</v>
      </c>
    </row>
    <row r="869" customFormat="false" ht="12.75" hidden="false" customHeight="false" outlineLevel="0" collapsed="false">
      <c r="A869" s="5" t="s">
        <v>4069</v>
      </c>
      <c r="B869" s="6" t="n">
        <v>36903</v>
      </c>
      <c r="C869" s="7" t="s">
        <v>1663</v>
      </c>
      <c r="D869" s="7" t="s">
        <v>1588</v>
      </c>
      <c r="E869" s="7" t="s">
        <v>3053</v>
      </c>
      <c r="F869" s="8" t="s">
        <v>1621</v>
      </c>
      <c r="G869" s="8" t="n">
        <v>2640</v>
      </c>
    </row>
    <row r="870" customFormat="false" ht="12.75" hidden="false" customHeight="false" outlineLevel="0" collapsed="false">
      <c r="A870" s="5" t="s">
        <v>4070</v>
      </c>
      <c r="B870" s="6" t="n">
        <v>36908</v>
      </c>
      <c r="C870" s="7" t="s">
        <v>1663</v>
      </c>
      <c r="D870" s="7" t="s">
        <v>1588</v>
      </c>
      <c r="E870" s="7" t="s">
        <v>3053</v>
      </c>
      <c r="F870" s="8" t="s">
        <v>1621</v>
      </c>
      <c r="G870" s="8" t="n">
        <v>0</v>
      </c>
    </row>
    <row r="871" customFormat="false" ht="12.75" hidden="false" customHeight="false" outlineLevel="0" collapsed="false">
      <c r="A871" s="5" t="s">
        <v>4071</v>
      </c>
      <c r="B871" s="6" t="n">
        <v>36908</v>
      </c>
      <c r="C871" s="7" t="s">
        <v>1663</v>
      </c>
      <c r="D871" s="7" t="s">
        <v>1588</v>
      </c>
      <c r="E871" s="7" t="s">
        <v>3053</v>
      </c>
      <c r="F871" s="8" t="s">
        <v>1621</v>
      </c>
      <c r="G871" s="8" t="n">
        <v>625</v>
      </c>
    </row>
    <row r="872" customFormat="false" ht="12.75" hidden="false" customHeight="false" outlineLevel="0" collapsed="false">
      <c r="A872" s="5" t="s">
        <v>4072</v>
      </c>
      <c r="B872" s="6" t="n">
        <v>36908</v>
      </c>
      <c r="C872" s="7" t="s">
        <v>1663</v>
      </c>
      <c r="D872" s="7" t="s">
        <v>1588</v>
      </c>
      <c r="E872" s="7" t="s">
        <v>3053</v>
      </c>
      <c r="F872" s="8" t="s">
        <v>1621</v>
      </c>
      <c r="G872" s="8" t="n">
        <v>17500</v>
      </c>
    </row>
    <row r="873" customFormat="false" ht="12.75" hidden="false" customHeight="false" outlineLevel="0" collapsed="false">
      <c r="A873" s="5" t="s">
        <v>4073</v>
      </c>
      <c r="B873" s="6" t="n">
        <v>36908</v>
      </c>
      <c r="C873" s="7" t="s">
        <v>1663</v>
      </c>
      <c r="D873" s="7" t="s">
        <v>1588</v>
      </c>
      <c r="E873" s="7" t="s">
        <v>3053</v>
      </c>
      <c r="F873" s="8" t="s">
        <v>1621</v>
      </c>
      <c r="G873" s="8" t="n">
        <v>3000</v>
      </c>
    </row>
    <row r="874" customFormat="false" ht="12.75" hidden="false" customHeight="false" outlineLevel="0" collapsed="false">
      <c r="A874" s="5" t="s">
        <v>4074</v>
      </c>
      <c r="B874" s="6" t="n">
        <v>36908</v>
      </c>
      <c r="C874" s="7" t="s">
        <v>1663</v>
      </c>
      <c r="D874" s="7" t="s">
        <v>1588</v>
      </c>
      <c r="E874" s="7" t="s">
        <v>3053</v>
      </c>
      <c r="F874" s="8" t="s">
        <v>1621</v>
      </c>
      <c r="G874" s="8" t="n">
        <v>1500</v>
      </c>
    </row>
    <row r="875" customFormat="false" ht="12.75" hidden="false" customHeight="false" outlineLevel="0" collapsed="false">
      <c r="A875" s="5" t="s">
        <v>4075</v>
      </c>
      <c r="B875" s="6" t="n">
        <v>36908</v>
      </c>
      <c r="C875" s="7" t="s">
        <v>1663</v>
      </c>
      <c r="D875" s="7" t="s">
        <v>1588</v>
      </c>
      <c r="E875" s="7" t="s">
        <v>3053</v>
      </c>
      <c r="F875" s="8" t="s">
        <v>1621</v>
      </c>
      <c r="G875" s="8" t="n">
        <v>0</v>
      </c>
    </row>
    <row r="876" customFormat="false" ht="12.75" hidden="false" customHeight="false" outlineLevel="0" collapsed="false">
      <c r="A876" s="5" t="s">
        <v>3021</v>
      </c>
      <c r="B876" s="6" t="n">
        <v>36908</v>
      </c>
      <c r="C876" s="7" t="s">
        <v>1663</v>
      </c>
      <c r="D876" s="7" t="s">
        <v>1588</v>
      </c>
      <c r="E876" s="7" t="s">
        <v>376</v>
      </c>
      <c r="F876" s="8" t="s">
        <v>1621</v>
      </c>
      <c r="G876" s="8" t="n">
        <v>37500</v>
      </c>
    </row>
    <row r="877" customFormat="false" ht="12.75" hidden="false" customHeight="false" outlineLevel="0" collapsed="false">
      <c r="A877" s="5" t="s">
        <v>4076</v>
      </c>
      <c r="B877" s="6" t="n">
        <v>36909</v>
      </c>
      <c r="C877" s="7" t="s">
        <v>4077</v>
      </c>
      <c r="D877" s="7" t="s">
        <v>1588</v>
      </c>
      <c r="E877" s="7" t="s">
        <v>3053</v>
      </c>
      <c r="F877" s="8" t="s">
        <v>1621</v>
      </c>
      <c r="G877" s="8" t="n">
        <v>18750</v>
      </c>
    </row>
    <row r="878" customFormat="false" ht="12.75" hidden="false" customHeight="false" outlineLevel="0" collapsed="false">
      <c r="A878" s="5" t="s">
        <v>4078</v>
      </c>
      <c r="B878" s="6" t="n">
        <v>36909</v>
      </c>
      <c r="C878" s="7" t="s">
        <v>4079</v>
      </c>
      <c r="D878" s="7" t="s">
        <v>1588</v>
      </c>
      <c r="E878" s="7" t="s">
        <v>3053</v>
      </c>
      <c r="F878" s="8" t="s">
        <v>1621</v>
      </c>
      <c r="G878" s="8" t="n">
        <v>216750</v>
      </c>
    </row>
    <row r="879" customFormat="false" ht="12.75" hidden="false" customHeight="false" outlineLevel="0" collapsed="false">
      <c r="A879" s="5" t="s">
        <v>4080</v>
      </c>
      <c r="B879" s="6" t="n">
        <v>36909</v>
      </c>
      <c r="C879" s="7" t="s">
        <v>1663</v>
      </c>
      <c r="D879" s="7" t="s">
        <v>1588</v>
      </c>
      <c r="E879" s="7" t="s">
        <v>3053</v>
      </c>
      <c r="F879" s="8" t="s">
        <v>1621</v>
      </c>
      <c r="G879" s="8" t="n">
        <v>600</v>
      </c>
    </row>
    <row r="880" customFormat="false" ht="12.75" hidden="false" customHeight="false" outlineLevel="0" collapsed="false">
      <c r="A880" s="5" t="s">
        <v>4081</v>
      </c>
      <c r="B880" s="6" t="n">
        <v>36909</v>
      </c>
      <c r="C880" s="7" t="s">
        <v>166</v>
      </c>
      <c r="D880" s="7" t="s">
        <v>1588</v>
      </c>
      <c r="E880" s="7" t="s">
        <v>3053</v>
      </c>
      <c r="F880" s="8" t="s">
        <v>1621</v>
      </c>
      <c r="G880" s="8" t="n">
        <v>4438</v>
      </c>
    </row>
    <row r="881" customFormat="false" ht="12.75" hidden="false" customHeight="false" outlineLevel="0" collapsed="false">
      <c r="A881" s="5" t="s">
        <v>3021</v>
      </c>
      <c r="B881" s="6" t="n">
        <v>36909</v>
      </c>
      <c r="C881" s="7" t="s">
        <v>1663</v>
      </c>
      <c r="D881" s="7" t="s">
        <v>1588</v>
      </c>
      <c r="E881" s="7" t="s">
        <v>376</v>
      </c>
      <c r="F881" s="8" t="s">
        <v>1621</v>
      </c>
      <c r="G881" s="8" t="n">
        <v>25000</v>
      </c>
    </row>
    <row r="882" customFormat="false" ht="12.75" hidden="false" customHeight="false" outlineLevel="0" collapsed="false">
      <c r="A882" s="5" t="s">
        <v>4081</v>
      </c>
      <c r="B882" s="6" t="n">
        <v>36910</v>
      </c>
      <c r="C882" s="7" t="s">
        <v>166</v>
      </c>
      <c r="D882" s="7" t="s">
        <v>1588</v>
      </c>
      <c r="E882" s="7" t="s">
        <v>3053</v>
      </c>
      <c r="F882" s="8" t="s">
        <v>1621</v>
      </c>
      <c r="G882" s="8" t="n">
        <v>-4438</v>
      </c>
    </row>
    <row r="883" customFormat="false" ht="12.75" hidden="false" customHeight="false" outlineLevel="0" collapsed="false">
      <c r="A883" s="5" t="s">
        <v>4082</v>
      </c>
      <c r="B883" s="6" t="n">
        <v>36914</v>
      </c>
      <c r="C883" s="7" t="s">
        <v>1663</v>
      </c>
      <c r="D883" s="7" t="s">
        <v>1588</v>
      </c>
      <c r="E883" s="7" t="s">
        <v>376</v>
      </c>
      <c r="F883" s="8" t="s">
        <v>1621</v>
      </c>
      <c r="G883" s="8" t="n">
        <v>5000</v>
      </c>
    </row>
    <row r="884" customFormat="false" ht="12.75" hidden="false" customHeight="false" outlineLevel="0" collapsed="false">
      <c r="A884" s="5" t="s">
        <v>4083</v>
      </c>
      <c r="B884" s="6" t="n">
        <v>36915</v>
      </c>
      <c r="C884" s="7" t="s">
        <v>1663</v>
      </c>
      <c r="D884" s="7" t="s">
        <v>1588</v>
      </c>
      <c r="E884" s="7" t="s">
        <v>3053</v>
      </c>
      <c r="F884" s="8" t="s">
        <v>1621</v>
      </c>
      <c r="G884" s="8" t="n">
        <v>0</v>
      </c>
    </row>
    <row r="885" customFormat="false" ht="12.75" hidden="false" customHeight="false" outlineLevel="0" collapsed="false">
      <c r="A885" s="5" t="s">
        <v>4084</v>
      </c>
      <c r="B885" s="6" t="n">
        <v>36915</v>
      </c>
      <c r="C885" s="7" t="s">
        <v>1663</v>
      </c>
      <c r="D885" s="7" t="s">
        <v>1588</v>
      </c>
      <c r="E885" s="7" t="s">
        <v>3053</v>
      </c>
      <c r="F885" s="8" t="s">
        <v>1621</v>
      </c>
      <c r="G885" s="8" t="n">
        <v>1250</v>
      </c>
    </row>
    <row r="886" customFormat="false" ht="12.75" hidden="false" customHeight="false" outlineLevel="0" collapsed="false">
      <c r="A886" s="5" t="s">
        <v>4085</v>
      </c>
      <c r="B886" s="6" t="n">
        <v>36915</v>
      </c>
      <c r="C886" s="7" t="s">
        <v>1663</v>
      </c>
      <c r="D886" s="7" t="s">
        <v>1588</v>
      </c>
      <c r="E886" s="7" t="s">
        <v>376</v>
      </c>
      <c r="F886" s="8" t="s">
        <v>1621</v>
      </c>
      <c r="G886" s="8" t="n">
        <v>20000</v>
      </c>
    </row>
    <row r="887" customFormat="false" ht="12.75" hidden="false" customHeight="false" outlineLevel="0" collapsed="false">
      <c r="A887" s="5" t="s">
        <v>4086</v>
      </c>
      <c r="B887" s="6" t="n">
        <v>36915</v>
      </c>
      <c r="C887" s="7" t="s">
        <v>4087</v>
      </c>
      <c r="D887" s="7" t="s">
        <v>1588</v>
      </c>
      <c r="E887" s="7" t="s">
        <v>376</v>
      </c>
      <c r="F887" s="8" t="s">
        <v>1621</v>
      </c>
      <c r="G887" s="8" t="n">
        <v>10000</v>
      </c>
    </row>
    <row r="888" customFormat="false" ht="12.75" hidden="false" customHeight="false" outlineLevel="0" collapsed="false">
      <c r="A888" s="5" t="s">
        <v>4088</v>
      </c>
      <c r="B888" s="6" t="n">
        <v>36916</v>
      </c>
      <c r="C888" s="7" t="s">
        <v>1663</v>
      </c>
      <c r="D888" s="7" t="s">
        <v>1588</v>
      </c>
      <c r="E888" s="7" t="s">
        <v>3053</v>
      </c>
      <c r="F888" s="8" t="s">
        <v>1621</v>
      </c>
      <c r="G888" s="8" t="n">
        <v>2000</v>
      </c>
    </row>
    <row r="889" customFormat="false" ht="12.75" hidden="false" customHeight="false" outlineLevel="0" collapsed="false">
      <c r="A889" s="5" t="s">
        <v>4089</v>
      </c>
      <c r="B889" s="6" t="n">
        <v>36916</v>
      </c>
      <c r="C889" s="7" t="s">
        <v>1663</v>
      </c>
      <c r="D889" s="7" t="s">
        <v>1588</v>
      </c>
      <c r="E889" s="7" t="s">
        <v>3053</v>
      </c>
      <c r="F889" s="8" t="s">
        <v>1621</v>
      </c>
      <c r="G889" s="8" t="n">
        <v>7000</v>
      </c>
    </row>
    <row r="890" customFormat="false" ht="12.75" hidden="false" customHeight="false" outlineLevel="0" collapsed="false">
      <c r="A890" s="5" t="s">
        <v>4090</v>
      </c>
      <c r="B890" s="6" t="n">
        <v>36916</v>
      </c>
      <c r="C890" s="7" t="s">
        <v>4087</v>
      </c>
      <c r="D890" s="7" t="s">
        <v>1588</v>
      </c>
      <c r="E890" s="7" t="s">
        <v>376</v>
      </c>
      <c r="F890" s="8" t="s">
        <v>1621</v>
      </c>
      <c r="G890" s="8" t="n">
        <v>5000</v>
      </c>
    </row>
    <row r="891" customFormat="false" ht="12.75" hidden="false" customHeight="false" outlineLevel="0" collapsed="false">
      <c r="A891" s="5" t="s">
        <v>4091</v>
      </c>
      <c r="B891" s="6" t="n">
        <v>36916</v>
      </c>
      <c r="C891" s="7" t="s">
        <v>1663</v>
      </c>
      <c r="D891" s="7" t="s">
        <v>1588</v>
      </c>
      <c r="E891" s="7" t="s">
        <v>376</v>
      </c>
      <c r="F891" s="8" t="s">
        <v>1621</v>
      </c>
      <c r="G891" s="8" t="n">
        <v>5000</v>
      </c>
    </row>
    <row r="892" customFormat="false" ht="12.75" hidden="false" customHeight="false" outlineLevel="0" collapsed="false">
      <c r="A892" s="5" t="s">
        <v>4092</v>
      </c>
      <c r="B892" s="6" t="n">
        <v>36917</v>
      </c>
      <c r="C892" s="7" t="s">
        <v>4093</v>
      </c>
      <c r="D892" s="7" t="s">
        <v>1588</v>
      </c>
      <c r="E892" s="7" t="s">
        <v>3053</v>
      </c>
      <c r="F892" s="8" t="s">
        <v>1621</v>
      </c>
      <c r="G892" s="8" t="n">
        <v>900</v>
      </c>
    </row>
    <row r="893" customFormat="false" ht="12.75" hidden="false" customHeight="false" outlineLevel="0" collapsed="false">
      <c r="A893" s="5" t="s">
        <v>4094</v>
      </c>
      <c r="B893" s="6" t="n">
        <v>36917</v>
      </c>
      <c r="C893" s="7" t="s">
        <v>4095</v>
      </c>
      <c r="D893" s="7" t="s">
        <v>1588</v>
      </c>
      <c r="E893" s="7" t="s">
        <v>376</v>
      </c>
      <c r="F893" s="8" t="s">
        <v>1621</v>
      </c>
      <c r="G893" s="8" t="n">
        <v>2100</v>
      </c>
    </row>
    <row r="894" customFormat="false" ht="12.75" hidden="false" customHeight="false" outlineLevel="0" collapsed="false">
      <c r="A894" s="5" t="s">
        <v>4096</v>
      </c>
      <c r="B894" s="6" t="n">
        <v>36920</v>
      </c>
      <c r="C894" s="7" t="s">
        <v>4097</v>
      </c>
      <c r="D894" s="7" t="s">
        <v>1588</v>
      </c>
      <c r="E894" s="7" t="s">
        <v>137</v>
      </c>
      <c r="F894" s="8" t="s">
        <v>1621</v>
      </c>
      <c r="G894" s="8" t="n">
        <v>1680</v>
      </c>
    </row>
    <row r="895" customFormat="false" ht="12.75" hidden="false" customHeight="false" outlineLevel="0" collapsed="false">
      <c r="A895" s="5" t="s">
        <v>4098</v>
      </c>
      <c r="B895" s="6" t="n">
        <v>36920</v>
      </c>
      <c r="C895" s="7" t="s">
        <v>1663</v>
      </c>
      <c r="D895" s="7" t="s">
        <v>1588</v>
      </c>
      <c r="E895" s="7" t="s">
        <v>3053</v>
      </c>
      <c r="F895" s="8" t="s">
        <v>1621</v>
      </c>
      <c r="G895" s="8" t="n">
        <v>500</v>
      </c>
    </row>
    <row r="896" customFormat="false" ht="12.75" hidden="false" customHeight="false" outlineLevel="0" collapsed="false">
      <c r="A896" s="5" t="s">
        <v>4099</v>
      </c>
      <c r="B896" s="6" t="n">
        <v>36920</v>
      </c>
      <c r="C896" s="7" t="s">
        <v>1663</v>
      </c>
      <c r="D896" s="7" t="s">
        <v>1588</v>
      </c>
      <c r="E896" s="7" t="s">
        <v>376</v>
      </c>
      <c r="F896" s="8" t="s">
        <v>1621</v>
      </c>
      <c r="G896" s="8" t="n">
        <v>2500</v>
      </c>
    </row>
    <row r="897" customFormat="false" ht="12.75" hidden="false" customHeight="false" outlineLevel="0" collapsed="false">
      <c r="A897" s="5" t="s">
        <v>4100</v>
      </c>
      <c r="B897" s="6" t="n">
        <v>36920</v>
      </c>
      <c r="C897" s="7" t="s">
        <v>4087</v>
      </c>
      <c r="D897" s="7" t="s">
        <v>1588</v>
      </c>
      <c r="E897" s="7" t="s">
        <v>376</v>
      </c>
      <c r="F897" s="8" t="s">
        <v>1621</v>
      </c>
      <c r="G897" s="8" t="n">
        <v>5000</v>
      </c>
    </row>
    <row r="898" customFormat="false" ht="12.75" hidden="false" customHeight="false" outlineLevel="0" collapsed="false">
      <c r="A898" s="5" t="s">
        <v>4101</v>
      </c>
      <c r="B898" s="6" t="n">
        <v>36921</v>
      </c>
      <c r="C898" s="7" t="s">
        <v>1663</v>
      </c>
      <c r="D898" s="7" t="s">
        <v>1588</v>
      </c>
      <c r="E898" s="7" t="s">
        <v>3362</v>
      </c>
      <c r="F898" s="8" t="s">
        <v>1621</v>
      </c>
      <c r="G898" s="8" t="n">
        <v>5232</v>
      </c>
    </row>
    <row r="899" customFormat="false" ht="12.75" hidden="false" customHeight="false" outlineLevel="0" collapsed="false">
      <c r="A899" s="5" t="s">
        <v>4092</v>
      </c>
      <c r="B899" s="6" t="n">
        <v>36921</v>
      </c>
      <c r="C899" s="7" t="s">
        <v>4093</v>
      </c>
      <c r="D899" s="7" t="s">
        <v>1588</v>
      </c>
      <c r="E899" s="7" t="s">
        <v>3053</v>
      </c>
      <c r="F899" s="8" t="s">
        <v>1621</v>
      </c>
      <c r="G899" s="8" t="n">
        <v>-900</v>
      </c>
    </row>
    <row r="900" customFormat="false" ht="12.75" hidden="false" customHeight="false" outlineLevel="0" collapsed="false">
      <c r="A900" s="5" t="s">
        <v>4092</v>
      </c>
      <c r="B900" s="6" t="n">
        <v>36921</v>
      </c>
      <c r="C900" s="7" t="s">
        <v>4093</v>
      </c>
      <c r="D900" s="7" t="s">
        <v>1588</v>
      </c>
      <c r="E900" s="7" t="s">
        <v>3053</v>
      </c>
      <c r="F900" s="8" t="s">
        <v>1621</v>
      </c>
      <c r="G900" s="8" t="n">
        <v>7200</v>
      </c>
    </row>
    <row r="901" customFormat="false" ht="12.75" hidden="false" customHeight="false" outlineLevel="0" collapsed="false">
      <c r="A901" s="5" t="s">
        <v>4102</v>
      </c>
      <c r="B901" s="6" t="n">
        <v>36921</v>
      </c>
      <c r="C901" s="7" t="s">
        <v>1663</v>
      </c>
      <c r="D901" s="7" t="s">
        <v>1588</v>
      </c>
      <c r="E901" s="7" t="s">
        <v>3053</v>
      </c>
      <c r="F901" s="8" t="s">
        <v>1621</v>
      </c>
      <c r="G901" s="8" t="n">
        <v>0</v>
      </c>
    </row>
    <row r="902" customFormat="false" ht="12.75" hidden="false" customHeight="false" outlineLevel="0" collapsed="false">
      <c r="A902" s="5" t="s">
        <v>4103</v>
      </c>
      <c r="B902" s="6" t="n">
        <v>36921</v>
      </c>
      <c r="C902" s="7" t="s">
        <v>1663</v>
      </c>
      <c r="D902" s="7" t="s">
        <v>1588</v>
      </c>
      <c r="E902" s="7" t="s">
        <v>3053</v>
      </c>
      <c r="F902" s="8" t="s">
        <v>1621</v>
      </c>
      <c r="G902" s="8" t="n">
        <v>180</v>
      </c>
    </row>
    <row r="903" customFormat="false" ht="12.75" hidden="false" customHeight="false" outlineLevel="0" collapsed="false">
      <c r="A903" s="5" t="s">
        <v>3021</v>
      </c>
      <c r="B903" s="6" t="n">
        <v>36921</v>
      </c>
      <c r="C903" s="7" t="s">
        <v>1663</v>
      </c>
      <c r="D903" s="7" t="s">
        <v>1588</v>
      </c>
      <c r="E903" s="7" t="s">
        <v>376</v>
      </c>
      <c r="F903" s="8" t="s">
        <v>1621</v>
      </c>
      <c r="G903" s="8" t="n">
        <v>75500</v>
      </c>
    </row>
    <row r="904" customFormat="false" ht="12.75" hidden="false" customHeight="false" outlineLevel="0" collapsed="false">
      <c r="A904" s="5" t="s">
        <v>4104</v>
      </c>
      <c r="B904" s="6" t="n">
        <v>36922</v>
      </c>
      <c r="C904" s="7" t="s">
        <v>3724</v>
      </c>
      <c r="D904" s="7" t="s">
        <v>1588</v>
      </c>
      <c r="E904" s="7" t="s">
        <v>3838</v>
      </c>
      <c r="F904" s="8" t="s">
        <v>1621</v>
      </c>
      <c r="G904" s="8" t="n">
        <v>4185.62</v>
      </c>
    </row>
    <row r="905" customFormat="false" ht="12.75" hidden="false" customHeight="false" outlineLevel="0" collapsed="false">
      <c r="A905" s="5" t="s">
        <v>3723</v>
      </c>
      <c r="B905" s="6" t="n">
        <v>36922</v>
      </c>
      <c r="C905" s="7" t="s">
        <v>3724</v>
      </c>
      <c r="D905" s="7" t="s">
        <v>1588</v>
      </c>
      <c r="E905" s="7" t="s">
        <v>960</v>
      </c>
      <c r="F905" s="8" t="s">
        <v>1621</v>
      </c>
      <c r="G905" s="8" t="n">
        <v>0</v>
      </c>
    </row>
    <row r="906" customFormat="false" ht="12.75" hidden="false" customHeight="false" outlineLevel="0" collapsed="false">
      <c r="A906" s="5" t="s">
        <v>4105</v>
      </c>
      <c r="B906" s="6" t="n">
        <v>36922</v>
      </c>
      <c r="C906" s="7" t="s">
        <v>3724</v>
      </c>
      <c r="D906" s="7" t="s">
        <v>1588</v>
      </c>
      <c r="E906" s="7" t="s">
        <v>960</v>
      </c>
      <c r="F906" s="8" t="s">
        <v>1621</v>
      </c>
      <c r="G906" s="8" t="n">
        <v>280</v>
      </c>
    </row>
    <row r="907" customFormat="false" ht="12.75" hidden="false" customHeight="false" outlineLevel="0" collapsed="false">
      <c r="A907" s="5" t="s">
        <v>4106</v>
      </c>
      <c r="B907" s="6" t="n">
        <v>36922</v>
      </c>
      <c r="C907" s="7" t="s">
        <v>3724</v>
      </c>
      <c r="D907" s="7" t="s">
        <v>1588</v>
      </c>
      <c r="E907" s="7" t="s">
        <v>960</v>
      </c>
      <c r="F907" s="8" t="s">
        <v>1621</v>
      </c>
      <c r="G907" s="8" t="n">
        <v>280</v>
      </c>
    </row>
    <row r="908" customFormat="false" ht="12.75" hidden="false" customHeight="false" outlineLevel="0" collapsed="false">
      <c r="A908" s="5" t="s">
        <v>4107</v>
      </c>
      <c r="B908" s="6" t="n">
        <v>36922</v>
      </c>
      <c r="C908" s="7" t="s">
        <v>1663</v>
      </c>
      <c r="D908" s="7" t="s">
        <v>1588</v>
      </c>
      <c r="E908" s="7" t="s">
        <v>3053</v>
      </c>
      <c r="F908" s="8" t="s">
        <v>1621</v>
      </c>
      <c r="G908" s="8" t="n">
        <v>1500</v>
      </c>
    </row>
    <row r="909" customFormat="false" ht="12.75" hidden="false" customHeight="false" outlineLevel="0" collapsed="false">
      <c r="A909" s="5" t="s">
        <v>4108</v>
      </c>
      <c r="B909" s="6" t="n">
        <v>36922</v>
      </c>
      <c r="C909" s="7" t="s">
        <v>1663</v>
      </c>
      <c r="D909" s="7" t="s">
        <v>1588</v>
      </c>
      <c r="E909" s="7" t="s">
        <v>3053</v>
      </c>
      <c r="F909" s="8" t="s">
        <v>1621</v>
      </c>
      <c r="G909" s="8" t="n">
        <v>0</v>
      </c>
    </row>
    <row r="910" customFormat="false" ht="12.75" hidden="false" customHeight="false" outlineLevel="0" collapsed="false">
      <c r="A910" s="5" t="s">
        <v>4109</v>
      </c>
      <c r="B910" s="6" t="n">
        <v>36922</v>
      </c>
      <c r="C910" s="7" t="s">
        <v>1663</v>
      </c>
      <c r="D910" s="7" t="s">
        <v>1588</v>
      </c>
      <c r="E910" s="7" t="s">
        <v>3053</v>
      </c>
      <c r="F910" s="8" t="s">
        <v>1621</v>
      </c>
      <c r="G910" s="8" t="n">
        <v>0</v>
      </c>
    </row>
    <row r="911" customFormat="false" ht="12.75" hidden="false" customHeight="false" outlineLevel="0" collapsed="false">
      <c r="A911" s="5" t="s">
        <v>4110</v>
      </c>
      <c r="B911" s="6" t="n">
        <v>36896</v>
      </c>
      <c r="C911" s="7" t="s">
        <v>4111</v>
      </c>
      <c r="D911" s="7" t="s">
        <v>1588</v>
      </c>
      <c r="E911" s="7" t="s">
        <v>3985</v>
      </c>
      <c r="F911" s="8" t="s">
        <v>2360</v>
      </c>
      <c r="G911" s="8" t="n">
        <v>5250</v>
      </c>
    </row>
    <row r="912" customFormat="false" ht="12.75" hidden="false" customHeight="false" outlineLevel="0" collapsed="false">
      <c r="A912" s="5" t="s">
        <v>4112</v>
      </c>
      <c r="B912" s="6" t="n">
        <v>36910</v>
      </c>
      <c r="C912" s="7" t="s">
        <v>4113</v>
      </c>
      <c r="D912" s="7" t="s">
        <v>1588</v>
      </c>
      <c r="E912" s="7" t="s">
        <v>4114</v>
      </c>
      <c r="F912" s="8" t="s">
        <v>2360</v>
      </c>
      <c r="G912" s="8" t="n">
        <v>2007</v>
      </c>
    </row>
    <row r="913" customFormat="false" ht="12.75" hidden="false" customHeight="false" outlineLevel="0" collapsed="false">
      <c r="A913" s="5" t="s">
        <v>4115</v>
      </c>
      <c r="B913" s="6" t="n">
        <v>36917</v>
      </c>
      <c r="C913" s="7" t="s">
        <v>4111</v>
      </c>
      <c r="D913" s="7" t="s">
        <v>1588</v>
      </c>
      <c r="E913" s="7" t="s">
        <v>3985</v>
      </c>
      <c r="F913" s="8" t="s">
        <v>2360</v>
      </c>
      <c r="G913" s="8" t="n">
        <v>2772</v>
      </c>
    </row>
    <row r="914" customFormat="false" ht="12.75" hidden="false" customHeight="false" outlineLevel="0" collapsed="false">
      <c r="A914" s="5" t="s">
        <v>4116</v>
      </c>
      <c r="B914" s="6" t="n">
        <v>36917</v>
      </c>
      <c r="C914" s="7" t="s">
        <v>4111</v>
      </c>
      <c r="D914" s="7" t="s">
        <v>1588</v>
      </c>
      <c r="E914" s="7" t="s">
        <v>3985</v>
      </c>
      <c r="F914" s="8" t="s">
        <v>2360</v>
      </c>
      <c r="G914" s="8" t="n">
        <v>7119</v>
      </c>
    </row>
    <row r="915" customFormat="false" ht="12.75" hidden="false" customHeight="false" outlineLevel="0" collapsed="false">
      <c r="A915" s="5" t="s">
        <v>4117</v>
      </c>
      <c r="B915" s="6" t="n">
        <v>36900</v>
      </c>
      <c r="C915" s="7" t="s">
        <v>4113</v>
      </c>
      <c r="D915" s="7" t="s">
        <v>1588</v>
      </c>
      <c r="E915" s="7" t="s">
        <v>1069</v>
      </c>
      <c r="F915" s="8" t="s">
        <v>1098</v>
      </c>
      <c r="G915" s="8" t="n">
        <v>10686</v>
      </c>
    </row>
    <row r="916" customFormat="false" ht="12.75" hidden="false" customHeight="false" outlineLevel="0" collapsed="false">
      <c r="A916" s="5" t="s">
        <v>2734</v>
      </c>
      <c r="B916" s="6" t="n">
        <v>36908</v>
      </c>
      <c r="C916" s="7" t="s">
        <v>2735</v>
      </c>
      <c r="D916" s="7" t="s">
        <v>1588</v>
      </c>
      <c r="E916" s="7" t="s">
        <v>3053</v>
      </c>
      <c r="F916" s="8" t="s">
        <v>1098</v>
      </c>
      <c r="G916" s="8" t="n">
        <v>1000000</v>
      </c>
    </row>
    <row r="917" customFormat="false" ht="12.75" hidden="false" customHeight="false" outlineLevel="0" collapsed="false">
      <c r="A917" s="5" t="s">
        <v>4118</v>
      </c>
      <c r="B917" s="6" t="n">
        <v>36908</v>
      </c>
      <c r="C917" s="7" t="s">
        <v>1733</v>
      </c>
      <c r="D917" s="7" t="s">
        <v>1588</v>
      </c>
      <c r="E917" s="7" t="s">
        <v>3053</v>
      </c>
      <c r="F917" s="8" t="s">
        <v>1098</v>
      </c>
      <c r="G917" s="8" t="n">
        <v>0</v>
      </c>
    </row>
    <row r="918" customFormat="false" ht="12.75" hidden="false" customHeight="false" outlineLevel="0" collapsed="false">
      <c r="A918" s="5" t="s">
        <v>4119</v>
      </c>
      <c r="B918" s="6" t="n">
        <v>36909</v>
      </c>
      <c r="C918" s="7" t="s">
        <v>2629</v>
      </c>
      <c r="D918" s="7" t="s">
        <v>1588</v>
      </c>
      <c r="E918" s="7" t="s">
        <v>3053</v>
      </c>
      <c r="F918" s="8" t="s">
        <v>1098</v>
      </c>
      <c r="G918" s="8" t="n">
        <v>1240</v>
      </c>
    </row>
    <row r="919" customFormat="false" ht="12.75" hidden="false" customHeight="false" outlineLevel="0" collapsed="false">
      <c r="A919" s="5" t="s">
        <v>4120</v>
      </c>
      <c r="B919" s="6" t="n">
        <v>36894</v>
      </c>
      <c r="C919" s="7" t="s">
        <v>4121</v>
      </c>
      <c r="D919" s="7" t="s">
        <v>1588</v>
      </c>
      <c r="E919" s="7" t="s">
        <v>4122</v>
      </c>
      <c r="F919" s="8" t="s">
        <v>1600</v>
      </c>
      <c r="G919" s="8" t="n">
        <v>255713</v>
      </c>
    </row>
    <row r="920" customFormat="false" ht="12.75" hidden="false" customHeight="false" outlineLevel="0" collapsed="false">
      <c r="A920" s="5" t="s">
        <v>4123</v>
      </c>
      <c r="B920" s="6" t="n">
        <v>36895</v>
      </c>
      <c r="C920" s="7" t="s">
        <v>4124</v>
      </c>
      <c r="D920" s="7" t="s">
        <v>1588</v>
      </c>
      <c r="E920" s="7" t="s">
        <v>3030</v>
      </c>
      <c r="F920" s="8" t="s">
        <v>1600</v>
      </c>
      <c r="G920" s="8" t="n">
        <v>13850</v>
      </c>
    </row>
    <row r="921" customFormat="false" ht="12.75" hidden="false" customHeight="false" outlineLevel="0" collapsed="false">
      <c r="A921" s="5" t="s">
        <v>4125</v>
      </c>
      <c r="B921" s="6" t="n">
        <v>36899</v>
      </c>
      <c r="C921" s="7" t="s">
        <v>702</v>
      </c>
      <c r="D921" s="7" t="s">
        <v>1588</v>
      </c>
      <c r="E921" s="7" t="s">
        <v>700</v>
      </c>
      <c r="F921" s="8" t="s">
        <v>1600</v>
      </c>
      <c r="G921" s="8" t="n">
        <v>2760</v>
      </c>
    </row>
    <row r="922" customFormat="false" ht="12.75" hidden="false" customHeight="false" outlineLevel="0" collapsed="false">
      <c r="A922" s="5" t="s">
        <v>4126</v>
      </c>
      <c r="B922" s="6" t="n">
        <v>36899</v>
      </c>
      <c r="C922" s="7" t="s">
        <v>4127</v>
      </c>
      <c r="D922" s="7" t="s">
        <v>1588</v>
      </c>
      <c r="E922" s="7" t="s">
        <v>3053</v>
      </c>
      <c r="F922" s="8" t="s">
        <v>1600</v>
      </c>
      <c r="G922" s="8" t="n">
        <v>2500</v>
      </c>
    </row>
    <row r="923" customFormat="false" ht="12.75" hidden="false" customHeight="false" outlineLevel="0" collapsed="false">
      <c r="A923" s="5" t="s">
        <v>4128</v>
      </c>
      <c r="B923" s="6" t="n">
        <v>36901</v>
      </c>
      <c r="C923" s="7" t="s">
        <v>4129</v>
      </c>
      <c r="D923" s="7" t="s">
        <v>1588</v>
      </c>
      <c r="E923" s="7" t="s">
        <v>3034</v>
      </c>
      <c r="F923" s="8" t="s">
        <v>1600</v>
      </c>
      <c r="G923" s="8" t="n">
        <v>462</v>
      </c>
    </row>
    <row r="924" customFormat="false" ht="12.75" hidden="false" customHeight="false" outlineLevel="0" collapsed="false">
      <c r="A924" s="5" t="s">
        <v>4130</v>
      </c>
      <c r="B924" s="6" t="n">
        <v>36902</v>
      </c>
      <c r="C924" s="7" t="s">
        <v>1235</v>
      </c>
      <c r="D924" s="7" t="s">
        <v>1588</v>
      </c>
      <c r="E924" s="7" t="s">
        <v>3034</v>
      </c>
      <c r="F924" s="8" t="s">
        <v>1600</v>
      </c>
      <c r="G924" s="8" t="n">
        <v>44100</v>
      </c>
    </row>
    <row r="925" customFormat="false" ht="12.75" hidden="false" customHeight="false" outlineLevel="0" collapsed="false">
      <c r="A925" s="5" t="s">
        <v>4131</v>
      </c>
      <c r="B925" s="6" t="n">
        <v>36902</v>
      </c>
      <c r="C925" s="7" t="s">
        <v>1235</v>
      </c>
      <c r="D925" s="7" t="s">
        <v>1588</v>
      </c>
      <c r="E925" s="7" t="s">
        <v>3034</v>
      </c>
      <c r="F925" s="8" t="s">
        <v>1600</v>
      </c>
      <c r="G925" s="8" t="n">
        <v>21000</v>
      </c>
    </row>
    <row r="926" customFormat="false" ht="12.75" hidden="false" customHeight="false" outlineLevel="0" collapsed="false">
      <c r="A926" s="5" t="s">
        <v>4132</v>
      </c>
      <c r="B926" s="6" t="n">
        <v>36907</v>
      </c>
      <c r="C926" s="7" t="s">
        <v>1943</v>
      </c>
      <c r="D926" s="7" t="s">
        <v>1588</v>
      </c>
      <c r="E926" s="7" t="s">
        <v>4133</v>
      </c>
      <c r="F926" s="8" t="s">
        <v>1600</v>
      </c>
      <c r="G926" s="8" t="n">
        <v>675</v>
      </c>
    </row>
    <row r="927" customFormat="false" ht="12.75" hidden="false" customHeight="false" outlineLevel="0" collapsed="false">
      <c r="A927" s="5" t="s">
        <v>4134</v>
      </c>
      <c r="B927" s="6" t="n">
        <v>36909</v>
      </c>
      <c r="C927" s="7" t="s">
        <v>1943</v>
      </c>
      <c r="D927" s="7" t="s">
        <v>1588</v>
      </c>
      <c r="E927" s="7" t="s">
        <v>3053</v>
      </c>
      <c r="F927" s="8" t="s">
        <v>1600</v>
      </c>
      <c r="G927" s="8" t="n">
        <v>0</v>
      </c>
    </row>
    <row r="928" customFormat="false" ht="12.75" hidden="false" customHeight="false" outlineLevel="0" collapsed="false">
      <c r="A928" s="5" t="s">
        <v>4135</v>
      </c>
      <c r="B928" s="6" t="n">
        <v>36910</v>
      </c>
      <c r="C928" s="7" t="s">
        <v>3771</v>
      </c>
      <c r="D928" s="7" t="s">
        <v>1588</v>
      </c>
      <c r="E928" s="7" t="s">
        <v>3053</v>
      </c>
      <c r="F928" s="8" t="s">
        <v>1600</v>
      </c>
      <c r="G928" s="8" t="n">
        <v>27600</v>
      </c>
    </row>
    <row r="929" customFormat="false" ht="12.75" hidden="false" customHeight="false" outlineLevel="0" collapsed="false">
      <c r="A929" s="5" t="s">
        <v>4136</v>
      </c>
      <c r="B929" s="6" t="n">
        <v>36917</v>
      </c>
      <c r="C929" s="7" t="s">
        <v>4137</v>
      </c>
      <c r="D929" s="7" t="s">
        <v>1588</v>
      </c>
      <c r="E929" s="7" t="s">
        <v>3053</v>
      </c>
      <c r="F929" s="8" t="s">
        <v>1600</v>
      </c>
      <c r="G929" s="8" t="n">
        <v>100</v>
      </c>
    </row>
    <row r="930" customFormat="false" ht="12.75" hidden="false" customHeight="false" outlineLevel="0" collapsed="false">
      <c r="A930" s="5" t="s">
        <v>4138</v>
      </c>
      <c r="B930" s="6" t="n">
        <v>36922</v>
      </c>
      <c r="C930" s="7" t="s">
        <v>4139</v>
      </c>
      <c r="D930" s="7" t="s">
        <v>1588</v>
      </c>
      <c r="E930" s="7" t="s">
        <v>3053</v>
      </c>
      <c r="F930" s="8" t="s">
        <v>1600</v>
      </c>
      <c r="G930" s="8" t="n">
        <v>146000</v>
      </c>
    </row>
    <row r="931" customFormat="false" ht="12.75" hidden="false" customHeight="false" outlineLevel="0" collapsed="false">
      <c r="A931" s="5" t="s">
        <v>4140</v>
      </c>
      <c r="B931" s="6" t="n">
        <v>36917</v>
      </c>
      <c r="C931" s="7" t="s">
        <v>1023</v>
      </c>
      <c r="D931" s="7" t="s">
        <v>1588</v>
      </c>
      <c r="E931" s="7" t="s">
        <v>3053</v>
      </c>
      <c r="F931" s="8" t="s">
        <v>4141</v>
      </c>
      <c r="G931" s="8" t="n">
        <v>0</v>
      </c>
    </row>
    <row r="932" customFormat="false" ht="12.75" hidden="false" customHeight="false" outlineLevel="0" collapsed="false">
      <c r="A932" s="5" t="s">
        <v>1320</v>
      </c>
      <c r="B932" s="6" t="n">
        <v>36921</v>
      </c>
      <c r="C932" s="7" t="s">
        <v>4142</v>
      </c>
      <c r="D932" s="7" t="s">
        <v>1588</v>
      </c>
      <c r="E932" s="7" t="s">
        <v>3053</v>
      </c>
      <c r="F932" s="8" t="s">
        <v>4141</v>
      </c>
      <c r="G932" s="8" t="n">
        <v>4650</v>
      </c>
    </row>
    <row r="933" customFormat="false" ht="12.75" hidden="false" customHeight="false" outlineLevel="0" collapsed="false">
      <c r="A933" s="5" t="s">
        <v>1320</v>
      </c>
      <c r="B933" s="6" t="n">
        <v>36922</v>
      </c>
      <c r="C933" s="7" t="s">
        <v>4143</v>
      </c>
      <c r="D933" s="7" t="s">
        <v>1588</v>
      </c>
      <c r="E933" s="7" t="s">
        <v>3053</v>
      </c>
      <c r="F933" s="8" t="s">
        <v>4141</v>
      </c>
      <c r="G933" s="8" t="n">
        <v>15000</v>
      </c>
    </row>
    <row r="934" customFormat="false" ht="12.75" hidden="false" customHeight="false" outlineLevel="0" collapsed="false">
      <c r="A934" s="5" t="s">
        <v>1320</v>
      </c>
      <c r="B934" s="6" t="n">
        <v>36922</v>
      </c>
      <c r="C934" s="7" t="s">
        <v>4143</v>
      </c>
      <c r="D934" s="7" t="s">
        <v>1588</v>
      </c>
      <c r="E934" s="7" t="s">
        <v>3053</v>
      </c>
      <c r="F934" s="8" t="s">
        <v>4141</v>
      </c>
      <c r="G934" s="8" t="n">
        <v>-15000</v>
      </c>
    </row>
    <row r="935" customFormat="false" ht="12.75" hidden="false" customHeight="false" outlineLevel="0" collapsed="false">
      <c r="A935" s="5" t="s">
        <v>4144</v>
      </c>
      <c r="B935" s="6" t="n">
        <v>36893</v>
      </c>
      <c r="C935" s="7" t="s">
        <v>4145</v>
      </c>
      <c r="D935" s="7" t="s">
        <v>1588</v>
      </c>
      <c r="E935" s="7" t="s">
        <v>3034</v>
      </c>
      <c r="F935" s="8" t="s">
        <v>3302</v>
      </c>
      <c r="G935" s="8" t="n">
        <v>336</v>
      </c>
    </row>
    <row r="936" customFormat="false" ht="12.75" hidden="false" customHeight="false" outlineLevel="0" collapsed="false">
      <c r="A936" s="5" t="s">
        <v>4146</v>
      </c>
      <c r="B936" s="6" t="n">
        <v>36894</v>
      </c>
      <c r="C936" s="7" t="s">
        <v>4145</v>
      </c>
      <c r="D936" s="7" t="s">
        <v>1588</v>
      </c>
      <c r="E936" s="7" t="s">
        <v>3034</v>
      </c>
      <c r="F936" s="8" t="s">
        <v>3302</v>
      </c>
      <c r="G936" s="8" t="n">
        <v>126</v>
      </c>
    </row>
    <row r="937" customFormat="false" ht="12.75" hidden="false" customHeight="false" outlineLevel="0" collapsed="false">
      <c r="A937" s="5" t="s">
        <v>4147</v>
      </c>
      <c r="B937" s="6" t="n">
        <v>36895</v>
      </c>
      <c r="C937" s="7" t="s">
        <v>4148</v>
      </c>
      <c r="D937" s="7" t="s">
        <v>1588</v>
      </c>
      <c r="E937" s="7" t="s">
        <v>3034</v>
      </c>
      <c r="F937" s="8" t="s">
        <v>3302</v>
      </c>
      <c r="G937" s="8" t="n">
        <v>1540</v>
      </c>
    </row>
    <row r="938" customFormat="false" ht="12.75" hidden="false" customHeight="false" outlineLevel="0" collapsed="false">
      <c r="A938" s="5" t="s">
        <v>4149</v>
      </c>
      <c r="B938" s="6" t="n">
        <v>36895</v>
      </c>
      <c r="C938" s="7" t="s">
        <v>4145</v>
      </c>
      <c r="D938" s="7" t="s">
        <v>1588</v>
      </c>
      <c r="E938" s="7" t="s">
        <v>3034</v>
      </c>
      <c r="F938" s="8" t="s">
        <v>3302</v>
      </c>
      <c r="G938" s="8" t="n">
        <v>168</v>
      </c>
    </row>
    <row r="939" customFormat="false" ht="12.75" hidden="false" customHeight="false" outlineLevel="0" collapsed="false">
      <c r="A939" s="5" t="s">
        <v>4150</v>
      </c>
      <c r="B939" s="6" t="n">
        <v>36896</v>
      </c>
      <c r="C939" s="7" t="s">
        <v>1733</v>
      </c>
      <c r="D939" s="7" t="s">
        <v>1588</v>
      </c>
      <c r="E939" s="7" t="s">
        <v>3053</v>
      </c>
      <c r="F939" s="8" t="s">
        <v>3302</v>
      </c>
      <c r="G939" s="8" t="n">
        <v>375</v>
      </c>
    </row>
    <row r="940" customFormat="false" ht="12.75" hidden="false" customHeight="false" outlineLevel="0" collapsed="false">
      <c r="A940" s="5" t="s">
        <v>4151</v>
      </c>
      <c r="B940" s="6" t="n">
        <v>36896</v>
      </c>
      <c r="C940" s="7" t="s">
        <v>4079</v>
      </c>
      <c r="D940" s="7" t="s">
        <v>1588</v>
      </c>
      <c r="E940" s="7" t="s">
        <v>3034</v>
      </c>
      <c r="F940" s="8" t="s">
        <v>3302</v>
      </c>
      <c r="G940" s="8" t="n">
        <v>-58800</v>
      </c>
    </row>
    <row r="941" customFormat="false" ht="12.75" hidden="false" customHeight="false" outlineLevel="0" collapsed="false">
      <c r="A941" s="5" t="s">
        <v>4152</v>
      </c>
      <c r="B941" s="6" t="n">
        <v>36899</v>
      </c>
      <c r="C941" s="7" t="s">
        <v>1806</v>
      </c>
      <c r="D941" s="7" t="s">
        <v>1588</v>
      </c>
      <c r="E941" s="7" t="s">
        <v>3053</v>
      </c>
      <c r="F941" s="8" t="s">
        <v>3302</v>
      </c>
      <c r="G941" s="8" t="n">
        <v>1690</v>
      </c>
    </row>
    <row r="942" customFormat="false" ht="12.75" hidden="false" customHeight="false" outlineLevel="0" collapsed="false">
      <c r="A942" s="5" t="s">
        <v>4153</v>
      </c>
      <c r="B942" s="6" t="n">
        <v>36899</v>
      </c>
      <c r="C942" s="7" t="s">
        <v>4145</v>
      </c>
      <c r="D942" s="7" t="s">
        <v>1588</v>
      </c>
      <c r="E942" s="7" t="s">
        <v>3034</v>
      </c>
      <c r="F942" s="8" t="s">
        <v>3302</v>
      </c>
      <c r="G942" s="8" t="n">
        <v>462</v>
      </c>
    </row>
    <row r="943" customFormat="false" ht="12.75" hidden="false" customHeight="false" outlineLevel="0" collapsed="false">
      <c r="A943" s="5" t="s">
        <v>4154</v>
      </c>
      <c r="B943" s="6" t="n">
        <v>36899</v>
      </c>
      <c r="C943" s="7" t="s">
        <v>4155</v>
      </c>
      <c r="D943" s="7" t="s">
        <v>1588</v>
      </c>
      <c r="E943" s="7" t="s">
        <v>3034</v>
      </c>
      <c r="F943" s="8" t="s">
        <v>3302</v>
      </c>
      <c r="G943" s="8" t="n">
        <v>10000</v>
      </c>
    </row>
    <row r="944" customFormat="false" ht="12.75" hidden="false" customHeight="false" outlineLevel="0" collapsed="false">
      <c r="A944" s="5" t="s">
        <v>4156</v>
      </c>
      <c r="B944" s="6" t="n">
        <v>36899</v>
      </c>
      <c r="C944" s="7" t="s">
        <v>4148</v>
      </c>
      <c r="D944" s="7" t="s">
        <v>1588</v>
      </c>
      <c r="E944" s="7" t="s">
        <v>3034</v>
      </c>
      <c r="F944" s="8" t="s">
        <v>3302</v>
      </c>
      <c r="G944" s="8" t="n">
        <v>266</v>
      </c>
    </row>
    <row r="945" customFormat="false" ht="12.75" hidden="false" customHeight="false" outlineLevel="0" collapsed="false">
      <c r="A945" s="5" t="s">
        <v>4157</v>
      </c>
      <c r="B945" s="6" t="n">
        <v>36899</v>
      </c>
      <c r="C945" s="7" t="s">
        <v>4148</v>
      </c>
      <c r="D945" s="7" t="s">
        <v>1588</v>
      </c>
      <c r="E945" s="7" t="s">
        <v>3034</v>
      </c>
      <c r="F945" s="8" t="s">
        <v>3302</v>
      </c>
      <c r="G945" s="8" t="n">
        <v>504</v>
      </c>
    </row>
    <row r="946" customFormat="false" ht="12.75" hidden="false" customHeight="false" outlineLevel="0" collapsed="false">
      <c r="A946" s="5" t="s">
        <v>4153</v>
      </c>
      <c r="B946" s="6" t="n">
        <v>36899</v>
      </c>
      <c r="C946" s="7" t="s">
        <v>4148</v>
      </c>
      <c r="D946" s="7" t="s">
        <v>1588</v>
      </c>
      <c r="E946" s="7" t="s">
        <v>3034</v>
      </c>
      <c r="F946" s="8" t="s">
        <v>3302</v>
      </c>
      <c r="G946" s="8" t="n">
        <v>462</v>
      </c>
    </row>
    <row r="947" customFormat="false" ht="12.75" hidden="false" customHeight="false" outlineLevel="0" collapsed="false">
      <c r="A947" s="5" t="s">
        <v>4158</v>
      </c>
      <c r="B947" s="6" t="n">
        <v>36900</v>
      </c>
      <c r="C947" s="7" t="s">
        <v>4145</v>
      </c>
      <c r="D947" s="7" t="s">
        <v>1588</v>
      </c>
      <c r="E947" s="7" t="s">
        <v>3034</v>
      </c>
      <c r="F947" s="8" t="s">
        <v>3302</v>
      </c>
      <c r="G947" s="8" t="n">
        <v>454</v>
      </c>
    </row>
    <row r="948" customFormat="false" ht="12.75" hidden="false" customHeight="false" outlineLevel="0" collapsed="false">
      <c r="A948" s="5" t="s">
        <v>4159</v>
      </c>
      <c r="B948" s="6" t="n">
        <v>36900</v>
      </c>
      <c r="C948" s="7" t="s">
        <v>4145</v>
      </c>
      <c r="D948" s="7" t="s">
        <v>1588</v>
      </c>
      <c r="E948" s="7" t="s">
        <v>3034</v>
      </c>
      <c r="F948" s="8" t="s">
        <v>3302</v>
      </c>
      <c r="G948" s="8" t="n">
        <v>105</v>
      </c>
    </row>
    <row r="949" customFormat="false" ht="12.75" hidden="false" customHeight="false" outlineLevel="0" collapsed="false">
      <c r="A949" s="5" t="s">
        <v>4160</v>
      </c>
      <c r="B949" s="6" t="n">
        <v>36901</v>
      </c>
      <c r="C949" s="7" t="s">
        <v>2629</v>
      </c>
      <c r="D949" s="7" t="s">
        <v>1588</v>
      </c>
      <c r="E949" s="7" t="s">
        <v>3053</v>
      </c>
      <c r="F949" s="8" t="s">
        <v>3302</v>
      </c>
      <c r="G949" s="8" t="n">
        <v>1550</v>
      </c>
    </row>
    <row r="950" customFormat="false" ht="12.75" hidden="false" customHeight="false" outlineLevel="0" collapsed="false">
      <c r="A950" s="5" t="s">
        <v>4161</v>
      </c>
      <c r="B950" s="6" t="n">
        <v>36902</v>
      </c>
      <c r="C950" s="7" t="s">
        <v>707</v>
      </c>
      <c r="D950" s="7" t="s">
        <v>1588</v>
      </c>
      <c r="E950" s="7" t="s">
        <v>3053</v>
      </c>
      <c r="F950" s="8" t="s">
        <v>3302</v>
      </c>
      <c r="G950" s="8" t="n">
        <v>0</v>
      </c>
    </row>
    <row r="951" customFormat="false" ht="12.75" hidden="false" customHeight="false" outlineLevel="0" collapsed="false">
      <c r="A951" s="5" t="s">
        <v>4162</v>
      </c>
      <c r="B951" s="6" t="n">
        <v>36902</v>
      </c>
      <c r="C951" s="7" t="s">
        <v>1733</v>
      </c>
      <c r="D951" s="7" t="s">
        <v>1588</v>
      </c>
      <c r="E951" s="7" t="s">
        <v>3053</v>
      </c>
      <c r="F951" s="8" t="s">
        <v>3302</v>
      </c>
      <c r="G951" s="8" t="n">
        <v>572</v>
      </c>
    </row>
    <row r="952" customFormat="false" ht="12.75" hidden="false" customHeight="false" outlineLevel="0" collapsed="false">
      <c r="A952" s="5" t="s">
        <v>4163</v>
      </c>
      <c r="B952" s="6" t="n">
        <v>36902</v>
      </c>
      <c r="C952" s="7" t="s">
        <v>774</v>
      </c>
      <c r="D952" s="7" t="s">
        <v>1588</v>
      </c>
      <c r="E952" s="7" t="s">
        <v>3053</v>
      </c>
      <c r="F952" s="8" t="s">
        <v>3302</v>
      </c>
      <c r="G952" s="8" t="n">
        <v>3500</v>
      </c>
    </row>
    <row r="953" customFormat="false" ht="12.75" hidden="false" customHeight="false" outlineLevel="0" collapsed="false">
      <c r="A953" s="5" t="s">
        <v>4164</v>
      </c>
      <c r="B953" s="6" t="n">
        <v>36902</v>
      </c>
      <c r="C953" s="7" t="s">
        <v>1733</v>
      </c>
      <c r="D953" s="7" t="s">
        <v>1588</v>
      </c>
      <c r="E953" s="7" t="s">
        <v>3053</v>
      </c>
      <c r="F953" s="8" t="s">
        <v>3302</v>
      </c>
      <c r="G953" s="8" t="n">
        <v>140</v>
      </c>
    </row>
    <row r="954" customFormat="false" ht="12.75" hidden="false" customHeight="false" outlineLevel="0" collapsed="false">
      <c r="A954" s="5" t="s">
        <v>4165</v>
      </c>
      <c r="B954" s="6" t="n">
        <v>36902</v>
      </c>
      <c r="C954" s="7" t="s">
        <v>4148</v>
      </c>
      <c r="D954" s="7" t="s">
        <v>1588</v>
      </c>
      <c r="E954" s="7" t="s">
        <v>3034</v>
      </c>
      <c r="F954" s="8" t="s">
        <v>3302</v>
      </c>
      <c r="G954" s="8" t="n">
        <v>697.5</v>
      </c>
    </row>
    <row r="955" customFormat="false" ht="12.75" hidden="false" customHeight="false" outlineLevel="0" collapsed="false">
      <c r="A955" s="5" t="s">
        <v>4166</v>
      </c>
      <c r="B955" s="6" t="n">
        <v>36903</v>
      </c>
      <c r="C955" s="7" t="s">
        <v>1733</v>
      </c>
      <c r="D955" s="7" t="s">
        <v>1588</v>
      </c>
      <c r="E955" s="7" t="s">
        <v>3053</v>
      </c>
      <c r="F955" s="8" t="s">
        <v>3302</v>
      </c>
      <c r="G955" s="8" t="n">
        <v>1600</v>
      </c>
    </row>
    <row r="956" customFormat="false" ht="12.75" hidden="false" customHeight="false" outlineLevel="0" collapsed="false">
      <c r="A956" s="5" t="s">
        <v>4167</v>
      </c>
      <c r="B956" s="6" t="n">
        <v>36903</v>
      </c>
      <c r="C956" s="7" t="s">
        <v>1733</v>
      </c>
      <c r="D956" s="7" t="s">
        <v>1588</v>
      </c>
      <c r="E956" s="7" t="s">
        <v>3053</v>
      </c>
      <c r="F956" s="8" t="s">
        <v>3302</v>
      </c>
      <c r="G956" s="8" t="n">
        <v>800</v>
      </c>
    </row>
    <row r="957" customFormat="false" ht="12.75" hidden="false" customHeight="false" outlineLevel="0" collapsed="false">
      <c r="A957" s="5" t="s">
        <v>4168</v>
      </c>
      <c r="B957" s="6" t="n">
        <v>36903</v>
      </c>
      <c r="C957" s="7" t="s">
        <v>4145</v>
      </c>
      <c r="D957" s="7" t="s">
        <v>1588</v>
      </c>
      <c r="E957" s="7" t="s">
        <v>3034</v>
      </c>
      <c r="F957" s="8" t="s">
        <v>3302</v>
      </c>
      <c r="G957" s="8" t="n">
        <v>210</v>
      </c>
    </row>
    <row r="958" customFormat="false" ht="12.75" hidden="false" customHeight="false" outlineLevel="0" collapsed="false">
      <c r="A958" s="5" t="s">
        <v>4169</v>
      </c>
      <c r="B958" s="6" t="n">
        <v>36907</v>
      </c>
      <c r="C958" s="7" t="s">
        <v>4145</v>
      </c>
      <c r="D958" s="7" t="s">
        <v>1588</v>
      </c>
      <c r="E958" s="7" t="s">
        <v>3034</v>
      </c>
      <c r="F958" s="8" t="s">
        <v>3302</v>
      </c>
      <c r="G958" s="8" t="n">
        <v>378</v>
      </c>
    </row>
    <row r="959" customFormat="false" ht="12.75" hidden="false" customHeight="false" outlineLevel="0" collapsed="false">
      <c r="A959" s="5" t="s">
        <v>4170</v>
      </c>
      <c r="B959" s="6" t="n">
        <v>36908</v>
      </c>
      <c r="C959" s="7" t="s">
        <v>1733</v>
      </c>
      <c r="D959" s="7" t="s">
        <v>1588</v>
      </c>
      <c r="E959" s="7" t="s">
        <v>3053</v>
      </c>
      <c r="F959" s="8" t="s">
        <v>3302</v>
      </c>
      <c r="G959" s="8" t="n">
        <v>500</v>
      </c>
    </row>
    <row r="960" customFormat="false" ht="12.75" hidden="false" customHeight="false" outlineLevel="0" collapsed="false">
      <c r="A960" s="5" t="s">
        <v>4171</v>
      </c>
      <c r="B960" s="6" t="n">
        <v>36908</v>
      </c>
      <c r="C960" s="7" t="s">
        <v>2629</v>
      </c>
      <c r="D960" s="7" t="s">
        <v>1588</v>
      </c>
      <c r="E960" s="7" t="s">
        <v>3053</v>
      </c>
      <c r="F960" s="8" t="s">
        <v>3302</v>
      </c>
      <c r="G960" s="8" t="n">
        <v>210</v>
      </c>
    </row>
    <row r="961" customFormat="false" ht="12.75" hidden="false" customHeight="false" outlineLevel="0" collapsed="false">
      <c r="A961" s="5" t="s">
        <v>4172</v>
      </c>
      <c r="B961" s="6" t="n">
        <v>36908</v>
      </c>
      <c r="C961" s="7" t="s">
        <v>1733</v>
      </c>
      <c r="D961" s="7" t="s">
        <v>1588</v>
      </c>
      <c r="E961" s="7" t="s">
        <v>3053</v>
      </c>
      <c r="F961" s="8" t="s">
        <v>3302</v>
      </c>
      <c r="G961" s="8" t="n">
        <v>400</v>
      </c>
    </row>
    <row r="962" customFormat="false" ht="12.75" hidden="false" customHeight="false" outlineLevel="0" collapsed="false">
      <c r="A962" s="5" t="s">
        <v>4173</v>
      </c>
      <c r="B962" s="6" t="n">
        <v>36908</v>
      </c>
      <c r="C962" s="7" t="s">
        <v>1733</v>
      </c>
      <c r="D962" s="7" t="s">
        <v>1588</v>
      </c>
      <c r="E962" s="7" t="s">
        <v>3053</v>
      </c>
      <c r="F962" s="8" t="s">
        <v>3302</v>
      </c>
      <c r="G962" s="8" t="n">
        <v>0</v>
      </c>
    </row>
    <row r="963" customFormat="false" ht="12.75" hidden="false" customHeight="false" outlineLevel="0" collapsed="false">
      <c r="A963" s="5" t="s">
        <v>4174</v>
      </c>
      <c r="B963" s="6" t="n">
        <v>36908</v>
      </c>
      <c r="C963" s="7" t="s">
        <v>91</v>
      </c>
      <c r="D963" s="7" t="s">
        <v>1588</v>
      </c>
      <c r="E963" s="7" t="s">
        <v>3053</v>
      </c>
      <c r="F963" s="8" t="s">
        <v>3302</v>
      </c>
      <c r="G963" s="8" t="n">
        <v>0</v>
      </c>
    </row>
    <row r="964" customFormat="false" ht="12.75" hidden="false" customHeight="false" outlineLevel="0" collapsed="false">
      <c r="A964" s="5" t="s">
        <v>4175</v>
      </c>
      <c r="B964" s="6" t="n">
        <v>36908</v>
      </c>
      <c r="C964" s="7" t="s">
        <v>690</v>
      </c>
      <c r="D964" s="7" t="s">
        <v>1588</v>
      </c>
      <c r="E964" s="7" t="s">
        <v>3053</v>
      </c>
      <c r="F964" s="8" t="s">
        <v>3302</v>
      </c>
      <c r="G964" s="8" t="n">
        <v>0</v>
      </c>
    </row>
    <row r="965" customFormat="false" ht="12.75" hidden="false" customHeight="false" outlineLevel="0" collapsed="false">
      <c r="A965" s="5" t="s">
        <v>4176</v>
      </c>
      <c r="B965" s="6" t="n">
        <v>36908</v>
      </c>
      <c r="C965" s="7" t="s">
        <v>707</v>
      </c>
      <c r="D965" s="7" t="s">
        <v>1588</v>
      </c>
      <c r="E965" s="7" t="s">
        <v>3053</v>
      </c>
      <c r="F965" s="8" t="s">
        <v>3302</v>
      </c>
      <c r="G965" s="8" t="n">
        <v>0</v>
      </c>
    </row>
    <row r="966" customFormat="false" ht="12.75" hidden="false" customHeight="false" outlineLevel="0" collapsed="false">
      <c r="A966" s="5" t="s">
        <v>4177</v>
      </c>
      <c r="B966" s="6" t="n">
        <v>36908</v>
      </c>
      <c r="C966" s="7" t="s">
        <v>1733</v>
      </c>
      <c r="D966" s="7" t="s">
        <v>1588</v>
      </c>
      <c r="E966" s="7" t="s">
        <v>3053</v>
      </c>
      <c r="F966" s="8" t="s">
        <v>3302</v>
      </c>
      <c r="G966" s="8" t="n">
        <v>2400</v>
      </c>
    </row>
    <row r="967" customFormat="false" ht="12.75" hidden="false" customHeight="false" outlineLevel="0" collapsed="false">
      <c r="A967" s="5" t="s">
        <v>4178</v>
      </c>
      <c r="B967" s="6" t="n">
        <v>36908</v>
      </c>
      <c r="C967" s="7" t="s">
        <v>774</v>
      </c>
      <c r="D967" s="7" t="s">
        <v>1588</v>
      </c>
      <c r="E967" s="7" t="s">
        <v>3053</v>
      </c>
      <c r="F967" s="8" t="s">
        <v>3302</v>
      </c>
      <c r="G967" s="8" t="n">
        <v>0</v>
      </c>
    </row>
    <row r="968" customFormat="false" ht="12.75" hidden="false" customHeight="false" outlineLevel="0" collapsed="false">
      <c r="A968" s="5" t="s">
        <v>4179</v>
      </c>
      <c r="B968" s="6" t="n">
        <v>36908</v>
      </c>
      <c r="C968" s="7" t="s">
        <v>4180</v>
      </c>
      <c r="D968" s="7" t="s">
        <v>1588</v>
      </c>
      <c r="E968" s="7" t="s">
        <v>3053</v>
      </c>
      <c r="F968" s="8" t="s">
        <v>3302</v>
      </c>
      <c r="G968" s="8" t="n">
        <v>0</v>
      </c>
    </row>
    <row r="969" customFormat="false" ht="12.75" hidden="false" customHeight="false" outlineLevel="0" collapsed="false">
      <c r="A969" s="5" t="s">
        <v>4181</v>
      </c>
      <c r="B969" s="6" t="n">
        <v>36908</v>
      </c>
      <c r="C969" s="7" t="s">
        <v>4145</v>
      </c>
      <c r="D969" s="7" t="s">
        <v>1588</v>
      </c>
      <c r="E969" s="7" t="s">
        <v>3034</v>
      </c>
      <c r="F969" s="8" t="s">
        <v>3302</v>
      </c>
      <c r="G969" s="8" t="n">
        <v>378</v>
      </c>
    </row>
    <row r="970" customFormat="false" ht="12.75" hidden="false" customHeight="false" outlineLevel="0" collapsed="false">
      <c r="A970" s="5" t="s">
        <v>4182</v>
      </c>
      <c r="B970" s="6" t="n">
        <v>36909</v>
      </c>
      <c r="C970" s="7" t="s">
        <v>4183</v>
      </c>
      <c r="D970" s="7" t="s">
        <v>1588</v>
      </c>
      <c r="E970" s="7" t="s">
        <v>3053</v>
      </c>
      <c r="F970" s="8" t="s">
        <v>3302</v>
      </c>
      <c r="G970" s="8" t="n">
        <v>2800</v>
      </c>
    </row>
    <row r="971" customFormat="false" ht="12.75" hidden="false" customHeight="false" outlineLevel="0" collapsed="false">
      <c r="A971" s="5" t="s">
        <v>4184</v>
      </c>
      <c r="B971" s="6" t="n">
        <v>36909</v>
      </c>
      <c r="C971" s="7" t="s">
        <v>1733</v>
      </c>
      <c r="D971" s="7" t="s">
        <v>1588</v>
      </c>
      <c r="E971" s="7" t="s">
        <v>3053</v>
      </c>
      <c r="F971" s="8" t="s">
        <v>3302</v>
      </c>
      <c r="G971" s="8" t="n">
        <v>300</v>
      </c>
    </row>
    <row r="972" customFormat="false" ht="12.75" hidden="false" customHeight="false" outlineLevel="0" collapsed="false">
      <c r="A972" s="5" t="s">
        <v>4185</v>
      </c>
      <c r="B972" s="6" t="n">
        <v>36909</v>
      </c>
      <c r="C972" s="7" t="s">
        <v>1733</v>
      </c>
      <c r="D972" s="7" t="s">
        <v>1588</v>
      </c>
      <c r="E972" s="7" t="s">
        <v>3053</v>
      </c>
      <c r="F972" s="8" t="s">
        <v>3302</v>
      </c>
      <c r="G972" s="8" t="n">
        <v>600</v>
      </c>
    </row>
    <row r="973" customFormat="false" ht="12.75" hidden="false" customHeight="false" outlineLevel="0" collapsed="false">
      <c r="A973" s="5" t="s">
        <v>4186</v>
      </c>
      <c r="B973" s="6" t="n">
        <v>36909</v>
      </c>
      <c r="C973" s="7" t="s">
        <v>1733</v>
      </c>
      <c r="D973" s="7" t="s">
        <v>1588</v>
      </c>
      <c r="E973" s="7" t="s">
        <v>3053</v>
      </c>
      <c r="F973" s="8" t="s">
        <v>3302</v>
      </c>
      <c r="G973" s="8" t="n">
        <v>-1800</v>
      </c>
    </row>
    <row r="974" customFormat="false" ht="12.75" hidden="false" customHeight="false" outlineLevel="0" collapsed="false">
      <c r="A974" s="5" t="s">
        <v>4187</v>
      </c>
      <c r="B974" s="6" t="n">
        <v>36910</v>
      </c>
      <c r="C974" s="7" t="s">
        <v>774</v>
      </c>
      <c r="D974" s="7" t="s">
        <v>1588</v>
      </c>
      <c r="E974" s="7" t="s">
        <v>3053</v>
      </c>
      <c r="F974" s="8" t="s">
        <v>3302</v>
      </c>
      <c r="G974" s="8" t="n">
        <v>2300</v>
      </c>
    </row>
    <row r="975" customFormat="false" ht="12.75" hidden="false" customHeight="false" outlineLevel="0" collapsed="false">
      <c r="A975" s="5" t="s">
        <v>4188</v>
      </c>
      <c r="B975" s="6" t="n">
        <v>36910</v>
      </c>
      <c r="C975" s="7" t="s">
        <v>2629</v>
      </c>
      <c r="D975" s="7" t="s">
        <v>1588</v>
      </c>
      <c r="E975" s="7" t="s">
        <v>3053</v>
      </c>
      <c r="F975" s="8" t="s">
        <v>3302</v>
      </c>
      <c r="G975" s="8" t="n">
        <v>300</v>
      </c>
    </row>
    <row r="976" customFormat="false" ht="12.75" hidden="false" customHeight="false" outlineLevel="0" collapsed="false">
      <c r="A976" s="5" t="s">
        <v>4189</v>
      </c>
      <c r="B976" s="6" t="n">
        <v>36910</v>
      </c>
      <c r="C976" s="7" t="s">
        <v>2629</v>
      </c>
      <c r="D976" s="7" t="s">
        <v>1588</v>
      </c>
      <c r="E976" s="7" t="s">
        <v>3053</v>
      </c>
      <c r="F976" s="8" t="s">
        <v>3302</v>
      </c>
      <c r="G976" s="8" t="n">
        <v>930</v>
      </c>
    </row>
    <row r="977" customFormat="false" ht="12.75" hidden="false" customHeight="false" outlineLevel="0" collapsed="false">
      <c r="A977" s="5" t="s">
        <v>4190</v>
      </c>
      <c r="B977" s="6" t="n">
        <v>36910</v>
      </c>
      <c r="C977" s="7" t="s">
        <v>1716</v>
      </c>
      <c r="D977" s="7" t="s">
        <v>1588</v>
      </c>
      <c r="E977" s="7" t="s">
        <v>3053</v>
      </c>
      <c r="F977" s="8" t="s">
        <v>3302</v>
      </c>
      <c r="G977" s="8" t="n">
        <v>1050</v>
      </c>
    </row>
    <row r="978" customFormat="false" ht="12.75" hidden="false" customHeight="false" outlineLevel="0" collapsed="false">
      <c r="A978" s="5" t="s">
        <v>4191</v>
      </c>
      <c r="B978" s="6" t="n">
        <v>36910</v>
      </c>
      <c r="C978" s="7" t="s">
        <v>4145</v>
      </c>
      <c r="D978" s="7" t="s">
        <v>1588</v>
      </c>
      <c r="E978" s="7" t="s">
        <v>3034</v>
      </c>
      <c r="F978" s="8" t="s">
        <v>3302</v>
      </c>
      <c r="G978" s="8" t="n">
        <v>252</v>
      </c>
    </row>
    <row r="979" customFormat="false" ht="12.75" hidden="false" customHeight="false" outlineLevel="0" collapsed="false">
      <c r="A979" s="5" t="s">
        <v>4192</v>
      </c>
      <c r="B979" s="6" t="n">
        <v>36913</v>
      </c>
      <c r="C979" s="7" t="s">
        <v>4193</v>
      </c>
      <c r="D979" s="7" t="s">
        <v>1588</v>
      </c>
      <c r="E979" s="7" t="s">
        <v>376</v>
      </c>
      <c r="F979" s="8" t="s">
        <v>3302</v>
      </c>
      <c r="G979" s="8" t="n">
        <v>7600</v>
      </c>
    </row>
    <row r="980" customFormat="false" ht="12.75" hidden="false" customHeight="false" outlineLevel="0" collapsed="false">
      <c r="A980" s="5" t="s">
        <v>4194</v>
      </c>
      <c r="B980" s="6" t="n">
        <v>36913</v>
      </c>
      <c r="C980" s="7" t="s">
        <v>4193</v>
      </c>
      <c r="D980" s="7" t="s">
        <v>1588</v>
      </c>
      <c r="E980" s="7" t="s">
        <v>376</v>
      </c>
      <c r="F980" s="8" t="s">
        <v>3302</v>
      </c>
      <c r="G980" s="8" t="n">
        <v>1800</v>
      </c>
    </row>
    <row r="981" customFormat="false" ht="12.75" hidden="false" customHeight="false" outlineLevel="0" collapsed="false">
      <c r="A981" s="5" t="s">
        <v>4195</v>
      </c>
      <c r="B981" s="6" t="n">
        <v>36913</v>
      </c>
      <c r="C981" s="7" t="s">
        <v>1157</v>
      </c>
      <c r="D981" s="7" t="s">
        <v>1588</v>
      </c>
      <c r="E981" s="7" t="s">
        <v>376</v>
      </c>
      <c r="F981" s="8" t="s">
        <v>3302</v>
      </c>
      <c r="G981" s="8" t="n">
        <v>1800</v>
      </c>
    </row>
    <row r="982" customFormat="false" ht="12.75" hidden="false" customHeight="false" outlineLevel="0" collapsed="false">
      <c r="A982" s="5" t="s">
        <v>4196</v>
      </c>
      <c r="B982" s="6" t="n">
        <v>36913</v>
      </c>
      <c r="C982" s="7" t="s">
        <v>4197</v>
      </c>
      <c r="D982" s="7" t="s">
        <v>1588</v>
      </c>
      <c r="E982" s="7" t="s">
        <v>3034</v>
      </c>
      <c r="F982" s="8" t="s">
        <v>3302</v>
      </c>
      <c r="G982" s="8" t="n">
        <v>3150</v>
      </c>
    </row>
    <row r="983" customFormat="false" ht="12.75" hidden="false" customHeight="false" outlineLevel="0" collapsed="false">
      <c r="A983" s="5" t="s">
        <v>4198</v>
      </c>
      <c r="B983" s="6" t="n">
        <v>36913</v>
      </c>
      <c r="C983" s="7" t="s">
        <v>4145</v>
      </c>
      <c r="D983" s="7" t="s">
        <v>1588</v>
      </c>
      <c r="E983" s="7" t="s">
        <v>3034</v>
      </c>
      <c r="F983" s="8" t="s">
        <v>3302</v>
      </c>
      <c r="G983" s="8" t="n">
        <v>252</v>
      </c>
    </row>
    <row r="984" customFormat="false" ht="12.75" hidden="false" customHeight="false" outlineLevel="0" collapsed="false">
      <c r="A984" s="5" t="s">
        <v>4199</v>
      </c>
      <c r="B984" s="6" t="n">
        <v>36914</v>
      </c>
      <c r="C984" s="7" t="s">
        <v>2629</v>
      </c>
      <c r="D984" s="7" t="s">
        <v>1588</v>
      </c>
      <c r="E984" s="7" t="s">
        <v>3053</v>
      </c>
      <c r="F984" s="8" t="s">
        <v>3302</v>
      </c>
      <c r="G984" s="8" t="n">
        <v>112</v>
      </c>
    </row>
    <row r="985" customFormat="false" ht="12.75" hidden="false" customHeight="false" outlineLevel="0" collapsed="false">
      <c r="A985" s="5" t="s">
        <v>4200</v>
      </c>
      <c r="B985" s="6" t="n">
        <v>36914</v>
      </c>
      <c r="C985" s="7" t="s">
        <v>707</v>
      </c>
      <c r="D985" s="7" t="s">
        <v>1588</v>
      </c>
      <c r="E985" s="7" t="s">
        <v>3053</v>
      </c>
      <c r="F985" s="8" t="s">
        <v>3302</v>
      </c>
      <c r="G985" s="8" t="n">
        <v>200</v>
      </c>
    </row>
    <row r="986" customFormat="false" ht="12.75" hidden="false" customHeight="false" outlineLevel="0" collapsed="false">
      <c r="A986" s="5" t="s">
        <v>4201</v>
      </c>
      <c r="B986" s="6" t="n">
        <v>36914</v>
      </c>
      <c r="C986" s="7" t="s">
        <v>707</v>
      </c>
      <c r="D986" s="7" t="s">
        <v>1588</v>
      </c>
      <c r="E986" s="7" t="s">
        <v>3053</v>
      </c>
      <c r="F986" s="8" t="s">
        <v>3302</v>
      </c>
      <c r="G986" s="8" t="n">
        <v>100</v>
      </c>
    </row>
    <row r="987" customFormat="false" ht="12.75" hidden="false" customHeight="false" outlineLevel="0" collapsed="false">
      <c r="A987" s="5" t="s">
        <v>4202</v>
      </c>
      <c r="B987" s="6" t="n">
        <v>36914</v>
      </c>
      <c r="C987" s="7" t="s">
        <v>2629</v>
      </c>
      <c r="D987" s="7" t="s">
        <v>1588</v>
      </c>
      <c r="E987" s="7" t="s">
        <v>3053</v>
      </c>
      <c r="F987" s="8" t="s">
        <v>3302</v>
      </c>
      <c r="G987" s="8" t="n">
        <v>0</v>
      </c>
    </row>
    <row r="988" customFormat="false" ht="12.75" hidden="false" customHeight="false" outlineLevel="0" collapsed="false">
      <c r="A988" s="5" t="s">
        <v>4203</v>
      </c>
      <c r="B988" s="6" t="n">
        <v>36914</v>
      </c>
      <c r="C988" s="7" t="s">
        <v>707</v>
      </c>
      <c r="D988" s="7" t="s">
        <v>1588</v>
      </c>
      <c r="E988" s="7" t="s">
        <v>3053</v>
      </c>
      <c r="F988" s="8" t="s">
        <v>3302</v>
      </c>
      <c r="G988" s="8" t="n">
        <v>148</v>
      </c>
    </row>
    <row r="989" customFormat="false" ht="12.75" hidden="false" customHeight="false" outlineLevel="0" collapsed="false">
      <c r="A989" s="5" t="s">
        <v>4204</v>
      </c>
      <c r="B989" s="6" t="n">
        <v>36914</v>
      </c>
      <c r="C989" s="7" t="s">
        <v>4145</v>
      </c>
      <c r="D989" s="7" t="s">
        <v>1588</v>
      </c>
      <c r="E989" s="7" t="s">
        <v>3034</v>
      </c>
      <c r="F989" s="8" t="s">
        <v>3302</v>
      </c>
      <c r="G989" s="8" t="n">
        <v>252</v>
      </c>
    </row>
    <row r="990" customFormat="false" ht="12.75" hidden="false" customHeight="false" outlineLevel="0" collapsed="false">
      <c r="A990" s="5" t="s">
        <v>4205</v>
      </c>
      <c r="B990" s="6" t="n">
        <v>36915</v>
      </c>
      <c r="C990" s="7" t="s">
        <v>1239</v>
      </c>
      <c r="D990" s="7" t="s">
        <v>1588</v>
      </c>
      <c r="E990" s="7" t="s">
        <v>88</v>
      </c>
      <c r="F990" s="8" t="s">
        <v>3302</v>
      </c>
      <c r="G990" s="8" t="n">
        <v>280</v>
      </c>
    </row>
    <row r="991" customFormat="false" ht="12.75" hidden="false" customHeight="false" outlineLevel="0" collapsed="false">
      <c r="A991" s="5" t="s">
        <v>4206</v>
      </c>
      <c r="B991" s="6" t="n">
        <v>36915</v>
      </c>
      <c r="C991" s="7" t="s">
        <v>707</v>
      </c>
      <c r="D991" s="7" t="s">
        <v>1588</v>
      </c>
      <c r="E991" s="7" t="s">
        <v>3053</v>
      </c>
      <c r="F991" s="8" t="s">
        <v>3302</v>
      </c>
      <c r="G991" s="8" t="n">
        <v>1554</v>
      </c>
    </row>
    <row r="992" customFormat="false" ht="12.75" hidden="false" customHeight="false" outlineLevel="0" collapsed="false">
      <c r="A992" s="5" t="s">
        <v>4207</v>
      </c>
      <c r="B992" s="6" t="n">
        <v>36915</v>
      </c>
      <c r="C992" s="7" t="s">
        <v>4145</v>
      </c>
      <c r="D992" s="7" t="s">
        <v>1588</v>
      </c>
      <c r="E992" s="7" t="s">
        <v>3034</v>
      </c>
      <c r="F992" s="8" t="s">
        <v>3302</v>
      </c>
      <c r="G992" s="8" t="n">
        <v>378</v>
      </c>
    </row>
    <row r="993" customFormat="false" ht="12.75" hidden="false" customHeight="false" outlineLevel="0" collapsed="false">
      <c r="A993" s="5" t="s">
        <v>4208</v>
      </c>
      <c r="B993" s="6" t="n">
        <v>36916</v>
      </c>
      <c r="C993" s="7" t="s">
        <v>4183</v>
      </c>
      <c r="D993" s="7" t="s">
        <v>1588</v>
      </c>
      <c r="E993" s="7" t="s">
        <v>3053</v>
      </c>
      <c r="F993" s="8" t="s">
        <v>3302</v>
      </c>
      <c r="G993" s="8" t="n">
        <v>7500</v>
      </c>
    </row>
    <row r="994" customFormat="false" ht="12.75" hidden="false" customHeight="false" outlineLevel="0" collapsed="false">
      <c r="A994" s="5" t="s">
        <v>4209</v>
      </c>
      <c r="B994" s="6" t="n">
        <v>36916</v>
      </c>
      <c r="C994" s="7" t="s">
        <v>1157</v>
      </c>
      <c r="D994" s="7" t="s">
        <v>1588</v>
      </c>
      <c r="E994" s="7" t="s">
        <v>376</v>
      </c>
      <c r="F994" s="8" t="s">
        <v>3302</v>
      </c>
      <c r="G994" s="8" t="n">
        <v>1400</v>
      </c>
    </row>
    <row r="995" customFormat="false" ht="12.75" hidden="false" customHeight="false" outlineLevel="0" collapsed="false">
      <c r="A995" s="5" t="s">
        <v>4210</v>
      </c>
      <c r="B995" s="6" t="n">
        <v>36916</v>
      </c>
      <c r="C995" s="7" t="s">
        <v>4145</v>
      </c>
      <c r="D995" s="7" t="s">
        <v>1588</v>
      </c>
      <c r="E995" s="7" t="s">
        <v>3034</v>
      </c>
      <c r="F995" s="8" t="s">
        <v>3302</v>
      </c>
      <c r="G995" s="8" t="n">
        <v>504</v>
      </c>
    </row>
    <row r="996" customFormat="false" ht="12.75" hidden="false" customHeight="false" outlineLevel="0" collapsed="false">
      <c r="A996" s="5" t="s">
        <v>4211</v>
      </c>
      <c r="B996" s="6" t="n">
        <v>36917</v>
      </c>
      <c r="C996" s="7" t="s">
        <v>1157</v>
      </c>
      <c r="D996" s="7" t="s">
        <v>1588</v>
      </c>
      <c r="E996" s="7" t="s">
        <v>376</v>
      </c>
      <c r="F996" s="8" t="s">
        <v>3302</v>
      </c>
      <c r="G996" s="8" t="n">
        <v>1400</v>
      </c>
    </row>
    <row r="997" customFormat="false" ht="12.75" hidden="false" customHeight="false" outlineLevel="0" collapsed="false">
      <c r="A997" s="5" t="s">
        <v>4212</v>
      </c>
      <c r="B997" s="6" t="n">
        <v>36917</v>
      </c>
      <c r="C997" s="7" t="s">
        <v>4145</v>
      </c>
      <c r="D997" s="7" t="s">
        <v>1588</v>
      </c>
      <c r="E997" s="7" t="s">
        <v>3034</v>
      </c>
      <c r="F997" s="8" t="s">
        <v>3302</v>
      </c>
      <c r="G997" s="8" t="n">
        <v>504</v>
      </c>
    </row>
    <row r="998" customFormat="false" ht="12.75" hidden="false" customHeight="false" outlineLevel="0" collapsed="false">
      <c r="A998" s="5" t="s">
        <v>4213</v>
      </c>
      <c r="B998" s="6" t="n">
        <v>36920</v>
      </c>
      <c r="C998" s="7" t="s">
        <v>2629</v>
      </c>
      <c r="D998" s="7" t="s">
        <v>1588</v>
      </c>
      <c r="E998" s="7" t="s">
        <v>3053</v>
      </c>
      <c r="F998" s="8" t="s">
        <v>3302</v>
      </c>
      <c r="G998" s="8" t="n">
        <v>650</v>
      </c>
    </row>
    <row r="999" customFormat="false" ht="12.75" hidden="false" customHeight="false" outlineLevel="0" collapsed="false">
      <c r="A999" s="5" t="s">
        <v>4214</v>
      </c>
      <c r="B999" s="6" t="n">
        <v>36920</v>
      </c>
      <c r="C999" s="7" t="s">
        <v>1733</v>
      </c>
      <c r="D999" s="7" t="s">
        <v>1588</v>
      </c>
      <c r="E999" s="7" t="s">
        <v>3053</v>
      </c>
      <c r="F999" s="8" t="s">
        <v>3302</v>
      </c>
      <c r="G999" s="8" t="n">
        <v>900</v>
      </c>
    </row>
    <row r="1000" customFormat="false" ht="12.75" hidden="false" customHeight="false" outlineLevel="0" collapsed="false">
      <c r="A1000" s="5" t="s">
        <v>4215</v>
      </c>
      <c r="B1000" s="6" t="n">
        <v>36920</v>
      </c>
      <c r="C1000" s="7" t="s">
        <v>1157</v>
      </c>
      <c r="D1000" s="7" t="s">
        <v>1588</v>
      </c>
      <c r="E1000" s="7" t="s">
        <v>3053</v>
      </c>
      <c r="F1000" s="8" t="s">
        <v>3302</v>
      </c>
      <c r="G1000" s="8" t="n">
        <v>4800</v>
      </c>
    </row>
    <row r="1001" customFormat="false" ht="12.75" hidden="false" customHeight="false" outlineLevel="0" collapsed="false">
      <c r="A1001" s="5" t="s">
        <v>4216</v>
      </c>
      <c r="B1001" s="6" t="n">
        <v>36920</v>
      </c>
      <c r="C1001" s="7" t="s">
        <v>1733</v>
      </c>
      <c r="D1001" s="7" t="s">
        <v>1588</v>
      </c>
      <c r="E1001" s="7" t="s">
        <v>3053</v>
      </c>
      <c r="F1001" s="8" t="s">
        <v>3302</v>
      </c>
      <c r="G1001" s="8" t="n">
        <v>300</v>
      </c>
    </row>
    <row r="1002" customFormat="false" ht="12.75" hidden="false" customHeight="false" outlineLevel="0" collapsed="false">
      <c r="A1002" s="5" t="s">
        <v>4217</v>
      </c>
      <c r="B1002" s="6" t="n">
        <v>36920</v>
      </c>
      <c r="C1002" s="7" t="s">
        <v>1847</v>
      </c>
      <c r="D1002" s="7" t="s">
        <v>1588</v>
      </c>
      <c r="E1002" s="7" t="s">
        <v>3053</v>
      </c>
      <c r="F1002" s="8" t="s">
        <v>3302</v>
      </c>
      <c r="G1002" s="8" t="n">
        <v>900</v>
      </c>
    </row>
    <row r="1003" customFormat="false" ht="12.75" hidden="false" customHeight="false" outlineLevel="0" collapsed="false">
      <c r="A1003" s="5" t="s">
        <v>4218</v>
      </c>
      <c r="B1003" s="6" t="n">
        <v>36920</v>
      </c>
      <c r="C1003" s="7" t="s">
        <v>774</v>
      </c>
      <c r="D1003" s="7" t="s">
        <v>1588</v>
      </c>
      <c r="E1003" s="7" t="s">
        <v>3053</v>
      </c>
      <c r="F1003" s="8" t="s">
        <v>3302</v>
      </c>
      <c r="G1003" s="8" t="n">
        <v>0</v>
      </c>
    </row>
    <row r="1004" customFormat="false" ht="12.75" hidden="false" customHeight="false" outlineLevel="0" collapsed="false">
      <c r="A1004" s="5" t="s">
        <v>4219</v>
      </c>
      <c r="B1004" s="6" t="n">
        <v>36920</v>
      </c>
      <c r="C1004" s="7" t="s">
        <v>707</v>
      </c>
      <c r="D1004" s="7" t="s">
        <v>1588</v>
      </c>
      <c r="E1004" s="7" t="s">
        <v>3053</v>
      </c>
      <c r="F1004" s="8" t="s">
        <v>3302</v>
      </c>
      <c r="G1004" s="8" t="n">
        <v>0</v>
      </c>
    </row>
    <row r="1005" customFormat="false" ht="12.75" hidden="false" customHeight="false" outlineLevel="0" collapsed="false">
      <c r="A1005" s="5" t="s">
        <v>4220</v>
      </c>
      <c r="B1005" s="6" t="n">
        <v>36920</v>
      </c>
      <c r="C1005" s="7" t="s">
        <v>2629</v>
      </c>
      <c r="D1005" s="7" t="s">
        <v>1588</v>
      </c>
      <c r="E1005" s="7" t="s">
        <v>3053</v>
      </c>
      <c r="F1005" s="8" t="s">
        <v>3302</v>
      </c>
      <c r="G1005" s="8" t="n">
        <v>272</v>
      </c>
    </row>
    <row r="1006" customFormat="false" ht="12.75" hidden="false" customHeight="false" outlineLevel="0" collapsed="false">
      <c r="A1006" s="5" t="s">
        <v>4221</v>
      </c>
      <c r="B1006" s="6" t="n">
        <v>36920</v>
      </c>
      <c r="C1006" s="7" t="s">
        <v>4222</v>
      </c>
      <c r="D1006" s="7" t="s">
        <v>1588</v>
      </c>
      <c r="E1006" s="7" t="s">
        <v>3053</v>
      </c>
      <c r="F1006" s="8" t="s">
        <v>3302</v>
      </c>
      <c r="G1006" s="8" t="n">
        <v>168</v>
      </c>
    </row>
    <row r="1007" customFormat="false" ht="12.75" hidden="false" customHeight="false" outlineLevel="0" collapsed="false">
      <c r="A1007" s="5" t="s">
        <v>4223</v>
      </c>
      <c r="B1007" s="6" t="n">
        <v>36920</v>
      </c>
      <c r="C1007" s="7" t="s">
        <v>774</v>
      </c>
      <c r="D1007" s="7" t="s">
        <v>1588</v>
      </c>
      <c r="E1007" s="7" t="s">
        <v>3053</v>
      </c>
      <c r="F1007" s="8" t="s">
        <v>3302</v>
      </c>
      <c r="G1007" s="8" t="n">
        <v>0</v>
      </c>
    </row>
    <row r="1008" customFormat="false" ht="12.75" hidden="false" customHeight="false" outlineLevel="0" collapsed="false">
      <c r="A1008" s="5" t="s">
        <v>4224</v>
      </c>
      <c r="B1008" s="6" t="n">
        <v>36920</v>
      </c>
      <c r="C1008" s="7" t="s">
        <v>1157</v>
      </c>
      <c r="D1008" s="7" t="s">
        <v>1588</v>
      </c>
      <c r="E1008" s="7" t="s">
        <v>3053</v>
      </c>
      <c r="F1008" s="8" t="s">
        <v>3302</v>
      </c>
      <c r="G1008" s="8" t="n">
        <v>6110</v>
      </c>
    </row>
    <row r="1009" customFormat="false" ht="12.75" hidden="false" customHeight="false" outlineLevel="0" collapsed="false">
      <c r="A1009" s="5" t="s">
        <v>4225</v>
      </c>
      <c r="B1009" s="6" t="n">
        <v>36920</v>
      </c>
      <c r="C1009" s="7" t="s">
        <v>1157</v>
      </c>
      <c r="D1009" s="7" t="s">
        <v>1588</v>
      </c>
      <c r="E1009" s="7" t="s">
        <v>376</v>
      </c>
      <c r="F1009" s="8" t="s">
        <v>3302</v>
      </c>
      <c r="G1009" s="8" t="n">
        <v>2800</v>
      </c>
    </row>
    <row r="1010" customFormat="false" ht="12.75" hidden="false" customHeight="false" outlineLevel="0" collapsed="false">
      <c r="A1010" s="5" t="s">
        <v>4226</v>
      </c>
      <c r="B1010" s="6" t="n">
        <v>36920</v>
      </c>
      <c r="C1010" s="7" t="s">
        <v>4227</v>
      </c>
      <c r="D1010" s="7" t="s">
        <v>1588</v>
      </c>
      <c r="E1010" s="7" t="s">
        <v>3034</v>
      </c>
      <c r="F1010" s="8" t="s">
        <v>3302</v>
      </c>
      <c r="G1010" s="8" t="n">
        <v>4650</v>
      </c>
    </row>
    <row r="1011" customFormat="false" ht="12.75" hidden="false" customHeight="false" outlineLevel="0" collapsed="false">
      <c r="A1011" s="5" t="s">
        <v>4228</v>
      </c>
      <c r="B1011" s="6" t="n">
        <v>36920</v>
      </c>
      <c r="C1011" s="7" t="s">
        <v>4145</v>
      </c>
      <c r="D1011" s="7" t="s">
        <v>1588</v>
      </c>
      <c r="E1011" s="7" t="s">
        <v>3034</v>
      </c>
      <c r="F1011" s="8" t="s">
        <v>3302</v>
      </c>
      <c r="G1011" s="8" t="n">
        <v>252</v>
      </c>
    </row>
    <row r="1012" customFormat="false" ht="12.75" hidden="false" customHeight="false" outlineLevel="0" collapsed="false">
      <c r="A1012" s="5" t="s">
        <v>4229</v>
      </c>
      <c r="B1012" s="6" t="n">
        <v>36921</v>
      </c>
      <c r="C1012" s="7" t="s">
        <v>1649</v>
      </c>
      <c r="D1012" s="7" t="s">
        <v>1588</v>
      </c>
      <c r="E1012" s="7" t="s">
        <v>1106</v>
      </c>
      <c r="F1012" s="8" t="s">
        <v>3302</v>
      </c>
      <c r="G1012" s="8" t="n">
        <v>2800</v>
      </c>
    </row>
    <row r="1013" customFormat="false" ht="12.75" hidden="false" customHeight="false" outlineLevel="0" collapsed="false">
      <c r="A1013" s="5" t="s">
        <v>4230</v>
      </c>
      <c r="B1013" s="6" t="n">
        <v>36921</v>
      </c>
      <c r="C1013" s="7" t="s">
        <v>1239</v>
      </c>
      <c r="D1013" s="7" t="s">
        <v>1588</v>
      </c>
      <c r="E1013" s="7" t="s">
        <v>1106</v>
      </c>
      <c r="F1013" s="8" t="s">
        <v>3302</v>
      </c>
      <c r="G1013" s="8" t="n">
        <v>280</v>
      </c>
    </row>
    <row r="1014" customFormat="false" ht="12.75" hidden="false" customHeight="false" outlineLevel="0" collapsed="false">
      <c r="A1014" s="5" t="s">
        <v>4231</v>
      </c>
      <c r="B1014" s="6" t="n">
        <v>36921</v>
      </c>
      <c r="C1014" s="7" t="s">
        <v>1239</v>
      </c>
      <c r="D1014" s="7" t="s">
        <v>1588</v>
      </c>
      <c r="E1014" s="7" t="s">
        <v>1106</v>
      </c>
      <c r="F1014" s="8" t="s">
        <v>3302</v>
      </c>
      <c r="G1014" s="8" t="n">
        <v>280</v>
      </c>
    </row>
    <row r="1015" customFormat="false" ht="12.75" hidden="false" customHeight="false" outlineLevel="0" collapsed="false">
      <c r="A1015" s="5" t="s">
        <v>4162</v>
      </c>
      <c r="B1015" s="6" t="n">
        <v>36921</v>
      </c>
      <c r="C1015" s="7" t="s">
        <v>1733</v>
      </c>
      <c r="D1015" s="7" t="s">
        <v>1588</v>
      </c>
      <c r="E1015" s="7" t="s">
        <v>3053</v>
      </c>
      <c r="F1015" s="8" t="s">
        <v>3302</v>
      </c>
      <c r="G1015" s="8" t="n">
        <v>-572</v>
      </c>
    </row>
    <row r="1016" customFormat="false" ht="12.75" hidden="false" customHeight="false" outlineLevel="0" collapsed="false">
      <c r="A1016" s="5" t="s">
        <v>4162</v>
      </c>
      <c r="B1016" s="6" t="n">
        <v>36921</v>
      </c>
      <c r="C1016" s="7" t="s">
        <v>1733</v>
      </c>
      <c r="D1016" s="7" t="s">
        <v>1588</v>
      </c>
      <c r="E1016" s="7" t="s">
        <v>3053</v>
      </c>
      <c r="F1016" s="8" t="s">
        <v>3302</v>
      </c>
      <c r="G1016" s="8" t="n">
        <v>3450</v>
      </c>
    </row>
    <row r="1017" customFormat="false" ht="12.75" hidden="false" customHeight="false" outlineLevel="0" collapsed="false">
      <c r="A1017" s="5" t="s">
        <v>4232</v>
      </c>
      <c r="B1017" s="6" t="n">
        <v>36921</v>
      </c>
      <c r="C1017" s="7" t="s">
        <v>1733</v>
      </c>
      <c r="D1017" s="7" t="s">
        <v>1588</v>
      </c>
      <c r="E1017" s="7" t="s">
        <v>3053</v>
      </c>
      <c r="F1017" s="8" t="s">
        <v>3302</v>
      </c>
      <c r="G1017" s="8" t="n">
        <v>140</v>
      </c>
    </row>
    <row r="1018" customFormat="false" ht="12.75" hidden="false" customHeight="false" outlineLevel="0" collapsed="false">
      <c r="A1018" s="5" t="s">
        <v>4233</v>
      </c>
      <c r="B1018" s="6" t="n">
        <v>36921</v>
      </c>
      <c r="C1018" s="7" t="s">
        <v>4234</v>
      </c>
      <c r="D1018" s="7" t="s">
        <v>1588</v>
      </c>
      <c r="E1018" s="7" t="s">
        <v>3053</v>
      </c>
      <c r="F1018" s="8" t="s">
        <v>3302</v>
      </c>
      <c r="G1018" s="8" t="n">
        <v>0</v>
      </c>
    </row>
    <row r="1019" customFormat="false" ht="12.75" hidden="false" customHeight="false" outlineLevel="0" collapsed="false">
      <c r="A1019" s="5" t="s">
        <v>4233</v>
      </c>
      <c r="B1019" s="6" t="n">
        <v>36921</v>
      </c>
      <c r="C1019" s="7" t="s">
        <v>4234</v>
      </c>
      <c r="D1019" s="7" t="s">
        <v>1588</v>
      </c>
      <c r="E1019" s="7" t="s">
        <v>3053</v>
      </c>
      <c r="F1019" s="8" t="s">
        <v>3302</v>
      </c>
      <c r="G1019" s="8" t="n">
        <v>1200</v>
      </c>
    </row>
    <row r="1020" customFormat="false" ht="12.75" hidden="false" customHeight="false" outlineLevel="0" collapsed="false">
      <c r="A1020" s="5" t="s">
        <v>4235</v>
      </c>
      <c r="B1020" s="6" t="n">
        <v>36922</v>
      </c>
      <c r="C1020" s="7" t="s">
        <v>1239</v>
      </c>
      <c r="D1020" s="7" t="s">
        <v>1588</v>
      </c>
      <c r="E1020" s="7" t="s">
        <v>1106</v>
      </c>
      <c r="F1020" s="8" t="s">
        <v>3302</v>
      </c>
      <c r="G1020" s="8" t="n">
        <v>280</v>
      </c>
    </row>
    <row r="1021" customFormat="false" ht="12.75" hidden="false" customHeight="false" outlineLevel="0" collapsed="false">
      <c r="A1021" s="5" t="s">
        <v>4236</v>
      </c>
      <c r="B1021" s="6" t="n">
        <v>36922</v>
      </c>
      <c r="C1021" s="7" t="s">
        <v>1157</v>
      </c>
      <c r="D1021" s="7" t="s">
        <v>1588</v>
      </c>
      <c r="E1021" s="7" t="s">
        <v>3053</v>
      </c>
      <c r="F1021" s="8" t="s">
        <v>3302</v>
      </c>
      <c r="G1021" s="8" t="n">
        <v>8213</v>
      </c>
    </row>
    <row r="1022" customFormat="false" ht="12.75" hidden="false" customHeight="false" outlineLevel="0" collapsed="false">
      <c r="A1022" s="5" t="s">
        <v>4237</v>
      </c>
      <c r="B1022" s="6" t="n">
        <v>36922</v>
      </c>
      <c r="C1022" s="7" t="s">
        <v>774</v>
      </c>
      <c r="D1022" s="7" t="s">
        <v>1588</v>
      </c>
      <c r="E1022" s="7" t="s">
        <v>3053</v>
      </c>
      <c r="F1022" s="8" t="s">
        <v>3302</v>
      </c>
      <c r="G1022" s="8" t="n">
        <v>0</v>
      </c>
    </row>
    <row r="1023" customFormat="false" ht="12.75" hidden="false" customHeight="false" outlineLevel="0" collapsed="false">
      <c r="A1023" s="5" t="s">
        <v>4238</v>
      </c>
      <c r="B1023" s="6" t="n">
        <v>36893</v>
      </c>
      <c r="C1023" s="7" t="s">
        <v>2534</v>
      </c>
      <c r="D1023" s="7" t="s">
        <v>1588</v>
      </c>
      <c r="E1023" s="7" t="s">
        <v>3053</v>
      </c>
      <c r="F1023" s="8" t="s">
        <v>961</v>
      </c>
      <c r="G1023" s="8" t="n">
        <v>775</v>
      </c>
    </row>
    <row r="1024" customFormat="false" ht="12.75" hidden="false" customHeight="false" outlineLevel="0" collapsed="false">
      <c r="A1024" s="5" t="s">
        <v>4239</v>
      </c>
      <c r="B1024" s="6" t="n">
        <v>36894</v>
      </c>
      <c r="C1024" s="7" t="s">
        <v>4240</v>
      </c>
      <c r="D1024" s="7" t="s">
        <v>1588</v>
      </c>
      <c r="E1024" s="7" t="s">
        <v>4122</v>
      </c>
      <c r="F1024" s="8" t="s">
        <v>961</v>
      </c>
      <c r="G1024" s="8" t="n">
        <v>115335</v>
      </c>
    </row>
    <row r="1025" customFormat="false" ht="12.75" hidden="false" customHeight="false" outlineLevel="0" collapsed="false">
      <c r="A1025" s="5" t="s">
        <v>4241</v>
      </c>
      <c r="B1025" s="6" t="n">
        <v>36899</v>
      </c>
      <c r="C1025" s="7" t="s">
        <v>1013</v>
      </c>
      <c r="D1025" s="7" t="s">
        <v>1588</v>
      </c>
      <c r="E1025" s="7" t="s">
        <v>3053</v>
      </c>
      <c r="F1025" s="8" t="s">
        <v>961</v>
      </c>
      <c r="G1025" s="8" t="n">
        <v>420</v>
      </c>
    </row>
    <row r="1026" customFormat="false" ht="12.75" hidden="false" customHeight="false" outlineLevel="0" collapsed="false">
      <c r="A1026" s="5" t="s">
        <v>4242</v>
      </c>
      <c r="B1026" s="6" t="n">
        <v>36900</v>
      </c>
      <c r="C1026" s="7" t="s">
        <v>1327</v>
      </c>
      <c r="D1026" s="7" t="s">
        <v>1588</v>
      </c>
      <c r="E1026" s="7" t="s">
        <v>3053</v>
      </c>
      <c r="F1026" s="8" t="s">
        <v>961</v>
      </c>
      <c r="G1026" s="8" t="n">
        <v>1820</v>
      </c>
    </row>
    <row r="1027" customFormat="false" ht="12.75" hidden="false" customHeight="false" outlineLevel="0" collapsed="false">
      <c r="A1027" s="5" t="s">
        <v>4243</v>
      </c>
      <c r="B1027" s="6" t="n">
        <v>36900</v>
      </c>
      <c r="C1027" s="7" t="s">
        <v>4244</v>
      </c>
      <c r="D1027" s="7" t="s">
        <v>1588</v>
      </c>
      <c r="E1027" s="7" t="s">
        <v>3053</v>
      </c>
      <c r="F1027" s="8" t="s">
        <v>961</v>
      </c>
      <c r="G1027" s="8" t="n">
        <v>980</v>
      </c>
    </row>
    <row r="1028" customFormat="false" ht="12.75" hidden="false" customHeight="false" outlineLevel="0" collapsed="false">
      <c r="A1028" s="5" t="s">
        <v>4245</v>
      </c>
      <c r="B1028" s="6" t="n">
        <v>36900</v>
      </c>
      <c r="C1028" s="7" t="s">
        <v>1013</v>
      </c>
      <c r="D1028" s="7" t="s">
        <v>1588</v>
      </c>
      <c r="E1028" s="7" t="s">
        <v>3053</v>
      </c>
      <c r="F1028" s="8" t="s">
        <v>961</v>
      </c>
      <c r="G1028" s="8" t="n">
        <v>280</v>
      </c>
    </row>
    <row r="1029" customFormat="false" ht="12.75" hidden="false" customHeight="false" outlineLevel="0" collapsed="false">
      <c r="A1029" s="5" t="s">
        <v>4246</v>
      </c>
      <c r="B1029" s="6" t="n">
        <v>36900</v>
      </c>
      <c r="C1029" s="7" t="s">
        <v>1013</v>
      </c>
      <c r="D1029" s="7" t="s">
        <v>1588</v>
      </c>
      <c r="E1029" s="7" t="s">
        <v>3053</v>
      </c>
      <c r="F1029" s="8" t="s">
        <v>961</v>
      </c>
      <c r="G1029" s="8" t="n">
        <v>420</v>
      </c>
    </row>
    <row r="1030" customFormat="false" ht="12.75" hidden="false" customHeight="false" outlineLevel="0" collapsed="false">
      <c r="A1030" s="5" t="s">
        <v>4247</v>
      </c>
      <c r="B1030" s="6" t="n">
        <v>36908</v>
      </c>
      <c r="C1030" s="7" t="s">
        <v>1013</v>
      </c>
      <c r="D1030" s="7" t="s">
        <v>1588</v>
      </c>
      <c r="E1030" s="7" t="s">
        <v>3053</v>
      </c>
      <c r="F1030" s="8" t="s">
        <v>961</v>
      </c>
      <c r="G1030" s="8" t="n">
        <v>420</v>
      </c>
    </row>
    <row r="1031" customFormat="false" ht="12.75" hidden="false" customHeight="false" outlineLevel="0" collapsed="false">
      <c r="A1031" s="5" t="s">
        <v>4248</v>
      </c>
      <c r="B1031" s="6" t="n">
        <v>36908</v>
      </c>
      <c r="C1031" s="7" t="s">
        <v>1013</v>
      </c>
      <c r="D1031" s="7" t="s">
        <v>1588</v>
      </c>
      <c r="E1031" s="7" t="s">
        <v>3053</v>
      </c>
      <c r="F1031" s="8" t="s">
        <v>961</v>
      </c>
      <c r="G1031" s="8" t="n">
        <v>280</v>
      </c>
    </row>
    <row r="1032" customFormat="false" ht="12.75" hidden="false" customHeight="false" outlineLevel="0" collapsed="false">
      <c r="A1032" s="5" t="s">
        <v>4249</v>
      </c>
      <c r="B1032" s="6" t="n">
        <v>36910</v>
      </c>
      <c r="C1032" s="7" t="s">
        <v>4250</v>
      </c>
      <c r="D1032" s="7" t="s">
        <v>1588</v>
      </c>
      <c r="E1032" s="7" t="s">
        <v>4251</v>
      </c>
      <c r="F1032" s="8" t="s">
        <v>961</v>
      </c>
      <c r="G1032" s="8" t="n">
        <v>0</v>
      </c>
    </row>
    <row r="1033" customFormat="false" ht="12.75" hidden="false" customHeight="false" outlineLevel="0" collapsed="false">
      <c r="A1033" s="5" t="s">
        <v>4252</v>
      </c>
      <c r="B1033" s="6" t="n">
        <v>36913</v>
      </c>
      <c r="C1033" s="7" t="s">
        <v>1013</v>
      </c>
      <c r="D1033" s="7" t="s">
        <v>1588</v>
      </c>
      <c r="E1033" s="7" t="s">
        <v>3053</v>
      </c>
      <c r="F1033" s="8" t="s">
        <v>961</v>
      </c>
      <c r="G1033" s="8" t="n">
        <v>2700</v>
      </c>
    </row>
    <row r="1034" customFormat="false" ht="12.75" hidden="false" customHeight="false" outlineLevel="0" collapsed="false">
      <c r="A1034" s="5" t="s">
        <v>4253</v>
      </c>
      <c r="B1034" s="6" t="n">
        <v>36915</v>
      </c>
      <c r="C1034" s="7" t="s">
        <v>4254</v>
      </c>
      <c r="D1034" s="7" t="s">
        <v>1588</v>
      </c>
      <c r="E1034" s="7" t="s">
        <v>3053</v>
      </c>
      <c r="F1034" s="8" t="s">
        <v>961</v>
      </c>
      <c r="G1034" s="8" t="n">
        <v>6310</v>
      </c>
    </row>
    <row r="1035" customFormat="false" ht="12.75" hidden="false" customHeight="false" outlineLevel="0" collapsed="false">
      <c r="A1035" s="5" t="s">
        <v>4255</v>
      </c>
      <c r="B1035" s="6" t="n">
        <v>36915</v>
      </c>
      <c r="C1035" s="7" t="s">
        <v>1013</v>
      </c>
      <c r="D1035" s="7" t="s">
        <v>1588</v>
      </c>
      <c r="E1035" s="7" t="s">
        <v>3053</v>
      </c>
      <c r="F1035" s="8" t="s">
        <v>961</v>
      </c>
      <c r="G1035" s="8" t="n">
        <v>210</v>
      </c>
    </row>
    <row r="1036" customFormat="false" ht="12.75" hidden="false" customHeight="false" outlineLevel="0" collapsed="false">
      <c r="A1036" s="5" t="s">
        <v>4256</v>
      </c>
      <c r="B1036" s="6" t="n">
        <v>36915</v>
      </c>
      <c r="C1036" s="7" t="s">
        <v>994</v>
      </c>
      <c r="D1036" s="7" t="s">
        <v>1588</v>
      </c>
      <c r="E1036" s="7" t="s">
        <v>3053</v>
      </c>
      <c r="F1036" s="8" t="s">
        <v>961</v>
      </c>
      <c r="G1036" s="8" t="n">
        <v>113</v>
      </c>
    </row>
    <row r="1037" customFormat="false" ht="12.75" hidden="false" customHeight="false" outlineLevel="0" collapsed="false">
      <c r="A1037" s="5" t="s">
        <v>4257</v>
      </c>
      <c r="B1037" s="6" t="n">
        <v>36917</v>
      </c>
      <c r="C1037" s="7" t="s">
        <v>4258</v>
      </c>
      <c r="D1037" s="7" t="s">
        <v>1588</v>
      </c>
      <c r="E1037" s="7" t="s">
        <v>3053</v>
      </c>
      <c r="F1037" s="8" t="s">
        <v>961</v>
      </c>
      <c r="G1037" s="8" t="n">
        <v>420</v>
      </c>
    </row>
    <row r="1038" customFormat="false" ht="12.75" hidden="false" customHeight="false" outlineLevel="0" collapsed="false">
      <c r="A1038" s="5" t="s">
        <v>4259</v>
      </c>
      <c r="B1038" s="6" t="n">
        <v>36921</v>
      </c>
      <c r="C1038" s="7" t="s">
        <v>4260</v>
      </c>
      <c r="D1038" s="7" t="s">
        <v>1588</v>
      </c>
      <c r="E1038" s="7" t="s">
        <v>219</v>
      </c>
      <c r="F1038" s="8" t="s">
        <v>961</v>
      </c>
      <c r="G1038" s="8" t="n">
        <v>700</v>
      </c>
    </row>
    <row r="1039" customFormat="false" ht="12.75" hidden="false" customHeight="false" outlineLevel="0" collapsed="false">
      <c r="A1039" s="5" t="s">
        <v>4261</v>
      </c>
      <c r="B1039" s="6" t="n">
        <v>36921</v>
      </c>
      <c r="C1039" s="7" t="s">
        <v>4260</v>
      </c>
      <c r="D1039" s="7" t="s">
        <v>1588</v>
      </c>
      <c r="E1039" s="7" t="s">
        <v>219</v>
      </c>
      <c r="F1039" s="8" t="s">
        <v>961</v>
      </c>
      <c r="G1039" s="8" t="n">
        <v>672</v>
      </c>
    </row>
    <row r="1040" customFormat="false" ht="12.75" hidden="false" customHeight="false" outlineLevel="0" collapsed="false">
      <c r="A1040" s="5" t="s">
        <v>4242</v>
      </c>
      <c r="B1040" s="6" t="n">
        <v>36922</v>
      </c>
      <c r="C1040" s="7" t="s">
        <v>1327</v>
      </c>
      <c r="D1040" s="7" t="s">
        <v>1588</v>
      </c>
      <c r="E1040" s="7" t="s">
        <v>3053</v>
      </c>
      <c r="F1040" s="8" t="s">
        <v>961</v>
      </c>
      <c r="G1040" s="8" t="n">
        <v>-1820</v>
      </c>
    </row>
    <row r="1041" customFormat="false" ht="12.75" hidden="false" customHeight="false" outlineLevel="0" collapsed="false">
      <c r="A1041" s="5" t="s">
        <v>4243</v>
      </c>
      <c r="B1041" s="6" t="n">
        <v>36922</v>
      </c>
      <c r="C1041" s="7" t="s">
        <v>4244</v>
      </c>
      <c r="D1041" s="7" t="s">
        <v>1588</v>
      </c>
      <c r="E1041" s="7" t="s">
        <v>3053</v>
      </c>
      <c r="F1041" s="8" t="s">
        <v>961</v>
      </c>
      <c r="G1041" s="8" t="n">
        <v>-980</v>
      </c>
    </row>
    <row r="1042" customFormat="false" ht="12.75" hidden="false" customHeight="false" outlineLevel="0" collapsed="false">
      <c r="A1042" s="5" t="s">
        <v>4238</v>
      </c>
      <c r="B1042" s="6" t="n">
        <v>36922</v>
      </c>
      <c r="C1042" s="7" t="s">
        <v>2534</v>
      </c>
      <c r="D1042" s="7" t="s">
        <v>1588</v>
      </c>
      <c r="E1042" s="7" t="s">
        <v>3053</v>
      </c>
      <c r="F1042" s="8" t="s">
        <v>961</v>
      </c>
      <c r="G1042" s="8" t="n">
        <v>-775</v>
      </c>
    </row>
    <row r="1043" customFormat="false" ht="12.75" hidden="false" customHeight="false" outlineLevel="0" collapsed="false">
      <c r="A1043" s="5" t="s">
        <v>4241</v>
      </c>
      <c r="B1043" s="6" t="n">
        <v>36922</v>
      </c>
      <c r="C1043" s="7" t="s">
        <v>1013</v>
      </c>
      <c r="D1043" s="7" t="s">
        <v>1588</v>
      </c>
      <c r="E1043" s="7" t="s">
        <v>3053</v>
      </c>
      <c r="F1043" s="8" t="s">
        <v>961</v>
      </c>
      <c r="G1043" s="8" t="n">
        <v>-420</v>
      </c>
    </row>
    <row r="1044" customFormat="false" ht="12.75" hidden="false" customHeight="false" outlineLevel="0" collapsed="false">
      <c r="A1044" s="5" t="s">
        <v>4245</v>
      </c>
      <c r="B1044" s="6" t="n">
        <v>36922</v>
      </c>
      <c r="C1044" s="7" t="s">
        <v>1013</v>
      </c>
      <c r="D1044" s="7" t="s">
        <v>1588</v>
      </c>
      <c r="E1044" s="7" t="s">
        <v>3053</v>
      </c>
      <c r="F1044" s="8" t="s">
        <v>961</v>
      </c>
      <c r="G1044" s="8" t="n">
        <v>-280</v>
      </c>
    </row>
    <row r="1045" customFormat="false" ht="12.75" hidden="false" customHeight="false" outlineLevel="0" collapsed="false">
      <c r="A1045" s="5" t="s">
        <v>4246</v>
      </c>
      <c r="B1045" s="6" t="n">
        <v>36922</v>
      </c>
      <c r="C1045" s="7" t="s">
        <v>1013</v>
      </c>
      <c r="D1045" s="7" t="s">
        <v>1588</v>
      </c>
      <c r="E1045" s="7" t="s">
        <v>3053</v>
      </c>
      <c r="F1045" s="8" t="s">
        <v>961</v>
      </c>
      <c r="G1045" s="8" t="n">
        <v>-420</v>
      </c>
    </row>
    <row r="1046" customFormat="false" ht="12.75" hidden="false" customHeight="false" outlineLevel="0" collapsed="false">
      <c r="A1046" s="5" t="s">
        <v>4247</v>
      </c>
      <c r="B1046" s="6" t="n">
        <v>36922</v>
      </c>
      <c r="C1046" s="7" t="s">
        <v>1013</v>
      </c>
      <c r="D1046" s="7" t="s">
        <v>1588</v>
      </c>
      <c r="E1046" s="7" t="s">
        <v>3053</v>
      </c>
      <c r="F1046" s="8" t="s">
        <v>961</v>
      </c>
      <c r="G1046" s="8" t="n">
        <v>-420</v>
      </c>
    </row>
    <row r="1047" customFormat="false" ht="12.75" hidden="false" customHeight="false" outlineLevel="0" collapsed="false">
      <c r="A1047" s="5" t="s">
        <v>4248</v>
      </c>
      <c r="B1047" s="6" t="n">
        <v>36922</v>
      </c>
      <c r="C1047" s="7" t="s">
        <v>1013</v>
      </c>
      <c r="D1047" s="7" t="s">
        <v>1588</v>
      </c>
      <c r="E1047" s="7" t="s">
        <v>3053</v>
      </c>
      <c r="F1047" s="8" t="s">
        <v>961</v>
      </c>
      <c r="G1047" s="8" t="n">
        <v>-280</v>
      </c>
    </row>
    <row r="1048" customFormat="false" ht="12.75" hidden="false" customHeight="false" outlineLevel="0" collapsed="false">
      <c r="A1048" s="5" t="s">
        <v>4255</v>
      </c>
      <c r="B1048" s="6" t="n">
        <v>36922</v>
      </c>
      <c r="C1048" s="7" t="s">
        <v>1013</v>
      </c>
      <c r="D1048" s="7" t="s">
        <v>1588</v>
      </c>
      <c r="E1048" s="7" t="s">
        <v>3053</v>
      </c>
      <c r="F1048" s="8" t="s">
        <v>961</v>
      </c>
      <c r="G1048" s="8" t="n">
        <v>-210</v>
      </c>
    </row>
    <row r="1049" customFormat="false" ht="12.75" hidden="false" customHeight="false" outlineLevel="0" collapsed="false">
      <c r="A1049" s="5" t="s">
        <v>4252</v>
      </c>
      <c r="B1049" s="6" t="n">
        <v>36922</v>
      </c>
      <c r="C1049" s="7" t="s">
        <v>1013</v>
      </c>
      <c r="D1049" s="7" t="s">
        <v>1588</v>
      </c>
      <c r="E1049" s="7" t="s">
        <v>3053</v>
      </c>
      <c r="F1049" s="8" t="s">
        <v>961</v>
      </c>
      <c r="G1049" s="8" t="n">
        <v>-2700</v>
      </c>
    </row>
    <row r="1050" customFormat="false" ht="12.75" hidden="false" customHeight="false" outlineLevel="0" collapsed="false">
      <c r="A1050" s="5" t="s">
        <v>4256</v>
      </c>
      <c r="B1050" s="6" t="n">
        <v>36922</v>
      </c>
      <c r="C1050" s="7" t="s">
        <v>994</v>
      </c>
      <c r="D1050" s="7" t="s">
        <v>1588</v>
      </c>
      <c r="E1050" s="7" t="s">
        <v>3053</v>
      </c>
      <c r="F1050" s="8" t="s">
        <v>961</v>
      </c>
      <c r="G1050" s="8" t="n">
        <v>-113</v>
      </c>
    </row>
    <row r="1051" customFormat="false" ht="12.75" hidden="false" customHeight="false" outlineLevel="0" collapsed="false">
      <c r="A1051" s="5" t="s">
        <v>4257</v>
      </c>
      <c r="B1051" s="6" t="n">
        <v>36922</v>
      </c>
      <c r="C1051" s="7" t="s">
        <v>4258</v>
      </c>
      <c r="D1051" s="7" t="s">
        <v>1588</v>
      </c>
      <c r="E1051" s="7" t="s">
        <v>3053</v>
      </c>
      <c r="F1051" s="8" t="s">
        <v>961</v>
      </c>
      <c r="G1051" s="8" t="n">
        <v>-402</v>
      </c>
    </row>
    <row r="1052" customFormat="false" ht="12.75" hidden="false" customHeight="false" outlineLevel="0" collapsed="false">
      <c r="A1052" s="5" t="s">
        <v>4262</v>
      </c>
      <c r="B1052" s="6" t="n">
        <v>36893</v>
      </c>
      <c r="C1052" s="7" t="s">
        <v>1413</v>
      </c>
      <c r="D1052" s="7" t="s">
        <v>1588</v>
      </c>
      <c r="E1052" s="7" t="s">
        <v>3053</v>
      </c>
      <c r="F1052" s="8" t="s">
        <v>1631</v>
      </c>
      <c r="G1052" s="8" t="n">
        <v>4000</v>
      </c>
    </row>
    <row r="1053" customFormat="false" ht="12.75" hidden="false" customHeight="false" outlineLevel="0" collapsed="false">
      <c r="A1053" s="5" t="s">
        <v>4263</v>
      </c>
      <c r="B1053" s="6" t="n">
        <v>36893</v>
      </c>
      <c r="C1053" s="7" t="s">
        <v>4077</v>
      </c>
      <c r="D1053" s="7" t="s">
        <v>1588</v>
      </c>
      <c r="E1053" s="7" t="s">
        <v>3053</v>
      </c>
      <c r="F1053" s="8" t="s">
        <v>1631</v>
      </c>
      <c r="G1053" s="8" t="n">
        <v>111600</v>
      </c>
    </row>
    <row r="1054" customFormat="false" ht="12.75" hidden="false" customHeight="false" outlineLevel="0" collapsed="false">
      <c r="A1054" s="5" t="s">
        <v>4264</v>
      </c>
      <c r="B1054" s="6" t="n">
        <v>36896</v>
      </c>
      <c r="C1054" s="7" t="s">
        <v>292</v>
      </c>
      <c r="D1054" s="7" t="s">
        <v>1588</v>
      </c>
      <c r="E1054" s="7" t="s">
        <v>3053</v>
      </c>
      <c r="F1054" s="8" t="s">
        <v>1631</v>
      </c>
      <c r="G1054" s="8" t="n">
        <v>8400</v>
      </c>
    </row>
    <row r="1055" customFormat="false" ht="12.75" hidden="false" customHeight="false" outlineLevel="0" collapsed="false">
      <c r="A1055" s="5" t="s">
        <v>4265</v>
      </c>
      <c r="B1055" s="6" t="n">
        <v>36896</v>
      </c>
      <c r="C1055" s="7" t="s">
        <v>4266</v>
      </c>
      <c r="D1055" s="7" t="s">
        <v>1588</v>
      </c>
      <c r="E1055" s="7" t="s">
        <v>3053</v>
      </c>
      <c r="F1055" s="8" t="s">
        <v>1631</v>
      </c>
      <c r="G1055" s="8" t="n">
        <v>50000</v>
      </c>
    </row>
    <row r="1056" customFormat="false" ht="12.75" hidden="false" customHeight="false" outlineLevel="0" collapsed="false">
      <c r="A1056" s="5" t="s">
        <v>4267</v>
      </c>
      <c r="B1056" s="6" t="n">
        <v>36896</v>
      </c>
      <c r="C1056" s="7" t="s">
        <v>4077</v>
      </c>
      <c r="D1056" s="7" t="s">
        <v>1588</v>
      </c>
      <c r="E1056" s="7" t="s">
        <v>3053</v>
      </c>
      <c r="F1056" s="8" t="s">
        <v>1631</v>
      </c>
      <c r="G1056" s="8" t="n">
        <v>55000</v>
      </c>
    </row>
    <row r="1057" customFormat="false" ht="12.75" hidden="false" customHeight="false" outlineLevel="0" collapsed="false">
      <c r="A1057" s="5" t="s">
        <v>4268</v>
      </c>
      <c r="B1057" s="6" t="n">
        <v>36896</v>
      </c>
      <c r="C1057" s="7" t="s">
        <v>4266</v>
      </c>
      <c r="D1057" s="7" t="s">
        <v>1588</v>
      </c>
      <c r="E1057" s="7" t="s">
        <v>3053</v>
      </c>
      <c r="F1057" s="8" t="s">
        <v>1631</v>
      </c>
      <c r="G1057" s="8" t="n">
        <v>50000</v>
      </c>
    </row>
    <row r="1058" customFormat="false" ht="12.75" hidden="false" customHeight="false" outlineLevel="0" collapsed="false">
      <c r="A1058" s="5" t="s">
        <v>3021</v>
      </c>
      <c r="B1058" s="6" t="n">
        <v>36899</v>
      </c>
      <c r="C1058" s="7" t="s">
        <v>4266</v>
      </c>
      <c r="D1058" s="7" t="s">
        <v>1588</v>
      </c>
      <c r="E1058" s="7" t="s">
        <v>3053</v>
      </c>
      <c r="F1058" s="8" t="s">
        <v>1631</v>
      </c>
      <c r="G1058" s="8" t="n">
        <v>45000</v>
      </c>
    </row>
    <row r="1059" customFormat="false" ht="12.75" hidden="false" customHeight="false" outlineLevel="0" collapsed="false">
      <c r="A1059" s="5" t="s">
        <v>4269</v>
      </c>
      <c r="B1059" s="6" t="n">
        <v>36899</v>
      </c>
      <c r="C1059" s="7" t="s">
        <v>4270</v>
      </c>
      <c r="D1059" s="7" t="s">
        <v>1588</v>
      </c>
      <c r="E1059" s="7" t="s">
        <v>376</v>
      </c>
      <c r="F1059" s="8" t="s">
        <v>1631</v>
      </c>
      <c r="G1059" s="8" t="n">
        <v>19200</v>
      </c>
    </row>
    <row r="1060" customFormat="false" ht="12.75" hidden="false" customHeight="false" outlineLevel="0" collapsed="false">
      <c r="A1060" s="5" t="s">
        <v>4271</v>
      </c>
      <c r="B1060" s="6" t="n">
        <v>36901</v>
      </c>
      <c r="C1060" s="7" t="s">
        <v>1413</v>
      </c>
      <c r="D1060" s="7" t="s">
        <v>1588</v>
      </c>
      <c r="E1060" s="7" t="s">
        <v>3053</v>
      </c>
      <c r="F1060" s="8" t="s">
        <v>1631</v>
      </c>
      <c r="G1060" s="8" t="n">
        <v>0</v>
      </c>
    </row>
    <row r="1061" customFormat="false" ht="12.75" hidden="false" customHeight="false" outlineLevel="0" collapsed="false">
      <c r="A1061" s="5" t="s">
        <v>4272</v>
      </c>
      <c r="B1061" s="6" t="n">
        <v>36901</v>
      </c>
      <c r="C1061" s="7" t="s">
        <v>1413</v>
      </c>
      <c r="D1061" s="7" t="s">
        <v>1588</v>
      </c>
      <c r="E1061" s="7" t="s">
        <v>3053</v>
      </c>
      <c r="F1061" s="8" t="s">
        <v>1631</v>
      </c>
      <c r="G1061" s="8" t="n">
        <v>0</v>
      </c>
    </row>
    <row r="1062" customFormat="false" ht="12.75" hidden="false" customHeight="false" outlineLevel="0" collapsed="false">
      <c r="A1062" s="5" t="s">
        <v>4273</v>
      </c>
      <c r="B1062" s="6" t="n">
        <v>36901</v>
      </c>
      <c r="C1062" s="7" t="s">
        <v>774</v>
      </c>
      <c r="D1062" s="7" t="s">
        <v>1588</v>
      </c>
      <c r="E1062" s="7" t="s">
        <v>3053</v>
      </c>
      <c r="F1062" s="8" t="s">
        <v>1631</v>
      </c>
      <c r="G1062" s="8" t="n">
        <v>0</v>
      </c>
    </row>
    <row r="1063" customFormat="false" ht="12.75" hidden="false" customHeight="false" outlineLevel="0" collapsed="false">
      <c r="A1063" s="5" t="s">
        <v>4274</v>
      </c>
      <c r="B1063" s="6" t="n">
        <v>36901</v>
      </c>
      <c r="C1063" s="7" t="s">
        <v>4266</v>
      </c>
      <c r="D1063" s="7" t="s">
        <v>1588</v>
      </c>
      <c r="E1063" s="7" t="s">
        <v>3053</v>
      </c>
      <c r="F1063" s="8" t="s">
        <v>1631</v>
      </c>
      <c r="G1063" s="8" t="n">
        <v>15000</v>
      </c>
    </row>
    <row r="1064" customFormat="false" ht="12.75" hidden="false" customHeight="false" outlineLevel="0" collapsed="false">
      <c r="A1064" s="5" t="s">
        <v>4274</v>
      </c>
      <c r="B1064" s="6" t="n">
        <v>36901</v>
      </c>
      <c r="C1064" s="7" t="s">
        <v>4266</v>
      </c>
      <c r="D1064" s="7" t="s">
        <v>1588</v>
      </c>
      <c r="E1064" s="7" t="s">
        <v>3053</v>
      </c>
      <c r="F1064" s="8" t="s">
        <v>1631</v>
      </c>
      <c r="G1064" s="8" t="n">
        <v>15000</v>
      </c>
    </row>
    <row r="1065" customFormat="false" ht="12.75" hidden="false" customHeight="false" outlineLevel="0" collapsed="false">
      <c r="A1065" s="5" t="s">
        <v>4275</v>
      </c>
      <c r="B1065" s="6" t="n">
        <v>36901</v>
      </c>
      <c r="C1065" s="7" t="s">
        <v>4266</v>
      </c>
      <c r="D1065" s="7" t="s">
        <v>1588</v>
      </c>
      <c r="E1065" s="7" t="s">
        <v>3053</v>
      </c>
      <c r="F1065" s="8" t="s">
        <v>1631</v>
      </c>
      <c r="G1065" s="8" t="n">
        <v>30000</v>
      </c>
    </row>
    <row r="1066" customFormat="false" ht="12.75" hidden="false" customHeight="false" outlineLevel="0" collapsed="false">
      <c r="A1066" s="5" t="s">
        <v>4276</v>
      </c>
      <c r="B1066" s="6" t="n">
        <v>36901</v>
      </c>
      <c r="C1066" s="7" t="s">
        <v>1413</v>
      </c>
      <c r="D1066" s="7" t="s">
        <v>1588</v>
      </c>
      <c r="E1066" s="7" t="s">
        <v>3053</v>
      </c>
      <c r="F1066" s="8" t="s">
        <v>1631</v>
      </c>
      <c r="G1066" s="8" t="n">
        <v>3000</v>
      </c>
    </row>
    <row r="1067" customFormat="false" ht="12.75" hidden="false" customHeight="false" outlineLevel="0" collapsed="false">
      <c r="A1067" s="5" t="s">
        <v>4277</v>
      </c>
      <c r="B1067" s="6" t="n">
        <v>36902</v>
      </c>
      <c r="C1067" s="7" t="s">
        <v>4278</v>
      </c>
      <c r="D1067" s="7" t="s">
        <v>1588</v>
      </c>
      <c r="E1067" s="7" t="s">
        <v>3053</v>
      </c>
      <c r="F1067" s="8" t="s">
        <v>1631</v>
      </c>
      <c r="G1067" s="8" t="n">
        <v>300000</v>
      </c>
    </row>
    <row r="1068" customFormat="false" ht="12.75" hidden="false" customHeight="false" outlineLevel="0" collapsed="false">
      <c r="A1068" s="5" t="s">
        <v>4279</v>
      </c>
      <c r="B1068" s="6" t="n">
        <v>36908</v>
      </c>
      <c r="C1068" s="7" t="s">
        <v>4079</v>
      </c>
      <c r="D1068" s="7" t="s">
        <v>1588</v>
      </c>
      <c r="E1068" s="7" t="s">
        <v>3053</v>
      </c>
      <c r="F1068" s="8" t="s">
        <v>1631</v>
      </c>
      <c r="G1068" s="8" t="n">
        <v>150000</v>
      </c>
    </row>
    <row r="1069" customFormat="false" ht="12.75" hidden="false" customHeight="false" outlineLevel="0" collapsed="false">
      <c r="A1069" s="5" t="s">
        <v>4280</v>
      </c>
      <c r="B1069" s="6" t="n">
        <v>36908</v>
      </c>
      <c r="C1069" s="7" t="s">
        <v>4079</v>
      </c>
      <c r="D1069" s="7" t="s">
        <v>1588</v>
      </c>
      <c r="E1069" s="7" t="s">
        <v>3053</v>
      </c>
      <c r="F1069" s="8" t="s">
        <v>1631</v>
      </c>
      <c r="G1069" s="8" t="n">
        <v>45000</v>
      </c>
    </row>
    <row r="1070" customFormat="false" ht="12.75" hidden="false" customHeight="false" outlineLevel="0" collapsed="false">
      <c r="A1070" s="5" t="s">
        <v>4281</v>
      </c>
      <c r="B1070" s="6" t="n">
        <v>36908</v>
      </c>
      <c r="C1070" s="7" t="s">
        <v>243</v>
      </c>
      <c r="D1070" s="7" t="s">
        <v>1588</v>
      </c>
      <c r="E1070" s="7" t="s">
        <v>3053</v>
      </c>
      <c r="F1070" s="8" t="s">
        <v>1631</v>
      </c>
      <c r="G1070" s="8" t="n">
        <v>0</v>
      </c>
    </row>
    <row r="1071" customFormat="false" ht="12.75" hidden="false" customHeight="false" outlineLevel="0" collapsed="false">
      <c r="A1071" s="5" t="s">
        <v>3021</v>
      </c>
      <c r="B1071" s="6" t="n">
        <v>36908</v>
      </c>
      <c r="C1071" s="7" t="s">
        <v>4282</v>
      </c>
      <c r="D1071" s="7" t="s">
        <v>1588</v>
      </c>
      <c r="E1071" s="7" t="s">
        <v>3053</v>
      </c>
      <c r="F1071" s="8" t="s">
        <v>1631</v>
      </c>
      <c r="G1071" s="8" t="n">
        <v>0</v>
      </c>
    </row>
    <row r="1072" customFormat="false" ht="12.75" hidden="false" customHeight="false" outlineLevel="0" collapsed="false">
      <c r="A1072" s="5" t="s">
        <v>4283</v>
      </c>
      <c r="B1072" s="6" t="n">
        <v>36909</v>
      </c>
      <c r="C1072" s="7" t="s">
        <v>4284</v>
      </c>
      <c r="D1072" s="7" t="s">
        <v>1588</v>
      </c>
      <c r="E1072" s="7" t="s">
        <v>156</v>
      </c>
      <c r="F1072" s="8" t="s">
        <v>1631</v>
      </c>
      <c r="G1072" s="8" t="n">
        <v>9200</v>
      </c>
    </row>
    <row r="1073" customFormat="false" ht="12.75" hidden="false" customHeight="false" outlineLevel="0" collapsed="false">
      <c r="A1073" s="5" t="s">
        <v>4285</v>
      </c>
      <c r="B1073" s="6" t="n">
        <v>36910</v>
      </c>
      <c r="C1073" s="7" t="s">
        <v>4284</v>
      </c>
      <c r="D1073" s="7" t="s">
        <v>1588</v>
      </c>
      <c r="E1073" s="7" t="s">
        <v>196</v>
      </c>
      <c r="F1073" s="8" t="s">
        <v>1631</v>
      </c>
      <c r="G1073" s="8" t="n">
        <v>54750</v>
      </c>
    </row>
    <row r="1074" customFormat="false" ht="12.75" hidden="false" customHeight="false" outlineLevel="0" collapsed="false">
      <c r="A1074" s="5" t="s">
        <v>4286</v>
      </c>
      <c r="B1074" s="6" t="n">
        <v>36910</v>
      </c>
      <c r="C1074" s="7" t="s">
        <v>4284</v>
      </c>
      <c r="D1074" s="7" t="s">
        <v>1588</v>
      </c>
      <c r="E1074" s="7" t="s">
        <v>156</v>
      </c>
      <c r="F1074" s="8" t="s">
        <v>1631</v>
      </c>
      <c r="G1074" s="8" t="n">
        <v>22750</v>
      </c>
    </row>
    <row r="1075" customFormat="false" ht="12.75" hidden="false" customHeight="false" outlineLevel="0" collapsed="false">
      <c r="A1075" s="5" t="s">
        <v>4287</v>
      </c>
      <c r="B1075" s="6" t="n">
        <v>36913</v>
      </c>
      <c r="C1075" s="7" t="s">
        <v>1413</v>
      </c>
      <c r="D1075" s="7" t="s">
        <v>1588</v>
      </c>
      <c r="E1075" s="7" t="s">
        <v>3053</v>
      </c>
      <c r="F1075" s="8" t="s">
        <v>1631</v>
      </c>
      <c r="G1075" s="8" t="n">
        <v>0</v>
      </c>
    </row>
    <row r="1076" customFormat="false" ht="12.75" hidden="false" customHeight="false" outlineLevel="0" collapsed="false">
      <c r="A1076" s="5" t="s">
        <v>4288</v>
      </c>
      <c r="B1076" s="6" t="n">
        <v>36913</v>
      </c>
      <c r="C1076" s="7" t="s">
        <v>1413</v>
      </c>
      <c r="D1076" s="7" t="s">
        <v>1588</v>
      </c>
      <c r="E1076" s="7" t="s">
        <v>3053</v>
      </c>
      <c r="F1076" s="8" t="s">
        <v>1631</v>
      </c>
      <c r="G1076" s="8" t="n">
        <v>0</v>
      </c>
    </row>
    <row r="1077" customFormat="false" ht="12.75" hidden="false" customHeight="false" outlineLevel="0" collapsed="false">
      <c r="A1077" s="5" t="s">
        <v>3021</v>
      </c>
      <c r="B1077" s="6" t="n">
        <v>36913</v>
      </c>
      <c r="C1077" s="7" t="s">
        <v>4282</v>
      </c>
      <c r="D1077" s="7" t="s">
        <v>1588</v>
      </c>
      <c r="E1077" s="7" t="s">
        <v>3053</v>
      </c>
      <c r="F1077" s="8" t="s">
        <v>1631</v>
      </c>
      <c r="G1077" s="8" t="n">
        <v>40000</v>
      </c>
    </row>
    <row r="1078" customFormat="false" ht="12.75" hidden="false" customHeight="false" outlineLevel="0" collapsed="false">
      <c r="A1078" s="5" t="s">
        <v>3021</v>
      </c>
      <c r="B1078" s="6" t="n">
        <v>36913</v>
      </c>
      <c r="C1078" s="7" t="s">
        <v>4079</v>
      </c>
      <c r="D1078" s="7" t="s">
        <v>1588</v>
      </c>
      <c r="E1078" s="7" t="s">
        <v>3053</v>
      </c>
      <c r="F1078" s="8" t="s">
        <v>1631</v>
      </c>
      <c r="G1078" s="8" t="n">
        <v>105000</v>
      </c>
    </row>
    <row r="1079" customFormat="false" ht="12.75" hidden="false" customHeight="false" outlineLevel="0" collapsed="false">
      <c r="A1079" s="5" t="s">
        <v>4289</v>
      </c>
      <c r="B1079" s="6" t="n">
        <v>36915</v>
      </c>
      <c r="C1079" s="7" t="s">
        <v>1413</v>
      </c>
      <c r="D1079" s="7" t="s">
        <v>1588</v>
      </c>
      <c r="E1079" s="7" t="s">
        <v>3053</v>
      </c>
      <c r="F1079" s="8" t="s">
        <v>1631</v>
      </c>
      <c r="G1079" s="8" t="n">
        <v>6000</v>
      </c>
    </row>
    <row r="1080" customFormat="false" ht="12.75" hidden="false" customHeight="false" outlineLevel="0" collapsed="false">
      <c r="A1080" s="5" t="s">
        <v>4290</v>
      </c>
      <c r="B1080" s="6" t="n">
        <v>36915</v>
      </c>
      <c r="C1080" s="7" t="s">
        <v>3406</v>
      </c>
      <c r="D1080" s="7" t="s">
        <v>1588</v>
      </c>
      <c r="E1080" s="7" t="s">
        <v>3053</v>
      </c>
      <c r="F1080" s="8" t="s">
        <v>1631</v>
      </c>
      <c r="G1080" s="8" t="n">
        <v>5350</v>
      </c>
    </row>
    <row r="1081" customFormat="false" ht="12.75" hidden="false" customHeight="false" outlineLevel="0" collapsed="false">
      <c r="A1081" s="5" t="s">
        <v>4291</v>
      </c>
      <c r="B1081" s="6" t="n">
        <v>36916</v>
      </c>
      <c r="C1081" s="7" t="s">
        <v>1298</v>
      </c>
      <c r="D1081" s="7" t="s">
        <v>1588</v>
      </c>
      <c r="E1081" s="7" t="s">
        <v>3053</v>
      </c>
      <c r="F1081" s="8" t="s">
        <v>1631</v>
      </c>
      <c r="G1081" s="8" t="n">
        <v>5350</v>
      </c>
    </row>
    <row r="1082" customFormat="false" ht="12.75" hidden="false" customHeight="false" outlineLevel="0" collapsed="false">
      <c r="A1082" s="5" t="s">
        <v>4292</v>
      </c>
      <c r="B1082" s="6" t="n">
        <v>36916</v>
      </c>
      <c r="C1082" s="7" t="s">
        <v>3406</v>
      </c>
      <c r="D1082" s="7" t="s">
        <v>1588</v>
      </c>
      <c r="E1082" s="7" t="s">
        <v>3053</v>
      </c>
      <c r="F1082" s="8" t="s">
        <v>1631</v>
      </c>
      <c r="G1082" s="8" t="n">
        <v>10700</v>
      </c>
    </row>
    <row r="1083" customFormat="false" ht="12.75" hidden="false" customHeight="false" outlineLevel="0" collapsed="false">
      <c r="A1083" s="5" t="s">
        <v>4293</v>
      </c>
      <c r="B1083" s="6" t="n">
        <v>36917</v>
      </c>
      <c r="C1083" s="7" t="s">
        <v>1930</v>
      </c>
      <c r="D1083" s="7" t="s">
        <v>1588</v>
      </c>
      <c r="E1083" s="7" t="s">
        <v>3053</v>
      </c>
      <c r="F1083" s="8" t="s">
        <v>1631</v>
      </c>
      <c r="G1083" s="8" t="n">
        <v>0</v>
      </c>
    </row>
    <row r="1084" customFormat="false" ht="12.75" hidden="false" customHeight="false" outlineLevel="0" collapsed="false">
      <c r="A1084" s="5" t="s">
        <v>4294</v>
      </c>
      <c r="B1084" s="6" t="n">
        <v>36921</v>
      </c>
      <c r="C1084" s="7" t="s">
        <v>1654</v>
      </c>
      <c r="D1084" s="7" t="s">
        <v>1588</v>
      </c>
      <c r="E1084" s="7" t="s">
        <v>960</v>
      </c>
      <c r="F1084" s="8" t="s">
        <v>1631</v>
      </c>
      <c r="G1084" s="8" t="n">
        <v>0</v>
      </c>
    </row>
    <row r="1085" customFormat="false" ht="12.75" hidden="false" customHeight="false" outlineLevel="0" collapsed="false">
      <c r="A1085" s="5" t="s">
        <v>4295</v>
      </c>
      <c r="B1085" s="6" t="n">
        <v>36921</v>
      </c>
      <c r="C1085" s="7" t="s">
        <v>4284</v>
      </c>
      <c r="D1085" s="7" t="s">
        <v>1588</v>
      </c>
      <c r="E1085" s="7" t="s">
        <v>196</v>
      </c>
      <c r="F1085" s="8" t="s">
        <v>1631</v>
      </c>
      <c r="G1085" s="8" t="n">
        <v>0</v>
      </c>
    </row>
    <row r="1086" customFormat="false" ht="12.75" hidden="false" customHeight="false" outlineLevel="0" collapsed="false">
      <c r="A1086" s="5" t="s">
        <v>4277</v>
      </c>
      <c r="B1086" s="6" t="n">
        <v>36921</v>
      </c>
      <c r="C1086" s="7" t="s">
        <v>4278</v>
      </c>
      <c r="D1086" s="7" t="s">
        <v>1588</v>
      </c>
      <c r="E1086" s="7" t="s">
        <v>3053</v>
      </c>
      <c r="F1086" s="8" t="s">
        <v>1631</v>
      </c>
      <c r="G1086" s="8" t="n">
        <v>-300000</v>
      </c>
    </row>
    <row r="1087" customFormat="false" ht="12.75" hidden="false" customHeight="false" outlineLevel="0" collapsed="false">
      <c r="A1087" s="5" t="s">
        <v>4277</v>
      </c>
      <c r="B1087" s="6" t="n">
        <v>36921</v>
      </c>
      <c r="C1087" s="7" t="s">
        <v>4266</v>
      </c>
      <c r="D1087" s="7" t="s">
        <v>1588</v>
      </c>
      <c r="E1087" s="7" t="s">
        <v>3053</v>
      </c>
      <c r="F1087" s="8" t="s">
        <v>1631</v>
      </c>
      <c r="G1087" s="8" t="n">
        <v>300000</v>
      </c>
    </row>
    <row r="1088" customFormat="false" ht="12.75" hidden="false" customHeight="false" outlineLevel="0" collapsed="false">
      <c r="A1088" s="5" t="s">
        <v>4296</v>
      </c>
      <c r="B1088" s="6" t="n">
        <v>36921</v>
      </c>
      <c r="C1088" s="7" t="s">
        <v>4297</v>
      </c>
      <c r="D1088" s="7" t="s">
        <v>1588</v>
      </c>
      <c r="E1088" s="7" t="s">
        <v>3053</v>
      </c>
      <c r="F1088" s="8" t="s">
        <v>1631</v>
      </c>
      <c r="G1088" s="8" t="n">
        <v>30000</v>
      </c>
    </row>
    <row r="1089" customFormat="false" ht="12.75" hidden="false" customHeight="false" outlineLevel="0" collapsed="false">
      <c r="A1089" s="5" t="s">
        <v>4298</v>
      </c>
      <c r="B1089" s="6" t="n">
        <v>36921</v>
      </c>
      <c r="C1089" s="7" t="s">
        <v>4297</v>
      </c>
      <c r="D1089" s="7" t="s">
        <v>1588</v>
      </c>
      <c r="E1089" s="7" t="s">
        <v>3053</v>
      </c>
      <c r="F1089" s="8" t="s">
        <v>1631</v>
      </c>
      <c r="G1089" s="8" t="n">
        <v>40000</v>
      </c>
    </row>
    <row r="1090" customFormat="false" ht="12.75" hidden="false" customHeight="false" outlineLevel="0" collapsed="false">
      <c r="A1090" s="5" t="s">
        <v>4299</v>
      </c>
      <c r="B1090" s="6" t="n">
        <v>36921</v>
      </c>
      <c r="C1090" s="7" t="s">
        <v>774</v>
      </c>
      <c r="D1090" s="7" t="s">
        <v>1588</v>
      </c>
      <c r="E1090" s="7" t="s">
        <v>3053</v>
      </c>
      <c r="F1090" s="8" t="s">
        <v>1631</v>
      </c>
      <c r="G1090" s="8" t="n">
        <v>0</v>
      </c>
    </row>
    <row r="1091" customFormat="false" ht="12.75" hidden="false" customHeight="false" outlineLevel="0" collapsed="false">
      <c r="A1091" s="5" t="s">
        <v>4300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1631</v>
      </c>
      <c r="G1091" s="8" t="n">
        <v>0</v>
      </c>
    </row>
    <row r="1092" customFormat="false" ht="12.75" hidden="false" customHeight="false" outlineLevel="0" collapsed="false">
      <c r="A1092" s="5" t="s">
        <v>4301</v>
      </c>
      <c r="B1092" s="6" t="n">
        <v>36921</v>
      </c>
      <c r="C1092" s="7" t="s">
        <v>4222</v>
      </c>
      <c r="D1092" s="7" t="s">
        <v>1588</v>
      </c>
      <c r="E1092" s="7" t="s">
        <v>3053</v>
      </c>
      <c r="F1092" s="8" t="s">
        <v>1631</v>
      </c>
      <c r="G1092" s="8" t="n">
        <v>0</v>
      </c>
    </row>
    <row r="1093" customFormat="false" ht="12.75" hidden="false" customHeight="false" outlineLevel="0" collapsed="false">
      <c r="A1093" s="5" t="s">
        <v>4302</v>
      </c>
      <c r="B1093" s="6" t="n">
        <v>36922</v>
      </c>
      <c r="C1093" s="7" t="s">
        <v>4303</v>
      </c>
      <c r="D1093" s="7" t="s">
        <v>1588</v>
      </c>
      <c r="E1093" s="7" t="s">
        <v>196</v>
      </c>
      <c r="F1093" s="8" t="s">
        <v>1631</v>
      </c>
      <c r="G1093" s="8" t="n">
        <v>82125</v>
      </c>
    </row>
    <row r="1094" customFormat="false" ht="12.75" hidden="false" customHeight="false" outlineLevel="0" collapsed="false">
      <c r="A1094" s="5" t="s">
        <v>4304</v>
      </c>
      <c r="B1094" s="6" t="n">
        <v>36922</v>
      </c>
      <c r="C1094" s="7" t="s">
        <v>4305</v>
      </c>
      <c r="D1094" s="7" t="s">
        <v>1588</v>
      </c>
      <c r="E1094" s="7" t="s">
        <v>196</v>
      </c>
      <c r="F1094" s="8" t="s">
        <v>1631</v>
      </c>
      <c r="G1094" s="8" t="n">
        <v>27375</v>
      </c>
    </row>
    <row r="1095" customFormat="false" ht="12.75" hidden="false" customHeight="false" outlineLevel="0" collapsed="false">
      <c r="A1095" s="5" t="s">
        <v>4306</v>
      </c>
      <c r="B1095" s="6" t="n">
        <v>36922</v>
      </c>
      <c r="C1095" s="7" t="s">
        <v>4284</v>
      </c>
      <c r="D1095" s="7" t="s">
        <v>1588</v>
      </c>
      <c r="E1095" s="7" t="s">
        <v>196</v>
      </c>
      <c r="F1095" s="8" t="s">
        <v>1631</v>
      </c>
      <c r="G1095" s="8" t="n">
        <v>23000</v>
      </c>
    </row>
    <row r="1096" customFormat="false" ht="12.75" hidden="false" customHeight="false" outlineLevel="0" collapsed="false">
      <c r="A1096" s="5" t="s">
        <v>4307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1631</v>
      </c>
      <c r="G1096" s="8" t="n">
        <v>0</v>
      </c>
    </row>
    <row r="1097" customFormat="false" ht="12.75" hidden="false" customHeight="false" outlineLevel="0" collapsed="false">
      <c r="A1097" s="5" t="s">
        <v>4308</v>
      </c>
      <c r="B1097" s="6" t="n">
        <v>36922</v>
      </c>
      <c r="C1097" s="7" t="s">
        <v>1767</v>
      </c>
      <c r="D1097" s="7" t="s">
        <v>1588</v>
      </c>
      <c r="E1097" s="7" t="s">
        <v>3053</v>
      </c>
      <c r="F1097" s="8" t="s">
        <v>1631</v>
      </c>
      <c r="G1097" s="8" t="n">
        <v>0</v>
      </c>
    </row>
    <row r="1098" customFormat="false" ht="12.75" hidden="false" customHeight="false" outlineLevel="0" collapsed="false">
      <c r="A1098" s="5" t="s">
        <v>4309</v>
      </c>
      <c r="B1098" s="6" t="n">
        <v>36896</v>
      </c>
      <c r="C1098" s="7" t="s">
        <v>3406</v>
      </c>
      <c r="D1098" s="7" t="s">
        <v>1588</v>
      </c>
      <c r="E1098" s="7" t="s">
        <v>3030</v>
      </c>
      <c r="F1098" s="8" t="s">
        <v>4310</v>
      </c>
      <c r="G1098" s="8" t="n">
        <v>5400</v>
      </c>
    </row>
    <row r="1099" customFormat="false" ht="12.75" hidden="false" customHeight="false" outlineLevel="0" collapsed="false">
      <c r="A1099" s="5" t="s">
        <v>4311</v>
      </c>
      <c r="B1099" s="6" t="n">
        <v>36896</v>
      </c>
      <c r="C1099" s="7" t="s">
        <v>3406</v>
      </c>
      <c r="D1099" s="7" t="s">
        <v>1588</v>
      </c>
      <c r="E1099" s="7" t="s">
        <v>3030</v>
      </c>
      <c r="F1099" s="8" t="s">
        <v>4310</v>
      </c>
      <c r="G1099" s="8" t="n">
        <v>600</v>
      </c>
    </row>
    <row r="1100" customFormat="false" ht="12.75" hidden="false" customHeight="false" outlineLevel="0" collapsed="false">
      <c r="A1100" s="5" t="s">
        <v>4312</v>
      </c>
      <c r="B1100" s="6" t="n">
        <v>36908</v>
      </c>
      <c r="C1100" s="7" t="s">
        <v>4313</v>
      </c>
      <c r="D1100" s="7" t="s">
        <v>1588</v>
      </c>
      <c r="E1100" s="7" t="s">
        <v>3030</v>
      </c>
      <c r="F1100" s="8" t="s">
        <v>4310</v>
      </c>
      <c r="G1100" s="8" t="n">
        <v>22740</v>
      </c>
    </row>
    <row r="1101" customFormat="false" ht="12.75" hidden="false" customHeight="false" outlineLevel="0" collapsed="false">
      <c r="A1101" s="5" t="s">
        <v>4314</v>
      </c>
      <c r="B1101" s="6" t="n">
        <v>36914</v>
      </c>
      <c r="C1101" s="7" t="s">
        <v>4315</v>
      </c>
      <c r="D1101" s="7" t="s">
        <v>1588</v>
      </c>
      <c r="E1101" s="7" t="s">
        <v>3030</v>
      </c>
      <c r="F1101" s="8" t="s">
        <v>4310</v>
      </c>
      <c r="G1101" s="8" t="n">
        <v>1825</v>
      </c>
    </row>
    <row r="1102" customFormat="false" ht="12.75" hidden="false" customHeight="false" outlineLevel="0" collapsed="false">
      <c r="A1102" s="5" t="s">
        <v>4316</v>
      </c>
      <c r="B1102" s="6" t="n">
        <v>36920</v>
      </c>
      <c r="C1102" s="7" t="s">
        <v>4313</v>
      </c>
      <c r="D1102" s="7" t="s">
        <v>1588</v>
      </c>
      <c r="E1102" s="7" t="s">
        <v>3030</v>
      </c>
      <c r="F1102" s="8" t="s">
        <v>4310</v>
      </c>
      <c r="G1102" s="8" t="n">
        <v>90000</v>
      </c>
    </row>
    <row r="1103" customFormat="false" ht="12.75" hidden="false" customHeight="false" outlineLevel="0" collapsed="false">
      <c r="A1103" s="5" t="s">
        <v>4317</v>
      </c>
      <c r="B1103" s="6" t="n">
        <v>36916</v>
      </c>
      <c r="C1103" s="7" t="s">
        <v>4318</v>
      </c>
      <c r="D1103" s="7" t="s">
        <v>1588</v>
      </c>
      <c r="E1103" s="7" t="s">
        <v>3053</v>
      </c>
      <c r="F1103" s="8" t="s">
        <v>4319</v>
      </c>
      <c r="G1103" s="8" t="n">
        <v>0</v>
      </c>
    </row>
    <row r="1104" customFormat="false" ht="12.75" hidden="false" customHeight="false" outlineLevel="0" collapsed="false">
      <c r="A1104" s="5" t="s">
        <v>4320</v>
      </c>
      <c r="B1104" s="6" t="n">
        <v>36922</v>
      </c>
      <c r="C1104" s="7" t="s">
        <v>4321</v>
      </c>
      <c r="D1104" s="7" t="s">
        <v>1588</v>
      </c>
      <c r="E1104" s="7" t="s">
        <v>3053</v>
      </c>
      <c r="F1104" s="8" t="s">
        <v>4322</v>
      </c>
      <c r="G1104" s="8" t="n">
        <v>0</v>
      </c>
    </row>
    <row r="1105" customFormat="false" ht="12.75" hidden="false" customHeight="false" outlineLevel="0" collapsed="false">
      <c r="A1105" s="5" t="s">
        <v>4323</v>
      </c>
      <c r="B1105" s="6" t="n">
        <v>36893</v>
      </c>
      <c r="C1105" s="7" t="s">
        <v>1658</v>
      </c>
      <c r="D1105" s="7" t="s">
        <v>1588</v>
      </c>
      <c r="E1105" s="7" t="s">
        <v>3053</v>
      </c>
      <c r="F1105" s="8" t="s">
        <v>1659</v>
      </c>
      <c r="G1105" s="8" t="n">
        <v>2288</v>
      </c>
    </row>
    <row r="1106" customFormat="false" ht="12.75" hidden="false" customHeight="false" outlineLevel="0" collapsed="false">
      <c r="A1106" s="5" t="s">
        <v>4123</v>
      </c>
      <c r="B1106" s="6" t="n">
        <v>36895</v>
      </c>
      <c r="C1106" s="7" t="s">
        <v>4324</v>
      </c>
      <c r="D1106" s="7" t="s">
        <v>1588</v>
      </c>
      <c r="E1106" s="7" t="s">
        <v>3030</v>
      </c>
      <c r="F1106" s="8" t="s">
        <v>1659</v>
      </c>
      <c r="G1106" s="8" t="n">
        <v>1000</v>
      </c>
    </row>
    <row r="1107" customFormat="false" ht="12.75" hidden="false" customHeight="false" outlineLevel="0" collapsed="false">
      <c r="A1107" s="5" t="s">
        <v>4325</v>
      </c>
      <c r="B1107" s="6" t="n">
        <v>36895</v>
      </c>
      <c r="C1107" s="7" t="s">
        <v>4326</v>
      </c>
      <c r="D1107" s="7" t="s">
        <v>1588</v>
      </c>
      <c r="E1107" s="7" t="s">
        <v>88</v>
      </c>
      <c r="F1107" s="8" t="s">
        <v>1659</v>
      </c>
      <c r="G1107" s="8" t="n">
        <v>590</v>
      </c>
    </row>
    <row r="1108" customFormat="false" ht="12.75" hidden="false" customHeight="false" outlineLevel="0" collapsed="false">
      <c r="A1108" s="5" t="s">
        <v>4327</v>
      </c>
      <c r="B1108" s="6" t="n">
        <v>36895</v>
      </c>
      <c r="C1108" s="7" t="s">
        <v>4326</v>
      </c>
      <c r="D1108" s="7" t="s">
        <v>1588</v>
      </c>
      <c r="E1108" s="7" t="s">
        <v>4328</v>
      </c>
      <c r="F1108" s="8" t="s">
        <v>1659</v>
      </c>
      <c r="G1108" s="8" t="n">
        <v>590</v>
      </c>
    </row>
    <row r="1109" customFormat="false" ht="12.75" hidden="false" customHeight="false" outlineLevel="0" collapsed="false">
      <c r="A1109" s="5" t="s">
        <v>4329</v>
      </c>
      <c r="B1109" s="6" t="n">
        <v>36896</v>
      </c>
      <c r="C1109" s="7" t="s">
        <v>2312</v>
      </c>
      <c r="D1109" s="7" t="s">
        <v>1588</v>
      </c>
      <c r="E1109" s="7" t="s">
        <v>3053</v>
      </c>
      <c r="F1109" s="8" t="s">
        <v>1659</v>
      </c>
      <c r="G1109" s="8" t="n">
        <v>1800</v>
      </c>
    </row>
    <row r="1110" customFormat="false" ht="12.75" hidden="false" customHeight="false" outlineLevel="0" collapsed="false">
      <c r="A1110" s="5" t="s">
        <v>4330</v>
      </c>
      <c r="B1110" s="6" t="n">
        <v>36896</v>
      </c>
      <c r="C1110" s="7" t="s">
        <v>2312</v>
      </c>
      <c r="D1110" s="7" t="s">
        <v>1588</v>
      </c>
      <c r="E1110" s="7" t="s">
        <v>3053</v>
      </c>
      <c r="F1110" s="8" t="s">
        <v>1659</v>
      </c>
      <c r="G1110" s="8" t="n">
        <v>2800</v>
      </c>
    </row>
    <row r="1111" customFormat="false" ht="12.75" hidden="false" customHeight="false" outlineLevel="0" collapsed="false">
      <c r="A1111" s="5" t="s">
        <v>4331</v>
      </c>
      <c r="B1111" s="6" t="n">
        <v>36896</v>
      </c>
      <c r="C1111" s="7" t="s">
        <v>1658</v>
      </c>
      <c r="D1111" s="7" t="s">
        <v>1588</v>
      </c>
      <c r="E1111" s="7" t="s">
        <v>3053</v>
      </c>
      <c r="F1111" s="8" t="s">
        <v>1659</v>
      </c>
      <c r="G1111" s="8" t="n">
        <v>-9100</v>
      </c>
    </row>
    <row r="1112" customFormat="false" ht="12.75" hidden="false" customHeight="false" outlineLevel="0" collapsed="false">
      <c r="A1112" s="5" t="s">
        <v>4332</v>
      </c>
      <c r="B1112" s="6" t="n">
        <v>36899</v>
      </c>
      <c r="C1112" s="7" t="s">
        <v>1699</v>
      </c>
      <c r="D1112" s="7" t="s">
        <v>1588</v>
      </c>
      <c r="E1112" s="7" t="s">
        <v>3053</v>
      </c>
      <c r="F1112" s="8" t="s">
        <v>1659</v>
      </c>
      <c r="G1112" s="8" t="n">
        <v>-655331</v>
      </c>
    </row>
    <row r="1113" customFormat="false" ht="12.75" hidden="false" customHeight="false" outlineLevel="0" collapsed="false">
      <c r="A1113" s="5" t="s">
        <v>4333</v>
      </c>
      <c r="B1113" s="6" t="n">
        <v>36899</v>
      </c>
      <c r="C1113" s="7" t="s">
        <v>1665</v>
      </c>
      <c r="D1113" s="7" t="s">
        <v>1588</v>
      </c>
      <c r="E1113" s="7" t="s">
        <v>3053</v>
      </c>
      <c r="F1113" s="8" t="s">
        <v>1659</v>
      </c>
      <c r="G1113" s="8" t="n">
        <v>3400</v>
      </c>
    </row>
    <row r="1114" customFormat="false" ht="12.75" hidden="false" customHeight="false" outlineLevel="0" collapsed="false">
      <c r="A1114" s="5" t="s">
        <v>4333</v>
      </c>
      <c r="B1114" s="6" t="n">
        <v>36899</v>
      </c>
      <c r="C1114" s="7" t="s">
        <v>1665</v>
      </c>
      <c r="D1114" s="7" t="s">
        <v>1588</v>
      </c>
      <c r="E1114" s="7" t="s">
        <v>3053</v>
      </c>
      <c r="F1114" s="8" t="s">
        <v>1659</v>
      </c>
      <c r="G1114" s="8" t="n">
        <v>5400</v>
      </c>
    </row>
    <row r="1115" customFormat="false" ht="12.75" hidden="false" customHeight="false" outlineLevel="0" collapsed="false">
      <c r="A1115" s="5" t="s">
        <v>4332</v>
      </c>
      <c r="B1115" s="6" t="n">
        <v>36900</v>
      </c>
      <c r="C1115" s="7" t="s">
        <v>1699</v>
      </c>
      <c r="D1115" s="7" t="s">
        <v>1588</v>
      </c>
      <c r="E1115" s="7" t="s">
        <v>3053</v>
      </c>
      <c r="F1115" s="8" t="s">
        <v>1659</v>
      </c>
      <c r="G1115" s="8" t="n">
        <v>655331</v>
      </c>
    </row>
    <row r="1116" customFormat="false" ht="12.75" hidden="false" customHeight="false" outlineLevel="0" collapsed="false">
      <c r="A1116" s="5" t="s">
        <v>4332</v>
      </c>
      <c r="B1116" s="6" t="n">
        <v>36900</v>
      </c>
      <c r="C1116" s="7" t="s">
        <v>1699</v>
      </c>
      <c r="D1116" s="7" t="s">
        <v>1588</v>
      </c>
      <c r="E1116" s="7" t="s">
        <v>3053</v>
      </c>
      <c r="F1116" s="8" t="s">
        <v>1659</v>
      </c>
      <c r="G1116" s="8" t="n">
        <v>-55331</v>
      </c>
    </row>
    <row r="1117" customFormat="false" ht="12.75" hidden="false" customHeight="false" outlineLevel="0" collapsed="false">
      <c r="A1117" s="5" t="s">
        <v>4334</v>
      </c>
      <c r="B1117" s="6" t="n">
        <v>36900</v>
      </c>
      <c r="C1117" s="7" t="s">
        <v>1413</v>
      </c>
      <c r="D1117" s="7" t="s">
        <v>1588</v>
      </c>
      <c r="E1117" s="7" t="s">
        <v>3053</v>
      </c>
      <c r="F1117" s="8" t="s">
        <v>1659</v>
      </c>
      <c r="G1117" s="8" t="n">
        <v>7500</v>
      </c>
    </row>
    <row r="1118" customFormat="false" ht="12.75" hidden="false" customHeight="false" outlineLevel="0" collapsed="false">
      <c r="A1118" s="5" t="s">
        <v>4335</v>
      </c>
      <c r="B1118" s="6" t="n">
        <v>36900</v>
      </c>
      <c r="C1118" s="7" t="s">
        <v>1413</v>
      </c>
      <c r="D1118" s="7" t="s">
        <v>1588</v>
      </c>
      <c r="E1118" s="7" t="s">
        <v>3053</v>
      </c>
      <c r="F1118" s="8" t="s">
        <v>1659</v>
      </c>
      <c r="G1118" s="8" t="n">
        <v>1500</v>
      </c>
    </row>
    <row r="1119" customFormat="false" ht="12.75" hidden="false" customHeight="false" outlineLevel="0" collapsed="false">
      <c r="A1119" s="5" t="s">
        <v>4336</v>
      </c>
      <c r="B1119" s="6" t="n">
        <v>36900</v>
      </c>
      <c r="C1119" s="7" t="s">
        <v>1413</v>
      </c>
      <c r="D1119" s="7" t="s">
        <v>1588</v>
      </c>
      <c r="E1119" s="7" t="s">
        <v>3053</v>
      </c>
      <c r="F1119" s="8" t="s">
        <v>1659</v>
      </c>
      <c r="G1119" s="8" t="n">
        <v>5000</v>
      </c>
    </row>
    <row r="1120" customFormat="false" ht="12.75" hidden="false" customHeight="false" outlineLevel="0" collapsed="false">
      <c r="A1120" s="5" t="s">
        <v>4337</v>
      </c>
      <c r="B1120" s="6" t="n">
        <v>36901</v>
      </c>
      <c r="C1120" s="7" t="s">
        <v>1658</v>
      </c>
      <c r="D1120" s="7" t="s">
        <v>1588</v>
      </c>
      <c r="E1120" s="7" t="s">
        <v>3053</v>
      </c>
      <c r="F1120" s="8" t="s">
        <v>1659</v>
      </c>
      <c r="G1120" s="8" t="n">
        <v>0</v>
      </c>
    </row>
    <row r="1121" customFormat="false" ht="12.75" hidden="false" customHeight="false" outlineLevel="0" collapsed="false">
      <c r="A1121" s="5" t="s">
        <v>4338</v>
      </c>
      <c r="B1121" s="6" t="n">
        <v>36902</v>
      </c>
      <c r="C1121" s="7" t="s">
        <v>1658</v>
      </c>
      <c r="D1121" s="7" t="s">
        <v>1588</v>
      </c>
      <c r="E1121" s="7" t="s">
        <v>3053</v>
      </c>
      <c r="F1121" s="8" t="s">
        <v>1659</v>
      </c>
      <c r="G1121" s="8" t="n">
        <v>1150</v>
      </c>
    </row>
    <row r="1122" customFormat="false" ht="12.75" hidden="false" customHeight="false" outlineLevel="0" collapsed="false">
      <c r="A1122" s="5" t="s">
        <v>4339</v>
      </c>
      <c r="B1122" s="6" t="n">
        <v>36902</v>
      </c>
      <c r="C1122" s="7" t="s">
        <v>1699</v>
      </c>
      <c r="D1122" s="7" t="s">
        <v>1588</v>
      </c>
      <c r="E1122" s="7" t="s">
        <v>3053</v>
      </c>
      <c r="F1122" s="8" t="s">
        <v>1659</v>
      </c>
      <c r="G1122" s="8" t="n">
        <v>0</v>
      </c>
    </row>
    <row r="1123" customFormat="false" ht="12.75" hidden="false" customHeight="false" outlineLevel="0" collapsed="false">
      <c r="A1123" s="5" t="s">
        <v>4340</v>
      </c>
      <c r="B1123" s="6" t="n">
        <v>36902</v>
      </c>
      <c r="C1123" s="7" t="s">
        <v>1413</v>
      </c>
      <c r="D1123" s="7" t="s">
        <v>1588</v>
      </c>
      <c r="E1123" s="7" t="s">
        <v>3053</v>
      </c>
      <c r="F1123" s="8" t="s">
        <v>1659</v>
      </c>
      <c r="G1123" s="8" t="n">
        <v>20950</v>
      </c>
    </row>
    <row r="1124" customFormat="false" ht="12.75" hidden="false" customHeight="false" outlineLevel="0" collapsed="false">
      <c r="A1124" s="5" t="s">
        <v>4341</v>
      </c>
      <c r="B1124" s="6" t="n">
        <v>36902</v>
      </c>
      <c r="C1124" s="7" t="s">
        <v>4342</v>
      </c>
      <c r="D1124" s="7" t="s">
        <v>1588</v>
      </c>
      <c r="E1124" s="7" t="s">
        <v>3053</v>
      </c>
      <c r="F1124" s="8" t="s">
        <v>1659</v>
      </c>
      <c r="G1124" s="8" t="n">
        <v>9600</v>
      </c>
    </row>
    <row r="1125" customFormat="false" ht="12.75" hidden="false" customHeight="false" outlineLevel="0" collapsed="false">
      <c r="A1125" s="5" t="s">
        <v>4343</v>
      </c>
      <c r="B1125" s="6" t="n">
        <v>36902</v>
      </c>
      <c r="C1125" s="7" t="s">
        <v>4342</v>
      </c>
      <c r="D1125" s="7" t="s">
        <v>1588</v>
      </c>
      <c r="E1125" s="7" t="s">
        <v>3053</v>
      </c>
      <c r="F1125" s="8" t="s">
        <v>1659</v>
      </c>
      <c r="G1125" s="8" t="n">
        <v>29250</v>
      </c>
    </row>
    <row r="1126" customFormat="false" ht="12.75" hidden="false" customHeight="false" outlineLevel="0" collapsed="false">
      <c r="A1126" s="5" t="s">
        <v>4344</v>
      </c>
      <c r="B1126" s="6" t="n">
        <v>36903</v>
      </c>
      <c r="C1126" s="7" t="s">
        <v>4345</v>
      </c>
      <c r="D1126" s="7" t="s">
        <v>1588</v>
      </c>
      <c r="E1126" s="7" t="s">
        <v>3030</v>
      </c>
      <c r="F1126" s="8" t="s">
        <v>1659</v>
      </c>
      <c r="G1126" s="8" t="n">
        <v>5100</v>
      </c>
    </row>
    <row r="1127" customFormat="false" ht="12.75" hidden="false" customHeight="false" outlineLevel="0" collapsed="false">
      <c r="A1127" s="5" t="s">
        <v>4346</v>
      </c>
      <c r="B1127" s="6" t="n">
        <v>36907</v>
      </c>
      <c r="C1127" s="7" t="s">
        <v>4347</v>
      </c>
      <c r="D1127" s="7" t="s">
        <v>1588</v>
      </c>
      <c r="E1127" s="7" t="s">
        <v>1069</v>
      </c>
      <c r="F1127" s="8" t="s">
        <v>1659</v>
      </c>
      <c r="G1127" s="8" t="n">
        <v>16749</v>
      </c>
    </row>
    <row r="1128" customFormat="false" ht="12.75" hidden="false" customHeight="false" outlineLevel="0" collapsed="false">
      <c r="A1128" s="5" t="s">
        <v>4348</v>
      </c>
      <c r="B1128" s="6" t="n">
        <v>36907</v>
      </c>
      <c r="C1128" s="7" t="s">
        <v>4347</v>
      </c>
      <c r="D1128" s="7" t="s">
        <v>1588</v>
      </c>
      <c r="E1128" s="7" t="s">
        <v>1069</v>
      </c>
      <c r="F1128" s="8" t="s">
        <v>1659</v>
      </c>
      <c r="G1128" s="8" t="n">
        <v>16018</v>
      </c>
    </row>
    <row r="1129" customFormat="false" ht="12.75" hidden="false" customHeight="false" outlineLevel="0" collapsed="false">
      <c r="A1129" s="5" t="s">
        <v>4349</v>
      </c>
      <c r="B1129" s="6" t="n">
        <v>36908</v>
      </c>
      <c r="C1129" s="7" t="s">
        <v>1699</v>
      </c>
      <c r="D1129" s="7" t="s">
        <v>1588</v>
      </c>
      <c r="E1129" s="7" t="s">
        <v>3053</v>
      </c>
      <c r="F1129" s="8" t="s">
        <v>1659</v>
      </c>
      <c r="G1129" s="8" t="n">
        <v>360</v>
      </c>
    </row>
    <row r="1130" customFormat="false" ht="12.75" hidden="false" customHeight="false" outlineLevel="0" collapsed="false">
      <c r="A1130" s="5" t="s">
        <v>4350</v>
      </c>
      <c r="B1130" s="6" t="n">
        <v>36908</v>
      </c>
      <c r="C1130" s="7" t="s">
        <v>1699</v>
      </c>
      <c r="D1130" s="7" t="s">
        <v>1588</v>
      </c>
      <c r="E1130" s="7" t="s">
        <v>3053</v>
      </c>
      <c r="F1130" s="8" t="s">
        <v>1659</v>
      </c>
      <c r="G1130" s="8" t="n">
        <v>652</v>
      </c>
    </row>
    <row r="1131" customFormat="false" ht="12.75" hidden="false" customHeight="false" outlineLevel="0" collapsed="false">
      <c r="A1131" s="5" t="s">
        <v>4351</v>
      </c>
      <c r="B1131" s="6" t="n">
        <v>36908</v>
      </c>
      <c r="C1131" s="7" t="s">
        <v>1699</v>
      </c>
      <c r="D1131" s="7" t="s">
        <v>1588</v>
      </c>
      <c r="E1131" s="7" t="s">
        <v>3053</v>
      </c>
      <c r="F1131" s="8" t="s">
        <v>1659</v>
      </c>
      <c r="G1131" s="8" t="n">
        <v>60</v>
      </c>
    </row>
    <row r="1132" customFormat="false" ht="12.75" hidden="false" customHeight="false" outlineLevel="0" collapsed="false">
      <c r="A1132" s="5" t="s">
        <v>4352</v>
      </c>
      <c r="B1132" s="6" t="n">
        <v>36908</v>
      </c>
      <c r="C1132" s="7" t="s">
        <v>1658</v>
      </c>
      <c r="D1132" s="7" t="s">
        <v>1588</v>
      </c>
      <c r="E1132" s="7" t="s">
        <v>3053</v>
      </c>
      <c r="F1132" s="8" t="s">
        <v>1659</v>
      </c>
      <c r="G1132" s="8" t="n">
        <v>0</v>
      </c>
    </row>
    <row r="1133" customFormat="false" ht="12.75" hidden="false" customHeight="false" outlineLevel="0" collapsed="false">
      <c r="A1133" s="5" t="s">
        <v>4353</v>
      </c>
      <c r="B1133" s="6" t="n">
        <v>36908</v>
      </c>
      <c r="C1133" s="7" t="s">
        <v>4354</v>
      </c>
      <c r="D1133" s="7" t="s">
        <v>1588</v>
      </c>
      <c r="E1133" s="7" t="s">
        <v>3053</v>
      </c>
      <c r="F1133" s="8" t="s">
        <v>1659</v>
      </c>
      <c r="G1133" s="8" t="n">
        <v>600</v>
      </c>
    </row>
    <row r="1134" customFormat="false" ht="12.75" hidden="false" customHeight="false" outlineLevel="0" collapsed="false">
      <c r="A1134" s="5" t="s">
        <v>4355</v>
      </c>
      <c r="B1134" s="6" t="n">
        <v>36908</v>
      </c>
      <c r="C1134" s="7" t="s">
        <v>1699</v>
      </c>
      <c r="D1134" s="7" t="s">
        <v>1588</v>
      </c>
      <c r="E1134" s="7" t="s">
        <v>3053</v>
      </c>
      <c r="F1134" s="8" t="s">
        <v>1659</v>
      </c>
      <c r="G1134" s="8" t="n">
        <v>60</v>
      </c>
    </row>
    <row r="1135" customFormat="false" ht="12.75" hidden="false" customHeight="false" outlineLevel="0" collapsed="false">
      <c r="A1135" s="5" t="s">
        <v>4356</v>
      </c>
      <c r="B1135" s="6" t="n">
        <v>36908</v>
      </c>
      <c r="C1135" s="7" t="s">
        <v>1665</v>
      </c>
      <c r="D1135" s="7" t="s">
        <v>1588</v>
      </c>
      <c r="E1135" s="7" t="s">
        <v>3053</v>
      </c>
      <c r="F1135" s="8" t="s">
        <v>1659</v>
      </c>
      <c r="G1135" s="8" t="n">
        <v>6500</v>
      </c>
    </row>
    <row r="1136" customFormat="false" ht="12.75" hidden="false" customHeight="false" outlineLevel="0" collapsed="false">
      <c r="A1136" s="5" t="s">
        <v>4357</v>
      </c>
      <c r="B1136" s="6" t="n">
        <v>36908</v>
      </c>
      <c r="C1136" s="7" t="s">
        <v>1699</v>
      </c>
      <c r="D1136" s="7" t="s">
        <v>1588</v>
      </c>
      <c r="E1136" s="7" t="s">
        <v>3053</v>
      </c>
      <c r="F1136" s="8" t="s">
        <v>1659</v>
      </c>
      <c r="G1136" s="8" t="n">
        <v>1567</v>
      </c>
    </row>
    <row r="1137" customFormat="false" ht="12.75" hidden="false" customHeight="false" outlineLevel="0" collapsed="false">
      <c r="A1137" s="5" t="s">
        <v>4358</v>
      </c>
      <c r="B1137" s="6" t="n">
        <v>36908</v>
      </c>
      <c r="C1137" s="7" t="s">
        <v>1699</v>
      </c>
      <c r="D1137" s="7" t="s">
        <v>1588</v>
      </c>
      <c r="E1137" s="7" t="s">
        <v>3053</v>
      </c>
      <c r="F1137" s="8" t="s">
        <v>1659</v>
      </c>
      <c r="G1137" s="8" t="n">
        <v>400</v>
      </c>
    </row>
    <row r="1138" customFormat="false" ht="12.75" hidden="false" customHeight="false" outlineLevel="0" collapsed="false">
      <c r="A1138" s="5" t="s">
        <v>4359</v>
      </c>
      <c r="B1138" s="6" t="n">
        <v>36909</v>
      </c>
      <c r="C1138" s="7" t="s">
        <v>1699</v>
      </c>
      <c r="D1138" s="7" t="s">
        <v>1588</v>
      </c>
      <c r="E1138" s="7" t="s">
        <v>3053</v>
      </c>
      <c r="F1138" s="8" t="s">
        <v>1659</v>
      </c>
      <c r="G1138" s="8" t="n">
        <v>0</v>
      </c>
    </row>
    <row r="1139" customFormat="false" ht="12.75" hidden="false" customHeight="false" outlineLevel="0" collapsed="false">
      <c r="A1139" s="5" t="s">
        <v>4360</v>
      </c>
      <c r="B1139" s="6" t="n">
        <v>36909</v>
      </c>
      <c r="C1139" s="7" t="s">
        <v>2024</v>
      </c>
      <c r="D1139" s="7" t="s">
        <v>1588</v>
      </c>
      <c r="E1139" s="7" t="s">
        <v>3053</v>
      </c>
      <c r="F1139" s="8" t="s">
        <v>1659</v>
      </c>
      <c r="G1139" s="8" t="n">
        <v>0</v>
      </c>
    </row>
    <row r="1140" customFormat="false" ht="12.75" hidden="false" customHeight="false" outlineLevel="0" collapsed="false">
      <c r="A1140" s="5" t="s">
        <v>4361</v>
      </c>
      <c r="B1140" s="6" t="n">
        <v>36909</v>
      </c>
      <c r="C1140" s="7" t="s">
        <v>4362</v>
      </c>
      <c r="D1140" s="7" t="s">
        <v>1588</v>
      </c>
      <c r="E1140" s="7" t="s">
        <v>3053</v>
      </c>
      <c r="F1140" s="8" t="s">
        <v>1659</v>
      </c>
      <c r="G1140" s="8" t="n">
        <v>18200</v>
      </c>
    </row>
    <row r="1141" customFormat="false" ht="12.75" hidden="false" customHeight="false" outlineLevel="0" collapsed="false">
      <c r="A1141" s="5" t="s">
        <v>4363</v>
      </c>
      <c r="B1141" s="6" t="n">
        <v>36910</v>
      </c>
      <c r="C1141" s="7" t="s">
        <v>1699</v>
      </c>
      <c r="D1141" s="7" t="s">
        <v>1588</v>
      </c>
      <c r="E1141" s="7" t="s">
        <v>3053</v>
      </c>
      <c r="F1141" s="8" t="s">
        <v>1659</v>
      </c>
      <c r="G1141" s="8" t="n">
        <v>0</v>
      </c>
    </row>
    <row r="1142" customFormat="false" ht="12.75" hidden="false" customHeight="false" outlineLevel="0" collapsed="false">
      <c r="A1142" s="5" t="s">
        <v>4364</v>
      </c>
      <c r="B1142" s="6" t="n">
        <v>36913</v>
      </c>
      <c r="C1142" s="7" t="s">
        <v>1699</v>
      </c>
      <c r="D1142" s="7" t="s">
        <v>1588</v>
      </c>
      <c r="E1142" s="7" t="s">
        <v>3053</v>
      </c>
      <c r="F1142" s="8" t="s">
        <v>1659</v>
      </c>
      <c r="G1142" s="8" t="n">
        <v>300</v>
      </c>
    </row>
    <row r="1143" customFormat="false" ht="12.75" hidden="false" customHeight="false" outlineLevel="0" collapsed="false">
      <c r="A1143" s="5" t="s">
        <v>4365</v>
      </c>
      <c r="B1143" s="6" t="n">
        <v>36914</v>
      </c>
      <c r="C1143" s="7" t="s">
        <v>4366</v>
      </c>
      <c r="D1143" s="7" t="s">
        <v>1588</v>
      </c>
      <c r="E1143" s="7" t="s">
        <v>3053</v>
      </c>
      <c r="F1143" s="8" t="s">
        <v>1659</v>
      </c>
      <c r="G1143" s="8" t="n">
        <v>1225</v>
      </c>
    </row>
    <row r="1144" customFormat="false" ht="12.75" hidden="false" customHeight="false" outlineLevel="0" collapsed="false">
      <c r="A1144" s="5" t="s">
        <v>4367</v>
      </c>
      <c r="B1144" s="6" t="n">
        <v>36915</v>
      </c>
      <c r="C1144" s="7" t="s">
        <v>4347</v>
      </c>
      <c r="D1144" s="7" t="s">
        <v>1588</v>
      </c>
      <c r="E1144" s="7" t="s">
        <v>1069</v>
      </c>
      <c r="F1144" s="8" t="s">
        <v>1659</v>
      </c>
      <c r="G1144" s="8" t="n">
        <v>15000</v>
      </c>
    </row>
    <row r="1145" customFormat="false" ht="12.75" hidden="false" customHeight="false" outlineLevel="0" collapsed="false">
      <c r="A1145" s="5" t="s">
        <v>4368</v>
      </c>
      <c r="B1145" s="6" t="n">
        <v>36915</v>
      </c>
      <c r="C1145" s="7" t="s">
        <v>1699</v>
      </c>
      <c r="D1145" s="7" t="s">
        <v>1588</v>
      </c>
      <c r="E1145" s="7" t="s">
        <v>3053</v>
      </c>
      <c r="F1145" s="8" t="s">
        <v>1659</v>
      </c>
      <c r="G1145" s="8" t="n">
        <v>300</v>
      </c>
    </row>
    <row r="1146" customFormat="false" ht="12.75" hidden="false" customHeight="false" outlineLevel="0" collapsed="false">
      <c r="A1146" s="5" t="s">
        <v>4369</v>
      </c>
      <c r="B1146" s="6" t="n">
        <v>36916</v>
      </c>
      <c r="C1146" s="7" t="s">
        <v>1699</v>
      </c>
      <c r="D1146" s="7" t="s">
        <v>1588</v>
      </c>
      <c r="E1146" s="7" t="s">
        <v>3053</v>
      </c>
      <c r="F1146" s="8" t="s">
        <v>1659</v>
      </c>
      <c r="G1146" s="8" t="n">
        <v>0</v>
      </c>
    </row>
    <row r="1147" customFormat="false" ht="12.75" hidden="false" customHeight="false" outlineLevel="0" collapsed="false">
      <c r="A1147" s="5" t="s">
        <v>4370</v>
      </c>
      <c r="B1147" s="6" t="n">
        <v>36917</v>
      </c>
      <c r="C1147" s="7" t="s">
        <v>4371</v>
      </c>
      <c r="D1147" s="7" t="s">
        <v>1588</v>
      </c>
      <c r="E1147" s="7" t="s">
        <v>3030</v>
      </c>
      <c r="F1147" s="8" t="s">
        <v>1659</v>
      </c>
      <c r="G1147" s="8" t="n">
        <v>3000</v>
      </c>
    </row>
    <row r="1148" customFormat="false" ht="12.75" hidden="false" customHeight="false" outlineLevel="0" collapsed="false">
      <c r="A1148" s="5" t="s">
        <v>4372</v>
      </c>
      <c r="B1148" s="6" t="n">
        <v>36917</v>
      </c>
      <c r="C1148" s="7" t="s">
        <v>1413</v>
      </c>
      <c r="D1148" s="7" t="s">
        <v>1588</v>
      </c>
      <c r="E1148" s="7" t="s">
        <v>3053</v>
      </c>
      <c r="F1148" s="8" t="s">
        <v>1659</v>
      </c>
      <c r="G1148" s="8" t="n">
        <v>4000</v>
      </c>
    </row>
    <row r="1149" customFormat="false" ht="12.75" hidden="false" customHeight="false" outlineLevel="0" collapsed="false">
      <c r="A1149" s="5" t="s">
        <v>4373</v>
      </c>
      <c r="B1149" s="6" t="n">
        <v>36921</v>
      </c>
      <c r="C1149" s="7" t="s">
        <v>4374</v>
      </c>
      <c r="D1149" s="7" t="s">
        <v>1588</v>
      </c>
      <c r="E1149" s="7" t="s">
        <v>3053</v>
      </c>
      <c r="F1149" s="8" t="s">
        <v>1659</v>
      </c>
      <c r="G1149" s="8" t="n">
        <v>60000</v>
      </c>
    </row>
    <row r="1150" customFormat="false" ht="12.75" hidden="false" customHeight="false" outlineLevel="0" collapsed="false">
      <c r="A1150" s="5" t="s">
        <v>4375</v>
      </c>
      <c r="B1150" s="6" t="n">
        <v>36921</v>
      </c>
      <c r="C1150" s="7" t="s">
        <v>4376</v>
      </c>
      <c r="D1150" s="7" t="s">
        <v>1588</v>
      </c>
      <c r="E1150" s="7" t="s">
        <v>3053</v>
      </c>
      <c r="F1150" s="8" t="s">
        <v>1659</v>
      </c>
      <c r="G1150" s="8" t="n">
        <v>2295</v>
      </c>
    </row>
    <row r="1151" customFormat="false" ht="12.75" hidden="false" customHeight="false" outlineLevel="0" collapsed="false">
      <c r="A1151" s="5" t="s">
        <v>4375</v>
      </c>
      <c r="B1151" s="6" t="n">
        <v>36921</v>
      </c>
      <c r="C1151" s="7" t="s">
        <v>4376</v>
      </c>
      <c r="D1151" s="7" t="s">
        <v>1588</v>
      </c>
      <c r="E1151" s="7" t="s">
        <v>3053</v>
      </c>
      <c r="F1151" s="8" t="s">
        <v>1659</v>
      </c>
      <c r="G1151" s="8" t="n">
        <v>0</v>
      </c>
    </row>
    <row r="1152" customFormat="false" ht="12.75" hidden="false" customHeight="false" outlineLevel="0" collapsed="false">
      <c r="A1152" s="5" t="s">
        <v>4377</v>
      </c>
      <c r="B1152" s="6" t="n">
        <v>36921</v>
      </c>
      <c r="C1152" s="7" t="s">
        <v>3579</v>
      </c>
      <c r="D1152" s="7" t="s">
        <v>1588</v>
      </c>
      <c r="E1152" s="7" t="s">
        <v>3053</v>
      </c>
      <c r="F1152" s="8" t="s">
        <v>1659</v>
      </c>
      <c r="G1152" s="8" t="n">
        <v>27487</v>
      </c>
    </row>
    <row r="1153" customFormat="false" ht="12.75" hidden="false" customHeight="false" outlineLevel="0" collapsed="false">
      <c r="A1153" s="5" t="s">
        <v>4378</v>
      </c>
      <c r="B1153" s="6" t="n">
        <v>36921</v>
      </c>
      <c r="C1153" s="7" t="s">
        <v>2125</v>
      </c>
      <c r="D1153" s="7" t="s">
        <v>1588</v>
      </c>
      <c r="E1153" s="7" t="s">
        <v>3053</v>
      </c>
      <c r="F1153" s="8" t="s">
        <v>1659</v>
      </c>
      <c r="G1153" s="8" t="n">
        <v>2350</v>
      </c>
    </row>
    <row r="1154" customFormat="false" ht="12.75" hidden="false" customHeight="false" outlineLevel="0" collapsed="false">
      <c r="A1154" s="5" t="s">
        <v>4379</v>
      </c>
      <c r="B1154" s="6" t="n">
        <v>36921</v>
      </c>
      <c r="C1154" s="7" t="s">
        <v>4374</v>
      </c>
      <c r="D1154" s="7" t="s">
        <v>1588</v>
      </c>
      <c r="E1154" s="7" t="s">
        <v>3053</v>
      </c>
      <c r="F1154" s="8" t="s">
        <v>1659</v>
      </c>
      <c r="G1154" s="8" t="n">
        <v>12000</v>
      </c>
    </row>
    <row r="1155" customFormat="false" ht="12.75" hidden="false" customHeight="false" outlineLevel="0" collapsed="false">
      <c r="A1155" s="5" t="s">
        <v>4380</v>
      </c>
      <c r="B1155" s="6" t="n">
        <v>36922</v>
      </c>
      <c r="C1155" s="7" t="s">
        <v>3886</v>
      </c>
      <c r="D1155" s="7" t="s">
        <v>1588</v>
      </c>
      <c r="E1155" s="7" t="s">
        <v>3053</v>
      </c>
      <c r="F1155" s="8" t="s">
        <v>1659</v>
      </c>
      <c r="G1155" s="8" t="n">
        <v>2295</v>
      </c>
    </row>
    <row r="1156" customFormat="false" ht="12.75" hidden="false" customHeight="false" outlineLevel="0" collapsed="false">
      <c r="A1156" s="5" t="s">
        <v>4381</v>
      </c>
      <c r="B1156" s="6" t="n">
        <v>36921</v>
      </c>
      <c r="C1156" s="7" t="s">
        <v>4362</v>
      </c>
      <c r="D1156" s="7" t="s">
        <v>1588</v>
      </c>
      <c r="E1156" s="7" t="s">
        <v>3053</v>
      </c>
      <c r="F1156" s="8" t="s">
        <v>4382</v>
      </c>
      <c r="G1156" s="8" t="n">
        <v>0</v>
      </c>
    </row>
    <row r="1157" customFormat="false" ht="12.75" hidden="false" customHeight="false" outlineLevel="0" collapsed="false">
      <c r="A1157" s="5" t="s">
        <v>2734</v>
      </c>
      <c r="B1157" s="6" t="n">
        <v>36909</v>
      </c>
      <c r="C1157" s="7" t="s">
        <v>2735</v>
      </c>
      <c r="D1157" s="7" t="s">
        <v>1588</v>
      </c>
      <c r="E1157" s="7" t="s">
        <v>3053</v>
      </c>
      <c r="F1157" s="8" t="s">
        <v>2985</v>
      </c>
      <c r="G1157" s="8" t="n">
        <v>500000</v>
      </c>
    </row>
    <row r="1158" customFormat="false" ht="12.75" hidden="false" customHeight="false" outlineLevel="0" collapsed="false">
      <c r="A1158" s="5" t="s">
        <v>4383</v>
      </c>
      <c r="B1158" s="6" t="n">
        <v>36910</v>
      </c>
      <c r="C1158" s="7" t="s">
        <v>1806</v>
      </c>
      <c r="D1158" s="7" t="s">
        <v>1588</v>
      </c>
      <c r="E1158" s="7" t="s">
        <v>3053</v>
      </c>
      <c r="F1158" s="8" t="s">
        <v>2003</v>
      </c>
      <c r="G1158" s="8" t="n">
        <v>0</v>
      </c>
    </row>
    <row r="1159" customFormat="false" ht="12.75" hidden="false" customHeight="false" outlineLevel="0" collapsed="false">
      <c r="A1159" s="5" t="s">
        <v>4384</v>
      </c>
      <c r="B1159" s="6" t="n">
        <v>36913</v>
      </c>
      <c r="C1159" s="7" t="s">
        <v>4385</v>
      </c>
      <c r="D1159" s="7" t="s">
        <v>1588</v>
      </c>
      <c r="E1159" s="7" t="s">
        <v>3053</v>
      </c>
      <c r="F1159" s="8" t="s">
        <v>2003</v>
      </c>
      <c r="G1159" s="8" t="n">
        <v>16425</v>
      </c>
    </row>
    <row r="1160" customFormat="false" ht="12.75" hidden="false" customHeight="false" outlineLevel="0" collapsed="false">
      <c r="A1160" s="5" t="s">
        <v>4384</v>
      </c>
      <c r="B1160" s="6" t="n">
        <v>36914</v>
      </c>
      <c r="C1160" s="7" t="s">
        <v>4385</v>
      </c>
      <c r="D1160" s="7" t="s">
        <v>1588</v>
      </c>
      <c r="E1160" s="7" t="s">
        <v>3053</v>
      </c>
      <c r="F1160" s="8" t="s">
        <v>2003</v>
      </c>
      <c r="G1160" s="8" t="n">
        <v>-16425</v>
      </c>
    </row>
    <row r="1161" customFormat="false" ht="12.75" hidden="false" customHeight="false" outlineLevel="0" collapsed="false">
      <c r="A1161" s="5" t="s">
        <v>4386</v>
      </c>
      <c r="B1161" s="6" t="n">
        <v>36914</v>
      </c>
      <c r="C1161" s="7" t="s">
        <v>1733</v>
      </c>
      <c r="D1161" s="7" t="s">
        <v>1588</v>
      </c>
      <c r="E1161" s="7" t="s">
        <v>3053</v>
      </c>
      <c r="F1161" s="8" t="s">
        <v>2003</v>
      </c>
      <c r="G1161" s="8" t="n">
        <v>0</v>
      </c>
    </row>
    <row r="1162" customFormat="false" ht="12.75" hidden="false" customHeight="false" outlineLevel="0" collapsed="false">
      <c r="A1162" s="5" t="s">
        <v>4387</v>
      </c>
      <c r="B1162" s="6" t="n">
        <v>36915</v>
      </c>
      <c r="C1162" s="7" t="s">
        <v>1733</v>
      </c>
      <c r="D1162" s="7" t="s">
        <v>1588</v>
      </c>
      <c r="E1162" s="7" t="s">
        <v>3053</v>
      </c>
      <c r="F1162" s="8" t="s">
        <v>2003</v>
      </c>
      <c r="G1162" s="8" t="n">
        <v>0</v>
      </c>
    </row>
    <row r="1163" customFormat="false" ht="12.75" hidden="false" customHeight="false" outlineLevel="0" collapsed="false">
      <c r="A1163" s="5" t="s">
        <v>4388</v>
      </c>
      <c r="B1163" s="6" t="n">
        <v>36893</v>
      </c>
      <c r="C1163" s="7" t="s">
        <v>4389</v>
      </c>
      <c r="D1163" s="7" t="s">
        <v>1588</v>
      </c>
      <c r="E1163" s="7" t="s">
        <v>700</v>
      </c>
      <c r="F1163" s="8" t="s">
        <v>1280</v>
      </c>
      <c r="G1163" s="8" t="n">
        <v>725</v>
      </c>
    </row>
    <row r="1164" customFormat="false" ht="12.75" hidden="false" customHeight="false" outlineLevel="0" collapsed="false">
      <c r="A1164" s="5" t="s">
        <v>4390</v>
      </c>
      <c r="B1164" s="6" t="n">
        <v>36894</v>
      </c>
      <c r="C1164" s="7" t="s">
        <v>4391</v>
      </c>
      <c r="D1164" s="7" t="s">
        <v>1588</v>
      </c>
      <c r="E1164" s="7" t="s">
        <v>3030</v>
      </c>
      <c r="F1164" s="8" t="s">
        <v>1280</v>
      </c>
      <c r="G1164" s="8" t="n">
        <v>2500</v>
      </c>
    </row>
    <row r="1165" customFormat="false" ht="12.75" hidden="false" customHeight="false" outlineLevel="0" collapsed="false">
      <c r="A1165" s="5" t="s">
        <v>4392</v>
      </c>
      <c r="B1165" s="6" t="n">
        <v>36894</v>
      </c>
      <c r="C1165" s="7" t="s">
        <v>4393</v>
      </c>
      <c r="D1165" s="7" t="s">
        <v>1588</v>
      </c>
      <c r="E1165" s="7" t="s">
        <v>376</v>
      </c>
      <c r="F1165" s="8" t="s">
        <v>1280</v>
      </c>
      <c r="G1165" s="8" t="n">
        <v>40080</v>
      </c>
    </row>
    <row r="1166" customFormat="false" ht="12.75" hidden="false" customHeight="false" outlineLevel="0" collapsed="false">
      <c r="A1166" s="5" t="s">
        <v>4394</v>
      </c>
      <c r="B1166" s="6" t="n">
        <v>36896</v>
      </c>
      <c r="C1166" s="7" t="s">
        <v>4395</v>
      </c>
      <c r="D1166" s="7" t="s">
        <v>1588</v>
      </c>
      <c r="E1166" s="7" t="s">
        <v>3053</v>
      </c>
      <c r="F1166" s="8" t="s">
        <v>1280</v>
      </c>
      <c r="G1166" s="8" t="n">
        <v>4400</v>
      </c>
    </row>
    <row r="1167" customFormat="false" ht="12.75" hidden="false" customHeight="false" outlineLevel="0" collapsed="false">
      <c r="A1167" s="5" t="s">
        <v>4396</v>
      </c>
      <c r="B1167" s="6" t="n">
        <v>36896</v>
      </c>
      <c r="C1167" s="7" t="s">
        <v>4397</v>
      </c>
      <c r="D1167" s="7" t="s">
        <v>1588</v>
      </c>
      <c r="E1167" s="7" t="s">
        <v>3053</v>
      </c>
      <c r="F1167" s="8" t="s">
        <v>1280</v>
      </c>
      <c r="G1167" s="8" t="n">
        <v>3000</v>
      </c>
    </row>
    <row r="1168" customFormat="false" ht="12.75" hidden="false" customHeight="false" outlineLevel="0" collapsed="false">
      <c r="A1168" s="5" t="s">
        <v>4398</v>
      </c>
      <c r="B1168" s="6" t="n">
        <v>36896</v>
      </c>
      <c r="C1168" s="7" t="s">
        <v>4399</v>
      </c>
      <c r="D1168" s="7" t="s">
        <v>1588</v>
      </c>
      <c r="E1168" s="7" t="s">
        <v>376</v>
      </c>
      <c r="F1168" s="8" t="s">
        <v>1280</v>
      </c>
      <c r="G1168" s="8" t="n">
        <v>2100</v>
      </c>
    </row>
    <row r="1169" customFormat="false" ht="12.75" hidden="false" customHeight="false" outlineLevel="0" collapsed="false">
      <c r="A1169" s="5" t="s">
        <v>4400</v>
      </c>
      <c r="B1169" s="6" t="n">
        <v>36899</v>
      </c>
      <c r="C1169" s="7" t="s">
        <v>4401</v>
      </c>
      <c r="D1169" s="7" t="s">
        <v>1588</v>
      </c>
      <c r="E1169" s="7" t="s">
        <v>672</v>
      </c>
      <c r="F1169" s="8" t="s">
        <v>1280</v>
      </c>
      <c r="G1169" s="8" t="n">
        <v>20853.34</v>
      </c>
    </row>
    <row r="1170" customFormat="false" ht="12.75" hidden="false" customHeight="false" outlineLevel="0" collapsed="false">
      <c r="A1170" s="5" t="s">
        <v>4402</v>
      </c>
      <c r="B1170" s="6" t="n">
        <v>36901</v>
      </c>
      <c r="C1170" s="7" t="s">
        <v>1699</v>
      </c>
      <c r="D1170" s="7" t="s">
        <v>1588</v>
      </c>
      <c r="E1170" s="7" t="s">
        <v>3053</v>
      </c>
      <c r="F1170" s="8" t="s">
        <v>1280</v>
      </c>
      <c r="G1170" s="8" t="n">
        <v>1550</v>
      </c>
    </row>
    <row r="1171" customFormat="false" ht="12.75" hidden="false" customHeight="false" outlineLevel="0" collapsed="false">
      <c r="A1171" s="5" t="s">
        <v>4403</v>
      </c>
      <c r="B1171" s="6" t="n">
        <v>36902</v>
      </c>
      <c r="C1171" s="7" t="s">
        <v>2024</v>
      </c>
      <c r="D1171" s="7" t="s">
        <v>1588</v>
      </c>
      <c r="E1171" s="7" t="s">
        <v>3053</v>
      </c>
      <c r="F1171" s="8" t="s">
        <v>1280</v>
      </c>
      <c r="G1171" s="8" t="n">
        <v>0</v>
      </c>
    </row>
    <row r="1172" customFormat="false" ht="12.75" hidden="false" customHeight="false" outlineLevel="0" collapsed="false">
      <c r="A1172" s="5" t="s">
        <v>4404</v>
      </c>
      <c r="B1172" s="6" t="n">
        <v>36902</v>
      </c>
      <c r="C1172" s="7" t="s">
        <v>1699</v>
      </c>
      <c r="D1172" s="7" t="s">
        <v>1588</v>
      </c>
      <c r="E1172" s="7" t="s">
        <v>3053</v>
      </c>
      <c r="F1172" s="8" t="s">
        <v>1280</v>
      </c>
      <c r="G1172" s="8" t="n">
        <v>0</v>
      </c>
    </row>
    <row r="1173" customFormat="false" ht="12.75" hidden="false" customHeight="false" outlineLevel="0" collapsed="false">
      <c r="A1173" s="5" t="s">
        <v>4405</v>
      </c>
      <c r="B1173" s="6" t="n">
        <v>36903</v>
      </c>
      <c r="C1173" s="7" t="s">
        <v>2024</v>
      </c>
      <c r="D1173" s="7" t="s">
        <v>1588</v>
      </c>
      <c r="E1173" s="7" t="s">
        <v>3053</v>
      </c>
      <c r="F1173" s="8" t="s">
        <v>1280</v>
      </c>
      <c r="G1173" s="8" t="n">
        <v>600</v>
      </c>
    </row>
    <row r="1174" customFormat="false" ht="12.75" hidden="false" customHeight="false" outlineLevel="0" collapsed="false">
      <c r="A1174" s="5" t="s">
        <v>4406</v>
      </c>
      <c r="B1174" s="6" t="n">
        <v>36907</v>
      </c>
      <c r="C1174" s="7" t="s">
        <v>2769</v>
      </c>
      <c r="D1174" s="7" t="s">
        <v>1588</v>
      </c>
      <c r="E1174" s="7" t="s">
        <v>137</v>
      </c>
      <c r="F1174" s="8" t="s">
        <v>1280</v>
      </c>
      <c r="G1174" s="8" t="n">
        <v>84</v>
      </c>
    </row>
    <row r="1175" customFormat="false" ht="12.75" hidden="false" customHeight="false" outlineLevel="0" collapsed="false">
      <c r="A1175" s="5" t="s">
        <v>4407</v>
      </c>
      <c r="B1175" s="6" t="n">
        <v>36907</v>
      </c>
      <c r="C1175" s="7" t="s">
        <v>2769</v>
      </c>
      <c r="D1175" s="7" t="s">
        <v>1588</v>
      </c>
      <c r="E1175" s="7" t="s">
        <v>137</v>
      </c>
      <c r="F1175" s="8" t="s">
        <v>1280</v>
      </c>
      <c r="G1175" s="8" t="n">
        <v>99.4</v>
      </c>
    </row>
    <row r="1176" customFormat="false" ht="12.75" hidden="false" customHeight="false" outlineLevel="0" collapsed="false">
      <c r="A1176" s="5" t="s">
        <v>4408</v>
      </c>
      <c r="B1176" s="6" t="n">
        <v>36908</v>
      </c>
      <c r="C1176" s="7" t="s">
        <v>969</v>
      </c>
      <c r="D1176" s="7" t="s">
        <v>1588</v>
      </c>
      <c r="E1176" s="7" t="s">
        <v>3053</v>
      </c>
      <c r="F1176" s="8" t="s">
        <v>1280</v>
      </c>
      <c r="G1176" s="8" t="n">
        <v>0</v>
      </c>
    </row>
    <row r="1177" customFormat="false" ht="12.75" hidden="false" customHeight="false" outlineLevel="0" collapsed="false">
      <c r="A1177" s="5" t="s">
        <v>4409</v>
      </c>
      <c r="B1177" s="6" t="n">
        <v>36908</v>
      </c>
      <c r="C1177" s="7" t="s">
        <v>2024</v>
      </c>
      <c r="D1177" s="7" t="s">
        <v>1588</v>
      </c>
      <c r="E1177" s="7" t="s">
        <v>3053</v>
      </c>
      <c r="F1177" s="8" t="s">
        <v>1280</v>
      </c>
      <c r="G1177" s="8" t="n">
        <v>900</v>
      </c>
    </row>
    <row r="1178" customFormat="false" ht="12.75" hidden="false" customHeight="false" outlineLevel="0" collapsed="false">
      <c r="A1178" s="5" t="s">
        <v>4410</v>
      </c>
      <c r="B1178" s="6" t="n">
        <v>36908</v>
      </c>
      <c r="C1178" s="7" t="s">
        <v>774</v>
      </c>
      <c r="D1178" s="7" t="s">
        <v>1588</v>
      </c>
      <c r="E1178" s="7" t="s">
        <v>3053</v>
      </c>
      <c r="F1178" s="8" t="s">
        <v>1280</v>
      </c>
      <c r="G1178" s="8" t="n">
        <v>0</v>
      </c>
    </row>
    <row r="1179" customFormat="false" ht="12.75" hidden="false" customHeight="false" outlineLevel="0" collapsed="false">
      <c r="A1179" s="5" t="s">
        <v>4411</v>
      </c>
      <c r="B1179" s="6" t="n">
        <v>36908</v>
      </c>
      <c r="C1179" s="7" t="s">
        <v>774</v>
      </c>
      <c r="D1179" s="7" t="s">
        <v>1588</v>
      </c>
      <c r="E1179" s="7" t="s">
        <v>3053</v>
      </c>
      <c r="F1179" s="8" t="s">
        <v>1280</v>
      </c>
      <c r="G1179" s="8" t="n">
        <v>0</v>
      </c>
    </row>
    <row r="1180" customFormat="false" ht="12.75" hidden="false" customHeight="false" outlineLevel="0" collapsed="false">
      <c r="A1180" s="5" t="s">
        <v>4412</v>
      </c>
      <c r="B1180" s="6" t="n">
        <v>36908</v>
      </c>
      <c r="C1180" s="7" t="s">
        <v>774</v>
      </c>
      <c r="D1180" s="7" t="s">
        <v>1588</v>
      </c>
      <c r="E1180" s="7" t="s">
        <v>3053</v>
      </c>
      <c r="F1180" s="8" t="s">
        <v>1280</v>
      </c>
      <c r="G1180" s="8" t="n">
        <v>0</v>
      </c>
    </row>
    <row r="1181" customFormat="false" ht="12.75" hidden="false" customHeight="false" outlineLevel="0" collapsed="false">
      <c r="A1181" s="5" t="s">
        <v>4413</v>
      </c>
      <c r="B1181" s="6" t="n">
        <v>36908</v>
      </c>
      <c r="C1181" s="7" t="s">
        <v>774</v>
      </c>
      <c r="D1181" s="7" t="s">
        <v>1588</v>
      </c>
      <c r="E1181" s="7" t="s">
        <v>3053</v>
      </c>
      <c r="F1181" s="8" t="s">
        <v>1280</v>
      </c>
      <c r="G1181" s="8" t="n">
        <v>0</v>
      </c>
    </row>
    <row r="1182" customFormat="false" ht="12.75" hidden="false" customHeight="false" outlineLevel="0" collapsed="false">
      <c r="A1182" s="5" t="s">
        <v>4414</v>
      </c>
      <c r="B1182" s="6" t="n">
        <v>36909</v>
      </c>
      <c r="C1182" s="7" t="s">
        <v>2024</v>
      </c>
      <c r="D1182" s="7" t="s">
        <v>1588</v>
      </c>
      <c r="E1182" s="7" t="s">
        <v>3053</v>
      </c>
      <c r="F1182" s="8" t="s">
        <v>1280</v>
      </c>
      <c r="G1182" s="8" t="n">
        <v>2000</v>
      </c>
    </row>
    <row r="1183" customFormat="false" ht="12.75" hidden="false" customHeight="false" outlineLevel="0" collapsed="false">
      <c r="A1183" s="5" t="s">
        <v>4415</v>
      </c>
      <c r="B1183" s="6" t="n">
        <v>36909</v>
      </c>
      <c r="C1183" s="7" t="s">
        <v>1699</v>
      </c>
      <c r="D1183" s="7" t="s">
        <v>1588</v>
      </c>
      <c r="E1183" s="7" t="s">
        <v>3053</v>
      </c>
      <c r="F1183" s="8" t="s">
        <v>1280</v>
      </c>
      <c r="G1183" s="8" t="n">
        <v>0</v>
      </c>
    </row>
    <row r="1184" customFormat="false" ht="12.75" hidden="false" customHeight="false" outlineLevel="0" collapsed="false">
      <c r="A1184" s="5" t="s">
        <v>4416</v>
      </c>
      <c r="B1184" s="6" t="n">
        <v>36909</v>
      </c>
      <c r="C1184" s="7" t="s">
        <v>2024</v>
      </c>
      <c r="D1184" s="7" t="s">
        <v>1588</v>
      </c>
      <c r="E1184" s="7" t="s">
        <v>3053</v>
      </c>
      <c r="F1184" s="8" t="s">
        <v>1280</v>
      </c>
      <c r="G1184" s="8" t="n">
        <v>3500</v>
      </c>
    </row>
    <row r="1185" customFormat="false" ht="12.75" hidden="false" customHeight="false" outlineLevel="0" collapsed="false">
      <c r="A1185" s="5" t="s">
        <v>4417</v>
      </c>
      <c r="B1185" s="6" t="n">
        <v>36909</v>
      </c>
      <c r="C1185" s="7" t="s">
        <v>774</v>
      </c>
      <c r="D1185" s="7" t="s">
        <v>1588</v>
      </c>
      <c r="E1185" s="7" t="s">
        <v>3053</v>
      </c>
      <c r="F1185" s="8" t="s">
        <v>1280</v>
      </c>
      <c r="G1185" s="8" t="n">
        <v>45600</v>
      </c>
    </row>
    <row r="1186" customFormat="false" ht="12.75" hidden="false" customHeight="false" outlineLevel="0" collapsed="false">
      <c r="A1186" s="5" t="s">
        <v>4418</v>
      </c>
      <c r="B1186" s="6" t="n">
        <v>36910</v>
      </c>
      <c r="C1186" s="7" t="s">
        <v>65</v>
      </c>
      <c r="D1186" s="7" t="s">
        <v>1588</v>
      </c>
      <c r="E1186" s="7" t="s">
        <v>4251</v>
      </c>
      <c r="F1186" s="8" t="s">
        <v>1280</v>
      </c>
      <c r="G1186" s="8" t="n">
        <v>0</v>
      </c>
    </row>
    <row r="1187" customFormat="false" ht="12.75" hidden="false" customHeight="false" outlineLevel="0" collapsed="false">
      <c r="A1187" s="5" t="s">
        <v>4419</v>
      </c>
      <c r="B1187" s="6" t="n">
        <v>36910</v>
      </c>
      <c r="C1187" s="7" t="s">
        <v>774</v>
      </c>
      <c r="D1187" s="7" t="s">
        <v>1588</v>
      </c>
      <c r="E1187" s="7" t="s">
        <v>3053</v>
      </c>
      <c r="F1187" s="8" t="s">
        <v>1280</v>
      </c>
      <c r="G1187" s="8" t="n">
        <v>30000</v>
      </c>
    </row>
    <row r="1188" customFormat="false" ht="12.75" hidden="false" customHeight="false" outlineLevel="0" collapsed="false">
      <c r="A1188" s="5" t="s">
        <v>4420</v>
      </c>
      <c r="B1188" s="6" t="n">
        <v>36910</v>
      </c>
      <c r="C1188" s="7" t="s">
        <v>1806</v>
      </c>
      <c r="D1188" s="7" t="s">
        <v>1588</v>
      </c>
      <c r="E1188" s="7" t="s">
        <v>3053</v>
      </c>
      <c r="F1188" s="8" t="s">
        <v>1280</v>
      </c>
      <c r="G1188" s="8" t="n">
        <v>140</v>
      </c>
    </row>
    <row r="1189" customFormat="false" ht="12.75" hidden="false" customHeight="false" outlineLevel="0" collapsed="false">
      <c r="A1189" s="5" t="s">
        <v>4421</v>
      </c>
      <c r="B1189" s="6" t="n">
        <v>36913</v>
      </c>
      <c r="C1189" s="7" t="s">
        <v>2769</v>
      </c>
      <c r="D1189" s="7" t="s">
        <v>1588</v>
      </c>
      <c r="E1189" s="7" t="s">
        <v>148</v>
      </c>
      <c r="F1189" s="8" t="s">
        <v>1280</v>
      </c>
      <c r="G1189" s="8" t="n">
        <v>360</v>
      </c>
    </row>
    <row r="1190" customFormat="false" ht="12.75" hidden="false" customHeight="false" outlineLevel="0" collapsed="false">
      <c r="A1190" s="5" t="s">
        <v>4417</v>
      </c>
      <c r="B1190" s="6" t="n">
        <v>36913</v>
      </c>
      <c r="C1190" s="7" t="s">
        <v>774</v>
      </c>
      <c r="D1190" s="7" t="s">
        <v>1588</v>
      </c>
      <c r="E1190" s="7" t="s">
        <v>3053</v>
      </c>
      <c r="F1190" s="8" t="s">
        <v>1280</v>
      </c>
      <c r="G1190" s="8" t="n">
        <v>45600</v>
      </c>
    </row>
    <row r="1191" customFormat="false" ht="12.75" hidden="false" customHeight="false" outlineLevel="0" collapsed="false">
      <c r="A1191" s="5" t="s">
        <v>4417</v>
      </c>
      <c r="B1191" s="6" t="n">
        <v>36913</v>
      </c>
      <c r="C1191" s="7" t="s">
        <v>774</v>
      </c>
      <c r="D1191" s="7" t="s">
        <v>1588</v>
      </c>
      <c r="E1191" s="7" t="s">
        <v>3053</v>
      </c>
      <c r="F1191" s="8" t="s">
        <v>1280</v>
      </c>
      <c r="G1191" s="8" t="n">
        <v>0</v>
      </c>
    </row>
    <row r="1192" customFormat="false" ht="12.75" hidden="false" customHeight="false" outlineLevel="0" collapsed="false">
      <c r="A1192" s="5" t="s">
        <v>4422</v>
      </c>
      <c r="B1192" s="6" t="n">
        <v>36913</v>
      </c>
      <c r="C1192" s="7" t="s">
        <v>4423</v>
      </c>
      <c r="D1192" s="7" t="s">
        <v>1588</v>
      </c>
      <c r="E1192" s="7" t="s">
        <v>3053</v>
      </c>
      <c r="F1192" s="8" t="s">
        <v>1280</v>
      </c>
      <c r="G1192" s="8" t="n">
        <v>4800</v>
      </c>
    </row>
    <row r="1193" customFormat="false" ht="12.75" hidden="false" customHeight="false" outlineLevel="0" collapsed="false">
      <c r="A1193" s="5" t="s">
        <v>4424</v>
      </c>
      <c r="B1193" s="6" t="n">
        <v>36913</v>
      </c>
      <c r="C1193" s="7" t="s">
        <v>774</v>
      </c>
      <c r="D1193" s="7" t="s">
        <v>1588</v>
      </c>
      <c r="E1193" s="7" t="s">
        <v>3053</v>
      </c>
      <c r="F1193" s="8" t="s">
        <v>1280</v>
      </c>
      <c r="G1193" s="8" t="n">
        <v>30000</v>
      </c>
    </row>
    <row r="1194" customFormat="false" ht="12.75" hidden="false" customHeight="false" outlineLevel="0" collapsed="false">
      <c r="A1194" s="5" t="s">
        <v>4425</v>
      </c>
      <c r="B1194" s="6" t="n">
        <v>36914</v>
      </c>
      <c r="C1194" s="7" t="s">
        <v>2454</v>
      </c>
      <c r="D1194" s="7" t="s">
        <v>1588</v>
      </c>
      <c r="E1194" s="7" t="s">
        <v>672</v>
      </c>
      <c r="F1194" s="8" t="s">
        <v>1280</v>
      </c>
      <c r="G1194" s="8" t="n">
        <v>1397.91</v>
      </c>
    </row>
    <row r="1195" customFormat="false" ht="12.75" hidden="false" customHeight="false" outlineLevel="0" collapsed="false">
      <c r="A1195" s="5" t="s">
        <v>4426</v>
      </c>
      <c r="B1195" s="6" t="n">
        <v>36914</v>
      </c>
      <c r="C1195" s="7" t="s">
        <v>1654</v>
      </c>
      <c r="D1195" s="7" t="s">
        <v>1588</v>
      </c>
      <c r="E1195" s="7" t="s">
        <v>4122</v>
      </c>
      <c r="F1195" s="8" t="s">
        <v>1280</v>
      </c>
      <c r="G1195" s="8" t="n">
        <v>0</v>
      </c>
    </row>
    <row r="1196" customFormat="false" ht="12.75" hidden="false" customHeight="false" outlineLevel="0" collapsed="false">
      <c r="A1196" s="5" t="s">
        <v>4427</v>
      </c>
      <c r="B1196" s="6" t="n">
        <v>36914</v>
      </c>
      <c r="C1196" s="7" t="s">
        <v>1654</v>
      </c>
      <c r="D1196" s="7" t="s">
        <v>1588</v>
      </c>
      <c r="E1196" s="7" t="s">
        <v>4122</v>
      </c>
      <c r="F1196" s="8" t="s">
        <v>1280</v>
      </c>
      <c r="G1196" s="8" t="n">
        <v>0</v>
      </c>
    </row>
    <row r="1197" customFormat="false" ht="12.75" hidden="false" customHeight="false" outlineLevel="0" collapsed="false">
      <c r="A1197" s="5" t="s">
        <v>4384</v>
      </c>
      <c r="B1197" s="6" t="n">
        <v>36914</v>
      </c>
      <c r="C1197" s="7" t="s">
        <v>4385</v>
      </c>
      <c r="D1197" s="7" t="s">
        <v>1588</v>
      </c>
      <c r="E1197" s="7" t="s">
        <v>3053</v>
      </c>
      <c r="F1197" s="8" t="s">
        <v>1280</v>
      </c>
      <c r="G1197" s="8" t="n">
        <v>16425</v>
      </c>
    </row>
    <row r="1198" customFormat="false" ht="12.75" hidden="false" customHeight="false" outlineLevel="0" collapsed="false">
      <c r="A1198" s="5" t="s">
        <v>4428</v>
      </c>
      <c r="B1198" s="6" t="n">
        <v>36914</v>
      </c>
      <c r="C1198" s="7" t="s">
        <v>774</v>
      </c>
      <c r="D1198" s="7" t="s">
        <v>1588</v>
      </c>
      <c r="E1198" s="7" t="s">
        <v>3053</v>
      </c>
      <c r="F1198" s="8" t="s">
        <v>1280</v>
      </c>
      <c r="G1198" s="8" t="n">
        <v>0</v>
      </c>
    </row>
    <row r="1199" customFormat="false" ht="12.75" hidden="false" customHeight="false" outlineLevel="0" collapsed="false">
      <c r="A1199" s="5" t="s">
        <v>4429</v>
      </c>
      <c r="B1199" s="6" t="n">
        <v>36914</v>
      </c>
      <c r="C1199" s="7" t="s">
        <v>774</v>
      </c>
      <c r="D1199" s="7" t="s">
        <v>1588</v>
      </c>
      <c r="E1199" s="7" t="s">
        <v>3053</v>
      </c>
      <c r="F1199" s="8" t="s">
        <v>1280</v>
      </c>
      <c r="G1199" s="8" t="n">
        <v>0</v>
      </c>
    </row>
    <row r="1200" customFormat="false" ht="12.75" hidden="false" customHeight="false" outlineLevel="0" collapsed="false">
      <c r="A1200" s="5" t="s">
        <v>4430</v>
      </c>
      <c r="B1200" s="6" t="n">
        <v>36914</v>
      </c>
      <c r="C1200" s="7" t="s">
        <v>774</v>
      </c>
      <c r="D1200" s="7" t="s">
        <v>1588</v>
      </c>
      <c r="E1200" s="7" t="s">
        <v>3053</v>
      </c>
      <c r="F1200" s="8" t="s">
        <v>1280</v>
      </c>
      <c r="G1200" s="8" t="n">
        <v>0</v>
      </c>
    </row>
    <row r="1201" customFormat="false" ht="12.75" hidden="false" customHeight="false" outlineLevel="0" collapsed="false">
      <c r="A1201" s="5" t="s">
        <v>4431</v>
      </c>
      <c r="B1201" s="6" t="n">
        <v>36915</v>
      </c>
      <c r="C1201" s="7" t="s">
        <v>1677</v>
      </c>
      <c r="D1201" s="7" t="s">
        <v>1588</v>
      </c>
      <c r="E1201" s="7" t="s">
        <v>3053</v>
      </c>
      <c r="F1201" s="8" t="s">
        <v>1280</v>
      </c>
      <c r="G1201" s="8" t="n">
        <v>200</v>
      </c>
    </row>
    <row r="1202" customFormat="false" ht="12.75" hidden="false" customHeight="false" outlineLevel="0" collapsed="false">
      <c r="A1202" s="5" t="s">
        <v>4432</v>
      </c>
      <c r="B1202" s="6" t="n">
        <v>36915</v>
      </c>
      <c r="C1202" s="7" t="s">
        <v>4362</v>
      </c>
      <c r="D1202" s="7" t="s">
        <v>1588</v>
      </c>
      <c r="E1202" s="7" t="s">
        <v>3053</v>
      </c>
      <c r="F1202" s="8" t="s">
        <v>1280</v>
      </c>
      <c r="G1202" s="8" t="n">
        <v>4575</v>
      </c>
    </row>
    <row r="1203" customFormat="false" ht="12.75" hidden="false" customHeight="false" outlineLevel="0" collapsed="false">
      <c r="A1203" s="5" t="s">
        <v>4433</v>
      </c>
      <c r="B1203" s="6" t="n">
        <v>36915</v>
      </c>
      <c r="C1203" s="7" t="s">
        <v>4362</v>
      </c>
      <c r="D1203" s="7" t="s">
        <v>1588</v>
      </c>
      <c r="E1203" s="7" t="s">
        <v>3053</v>
      </c>
      <c r="F1203" s="8" t="s">
        <v>1280</v>
      </c>
      <c r="G1203" s="8" t="n">
        <v>75</v>
      </c>
    </row>
    <row r="1204" customFormat="false" ht="12.75" hidden="false" customHeight="false" outlineLevel="0" collapsed="false">
      <c r="A1204" s="5" t="s">
        <v>4434</v>
      </c>
      <c r="B1204" s="6" t="n">
        <v>36915</v>
      </c>
      <c r="C1204" s="7" t="s">
        <v>4362</v>
      </c>
      <c r="D1204" s="7" t="s">
        <v>1588</v>
      </c>
      <c r="E1204" s="7" t="s">
        <v>3053</v>
      </c>
      <c r="F1204" s="8" t="s">
        <v>1280</v>
      </c>
      <c r="G1204" s="8" t="n">
        <v>216</v>
      </c>
    </row>
    <row r="1205" customFormat="false" ht="12.75" hidden="false" customHeight="false" outlineLevel="0" collapsed="false">
      <c r="A1205" s="5" t="s">
        <v>4435</v>
      </c>
      <c r="B1205" s="6" t="n">
        <v>36915</v>
      </c>
      <c r="C1205" s="7" t="s">
        <v>4362</v>
      </c>
      <c r="D1205" s="7" t="s">
        <v>1588</v>
      </c>
      <c r="E1205" s="7" t="s">
        <v>3053</v>
      </c>
      <c r="F1205" s="8" t="s">
        <v>1280</v>
      </c>
      <c r="G1205" s="8" t="n">
        <v>125</v>
      </c>
    </row>
    <row r="1206" customFormat="false" ht="12.75" hidden="false" customHeight="false" outlineLevel="0" collapsed="false">
      <c r="A1206" s="5" t="s">
        <v>4436</v>
      </c>
      <c r="B1206" s="6" t="n">
        <v>36916</v>
      </c>
      <c r="C1206" s="7" t="s">
        <v>1654</v>
      </c>
      <c r="D1206" s="7" t="s">
        <v>1588</v>
      </c>
      <c r="E1206" s="7" t="s">
        <v>960</v>
      </c>
      <c r="F1206" s="8" t="s">
        <v>1280</v>
      </c>
      <c r="G1206" s="8" t="n">
        <v>0</v>
      </c>
    </row>
    <row r="1207" customFormat="false" ht="12.75" hidden="false" customHeight="false" outlineLevel="0" collapsed="false">
      <c r="A1207" s="5" t="s">
        <v>4437</v>
      </c>
      <c r="B1207" s="6" t="n">
        <v>36916</v>
      </c>
      <c r="C1207" s="7" t="s">
        <v>1677</v>
      </c>
      <c r="D1207" s="7" t="s">
        <v>1588</v>
      </c>
      <c r="E1207" s="7" t="s">
        <v>3053</v>
      </c>
      <c r="F1207" s="8" t="s">
        <v>1280</v>
      </c>
      <c r="G1207" s="8" t="n">
        <v>100</v>
      </c>
    </row>
    <row r="1208" customFormat="false" ht="12.75" hidden="false" customHeight="false" outlineLevel="0" collapsed="false">
      <c r="A1208" s="5" t="s">
        <v>4438</v>
      </c>
      <c r="B1208" s="6" t="n">
        <v>36917</v>
      </c>
      <c r="C1208" s="7" t="s">
        <v>1677</v>
      </c>
      <c r="D1208" s="7" t="s">
        <v>1588</v>
      </c>
      <c r="E1208" s="7" t="s">
        <v>3053</v>
      </c>
      <c r="F1208" s="8" t="s">
        <v>1280</v>
      </c>
      <c r="G1208" s="8" t="n">
        <v>350</v>
      </c>
    </row>
    <row r="1209" customFormat="false" ht="12.75" hidden="false" customHeight="false" outlineLevel="0" collapsed="false">
      <c r="A1209" s="5" t="s">
        <v>4439</v>
      </c>
      <c r="B1209" s="6" t="n">
        <v>36917</v>
      </c>
      <c r="C1209" s="7" t="s">
        <v>2685</v>
      </c>
      <c r="D1209" s="7" t="s">
        <v>1588</v>
      </c>
      <c r="E1209" s="7" t="s">
        <v>3053</v>
      </c>
      <c r="F1209" s="8" t="s">
        <v>1280</v>
      </c>
      <c r="G1209" s="8" t="n">
        <v>5950</v>
      </c>
    </row>
    <row r="1210" customFormat="false" ht="12.75" hidden="false" customHeight="false" outlineLevel="0" collapsed="false">
      <c r="A1210" s="5" t="s">
        <v>4439</v>
      </c>
      <c r="B1210" s="6" t="n">
        <v>36917</v>
      </c>
      <c r="C1210" s="7" t="s">
        <v>2685</v>
      </c>
      <c r="D1210" s="7" t="s">
        <v>1588</v>
      </c>
      <c r="E1210" s="7" t="s">
        <v>3053</v>
      </c>
      <c r="F1210" s="8" t="s">
        <v>1280</v>
      </c>
      <c r="G1210" s="8" t="n">
        <v>5950</v>
      </c>
    </row>
    <row r="1211" customFormat="false" ht="12.75" hidden="false" customHeight="false" outlineLevel="0" collapsed="false">
      <c r="A1211" s="5" t="s">
        <v>4440</v>
      </c>
      <c r="B1211" s="6" t="n">
        <v>36920</v>
      </c>
      <c r="C1211" s="7" t="s">
        <v>2454</v>
      </c>
      <c r="D1211" s="7" t="s">
        <v>1588</v>
      </c>
      <c r="E1211" s="7" t="s">
        <v>672</v>
      </c>
      <c r="F1211" s="8" t="s">
        <v>1280</v>
      </c>
      <c r="G1211" s="8" t="n">
        <v>1679</v>
      </c>
    </row>
    <row r="1212" customFormat="false" ht="12.75" hidden="false" customHeight="false" outlineLevel="0" collapsed="false">
      <c r="A1212" s="5" t="s">
        <v>4441</v>
      </c>
      <c r="B1212" s="6" t="n">
        <v>36920</v>
      </c>
      <c r="C1212" s="7" t="s">
        <v>2685</v>
      </c>
      <c r="D1212" s="7" t="s">
        <v>1588</v>
      </c>
      <c r="E1212" s="7" t="s">
        <v>3053</v>
      </c>
      <c r="F1212" s="8" t="s">
        <v>1280</v>
      </c>
      <c r="G1212" s="8" t="n">
        <v>106</v>
      </c>
    </row>
    <row r="1213" customFormat="false" ht="12.75" hidden="false" customHeight="false" outlineLevel="0" collapsed="false">
      <c r="A1213" s="5" t="s">
        <v>4442</v>
      </c>
      <c r="B1213" s="6" t="n">
        <v>36921</v>
      </c>
      <c r="C1213" s="7" t="s">
        <v>2472</v>
      </c>
      <c r="D1213" s="7" t="s">
        <v>1588</v>
      </c>
      <c r="E1213" s="7" t="s">
        <v>219</v>
      </c>
      <c r="F1213" s="8" t="s">
        <v>1280</v>
      </c>
      <c r="G1213" s="8" t="n">
        <v>700</v>
      </c>
    </row>
    <row r="1214" customFormat="false" ht="12.75" hidden="false" customHeight="false" outlineLevel="0" collapsed="false">
      <c r="A1214" s="5" t="s">
        <v>4433</v>
      </c>
      <c r="B1214" s="6" t="n">
        <v>36921</v>
      </c>
      <c r="C1214" s="7" t="s">
        <v>4362</v>
      </c>
      <c r="D1214" s="7" t="s">
        <v>1588</v>
      </c>
      <c r="E1214" s="7" t="s">
        <v>3053</v>
      </c>
      <c r="F1214" s="8" t="s">
        <v>1280</v>
      </c>
      <c r="G1214" s="8" t="n">
        <v>-75</v>
      </c>
    </row>
    <row r="1215" customFormat="false" ht="12.75" hidden="false" customHeight="false" outlineLevel="0" collapsed="false">
      <c r="A1215" s="5" t="s">
        <v>4433</v>
      </c>
      <c r="B1215" s="6" t="n">
        <v>36921</v>
      </c>
      <c r="C1215" s="7" t="s">
        <v>4362</v>
      </c>
      <c r="D1215" s="7" t="s">
        <v>1588</v>
      </c>
      <c r="E1215" s="7" t="s">
        <v>3053</v>
      </c>
      <c r="F1215" s="8" t="s">
        <v>1280</v>
      </c>
      <c r="G1215" s="8" t="n">
        <v>2100</v>
      </c>
    </row>
    <row r="1216" customFormat="false" ht="12.75" hidden="false" customHeight="false" outlineLevel="0" collapsed="false">
      <c r="A1216" s="5" t="s">
        <v>4443</v>
      </c>
      <c r="B1216" s="6" t="n">
        <v>36921</v>
      </c>
      <c r="C1216" s="7" t="s">
        <v>4362</v>
      </c>
      <c r="D1216" s="7" t="s">
        <v>1588</v>
      </c>
      <c r="E1216" s="7" t="s">
        <v>3053</v>
      </c>
      <c r="F1216" s="8" t="s">
        <v>1280</v>
      </c>
      <c r="G1216" s="8" t="n">
        <v>9150</v>
      </c>
    </row>
    <row r="1217" customFormat="false" ht="12.75" hidden="false" customHeight="false" outlineLevel="0" collapsed="false">
      <c r="A1217" s="5" t="s">
        <v>4444</v>
      </c>
      <c r="B1217" s="6" t="n">
        <v>36921</v>
      </c>
      <c r="C1217" s="7" t="s">
        <v>4362</v>
      </c>
      <c r="D1217" s="7" t="s">
        <v>1588</v>
      </c>
      <c r="E1217" s="7" t="s">
        <v>3053</v>
      </c>
      <c r="F1217" s="8" t="s">
        <v>1280</v>
      </c>
      <c r="G1217" s="8" t="n">
        <v>22875</v>
      </c>
    </row>
    <row r="1218" customFormat="false" ht="12.75" hidden="false" customHeight="false" outlineLevel="0" collapsed="false">
      <c r="A1218" s="5" t="s">
        <v>4445</v>
      </c>
      <c r="B1218" s="6" t="n">
        <v>36921</v>
      </c>
      <c r="C1218" s="7" t="s">
        <v>4362</v>
      </c>
      <c r="D1218" s="7" t="s">
        <v>1588</v>
      </c>
      <c r="E1218" s="7" t="s">
        <v>3053</v>
      </c>
      <c r="F1218" s="8" t="s">
        <v>1280</v>
      </c>
      <c r="G1218" s="8" t="n">
        <v>18250</v>
      </c>
    </row>
    <row r="1219" customFormat="false" ht="12.75" hidden="false" customHeight="false" outlineLevel="0" collapsed="false">
      <c r="A1219" s="5" t="s">
        <v>4446</v>
      </c>
      <c r="B1219" s="6" t="n">
        <v>36922</v>
      </c>
      <c r="C1219" s="7" t="s">
        <v>4447</v>
      </c>
      <c r="D1219" s="7" t="s">
        <v>1588</v>
      </c>
      <c r="E1219" s="7" t="s">
        <v>3985</v>
      </c>
      <c r="F1219" s="8" t="s">
        <v>1280</v>
      </c>
      <c r="G1219" s="8" t="n">
        <v>0</v>
      </c>
    </row>
    <row r="1220" customFormat="false" ht="12.75" hidden="false" customHeight="false" outlineLevel="0" collapsed="false">
      <c r="A1220" s="5" t="s">
        <v>4448</v>
      </c>
      <c r="B1220" s="6" t="n">
        <v>36922</v>
      </c>
      <c r="C1220" s="7" t="s">
        <v>1624</v>
      </c>
      <c r="D1220" s="7" t="s">
        <v>1588</v>
      </c>
      <c r="E1220" s="7" t="s">
        <v>3985</v>
      </c>
      <c r="F1220" s="8" t="s">
        <v>1280</v>
      </c>
      <c r="G1220" s="8" t="n">
        <v>74</v>
      </c>
    </row>
    <row r="1221" customFormat="false" ht="12.75" hidden="false" customHeight="false" outlineLevel="0" collapsed="false">
      <c r="A1221" s="5" t="s">
        <v>4449</v>
      </c>
      <c r="B1221" s="6" t="n">
        <v>36902</v>
      </c>
      <c r="C1221" s="7" t="s">
        <v>4450</v>
      </c>
      <c r="D1221" s="7" t="s">
        <v>1588</v>
      </c>
      <c r="E1221" s="7" t="s">
        <v>376</v>
      </c>
      <c r="F1221" s="8" t="s">
        <v>3995</v>
      </c>
      <c r="G1221" s="8" t="n">
        <v>36500</v>
      </c>
    </row>
    <row r="1222" customFormat="false" ht="12.75" hidden="false" customHeight="false" outlineLevel="0" collapsed="false">
      <c r="A1222" s="5" t="s">
        <v>4451</v>
      </c>
      <c r="B1222" s="6" t="n">
        <v>36910</v>
      </c>
      <c r="C1222" s="7" t="s">
        <v>2788</v>
      </c>
      <c r="D1222" s="7" t="s">
        <v>1588</v>
      </c>
      <c r="E1222" s="7" t="s">
        <v>4133</v>
      </c>
      <c r="F1222" s="8" t="s">
        <v>4452</v>
      </c>
      <c r="G1222" s="8" t="n">
        <v>325</v>
      </c>
    </row>
    <row r="1223" customFormat="false" ht="12.75" hidden="false" customHeight="false" outlineLevel="0" collapsed="false">
      <c r="A1223" s="5" t="s">
        <v>4453</v>
      </c>
      <c r="B1223" s="6" t="n">
        <v>36914</v>
      </c>
      <c r="C1223" s="7" t="s">
        <v>2454</v>
      </c>
      <c r="D1223" s="7" t="s">
        <v>1588</v>
      </c>
      <c r="E1223" s="7" t="s">
        <v>137</v>
      </c>
      <c r="F1223" s="8" t="s">
        <v>4452</v>
      </c>
      <c r="G1223" s="8" t="n">
        <v>0</v>
      </c>
    </row>
    <row r="1224" customFormat="false" ht="12.75" hidden="false" customHeight="false" outlineLevel="0" collapsed="false">
      <c r="A1224" s="5" t="s">
        <v>4454</v>
      </c>
      <c r="B1224" s="6" t="n">
        <v>36893</v>
      </c>
      <c r="C1224" s="7" t="s">
        <v>4455</v>
      </c>
      <c r="D1224" s="7" t="s">
        <v>1588</v>
      </c>
      <c r="E1224" s="7" t="s">
        <v>4328</v>
      </c>
      <c r="F1224" s="8" t="s">
        <v>3054</v>
      </c>
      <c r="G1224" s="8" t="n">
        <v>290</v>
      </c>
    </row>
    <row r="1225" customFormat="false" ht="12.75" hidden="false" customHeight="false" outlineLevel="0" collapsed="false">
      <c r="A1225" s="5" t="s">
        <v>4456</v>
      </c>
      <c r="B1225" s="6" t="n">
        <v>36893</v>
      </c>
      <c r="C1225" s="7" t="s">
        <v>1532</v>
      </c>
      <c r="D1225" s="7" t="s">
        <v>1588</v>
      </c>
      <c r="E1225" s="7" t="s">
        <v>3053</v>
      </c>
      <c r="F1225" s="8" t="s">
        <v>3054</v>
      </c>
      <c r="G1225" s="8" t="n">
        <v>4650</v>
      </c>
    </row>
    <row r="1226" customFormat="false" ht="12.75" hidden="false" customHeight="false" outlineLevel="0" collapsed="false">
      <c r="A1226" s="5" t="s">
        <v>3051</v>
      </c>
      <c r="B1226" s="6" t="n">
        <v>36896</v>
      </c>
      <c r="C1226" s="7" t="s">
        <v>3052</v>
      </c>
      <c r="D1226" s="7" t="s">
        <v>1588</v>
      </c>
      <c r="E1226" s="7" t="s">
        <v>3053</v>
      </c>
      <c r="F1226" s="8" t="s">
        <v>3054</v>
      </c>
      <c r="G1226" s="8" t="n">
        <v>66133</v>
      </c>
    </row>
    <row r="1227" customFormat="false" ht="12.75" hidden="false" customHeight="false" outlineLevel="0" collapsed="false">
      <c r="A1227" s="5" t="s">
        <v>3051</v>
      </c>
      <c r="B1227" s="6" t="n">
        <v>36899</v>
      </c>
      <c r="C1227" s="7" t="s">
        <v>3052</v>
      </c>
      <c r="D1227" s="7" t="s">
        <v>1588</v>
      </c>
      <c r="E1227" s="7" t="s">
        <v>3053</v>
      </c>
      <c r="F1227" s="8" t="s">
        <v>3054</v>
      </c>
      <c r="G1227" s="8" t="n">
        <v>-66133</v>
      </c>
    </row>
    <row r="1228" customFormat="false" ht="12.75" hidden="false" customHeight="false" outlineLevel="0" collapsed="false">
      <c r="A1228" s="5" t="s">
        <v>3051</v>
      </c>
      <c r="B1228" s="6" t="n">
        <v>36899</v>
      </c>
      <c r="C1228" s="7" t="s">
        <v>3052</v>
      </c>
      <c r="D1228" s="7" t="s">
        <v>1588</v>
      </c>
      <c r="E1228" s="7" t="s">
        <v>3053</v>
      </c>
      <c r="F1228" s="8" t="s">
        <v>3054</v>
      </c>
      <c r="G1228" s="8" t="n">
        <v>9920</v>
      </c>
    </row>
    <row r="1229" customFormat="false" ht="12.75" hidden="false" customHeight="false" outlineLevel="0" collapsed="false">
      <c r="A1229" s="5" t="s">
        <v>4457</v>
      </c>
      <c r="B1229" s="6" t="n">
        <v>36901</v>
      </c>
      <c r="C1229" s="7" t="s">
        <v>1532</v>
      </c>
      <c r="D1229" s="7" t="s">
        <v>1588</v>
      </c>
      <c r="E1229" s="7" t="s">
        <v>3053</v>
      </c>
      <c r="F1229" s="8" t="s">
        <v>3054</v>
      </c>
      <c r="G1229" s="8" t="n">
        <v>0</v>
      </c>
    </row>
    <row r="1230" customFormat="false" ht="12.75" hidden="false" customHeight="false" outlineLevel="0" collapsed="false">
      <c r="A1230" s="5"/>
      <c r="B1230" s="6" t="n">
        <v>36901</v>
      </c>
      <c r="C1230" s="7" t="s">
        <v>3579</v>
      </c>
      <c r="D1230" s="7" t="s">
        <v>1588</v>
      </c>
      <c r="E1230" s="7" t="s">
        <v>3053</v>
      </c>
      <c r="F1230" s="8" t="s">
        <v>3054</v>
      </c>
      <c r="G1230" s="8" t="n">
        <v>0</v>
      </c>
    </row>
    <row r="1231" customFormat="false" ht="12.75" hidden="false" customHeight="false" outlineLevel="0" collapsed="false">
      <c r="A1231" s="5" t="s">
        <v>4458</v>
      </c>
      <c r="B1231" s="6" t="n">
        <v>36908</v>
      </c>
      <c r="C1231" s="7" t="s">
        <v>1413</v>
      </c>
      <c r="D1231" s="7" t="s">
        <v>1588</v>
      </c>
      <c r="E1231" s="7" t="s">
        <v>3053</v>
      </c>
      <c r="F1231" s="8" t="s">
        <v>3054</v>
      </c>
      <c r="G1231" s="8" t="n">
        <v>10000</v>
      </c>
    </row>
    <row r="1232" customFormat="false" ht="12.75" hidden="false" customHeight="false" outlineLevel="0" collapsed="false">
      <c r="A1232" s="5" t="s">
        <v>4459</v>
      </c>
      <c r="B1232" s="6" t="n">
        <v>36908</v>
      </c>
      <c r="C1232" s="7" t="s">
        <v>1413</v>
      </c>
      <c r="D1232" s="7" t="s">
        <v>1588</v>
      </c>
      <c r="E1232" s="7" t="s">
        <v>3053</v>
      </c>
      <c r="F1232" s="8" t="s">
        <v>3054</v>
      </c>
      <c r="G1232" s="8" t="n">
        <v>0</v>
      </c>
    </row>
    <row r="1233" customFormat="false" ht="12.75" hidden="false" customHeight="false" outlineLevel="0" collapsed="false">
      <c r="A1233" s="5" t="s">
        <v>4460</v>
      </c>
      <c r="B1233" s="6" t="n">
        <v>36908</v>
      </c>
      <c r="C1233" s="7" t="s">
        <v>1413</v>
      </c>
      <c r="D1233" s="7" t="s">
        <v>1588</v>
      </c>
      <c r="E1233" s="7" t="s">
        <v>3053</v>
      </c>
      <c r="F1233" s="8" t="s">
        <v>3054</v>
      </c>
      <c r="G1233" s="8" t="n">
        <v>11900</v>
      </c>
    </row>
    <row r="1234" customFormat="false" ht="12.75" hidden="false" customHeight="false" outlineLevel="0" collapsed="false">
      <c r="A1234" s="5" t="s">
        <v>4461</v>
      </c>
      <c r="B1234" s="6" t="n">
        <v>36908</v>
      </c>
      <c r="C1234" s="7" t="s">
        <v>1413</v>
      </c>
      <c r="D1234" s="7" t="s">
        <v>1588</v>
      </c>
      <c r="E1234" s="7" t="s">
        <v>3053</v>
      </c>
      <c r="F1234" s="8" t="s">
        <v>3054</v>
      </c>
      <c r="G1234" s="8" t="n">
        <v>40250</v>
      </c>
    </row>
    <row r="1235" customFormat="false" ht="12.75" hidden="false" customHeight="false" outlineLevel="0" collapsed="false">
      <c r="A1235" s="5" t="s">
        <v>4462</v>
      </c>
      <c r="B1235" s="6" t="n">
        <v>36908</v>
      </c>
      <c r="C1235" s="7" t="s">
        <v>1413</v>
      </c>
      <c r="D1235" s="7" t="s">
        <v>1588</v>
      </c>
      <c r="E1235" s="7" t="s">
        <v>3053</v>
      </c>
      <c r="F1235" s="8" t="s">
        <v>3054</v>
      </c>
      <c r="G1235" s="8" t="n">
        <v>0</v>
      </c>
    </row>
    <row r="1236" customFormat="false" ht="12.75" hidden="false" customHeight="false" outlineLevel="0" collapsed="false">
      <c r="A1236" s="5" t="s">
        <v>4463</v>
      </c>
      <c r="B1236" s="6" t="n">
        <v>36908</v>
      </c>
      <c r="C1236" s="7" t="s">
        <v>1413</v>
      </c>
      <c r="D1236" s="7" t="s">
        <v>1588</v>
      </c>
      <c r="E1236" s="7" t="s">
        <v>3053</v>
      </c>
      <c r="F1236" s="8" t="s">
        <v>3054</v>
      </c>
      <c r="G1236" s="8" t="n">
        <v>0</v>
      </c>
    </row>
    <row r="1237" customFormat="false" ht="12.75" hidden="false" customHeight="false" outlineLevel="0" collapsed="false">
      <c r="A1237" s="5" t="s">
        <v>4464</v>
      </c>
      <c r="B1237" s="6" t="n">
        <v>36909</v>
      </c>
      <c r="C1237" s="7" t="s">
        <v>1413</v>
      </c>
      <c r="D1237" s="7" t="s">
        <v>1588</v>
      </c>
      <c r="E1237" s="7" t="s">
        <v>3053</v>
      </c>
      <c r="F1237" s="8" t="s">
        <v>3054</v>
      </c>
      <c r="G1237" s="8" t="n">
        <v>0</v>
      </c>
    </row>
    <row r="1238" customFormat="false" ht="12.75" hidden="false" customHeight="false" outlineLevel="0" collapsed="false">
      <c r="A1238" s="5" t="s">
        <v>4465</v>
      </c>
      <c r="B1238" s="6" t="n">
        <v>36913</v>
      </c>
      <c r="C1238" s="7" t="s">
        <v>707</v>
      </c>
      <c r="D1238" s="7" t="s">
        <v>1588</v>
      </c>
      <c r="E1238" s="7" t="s">
        <v>3053</v>
      </c>
      <c r="F1238" s="8" t="s">
        <v>3054</v>
      </c>
      <c r="G1238" s="8" t="n">
        <v>430</v>
      </c>
    </row>
    <row r="1239" customFormat="false" ht="12.75" hidden="false" customHeight="false" outlineLevel="0" collapsed="false">
      <c r="A1239" s="5" t="s">
        <v>4466</v>
      </c>
      <c r="B1239" s="6" t="n">
        <v>36913</v>
      </c>
      <c r="C1239" s="7" t="s">
        <v>1699</v>
      </c>
      <c r="D1239" s="7" t="s">
        <v>1588</v>
      </c>
      <c r="E1239" s="7" t="s">
        <v>3053</v>
      </c>
      <c r="F1239" s="8" t="s">
        <v>3054</v>
      </c>
      <c r="G1239" s="8" t="n">
        <v>0</v>
      </c>
    </row>
    <row r="1240" customFormat="false" ht="12.75" hidden="false" customHeight="false" outlineLevel="0" collapsed="false">
      <c r="A1240" s="5" t="s">
        <v>4467</v>
      </c>
      <c r="B1240" s="6" t="n">
        <v>36914</v>
      </c>
      <c r="C1240" s="7" t="s">
        <v>1413</v>
      </c>
      <c r="D1240" s="7" t="s">
        <v>1588</v>
      </c>
      <c r="E1240" s="7" t="s">
        <v>3053</v>
      </c>
      <c r="F1240" s="8" t="s">
        <v>3054</v>
      </c>
      <c r="G1240" s="8" t="n">
        <v>2500</v>
      </c>
    </row>
    <row r="1241" customFormat="false" ht="12.75" hidden="false" customHeight="false" outlineLevel="0" collapsed="false">
      <c r="A1241" s="5" t="s">
        <v>4468</v>
      </c>
      <c r="B1241" s="6" t="n">
        <v>36914</v>
      </c>
      <c r="C1241" s="7" t="s">
        <v>1413</v>
      </c>
      <c r="D1241" s="7" t="s">
        <v>1588</v>
      </c>
      <c r="E1241" s="7" t="s">
        <v>3053</v>
      </c>
      <c r="F1241" s="8" t="s">
        <v>3054</v>
      </c>
      <c r="G1241" s="8" t="n">
        <v>625</v>
      </c>
    </row>
    <row r="1242" customFormat="false" ht="12.75" hidden="false" customHeight="false" outlineLevel="0" collapsed="false">
      <c r="A1242" s="5" t="s">
        <v>4469</v>
      </c>
      <c r="B1242" s="6" t="n">
        <v>36915</v>
      </c>
      <c r="C1242" s="7" t="s">
        <v>774</v>
      </c>
      <c r="D1242" s="7" t="s">
        <v>1588</v>
      </c>
      <c r="E1242" s="7" t="s">
        <v>3053</v>
      </c>
      <c r="F1242" s="8" t="s">
        <v>3054</v>
      </c>
      <c r="G1242" s="8" t="n">
        <v>0</v>
      </c>
    </row>
    <row r="1243" customFormat="false" ht="12.75" hidden="false" customHeight="false" outlineLevel="0" collapsed="false">
      <c r="A1243" s="5" t="s">
        <v>4470</v>
      </c>
      <c r="B1243" s="6" t="n">
        <v>36915</v>
      </c>
      <c r="C1243" s="7" t="s">
        <v>1413</v>
      </c>
      <c r="D1243" s="7" t="s">
        <v>1588</v>
      </c>
      <c r="E1243" s="7" t="s">
        <v>3053</v>
      </c>
      <c r="F1243" s="8" t="s">
        <v>3054</v>
      </c>
      <c r="G1243" s="8" t="n">
        <v>15100</v>
      </c>
    </row>
    <row r="1244" customFormat="false" ht="12.75" hidden="false" customHeight="false" outlineLevel="0" collapsed="false">
      <c r="A1244" s="5" t="s">
        <v>4471</v>
      </c>
      <c r="B1244" s="6" t="n">
        <v>36916</v>
      </c>
      <c r="C1244" s="7" t="s">
        <v>1413</v>
      </c>
      <c r="D1244" s="7" t="s">
        <v>1588</v>
      </c>
      <c r="E1244" s="7" t="s">
        <v>3053</v>
      </c>
      <c r="F1244" s="8" t="s">
        <v>3054</v>
      </c>
      <c r="G1244" s="8" t="n">
        <v>0</v>
      </c>
    </row>
    <row r="1245" customFormat="false" ht="12.75" hidden="false" customHeight="false" outlineLevel="0" collapsed="false">
      <c r="A1245" s="5" t="s">
        <v>4472</v>
      </c>
      <c r="B1245" s="6" t="n">
        <v>36916</v>
      </c>
      <c r="C1245" s="7" t="s">
        <v>774</v>
      </c>
      <c r="D1245" s="7" t="s">
        <v>1588</v>
      </c>
      <c r="E1245" s="7" t="s">
        <v>3053</v>
      </c>
      <c r="F1245" s="8" t="s">
        <v>3054</v>
      </c>
      <c r="G1245" s="8" t="n">
        <v>0</v>
      </c>
    </row>
    <row r="1246" customFormat="false" ht="12.75" hidden="false" customHeight="false" outlineLevel="0" collapsed="false">
      <c r="A1246" s="5" t="s">
        <v>4473</v>
      </c>
      <c r="B1246" s="6" t="n">
        <v>36916</v>
      </c>
      <c r="C1246" s="7" t="s">
        <v>1413</v>
      </c>
      <c r="D1246" s="7" t="s">
        <v>1588</v>
      </c>
      <c r="E1246" s="7" t="s">
        <v>3053</v>
      </c>
      <c r="F1246" s="8" t="s">
        <v>3054</v>
      </c>
      <c r="G1246" s="8" t="n">
        <v>1400</v>
      </c>
    </row>
    <row r="1247" customFormat="false" ht="12.75" hidden="false" customHeight="false" outlineLevel="0" collapsed="false">
      <c r="A1247" s="5" t="s">
        <v>4474</v>
      </c>
      <c r="B1247" s="6" t="n">
        <v>36916</v>
      </c>
      <c r="C1247" s="7" t="s">
        <v>774</v>
      </c>
      <c r="D1247" s="7" t="s">
        <v>1588</v>
      </c>
      <c r="E1247" s="7" t="s">
        <v>3053</v>
      </c>
      <c r="F1247" s="8" t="s">
        <v>3054</v>
      </c>
      <c r="G1247" s="8" t="n">
        <v>0</v>
      </c>
    </row>
    <row r="1248" customFormat="false" ht="12.75" hidden="false" customHeight="false" outlineLevel="0" collapsed="false">
      <c r="A1248" s="5" t="s">
        <v>4475</v>
      </c>
      <c r="B1248" s="6" t="n">
        <v>36917</v>
      </c>
      <c r="C1248" s="7" t="s">
        <v>774</v>
      </c>
      <c r="D1248" s="7" t="s">
        <v>1588</v>
      </c>
      <c r="E1248" s="7" t="s">
        <v>3053</v>
      </c>
      <c r="F1248" s="8" t="s">
        <v>3054</v>
      </c>
      <c r="G1248" s="8" t="n">
        <v>0</v>
      </c>
    </row>
    <row r="1249" customFormat="false" ht="12.75" hidden="false" customHeight="false" outlineLevel="0" collapsed="false">
      <c r="A1249" s="5" t="s">
        <v>4476</v>
      </c>
      <c r="B1249" s="6" t="n">
        <v>36917</v>
      </c>
      <c r="C1249" s="7" t="s">
        <v>1413</v>
      </c>
      <c r="D1249" s="7" t="s">
        <v>1588</v>
      </c>
      <c r="E1249" s="7" t="s">
        <v>3053</v>
      </c>
      <c r="F1249" s="8" t="s">
        <v>3054</v>
      </c>
      <c r="G1249" s="8" t="n">
        <v>0</v>
      </c>
    </row>
    <row r="1250" customFormat="false" ht="12.75" hidden="false" customHeight="false" outlineLevel="0" collapsed="false">
      <c r="A1250" s="5" t="s">
        <v>4477</v>
      </c>
      <c r="B1250" s="6" t="n">
        <v>36917</v>
      </c>
      <c r="C1250" s="7" t="s">
        <v>774</v>
      </c>
      <c r="D1250" s="7" t="s">
        <v>1588</v>
      </c>
      <c r="E1250" s="7" t="s">
        <v>3053</v>
      </c>
      <c r="F1250" s="8" t="s">
        <v>3054</v>
      </c>
      <c r="G1250" s="8" t="n">
        <v>0</v>
      </c>
    </row>
    <row r="1251" customFormat="false" ht="12.75" hidden="false" customHeight="false" outlineLevel="0" collapsed="false">
      <c r="A1251" s="5" t="s">
        <v>4478</v>
      </c>
      <c r="B1251" s="6" t="n">
        <v>36917</v>
      </c>
      <c r="C1251" s="7" t="s">
        <v>774</v>
      </c>
      <c r="D1251" s="7" t="s">
        <v>1588</v>
      </c>
      <c r="E1251" s="7" t="s">
        <v>3053</v>
      </c>
      <c r="F1251" s="8" t="s">
        <v>3054</v>
      </c>
      <c r="G1251" s="8" t="n">
        <v>0</v>
      </c>
    </row>
    <row r="1252" customFormat="false" ht="12.75" hidden="false" customHeight="false" outlineLevel="0" collapsed="false">
      <c r="A1252" s="5" t="s">
        <v>4479</v>
      </c>
      <c r="B1252" s="6" t="n">
        <v>36917</v>
      </c>
      <c r="C1252" s="7" t="s">
        <v>1413</v>
      </c>
      <c r="D1252" s="7" t="s">
        <v>1588</v>
      </c>
      <c r="E1252" s="7" t="s">
        <v>3053</v>
      </c>
      <c r="F1252" s="8" t="s">
        <v>3054</v>
      </c>
      <c r="G1252" s="8" t="n">
        <v>0</v>
      </c>
    </row>
    <row r="1253" customFormat="false" ht="12.75" hidden="false" customHeight="false" outlineLevel="0" collapsed="false">
      <c r="A1253" s="5" t="s">
        <v>4480</v>
      </c>
      <c r="B1253" s="6" t="n">
        <v>36920</v>
      </c>
      <c r="C1253" s="7" t="s">
        <v>774</v>
      </c>
      <c r="D1253" s="7" t="s">
        <v>1588</v>
      </c>
      <c r="E1253" s="7" t="s">
        <v>3053</v>
      </c>
      <c r="F1253" s="8" t="s">
        <v>3054</v>
      </c>
      <c r="G1253" s="8" t="n">
        <v>0</v>
      </c>
    </row>
    <row r="1254" customFormat="false" ht="12.75" hidden="false" customHeight="false" outlineLevel="0" collapsed="false">
      <c r="A1254" s="5" t="s">
        <v>4481</v>
      </c>
      <c r="B1254" s="6" t="n">
        <v>36920</v>
      </c>
      <c r="C1254" s="7" t="s">
        <v>774</v>
      </c>
      <c r="D1254" s="7" t="s">
        <v>1588</v>
      </c>
      <c r="E1254" s="7" t="s">
        <v>3053</v>
      </c>
      <c r="F1254" s="8" t="s">
        <v>3054</v>
      </c>
      <c r="G1254" s="8" t="n">
        <v>0</v>
      </c>
    </row>
    <row r="1255" customFormat="false" ht="12.75" hidden="false" customHeight="false" outlineLevel="0" collapsed="false">
      <c r="A1255" s="5" t="s">
        <v>3668</v>
      </c>
      <c r="B1255" s="6" t="n">
        <v>36920</v>
      </c>
      <c r="C1255" s="7" t="s">
        <v>707</v>
      </c>
      <c r="D1255" s="7" t="s">
        <v>1588</v>
      </c>
      <c r="E1255" s="7" t="s">
        <v>3053</v>
      </c>
      <c r="F1255" s="8" t="s">
        <v>3054</v>
      </c>
      <c r="G1255" s="8" t="n">
        <v>150</v>
      </c>
    </row>
    <row r="1256" customFormat="false" ht="12.75" hidden="false" customHeight="false" outlineLevel="0" collapsed="false">
      <c r="A1256" s="5" t="s">
        <v>4482</v>
      </c>
      <c r="B1256" s="6" t="n">
        <v>36920</v>
      </c>
      <c r="C1256" s="7" t="s">
        <v>1413</v>
      </c>
      <c r="D1256" s="7" t="s">
        <v>1588</v>
      </c>
      <c r="E1256" s="7" t="s">
        <v>3053</v>
      </c>
      <c r="F1256" s="8" t="s">
        <v>3054</v>
      </c>
      <c r="G1256" s="8" t="n">
        <v>5500</v>
      </c>
    </row>
    <row r="1257" customFormat="false" ht="12.75" hidden="false" customHeight="false" outlineLevel="0" collapsed="false">
      <c r="A1257" s="5" t="s">
        <v>4483</v>
      </c>
      <c r="B1257" s="6" t="n">
        <v>36920</v>
      </c>
      <c r="C1257" s="7" t="s">
        <v>707</v>
      </c>
      <c r="D1257" s="7" t="s">
        <v>1588</v>
      </c>
      <c r="E1257" s="7" t="s">
        <v>3053</v>
      </c>
      <c r="F1257" s="8" t="s">
        <v>3054</v>
      </c>
      <c r="G1257" s="8" t="n">
        <v>2800</v>
      </c>
    </row>
    <row r="1258" customFormat="false" ht="12.75" hidden="false" customHeight="false" outlineLevel="0" collapsed="false">
      <c r="A1258" s="5" t="s">
        <v>4484</v>
      </c>
      <c r="B1258" s="6" t="n">
        <v>36920</v>
      </c>
      <c r="C1258" s="7" t="s">
        <v>774</v>
      </c>
      <c r="D1258" s="7" t="s">
        <v>1588</v>
      </c>
      <c r="E1258" s="7" t="s">
        <v>3053</v>
      </c>
      <c r="F1258" s="8" t="s">
        <v>3054</v>
      </c>
      <c r="G1258" s="8" t="n">
        <v>0</v>
      </c>
    </row>
    <row r="1259" customFormat="false" ht="12.75" hidden="false" customHeight="false" outlineLevel="0" collapsed="false">
      <c r="A1259" s="5" t="s">
        <v>4483</v>
      </c>
      <c r="B1259" s="6" t="n">
        <v>36921</v>
      </c>
      <c r="C1259" s="7" t="s">
        <v>707</v>
      </c>
      <c r="D1259" s="7" t="s">
        <v>1588</v>
      </c>
      <c r="E1259" s="7" t="s">
        <v>3053</v>
      </c>
      <c r="F1259" s="8" t="s">
        <v>3054</v>
      </c>
      <c r="G1259" s="8" t="n">
        <v>-2800</v>
      </c>
    </row>
    <row r="1260" customFormat="false" ht="12.75" hidden="false" customHeight="false" outlineLevel="0" collapsed="false">
      <c r="A1260" s="5" t="s">
        <v>4485</v>
      </c>
      <c r="B1260" s="6" t="n">
        <v>36921</v>
      </c>
      <c r="C1260" s="7" t="s">
        <v>1413</v>
      </c>
      <c r="D1260" s="7" t="s">
        <v>1588</v>
      </c>
      <c r="E1260" s="7" t="s">
        <v>3053</v>
      </c>
      <c r="F1260" s="8" t="s">
        <v>3054</v>
      </c>
      <c r="G1260" s="8" t="n">
        <v>0</v>
      </c>
    </row>
    <row r="1261" customFormat="false" ht="12.75" hidden="false" customHeight="false" outlineLevel="0" collapsed="false">
      <c r="A1261" s="5" t="s">
        <v>4486</v>
      </c>
      <c r="B1261" s="6" t="n">
        <v>36921</v>
      </c>
      <c r="C1261" s="7" t="s">
        <v>1677</v>
      </c>
      <c r="D1261" s="7" t="s">
        <v>1588</v>
      </c>
      <c r="E1261" s="7" t="s">
        <v>3053</v>
      </c>
      <c r="F1261" s="8" t="s">
        <v>3054</v>
      </c>
      <c r="G1261" s="8" t="n">
        <v>0</v>
      </c>
    </row>
    <row r="1262" customFormat="false" ht="12.75" hidden="false" customHeight="false" outlineLevel="0" collapsed="false">
      <c r="A1262" s="5" t="s">
        <v>4487</v>
      </c>
      <c r="B1262" s="6" t="n">
        <v>36922</v>
      </c>
      <c r="C1262" s="7" t="s">
        <v>1413</v>
      </c>
      <c r="D1262" s="7" t="s">
        <v>1588</v>
      </c>
      <c r="E1262" s="7" t="s">
        <v>3053</v>
      </c>
      <c r="F1262" s="8" t="s">
        <v>3054</v>
      </c>
      <c r="G1262" s="8" t="n">
        <v>0</v>
      </c>
    </row>
    <row r="1263" customFormat="false" ht="12.75" hidden="false" customHeight="false" outlineLevel="0" collapsed="false">
      <c r="A1263" s="5" t="s">
        <v>4488</v>
      </c>
      <c r="B1263" s="6" t="n">
        <v>36922</v>
      </c>
      <c r="C1263" s="7" t="s">
        <v>1413</v>
      </c>
      <c r="D1263" s="7" t="s">
        <v>1588</v>
      </c>
      <c r="E1263" s="7" t="s">
        <v>3053</v>
      </c>
      <c r="F1263" s="8" t="s">
        <v>3054</v>
      </c>
      <c r="G1263" s="8" t="n">
        <v>0</v>
      </c>
    </row>
    <row r="1264" customFormat="false" ht="12.75" hidden="false" customHeight="false" outlineLevel="0" collapsed="false">
      <c r="A1264" s="5" t="s">
        <v>4489</v>
      </c>
      <c r="B1264" s="6" t="n">
        <v>36922</v>
      </c>
      <c r="C1264" s="7" t="s">
        <v>1413</v>
      </c>
      <c r="D1264" s="7" t="s">
        <v>1588</v>
      </c>
      <c r="E1264" s="7" t="s">
        <v>3053</v>
      </c>
      <c r="F1264" s="8" t="s">
        <v>3054</v>
      </c>
      <c r="G1264" s="8" t="n">
        <v>0</v>
      </c>
    </row>
    <row r="1265" customFormat="false" ht="12.75" hidden="false" customHeight="false" outlineLevel="0" collapsed="false">
      <c r="A1265" s="5" t="s">
        <v>4490</v>
      </c>
      <c r="B1265" s="6" t="n">
        <v>36922</v>
      </c>
      <c r="C1265" s="7" t="s">
        <v>1413</v>
      </c>
      <c r="D1265" s="7" t="s">
        <v>1588</v>
      </c>
      <c r="E1265" s="7" t="s">
        <v>3053</v>
      </c>
      <c r="F1265" s="8" t="s">
        <v>3054</v>
      </c>
      <c r="G1265" s="8" t="n">
        <v>0</v>
      </c>
    </row>
    <row r="1266" customFormat="false" ht="12.75" hidden="false" customHeight="false" outlineLevel="0" collapsed="false">
      <c r="A1266" s="5" t="s">
        <v>4491</v>
      </c>
      <c r="B1266" s="6" t="n">
        <v>36922</v>
      </c>
      <c r="C1266" s="7" t="s">
        <v>1413</v>
      </c>
      <c r="D1266" s="7" t="s">
        <v>1588</v>
      </c>
      <c r="E1266" s="7" t="s">
        <v>3053</v>
      </c>
      <c r="F1266" s="8" t="s">
        <v>3054</v>
      </c>
      <c r="G1266" s="8" t="n">
        <v>0</v>
      </c>
    </row>
    <row r="1267" customFormat="false" ht="12.75" hidden="false" customHeight="false" outlineLevel="0" collapsed="false">
      <c r="A1267" s="5" t="s">
        <v>4492</v>
      </c>
      <c r="B1267" s="6" t="n">
        <v>36922</v>
      </c>
      <c r="C1267" s="7" t="s">
        <v>1413</v>
      </c>
      <c r="D1267" s="7" t="s">
        <v>1588</v>
      </c>
      <c r="E1267" s="7" t="s">
        <v>3053</v>
      </c>
      <c r="F1267" s="8" t="s">
        <v>3054</v>
      </c>
      <c r="G1267" s="8" t="n">
        <v>0</v>
      </c>
    </row>
    <row r="1268" customFormat="false" ht="12.75" hidden="false" customHeight="false" outlineLevel="0" collapsed="false">
      <c r="A1268" s="5" t="s">
        <v>4493</v>
      </c>
      <c r="B1268" s="6" t="n">
        <v>36922</v>
      </c>
      <c r="C1268" s="7" t="s">
        <v>1413</v>
      </c>
      <c r="D1268" s="7" t="s">
        <v>1588</v>
      </c>
      <c r="E1268" s="7" t="s">
        <v>3053</v>
      </c>
      <c r="F1268" s="8" t="s">
        <v>3054</v>
      </c>
      <c r="G1268" s="8" t="n">
        <v>0</v>
      </c>
    </row>
    <row r="1269" customFormat="false" ht="12.75" hidden="false" customHeight="false" outlineLevel="0" collapsed="false">
      <c r="A1269" s="5" t="s">
        <v>4494</v>
      </c>
      <c r="B1269" s="6" t="n">
        <v>36922</v>
      </c>
      <c r="C1269" s="7" t="s">
        <v>774</v>
      </c>
      <c r="D1269" s="7" t="s">
        <v>1588</v>
      </c>
      <c r="E1269" s="7" t="s">
        <v>3053</v>
      </c>
      <c r="F1269" s="8" t="s">
        <v>3054</v>
      </c>
      <c r="G1269" s="8" t="n">
        <v>0</v>
      </c>
    </row>
    <row r="1270" customFormat="false" ht="12.75" hidden="false" customHeight="false" outlineLevel="0" collapsed="false">
      <c r="A1270" s="5" t="s">
        <v>4495</v>
      </c>
      <c r="B1270" s="6" t="n">
        <v>36895</v>
      </c>
      <c r="C1270" s="7" t="s">
        <v>1663</v>
      </c>
      <c r="D1270" s="7" t="s">
        <v>1588</v>
      </c>
      <c r="E1270" s="7" t="s">
        <v>3030</v>
      </c>
      <c r="F1270" s="8" t="s">
        <v>4496</v>
      </c>
      <c r="G1270" s="8" t="n">
        <v>1000</v>
      </c>
    </row>
    <row r="1271" customFormat="false" ht="12.75" hidden="false" customHeight="false" outlineLevel="0" collapsed="false">
      <c r="A1271" s="5" t="s">
        <v>4497</v>
      </c>
      <c r="B1271" s="6" t="n">
        <v>36899</v>
      </c>
      <c r="C1271" s="7" t="s">
        <v>4111</v>
      </c>
      <c r="D1271" s="7" t="s">
        <v>1588</v>
      </c>
      <c r="E1271" s="7" t="s">
        <v>3985</v>
      </c>
      <c r="F1271" s="8" t="s">
        <v>1241</v>
      </c>
      <c r="G1271" s="8" t="n">
        <v>13860</v>
      </c>
    </row>
    <row r="1272" customFormat="false" ht="12.75" hidden="false" customHeight="false" outlineLevel="0" collapsed="false">
      <c r="A1272" s="5" t="s">
        <v>4498</v>
      </c>
      <c r="B1272" s="6" t="n">
        <v>36900</v>
      </c>
      <c r="C1272" s="7" t="s">
        <v>4111</v>
      </c>
      <c r="D1272" s="7" t="s">
        <v>1588</v>
      </c>
      <c r="E1272" s="7" t="s">
        <v>4499</v>
      </c>
      <c r="F1272" s="8" t="s">
        <v>1241</v>
      </c>
      <c r="G1272" s="8" t="n">
        <v>1733</v>
      </c>
    </row>
    <row r="1273" customFormat="false" ht="12.75" hidden="false" customHeight="false" outlineLevel="0" collapsed="false">
      <c r="A1273" s="5" t="s">
        <v>4500</v>
      </c>
      <c r="B1273" s="6" t="n">
        <v>36908</v>
      </c>
      <c r="C1273" s="7" t="s">
        <v>4111</v>
      </c>
      <c r="D1273" s="7" t="s">
        <v>1588</v>
      </c>
      <c r="E1273" s="7" t="s">
        <v>3985</v>
      </c>
      <c r="F1273" s="8" t="s">
        <v>1241</v>
      </c>
      <c r="G1273" s="8" t="n">
        <v>2625</v>
      </c>
    </row>
    <row r="1274" customFormat="false" ht="12.75" hidden="false" customHeight="false" outlineLevel="0" collapsed="false">
      <c r="A1274" s="5" t="s">
        <v>3257</v>
      </c>
      <c r="B1274" s="6" t="n">
        <v>36910</v>
      </c>
      <c r="C1274" s="7" t="s">
        <v>3258</v>
      </c>
      <c r="D1274" s="7" t="s">
        <v>1588</v>
      </c>
      <c r="E1274" s="7" t="s">
        <v>3053</v>
      </c>
      <c r="F1274" s="8" t="s">
        <v>1241</v>
      </c>
      <c r="G1274" s="8" t="n">
        <v>4500</v>
      </c>
    </row>
    <row r="1275" customFormat="false" ht="12.75" hidden="false" customHeight="false" outlineLevel="0" collapsed="false">
      <c r="A1275" s="5" t="s">
        <v>4501</v>
      </c>
      <c r="B1275" s="6" t="n">
        <v>36910</v>
      </c>
      <c r="C1275" s="7" t="s">
        <v>4502</v>
      </c>
      <c r="D1275" s="7" t="s">
        <v>1588</v>
      </c>
      <c r="E1275" s="7" t="s">
        <v>376</v>
      </c>
      <c r="F1275" s="8" t="s">
        <v>1241</v>
      </c>
      <c r="G1275" s="8" t="n">
        <v>1120</v>
      </c>
    </row>
    <row r="1276" customFormat="false" ht="12.75" hidden="false" customHeight="false" outlineLevel="0" collapsed="false">
      <c r="A1276" s="5" t="s">
        <v>4503</v>
      </c>
      <c r="B1276" s="6" t="n">
        <v>36915</v>
      </c>
      <c r="C1276" s="7" t="s">
        <v>4504</v>
      </c>
      <c r="D1276" s="7" t="s">
        <v>1588</v>
      </c>
      <c r="E1276" s="7" t="s">
        <v>3985</v>
      </c>
      <c r="F1276" s="8" t="s">
        <v>1241</v>
      </c>
      <c r="G1276" s="8" t="n">
        <v>7875</v>
      </c>
    </row>
    <row r="1277" customFormat="false" ht="12.75" hidden="false" customHeight="false" outlineLevel="0" collapsed="false">
      <c r="A1277" s="5" t="s">
        <v>4505</v>
      </c>
      <c r="B1277" s="6" t="n">
        <v>36899</v>
      </c>
      <c r="C1277" s="7" t="s">
        <v>4506</v>
      </c>
      <c r="D1277" s="7" t="s">
        <v>1588</v>
      </c>
      <c r="E1277" s="7" t="s">
        <v>1069</v>
      </c>
      <c r="F1277" s="8" t="s">
        <v>1049</v>
      </c>
      <c r="G1277" s="8" t="n">
        <v>2246</v>
      </c>
    </row>
    <row r="1278" customFormat="false" ht="12.75" hidden="false" customHeight="false" outlineLevel="0" collapsed="false">
      <c r="A1278" s="5" t="s">
        <v>4507</v>
      </c>
      <c r="B1278" s="6" t="n">
        <v>36915</v>
      </c>
      <c r="C1278" s="7" t="s">
        <v>4508</v>
      </c>
      <c r="D1278" s="7" t="s">
        <v>1588</v>
      </c>
      <c r="E1278" s="7" t="s">
        <v>4509</v>
      </c>
      <c r="F1278" s="8" t="s">
        <v>1049</v>
      </c>
      <c r="G1278" s="8" t="n">
        <v>2351</v>
      </c>
    </row>
    <row r="1279" customFormat="false" ht="12.75" hidden="false" customHeight="false" outlineLevel="0" collapsed="false">
      <c r="A1279" s="5" t="s">
        <v>4510</v>
      </c>
      <c r="B1279" s="6" t="n">
        <v>36896</v>
      </c>
      <c r="C1279" s="7" t="s">
        <v>3436</v>
      </c>
      <c r="D1279" s="7" t="s">
        <v>1588</v>
      </c>
      <c r="E1279" s="7" t="s">
        <v>3030</v>
      </c>
      <c r="F1279" s="8" t="s">
        <v>1016</v>
      </c>
      <c r="G1279" s="8" t="n">
        <v>1250</v>
      </c>
    </row>
    <row r="1280" customFormat="false" ht="12.75" hidden="false" customHeight="false" outlineLevel="0" collapsed="false">
      <c r="A1280" s="5" t="s">
        <v>4511</v>
      </c>
      <c r="B1280" s="6" t="n">
        <v>36901</v>
      </c>
      <c r="C1280" s="7" t="s">
        <v>4512</v>
      </c>
      <c r="D1280" s="7" t="s">
        <v>1588</v>
      </c>
      <c r="E1280" s="7" t="s">
        <v>3034</v>
      </c>
      <c r="F1280" s="8" t="s">
        <v>1016</v>
      </c>
      <c r="G1280" s="8" t="n">
        <v>1575</v>
      </c>
    </row>
    <row r="1281" customFormat="false" ht="12.75" hidden="false" customHeight="false" outlineLevel="0" collapsed="false">
      <c r="A1281" s="5" t="s">
        <v>4513</v>
      </c>
      <c r="B1281" s="6" t="n">
        <v>36901</v>
      </c>
      <c r="C1281" s="7" t="s">
        <v>4512</v>
      </c>
      <c r="D1281" s="7" t="s">
        <v>1588</v>
      </c>
      <c r="E1281" s="7" t="s">
        <v>3034</v>
      </c>
      <c r="F1281" s="8" t="s">
        <v>1016</v>
      </c>
      <c r="G1281" s="8" t="n">
        <v>945</v>
      </c>
    </row>
    <row r="1282" customFormat="false" ht="12.75" hidden="false" customHeight="false" outlineLevel="0" collapsed="false">
      <c r="A1282" s="5" t="s">
        <v>4514</v>
      </c>
      <c r="B1282" s="6" t="n">
        <v>36903</v>
      </c>
      <c r="C1282" s="7" t="s">
        <v>4515</v>
      </c>
      <c r="D1282" s="7" t="s">
        <v>1588</v>
      </c>
      <c r="E1282" s="7" t="s">
        <v>3034</v>
      </c>
      <c r="F1282" s="8" t="s">
        <v>1016</v>
      </c>
      <c r="G1282" s="8" t="n">
        <v>420</v>
      </c>
    </row>
    <row r="1283" customFormat="false" ht="12.75" hidden="false" customHeight="false" outlineLevel="0" collapsed="false">
      <c r="A1283" s="5" t="s">
        <v>4516</v>
      </c>
      <c r="B1283" s="6" t="n">
        <v>36908</v>
      </c>
      <c r="C1283" s="7" t="s">
        <v>4512</v>
      </c>
      <c r="D1283" s="7" t="s">
        <v>1588</v>
      </c>
      <c r="E1283" s="7" t="s">
        <v>3034</v>
      </c>
      <c r="F1283" s="8" t="s">
        <v>1016</v>
      </c>
      <c r="G1283" s="8" t="n">
        <v>672</v>
      </c>
    </row>
    <row r="1284" customFormat="false" ht="12.75" hidden="false" customHeight="false" outlineLevel="0" collapsed="false">
      <c r="A1284" s="5" t="s">
        <v>4517</v>
      </c>
      <c r="B1284" s="6" t="n">
        <v>36909</v>
      </c>
      <c r="C1284" s="7" t="s">
        <v>4512</v>
      </c>
      <c r="D1284" s="7" t="s">
        <v>1588</v>
      </c>
      <c r="E1284" s="7" t="s">
        <v>3034</v>
      </c>
      <c r="F1284" s="8" t="s">
        <v>1016</v>
      </c>
      <c r="G1284" s="8" t="n">
        <v>1413</v>
      </c>
    </row>
    <row r="1285" customFormat="false" ht="12.75" hidden="false" customHeight="false" outlineLevel="0" collapsed="false">
      <c r="A1285" s="5" t="s">
        <v>4198</v>
      </c>
      <c r="B1285" s="6" t="n">
        <v>36913</v>
      </c>
      <c r="C1285" s="7" t="s">
        <v>4518</v>
      </c>
      <c r="D1285" s="7" t="s">
        <v>1588</v>
      </c>
      <c r="E1285" s="7" t="s">
        <v>3034</v>
      </c>
      <c r="F1285" s="8" t="s">
        <v>1016</v>
      </c>
      <c r="G1285" s="8" t="n">
        <v>252</v>
      </c>
    </row>
    <row r="1286" customFormat="false" ht="12.75" hidden="false" customHeight="false" outlineLevel="0" collapsed="false">
      <c r="A1286" s="5" t="s">
        <v>4519</v>
      </c>
      <c r="B1286" s="6" t="n">
        <v>36914</v>
      </c>
      <c r="C1286" s="7" t="s">
        <v>4518</v>
      </c>
      <c r="D1286" s="7" t="s">
        <v>1588</v>
      </c>
      <c r="E1286" s="7" t="s">
        <v>3034</v>
      </c>
      <c r="F1286" s="8" t="s">
        <v>1016</v>
      </c>
      <c r="G1286" s="8" t="n">
        <v>252</v>
      </c>
    </row>
    <row r="1287" customFormat="false" ht="12.75" hidden="false" customHeight="false" outlineLevel="0" collapsed="false">
      <c r="A1287" s="5" t="s">
        <v>4520</v>
      </c>
      <c r="B1287" s="6" t="n">
        <v>36917</v>
      </c>
      <c r="C1287" s="7" t="s">
        <v>3436</v>
      </c>
      <c r="D1287" s="7" t="s">
        <v>1588</v>
      </c>
      <c r="E1287" s="7" t="s">
        <v>3030</v>
      </c>
      <c r="F1287" s="8" t="s">
        <v>1016</v>
      </c>
      <c r="G1287" s="8" t="n">
        <v>1825</v>
      </c>
    </row>
    <row r="1288" customFormat="false" ht="12.75" hidden="false" customHeight="false" outlineLevel="0" collapsed="false">
      <c r="A1288" s="5" t="s">
        <v>4521</v>
      </c>
      <c r="B1288" s="6" t="n">
        <v>36896</v>
      </c>
      <c r="C1288" s="7" t="s">
        <v>4522</v>
      </c>
      <c r="D1288" s="7" t="s">
        <v>1588</v>
      </c>
      <c r="E1288" s="7" t="s">
        <v>3030</v>
      </c>
      <c r="F1288" s="8" t="s">
        <v>4523</v>
      </c>
      <c r="G1288" s="8" t="n">
        <v>13500</v>
      </c>
    </row>
    <row r="1289" customFormat="false" ht="12.75" hidden="false" customHeight="false" outlineLevel="0" collapsed="false">
      <c r="A1289" s="5" t="s">
        <v>4524</v>
      </c>
      <c r="B1289" s="6" t="n">
        <v>36899</v>
      </c>
      <c r="C1289" s="7" t="s">
        <v>4525</v>
      </c>
      <c r="D1289" s="7" t="s">
        <v>1588</v>
      </c>
      <c r="E1289" s="7" t="s">
        <v>3034</v>
      </c>
      <c r="F1289" s="8" t="s">
        <v>3302</v>
      </c>
      <c r="G1289" s="8" t="n">
        <v>210</v>
      </c>
    </row>
    <row r="1290" customFormat="false" ht="12.75" hidden="false" customHeight="false" outlineLevel="0" collapsed="false">
      <c r="A1290" s="5" t="s">
        <v>4147</v>
      </c>
      <c r="B1290" s="6" t="n">
        <v>36899</v>
      </c>
      <c r="C1290" s="7" t="s">
        <v>4148</v>
      </c>
      <c r="D1290" s="7" t="s">
        <v>1588</v>
      </c>
      <c r="E1290" s="7" t="s">
        <v>3034</v>
      </c>
      <c r="F1290" s="8" t="s">
        <v>3302</v>
      </c>
      <c r="G1290" s="8" t="n">
        <v>1260</v>
      </c>
    </row>
    <row r="1291" customFormat="false" ht="12.75" hidden="false" customHeight="false" outlineLevel="0" collapsed="false">
      <c r="A1291" s="5" t="s">
        <v>4526</v>
      </c>
      <c r="B1291" s="6" t="n">
        <v>36899</v>
      </c>
      <c r="C1291" s="7" t="s">
        <v>4148</v>
      </c>
      <c r="D1291" s="7" t="s">
        <v>1588</v>
      </c>
      <c r="E1291" s="7" t="s">
        <v>3034</v>
      </c>
      <c r="F1291" s="8" t="s">
        <v>3302</v>
      </c>
      <c r="G1291" s="8" t="n">
        <v>630</v>
      </c>
    </row>
    <row r="1292" customFormat="false" ht="12.75" hidden="false" customHeight="false" outlineLevel="0" collapsed="false">
      <c r="A1292" s="5" t="s">
        <v>4527</v>
      </c>
      <c r="B1292" s="6" t="n">
        <v>36900</v>
      </c>
      <c r="C1292" s="7" t="s">
        <v>4525</v>
      </c>
      <c r="D1292" s="7" t="s">
        <v>1588</v>
      </c>
      <c r="E1292" s="7" t="s">
        <v>3034</v>
      </c>
      <c r="F1292" s="8" t="s">
        <v>3302</v>
      </c>
      <c r="G1292" s="8" t="n">
        <v>773</v>
      </c>
    </row>
    <row r="1293" customFormat="false" ht="12.75" hidden="false" customHeight="false" outlineLevel="0" collapsed="false">
      <c r="A1293" s="5" t="s">
        <v>4528</v>
      </c>
      <c r="B1293" s="6" t="n">
        <v>36900</v>
      </c>
      <c r="C1293" s="7" t="s">
        <v>4525</v>
      </c>
      <c r="D1293" s="7" t="s">
        <v>1588</v>
      </c>
      <c r="E1293" s="7" t="s">
        <v>3034</v>
      </c>
      <c r="F1293" s="8" t="s">
        <v>3302</v>
      </c>
      <c r="G1293" s="8" t="n">
        <v>147</v>
      </c>
    </row>
    <row r="1294" customFormat="false" ht="12.75" hidden="false" customHeight="false" outlineLevel="0" collapsed="false">
      <c r="A1294" s="5" t="s">
        <v>4529</v>
      </c>
      <c r="B1294" s="6" t="n">
        <v>36899</v>
      </c>
      <c r="C1294" s="7" t="s">
        <v>4525</v>
      </c>
      <c r="D1294" s="7" t="s">
        <v>1588</v>
      </c>
      <c r="E1294" s="7" t="s">
        <v>3034</v>
      </c>
      <c r="F1294" s="8" t="s">
        <v>3302</v>
      </c>
      <c r="G1294" s="8" t="n">
        <v>252</v>
      </c>
    </row>
    <row r="1295" customFormat="false" ht="12.75" hidden="false" customHeight="false" outlineLevel="0" collapsed="false">
      <c r="A1295" s="5" t="s">
        <v>4530</v>
      </c>
      <c r="B1295" s="6" t="n">
        <v>36899</v>
      </c>
      <c r="C1295" s="7" t="s">
        <v>4525</v>
      </c>
      <c r="D1295" s="7" t="s">
        <v>1588</v>
      </c>
      <c r="E1295" s="7" t="s">
        <v>3034</v>
      </c>
      <c r="F1295" s="8" t="s">
        <v>3302</v>
      </c>
      <c r="G1295" s="8" t="n">
        <v>210</v>
      </c>
    </row>
    <row r="1296" customFormat="false" ht="12.75" hidden="false" customHeight="false" outlineLevel="0" collapsed="false">
      <c r="A1296" s="5" t="s">
        <v>4531</v>
      </c>
      <c r="B1296" s="6" t="n">
        <v>36902</v>
      </c>
      <c r="C1296" s="7" t="s">
        <v>4148</v>
      </c>
      <c r="D1296" s="7" t="s">
        <v>1588</v>
      </c>
      <c r="E1296" s="7" t="s">
        <v>3034</v>
      </c>
      <c r="F1296" s="8" t="s">
        <v>3302</v>
      </c>
      <c r="G1296" s="8" t="n">
        <v>697.5</v>
      </c>
    </row>
    <row r="1297" customFormat="false" ht="12.75" hidden="false" customHeight="false" outlineLevel="0" collapsed="false">
      <c r="A1297" s="5" t="s">
        <v>4532</v>
      </c>
      <c r="B1297" s="6" t="n">
        <v>36902</v>
      </c>
      <c r="C1297" s="7" t="s">
        <v>4525</v>
      </c>
      <c r="D1297" s="7" t="s">
        <v>1588</v>
      </c>
      <c r="E1297" s="7" t="s">
        <v>3034</v>
      </c>
      <c r="F1297" s="8" t="s">
        <v>3302</v>
      </c>
      <c r="G1297" s="8" t="n">
        <v>126</v>
      </c>
    </row>
    <row r="1298" customFormat="false" ht="12.75" hidden="false" customHeight="false" outlineLevel="0" collapsed="false">
      <c r="A1298" s="5" t="s">
        <v>4533</v>
      </c>
      <c r="B1298" s="6" t="n">
        <v>36907</v>
      </c>
      <c r="C1298" s="7" t="s">
        <v>4525</v>
      </c>
      <c r="D1298" s="7" t="s">
        <v>1588</v>
      </c>
      <c r="E1298" s="7" t="s">
        <v>3034</v>
      </c>
      <c r="F1298" s="8" t="s">
        <v>3302</v>
      </c>
      <c r="G1298" s="8" t="n">
        <v>63</v>
      </c>
    </row>
    <row r="1299" customFormat="false" ht="12.75" hidden="false" customHeight="false" outlineLevel="0" collapsed="false">
      <c r="A1299" s="5" t="s">
        <v>4534</v>
      </c>
      <c r="B1299" s="6" t="n">
        <v>36908</v>
      </c>
      <c r="C1299" s="7" t="s">
        <v>4525</v>
      </c>
      <c r="D1299" s="7" t="s">
        <v>1588</v>
      </c>
      <c r="E1299" s="7" t="s">
        <v>3034</v>
      </c>
      <c r="F1299" s="8" t="s">
        <v>3302</v>
      </c>
      <c r="G1299" s="8" t="n">
        <v>95</v>
      </c>
    </row>
    <row r="1300" customFormat="false" ht="12.75" hidden="false" customHeight="false" outlineLevel="0" collapsed="false">
      <c r="A1300" s="5" t="s">
        <v>4535</v>
      </c>
      <c r="B1300" s="6" t="n">
        <v>36908</v>
      </c>
      <c r="C1300" s="7" t="s">
        <v>4536</v>
      </c>
      <c r="D1300" s="7" t="s">
        <v>1588</v>
      </c>
      <c r="E1300" s="7" t="s">
        <v>3034</v>
      </c>
      <c r="F1300" s="8" t="s">
        <v>3302</v>
      </c>
      <c r="G1300" s="8" t="n">
        <v>13350</v>
      </c>
    </row>
    <row r="1301" customFormat="false" ht="12.75" hidden="false" customHeight="false" outlineLevel="0" collapsed="false">
      <c r="A1301" s="5" t="s">
        <v>4537</v>
      </c>
      <c r="B1301" s="6" t="n">
        <v>36913</v>
      </c>
      <c r="C1301" s="7" t="s">
        <v>4525</v>
      </c>
      <c r="D1301" s="7" t="s">
        <v>1588</v>
      </c>
      <c r="E1301" s="7" t="s">
        <v>3034</v>
      </c>
      <c r="F1301" s="8" t="s">
        <v>3302</v>
      </c>
      <c r="G1301" s="8" t="n">
        <v>63</v>
      </c>
    </row>
    <row r="1302" customFormat="false" ht="12.75" hidden="false" customHeight="false" outlineLevel="0" collapsed="false">
      <c r="A1302" s="5" t="s">
        <v>4538</v>
      </c>
      <c r="B1302" s="6" t="n">
        <v>36913</v>
      </c>
      <c r="C1302" s="7" t="s">
        <v>4525</v>
      </c>
      <c r="D1302" s="7" t="s">
        <v>1588</v>
      </c>
      <c r="E1302" s="7" t="s">
        <v>3034</v>
      </c>
      <c r="F1302" s="8" t="s">
        <v>3302</v>
      </c>
      <c r="G1302" s="8" t="n">
        <v>63</v>
      </c>
    </row>
    <row r="1303" customFormat="false" ht="12.75" hidden="false" customHeight="false" outlineLevel="0" collapsed="false">
      <c r="A1303" s="5" t="s">
        <v>4539</v>
      </c>
      <c r="B1303" s="6" t="n">
        <v>36915</v>
      </c>
      <c r="C1303" s="7" t="s">
        <v>4525</v>
      </c>
      <c r="D1303" s="7" t="s">
        <v>1588</v>
      </c>
      <c r="E1303" s="7" t="s">
        <v>3034</v>
      </c>
      <c r="F1303" s="8" t="s">
        <v>3302</v>
      </c>
      <c r="G1303" s="8" t="n">
        <v>63</v>
      </c>
    </row>
    <row r="1304" customFormat="false" ht="12.75" hidden="false" customHeight="false" outlineLevel="0" collapsed="false">
      <c r="A1304" s="5" t="s">
        <v>4540</v>
      </c>
      <c r="B1304" s="6" t="n">
        <v>36915</v>
      </c>
      <c r="C1304" s="7" t="s">
        <v>4525</v>
      </c>
      <c r="D1304" s="7" t="s">
        <v>1588</v>
      </c>
      <c r="E1304" s="7" t="s">
        <v>3034</v>
      </c>
      <c r="F1304" s="8" t="s">
        <v>3302</v>
      </c>
      <c r="G1304" s="8" t="n">
        <v>63</v>
      </c>
    </row>
    <row r="1305" customFormat="false" ht="12.75" hidden="false" customHeight="false" outlineLevel="0" collapsed="false">
      <c r="A1305" s="5" t="s">
        <v>4541</v>
      </c>
      <c r="B1305" s="6" t="n">
        <v>36917</v>
      </c>
      <c r="C1305" s="7" t="s">
        <v>4525</v>
      </c>
      <c r="D1305" s="7" t="s">
        <v>1588</v>
      </c>
      <c r="E1305" s="7" t="s">
        <v>3034</v>
      </c>
      <c r="F1305" s="8" t="s">
        <v>3302</v>
      </c>
      <c r="G1305" s="8" t="n">
        <v>126</v>
      </c>
    </row>
    <row r="1306" customFormat="false" ht="12.75" hidden="false" customHeight="false" outlineLevel="0" collapsed="false">
      <c r="A1306" s="5" t="s">
        <v>4542</v>
      </c>
      <c r="B1306" s="6" t="n">
        <v>36920</v>
      </c>
      <c r="C1306" s="7" t="s">
        <v>4525</v>
      </c>
      <c r="D1306" s="7" t="s">
        <v>1588</v>
      </c>
      <c r="E1306" s="7" t="s">
        <v>3034</v>
      </c>
      <c r="F1306" s="8" t="s">
        <v>3302</v>
      </c>
      <c r="G1306" s="8" t="n">
        <v>53</v>
      </c>
    </row>
    <row r="1307" customFormat="false" ht="12.75" hidden="false" customHeight="false" outlineLevel="0" collapsed="false">
      <c r="A1307" s="5" t="s">
        <v>4543</v>
      </c>
      <c r="B1307" s="6" t="n">
        <v>36921</v>
      </c>
      <c r="C1307" s="7" t="s">
        <v>4525</v>
      </c>
      <c r="D1307" s="7" t="s">
        <v>1588</v>
      </c>
      <c r="E1307" s="7" t="s">
        <v>3034</v>
      </c>
      <c r="F1307" s="8" t="s">
        <v>3302</v>
      </c>
      <c r="G1307" s="8" t="n">
        <v>53</v>
      </c>
    </row>
    <row r="1308" customFormat="false" ht="12.75" hidden="false" customHeight="false" outlineLevel="0" collapsed="false">
      <c r="A1308" s="5" t="s">
        <v>4544</v>
      </c>
      <c r="B1308" s="6" t="n">
        <v>36921</v>
      </c>
      <c r="C1308" s="7" t="s">
        <v>4525</v>
      </c>
      <c r="D1308" s="7" t="s">
        <v>1588</v>
      </c>
      <c r="E1308" s="7" t="s">
        <v>3034</v>
      </c>
      <c r="F1308" s="8" t="s">
        <v>3302</v>
      </c>
      <c r="G1308" s="8" t="n">
        <v>126</v>
      </c>
    </row>
    <row r="1309" customFormat="false" ht="12.75" hidden="false" customHeight="false" outlineLevel="0" collapsed="false">
      <c r="A1309" s="5" t="s">
        <v>4545</v>
      </c>
      <c r="B1309" s="6" t="n">
        <v>36952</v>
      </c>
      <c r="C1309" s="7" t="s">
        <v>396</v>
      </c>
      <c r="D1309" s="7" t="s">
        <v>386</v>
      </c>
      <c r="E1309" s="7" t="s">
        <v>387</v>
      </c>
      <c r="F1309" s="8" t="s">
        <v>388</v>
      </c>
      <c r="G1309" s="8" t="n">
        <v>6812</v>
      </c>
    </row>
    <row r="1310" customFormat="false" ht="12.75" hidden="false" customHeight="false" outlineLevel="0" collapsed="false">
      <c r="A1310" s="5" t="s">
        <v>4546</v>
      </c>
      <c r="B1310" s="6" t="n">
        <v>36952</v>
      </c>
      <c r="C1310" s="7" t="s">
        <v>583</v>
      </c>
      <c r="D1310" s="7" t="s">
        <v>386</v>
      </c>
      <c r="E1310" s="7" t="s">
        <v>387</v>
      </c>
      <c r="F1310" s="8" t="s">
        <v>388</v>
      </c>
      <c r="G1310" s="8" t="n">
        <v>6743</v>
      </c>
    </row>
    <row r="1311" customFormat="false" ht="12.75" hidden="false" customHeight="false" outlineLevel="0" collapsed="false">
      <c r="A1311" s="5" t="s">
        <v>4547</v>
      </c>
      <c r="B1311" s="6" t="n">
        <v>36956</v>
      </c>
      <c r="C1311" s="7" t="s">
        <v>4548</v>
      </c>
      <c r="D1311" s="7" t="s">
        <v>386</v>
      </c>
      <c r="E1311" s="7" t="s">
        <v>387</v>
      </c>
      <c r="F1311" s="8" t="s">
        <v>388</v>
      </c>
      <c r="G1311" s="8" t="n">
        <v>150</v>
      </c>
    </row>
    <row r="1312" customFormat="false" ht="12.75" hidden="false" customHeight="false" outlineLevel="0" collapsed="false">
      <c r="A1312" s="5"/>
      <c r="B1312" s="6" t="n">
        <v>36957</v>
      </c>
      <c r="C1312" s="7"/>
      <c r="D1312" s="7" t="s">
        <v>386</v>
      </c>
      <c r="E1312" s="7" t="s">
        <v>387</v>
      </c>
      <c r="F1312" s="8" t="s">
        <v>388</v>
      </c>
      <c r="G1312" s="8" t="n">
        <v>2604</v>
      </c>
    </row>
    <row r="1313" customFormat="false" ht="12.75" hidden="false" customHeight="false" outlineLevel="0" collapsed="false">
      <c r="A1313" s="5" t="s">
        <v>4549</v>
      </c>
      <c r="B1313" s="6" t="n">
        <v>36957</v>
      </c>
      <c r="C1313" s="7" t="s">
        <v>398</v>
      </c>
      <c r="D1313" s="7" t="s">
        <v>386</v>
      </c>
      <c r="E1313" s="7" t="s">
        <v>387</v>
      </c>
      <c r="F1313" s="8" t="s">
        <v>388</v>
      </c>
      <c r="G1313" s="8" t="n">
        <v>191</v>
      </c>
    </row>
    <row r="1314" customFormat="false" ht="12.75" hidden="false" customHeight="false" outlineLevel="0" collapsed="false">
      <c r="A1314" s="5" t="s">
        <v>4550</v>
      </c>
      <c r="B1314" s="6" t="n">
        <v>36959</v>
      </c>
      <c r="C1314" s="7" t="s">
        <v>450</v>
      </c>
      <c r="D1314" s="7" t="s">
        <v>386</v>
      </c>
      <c r="E1314" s="7" t="s">
        <v>387</v>
      </c>
      <c r="F1314" s="8" t="s">
        <v>394</v>
      </c>
      <c r="G1314" s="8" t="n">
        <v>1372</v>
      </c>
    </row>
    <row r="1315" customFormat="false" ht="12.75" hidden="false" customHeight="false" outlineLevel="0" collapsed="false">
      <c r="A1315" s="5" t="s">
        <v>4551</v>
      </c>
      <c r="B1315" s="6" t="n">
        <v>36959</v>
      </c>
      <c r="C1315" s="7" t="s">
        <v>4552</v>
      </c>
      <c r="D1315" s="7" t="s">
        <v>386</v>
      </c>
      <c r="E1315" s="7" t="s">
        <v>387</v>
      </c>
      <c r="F1315" s="8" t="s">
        <v>394</v>
      </c>
      <c r="G1315" s="8" t="n">
        <v>5420</v>
      </c>
    </row>
    <row r="1316" customFormat="false" ht="12.75" hidden="false" customHeight="false" outlineLevel="0" collapsed="false">
      <c r="A1316" s="5" t="s">
        <v>4553</v>
      </c>
      <c r="B1316" s="6" t="n">
        <v>36959</v>
      </c>
      <c r="C1316" s="7" t="s">
        <v>774</v>
      </c>
      <c r="D1316" s="7" t="s">
        <v>386</v>
      </c>
      <c r="E1316" s="7" t="s">
        <v>387</v>
      </c>
      <c r="F1316" s="8" t="s">
        <v>4554</v>
      </c>
      <c r="G1316" s="8" t="n">
        <v>3273</v>
      </c>
    </row>
    <row r="1317" customFormat="false" ht="12.75" hidden="false" customHeight="false" outlineLevel="0" collapsed="false">
      <c r="A1317" s="5" t="s">
        <v>474</v>
      </c>
      <c r="B1317" s="6" t="n">
        <v>36959</v>
      </c>
      <c r="C1317" s="7" t="s">
        <v>611</v>
      </c>
      <c r="D1317" s="7" t="s">
        <v>386</v>
      </c>
      <c r="E1317" s="7" t="s">
        <v>387</v>
      </c>
      <c r="F1317" s="8" t="s">
        <v>388</v>
      </c>
      <c r="G1317" s="8" t="n">
        <v>14515</v>
      </c>
    </row>
    <row r="1318" customFormat="false" ht="12.75" hidden="false" customHeight="false" outlineLevel="0" collapsed="false">
      <c r="A1318" s="5" t="s">
        <v>4555</v>
      </c>
      <c r="B1318" s="6" t="n">
        <v>36962</v>
      </c>
      <c r="C1318" s="7" t="s">
        <v>444</v>
      </c>
      <c r="D1318" s="7" t="s">
        <v>386</v>
      </c>
      <c r="E1318" s="7" t="s">
        <v>387</v>
      </c>
      <c r="F1318" s="8" t="s">
        <v>394</v>
      </c>
      <c r="G1318" s="8" t="n">
        <v>17980</v>
      </c>
    </row>
    <row r="1319" customFormat="false" ht="12.75" hidden="false" customHeight="false" outlineLevel="0" collapsed="false">
      <c r="A1319" s="5" t="s">
        <v>4556</v>
      </c>
      <c r="B1319" s="6" t="n">
        <v>36962</v>
      </c>
      <c r="C1319" s="7" t="s">
        <v>398</v>
      </c>
      <c r="D1319" s="7" t="s">
        <v>386</v>
      </c>
      <c r="E1319" s="7" t="s">
        <v>387</v>
      </c>
      <c r="F1319" s="8" t="s">
        <v>388</v>
      </c>
      <c r="G1319" s="8" t="n">
        <v>191</v>
      </c>
    </row>
    <row r="1320" customFormat="false" ht="12.75" hidden="false" customHeight="false" outlineLevel="0" collapsed="false">
      <c r="A1320" s="5" t="s">
        <v>4557</v>
      </c>
      <c r="B1320" s="6" t="n">
        <v>36962</v>
      </c>
      <c r="C1320" s="7" t="s">
        <v>4558</v>
      </c>
      <c r="D1320" s="7" t="s">
        <v>386</v>
      </c>
      <c r="E1320" s="7" t="s">
        <v>387</v>
      </c>
      <c r="F1320" s="8" t="s">
        <v>388</v>
      </c>
      <c r="G1320" s="8" t="n">
        <v>1446</v>
      </c>
    </row>
    <row r="1321" customFormat="false" ht="12.75" hidden="false" customHeight="false" outlineLevel="0" collapsed="false">
      <c r="A1321" s="5" t="s">
        <v>4559</v>
      </c>
      <c r="B1321" s="6" t="n">
        <v>36963</v>
      </c>
      <c r="C1321" s="7" t="s">
        <v>407</v>
      </c>
      <c r="D1321" s="7" t="s">
        <v>386</v>
      </c>
      <c r="E1321" s="7" t="s">
        <v>387</v>
      </c>
      <c r="F1321" s="8" t="s">
        <v>394</v>
      </c>
      <c r="G1321" s="8" t="n">
        <v>56481</v>
      </c>
    </row>
    <row r="1322" customFormat="false" ht="12.75" hidden="false" customHeight="false" outlineLevel="0" collapsed="false">
      <c r="A1322" s="5" t="s">
        <v>4560</v>
      </c>
      <c r="B1322" s="6" t="n">
        <v>36963</v>
      </c>
      <c r="C1322" s="7" t="s">
        <v>407</v>
      </c>
      <c r="D1322" s="7" t="s">
        <v>386</v>
      </c>
      <c r="E1322" s="7" t="s">
        <v>387</v>
      </c>
      <c r="F1322" s="8" t="s">
        <v>394</v>
      </c>
      <c r="G1322" s="8" t="n">
        <v>32003</v>
      </c>
    </row>
    <row r="1323" customFormat="false" ht="12.75" hidden="false" customHeight="false" outlineLevel="0" collapsed="false">
      <c r="A1323" s="5" t="s">
        <v>4561</v>
      </c>
      <c r="B1323" s="6" t="n">
        <v>36963</v>
      </c>
      <c r="C1323" s="7" t="s">
        <v>398</v>
      </c>
      <c r="D1323" s="7" t="s">
        <v>386</v>
      </c>
      <c r="E1323" s="7" t="s">
        <v>387</v>
      </c>
      <c r="F1323" s="8" t="s">
        <v>388</v>
      </c>
      <c r="G1323" s="8" t="n">
        <v>98</v>
      </c>
    </row>
    <row r="1324" customFormat="false" ht="12.75" hidden="false" customHeight="false" outlineLevel="0" collapsed="false">
      <c r="A1324" s="5" t="s">
        <v>399</v>
      </c>
      <c r="B1324" s="6" t="n">
        <v>36963</v>
      </c>
      <c r="C1324" s="7" t="s">
        <v>400</v>
      </c>
      <c r="D1324" s="7" t="s">
        <v>386</v>
      </c>
      <c r="E1324" s="7" t="s">
        <v>387</v>
      </c>
      <c r="F1324" s="8" t="s">
        <v>388</v>
      </c>
      <c r="G1324" s="8" t="n">
        <v>35594</v>
      </c>
    </row>
    <row r="1325" customFormat="false" ht="12.75" hidden="false" customHeight="false" outlineLevel="0" collapsed="false">
      <c r="A1325" s="5" t="s">
        <v>4562</v>
      </c>
      <c r="B1325" s="6" t="n">
        <v>36964</v>
      </c>
      <c r="C1325" s="7" t="s">
        <v>1870</v>
      </c>
      <c r="D1325" s="7" t="s">
        <v>386</v>
      </c>
      <c r="E1325" s="7" t="s">
        <v>387</v>
      </c>
      <c r="F1325" s="8" t="s">
        <v>3299</v>
      </c>
      <c r="G1325" s="8" t="n">
        <v>9043</v>
      </c>
    </row>
    <row r="1326" customFormat="false" ht="12.75" hidden="false" customHeight="false" outlineLevel="0" collapsed="false">
      <c r="A1326" s="5" t="s">
        <v>4563</v>
      </c>
      <c r="B1326" s="6" t="n">
        <v>36964</v>
      </c>
      <c r="C1326" s="7" t="s">
        <v>4564</v>
      </c>
      <c r="D1326" s="7" t="s">
        <v>386</v>
      </c>
      <c r="E1326" s="7" t="s">
        <v>387</v>
      </c>
      <c r="F1326" s="8" t="s">
        <v>388</v>
      </c>
      <c r="G1326" s="8" t="n">
        <v>15802</v>
      </c>
    </row>
    <row r="1327" customFormat="false" ht="12.75" hidden="false" customHeight="false" outlineLevel="0" collapsed="false">
      <c r="A1327" s="5" t="s">
        <v>4565</v>
      </c>
      <c r="B1327" s="6" t="n">
        <v>36964</v>
      </c>
      <c r="C1327" s="7" t="s">
        <v>4564</v>
      </c>
      <c r="D1327" s="7" t="s">
        <v>386</v>
      </c>
      <c r="E1327" s="7" t="s">
        <v>387</v>
      </c>
      <c r="F1327" s="8" t="s">
        <v>388</v>
      </c>
      <c r="G1327" s="8" t="n">
        <v>29899</v>
      </c>
    </row>
    <row r="1328" customFormat="false" ht="12.75" hidden="false" customHeight="false" outlineLevel="0" collapsed="false">
      <c r="A1328" s="5" t="s">
        <v>4566</v>
      </c>
      <c r="B1328" s="6" t="n">
        <v>36964</v>
      </c>
      <c r="C1328" s="7" t="s">
        <v>398</v>
      </c>
      <c r="D1328" s="7" t="s">
        <v>386</v>
      </c>
      <c r="E1328" s="7" t="s">
        <v>387</v>
      </c>
      <c r="F1328" s="8" t="s">
        <v>388</v>
      </c>
      <c r="G1328" s="8" t="n">
        <v>95</v>
      </c>
    </row>
    <row r="1329" customFormat="false" ht="12.75" hidden="false" customHeight="false" outlineLevel="0" collapsed="false">
      <c r="A1329" s="5" t="s">
        <v>4567</v>
      </c>
      <c r="B1329" s="6" t="n">
        <v>36965</v>
      </c>
      <c r="C1329" s="7" t="s">
        <v>4568</v>
      </c>
      <c r="D1329" s="7" t="s">
        <v>386</v>
      </c>
      <c r="E1329" s="7" t="s">
        <v>387</v>
      </c>
      <c r="F1329" s="8" t="s">
        <v>460</v>
      </c>
      <c r="G1329" s="8" t="n">
        <v>221</v>
      </c>
    </row>
    <row r="1330" customFormat="false" ht="12.75" hidden="false" customHeight="false" outlineLevel="0" collapsed="false">
      <c r="A1330" s="5" t="s">
        <v>4569</v>
      </c>
      <c r="B1330" s="6" t="n">
        <v>36965</v>
      </c>
      <c r="C1330" s="7" t="s">
        <v>4568</v>
      </c>
      <c r="D1330" s="7" t="s">
        <v>386</v>
      </c>
      <c r="E1330" s="7" t="s">
        <v>387</v>
      </c>
      <c r="F1330" s="8" t="s">
        <v>388</v>
      </c>
      <c r="G1330" s="8" t="n">
        <v>1986</v>
      </c>
    </row>
    <row r="1331" customFormat="false" ht="12.75" hidden="false" customHeight="false" outlineLevel="0" collapsed="false">
      <c r="A1331" s="5" t="s">
        <v>4570</v>
      </c>
      <c r="B1331" s="6" t="n">
        <v>36965</v>
      </c>
      <c r="C1331" s="7" t="s">
        <v>4568</v>
      </c>
      <c r="D1331" s="7" t="s">
        <v>386</v>
      </c>
      <c r="E1331" s="7" t="s">
        <v>387</v>
      </c>
      <c r="F1331" s="8" t="s">
        <v>431</v>
      </c>
      <c r="G1331" s="8" t="n">
        <v>4760</v>
      </c>
    </row>
    <row r="1332" customFormat="false" ht="12.75" hidden="false" customHeight="false" outlineLevel="0" collapsed="false">
      <c r="A1332" s="5" t="s">
        <v>4571</v>
      </c>
      <c r="B1332" s="6" t="n">
        <v>36965</v>
      </c>
      <c r="C1332" s="7" t="s">
        <v>398</v>
      </c>
      <c r="D1332" s="7" t="s">
        <v>386</v>
      </c>
      <c r="E1332" s="7" t="s">
        <v>387</v>
      </c>
      <c r="F1332" s="8" t="s">
        <v>388</v>
      </c>
      <c r="G1332" s="8" t="n">
        <v>98</v>
      </c>
    </row>
    <row r="1333" customFormat="false" ht="12.75" hidden="false" customHeight="false" outlineLevel="0" collapsed="false">
      <c r="A1333" s="5" t="s">
        <v>4572</v>
      </c>
      <c r="B1333" s="6" t="n">
        <v>36966</v>
      </c>
      <c r="C1333" s="7" t="s">
        <v>398</v>
      </c>
      <c r="D1333" s="7" t="s">
        <v>386</v>
      </c>
      <c r="E1333" s="7" t="s">
        <v>387</v>
      </c>
      <c r="F1333" s="8" t="s">
        <v>388</v>
      </c>
      <c r="G1333" s="8" t="n">
        <v>189</v>
      </c>
    </row>
    <row r="1334" customFormat="false" ht="12.75" hidden="false" customHeight="false" outlineLevel="0" collapsed="false">
      <c r="A1334" s="5" t="s">
        <v>4573</v>
      </c>
      <c r="B1334" s="6" t="n">
        <v>36966</v>
      </c>
      <c r="C1334" s="7" t="s">
        <v>398</v>
      </c>
      <c r="D1334" s="7" t="s">
        <v>386</v>
      </c>
      <c r="E1334" s="7" t="s">
        <v>387</v>
      </c>
      <c r="F1334" s="8" t="s">
        <v>388</v>
      </c>
      <c r="G1334" s="8" t="n">
        <v>297</v>
      </c>
    </row>
    <row r="1335" customFormat="false" ht="12.75" hidden="false" customHeight="false" outlineLevel="0" collapsed="false">
      <c r="A1335" s="5" t="s">
        <v>4574</v>
      </c>
      <c r="B1335" s="6" t="n">
        <v>36969</v>
      </c>
      <c r="C1335" s="7" t="s">
        <v>398</v>
      </c>
      <c r="D1335" s="7" t="s">
        <v>386</v>
      </c>
      <c r="E1335" s="7" t="s">
        <v>387</v>
      </c>
      <c r="F1335" s="8" t="s">
        <v>388</v>
      </c>
      <c r="G1335" s="8" t="n">
        <v>197</v>
      </c>
    </row>
    <row r="1336" customFormat="false" ht="12.75" hidden="false" customHeight="false" outlineLevel="0" collapsed="false">
      <c r="A1336" s="5" t="s">
        <v>4575</v>
      </c>
      <c r="B1336" s="6" t="n">
        <v>36970</v>
      </c>
      <c r="C1336" s="7" t="s">
        <v>611</v>
      </c>
      <c r="D1336" s="7" t="s">
        <v>386</v>
      </c>
      <c r="E1336" s="7" t="s">
        <v>387</v>
      </c>
      <c r="F1336" s="8" t="s">
        <v>388</v>
      </c>
      <c r="G1336" s="8" t="n">
        <v>22225</v>
      </c>
    </row>
    <row r="1337" customFormat="false" ht="12.75" hidden="false" customHeight="false" outlineLevel="0" collapsed="false">
      <c r="A1337" s="5" t="s">
        <v>4576</v>
      </c>
      <c r="B1337" s="6" t="n">
        <v>36971</v>
      </c>
      <c r="C1337" s="7" t="s">
        <v>4564</v>
      </c>
      <c r="D1337" s="7" t="s">
        <v>386</v>
      </c>
      <c r="E1337" s="7" t="s">
        <v>387</v>
      </c>
      <c r="F1337" s="8" t="s">
        <v>388</v>
      </c>
      <c r="G1337" s="8" t="n">
        <v>24779</v>
      </c>
    </row>
    <row r="1338" customFormat="false" ht="12.75" hidden="false" customHeight="false" outlineLevel="0" collapsed="false">
      <c r="A1338" s="5" t="s">
        <v>4577</v>
      </c>
      <c r="B1338" s="6" t="n">
        <v>36972</v>
      </c>
      <c r="C1338" s="7"/>
      <c r="D1338" s="7" t="s">
        <v>386</v>
      </c>
      <c r="E1338" s="7" t="s">
        <v>387</v>
      </c>
      <c r="F1338" s="8" t="s">
        <v>388</v>
      </c>
      <c r="G1338" s="8" t="n">
        <v>317155</v>
      </c>
    </row>
    <row r="1339" customFormat="false" ht="12.75" hidden="false" customHeight="false" outlineLevel="0" collapsed="false">
      <c r="A1339" s="5" t="s">
        <v>4578</v>
      </c>
      <c r="B1339" s="6" t="n">
        <v>36972</v>
      </c>
      <c r="C1339" s="7" t="s">
        <v>559</v>
      </c>
      <c r="D1339" s="7" t="s">
        <v>386</v>
      </c>
      <c r="E1339" s="7" t="s">
        <v>387</v>
      </c>
      <c r="F1339" s="8" t="s">
        <v>460</v>
      </c>
      <c r="G1339" s="8" t="n">
        <v>4600</v>
      </c>
    </row>
    <row r="1340" customFormat="false" ht="12.75" hidden="false" customHeight="false" outlineLevel="0" collapsed="false">
      <c r="A1340" s="5" t="s">
        <v>4579</v>
      </c>
      <c r="B1340" s="6" t="n">
        <v>36972</v>
      </c>
      <c r="C1340" s="7" t="s">
        <v>586</v>
      </c>
      <c r="D1340" s="7" t="s">
        <v>386</v>
      </c>
      <c r="E1340" s="7" t="s">
        <v>387</v>
      </c>
      <c r="F1340" s="8" t="s">
        <v>388</v>
      </c>
      <c r="G1340" s="8" t="n">
        <v>11087</v>
      </c>
    </row>
    <row r="1341" customFormat="false" ht="12.75" hidden="false" customHeight="false" outlineLevel="0" collapsed="false">
      <c r="A1341" s="5" t="s">
        <v>4580</v>
      </c>
      <c r="B1341" s="6" t="n">
        <v>36972</v>
      </c>
      <c r="C1341" s="7" t="s">
        <v>4564</v>
      </c>
      <c r="D1341" s="7" t="s">
        <v>386</v>
      </c>
      <c r="E1341" s="7" t="s">
        <v>387</v>
      </c>
      <c r="F1341" s="8" t="s">
        <v>388</v>
      </c>
      <c r="G1341" s="8" t="n">
        <v>24810</v>
      </c>
    </row>
    <row r="1342" customFormat="false" ht="12.75" hidden="false" customHeight="false" outlineLevel="0" collapsed="false">
      <c r="A1342" s="5" t="s">
        <v>4581</v>
      </c>
      <c r="B1342" s="6" t="n">
        <v>36972</v>
      </c>
      <c r="C1342" s="7" t="s">
        <v>4564</v>
      </c>
      <c r="D1342" s="7" t="s">
        <v>386</v>
      </c>
      <c r="E1342" s="7" t="s">
        <v>387</v>
      </c>
      <c r="F1342" s="8" t="s">
        <v>388</v>
      </c>
      <c r="G1342" s="8" t="n">
        <v>28531</v>
      </c>
    </row>
    <row r="1343" customFormat="false" ht="12.75" hidden="false" customHeight="false" outlineLevel="0" collapsed="false">
      <c r="A1343" s="5" t="s">
        <v>4582</v>
      </c>
      <c r="B1343" s="6" t="n">
        <v>36972</v>
      </c>
      <c r="C1343" s="7" t="s">
        <v>4583</v>
      </c>
      <c r="D1343" s="7" t="s">
        <v>386</v>
      </c>
      <c r="E1343" s="7" t="s">
        <v>387</v>
      </c>
      <c r="F1343" s="8" t="s">
        <v>394</v>
      </c>
      <c r="G1343" s="8" t="n">
        <v>32963</v>
      </c>
    </row>
    <row r="1344" customFormat="false" ht="12.75" hidden="false" customHeight="false" outlineLevel="0" collapsed="false">
      <c r="A1344" s="5" t="s">
        <v>4584</v>
      </c>
      <c r="B1344" s="6" t="n">
        <v>36972</v>
      </c>
      <c r="C1344" s="7" t="s">
        <v>4585</v>
      </c>
      <c r="D1344" s="7" t="s">
        <v>386</v>
      </c>
      <c r="E1344" s="7" t="s">
        <v>387</v>
      </c>
      <c r="F1344" s="8" t="s">
        <v>394</v>
      </c>
      <c r="G1344" s="8" t="n">
        <v>8530</v>
      </c>
    </row>
    <row r="1345" customFormat="false" ht="12.75" hidden="false" customHeight="false" outlineLevel="0" collapsed="false">
      <c r="A1345" s="5" t="s">
        <v>4586</v>
      </c>
      <c r="B1345" s="6" t="n">
        <v>36972</v>
      </c>
      <c r="C1345" s="7" t="s">
        <v>4587</v>
      </c>
      <c r="D1345" s="7" t="s">
        <v>386</v>
      </c>
      <c r="E1345" s="7" t="s">
        <v>387</v>
      </c>
      <c r="F1345" s="8" t="s">
        <v>388</v>
      </c>
      <c r="G1345" s="8" t="n">
        <v>10250</v>
      </c>
    </row>
    <row r="1346" customFormat="false" ht="12.75" hidden="false" customHeight="false" outlineLevel="0" collapsed="false">
      <c r="A1346" s="5" t="s">
        <v>4588</v>
      </c>
      <c r="B1346" s="6" t="n">
        <v>36973</v>
      </c>
      <c r="C1346" s="7" t="s">
        <v>398</v>
      </c>
      <c r="D1346" s="7" t="s">
        <v>386</v>
      </c>
      <c r="E1346" s="7" t="s">
        <v>387</v>
      </c>
      <c r="F1346" s="8" t="s">
        <v>388</v>
      </c>
      <c r="G1346" s="8" t="n">
        <v>200</v>
      </c>
    </row>
    <row r="1347" customFormat="false" ht="12.75" hidden="false" customHeight="false" outlineLevel="0" collapsed="false">
      <c r="A1347" s="5" t="s">
        <v>4589</v>
      </c>
      <c r="B1347" s="6" t="n">
        <v>36973</v>
      </c>
      <c r="C1347" s="7" t="s">
        <v>398</v>
      </c>
      <c r="D1347" s="7" t="s">
        <v>386</v>
      </c>
      <c r="E1347" s="7" t="s">
        <v>387</v>
      </c>
      <c r="F1347" s="8" t="s">
        <v>388</v>
      </c>
      <c r="G1347" s="8" t="n">
        <v>953</v>
      </c>
    </row>
    <row r="1348" customFormat="false" ht="12.75" hidden="false" customHeight="false" outlineLevel="0" collapsed="false">
      <c r="A1348" s="5" t="s">
        <v>4590</v>
      </c>
      <c r="B1348" s="6" t="n">
        <v>36973</v>
      </c>
      <c r="C1348" s="7" t="s">
        <v>686</v>
      </c>
      <c r="D1348" s="7" t="s">
        <v>386</v>
      </c>
      <c r="E1348" s="7" t="s">
        <v>387</v>
      </c>
      <c r="F1348" s="8" t="s">
        <v>394</v>
      </c>
      <c r="G1348" s="8" t="n">
        <v>49419</v>
      </c>
    </row>
    <row r="1349" customFormat="false" ht="12.75" hidden="false" customHeight="false" outlineLevel="0" collapsed="false">
      <c r="A1349" s="5" t="s">
        <v>4591</v>
      </c>
      <c r="B1349" s="6" t="n">
        <v>36976</v>
      </c>
      <c r="C1349" s="7" t="s">
        <v>385</v>
      </c>
      <c r="D1349" s="7" t="s">
        <v>386</v>
      </c>
      <c r="E1349" s="7" t="s">
        <v>387</v>
      </c>
      <c r="F1349" s="8" t="s">
        <v>388</v>
      </c>
      <c r="G1349" s="8" t="n">
        <v>22356</v>
      </c>
    </row>
    <row r="1350" customFormat="false" ht="12.75" hidden="false" customHeight="false" outlineLevel="0" collapsed="false">
      <c r="A1350" s="5" t="s">
        <v>4592</v>
      </c>
      <c r="B1350" s="6" t="n">
        <v>36976</v>
      </c>
      <c r="C1350" s="7" t="s">
        <v>385</v>
      </c>
      <c r="D1350" s="7" t="s">
        <v>386</v>
      </c>
      <c r="E1350" s="7" t="s">
        <v>387</v>
      </c>
      <c r="F1350" s="8" t="s">
        <v>388</v>
      </c>
      <c r="G1350" s="8" t="n">
        <v>21309</v>
      </c>
    </row>
    <row r="1351" customFormat="false" ht="12.75" hidden="false" customHeight="false" outlineLevel="0" collapsed="false">
      <c r="A1351" s="5" t="s">
        <v>4593</v>
      </c>
      <c r="B1351" s="6" t="n">
        <v>36976</v>
      </c>
      <c r="C1351" s="7" t="s">
        <v>385</v>
      </c>
      <c r="D1351" s="7" t="s">
        <v>386</v>
      </c>
      <c r="E1351" s="7" t="s">
        <v>387</v>
      </c>
      <c r="F1351" s="8" t="s">
        <v>388</v>
      </c>
      <c r="G1351" s="8" t="n">
        <v>20298</v>
      </c>
    </row>
    <row r="1352" customFormat="false" ht="12.75" hidden="false" customHeight="false" outlineLevel="0" collapsed="false">
      <c r="A1352" s="5" t="s">
        <v>4594</v>
      </c>
      <c r="B1352" s="6" t="n">
        <v>36976</v>
      </c>
      <c r="C1352" s="7" t="s">
        <v>686</v>
      </c>
      <c r="D1352" s="7" t="s">
        <v>386</v>
      </c>
      <c r="E1352" s="7" t="s">
        <v>387</v>
      </c>
      <c r="F1352" s="8" t="s">
        <v>394</v>
      </c>
      <c r="G1352" s="8" t="n">
        <v>3337</v>
      </c>
    </row>
    <row r="1353" customFormat="false" ht="12.75" hidden="false" customHeight="false" outlineLevel="0" collapsed="false">
      <c r="A1353" s="5" t="s">
        <v>4595</v>
      </c>
      <c r="B1353" s="6" t="n">
        <v>36977</v>
      </c>
      <c r="C1353" s="7" t="s">
        <v>4596</v>
      </c>
      <c r="D1353" s="7" t="s">
        <v>386</v>
      </c>
      <c r="E1353" s="7" t="s">
        <v>387</v>
      </c>
      <c r="F1353" s="8" t="s">
        <v>388</v>
      </c>
      <c r="G1353" s="8" t="n">
        <v>1499</v>
      </c>
    </row>
    <row r="1354" customFormat="false" ht="12.75" hidden="false" customHeight="false" outlineLevel="0" collapsed="false">
      <c r="A1354" s="5" t="s">
        <v>4597</v>
      </c>
      <c r="B1354" s="6" t="n">
        <v>36979</v>
      </c>
      <c r="C1354" s="7" t="s">
        <v>398</v>
      </c>
      <c r="D1354" s="7" t="s">
        <v>386</v>
      </c>
      <c r="E1354" s="7" t="s">
        <v>387</v>
      </c>
      <c r="F1354" s="8" t="s">
        <v>388</v>
      </c>
      <c r="G1354" s="8" t="n">
        <v>5461</v>
      </c>
    </row>
    <row r="1355" customFormat="false" ht="12.75" hidden="false" customHeight="false" outlineLevel="0" collapsed="false">
      <c r="A1355" s="5" t="s">
        <v>4598</v>
      </c>
      <c r="B1355" s="6" t="n">
        <v>36980</v>
      </c>
      <c r="C1355" s="7"/>
      <c r="D1355" s="7" t="s">
        <v>386</v>
      </c>
      <c r="E1355" s="7" t="s">
        <v>387</v>
      </c>
      <c r="F1355" s="8" t="s">
        <v>394</v>
      </c>
      <c r="G1355" s="8" t="n">
        <v>15931</v>
      </c>
    </row>
    <row r="1356" customFormat="false" ht="12.75" hidden="false" customHeight="false" outlineLevel="0" collapsed="false">
      <c r="A1356" s="5" t="s">
        <v>4598</v>
      </c>
      <c r="B1356" s="6" t="n">
        <v>36980</v>
      </c>
      <c r="C1356" s="7"/>
      <c r="D1356" s="7" t="s">
        <v>386</v>
      </c>
      <c r="E1356" s="7" t="s">
        <v>387</v>
      </c>
      <c r="F1356" s="8" t="s">
        <v>394</v>
      </c>
      <c r="G1356" s="8" t="n">
        <v>5522</v>
      </c>
    </row>
    <row r="1357" customFormat="false" ht="12.75" hidden="false" customHeight="false" outlineLevel="0" collapsed="false">
      <c r="A1357" s="5" t="s">
        <v>4599</v>
      </c>
      <c r="B1357" s="6" t="n">
        <v>36980</v>
      </c>
      <c r="C1357" s="7" t="s">
        <v>396</v>
      </c>
      <c r="D1357" s="7" t="s">
        <v>386</v>
      </c>
      <c r="E1357" s="7" t="s">
        <v>387</v>
      </c>
      <c r="F1357" s="8" t="s">
        <v>388</v>
      </c>
      <c r="G1357" s="8" t="n">
        <v>1852</v>
      </c>
    </row>
    <row r="1358" customFormat="false" ht="12.75" hidden="false" customHeight="false" outlineLevel="0" collapsed="false">
      <c r="A1358" s="5" t="s">
        <v>4600</v>
      </c>
      <c r="B1358" s="6" t="n">
        <v>36934</v>
      </c>
      <c r="C1358" s="7" t="s">
        <v>627</v>
      </c>
      <c r="D1358" s="7" t="s">
        <v>386</v>
      </c>
      <c r="E1358" s="7" t="s">
        <v>4601</v>
      </c>
      <c r="F1358" s="8" t="s">
        <v>4602</v>
      </c>
      <c r="G1358" s="8" t="n">
        <v>6031</v>
      </c>
    </row>
    <row r="1359" customFormat="false" ht="12.75" hidden="false" customHeight="false" outlineLevel="0" collapsed="false">
      <c r="A1359" s="5" t="s">
        <v>4603</v>
      </c>
      <c r="B1359" s="6" t="n">
        <v>36935</v>
      </c>
      <c r="C1359" s="7" t="s">
        <v>450</v>
      </c>
      <c r="D1359" s="7" t="s">
        <v>386</v>
      </c>
      <c r="E1359" s="7" t="s">
        <v>4601</v>
      </c>
      <c r="F1359" s="8" t="s">
        <v>4602</v>
      </c>
      <c r="G1359" s="8" t="n">
        <v>8103.22156476003</v>
      </c>
    </row>
    <row r="1360" customFormat="false" ht="12.75" hidden="false" customHeight="false" outlineLevel="0" collapsed="false">
      <c r="A1360" s="5" t="s">
        <v>4604</v>
      </c>
      <c r="B1360" s="6" t="n">
        <v>36937</v>
      </c>
      <c r="C1360" s="7" t="s">
        <v>390</v>
      </c>
      <c r="D1360" s="7" t="s">
        <v>386</v>
      </c>
      <c r="E1360" s="7" t="s">
        <v>4601</v>
      </c>
      <c r="F1360" s="8" t="s">
        <v>4602</v>
      </c>
      <c r="G1360" s="8" t="n">
        <v>8503</v>
      </c>
    </row>
    <row r="1361" customFormat="false" ht="12.75" hidden="false" customHeight="false" outlineLevel="0" collapsed="false">
      <c r="A1361" s="5" t="s">
        <v>4605</v>
      </c>
      <c r="B1361" s="6" t="n">
        <v>36944</v>
      </c>
      <c r="C1361" s="7" t="s">
        <v>4606</v>
      </c>
      <c r="D1361" s="7" t="s">
        <v>386</v>
      </c>
      <c r="E1361" s="7" t="s">
        <v>4601</v>
      </c>
      <c r="F1361" s="8" t="s">
        <v>4607</v>
      </c>
      <c r="G1361" s="8" t="n">
        <v>30885.9278518037</v>
      </c>
    </row>
    <row r="1362" customFormat="false" ht="12.75" hidden="false" customHeight="false" outlineLevel="0" collapsed="false">
      <c r="A1362" s="5" t="s">
        <v>4608</v>
      </c>
      <c r="B1362" s="6" t="n">
        <v>36927</v>
      </c>
      <c r="C1362" s="7" t="s">
        <v>4609</v>
      </c>
      <c r="D1362" s="7" t="s">
        <v>386</v>
      </c>
      <c r="E1362" s="7" t="s">
        <v>4601</v>
      </c>
      <c r="F1362" s="8" t="s">
        <v>3035</v>
      </c>
      <c r="G1362" s="8" t="n">
        <v>2015.93625498008</v>
      </c>
    </row>
    <row r="1363" customFormat="false" ht="12.75" hidden="false" customHeight="false" outlineLevel="0" collapsed="false">
      <c r="A1363" s="5" t="s">
        <v>4610</v>
      </c>
      <c r="B1363" s="6" t="n">
        <v>36927</v>
      </c>
      <c r="C1363" s="7" t="s">
        <v>407</v>
      </c>
      <c r="D1363" s="7" t="s">
        <v>386</v>
      </c>
      <c r="E1363" s="7" t="s">
        <v>4601</v>
      </c>
      <c r="F1363" s="8" t="s">
        <v>3035</v>
      </c>
      <c r="G1363" s="8" t="n">
        <v>931</v>
      </c>
    </row>
    <row r="1364" customFormat="false" ht="12.75" hidden="false" customHeight="false" outlineLevel="0" collapsed="false">
      <c r="A1364" s="5" t="s">
        <v>4611</v>
      </c>
      <c r="B1364" s="6" t="n">
        <v>36934</v>
      </c>
      <c r="C1364" s="7" t="s">
        <v>450</v>
      </c>
      <c r="D1364" s="7" t="s">
        <v>386</v>
      </c>
      <c r="E1364" s="7" t="s">
        <v>4601</v>
      </c>
      <c r="F1364" s="8" t="s">
        <v>3035</v>
      </c>
      <c r="G1364" s="8" t="n">
        <v>151.216305062459</v>
      </c>
    </row>
    <row r="1365" customFormat="false" ht="12.75" hidden="false" customHeight="false" outlineLevel="0" collapsed="false">
      <c r="A1365" s="5" t="s">
        <v>4612</v>
      </c>
      <c r="B1365" s="6" t="n">
        <v>36934</v>
      </c>
      <c r="C1365" s="7" t="s">
        <v>450</v>
      </c>
      <c r="D1365" s="7" t="s">
        <v>386</v>
      </c>
      <c r="E1365" s="7" t="s">
        <v>4601</v>
      </c>
      <c r="F1365" s="8" t="s">
        <v>3035</v>
      </c>
      <c r="G1365" s="8" t="n">
        <v>405.654174884944</v>
      </c>
    </row>
    <row r="1366" customFormat="false" ht="12.75" hidden="false" customHeight="false" outlineLevel="0" collapsed="false">
      <c r="A1366" s="5" t="s">
        <v>4613</v>
      </c>
      <c r="B1366" s="6" t="n">
        <v>36935</v>
      </c>
      <c r="C1366" s="7" t="s">
        <v>450</v>
      </c>
      <c r="D1366" s="7" t="s">
        <v>386</v>
      </c>
      <c r="E1366" s="7" t="s">
        <v>4601</v>
      </c>
      <c r="F1366" s="8" t="s">
        <v>3035</v>
      </c>
      <c r="G1366" s="8" t="n">
        <v>6143.9842209073</v>
      </c>
    </row>
    <row r="1367" customFormat="false" ht="12.75" hidden="false" customHeight="false" outlineLevel="0" collapsed="false">
      <c r="A1367" s="5" t="s">
        <v>4614</v>
      </c>
      <c r="B1367" s="6" t="n">
        <v>36935</v>
      </c>
      <c r="C1367" s="7"/>
      <c r="D1367" s="7" t="s">
        <v>386</v>
      </c>
      <c r="E1367" s="7" t="s">
        <v>4601</v>
      </c>
      <c r="F1367" s="8" t="s">
        <v>3035</v>
      </c>
      <c r="G1367" s="8" t="n">
        <v>22509.7779250912</v>
      </c>
    </row>
    <row r="1368" customFormat="false" ht="12.75" hidden="false" customHeight="false" outlineLevel="0" collapsed="false">
      <c r="A1368" s="5" t="s">
        <v>4615</v>
      </c>
      <c r="B1368" s="6" t="n">
        <v>36943</v>
      </c>
      <c r="C1368" s="7" t="s">
        <v>450</v>
      </c>
      <c r="D1368" s="7" t="s">
        <v>386</v>
      </c>
      <c r="E1368" s="7" t="s">
        <v>4601</v>
      </c>
      <c r="F1368" s="8" t="s">
        <v>3035</v>
      </c>
      <c r="G1368" s="8" t="n">
        <v>6614.49397982428</v>
      </c>
    </row>
    <row r="1369" customFormat="false" ht="12.75" hidden="false" customHeight="false" outlineLevel="0" collapsed="false">
      <c r="A1369" s="5" t="s">
        <v>4616</v>
      </c>
      <c r="B1369" s="6" t="n">
        <v>36943</v>
      </c>
      <c r="C1369" s="7" t="s">
        <v>450</v>
      </c>
      <c r="D1369" s="7" t="s">
        <v>386</v>
      </c>
      <c r="E1369" s="7" t="s">
        <v>4601</v>
      </c>
      <c r="F1369" s="8" t="s">
        <v>3035</v>
      </c>
      <c r="G1369" s="8" t="n">
        <v>3367.39342661894</v>
      </c>
    </row>
    <row r="1370" customFormat="false" ht="12.75" hidden="false" customHeight="false" outlineLevel="0" collapsed="false">
      <c r="A1370" s="5" t="s">
        <v>4617</v>
      </c>
      <c r="B1370" s="6" t="n">
        <v>36945</v>
      </c>
      <c r="C1370" s="7" t="s">
        <v>407</v>
      </c>
      <c r="D1370" s="7" t="s">
        <v>386</v>
      </c>
      <c r="E1370" s="7" t="s">
        <v>4601</v>
      </c>
      <c r="F1370" s="8" t="s">
        <v>3035</v>
      </c>
      <c r="G1370" s="8" t="n">
        <v>2775.3419278843</v>
      </c>
    </row>
    <row r="1371" customFormat="false" ht="12.75" hidden="false" customHeight="false" outlineLevel="0" collapsed="false">
      <c r="A1371" s="5" t="s">
        <v>4618</v>
      </c>
      <c r="B1371" s="6" t="n">
        <v>36948</v>
      </c>
      <c r="C1371" s="7" t="s">
        <v>407</v>
      </c>
      <c r="D1371" s="7" t="s">
        <v>386</v>
      </c>
      <c r="E1371" s="7" t="s">
        <v>4601</v>
      </c>
      <c r="F1371" s="8" t="s">
        <v>3035</v>
      </c>
      <c r="G1371" s="8" t="n">
        <v>32061.3834173156</v>
      </c>
    </row>
    <row r="1372" customFormat="false" ht="12.75" hidden="false" customHeight="false" outlineLevel="0" collapsed="false">
      <c r="A1372" s="5" t="s">
        <v>4619</v>
      </c>
      <c r="B1372" s="6" t="n">
        <v>36949</v>
      </c>
      <c r="C1372" s="7" t="s">
        <v>4620</v>
      </c>
      <c r="D1372" s="7" t="s">
        <v>386</v>
      </c>
      <c r="E1372" s="7" t="s">
        <v>4601</v>
      </c>
      <c r="F1372" s="8" t="s">
        <v>3035</v>
      </c>
      <c r="G1372" s="8" t="n">
        <v>1447.53187316116</v>
      </c>
    </row>
    <row r="1373" customFormat="false" ht="12.75" hidden="false" customHeight="false" outlineLevel="0" collapsed="false">
      <c r="A1373" s="5" t="s">
        <v>4621</v>
      </c>
      <c r="B1373" s="6" t="n">
        <v>36949</v>
      </c>
      <c r="C1373" s="7" t="s">
        <v>407</v>
      </c>
      <c r="D1373" s="7" t="s">
        <v>386</v>
      </c>
      <c r="E1373" s="7" t="s">
        <v>4601</v>
      </c>
      <c r="F1373" s="8" t="s">
        <v>3035</v>
      </c>
      <c r="G1373" s="8" t="n">
        <v>2185</v>
      </c>
    </row>
    <row r="1374" customFormat="false" ht="12.75" hidden="false" customHeight="false" outlineLevel="0" collapsed="false">
      <c r="A1374" s="5" t="s">
        <v>4622</v>
      </c>
      <c r="B1374" s="6" t="n">
        <v>36949</v>
      </c>
      <c r="C1374" s="7" t="s">
        <v>407</v>
      </c>
      <c r="D1374" s="7" t="s">
        <v>386</v>
      </c>
      <c r="E1374" s="7" t="s">
        <v>4601</v>
      </c>
      <c r="F1374" s="8" t="s">
        <v>3035</v>
      </c>
      <c r="G1374" s="8" t="n">
        <v>554</v>
      </c>
    </row>
    <row r="1375" customFormat="false" ht="12.75" hidden="false" customHeight="false" outlineLevel="0" collapsed="false">
      <c r="A1375" s="5" t="s">
        <v>4623</v>
      </c>
      <c r="B1375" s="6" t="n">
        <v>36929</v>
      </c>
      <c r="C1375" s="7" t="s">
        <v>4624</v>
      </c>
      <c r="D1375" s="7" t="s">
        <v>386</v>
      </c>
      <c r="E1375" s="7" t="s">
        <v>4601</v>
      </c>
      <c r="F1375" s="8" t="s">
        <v>3031</v>
      </c>
      <c r="G1375" s="8" t="n">
        <v>-41889</v>
      </c>
    </row>
    <row r="1376" customFormat="false" ht="12.75" hidden="false" customHeight="false" outlineLevel="0" collapsed="false">
      <c r="A1376" s="5" t="s">
        <v>4625</v>
      </c>
      <c r="B1376" s="6" t="n">
        <v>36944</v>
      </c>
      <c r="C1376" s="7" t="s">
        <v>4624</v>
      </c>
      <c r="D1376" s="7" t="s">
        <v>386</v>
      </c>
      <c r="E1376" s="7" t="s">
        <v>4601</v>
      </c>
      <c r="F1376" s="8" t="s">
        <v>3031</v>
      </c>
      <c r="G1376" s="8" t="n">
        <v>46335</v>
      </c>
    </row>
    <row r="1377" customFormat="false" ht="12.75" hidden="false" customHeight="false" outlineLevel="0" collapsed="false">
      <c r="A1377" s="5" t="s">
        <v>4626</v>
      </c>
      <c r="B1377" s="6" t="n">
        <v>36948</v>
      </c>
      <c r="C1377" s="7" t="s">
        <v>4624</v>
      </c>
      <c r="D1377" s="7" t="s">
        <v>386</v>
      </c>
      <c r="E1377" s="7" t="s">
        <v>4601</v>
      </c>
      <c r="F1377" s="8" t="s">
        <v>3031</v>
      </c>
      <c r="G1377" s="8" t="n">
        <v>67392</v>
      </c>
    </row>
    <row r="1378" customFormat="false" ht="12.75" hidden="false" customHeight="false" outlineLevel="0" collapsed="false">
      <c r="A1378" s="5" t="s">
        <v>4627</v>
      </c>
      <c r="B1378" s="6" t="n">
        <v>36950</v>
      </c>
      <c r="C1378" s="7" t="s">
        <v>4628</v>
      </c>
      <c r="D1378" s="7" t="s">
        <v>386</v>
      </c>
      <c r="E1378" s="7" t="s">
        <v>4601</v>
      </c>
      <c r="F1378" s="8" t="s">
        <v>3031</v>
      </c>
      <c r="G1378" s="8" t="n">
        <v>4581.15183246073</v>
      </c>
    </row>
    <row r="1379" customFormat="false" ht="12.75" hidden="false" customHeight="false" outlineLevel="0" collapsed="false">
      <c r="A1379" s="5" t="s">
        <v>4629</v>
      </c>
      <c r="B1379" s="6" t="n">
        <v>36923</v>
      </c>
      <c r="C1379" s="7" t="s">
        <v>396</v>
      </c>
      <c r="D1379" s="7" t="s">
        <v>386</v>
      </c>
      <c r="E1379" s="7" t="s">
        <v>4601</v>
      </c>
      <c r="F1379" s="8" t="s">
        <v>4630</v>
      </c>
      <c r="G1379" s="8" t="n">
        <v>10513.7811078405</v>
      </c>
    </row>
    <row r="1380" customFormat="false" ht="12.75" hidden="false" customHeight="false" outlineLevel="0" collapsed="false">
      <c r="A1380" s="5" t="s">
        <v>4631</v>
      </c>
      <c r="B1380" s="6" t="n">
        <v>36923</v>
      </c>
      <c r="C1380" s="7" t="s">
        <v>396</v>
      </c>
      <c r="D1380" s="7" t="s">
        <v>386</v>
      </c>
      <c r="E1380" s="7" t="s">
        <v>4601</v>
      </c>
      <c r="F1380" s="8" t="s">
        <v>4630</v>
      </c>
      <c r="G1380" s="8" t="n">
        <v>2064.49023280706</v>
      </c>
    </row>
    <row r="1381" customFormat="false" ht="12.75" hidden="false" customHeight="false" outlineLevel="0" collapsed="false">
      <c r="A1381" s="5" t="s">
        <v>4632</v>
      </c>
      <c r="B1381" s="6" t="n">
        <v>36924</v>
      </c>
      <c r="C1381" s="7" t="s">
        <v>385</v>
      </c>
      <c r="D1381" s="7" t="s">
        <v>386</v>
      </c>
      <c r="E1381" s="7" t="s">
        <v>4601</v>
      </c>
      <c r="F1381" s="8" t="s">
        <v>4630</v>
      </c>
      <c r="G1381" s="8" t="n">
        <v>87616.2440623537</v>
      </c>
    </row>
    <row r="1382" customFormat="false" ht="12.75" hidden="false" customHeight="false" outlineLevel="0" collapsed="false">
      <c r="A1382" s="5" t="s">
        <v>4633</v>
      </c>
      <c r="B1382" s="6" t="n">
        <v>36924</v>
      </c>
      <c r="C1382" s="7" t="s">
        <v>385</v>
      </c>
      <c r="D1382" s="7" t="s">
        <v>386</v>
      </c>
      <c r="E1382" s="7" t="s">
        <v>4601</v>
      </c>
      <c r="F1382" s="8" t="s">
        <v>4630</v>
      </c>
      <c r="G1382" s="8" t="n">
        <v>93650.899846123</v>
      </c>
    </row>
    <row r="1383" customFormat="false" ht="12.75" hidden="false" customHeight="false" outlineLevel="0" collapsed="false">
      <c r="A1383" s="5" t="s">
        <v>4634</v>
      </c>
      <c r="B1383" s="6" t="n">
        <v>36927</v>
      </c>
      <c r="C1383" s="7" t="s">
        <v>548</v>
      </c>
      <c r="D1383" s="7" t="s">
        <v>386</v>
      </c>
      <c r="E1383" s="7" t="s">
        <v>4601</v>
      </c>
      <c r="F1383" s="8" t="s">
        <v>4630</v>
      </c>
      <c r="G1383" s="8" t="n">
        <v>1454.66363340916</v>
      </c>
    </row>
    <row r="1384" customFormat="false" ht="12.75" hidden="false" customHeight="false" outlineLevel="0" collapsed="false">
      <c r="A1384" s="5" t="s">
        <v>4635</v>
      </c>
      <c r="B1384" s="6" t="n">
        <v>36927</v>
      </c>
      <c r="C1384" s="7" t="s">
        <v>4636</v>
      </c>
      <c r="D1384" s="7" t="s">
        <v>386</v>
      </c>
      <c r="E1384" s="7" t="s">
        <v>4601</v>
      </c>
      <c r="F1384" s="8" t="s">
        <v>4630</v>
      </c>
      <c r="G1384" s="8" t="n">
        <v>382.470119521912</v>
      </c>
    </row>
    <row r="1385" customFormat="false" ht="12.75" hidden="false" customHeight="false" outlineLevel="0" collapsed="false">
      <c r="A1385" s="5" t="s">
        <v>4637</v>
      </c>
      <c r="B1385" s="6" t="n">
        <v>36927</v>
      </c>
      <c r="C1385" s="7" t="s">
        <v>4636</v>
      </c>
      <c r="D1385" s="7" t="s">
        <v>386</v>
      </c>
      <c r="E1385" s="7" t="s">
        <v>4601</v>
      </c>
      <c r="F1385" s="8" t="s">
        <v>4630</v>
      </c>
      <c r="G1385" s="8" t="n">
        <v>367.861885790173</v>
      </c>
    </row>
    <row r="1386" customFormat="false" ht="12.75" hidden="false" customHeight="false" outlineLevel="0" collapsed="false">
      <c r="A1386" s="5" t="s">
        <v>4638</v>
      </c>
      <c r="B1386" s="6" t="n">
        <v>36934</v>
      </c>
      <c r="C1386" s="7" t="s">
        <v>608</v>
      </c>
      <c r="D1386" s="7" t="s">
        <v>386</v>
      </c>
      <c r="E1386" s="7" t="s">
        <v>4601</v>
      </c>
      <c r="F1386" s="8" t="s">
        <v>4630</v>
      </c>
      <c r="G1386" s="8" t="n">
        <v>3593</v>
      </c>
    </row>
    <row r="1387" customFormat="false" ht="12.75" hidden="false" customHeight="false" outlineLevel="0" collapsed="false">
      <c r="A1387" s="5" t="s">
        <v>4639</v>
      </c>
      <c r="B1387" s="6" t="n">
        <v>36935</v>
      </c>
      <c r="C1387" s="7" t="s">
        <v>4640</v>
      </c>
      <c r="D1387" s="7" t="s">
        <v>386</v>
      </c>
      <c r="E1387" s="7" t="s">
        <v>4601</v>
      </c>
      <c r="F1387" s="8" t="s">
        <v>4630</v>
      </c>
      <c r="G1387" s="8" t="n">
        <v>13770.0412276683</v>
      </c>
    </row>
    <row r="1388" customFormat="false" ht="12.75" hidden="false" customHeight="false" outlineLevel="0" collapsed="false">
      <c r="A1388" s="5" t="s">
        <v>4641</v>
      </c>
      <c r="B1388" s="6" t="n">
        <v>36936</v>
      </c>
      <c r="C1388" s="7" t="s">
        <v>4564</v>
      </c>
      <c r="D1388" s="7" t="s">
        <v>386</v>
      </c>
      <c r="E1388" s="7" t="s">
        <v>4601</v>
      </c>
      <c r="F1388" s="8" t="s">
        <v>4630</v>
      </c>
      <c r="G1388" s="8" t="n">
        <v>7550</v>
      </c>
    </row>
    <row r="1389" customFormat="false" ht="12.75" hidden="false" customHeight="false" outlineLevel="0" collapsed="false">
      <c r="A1389" s="5" t="s">
        <v>4641</v>
      </c>
      <c r="B1389" s="6" t="n">
        <v>36936</v>
      </c>
      <c r="C1389" s="7" t="s">
        <v>4564</v>
      </c>
      <c r="D1389" s="7" t="s">
        <v>386</v>
      </c>
      <c r="E1389" s="7" t="s">
        <v>4601</v>
      </c>
      <c r="F1389" s="8" t="s">
        <v>4630</v>
      </c>
      <c r="G1389" s="8" t="n">
        <v>16071.335078534</v>
      </c>
    </row>
    <row r="1390" customFormat="false" ht="12.75" hidden="false" customHeight="false" outlineLevel="0" collapsed="false">
      <c r="A1390" s="5" t="s">
        <v>4642</v>
      </c>
      <c r="B1390" s="6" t="n">
        <v>36937</v>
      </c>
      <c r="C1390" s="7" t="s">
        <v>4643</v>
      </c>
      <c r="D1390" s="7" t="s">
        <v>386</v>
      </c>
      <c r="E1390" s="7" t="s">
        <v>4601</v>
      </c>
      <c r="F1390" s="8" t="s">
        <v>4630</v>
      </c>
      <c r="G1390" s="8" t="n">
        <v>13799.4740302433</v>
      </c>
    </row>
    <row r="1391" customFormat="false" ht="12.75" hidden="false" customHeight="false" outlineLevel="0" collapsed="false">
      <c r="A1391" s="5" t="s">
        <v>4644</v>
      </c>
      <c r="B1391" s="6" t="n">
        <v>36944</v>
      </c>
      <c r="C1391" s="7" t="s">
        <v>548</v>
      </c>
      <c r="D1391" s="7" t="s">
        <v>386</v>
      </c>
      <c r="E1391" s="7" t="s">
        <v>4601</v>
      </c>
      <c r="F1391" s="8" t="s">
        <v>4630</v>
      </c>
      <c r="G1391" s="8" t="n">
        <v>1496.91257718557</v>
      </c>
    </row>
    <row r="1392" customFormat="false" ht="12.75" hidden="false" customHeight="false" outlineLevel="0" collapsed="false">
      <c r="A1392" s="5" t="s">
        <v>4645</v>
      </c>
      <c r="B1392" s="6" t="n">
        <v>36945</v>
      </c>
      <c r="C1392" s="7" t="s">
        <v>435</v>
      </c>
      <c r="D1392" s="7" t="s">
        <v>386</v>
      </c>
      <c r="E1392" s="7" t="s">
        <v>4601</v>
      </c>
      <c r="F1392" s="8" t="s">
        <v>4630</v>
      </c>
      <c r="G1392" s="8" t="n">
        <v>2016.26016260163</v>
      </c>
    </row>
    <row r="1393" customFormat="false" ht="12.75" hidden="false" customHeight="false" outlineLevel="0" collapsed="false">
      <c r="A1393" s="5" t="s">
        <v>4646</v>
      </c>
      <c r="B1393" s="6" t="n">
        <v>36948</v>
      </c>
      <c r="C1393" s="7" t="s">
        <v>385</v>
      </c>
      <c r="D1393" s="7" t="s">
        <v>386</v>
      </c>
      <c r="E1393" s="7" t="s">
        <v>4601</v>
      </c>
      <c r="F1393" s="8" t="s">
        <v>4630</v>
      </c>
      <c r="G1393" s="8" t="n">
        <v>136886.973815048</v>
      </c>
    </row>
    <row r="1394" customFormat="false" ht="12.75" hidden="false" customHeight="false" outlineLevel="0" collapsed="false">
      <c r="A1394" s="5" t="s">
        <v>4647</v>
      </c>
      <c r="B1394" s="6" t="n">
        <v>36949</v>
      </c>
      <c r="C1394" s="7" t="s">
        <v>4648</v>
      </c>
      <c r="D1394" s="7" t="s">
        <v>386</v>
      </c>
      <c r="E1394" s="7" t="s">
        <v>4601</v>
      </c>
      <c r="F1394" s="8" t="s">
        <v>4630</v>
      </c>
      <c r="G1394" s="8" t="n">
        <v>22610.0032690422</v>
      </c>
    </row>
    <row r="1395" customFormat="false" ht="12.75" hidden="false" customHeight="false" outlineLevel="0" collapsed="false">
      <c r="A1395" s="5" t="s">
        <v>4649</v>
      </c>
      <c r="B1395" s="6" t="n">
        <v>36950</v>
      </c>
      <c r="C1395" s="7" t="s">
        <v>482</v>
      </c>
      <c r="D1395" s="7" t="s">
        <v>386</v>
      </c>
      <c r="E1395" s="7" t="s">
        <v>4601</v>
      </c>
      <c r="F1395" s="8" t="s">
        <v>4630</v>
      </c>
      <c r="G1395" s="8" t="n">
        <v>2978.11360083377</v>
      </c>
    </row>
    <row r="1396" customFormat="false" ht="12.75" hidden="false" customHeight="false" outlineLevel="0" collapsed="false">
      <c r="A1396" s="5" t="s">
        <v>4650</v>
      </c>
      <c r="B1396" s="6" t="n">
        <v>36950</v>
      </c>
      <c r="C1396" s="7" t="s">
        <v>482</v>
      </c>
      <c r="D1396" s="7" t="s">
        <v>386</v>
      </c>
      <c r="E1396" s="7" t="s">
        <v>4601</v>
      </c>
      <c r="F1396" s="8" t="s">
        <v>4630</v>
      </c>
      <c r="G1396" s="8" t="n">
        <v>996.612819176655</v>
      </c>
    </row>
    <row r="1397" customFormat="false" ht="12.75" hidden="false" customHeight="false" outlineLevel="0" collapsed="false">
      <c r="A1397" s="5" t="s">
        <v>4651</v>
      </c>
      <c r="B1397" s="6" t="n">
        <f aca="false">B1396</f>
        <v>36950</v>
      </c>
      <c r="C1397" s="7" t="s">
        <v>611</v>
      </c>
      <c r="D1397" s="7" t="s">
        <v>386</v>
      </c>
      <c r="E1397" s="7" t="s">
        <v>4601</v>
      </c>
      <c r="F1397" s="8" t="s">
        <v>420</v>
      </c>
      <c r="G1397" s="8" t="n">
        <v>2566.42471865219</v>
      </c>
    </row>
    <row r="1398" customFormat="false" ht="12.75" hidden="false" customHeight="false" outlineLevel="0" collapsed="false">
      <c r="A1398" s="5" t="s">
        <v>4652</v>
      </c>
      <c r="B1398" s="6" t="n">
        <f aca="false">B1397</f>
        <v>36950</v>
      </c>
      <c r="C1398" s="7" t="s">
        <v>1253</v>
      </c>
      <c r="D1398" s="7" t="s">
        <v>386</v>
      </c>
      <c r="E1398" s="7" t="s">
        <v>4601</v>
      </c>
      <c r="F1398" s="8" t="s">
        <v>420</v>
      </c>
      <c r="G1398" s="8" t="n">
        <v>296.739853626081</v>
      </c>
    </row>
    <row r="1399" customFormat="false" ht="12.75" hidden="false" customHeight="false" outlineLevel="0" collapsed="false">
      <c r="A1399" s="5" t="s">
        <v>4653</v>
      </c>
      <c r="B1399" s="6" t="n">
        <f aca="false">B1398</f>
        <v>36950</v>
      </c>
      <c r="C1399" s="7" t="s">
        <v>4654</v>
      </c>
      <c r="D1399" s="7" t="s">
        <v>386</v>
      </c>
      <c r="E1399" s="7" t="s">
        <v>4601</v>
      </c>
      <c r="F1399" s="8" t="s">
        <v>4602</v>
      </c>
      <c r="G1399" s="8" t="n">
        <v>132494</v>
      </c>
    </row>
    <row r="1400" customFormat="false" ht="12.75" hidden="false" customHeight="false" outlineLevel="0" collapsed="false">
      <c r="A1400" s="5" t="s">
        <v>4653</v>
      </c>
      <c r="B1400" s="6" t="n">
        <v>36915</v>
      </c>
      <c r="C1400" s="7" t="s">
        <v>4654</v>
      </c>
      <c r="D1400" s="7" t="s">
        <v>386</v>
      </c>
      <c r="E1400" s="7" t="s">
        <v>4601</v>
      </c>
      <c r="F1400" s="8" t="s">
        <v>4602</v>
      </c>
      <c r="G1400" s="8" t="n">
        <v>67506</v>
      </c>
    </row>
    <row r="1401" customFormat="false" ht="12.75" hidden="false" customHeight="false" outlineLevel="0" collapsed="false">
      <c r="A1401" s="5" t="s">
        <v>4655</v>
      </c>
      <c r="B1401" s="6" t="n">
        <f aca="false">B1400</f>
        <v>36915</v>
      </c>
      <c r="C1401" s="7" t="s">
        <v>4656</v>
      </c>
      <c r="D1401" s="7" t="s">
        <v>386</v>
      </c>
      <c r="E1401" s="7" t="s">
        <v>4601</v>
      </c>
      <c r="F1401" s="8" t="s">
        <v>4602</v>
      </c>
      <c r="G1401" s="8" t="n">
        <v>6028</v>
      </c>
    </row>
    <row r="1402" customFormat="false" ht="12.75" hidden="false" customHeight="false" outlineLevel="0" collapsed="false">
      <c r="A1402" s="5" t="s">
        <v>4657</v>
      </c>
      <c r="B1402" s="6" t="n">
        <v>36916</v>
      </c>
      <c r="C1402" s="7" t="s">
        <v>4658</v>
      </c>
      <c r="D1402" s="7" t="s">
        <v>386</v>
      </c>
      <c r="E1402" s="7" t="s">
        <v>4601</v>
      </c>
      <c r="F1402" s="8" t="s">
        <v>4659</v>
      </c>
      <c r="G1402" s="8" t="n">
        <v>1180000</v>
      </c>
    </row>
    <row r="1403" customFormat="false" ht="12.75" hidden="false" customHeight="false" outlineLevel="0" collapsed="false">
      <c r="A1403" s="5" t="s">
        <v>4660</v>
      </c>
      <c r="B1403" s="6" t="n">
        <f aca="false">B1402</f>
        <v>36916</v>
      </c>
      <c r="C1403" s="7" t="s">
        <v>4661</v>
      </c>
      <c r="D1403" s="7" t="s">
        <v>386</v>
      </c>
      <c r="E1403" s="7" t="s">
        <v>4601</v>
      </c>
      <c r="F1403" s="8" t="s">
        <v>4659</v>
      </c>
      <c r="G1403" s="8" t="n">
        <v>500000</v>
      </c>
    </row>
    <row r="1404" customFormat="false" ht="12.75" hidden="false" customHeight="false" outlineLevel="0" collapsed="false">
      <c r="A1404" s="5" t="s">
        <v>658</v>
      </c>
      <c r="B1404" s="6" t="n">
        <f aca="false">B1403</f>
        <v>36916</v>
      </c>
      <c r="C1404" s="7" t="s">
        <v>4662</v>
      </c>
      <c r="D1404" s="7" t="s">
        <v>386</v>
      </c>
      <c r="E1404" s="7" t="s">
        <v>4601</v>
      </c>
      <c r="F1404" s="8" t="s">
        <v>4659</v>
      </c>
      <c r="G1404" s="8" t="n">
        <v>835484.818151485</v>
      </c>
    </row>
    <row r="1405" customFormat="false" ht="12.75" hidden="false" customHeight="false" outlineLevel="0" collapsed="false">
      <c r="A1405" s="5" t="s">
        <v>4653</v>
      </c>
      <c r="B1405" s="6" t="n">
        <f aca="false">B1404</f>
        <v>36916</v>
      </c>
      <c r="C1405" s="7" t="s">
        <v>4654</v>
      </c>
      <c r="D1405" s="7" t="s">
        <v>386</v>
      </c>
      <c r="E1405" s="7" t="s">
        <v>4601</v>
      </c>
      <c r="F1405" s="8" t="s">
        <v>4659</v>
      </c>
      <c r="G1405" s="8" t="n">
        <v>1780000</v>
      </c>
    </row>
    <row r="1406" customFormat="false" ht="12.75" hidden="false" customHeight="false" outlineLevel="0" collapsed="false">
      <c r="A1406" s="5" t="s">
        <v>4663</v>
      </c>
      <c r="B1406" s="6" t="n">
        <f aca="false">B1405</f>
        <v>36916</v>
      </c>
      <c r="C1406" s="7" t="s">
        <v>4583</v>
      </c>
      <c r="D1406" s="7" t="s">
        <v>386</v>
      </c>
      <c r="E1406" s="7" t="s">
        <v>4601</v>
      </c>
      <c r="F1406" s="8" t="s">
        <v>3035</v>
      </c>
      <c r="G1406" s="8" t="n">
        <v>1735.44973544974</v>
      </c>
    </row>
    <row r="1407" customFormat="false" ht="12.75" hidden="false" customHeight="false" outlineLevel="0" collapsed="false">
      <c r="A1407" s="5" t="s">
        <v>4664</v>
      </c>
      <c r="B1407" s="6" t="n">
        <f aca="false">B1406</f>
        <v>36916</v>
      </c>
      <c r="C1407" s="7" t="s">
        <v>450</v>
      </c>
      <c r="D1407" s="7" t="s">
        <v>386</v>
      </c>
      <c r="E1407" s="7" t="s">
        <v>4601</v>
      </c>
      <c r="F1407" s="8" t="s">
        <v>3035</v>
      </c>
      <c r="G1407" s="8" t="n">
        <v>6393.87890884897</v>
      </c>
    </row>
    <row r="1408" customFormat="false" ht="12.75" hidden="false" customHeight="false" outlineLevel="0" collapsed="false">
      <c r="A1408" s="5" t="s">
        <v>4665</v>
      </c>
      <c r="B1408" s="6" t="n">
        <f aca="false">B1407</f>
        <v>36916</v>
      </c>
      <c r="C1408" s="7" t="s">
        <v>407</v>
      </c>
      <c r="D1408" s="7" t="s">
        <v>386</v>
      </c>
      <c r="E1408" s="7" t="s">
        <v>4601</v>
      </c>
      <c r="F1408" s="8" t="s">
        <v>3035</v>
      </c>
      <c r="G1408" s="8" t="n">
        <v>4940.11344678011</v>
      </c>
    </row>
    <row r="1409" customFormat="false" ht="12.75" hidden="false" customHeight="false" outlineLevel="0" collapsed="false">
      <c r="A1409" s="5" t="s">
        <v>4666</v>
      </c>
      <c r="B1409" s="6" t="n">
        <f aca="false">B1408</f>
        <v>36916</v>
      </c>
      <c r="C1409" s="7" t="s">
        <v>4667</v>
      </c>
      <c r="D1409" s="7" t="s">
        <v>386</v>
      </c>
      <c r="E1409" s="7" t="s">
        <v>4601</v>
      </c>
      <c r="F1409" s="8" t="s">
        <v>3035</v>
      </c>
      <c r="G1409" s="8" t="n">
        <v>373.03970637304</v>
      </c>
    </row>
    <row r="1410" customFormat="false" ht="12.75" hidden="false" customHeight="false" outlineLevel="0" collapsed="false">
      <c r="A1410" s="5" t="s">
        <v>4668</v>
      </c>
      <c r="B1410" s="6" t="n">
        <v>36909</v>
      </c>
      <c r="C1410" s="7" t="s">
        <v>450</v>
      </c>
      <c r="D1410" s="7" t="s">
        <v>386</v>
      </c>
      <c r="E1410" s="7" t="s">
        <v>4601</v>
      </c>
      <c r="F1410" s="8" t="s">
        <v>3035</v>
      </c>
      <c r="G1410" s="8" t="n">
        <v>101.851851851852</v>
      </c>
    </row>
    <row r="1411" customFormat="false" ht="12.75" hidden="false" customHeight="false" outlineLevel="0" collapsed="false">
      <c r="A1411" s="5" t="s">
        <v>4669</v>
      </c>
      <c r="B1411" s="6" t="n">
        <v>36914</v>
      </c>
      <c r="C1411" s="7" t="s">
        <v>4670</v>
      </c>
      <c r="D1411" s="7" t="s">
        <v>386</v>
      </c>
      <c r="E1411" s="7" t="s">
        <v>4601</v>
      </c>
      <c r="F1411" s="8" t="s">
        <v>3035</v>
      </c>
      <c r="G1411" s="8" t="n">
        <v>102.020536601524</v>
      </c>
    </row>
    <row r="1412" customFormat="false" ht="12.75" hidden="false" customHeight="false" outlineLevel="0" collapsed="false">
      <c r="A1412" s="5" t="s">
        <v>4671</v>
      </c>
      <c r="B1412" s="6" t="n">
        <f aca="false">B1411</f>
        <v>36914</v>
      </c>
      <c r="C1412" s="7" t="s">
        <v>393</v>
      </c>
      <c r="D1412" s="7" t="s">
        <v>386</v>
      </c>
      <c r="E1412" s="7" t="s">
        <v>4601</v>
      </c>
      <c r="F1412" s="8" t="s">
        <v>3035</v>
      </c>
      <c r="G1412" s="8" t="n">
        <v>37895.9920503478</v>
      </c>
    </row>
    <row r="1413" customFormat="false" ht="12.75" hidden="false" customHeight="false" outlineLevel="0" collapsed="false">
      <c r="A1413" s="5" t="s">
        <v>4672</v>
      </c>
      <c r="B1413" s="6" t="n">
        <f aca="false">B1412</f>
        <v>36914</v>
      </c>
      <c r="C1413" s="7" t="s">
        <v>4673</v>
      </c>
      <c r="D1413" s="7" t="s">
        <v>386</v>
      </c>
      <c r="E1413" s="7" t="s">
        <v>4601</v>
      </c>
      <c r="F1413" s="8" t="s">
        <v>3035</v>
      </c>
      <c r="G1413" s="8" t="n">
        <v>446628</v>
      </c>
    </row>
    <row r="1414" customFormat="false" ht="12.75" hidden="false" customHeight="false" outlineLevel="0" collapsed="false">
      <c r="A1414" s="5" t="s">
        <v>4674</v>
      </c>
      <c r="B1414" s="6" t="n">
        <f aca="false">B1413</f>
        <v>36914</v>
      </c>
      <c r="C1414" s="7" t="s">
        <v>450</v>
      </c>
      <c r="D1414" s="7" t="s">
        <v>386</v>
      </c>
      <c r="E1414" s="7" t="s">
        <v>4601</v>
      </c>
      <c r="F1414" s="8" t="s">
        <v>3035</v>
      </c>
      <c r="G1414" s="8" t="n">
        <v>6908.1707398282</v>
      </c>
    </row>
    <row r="1415" customFormat="false" ht="12.75" hidden="false" customHeight="false" outlineLevel="0" collapsed="false">
      <c r="A1415" s="5" t="s">
        <v>4675</v>
      </c>
      <c r="B1415" s="6" t="n">
        <v>36893</v>
      </c>
      <c r="C1415" s="7" t="s">
        <v>4676</v>
      </c>
      <c r="D1415" s="7" t="s">
        <v>386</v>
      </c>
      <c r="E1415" s="7" t="s">
        <v>4601</v>
      </c>
      <c r="F1415" s="8" t="s">
        <v>3031</v>
      </c>
      <c r="G1415" s="8" t="n">
        <v>53545.9900923818</v>
      </c>
    </row>
    <row r="1416" customFormat="false" ht="12.75" hidden="false" customHeight="false" outlineLevel="0" collapsed="false">
      <c r="A1416" s="5" t="s">
        <v>4677</v>
      </c>
      <c r="B1416" s="6" t="n">
        <v>36894</v>
      </c>
      <c r="C1416" s="7" t="s">
        <v>4678</v>
      </c>
      <c r="D1416" s="7" t="s">
        <v>386</v>
      </c>
      <c r="E1416" s="7" t="s">
        <v>4601</v>
      </c>
      <c r="F1416" s="8" t="s">
        <v>3031</v>
      </c>
      <c r="G1416" s="8" t="n">
        <v>116.783450116783</v>
      </c>
    </row>
    <row r="1417" customFormat="false" ht="12.75" hidden="false" customHeight="false" outlineLevel="0" collapsed="false">
      <c r="A1417" s="5" t="s">
        <v>4679</v>
      </c>
      <c r="B1417" s="6" t="n">
        <v>36895</v>
      </c>
      <c r="C1417" s="7" t="s">
        <v>4680</v>
      </c>
      <c r="D1417" s="7" t="s">
        <v>386</v>
      </c>
      <c r="E1417" s="7" t="s">
        <v>4601</v>
      </c>
      <c r="F1417" s="8" t="s">
        <v>3031</v>
      </c>
      <c r="G1417" s="8" t="n">
        <v>-1206.53987320654</v>
      </c>
    </row>
    <row r="1418" customFormat="false" ht="12.75" hidden="false" customHeight="false" outlineLevel="0" collapsed="false">
      <c r="A1418" s="5" t="s">
        <v>4681</v>
      </c>
      <c r="B1418" s="6" t="n">
        <v>36899</v>
      </c>
      <c r="C1418" s="7" t="s">
        <v>4682</v>
      </c>
      <c r="D1418" s="7" t="s">
        <v>386</v>
      </c>
      <c r="E1418" s="7" t="s">
        <v>4601</v>
      </c>
      <c r="F1418" s="8" t="s">
        <v>3031</v>
      </c>
      <c r="G1418" s="8" t="n">
        <v>9514.21880227501</v>
      </c>
    </row>
    <row r="1419" customFormat="false" ht="12.75" hidden="false" customHeight="false" outlineLevel="0" collapsed="false">
      <c r="A1419" s="5" t="s">
        <v>4683</v>
      </c>
      <c r="B1419" s="6" t="n">
        <f aca="false">B1418</f>
        <v>36899</v>
      </c>
      <c r="C1419" s="7" t="s">
        <v>4676</v>
      </c>
      <c r="D1419" s="7" t="s">
        <v>386</v>
      </c>
      <c r="E1419" s="7" t="s">
        <v>4601</v>
      </c>
      <c r="F1419" s="8" t="s">
        <v>3031</v>
      </c>
      <c r="G1419" s="8" t="n">
        <v>1534.86820153487</v>
      </c>
    </row>
    <row r="1420" customFormat="false" ht="12.75" hidden="false" customHeight="false" outlineLevel="0" collapsed="false">
      <c r="A1420" s="5" t="s">
        <v>4684</v>
      </c>
      <c r="B1420" s="6" t="n">
        <f aca="false">B1419</f>
        <v>36899</v>
      </c>
      <c r="C1420" s="7" t="s">
        <v>4685</v>
      </c>
      <c r="D1420" s="7" t="s">
        <v>386</v>
      </c>
      <c r="E1420" s="7" t="s">
        <v>4601</v>
      </c>
      <c r="F1420" s="8" t="s">
        <v>3031</v>
      </c>
      <c r="G1420" s="8" t="n">
        <v>2729.32580538027</v>
      </c>
    </row>
    <row r="1421" customFormat="false" ht="12.75" hidden="false" customHeight="false" outlineLevel="0" collapsed="false">
      <c r="A1421" s="5" t="s">
        <v>4686</v>
      </c>
      <c r="B1421" s="6" t="n">
        <f aca="false">B1420</f>
        <v>36899</v>
      </c>
      <c r="C1421" s="7" t="s">
        <v>4687</v>
      </c>
      <c r="D1421" s="7" t="s">
        <v>386</v>
      </c>
      <c r="E1421" s="7" t="s">
        <v>4601</v>
      </c>
      <c r="F1421" s="8" t="s">
        <v>3031</v>
      </c>
      <c r="G1421" s="8" t="n">
        <v>937.484150817484</v>
      </c>
    </row>
    <row r="1422" customFormat="false" ht="12.75" hidden="false" customHeight="false" outlineLevel="0" collapsed="false">
      <c r="A1422" s="5" t="s">
        <v>4688</v>
      </c>
      <c r="B1422" s="6" t="n">
        <v>36903</v>
      </c>
      <c r="C1422" s="7" t="s">
        <v>4689</v>
      </c>
      <c r="D1422" s="7" t="s">
        <v>386</v>
      </c>
      <c r="E1422" s="7" t="s">
        <v>4601</v>
      </c>
      <c r="F1422" s="8" t="s">
        <v>3031</v>
      </c>
      <c r="G1422" s="8" t="n">
        <v>3484.61589801775</v>
      </c>
    </row>
    <row r="1423" customFormat="false" ht="12.75" hidden="false" customHeight="false" outlineLevel="0" collapsed="false">
      <c r="A1423" s="5" t="s">
        <v>4690</v>
      </c>
      <c r="B1423" s="6" t="n">
        <v>36921</v>
      </c>
      <c r="C1423" s="7" t="s">
        <v>4691</v>
      </c>
      <c r="D1423" s="7" t="s">
        <v>386</v>
      </c>
      <c r="E1423" s="7" t="s">
        <v>4601</v>
      </c>
      <c r="F1423" s="8" t="s">
        <v>3031</v>
      </c>
      <c r="G1423" s="8" t="n">
        <v>7584.83033932136</v>
      </c>
    </row>
    <row r="1424" customFormat="false" ht="12.75" hidden="false" customHeight="false" outlineLevel="0" collapsed="false">
      <c r="A1424" s="5" t="s">
        <v>4692</v>
      </c>
      <c r="B1424" s="6" t="n">
        <v>36900</v>
      </c>
      <c r="C1424" s="7" t="s">
        <v>608</v>
      </c>
      <c r="D1424" s="7" t="s">
        <v>386</v>
      </c>
      <c r="E1424" s="7" t="s">
        <v>4601</v>
      </c>
      <c r="F1424" s="8" t="s">
        <v>4630</v>
      </c>
      <c r="G1424" s="8" t="n">
        <v>8943</v>
      </c>
    </row>
    <row r="1425" customFormat="false" ht="12.75" hidden="false" customHeight="false" outlineLevel="0" collapsed="false">
      <c r="A1425" s="5" t="s">
        <v>4693</v>
      </c>
      <c r="B1425" s="6" t="n">
        <f aca="false">B1424</f>
        <v>36900</v>
      </c>
      <c r="C1425" s="7" t="s">
        <v>608</v>
      </c>
      <c r="D1425" s="7" t="s">
        <v>386</v>
      </c>
      <c r="E1425" s="7" t="s">
        <v>4601</v>
      </c>
      <c r="F1425" s="8" t="s">
        <v>4630</v>
      </c>
      <c r="G1425" s="8" t="n">
        <v>13185.02</v>
      </c>
    </row>
    <row r="1426" customFormat="false" ht="12.75" hidden="false" customHeight="false" outlineLevel="0" collapsed="false">
      <c r="A1426" s="5" t="s">
        <v>4694</v>
      </c>
      <c r="B1426" s="6" t="n">
        <f aca="false">B1425</f>
        <v>36900</v>
      </c>
      <c r="C1426" s="7" t="s">
        <v>608</v>
      </c>
      <c r="D1426" s="7" t="s">
        <v>386</v>
      </c>
      <c r="E1426" s="7" t="s">
        <v>4601</v>
      </c>
      <c r="F1426" s="8" t="s">
        <v>4630</v>
      </c>
      <c r="G1426" s="8" t="n">
        <v>8790</v>
      </c>
    </row>
    <row r="1427" customFormat="false" ht="12.75" hidden="false" customHeight="false" outlineLevel="0" collapsed="false">
      <c r="A1427" s="5" t="s">
        <v>4695</v>
      </c>
      <c r="B1427" s="6" t="n">
        <f aca="false">B1426</f>
        <v>36900</v>
      </c>
      <c r="C1427" s="7" t="s">
        <v>608</v>
      </c>
      <c r="D1427" s="7" t="s">
        <v>386</v>
      </c>
      <c r="E1427" s="7" t="s">
        <v>4601</v>
      </c>
      <c r="F1427" s="8" t="s">
        <v>4630</v>
      </c>
      <c r="G1427" s="8" t="n">
        <v>22358</v>
      </c>
    </row>
    <row r="1428" customFormat="false" ht="12.75" hidden="false" customHeight="false" outlineLevel="0" collapsed="false">
      <c r="A1428" s="5" t="s">
        <v>4696</v>
      </c>
      <c r="B1428" s="6" t="n">
        <f aca="false">B1427</f>
        <v>36900</v>
      </c>
      <c r="C1428" s="7" t="s">
        <v>4697</v>
      </c>
      <c r="D1428" s="7" t="s">
        <v>386</v>
      </c>
      <c r="E1428" s="7" t="s">
        <v>4601</v>
      </c>
      <c r="F1428" s="8" t="s">
        <v>4630</v>
      </c>
      <c r="G1428" s="8" t="n">
        <v>6169</v>
      </c>
    </row>
    <row r="1429" customFormat="false" ht="12.75" hidden="false" customHeight="false" outlineLevel="0" collapsed="false">
      <c r="A1429" s="5" t="s">
        <v>4698</v>
      </c>
      <c r="B1429" s="6" t="n">
        <f aca="false">B1428</f>
        <v>36900</v>
      </c>
      <c r="C1429" s="7" t="s">
        <v>400</v>
      </c>
      <c r="D1429" s="7" t="s">
        <v>386</v>
      </c>
      <c r="E1429" s="7" t="s">
        <v>4601</v>
      </c>
      <c r="F1429" s="8" t="s">
        <v>4630</v>
      </c>
      <c r="G1429" s="8" t="n">
        <v>7062.33</v>
      </c>
    </row>
    <row r="1430" customFormat="false" ht="12.75" hidden="false" customHeight="false" outlineLevel="0" collapsed="false">
      <c r="A1430" s="5" t="s">
        <v>4699</v>
      </c>
      <c r="B1430" s="6" t="n">
        <v>36902</v>
      </c>
      <c r="C1430" s="7" t="s">
        <v>583</v>
      </c>
      <c r="D1430" s="7" t="s">
        <v>386</v>
      </c>
      <c r="E1430" s="7" t="s">
        <v>4601</v>
      </c>
      <c r="F1430" s="8" t="s">
        <v>4630</v>
      </c>
      <c r="G1430" s="8" t="n">
        <v>338.801473049883</v>
      </c>
    </row>
    <row r="1431" customFormat="false" ht="12.75" hidden="false" customHeight="false" outlineLevel="0" collapsed="false">
      <c r="A1431" s="5" t="s">
        <v>4700</v>
      </c>
      <c r="B1431" s="6" t="n">
        <v>36907</v>
      </c>
      <c r="C1431" s="7" t="s">
        <v>4701</v>
      </c>
      <c r="D1431" s="7" t="s">
        <v>386</v>
      </c>
      <c r="E1431" s="7" t="s">
        <v>4601</v>
      </c>
      <c r="F1431" s="8" t="s">
        <v>4630</v>
      </c>
      <c r="G1431" s="8" t="n">
        <v>408.447897987647</v>
      </c>
    </row>
    <row r="1432" customFormat="false" ht="12.75" hidden="false" customHeight="false" outlineLevel="0" collapsed="false">
      <c r="A1432" s="5" t="s">
        <v>4702</v>
      </c>
      <c r="B1432" s="6" t="n">
        <v>36908</v>
      </c>
      <c r="C1432" s="7" t="s">
        <v>4701</v>
      </c>
      <c r="D1432" s="7" t="s">
        <v>386</v>
      </c>
      <c r="E1432" s="7" t="s">
        <v>4601</v>
      </c>
      <c r="F1432" s="8" t="s">
        <v>4630</v>
      </c>
      <c r="G1432" s="8" t="n">
        <v>1771.67438782263</v>
      </c>
    </row>
    <row r="1433" customFormat="false" ht="12.75" hidden="false" customHeight="false" outlineLevel="0" collapsed="false">
      <c r="A1433" s="5" t="s">
        <v>4703</v>
      </c>
      <c r="B1433" s="6" t="n">
        <f aca="false">B1432</f>
        <v>36908</v>
      </c>
      <c r="C1433" s="7" t="s">
        <v>456</v>
      </c>
      <c r="D1433" s="7" t="s">
        <v>386</v>
      </c>
      <c r="E1433" s="7" t="s">
        <v>4601</v>
      </c>
      <c r="F1433" s="8" t="s">
        <v>4630</v>
      </c>
      <c r="G1433" s="8" t="n">
        <v>8637.56613756614</v>
      </c>
    </row>
    <row r="1434" customFormat="false" ht="12.75" hidden="false" customHeight="false" outlineLevel="0" collapsed="false">
      <c r="A1434" s="5" t="s">
        <v>4646</v>
      </c>
      <c r="B1434" s="6" t="n">
        <f aca="false">B1433</f>
        <v>36908</v>
      </c>
      <c r="C1434" s="7" t="s">
        <v>456</v>
      </c>
      <c r="D1434" s="7" t="s">
        <v>386</v>
      </c>
      <c r="E1434" s="7" t="s">
        <v>4601</v>
      </c>
      <c r="F1434" s="8" t="s">
        <v>4630</v>
      </c>
      <c r="G1434" s="8" t="n">
        <v>28324.7354497355</v>
      </c>
    </row>
    <row r="1435" customFormat="false" ht="12.75" hidden="false" customHeight="false" outlineLevel="0" collapsed="false">
      <c r="A1435" s="5" t="s">
        <v>4632</v>
      </c>
      <c r="B1435" s="6" t="n">
        <f aca="false">B1434</f>
        <v>36908</v>
      </c>
      <c r="C1435" s="7" t="s">
        <v>456</v>
      </c>
      <c r="D1435" s="7" t="s">
        <v>386</v>
      </c>
      <c r="E1435" s="7" t="s">
        <v>4601</v>
      </c>
      <c r="F1435" s="8" t="s">
        <v>4630</v>
      </c>
      <c r="G1435" s="8" t="n">
        <v>42994.708994709</v>
      </c>
    </row>
    <row r="1436" customFormat="false" ht="12.75" hidden="false" customHeight="false" outlineLevel="0" collapsed="false">
      <c r="A1436" s="5" t="s">
        <v>4633</v>
      </c>
      <c r="B1436" s="6" t="n">
        <f aca="false">B1435</f>
        <v>36908</v>
      </c>
      <c r="C1436" s="7" t="s">
        <v>456</v>
      </c>
      <c r="D1436" s="7" t="s">
        <v>386</v>
      </c>
      <c r="E1436" s="7" t="s">
        <v>4601</v>
      </c>
      <c r="F1436" s="8" t="s">
        <v>4630</v>
      </c>
      <c r="G1436" s="8" t="n">
        <v>61188.4920634921</v>
      </c>
    </row>
    <row r="1437" customFormat="false" ht="12.75" hidden="false" customHeight="false" outlineLevel="0" collapsed="false">
      <c r="A1437" s="5" t="s">
        <v>4623</v>
      </c>
      <c r="B1437" s="6" t="n">
        <v>36910</v>
      </c>
      <c r="C1437" s="7" t="s">
        <v>4704</v>
      </c>
      <c r="D1437" s="7" t="s">
        <v>386</v>
      </c>
      <c r="E1437" s="7" t="s">
        <v>4601</v>
      </c>
      <c r="F1437" s="8" t="s">
        <v>4630</v>
      </c>
      <c r="G1437" s="8" t="n">
        <v>9697.85123966942</v>
      </c>
    </row>
    <row r="1438" customFormat="false" ht="12.75" hidden="false" customHeight="false" outlineLevel="0" collapsed="false">
      <c r="A1438" s="5" t="s">
        <v>4705</v>
      </c>
      <c r="B1438" s="6" t="n">
        <f aca="false">B1437</f>
        <v>36910</v>
      </c>
      <c r="C1438" s="7" t="s">
        <v>583</v>
      </c>
      <c r="D1438" s="7" t="s">
        <v>386</v>
      </c>
      <c r="E1438" s="7" t="s">
        <v>4601</v>
      </c>
      <c r="F1438" s="8" t="s">
        <v>4630</v>
      </c>
      <c r="G1438" s="8" t="n">
        <v>610.909090909091</v>
      </c>
    </row>
    <row r="1439" customFormat="false" ht="12.75" hidden="false" customHeight="false" outlineLevel="0" collapsed="false">
      <c r="A1439" s="5" t="s">
        <v>4706</v>
      </c>
      <c r="B1439" s="6" t="n">
        <f aca="false">B1438</f>
        <v>36910</v>
      </c>
      <c r="C1439" s="7" t="s">
        <v>583</v>
      </c>
      <c r="D1439" s="7" t="s">
        <v>386</v>
      </c>
      <c r="E1439" s="7" t="s">
        <v>4601</v>
      </c>
      <c r="F1439" s="8" t="s">
        <v>4630</v>
      </c>
      <c r="G1439" s="8" t="n">
        <v>153.030804902286</v>
      </c>
    </row>
    <row r="1440" customFormat="false" ht="12.75" hidden="false" customHeight="false" outlineLevel="0" collapsed="false">
      <c r="A1440" s="5" t="s">
        <v>4707</v>
      </c>
      <c r="B1440" s="6" t="n">
        <f aca="false">B1439</f>
        <v>36910</v>
      </c>
      <c r="C1440" s="7" t="s">
        <v>583</v>
      </c>
      <c r="D1440" s="7" t="s">
        <v>386</v>
      </c>
      <c r="E1440" s="7" t="s">
        <v>4601</v>
      </c>
      <c r="F1440" s="8" t="s">
        <v>4630</v>
      </c>
      <c r="G1440" s="8" t="n">
        <v>152.626362735382</v>
      </c>
    </row>
    <row r="1441" customFormat="false" ht="12.75" hidden="false" customHeight="false" outlineLevel="0" collapsed="false">
      <c r="A1441" s="5" t="s">
        <v>4708</v>
      </c>
      <c r="B1441" s="6" t="n">
        <v>36920</v>
      </c>
      <c r="C1441" s="7" t="s">
        <v>583</v>
      </c>
      <c r="D1441" s="7" t="s">
        <v>386</v>
      </c>
      <c r="E1441" s="7" t="s">
        <v>4601</v>
      </c>
      <c r="F1441" s="8" t="s">
        <v>4630</v>
      </c>
      <c r="G1441" s="8" t="n">
        <v>153.825664247187</v>
      </c>
    </row>
    <row r="1442" customFormat="false" ht="12.75" hidden="false" customHeight="false" outlineLevel="0" collapsed="false">
      <c r="A1442" s="5" t="s">
        <v>4709</v>
      </c>
      <c r="B1442" s="6" t="n">
        <f aca="false">B1441</f>
        <v>36920</v>
      </c>
      <c r="C1442" s="7" t="s">
        <v>583</v>
      </c>
      <c r="D1442" s="7" t="s">
        <v>386</v>
      </c>
      <c r="E1442" s="7" t="s">
        <v>4601</v>
      </c>
      <c r="F1442" s="8" t="s">
        <v>4630</v>
      </c>
      <c r="G1442" s="8" t="n">
        <v>308.050565535596</v>
      </c>
    </row>
    <row r="1443" customFormat="false" ht="12.75" hidden="false" customHeight="false" outlineLevel="0" collapsed="false">
      <c r="A1443" s="5" t="s">
        <v>4710</v>
      </c>
      <c r="B1443" s="6" t="n">
        <f aca="false">B1442</f>
        <v>36920</v>
      </c>
      <c r="C1443" s="7" t="s">
        <v>583</v>
      </c>
      <c r="D1443" s="7" t="s">
        <v>386</v>
      </c>
      <c r="E1443" s="7" t="s">
        <v>4601</v>
      </c>
      <c r="F1443" s="8" t="s">
        <v>4630</v>
      </c>
      <c r="G1443" s="8" t="n">
        <v>1785.09647371923</v>
      </c>
    </row>
    <row r="1444" customFormat="false" ht="12.75" hidden="false" customHeight="false" outlineLevel="0" collapsed="false">
      <c r="A1444" s="5" t="s">
        <v>4711</v>
      </c>
      <c r="B1444" s="6" t="n">
        <f aca="false">B1443</f>
        <v>36920</v>
      </c>
      <c r="C1444" s="7" t="s">
        <v>4712</v>
      </c>
      <c r="D1444" s="7" t="s">
        <v>386</v>
      </c>
      <c r="E1444" s="7" t="s">
        <v>4601</v>
      </c>
      <c r="F1444" s="8" t="s">
        <v>4630</v>
      </c>
      <c r="G1444" s="8" t="n">
        <v>11101.4147480814</v>
      </c>
    </row>
    <row r="1445" customFormat="false" ht="12.75" hidden="false" customHeight="false" outlineLevel="0" collapsed="false">
      <c r="A1445" s="5" t="s">
        <v>4713</v>
      </c>
      <c r="B1445" s="6" t="n">
        <f aca="false">B1444</f>
        <v>36920</v>
      </c>
      <c r="C1445" s="7" t="s">
        <v>4714</v>
      </c>
      <c r="D1445" s="7" t="s">
        <v>386</v>
      </c>
      <c r="E1445" s="7" t="s">
        <v>4601</v>
      </c>
      <c r="F1445" s="8" t="s">
        <v>4630</v>
      </c>
      <c r="G1445" s="8" t="n">
        <v>51.4218802275008</v>
      </c>
    </row>
    <row r="1446" customFormat="false" ht="12.75" hidden="false" customHeight="false" outlineLevel="0" collapsed="false">
      <c r="A1446" s="5" t="s">
        <v>4715</v>
      </c>
      <c r="B1446" s="6" t="n">
        <f aca="false">B1445</f>
        <v>36920</v>
      </c>
      <c r="C1446" s="7" t="s">
        <v>4640</v>
      </c>
      <c r="D1446" s="7" t="s">
        <v>386</v>
      </c>
      <c r="E1446" s="7" t="s">
        <v>4601</v>
      </c>
      <c r="F1446" s="8" t="s">
        <v>4630</v>
      </c>
      <c r="G1446" s="8" t="n">
        <v>3492.80695884911</v>
      </c>
    </row>
    <row r="1447" customFormat="false" ht="12.75" hidden="false" customHeight="false" outlineLevel="0" collapsed="false">
      <c r="A1447" s="5" t="s">
        <v>4716</v>
      </c>
      <c r="B1447" s="6" t="n">
        <f aca="false">B1446</f>
        <v>36920</v>
      </c>
      <c r="C1447" s="7" t="s">
        <v>4717</v>
      </c>
      <c r="D1447" s="7" t="s">
        <v>386</v>
      </c>
      <c r="E1447" s="7" t="s">
        <v>4601</v>
      </c>
      <c r="F1447" s="8" t="s">
        <v>4630</v>
      </c>
      <c r="G1447" s="8" t="n">
        <v>292.268592830391</v>
      </c>
    </row>
    <row r="1448" customFormat="false" ht="12.75" hidden="false" customHeight="false" outlineLevel="0" collapsed="false">
      <c r="A1448" s="5" t="s">
        <v>4718</v>
      </c>
      <c r="B1448" s="6" t="n">
        <v>36922</v>
      </c>
      <c r="C1448" s="7" t="s">
        <v>583</v>
      </c>
      <c r="D1448" s="7" t="s">
        <v>386</v>
      </c>
      <c r="E1448" s="7" t="s">
        <v>4601</v>
      </c>
      <c r="F1448" s="8" t="s">
        <v>4630</v>
      </c>
      <c r="G1448" s="8" t="n">
        <v>211.0183639399</v>
      </c>
    </row>
    <row r="1449" customFormat="false" ht="12.75" hidden="false" customHeight="false" outlineLevel="0" collapsed="false">
      <c r="A1449" s="5" t="s">
        <v>4719</v>
      </c>
      <c r="B1449" s="6"/>
      <c r="C1449" s="7" t="s">
        <v>608</v>
      </c>
      <c r="D1449" s="7" t="s">
        <v>386</v>
      </c>
      <c r="E1449" s="7" t="s">
        <v>4601</v>
      </c>
      <c r="F1449" s="8" t="s">
        <v>4630</v>
      </c>
      <c r="G1449" s="8" t="n">
        <v>8790</v>
      </c>
    </row>
    <row r="1450" customFormat="false" ht="12.75" hidden="false" customHeight="false" outlineLevel="0" collapsed="false">
      <c r="A1450" s="5" t="s">
        <v>4720</v>
      </c>
      <c r="B1450" s="6" t="n">
        <v>36973</v>
      </c>
      <c r="C1450" s="7" t="s">
        <v>798</v>
      </c>
      <c r="D1450" s="7" t="s">
        <v>4721</v>
      </c>
      <c r="E1450" s="7" t="s">
        <v>668</v>
      </c>
      <c r="F1450" s="8" t="s">
        <v>796</v>
      </c>
      <c r="G1450" s="8" t="n">
        <v>0</v>
      </c>
    </row>
    <row r="1451" customFormat="false" ht="12.75" hidden="false" customHeight="false" outlineLevel="0" collapsed="false">
      <c r="A1451" s="5" t="s">
        <v>4722</v>
      </c>
      <c r="B1451" s="6" t="n">
        <v>36979</v>
      </c>
      <c r="C1451" s="7" t="s">
        <v>4723</v>
      </c>
      <c r="D1451" s="7" t="s">
        <v>4721</v>
      </c>
      <c r="E1451" s="7" t="s">
        <v>672</v>
      </c>
      <c r="F1451" s="8" t="s">
        <v>4724</v>
      </c>
      <c r="G1451" s="8" t="n">
        <v>200</v>
      </c>
    </row>
    <row r="1452" customFormat="false" ht="12.75" hidden="false" customHeight="false" outlineLevel="0" collapsed="false">
      <c r="A1452" s="5" t="s">
        <v>4725</v>
      </c>
      <c r="B1452" s="6" t="n">
        <v>36971</v>
      </c>
      <c r="C1452" s="7" t="s">
        <v>682</v>
      </c>
      <c r="D1452" s="7" t="s">
        <v>4721</v>
      </c>
      <c r="E1452" s="7" t="s">
        <v>4726</v>
      </c>
      <c r="F1452" s="8" t="s">
        <v>4724</v>
      </c>
      <c r="G1452" s="8" t="n">
        <v>924</v>
      </c>
    </row>
    <row r="1453" customFormat="false" ht="12.75" hidden="false" customHeight="false" outlineLevel="0" collapsed="false">
      <c r="A1453" s="5" t="s">
        <v>4727</v>
      </c>
      <c r="B1453" s="6" t="n">
        <v>36977</v>
      </c>
      <c r="C1453" s="7" t="s">
        <v>774</v>
      </c>
      <c r="D1453" s="7" t="s">
        <v>4721</v>
      </c>
      <c r="E1453" s="7" t="s">
        <v>4726</v>
      </c>
      <c r="F1453" s="8" t="s">
        <v>676</v>
      </c>
      <c r="G1453" s="8" t="n">
        <v>9000</v>
      </c>
    </row>
    <row r="1454" customFormat="false" ht="12.75" hidden="false" customHeight="false" outlineLevel="0" collapsed="false">
      <c r="A1454" s="5" t="s">
        <v>4728</v>
      </c>
      <c r="B1454" s="6" t="n">
        <v>36978</v>
      </c>
      <c r="C1454" s="7" t="s">
        <v>4729</v>
      </c>
      <c r="D1454" s="7" t="s">
        <v>4721</v>
      </c>
      <c r="E1454" s="7" t="s">
        <v>4726</v>
      </c>
      <c r="F1454" s="8" t="s">
        <v>4730</v>
      </c>
      <c r="G1454" s="8" t="n">
        <f aca="false">((0.0025*10000*30)/1000)*1000</f>
        <v>750</v>
      </c>
    </row>
    <row r="1455" customFormat="false" ht="12.75" hidden="false" customHeight="false" outlineLevel="0" collapsed="false">
      <c r="A1455" s="5" t="s">
        <v>4731</v>
      </c>
      <c r="B1455" s="6" t="n">
        <v>36978</v>
      </c>
      <c r="C1455" s="7" t="s">
        <v>4732</v>
      </c>
      <c r="D1455" s="7" t="s">
        <v>4721</v>
      </c>
      <c r="E1455" s="7" t="s">
        <v>4726</v>
      </c>
      <c r="F1455" s="8" t="s">
        <v>676</v>
      </c>
      <c r="G1455" s="8" t="n">
        <v>0</v>
      </c>
    </row>
    <row r="1456" customFormat="false" ht="12.75" hidden="false" customHeight="false" outlineLevel="0" collapsed="false">
      <c r="A1456" s="5" t="s">
        <v>4733</v>
      </c>
      <c r="B1456" s="6" t="n">
        <v>36978</v>
      </c>
      <c r="C1456" s="7" t="s">
        <v>4734</v>
      </c>
      <c r="D1456" s="7" t="s">
        <v>4721</v>
      </c>
      <c r="E1456" s="7" t="s">
        <v>4726</v>
      </c>
      <c r="F1456" s="8" t="s">
        <v>676</v>
      </c>
      <c r="G1456" s="8" t="n">
        <v>0</v>
      </c>
    </row>
    <row r="1457" customFormat="false" ht="12.75" hidden="false" customHeight="false" outlineLevel="0" collapsed="false">
      <c r="A1457" s="5" t="s">
        <v>4735</v>
      </c>
      <c r="B1457" s="6" t="n">
        <v>36978</v>
      </c>
      <c r="C1457" s="7" t="s">
        <v>4736</v>
      </c>
      <c r="D1457" s="7" t="s">
        <v>4721</v>
      </c>
      <c r="E1457" s="7" t="s">
        <v>4726</v>
      </c>
      <c r="F1457" s="8" t="s">
        <v>4730</v>
      </c>
      <c r="G1457" s="8" t="n">
        <f aca="false">((0.005*10134*30)/1000)*1000</f>
        <v>1520.1</v>
      </c>
    </row>
    <row r="1458" customFormat="false" ht="12.75" hidden="false" customHeight="false" outlineLevel="0" collapsed="false">
      <c r="A1458" s="5" t="s">
        <v>4737</v>
      </c>
      <c r="B1458" s="6" t="n">
        <v>36978</v>
      </c>
      <c r="C1458" s="7" t="s">
        <v>4738</v>
      </c>
      <c r="D1458" s="7" t="s">
        <v>4721</v>
      </c>
      <c r="E1458" s="7" t="s">
        <v>4726</v>
      </c>
      <c r="F1458" s="8" t="s">
        <v>4730</v>
      </c>
      <c r="G1458" s="8" t="n">
        <f aca="false">((0.01*5000*30)/1000)*1000</f>
        <v>1500</v>
      </c>
    </row>
    <row r="1459" customFormat="false" ht="12.75" hidden="false" customHeight="false" outlineLevel="0" collapsed="false">
      <c r="A1459" s="5" t="s">
        <v>4739</v>
      </c>
      <c r="B1459" s="6" t="n">
        <v>36956</v>
      </c>
      <c r="C1459" s="7" t="s">
        <v>739</v>
      </c>
      <c r="D1459" s="7" t="s">
        <v>4721</v>
      </c>
      <c r="E1459" s="7" t="s">
        <v>686</v>
      </c>
      <c r="F1459" s="8" t="s">
        <v>4724</v>
      </c>
      <c r="G1459" s="8" t="n">
        <v>5128</v>
      </c>
    </row>
    <row r="1460" customFormat="false" ht="12.75" hidden="false" customHeight="false" outlineLevel="0" collapsed="false">
      <c r="A1460" s="5" t="s">
        <v>4740</v>
      </c>
      <c r="B1460" s="6" t="n">
        <v>36973</v>
      </c>
      <c r="C1460" s="7" t="s">
        <v>4741</v>
      </c>
      <c r="D1460" s="7" t="s">
        <v>4721</v>
      </c>
      <c r="E1460" s="7" t="s">
        <v>686</v>
      </c>
      <c r="F1460" s="8" t="s">
        <v>665</v>
      </c>
      <c r="G1460" s="8" t="n">
        <v>17846</v>
      </c>
    </row>
    <row r="1461" customFormat="false" ht="12.75" hidden="false" customHeight="false" outlineLevel="0" collapsed="false">
      <c r="A1461" s="5" t="s">
        <v>4742</v>
      </c>
      <c r="B1461" s="6" t="n">
        <v>36979</v>
      </c>
      <c r="C1461" s="7" t="s">
        <v>785</v>
      </c>
      <c r="D1461" s="7" t="s">
        <v>4721</v>
      </c>
      <c r="E1461" s="7" t="s">
        <v>686</v>
      </c>
      <c r="F1461" s="8" t="s">
        <v>4724</v>
      </c>
      <c r="G1461" s="8" t="n">
        <v>1550</v>
      </c>
    </row>
    <row r="1462" customFormat="false" ht="12.75" hidden="false" customHeight="false" outlineLevel="0" collapsed="false">
      <c r="A1462" s="5" t="s">
        <v>4743</v>
      </c>
      <c r="B1462" s="6" t="n">
        <v>36964</v>
      </c>
      <c r="C1462" s="7" t="s">
        <v>4744</v>
      </c>
      <c r="D1462" s="7" t="s">
        <v>4721</v>
      </c>
      <c r="E1462" s="7" t="s">
        <v>700</v>
      </c>
      <c r="F1462" s="8" t="s">
        <v>4745</v>
      </c>
      <c r="G1462" s="8" t="n">
        <v>34775</v>
      </c>
    </row>
    <row r="1463" customFormat="false" ht="12.75" hidden="false" customHeight="false" outlineLevel="0" collapsed="false">
      <c r="A1463" s="5" t="s">
        <v>3405</v>
      </c>
      <c r="B1463" s="6" t="n">
        <v>36973</v>
      </c>
      <c r="C1463" s="7" t="s">
        <v>3406</v>
      </c>
      <c r="D1463" s="7" t="s">
        <v>4721</v>
      </c>
      <c r="E1463" s="7" t="s">
        <v>697</v>
      </c>
      <c r="F1463" s="8" t="s">
        <v>796</v>
      </c>
      <c r="G1463" s="8" t="n">
        <v>2275</v>
      </c>
    </row>
    <row r="1464" customFormat="false" ht="12.75" hidden="false" customHeight="false" outlineLevel="0" collapsed="false">
      <c r="A1464" s="5" t="s">
        <v>4746</v>
      </c>
      <c r="B1464" s="6" t="n">
        <v>36978</v>
      </c>
      <c r="C1464" s="7" t="s">
        <v>4747</v>
      </c>
      <c r="D1464" s="7" t="s">
        <v>4721</v>
      </c>
      <c r="E1464" s="7" t="s">
        <v>700</v>
      </c>
      <c r="F1464" s="8" t="s">
        <v>4745</v>
      </c>
      <c r="G1464" s="8" t="n">
        <v>10500</v>
      </c>
    </row>
    <row r="1465" customFormat="false" ht="12.75" hidden="false" customHeight="false" outlineLevel="0" collapsed="false">
      <c r="A1465" s="5" t="s">
        <v>4748</v>
      </c>
      <c r="B1465" s="6" t="n">
        <v>36978</v>
      </c>
      <c r="C1465" s="7" t="s">
        <v>4749</v>
      </c>
      <c r="D1465" s="7" t="s">
        <v>4721</v>
      </c>
      <c r="E1465" s="7" t="s">
        <v>700</v>
      </c>
      <c r="F1465" s="8" t="s">
        <v>4750</v>
      </c>
      <c r="G1465" s="8" t="n">
        <v>600</v>
      </c>
    </row>
    <row r="1466" customFormat="false" ht="12.75" hidden="false" customHeight="false" outlineLevel="0" collapsed="false">
      <c r="A1466" s="5" t="s">
        <v>4751</v>
      </c>
      <c r="B1466" s="6" t="n">
        <v>36978</v>
      </c>
      <c r="C1466" s="7" t="s">
        <v>4752</v>
      </c>
      <c r="D1466" s="7" t="s">
        <v>4721</v>
      </c>
      <c r="E1466" s="7" t="s">
        <v>700</v>
      </c>
      <c r="F1466" s="8" t="s">
        <v>4750</v>
      </c>
      <c r="G1466" s="8" t="n">
        <v>594</v>
      </c>
    </row>
    <row r="1467" customFormat="false" ht="12.75" hidden="false" customHeight="false" outlineLevel="0" collapsed="false">
      <c r="A1467" s="5" t="s">
        <v>4753</v>
      </c>
      <c r="B1467" s="6" t="n">
        <v>36978</v>
      </c>
      <c r="C1467" s="7" t="s">
        <v>4752</v>
      </c>
      <c r="D1467" s="7" t="s">
        <v>4721</v>
      </c>
      <c r="E1467" s="7" t="s">
        <v>700</v>
      </c>
      <c r="F1467" s="8" t="s">
        <v>4750</v>
      </c>
      <c r="G1467" s="8" t="n">
        <v>0</v>
      </c>
    </row>
    <row r="1468" customFormat="false" ht="12.75" hidden="false" customHeight="false" outlineLevel="0" collapsed="false">
      <c r="A1468" s="5" t="s">
        <v>3405</v>
      </c>
      <c r="B1468" s="6" t="n">
        <v>36979</v>
      </c>
      <c r="C1468" s="7" t="s">
        <v>3406</v>
      </c>
      <c r="D1468" s="7" t="s">
        <v>4721</v>
      </c>
      <c r="E1468" s="7" t="s">
        <v>697</v>
      </c>
      <c r="F1468" s="8" t="s">
        <v>796</v>
      </c>
      <c r="G1468" s="8" t="n">
        <v>-2275</v>
      </c>
    </row>
    <row r="1469" customFormat="false" ht="12.75" hidden="false" customHeight="false" outlineLevel="0" collapsed="false">
      <c r="A1469" s="5" t="s">
        <v>4754</v>
      </c>
      <c r="B1469" s="6" t="n">
        <v>36979</v>
      </c>
      <c r="C1469" s="7" t="s">
        <v>4755</v>
      </c>
      <c r="D1469" s="7" t="s">
        <v>4721</v>
      </c>
      <c r="E1469" s="7" t="s">
        <v>697</v>
      </c>
      <c r="F1469" s="8" t="s">
        <v>796</v>
      </c>
      <c r="G1469" s="8" t="n">
        <v>5000</v>
      </c>
    </row>
    <row r="1470" customFormat="false" ht="12.75" hidden="false" customHeight="false" outlineLevel="0" collapsed="false">
      <c r="A1470" s="5" t="s">
        <v>4756</v>
      </c>
      <c r="B1470" s="6" t="n">
        <v>36979</v>
      </c>
      <c r="C1470" s="7" t="s">
        <v>4755</v>
      </c>
      <c r="D1470" s="7" t="s">
        <v>4721</v>
      </c>
      <c r="E1470" s="7" t="s">
        <v>697</v>
      </c>
      <c r="F1470" s="8" t="s">
        <v>796</v>
      </c>
      <c r="G1470" s="8" t="n">
        <v>0</v>
      </c>
    </row>
    <row r="1471" customFormat="false" ht="12.75" hidden="false" customHeight="false" outlineLevel="0" collapsed="false">
      <c r="A1471" s="5" t="s">
        <v>4757</v>
      </c>
      <c r="B1471" s="6" t="n">
        <v>36979</v>
      </c>
      <c r="C1471" s="7" t="s">
        <v>4749</v>
      </c>
      <c r="D1471" s="7" t="s">
        <v>4721</v>
      </c>
      <c r="E1471" s="7" t="s">
        <v>697</v>
      </c>
      <c r="F1471" s="8" t="s">
        <v>796</v>
      </c>
      <c r="G1471" s="8" t="n">
        <v>3000</v>
      </c>
    </row>
    <row r="1472" customFormat="false" ht="12.75" hidden="false" customHeight="false" outlineLevel="0" collapsed="false">
      <c r="A1472" s="5" t="s">
        <v>4758</v>
      </c>
      <c r="B1472" s="6" t="n">
        <v>36979</v>
      </c>
      <c r="C1472" s="7" t="s">
        <v>4759</v>
      </c>
      <c r="D1472" s="7" t="s">
        <v>4721</v>
      </c>
      <c r="E1472" s="7" t="s">
        <v>700</v>
      </c>
      <c r="F1472" s="8" t="s">
        <v>676</v>
      </c>
      <c r="G1472" s="8" t="n">
        <v>3800</v>
      </c>
    </row>
    <row r="1473" customFormat="false" ht="12.75" hidden="false" customHeight="false" outlineLevel="0" collapsed="false">
      <c r="A1473" s="5" t="s">
        <v>4760</v>
      </c>
      <c r="B1473" s="6" t="n">
        <v>36979</v>
      </c>
      <c r="C1473" s="7" t="s">
        <v>4749</v>
      </c>
      <c r="D1473" s="7" t="s">
        <v>4721</v>
      </c>
      <c r="E1473" s="7" t="s">
        <v>697</v>
      </c>
      <c r="F1473" s="8" t="s">
        <v>796</v>
      </c>
      <c r="G1473" s="8" t="n">
        <v>5709</v>
      </c>
    </row>
    <row r="1474" customFormat="false" ht="12.75" hidden="false" customHeight="false" outlineLevel="0" collapsed="false">
      <c r="A1474" s="5" t="s">
        <v>4761</v>
      </c>
      <c r="B1474" s="6" t="n">
        <v>36980</v>
      </c>
      <c r="C1474" s="7" t="s">
        <v>895</v>
      </c>
      <c r="D1474" s="7" t="s">
        <v>4721</v>
      </c>
      <c r="E1474" s="7" t="s">
        <v>700</v>
      </c>
      <c r="F1474" s="8" t="s">
        <v>4724</v>
      </c>
      <c r="G1474" s="8" t="n">
        <v>0</v>
      </c>
    </row>
    <row r="1475" customFormat="false" ht="12.75" hidden="false" customHeight="false" outlineLevel="0" collapsed="false">
      <c r="A1475" s="5" t="s">
        <v>4762</v>
      </c>
      <c r="B1475" s="6" t="n">
        <v>36956</v>
      </c>
      <c r="C1475" s="7" t="s">
        <v>4755</v>
      </c>
      <c r="D1475" s="7" t="s">
        <v>4721</v>
      </c>
      <c r="E1475" s="7" t="s">
        <v>3053</v>
      </c>
      <c r="F1475" s="8" t="s">
        <v>669</v>
      </c>
      <c r="G1475" s="8" t="n">
        <v>0</v>
      </c>
    </row>
    <row r="1476" customFormat="false" ht="12.75" hidden="false" customHeight="false" outlineLevel="0" collapsed="false">
      <c r="A1476" s="5" t="s">
        <v>4763</v>
      </c>
      <c r="B1476" s="6" t="n">
        <v>36957</v>
      </c>
      <c r="C1476" s="7" t="s">
        <v>707</v>
      </c>
      <c r="D1476" s="7" t="s">
        <v>4721</v>
      </c>
      <c r="E1476" s="7" t="s">
        <v>3053</v>
      </c>
      <c r="F1476" s="8" t="s">
        <v>669</v>
      </c>
      <c r="G1476" s="8" t="n">
        <v>0</v>
      </c>
    </row>
    <row r="1477" customFormat="false" ht="12.75" hidden="false" customHeight="false" outlineLevel="0" collapsed="false">
      <c r="A1477" s="5" t="s">
        <v>4763</v>
      </c>
      <c r="B1477" s="6" t="n">
        <v>36957</v>
      </c>
      <c r="C1477" s="7" t="s">
        <v>707</v>
      </c>
      <c r="D1477" s="7" t="s">
        <v>4721</v>
      </c>
      <c r="E1477" s="7" t="s">
        <v>3053</v>
      </c>
      <c r="F1477" s="8" t="s">
        <v>669</v>
      </c>
      <c r="G1477" s="8" t="n">
        <v>0</v>
      </c>
    </row>
    <row r="1478" customFormat="false" ht="12.75" hidden="false" customHeight="false" outlineLevel="0" collapsed="false">
      <c r="A1478" s="5" t="s">
        <v>4764</v>
      </c>
      <c r="B1478" s="6" t="n">
        <v>36959</v>
      </c>
      <c r="C1478" s="7" t="s">
        <v>707</v>
      </c>
      <c r="D1478" s="7" t="s">
        <v>4721</v>
      </c>
      <c r="E1478" s="7" t="s">
        <v>3053</v>
      </c>
      <c r="F1478" s="8" t="s">
        <v>669</v>
      </c>
      <c r="G1478" s="8" t="n">
        <v>0</v>
      </c>
    </row>
    <row r="1479" customFormat="false" ht="12.75" hidden="false" customHeight="false" outlineLevel="0" collapsed="false">
      <c r="A1479" s="5" t="s">
        <v>4765</v>
      </c>
      <c r="B1479" s="6" t="n">
        <v>36959</v>
      </c>
      <c r="C1479" s="7" t="s">
        <v>707</v>
      </c>
      <c r="D1479" s="7" t="s">
        <v>4721</v>
      </c>
      <c r="E1479" s="7" t="s">
        <v>3053</v>
      </c>
      <c r="F1479" s="8" t="s">
        <v>669</v>
      </c>
      <c r="G1479" s="8" t="n">
        <v>0</v>
      </c>
    </row>
    <row r="1480" customFormat="false" ht="12.75" hidden="false" customHeight="false" outlineLevel="0" collapsed="false">
      <c r="A1480" s="5" t="s">
        <v>4766</v>
      </c>
      <c r="B1480" s="6" t="n">
        <v>36959</v>
      </c>
      <c r="C1480" s="7" t="s">
        <v>707</v>
      </c>
      <c r="D1480" s="7" t="s">
        <v>4721</v>
      </c>
      <c r="E1480" s="7" t="s">
        <v>3053</v>
      </c>
      <c r="F1480" s="8" t="s">
        <v>669</v>
      </c>
      <c r="G1480" s="8" t="n">
        <v>0</v>
      </c>
    </row>
    <row r="1481" customFormat="false" ht="12.75" hidden="false" customHeight="false" outlineLevel="0" collapsed="false">
      <c r="A1481" s="5" t="s">
        <v>4764</v>
      </c>
      <c r="B1481" s="6" t="n">
        <v>36959</v>
      </c>
      <c r="C1481" s="7" t="s">
        <v>707</v>
      </c>
      <c r="D1481" s="7" t="s">
        <v>4721</v>
      </c>
      <c r="E1481" s="7" t="s">
        <v>3053</v>
      </c>
      <c r="F1481" s="8" t="s">
        <v>669</v>
      </c>
      <c r="G1481" s="8" t="n">
        <v>0</v>
      </c>
    </row>
    <row r="1482" customFormat="false" ht="12.75" hidden="false" customHeight="false" outlineLevel="0" collapsed="false">
      <c r="A1482" s="5" t="s">
        <v>4767</v>
      </c>
      <c r="B1482" s="6" t="n">
        <v>36962</v>
      </c>
      <c r="C1482" s="7" t="s">
        <v>780</v>
      </c>
      <c r="D1482" s="7" t="s">
        <v>4721</v>
      </c>
      <c r="E1482" s="7" t="s">
        <v>3053</v>
      </c>
      <c r="F1482" s="8" t="s">
        <v>665</v>
      </c>
      <c r="G1482" s="8" t="n">
        <v>0</v>
      </c>
    </row>
    <row r="1483" customFormat="false" ht="12.75" hidden="false" customHeight="false" outlineLevel="0" collapsed="false">
      <c r="A1483" s="5" t="s">
        <v>4768</v>
      </c>
      <c r="B1483" s="6" t="n">
        <v>36962</v>
      </c>
      <c r="C1483" s="7" t="s">
        <v>707</v>
      </c>
      <c r="D1483" s="7" t="s">
        <v>4721</v>
      </c>
      <c r="E1483" s="7" t="s">
        <v>3053</v>
      </c>
      <c r="F1483" s="8" t="s">
        <v>665</v>
      </c>
      <c r="G1483" s="8" t="n">
        <v>0</v>
      </c>
    </row>
    <row r="1484" customFormat="false" ht="12.75" hidden="false" customHeight="false" outlineLevel="0" collapsed="false">
      <c r="A1484" s="5" t="s">
        <v>4769</v>
      </c>
      <c r="B1484" s="6" t="n">
        <v>36963</v>
      </c>
      <c r="C1484" s="7" t="s">
        <v>788</v>
      </c>
      <c r="D1484" s="7" t="s">
        <v>4721</v>
      </c>
      <c r="E1484" s="7" t="s">
        <v>3053</v>
      </c>
      <c r="F1484" s="8" t="s">
        <v>665</v>
      </c>
      <c r="G1484" s="8" t="n">
        <v>0</v>
      </c>
    </row>
    <row r="1485" customFormat="false" ht="12.75" hidden="false" customHeight="false" outlineLevel="0" collapsed="false">
      <c r="A1485" s="5" t="s">
        <v>4770</v>
      </c>
      <c r="B1485" s="6" t="n">
        <v>36964</v>
      </c>
      <c r="C1485" s="7" t="s">
        <v>690</v>
      </c>
      <c r="D1485" s="7" t="s">
        <v>4721</v>
      </c>
      <c r="E1485" s="7" t="s">
        <v>3053</v>
      </c>
      <c r="F1485" s="8" t="s">
        <v>665</v>
      </c>
      <c r="G1485" s="8" t="n">
        <v>0</v>
      </c>
    </row>
    <row r="1486" customFormat="false" ht="12.75" hidden="false" customHeight="false" outlineLevel="0" collapsed="false">
      <c r="A1486" s="5" t="s">
        <v>4771</v>
      </c>
      <c r="B1486" s="6" t="n">
        <v>36965</v>
      </c>
      <c r="C1486" s="7" t="s">
        <v>690</v>
      </c>
      <c r="D1486" s="7" t="s">
        <v>4721</v>
      </c>
      <c r="E1486" s="7" t="s">
        <v>3053</v>
      </c>
      <c r="F1486" s="8" t="s">
        <v>669</v>
      </c>
      <c r="G1486" s="8" t="n">
        <v>0</v>
      </c>
    </row>
    <row r="1487" customFormat="false" ht="12.75" hidden="false" customHeight="false" outlineLevel="0" collapsed="false">
      <c r="A1487" s="5" t="s">
        <v>4772</v>
      </c>
      <c r="B1487" s="6" t="n">
        <v>36965</v>
      </c>
      <c r="C1487" s="7" t="s">
        <v>707</v>
      </c>
      <c r="D1487" s="7" t="s">
        <v>4721</v>
      </c>
      <c r="E1487" s="7" t="s">
        <v>3053</v>
      </c>
      <c r="F1487" s="8" t="s">
        <v>665</v>
      </c>
      <c r="G1487" s="8" t="n">
        <v>0</v>
      </c>
    </row>
    <row r="1488" customFormat="false" ht="12.75" hidden="false" customHeight="false" outlineLevel="0" collapsed="false">
      <c r="A1488" s="5" t="s">
        <v>4773</v>
      </c>
      <c r="B1488" s="6" t="n">
        <v>36966</v>
      </c>
      <c r="C1488" s="7" t="s">
        <v>707</v>
      </c>
      <c r="D1488" s="7" t="s">
        <v>4721</v>
      </c>
      <c r="E1488" s="7" t="s">
        <v>3053</v>
      </c>
      <c r="F1488" s="8" t="s">
        <v>665</v>
      </c>
      <c r="G1488" s="8" t="n">
        <v>0</v>
      </c>
    </row>
    <row r="1489" customFormat="false" ht="12.75" hidden="false" customHeight="false" outlineLevel="0" collapsed="false">
      <c r="A1489" s="5" t="s">
        <v>4774</v>
      </c>
      <c r="B1489" s="6" t="n">
        <v>36970</v>
      </c>
      <c r="C1489" s="7" t="s">
        <v>690</v>
      </c>
      <c r="D1489" s="7" t="s">
        <v>4721</v>
      </c>
      <c r="E1489" s="7" t="s">
        <v>3053</v>
      </c>
      <c r="F1489" s="8" t="s">
        <v>669</v>
      </c>
      <c r="G1489" s="8" t="n">
        <v>0</v>
      </c>
    </row>
    <row r="1490" customFormat="false" ht="12.75" hidden="false" customHeight="false" outlineLevel="0" collapsed="false">
      <c r="A1490" s="5" t="s">
        <v>4775</v>
      </c>
      <c r="B1490" s="6" t="n">
        <v>36971</v>
      </c>
      <c r="C1490" s="7" t="s">
        <v>707</v>
      </c>
      <c r="D1490" s="7" t="s">
        <v>4721</v>
      </c>
      <c r="E1490" s="7" t="s">
        <v>3053</v>
      </c>
      <c r="F1490" s="8" t="s">
        <v>665</v>
      </c>
      <c r="G1490" s="8" t="n">
        <v>0</v>
      </c>
    </row>
    <row r="1491" customFormat="false" ht="12.75" hidden="false" customHeight="false" outlineLevel="0" collapsed="false">
      <c r="A1491" s="5" t="s">
        <v>4776</v>
      </c>
      <c r="B1491" s="6" t="n">
        <v>36972</v>
      </c>
      <c r="C1491" s="7" t="s">
        <v>707</v>
      </c>
      <c r="D1491" s="7" t="s">
        <v>4721</v>
      </c>
      <c r="E1491" s="7" t="s">
        <v>3053</v>
      </c>
      <c r="F1491" s="8" t="s">
        <v>665</v>
      </c>
      <c r="G1491" s="8" t="n">
        <v>0</v>
      </c>
    </row>
    <row r="1492" customFormat="false" ht="12.75" hidden="false" customHeight="false" outlineLevel="0" collapsed="false">
      <c r="A1492" s="5" t="s">
        <v>4777</v>
      </c>
      <c r="B1492" s="6" t="n">
        <v>36973</v>
      </c>
      <c r="C1492" s="7" t="s">
        <v>690</v>
      </c>
      <c r="D1492" s="7" t="s">
        <v>4721</v>
      </c>
      <c r="E1492" s="7" t="s">
        <v>3053</v>
      </c>
      <c r="F1492" s="8" t="s">
        <v>665</v>
      </c>
      <c r="G1492" s="8" t="n">
        <v>0</v>
      </c>
    </row>
    <row r="1493" customFormat="false" ht="12.75" hidden="false" customHeight="false" outlineLevel="0" collapsed="false">
      <c r="A1493" s="5" t="s">
        <v>4778</v>
      </c>
      <c r="B1493" s="6" t="n">
        <v>36973</v>
      </c>
      <c r="C1493" s="7" t="s">
        <v>690</v>
      </c>
      <c r="D1493" s="7" t="s">
        <v>4721</v>
      </c>
      <c r="E1493" s="7" t="s">
        <v>3053</v>
      </c>
      <c r="F1493" s="8" t="s">
        <v>665</v>
      </c>
      <c r="G1493" s="8" t="n">
        <v>0</v>
      </c>
    </row>
    <row r="1494" customFormat="false" ht="12.75" hidden="false" customHeight="false" outlineLevel="0" collapsed="false">
      <c r="A1494" s="5" t="s">
        <v>4720</v>
      </c>
      <c r="B1494" s="6" t="n">
        <v>36977</v>
      </c>
      <c r="C1494" s="7" t="s">
        <v>716</v>
      </c>
      <c r="D1494" s="7" t="s">
        <v>4721</v>
      </c>
      <c r="E1494" s="7" t="s">
        <v>3053</v>
      </c>
      <c r="F1494" s="8" t="s">
        <v>665</v>
      </c>
      <c r="G1494" s="8" t="n">
        <v>0</v>
      </c>
    </row>
    <row r="1495" customFormat="false" ht="12.75" hidden="false" customHeight="false" outlineLevel="0" collapsed="false">
      <c r="A1495" s="5" t="s">
        <v>4779</v>
      </c>
      <c r="B1495" s="6" t="n">
        <v>36977</v>
      </c>
      <c r="C1495" s="7" t="s">
        <v>739</v>
      </c>
      <c r="D1495" s="7" t="s">
        <v>4721</v>
      </c>
      <c r="E1495" s="7" t="s">
        <v>3053</v>
      </c>
      <c r="F1495" s="8" t="s">
        <v>665</v>
      </c>
      <c r="G1495" s="8" t="n">
        <v>0</v>
      </c>
    </row>
    <row r="1496" customFormat="false" ht="12.75" hidden="false" customHeight="false" outlineLevel="0" collapsed="false">
      <c r="A1496" s="5" t="s">
        <v>4780</v>
      </c>
      <c r="B1496" s="6" t="n">
        <v>36979</v>
      </c>
      <c r="C1496" s="7" t="s">
        <v>4781</v>
      </c>
      <c r="D1496" s="7" t="s">
        <v>4721</v>
      </c>
      <c r="E1496" s="7" t="s">
        <v>3053</v>
      </c>
      <c r="F1496" s="8" t="s">
        <v>669</v>
      </c>
      <c r="G1496" s="8" t="n">
        <v>0</v>
      </c>
    </row>
    <row r="1497" customFormat="false" ht="12.75" hidden="false" customHeight="false" outlineLevel="0" collapsed="false">
      <c r="A1497" s="5" t="s">
        <v>3668</v>
      </c>
      <c r="B1497" s="6" t="n">
        <v>36979</v>
      </c>
      <c r="C1497" s="7" t="s">
        <v>707</v>
      </c>
      <c r="D1497" s="7" t="s">
        <v>4721</v>
      </c>
      <c r="E1497" s="7" t="s">
        <v>3053</v>
      </c>
      <c r="F1497" s="8" t="s">
        <v>665</v>
      </c>
      <c r="G1497" s="8" t="n">
        <v>0</v>
      </c>
    </row>
    <row r="1498" customFormat="false" ht="12.75" hidden="false" customHeight="false" outlineLevel="0" collapsed="false">
      <c r="A1498" s="5" t="s">
        <v>4782</v>
      </c>
      <c r="B1498" s="6" t="n">
        <v>36980</v>
      </c>
      <c r="C1498" s="7" t="s">
        <v>707</v>
      </c>
      <c r="D1498" s="7" t="s">
        <v>4721</v>
      </c>
      <c r="E1498" s="7" t="s">
        <v>3053</v>
      </c>
      <c r="F1498" s="8" t="s">
        <v>669</v>
      </c>
      <c r="G1498" s="8" t="n">
        <v>0</v>
      </c>
    </row>
    <row r="1499" customFormat="false" ht="12.75" hidden="false" customHeight="false" outlineLevel="0" collapsed="false">
      <c r="A1499" s="5" t="s">
        <v>4763</v>
      </c>
      <c r="B1499" s="6" t="n">
        <v>36957</v>
      </c>
      <c r="C1499" s="7" t="s">
        <v>707</v>
      </c>
      <c r="D1499" s="7" t="s">
        <v>4721</v>
      </c>
      <c r="E1499" s="7" t="s">
        <v>20</v>
      </c>
      <c r="F1499" s="8" t="s">
        <v>4724</v>
      </c>
      <c r="G1499" s="8" t="n">
        <v>2400</v>
      </c>
    </row>
    <row r="1500" customFormat="false" ht="12.75" hidden="false" customHeight="false" outlineLevel="0" collapsed="false">
      <c r="A1500" s="5" t="s">
        <v>4783</v>
      </c>
      <c r="B1500" s="6" t="n">
        <v>36962</v>
      </c>
      <c r="C1500" s="7" t="s">
        <v>4784</v>
      </c>
      <c r="D1500" s="7" t="s">
        <v>4721</v>
      </c>
      <c r="E1500" s="7" t="s">
        <v>20</v>
      </c>
      <c r="F1500" s="8" t="s">
        <v>665</v>
      </c>
      <c r="G1500" s="8" t="n">
        <v>300</v>
      </c>
    </row>
    <row r="1501" customFormat="false" ht="12.75" hidden="false" customHeight="false" outlineLevel="0" collapsed="false">
      <c r="A1501" s="5" t="s">
        <v>4769</v>
      </c>
      <c r="B1501" s="6" t="n">
        <v>36963</v>
      </c>
      <c r="C1501" s="7" t="s">
        <v>788</v>
      </c>
      <c r="D1501" s="7" t="s">
        <v>4721</v>
      </c>
      <c r="E1501" s="7" t="s">
        <v>20</v>
      </c>
      <c r="F1501" s="8" t="s">
        <v>665</v>
      </c>
      <c r="G1501" s="8" t="n">
        <v>21400</v>
      </c>
    </row>
    <row r="1502" customFormat="false" ht="12.75" hidden="false" customHeight="false" outlineLevel="0" collapsed="false">
      <c r="A1502" s="5" t="s">
        <v>4772</v>
      </c>
      <c r="B1502" s="6" t="n">
        <v>36965</v>
      </c>
      <c r="C1502" s="7" t="s">
        <v>707</v>
      </c>
      <c r="D1502" s="7" t="s">
        <v>4721</v>
      </c>
      <c r="E1502" s="7" t="s">
        <v>20</v>
      </c>
      <c r="F1502" s="8" t="s">
        <v>4745</v>
      </c>
      <c r="G1502" s="8" t="n">
        <v>600</v>
      </c>
    </row>
    <row r="1503" customFormat="false" ht="12.75" hidden="false" customHeight="false" outlineLevel="0" collapsed="false">
      <c r="A1503" s="5" t="s">
        <v>4775</v>
      </c>
      <c r="B1503" s="6" t="n">
        <v>36971</v>
      </c>
      <c r="C1503" s="7" t="s">
        <v>707</v>
      </c>
      <c r="D1503" s="7" t="s">
        <v>4721</v>
      </c>
      <c r="E1503" s="7" t="s">
        <v>20</v>
      </c>
      <c r="F1503" s="8" t="s">
        <v>665</v>
      </c>
      <c r="G1503" s="8" t="n">
        <v>1100</v>
      </c>
    </row>
    <row r="1504" customFormat="false" ht="12.75" hidden="false" customHeight="false" outlineLevel="0" collapsed="false">
      <c r="A1504" s="5" t="s">
        <v>4778</v>
      </c>
      <c r="B1504" s="6" t="n">
        <v>36973</v>
      </c>
      <c r="C1504" s="7" t="s">
        <v>895</v>
      </c>
      <c r="D1504" s="7" t="s">
        <v>4721</v>
      </c>
      <c r="E1504" s="7" t="s">
        <v>20</v>
      </c>
      <c r="F1504" s="8" t="s">
        <v>665</v>
      </c>
      <c r="G1504" s="8" t="n">
        <v>0</v>
      </c>
    </row>
    <row r="1505" customFormat="false" ht="12.75" hidden="false" customHeight="false" outlineLevel="0" collapsed="false">
      <c r="A1505" s="5" t="s">
        <v>4777</v>
      </c>
      <c r="B1505" s="6" t="n">
        <v>36973</v>
      </c>
      <c r="C1505" s="7" t="s">
        <v>895</v>
      </c>
      <c r="D1505" s="7" t="s">
        <v>4721</v>
      </c>
      <c r="E1505" s="7" t="s">
        <v>20</v>
      </c>
      <c r="F1505" s="8" t="s">
        <v>665</v>
      </c>
      <c r="G1505" s="8" t="n">
        <v>0</v>
      </c>
    </row>
    <row r="1506" customFormat="false" ht="12.75" hidden="false" customHeight="false" outlineLevel="0" collapsed="false">
      <c r="A1506" s="5" t="s">
        <v>4720</v>
      </c>
      <c r="B1506" s="6" t="n">
        <v>36977</v>
      </c>
      <c r="C1506" s="7" t="s">
        <v>798</v>
      </c>
      <c r="D1506" s="7" t="s">
        <v>4721</v>
      </c>
      <c r="E1506" s="7" t="s">
        <v>760</v>
      </c>
      <c r="F1506" s="8" t="s">
        <v>796</v>
      </c>
      <c r="G1506" s="8" t="n">
        <v>18450</v>
      </c>
    </row>
    <row r="1507" customFormat="false" ht="12.75" hidden="false" customHeight="false" outlineLevel="0" collapsed="false">
      <c r="A1507" s="5" t="s">
        <v>4779</v>
      </c>
      <c r="B1507" s="6" t="n">
        <v>36977</v>
      </c>
      <c r="C1507" s="7" t="s">
        <v>739</v>
      </c>
      <c r="D1507" s="7" t="s">
        <v>4721</v>
      </c>
      <c r="E1507" s="7" t="s">
        <v>26</v>
      </c>
      <c r="F1507" s="8" t="s">
        <v>796</v>
      </c>
      <c r="G1507" s="8" t="n">
        <v>1000</v>
      </c>
    </row>
    <row r="1508" customFormat="false" ht="12.75" hidden="false" customHeight="false" outlineLevel="0" collapsed="false">
      <c r="A1508" s="5" t="s">
        <v>3668</v>
      </c>
      <c r="B1508" s="6" t="n">
        <v>36979</v>
      </c>
      <c r="C1508" s="7" t="s">
        <v>707</v>
      </c>
      <c r="D1508" s="7" t="s">
        <v>4721</v>
      </c>
      <c r="E1508" s="7" t="s">
        <v>20</v>
      </c>
      <c r="F1508" s="8" t="s">
        <v>665</v>
      </c>
      <c r="G1508" s="8" t="n">
        <v>150</v>
      </c>
    </row>
    <row r="1509" customFormat="false" ht="12.75" hidden="false" customHeight="false" outlineLevel="0" collapsed="false">
      <c r="A1509" s="5" t="s">
        <v>4782</v>
      </c>
      <c r="B1509" s="6" t="n">
        <v>36980</v>
      </c>
      <c r="C1509" s="7" t="s">
        <v>707</v>
      </c>
      <c r="D1509" s="7" t="s">
        <v>4721</v>
      </c>
      <c r="E1509" s="7" t="s">
        <v>20</v>
      </c>
      <c r="F1509" s="8" t="s">
        <v>4724</v>
      </c>
      <c r="G1509" s="8" t="n">
        <v>0</v>
      </c>
    </row>
    <row r="1510" customFormat="false" ht="12.75" hidden="false" customHeight="false" outlineLevel="0" collapsed="false">
      <c r="A1510" s="5" t="s">
        <v>4785</v>
      </c>
      <c r="B1510" s="6" t="n">
        <v>36951</v>
      </c>
      <c r="C1510" s="7" t="s">
        <v>895</v>
      </c>
      <c r="D1510" s="7" t="s">
        <v>4721</v>
      </c>
      <c r="E1510" s="7" t="s">
        <v>376</v>
      </c>
      <c r="F1510" s="8" t="s">
        <v>665</v>
      </c>
      <c r="G1510" s="8" t="n">
        <v>6552</v>
      </c>
    </row>
    <row r="1511" customFormat="false" ht="12.75" hidden="false" customHeight="false" outlineLevel="0" collapsed="false">
      <c r="A1511" s="5" t="s">
        <v>4786</v>
      </c>
      <c r="B1511" s="6" t="n">
        <v>36948</v>
      </c>
      <c r="C1511" s="7" t="s">
        <v>4787</v>
      </c>
      <c r="D1511" s="7" t="s">
        <v>4721</v>
      </c>
      <c r="E1511" s="7" t="s">
        <v>1172</v>
      </c>
      <c r="F1511" s="8" t="s">
        <v>979</v>
      </c>
      <c r="G1511" s="8" t="n">
        <v>894</v>
      </c>
    </row>
    <row r="1512" customFormat="false" ht="12.75" hidden="false" customHeight="false" outlineLevel="0" collapsed="false">
      <c r="A1512" s="5" t="s">
        <v>4786</v>
      </c>
      <c r="B1512" s="6" t="n">
        <v>36949</v>
      </c>
      <c r="C1512" s="7" t="s">
        <v>4787</v>
      </c>
      <c r="D1512" s="7" t="s">
        <v>4721</v>
      </c>
      <c r="E1512" s="7" t="s">
        <v>1172</v>
      </c>
      <c r="F1512" s="8" t="s">
        <v>979</v>
      </c>
      <c r="G1512" s="8" t="n">
        <v>-894</v>
      </c>
    </row>
    <row r="1513" customFormat="false" ht="12.75" hidden="false" customHeight="false" outlineLevel="0" collapsed="false">
      <c r="A1513" s="5" t="s">
        <v>4788</v>
      </c>
      <c r="B1513" s="6" t="n">
        <v>36948</v>
      </c>
      <c r="C1513" s="7" t="s">
        <v>4789</v>
      </c>
      <c r="D1513" s="7" t="s">
        <v>4721</v>
      </c>
      <c r="E1513" s="7" t="s">
        <v>1608</v>
      </c>
      <c r="F1513" s="8" t="s">
        <v>4724</v>
      </c>
      <c r="G1513" s="8" t="n">
        <v>1550</v>
      </c>
    </row>
    <row r="1514" customFormat="false" ht="12.75" hidden="false" customHeight="false" outlineLevel="0" collapsed="false">
      <c r="A1514" s="5" t="s">
        <v>4790</v>
      </c>
      <c r="B1514" s="6" t="n">
        <v>36943</v>
      </c>
      <c r="C1514" s="7" t="s">
        <v>785</v>
      </c>
      <c r="D1514" s="7" t="s">
        <v>4721</v>
      </c>
      <c r="E1514" s="7" t="s">
        <v>1172</v>
      </c>
      <c r="F1514" s="8" t="s">
        <v>4724</v>
      </c>
      <c r="G1514" s="8" t="n">
        <v>617.21</v>
      </c>
    </row>
    <row r="1515" customFormat="false" ht="12.75" hidden="false" customHeight="false" outlineLevel="0" collapsed="false">
      <c r="A1515" s="5" t="s">
        <v>4791</v>
      </c>
      <c r="B1515" s="6" t="n">
        <v>36938</v>
      </c>
      <c r="C1515" s="7" t="s">
        <v>4792</v>
      </c>
      <c r="D1515" s="7" t="s">
        <v>4721</v>
      </c>
      <c r="E1515" s="7" t="s">
        <v>686</v>
      </c>
      <c r="F1515" s="8" t="s">
        <v>4724</v>
      </c>
      <c r="G1515" s="8" t="n">
        <v>18197</v>
      </c>
    </row>
    <row r="1516" customFormat="false" ht="12.75" hidden="false" customHeight="false" outlineLevel="0" collapsed="false">
      <c r="A1516" s="5" t="s">
        <v>4793</v>
      </c>
      <c r="B1516" s="6" t="n">
        <v>36944</v>
      </c>
      <c r="C1516" s="7" t="s">
        <v>785</v>
      </c>
      <c r="D1516" s="7" t="s">
        <v>4721</v>
      </c>
      <c r="E1516" s="7" t="s">
        <v>686</v>
      </c>
      <c r="F1516" s="8" t="s">
        <v>4724</v>
      </c>
      <c r="G1516" s="8" t="n">
        <v>775</v>
      </c>
    </row>
    <row r="1517" customFormat="false" ht="12.75" hidden="false" customHeight="false" outlineLevel="0" collapsed="false">
      <c r="A1517" s="5"/>
      <c r="B1517" s="6" t="n">
        <v>36944</v>
      </c>
      <c r="C1517" s="7" t="s">
        <v>4794</v>
      </c>
      <c r="D1517" s="7" t="s">
        <v>4721</v>
      </c>
      <c r="E1517" s="7" t="s">
        <v>4795</v>
      </c>
      <c r="F1517" s="8" t="s">
        <v>4724</v>
      </c>
      <c r="G1517" s="8" t="n">
        <v>18250</v>
      </c>
    </row>
    <row r="1518" customFormat="false" ht="12.75" hidden="false" customHeight="false" outlineLevel="0" collapsed="false">
      <c r="A1518" s="5" t="s">
        <v>4796</v>
      </c>
      <c r="B1518" s="6" t="n">
        <v>36929</v>
      </c>
      <c r="C1518" s="7" t="s">
        <v>739</v>
      </c>
      <c r="D1518" s="7" t="s">
        <v>4721</v>
      </c>
      <c r="E1518" s="7" t="s">
        <v>3053</v>
      </c>
      <c r="F1518" s="8" t="s">
        <v>4724</v>
      </c>
      <c r="G1518" s="8" t="n">
        <v>0</v>
      </c>
    </row>
    <row r="1519" customFormat="false" ht="12.75" hidden="false" customHeight="false" outlineLevel="0" collapsed="false">
      <c r="A1519" s="5" t="s">
        <v>4797</v>
      </c>
      <c r="B1519" s="6" t="n">
        <v>36936</v>
      </c>
      <c r="C1519" s="7" t="s">
        <v>716</v>
      </c>
      <c r="D1519" s="7" t="s">
        <v>4721</v>
      </c>
      <c r="E1519" s="7" t="s">
        <v>3053</v>
      </c>
      <c r="F1519" s="8" t="s">
        <v>4724</v>
      </c>
      <c r="G1519" s="8" t="n">
        <v>3100</v>
      </c>
    </row>
    <row r="1520" customFormat="false" ht="12.75" hidden="false" customHeight="false" outlineLevel="0" collapsed="false">
      <c r="A1520" s="5" t="s">
        <v>4798</v>
      </c>
      <c r="B1520" s="6" t="n">
        <v>36943</v>
      </c>
      <c r="C1520" s="7" t="s">
        <v>895</v>
      </c>
      <c r="D1520" s="7" t="s">
        <v>4721</v>
      </c>
      <c r="E1520" s="7" t="s">
        <v>3053</v>
      </c>
      <c r="F1520" s="8" t="s">
        <v>4724</v>
      </c>
      <c r="G1520" s="8" t="n">
        <v>0</v>
      </c>
    </row>
    <row r="1521" customFormat="false" ht="12.75" hidden="false" customHeight="false" outlineLevel="0" collapsed="false">
      <c r="A1521" s="5" t="s">
        <v>4799</v>
      </c>
      <c r="B1521" s="6" t="n">
        <v>36943</v>
      </c>
      <c r="C1521" s="7" t="s">
        <v>707</v>
      </c>
      <c r="D1521" s="7" t="s">
        <v>4721</v>
      </c>
      <c r="E1521" s="7" t="s">
        <v>3053</v>
      </c>
      <c r="F1521" s="8" t="s">
        <v>4724</v>
      </c>
      <c r="G1521" s="8" t="n">
        <v>1200</v>
      </c>
    </row>
    <row r="1522" customFormat="false" ht="12.75" hidden="false" customHeight="false" outlineLevel="0" collapsed="false">
      <c r="A1522" s="5" t="s">
        <v>4799</v>
      </c>
      <c r="B1522" s="6" t="n">
        <v>36943</v>
      </c>
      <c r="C1522" s="7" t="s">
        <v>707</v>
      </c>
      <c r="D1522" s="7" t="s">
        <v>4721</v>
      </c>
      <c r="E1522" s="7" t="s">
        <v>3053</v>
      </c>
      <c r="F1522" s="8" t="s">
        <v>4724</v>
      </c>
      <c r="G1522" s="8" t="n">
        <v>0</v>
      </c>
    </row>
    <row r="1523" customFormat="false" ht="12.75" hidden="false" customHeight="false" outlineLevel="0" collapsed="false">
      <c r="A1523" s="5" t="s">
        <v>4799</v>
      </c>
      <c r="B1523" s="6" t="n">
        <v>36943</v>
      </c>
      <c r="C1523" s="7" t="s">
        <v>707</v>
      </c>
      <c r="D1523" s="7" t="s">
        <v>4721</v>
      </c>
      <c r="E1523" s="7" t="s">
        <v>3053</v>
      </c>
      <c r="F1523" s="8" t="s">
        <v>4724</v>
      </c>
      <c r="G1523" s="8" t="n">
        <v>0</v>
      </c>
    </row>
    <row r="1524" customFormat="false" ht="12.75" hidden="false" customHeight="false" outlineLevel="0" collapsed="false">
      <c r="A1524" s="5" t="s">
        <v>4800</v>
      </c>
      <c r="B1524" s="6" t="n">
        <v>36945</v>
      </c>
      <c r="C1524" s="7" t="s">
        <v>713</v>
      </c>
      <c r="D1524" s="7" t="s">
        <v>4721</v>
      </c>
      <c r="E1524" s="7" t="s">
        <v>3053</v>
      </c>
      <c r="F1524" s="8" t="s">
        <v>4724</v>
      </c>
      <c r="G1524" s="8" t="n">
        <v>0</v>
      </c>
    </row>
    <row r="1525" customFormat="false" ht="12.75" hidden="false" customHeight="false" outlineLevel="0" collapsed="false">
      <c r="A1525" s="5" t="s">
        <v>4801</v>
      </c>
      <c r="B1525" s="6" t="n">
        <v>36948</v>
      </c>
      <c r="C1525" s="7" t="s">
        <v>713</v>
      </c>
      <c r="D1525" s="7" t="s">
        <v>4721</v>
      </c>
      <c r="E1525" s="7" t="s">
        <v>3053</v>
      </c>
      <c r="F1525" s="8" t="s">
        <v>4724</v>
      </c>
      <c r="G1525" s="8" t="n">
        <v>0</v>
      </c>
    </row>
    <row r="1526" customFormat="false" ht="12.75" hidden="false" customHeight="false" outlineLevel="0" collapsed="false">
      <c r="A1526" s="5" t="s">
        <v>4802</v>
      </c>
      <c r="B1526" s="6" t="n">
        <v>36948</v>
      </c>
      <c r="C1526" s="7" t="s">
        <v>707</v>
      </c>
      <c r="D1526" s="7" t="s">
        <v>4721</v>
      </c>
      <c r="E1526" s="7" t="s">
        <v>3053</v>
      </c>
      <c r="F1526" s="8" t="s">
        <v>4724</v>
      </c>
      <c r="G1526" s="8" t="n">
        <v>0</v>
      </c>
    </row>
    <row r="1527" customFormat="false" ht="12.75" hidden="false" customHeight="false" outlineLevel="0" collapsed="false">
      <c r="A1527" s="5" t="s">
        <v>4803</v>
      </c>
      <c r="B1527" s="6" t="n">
        <v>36929</v>
      </c>
      <c r="C1527" s="7" t="s">
        <v>4804</v>
      </c>
      <c r="D1527" s="7" t="s">
        <v>4721</v>
      </c>
      <c r="E1527" s="7" t="s">
        <v>672</v>
      </c>
      <c r="F1527" s="8" t="s">
        <v>665</v>
      </c>
      <c r="G1527" s="8" t="n">
        <v>14962</v>
      </c>
    </row>
    <row r="1528" customFormat="false" ht="12.75" hidden="false" customHeight="false" outlineLevel="0" collapsed="false">
      <c r="A1528" s="5" t="s">
        <v>4805</v>
      </c>
      <c r="B1528" s="6" t="n">
        <v>36949</v>
      </c>
      <c r="C1528" s="7" t="s">
        <v>4806</v>
      </c>
      <c r="D1528" s="7" t="s">
        <v>4721</v>
      </c>
      <c r="E1528" s="7" t="s">
        <v>672</v>
      </c>
      <c r="F1528" s="8" t="s">
        <v>665</v>
      </c>
      <c r="G1528" s="8" t="n">
        <v>49.95</v>
      </c>
    </row>
    <row r="1529" customFormat="false" ht="12.75" hidden="false" customHeight="false" outlineLevel="0" collapsed="false">
      <c r="A1529" s="5" t="s">
        <v>3816</v>
      </c>
      <c r="B1529" s="6" t="n">
        <v>36950</v>
      </c>
      <c r="C1529" s="7" t="s">
        <v>4807</v>
      </c>
      <c r="D1529" s="7" t="s">
        <v>4721</v>
      </c>
      <c r="E1529" s="7" t="s">
        <v>672</v>
      </c>
      <c r="F1529" s="8" t="s">
        <v>665</v>
      </c>
      <c r="G1529" s="8" t="n">
        <v>13750</v>
      </c>
    </row>
    <row r="1530" customFormat="false" ht="12.75" hidden="false" customHeight="false" outlineLevel="0" collapsed="false">
      <c r="A1530" s="5"/>
      <c r="B1530" s="6" t="n">
        <v>36950</v>
      </c>
      <c r="C1530" s="7" t="s">
        <v>4808</v>
      </c>
      <c r="D1530" s="7" t="s">
        <v>4721</v>
      </c>
      <c r="E1530" s="7" t="s">
        <v>668</v>
      </c>
      <c r="F1530" s="8" t="s">
        <v>665</v>
      </c>
      <c r="G1530" s="8" t="n">
        <v>-18271</v>
      </c>
    </row>
    <row r="1531" customFormat="false" ht="12.75" hidden="false" customHeight="false" outlineLevel="0" collapsed="false">
      <c r="A1531" s="5" t="s">
        <v>4809</v>
      </c>
      <c r="B1531" s="6" t="n">
        <v>36945</v>
      </c>
      <c r="C1531" s="7" t="s">
        <v>4810</v>
      </c>
      <c r="D1531" s="7" t="s">
        <v>4721</v>
      </c>
      <c r="E1531" s="7" t="s">
        <v>4726</v>
      </c>
      <c r="F1531" s="8" t="s">
        <v>665</v>
      </c>
      <c r="G1531" s="8" t="n">
        <v>24174</v>
      </c>
    </row>
    <row r="1532" customFormat="false" ht="12.75" hidden="false" customHeight="false" outlineLevel="0" collapsed="false">
      <c r="A1532" s="5" t="s">
        <v>4809</v>
      </c>
      <c r="B1532" s="6" t="n">
        <v>36948</v>
      </c>
      <c r="C1532" s="7" t="s">
        <v>4810</v>
      </c>
      <c r="D1532" s="7" t="s">
        <v>4721</v>
      </c>
      <c r="E1532" s="7" t="s">
        <v>4726</v>
      </c>
      <c r="F1532" s="8" t="s">
        <v>665</v>
      </c>
      <c r="G1532" s="8" t="n">
        <v>-12500</v>
      </c>
    </row>
    <row r="1533" customFormat="false" ht="12.75" hidden="false" customHeight="false" outlineLevel="0" collapsed="false">
      <c r="A1533" s="5" t="s">
        <v>4811</v>
      </c>
      <c r="B1533" s="6" t="n">
        <v>36944</v>
      </c>
      <c r="C1533" s="7" t="s">
        <v>4744</v>
      </c>
      <c r="D1533" s="7" t="s">
        <v>4721</v>
      </c>
      <c r="E1533" s="7" t="s">
        <v>4795</v>
      </c>
      <c r="F1533" s="8" t="s">
        <v>665</v>
      </c>
      <c r="G1533" s="8" t="n">
        <v>4650</v>
      </c>
    </row>
    <row r="1534" customFormat="false" ht="12.75" hidden="false" customHeight="false" outlineLevel="0" collapsed="false">
      <c r="A1534" s="5" t="s">
        <v>4812</v>
      </c>
      <c r="B1534" s="6" t="n">
        <v>36923</v>
      </c>
      <c r="C1534" s="7" t="s">
        <v>707</v>
      </c>
      <c r="D1534" s="7" t="s">
        <v>4721</v>
      </c>
      <c r="E1534" s="7" t="s">
        <v>3053</v>
      </c>
      <c r="F1534" s="8" t="s">
        <v>665</v>
      </c>
      <c r="G1534" s="8" t="n">
        <v>0</v>
      </c>
    </row>
    <row r="1535" customFormat="false" ht="12.75" hidden="false" customHeight="false" outlineLevel="0" collapsed="false">
      <c r="A1535" s="5" t="s">
        <v>4813</v>
      </c>
      <c r="B1535" s="6" t="n">
        <v>36924</v>
      </c>
      <c r="C1535" s="7" t="s">
        <v>707</v>
      </c>
      <c r="D1535" s="7" t="s">
        <v>4721</v>
      </c>
      <c r="E1535" s="7" t="s">
        <v>3053</v>
      </c>
      <c r="F1535" s="8" t="s">
        <v>665</v>
      </c>
      <c r="G1535" s="8" t="n">
        <v>0</v>
      </c>
    </row>
    <row r="1536" customFormat="false" ht="12.75" hidden="false" customHeight="false" outlineLevel="0" collapsed="false">
      <c r="A1536" s="5" t="s">
        <v>4814</v>
      </c>
      <c r="B1536" s="6" t="n">
        <v>36924</v>
      </c>
      <c r="C1536" s="7" t="s">
        <v>690</v>
      </c>
      <c r="D1536" s="7" t="s">
        <v>4721</v>
      </c>
      <c r="E1536" s="7" t="s">
        <v>3053</v>
      </c>
      <c r="F1536" s="8" t="s">
        <v>665</v>
      </c>
      <c r="G1536" s="8" t="n">
        <v>0</v>
      </c>
    </row>
    <row r="1537" customFormat="false" ht="12.75" hidden="false" customHeight="false" outlineLevel="0" collapsed="false">
      <c r="A1537" s="5" t="s">
        <v>4815</v>
      </c>
      <c r="B1537" s="6" t="n">
        <v>36927</v>
      </c>
      <c r="C1537" s="7" t="s">
        <v>707</v>
      </c>
      <c r="D1537" s="7" t="s">
        <v>4721</v>
      </c>
      <c r="E1537" s="7" t="s">
        <v>3053</v>
      </c>
      <c r="F1537" s="8" t="s">
        <v>665</v>
      </c>
      <c r="G1537" s="8" t="n">
        <v>0</v>
      </c>
    </row>
    <row r="1538" customFormat="false" ht="12.75" hidden="false" customHeight="false" outlineLevel="0" collapsed="false">
      <c r="A1538" s="5" t="s">
        <v>4816</v>
      </c>
      <c r="B1538" s="6" t="n">
        <v>36928</v>
      </c>
      <c r="C1538" s="7" t="s">
        <v>707</v>
      </c>
      <c r="D1538" s="7" t="s">
        <v>4721</v>
      </c>
      <c r="E1538" s="7" t="s">
        <v>3053</v>
      </c>
      <c r="F1538" s="8" t="s">
        <v>665</v>
      </c>
      <c r="G1538" s="8" t="n">
        <v>0</v>
      </c>
    </row>
    <row r="1539" customFormat="false" ht="12.75" hidden="false" customHeight="false" outlineLevel="0" collapsed="false">
      <c r="A1539" s="5" t="s">
        <v>4817</v>
      </c>
      <c r="B1539" s="6" t="n">
        <v>36928</v>
      </c>
      <c r="C1539" s="7" t="s">
        <v>707</v>
      </c>
      <c r="D1539" s="7" t="s">
        <v>4721</v>
      </c>
      <c r="E1539" s="7" t="s">
        <v>3053</v>
      </c>
      <c r="F1539" s="8" t="s">
        <v>665</v>
      </c>
      <c r="G1539" s="8" t="n">
        <v>0</v>
      </c>
    </row>
    <row r="1540" customFormat="false" ht="12.75" hidden="false" customHeight="false" outlineLevel="0" collapsed="false">
      <c r="A1540" s="5" t="s">
        <v>4818</v>
      </c>
      <c r="B1540" s="6" t="n">
        <v>36936</v>
      </c>
      <c r="C1540" s="7" t="s">
        <v>895</v>
      </c>
      <c r="D1540" s="7" t="s">
        <v>4721</v>
      </c>
      <c r="E1540" s="7" t="s">
        <v>3053</v>
      </c>
      <c r="F1540" s="8" t="s">
        <v>665</v>
      </c>
      <c r="G1540" s="8" t="n">
        <v>0</v>
      </c>
    </row>
    <row r="1541" customFormat="false" ht="12.75" hidden="false" customHeight="false" outlineLevel="0" collapsed="false">
      <c r="A1541" s="5" t="s">
        <v>4819</v>
      </c>
      <c r="B1541" s="6" t="n">
        <v>36937</v>
      </c>
      <c r="C1541" s="7" t="s">
        <v>707</v>
      </c>
      <c r="D1541" s="7" t="s">
        <v>4721</v>
      </c>
      <c r="E1541" s="7" t="s">
        <v>3053</v>
      </c>
      <c r="F1541" s="8" t="s">
        <v>665</v>
      </c>
      <c r="G1541" s="8" t="n">
        <v>0</v>
      </c>
    </row>
    <row r="1542" customFormat="false" ht="12.75" hidden="false" customHeight="false" outlineLevel="0" collapsed="false">
      <c r="A1542" s="5" t="s">
        <v>4820</v>
      </c>
      <c r="B1542" s="6" t="n">
        <v>36937</v>
      </c>
      <c r="C1542" s="7" t="s">
        <v>895</v>
      </c>
      <c r="D1542" s="7" t="s">
        <v>4721</v>
      </c>
      <c r="E1542" s="7" t="s">
        <v>3053</v>
      </c>
      <c r="F1542" s="8" t="s">
        <v>665</v>
      </c>
      <c r="G1542" s="8" t="n">
        <v>0</v>
      </c>
    </row>
    <row r="1543" customFormat="false" ht="12.75" hidden="false" customHeight="false" outlineLevel="0" collapsed="false">
      <c r="A1543" s="5" t="s">
        <v>4821</v>
      </c>
      <c r="B1543" s="6" t="n">
        <v>36938</v>
      </c>
      <c r="C1543" s="7" t="s">
        <v>707</v>
      </c>
      <c r="D1543" s="7" t="s">
        <v>4721</v>
      </c>
      <c r="E1543" s="7" t="s">
        <v>3053</v>
      </c>
      <c r="F1543" s="8" t="s">
        <v>665</v>
      </c>
      <c r="G1543" s="8" t="n">
        <v>0</v>
      </c>
    </row>
    <row r="1544" customFormat="false" ht="12.75" hidden="false" customHeight="false" outlineLevel="0" collapsed="false">
      <c r="A1544" s="5" t="s">
        <v>4822</v>
      </c>
      <c r="B1544" s="6" t="n">
        <v>36938</v>
      </c>
      <c r="C1544" s="7" t="s">
        <v>713</v>
      </c>
      <c r="D1544" s="7" t="s">
        <v>4721</v>
      </c>
      <c r="E1544" s="7" t="s">
        <v>3053</v>
      </c>
      <c r="F1544" s="8" t="s">
        <v>665</v>
      </c>
      <c r="G1544" s="8" t="n">
        <v>0</v>
      </c>
    </row>
    <row r="1545" customFormat="false" ht="12.75" hidden="false" customHeight="false" outlineLevel="0" collapsed="false">
      <c r="A1545" s="5" t="s">
        <v>4823</v>
      </c>
      <c r="B1545" s="6" t="n">
        <v>36938</v>
      </c>
      <c r="C1545" s="7" t="s">
        <v>895</v>
      </c>
      <c r="D1545" s="7" t="s">
        <v>4721</v>
      </c>
      <c r="E1545" s="7" t="s">
        <v>3053</v>
      </c>
      <c r="F1545" s="8" t="s">
        <v>665</v>
      </c>
      <c r="G1545" s="8" t="n">
        <v>0</v>
      </c>
    </row>
    <row r="1546" customFormat="false" ht="12.75" hidden="false" customHeight="false" outlineLevel="0" collapsed="false">
      <c r="A1546" s="5" t="s">
        <v>4824</v>
      </c>
      <c r="B1546" s="6" t="n">
        <v>36938</v>
      </c>
      <c r="C1546" s="7" t="s">
        <v>895</v>
      </c>
      <c r="D1546" s="7" t="s">
        <v>4721</v>
      </c>
      <c r="E1546" s="7" t="s">
        <v>3053</v>
      </c>
      <c r="F1546" s="8" t="s">
        <v>665</v>
      </c>
      <c r="G1546" s="8" t="n">
        <v>0</v>
      </c>
    </row>
    <row r="1547" customFormat="false" ht="12.75" hidden="false" customHeight="false" outlineLevel="0" collapsed="false">
      <c r="A1547" s="5" t="s">
        <v>4825</v>
      </c>
      <c r="B1547" s="6" t="n">
        <v>36942</v>
      </c>
      <c r="C1547" s="7" t="s">
        <v>707</v>
      </c>
      <c r="D1547" s="7" t="s">
        <v>4721</v>
      </c>
      <c r="E1547" s="7" t="s">
        <v>3053</v>
      </c>
      <c r="F1547" s="8" t="s">
        <v>665</v>
      </c>
      <c r="G1547" s="8" t="n">
        <v>325</v>
      </c>
    </row>
    <row r="1548" customFormat="false" ht="12.75" hidden="false" customHeight="false" outlineLevel="0" collapsed="false">
      <c r="A1548" s="5" t="s">
        <v>4826</v>
      </c>
      <c r="B1548" s="6" t="n">
        <v>36942</v>
      </c>
      <c r="C1548" s="7" t="s">
        <v>707</v>
      </c>
      <c r="D1548" s="7" t="s">
        <v>4721</v>
      </c>
      <c r="E1548" s="7" t="s">
        <v>3053</v>
      </c>
      <c r="F1548" s="8" t="s">
        <v>665</v>
      </c>
      <c r="G1548" s="8" t="n">
        <v>0</v>
      </c>
    </row>
    <row r="1549" customFormat="false" ht="12.75" hidden="false" customHeight="false" outlineLevel="0" collapsed="false">
      <c r="A1549" s="5" t="s">
        <v>4827</v>
      </c>
      <c r="B1549" s="6" t="n">
        <v>36943</v>
      </c>
      <c r="C1549" s="7" t="s">
        <v>707</v>
      </c>
      <c r="D1549" s="7" t="s">
        <v>4721</v>
      </c>
      <c r="E1549" s="7" t="s">
        <v>3053</v>
      </c>
      <c r="F1549" s="8" t="s">
        <v>665</v>
      </c>
      <c r="G1549" s="8" t="n">
        <v>0</v>
      </c>
    </row>
    <row r="1550" customFormat="false" ht="12.75" hidden="false" customHeight="false" outlineLevel="0" collapsed="false">
      <c r="A1550" s="5" t="s">
        <v>4828</v>
      </c>
      <c r="B1550" s="6" t="n">
        <v>36944</v>
      </c>
      <c r="C1550" s="7" t="s">
        <v>707</v>
      </c>
      <c r="D1550" s="7" t="s">
        <v>4721</v>
      </c>
      <c r="E1550" s="7" t="s">
        <v>3053</v>
      </c>
      <c r="F1550" s="8" t="s">
        <v>665</v>
      </c>
      <c r="G1550" s="8" t="n">
        <v>0</v>
      </c>
    </row>
    <row r="1551" customFormat="false" ht="12.75" hidden="false" customHeight="false" outlineLevel="0" collapsed="false">
      <c r="A1551" s="5" t="s">
        <v>4828</v>
      </c>
      <c r="B1551" s="6" t="n">
        <v>36944</v>
      </c>
      <c r="C1551" s="7" t="s">
        <v>707</v>
      </c>
      <c r="D1551" s="7" t="s">
        <v>4721</v>
      </c>
      <c r="E1551" s="7" t="s">
        <v>3053</v>
      </c>
      <c r="F1551" s="8" t="s">
        <v>665</v>
      </c>
      <c r="G1551" s="8" t="n">
        <v>0</v>
      </c>
    </row>
    <row r="1552" customFormat="false" ht="12.75" hidden="false" customHeight="false" outlineLevel="0" collapsed="false">
      <c r="A1552" s="5" t="s">
        <v>4828</v>
      </c>
      <c r="B1552" s="6" t="n">
        <v>36944</v>
      </c>
      <c r="C1552" s="7" t="s">
        <v>707</v>
      </c>
      <c r="D1552" s="7" t="s">
        <v>4721</v>
      </c>
      <c r="E1552" s="7" t="s">
        <v>3053</v>
      </c>
      <c r="F1552" s="8" t="s">
        <v>665</v>
      </c>
      <c r="G1552" s="8" t="n">
        <v>1026</v>
      </c>
    </row>
    <row r="1553" customFormat="false" ht="12.75" hidden="false" customHeight="false" outlineLevel="0" collapsed="false">
      <c r="A1553" s="5" t="s">
        <v>3816</v>
      </c>
      <c r="B1553" s="6" t="n">
        <v>36949</v>
      </c>
      <c r="C1553" s="7" t="s">
        <v>4807</v>
      </c>
      <c r="D1553" s="7" t="s">
        <v>4721</v>
      </c>
      <c r="E1553" s="7" t="s">
        <v>3053</v>
      </c>
      <c r="F1553" s="8" t="s">
        <v>665</v>
      </c>
      <c r="G1553" s="8" t="n">
        <v>13750</v>
      </c>
    </row>
    <row r="1554" customFormat="false" ht="12.75" hidden="false" customHeight="false" outlineLevel="0" collapsed="false">
      <c r="A1554" s="5" t="s">
        <v>3816</v>
      </c>
      <c r="B1554" s="6" t="n">
        <v>36950</v>
      </c>
      <c r="C1554" s="7" t="s">
        <v>4807</v>
      </c>
      <c r="D1554" s="7" t="s">
        <v>4721</v>
      </c>
      <c r="E1554" s="7" t="s">
        <v>3053</v>
      </c>
      <c r="F1554" s="8" t="s">
        <v>665</v>
      </c>
      <c r="G1554" s="8" t="n">
        <v>0</v>
      </c>
    </row>
    <row r="1555" customFormat="false" ht="12.75" hidden="false" customHeight="false" outlineLevel="0" collapsed="false">
      <c r="A1555" s="5" t="s">
        <v>3816</v>
      </c>
      <c r="B1555" s="6" t="n">
        <v>36950</v>
      </c>
      <c r="C1555" s="7" t="s">
        <v>4807</v>
      </c>
      <c r="D1555" s="7" t="s">
        <v>4721</v>
      </c>
      <c r="E1555" s="7" t="s">
        <v>3053</v>
      </c>
      <c r="F1555" s="8" t="s">
        <v>665</v>
      </c>
      <c r="G1555" s="8" t="n">
        <v>-13750</v>
      </c>
    </row>
    <row r="1556" customFormat="false" ht="12.75" hidden="false" customHeight="false" outlineLevel="0" collapsed="false">
      <c r="A1556" s="5" t="s">
        <v>4829</v>
      </c>
      <c r="B1556" s="6" t="n">
        <v>36950</v>
      </c>
      <c r="C1556" s="7" t="s">
        <v>690</v>
      </c>
      <c r="D1556" s="7" t="s">
        <v>4721</v>
      </c>
      <c r="E1556" s="7" t="s">
        <v>3053</v>
      </c>
      <c r="F1556" s="8" t="s">
        <v>665</v>
      </c>
      <c r="G1556" s="8" t="n">
        <v>0</v>
      </c>
    </row>
    <row r="1557" customFormat="false" ht="12.75" hidden="false" customHeight="false" outlineLevel="0" collapsed="false">
      <c r="A1557" s="5" t="s">
        <v>4830</v>
      </c>
      <c r="B1557" s="6" t="n">
        <v>36935</v>
      </c>
      <c r="C1557" s="7" t="s">
        <v>713</v>
      </c>
      <c r="D1557" s="7" t="s">
        <v>4721</v>
      </c>
      <c r="E1557" s="7" t="s">
        <v>376</v>
      </c>
      <c r="F1557" s="8" t="s">
        <v>665</v>
      </c>
      <c r="G1557" s="8" t="n">
        <v>8400</v>
      </c>
    </row>
    <row r="1558" customFormat="false" ht="12.75" hidden="false" customHeight="false" outlineLevel="0" collapsed="false">
      <c r="A1558" s="5" t="s">
        <v>4831</v>
      </c>
      <c r="B1558" s="6" t="n">
        <v>36938</v>
      </c>
      <c r="C1558" s="7" t="s">
        <v>895</v>
      </c>
      <c r="D1558" s="7" t="s">
        <v>4721</v>
      </c>
      <c r="E1558" s="7" t="s">
        <v>376</v>
      </c>
      <c r="F1558" s="8" t="s">
        <v>665</v>
      </c>
      <c r="G1558" s="8" t="n">
        <v>465</v>
      </c>
    </row>
    <row r="1559" customFormat="false" ht="12.75" hidden="false" customHeight="false" outlineLevel="0" collapsed="false">
      <c r="A1559" s="5" t="s">
        <v>4832</v>
      </c>
      <c r="B1559" s="6" t="n">
        <v>36936</v>
      </c>
      <c r="C1559" s="7" t="s">
        <v>1492</v>
      </c>
      <c r="D1559" s="7" t="s">
        <v>4721</v>
      </c>
      <c r="E1559" s="7" t="s">
        <v>3053</v>
      </c>
      <c r="F1559" s="8" t="s">
        <v>815</v>
      </c>
      <c r="G1559" s="8" t="n">
        <v>9125</v>
      </c>
    </row>
    <row r="1560" customFormat="false" ht="12.75" hidden="false" customHeight="false" outlineLevel="0" collapsed="false">
      <c r="A1560" s="5" t="s">
        <v>4104</v>
      </c>
      <c r="B1560" s="6" t="n">
        <v>36921</v>
      </c>
      <c r="C1560" s="7" t="s">
        <v>3724</v>
      </c>
      <c r="D1560" s="7" t="s">
        <v>4721</v>
      </c>
      <c r="E1560" s="7" t="s">
        <v>3838</v>
      </c>
      <c r="F1560" s="8" t="s">
        <v>1621</v>
      </c>
      <c r="G1560" s="8" t="n">
        <v>4185.62</v>
      </c>
    </row>
    <row r="1561" customFormat="false" ht="12.75" hidden="false" customHeight="false" outlineLevel="0" collapsed="false">
      <c r="A1561" s="5" t="s">
        <v>4104</v>
      </c>
      <c r="B1561" s="6" t="n">
        <v>36922</v>
      </c>
      <c r="C1561" s="7" t="s">
        <v>3724</v>
      </c>
      <c r="D1561" s="7" t="s">
        <v>4721</v>
      </c>
      <c r="E1561" s="7" t="s">
        <v>3838</v>
      </c>
      <c r="F1561" s="8" t="s">
        <v>1621</v>
      </c>
      <c r="G1561" s="8" t="n">
        <v>-4185.62</v>
      </c>
    </row>
    <row r="1562" customFormat="false" ht="12.75" hidden="false" customHeight="false" outlineLevel="0" collapsed="false">
      <c r="A1562" s="5" t="s">
        <v>4833</v>
      </c>
      <c r="B1562" s="6" t="n">
        <v>36909</v>
      </c>
      <c r="C1562" s="7" t="s">
        <v>690</v>
      </c>
      <c r="D1562" s="7" t="s">
        <v>4721</v>
      </c>
      <c r="E1562" s="7" t="s">
        <v>3053</v>
      </c>
      <c r="F1562" s="8" t="s">
        <v>669</v>
      </c>
      <c r="G1562" s="8" t="n">
        <v>0</v>
      </c>
    </row>
    <row r="1563" customFormat="false" ht="12.75" hidden="false" customHeight="false" outlineLevel="0" collapsed="false">
      <c r="A1563" s="5" t="s">
        <v>4834</v>
      </c>
      <c r="B1563" s="6" t="n">
        <v>36920</v>
      </c>
      <c r="C1563" s="7" t="s">
        <v>707</v>
      </c>
      <c r="D1563" s="7" t="s">
        <v>4721</v>
      </c>
      <c r="E1563" s="7" t="s">
        <v>3053</v>
      </c>
      <c r="F1563" s="8" t="s">
        <v>669</v>
      </c>
      <c r="G1563" s="8" t="n">
        <v>0</v>
      </c>
    </row>
    <row r="1564" customFormat="false" ht="12.75" hidden="false" customHeight="false" outlineLevel="0" collapsed="false">
      <c r="A1564" s="5" t="s">
        <v>4835</v>
      </c>
      <c r="B1564" s="6" t="n">
        <v>36920</v>
      </c>
      <c r="C1564" s="7" t="s">
        <v>707</v>
      </c>
      <c r="D1564" s="7" t="s">
        <v>4721</v>
      </c>
      <c r="E1564" s="7" t="s">
        <v>3053</v>
      </c>
      <c r="F1564" s="8" t="s">
        <v>669</v>
      </c>
      <c r="G1564" s="8" t="n">
        <v>0</v>
      </c>
    </row>
    <row r="1565" customFormat="false" ht="12.75" hidden="false" customHeight="false" outlineLevel="0" collapsed="false">
      <c r="A1565" s="5" t="s">
        <v>4836</v>
      </c>
      <c r="B1565" s="6" t="n">
        <v>36920</v>
      </c>
      <c r="C1565" s="7" t="s">
        <v>865</v>
      </c>
      <c r="D1565" s="7" t="s">
        <v>4721</v>
      </c>
      <c r="E1565" s="7" t="s">
        <v>4509</v>
      </c>
      <c r="F1565" s="8" t="s">
        <v>669</v>
      </c>
      <c r="G1565" s="8" t="n">
        <v>10360</v>
      </c>
    </row>
    <row r="1566" customFormat="false" ht="12.75" hidden="false" customHeight="false" outlineLevel="0" collapsed="false">
      <c r="A1566" s="5" t="s">
        <v>4837</v>
      </c>
      <c r="B1566" s="6" t="n">
        <v>36907</v>
      </c>
      <c r="C1566" s="7" t="s">
        <v>4838</v>
      </c>
      <c r="D1566" s="7" t="s">
        <v>4721</v>
      </c>
      <c r="E1566" s="7" t="s">
        <v>4133</v>
      </c>
      <c r="F1566" s="8" t="s">
        <v>109</v>
      </c>
      <c r="G1566" s="8" t="n">
        <v>57361</v>
      </c>
    </row>
    <row r="1567" customFormat="false" ht="12.75" hidden="false" customHeight="false" outlineLevel="0" collapsed="false">
      <c r="A1567" s="5" t="s">
        <v>4839</v>
      </c>
      <c r="B1567" s="6" t="n">
        <v>36902</v>
      </c>
      <c r="C1567" s="7" t="s">
        <v>690</v>
      </c>
      <c r="D1567" s="7" t="s">
        <v>4721</v>
      </c>
      <c r="E1567" s="7" t="s">
        <v>3053</v>
      </c>
      <c r="F1567" s="8" t="s">
        <v>665</v>
      </c>
      <c r="G1567" s="8" t="n">
        <v>0</v>
      </c>
    </row>
    <row r="1568" customFormat="false" ht="12.75" hidden="false" customHeight="false" outlineLevel="0" collapsed="false">
      <c r="A1568" s="5" t="s">
        <v>4840</v>
      </c>
      <c r="B1568" s="6" t="n">
        <v>36908</v>
      </c>
      <c r="C1568" s="7" t="s">
        <v>690</v>
      </c>
      <c r="D1568" s="7" t="s">
        <v>4721</v>
      </c>
      <c r="E1568" s="7" t="s">
        <v>3053</v>
      </c>
      <c r="F1568" s="8" t="s">
        <v>665</v>
      </c>
      <c r="G1568" s="8" t="n">
        <v>0</v>
      </c>
    </row>
    <row r="1569" customFormat="false" ht="12.75" hidden="false" customHeight="false" outlineLevel="0" collapsed="false">
      <c r="A1569" s="5" t="s">
        <v>4841</v>
      </c>
      <c r="B1569" s="6" t="n">
        <v>36908</v>
      </c>
      <c r="C1569" s="7" t="s">
        <v>707</v>
      </c>
      <c r="D1569" s="7" t="s">
        <v>4721</v>
      </c>
      <c r="E1569" s="7" t="s">
        <v>3053</v>
      </c>
      <c r="F1569" s="8" t="s">
        <v>665</v>
      </c>
      <c r="G1569" s="8" t="n">
        <v>300</v>
      </c>
    </row>
    <row r="1570" customFormat="false" ht="12.75" hidden="false" customHeight="false" outlineLevel="0" collapsed="false">
      <c r="A1570" s="5" t="s">
        <v>4842</v>
      </c>
      <c r="B1570" s="6" t="n">
        <v>36908</v>
      </c>
      <c r="C1570" s="7" t="s">
        <v>707</v>
      </c>
      <c r="D1570" s="7" t="s">
        <v>4721</v>
      </c>
      <c r="E1570" s="7" t="s">
        <v>3053</v>
      </c>
      <c r="F1570" s="8" t="s">
        <v>665</v>
      </c>
      <c r="G1570" s="8" t="n">
        <v>0</v>
      </c>
    </row>
    <row r="1571" customFormat="false" ht="12.75" hidden="false" customHeight="false" outlineLevel="0" collapsed="false">
      <c r="A1571" s="5" t="s">
        <v>4843</v>
      </c>
      <c r="B1571" s="6" t="n">
        <v>36908</v>
      </c>
      <c r="C1571" s="7" t="s">
        <v>690</v>
      </c>
      <c r="D1571" s="7" t="s">
        <v>4721</v>
      </c>
      <c r="E1571" s="7" t="s">
        <v>3053</v>
      </c>
      <c r="F1571" s="8" t="s">
        <v>665</v>
      </c>
      <c r="G1571" s="8" t="n">
        <v>0</v>
      </c>
    </row>
    <row r="1572" customFormat="false" ht="12.75" hidden="false" customHeight="false" outlineLevel="0" collapsed="false">
      <c r="A1572" s="5" t="s">
        <v>4844</v>
      </c>
      <c r="B1572" s="6" t="n">
        <v>36908</v>
      </c>
      <c r="C1572" s="7" t="s">
        <v>707</v>
      </c>
      <c r="D1572" s="7" t="s">
        <v>4721</v>
      </c>
      <c r="E1572" s="7" t="s">
        <v>3053</v>
      </c>
      <c r="F1572" s="8" t="s">
        <v>665</v>
      </c>
      <c r="G1572" s="8" t="n">
        <v>0</v>
      </c>
    </row>
    <row r="1573" customFormat="false" ht="12.75" hidden="false" customHeight="false" outlineLevel="0" collapsed="false">
      <c r="A1573" s="5" t="s">
        <v>4845</v>
      </c>
      <c r="B1573" s="6" t="n">
        <v>36908</v>
      </c>
      <c r="C1573" s="7" t="s">
        <v>707</v>
      </c>
      <c r="D1573" s="7" t="s">
        <v>4721</v>
      </c>
      <c r="E1573" s="7" t="s">
        <v>3053</v>
      </c>
      <c r="F1573" s="8" t="s">
        <v>665</v>
      </c>
      <c r="G1573" s="8" t="n">
        <v>0</v>
      </c>
    </row>
    <row r="1574" customFormat="false" ht="12.75" hidden="false" customHeight="false" outlineLevel="0" collapsed="false">
      <c r="A1574" s="5" t="s">
        <v>721</v>
      </c>
      <c r="B1574" s="6" t="n">
        <v>36909</v>
      </c>
      <c r="C1574" s="7" t="s">
        <v>722</v>
      </c>
      <c r="D1574" s="7" t="s">
        <v>4721</v>
      </c>
      <c r="E1574" s="7" t="s">
        <v>3053</v>
      </c>
      <c r="F1574" s="8" t="s">
        <v>665</v>
      </c>
      <c r="G1574" s="8" t="n">
        <v>0</v>
      </c>
    </row>
    <row r="1575" customFormat="false" ht="12.75" hidden="false" customHeight="false" outlineLevel="0" collapsed="false">
      <c r="A1575" s="5" t="s">
        <v>4846</v>
      </c>
      <c r="B1575" s="6" t="n">
        <v>36909</v>
      </c>
      <c r="C1575" s="7" t="s">
        <v>707</v>
      </c>
      <c r="D1575" s="7" t="s">
        <v>4721</v>
      </c>
      <c r="E1575" s="7" t="s">
        <v>3053</v>
      </c>
      <c r="F1575" s="8" t="s">
        <v>665</v>
      </c>
      <c r="G1575" s="8" t="n">
        <v>0</v>
      </c>
    </row>
    <row r="1576" customFormat="false" ht="12.75" hidden="false" customHeight="false" outlineLevel="0" collapsed="false">
      <c r="A1576" s="5" t="s">
        <v>4847</v>
      </c>
      <c r="B1576" s="6" t="n">
        <v>36909</v>
      </c>
      <c r="C1576" s="7" t="s">
        <v>690</v>
      </c>
      <c r="D1576" s="7" t="s">
        <v>4721</v>
      </c>
      <c r="E1576" s="7" t="s">
        <v>3053</v>
      </c>
      <c r="F1576" s="8" t="s">
        <v>665</v>
      </c>
      <c r="G1576" s="8" t="n">
        <v>0</v>
      </c>
    </row>
    <row r="1577" customFormat="false" ht="12.75" hidden="false" customHeight="false" outlineLevel="0" collapsed="false">
      <c r="A1577" s="5" t="s">
        <v>4848</v>
      </c>
      <c r="B1577" s="6" t="n">
        <v>36909</v>
      </c>
      <c r="C1577" s="7" t="s">
        <v>707</v>
      </c>
      <c r="D1577" s="7" t="s">
        <v>4721</v>
      </c>
      <c r="E1577" s="7" t="s">
        <v>3053</v>
      </c>
      <c r="F1577" s="8" t="s">
        <v>665</v>
      </c>
      <c r="G1577" s="8" t="n">
        <v>0</v>
      </c>
    </row>
    <row r="1578" customFormat="false" ht="12.75" hidden="false" customHeight="false" outlineLevel="0" collapsed="false">
      <c r="A1578" s="5" t="s">
        <v>4849</v>
      </c>
      <c r="B1578" s="6" t="n">
        <v>36909</v>
      </c>
      <c r="C1578" s="7" t="s">
        <v>707</v>
      </c>
      <c r="D1578" s="7" t="s">
        <v>4721</v>
      </c>
      <c r="E1578" s="7" t="s">
        <v>3053</v>
      </c>
      <c r="F1578" s="8" t="s">
        <v>665</v>
      </c>
      <c r="G1578" s="8" t="n">
        <v>0</v>
      </c>
    </row>
    <row r="1579" customFormat="false" ht="12.75" hidden="false" customHeight="false" outlineLevel="0" collapsed="false">
      <c r="A1579" s="5" t="s">
        <v>4850</v>
      </c>
      <c r="B1579" s="6" t="n">
        <v>36910</v>
      </c>
      <c r="C1579" s="7" t="s">
        <v>722</v>
      </c>
      <c r="D1579" s="7" t="s">
        <v>4721</v>
      </c>
      <c r="E1579" s="7" t="s">
        <v>3053</v>
      </c>
      <c r="F1579" s="8" t="s">
        <v>665</v>
      </c>
      <c r="G1579" s="8" t="n">
        <v>0</v>
      </c>
    </row>
    <row r="1580" customFormat="false" ht="12.75" hidden="false" customHeight="false" outlineLevel="0" collapsed="false">
      <c r="A1580" s="5" t="s">
        <v>4851</v>
      </c>
      <c r="B1580" s="6" t="n">
        <v>36910</v>
      </c>
      <c r="C1580" s="7" t="s">
        <v>707</v>
      </c>
      <c r="D1580" s="7" t="s">
        <v>4721</v>
      </c>
      <c r="E1580" s="7" t="s">
        <v>3053</v>
      </c>
      <c r="F1580" s="8" t="s">
        <v>665</v>
      </c>
      <c r="G1580" s="8" t="n">
        <v>0</v>
      </c>
    </row>
    <row r="1581" customFormat="false" ht="12.75" hidden="false" customHeight="false" outlineLevel="0" collapsed="false">
      <c r="A1581" s="5" t="s">
        <v>4852</v>
      </c>
      <c r="B1581" s="6" t="n">
        <v>36910</v>
      </c>
      <c r="C1581" s="7" t="s">
        <v>707</v>
      </c>
      <c r="D1581" s="7" t="s">
        <v>4721</v>
      </c>
      <c r="E1581" s="7" t="s">
        <v>3053</v>
      </c>
      <c r="F1581" s="8" t="s">
        <v>665</v>
      </c>
      <c r="G1581" s="8" t="n">
        <v>0</v>
      </c>
    </row>
    <row r="1582" customFormat="false" ht="12.75" hidden="false" customHeight="false" outlineLevel="0" collapsed="false">
      <c r="A1582" s="5" t="s">
        <v>4852</v>
      </c>
      <c r="B1582" s="6" t="n">
        <v>36910</v>
      </c>
      <c r="C1582" s="7" t="s">
        <v>707</v>
      </c>
      <c r="D1582" s="7" t="s">
        <v>4721</v>
      </c>
      <c r="E1582" s="7" t="s">
        <v>3053</v>
      </c>
      <c r="F1582" s="8" t="s">
        <v>665</v>
      </c>
      <c r="G1582" s="8" t="n">
        <v>0</v>
      </c>
    </row>
    <row r="1583" customFormat="false" ht="12.75" hidden="false" customHeight="false" outlineLevel="0" collapsed="false">
      <c r="A1583" s="5" t="s">
        <v>4853</v>
      </c>
      <c r="B1583" s="6" t="n">
        <v>36910</v>
      </c>
      <c r="C1583" s="7" t="s">
        <v>707</v>
      </c>
      <c r="D1583" s="7" t="s">
        <v>4721</v>
      </c>
      <c r="E1583" s="7" t="s">
        <v>3053</v>
      </c>
      <c r="F1583" s="8" t="s">
        <v>665</v>
      </c>
      <c r="G1583" s="8" t="n">
        <v>0</v>
      </c>
    </row>
    <row r="1584" customFormat="false" ht="12.75" hidden="false" customHeight="false" outlineLevel="0" collapsed="false">
      <c r="A1584" s="5" t="s">
        <v>4854</v>
      </c>
      <c r="B1584" s="6" t="n">
        <v>36915</v>
      </c>
      <c r="C1584" s="7" t="s">
        <v>707</v>
      </c>
      <c r="D1584" s="7" t="s">
        <v>4721</v>
      </c>
      <c r="E1584" s="7" t="s">
        <v>3053</v>
      </c>
      <c r="F1584" s="8" t="s">
        <v>665</v>
      </c>
      <c r="G1584" s="8" t="n">
        <v>0</v>
      </c>
    </row>
    <row r="1585" customFormat="false" ht="12.75" hidden="false" customHeight="false" outlineLevel="0" collapsed="false">
      <c r="A1585" s="5" t="s">
        <v>4483</v>
      </c>
      <c r="B1585" s="6" t="n">
        <v>36921</v>
      </c>
      <c r="C1585" s="7" t="s">
        <v>707</v>
      </c>
      <c r="D1585" s="7" t="s">
        <v>4721</v>
      </c>
      <c r="E1585" s="7" t="s">
        <v>3053</v>
      </c>
      <c r="F1585" s="8" t="s">
        <v>665</v>
      </c>
      <c r="G1585" s="8" t="n">
        <v>0</v>
      </c>
    </row>
    <row r="1586" customFormat="false" ht="12.75" hidden="false" customHeight="false" outlineLevel="0" collapsed="false">
      <c r="A1586" s="5" t="s">
        <v>4855</v>
      </c>
      <c r="B1586" s="6" t="n">
        <v>36921</v>
      </c>
      <c r="C1586" s="7" t="s">
        <v>895</v>
      </c>
      <c r="D1586" s="7" t="s">
        <v>4721</v>
      </c>
      <c r="E1586" s="7" t="s">
        <v>3053</v>
      </c>
      <c r="F1586" s="8" t="s">
        <v>665</v>
      </c>
      <c r="G1586" s="8" t="n">
        <v>0</v>
      </c>
    </row>
    <row r="1587" customFormat="false" ht="12.75" hidden="false" customHeight="false" outlineLevel="0" collapsed="false">
      <c r="A1587" s="5" t="s">
        <v>4856</v>
      </c>
      <c r="B1587" s="6" t="n">
        <v>36901</v>
      </c>
      <c r="C1587" s="7" t="s">
        <v>4857</v>
      </c>
      <c r="D1587" s="7" t="s">
        <v>4721</v>
      </c>
      <c r="E1587" s="7" t="s">
        <v>686</v>
      </c>
      <c r="F1587" s="8" t="s">
        <v>4858</v>
      </c>
      <c r="G1587" s="8" t="n">
        <v>2961</v>
      </c>
    </row>
    <row r="1588" customFormat="false" ht="12.75" hidden="false" customHeight="false" outlineLevel="0" collapsed="false">
      <c r="A1588" s="5" t="s">
        <v>4859</v>
      </c>
      <c r="B1588" s="6" t="n">
        <v>36903</v>
      </c>
      <c r="C1588" s="7" t="s">
        <v>4857</v>
      </c>
      <c r="D1588" s="7" t="s">
        <v>4721</v>
      </c>
      <c r="E1588" s="7" t="s">
        <v>700</v>
      </c>
      <c r="F1588" s="8" t="s">
        <v>4858</v>
      </c>
      <c r="G1588" s="8" t="n">
        <v>6970</v>
      </c>
    </row>
    <row r="1589" customFormat="false" ht="12.75" hidden="false" customHeight="false" outlineLevel="0" collapsed="false">
      <c r="A1589" s="5" t="s">
        <v>4860</v>
      </c>
      <c r="B1589" s="6" t="n">
        <v>36908</v>
      </c>
      <c r="C1589" s="7" t="s">
        <v>4857</v>
      </c>
      <c r="D1589" s="7" t="s">
        <v>4721</v>
      </c>
      <c r="E1589" s="7" t="s">
        <v>686</v>
      </c>
      <c r="F1589" s="8" t="s">
        <v>4858</v>
      </c>
      <c r="G1589" s="8" t="n">
        <v>994</v>
      </c>
    </row>
    <row r="1590" customFormat="false" ht="12.75" hidden="false" customHeight="false" outlineLevel="0" collapsed="false">
      <c r="A1590" s="5" t="s">
        <v>4861</v>
      </c>
      <c r="B1590" s="6" t="n">
        <v>36908</v>
      </c>
      <c r="C1590" s="7" t="s">
        <v>4857</v>
      </c>
      <c r="D1590" s="7" t="s">
        <v>4721</v>
      </c>
      <c r="E1590" s="7" t="s">
        <v>686</v>
      </c>
      <c r="F1590" s="8" t="s">
        <v>4858</v>
      </c>
      <c r="G1590" s="8" t="n">
        <v>995</v>
      </c>
    </row>
    <row r="1591" customFormat="false" ht="12.75" hidden="false" customHeight="false" outlineLevel="0" collapsed="false">
      <c r="A1591" s="5" t="s">
        <v>4862</v>
      </c>
      <c r="B1591" s="6" t="n">
        <v>36909</v>
      </c>
      <c r="C1591" s="7" t="s">
        <v>722</v>
      </c>
      <c r="D1591" s="7" t="s">
        <v>4721</v>
      </c>
      <c r="E1591" s="7" t="s">
        <v>686</v>
      </c>
      <c r="F1591" s="8" t="s">
        <v>4858</v>
      </c>
      <c r="G1591" s="8" t="n">
        <v>597</v>
      </c>
    </row>
    <row r="1592" customFormat="false" ht="12.75" hidden="false" customHeight="false" outlineLevel="0" collapsed="false">
      <c r="A1592" s="5" t="s">
        <v>721</v>
      </c>
      <c r="B1592" s="6" t="n">
        <v>36909</v>
      </c>
      <c r="C1592" s="7" t="s">
        <v>722</v>
      </c>
      <c r="D1592" s="7" t="s">
        <v>4721</v>
      </c>
      <c r="E1592" s="7" t="s">
        <v>3053</v>
      </c>
      <c r="F1592" s="8" t="s">
        <v>4858</v>
      </c>
      <c r="G1592" s="8" t="n">
        <v>2448</v>
      </c>
    </row>
    <row r="1593" customFormat="false" ht="12.75" hidden="false" customHeight="false" outlineLevel="0" collapsed="false">
      <c r="A1593" s="5" t="s">
        <v>4848</v>
      </c>
      <c r="B1593" s="6" t="n">
        <v>36909</v>
      </c>
      <c r="C1593" s="7" t="s">
        <v>707</v>
      </c>
      <c r="D1593" s="7" t="s">
        <v>4721</v>
      </c>
      <c r="E1593" s="7" t="s">
        <v>3053</v>
      </c>
      <c r="F1593" s="8" t="s">
        <v>4858</v>
      </c>
      <c r="G1593" s="8" t="n">
        <v>600</v>
      </c>
    </row>
    <row r="1594" customFormat="false" ht="12.75" hidden="false" customHeight="false" outlineLevel="0" collapsed="false">
      <c r="A1594" s="5" t="s">
        <v>4849</v>
      </c>
      <c r="B1594" s="6" t="n">
        <v>36909</v>
      </c>
      <c r="C1594" s="7" t="s">
        <v>707</v>
      </c>
      <c r="D1594" s="7" t="s">
        <v>4721</v>
      </c>
      <c r="E1594" s="7" t="s">
        <v>3053</v>
      </c>
      <c r="F1594" s="8" t="s">
        <v>4858</v>
      </c>
      <c r="G1594" s="8" t="n">
        <v>200</v>
      </c>
    </row>
    <row r="1595" customFormat="false" ht="12.75" hidden="false" customHeight="false" outlineLevel="0" collapsed="false">
      <c r="A1595" s="5" t="s">
        <v>4850</v>
      </c>
      <c r="B1595" s="6" t="n">
        <v>36910</v>
      </c>
      <c r="C1595" s="7" t="s">
        <v>722</v>
      </c>
      <c r="D1595" s="7" t="s">
        <v>4721</v>
      </c>
      <c r="E1595" s="7" t="s">
        <v>3053</v>
      </c>
      <c r="F1595" s="8" t="s">
        <v>4858</v>
      </c>
      <c r="G1595" s="8" t="n">
        <v>11902</v>
      </c>
    </row>
    <row r="1596" customFormat="false" ht="12.75" hidden="false" customHeight="false" outlineLevel="0" collapsed="false">
      <c r="A1596" s="5" t="s">
        <v>4863</v>
      </c>
      <c r="B1596" s="6" t="n">
        <v>36920</v>
      </c>
      <c r="C1596" s="7" t="s">
        <v>4857</v>
      </c>
      <c r="D1596" s="7" t="s">
        <v>4721</v>
      </c>
      <c r="E1596" s="7" t="s">
        <v>700</v>
      </c>
      <c r="F1596" s="8" t="s">
        <v>4858</v>
      </c>
      <c r="G1596" s="8" t="n">
        <v>1679</v>
      </c>
    </row>
    <row r="1597" customFormat="false" ht="12.75" hidden="false" customHeight="false" outlineLevel="0" collapsed="false">
      <c r="A1597" s="5" t="s">
        <v>4483</v>
      </c>
      <c r="B1597" s="6" t="n">
        <v>36921</v>
      </c>
      <c r="C1597" s="7" t="s">
        <v>707</v>
      </c>
      <c r="D1597" s="7" t="s">
        <v>4721</v>
      </c>
      <c r="E1597" s="7" t="s">
        <v>3053</v>
      </c>
      <c r="F1597" s="8" t="s">
        <v>4858</v>
      </c>
      <c r="G1597" s="8" t="n">
        <v>2800</v>
      </c>
    </row>
    <row r="1598" customFormat="false" ht="12.75" hidden="false" customHeight="false" outlineLevel="0" collapsed="false">
      <c r="A1598" s="5" t="s">
        <v>4855</v>
      </c>
      <c r="B1598" s="6" t="n">
        <v>36921</v>
      </c>
      <c r="C1598" s="7" t="s">
        <v>690</v>
      </c>
      <c r="D1598" s="7" t="s">
        <v>4721</v>
      </c>
      <c r="E1598" s="7" t="s">
        <v>3053</v>
      </c>
      <c r="F1598" s="8" t="s">
        <v>4858</v>
      </c>
      <c r="G1598" s="8" t="n">
        <v>4375</v>
      </c>
    </row>
    <row r="1599" customFormat="false" ht="12.75" hidden="false" customHeight="false" outlineLevel="0" collapsed="false">
      <c r="A1599" s="5" t="s">
        <v>3276</v>
      </c>
      <c r="B1599" s="6" t="n">
        <v>36944</v>
      </c>
      <c r="C1599" s="7" t="s">
        <v>3277</v>
      </c>
      <c r="D1599" s="7" t="s">
        <v>4721</v>
      </c>
      <c r="E1599" s="7" t="s">
        <v>686</v>
      </c>
      <c r="F1599" s="8" t="s">
        <v>109</v>
      </c>
      <c r="G1599" s="8" t="n">
        <v>102561</v>
      </c>
    </row>
    <row r="1600" customFormat="false" ht="12.75" hidden="false" customHeight="false" outlineLevel="0" collapsed="false">
      <c r="A1600" s="5" t="s">
        <v>1072</v>
      </c>
      <c r="B1600" s="6" t="n">
        <v>36973</v>
      </c>
      <c r="C1600" s="7" t="s">
        <v>4864</v>
      </c>
      <c r="D1600" s="7" t="s">
        <v>4865</v>
      </c>
      <c r="E1600" s="7" t="s">
        <v>672</v>
      </c>
      <c r="F1600" s="8" t="s">
        <v>979</v>
      </c>
      <c r="G1600" s="8" t="n">
        <v>2221</v>
      </c>
    </row>
    <row r="1601" customFormat="false" ht="12.75" hidden="false" customHeight="false" outlineLevel="0" collapsed="false">
      <c r="A1601" s="5" t="s">
        <v>4866</v>
      </c>
      <c r="B1601" s="6" t="n">
        <v>36978</v>
      </c>
      <c r="C1601" s="7" t="s">
        <v>4867</v>
      </c>
      <c r="D1601" s="7" t="s">
        <v>4865</v>
      </c>
      <c r="E1601" s="7" t="s">
        <v>672</v>
      </c>
      <c r="F1601" s="8" t="s">
        <v>961</v>
      </c>
      <c r="G1601" s="8" t="n">
        <v>1194</v>
      </c>
    </row>
    <row r="1602" customFormat="false" ht="12.75" hidden="false" customHeight="false" outlineLevel="0" collapsed="false">
      <c r="A1602" s="5" t="s">
        <v>3336</v>
      </c>
      <c r="B1602" s="6" t="n">
        <v>36980</v>
      </c>
      <c r="C1602" s="7" t="s">
        <v>3337</v>
      </c>
      <c r="D1602" s="7" t="s">
        <v>4865</v>
      </c>
      <c r="E1602" s="7" t="s">
        <v>672</v>
      </c>
      <c r="F1602" s="8" t="s">
        <v>961</v>
      </c>
      <c r="G1602" s="8" t="n">
        <v>201</v>
      </c>
    </row>
    <row r="1603" customFormat="false" ht="12.75" hidden="false" customHeight="false" outlineLevel="0" collapsed="false">
      <c r="A1603" s="5" t="s">
        <v>4868</v>
      </c>
      <c r="B1603" s="6" t="n">
        <v>36955</v>
      </c>
      <c r="C1603" s="7" t="s">
        <v>4869</v>
      </c>
      <c r="D1603" s="7" t="s">
        <v>4865</v>
      </c>
      <c r="E1603" s="7" t="s">
        <v>960</v>
      </c>
      <c r="F1603" s="8" t="s">
        <v>970</v>
      </c>
      <c r="G1603" s="8" t="n">
        <v>10692</v>
      </c>
    </row>
    <row r="1604" customFormat="false" ht="12.75" hidden="false" customHeight="false" outlineLevel="0" collapsed="false">
      <c r="A1604" s="5" t="s">
        <v>4870</v>
      </c>
      <c r="B1604" s="6" t="n">
        <v>36955</v>
      </c>
      <c r="C1604" s="7" t="s">
        <v>4869</v>
      </c>
      <c r="D1604" s="7" t="s">
        <v>4865</v>
      </c>
      <c r="E1604" s="7" t="s">
        <v>960</v>
      </c>
      <c r="F1604" s="8" t="s">
        <v>970</v>
      </c>
      <c r="G1604" s="8" t="n">
        <v>3625</v>
      </c>
    </row>
    <row r="1605" customFormat="false" ht="12.75" hidden="false" customHeight="false" outlineLevel="0" collapsed="false">
      <c r="A1605" s="5" t="s">
        <v>4871</v>
      </c>
      <c r="B1605" s="6" t="n">
        <v>36955</v>
      </c>
      <c r="C1605" s="7" t="s">
        <v>4869</v>
      </c>
      <c r="D1605" s="7" t="s">
        <v>4865</v>
      </c>
      <c r="E1605" s="7" t="s">
        <v>960</v>
      </c>
      <c r="F1605" s="8" t="s">
        <v>970</v>
      </c>
      <c r="G1605" s="8" t="n">
        <v>42825</v>
      </c>
    </row>
    <row r="1606" customFormat="false" ht="12.75" hidden="false" customHeight="false" outlineLevel="0" collapsed="false">
      <c r="A1606" s="5" t="s">
        <v>4872</v>
      </c>
      <c r="B1606" s="6" t="n">
        <v>36957</v>
      </c>
      <c r="C1606" s="7" t="s">
        <v>4869</v>
      </c>
      <c r="D1606" s="7" t="s">
        <v>4865</v>
      </c>
      <c r="E1606" s="7" t="s">
        <v>960</v>
      </c>
      <c r="F1606" s="8" t="s">
        <v>970</v>
      </c>
      <c r="G1606" s="8" t="n">
        <v>17077</v>
      </c>
    </row>
    <row r="1607" customFormat="false" ht="12.75" hidden="false" customHeight="false" outlineLevel="0" collapsed="false">
      <c r="A1607" s="5" t="s">
        <v>4873</v>
      </c>
      <c r="B1607" s="6" t="n">
        <v>36958</v>
      </c>
      <c r="C1607" s="7" t="s">
        <v>4869</v>
      </c>
      <c r="D1607" s="7" t="s">
        <v>4865</v>
      </c>
      <c r="E1607" s="7" t="s">
        <v>960</v>
      </c>
      <c r="F1607" s="8" t="s">
        <v>970</v>
      </c>
      <c r="G1607" s="8" t="n">
        <v>7170</v>
      </c>
    </row>
    <row r="1608" customFormat="false" ht="12.75" hidden="false" customHeight="false" outlineLevel="0" collapsed="false">
      <c r="A1608" s="5" t="s">
        <v>4874</v>
      </c>
      <c r="B1608" s="6" t="n">
        <v>36958</v>
      </c>
      <c r="C1608" s="7" t="s">
        <v>972</v>
      </c>
      <c r="D1608" s="7" t="s">
        <v>4865</v>
      </c>
      <c r="E1608" s="7" t="s">
        <v>960</v>
      </c>
      <c r="F1608" s="8" t="s">
        <v>961</v>
      </c>
      <c r="G1608" s="8" t="n">
        <v>10531</v>
      </c>
    </row>
    <row r="1609" customFormat="false" ht="12.75" hidden="false" customHeight="false" outlineLevel="0" collapsed="false">
      <c r="A1609" s="5" t="s">
        <v>4875</v>
      </c>
      <c r="B1609" s="6" t="n">
        <v>36959</v>
      </c>
      <c r="C1609" s="7" t="s">
        <v>4876</v>
      </c>
      <c r="D1609" s="7" t="s">
        <v>4865</v>
      </c>
      <c r="E1609" s="7" t="s">
        <v>960</v>
      </c>
      <c r="F1609" s="8" t="s">
        <v>961</v>
      </c>
      <c r="G1609" s="8" t="n">
        <v>3423</v>
      </c>
    </row>
    <row r="1610" customFormat="false" ht="12.75" hidden="false" customHeight="false" outlineLevel="0" collapsed="false">
      <c r="A1610" s="5" t="s">
        <v>4877</v>
      </c>
      <c r="B1610" s="6" t="n">
        <v>36966</v>
      </c>
      <c r="C1610" s="7" t="s">
        <v>4878</v>
      </c>
      <c r="D1610" s="7" t="s">
        <v>4865</v>
      </c>
      <c r="E1610" s="7" t="s">
        <v>960</v>
      </c>
      <c r="F1610" s="8" t="s">
        <v>966</v>
      </c>
      <c r="G1610" s="8" t="n">
        <v>1940</v>
      </c>
    </row>
    <row r="1611" customFormat="false" ht="12.75" hidden="false" customHeight="false" outlineLevel="0" collapsed="false">
      <c r="A1611" s="5" t="s">
        <v>4879</v>
      </c>
      <c r="B1611" s="6" t="n">
        <v>36969</v>
      </c>
      <c r="C1611" s="7" t="s">
        <v>4880</v>
      </c>
      <c r="D1611" s="7" t="s">
        <v>4865</v>
      </c>
      <c r="E1611" s="7" t="s">
        <v>960</v>
      </c>
      <c r="F1611" s="8" t="s">
        <v>966</v>
      </c>
      <c r="G1611" s="8" t="n">
        <v>10700</v>
      </c>
    </row>
    <row r="1612" customFormat="false" ht="12.75" hidden="false" customHeight="false" outlineLevel="0" collapsed="false">
      <c r="A1612" s="5" t="s">
        <v>4881</v>
      </c>
      <c r="B1612" s="6" t="n">
        <v>36969</v>
      </c>
      <c r="C1612" s="7" t="s">
        <v>4882</v>
      </c>
      <c r="D1612" s="7" t="s">
        <v>4865</v>
      </c>
      <c r="E1612" s="7" t="s">
        <v>960</v>
      </c>
      <c r="F1612" s="8" t="s">
        <v>961</v>
      </c>
      <c r="G1612" s="8" t="n">
        <v>0</v>
      </c>
    </row>
    <row r="1613" customFormat="false" ht="12.75" hidden="false" customHeight="false" outlineLevel="0" collapsed="false">
      <c r="A1613" s="5" t="s">
        <v>4883</v>
      </c>
      <c r="B1613" s="6" t="n">
        <v>36970</v>
      </c>
      <c r="C1613" s="7" t="s">
        <v>4884</v>
      </c>
      <c r="D1613" s="7" t="s">
        <v>4865</v>
      </c>
      <c r="E1613" s="7" t="s">
        <v>960</v>
      </c>
      <c r="F1613" s="8" t="s">
        <v>966</v>
      </c>
      <c r="G1613" s="8" t="n">
        <v>22295</v>
      </c>
    </row>
    <row r="1614" customFormat="false" ht="12.75" hidden="false" customHeight="false" outlineLevel="0" collapsed="false">
      <c r="A1614" s="5" t="s">
        <v>4885</v>
      </c>
      <c r="B1614" s="6" t="n">
        <v>36972</v>
      </c>
      <c r="C1614" s="7" t="s">
        <v>1481</v>
      </c>
      <c r="D1614" s="7" t="s">
        <v>4865</v>
      </c>
      <c r="E1614" s="7" t="s">
        <v>960</v>
      </c>
      <c r="F1614" s="8" t="s">
        <v>961</v>
      </c>
      <c r="G1614" s="8" t="n">
        <v>1207</v>
      </c>
    </row>
    <row r="1615" customFormat="false" ht="12.75" hidden="false" customHeight="false" outlineLevel="0" collapsed="false">
      <c r="A1615" s="5" t="s">
        <v>4886</v>
      </c>
      <c r="B1615" s="6" t="n">
        <v>36973</v>
      </c>
      <c r="C1615" s="7" t="s">
        <v>4864</v>
      </c>
      <c r="D1615" s="7" t="s">
        <v>4865</v>
      </c>
      <c r="E1615" s="7" t="s">
        <v>960</v>
      </c>
      <c r="F1615" s="8" t="s">
        <v>979</v>
      </c>
      <c r="G1615" s="8" t="n">
        <v>8880</v>
      </c>
    </row>
    <row r="1616" customFormat="false" ht="12.75" hidden="false" customHeight="false" outlineLevel="0" collapsed="false">
      <c r="A1616" s="5" t="s">
        <v>4887</v>
      </c>
      <c r="B1616" s="6" t="n">
        <v>36977</v>
      </c>
      <c r="C1616" s="7" t="s">
        <v>4888</v>
      </c>
      <c r="D1616" s="7" t="s">
        <v>4865</v>
      </c>
      <c r="E1616" s="7" t="s">
        <v>960</v>
      </c>
      <c r="F1616" s="8" t="s">
        <v>970</v>
      </c>
      <c r="G1616" s="8" t="n">
        <v>0</v>
      </c>
    </row>
    <row r="1617" customFormat="false" ht="12.75" hidden="false" customHeight="false" outlineLevel="0" collapsed="false">
      <c r="A1617" s="5" t="s">
        <v>4889</v>
      </c>
      <c r="B1617" s="6" t="n">
        <v>36978</v>
      </c>
      <c r="C1617" s="7" t="s">
        <v>4890</v>
      </c>
      <c r="D1617" s="7" t="s">
        <v>4865</v>
      </c>
      <c r="E1617" s="7" t="s">
        <v>960</v>
      </c>
      <c r="F1617" s="8" t="s">
        <v>970</v>
      </c>
      <c r="G1617" s="8" t="n">
        <v>6250</v>
      </c>
    </row>
    <row r="1618" customFormat="false" ht="12.75" hidden="false" customHeight="false" outlineLevel="0" collapsed="false">
      <c r="A1618" s="5" t="s">
        <v>4891</v>
      </c>
      <c r="B1618" s="6" t="n">
        <v>36979</v>
      </c>
      <c r="C1618" s="7" t="s">
        <v>4892</v>
      </c>
      <c r="D1618" s="7" t="s">
        <v>4865</v>
      </c>
      <c r="E1618" s="7" t="s">
        <v>960</v>
      </c>
      <c r="F1618" s="8" t="s">
        <v>966</v>
      </c>
      <c r="G1618" s="8" t="n">
        <v>10714</v>
      </c>
    </row>
    <row r="1619" customFormat="false" ht="12.75" hidden="false" customHeight="false" outlineLevel="0" collapsed="false">
      <c r="A1619" s="5" t="s">
        <v>4893</v>
      </c>
      <c r="B1619" s="6" t="n">
        <v>36980</v>
      </c>
      <c r="C1619" s="7" t="s">
        <v>1395</v>
      </c>
      <c r="D1619" s="7" t="s">
        <v>4865</v>
      </c>
      <c r="E1619" s="7" t="s">
        <v>960</v>
      </c>
      <c r="F1619" s="8" t="s">
        <v>966</v>
      </c>
      <c r="G1619" s="8" t="n">
        <v>3421</v>
      </c>
    </row>
    <row r="1620" customFormat="false" ht="12.75" hidden="false" customHeight="false" outlineLevel="0" collapsed="false">
      <c r="A1620" s="5" t="s">
        <v>4894</v>
      </c>
      <c r="B1620" s="6" t="n">
        <v>36973</v>
      </c>
      <c r="C1620" s="7" t="s">
        <v>4864</v>
      </c>
      <c r="D1620" s="7" t="s">
        <v>4865</v>
      </c>
      <c r="E1620" s="7" t="str">
        <f aca="false">E1612</f>
        <v>FT-EAST</v>
      </c>
      <c r="F1620" s="8" t="s">
        <v>979</v>
      </c>
      <c r="G1620" s="8" t="n">
        <v>1629</v>
      </c>
    </row>
    <row r="1621" customFormat="false" ht="12.75" hidden="false" customHeight="false" outlineLevel="0" collapsed="false">
      <c r="A1621" s="5" t="n">
        <v>684800</v>
      </c>
      <c r="B1621" s="6" t="n">
        <f aca="false">B1620</f>
        <v>36973</v>
      </c>
      <c r="C1621" s="7" t="s">
        <v>4895</v>
      </c>
      <c r="D1621" s="7" t="s">
        <v>4865</v>
      </c>
      <c r="E1621" s="7" t="s">
        <v>976</v>
      </c>
      <c r="F1621" s="8" t="s">
        <v>966</v>
      </c>
      <c r="G1621" s="8" t="n">
        <v>900</v>
      </c>
    </row>
    <row r="1622" customFormat="false" ht="12.75" hidden="false" customHeight="false" outlineLevel="0" collapsed="false">
      <c r="A1622" s="5" t="n">
        <f aca="false">A1621</f>
        <v>684800</v>
      </c>
      <c r="B1622" s="6" t="n">
        <f aca="false">B1621</f>
        <v>36973</v>
      </c>
      <c r="C1622" s="7" t="s">
        <v>4895</v>
      </c>
      <c r="D1622" s="7" t="s">
        <v>4865</v>
      </c>
      <c r="E1622" s="7" t="s">
        <v>976</v>
      </c>
      <c r="F1622" s="8" t="s">
        <v>966</v>
      </c>
      <c r="G1622" s="8" t="n">
        <v>1350</v>
      </c>
    </row>
    <row r="1623" customFormat="false" ht="12.75" hidden="false" customHeight="false" outlineLevel="0" collapsed="false">
      <c r="A1623" s="5" t="n">
        <v>684970</v>
      </c>
      <c r="B1623" s="6" t="n">
        <v>36971</v>
      </c>
      <c r="C1623" s="7" t="s">
        <v>4880</v>
      </c>
      <c r="D1623" s="7" t="s">
        <v>4865</v>
      </c>
      <c r="E1623" s="7" t="str">
        <f aca="false">E1622</f>
        <v>FT-Gulfeast</v>
      </c>
      <c r="F1623" s="8" t="s">
        <v>966</v>
      </c>
      <c r="G1623" s="8" t="n">
        <v>1750</v>
      </c>
    </row>
    <row r="1624" customFormat="false" ht="12.75" hidden="false" customHeight="false" outlineLevel="0" collapsed="false">
      <c r="A1624" s="5" t="s">
        <v>4896</v>
      </c>
      <c r="B1624" s="6" t="n">
        <v>36972</v>
      </c>
      <c r="C1624" s="7" t="s">
        <v>4897</v>
      </c>
      <c r="D1624" s="7" t="s">
        <v>4865</v>
      </c>
      <c r="E1624" s="7" t="s">
        <v>976</v>
      </c>
      <c r="F1624" s="8" t="s">
        <v>4898</v>
      </c>
      <c r="G1624" s="8" t="n">
        <v>321300</v>
      </c>
    </row>
    <row r="1625" customFormat="false" ht="12.75" hidden="false" customHeight="false" outlineLevel="0" collapsed="false">
      <c r="A1625" s="5" t="s">
        <v>4899</v>
      </c>
      <c r="B1625" s="6" t="n">
        <v>36976</v>
      </c>
      <c r="C1625" s="7" t="s">
        <v>4878</v>
      </c>
      <c r="D1625" s="7" t="s">
        <v>4865</v>
      </c>
      <c r="E1625" s="7" t="s">
        <v>976</v>
      </c>
      <c r="F1625" s="8" t="s">
        <v>981</v>
      </c>
      <c r="G1625" s="8" t="n">
        <v>1500</v>
      </c>
    </row>
    <row r="1626" customFormat="false" ht="12.75" hidden="false" customHeight="false" outlineLevel="0" collapsed="false">
      <c r="A1626" s="5" t="s">
        <v>4900</v>
      </c>
      <c r="B1626" s="6" t="n">
        <v>36976</v>
      </c>
      <c r="C1626" s="7" t="s">
        <v>4901</v>
      </c>
      <c r="D1626" s="7" t="s">
        <v>4865</v>
      </c>
      <c r="E1626" s="7" t="s">
        <v>976</v>
      </c>
      <c r="F1626" s="8" t="s">
        <v>966</v>
      </c>
      <c r="G1626" s="8" t="n">
        <v>16000</v>
      </c>
    </row>
    <row r="1627" customFormat="false" ht="12.75" hidden="false" customHeight="false" outlineLevel="0" collapsed="false">
      <c r="A1627" s="5" t="n">
        <v>689470</v>
      </c>
      <c r="B1627" s="6" t="n">
        <v>36978</v>
      </c>
      <c r="C1627" s="7" t="s">
        <v>4864</v>
      </c>
      <c r="D1627" s="7" t="s">
        <v>4865</v>
      </c>
      <c r="E1627" s="7" t="s">
        <v>976</v>
      </c>
      <c r="F1627" s="8" t="s">
        <v>979</v>
      </c>
      <c r="G1627" s="8" t="n">
        <v>814.8</v>
      </c>
    </row>
    <row r="1628" customFormat="false" ht="12.75" hidden="false" customHeight="false" outlineLevel="0" collapsed="false">
      <c r="A1628" s="5" t="n">
        <v>700170</v>
      </c>
      <c r="B1628" s="6" t="n">
        <v>36978</v>
      </c>
      <c r="C1628" s="7" t="s">
        <v>4902</v>
      </c>
      <c r="D1628" s="7" t="s">
        <v>4865</v>
      </c>
      <c r="E1628" s="7" t="s">
        <v>976</v>
      </c>
      <c r="F1628" s="8" t="s">
        <v>966</v>
      </c>
      <c r="G1628" s="8" t="n">
        <v>6500</v>
      </c>
    </row>
    <row r="1629" customFormat="false" ht="12.75" hidden="false" customHeight="false" outlineLevel="0" collapsed="false">
      <c r="A1629" s="5" t="n">
        <v>699778</v>
      </c>
      <c r="B1629" s="6" t="n">
        <v>36978</v>
      </c>
      <c r="C1629" s="7" t="s">
        <v>4903</v>
      </c>
      <c r="D1629" s="7" t="s">
        <v>4865</v>
      </c>
      <c r="E1629" s="7" t="s">
        <v>976</v>
      </c>
      <c r="F1629" s="8" t="s">
        <v>966</v>
      </c>
      <c r="G1629" s="8" t="n">
        <v>4500</v>
      </c>
    </row>
    <row r="1630" customFormat="false" ht="12.75" hidden="false" customHeight="false" outlineLevel="0" collapsed="false">
      <c r="A1630" s="5" t="n">
        <v>703162</v>
      </c>
      <c r="B1630" s="6" t="n">
        <v>36979</v>
      </c>
      <c r="C1630" s="7" t="s">
        <v>328</v>
      </c>
      <c r="D1630" s="7" t="s">
        <v>4865</v>
      </c>
      <c r="E1630" s="7" t="s">
        <v>976</v>
      </c>
      <c r="F1630" s="8" t="s">
        <v>966</v>
      </c>
      <c r="G1630" s="8" t="n">
        <v>1600</v>
      </c>
    </row>
    <row r="1631" customFormat="false" ht="12.75" hidden="false" customHeight="false" outlineLevel="0" collapsed="false">
      <c r="A1631" s="5" t="n">
        <v>703271</v>
      </c>
      <c r="B1631" s="6" t="n">
        <v>36979</v>
      </c>
      <c r="C1631" s="7" t="s">
        <v>1157</v>
      </c>
      <c r="D1631" s="7" t="s">
        <v>4865</v>
      </c>
      <c r="E1631" s="7" t="s">
        <v>976</v>
      </c>
      <c r="F1631" s="8" t="s">
        <v>966</v>
      </c>
      <c r="G1631" s="8" t="n">
        <v>4500</v>
      </c>
    </row>
    <row r="1632" customFormat="false" ht="12.75" hidden="false" customHeight="false" outlineLevel="0" collapsed="false">
      <c r="A1632" s="5" t="n">
        <v>700445</v>
      </c>
      <c r="B1632" s="6" t="s">
        <v>4904</v>
      </c>
      <c r="C1632" s="7" t="s">
        <v>4905</v>
      </c>
      <c r="D1632" s="7" t="s">
        <v>4865</v>
      </c>
      <c r="E1632" s="7" t="s">
        <v>976</v>
      </c>
      <c r="F1632" s="8" t="s">
        <v>966</v>
      </c>
      <c r="G1632" s="8" t="n">
        <v>0</v>
      </c>
    </row>
    <row r="1633" customFormat="false" ht="12.75" hidden="false" customHeight="false" outlineLevel="0" collapsed="false">
      <c r="A1633" s="5" t="n">
        <v>696956</v>
      </c>
      <c r="B1633" s="6" t="n">
        <v>36979</v>
      </c>
      <c r="C1633" s="7" t="s">
        <v>4906</v>
      </c>
      <c r="D1633" s="7" t="s">
        <v>4865</v>
      </c>
      <c r="E1633" s="7" t="s">
        <v>976</v>
      </c>
      <c r="F1633" s="8" t="s">
        <v>966</v>
      </c>
      <c r="G1633" s="8" t="n">
        <v>0</v>
      </c>
    </row>
    <row r="1634" customFormat="false" ht="12.75" hidden="false" customHeight="false" outlineLevel="0" collapsed="false">
      <c r="A1634" s="5" t="n">
        <v>705733</v>
      </c>
      <c r="B1634" s="6" t="n">
        <v>36980</v>
      </c>
      <c r="C1634" s="7" t="s">
        <v>1314</v>
      </c>
      <c r="D1634" s="7" t="s">
        <v>4865</v>
      </c>
      <c r="E1634" s="7" t="s">
        <v>976</v>
      </c>
      <c r="F1634" s="8" t="s">
        <v>979</v>
      </c>
      <c r="G1634" s="8" t="n">
        <v>239.7</v>
      </c>
    </row>
    <row r="1635" customFormat="false" ht="12.75" hidden="false" customHeight="false" outlineLevel="0" collapsed="false">
      <c r="A1635" s="5" t="s">
        <v>4907</v>
      </c>
      <c r="B1635" s="6" t="n">
        <v>36980</v>
      </c>
      <c r="C1635" s="7" t="s">
        <v>4908</v>
      </c>
      <c r="D1635" s="7" t="s">
        <v>4865</v>
      </c>
      <c r="E1635" s="7" t="s">
        <v>976</v>
      </c>
      <c r="F1635" s="8" t="s">
        <v>966</v>
      </c>
      <c r="G1635" s="8" t="n">
        <v>0</v>
      </c>
    </row>
    <row r="1636" customFormat="false" ht="12.75" hidden="false" customHeight="false" outlineLevel="0" collapsed="false">
      <c r="A1636" s="5" t="n">
        <v>686772</v>
      </c>
      <c r="B1636" s="6" t="n">
        <v>36980</v>
      </c>
      <c r="C1636" s="7" t="s">
        <v>1481</v>
      </c>
      <c r="D1636" s="7" t="s">
        <v>4865</v>
      </c>
      <c r="E1636" s="7" t="s">
        <v>976</v>
      </c>
      <c r="F1636" s="8" t="s">
        <v>961</v>
      </c>
      <c r="G1636" s="8" t="n">
        <v>2135</v>
      </c>
    </row>
    <row r="1637" customFormat="false" ht="12.75" hidden="false" customHeight="false" outlineLevel="0" collapsed="false">
      <c r="A1637" s="5" t="n">
        <v>66009</v>
      </c>
      <c r="B1637" s="6" t="n">
        <v>36957</v>
      </c>
      <c r="C1637" s="7" t="s">
        <v>3211</v>
      </c>
      <c r="D1637" s="7" t="s">
        <v>4865</v>
      </c>
      <c r="E1637" s="7" t="s">
        <v>976</v>
      </c>
      <c r="F1637" s="8" t="s">
        <v>961</v>
      </c>
      <c r="G1637" s="8" t="n">
        <v>440</v>
      </c>
    </row>
    <row r="1638" customFormat="false" ht="12.75" hidden="false" customHeight="false" outlineLevel="0" collapsed="false">
      <c r="A1638" s="5" t="s">
        <v>4909</v>
      </c>
      <c r="B1638" s="6" t="n">
        <v>36970</v>
      </c>
      <c r="C1638" s="7" t="s">
        <v>4910</v>
      </c>
      <c r="D1638" s="7" t="s">
        <v>4865</v>
      </c>
      <c r="E1638" s="7" t="s">
        <v>976</v>
      </c>
      <c r="F1638" s="8" t="s">
        <v>4898</v>
      </c>
      <c r="G1638" s="8" t="n">
        <v>0</v>
      </c>
    </row>
    <row r="1639" customFormat="false" ht="12.75" hidden="false" customHeight="false" outlineLevel="0" collapsed="false">
      <c r="A1639" s="5" t="n">
        <v>9999</v>
      </c>
      <c r="B1639" s="6" t="n">
        <v>36980</v>
      </c>
      <c r="C1639" s="7" t="s">
        <v>3351</v>
      </c>
      <c r="D1639" s="7" t="s">
        <v>4865</v>
      </c>
      <c r="E1639" s="7" t="s">
        <v>39</v>
      </c>
      <c r="F1639" s="8" t="s">
        <v>961</v>
      </c>
      <c r="G1639" s="8" t="n">
        <v>387.5</v>
      </c>
    </row>
    <row r="1640" customFormat="false" ht="12.75" hidden="false" customHeight="false" outlineLevel="0" collapsed="false">
      <c r="A1640" s="5" t="s">
        <v>3356</v>
      </c>
      <c r="B1640" s="6" t="n">
        <v>36980</v>
      </c>
      <c r="C1640" s="7" t="s">
        <v>3357</v>
      </c>
      <c r="D1640" s="7" t="s">
        <v>4865</v>
      </c>
      <c r="E1640" s="7" t="s">
        <v>3358</v>
      </c>
      <c r="F1640" s="8" t="s">
        <v>961</v>
      </c>
      <c r="G1640" s="8" t="n">
        <v>302</v>
      </c>
    </row>
    <row r="1641" customFormat="false" ht="12.75" hidden="false" customHeight="false" outlineLevel="0" collapsed="false">
      <c r="A1641" s="5" t="s">
        <v>4911</v>
      </c>
      <c r="B1641" s="6" t="n">
        <v>36952</v>
      </c>
      <c r="C1641" s="7" t="s">
        <v>1053</v>
      </c>
      <c r="D1641" s="7" t="s">
        <v>4865</v>
      </c>
      <c r="E1641" s="7" t="s">
        <v>1048</v>
      </c>
      <c r="F1641" s="8" t="s">
        <v>4912</v>
      </c>
      <c r="G1641" s="8" t="n">
        <v>42000</v>
      </c>
    </row>
    <row r="1642" customFormat="false" ht="12.75" hidden="false" customHeight="false" outlineLevel="0" collapsed="false">
      <c r="A1642" s="5" t="s">
        <v>4913</v>
      </c>
      <c r="B1642" s="6" t="n">
        <v>36955</v>
      </c>
      <c r="C1642" s="7" t="s">
        <v>1053</v>
      </c>
      <c r="D1642" s="7" t="s">
        <v>4865</v>
      </c>
      <c r="E1642" s="7" t="s">
        <v>1048</v>
      </c>
      <c r="F1642" s="8" t="s">
        <v>4912</v>
      </c>
      <c r="G1642" s="8" t="n">
        <v>14000</v>
      </c>
    </row>
    <row r="1643" customFormat="false" ht="12.75" hidden="false" customHeight="false" outlineLevel="0" collapsed="false">
      <c r="A1643" s="5" t="s">
        <v>4914</v>
      </c>
      <c r="B1643" s="6" t="n">
        <v>36958</v>
      </c>
      <c r="C1643" s="7" t="s">
        <v>1053</v>
      </c>
      <c r="D1643" s="7" t="s">
        <v>4865</v>
      </c>
      <c r="E1643" s="7" t="s">
        <v>1048</v>
      </c>
      <c r="F1643" s="8" t="s">
        <v>4912</v>
      </c>
      <c r="G1643" s="8" t="n">
        <v>15103.55</v>
      </c>
    </row>
    <row r="1644" customFormat="false" ht="12.75" hidden="false" customHeight="false" outlineLevel="0" collapsed="false">
      <c r="A1644" s="5" t="s">
        <v>4915</v>
      </c>
      <c r="B1644" s="6" t="n">
        <v>36956</v>
      </c>
      <c r="C1644" s="7" t="s">
        <v>4916</v>
      </c>
      <c r="D1644" s="7" t="s">
        <v>4865</v>
      </c>
      <c r="E1644" s="7" t="s">
        <v>1048</v>
      </c>
      <c r="F1644" s="8" t="s">
        <v>1049</v>
      </c>
      <c r="G1644" s="8" t="n">
        <v>137</v>
      </c>
    </row>
    <row r="1645" customFormat="false" ht="12.75" hidden="false" customHeight="false" outlineLevel="0" collapsed="false">
      <c r="A1645" s="5" t="s">
        <v>4917</v>
      </c>
      <c r="B1645" s="6" t="n">
        <v>36964</v>
      </c>
      <c r="C1645" s="7" t="s">
        <v>1452</v>
      </c>
      <c r="D1645" s="7" t="s">
        <v>4865</v>
      </c>
      <c r="E1645" s="7" t="s">
        <v>1048</v>
      </c>
      <c r="F1645" s="8" t="s">
        <v>1049</v>
      </c>
      <c r="G1645" s="8" t="n">
        <v>411</v>
      </c>
    </row>
    <row r="1646" customFormat="false" ht="12.75" hidden="false" customHeight="false" outlineLevel="0" collapsed="false">
      <c r="A1646" s="5" t="s">
        <v>4918</v>
      </c>
      <c r="B1646" s="6" t="n">
        <v>36971</v>
      </c>
      <c r="C1646" s="7" t="s">
        <v>1053</v>
      </c>
      <c r="D1646" s="7" t="s">
        <v>4865</v>
      </c>
      <c r="E1646" s="7" t="s">
        <v>1048</v>
      </c>
      <c r="F1646" s="8" t="s">
        <v>4912</v>
      </c>
      <c r="G1646" s="8" t="n">
        <v>29175.61</v>
      </c>
    </row>
    <row r="1647" customFormat="false" ht="12.75" hidden="false" customHeight="false" outlineLevel="0" collapsed="false">
      <c r="A1647" s="5" t="s">
        <v>4919</v>
      </c>
      <c r="B1647" s="6" t="n">
        <v>36971</v>
      </c>
      <c r="C1647" s="7" t="s">
        <v>4920</v>
      </c>
      <c r="D1647" s="7" t="s">
        <v>4865</v>
      </c>
      <c r="E1647" s="7" t="s">
        <v>1048</v>
      </c>
      <c r="F1647" s="8" t="s">
        <v>970</v>
      </c>
      <c r="G1647" s="8" t="n">
        <v>3199</v>
      </c>
    </row>
    <row r="1648" customFormat="false" ht="12.75" hidden="false" customHeight="false" outlineLevel="0" collapsed="false">
      <c r="A1648" s="5" t="s">
        <v>4921</v>
      </c>
      <c r="B1648" s="6" t="n">
        <v>36971</v>
      </c>
      <c r="C1648" s="7" t="s">
        <v>1297</v>
      </c>
      <c r="D1648" s="7" t="s">
        <v>4865</v>
      </c>
      <c r="E1648" s="7" t="s">
        <v>1048</v>
      </c>
      <c r="F1648" s="8" t="s">
        <v>1049</v>
      </c>
      <c r="G1648" s="8" t="n">
        <v>7135</v>
      </c>
    </row>
    <row r="1649" customFormat="false" ht="12.75" hidden="false" customHeight="false" outlineLevel="0" collapsed="false">
      <c r="A1649" s="5" t="s">
        <v>4922</v>
      </c>
      <c r="B1649" s="6" t="n">
        <v>36971</v>
      </c>
      <c r="C1649" s="7" t="s">
        <v>1452</v>
      </c>
      <c r="D1649" s="7" t="s">
        <v>4865</v>
      </c>
      <c r="E1649" s="7" t="s">
        <v>1048</v>
      </c>
      <c r="F1649" s="8" t="s">
        <v>1049</v>
      </c>
      <c r="G1649" s="8" t="n">
        <v>398</v>
      </c>
    </row>
    <row r="1650" customFormat="false" ht="12.75" hidden="false" customHeight="false" outlineLevel="0" collapsed="false">
      <c r="A1650" s="5" t="s">
        <v>4923</v>
      </c>
      <c r="B1650" s="6" t="n">
        <v>36972</v>
      </c>
      <c r="C1650" s="7" t="s">
        <v>4924</v>
      </c>
      <c r="D1650" s="7" t="s">
        <v>4865</v>
      </c>
      <c r="E1650" s="7" t="s">
        <v>1048</v>
      </c>
      <c r="F1650" s="8" t="s">
        <v>979</v>
      </c>
      <c r="G1650" s="8" t="n">
        <v>1123</v>
      </c>
    </row>
    <row r="1651" customFormat="false" ht="12.75" hidden="false" customHeight="false" outlineLevel="0" collapsed="false">
      <c r="A1651" s="5" t="s">
        <v>4925</v>
      </c>
      <c r="B1651" s="6" t="n">
        <v>36976</v>
      </c>
      <c r="C1651" s="7" t="s">
        <v>4926</v>
      </c>
      <c r="D1651" s="7" t="s">
        <v>4865</v>
      </c>
      <c r="E1651" s="7" t="s">
        <v>1048</v>
      </c>
      <c r="F1651" s="8" t="s">
        <v>1049</v>
      </c>
      <c r="G1651" s="8" t="n">
        <v>1198</v>
      </c>
    </row>
    <row r="1652" customFormat="false" ht="12.75" hidden="false" customHeight="false" outlineLevel="0" collapsed="false">
      <c r="A1652" s="5" t="s">
        <v>4927</v>
      </c>
      <c r="B1652" s="6" t="n">
        <v>36976</v>
      </c>
      <c r="C1652" s="7" t="s">
        <v>4928</v>
      </c>
      <c r="D1652" s="7" t="s">
        <v>4865</v>
      </c>
      <c r="E1652" s="7" t="s">
        <v>1048</v>
      </c>
      <c r="F1652" s="8" t="s">
        <v>970</v>
      </c>
      <c r="G1652" s="8" t="n">
        <v>1498</v>
      </c>
    </row>
    <row r="1653" customFormat="false" ht="12.75" hidden="false" customHeight="false" outlineLevel="0" collapsed="false">
      <c r="A1653" s="5" t="s">
        <v>4929</v>
      </c>
      <c r="B1653" s="6" t="n">
        <v>36977</v>
      </c>
      <c r="C1653" s="7" t="s">
        <v>1056</v>
      </c>
      <c r="D1653" s="7" t="s">
        <v>4865</v>
      </c>
      <c r="E1653" s="7" t="s">
        <v>1048</v>
      </c>
      <c r="F1653" s="8" t="s">
        <v>1049</v>
      </c>
      <c r="G1653" s="8" t="n">
        <v>1927</v>
      </c>
    </row>
    <row r="1654" customFormat="false" ht="12.75" hidden="false" customHeight="false" outlineLevel="0" collapsed="false">
      <c r="A1654" s="5" t="s">
        <v>4930</v>
      </c>
      <c r="B1654" s="6" t="n">
        <v>36977</v>
      </c>
      <c r="C1654" s="7" t="s">
        <v>4926</v>
      </c>
      <c r="D1654" s="7" t="s">
        <v>4865</v>
      </c>
      <c r="E1654" s="7" t="s">
        <v>1048</v>
      </c>
      <c r="F1654" s="8" t="s">
        <v>1049</v>
      </c>
      <c r="G1654" s="8" t="n">
        <v>399</v>
      </c>
    </row>
    <row r="1655" customFormat="false" ht="12.75" hidden="false" customHeight="false" outlineLevel="0" collapsed="false">
      <c r="A1655" s="5" t="s">
        <v>4931</v>
      </c>
      <c r="B1655" s="6" t="n">
        <v>36978</v>
      </c>
      <c r="C1655" s="7" t="s">
        <v>1314</v>
      </c>
      <c r="D1655" s="7" t="s">
        <v>4865</v>
      </c>
      <c r="E1655" s="7" t="s">
        <v>1048</v>
      </c>
      <c r="F1655" s="8" t="s">
        <v>979</v>
      </c>
      <c r="G1655" s="8" t="n">
        <v>600</v>
      </c>
    </row>
    <row r="1656" customFormat="false" ht="12.75" hidden="false" customHeight="false" outlineLevel="0" collapsed="false">
      <c r="A1656" s="5" t="s">
        <v>4932</v>
      </c>
      <c r="B1656" s="6" t="n">
        <v>36978</v>
      </c>
      <c r="C1656" s="7" t="s">
        <v>1452</v>
      </c>
      <c r="D1656" s="7" t="s">
        <v>4865</v>
      </c>
      <c r="E1656" s="7" t="s">
        <v>1048</v>
      </c>
      <c r="F1656" s="8" t="s">
        <v>1049</v>
      </c>
      <c r="G1656" s="8" t="n">
        <v>1478</v>
      </c>
    </row>
    <row r="1657" customFormat="false" ht="12.75" hidden="false" customHeight="false" outlineLevel="0" collapsed="false">
      <c r="A1657" s="5" t="n">
        <v>703213</v>
      </c>
      <c r="B1657" s="6" t="n">
        <v>36979</v>
      </c>
      <c r="C1657" s="7" t="s">
        <v>1302</v>
      </c>
      <c r="D1657" s="7" t="s">
        <v>4865</v>
      </c>
      <c r="E1657" s="7" t="s">
        <v>1048</v>
      </c>
      <c r="F1657" s="8" t="s">
        <v>979</v>
      </c>
      <c r="G1657" s="8" t="n">
        <v>246</v>
      </c>
    </row>
    <row r="1658" customFormat="false" ht="12.75" hidden="false" customHeight="false" outlineLevel="0" collapsed="false">
      <c r="A1658" s="5" t="n">
        <v>703549</v>
      </c>
      <c r="B1658" s="6" t="n">
        <v>36979</v>
      </c>
      <c r="C1658" s="7" t="s">
        <v>4920</v>
      </c>
      <c r="D1658" s="7" t="s">
        <v>4865</v>
      </c>
      <c r="E1658" s="7" t="s">
        <v>1048</v>
      </c>
      <c r="F1658" s="8" t="s">
        <v>970</v>
      </c>
      <c r="G1658" s="8" t="n">
        <v>1194</v>
      </c>
    </row>
    <row r="1659" customFormat="false" ht="12.75" hidden="false" customHeight="false" outlineLevel="0" collapsed="false">
      <c r="A1659" s="5" t="n">
        <v>703545</v>
      </c>
      <c r="B1659" s="6" t="n">
        <v>36979</v>
      </c>
      <c r="C1659" s="7" t="s">
        <v>4920</v>
      </c>
      <c r="D1659" s="7" t="s">
        <v>4865</v>
      </c>
      <c r="E1659" s="7" t="s">
        <v>1048</v>
      </c>
      <c r="F1659" s="8" t="s">
        <v>970</v>
      </c>
      <c r="G1659" s="8" t="n">
        <v>9192</v>
      </c>
    </row>
    <row r="1660" customFormat="false" ht="12.75" hidden="false" customHeight="false" outlineLevel="0" collapsed="false">
      <c r="A1660" s="5" t="n">
        <v>702641</v>
      </c>
      <c r="B1660" s="6" t="n">
        <v>36980</v>
      </c>
      <c r="C1660" s="7" t="s">
        <v>4933</v>
      </c>
      <c r="D1660" s="7" t="s">
        <v>4865</v>
      </c>
      <c r="E1660" s="7" t="s">
        <v>1048</v>
      </c>
      <c r="F1660" s="8" t="s">
        <v>979</v>
      </c>
      <c r="G1660" s="8" t="n">
        <v>430</v>
      </c>
    </row>
    <row r="1661" customFormat="false" ht="12.75" hidden="false" customHeight="false" outlineLevel="0" collapsed="false">
      <c r="A1661" s="5" t="n">
        <v>702694</v>
      </c>
      <c r="B1661" s="6" t="n">
        <v>36980</v>
      </c>
      <c r="C1661" s="7" t="s">
        <v>4934</v>
      </c>
      <c r="D1661" s="7" t="s">
        <v>4865</v>
      </c>
      <c r="E1661" s="7" t="s">
        <v>1048</v>
      </c>
      <c r="F1661" s="8" t="s">
        <v>979</v>
      </c>
      <c r="G1661" s="8" t="n">
        <v>300</v>
      </c>
    </row>
    <row r="1662" customFormat="false" ht="12.75" hidden="false" customHeight="false" outlineLevel="0" collapsed="false">
      <c r="A1662" s="5" t="n">
        <v>704887</v>
      </c>
      <c r="B1662" s="6" t="n">
        <v>36980</v>
      </c>
      <c r="C1662" s="7" t="s">
        <v>1347</v>
      </c>
      <c r="D1662" s="7" t="s">
        <v>4865</v>
      </c>
      <c r="E1662" s="7" t="s">
        <v>1048</v>
      </c>
      <c r="F1662" s="8" t="s">
        <v>979</v>
      </c>
      <c r="G1662" s="8" t="n">
        <v>390</v>
      </c>
    </row>
    <row r="1663" customFormat="false" ht="12.75" hidden="false" customHeight="false" outlineLevel="0" collapsed="false">
      <c r="A1663" s="5" t="s">
        <v>4935</v>
      </c>
      <c r="B1663" s="6" t="n">
        <v>36956</v>
      </c>
      <c r="C1663" s="7" t="s">
        <v>4869</v>
      </c>
      <c r="D1663" s="7" t="s">
        <v>4865</v>
      </c>
      <c r="E1663" s="7" t="s">
        <v>1069</v>
      </c>
      <c r="F1663" s="8" t="s">
        <v>970</v>
      </c>
      <c r="G1663" s="8" t="n">
        <v>10062</v>
      </c>
    </row>
    <row r="1664" customFormat="false" ht="12.75" hidden="false" customHeight="false" outlineLevel="0" collapsed="false">
      <c r="A1664" s="5" t="s">
        <v>4936</v>
      </c>
      <c r="B1664" s="6" t="n">
        <v>36957</v>
      </c>
      <c r="C1664" s="7" t="s">
        <v>4869</v>
      </c>
      <c r="D1664" s="7" t="s">
        <v>4865</v>
      </c>
      <c r="E1664" s="7" t="s">
        <v>1069</v>
      </c>
      <c r="F1664" s="8" t="s">
        <v>970</v>
      </c>
      <c r="G1664" s="8" t="n">
        <v>10033</v>
      </c>
    </row>
    <row r="1665" customFormat="false" ht="12.75" hidden="false" customHeight="false" outlineLevel="0" collapsed="false">
      <c r="A1665" s="5" t="s">
        <v>4937</v>
      </c>
      <c r="B1665" s="6" t="n">
        <v>36957</v>
      </c>
      <c r="C1665" s="7" t="s">
        <v>4869</v>
      </c>
      <c r="D1665" s="7" t="s">
        <v>4865</v>
      </c>
      <c r="E1665" s="7" t="s">
        <v>1069</v>
      </c>
      <c r="F1665" s="8" t="s">
        <v>970</v>
      </c>
      <c r="G1665" s="8" t="n">
        <v>10941</v>
      </c>
    </row>
    <row r="1666" customFormat="false" ht="12.75" hidden="false" customHeight="false" outlineLevel="0" collapsed="false">
      <c r="A1666" s="5" t="s">
        <v>4938</v>
      </c>
      <c r="B1666" s="6" t="n">
        <v>36958</v>
      </c>
      <c r="C1666" s="7" t="s">
        <v>4869</v>
      </c>
      <c r="D1666" s="7" t="s">
        <v>4865</v>
      </c>
      <c r="E1666" s="7" t="s">
        <v>1069</v>
      </c>
      <c r="F1666" s="8" t="s">
        <v>970</v>
      </c>
      <c r="G1666" s="8" t="n">
        <v>3629</v>
      </c>
    </row>
    <row r="1667" customFormat="false" ht="12.75" hidden="false" customHeight="false" outlineLevel="0" collapsed="false">
      <c r="A1667" s="5" t="s">
        <v>4939</v>
      </c>
      <c r="B1667" s="6" t="n">
        <v>36959</v>
      </c>
      <c r="C1667" s="7" t="s">
        <v>4869</v>
      </c>
      <c r="D1667" s="7" t="s">
        <v>4865</v>
      </c>
      <c r="E1667" s="7" t="s">
        <v>1069</v>
      </c>
      <c r="F1667" s="8" t="s">
        <v>970</v>
      </c>
      <c r="G1667" s="8" t="n">
        <v>10254</v>
      </c>
    </row>
    <row r="1668" customFormat="false" ht="12.75" hidden="false" customHeight="false" outlineLevel="0" collapsed="false">
      <c r="A1668" s="5" t="s">
        <v>4940</v>
      </c>
      <c r="B1668" s="6" t="n">
        <v>36959</v>
      </c>
      <c r="C1668" s="7" t="s">
        <v>4869</v>
      </c>
      <c r="D1668" s="7" t="s">
        <v>4865</v>
      </c>
      <c r="E1668" s="7" t="s">
        <v>1069</v>
      </c>
      <c r="F1668" s="8" t="s">
        <v>970</v>
      </c>
      <c r="G1668" s="8" t="n">
        <v>52810</v>
      </c>
    </row>
    <row r="1669" customFormat="false" ht="12.75" hidden="false" customHeight="false" outlineLevel="0" collapsed="false">
      <c r="A1669" s="5" t="s">
        <v>4941</v>
      </c>
      <c r="B1669" s="6" t="n">
        <v>36964</v>
      </c>
      <c r="C1669" s="7" t="s">
        <v>4869</v>
      </c>
      <c r="D1669" s="7" t="s">
        <v>4865</v>
      </c>
      <c r="E1669" s="7" t="s">
        <v>1069</v>
      </c>
      <c r="F1669" s="8" t="s">
        <v>970</v>
      </c>
      <c r="G1669" s="8" t="n">
        <v>20433</v>
      </c>
    </row>
    <row r="1670" customFormat="false" ht="12.75" hidden="false" customHeight="false" outlineLevel="0" collapsed="false">
      <c r="A1670" s="5" t="s">
        <v>4942</v>
      </c>
      <c r="B1670" s="6" t="n">
        <v>36964</v>
      </c>
      <c r="C1670" s="7" t="s">
        <v>4869</v>
      </c>
      <c r="D1670" s="7" t="s">
        <v>4865</v>
      </c>
      <c r="E1670" s="7" t="s">
        <v>1069</v>
      </c>
      <c r="F1670" s="8" t="s">
        <v>970</v>
      </c>
      <c r="G1670" s="8" t="n">
        <v>10275</v>
      </c>
    </row>
    <row r="1671" customFormat="false" ht="12.75" hidden="false" customHeight="false" outlineLevel="0" collapsed="false">
      <c r="A1671" s="5" t="s">
        <v>4943</v>
      </c>
      <c r="B1671" s="6" t="n">
        <v>36958</v>
      </c>
      <c r="C1671" s="7" t="s">
        <v>4944</v>
      </c>
      <c r="D1671" s="7" t="s">
        <v>4865</v>
      </c>
      <c r="E1671" s="7" t="s">
        <v>1069</v>
      </c>
      <c r="F1671" s="8" t="s">
        <v>1016</v>
      </c>
      <c r="G1671" s="8" t="n">
        <v>439712</v>
      </c>
    </row>
    <row r="1672" customFormat="false" ht="12.75" hidden="false" customHeight="false" outlineLevel="0" collapsed="false">
      <c r="A1672" s="5" t="s">
        <v>4945</v>
      </c>
      <c r="B1672" s="6" t="n">
        <v>36959</v>
      </c>
      <c r="C1672" s="7" t="s">
        <v>4946</v>
      </c>
      <c r="D1672" s="7" t="s">
        <v>4865</v>
      </c>
      <c r="E1672" s="7" t="s">
        <v>1069</v>
      </c>
      <c r="F1672" s="8" t="s">
        <v>1016</v>
      </c>
      <c r="G1672" s="8" t="n">
        <v>10884</v>
      </c>
    </row>
    <row r="1673" customFormat="false" ht="12.75" hidden="false" customHeight="false" outlineLevel="0" collapsed="false">
      <c r="A1673" s="5" t="s">
        <v>4947</v>
      </c>
      <c r="B1673" s="6" t="n">
        <v>36958</v>
      </c>
      <c r="C1673" s="7" t="s">
        <v>4869</v>
      </c>
      <c r="D1673" s="7" t="s">
        <v>4865</v>
      </c>
      <c r="E1673" s="7" t="s">
        <v>1069</v>
      </c>
      <c r="F1673" s="8" t="s">
        <v>1572</v>
      </c>
      <c r="G1673" s="8" t="n">
        <v>452</v>
      </c>
    </row>
    <row r="1674" customFormat="false" ht="12.75" hidden="false" customHeight="false" outlineLevel="0" collapsed="false">
      <c r="A1674" s="5" t="s">
        <v>4948</v>
      </c>
      <c r="B1674" s="6" t="n">
        <v>36970</v>
      </c>
      <c r="C1674" s="7" t="s">
        <v>4869</v>
      </c>
      <c r="D1674" s="7" t="s">
        <v>4865</v>
      </c>
      <c r="E1674" s="7" t="s">
        <v>1069</v>
      </c>
      <c r="F1674" s="8" t="s">
        <v>970</v>
      </c>
      <c r="G1674" s="8" t="n">
        <v>6522</v>
      </c>
    </row>
    <row r="1675" customFormat="false" ht="12.75" hidden="false" customHeight="false" outlineLevel="0" collapsed="false">
      <c r="A1675" s="5" t="s">
        <v>4949</v>
      </c>
      <c r="B1675" s="6" t="n">
        <v>36970</v>
      </c>
      <c r="C1675" s="7" t="s">
        <v>4869</v>
      </c>
      <c r="D1675" s="7" t="s">
        <v>4865</v>
      </c>
      <c r="E1675" s="7" t="s">
        <v>1069</v>
      </c>
      <c r="F1675" s="8" t="s">
        <v>970</v>
      </c>
      <c r="G1675" s="8" t="n">
        <v>36434</v>
      </c>
    </row>
    <row r="1676" customFormat="false" ht="12.75" hidden="false" customHeight="false" outlineLevel="0" collapsed="false">
      <c r="A1676" s="5" t="s">
        <v>4950</v>
      </c>
      <c r="B1676" s="6" t="n">
        <v>36978</v>
      </c>
      <c r="C1676" s="7" t="s">
        <v>4951</v>
      </c>
      <c r="D1676" s="7" t="s">
        <v>4865</v>
      </c>
      <c r="E1676" s="7" t="s">
        <v>1069</v>
      </c>
      <c r="F1676" s="8" t="s">
        <v>4952</v>
      </c>
      <c r="G1676" s="8" t="n">
        <v>6835</v>
      </c>
    </row>
    <row r="1677" customFormat="false" ht="12.75" hidden="false" customHeight="false" outlineLevel="0" collapsed="false">
      <c r="A1677" s="5" t="s">
        <v>4953</v>
      </c>
      <c r="B1677" s="6" t="n">
        <v>36963</v>
      </c>
      <c r="C1677" s="7" t="s">
        <v>4954</v>
      </c>
      <c r="D1677" s="7" t="s">
        <v>4865</v>
      </c>
      <c r="E1677" s="7" t="s">
        <v>4251</v>
      </c>
      <c r="F1677" s="8" t="s">
        <v>961</v>
      </c>
      <c r="G1677" s="8" t="n">
        <v>65136</v>
      </c>
    </row>
    <row r="1678" customFormat="false" ht="12.75" hidden="false" customHeight="false" outlineLevel="0" collapsed="false">
      <c r="A1678" s="5" t="s">
        <v>4955</v>
      </c>
      <c r="B1678" s="6" t="n">
        <v>36952</v>
      </c>
      <c r="C1678" s="7" t="s">
        <v>4956</v>
      </c>
      <c r="D1678" s="7" t="s">
        <v>4865</v>
      </c>
      <c r="E1678" s="7" t="s">
        <v>4251</v>
      </c>
      <c r="F1678" s="8" t="s">
        <v>979</v>
      </c>
      <c r="G1678" s="8" t="n">
        <v>5250</v>
      </c>
    </row>
    <row r="1679" customFormat="false" ht="12.75" hidden="false" customHeight="false" outlineLevel="0" collapsed="false">
      <c r="A1679" s="5" t="s">
        <v>4957</v>
      </c>
      <c r="B1679" s="6" t="n">
        <v>36952</v>
      </c>
      <c r="C1679" s="7" t="s">
        <v>4956</v>
      </c>
      <c r="D1679" s="7" t="s">
        <v>4865</v>
      </c>
      <c r="E1679" s="7" t="s">
        <v>4251</v>
      </c>
      <c r="F1679" s="8" t="s">
        <v>979</v>
      </c>
      <c r="G1679" s="8" t="n">
        <v>5250</v>
      </c>
    </row>
    <row r="1680" customFormat="false" ht="12.75" hidden="false" customHeight="false" outlineLevel="0" collapsed="false">
      <c r="A1680" s="5" t="s">
        <v>4958</v>
      </c>
      <c r="B1680" s="6" t="n">
        <v>36964</v>
      </c>
      <c r="C1680" s="7" t="s">
        <v>4956</v>
      </c>
      <c r="D1680" s="7" t="s">
        <v>4865</v>
      </c>
      <c r="E1680" s="7" t="s">
        <v>4251</v>
      </c>
      <c r="F1680" s="8" t="s">
        <v>979</v>
      </c>
      <c r="G1680" s="8" t="n">
        <v>750</v>
      </c>
    </row>
    <row r="1681" customFormat="false" ht="12.75" hidden="false" customHeight="false" outlineLevel="0" collapsed="false">
      <c r="A1681" s="5" t="n">
        <v>652343</v>
      </c>
      <c r="B1681" s="6" t="n">
        <v>36952</v>
      </c>
      <c r="C1681" s="7" t="s">
        <v>4959</v>
      </c>
      <c r="D1681" s="7" t="s">
        <v>4865</v>
      </c>
      <c r="E1681" s="7" t="s">
        <v>4251</v>
      </c>
      <c r="F1681" s="8" t="s">
        <v>966</v>
      </c>
      <c r="G1681" s="8" t="n">
        <f aca="false">((50000*0.125)/1000)*1000</f>
        <v>6250</v>
      </c>
    </row>
    <row r="1682" customFormat="false" ht="12.75" hidden="false" customHeight="false" outlineLevel="0" collapsed="false">
      <c r="A1682" s="5" t="s">
        <v>4960</v>
      </c>
      <c r="B1682" s="6" t="n">
        <v>36957</v>
      </c>
      <c r="C1682" s="7" t="s">
        <v>1395</v>
      </c>
      <c r="D1682" s="7" t="s">
        <v>4865</v>
      </c>
      <c r="E1682" s="7" t="s">
        <v>4251</v>
      </c>
      <c r="F1682" s="8" t="s">
        <v>966</v>
      </c>
      <c r="G1682" s="8" t="n">
        <v>1500</v>
      </c>
    </row>
    <row r="1683" customFormat="false" ht="12.75" hidden="false" customHeight="false" outlineLevel="0" collapsed="false">
      <c r="A1683" s="5" t="s">
        <v>4961</v>
      </c>
      <c r="B1683" s="6" t="n">
        <v>36969</v>
      </c>
      <c r="C1683" s="7" t="s">
        <v>4880</v>
      </c>
      <c r="D1683" s="7" t="s">
        <v>4865</v>
      </c>
      <c r="E1683" s="7" t="s">
        <v>4251</v>
      </c>
      <c r="F1683" s="8" t="s">
        <v>966</v>
      </c>
      <c r="G1683" s="8" t="n">
        <v>1091</v>
      </c>
    </row>
    <row r="1684" customFormat="false" ht="12.75" hidden="false" customHeight="false" outlineLevel="0" collapsed="false">
      <c r="A1684" s="5" t="s">
        <v>4962</v>
      </c>
      <c r="B1684" s="6" t="n">
        <v>36970</v>
      </c>
      <c r="C1684" s="7" t="s">
        <v>1395</v>
      </c>
      <c r="D1684" s="7" t="s">
        <v>4865</v>
      </c>
      <c r="E1684" s="7" t="s">
        <v>4251</v>
      </c>
      <c r="F1684" s="8" t="s">
        <v>966</v>
      </c>
      <c r="G1684" s="8" t="n">
        <v>31643</v>
      </c>
    </row>
    <row r="1685" customFormat="false" ht="12.75" hidden="false" customHeight="false" outlineLevel="0" collapsed="false">
      <c r="A1685" s="5" t="s">
        <v>3517</v>
      </c>
      <c r="B1685" s="6" t="n">
        <v>36973</v>
      </c>
      <c r="C1685" s="7" t="s">
        <v>994</v>
      </c>
      <c r="D1685" s="7" t="s">
        <v>4865</v>
      </c>
      <c r="E1685" s="7" t="s">
        <v>4251</v>
      </c>
      <c r="F1685" s="8" t="s">
        <v>961</v>
      </c>
      <c r="G1685" s="8" t="n">
        <v>1500</v>
      </c>
    </row>
    <row r="1686" customFormat="false" ht="12.75" hidden="false" customHeight="false" outlineLevel="0" collapsed="false">
      <c r="A1686" s="5" t="s">
        <v>4963</v>
      </c>
      <c r="B1686" s="6" t="n">
        <v>36976</v>
      </c>
      <c r="C1686" s="7" t="s">
        <v>1008</v>
      </c>
      <c r="D1686" s="7" t="s">
        <v>4865</v>
      </c>
      <c r="E1686" s="7" t="s">
        <v>4251</v>
      </c>
      <c r="F1686" s="8" t="s">
        <v>961</v>
      </c>
      <c r="G1686" s="8" t="n">
        <v>101</v>
      </c>
    </row>
    <row r="1687" customFormat="false" ht="12.75" hidden="false" customHeight="false" outlineLevel="0" collapsed="false">
      <c r="A1687" s="5" t="s">
        <v>4964</v>
      </c>
      <c r="B1687" s="6" t="n">
        <v>36977</v>
      </c>
      <c r="C1687" s="7" t="s">
        <v>1232</v>
      </c>
      <c r="D1687" s="7" t="s">
        <v>4865</v>
      </c>
      <c r="E1687" s="7" t="s">
        <v>4251</v>
      </c>
      <c r="F1687" s="8" t="s">
        <v>961</v>
      </c>
      <c r="G1687" s="8" t="n">
        <v>375</v>
      </c>
    </row>
    <row r="1688" customFormat="false" ht="12.75" hidden="false" customHeight="false" outlineLevel="0" collapsed="false">
      <c r="A1688" s="5" t="s">
        <v>4965</v>
      </c>
      <c r="B1688" s="6" t="n">
        <v>36977</v>
      </c>
      <c r="C1688" s="7" t="s">
        <v>1036</v>
      </c>
      <c r="D1688" s="7" t="s">
        <v>4865</v>
      </c>
      <c r="E1688" s="7" t="s">
        <v>4251</v>
      </c>
      <c r="F1688" s="8" t="s">
        <v>961</v>
      </c>
      <c r="G1688" s="8" t="n">
        <v>1165</v>
      </c>
    </row>
    <row r="1689" customFormat="false" ht="12.75" hidden="false" customHeight="false" outlineLevel="0" collapsed="false">
      <c r="A1689" s="5" t="s">
        <v>4966</v>
      </c>
      <c r="B1689" s="6" t="n">
        <v>36977</v>
      </c>
      <c r="C1689" s="7" t="s">
        <v>4944</v>
      </c>
      <c r="D1689" s="7" t="s">
        <v>4865</v>
      </c>
      <c r="E1689" s="7" t="s">
        <v>4251</v>
      </c>
      <c r="F1689" s="8" t="s">
        <v>1016</v>
      </c>
      <c r="G1689" s="8" t="n">
        <v>570</v>
      </c>
    </row>
    <row r="1690" customFormat="false" ht="12.75" hidden="false" customHeight="false" outlineLevel="0" collapsed="false">
      <c r="A1690" s="5" t="s">
        <v>4967</v>
      </c>
      <c r="B1690" s="6" t="n">
        <v>36977</v>
      </c>
      <c r="C1690" s="7" t="s">
        <v>4944</v>
      </c>
      <c r="D1690" s="7" t="s">
        <v>4865</v>
      </c>
      <c r="E1690" s="7" t="s">
        <v>4251</v>
      </c>
      <c r="F1690" s="8" t="s">
        <v>1016</v>
      </c>
      <c r="G1690" s="8" t="n">
        <v>750</v>
      </c>
    </row>
    <row r="1691" customFormat="false" ht="12.75" hidden="false" customHeight="false" outlineLevel="0" collapsed="false">
      <c r="A1691" s="5" t="s">
        <v>4968</v>
      </c>
      <c r="B1691" s="6" t="n">
        <v>36977</v>
      </c>
      <c r="C1691" s="7" t="s">
        <v>4944</v>
      </c>
      <c r="D1691" s="7" t="s">
        <v>4865</v>
      </c>
      <c r="E1691" s="7" t="s">
        <v>4251</v>
      </c>
      <c r="F1691" s="8" t="s">
        <v>1016</v>
      </c>
      <c r="G1691" s="8" t="n">
        <v>812</v>
      </c>
    </row>
    <row r="1692" customFormat="false" ht="12.75" hidden="false" customHeight="false" outlineLevel="0" collapsed="false">
      <c r="A1692" s="5" t="s">
        <v>4969</v>
      </c>
      <c r="B1692" s="6" t="n">
        <v>36977</v>
      </c>
      <c r="C1692" s="7" t="s">
        <v>4970</v>
      </c>
      <c r="D1692" s="7" t="s">
        <v>4865</v>
      </c>
      <c r="E1692" s="7" t="s">
        <v>4251</v>
      </c>
      <c r="F1692" s="8" t="s">
        <v>961</v>
      </c>
      <c r="G1692" s="8" t="n">
        <v>45</v>
      </c>
    </row>
    <row r="1693" customFormat="false" ht="12.75" hidden="false" customHeight="false" outlineLevel="0" collapsed="false">
      <c r="A1693" s="5" t="s">
        <v>1072</v>
      </c>
      <c r="B1693" s="6" t="n">
        <v>36978</v>
      </c>
      <c r="C1693" s="7" t="s">
        <v>4864</v>
      </c>
      <c r="D1693" s="7" t="s">
        <v>4865</v>
      </c>
      <c r="E1693" s="7" t="s">
        <v>4251</v>
      </c>
      <c r="F1693" s="8" t="s">
        <v>979</v>
      </c>
      <c r="G1693" s="8" t="n">
        <v>728</v>
      </c>
    </row>
    <row r="1694" customFormat="false" ht="12.75" hidden="false" customHeight="false" outlineLevel="0" collapsed="false">
      <c r="A1694" s="5" t="n">
        <v>699651</v>
      </c>
      <c r="B1694" s="6" t="n">
        <v>36978</v>
      </c>
      <c r="C1694" s="7" t="s">
        <v>4971</v>
      </c>
      <c r="D1694" s="7" t="s">
        <v>4865</v>
      </c>
      <c r="E1694" s="7" t="s">
        <v>4251</v>
      </c>
      <c r="F1694" s="8" t="s">
        <v>961</v>
      </c>
      <c r="G1694" s="8" t="n">
        <v>176</v>
      </c>
    </row>
    <row r="1695" customFormat="false" ht="12.75" hidden="false" customHeight="false" outlineLevel="0" collapsed="false">
      <c r="A1695" s="5" t="s">
        <v>4972</v>
      </c>
      <c r="B1695" s="6" t="n">
        <v>36979</v>
      </c>
      <c r="C1695" s="7" t="s">
        <v>4973</v>
      </c>
      <c r="D1695" s="7" t="s">
        <v>4865</v>
      </c>
      <c r="E1695" s="7" t="s">
        <v>4251</v>
      </c>
      <c r="F1695" s="8" t="s">
        <v>961</v>
      </c>
      <c r="G1695" s="8" t="n">
        <v>23363</v>
      </c>
    </row>
    <row r="1696" customFormat="false" ht="12.75" hidden="false" customHeight="false" outlineLevel="0" collapsed="false">
      <c r="A1696" s="5" t="n">
        <v>9999</v>
      </c>
      <c r="B1696" s="6" t="n">
        <v>36979</v>
      </c>
      <c r="C1696" s="7" t="s">
        <v>4974</v>
      </c>
      <c r="D1696" s="7" t="s">
        <v>4865</v>
      </c>
      <c r="E1696" s="7" t="s">
        <v>1102</v>
      </c>
      <c r="F1696" s="8" t="s">
        <v>1572</v>
      </c>
      <c r="G1696" s="8" t="n">
        <v>1662</v>
      </c>
    </row>
    <row r="1697" customFormat="false" ht="12.75" hidden="false" customHeight="false" outlineLevel="0" collapsed="false">
      <c r="A1697" s="5" t="n">
        <v>9999</v>
      </c>
      <c r="B1697" s="6" t="n">
        <v>36979</v>
      </c>
      <c r="C1697" s="7" t="s">
        <v>4974</v>
      </c>
      <c r="D1697" s="7" t="s">
        <v>4865</v>
      </c>
      <c r="E1697" s="7" t="s">
        <v>1102</v>
      </c>
      <c r="F1697" s="8" t="s">
        <v>1572</v>
      </c>
      <c r="G1697" s="8" t="n">
        <v>1350</v>
      </c>
    </row>
    <row r="1698" customFormat="false" ht="12.75" hidden="false" customHeight="false" outlineLevel="0" collapsed="false">
      <c r="A1698" s="5" t="n">
        <v>9999</v>
      </c>
      <c r="B1698" s="6" t="n">
        <v>36979</v>
      </c>
      <c r="C1698" s="7" t="s">
        <v>739</v>
      </c>
      <c r="D1698" s="7" t="s">
        <v>4865</v>
      </c>
      <c r="E1698" s="7" t="s">
        <v>1102</v>
      </c>
      <c r="F1698" s="8" t="s">
        <v>1572</v>
      </c>
      <c r="G1698" s="8" t="n">
        <v>165</v>
      </c>
    </row>
    <row r="1699" customFormat="false" ht="12.75" hidden="false" customHeight="false" outlineLevel="0" collapsed="false">
      <c r="A1699" s="5" t="n">
        <v>9999</v>
      </c>
      <c r="B1699" s="6" t="n">
        <v>36979</v>
      </c>
      <c r="C1699" s="7" t="s">
        <v>4975</v>
      </c>
      <c r="D1699" s="7" t="s">
        <v>4865</v>
      </c>
      <c r="E1699" s="7" t="s">
        <v>1102</v>
      </c>
      <c r="F1699" s="8" t="s">
        <v>1572</v>
      </c>
      <c r="G1699" s="8" t="n">
        <v>600</v>
      </c>
    </row>
    <row r="1700" customFormat="false" ht="12.75" hidden="false" customHeight="false" outlineLevel="0" collapsed="false">
      <c r="A1700" s="5" t="s">
        <v>4976</v>
      </c>
      <c r="B1700" s="6" t="n">
        <v>36973</v>
      </c>
      <c r="C1700" s="7" t="s">
        <v>3211</v>
      </c>
      <c r="D1700" s="7" t="s">
        <v>4865</v>
      </c>
      <c r="E1700" s="7" t="s">
        <v>108</v>
      </c>
      <c r="F1700" s="8" t="s">
        <v>961</v>
      </c>
      <c r="G1700" s="8" t="n">
        <v>690</v>
      </c>
    </row>
    <row r="1701" customFormat="false" ht="12.75" hidden="false" customHeight="false" outlineLevel="0" collapsed="false">
      <c r="A1701" s="5" t="s">
        <v>4977</v>
      </c>
      <c r="B1701" s="6" t="n">
        <v>36976</v>
      </c>
      <c r="C1701" s="7" t="s">
        <v>1008</v>
      </c>
      <c r="D1701" s="7" t="s">
        <v>4865</v>
      </c>
      <c r="E1701" s="7" t="s">
        <v>108</v>
      </c>
      <c r="F1701" s="8" t="s">
        <v>961</v>
      </c>
      <c r="G1701" s="8" t="n">
        <v>450</v>
      </c>
    </row>
    <row r="1702" customFormat="false" ht="12.75" hidden="false" customHeight="false" outlineLevel="0" collapsed="false">
      <c r="A1702" s="5" t="s">
        <v>4978</v>
      </c>
      <c r="B1702" s="6" t="n">
        <v>36965</v>
      </c>
      <c r="C1702" s="7" t="s">
        <v>4979</v>
      </c>
      <c r="D1702" s="7" t="s">
        <v>4865</v>
      </c>
      <c r="E1702" s="7" t="s">
        <v>1106</v>
      </c>
      <c r="F1702" s="8" t="s">
        <v>966</v>
      </c>
      <c r="G1702" s="8" t="n">
        <v>5075</v>
      </c>
    </row>
    <row r="1703" customFormat="false" ht="12.75" hidden="false" customHeight="false" outlineLevel="0" collapsed="false">
      <c r="A1703" s="5" t="s">
        <v>4980</v>
      </c>
      <c r="B1703" s="6" t="n">
        <f aca="false">B1702</f>
        <v>36965</v>
      </c>
      <c r="C1703" s="7" t="s">
        <v>4981</v>
      </c>
      <c r="D1703" s="7" t="s">
        <v>4865</v>
      </c>
      <c r="E1703" s="7" t="s">
        <v>1106</v>
      </c>
      <c r="F1703" s="8" t="s">
        <v>966</v>
      </c>
      <c r="G1703" s="8" t="n">
        <v>26000</v>
      </c>
    </row>
    <row r="1704" customFormat="false" ht="12.75" hidden="false" customHeight="false" outlineLevel="0" collapsed="false">
      <c r="A1704" s="5" t="s">
        <v>4982</v>
      </c>
      <c r="B1704" s="6" t="n">
        <v>36964</v>
      </c>
      <c r="C1704" s="7" t="s">
        <v>4905</v>
      </c>
      <c r="D1704" s="7" t="s">
        <v>4865</v>
      </c>
      <c r="E1704" s="7" t="s">
        <v>1106</v>
      </c>
      <c r="F1704" s="8" t="s">
        <v>966</v>
      </c>
      <c r="G1704" s="8" t="n">
        <v>44000</v>
      </c>
    </row>
    <row r="1705" customFormat="false" ht="12.75" hidden="false" customHeight="false" outlineLevel="0" collapsed="false">
      <c r="A1705" s="5" t="s">
        <v>4983</v>
      </c>
      <c r="B1705" s="6" t="n">
        <f aca="false">B1704</f>
        <v>36964</v>
      </c>
      <c r="C1705" s="7" t="s">
        <v>4905</v>
      </c>
      <c r="D1705" s="7" t="s">
        <v>4865</v>
      </c>
      <c r="E1705" s="7" t="s">
        <v>1106</v>
      </c>
      <c r="F1705" s="8" t="s">
        <v>966</v>
      </c>
      <c r="G1705" s="8" t="n">
        <v>30000</v>
      </c>
    </row>
    <row r="1706" customFormat="false" ht="12.75" hidden="false" customHeight="false" outlineLevel="0" collapsed="false">
      <c r="A1706" s="5" t="s">
        <v>4984</v>
      </c>
      <c r="B1706" s="6" t="n">
        <v>36978</v>
      </c>
      <c r="C1706" s="7" t="s">
        <v>4985</v>
      </c>
      <c r="D1706" s="7" t="s">
        <v>4865</v>
      </c>
      <c r="E1706" s="7" t="s">
        <v>1247</v>
      </c>
      <c r="F1706" s="8" t="s">
        <v>966</v>
      </c>
      <c r="G1706" s="8" t="n">
        <v>2339.1</v>
      </c>
    </row>
    <row r="1707" customFormat="false" ht="12.75" hidden="false" customHeight="false" outlineLevel="0" collapsed="false">
      <c r="A1707" s="5" t="s">
        <v>4986</v>
      </c>
      <c r="B1707" s="6" t="n">
        <v>36978</v>
      </c>
      <c r="C1707" s="7" t="s">
        <v>4959</v>
      </c>
      <c r="D1707" s="7" t="s">
        <v>4865</v>
      </c>
      <c r="E1707" s="7" t="s">
        <v>1247</v>
      </c>
      <c r="F1707" s="8" t="s">
        <v>966</v>
      </c>
      <c r="G1707" s="8" t="n">
        <v>6000</v>
      </c>
    </row>
    <row r="1708" customFormat="false" ht="12.75" hidden="false" customHeight="false" outlineLevel="0" collapsed="false">
      <c r="A1708" s="5" t="s">
        <v>4987</v>
      </c>
      <c r="B1708" s="6" t="n">
        <v>36972</v>
      </c>
      <c r="C1708" s="7" t="s">
        <v>1481</v>
      </c>
      <c r="D1708" s="7" t="s">
        <v>4865</v>
      </c>
      <c r="E1708" s="7" t="s">
        <v>1121</v>
      </c>
      <c r="F1708" s="8" t="s">
        <v>961</v>
      </c>
      <c r="G1708" s="8" t="n">
        <v>1050</v>
      </c>
    </row>
    <row r="1709" customFormat="false" ht="12.75" hidden="false" customHeight="false" outlineLevel="0" collapsed="false">
      <c r="A1709" s="5" t="s">
        <v>4988</v>
      </c>
      <c r="B1709" s="6" t="n">
        <v>36978</v>
      </c>
      <c r="C1709" s="7" t="s">
        <v>4928</v>
      </c>
      <c r="D1709" s="7" t="s">
        <v>4865</v>
      </c>
      <c r="E1709" s="7" t="s">
        <v>1121</v>
      </c>
      <c r="F1709" s="8" t="s">
        <v>1049</v>
      </c>
      <c r="G1709" s="8" t="n">
        <v>1499</v>
      </c>
    </row>
    <row r="1710" customFormat="false" ht="12.75" hidden="false" customHeight="false" outlineLevel="0" collapsed="false">
      <c r="A1710" s="5" t="s">
        <v>3431</v>
      </c>
      <c r="B1710" s="6" t="n">
        <v>36952</v>
      </c>
      <c r="C1710" s="7" t="s">
        <v>4989</v>
      </c>
      <c r="D1710" s="7" t="s">
        <v>4865</v>
      </c>
      <c r="E1710" s="7" t="s">
        <v>3053</v>
      </c>
      <c r="F1710" s="8" t="s">
        <v>4141</v>
      </c>
      <c r="G1710" s="8" t="n">
        <v>0</v>
      </c>
    </row>
    <row r="1711" customFormat="false" ht="12.75" hidden="false" customHeight="false" outlineLevel="0" collapsed="false">
      <c r="A1711" s="5" t="n">
        <v>363426</v>
      </c>
      <c r="B1711" s="6" t="n">
        <v>36962</v>
      </c>
      <c r="C1711" s="7" t="s">
        <v>4180</v>
      </c>
      <c r="D1711" s="7" t="s">
        <v>4865</v>
      </c>
      <c r="E1711" s="7" t="s">
        <v>3053</v>
      </c>
      <c r="F1711" s="8" t="s">
        <v>4141</v>
      </c>
      <c r="G1711" s="8" t="n">
        <v>0</v>
      </c>
    </row>
    <row r="1712" customFormat="false" ht="12.75" hidden="false" customHeight="false" outlineLevel="0" collapsed="false">
      <c r="A1712" s="5" t="s">
        <v>4990</v>
      </c>
      <c r="B1712" s="6" t="n">
        <v>36964</v>
      </c>
      <c r="C1712" s="7" t="s">
        <v>4989</v>
      </c>
      <c r="D1712" s="7" t="s">
        <v>4865</v>
      </c>
      <c r="E1712" s="7" t="s">
        <v>3053</v>
      </c>
      <c r="F1712" s="8" t="s">
        <v>4141</v>
      </c>
      <c r="G1712" s="8" t="n">
        <v>0</v>
      </c>
    </row>
    <row r="1713" customFormat="false" ht="12.75" hidden="false" customHeight="false" outlineLevel="0" collapsed="false">
      <c r="A1713" s="5" t="s">
        <v>4991</v>
      </c>
      <c r="B1713" s="6" t="n">
        <v>36964</v>
      </c>
      <c r="C1713" s="7" t="s">
        <v>4989</v>
      </c>
      <c r="D1713" s="7" t="s">
        <v>4865</v>
      </c>
      <c r="E1713" s="7" t="s">
        <v>3053</v>
      </c>
      <c r="F1713" s="8" t="s">
        <v>4141</v>
      </c>
      <c r="G1713" s="8" t="n">
        <v>0</v>
      </c>
    </row>
    <row r="1714" customFormat="false" ht="12.75" hidden="false" customHeight="false" outlineLevel="0" collapsed="false">
      <c r="A1714" s="5" t="s">
        <v>4992</v>
      </c>
      <c r="B1714" s="6" t="n">
        <v>36964</v>
      </c>
      <c r="C1714" s="7" t="s">
        <v>4989</v>
      </c>
      <c r="D1714" s="7" t="s">
        <v>4865</v>
      </c>
      <c r="E1714" s="7" t="s">
        <v>3053</v>
      </c>
      <c r="F1714" s="8" t="s">
        <v>4141</v>
      </c>
      <c r="G1714" s="8" t="n">
        <v>0</v>
      </c>
    </row>
    <row r="1715" customFormat="false" ht="12.75" hidden="false" customHeight="false" outlineLevel="0" collapsed="false">
      <c r="A1715" s="5" t="s">
        <v>4962</v>
      </c>
      <c r="B1715" s="6" t="n">
        <v>36973</v>
      </c>
      <c r="C1715" s="7" t="s">
        <v>4993</v>
      </c>
      <c r="D1715" s="7" t="s">
        <v>4865</v>
      </c>
      <c r="E1715" s="7" t="s">
        <v>3053</v>
      </c>
      <c r="F1715" s="8" t="s">
        <v>4141</v>
      </c>
      <c r="G1715" s="8" t="n">
        <v>0</v>
      </c>
    </row>
    <row r="1716" customFormat="false" ht="12.75" hidden="false" customHeight="false" outlineLevel="0" collapsed="false">
      <c r="A1716" s="5" t="s">
        <v>4994</v>
      </c>
      <c r="B1716" s="6" t="n">
        <v>36976</v>
      </c>
      <c r="C1716" s="7" t="s">
        <v>1030</v>
      </c>
      <c r="D1716" s="7" t="s">
        <v>4865</v>
      </c>
      <c r="E1716" s="7" t="s">
        <v>3053</v>
      </c>
      <c r="F1716" s="8" t="s">
        <v>1002</v>
      </c>
      <c r="G1716" s="8" t="n">
        <v>0</v>
      </c>
    </row>
    <row r="1717" customFormat="false" ht="12.75" hidden="false" customHeight="false" outlineLevel="0" collapsed="false">
      <c r="A1717" s="5" t="s">
        <v>4995</v>
      </c>
      <c r="B1717" s="6" t="n">
        <v>36977</v>
      </c>
      <c r="C1717" s="7" t="s">
        <v>2534</v>
      </c>
      <c r="D1717" s="7" t="s">
        <v>4865</v>
      </c>
      <c r="E1717" s="7" t="s">
        <v>3053</v>
      </c>
      <c r="F1717" s="8" t="s">
        <v>961</v>
      </c>
      <c r="G1717" s="8" t="n">
        <v>0</v>
      </c>
    </row>
    <row r="1718" customFormat="false" ht="12.75" hidden="false" customHeight="false" outlineLevel="0" collapsed="false">
      <c r="A1718" s="5" t="s">
        <v>4996</v>
      </c>
      <c r="B1718" s="6" t="n">
        <v>36977</v>
      </c>
      <c r="C1718" s="7" t="s">
        <v>3519</v>
      </c>
      <c r="D1718" s="7" t="s">
        <v>4865</v>
      </c>
      <c r="E1718" s="7" t="s">
        <v>3053</v>
      </c>
      <c r="F1718" s="8" t="s">
        <v>961</v>
      </c>
      <c r="G1718" s="8" t="n">
        <v>0</v>
      </c>
    </row>
    <row r="1719" customFormat="false" ht="12.75" hidden="false" customHeight="false" outlineLevel="0" collapsed="false">
      <c r="A1719" s="5" t="s">
        <v>1324</v>
      </c>
      <c r="B1719" s="6" t="n">
        <v>36978</v>
      </c>
      <c r="C1719" s="7" t="s">
        <v>1325</v>
      </c>
      <c r="D1719" s="7" t="s">
        <v>4865</v>
      </c>
      <c r="E1719" s="7" t="s">
        <v>3053</v>
      </c>
      <c r="F1719" s="8" t="s">
        <v>961</v>
      </c>
      <c r="G1719" s="8" t="n">
        <v>0</v>
      </c>
    </row>
    <row r="1720" customFormat="false" ht="12.75" hidden="false" customHeight="false" outlineLevel="0" collapsed="false">
      <c r="A1720" s="5" t="s">
        <v>1326</v>
      </c>
      <c r="B1720" s="6" t="n">
        <v>36978</v>
      </c>
      <c r="C1720" s="7" t="s">
        <v>1327</v>
      </c>
      <c r="D1720" s="7" t="s">
        <v>4865</v>
      </c>
      <c r="E1720" s="7" t="s">
        <v>3053</v>
      </c>
      <c r="F1720" s="8" t="s">
        <v>961</v>
      </c>
      <c r="G1720" s="8" t="n">
        <v>0</v>
      </c>
    </row>
    <row r="1721" customFormat="false" ht="12.75" hidden="false" customHeight="false" outlineLevel="0" collapsed="false">
      <c r="A1721" s="5" t="s">
        <v>3518</v>
      </c>
      <c r="B1721" s="6" t="n">
        <v>36980</v>
      </c>
      <c r="C1721" s="7" t="s">
        <v>3519</v>
      </c>
      <c r="D1721" s="7" t="s">
        <v>4865</v>
      </c>
      <c r="E1721" s="7" t="s">
        <v>3053</v>
      </c>
      <c r="F1721" s="8" t="s">
        <v>961</v>
      </c>
      <c r="G1721" s="8" t="n">
        <v>0</v>
      </c>
    </row>
    <row r="1722" customFormat="false" ht="12.75" hidden="false" customHeight="false" outlineLevel="0" collapsed="false">
      <c r="A1722" s="5" t="s">
        <v>4256</v>
      </c>
      <c r="B1722" s="6" t="n">
        <v>36980</v>
      </c>
      <c r="C1722" s="7" t="s">
        <v>994</v>
      </c>
      <c r="D1722" s="7" t="s">
        <v>4865</v>
      </c>
      <c r="E1722" s="7" t="s">
        <v>3053</v>
      </c>
      <c r="F1722" s="8" t="s">
        <v>961</v>
      </c>
      <c r="G1722" s="8" t="n">
        <v>0</v>
      </c>
    </row>
    <row r="1723" customFormat="false" ht="12.75" hidden="false" customHeight="false" outlineLevel="0" collapsed="false">
      <c r="A1723" s="5" t="s">
        <v>1320</v>
      </c>
      <c r="B1723" s="6" t="n">
        <v>36962</v>
      </c>
      <c r="C1723" s="7" t="s">
        <v>4180</v>
      </c>
      <c r="D1723" s="7" t="s">
        <v>4865</v>
      </c>
      <c r="E1723" s="7" t="s">
        <v>20</v>
      </c>
      <c r="F1723" s="8" t="s">
        <v>966</v>
      </c>
      <c r="G1723" s="8" t="n">
        <v>22950</v>
      </c>
    </row>
    <row r="1724" customFormat="false" ht="12.75" hidden="false" customHeight="false" outlineLevel="0" collapsed="false">
      <c r="A1724" s="5" t="s">
        <v>3517</v>
      </c>
      <c r="B1724" s="6" t="n">
        <v>36973</v>
      </c>
      <c r="C1724" s="7" t="s">
        <v>994</v>
      </c>
      <c r="D1724" s="7" t="s">
        <v>4865</v>
      </c>
      <c r="E1724" s="7" t="s">
        <v>20</v>
      </c>
      <c r="F1724" s="8" t="s">
        <v>961</v>
      </c>
      <c r="G1724" s="8" t="n">
        <v>1500</v>
      </c>
    </row>
    <row r="1725" customFormat="false" ht="12.75" hidden="false" customHeight="false" outlineLevel="0" collapsed="false">
      <c r="A1725" s="5" t="s">
        <v>4994</v>
      </c>
      <c r="B1725" s="6" t="n">
        <v>36976</v>
      </c>
      <c r="C1725" s="7" t="s">
        <v>4997</v>
      </c>
      <c r="D1725" s="7" t="s">
        <v>4865</v>
      </c>
      <c r="E1725" s="7" t="s">
        <v>20</v>
      </c>
      <c r="F1725" s="8" t="s">
        <v>1002</v>
      </c>
      <c r="G1725" s="8" t="n">
        <v>1825</v>
      </c>
    </row>
    <row r="1726" customFormat="false" ht="12.75" hidden="false" customHeight="false" outlineLevel="0" collapsed="false">
      <c r="A1726" s="5" t="s">
        <v>4995</v>
      </c>
      <c r="B1726" s="6" t="n">
        <v>36977</v>
      </c>
      <c r="C1726" s="7" t="s">
        <v>2534</v>
      </c>
      <c r="D1726" s="7" t="s">
        <v>4865</v>
      </c>
      <c r="E1726" s="7" t="s">
        <v>20</v>
      </c>
      <c r="F1726" s="8" t="s">
        <v>961</v>
      </c>
      <c r="G1726" s="8" t="n">
        <v>750</v>
      </c>
    </row>
    <row r="1727" customFormat="false" ht="12.75" hidden="false" customHeight="false" outlineLevel="0" collapsed="false">
      <c r="A1727" s="5" t="s">
        <v>4996</v>
      </c>
      <c r="B1727" s="6" t="n">
        <v>36977</v>
      </c>
      <c r="C1727" s="7" t="s">
        <v>4998</v>
      </c>
      <c r="D1727" s="7" t="s">
        <v>4865</v>
      </c>
      <c r="E1727" s="7" t="s">
        <v>20</v>
      </c>
      <c r="F1727" s="8" t="s">
        <v>961</v>
      </c>
      <c r="G1727" s="8" t="n">
        <v>450</v>
      </c>
    </row>
    <row r="1728" customFormat="false" ht="12.75" hidden="false" customHeight="false" outlineLevel="0" collapsed="false">
      <c r="A1728" s="5" t="s">
        <v>4999</v>
      </c>
      <c r="B1728" s="6" t="n">
        <v>36978</v>
      </c>
      <c r="C1728" s="7" t="s">
        <v>1327</v>
      </c>
      <c r="D1728" s="7" t="s">
        <v>4865</v>
      </c>
      <c r="E1728" s="7" t="s">
        <v>20</v>
      </c>
      <c r="F1728" s="8" t="s">
        <v>961</v>
      </c>
      <c r="G1728" s="8" t="n">
        <v>1365</v>
      </c>
    </row>
    <row r="1729" customFormat="false" ht="12.75" hidden="false" customHeight="false" outlineLevel="0" collapsed="false">
      <c r="A1729" s="5" t="s">
        <v>4243</v>
      </c>
      <c r="B1729" s="6" t="n">
        <v>36978</v>
      </c>
      <c r="C1729" s="7" t="s">
        <v>1325</v>
      </c>
      <c r="D1729" s="7" t="s">
        <v>4865</v>
      </c>
      <c r="E1729" s="7" t="s">
        <v>20</v>
      </c>
      <c r="F1729" s="8" t="s">
        <v>961</v>
      </c>
      <c r="G1729" s="8" t="n">
        <v>735</v>
      </c>
    </row>
    <row r="1730" customFormat="false" ht="12.75" hidden="false" customHeight="false" outlineLevel="0" collapsed="false">
      <c r="A1730" s="5" t="s">
        <v>4256</v>
      </c>
      <c r="B1730" s="6" t="n">
        <v>36980</v>
      </c>
      <c r="C1730" s="7" t="s">
        <v>994</v>
      </c>
      <c r="D1730" s="7" t="s">
        <v>4865</v>
      </c>
      <c r="E1730" s="7" t="s">
        <v>20</v>
      </c>
      <c r="F1730" s="8" t="s">
        <v>961</v>
      </c>
      <c r="G1730" s="8" t="n">
        <v>3150</v>
      </c>
    </row>
    <row r="1731" customFormat="false" ht="12.75" hidden="false" customHeight="false" outlineLevel="0" collapsed="false">
      <c r="A1731" s="5" t="s">
        <v>3518</v>
      </c>
      <c r="B1731" s="6" t="n">
        <v>36980</v>
      </c>
      <c r="C1731" s="7" t="s">
        <v>4973</v>
      </c>
      <c r="D1731" s="7" t="s">
        <v>4865</v>
      </c>
      <c r="E1731" s="7" t="s">
        <v>20</v>
      </c>
      <c r="F1731" s="8" t="s">
        <v>961</v>
      </c>
      <c r="G1731" s="8" t="n">
        <v>6310</v>
      </c>
    </row>
    <row r="1732" customFormat="false" ht="12.75" hidden="false" customHeight="false" outlineLevel="0" collapsed="false">
      <c r="A1732" s="5" t="s">
        <v>5000</v>
      </c>
      <c r="B1732" s="6" t="n">
        <v>36977</v>
      </c>
      <c r="C1732" s="7" t="s">
        <v>5001</v>
      </c>
      <c r="D1732" s="7" t="s">
        <v>4865</v>
      </c>
      <c r="E1732" s="7" t="s">
        <v>376</v>
      </c>
      <c r="F1732" s="8" t="s">
        <v>970</v>
      </c>
      <c r="G1732" s="8" t="n">
        <v>17780</v>
      </c>
    </row>
    <row r="1733" customFormat="false" ht="12.75" hidden="false" customHeight="false" outlineLevel="0" collapsed="false">
      <c r="A1733" s="5" t="s">
        <v>5002</v>
      </c>
      <c r="B1733" s="6" t="n">
        <v>36949</v>
      </c>
      <c r="C1733" s="7" t="s">
        <v>5003</v>
      </c>
      <c r="D1733" s="7" t="s">
        <v>4865</v>
      </c>
      <c r="E1733" s="7" t="s">
        <v>960</v>
      </c>
      <c r="F1733" s="8" t="s">
        <v>979</v>
      </c>
      <c r="G1733" s="8" t="n">
        <v>254</v>
      </c>
    </row>
    <row r="1734" customFormat="false" ht="12.75" hidden="false" customHeight="false" outlineLevel="0" collapsed="false">
      <c r="A1734" s="5" t="s">
        <v>4786</v>
      </c>
      <c r="B1734" s="6" t="n">
        <v>36949</v>
      </c>
      <c r="C1734" s="7" t="s">
        <v>1314</v>
      </c>
      <c r="D1734" s="7" t="s">
        <v>4865</v>
      </c>
      <c r="E1734" s="7" t="s">
        <v>3358</v>
      </c>
      <c r="F1734" s="8" t="s">
        <v>979</v>
      </c>
      <c r="G1734" s="8" t="n">
        <v>894</v>
      </c>
    </row>
    <row r="1735" customFormat="false" ht="12.75" hidden="false" customHeight="false" outlineLevel="0" collapsed="false">
      <c r="A1735" s="5" t="s">
        <v>5004</v>
      </c>
      <c r="B1735" s="6" t="n">
        <v>36942</v>
      </c>
      <c r="C1735" s="7" t="s">
        <v>5005</v>
      </c>
      <c r="D1735" s="7" t="s">
        <v>4865</v>
      </c>
      <c r="E1735" s="7" t="s">
        <v>1048</v>
      </c>
      <c r="F1735" s="8" t="s">
        <v>979</v>
      </c>
      <c r="G1735" s="8" t="n">
        <v>619</v>
      </c>
    </row>
    <row r="1736" customFormat="false" ht="12.75" hidden="false" customHeight="false" outlineLevel="0" collapsed="false">
      <c r="A1736" s="5" t="s">
        <v>5006</v>
      </c>
      <c r="B1736" s="6" t="n">
        <v>36948</v>
      </c>
      <c r="C1736" s="7" t="s">
        <v>1579</v>
      </c>
      <c r="D1736" s="7" t="s">
        <v>4865</v>
      </c>
      <c r="E1736" s="7" t="s">
        <v>1048</v>
      </c>
      <c r="F1736" s="8" t="s">
        <v>979</v>
      </c>
      <c r="G1736" s="8" t="n">
        <v>1860</v>
      </c>
    </row>
    <row r="1737" customFormat="false" ht="12.75" hidden="false" customHeight="false" outlineLevel="0" collapsed="false">
      <c r="A1737" s="5" t="s">
        <v>5007</v>
      </c>
      <c r="B1737" s="6" t="n">
        <v>36948</v>
      </c>
      <c r="C1737" s="7" t="s">
        <v>1099</v>
      </c>
      <c r="D1737" s="7" t="s">
        <v>4865</v>
      </c>
      <c r="E1737" s="7" t="s">
        <v>1048</v>
      </c>
      <c r="F1737" s="8" t="s">
        <v>979</v>
      </c>
      <c r="G1737" s="8" t="n">
        <v>3100</v>
      </c>
    </row>
    <row r="1738" customFormat="false" ht="12.75" hidden="false" customHeight="false" outlineLevel="0" collapsed="false">
      <c r="A1738" s="5" t="s">
        <v>5008</v>
      </c>
      <c r="B1738" s="6" t="n">
        <v>36950</v>
      </c>
      <c r="C1738" s="7" t="s">
        <v>1347</v>
      </c>
      <c r="D1738" s="7" t="s">
        <v>4865</v>
      </c>
      <c r="E1738" s="7" t="s">
        <v>1048</v>
      </c>
      <c r="F1738" s="8" t="s">
        <v>979</v>
      </c>
      <c r="G1738" s="8" t="n">
        <v>930</v>
      </c>
    </row>
    <row r="1739" customFormat="false" ht="12.75" hidden="false" customHeight="false" outlineLevel="0" collapsed="false">
      <c r="A1739" s="5" t="s">
        <v>5009</v>
      </c>
      <c r="B1739" s="6" t="n">
        <v>36935</v>
      </c>
      <c r="C1739" s="7" t="s">
        <v>5010</v>
      </c>
      <c r="D1739" s="7" t="s">
        <v>4865</v>
      </c>
      <c r="E1739" s="7" t="s">
        <v>1069</v>
      </c>
      <c r="F1739" s="8" t="s">
        <v>979</v>
      </c>
      <c r="G1739" s="8" t="n">
        <v>2963</v>
      </c>
    </row>
    <row r="1740" customFormat="false" ht="12.75" hidden="false" customHeight="false" outlineLevel="0" collapsed="false">
      <c r="A1740" s="5" t="s">
        <v>5011</v>
      </c>
      <c r="B1740" s="6" t="n">
        <v>36937</v>
      </c>
      <c r="C1740" s="7" t="s">
        <v>5012</v>
      </c>
      <c r="D1740" s="7" t="s">
        <v>4865</v>
      </c>
      <c r="E1740" s="7" t="s">
        <v>1069</v>
      </c>
      <c r="F1740" s="8" t="s">
        <v>979</v>
      </c>
      <c r="G1740" s="8" t="n">
        <v>169209</v>
      </c>
    </row>
    <row r="1741" customFormat="false" ht="12.75" hidden="false" customHeight="false" outlineLevel="0" collapsed="false">
      <c r="A1741" s="5" t="s">
        <v>5013</v>
      </c>
      <c r="B1741" s="6" t="n">
        <v>36948</v>
      </c>
      <c r="C1741" s="7" t="s">
        <v>5014</v>
      </c>
      <c r="D1741" s="7" t="s">
        <v>4865</v>
      </c>
      <c r="E1741" s="7" t="s">
        <v>1069</v>
      </c>
      <c r="F1741" s="8" t="s">
        <v>979</v>
      </c>
      <c r="G1741" s="8" t="n">
        <v>2938</v>
      </c>
    </row>
    <row r="1742" customFormat="false" ht="12.75" hidden="false" customHeight="false" outlineLevel="0" collapsed="false">
      <c r="A1742" s="5" t="s">
        <v>5015</v>
      </c>
      <c r="B1742" s="6" t="n">
        <v>36948</v>
      </c>
      <c r="C1742" s="7" t="s">
        <v>5014</v>
      </c>
      <c r="D1742" s="7" t="s">
        <v>4865</v>
      </c>
      <c r="E1742" s="7" t="s">
        <v>1069</v>
      </c>
      <c r="F1742" s="8" t="s">
        <v>979</v>
      </c>
      <c r="G1742" s="8" t="n">
        <v>2915</v>
      </c>
    </row>
    <row r="1743" customFormat="false" ht="12.75" hidden="false" customHeight="false" outlineLevel="0" collapsed="false">
      <c r="A1743" s="5" t="s">
        <v>5016</v>
      </c>
      <c r="B1743" s="6" t="n">
        <v>36948</v>
      </c>
      <c r="C1743" s="7" t="s">
        <v>1314</v>
      </c>
      <c r="D1743" s="7" t="s">
        <v>4865</v>
      </c>
      <c r="E1743" s="7" t="s">
        <v>1069</v>
      </c>
      <c r="F1743" s="8" t="s">
        <v>979</v>
      </c>
      <c r="G1743" s="8" t="n">
        <v>4518</v>
      </c>
    </row>
    <row r="1744" customFormat="false" ht="12.75" hidden="false" customHeight="false" outlineLevel="0" collapsed="false">
      <c r="A1744" s="5" t="n">
        <v>610174</v>
      </c>
      <c r="B1744" s="6" t="n">
        <v>36930</v>
      </c>
      <c r="C1744" s="7" t="s">
        <v>978</v>
      </c>
      <c r="D1744" s="7" t="s">
        <v>4865</v>
      </c>
      <c r="E1744" s="7" t="s">
        <v>4251</v>
      </c>
      <c r="F1744" s="8" t="s">
        <v>979</v>
      </c>
      <c r="G1744" s="8" t="n">
        <v>4881</v>
      </c>
    </row>
    <row r="1745" customFormat="false" ht="12.75" hidden="false" customHeight="false" outlineLevel="0" collapsed="false">
      <c r="A1745" s="5" t="s">
        <v>5017</v>
      </c>
      <c r="B1745" s="6" t="n">
        <v>36935</v>
      </c>
      <c r="C1745" s="7" t="s">
        <v>5018</v>
      </c>
      <c r="D1745" s="7" t="s">
        <v>4865</v>
      </c>
      <c r="E1745" s="7" t="s">
        <v>4251</v>
      </c>
      <c r="F1745" s="8" t="s">
        <v>979</v>
      </c>
      <c r="G1745" s="8" t="n">
        <v>1750</v>
      </c>
    </row>
    <row r="1746" customFormat="false" ht="12.75" hidden="false" customHeight="false" outlineLevel="0" collapsed="false">
      <c r="A1746" s="5" t="s">
        <v>5019</v>
      </c>
      <c r="B1746" s="6" t="n">
        <v>36935</v>
      </c>
      <c r="C1746" s="7" t="s">
        <v>5018</v>
      </c>
      <c r="D1746" s="7" t="s">
        <v>4865</v>
      </c>
      <c r="E1746" s="7" t="s">
        <v>4251</v>
      </c>
      <c r="F1746" s="8" t="s">
        <v>979</v>
      </c>
      <c r="G1746" s="8" t="n">
        <v>1160</v>
      </c>
    </row>
    <row r="1747" customFormat="false" ht="12.75" hidden="false" customHeight="false" outlineLevel="0" collapsed="false">
      <c r="A1747" s="5" t="n">
        <v>596488</v>
      </c>
      <c r="B1747" s="6" t="n">
        <v>36948</v>
      </c>
      <c r="C1747" s="7" t="s">
        <v>5018</v>
      </c>
      <c r="D1747" s="7" t="s">
        <v>4865</v>
      </c>
      <c r="E1747" s="7" t="s">
        <v>4251</v>
      </c>
      <c r="F1747" s="8" t="s">
        <v>979</v>
      </c>
      <c r="G1747" s="8" t="n">
        <v>468</v>
      </c>
    </row>
    <row r="1748" customFormat="false" ht="12.75" hidden="false" customHeight="false" outlineLevel="0" collapsed="false">
      <c r="A1748" s="5" t="s">
        <v>5020</v>
      </c>
      <c r="B1748" s="6" t="n">
        <v>36948</v>
      </c>
      <c r="C1748" s="7" t="s">
        <v>1314</v>
      </c>
      <c r="D1748" s="7" t="s">
        <v>4865</v>
      </c>
      <c r="E1748" s="7" t="s">
        <v>4251</v>
      </c>
      <c r="F1748" s="8" t="s">
        <v>979</v>
      </c>
      <c r="G1748" s="8" t="n">
        <v>300</v>
      </c>
    </row>
    <row r="1749" customFormat="false" ht="12.75" hidden="false" customHeight="false" outlineLevel="0" collapsed="false">
      <c r="A1749" s="5" t="n">
        <v>596488</v>
      </c>
      <c r="B1749" s="6" t="n">
        <v>36949</v>
      </c>
      <c r="C1749" s="7" t="s">
        <v>5018</v>
      </c>
      <c r="D1749" s="7" t="s">
        <v>4865</v>
      </c>
      <c r="E1749" s="7" t="s">
        <v>4251</v>
      </c>
      <c r="F1749" s="8" t="s">
        <v>979</v>
      </c>
      <c r="G1749" s="8" t="n">
        <v>240</v>
      </c>
    </row>
    <row r="1750" customFormat="false" ht="12.75" hidden="false" customHeight="false" outlineLevel="0" collapsed="false">
      <c r="A1750" s="5" t="s">
        <v>5021</v>
      </c>
      <c r="B1750" s="6" t="n">
        <v>36934</v>
      </c>
      <c r="C1750" s="7" t="s">
        <v>5022</v>
      </c>
      <c r="D1750" s="7" t="s">
        <v>4865</v>
      </c>
      <c r="E1750" s="7" t="s">
        <v>960</v>
      </c>
      <c r="F1750" s="8" t="s">
        <v>966</v>
      </c>
      <c r="G1750" s="8" t="n">
        <v>1160</v>
      </c>
    </row>
    <row r="1751" customFormat="false" ht="12.75" hidden="false" customHeight="false" outlineLevel="0" collapsed="false">
      <c r="A1751" s="5" t="s">
        <v>5023</v>
      </c>
      <c r="B1751" s="6" t="n">
        <v>36942</v>
      </c>
      <c r="C1751" s="7" t="s">
        <v>5024</v>
      </c>
      <c r="D1751" s="7" t="s">
        <v>4865</v>
      </c>
      <c r="E1751" s="7" t="s">
        <v>960</v>
      </c>
      <c r="F1751" s="8" t="s">
        <v>966</v>
      </c>
      <c r="G1751" s="8" t="n">
        <v>30532</v>
      </c>
    </row>
    <row r="1752" customFormat="false" ht="12.75" hidden="false" customHeight="false" outlineLevel="0" collapsed="false">
      <c r="A1752" s="5" t="s">
        <v>1320</v>
      </c>
      <c r="B1752" s="6" t="n">
        <v>36943</v>
      </c>
      <c r="C1752" s="7" t="s">
        <v>5024</v>
      </c>
      <c r="D1752" s="7" t="s">
        <v>4865</v>
      </c>
      <c r="E1752" s="7" t="s">
        <v>960</v>
      </c>
      <c r="F1752" s="8" t="s">
        <v>966</v>
      </c>
      <c r="G1752" s="8" t="n">
        <v>30030</v>
      </c>
    </row>
    <row r="1753" customFormat="false" ht="12.75" hidden="false" customHeight="false" outlineLevel="0" collapsed="false">
      <c r="A1753" s="5" t="s">
        <v>5025</v>
      </c>
      <c r="B1753" s="6" t="n">
        <v>36948</v>
      </c>
      <c r="C1753" s="7" t="s">
        <v>5026</v>
      </c>
      <c r="D1753" s="7" t="s">
        <v>4865</v>
      </c>
      <c r="E1753" s="7" t="s">
        <v>960</v>
      </c>
      <c r="F1753" s="8" t="s">
        <v>966</v>
      </c>
      <c r="G1753" s="8" t="n">
        <v>4423</v>
      </c>
    </row>
    <row r="1754" customFormat="false" ht="12.75" hidden="false" customHeight="false" outlineLevel="0" collapsed="false">
      <c r="A1754" s="5" t="s">
        <v>5002</v>
      </c>
      <c r="B1754" s="6" t="n">
        <v>36948</v>
      </c>
      <c r="C1754" s="7" t="s">
        <v>5003</v>
      </c>
      <c r="D1754" s="7" t="s">
        <v>4865</v>
      </c>
      <c r="E1754" s="7" t="s">
        <v>960</v>
      </c>
      <c r="F1754" s="8" t="s">
        <v>966</v>
      </c>
      <c r="G1754" s="8" t="n">
        <v>254</v>
      </c>
    </row>
    <row r="1755" customFormat="false" ht="12.75" hidden="false" customHeight="false" outlineLevel="0" collapsed="false">
      <c r="A1755" s="5" t="s">
        <v>5027</v>
      </c>
      <c r="B1755" s="6" t="n">
        <v>36948</v>
      </c>
      <c r="C1755" s="7" t="s">
        <v>999</v>
      </c>
      <c r="D1755" s="7" t="s">
        <v>4865</v>
      </c>
      <c r="E1755" s="7" t="s">
        <v>960</v>
      </c>
      <c r="F1755" s="8" t="s">
        <v>966</v>
      </c>
      <c r="G1755" s="8" t="n">
        <v>1400</v>
      </c>
    </row>
    <row r="1756" customFormat="false" ht="12.75" hidden="false" customHeight="false" outlineLevel="0" collapsed="false">
      <c r="A1756" s="5" t="s">
        <v>5002</v>
      </c>
      <c r="B1756" s="6" t="n">
        <v>36949</v>
      </c>
      <c r="C1756" s="7" t="s">
        <v>5003</v>
      </c>
      <c r="D1756" s="7" t="s">
        <v>4865</v>
      </c>
      <c r="E1756" s="7" t="s">
        <v>960</v>
      </c>
      <c r="F1756" s="8" t="s">
        <v>966</v>
      </c>
      <c r="G1756" s="8" t="n">
        <v>-254</v>
      </c>
    </row>
    <row r="1757" customFormat="false" ht="12.75" hidden="false" customHeight="false" outlineLevel="0" collapsed="false">
      <c r="A1757" s="5" t="s">
        <v>5028</v>
      </c>
      <c r="B1757" s="6" t="n">
        <v>36930</v>
      </c>
      <c r="C1757" s="7" t="s">
        <v>4959</v>
      </c>
      <c r="D1757" s="7" t="s">
        <v>4865</v>
      </c>
      <c r="E1757" s="7" t="s">
        <v>4251</v>
      </c>
      <c r="F1757" s="8" t="s">
        <v>966</v>
      </c>
      <c r="G1757" s="8" t="n">
        <v>27000</v>
      </c>
    </row>
    <row r="1758" customFormat="false" ht="12.75" hidden="false" customHeight="false" outlineLevel="0" collapsed="false">
      <c r="A1758" s="5" t="s">
        <v>5029</v>
      </c>
      <c r="B1758" s="6" t="n">
        <v>36931</v>
      </c>
      <c r="C1758" s="7" t="s">
        <v>4959</v>
      </c>
      <c r="D1758" s="7" t="s">
        <v>4865</v>
      </c>
      <c r="E1758" s="7" t="s">
        <v>4251</v>
      </c>
      <c r="F1758" s="8" t="s">
        <v>966</v>
      </c>
      <c r="G1758" s="8" t="n">
        <v>12400</v>
      </c>
    </row>
    <row r="1759" customFormat="false" ht="12.75" hidden="false" customHeight="false" outlineLevel="0" collapsed="false">
      <c r="A1759" s="5" t="s">
        <v>5030</v>
      </c>
      <c r="B1759" s="6" t="n">
        <v>36948</v>
      </c>
      <c r="C1759" s="7" t="s">
        <v>999</v>
      </c>
      <c r="D1759" s="7" t="s">
        <v>4865</v>
      </c>
      <c r="E1759" s="7" t="s">
        <v>4251</v>
      </c>
      <c r="F1759" s="8" t="s">
        <v>966</v>
      </c>
      <c r="G1759" s="8" t="n">
        <v>17691</v>
      </c>
    </row>
    <row r="1760" customFormat="false" ht="12.75" hidden="false" customHeight="false" outlineLevel="0" collapsed="false">
      <c r="A1760" s="5" t="s">
        <v>5031</v>
      </c>
      <c r="B1760" s="6" t="n">
        <v>36948</v>
      </c>
      <c r="C1760" s="7" t="s">
        <v>5032</v>
      </c>
      <c r="D1760" s="7" t="s">
        <v>4865</v>
      </c>
      <c r="E1760" s="7" t="s">
        <v>4251</v>
      </c>
      <c r="F1760" s="8" t="s">
        <v>966</v>
      </c>
      <c r="G1760" s="8" t="n">
        <v>8846</v>
      </c>
    </row>
    <row r="1761" customFormat="false" ht="12.75" hidden="false" customHeight="false" outlineLevel="0" collapsed="false">
      <c r="A1761" s="5" t="s">
        <v>5033</v>
      </c>
      <c r="B1761" s="6" t="n">
        <v>36948</v>
      </c>
      <c r="C1761" s="7" t="s">
        <v>5034</v>
      </c>
      <c r="D1761" s="7" t="s">
        <v>4865</v>
      </c>
      <c r="E1761" s="7" t="s">
        <v>4251</v>
      </c>
      <c r="F1761" s="8" t="s">
        <v>966</v>
      </c>
      <c r="G1761" s="8" t="n">
        <v>2949</v>
      </c>
    </row>
    <row r="1762" customFormat="false" ht="12.75" hidden="false" customHeight="false" outlineLevel="0" collapsed="false">
      <c r="A1762" s="5" t="s">
        <v>5035</v>
      </c>
      <c r="B1762" s="6" t="n">
        <v>36948</v>
      </c>
      <c r="C1762" s="7" t="s">
        <v>5036</v>
      </c>
      <c r="D1762" s="7" t="s">
        <v>4865</v>
      </c>
      <c r="E1762" s="7" t="s">
        <v>4251</v>
      </c>
      <c r="F1762" s="8" t="s">
        <v>966</v>
      </c>
      <c r="G1762" s="8" t="n">
        <v>11794</v>
      </c>
    </row>
    <row r="1763" customFormat="false" ht="12.75" hidden="false" customHeight="false" outlineLevel="0" collapsed="false">
      <c r="A1763" s="5" t="s">
        <v>5037</v>
      </c>
      <c r="B1763" s="6" t="n">
        <v>36948</v>
      </c>
      <c r="C1763" s="7" t="s">
        <v>5034</v>
      </c>
      <c r="D1763" s="7" t="s">
        <v>4865</v>
      </c>
      <c r="E1763" s="7" t="s">
        <v>4251</v>
      </c>
      <c r="F1763" s="8" t="s">
        <v>966</v>
      </c>
      <c r="G1763" s="8" t="n">
        <v>1750</v>
      </c>
    </row>
    <row r="1764" customFormat="false" ht="12.75" hidden="false" customHeight="false" outlineLevel="0" collapsed="false">
      <c r="A1764" s="5" t="s">
        <v>5038</v>
      </c>
      <c r="B1764" s="6" t="n">
        <v>36948</v>
      </c>
      <c r="C1764" s="7" t="s">
        <v>4880</v>
      </c>
      <c r="D1764" s="7" t="s">
        <v>4865</v>
      </c>
      <c r="E1764" s="7" t="s">
        <v>4251</v>
      </c>
      <c r="F1764" s="8" t="s">
        <v>966</v>
      </c>
      <c r="G1764" s="8" t="n">
        <v>2949</v>
      </c>
    </row>
    <row r="1765" customFormat="false" ht="12.75" hidden="false" customHeight="false" outlineLevel="0" collapsed="false">
      <c r="A1765" s="5" t="n">
        <v>644054</v>
      </c>
      <c r="B1765" s="6" t="n">
        <v>36949</v>
      </c>
      <c r="C1765" s="7" t="s">
        <v>4959</v>
      </c>
      <c r="D1765" s="7" t="s">
        <v>4865</v>
      </c>
      <c r="E1765" s="7" t="s">
        <v>4251</v>
      </c>
      <c r="F1765" s="8" t="s">
        <v>966</v>
      </c>
      <c r="G1765" s="8" t="n">
        <v>100000</v>
      </c>
    </row>
    <row r="1766" customFormat="false" ht="12.75" hidden="false" customHeight="false" outlineLevel="0" collapsed="false">
      <c r="A1766" s="5" t="s">
        <v>5039</v>
      </c>
      <c r="B1766" s="6" t="n">
        <v>36949</v>
      </c>
      <c r="C1766" s="7" t="s">
        <v>5040</v>
      </c>
      <c r="D1766" s="7" t="s">
        <v>4865</v>
      </c>
      <c r="E1766" s="7" t="s">
        <v>4251</v>
      </c>
      <c r="F1766" s="8" t="s">
        <v>966</v>
      </c>
      <c r="G1766" s="8" t="n">
        <v>3100</v>
      </c>
    </row>
    <row r="1767" customFormat="false" ht="12.75" hidden="false" customHeight="false" outlineLevel="0" collapsed="false">
      <c r="A1767" s="5" t="s">
        <v>5041</v>
      </c>
      <c r="B1767" s="6" t="n">
        <v>36949</v>
      </c>
      <c r="C1767" s="7" t="s">
        <v>5040</v>
      </c>
      <c r="D1767" s="7" t="s">
        <v>4865</v>
      </c>
      <c r="E1767" s="7" t="s">
        <v>4251</v>
      </c>
      <c r="F1767" s="8" t="s">
        <v>966</v>
      </c>
      <c r="G1767" s="8" t="n">
        <v>3100</v>
      </c>
    </row>
    <row r="1768" customFormat="false" ht="12.75" hidden="false" customHeight="false" outlineLevel="0" collapsed="false">
      <c r="A1768" s="5" t="s">
        <v>5042</v>
      </c>
      <c r="B1768" s="6" t="n">
        <v>36949</v>
      </c>
      <c r="C1768" s="7" t="s">
        <v>1401</v>
      </c>
      <c r="D1768" s="7" t="s">
        <v>4865</v>
      </c>
      <c r="E1768" s="7" t="s">
        <v>4251</v>
      </c>
      <c r="F1768" s="8" t="s">
        <v>966</v>
      </c>
      <c r="G1768" s="8" t="n">
        <v>6975</v>
      </c>
    </row>
    <row r="1769" customFormat="false" ht="12.75" hidden="false" customHeight="false" outlineLevel="0" collapsed="false">
      <c r="A1769" s="5" t="s">
        <v>5043</v>
      </c>
      <c r="B1769" s="6" t="n">
        <v>36948</v>
      </c>
      <c r="C1769" s="7" t="s">
        <v>5044</v>
      </c>
      <c r="D1769" s="7" t="s">
        <v>4865</v>
      </c>
      <c r="E1769" s="7" t="s">
        <v>5045</v>
      </c>
      <c r="F1769" s="8" t="s">
        <v>966</v>
      </c>
      <c r="G1769" s="8" t="n">
        <v>4423</v>
      </c>
    </row>
    <row r="1770" customFormat="false" ht="12.75" hidden="false" customHeight="false" outlineLevel="0" collapsed="false">
      <c r="A1770" s="5" t="s">
        <v>5046</v>
      </c>
      <c r="B1770" s="6" t="n">
        <v>36929</v>
      </c>
      <c r="C1770" s="7" t="s">
        <v>5047</v>
      </c>
      <c r="D1770" s="7" t="s">
        <v>4865</v>
      </c>
      <c r="E1770" s="7" t="s">
        <v>3053</v>
      </c>
      <c r="F1770" s="8" t="s">
        <v>966</v>
      </c>
      <c r="G1770" s="8" t="n">
        <v>0</v>
      </c>
    </row>
    <row r="1771" customFormat="false" ht="12.75" hidden="false" customHeight="false" outlineLevel="0" collapsed="false">
      <c r="A1771" s="5" t="s">
        <v>5048</v>
      </c>
      <c r="B1771" s="6" t="n">
        <v>36938</v>
      </c>
      <c r="C1771" s="7" t="s">
        <v>91</v>
      </c>
      <c r="D1771" s="7" t="s">
        <v>4865</v>
      </c>
      <c r="E1771" s="7" t="s">
        <v>3053</v>
      </c>
      <c r="F1771" s="8" t="s">
        <v>966</v>
      </c>
      <c r="G1771" s="8" t="n">
        <v>7650</v>
      </c>
    </row>
    <row r="1772" customFormat="false" ht="12.75" hidden="false" customHeight="false" outlineLevel="0" collapsed="false">
      <c r="A1772" s="5" t="s">
        <v>5049</v>
      </c>
      <c r="B1772" s="6" t="n">
        <v>36942</v>
      </c>
      <c r="C1772" s="7" t="s">
        <v>5050</v>
      </c>
      <c r="D1772" s="7" t="s">
        <v>4865</v>
      </c>
      <c r="E1772" s="7" t="s">
        <v>3053</v>
      </c>
      <c r="F1772" s="8" t="s">
        <v>966</v>
      </c>
      <c r="G1772" s="8" t="n">
        <v>0</v>
      </c>
    </row>
    <row r="1773" customFormat="false" ht="12.75" hidden="false" customHeight="false" outlineLevel="0" collapsed="false">
      <c r="A1773" s="5" t="s">
        <v>1320</v>
      </c>
      <c r="B1773" s="6" t="n">
        <v>36943</v>
      </c>
      <c r="C1773" s="7" t="s">
        <v>5024</v>
      </c>
      <c r="D1773" s="7" t="s">
        <v>4865</v>
      </c>
      <c r="E1773" s="7" t="s">
        <v>3053</v>
      </c>
      <c r="F1773" s="8" t="s">
        <v>966</v>
      </c>
      <c r="G1773" s="8" t="n">
        <v>30030</v>
      </c>
    </row>
    <row r="1774" customFormat="false" ht="12.75" hidden="false" customHeight="false" outlineLevel="0" collapsed="false">
      <c r="A1774" s="5" t="s">
        <v>1320</v>
      </c>
      <c r="B1774" s="6" t="n">
        <v>36944</v>
      </c>
      <c r="C1774" s="7" t="s">
        <v>1142</v>
      </c>
      <c r="D1774" s="7" t="s">
        <v>4865</v>
      </c>
      <c r="E1774" s="7" t="s">
        <v>3053</v>
      </c>
      <c r="F1774" s="8" t="s">
        <v>966</v>
      </c>
      <c r="G1774" s="8" t="n">
        <v>-30600</v>
      </c>
    </row>
    <row r="1775" customFormat="false" ht="12.75" hidden="false" customHeight="false" outlineLevel="0" collapsed="false">
      <c r="A1775" s="5" t="s">
        <v>1320</v>
      </c>
      <c r="B1775" s="6" t="n">
        <v>36949</v>
      </c>
      <c r="C1775" s="7" t="s">
        <v>5051</v>
      </c>
      <c r="D1775" s="7" t="s">
        <v>4865</v>
      </c>
      <c r="E1775" s="7" t="s">
        <v>3053</v>
      </c>
      <c r="F1775" s="8" t="s">
        <v>966</v>
      </c>
      <c r="G1775" s="8" t="n">
        <v>570</v>
      </c>
    </row>
    <row r="1776" customFormat="false" ht="12.75" hidden="false" customHeight="false" outlineLevel="0" collapsed="false">
      <c r="A1776" s="5" t="s">
        <v>5052</v>
      </c>
      <c r="B1776" s="6" t="n">
        <v>36944</v>
      </c>
      <c r="C1776" s="7" t="s">
        <v>4876</v>
      </c>
      <c r="D1776" s="7" t="s">
        <v>4865</v>
      </c>
      <c r="E1776" s="7" t="s">
        <v>960</v>
      </c>
      <c r="F1776" s="8" t="s">
        <v>961</v>
      </c>
      <c r="G1776" s="8" t="n">
        <v>13655</v>
      </c>
    </row>
    <row r="1777" customFormat="false" ht="12.75" hidden="false" customHeight="false" outlineLevel="0" collapsed="false">
      <c r="A1777" s="5" t="s">
        <v>5053</v>
      </c>
      <c r="B1777" s="6" t="n">
        <v>36945</v>
      </c>
      <c r="C1777" s="7" t="s">
        <v>5054</v>
      </c>
      <c r="D1777" s="7" t="s">
        <v>4865</v>
      </c>
      <c r="E1777" s="7" t="s">
        <v>960</v>
      </c>
      <c r="F1777" s="8" t="s">
        <v>961</v>
      </c>
      <c r="G1777" s="8" t="n">
        <v>9648</v>
      </c>
    </row>
    <row r="1778" customFormat="false" ht="12.75" hidden="false" customHeight="false" outlineLevel="0" collapsed="false">
      <c r="A1778" s="5" t="s">
        <v>5053</v>
      </c>
      <c r="B1778" s="6" t="n">
        <v>36948</v>
      </c>
      <c r="C1778" s="7" t="s">
        <v>5054</v>
      </c>
      <c r="D1778" s="7" t="s">
        <v>4865</v>
      </c>
      <c r="E1778" s="7" t="s">
        <v>960</v>
      </c>
      <c r="F1778" s="8" t="s">
        <v>961</v>
      </c>
      <c r="G1778" s="8" t="n">
        <v>-8683</v>
      </c>
    </row>
    <row r="1779" customFormat="false" ht="12.75" hidden="false" customHeight="false" outlineLevel="0" collapsed="false">
      <c r="A1779" s="5" t="s">
        <v>4953</v>
      </c>
      <c r="B1779" s="6" t="n">
        <v>36931</v>
      </c>
      <c r="C1779" s="7" t="s">
        <v>4954</v>
      </c>
      <c r="D1779" s="7" t="s">
        <v>4865</v>
      </c>
      <c r="E1779" s="7" t="s">
        <v>4251</v>
      </c>
      <c r="F1779" s="8" t="s">
        <v>961</v>
      </c>
      <c r="G1779" s="8" t="n">
        <v>110279</v>
      </c>
    </row>
    <row r="1780" customFormat="false" ht="12.75" hidden="false" customHeight="false" outlineLevel="0" collapsed="false">
      <c r="A1780" s="5" t="n">
        <v>637077</v>
      </c>
      <c r="B1780" s="6" t="n">
        <v>36948</v>
      </c>
      <c r="C1780" s="7" t="s">
        <v>5054</v>
      </c>
      <c r="D1780" s="7" t="s">
        <v>4865</v>
      </c>
      <c r="E1780" s="7" t="s">
        <v>4251</v>
      </c>
      <c r="F1780" s="8" t="s">
        <v>961</v>
      </c>
      <c r="G1780" s="8" t="n">
        <v>220</v>
      </c>
    </row>
    <row r="1781" customFormat="false" ht="12.75" hidden="false" customHeight="false" outlineLevel="0" collapsed="false">
      <c r="A1781" s="5" t="s">
        <v>5055</v>
      </c>
      <c r="B1781" s="6" t="n">
        <v>36948</v>
      </c>
      <c r="C1781" s="7" t="s">
        <v>1013</v>
      </c>
      <c r="D1781" s="7" t="s">
        <v>4865</v>
      </c>
      <c r="E1781" s="7" t="s">
        <v>4251</v>
      </c>
      <c r="F1781" s="8" t="s">
        <v>961</v>
      </c>
      <c r="G1781" s="8" t="n">
        <v>1162</v>
      </c>
    </row>
    <row r="1782" customFormat="false" ht="12.75" hidden="false" customHeight="false" outlineLevel="0" collapsed="false">
      <c r="A1782" s="5" t="s">
        <v>5056</v>
      </c>
      <c r="B1782" s="6" t="n">
        <v>36948</v>
      </c>
      <c r="C1782" s="7" t="s">
        <v>1013</v>
      </c>
      <c r="D1782" s="7" t="s">
        <v>4865</v>
      </c>
      <c r="E1782" s="7" t="s">
        <v>4251</v>
      </c>
      <c r="F1782" s="8" t="s">
        <v>961</v>
      </c>
      <c r="G1782" s="8" t="n">
        <v>1743</v>
      </c>
    </row>
    <row r="1783" customFormat="false" ht="12.75" hidden="false" customHeight="false" outlineLevel="0" collapsed="false">
      <c r="A1783" s="5" t="s">
        <v>5057</v>
      </c>
      <c r="B1783" s="6" t="n">
        <v>36924</v>
      </c>
      <c r="C1783" s="7" t="s">
        <v>1013</v>
      </c>
      <c r="D1783" s="7" t="s">
        <v>4865</v>
      </c>
      <c r="E1783" s="7" t="s">
        <v>3053</v>
      </c>
      <c r="F1783" s="8" t="s">
        <v>961</v>
      </c>
      <c r="G1783" s="8" t="n">
        <v>310</v>
      </c>
    </row>
    <row r="1784" customFormat="false" ht="12.75" hidden="false" customHeight="false" outlineLevel="0" collapsed="false">
      <c r="A1784" s="5" t="s">
        <v>5058</v>
      </c>
      <c r="B1784" s="6" t="n">
        <v>36929</v>
      </c>
      <c r="C1784" s="7" t="s">
        <v>1013</v>
      </c>
      <c r="D1784" s="7" t="s">
        <v>4865</v>
      </c>
      <c r="E1784" s="7" t="s">
        <v>3053</v>
      </c>
      <c r="F1784" s="8" t="s">
        <v>961</v>
      </c>
      <c r="G1784" s="8" t="n">
        <v>0</v>
      </c>
    </row>
    <row r="1785" customFormat="false" ht="12.75" hidden="false" customHeight="false" outlineLevel="0" collapsed="false">
      <c r="A1785" s="5" t="s">
        <v>5058</v>
      </c>
      <c r="B1785" s="6" t="n">
        <v>36929</v>
      </c>
      <c r="C1785" s="7" t="s">
        <v>1013</v>
      </c>
      <c r="D1785" s="7" t="s">
        <v>4865</v>
      </c>
      <c r="E1785" s="7" t="s">
        <v>3053</v>
      </c>
      <c r="F1785" s="8" t="s">
        <v>961</v>
      </c>
      <c r="G1785" s="8" t="n">
        <v>2600</v>
      </c>
    </row>
    <row r="1786" customFormat="false" ht="12.75" hidden="false" customHeight="false" outlineLevel="0" collapsed="false">
      <c r="A1786" s="5" t="s">
        <v>5055</v>
      </c>
      <c r="B1786" s="6" t="n">
        <v>36948</v>
      </c>
      <c r="C1786" s="7" t="s">
        <v>1013</v>
      </c>
      <c r="D1786" s="7" t="s">
        <v>4865</v>
      </c>
      <c r="E1786" s="7" t="s">
        <v>3053</v>
      </c>
      <c r="F1786" s="8" t="s">
        <v>961</v>
      </c>
      <c r="G1786" s="8" t="n">
        <v>1744</v>
      </c>
    </row>
    <row r="1787" customFormat="false" ht="12.75" hidden="false" customHeight="false" outlineLevel="0" collapsed="false">
      <c r="A1787" s="5" t="s">
        <v>5056</v>
      </c>
      <c r="B1787" s="6" t="n">
        <v>36948</v>
      </c>
      <c r="C1787" s="7" t="s">
        <v>1013</v>
      </c>
      <c r="D1787" s="7" t="s">
        <v>4865</v>
      </c>
      <c r="E1787" s="7" t="s">
        <v>3053</v>
      </c>
      <c r="F1787" s="8" t="s">
        <v>961</v>
      </c>
      <c r="G1787" s="8" t="n">
        <v>1744</v>
      </c>
    </row>
    <row r="1788" customFormat="false" ht="12.75" hidden="false" customHeight="false" outlineLevel="0" collapsed="false">
      <c r="A1788" s="5" t="s">
        <v>5059</v>
      </c>
      <c r="B1788" s="6" t="n">
        <v>36950</v>
      </c>
      <c r="C1788" s="7" t="s">
        <v>5060</v>
      </c>
      <c r="D1788" s="7" t="s">
        <v>4865</v>
      </c>
      <c r="E1788" s="7" t="s">
        <v>1048</v>
      </c>
      <c r="F1788" s="8" t="s">
        <v>1572</v>
      </c>
      <c r="G1788" s="8" t="n">
        <v>2874</v>
      </c>
    </row>
    <row r="1789" customFormat="false" ht="12.75" hidden="false" customHeight="false" outlineLevel="0" collapsed="false">
      <c r="A1789" s="5" t="s">
        <v>5061</v>
      </c>
      <c r="B1789" s="6" t="n">
        <v>36923</v>
      </c>
      <c r="C1789" s="7" t="s">
        <v>5062</v>
      </c>
      <c r="D1789" s="7" t="s">
        <v>4865</v>
      </c>
      <c r="E1789" s="7" t="s">
        <v>4251</v>
      </c>
      <c r="F1789" s="8" t="s">
        <v>1002</v>
      </c>
      <c r="G1789" s="8" t="n">
        <v>25500</v>
      </c>
    </row>
    <row r="1790" customFormat="false" ht="12.75" hidden="false" customHeight="false" outlineLevel="0" collapsed="false">
      <c r="A1790" s="5" t="s">
        <v>5063</v>
      </c>
      <c r="B1790" s="6" t="n">
        <v>36929</v>
      </c>
      <c r="C1790" s="7" t="s">
        <v>5064</v>
      </c>
      <c r="D1790" s="7" t="s">
        <v>4865</v>
      </c>
      <c r="E1790" s="7" t="s">
        <v>4251</v>
      </c>
      <c r="F1790" s="8" t="s">
        <v>1002</v>
      </c>
      <c r="G1790" s="8" t="n">
        <v>4652</v>
      </c>
    </row>
    <row r="1791" customFormat="false" ht="12.75" hidden="false" customHeight="false" outlineLevel="0" collapsed="false">
      <c r="A1791" s="5" t="s">
        <v>5065</v>
      </c>
      <c r="B1791" s="6" t="n">
        <v>36929</v>
      </c>
      <c r="C1791" s="7" t="s">
        <v>5066</v>
      </c>
      <c r="D1791" s="7" t="s">
        <v>4865</v>
      </c>
      <c r="E1791" s="7" t="s">
        <v>4251</v>
      </c>
      <c r="F1791" s="8" t="s">
        <v>1002</v>
      </c>
      <c r="G1791" s="8" t="n">
        <v>4652</v>
      </c>
    </row>
    <row r="1792" customFormat="false" ht="12.75" hidden="false" customHeight="false" outlineLevel="0" collapsed="false">
      <c r="A1792" s="5" t="s">
        <v>5067</v>
      </c>
      <c r="B1792" s="6" t="n">
        <v>36929</v>
      </c>
      <c r="C1792" s="7" t="s">
        <v>5068</v>
      </c>
      <c r="D1792" s="7" t="s">
        <v>4865</v>
      </c>
      <c r="E1792" s="7" t="s">
        <v>4251</v>
      </c>
      <c r="F1792" s="8" t="s">
        <v>1002</v>
      </c>
      <c r="G1792" s="8" t="n">
        <v>3489</v>
      </c>
    </row>
    <row r="1793" customFormat="false" ht="12.75" hidden="false" customHeight="false" outlineLevel="0" collapsed="false">
      <c r="A1793" s="5" t="s">
        <v>5069</v>
      </c>
      <c r="B1793" s="6" t="n">
        <v>36949</v>
      </c>
      <c r="C1793" s="7" t="s">
        <v>5062</v>
      </c>
      <c r="D1793" s="7" t="s">
        <v>4865</v>
      </c>
      <c r="E1793" s="7" t="s">
        <v>4251</v>
      </c>
      <c r="F1793" s="8" t="s">
        <v>1002</v>
      </c>
      <c r="G1793" s="8" t="n">
        <v>8138</v>
      </c>
    </row>
    <row r="1794" customFormat="false" ht="12.75" hidden="false" customHeight="false" outlineLevel="0" collapsed="false">
      <c r="A1794" s="5" t="s">
        <v>5070</v>
      </c>
      <c r="B1794" s="6" t="n">
        <v>36930</v>
      </c>
      <c r="C1794" s="7" t="s">
        <v>5071</v>
      </c>
      <c r="D1794" s="7" t="s">
        <v>4865</v>
      </c>
      <c r="E1794" s="7" t="s">
        <v>3053</v>
      </c>
      <c r="F1794" s="8" t="s">
        <v>1002</v>
      </c>
      <c r="G1794" s="8" t="n">
        <v>3200</v>
      </c>
    </row>
    <row r="1795" customFormat="false" ht="12.75" hidden="false" customHeight="false" outlineLevel="0" collapsed="false">
      <c r="A1795" s="5" t="s">
        <v>5072</v>
      </c>
      <c r="B1795" s="6" t="n">
        <v>36950</v>
      </c>
      <c r="C1795" s="7" t="s">
        <v>1145</v>
      </c>
      <c r="D1795" s="7" t="s">
        <v>4865</v>
      </c>
      <c r="E1795" s="7" t="s">
        <v>3053</v>
      </c>
      <c r="F1795" s="8" t="s">
        <v>1002</v>
      </c>
      <c r="G1795" s="8" t="n">
        <v>1350</v>
      </c>
    </row>
    <row r="1796" customFormat="false" ht="12.75" hidden="false" customHeight="false" outlineLevel="0" collapsed="false">
      <c r="A1796" s="5" t="s">
        <v>5073</v>
      </c>
      <c r="B1796" s="6" t="n">
        <v>36924</v>
      </c>
      <c r="C1796" s="7" t="s">
        <v>5074</v>
      </c>
      <c r="D1796" s="7" t="s">
        <v>4865</v>
      </c>
      <c r="E1796" s="7" t="s">
        <v>1048</v>
      </c>
      <c r="F1796" s="8" t="s">
        <v>1049</v>
      </c>
      <c r="G1796" s="8" t="n">
        <v>895</v>
      </c>
    </row>
    <row r="1797" customFormat="false" ht="12.75" hidden="false" customHeight="false" outlineLevel="0" collapsed="false">
      <c r="A1797" s="5" t="s">
        <v>5075</v>
      </c>
      <c r="B1797" s="6" t="n">
        <v>36924</v>
      </c>
      <c r="C1797" s="7" t="s">
        <v>5076</v>
      </c>
      <c r="D1797" s="7" t="s">
        <v>4865</v>
      </c>
      <c r="E1797" s="7" t="s">
        <v>1048</v>
      </c>
      <c r="F1797" s="8" t="s">
        <v>1049</v>
      </c>
      <c r="G1797" s="8" t="n">
        <v>200</v>
      </c>
    </row>
    <row r="1798" customFormat="false" ht="12.75" hidden="false" customHeight="false" outlineLevel="0" collapsed="false">
      <c r="A1798" s="5" t="s">
        <v>5077</v>
      </c>
      <c r="B1798" s="6" t="n">
        <v>36928</v>
      </c>
      <c r="C1798" s="7" t="s">
        <v>5076</v>
      </c>
      <c r="D1798" s="7" t="s">
        <v>4865</v>
      </c>
      <c r="E1798" s="7" t="s">
        <v>1048</v>
      </c>
      <c r="F1798" s="8" t="s">
        <v>1049</v>
      </c>
      <c r="G1798" s="8" t="n">
        <v>800</v>
      </c>
    </row>
    <row r="1799" customFormat="false" ht="12.75" hidden="false" customHeight="false" outlineLevel="0" collapsed="false">
      <c r="A1799" s="5" t="s">
        <v>5078</v>
      </c>
      <c r="B1799" s="6" t="n">
        <v>36928</v>
      </c>
      <c r="C1799" s="7" t="s">
        <v>5076</v>
      </c>
      <c r="D1799" s="7" t="s">
        <v>4865</v>
      </c>
      <c r="E1799" s="7" t="s">
        <v>1048</v>
      </c>
      <c r="F1799" s="8" t="s">
        <v>1049</v>
      </c>
      <c r="G1799" s="8" t="n">
        <v>996</v>
      </c>
    </row>
    <row r="1800" customFormat="false" ht="12.75" hidden="false" customHeight="false" outlineLevel="0" collapsed="false">
      <c r="A1800" s="5" t="s">
        <v>5079</v>
      </c>
      <c r="B1800" s="6" t="n">
        <v>36930</v>
      </c>
      <c r="C1800" s="7" t="s">
        <v>5080</v>
      </c>
      <c r="D1800" s="7" t="s">
        <v>4865</v>
      </c>
      <c r="E1800" s="7" t="s">
        <v>1048</v>
      </c>
      <c r="F1800" s="8" t="s">
        <v>1049</v>
      </c>
      <c r="G1800" s="8" t="n">
        <v>399</v>
      </c>
    </row>
    <row r="1801" customFormat="false" ht="12.75" hidden="false" customHeight="false" outlineLevel="0" collapsed="false">
      <c r="A1801" s="5" t="s">
        <v>5081</v>
      </c>
      <c r="B1801" s="6" t="n">
        <v>36930</v>
      </c>
      <c r="C1801" s="7" t="s">
        <v>5076</v>
      </c>
      <c r="D1801" s="7" t="s">
        <v>4865</v>
      </c>
      <c r="E1801" s="7" t="s">
        <v>1048</v>
      </c>
      <c r="F1801" s="8" t="s">
        <v>1049</v>
      </c>
      <c r="G1801" s="8" t="n">
        <v>7868</v>
      </c>
    </row>
    <row r="1802" customFormat="false" ht="12.75" hidden="false" customHeight="false" outlineLevel="0" collapsed="false">
      <c r="A1802" s="5" t="s">
        <v>5082</v>
      </c>
      <c r="B1802" s="6" t="n">
        <v>36930</v>
      </c>
      <c r="C1802" s="7" t="s">
        <v>5076</v>
      </c>
      <c r="D1802" s="7" t="s">
        <v>4865</v>
      </c>
      <c r="E1802" s="7" t="s">
        <v>1048</v>
      </c>
      <c r="F1802" s="8" t="s">
        <v>1049</v>
      </c>
      <c r="G1802" s="8" t="n">
        <v>598</v>
      </c>
    </row>
    <row r="1803" customFormat="false" ht="12.75" hidden="false" customHeight="false" outlineLevel="0" collapsed="false">
      <c r="A1803" s="5" t="s">
        <v>5083</v>
      </c>
      <c r="B1803" s="6" t="n">
        <v>36942</v>
      </c>
      <c r="C1803" s="7" t="s">
        <v>1287</v>
      </c>
      <c r="D1803" s="7" t="s">
        <v>4865</v>
      </c>
      <c r="E1803" s="7" t="s">
        <v>1048</v>
      </c>
      <c r="F1803" s="8" t="s">
        <v>1049</v>
      </c>
      <c r="G1803" s="8" t="n">
        <v>446</v>
      </c>
    </row>
    <row r="1804" customFormat="false" ht="12.75" hidden="false" customHeight="false" outlineLevel="0" collapsed="false">
      <c r="A1804" s="5" t="s">
        <v>5084</v>
      </c>
      <c r="B1804" s="6" t="n">
        <v>36948</v>
      </c>
      <c r="C1804" s="7" t="s">
        <v>5085</v>
      </c>
      <c r="D1804" s="7" t="s">
        <v>4865</v>
      </c>
      <c r="E1804" s="7" t="s">
        <v>1048</v>
      </c>
      <c r="F1804" s="8" t="s">
        <v>1049</v>
      </c>
      <c r="G1804" s="8" t="n">
        <v>754</v>
      </c>
    </row>
    <row r="1805" customFormat="false" ht="12.75" hidden="false" customHeight="false" outlineLevel="0" collapsed="false">
      <c r="A1805" s="5" t="s">
        <v>5086</v>
      </c>
      <c r="B1805" s="6" t="n">
        <v>36950</v>
      </c>
      <c r="C1805" s="7" t="s">
        <v>5087</v>
      </c>
      <c r="D1805" s="7" t="s">
        <v>4865</v>
      </c>
      <c r="E1805" s="7" t="s">
        <v>1048</v>
      </c>
      <c r="F1805" s="8" t="s">
        <v>1049</v>
      </c>
      <c r="G1805" s="8" t="n">
        <v>93</v>
      </c>
    </row>
    <row r="1806" customFormat="false" ht="12.75" hidden="false" customHeight="false" outlineLevel="0" collapsed="false">
      <c r="A1806" s="5" t="s">
        <v>5088</v>
      </c>
      <c r="B1806" s="6" t="n">
        <v>36931</v>
      </c>
      <c r="C1806" s="7" t="s">
        <v>5012</v>
      </c>
      <c r="D1806" s="7" t="s">
        <v>4865</v>
      </c>
      <c r="E1806" s="7" t="s">
        <v>960</v>
      </c>
      <c r="F1806" s="8" t="s">
        <v>970</v>
      </c>
      <c r="G1806" s="8" t="n">
        <v>10412</v>
      </c>
    </row>
    <row r="1807" customFormat="false" ht="12.75" hidden="false" customHeight="false" outlineLevel="0" collapsed="false">
      <c r="A1807" s="5" t="s">
        <v>5088</v>
      </c>
      <c r="B1807" s="6" t="n">
        <v>36931</v>
      </c>
      <c r="C1807" s="7" t="s">
        <v>5012</v>
      </c>
      <c r="D1807" s="7" t="s">
        <v>4865</v>
      </c>
      <c r="E1807" s="7" t="s">
        <v>960</v>
      </c>
      <c r="F1807" s="8" t="s">
        <v>970</v>
      </c>
      <c r="G1807" s="8" t="n">
        <v>31202</v>
      </c>
    </row>
    <row r="1808" customFormat="false" ht="12.75" hidden="false" customHeight="false" outlineLevel="0" collapsed="false">
      <c r="A1808" s="5" t="s">
        <v>5088</v>
      </c>
      <c r="B1808" s="6" t="n">
        <v>36931</v>
      </c>
      <c r="C1808" s="7" t="s">
        <v>5012</v>
      </c>
      <c r="D1808" s="7" t="s">
        <v>4865</v>
      </c>
      <c r="E1808" s="7" t="s">
        <v>960</v>
      </c>
      <c r="F1808" s="8" t="s">
        <v>970</v>
      </c>
      <c r="G1808" s="8" t="n">
        <v>104455</v>
      </c>
    </row>
    <row r="1809" customFormat="false" ht="12.75" hidden="false" customHeight="false" outlineLevel="0" collapsed="false">
      <c r="A1809" s="5" t="s">
        <v>5089</v>
      </c>
      <c r="B1809" s="6" t="n">
        <v>36948</v>
      </c>
      <c r="C1809" s="7" t="s">
        <v>5012</v>
      </c>
      <c r="D1809" s="7" t="s">
        <v>4865</v>
      </c>
      <c r="E1809" s="7" t="s">
        <v>960</v>
      </c>
      <c r="F1809" s="8" t="s">
        <v>970</v>
      </c>
      <c r="G1809" s="8" t="n">
        <v>2033</v>
      </c>
    </row>
    <row r="1810" customFormat="false" ht="12.75" hidden="false" customHeight="false" outlineLevel="0" collapsed="false">
      <c r="A1810" s="5" t="s">
        <v>5090</v>
      </c>
      <c r="B1810" s="6" t="n">
        <v>36931</v>
      </c>
      <c r="C1810" s="7" t="s">
        <v>5012</v>
      </c>
      <c r="D1810" s="7" t="s">
        <v>4865</v>
      </c>
      <c r="E1810" s="7" t="s">
        <v>1069</v>
      </c>
      <c r="F1810" s="8" t="s">
        <v>970</v>
      </c>
      <c r="G1810" s="8" t="n">
        <v>34320</v>
      </c>
    </row>
    <row r="1811" customFormat="false" ht="12.75" hidden="false" customHeight="false" outlineLevel="0" collapsed="false">
      <c r="A1811" s="5" t="s">
        <v>5091</v>
      </c>
      <c r="B1811" s="6" t="n">
        <v>36945</v>
      </c>
      <c r="C1811" s="7" t="s">
        <v>5012</v>
      </c>
      <c r="D1811" s="7" t="s">
        <v>4865</v>
      </c>
      <c r="E1811" s="7" t="s">
        <v>1069</v>
      </c>
      <c r="F1811" s="8" t="s">
        <v>970</v>
      </c>
      <c r="G1811" s="8" t="n">
        <v>20488</v>
      </c>
    </row>
    <row r="1812" customFormat="false" ht="12.75" hidden="false" customHeight="false" outlineLevel="0" collapsed="false">
      <c r="A1812" s="5" t="s">
        <v>5092</v>
      </c>
      <c r="B1812" s="6" t="n">
        <v>36948</v>
      </c>
      <c r="C1812" s="7" t="s">
        <v>4920</v>
      </c>
      <c r="D1812" s="7" t="s">
        <v>4865</v>
      </c>
      <c r="E1812" s="7" t="s">
        <v>4251</v>
      </c>
      <c r="F1812" s="8" t="s">
        <v>970</v>
      </c>
      <c r="G1812" s="8" t="n">
        <v>921</v>
      </c>
    </row>
    <row r="1813" customFormat="false" ht="12.75" hidden="false" customHeight="false" outlineLevel="0" collapsed="false">
      <c r="A1813" s="5" t="s">
        <v>5093</v>
      </c>
      <c r="B1813" s="6" t="n">
        <v>36948</v>
      </c>
      <c r="C1813" s="7" t="s">
        <v>4920</v>
      </c>
      <c r="D1813" s="7" t="s">
        <v>4865</v>
      </c>
      <c r="E1813" s="7" t="s">
        <v>4251</v>
      </c>
      <c r="F1813" s="8" t="s">
        <v>970</v>
      </c>
      <c r="G1813" s="8" t="n">
        <v>245</v>
      </c>
    </row>
    <row r="1814" customFormat="false" ht="12.75" hidden="false" customHeight="false" outlineLevel="0" collapsed="false">
      <c r="A1814" s="5" t="s">
        <v>5094</v>
      </c>
      <c r="B1814" s="6" t="n">
        <v>36949</v>
      </c>
      <c r="C1814" s="7" t="s">
        <v>5095</v>
      </c>
      <c r="D1814" s="7" t="s">
        <v>4865</v>
      </c>
      <c r="E1814" s="7" t="s">
        <v>1106</v>
      </c>
      <c r="F1814" s="8" t="s">
        <v>970</v>
      </c>
      <c r="G1814" s="8" t="n">
        <v>0</v>
      </c>
    </row>
    <row r="1815" customFormat="false" ht="12.75" hidden="false" customHeight="false" outlineLevel="0" collapsed="false">
      <c r="A1815" s="5" t="s">
        <v>5096</v>
      </c>
      <c r="B1815" s="6" t="n">
        <v>36950</v>
      </c>
      <c r="C1815" s="7" t="s">
        <v>5095</v>
      </c>
      <c r="D1815" s="7" t="s">
        <v>4865</v>
      </c>
      <c r="E1815" s="7" t="s">
        <v>1106</v>
      </c>
      <c r="F1815" s="8" t="s">
        <v>970</v>
      </c>
      <c r="G1815" s="8" t="n">
        <v>0</v>
      </c>
    </row>
    <row r="1816" customFormat="false" ht="12.75" hidden="false" customHeight="false" outlineLevel="0" collapsed="false">
      <c r="A1816" s="5" t="s">
        <v>5097</v>
      </c>
      <c r="B1816" s="6" t="n">
        <v>36930</v>
      </c>
      <c r="C1816" s="7" t="s">
        <v>5098</v>
      </c>
      <c r="D1816" s="7" t="s">
        <v>4865</v>
      </c>
      <c r="E1816" s="7" t="s">
        <v>376</v>
      </c>
      <c r="F1816" s="8" t="s">
        <v>970</v>
      </c>
      <c r="G1816" s="8" t="n">
        <v>4650</v>
      </c>
    </row>
    <row r="1817" customFormat="false" ht="12.75" hidden="false" customHeight="false" outlineLevel="0" collapsed="false">
      <c r="A1817" s="5" t="s">
        <v>5099</v>
      </c>
      <c r="B1817" s="6" t="n">
        <v>36936</v>
      </c>
      <c r="C1817" s="7" t="s">
        <v>5098</v>
      </c>
      <c r="D1817" s="7" t="s">
        <v>4865</v>
      </c>
      <c r="E1817" s="7" t="s">
        <v>376</v>
      </c>
      <c r="F1817" s="8" t="s">
        <v>970</v>
      </c>
      <c r="G1817" s="8" t="n">
        <v>500</v>
      </c>
    </row>
    <row r="1818" customFormat="false" ht="12.75" hidden="false" customHeight="false" outlineLevel="0" collapsed="false">
      <c r="A1818" s="5" t="s">
        <v>5100</v>
      </c>
      <c r="B1818" s="6" t="n">
        <v>36937</v>
      </c>
      <c r="C1818" s="7" t="s">
        <v>5098</v>
      </c>
      <c r="D1818" s="7" t="s">
        <v>4865</v>
      </c>
      <c r="E1818" s="7" t="s">
        <v>376</v>
      </c>
      <c r="F1818" s="8" t="s">
        <v>970</v>
      </c>
      <c r="G1818" s="8" t="n">
        <v>2000</v>
      </c>
    </row>
    <row r="1819" customFormat="false" ht="12.75" hidden="false" customHeight="false" outlineLevel="0" collapsed="false">
      <c r="A1819" s="5" t="s">
        <v>5101</v>
      </c>
      <c r="B1819" s="6" t="n">
        <v>36948</v>
      </c>
      <c r="C1819" s="7" t="s">
        <v>5044</v>
      </c>
      <c r="D1819" s="7" t="s">
        <v>4865</v>
      </c>
      <c r="E1819" s="7" t="s">
        <v>376</v>
      </c>
      <c r="F1819" s="8" t="s">
        <v>970</v>
      </c>
      <c r="G1819" s="8" t="n">
        <v>6200</v>
      </c>
    </row>
    <row r="1820" customFormat="false" ht="12.75" hidden="false" customHeight="false" outlineLevel="0" collapsed="false">
      <c r="A1820" s="5" t="n">
        <v>550543</v>
      </c>
      <c r="B1820" s="6" t="n">
        <v>36922</v>
      </c>
      <c r="C1820" s="7" t="s">
        <v>1294</v>
      </c>
      <c r="D1820" s="7" t="s">
        <v>4865</v>
      </c>
      <c r="E1820" s="7" t="s">
        <v>4251</v>
      </c>
      <c r="F1820" s="8" t="s">
        <v>979</v>
      </c>
      <c r="G1820" s="8" t="n">
        <v>14866</v>
      </c>
    </row>
    <row r="1821" customFormat="false" ht="12.75" hidden="false" customHeight="false" outlineLevel="0" collapsed="false">
      <c r="A1821" s="5" t="n">
        <v>550543</v>
      </c>
      <c r="B1821" s="6" t="n">
        <v>36922</v>
      </c>
      <c r="C1821" s="7" t="s">
        <v>1294</v>
      </c>
      <c r="D1821" s="7" t="s">
        <v>4865</v>
      </c>
      <c r="E1821" s="7" t="s">
        <v>4251</v>
      </c>
      <c r="F1821" s="8" t="s">
        <v>979</v>
      </c>
      <c r="G1821" s="8" t="n">
        <v>9000</v>
      </c>
    </row>
    <row r="1822" customFormat="false" ht="12.75" hidden="false" customHeight="false" outlineLevel="0" collapsed="false">
      <c r="A1822" s="5" t="n">
        <v>550543</v>
      </c>
      <c r="B1822" s="6" t="n">
        <v>36922</v>
      </c>
      <c r="C1822" s="7" t="s">
        <v>1294</v>
      </c>
      <c r="D1822" s="7" t="s">
        <v>4865</v>
      </c>
      <c r="E1822" s="7" t="s">
        <v>4251</v>
      </c>
      <c r="F1822" s="8" t="s">
        <v>979</v>
      </c>
      <c r="G1822" s="8" t="n">
        <v>10000</v>
      </c>
    </row>
    <row r="1823" customFormat="false" ht="12.75" hidden="false" customHeight="false" outlineLevel="0" collapsed="false">
      <c r="A1823" s="5" t="n">
        <v>550543</v>
      </c>
      <c r="B1823" s="6" t="n">
        <v>36922</v>
      </c>
      <c r="C1823" s="7" t="s">
        <v>1294</v>
      </c>
      <c r="D1823" s="7" t="s">
        <v>4865</v>
      </c>
      <c r="E1823" s="7" t="s">
        <v>4251</v>
      </c>
      <c r="F1823" s="8" t="s">
        <v>979</v>
      </c>
      <c r="G1823" s="8" t="n">
        <v>4410</v>
      </c>
    </row>
    <row r="1824" customFormat="false" ht="12.75" hidden="false" customHeight="false" outlineLevel="0" collapsed="false">
      <c r="A1824" s="5" t="s">
        <v>5102</v>
      </c>
      <c r="B1824" s="6" t="n">
        <v>36899</v>
      </c>
      <c r="C1824" s="7" t="s">
        <v>5103</v>
      </c>
      <c r="D1824" s="7" t="s">
        <v>4865</v>
      </c>
      <c r="E1824" s="7" t="s">
        <v>960</v>
      </c>
      <c r="F1824" s="8" t="s">
        <v>1143</v>
      </c>
      <c r="G1824" s="8" t="n">
        <v>497769</v>
      </c>
    </row>
    <row r="1825" customFormat="false" ht="12.75" hidden="false" customHeight="false" outlineLevel="0" collapsed="false">
      <c r="A1825" s="5" t="s">
        <v>5104</v>
      </c>
      <c r="B1825" s="6" t="n">
        <v>36901</v>
      </c>
      <c r="C1825" s="7" t="s">
        <v>5103</v>
      </c>
      <c r="D1825" s="7" t="s">
        <v>4865</v>
      </c>
      <c r="E1825" s="7" t="s">
        <v>960</v>
      </c>
      <c r="F1825" s="8" t="s">
        <v>1143</v>
      </c>
      <c r="G1825" s="8" t="n">
        <v>75000</v>
      </c>
    </row>
    <row r="1826" customFormat="false" ht="12.75" hidden="false" customHeight="false" outlineLevel="0" collapsed="false">
      <c r="A1826" s="5" t="s">
        <v>5102</v>
      </c>
      <c r="B1826" s="6" t="n">
        <v>36902</v>
      </c>
      <c r="C1826" s="7" t="s">
        <v>5103</v>
      </c>
      <c r="D1826" s="7" t="s">
        <v>4865</v>
      </c>
      <c r="E1826" s="7" t="s">
        <v>960</v>
      </c>
      <c r="F1826" s="8" t="s">
        <v>1143</v>
      </c>
      <c r="G1826" s="8" t="n">
        <v>380</v>
      </c>
    </row>
    <row r="1827" customFormat="false" ht="12.75" hidden="false" customHeight="false" outlineLevel="0" collapsed="false">
      <c r="A1827" s="5" t="s">
        <v>5105</v>
      </c>
      <c r="B1827" s="6" t="n">
        <v>36908</v>
      </c>
      <c r="C1827" s="7" t="s">
        <v>5106</v>
      </c>
      <c r="D1827" s="7" t="s">
        <v>4865</v>
      </c>
      <c r="E1827" s="7" t="s">
        <v>4251</v>
      </c>
      <c r="F1827" s="8" t="s">
        <v>1143</v>
      </c>
      <c r="G1827" s="8" t="n">
        <v>4888.24</v>
      </c>
    </row>
    <row r="1828" customFormat="false" ht="12.75" hidden="false" customHeight="false" outlineLevel="0" collapsed="false">
      <c r="A1828" s="5" t="s">
        <v>5107</v>
      </c>
      <c r="B1828" s="6" t="n">
        <v>36909</v>
      </c>
      <c r="C1828" s="7" t="s">
        <v>5106</v>
      </c>
      <c r="D1828" s="7" t="s">
        <v>4865</v>
      </c>
      <c r="E1828" s="7" t="s">
        <v>960</v>
      </c>
      <c r="F1828" s="8" t="s">
        <v>1143</v>
      </c>
      <c r="G1828" s="8" t="n">
        <v>443</v>
      </c>
    </row>
    <row r="1829" customFormat="false" ht="12.75" hidden="false" customHeight="false" outlineLevel="0" collapsed="false">
      <c r="A1829" s="5" t="n">
        <v>570890</v>
      </c>
      <c r="B1829" s="6" t="n">
        <v>36909</v>
      </c>
      <c r="C1829" s="7" t="s">
        <v>999</v>
      </c>
      <c r="D1829" s="7" t="s">
        <v>4865</v>
      </c>
      <c r="E1829" s="7" t="s">
        <v>4251</v>
      </c>
      <c r="F1829" s="8" t="s">
        <v>1143</v>
      </c>
      <c r="G1829" s="8" t="n">
        <v>2500</v>
      </c>
    </row>
    <row r="1830" customFormat="false" ht="12.75" hidden="false" customHeight="false" outlineLevel="0" collapsed="false">
      <c r="A1830" s="5" t="s">
        <v>5108</v>
      </c>
      <c r="B1830" s="6" t="n">
        <v>36913</v>
      </c>
      <c r="C1830" s="7" t="s">
        <v>5109</v>
      </c>
      <c r="D1830" s="7" t="s">
        <v>4865</v>
      </c>
      <c r="E1830" s="7" t="s">
        <v>4251</v>
      </c>
      <c r="F1830" s="8" t="s">
        <v>1143</v>
      </c>
      <c r="G1830" s="8" t="n">
        <v>8672.3175</v>
      </c>
    </row>
    <row r="1831" customFormat="false" ht="12.75" hidden="false" customHeight="false" outlineLevel="0" collapsed="false">
      <c r="A1831" s="5" t="s">
        <v>5110</v>
      </c>
      <c r="B1831" s="6" t="n">
        <v>36913</v>
      </c>
      <c r="C1831" s="7" t="s">
        <v>5109</v>
      </c>
      <c r="D1831" s="7" t="s">
        <v>4865</v>
      </c>
      <c r="E1831" s="7" t="s">
        <v>4251</v>
      </c>
      <c r="F1831" s="8" t="s">
        <v>1143</v>
      </c>
      <c r="G1831" s="8" t="n">
        <v>16937.4</v>
      </c>
    </row>
    <row r="1832" customFormat="false" ht="12.75" hidden="false" customHeight="false" outlineLevel="0" collapsed="false">
      <c r="A1832" s="5" t="s">
        <v>5111</v>
      </c>
      <c r="B1832" s="6" t="n">
        <v>36913</v>
      </c>
      <c r="C1832" s="7" t="s">
        <v>5109</v>
      </c>
      <c r="D1832" s="7" t="s">
        <v>4865</v>
      </c>
      <c r="E1832" s="7" t="s">
        <v>4251</v>
      </c>
      <c r="F1832" s="8" t="s">
        <v>1143</v>
      </c>
      <c r="G1832" s="8" t="n">
        <v>4935.09</v>
      </c>
    </row>
    <row r="1833" customFormat="false" ht="12.75" hidden="false" customHeight="false" outlineLevel="0" collapsed="false">
      <c r="A1833" s="5" t="s">
        <v>5112</v>
      </c>
      <c r="B1833" s="6" t="n">
        <v>36913</v>
      </c>
      <c r="C1833" s="7" t="s">
        <v>5109</v>
      </c>
      <c r="D1833" s="7" t="s">
        <v>4865</v>
      </c>
      <c r="E1833" s="7" t="s">
        <v>4251</v>
      </c>
      <c r="F1833" s="8" t="s">
        <v>1143</v>
      </c>
      <c r="G1833" s="8" t="n">
        <v>8835</v>
      </c>
    </row>
    <row r="1834" customFormat="false" ht="12.75" hidden="false" customHeight="false" outlineLevel="0" collapsed="false">
      <c r="A1834" s="5" t="s">
        <v>5113</v>
      </c>
      <c r="B1834" s="6" t="n">
        <v>36913</v>
      </c>
      <c r="C1834" s="7" t="s">
        <v>5109</v>
      </c>
      <c r="D1834" s="7" t="s">
        <v>4865</v>
      </c>
      <c r="E1834" s="7" t="s">
        <v>4251</v>
      </c>
      <c r="F1834" s="8" t="s">
        <v>1143</v>
      </c>
      <c r="G1834" s="8" t="n">
        <v>24823</v>
      </c>
    </row>
    <row r="1835" customFormat="false" ht="12.75" hidden="false" customHeight="false" outlineLevel="0" collapsed="false">
      <c r="A1835" s="5" t="s">
        <v>5114</v>
      </c>
      <c r="B1835" s="6" t="n">
        <v>36913</v>
      </c>
      <c r="C1835" s="7" t="s">
        <v>5109</v>
      </c>
      <c r="D1835" s="7" t="s">
        <v>4865</v>
      </c>
      <c r="E1835" s="7" t="s">
        <v>4251</v>
      </c>
      <c r="F1835" s="8" t="s">
        <v>1143</v>
      </c>
      <c r="G1835" s="8" t="n">
        <v>16548</v>
      </c>
    </row>
    <row r="1836" customFormat="false" ht="12.75" hidden="false" customHeight="false" outlineLevel="0" collapsed="false">
      <c r="A1836" s="5" t="s">
        <v>5115</v>
      </c>
      <c r="B1836" s="6" t="n">
        <v>36913</v>
      </c>
      <c r="C1836" s="7" t="s">
        <v>5109</v>
      </c>
      <c r="D1836" s="7" t="s">
        <v>4865</v>
      </c>
      <c r="E1836" s="7" t="s">
        <v>4251</v>
      </c>
      <c r="F1836" s="8" t="s">
        <v>1143</v>
      </c>
      <c r="G1836" s="8" t="n">
        <v>2386.51</v>
      </c>
    </row>
    <row r="1837" customFormat="false" ht="12.75" hidden="false" customHeight="false" outlineLevel="0" collapsed="false">
      <c r="A1837" s="5" t="s">
        <v>5116</v>
      </c>
      <c r="B1837" s="6" t="n">
        <v>36913</v>
      </c>
      <c r="C1837" s="7" t="s">
        <v>5109</v>
      </c>
      <c r="D1837" s="7" t="s">
        <v>4865</v>
      </c>
      <c r="E1837" s="7" t="s">
        <v>4251</v>
      </c>
      <c r="F1837" s="8" t="s">
        <v>1143</v>
      </c>
      <c r="G1837" s="8" t="n">
        <v>16548</v>
      </c>
    </row>
    <row r="1838" customFormat="false" ht="12.75" hidden="false" customHeight="false" outlineLevel="0" collapsed="false">
      <c r="A1838" s="5" t="s">
        <v>5117</v>
      </c>
      <c r="B1838" s="6" t="n">
        <v>36913</v>
      </c>
      <c r="C1838" s="7" t="s">
        <v>5109</v>
      </c>
      <c r="D1838" s="7" t="s">
        <v>4865</v>
      </c>
      <c r="E1838" s="7" t="s">
        <v>4251</v>
      </c>
      <c r="F1838" s="8" t="s">
        <v>1143</v>
      </c>
      <c r="G1838" s="8" t="n">
        <v>52955</v>
      </c>
    </row>
    <row r="1839" customFormat="false" ht="12.75" hidden="false" customHeight="false" outlineLevel="0" collapsed="false">
      <c r="A1839" s="5" t="n">
        <v>581499</v>
      </c>
      <c r="B1839" s="6" t="n">
        <v>36914</v>
      </c>
      <c r="C1839" s="7" t="s">
        <v>999</v>
      </c>
      <c r="D1839" s="7" t="s">
        <v>4865</v>
      </c>
      <c r="E1839" s="7" t="s">
        <v>4251</v>
      </c>
      <c r="F1839" s="8" t="s">
        <v>1143</v>
      </c>
      <c r="G1839" s="8" t="n">
        <v>2500</v>
      </c>
    </row>
    <row r="1840" customFormat="false" ht="12.75" hidden="false" customHeight="false" outlineLevel="0" collapsed="false">
      <c r="A1840" s="5" t="s">
        <v>5118</v>
      </c>
      <c r="B1840" s="6" t="n">
        <v>36914</v>
      </c>
      <c r="C1840" s="7" t="s">
        <v>5119</v>
      </c>
      <c r="D1840" s="7" t="s">
        <v>4865</v>
      </c>
      <c r="E1840" s="7" t="s">
        <v>4251</v>
      </c>
      <c r="F1840" s="8" t="s">
        <v>1143</v>
      </c>
      <c r="G1840" s="8" t="n">
        <v>20228</v>
      </c>
    </row>
    <row r="1841" customFormat="false" ht="12.75" hidden="false" customHeight="false" outlineLevel="0" collapsed="false">
      <c r="A1841" s="5" t="s">
        <v>5120</v>
      </c>
      <c r="B1841" s="6" t="n">
        <v>36916</v>
      </c>
      <c r="C1841" s="7" t="s">
        <v>5121</v>
      </c>
      <c r="D1841" s="7" t="s">
        <v>4865</v>
      </c>
      <c r="E1841" s="7" t="s">
        <v>4251</v>
      </c>
      <c r="F1841" s="8" t="s">
        <v>1143</v>
      </c>
      <c r="G1841" s="8" t="n">
        <v>13282</v>
      </c>
    </row>
    <row r="1842" customFormat="false" ht="12.75" hidden="false" customHeight="false" outlineLevel="0" collapsed="false">
      <c r="A1842" s="5" t="s">
        <v>5122</v>
      </c>
      <c r="B1842" s="6" t="n">
        <v>36917</v>
      </c>
      <c r="C1842" s="7" t="s">
        <v>5103</v>
      </c>
      <c r="D1842" s="7" t="s">
        <v>4865</v>
      </c>
      <c r="E1842" s="7" t="s">
        <v>4251</v>
      </c>
      <c r="F1842" s="8" t="s">
        <v>1143</v>
      </c>
      <c r="G1842" s="8" t="n">
        <v>50000</v>
      </c>
    </row>
    <row r="1843" customFormat="false" ht="12.75" hidden="false" customHeight="false" outlineLevel="0" collapsed="false">
      <c r="A1843" s="5" t="s">
        <v>5123</v>
      </c>
      <c r="B1843" s="6" t="n">
        <v>36917</v>
      </c>
      <c r="C1843" s="7" t="s">
        <v>5124</v>
      </c>
      <c r="D1843" s="7" t="s">
        <v>4865</v>
      </c>
      <c r="E1843" s="7" t="s">
        <v>4251</v>
      </c>
      <c r="F1843" s="8" t="s">
        <v>1143</v>
      </c>
      <c r="G1843" s="8" t="n">
        <v>8400</v>
      </c>
    </row>
    <row r="1844" customFormat="false" ht="12.75" hidden="false" customHeight="false" outlineLevel="0" collapsed="false">
      <c r="A1844" s="5" t="n">
        <v>581499</v>
      </c>
      <c r="B1844" s="6" t="n">
        <v>36920</v>
      </c>
      <c r="C1844" s="7" t="s">
        <v>999</v>
      </c>
      <c r="D1844" s="7" t="s">
        <v>4865</v>
      </c>
      <c r="E1844" s="7" t="s">
        <v>4251</v>
      </c>
      <c r="F1844" s="8" t="s">
        <v>1143</v>
      </c>
      <c r="G1844" s="8" t="n">
        <v>1750</v>
      </c>
    </row>
    <row r="1845" customFormat="false" ht="12.75" hidden="false" customHeight="false" outlineLevel="0" collapsed="false">
      <c r="A1845" s="5" t="s">
        <v>5125</v>
      </c>
      <c r="B1845" s="6" t="n">
        <v>36920</v>
      </c>
      <c r="C1845" s="7" t="s">
        <v>5109</v>
      </c>
      <c r="D1845" s="7" t="s">
        <v>4865</v>
      </c>
      <c r="E1845" s="7" t="s">
        <v>4251</v>
      </c>
      <c r="F1845" s="8" t="s">
        <v>1143</v>
      </c>
      <c r="G1845" s="8" t="n">
        <v>2892</v>
      </c>
    </row>
    <row r="1846" customFormat="false" ht="12.75" hidden="false" customHeight="false" outlineLevel="0" collapsed="false">
      <c r="A1846" s="5" t="s">
        <v>5126</v>
      </c>
      <c r="B1846" s="6" t="n">
        <v>36920</v>
      </c>
      <c r="C1846" s="7" t="s">
        <v>5109</v>
      </c>
      <c r="D1846" s="7" t="s">
        <v>4865</v>
      </c>
      <c r="E1846" s="7" t="s">
        <v>4251</v>
      </c>
      <c r="F1846" s="8" t="s">
        <v>1143</v>
      </c>
      <c r="G1846" s="8" t="n">
        <v>2892</v>
      </c>
    </row>
    <row r="1847" customFormat="false" ht="12.75" hidden="false" customHeight="false" outlineLevel="0" collapsed="false">
      <c r="A1847" s="5" t="s">
        <v>5125</v>
      </c>
      <c r="B1847" s="6" t="n">
        <v>36921</v>
      </c>
      <c r="C1847" s="7" t="s">
        <v>5109</v>
      </c>
      <c r="D1847" s="7" t="s">
        <v>4865</v>
      </c>
      <c r="E1847" s="7" t="s">
        <v>4251</v>
      </c>
      <c r="F1847" s="8" t="s">
        <v>1143</v>
      </c>
      <c r="G1847" s="8" t="n">
        <v>2313</v>
      </c>
    </row>
    <row r="1848" customFormat="false" ht="12.75" hidden="false" customHeight="false" outlineLevel="0" collapsed="false">
      <c r="A1848" s="5" t="s">
        <v>5126</v>
      </c>
      <c r="B1848" s="6" t="n">
        <v>36921</v>
      </c>
      <c r="C1848" s="7" t="s">
        <v>5109</v>
      </c>
      <c r="D1848" s="7" t="s">
        <v>4865</v>
      </c>
      <c r="E1848" s="7" t="s">
        <v>4251</v>
      </c>
      <c r="F1848" s="8" t="s">
        <v>1143</v>
      </c>
      <c r="G1848" s="8" t="n">
        <v>2313</v>
      </c>
    </row>
    <row r="1849" customFormat="false" ht="12.75" hidden="false" customHeight="false" outlineLevel="0" collapsed="false">
      <c r="A1849" s="5" t="n">
        <v>250196</v>
      </c>
      <c r="B1849" s="6" t="n">
        <v>36922</v>
      </c>
      <c r="C1849" s="7" t="s">
        <v>5109</v>
      </c>
      <c r="D1849" s="7" t="s">
        <v>4865</v>
      </c>
      <c r="E1849" s="7" t="s">
        <v>4251</v>
      </c>
      <c r="F1849" s="8" t="s">
        <v>1143</v>
      </c>
      <c r="G1849" s="8" t="n">
        <v>2380</v>
      </c>
    </row>
    <row r="1850" customFormat="false" ht="12.75" hidden="false" customHeight="false" outlineLevel="0" collapsed="false">
      <c r="A1850" s="5" t="n">
        <v>363413</v>
      </c>
      <c r="B1850" s="6" t="n">
        <v>36922</v>
      </c>
      <c r="C1850" s="7" t="s">
        <v>5109</v>
      </c>
      <c r="D1850" s="7" t="s">
        <v>4865</v>
      </c>
      <c r="E1850" s="7" t="s">
        <v>4251</v>
      </c>
      <c r="F1850" s="8" t="s">
        <v>1143</v>
      </c>
      <c r="G1850" s="8" t="n">
        <v>2078</v>
      </c>
    </row>
    <row r="1851" customFormat="false" ht="12.75" hidden="false" customHeight="false" outlineLevel="0" collapsed="false">
      <c r="A1851" s="5" t="s">
        <v>5127</v>
      </c>
      <c r="B1851" s="6" t="n">
        <v>36922</v>
      </c>
      <c r="C1851" s="7" t="s">
        <v>5103</v>
      </c>
      <c r="D1851" s="7" t="s">
        <v>4865</v>
      </c>
      <c r="E1851" s="7" t="s">
        <v>4251</v>
      </c>
      <c r="F1851" s="8" t="s">
        <v>1143</v>
      </c>
      <c r="G1851" s="8" t="n">
        <v>18348</v>
      </c>
    </row>
    <row r="1852" customFormat="false" ht="12.75" hidden="false" customHeight="false" outlineLevel="0" collapsed="false">
      <c r="A1852" s="5" t="s">
        <v>1320</v>
      </c>
      <c r="B1852" s="6" t="n">
        <v>36922</v>
      </c>
      <c r="C1852" s="7" t="s">
        <v>5109</v>
      </c>
      <c r="D1852" s="7" t="s">
        <v>4865</v>
      </c>
      <c r="E1852" s="7" t="s">
        <v>3053</v>
      </c>
      <c r="F1852" s="8" t="s">
        <v>1143</v>
      </c>
      <c r="G1852" s="8" t="n">
        <v>15000</v>
      </c>
    </row>
    <row r="1853" customFormat="false" ht="12.75" hidden="false" customHeight="false" outlineLevel="0" collapsed="false">
      <c r="A1853" s="5" t="s">
        <v>1320</v>
      </c>
      <c r="B1853" s="6" t="n">
        <v>36922</v>
      </c>
      <c r="C1853" s="7" t="s">
        <v>4143</v>
      </c>
      <c r="D1853" s="7" t="s">
        <v>4865</v>
      </c>
      <c r="E1853" s="7" t="s">
        <v>3053</v>
      </c>
      <c r="F1853" s="8" t="s">
        <v>4141</v>
      </c>
      <c r="G1853" s="8" t="n">
        <v>0</v>
      </c>
    </row>
    <row r="1854" customFormat="false" ht="12.75" hidden="false" customHeight="false" outlineLevel="0" collapsed="false">
      <c r="A1854" s="5" t="s">
        <v>4953</v>
      </c>
      <c r="B1854" s="6" t="n">
        <v>36914</v>
      </c>
      <c r="C1854" s="7" t="s">
        <v>4954</v>
      </c>
      <c r="D1854" s="7" t="s">
        <v>4865</v>
      </c>
      <c r="E1854" s="7" t="s">
        <v>4251</v>
      </c>
      <c r="F1854" s="8" t="s">
        <v>961</v>
      </c>
      <c r="G1854" s="8" t="n">
        <v>88357</v>
      </c>
    </row>
    <row r="1855" customFormat="false" ht="12.75" hidden="false" customHeight="false" outlineLevel="0" collapsed="false">
      <c r="A1855" s="5" t="s">
        <v>5128</v>
      </c>
      <c r="B1855" s="6" t="n">
        <v>36915</v>
      </c>
      <c r="C1855" s="7" t="s">
        <v>1167</v>
      </c>
      <c r="D1855" s="7" t="s">
        <v>4865</v>
      </c>
      <c r="E1855" s="7" t="s">
        <v>4251</v>
      </c>
      <c r="F1855" s="8" t="s">
        <v>961</v>
      </c>
      <c r="G1855" s="8" t="n">
        <v>210</v>
      </c>
    </row>
    <row r="1856" customFormat="false" ht="12.75" hidden="false" customHeight="false" outlineLevel="0" collapsed="false">
      <c r="A1856" s="5" t="s">
        <v>5129</v>
      </c>
      <c r="B1856" s="6" t="n">
        <v>36916</v>
      </c>
      <c r="C1856" s="7" t="s">
        <v>1167</v>
      </c>
      <c r="D1856" s="7" t="s">
        <v>4865</v>
      </c>
      <c r="E1856" s="7" t="s">
        <v>960</v>
      </c>
      <c r="F1856" s="8" t="s">
        <v>961</v>
      </c>
      <c r="G1856" s="8" t="n">
        <v>536</v>
      </c>
    </row>
    <row r="1857" customFormat="false" ht="12.75" hidden="false" customHeight="false" outlineLevel="0" collapsed="false">
      <c r="A1857" s="5" t="s">
        <v>4242</v>
      </c>
      <c r="B1857" s="6" t="n">
        <v>36922</v>
      </c>
      <c r="C1857" s="7" t="s">
        <v>1327</v>
      </c>
      <c r="D1857" s="7" t="s">
        <v>4865</v>
      </c>
      <c r="E1857" s="7" t="s">
        <v>3053</v>
      </c>
      <c r="F1857" s="8" t="s">
        <v>961</v>
      </c>
      <c r="G1857" s="8" t="n">
        <v>0</v>
      </c>
    </row>
    <row r="1858" customFormat="false" ht="12.75" hidden="false" customHeight="false" outlineLevel="0" collapsed="false">
      <c r="A1858" s="5" t="s">
        <v>4242</v>
      </c>
      <c r="B1858" s="6" t="n">
        <v>36922</v>
      </c>
      <c r="C1858" s="7" t="s">
        <v>1327</v>
      </c>
      <c r="D1858" s="7" t="s">
        <v>4865</v>
      </c>
      <c r="E1858" s="7" t="s">
        <v>3053</v>
      </c>
      <c r="F1858" s="8" t="s">
        <v>961</v>
      </c>
      <c r="G1858" s="8" t="n">
        <v>1820</v>
      </c>
    </row>
    <row r="1859" customFormat="false" ht="12.75" hidden="false" customHeight="false" outlineLevel="0" collapsed="false">
      <c r="A1859" s="5" t="s">
        <v>4243</v>
      </c>
      <c r="B1859" s="6" t="n">
        <v>36922</v>
      </c>
      <c r="C1859" s="7" t="s">
        <v>4244</v>
      </c>
      <c r="D1859" s="7" t="s">
        <v>4865</v>
      </c>
      <c r="E1859" s="7" t="s">
        <v>3053</v>
      </c>
      <c r="F1859" s="8" t="s">
        <v>961</v>
      </c>
      <c r="G1859" s="8" t="n">
        <v>0</v>
      </c>
    </row>
    <row r="1860" customFormat="false" ht="12.75" hidden="false" customHeight="false" outlineLevel="0" collapsed="false">
      <c r="A1860" s="5" t="s">
        <v>4243</v>
      </c>
      <c r="B1860" s="6" t="n">
        <v>36922</v>
      </c>
      <c r="C1860" s="7" t="s">
        <v>4244</v>
      </c>
      <c r="D1860" s="7" t="s">
        <v>4865</v>
      </c>
      <c r="E1860" s="7" t="s">
        <v>3053</v>
      </c>
      <c r="F1860" s="8" t="s">
        <v>961</v>
      </c>
      <c r="G1860" s="8" t="n">
        <v>980</v>
      </c>
    </row>
    <row r="1861" customFormat="false" ht="12.75" hidden="false" customHeight="false" outlineLevel="0" collapsed="false">
      <c r="A1861" s="5" t="s">
        <v>4238</v>
      </c>
      <c r="B1861" s="6" t="n">
        <v>36922</v>
      </c>
      <c r="C1861" s="7" t="s">
        <v>2534</v>
      </c>
      <c r="D1861" s="7" t="s">
        <v>4865</v>
      </c>
      <c r="E1861" s="7" t="s">
        <v>3053</v>
      </c>
      <c r="F1861" s="8" t="s">
        <v>961</v>
      </c>
      <c r="G1861" s="8" t="n">
        <v>0</v>
      </c>
    </row>
    <row r="1862" customFormat="false" ht="12.75" hidden="false" customHeight="false" outlineLevel="0" collapsed="false">
      <c r="A1862" s="5" t="s">
        <v>4238</v>
      </c>
      <c r="B1862" s="6" t="n">
        <v>36922</v>
      </c>
      <c r="C1862" s="7" t="s">
        <v>2534</v>
      </c>
      <c r="D1862" s="7" t="s">
        <v>4865</v>
      </c>
      <c r="E1862" s="7" t="s">
        <v>3053</v>
      </c>
      <c r="F1862" s="8" t="s">
        <v>961</v>
      </c>
      <c r="G1862" s="8" t="n">
        <v>775</v>
      </c>
    </row>
    <row r="1863" customFormat="false" ht="12.75" hidden="false" customHeight="false" outlineLevel="0" collapsed="false">
      <c r="A1863" s="5" t="s">
        <v>4241</v>
      </c>
      <c r="B1863" s="6" t="n">
        <v>36922</v>
      </c>
      <c r="C1863" s="7" t="s">
        <v>1013</v>
      </c>
      <c r="D1863" s="7" t="s">
        <v>4865</v>
      </c>
      <c r="E1863" s="7" t="s">
        <v>3053</v>
      </c>
      <c r="F1863" s="8" t="s">
        <v>961</v>
      </c>
      <c r="G1863" s="8" t="n">
        <v>0</v>
      </c>
    </row>
    <row r="1864" customFormat="false" ht="12.75" hidden="false" customHeight="false" outlineLevel="0" collapsed="false">
      <c r="A1864" s="5" t="s">
        <v>4241</v>
      </c>
      <c r="B1864" s="6" t="n">
        <v>36922</v>
      </c>
      <c r="C1864" s="7" t="s">
        <v>1013</v>
      </c>
      <c r="D1864" s="7" t="s">
        <v>4865</v>
      </c>
      <c r="E1864" s="7" t="s">
        <v>3053</v>
      </c>
      <c r="F1864" s="8" t="s">
        <v>961</v>
      </c>
      <c r="G1864" s="8" t="n">
        <v>420</v>
      </c>
    </row>
    <row r="1865" customFormat="false" ht="12.75" hidden="false" customHeight="false" outlineLevel="0" collapsed="false">
      <c r="A1865" s="5" t="s">
        <v>4245</v>
      </c>
      <c r="B1865" s="6" t="n">
        <v>36922</v>
      </c>
      <c r="C1865" s="7" t="s">
        <v>1013</v>
      </c>
      <c r="D1865" s="7" t="s">
        <v>4865</v>
      </c>
      <c r="E1865" s="7" t="s">
        <v>3053</v>
      </c>
      <c r="F1865" s="8" t="s">
        <v>961</v>
      </c>
      <c r="G1865" s="8" t="n">
        <v>0</v>
      </c>
    </row>
    <row r="1866" customFormat="false" ht="12.75" hidden="false" customHeight="false" outlineLevel="0" collapsed="false">
      <c r="A1866" s="5" t="s">
        <v>4245</v>
      </c>
      <c r="B1866" s="6" t="n">
        <v>36922</v>
      </c>
      <c r="C1866" s="7" t="s">
        <v>1013</v>
      </c>
      <c r="D1866" s="7" t="s">
        <v>4865</v>
      </c>
      <c r="E1866" s="7" t="s">
        <v>3053</v>
      </c>
      <c r="F1866" s="8" t="s">
        <v>961</v>
      </c>
      <c r="G1866" s="8" t="n">
        <v>280</v>
      </c>
    </row>
    <row r="1867" customFormat="false" ht="12.75" hidden="false" customHeight="false" outlineLevel="0" collapsed="false">
      <c r="A1867" s="5" t="s">
        <v>4246</v>
      </c>
      <c r="B1867" s="6" t="n">
        <v>36922</v>
      </c>
      <c r="C1867" s="7" t="s">
        <v>1013</v>
      </c>
      <c r="D1867" s="7" t="s">
        <v>4865</v>
      </c>
      <c r="E1867" s="7" t="s">
        <v>3053</v>
      </c>
      <c r="F1867" s="8" t="s">
        <v>961</v>
      </c>
      <c r="G1867" s="8" t="n">
        <v>0</v>
      </c>
    </row>
    <row r="1868" customFormat="false" ht="12.75" hidden="false" customHeight="false" outlineLevel="0" collapsed="false">
      <c r="A1868" s="5" t="s">
        <v>4246</v>
      </c>
      <c r="B1868" s="6" t="n">
        <v>36922</v>
      </c>
      <c r="C1868" s="7" t="s">
        <v>1013</v>
      </c>
      <c r="D1868" s="7" t="s">
        <v>4865</v>
      </c>
      <c r="E1868" s="7" t="s">
        <v>3053</v>
      </c>
      <c r="F1868" s="8" t="s">
        <v>961</v>
      </c>
      <c r="G1868" s="8" t="n">
        <v>420</v>
      </c>
    </row>
    <row r="1869" customFormat="false" ht="12.75" hidden="false" customHeight="false" outlineLevel="0" collapsed="false">
      <c r="A1869" s="5" t="s">
        <v>4247</v>
      </c>
      <c r="B1869" s="6" t="n">
        <v>36922</v>
      </c>
      <c r="C1869" s="7" t="s">
        <v>1013</v>
      </c>
      <c r="D1869" s="7" t="s">
        <v>4865</v>
      </c>
      <c r="E1869" s="7" t="s">
        <v>3053</v>
      </c>
      <c r="F1869" s="8" t="s">
        <v>961</v>
      </c>
      <c r="G1869" s="8" t="n">
        <v>0</v>
      </c>
    </row>
    <row r="1870" customFormat="false" ht="12.75" hidden="false" customHeight="false" outlineLevel="0" collapsed="false">
      <c r="A1870" s="5" t="s">
        <v>4247</v>
      </c>
      <c r="B1870" s="6" t="n">
        <v>36922</v>
      </c>
      <c r="C1870" s="7" t="s">
        <v>1013</v>
      </c>
      <c r="D1870" s="7" t="s">
        <v>4865</v>
      </c>
      <c r="E1870" s="7" t="s">
        <v>3053</v>
      </c>
      <c r="F1870" s="8" t="s">
        <v>961</v>
      </c>
      <c r="G1870" s="8" t="n">
        <v>420</v>
      </c>
    </row>
    <row r="1871" customFormat="false" ht="12.75" hidden="false" customHeight="false" outlineLevel="0" collapsed="false">
      <c r="A1871" s="5" t="s">
        <v>4248</v>
      </c>
      <c r="B1871" s="6" t="n">
        <v>36922</v>
      </c>
      <c r="C1871" s="7" t="s">
        <v>1013</v>
      </c>
      <c r="D1871" s="7" t="s">
        <v>4865</v>
      </c>
      <c r="E1871" s="7" t="s">
        <v>3053</v>
      </c>
      <c r="F1871" s="8" t="s">
        <v>961</v>
      </c>
      <c r="G1871" s="8" t="n">
        <v>0</v>
      </c>
    </row>
    <row r="1872" customFormat="false" ht="12.75" hidden="false" customHeight="false" outlineLevel="0" collapsed="false">
      <c r="A1872" s="5" t="s">
        <v>4248</v>
      </c>
      <c r="B1872" s="6" t="n">
        <v>36922</v>
      </c>
      <c r="C1872" s="7" t="s">
        <v>1013</v>
      </c>
      <c r="D1872" s="7" t="s">
        <v>4865</v>
      </c>
      <c r="E1872" s="7" t="s">
        <v>3053</v>
      </c>
      <c r="F1872" s="8" t="s">
        <v>961</v>
      </c>
      <c r="G1872" s="8" t="n">
        <v>280</v>
      </c>
    </row>
    <row r="1873" customFormat="false" ht="12.75" hidden="false" customHeight="false" outlineLevel="0" collapsed="false">
      <c r="A1873" s="5" t="s">
        <v>4255</v>
      </c>
      <c r="B1873" s="6" t="n">
        <v>36922</v>
      </c>
      <c r="C1873" s="7" t="s">
        <v>1013</v>
      </c>
      <c r="D1873" s="7" t="s">
        <v>4865</v>
      </c>
      <c r="E1873" s="7" t="s">
        <v>3053</v>
      </c>
      <c r="F1873" s="8" t="s">
        <v>961</v>
      </c>
      <c r="G1873" s="8" t="n">
        <v>0</v>
      </c>
    </row>
    <row r="1874" customFormat="false" ht="12.75" hidden="false" customHeight="false" outlineLevel="0" collapsed="false">
      <c r="A1874" s="5" t="s">
        <v>4255</v>
      </c>
      <c r="B1874" s="6" t="n">
        <v>36922</v>
      </c>
      <c r="C1874" s="7" t="s">
        <v>1013</v>
      </c>
      <c r="D1874" s="7" t="s">
        <v>4865</v>
      </c>
      <c r="E1874" s="7" t="s">
        <v>3053</v>
      </c>
      <c r="F1874" s="8" t="s">
        <v>961</v>
      </c>
      <c r="G1874" s="8" t="n">
        <v>210</v>
      </c>
    </row>
    <row r="1875" customFormat="false" ht="12.75" hidden="false" customHeight="false" outlineLevel="0" collapsed="false">
      <c r="A1875" s="5" t="s">
        <v>4252</v>
      </c>
      <c r="B1875" s="6" t="n">
        <v>36922</v>
      </c>
      <c r="C1875" s="7" t="s">
        <v>1013</v>
      </c>
      <c r="D1875" s="7" t="s">
        <v>4865</v>
      </c>
      <c r="E1875" s="7" t="s">
        <v>3053</v>
      </c>
      <c r="F1875" s="8" t="s">
        <v>961</v>
      </c>
      <c r="G1875" s="8" t="n">
        <v>0</v>
      </c>
    </row>
    <row r="1876" customFormat="false" ht="12.75" hidden="false" customHeight="false" outlineLevel="0" collapsed="false">
      <c r="A1876" s="5" t="s">
        <v>4252</v>
      </c>
      <c r="B1876" s="6" t="n">
        <v>36922</v>
      </c>
      <c r="C1876" s="7" t="s">
        <v>1013</v>
      </c>
      <c r="D1876" s="7" t="s">
        <v>4865</v>
      </c>
      <c r="E1876" s="7" t="s">
        <v>3053</v>
      </c>
      <c r="F1876" s="8" t="s">
        <v>961</v>
      </c>
      <c r="G1876" s="8" t="n">
        <v>2700</v>
      </c>
    </row>
    <row r="1877" customFormat="false" ht="12.75" hidden="false" customHeight="false" outlineLevel="0" collapsed="false">
      <c r="A1877" s="5" t="s">
        <v>4256</v>
      </c>
      <c r="B1877" s="6" t="n">
        <v>36922</v>
      </c>
      <c r="C1877" s="7" t="s">
        <v>994</v>
      </c>
      <c r="D1877" s="7" t="s">
        <v>4865</v>
      </c>
      <c r="E1877" s="7" t="s">
        <v>3053</v>
      </c>
      <c r="F1877" s="8" t="s">
        <v>961</v>
      </c>
      <c r="G1877" s="8" t="n">
        <v>0</v>
      </c>
    </row>
    <row r="1878" customFormat="false" ht="12.75" hidden="false" customHeight="false" outlineLevel="0" collapsed="false">
      <c r="A1878" s="5" t="s">
        <v>4256</v>
      </c>
      <c r="B1878" s="6" t="n">
        <v>36922</v>
      </c>
      <c r="C1878" s="7" t="s">
        <v>994</v>
      </c>
      <c r="D1878" s="7" t="s">
        <v>4865</v>
      </c>
      <c r="E1878" s="7" t="s">
        <v>3053</v>
      </c>
      <c r="F1878" s="8" t="s">
        <v>961</v>
      </c>
      <c r="G1878" s="8" t="n">
        <v>113</v>
      </c>
    </row>
    <row r="1879" customFormat="false" ht="12.75" hidden="false" customHeight="false" outlineLevel="0" collapsed="false">
      <c r="A1879" s="5" t="s">
        <v>4257</v>
      </c>
      <c r="B1879" s="6" t="n">
        <v>36922</v>
      </c>
      <c r="C1879" s="7" t="s">
        <v>4258</v>
      </c>
      <c r="D1879" s="7" t="s">
        <v>4865</v>
      </c>
      <c r="E1879" s="7" t="s">
        <v>3053</v>
      </c>
      <c r="F1879" s="8" t="s">
        <v>961</v>
      </c>
      <c r="G1879" s="8" t="n">
        <v>0</v>
      </c>
    </row>
    <row r="1880" customFormat="false" ht="12.75" hidden="false" customHeight="false" outlineLevel="0" collapsed="false">
      <c r="A1880" s="5" t="s">
        <v>4257</v>
      </c>
      <c r="B1880" s="6" t="n">
        <v>36922</v>
      </c>
      <c r="C1880" s="7" t="s">
        <v>4258</v>
      </c>
      <c r="D1880" s="7" t="s">
        <v>4865</v>
      </c>
      <c r="E1880" s="7" t="s">
        <v>3053</v>
      </c>
      <c r="F1880" s="8" t="s">
        <v>961</v>
      </c>
      <c r="G1880" s="8" t="n">
        <v>402</v>
      </c>
    </row>
    <row r="1881" customFormat="false" ht="12.75" hidden="false" customHeight="false" outlineLevel="0" collapsed="false">
      <c r="A1881" s="5" t="s">
        <v>5130</v>
      </c>
      <c r="B1881" s="6" t="n">
        <v>36909</v>
      </c>
      <c r="C1881" s="7" t="s">
        <v>5131</v>
      </c>
      <c r="D1881" s="7" t="s">
        <v>4865</v>
      </c>
      <c r="E1881" s="7" t="s">
        <v>3053</v>
      </c>
      <c r="F1881" s="8" t="s">
        <v>1054</v>
      </c>
      <c r="G1881" s="8" t="n">
        <v>7500</v>
      </c>
    </row>
    <row r="1882" customFormat="false" ht="12.75" hidden="false" customHeight="false" outlineLevel="0" collapsed="false">
      <c r="A1882" s="5" t="s">
        <v>5132</v>
      </c>
      <c r="B1882" s="6" t="n">
        <v>36914</v>
      </c>
      <c r="C1882" s="7" t="s">
        <v>1145</v>
      </c>
      <c r="D1882" s="7" t="s">
        <v>4865</v>
      </c>
      <c r="E1882" s="7" t="s">
        <v>960</v>
      </c>
      <c r="F1882" s="8" t="s">
        <v>5133</v>
      </c>
      <c r="G1882" s="8" t="n">
        <v>5609</v>
      </c>
    </row>
    <row r="1883" customFormat="false" ht="12.75" hidden="false" customHeight="false" outlineLevel="0" collapsed="false">
      <c r="A1883" s="5" t="s">
        <v>5134</v>
      </c>
      <c r="B1883" s="6" t="n">
        <v>36901</v>
      </c>
      <c r="C1883" s="7" t="s">
        <v>5062</v>
      </c>
      <c r="D1883" s="7" t="s">
        <v>4865</v>
      </c>
      <c r="E1883" s="7" t="s">
        <v>960</v>
      </c>
      <c r="F1883" s="8" t="s">
        <v>1002</v>
      </c>
      <c r="G1883" s="8" t="n">
        <v>17275</v>
      </c>
    </row>
    <row r="1884" customFormat="false" ht="12.75" hidden="false" customHeight="false" outlineLevel="0" collapsed="false">
      <c r="A1884" s="5" t="s">
        <v>5135</v>
      </c>
      <c r="B1884" s="6" t="n">
        <v>36901</v>
      </c>
      <c r="C1884" s="7" t="s">
        <v>5136</v>
      </c>
      <c r="D1884" s="7" t="s">
        <v>4865</v>
      </c>
      <c r="E1884" s="7" t="s">
        <v>3053</v>
      </c>
      <c r="F1884" s="8" t="s">
        <v>1002</v>
      </c>
      <c r="G1884" s="8" t="n">
        <v>4097</v>
      </c>
    </row>
    <row r="1885" customFormat="false" ht="12.75" hidden="false" customHeight="false" outlineLevel="0" collapsed="false">
      <c r="A1885" s="5" t="s">
        <v>5137</v>
      </c>
      <c r="B1885" s="6" t="n">
        <v>36902</v>
      </c>
      <c r="C1885" s="7" t="s">
        <v>5138</v>
      </c>
      <c r="D1885" s="7" t="s">
        <v>4865</v>
      </c>
      <c r="E1885" s="7" t="s">
        <v>960</v>
      </c>
      <c r="F1885" s="8" t="s">
        <v>1002</v>
      </c>
      <c r="G1885" s="8" t="n">
        <v>20775</v>
      </c>
    </row>
    <row r="1886" customFormat="false" ht="12.75" hidden="false" customHeight="false" outlineLevel="0" collapsed="false">
      <c r="A1886" s="5" t="s">
        <v>5139</v>
      </c>
      <c r="B1886" s="6" t="n">
        <v>36908</v>
      </c>
      <c r="C1886" s="7" t="s">
        <v>5140</v>
      </c>
      <c r="D1886" s="7" t="s">
        <v>4865</v>
      </c>
      <c r="E1886" s="7" t="s">
        <v>3053</v>
      </c>
      <c r="F1886" s="8" t="s">
        <v>1002</v>
      </c>
      <c r="G1886" s="8" t="n">
        <v>4588</v>
      </c>
    </row>
    <row r="1887" customFormat="false" ht="12.75" hidden="false" customHeight="false" outlineLevel="0" collapsed="false">
      <c r="A1887" s="5" t="s">
        <v>5139</v>
      </c>
      <c r="B1887" s="6" t="n">
        <v>36908</v>
      </c>
      <c r="C1887" s="7" t="s">
        <v>5141</v>
      </c>
      <c r="D1887" s="7" t="s">
        <v>4865</v>
      </c>
      <c r="E1887" s="7" t="s">
        <v>3053</v>
      </c>
      <c r="F1887" s="8" t="s">
        <v>1002</v>
      </c>
      <c r="G1887" s="8" t="n">
        <v>0</v>
      </c>
    </row>
    <row r="1888" customFormat="false" ht="12.75" hidden="false" customHeight="false" outlineLevel="0" collapsed="false">
      <c r="A1888" s="5" t="s">
        <v>5142</v>
      </c>
      <c r="B1888" s="6" t="n">
        <v>36915</v>
      </c>
      <c r="C1888" s="7" t="s">
        <v>1165</v>
      </c>
      <c r="D1888" s="7" t="s">
        <v>4865</v>
      </c>
      <c r="E1888" s="7" t="s">
        <v>3053</v>
      </c>
      <c r="F1888" s="8" t="s">
        <v>1002</v>
      </c>
      <c r="G1888" s="8" t="n">
        <v>46798</v>
      </c>
    </row>
    <row r="1889" customFormat="false" ht="12.75" hidden="false" customHeight="false" outlineLevel="0" collapsed="false">
      <c r="A1889" s="5" t="s">
        <v>4291</v>
      </c>
      <c r="B1889" s="6" t="n">
        <v>36916</v>
      </c>
      <c r="C1889" s="7" t="s">
        <v>1165</v>
      </c>
      <c r="D1889" s="7" t="s">
        <v>4865</v>
      </c>
      <c r="E1889" s="7" t="s">
        <v>3053</v>
      </c>
      <c r="F1889" s="8" t="s">
        <v>1002</v>
      </c>
      <c r="G1889" s="8" t="n">
        <v>46723</v>
      </c>
    </row>
    <row r="1890" customFormat="false" ht="12.75" hidden="false" customHeight="false" outlineLevel="0" collapsed="false">
      <c r="A1890" s="5" t="s">
        <v>4290</v>
      </c>
      <c r="B1890" s="6" t="n">
        <v>36916</v>
      </c>
      <c r="C1890" s="7" t="s">
        <v>3406</v>
      </c>
      <c r="D1890" s="7" t="s">
        <v>4865</v>
      </c>
      <c r="E1890" s="7" t="s">
        <v>3053</v>
      </c>
      <c r="F1890" s="8" t="s">
        <v>1002</v>
      </c>
      <c r="G1890" s="8" t="n">
        <v>0</v>
      </c>
    </row>
    <row r="1891" customFormat="false" ht="12.75" hidden="false" customHeight="false" outlineLevel="0" collapsed="false">
      <c r="A1891" s="5" t="s">
        <v>5134</v>
      </c>
      <c r="B1891" s="6" t="n">
        <v>36901</v>
      </c>
      <c r="C1891" s="7" t="s">
        <v>5062</v>
      </c>
      <c r="D1891" s="7" t="s">
        <v>4865</v>
      </c>
      <c r="E1891" s="7" t="s">
        <v>960</v>
      </c>
      <c r="F1891" s="8" t="s">
        <v>5143</v>
      </c>
      <c r="G1891" s="8" t="n">
        <v>1400</v>
      </c>
    </row>
    <row r="1892" customFormat="false" ht="12.75" hidden="false" customHeight="false" outlineLevel="0" collapsed="false">
      <c r="A1892" s="5" t="s">
        <v>5144</v>
      </c>
      <c r="B1892" s="6" t="n">
        <v>36902</v>
      </c>
      <c r="C1892" s="7" t="s">
        <v>5138</v>
      </c>
      <c r="D1892" s="7" t="s">
        <v>4865</v>
      </c>
      <c r="E1892" s="7" t="s">
        <v>960</v>
      </c>
      <c r="F1892" s="8" t="s">
        <v>5143</v>
      </c>
      <c r="G1892" s="8" t="n">
        <v>8400</v>
      </c>
    </row>
    <row r="1893" customFormat="false" ht="12.75" hidden="false" customHeight="false" outlineLevel="0" collapsed="false">
      <c r="A1893" s="5" t="s">
        <v>5145</v>
      </c>
      <c r="B1893" s="6" t="n">
        <v>36920</v>
      </c>
      <c r="C1893" s="7" t="s">
        <v>5146</v>
      </c>
      <c r="D1893" s="7" t="s">
        <v>4865</v>
      </c>
      <c r="E1893" s="7" t="s">
        <v>4251</v>
      </c>
      <c r="F1893" s="8" t="s">
        <v>981</v>
      </c>
      <c r="G1893" s="8" t="n">
        <v>31470</v>
      </c>
    </row>
    <row r="1894" customFormat="false" ht="12.75" hidden="false" customHeight="false" outlineLevel="0" collapsed="false">
      <c r="A1894" s="5" t="s">
        <v>5147</v>
      </c>
      <c r="B1894" s="6" t="n">
        <v>36915</v>
      </c>
      <c r="C1894" s="7" t="s">
        <v>5148</v>
      </c>
      <c r="D1894" s="7" t="s">
        <v>4865</v>
      </c>
      <c r="E1894" s="7" t="s">
        <v>1048</v>
      </c>
      <c r="F1894" s="8" t="s">
        <v>1049</v>
      </c>
      <c r="G1894" s="8" t="n">
        <v>308</v>
      </c>
    </row>
    <row r="1895" customFormat="false" ht="12.75" hidden="false" customHeight="false" outlineLevel="0" collapsed="false">
      <c r="A1895" s="5" t="s">
        <v>5149</v>
      </c>
      <c r="B1895" s="6" t="n">
        <v>36916</v>
      </c>
      <c r="C1895" s="7" t="s">
        <v>5076</v>
      </c>
      <c r="D1895" s="7" t="s">
        <v>4865</v>
      </c>
      <c r="E1895" s="7" t="s">
        <v>1048</v>
      </c>
      <c r="F1895" s="8" t="s">
        <v>1049</v>
      </c>
      <c r="G1895" s="8" t="n">
        <v>899</v>
      </c>
    </row>
    <row r="1896" customFormat="false" ht="12.75" hidden="false" customHeight="false" outlineLevel="0" collapsed="false">
      <c r="A1896" s="5" t="s">
        <v>5150</v>
      </c>
      <c r="B1896" s="6" t="n">
        <v>36917</v>
      </c>
      <c r="C1896" s="7" t="s">
        <v>5148</v>
      </c>
      <c r="D1896" s="7" t="s">
        <v>4865</v>
      </c>
      <c r="E1896" s="7" t="s">
        <v>1048</v>
      </c>
      <c r="F1896" s="8" t="s">
        <v>1049</v>
      </c>
      <c r="G1896" s="8" t="n">
        <v>2613</v>
      </c>
    </row>
    <row r="1897" customFormat="false" ht="12.75" hidden="false" customHeight="false" outlineLevel="0" collapsed="false">
      <c r="A1897" s="5" t="s">
        <v>5151</v>
      </c>
      <c r="B1897" s="6" t="n">
        <v>36917</v>
      </c>
      <c r="C1897" s="7" t="s">
        <v>5076</v>
      </c>
      <c r="D1897" s="7" t="s">
        <v>4865</v>
      </c>
      <c r="E1897" s="7" t="s">
        <v>1048</v>
      </c>
      <c r="F1897" s="8" t="s">
        <v>1049</v>
      </c>
      <c r="G1897" s="8" t="n">
        <v>1199</v>
      </c>
    </row>
    <row r="1898" customFormat="false" ht="12.75" hidden="false" customHeight="false" outlineLevel="0" collapsed="false">
      <c r="A1898" s="5" t="s">
        <v>5152</v>
      </c>
      <c r="B1898" s="6" t="n">
        <v>36917</v>
      </c>
      <c r="C1898" s="7" t="s">
        <v>5076</v>
      </c>
      <c r="D1898" s="7" t="s">
        <v>4865</v>
      </c>
      <c r="E1898" s="7" t="s">
        <v>1048</v>
      </c>
      <c r="F1898" s="8" t="s">
        <v>1049</v>
      </c>
      <c r="G1898" s="8" t="n">
        <v>298</v>
      </c>
    </row>
    <row r="1899" customFormat="false" ht="12.75" hidden="false" customHeight="false" outlineLevel="0" collapsed="false">
      <c r="A1899" s="5" t="s">
        <v>5153</v>
      </c>
      <c r="B1899" s="6" t="n">
        <v>36917</v>
      </c>
      <c r="C1899" s="7" t="s">
        <v>5148</v>
      </c>
      <c r="D1899" s="7" t="s">
        <v>4865</v>
      </c>
      <c r="E1899" s="7" t="s">
        <v>1048</v>
      </c>
      <c r="F1899" s="8" t="s">
        <v>1049</v>
      </c>
      <c r="G1899" s="8" t="n">
        <v>10262</v>
      </c>
    </row>
    <row r="1900" customFormat="false" ht="12.75" hidden="false" customHeight="false" outlineLevel="0" collapsed="false">
      <c r="A1900" s="5" t="s">
        <v>5154</v>
      </c>
      <c r="B1900" s="6" t="n">
        <v>36908</v>
      </c>
      <c r="C1900" s="7" t="s">
        <v>5155</v>
      </c>
      <c r="D1900" s="7" t="s">
        <v>4865</v>
      </c>
      <c r="E1900" s="7" t="s">
        <v>3053</v>
      </c>
      <c r="F1900" s="8" t="s">
        <v>970</v>
      </c>
      <c r="G1900" s="8" t="n">
        <v>0</v>
      </c>
    </row>
    <row r="1901" customFormat="false" ht="12.75" hidden="false" customHeight="false" outlineLevel="0" collapsed="false">
      <c r="A1901" s="5" t="s">
        <v>5156</v>
      </c>
      <c r="B1901" s="6" t="n">
        <v>36917</v>
      </c>
      <c r="C1901" s="7" t="s">
        <v>5157</v>
      </c>
      <c r="D1901" s="7" t="s">
        <v>4865</v>
      </c>
      <c r="E1901" s="7" t="s">
        <v>4251</v>
      </c>
      <c r="F1901" s="8" t="s">
        <v>970</v>
      </c>
      <c r="G1901" s="8" t="n">
        <v>832.44</v>
      </c>
    </row>
    <row r="1902" customFormat="false" ht="12.75" hidden="false" customHeight="false" outlineLevel="0" collapsed="false">
      <c r="A1902" s="5" t="s">
        <v>5158</v>
      </c>
      <c r="B1902" s="6" t="n">
        <v>36921</v>
      </c>
      <c r="C1902" s="7" t="s">
        <v>4920</v>
      </c>
      <c r="D1902" s="7" t="s">
        <v>4865</v>
      </c>
      <c r="E1902" s="7" t="s">
        <v>1048</v>
      </c>
      <c r="F1902" s="8" t="s">
        <v>970</v>
      </c>
      <c r="G1902" s="8" t="n">
        <v>9779</v>
      </c>
    </row>
    <row r="1903" customFormat="false" ht="12.75" hidden="false" customHeight="false" outlineLevel="0" collapsed="false">
      <c r="A1903" s="5" t="s">
        <v>4896</v>
      </c>
      <c r="B1903" s="6" t="n">
        <v>36973</v>
      </c>
      <c r="C1903" s="7" t="s">
        <v>5159</v>
      </c>
      <c r="D1903" s="7" t="s">
        <v>4865</v>
      </c>
      <c r="E1903" s="7" t="s">
        <v>5160</v>
      </c>
      <c r="F1903" s="8" t="s">
        <v>1002</v>
      </c>
      <c r="G1903" s="8" t="n">
        <v>411183</v>
      </c>
    </row>
    <row r="1904" customFormat="false" ht="12.75" hidden="false" customHeight="false" outlineLevel="0" collapsed="false">
      <c r="A1904" s="5" t="n">
        <v>692959</v>
      </c>
      <c r="B1904" s="6" t="n">
        <v>36978</v>
      </c>
      <c r="C1904" s="7" t="s">
        <v>5161</v>
      </c>
      <c r="D1904" s="7" t="s">
        <v>111</v>
      </c>
      <c r="E1904" s="7" t="s">
        <v>112</v>
      </c>
      <c r="F1904" s="8" t="s">
        <v>202</v>
      </c>
      <c r="G1904" s="8" t="n">
        <v>18900</v>
      </c>
    </row>
    <row r="1905" customFormat="false" ht="12.75" hidden="false" customHeight="false" outlineLevel="0" collapsed="false">
      <c r="A1905" s="5" t="n">
        <v>696653</v>
      </c>
      <c r="B1905" s="6" t="n">
        <v>36978</v>
      </c>
      <c r="C1905" s="7" t="s">
        <v>5162</v>
      </c>
      <c r="D1905" s="7" t="s">
        <v>111</v>
      </c>
      <c r="E1905" s="7" t="s">
        <v>112</v>
      </c>
      <c r="F1905" s="8" t="s">
        <v>113</v>
      </c>
      <c r="G1905" s="8" t="n">
        <v>8088</v>
      </c>
    </row>
    <row r="1906" customFormat="false" ht="12.75" hidden="false" customHeight="false" outlineLevel="0" collapsed="false">
      <c r="A1906" s="5" t="n">
        <v>699630</v>
      </c>
      <c r="B1906" s="6" t="n">
        <v>36978</v>
      </c>
      <c r="C1906" s="7" t="s">
        <v>5163</v>
      </c>
      <c r="D1906" s="7" t="s">
        <v>111</v>
      </c>
      <c r="E1906" s="7" t="s">
        <v>112</v>
      </c>
      <c r="F1906" s="8" t="s">
        <v>113</v>
      </c>
      <c r="G1906" s="8" t="n">
        <v>3000</v>
      </c>
    </row>
    <row r="1907" customFormat="false" ht="12.75" hidden="false" customHeight="false" outlineLevel="0" collapsed="false">
      <c r="A1907" s="5" t="n">
        <v>696648</v>
      </c>
      <c r="B1907" s="6" t="n">
        <v>36978</v>
      </c>
      <c r="C1907" s="7" t="s">
        <v>5164</v>
      </c>
      <c r="D1907" s="7" t="s">
        <v>111</v>
      </c>
      <c r="E1907" s="7" t="s">
        <v>112</v>
      </c>
      <c r="F1907" s="8" t="s">
        <v>113</v>
      </c>
      <c r="G1907" s="8" t="n">
        <v>3750</v>
      </c>
    </row>
    <row r="1908" customFormat="false" ht="12.75" hidden="false" customHeight="false" outlineLevel="0" collapsed="false">
      <c r="A1908" s="5" t="n">
        <v>696765</v>
      </c>
      <c r="B1908" s="6" t="n">
        <v>36978</v>
      </c>
      <c r="C1908" s="7" t="s">
        <v>5165</v>
      </c>
      <c r="D1908" s="7" t="s">
        <v>111</v>
      </c>
      <c r="E1908" s="7" t="s">
        <v>112</v>
      </c>
      <c r="F1908" s="8" t="s">
        <v>113</v>
      </c>
      <c r="G1908" s="8" t="n">
        <v>8395</v>
      </c>
    </row>
    <row r="1909" customFormat="false" ht="12.75" hidden="false" customHeight="false" outlineLevel="0" collapsed="false">
      <c r="A1909" s="5" t="n">
        <v>696668</v>
      </c>
      <c r="B1909" s="6" t="n">
        <v>36976</v>
      </c>
      <c r="C1909" s="7" t="s">
        <v>5166</v>
      </c>
      <c r="D1909" s="7" t="s">
        <v>111</v>
      </c>
      <c r="E1909" s="7" t="s">
        <v>112</v>
      </c>
      <c r="F1909" s="8" t="s">
        <v>113</v>
      </c>
      <c r="G1909" s="8" t="n">
        <v>0</v>
      </c>
    </row>
    <row r="1910" customFormat="false" ht="12.75" hidden="false" customHeight="false" outlineLevel="0" collapsed="false">
      <c r="A1910" s="5" t="n">
        <v>696661</v>
      </c>
      <c r="B1910" s="6" t="n">
        <v>36976</v>
      </c>
      <c r="C1910" s="7" t="s">
        <v>5167</v>
      </c>
      <c r="D1910" s="7" t="s">
        <v>111</v>
      </c>
      <c r="E1910" s="7" t="s">
        <v>112</v>
      </c>
      <c r="F1910" s="8" t="s">
        <v>113</v>
      </c>
      <c r="G1910" s="8" t="n">
        <v>0</v>
      </c>
    </row>
    <row r="1911" customFormat="false" ht="12.75" hidden="false" customHeight="false" outlineLevel="0" collapsed="false">
      <c r="A1911" s="5" t="n">
        <v>699927</v>
      </c>
      <c r="B1911" s="6" t="n">
        <v>36978</v>
      </c>
      <c r="C1911" s="7" t="s">
        <v>5163</v>
      </c>
      <c r="D1911" s="7" t="s">
        <v>111</v>
      </c>
      <c r="E1911" s="7" t="s">
        <v>112</v>
      </c>
      <c r="F1911" s="8" t="s">
        <v>113</v>
      </c>
      <c r="G1911" s="8" t="n">
        <v>0</v>
      </c>
    </row>
    <row r="1912" customFormat="false" ht="12.75" hidden="false" customHeight="false" outlineLevel="0" collapsed="false">
      <c r="A1912" s="5" t="n">
        <v>699932</v>
      </c>
      <c r="B1912" s="6" t="n">
        <v>36979</v>
      </c>
      <c r="C1912" s="7" t="s">
        <v>5168</v>
      </c>
      <c r="D1912" s="7" t="s">
        <v>111</v>
      </c>
      <c r="E1912" s="7" t="s">
        <v>112</v>
      </c>
      <c r="F1912" s="8" t="s">
        <v>113</v>
      </c>
      <c r="G1912" s="8" t="n">
        <v>1500</v>
      </c>
    </row>
    <row r="1913" customFormat="false" ht="12.75" hidden="false" customHeight="false" outlineLevel="0" collapsed="false">
      <c r="A1913" s="5" t="n">
        <v>69941</v>
      </c>
      <c r="B1913" s="6" t="n">
        <v>36978</v>
      </c>
      <c r="C1913" s="7" t="s">
        <v>5169</v>
      </c>
      <c r="D1913" s="7" t="s">
        <v>111</v>
      </c>
      <c r="E1913" s="7" t="s">
        <v>112</v>
      </c>
      <c r="F1913" s="8" t="s">
        <v>113</v>
      </c>
      <c r="G1913" s="8" t="n">
        <v>0</v>
      </c>
    </row>
    <row r="1914" customFormat="false" ht="12.75" hidden="false" customHeight="false" outlineLevel="0" collapsed="false">
      <c r="A1914" s="5" t="n">
        <v>699400</v>
      </c>
      <c r="B1914" s="6" t="n">
        <v>36978</v>
      </c>
      <c r="C1914" s="7" t="s">
        <v>5169</v>
      </c>
      <c r="D1914" s="7" t="s">
        <v>111</v>
      </c>
      <c r="E1914" s="7" t="s">
        <v>112</v>
      </c>
      <c r="F1914" s="8" t="s">
        <v>113</v>
      </c>
      <c r="G1914" s="8" t="n">
        <v>0</v>
      </c>
    </row>
    <row r="1915" customFormat="false" ht="12.75" hidden="false" customHeight="false" outlineLevel="0" collapsed="false">
      <c r="A1915" s="5" t="n">
        <v>696772</v>
      </c>
      <c r="B1915" s="6" t="n">
        <v>36977</v>
      </c>
      <c r="C1915" s="7" t="s">
        <v>5170</v>
      </c>
      <c r="D1915" s="7" t="s">
        <v>111</v>
      </c>
      <c r="E1915" s="7" t="s">
        <v>112</v>
      </c>
      <c r="F1915" s="8" t="s">
        <v>113</v>
      </c>
      <c r="G1915" s="8" t="n">
        <v>0</v>
      </c>
    </row>
    <row r="1916" customFormat="false" ht="12.75" hidden="false" customHeight="false" outlineLevel="0" collapsed="false">
      <c r="A1916" s="5" t="s">
        <v>5171</v>
      </c>
      <c r="B1916" s="6" t="n">
        <v>36979</v>
      </c>
      <c r="C1916" s="7" t="s">
        <v>5172</v>
      </c>
      <c r="D1916" s="7" t="s">
        <v>111</v>
      </c>
      <c r="E1916" s="7" t="s">
        <v>112</v>
      </c>
      <c r="F1916" s="8" t="s">
        <v>113</v>
      </c>
      <c r="G1916" s="8" t="n">
        <v>300000</v>
      </c>
    </row>
    <row r="1917" customFormat="false" ht="12.75" hidden="false" customHeight="false" outlineLevel="0" collapsed="false">
      <c r="A1917" s="5" t="s">
        <v>5173</v>
      </c>
      <c r="B1917" s="6" t="n">
        <v>36963</v>
      </c>
      <c r="C1917" s="7" t="s">
        <v>144</v>
      </c>
      <c r="D1917" s="7" t="s">
        <v>111</v>
      </c>
      <c r="E1917" s="7" t="s">
        <v>196</v>
      </c>
      <c r="F1917" s="8" t="s">
        <v>134</v>
      </c>
      <c r="G1917" s="8" t="n">
        <v>0</v>
      </c>
    </row>
    <row r="1918" customFormat="false" ht="12.75" hidden="false" customHeight="false" outlineLevel="0" collapsed="false">
      <c r="A1918" s="5" t="s">
        <v>5174</v>
      </c>
      <c r="B1918" s="6" t="n">
        <v>36972</v>
      </c>
      <c r="C1918" s="7" t="s">
        <v>5175</v>
      </c>
      <c r="D1918" s="7" t="s">
        <v>111</v>
      </c>
      <c r="E1918" s="7" t="s">
        <v>196</v>
      </c>
      <c r="F1918" s="8" t="s">
        <v>113</v>
      </c>
      <c r="G1918" s="8" t="n">
        <v>0</v>
      </c>
    </row>
    <row r="1919" customFormat="false" ht="12.75" hidden="false" customHeight="false" outlineLevel="0" collapsed="false">
      <c r="A1919" s="5" t="s">
        <v>5176</v>
      </c>
      <c r="B1919" s="6" t="n">
        <v>36972</v>
      </c>
      <c r="C1919" s="7" t="s">
        <v>5175</v>
      </c>
      <c r="D1919" s="7" t="s">
        <v>111</v>
      </c>
      <c r="E1919" s="7" t="s">
        <v>130</v>
      </c>
      <c r="F1919" s="8" t="s">
        <v>113</v>
      </c>
      <c r="G1919" s="8" t="n">
        <v>0</v>
      </c>
    </row>
    <row r="1920" customFormat="false" ht="12.75" hidden="false" customHeight="false" outlineLevel="0" collapsed="false">
      <c r="A1920" s="5" t="s">
        <v>5177</v>
      </c>
      <c r="B1920" s="6" t="n">
        <v>36970</v>
      </c>
      <c r="C1920" s="7" t="s">
        <v>301</v>
      </c>
      <c r="D1920" s="7" t="s">
        <v>111</v>
      </c>
      <c r="E1920" s="7" t="s">
        <v>196</v>
      </c>
      <c r="F1920" s="8" t="s">
        <v>113</v>
      </c>
      <c r="G1920" s="8" t="n">
        <v>0</v>
      </c>
    </row>
    <row r="1921" customFormat="false" ht="12.75" hidden="false" customHeight="false" outlineLevel="0" collapsed="false">
      <c r="A1921" s="5" t="n">
        <v>699250</v>
      </c>
      <c r="B1921" s="6" t="n">
        <v>36978</v>
      </c>
      <c r="C1921" s="7" t="s">
        <v>5178</v>
      </c>
      <c r="D1921" s="7" t="s">
        <v>111</v>
      </c>
      <c r="E1921" s="7" t="s">
        <v>196</v>
      </c>
      <c r="F1921" s="8" t="s">
        <v>113</v>
      </c>
      <c r="G1921" s="8" t="n">
        <v>0</v>
      </c>
    </row>
    <row r="1922" customFormat="false" ht="12.75" hidden="false" customHeight="false" outlineLevel="0" collapsed="false">
      <c r="A1922" s="5" t="s">
        <v>5179</v>
      </c>
      <c r="B1922" s="6" t="n">
        <v>36970</v>
      </c>
      <c r="C1922" s="7" t="s">
        <v>5180</v>
      </c>
      <c r="D1922" s="7" t="s">
        <v>111</v>
      </c>
      <c r="E1922" s="7" t="s">
        <v>137</v>
      </c>
      <c r="F1922" s="8" t="s">
        <v>131</v>
      </c>
      <c r="G1922" s="8" t="n">
        <v>75000</v>
      </c>
    </row>
    <row r="1923" customFormat="false" ht="12.75" hidden="false" customHeight="false" outlineLevel="0" collapsed="false">
      <c r="A1923" s="5" t="s">
        <v>5174</v>
      </c>
      <c r="B1923" s="6" t="n">
        <v>36972</v>
      </c>
      <c r="C1923" s="7" t="s">
        <v>5181</v>
      </c>
      <c r="D1923" s="7" t="s">
        <v>111</v>
      </c>
      <c r="E1923" s="7" t="s">
        <v>137</v>
      </c>
      <c r="F1923" s="8" t="s">
        <v>134</v>
      </c>
      <c r="G1923" s="8" t="n">
        <v>11250</v>
      </c>
    </row>
    <row r="1924" customFormat="false" ht="12.75" hidden="false" customHeight="false" outlineLevel="0" collapsed="false">
      <c r="A1924" s="5" t="n">
        <v>699715</v>
      </c>
      <c r="B1924" s="6" t="n">
        <v>36978</v>
      </c>
      <c r="C1924" s="7" t="s">
        <v>133</v>
      </c>
      <c r="D1924" s="7" t="s">
        <v>111</v>
      </c>
      <c r="E1924" s="7" t="s">
        <v>219</v>
      </c>
      <c r="F1924" s="8" t="s">
        <v>134</v>
      </c>
      <c r="G1924" s="8" t="n">
        <v>18722.5</v>
      </c>
    </row>
    <row r="1925" customFormat="false" ht="12.75" hidden="false" customHeight="false" outlineLevel="0" collapsed="false">
      <c r="A1925" s="5" t="n">
        <v>581463</v>
      </c>
      <c r="B1925" s="6" t="n">
        <v>36979</v>
      </c>
      <c r="C1925" s="7" t="s">
        <v>133</v>
      </c>
      <c r="D1925" s="7" t="s">
        <v>111</v>
      </c>
      <c r="E1925" s="7" t="s">
        <v>5182</v>
      </c>
      <c r="F1925" s="8" t="s">
        <v>134</v>
      </c>
      <c r="G1925" s="8" t="n">
        <f aca="false">((2430*30*0.01)/1000)*1000</f>
        <v>729</v>
      </c>
    </row>
    <row r="1926" customFormat="false" ht="12.75" hidden="false" customHeight="false" outlineLevel="0" collapsed="false">
      <c r="A1926" s="5" t="s">
        <v>5183</v>
      </c>
      <c r="B1926" s="6" t="n">
        <v>36971</v>
      </c>
      <c r="C1926" s="7" t="s">
        <v>144</v>
      </c>
      <c r="D1926" s="7" t="s">
        <v>111</v>
      </c>
      <c r="E1926" s="7" t="s">
        <v>148</v>
      </c>
      <c r="F1926" s="8" t="s">
        <v>134</v>
      </c>
      <c r="G1926" s="8" t="n">
        <v>11500</v>
      </c>
    </row>
    <row r="1927" customFormat="false" ht="12.75" hidden="false" customHeight="false" outlineLevel="0" collapsed="false">
      <c r="A1927" s="5" t="s">
        <v>5184</v>
      </c>
      <c r="B1927" s="6" t="n">
        <v>36957</v>
      </c>
      <c r="C1927" s="7" t="s">
        <v>155</v>
      </c>
      <c r="D1927" s="7" t="s">
        <v>111</v>
      </c>
      <c r="E1927" s="7" t="s">
        <v>3053</v>
      </c>
      <c r="F1927" s="8" t="s">
        <v>131</v>
      </c>
      <c r="G1927" s="8" t="n">
        <v>0</v>
      </c>
    </row>
    <row r="1928" customFormat="false" ht="12.75" hidden="false" customHeight="false" outlineLevel="0" collapsed="false">
      <c r="A1928" s="5" t="s">
        <v>5185</v>
      </c>
      <c r="B1928" s="6" t="n">
        <v>36957</v>
      </c>
      <c r="C1928" s="7" t="s">
        <v>155</v>
      </c>
      <c r="D1928" s="7" t="s">
        <v>111</v>
      </c>
      <c r="E1928" s="7" t="s">
        <v>3053</v>
      </c>
      <c r="F1928" s="8" t="s">
        <v>131</v>
      </c>
      <c r="G1928" s="8" t="n">
        <v>119560</v>
      </c>
    </row>
    <row r="1929" customFormat="false" ht="12.75" hidden="false" customHeight="false" outlineLevel="0" collapsed="false">
      <c r="A1929" s="5" t="s">
        <v>165</v>
      </c>
      <c r="B1929" s="6" t="n">
        <v>36972</v>
      </c>
      <c r="C1929" s="7" t="s">
        <v>144</v>
      </c>
      <c r="D1929" s="7" t="s">
        <v>111</v>
      </c>
      <c r="E1929" s="7" t="s">
        <v>3053</v>
      </c>
      <c r="F1929" s="8" t="s">
        <v>134</v>
      </c>
      <c r="G1929" s="8" t="n">
        <v>2800</v>
      </c>
    </row>
    <row r="1930" customFormat="false" ht="12.75" hidden="false" customHeight="false" outlineLevel="0" collapsed="false">
      <c r="A1930" s="5" t="s">
        <v>5186</v>
      </c>
      <c r="B1930" s="6" t="n">
        <v>36979</v>
      </c>
      <c r="C1930" s="7" t="s">
        <v>251</v>
      </c>
      <c r="D1930" s="7" t="s">
        <v>111</v>
      </c>
      <c r="E1930" s="7" t="s">
        <v>3053</v>
      </c>
      <c r="F1930" s="8" t="s">
        <v>134</v>
      </c>
      <c r="G1930" s="8" t="n">
        <v>11500</v>
      </c>
    </row>
    <row r="1931" customFormat="false" ht="12.75" hidden="false" customHeight="false" outlineLevel="0" collapsed="false">
      <c r="A1931" s="5" t="s">
        <v>5187</v>
      </c>
      <c r="B1931" s="6" t="n">
        <v>36979</v>
      </c>
      <c r="C1931" s="7" t="s">
        <v>144</v>
      </c>
      <c r="D1931" s="7" t="s">
        <v>111</v>
      </c>
      <c r="E1931" s="7" t="s">
        <v>3053</v>
      </c>
      <c r="F1931" s="8" t="s">
        <v>134</v>
      </c>
      <c r="G1931" s="8" t="n">
        <v>3500</v>
      </c>
    </row>
    <row r="1932" customFormat="false" ht="12.75" hidden="false" customHeight="false" outlineLevel="0" collapsed="false">
      <c r="A1932" s="5" t="s">
        <v>5188</v>
      </c>
      <c r="B1932" s="6" t="n">
        <v>36980</v>
      </c>
      <c r="C1932" s="7" t="s">
        <v>144</v>
      </c>
      <c r="D1932" s="7" t="s">
        <v>111</v>
      </c>
      <c r="E1932" s="7" t="s">
        <v>3053</v>
      </c>
      <c r="F1932" s="8" t="s">
        <v>134</v>
      </c>
      <c r="G1932" s="8" t="n">
        <v>6700</v>
      </c>
    </row>
    <row r="1933" customFormat="false" ht="12.75" hidden="false" customHeight="false" outlineLevel="0" collapsed="false">
      <c r="A1933" s="5" t="s">
        <v>3729</v>
      </c>
      <c r="B1933" s="6" t="n">
        <v>36930</v>
      </c>
      <c r="C1933" s="7" t="s">
        <v>3364</v>
      </c>
      <c r="D1933" s="7" t="s">
        <v>111</v>
      </c>
      <c r="E1933" s="7" t="s">
        <v>3362</v>
      </c>
      <c r="F1933" s="8" t="s">
        <v>1621</v>
      </c>
      <c r="G1933" s="8" t="n">
        <v>-2612</v>
      </c>
    </row>
    <row r="1934" customFormat="false" ht="12.75" hidden="false" customHeight="false" outlineLevel="0" collapsed="false">
      <c r="A1934" s="5" t="s">
        <v>3839</v>
      </c>
      <c r="B1934" s="6" t="n">
        <v>36937</v>
      </c>
      <c r="C1934" s="7" t="s">
        <v>3840</v>
      </c>
      <c r="D1934" s="7" t="s">
        <v>111</v>
      </c>
      <c r="E1934" s="7" t="s">
        <v>130</v>
      </c>
      <c r="F1934" s="8" t="s">
        <v>1631</v>
      </c>
      <c r="G1934" s="8" t="n">
        <v>1550</v>
      </c>
    </row>
    <row r="1935" customFormat="false" ht="12.75" hidden="false" customHeight="false" outlineLevel="0" collapsed="false">
      <c r="A1935" s="5" t="s">
        <v>3839</v>
      </c>
      <c r="B1935" s="6" t="n">
        <v>36938</v>
      </c>
      <c r="C1935" s="7" t="s">
        <v>3840</v>
      </c>
      <c r="D1935" s="7" t="s">
        <v>111</v>
      </c>
      <c r="E1935" s="7" t="s">
        <v>130</v>
      </c>
      <c r="F1935" s="8" t="s">
        <v>1631</v>
      </c>
      <c r="G1935" s="8" t="n">
        <v>-1550</v>
      </c>
    </row>
    <row r="1936" customFormat="false" ht="12.75" hidden="false" customHeight="false" outlineLevel="0" collapsed="false">
      <c r="A1936" s="5" t="s">
        <v>5189</v>
      </c>
      <c r="B1936" s="6" t="n">
        <v>36942</v>
      </c>
      <c r="C1936" s="7" t="s">
        <v>5190</v>
      </c>
      <c r="D1936" s="7" t="s">
        <v>111</v>
      </c>
      <c r="E1936" s="7" t="s">
        <v>112</v>
      </c>
      <c r="F1936" s="8" t="s">
        <v>113</v>
      </c>
      <c r="G1936" s="8" t="n">
        <v>19500</v>
      </c>
    </row>
    <row r="1937" customFormat="false" ht="12.75" hidden="false" customHeight="false" outlineLevel="0" collapsed="false">
      <c r="A1937" s="5" t="s">
        <v>5191</v>
      </c>
      <c r="B1937" s="6" t="n">
        <v>36945</v>
      </c>
      <c r="C1937" s="7" t="s">
        <v>292</v>
      </c>
      <c r="D1937" s="7" t="s">
        <v>111</v>
      </c>
      <c r="E1937" s="7" t="s">
        <v>112</v>
      </c>
      <c r="F1937" s="8" t="s">
        <v>113</v>
      </c>
      <c r="G1937" s="8" t="n">
        <v>3100</v>
      </c>
    </row>
    <row r="1938" customFormat="false" ht="12.75" hidden="false" customHeight="false" outlineLevel="0" collapsed="false">
      <c r="A1938" s="5" t="s">
        <v>5192</v>
      </c>
      <c r="B1938" s="6" t="n">
        <v>36948</v>
      </c>
      <c r="C1938" s="7" t="s">
        <v>3101</v>
      </c>
      <c r="D1938" s="7" t="s">
        <v>111</v>
      </c>
      <c r="E1938" s="7" t="s">
        <v>112</v>
      </c>
      <c r="F1938" s="8" t="s">
        <v>113</v>
      </c>
      <c r="G1938" s="8" t="n">
        <v>18240</v>
      </c>
    </row>
    <row r="1939" customFormat="false" ht="12.75" hidden="false" customHeight="false" outlineLevel="0" collapsed="false">
      <c r="A1939" s="5" t="n">
        <v>646238</v>
      </c>
      <c r="B1939" s="6" t="n">
        <v>36950</v>
      </c>
      <c r="C1939" s="7" t="s">
        <v>5193</v>
      </c>
      <c r="D1939" s="7" t="s">
        <v>111</v>
      </c>
      <c r="E1939" s="7" t="s">
        <v>112</v>
      </c>
      <c r="F1939" s="8" t="s">
        <v>113</v>
      </c>
      <c r="G1939" s="8" t="n">
        <v>9920</v>
      </c>
    </row>
    <row r="1940" customFormat="false" ht="12.75" hidden="false" customHeight="false" outlineLevel="0" collapsed="false">
      <c r="A1940" s="5" t="n">
        <v>646366</v>
      </c>
      <c r="B1940" s="6" t="n">
        <v>36950</v>
      </c>
      <c r="C1940" s="7" t="s">
        <v>5194</v>
      </c>
      <c r="D1940" s="7" t="s">
        <v>111</v>
      </c>
      <c r="E1940" s="7" t="s">
        <v>112</v>
      </c>
      <c r="F1940" s="8" t="s">
        <v>113</v>
      </c>
      <c r="G1940" s="8" t="n">
        <v>5099</v>
      </c>
    </row>
    <row r="1941" customFormat="false" ht="12.75" hidden="false" customHeight="false" outlineLevel="0" collapsed="false">
      <c r="A1941" s="5" t="s">
        <v>5195</v>
      </c>
      <c r="B1941" s="6" t="n">
        <v>36934</v>
      </c>
      <c r="C1941" s="7" t="s">
        <v>311</v>
      </c>
      <c r="D1941" s="7" t="s">
        <v>111</v>
      </c>
      <c r="E1941" s="7" t="s">
        <v>137</v>
      </c>
      <c r="F1941" s="8" t="s">
        <v>113</v>
      </c>
      <c r="G1941" s="8" t="n">
        <v>0</v>
      </c>
    </row>
    <row r="1942" customFormat="false" ht="12.75" hidden="false" customHeight="false" outlineLevel="0" collapsed="false">
      <c r="A1942" s="5" t="s">
        <v>5196</v>
      </c>
      <c r="B1942" s="6" t="n">
        <v>36945</v>
      </c>
      <c r="C1942" s="7" t="s">
        <v>1864</v>
      </c>
      <c r="D1942" s="7" t="s">
        <v>111</v>
      </c>
      <c r="E1942" s="7" t="s">
        <v>137</v>
      </c>
      <c r="F1942" s="8" t="s">
        <v>113</v>
      </c>
      <c r="G1942" s="8" t="n">
        <v>0</v>
      </c>
    </row>
    <row r="1943" customFormat="false" ht="12.75" hidden="false" customHeight="false" outlineLevel="0" collapsed="false">
      <c r="A1943" s="5" t="s">
        <v>5197</v>
      </c>
      <c r="B1943" s="6" t="n">
        <v>36945</v>
      </c>
      <c r="C1943" s="7" t="s">
        <v>145</v>
      </c>
      <c r="D1943" s="7" t="s">
        <v>111</v>
      </c>
      <c r="E1943" s="7" t="s">
        <v>137</v>
      </c>
      <c r="F1943" s="8" t="s">
        <v>113</v>
      </c>
      <c r="G1943" s="8" t="n">
        <v>29960</v>
      </c>
    </row>
    <row r="1944" customFormat="false" ht="12.75" hidden="false" customHeight="false" outlineLevel="0" collapsed="false">
      <c r="A1944" s="5" t="s">
        <v>5198</v>
      </c>
      <c r="B1944" s="6" t="n">
        <v>36938</v>
      </c>
      <c r="C1944" s="7" t="s">
        <v>198</v>
      </c>
      <c r="D1944" s="7" t="s">
        <v>111</v>
      </c>
      <c r="E1944" s="7" t="s">
        <v>130</v>
      </c>
      <c r="F1944" s="8" t="s">
        <v>131</v>
      </c>
      <c r="G1944" s="8" t="n">
        <v>17700</v>
      </c>
    </row>
    <row r="1945" customFormat="false" ht="12.75" hidden="false" customHeight="false" outlineLevel="0" collapsed="false">
      <c r="A1945" s="5" t="s">
        <v>5199</v>
      </c>
      <c r="B1945" s="6" t="n">
        <v>36930</v>
      </c>
      <c r="C1945" s="7" t="s">
        <v>129</v>
      </c>
      <c r="D1945" s="7" t="s">
        <v>111</v>
      </c>
      <c r="E1945" s="7" t="s">
        <v>3053</v>
      </c>
      <c r="F1945" s="8" t="s">
        <v>131</v>
      </c>
      <c r="G1945" s="8" t="n">
        <v>154000</v>
      </c>
    </row>
    <row r="1946" customFormat="false" ht="12.75" hidden="false" customHeight="false" outlineLevel="0" collapsed="false">
      <c r="A1946" s="5" t="s">
        <v>132</v>
      </c>
      <c r="B1946" s="6" t="n">
        <v>36930</v>
      </c>
      <c r="C1946" s="7" t="s">
        <v>251</v>
      </c>
      <c r="D1946" s="7" t="s">
        <v>111</v>
      </c>
      <c r="E1946" s="7" t="s">
        <v>196</v>
      </c>
      <c r="F1946" s="8" t="s">
        <v>134</v>
      </c>
      <c r="G1946" s="8" t="n">
        <v>14152</v>
      </c>
    </row>
    <row r="1947" customFormat="false" ht="12.75" hidden="false" customHeight="false" outlineLevel="0" collapsed="false">
      <c r="A1947" s="5" t="s">
        <v>5200</v>
      </c>
      <c r="B1947" s="6" t="n">
        <v>36936</v>
      </c>
      <c r="C1947" s="7" t="s">
        <v>5201</v>
      </c>
      <c r="D1947" s="7" t="s">
        <v>111</v>
      </c>
      <c r="E1947" s="7" t="s">
        <v>196</v>
      </c>
      <c r="F1947" s="8" t="s">
        <v>134</v>
      </c>
      <c r="G1947" s="8" t="n">
        <v>546.05</v>
      </c>
    </row>
    <row r="1948" customFormat="false" ht="12.75" hidden="false" customHeight="false" outlineLevel="0" collapsed="false">
      <c r="A1948" s="5" t="s">
        <v>5202</v>
      </c>
      <c r="B1948" s="6" t="n">
        <v>36945</v>
      </c>
      <c r="C1948" s="7" t="s">
        <v>133</v>
      </c>
      <c r="D1948" s="7" t="s">
        <v>111</v>
      </c>
      <c r="E1948" s="7" t="s">
        <v>196</v>
      </c>
      <c r="F1948" s="8" t="s">
        <v>134</v>
      </c>
      <c r="G1948" s="8" t="n">
        <v>18250</v>
      </c>
    </row>
    <row r="1949" customFormat="false" ht="12.75" hidden="false" customHeight="false" outlineLevel="0" collapsed="false">
      <c r="A1949" s="5" t="s">
        <v>5200</v>
      </c>
      <c r="B1949" s="6" t="n">
        <v>36936</v>
      </c>
      <c r="C1949" s="7" t="s">
        <v>5201</v>
      </c>
      <c r="D1949" s="7" t="s">
        <v>111</v>
      </c>
      <c r="E1949" s="7" t="s">
        <v>137</v>
      </c>
      <c r="F1949" s="8" t="s">
        <v>134</v>
      </c>
      <c r="G1949" s="8" t="n">
        <v>255.2</v>
      </c>
    </row>
    <row r="1950" customFormat="false" ht="12.75" hidden="false" customHeight="false" outlineLevel="0" collapsed="false">
      <c r="A1950" s="5" t="s">
        <v>5203</v>
      </c>
      <c r="B1950" s="6" t="n">
        <v>36945</v>
      </c>
      <c r="C1950" s="7" t="s">
        <v>266</v>
      </c>
      <c r="D1950" s="7" t="s">
        <v>111</v>
      </c>
      <c r="E1950" s="7" t="s">
        <v>137</v>
      </c>
      <c r="F1950" s="8" t="s">
        <v>134</v>
      </c>
      <c r="G1950" s="8" t="n">
        <v>11625</v>
      </c>
    </row>
    <row r="1951" customFormat="false" ht="12.75" hidden="false" customHeight="false" outlineLevel="0" collapsed="false">
      <c r="A1951" s="5" t="s">
        <v>5204</v>
      </c>
      <c r="B1951" s="6" t="n">
        <v>36931</v>
      </c>
      <c r="C1951" s="7" t="s">
        <v>5205</v>
      </c>
      <c r="D1951" s="7" t="s">
        <v>111</v>
      </c>
      <c r="E1951" s="7" t="s">
        <v>3053</v>
      </c>
      <c r="F1951" s="8" t="s">
        <v>134</v>
      </c>
      <c r="G1951" s="8" t="n">
        <v>156366</v>
      </c>
    </row>
    <row r="1952" customFormat="false" ht="12.75" hidden="false" customHeight="false" outlineLevel="0" collapsed="false">
      <c r="A1952" s="5" t="s">
        <v>5206</v>
      </c>
      <c r="B1952" s="6" t="n">
        <v>36934</v>
      </c>
      <c r="C1952" s="7" t="s">
        <v>144</v>
      </c>
      <c r="D1952" s="7" t="s">
        <v>111</v>
      </c>
      <c r="E1952" s="7" t="s">
        <v>3053</v>
      </c>
      <c r="F1952" s="8" t="s">
        <v>134</v>
      </c>
      <c r="G1952" s="8" t="n">
        <v>0</v>
      </c>
    </row>
    <row r="1953" customFormat="false" ht="12.75" hidden="false" customHeight="false" outlineLevel="0" collapsed="false">
      <c r="A1953" s="5" t="s">
        <v>5206</v>
      </c>
      <c r="B1953" s="6" t="n">
        <v>36934</v>
      </c>
      <c r="C1953" s="7" t="s">
        <v>144</v>
      </c>
      <c r="D1953" s="7" t="s">
        <v>111</v>
      </c>
      <c r="E1953" s="7" t="s">
        <v>3053</v>
      </c>
      <c r="F1953" s="8" t="s">
        <v>134</v>
      </c>
      <c r="G1953" s="8" t="n">
        <v>0</v>
      </c>
    </row>
    <row r="1954" customFormat="false" ht="12.75" hidden="false" customHeight="false" outlineLevel="0" collapsed="false">
      <c r="A1954" s="5" t="s">
        <v>5200</v>
      </c>
      <c r="B1954" s="6" t="n">
        <v>36936</v>
      </c>
      <c r="C1954" s="7" t="s">
        <v>5201</v>
      </c>
      <c r="D1954" s="7" t="s">
        <v>111</v>
      </c>
      <c r="E1954" s="7" t="s">
        <v>3053</v>
      </c>
      <c r="F1954" s="8" t="s">
        <v>134</v>
      </c>
      <c r="G1954" s="8" t="n">
        <v>217</v>
      </c>
    </row>
    <row r="1955" customFormat="false" ht="12.75" hidden="false" customHeight="false" outlineLevel="0" collapsed="false">
      <c r="A1955" s="5" t="s">
        <v>5207</v>
      </c>
      <c r="B1955" s="6" t="n">
        <v>36938</v>
      </c>
      <c r="C1955" s="7" t="s">
        <v>144</v>
      </c>
      <c r="D1955" s="7" t="s">
        <v>111</v>
      </c>
      <c r="E1955" s="7" t="s">
        <v>3053</v>
      </c>
      <c r="F1955" s="8" t="s">
        <v>134</v>
      </c>
      <c r="G1955" s="8" t="n">
        <v>3000</v>
      </c>
    </row>
    <row r="1956" customFormat="false" ht="12.75" hidden="false" customHeight="false" outlineLevel="0" collapsed="false">
      <c r="A1956" s="5" t="s">
        <v>5179</v>
      </c>
      <c r="B1956" s="6" t="n">
        <v>36945</v>
      </c>
      <c r="C1956" s="7" t="s">
        <v>5208</v>
      </c>
      <c r="D1956" s="7" t="s">
        <v>111</v>
      </c>
      <c r="E1956" s="7" t="s">
        <v>3362</v>
      </c>
      <c r="F1956" s="8" t="s">
        <v>202</v>
      </c>
      <c r="G1956" s="8" t="n">
        <v>197820</v>
      </c>
    </row>
    <row r="1957" customFormat="false" ht="12.75" hidden="false" customHeight="false" outlineLevel="0" collapsed="false">
      <c r="A1957" s="5" t="s">
        <v>5179</v>
      </c>
      <c r="B1957" s="6" t="n">
        <v>36945</v>
      </c>
      <c r="C1957" s="7" t="s">
        <v>5180</v>
      </c>
      <c r="D1957" s="7" t="s">
        <v>111</v>
      </c>
      <c r="E1957" s="7" t="s">
        <v>137</v>
      </c>
      <c r="F1957" s="8" t="s">
        <v>202</v>
      </c>
      <c r="G1957" s="8" t="n">
        <v>2315118</v>
      </c>
    </row>
    <row r="1958" customFormat="false" ht="12.75" hidden="false" customHeight="false" outlineLevel="0" collapsed="false">
      <c r="A1958" s="5" t="s">
        <v>3729</v>
      </c>
      <c r="B1958" s="6" t="n">
        <v>36910</v>
      </c>
      <c r="C1958" s="7" t="s">
        <v>3364</v>
      </c>
      <c r="D1958" s="7" t="s">
        <v>111</v>
      </c>
      <c r="E1958" s="7" t="s">
        <v>3362</v>
      </c>
      <c r="F1958" s="8" t="s">
        <v>1621</v>
      </c>
      <c r="G1958" s="8" t="n">
        <v>2612</v>
      </c>
    </row>
    <row r="1959" customFormat="false" ht="12.75" hidden="false" customHeight="false" outlineLevel="0" collapsed="false">
      <c r="A1959" s="5" t="s">
        <v>5209</v>
      </c>
      <c r="B1959" s="6" t="n">
        <v>36896</v>
      </c>
      <c r="C1959" s="7" t="s">
        <v>5210</v>
      </c>
      <c r="D1959" s="7" t="s">
        <v>111</v>
      </c>
      <c r="E1959" s="7" t="s">
        <v>137</v>
      </c>
      <c r="F1959" s="8" t="s">
        <v>113</v>
      </c>
      <c r="G1959" s="8" t="n">
        <v>4280</v>
      </c>
    </row>
    <row r="1960" customFormat="false" ht="12.75" hidden="false" customHeight="false" outlineLevel="0" collapsed="false">
      <c r="A1960" s="5" t="s">
        <v>5211</v>
      </c>
      <c r="B1960" s="6" t="n">
        <v>36914</v>
      </c>
      <c r="C1960" s="7" t="s">
        <v>5212</v>
      </c>
      <c r="D1960" s="7" t="s">
        <v>111</v>
      </c>
      <c r="E1960" s="7" t="s">
        <v>112</v>
      </c>
      <c r="F1960" s="8" t="s">
        <v>113</v>
      </c>
      <c r="G1960" s="8" t="n">
        <v>2796</v>
      </c>
    </row>
    <row r="1961" customFormat="false" ht="12.75" hidden="false" customHeight="false" outlineLevel="0" collapsed="false">
      <c r="A1961" s="5" t="s">
        <v>5213</v>
      </c>
      <c r="B1961" s="6" t="n">
        <v>36914</v>
      </c>
      <c r="C1961" s="7" t="s">
        <v>5214</v>
      </c>
      <c r="D1961" s="7" t="s">
        <v>111</v>
      </c>
      <c r="E1961" s="7" t="s">
        <v>112</v>
      </c>
      <c r="F1961" s="8" t="s">
        <v>113</v>
      </c>
      <c r="G1961" s="8" t="n">
        <v>0</v>
      </c>
    </row>
    <row r="1962" customFormat="false" ht="12.75" hidden="false" customHeight="false" outlineLevel="0" collapsed="false">
      <c r="A1962" s="5" t="s">
        <v>5215</v>
      </c>
      <c r="B1962" s="6" t="n">
        <v>36914</v>
      </c>
      <c r="C1962" s="7" t="s">
        <v>5216</v>
      </c>
      <c r="D1962" s="7" t="s">
        <v>111</v>
      </c>
      <c r="E1962" s="7" t="s">
        <v>112</v>
      </c>
      <c r="F1962" s="8" t="s">
        <v>113</v>
      </c>
      <c r="G1962" s="8" t="n">
        <v>17608</v>
      </c>
    </row>
    <row r="1963" customFormat="false" ht="12.75" hidden="false" customHeight="false" outlineLevel="0" collapsed="false">
      <c r="A1963" s="5" t="s">
        <v>5217</v>
      </c>
      <c r="B1963" s="6" t="n">
        <v>36914</v>
      </c>
      <c r="C1963" s="7" t="s">
        <v>5218</v>
      </c>
      <c r="D1963" s="7" t="s">
        <v>111</v>
      </c>
      <c r="E1963" s="7" t="s">
        <v>137</v>
      </c>
      <c r="F1963" s="8" t="s">
        <v>113</v>
      </c>
      <c r="G1963" s="8" t="n">
        <v>700</v>
      </c>
    </row>
    <row r="1964" customFormat="false" ht="12.75" hidden="false" customHeight="false" outlineLevel="0" collapsed="false">
      <c r="A1964" s="5" t="s">
        <v>5219</v>
      </c>
      <c r="B1964" s="6" t="n">
        <v>36915</v>
      </c>
      <c r="C1964" s="7" t="s">
        <v>5220</v>
      </c>
      <c r="D1964" s="7" t="s">
        <v>111</v>
      </c>
      <c r="E1964" s="7" t="s">
        <v>137</v>
      </c>
      <c r="F1964" s="8" t="s">
        <v>113</v>
      </c>
      <c r="G1964" s="8" t="n">
        <v>0</v>
      </c>
    </row>
    <row r="1965" customFormat="false" ht="12.75" hidden="false" customHeight="false" outlineLevel="0" collapsed="false">
      <c r="A1965" s="5" t="s">
        <v>5221</v>
      </c>
      <c r="B1965" s="6" t="n">
        <v>36916</v>
      </c>
      <c r="C1965" s="7" t="s">
        <v>5222</v>
      </c>
      <c r="D1965" s="7" t="s">
        <v>111</v>
      </c>
      <c r="E1965" s="7" t="s">
        <v>112</v>
      </c>
      <c r="F1965" s="8" t="s">
        <v>113</v>
      </c>
      <c r="G1965" s="8" t="n">
        <v>420</v>
      </c>
    </row>
    <row r="1966" customFormat="false" ht="12.75" hidden="false" customHeight="false" outlineLevel="0" collapsed="false">
      <c r="A1966" s="5" t="s">
        <v>5223</v>
      </c>
      <c r="B1966" s="6" t="n">
        <v>36916</v>
      </c>
      <c r="C1966" s="7" t="s">
        <v>5224</v>
      </c>
      <c r="D1966" s="7" t="s">
        <v>111</v>
      </c>
      <c r="E1966" s="7" t="s">
        <v>112</v>
      </c>
      <c r="F1966" s="8" t="s">
        <v>113</v>
      </c>
      <c r="G1966" s="8" t="n">
        <v>206</v>
      </c>
    </row>
    <row r="1967" customFormat="false" ht="12.75" hidden="false" customHeight="false" outlineLevel="0" collapsed="false">
      <c r="A1967" s="5" t="s">
        <v>5225</v>
      </c>
      <c r="B1967" s="6" t="n">
        <v>36916</v>
      </c>
      <c r="C1967" s="7" t="s">
        <v>5226</v>
      </c>
      <c r="D1967" s="7" t="s">
        <v>111</v>
      </c>
      <c r="E1967" s="7" t="s">
        <v>112</v>
      </c>
      <c r="F1967" s="8" t="s">
        <v>113</v>
      </c>
      <c r="G1967" s="8" t="n">
        <v>168</v>
      </c>
    </row>
    <row r="1968" customFormat="false" ht="12.75" hidden="false" customHeight="false" outlineLevel="0" collapsed="false">
      <c r="A1968" s="5" t="s">
        <v>5227</v>
      </c>
      <c r="B1968" s="6" t="n">
        <v>36916</v>
      </c>
      <c r="C1968" s="7" t="s">
        <v>5228</v>
      </c>
      <c r="D1968" s="7" t="s">
        <v>111</v>
      </c>
      <c r="E1968" s="7" t="s">
        <v>112</v>
      </c>
      <c r="F1968" s="8" t="s">
        <v>113</v>
      </c>
      <c r="G1968" s="8" t="n">
        <v>420</v>
      </c>
    </row>
    <row r="1969" customFormat="false" ht="12.75" hidden="false" customHeight="false" outlineLevel="0" collapsed="false">
      <c r="A1969" s="5" t="s">
        <v>5229</v>
      </c>
      <c r="B1969" s="6" t="n">
        <v>36917</v>
      </c>
      <c r="C1969" s="7" t="s">
        <v>5230</v>
      </c>
      <c r="D1969" s="7" t="s">
        <v>111</v>
      </c>
      <c r="E1969" s="7" t="s">
        <v>112</v>
      </c>
      <c r="F1969" s="8" t="s">
        <v>113</v>
      </c>
      <c r="G1969" s="8" t="n">
        <v>0</v>
      </c>
    </row>
    <row r="1970" customFormat="false" ht="12.75" hidden="false" customHeight="false" outlineLevel="0" collapsed="false">
      <c r="A1970" s="5" t="s">
        <v>5231</v>
      </c>
      <c r="B1970" s="6" t="n">
        <v>36917</v>
      </c>
      <c r="C1970" s="7" t="s">
        <v>5232</v>
      </c>
      <c r="D1970" s="7" t="s">
        <v>111</v>
      </c>
      <c r="E1970" s="7" t="s">
        <v>112</v>
      </c>
      <c r="F1970" s="8" t="s">
        <v>113</v>
      </c>
      <c r="G1970" s="8" t="n">
        <v>0</v>
      </c>
    </row>
    <row r="1971" customFormat="false" ht="12.75" hidden="false" customHeight="false" outlineLevel="0" collapsed="false">
      <c r="A1971" s="5" t="s">
        <v>5233</v>
      </c>
      <c r="B1971" s="6" t="n">
        <v>36917</v>
      </c>
      <c r="C1971" s="7" t="s">
        <v>980</v>
      </c>
      <c r="D1971" s="7" t="s">
        <v>111</v>
      </c>
      <c r="E1971" s="7" t="s">
        <v>112</v>
      </c>
      <c r="F1971" s="8" t="s">
        <v>113</v>
      </c>
      <c r="G1971" s="8" t="n">
        <v>0</v>
      </c>
    </row>
    <row r="1972" customFormat="false" ht="12.75" hidden="false" customHeight="false" outlineLevel="0" collapsed="false">
      <c r="A1972" s="5" t="s">
        <v>5234</v>
      </c>
      <c r="B1972" s="6" t="n">
        <v>36917</v>
      </c>
      <c r="C1972" s="7" t="s">
        <v>5235</v>
      </c>
      <c r="D1972" s="7" t="s">
        <v>111</v>
      </c>
      <c r="E1972" s="7" t="s">
        <v>112</v>
      </c>
      <c r="F1972" s="8" t="s">
        <v>113</v>
      </c>
      <c r="G1972" s="8" t="n">
        <v>0</v>
      </c>
    </row>
    <row r="1973" customFormat="false" ht="12.75" hidden="false" customHeight="false" outlineLevel="0" collapsed="false">
      <c r="A1973" s="5" t="s">
        <v>5236</v>
      </c>
      <c r="B1973" s="6" t="n">
        <v>36917</v>
      </c>
      <c r="C1973" s="7" t="s">
        <v>5237</v>
      </c>
      <c r="D1973" s="7" t="s">
        <v>111</v>
      </c>
      <c r="E1973" s="7" t="s">
        <v>112</v>
      </c>
      <c r="F1973" s="8" t="s">
        <v>113</v>
      </c>
      <c r="G1973" s="8" t="n">
        <v>0</v>
      </c>
    </row>
    <row r="1974" customFormat="false" ht="12.75" hidden="false" customHeight="false" outlineLevel="0" collapsed="false">
      <c r="A1974" s="5" t="s">
        <v>5238</v>
      </c>
      <c r="B1974" s="6" t="n">
        <v>36917</v>
      </c>
      <c r="C1974" s="7" t="s">
        <v>5239</v>
      </c>
      <c r="D1974" s="7" t="s">
        <v>111</v>
      </c>
      <c r="E1974" s="7" t="s">
        <v>112</v>
      </c>
      <c r="F1974" s="8" t="s">
        <v>113</v>
      </c>
      <c r="G1974" s="8" t="n">
        <v>1222</v>
      </c>
    </row>
    <row r="1975" customFormat="false" ht="12.75" hidden="false" customHeight="false" outlineLevel="0" collapsed="false">
      <c r="A1975" s="5" t="s">
        <v>5240</v>
      </c>
      <c r="B1975" s="6" t="n">
        <v>36917</v>
      </c>
      <c r="C1975" s="7" t="s">
        <v>32</v>
      </c>
      <c r="D1975" s="7" t="s">
        <v>111</v>
      </c>
      <c r="E1975" s="7" t="s">
        <v>137</v>
      </c>
      <c r="F1975" s="8" t="s">
        <v>113</v>
      </c>
      <c r="G1975" s="8" t="n">
        <v>0</v>
      </c>
    </row>
    <row r="1976" customFormat="false" ht="12.75" hidden="false" customHeight="false" outlineLevel="0" collapsed="false">
      <c r="A1976" s="5" t="s">
        <v>5241</v>
      </c>
      <c r="B1976" s="6" t="n">
        <v>36917</v>
      </c>
      <c r="C1976" s="7" t="s">
        <v>32</v>
      </c>
      <c r="D1976" s="7" t="s">
        <v>111</v>
      </c>
      <c r="E1976" s="7" t="s">
        <v>137</v>
      </c>
      <c r="F1976" s="8" t="s">
        <v>113</v>
      </c>
      <c r="G1976" s="8" t="n">
        <v>0</v>
      </c>
    </row>
    <row r="1977" customFormat="false" ht="12.75" hidden="false" customHeight="false" outlineLevel="0" collapsed="false">
      <c r="A1977" s="5" t="s">
        <v>5242</v>
      </c>
      <c r="B1977" s="6" t="n">
        <v>36920</v>
      </c>
      <c r="C1977" s="7" t="s">
        <v>5218</v>
      </c>
      <c r="D1977" s="7" t="s">
        <v>111</v>
      </c>
      <c r="E1977" s="7" t="s">
        <v>112</v>
      </c>
      <c r="F1977" s="8" t="s">
        <v>113</v>
      </c>
      <c r="G1977" s="8" t="n">
        <v>0</v>
      </c>
    </row>
    <row r="1978" customFormat="false" ht="12.75" hidden="false" customHeight="false" outlineLevel="0" collapsed="false">
      <c r="A1978" s="5" t="s">
        <v>5243</v>
      </c>
      <c r="B1978" s="6" t="n">
        <v>36920</v>
      </c>
      <c r="C1978" s="7" t="s">
        <v>5244</v>
      </c>
      <c r="D1978" s="7" t="s">
        <v>111</v>
      </c>
      <c r="E1978" s="7" t="s">
        <v>112</v>
      </c>
      <c r="F1978" s="8" t="s">
        <v>113</v>
      </c>
      <c r="G1978" s="8" t="n">
        <v>4702</v>
      </c>
    </row>
    <row r="1979" customFormat="false" ht="12.75" hidden="false" customHeight="false" outlineLevel="0" collapsed="false">
      <c r="A1979" s="5" t="s">
        <v>5245</v>
      </c>
      <c r="B1979" s="6" t="n">
        <v>36920</v>
      </c>
      <c r="C1979" s="7" t="s">
        <v>5246</v>
      </c>
      <c r="D1979" s="7" t="s">
        <v>111</v>
      </c>
      <c r="E1979" s="7" t="s">
        <v>137</v>
      </c>
      <c r="F1979" s="8" t="s">
        <v>113</v>
      </c>
      <c r="G1979" s="8" t="n">
        <v>0</v>
      </c>
    </row>
    <row r="1980" customFormat="false" ht="12.75" hidden="false" customHeight="false" outlineLevel="0" collapsed="false">
      <c r="A1980" s="5" t="s">
        <v>5245</v>
      </c>
      <c r="B1980" s="6" t="n">
        <v>36920</v>
      </c>
      <c r="C1980" s="7" t="s">
        <v>5247</v>
      </c>
      <c r="D1980" s="7" t="s">
        <v>111</v>
      </c>
      <c r="E1980" s="7" t="s">
        <v>137</v>
      </c>
      <c r="F1980" s="8" t="s">
        <v>113</v>
      </c>
      <c r="G1980" s="8" t="n">
        <v>0</v>
      </c>
    </row>
    <row r="1981" customFormat="false" ht="12.75" hidden="false" customHeight="false" outlineLevel="0" collapsed="false">
      <c r="A1981" s="5" t="n">
        <v>594754</v>
      </c>
      <c r="B1981" s="6" t="n">
        <v>36921</v>
      </c>
      <c r="C1981" s="7" t="s">
        <v>5232</v>
      </c>
      <c r="D1981" s="7" t="s">
        <v>111</v>
      </c>
      <c r="E1981" s="7" t="s">
        <v>112</v>
      </c>
      <c r="F1981" s="8" t="s">
        <v>113</v>
      </c>
      <c r="G1981" s="8" t="n">
        <v>5600</v>
      </c>
    </row>
    <row r="1982" customFormat="false" ht="12.75" hidden="false" customHeight="false" outlineLevel="0" collapsed="false">
      <c r="A1982" s="5" t="n">
        <v>594762</v>
      </c>
      <c r="B1982" s="6" t="n">
        <v>36921</v>
      </c>
      <c r="C1982" s="7" t="s">
        <v>5248</v>
      </c>
      <c r="D1982" s="7" t="s">
        <v>111</v>
      </c>
      <c r="E1982" s="7" t="s">
        <v>112</v>
      </c>
      <c r="F1982" s="8" t="s">
        <v>113</v>
      </c>
      <c r="G1982" s="8" t="n">
        <v>0</v>
      </c>
    </row>
    <row r="1983" customFormat="false" ht="12.75" hidden="false" customHeight="false" outlineLevel="0" collapsed="false">
      <c r="A1983" s="5" t="n">
        <v>592174</v>
      </c>
      <c r="B1983" s="6" t="n">
        <v>36921</v>
      </c>
      <c r="C1983" s="7" t="s">
        <v>5249</v>
      </c>
      <c r="D1983" s="7" t="s">
        <v>111</v>
      </c>
      <c r="E1983" s="7" t="s">
        <v>137</v>
      </c>
      <c r="F1983" s="8" t="s">
        <v>113</v>
      </c>
      <c r="G1983" s="8" t="n">
        <v>3024</v>
      </c>
    </row>
    <row r="1984" customFormat="false" ht="12.75" hidden="false" customHeight="false" outlineLevel="0" collapsed="false">
      <c r="A1984" s="5" t="n">
        <v>592184</v>
      </c>
      <c r="B1984" s="6" t="n">
        <v>36921</v>
      </c>
      <c r="C1984" s="7" t="s">
        <v>5250</v>
      </c>
      <c r="D1984" s="7" t="s">
        <v>111</v>
      </c>
      <c r="E1984" s="7" t="s">
        <v>137</v>
      </c>
      <c r="F1984" s="8" t="s">
        <v>113</v>
      </c>
      <c r="G1984" s="8" t="n">
        <v>3024</v>
      </c>
    </row>
    <row r="1985" customFormat="false" ht="12.75" hidden="false" customHeight="false" outlineLevel="0" collapsed="false">
      <c r="A1985" s="5" t="s">
        <v>5251</v>
      </c>
      <c r="B1985" s="6" t="n">
        <v>36921</v>
      </c>
      <c r="C1985" s="7" t="s">
        <v>5252</v>
      </c>
      <c r="D1985" s="7" t="s">
        <v>111</v>
      </c>
      <c r="E1985" s="7" t="s">
        <v>137</v>
      </c>
      <c r="F1985" s="8" t="s">
        <v>113</v>
      </c>
      <c r="G1985" s="8" t="n">
        <v>0</v>
      </c>
    </row>
    <row r="1986" customFormat="false" ht="12.75" hidden="false" customHeight="false" outlineLevel="0" collapsed="false">
      <c r="A1986" s="5" t="s">
        <v>5253</v>
      </c>
      <c r="B1986" s="6" t="n">
        <v>36921</v>
      </c>
      <c r="C1986" s="7" t="s">
        <v>5254</v>
      </c>
      <c r="D1986" s="7" t="s">
        <v>111</v>
      </c>
      <c r="E1986" s="7" t="s">
        <v>137</v>
      </c>
      <c r="F1986" s="8" t="s">
        <v>113</v>
      </c>
      <c r="G1986" s="8" t="n">
        <v>45625</v>
      </c>
    </row>
    <row r="1987" customFormat="false" ht="12.75" hidden="false" customHeight="false" outlineLevel="0" collapsed="false">
      <c r="A1987" s="5" t="s">
        <v>5255</v>
      </c>
      <c r="B1987" s="6" t="n">
        <v>36901</v>
      </c>
      <c r="C1987" s="7" t="s">
        <v>5256</v>
      </c>
      <c r="D1987" s="7" t="s">
        <v>111</v>
      </c>
      <c r="E1987" s="7" t="s">
        <v>3053</v>
      </c>
      <c r="F1987" s="8" t="s">
        <v>131</v>
      </c>
      <c r="G1987" s="8" t="n">
        <v>181913</v>
      </c>
    </row>
    <row r="1988" customFormat="false" ht="12.75" hidden="false" customHeight="false" outlineLevel="0" collapsed="false">
      <c r="A1988" s="5" t="s">
        <v>5257</v>
      </c>
      <c r="B1988" s="6" t="n">
        <v>36914</v>
      </c>
      <c r="C1988" s="7" t="s">
        <v>4596</v>
      </c>
      <c r="D1988" s="7" t="s">
        <v>111</v>
      </c>
      <c r="E1988" s="7" t="s">
        <v>196</v>
      </c>
      <c r="F1988" s="8" t="s">
        <v>131</v>
      </c>
      <c r="G1988" s="8" t="n">
        <v>2003309</v>
      </c>
    </row>
    <row r="1989" customFormat="false" ht="12.75" hidden="false" customHeight="false" outlineLevel="0" collapsed="false">
      <c r="A1989" s="5" t="s">
        <v>4657</v>
      </c>
      <c r="B1989" s="6" t="n">
        <v>36916</v>
      </c>
      <c r="C1989" s="7" t="s">
        <v>5258</v>
      </c>
      <c r="D1989" s="7" t="s">
        <v>111</v>
      </c>
      <c r="E1989" s="7" t="s">
        <v>137</v>
      </c>
      <c r="F1989" s="8" t="s">
        <v>131</v>
      </c>
      <c r="G1989" s="8" t="n">
        <v>1180000</v>
      </c>
    </row>
    <row r="1990" customFormat="false" ht="12.75" hidden="false" customHeight="false" outlineLevel="0" collapsed="false">
      <c r="A1990" s="5" t="s">
        <v>4081</v>
      </c>
      <c r="B1990" s="6" t="n">
        <v>36910</v>
      </c>
      <c r="C1990" s="7" t="s">
        <v>166</v>
      </c>
      <c r="D1990" s="7" t="s">
        <v>111</v>
      </c>
      <c r="E1990" s="7" t="s">
        <v>3053</v>
      </c>
      <c r="F1990" s="8" t="s">
        <v>134</v>
      </c>
      <c r="G1990" s="8" t="n">
        <v>4438</v>
      </c>
    </row>
    <row r="1991" customFormat="false" ht="12.75" hidden="false" customHeight="false" outlineLevel="0" collapsed="false">
      <c r="A1991" s="5" t="s">
        <v>4081</v>
      </c>
      <c r="B1991" s="6" t="n">
        <v>36910</v>
      </c>
      <c r="C1991" s="7" t="s">
        <v>166</v>
      </c>
      <c r="D1991" s="7" t="s">
        <v>111</v>
      </c>
      <c r="E1991" s="7" t="s">
        <v>3053</v>
      </c>
      <c r="F1991" s="8" t="s">
        <v>134</v>
      </c>
      <c r="G1991" s="8" t="n">
        <v>0</v>
      </c>
    </row>
    <row r="1992" customFormat="false" ht="12.75" hidden="false" customHeight="false" outlineLevel="0" collapsed="false">
      <c r="A1992" s="5" t="s">
        <v>5259</v>
      </c>
      <c r="B1992" s="6" t="n">
        <v>36914</v>
      </c>
      <c r="C1992" s="7" t="s">
        <v>251</v>
      </c>
      <c r="D1992" s="7" t="s">
        <v>111</v>
      </c>
      <c r="E1992" s="7" t="s">
        <v>3053</v>
      </c>
      <c r="F1992" s="8" t="s">
        <v>134</v>
      </c>
      <c r="G1992" s="8" t="n">
        <v>0</v>
      </c>
    </row>
    <row r="1993" customFormat="false" ht="12.75" hidden="false" customHeight="false" outlineLevel="0" collapsed="false">
      <c r="A1993" s="5" t="s">
        <v>5260</v>
      </c>
      <c r="B1993" s="6" t="n">
        <v>36914</v>
      </c>
      <c r="C1993" s="7" t="s">
        <v>251</v>
      </c>
      <c r="D1993" s="7" t="s">
        <v>111</v>
      </c>
      <c r="E1993" s="7" t="s">
        <v>3053</v>
      </c>
      <c r="F1993" s="8" t="s">
        <v>134</v>
      </c>
      <c r="G1993" s="8" t="n">
        <v>0</v>
      </c>
    </row>
    <row r="1994" customFormat="false" ht="12.75" hidden="false" customHeight="false" outlineLevel="0" collapsed="false">
      <c r="A1994" s="5" t="s">
        <v>5261</v>
      </c>
      <c r="B1994" s="6" t="n">
        <v>36914</v>
      </c>
      <c r="C1994" s="7" t="s">
        <v>251</v>
      </c>
      <c r="D1994" s="7" t="s">
        <v>111</v>
      </c>
      <c r="E1994" s="7" t="s">
        <v>3053</v>
      </c>
      <c r="F1994" s="8" t="s">
        <v>134</v>
      </c>
      <c r="G1994" s="8" t="n">
        <v>0</v>
      </c>
    </row>
    <row r="1995" customFormat="false" ht="12.75" hidden="false" customHeight="false" outlineLevel="0" collapsed="false">
      <c r="A1995" s="5" t="s">
        <v>5259</v>
      </c>
      <c r="B1995" s="6" t="n">
        <v>36914</v>
      </c>
      <c r="C1995" s="7" t="s">
        <v>251</v>
      </c>
      <c r="D1995" s="7" t="s">
        <v>111</v>
      </c>
      <c r="E1995" s="7" t="s">
        <v>3053</v>
      </c>
      <c r="F1995" s="8" t="s">
        <v>134</v>
      </c>
      <c r="G1995" s="8" t="n">
        <v>6388</v>
      </c>
    </row>
    <row r="1996" customFormat="false" ht="12.75" hidden="false" customHeight="false" outlineLevel="0" collapsed="false">
      <c r="A1996" s="5" t="s">
        <v>5260</v>
      </c>
      <c r="B1996" s="6" t="n">
        <v>36914</v>
      </c>
      <c r="C1996" s="7" t="s">
        <v>251</v>
      </c>
      <c r="D1996" s="7" t="s">
        <v>111</v>
      </c>
      <c r="E1996" s="7" t="s">
        <v>3053</v>
      </c>
      <c r="F1996" s="8" t="s">
        <v>134</v>
      </c>
      <c r="G1996" s="8" t="n">
        <v>16830</v>
      </c>
    </row>
    <row r="1997" customFormat="false" ht="12.75" hidden="false" customHeight="false" outlineLevel="0" collapsed="false">
      <c r="A1997" s="5" t="s">
        <v>5261</v>
      </c>
      <c r="B1997" s="6" t="n">
        <v>36914</v>
      </c>
      <c r="C1997" s="7" t="s">
        <v>251</v>
      </c>
      <c r="D1997" s="7" t="s">
        <v>111</v>
      </c>
      <c r="E1997" s="7" t="s">
        <v>3053</v>
      </c>
      <c r="F1997" s="8" t="s">
        <v>134</v>
      </c>
      <c r="G1997" s="8" t="n">
        <v>23500</v>
      </c>
    </row>
    <row r="1998" customFormat="false" ht="12.75" hidden="false" customHeight="false" outlineLevel="0" collapsed="false">
      <c r="A1998" s="5" t="s">
        <v>5262</v>
      </c>
      <c r="B1998" s="6" t="n">
        <v>36916</v>
      </c>
      <c r="C1998" s="7" t="s">
        <v>5263</v>
      </c>
      <c r="D1998" s="7" t="s">
        <v>111</v>
      </c>
      <c r="E1998" s="7" t="s">
        <v>137</v>
      </c>
      <c r="F1998" s="8" t="s">
        <v>134</v>
      </c>
      <c r="G1998" s="8" t="n">
        <v>0</v>
      </c>
    </row>
    <row r="1999" customFormat="false" ht="12.75" hidden="false" customHeight="false" outlineLevel="0" collapsed="false">
      <c r="A1999" s="5" t="s">
        <v>5264</v>
      </c>
      <c r="B1999" s="6" t="n">
        <v>36916</v>
      </c>
      <c r="C1999" s="7" t="s">
        <v>5265</v>
      </c>
      <c r="D1999" s="7" t="s">
        <v>111</v>
      </c>
      <c r="E1999" s="7" t="s">
        <v>137</v>
      </c>
      <c r="F1999" s="8" t="s">
        <v>134</v>
      </c>
      <c r="G1999" s="8" t="n">
        <v>0</v>
      </c>
    </row>
    <row r="2000" customFormat="false" ht="12.75" hidden="false" customHeight="false" outlineLevel="0" collapsed="false">
      <c r="A2000" s="5" t="n">
        <v>581479</v>
      </c>
      <c r="B2000" s="6" t="n">
        <v>36921</v>
      </c>
      <c r="C2000" s="7" t="s">
        <v>251</v>
      </c>
      <c r="D2000" s="7" t="s">
        <v>111</v>
      </c>
      <c r="E2000" s="7" t="s">
        <v>137</v>
      </c>
      <c r="F2000" s="8" t="s">
        <v>134</v>
      </c>
      <c r="G2000" s="8" t="n">
        <v>22260</v>
      </c>
    </row>
    <row r="2001" customFormat="false" ht="12.75" hidden="false" customHeight="false" outlineLevel="0" collapsed="false">
      <c r="A2001" s="5"/>
      <c r="B2001" s="6" t="n">
        <v>36950</v>
      </c>
      <c r="C2001" s="7"/>
      <c r="D2001" s="7" t="s">
        <v>5266</v>
      </c>
      <c r="E2001" s="7" t="s">
        <v>195</v>
      </c>
      <c r="F2001" s="8" t="s">
        <v>2999</v>
      </c>
      <c r="G2001" s="8" t="n">
        <v>374834</v>
      </c>
    </row>
    <row r="2002" customFormat="false" ht="12.75" hidden="false" customHeight="false" outlineLevel="0" collapsed="false">
      <c r="A2002" s="5"/>
      <c r="B2002" s="6" t="n">
        <v>36950</v>
      </c>
      <c r="C2002" s="7"/>
      <c r="D2002" s="7" t="s">
        <v>5266</v>
      </c>
      <c r="E2002" s="7" t="s">
        <v>195</v>
      </c>
      <c r="F2002" s="8" t="s">
        <v>2999</v>
      </c>
      <c r="G2002" s="8" t="n">
        <v>648800</v>
      </c>
    </row>
    <row r="2003" customFormat="false" ht="12.75" hidden="false" customHeight="false" outlineLevel="0" collapsed="false">
      <c r="A2003" s="5"/>
      <c r="B2003" s="6" t="n">
        <v>36950</v>
      </c>
      <c r="C2003" s="7"/>
      <c r="D2003" s="7" t="s">
        <v>5266</v>
      </c>
      <c r="E2003" s="7" t="s">
        <v>195</v>
      </c>
      <c r="F2003" s="8" t="s">
        <v>2999</v>
      </c>
      <c r="G2003" s="8" t="n">
        <v>41614</v>
      </c>
    </row>
    <row r="2004" customFormat="false" ht="12.75" hidden="false" customHeight="false" outlineLevel="0" collapsed="false">
      <c r="A2004" s="5"/>
      <c r="B2004" s="6" t="n">
        <v>36950</v>
      </c>
      <c r="C2004" s="7"/>
      <c r="D2004" s="7" t="s">
        <v>5266</v>
      </c>
      <c r="E2004" s="7" t="s">
        <v>195</v>
      </c>
      <c r="F2004" s="8" t="s">
        <v>2999</v>
      </c>
      <c r="G2004" s="8" t="n">
        <v>1126800</v>
      </c>
    </row>
    <row r="2005" customFormat="false" ht="12.75" hidden="false" customHeight="false" outlineLevel="0" collapsed="false">
      <c r="A2005" s="5"/>
      <c r="B2005" s="6" t="n">
        <v>36950</v>
      </c>
      <c r="C2005" s="7"/>
      <c r="D2005" s="7" t="s">
        <v>5266</v>
      </c>
      <c r="E2005" s="7" t="s">
        <v>195</v>
      </c>
      <c r="F2005" s="8" t="s">
        <v>2999</v>
      </c>
      <c r="G2005" s="8" t="n">
        <v>13038</v>
      </c>
    </row>
    <row r="2006" customFormat="false" ht="12.75" hidden="false" customHeight="false" outlineLevel="0" collapsed="false">
      <c r="A2006" s="5"/>
      <c r="B2006" s="6" t="n">
        <v>36950</v>
      </c>
      <c r="C2006" s="7"/>
      <c r="D2006" s="7" t="s">
        <v>5266</v>
      </c>
      <c r="E2006" s="7" t="s">
        <v>195</v>
      </c>
      <c r="F2006" s="8" t="s">
        <v>2999</v>
      </c>
      <c r="G2006" s="8" t="n">
        <v>206890</v>
      </c>
    </row>
    <row r="2007" customFormat="false" ht="12.75" hidden="false" customHeight="false" outlineLevel="0" collapsed="false">
      <c r="A2007" s="5"/>
      <c r="B2007" s="6" t="n">
        <v>36950</v>
      </c>
      <c r="C2007" s="7"/>
      <c r="D2007" s="7" t="s">
        <v>5266</v>
      </c>
      <c r="E2007" s="7" t="s">
        <v>195</v>
      </c>
      <c r="F2007" s="8" t="s">
        <v>2999</v>
      </c>
      <c r="G2007" s="8" t="n">
        <v>2901009</v>
      </c>
    </row>
    <row r="2008" customFormat="false" ht="12.75" hidden="false" customHeight="false" outlineLevel="0" collapsed="false">
      <c r="A2008" s="5"/>
      <c r="B2008" s="6" t="n">
        <v>36950</v>
      </c>
      <c r="C2008" s="7"/>
      <c r="D2008" s="7" t="s">
        <v>5266</v>
      </c>
      <c r="E2008" s="7" t="s">
        <v>195</v>
      </c>
      <c r="F2008" s="8" t="s">
        <v>2999</v>
      </c>
      <c r="G2008" s="8" t="n">
        <v>37230</v>
      </c>
    </row>
    <row r="2009" customFormat="false" ht="12.75" hidden="false" customHeight="false" outlineLevel="0" collapsed="false">
      <c r="A2009" s="5"/>
      <c r="B2009" s="6" t="n">
        <v>36980</v>
      </c>
      <c r="C2009" s="7" t="s">
        <v>5267</v>
      </c>
      <c r="D2009" s="7" t="s">
        <v>5266</v>
      </c>
      <c r="E2009" s="7" t="s">
        <v>29</v>
      </c>
      <c r="F2009" s="8" t="s">
        <v>2991</v>
      </c>
      <c r="G2009" s="8" t="n">
        <v>1127779</v>
      </c>
    </row>
    <row r="2010" customFormat="false" ht="12.75" hidden="false" customHeight="false" outlineLevel="0" collapsed="false">
      <c r="A2010" s="5"/>
      <c r="B2010" s="6" t="n">
        <v>36980</v>
      </c>
      <c r="C2010" s="7" t="s">
        <v>5267</v>
      </c>
      <c r="D2010" s="7" t="s">
        <v>5266</v>
      </c>
      <c r="E2010" s="7" t="s">
        <v>29</v>
      </c>
      <c r="F2010" s="8" t="s">
        <v>2991</v>
      </c>
      <c r="G2010" s="8" t="n">
        <v>457688</v>
      </c>
    </row>
    <row r="2011" customFormat="false" ht="12.75" hidden="false" customHeight="false" outlineLevel="0" collapsed="false">
      <c r="A2011" s="5"/>
      <c r="B2011" s="6" t="n">
        <v>36980</v>
      </c>
      <c r="C2011" s="7" t="s">
        <v>5267</v>
      </c>
      <c r="D2011" s="7" t="s">
        <v>5266</v>
      </c>
      <c r="E2011" s="7" t="s">
        <v>29</v>
      </c>
      <c r="F2011" s="8" t="s">
        <v>2991</v>
      </c>
      <c r="G2011" s="8" t="n">
        <v>19952</v>
      </c>
    </row>
    <row r="2012" customFormat="false" ht="12.75" hidden="false" customHeight="false" outlineLevel="0" collapsed="false">
      <c r="A2012" s="5"/>
      <c r="B2012" s="6" t="n">
        <v>36980</v>
      </c>
      <c r="C2012" s="7" t="s">
        <v>5267</v>
      </c>
      <c r="D2012" s="7" t="s">
        <v>5266</v>
      </c>
      <c r="E2012" s="7" t="s">
        <v>29</v>
      </c>
      <c r="F2012" s="8" t="s">
        <v>2991</v>
      </c>
      <c r="G2012" s="8" t="n">
        <v>2457217</v>
      </c>
    </row>
    <row r="2013" customFormat="false" ht="12.75" hidden="false" customHeight="false" outlineLevel="0" collapsed="false">
      <c r="A2013" s="5"/>
      <c r="B2013" s="6" t="n">
        <v>36980</v>
      </c>
      <c r="C2013" s="7" t="s">
        <v>5267</v>
      </c>
      <c r="D2013" s="7" t="s">
        <v>5266</v>
      </c>
      <c r="E2013" s="7" t="s">
        <v>29</v>
      </c>
      <c r="F2013" s="8" t="s">
        <v>2991</v>
      </c>
      <c r="G2013" s="8" t="n">
        <v>219010</v>
      </c>
    </row>
    <row r="2014" customFormat="false" ht="12.75" hidden="false" customHeight="false" outlineLevel="0" collapsed="false">
      <c r="A2014" s="5"/>
      <c r="B2014" s="6" t="n">
        <v>36980</v>
      </c>
      <c r="C2014" s="7" t="s">
        <v>5267</v>
      </c>
      <c r="D2014" s="7" t="s">
        <v>5266</v>
      </c>
      <c r="E2014" s="7" t="s">
        <v>29</v>
      </c>
      <c r="F2014" s="8" t="s">
        <v>2991</v>
      </c>
      <c r="G2014" s="8" t="n">
        <v>1015779</v>
      </c>
    </row>
  </sheetData>
  <dataValidations count="1">
    <dataValidation allowBlank="true" errorStyle="stop" operator="between" showDropDown="false" showErrorMessage="true" showInputMessage="false" sqref="F1137:F1156 F1518:F1570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7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4773" activeCellId="0" sqref="G4773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true" customHeight="false" outlineLevel="2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</row>
    <row r="3" customFormat="false" ht="12.75" hidden="false" customHeight="false" outlineLevel="1" collapsed="true">
      <c r="A3" s="5"/>
      <c r="B3" s="6"/>
      <c r="C3" s="7"/>
      <c r="D3" s="14" t="s">
        <v>5268</v>
      </c>
      <c r="E3" s="7"/>
      <c r="F3" s="8"/>
      <c r="G3" s="8" t="n">
        <f aca="false">SUBTOTAL(9,G2)</f>
        <v>3000000</v>
      </c>
    </row>
    <row r="4" customFormat="false" ht="12.75" hidden="true" customHeight="false" outlineLevel="2" collapsed="false">
      <c r="A4" s="5"/>
      <c r="B4" s="6"/>
      <c r="C4" s="7" t="s">
        <v>3038</v>
      </c>
      <c r="D4" s="7" t="s">
        <v>11</v>
      </c>
      <c r="E4" s="7" t="s">
        <v>387</v>
      </c>
      <c r="F4" s="8"/>
      <c r="G4" s="8" t="n">
        <v>720000</v>
      </c>
    </row>
    <row r="5" customFormat="false" ht="12.75" hidden="true" customHeight="false" outlineLevel="2" collapsed="false">
      <c r="A5" s="5"/>
      <c r="B5" s="6"/>
      <c r="C5" s="7" t="s">
        <v>3039</v>
      </c>
      <c r="D5" s="7" t="s">
        <v>11</v>
      </c>
      <c r="E5" s="7" t="s">
        <v>387</v>
      </c>
      <c r="F5" s="8"/>
      <c r="G5" s="8" t="n">
        <v>25000000</v>
      </c>
    </row>
    <row r="6" customFormat="false" ht="12.75" hidden="true" customHeight="false" outlineLevel="2" collapsed="false">
      <c r="A6" s="5"/>
      <c r="B6" s="6"/>
      <c r="C6" s="7" t="s">
        <v>5269</v>
      </c>
      <c r="D6" s="7" t="s">
        <v>11</v>
      </c>
      <c r="E6" s="7"/>
      <c r="F6" s="8"/>
      <c r="G6" s="8" t="n">
        <v>2256000</v>
      </c>
    </row>
    <row r="7" customFormat="false" ht="12.75" hidden="true" customHeight="false" outlineLevel="2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true" customHeight="false" outlineLevel="2" collapsed="false">
      <c r="A8" s="5" t="n">
        <v>29</v>
      </c>
      <c r="B8" s="6" t="n">
        <v>37012</v>
      </c>
      <c r="C8" s="7" t="s">
        <v>10</v>
      </c>
      <c r="D8" s="7" t="s">
        <v>11</v>
      </c>
      <c r="E8" s="7"/>
      <c r="F8" s="7" t="s">
        <v>12</v>
      </c>
      <c r="G8" s="8" t="n">
        <v>1470000</v>
      </c>
    </row>
    <row r="9" customFormat="false" ht="12.75" hidden="true" customHeight="false" outlineLevel="2" collapsed="false">
      <c r="A9" s="5" t="n">
        <v>30</v>
      </c>
      <c r="B9" s="6" t="n">
        <v>37012</v>
      </c>
      <c r="C9" s="7" t="s">
        <v>13</v>
      </c>
      <c r="D9" s="7" t="s">
        <v>11</v>
      </c>
      <c r="E9" s="7"/>
      <c r="F9" s="7" t="s">
        <v>12</v>
      </c>
      <c r="G9" s="8" t="n">
        <v>645000</v>
      </c>
    </row>
    <row r="10" customFormat="false" ht="12.75" hidden="true" customHeight="false" outlineLevel="2" collapsed="false">
      <c r="A10" s="5" t="n">
        <v>31</v>
      </c>
      <c r="B10" s="6" t="n">
        <v>37012</v>
      </c>
      <c r="C10" s="7" t="s">
        <v>14</v>
      </c>
      <c r="D10" s="7" t="s">
        <v>11</v>
      </c>
      <c r="E10" s="7"/>
      <c r="F10" s="7" t="s">
        <v>12</v>
      </c>
      <c r="G10" s="8" t="n">
        <v>1224000</v>
      </c>
    </row>
    <row r="11" customFormat="false" ht="12.75" hidden="false" customHeight="false" outlineLevel="1" collapsed="true">
      <c r="A11" s="5"/>
      <c r="B11" s="6"/>
      <c r="C11" s="7"/>
      <c r="D11" s="15" t="s">
        <v>5270</v>
      </c>
      <c r="E11" s="7"/>
      <c r="F11" s="7"/>
      <c r="G11" s="8" t="n">
        <f aca="false">SUBTOTAL(9,G4:G10)</f>
        <v>31605000</v>
      </c>
    </row>
    <row r="12" customFormat="false" ht="12.75" hidden="true" customHeight="false" outlineLevel="2" collapsed="false">
      <c r="A12" s="5" t="s">
        <v>3027</v>
      </c>
      <c r="B12" s="6" t="n">
        <v>36927</v>
      </c>
      <c r="C12" s="7" t="s">
        <v>3028</v>
      </c>
      <c r="D12" s="7" t="s">
        <v>3029</v>
      </c>
      <c r="E12" s="7" t="s">
        <v>3030</v>
      </c>
      <c r="F12" s="8" t="s">
        <v>3031</v>
      </c>
      <c r="G12" s="8" t="n">
        <v>1200</v>
      </c>
    </row>
    <row r="13" customFormat="false" ht="12.75" hidden="true" customHeight="false" outlineLevel="2" collapsed="false">
      <c r="A13" s="5" t="s">
        <v>3032</v>
      </c>
      <c r="B13" s="6" t="n">
        <v>36902</v>
      </c>
      <c r="C13" s="7" t="s">
        <v>3033</v>
      </c>
      <c r="D13" s="7" t="s">
        <v>3029</v>
      </c>
      <c r="E13" s="7" t="s">
        <v>3034</v>
      </c>
      <c r="F13" s="8" t="s">
        <v>3035</v>
      </c>
      <c r="G13" s="8" t="n">
        <v>18000</v>
      </c>
    </row>
    <row r="14" customFormat="false" ht="12.75" hidden="true" customHeight="false" outlineLevel="2" collapsed="false">
      <c r="A14" s="5" t="s">
        <v>3036</v>
      </c>
      <c r="B14" s="6" t="n">
        <v>36902</v>
      </c>
      <c r="C14" s="7" t="s">
        <v>3028</v>
      </c>
      <c r="D14" s="7" t="s">
        <v>3029</v>
      </c>
      <c r="E14" s="7" t="s">
        <v>3030</v>
      </c>
      <c r="F14" s="8" t="s">
        <v>3037</v>
      </c>
      <c r="G14" s="8" t="n">
        <v>8600</v>
      </c>
    </row>
    <row r="15" customFormat="false" ht="12.75" hidden="false" customHeight="false" outlineLevel="1" collapsed="true">
      <c r="A15" s="5"/>
      <c r="B15" s="6"/>
      <c r="C15" s="7"/>
      <c r="D15" s="15" t="s">
        <v>5271</v>
      </c>
      <c r="E15" s="7"/>
      <c r="F15" s="8"/>
      <c r="G15" s="8" t="n">
        <f aca="false">SUBTOTAL(9,G12:G14)</f>
        <v>27800</v>
      </c>
    </row>
    <row r="16" customFormat="false" ht="12.75" hidden="true" customHeight="false" outlineLevel="2" collapsed="false">
      <c r="A16" s="5" t="n">
        <v>32</v>
      </c>
      <c r="B16" s="6" t="n">
        <v>37012</v>
      </c>
      <c r="C16" s="7" t="s">
        <v>15</v>
      </c>
      <c r="D16" s="7" t="s">
        <v>16</v>
      </c>
      <c r="E16" s="7"/>
      <c r="F16" s="7" t="s">
        <v>17</v>
      </c>
      <c r="G16" s="8" t="n">
        <v>500000</v>
      </c>
    </row>
    <row r="17" customFormat="false" ht="12.75" hidden="false" customHeight="false" outlineLevel="1" collapsed="true">
      <c r="A17" s="5"/>
      <c r="B17" s="6"/>
      <c r="C17" s="7"/>
      <c r="D17" s="15" t="s">
        <v>5272</v>
      </c>
      <c r="E17" s="7"/>
      <c r="F17" s="7"/>
      <c r="G17" s="8" t="n">
        <f aca="false">SUBTOTAL(9,G16)</f>
        <v>500000</v>
      </c>
    </row>
    <row r="18" customFormat="false" ht="12.75" hidden="true" customHeight="false" outlineLevel="2" collapsed="false">
      <c r="A18" s="5" t="s">
        <v>3021</v>
      </c>
      <c r="B18" s="6" t="n">
        <v>36972</v>
      </c>
      <c r="C18" s="7" t="s">
        <v>3041</v>
      </c>
      <c r="D18" s="7" t="s">
        <v>3042</v>
      </c>
      <c r="E18" s="7" t="s">
        <v>3043</v>
      </c>
      <c r="F18" s="8" t="s">
        <v>3021</v>
      </c>
      <c r="G18" s="8" t="n">
        <v>1000000</v>
      </c>
    </row>
    <row r="19" customFormat="false" ht="12.75" hidden="true" customHeight="false" outlineLevel="2" collapsed="false">
      <c r="A19" s="5" t="s">
        <v>3044</v>
      </c>
      <c r="B19" s="6" t="n">
        <v>36922</v>
      </c>
      <c r="C19" s="7" t="s">
        <v>3045</v>
      </c>
      <c r="D19" s="7" t="s">
        <v>3042</v>
      </c>
      <c r="E19" s="7" t="s">
        <v>686</v>
      </c>
      <c r="F19" s="8" t="s">
        <v>765</v>
      </c>
      <c r="G19" s="8" t="n">
        <v>3995</v>
      </c>
    </row>
    <row r="20" customFormat="false" ht="12.75" hidden="true" customHeight="false" outlineLevel="2" collapsed="false">
      <c r="A20" s="5" t="s">
        <v>3046</v>
      </c>
      <c r="B20" s="6" t="n">
        <v>36914</v>
      </c>
      <c r="C20" s="7" t="s">
        <v>3021</v>
      </c>
      <c r="D20" s="7" t="s">
        <v>3042</v>
      </c>
      <c r="E20" s="7" t="s">
        <v>376</v>
      </c>
      <c r="F20" s="8" t="s">
        <v>3047</v>
      </c>
      <c r="G20" s="8" t="n">
        <v>32100</v>
      </c>
    </row>
    <row r="21" customFormat="false" ht="12.75" hidden="false" customHeight="false" outlineLevel="1" collapsed="true">
      <c r="A21" s="5"/>
      <c r="B21" s="6"/>
      <c r="C21" s="7"/>
      <c r="D21" s="15" t="s">
        <v>5273</v>
      </c>
      <c r="E21" s="7"/>
      <c r="F21" s="8"/>
      <c r="G21" s="8" t="n">
        <f aca="false">SUBTOTAL(9,G18:G20)</f>
        <v>1036095</v>
      </c>
    </row>
    <row r="22" customFormat="false" ht="12.75" hidden="true" customHeight="false" outlineLevel="2" collapsed="false">
      <c r="A22" s="5" t="s">
        <v>3292</v>
      </c>
      <c r="B22" s="6" t="n">
        <v>36952</v>
      </c>
      <c r="C22" s="7" t="s">
        <v>3293</v>
      </c>
      <c r="D22" s="7" t="s">
        <v>1588</v>
      </c>
      <c r="E22" s="7" t="s">
        <v>387</v>
      </c>
      <c r="F22" s="8" t="s">
        <v>3294</v>
      </c>
      <c r="G22" s="8" t="n">
        <v>9128</v>
      </c>
    </row>
    <row r="23" customFormat="false" ht="12.75" hidden="true" customHeight="false" outlineLevel="2" collapsed="false">
      <c r="A23" s="5" t="s">
        <v>3295</v>
      </c>
      <c r="B23" s="6" t="n">
        <v>36952</v>
      </c>
      <c r="C23" s="7" t="s">
        <v>3296</v>
      </c>
      <c r="D23" s="7" t="s">
        <v>1588</v>
      </c>
      <c r="E23" s="7" t="s">
        <v>387</v>
      </c>
      <c r="F23" s="8" t="s">
        <v>3294</v>
      </c>
      <c r="G23" s="8" t="n">
        <v>7249</v>
      </c>
    </row>
    <row r="24" customFormat="false" ht="12.75" hidden="true" customHeight="false" outlineLevel="2" collapsed="false">
      <c r="A24" s="5" t="s">
        <v>3297</v>
      </c>
      <c r="B24" s="6" t="n">
        <v>36956</v>
      </c>
      <c r="C24" s="7" t="s">
        <v>1870</v>
      </c>
      <c r="D24" s="7" t="s">
        <v>1588</v>
      </c>
      <c r="E24" s="7" t="s">
        <v>387</v>
      </c>
      <c r="F24" s="8" t="s">
        <v>3294</v>
      </c>
      <c r="G24" s="8" t="n">
        <v>7253</v>
      </c>
    </row>
    <row r="25" customFormat="false" ht="12.75" hidden="true" customHeight="false" outlineLevel="2" collapsed="false">
      <c r="A25" s="5" t="s">
        <v>3298</v>
      </c>
      <c r="B25" s="6" t="n">
        <v>36959</v>
      </c>
      <c r="C25" s="7" t="s">
        <v>1870</v>
      </c>
      <c r="D25" s="7" t="s">
        <v>1588</v>
      </c>
      <c r="E25" s="7" t="s">
        <v>387</v>
      </c>
      <c r="F25" s="8" t="s">
        <v>3299</v>
      </c>
      <c r="G25" s="8" t="n">
        <v>9037</v>
      </c>
    </row>
    <row r="26" customFormat="false" ht="12.75" hidden="true" customHeight="false" outlineLevel="2" collapsed="false">
      <c r="A26" s="5" t="s">
        <v>3300</v>
      </c>
      <c r="B26" s="6" t="n">
        <v>36964</v>
      </c>
      <c r="C26" s="7" t="s">
        <v>1663</v>
      </c>
      <c r="D26" s="7" t="s">
        <v>1588</v>
      </c>
      <c r="E26" s="7" t="s">
        <v>387</v>
      </c>
      <c r="F26" s="8" t="s">
        <v>3299</v>
      </c>
      <c r="G26" s="8" t="n">
        <v>1803</v>
      </c>
    </row>
    <row r="27" customFormat="false" ht="12.75" hidden="true" customHeight="false" outlineLevel="2" collapsed="false">
      <c r="A27" s="5" t="s">
        <v>3301</v>
      </c>
      <c r="B27" s="6" t="n">
        <v>36952</v>
      </c>
      <c r="C27" s="7" t="s">
        <v>1718</v>
      </c>
      <c r="D27" s="7" t="s">
        <v>1588</v>
      </c>
      <c r="E27" s="7" t="s">
        <v>3030</v>
      </c>
      <c r="F27" s="8" t="s">
        <v>3302</v>
      </c>
      <c r="G27" s="8" t="n">
        <v>6750</v>
      </c>
    </row>
    <row r="28" customFormat="false" ht="12.75" hidden="true" customHeight="false" outlineLevel="2" collapsed="false">
      <c r="A28" s="5" t="s">
        <v>3303</v>
      </c>
      <c r="B28" s="6" t="n">
        <v>36957</v>
      </c>
      <c r="C28" s="7" t="s">
        <v>3304</v>
      </c>
      <c r="D28" s="7" t="s">
        <v>1588</v>
      </c>
      <c r="E28" s="7" t="s">
        <v>3030</v>
      </c>
      <c r="F28" s="8" t="s">
        <v>3302</v>
      </c>
      <c r="G28" s="8" t="n">
        <v>18306</v>
      </c>
    </row>
    <row r="29" customFormat="false" ht="12.75" hidden="true" customHeight="false" outlineLevel="2" collapsed="false">
      <c r="A29" s="5" t="s">
        <v>3305</v>
      </c>
      <c r="B29" s="6" t="n">
        <v>36957</v>
      </c>
      <c r="C29" s="7" t="s">
        <v>3306</v>
      </c>
      <c r="D29" s="7" t="s">
        <v>1588</v>
      </c>
      <c r="E29" s="7" t="s">
        <v>3030</v>
      </c>
      <c r="F29" s="8" t="s">
        <v>1631</v>
      </c>
      <c r="G29" s="8" t="n">
        <v>486</v>
      </c>
    </row>
    <row r="30" customFormat="false" ht="12.75" hidden="true" customHeight="false" outlineLevel="2" collapsed="false">
      <c r="A30" s="5" t="s">
        <v>3307</v>
      </c>
      <c r="B30" s="6" t="n">
        <v>36957</v>
      </c>
      <c r="C30" s="7" t="s">
        <v>273</v>
      </c>
      <c r="D30" s="7" t="s">
        <v>1588</v>
      </c>
      <c r="E30" s="7" t="s">
        <v>3030</v>
      </c>
      <c r="F30" s="8" t="s">
        <v>1016</v>
      </c>
      <c r="G30" s="8" t="n">
        <v>400</v>
      </c>
    </row>
    <row r="31" customFormat="false" ht="12.75" hidden="true" customHeight="false" outlineLevel="2" collapsed="false">
      <c r="A31" s="5" t="s">
        <v>3308</v>
      </c>
      <c r="B31" s="6" t="n">
        <v>36957</v>
      </c>
      <c r="C31" s="7" t="s">
        <v>3306</v>
      </c>
      <c r="D31" s="7" t="s">
        <v>1588</v>
      </c>
      <c r="E31" s="7" t="s">
        <v>3030</v>
      </c>
      <c r="F31" s="8" t="s">
        <v>1631</v>
      </c>
      <c r="G31" s="8" t="n">
        <v>1836</v>
      </c>
    </row>
    <row r="32" customFormat="false" ht="12.75" hidden="true" customHeight="false" outlineLevel="2" collapsed="false">
      <c r="A32" s="5" t="s">
        <v>3309</v>
      </c>
      <c r="B32" s="6" t="n">
        <v>36957</v>
      </c>
      <c r="C32" s="7" t="s">
        <v>3310</v>
      </c>
      <c r="D32" s="7" t="s">
        <v>1588</v>
      </c>
      <c r="E32" s="7" t="s">
        <v>3030</v>
      </c>
      <c r="F32" s="8" t="s">
        <v>1631</v>
      </c>
      <c r="G32" s="8" t="n">
        <v>5580</v>
      </c>
    </row>
    <row r="33" customFormat="false" ht="12.75" hidden="true" customHeight="false" outlineLevel="2" collapsed="false">
      <c r="A33" s="5" t="s">
        <v>3311</v>
      </c>
      <c r="B33" s="6" t="n">
        <v>36957</v>
      </c>
      <c r="C33" s="7" t="s">
        <v>3312</v>
      </c>
      <c r="D33" s="7" t="s">
        <v>1588</v>
      </c>
      <c r="E33" s="7" t="s">
        <v>3030</v>
      </c>
      <c r="F33" s="8" t="s">
        <v>1016</v>
      </c>
      <c r="G33" s="8" t="n">
        <v>8050</v>
      </c>
    </row>
    <row r="34" customFormat="false" ht="12.75" hidden="true" customHeight="false" outlineLevel="2" collapsed="false">
      <c r="A34" s="5" t="s">
        <v>3313</v>
      </c>
      <c r="B34" s="6" t="n">
        <v>36958</v>
      </c>
      <c r="C34" s="7" t="s">
        <v>3314</v>
      </c>
      <c r="D34" s="7" t="s">
        <v>1588</v>
      </c>
      <c r="E34" s="7" t="s">
        <v>3030</v>
      </c>
      <c r="F34" s="8" t="s">
        <v>3315</v>
      </c>
      <c r="G34" s="8" t="n">
        <v>7580</v>
      </c>
    </row>
    <row r="35" customFormat="false" ht="12.75" hidden="true" customHeight="false" outlineLevel="2" collapsed="false">
      <c r="A35" s="5" t="s">
        <v>3316</v>
      </c>
      <c r="B35" s="6" t="n">
        <v>36958</v>
      </c>
      <c r="C35" s="7" t="s">
        <v>2588</v>
      </c>
      <c r="D35" s="7" t="s">
        <v>1588</v>
      </c>
      <c r="E35" s="7" t="s">
        <v>3030</v>
      </c>
      <c r="F35" s="8" t="s">
        <v>1280</v>
      </c>
      <c r="G35" s="8" t="n">
        <v>3288</v>
      </c>
    </row>
    <row r="36" customFormat="false" ht="12.75" hidden="true" customHeight="false" outlineLevel="2" collapsed="false">
      <c r="A36" s="5" t="s">
        <v>3317</v>
      </c>
      <c r="B36" s="6" t="n">
        <v>36959</v>
      </c>
      <c r="C36" s="7" t="s">
        <v>3318</v>
      </c>
      <c r="D36" s="7" t="s">
        <v>1588</v>
      </c>
      <c r="E36" s="7" t="s">
        <v>3030</v>
      </c>
      <c r="F36" s="8" t="s">
        <v>3302</v>
      </c>
      <c r="G36" s="8" t="n">
        <v>300</v>
      </c>
    </row>
    <row r="37" customFormat="false" ht="12.75" hidden="true" customHeight="false" outlineLevel="2" collapsed="false">
      <c r="A37" s="5" t="s">
        <v>3319</v>
      </c>
      <c r="B37" s="6" t="n">
        <v>36964</v>
      </c>
      <c r="C37" s="7" t="s">
        <v>3320</v>
      </c>
      <c r="D37" s="7" t="s">
        <v>1588</v>
      </c>
      <c r="E37" s="7" t="s">
        <v>3030</v>
      </c>
      <c r="F37" s="8" t="s">
        <v>1016</v>
      </c>
      <c r="G37" s="8" t="n">
        <v>2275</v>
      </c>
    </row>
    <row r="38" customFormat="false" ht="12.75" hidden="true" customHeight="false" outlineLevel="2" collapsed="false">
      <c r="A38" s="5" t="s">
        <v>3321</v>
      </c>
      <c r="B38" s="6" t="n">
        <v>36964</v>
      </c>
      <c r="C38" s="7" t="s">
        <v>3320</v>
      </c>
      <c r="D38" s="7" t="s">
        <v>1588</v>
      </c>
      <c r="E38" s="7" t="s">
        <v>3030</v>
      </c>
      <c r="F38" s="8" t="s">
        <v>1016</v>
      </c>
      <c r="G38" s="8" t="n">
        <v>1365</v>
      </c>
    </row>
    <row r="39" customFormat="false" ht="12.75" hidden="true" customHeight="false" outlineLevel="2" collapsed="false">
      <c r="A39" s="5" t="s">
        <v>3303</v>
      </c>
      <c r="B39" s="6" t="n">
        <v>36966</v>
      </c>
      <c r="C39" s="7" t="s">
        <v>3304</v>
      </c>
      <c r="D39" s="7" t="s">
        <v>1588</v>
      </c>
      <c r="E39" s="7" t="s">
        <v>3030</v>
      </c>
      <c r="F39" s="8" t="s">
        <v>3302</v>
      </c>
      <c r="G39" s="8" t="n">
        <v>-7134</v>
      </c>
    </row>
    <row r="40" customFormat="false" ht="12.75" hidden="true" customHeight="false" outlineLevel="2" collapsed="false">
      <c r="A40" s="5" t="s">
        <v>3303</v>
      </c>
      <c r="B40" s="6" t="n">
        <v>36966</v>
      </c>
      <c r="C40" s="7" t="s">
        <v>3304</v>
      </c>
      <c r="D40" s="7" t="s">
        <v>1588</v>
      </c>
      <c r="E40" s="7" t="s">
        <v>3030</v>
      </c>
      <c r="F40" s="8" t="s">
        <v>3302</v>
      </c>
      <c r="G40" s="8" t="n">
        <v>-32245.68</v>
      </c>
    </row>
    <row r="41" customFormat="false" ht="12.75" hidden="true" customHeight="false" outlineLevel="2" collapsed="false">
      <c r="A41" s="5" t="s">
        <v>3322</v>
      </c>
      <c r="B41" s="6" t="n">
        <v>36969</v>
      </c>
      <c r="C41" s="7" t="s">
        <v>3323</v>
      </c>
      <c r="D41" s="7" t="s">
        <v>1588</v>
      </c>
      <c r="E41" s="7" t="s">
        <v>3030</v>
      </c>
      <c r="F41" s="8" t="s">
        <v>1016</v>
      </c>
      <c r="G41" s="8" t="n">
        <v>350</v>
      </c>
    </row>
    <row r="42" customFormat="false" ht="12.75" hidden="true" customHeight="false" outlineLevel="2" collapsed="false">
      <c r="A42" s="5" t="s">
        <v>3324</v>
      </c>
      <c r="B42" s="6" t="n">
        <v>36970</v>
      </c>
      <c r="C42" s="7" t="s">
        <v>3325</v>
      </c>
      <c r="D42" s="7" t="s">
        <v>1588</v>
      </c>
      <c r="E42" s="7" t="s">
        <v>3030</v>
      </c>
      <c r="F42" s="8" t="s">
        <v>1631</v>
      </c>
      <c r="G42" s="8" t="n">
        <v>700</v>
      </c>
    </row>
    <row r="43" customFormat="false" ht="12.75" hidden="true" customHeight="false" outlineLevel="2" collapsed="false">
      <c r="A43" s="5" t="s">
        <v>3326</v>
      </c>
      <c r="B43" s="6" t="n">
        <v>36970</v>
      </c>
      <c r="C43" s="7" t="s">
        <v>1663</v>
      </c>
      <c r="D43" s="7" t="s">
        <v>1588</v>
      </c>
      <c r="E43" s="7" t="s">
        <v>3030</v>
      </c>
      <c r="F43" s="8"/>
      <c r="G43" s="8" t="n">
        <v>850</v>
      </c>
    </row>
    <row r="44" customFormat="false" ht="12.75" hidden="true" customHeight="false" outlineLevel="2" collapsed="false">
      <c r="A44" s="5" t="s">
        <v>3326</v>
      </c>
      <c r="B44" s="6" t="n">
        <v>36970</v>
      </c>
      <c r="C44" s="7" t="s">
        <v>1663</v>
      </c>
      <c r="D44" s="7" t="s">
        <v>1588</v>
      </c>
      <c r="E44" s="7" t="s">
        <v>3030</v>
      </c>
      <c r="F44" s="8"/>
      <c r="G44" s="8" t="n">
        <v>1150</v>
      </c>
    </row>
    <row r="45" customFormat="false" ht="12.75" hidden="true" customHeight="false" outlineLevel="2" collapsed="false">
      <c r="A45" s="5" t="s">
        <v>3326</v>
      </c>
      <c r="B45" s="6" t="n">
        <v>36970</v>
      </c>
      <c r="C45" s="7" t="s">
        <v>1663</v>
      </c>
      <c r="D45" s="7" t="s">
        <v>1588</v>
      </c>
      <c r="E45" s="7" t="s">
        <v>3030</v>
      </c>
      <c r="F45" s="8"/>
      <c r="G45" s="8" t="n">
        <v>500</v>
      </c>
    </row>
    <row r="46" customFormat="false" ht="12.75" hidden="true" customHeight="false" outlineLevel="2" collapsed="false">
      <c r="A46" s="5" t="s">
        <v>3327</v>
      </c>
      <c r="B46" s="6" t="n">
        <v>36973</v>
      </c>
      <c r="C46" s="7" t="s">
        <v>3328</v>
      </c>
      <c r="D46" s="7" t="s">
        <v>1588</v>
      </c>
      <c r="E46" s="7" t="s">
        <v>3030</v>
      </c>
      <c r="F46" s="8"/>
      <c r="G46" s="8" t="n">
        <v>21032</v>
      </c>
    </row>
    <row r="47" customFormat="false" ht="12.75" hidden="true" customHeight="false" outlineLevel="2" collapsed="false">
      <c r="A47" s="5" t="s">
        <v>3329</v>
      </c>
      <c r="B47" s="6" t="n">
        <v>36977</v>
      </c>
      <c r="C47" s="7" t="s">
        <v>3330</v>
      </c>
      <c r="D47" s="7" t="s">
        <v>1588</v>
      </c>
      <c r="E47" s="7" t="s">
        <v>3030</v>
      </c>
      <c r="F47" s="8"/>
      <c r="G47" s="8" t="n">
        <v>15502</v>
      </c>
    </row>
    <row r="48" customFormat="false" ht="12.75" hidden="true" customHeight="false" outlineLevel="2" collapsed="false">
      <c r="A48" s="5" t="s">
        <v>3331</v>
      </c>
      <c r="B48" s="6" t="n">
        <v>36979</v>
      </c>
      <c r="C48" s="7" t="s">
        <v>3320</v>
      </c>
      <c r="D48" s="7" t="s">
        <v>1588</v>
      </c>
      <c r="E48" s="7" t="s">
        <v>3030</v>
      </c>
      <c r="F48" s="8"/>
      <c r="G48" s="8" t="n">
        <v>9100</v>
      </c>
    </row>
    <row r="49" customFormat="false" ht="12.75" hidden="true" customHeight="false" outlineLevel="2" collapsed="false">
      <c r="A49" s="5" t="s">
        <v>3332</v>
      </c>
      <c r="B49" s="6" t="n">
        <v>36979</v>
      </c>
      <c r="C49" s="7" t="s">
        <v>3320</v>
      </c>
      <c r="D49" s="7" t="s">
        <v>1588</v>
      </c>
      <c r="E49" s="7" t="s">
        <v>3030</v>
      </c>
      <c r="F49" s="8"/>
      <c r="G49" s="8" t="n">
        <v>9100</v>
      </c>
    </row>
    <row r="50" customFormat="false" ht="12.75" hidden="true" customHeight="false" outlineLevel="2" collapsed="false">
      <c r="A50" s="5" t="s">
        <v>3333</v>
      </c>
      <c r="B50" s="6" t="n">
        <v>36980</v>
      </c>
      <c r="C50" s="7" t="s">
        <v>3293</v>
      </c>
      <c r="D50" s="7" t="s">
        <v>1588</v>
      </c>
      <c r="E50" s="7" t="s">
        <v>3030</v>
      </c>
      <c r="F50" s="8"/>
      <c r="G50" s="8" t="n">
        <v>2000</v>
      </c>
    </row>
    <row r="51" customFormat="false" ht="12.75" hidden="true" customHeight="false" outlineLevel="2" collapsed="false">
      <c r="A51" s="5" t="s">
        <v>3021</v>
      </c>
      <c r="B51" s="6" t="n">
        <v>36980</v>
      </c>
      <c r="C51" s="7" t="s">
        <v>3021</v>
      </c>
      <c r="D51" s="7" t="s">
        <v>1588</v>
      </c>
      <c r="E51" s="7" t="s">
        <v>3030</v>
      </c>
      <c r="F51" s="8"/>
      <c r="G51" s="8" t="n">
        <v>-551376</v>
      </c>
    </row>
    <row r="52" customFormat="false" ht="12.75" hidden="true" customHeight="false" outlineLevel="2" collapsed="false">
      <c r="A52" s="5" t="s">
        <v>3334</v>
      </c>
      <c r="B52" s="6" t="n">
        <v>36977</v>
      </c>
      <c r="C52" s="7" t="s">
        <v>3335</v>
      </c>
      <c r="D52" s="7" t="s">
        <v>1588</v>
      </c>
      <c r="E52" s="7" t="s">
        <v>672</v>
      </c>
      <c r="F52" s="8" t="s">
        <v>1280</v>
      </c>
      <c r="G52" s="8" t="n">
        <v>2250</v>
      </c>
    </row>
    <row r="53" customFormat="false" ht="12.75" hidden="true" customHeight="false" outlineLevel="2" collapsed="false">
      <c r="A53" s="5" t="s">
        <v>3336</v>
      </c>
      <c r="B53" s="6" t="n">
        <v>36977</v>
      </c>
      <c r="C53" s="7" t="s">
        <v>3337</v>
      </c>
      <c r="D53" s="7" t="s">
        <v>1588</v>
      </c>
      <c r="E53" s="7" t="s">
        <v>672</v>
      </c>
      <c r="F53" s="8" t="s">
        <v>1027</v>
      </c>
      <c r="G53" s="8" t="n">
        <v>201</v>
      </c>
    </row>
    <row r="54" customFormat="false" ht="12.75" hidden="true" customHeight="false" outlineLevel="2" collapsed="false">
      <c r="A54" s="5" t="s">
        <v>3336</v>
      </c>
      <c r="B54" s="6" t="n">
        <v>36980</v>
      </c>
      <c r="C54" s="7" t="s">
        <v>3337</v>
      </c>
      <c r="D54" s="7" t="s">
        <v>1588</v>
      </c>
      <c r="E54" s="7" t="s">
        <v>672</v>
      </c>
      <c r="F54" s="8" t="s">
        <v>1027</v>
      </c>
      <c r="G54" s="8" t="n">
        <v>-201</v>
      </c>
    </row>
    <row r="55" customFormat="false" ht="12.75" hidden="true" customHeight="false" outlineLevel="2" collapsed="false">
      <c r="A55" s="5" t="s">
        <v>3338</v>
      </c>
      <c r="B55" s="6" t="n">
        <v>36952</v>
      </c>
      <c r="C55" s="7" t="s">
        <v>3339</v>
      </c>
      <c r="D55" s="7" t="s">
        <v>1588</v>
      </c>
      <c r="E55" s="7" t="s">
        <v>960</v>
      </c>
      <c r="F55" s="8" t="s">
        <v>1659</v>
      </c>
      <c r="G55" s="8" t="n">
        <v>2325</v>
      </c>
    </row>
    <row r="56" customFormat="false" ht="12.75" hidden="true" customHeight="false" outlineLevel="2" collapsed="false">
      <c r="A56" s="5" t="s">
        <v>3340</v>
      </c>
      <c r="B56" s="6" t="n">
        <v>36966</v>
      </c>
      <c r="C56" s="7" t="s">
        <v>3341</v>
      </c>
      <c r="D56" s="7" t="s">
        <v>1588</v>
      </c>
      <c r="E56" s="7" t="s">
        <v>960</v>
      </c>
      <c r="F56" s="8" t="s">
        <v>2450</v>
      </c>
      <c r="G56" s="8" t="n">
        <v>1149</v>
      </c>
    </row>
    <row r="57" customFormat="false" ht="12.75" hidden="true" customHeight="false" outlineLevel="2" collapsed="false">
      <c r="A57" s="5" t="s">
        <v>3342</v>
      </c>
      <c r="B57" s="6" t="n">
        <v>36972</v>
      </c>
      <c r="C57" s="7" t="s">
        <v>1157</v>
      </c>
      <c r="D57" s="7" t="s">
        <v>1588</v>
      </c>
      <c r="E57" s="7" t="s">
        <v>960</v>
      </c>
      <c r="F57" s="8" t="s">
        <v>1098</v>
      </c>
      <c r="G57" s="8" t="n">
        <v>2640</v>
      </c>
    </row>
    <row r="58" customFormat="false" ht="12.75" hidden="true" customHeight="false" outlineLevel="2" collapsed="false">
      <c r="A58" s="5" t="s">
        <v>3343</v>
      </c>
      <c r="B58" s="6" t="n">
        <v>36973</v>
      </c>
      <c r="C58" s="7" t="s">
        <v>1308</v>
      </c>
      <c r="D58" s="7" t="s">
        <v>1588</v>
      </c>
      <c r="E58" s="7" t="s">
        <v>960</v>
      </c>
      <c r="F58" s="8" t="s">
        <v>1280</v>
      </c>
      <c r="G58" s="8" t="n">
        <v>2247</v>
      </c>
    </row>
    <row r="59" customFormat="false" ht="12.75" hidden="true" customHeight="false" outlineLevel="2" collapsed="false">
      <c r="A59" s="5" t="s">
        <v>3344</v>
      </c>
      <c r="B59" s="6" t="n">
        <v>36976</v>
      </c>
      <c r="C59" s="7" t="s">
        <v>3345</v>
      </c>
      <c r="D59" s="7" t="s">
        <v>1588</v>
      </c>
      <c r="E59" s="7" t="s">
        <v>960</v>
      </c>
      <c r="F59" s="8" t="s">
        <v>1124</v>
      </c>
      <c r="G59" s="8" t="n">
        <v>-2575</v>
      </c>
    </row>
    <row r="60" customFormat="false" ht="12.75" hidden="true" customHeight="false" outlineLevel="2" collapsed="false">
      <c r="A60" s="5" t="s">
        <v>3346</v>
      </c>
      <c r="B60" s="6" t="n">
        <v>36976</v>
      </c>
      <c r="C60" s="7" t="s">
        <v>3347</v>
      </c>
      <c r="D60" s="7" t="s">
        <v>1588</v>
      </c>
      <c r="E60" s="7" t="s">
        <v>960</v>
      </c>
      <c r="F60" s="8" t="s">
        <v>1280</v>
      </c>
      <c r="G60" s="8" t="n">
        <v>3548</v>
      </c>
    </row>
    <row r="61" customFormat="false" ht="12.75" hidden="true" customHeight="false" outlineLevel="2" collapsed="false">
      <c r="A61" s="5" t="s">
        <v>3348</v>
      </c>
      <c r="B61" s="6" t="n">
        <v>36977</v>
      </c>
      <c r="C61" s="7" t="s">
        <v>3349</v>
      </c>
      <c r="D61" s="7" t="s">
        <v>1588</v>
      </c>
      <c r="E61" s="7" t="s">
        <v>960</v>
      </c>
      <c r="F61" s="8" t="s">
        <v>3350</v>
      </c>
      <c r="G61" s="8" t="n">
        <v>-2998</v>
      </c>
    </row>
    <row r="62" customFormat="false" ht="12.75" hidden="true" customHeight="false" outlineLevel="2" collapsed="false">
      <c r="A62" s="5" t="s">
        <v>962</v>
      </c>
      <c r="B62" s="6" t="n">
        <v>36978</v>
      </c>
      <c r="C62" s="7" t="s">
        <v>963</v>
      </c>
      <c r="D62" s="7" t="s">
        <v>1588</v>
      </c>
      <c r="E62" s="7" t="s">
        <v>960</v>
      </c>
      <c r="F62" s="8" t="s">
        <v>1027</v>
      </c>
      <c r="G62" s="8" t="n">
        <v>1863</v>
      </c>
    </row>
    <row r="63" customFormat="false" ht="12.75" hidden="true" customHeight="false" outlineLevel="2" collapsed="false">
      <c r="A63" s="5"/>
      <c r="B63" s="6" t="n">
        <v>36980</v>
      </c>
      <c r="C63" s="7" t="s">
        <v>3351</v>
      </c>
      <c r="D63" s="7" t="s">
        <v>1588</v>
      </c>
      <c r="E63" s="7" t="s">
        <v>39</v>
      </c>
      <c r="F63" s="8" t="s">
        <v>961</v>
      </c>
      <c r="G63" s="8" t="n">
        <v>-387.5</v>
      </c>
    </row>
    <row r="64" customFormat="false" ht="12.75" hidden="true" customHeight="false" outlineLevel="2" collapsed="false">
      <c r="A64" s="5" t="s">
        <v>3352</v>
      </c>
      <c r="B64" s="6" t="n">
        <v>36969</v>
      </c>
      <c r="C64" s="7" t="s">
        <v>3353</v>
      </c>
      <c r="D64" s="7" t="s">
        <v>1588</v>
      </c>
      <c r="E64" s="7" t="s">
        <v>3354</v>
      </c>
      <c r="F64" s="8" t="s">
        <v>2483</v>
      </c>
      <c r="G64" s="8" t="n">
        <v>8560</v>
      </c>
    </row>
    <row r="65" customFormat="false" ht="12.75" hidden="true" customHeight="false" outlineLevel="2" collapsed="false">
      <c r="A65" s="5" t="s">
        <v>3355</v>
      </c>
      <c r="B65" s="6" t="n">
        <v>36977</v>
      </c>
      <c r="C65" s="7" t="s">
        <v>1607</v>
      </c>
      <c r="D65" s="7" t="s">
        <v>1588</v>
      </c>
      <c r="E65" s="7" t="s">
        <v>2493</v>
      </c>
      <c r="F65" s="8" t="s">
        <v>1049</v>
      </c>
      <c r="G65" s="8" t="n">
        <v>210</v>
      </c>
    </row>
    <row r="66" customFormat="false" ht="12.75" hidden="true" customHeight="false" outlineLevel="2" collapsed="false">
      <c r="A66" s="5" t="s">
        <v>3356</v>
      </c>
      <c r="B66" s="6" t="n">
        <v>36977</v>
      </c>
      <c r="C66" s="7" t="s">
        <v>3357</v>
      </c>
      <c r="D66" s="7" t="s">
        <v>1588</v>
      </c>
      <c r="E66" s="7" t="s">
        <v>3358</v>
      </c>
      <c r="F66" s="8" t="s">
        <v>1027</v>
      </c>
      <c r="G66" s="8" t="n">
        <v>302</v>
      </c>
    </row>
    <row r="67" customFormat="false" ht="12.75" hidden="true" customHeight="false" outlineLevel="2" collapsed="false">
      <c r="A67" s="5" t="s">
        <v>3356</v>
      </c>
      <c r="B67" s="6" t="n">
        <v>36980</v>
      </c>
      <c r="C67" s="7" t="s">
        <v>3357</v>
      </c>
      <c r="D67" s="7" t="s">
        <v>1588</v>
      </c>
      <c r="E67" s="7" t="s">
        <v>3358</v>
      </c>
      <c r="F67" s="8" t="s">
        <v>1027</v>
      </c>
      <c r="G67" s="8" t="n">
        <v>-302</v>
      </c>
    </row>
    <row r="68" customFormat="false" ht="12.75" hidden="true" customHeight="false" outlineLevel="2" collapsed="false">
      <c r="A68" s="5" t="s">
        <v>3359</v>
      </c>
      <c r="B68" s="6" t="n">
        <v>36977</v>
      </c>
      <c r="C68" s="7" t="s">
        <v>3360</v>
      </c>
      <c r="D68" s="7" t="s">
        <v>1588</v>
      </c>
      <c r="E68" s="7" t="s">
        <v>1069</v>
      </c>
      <c r="F68" s="8" t="s">
        <v>1241</v>
      </c>
      <c r="G68" s="8" t="n">
        <v>16364</v>
      </c>
    </row>
    <row r="69" customFormat="false" ht="12.75" hidden="true" customHeight="false" outlineLevel="2" collapsed="false">
      <c r="A69" s="5" t="s">
        <v>3361</v>
      </c>
      <c r="B69" s="6" t="n">
        <v>36952</v>
      </c>
      <c r="C69" s="7" t="s">
        <v>774</v>
      </c>
      <c r="D69" s="7" t="s">
        <v>1588</v>
      </c>
      <c r="E69" s="7" t="s">
        <v>3362</v>
      </c>
      <c r="F69" s="8" t="s">
        <v>1016</v>
      </c>
      <c r="G69" s="8" t="n">
        <v>16000</v>
      </c>
    </row>
    <row r="70" customFormat="false" ht="12.75" hidden="true" customHeight="false" outlineLevel="2" collapsed="false">
      <c r="A70" s="5" t="s">
        <v>3363</v>
      </c>
      <c r="B70" s="6" t="n">
        <v>36957</v>
      </c>
      <c r="C70" s="7" t="s">
        <v>3364</v>
      </c>
      <c r="D70" s="7" t="s">
        <v>1588</v>
      </c>
      <c r="E70" s="7" t="s">
        <v>3362</v>
      </c>
      <c r="F70" s="8" t="s">
        <v>2441</v>
      </c>
      <c r="G70" s="8" t="n">
        <v>21060</v>
      </c>
    </row>
    <row r="71" customFormat="false" ht="12.75" hidden="true" customHeight="false" outlineLevel="2" collapsed="false">
      <c r="A71" s="5" t="s">
        <v>3365</v>
      </c>
      <c r="B71" s="6" t="n">
        <v>36964</v>
      </c>
      <c r="C71" s="7" t="s">
        <v>1601</v>
      </c>
      <c r="D71" s="7" t="s">
        <v>1588</v>
      </c>
      <c r="E71" s="7" t="s">
        <v>3362</v>
      </c>
      <c r="F71" s="8" t="s">
        <v>3366</v>
      </c>
      <c r="G71" s="8" t="n">
        <v>25500</v>
      </c>
    </row>
    <row r="72" customFormat="false" ht="12.75" hidden="true" customHeight="false" outlineLevel="2" collapsed="false">
      <c r="A72" s="5" t="s">
        <v>3367</v>
      </c>
      <c r="B72" s="6" t="n">
        <v>36965</v>
      </c>
      <c r="C72" s="7" t="s">
        <v>3368</v>
      </c>
      <c r="D72" s="7" t="s">
        <v>1588</v>
      </c>
      <c r="E72" s="7" t="s">
        <v>3362</v>
      </c>
      <c r="F72" s="8" t="s">
        <v>1280</v>
      </c>
      <c r="G72" s="8" t="n">
        <v>8910</v>
      </c>
    </row>
    <row r="73" customFormat="false" ht="12.75" hidden="true" customHeight="false" outlineLevel="2" collapsed="false">
      <c r="A73" s="5" t="s">
        <v>3369</v>
      </c>
      <c r="B73" s="6" t="n">
        <v>36971</v>
      </c>
      <c r="C73" s="7" t="s">
        <v>264</v>
      </c>
      <c r="D73" s="7" t="s">
        <v>1588</v>
      </c>
      <c r="E73" s="7" t="s">
        <v>3362</v>
      </c>
      <c r="F73" s="8" t="s">
        <v>3370</v>
      </c>
      <c r="G73" s="8" t="n">
        <v>200</v>
      </c>
    </row>
    <row r="74" customFormat="false" ht="12.75" hidden="true" customHeight="false" outlineLevel="2" collapsed="false">
      <c r="A74" s="5" t="s">
        <v>3371</v>
      </c>
      <c r="B74" s="6" t="n">
        <v>36976</v>
      </c>
      <c r="C74" s="7" t="s">
        <v>3372</v>
      </c>
      <c r="D74" s="7" t="s">
        <v>1588</v>
      </c>
      <c r="E74" s="7" t="s">
        <v>3362</v>
      </c>
      <c r="F74" s="8" t="s">
        <v>1589</v>
      </c>
      <c r="G74" s="8" t="n">
        <v>10563</v>
      </c>
    </row>
    <row r="75" customFormat="false" ht="12.75" hidden="true" customHeight="false" outlineLevel="2" collapsed="false">
      <c r="A75" s="5" t="s">
        <v>3373</v>
      </c>
      <c r="B75" s="6" t="n">
        <v>36977</v>
      </c>
      <c r="C75" s="7" t="s">
        <v>1628</v>
      </c>
      <c r="D75" s="7" t="s">
        <v>1588</v>
      </c>
      <c r="E75" s="7" t="s">
        <v>3362</v>
      </c>
      <c r="F75" s="8" t="s">
        <v>1280</v>
      </c>
      <c r="G75" s="8" t="n">
        <v>8924</v>
      </c>
    </row>
    <row r="76" customFormat="false" ht="12.75" hidden="true" customHeight="false" outlineLevel="2" collapsed="false">
      <c r="A76" s="5" t="s">
        <v>3374</v>
      </c>
      <c r="B76" s="6" t="n">
        <v>36977</v>
      </c>
      <c r="C76" s="7" t="s">
        <v>182</v>
      </c>
      <c r="D76" s="7" t="s">
        <v>1588</v>
      </c>
      <c r="E76" s="7" t="s">
        <v>3362</v>
      </c>
      <c r="F76" s="8" t="s">
        <v>1280</v>
      </c>
      <c r="G76" s="8" t="n">
        <v>2719</v>
      </c>
    </row>
    <row r="77" customFormat="false" ht="12.75" hidden="true" customHeight="false" outlineLevel="2" collapsed="false">
      <c r="A77" s="5" t="s">
        <v>3375</v>
      </c>
      <c r="B77" s="6" t="n">
        <v>36956</v>
      </c>
      <c r="C77" s="7" t="s">
        <v>3376</v>
      </c>
      <c r="D77" s="7" t="s">
        <v>1588</v>
      </c>
      <c r="E77" s="7" t="s">
        <v>88</v>
      </c>
      <c r="F77" s="8" t="s">
        <v>3377</v>
      </c>
      <c r="G77" s="8" t="n">
        <v>2200</v>
      </c>
    </row>
    <row r="78" customFormat="false" ht="12.75" hidden="true" customHeight="false" outlineLevel="2" collapsed="false">
      <c r="A78" s="5" t="s">
        <v>3378</v>
      </c>
      <c r="B78" s="6" t="n">
        <v>36955</v>
      </c>
      <c r="C78" s="7" t="s">
        <v>3379</v>
      </c>
      <c r="D78" s="7" t="s">
        <v>1588</v>
      </c>
      <c r="E78" s="7" t="s">
        <v>196</v>
      </c>
      <c r="F78" s="8" t="s">
        <v>3302</v>
      </c>
      <c r="G78" s="8" t="n">
        <v>2200</v>
      </c>
    </row>
    <row r="79" customFormat="false" ht="12.75" hidden="true" customHeight="false" outlineLevel="2" collapsed="false">
      <c r="A79" s="5" t="s">
        <v>3380</v>
      </c>
      <c r="B79" s="6" t="n">
        <v>36957</v>
      </c>
      <c r="C79" s="7" t="s">
        <v>3381</v>
      </c>
      <c r="D79" s="7" t="s">
        <v>1588</v>
      </c>
      <c r="E79" s="7" t="s">
        <v>196</v>
      </c>
      <c r="F79" s="8" t="s">
        <v>3366</v>
      </c>
      <c r="G79" s="8" t="n">
        <v>36500</v>
      </c>
    </row>
    <row r="80" customFormat="false" ht="12.75" hidden="true" customHeight="false" outlineLevel="2" collapsed="false">
      <c r="A80" s="5" t="s">
        <v>3382</v>
      </c>
      <c r="B80" s="6" t="n">
        <v>36958</v>
      </c>
      <c r="C80" s="7" t="s">
        <v>3381</v>
      </c>
      <c r="D80" s="7" t="s">
        <v>1588</v>
      </c>
      <c r="E80" s="7" t="s">
        <v>196</v>
      </c>
      <c r="F80" s="8" t="s">
        <v>3383</v>
      </c>
      <c r="G80" s="8" t="n">
        <v>76650</v>
      </c>
    </row>
    <row r="81" customFormat="false" ht="12.75" hidden="true" customHeight="false" outlineLevel="2" collapsed="false">
      <c r="A81" s="5" t="s">
        <v>3384</v>
      </c>
      <c r="B81" s="6" t="n">
        <v>36963</v>
      </c>
      <c r="C81" s="7" t="s">
        <v>3372</v>
      </c>
      <c r="D81" s="7" t="s">
        <v>1588</v>
      </c>
      <c r="E81" s="7" t="s">
        <v>196</v>
      </c>
      <c r="F81" s="8" t="s">
        <v>2003</v>
      </c>
      <c r="G81" s="8" t="n">
        <v>6100</v>
      </c>
    </row>
    <row r="82" customFormat="false" ht="12.75" hidden="true" customHeight="false" outlineLevel="2" collapsed="false">
      <c r="A82" s="5" t="s">
        <v>3384</v>
      </c>
      <c r="B82" s="6" t="n">
        <v>36964</v>
      </c>
      <c r="C82" s="7" t="s">
        <v>3372</v>
      </c>
      <c r="D82" s="7" t="s">
        <v>1588</v>
      </c>
      <c r="E82" s="7" t="s">
        <v>196</v>
      </c>
      <c r="F82" s="8" t="s">
        <v>2003</v>
      </c>
      <c r="G82" s="8" t="n">
        <v>-6100</v>
      </c>
    </row>
    <row r="83" customFormat="false" ht="12.75" hidden="true" customHeight="false" outlineLevel="2" collapsed="false">
      <c r="A83" s="5" t="s">
        <v>3385</v>
      </c>
      <c r="B83" s="6" t="n">
        <v>36964</v>
      </c>
      <c r="C83" s="7" t="s">
        <v>3386</v>
      </c>
      <c r="D83" s="7" t="s">
        <v>1588</v>
      </c>
      <c r="E83" s="7" t="s">
        <v>196</v>
      </c>
      <c r="F83" s="8" t="s">
        <v>1631</v>
      </c>
      <c r="G83" s="8" t="n">
        <v>109500</v>
      </c>
    </row>
    <row r="84" customFormat="false" ht="12.75" hidden="true" customHeight="false" outlineLevel="2" collapsed="false">
      <c r="A84" s="5" t="s">
        <v>3387</v>
      </c>
      <c r="B84" s="6" t="n">
        <v>36964</v>
      </c>
      <c r="C84" s="7" t="s">
        <v>3388</v>
      </c>
      <c r="D84" s="7" t="s">
        <v>1588</v>
      </c>
      <c r="E84" s="7" t="s">
        <v>196</v>
      </c>
      <c r="F84" s="8" t="s">
        <v>1631</v>
      </c>
      <c r="G84" s="8" t="n">
        <v>36500</v>
      </c>
    </row>
    <row r="85" customFormat="false" ht="12.75" hidden="true" customHeight="false" outlineLevel="2" collapsed="false">
      <c r="A85" s="5" t="s">
        <v>3389</v>
      </c>
      <c r="B85" s="6" t="n">
        <v>36965</v>
      </c>
      <c r="C85" s="7" t="s">
        <v>2860</v>
      </c>
      <c r="D85" s="7" t="s">
        <v>1588</v>
      </c>
      <c r="E85" s="7" t="s">
        <v>196</v>
      </c>
      <c r="F85" s="8" t="s">
        <v>1280</v>
      </c>
      <c r="G85" s="8" t="n">
        <v>2737</v>
      </c>
    </row>
    <row r="86" customFormat="false" ht="12.75" hidden="true" customHeight="false" outlineLevel="2" collapsed="false">
      <c r="A86" s="5" t="s">
        <v>3390</v>
      </c>
      <c r="B86" s="6" t="n">
        <v>36966</v>
      </c>
      <c r="C86" s="7" t="s">
        <v>3386</v>
      </c>
      <c r="D86" s="7" t="s">
        <v>1588</v>
      </c>
      <c r="E86" s="7" t="s">
        <v>196</v>
      </c>
      <c r="F86" s="8" t="s">
        <v>1631</v>
      </c>
      <c r="G86" s="8" t="n">
        <v>3000</v>
      </c>
    </row>
    <row r="87" customFormat="false" ht="12.75" hidden="true" customHeight="false" outlineLevel="2" collapsed="false">
      <c r="A87" s="5" t="s">
        <v>3391</v>
      </c>
      <c r="B87" s="6" t="n">
        <v>36970</v>
      </c>
      <c r="C87" s="7" t="s">
        <v>3381</v>
      </c>
      <c r="D87" s="7" t="s">
        <v>1588</v>
      </c>
      <c r="E87" s="7" t="s">
        <v>196</v>
      </c>
      <c r="F87" s="8" t="s">
        <v>1600</v>
      </c>
      <c r="G87" s="8" t="n">
        <v>36500</v>
      </c>
    </row>
    <row r="88" customFormat="false" ht="12.75" hidden="true" customHeight="false" outlineLevel="2" collapsed="false">
      <c r="A88" s="5" t="s">
        <v>3392</v>
      </c>
      <c r="B88" s="6" t="n">
        <v>36977</v>
      </c>
      <c r="C88" s="7" t="s">
        <v>3393</v>
      </c>
      <c r="D88" s="7" t="s">
        <v>1588</v>
      </c>
      <c r="E88" s="7" t="s">
        <v>196</v>
      </c>
      <c r="F88" s="8" t="s">
        <v>3366</v>
      </c>
      <c r="G88" s="8" t="n">
        <v>5250</v>
      </c>
    </row>
    <row r="89" customFormat="false" ht="12.75" hidden="true" customHeight="false" outlineLevel="2" collapsed="false">
      <c r="A89" s="5" t="s">
        <v>3394</v>
      </c>
      <c r="B89" s="6" t="n">
        <v>36977</v>
      </c>
      <c r="C89" s="7" t="s">
        <v>2860</v>
      </c>
      <c r="D89" s="7" t="s">
        <v>1588</v>
      </c>
      <c r="E89" s="7" t="s">
        <v>196</v>
      </c>
      <c r="F89" s="8" t="s">
        <v>1280</v>
      </c>
      <c r="G89" s="8" t="n">
        <v>5475</v>
      </c>
    </row>
    <row r="90" customFormat="false" ht="12.75" hidden="true" customHeight="false" outlineLevel="2" collapsed="false">
      <c r="A90" s="5" t="s">
        <v>3395</v>
      </c>
      <c r="B90" s="6" t="n">
        <v>36978</v>
      </c>
      <c r="C90" s="7" t="s">
        <v>3396</v>
      </c>
      <c r="D90" s="7" t="s">
        <v>1588</v>
      </c>
      <c r="E90" s="7" t="s">
        <v>196</v>
      </c>
      <c r="F90" s="8" t="s">
        <v>3397</v>
      </c>
      <c r="G90" s="8" t="n">
        <v>0</v>
      </c>
    </row>
    <row r="91" customFormat="false" ht="12.75" hidden="true" customHeight="false" outlineLevel="2" collapsed="false">
      <c r="A91" s="5" t="s">
        <v>3398</v>
      </c>
      <c r="B91" s="6" t="n">
        <v>36952</v>
      </c>
      <c r="C91" s="7" t="s">
        <v>3399</v>
      </c>
      <c r="D91" s="7" t="s">
        <v>1588</v>
      </c>
      <c r="E91" s="7" t="s">
        <v>700</v>
      </c>
      <c r="F91" s="8" t="s">
        <v>3350</v>
      </c>
      <c r="G91" s="8" t="n">
        <v>150</v>
      </c>
    </row>
    <row r="92" customFormat="false" ht="12.75" hidden="true" customHeight="false" outlineLevel="2" collapsed="false">
      <c r="A92" s="5" t="s">
        <v>3400</v>
      </c>
      <c r="B92" s="6" t="n">
        <v>36955</v>
      </c>
      <c r="C92" s="7" t="s">
        <v>3339</v>
      </c>
      <c r="D92" s="7" t="s">
        <v>1588</v>
      </c>
      <c r="E92" s="7" t="s">
        <v>700</v>
      </c>
      <c r="F92" s="8" t="s">
        <v>3350</v>
      </c>
      <c r="G92" s="8" t="n">
        <v>650</v>
      </c>
    </row>
    <row r="93" customFormat="false" ht="12.75" hidden="true" customHeight="false" outlineLevel="2" collapsed="false">
      <c r="A93" s="5" t="s">
        <v>3401</v>
      </c>
      <c r="B93" s="6" t="n">
        <v>36962</v>
      </c>
      <c r="C93" s="7" t="s">
        <v>3347</v>
      </c>
      <c r="D93" s="7" t="s">
        <v>1588</v>
      </c>
      <c r="E93" s="7" t="s">
        <v>700</v>
      </c>
      <c r="F93" s="8" t="s">
        <v>1644</v>
      </c>
      <c r="G93" s="8" t="n">
        <v>84587</v>
      </c>
    </row>
    <row r="94" customFormat="false" ht="12.75" hidden="true" customHeight="false" outlineLevel="2" collapsed="false">
      <c r="A94" s="5" t="s">
        <v>3402</v>
      </c>
      <c r="B94" s="6" t="n">
        <v>36963</v>
      </c>
      <c r="C94" s="7" t="s">
        <v>3403</v>
      </c>
      <c r="D94" s="7" t="s">
        <v>1588</v>
      </c>
      <c r="E94" s="7" t="s">
        <v>700</v>
      </c>
      <c r="F94" s="8" t="s">
        <v>3404</v>
      </c>
      <c r="G94" s="8" t="n">
        <v>12264</v>
      </c>
    </row>
    <row r="95" customFormat="false" ht="12.75" hidden="true" customHeight="false" outlineLevel="2" collapsed="false">
      <c r="A95" s="5" t="s">
        <v>3405</v>
      </c>
      <c r="B95" s="6" t="n">
        <v>36979</v>
      </c>
      <c r="C95" s="7" t="s">
        <v>3406</v>
      </c>
      <c r="D95" s="7" t="s">
        <v>1588</v>
      </c>
      <c r="E95" s="7" t="s">
        <v>697</v>
      </c>
      <c r="F95" s="8" t="s">
        <v>796</v>
      </c>
      <c r="G95" s="8" t="n">
        <v>2275</v>
      </c>
    </row>
    <row r="96" customFormat="false" ht="12.75" hidden="true" customHeight="false" outlineLevel="2" collapsed="false">
      <c r="A96" s="5" t="s">
        <v>3407</v>
      </c>
      <c r="B96" s="6" t="n">
        <v>36963</v>
      </c>
      <c r="C96" s="7" t="s">
        <v>3341</v>
      </c>
      <c r="D96" s="7" t="s">
        <v>1588</v>
      </c>
      <c r="E96" s="7" t="s">
        <v>1106</v>
      </c>
      <c r="F96" s="8" t="s">
        <v>2450</v>
      </c>
      <c r="G96" s="8" t="n">
        <v>119</v>
      </c>
    </row>
    <row r="97" customFormat="false" ht="12.75" hidden="true" customHeight="false" outlineLevel="2" collapsed="false">
      <c r="A97" s="5" t="s">
        <v>3408</v>
      </c>
      <c r="B97" s="6" t="n">
        <v>36957</v>
      </c>
      <c r="C97" s="7" t="s">
        <v>3409</v>
      </c>
      <c r="D97" s="7" t="s">
        <v>1588</v>
      </c>
      <c r="E97" s="7" t="s">
        <v>137</v>
      </c>
      <c r="F97" s="8" t="s">
        <v>1280</v>
      </c>
      <c r="G97" s="8" t="n">
        <v>598</v>
      </c>
    </row>
    <row r="98" customFormat="false" ht="12.75" hidden="true" customHeight="false" outlineLevel="2" collapsed="false">
      <c r="A98" s="5" t="s">
        <v>3410</v>
      </c>
      <c r="B98" s="6" t="n">
        <v>36973</v>
      </c>
      <c r="C98" s="7" t="s">
        <v>1601</v>
      </c>
      <c r="D98" s="7" t="s">
        <v>1588</v>
      </c>
      <c r="E98" s="7" t="s">
        <v>219</v>
      </c>
      <c r="F98" s="8" t="s">
        <v>3315</v>
      </c>
      <c r="G98" s="8" t="n">
        <v>3869</v>
      </c>
    </row>
    <row r="99" customFormat="false" ht="12.75" hidden="true" customHeight="false" outlineLevel="2" collapsed="false">
      <c r="A99" s="5" t="n">
        <v>594325</v>
      </c>
      <c r="B99" s="6" t="n">
        <v>36980</v>
      </c>
      <c r="C99" s="7" t="s">
        <v>3411</v>
      </c>
      <c r="D99" s="7" t="s">
        <v>1588</v>
      </c>
      <c r="E99" s="7" t="s">
        <v>137</v>
      </c>
      <c r="F99" s="8" t="s">
        <v>1027</v>
      </c>
      <c r="G99" s="8" t="n">
        <v>672</v>
      </c>
    </row>
    <row r="100" customFormat="false" ht="12.75" hidden="true" customHeight="false" outlineLevel="2" collapsed="false">
      <c r="A100" s="5" t="s">
        <v>3412</v>
      </c>
      <c r="B100" s="6" t="n">
        <v>36977</v>
      </c>
      <c r="C100" s="7" t="s">
        <v>1157</v>
      </c>
      <c r="D100" s="7" t="s">
        <v>1588</v>
      </c>
      <c r="E100" s="7" t="s">
        <v>1247</v>
      </c>
      <c r="F100" s="8" t="s">
        <v>1098</v>
      </c>
      <c r="G100" s="8" t="n">
        <v>450</v>
      </c>
    </row>
    <row r="101" customFormat="false" ht="12.75" hidden="true" customHeight="false" outlineLevel="2" collapsed="false">
      <c r="A101" s="5" t="s">
        <v>3413</v>
      </c>
      <c r="B101" s="6" t="n">
        <v>36980</v>
      </c>
      <c r="C101" s="7" t="s">
        <v>1157</v>
      </c>
      <c r="D101" s="7" t="s">
        <v>1588</v>
      </c>
      <c r="E101" s="7" t="s">
        <v>1247</v>
      </c>
      <c r="F101" s="8" t="s">
        <v>3414</v>
      </c>
      <c r="G101" s="8" t="n">
        <v>1125</v>
      </c>
    </row>
    <row r="102" customFormat="false" ht="12.75" hidden="true" customHeight="false" outlineLevel="2" collapsed="false">
      <c r="A102" s="5" t="s">
        <v>3415</v>
      </c>
      <c r="B102" s="6" t="n">
        <v>36957</v>
      </c>
      <c r="C102" s="7" t="s">
        <v>3416</v>
      </c>
      <c r="D102" s="7" t="s">
        <v>1588</v>
      </c>
      <c r="E102" s="7" t="s">
        <v>3417</v>
      </c>
      <c r="F102" s="8" t="s">
        <v>3418</v>
      </c>
      <c r="G102" s="8" t="n">
        <v>2625</v>
      </c>
    </row>
    <row r="103" customFormat="false" ht="12.75" hidden="true" customHeight="false" outlineLevel="2" collapsed="false">
      <c r="A103" s="5" t="s">
        <v>3419</v>
      </c>
      <c r="B103" s="6" t="n">
        <v>36957</v>
      </c>
      <c r="C103" s="7" t="s">
        <v>3416</v>
      </c>
      <c r="D103" s="7" t="s">
        <v>1588</v>
      </c>
      <c r="E103" s="7" t="s">
        <v>3417</v>
      </c>
      <c r="F103" s="8" t="s">
        <v>3418</v>
      </c>
      <c r="G103" s="8" t="n">
        <v>7875</v>
      </c>
    </row>
    <row r="104" customFormat="false" ht="12.75" hidden="true" customHeight="false" outlineLevel="2" collapsed="false">
      <c r="A104" s="5" t="s">
        <v>3420</v>
      </c>
      <c r="B104" s="6" t="n">
        <v>36964</v>
      </c>
      <c r="C104" s="7" t="s">
        <v>3421</v>
      </c>
      <c r="D104" s="7" t="s">
        <v>1588</v>
      </c>
      <c r="E104" s="7" t="s">
        <v>3417</v>
      </c>
      <c r="F104" s="8" t="s">
        <v>3418</v>
      </c>
      <c r="G104" s="8" t="n">
        <v>500</v>
      </c>
    </row>
    <row r="105" customFormat="false" ht="12.75" hidden="true" customHeight="false" outlineLevel="2" collapsed="false">
      <c r="A105" s="5" t="s">
        <v>3422</v>
      </c>
      <c r="B105" s="6" t="n">
        <v>36966</v>
      </c>
      <c r="C105" s="7" t="s">
        <v>3423</v>
      </c>
      <c r="D105" s="7" t="s">
        <v>1588</v>
      </c>
      <c r="E105" s="7" t="s">
        <v>3417</v>
      </c>
      <c r="F105" s="8" t="s">
        <v>3424</v>
      </c>
      <c r="G105" s="8" t="n">
        <v>350</v>
      </c>
    </row>
    <row r="106" customFormat="false" ht="12.75" hidden="true" customHeight="false" outlineLevel="2" collapsed="false">
      <c r="A106" s="5" t="s">
        <v>3425</v>
      </c>
      <c r="B106" s="6" t="n">
        <v>36969</v>
      </c>
      <c r="C106" s="7" t="s">
        <v>1624</v>
      </c>
      <c r="D106" s="7" t="s">
        <v>1588</v>
      </c>
      <c r="E106" s="7" t="s">
        <v>3417</v>
      </c>
      <c r="F106" s="8" t="s">
        <v>1644</v>
      </c>
      <c r="G106" s="8" t="n">
        <v>1000</v>
      </c>
    </row>
    <row r="107" customFormat="false" ht="12.75" hidden="true" customHeight="false" outlineLevel="2" collapsed="false">
      <c r="A107" s="5" t="s">
        <v>3426</v>
      </c>
      <c r="B107" s="6" t="n">
        <v>36978</v>
      </c>
      <c r="C107" s="7" t="s">
        <v>3421</v>
      </c>
      <c r="D107" s="7" t="s">
        <v>1588</v>
      </c>
      <c r="E107" s="7" t="s">
        <v>3417</v>
      </c>
      <c r="F107" s="8" t="s">
        <v>1644</v>
      </c>
      <c r="G107" s="8" t="n">
        <v>2205</v>
      </c>
    </row>
    <row r="108" customFormat="false" ht="12.75" hidden="true" customHeight="false" outlineLevel="2" collapsed="false">
      <c r="A108" s="5" t="s">
        <v>3427</v>
      </c>
      <c r="B108" s="6" t="n">
        <v>36979</v>
      </c>
      <c r="C108" s="7" t="s">
        <v>3428</v>
      </c>
      <c r="D108" s="7" t="s">
        <v>1588</v>
      </c>
      <c r="E108" s="7" t="s">
        <v>3417</v>
      </c>
      <c r="F108" s="8" t="s">
        <v>1644</v>
      </c>
      <c r="G108" s="8" t="n">
        <v>15750</v>
      </c>
    </row>
    <row r="109" customFormat="false" ht="12.75" hidden="true" customHeight="false" outlineLevel="2" collapsed="false">
      <c r="A109" s="5" t="s">
        <v>3429</v>
      </c>
      <c r="B109" s="6" t="n">
        <v>36966</v>
      </c>
      <c r="C109" s="7" t="s">
        <v>3388</v>
      </c>
      <c r="D109" s="7" t="s">
        <v>1588</v>
      </c>
      <c r="E109" s="7" t="s">
        <v>156</v>
      </c>
      <c r="F109" s="8" t="s">
        <v>3350</v>
      </c>
      <c r="G109" s="8" t="n">
        <v>5000</v>
      </c>
    </row>
    <row r="110" customFormat="false" ht="12.75" hidden="true" customHeight="false" outlineLevel="2" collapsed="false">
      <c r="A110" s="5" t="s">
        <v>3430</v>
      </c>
      <c r="B110" s="6" t="n">
        <v>36980</v>
      </c>
      <c r="C110" s="7" t="s">
        <v>969</v>
      </c>
      <c r="D110" s="7" t="s">
        <v>1588</v>
      </c>
      <c r="E110" s="7" t="s">
        <v>156</v>
      </c>
      <c r="F110" s="8" t="s">
        <v>1027</v>
      </c>
      <c r="G110" s="8" t="n">
        <v>8840</v>
      </c>
    </row>
    <row r="111" customFormat="false" ht="12.75" hidden="true" customHeight="false" outlineLevel="2" collapsed="false">
      <c r="A111" s="5" t="s">
        <v>3431</v>
      </c>
      <c r="B111" s="6" t="n">
        <v>36951</v>
      </c>
      <c r="C111" s="7" t="s">
        <v>1663</v>
      </c>
      <c r="D111" s="7" t="s">
        <v>1588</v>
      </c>
      <c r="E111" s="7" t="s">
        <v>3053</v>
      </c>
      <c r="F111" s="8" t="s">
        <v>1621</v>
      </c>
      <c r="G111" s="8" t="n">
        <v>1500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8" t="s">
        <v>1621</v>
      </c>
      <c r="G112" s="8" t="n">
        <v>2500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8" t="s">
        <v>1621</v>
      </c>
      <c r="G113" s="8" t="n">
        <v>2500</v>
      </c>
    </row>
    <row r="114" customFormat="false" ht="12.75" hidden="true" customHeight="false" outlineLevel="2" collapsed="false">
      <c r="A114" s="5" t="s">
        <v>3432</v>
      </c>
      <c r="B114" s="6" t="n">
        <v>36952</v>
      </c>
      <c r="C114" s="7" t="s">
        <v>1663</v>
      </c>
      <c r="D114" s="7" t="s">
        <v>1588</v>
      </c>
      <c r="E114" s="7" t="s">
        <v>3053</v>
      </c>
      <c r="F114" s="8" t="s">
        <v>1621</v>
      </c>
      <c r="G114" s="8" t="n">
        <v>1250</v>
      </c>
    </row>
    <row r="115" customFormat="false" ht="12.75" hidden="true" customHeight="false" outlineLevel="2" collapsed="false">
      <c r="A115" s="5" t="s">
        <v>3433</v>
      </c>
      <c r="B115" s="6" t="n">
        <v>36955</v>
      </c>
      <c r="C115" s="7" t="s">
        <v>3434</v>
      </c>
      <c r="D115" s="7" t="s">
        <v>1588</v>
      </c>
      <c r="E115" s="7" t="s">
        <v>3053</v>
      </c>
      <c r="F115" s="8" t="s">
        <v>1621</v>
      </c>
      <c r="G115" s="8" t="n">
        <v>9125</v>
      </c>
    </row>
    <row r="116" customFormat="false" ht="12.75" hidden="true" customHeight="false" outlineLevel="2" collapsed="false">
      <c r="A116" s="5" t="s">
        <v>3435</v>
      </c>
      <c r="B116" s="6" t="n">
        <v>36955</v>
      </c>
      <c r="C116" s="7" t="s">
        <v>3436</v>
      </c>
      <c r="D116" s="7" t="s">
        <v>1588</v>
      </c>
      <c r="E116" s="7" t="s">
        <v>3053</v>
      </c>
      <c r="F116" s="8" t="s">
        <v>1621</v>
      </c>
      <c r="G116" s="8" t="n">
        <v>1825</v>
      </c>
    </row>
    <row r="117" customFormat="false" ht="12.75" hidden="tru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8" t="s">
        <v>1621</v>
      </c>
      <c r="G117" s="8" t="n">
        <v>8750</v>
      </c>
    </row>
    <row r="118" customFormat="false" ht="12.75" hidden="tru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8" t="s">
        <v>1621</v>
      </c>
      <c r="G118" s="8" t="n">
        <v>8750</v>
      </c>
    </row>
    <row r="119" customFormat="false" ht="12.75" hidden="true" customHeight="false" outlineLevel="2" collapsed="false">
      <c r="A119" s="5" t="s">
        <v>3439</v>
      </c>
      <c r="B119" s="6" t="n">
        <v>36959</v>
      </c>
      <c r="C119" s="7" t="s">
        <v>3440</v>
      </c>
      <c r="D119" s="7" t="s">
        <v>1588</v>
      </c>
      <c r="E119" s="7" t="s">
        <v>3053</v>
      </c>
      <c r="F119" s="8" t="s">
        <v>1621</v>
      </c>
      <c r="G119" s="8" t="n">
        <v>34350</v>
      </c>
    </row>
    <row r="120" customFormat="false" ht="12.75" hidden="true" customHeight="false" outlineLevel="2" collapsed="false">
      <c r="A120" s="5" t="s">
        <v>3441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8" t="s">
        <v>1621</v>
      </c>
      <c r="G120" s="8" t="n">
        <v>2500</v>
      </c>
    </row>
    <row r="121" customFormat="false" ht="12.75" hidden="true" customHeight="false" outlineLevel="2" collapsed="false">
      <c r="A121" s="5" t="s">
        <v>3442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8" t="s">
        <v>1621</v>
      </c>
      <c r="G121" s="8" t="n">
        <v>6250</v>
      </c>
    </row>
    <row r="122" customFormat="false" ht="12.75" hidden="true" customHeight="false" outlineLevel="2" collapsed="false">
      <c r="A122" s="5" t="s">
        <v>3443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8" t="s">
        <v>1621</v>
      </c>
      <c r="G122" s="8" t="n">
        <v>6250</v>
      </c>
    </row>
    <row r="123" customFormat="false" ht="12.75" hidden="true" customHeight="false" outlineLevel="2" collapsed="false">
      <c r="A123" s="5" t="s">
        <v>3444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8" t="s">
        <v>1621</v>
      </c>
      <c r="G123" s="8" t="n">
        <v>1250</v>
      </c>
    </row>
    <row r="124" customFormat="false" ht="12.75" hidden="true" customHeight="false" outlineLevel="2" collapsed="false">
      <c r="A124" s="5" t="s">
        <v>3445</v>
      </c>
      <c r="B124" s="6" t="n">
        <v>36962</v>
      </c>
      <c r="C124" s="7" t="s">
        <v>1663</v>
      </c>
      <c r="D124" s="7" t="s">
        <v>1588</v>
      </c>
      <c r="E124" s="7" t="s">
        <v>3053</v>
      </c>
      <c r="F124" s="8" t="s">
        <v>1621</v>
      </c>
      <c r="G124" s="8" t="n">
        <v>0</v>
      </c>
    </row>
    <row r="125" customFormat="false" ht="12.75" hidden="true" customHeight="false" outlineLevel="2" collapsed="false">
      <c r="A125" s="5" t="s">
        <v>3446</v>
      </c>
      <c r="B125" s="6" t="n">
        <v>36963</v>
      </c>
      <c r="C125" s="7" t="s">
        <v>1663</v>
      </c>
      <c r="D125" s="7" t="s">
        <v>1588</v>
      </c>
      <c r="E125" s="7" t="s">
        <v>3053</v>
      </c>
      <c r="F125" s="8" t="s">
        <v>1621</v>
      </c>
      <c r="G125" s="8" t="n">
        <v>1250</v>
      </c>
    </row>
    <row r="126" customFormat="false" ht="12.75" hidden="true" customHeight="false" outlineLevel="2" collapsed="false">
      <c r="A126" s="5" t="s">
        <v>3447</v>
      </c>
      <c r="B126" s="6" t="n">
        <v>36963</v>
      </c>
      <c r="C126" s="7" t="s">
        <v>1663</v>
      </c>
      <c r="D126" s="7" t="s">
        <v>1588</v>
      </c>
      <c r="E126" s="7" t="s">
        <v>3053</v>
      </c>
      <c r="F126" s="8" t="s">
        <v>1621</v>
      </c>
      <c r="G126" s="8" t="n">
        <v>15000</v>
      </c>
    </row>
    <row r="127" customFormat="false" ht="12.75" hidden="true" customHeight="false" outlineLevel="2" collapsed="false">
      <c r="A127" s="5" t="s">
        <v>3448</v>
      </c>
      <c r="B127" s="6" t="n">
        <v>36963</v>
      </c>
      <c r="C127" s="7" t="s">
        <v>1663</v>
      </c>
      <c r="D127" s="7" t="s">
        <v>1588</v>
      </c>
      <c r="E127" s="7" t="s">
        <v>3053</v>
      </c>
      <c r="F127" s="8" t="s">
        <v>1621</v>
      </c>
      <c r="G127" s="8" t="n">
        <v>0</v>
      </c>
    </row>
    <row r="128" customFormat="false" ht="12.75" hidden="true" customHeight="false" outlineLevel="2" collapsed="false">
      <c r="A128" s="5" t="s">
        <v>3449</v>
      </c>
      <c r="B128" s="6" t="n">
        <v>36964</v>
      </c>
      <c r="C128" s="7" t="s">
        <v>1663</v>
      </c>
      <c r="D128" s="7" t="s">
        <v>1588</v>
      </c>
      <c r="E128" s="7" t="s">
        <v>3053</v>
      </c>
      <c r="F128" s="8" t="s">
        <v>1621</v>
      </c>
      <c r="G128" s="8" t="n">
        <v>0</v>
      </c>
    </row>
    <row r="129" customFormat="false" ht="12.75" hidden="true" customHeight="false" outlineLevel="2" collapsed="false">
      <c r="A129" s="5" t="s">
        <v>3450</v>
      </c>
      <c r="B129" s="6" t="n">
        <v>36964</v>
      </c>
      <c r="C129" s="7" t="s">
        <v>1663</v>
      </c>
      <c r="D129" s="7" t="s">
        <v>1588</v>
      </c>
      <c r="E129" s="7" t="s">
        <v>3053</v>
      </c>
      <c r="F129" s="8" t="s">
        <v>1621</v>
      </c>
      <c r="G129" s="8" t="n">
        <v>0</v>
      </c>
    </row>
    <row r="130" customFormat="false" ht="12.75" hidden="true" customHeight="false" outlineLevel="2" collapsed="false">
      <c r="A130" s="5" t="s">
        <v>3451</v>
      </c>
      <c r="B130" s="6" t="n">
        <v>36964</v>
      </c>
      <c r="C130" s="7" t="s">
        <v>1663</v>
      </c>
      <c r="D130" s="7" t="s">
        <v>1588</v>
      </c>
      <c r="E130" s="7" t="s">
        <v>3053</v>
      </c>
      <c r="F130" s="8" t="s">
        <v>1621</v>
      </c>
      <c r="G130" s="8" t="n">
        <v>0</v>
      </c>
    </row>
    <row r="131" customFormat="false" ht="12.75" hidden="true" customHeight="false" outlineLevel="2" collapsed="false">
      <c r="A131" s="5" t="s">
        <v>3452</v>
      </c>
      <c r="B131" s="6" t="n">
        <v>36965</v>
      </c>
      <c r="C131" s="7" t="s">
        <v>1663</v>
      </c>
      <c r="D131" s="7" t="s">
        <v>1588</v>
      </c>
      <c r="E131" s="7" t="s">
        <v>3053</v>
      </c>
      <c r="F131" s="8" t="s">
        <v>1621</v>
      </c>
      <c r="G131" s="8" t="n">
        <v>1250</v>
      </c>
    </row>
    <row r="132" customFormat="false" ht="12.75" hidden="true" customHeight="false" outlineLevel="2" collapsed="false">
      <c r="A132" s="5" t="s">
        <v>3453</v>
      </c>
      <c r="B132" s="6" t="n">
        <v>36965</v>
      </c>
      <c r="C132" s="7" t="s">
        <v>1663</v>
      </c>
      <c r="D132" s="7" t="s">
        <v>1588</v>
      </c>
      <c r="E132" s="7" t="s">
        <v>3053</v>
      </c>
      <c r="F132" s="8" t="s">
        <v>1621</v>
      </c>
      <c r="G132" s="8" t="n">
        <v>0</v>
      </c>
    </row>
    <row r="133" customFormat="false" ht="12.75" hidden="true" customHeight="false" outlineLevel="2" collapsed="false">
      <c r="A133" s="5" t="s">
        <v>3454</v>
      </c>
      <c r="B133" s="6" t="n">
        <v>36965</v>
      </c>
      <c r="C133" s="7" t="s">
        <v>1663</v>
      </c>
      <c r="D133" s="7" t="s">
        <v>1588</v>
      </c>
      <c r="E133" s="7" t="s">
        <v>3053</v>
      </c>
      <c r="F133" s="8" t="s">
        <v>1621</v>
      </c>
      <c r="G133" s="8" t="n">
        <v>12500</v>
      </c>
    </row>
    <row r="134" customFormat="false" ht="12.75" hidden="true" customHeight="false" outlineLevel="2" collapsed="false">
      <c r="A134" s="5" t="s">
        <v>3449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8" t="s">
        <v>1621</v>
      </c>
      <c r="G134" s="8" t="n">
        <v>250</v>
      </c>
    </row>
    <row r="135" customFormat="false" ht="12.75" hidden="true" customHeight="false" outlineLevel="2" collapsed="false">
      <c r="A135" s="5" t="s">
        <v>3450</v>
      </c>
      <c r="B135" s="6" t="n">
        <v>36969</v>
      </c>
      <c r="C135" s="7" t="s">
        <v>1663</v>
      </c>
      <c r="D135" s="7" t="s">
        <v>1588</v>
      </c>
      <c r="E135" s="7" t="s">
        <v>3053</v>
      </c>
      <c r="F135" s="8" t="s">
        <v>1621</v>
      </c>
      <c r="G135" s="8" t="n">
        <v>500</v>
      </c>
    </row>
    <row r="136" customFormat="false" ht="12.75" hidden="tru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8" t="s">
        <v>1621</v>
      </c>
      <c r="G136" s="8" t="n">
        <v>600</v>
      </c>
    </row>
    <row r="137" customFormat="false" ht="12.75" hidden="true" customHeight="false" outlineLevel="2" collapsed="false">
      <c r="A137" s="5" t="s">
        <v>3455</v>
      </c>
      <c r="B137" s="6" t="n">
        <v>36970</v>
      </c>
      <c r="C137" s="7" t="s">
        <v>1663</v>
      </c>
      <c r="D137" s="7" t="s">
        <v>1588</v>
      </c>
      <c r="E137" s="7" t="s">
        <v>3053</v>
      </c>
      <c r="F137" s="8" t="s">
        <v>1621</v>
      </c>
      <c r="G137" s="8" t="n">
        <v>850</v>
      </c>
    </row>
    <row r="138" customFormat="false" ht="12.75" hidden="true" customHeight="false" outlineLevel="2" collapsed="false">
      <c r="A138" s="5" t="s">
        <v>3455</v>
      </c>
      <c r="B138" s="6" t="n">
        <v>36970</v>
      </c>
      <c r="C138" s="7" t="s">
        <v>1663</v>
      </c>
      <c r="D138" s="7" t="s">
        <v>1588</v>
      </c>
      <c r="E138" s="7" t="s">
        <v>3053</v>
      </c>
      <c r="F138" s="8" t="s">
        <v>1621</v>
      </c>
      <c r="G138" s="8" t="n">
        <v>1150</v>
      </c>
    </row>
    <row r="139" customFormat="false" ht="12.75" hidden="true" customHeight="false" outlineLevel="2" collapsed="false">
      <c r="A139" s="5" t="s">
        <v>3455</v>
      </c>
      <c r="B139" s="6" t="n">
        <v>36970</v>
      </c>
      <c r="C139" s="7" t="s">
        <v>1663</v>
      </c>
      <c r="D139" s="7" t="s">
        <v>1588</v>
      </c>
      <c r="E139" s="7" t="s">
        <v>3053</v>
      </c>
      <c r="F139" s="8" t="s">
        <v>1621</v>
      </c>
      <c r="G139" s="8" t="n">
        <v>500</v>
      </c>
    </row>
    <row r="140" customFormat="false" ht="12.75" hidden="true" customHeight="false" outlineLevel="2" collapsed="false">
      <c r="A140" s="5" t="s">
        <v>3456</v>
      </c>
      <c r="B140" s="6" t="n">
        <v>36970</v>
      </c>
      <c r="C140" s="7" t="s">
        <v>1663</v>
      </c>
      <c r="D140" s="7" t="s">
        <v>1588</v>
      </c>
      <c r="E140" s="7" t="s">
        <v>3053</v>
      </c>
      <c r="F140" s="8" t="s">
        <v>1621</v>
      </c>
      <c r="G140" s="8" t="n">
        <v>0</v>
      </c>
    </row>
    <row r="141" customFormat="false" ht="12.75" hidden="true" customHeight="false" outlineLevel="2" collapsed="false">
      <c r="A141" s="5" t="s">
        <v>3457</v>
      </c>
      <c r="B141" s="6" t="n">
        <v>36970</v>
      </c>
      <c r="C141" s="7" t="s">
        <v>1663</v>
      </c>
      <c r="D141" s="7" t="s">
        <v>1588</v>
      </c>
      <c r="E141" s="7" t="s">
        <v>3053</v>
      </c>
      <c r="F141" s="8" t="s">
        <v>1621</v>
      </c>
      <c r="G141" s="8" t="n">
        <v>0</v>
      </c>
    </row>
    <row r="142" customFormat="false" ht="12.75" hidden="true" customHeight="false" outlineLevel="2" collapsed="false">
      <c r="A142" s="5" t="s">
        <v>3458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8" t="s">
        <v>1621</v>
      </c>
      <c r="G142" s="8" t="n">
        <v>0</v>
      </c>
    </row>
    <row r="143" customFormat="false" ht="12.75" hidden="true" customHeight="false" outlineLevel="2" collapsed="false">
      <c r="A143" s="5" t="s">
        <v>3459</v>
      </c>
      <c r="B143" s="6" t="n">
        <v>36971</v>
      </c>
      <c r="C143" s="7" t="s">
        <v>3460</v>
      </c>
      <c r="D143" s="7" t="s">
        <v>1588</v>
      </c>
      <c r="E143" s="7" t="s">
        <v>3053</v>
      </c>
      <c r="F143" s="8" t="s">
        <v>1621</v>
      </c>
      <c r="G143" s="8" t="n">
        <v>300</v>
      </c>
    </row>
    <row r="144" customFormat="false" ht="12.75" hidden="true" customHeight="false" outlineLevel="2" collapsed="false">
      <c r="A144" s="5" t="s">
        <v>3461</v>
      </c>
      <c r="B144" s="6" t="n">
        <v>36971</v>
      </c>
      <c r="C144" s="7" t="s">
        <v>1663</v>
      </c>
      <c r="D144" s="7" t="s">
        <v>1588</v>
      </c>
      <c r="E144" s="7" t="s">
        <v>3053</v>
      </c>
      <c r="F144" s="8" t="s">
        <v>1621</v>
      </c>
      <c r="G144" s="8" t="n">
        <v>1000</v>
      </c>
    </row>
    <row r="145" customFormat="false" ht="12.75" hidden="true" customHeight="false" outlineLevel="2" collapsed="false">
      <c r="A145" s="5" t="s">
        <v>3462</v>
      </c>
      <c r="B145" s="6" t="n">
        <v>36978</v>
      </c>
      <c r="C145" s="7" t="s">
        <v>3460</v>
      </c>
      <c r="D145" s="7" t="s">
        <v>1588</v>
      </c>
      <c r="E145" s="7" t="s">
        <v>3053</v>
      </c>
      <c r="F145" s="8" t="s">
        <v>1621</v>
      </c>
      <c r="G145" s="8" t="n">
        <v>4561</v>
      </c>
    </row>
    <row r="146" customFormat="false" ht="12.75" hidden="true" customHeight="false" outlineLevel="2" collapsed="false">
      <c r="A146" s="5" t="s">
        <v>3463</v>
      </c>
      <c r="B146" s="6" t="n">
        <v>36980</v>
      </c>
      <c r="C146" s="7" t="s">
        <v>1663</v>
      </c>
      <c r="D146" s="7" t="s">
        <v>1588</v>
      </c>
      <c r="E146" s="7" t="s">
        <v>3053</v>
      </c>
      <c r="F146" s="8" t="s">
        <v>1621</v>
      </c>
      <c r="G146" s="8" t="n">
        <v>1250</v>
      </c>
    </row>
    <row r="147" customFormat="false" ht="12.75" hidden="true" customHeight="false" outlineLevel="2" collapsed="false">
      <c r="A147" s="5" t="s">
        <v>3464</v>
      </c>
      <c r="B147" s="6" t="n">
        <v>36955</v>
      </c>
      <c r="C147" s="7" t="s">
        <v>1413</v>
      </c>
      <c r="D147" s="7" t="s">
        <v>1588</v>
      </c>
      <c r="E147" s="7" t="s">
        <v>3053</v>
      </c>
      <c r="F147" s="8" t="s">
        <v>1098</v>
      </c>
      <c r="G147" s="8" t="n">
        <v>0</v>
      </c>
    </row>
    <row r="148" customFormat="false" ht="12.75" hidden="true" customHeight="false" outlineLevel="2" collapsed="false">
      <c r="A148" s="5" t="s">
        <v>3465</v>
      </c>
      <c r="B148" s="6" t="n">
        <v>36956</v>
      </c>
      <c r="C148" s="7" t="s">
        <v>3466</v>
      </c>
      <c r="D148" s="7" t="s">
        <v>1588</v>
      </c>
      <c r="E148" s="7" t="s">
        <v>3053</v>
      </c>
      <c r="F148" s="8" t="s">
        <v>1098</v>
      </c>
      <c r="G148" s="8" t="n">
        <v>4570</v>
      </c>
    </row>
    <row r="149" customFormat="false" ht="12.75" hidden="true" customHeight="false" outlineLevel="2" collapsed="false">
      <c r="A149" s="5" t="s">
        <v>3467</v>
      </c>
      <c r="B149" s="6" t="n">
        <v>36956</v>
      </c>
      <c r="C149" s="7" t="s">
        <v>3466</v>
      </c>
      <c r="D149" s="7" t="s">
        <v>1588</v>
      </c>
      <c r="E149" s="7" t="s">
        <v>3053</v>
      </c>
      <c r="F149" s="8" t="s">
        <v>1098</v>
      </c>
      <c r="G149" s="8" t="n">
        <v>682</v>
      </c>
    </row>
    <row r="150" customFormat="false" ht="12.75" hidden="true" customHeight="false" outlineLevel="2" collapsed="false">
      <c r="A150" s="5" t="s">
        <v>3468</v>
      </c>
      <c r="B150" s="6" t="n">
        <v>36957</v>
      </c>
      <c r="C150" s="7" t="s">
        <v>1413</v>
      </c>
      <c r="D150" s="7" t="s">
        <v>1588</v>
      </c>
      <c r="E150" s="7" t="s">
        <v>3053</v>
      </c>
      <c r="F150" s="8" t="s">
        <v>1098</v>
      </c>
      <c r="G150" s="8" t="n">
        <v>3750</v>
      </c>
    </row>
    <row r="151" customFormat="false" ht="12.75" hidden="true" customHeight="false" outlineLevel="2" collapsed="false">
      <c r="A151" s="5" t="s">
        <v>3469</v>
      </c>
      <c r="B151" s="6" t="n">
        <v>36959</v>
      </c>
      <c r="C151" s="7" t="s">
        <v>1413</v>
      </c>
      <c r="D151" s="7" t="s">
        <v>1588</v>
      </c>
      <c r="E151" s="7" t="s">
        <v>3053</v>
      </c>
      <c r="F151" s="8" t="s">
        <v>1098</v>
      </c>
      <c r="G151" s="8" t="n">
        <v>0</v>
      </c>
    </row>
    <row r="152" customFormat="false" ht="12.75" hidden="true" customHeight="false" outlineLevel="2" collapsed="false">
      <c r="A152" s="5" t="s">
        <v>3470</v>
      </c>
      <c r="B152" s="6" t="n">
        <v>36962</v>
      </c>
      <c r="C152" s="7" t="s">
        <v>3466</v>
      </c>
      <c r="D152" s="7" t="s">
        <v>1588</v>
      </c>
      <c r="E152" s="7" t="s">
        <v>3053</v>
      </c>
      <c r="F152" s="8" t="s">
        <v>1098</v>
      </c>
      <c r="G152" s="8" t="n">
        <v>700</v>
      </c>
    </row>
    <row r="153" customFormat="false" ht="12.75" hidden="true" customHeight="false" outlineLevel="2" collapsed="false">
      <c r="A153" s="5" t="s">
        <v>3471</v>
      </c>
      <c r="B153" s="6" t="n">
        <v>36962</v>
      </c>
      <c r="C153" s="7" t="s">
        <v>3466</v>
      </c>
      <c r="D153" s="7" t="s">
        <v>1588</v>
      </c>
      <c r="E153" s="7" t="s">
        <v>3053</v>
      </c>
      <c r="F153" s="8" t="s">
        <v>1098</v>
      </c>
      <c r="G153" s="8" t="n">
        <v>300</v>
      </c>
    </row>
    <row r="154" customFormat="false" ht="12.75" hidden="true" customHeight="false" outlineLevel="2" collapsed="false">
      <c r="A154" s="5" t="s">
        <v>3472</v>
      </c>
      <c r="B154" s="6" t="n">
        <v>36962</v>
      </c>
      <c r="C154" s="7" t="s">
        <v>3466</v>
      </c>
      <c r="D154" s="7" t="s">
        <v>1588</v>
      </c>
      <c r="E154" s="7" t="s">
        <v>3053</v>
      </c>
      <c r="F154" s="8" t="s">
        <v>1098</v>
      </c>
      <c r="G154" s="8" t="n">
        <v>2800</v>
      </c>
    </row>
    <row r="155" customFormat="false" ht="12.75" hidden="true" customHeight="false" outlineLevel="2" collapsed="false">
      <c r="A155" s="5" t="s">
        <v>3473</v>
      </c>
      <c r="B155" s="6" t="n">
        <v>36963</v>
      </c>
      <c r="C155" s="7" t="s">
        <v>1157</v>
      </c>
      <c r="D155" s="7" t="s">
        <v>1588</v>
      </c>
      <c r="E155" s="7" t="s">
        <v>3053</v>
      </c>
      <c r="F155" s="8" t="s">
        <v>1098</v>
      </c>
      <c r="G155" s="8" t="n">
        <v>600</v>
      </c>
    </row>
    <row r="156" customFormat="false" ht="12.75" hidden="true" customHeight="false" outlineLevel="2" collapsed="false">
      <c r="A156" s="5" t="s">
        <v>3474</v>
      </c>
      <c r="B156" s="6" t="n">
        <v>36963</v>
      </c>
      <c r="C156" s="7" t="s">
        <v>3466</v>
      </c>
      <c r="D156" s="7" t="s">
        <v>1588</v>
      </c>
      <c r="E156" s="7" t="s">
        <v>3053</v>
      </c>
      <c r="F156" s="8" t="s">
        <v>1098</v>
      </c>
      <c r="G156" s="8" t="n">
        <v>0</v>
      </c>
    </row>
    <row r="157" customFormat="false" ht="12.75" hidden="true" customHeight="false" outlineLevel="2" collapsed="false">
      <c r="A157" s="5" t="s">
        <v>3475</v>
      </c>
      <c r="B157" s="6" t="n">
        <v>36963</v>
      </c>
      <c r="C157" s="7" t="s">
        <v>1157</v>
      </c>
      <c r="D157" s="7" t="s">
        <v>1588</v>
      </c>
      <c r="E157" s="7" t="s">
        <v>3053</v>
      </c>
      <c r="F157" s="8" t="s">
        <v>1098</v>
      </c>
      <c r="G157" s="8" t="n">
        <v>6200</v>
      </c>
    </row>
    <row r="158" customFormat="false" ht="12.75" hidden="true" customHeight="false" outlineLevel="2" collapsed="false">
      <c r="A158" s="5" t="s">
        <v>3476</v>
      </c>
      <c r="B158" s="6" t="n">
        <v>36963</v>
      </c>
      <c r="C158" s="7" t="s">
        <v>102</v>
      </c>
      <c r="D158" s="7" t="s">
        <v>1588</v>
      </c>
      <c r="E158" s="7" t="s">
        <v>3053</v>
      </c>
      <c r="F158" s="8" t="s">
        <v>1098</v>
      </c>
      <c r="G158" s="8" t="n">
        <v>3000</v>
      </c>
    </row>
    <row r="159" customFormat="false" ht="12.75" hidden="true" customHeight="false" outlineLevel="2" collapsed="false">
      <c r="A159" s="5" t="s">
        <v>3477</v>
      </c>
      <c r="B159" s="6" t="n">
        <v>36964</v>
      </c>
      <c r="C159" s="7" t="s">
        <v>3466</v>
      </c>
      <c r="D159" s="7" t="s">
        <v>1588</v>
      </c>
      <c r="E159" s="7" t="s">
        <v>3053</v>
      </c>
      <c r="F159" s="8" t="s">
        <v>1098</v>
      </c>
      <c r="G159" s="8" t="n">
        <v>5350</v>
      </c>
    </row>
    <row r="160" customFormat="false" ht="12.75" hidden="true" customHeight="false" outlineLevel="2" collapsed="false">
      <c r="A160" s="5" t="s">
        <v>3478</v>
      </c>
      <c r="B160" s="6" t="n">
        <v>36964</v>
      </c>
      <c r="C160" s="7" t="s">
        <v>774</v>
      </c>
      <c r="D160" s="7" t="s">
        <v>1588</v>
      </c>
      <c r="E160" s="7" t="s">
        <v>3053</v>
      </c>
      <c r="F160" s="8" t="s">
        <v>1098</v>
      </c>
      <c r="G160" s="8" t="n">
        <v>2580</v>
      </c>
    </row>
    <row r="161" customFormat="false" ht="12.75" hidden="true" customHeight="false" outlineLevel="2" collapsed="false">
      <c r="A161" s="5" t="s">
        <v>3479</v>
      </c>
      <c r="B161" s="6" t="n">
        <v>36965</v>
      </c>
      <c r="C161" s="7" t="s">
        <v>3466</v>
      </c>
      <c r="D161" s="7" t="s">
        <v>1588</v>
      </c>
      <c r="E161" s="7" t="s">
        <v>3053</v>
      </c>
      <c r="F161" s="8" t="s">
        <v>1098</v>
      </c>
      <c r="G161" s="8" t="n">
        <v>75</v>
      </c>
    </row>
    <row r="162" customFormat="false" ht="12.75" hidden="true" customHeight="false" outlineLevel="2" collapsed="false">
      <c r="A162" s="5" t="s">
        <v>3480</v>
      </c>
      <c r="B162" s="6" t="n">
        <v>36965</v>
      </c>
      <c r="C162" s="7" t="s">
        <v>3466</v>
      </c>
      <c r="D162" s="7" t="s">
        <v>1588</v>
      </c>
      <c r="E162" s="7" t="s">
        <v>3053</v>
      </c>
      <c r="F162" s="8" t="s">
        <v>1098</v>
      </c>
      <c r="G162" s="8" t="n">
        <v>1676</v>
      </c>
    </row>
    <row r="163" customFormat="false" ht="12.75" hidden="true" customHeight="false" outlineLevel="2" collapsed="false">
      <c r="A163" s="5" t="s">
        <v>3481</v>
      </c>
      <c r="B163" s="6" t="n">
        <v>36965</v>
      </c>
      <c r="C163" s="7" t="s">
        <v>774</v>
      </c>
      <c r="D163" s="7" t="s">
        <v>1588</v>
      </c>
      <c r="E163" s="7" t="s">
        <v>3053</v>
      </c>
      <c r="F163" s="8" t="s">
        <v>1098</v>
      </c>
      <c r="G163" s="8" t="n">
        <v>0</v>
      </c>
    </row>
    <row r="164" customFormat="false" ht="12.75" hidden="true" customHeight="false" outlineLevel="2" collapsed="false">
      <c r="A164" s="5" t="s">
        <v>3475</v>
      </c>
      <c r="B164" s="6" t="n">
        <v>36966</v>
      </c>
      <c r="C164" s="7" t="s">
        <v>1157</v>
      </c>
      <c r="D164" s="7" t="s">
        <v>1588</v>
      </c>
      <c r="E164" s="7" t="s">
        <v>3053</v>
      </c>
      <c r="F164" s="8" t="s">
        <v>1098</v>
      </c>
      <c r="G164" s="8" t="n">
        <v>35050</v>
      </c>
    </row>
    <row r="165" customFormat="false" ht="12.75" hidden="true" customHeight="false" outlineLevel="2" collapsed="false">
      <c r="A165" s="5" t="s">
        <v>3475</v>
      </c>
      <c r="B165" s="6" t="n">
        <v>36969</v>
      </c>
      <c r="C165" s="7" t="s">
        <v>1157</v>
      </c>
      <c r="D165" s="7" t="s">
        <v>1588</v>
      </c>
      <c r="E165" s="7" t="s">
        <v>3053</v>
      </c>
      <c r="F165" s="8" t="s">
        <v>1098</v>
      </c>
      <c r="G165" s="8" t="n">
        <v>-35050</v>
      </c>
    </row>
    <row r="166" customFormat="false" ht="12.75" hidden="true" customHeight="false" outlineLevel="2" collapsed="false">
      <c r="A166" s="5" t="s">
        <v>3475</v>
      </c>
      <c r="B166" s="6" t="n">
        <v>36969</v>
      </c>
      <c r="C166" s="7" t="s">
        <v>1157</v>
      </c>
      <c r="D166" s="7" t="s">
        <v>1588</v>
      </c>
      <c r="E166" s="7" t="s">
        <v>3053</v>
      </c>
      <c r="F166" s="8" t="s">
        <v>1098</v>
      </c>
      <c r="G166" s="8" t="n">
        <v>35050</v>
      </c>
    </row>
    <row r="167" customFormat="false" ht="12.75" hidden="true" customHeight="false" outlineLevel="2" collapsed="false">
      <c r="A167" s="5" t="s">
        <v>3482</v>
      </c>
      <c r="B167" s="6" t="n">
        <v>36970</v>
      </c>
      <c r="C167" s="7" t="s">
        <v>3483</v>
      </c>
      <c r="D167" s="7" t="s">
        <v>1588</v>
      </c>
      <c r="E167" s="7" t="s">
        <v>3053</v>
      </c>
      <c r="F167" s="8" t="s">
        <v>1098</v>
      </c>
      <c r="G167" s="8" t="n">
        <v>41381</v>
      </c>
    </row>
    <row r="168" customFormat="false" ht="12.75" hidden="true" customHeight="false" outlineLevel="2" collapsed="false">
      <c r="A168" s="5" t="s">
        <v>3484</v>
      </c>
      <c r="B168" s="6" t="n">
        <v>36970</v>
      </c>
      <c r="C168" s="7" t="s">
        <v>1690</v>
      </c>
      <c r="D168" s="7" t="s">
        <v>1588</v>
      </c>
      <c r="E168" s="7" t="s">
        <v>3053</v>
      </c>
      <c r="F168" s="8" t="s">
        <v>1098</v>
      </c>
      <c r="G168" s="8" t="n">
        <v>1500</v>
      </c>
    </row>
    <row r="169" customFormat="false" ht="12.75" hidden="true" customHeight="false" outlineLevel="2" collapsed="false">
      <c r="A169" s="5" t="s">
        <v>3485</v>
      </c>
      <c r="B169" s="6" t="n">
        <v>36972</v>
      </c>
      <c r="C169" s="7" t="s">
        <v>3486</v>
      </c>
      <c r="D169" s="7" t="s">
        <v>1588</v>
      </c>
      <c r="E169" s="7" t="s">
        <v>3053</v>
      </c>
      <c r="F169" s="8" t="s">
        <v>1098</v>
      </c>
      <c r="G169" s="8" t="n">
        <v>3300</v>
      </c>
    </row>
    <row r="170" customFormat="false" ht="12.75" hidden="true" customHeight="false" outlineLevel="2" collapsed="false">
      <c r="A170" s="5" t="s">
        <v>3487</v>
      </c>
      <c r="B170" s="6" t="n">
        <v>36977</v>
      </c>
      <c r="C170" s="7" t="s">
        <v>1157</v>
      </c>
      <c r="D170" s="7" t="s">
        <v>1588</v>
      </c>
      <c r="E170" s="7" t="s">
        <v>3053</v>
      </c>
      <c r="F170" s="8" t="s">
        <v>1098</v>
      </c>
      <c r="G170" s="8" t="n">
        <v>0</v>
      </c>
    </row>
    <row r="171" customFormat="false" ht="12.75" hidden="true" customHeight="false" outlineLevel="2" collapsed="false">
      <c r="A171" s="5" t="s">
        <v>3488</v>
      </c>
      <c r="B171" s="6" t="n">
        <v>36978</v>
      </c>
      <c r="C171" s="7" t="s">
        <v>1157</v>
      </c>
      <c r="D171" s="7" t="s">
        <v>1588</v>
      </c>
      <c r="E171" s="7" t="s">
        <v>3053</v>
      </c>
      <c r="F171" s="8" t="s">
        <v>1098</v>
      </c>
      <c r="G171" s="8" t="n">
        <v>1500</v>
      </c>
    </row>
    <row r="172" customFormat="false" ht="12.75" hidden="true" customHeight="false" outlineLevel="2" collapsed="false">
      <c r="A172" s="5" t="s">
        <v>3489</v>
      </c>
      <c r="B172" s="6" t="n">
        <v>36979</v>
      </c>
      <c r="C172" s="7" t="s">
        <v>1157</v>
      </c>
      <c r="D172" s="7" t="s">
        <v>1588</v>
      </c>
      <c r="E172" s="7" t="s">
        <v>3053</v>
      </c>
      <c r="F172" s="8" t="s">
        <v>1098</v>
      </c>
      <c r="G172" s="8" t="n">
        <v>1400</v>
      </c>
    </row>
    <row r="173" customFormat="false" ht="12.75" hidden="true" customHeight="false" outlineLevel="2" collapsed="false">
      <c r="A173" s="5" t="s">
        <v>3490</v>
      </c>
      <c r="B173" s="6" t="n">
        <v>36980</v>
      </c>
      <c r="C173" s="7" t="s">
        <v>3491</v>
      </c>
      <c r="D173" s="7" t="s">
        <v>1588</v>
      </c>
      <c r="E173" s="7" t="s">
        <v>3053</v>
      </c>
      <c r="F173" s="8" t="s">
        <v>1098</v>
      </c>
      <c r="G173" s="8" t="n">
        <v>2250</v>
      </c>
    </row>
    <row r="174" customFormat="false" ht="12.75" hidden="true" customHeight="false" outlineLevel="2" collapsed="false">
      <c r="A174" s="5" t="s">
        <v>3492</v>
      </c>
      <c r="B174" s="6" t="n">
        <v>36980</v>
      </c>
      <c r="C174" s="7" t="s">
        <v>3493</v>
      </c>
      <c r="D174" s="7" t="s">
        <v>1588</v>
      </c>
      <c r="E174" s="7" t="s">
        <v>3053</v>
      </c>
      <c r="F174" s="8" t="s">
        <v>1098</v>
      </c>
      <c r="G174" s="8" t="n">
        <v>2250</v>
      </c>
    </row>
    <row r="175" customFormat="false" ht="12.75" hidden="true" customHeight="false" outlineLevel="2" collapsed="false">
      <c r="A175" s="5" t="s">
        <v>3494</v>
      </c>
      <c r="B175" s="6" t="n">
        <v>36963</v>
      </c>
      <c r="C175" s="7" t="s">
        <v>102</v>
      </c>
      <c r="D175" s="7" t="s">
        <v>1588</v>
      </c>
      <c r="E175" s="7" t="s">
        <v>3053</v>
      </c>
      <c r="F175" s="8" t="s">
        <v>1600</v>
      </c>
      <c r="G175" s="8" t="n">
        <v>0</v>
      </c>
    </row>
    <row r="176" customFormat="false" ht="12.75" hidden="true" customHeight="false" outlineLevel="2" collapsed="false">
      <c r="A176" s="5" t="s">
        <v>3495</v>
      </c>
      <c r="B176" s="6" t="n">
        <v>36963</v>
      </c>
      <c r="C176" s="7" t="s">
        <v>3496</v>
      </c>
      <c r="D176" s="7" t="s">
        <v>1588</v>
      </c>
      <c r="E176" s="7" t="s">
        <v>3053</v>
      </c>
      <c r="F176" s="8" t="s">
        <v>1600</v>
      </c>
      <c r="G176" s="8" t="n">
        <v>563</v>
      </c>
    </row>
    <row r="177" customFormat="false" ht="12.75" hidden="true" customHeight="false" outlineLevel="2" collapsed="false">
      <c r="A177" s="5" t="s">
        <v>3497</v>
      </c>
      <c r="B177" s="6" t="n">
        <v>36963</v>
      </c>
      <c r="C177" s="7" t="s">
        <v>3496</v>
      </c>
      <c r="D177" s="7" t="s">
        <v>1588</v>
      </c>
      <c r="E177" s="7" t="s">
        <v>3053</v>
      </c>
      <c r="F177" s="8" t="s">
        <v>1600</v>
      </c>
      <c r="G177" s="8" t="n">
        <v>550</v>
      </c>
    </row>
    <row r="178" customFormat="false" ht="12.75" hidden="true" customHeight="false" outlineLevel="2" collapsed="false">
      <c r="A178" s="5" t="s">
        <v>3498</v>
      </c>
      <c r="B178" s="6" t="n">
        <v>36970</v>
      </c>
      <c r="C178" s="7" t="s">
        <v>3499</v>
      </c>
      <c r="D178" s="7" t="s">
        <v>1588</v>
      </c>
      <c r="E178" s="7" t="s">
        <v>3053</v>
      </c>
      <c r="F178" s="8" t="s">
        <v>1600</v>
      </c>
      <c r="G178" s="8" t="n">
        <v>300</v>
      </c>
    </row>
    <row r="179" customFormat="false" ht="12.75" hidden="true" customHeight="false" outlineLevel="2" collapsed="false">
      <c r="A179" s="5" t="s">
        <v>3500</v>
      </c>
      <c r="B179" s="6" t="n">
        <v>36970</v>
      </c>
      <c r="C179" s="7" t="s">
        <v>435</v>
      </c>
      <c r="D179" s="7" t="s">
        <v>1588</v>
      </c>
      <c r="E179" s="7" t="s">
        <v>3053</v>
      </c>
      <c r="F179" s="8" t="s">
        <v>1600</v>
      </c>
      <c r="G179" s="8" t="n">
        <v>150</v>
      </c>
    </row>
    <row r="180" customFormat="false" ht="12.75" hidden="true" customHeight="false" outlineLevel="2" collapsed="false">
      <c r="A180" s="5" t="s">
        <v>3501</v>
      </c>
      <c r="B180" s="6" t="n">
        <v>36970</v>
      </c>
      <c r="C180" s="7" t="s">
        <v>435</v>
      </c>
      <c r="D180" s="7" t="s">
        <v>1588</v>
      </c>
      <c r="E180" s="7" t="s">
        <v>3053</v>
      </c>
      <c r="F180" s="8" t="s">
        <v>1600</v>
      </c>
      <c r="G180" s="8" t="n">
        <v>800</v>
      </c>
    </row>
    <row r="181" customFormat="false" ht="12.75" hidden="true" customHeight="false" outlineLevel="2" collapsed="false">
      <c r="A181" s="5" t="s">
        <v>3502</v>
      </c>
      <c r="B181" s="6" t="n">
        <v>36973</v>
      </c>
      <c r="C181" s="7" t="s">
        <v>3503</v>
      </c>
      <c r="D181" s="7" t="s">
        <v>1588</v>
      </c>
      <c r="E181" s="7" t="s">
        <v>3053</v>
      </c>
      <c r="F181" s="8" t="s">
        <v>1600</v>
      </c>
      <c r="G181" s="8" t="n">
        <v>1500</v>
      </c>
    </row>
    <row r="182" customFormat="false" ht="12.75" hidden="true" customHeight="false" outlineLevel="2" collapsed="false">
      <c r="A182" s="5" t="s">
        <v>3504</v>
      </c>
      <c r="B182" s="6" t="n">
        <v>36973</v>
      </c>
      <c r="C182" s="7" t="s">
        <v>3505</v>
      </c>
      <c r="D182" s="7" t="s">
        <v>1588</v>
      </c>
      <c r="E182" s="7" t="s">
        <v>3053</v>
      </c>
      <c r="F182" s="8" t="s">
        <v>1600</v>
      </c>
      <c r="G182" s="8" t="n">
        <v>4650</v>
      </c>
    </row>
    <row r="183" customFormat="false" ht="12.75" hidden="true" customHeight="false" outlineLevel="2" collapsed="false">
      <c r="A183" s="5" t="s">
        <v>3498</v>
      </c>
      <c r="B183" s="6" t="n">
        <v>36977</v>
      </c>
      <c r="C183" s="7" t="s">
        <v>3499</v>
      </c>
      <c r="D183" s="7" t="s">
        <v>1588</v>
      </c>
      <c r="E183" s="7" t="s">
        <v>3053</v>
      </c>
      <c r="F183" s="8" t="s">
        <v>1600</v>
      </c>
      <c r="G183" s="8" t="n">
        <v>-300</v>
      </c>
    </row>
    <row r="184" customFormat="false" ht="12.75" hidden="true" customHeight="false" outlineLevel="2" collapsed="false">
      <c r="A184" s="5" t="s">
        <v>3498</v>
      </c>
      <c r="B184" s="6" t="n">
        <v>36977</v>
      </c>
      <c r="C184" s="7" t="s">
        <v>3499</v>
      </c>
      <c r="D184" s="7" t="s">
        <v>1588</v>
      </c>
      <c r="E184" s="7" t="s">
        <v>3053</v>
      </c>
      <c r="F184" s="8" t="s">
        <v>1600</v>
      </c>
      <c r="G184" s="8" t="n">
        <v>9200</v>
      </c>
    </row>
    <row r="185" customFormat="false" ht="12.75" hidden="true" customHeight="false" outlineLevel="2" collapsed="false">
      <c r="A185" s="5" t="s">
        <v>3506</v>
      </c>
      <c r="B185" s="6" t="n">
        <v>36977</v>
      </c>
      <c r="C185" s="7" t="s">
        <v>3505</v>
      </c>
      <c r="D185" s="7" t="s">
        <v>1588</v>
      </c>
      <c r="E185" s="7" t="s">
        <v>3053</v>
      </c>
      <c r="F185" s="8" t="s">
        <v>1600</v>
      </c>
      <c r="G185" s="8" t="n">
        <v>1550</v>
      </c>
    </row>
    <row r="186" customFormat="false" ht="12.75" hidden="true" customHeight="false" outlineLevel="2" collapsed="false">
      <c r="A186" s="5" t="s">
        <v>3507</v>
      </c>
      <c r="B186" s="6" t="n">
        <v>36978</v>
      </c>
      <c r="C186" s="7" t="s">
        <v>3508</v>
      </c>
      <c r="D186" s="7" t="s">
        <v>1588</v>
      </c>
      <c r="E186" s="7" t="s">
        <v>3053</v>
      </c>
      <c r="F186" s="8" t="s">
        <v>1600</v>
      </c>
      <c r="G186" s="8" t="n">
        <v>2000</v>
      </c>
    </row>
    <row r="187" customFormat="false" ht="12.75" hidden="true" customHeight="false" outlineLevel="2" collapsed="false">
      <c r="A187" s="5" t="s">
        <v>3509</v>
      </c>
      <c r="B187" s="6" t="n">
        <v>36978</v>
      </c>
      <c r="C187" s="7" t="s">
        <v>3510</v>
      </c>
      <c r="D187" s="7" t="s">
        <v>1588</v>
      </c>
      <c r="E187" s="7" t="s">
        <v>3053</v>
      </c>
      <c r="F187" s="8" t="s">
        <v>1600</v>
      </c>
      <c r="G187" s="8" t="n">
        <v>22000</v>
      </c>
    </row>
    <row r="188" customFormat="false" ht="12.75" hidden="true" customHeight="false" outlineLevel="2" collapsed="false">
      <c r="A188" s="5" t="s">
        <v>3511</v>
      </c>
      <c r="B188" s="6" t="n">
        <v>36978</v>
      </c>
      <c r="C188" s="7" t="s">
        <v>3510</v>
      </c>
      <c r="D188" s="7" t="s">
        <v>1588</v>
      </c>
      <c r="E188" s="7" t="s">
        <v>3053</v>
      </c>
      <c r="F188" s="8" t="s">
        <v>1600</v>
      </c>
      <c r="G188" s="8" t="n">
        <v>10000</v>
      </c>
    </row>
    <row r="189" customFormat="false" ht="12.75" hidden="true" customHeight="false" outlineLevel="2" collapsed="false">
      <c r="A189" s="5" t="s">
        <v>3512</v>
      </c>
      <c r="B189" s="6" t="n">
        <v>36979</v>
      </c>
      <c r="C189" s="7" t="s">
        <v>3513</v>
      </c>
      <c r="D189" s="7" t="s">
        <v>1588</v>
      </c>
      <c r="E189" s="7" t="s">
        <v>3053</v>
      </c>
      <c r="F189" s="8" t="s">
        <v>1600</v>
      </c>
      <c r="G189" s="8" t="n">
        <v>7500</v>
      </c>
    </row>
    <row r="190" customFormat="false" ht="12.75" hidden="true" customHeight="false" outlineLevel="2" collapsed="false">
      <c r="A190" s="5" t="s">
        <v>3514</v>
      </c>
      <c r="B190" s="6" t="n">
        <v>36980</v>
      </c>
      <c r="C190" s="7" t="s">
        <v>3508</v>
      </c>
      <c r="D190" s="7" t="s">
        <v>1588</v>
      </c>
      <c r="E190" s="7" t="s">
        <v>3053</v>
      </c>
      <c r="F190" s="8" t="s">
        <v>1600</v>
      </c>
      <c r="G190" s="8" t="n">
        <v>2500</v>
      </c>
    </row>
    <row r="191" customFormat="false" ht="12.75" hidden="true" customHeight="false" outlineLevel="2" collapsed="false">
      <c r="A191" s="5" t="s">
        <v>3515</v>
      </c>
      <c r="B191" s="6" t="n">
        <v>36951</v>
      </c>
      <c r="C191" s="7" t="s">
        <v>2385</v>
      </c>
      <c r="D191" s="7" t="s">
        <v>1588</v>
      </c>
      <c r="E191" s="7" t="s">
        <v>3053</v>
      </c>
      <c r="F191" s="8" t="s">
        <v>3302</v>
      </c>
      <c r="G191" s="8" t="n">
        <v>2675</v>
      </c>
    </row>
    <row r="192" customFormat="false" ht="12.75" hidden="true" customHeight="false" outlineLevel="2" collapsed="false">
      <c r="A192" s="5" t="s">
        <v>3431</v>
      </c>
      <c r="B192" s="6" t="n">
        <v>36952</v>
      </c>
      <c r="C192" s="7" t="s">
        <v>1413</v>
      </c>
      <c r="D192" s="7" t="s">
        <v>1588</v>
      </c>
      <c r="E192" s="7" t="s">
        <v>3053</v>
      </c>
      <c r="F192" s="8" t="s">
        <v>3302</v>
      </c>
      <c r="G192" s="8" t="n">
        <v>1500</v>
      </c>
    </row>
    <row r="193" customFormat="false" ht="12.75" hidden="true" customHeight="false" outlineLevel="2" collapsed="false">
      <c r="A193" s="5" t="s">
        <v>3516</v>
      </c>
      <c r="B193" s="6" t="n">
        <v>36962</v>
      </c>
      <c r="C193" s="7" t="s">
        <v>1413</v>
      </c>
      <c r="D193" s="7" t="s">
        <v>1588</v>
      </c>
      <c r="E193" s="7" t="s">
        <v>3053</v>
      </c>
      <c r="F193" s="8" t="s">
        <v>3302</v>
      </c>
      <c r="G193" s="8" t="n">
        <v>0</v>
      </c>
    </row>
    <row r="194" customFormat="false" ht="12.75" hidden="true" customHeight="false" outlineLevel="2" collapsed="false">
      <c r="A194" s="5" t="s">
        <v>3517</v>
      </c>
      <c r="B194" s="6" t="n">
        <v>36973</v>
      </c>
      <c r="C194" s="7" t="s">
        <v>994</v>
      </c>
      <c r="D194" s="7" t="s">
        <v>1588</v>
      </c>
      <c r="E194" s="7" t="s">
        <v>3053</v>
      </c>
      <c r="F194" s="8" t="s">
        <v>961</v>
      </c>
      <c r="G194" s="8" t="n">
        <v>0</v>
      </c>
    </row>
    <row r="195" customFormat="false" ht="12.75" hidden="true" customHeight="false" outlineLevel="2" collapsed="false">
      <c r="A195" s="5" t="s">
        <v>3518</v>
      </c>
      <c r="B195" s="6" t="n">
        <v>36980</v>
      </c>
      <c r="C195" s="7" t="s">
        <v>3519</v>
      </c>
      <c r="D195" s="7" t="s">
        <v>1588</v>
      </c>
      <c r="E195" s="7" t="s">
        <v>3053</v>
      </c>
      <c r="F195" s="8" t="s">
        <v>3520</v>
      </c>
      <c r="G195" s="8" t="n">
        <v>-6310</v>
      </c>
    </row>
    <row r="196" customFormat="false" ht="12.75" hidden="true" customHeight="false" outlineLevel="2" collapsed="false">
      <c r="A196" s="5" t="s">
        <v>3521</v>
      </c>
      <c r="B196" s="6" t="n">
        <v>36963</v>
      </c>
      <c r="C196" s="7" t="s">
        <v>774</v>
      </c>
      <c r="D196" s="7" t="s">
        <v>1588</v>
      </c>
      <c r="E196" s="7" t="s">
        <v>3053</v>
      </c>
      <c r="F196" s="8" t="s">
        <v>1671</v>
      </c>
      <c r="G196" s="8" t="n">
        <v>0</v>
      </c>
    </row>
    <row r="197" customFormat="false" ht="12.75" hidden="true" customHeight="false" outlineLevel="2" collapsed="false">
      <c r="A197" s="5" t="s">
        <v>3522</v>
      </c>
      <c r="B197" s="6" t="n">
        <v>36965</v>
      </c>
      <c r="C197" s="7" t="s">
        <v>774</v>
      </c>
      <c r="D197" s="7" t="s">
        <v>1588</v>
      </c>
      <c r="E197" s="7" t="s">
        <v>3053</v>
      </c>
      <c r="F197" s="8" t="s">
        <v>1671</v>
      </c>
      <c r="G197" s="8" t="n">
        <v>0</v>
      </c>
    </row>
    <row r="198" customFormat="false" ht="12.75" hidden="true" customHeight="false" outlineLevel="2" collapsed="false">
      <c r="A198" s="5" t="s">
        <v>3523</v>
      </c>
      <c r="B198" s="6" t="n">
        <v>36965</v>
      </c>
      <c r="C198" s="7" t="s">
        <v>774</v>
      </c>
      <c r="D198" s="7" t="s">
        <v>1588</v>
      </c>
      <c r="E198" s="7" t="s">
        <v>3053</v>
      </c>
      <c r="F198" s="8" t="s">
        <v>1671</v>
      </c>
      <c r="G198" s="8" t="n">
        <v>1400</v>
      </c>
    </row>
    <row r="199" customFormat="false" ht="12.75" hidden="true" customHeight="false" outlineLevel="2" collapsed="false">
      <c r="A199" s="5" t="s">
        <v>3524</v>
      </c>
      <c r="B199" s="6" t="n">
        <v>36966</v>
      </c>
      <c r="C199" s="7" t="s">
        <v>774</v>
      </c>
      <c r="D199" s="7" t="s">
        <v>1588</v>
      </c>
      <c r="E199" s="7" t="s">
        <v>3053</v>
      </c>
      <c r="F199" s="8" t="s">
        <v>1671</v>
      </c>
      <c r="G199" s="8" t="n">
        <v>54400</v>
      </c>
    </row>
    <row r="200" customFormat="false" ht="12.75" hidden="true" customHeight="false" outlineLevel="2" collapsed="false">
      <c r="A200" s="5" t="s">
        <v>3525</v>
      </c>
      <c r="B200" s="6" t="n">
        <v>36966</v>
      </c>
      <c r="C200" s="7" t="s">
        <v>774</v>
      </c>
      <c r="D200" s="7" t="s">
        <v>1588</v>
      </c>
      <c r="E200" s="7" t="s">
        <v>3053</v>
      </c>
      <c r="F200" s="8" t="s">
        <v>1671</v>
      </c>
      <c r="G200" s="8" t="n">
        <v>33600</v>
      </c>
    </row>
    <row r="201" customFormat="false" ht="12.75" hidden="true" customHeight="false" outlineLevel="2" collapsed="false">
      <c r="A201" s="5" t="s">
        <v>3526</v>
      </c>
      <c r="B201" s="6" t="n">
        <v>36966</v>
      </c>
      <c r="C201" s="7" t="s">
        <v>774</v>
      </c>
      <c r="D201" s="7" t="s">
        <v>1588</v>
      </c>
      <c r="E201" s="7" t="s">
        <v>3053</v>
      </c>
      <c r="F201" s="8" t="s">
        <v>1671</v>
      </c>
      <c r="G201" s="8" t="n">
        <v>0</v>
      </c>
    </row>
    <row r="202" customFormat="false" ht="12.75" hidden="true" customHeight="false" outlineLevel="2" collapsed="false">
      <c r="A202" s="5" t="s">
        <v>3527</v>
      </c>
      <c r="B202" s="6" t="n">
        <v>36966</v>
      </c>
      <c r="C202" s="7" t="s">
        <v>774</v>
      </c>
      <c r="D202" s="7" t="s">
        <v>1588</v>
      </c>
      <c r="E202" s="7" t="s">
        <v>3053</v>
      </c>
      <c r="F202" s="8" t="s">
        <v>1671</v>
      </c>
      <c r="G202" s="8" t="n">
        <v>0</v>
      </c>
    </row>
    <row r="203" customFormat="false" ht="12.75" hidden="true" customHeight="false" outlineLevel="2" collapsed="false">
      <c r="A203" s="5" t="s">
        <v>3528</v>
      </c>
      <c r="B203" s="6" t="n">
        <v>36969</v>
      </c>
      <c r="C203" s="7" t="s">
        <v>774</v>
      </c>
      <c r="D203" s="7" t="s">
        <v>1588</v>
      </c>
      <c r="E203" s="7" t="s">
        <v>3053</v>
      </c>
      <c r="F203" s="8" t="s">
        <v>1671</v>
      </c>
      <c r="G203" s="8" t="n">
        <v>27900</v>
      </c>
    </row>
    <row r="204" customFormat="false" ht="12.75" hidden="true" customHeight="false" outlineLevel="2" collapsed="false">
      <c r="A204" s="5" t="s">
        <v>3529</v>
      </c>
      <c r="B204" s="6" t="n">
        <v>36969</v>
      </c>
      <c r="C204" s="7" t="s">
        <v>1413</v>
      </c>
      <c r="D204" s="7" t="s">
        <v>1588</v>
      </c>
      <c r="E204" s="7" t="s">
        <v>3053</v>
      </c>
      <c r="F204" s="8" t="s">
        <v>1671</v>
      </c>
      <c r="G204" s="8" t="n">
        <v>0</v>
      </c>
    </row>
    <row r="205" customFormat="false" ht="12.75" hidden="true" customHeight="false" outlineLevel="2" collapsed="false">
      <c r="A205" s="5" t="s">
        <v>3530</v>
      </c>
      <c r="B205" s="6" t="n">
        <v>36969</v>
      </c>
      <c r="C205" s="7" t="s">
        <v>774</v>
      </c>
      <c r="D205" s="7" t="s">
        <v>1588</v>
      </c>
      <c r="E205" s="7" t="s">
        <v>3053</v>
      </c>
      <c r="F205" s="8" t="s">
        <v>1671</v>
      </c>
      <c r="G205" s="8" t="n">
        <v>0</v>
      </c>
    </row>
    <row r="206" customFormat="false" ht="12.75" hidden="true" customHeight="false" outlineLevel="2" collapsed="false">
      <c r="A206" s="5" t="s">
        <v>3531</v>
      </c>
      <c r="B206" s="6" t="n">
        <v>36970</v>
      </c>
      <c r="C206" s="7" t="s">
        <v>774</v>
      </c>
      <c r="D206" s="7" t="s">
        <v>1588</v>
      </c>
      <c r="E206" s="7" t="s">
        <v>3053</v>
      </c>
      <c r="F206" s="8" t="s">
        <v>1671</v>
      </c>
      <c r="G206" s="8" t="n">
        <v>0</v>
      </c>
    </row>
    <row r="207" customFormat="false" ht="12.75" hidden="true" customHeight="false" outlineLevel="2" collapsed="false">
      <c r="A207" s="5" t="s">
        <v>3532</v>
      </c>
      <c r="B207" s="6" t="n">
        <v>36970</v>
      </c>
      <c r="C207" s="7" t="s">
        <v>774</v>
      </c>
      <c r="D207" s="7" t="s">
        <v>1588</v>
      </c>
      <c r="E207" s="7" t="s">
        <v>3053</v>
      </c>
      <c r="F207" s="8" t="s">
        <v>1671</v>
      </c>
      <c r="G207" s="8" t="n">
        <v>0</v>
      </c>
    </row>
    <row r="208" customFormat="false" ht="12.75" hidden="true" customHeight="false" outlineLevel="2" collapsed="false">
      <c r="A208" s="5" t="s">
        <v>3533</v>
      </c>
      <c r="B208" s="6" t="n">
        <v>36970</v>
      </c>
      <c r="C208" s="7" t="s">
        <v>774</v>
      </c>
      <c r="D208" s="7" t="s">
        <v>1588</v>
      </c>
      <c r="E208" s="7" t="s">
        <v>3053</v>
      </c>
      <c r="F208" s="8" t="s">
        <v>1671</v>
      </c>
      <c r="G208" s="8" t="n">
        <v>1900</v>
      </c>
    </row>
    <row r="209" customFormat="false" ht="12.75" hidden="true" customHeight="false" outlineLevel="2" collapsed="false">
      <c r="A209" s="5" t="s">
        <v>3534</v>
      </c>
      <c r="B209" s="6" t="n">
        <v>36970</v>
      </c>
      <c r="C209" s="7" t="s">
        <v>774</v>
      </c>
      <c r="D209" s="7" t="s">
        <v>1588</v>
      </c>
      <c r="E209" s="7" t="s">
        <v>3053</v>
      </c>
      <c r="F209" s="8" t="s">
        <v>1671</v>
      </c>
      <c r="G209" s="8" t="n">
        <v>0</v>
      </c>
    </row>
    <row r="210" customFormat="false" ht="12.75" hidden="true" customHeight="false" outlineLevel="2" collapsed="false">
      <c r="A210" s="5" t="s">
        <v>3535</v>
      </c>
      <c r="B210" s="6" t="n">
        <v>36976</v>
      </c>
      <c r="C210" s="7" t="s">
        <v>774</v>
      </c>
      <c r="D210" s="7" t="s">
        <v>1588</v>
      </c>
      <c r="E210" s="7" t="s">
        <v>3053</v>
      </c>
      <c r="F210" s="8" t="s">
        <v>1671</v>
      </c>
      <c r="G210" s="8" t="n">
        <v>1300</v>
      </c>
    </row>
    <row r="211" customFormat="false" ht="12.75" hidden="true" customHeight="false" outlineLevel="2" collapsed="false">
      <c r="A211" s="5" t="s">
        <v>3536</v>
      </c>
      <c r="B211" s="6" t="n">
        <v>36980</v>
      </c>
      <c r="C211" s="7" t="s">
        <v>774</v>
      </c>
      <c r="D211" s="7" t="s">
        <v>1588</v>
      </c>
      <c r="E211" s="7" t="s">
        <v>3053</v>
      </c>
      <c r="F211" s="8" t="s">
        <v>1671</v>
      </c>
      <c r="G211" s="8" t="n">
        <v>75</v>
      </c>
    </row>
    <row r="212" customFormat="false" ht="12.75" hidden="true" customHeight="false" outlineLevel="2" collapsed="false">
      <c r="A212" s="5" t="s">
        <v>3537</v>
      </c>
      <c r="B212" s="6" t="n">
        <v>36951</v>
      </c>
      <c r="C212" s="7" t="s">
        <v>243</v>
      </c>
      <c r="D212" s="7" t="s">
        <v>1588</v>
      </c>
      <c r="E212" s="7" t="s">
        <v>3053</v>
      </c>
      <c r="F212" s="8" t="s">
        <v>1631</v>
      </c>
      <c r="G212" s="8" t="n">
        <v>1500</v>
      </c>
    </row>
    <row r="213" customFormat="false" ht="12.75" hidden="true" customHeight="false" outlineLevel="2" collapsed="false">
      <c r="A213" s="5" t="s">
        <v>3538</v>
      </c>
      <c r="B213" s="6" t="n">
        <v>36952</v>
      </c>
      <c r="C213" s="7" t="s">
        <v>774</v>
      </c>
      <c r="D213" s="7" t="s">
        <v>1588</v>
      </c>
      <c r="E213" s="7" t="s">
        <v>3053</v>
      </c>
      <c r="F213" s="8" t="s">
        <v>1631</v>
      </c>
      <c r="G213" s="8" t="n">
        <v>0</v>
      </c>
    </row>
    <row r="214" customFormat="false" ht="12.75" hidden="true" customHeight="false" outlineLevel="2" collapsed="false">
      <c r="A214" s="5" t="s">
        <v>3539</v>
      </c>
      <c r="B214" s="6" t="n">
        <v>36955</v>
      </c>
      <c r="C214" s="7" t="s">
        <v>243</v>
      </c>
      <c r="D214" s="7" t="s">
        <v>1588</v>
      </c>
      <c r="E214" s="7" t="s">
        <v>3053</v>
      </c>
      <c r="F214" s="8" t="s">
        <v>1631</v>
      </c>
      <c r="G214" s="8" t="n">
        <v>0</v>
      </c>
    </row>
    <row r="215" customFormat="false" ht="12.75" hidden="true" customHeight="false" outlineLevel="2" collapsed="false">
      <c r="A215" s="5" t="s">
        <v>3540</v>
      </c>
      <c r="B215" s="6" t="n">
        <v>36956</v>
      </c>
      <c r="C215" s="7" t="s">
        <v>243</v>
      </c>
      <c r="D215" s="7" t="s">
        <v>1588</v>
      </c>
      <c r="E215" s="7" t="s">
        <v>3053</v>
      </c>
      <c r="F215" s="8" t="s">
        <v>1631</v>
      </c>
      <c r="G215" s="8" t="n">
        <v>0</v>
      </c>
    </row>
    <row r="216" customFormat="false" ht="12.75" hidden="true" customHeight="false" outlineLevel="2" collapsed="false">
      <c r="A216" s="5" t="s">
        <v>3541</v>
      </c>
      <c r="B216" s="6" t="n">
        <v>36958</v>
      </c>
      <c r="C216" s="7" t="s">
        <v>774</v>
      </c>
      <c r="D216" s="7" t="s">
        <v>1588</v>
      </c>
      <c r="E216" s="7" t="s">
        <v>3053</v>
      </c>
      <c r="F216" s="8" t="s">
        <v>1631</v>
      </c>
      <c r="G216" s="8" t="n">
        <v>12000</v>
      </c>
    </row>
    <row r="217" customFormat="false" ht="12.75" hidden="true" customHeight="false" outlineLevel="2" collapsed="false">
      <c r="A217" s="5" t="s">
        <v>3542</v>
      </c>
      <c r="B217" s="6" t="n">
        <v>36958</v>
      </c>
      <c r="C217" s="7" t="s">
        <v>243</v>
      </c>
      <c r="D217" s="7" t="s">
        <v>1588</v>
      </c>
      <c r="E217" s="7" t="s">
        <v>3053</v>
      </c>
      <c r="F217" s="8" t="s">
        <v>1631</v>
      </c>
      <c r="G217" s="8" t="n">
        <v>2275</v>
      </c>
    </row>
    <row r="218" customFormat="false" ht="12.75" hidden="true" customHeight="false" outlineLevel="2" collapsed="false">
      <c r="A218" s="5" t="s">
        <v>3543</v>
      </c>
      <c r="B218" s="6" t="n">
        <v>36959</v>
      </c>
      <c r="C218" s="7" t="s">
        <v>774</v>
      </c>
      <c r="D218" s="7" t="s">
        <v>1588</v>
      </c>
      <c r="E218" s="7" t="s">
        <v>3053</v>
      </c>
      <c r="F218" s="8" t="s">
        <v>1631</v>
      </c>
      <c r="G218" s="8" t="n">
        <v>0</v>
      </c>
    </row>
    <row r="219" customFormat="false" ht="12.75" hidden="true" customHeight="false" outlineLevel="2" collapsed="false">
      <c r="A219" s="5" t="s">
        <v>3544</v>
      </c>
      <c r="B219" s="6" t="n">
        <v>36959</v>
      </c>
      <c r="C219" s="7" t="s">
        <v>243</v>
      </c>
      <c r="D219" s="7" t="s">
        <v>1588</v>
      </c>
      <c r="E219" s="7" t="s">
        <v>3053</v>
      </c>
      <c r="F219" s="8" t="s">
        <v>1631</v>
      </c>
      <c r="G219" s="8" t="n">
        <v>0</v>
      </c>
    </row>
    <row r="220" customFormat="false" ht="12.75" hidden="true" customHeight="false" outlineLevel="2" collapsed="false">
      <c r="A220" s="5" t="s">
        <v>3545</v>
      </c>
      <c r="B220" s="6" t="n">
        <v>36962</v>
      </c>
      <c r="C220" s="7" t="s">
        <v>243</v>
      </c>
      <c r="D220" s="7" t="s">
        <v>1588</v>
      </c>
      <c r="E220" s="7" t="s">
        <v>3053</v>
      </c>
      <c r="F220" s="8" t="s">
        <v>1631</v>
      </c>
      <c r="G220" s="8" t="n">
        <v>1500</v>
      </c>
    </row>
    <row r="221" customFormat="false" ht="12.75" hidden="true" customHeight="false" outlineLevel="2" collapsed="false">
      <c r="A221" s="5" t="s">
        <v>3546</v>
      </c>
      <c r="B221" s="6" t="n">
        <v>36962</v>
      </c>
      <c r="C221" s="7" t="s">
        <v>243</v>
      </c>
      <c r="D221" s="7" t="s">
        <v>1588</v>
      </c>
      <c r="E221" s="7" t="s">
        <v>3053</v>
      </c>
      <c r="F221" s="8" t="s">
        <v>1631</v>
      </c>
      <c r="G221" s="8" t="n">
        <v>0</v>
      </c>
    </row>
    <row r="222" customFormat="false" ht="12.75" hidden="true" customHeight="false" outlineLevel="2" collapsed="false">
      <c r="A222" s="5" t="s">
        <v>3547</v>
      </c>
      <c r="B222" s="6" t="n">
        <v>36964</v>
      </c>
      <c r="C222" s="7" t="s">
        <v>1413</v>
      </c>
      <c r="D222" s="7" t="s">
        <v>1588</v>
      </c>
      <c r="E222" s="7" t="s">
        <v>3053</v>
      </c>
      <c r="F222" s="8" t="s">
        <v>1631</v>
      </c>
      <c r="G222" s="8" t="n">
        <v>1000</v>
      </c>
    </row>
    <row r="223" customFormat="false" ht="12.75" hidden="true" customHeight="false" outlineLevel="2" collapsed="false">
      <c r="A223" s="5" t="s">
        <v>3548</v>
      </c>
      <c r="B223" s="6" t="n">
        <v>36964</v>
      </c>
      <c r="C223" s="7" t="s">
        <v>243</v>
      </c>
      <c r="D223" s="7" t="s">
        <v>1588</v>
      </c>
      <c r="E223" s="7" t="s">
        <v>3053</v>
      </c>
      <c r="F223" s="8" t="s">
        <v>1631</v>
      </c>
      <c r="G223" s="8" t="n">
        <v>3850</v>
      </c>
    </row>
    <row r="224" customFormat="false" ht="12.75" hidden="true" customHeight="false" outlineLevel="2" collapsed="false">
      <c r="A224" s="5" t="s">
        <v>3549</v>
      </c>
      <c r="B224" s="6" t="n">
        <v>36964</v>
      </c>
      <c r="C224" s="7" t="s">
        <v>1413</v>
      </c>
      <c r="D224" s="7" t="s">
        <v>1588</v>
      </c>
      <c r="E224" s="7" t="s">
        <v>3053</v>
      </c>
      <c r="F224" s="8" t="s">
        <v>1631</v>
      </c>
      <c r="G224" s="8" t="n">
        <v>0</v>
      </c>
    </row>
    <row r="225" customFormat="false" ht="12.75" hidden="true" customHeight="false" outlineLevel="2" collapsed="false">
      <c r="A225" s="5" t="s">
        <v>3550</v>
      </c>
      <c r="B225" s="6" t="n">
        <v>36966</v>
      </c>
      <c r="C225" s="7" t="s">
        <v>243</v>
      </c>
      <c r="D225" s="7" t="s">
        <v>1588</v>
      </c>
      <c r="E225" s="7" t="s">
        <v>3053</v>
      </c>
      <c r="F225" s="8" t="s">
        <v>1631</v>
      </c>
      <c r="G225" s="8" t="n">
        <v>0</v>
      </c>
    </row>
    <row r="226" customFormat="false" ht="12.75" hidden="true" customHeight="false" outlineLevel="2" collapsed="false">
      <c r="A226" s="5" t="s">
        <v>3551</v>
      </c>
      <c r="B226" s="6" t="n">
        <v>36966</v>
      </c>
      <c r="C226" s="7" t="s">
        <v>3552</v>
      </c>
      <c r="D226" s="7" t="s">
        <v>1588</v>
      </c>
      <c r="E226" s="7" t="s">
        <v>3053</v>
      </c>
      <c r="F226" s="8" t="s">
        <v>1631</v>
      </c>
      <c r="G226" s="8" t="n">
        <v>1000</v>
      </c>
    </row>
    <row r="227" customFormat="false" ht="12.75" hidden="true" customHeight="false" outlineLevel="2" collapsed="false">
      <c r="A227" s="5" t="s">
        <v>3553</v>
      </c>
      <c r="B227" s="6" t="n">
        <v>36969</v>
      </c>
      <c r="C227" s="7" t="s">
        <v>2029</v>
      </c>
      <c r="D227" s="7" t="s">
        <v>1588</v>
      </c>
      <c r="E227" s="7" t="s">
        <v>3053</v>
      </c>
      <c r="F227" s="8" t="s">
        <v>1631</v>
      </c>
      <c r="G227" s="8" t="n">
        <v>15450</v>
      </c>
    </row>
    <row r="228" customFormat="false" ht="12.75" hidden="true" customHeight="false" outlineLevel="2" collapsed="false">
      <c r="A228" s="5" t="s">
        <v>3456</v>
      </c>
      <c r="B228" s="6" t="n">
        <v>36970</v>
      </c>
      <c r="C228" s="7" t="s">
        <v>1663</v>
      </c>
      <c r="D228" s="7" t="s">
        <v>1588</v>
      </c>
      <c r="E228" s="7" t="s">
        <v>3053</v>
      </c>
      <c r="F228" s="8" t="s">
        <v>1631</v>
      </c>
      <c r="G228" s="8" t="n">
        <v>2400</v>
      </c>
    </row>
    <row r="229" customFormat="false" ht="12.75" hidden="true" customHeight="false" outlineLevel="2" collapsed="false">
      <c r="A229" s="5" t="s">
        <v>3456</v>
      </c>
      <c r="B229" s="6" t="n">
        <v>36970</v>
      </c>
      <c r="C229" s="7" t="s">
        <v>1663</v>
      </c>
      <c r="D229" s="7" t="s">
        <v>1588</v>
      </c>
      <c r="E229" s="7" t="s">
        <v>3053</v>
      </c>
      <c r="F229" s="8" t="s">
        <v>1631</v>
      </c>
      <c r="G229" s="8" t="n">
        <v>0</v>
      </c>
    </row>
    <row r="230" customFormat="false" ht="12.75" hidden="true" customHeight="false" outlineLevel="2" collapsed="false">
      <c r="A230" s="5" t="s">
        <v>3456</v>
      </c>
      <c r="B230" s="6" t="n">
        <v>36970</v>
      </c>
      <c r="C230" s="7" t="s">
        <v>1663</v>
      </c>
      <c r="D230" s="7" t="s">
        <v>1588</v>
      </c>
      <c r="E230" s="7" t="s">
        <v>3053</v>
      </c>
      <c r="F230" s="8" t="s">
        <v>1631</v>
      </c>
      <c r="G230" s="8" t="n">
        <v>1200</v>
      </c>
    </row>
    <row r="231" customFormat="false" ht="12.75" hidden="true" customHeight="false" outlineLevel="2" collapsed="false">
      <c r="A231" s="5" t="s">
        <v>3456</v>
      </c>
      <c r="B231" s="6" t="n">
        <v>36970</v>
      </c>
      <c r="C231" s="7" t="s">
        <v>1663</v>
      </c>
      <c r="D231" s="7" t="s">
        <v>1588</v>
      </c>
      <c r="E231" s="7" t="s">
        <v>3053</v>
      </c>
      <c r="F231" s="8" t="s">
        <v>1631</v>
      </c>
      <c r="G231" s="8" t="n">
        <v>0</v>
      </c>
    </row>
    <row r="232" customFormat="false" ht="12.75" hidden="true" customHeight="false" outlineLevel="2" collapsed="false">
      <c r="A232" s="5" t="s">
        <v>3550</v>
      </c>
      <c r="B232" s="6" t="n">
        <v>36970</v>
      </c>
      <c r="C232" s="7" t="s">
        <v>243</v>
      </c>
      <c r="D232" s="7" t="s">
        <v>1588</v>
      </c>
      <c r="E232" s="7" t="s">
        <v>3053</v>
      </c>
      <c r="F232" s="8" t="s">
        <v>1631</v>
      </c>
      <c r="G232" s="8" t="n">
        <v>1150</v>
      </c>
    </row>
    <row r="233" customFormat="false" ht="12.75" hidden="true" customHeight="false" outlineLevel="2" collapsed="false">
      <c r="A233" s="5" t="s">
        <v>3554</v>
      </c>
      <c r="B233" s="6" t="n">
        <v>36972</v>
      </c>
      <c r="C233" s="7" t="s">
        <v>3555</v>
      </c>
      <c r="D233" s="7" t="s">
        <v>1588</v>
      </c>
      <c r="E233" s="7" t="s">
        <v>3053</v>
      </c>
      <c r="F233" s="8" t="s">
        <v>1631</v>
      </c>
      <c r="G233" s="8" t="n">
        <v>16200</v>
      </c>
    </row>
    <row r="234" customFormat="false" ht="12.75" hidden="true" customHeight="false" outlineLevel="2" collapsed="false">
      <c r="A234" s="5" t="s">
        <v>3556</v>
      </c>
      <c r="B234" s="6" t="n">
        <v>36972</v>
      </c>
      <c r="C234" s="7" t="s">
        <v>3555</v>
      </c>
      <c r="D234" s="7" t="s">
        <v>1588</v>
      </c>
      <c r="E234" s="7" t="s">
        <v>3053</v>
      </c>
      <c r="F234" s="8" t="s">
        <v>1631</v>
      </c>
      <c r="G234" s="8" t="n">
        <v>35500</v>
      </c>
    </row>
    <row r="235" customFormat="false" ht="12.75" hidden="true" customHeight="false" outlineLevel="2" collapsed="false">
      <c r="A235" s="5" t="s">
        <v>3554</v>
      </c>
      <c r="B235" s="6" t="n">
        <v>36977</v>
      </c>
      <c r="C235" s="7" t="s">
        <v>3555</v>
      </c>
      <c r="D235" s="7" t="s">
        <v>1588</v>
      </c>
      <c r="E235" s="7" t="s">
        <v>3053</v>
      </c>
      <c r="F235" s="8" t="s">
        <v>1631</v>
      </c>
      <c r="G235" s="8" t="n">
        <v>-16200</v>
      </c>
    </row>
    <row r="236" customFormat="false" ht="12.75" hidden="true" customHeight="false" outlineLevel="2" collapsed="false">
      <c r="A236" s="5" t="s">
        <v>3554</v>
      </c>
      <c r="B236" s="6" t="n">
        <v>36977</v>
      </c>
      <c r="C236" s="7" t="s">
        <v>3555</v>
      </c>
      <c r="D236" s="7" t="s">
        <v>1588</v>
      </c>
      <c r="E236" s="7" t="s">
        <v>3053</v>
      </c>
      <c r="F236" s="8" t="s">
        <v>1631</v>
      </c>
      <c r="G236" s="8" t="n">
        <v>16800</v>
      </c>
    </row>
    <row r="237" customFormat="false" ht="12.75" hidden="true" customHeight="false" outlineLevel="2" collapsed="false">
      <c r="A237" s="5" t="s">
        <v>3456</v>
      </c>
      <c r="B237" s="6" t="n">
        <v>36977</v>
      </c>
      <c r="C237" s="7" t="s">
        <v>3555</v>
      </c>
      <c r="D237" s="7" t="s">
        <v>1588</v>
      </c>
      <c r="E237" s="7" t="s">
        <v>3053</v>
      </c>
      <c r="F237" s="8" t="s">
        <v>1631</v>
      </c>
      <c r="G237" s="8" t="n">
        <v>4800</v>
      </c>
    </row>
    <row r="238" customFormat="false" ht="12.75" hidden="true" customHeight="false" outlineLevel="2" collapsed="false">
      <c r="A238" s="5" t="s">
        <v>3557</v>
      </c>
      <c r="B238" s="6" t="n">
        <v>36977</v>
      </c>
      <c r="C238" s="7" t="s">
        <v>243</v>
      </c>
      <c r="D238" s="7" t="s">
        <v>1588</v>
      </c>
      <c r="E238" s="7" t="s">
        <v>3053</v>
      </c>
      <c r="F238" s="8" t="s">
        <v>1631</v>
      </c>
      <c r="G238" s="8" t="n">
        <v>-7500</v>
      </c>
    </row>
    <row r="239" customFormat="false" ht="12.75" hidden="true" customHeight="false" outlineLevel="2" collapsed="false">
      <c r="A239" s="5" t="s">
        <v>3558</v>
      </c>
      <c r="B239" s="6" t="n">
        <v>36977</v>
      </c>
      <c r="C239" s="7" t="s">
        <v>243</v>
      </c>
      <c r="D239" s="7" t="s">
        <v>1588</v>
      </c>
      <c r="E239" s="7" t="s">
        <v>3053</v>
      </c>
      <c r="F239" s="8" t="s">
        <v>1631</v>
      </c>
      <c r="G239" s="8" t="n">
        <v>1500</v>
      </c>
    </row>
    <row r="240" customFormat="false" ht="12.75" hidden="true" customHeight="false" outlineLevel="2" collapsed="false">
      <c r="A240" s="5" t="s">
        <v>3559</v>
      </c>
      <c r="B240" s="6" t="n">
        <v>36977</v>
      </c>
      <c r="C240" s="7" t="s">
        <v>3560</v>
      </c>
      <c r="D240" s="7" t="s">
        <v>1588</v>
      </c>
      <c r="E240" s="7" t="s">
        <v>3053</v>
      </c>
      <c r="F240" s="8" t="s">
        <v>1631</v>
      </c>
      <c r="G240" s="8" t="n">
        <v>1500</v>
      </c>
    </row>
    <row r="241" customFormat="false" ht="12.75" hidden="true" customHeight="false" outlineLevel="2" collapsed="false">
      <c r="A241" s="5" t="s">
        <v>3561</v>
      </c>
      <c r="B241" s="6" t="n">
        <v>36978</v>
      </c>
      <c r="C241" s="7" t="s">
        <v>1862</v>
      </c>
      <c r="D241" s="7" t="s">
        <v>1588</v>
      </c>
      <c r="E241" s="7" t="s">
        <v>3053</v>
      </c>
      <c r="F241" s="8" t="s">
        <v>1631</v>
      </c>
      <c r="G241" s="8" t="n">
        <v>50000</v>
      </c>
    </row>
    <row r="242" customFormat="false" ht="12.75" hidden="true" customHeight="false" outlineLevel="2" collapsed="false">
      <c r="A242" s="5" t="s">
        <v>3405</v>
      </c>
      <c r="B242" s="6" t="n">
        <v>36980</v>
      </c>
      <c r="C242" s="7" t="s">
        <v>3406</v>
      </c>
      <c r="D242" s="7" t="s">
        <v>1588</v>
      </c>
      <c r="E242" s="7" t="s">
        <v>3053</v>
      </c>
      <c r="F242" s="8" t="s">
        <v>1631</v>
      </c>
      <c r="G242" s="8" t="n">
        <v>3054</v>
      </c>
    </row>
    <row r="243" customFormat="false" ht="12.75" hidden="true" customHeight="false" outlineLevel="2" collapsed="false">
      <c r="A243" s="5" t="s">
        <v>3562</v>
      </c>
      <c r="B243" s="6" t="n">
        <v>36980</v>
      </c>
      <c r="C243" s="7" t="s">
        <v>774</v>
      </c>
      <c r="D243" s="7" t="s">
        <v>1588</v>
      </c>
      <c r="E243" s="7" t="s">
        <v>3053</v>
      </c>
      <c r="F243" s="8" t="s">
        <v>1631</v>
      </c>
      <c r="G243" s="8" t="n">
        <v>0</v>
      </c>
    </row>
    <row r="244" customFormat="false" ht="12.75" hidden="true" customHeight="false" outlineLevel="2" collapsed="false">
      <c r="A244" s="5" t="s">
        <v>3563</v>
      </c>
      <c r="B244" s="6" t="n">
        <v>36959</v>
      </c>
      <c r="C244" s="7" t="s">
        <v>3564</v>
      </c>
      <c r="D244" s="7" t="s">
        <v>1588</v>
      </c>
      <c r="E244" s="7" t="s">
        <v>3053</v>
      </c>
      <c r="F244" s="8" t="s">
        <v>1659</v>
      </c>
      <c r="G244" s="8" t="n">
        <v>18250</v>
      </c>
    </row>
    <row r="245" customFormat="false" ht="12.75" hidden="true" customHeight="false" outlineLevel="2" collapsed="false">
      <c r="A245" s="5" t="s">
        <v>3565</v>
      </c>
      <c r="B245" s="6" t="n">
        <v>36959</v>
      </c>
      <c r="C245" s="7" t="s">
        <v>1413</v>
      </c>
      <c r="D245" s="7" t="s">
        <v>1588</v>
      </c>
      <c r="E245" s="7" t="s">
        <v>3053</v>
      </c>
      <c r="F245" s="8" t="s">
        <v>1659</v>
      </c>
      <c r="G245" s="8" t="n">
        <v>0</v>
      </c>
    </row>
    <row r="246" customFormat="false" ht="12.75" hidden="true" customHeight="false" outlineLevel="2" collapsed="false">
      <c r="A246" s="5" t="s">
        <v>3566</v>
      </c>
      <c r="B246" s="6" t="n">
        <v>36963</v>
      </c>
      <c r="C246" s="7" t="s">
        <v>774</v>
      </c>
      <c r="D246" s="7" t="s">
        <v>1588</v>
      </c>
      <c r="E246" s="7" t="s">
        <v>3053</v>
      </c>
      <c r="F246" s="8" t="s">
        <v>1659</v>
      </c>
      <c r="G246" s="8" t="n">
        <v>135000</v>
      </c>
    </row>
    <row r="247" customFormat="false" ht="12.75" hidden="true" customHeight="false" outlineLevel="2" collapsed="false">
      <c r="A247" s="5" t="s">
        <v>3567</v>
      </c>
      <c r="B247" s="6" t="n">
        <v>36970</v>
      </c>
      <c r="C247" s="7" t="s">
        <v>3568</v>
      </c>
      <c r="D247" s="7" t="s">
        <v>1588</v>
      </c>
      <c r="E247" s="7" t="s">
        <v>3053</v>
      </c>
      <c r="F247" s="8" t="s">
        <v>1659</v>
      </c>
      <c r="G247" s="8" t="n">
        <v>6000</v>
      </c>
    </row>
    <row r="248" customFormat="false" ht="12.75" hidden="true" customHeight="false" outlineLevel="2" collapsed="false">
      <c r="A248" s="5" t="s">
        <v>3569</v>
      </c>
      <c r="B248" s="6" t="n">
        <v>36970</v>
      </c>
      <c r="C248" s="7" t="s">
        <v>3568</v>
      </c>
      <c r="D248" s="7" t="s">
        <v>1588</v>
      </c>
      <c r="E248" s="7" t="s">
        <v>3053</v>
      </c>
      <c r="F248" s="8" t="s">
        <v>1659</v>
      </c>
      <c r="G248" s="8" t="n">
        <v>6000</v>
      </c>
    </row>
    <row r="249" customFormat="false" ht="12.75" hidden="true" customHeight="false" outlineLevel="2" collapsed="false">
      <c r="A249" s="5" t="s">
        <v>3570</v>
      </c>
      <c r="B249" s="6" t="n">
        <v>36970</v>
      </c>
      <c r="C249" s="7" t="s">
        <v>3571</v>
      </c>
      <c r="D249" s="7" t="s">
        <v>1588</v>
      </c>
      <c r="E249" s="7" t="s">
        <v>3053</v>
      </c>
      <c r="F249" s="8" t="s">
        <v>1659</v>
      </c>
      <c r="G249" s="8" t="n">
        <v>600</v>
      </c>
    </row>
    <row r="250" customFormat="false" ht="12.75" hidden="true" customHeight="false" outlineLevel="2" collapsed="false">
      <c r="A250" s="5" t="s">
        <v>3570</v>
      </c>
      <c r="B250" s="6" t="n">
        <v>36971</v>
      </c>
      <c r="C250" s="7" t="s">
        <v>3571</v>
      </c>
      <c r="D250" s="7" t="s">
        <v>1588</v>
      </c>
      <c r="E250" s="7" t="s">
        <v>3053</v>
      </c>
      <c r="F250" s="8" t="s">
        <v>1659</v>
      </c>
      <c r="G250" s="8" t="n">
        <v>-600</v>
      </c>
    </row>
    <row r="251" customFormat="false" ht="12.75" hidden="true" customHeight="false" outlineLevel="2" collapsed="false">
      <c r="A251" s="5" t="s">
        <v>3570</v>
      </c>
      <c r="B251" s="6" t="n">
        <v>36971</v>
      </c>
      <c r="C251" s="7" t="s">
        <v>3571</v>
      </c>
      <c r="D251" s="7" t="s">
        <v>1588</v>
      </c>
      <c r="E251" s="7" t="s">
        <v>3053</v>
      </c>
      <c r="F251" s="8" t="s">
        <v>1659</v>
      </c>
      <c r="G251" s="8" t="n">
        <v>18100</v>
      </c>
    </row>
    <row r="252" customFormat="false" ht="12.75" hidden="true" customHeight="false" outlineLevel="2" collapsed="false">
      <c r="A252" s="5" t="s">
        <v>3572</v>
      </c>
      <c r="B252" s="6" t="n">
        <v>36972</v>
      </c>
      <c r="C252" s="7" t="s">
        <v>774</v>
      </c>
      <c r="D252" s="7" t="s">
        <v>1588</v>
      </c>
      <c r="E252" s="7" t="s">
        <v>3053</v>
      </c>
      <c r="F252" s="8" t="s">
        <v>1659</v>
      </c>
      <c r="G252" s="8" t="n">
        <v>4000</v>
      </c>
    </row>
    <row r="253" customFormat="false" ht="12.75" hidden="true" customHeight="false" outlineLevel="2" collapsed="false">
      <c r="A253" s="5" t="s">
        <v>3573</v>
      </c>
      <c r="B253" s="6" t="n">
        <v>36972</v>
      </c>
      <c r="C253" s="7" t="s">
        <v>3574</v>
      </c>
      <c r="D253" s="7" t="s">
        <v>1588</v>
      </c>
      <c r="E253" s="7" t="s">
        <v>3053</v>
      </c>
      <c r="F253" s="8" t="s">
        <v>1659</v>
      </c>
      <c r="G253" s="8" t="n">
        <v>10200</v>
      </c>
    </row>
    <row r="254" customFormat="false" ht="12.75" hidden="true" customHeight="false" outlineLevel="2" collapsed="false">
      <c r="A254" s="5" t="s">
        <v>3575</v>
      </c>
      <c r="B254" s="6" t="n">
        <v>36973</v>
      </c>
      <c r="C254" s="7" t="s">
        <v>3576</v>
      </c>
      <c r="D254" s="7" t="s">
        <v>1588</v>
      </c>
      <c r="E254" s="7" t="s">
        <v>3053</v>
      </c>
      <c r="F254" s="8" t="s">
        <v>1659</v>
      </c>
      <c r="G254" s="8" t="n">
        <v>45020</v>
      </c>
    </row>
    <row r="255" customFormat="false" ht="12.75" hidden="true" customHeight="false" outlineLevel="2" collapsed="false">
      <c r="A255" s="5" t="s">
        <v>3575</v>
      </c>
      <c r="B255" s="6" t="n">
        <v>36977</v>
      </c>
      <c r="C255" s="7" t="s">
        <v>3576</v>
      </c>
      <c r="D255" s="7" t="s">
        <v>1588</v>
      </c>
      <c r="E255" s="7" t="s">
        <v>3053</v>
      </c>
      <c r="F255" s="8" t="s">
        <v>1659</v>
      </c>
      <c r="G255" s="8" t="n">
        <v>-45020</v>
      </c>
    </row>
    <row r="256" customFormat="false" ht="12.75" hidden="true" customHeight="false" outlineLevel="2" collapsed="false">
      <c r="A256" s="5" t="s">
        <v>3575</v>
      </c>
      <c r="B256" s="6" t="n">
        <v>36977</v>
      </c>
      <c r="C256" s="7" t="s">
        <v>3576</v>
      </c>
      <c r="D256" s="7" t="s">
        <v>1588</v>
      </c>
      <c r="E256" s="7" t="s">
        <v>3053</v>
      </c>
      <c r="F256" s="8" t="s">
        <v>1659</v>
      </c>
      <c r="G256" s="8" t="n">
        <v>49860</v>
      </c>
    </row>
    <row r="257" customFormat="false" ht="12.75" hidden="true" customHeight="false" outlineLevel="2" collapsed="false">
      <c r="A257" s="5" t="s">
        <v>3577</v>
      </c>
      <c r="B257" s="6" t="n">
        <v>36977</v>
      </c>
      <c r="C257" s="7" t="s">
        <v>3578</v>
      </c>
      <c r="D257" s="7" t="s">
        <v>1588</v>
      </c>
      <c r="E257" s="7" t="s">
        <v>3053</v>
      </c>
      <c r="F257" s="8" t="s">
        <v>1659</v>
      </c>
      <c r="G257" s="8" t="n">
        <v>200</v>
      </c>
    </row>
    <row r="258" customFormat="false" ht="12.75" hidden="true" customHeight="false" outlineLevel="2" collapsed="false">
      <c r="A258" s="5" t="s">
        <v>382</v>
      </c>
      <c r="B258" s="6" t="n">
        <v>36978</v>
      </c>
      <c r="C258" s="7" t="s">
        <v>3579</v>
      </c>
      <c r="D258" s="7" t="s">
        <v>1588</v>
      </c>
      <c r="E258" s="7" t="s">
        <v>3053</v>
      </c>
      <c r="F258" s="8" t="s">
        <v>1659</v>
      </c>
      <c r="G258" s="8" t="n">
        <v>16000</v>
      </c>
    </row>
    <row r="259" customFormat="false" ht="12.75" hidden="true" customHeight="false" outlineLevel="2" collapsed="false">
      <c r="A259" s="5" t="s">
        <v>3580</v>
      </c>
      <c r="B259" s="6" t="n">
        <v>36978</v>
      </c>
      <c r="C259" s="7" t="s">
        <v>3568</v>
      </c>
      <c r="D259" s="7" t="s">
        <v>1588</v>
      </c>
      <c r="E259" s="7" t="s">
        <v>3053</v>
      </c>
      <c r="F259" s="8" t="s">
        <v>1659</v>
      </c>
      <c r="G259" s="8" t="n">
        <v>11600</v>
      </c>
    </row>
    <row r="260" customFormat="false" ht="12.75" hidden="true" customHeight="false" outlineLevel="2" collapsed="false">
      <c r="A260" s="5" t="s">
        <v>3384</v>
      </c>
      <c r="B260" s="6" t="n">
        <v>36963</v>
      </c>
      <c r="C260" s="7" t="s">
        <v>1849</v>
      </c>
      <c r="D260" s="7" t="s">
        <v>1588</v>
      </c>
      <c r="E260" s="7" t="s">
        <v>3053</v>
      </c>
      <c r="F260" s="8" t="s">
        <v>2003</v>
      </c>
      <c r="G260" s="8" t="n">
        <v>6100</v>
      </c>
    </row>
    <row r="261" customFormat="false" ht="12.75" hidden="true" customHeight="false" outlineLevel="2" collapsed="false">
      <c r="A261" s="5" t="s">
        <v>3581</v>
      </c>
      <c r="B261" s="6" t="n">
        <v>36970</v>
      </c>
      <c r="C261" s="7" t="s">
        <v>1806</v>
      </c>
      <c r="D261" s="7" t="s">
        <v>1588</v>
      </c>
      <c r="E261" s="7" t="s">
        <v>3053</v>
      </c>
      <c r="F261" s="8" t="s">
        <v>2003</v>
      </c>
      <c r="G261" s="8" t="n">
        <v>24</v>
      </c>
    </row>
    <row r="262" customFormat="false" ht="12.75" hidden="true" customHeight="false" outlineLevel="2" collapsed="false">
      <c r="A262" s="5" t="s">
        <v>3582</v>
      </c>
      <c r="B262" s="6" t="n">
        <v>36970</v>
      </c>
      <c r="C262" s="7" t="s">
        <v>1806</v>
      </c>
      <c r="D262" s="7" t="s">
        <v>1588</v>
      </c>
      <c r="E262" s="7" t="s">
        <v>3053</v>
      </c>
      <c r="F262" s="8" t="s">
        <v>2003</v>
      </c>
      <c r="G262" s="8" t="n">
        <v>635</v>
      </c>
    </row>
    <row r="263" customFormat="false" ht="12.75" hidden="true" customHeight="false" outlineLevel="2" collapsed="false">
      <c r="A263" s="5" t="s">
        <v>3583</v>
      </c>
      <c r="B263" s="6" t="n">
        <v>36980</v>
      </c>
      <c r="C263" s="7" t="s">
        <v>1728</v>
      </c>
      <c r="D263" s="7" t="s">
        <v>1588</v>
      </c>
      <c r="E263" s="7" t="s">
        <v>3053</v>
      </c>
      <c r="F263" s="8" t="s">
        <v>2003</v>
      </c>
      <c r="G263" s="8" t="n">
        <v>2500</v>
      </c>
    </row>
    <row r="264" customFormat="false" ht="12.75" hidden="true" customHeight="false" outlineLevel="2" collapsed="false">
      <c r="A264" s="5" t="s">
        <v>3584</v>
      </c>
      <c r="B264" s="6" t="n">
        <v>36951</v>
      </c>
      <c r="C264" s="7" t="s">
        <v>1767</v>
      </c>
      <c r="D264" s="7" t="s">
        <v>1588</v>
      </c>
      <c r="E264" s="7" t="s">
        <v>3053</v>
      </c>
      <c r="F264" s="8" t="s">
        <v>1280</v>
      </c>
      <c r="G264" s="8" t="n">
        <v>775</v>
      </c>
    </row>
    <row r="265" customFormat="false" ht="12.75" hidden="true" customHeight="false" outlineLevel="2" collapsed="false">
      <c r="A265" s="5" t="s">
        <v>3585</v>
      </c>
      <c r="B265" s="6" t="n">
        <v>36951</v>
      </c>
      <c r="C265" s="7" t="s">
        <v>774</v>
      </c>
      <c r="D265" s="7" t="s">
        <v>1588</v>
      </c>
      <c r="E265" s="7" t="s">
        <v>3053</v>
      </c>
      <c r="F265" s="8" t="s">
        <v>1280</v>
      </c>
      <c r="G265" s="8" t="n">
        <v>0</v>
      </c>
    </row>
    <row r="266" customFormat="false" ht="12.75" hidden="true" customHeight="false" outlineLevel="2" collapsed="false">
      <c r="A266" s="5" t="s">
        <v>3586</v>
      </c>
      <c r="B266" s="6" t="n">
        <v>36957</v>
      </c>
      <c r="C266" s="7" t="s">
        <v>1701</v>
      </c>
      <c r="D266" s="7" t="s">
        <v>1588</v>
      </c>
      <c r="E266" s="7" t="s">
        <v>3053</v>
      </c>
      <c r="F266" s="8" t="s">
        <v>1280</v>
      </c>
      <c r="G266" s="8" t="n">
        <v>30600</v>
      </c>
    </row>
    <row r="267" customFormat="false" ht="12.75" hidden="true" customHeight="false" outlineLevel="2" collapsed="false">
      <c r="A267" s="5" t="s">
        <v>3587</v>
      </c>
      <c r="B267" s="6" t="n">
        <v>36958</v>
      </c>
      <c r="C267" s="7" t="s">
        <v>2685</v>
      </c>
      <c r="D267" s="7" t="s">
        <v>1588</v>
      </c>
      <c r="E267" s="7" t="s">
        <v>3053</v>
      </c>
      <c r="F267" s="8" t="s">
        <v>1280</v>
      </c>
      <c r="G267" s="8" t="n">
        <v>958</v>
      </c>
    </row>
    <row r="268" customFormat="false" ht="12.75" hidden="true" customHeight="false" outlineLevel="2" collapsed="false">
      <c r="A268" s="5" t="s">
        <v>3588</v>
      </c>
      <c r="B268" s="6" t="n">
        <v>36959</v>
      </c>
      <c r="C268" s="7" t="s">
        <v>1849</v>
      </c>
      <c r="D268" s="7" t="s">
        <v>1588</v>
      </c>
      <c r="E268" s="7" t="s">
        <v>3053</v>
      </c>
      <c r="F268" s="8" t="s">
        <v>1280</v>
      </c>
      <c r="G268" s="8" t="n">
        <v>1887</v>
      </c>
    </row>
    <row r="269" customFormat="false" ht="12.75" hidden="true" customHeight="false" outlineLevel="2" collapsed="false">
      <c r="A269" s="5" t="s">
        <v>3589</v>
      </c>
      <c r="B269" s="6" t="n">
        <v>36959</v>
      </c>
      <c r="C269" s="7" t="s">
        <v>1849</v>
      </c>
      <c r="D269" s="7" t="s">
        <v>1588</v>
      </c>
      <c r="E269" s="7" t="s">
        <v>3053</v>
      </c>
      <c r="F269" s="8" t="s">
        <v>1280</v>
      </c>
      <c r="G269" s="8" t="n">
        <v>1887</v>
      </c>
    </row>
    <row r="270" customFormat="false" ht="12.75" hidden="true" customHeight="false" outlineLevel="2" collapsed="false">
      <c r="A270" s="5" t="s">
        <v>3590</v>
      </c>
      <c r="B270" s="6" t="n">
        <v>36959</v>
      </c>
      <c r="C270" s="7" t="s">
        <v>1849</v>
      </c>
      <c r="D270" s="7" t="s">
        <v>1588</v>
      </c>
      <c r="E270" s="7" t="s">
        <v>3053</v>
      </c>
      <c r="F270" s="8" t="s">
        <v>1280</v>
      </c>
      <c r="G270" s="8" t="n">
        <v>11325</v>
      </c>
    </row>
    <row r="271" customFormat="false" ht="12.75" hidden="true" customHeight="false" outlineLevel="2" collapsed="false">
      <c r="A271" s="5" t="s">
        <v>3591</v>
      </c>
      <c r="B271" s="6" t="n">
        <v>36959</v>
      </c>
      <c r="C271" s="7" t="s">
        <v>3592</v>
      </c>
      <c r="D271" s="7" t="s">
        <v>1588</v>
      </c>
      <c r="E271" s="7" t="s">
        <v>3053</v>
      </c>
      <c r="F271" s="8" t="s">
        <v>1280</v>
      </c>
      <c r="G271" s="8" t="n">
        <v>1200</v>
      </c>
    </row>
    <row r="272" customFormat="false" ht="12.75" hidden="true" customHeight="false" outlineLevel="2" collapsed="false">
      <c r="A272" s="5" t="s">
        <v>3593</v>
      </c>
      <c r="B272" s="6" t="n">
        <v>36962</v>
      </c>
      <c r="C272" s="7" t="s">
        <v>3592</v>
      </c>
      <c r="D272" s="7" t="s">
        <v>1588</v>
      </c>
      <c r="E272" s="7" t="s">
        <v>3053</v>
      </c>
      <c r="F272" s="8" t="s">
        <v>1280</v>
      </c>
      <c r="G272" s="8" t="n">
        <v>0</v>
      </c>
    </row>
    <row r="273" customFormat="false" ht="12.75" hidden="true" customHeight="false" outlineLevel="2" collapsed="false">
      <c r="A273" s="5" t="s">
        <v>3594</v>
      </c>
      <c r="B273" s="6" t="n">
        <v>36963</v>
      </c>
      <c r="C273" s="7" t="s">
        <v>3595</v>
      </c>
      <c r="D273" s="7" t="s">
        <v>1588</v>
      </c>
      <c r="E273" s="7" t="s">
        <v>3053</v>
      </c>
      <c r="F273" s="8" t="s">
        <v>1280</v>
      </c>
      <c r="G273" s="8" t="n">
        <v>1200</v>
      </c>
    </row>
    <row r="274" customFormat="false" ht="12.75" hidden="true" customHeight="false" outlineLevel="2" collapsed="false">
      <c r="A274" s="5" t="s">
        <v>3596</v>
      </c>
      <c r="B274" s="6" t="n">
        <v>36963</v>
      </c>
      <c r="C274" s="7" t="s">
        <v>3597</v>
      </c>
      <c r="D274" s="7" t="s">
        <v>1588</v>
      </c>
      <c r="E274" s="7" t="s">
        <v>3053</v>
      </c>
      <c r="F274" s="8" t="s">
        <v>1280</v>
      </c>
      <c r="G274" s="8" t="n">
        <v>0</v>
      </c>
    </row>
    <row r="275" customFormat="false" ht="12.75" hidden="true" customHeight="false" outlineLevel="2" collapsed="false">
      <c r="A275" s="5" t="s">
        <v>3598</v>
      </c>
      <c r="B275" s="6" t="n">
        <v>36964</v>
      </c>
      <c r="C275" s="7" t="s">
        <v>3599</v>
      </c>
      <c r="D275" s="7" t="s">
        <v>1588</v>
      </c>
      <c r="E275" s="7" t="s">
        <v>3053</v>
      </c>
      <c r="F275" s="8" t="s">
        <v>1280</v>
      </c>
      <c r="G275" s="8" t="n">
        <v>3375</v>
      </c>
    </row>
    <row r="276" customFormat="false" ht="12.75" hidden="true" customHeight="false" outlineLevel="2" collapsed="false">
      <c r="A276" s="5" t="s">
        <v>3600</v>
      </c>
      <c r="B276" s="6" t="n">
        <v>36964</v>
      </c>
      <c r="C276" s="7" t="s">
        <v>2024</v>
      </c>
      <c r="D276" s="7" t="s">
        <v>1588</v>
      </c>
      <c r="E276" s="7" t="s">
        <v>3053</v>
      </c>
      <c r="F276" s="8" t="s">
        <v>1280</v>
      </c>
      <c r="G276" s="8" t="n">
        <v>1200</v>
      </c>
    </row>
    <row r="277" customFormat="false" ht="12.75" hidden="true" customHeight="false" outlineLevel="2" collapsed="false">
      <c r="A277" s="5" t="s">
        <v>3601</v>
      </c>
      <c r="B277" s="6" t="n">
        <v>36965</v>
      </c>
      <c r="C277" s="7" t="s">
        <v>2024</v>
      </c>
      <c r="D277" s="7" t="s">
        <v>1588</v>
      </c>
      <c r="E277" s="7" t="s">
        <v>3053</v>
      </c>
      <c r="F277" s="8" t="s">
        <v>1280</v>
      </c>
      <c r="G277" s="8" t="n">
        <v>3200</v>
      </c>
    </row>
    <row r="278" customFormat="false" ht="12.75" hidden="true" customHeight="false" outlineLevel="2" collapsed="false">
      <c r="A278" s="5" t="s">
        <v>3602</v>
      </c>
      <c r="B278" s="6" t="n">
        <v>36966</v>
      </c>
      <c r="C278" s="7" t="s">
        <v>3603</v>
      </c>
      <c r="D278" s="7" t="s">
        <v>1588</v>
      </c>
      <c r="E278" s="7" t="s">
        <v>3053</v>
      </c>
      <c r="F278" s="8" t="s">
        <v>1280</v>
      </c>
      <c r="G278" s="8" t="n">
        <v>24359</v>
      </c>
    </row>
    <row r="279" customFormat="false" ht="12.75" hidden="true" customHeight="false" outlineLevel="2" collapsed="false">
      <c r="A279" s="5" t="s">
        <v>3604</v>
      </c>
      <c r="B279" s="6" t="n">
        <v>36966</v>
      </c>
      <c r="C279" s="7" t="s">
        <v>2024</v>
      </c>
      <c r="D279" s="7" t="s">
        <v>1588</v>
      </c>
      <c r="E279" s="7" t="s">
        <v>3053</v>
      </c>
      <c r="F279" s="8" t="s">
        <v>1280</v>
      </c>
      <c r="G279" s="8" t="n">
        <v>-50</v>
      </c>
    </row>
    <row r="280" customFormat="false" ht="12.75" hidden="true" customHeight="false" outlineLevel="2" collapsed="false">
      <c r="A280" s="5" t="s">
        <v>3605</v>
      </c>
      <c r="B280" s="6" t="n">
        <v>36970</v>
      </c>
      <c r="C280" s="7" t="s">
        <v>3606</v>
      </c>
      <c r="D280" s="7" t="s">
        <v>1588</v>
      </c>
      <c r="E280" s="7" t="s">
        <v>3053</v>
      </c>
      <c r="F280" s="8" t="s">
        <v>1589</v>
      </c>
      <c r="G280" s="8" t="n">
        <v>600</v>
      </c>
    </row>
    <row r="281" customFormat="false" ht="12.75" hidden="true" customHeight="false" outlineLevel="2" collapsed="false">
      <c r="A281" s="5" t="s">
        <v>3607</v>
      </c>
      <c r="B281" s="6" t="n">
        <v>36970</v>
      </c>
      <c r="C281" s="7" t="s">
        <v>3606</v>
      </c>
      <c r="D281" s="7" t="s">
        <v>1588</v>
      </c>
      <c r="E281" s="7" t="s">
        <v>3053</v>
      </c>
      <c r="F281" s="8" t="s">
        <v>1589</v>
      </c>
      <c r="G281" s="8" t="n">
        <v>0</v>
      </c>
    </row>
    <row r="282" customFormat="false" ht="12.75" hidden="true" customHeight="false" outlineLevel="2" collapsed="false">
      <c r="A282" s="5" t="s">
        <v>3608</v>
      </c>
      <c r="B282" s="6" t="n">
        <v>36970</v>
      </c>
      <c r="C282" s="7" t="s">
        <v>1663</v>
      </c>
      <c r="D282" s="7" t="s">
        <v>1588</v>
      </c>
      <c r="E282" s="7" t="s">
        <v>3053</v>
      </c>
      <c r="F282" s="8" t="s">
        <v>1280</v>
      </c>
      <c r="G282" s="8" t="n">
        <v>2125</v>
      </c>
    </row>
    <row r="283" customFormat="false" ht="12.75" hidden="true" customHeight="false" outlineLevel="2" collapsed="false">
      <c r="A283" s="5" t="s">
        <v>3608</v>
      </c>
      <c r="B283" s="6" t="n">
        <v>36970</v>
      </c>
      <c r="C283" s="7" t="s">
        <v>1663</v>
      </c>
      <c r="D283" s="7" t="s">
        <v>1588</v>
      </c>
      <c r="E283" s="7" t="s">
        <v>3053</v>
      </c>
      <c r="F283" s="8" t="s">
        <v>1280</v>
      </c>
      <c r="G283" s="8" t="n">
        <v>2875</v>
      </c>
    </row>
    <row r="284" customFormat="false" ht="12.75" hidden="true" customHeight="false" outlineLevel="2" collapsed="false">
      <c r="A284" s="5" t="s">
        <v>3608</v>
      </c>
      <c r="B284" s="6" t="n">
        <v>36970</v>
      </c>
      <c r="C284" s="7" t="s">
        <v>1663</v>
      </c>
      <c r="D284" s="7" t="s">
        <v>1588</v>
      </c>
      <c r="E284" s="7" t="s">
        <v>3053</v>
      </c>
      <c r="F284" s="8" t="s">
        <v>1280</v>
      </c>
      <c r="G284" s="8" t="n">
        <v>1250</v>
      </c>
    </row>
    <row r="285" customFormat="false" ht="12.75" hidden="true" customHeight="false" outlineLevel="2" collapsed="false">
      <c r="A285" s="5" t="s">
        <v>3609</v>
      </c>
      <c r="B285" s="6" t="n">
        <v>36970</v>
      </c>
      <c r="C285" s="7" t="s">
        <v>1663</v>
      </c>
      <c r="D285" s="7" t="s">
        <v>1588</v>
      </c>
      <c r="E285" s="7" t="s">
        <v>3053</v>
      </c>
      <c r="F285" s="8" t="s">
        <v>1280</v>
      </c>
      <c r="G285" s="8" t="n">
        <v>1175</v>
      </c>
    </row>
    <row r="286" customFormat="false" ht="12.75" hidden="true" customHeight="false" outlineLevel="2" collapsed="false">
      <c r="A286" s="5" t="s">
        <v>3609</v>
      </c>
      <c r="B286" s="6" t="n">
        <v>36970</v>
      </c>
      <c r="C286" s="7" t="s">
        <v>1663</v>
      </c>
      <c r="D286" s="7" t="s">
        <v>1588</v>
      </c>
      <c r="E286" s="7" t="s">
        <v>3053</v>
      </c>
      <c r="F286" s="8" t="s">
        <v>1280</v>
      </c>
      <c r="G286" s="8" t="n">
        <v>1625</v>
      </c>
    </row>
    <row r="287" customFormat="false" ht="12.75" hidden="true" customHeight="false" outlineLevel="2" collapsed="false">
      <c r="A287" s="5" t="s">
        <v>3609</v>
      </c>
      <c r="B287" s="6" t="n">
        <v>36970</v>
      </c>
      <c r="C287" s="7" t="s">
        <v>1663</v>
      </c>
      <c r="D287" s="7" t="s">
        <v>1588</v>
      </c>
      <c r="E287" s="7" t="s">
        <v>3053</v>
      </c>
      <c r="F287" s="8" t="s">
        <v>1280</v>
      </c>
      <c r="G287" s="8" t="n">
        <v>700</v>
      </c>
    </row>
    <row r="288" customFormat="false" ht="12.75" hidden="true" customHeight="false" outlineLevel="2" collapsed="false">
      <c r="A288" s="5" t="s">
        <v>3610</v>
      </c>
      <c r="B288" s="6" t="n">
        <v>36970</v>
      </c>
      <c r="C288" s="7" t="s">
        <v>1677</v>
      </c>
      <c r="D288" s="7" t="s">
        <v>1588</v>
      </c>
      <c r="E288" s="7" t="s">
        <v>3053</v>
      </c>
      <c r="F288" s="8" t="s">
        <v>1280</v>
      </c>
      <c r="G288" s="8" t="n">
        <v>200</v>
      </c>
    </row>
    <row r="289" customFormat="false" ht="12.75" hidden="true" customHeight="false" outlineLevel="2" collapsed="false">
      <c r="A289" s="5" t="s">
        <v>3611</v>
      </c>
      <c r="B289" s="6" t="n">
        <v>36971</v>
      </c>
      <c r="C289" s="7" t="s">
        <v>3612</v>
      </c>
      <c r="D289" s="7" t="s">
        <v>1588</v>
      </c>
      <c r="E289" s="7" t="s">
        <v>3053</v>
      </c>
      <c r="F289" s="8" t="s">
        <v>1280</v>
      </c>
      <c r="G289" s="8" t="n">
        <v>1200</v>
      </c>
    </row>
    <row r="290" customFormat="false" ht="12.75" hidden="true" customHeight="false" outlineLevel="2" collapsed="false">
      <c r="A290" s="5" t="s">
        <v>3613</v>
      </c>
      <c r="B290" s="6" t="n">
        <v>36972</v>
      </c>
      <c r="C290" s="7" t="s">
        <v>1782</v>
      </c>
      <c r="D290" s="7" t="s">
        <v>1588</v>
      </c>
      <c r="E290" s="7" t="s">
        <v>3053</v>
      </c>
      <c r="F290" s="8" t="s">
        <v>1280</v>
      </c>
      <c r="G290" s="8" t="n">
        <v>2175</v>
      </c>
    </row>
    <row r="291" customFormat="false" ht="12.75" hidden="true" customHeight="false" outlineLevel="2" collapsed="false">
      <c r="A291" s="5" t="s">
        <v>3614</v>
      </c>
      <c r="B291" s="6" t="n">
        <v>36973</v>
      </c>
      <c r="C291" s="7" t="s">
        <v>1677</v>
      </c>
      <c r="D291" s="7" t="s">
        <v>1588</v>
      </c>
      <c r="E291" s="7" t="s">
        <v>3053</v>
      </c>
      <c r="F291" s="8" t="s">
        <v>1280</v>
      </c>
      <c r="G291" s="8" t="n">
        <v>600</v>
      </c>
    </row>
    <row r="292" customFormat="false" ht="12.75" hidden="true" customHeight="false" outlineLevel="2" collapsed="false">
      <c r="A292" s="5" t="s">
        <v>3615</v>
      </c>
      <c r="B292" s="6" t="n">
        <v>36973</v>
      </c>
      <c r="C292" s="7" t="s">
        <v>774</v>
      </c>
      <c r="D292" s="7" t="s">
        <v>1588</v>
      </c>
      <c r="E292" s="7" t="s">
        <v>3053</v>
      </c>
      <c r="F292" s="8" t="s">
        <v>1280</v>
      </c>
      <c r="G292" s="8" t="n">
        <v>5400</v>
      </c>
    </row>
    <row r="293" customFormat="false" ht="12.75" hidden="true" customHeight="false" outlineLevel="2" collapsed="false">
      <c r="A293" s="5" t="s">
        <v>3616</v>
      </c>
      <c r="B293" s="6" t="n">
        <v>36973</v>
      </c>
      <c r="C293" s="7" t="s">
        <v>3617</v>
      </c>
      <c r="D293" s="7" t="s">
        <v>1588</v>
      </c>
      <c r="E293" s="7" t="s">
        <v>3053</v>
      </c>
      <c r="F293" s="8" t="s">
        <v>1280</v>
      </c>
      <c r="G293" s="8" t="n">
        <v>3750</v>
      </c>
    </row>
    <row r="294" customFormat="false" ht="12.75" hidden="true" customHeight="false" outlineLevel="2" collapsed="false">
      <c r="A294" s="5" t="s">
        <v>3618</v>
      </c>
      <c r="B294" s="6" t="n">
        <v>36973</v>
      </c>
      <c r="C294" s="7" t="s">
        <v>774</v>
      </c>
      <c r="D294" s="7" t="s">
        <v>1588</v>
      </c>
      <c r="E294" s="7" t="s">
        <v>3053</v>
      </c>
      <c r="F294" s="8" t="s">
        <v>1280</v>
      </c>
      <c r="G294" s="8" t="n">
        <v>1500</v>
      </c>
    </row>
    <row r="295" customFormat="false" ht="12.75" hidden="true" customHeight="false" outlineLevel="2" collapsed="false">
      <c r="A295" s="5" t="s">
        <v>3619</v>
      </c>
      <c r="B295" s="6" t="n">
        <v>36973</v>
      </c>
      <c r="C295" s="7" t="s">
        <v>1806</v>
      </c>
      <c r="D295" s="7" t="s">
        <v>1588</v>
      </c>
      <c r="E295" s="7" t="s">
        <v>3053</v>
      </c>
      <c r="F295" s="8" t="s">
        <v>1280</v>
      </c>
      <c r="G295" s="8" t="n">
        <v>321</v>
      </c>
    </row>
    <row r="296" customFormat="false" ht="12.75" hidden="true" customHeight="false" outlineLevel="2" collapsed="false">
      <c r="A296" s="5" t="s">
        <v>3620</v>
      </c>
      <c r="B296" s="6" t="n">
        <v>36973</v>
      </c>
      <c r="C296" s="7" t="s">
        <v>774</v>
      </c>
      <c r="D296" s="7" t="s">
        <v>1588</v>
      </c>
      <c r="E296" s="7" t="s">
        <v>3053</v>
      </c>
      <c r="F296" s="8" t="s">
        <v>1280</v>
      </c>
      <c r="G296" s="8" t="n">
        <v>3000</v>
      </c>
    </row>
    <row r="297" customFormat="false" ht="12.75" hidden="true" customHeight="false" outlineLevel="2" collapsed="false">
      <c r="A297" s="5" t="s">
        <v>3621</v>
      </c>
      <c r="B297" s="6" t="n">
        <v>36976</v>
      </c>
      <c r="C297" s="7" t="s">
        <v>1677</v>
      </c>
      <c r="D297" s="7" t="s">
        <v>1588</v>
      </c>
      <c r="E297" s="7" t="s">
        <v>3053</v>
      </c>
      <c r="F297" s="8" t="s">
        <v>1280</v>
      </c>
      <c r="G297" s="8" t="n">
        <v>600</v>
      </c>
    </row>
    <row r="298" customFormat="false" ht="12.75" hidden="true" customHeight="false" outlineLevel="2" collapsed="false">
      <c r="A298" s="5" t="s">
        <v>3622</v>
      </c>
      <c r="B298" s="6" t="n">
        <v>36976</v>
      </c>
      <c r="C298" s="7" t="s">
        <v>774</v>
      </c>
      <c r="D298" s="7" t="s">
        <v>1588</v>
      </c>
      <c r="E298" s="7" t="s">
        <v>3053</v>
      </c>
      <c r="F298" s="8" t="s">
        <v>1280</v>
      </c>
      <c r="G298" s="8" t="n">
        <v>5400</v>
      </c>
    </row>
    <row r="299" customFormat="false" ht="12.75" hidden="true" customHeight="false" outlineLevel="2" collapsed="false">
      <c r="A299" s="5" t="s">
        <v>3623</v>
      </c>
      <c r="B299" s="6" t="n">
        <v>36976</v>
      </c>
      <c r="C299" s="7" t="s">
        <v>1806</v>
      </c>
      <c r="D299" s="7" t="s">
        <v>1588</v>
      </c>
      <c r="E299" s="7" t="s">
        <v>3053</v>
      </c>
      <c r="F299" s="8" t="s">
        <v>1280</v>
      </c>
      <c r="G299" s="8" t="n">
        <v>604</v>
      </c>
    </row>
    <row r="300" customFormat="false" ht="12.75" hidden="true" customHeight="false" outlineLevel="2" collapsed="false">
      <c r="A300" s="5" t="s">
        <v>3624</v>
      </c>
      <c r="B300" s="6" t="n">
        <v>36979</v>
      </c>
      <c r="C300" s="7" t="s">
        <v>1591</v>
      </c>
      <c r="D300" s="7" t="s">
        <v>1588</v>
      </c>
      <c r="E300" s="7" t="s">
        <v>3053</v>
      </c>
      <c r="F300" s="8" t="s">
        <v>1280</v>
      </c>
      <c r="G300" s="8" t="n">
        <v>1380</v>
      </c>
    </row>
    <row r="301" customFormat="false" ht="12.75" hidden="true" customHeight="false" outlineLevel="2" collapsed="false">
      <c r="A301" s="5" t="s">
        <v>3625</v>
      </c>
      <c r="B301" s="6" t="n">
        <v>36979</v>
      </c>
      <c r="C301" s="7" t="s">
        <v>1677</v>
      </c>
      <c r="D301" s="7" t="s">
        <v>1588</v>
      </c>
      <c r="E301" s="7" t="s">
        <v>3053</v>
      </c>
      <c r="F301" s="8" t="s">
        <v>1280</v>
      </c>
      <c r="G301" s="8" t="n">
        <v>2700</v>
      </c>
    </row>
    <row r="302" customFormat="false" ht="12.75" hidden="true" customHeight="false" outlineLevel="2" collapsed="false">
      <c r="A302" s="5" t="s">
        <v>3598</v>
      </c>
      <c r="B302" s="6" t="n">
        <v>36980</v>
      </c>
      <c r="C302" s="7" t="s">
        <v>3599</v>
      </c>
      <c r="D302" s="7" t="s">
        <v>1588</v>
      </c>
      <c r="E302" s="7" t="s">
        <v>3053</v>
      </c>
      <c r="F302" s="8" t="s">
        <v>1280</v>
      </c>
      <c r="G302" s="8" t="n">
        <v>-3375</v>
      </c>
    </row>
    <row r="303" customFormat="false" ht="12.75" hidden="true" customHeight="false" outlineLevel="2" collapsed="false">
      <c r="A303" s="5" t="s">
        <v>3598</v>
      </c>
      <c r="B303" s="6" t="n">
        <v>36980</v>
      </c>
      <c r="C303" s="7" t="s">
        <v>3599</v>
      </c>
      <c r="D303" s="7" t="s">
        <v>1588</v>
      </c>
      <c r="E303" s="7" t="s">
        <v>3053</v>
      </c>
      <c r="F303" s="8" t="s">
        <v>1280</v>
      </c>
      <c r="G303" s="8" t="n">
        <v>7125</v>
      </c>
    </row>
    <row r="304" customFormat="false" ht="12.75" hidden="true" customHeight="false" outlineLevel="2" collapsed="false">
      <c r="A304" s="5" t="s">
        <v>3602</v>
      </c>
      <c r="B304" s="6" t="n">
        <v>36980</v>
      </c>
      <c r="C304" s="7" t="s">
        <v>3603</v>
      </c>
      <c r="D304" s="7" t="s">
        <v>1588</v>
      </c>
      <c r="E304" s="7" t="s">
        <v>3053</v>
      </c>
      <c r="F304" s="8" t="s">
        <v>1280</v>
      </c>
      <c r="G304" s="8" t="n">
        <v>6703</v>
      </c>
    </row>
    <row r="305" customFormat="false" ht="12.75" hidden="true" customHeight="false" outlineLevel="2" collapsed="false">
      <c r="A305" s="5" t="s">
        <v>3602</v>
      </c>
      <c r="B305" s="6" t="n">
        <v>36980</v>
      </c>
      <c r="C305" s="7" t="s">
        <v>3603</v>
      </c>
      <c r="D305" s="7" t="s">
        <v>1588</v>
      </c>
      <c r="E305" s="7" t="s">
        <v>3053</v>
      </c>
      <c r="F305" s="8" t="s">
        <v>1280</v>
      </c>
      <c r="G305" s="8" t="n">
        <v>9120</v>
      </c>
    </row>
    <row r="306" customFormat="false" ht="12.75" hidden="true" customHeight="false" outlineLevel="2" collapsed="false">
      <c r="A306" s="5" t="s">
        <v>3626</v>
      </c>
      <c r="B306" s="6" t="n">
        <v>36980</v>
      </c>
      <c r="C306" s="7" t="s">
        <v>262</v>
      </c>
      <c r="D306" s="7" t="s">
        <v>1588</v>
      </c>
      <c r="E306" s="7" t="s">
        <v>3053</v>
      </c>
      <c r="F306" s="8" t="s">
        <v>1280</v>
      </c>
      <c r="G306" s="8" t="n">
        <v>3312</v>
      </c>
    </row>
    <row r="307" customFormat="false" ht="12.75" hidden="true" customHeight="false" outlineLevel="2" collapsed="false">
      <c r="A307" s="5" t="s">
        <v>3627</v>
      </c>
      <c r="B307" s="6" t="n">
        <v>36980</v>
      </c>
      <c r="C307" s="7" t="s">
        <v>1677</v>
      </c>
      <c r="D307" s="7" t="s">
        <v>1588</v>
      </c>
      <c r="E307" s="7" t="s">
        <v>3053</v>
      </c>
      <c r="F307" s="8" t="s">
        <v>1280</v>
      </c>
      <c r="G307" s="8" t="n">
        <v>4050</v>
      </c>
    </row>
    <row r="308" customFormat="false" ht="12.75" hidden="true" customHeight="false" outlineLevel="2" collapsed="false">
      <c r="A308" s="5" t="s">
        <v>3628</v>
      </c>
      <c r="B308" s="6" t="n">
        <v>36980</v>
      </c>
      <c r="C308" s="7" t="s">
        <v>1677</v>
      </c>
      <c r="D308" s="7" t="s">
        <v>1588</v>
      </c>
      <c r="E308" s="7" t="s">
        <v>3053</v>
      </c>
      <c r="F308" s="8" t="s">
        <v>1280</v>
      </c>
      <c r="G308" s="8" t="n">
        <v>200</v>
      </c>
    </row>
    <row r="309" customFormat="false" ht="12.75" hidden="true" customHeight="false" outlineLevel="2" collapsed="false">
      <c r="A309" s="5" t="s">
        <v>3629</v>
      </c>
      <c r="B309" s="6" t="n">
        <v>36980</v>
      </c>
      <c r="C309" s="7" t="s">
        <v>3630</v>
      </c>
      <c r="D309" s="7" t="s">
        <v>1588</v>
      </c>
      <c r="E309" s="7" t="s">
        <v>3053</v>
      </c>
      <c r="F309" s="8" t="s">
        <v>1280</v>
      </c>
      <c r="G309" s="8" t="n">
        <v>4600</v>
      </c>
    </row>
    <row r="310" customFormat="false" ht="12.75" hidden="true" customHeight="false" outlineLevel="2" collapsed="false">
      <c r="A310" s="5" t="s">
        <v>3631</v>
      </c>
      <c r="B310" s="6" t="n">
        <v>36956</v>
      </c>
      <c r="C310" s="7" t="s">
        <v>1413</v>
      </c>
      <c r="D310" s="7" t="s">
        <v>1588</v>
      </c>
      <c r="E310" s="7" t="s">
        <v>3053</v>
      </c>
      <c r="F310" s="8" t="s">
        <v>775</v>
      </c>
      <c r="G310" s="8" t="n">
        <v>2200</v>
      </c>
    </row>
    <row r="311" customFormat="false" ht="12.75" hidden="true" customHeight="false" outlineLevel="2" collapsed="false">
      <c r="A311" s="5" t="s">
        <v>3632</v>
      </c>
      <c r="B311" s="6" t="n">
        <v>36957</v>
      </c>
      <c r="C311" s="7" t="s">
        <v>1413</v>
      </c>
      <c r="D311" s="7" t="s">
        <v>1588</v>
      </c>
      <c r="E311" s="7" t="s">
        <v>3053</v>
      </c>
      <c r="F311" s="8" t="s">
        <v>775</v>
      </c>
      <c r="G311" s="8" t="n">
        <v>2200</v>
      </c>
    </row>
    <row r="312" customFormat="false" ht="12.75" hidden="true" customHeight="false" outlineLevel="2" collapsed="false">
      <c r="A312" s="5" t="s">
        <v>3633</v>
      </c>
      <c r="B312" s="6" t="n">
        <v>36958</v>
      </c>
      <c r="C312" s="7" t="s">
        <v>774</v>
      </c>
      <c r="D312" s="7" t="s">
        <v>1588</v>
      </c>
      <c r="E312" s="7" t="s">
        <v>3053</v>
      </c>
      <c r="F312" s="8" t="s">
        <v>775</v>
      </c>
      <c r="G312" s="8" t="n">
        <v>0</v>
      </c>
    </row>
    <row r="313" customFormat="false" ht="12.75" hidden="true" customHeight="false" outlineLevel="2" collapsed="false">
      <c r="A313" s="5" t="s">
        <v>3634</v>
      </c>
      <c r="B313" s="6" t="n">
        <v>36959</v>
      </c>
      <c r="C313" s="7" t="s">
        <v>1413</v>
      </c>
      <c r="D313" s="7" t="s">
        <v>1588</v>
      </c>
      <c r="E313" s="7" t="s">
        <v>3053</v>
      </c>
      <c r="F313" s="8" t="s">
        <v>775</v>
      </c>
      <c r="G313" s="8" t="n">
        <v>0</v>
      </c>
    </row>
    <row r="314" customFormat="false" ht="12.75" hidden="true" customHeight="false" outlineLevel="2" collapsed="false">
      <c r="A314" s="5" t="s">
        <v>3635</v>
      </c>
      <c r="B314" s="6" t="n">
        <v>36962</v>
      </c>
      <c r="C314" s="7" t="s">
        <v>1663</v>
      </c>
      <c r="D314" s="7" t="s">
        <v>1588</v>
      </c>
      <c r="E314" s="7" t="s">
        <v>3053</v>
      </c>
      <c r="F314" s="8" t="s">
        <v>775</v>
      </c>
      <c r="G314" s="8" t="n">
        <v>2400</v>
      </c>
    </row>
    <row r="315" customFormat="false" ht="12.75" hidden="true" customHeight="false" outlineLevel="2" collapsed="false">
      <c r="A315" s="5" t="s">
        <v>3636</v>
      </c>
      <c r="B315" s="6" t="n">
        <v>36962</v>
      </c>
      <c r="C315" s="7" t="s">
        <v>1413</v>
      </c>
      <c r="D315" s="7" t="s">
        <v>1588</v>
      </c>
      <c r="E315" s="7" t="s">
        <v>3053</v>
      </c>
      <c r="F315" s="8" t="s">
        <v>775</v>
      </c>
      <c r="G315" s="8" t="n">
        <v>12850</v>
      </c>
    </row>
    <row r="316" customFormat="false" ht="12.75" hidden="true" customHeight="false" outlineLevel="2" collapsed="false">
      <c r="A316" s="5" t="s">
        <v>3637</v>
      </c>
      <c r="B316" s="6" t="n">
        <v>36962</v>
      </c>
      <c r="C316" s="7" t="s">
        <v>1413</v>
      </c>
      <c r="D316" s="7" t="s">
        <v>1588</v>
      </c>
      <c r="E316" s="7" t="s">
        <v>3053</v>
      </c>
      <c r="F316" s="8" t="s">
        <v>775</v>
      </c>
      <c r="G316" s="8" t="n">
        <v>11665</v>
      </c>
    </row>
    <row r="317" customFormat="false" ht="12.75" hidden="true" customHeight="false" outlineLevel="2" collapsed="false">
      <c r="A317" s="5" t="s">
        <v>3638</v>
      </c>
      <c r="B317" s="6" t="n">
        <v>36962</v>
      </c>
      <c r="C317" s="7" t="s">
        <v>774</v>
      </c>
      <c r="D317" s="7" t="s">
        <v>1588</v>
      </c>
      <c r="E317" s="7" t="s">
        <v>3053</v>
      </c>
      <c r="F317" s="8" t="s">
        <v>775</v>
      </c>
      <c r="G317" s="8" t="n">
        <v>1312</v>
      </c>
    </row>
    <row r="318" customFormat="false" ht="12.75" hidden="true" customHeight="false" outlineLevel="2" collapsed="false">
      <c r="A318" s="5" t="s">
        <v>3639</v>
      </c>
      <c r="B318" s="6" t="n">
        <v>36962</v>
      </c>
      <c r="C318" s="7" t="s">
        <v>774</v>
      </c>
      <c r="D318" s="7" t="s">
        <v>1588</v>
      </c>
      <c r="E318" s="7" t="s">
        <v>3053</v>
      </c>
      <c r="F318" s="8" t="s">
        <v>775</v>
      </c>
      <c r="G318" s="8" t="n">
        <v>875</v>
      </c>
    </row>
    <row r="319" customFormat="false" ht="12.75" hidden="true" customHeight="false" outlineLevel="2" collapsed="false">
      <c r="A319" s="5" t="s">
        <v>3640</v>
      </c>
      <c r="B319" s="6" t="n">
        <v>36962</v>
      </c>
      <c r="C319" s="7" t="s">
        <v>774</v>
      </c>
      <c r="D319" s="7" t="s">
        <v>1588</v>
      </c>
      <c r="E319" s="7" t="s">
        <v>3053</v>
      </c>
      <c r="F319" s="8" t="s">
        <v>775</v>
      </c>
      <c r="G319" s="8" t="n">
        <v>3400</v>
      </c>
    </row>
    <row r="320" customFormat="false" ht="12.75" hidden="true" customHeight="false" outlineLevel="2" collapsed="false">
      <c r="A320" s="5" t="s">
        <v>3641</v>
      </c>
      <c r="B320" s="6" t="n">
        <v>36963</v>
      </c>
      <c r="C320" s="7" t="s">
        <v>1413</v>
      </c>
      <c r="D320" s="7" t="s">
        <v>1588</v>
      </c>
      <c r="E320" s="7" t="s">
        <v>3053</v>
      </c>
      <c r="F320" s="8" t="s">
        <v>775</v>
      </c>
      <c r="G320" s="8" t="n">
        <v>2050</v>
      </c>
    </row>
    <row r="321" customFormat="false" ht="12.75" hidden="true" customHeight="false" outlineLevel="2" collapsed="false">
      <c r="A321" s="5" t="s">
        <v>3642</v>
      </c>
      <c r="B321" s="6" t="n">
        <v>36963</v>
      </c>
      <c r="C321" s="7" t="s">
        <v>1413</v>
      </c>
      <c r="D321" s="7" t="s">
        <v>1588</v>
      </c>
      <c r="E321" s="7" t="s">
        <v>3053</v>
      </c>
      <c r="F321" s="8" t="s">
        <v>775</v>
      </c>
      <c r="G321" s="8" t="n">
        <v>0</v>
      </c>
    </row>
    <row r="322" customFormat="false" ht="12.75" hidden="true" customHeight="false" outlineLevel="2" collapsed="false">
      <c r="A322" s="5" t="s">
        <v>3643</v>
      </c>
      <c r="B322" s="6" t="n">
        <v>36963</v>
      </c>
      <c r="C322" s="7" t="s">
        <v>1413</v>
      </c>
      <c r="D322" s="7" t="s">
        <v>1588</v>
      </c>
      <c r="E322" s="7" t="s">
        <v>3053</v>
      </c>
      <c r="F322" s="8" t="s">
        <v>775</v>
      </c>
      <c r="G322" s="8" t="n">
        <v>0</v>
      </c>
    </row>
    <row r="323" customFormat="false" ht="12.75" hidden="true" customHeight="false" outlineLevel="2" collapsed="false">
      <c r="A323" s="5" t="s">
        <v>3644</v>
      </c>
      <c r="B323" s="6" t="n">
        <v>36963</v>
      </c>
      <c r="C323" s="7" t="s">
        <v>774</v>
      </c>
      <c r="D323" s="7" t="s">
        <v>1588</v>
      </c>
      <c r="E323" s="7" t="s">
        <v>3053</v>
      </c>
      <c r="F323" s="8" t="s">
        <v>775</v>
      </c>
      <c r="G323" s="8" t="n">
        <v>0</v>
      </c>
    </row>
    <row r="324" customFormat="false" ht="12.75" hidden="true" customHeight="false" outlineLevel="2" collapsed="false">
      <c r="A324" s="5" t="s">
        <v>3645</v>
      </c>
      <c r="B324" s="6" t="n">
        <v>36963</v>
      </c>
      <c r="C324" s="7" t="s">
        <v>774</v>
      </c>
      <c r="D324" s="7" t="s">
        <v>1588</v>
      </c>
      <c r="E324" s="7" t="s">
        <v>3053</v>
      </c>
      <c r="F324" s="8" t="s">
        <v>775</v>
      </c>
      <c r="G324" s="8" t="n">
        <v>0</v>
      </c>
    </row>
    <row r="325" customFormat="false" ht="12.75" hidden="true" customHeight="false" outlineLevel="2" collapsed="false">
      <c r="A325" s="5" t="s">
        <v>3646</v>
      </c>
      <c r="B325" s="6" t="n">
        <v>36963</v>
      </c>
      <c r="C325" s="7" t="s">
        <v>1413</v>
      </c>
      <c r="D325" s="7" t="s">
        <v>1588</v>
      </c>
      <c r="E325" s="7" t="s">
        <v>3053</v>
      </c>
      <c r="F325" s="8" t="s">
        <v>775</v>
      </c>
      <c r="G325" s="8" t="n">
        <v>342</v>
      </c>
    </row>
    <row r="326" customFormat="false" ht="12.75" hidden="true" customHeight="false" outlineLevel="2" collapsed="false">
      <c r="A326" s="5" t="s">
        <v>3647</v>
      </c>
      <c r="B326" s="6" t="n">
        <v>36963</v>
      </c>
      <c r="C326" s="7" t="s">
        <v>1413</v>
      </c>
      <c r="D326" s="7" t="s">
        <v>1588</v>
      </c>
      <c r="E326" s="7" t="s">
        <v>3053</v>
      </c>
      <c r="F326" s="8" t="s">
        <v>775</v>
      </c>
      <c r="G326" s="8" t="n">
        <v>4064</v>
      </c>
    </row>
    <row r="327" customFormat="false" ht="12.75" hidden="true" customHeight="false" outlineLevel="2" collapsed="false">
      <c r="A327" s="5" t="s">
        <v>3648</v>
      </c>
      <c r="B327" s="6" t="n">
        <v>36963</v>
      </c>
      <c r="C327" s="7" t="s">
        <v>1413</v>
      </c>
      <c r="D327" s="7" t="s">
        <v>1588</v>
      </c>
      <c r="E327" s="7" t="s">
        <v>3053</v>
      </c>
      <c r="F327" s="8" t="s">
        <v>775</v>
      </c>
      <c r="G327" s="8" t="n">
        <v>4559</v>
      </c>
    </row>
    <row r="328" customFormat="false" ht="12.75" hidden="true" customHeight="false" outlineLevel="2" collapsed="false">
      <c r="A328" s="5" t="s">
        <v>3649</v>
      </c>
      <c r="B328" s="6" t="n">
        <v>36964</v>
      </c>
      <c r="C328" s="7" t="s">
        <v>1413</v>
      </c>
      <c r="D328" s="7" t="s">
        <v>1588</v>
      </c>
      <c r="E328" s="7" t="s">
        <v>3053</v>
      </c>
      <c r="F328" s="8" t="s">
        <v>775</v>
      </c>
      <c r="G328" s="8" t="n">
        <v>697</v>
      </c>
    </row>
    <row r="329" customFormat="false" ht="12.75" hidden="true" customHeight="false" outlineLevel="2" collapsed="false">
      <c r="A329" s="5" t="s">
        <v>3650</v>
      </c>
      <c r="B329" s="6" t="n">
        <v>36964</v>
      </c>
      <c r="C329" s="7" t="s">
        <v>1413</v>
      </c>
      <c r="D329" s="7" t="s">
        <v>1588</v>
      </c>
      <c r="E329" s="7" t="s">
        <v>3053</v>
      </c>
      <c r="F329" s="8" t="s">
        <v>775</v>
      </c>
      <c r="G329" s="8" t="n">
        <v>5981</v>
      </c>
    </row>
    <row r="330" customFormat="false" ht="12.75" hidden="true" customHeight="false" outlineLevel="2" collapsed="false">
      <c r="A330" s="5" t="s">
        <v>3651</v>
      </c>
      <c r="B330" s="6" t="n">
        <v>36971</v>
      </c>
      <c r="C330" s="7" t="s">
        <v>1413</v>
      </c>
      <c r="D330" s="7" t="s">
        <v>1588</v>
      </c>
      <c r="E330" s="7" t="s">
        <v>3053</v>
      </c>
      <c r="F330" s="8" t="s">
        <v>775</v>
      </c>
      <c r="G330" s="8" t="n">
        <v>667</v>
      </c>
    </row>
    <row r="331" customFormat="false" ht="12.75" hidden="true" customHeight="false" outlineLevel="2" collapsed="false">
      <c r="A331" s="5" t="s">
        <v>3652</v>
      </c>
      <c r="B331" s="6" t="n">
        <v>36971</v>
      </c>
      <c r="C331" s="7" t="s">
        <v>1413</v>
      </c>
      <c r="D331" s="7" t="s">
        <v>1588</v>
      </c>
      <c r="E331" s="7" t="s">
        <v>3053</v>
      </c>
      <c r="F331" s="8" t="s">
        <v>775</v>
      </c>
      <c r="G331" s="8" t="n">
        <v>250</v>
      </c>
    </row>
    <row r="332" customFormat="false" ht="12.75" hidden="true" customHeight="false" outlineLevel="2" collapsed="false">
      <c r="A332" s="5" t="s">
        <v>3653</v>
      </c>
      <c r="B332" s="6" t="n">
        <v>36971</v>
      </c>
      <c r="C332" s="7" t="s">
        <v>1663</v>
      </c>
      <c r="D332" s="7" t="s">
        <v>1588</v>
      </c>
      <c r="E332" s="7" t="s">
        <v>3053</v>
      </c>
      <c r="F332" s="8" t="s">
        <v>775</v>
      </c>
      <c r="G332" s="8" t="n">
        <v>875</v>
      </c>
    </row>
    <row r="333" customFormat="false" ht="12.75" hidden="true" customHeight="false" outlineLevel="2" collapsed="false">
      <c r="A333" s="5" t="s">
        <v>3654</v>
      </c>
      <c r="B333" s="6" t="n">
        <v>36973</v>
      </c>
      <c r="C333" s="7" t="s">
        <v>1413</v>
      </c>
      <c r="D333" s="7" t="s">
        <v>1588</v>
      </c>
      <c r="E333" s="7" t="s">
        <v>3053</v>
      </c>
      <c r="F333" s="8" t="s">
        <v>775</v>
      </c>
      <c r="G333" s="8" t="n">
        <v>3380</v>
      </c>
    </row>
    <row r="334" customFormat="false" ht="12.75" hidden="true" customHeight="false" outlineLevel="2" collapsed="false">
      <c r="A334" s="5" t="s">
        <v>3655</v>
      </c>
      <c r="B334" s="6" t="n">
        <v>36973</v>
      </c>
      <c r="C334" s="7" t="s">
        <v>1413</v>
      </c>
      <c r="D334" s="7" t="s">
        <v>1588</v>
      </c>
      <c r="E334" s="7" t="s">
        <v>3053</v>
      </c>
      <c r="F334" s="8" t="s">
        <v>775</v>
      </c>
      <c r="G334" s="8" t="n">
        <v>3400</v>
      </c>
    </row>
    <row r="335" customFormat="false" ht="12.75" hidden="true" customHeight="false" outlineLevel="2" collapsed="false">
      <c r="A335" s="5" t="s">
        <v>3656</v>
      </c>
      <c r="B335" s="6" t="n">
        <v>36976</v>
      </c>
      <c r="C335" s="7" t="s">
        <v>1413</v>
      </c>
      <c r="D335" s="7" t="s">
        <v>1588</v>
      </c>
      <c r="E335" s="7" t="s">
        <v>3053</v>
      </c>
      <c r="F335" s="8" t="s">
        <v>775</v>
      </c>
      <c r="G335" s="8" t="n">
        <v>3489</v>
      </c>
    </row>
    <row r="336" customFormat="false" ht="12.75" hidden="true" customHeight="false" outlineLevel="2" collapsed="false">
      <c r="A336" s="5" t="s">
        <v>3657</v>
      </c>
      <c r="B336" s="6" t="n">
        <v>36977</v>
      </c>
      <c r="C336" s="7" t="s">
        <v>774</v>
      </c>
      <c r="D336" s="7" t="s">
        <v>1588</v>
      </c>
      <c r="E336" s="7" t="s">
        <v>3053</v>
      </c>
      <c r="F336" s="8" t="s">
        <v>775</v>
      </c>
      <c r="G336" s="8" t="n">
        <v>6000</v>
      </c>
    </row>
    <row r="337" customFormat="false" ht="12.75" hidden="true" customHeight="false" outlineLevel="2" collapsed="false">
      <c r="A337" s="5" t="s">
        <v>3658</v>
      </c>
      <c r="B337" s="6" t="n">
        <v>36977</v>
      </c>
      <c r="C337" s="7" t="s">
        <v>774</v>
      </c>
      <c r="D337" s="7" t="s">
        <v>1588</v>
      </c>
      <c r="E337" s="7" t="s">
        <v>3053</v>
      </c>
      <c r="F337" s="8" t="s">
        <v>775</v>
      </c>
      <c r="G337" s="8" t="n">
        <v>5848</v>
      </c>
    </row>
    <row r="338" customFormat="false" ht="12.75" hidden="true" customHeight="false" outlineLevel="2" collapsed="false">
      <c r="A338" s="5" t="s">
        <v>3659</v>
      </c>
      <c r="B338" s="6" t="n">
        <v>36978</v>
      </c>
      <c r="C338" s="7" t="s">
        <v>774</v>
      </c>
      <c r="D338" s="7" t="s">
        <v>1588</v>
      </c>
      <c r="E338" s="7" t="s">
        <v>3053</v>
      </c>
      <c r="F338" s="8" t="s">
        <v>775</v>
      </c>
      <c r="G338" s="8" t="n">
        <v>10690</v>
      </c>
    </row>
    <row r="339" customFormat="false" ht="12.75" hidden="true" customHeight="false" outlineLevel="2" collapsed="false">
      <c r="A339" s="5" t="s">
        <v>3660</v>
      </c>
      <c r="B339" s="6" t="n">
        <v>36978</v>
      </c>
      <c r="C339" s="7" t="s">
        <v>774</v>
      </c>
      <c r="D339" s="7" t="s">
        <v>1588</v>
      </c>
      <c r="E339" s="7" t="s">
        <v>3053</v>
      </c>
      <c r="F339" s="8" t="s">
        <v>775</v>
      </c>
      <c r="G339" s="8" t="n">
        <v>7371</v>
      </c>
    </row>
    <row r="340" customFormat="false" ht="12.75" hidden="true" customHeight="false" outlineLevel="2" collapsed="false">
      <c r="A340" s="5" t="s">
        <v>3661</v>
      </c>
      <c r="B340" s="6" t="n">
        <v>36978</v>
      </c>
      <c r="C340" s="7" t="s">
        <v>3662</v>
      </c>
      <c r="D340" s="7" t="s">
        <v>1588</v>
      </c>
      <c r="E340" s="7" t="s">
        <v>3053</v>
      </c>
      <c r="F340" s="8" t="s">
        <v>775</v>
      </c>
      <c r="G340" s="8" t="n">
        <v>0</v>
      </c>
    </row>
    <row r="341" customFormat="false" ht="12.75" hidden="true" customHeight="false" outlineLevel="2" collapsed="false">
      <c r="A341" s="5" t="s">
        <v>3663</v>
      </c>
      <c r="B341" s="6" t="n">
        <v>36979</v>
      </c>
      <c r="C341" s="7" t="s">
        <v>774</v>
      </c>
      <c r="D341" s="7" t="s">
        <v>1588</v>
      </c>
      <c r="E341" s="7" t="s">
        <v>3053</v>
      </c>
      <c r="F341" s="8" t="s">
        <v>775</v>
      </c>
      <c r="G341" s="8" t="n">
        <v>900</v>
      </c>
    </row>
    <row r="342" customFormat="false" ht="12.75" hidden="true" customHeight="false" outlineLevel="2" collapsed="false">
      <c r="A342" s="5" t="s">
        <v>3664</v>
      </c>
      <c r="B342" s="6" t="n">
        <v>36979</v>
      </c>
      <c r="C342" s="7" t="s">
        <v>774</v>
      </c>
      <c r="D342" s="7" t="s">
        <v>1588</v>
      </c>
      <c r="E342" s="7" t="s">
        <v>3053</v>
      </c>
      <c r="F342" s="8" t="s">
        <v>775</v>
      </c>
      <c r="G342" s="8" t="n">
        <v>285</v>
      </c>
    </row>
    <row r="343" customFormat="false" ht="12.75" hidden="true" customHeight="false" outlineLevel="2" collapsed="false">
      <c r="A343" s="5" t="s">
        <v>3665</v>
      </c>
      <c r="B343" s="6" t="n">
        <v>36979</v>
      </c>
      <c r="C343" s="7" t="s">
        <v>774</v>
      </c>
      <c r="D343" s="7" t="s">
        <v>1588</v>
      </c>
      <c r="E343" s="7" t="s">
        <v>3053</v>
      </c>
      <c r="F343" s="8" t="s">
        <v>775</v>
      </c>
      <c r="G343" s="8" t="n">
        <v>3300</v>
      </c>
    </row>
    <row r="344" customFormat="false" ht="12.75" hidden="true" customHeight="false" outlineLevel="2" collapsed="false">
      <c r="A344" s="5" t="s">
        <v>3666</v>
      </c>
      <c r="B344" s="6" t="n">
        <v>36980</v>
      </c>
      <c r="C344" s="7" t="s">
        <v>774</v>
      </c>
      <c r="D344" s="7" t="s">
        <v>1588</v>
      </c>
      <c r="E344" s="7" t="s">
        <v>3053</v>
      </c>
      <c r="F344" s="8" t="s">
        <v>775</v>
      </c>
      <c r="G344" s="8" t="n">
        <v>825</v>
      </c>
    </row>
    <row r="345" customFormat="false" ht="12.75" hidden="true" customHeight="false" outlineLevel="2" collapsed="false">
      <c r="A345" s="5" t="s">
        <v>3667</v>
      </c>
      <c r="B345" s="6" t="n">
        <v>36980</v>
      </c>
      <c r="C345" s="7" t="s">
        <v>774</v>
      </c>
      <c r="D345" s="7" t="s">
        <v>1588</v>
      </c>
      <c r="E345" s="7" t="s">
        <v>3053</v>
      </c>
      <c r="F345" s="8" t="s">
        <v>775</v>
      </c>
      <c r="G345" s="8" t="n">
        <v>0</v>
      </c>
    </row>
    <row r="346" customFormat="false" ht="12.75" hidden="true" customHeight="false" outlineLevel="2" collapsed="false">
      <c r="A346" s="5" t="s">
        <v>3667</v>
      </c>
      <c r="B346" s="6" t="n">
        <v>36980</v>
      </c>
      <c r="C346" s="7" t="s">
        <v>774</v>
      </c>
      <c r="D346" s="7" t="s">
        <v>1588</v>
      </c>
      <c r="E346" s="7" t="s">
        <v>3053</v>
      </c>
      <c r="F346" s="8" t="s">
        <v>775</v>
      </c>
      <c r="G346" s="8" t="n">
        <v>900</v>
      </c>
    </row>
    <row r="347" customFormat="false" ht="12.75" hidden="true" customHeight="false" outlineLevel="2" collapsed="false">
      <c r="A347" s="5" t="s">
        <v>3668</v>
      </c>
      <c r="B347" s="6" t="n">
        <v>36979</v>
      </c>
      <c r="C347" s="7" t="s">
        <v>707</v>
      </c>
      <c r="D347" s="7" t="s">
        <v>1588</v>
      </c>
      <c r="E347" s="7" t="s">
        <v>3053</v>
      </c>
      <c r="F347" s="8" t="s">
        <v>3054</v>
      </c>
      <c r="G347" s="8" t="n">
        <v>-150</v>
      </c>
    </row>
    <row r="348" customFormat="false" ht="12.75" hidden="true" customHeight="false" outlineLevel="2" collapsed="false">
      <c r="A348" s="5" t="s">
        <v>3669</v>
      </c>
      <c r="B348" s="6" t="n">
        <v>36959</v>
      </c>
      <c r="C348" s="7" t="s">
        <v>3670</v>
      </c>
      <c r="D348" s="7" t="s">
        <v>1588</v>
      </c>
      <c r="E348" s="7" t="s">
        <v>3053</v>
      </c>
      <c r="F348" s="8" t="s">
        <v>1241</v>
      </c>
      <c r="G348" s="8" t="n">
        <v>800</v>
      </c>
    </row>
    <row r="349" customFormat="false" ht="12.75" hidden="true" customHeight="false" outlineLevel="2" collapsed="false">
      <c r="A349" s="5" t="s">
        <v>3671</v>
      </c>
      <c r="B349" s="6" t="n">
        <v>36959</v>
      </c>
      <c r="C349" s="7" t="s">
        <v>3672</v>
      </c>
      <c r="D349" s="7" t="s">
        <v>1588</v>
      </c>
      <c r="E349" s="7" t="s">
        <v>3053</v>
      </c>
      <c r="F349" s="8" t="s">
        <v>1241</v>
      </c>
      <c r="G349" s="8" t="n">
        <v>900</v>
      </c>
    </row>
    <row r="350" customFormat="false" ht="12.75" hidden="true" customHeight="false" outlineLevel="2" collapsed="false">
      <c r="A350" s="5" t="s">
        <v>3673</v>
      </c>
      <c r="B350" s="6" t="n">
        <v>36963</v>
      </c>
      <c r="C350" s="7" t="s">
        <v>1716</v>
      </c>
      <c r="D350" s="7" t="s">
        <v>1588</v>
      </c>
      <c r="E350" s="7" t="s">
        <v>3053</v>
      </c>
      <c r="F350" s="8" t="s">
        <v>1241</v>
      </c>
      <c r="G350" s="8" t="n">
        <v>0</v>
      </c>
    </row>
    <row r="351" customFormat="false" ht="12.75" hidden="true" customHeight="false" outlineLevel="2" collapsed="false">
      <c r="A351" s="5" t="s">
        <v>3674</v>
      </c>
      <c r="B351" s="6" t="n">
        <v>36963</v>
      </c>
      <c r="C351" s="7" t="s">
        <v>1716</v>
      </c>
      <c r="D351" s="7" t="s">
        <v>1588</v>
      </c>
      <c r="E351" s="7" t="s">
        <v>3053</v>
      </c>
      <c r="F351" s="8" t="s">
        <v>1241</v>
      </c>
      <c r="G351" s="8" t="n">
        <v>0</v>
      </c>
    </row>
    <row r="352" customFormat="false" ht="12.75" hidden="true" customHeight="false" outlineLevel="2" collapsed="false">
      <c r="A352" s="5" t="s">
        <v>3675</v>
      </c>
      <c r="B352" s="6" t="n">
        <v>36964</v>
      </c>
      <c r="C352" s="7" t="s">
        <v>1716</v>
      </c>
      <c r="D352" s="7" t="s">
        <v>1588</v>
      </c>
      <c r="E352" s="7" t="s">
        <v>3053</v>
      </c>
      <c r="F352" s="8" t="s">
        <v>1241</v>
      </c>
      <c r="G352" s="8" t="n">
        <v>1200</v>
      </c>
    </row>
    <row r="353" customFormat="false" ht="12.75" hidden="true" customHeight="false" outlineLevel="2" collapsed="false">
      <c r="A353" s="5" t="s">
        <v>3676</v>
      </c>
      <c r="B353" s="6" t="n">
        <v>36964</v>
      </c>
      <c r="C353" s="7" t="s">
        <v>1716</v>
      </c>
      <c r="D353" s="7" t="s">
        <v>1588</v>
      </c>
      <c r="E353" s="7" t="s">
        <v>3053</v>
      </c>
      <c r="F353" s="8" t="s">
        <v>1241</v>
      </c>
      <c r="G353" s="8" t="n">
        <v>150</v>
      </c>
    </row>
    <row r="354" customFormat="false" ht="12.75" hidden="true" customHeight="false" outlineLevel="2" collapsed="false">
      <c r="A354" s="5" t="s">
        <v>3677</v>
      </c>
      <c r="B354" s="6" t="n">
        <v>36965</v>
      </c>
      <c r="C354" s="7" t="s">
        <v>1716</v>
      </c>
      <c r="D354" s="7" t="s">
        <v>1588</v>
      </c>
      <c r="E354" s="7" t="s">
        <v>3053</v>
      </c>
      <c r="F354" s="8" t="s">
        <v>1241</v>
      </c>
      <c r="G354" s="8" t="n">
        <v>300</v>
      </c>
    </row>
    <row r="355" customFormat="false" ht="12.75" hidden="true" customHeight="false" outlineLevel="2" collapsed="false">
      <c r="A355" s="5" t="s">
        <v>3678</v>
      </c>
      <c r="B355" s="6" t="n">
        <v>36966</v>
      </c>
      <c r="C355" s="7" t="s">
        <v>2385</v>
      </c>
      <c r="D355" s="7" t="s">
        <v>1588</v>
      </c>
      <c r="E355" s="7" t="s">
        <v>3053</v>
      </c>
      <c r="F355" s="8" t="s">
        <v>1241</v>
      </c>
      <c r="G355" s="8" t="n">
        <v>0</v>
      </c>
    </row>
    <row r="356" customFormat="false" ht="12.75" hidden="true" customHeight="false" outlineLevel="2" collapsed="false">
      <c r="A356" s="5" t="s">
        <v>3679</v>
      </c>
      <c r="B356" s="6" t="n">
        <v>36971</v>
      </c>
      <c r="C356" s="7" t="s">
        <v>1793</v>
      </c>
      <c r="D356" s="7" t="s">
        <v>1588</v>
      </c>
      <c r="E356" s="7" t="s">
        <v>3053</v>
      </c>
      <c r="F356" s="8" t="s">
        <v>1241</v>
      </c>
      <c r="G356" s="8" t="n">
        <v>6000</v>
      </c>
    </row>
    <row r="357" customFormat="false" ht="12.75" hidden="true" customHeight="false" outlineLevel="2" collapsed="false">
      <c r="A357" s="5" t="s">
        <v>3677</v>
      </c>
      <c r="B357" s="6" t="n">
        <v>36980</v>
      </c>
      <c r="C357" s="7" t="s">
        <v>1716</v>
      </c>
      <c r="D357" s="7" t="s">
        <v>1588</v>
      </c>
      <c r="E357" s="7" t="s">
        <v>3053</v>
      </c>
      <c r="F357" s="8" t="s">
        <v>1241</v>
      </c>
      <c r="G357" s="8" t="n">
        <v>-300</v>
      </c>
    </row>
    <row r="358" customFormat="false" ht="12.75" hidden="true" customHeight="false" outlineLevel="2" collapsed="false">
      <c r="A358" s="5" t="s">
        <v>3677</v>
      </c>
      <c r="B358" s="6" t="n">
        <v>36980</v>
      </c>
      <c r="C358" s="7" t="s">
        <v>1716</v>
      </c>
      <c r="D358" s="7" t="s">
        <v>1588</v>
      </c>
      <c r="E358" s="7" t="s">
        <v>3053</v>
      </c>
      <c r="F358" s="8" t="s">
        <v>1241</v>
      </c>
      <c r="G358" s="8" t="n">
        <v>2100</v>
      </c>
    </row>
    <row r="359" customFormat="false" ht="12.75" hidden="true" customHeight="false" outlineLevel="2" collapsed="false">
      <c r="A359" s="5" t="s">
        <v>3676</v>
      </c>
      <c r="B359" s="6" t="n">
        <v>36980</v>
      </c>
      <c r="C359" s="7" t="s">
        <v>1716</v>
      </c>
      <c r="D359" s="7" t="s">
        <v>1588</v>
      </c>
      <c r="E359" s="7" t="s">
        <v>3053</v>
      </c>
      <c r="F359" s="8" t="s">
        <v>1241</v>
      </c>
      <c r="G359" s="8" t="n">
        <v>600</v>
      </c>
    </row>
    <row r="360" customFormat="false" ht="12.75" hidden="true" customHeight="false" outlineLevel="2" collapsed="false">
      <c r="A360" s="5" t="s">
        <v>3680</v>
      </c>
      <c r="B360" s="6" t="n">
        <v>36963</v>
      </c>
      <c r="C360" s="7" t="s">
        <v>3681</v>
      </c>
      <c r="D360" s="7" t="s">
        <v>1588</v>
      </c>
      <c r="E360" s="7" t="s">
        <v>3053</v>
      </c>
      <c r="F360" s="8" t="s">
        <v>1016</v>
      </c>
      <c r="G360" s="8" t="n">
        <v>0</v>
      </c>
    </row>
    <row r="361" customFormat="false" ht="12.75" hidden="true" customHeight="false" outlineLevel="2" collapsed="false">
      <c r="A361" s="5" t="s">
        <v>3682</v>
      </c>
      <c r="B361" s="6" t="n">
        <v>36969</v>
      </c>
      <c r="C361" s="7" t="s">
        <v>3683</v>
      </c>
      <c r="D361" s="7" t="s">
        <v>1588</v>
      </c>
      <c r="E361" s="7" t="s">
        <v>3053</v>
      </c>
      <c r="F361" s="8" t="s">
        <v>1016</v>
      </c>
      <c r="G361" s="8" t="n">
        <v>0</v>
      </c>
    </row>
    <row r="362" customFormat="false" ht="12.75" hidden="true" customHeight="false" outlineLevel="2" collapsed="false">
      <c r="A362" s="5" t="s">
        <v>3684</v>
      </c>
      <c r="B362" s="6" t="n">
        <v>36970</v>
      </c>
      <c r="C362" s="7" t="s">
        <v>1413</v>
      </c>
      <c r="D362" s="7" t="s">
        <v>1588</v>
      </c>
      <c r="E362" s="7" t="s">
        <v>3053</v>
      </c>
      <c r="F362" s="8" t="s">
        <v>1016</v>
      </c>
      <c r="G362" s="8" t="n">
        <v>0</v>
      </c>
    </row>
    <row r="363" customFormat="false" ht="12.75" hidden="true" customHeight="false" outlineLevel="2" collapsed="false">
      <c r="A363" s="5" t="s">
        <v>3685</v>
      </c>
      <c r="B363" s="6" t="n">
        <v>36970</v>
      </c>
      <c r="C363" s="7" t="s">
        <v>1413</v>
      </c>
      <c r="D363" s="7" t="s">
        <v>1588</v>
      </c>
      <c r="E363" s="7" t="s">
        <v>3053</v>
      </c>
      <c r="F363" s="8" t="s">
        <v>1016</v>
      </c>
      <c r="G363" s="8" t="n">
        <v>2250</v>
      </c>
    </row>
    <row r="364" customFormat="false" ht="12.75" hidden="true" customHeight="false" outlineLevel="2" collapsed="false">
      <c r="A364" s="5" t="s">
        <v>3686</v>
      </c>
      <c r="B364" s="6" t="n">
        <v>36973</v>
      </c>
      <c r="C364" s="7" t="s">
        <v>1413</v>
      </c>
      <c r="D364" s="7" t="s">
        <v>1588</v>
      </c>
      <c r="E364" s="7" t="s">
        <v>3053</v>
      </c>
      <c r="F364" s="8" t="s">
        <v>1016</v>
      </c>
      <c r="G364" s="8" t="n">
        <v>2250</v>
      </c>
    </row>
    <row r="365" customFormat="false" ht="12.75" hidden="true" customHeight="false" outlineLevel="2" collapsed="false">
      <c r="A365" s="5" t="s">
        <v>3687</v>
      </c>
      <c r="B365" s="6" t="n">
        <v>36977</v>
      </c>
      <c r="C365" s="7" t="s">
        <v>1413</v>
      </c>
      <c r="D365" s="7" t="s">
        <v>1588</v>
      </c>
      <c r="E365" s="7" t="s">
        <v>3053</v>
      </c>
      <c r="F365" s="8" t="s">
        <v>1016</v>
      </c>
      <c r="G365" s="8" t="n">
        <v>3750</v>
      </c>
    </row>
    <row r="366" customFormat="false" ht="12.75" hidden="true" customHeight="false" outlineLevel="2" collapsed="false">
      <c r="A366" s="5" t="s">
        <v>3688</v>
      </c>
      <c r="B366" s="6" t="n">
        <v>36977</v>
      </c>
      <c r="C366" s="7" t="s">
        <v>1413</v>
      </c>
      <c r="D366" s="7" t="s">
        <v>1588</v>
      </c>
      <c r="E366" s="7" t="s">
        <v>3053</v>
      </c>
      <c r="F366" s="8" t="s">
        <v>1016</v>
      </c>
      <c r="G366" s="8" t="n">
        <v>1500</v>
      </c>
    </row>
    <row r="367" customFormat="false" ht="12.75" hidden="true" customHeight="false" outlineLevel="2" collapsed="false">
      <c r="A367" s="5" t="s">
        <v>3689</v>
      </c>
      <c r="B367" s="6" t="n">
        <v>36978</v>
      </c>
      <c r="C367" s="7" t="s">
        <v>1413</v>
      </c>
      <c r="D367" s="7" t="s">
        <v>1588</v>
      </c>
      <c r="E367" s="7" t="s">
        <v>3053</v>
      </c>
      <c r="F367" s="8" t="s">
        <v>1016</v>
      </c>
      <c r="G367" s="8" t="n">
        <v>9000</v>
      </c>
    </row>
    <row r="368" customFormat="false" ht="12.75" hidden="true" customHeight="false" outlineLevel="2" collapsed="false">
      <c r="A368" s="5" t="s">
        <v>3690</v>
      </c>
      <c r="B368" s="6" t="n">
        <v>36979</v>
      </c>
      <c r="C368" s="7" t="s">
        <v>1413</v>
      </c>
      <c r="D368" s="7" t="s">
        <v>1588</v>
      </c>
      <c r="E368" s="7" t="s">
        <v>3053</v>
      </c>
      <c r="F368" s="8" t="s">
        <v>1016</v>
      </c>
      <c r="G368" s="8" t="n">
        <v>12000</v>
      </c>
    </row>
    <row r="369" customFormat="false" ht="12.75" hidden="true" customHeight="false" outlineLevel="2" collapsed="false">
      <c r="A369" s="5" t="s">
        <v>3691</v>
      </c>
      <c r="B369" s="6" t="n">
        <v>36980</v>
      </c>
      <c r="C369" s="7" t="s">
        <v>1413</v>
      </c>
      <c r="D369" s="7" t="s">
        <v>1588</v>
      </c>
      <c r="E369" s="7" t="s">
        <v>3053</v>
      </c>
      <c r="F369" s="8" t="s">
        <v>1016</v>
      </c>
      <c r="G369" s="8" t="n">
        <v>0</v>
      </c>
    </row>
    <row r="370" customFormat="false" ht="12.75" hidden="true" customHeight="false" outlineLevel="2" collapsed="false">
      <c r="A370" s="5" t="s">
        <v>3692</v>
      </c>
      <c r="B370" s="6" t="n">
        <v>36980</v>
      </c>
      <c r="C370" s="7" t="s">
        <v>1728</v>
      </c>
      <c r="D370" s="7" t="s">
        <v>1588</v>
      </c>
      <c r="E370" s="7" t="s">
        <v>3053</v>
      </c>
      <c r="F370" s="8" t="s">
        <v>1016</v>
      </c>
      <c r="G370" s="8" t="n">
        <v>5000</v>
      </c>
    </row>
    <row r="371" customFormat="false" ht="12.75" hidden="true" customHeight="false" outlineLevel="2" collapsed="false">
      <c r="A371" s="5" t="s">
        <v>3693</v>
      </c>
      <c r="B371" s="6" t="n">
        <v>36972</v>
      </c>
      <c r="C371" s="7" t="s">
        <v>1157</v>
      </c>
      <c r="D371" s="7" t="s">
        <v>1588</v>
      </c>
      <c r="E371" s="7" t="s">
        <v>376</v>
      </c>
      <c r="F371" s="8" t="s">
        <v>3694</v>
      </c>
      <c r="G371" s="8" t="n">
        <v>900</v>
      </c>
    </row>
    <row r="372" customFormat="false" ht="12.75" hidden="true" customHeight="false" outlineLevel="2" collapsed="false">
      <c r="A372" s="5" t="s">
        <v>3695</v>
      </c>
      <c r="B372" s="6" t="n">
        <v>36956</v>
      </c>
      <c r="C372" s="7" t="s">
        <v>3364</v>
      </c>
      <c r="D372" s="7" t="s">
        <v>1588</v>
      </c>
      <c r="E372" s="7" t="s">
        <v>376</v>
      </c>
      <c r="F372" s="8" t="s">
        <v>2441</v>
      </c>
      <c r="G372" s="8" t="n">
        <v>18400</v>
      </c>
    </row>
    <row r="373" customFormat="false" ht="12.75" hidden="true" customHeight="false" outlineLevel="2" collapsed="false">
      <c r="A373" s="5" t="s">
        <v>3696</v>
      </c>
      <c r="B373" s="6" t="n">
        <v>36956</v>
      </c>
      <c r="C373" s="7" t="s">
        <v>3364</v>
      </c>
      <c r="D373" s="7" t="s">
        <v>1588</v>
      </c>
      <c r="E373" s="7" t="s">
        <v>376</v>
      </c>
      <c r="F373" s="8" t="s">
        <v>2441</v>
      </c>
      <c r="G373" s="8" t="n">
        <v>9200</v>
      </c>
    </row>
    <row r="374" customFormat="false" ht="12.75" hidden="true" customHeight="false" outlineLevel="2" collapsed="false">
      <c r="A374" s="5" t="s">
        <v>3697</v>
      </c>
      <c r="B374" s="6" t="n">
        <v>36959</v>
      </c>
      <c r="C374" s="7" t="s">
        <v>3364</v>
      </c>
      <c r="D374" s="7" t="s">
        <v>1588</v>
      </c>
      <c r="E374" s="7" t="s">
        <v>376</v>
      </c>
      <c r="F374" s="8" t="s">
        <v>2441</v>
      </c>
      <c r="G374" s="8" t="n">
        <v>-18500</v>
      </c>
    </row>
    <row r="375" customFormat="false" ht="12.75" hidden="true" customHeight="false" outlineLevel="2" collapsed="false">
      <c r="A375" s="5" t="s">
        <v>3698</v>
      </c>
      <c r="B375" s="6" t="n">
        <v>36962</v>
      </c>
      <c r="C375" s="7" t="s">
        <v>3364</v>
      </c>
      <c r="D375" s="7" t="s">
        <v>1588</v>
      </c>
      <c r="E375" s="7" t="s">
        <v>376</v>
      </c>
      <c r="F375" s="8" t="s">
        <v>2441</v>
      </c>
      <c r="G375" s="8" t="n">
        <v>10000</v>
      </c>
    </row>
    <row r="376" customFormat="false" ht="12.75" hidden="true" customHeight="false" outlineLevel="2" collapsed="false">
      <c r="A376" s="5" t="s">
        <v>3699</v>
      </c>
      <c r="B376" s="6" t="n">
        <v>36966</v>
      </c>
      <c r="C376" s="7" t="s">
        <v>3364</v>
      </c>
      <c r="D376" s="7" t="s">
        <v>1588</v>
      </c>
      <c r="E376" s="7" t="s">
        <v>376</v>
      </c>
      <c r="F376" s="8" t="s">
        <v>2441</v>
      </c>
      <c r="G376" s="8" t="n">
        <v>10000</v>
      </c>
    </row>
    <row r="377" customFormat="false" ht="12.75" hidden="true" customHeight="false" outlineLevel="2" collapsed="false">
      <c r="A377" s="5" t="s">
        <v>3700</v>
      </c>
      <c r="B377" s="6" t="n">
        <v>36969</v>
      </c>
      <c r="C377" s="7" t="s">
        <v>3364</v>
      </c>
      <c r="D377" s="7" t="s">
        <v>1588</v>
      </c>
      <c r="E377" s="7" t="s">
        <v>376</v>
      </c>
      <c r="F377" s="8" t="s">
        <v>2441</v>
      </c>
      <c r="G377" s="8" t="n">
        <v>10000</v>
      </c>
    </row>
    <row r="378" customFormat="false" ht="12.75" hidden="true" customHeight="false" outlineLevel="2" collapsed="false">
      <c r="A378" s="5" t="s">
        <v>3701</v>
      </c>
      <c r="B378" s="6" t="n">
        <v>36970</v>
      </c>
      <c r="C378" s="7" t="s">
        <v>3364</v>
      </c>
      <c r="D378" s="7" t="s">
        <v>1588</v>
      </c>
      <c r="E378" s="7" t="s">
        <v>376</v>
      </c>
      <c r="F378" s="8" t="s">
        <v>2441</v>
      </c>
      <c r="G378" s="8" t="n">
        <v>17500</v>
      </c>
    </row>
    <row r="379" customFormat="false" ht="12.75" hidden="true" customHeight="false" outlineLevel="2" collapsed="false">
      <c r="A379" s="5" t="s">
        <v>3702</v>
      </c>
      <c r="B379" s="6" t="n">
        <v>36971</v>
      </c>
      <c r="C379" s="7" t="s">
        <v>3364</v>
      </c>
      <c r="D379" s="7" t="s">
        <v>1588</v>
      </c>
      <c r="E379" s="7" t="s">
        <v>376</v>
      </c>
      <c r="F379" s="8" t="s">
        <v>2441</v>
      </c>
      <c r="G379" s="8" t="n">
        <v>23700</v>
      </c>
    </row>
    <row r="380" customFormat="false" ht="12.75" hidden="true" customHeight="false" outlineLevel="2" collapsed="false">
      <c r="A380" s="5" t="s">
        <v>3703</v>
      </c>
      <c r="B380" s="6" t="n">
        <v>36978</v>
      </c>
      <c r="C380" s="7" t="s">
        <v>3364</v>
      </c>
      <c r="D380" s="7" t="s">
        <v>1588</v>
      </c>
      <c r="E380" s="7" t="s">
        <v>376</v>
      </c>
      <c r="F380" s="8" t="s">
        <v>2441</v>
      </c>
      <c r="G380" s="8" t="n">
        <v>36800</v>
      </c>
    </row>
    <row r="381" customFormat="false" ht="12.75" hidden="true" customHeight="false" outlineLevel="2" collapsed="false">
      <c r="A381" s="5" t="s">
        <v>3704</v>
      </c>
      <c r="B381" s="6" t="n">
        <v>36965</v>
      </c>
      <c r="C381" s="7" t="s">
        <v>3705</v>
      </c>
      <c r="D381" s="7" t="s">
        <v>1588</v>
      </c>
      <c r="E381" s="7" t="s">
        <v>376</v>
      </c>
      <c r="F381" s="8" t="s">
        <v>1631</v>
      </c>
      <c r="G381" s="8" t="n">
        <v>22650</v>
      </c>
    </row>
    <row r="382" customFormat="false" ht="12.75" hidden="true" customHeight="false" outlineLevel="2" collapsed="false">
      <c r="A382" s="5" t="s">
        <v>3706</v>
      </c>
      <c r="B382" s="6" t="n">
        <v>36977</v>
      </c>
      <c r="C382" s="7" t="s">
        <v>2832</v>
      </c>
      <c r="D382" s="7" t="s">
        <v>1588</v>
      </c>
      <c r="E382" s="7" t="s">
        <v>376</v>
      </c>
      <c r="F382" s="8" t="s">
        <v>3350</v>
      </c>
      <c r="G382" s="8" t="n">
        <v>6900</v>
      </c>
    </row>
    <row r="383" customFormat="false" ht="12.75" hidden="true" customHeight="false" outlineLevel="2" collapsed="false">
      <c r="A383" s="5" t="s">
        <v>3707</v>
      </c>
      <c r="B383" s="6" t="n">
        <v>36978</v>
      </c>
      <c r="C383" s="7" t="s">
        <v>292</v>
      </c>
      <c r="D383" s="7" t="s">
        <v>1588</v>
      </c>
      <c r="E383" s="7" t="s">
        <v>376</v>
      </c>
      <c r="F383" s="8" t="s">
        <v>1631</v>
      </c>
      <c r="G383" s="8" t="n">
        <v>61500</v>
      </c>
    </row>
    <row r="384" customFormat="false" ht="12.75" hidden="true" customHeight="false" outlineLevel="2" collapsed="false">
      <c r="A384" s="5" t="s">
        <v>3707</v>
      </c>
      <c r="B384" s="6" t="n">
        <v>36979</v>
      </c>
      <c r="C384" s="7" t="s">
        <v>292</v>
      </c>
      <c r="D384" s="7" t="s">
        <v>1588</v>
      </c>
      <c r="E384" s="7" t="s">
        <v>376</v>
      </c>
      <c r="F384" s="8" t="s">
        <v>1631</v>
      </c>
      <c r="G384" s="8" t="n">
        <v>-50000</v>
      </c>
    </row>
    <row r="385" customFormat="false" ht="12.75" hidden="true" customHeight="false" outlineLevel="2" collapsed="false">
      <c r="A385" s="5" t="s">
        <v>3708</v>
      </c>
      <c r="B385" s="6" t="n">
        <v>36980</v>
      </c>
      <c r="C385" s="7" t="s">
        <v>3709</v>
      </c>
      <c r="D385" s="7" t="s">
        <v>1588</v>
      </c>
      <c r="E385" s="7" t="s">
        <v>376</v>
      </c>
      <c r="F385" s="8" t="s">
        <v>3404</v>
      </c>
      <c r="G385" s="8" t="n">
        <v>7300</v>
      </c>
    </row>
    <row r="386" customFormat="false" ht="12.75" hidden="true" customHeight="false" outlineLevel="2" collapsed="false">
      <c r="A386" s="5" t="s">
        <v>3710</v>
      </c>
      <c r="B386" s="6" t="n">
        <v>36978</v>
      </c>
      <c r="C386" s="7" t="s">
        <v>3711</v>
      </c>
      <c r="D386" s="7" t="s">
        <v>1588</v>
      </c>
      <c r="E386" s="7" t="s">
        <v>376</v>
      </c>
      <c r="F386" s="8" t="s">
        <v>1644</v>
      </c>
      <c r="G386" s="8" t="n">
        <v>1845</v>
      </c>
    </row>
    <row r="387" customFormat="false" ht="12.75" hidden="true" customHeight="false" outlineLevel="2" collapsed="false">
      <c r="A387" s="5" t="s">
        <v>3712</v>
      </c>
      <c r="B387" s="6" t="n">
        <v>36980</v>
      </c>
      <c r="C387" s="7" t="s">
        <v>3713</v>
      </c>
      <c r="D387" s="7" t="s">
        <v>1588</v>
      </c>
      <c r="E387" s="7" t="s">
        <v>376</v>
      </c>
      <c r="F387" s="8" t="s">
        <v>1644</v>
      </c>
      <c r="G387" s="8" t="n">
        <v>139.5</v>
      </c>
    </row>
    <row r="388" customFormat="false" ht="12.75" hidden="true" customHeight="false" outlineLevel="2" collapsed="false">
      <c r="A388" s="5" t="s">
        <v>3714</v>
      </c>
      <c r="B388" s="6" t="n">
        <v>36957</v>
      </c>
      <c r="C388" s="7" t="s">
        <v>3715</v>
      </c>
      <c r="D388" s="7" t="s">
        <v>1588</v>
      </c>
      <c r="E388" s="7" t="s">
        <v>3716</v>
      </c>
      <c r="F388" s="8"/>
      <c r="G388" s="8" t="n">
        <v>7500</v>
      </c>
    </row>
    <row r="389" customFormat="false" ht="12.75" hidden="true" customHeight="false" outlineLevel="2" collapsed="false">
      <c r="A389" s="5" t="s">
        <v>3717</v>
      </c>
      <c r="B389" s="6" t="n">
        <v>36957</v>
      </c>
      <c r="C389" s="7" t="s">
        <v>3715</v>
      </c>
      <c r="D389" s="7" t="s">
        <v>1588</v>
      </c>
      <c r="E389" s="7" t="s">
        <v>3716</v>
      </c>
      <c r="F389" s="8"/>
      <c r="G389" s="8" t="n">
        <v>7500</v>
      </c>
    </row>
    <row r="390" customFormat="false" ht="12.75" hidden="true" customHeight="false" outlineLevel="2" collapsed="false">
      <c r="A390" s="5" t="s">
        <v>3718</v>
      </c>
      <c r="B390" s="6" t="n">
        <v>36980</v>
      </c>
      <c r="C390" s="7" t="s">
        <v>3719</v>
      </c>
      <c r="D390" s="7" t="s">
        <v>1588</v>
      </c>
      <c r="E390" s="7" t="s">
        <v>3716</v>
      </c>
      <c r="F390" s="8"/>
      <c r="G390" s="8" t="n">
        <v>1800</v>
      </c>
    </row>
    <row r="391" customFormat="false" ht="12.75" hidden="true" customHeight="false" outlineLevel="2" collapsed="false">
      <c r="A391" s="5" t="s">
        <v>3720</v>
      </c>
      <c r="B391" s="6" t="n">
        <v>36980</v>
      </c>
      <c r="C391" s="7" t="s">
        <v>3719</v>
      </c>
      <c r="D391" s="7" t="s">
        <v>1588</v>
      </c>
      <c r="E391" s="7" t="s">
        <v>3716</v>
      </c>
      <c r="F391" s="8"/>
      <c r="G391" s="8" t="n">
        <v>6000</v>
      </c>
    </row>
    <row r="392" customFormat="false" ht="12.75" hidden="true" customHeight="false" outlineLevel="2" collapsed="false">
      <c r="A392" s="5" t="s">
        <v>3721</v>
      </c>
      <c r="B392" s="6" t="n">
        <v>36923</v>
      </c>
      <c r="C392" s="7" t="s">
        <v>3722</v>
      </c>
      <c r="D392" s="7" t="s">
        <v>1588</v>
      </c>
      <c r="E392" s="7" t="s">
        <v>3030</v>
      </c>
      <c r="F392" s="8" t="s">
        <v>1621</v>
      </c>
      <c r="G392" s="8" t="n">
        <v>2750</v>
      </c>
    </row>
    <row r="393" customFormat="false" ht="12.75" hidden="true" customHeight="false" outlineLevel="2" collapsed="false">
      <c r="A393" s="5" t="s">
        <v>3723</v>
      </c>
      <c r="B393" s="6" t="n">
        <v>36927</v>
      </c>
      <c r="C393" s="7" t="s">
        <v>3724</v>
      </c>
      <c r="D393" s="7" t="s">
        <v>1588</v>
      </c>
      <c r="E393" s="7" t="s">
        <v>960</v>
      </c>
      <c r="F393" s="8" t="s">
        <v>1621</v>
      </c>
      <c r="G393" s="8" t="n">
        <v>-1467</v>
      </c>
    </row>
    <row r="394" customFormat="false" ht="12.75" hidden="true" customHeight="false" outlineLevel="2" collapsed="false">
      <c r="A394" s="5" t="s">
        <v>3725</v>
      </c>
      <c r="B394" s="6" t="n">
        <v>36927</v>
      </c>
      <c r="C394" s="7" t="s">
        <v>1620</v>
      </c>
      <c r="D394" s="7" t="s">
        <v>1588</v>
      </c>
      <c r="E394" s="7" t="s">
        <v>126</v>
      </c>
      <c r="F394" s="8" t="s">
        <v>1621</v>
      </c>
      <c r="G394" s="8" t="n">
        <v>2488.72</v>
      </c>
    </row>
    <row r="395" customFormat="false" ht="12.75" hidden="true" customHeight="false" outlineLevel="2" collapsed="false">
      <c r="A395" s="5" t="s">
        <v>3726</v>
      </c>
      <c r="B395" s="6" t="n">
        <v>36928</v>
      </c>
      <c r="C395" s="7" t="s">
        <v>3727</v>
      </c>
      <c r="D395" s="7" t="s">
        <v>1588</v>
      </c>
      <c r="E395" s="7" t="s">
        <v>126</v>
      </c>
      <c r="F395" s="8" t="s">
        <v>1621</v>
      </c>
      <c r="G395" s="8" t="n">
        <v>2675</v>
      </c>
    </row>
    <row r="396" customFormat="false" ht="12.75" hidden="true" customHeight="false" outlineLevel="2" collapsed="false">
      <c r="A396" s="5" t="s">
        <v>3728</v>
      </c>
      <c r="B396" s="6" t="n">
        <v>36929</v>
      </c>
      <c r="C396" s="7" t="s">
        <v>3727</v>
      </c>
      <c r="D396" s="7" t="s">
        <v>1588</v>
      </c>
      <c r="E396" s="7" t="s">
        <v>126</v>
      </c>
      <c r="F396" s="8" t="s">
        <v>1621</v>
      </c>
      <c r="G396" s="8" t="n">
        <v>2140</v>
      </c>
    </row>
    <row r="397" customFormat="false" ht="12.75" hidden="true" customHeight="false" outlineLevel="2" collapsed="false">
      <c r="A397" s="5" t="s">
        <v>3729</v>
      </c>
      <c r="B397" s="6" t="n">
        <v>36930</v>
      </c>
      <c r="C397" s="7" t="s">
        <v>3364</v>
      </c>
      <c r="D397" s="7" t="s">
        <v>1588</v>
      </c>
      <c r="E397" s="7" t="s">
        <v>3362</v>
      </c>
      <c r="F397" s="8" t="s">
        <v>1621</v>
      </c>
      <c r="G397" s="8" t="n">
        <v>2612</v>
      </c>
    </row>
    <row r="398" customFormat="false" ht="12.75" hidden="true" customHeight="false" outlineLevel="2" collapsed="false">
      <c r="A398" s="5" t="s">
        <v>3730</v>
      </c>
      <c r="B398" s="6" t="n">
        <v>36944</v>
      </c>
      <c r="C398" s="7" t="s">
        <v>3727</v>
      </c>
      <c r="D398" s="7" t="s">
        <v>1588</v>
      </c>
      <c r="E398" s="7" t="s">
        <v>126</v>
      </c>
      <c r="F398" s="8" t="s">
        <v>1621</v>
      </c>
      <c r="G398" s="8" t="n">
        <v>5253</v>
      </c>
    </row>
    <row r="399" customFormat="false" ht="12.75" hidden="true" customHeight="false" outlineLevel="2" collapsed="false">
      <c r="A399" s="5" t="s">
        <v>3731</v>
      </c>
      <c r="B399" s="6" t="n">
        <v>36923</v>
      </c>
      <c r="C399" s="7" t="s">
        <v>3732</v>
      </c>
      <c r="D399" s="7" t="s">
        <v>1588</v>
      </c>
      <c r="E399" s="7" t="s">
        <v>3053</v>
      </c>
      <c r="F399" s="8" t="s">
        <v>1621</v>
      </c>
      <c r="G399" s="8" t="n">
        <v>36250</v>
      </c>
    </row>
    <row r="400" customFormat="false" ht="12.75" hidden="true" customHeight="false" outlineLevel="2" collapsed="false">
      <c r="A400" s="5" t="s">
        <v>3733</v>
      </c>
      <c r="B400" s="6" t="n">
        <v>36924</v>
      </c>
      <c r="C400" s="7" t="s">
        <v>1663</v>
      </c>
      <c r="D400" s="7" t="s">
        <v>1588</v>
      </c>
      <c r="E400" s="7" t="s">
        <v>3053</v>
      </c>
      <c r="F400" s="8" t="s">
        <v>1621</v>
      </c>
      <c r="G400" s="8" t="n">
        <v>5000</v>
      </c>
    </row>
    <row r="401" customFormat="false" ht="12.75" hidden="true" customHeight="false" outlineLevel="2" collapsed="false">
      <c r="A401" s="5" t="s">
        <v>3734</v>
      </c>
      <c r="B401" s="6" t="n">
        <v>36924</v>
      </c>
      <c r="C401" s="7" t="s">
        <v>1663</v>
      </c>
      <c r="D401" s="7" t="s">
        <v>1588</v>
      </c>
      <c r="E401" s="7" t="s">
        <v>3053</v>
      </c>
      <c r="F401" s="8" t="s">
        <v>1621</v>
      </c>
      <c r="G401" s="8" t="n">
        <v>0</v>
      </c>
    </row>
    <row r="402" customFormat="false" ht="12.75" hidden="true" customHeight="false" outlineLevel="2" collapsed="false">
      <c r="A402" s="5" t="s">
        <v>3735</v>
      </c>
      <c r="B402" s="6" t="n">
        <v>36924</v>
      </c>
      <c r="C402" s="7" t="s">
        <v>1663</v>
      </c>
      <c r="D402" s="7" t="s">
        <v>1588</v>
      </c>
      <c r="E402" s="7" t="s">
        <v>3053</v>
      </c>
      <c r="F402" s="8" t="s">
        <v>1621</v>
      </c>
      <c r="G402" s="8" t="n">
        <v>18000</v>
      </c>
    </row>
    <row r="403" customFormat="false" ht="12.75" hidden="true" customHeight="false" outlineLevel="2" collapsed="false">
      <c r="A403" s="5" t="s">
        <v>3736</v>
      </c>
      <c r="B403" s="6" t="n">
        <v>36924</v>
      </c>
      <c r="C403" s="7" t="s">
        <v>1663</v>
      </c>
      <c r="D403" s="7" t="s">
        <v>1588</v>
      </c>
      <c r="E403" s="7" t="s">
        <v>3053</v>
      </c>
      <c r="F403" s="8" t="s">
        <v>1621</v>
      </c>
      <c r="G403" s="8" t="n">
        <v>0</v>
      </c>
    </row>
    <row r="404" customFormat="false" ht="12.75" hidden="true" customHeight="false" outlineLevel="2" collapsed="false">
      <c r="A404" s="5" t="s">
        <v>3737</v>
      </c>
      <c r="B404" s="6" t="n">
        <v>36924</v>
      </c>
      <c r="C404" s="7" t="s">
        <v>1663</v>
      </c>
      <c r="D404" s="7" t="s">
        <v>1588</v>
      </c>
      <c r="E404" s="7" t="s">
        <v>3053</v>
      </c>
      <c r="F404" s="8" t="s">
        <v>1621</v>
      </c>
      <c r="G404" s="8" t="n">
        <v>0</v>
      </c>
    </row>
    <row r="405" customFormat="false" ht="12.75" hidden="true" customHeight="false" outlineLevel="2" collapsed="false">
      <c r="A405" s="5" t="s">
        <v>3738</v>
      </c>
      <c r="B405" s="6" t="n">
        <v>36927</v>
      </c>
      <c r="C405" s="7" t="s">
        <v>1663</v>
      </c>
      <c r="D405" s="7" t="s">
        <v>1588</v>
      </c>
      <c r="E405" s="7" t="s">
        <v>3053</v>
      </c>
      <c r="F405" s="8" t="s">
        <v>1621</v>
      </c>
      <c r="G405" s="8" t="n">
        <v>1875</v>
      </c>
    </row>
    <row r="406" customFormat="false" ht="12.75" hidden="true" customHeight="false" outlineLevel="2" collapsed="false">
      <c r="A406" s="5" t="s">
        <v>3739</v>
      </c>
      <c r="B406" s="6" t="n">
        <v>36927</v>
      </c>
      <c r="C406" s="7" t="s">
        <v>1663</v>
      </c>
      <c r="D406" s="7" t="s">
        <v>1588</v>
      </c>
      <c r="E406" s="7" t="s">
        <v>3053</v>
      </c>
      <c r="F406" s="8" t="s">
        <v>1621</v>
      </c>
      <c r="G406" s="8" t="n">
        <v>7500</v>
      </c>
    </row>
    <row r="407" customFormat="false" ht="12.75" hidden="true" customHeight="false" outlineLevel="2" collapsed="false">
      <c r="A407" s="5" t="s">
        <v>3740</v>
      </c>
      <c r="B407" s="6" t="n">
        <v>36928</v>
      </c>
      <c r="C407" s="7" t="s">
        <v>1663</v>
      </c>
      <c r="D407" s="7" t="s">
        <v>1588</v>
      </c>
      <c r="E407" s="7" t="s">
        <v>3053</v>
      </c>
      <c r="F407" s="8" t="s">
        <v>1621</v>
      </c>
      <c r="G407" s="8" t="n">
        <v>625</v>
      </c>
    </row>
    <row r="408" customFormat="false" ht="12.75" hidden="true" customHeight="false" outlineLevel="2" collapsed="false">
      <c r="A408" s="5" t="s">
        <v>3740</v>
      </c>
      <c r="B408" s="6" t="n">
        <v>36929</v>
      </c>
      <c r="C408" s="7" t="s">
        <v>1663</v>
      </c>
      <c r="D408" s="7" t="s">
        <v>1588</v>
      </c>
      <c r="E408" s="7" t="s">
        <v>3053</v>
      </c>
      <c r="F408" s="8" t="s">
        <v>1621</v>
      </c>
      <c r="G408" s="8" t="n">
        <v>625</v>
      </c>
    </row>
    <row r="409" customFormat="false" ht="12.75" hidden="true" customHeight="false" outlineLevel="2" collapsed="false">
      <c r="A409" s="5" t="s">
        <v>3741</v>
      </c>
      <c r="B409" s="6" t="n">
        <v>36929</v>
      </c>
      <c r="C409" s="7" t="s">
        <v>1663</v>
      </c>
      <c r="D409" s="7" t="s">
        <v>1588</v>
      </c>
      <c r="E409" s="7" t="s">
        <v>3053</v>
      </c>
      <c r="F409" s="8" t="s">
        <v>1621</v>
      </c>
      <c r="G409" s="8" t="n">
        <v>1000</v>
      </c>
    </row>
    <row r="410" customFormat="false" ht="12.75" hidden="true" customHeight="false" outlineLevel="2" collapsed="false">
      <c r="A410" s="5" t="s">
        <v>3741</v>
      </c>
      <c r="B410" s="6" t="n">
        <v>36929</v>
      </c>
      <c r="C410" s="7" t="s">
        <v>1663</v>
      </c>
      <c r="D410" s="7" t="s">
        <v>1588</v>
      </c>
      <c r="E410" s="7" t="s">
        <v>3053</v>
      </c>
      <c r="F410" s="8" t="s">
        <v>1621</v>
      </c>
      <c r="G410" s="8" t="n">
        <v>1000</v>
      </c>
    </row>
    <row r="411" customFormat="false" ht="12.75" hidden="true" customHeight="false" outlineLevel="2" collapsed="false">
      <c r="A411" s="5" t="s">
        <v>3741</v>
      </c>
      <c r="B411" s="6" t="n">
        <v>36929</v>
      </c>
      <c r="C411" s="7" t="s">
        <v>1663</v>
      </c>
      <c r="D411" s="7" t="s">
        <v>1588</v>
      </c>
      <c r="E411" s="7" t="s">
        <v>3053</v>
      </c>
      <c r="F411" s="8" t="s">
        <v>1621</v>
      </c>
      <c r="G411" s="8" t="n">
        <v>1000</v>
      </c>
    </row>
    <row r="412" customFormat="false" ht="12.75" hidden="true" customHeight="false" outlineLevel="2" collapsed="false">
      <c r="A412" s="5" t="s">
        <v>3741</v>
      </c>
      <c r="B412" s="6" t="n">
        <v>36929</v>
      </c>
      <c r="C412" s="7" t="s">
        <v>1663</v>
      </c>
      <c r="D412" s="7" t="s">
        <v>1588</v>
      </c>
      <c r="E412" s="7" t="s">
        <v>3053</v>
      </c>
      <c r="F412" s="8" t="s">
        <v>1621</v>
      </c>
      <c r="G412" s="8" t="n">
        <v>1000</v>
      </c>
    </row>
    <row r="413" customFormat="false" ht="12.75" hidden="true" customHeight="false" outlineLevel="2" collapsed="false">
      <c r="A413" s="5" t="s">
        <v>3742</v>
      </c>
      <c r="B413" s="6" t="n">
        <v>36929</v>
      </c>
      <c r="C413" s="7" t="s">
        <v>1663</v>
      </c>
      <c r="D413" s="7" t="s">
        <v>1588</v>
      </c>
      <c r="E413" s="7" t="s">
        <v>3053</v>
      </c>
      <c r="F413" s="8" t="s">
        <v>1621</v>
      </c>
      <c r="G413" s="8" t="n">
        <v>6250</v>
      </c>
    </row>
    <row r="414" customFormat="false" ht="12.75" hidden="true" customHeight="false" outlineLevel="2" collapsed="false">
      <c r="A414" s="5" t="s">
        <v>3743</v>
      </c>
      <c r="B414" s="6" t="n">
        <v>36929</v>
      </c>
      <c r="C414" s="7" t="s">
        <v>1663</v>
      </c>
      <c r="D414" s="7" t="s">
        <v>1588</v>
      </c>
      <c r="E414" s="7" t="s">
        <v>3053</v>
      </c>
      <c r="F414" s="8" t="s">
        <v>1621</v>
      </c>
      <c r="G414" s="8" t="n">
        <v>750</v>
      </c>
    </row>
    <row r="415" customFormat="false" ht="12.75" hidden="true" customHeight="false" outlineLevel="2" collapsed="false">
      <c r="A415" s="5" t="s">
        <v>3439</v>
      </c>
      <c r="B415" s="6" t="n">
        <v>36930</v>
      </c>
      <c r="C415" s="7" t="s">
        <v>1663</v>
      </c>
      <c r="D415" s="7" t="s">
        <v>1588</v>
      </c>
      <c r="E415" s="7" t="s">
        <v>3053</v>
      </c>
      <c r="F415" s="8" t="s">
        <v>1621</v>
      </c>
      <c r="G415" s="8" t="n">
        <v>34350</v>
      </c>
    </row>
    <row r="416" customFormat="false" ht="12.75" hidden="true" customHeight="false" outlineLevel="2" collapsed="false">
      <c r="A416" s="5" t="s">
        <v>3439</v>
      </c>
      <c r="B416" s="6" t="n">
        <v>36930</v>
      </c>
      <c r="C416" s="7" t="s">
        <v>1663</v>
      </c>
      <c r="D416" s="7" t="s">
        <v>1588</v>
      </c>
      <c r="E416" s="7" t="s">
        <v>3053</v>
      </c>
      <c r="F416" s="8" t="s">
        <v>1621</v>
      </c>
      <c r="G416" s="8" t="n">
        <v>7500</v>
      </c>
    </row>
    <row r="417" customFormat="false" ht="12.75" hidden="true" customHeight="false" outlineLevel="2" collapsed="false">
      <c r="A417" s="5" t="s">
        <v>3744</v>
      </c>
      <c r="B417" s="6" t="n">
        <v>36930</v>
      </c>
      <c r="C417" s="7" t="s">
        <v>1663</v>
      </c>
      <c r="D417" s="7" t="s">
        <v>1588</v>
      </c>
      <c r="E417" s="7" t="s">
        <v>3053</v>
      </c>
      <c r="F417" s="8" t="s">
        <v>1621</v>
      </c>
      <c r="G417" s="8" t="n">
        <v>0</v>
      </c>
    </row>
    <row r="418" customFormat="false" ht="12.75" hidden="true" customHeight="false" outlineLevel="2" collapsed="false">
      <c r="A418" s="5" t="s">
        <v>3744</v>
      </c>
      <c r="B418" s="6" t="n">
        <v>36930</v>
      </c>
      <c r="C418" s="7" t="s">
        <v>1663</v>
      </c>
      <c r="D418" s="7" t="s">
        <v>1588</v>
      </c>
      <c r="E418" s="7" t="s">
        <v>3053</v>
      </c>
      <c r="F418" s="8" t="s">
        <v>1621</v>
      </c>
      <c r="G418" s="8" t="n">
        <v>0</v>
      </c>
    </row>
    <row r="419" customFormat="false" ht="12.75" hidden="true" customHeight="false" outlineLevel="2" collapsed="false">
      <c r="A419" s="5" t="s">
        <v>3745</v>
      </c>
      <c r="B419" s="6" t="n">
        <v>36931</v>
      </c>
      <c r="C419" s="7" t="s">
        <v>1663</v>
      </c>
      <c r="D419" s="7" t="s">
        <v>1588</v>
      </c>
      <c r="E419" s="7" t="s">
        <v>3053</v>
      </c>
      <c r="F419" s="8" t="s">
        <v>1621</v>
      </c>
      <c r="G419" s="8" t="n">
        <v>2500</v>
      </c>
    </row>
    <row r="420" customFormat="false" ht="12.75" hidden="true" customHeight="false" outlineLevel="2" collapsed="false">
      <c r="A420" s="5" t="s">
        <v>3746</v>
      </c>
      <c r="B420" s="6" t="n">
        <v>36931</v>
      </c>
      <c r="C420" s="7" t="s">
        <v>1663</v>
      </c>
      <c r="D420" s="7" t="s">
        <v>1588</v>
      </c>
      <c r="E420" s="7" t="s">
        <v>3053</v>
      </c>
      <c r="F420" s="8" t="s">
        <v>1621</v>
      </c>
      <c r="G420" s="8" t="n">
        <v>1000</v>
      </c>
    </row>
    <row r="421" customFormat="false" ht="12.75" hidden="true" customHeight="false" outlineLevel="2" collapsed="false">
      <c r="A421" s="5" t="s">
        <v>3747</v>
      </c>
      <c r="B421" s="6" t="n">
        <v>36934</v>
      </c>
      <c r="C421" s="7" t="s">
        <v>1663</v>
      </c>
      <c r="D421" s="7" t="s">
        <v>1588</v>
      </c>
      <c r="E421" s="7" t="s">
        <v>3053</v>
      </c>
      <c r="F421" s="8" t="s">
        <v>1621</v>
      </c>
      <c r="G421" s="8" t="n">
        <v>3380</v>
      </c>
    </row>
    <row r="422" customFormat="false" ht="12.75" hidden="true" customHeight="false" outlineLevel="2" collapsed="false">
      <c r="A422" s="5" t="s">
        <v>3748</v>
      </c>
      <c r="B422" s="6" t="n">
        <v>36934</v>
      </c>
      <c r="C422" s="7" t="s">
        <v>1663</v>
      </c>
      <c r="D422" s="7" t="s">
        <v>1588</v>
      </c>
      <c r="E422" s="7" t="s">
        <v>3053</v>
      </c>
      <c r="F422" s="8" t="s">
        <v>1621</v>
      </c>
      <c r="G422" s="8" t="n">
        <v>6000</v>
      </c>
    </row>
    <row r="423" customFormat="false" ht="12.75" hidden="true" customHeight="false" outlineLevel="2" collapsed="false">
      <c r="A423" s="5" t="s">
        <v>3749</v>
      </c>
      <c r="B423" s="6" t="n">
        <v>36935</v>
      </c>
      <c r="C423" s="7" t="s">
        <v>1663</v>
      </c>
      <c r="D423" s="7" t="s">
        <v>1588</v>
      </c>
      <c r="E423" s="7" t="s">
        <v>3053</v>
      </c>
      <c r="F423" s="8" t="s">
        <v>1621</v>
      </c>
      <c r="G423" s="8" t="n">
        <v>7500</v>
      </c>
    </row>
    <row r="424" customFormat="false" ht="12.75" hidden="true" customHeight="false" outlineLevel="2" collapsed="false">
      <c r="A424" s="5" t="s">
        <v>3749</v>
      </c>
      <c r="B424" s="6" t="n">
        <v>36935</v>
      </c>
      <c r="C424" s="7" t="s">
        <v>1663</v>
      </c>
      <c r="D424" s="7" t="s">
        <v>1588</v>
      </c>
      <c r="E424" s="7" t="s">
        <v>3053</v>
      </c>
      <c r="F424" s="8" t="s">
        <v>1621</v>
      </c>
      <c r="G424" s="8" t="n">
        <v>500</v>
      </c>
    </row>
    <row r="425" customFormat="false" ht="12.75" hidden="true" customHeight="false" outlineLevel="2" collapsed="false">
      <c r="A425" s="5" t="s">
        <v>3750</v>
      </c>
      <c r="B425" s="6" t="n">
        <v>36936</v>
      </c>
      <c r="C425" s="7" t="s">
        <v>1663</v>
      </c>
      <c r="D425" s="7" t="s">
        <v>1588</v>
      </c>
      <c r="E425" s="7" t="s">
        <v>3053</v>
      </c>
      <c r="F425" s="8" t="s">
        <v>1621</v>
      </c>
      <c r="G425" s="8" t="n">
        <v>250</v>
      </c>
    </row>
    <row r="426" customFormat="false" ht="12.75" hidden="true" customHeight="false" outlineLevel="2" collapsed="false">
      <c r="A426" s="5" t="s">
        <v>3751</v>
      </c>
      <c r="B426" s="6" t="n">
        <v>36936</v>
      </c>
      <c r="C426" s="7" t="s">
        <v>1663</v>
      </c>
      <c r="D426" s="7" t="s">
        <v>1588</v>
      </c>
      <c r="E426" s="7" t="s">
        <v>3053</v>
      </c>
      <c r="F426" s="8" t="s">
        <v>1621</v>
      </c>
      <c r="G426" s="8" t="n">
        <v>1210</v>
      </c>
    </row>
    <row r="427" customFormat="false" ht="12.75" hidden="true" customHeight="false" outlineLevel="2" collapsed="false">
      <c r="A427" s="5" t="s">
        <v>3752</v>
      </c>
      <c r="B427" s="6" t="n">
        <v>36942</v>
      </c>
      <c r="C427" s="7" t="s">
        <v>1663</v>
      </c>
      <c r="D427" s="7" t="s">
        <v>1588</v>
      </c>
      <c r="E427" s="7" t="s">
        <v>3053</v>
      </c>
      <c r="F427" s="8" t="s">
        <v>1621</v>
      </c>
      <c r="G427" s="8" t="n">
        <v>600</v>
      </c>
    </row>
    <row r="428" customFormat="false" ht="12.75" hidden="true" customHeight="false" outlineLevel="2" collapsed="false">
      <c r="A428" s="5" t="s">
        <v>3753</v>
      </c>
      <c r="B428" s="6" t="n">
        <v>36942</v>
      </c>
      <c r="C428" s="7" t="s">
        <v>1663</v>
      </c>
      <c r="D428" s="7" t="s">
        <v>1588</v>
      </c>
      <c r="E428" s="7" t="s">
        <v>3053</v>
      </c>
      <c r="F428" s="8" t="s">
        <v>1621</v>
      </c>
      <c r="G428" s="8" t="n">
        <v>250</v>
      </c>
    </row>
    <row r="429" customFormat="false" ht="12.75" hidden="true" customHeight="false" outlineLevel="2" collapsed="false">
      <c r="A429" s="5" t="s">
        <v>3754</v>
      </c>
      <c r="B429" s="6" t="n">
        <v>36943</v>
      </c>
      <c r="C429" s="7" t="s">
        <v>1663</v>
      </c>
      <c r="D429" s="7" t="s">
        <v>1588</v>
      </c>
      <c r="E429" s="7" t="s">
        <v>3053</v>
      </c>
      <c r="F429" s="8" t="s">
        <v>1621</v>
      </c>
      <c r="G429" s="8" t="n">
        <v>2500</v>
      </c>
    </row>
    <row r="430" customFormat="false" ht="12.75" hidden="true" customHeight="false" outlineLevel="2" collapsed="false">
      <c r="A430" s="5" t="s">
        <v>3755</v>
      </c>
      <c r="B430" s="6" t="n">
        <v>36945</v>
      </c>
      <c r="C430" s="7" t="s">
        <v>1663</v>
      </c>
      <c r="D430" s="7" t="s">
        <v>1588</v>
      </c>
      <c r="E430" s="7" t="s">
        <v>3053</v>
      </c>
      <c r="F430" s="8" t="s">
        <v>1621</v>
      </c>
      <c r="G430" s="8" t="n">
        <v>1250</v>
      </c>
    </row>
    <row r="431" customFormat="false" ht="12.75" hidden="true" customHeight="false" outlineLevel="2" collapsed="false">
      <c r="A431" s="5" t="s">
        <v>3756</v>
      </c>
      <c r="B431" s="6" t="n">
        <v>36945</v>
      </c>
      <c r="C431" s="7" t="s">
        <v>1663</v>
      </c>
      <c r="D431" s="7" t="s">
        <v>1588</v>
      </c>
      <c r="E431" s="7" t="s">
        <v>3053</v>
      </c>
      <c r="F431" s="8" t="s">
        <v>1621</v>
      </c>
      <c r="G431" s="8" t="n">
        <v>1250</v>
      </c>
    </row>
    <row r="432" customFormat="false" ht="12.75" hidden="true" customHeight="false" outlineLevel="2" collapsed="false">
      <c r="A432" s="5" t="s">
        <v>3757</v>
      </c>
      <c r="B432" s="6" t="n">
        <v>36950</v>
      </c>
      <c r="C432" s="7" t="s">
        <v>3434</v>
      </c>
      <c r="D432" s="7" t="s">
        <v>1588</v>
      </c>
      <c r="E432" s="7" t="s">
        <v>3053</v>
      </c>
      <c r="F432" s="8" t="s">
        <v>1621</v>
      </c>
      <c r="G432" s="8" t="n">
        <v>6000</v>
      </c>
    </row>
    <row r="433" customFormat="false" ht="12.75" hidden="true" customHeight="false" outlineLevel="2" collapsed="false">
      <c r="A433" s="5" t="s">
        <v>3758</v>
      </c>
      <c r="B433" s="6" t="n">
        <v>36950</v>
      </c>
      <c r="C433" s="7" t="s">
        <v>3434</v>
      </c>
      <c r="D433" s="7" t="s">
        <v>1588</v>
      </c>
      <c r="E433" s="7" t="s">
        <v>3053</v>
      </c>
      <c r="F433" s="8" t="s">
        <v>1621</v>
      </c>
      <c r="G433" s="8" t="n">
        <v>35000</v>
      </c>
    </row>
    <row r="434" customFormat="false" ht="12.75" hidden="true" customHeight="false" outlineLevel="2" collapsed="false">
      <c r="A434" s="5" t="s">
        <v>3759</v>
      </c>
      <c r="B434" s="6" t="n">
        <v>36950</v>
      </c>
      <c r="C434" s="7" t="s">
        <v>3364</v>
      </c>
      <c r="D434" s="7" t="s">
        <v>1588</v>
      </c>
      <c r="E434" s="7" t="s">
        <v>3053</v>
      </c>
      <c r="F434" s="8" t="s">
        <v>1621</v>
      </c>
      <c r="G434" s="8" t="n">
        <v>1000</v>
      </c>
    </row>
    <row r="435" customFormat="false" ht="12.75" hidden="true" customHeight="false" outlineLevel="2" collapsed="false">
      <c r="A435" s="5" t="s">
        <v>3760</v>
      </c>
      <c r="B435" s="6" t="n">
        <v>36928</v>
      </c>
      <c r="C435" s="7" t="s">
        <v>3727</v>
      </c>
      <c r="D435" s="7" t="s">
        <v>1588</v>
      </c>
      <c r="E435" s="7" t="s">
        <v>376</v>
      </c>
      <c r="F435" s="8" t="s">
        <v>1621</v>
      </c>
      <c r="G435" s="8" t="n">
        <v>18750</v>
      </c>
    </row>
    <row r="436" customFormat="false" ht="12.75" hidden="true" customHeight="false" outlineLevel="2" collapsed="false">
      <c r="A436" s="5" t="s">
        <v>3761</v>
      </c>
      <c r="B436" s="6" t="n">
        <v>36936</v>
      </c>
      <c r="C436" s="7" t="s">
        <v>3762</v>
      </c>
      <c r="D436" s="7" t="s">
        <v>1588</v>
      </c>
      <c r="E436" s="7" t="s">
        <v>1069</v>
      </c>
      <c r="F436" s="8" t="s">
        <v>1098</v>
      </c>
      <c r="G436" s="8" t="n">
        <v>6867</v>
      </c>
    </row>
    <row r="437" customFormat="false" ht="12.75" hidden="true" customHeight="false" outlineLevel="2" collapsed="false">
      <c r="A437" s="5" t="s">
        <v>3763</v>
      </c>
      <c r="B437" s="6" t="n">
        <v>36942</v>
      </c>
      <c r="C437" s="7" t="s">
        <v>3466</v>
      </c>
      <c r="D437" s="7" t="s">
        <v>1588</v>
      </c>
      <c r="E437" s="7" t="s">
        <v>3053</v>
      </c>
      <c r="F437" s="8" t="s">
        <v>1098</v>
      </c>
      <c r="G437" s="8" t="n">
        <v>330</v>
      </c>
    </row>
    <row r="438" customFormat="false" ht="12.75" hidden="true" customHeight="false" outlineLevel="2" collapsed="false">
      <c r="A438" s="5" t="s">
        <v>3764</v>
      </c>
      <c r="B438" s="6" t="n">
        <v>36948</v>
      </c>
      <c r="C438" s="7" t="s">
        <v>3765</v>
      </c>
      <c r="D438" s="7" t="s">
        <v>1588</v>
      </c>
      <c r="E438" s="7" t="s">
        <v>3053</v>
      </c>
      <c r="F438" s="8" t="s">
        <v>1098</v>
      </c>
      <c r="G438" s="8" t="n">
        <v>312</v>
      </c>
    </row>
    <row r="439" customFormat="false" ht="12.75" hidden="true" customHeight="false" outlineLevel="2" collapsed="false">
      <c r="A439" s="5" t="s">
        <v>3766</v>
      </c>
      <c r="B439" s="6" t="n">
        <v>36948</v>
      </c>
      <c r="C439" s="7" t="s">
        <v>3765</v>
      </c>
      <c r="D439" s="7" t="s">
        <v>1588</v>
      </c>
      <c r="E439" s="7" t="s">
        <v>3053</v>
      </c>
      <c r="F439" s="8" t="s">
        <v>1098</v>
      </c>
      <c r="G439" s="8" t="n">
        <v>897</v>
      </c>
    </row>
    <row r="440" customFormat="false" ht="12.75" hidden="true" customHeight="false" outlineLevel="2" collapsed="false">
      <c r="A440" s="5" t="s">
        <v>3767</v>
      </c>
      <c r="B440" s="6" t="n">
        <v>36948</v>
      </c>
      <c r="C440" s="7" t="s">
        <v>3765</v>
      </c>
      <c r="D440" s="7" t="s">
        <v>1588</v>
      </c>
      <c r="E440" s="7" t="s">
        <v>3053</v>
      </c>
      <c r="F440" s="8" t="s">
        <v>1098</v>
      </c>
      <c r="G440" s="8" t="n">
        <v>4080</v>
      </c>
    </row>
    <row r="441" customFormat="false" ht="12.75" hidden="true" customHeight="false" outlineLevel="2" collapsed="false">
      <c r="A441" s="5" t="s">
        <v>382</v>
      </c>
      <c r="B441" s="6" t="n">
        <v>36950</v>
      </c>
      <c r="C441" s="7" t="s">
        <v>2735</v>
      </c>
      <c r="D441" s="7" t="s">
        <v>1588</v>
      </c>
      <c r="E441" s="7" t="s">
        <v>3053</v>
      </c>
      <c r="F441" s="8" t="s">
        <v>1098</v>
      </c>
      <c r="G441" s="8" t="n">
        <v>350000</v>
      </c>
    </row>
    <row r="442" customFormat="false" ht="12.75" hidden="true" customHeight="false" outlineLevel="2" collapsed="false">
      <c r="A442" s="5" t="s">
        <v>3763</v>
      </c>
      <c r="B442" s="6" t="n">
        <v>36950</v>
      </c>
      <c r="C442" s="7" t="s">
        <v>3466</v>
      </c>
      <c r="D442" s="7" t="s">
        <v>1588</v>
      </c>
      <c r="E442" s="7" t="s">
        <v>3053</v>
      </c>
      <c r="F442" s="8" t="s">
        <v>1098</v>
      </c>
      <c r="G442" s="8" t="n">
        <v>-330</v>
      </c>
    </row>
    <row r="443" customFormat="false" ht="12.75" hidden="true" customHeight="false" outlineLevel="2" collapsed="false">
      <c r="A443" s="5" t="s">
        <v>3763</v>
      </c>
      <c r="B443" s="6" t="n">
        <v>36950</v>
      </c>
      <c r="C443" s="7" t="s">
        <v>3466</v>
      </c>
      <c r="D443" s="7" t="s">
        <v>1588</v>
      </c>
      <c r="E443" s="7" t="s">
        <v>3053</v>
      </c>
      <c r="F443" s="8" t="s">
        <v>1098</v>
      </c>
      <c r="G443" s="8" t="n">
        <v>10230</v>
      </c>
    </row>
    <row r="444" customFormat="false" ht="12.75" hidden="true" customHeight="false" outlineLevel="2" collapsed="false">
      <c r="A444" s="5" t="s">
        <v>3768</v>
      </c>
      <c r="B444" s="6" t="n">
        <v>36936</v>
      </c>
      <c r="C444" s="7" t="s">
        <v>3769</v>
      </c>
      <c r="D444" s="7" t="s">
        <v>1588</v>
      </c>
      <c r="E444" s="7" t="s">
        <v>3030</v>
      </c>
      <c r="F444" s="8" t="s">
        <v>1600</v>
      </c>
      <c r="G444" s="8" t="n">
        <v>16160</v>
      </c>
    </row>
    <row r="445" customFormat="false" ht="12.75" hidden="true" customHeight="false" outlineLevel="2" collapsed="false">
      <c r="A445" s="5" t="s">
        <v>3770</v>
      </c>
      <c r="B445" s="6" t="n">
        <v>36927</v>
      </c>
      <c r="C445" s="7" t="s">
        <v>3771</v>
      </c>
      <c r="D445" s="7" t="s">
        <v>1588</v>
      </c>
      <c r="E445" s="7" t="s">
        <v>39</v>
      </c>
      <c r="F445" s="8" t="s">
        <v>1600</v>
      </c>
      <c r="G445" s="8" t="n">
        <v>73000</v>
      </c>
    </row>
    <row r="446" customFormat="false" ht="12.75" hidden="true" customHeight="false" outlineLevel="2" collapsed="false">
      <c r="A446" s="5" t="s">
        <v>3772</v>
      </c>
      <c r="B446" s="6" t="n">
        <v>36927</v>
      </c>
      <c r="C446" s="7" t="s">
        <v>435</v>
      </c>
      <c r="D446" s="7" t="s">
        <v>1588</v>
      </c>
      <c r="E446" s="7" t="s">
        <v>3053</v>
      </c>
      <c r="F446" s="8" t="s">
        <v>1600</v>
      </c>
      <c r="G446" s="8" t="n">
        <v>120</v>
      </c>
    </row>
    <row r="447" customFormat="false" ht="12.75" hidden="true" customHeight="false" outlineLevel="2" collapsed="false">
      <c r="A447" s="5" t="s">
        <v>3773</v>
      </c>
      <c r="B447" s="6" t="n">
        <v>36935</v>
      </c>
      <c r="C447" s="7" t="s">
        <v>3769</v>
      </c>
      <c r="D447" s="7" t="s">
        <v>1588</v>
      </c>
      <c r="E447" s="7" t="s">
        <v>3053</v>
      </c>
      <c r="F447" s="8" t="s">
        <v>1600</v>
      </c>
      <c r="G447" s="8" t="n">
        <v>1750</v>
      </c>
    </row>
    <row r="448" customFormat="false" ht="12.75" hidden="true" customHeight="false" outlineLevel="2" collapsed="false">
      <c r="A448" s="5" t="s">
        <v>3774</v>
      </c>
      <c r="B448" s="6" t="n">
        <v>36935</v>
      </c>
      <c r="C448" s="7" t="s">
        <v>3769</v>
      </c>
      <c r="D448" s="7" t="s">
        <v>1588</v>
      </c>
      <c r="E448" s="7" t="s">
        <v>3053</v>
      </c>
      <c r="F448" s="8" t="s">
        <v>1600</v>
      </c>
      <c r="G448" s="8" t="n">
        <v>15000</v>
      </c>
    </row>
    <row r="449" customFormat="false" ht="12.75" hidden="true" customHeight="false" outlineLevel="2" collapsed="false">
      <c r="A449" s="5" t="s">
        <v>3775</v>
      </c>
      <c r="B449" s="6" t="n">
        <v>36936</v>
      </c>
      <c r="C449" s="7" t="s">
        <v>3769</v>
      </c>
      <c r="D449" s="7" t="s">
        <v>1588</v>
      </c>
      <c r="E449" s="7" t="s">
        <v>3053</v>
      </c>
      <c r="F449" s="8" t="s">
        <v>1600</v>
      </c>
      <c r="G449" s="8" t="n">
        <v>21875</v>
      </c>
    </row>
    <row r="450" customFormat="false" ht="12.75" hidden="true" customHeight="false" outlineLevel="2" collapsed="false">
      <c r="A450" s="5" t="s">
        <v>3776</v>
      </c>
      <c r="B450" s="6" t="n">
        <v>36936</v>
      </c>
      <c r="C450" s="7" t="s">
        <v>1908</v>
      </c>
      <c r="D450" s="7" t="s">
        <v>1588</v>
      </c>
      <c r="E450" s="7" t="s">
        <v>3053</v>
      </c>
      <c r="F450" s="8" t="s">
        <v>1600</v>
      </c>
      <c r="G450" s="8" t="n">
        <v>7750</v>
      </c>
    </row>
    <row r="451" customFormat="false" ht="12.75" hidden="true" customHeight="false" outlineLevel="2" collapsed="false">
      <c r="A451" s="5" t="s">
        <v>3777</v>
      </c>
      <c r="B451" s="6" t="n">
        <v>36936</v>
      </c>
      <c r="C451" s="7" t="s">
        <v>3436</v>
      </c>
      <c r="D451" s="7" t="s">
        <v>1588</v>
      </c>
      <c r="E451" s="7" t="s">
        <v>3030</v>
      </c>
      <c r="F451" s="8" t="s">
        <v>3302</v>
      </c>
      <c r="G451" s="8" t="n">
        <v>1800</v>
      </c>
    </row>
    <row r="452" customFormat="false" ht="12.75" hidden="true" customHeight="false" outlineLevel="2" collapsed="false">
      <c r="A452" s="5" t="s">
        <v>3778</v>
      </c>
      <c r="B452" s="6" t="n">
        <v>36943</v>
      </c>
      <c r="C452" s="7" t="s">
        <v>2337</v>
      </c>
      <c r="D452" s="7" t="s">
        <v>1588</v>
      </c>
      <c r="E452" s="7" t="s">
        <v>130</v>
      </c>
      <c r="F452" s="8" t="s">
        <v>3302</v>
      </c>
      <c r="G452" s="8" t="n">
        <v>25218</v>
      </c>
    </row>
    <row r="453" customFormat="false" ht="12.75" hidden="true" customHeight="false" outlineLevel="2" collapsed="false">
      <c r="A453" s="5" t="s">
        <v>3779</v>
      </c>
      <c r="B453" s="6" t="n">
        <v>36935</v>
      </c>
      <c r="C453" s="7" t="s">
        <v>1649</v>
      </c>
      <c r="D453" s="7" t="s">
        <v>1588</v>
      </c>
      <c r="E453" s="7" t="s">
        <v>1106</v>
      </c>
      <c r="F453" s="8" t="s">
        <v>3302</v>
      </c>
      <c r="G453" s="8" t="n">
        <v>1550</v>
      </c>
    </row>
    <row r="454" customFormat="false" ht="12.75" hidden="true" customHeight="false" outlineLevel="2" collapsed="false">
      <c r="A454" s="5" t="s">
        <v>3780</v>
      </c>
      <c r="B454" s="6" t="n">
        <v>36949</v>
      </c>
      <c r="C454" s="7" t="s">
        <v>1649</v>
      </c>
      <c r="D454" s="7" t="s">
        <v>1588</v>
      </c>
      <c r="E454" s="7" t="s">
        <v>1106</v>
      </c>
      <c r="F454" s="8" t="s">
        <v>3302</v>
      </c>
      <c r="G454" s="8" t="n">
        <v>155</v>
      </c>
    </row>
    <row r="455" customFormat="false" ht="12.75" hidden="true" customHeight="false" outlineLevel="2" collapsed="false">
      <c r="A455" s="5" t="s">
        <v>3781</v>
      </c>
      <c r="B455" s="6" t="n">
        <v>36949</v>
      </c>
      <c r="C455" s="7" t="s">
        <v>1649</v>
      </c>
      <c r="D455" s="7" t="s">
        <v>1588</v>
      </c>
      <c r="E455" s="7" t="s">
        <v>1106</v>
      </c>
      <c r="F455" s="8" t="s">
        <v>3302</v>
      </c>
      <c r="G455" s="8" t="n">
        <v>155</v>
      </c>
    </row>
    <row r="456" customFormat="false" ht="12.75" hidden="true" customHeight="false" outlineLevel="2" collapsed="false">
      <c r="A456" s="5" t="s">
        <v>3779</v>
      </c>
      <c r="B456" s="6" t="n">
        <v>36950</v>
      </c>
      <c r="C456" s="7" t="s">
        <v>1649</v>
      </c>
      <c r="D456" s="7" t="s">
        <v>1588</v>
      </c>
      <c r="E456" s="7" t="s">
        <v>1106</v>
      </c>
      <c r="F456" s="8" t="s">
        <v>3302</v>
      </c>
      <c r="G456" s="8" t="n">
        <v>1550</v>
      </c>
    </row>
    <row r="457" customFormat="false" ht="12.75" hidden="true" customHeight="false" outlineLevel="2" collapsed="false">
      <c r="A457" s="5" t="s">
        <v>3782</v>
      </c>
      <c r="B457" s="6" t="n">
        <v>36950</v>
      </c>
      <c r="C457" s="7" t="s">
        <v>1649</v>
      </c>
      <c r="D457" s="7" t="s">
        <v>1588</v>
      </c>
      <c r="E457" s="7" t="s">
        <v>1106</v>
      </c>
      <c r="F457" s="8" t="s">
        <v>3302</v>
      </c>
      <c r="G457" s="8" t="n">
        <v>1550</v>
      </c>
    </row>
    <row r="458" customFormat="false" ht="12.75" hidden="true" customHeight="false" outlineLevel="2" collapsed="false">
      <c r="A458" s="5" t="s">
        <v>3783</v>
      </c>
      <c r="B458" s="6" t="n">
        <v>36923</v>
      </c>
      <c r="C458" s="7" t="s">
        <v>774</v>
      </c>
      <c r="D458" s="7" t="s">
        <v>1588</v>
      </c>
      <c r="E458" s="7" t="s">
        <v>3053</v>
      </c>
      <c r="F458" s="8" t="s">
        <v>3302</v>
      </c>
      <c r="G458" s="8" t="n">
        <v>21600</v>
      </c>
    </row>
    <row r="459" customFormat="false" ht="12.75" hidden="true" customHeight="false" outlineLevel="2" collapsed="false">
      <c r="A459" s="5" t="s">
        <v>3784</v>
      </c>
      <c r="B459" s="6" t="n">
        <v>36923</v>
      </c>
      <c r="C459" s="7" t="s">
        <v>774</v>
      </c>
      <c r="D459" s="7" t="s">
        <v>1588</v>
      </c>
      <c r="E459" s="7" t="s">
        <v>3053</v>
      </c>
      <c r="F459" s="8" t="s">
        <v>3302</v>
      </c>
      <c r="G459" s="8" t="n">
        <v>38000</v>
      </c>
    </row>
    <row r="460" customFormat="false" ht="12.75" hidden="true" customHeight="false" outlineLevel="2" collapsed="false">
      <c r="A460" s="5" t="s">
        <v>3785</v>
      </c>
      <c r="B460" s="6" t="n">
        <v>36924</v>
      </c>
      <c r="C460" s="7" t="s">
        <v>774</v>
      </c>
      <c r="D460" s="7" t="s">
        <v>1588</v>
      </c>
      <c r="E460" s="7" t="s">
        <v>3053</v>
      </c>
      <c r="F460" s="8" t="s">
        <v>3302</v>
      </c>
      <c r="G460" s="8" t="n">
        <v>1250</v>
      </c>
    </row>
    <row r="461" customFormat="false" ht="12.75" hidden="true" customHeight="false" outlineLevel="2" collapsed="false">
      <c r="A461" s="5" t="s">
        <v>3786</v>
      </c>
      <c r="B461" s="6" t="n">
        <v>36927</v>
      </c>
      <c r="C461" s="7" t="s">
        <v>1790</v>
      </c>
      <c r="D461" s="7" t="s">
        <v>1588</v>
      </c>
      <c r="E461" s="7" t="s">
        <v>3053</v>
      </c>
      <c r="F461" s="8" t="s">
        <v>3302</v>
      </c>
      <c r="G461" s="8" t="n">
        <v>810</v>
      </c>
    </row>
    <row r="462" customFormat="false" ht="12.75" hidden="true" customHeight="false" outlineLevel="2" collapsed="false">
      <c r="A462" s="5" t="s">
        <v>3787</v>
      </c>
      <c r="B462" s="6" t="n">
        <v>36927</v>
      </c>
      <c r="C462" s="7" t="s">
        <v>1733</v>
      </c>
      <c r="D462" s="7" t="s">
        <v>1588</v>
      </c>
      <c r="E462" s="7" t="s">
        <v>3053</v>
      </c>
      <c r="F462" s="8" t="s">
        <v>3302</v>
      </c>
      <c r="G462" s="8" t="n">
        <v>200</v>
      </c>
    </row>
    <row r="463" customFormat="false" ht="12.75" hidden="true" customHeight="false" outlineLevel="2" collapsed="false">
      <c r="A463" s="5" t="s">
        <v>3788</v>
      </c>
      <c r="B463" s="6" t="n">
        <v>36927</v>
      </c>
      <c r="C463" s="7" t="s">
        <v>1733</v>
      </c>
      <c r="D463" s="7" t="s">
        <v>1588</v>
      </c>
      <c r="E463" s="7" t="s">
        <v>3053</v>
      </c>
      <c r="F463" s="8" t="s">
        <v>3302</v>
      </c>
      <c r="G463" s="8" t="n">
        <v>60</v>
      </c>
    </row>
    <row r="464" customFormat="false" ht="12.75" hidden="true" customHeight="false" outlineLevel="2" collapsed="false">
      <c r="A464" s="5" t="s">
        <v>3789</v>
      </c>
      <c r="B464" s="6" t="n">
        <v>36927</v>
      </c>
      <c r="C464" s="7" t="s">
        <v>774</v>
      </c>
      <c r="D464" s="7" t="s">
        <v>1588</v>
      </c>
      <c r="E464" s="7" t="s">
        <v>3053</v>
      </c>
      <c r="F464" s="8" t="s">
        <v>3302</v>
      </c>
      <c r="G464" s="8" t="n">
        <v>0</v>
      </c>
    </row>
    <row r="465" customFormat="false" ht="12.75" hidden="true" customHeight="false" outlineLevel="2" collapsed="false">
      <c r="A465" s="5" t="s">
        <v>3790</v>
      </c>
      <c r="B465" s="6" t="n">
        <v>36928</v>
      </c>
      <c r="C465" s="7" t="s">
        <v>1733</v>
      </c>
      <c r="D465" s="7" t="s">
        <v>1588</v>
      </c>
      <c r="E465" s="7" t="s">
        <v>3053</v>
      </c>
      <c r="F465" s="8" t="s">
        <v>3302</v>
      </c>
      <c r="G465" s="8" t="n">
        <v>3100</v>
      </c>
    </row>
    <row r="466" customFormat="false" ht="12.75" hidden="true" customHeight="false" outlineLevel="2" collapsed="false">
      <c r="A466" s="5" t="s">
        <v>3791</v>
      </c>
      <c r="B466" s="6" t="n">
        <v>36936</v>
      </c>
      <c r="C466" s="7" t="s">
        <v>1733</v>
      </c>
      <c r="D466" s="7" t="s">
        <v>1588</v>
      </c>
      <c r="E466" s="7" t="s">
        <v>3053</v>
      </c>
      <c r="F466" s="8" t="s">
        <v>3302</v>
      </c>
      <c r="G466" s="8" t="n">
        <v>0</v>
      </c>
    </row>
    <row r="467" customFormat="false" ht="12.75" hidden="true" customHeight="false" outlineLevel="2" collapsed="false">
      <c r="A467" s="5" t="s">
        <v>3792</v>
      </c>
      <c r="B467" s="6" t="n">
        <v>36937</v>
      </c>
      <c r="C467" s="7" t="s">
        <v>1413</v>
      </c>
      <c r="D467" s="7" t="s">
        <v>1588</v>
      </c>
      <c r="E467" s="7" t="s">
        <v>3053</v>
      </c>
      <c r="F467" s="8" t="s">
        <v>3302</v>
      </c>
      <c r="G467" s="8" t="n">
        <v>44500</v>
      </c>
    </row>
    <row r="468" customFormat="false" ht="12.75" hidden="true" customHeight="false" outlineLevel="2" collapsed="false">
      <c r="A468" s="5" t="s">
        <v>3793</v>
      </c>
      <c r="B468" s="6" t="n">
        <v>36937</v>
      </c>
      <c r="C468" s="7" t="s">
        <v>1413</v>
      </c>
      <c r="D468" s="7" t="s">
        <v>1588</v>
      </c>
      <c r="E468" s="7" t="s">
        <v>3053</v>
      </c>
      <c r="F468" s="8" t="s">
        <v>3302</v>
      </c>
      <c r="G468" s="8" t="n">
        <v>16450</v>
      </c>
    </row>
    <row r="469" customFormat="false" ht="12.75" hidden="true" customHeight="false" outlineLevel="2" collapsed="false">
      <c r="A469" s="5" t="s">
        <v>3794</v>
      </c>
      <c r="B469" s="6" t="n">
        <v>36937</v>
      </c>
      <c r="C469" s="7" t="s">
        <v>1413</v>
      </c>
      <c r="D469" s="7" t="s">
        <v>1588</v>
      </c>
      <c r="E469" s="7" t="s">
        <v>3053</v>
      </c>
      <c r="F469" s="8" t="s">
        <v>3302</v>
      </c>
      <c r="G469" s="8" t="n">
        <v>48750</v>
      </c>
    </row>
    <row r="470" customFormat="false" ht="12.75" hidden="true" customHeight="false" outlineLevel="2" collapsed="false">
      <c r="A470" s="5" t="s">
        <v>3795</v>
      </c>
      <c r="B470" s="6" t="n">
        <v>36937</v>
      </c>
      <c r="C470" s="7" t="s">
        <v>1413</v>
      </c>
      <c r="D470" s="7" t="s">
        <v>1588</v>
      </c>
      <c r="E470" s="7" t="s">
        <v>3053</v>
      </c>
      <c r="F470" s="8" t="s">
        <v>3302</v>
      </c>
      <c r="G470" s="8" t="n">
        <v>0</v>
      </c>
    </row>
    <row r="471" customFormat="false" ht="12.75" hidden="true" customHeight="false" outlineLevel="2" collapsed="false">
      <c r="A471" s="5" t="s">
        <v>3796</v>
      </c>
      <c r="B471" s="6" t="n">
        <v>36937</v>
      </c>
      <c r="C471" s="7" t="s">
        <v>1790</v>
      </c>
      <c r="D471" s="7" t="s">
        <v>1588</v>
      </c>
      <c r="E471" s="7" t="s">
        <v>3053</v>
      </c>
      <c r="F471" s="8" t="s">
        <v>3302</v>
      </c>
      <c r="G471" s="8" t="n">
        <v>2738</v>
      </c>
    </row>
    <row r="472" customFormat="false" ht="12.75" hidden="true" customHeight="false" outlineLevel="2" collapsed="false">
      <c r="A472" s="5" t="s">
        <v>3797</v>
      </c>
      <c r="B472" s="6" t="n">
        <v>36937</v>
      </c>
      <c r="C472" s="7" t="s">
        <v>1790</v>
      </c>
      <c r="D472" s="7" t="s">
        <v>1588</v>
      </c>
      <c r="E472" s="7" t="s">
        <v>3053</v>
      </c>
      <c r="F472" s="8" t="s">
        <v>3302</v>
      </c>
      <c r="G472" s="8" t="n">
        <v>372</v>
      </c>
    </row>
    <row r="473" customFormat="false" ht="12.75" hidden="true" customHeight="false" outlineLevel="2" collapsed="false">
      <c r="A473" s="5" t="s">
        <v>3798</v>
      </c>
      <c r="B473" s="6" t="n">
        <v>36938</v>
      </c>
      <c r="C473" s="7" t="s">
        <v>1793</v>
      </c>
      <c r="D473" s="7" t="s">
        <v>1588</v>
      </c>
      <c r="E473" s="7" t="s">
        <v>3053</v>
      </c>
      <c r="F473" s="8" t="s">
        <v>3302</v>
      </c>
      <c r="G473" s="8" t="n">
        <v>1500</v>
      </c>
    </row>
    <row r="474" customFormat="false" ht="12.75" hidden="true" customHeight="false" outlineLevel="2" collapsed="false">
      <c r="A474" s="5" t="s">
        <v>3799</v>
      </c>
      <c r="B474" s="6" t="n">
        <v>36942</v>
      </c>
      <c r="C474" s="7" t="s">
        <v>102</v>
      </c>
      <c r="D474" s="7" t="s">
        <v>1588</v>
      </c>
      <c r="E474" s="7" t="s">
        <v>3053</v>
      </c>
      <c r="F474" s="8" t="s">
        <v>3302</v>
      </c>
      <c r="G474" s="8" t="n">
        <v>37200</v>
      </c>
    </row>
    <row r="475" customFormat="false" ht="12.75" hidden="true" customHeight="false" outlineLevel="2" collapsed="false">
      <c r="A475" s="5" t="s">
        <v>3800</v>
      </c>
      <c r="B475" s="6" t="n">
        <v>36942</v>
      </c>
      <c r="C475" s="7" t="s">
        <v>1413</v>
      </c>
      <c r="D475" s="7" t="s">
        <v>1588</v>
      </c>
      <c r="E475" s="7" t="s">
        <v>3053</v>
      </c>
      <c r="F475" s="8" t="s">
        <v>3302</v>
      </c>
      <c r="G475" s="8" t="n">
        <v>0</v>
      </c>
    </row>
    <row r="476" customFormat="false" ht="12.75" hidden="true" customHeight="false" outlineLevel="2" collapsed="false">
      <c r="A476" s="5" t="s">
        <v>3801</v>
      </c>
      <c r="B476" s="6" t="n">
        <v>36942</v>
      </c>
      <c r="C476" s="7" t="s">
        <v>895</v>
      </c>
      <c r="D476" s="7" t="s">
        <v>1588</v>
      </c>
      <c r="E476" s="7" t="s">
        <v>3053</v>
      </c>
      <c r="F476" s="8" t="s">
        <v>3302</v>
      </c>
      <c r="G476" s="8" t="n">
        <v>0</v>
      </c>
    </row>
    <row r="477" customFormat="false" ht="12.75" hidden="true" customHeight="false" outlineLevel="2" collapsed="false">
      <c r="A477" s="5" t="s">
        <v>3802</v>
      </c>
      <c r="B477" s="6" t="n">
        <v>36942</v>
      </c>
      <c r="C477" s="7" t="s">
        <v>774</v>
      </c>
      <c r="D477" s="7" t="s">
        <v>1588</v>
      </c>
      <c r="E477" s="7" t="s">
        <v>3053</v>
      </c>
      <c r="F477" s="8" t="s">
        <v>3302</v>
      </c>
      <c r="G477" s="8" t="n">
        <v>0</v>
      </c>
    </row>
    <row r="478" customFormat="false" ht="12.75" hidden="true" customHeight="false" outlineLevel="2" collapsed="false">
      <c r="A478" s="5" t="s">
        <v>3803</v>
      </c>
      <c r="B478" s="6" t="n">
        <v>36942</v>
      </c>
      <c r="C478" s="7" t="s">
        <v>3466</v>
      </c>
      <c r="D478" s="7" t="s">
        <v>1588</v>
      </c>
      <c r="E478" s="7" t="s">
        <v>3053</v>
      </c>
      <c r="F478" s="8" t="s">
        <v>3302</v>
      </c>
      <c r="G478" s="8" t="n">
        <v>210</v>
      </c>
    </row>
    <row r="479" customFormat="false" ht="12.75" hidden="true" customHeight="false" outlineLevel="2" collapsed="false">
      <c r="A479" s="5" t="s">
        <v>3804</v>
      </c>
      <c r="B479" s="6" t="n">
        <v>36942</v>
      </c>
      <c r="C479" s="7" t="s">
        <v>774</v>
      </c>
      <c r="D479" s="7" t="s">
        <v>1588</v>
      </c>
      <c r="E479" s="7" t="s">
        <v>3053</v>
      </c>
      <c r="F479" s="8" t="s">
        <v>3302</v>
      </c>
      <c r="G479" s="8" t="n">
        <v>0</v>
      </c>
    </row>
    <row r="480" customFormat="false" ht="12.75" hidden="true" customHeight="false" outlineLevel="2" collapsed="false">
      <c r="A480" s="5" t="s">
        <v>3805</v>
      </c>
      <c r="B480" s="6" t="n">
        <v>36942</v>
      </c>
      <c r="C480" s="7" t="s">
        <v>144</v>
      </c>
      <c r="D480" s="7" t="s">
        <v>1588</v>
      </c>
      <c r="E480" s="7" t="s">
        <v>3053</v>
      </c>
      <c r="F480" s="8" t="s">
        <v>3302</v>
      </c>
      <c r="G480" s="8" t="n">
        <v>5400</v>
      </c>
    </row>
    <row r="481" customFormat="false" ht="12.75" hidden="true" customHeight="false" outlineLevel="2" collapsed="false">
      <c r="A481" s="5" t="s">
        <v>3806</v>
      </c>
      <c r="B481" s="6" t="n">
        <v>36943</v>
      </c>
      <c r="C481" s="7" t="s">
        <v>1790</v>
      </c>
      <c r="D481" s="7" t="s">
        <v>1588</v>
      </c>
      <c r="E481" s="7" t="s">
        <v>3053</v>
      </c>
      <c r="F481" s="8" t="s">
        <v>3302</v>
      </c>
      <c r="G481" s="8" t="n">
        <v>3650</v>
      </c>
    </row>
    <row r="482" customFormat="false" ht="12.75" hidden="true" customHeight="false" outlineLevel="2" collapsed="false">
      <c r="A482" s="5" t="s">
        <v>3807</v>
      </c>
      <c r="B482" s="6" t="n">
        <v>36943</v>
      </c>
      <c r="C482" s="7" t="s">
        <v>1847</v>
      </c>
      <c r="D482" s="7" t="s">
        <v>1588</v>
      </c>
      <c r="E482" s="7" t="s">
        <v>3053</v>
      </c>
      <c r="F482" s="8" t="s">
        <v>3302</v>
      </c>
      <c r="G482" s="8" t="n">
        <v>1225</v>
      </c>
    </row>
    <row r="483" customFormat="false" ht="12.75" hidden="true" customHeight="false" outlineLevel="2" collapsed="false">
      <c r="A483" s="5" t="s">
        <v>3808</v>
      </c>
      <c r="B483" s="6" t="n">
        <v>36943</v>
      </c>
      <c r="C483" s="7" t="s">
        <v>774</v>
      </c>
      <c r="D483" s="7" t="s">
        <v>1588</v>
      </c>
      <c r="E483" s="7" t="s">
        <v>3053</v>
      </c>
      <c r="F483" s="8" t="s">
        <v>3302</v>
      </c>
      <c r="G483" s="8" t="n">
        <v>0</v>
      </c>
    </row>
    <row r="484" customFormat="false" ht="12.75" hidden="true" customHeight="false" outlineLevel="2" collapsed="false">
      <c r="A484" s="5" t="s">
        <v>3809</v>
      </c>
      <c r="B484" s="6" t="n">
        <v>36943</v>
      </c>
      <c r="C484" s="7" t="s">
        <v>1793</v>
      </c>
      <c r="D484" s="7" t="s">
        <v>1588</v>
      </c>
      <c r="E484" s="7" t="s">
        <v>3053</v>
      </c>
      <c r="F484" s="8" t="s">
        <v>3302</v>
      </c>
      <c r="G484" s="8" t="n">
        <v>2000</v>
      </c>
    </row>
    <row r="485" customFormat="false" ht="12.75" hidden="true" customHeight="false" outlineLevel="2" collapsed="false">
      <c r="A485" s="5" t="s">
        <v>3810</v>
      </c>
      <c r="B485" s="6" t="n">
        <v>36943</v>
      </c>
      <c r="C485" s="7" t="s">
        <v>102</v>
      </c>
      <c r="D485" s="7" t="s">
        <v>1588</v>
      </c>
      <c r="E485" s="7" t="s">
        <v>3053</v>
      </c>
      <c r="F485" s="8" t="s">
        <v>3302</v>
      </c>
      <c r="G485" s="8" t="n">
        <v>46500</v>
      </c>
    </row>
    <row r="486" customFormat="false" ht="12.75" hidden="true" customHeight="false" outlineLevel="2" collapsed="false">
      <c r="A486" s="5" t="s">
        <v>3811</v>
      </c>
      <c r="B486" s="6" t="n">
        <v>36943</v>
      </c>
      <c r="C486" s="7" t="s">
        <v>1733</v>
      </c>
      <c r="D486" s="7" t="s">
        <v>1588</v>
      </c>
      <c r="E486" s="7" t="s">
        <v>3053</v>
      </c>
      <c r="F486" s="8" t="s">
        <v>3302</v>
      </c>
      <c r="G486" s="8" t="n">
        <v>1400</v>
      </c>
    </row>
    <row r="487" customFormat="false" ht="12.75" hidden="true" customHeight="false" outlineLevel="2" collapsed="false">
      <c r="A487" s="5" t="s">
        <v>3812</v>
      </c>
      <c r="B487" s="6" t="n">
        <v>36944</v>
      </c>
      <c r="C487" s="7" t="s">
        <v>774</v>
      </c>
      <c r="D487" s="7" t="s">
        <v>1588</v>
      </c>
      <c r="E487" s="7" t="s">
        <v>3053</v>
      </c>
      <c r="F487" s="8" t="s">
        <v>3302</v>
      </c>
      <c r="G487" s="8" t="n">
        <v>0</v>
      </c>
    </row>
    <row r="488" customFormat="false" ht="12.75" hidden="true" customHeight="false" outlineLevel="2" collapsed="false">
      <c r="A488" s="5" t="s">
        <v>3813</v>
      </c>
      <c r="B488" s="6" t="n">
        <v>36945</v>
      </c>
      <c r="C488" s="7" t="s">
        <v>3814</v>
      </c>
      <c r="D488" s="7" t="s">
        <v>1588</v>
      </c>
      <c r="E488" s="7" t="s">
        <v>3053</v>
      </c>
      <c r="F488" s="8" t="s">
        <v>3302</v>
      </c>
      <c r="G488" s="8" t="n">
        <v>910</v>
      </c>
    </row>
    <row r="489" customFormat="false" ht="12.75" hidden="true" customHeight="false" outlineLevel="2" collapsed="false">
      <c r="A489" s="5" t="s">
        <v>3815</v>
      </c>
      <c r="B489" s="6" t="n">
        <v>36948</v>
      </c>
      <c r="C489" s="7" t="s">
        <v>2385</v>
      </c>
      <c r="D489" s="7" t="s">
        <v>1588</v>
      </c>
      <c r="E489" s="7" t="s">
        <v>3053</v>
      </c>
      <c r="F489" s="8" t="s">
        <v>3302</v>
      </c>
      <c r="G489" s="8" t="n">
        <v>1070</v>
      </c>
    </row>
    <row r="490" customFormat="false" ht="12.75" hidden="true" customHeight="false" outlineLevel="2" collapsed="false">
      <c r="A490" s="5" t="s">
        <v>3816</v>
      </c>
      <c r="B490" s="6" t="n">
        <v>36949</v>
      </c>
      <c r="C490" s="7" t="s">
        <v>2385</v>
      </c>
      <c r="D490" s="7" t="s">
        <v>1588</v>
      </c>
      <c r="E490" s="7" t="s">
        <v>3053</v>
      </c>
      <c r="F490" s="8" t="s">
        <v>3302</v>
      </c>
      <c r="G490" s="8" t="n">
        <v>535</v>
      </c>
    </row>
    <row r="491" customFormat="false" ht="12.75" hidden="true" customHeight="false" outlineLevel="2" collapsed="false">
      <c r="A491" s="5" t="s">
        <v>3817</v>
      </c>
      <c r="B491" s="6" t="n">
        <v>36949</v>
      </c>
      <c r="C491" s="7" t="s">
        <v>774</v>
      </c>
      <c r="D491" s="7" t="s">
        <v>1588</v>
      </c>
      <c r="E491" s="7" t="s">
        <v>3053</v>
      </c>
      <c r="F491" s="8" t="s">
        <v>3302</v>
      </c>
      <c r="G491" s="8" t="n">
        <v>53040</v>
      </c>
    </row>
    <row r="492" customFormat="false" ht="12.75" hidden="true" customHeight="false" outlineLevel="2" collapsed="false">
      <c r="A492" s="5" t="s">
        <v>3817</v>
      </c>
      <c r="B492" s="6" t="n">
        <v>36949</v>
      </c>
      <c r="C492" s="7" t="s">
        <v>774</v>
      </c>
      <c r="D492" s="7" t="s">
        <v>1588</v>
      </c>
      <c r="E492" s="7" t="s">
        <v>3053</v>
      </c>
      <c r="F492" s="8" t="s">
        <v>3302</v>
      </c>
      <c r="G492" s="8" t="n">
        <v>250</v>
      </c>
    </row>
    <row r="493" customFormat="false" ht="12.75" hidden="true" customHeight="false" outlineLevel="2" collapsed="false">
      <c r="A493" s="5" t="s">
        <v>3818</v>
      </c>
      <c r="B493" s="6" t="n">
        <v>36950</v>
      </c>
      <c r="C493" s="7" t="s">
        <v>3819</v>
      </c>
      <c r="D493" s="7" t="s">
        <v>1588</v>
      </c>
      <c r="E493" s="7" t="s">
        <v>3053</v>
      </c>
      <c r="F493" s="8" t="s">
        <v>3302</v>
      </c>
      <c r="G493" s="8" t="n">
        <v>465</v>
      </c>
    </row>
    <row r="494" customFormat="false" ht="12.75" hidden="true" customHeight="false" outlineLevel="2" collapsed="false">
      <c r="A494" s="5" t="s">
        <v>3820</v>
      </c>
      <c r="B494" s="6" t="n">
        <v>36950</v>
      </c>
      <c r="C494" s="7" t="s">
        <v>3466</v>
      </c>
      <c r="D494" s="7" t="s">
        <v>1588</v>
      </c>
      <c r="E494" s="7" t="s">
        <v>3053</v>
      </c>
      <c r="F494" s="8" t="s">
        <v>3302</v>
      </c>
      <c r="G494" s="8" t="n">
        <v>4077</v>
      </c>
    </row>
    <row r="495" customFormat="false" ht="12.75" hidden="true" customHeight="false" outlineLevel="2" collapsed="false">
      <c r="A495" s="5" t="s">
        <v>3821</v>
      </c>
      <c r="B495" s="6" t="n">
        <v>36950</v>
      </c>
      <c r="C495" s="7" t="s">
        <v>1718</v>
      </c>
      <c r="D495" s="7" t="s">
        <v>1588</v>
      </c>
      <c r="E495" s="7" t="s">
        <v>3053</v>
      </c>
      <c r="F495" s="8" t="s">
        <v>3302</v>
      </c>
      <c r="G495" s="8" t="n">
        <v>30000</v>
      </c>
    </row>
    <row r="496" customFormat="false" ht="12.75" hidden="true" customHeight="false" outlineLevel="2" collapsed="false">
      <c r="A496" s="5" t="s">
        <v>3822</v>
      </c>
      <c r="B496" s="6" t="n">
        <v>36930</v>
      </c>
      <c r="C496" s="7" t="s">
        <v>1239</v>
      </c>
      <c r="D496" s="7" t="s">
        <v>1588</v>
      </c>
      <c r="E496" s="7" t="s">
        <v>376</v>
      </c>
      <c r="F496" s="8" t="s">
        <v>3302</v>
      </c>
      <c r="G496" s="8" t="n">
        <v>9300</v>
      </c>
    </row>
    <row r="497" customFormat="false" ht="12.75" hidden="true" customHeight="false" outlineLevel="2" collapsed="false">
      <c r="A497" s="5" t="s">
        <v>3823</v>
      </c>
      <c r="B497" s="6" t="n">
        <v>36930</v>
      </c>
      <c r="C497" s="7" t="s">
        <v>1239</v>
      </c>
      <c r="D497" s="7" t="s">
        <v>1588</v>
      </c>
      <c r="E497" s="7" t="s">
        <v>376</v>
      </c>
      <c r="F497" s="8" t="s">
        <v>3302</v>
      </c>
      <c r="G497" s="8" t="n">
        <v>6200</v>
      </c>
    </row>
    <row r="498" customFormat="false" ht="12.75" hidden="true" customHeight="false" outlineLevel="2" collapsed="false">
      <c r="A498" s="5" t="s">
        <v>3824</v>
      </c>
      <c r="B498" s="6" t="n">
        <v>36938</v>
      </c>
      <c r="C498" s="7" t="s">
        <v>1239</v>
      </c>
      <c r="D498" s="7" t="s">
        <v>1588</v>
      </c>
      <c r="E498" s="7" t="s">
        <v>376</v>
      </c>
      <c r="F498" s="8" t="s">
        <v>3302</v>
      </c>
      <c r="G498" s="8" t="n">
        <v>155</v>
      </c>
    </row>
    <row r="499" customFormat="false" ht="12.75" hidden="true" customHeight="false" outlineLevel="2" collapsed="false">
      <c r="A499" s="5" t="s">
        <v>3825</v>
      </c>
      <c r="B499" s="6" t="n">
        <v>36945</v>
      </c>
      <c r="C499" s="7" t="s">
        <v>3826</v>
      </c>
      <c r="D499" s="7" t="s">
        <v>1588</v>
      </c>
      <c r="E499" s="7" t="s">
        <v>3034</v>
      </c>
      <c r="F499" s="8" t="s">
        <v>3302</v>
      </c>
      <c r="G499" s="8" t="n">
        <v>11625</v>
      </c>
    </row>
    <row r="500" customFormat="false" ht="12.75" hidden="true" customHeight="false" outlineLevel="2" collapsed="false">
      <c r="A500" s="5" t="s">
        <v>3827</v>
      </c>
      <c r="B500" s="6" t="n">
        <v>36950</v>
      </c>
      <c r="C500" s="7" t="s">
        <v>3828</v>
      </c>
      <c r="D500" s="7" t="s">
        <v>1588</v>
      </c>
      <c r="E500" s="7" t="s">
        <v>3034</v>
      </c>
      <c r="F500" s="8" t="s">
        <v>3302</v>
      </c>
      <c r="G500" s="8" t="n">
        <v>3024</v>
      </c>
    </row>
    <row r="501" customFormat="false" ht="12.75" hidden="true" customHeight="false" outlineLevel="2" collapsed="false">
      <c r="A501" s="5" t="s">
        <v>3829</v>
      </c>
      <c r="B501" s="6" t="n">
        <v>36927</v>
      </c>
      <c r="C501" s="7" t="s">
        <v>3830</v>
      </c>
      <c r="D501" s="7" t="s">
        <v>1588</v>
      </c>
      <c r="E501" s="7" t="s">
        <v>3030</v>
      </c>
      <c r="F501" s="8" t="s">
        <v>961</v>
      </c>
      <c r="G501" s="8" t="n">
        <v>1830</v>
      </c>
    </row>
    <row r="502" customFormat="false" ht="12.75" hidden="true" customHeight="false" outlineLevel="2" collapsed="false">
      <c r="A502" s="5"/>
      <c r="B502" s="6" t="n">
        <v>36949</v>
      </c>
      <c r="C502" s="7" t="s">
        <v>3351</v>
      </c>
      <c r="D502" s="7" t="s">
        <v>1588</v>
      </c>
      <c r="E502" s="7" t="s">
        <v>39</v>
      </c>
      <c r="F502" s="8" t="s">
        <v>961</v>
      </c>
      <c r="G502" s="8" t="n">
        <v>387.5</v>
      </c>
    </row>
    <row r="503" customFormat="false" ht="12.75" hidden="true" customHeight="false" outlineLevel="2" collapsed="false">
      <c r="A503" s="5" t="s">
        <v>3831</v>
      </c>
      <c r="B503" s="6" t="n">
        <v>36942</v>
      </c>
      <c r="C503" s="7" t="s">
        <v>1413</v>
      </c>
      <c r="D503" s="7" t="s">
        <v>1588</v>
      </c>
      <c r="E503" s="7" t="s">
        <v>3053</v>
      </c>
      <c r="F503" s="8" t="s">
        <v>1671</v>
      </c>
      <c r="G503" s="8" t="n">
        <v>1500</v>
      </c>
    </row>
    <row r="504" customFormat="false" ht="12.75" hidden="true" customHeight="false" outlineLevel="2" collapsed="false">
      <c r="A504" s="5" t="s">
        <v>3832</v>
      </c>
      <c r="B504" s="6" t="n">
        <v>36923</v>
      </c>
      <c r="C504" s="7" t="s">
        <v>3833</v>
      </c>
      <c r="D504" s="7" t="s">
        <v>1588</v>
      </c>
      <c r="E504" s="7" t="s">
        <v>3030</v>
      </c>
      <c r="F504" s="8" t="s">
        <v>1631</v>
      </c>
      <c r="G504" s="8" t="n">
        <v>800</v>
      </c>
    </row>
    <row r="505" customFormat="false" ht="12.75" hidden="true" customHeight="false" outlineLevel="2" collapsed="false">
      <c r="A505" s="5" t="s">
        <v>3834</v>
      </c>
      <c r="B505" s="6" t="n">
        <v>36927</v>
      </c>
      <c r="C505" s="7" t="s">
        <v>3835</v>
      </c>
      <c r="D505" s="7" t="s">
        <v>1588</v>
      </c>
      <c r="E505" s="7" t="s">
        <v>3030</v>
      </c>
      <c r="F505" s="8" t="s">
        <v>1631</v>
      </c>
      <c r="G505" s="8" t="n">
        <v>930</v>
      </c>
    </row>
    <row r="506" customFormat="false" ht="12.75" hidden="true" customHeight="false" outlineLevel="2" collapsed="false">
      <c r="A506" s="5" t="s">
        <v>3836</v>
      </c>
      <c r="B506" s="6" t="n">
        <v>36939</v>
      </c>
      <c r="C506" s="7" t="s">
        <v>3835</v>
      </c>
      <c r="D506" s="7" t="s">
        <v>1588</v>
      </c>
      <c r="E506" s="7" t="s">
        <v>3030</v>
      </c>
      <c r="F506" s="8" t="s">
        <v>1631</v>
      </c>
      <c r="G506" s="8" t="n">
        <v>1800</v>
      </c>
    </row>
    <row r="507" customFormat="false" ht="12.75" hidden="true" customHeight="false" outlineLevel="2" collapsed="false">
      <c r="A507" s="5" t="s">
        <v>3837</v>
      </c>
      <c r="B507" s="6" t="n">
        <v>36927</v>
      </c>
      <c r="C507" s="7" t="s">
        <v>3833</v>
      </c>
      <c r="D507" s="7" t="s">
        <v>1588</v>
      </c>
      <c r="E507" s="7" t="s">
        <v>3838</v>
      </c>
      <c r="F507" s="8" t="s">
        <v>1631</v>
      </c>
      <c r="G507" s="8" t="n">
        <v>928.67</v>
      </c>
    </row>
    <row r="508" customFormat="false" ht="12.75" hidden="true" customHeight="false" outlineLevel="2" collapsed="false">
      <c r="A508" s="5" t="s">
        <v>3839</v>
      </c>
      <c r="B508" s="6" t="n">
        <v>36938</v>
      </c>
      <c r="C508" s="7" t="s">
        <v>3840</v>
      </c>
      <c r="D508" s="7" t="s">
        <v>1588</v>
      </c>
      <c r="E508" s="7" t="s">
        <v>130</v>
      </c>
      <c r="F508" s="8" t="s">
        <v>1631</v>
      </c>
      <c r="G508" s="8" t="n">
        <v>1550</v>
      </c>
    </row>
    <row r="509" customFormat="false" ht="12.75" hidden="true" customHeight="false" outlineLevel="2" collapsed="false">
      <c r="A509" s="5" t="s">
        <v>3841</v>
      </c>
      <c r="B509" s="6" t="n">
        <v>36945</v>
      </c>
      <c r="C509" s="7" t="s">
        <v>3840</v>
      </c>
      <c r="D509" s="7" t="s">
        <v>1588</v>
      </c>
      <c r="E509" s="7" t="s">
        <v>130</v>
      </c>
      <c r="F509" s="8" t="s">
        <v>1631</v>
      </c>
      <c r="G509" s="8" t="n">
        <v>23000</v>
      </c>
    </row>
    <row r="510" customFormat="false" ht="12.75" hidden="true" customHeight="false" outlineLevel="2" collapsed="false">
      <c r="A510" s="5" t="s">
        <v>3842</v>
      </c>
      <c r="B510" s="6" t="n">
        <v>36950</v>
      </c>
      <c r="C510" s="7" t="s">
        <v>3843</v>
      </c>
      <c r="D510" s="7" t="s">
        <v>1588</v>
      </c>
      <c r="E510" s="7" t="s">
        <v>700</v>
      </c>
      <c r="F510" s="8" t="s">
        <v>1631</v>
      </c>
      <c r="G510" s="8" t="n">
        <v>1237.5</v>
      </c>
    </row>
    <row r="511" customFormat="false" ht="12.75" hidden="true" customHeight="false" outlineLevel="2" collapsed="false">
      <c r="A511" s="5" t="s">
        <v>3844</v>
      </c>
      <c r="B511" s="6" t="n">
        <v>36949</v>
      </c>
      <c r="C511" s="7" t="s">
        <v>3840</v>
      </c>
      <c r="D511" s="7" t="s">
        <v>1588</v>
      </c>
      <c r="E511" s="7" t="s">
        <v>156</v>
      </c>
      <c r="F511" s="8" t="s">
        <v>1631</v>
      </c>
      <c r="G511" s="8" t="n">
        <v>1000</v>
      </c>
    </row>
    <row r="512" customFormat="false" ht="12.75" hidden="true" customHeight="false" outlineLevel="2" collapsed="false">
      <c r="A512" s="5" t="s">
        <v>3845</v>
      </c>
      <c r="B512" s="6" t="n">
        <v>36923</v>
      </c>
      <c r="C512" s="7" t="s">
        <v>3846</v>
      </c>
      <c r="D512" s="7" t="s">
        <v>1588</v>
      </c>
      <c r="E512" s="7" t="s">
        <v>3053</v>
      </c>
      <c r="F512" s="8" t="s">
        <v>1631</v>
      </c>
      <c r="G512" s="8" t="n">
        <v>0</v>
      </c>
    </row>
    <row r="513" customFormat="false" ht="12.75" hidden="true" customHeight="false" outlineLevel="2" collapsed="false">
      <c r="A513" s="5" t="s">
        <v>3847</v>
      </c>
      <c r="B513" s="6" t="n">
        <v>36924</v>
      </c>
      <c r="C513" s="7" t="s">
        <v>1413</v>
      </c>
      <c r="D513" s="7" t="s">
        <v>1588</v>
      </c>
      <c r="E513" s="7" t="s">
        <v>3053</v>
      </c>
      <c r="F513" s="8" t="s">
        <v>1631</v>
      </c>
      <c r="G513" s="8" t="n">
        <v>0</v>
      </c>
    </row>
    <row r="514" customFormat="false" ht="12.75" hidden="true" customHeight="false" outlineLevel="2" collapsed="false">
      <c r="A514" s="5" t="s">
        <v>3848</v>
      </c>
      <c r="B514" s="6" t="n">
        <v>36928</v>
      </c>
      <c r="C514" s="7" t="s">
        <v>243</v>
      </c>
      <c r="D514" s="7" t="s">
        <v>1588</v>
      </c>
      <c r="E514" s="7" t="s">
        <v>3053</v>
      </c>
      <c r="F514" s="8" t="s">
        <v>1631</v>
      </c>
      <c r="G514" s="8" t="n">
        <v>3100</v>
      </c>
    </row>
    <row r="515" customFormat="false" ht="12.75" hidden="true" customHeight="false" outlineLevel="2" collapsed="false">
      <c r="A515" s="5" t="s">
        <v>3849</v>
      </c>
      <c r="B515" s="6" t="n">
        <v>36929</v>
      </c>
      <c r="C515" s="7" t="s">
        <v>1699</v>
      </c>
      <c r="D515" s="7" t="s">
        <v>1588</v>
      </c>
      <c r="E515" s="7" t="s">
        <v>3053</v>
      </c>
      <c r="F515" s="8" t="s">
        <v>1631</v>
      </c>
      <c r="G515" s="8" t="n">
        <v>0</v>
      </c>
    </row>
    <row r="516" customFormat="false" ht="12.75" hidden="true" customHeight="false" outlineLevel="2" collapsed="false">
      <c r="A516" s="5" t="s">
        <v>3850</v>
      </c>
      <c r="B516" s="6" t="n">
        <v>36931</v>
      </c>
      <c r="C516" s="7" t="s">
        <v>1413</v>
      </c>
      <c r="D516" s="7" t="s">
        <v>1588</v>
      </c>
      <c r="E516" s="7" t="s">
        <v>3053</v>
      </c>
      <c r="F516" s="8" t="s">
        <v>1631</v>
      </c>
      <c r="G516" s="8" t="n">
        <v>0</v>
      </c>
    </row>
    <row r="517" customFormat="false" ht="12.75" hidden="true" customHeight="false" outlineLevel="2" collapsed="false">
      <c r="A517" s="5" t="s">
        <v>3851</v>
      </c>
      <c r="B517" s="6" t="n">
        <v>36931</v>
      </c>
      <c r="C517" s="7" t="s">
        <v>774</v>
      </c>
      <c r="D517" s="7" t="s">
        <v>1588</v>
      </c>
      <c r="E517" s="7" t="s">
        <v>3053</v>
      </c>
      <c r="F517" s="8" t="s">
        <v>1631</v>
      </c>
      <c r="G517" s="8" t="n">
        <v>0</v>
      </c>
    </row>
    <row r="518" customFormat="false" ht="12.75" hidden="true" customHeight="false" outlineLevel="2" collapsed="false">
      <c r="A518" s="5" t="s">
        <v>3852</v>
      </c>
      <c r="B518" s="6" t="n">
        <v>36935</v>
      </c>
      <c r="C518" s="7" t="s">
        <v>1699</v>
      </c>
      <c r="D518" s="7" t="s">
        <v>1588</v>
      </c>
      <c r="E518" s="7" t="s">
        <v>3053</v>
      </c>
      <c r="F518" s="8" t="s">
        <v>1631</v>
      </c>
      <c r="G518" s="8" t="n">
        <v>0</v>
      </c>
    </row>
    <row r="519" customFormat="false" ht="12.75" hidden="true" customHeight="false" outlineLevel="2" collapsed="false">
      <c r="A519" s="5" t="s">
        <v>3853</v>
      </c>
      <c r="B519" s="6" t="n">
        <v>36935</v>
      </c>
      <c r="C519" s="7" t="s">
        <v>1413</v>
      </c>
      <c r="D519" s="7" t="s">
        <v>1588</v>
      </c>
      <c r="E519" s="7" t="s">
        <v>3053</v>
      </c>
      <c r="F519" s="8" t="s">
        <v>1631</v>
      </c>
      <c r="G519" s="8" t="n">
        <v>0</v>
      </c>
    </row>
    <row r="520" customFormat="false" ht="12.75" hidden="true" customHeight="false" outlineLevel="2" collapsed="false">
      <c r="A520" s="5" t="s">
        <v>3854</v>
      </c>
      <c r="B520" s="6" t="n">
        <v>36935</v>
      </c>
      <c r="C520" s="7" t="s">
        <v>1413</v>
      </c>
      <c r="D520" s="7" t="s">
        <v>1588</v>
      </c>
      <c r="E520" s="7" t="s">
        <v>3053</v>
      </c>
      <c r="F520" s="8" t="s">
        <v>1631</v>
      </c>
      <c r="G520" s="8" t="n">
        <v>0</v>
      </c>
    </row>
    <row r="521" customFormat="false" ht="12.75" hidden="true" customHeight="false" outlineLevel="2" collapsed="false">
      <c r="A521" s="5" t="s">
        <v>3855</v>
      </c>
      <c r="B521" s="6" t="n">
        <v>36936</v>
      </c>
      <c r="C521" s="7" t="s">
        <v>243</v>
      </c>
      <c r="D521" s="7" t="s">
        <v>1588</v>
      </c>
      <c r="E521" s="7" t="s">
        <v>3053</v>
      </c>
      <c r="F521" s="8" t="s">
        <v>1631</v>
      </c>
      <c r="G521" s="8" t="n">
        <v>1550</v>
      </c>
    </row>
    <row r="522" customFormat="false" ht="12.75" hidden="true" customHeight="false" outlineLevel="2" collapsed="false">
      <c r="A522" s="5" t="s">
        <v>3856</v>
      </c>
      <c r="B522" s="6" t="n">
        <v>36936</v>
      </c>
      <c r="C522" s="7" t="s">
        <v>1413</v>
      </c>
      <c r="D522" s="7" t="s">
        <v>1588</v>
      </c>
      <c r="E522" s="7" t="s">
        <v>3053</v>
      </c>
      <c r="F522" s="8" t="s">
        <v>1631</v>
      </c>
      <c r="G522" s="8" t="n">
        <v>0</v>
      </c>
    </row>
    <row r="523" customFormat="false" ht="12.75" hidden="true" customHeight="false" outlineLevel="2" collapsed="false">
      <c r="A523" s="5" t="s">
        <v>3857</v>
      </c>
      <c r="B523" s="6" t="n">
        <v>36936</v>
      </c>
      <c r="C523" s="7" t="s">
        <v>243</v>
      </c>
      <c r="D523" s="7" t="s">
        <v>1588</v>
      </c>
      <c r="E523" s="7" t="s">
        <v>3053</v>
      </c>
      <c r="F523" s="8" t="s">
        <v>1631</v>
      </c>
      <c r="G523" s="8" t="n">
        <v>0</v>
      </c>
    </row>
    <row r="524" customFormat="false" ht="12.75" hidden="true" customHeight="false" outlineLevel="2" collapsed="false">
      <c r="A524" s="5" t="s">
        <v>3858</v>
      </c>
      <c r="B524" s="6" t="n">
        <v>36937</v>
      </c>
      <c r="C524" s="7" t="s">
        <v>243</v>
      </c>
      <c r="D524" s="7" t="s">
        <v>1588</v>
      </c>
      <c r="E524" s="7" t="s">
        <v>3053</v>
      </c>
      <c r="F524" s="8" t="s">
        <v>1631</v>
      </c>
      <c r="G524" s="8" t="n">
        <v>1550</v>
      </c>
    </row>
    <row r="525" customFormat="false" ht="12.75" hidden="true" customHeight="false" outlineLevel="2" collapsed="false">
      <c r="A525" s="5" t="s">
        <v>3859</v>
      </c>
      <c r="B525" s="6" t="n">
        <v>36942</v>
      </c>
      <c r="C525" s="7" t="s">
        <v>243</v>
      </c>
      <c r="D525" s="7" t="s">
        <v>1588</v>
      </c>
      <c r="E525" s="7" t="s">
        <v>3053</v>
      </c>
      <c r="F525" s="8" t="s">
        <v>1631</v>
      </c>
      <c r="G525" s="8" t="n">
        <v>50</v>
      </c>
    </row>
    <row r="526" customFormat="false" ht="12.75" hidden="true" customHeight="false" outlineLevel="2" collapsed="false">
      <c r="A526" s="5" t="s">
        <v>3860</v>
      </c>
      <c r="B526" s="6" t="n">
        <v>36943</v>
      </c>
      <c r="C526" s="7" t="s">
        <v>243</v>
      </c>
      <c r="D526" s="7" t="s">
        <v>1588</v>
      </c>
      <c r="E526" s="7" t="s">
        <v>3053</v>
      </c>
      <c r="F526" s="8" t="s">
        <v>1631</v>
      </c>
      <c r="G526" s="8" t="n">
        <v>1550</v>
      </c>
    </row>
    <row r="527" customFormat="false" ht="12.75" hidden="true" customHeight="false" outlineLevel="2" collapsed="false">
      <c r="A527" s="5" t="s">
        <v>3861</v>
      </c>
      <c r="B527" s="6" t="n">
        <v>36944</v>
      </c>
      <c r="C527" s="7" t="s">
        <v>243</v>
      </c>
      <c r="D527" s="7" t="s">
        <v>1588</v>
      </c>
      <c r="E527" s="7" t="s">
        <v>3053</v>
      </c>
      <c r="F527" s="8" t="s">
        <v>1631</v>
      </c>
      <c r="G527" s="8" t="n">
        <v>2325</v>
      </c>
    </row>
    <row r="528" customFormat="false" ht="12.75" hidden="true" customHeight="false" outlineLevel="2" collapsed="false">
      <c r="A528" s="5" t="s">
        <v>3862</v>
      </c>
      <c r="B528" s="6" t="n">
        <v>36945</v>
      </c>
      <c r="C528" s="7" t="s">
        <v>243</v>
      </c>
      <c r="D528" s="7" t="s">
        <v>1588</v>
      </c>
      <c r="E528" s="7" t="s">
        <v>3053</v>
      </c>
      <c r="F528" s="8" t="s">
        <v>1631</v>
      </c>
      <c r="G528" s="8" t="n">
        <v>0</v>
      </c>
    </row>
    <row r="529" customFormat="false" ht="12.75" hidden="true" customHeight="false" outlineLevel="2" collapsed="false">
      <c r="A529" s="5" t="s">
        <v>3863</v>
      </c>
      <c r="B529" s="6" t="n">
        <v>36948</v>
      </c>
      <c r="C529" s="7" t="s">
        <v>774</v>
      </c>
      <c r="D529" s="7" t="s">
        <v>1588</v>
      </c>
      <c r="E529" s="7" t="s">
        <v>3053</v>
      </c>
      <c r="F529" s="8" t="s">
        <v>1631</v>
      </c>
      <c r="G529" s="8" t="n">
        <v>0</v>
      </c>
    </row>
    <row r="530" customFormat="false" ht="12.75" hidden="true" customHeight="false" outlineLevel="2" collapsed="false">
      <c r="A530" s="5" t="s">
        <v>3864</v>
      </c>
      <c r="B530" s="6" t="n">
        <v>36950</v>
      </c>
      <c r="C530" s="7" t="s">
        <v>3865</v>
      </c>
      <c r="D530" s="7" t="s">
        <v>1588</v>
      </c>
      <c r="E530" s="7" t="s">
        <v>3053</v>
      </c>
      <c r="F530" s="8" t="s">
        <v>1631</v>
      </c>
      <c r="G530" s="8" t="n">
        <v>5625</v>
      </c>
    </row>
    <row r="531" customFormat="false" ht="12.75" hidden="true" customHeight="false" outlineLevel="2" collapsed="false">
      <c r="A531" s="5" t="s">
        <v>3866</v>
      </c>
      <c r="B531" s="6" t="n">
        <v>36950</v>
      </c>
      <c r="C531" s="7" t="s">
        <v>774</v>
      </c>
      <c r="D531" s="7" t="s">
        <v>1588</v>
      </c>
      <c r="E531" s="7" t="s">
        <v>3053</v>
      </c>
      <c r="F531" s="8" t="s">
        <v>1631</v>
      </c>
      <c r="G531" s="8" t="n">
        <v>0</v>
      </c>
    </row>
    <row r="532" customFormat="false" ht="12.75" hidden="true" customHeight="false" outlineLevel="2" collapsed="false">
      <c r="A532" s="5" t="s">
        <v>3867</v>
      </c>
      <c r="B532" s="6" t="n">
        <v>36950</v>
      </c>
      <c r="C532" s="7" t="s">
        <v>774</v>
      </c>
      <c r="D532" s="7" t="s">
        <v>1588</v>
      </c>
      <c r="E532" s="7" t="s">
        <v>3053</v>
      </c>
      <c r="F532" s="8" t="s">
        <v>1631</v>
      </c>
      <c r="G532" s="8" t="n">
        <v>0</v>
      </c>
    </row>
    <row r="533" customFormat="false" ht="12.75" hidden="true" customHeight="false" outlineLevel="2" collapsed="false">
      <c r="A533" s="5" t="s">
        <v>3868</v>
      </c>
      <c r="B533" s="6" t="n">
        <v>36923</v>
      </c>
      <c r="C533" s="7" t="s">
        <v>3869</v>
      </c>
      <c r="D533" s="7" t="s">
        <v>1588</v>
      </c>
      <c r="E533" s="7" t="s">
        <v>376</v>
      </c>
      <c r="F533" s="8" t="s">
        <v>1631</v>
      </c>
      <c r="G533" s="8" t="n">
        <v>12840</v>
      </c>
    </row>
    <row r="534" customFormat="false" ht="12.75" hidden="true" customHeight="false" outlineLevel="2" collapsed="false">
      <c r="A534" s="5" t="s">
        <v>3870</v>
      </c>
      <c r="B534" s="6" t="n">
        <v>36923</v>
      </c>
      <c r="C534" s="7" t="s">
        <v>3833</v>
      </c>
      <c r="D534" s="7" t="s">
        <v>1588</v>
      </c>
      <c r="E534" s="7" t="s">
        <v>376</v>
      </c>
      <c r="F534" s="8" t="s">
        <v>1631</v>
      </c>
      <c r="G534" s="8" t="n">
        <v>12600</v>
      </c>
    </row>
    <row r="535" customFormat="false" ht="12.75" hidden="true" customHeight="false" outlineLevel="2" collapsed="false">
      <c r="A535" s="5" t="s">
        <v>3871</v>
      </c>
      <c r="B535" s="6" t="n">
        <v>36930</v>
      </c>
      <c r="C535" s="7" t="s">
        <v>3872</v>
      </c>
      <c r="D535" s="7" t="s">
        <v>1588</v>
      </c>
      <c r="E535" s="7" t="s">
        <v>3030</v>
      </c>
      <c r="F535" s="8" t="s">
        <v>3873</v>
      </c>
      <c r="G535" s="8" t="n">
        <v>8465</v>
      </c>
    </row>
    <row r="536" customFormat="false" ht="12.75" hidden="true" customHeight="false" outlineLevel="2" collapsed="false">
      <c r="A536" s="5" t="s">
        <v>3874</v>
      </c>
      <c r="B536" s="6" t="n">
        <v>36950</v>
      </c>
      <c r="C536" s="7" t="s">
        <v>2482</v>
      </c>
      <c r="D536" s="7" t="s">
        <v>1588</v>
      </c>
      <c r="E536" s="7" t="s">
        <v>3875</v>
      </c>
      <c r="F536" s="8" t="s">
        <v>1659</v>
      </c>
      <c r="G536" s="8" t="n">
        <v>5260</v>
      </c>
    </row>
    <row r="537" customFormat="false" ht="12.75" hidden="true" customHeight="false" outlineLevel="2" collapsed="false">
      <c r="A537" s="5" t="s">
        <v>3876</v>
      </c>
      <c r="B537" s="6" t="n">
        <v>36950</v>
      </c>
      <c r="C537" s="7" t="s">
        <v>774</v>
      </c>
      <c r="D537" s="7" t="s">
        <v>1588</v>
      </c>
      <c r="E537" s="7" t="s">
        <v>137</v>
      </c>
      <c r="F537" s="8" t="s">
        <v>1659</v>
      </c>
      <c r="G537" s="8" t="n">
        <v>46500</v>
      </c>
    </row>
    <row r="538" customFormat="false" ht="12.75" hidden="true" customHeight="false" outlineLevel="2" collapsed="false">
      <c r="A538" s="5" t="s">
        <v>3877</v>
      </c>
      <c r="B538" s="6" t="n">
        <v>36927</v>
      </c>
      <c r="C538" s="7" t="s">
        <v>1699</v>
      </c>
      <c r="D538" s="7" t="s">
        <v>1588</v>
      </c>
      <c r="E538" s="7" t="s">
        <v>3053</v>
      </c>
      <c r="F538" s="8" t="s">
        <v>1659</v>
      </c>
      <c r="G538" s="8" t="n">
        <v>5600</v>
      </c>
    </row>
    <row r="539" customFormat="false" ht="12.75" hidden="true" customHeight="false" outlineLevel="2" collapsed="false">
      <c r="A539" s="5" t="s">
        <v>3878</v>
      </c>
      <c r="B539" s="6" t="n">
        <v>36928</v>
      </c>
      <c r="C539" s="7" t="s">
        <v>53</v>
      </c>
      <c r="D539" s="7" t="s">
        <v>1588</v>
      </c>
      <c r="E539" s="7" t="s">
        <v>3053</v>
      </c>
      <c r="F539" s="8" t="s">
        <v>1659</v>
      </c>
      <c r="G539" s="8" t="n">
        <v>12000</v>
      </c>
    </row>
    <row r="540" customFormat="false" ht="12.75" hidden="true" customHeight="false" outlineLevel="2" collapsed="false">
      <c r="A540" s="5" t="s">
        <v>3879</v>
      </c>
      <c r="B540" s="6" t="n">
        <v>36928</v>
      </c>
      <c r="C540" s="7" t="s">
        <v>1699</v>
      </c>
      <c r="D540" s="7" t="s">
        <v>1588</v>
      </c>
      <c r="E540" s="7" t="s">
        <v>3053</v>
      </c>
      <c r="F540" s="8" t="s">
        <v>1659</v>
      </c>
      <c r="G540" s="8" t="n">
        <v>0</v>
      </c>
    </row>
    <row r="541" customFormat="false" ht="12.75" hidden="true" customHeight="false" outlineLevel="2" collapsed="false">
      <c r="A541" s="5" t="s">
        <v>3880</v>
      </c>
      <c r="B541" s="6" t="n">
        <v>36928</v>
      </c>
      <c r="C541" s="7" t="s">
        <v>3881</v>
      </c>
      <c r="D541" s="7" t="s">
        <v>1588</v>
      </c>
      <c r="E541" s="7" t="s">
        <v>3053</v>
      </c>
      <c r="F541" s="8" t="s">
        <v>1659</v>
      </c>
      <c r="G541" s="8" t="n">
        <v>6510</v>
      </c>
    </row>
    <row r="542" customFormat="false" ht="12.75" hidden="true" customHeight="false" outlineLevel="2" collapsed="false">
      <c r="A542" s="5" t="s">
        <v>3882</v>
      </c>
      <c r="B542" s="6" t="n">
        <v>36931</v>
      </c>
      <c r="C542" s="7" t="s">
        <v>774</v>
      </c>
      <c r="D542" s="7" t="s">
        <v>1588</v>
      </c>
      <c r="E542" s="7" t="s">
        <v>3053</v>
      </c>
      <c r="F542" s="8" t="s">
        <v>1659</v>
      </c>
      <c r="G542" s="8" t="n">
        <v>0</v>
      </c>
    </row>
    <row r="543" customFormat="false" ht="12.75" hidden="true" customHeight="false" outlineLevel="2" collapsed="false">
      <c r="A543" s="5" t="s">
        <v>3883</v>
      </c>
      <c r="B543" s="6" t="n">
        <v>36931</v>
      </c>
      <c r="C543" s="7" t="s">
        <v>3884</v>
      </c>
      <c r="D543" s="7" t="s">
        <v>1588</v>
      </c>
      <c r="E543" s="7" t="s">
        <v>3053</v>
      </c>
      <c r="F543" s="8" t="s">
        <v>1659</v>
      </c>
      <c r="G543" s="8" t="n">
        <v>12500</v>
      </c>
    </row>
    <row r="544" customFormat="false" ht="12.75" hidden="true" customHeight="false" outlineLevel="2" collapsed="false">
      <c r="A544" s="5" t="s">
        <v>3885</v>
      </c>
      <c r="B544" s="6" t="n">
        <v>36931</v>
      </c>
      <c r="C544" s="7" t="s">
        <v>3886</v>
      </c>
      <c r="D544" s="7" t="s">
        <v>1588</v>
      </c>
      <c r="E544" s="7" t="s">
        <v>3053</v>
      </c>
      <c r="F544" s="8" t="s">
        <v>1659</v>
      </c>
      <c r="G544" s="8" t="n">
        <v>2160</v>
      </c>
    </row>
    <row r="545" customFormat="false" ht="12.75" hidden="true" customHeight="false" outlineLevel="2" collapsed="false">
      <c r="A545" s="5" t="s">
        <v>3887</v>
      </c>
      <c r="B545" s="6" t="n">
        <v>36931</v>
      </c>
      <c r="C545" s="7" t="s">
        <v>3888</v>
      </c>
      <c r="D545" s="7" t="s">
        <v>1588</v>
      </c>
      <c r="E545" s="7" t="s">
        <v>3053</v>
      </c>
      <c r="F545" s="8" t="s">
        <v>1659</v>
      </c>
      <c r="G545" s="8" t="n">
        <v>2160</v>
      </c>
    </row>
    <row r="546" customFormat="false" ht="12.75" hidden="true" customHeight="false" outlineLevel="2" collapsed="false">
      <c r="A546" s="5" t="s">
        <v>3889</v>
      </c>
      <c r="B546" s="6" t="n">
        <v>36935</v>
      </c>
      <c r="C546" s="7" t="s">
        <v>3579</v>
      </c>
      <c r="D546" s="7" t="s">
        <v>1588</v>
      </c>
      <c r="E546" s="7" t="s">
        <v>3053</v>
      </c>
      <c r="F546" s="8" t="s">
        <v>1659</v>
      </c>
      <c r="G546" s="8" t="n">
        <v>20040</v>
      </c>
    </row>
    <row r="547" customFormat="false" ht="12.75" hidden="true" customHeight="false" outlineLevel="2" collapsed="false">
      <c r="A547" s="5" t="s">
        <v>3890</v>
      </c>
      <c r="B547" s="6" t="n">
        <v>36936</v>
      </c>
      <c r="C547" s="7" t="s">
        <v>2534</v>
      </c>
      <c r="D547" s="7" t="s">
        <v>1588</v>
      </c>
      <c r="E547" s="7" t="s">
        <v>3053</v>
      </c>
      <c r="F547" s="8" t="s">
        <v>1659</v>
      </c>
      <c r="G547" s="8" t="n">
        <v>45000</v>
      </c>
    </row>
    <row r="548" customFormat="false" ht="12.75" hidden="true" customHeight="false" outlineLevel="2" collapsed="false">
      <c r="A548" s="5" t="s">
        <v>3891</v>
      </c>
      <c r="B548" s="6" t="n">
        <v>36937</v>
      </c>
      <c r="C548" s="7" t="s">
        <v>24</v>
      </c>
      <c r="D548" s="7" t="s">
        <v>1588</v>
      </c>
      <c r="E548" s="7" t="s">
        <v>3053</v>
      </c>
      <c r="F548" s="8" t="s">
        <v>1659</v>
      </c>
      <c r="G548" s="8" t="n">
        <v>14500</v>
      </c>
    </row>
    <row r="549" customFormat="false" ht="12.75" hidden="true" customHeight="false" outlineLevel="2" collapsed="false">
      <c r="A549" s="5" t="s">
        <v>3892</v>
      </c>
      <c r="B549" s="6" t="n">
        <v>36938</v>
      </c>
      <c r="C549" s="7" t="s">
        <v>3579</v>
      </c>
      <c r="D549" s="7" t="s">
        <v>1588</v>
      </c>
      <c r="E549" s="7" t="s">
        <v>3053</v>
      </c>
      <c r="F549" s="8" t="s">
        <v>1659</v>
      </c>
      <c r="G549" s="8" t="n">
        <v>0</v>
      </c>
    </row>
    <row r="550" customFormat="false" ht="12.75" hidden="true" customHeight="false" outlineLevel="2" collapsed="false">
      <c r="A550" s="5" t="s">
        <v>3893</v>
      </c>
      <c r="B550" s="6" t="n">
        <v>36938</v>
      </c>
      <c r="C550" s="7" t="s">
        <v>3579</v>
      </c>
      <c r="D550" s="7" t="s">
        <v>1588</v>
      </c>
      <c r="E550" s="7" t="s">
        <v>3053</v>
      </c>
      <c r="F550" s="8" t="s">
        <v>1659</v>
      </c>
      <c r="G550" s="8" t="n">
        <v>0</v>
      </c>
    </row>
    <row r="551" customFormat="false" ht="12.75" hidden="true" customHeight="false" outlineLevel="2" collapsed="false">
      <c r="A551" s="5" t="s">
        <v>3894</v>
      </c>
      <c r="B551" s="6" t="n">
        <v>36938</v>
      </c>
      <c r="C551" s="7" t="s">
        <v>3579</v>
      </c>
      <c r="D551" s="7" t="s">
        <v>1588</v>
      </c>
      <c r="E551" s="7" t="s">
        <v>3053</v>
      </c>
      <c r="F551" s="8" t="s">
        <v>1659</v>
      </c>
      <c r="G551" s="8" t="n">
        <v>0</v>
      </c>
    </row>
    <row r="552" customFormat="false" ht="12.75" hidden="true" customHeight="false" outlineLevel="2" collapsed="false">
      <c r="A552" s="5" t="s">
        <v>3895</v>
      </c>
      <c r="B552" s="6" t="n">
        <v>36938</v>
      </c>
      <c r="C552" s="7" t="s">
        <v>3579</v>
      </c>
      <c r="D552" s="7" t="s">
        <v>1588</v>
      </c>
      <c r="E552" s="7" t="s">
        <v>3053</v>
      </c>
      <c r="F552" s="8" t="s">
        <v>1659</v>
      </c>
      <c r="G552" s="8" t="n">
        <v>0</v>
      </c>
    </row>
    <row r="553" customFormat="false" ht="12.75" hidden="true" customHeight="false" outlineLevel="2" collapsed="false">
      <c r="A553" s="5" t="s">
        <v>3896</v>
      </c>
      <c r="B553" s="6" t="n">
        <v>36938</v>
      </c>
      <c r="C553" s="7" t="s">
        <v>3579</v>
      </c>
      <c r="D553" s="7" t="s">
        <v>1588</v>
      </c>
      <c r="E553" s="7" t="s">
        <v>3053</v>
      </c>
      <c r="F553" s="8" t="s">
        <v>1659</v>
      </c>
      <c r="G553" s="8" t="n">
        <v>0</v>
      </c>
    </row>
    <row r="554" customFormat="false" ht="12.75" hidden="true" customHeight="false" outlineLevel="2" collapsed="false">
      <c r="A554" s="5" t="s">
        <v>3897</v>
      </c>
      <c r="B554" s="6" t="n">
        <v>36938</v>
      </c>
      <c r="C554" s="7" t="s">
        <v>3579</v>
      </c>
      <c r="D554" s="7" t="s">
        <v>1588</v>
      </c>
      <c r="E554" s="7" t="s">
        <v>3053</v>
      </c>
      <c r="F554" s="8" t="s">
        <v>1659</v>
      </c>
      <c r="G554" s="8" t="n">
        <v>0</v>
      </c>
    </row>
    <row r="555" customFormat="false" ht="12.75" hidden="true" customHeight="false" outlineLevel="2" collapsed="false">
      <c r="A555" s="5" t="s">
        <v>3898</v>
      </c>
      <c r="B555" s="6" t="n">
        <v>36938</v>
      </c>
      <c r="C555" s="7" t="s">
        <v>3579</v>
      </c>
      <c r="D555" s="7" t="s">
        <v>1588</v>
      </c>
      <c r="E555" s="7" t="s">
        <v>3053</v>
      </c>
      <c r="F555" s="8" t="s">
        <v>1659</v>
      </c>
      <c r="G555" s="8" t="n">
        <v>0</v>
      </c>
    </row>
    <row r="556" customFormat="false" ht="12.75" hidden="true" customHeight="false" outlineLevel="2" collapsed="false">
      <c r="A556" s="5" t="s">
        <v>3899</v>
      </c>
      <c r="B556" s="6" t="n">
        <v>36938</v>
      </c>
      <c r="C556" s="7" t="s">
        <v>3579</v>
      </c>
      <c r="D556" s="7" t="s">
        <v>1588</v>
      </c>
      <c r="E556" s="7" t="s">
        <v>3053</v>
      </c>
      <c r="F556" s="8" t="s">
        <v>1659</v>
      </c>
      <c r="G556" s="8" t="n">
        <v>0</v>
      </c>
    </row>
    <row r="557" customFormat="false" ht="12.75" hidden="true" customHeight="false" outlineLevel="2" collapsed="false">
      <c r="A557" s="5" t="s">
        <v>3900</v>
      </c>
      <c r="B557" s="6" t="n">
        <v>36938</v>
      </c>
      <c r="C557" s="7" t="s">
        <v>3579</v>
      </c>
      <c r="D557" s="7" t="s">
        <v>1588</v>
      </c>
      <c r="E557" s="7" t="s">
        <v>3053</v>
      </c>
      <c r="F557" s="8" t="s">
        <v>1659</v>
      </c>
      <c r="G557" s="8" t="n">
        <v>0</v>
      </c>
    </row>
    <row r="558" customFormat="false" ht="12.75" hidden="true" customHeight="false" outlineLevel="2" collapsed="false">
      <c r="A558" s="5" t="s">
        <v>3901</v>
      </c>
      <c r="B558" s="6" t="n">
        <v>36938</v>
      </c>
      <c r="C558" s="7" t="s">
        <v>3902</v>
      </c>
      <c r="D558" s="7" t="s">
        <v>1588</v>
      </c>
      <c r="E558" s="7" t="s">
        <v>3053</v>
      </c>
      <c r="F558" s="8" t="s">
        <v>1659</v>
      </c>
      <c r="G558" s="8" t="n">
        <v>0</v>
      </c>
    </row>
    <row r="559" customFormat="false" ht="12.75" hidden="true" customHeight="false" outlineLevel="2" collapsed="false">
      <c r="A559" s="5" t="s">
        <v>3903</v>
      </c>
      <c r="B559" s="6" t="n">
        <v>36938</v>
      </c>
      <c r="C559" s="7" t="s">
        <v>3902</v>
      </c>
      <c r="D559" s="7" t="s">
        <v>1588</v>
      </c>
      <c r="E559" s="7" t="s">
        <v>3053</v>
      </c>
      <c r="F559" s="8" t="s">
        <v>1659</v>
      </c>
      <c r="G559" s="8" t="n">
        <v>82125</v>
      </c>
    </row>
    <row r="560" customFormat="false" ht="12.75" hidden="true" customHeight="false" outlineLevel="2" collapsed="false">
      <c r="A560" s="5" t="s">
        <v>3904</v>
      </c>
      <c r="B560" s="6" t="n">
        <v>36942</v>
      </c>
      <c r="C560" s="7" t="s">
        <v>3905</v>
      </c>
      <c r="D560" s="7" t="s">
        <v>1588</v>
      </c>
      <c r="E560" s="7" t="s">
        <v>3053</v>
      </c>
      <c r="F560" s="8" t="s">
        <v>1659</v>
      </c>
      <c r="G560" s="8" t="n">
        <v>0</v>
      </c>
    </row>
    <row r="561" customFormat="false" ht="12.75" hidden="true" customHeight="false" outlineLevel="2" collapsed="false">
      <c r="A561" s="5" t="s">
        <v>3906</v>
      </c>
      <c r="B561" s="6" t="n">
        <v>36942</v>
      </c>
      <c r="C561" s="7" t="s">
        <v>3905</v>
      </c>
      <c r="D561" s="7" t="s">
        <v>1588</v>
      </c>
      <c r="E561" s="7" t="s">
        <v>3053</v>
      </c>
      <c r="F561" s="8" t="s">
        <v>1659</v>
      </c>
      <c r="G561" s="8" t="n">
        <v>12840</v>
      </c>
    </row>
    <row r="562" customFormat="false" ht="12.75" hidden="true" customHeight="false" outlineLevel="2" collapsed="false">
      <c r="A562" s="5" t="s">
        <v>3907</v>
      </c>
      <c r="B562" s="6" t="n">
        <v>36950</v>
      </c>
      <c r="C562" s="7" t="s">
        <v>3293</v>
      </c>
      <c r="D562" s="7" t="s">
        <v>1588</v>
      </c>
      <c r="E562" s="7" t="s">
        <v>3053</v>
      </c>
      <c r="F562" s="8" t="s">
        <v>1659</v>
      </c>
      <c r="G562" s="8" t="n">
        <v>38845</v>
      </c>
    </row>
    <row r="563" customFormat="false" ht="12.75" hidden="true" customHeight="false" outlineLevel="2" collapsed="false">
      <c r="A563" s="5" t="s">
        <v>3876</v>
      </c>
      <c r="B563" s="6" t="n">
        <v>36950</v>
      </c>
      <c r="C563" s="7" t="s">
        <v>774</v>
      </c>
      <c r="D563" s="7" t="s">
        <v>1588</v>
      </c>
      <c r="E563" s="7" t="s">
        <v>3053</v>
      </c>
      <c r="F563" s="8" t="s">
        <v>1659</v>
      </c>
      <c r="G563" s="8" t="n">
        <v>46500</v>
      </c>
    </row>
    <row r="564" customFormat="false" ht="12.75" hidden="true" customHeight="false" outlineLevel="2" collapsed="false">
      <c r="A564" s="5" t="s">
        <v>2734</v>
      </c>
      <c r="B564" s="6" t="n">
        <v>36943</v>
      </c>
      <c r="C564" s="7" t="s">
        <v>2735</v>
      </c>
      <c r="D564" s="7" t="s">
        <v>1588</v>
      </c>
      <c r="E564" s="7" t="s">
        <v>3053</v>
      </c>
      <c r="F564" s="8" t="s">
        <v>2985</v>
      </c>
      <c r="G564" s="8" t="n">
        <v>-500000</v>
      </c>
    </row>
    <row r="565" customFormat="false" ht="12.75" hidden="true" customHeight="false" outlineLevel="2" collapsed="false">
      <c r="A565" s="5" t="s">
        <v>3908</v>
      </c>
      <c r="B565" s="6" t="n">
        <v>36950</v>
      </c>
      <c r="C565" s="7" t="s">
        <v>3379</v>
      </c>
      <c r="D565" s="7" t="s">
        <v>1588</v>
      </c>
      <c r="E565" s="7" t="s">
        <v>130</v>
      </c>
      <c r="F565" s="8" t="s">
        <v>2003</v>
      </c>
      <c r="G565" s="8" t="n">
        <v>7500</v>
      </c>
    </row>
    <row r="566" customFormat="false" ht="12.75" hidden="true" customHeight="false" outlineLevel="2" collapsed="false">
      <c r="A566" s="5" t="s">
        <v>3909</v>
      </c>
      <c r="B566" s="6" t="n">
        <v>36950</v>
      </c>
      <c r="C566" s="7" t="s">
        <v>3910</v>
      </c>
      <c r="D566" s="7" t="s">
        <v>1588</v>
      </c>
      <c r="E566" s="7" t="s">
        <v>700</v>
      </c>
      <c r="F566" s="8" t="s">
        <v>2003</v>
      </c>
      <c r="G566" s="8" t="n">
        <v>200</v>
      </c>
    </row>
    <row r="567" customFormat="false" ht="12.75" hidden="true" customHeight="false" outlineLevel="2" collapsed="false">
      <c r="A567" s="5" t="s">
        <v>3911</v>
      </c>
      <c r="B567" s="6" t="n">
        <v>36949</v>
      </c>
      <c r="C567" s="7" t="s">
        <v>3912</v>
      </c>
      <c r="D567" s="7" t="s">
        <v>1588</v>
      </c>
      <c r="E567" s="7" t="s">
        <v>137</v>
      </c>
      <c r="F567" s="8" t="s">
        <v>2003</v>
      </c>
      <c r="G567" s="8" t="n">
        <v>19800</v>
      </c>
    </row>
    <row r="568" customFormat="false" ht="12.75" hidden="true" customHeight="false" outlineLevel="2" collapsed="false">
      <c r="A568" s="5" t="s">
        <v>3913</v>
      </c>
      <c r="B568" s="6" t="n">
        <v>36950</v>
      </c>
      <c r="C568" s="7" t="s">
        <v>3379</v>
      </c>
      <c r="D568" s="7" t="s">
        <v>1588</v>
      </c>
      <c r="E568" s="7" t="s">
        <v>137</v>
      </c>
      <c r="F568" s="8" t="s">
        <v>2003</v>
      </c>
      <c r="G568" s="8" t="n">
        <v>9900</v>
      </c>
    </row>
    <row r="569" customFormat="false" ht="12.75" hidden="true" customHeight="false" outlineLevel="2" collapsed="false">
      <c r="A569" s="5" t="s">
        <v>3914</v>
      </c>
      <c r="B569" s="6" t="n">
        <v>36948</v>
      </c>
      <c r="C569" s="7" t="s">
        <v>774</v>
      </c>
      <c r="D569" s="7" t="s">
        <v>1588</v>
      </c>
      <c r="E569" s="7" t="s">
        <v>3053</v>
      </c>
      <c r="F569" s="8" t="s">
        <v>2003</v>
      </c>
      <c r="G569" s="8" t="n">
        <v>0</v>
      </c>
    </row>
    <row r="570" customFormat="false" ht="12.75" hidden="true" customHeight="false" outlineLevel="2" collapsed="false">
      <c r="A570" s="5" t="s">
        <v>3915</v>
      </c>
      <c r="B570" s="6" t="n">
        <v>36948</v>
      </c>
      <c r="C570" s="7" t="s">
        <v>774</v>
      </c>
      <c r="D570" s="7" t="s">
        <v>1588</v>
      </c>
      <c r="E570" s="7" t="s">
        <v>3053</v>
      </c>
      <c r="F570" s="8" t="s">
        <v>2003</v>
      </c>
      <c r="G570" s="8" t="n">
        <v>0</v>
      </c>
    </row>
    <row r="571" customFormat="false" ht="12.75" hidden="true" customHeight="false" outlineLevel="2" collapsed="false">
      <c r="A571" s="5" t="s">
        <v>3916</v>
      </c>
      <c r="B571" s="6" t="n">
        <v>36949</v>
      </c>
      <c r="C571" s="7" t="s">
        <v>1413</v>
      </c>
      <c r="D571" s="7" t="s">
        <v>1588</v>
      </c>
      <c r="E571" s="7" t="s">
        <v>3053</v>
      </c>
      <c r="F571" s="8" t="s">
        <v>2003</v>
      </c>
      <c r="G571" s="8" t="n">
        <v>49500</v>
      </c>
    </row>
    <row r="572" customFormat="false" ht="12.75" hidden="true" customHeight="false" outlineLevel="2" collapsed="false">
      <c r="A572" s="5" t="s">
        <v>3917</v>
      </c>
      <c r="B572" s="6" t="n">
        <v>36949</v>
      </c>
      <c r="C572" s="7" t="s">
        <v>1413</v>
      </c>
      <c r="D572" s="7" t="s">
        <v>1588</v>
      </c>
      <c r="E572" s="7" t="s">
        <v>3053</v>
      </c>
      <c r="F572" s="8" t="s">
        <v>2003</v>
      </c>
      <c r="G572" s="8" t="n">
        <v>0</v>
      </c>
    </row>
    <row r="573" customFormat="false" ht="12.75" hidden="true" customHeight="false" outlineLevel="2" collapsed="false">
      <c r="A573" s="5" t="s">
        <v>3918</v>
      </c>
      <c r="B573" s="6" t="n">
        <v>36950</v>
      </c>
      <c r="C573" s="7" t="s">
        <v>1413</v>
      </c>
      <c r="D573" s="7" t="s">
        <v>1588</v>
      </c>
      <c r="E573" s="7" t="s">
        <v>3053</v>
      </c>
      <c r="F573" s="8" t="s">
        <v>2003</v>
      </c>
      <c r="G573" s="8" t="n">
        <v>5400</v>
      </c>
    </row>
    <row r="574" customFormat="false" ht="12.75" hidden="true" customHeight="false" outlineLevel="2" collapsed="false">
      <c r="A574" s="5" t="s">
        <v>3919</v>
      </c>
      <c r="B574" s="6" t="n">
        <v>36938</v>
      </c>
      <c r="C574" s="7" t="s">
        <v>3920</v>
      </c>
      <c r="D574" s="7" t="s">
        <v>1588</v>
      </c>
      <c r="E574" s="7" t="s">
        <v>376</v>
      </c>
      <c r="F574" s="8" t="s">
        <v>2003</v>
      </c>
      <c r="G574" s="8" t="n">
        <v>775</v>
      </c>
    </row>
    <row r="575" customFormat="false" ht="12.75" hidden="true" customHeight="false" outlineLevel="2" collapsed="false">
      <c r="A575" s="5" t="s">
        <v>3921</v>
      </c>
      <c r="B575" s="6" t="n">
        <v>36936</v>
      </c>
      <c r="C575" s="7" t="s">
        <v>3922</v>
      </c>
      <c r="D575" s="7" t="s">
        <v>1588</v>
      </c>
      <c r="E575" s="7" t="s">
        <v>672</v>
      </c>
      <c r="F575" s="8" t="s">
        <v>1280</v>
      </c>
      <c r="G575" s="8" t="n">
        <v>17700</v>
      </c>
    </row>
    <row r="576" customFormat="false" ht="12.75" hidden="true" customHeight="false" outlineLevel="2" collapsed="false">
      <c r="A576" s="5" t="s">
        <v>3923</v>
      </c>
      <c r="B576" s="6" t="n">
        <v>36944</v>
      </c>
      <c r="C576" s="7" t="s">
        <v>1752</v>
      </c>
      <c r="D576" s="7" t="s">
        <v>1588</v>
      </c>
      <c r="E576" s="7" t="s">
        <v>672</v>
      </c>
      <c r="F576" s="8" t="s">
        <v>1280</v>
      </c>
      <c r="G576" s="8" t="n">
        <v>1548</v>
      </c>
    </row>
    <row r="577" customFormat="false" ht="12.75" hidden="true" customHeight="false" outlineLevel="2" collapsed="false">
      <c r="A577" s="5" t="s">
        <v>3924</v>
      </c>
      <c r="B577" s="6" t="n">
        <v>36949</v>
      </c>
      <c r="C577" s="7" t="s">
        <v>1587</v>
      </c>
      <c r="D577" s="7" t="s">
        <v>1588</v>
      </c>
      <c r="E577" s="7" t="s">
        <v>668</v>
      </c>
      <c r="F577" s="8" t="s">
        <v>1280</v>
      </c>
      <c r="G577" s="8" t="n">
        <v>581.25</v>
      </c>
    </row>
    <row r="578" customFormat="false" ht="12.75" hidden="true" customHeight="false" outlineLevel="2" collapsed="false">
      <c r="A578" s="5" t="s">
        <v>3925</v>
      </c>
      <c r="B578" s="6" t="n">
        <v>36950</v>
      </c>
      <c r="C578" s="7" t="s">
        <v>3711</v>
      </c>
      <c r="D578" s="7" t="s">
        <v>1588</v>
      </c>
      <c r="E578" s="7" t="s">
        <v>672</v>
      </c>
      <c r="F578" s="8" t="s">
        <v>1280</v>
      </c>
      <c r="G578" s="8" t="n">
        <v>232.5</v>
      </c>
    </row>
    <row r="579" customFormat="false" ht="12.75" hidden="true" customHeight="false" outlineLevel="2" collapsed="false">
      <c r="A579" s="5" t="s">
        <v>3926</v>
      </c>
      <c r="B579" s="6" t="n">
        <v>36949</v>
      </c>
      <c r="C579" s="7" t="s">
        <v>65</v>
      </c>
      <c r="D579" s="7" t="s">
        <v>1588</v>
      </c>
      <c r="E579" s="7" t="s">
        <v>960</v>
      </c>
      <c r="F579" s="8" t="s">
        <v>1280</v>
      </c>
      <c r="G579" s="8" t="n">
        <v>155</v>
      </c>
    </row>
    <row r="580" customFormat="false" ht="12.75" hidden="true" customHeight="false" outlineLevel="2" collapsed="false">
      <c r="A580" s="5" t="s">
        <v>3927</v>
      </c>
      <c r="B580" s="6" t="n">
        <v>36929</v>
      </c>
      <c r="C580" s="7" t="s">
        <v>3928</v>
      </c>
      <c r="D580" s="7" t="s">
        <v>1588</v>
      </c>
      <c r="E580" s="7" t="s">
        <v>39</v>
      </c>
      <c r="F580" s="8" t="s">
        <v>1280</v>
      </c>
      <c r="G580" s="8" t="n">
        <v>20956</v>
      </c>
    </row>
    <row r="581" customFormat="false" ht="12.75" hidden="true" customHeight="false" outlineLevel="2" collapsed="false">
      <c r="A581" s="5" t="s">
        <v>3929</v>
      </c>
      <c r="B581" s="6" t="n">
        <v>36928</v>
      </c>
      <c r="C581" s="7" t="s">
        <v>3930</v>
      </c>
      <c r="D581" s="7" t="s">
        <v>1588</v>
      </c>
      <c r="E581" s="7" t="s">
        <v>126</v>
      </c>
      <c r="F581" s="8" t="s">
        <v>1280</v>
      </c>
      <c r="G581" s="8" t="n">
        <v>17500</v>
      </c>
    </row>
    <row r="582" customFormat="false" ht="12.75" hidden="true" customHeight="false" outlineLevel="2" collapsed="false">
      <c r="A582" s="5" t="s">
        <v>3931</v>
      </c>
      <c r="B582" s="6" t="n">
        <v>36949</v>
      </c>
      <c r="C582" s="7" t="s">
        <v>264</v>
      </c>
      <c r="D582" s="7" t="s">
        <v>1588</v>
      </c>
      <c r="E582" s="7" t="s">
        <v>126</v>
      </c>
      <c r="F582" s="8" t="s">
        <v>1280</v>
      </c>
      <c r="G582" s="8" t="n">
        <v>414</v>
      </c>
    </row>
    <row r="583" customFormat="false" ht="12.75" hidden="true" customHeight="false" outlineLevel="2" collapsed="false">
      <c r="A583" s="5" t="s">
        <v>3932</v>
      </c>
      <c r="B583" s="6" t="n">
        <v>36949</v>
      </c>
      <c r="C583" s="7" t="s">
        <v>3930</v>
      </c>
      <c r="D583" s="7" t="s">
        <v>1588</v>
      </c>
      <c r="E583" s="7" t="s">
        <v>697</v>
      </c>
      <c r="F583" s="8" t="s">
        <v>1280</v>
      </c>
      <c r="G583" s="8" t="n">
        <v>400</v>
      </c>
    </row>
    <row r="584" customFormat="false" ht="12.75" hidden="true" customHeight="false" outlineLevel="2" collapsed="false">
      <c r="A584" s="5" t="s">
        <v>3933</v>
      </c>
      <c r="B584" s="6" t="n">
        <v>36937</v>
      </c>
      <c r="C584" s="7" t="s">
        <v>3934</v>
      </c>
      <c r="D584" s="7" t="s">
        <v>1588</v>
      </c>
      <c r="E584" s="7" t="s">
        <v>148</v>
      </c>
      <c r="F584" s="8" t="s">
        <v>1280</v>
      </c>
      <c r="G584" s="8" t="n">
        <v>420</v>
      </c>
    </row>
    <row r="585" customFormat="false" ht="12.75" hidden="true" customHeight="false" outlineLevel="2" collapsed="false">
      <c r="A585" s="5" t="s">
        <v>3935</v>
      </c>
      <c r="B585" s="6" t="n">
        <v>36924</v>
      </c>
      <c r="C585" s="7" t="s">
        <v>3936</v>
      </c>
      <c r="D585" s="7" t="s">
        <v>1588</v>
      </c>
      <c r="E585" s="7" t="s">
        <v>3053</v>
      </c>
      <c r="F585" s="8" t="s">
        <v>1280</v>
      </c>
      <c r="G585" s="8" t="n">
        <v>2250</v>
      </c>
    </row>
    <row r="586" customFormat="false" ht="12.75" hidden="true" customHeight="false" outlineLevel="2" collapsed="false">
      <c r="A586" s="5" t="s">
        <v>3937</v>
      </c>
      <c r="B586" s="6" t="n">
        <v>36924</v>
      </c>
      <c r="C586" s="7" t="s">
        <v>1677</v>
      </c>
      <c r="D586" s="7" t="s">
        <v>1588</v>
      </c>
      <c r="E586" s="7" t="s">
        <v>3053</v>
      </c>
      <c r="F586" s="8" t="s">
        <v>1280</v>
      </c>
      <c r="G586" s="8" t="n">
        <v>0</v>
      </c>
    </row>
    <row r="587" customFormat="false" ht="12.75" hidden="true" customHeight="false" outlineLevel="2" collapsed="false">
      <c r="A587" s="5" t="s">
        <v>3938</v>
      </c>
      <c r="B587" s="6" t="n">
        <v>36927</v>
      </c>
      <c r="C587" s="7" t="s">
        <v>3936</v>
      </c>
      <c r="D587" s="7" t="s">
        <v>1588</v>
      </c>
      <c r="E587" s="7" t="s">
        <v>3053</v>
      </c>
      <c r="F587" s="8" t="s">
        <v>1280</v>
      </c>
      <c r="G587" s="8" t="n">
        <v>2594</v>
      </c>
    </row>
    <row r="588" customFormat="false" ht="12.75" hidden="true" customHeight="false" outlineLevel="2" collapsed="false">
      <c r="A588" s="5" t="s">
        <v>3939</v>
      </c>
      <c r="B588" s="6" t="n">
        <v>36927</v>
      </c>
      <c r="C588" s="7" t="s">
        <v>1699</v>
      </c>
      <c r="D588" s="7" t="s">
        <v>1588</v>
      </c>
      <c r="E588" s="7" t="s">
        <v>3053</v>
      </c>
      <c r="F588" s="8" t="s">
        <v>1280</v>
      </c>
      <c r="G588" s="8" t="n">
        <v>100</v>
      </c>
    </row>
    <row r="589" customFormat="false" ht="12.75" hidden="true" customHeight="false" outlineLevel="2" collapsed="false">
      <c r="A589" s="5" t="s">
        <v>3940</v>
      </c>
      <c r="B589" s="6" t="n">
        <v>36928</v>
      </c>
      <c r="C589" s="7" t="s">
        <v>1699</v>
      </c>
      <c r="D589" s="7" t="s">
        <v>1588</v>
      </c>
      <c r="E589" s="7" t="s">
        <v>3053</v>
      </c>
      <c r="F589" s="8" t="s">
        <v>1280</v>
      </c>
      <c r="G589" s="8" t="n">
        <v>0</v>
      </c>
    </row>
    <row r="590" customFormat="false" ht="12.75" hidden="true" customHeight="false" outlineLevel="2" collapsed="false">
      <c r="A590" s="5" t="s">
        <v>3941</v>
      </c>
      <c r="B590" s="6" t="n">
        <v>36928</v>
      </c>
      <c r="C590" s="7" t="s">
        <v>1677</v>
      </c>
      <c r="D590" s="7" t="s">
        <v>1588</v>
      </c>
      <c r="E590" s="7" t="s">
        <v>3053</v>
      </c>
      <c r="F590" s="8" t="s">
        <v>1280</v>
      </c>
      <c r="G590" s="8" t="n">
        <v>1500</v>
      </c>
    </row>
    <row r="591" customFormat="false" ht="12.75" hidden="true" customHeight="false" outlineLevel="2" collapsed="false">
      <c r="A591" s="5" t="s">
        <v>3942</v>
      </c>
      <c r="B591" s="6" t="n">
        <v>36929</v>
      </c>
      <c r="C591" s="7" t="s">
        <v>1767</v>
      </c>
      <c r="D591" s="7" t="s">
        <v>1588</v>
      </c>
      <c r="E591" s="7" t="s">
        <v>3053</v>
      </c>
      <c r="F591" s="8" t="s">
        <v>1280</v>
      </c>
      <c r="G591" s="8" t="n">
        <v>36500</v>
      </c>
    </row>
    <row r="592" customFormat="false" ht="12.75" hidden="true" customHeight="false" outlineLevel="2" collapsed="false">
      <c r="A592" s="5" t="s">
        <v>3943</v>
      </c>
      <c r="B592" s="6" t="n">
        <v>36930</v>
      </c>
      <c r="C592" s="7" t="s">
        <v>1677</v>
      </c>
      <c r="D592" s="7" t="s">
        <v>1588</v>
      </c>
      <c r="E592" s="7" t="s">
        <v>3053</v>
      </c>
      <c r="F592" s="8" t="s">
        <v>1280</v>
      </c>
      <c r="G592" s="8" t="n">
        <v>9125</v>
      </c>
    </row>
    <row r="593" customFormat="false" ht="12.75" hidden="true" customHeight="false" outlineLevel="2" collapsed="false">
      <c r="A593" s="5" t="s">
        <v>3944</v>
      </c>
      <c r="B593" s="6" t="n">
        <v>36931</v>
      </c>
      <c r="C593" s="7" t="s">
        <v>1767</v>
      </c>
      <c r="D593" s="7" t="s">
        <v>1588</v>
      </c>
      <c r="E593" s="7" t="s">
        <v>3053</v>
      </c>
      <c r="F593" s="8" t="s">
        <v>1280</v>
      </c>
      <c r="G593" s="8" t="n">
        <v>18250</v>
      </c>
    </row>
    <row r="594" customFormat="false" ht="12.75" hidden="true" customHeight="false" outlineLevel="2" collapsed="false">
      <c r="A594" s="5" t="s">
        <v>3945</v>
      </c>
      <c r="B594" s="6" t="n">
        <v>36931</v>
      </c>
      <c r="C594" s="7" t="s">
        <v>1677</v>
      </c>
      <c r="D594" s="7" t="s">
        <v>1588</v>
      </c>
      <c r="E594" s="7" t="s">
        <v>3053</v>
      </c>
      <c r="F594" s="8" t="s">
        <v>1280</v>
      </c>
      <c r="G594" s="8" t="n">
        <v>6000</v>
      </c>
    </row>
    <row r="595" customFormat="false" ht="12.75" hidden="true" customHeight="false" outlineLevel="2" collapsed="false">
      <c r="A595" s="5" t="s">
        <v>3946</v>
      </c>
      <c r="B595" s="6" t="n">
        <v>36931</v>
      </c>
      <c r="C595" s="7" t="s">
        <v>1767</v>
      </c>
      <c r="D595" s="7" t="s">
        <v>1588</v>
      </c>
      <c r="E595" s="7" t="s">
        <v>3053</v>
      </c>
      <c r="F595" s="8" t="s">
        <v>1280</v>
      </c>
      <c r="G595" s="8" t="n">
        <v>36500</v>
      </c>
    </row>
    <row r="596" customFormat="false" ht="12.75" hidden="true" customHeight="false" outlineLevel="2" collapsed="false">
      <c r="A596" s="5" t="s">
        <v>3947</v>
      </c>
      <c r="B596" s="6" t="n">
        <v>36934</v>
      </c>
      <c r="C596" s="7" t="s">
        <v>774</v>
      </c>
      <c r="D596" s="7" t="s">
        <v>1588</v>
      </c>
      <c r="E596" s="7" t="s">
        <v>3053</v>
      </c>
      <c r="F596" s="8" t="s">
        <v>1280</v>
      </c>
      <c r="G596" s="8" t="n">
        <v>0</v>
      </c>
    </row>
    <row r="597" customFormat="false" ht="12.75" hidden="true" customHeight="false" outlineLevel="2" collapsed="false">
      <c r="A597" s="5" t="s">
        <v>3948</v>
      </c>
      <c r="B597" s="6" t="n">
        <v>36934</v>
      </c>
      <c r="C597" s="7" t="s">
        <v>1677</v>
      </c>
      <c r="D597" s="7" t="s">
        <v>1588</v>
      </c>
      <c r="E597" s="7" t="s">
        <v>3053</v>
      </c>
      <c r="F597" s="8" t="s">
        <v>1280</v>
      </c>
      <c r="G597" s="8" t="n">
        <v>2000</v>
      </c>
    </row>
    <row r="598" customFormat="false" ht="12.75" hidden="true" customHeight="false" outlineLevel="2" collapsed="false">
      <c r="A598" s="5" t="s">
        <v>3949</v>
      </c>
      <c r="B598" s="6" t="n">
        <v>36937</v>
      </c>
      <c r="C598" s="7" t="s">
        <v>1699</v>
      </c>
      <c r="D598" s="7" t="s">
        <v>1588</v>
      </c>
      <c r="E598" s="7" t="s">
        <v>3053</v>
      </c>
      <c r="F598" s="8" t="s">
        <v>1280</v>
      </c>
      <c r="G598" s="8" t="n">
        <v>0</v>
      </c>
    </row>
    <row r="599" customFormat="false" ht="12.75" hidden="true" customHeight="false" outlineLevel="2" collapsed="false">
      <c r="A599" s="5" t="s">
        <v>3950</v>
      </c>
      <c r="B599" s="6" t="n">
        <v>36937</v>
      </c>
      <c r="C599" s="7" t="s">
        <v>774</v>
      </c>
      <c r="D599" s="7" t="s">
        <v>1588</v>
      </c>
      <c r="E599" s="7" t="s">
        <v>3053</v>
      </c>
      <c r="F599" s="8" t="s">
        <v>1280</v>
      </c>
      <c r="G599" s="8" t="n">
        <v>0</v>
      </c>
    </row>
    <row r="600" customFormat="false" ht="12.75" hidden="true" customHeight="false" outlineLevel="2" collapsed="false">
      <c r="A600" s="5" t="s">
        <v>3951</v>
      </c>
      <c r="B600" s="6" t="n">
        <v>36937</v>
      </c>
      <c r="C600" s="7" t="s">
        <v>2685</v>
      </c>
      <c r="D600" s="7" t="s">
        <v>1588</v>
      </c>
      <c r="E600" s="7" t="s">
        <v>3053</v>
      </c>
      <c r="F600" s="8" t="s">
        <v>1280</v>
      </c>
      <c r="G600" s="8" t="n">
        <v>110</v>
      </c>
    </row>
    <row r="601" customFormat="false" ht="12.75" hidden="true" customHeight="false" outlineLevel="2" collapsed="false">
      <c r="A601" s="5" t="s">
        <v>3952</v>
      </c>
      <c r="B601" s="6" t="n">
        <v>36937</v>
      </c>
      <c r="C601" s="7" t="s">
        <v>1699</v>
      </c>
      <c r="D601" s="7" t="s">
        <v>1588</v>
      </c>
      <c r="E601" s="7" t="s">
        <v>3053</v>
      </c>
      <c r="F601" s="8" t="s">
        <v>1280</v>
      </c>
      <c r="G601" s="8" t="n">
        <v>0</v>
      </c>
    </row>
    <row r="602" customFormat="false" ht="12.75" hidden="true" customHeight="false" outlineLevel="2" collapsed="false">
      <c r="A602" s="5" t="s">
        <v>3953</v>
      </c>
      <c r="B602" s="6" t="n">
        <v>36938</v>
      </c>
      <c r="C602" s="7" t="s">
        <v>1699</v>
      </c>
      <c r="D602" s="7" t="s">
        <v>1588</v>
      </c>
      <c r="E602" s="7" t="s">
        <v>3053</v>
      </c>
      <c r="F602" s="8" t="s">
        <v>1280</v>
      </c>
      <c r="G602" s="8" t="n">
        <v>650</v>
      </c>
    </row>
    <row r="603" customFormat="false" ht="12.75" hidden="true" customHeight="false" outlineLevel="2" collapsed="false">
      <c r="A603" s="5" t="s">
        <v>3954</v>
      </c>
      <c r="B603" s="6" t="n">
        <v>36938</v>
      </c>
      <c r="C603" s="7" t="s">
        <v>1699</v>
      </c>
      <c r="D603" s="7" t="s">
        <v>1588</v>
      </c>
      <c r="E603" s="7" t="s">
        <v>3053</v>
      </c>
      <c r="F603" s="8" t="s">
        <v>1280</v>
      </c>
      <c r="G603" s="8" t="n">
        <v>80</v>
      </c>
    </row>
    <row r="604" customFormat="false" ht="12.75" hidden="true" customHeight="false" outlineLevel="2" collapsed="false">
      <c r="A604" s="5" t="s">
        <v>3955</v>
      </c>
      <c r="B604" s="6" t="n">
        <v>36938</v>
      </c>
      <c r="C604" s="7" t="s">
        <v>1413</v>
      </c>
      <c r="D604" s="7" t="s">
        <v>1588</v>
      </c>
      <c r="E604" s="7" t="s">
        <v>3053</v>
      </c>
      <c r="F604" s="8" t="s">
        <v>1280</v>
      </c>
      <c r="G604" s="8" t="n">
        <v>0</v>
      </c>
    </row>
    <row r="605" customFormat="false" ht="12.75" hidden="true" customHeight="false" outlineLevel="2" collapsed="false">
      <c r="A605" s="5" t="s">
        <v>3956</v>
      </c>
      <c r="B605" s="6" t="n">
        <v>36938</v>
      </c>
      <c r="C605" s="7" t="s">
        <v>1699</v>
      </c>
      <c r="D605" s="7" t="s">
        <v>1588</v>
      </c>
      <c r="E605" s="7" t="s">
        <v>3053</v>
      </c>
      <c r="F605" s="8" t="s">
        <v>1280</v>
      </c>
      <c r="G605" s="8" t="n">
        <v>1725</v>
      </c>
    </row>
    <row r="606" customFormat="false" ht="12.75" hidden="true" customHeight="false" outlineLevel="2" collapsed="false">
      <c r="A606" s="5" t="s">
        <v>3957</v>
      </c>
      <c r="B606" s="6" t="n">
        <v>36938</v>
      </c>
      <c r="C606" s="7" t="s">
        <v>1767</v>
      </c>
      <c r="D606" s="7" t="s">
        <v>1588</v>
      </c>
      <c r="E606" s="7" t="s">
        <v>3053</v>
      </c>
      <c r="F606" s="8" t="s">
        <v>1280</v>
      </c>
      <c r="G606" s="8" t="n">
        <v>0</v>
      </c>
    </row>
    <row r="607" customFormat="false" ht="12.75" hidden="true" customHeight="false" outlineLevel="2" collapsed="false">
      <c r="A607" s="5"/>
      <c r="B607" s="6" t="n">
        <v>36938</v>
      </c>
      <c r="C607" s="7" t="s">
        <v>1767</v>
      </c>
      <c r="D607" s="7" t="s">
        <v>1588</v>
      </c>
      <c r="E607" s="7" t="s">
        <v>3053</v>
      </c>
      <c r="F607" s="8" t="s">
        <v>1280</v>
      </c>
      <c r="G607" s="8" t="n">
        <v>13725</v>
      </c>
    </row>
    <row r="608" customFormat="false" ht="12.75" hidden="true" customHeight="false" outlineLevel="2" collapsed="false">
      <c r="A608" s="5" t="s">
        <v>3958</v>
      </c>
      <c r="B608" s="6" t="n">
        <v>36942</v>
      </c>
      <c r="C608" s="7" t="s">
        <v>1699</v>
      </c>
      <c r="D608" s="7" t="s">
        <v>1588</v>
      </c>
      <c r="E608" s="7" t="s">
        <v>3053</v>
      </c>
      <c r="F608" s="8" t="s">
        <v>1280</v>
      </c>
      <c r="G608" s="8" t="n">
        <v>400</v>
      </c>
    </row>
    <row r="609" customFormat="false" ht="12.75" hidden="true" customHeight="false" outlineLevel="2" collapsed="false">
      <c r="A609" s="5" t="s">
        <v>3959</v>
      </c>
      <c r="B609" s="6" t="n">
        <v>36943</v>
      </c>
      <c r="C609" s="7" t="s">
        <v>774</v>
      </c>
      <c r="D609" s="7" t="s">
        <v>1588</v>
      </c>
      <c r="E609" s="7" t="s">
        <v>3053</v>
      </c>
      <c r="F609" s="8" t="s">
        <v>1280</v>
      </c>
      <c r="G609" s="8" t="n">
        <v>0</v>
      </c>
    </row>
    <row r="610" customFormat="false" ht="12.75" hidden="true" customHeight="false" outlineLevel="2" collapsed="false">
      <c r="A610" s="5" t="s">
        <v>3960</v>
      </c>
      <c r="B610" s="6" t="n">
        <v>36943</v>
      </c>
      <c r="C610" s="7" t="s">
        <v>2834</v>
      </c>
      <c r="D610" s="7" t="s">
        <v>1588</v>
      </c>
      <c r="E610" s="7" t="s">
        <v>3053</v>
      </c>
      <c r="F610" s="8" t="s">
        <v>1280</v>
      </c>
      <c r="G610" s="8" t="n">
        <v>50000</v>
      </c>
    </row>
    <row r="611" customFormat="false" ht="12.75" hidden="true" customHeight="false" outlineLevel="2" collapsed="false">
      <c r="A611" s="5" t="s">
        <v>3961</v>
      </c>
      <c r="B611" s="6" t="n">
        <v>36943</v>
      </c>
      <c r="C611" s="7" t="s">
        <v>3962</v>
      </c>
      <c r="D611" s="7" t="s">
        <v>1588</v>
      </c>
      <c r="E611" s="7" t="s">
        <v>3053</v>
      </c>
      <c r="F611" s="8" t="s">
        <v>1280</v>
      </c>
      <c r="G611" s="8" t="n">
        <v>0</v>
      </c>
    </row>
    <row r="612" customFormat="false" ht="12.75" hidden="true" customHeight="false" outlineLevel="2" collapsed="false">
      <c r="A612" s="5" t="s">
        <v>3963</v>
      </c>
      <c r="B612" s="6" t="n">
        <v>36943</v>
      </c>
      <c r="C612" s="7" t="s">
        <v>1699</v>
      </c>
      <c r="D612" s="7" t="s">
        <v>1588</v>
      </c>
      <c r="E612" s="7" t="s">
        <v>3053</v>
      </c>
      <c r="F612" s="8" t="s">
        <v>1280</v>
      </c>
      <c r="G612" s="8" t="n">
        <v>520</v>
      </c>
    </row>
    <row r="613" customFormat="false" ht="12.75" hidden="true" customHeight="false" outlineLevel="2" collapsed="false">
      <c r="A613" s="5" t="s">
        <v>3964</v>
      </c>
      <c r="B613" s="6" t="n">
        <v>36944</v>
      </c>
      <c r="C613" s="7" t="s">
        <v>3965</v>
      </c>
      <c r="D613" s="7" t="s">
        <v>1588</v>
      </c>
      <c r="E613" s="7" t="s">
        <v>3053</v>
      </c>
      <c r="F613" s="8" t="s">
        <v>1280</v>
      </c>
      <c r="G613" s="8" t="n">
        <v>875</v>
      </c>
    </row>
    <row r="614" customFormat="false" ht="12.75" hidden="true" customHeight="false" outlineLevel="2" collapsed="false">
      <c r="A614" s="5" t="s">
        <v>3966</v>
      </c>
      <c r="B614" s="6" t="n">
        <v>36945</v>
      </c>
      <c r="C614" s="7" t="s">
        <v>1752</v>
      </c>
      <c r="D614" s="7" t="s">
        <v>1588</v>
      </c>
      <c r="E614" s="7" t="s">
        <v>3053</v>
      </c>
      <c r="F614" s="8" t="s">
        <v>1280</v>
      </c>
      <c r="G614" s="8" t="n">
        <v>0</v>
      </c>
    </row>
    <row r="615" customFormat="false" ht="12.75" hidden="true" customHeight="false" outlineLevel="2" collapsed="false">
      <c r="A615" s="5" t="s">
        <v>3967</v>
      </c>
      <c r="B615" s="6" t="n">
        <v>36945</v>
      </c>
      <c r="C615" s="7" t="s">
        <v>65</v>
      </c>
      <c r="D615" s="7" t="s">
        <v>1588</v>
      </c>
      <c r="E615" s="7" t="s">
        <v>3053</v>
      </c>
      <c r="F615" s="8" t="s">
        <v>1280</v>
      </c>
      <c r="G615" s="8" t="n">
        <v>1860</v>
      </c>
    </row>
    <row r="616" customFormat="false" ht="12.75" hidden="true" customHeight="false" outlineLevel="2" collapsed="false">
      <c r="A616" s="5" t="s">
        <v>3968</v>
      </c>
      <c r="B616" s="6" t="n">
        <v>36945</v>
      </c>
      <c r="C616" s="7" t="s">
        <v>1767</v>
      </c>
      <c r="D616" s="7" t="s">
        <v>1588</v>
      </c>
      <c r="E616" s="7" t="s">
        <v>3053</v>
      </c>
      <c r="F616" s="8" t="s">
        <v>1280</v>
      </c>
      <c r="G616" s="8" t="n">
        <v>-58</v>
      </c>
    </row>
    <row r="617" customFormat="false" ht="12.75" hidden="true" customHeight="false" outlineLevel="2" collapsed="false">
      <c r="A617" s="5" t="s">
        <v>3969</v>
      </c>
      <c r="B617" s="6" t="n">
        <v>36945</v>
      </c>
      <c r="C617" s="7" t="s">
        <v>1767</v>
      </c>
      <c r="D617" s="7" t="s">
        <v>1588</v>
      </c>
      <c r="E617" s="7" t="s">
        <v>3053</v>
      </c>
      <c r="F617" s="8" t="s">
        <v>1280</v>
      </c>
      <c r="G617" s="8" t="n">
        <v>2635</v>
      </c>
    </row>
    <row r="618" customFormat="false" ht="12.75" hidden="true" customHeight="false" outlineLevel="2" collapsed="false">
      <c r="A618" s="5" t="s">
        <v>3970</v>
      </c>
      <c r="B618" s="6" t="n">
        <v>36945</v>
      </c>
      <c r="C618" s="7" t="s">
        <v>1767</v>
      </c>
      <c r="D618" s="7" t="s">
        <v>1588</v>
      </c>
      <c r="E618" s="7" t="s">
        <v>3053</v>
      </c>
      <c r="F618" s="8" t="s">
        <v>1280</v>
      </c>
      <c r="G618" s="8" t="n">
        <v>0</v>
      </c>
    </row>
    <row r="619" customFormat="false" ht="12.75" hidden="true" customHeight="false" outlineLevel="2" collapsed="false">
      <c r="A619" s="5" t="s">
        <v>3971</v>
      </c>
      <c r="B619" s="6" t="n">
        <v>36945</v>
      </c>
      <c r="C619" s="7" t="s">
        <v>1767</v>
      </c>
      <c r="D619" s="7" t="s">
        <v>1588</v>
      </c>
      <c r="E619" s="7" t="s">
        <v>3053</v>
      </c>
      <c r="F619" s="8" t="s">
        <v>1280</v>
      </c>
      <c r="G619" s="8" t="n">
        <v>1550</v>
      </c>
    </row>
    <row r="620" customFormat="false" ht="12.75" hidden="true" customHeight="false" outlineLevel="2" collapsed="false">
      <c r="A620" s="5" t="s">
        <v>3972</v>
      </c>
      <c r="B620" s="6" t="n">
        <v>36945</v>
      </c>
      <c r="C620" s="7" t="s">
        <v>1677</v>
      </c>
      <c r="D620" s="7" t="s">
        <v>1588</v>
      </c>
      <c r="E620" s="7" t="s">
        <v>3053</v>
      </c>
      <c r="F620" s="8" t="s">
        <v>1280</v>
      </c>
      <c r="G620" s="8" t="n">
        <v>2400</v>
      </c>
    </row>
    <row r="621" customFormat="false" ht="12.75" hidden="true" customHeight="false" outlineLevel="2" collapsed="false">
      <c r="A621" s="5" t="s">
        <v>3973</v>
      </c>
      <c r="B621" s="6" t="n">
        <v>36948</v>
      </c>
      <c r="C621" s="7" t="s">
        <v>3974</v>
      </c>
      <c r="D621" s="7" t="s">
        <v>1588</v>
      </c>
      <c r="E621" s="7" t="s">
        <v>3053</v>
      </c>
      <c r="F621" s="8" t="s">
        <v>1280</v>
      </c>
      <c r="G621" s="8" t="n">
        <v>465</v>
      </c>
    </row>
    <row r="622" customFormat="false" ht="12.75" hidden="true" customHeight="false" outlineLevel="2" collapsed="false">
      <c r="A622" s="5" t="s">
        <v>3975</v>
      </c>
      <c r="B622" s="6" t="n">
        <v>36948</v>
      </c>
      <c r="C622" s="7" t="s">
        <v>1701</v>
      </c>
      <c r="D622" s="7" t="s">
        <v>1588</v>
      </c>
      <c r="E622" s="7" t="s">
        <v>3053</v>
      </c>
      <c r="F622" s="8" t="s">
        <v>1280</v>
      </c>
      <c r="G622" s="8" t="n">
        <v>6750</v>
      </c>
    </row>
    <row r="623" customFormat="false" ht="12.75" hidden="true" customHeight="false" outlineLevel="2" collapsed="false">
      <c r="A623" s="5" t="s">
        <v>3976</v>
      </c>
      <c r="B623" s="6" t="n">
        <v>36948</v>
      </c>
      <c r="C623" s="7" t="s">
        <v>2024</v>
      </c>
      <c r="D623" s="7" t="s">
        <v>1588</v>
      </c>
      <c r="E623" s="7" t="s">
        <v>3053</v>
      </c>
      <c r="F623" s="8" t="s">
        <v>1280</v>
      </c>
      <c r="G623" s="8" t="n">
        <v>750</v>
      </c>
    </row>
    <row r="624" customFormat="false" ht="12.75" hidden="true" customHeight="false" outlineLevel="2" collapsed="false">
      <c r="A624" s="5" t="s">
        <v>3977</v>
      </c>
      <c r="B624" s="6" t="n">
        <v>36948</v>
      </c>
      <c r="C624" s="7" t="s">
        <v>3978</v>
      </c>
      <c r="D624" s="7" t="s">
        <v>1588</v>
      </c>
      <c r="E624" s="7" t="s">
        <v>3053</v>
      </c>
      <c r="F624" s="8" t="s">
        <v>1280</v>
      </c>
      <c r="G624" s="8" t="n">
        <v>6900</v>
      </c>
    </row>
    <row r="625" customFormat="false" ht="12.75" hidden="true" customHeight="false" outlineLevel="2" collapsed="false">
      <c r="A625" s="5" t="s">
        <v>3979</v>
      </c>
      <c r="B625" s="6" t="n">
        <v>36948</v>
      </c>
      <c r="C625" s="7" t="s">
        <v>774</v>
      </c>
      <c r="D625" s="7" t="s">
        <v>1588</v>
      </c>
      <c r="E625" s="7" t="s">
        <v>3053</v>
      </c>
      <c r="F625" s="8" t="s">
        <v>1280</v>
      </c>
      <c r="G625" s="8" t="n">
        <v>0</v>
      </c>
    </row>
    <row r="626" customFormat="false" ht="12.75" hidden="true" customHeight="false" outlineLevel="2" collapsed="false">
      <c r="A626" s="5" t="s">
        <v>3980</v>
      </c>
      <c r="B626" s="6" t="n">
        <v>36948</v>
      </c>
      <c r="C626" s="7" t="s">
        <v>2024</v>
      </c>
      <c r="D626" s="7" t="s">
        <v>1588</v>
      </c>
      <c r="E626" s="7" t="s">
        <v>3053</v>
      </c>
      <c r="F626" s="8" t="s">
        <v>1280</v>
      </c>
      <c r="G626" s="8" t="n">
        <v>1800</v>
      </c>
    </row>
    <row r="627" customFormat="false" ht="12.75" hidden="true" customHeight="false" outlineLevel="2" collapsed="false">
      <c r="A627" s="5" t="s">
        <v>3981</v>
      </c>
      <c r="B627" s="6" t="n">
        <v>36949</v>
      </c>
      <c r="C627" s="7" t="s">
        <v>1806</v>
      </c>
      <c r="D627" s="7" t="s">
        <v>1588</v>
      </c>
      <c r="E627" s="7" t="s">
        <v>3053</v>
      </c>
      <c r="F627" s="8" t="s">
        <v>1280</v>
      </c>
      <c r="G627" s="8" t="n">
        <v>828</v>
      </c>
    </row>
    <row r="628" customFormat="false" ht="12.75" hidden="true" customHeight="false" outlineLevel="2" collapsed="false">
      <c r="A628" s="5" t="s">
        <v>3982</v>
      </c>
      <c r="B628" s="6" t="n">
        <v>36950</v>
      </c>
      <c r="C628" s="7" t="s">
        <v>1308</v>
      </c>
      <c r="D628" s="7" t="s">
        <v>1588</v>
      </c>
      <c r="E628" s="7" t="s">
        <v>3053</v>
      </c>
      <c r="F628" s="8" t="s">
        <v>1280</v>
      </c>
      <c r="G628" s="8" t="n">
        <v>3100</v>
      </c>
    </row>
    <row r="629" customFormat="false" ht="12.75" hidden="true" customHeight="false" outlineLevel="2" collapsed="false">
      <c r="A629" s="5" t="s">
        <v>3983</v>
      </c>
      <c r="B629" s="6" t="n">
        <v>36944</v>
      </c>
      <c r="C629" s="7" t="s">
        <v>3984</v>
      </c>
      <c r="D629" s="7" t="s">
        <v>1588</v>
      </c>
      <c r="E629" s="7" t="s">
        <v>3985</v>
      </c>
      <c r="F629" s="8" t="s">
        <v>1280</v>
      </c>
      <c r="G629" s="8" t="n">
        <v>36000</v>
      </c>
    </row>
    <row r="630" customFormat="false" ht="12.75" hidden="true" customHeight="false" outlineLevel="2" collapsed="false">
      <c r="A630" s="5" t="s">
        <v>3986</v>
      </c>
      <c r="B630" s="6" t="n">
        <v>36944</v>
      </c>
      <c r="C630" s="7" t="s">
        <v>3984</v>
      </c>
      <c r="D630" s="7" t="s">
        <v>1588</v>
      </c>
      <c r="E630" s="7" t="s">
        <v>3985</v>
      </c>
      <c r="F630" s="8" t="s">
        <v>1280</v>
      </c>
      <c r="G630" s="8" t="n">
        <v>0</v>
      </c>
    </row>
    <row r="631" customFormat="false" ht="12.75" hidden="true" customHeight="false" outlineLevel="2" collapsed="false">
      <c r="A631" s="5" t="s">
        <v>3987</v>
      </c>
      <c r="B631" s="6" t="n">
        <v>36944</v>
      </c>
      <c r="C631" s="7" t="s">
        <v>3984</v>
      </c>
      <c r="D631" s="7" t="s">
        <v>1588</v>
      </c>
      <c r="E631" s="7" t="s">
        <v>3985</v>
      </c>
      <c r="F631" s="8" t="s">
        <v>1280</v>
      </c>
      <c r="G631" s="8" t="n">
        <v>1</v>
      </c>
    </row>
    <row r="632" customFormat="false" ht="12.75" hidden="true" customHeight="false" outlineLevel="2" collapsed="false">
      <c r="A632" s="5" t="s">
        <v>3988</v>
      </c>
      <c r="B632" s="6" t="n">
        <v>36944</v>
      </c>
      <c r="C632" s="7" t="s">
        <v>3984</v>
      </c>
      <c r="D632" s="7" t="s">
        <v>1588</v>
      </c>
      <c r="E632" s="7" t="s">
        <v>3985</v>
      </c>
      <c r="F632" s="8" t="s">
        <v>1280</v>
      </c>
      <c r="G632" s="8" t="n">
        <v>2</v>
      </c>
    </row>
    <row r="633" customFormat="false" ht="12.75" hidden="true" customHeight="false" outlineLevel="2" collapsed="false">
      <c r="A633" s="5" t="s">
        <v>3989</v>
      </c>
      <c r="B633" s="6" t="n">
        <v>36931</v>
      </c>
      <c r="C633" s="7" t="s">
        <v>3990</v>
      </c>
      <c r="D633" s="7" t="s">
        <v>1588</v>
      </c>
      <c r="E633" s="7" t="s">
        <v>376</v>
      </c>
      <c r="F633" s="8" t="s">
        <v>1280</v>
      </c>
      <c r="G633" s="8" t="n">
        <v>3500</v>
      </c>
    </row>
    <row r="634" customFormat="false" ht="12.75" hidden="true" customHeight="false" outlineLevel="2" collapsed="false">
      <c r="A634" s="5" t="s">
        <v>3991</v>
      </c>
      <c r="B634" s="6" t="n">
        <v>36945</v>
      </c>
      <c r="C634" s="7" t="s">
        <v>3930</v>
      </c>
      <c r="D634" s="7" t="s">
        <v>1588</v>
      </c>
      <c r="E634" s="7" t="s">
        <v>376</v>
      </c>
      <c r="F634" s="8" t="s">
        <v>1280</v>
      </c>
      <c r="G634" s="8" t="n">
        <v>3100</v>
      </c>
    </row>
    <row r="635" customFormat="false" ht="12.75" hidden="true" customHeight="false" outlineLevel="2" collapsed="false">
      <c r="A635" s="5" t="s">
        <v>3992</v>
      </c>
      <c r="B635" s="6" t="n">
        <v>36950</v>
      </c>
      <c r="C635" s="7" t="s">
        <v>3993</v>
      </c>
      <c r="D635" s="7" t="s">
        <v>1588</v>
      </c>
      <c r="E635" s="7" t="s">
        <v>3053</v>
      </c>
      <c r="F635" s="8" t="s">
        <v>1280</v>
      </c>
      <c r="G635" s="8" t="n">
        <v>79646</v>
      </c>
    </row>
    <row r="636" customFormat="false" ht="12.75" hidden="true" customHeight="false" outlineLevel="2" collapsed="false">
      <c r="A636" s="5" t="s">
        <v>3994</v>
      </c>
      <c r="B636" s="6" t="n">
        <v>36943</v>
      </c>
      <c r="C636" s="7" t="s">
        <v>264</v>
      </c>
      <c r="D636" s="7" t="s">
        <v>1588</v>
      </c>
      <c r="E636" s="7" t="s">
        <v>126</v>
      </c>
      <c r="F636" s="8" t="s">
        <v>3995</v>
      </c>
      <c r="G636" s="8" t="n">
        <v>465</v>
      </c>
    </row>
    <row r="637" customFormat="false" ht="12.75" hidden="true" customHeight="false" outlineLevel="2" collapsed="false">
      <c r="A637" s="5" t="s">
        <v>3996</v>
      </c>
      <c r="B637" s="6" t="n">
        <v>36935</v>
      </c>
      <c r="C637" s="7" t="s">
        <v>774</v>
      </c>
      <c r="D637" s="7" t="s">
        <v>1588</v>
      </c>
      <c r="E637" s="7" t="s">
        <v>3053</v>
      </c>
      <c r="F637" s="8" t="s">
        <v>775</v>
      </c>
      <c r="G637" s="8" t="n">
        <v>15600</v>
      </c>
    </row>
    <row r="638" customFormat="false" ht="12.75" hidden="true" customHeight="false" outlineLevel="2" collapsed="false">
      <c r="A638" s="5" t="s">
        <v>3997</v>
      </c>
      <c r="B638" s="6" t="n">
        <v>36937</v>
      </c>
      <c r="C638" s="7" t="s">
        <v>774</v>
      </c>
      <c r="D638" s="7" t="s">
        <v>1588</v>
      </c>
      <c r="E638" s="7" t="s">
        <v>3053</v>
      </c>
      <c r="F638" s="8" t="s">
        <v>775</v>
      </c>
      <c r="G638" s="8" t="n">
        <v>0</v>
      </c>
    </row>
    <row r="639" customFormat="false" ht="12.75" hidden="true" customHeight="false" outlineLevel="2" collapsed="false">
      <c r="A639" s="5" t="s">
        <v>3998</v>
      </c>
      <c r="B639" s="6" t="n">
        <v>36938</v>
      </c>
      <c r="C639" s="7" t="s">
        <v>774</v>
      </c>
      <c r="D639" s="7" t="s">
        <v>1588</v>
      </c>
      <c r="E639" s="7" t="s">
        <v>3053</v>
      </c>
      <c r="F639" s="8" t="s">
        <v>775</v>
      </c>
      <c r="G639" s="8" t="n">
        <v>0</v>
      </c>
    </row>
    <row r="640" customFormat="false" ht="12.75" hidden="true" customHeight="false" outlineLevel="2" collapsed="false">
      <c r="A640" s="5" t="s">
        <v>3999</v>
      </c>
      <c r="B640" s="6" t="n">
        <v>36938</v>
      </c>
      <c r="C640" s="7" t="s">
        <v>774</v>
      </c>
      <c r="D640" s="7" t="s">
        <v>1588</v>
      </c>
      <c r="E640" s="7" t="s">
        <v>3053</v>
      </c>
      <c r="F640" s="8" t="s">
        <v>775</v>
      </c>
      <c r="G640" s="8" t="n">
        <v>0</v>
      </c>
    </row>
    <row r="641" customFormat="false" ht="12.75" hidden="true" customHeight="false" outlineLevel="2" collapsed="false">
      <c r="A641" s="5" t="s">
        <v>4000</v>
      </c>
      <c r="B641" s="6" t="n">
        <v>36938</v>
      </c>
      <c r="C641" s="7" t="s">
        <v>774</v>
      </c>
      <c r="D641" s="7" t="s">
        <v>1588</v>
      </c>
      <c r="E641" s="7" t="s">
        <v>3053</v>
      </c>
      <c r="F641" s="8" t="s">
        <v>775</v>
      </c>
      <c r="G641" s="8" t="n">
        <v>0</v>
      </c>
    </row>
    <row r="642" customFormat="false" ht="12.75" hidden="true" customHeight="false" outlineLevel="2" collapsed="false">
      <c r="A642" s="5" t="s">
        <v>4001</v>
      </c>
      <c r="B642" s="6" t="n">
        <v>36938</v>
      </c>
      <c r="C642" s="7" t="s">
        <v>895</v>
      </c>
      <c r="D642" s="7" t="s">
        <v>1588</v>
      </c>
      <c r="E642" s="7" t="s">
        <v>3053</v>
      </c>
      <c r="F642" s="8" t="s">
        <v>775</v>
      </c>
      <c r="G642" s="8" t="n">
        <v>0</v>
      </c>
    </row>
    <row r="643" customFormat="false" ht="12.75" hidden="true" customHeight="false" outlineLevel="2" collapsed="false">
      <c r="A643" s="5" t="s">
        <v>4002</v>
      </c>
      <c r="B643" s="6" t="n">
        <v>36944</v>
      </c>
      <c r="C643" s="7" t="s">
        <v>774</v>
      </c>
      <c r="D643" s="7" t="s">
        <v>1588</v>
      </c>
      <c r="E643" s="7" t="s">
        <v>3053</v>
      </c>
      <c r="F643" s="8" t="s">
        <v>775</v>
      </c>
      <c r="G643" s="8" t="n">
        <v>0</v>
      </c>
    </row>
    <row r="644" customFormat="false" ht="12.75" hidden="true" customHeight="false" outlineLevel="2" collapsed="false">
      <c r="A644" s="5" t="s">
        <v>4003</v>
      </c>
      <c r="B644" s="6" t="n">
        <v>36944</v>
      </c>
      <c r="C644" s="7" t="s">
        <v>774</v>
      </c>
      <c r="D644" s="7" t="s">
        <v>1588</v>
      </c>
      <c r="E644" s="7" t="s">
        <v>3053</v>
      </c>
      <c r="F644" s="8" t="s">
        <v>775</v>
      </c>
      <c r="G644" s="8" t="n">
        <v>0</v>
      </c>
    </row>
    <row r="645" customFormat="false" ht="12.75" hidden="true" customHeight="false" outlineLevel="2" collapsed="false">
      <c r="A645" s="5" t="s">
        <v>4004</v>
      </c>
      <c r="B645" s="6" t="n">
        <v>36944</v>
      </c>
      <c r="C645" s="7" t="s">
        <v>774</v>
      </c>
      <c r="D645" s="7" t="s">
        <v>1588</v>
      </c>
      <c r="E645" s="7" t="s">
        <v>3053</v>
      </c>
      <c r="F645" s="8" t="s">
        <v>775</v>
      </c>
      <c r="G645" s="8" t="n">
        <v>0</v>
      </c>
    </row>
    <row r="646" customFormat="false" ht="12.75" hidden="true" customHeight="false" outlineLevel="2" collapsed="false">
      <c r="A646" s="5" t="s">
        <v>4005</v>
      </c>
      <c r="B646" s="6" t="n">
        <v>36945</v>
      </c>
      <c r="C646" s="7" t="s">
        <v>774</v>
      </c>
      <c r="D646" s="7" t="s">
        <v>1588</v>
      </c>
      <c r="E646" s="7" t="s">
        <v>3053</v>
      </c>
      <c r="F646" s="8" t="s">
        <v>775</v>
      </c>
      <c r="G646" s="8" t="n">
        <v>0</v>
      </c>
    </row>
    <row r="647" customFormat="false" ht="12.75" hidden="true" customHeight="false" outlineLevel="2" collapsed="false">
      <c r="A647" s="5" t="s">
        <v>4006</v>
      </c>
      <c r="B647" s="6" t="n">
        <v>36945</v>
      </c>
      <c r="C647" s="7" t="s">
        <v>774</v>
      </c>
      <c r="D647" s="7" t="s">
        <v>1588</v>
      </c>
      <c r="E647" s="7" t="s">
        <v>3053</v>
      </c>
      <c r="F647" s="8" t="s">
        <v>775</v>
      </c>
      <c r="G647" s="8" t="n">
        <v>0</v>
      </c>
    </row>
    <row r="648" customFormat="false" ht="12.75" hidden="true" customHeight="false" outlineLevel="2" collapsed="false">
      <c r="A648" s="5" t="s">
        <v>4007</v>
      </c>
      <c r="B648" s="6" t="n">
        <v>36945</v>
      </c>
      <c r="C648" s="7" t="s">
        <v>774</v>
      </c>
      <c r="D648" s="7" t="s">
        <v>1588</v>
      </c>
      <c r="E648" s="7" t="s">
        <v>3053</v>
      </c>
      <c r="F648" s="8" t="s">
        <v>775</v>
      </c>
      <c r="G648" s="8" t="n">
        <v>0</v>
      </c>
    </row>
    <row r="649" customFormat="false" ht="12.75" hidden="true" customHeight="false" outlineLevel="2" collapsed="false">
      <c r="A649" s="5" t="s">
        <v>4008</v>
      </c>
      <c r="B649" s="6" t="n">
        <v>36945</v>
      </c>
      <c r="C649" s="7" t="s">
        <v>774</v>
      </c>
      <c r="D649" s="7" t="s">
        <v>1588</v>
      </c>
      <c r="E649" s="7" t="s">
        <v>3053</v>
      </c>
      <c r="F649" s="8" t="s">
        <v>775</v>
      </c>
      <c r="G649" s="8" t="n">
        <v>0</v>
      </c>
    </row>
    <row r="650" customFormat="false" ht="12.75" hidden="true" customHeight="false" outlineLevel="2" collapsed="false">
      <c r="A650" s="5" t="s">
        <v>4009</v>
      </c>
      <c r="B650" s="6" t="n">
        <v>36924</v>
      </c>
      <c r="C650" s="7" t="s">
        <v>3835</v>
      </c>
      <c r="D650" s="7" t="s">
        <v>1588</v>
      </c>
      <c r="E650" s="7" t="s">
        <v>3030</v>
      </c>
      <c r="F650" s="8" t="s">
        <v>3054</v>
      </c>
      <c r="G650" s="8" t="n">
        <v>1200</v>
      </c>
    </row>
    <row r="651" customFormat="false" ht="12.75" hidden="true" customHeight="false" outlineLevel="2" collapsed="false">
      <c r="A651" s="5" t="s">
        <v>4010</v>
      </c>
      <c r="B651" s="6" t="n">
        <v>36924</v>
      </c>
      <c r="C651" s="7" t="s">
        <v>4011</v>
      </c>
      <c r="D651" s="7" t="s">
        <v>1588</v>
      </c>
      <c r="E651" s="7" t="s">
        <v>3030</v>
      </c>
      <c r="F651" s="8" t="s">
        <v>3054</v>
      </c>
      <c r="G651" s="8" t="n">
        <v>13725</v>
      </c>
    </row>
    <row r="652" customFormat="false" ht="12.75" hidden="true" customHeight="false" outlineLevel="2" collapsed="false">
      <c r="A652" s="5" t="s">
        <v>4012</v>
      </c>
      <c r="B652" s="6" t="n">
        <v>36929</v>
      </c>
      <c r="C652" s="7" t="s">
        <v>4013</v>
      </c>
      <c r="D652" s="7" t="s">
        <v>1588</v>
      </c>
      <c r="E652" s="7" t="s">
        <v>3030</v>
      </c>
      <c r="F652" s="8" t="s">
        <v>3054</v>
      </c>
      <c r="G652" s="8" t="n">
        <v>1440</v>
      </c>
    </row>
    <row r="653" customFormat="false" ht="12.75" hidden="true" customHeight="false" outlineLevel="2" collapsed="false">
      <c r="A653" s="5" t="s">
        <v>4014</v>
      </c>
      <c r="B653" s="6" t="n">
        <v>36923</v>
      </c>
      <c r="C653" s="7" t="s">
        <v>1699</v>
      </c>
      <c r="D653" s="7" t="s">
        <v>1588</v>
      </c>
      <c r="E653" s="7" t="s">
        <v>3053</v>
      </c>
      <c r="F653" s="8" t="s">
        <v>3054</v>
      </c>
      <c r="G653" s="8" t="n">
        <v>8000</v>
      </c>
    </row>
    <row r="654" customFormat="false" ht="12.75" hidden="true" customHeight="false" outlineLevel="2" collapsed="false">
      <c r="A654" s="5" t="s">
        <v>4015</v>
      </c>
      <c r="B654" s="6" t="n">
        <v>36924</v>
      </c>
      <c r="C654" s="7" t="s">
        <v>1413</v>
      </c>
      <c r="D654" s="7" t="s">
        <v>1588</v>
      </c>
      <c r="E654" s="7" t="s">
        <v>3053</v>
      </c>
      <c r="F654" s="8" t="s">
        <v>3054</v>
      </c>
      <c r="G654" s="8" t="n">
        <v>3000</v>
      </c>
    </row>
    <row r="655" customFormat="false" ht="12.75" hidden="true" customHeight="false" outlineLevel="2" collapsed="false">
      <c r="A655" s="5" t="s">
        <v>4016</v>
      </c>
      <c r="B655" s="6" t="n">
        <v>36924</v>
      </c>
      <c r="C655" s="7" t="s">
        <v>1767</v>
      </c>
      <c r="D655" s="7" t="s">
        <v>1588</v>
      </c>
      <c r="E655" s="7" t="s">
        <v>3053</v>
      </c>
      <c r="F655" s="8" t="s">
        <v>3054</v>
      </c>
      <c r="G655" s="8" t="n">
        <v>0</v>
      </c>
    </row>
    <row r="656" customFormat="false" ht="12.75" hidden="true" customHeight="false" outlineLevel="2" collapsed="false">
      <c r="A656" s="5" t="s">
        <v>4017</v>
      </c>
      <c r="B656" s="6" t="n">
        <v>36927</v>
      </c>
      <c r="C656" s="7" t="s">
        <v>774</v>
      </c>
      <c r="D656" s="7" t="s">
        <v>1588</v>
      </c>
      <c r="E656" s="7" t="s">
        <v>3053</v>
      </c>
      <c r="F656" s="8" t="s">
        <v>3054</v>
      </c>
      <c r="G656" s="8" t="n">
        <v>0</v>
      </c>
    </row>
    <row r="657" customFormat="false" ht="12.75" hidden="true" customHeight="false" outlineLevel="2" collapsed="false">
      <c r="A657" s="5" t="s">
        <v>4018</v>
      </c>
      <c r="B657" s="6" t="n">
        <v>36929</v>
      </c>
      <c r="C657" s="7" t="s">
        <v>774</v>
      </c>
      <c r="D657" s="7" t="s">
        <v>1588</v>
      </c>
      <c r="E657" s="7" t="s">
        <v>3053</v>
      </c>
      <c r="F657" s="8" t="s">
        <v>3054</v>
      </c>
      <c r="G657" s="8" t="n">
        <v>0</v>
      </c>
    </row>
    <row r="658" customFormat="false" ht="12.75" hidden="true" customHeight="false" outlineLevel="2" collapsed="false">
      <c r="A658" s="5" t="s">
        <v>4019</v>
      </c>
      <c r="B658" s="6" t="n">
        <v>36934</v>
      </c>
      <c r="C658" s="7" t="s">
        <v>774</v>
      </c>
      <c r="D658" s="7" t="s">
        <v>1588</v>
      </c>
      <c r="E658" s="7" t="s">
        <v>3053</v>
      </c>
      <c r="F658" s="8" t="s">
        <v>3054</v>
      </c>
      <c r="G658" s="8" t="n">
        <v>0</v>
      </c>
    </row>
    <row r="659" customFormat="false" ht="12.75" hidden="true" customHeight="false" outlineLevel="2" collapsed="false">
      <c r="A659" s="5" t="s">
        <v>4020</v>
      </c>
      <c r="B659" s="6" t="n">
        <v>36936</v>
      </c>
      <c r="C659" s="7" t="s">
        <v>1413</v>
      </c>
      <c r="D659" s="7" t="s">
        <v>1588</v>
      </c>
      <c r="E659" s="7" t="s">
        <v>3053</v>
      </c>
      <c r="F659" s="8" t="s">
        <v>3054</v>
      </c>
      <c r="G659" s="8" t="n">
        <v>0</v>
      </c>
    </row>
    <row r="660" customFormat="false" ht="12.75" hidden="true" customHeight="false" outlineLevel="2" collapsed="false">
      <c r="A660" s="5" t="s">
        <v>4021</v>
      </c>
      <c r="B660" s="6" t="n">
        <v>36937</v>
      </c>
      <c r="C660" s="7" t="s">
        <v>1413</v>
      </c>
      <c r="D660" s="7" t="s">
        <v>1588</v>
      </c>
      <c r="E660" s="7" t="s">
        <v>3053</v>
      </c>
      <c r="F660" s="8" t="s">
        <v>3054</v>
      </c>
      <c r="G660" s="8" t="n">
        <v>0</v>
      </c>
    </row>
    <row r="661" customFormat="false" ht="12.75" hidden="true" customHeight="false" outlineLevel="2" collapsed="false">
      <c r="A661" s="5" t="s">
        <v>4022</v>
      </c>
      <c r="B661" s="6" t="n">
        <v>36938</v>
      </c>
      <c r="C661" s="7" t="s">
        <v>1413</v>
      </c>
      <c r="D661" s="7" t="s">
        <v>1588</v>
      </c>
      <c r="E661" s="7" t="s">
        <v>3053</v>
      </c>
      <c r="F661" s="8" t="s">
        <v>3054</v>
      </c>
      <c r="G661" s="8" t="n">
        <v>0</v>
      </c>
    </row>
    <row r="662" customFormat="false" ht="12.75" hidden="true" customHeight="false" outlineLevel="2" collapsed="false">
      <c r="A662" s="5" t="s">
        <v>4023</v>
      </c>
      <c r="B662" s="6" t="n">
        <v>36943</v>
      </c>
      <c r="C662" s="7" t="s">
        <v>1413</v>
      </c>
      <c r="D662" s="7" t="s">
        <v>1588</v>
      </c>
      <c r="E662" s="7" t="s">
        <v>3053</v>
      </c>
      <c r="F662" s="8" t="s">
        <v>3054</v>
      </c>
      <c r="G662" s="8" t="n">
        <v>0</v>
      </c>
    </row>
    <row r="663" customFormat="false" ht="12.75" hidden="true" customHeight="false" outlineLevel="2" collapsed="false">
      <c r="A663" s="5" t="s">
        <v>4024</v>
      </c>
      <c r="B663" s="6" t="n">
        <v>36938</v>
      </c>
      <c r="C663" s="7" t="s">
        <v>4025</v>
      </c>
      <c r="D663" s="7" t="s">
        <v>1588</v>
      </c>
      <c r="E663" s="7" t="s">
        <v>3034</v>
      </c>
      <c r="F663" s="8" t="s">
        <v>4026</v>
      </c>
      <c r="G663" s="8" t="n">
        <v>5059</v>
      </c>
    </row>
    <row r="664" customFormat="false" ht="12.75" hidden="true" customHeight="false" outlineLevel="2" collapsed="false">
      <c r="A664" s="5" t="s">
        <v>4027</v>
      </c>
      <c r="B664" s="6" t="n">
        <v>36942</v>
      </c>
      <c r="C664" s="7" t="s">
        <v>3771</v>
      </c>
      <c r="D664" s="7" t="s">
        <v>1588</v>
      </c>
      <c r="E664" s="7" t="s">
        <v>39</v>
      </c>
      <c r="F664" s="8" t="s">
        <v>1241</v>
      </c>
      <c r="G664" s="8" t="n">
        <v>35148</v>
      </c>
    </row>
    <row r="665" customFormat="false" ht="12.75" hidden="true" customHeight="false" outlineLevel="2" collapsed="false">
      <c r="A665" s="5" t="s">
        <v>4028</v>
      </c>
      <c r="B665" s="6" t="n">
        <v>36948</v>
      </c>
      <c r="C665" s="7" t="s">
        <v>774</v>
      </c>
      <c r="D665" s="7" t="s">
        <v>1588</v>
      </c>
      <c r="E665" s="7" t="s">
        <v>3053</v>
      </c>
      <c r="F665" s="8" t="s">
        <v>1241</v>
      </c>
      <c r="G665" s="8" t="n">
        <v>0</v>
      </c>
    </row>
    <row r="666" customFormat="false" ht="12.75" hidden="true" customHeight="false" outlineLevel="2" collapsed="false">
      <c r="A666" s="5" t="s">
        <v>4029</v>
      </c>
      <c r="B666" s="6" t="n">
        <v>36943</v>
      </c>
      <c r="C666" s="7" t="s">
        <v>2482</v>
      </c>
      <c r="D666" s="7" t="s">
        <v>1588</v>
      </c>
      <c r="E666" s="7" t="s">
        <v>3875</v>
      </c>
      <c r="F666" s="8" t="s">
        <v>1049</v>
      </c>
      <c r="G666" s="8" t="n">
        <v>1395</v>
      </c>
    </row>
    <row r="667" customFormat="false" ht="12.75" hidden="true" customHeight="false" outlineLevel="2" collapsed="false">
      <c r="A667" s="5" t="s">
        <v>4030</v>
      </c>
      <c r="B667" s="6" t="n">
        <v>36931</v>
      </c>
      <c r="C667" s="7" t="s">
        <v>4031</v>
      </c>
      <c r="D667" s="7" t="s">
        <v>1588</v>
      </c>
      <c r="E667" s="7" t="s">
        <v>3030</v>
      </c>
      <c r="F667" s="8" t="s">
        <v>1016</v>
      </c>
      <c r="G667" s="8" t="n">
        <v>560</v>
      </c>
    </row>
    <row r="668" customFormat="false" ht="12.75" hidden="true" customHeight="false" outlineLevel="2" collapsed="false">
      <c r="A668" s="5" t="s">
        <v>4032</v>
      </c>
      <c r="B668" s="6" t="n">
        <v>36931</v>
      </c>
      <c r="C668" s="7" t="s">
        <v>4033</v>
      </c>
      <c r="D668" s="7" t="s">
        <v>1588</v>
      </c>
      <c r="E668" s="7" t="s">
        <v>3030</v>
      </c>
      <c r="F668" s="8" t="s">
        <v>1016</v>
      </c>
      <c r="G668" s="8" t="n">
        <v>4600</v>
      </c>
    </row>
    <row r="669" customFormat="false" ht="12.75" hidden="true" customHeight="false" outlineLevel="2" collapsed="false">
      <c r="A669" s="5" t="s">
        <v>4034</v>
      </c>
      <c r="B669" s="6" t="n">
        <v>36934</v>
      </c>
      <c r="C669" s="7" t="s">
        <v>4035</v>
      </c>
      <c r="D669" s="7" t="s">
        <v>1588</v>
      </c>
      <c r="E669" s="7" t="s">
        <v>3030</v>
      </c>
      <c r="F669" s="8" t="s">
        <v>1016</v>
      </c>
      <c r="G669" s="8" t="n">
        <v>6000</v>
      </c>
    </row>
    <row r="670" customFormat="false" ht="12.75" hidden="true" customHeight="false" outlineLevel="2" collapsed="false">
      <c r="A670" s="5" t="s">
        <v>4036</v>
      </c>
      <c r="B670" s="6" t="n">
        <v>36944</v>
      </c>
      <c r="C670" s="7" t="s">
        <v>4037</v>
      </c>
      <c r="D670" s="7" t="s">
        <v>1588</v>
      </c>
      <c r="E670" s="7" t="s">
        <v>3030</v>
      </c>
      <c r="F670" s="8" t="s">
        <v>1016</v>
      </c>
      <c r="G670" s="8" t="n">
        <v>4400</v>
      </c>
    </row>
    <row r="671" customFormat="false" ht="12.75" hidden="true" customHeight="false" outlineLevel="2" collapsed="false">
      <c r="A671" s="5" t="s">
        <v>4038</v>
      </c>
      <c r="B671" s="6" t="n">
        <v>36949</v>
      </c>
      <c r="C671" s="7" t="s">
        <v>4039</v>
      </c>
      <c r="D671" s="7" t="s">
        <v>1588</v>
      </c>
      <c r="E671" s="7" t="s">
        <v>697</v>
      </c>
      <c r="F671" s="8" t="s">
        <v>1016</v>
      </c>
      <c r="G671" s="8" t="n">
        <v>1550</v>
      </c>
    </row>
    <row r="672" customFormat="false" ht="12.75" hidden="true" customHeight="false" outlineLevel="2" collapsed="false">
      <c r="A672" s="5" t="s">
        <v>4040</v>
      </c>
      <c r="B672" s="6" t="n">
        <v>36936</v>
      </c>
      <c r="C672" s="7" t="s">
        <v>4041</v>
      </c>
      <c r="D672" s="7" t="s">
        <v>1588</v>
      </c>
      <c r="E672" s="7" t="s">
        <v>3053</v>
      </c>
      <c r="F672" s="8" t="s">
        <v>1016</v>
      </c>
      <c r="G672" s="8" t="n">
        <v>40300</v>
      </c>
    </row>
    <row r="673" customFormat="false" ht="12.75" hidden="true" customHeight="false" outlineLevel="2" collapsed="false">
      <c r="A673" s="5" t="s">
        <v>4042</v>
      </c>
      <c r="B673" s="6" t="n">
        <v>36923</v>
      </c>
      <c r="C673" s="7" t="s">
        <v>3826</v>
      </c>
      <c r="D673" s="7" t="s">
        <v>1588</v>
      </c>
      <c r="E673" s="7" t="s">
        <v>3034</v>
      </c>
      <c r="F673" s="8" t="s">
        <v>1016</v>
      </c>
      <c r="G673" s="8" t="n">
        <v>12432</v>
      </c>
    </row>
    <row r="674" customFormat="false" ht="12.75" hidden="true" customHeight="false" outlineLevel="2" collapsed="false">
      <c r="A674" s="5" t="s">
        <v>4043</v>
      </c>
      <c r="B674" s="6" t="n">
        <v>36945</v>
      </c>
      <c r="C674" s="7" t="s">
        <v>53</v>
      </c>
      <c r="D674" s="7" t="s">
        <v>1588</v>
      </c>
      <c r="E674" s="7" t="s">
        <v>3053</v>
      </c>
      <c r="F674" s="8" t="s">
        <v>970</v>
      </c>
      <c r="G674" s="8" t="n">
        <v>9125</v>
      </c>
    </row>
    <row r="675" customFormat="false" ht="12.75" hidden="true" customHeight="false" outlineLevel="2" collapsed="false">
      <c r="A675" s="5"/>
      <c r="B675" s="6" t="n">
        <v>36948</v>
      </c>
      <c r="C675" s="7"/>
      <c r="D675" s="7" t="s">
        <v>1588</v>
      </c>
      <c r="E675" s="7" t="s">
        <v>3053</v>
      </c>
      <c r="F675" s="8" t="s">
        <v>970</v>
      </c>
      <c r="G675" s="8" t="n">
        <v>9125</v>
      </c>
    </row>
    <row r="676" customFormat="false" ht="12.75" hidden="true" customHeight="false" outlineLevel="2" collapsed="false">
      <c r="A676" s="5"/>
      <c r="B676" s="6" t="n">
        <v>36948</v>
      </c>
      <c r="C676" s="7"/>
      <c r="D676" s="7" t="s">
        <v>1588</v>
      </c>
      <c r="E676" s="7" t="s">
        <v>3053</v>
      </c>
      <c r="F676" s="8" t="s">
        <v>970</v>
      </c>
      <c r="G676" s="8" t="n">
        <v>9125</v>
      </c>
    </row>
    <row r="677" customFormat="false" ht="12.75" hidden="true" customHeight="false" outlineLevel="2" collapsed="false">
      <c r="A677" s="5" t="s">
        <v>4044</v>
      </c>
      <c r="B677" s="6" t="n">
        <v>36949</v>
      </c>
      <c r="C677" s="7"/>
      <c r="D677" s="7" t="s">
        <v>1588</v>
      </c>
      <c r="E677" s="7" t="s">
        <v>3053</v>
      </c>
      <c r="F677" s="8" t="s">
        <v>970</v>
      </c>
      <c r="G677" s="8" t="n">
        <v>-9125</v>
      </c>
    </row>
    <row r="678" customFormat="false" ht="12.75" hidden="true" customHeight="false" outlineLevel="2" collapsed="false">
      <c r="A678" s="5" t="s">
        <v>4044</v>
      </c>
      <c r="B678" s="6" t="n">
        <v>36949</v>
      </c>
      <c r="C678" s="7"/>
      <c r="D678" s="7" t="s">
        <v>1588</v>
      </c>
      <c r="E678" s="7" t="s">
        <v>3053</v>
      </c>
      <c r="F678" s="8" t="s">
        <v>970</v>
      </c>
      <c r="G678" s="8" t="n">
        <v>-9125</v>
      </c>
    </row>
    <row r="679" customFormat="false" ht="12.75" hidden="true" customHeight="false" outlineLevel="2" collapsed="false">
      <c r="A679" s="5" t="s">
        <v>4045</v>
      </c>
      <c r="B679" s="6" t="n">
        <v>36923</v>
      </c>
      <c r="C679" s="7" t="s">
        <v>4046</v>
      </c>
      <c r="D679" s="7" t="s">
        <v>1588</v>
      </c>
      <c r="E679" s="7" t="s">
        <v>3053</v>
      </c>
      <c r="F679" s="8" t="s">
        <v>4047</v>
      </c>
      <c r="G679" s="8" t="n">
        <v>7360</v>
      </c>
    </row>
    <row r="680" customFormat="false" ht="12.75" hidden="true" customHeight="false" outlineLevel="2" collapsed="false">
      <c r="A680" s="5" t="s">
        <v>4048</v>
      </c>
      <c r="B680" s="6" t="n">
        <v>36894</v>
      </c>
      <c r="C680" s="7" t="s">
        <v>1663</v>
      </c>
      <c r="D680" s="7" t="s">
        <v>1588</v>
      </c>
      <c r="E680" s="7" t="s">
        <v>3362</v>
      </c>
      <c r="F680" s="8" t="s">
        <v>1621</v>
      </c>
      <c r="G680" s="8" t="n">
        <v>4128</v>
      </c>
    </row>
    <row r="681" customFormat="false" ht="12.75" hidden="true" customHeight="false" outlineLevel="2" collapsed="false">
      <c r="A681" s="5" t="s">
        <v>4049</v>
      </c>
      <c r="B681" s="6" t="n">
        <v>36900</v>
      </c>
      <c r="C681" s="7" t="s">
        <v>1663</v>
      </c>
      <c r="D681" s="7" t="s">
        <v>1588</v>
      </c>
      <c r="E681" s="7" t="s">
        <v>3362</v>
      </c>
      <c r="F681" s="8" t="s">
        <v>1621</v>
      </c>
      <c r="G681" s="8" t="n">
        <v>307.94</v>
      </c>
    </row>
    <row r="682" customFormat="false" ht="12.75" hidden="true" customHeight="false" outlineLevel="2" collapsed="false">
      <c r="A682" s="5" t="s">
        <v>4050</v>
      </c>
      <c r="B682" s="6" t="n">
        <v>36900</v>
      </c>
      <c r="C682" s="7" t="s">
        <v>1663</v>
      </c>
      <c r="D682" s="7" t="s">
        <v>1588</v>
      </c>
      <c r="E682" s="7" t="s">
        <v>3362</v>
      </c>
      <c r="F682" s="8" t="s">
        <v>1621</v>
      </c>
      <c r="G682" s="8" t="n">
        <v>904.16</v>
      </c>
    </row>
    <row r="683" customFormat="false" ht="12.75" hidden="true" customHeight="false" outlineLevel="2" collapsed="false">
      <c r="A683" s="5" t="s">
        <v>4051</v>
      </c>
      <c r="B683" s="6" t="n">
        <v>36900</v>
      </c>
      <c r="C683" s="7" t="s">
        <v>1663</v>
      </c>
      <c r="D683" s="7" t="s">
        <v>1588</v>
      </c>
      <c r="E683" s="7" t="s">
        <v>3362</v>
      </c>
      <c r="F683" s="8" t="s">
        <v>1621</v>
      </c>
      <c r="G683" s="8" t="n">
        <v>912.12</v>
      </c>
    </row>
    <row r="684" customFormat="false" ht="12.75" hidden="true" customHeight="false" outlineLevel="2" collapsed="false">
      <c r="A684" s="5" t="s">
        <v>4052</v>
      </c>
      <c r="B684" s="6" t="n">
        <v>36900</v>
      </c>
      <c r="C684" s="7" t="s">
        <v>4053</v>
      </c>
      <c r="D684" s="7" t="s">
        <v>1588</v>
      </c>
      <c r="E684" s="7" t="s">
        <v>3053</v>
      </c>
      <c r="F684" s="8" t="s">
        <v>1621</v>
      </c>
      <c r="G684" s="8" t="n">
        <v>120</v>
      </c>
    </row>
    <row r="685" customFormat="false" ht="12.75" hidden="true" customHeight="false" outlineLevel="2" collapsed="false">
      <c r="A685" s="5" t="s">
        <v>4054</v>
      </c>
      <c r="B685" s="6" t="n">
        <v>36900</v>
      </c>
      <c r="C685" s="7" t="s">
        <v>2848</v>
      </c>
      <c r="D685" s="7" t="s">
        <v>1588</v>
      </c>
      <c r="E685" s="7" t="s">
        <v>3053</v>
      </c>
      <c r="F685" s="8" t="s">
        <v>1621</v>
      </c>
      <c r="G685" s="8" t="n">
        <v>360</v>
      </c>
    </row>
    <row r="686" customFormat="false" ht="12.75" hidden="true" customHeight="false" outlineLevel="2" collapsed="false">
      <c r="A686" s="5" t="s">
        <v>4055</v>
      </c>
      <c r="B686" s="6" t="n">
        <v>36900</v>
      </c>
      <c r="C686" s="7" t="s">
        <v>2851</v>
      </c>
      <c r="D686" s="7" t="s">
        <v>1588</v>
      </c>
      <c r="E686" s="7" t="s">
        <v>3053</v>
      </c>
      <c r="F686" s="8" t="s">
        <v>1621</v>
      </c>
      <c r="G686" s="8" t="n">
        <v>120</v>
      </c>
    </row>
    <row r="687" customFormat="false" ht="12.75" hidden="true" customHeight="false" outlineLevel="2" collapsed="false">
      <c r="A687" s="5" t="s">
        <v>4056</v>
      </c>
      <c r="B687" s="6" t="n">
        <v>36900</v>
      </c>
      <c r="C687" s="7" t="s">
        <v>4053</v>
      </c>
      <c r="D687" s="7" t="s">
        <v>1588</v>
      </c>
      <c r="E687" s="7" t="s">
        <v>3053</v>
      </c>
      <c r="F687" s="8" t="s">
        <v>1621</v>
      </c>
      <c r="G687" s="8" t="n">
        <v>825</v>
      </c>
    </row>
    <row r="688" customFormat="false" ht="12.75" hidden="true" customHeight="false" outlineLevel="2" collapsed="false">
      <c r="A688" s="5" t="s">
        <v>4057</v>
      </c>
      <c r="B688" s="6" t="n">
        <v>36900</v>
      </c>
      <c r="C688" s="7" t="s">
        <v>2848</v>
      </c>
      <c r="D688" s="7" t="s">
        <v>1588</v>
      </c>
      <c r="E688" s="7" t="s">
        <v>3053</v>
      </c>
      <c r="F688" s="8" t="s">
        <v>1621</v>
      </c>
      <c r="G688" s="8" t="n">
        <v>1175</v>
      </c>
    </row>
    <row r="689" customFormat="false" ht="12.75" hidden="true" customHeight="false" outlineLevel="2" collapsed="false">
      <c r="A689" s="5" t="s">
        <v>4058</v>
      </c>
      <c r="B689" s="6" t="n">
        <v>36900</v>
      </c>
      <c r="C689" s="7" t="s">
        <v>2851</v>
      </c>
      <c r="D689" s="7" t="s">
        <v>1588</v>
      </c>
      <c r="E689" s="7" t="s">
        <v>3053</v>
      </c>
      <c r="F689" s="8" t="s">
        <v>1621</v>
      </c>
      <c r="G689" s="8" t="n">
        <v>500</v>
      </c>
    </row>
    <row r="690" customFormat="false" ht="12.75" hidden="true" customHeight="false" outlineLevel="2" collapsed="false">
      <c r="A690" s="5" t="s">
        <v>4059</v>
      </c>
      <c r="B690" s="6" t="n">
        <v>36900</v>
      </c>
      <c r="C690" s="7" t="s">
        <v>4053</v>
      </c>
      <c r="D690" s="7" t="s">
        <v>1588</v>
      </c>
      <c r="E690" s="7" t="s">
        <v>3053</v>
      </c>
      <c r="F690" s="8" t="s">
        <v>1621</v>
      </c>
      <c r="G690" s="8" t="n">
        <v>18250</v>
      </c>
    </row>
    <row r="691" customFormat="false" ht="12.75" hidden="true" customHeight="false" outlineLevel="2" collapsed="false">
      <c r="A691" s="5" t="s">
        <v>4060</v>
      </c>
      <c r="B691" s="6" t="n">
        <v>36900</v>
      </c>
      <c r="C691" s="7" t="s">
        <v>2848</v>
      </c>
      <c r="D691" s="7" t="s">
        <v>1588</v>
      </c>
      <c r="E691" s="7" t="s">
        <v>3053</v>
      </c>
      <c r="F691" s="8" t="s">
        <v>1621</v>
      </c>
      <c r="G691" s="8" t="n">
        <v>27375</v>
      </c>
    </row>
    <row r="692" customFormat="false" ht="12.75" hidden="true" customHeight="false" outlineLevel="2" collapsed="false">
      <c r="A692" s="5" t="s">
        <v>4061</v>
      </c>
      <c r="B692" s="6" t="n">
        <v>36901</v>
      </c>
      <c r="C692" s="7" t="s">
        <v>1663</v>
      </c>
      <c r="D692" s="7" t="s">
        <v>1588</v>
      </c>
      <c r="E692" s="7" t="s">
        <v>3030</v>
      </c>
      <c r="F692" s="8" t="s">
        <v>1621</v>
      </c>
      <c r="G692" s="8" t="n">
        <v>500</v>
      </c>
    </row>
    <row r="693" customFormat="false" ht="12.75" hidden="true" customHeight="false" outlineLevel="2" collapsed="false">
      <c r="A693" s="5" t="s">
        <v>4062</v>
      </c>
      <c r="B693" s="6" t="n">
        <v>36901</v>
      </c>
      <c r="C693" s="7" t="s">
        <v>1663</v>
      </c>
      <c r="D693" s="7" t="s">
        <v>1588</v>
      </c>
      <c r="E693" s="7" t="s">
        <v>3053</v>
      </c>
      <c r="F693" s="8" t="s">
        <v>1621</v>
      </c>
      <c r="G693" s="8" t="n">
        <v>1500</v>
      </c>
    </row>
    <row r="694" customFormat="false" ht="12.75" hidden="true" customHeight="false" outlineLevel="2" collapsed="false">
      <c r="A694" s="5" t="s">
        <v>4063</v>
      </c>
      <c r="B694" s="6" t="n">
        <v>36902</v>
      </c>
      <c r="C694" s="7" t="s">
        <v>1663</v>
      </c>
      <c r="D694" s="7" t="s">
        <v>1588</v>
      </c>
      <c r="E694" s="7" t="s">
        <v>3053</v>
      </c>
      <c r="F694" s="8" t="s">
        <v>1621</v>
      </c>
      <c r="G694" s="8" t="n">
        <v>3875</v>
      </c>
    </row>
    <row r="695" customFormat="false" ht="12.75" hidden="true" customHeight="false" outlineLevel="2" collapsed="false">
      <c r="A695" s="5" t="s">
        <v>4064</v>
      </c>
      <c r="B695" s="6" t="n">
        <v>36902</v>
      </c>
      <c r="C695" s="7" t="s">
        <v>1663</v>
      </c>
      <c r="D695" s="7" t="s">
        <v>1588</v>
      </c>
      <c r="E695" s="7" t="s">
        <v>3053</v>
      </c>
      <c r="F695" s="8" t="s">
        <v>1621</v>
      </c>
      <c r="G695" s="8" t="n">
        <v>375</v>
      </c>
    </row>
    <row r="696" customFormat="false" ht="12.75" hidden="true" customHeight="false" outlineLevel="2" collapsed="false">
      <c r="A696" s="5" t="s">
        <v>4065</v>
      </c>
      <c r="B696" s="6" t="n">
        <v>36902</v>
      </c>
      <c r="C696" s="7" t="s">
        <v>1663</v>
      </c>
      <c r="D696" s="7" t="s">
        <v>1588</v>
      </c>
      <c r="E696" s="7" t="s">
        <v>3053</v>
      </c>
      <c r="F696" s="8" t="s">
        <v>1621</v>
      </c>
      <c r="G696" s="8" t="n">
        <v>1750</v>
      </c>
    </row>
    <row r="697" customFormat="false" ht="12.75" hidden="true" customHeight="false" outlineLevel="2" collapsed="false">
      <c r="A697" s="5" t="s">
        <v>4066</v>
      </c>
      <c r="B697" s="6" t="n">
        <v>36902</v>
      </c>
      <c r="C697" s="7" t="s">
        <v>1663</v>
      </c>
      <c r="D697" s="7" t="s">
        <v>1588</v>
      </c>
      <c r="E697" s="7" t="s">
        <v>3053</v>
      </c>
      <c r="F697" s="8" t="s">
        <v>1621</v>
      </c>
      <c r="G697" s="8" t="n">
        <v>1500</v>
      </c>
    </row>
    <row r="698" customFormat="false" ht="12.75" hidden="true" customHeight="false" outlineLevel="2" collapsed="false">
      <c r="A698" s="5" t="s">
        <v>4067</v>
      </c>
      <c r="B698" s="6" t="n">
        <v>36902</v>
      </c>
      <c r="C698" s="7" t="s">
        <v>1663</v>
      </c>
      <c r="D698" s="7" t="s">
        <v>1588</v>
      </c>
      <c r="E698" s="7" t="s">
        <v>3053</v>
      </c>
      <c r="F698" s="8" t="s">
        <v>1621</v>
      </c>
      <c r="G698" s="8" t="n">
        <v>3750</v>
      </c>
    </row>
    <row r="699" customFormat="false" ht="12.75" hidden="true" customHeight="false" outlineLevel="2" collapsed="false">
      <c r="A699" s="5" t="s">
        <v>4068</v>
      </c>
      <c r="B699" s="6" t="n">
        <v>36903</v>
      </c>
      <c r="C699" s="7" t="s">
        <v>1663</v>
      </c>
      <c r="D699" s="7" t="s">
        <v>1588</v>
      </c>
      <c r="E699" s="7" t="s">
        <v>3053</v>
      </c>
      <c r="F699" s="8" t="s">
        <v>1621</v>
      </c>
      <c r="G699" s="8" t="n">
        <v>3750</v>
      </c>
    </row>
    <row r="700" customFormat="false" ht="12.75" hidden="true" customHeight="false" outlineLevel="2" collapsed="false">
      <c r="A700" s="5" t="s">
        <v>4069</v>
      </c>
      <c r="B700" s="6" t="n">
        <v>36903</v>
      </c>
      <c r="C700" s="7" t="s">
        <v>1663</v>
      </c>
      <c r="D700" s="7" t="s">
        <v>1588</v>
      </c>
      <c r="E700" s="7" t="s">
        <v>3053</v>
      </c>
      <c r="F700" s="8" t="s">
        <v>1621</v>
      </c>
      <c r="G700" s="8" t="n">
        <v>2640</v>
      </c>
    </row>
    <row r="701" customFormat="false" ht="12.75" hidden="true" customHeight="false" outlineLevel="2" collapsed="false">
      <c r="A701" s="5" t="s">
        <v>4070</v>
      </c>
      <c r="B701" s="6" t="n">
        <v>36908</v>
      </c>
      <c r="C701" s="7" t="s">
        <v>1663</v>
      </c>
      <c r="D701" s="7" t="s">
        <v>1588</v>
      </c>
      <c r="E701" s="7" t="s">
        <v>3053</v>
      </c>
      <c r="F701" s="8" t="s">
        <v>1621</v>
      </c>
      <c r="G701" s="8" t="n">
        <v>0</v>
      </c>
    </row>
    <row r="702" customFormat="false" ht="12.75" hidden="true" customHeight="false" outlineLevel="2" collapsed="false">
      <c r="A702" s="5" t="s">
        <v>4071</v>
      </c>
      <c r="B702" s="6" t="n">
        <v>36908</v>
      </c>
      <c r="C702" s="7" t="s">
        <v>1663</v>
      </c>
      <c r="D702" s="7" t="s">
        <v>1588</v>
      </c>
      <c r="E702" s="7" t="s">
        <v>3053</v>
      </c>
      <c r="F702" s="8" t="s">
        <v>1621</v>
      </c>
      <c r="G702" s="8" t="n">
        <v>625</v>
      </c>
    </row>
    <row r="703" customFormat="false" ht="12.75" hidden="true" customHeight="false" outlineLevel="2" collapsed="false">
      <c r="A703" s="5" t="s">
        <v>4072</v>
      </c>
      <c r="B703" s="6" t="n">
        <v>36908</v>
      </c>
      <c r="C703" s="7" t="s">
        <v>1663</v>
      </c>
      <c r="D703" s="7" t="s">
        <v>1588</v>
      </c>
      <c r="E703" s="7" t="s">
        <v>3053</v>
      </c>
      <c r="F703" s="8" t="s">
        <v>1621</v>
      </c>
      <c r="G703" s="8" t="n">
        <v>17500</v>
      </c>
    </row>
    <row r="704" customFormat="false" ht="12.75" hidden="true" customHeight="false" outlineLevel="2" collapsed="false">
      <c r="A704" s="5" t="s">
        <v>4073</v>
      </c>
      <c r="B704" s="6" t="n">
        <v>36908</v>
      </c>
      <c r="C704" s="7" t="s">
        <v>1663</v>
      </c>
      <c r="D704" s="7" t="s">
        <v>1588</v>
      </c>
      <c r="E704" s="7" t="s">
        <v>3053</v>
      </c>
      <c r="F704" s="8" t="s">
        <v>1621</v>
      </c>
      <c r="G704" s="8" t="n">
        <v>3000</v>
      </c>
    </row>
    <row r="705" customFormat="false" ht="12.75" hidden="true" customHeight="false" outlineLevel="2" collapsed="false">
      <c r="A705" s="5" t="s">
        <v>4074</v>
      </c>
      <c r="B705" s="6" t="n">
        <v>36908</v>
      </c>
      <c r="C705" s="7" t="s">
        <v>1663</v>
      </c>
      <c r="D705" s="7" t="s">
        <v>1588</v>
      </c>
      <c r="E705" s="7" t="s">
        <v>3053</v>
      </c>
      <c r="F705" s="8" t="s">
        <v>1621</v>
      </c>
      <c r="G705" s="8" t="n">
        <v>1500</v>
      </c>
    </row>
    <row r="706" customFormat="false" ht="12.75" hidden="true" customHeight="false" outlineLevel="2" collapsed="false">
      <c r="A706" s="5" t="s">
        <v>4075</v>
      </c>
      <c r="B706" s="6" t="n">
        <v>36908</v>
      </c>
      <c r="C706" s="7" t="s">
        <v>1663</v>
      </c>
      <c r="D706" s="7" t="s">
        <v>1588</v>
      </c>
      <c r="E706" s="7" t="s">
        <v>3053</v>
      </c>
      <c r="F706" s="8" t="s">
        <v>1621</v>
      </c>
      <c r="G706" s="8" t="n">
        <v>0</v>
      </c>
    </row>
    <row r="707" customFormat="false" ht="12.75" hidden="true" customHeight="false" outlineLevel="2" collapsed="false">
      <c r="A707" s="5" t="s">
        <v>3021</v>
      </c>
      <c r="B707" s="6" t="n">
        <v>36908</v>
      </c>
      <c r="C707" s="7" t="s">
        <v>1663</v>
      </c>
      <c r="D707" s="7" t="s">
        <v>1588</v>
      </c>
      <c r="E707" s="7" t="s">
        <v>376</v>
      </c>
      <c r="F707" s="8" t="s">
        <v>1621</v>
      </c>
      <c r="G707" s="8" t="n">
        <v>37500</v>
      </c>
    </row>
    <row r="708" customFormat="false" ht="12.75" hidden="true" customHeight="false" outlineLevel="2" collapsed="false">
      <c r="A708" s="5" t="s">
        <v>4076</v>
      </c>
      <c r="B708" s="6" t="n">
        <v>36909</v>
      </c>
      <c r="C708" s="7" t="s">
        <v>4077</v>
      </c>
      <c r="D708" s="7" t="s">
        <v>1588</v>
      </c>
      <c r="E708" s="7" t="s">
        <v>3053</v>
      </c>
      <c r="F708" s="8" t="s">
        <v>1621</v>
      </c>
      <c r="G708" s="8" t="n">
        <v>18750</v>
      </c>
    </row>
    <row r="709" customFormat="false" ht="12.75" hidden="true" customHeight="false" outlineLevel="2" collapsed="false">
      <c r="A709" s="5" t="s">
        <v>4078</v>
      </c>
      <c r="B709" s="6" t="n">
        <v>36909</v>
      </c>
      <c r="C709" s="7" t="s">
        <v>4079</v>
      </c>
      <c r="D709" s="7" t="s">
        <v>1588</v>
      </c>
      <c r="E709" s="7" t="s">
        <v>3053</v>
      </c>
      <c r="F709" s="8" t="s">
        <v>1621</v>
      </c>
      <c r="G709" s="8" t="n">
        <v>216750</v>
      </c>
    </row>
    <row r="710" customFormat="false" ht="12.75" hidden="true" customHeight="false" outlineLevel="2" collapsed="false">
      <c r="A710" s="5" t="s">
        <v>4080</v>
      </c>
      <c r="B710" s="6" t="n">
        <v>36909</v>
      </c>
      <c r="C710" s="7" t="s">
        <v>1663</v>
      </c>
      <c r="D710" s="7" t="s">
        <v>1588</v>
      </c>
      <c r="E710" s="7" t="s">
        <v>3053</v>
      </c>
      <c r="F710" s="8" t="s">
        <v>1621</v>
      </c>
      <c r="G710" s="8" t="n">
        <v>600</v>
      </c>
    </row>
    <row r="711" customFormat="false" ht="12.75" hidden="true" customHeight="false" outlineLevel="2" collapsed="false">
      <c r="A711" s="5" t="s">
        <v>4081</v>
      </c>
      <c r="B711" s="6" t="n">
        <v>36909</v>
      </c>
      <c r="C711" s="7" t="s">
        <v>166</v>
      </c>
      <c r="D711" s="7" t="s">
        <v>1588</v>
      </c>
      <c r="E711" s="7" t="s">
        <v>3053</v>
      </c>
      <c r="F711" s="8" t="s">
        <v>1621</v>
      </c>
      <c r="G711" s="8" t="n">
        <v>4438</v>
      </c>
    </row>
    <row r="712" customFormat="false" ht="12.75" hidden="true" customHeight="false" outlineLevel="2" collapsed="false">
      <c r="A712" s="5" t="s">
        <v>3021</v>
      </c>
      <c r="B712" s="6" t="n">
        <v>36909</v>
      </c>
      <c r="C712" s="7" t="s">
        <v>1663</v>
      </c>
      <c r="D712" s="7" t="s">
        <v>1588</v>
      </c>
      <c r="E712" s="7" t="s">
        <v>376</v>
      </c>
      <c r="F712" s="8" t="s">
        <v>1621</v>
      </c>
      <c r="G712" s="8" t="n">
        <v>25000</v>
      </c>
    </row>
    <row r="713" customFormat="false" ht="12.75" hidden="true" customHeight="false" outlineLevel="2" collapsed="false">
      <c r="A713" s="5" t="s">
        <v>4081</v>
      </c>
      <c r="B713" s="6" t="n">
        <v>36910</v>
      </c>
      <c r="C713" s="7" t="s">
        <v>166</v>
      </c>
      <c r="D713" s="7" t="s">
        <v>1588</v>
      </c>
      <c r="E713" s="7" t="s">
        <v>3053</v>
      </c>
      <c r="F713" s="8" t="s">
        <v>1621</v>
      </c>
      <c r="G713" s="8" t="n">
        <v>-4438</v>
      </c>
    </row>
    <row r="714" customFormat="false" ht="12.75" hidden="true" customHeight="false" outlineLevel="2" collapsed="false">
      <c r="A714" s="5" t="s">
        <v>4082</v>
      </c>
      <c r="B714" s="6" t="n">
        <v>36914</v>
      </c>
      <c r="C714" s="7" t="s">
        <v>1663</v>
      </c>
      <c r="D714" s="7" t="s">
        <v>1588</v>
      </c>
      <c r="E714" s="7" t="s">
        <v>376</v>
      </c>
      <c r="F714" s="8" t="s">
        <v>1621</v>
      </c>
      <c r="G714" s="8" t="n">
        <v>5000</v>
      </c>
    </row>
    <row r="715" customFormat="false" ht="12.75" hidden="true" customHeight="false" outlineLevel="2" collapsed="false">
      <c r="A715" s="5" t="s">
        <v>4083</v>
      </c>
      <c r="B715" s="6" t="n">
        <v>36915</v>
      </c>
      <c r="C715" s="7" t="s">
        <v>1663</v>
      </c>
      <c r="D715" s="7" t="s">
        <v>1588</v>
      </c>
      <c r="E715" s="7" t="s">
        <v>3053</v>
      </c>
      <c r="F715" s="8" t="s">
        <v>1621</v>
      </c>
      <c r="G715" s="8" t="n">
        <v>0</v>
      </c>
    </row>
    <row r="716" customFormat="false" ht="12.75" hidden="true" customHeight="false" outlineLevel="2" collapsed="false">
      <c r="A716" s="5" t="s">
        <v>4084</v>
      </c>
      <c r="B716" s="6" t="n">
        <v>36915</v>
      </c>
      <c r="C716" s="7" t="s">
        <v>1663</v>
      </c>
      <c r="D716" s="7" t="s">
        <v>1588</v>
      </c>
      <c r="E716" s="7" t="s">
        <v>3053</v>
      </c>
      <c r="F716" s="8" t="s">
        <v>1621</v>
      </c>
      <c r="G716" s="8" t="n">
        <v>1250</v>
      </c>
    </row>
    <row r="717" customFormat="false" ht="12.75" hidden="true" customHeight="false" outlineLevel="2" collapsed="false">
      <c r="A717" s="5" t="s">
        <v>4085</v>
      </c>
      <c r="B717" s="6" t="n">
        <v>36915</v>
      </c>
      <c r="C717" s="7" t="s">
        <v>1663</v>
      </c>
      <c r="D717" s="7" t="s">
        <v>1588</v>
      </c>
      <c r="E717" s="7" t="s">
        <v>376</v>
      </c>
      <c r="F717" s="8" t="s">
        <v>1621</v>
      </c>
      <c r="G717" s="8" t="n">
        <v>20000</v>
      </c>
    </row>
    <row r="718" customFormat="false" ht="12.75" hidden="true" customHeight="false" outlineLevel="2" collapsed="false">
      <c r="A718" s="5" t="s">
        <v>4086</v>
      </c>
      <c r="B718" s="6" t="n">
        <v>36915</v>
      </c>
      <c r="C718" s="7" t="s">
        <v>4087</v>
      </c>
      <c r="D718" s="7" t="s">
        <v>1588</v>
      </c>
      <c r="E718" s="7" t="s">
        <v>376</v>
      </c>
      <c r="F718" s="8" t="s">
        <v>1621</v>
      </c>
      <c r="G718" s="8" t="n">
        <v>10000</v>
      </c>
    </row>
    <row r="719" customFormat="false" ht="12.75" hidden="true" customHeight="false" outlineLevel="2" collapsed="false">
      <c r="A719" s="5" t="s">
        <v>4088</v>
      </c>
      <c r="B719" s="6" t="n">
        <v>36916</v>
      </c>
      <c r="C719" s="7" t="s">
        <v>1663</v>
      </c>
      <c r="D719" s="7" t="s">
        <v>1588</v>
      </c>
      <c r="E719" s="7" t="s">
        <v>3053</v>
      </c>
      <c r="F719" s="8" t="s">
        <v>1621</v>
      </c>
      <c r="G719" s="8" t="n">
        <v>2000</v>
      </c>
    </row>
    <row r="720" customFormat="false" ht="12.75" hidden="true" customHeight="false" outlineLevel="2" collapsed="false">
      <c r="A720" s="5" t="s">
        <v>4089</v>
      </c>
      <c r="B720" s="6" t="n">
        <v>36916</v>
      </c>
      <c r="C720" s="7" t="s">
        <v>1663</v>
      </c>
      <c r="D720" s="7" t="s">
        <v>1588</v>
      </c>
      <c r="E720" s="7" t="s">
        <v>3053</v>
      </c>
      <c r="F720" s="8" t="s">
        <v>1621</v>
      </c>
      <c r="G720" s="8" t="n">
        <v>7000</v>
      </c>
    </row>
    <row r="721" customFormat="false" ht="12.75" hidden="true" customHeight="false" outlineLevel="2" collapsed="false">
      <c r="A721" s="5" t="s">
        <v>4090</v>
      </c>
      <c r="B721" s="6" t="n">
        <v>36916</v>
      </c>
      <c r="C721" s="7" t="s">
        <v>4087</v>
      </c>
      <c r="D721" s="7" t="s">
        <v>1588</v>
      </c>
      <c r="E721" s="7" t="s">
        <v>376</v>
      </c>
      <c r="F721" s="8" t="s">
        <v>1621</v>
      </c>
      <c r="G721" s="8" t="n">
        <v>5000</v>
      </c>
    </row>
    <row r="722" customFormat="false" ht="12.75" hidden="true" customHeight="false" outlineLevel="2" collapsed="false">
      <c r="A722" s="5" t="s">
        <v>4091</v>
      </c>
      <c r="B722" s="6" t="n">
        <v>36916</v>
      </c>
      <c r="C722" s="7" t="s">
        <v>1663</v>
      </c>
      <c r="D722" s="7" t="s">
        <v>1588</v>
      </c>
      <c r="E722" s="7" t="s">
        <v>376</v>
      </c>
      <c r="F722" s="8" t="s">
        <v>1621</v>
      </c>
      <c r="G722" s="8" t="n">
        <v>5000</v>
      </c>
    </row>
    <row r="723" customFormat="false" ht="12.75" hidden="true" customHeight="false" outlineLevel="2" collapsed="false">
      <c r="A723" s="5" t="s">
        <v>4092</v>
      </c>
      <c r="B723" s="6" t="n">
        <v>36917</v>
      </c>
      <c r="C723" s="7" t="s">
        <v>4093</v>
      </c>
      <c r="D723" s="7" t="s">
        <v>1588</v>
      </c>
      <c r="E723" s="7" t="s">
        <v>3053</v>
      </c>
      <c r="F723" s="8" t="s">
        <v>1621</v>
      </c>
      <c r="G723" s="8" t="n">
        <v>900</v>
      </c>
    </row>
    <row r="724" customFormat="false" ht="12.75" hidden="true" customHeight="false" outlineLevel="2" collapsed="false">
      <c r="A724" s="5" t="s">
        <v>4094</v>
      </c>
      <c r="B724" s="6" t="n">
        <v>36917</v>
      </c>
      <c r="C724" s="7" t="s">
        <v>4095</v>
      </c>
      <c r="D724" s="7" t="s">
        <v>1588</v>
      </c>
      <c r="E724" s="7" t="s">
        <v>376</v>
      </c>
      <c r="F724" s="8" t="s">
        <v>1621</v>
      </c>
      <c r="G724" s="8" t="n">
        <v>2100</v>
      </c>
    </row>
    <row r="725" customFormat="false" ht="12.75" hidden="true" customHeight="false" outlineLevel="2" collapsed="false">
      <c r="A725" s="5" t="s">
        <v>4096</v>
      </c>
      <c r="B725" s="6" t="n">
        <v>36920</v>
      </c>
      <c r="C725" s="7" t="s">
        <v>4097</v>
      </c>
      <c r="D725" s="7" t="s">
        <v>1588</v>
      </c>
      <c r="E725" s="7" t="s">
        <v>137</v>
      </c>
      <c r="F725" s="8" t="s">
        <v>1621</v>
      </c>
      <c r="G725" s="8" t="n">
        <v>1680</v>
      </c>
    </row>
    <row r="726" customFormat="false" ht="12.75" hidden="true" customHeight="false" outlineLevel="2" collapsed="false">
      <c r="A726" s="5" t="s">
        <v>4098</v>
      </c>
      <c r="B726" s="6" t="n">
        <v>36920</v>
      </c>
      <c r="C726" s="7" t="s">
        <v>1663</v>
      </c>
      <c r="D726" s="7" t="s">
        <v>1588</v>
      </c>
      <c r="E726" s="7" t="s">
        <v>3053</v>
      </c>
      <c r="F726" s="8" t="s">
        <v>1621</v>
      </c>
      <c r="G726" s="8" t="n">
        <v>500</v>
      </c>
    </row>
    <row r="727" customFormat="false" ht="12.75" hidden="true" customHeight="false" outlineLevel="2" collapsed="false">
      <c r="A727" s="5" t="s">
        <v>4099</v>
      </c>
      <c r="B727" s="6" t="n">
        <v>36920</v>
      </c>
      <c r="C727" s="7" t="s">
        <v>1663</v>
      </c>
      <c r="D727" s="7" t="s">
        <v>1588</v>
      </c>
      <c r="E727" s="7" t="s">
        <v>376</v>
      </c>
      <c r="F727" s="8" t="s">
        <v>1621</v>
      </c>
      <c r="G727" s="8" t="n">
        <v>2500</v>
      </c>
    </row>
    <row r="728" customFormat="false" ht="12.75" hidden="true" customHeight="false" outlineLevel="2" collapsed="false">
      <c r="A728" s="5" t="s">
        <v>4100</v>
      </c>
      <c r="B728" s="6" t="n">
        <v>36920</v>
      </c>
      <c r="C728" s="7" t="s">
        <v>4087</v>
      </c>
      <c r="D728" s="7" t="s">
        <v>1588</v>
      </c>
      <c r="E728" s="7" t="s">
        <v>376</v>
      </c>
      <c r="F728" s="8" t="s">
        <v>1621</v>
      </c>
      <c r="G728" s="8" t="n">
        <v>5000</v>
      </c>
    </row>
    <row r="729" customFormat="false" ht="12.75" hidden="true" customHeight="false" outlineLevel="2" collapsed="false">
      <c r="A729" s="5" t="s">
        <v>4101</v>
      </c>
      <c r="B729" s="6" t="n">
        <v>36921</v>
      </c>
      <c r="C729" s="7" t="s">
        <v>1663</v>
      </c>
      <c r="D729" s="7" t="s">
        <v>1588</v>
      </c>
      <c r="E729" s="7" t="s">
        <v>3362</v>
      </c>
      <c r="F729" s="8" t="s">
        <v>1621</v>
      </c>
      <c r="G729" s="8" t="n">
        <v>5232</v>
      </c>
    </row>
    <row r="730" customFormat="false" ht="12.75" hidden="true" customHeight="false" outlineLevel="2" collapsed="false">
      <c r="A730" s="5" t="s">
        <v>4092</v>
      </c>
      <c r="B730" s="6" t="n">
        <v>36921</v>
      </c>
      <c r="C730" s="7" t="s">
        <v>4093</v>
      </c>
      <c r="D730" s="7" t="s">
        <v>1588</v>
      </c>
      <c r="E730" s="7" t="s">
        <v>3053</v>
      </c>
      <c r="F730" s="8" t="s">
        <v>1621</v>
      </c>
      <c r="G730" s="8" t="n">
        <v>-900</v>
      </c>
    </row>
    <row r="731" customFormat="false" ht="12.75" hidden="true" customHeight="false" outlineLevel="2" collapsed="false">
      <c r="A731" s="5" t="s">
        <v>4092</v>
      </c>
      <c r="B731" s="6" t="n">
        <v>36921</v>
      </c>
      <c r="C731" s="7" t="s">
        <v>4093</v>
      </c>
      <c r="D731" s="7" t="s">
        <v>1588</v>
      </c>
      <c r="E731" s="7" t="s">
        <v>3053</v>
      </c>
      <c r="F731" s="8" t="s">
        <v>1621</v>
      </c>
      <c r="G731" s="8" t="n">
        <v>7200</v>
      </c>
    </row>
    <row r="732" customFormat="false" ht="12.75" hidden="true" customHeight="false" outlineLevel="2" collapsed="false">
      <c r="A732" s="5" t="s">
        <v>4102</v>
      </c>
      <c r="B732" s="6" t="n">
        <v>36921</v>
      </c>
      <c r="C732" s="7" t="s">
        <v>1663</v>
      </c>
      <c r="D732" s="7" t="s">
        <v>1588</v>
      </c>
      <c r="E732" s="7" t="s">
        <v>3053</v>
      </c>
      <c r="F732" s="8" t="s">
        <v>1621</v>
      </c>
      <c r="G732" s="8" t="n">
        <v>0</v>
      </c>
    </row>
    <row r="733" customFormat="false" ht="12.75" hidden="true" customHeight="false" outlineLevel="2" collapsed="false">
      <c r="A733" s="5" t="s">
        <v>4103</v>
      </c>
      <c r="B733" s="6" t="n">
        <v>36921</v>
      </c>
      <c r="C733" s="7" t="s">
        <v>1663</v>
      </c>
      <c r="D733" s="7" t="s">
        <v>1588</v>
      </c>
      <c r="E733" s="7" t="s">
        <v>3053</v>
      </c>
      <c r="F733" s="8" t="s">
        <v>1621</v>
      </c>
      <c r="G733" s="8" t="n">
        <v>180</v>
      </c>
    </row>
    <row r="734" customFormat="false" ht="12.75" hidden="true" customHeight="false" outlineLevel="2" collapsed="false">
      <c r="A734" s="5" t="s">
        <v>3021</v>
      </c>
      <c r="B734" s="6" t="n">
        <v>36921</v>
      </c>
      <c r="C734" s="7" t="s">
        <v>1663</v>
      </c>
      <c r="D734" s="7" t="s">
        <v>1588</v>
      </c>
      <c r="E734" s="7" t="s">
        <v>376</v>
      </c>
      <c r="F734" s="8" t="s">
        <v>1621</v>
      </c>
      <c r="G734" s="8" t="n">
        <v>75500</v>
      </c>
    </row>
    <row r="735" customFormat="false" ht="12.75" hidden="true" customHeight="false" outlineLevel="2" collapsed="false">
      <c r="A735" s="5" t="s">
        <v>4104</v>
      </c>
      <c r="B735" s="6" t="n">
        <v>36922</v>
      </c>
      <c r="C735" s="7" t="s">
        <v>3724</v>
      </c>
      <c r="D735" s="7" t="s">
        <v>1588</v>
      </c>
      <c r="E735" s="7" t="s">
        <v>3838</v>
      </c>
      <c r="F735" s="8" t="s">
        <v>1621</v>
      </c>
      <c r="G735" s="8" t="n">
        <v>4185.62</v>
      </c>
    </row>
    <row r="736" customFormat="false" ht="12.75" hidden="true" customHeight="false" outlineLevel="2" collapsed="false">
      <c r="A736" s="5" t="s">
        <v>3723</v>
      </c>
      <c r="B736" s="6" t="n">
        <v>36922</v>
      </c>
      <c r="C736" s="7" t="s">
        <v>3724</v>
      </c>
      <c r="D736" s="7" t="s">
        <v>1588</v>
      </c>
      <c r="E736" s="7" t="s">
        <v>960</v>
      </c>
      <c r="F736" s="8" t="s">
        <v>1621</v>
      </c>
      <c r="G736" s="8" t="n">
        <v>0</v>
      </c>
    </row>
    <row r="737" customFormat="false" ht="12.75" hidden="true" customHeight="false" outlineLevel="2" collapsed="false">
      <c r="A737" s="5" t="s">
        <v>4105</v>
      </c>
      <c r="B737" s="6" t="n">
        <v>36922</v>
      </c>
      <c r="C737" s="7" t="s">
        <v>3724</v>
      </c>
      <c r="D737" s="7" t="s">
        <v>1588</v>
      </c>
      <c r="E737" s="7" t="s">
        <v>960</v>
      </c>
      <c r="F737" s="8" t="s">
        <v>1621</v>
      </c>
      <c r="G737" s="8" t="n">
        <v>280</v>
      </c>
    </row>
    <row r="738" customFormat="false" ht="12.75" hidden="true" customHeight="false" outlineLevel="2" collapsed="false">
      <c r="A738" s="5" t="s">
        <v>4106</v>
      </c>
      <c r="B738" s="6" t="n">
        <v>36922</v>
      </c>
      <c r="C738" s="7" t="s">
        <v>3724</v>
      </c>
      <c r="D738" s="7" t="s">
        <v>1588</v>
      </c>
      <c r="E738" s="7" t="s">
        <v>960</v>
      </c>
      <c r="F738" s="8" t="s">
        <v>1621</v>
      </c>
      <c r="G738" s="8" t="n">
        <v>280</v>
      </c>
    </row>
    <row r="739" customFormat="false" ht="12.75" hidden="true" customHeight="false" outlineLevel="2" collapsed="false">
      <c r="A739" s="5" t="s">
        <v>4107</v>
      </c>
      <c r="B739" s="6" t="n">
        <v>36922</v>
      </c>
      <c r="C739" s="7" t="s">
        <v>1663</v>
      </c>
      <c r="D739" s="7" t="s">
        <v>1588</v>
      </c>
      <c r="E739" s="7" t="s">
        <v>3053</v>
      </c>
      <c r="F739" s="8" t="s">
        <v>1621</v>
      </c>
      <c r="G739" s="8" t="n">
        <v>1500</v>
      </c>
    </row>
    <row r="740" customFormat="false" ht="12.75" hidden="true" customHeight="false" outlineLevel="2" collapsed="false">
      <c r="A740" s="5" t="s">
        <v>4108</v>
      </c>
      <c r="B740" s="6" t="n">
        <v>36922</v>
      </c>
      <c r="C740" s="7" t="s">
        <v>1663</v>
      </c>
      <c r="D740" s="7" t="s">
        <v>1588</v>
      </c>
      <c r="E740" s="7" t="s">
        <v>3053</v>
      </c>
      <c r="F740" s="8" t="s">
        <v>1621</v>
      </c>
      <c r="G740" s="8" t="n">
        <v>0</v>
      </c>
    </row>
    <row r="741" customFormat="false" ht="12.75" hidden="true" customHeight="false" outlineLevel="2" collapsed="false">
      <c r="A741" s="5" t="s">
        <v>4109</v>
      </c>
      <c r="B741" s="6" t="n">
        <v>36922</v>
      </c>
      <c r="C741" s="7" t="s">
        <v>1663</v>
      </c>
      <c r="D741" s="7" t="s">
        <v>1588</v>
      </c>
      <c r="E741" s="7" t="s">
        <v>3053</v>
      </c>
      <c r="F741" s="8" t="s">
        <v>1621</v>
      </c>
      <c r="G741" s="8" t="n">
        <v>0</v>
      </c>
    </row>
    <row r="742" customFormat="false" ht="12.75" hidden="true" customHeight="false" outlineLevel="2" collapsed="false">
      <c r="A742" s="5" t="s">
        <v>4110</v>
      </c>
      <c r="B742" s="6" t="n">
        <v>36896</v>
      </c>
      <c r="C742" s="7" t="s">
        <v>4111</v>
      </c>
      <c r="D742" s="7" t="s">
        <v>1588</v>
      </c>
      <c r="E742" s="7" t="s">
        <v>3985</v>
      </c>
      <c r="F742" s="8" t="s">
        <v>2360</v>
      </c>
      <c r="G742" s="8" t="n">
        <v>5250</v>
      </c>
    </row>
    <row r="743" customFormat="false" ht="12.75" hidden="true" customHeight="false" outlineLevel="2" collapsed="false">
      <c r="A743" s="5" t="s">
        <v>4112</v>
      </c>
      <c r="B743" s="6" t="n">
        <v>36910</v>
      </c>
      <c r="C743" s="7" t="s">
        <v>4113</v>
      </c>
      <c r="D743" s="7" t="s">
        <v>1588</v>
      </c>
      <c r="E743" s="7" t="s">
        <v>4114</v>
      </c>
      <c r="F743" s="8" t="s">
        <v>2360</v>
      </c>
      <c r="G743" s="8" t="n">
        <v>2007</v>
      </c>
    </row>
    <row r="744" customFormat="false" ht="12.75" hidden="true" customHeight="false" outlineLevel="2" collapsed="false">
      <c r="A744" s="5" t="s">
        <v>4115</v>
      </c>
      <c r="B744" s="6" t="n">
        <v>36917</v>
      </c>
      <c r="C744" s="7" t="s">
        <v>4111</v>
      </c>
      <c r="D744" s="7" t="s">
        <v>1588</v>
      </c>
      <c r="E744" s="7" t="s">
        <v>3985</v>
      </c>
      <c r="F744" s="8" t="s">
        <v>2360</v>
      </c>
      <c r="G744" s="8" t="n">
        <v>2772</v>
      </c>
    </row>
    <row r="745" customFormat="false" ht="12.75" hidden="true" customHeight="false" outlineLevel="2" collapsed="false">
      <c r="A745" s="5" t="s">
        <v>4116</v>
      </c>
      <c r="B745" s="6" t="n">
        <v>36917</v>
      </c>
      <c r="C745" s="7" t="s">
        <v>4111</v>
      </c>
      <c r="D745" s="7" t="s">
        <v>1588</v>
      </c>
      <c r="E745" s="7" t="s">
        <v>3985</v>
      </c>
      <c r="F745" s="8" t="s">
        <v>2360</v>
      </c>
      <c r="G745" s="8" t="n">
        <v>7119</v>
      </c>
    </row>
    <row r="746" customFormat="false" ht="12.75" hidden="true" customHeight="false" outlineLevel="2" collapsed="false">
      <c r="A746" s="5" t="s">
        <v>4117</v>
      </c>
      <c r="B746" s="6" t="n">
        <v>36900</v>
      </c>
      <c r="C746" s="7" t="s">
        <v>4113</v>
      </c>
      <c r="D746" s="7" t="s">
        <v>1588</v>
      </c>
      <c r="E746" s="7" t="s">
        <v>1069</v>
      </c>
      <c r="F746" s="8" t="s">
        <v>1098</v>
      </c>
      <c r="G746" s="8" t="n">
        <v>10686</v>
      </c>
    </row>
    <row r="747" customFormat="false" ht="12.75" hidden="true" customHeight="false" outlineLevel="2" collapsed="false">
      <c r="A747" s="5" t="s">
        <v>2734</v>
      </c>
      <c r="B747" s="6" t="n">
        <v>36908</v>
      </c>
      <c r="C747" s="7" t="s">
        <v>2735</v>
      </c>
      <c r="D747" s="7" t="s">
        <v>1588</v>
      </c>
      <c r="E747" s="7" t="s">
        <v>3053</v>
      </c>
      <c r="F747" s="8" t="s">
        <v>1098</v>
      </c>
      <c r="G747" s="8" t="n">
        <v>1000000</v>
      </c>
    </row>
    <row r="748" customFormat="false" ht="12.75" hidden="true" customHeight="false" outlineLevel="2" collapsed="false">
      <c r="A748" s="5" t="s">
        <v>4118</v>
      </c>
      <c r="B748" s="6" t="n">
        <v>36908</v>
      </c>
      <c r="C748" s="7" t="s">
        <v>1733</v>
      </c>
      <c r="D748" s="7" t="s">
        <v>1588</v>
      </c>
      <c r="E748" s="7" t="s">
        <v>3053</v>
      </c>
      <c r="F748" s="8" t="s">
        <v>1098</v>
      </c>
      <c r="G748" s="8" t="n">
        <v>0</v>
      </c>
    </row>
    <row r="749" customFormat="false" ht="12.75" hidden="true" customHeight="false" outlineLevel="2" collapsed="false">
      <c r="A749" s="5" t="s">
        <v>4119</v>
      </c>
      <c r="B749" s="6" t="n">
        <v>36909</v>
      </c>
      <c r="C749" s="7" t="s">
        <v>2629</v>
      </c>
      <c r="D749" s="7" t="s">
        <v>1588</v>
      </c>
      <c r="E749" s="7" t="s">
        <v>3053</v>
      </c>
      <c r="F749" s="8" t="s">
        <v>1098</v>
      </c>
      <c r="G749" s="8" t="n">
        <v>1240</v>
      </c>
    </row>
    <row r="750" customFormat="false" ht="12.75" hidden="true" customHeight="false" outlineLevel="2" collapsed="false">
      <c r="A750" s="5" t="s">
        <v>4120</v>
      </c>
      <c r="B750" s="6" t="n">
        <v>36894</v>
      </c>
      <c r="C750" s="7" t="s">
        <v>4121</v>
      </c>
      <c r="D750" s="7" t="s">
        <v>1588</v>
      </c>
      <c r="E750" s="7" t="s">
        <v>4122</v>
      </c>
      <c r="F750" s="8" t="s">
        <v>1600</v>
      </c>
      <c r="G750" s="8" t="n">
        <v>255713</v>
      </c>
    </row>
    <row r="751" customFormat="false" ht="12.75" hidden="true" customHeight="false" outlineLevel="2" collapsed="false">
      <c r="A751" s="5" t="s">
        <v>4123</v>
      </c>
      <c r="B751" s="6" t="n">
        <v>36895</v>
      </c>
      <c r="C751" s="7" t="s">
        <v>4124</v>
      </c>
      <c r="D751" s="7" t="s">
        <v>1588</v>
      </c>
      <c r="E751" s="7" t="s">
        <v>3030</v>
      </c>
      <c r="F751" s="8" t="s">
        <v>1600</v>
      </c>
      <c r="G751" s="8" t="n">
        <v>13850</v>
      </c>
    </row>
    <row r="752" customFormat="false" ht="12.75" hidden="true" customHeight="false" outlineLevel="2" collapsed="false">
      <c r="A752" s="5" t="s">
        <v>4125</v>
      </c>
      <c r="B752" s="6" t="n">
        <v>36899</v>
      </c>
      <c r="C752" s="7" t="s">
        <v>702</v>
      </c>
      <c r="D752" s="7" t="s">
        <v>1588</v>
      </c>
      <c r="E752" s="7" t="s">
        <v>700</v>
      </c>
      <c r="F752" s="8" t="s">
        <v>1600</v>
      </c>
      <c r="G752" s="8" t="n">
        <v>2760</v>
      </c>
    </row>
    <row r="753" customFormat="false" ht="12.75" hidden="true" customHeight="false" outlineLevel="2" collapsed="false">
      <c r="A753" s="5" t="s">
        <v>4126</v>
      </c>
      <c r="B753" s="6" t="n">
        <v>36899</v>
      </c>
      <c r="C753" s="7" t="s">
        <v>4127</v>
      </c>
      <c r="D753" s="7" t="s">
        <v>1588</v>
      </c>
      <c r="E753" s="7" t="s">
        <v>3053</v>
      </c>
      <c r="F753" s="8" t="s">
        <v>1600</v>
      </c>
      <c r="G753" s="8" t="n">
        <v>2500</v>
      </c>
    </row>
    <row r="754" customFormat="false" ht="12.75" hidden="true" customHeight="false" outlineLevel="2" collapsed="false">
      <c r="A754" s="5" t="s">
        <v>4128</v>
      </c>
      <c r="B754" s="6" t="n">
        <v>36901</v>
      </c>
      <c r="C754" s="7" t="s">
        <v>4129</v>
      </c>
      <c r="D754" s="7" t="s">
        <v>1588</v>
      </c>
      <c r="E754" s="7" t="s">
        <v>3034</v>
      </c>
      <c r="F754" s="8" t="s">
        <v>1600</v>
      </c>
      <c r="G754" s="8" t="n">
        <v>462</v>
      </c>
    </row>
    <row r="755" customFormat="false" ht="12.75" hidden="true" customHeight="false" outlineLevel="2" collapsed="false">
      <c r="A755" s="5" t="s">
        <v>4130</v>
      </c>
      <c r="B755" s="6" t="n">
        <v>36902</v>
      </c>
      <c r="C755" s="7" t="s">
        <v>1235</v>
      </c>
      <c r="D755" s="7" t="s">
        <v>1588</v>
      </c>
      <c r="E755" s="7" t="s">
        <v>3034</v>
      </c>
      <c r="F755" s="8" t="s">
        <v>1600</v>
      </c>
      <c r="G755" s="8" t="n">
        <v>44100</v>
      </c>
    </row>
    <row r="756" customFormat="false" ht="12.75" hidden="true" customHeight="false" outlineLevel="2" collapsed="false">
      <c r="A756" s="5" t="s">
        <v>4131</v>
      </c>
      <c r="B756" s="6" t="n">
        <v>36902</v>
      </c>
      <c r="C756" s="7" t="s">
        <v>1235</v>
      </c>
      <c r="D756" s="7" t="s">
        <v>1588</v>
      </c>
      <c r="E756" s="7" t="s">
        <v>3034</v>
      </c>
      <c r="F756" s="8" t="s">
        <v>1600</v>
      </c>
      <c r="G756" s="8" t="n">
        <v>21000</v>
      </c>
    </row>
    <row r="757" customFormat="false" ht="12.75" hidden="true" customHeight="false" outlineLevel="2" collapsed="false">
      <c r="A757" s="5" t="s">
        <v>4132</v>
      </c>
      <c r="B757" s="6" t="n">
        <v>36907</v>
      </c>
      <c r="C757" s="7" t="s">
        <v>1943</v>
      </c>
      <c r="D757" s="7" t="s">
        <v>1588</v>
      </c>
      <c r="E757" s="7" t="s">
        <v>4133</v>
      </c>
      <c r="F757" s="8" t="s">
        <v>1600</v>
      </c>
      <c r="G757" s="8" t="n">
        <v>675</v>
      </c>
    </row>
    <row r="758" customFormat="false" ht="12.75" hidden="true" customHeight="false" outlineLevel="2" collapsed="false">
      <c r="A758" s="5" t="s">
        <v>4134</v>
      </c>
      <c r="B758" s="6" t="n">
        <v>36909</v>
      </c>
      <c r="C758" s="7" t="s">
        <v>1943</v>
      </c>
      <c r="D758" s="7" t="s">
        <v>1588</v>
      </c>
      <c r="E758" s="7" t="s">
        <v>3053</v>
      </c>
      <c r="F758" s="8" t="s">
        <v>1600</v>
      </c>
      <c r="G758" s="8" t="n">
        <v>0</v>
      </c>
    </row>
    <row r="759" customFormat="false" ht="12.75" hidden="true" customHeight="false" outlineLevel="2" collapsed="false">
      <c r="A759" s="5" t="s">
        <v>4135</v>
      </c>
      <c r="B759" s="6" t="n">
        <v>36910</v>
      </c>
      <c r="C759" s="7" t="s">
        <v>3771</v>
      </c>
      <c r="D759" s="7" t="s">
        <v>1588</v>
      </c>
      <c r="E759" s="7" t="s">
        <v>3053</v>
      </c>
      <c r="F759" s="8" t="s">
        <v>1600</v>
      </c>
      <c r="G759" s="8" t="n">
        <v>27600</v>
      </c>
    </row>
    <row r="760" customFormat="false" ht="12.75" hidden="true" customHeight="false" outlineLevel="2" collapsed="false">
      <c r="A760" s="5" t="s">
        <v>4136</v>
      </c>
      <c r="B760" s="6" t="n">
        <v>36917</v>
      </c>
      <c r="C760" s="7" t="s">
        <v>4137</v>
      </c>
      <c r="D760" s="7" t="s">
        <v>1588</v>
      </c>
      <c r="E760" s="7" t="s">
        <v>3053</v>
      </c>
      <c r="F760" s="8" t="s">
        <v>1600</v>
      </c>
      <c r="G760" s="8" t="n">
        <v>100</v>
      </c>
    </row>
    <row r="761" customFormat="false" ht="12.75" hidden="true" customHeight="false" outlineLevel="2" collapsed="false">
      <c r="A761" s="5" t="s">
        <v>4138</v>
      </c>
      <c r="B761" s="6" t="n">
        <v>36922</v>
      </c>
      <c r="C761" s="7" t="s">
        <v>4139</v>
      </c>
      <c r="D761" s="7" t="s">
        <v>1588</v>
      </c>
      <c r="E761" s="7" t="s">
        <v>3053</v>
      </c>
      <c r="F761" s="8" t="s">
        <v>1600</v>
      </c>
      <c r="G761" s="8" t="n">
        <v>146000</v>
      </c>
    </row>
    <row r="762" customFormat="false" ht="12.75" hidden="true" customHeight="false" outlineLevel="2" collapsed="false">
      <c r="A762" s="5" t="s">
        <v>4140</v>
      </c>
      <c r="B762" s="6" t="n">
        <v>36917</v>
      </c>
      <c r="C762" s="7" t="s">
        <v>1023</v>
      </c>
      <c r="D762" s="7" t="s">
        <v>1588</v>
      </c>
      <c r="E762" s="7" t="s">
        <v>3053</v>
      </c>
      <c r="F762" s="8" t="s">
        <v>4141</v>
      </c>
      <c r="G762" s="8" t="n">
        <v>0</v>
      </c>
    </row>
    <row r="763" customFormat="false" ht="12.75" hidden="true" customHeight="false" outlineLevel="2" collapsed="false">
      <c r="A763" s="5" t="s">
        <v>1320</v>
      </c>
      <c r="B763" s="6" t="n">
        <v>36921</v>
      </c>
      <c r="C763" s="7" t="s">
        <v>4142</v>
      </c>
      <c r="D763" s="7" t="s">
        <v>1588</v>
      </c>
      <c r="E763" s="7" t="s">
        <v>3053</v>
      </c>
      <c r="F763" s="8" t="s">
        <v>4141</v>
      </c>
      <c r="G763" s="8" t="n">
        <v>4650</v>
      </c>
    </row>
    <row r="764" customFormat="false" ht="12.75" hidden="true" customHeight="false" outlineLevel="2" collapsed="false">
      <c r="A764" s="5" t="s">
        <v>1320</v>
      </c>
      <c r="B764" s="6" t="n">
        <v>36922</v>
      </c>
      <c r="C764" s="7" t="s">
        <v>4143</v>
      </c>
      <c r="D764" s="7" t="s">
        <v>1588</v>
      </c>
      <c r="E764" s="7" t="s">
        <v>3053</v>
      </c>
      <c r="F764" s="8" t="s">
        <v>4141</v>
      </c>
      <c r="G764" s="8" t="n">
        <v>15000</v>
      </c>
    </row>
    <row r="765" customFormat="false" ht="12.75" hidden="true" customHeight="false" outlineLevel="2" collapsed="false">
      <c r="A765" s="5" t="s">
        <v>1320</v>
      </c>
      <c r="B765" s="6" t="n">
        <v>36922</v>
      </c>
      <c r="C765" s="7" t="s">
        <v>4143</v>
      </c>
      <c r="D765" s="7" t="s">
        <v>1588</v>
      </c>
      <c r="E765" s="7" t="s">
        <v>3053</v>
      </c>
      <c r="F765" s="8" t="s">
        <v>4141</v>
      </c>
      <c r="G765" s="8" t="n">
        <v>-15000</v>
      </c>
    </row>
    <row r="766" customFormat="false" ht="12.75" hidden="true" customHeight="false" outlineLevel="2" collapsed="false">
      <c r="A766" s="5" t="s">
        <v>4144</v>
      </c>
      <c r="B766" s="6" t="n">
        <v>36893</v>
      </c>
      <c r="C766" s="7" t="s">
        <v>4145</v>
      </c>
      <c r="D766" s="7" t="s">
        <v>1588</v>
      </c>
      <c r="E766" s="7" t="s">
        <v>3034</v>
      </c>
      <c r="F766" s="8" t="s">
        <v>3302</v>
      </c>
      <c r="G766" s="8" t="n">
        <v>336</v>
      </c>
    </row>
    <row r="767" customFormat="false" ht="12.75" hidden="true" customHeight="false" outlineLevel="2" collapsed="false">
      <c r="A767" s="5" t="s">
        <v>4146</v>
      </c>
      <c r="B767" s="6" t="n">
        <v>36894</v>
      </c>
      <c r="C767" s="7" t="s">
        <v>4145</v>
      </c>
      <c r="D767" s="7" t="s">
        <v>1588</v>
      </c>
      <c r="E767" s="7" t="s">
        <v>3034</v>
      </c>
      <c r="F767" s="8" t="s">
        <v>3302</v>
      </c>
      <c r="G767" s="8" t="n">
        <v>126</v>
      </c>
    </row>
    <row r="768" customFormat="false" ht="12.75" hidden="true" customHeight="false" outlineLevel="2" collapsed="false">
      <c r="A768" s="5" t="s">
        <v>4147</v>
      </c>
      <c r="B768" s="6" t="n">
        <v>36895</v>
      </c>
      <c r="C768" s="7" t="s">
        <v>4148</v>
      </c>
      <c r="D768" s="7" t="s">
        <v>1588</v>
      </c>
      <c r="E768" s="7" t="s">
        <v>3034</v>
      </c>
      <c r="F768" s="8" t="s">
        <v>3302</v>
      </c>
      <c r="G768" s="8" t="n">
        <v>1540</v>
      </c>
    </row>
    <row r="769" customFormat="false" ht="12.75" hidden="true" customHeight="false" outlineLevel="2" collapsed="false">
      <c r="A769" s="5" t="s">
        <v>4149</v>
      </c>
      <c r="B769" s="6" t="n">
        <v>36895</v>
      </c>
      <c r="C769" s="7" t="s">
        <v>4145</v>
      </c>
      <c r="D769" s="7" t="s">
        <v>1588</v>
      </c>
      <c r="E769" s="7" t="s">
        <v>3034</v>
      </c>
      <c r="F769" s="8" t="s">
        <v>3302</v>
      </c>
      <c r="G769" s="8" t="n">
        <v>168</v>
      </c>
    </row>
    <row r="770" customFormat="false" ht="12.75" hidden="true" customHeight="false" outlineLevel="2" collapsed="false">
      <c r="A770" s="5" t="s">
        <v>4150</v>
      </c>
      <c r="B770" s="6" t="n">
        <v>36896</v>
      </c>
      <c r="C770" s="7" t="s">
        <v>1733</v>
      </c>
      <c r="D770" s="7" t="s">
        <v>1588</v>
      </c>
      <c r="E770" s="7" t="s">
        <v>3053</v>
      </c>
      <c r="F770" s="8" t="s">
        <v>3302</v>
      </c>
      <c r="G770" s="8" t="n">
        <v>375</v>
      </c>
    </row>
    <row r="771" customFormat="false" ht="12.75" hidden="true" customHeight="false" outlineLevel="2" collapsed="false">
      <c r="A771" s="5" t="s">
        <v>4151</v>
      </c>
      <c r="B771" s="6" t="n">
        <v>36896</v>
      </c>
      <c r="C771" s="7" t="s">
        <v>4079</v>
      </c>
      <c r="D771" s="7" t="s">
        <v>1588</v>
      </c>
      <c r="E771" s="7" t="s">
        <v>3034</v>
      </c>
      <c r="F771" s="8" t="s">
        <v>3302</v>
      </c>
      <c r="G771" s="8" t="n">
        <v>-58800</v>
      </c>
    </row>
    <row r="772" customFormat="false" ht="12.75" hidden="true" customHeight="false" outlineLevel="2" collapsed="false">
      <c r="A772" s="5" t="s">
        <v>4152</v>
      </c>
      <c r="B772" s="6" t="n">
        <v>36899</v>
      </c>
      <c r="C772" s="7" t="s">
        <v>1806</v>
      </c>
      <c r="D772" s="7" t="s">
        <v>1588</v>
      </c>
      <c r="E772" s="7" t="s">
        <v>3053</v>
      </c>
      <c r="F772" s="8" t="s">
        <v>3302</v>
      </c>
      <c r="G772" s="8" t="n">
        <v>1690</v>
      </c>
    </row>
    <row r="773" customFormat="false" ht="12.75" hidden="true" customHeight="false" outlineLevel="2" collapsed="false">
      <c r="A773" s="5" t="s">
        <v>4153</v>
      </c>
      <c r="B773" s="6" t="n">
        <v>36899</v>
      </c>
      <c r="C773" s="7" t="s">
        <v>4145</v>
      </c>
      <c r="D773" s="7" t="s">
        <v>1588</v>
      </c>
      <c r="E773" s="7" t="s">
        <v>3034</v>
      </c>
      <c r="F773" s="8" t="s">
        <v>3302</v>
      </c>
      <c r="G773" s="8" t="n">
        <v>462</v>
      </c>
    </row>
    <row r="774" customFormat="false" ht="12.75" hidden="true" customHeight="false" outlineLevel="2" collapsed="false">
      <c r="A774" s="5" t="s">
        <v>4154</v>
      </c>
      <c r="B774" s="6" t="n">
        <v>36899</v>
      </c>
      <c r="C774" s="7" t="s">
        <v>4155</v>
      </c>
      <c r="D774" s="7" t="s">
        <v>1588</v>
      </c>
      <c r="E774" s="7" t="s">
        <v>3034</v>
      </c>
      <c r="F774" s="8" t="s">
        <v>3302</v>
      </c>
      <c r="G774" s="8" t="n">
        <v>10000</v>
      </c>
    </row>
    <row r="775" customFormat="false" ht="12.75" hidden="true" customHeight="false" outlineLevel="2" collapsed="false">
      <c r="A775" s="5" t="s">
        <v>4156</v>
      </c>
      <c r="B775" s="6" t="n">
        <v>36899</v>
      </c>
      <c r="C775" s="7" t="s">
        <v>4148</v>
      </c>
      <c r="D775" s="7" t="s">
        <v>1588</v>
      </c>
      <c r="E775" s="7" t="s">
        <v>3034</v>
      </c>
      <c r="F775" s="8" t="s">
        <v>3302</v>
      </c>
      <c r="G775" s="8" t="n">
        <v>266</v>
      </c>
    </row>
    <row r="776" customFormat="false" ht="12.75" hidden="true" customHeight="false" outlineLevel="2" collapsed="false">
      <c r="A776" s="5" t="s">
        <v>4157</v>
      </c>
      <c r="B776" s="6" t="n">
        <v>36899</v>
      </c>
      <c r="C776" s="7" t="s">
        <v>4148</v>
      </c>
      <c r="D776" s="7" t="s">
        <v>1588</v>
      </c>
      <c r="E776" s="7" t="s">
        <v>3034</v>
      </c>
      <c r="F776" s="8" t="s">
        <v>3302</v>
      </c>
      <c r="G776" s="8" t="n">
        <v>504</v>
      </c>
    </row>
    <row r="777" customFormat="false" ht="12.75" hidden="true" customHeight="false" outlineLevel="2" collapsed="false">
      <c r="A777" s="5" t="s">
        <v>4153</v>
      </c>
      <c r="B777" s="6" t="n">
        <v>36899</v>
      </c>
      <c r="C777" s="7" t="s">
        <v>4148</v>
      </c>
      <c r="D777" s="7" t="s">
        <v>1588</v>
      </c>
      <c r="E777" s="7" t="s">
        <v>3034</v>
      </c>
      <c r="F777" s="8" t="s">
        <v>3302</v>
      </c>
      <c r="G777" s="8" t="n">
        <v>462</v>
      </c>
    </row>
    <row r="778" customFormat="false" ht="12.75" hidden="true" customHeight="false" outlineLevel="2" collapsed="false">
      <c r="A778" s="5" t="s">
        <v>4158</v>
      </c>
      <c r="B778" s="6" t="n">
        <v>36900</v>
      </c>
      <c r="C778" s="7" t="s">
        <v>4145</v>
      </c>
      <c r="D778" s="7" t="s">
        <v>1588</v>
      </c>
      <c r="E778" s="7" t="s">
        <v>3034</v>
      </c>
      <c r="F778" s="8" t="s">
        <v>3302</v>
      </c>
      <c r="G778" s="8" t="n">
        <v>454</v>
      </c>
    </row>
    <row r="779" customFormat="false" ht="12.75" hidden="true" customHeight="false" outlineLevel="2" collapsed="false">
      <c r="A779" s="5" t="s">
        <v>4159</v>
      </c>
      <c r="B779" s="6" t="n">
        <v>36900</v>
      </c>
      <c r="C779" s="7" t="s">
        <v>4145</v>
      </c>
      <c r="D779" s="7" t="s">
        <v>1588</v>
      </c>
      <c r="E779" s="7" t="s">
        <v>3034</v>
      </c>
      <c r="F779" s="8" t="s">
        <v>3302</v>
      </c>
      <c r="G779" s="8" t="n">
        <v>105</v>
      </c>
    </row>
    <row r="780" customFormat="false" ht="12.75" hidden="true" customHeight="false" outlineLevel="2" collapsed="false">
      <c r="A780" s="5" t="s">
        <v>4160</v>
      </c>
      <c r="B780" s="6" t="n">
        <v>36901</v>
      </c>
      <c r="C780" s="7" t="s">
        <v>2629</v>
      </c>
      <c r="D780" s="7" t="s">
        <v>1588</v>
      </c>
      <c r="E780" s="7" t="s">
        <v>3053</v>
      </c>
      <c r="F780" s="8" t="s">
        <v>3302</v>
      </c>
      <c r="G780" s="8" t="n">
        <v>1550</v>
      </c>
    </row>
    <row r="781" customFormat="false" ht="12.75" hidden="true" customHeight="false" outlineLevel="2" collapsed="false">
      <c r="A781" s="5" t="s">
        <v>4161</v>
      </c>
      <c r="B781" s="6" t="n">
        <v>36902</v>
      </c>
      <c r="C781" s="7" t="s">
        <v>707</v>
      </c>
      <c r="D781" s="7" t="s">
        <v>1588</v>
      </c>
      <c r="E781" s="7" t="s">
        <v>3053</v>
      </c>
      <c r="F781" s="8" t="s">
        <v>3302</v>
      </c>
      <c r="G781" s="8" t="n">
        <v>0</v>
      </c>
    </row>
    <row r="782" customFormat="false" ht="12.75" hidden="true" customHeight="false" outlineLevel="2" collapsed="false">
      <c r="A782" s="5" t="s">
        <v>4162</v>
      </c>
      <c r="B782" s="6" t="n">
        <v>36902</v>
      </c>
      <c r="C782" s="7" t="s">
        <v>1733</v>
      </c>
      <c r="D782" s="7" t="s">
        <v>1588</v>
      </c>
      <c r="E782" s="7" t="s">
        <v>3053</v>
      </c>
      <c r="F782" s="8" t="s">
        <v>3302</v>
      </c>
      <c r="G782" s="8" t="n">
        <v>572</v>
      </c>
    </row>
    <row r="783" customFormat="false" ht="12.75" hidden="true" customHeight="false" outlineLevel="2" collapsed="false">
      <c r="A783" s="5" t="s">
        <v>4163</v>
      </c>
      <c r="B783" s="6" t="n">
        <v>36902</v>
      </c>
      <c r="C783" s="7" t="s">
        <v>774</v>
      </c>
      <c r="D783" s="7" t="s">
        <v>1588</v>
      </c>
      <c r="E783" s="7" t="s">
        <v>3053</v>
      </c>
      <c r="F783" s="8" t="s">
        <v>3302</v>
      </c>
      <c r="G783" s="8" t="n">
        <v>3500</v>
      </c>
    </row>
    <row r="784" customFormat="false" ht="12.75" hidden="true" customHeight="false" outlineLevel="2" collapsed="false">
      <c r="A784" s="5" t="s">
        <v>4164</v>
      </c>
      <c r="B784" s="6" t="n">
        <v>36902</v>
      </c>
      <c r="C784" s="7" t="s">
        <v>1733</v>
      </c>
      <c r="D784" s="7" t="s">
        <v>1588</v>
      </c>
      <c r="E784" s="7" t="s">
        <v>3053</v>
      </c>
      <c r="F784" s="8" t="s">
        <v>3302</v>
      </c>
      <c r="G784" s="8" t="n">
        <v>140</v>
      </c>
    </row>
    <row r="785" customFormat="false" ht="12.75" hidden="true" customHeight="false" outlineLevel="2" collapsed="false">
      <c r="A785" s="5" t="s">
        <v>4165</v>
      </c>
      <c r="B785" s="6" t="n">
        <v>36902</v>
      </c>
      <c r="C785" s="7" t="s">
        <v>4148</v>
      </c>
      <c r="D785" s="7" t="s">
        <v>1588</v>
      </c>
      <c r="E785" s="7" t="s">
        <v>3034</v>
      </c>
      <c r="F785" s="8" t="s">
        <v>3302</v>
      </c>
      <c r="G785" s="8" t="n">
        <v>697.5</v>
      </c>
    </row>
    <row r="786" customFormat="false" ht="12.75" hidden="true" customHeight="false" outlineLevel="2" collapsed="false">
      <c r="A786" s="5" t="s">
        <v>4166</v>
      </c>
      <c r="B786" s="6" t="n">
        <v>36903</v>
      </c>
      <c r="C786" s="7" t="s">
        <v>1733</v>
      </c>
      <c r="D786" s="7" t="s">
        <v>1588</v>
      </c>
      <c r="E786" s="7" t="s">
        <v>3053</v>
      </c>
      <c r="F786" s="8" t="s">
        <v>3302</v>
      </c>
      <c r="G786" s="8" t="n">
        <v>1600</v>
      </c>
    </row>
    <row r="787" customFormat="false" ht="12.75" hidden="true" customHeight="false" outlineLevel="2" collapsed="false">
      <c r="A787" s="5" t="s">
        <v>4167</v>
      </c>
      <c r="B787" s="6" t="n">
        <v>36903</v>
      </c>
      <c r="C787" s="7" t="s">
        <v>1733</v>
      </c>
      <c r="D787" s="7" t="s">
        <v>1588</v>
      </c>
      <c r="E787" s="7" t="s">
        <v>3053</v>
      </c>
      <c r="F787" s="8" t="s">
        <v>3302</v>
      </c>
      <c r="G787" s="8" t="n">
        <v>800</v>
      </c>
    </row>
    <row r="788" customFormat="false" ht="12.75" hidden="true" customHeight="false" outlineLevel="2" collapsed="false">
      <c r="A788" s="5" t="s">
        <v>4168</v>
      </c>
      <c r="B788" s="6" t="n">
        <v>36903</v>
      </c>
      <c r="C788" s="7" t="s">
        <v>4145</v>
      </c>
      <c r="D788" s="7" t="s">
        <v>1588</v>
      </c>
      <c r="E788" s="7" t="s">
        <v>3034</v>
      </c>
      <c r="F788" s="8" t="s">
        <v>3302</v>
      </c>
      <c r="G788" s="8" t="n">
        <v>210</v>
      </c>
    </row>
    <row r="789" customFormat="false" ht="12.75" hidden="true" customHeight="false" outlineLevel="2" collapsed="false">
      <c r="A789" s="5" t="s">
        <v>4169</v>
      </c>
      <c r="B789" s="6" t="n">
        <v>36907</v>
      </c>
      <c r="C789" s="7" t="s">
        <v>4145</v>
      </c>
      <c r="D789" s="7" t="s">
        <v>1588</v>
      </c>
      <c r="E789" s="7" t="s">
        <v>3034</v>
      </c>
      <c r="F789" s="8" t="s">
        <v>3302</v>
      </c>
      <c r="G789" s="8" t="n">
        <v>378</v>
      </c>
    </row>
    <row r="790" customFormat="false" ht="12.75" hidden="true" customHeight="false" outlineLevel="2" collapsed="false">
      <c r="A790" s="5" t="s">
        <v>4170</v>
      </c>
      <c r="B790" s="6" t="n">
        <v>36908</v>
      </c>
      <c r="C790" s="7" t="s">
        <v>1733</v>
      </c>
      <c r="D790" s="7" t="s">
        <v>1588</v>
      </c>
      <c r="E790" s="7" t="s">
        <v>3053</v>
      </c>
      <c r="F790" s="8" t="s">
        <v>3302</v>
      </c>
      <c r="G790" s="8" t="n">
        <v>500</v>
      </c>
    </row>
    <row r="791" customFormat="false" ht="12.75" hidden="true" customHeight="false" outlineLevel="2" collapsed="false">
      <c r="A791" s="5" t="s">
        <v>4171</v>
      </c>
      <c r="B791" s="6" t="n">
        <v>36908</v>
      </c>
      <c r="C791" s="7" t="s">
        <v>2629</v>
      </c>
      <c r="D791" s="7" t="s">
        <v>1588</v>
      </c>
      <c r="E791" s="7" t="s">
        <v>3053</v>
      </c>
      <c r="F791" s="8" t="s">
        <v>3302</v>
      </c>
      <c r="G791" s="8" t="n">
        <v>210</v>
      </c>
    </row>
    <row r="792" customFormat="false" ht="12.75" hidden="true" customHeight="false" outlineLevel="2" collapsed="false">
      <c r="A792" s="5" t="s">
        <v>4172</v>
      </c>
      <c r="B792" s="6" t="n">
        <v>36908</v>
      </c>
      <c r="C792" s="7" t="s">
        <v>1733</v>
      </c>
      <c r="D792" s="7" t="s">
        <v>1588</v>
      </c>
      <c r="E792" s="7" t="s">
        <v>3053</v>
      </c>
      <c r="F792" s="8" t="s">
        <v>3302</v>
      </c>
      <c r="G792" s="8" t="n">
        <v>400</v>
      </c>
    </row>
    <row r="793" customFormat="false" ht="12.75" hidden="true" customHeight="false" outlineLevel="2" collapsed="false">
      <c r="A793" s="5" t="s">
        <v>4173</v>
      </c>
      <c r="B793" s="6" t="n">
        <v>36908</v>
      </c>
      <c r="C793" s="7" t="s">
        <v>1733</v>
      </c>
      <c r="D793" s="7" t="s">
        <v>1588</v>
      </c>
      <c r="E793" s="7" t="s">
        <v>3053</v>
      </c>
      <c r="F793" s="8" t="s">
        <v>3302</v>
      </c>
      <c r="G793" s="8" t="n">
        <v>0</v>
      </c>
    </row>
    <row r="794" customFormat="false" ht="12.75" hidden="true" customHeight="false" outlineLevel="2" collapsed="false">
      <c r="A794" s="5" t="s">
        <v>4174</v>
      </c>
      <c r="B794" s="6" t="n">
        <v>36908</v>
      </c>
      <c r="C794" s="7" t="s">
        <v>91</v>
      </c>
      <c r="D794" s="7" t="s">
        <v>1588</v>
      </c>
      <c r="E794" s="7" t="s">
        <v>3053</v>
      </c>
      <c r="F794" s="8" t="s">
        <v>3302</v>
      </c>
      <c r="G794" s="8" t="n">
        <v>0</v>
      </c>
    </row>
    <row r="795" customFormat="false" ht="12.75" hidden="true" customHeight="false" outlineLevel="2" collapsed="false">
      <c r="A795" s="5" t="s">
        <v>4175</v>
      </c>
      <c r="B795" s="6" t="n">
        <v>36908</v>
      </c>
      <c r="C795" s="7" t="s">
        <v>690</v>
      </c>
      <c r="D795" s="7" t="s">
        <v>1588</v>
      </c>
      <c r="E795" s="7" t="s">
        <v>3053</v>
      </c>
      <c r="F795" s="8" t="s">
        <v>3302</v>
      </c>
      <c r="G795" s="8" t="n">
        <v>0</v>
      </c>
    </row>
    <row r="796" customFormat="false" ht="12.75" hidden="true" customHeight="false" outlineLevel="2" collapsed="false">
      <c r="A796" s="5" t="s">
        <v>4176</v>
      </c>
      <c r="B796" s="6" t="n">
        <v>36908</v>
      </c>
      <c r="C796" s="7" t="s">
        <v>707</v>
      </c>
      <c r="D796" s="7" t="s">
        <v>1588</v>
      </c>
      <c r="E796" s="7" t="s">
        <v>3053</v>
      </c>
      <c r="F796" s="8" t="s">
        <v>3302</v>
      </c>
      <c r="G796" s="8" t="n">
        <v>0</v>
      </c>
    </row>
    <row r="797" customFormat="false" ht="12.75" hidden="true" customHeight="false" outlineLevel="2" collapsed="false">
      <c r="A797" s="5" t="s">
        <v>4177</v>
      </c>
      <c r="B797" s="6" t="n">
        <v>36908</v>
      </c>
      <c r="C797" s="7" t="s">
        <v>1733</v>
      </c>
      <c r="D797" s="7" t="s">
        <v>1588</v>
      </c>
      <c r="E797" s="7" t="s">
        <v>3053</v>
      </c>
      <c r="F797" s="8" t="s">
        <v>3302</v>
      </c>
      <c r="G797" s="8" t="n">
        <v>2400</v>
      </c>
    </row>
    <row r="798" customFormat="false" ht="12.75" hidden="true" customHeight="false" outlineLevel="2" collapsed="false">
      <c r="A798" s="5" t="s">
        <v>4178</v>
      </c>
      <c r="B798" s="6" t="n">
        <v>36908</v>
      </c>
      <c r="C798" s="7" t="s">
        <v>774</v>
      </c>
      <c r="D798" s="7" t="s">
        <v>1588</v>
      </c>
      <c r="E798" s="7" t="s">
        <v>3053</v>
      </c>
      <c r="F798" s="8" t="s">
        <v>3302</v>
      </c>
      <c r="G798" s="8" t="n">
        <v>0</v>
      </c>
    </row>
    <row r="799" customFormat="false" ht="12.75" hidden="true" customHeight="false" outlineLevel="2" collapsed="false">
      <c r="A799" s="5" t="s">
        <v>4179</v>
      </c>
      <c r="B799" s="6" t="n">
        <v>36908</v>
      </c>
      <c r="C799" s="7" t="s">
        <v>4180</v>
      </c>
      <c r="D799" s="7" t="s">
        <v>1588</v>
      </c>
      <c r="E799" s="7" t="s">
        <v>3053</v>
      </c>
      <c r="F799" s="8" t="s">
        <v>3302</v>
      </c>
      <c r="G799" s="8" t="n">
        <v>0</v>
      </c>
    </row>
    <row r="800" customFormat="false" ht="12.75" hidden="true" customHeight="false" outlineLevel="2" collapsed="false">
      <c r="A800" s="5" t="s">
        <v>4181</v>
      </c>
      <c r="B800" s="6" t="n">
        <v>36908</v>
      </c>
      <c r="C800" s="7" t="s">
        <v>4145</v>
      </c>
      <c r="D800" s="7" t="s">
        <v>1588</v>
      </c>
      <c r="E800" s="7" t="s">
        <v>3034</v>
      </c>
      <c r="F800" s="8" t="s">
        <v>3302</v>
      </c>
      <c r="G800" s="8" t="n">
        <v>378</v>
      </c>
    </row>
    <row r="801" customFormat="false" ht="12.75" hidden="true" customHeight="false" outlineLevel="2" collapsed="false">
      <c r="A801" s="5" t="s">
        <v>4182</v>
      </c>
      <c r="B801" s="6" t="n">
        <v>36909</v>
      </c>
      <c r="C801" s="7" t="s">
        <v>4183</v>
      </c>
      <c r="D801" s="7" t="s">
        <v>1588</v>
      </c>
      <c r="E801" s="7" t="s">
        <v>3053</v>
      </c>
      <c r="F801" s="8" t="s">
        <v>3302</v>
      </c>
      <c r="G801" s="8" t="n">
        <v>2800</v>
      </c>
    </row>
    <row r="802" customFormat="false" ht="12.75" hidden="true" customHeight="false" outlineLevel="2" collapsed="false">
      <c r="A802" s="5" t="s">
        <v>4184</v>
      </c>
      <c r="B802" s="6" t="n">
        <v>36909</v>
      </c>
      <c r="C802" s="7" t="s">
        <v>1733</v>
      </c>
      <c r="D802" s="7" t="s">
        <v>1588</v>
      </c>
      <c r="E802" s="7" t="s">
        <v>3053</v>
      </c>
      <c r="F802" s="8" t="s">
        <v>3302</v>
      </c>
      <c r="G802" s="8" t="n">
        <v>300</v>
      </c>
    </row>
    <row r="803" customFormat="false" ht="12.75" hidden="true" customHeight="false" outlineLevel="2" collapsed="false">
      <c r="A803" s="5" t="s">
        <v>4185</v>
      </c>
      <c r="B803" s="6" t="n">
        <v>36909</v>
      </c>
      <c r="C803" s="7" t="s">
        <v>1733</v>
      </c>
      <c r="D803" s="7" t="s">
        <v>1588</v>
      </c>
      <c r="E803" s="7" t="s">
        <v>3053</v>
      </c>
      <c r="F803" s="8" t="s">
        <v>3302</v>
      </c>
      <c r="G803" s="8" t="n">
        <v>600</v>
      </c>
    </row>
    <row r="804" customFormat="false" ht="12.75" hidden="true" customHeight="false" outlineLevel="2" collapsed="false">
      <c r="A804" s="5" t="s">
        <v>4186</v>
      </c>
      <c r="B804" s="6" t="n">
        <v>36909</v>
      </c>
      <c r="C804" s="7" t="s">
        <v>1733</v>
      </c>
      <c r="D804" s="7" t="s">
        <v>1588</v>
      </c>
      <c r="E804" s="7" t="s">
        <v>3053</v>
      </c>
      <c r="F804" s="8" t="s">
        <v>3302</v>
      </c>
      <c r="G804" s="8" t="n">
        <v>-1800</v>
      </c>
    </row>
    <row r="805" customFormat="false" ht="12.75" hidden="true" customHeight="false" outlineLevel="2" collapsed="false">
      <c r="A805" s="5" t="s">
        <v>4187</v>
      </c>
      <c r="B805" s="6" t="n">
        <v>36910</v>
      </c>
      <c r="C805" s="7" t="s">
        <v>774</v>
      </c>
      <c r="D805" s="7" t="s">
        <v>1588</v>
      </c>
      <c r="E805" s="7" t="s">
        <v>3053</v>
      </c>
      <c r="F805" s="8" t="s">
        <v>3302</v>
      </c>
      <c r="G805" s="8" t="n">
        <v>2300</v>
      </c>
    </row>
    <row r="806" customFormat="false" ht="12.75" hidden="true" customHeight="false" outlineLevel="2" collapsed="false">
      <c r="A806" s="5" t="s">
        <v>4188</v>
      </c>
      <c r="B806" s="6" t="n">
        <v>36910</v>
      </c>
      <c r="C806" s="7" t="s">
        <v>2629</v>
      </c>
      <c r="D806" s="7" t="s">
        <v>1588</v>
      </c>
      <c r="E806" s="7" t="s">
        <v>3053</v>
      </c>
      <c r="F806" s="8" t="s">
        <v>3302</v>
      </c>
      <c r="G806" s="8" t="n">
        <v>300</v>
      </c>
    </row>
    <row r="807" customFormat="false" ht="12.75" hidden="true" customHeight="false" outlineLevel="2" collapsed="false">
      <c r="A807" s="5" t="s">
        <v>4189</v>
      </c>
      <c r="B807" s="6" t="n">
        <v>36910</v>
      </c>
      <c r="C807" s="7" t="s">
        <v>2629</v>
      </c>
      <c r="D807" s="7" t="s">
        <v>1588</v>
      </c>
      <c r="E807" s="7" t="s">
        <v>3053</v>
      </c>
      <c r="F807" s="8" t="s">
        <v>3302</v>
      </c>
      <c r="G807" s="8" t="n">
        <v>930</v>
      </c>
    </row>
    <row r="808" customFormat="false" ht="12.75" hidden="true" customHeight="false" outlineLevel="2" collapsed="false">
      <c r="A808" s="5" t="s">
        <v>4190</v>
      </c>
      <c r="B808" s="6" t="n">
        <v>36910</v>
      </c>
      <c r="C808" s="7" t="s">
        <v>1716</v>
      </c>
      <c r="D808" s="7" t="s">
        <v>1588</v>
      </c>
      <c r="E808" s="7" t="s">
        <v>3053</v>
      </c>
      <c r="F808" s="8" t="s">
        <v>3302</v>
      </c>
      <c r="G808" s="8" t="n">
        <v>1050</v>
      </c>
    </row>
    <row r="809" customFormat="false" ht="12.75" hidden="true" customHeight="false" outlineLevel="2" collapsed="false">
      <c r="A809" s="5" t="s">
        <v>4191</v>
      </c>
      <c r="B809" s="6" t="n">
        <v>36910</v>
      </c>
      <c r="C809" s="7" t="s">
        <v>4145</v>
      </c>
      <c r="D809" s="7" t="s">
        <v>1588</v>
      </c>
      <c r="E809" s="7" t="s">
        <v>3034</v>
      </c>
      <c r="F809" s="8" t="s">
        <v>3302</v>
      </c>
      <c r="G809" s="8" t="n">
        <v>252</v>
      </c>
    </row>
    <row r="810" customFormat="false" ht="12.75" hidden="true" customHeight="false" outlineLevel="2" collapsed="false">
      <c r="A810" s="5" t="s">
        <v>4192</v>
      </c>
      <c r="B810" s="6" t="n">
        <v>36913</v>
      </c>
      <c r="C810" s="7" t="s">
        <v>4193</v>
      </c>
      <c r="D810" s="7" t="s">
        <v>1588</v>
      </c>
      <c r="E810" s="7" t="s">
        <v>376</v>
      </c>
      <c r="F810" s="8" t="s">
        <v>3302</v>
      </c>
      <c r="G810" s="8" t="n">
        <v>7600</v>
      </c>
    </row>
    <row r="811" customFormat="false" ht="12.75" hidden="true" customHeight="false" outlineLevel="2" collapsed="false">
      <c r="A811" s="5" t="s">
        <v>4194</v>
      </c>
      <c r="B811" s="6" t="n">
        <v>36913</v>
      </c>
      <c r="C811" s="7" t="s">
        <v>4193</v>
      </c>
      <c r="D811" s="7" t="s">
        <v>1588</v>
      </c>
      <c r="E811" s="7" t="s">
        <v>376</v>
      </c>
      <c r="F811" s="8" t="s">
        <v>3302</v>
      </c>
      <c r="G811" s="8" t="n">
        <v>1800</v>
      </c>
    </row>
    <row r="812" customFormat="false" ht="12.75" hidden="true" customHeight="false" outlineLevel="2" collapsed="false">
      <c r="A812" s="5" t="s">
        <v>4195</v>
      </c>
      <c r="B812" s="6" t="n">
        <v>36913</v>
      </c>
      <c r="C812" s="7" t="s">
        <v>1157</v>
      </c>
      <c r="D812" s="7" t="s">
        <v>1588</v>
      </c>
      <c r="E812" s="7" t="s">
        <v>376</v>
      </c>
      <c r="F812" s="8" t="s">
        <v>3302</v>
      </c>
      <c r="G812" s="8" t="n">
        <v>1800</v>
      </c>
    </row>
    <row r="813" customFormat="false" ht="12.75" hidden="true" customHeight="false" outlineLevel="2" collapsed="false">
      <c r="A813" s="5" t="s">
        <v>4196</v>
      </c>
      <c r="B813" s="6" t="n">
        <v>36913</v>
      </c>
      <c r="C813" s="7" t="s">
        <v>4197</v>
      </c>
      <c r="D813" s="7" t="s">
        <v>1588</v>
      </c>
      <c r="E813" s="7" t="s">
        <v>3034</v>
      </c>
      <c r="F813" s="8" t="s">
        <v>3302</v>
      </c>
      <c r="G813" s="8" t="n">
        <v>3150</v>
      </c>
    </row>
    <row r="814" customFormat="false" ht="12.75" hidden="true" customHeight="false" outlineLevel="2" collapsed="false">
      <c r="A814" s="5" t="s">
        <v>4198</v>
      </c>
      <c r="B814" s="6" t="n">
        <v>36913</v>
      </c>
      <c r="C814" s="7" t="s">
        <v>4145</v>
      </c>
      <c r="D814" s="7" t="s">
        <v>1588</v>
      </c>
      <c r="E814" s="7" t="s">
        <v>3034</v>
      </c>
      <c r="F814" s="8" t="s">
        <v>3302</v>
      </c>
      <c r="G814" s="8" t="n">
        <v>252</v>
      </c>
    </row>
    <row r="815" customFormat="false" ht="12.75" hidden="true" customHeight="false" outlineLevel="2" collapsed="false">
      <c r="A815" s="5" t="s">
        <v>4199</v>
      </c>
      <c r="B815" s="6" t="n">
        <v>36914</v>
      </c>
      <c r="C815" s="7" t="s">
        <v>2629</v>
      </c>
      <c r="D815" s="7" t="s">
        <v>1588</v>
      </c>
      <c r="E815" s="7" t="s">
        <v>3053</v>
      </c>
      <c r="F815" s="8" t="s">
        <v>3302</v>
      </c>
      <c r="G815" s="8" t="n">
        <v>112</v>
      </c>
    </row>
    <row r="816" customFormat="false" ht="12.75" hidden="true" customHeight="false" outlineLevel="2" collapsed="false">
      <c r="A816" s="5" t="s">
        <v>4200</v>
      </c>
      <c r="B816" s="6" t="n">
        <v>36914</v>
      </c>
      <c r="C816" s="7" t="s">
        <v>707</v>
      </c>
      <c r="D816" s="7" t="s">
        <v>1588</v>
      </c>
      <c r="E816" s="7" t="s">
        <v>3053</v>
      </c>
      <c r="F816" s="8" t="s">
        <v>3302</v>
      </c>
      <c r="G816" s="8" t="n">
        <v>200</v>
      </c>
    </row>
    <row r="817" customFormat="false" ht="12.75" hidden="true" customHeight="false" outlineLevel="2" collapsed="false">
      <c r="A817" s="5" t="s">
        <v>4201</v>
      </c>
      <c r="B817" s="6" t="n">
        <v>36914</v>
      </c>
      <c r="C817" s="7" t="s">
        <v>707</v>
      </c>
      <c r="D817" s="7" t="s">
        <v>1588</v>
      </c>
      <c r="E817" s="7" t="s">
        <v>3053</v>
      </c>
      <c r="F817" s="8" t="s">
        <v>3302</v>
      </c>
      <c r="G817" s="8" t="n">
        <v>100</v>
      </c>
    </row>
    <row r="818" customFormat="false" ht="12.75" hidden="true" customHeight="false" outlineLevel="2" collapsed="false">
      <c r="A818" s="5" t="s">
        <v>4202</v>
      </c>
      <c r="B818" s="6" t="n">
        <v>36914</v>
      </c>
      <c r="C818" s="7" t="s">
        <v>2629</v>
      </c>
      <c r="D818" s="7" t="s">
        <v>1588</v>
      </c>
      <c r="E818" s="7" t="s">
        <v>3053</v>
      </c>
      <c r="F818" s="8" t="s">
        <v>3302</v>
      </c>
      <c r="G818" s="8" t="n">
        <v>0</v>
      </c>
    </row>
    <row r="819" customFormat="false" ht="12.75" hidden="true" customHeight="false" outlineLevel="2" collapsed="false">
      <c r="A819" s="5" t="s">
        <v>4203</v>
      </c>
      <c r="B819" s="6" t="n">
        <v>36914</v>
      </c>
      <c r="C819" s="7" t="s">
        <v>707</v>
      </c>
      <c r="D819" s="7" t="s">
        <v>1588</v>
      </c>
      <c r="E819" s="7" t="s">
        <v>3053</v>
      </c>
      <c r="F819" s="8" t="s">
        <v>3302</v>
      </c>
      <c r="G819" s="8" t="n">
        <v>148</v>
      </c>
    </row>
    <row r="820" customFormat="false" ht="12.75" hidden="true" customHeight="false" outlineLevel="2" collapsed="false">
      <c r="A820" s="5" t="s">
        <v>4204</v>
      </c>
      <c r="B820" s="6" t="n">
        <v>36914</v>
      </c>
      <c r="C820" s="7" t="s">
        <v>4145</v>
      </c>
      <c r="D820" s="7" t="s">
        <v>1588</v>
      </c>
      <c r="E820" s="7" t="s">
        <v>3034</v>
      </c>
      <c r="F820" s="8" t="s">
        <v>3302</v>
      </c>
      <c r="G820" s="8" t="n">
        <v>252</v>
      </c>
    </row>
    <row r="821" customFormat="false" ht="12.75" hidden="true" customHeight="false" outlineLevel="2" collapsed="false">
      <c r="A821" s="5" t="s">
        <v>4205</v>
      </c>
      <c r="B821" s="6" t="n">
        <v>36915</v>
      </c>
      <c r="C821" s="7" t="s">
        <v>1239</v>
      </c>
      <c r="D821" s="7" t="s">
        <v>1588</v>
      </c>
      <c r="E821" s="7" t="s">
        <v>88</v>
      </c>
      <c r="F821" s="8" t="s">
        <v>3302</v>
      </c>
      <c r="G821" s="8" t="n">
        <v>280</v>
      </c>
    </row>
    <row r="822" customFormat="false" ht="12.75" hidden="true" customHeight="false" outlineLevel="2" collapsed="false">
      <c r="A822" s="5" t="s">
        <v>4206</v>
      </c>
      <c r="B822" s="6" t="n">
        <v>36915</v>
      </c>
      <c r="C822" s="7" t="s">
        <v>707</v>
      </c>
      <c r="D822" s="7" t="s">
        <v>1588</v>
      </c>
      <c r="E822" s="7" t="s">
        <v>3053</v>
      </c>
      <c r="F822" s="8" t="s">
        <v>3302</v>
      </c>
      <c r="G822" s="8" t="n">
        <v>1554</v>
      </c>
    </row>
    <row r="823" customFormat="false" ht="12.75" hidden="true" customHeight="false" outlineLevel="2" collapsed="false">
      <c r="A823" s="5" t="s">
        <v>4207</v>
      </c>
      <c r="B823" s="6" t="n">
        <v>36915</v>
      </c>
      <c r="C823" s="7" t="s">
        <v>4145</v>
      </c>
      <c r="D823" s="7" t="s">
        <v>1588</v>
      </c>
      <c r="E823" s="7" t="s">
        <v>3034</v>
      </c>
      <c r="F823" s="8" t="s">
        <v>3302</v>
      </c>
      <c r="G823" s="8" t="n">
        <v>378</v>
      </c>
    </row>
    <row r="824" customFormat="false" ht="12.75" hidden="true" customHeight="false" outlineLevel="2" collapsed="false">
      <c r="A824" s="5" t="s">
        <v>4208</v>
      </c>
      <c r="B824" s="6" t="n">
        <v>36916</v>
      </c>
      <c r="C824" s="7" t="s">
        <v>4183</v>
      </c>
      <c r="D824" s="7" t="s">
        <v>1588</v>
      </c>
      <c r="E824" s="7" t="s">
        <v>3053</v>
      </c>
      <c r="F824" s="8" t="s">
        <v>3302</v>
      </c>
      <c r="G824" s="8" t="n">
        <v>7500</v>
      </c>
    </row>
    <row r="825" customFormat="false" ht="12.75" hidden="true" customHeight="false" outlineLevel="2" collapsed="false">
      <c r="A825" s="5" t="s">
        <v>4209</v>
      </c>
      <c r="B825" s="6" t="n">
        <v>36916</v>
      </c>
      <c r="C825" s="7" t="s">
        <v>1157</v>
      </c>
      <c r="D825" s="7" t="s">
        <v>1588</v>
      </c>
      <c r="E825" s="7" t="s">
        <v>376</v>
      </c>
      <c r="F825" s="8" t="s">
        <v>3302</v>
      </c>
      <c r="G825" s="8" t="n">
        <v>1400</v>
      </c>
    </row>
    <row r="826" customFormat="false" ht="12.75" hidden="true" customHeight="false" outlineLevel="2" collapsed="false">
      <c r="A826" s="5" t="s">
        <v>4210</v>
      </c>
      <c r="B826" s="6" t="n">
        <v>36916</v>
      </c>
      <c r="C826" s="7" t="s">
        <v>4145</v>
      </c>
      <c r="D826" s="7" t="s">
        <v>1588</v>
      </c>
      <c r="E826" s="7" t="s">
        <v>3034</v>
      </c>
      <c r="F826" s="8" t="s">
        <v>3302</v>
      </c>
      <c r="G826" s="8" t="n">
        <v>504</v>
      </c>
    </row>
    <row r="827" customFormat="false" ht="12.75" hidden="true" customHeight="false" outlineLevel="2" collapsed="false">
      <c r="A827" s="5" t="s">
        <v>4211</v>
      </c>
      <c r="B827" s="6" t="n">
        <v>36917</v>
      </c>
      <c r="C827" s="7" t="s">
        <v>1157</v>
      </c>
      <c r="D827" s="7" t="s">
        <v>1588</v>
      </c>
      <c r="E827" s="7" t="s">
        <v>376</v>
      </c>
      <c r="F827" s="8" t="s">
        <v>3302</v>
      </c>
      <c r="G827" s="8" t="n">
        <v>1400</v>
      </c>
    </row>
    <row r="828" customFormat="false" ht="12.75" hidden="true" customHeight="false" outlineLevel="2" collapsed="false">
      <c r="A828" s="5" t="s">
        <v>4212</v>
      </c>
      <c r="B828" s="6" t="n">
        <v>36917</v>
      </c>
      <c r="C828" s="7" t="s">
        <v>4145</v>
      </c>
      <c r="D828" s="7" t="s">
        <v>1588</v>
      </c>
      <c r="E828" s="7" t="s">
        <v>3034</v>
      </c>
      <c r="F828" s="8" t="s">
        <v>3302</v>
      </c>
      <c r="G828" s="8" t="n">
        <v>504</v>
      </c>
    </row>
    <row r="829" customFormat="false" ht="12.75" hidden="true" customHeight="false" outlineLevel="2" collapsed="false">
      <c r="A829" s="5" t="s">
        <v>4213</v>
      </c>
      <c r="B829" s="6" t="n">
        <v>36920</v>
      </c>
      <c r="C829" s="7" t="s">
        <v>2629</v>
      </c>
      <c r="D829" s="7" t="s">
        <v>1588</v>
      </c>
      <c r="E829" s="7" t="s">
        <v>3053</v>
      </c>
      <c r="F829" s="8" t="s">
        <v>3302</v>
      </c>
      <c r="G829" s="8" t="n">
        <v>650</v>
      </c>
    </row>
    <row r="830" customFormat="false" ht="12.75" hidden="true" customHeight="false" outlineLevel="2" collapsed="false">
      <c r="A830" s="5" t="s">
        <v>4214</v>
      </c>
      <c r="B830" s="6" t="n">
        <v>36920</v>
      </c>
      <c r="C830" s="7" t="s">
        <v>1733</v>
      </c>
      <c r="D830" s="7" t="s">
        <v>1588</v>
      </c>
      <c r="E830" s="7" t="s">
        <v>3053</v>
      </c>
      <c r="F830" s="8" t="s">
        <v>3302</v>
      </c>
      <c r="G830" s="8" t="n">
        <v>900</v>
      </c>
    </row>
    <row r="831" customFormat="false" ht="12.75" hidden="true" customHeight="false" outlineLevel="2" collapsed="false">
      <c r="A831" s="5" t="s">
        <v>4215</v>
      </c>
      <c r="B831" s="6" t="n">
        <v>36920</v>
      </c>
      <c r="C831" s="7" t="s">
        <v>1157</v>
      </c>
      <c r="D831" s="7" t="s">
        <v>1588</v>
      </c>
      <c r="E831" s="7" t="s">
        <v>3053</v>
      </c>
      <c r="F831" s="8" t="s">
        <v>3302</v>
      </c>
      <c r="G831" s="8" t="n">
        <v>4800</v>
      </c>
    </row>
    <row r="832" customFormat="false" ht="12.75" hidden="true" customHeight="false" outlineLevel="2" collapsed="false">
      <c r="A832" s="5" t="s">
        <v>4216</v>
      </c>
      <c r="B832" s="6" t="n">
        <v>36920</v>
      </c>
      <c r="C832" s="7" t="s">
        <v>1733</v>
      </c>
      <c r="D832" s="7" t="s">
        <v>1588</v>
      </c>
      <c r="E832" s="7" t="s">
        <v>3053</v>
      </c>
      <c r="F832" s="8" t="s">
        <v>3302</v>
      </c>
      <c r="G832" s="8" t="n">
        <v>300</v>
      </c>
    </row>
    <row r="833" customFormat="false" ht="12.75" hidden="true" customHeight="false" outlineLevel="2" collapsed="false">
      <c r="A833" s="5" t="s">
        <v>4217</v>
      </c>
      <c r="B833" s="6" t="n">
        <v>36920</v>
      </c>
      <c r="C833" s="7" t="s">
        <v>1847</v>
      </c>
      <c r="D833" s="7" t="s">
        <v>1588</v>
      </c>
      <c r="E833" s="7" t="s">
        <v>3053</v>
      </c>
      <c r="F833" s="8" t="s">
        <v>3302</v>
      </c>
      <c r="G833" s="8" t="n">
        <v>900</v>
      </c>
    </row>
    <row r="834" customFormat="false" ht="12.75" hidden="true" customHeight="false" outlineLevel="2" collapsed="false">
      <c r="A834" s="5" t="s">
        <v>4218</v>
      </c>
      <c r="B834" s="6" t="n">
        <v>36920</v>
      </c>
      <c r="C834" s="7" t="s">
        <v>774</v>
      </c>
      <c r="D834" s="7" t="s">
        <v>1588</v>
      </c>
      <c r="E834" s="7" t="s">
        <v>3053</v>
      </c>
      <c r="F834" s="8" t="s">
        <v>3302</v>
      </c>
      <c r="G834" s="8" t="n">
        <v>0</v>
      </c>
    </row>
    <row r="835" customFormat="false" ht="12.75" hidden="true" customHeight="false" outlineLevel="2" collapsed="false">
      <c r="A835" s="5" t="s">
        <v>4219</v>
      </c>
      <c r="B835" s="6" t="n">
        <v>36920</v>
      </c>
      <c r="C835" s="7" t="s">
        <v>707</v>
      </c>
      <c r="D835" s="7" t="s">
        <v>1588</v>
      </c>
      <c r="E835" s="7" t="s">
        <v>3053</v>
      </c>
      <c r="F835" s="8" t="s">
        <v>3302</v>
      </c>
      <c r="G835" s="8" t="n">
        <v>0</v>
      </c>
    </row>
    <row r="836" customFormat="false" ht="12.75" hidden="true" customHeight="false" outlineLevel="2" collapsed="false">
      <c r="A836" s="5" t="s">
        <v>4220</v>
      </c>
      <c r="B836" s="6" t="n">
        <v>36920</v>
      </c>
      <c r="C836" s="7" t="s">
        <v>2629</v>
      </c>
      <c r="D836" s="7" t="s">
        <v>1588</v>
      </c>
      <c r="E836" s="7" t="s">
        <v>3053</v>
      </c>
      <c r="F836" s="8" t="s">
        <v>3302</v>
      </c>
      <c r="G836" s="8" t="n">
        <v>272</v>
      </c>
    </row>
    <row r="837" customFormat="false" ht="12.75" hidden="true" customHeight="false" outlineLevel="2" collapsed="false">
      <c r="A837" s="5" t="s">
        <v>4221</v>
      </c>
      <c r="B837" s="6" t="n">
        <v>36920</v>
      </c>
      <c r="C837" s="7" t="s">
        <v>4222</v>
      </c>
      <c r="D837" s="7" t="s">
        <v>1588</v>
      </c>
      <c r="E837" s="7" t="s">
        <v>3053</v>
      </c>
      <c r="F837" s="8" t="s">
        <v>3302</v>
      </c>
      <c r="G837" s="8" t="n">
        <v>168</v>
      </c>
    </row>
    <row r="838" customFormat="false" ht="12.75" hidden="true" customHeight="false" outlineLevel="2" collapsed="false">
      <c r="A838" s="5" t="s">
        <v>4223</v>
      </c>
      <c r="B838" s="6" t="n">
        <v>36920</v>
      </c>
      <c r="C838" s="7" t="s">
        <v>774</v>
      </c>
      <c r="D838" s="7" t="s">
        <v>1588</v>
      </c>
      <c r="E838" s="7" t="s">
        <v>3053</v>
      </c>
      <c r="F838" s="8" t="s">
        <v>3302</v>
      </c>
      <c r="G838" s="8" t="n">
        <v>0</v>
      </c>
    </row>
    <row r="839" customFormat="false" ht="12.75" hidden="true" customHeight="false" outlineLevel="2" collapsed="false">
      <c r="A839" s="5" t="s">
        <v>4224</v>
      </c>
      <c r="B839" s="6" t="n">
        <v>36920</v>
      </c>
      <c r="C839" s="7" t="s">
        <v>1157</v>
      </c>
      <c r="D839" s="7" t="s">
        <v>1588</v>
      </c>
      <c r="E839" s="7" t="s">
        <v>3053</v>
      </c>
      <c r="F839" s="8" t="s">
        <v>3302</v>
      </c>
      <c r="G839" s="8" t="n">
        <v>6110</v>
      </c>
    </row>
    <row r="840" customFormat="false" ht="12.75" hidden="true" customHeight="false" outlineLevel="2" collapsed="false">
      <c r="A840" s="5" t="s">
        <v>4225</v>
      </c>
      <c r="B840" s="6" t="n">
        <v>36920</v>
      </c>
      <c r="C840" s="7" t="s">
        <v>1157</v>
      </c>
      <c r="D840" s="7" t="s">
        <v>1588</v>
      </c>
      <c r="E840" s="7" t="s">
        <v>376</v>
      </c>
      <c r="F840" s="8" t="s">
        <v>3302</v>
      </c>
      <c r="G840" s="8" t="n">
        <v>2800</v>
      </c>
    </row>
    <row r="841" customFormat="false" ht="12.75" hidden="true" customHeight="false" outlineLevel="2" collapsed="false">
      <c r="A841" s="5" t="s">
        <v>4226</v>
      </c>
      <c r="B841" s="6" t="n">
        <v>36920</v>
      </c>
      <c r="C841" s="7" t="s">
        <v>4227</v>
      </c>
      <c r="D841" s="7" t="s">
        <v>1588</v>
      </c>
      <c r="E841" s="7" t="s">
        <v>3034</v>
      </c>
      <c r="F841" s="8" t="s">
        <v>3302</v>
      </c>
      <c r="G841" s="8" t="n">
        <v>4650</v>
      </c>
    </row>
    <row r="842" customFormat="false" ht="12.75" hidden="true" customHeight="false" outlineLevel="2" collapsed="false">
      <c r="A842" s="5" t="s">
        <v>4228</v>
      </c>
      <c r="B842" s="6" t="n">
        <v>36920</v>
      </c>
      <c r="C842" s="7" t="s">
        <v>4145</v>
      </c>
      <c r="D842" s="7" t="s">
        <v>1588</v>
      </c>
      <c r="E842" s="7" t="s">
        <v>3034</v>
      </c>
      <c r="F842" s="8" t="s">
        <v>3302</v>
      </c>
      <c r="G842" s="8" t="n">
        <v>252</v>
      </c>
    </row>
    <row r="843" customFormat="false" ht="12.75" hidden="true" customHeight="false" outlineLevel="2" collapsed="false">
      <c r="A843" s="5" t="s">
        <v>4229</v>
      </c>
      <c r="B843" s="6" t="n">
        <v>36921</v>
      </c>
      <c r="C843" s="7" t="s">
        <v>1649</v>
      </c>
      <c r="D843" s="7" t="s">
        <v>1588</v>
      </c>
      <c r="E843" s="7" t="s">
        <v>1106</v>
      </c>
      <c r="F843" s="8" t="s">
        <v>3302</v>
      </c>
      <c r="G843" s="8" t="n">
        <v>2800</v>
      </c>
    </row>
    <row r="844" customFormat="false" ht="12.75" hidden="true" customHeight="false" outlineLevel="2" collapsed="false">
      <c r="A844" s="5" t="s">
        <v>4230</v>
      </c>
      <c r="B844" s="6" t="n">
        <v>36921</v>
      </c>
      <c r="C844" s="7" t="s">
        <v>1239</v>
      </c>
      <c r="D844" s="7" t="s">
        <v>1588</v>
      </c>
      <c r="E844" s="7" t="s">
        <v>1106</v>
      </c>
      <c r="F844" s="8" t="s">
        <v>3302</v>
      </c>
      <c r="G844" s="8" t="n">
        <v>280</v>
      </c>
    </row>
    <row r="845" customFormat="false" ht="12.75" hidden="true" customHeight="false" outlineLevel="2" collapsed="false">
      <c r="A845" s="5" t="s">
        <v>4231</v>
      </c>
      <c r="B845" s="6" t="n">
        <v>36921</v>
      </c>
      <c r="C845" s="7" t="s">
        <v>1239</v>
      </c>
      <c r="D845" s="7" t="s">
        <v>1588</v>
      </c>
      <c r="E845" s="7" t="s">
        <v>1106</v>
      </c>
      <c r="F845" s="8" t="s">
        <v>3302</v>
      </c>
      <c r="G845" s="8" t="n">
        <v>280</v>
      </c>
    </row>
    <row r="846" customFormat="false" ht="12.75" hidden="true" customHeight="false" outlineLevel="2" collapsed="false">
      <c r="A846" s="5" t="s">
        <v>4162</v>
      </c>
      <c r="B846" s="6" t="n">
        <v>36921</v>
      </c>
      <c r="C846" s="7" t="s">
        <v>1733</v>
      </c>
      <c r="D846" s="7" t="s">
        <v>1588</v>
      </c>
      <c r="E846" s="7" t="s">
        <v>3053</v>
      </c>
      <c r="F846" s="8" t="s">
        <v>3302</v>
      </c>
      <c r="G846" s="8" t="n">
        <v>-572</v>
      </c>
    </row>
    <row r="847" customFormat="false" ht="12.75" hidden="true" customHeight="false" outlineLevel="2" collapsed="false">
      <c r="A847" s="5" t="s">
        <v>4162</v>
      </c>
      <c r="B847" s="6" t="n">
        <v>36921</v>
      </c>
      <c r="C847" s="7" t="s">
        <v>1733</v>
      </c>
      <c r="D847" s="7" t="s">
        <v>1588</v>
      </c>
      <c r="E847" s="7" t="s">
        <v>3053</v>
      </c>
      <c r="F847" s="8" t="s">
        <v>3302</v>
      </c>
      <c r="G847" s="8" t="n">
        <v>3450</v>
      </c>
    </row>
    <row r="848" customFormat="false" ht="12.75" hidden="true" customHeight="false" outlineLevel="2" collapsed="false">
      <c r="A848" s="5" t="s">
        <v>4232</v>
      </c>
      <c r="B848" s="6" t="n">
        <v>36921</v>
      </c>
      <c r="C848" s="7" t="s">
        <v>1733</v>
      </c>
      <c r="D848" s="7" t="s">
        <v>1588</v>
      </c>
      <c r="E848" s="7" t="s">
        <v>3053</v>
      </c>
      <c r="F848" s="8" t="s">
        <v>3302</v>
      </c>
      <c r="G848" s="8" t="n">
        <v>140</v>
      </c>
    </row>
    <row r="849" customFormat="false" ht="12.75" hidden="true" customHeight="false" outlineLevel="2" collapsed="false">
      <c r="A849" s="5" t="s">
        <v>4233</v>
      </c>
      <c r="B849" s="6" t="n">
        <v>36921</v>
      </c>
      <c r="C849" s="7" t="s">
        <v>4234</v>
      </c>
      <c r="D849" s="7" t="s">
        <v>1588</v>
      </c>
      <c r="E849" s="7" t="s">
        <v>3053</v>
      </c>
      <c r="F849" s="8" t="s">
        <v>3302</v>
      </c>
      <c r="G849" s="8" t="n">
        <v>0</v>
      </c>
    </row>
    <row r="850" customFormat="false" ht="12.75" hidden="true" customHeight="false" outlineLevel="2" collapsed="false">
      <c r="A850" s="5" t="s">
        <v>4233</v>
      </c>
      <c r="B850" s="6" t="n">
        <v>36921</v>
      </c>
      <c r="C850" s="7" t="s">
        <v>4234</v>
      </c>
      <c r="D850" s="7" t="s">
        <v>1588</v>
      </c>
      <c r="E850" s="7" t="s">
        <v>3053</v>
      </c>
      <c r="F850" s="8" t="s">
        <v>3302</v>
      </c>
      <c r="G850" s="8" t="n">
        <v>1200</v>
      </c>
    </row>
    <row r="851" customFormat="false" ht="12.75" hidden="true" customHeight="false" outlineLevel="2" collapsed="false">
      <c r="A851" s="5" t="s">
        <v>4235</v>
      </c>
      <c r="B851" s="6" t="n">
        <v>36922</v>
      </c>
      <c r="C851" s="7" t="s">
        <v>1239</v>
      </c>
      <c r="D851" s="7" t="s">
        <v>1588</v>
      </c>
      <c r="E851" s="7" t="s">
        <v>1106</v>
      </c>
      <c r="F851" s="8" t="s">
        <v>3302</v>
      </c>
      <c r="G851" s="8" t="n">
        <v>280</v>
      </c>
    </row>
    <row r="852" customFormat="false" ht="12.75" hidden="true" customHeight="false" outlineLevel="2" collapsed="false">
      <c r="A852" s="5" t="s">
        <v>4236</v>
      </c>
      <c r="B852" s="6" t="n">
        <v>36922</v>
      </c>
      <c r="C852" s="7" t="s">
        <v>1157</v>
      </c>
      <c r="D852" s="7" t="s">
        <v>1588</v>
      </c>
      <c r="E852" s="7" t="s">
        <v>3053</v>
      </c>
      <c r="F852" s="8" t="s">
        <v>3302</v>
      </c>
      <c r="G852" s="8" t="n">
        <v>8213</v>
      </c>
    </row>
    <row r="853" customFormat="false" ht="12.75" hidden="true" customHeight="false" outlineLevel="2" collapsed="false">
      <c r="A853" s="5" t="s">
        <v>4237</v>
      </c>
      <c r="B853" s="6" t="n">
        <v>36922</v>
      </c>
      <c r="C853" s="7" t="s">
        <v>774</v>
      </c>
      <c r="D853" s="7" t="s">
        <v>1588</v>
      </c>
      <c r="E853" s="7" t="s">
        <v>3053</v>
      </c>
      <c r="F853" s="8" t="s">
        <v>3302</v>
      </c>
      <c r="G853" s="8" t="n">
        <v>0</v>
      </c>
    </row>
    <row r="854" customFormat="false" ht="12.75" hidden="true" customHeight="false" outlineLevel="2" collapsed="false">
      <c r="A854" s="5" t="s">
        <v>4238</v>
      </c>
      <c r="B854" s="6" t="n">
        <v>36893</v>
      </c>
      <c r="C854" s="7" t="s">
        <v>2534</v>
      </c>
      <c r="D854" s="7" t="s">
        <v>1588</v>
      </c>
      <c r="E854" s="7" t="s">
        <v>3053</v>
      </c>
      <c r="F854" s="8" t="s">
        <v>961</v>
      </c>
      <c r="G854" s="8" t="n">
        <v>775</v>
      </c>
    </row>
    <row r="855" customFormat="false" ht="12.75" hidden="true" customHeight="false" outlineLevel="2" collapsed="false">
      <c r="A855" s="5" t="s">
        <v>4239</v>
      </c>
      <c r="B855" s="6" t="n">
        <v>36894</v>
      </c>
      <c r="C855" s="7" t="s">
        <v>4240</v>
      </c>
      <c r="D855" s="7" t="s">
        <v>1588</v>
      </c>
      <c r="E855" s="7" t="s">
        <v>4122</v>
      </c>
      <c r="F855" s="8" t="s">
        <v>961</v>
      </c>
      <c r="G855" s="8" t="n">
        <v>115335</v>
      </c>
    </row>
    <row r="856" customFormat="false" ht="12.75" hidden="true" customHeight="false" outlineLevel="2" collapsed="false">
      <c r="A856" s="5" t="s">
        <v>4241</v>
      </c>
      <c r="B856" s="6" t="n">
        <v>36899</v>
      </c>
      <c r="C856" s="7" t="s">
        <v>1013</v>
      </c>
      <c r="D856" s="7" t="s">
        <v>1588</v>
      </c>
      <c r="E856" s="7" t="s">
        <v>3053</v>
      </c>
      <c r="F856" s="8" t="s">
        <v>961</v>
      </c>
      <c r="G856" s="8" t="n">
        <v>420</v>
      </c>
    </row>
    <row r="857" customFormat="false" ht="12.75" hidden="true" customHeight="false" outlineLevel="2" collapsed="false">
      <c r="A857" s="5" t="s">
        <v>4242</v>
      </c>
      <c r="B857" s="6" t="n">
        <v>36900</v>
      </c>
      <c r="C857" s="7" t="s">
        <v>1327</v>
      </c>
      <c r="D857" s="7" t="s">
        <v>1588</v>
      </c>
      <c r="E857" s="7" t="s">
        <v>3053</v>
      </c>
      <c r="F857" s="8" t="s">
        <v>961</v>
      </c>
      <c r="G857" s="8" t="n">
        <v>1820</v>
      </c>
    </row>
    <row r="858" customFormat="false" ht="12.75" hidden="true" customHeight="false" outlineLevel="2" collapsed="false">
      <c r="A858" s="5" t="s">
        <v>4243</v>
      </c>
      <c r="B858" s="6" t="n">
        <v>36900</v>
      </c>
      <c r="C858" s="7" t="s">
        <v>4244</v>
      </c>
      <c r="D858" s="7" t="s">
        <v>1588</v>
      </c>
      <c r="E858" s="7" t="s">
        <v>3053</v>
      </c>
      <c r="F858" s="8" t="s">
        <v>961</v>
      </c>
      <c r="G858" s="8" t="n">
        <v>980</v>
      </c>
    </row>
    <row r="859" customFormat="false" ht="12.75" hidden="true" customHeight="false" outlineLevel="2" collapsed="false">
      <c r="A859" s="5" t="s">
        <v>4245</v>
      </c>
      <c r="B859" s="6" t="n">
        <v>36900</v>
      </c>
      <c r="C859" s="7" t="s">
        <v>1013</v>
      </c>
      <c r="D859" s="7" t="s">
        <v>1588</v>
      </c>
      <c r="E859" s="7" t="s">
        <v>3053</v>
      </c>
      <c r="F859" s="8" t="s">
        <v>961</v>
      </c>
      <c r="G859" s="8" t="n">
        <v>280</v>
      </c>
    </row>
    <row r="860" customFormat="false" ht="12.75" hidden="true" customHeight="false" outlineLevel="2" collapsed="false">
      <c r="A860" s="5" t="s">
        <v>4246</v>
      </c>
      <c r="B860" s="6" t="n">
        <v>36900</v>
      </c>
      <c r="C860" s="7" t="s">
        <v>1013</v>
      </c>
      <c r="D860" s="7" t="s">
        <v>1588</v>
      </c>
      <c r="E860" s="7" t="s">
        <v>3053</v>
      </c>
      <c r="F860" s="8" t="s">
        <v>961</v>
      </c>
      <c r="G860" s="8" t="n">
        <v>420</v>
      </c>
    </row>
    <row r="861" customFormat="false" ht="12.75" hidden="true" customHeight="false" outlineLevel="2" collapsed="false">
      <c r="A861" s="5" t="s">
        <v>4247</v>
      </c>
      <c r="B861" s="6" t="n">
        <v>36908</v>
      </c>
      <c r="C861" s="7" t="s">
        <v>1013</v>
      </c>
      <c r="D861" s="7" t="s">
        <v>1588</v>
      </c>
      <c r="E861" s="7" t="s">
        <v>3053</v>
      </c>
      <c r="F861" s="8" t="s">
        <v>961</v>
      </c>
      <c r="G861" s="8" t="n">
        <v>420</v>
      </c>
    </row>
    <row r="862" customFormat="false" ht="12.75" hidden="true" customHeight="false" outlineLevel="2" collapsed="false">
      <c r="A862" s="5" t="s">
        <v>4248</v>
      </c>
      <c r="B862" s="6" t="n">
        <v>36908</v>
      </c>
      <c r="C862" s="7" t="s">
        <v>1013</v>
      </c>
      <c r="D862" s="7" t="s">
        <v>1588</v>
      </c>
      <c r="E862" s="7" t="s">
        <v>3053</v>
      </c>
      <c r="F862" s="8" t="s">
        <v>961</v>
      </c>
      <c r="G862" s="8" t="n">
        <v>280</v>
      </c>
    </row>
    <row r="863" customFormat="false" ht="12.75" hidden="true" customHeight="false" outlineLevel="2" collapsed="false">
      <c r="A863" s="5" t="s">
        <v>4249</v>
      </c>
      <c r="B863" s="6" t="n">
        <v>36910</v>
      </c>
      <c r="C863" s="7" t="s">
        <v>4250</v>
      </c>
      <c r="D863" s="7" t="s">
        <v>1588</v>
      </c>
      <c r="E863" s="7" t="s">
        <v>4251</v>
      </c>
      <c r="F863" s="8" t="s">
        <v>961</v>
      </c>
      <c r="G863" s="8" t="n">
        <v>0</v>
      </c>
    </row>
    <row r="864" customFormat="false" ht="12.75" hidden="true" customHeight="false" outlineLevel="2" collapsed="false">
      <c r="A864" s="5" t="s">
        <v>4252</v>
      </c>
      <c r="B864" s="6" t="n">
        <v>36913</v>
      </c>
      <c r="C864" s="7" t="s">
        <v>1013</v>
      </c>
      <c r="D864" s="7" t="s">
        <v>1588</v>
      </c>
      <c r="E864" s="7" t="s">
        <v>3053</v>
      </c>
      <c r="F864" s="8" t="s">
        <v>961</v>
      </c>
      <c r="G864" s="8" t="n">
        <v>2700</v>
      </c>
    </row>
    <row r="865" customFormat="false" ht="12.75" hidden="true" customHeight="false" outlineLevel="2" collapsed="false">
      <c r="A865" s="5" t="s">
        <v>4253</v>
      </c>
      <c r="B865" s="6" t="n">
        <v>36915</v>
      </c>
      <c r="C865" s="7" t="s">
        <v>4254</v>
      </c>
      <c r="D865" s="7" t="s">
        <v>1588</v>
      </c>
      <c r="E865" s="7" t="s">
        <v>3053</v>
      </c>
      <c r="F865" s="8" t="s">
        <v>961</v>
      </c>
      <c r="G865" s="8" t="n">
        <v>6310</v>
      </c>
    </row>
    <row r="866" customFormat="false" ht="12.75" hidden="true" customHeight="false" outlineLevel="2" collapsed="false">
      <c r="A866" s="5" t="s">
        <v>4255</v>
      </c>
      <c r="B866" s="6" t="n">
        <v>36915</v>
      </c>
      <c r="C866" s="7" t="s">
        <v>1013</v>
      </c>
      <c r="D866" s="7" t="s">
        <v>1588</v>
      </c>
      <c r="E866" s="7" t="s">
        <v>3053</v>
      </c>
      <c r="F866" s="8" t="s">
        <v>961</v>
      </c>
      <c r="G866" s="8" t="n">
        <v>210</v>
      </c>
    </row>
    <row r="867" customFormat="false" ht="12.75" hidden="true" customHeight="false" outlineLevel="2" collapsed="false">
      <c r="A867" s="5" t="s">
        <v>4256</v>
      </c>
      <c r="B867" s="6" t="n">
        <v>36915</v>
      </c>
      <c r="C867" s="7" t="s">
        <v>994</v>
      </c>
      <c r="D867" s="7" t="s">
        <v>1588</v>
      </c>
      <c r="E867" s="7" t="s">
        <v>3053</v>
      </c>
      <c r="F867" s="8" t="s">
        <v>961</v>
      </c>
      <c r="G867" s="8" t="n">
        <v>113</v>
      </c>
    </row>
    <row r="868" customFormat="false" ht="12.75" hidden="true" customHeight="false" outlineLevel="2" collapsed="false">
      <c r="A868" s="5" t="s">
        <v>4257</v>
      </c>
      <c r="B868" s="6" t="n">
        <v>36917</v>
      </c>
      <c r="C868" s="7" t="s">
        <v>4258</v>
      </c>
      <c r="D868" s="7" t="s">
        <v>1588</v>
      </c>
      <c r="E868" s="7" t="s">
        <v>3053</v>
      </c>
      <c r="F868" s="8" t="s">
        <v>961</v>
      </c>
      <c r="G868" s="8" t="n">
        <v>420</v>
      </c>
    </row>
    <row r="869" customFormat="false" ht="12.75" hidden="true" customHeight="false" outlineLevel="2" collapsed="false">
      <c r="A869" s="5" t="s">
        <v>4259</v>
      </c>
      <c r="B869" s="6" t="n">
        <v>36921</v>
      </c>
      <c r="C869" s="7" t="s">
        <v>4260</v>
      </c>
      <c r="D869" s="7" t="s">
        <v>1588</v>
      </c>
      <c r="E869" s="7" t="s">
        <v>219</v>
      </c>
      <c r="F869" s="8" t="s">
        <v>961</v>
      </c>
      <c r="G869" s="8" t="n">
        <v>700</v>
      </c>
    </row>
    <row r="870" customFormat="false" ht="12.75" hidden="true" customHeight="false" outlineLevel="2" collapsed="false">
      <c r="A870" s="5" t="s">
        <v>4261</v>
      </c>
      <c r="B870" s="6" t="n">
        <v>36921</v>
      </c>
      <c r="C870" s="7" t="s">
        <v>4260</v>
      </c>
      <c r="D870" s="7" t="s">
        <v>1588</v>
      </c>
      <c r="E870" s="7" t="s">
        <v>219</v>
      </c>
      <c r="F870" s="8" t="s">
        <v>961</v>
      </c>
      <c r="G870" s="8" t="n">
        <v>672</v>
      </c>
    </row>
    <row r="871" customFormat="false" ht="12.75" hidden="true" customHeight="false" outlineLevel="2" collapsed="false">
      <c r="A871" s="5" t="s">
        <v>4242</v>
      </c>
      <c r="B871" s="6" t="n">
        <v>36922</v>
      </c>
      <c r="C871" s="7" t="s">
        <v>1327</v>
      </c>
      <c r="D871" s="7" t="s">
        <v>1588</v>
      </c>
      <c r="E871" s="7" t="s">
        <v>3053</v>
      </c>
      <c r="F871" s="8" t="s">
        <v>961</v>
      </c>
      <c r="G871" s="8" t="n">
        <v>-1820</v>
      </c>
    </row>
    <row r="872" customFormat="false" ht="12.75" hidden="true" customHeight="false" outlineLevel="2" collapsed="false">
      <c r="A872" s="5" t="s">
        <v>4243</v>
      </c>
      <c r="B872" s="6" t="n">
        <v>36922</v>
      </c>
      <c r="C872" s="7" t="s">
        <v>4244</v>
      </c>
      <c r="D872" s="7" t="s">
        <v>1588</v>
      </c>
      <c r="E872" s="7" t="s">
        <v>3053</v>
      </c>
      <c r="F872" s="8" t="s">
        <v>961</v>
      </c>
      <c r="G872" s="8" t="n">
        <v>-980</v>
      </c>
    </row>
    <row r="873" customFormat="false" ht="12.75" hidden="true" customHeight="false" outlineLevel="2" collapsed="false">
      <c r="A873" s="5" t="s">
        <v>4238</v>
      </c>
      <c r="B873" s="6" t="n">
        <v>36922</v>
      </c>
      <c r="C873" s="7" t="s">
        <v>2534</v>
      </c>
      <c r="D873" s="7" t="s">
        <v>1588</v>
      </c>
      <c r="E873" s="7" t="s">
        <v>3053</v>
      </c>
      <c r="F873" s="8" t="s">
        <v>961</v>
      </c>
      <c r="G873" s="8" t="n">
        <v>-775</v>
      </c>
    </row>
    <row r="874" customFormat="false" ht="12.75" hidden="true" customHeight="false" outlineLevel="2" collapsed="false">
      <c r="A874" s="5" t="s">
        <v>4241</v>
      </c>
      <c r="B874" s="6" t="n">
        <v>36922</v>
      </c>
      <c r="C874" s="7" t="s">
        <v>1013</v>
      </c>
      <c r="D874" s="7" t="s">
        <v>1588</v>
      </c>
      <c r="E874" s="7" t="s">
        <v>3053</v>
      </c>
      <c r="F874" s="8" t="s">
        <v>961</v>
      </c>
      <c r="G874" s="8" t="n">
        <v>-420</v>
      </c>
    </row>
    <row r="875" customFormat="false" ht="12.75" hidden="true" customHeight="false" outlineLevel="2" collapsed="false">
      <c r="A875" s="5" t="s">
        <v>4245</v>
      </c>
      <c r="B875" s="6" t="n">
        <v>36922</v>
      </c>
      <c r="C875" s="7" t="s">
        <v>1013</v>
      </c>
      <c r="D875" s="7" t="s">
        <v>1588</v>
      </c>
      <c r="E875" s="7" t="s">
        <v>3053</v>
      </c>
      <c r="F875" s="8" t="s">
        <v>961</v>
      </c>
      <c r="G875" s="8" t="n">
        <v>-280</v>
      </c>
    </row>
    <row r="876" customFormat="false" ht="12.75" hidden="true" customHeight="false" outlineLevel="2" collapsed="false">
      <c r="A876" s="5" t="s">
        <v>4246</v>
      </c>
      <c r="B876" s="6" t="n">
        <v>36922</v>
      </c>
      <c r="C876" s="7" t="s">
        <v>1013</v>
      </c>
      <c r="D876" s="7" t="s">
        <v>1588</v>
      </c>
      <c r="E876" s="7" t="s">
        <v>3053</v>
      </c>
      <c r="F876" s="8" t="s">
        <v>961</v>
      </c>
      <c r="G876" s="8" t="n">
        <v>-420</v>
      </c>
    </row>
    <row r="877" customFormat="false" ht="12.75" hidden="true" customHeight="false" outlineLevel="2" collapsed="false">
      <c r="A877" s="5" t="s">
        <v>4247</v>
      </c>
      <c r="B877" s="6" t="n">
        <v>36922</v>
      </c>
      <c r="C877" s="7" t="s">
        <v>1013</v>
      </c>
      <c r="D877" s="7" t="s">
        <v>1588</v>
      </c>
      <c r="E877" s="7" t="s">
        <v>3053</v>
      </c>
      <c r="F877" s="8" t="s">
        <v>961</v>
      </c>
      <c r="G877" s="8" t="n">
        <v>-420</v>
      </c>
    </row>
    <row r="878" customFormat="false" ht="12.75" hidden="true" customHeight="false" outlineLevel="2" collapsed="false">
      <c r="A878" s="5" t="s">
        <v>4248</v>
      </c>
      <c r="B878" s="6" t="n">
        <v>36922</v>
      </c>
      <c r="C878" s="7" t="s">
        <v>1013</v>
      </c>
      <c r="D878" s="7" t="s">
        <v>1588</v>
      </c>
      <c r="E878" s="7" t="s">
        <v>3053</v>
      </c>
      <c r="F878" s="8" t="s">
        <v>961</v>
      </c>
      <c r="G878" s="8" t="n">
        <v>-280</v>
      </c>
    </row>
    <row r="879" customFormat="false" ht="12.75" hidden="true" customHeight="false" outlineLevel="2" collapsed="false">
      <c r="A879" s="5" t="s">
        <v>4255</v>
      </c>
      <c r="B879" s="6" t="n">
        <v>36922</v>
      </c>
      <c r="C879" s="7" t="s">
        <v>1013</v>
      </c>
      <c r="D879" s="7" t="s">
        <v>1588</v>
      </c>
      <c r="E879" s="7" t="s">
        <v>3053</v>
      </c>
      <c r="F879" s="8" t="s">
        <v>961</v>
      </c>
      <c r="G879" s="8" t="n">
        <v>-210</v>
      </c>
    </row>
    <row r="880" customFormat="false" ht="12.75" hidden="true" customHeight="false" outlineLevel="2" collapsed="false">
      <c r="A880" s="5" t="s">
        <v>4252</v>
      </c>
      <c r="B880" s="6" t="n">
        <v>36922</v>
      </c>
      <c r="C880" s="7" t="s">
        <v>1013</v>
      </c>
      <c r="D880" s="7" t="s">
        <v>1588</v>
      </c>
      <c r="E880" s="7" t="s">
        <v>3053</v>
      </c>
      <c r="F880" s="8" t="s">
        <v>961</v>
      </c>
      <c r="G880" s="8" t="n">
        <v>-2700</v>
      </c>
    </row>
    <row r="881" customFormat="false" ht="12.75" hidden="true" customHeight="false" outlineLevel="2" collapsed="false">
      <c r="A881" s="5" t="s">
        <v>4256</v>
      </c>
      <c r="B881" s="6" t="n">
        <v>36922</v>
      </c>
      <c r="C881" s="7" t="s">
        <v>994</v>
      </c>
      <c r="D881" s="7" t="s">
        <v>1588</v>
      </c>
      <c r="E881" s="7" t="s">
        <v>3053</v>
      </c>
      <c r="F881" s="8" t="s">
        <v>961</v>
      </c>
      <c r="G881" s="8" t="n">
        <v>-113</v>
      </c>
    </row>
    <row r="882" customFormat="false" ht="12.75" hidden="true" customHeight="false" outlineLevel="2" collapsed="false">
      <c r="A882" s="5" t="s">
        <v>4257</v>
      </c>
      <c r="B882" s="6" t="n">
        <v>36922</v>
      </c>
      <c r="C882" s="7" t="s">
        <v>4258</v>
      </c>
      <c r="D882" s="7" t="s">
        <v>1588</v>
      </c>
      <c r="E882" s="7" t="s">
        <v>3053</v>
      </c>
      <c r="F882" s="8" t="s">
        <v>961</v>
      </c>
      <c r="G882" s="8" t="n">
        <v>-402</v>
      </c>
    </row>
    <row r="883" customFormat="false" ht="12.75" hidden="true" customHeight="false" outlineLevel="2" collapsed="false">
      <c r="A883" s="5" t="s">
        <v>4262</v>
      </c>
      <c r="B883" s="6" t="n">
        <v>36893</v>
      </c>
      <c r="C883" s="7" t="s">
        <v>1413</v>
      </c>
      <c r="D883" s="7" t="s">
        <v>1588</v>
      </c>
      <c r="E883" s="7" t="s">
        <v>3053</v>
      </c>
      <c r="F883" s="8" t="s">
        <v>1631</v>
      </c>
      <c r="G883" s="8" t="n">
        <v>4000</v>
      </c>
    </row>
    <row r="884" customFormat="false" ht="12.75" hidden="true" customHeight="false" outlineLevel="2" collapsed="false">
      <c r="A884" s="5" t="s">
        <v>4263</v>
      </c>
      <c r="B884" s="6" t="n">
        <v>36893</v>
      </c>
      <c r="C884" s="7" t="s">
        <v>4077</v>
      </c>
      <c r="D884" s="7" t="s">
        <v>1588</v>
      </c>
      <c r="E884" s="7" t="s">
        <v>3053</v>
      </c>
      <c r="F884" s="8" t="s">
        <v>1631</v>
      </c>
      <c r="G884" s="8" t="n">
        <v>111600</v>
      </c>
    </row>
    <row r="885" customFormat="false" ht="12.75" hidden="true" customHeight="false" outlineLevel="2" collapsed="false">
      <c r="A885" s="5" t="s">
        <v>4264</v>
      </c>
      <c r="B885" s="6" t="n">
        <v>36896</v>
      </c>
      <c r="C885" s="7" t="s">
        <v>292</v>
      </c>
      <c r="D885" s="7" t="s">
        <v>1588</v>
      </c>
      <c r="E885" s="7" t="s">
        <v>3053</v>
      </c>
      <c r="F885" s="8" t="s">
        <v>1631</v>
      </c>
      <c r="G885" s="8" t="n">
        <v>8400</v>
      </c>
    </row>
    <row r="886" customFormat="false" ht="12.75" hidden="true" customHeight="false" outlineLevel="2" collapsed="false">
      <c r="A886" s="5" t="s">
        <v>4265</v>
      </c>
      <c r="B886" s="6" t="n">
        <v>36896</v>
      </c>
      <c r="C886" s="7" t="s">
        <v>4266</v>
      </c>
      <c r="D886" s="7" t="s">
        <v>1588</v>
      </c>
      <c r="E886" s="7" t="s">
        <v>3053</v>
      </c>
      <c r="F886" s="8" t="s">
        <v>1631</v>
      </c>
      <c r="G886" s="8" t="n">
        <v>50000</v>
      </c>
    </row>
    <row r="887" customFormat="false" ht="12.75" hidden="true" customHeight="false" outlineLevel="2" collapsed="false">
      <c r="A887" s="5" t="s">
        <v>4267</v>
      </c>
      <c r="B887" s="6" t="n">
        <v>36896</v>
      </c>
      <c r="C887" s="7" t="s">
        <v>4077</v>
      </c>
      <c r="D887" s="7" t="s">
        <v>1588</v>
      </c>
      <c r="E887" s="7" t="s">
        <v>3053</v>
      </c>
      <c r="F887" s="8" t="s">
        <v>1631</v>
      </c>
      <c r="G887" s="8" t="n">
        <v>55000</v>
      </c>
    </row>
    <row r="888" customFormat="false" ht="12.75" hidden="true" customHeight="false" outlineLevel="2" collapsed="false">
      <c r="A888" s="5" t="s">
        <v>4268</v>
      </c>
      <c r="B888" s="6" t="n">
        <v>36896</v>
      </c>
      <c r="C888" s="7" t="s">
        <v>4266</v>
      </c>
      <c r="D888" s="7" t="s">
        <v>1588</v>
      </c>
      <c r="E888" s="7" t="s">
        <v>3053</v>
      </c>
      <c r="F888" s="8" t="s">
        <v>1631</v>
      </c>
      <c r="G888" s="8" t="n">
        <v>50000</v>
      </c>
    </row>
    <row r="889" customFormat="false" ht="12.75" hidden="true" customHeight="false" outlineLevel="2" collapsed="false">
      <c r="A889" s="5" t="s">
        <v>3021</v>
      </c>
      <c r="B889" s="6" t="n">
        <v>36899</v>
      </c>
      <c r="C889" s="7" t="s">
        <v>4266</v>
      </c>
      <c r="D889" s="7" t="s">
        <v>1588</v>
      </c>
      <c r="E889" s="7" t="s">
        <v>3053</v>
      </c>
      <c r="F889" s="8" t="s">
        <v>1631</v>
      </c>
      <c r="G889" s="8" t="n">
        <v>45000</v>
      </c>
    </row>
    <row r="890" customFormat="false" ht="12.75" hidden="true" customHeight="false" outlineLevel="2" collapsed="false">
      <c r="A890" s="5" t="s">
        <v>4269</v>
      </c>
      <c r="B890" s="6" t="n">
        <v>36899</v>
      </c>
      <c r="C890" s="7" t="s">
        <v>4270</v>
      </c>
      <c r="D890" s="7" t="s">
        <v>1588</v>
      </c>
      <c r="E890" s="7" t="s">
        <v>376</v>
      </c>
      <c r="F890" s="8" t="s">
        <v>1631</v>
      </c>
      <c r="G890" s="8" t="n">
        <v>19200</v>
      </c>
    </row>
    <row r="891" customFormat="false" ht="12.75" hidden="true" customHeight="false" outlineLevel="2" collapsed="false">
      <c r="A891" s="5" t="s">
        <v>4271</v>
      </c>
      <c r="B891" s="6" t="n">
        <v>36901</v>
      </c>
      <c r="C891" s="7" t="s">
        <v>1413</v>
      </c>
      <c r="D891" s="7" t="s">
        <v>1588</v>
      </c>
      <c r="E891" s="7" t="s">
        <v>3053</v>
      </c>
      <c r="F891" s="8" t="s">
        <v>1631</v>
      </c>
      <c r="G891" s="8" t="n">
        <v>0</v>
      </c>
    </row>
    <row r="892" customFormat="false" ht="12.75" hidden="true" customHeight="false" outlineLevel="2" collapsed="false">
      <c r="A892" s="5" t="s">
        <v>4272</v>
      </c>
      <c r="B892" s="6" t="n">
        <v>36901</v>
      </c>
      <c r="C892" s="7" t="s">
        <v>1413</v>
      </c>
      <c r="D892" s="7" t="s">
        <v>1588</v>
      </c>
      <c r="E892" s="7" t="s">
        <v>3053</v>
      </c>
      <c r="F892" s="8" t="s">
        <v>1631</v>
      </c>
      <c r="G892" s="8" t="n">
        <v>0</v>
      </c>
    </row>
    <row r="893" customFormat="false" ht="12.75" hidden="true" customHeight="false" outlineLevel="2" collapsed="false">
      <c r="A893" s="5" t="s">
        <v>4273</v>
      </c>
      <c r="B893" s="6" t="n">
        <v>36901</v>
      </c>
      <c r="C893" s="7" t="s">
        <v>774</v>
      </c>
      <c r="D893" s="7" t="s">
        <v>1588</v>
      </c>
      <c r="E893" s="7" t="s">
        <v>3053</v>
      </c>
      <c r="F893" s="8" t="s">
        <v>1631</v>
      </c>
      <c r="G893" s="8" t="n">
        <v>0</v>
      </c>
    </row>
    <row r="894" customFormat="false" ht="12.75" hidden="true" customHeight="false" outlineLevel="2" collapsed="false">
      <c r="A894" s="5" t="s">
        <v>4274</v>
      </c>
      <c r="B894" s="6" t="n">
        <v>36901</v>
      </c>
      <c r="C894" s="7" t="s">
        <v>4266</v>
      </c>
      <c r="D894" s="7" t="s">
        <v>1588</v>
      </c>
      <c r="E894" s="7" t="s">
        <v>3053</v>
      </c>
      <c r="F894" s="8" t="s">
        <v>1631</v>
      </c>
      <c r="G894" s="8" t="n">
        <v>15000</v>
      </c>
    </row>
    <row r="895" customFormat="false" ht="12.75" hidden="true" customHeight="false" outlineLevel="2" collapsed="false">
      <c r="A895" s="5" t="s">
        <v>4274</v>
      </c>
      <c r="B895" s="6" t="n">
        <v>36901</v>
      </c>
      <c r="C895" s="7" t="s">
        <v>4266</v>
      </c>
      <c r="D895" s="7" t="s">
        <v>1588</v>
      </c>
      <c r="E895" s="7" t="s">
        <v>3053</v>
      </c>
      <c r="F895" s="8" t="s">
        <v>1631</v>
      </c>
      <c r="G895" s="8" t="n">
        <v>15000</v>
      </c>
    </row>
    <row r="896" customFormat="false" ht="12.75" hidden="true" customHeight="false" outlineLevel="2" collapsed="false">
      <c r="A896" s="5" t="s">
        <v>4275</v>
      </c>
      <c r="B896" s="6" t="n">
        <v>36901</v>
      </c>
      <c r="C896" s="7" t="s">
        <v>4266</v>
      </c>
      <c r="D896" s="7" t="s">
        <v>1588</v>
      </c>
      <c r="E896" s="7" t="s">
        <v>3053</v>
      </c>
      <c r="F896" s="8" t="s">
        <v>1631</v>
      </c>
      <c r="G896" s="8" t="n">
        <v>30000</v>
      </c>
    </row>
    <row r="897" customFormat="false" ht="12.75" hidden="true" customHeight="false" outlineLevel="2" collapsed="false">
      <c r="A897" s="5" t="s">
        <v>4276</v>
      </c>
      <c r="B897" s="6" t="n">
        <v>36901</v>
      </c>
      <c r="C897" s="7" t="s">
        <v>1413</v>
      </c>
      <c r="D897" s="7" t="s">
        <v>1588</v>
      </c>
      <c r="E897" s="7" t="s">
        <v>3053</v>
      </c>
      <c r="F897" s="8" t="s">
        <v>1631</v>
      </c>
      <c r="G897" s="8" t="n">
        <v>3000</v>
      </c>
    </row>
    <row r="898" customFormat="false" ht="12.75" hidden="true" customHeight="false" outlineLevel="2" collapsed="false">
      <c r="A898" s="5" t="s">
        <v>4277</v>
      </c>
      <c r="B898" s="6" t="n">
        <v>36902</v>
      </c>
      <c r="C898" s="7" t="s">
        <v>4278</v>
      </c>
      <c r="D898" s="7" t="s">
        <v>1588</v>
      </c>
      <c r="E898" s="7" t="s">
        <v>3053</v>
      </c>
      <c r="F898" s="8" t="s">
        <v>1631</v>
      </c>
      <c r="G898" s="8" t="n">
        <v>300000</v>
      </c>
    </row>
    <row r="899" customFormat="false" ht="12.75" hidden="true" customHeight="false" outlineLevel="2" collapsed="false">
      <c r="A899" s="5" t="s">
        <v>4279</v>
      </c>
      <c r="B899" s="6" t="n">
        <v>36908</v>
      </c>
      <c r="C899" s="7" t="s">
        <v>4079</v>
      </c>
      <c r="D899" s="7" t="s">
        <v>1588</v>
      </c>
      <c r="E899" s="7" t="s">
        <v>3053</v>
      </c>
      <c r="F899" s="8" t="s">
        <v>1631</v>
      </c>
      <c r="G899" s="8" t="n">
        <v>150000</v>
      </c>
    </row>
    <row r="900" customFormat="false" ht="12.75" hidden="true" customHeight="false" outlineLevel="2" collapsed="false">
      <c r="A900" s="5" t="s">
        <v>4280</v>
      </c>
      <c r="B900" s="6" t="n">
        <v>36908</v>
      </c>
      <c r="C900" s="7" t="s">
        <v>4079</v>
      </c>
      <c r="D900" s="7" t="s">
        <v>1588</v>
      </c>
      <c r="E900" s="7" t="s">
        <v>3053</v>
      </c>
      <c r="F900" s="8" t="s">
        <v>1631</v>
      </c>
      <c r="G900" s="8" t="n">
        <v>45000</v>
      </c>
    </row>
    <row r="901" customFormat="false" ht="12.75" hidden="true" customHeight="false" outlineLevel="2" collapsed="false">
      <c r="A901" s="5" t="s">
        <v>4281</v>
      </c>
      <c r="B901" s="6" t="n">
        <v>36908</v>
      </c>
      <c r="C901" s="7" t="s">
        <v>243</v>
      </c>
      <c r="D901" s="7" t="s">
        <v>1588</v>
      </c>
      <c r="E901" s="7" t="s">
        <v>3053</v>
      </c>
      <c r="F901" s="8" t="s">
        <v>1631</v>
      </c>
      <c r="G901" s="8" t="n">
        <v>0</v>
      </c>
    </row>
    <row r="902" customFormat="false" ht="12.75" hidden="true" customHeight="false" outlineLevel="2" collapsed="false">
      <c r="A902" s="5" t="s">
        <v>3021</v>
      </c>
      <c r="B902" s="6" t="n">
        <v>36908</v>
      </c>
      <c r="C902" s="7" t="s">
        <v>4282</v>
      </c>
      <c r="D902" s="7" t="s">
        <v>1588</v>
      </c>
      <c r="E902" s="7" t="s">
        <v>3053</v>
      </c>
      <c r="F902" s="8" t="s">
        <v>1631</v>
      </c>
      <c r="G902" s="8" t="n">
        <v>0</v>
      </c>
    </row>
    <row r="903" customFormat="false" ht="12.75" hidden="true" customHeight="false" outlineLevel="2" collapsed="false">
      <c r="A903" s="5" t="s">
        <v>4283</v>
      </c>
      <c r="B903" s="6" t="n">
        <v>36909</v>
      </c>
      <c r="C903" s="7" t="s">
        <v>4284</v>
      </c>
      <c r="D903" s="7" t="s">
        <v>1588</v>
      </c>
      <c r="E903" s="7" t="s">
        <v>156</v>
      </c>
      <c r="F903" s="8" t="s">
        <v>1631</v>
      </c>
      <c r="G903" s="8" t="n">
        <v>9200</v>
      </c>
    </row>
    <row r="904" customFormat="false" ht="12.75" hidden="true" customHeight="false" outlineLevel="2" collapsed="false">
      <c r="A904" s="5" t="s">
        <v>4285</v>
      </c>
      <c r="B904" s="6" t="n">
        <v>36910</v>
      </c>
      <c r="C904" s="7" t="s">
        <v>4284</v>
      </c>
      <c r="D904" s="7" t="s">
        <v>1588</v>
      </c>
      <c r="E904" s="7" t="s">
        <v>196</v>
      </c>
      <c r="F904" s="8" t="s">
        <v>1631</v>
      </c>
      <c r="G904" s="8" t="n">
        <v>54750</v>
      </c>
    </row>
    <row r="905" customFormat="false" ht="12.75" hidden="true" customHeight="false" outlineLevel="2" collapsed="false">
      <c r="A905" s="5" t="s">
        <v>4286</v>
      </c>
      <c r="B905" s="6" t="n">
        <v>36910</v>
      </c>
      <c r="C905" s="7" t="s">
        <v>4284</v>
      </c>
      <c r="D905" s="7" t="s">
        <v>1588</v>
      </c>
      <c r="E905" s="7" t="s">
        <v>156</v>
      </c>
      <c r="F905" s="8" t="s">
        <v>1631</v>
      </c>
      <c r="G905" s="8" t="n">
        <v>22750</v>
      </c>
    </row>
    <row r="906" customFormat="false" ht="12.75" hidden="true" customHeight="false" outlineLevel="2" collapsed="false">
      <c r="A906" s="5" t="s">
        <v>4287</v>
      </c>
      <c r="B906" s="6" t="n">
        <v>36913</v>
      </c>
      <c r="C906" s="7" t="s">
        <v>1413</v>
      </c>
      <c r="D906" s="7" t="s">
        <v>1588</v>
      </c>
      <c r="E906" s="7" t="s">
        <v>3053</v>
      </c>
      <c r="F906" s="8" t="s">
        <v>1631</v>
      </c>
      <c r="G906" s="8" t="n">
        <v>0</v>
      </c>
    </row>
    <row r="907" customFormat="false" ht="12.75" hidden="true" customHeight="false" outlineLevel="2" collapsed="false">
      <c r="A907" s="5" t="s">
        <v>4288</v>
      </c>
      <c r="B907" s="6" t="n">
        <v>36913</v>
      </c>
      <c r="C907" s="7" t="s">
        <v>1413</v>
      </c>
      <c r="D907" s="7" t="s">
        <v>1588</v>
      </c>
      <c r="E907" s="7" t="s">
        <v>3053</v>
      </c>
      <c r="F907" s="8" t="s">
        <v>1631</v>
      </c>
      <c r="G907" s="8" t="n">
        <v>0</v>
      </c>
    </row>
    <row r="908" customFormat="false" ht="12.75" hidden="true" customHeight="false" outlineLevel="2" collapsed="false">
      <c r="A908" s="5" t="s">
        <v>3021</v>
      </c>
      <c r="B908" s="6" t="n">
        <v>36913</v>
      </c>
      <c r="C908" s="7" t="s">
        <v>4282</v>
      </c>
      <c r="D908" s="7" t="s">
        <v>1588</v>
      </c>
      <c r="E908" s="7" t="s">
        <v>3053</v>
      </c>
      <c r="F908" s="8" t="s">
        <v>1631</v>
      </c>
      <c r="G908" s="8" t="n">
        <v>40000</v>
      </c>
    </row>
    <row r="909" customFormat="false" ht="12.75" hidden="true" customHeight="false" outlineLevel="2" collapsed="false">
      <c r="A909" s="5" t="s">
        <v>3021</v>
      </c>
      <c r="B909" s="6" t="n">
        <v>36913</v>
      </c>
      <c r="C909" s="7" t="s">
        <v>4079</v>
      </c>
      <c r="D909" s="7" t="s">
        <v>1588</v>
      </c>
      <c r="E909" s="7" t="s">
        <v>3053</v>
      </c>
      <c r="F909" s="8" t="s">
        <v>1631</v>
      </c>
      <c r="G909" s="8" t="n">
        <v>105000</v>
      </c>
    </row>
    <row r="910" customFormat="false" ht="12.75" hidden="true" customHeight="false" outlineLevel="2" collapsed="false">
      <c r="A910" s="5" t="s">
        <v>4289</v>
      </c>
      <c r="B910" s="6" t="n">
        <v>36915</v>
      </c>
      <c r="C910" s="7" t="s">
        <v>1413</v>
      </c>
      <c r="D910" s="7" t="s">
        <v>1588</v>
      </c>
      <c r="E910" s="7" t="s">
        <v>3053</v>
      </c>
      <c r="F910" s="8" t="s">
        <v>1631</v>
      </c>
      <c r="G910" s="8" t="n">
        <v>6000</v>
      </c>
    </row>
    <row r="911" customFormat="false" ht="12.75" hidden="true" customHeight="false" outlineLevel="2" collapsed="false">
      <c r="A911" s="5" t="s">
        <v>4290</v>
      </c>
      <c r="B911" s="6" t="n">
        <v>36915</v>
      </c>
      <c r="C911" s="7" t="s">
        <v>3406</v>
      </c>
      <c r="D911" s="7" t="s">
        <v>1588</v>
      </c>
      <c r="E911" s="7" t="s">
        <v>3053</v>
      </c>
      <c r="F911" s="8" t="s">
        <v>1631</v>
      </c>
      <c r="G911" s="8" t="n">
        <v>5350</v>
      </c>
    </row>
    <row r="912" customFormat="false" ht="12.75" hidden="true" customHeight="false" outlineLevel="2" collapsed="false">
      <c r="A912" s="5" t="s">
        <v>4291</v>
      </c>
      <c r="B912" s="6" t="n">
        <v>36916</v>
      </c>
      <c r="C912" s="7" t="s">
        <v>1298</v>
      </c>
      <c r="D912" s="7" t="s">
        <v>1588</v>
      </c>
      <c r="E912" s="7" t="s">
        <v>3053</v>
      </c>
      <c r="F912" s="8" t="s">
        <v>1631</v>
      </c>
      <c r="G912" s="8" t="n">
        <v>5350</v>
      </c>
    </row>
    <row r="913" customFormat="false" ht="12.75" hidden="true" customHeight="false" outlineLevel="2" collapsed="false">
      <c r="A913" s="5" t="s">
        <v>4292</v>
      </c>
      <c r="B913" s="6" t="n">
        <v>36916</v>
      </c>
      <c r="C913" s="7" t="s">
        <v>3406</v>
      </c>
      <c r="D913" s="7" t="s">
        <v>1588</v>
      </c>
      <c r="E913" s="7" t="s">
        <v>3053</v>
      </c>
      <c r="F913" s="8" t="s">
        <v>1631</v>
      </c>
      <c r="G913" s="8" t="n">
        <v>10700</v>
      </c>
    </row>
    <row r="914" customFormat="false" ht="12.75" hidden="true" customHeight="false" outlineLevel="2" collapsed="false">
      <c r="A914" s="5" t="s">
        <v>4293</v>
      </c>
      <c r="B914" s="6" t="n">
        <v>36917</v>
      </c>
      <c r="C914" s="7" t="s">
        <v>1930</v>
      </c>
      <c r="D914" s="7" t="s">
        <v>1588</v>
      </c>
      <c r="E914" s="7" t="s">
        <v>3053</v>
      </c>
      <c r="F914" s="8" t="s">
        <v>1631</v>
      </c>
      <c r="G914" s="8" t="n">
        <v>0</v>
      </c>
    </row>
    <row r="915" customFormat="false" ht="12.75" hidden="true" customHeight="false" outlineLevel="2" collapsed="false">
      <c r="A915" s="5" t="s">
        <v>4294</v>
      </c>
      <c r="B915" s="6" t="n">
        <v>36921</v>
      </c>
      <c r="C915" s="7" t="s">
        <v>1654</v>
      </c>
      <c r="D915" s="7" t="s">
        <v>1588</v>
      </c>
      <c r="E915" s="7" t="s">
        <v>960</v>
      </c>
      <c r="F915" s="8" t="s">
        <v>1631</v>
      </c>
      <c r="G915" s="8" t="n">
        <v>0</v>
      </c>
    </row>
    <row r="916" customFormat="false" ht="12.75" hidden="true" customHeight="false" outlineLevel="2" collapsed="false">
      <c r="A916" s="5" t="s">
        <v>4295</v>
      </c>
      <c r="B916" s="6" t="n">
        <v>36921</v>
      </c>
      <c r="C916" s="7" t="s">
        <v>4284</v>
      </c>
      <c r="D916" s="7" t="s">
        <v>1588</v>
      </c>
      <c r="E916" s="7" t="s">
        <v>196</v>
      </c>
      <c r="F916" s="8" t="s">
        <v>1631</v>
      </c>
      <c r="G916" s="8" t="n">
        <v>0</v>
      </c>
    </row>
    <row r="917" customFormat="false" ht="12.75" hidden="true" customHeight="false" outlineLevel="2" collapsed="false">
      <c r="A917" s="5" t="s">
        <v>4277</v>
      </c>
      <c r="B917" s="6" t="n">
        <v>36921</v>
      </c>
      <c r="C917" s="7" t="s">
        <v>4278</v>
      </c>
      <c r="D917" s="7" t="s">
        <v>1588</v>
      </c>
      <c r="E917" s="7" t="s">
        <v>3053</v>
      </c>
      <c r="F917" s="8" t="s">
        <v>1631</v>
      </c>
      <c r="G917" s="8" t="n">
        <v>-300000</v>
      </c>
    </row>
    <row r="918" customFormat="false" ht="12.75" hidden="true" customHeight="false" outlineLevel="2" collapsed="false">
      <c r="A918" s="5" t="s">
        <v>4277</v>
      </c>
      <c r="B918" s="6" t="n">
        <v>36921</v>
      </c>
      <c r="C918" s="7" t="s">
        <v>4266</v>
      </c>
      <c r="D918" s="7" t="s">
        <v>1588</v>
      </c>
      <c r="E918" s="7" t="s">
        <v>3053</v>
      </c>
      <c r="F918" s="8" t="s">
        <v>1631</v>
      </c>
      <c r="G918" s="8" t="n">
        <v>300000</v>
      </c>
    </row>
    <row r="919" customFormat="false" ht="12.75" hidden="true" customHeight="false" outlineLevel="2" collapsed="false">
      <c r="A919" s="5" t="s">
        <v>4296</v>
      </c>
      <c r="B919" s="6" t="n">
        <v>36921</v>
      </c>
      <c r="C919" s="7" t="s">
        <v>4297</v>
      </c>
      <c r="D919" s="7" t="s">
        <v>1588</v>
      </c>
      <c r="E919" s="7" t="s">
        <v>3053</v>
      </c>
      <c r="F919" s="8" t="s">
        <v>1631</v>
      </c>
      <c r="G919" s="8" t="n">
        <v>30000</v>
      </c>
    </row>
    <row r="920" customFormat="false" ht="12.75" hidden="true" customHeight="false" outlineLevel="2" collapsed="false">
      <c r="A920" s="5" t="s">
        <v>4298</v>
      </c>
      <c r="B920" s="6" t="n">
        <v>36921</v>
      </c>
      <c r="C920" s="7" t="s">
        <v>4297</v>
      </c>
      <c r="D920" s="7" t="s">
        <v>1588</v>
      </c>
      <c r="E920" s="7" t="s">
        <v>3053</v>
      </c>
      <c r="F920" s="8" t="s">
        <v>1631</v>
      </c>
      <c r="G920" s="8" t="n">
        <v>40000</v>
      </c>
    </row>
    <row r="921" customFormat="false" ht="12.75" hidden="true" customHeight="false" outlineLevel="2" collapsed="false">
      <c r="A921" s="5" t="s">
        <v>4299</v>
      </c>
      <c r="B921" s="6" t="n">
        <v>36921</v>
      </c>
      <c r="C921" s="7" t="s">
        <v>774</v>
      </c>
      <c r="D921" s="7" t="s">
        <v>1588</v>
      </c>
      <c r="E921" s="7" t="s">
        <v>3053</v>
      </c>
      <c r="F921" s="8" t="s">
        <v>1631</v>
      </c>
      <c r="G921" s="8" t="n">
        <v>0</v>
      </c>
    </row>
    <row r="922" customFormat="false" ht="12.75" hidden="true" customHeight="false" outlineLevel="2" collapsed="false">
      <c r="A922" s="5" t="s">
        <v>4300</v>
      </c>
      <c r="B922" s="6" t="n">
        <v>36921</v>
      </c>
      <c r="C922" s="7" t="s">
        <v>1413</v>
      </c>
      <c r="D922" s="7" t="s">
        <v>1588</v>
      </c>
      <c r="E922" s="7" t="s">
        <v>3053</v>
      </c>
      <c r="F922" s="8" t="s">
        <v>1631</v>
      </c>
      <c r="G922" s="8" t="n">
        <v>0</v>
      </c>
    </row>
    <row r="923" customFormat="false" ht="12.75" hidden="true" customHeight="false" outlineLevel="2" collapsed="false">
      <c r="A923" s="5" t="s">
        <v>4301</v>
      </c>
      <c r="B923" s="6" t="n">
        <v>36921</v>
      </c>
      <c r="C923" s="7" t="s">
        <v>4222</v>
      </c>
      <c r="D923" s="7" t="s">
        <v>1588</v>
      </c>
      <c r="E923" s="7" t="s">
        <v>3053</v>
      </c>
      <c r="F923" s="8" t="s">
        <v>1631</v>
      </c>
      <c r="G923" s="8" t="n">
        <v>0</v>
      </c>
    </row>
    <row r="924" customFormat="false" ht="12.75" hidden="true" customHeight="false" outlineLevel="2" collapsed="false">
      <c r="A924" s="5" t="s">
        <v>4302</v>
      </c>
      <c r="B924" s="6" t="n">
        <v>36922</v>
      </c>
      <c r="C924" s="7" t="s">
        <v>4303</v>
      </c>
      <c r="D924" s="7" t="s">
        <v>1588</v>
      </c>
      <c r="E924" s="7" t="s">
        <v>196</v>
      </c>
      <c r="F924" s="8" t="s">
        <v>1631</v>
      </c>
      <c r="G924" s="8" t="n">
        <v>82125</v>
      </c>
    </row>
    <row r="925" customFormat="false" ht="12.75" hidden="true" customHeight="false" outlineLevel="2" collapsed="false">
      <c r="A925" s="5" t="s">
        <v>4304</v>
      </c>
      <c r="B925" s="6" t="n">
        <v>36922</v>
      </c>
      <c r="C925" s="7" t="s">
        <v>4305</v>
      </c>
      <c r="D925" s="7" t="s">
        <v>1588</v>
      </c>
      <c r="E925" s="7" t="s">
        <v>196</v>
      </c>
      <c r="F925" s="8" t="s">
        <v>1631</v>
      </c>
      <c r="G925" s="8" t="n">
        <v>27375</v>
      </c>
    </row>
    <row r="926" customFormat="false" ht="12.75" hidden="true" customHeight="false" outlineLevel="2" collapsed="false">
      <c r="A926" s="5" t="s">
        <v>4306</v>
      </c>
      <c r="B926" s="6" t="n">
        <v>36922</v>
      </c>
      <c r="C926" s="7" t="s">
        <v>4284</v>
      </c>
      <c r="D926" s="7" t="s">
        <v>1588</v>
      </c>
      <c r="E926" s="7" t="s">
        <v>196</v>
      </c>
      <c r="F926" s="8" t="s">
        <v>1631</v>
      </c>
      <c r="G926" s="8" t="n">
        <v>23000</v>
      </c>
    </row>
    <row r="927" customFormat="false" ht="12.75" hidden="true" customHeight="false" outlineLevel="2" collapsed="false">
      <c r="A927" s="5" t="s">
        <v>4307</v>
      </c>
      <c r="B927" s="6" t="n">
        <v>36922</v>
      </c>
      <c r="C927" s="7" t="s">
        <v>1413</v>
      </c>
      <c r="D927" s="7" t="s">
        <v>1588</v>
      </c>
      <c r="E927" s="7" t="s">
        <v>3053</v>
      </c>
      <c r="F927" s="8" t="s">
        <v>1631</v>
      </c>
      <c r="G927" s="8" t="n">
        <v>0</v>
      </c>
    </row>
    <row r="928" customFormat="false" ht="12.75" hidden="true" customHeight="false" outlineLevel="2" collapsed="false">
      <c r="A928" s="5" t="s">
        <v>4308</v>
      </c>
      <c r="B928" s="6" t="n">
        <v>36922</v>
      </c>
      <c r="C928" s="7" t="s">
        <v>1767</v>
      </c>
      <c r="D928" s="7" t="s">
        <v>1588</v>
      </c>
      <c r="E928" s="7" t="s">
        <v>3053</v>
      </c>
      <c r="F928" s="8" t="s">
        <v>1631</v>
      </c>
      <c r="G928" s="8" t="n">
        <v>0</v>
      </c>
    </row>
    <row r="929" customFormat="false" ht="12.75" hidden="true" customHeight="false" outlineLevel="2" collapsed="false">
      <c r="A929" s="5" t="s">
        <v>4309</v>
      </c>
      <c r="B929" s="6" t="n">
        <v>36896</v>
      </c>
      <c r="C929" s="7" t="s">
        <v>3406</v>
      </c>
      <c r="D929" s="7" t="s">
        <v>1588</v>
      </c>
      <c r="E929" s="7" t="s">
        <v>3030</v>
      </c>
      <c r="F929" s="8" t="s">
        <v>4310</v>
      </c>
      <c r="G929" s="8" t="n">
        <v>5400</v>
      </c>
    </row>
    <row r="930" customFormat="false" ht="12.75" hidden="true" customHeight="false" outlineLevel="2" collapsed="false">
      <c r="A930" s="5" t="s">
        <v>4311</v>
      </c>
      <c r="B930" s="6" t="n">
        <v>36896</v>
      </c>
      <c r="C930" s="7" t="s">
        <v>3406</v>
      </c>
      <c r="D930" s="7" t="s">
        <v>1588</v>
      </c>
      <c r="E930" s="7" t="s">
        <v>3030</v>
      </c>
      <c r="F930" s="8" t="s">
        <v>4310</v>
      </c>
      <c r="G930" s="8" t="n">
        <v>600</v>
      </c>
    </row>
    <row r="931" customFormat="false" ht="12.75" hidden="true" customHeight="false" outlineLevel="2" collapsed="false">
      <c r="A931" s="5" t="s">
        <v>4312</v>
      </c>
      <c r="B931" s="6" t="n">
        <v>36908</v>
      </c>
      <c r="C931" s="7" t="s">
        <v>4313</v>
      </c>
      <c r="D931" s="7" t="s">
        <v>1588</v>
      </c>
      <c r="E931" s="7" t="s">
        <v>3030</v>
      </c>
      <c r="F931" s="8" t="s">
        <v>4310</v>
      </c>
      <c r="G931" s="8" t="n">
        <v>22740</v>
      </c>
    </row>
    <row r="932" customFormat="false" ht="12.75" hidden="true" customHeight="false" outlineLevel="2" collapsed="false">
      <c r="A932" s="5" t="s">
        <v>4314</v>
      </c>
      <c r="B932" s="6" t="n">
        <v>36914</v>
      </c>
      <c r="C932" s="7" t="s">
        <v>4315</v>
      </c>
      <c r="D932" s="7" t="s">
        <v>1588</v>
      </c>
      <c r="E932" s="7" t="s">
        <v>3030</v>
      </c>
      <c r="F932" s="8" t="s">
        <v>4310</v>
      </c>
      <c r="G932" s="8" t="n">
        <v>1825</v>
      </c>
    </row>
    <row r="933" customFormat="false" ht="12.75" hidden="true" customHeight="false" outlineLevel="2" collapsed="false">
      <c r="A933" s="5" t="s">
        <v>4316</v>
      </c>
      <c r="B933" s="6" t="n">
        <v>36920</v>
      </c>
      <c r="C933" s="7" t="s">
        <v>4313</v>
      </c>
      <c r="D933" s="7" t="s">
        <v>1588</v>
      </c>
      <c r="E933" s="7" t="s">
        <v>3030</v>
      </c>
      <c r="F933" s="8" t="s">
        <v>4310</v>
      </c>
      <c r="G933" s="8" t="n">
        <v>90000</v>
      </c>
    </row>
    <row r="934" customFormat="false" ht="12.75" hidden="true" customHeight="false" outlineLevel="2" collapsed="false">
      <c r="A934" s="5" t="s">
        <v>4317</v>
      </c>
      <c r="B934" s="6" t="n">
        <v>36916</v>
      </c>
      <c r="C934" s="7" t="s">
        <v>4318</v>
      </c>
      <c r="D934" s="7" t="s">
        <v>1588</v>
      </c>
      <c r="E934" s="7" t="s">
        <v>3053</v>
      </c>
      <c r="F934" s="8" t="s">
        <v>4319</v>
      </c>
      <c r="G934" s="8" t="n">
        <v>0</v>
      </c>
    </row>
    <row r="935" customFormat="false" ht="12.75" hidden="true" customHeight="false" outlineLevel="2" collapsed="false">
      <c r="A935" s="5" t="s">
        <v>4320</v>
      </c>
      <c r="B935" s="6" t="n">
        <v>36922</v>
      </c>
      <c r="C935" s="7" t="s">
        <v>4321</v>
      </c>
      <c r="D935" s="7" t="s">
        <v>1588</v>
      </c>
      <c r="E935" s="7" t="s">
        <v>3053</v>
      </c>
      <c r="F935" s="8" t="s">
        <v>4322</v>
      </c>
      <c r="G935" s="8" t="n">
        <v>0</v>
      </c>
    </row>
    <row r="936" customFormat="false" ht="12.75" hidden="true" customHeight="false" outlineLevel="2" collapsed="false">
      <c r="A936" s="5" t="s">
        <v>4323</v>
      </c>
      <c r="B936" s="6" t="n">
        <v>36893</v>
      </c>
      <c r="C936" s="7" t="s">
        <v>1658</v>
      </c>
      <c r="D936" s="7" t="s">
        <v>1588</v>
      </c>
      <c r="E936" s="7" t="s">
        <v>3053</v>
      </c>
      <c r="F936" s="8" t="s">
        <v>1659</v>
      </c>
      <c r="G936" s="8" t="n">
        <v>2288</v>
      </c>
    </row>
    <row r="937" customFormat="false" ht="12.75" hidden="true" customHeight="false" outlineLevel="2" collapsed="false">
      <c r="A937" s="5" t="s">
        <v>4123</v>
      </c>
      <c r="B937" s="6" t="n">
        <v>36895</v>
      </c>
      <c r="C937" s="7" t="s">
        <v>4324</v>
      </c>
      <c r="D937" s="7" t="s">
        <v>1588</v>
      </c>
      <c r="E937" s="7" t="s">
        <v>3030</v>
      </c>
      <c r="F937" s="8" t="s">
        <v>1659</v>
      </c>
      <c r="G937" s="8" t="n">
        <v>1000</v>
      </c>
    </row>
    <row r="938" customFormat="false" ht="12.75" hidden="true" customHeight="false" outlineLevel="2" collapsed="false">
      <c r="A938" s="5" t="s">
        <v>4325</v>
      </c>
      <c r="B938" s="6" t="n">
        <v>36895</v>
      </c>
      <c r="C938" s="7" t="s">
        <v>4326</v>
      </c>
      <c r="D938" s="7" t="s">
        <v>1588</v>
      </c>
      <c r="E938" s="7" t="s">
        <v>88</v>
      </c>
      <c r="F938" s="8" t="s">
        <v>1659</v>
      </c>
      <c r="G938" s="8" t="n">
        <v>590</v>
      </c>
    </row>
    <row r="939" customFormat="false" ht="12.75" hidden="true" customHeight="false" outlineLevel="2" collapsed="false">
      <c r="A939" s="5" t="s">
        <v>4327</v>
      </c>
      <c r="B939" s="6" t="n">
        <v>36895</v>
      </c>
      <c r="C939" s="7" t="s">
        <v>4326</v>
      </c>
      <c r="D939" s="7" t="s">
        <v>1588</v>
      </c>
      <c r="E939" s="7" t="s">
        <v>4328</v>
      </c>
      <c r="F939" s="8" t="s">
        <v>1659</v>
      </c>
      <c r="G939" s="8" t="n">
        <v>590</v>
      </c>
    </row>
    <row r="940" customFormat="false" ht="12.75" hidden="true" customHeight="false" outlineLevel="2" collapsed="false">
      <c r="A940" s="5" t="s">
        <v>4329</v>
      </c>
      <c r="B940" s="6" t="n">
        <v>36896</v>
      </c>
      <c r="C940" s="7" t="s">
        <v>2312</v>
      </c>
      <c r="D940" s="7" t="s">
        <v>1588</v>
      </c>
      <c r="E940" s="7" t="s">
        <v>3053</v>
      </c>
      <c r="F940" s="8" t="s">
        <v>1659</v>
      </c>
      <c r="G940" s="8" t="n">
        <v>1800</v>
      </c>
    </row>
    <row r="941" customFormat="false" ht="12.75" hidden="true" customHeight="false" outlineLevel="2" collapsed="false">
      <c r="A941" s="5" t="s">
        <v>4330</v>
      </c>
      <c r="B941" s="6" t="n">
        <v>36896</v>
      </c>
      <c r="C941" s="7" t="s">
        <v>2312</v>
      </c>
      <c r="D941" s="7" t="s">
        <v>1588</v>
      </c>
      <c r="E941" s="7" t="s">
        <v>3053</v>
      </c>
      <c r="F941" s="8" t="s">
        <v>1659</v>
      </c>
      <c r="G941" s="8" t="n">
        <v>2800</v>
      </c>
    </row>
    <row r="942" customFormat="false" ht="12.75" hidden="true" customHeight="false" outlineLevel="2" collapsed="false">
      <c r="A942" s="5" t="s">
        <v>4331</v>
      </c>
      <c r="B942" s="6" t="n">
        <v>36896</v>
      </c>
      <c r="C942" s="7" t="s">
        <v>1658</v>
      </c>
      <c r="D942" s="7" t="s">
        <v>1588</v>
      </c>
      <c r="E942" s="7" t="s">
        <v>3053</v>
      </c>
      <c r="F942" s="8" t="s">
        <v>1659</v>
      </c>
      <c r="G942" s="8" t="n">
        <v>-9100</v>
      </c>
    </row>
    <row r="943" customFormat="false" ht="12.75" hidden="true" customHeight="false" outlineLevel="2" collapsed="false">
      <c r="A943" s="5" t="s">
        <v>4332</v>
      </c>
      <c r="B943" s="6" t="n">
        <v>36899</v>
      </c>
      <c r="C943" s="7" t="s">
        <v>1699</v>
      </c>
      <c r="D943" s="7" t="s">
        <v>1588</v>
      </c>
      <c r="E943" s="7" t="s">
        <v>3053</v>
      </c>
      <c r="F943" s="8" t="s">
        <v>1659</v>
      </c>
      <c r="G943" s="8" t="n">
        <v>-655331</v>
      </c>
    </row>
    <row r="944" customFormat="false" ht="12.75" hidden="true" customHeight="false" outlineLevel="2" collapsed="false">
      <c r="A944" s="5" t="s">
        <v>4333</v>
      </c>
      <c r="B944" s="6" t="n">
        <v>36899</v>
      </c>
      <c r="C944" s="7" t="s">
        <v>1665</v>
      </c>
      <c r="D944" s="7" t="s">
        <v>1588</v>
      </c>
      <c r="E944" s="7" t="s">
        <v>3053</v>
      </c>
      <c r="F944" s="8" t="s">
        <v>1659</v>
      </c>
      <c r="G944" s="8" t="n">
        <v>3400</v>
      </c>
    </row>
    <row r="945" customFormat="false" ht="12.75" hidden="true" customHeight="false" outlineLevel="2" collapsed="false">
      <c r="A945" s="5" t="s">
        <v>4333</v>
      </c>
      <c r="B945" s="6" t="n">
        <v>36899</v>
      </c>
      <c r="C945" s="7" t="s">
        <v>1665</v>
      </c>
      <c r="D945" s="7" t="s">
        <v>1588</v>
      </c>
      <c r="E945" s="7" t="s">
        <v>3053</v>
      </c>
      <c r="F945" s="8" t="s">
        <v>1659</v>
      </c>
      <c r="G945" s="8" t="n">
        <v>5400</v>
      </c>
    </row>
    <row r="946" customFormat="false" ht="12.75" hidden="true" customHeight="false" outlineLevel="2" collapsed="false">
      <c r="A946" s="5" t="s">
        <v>4332</v>
      </c>
      <c r="B946" s="6" t="n">
        <v>36900</v>
      </c>
      <c r="C946" s="7" t="s">
        <v>1699</v>
      </c>
      <c r="D946" s="7" t="s">
        <v>1588</v>
      </c>
      <c r="E946" s="7" t="s">
        <v>3053</v>
      </c>
      <c r="F946" s="8" t="s">
        <v>1659</v>
      </c>
      <c r="G946" s="8" t="n">
        <v>655331</v>
      </c>
    </row>
    <row r="947" customFormat="false" ht="12.75" hidden="true" customHeight="false" outlineLevel="2" collapsed="false">
      <c r="A947" s="5" t="s">
        <v>4332</v>
      </c>
      <c r="B947" s="6" t="n">
        <v>36900</v>
      </c>
      <c r="C947" s="7" t="s">
        <v>1699</v>
      </c>
      <c r="D947" s="7" t="s">
        <v>1588</v>
      </c>
      <c r="E947" s="7" t="s">
        <v>3053</v>
      </c>
      <c r="F947" s="8" t="s">
        <v>1659</v>
      </c>
      <c r="G947" s="8" t="n">
        <v>-55331</v>
      </c>
    </row>
    <row r="948" customFormat="false" ht="12.75" hidden="true" customHeight="false" outlineLevel="2" collapsed="false">
      <c r="A948" s="5" t="s">
        <v>4334</v>
      </c>
      <c r="B948" s="6" t="n">
        <v>36900</v>
      </c>
      <c r="C948" s="7" t="s">
        <v>1413</v>
      </c>
      <c r="D948" s="7" t="s">
        <v>1588</v>
      </c>
      <c r="E948" s="7" t="s">
        <v>3053</v>
      </c>
      <c r="F948" s="8" t="s">
        <v>1659</v>
      </c>
      <c r="G948" s="8" t="n">
        <v>7500</v>
      </c>
    </row>
    <row r="949" customFormat="false" ht="12.75" hidden="true" customHeight="false" outlineLevel="2" collapsed="false">
      <c r="A949" s="5" t="s">
        <v>4335</v>
      </c>
      <c r="B949" s="6" t="n">
        <v>36900</v>
      </c>
      <c r="C949" s="7" t="s">
        <v>1413</v>
      </c>
      <c r="D949" s="7" t="s">
        <v>1588</v>
      </c>
      <c r="E949" s="7" t="s">
        <v>3053</v>
      </c>
      <c r="F949" s="8" t="s">
        <v>1659</v>
      </c>
      <c r="G949" s="8" t="n">
        <v>1500</v>
      </c>
    </row>
    <row r="950" customFormat="false" ht="12.75" hidden="true" customHeight="false" outlineLevel="2" collapsed="false">
      <c r="A950" s="5" t="s">
        <v>4336</v>
      </c>
      <c r="B950" s="6" t="n">
        <v>36900</v>
      </c>
      <c r="C950" s="7" t="s">
        <v>1413</v>
      </c>
      <c r="D950" s="7" t="s">
        <v>1588</v>
      </c>
      <c r="E950" s="7" t="s">
        <v>3053</v>
      </c>
      <c r="F950" s="8" t="s">
        <v>1659</v>
      </c>
      <c r="G950" s="8" t="n">
        <v>5000</v>
      </c>
    </row>
    <row r="951" customFormat="false" ht="12.75" hidden="true" customHeight="false" outlineLevel="2" collapsed="false">
      <c r="A951" s="5" t="s">
        <v>4337</v>
      </c>
      <c r="B951" s="6" t="n">
        <v>36901</v>
      </c>
      <c r="C951" s="7" t="s">
        <v>1658</v>
      </c>
      <c r="D951" s="7" t="s">
        <v>1588</v>
      </c>
      <c r="E951" s="7" t="s">
        <v>3053</v>
      </c>
      <c r="F951" s="8" t="s">
        <v>1659</v>
      </c>
      <c r="G951" s="8" t="n">
        <v>0</v>
      </c>
    </row>
    <row r="952" customFormat="false" ht="12.75" hidden="true" customHeight="false" outlineLevel="2" collapsed="false">
      <c r="A952" s="5" t="s">
        <v>4338</v>
      </c>
      <c r="B952" s="6" t="n">
        <v>36902</v>
      </c>
      <c r="C952" s="7" t="s">
        <v>1658</v>
      </c>
      <c r="D952" s="7" t="s">
        <v>1588</v>
      </c>
      <c r="E952" s="7" t="s">
        <v>3053</v>
      </c>
      <c r="F952" s="8" t="s">
        <v>1659</v>
      </c>
      <c r="G952" s="8" t="n">
        <v>1150</v>
      </c>
    </row>
    <row r="953" customFormat="false" ht="12.75" hidden="true" customHeight="false" outlineLevel="2" collapsed="false">
      <c r="A953" s="5" t="s">
        <v>4339</v>
      </c>
      <c r="B953" s="6" t="n">
        <v>36902</v>
      </c>
      <c r="C953" s="7" t="s">
        <v>1699</v>
      </c>
      <c r="D953" s="7" t="s">
        <v>1588</v>
      </c>
      <c r="E953" s="7" t="s">
        <v>3053</v>
      </c>
      <c r="F953" s="8" t="s">
        <v>1659</v>
      </c>
      <c r="G953" s="8" t="n">
        <v>0</v>
      </c>
    </row>
    <row r="954" customFormat="false" ht="12.75" hidden="true" customHeight="false" outlineLevel="2" collapsed="false">
      <c r="A954" s="5" t="s">
        <v>4340</v>
      </c>
      <c r="B954" s="6" t="n">
        <v>36902</v>
      </c>
      <c r="C954" s="7" t="s">
        <v>1413</v>
      </c>
      <c r="D954" s="7" t="s">
        <v>1588</v>
      </c>
      <c r="E954" s="7" t="s">
        <v>3053</v>
      </c>
      <c r="F954" s="8" t="s">
        <v>1659</v>
      </c>
      <c r="G954" s="8" t="n">
        <v>20950</v>
      </c>
    </row>
    <row r="955" customFormat="false" ht="12.75" hidden="true" customHeight="false" outlineLevel="2" collapsed="false">
      <c r="A955" s="5" t="s">
        <v>4341</v>
      </c>
      <c r="B955" s="6" t="n">
        <v>36902</v>
      </c>
      <c r="C955" s="7" t="s">
        <v>4342</v>
      </c>
      <c r="D955" s="7" t="s">
        <v>1588</v>
      </c>
      <c r="E955" s="7" t="s">
        <v>3053</v>
      </c>
      <c r="F955" s="8" t="s">
        <v>1659</v>
      </c>
      <c r="G955" s="8" t="n">
        <v>9600</v>
      </c>
    </row>
    <row r="956" customFormat="false" ht="12.75" hidden="true" customHeight="false" outlineLevel="2" collapsed="false">
      <c r="A956" s="5" t="s">
        <v>4343</v>
      </c>
      <c r="B956" s="6" t="n">
        <v>36902</v>
      </c>
      <c r="C956" s="7" t="s">
        <v>4342</v>
      </c>
      <c r="D956" s="7" t="s">
        <v>1588</v>
      </c>
      <c r="E956" s="7" t="s">
        <v>3053</v>
      </c>
      <c r="F956" s="8" t="s">
        <v>1659</v>
      </c>
      <c r="G956" s="8" t="n">
        <v>29250</v>
      </c>
    </row>
    <row r="957" customFormat="false" ht="12.75" hidden="true" customHeight="false" outlineLevel="2" collapsed="false">
      <c r="A957" s="5" t="s">
        <v>4344</v>
      </c>
      <c r="B957" s="6" t="n">
        <v>36903</v>
      </c>
      <c r="C957" s="7" t="s">
        <v>4345</v>
      </c>
      <c r="D957" s="7" t="s">
        <v>1588</v>
      </c>
      <c r="E957" s="7" t="s">
        <v>3030</v>
      </c>
      <c r="F957" s="8" t="s">
        <v>1659</v>
      </c>
      <c r="G957" s="8" t="n">
        <v>5100</v>
      </c>
    </row>
    <row r="958" customFormat="false" ht="12.75" hidden="true" customHeight="false" outlineLevel="2" collapsed="false">
      <c r="A958" s="5" t="s">
        <v>4346</v>
      </c>
      <c r="B958" s="6" t="n">
        <v>36907</v>
      </c>
      <c r="C958" s="7" t="s">
        <v>4347</v>
      </c>
      <c r="D958" s="7" t="s">
        <v>1588</v>
      </c>
      <c r="E958" s="7" t="s">
        <v>1069</v>
      </c>
      <c r="F958" s="8" t="s">
        <v>1659</v>
      </c>
      <c r="G958" s="8" t="n">
        <v>16749</v>
      </c>
    </row>
    <row r="959" customFormat="false" ht="12.75" hidden="true" customHeight="false" outlineLevel="2" collapsed="false">
      <c r="A959" s="5" t="s">
        <v>4348</v>
      </c>
      <c r="B959" s="6" t="n">
        <v>36907</v>
      </c>
      <c r="C959" s="7" t="s">
        <v>4347</v>
      </c>
      <c r="D959" s="7" t="s">
        <v>1588</v>
      </c>
      <c r="E959" s="7" t="s">
        <v>1069</v>
      </c>
      <c r="F959" s="8" t="s">
        <v>1659</v>
      </c>
      <c r="G959" s="8" t="n">
        <v>16018</v>
      </c>
    </row>
    <row r="960" customFormat="false" ht="12.75" hidden="true" customHeight="false" outlineLevel="2" collapsed="false">
      <c r="A960" s="5" t="s">
        <v>4349</v>
      </c>
      <c r="B960" s="6" t="n">
        <v>36908</v>
      </c>
      <c r="C960" s="7" t="s">
        <v>1699</v>
      </c>
      <c r="D960" s="7" t="s">
        <v>1588</v>
      </c>
      <c r="E960" s="7" t="s">
        <v>3053</v>
      </c>
      <c r="F960" s="8" t="s">
        <v>1659</v>
      </c>
      <c r="G960" s="8" t="n">
        <v>360</v>
      </c>
    </row>
    <row r="961" customFormat="false" ht="12.75" hidden="true" customHeight="false" outlineLevel="2" collapsed="false">
      <c r="A961" s="5" t="s">
        <v>4350</v>
      </c>
      <c r="B961" s="6" t="n">
        <v>36908</v>
      </c>
      <c r="C961" s="7" t="s">
        <v>1699</v>
      </c>
      <c r="D961" s="7" t="s">
        <v>1588</v>
      </c>
      <c r="E961" s="7" t="s">
        <v>3053</v>
      </c>
      <c r="F961" s="8" t="s">
        <v>1659</v>
      </c>
      <c r="G961" s="8" t="n">
        <v>652</v>
      </c>
    </row>
    <row r="962" customFormat="false" ht="12.75" hidden="true" customHeight="false" outlineLevel="2" collapsed="false">
      <c r="A962" s="5" t="s">
        <v>4351</v>
      </c>
      <c r="B962" s="6" t="n">
        <v>36908</v>
      </c>
      <c r="C962" s="7" t="s">
        <v>1699</v>
      </c>
      <c r="D962" s="7" t="s">
        <v>1588</v>
      </c>
      <c r="E962" s="7" t="s">
        <v>3053</v>
      </c>
      <c r="F962" s="8" t="s">
        <v>1659</v>
      </c>
      <c r="G962" s="8" t="n">
        <v>60</v>
      </c>
    </row>
    <row r="963" customFormat="false" ht="12.75" hidden="true" customHeight="false" outlineLevel="2" collapsed="false">
      <c r="A963" s="5" t="s">
        <v>4352</v>
      </c>
      <c r="B963" s="6" t="n">
        <v>36908</v>
      </c>
      <c r="C963" s="7" t="s">
        <v>1658</v>
      </c>
      <c r="D963" s="7" t="s">
        <v>1588</v>
      </c>
      <c r="E963" s="7" t="s">
        <v>3053</v>
      </c>
      <c r="F963" s="8" t="s">
        <v>1659</v>
      </c>
      <c r="G963" s="8" t="n">
        <v>0</v>
      </c>
    </row>
    <row r="964" customFormat="false" ht="12.75" hidden="true" customHeight="false" outlineLevel="2" collapsed="false">
      <c r="A964" s="5" t="s">
        <v>4353</v>
      </c>
      <c r="B964" s="6" t="n">
        <v>36908</v>
      </c>
      <c r="C964" s="7" t="s">
        <v>4354</v>
      </c>
      <c r="D964" s="7" t="s">
        <v>1588</v>
      </c>
      <c r="E964" s="7" t="s">
        <v>3053</v>
      </c>
      <c r="F964" s="8" t="s">
        <v>1659</v>
      </c>
      <c r="G964" s="8" t="n">
        <v>600</v>
      </c>
    </row>
    <row r="965" customFormat="false" ht="12.75" hidden="true" customHeight="false" outlineLevel="2" collapsed="false">
      <c r="A965" s="5" t="s">
        <v>4355</v>
      </c>
      <c r="B965" s="6" t="n">
        <v>36908</v>
      </c>
      <c r="C965" s="7" t="s">
        <v>1699</v>
      </c>
      <c r="D965" s="7" t="s">
        <v>1588</v>
      </c>
      <c r="E965" s="7" t="s">
        <v>3053</v>
      </c>
      <c r="F965" s="8" t="s">
        <v>1659</v>
      </c>
      <c r="G965" s="8" t="n">
        <v>60</v>
      </c>
    </row>
    <row r="966" customFormat="false" ht="12.75" hidden="true" customHeight="false" outlineLevel="2" collapsed="false">
      <c r="A966" s="5" t="s">
        <v>4356</v>
      </c>
      <c r="B966" s="6" t="n">
        <v>36908</v>
      </c>
      <c r="C966" s="7" t="s">
        <v>1665</v>
      </c>
      <c r="D966" s="7" t="s">
        <v>1588</v>
      </c>
      <c r="E966" s="7" t="s">
        <v>3053</v>
      </c>
      <c r="F966" s="8" t="s">
        <v>1659</v>
      </c>
      <c r="G966" s="8" t="n">
        <v>6500</v>
      </c>
    </row>
    <row r="967" customFormat="false" ht="12.75" hidden="true" customHeight="false" outlineLevel="2" collapsed="false">
      <c r="A967" s="5" t="s">
        <v>4357</v>
      </c>
      <c r="B967" s="6" t="n">
        <v>36908</v>
      </c>
      <c r="C967" s="7" t="s">
        <v>1699</v>
      </c>
      <c r="D967" s="7" t="s">
        <v>1588</v>
      </c>
      <c r="E967" s="7" t="s">
        <v>3053</v>
      </c>
      <c r="F967" s="8" t="s">
        <v>1659</v>
      </c>
      <c r="G967" s="8" t="n">
        <v>1567</v>
      </c>
    </row>
    <row r="968" customFormat="false" ht="12.75" hidden="true" customHeight="false" outlineLevel="2" collapsed="false">
      <c r="A968" s="5" t="s">
        <v>4358</v>
      </c>
      <c r="B968" s="6" t="n">
        <v>36908</v>
      </c>
      <c r="C968" s="7" t="s">
        <v>1699</v>
      </c>
      <c r="D968" s="7" t="s">
        <v>1588</v>
      </c>
      <c r="E968" s="7" t="s">
        <v>3053</v>
      </c>
      <c r="F968" s="8" t="s">
        <v>1659</v>
      </c>
      <c r="G968" s="8" t="n">
        <v>400</v>
      </c>
    </row>
    <row r="969" customFormat="false" ht="12.75" hidden="true" customHeight="false" outlineLevel="2" collapsed="false">
      <c r="A969" s="5" t="s">
        <v>4359</v>
      </c>
      <c r="B969" s="6" t="n">
        <v>36909</v>
      </c>
      <c r="C969" s="7" t="s">
        <v>1699</v>
      </c>
      <c r="D969" s="7" t="s">
        <v>1588</v>
      </c>
      <c r="E969" s="7" t="s">
        <v>3053</v>
      </c>
      <c r="F969" s="8" t="s">
        <v>1659</v>
      </c>
      <c r="G969" s="8" t="n">
        <v>0</v>
      </c>
    </row>
    <row r="970" customFormat="false" ht="12.75" hidden="true" customHeight="false" outlineLevel="2" collapsed="false">
      <c r="A970" s="5" t="s">
        <v>4360</v>
      </c>
      <c r="B970" s="6" t="n">
        <v>36909</v>
      </c>
      <c r="C970" s="7" t="s">
        <v>2024</v>
      </c>
      <c r="D970" s="7" t="s">
        <v>1588</v>
      </c>
      <c r="E970" s="7" t="s">
        <v>3053</v>
      </c>
      <c r="F970" s="8" t="s">
        <v>1659</v>
      </c>
      <c r="G970" s="8" t="n">
        <v>0</v>
      </c>
    </row>
    <row r="971" customFormat="false" ht="12.75" hidden="true" customHeight="false" outlineLevel="2" collapsed="false">
      <c r="A971" s="5" t="s">
        <v>4361</v>
      </c>
      <c r="B971" s="6" t="n">
        <v>36909</v>
      </c>
      <c r="C971" s="7" t="s">
        <v>4362</v>
      </c>
      <c r="D971" s="7" t="s">
        <v>1588</v>
      </c>
      <c r="E971" s="7" t="s">
        <v>3053</v>
      </c>
      <c r="F971" s="8" t="s">
        <v>1659</v>
      </c>
      <c r="G971" s="8" t="n">
        <v>18200</v>
      </c>
    </row>
    <row r="972" customFormat="false" ht="12.75" hidden="true" customHeight="false" outlineLevel="2" collapsed="false">
      <c r="A972" s="5" t="s">
        <v>4363</v>
      </c>
      <c r="B972" s="6" t="n">
        <v>36910</v>
      </c>
      <c r="C972" s="7" t="s">
        <v>1699</v>
      </c>
      <c r="D972" s="7" t="s">
        <v>1588</v>
      </c>
      <c r="E972" s="7" t="s">
        <v>3053</v>
      </c>
      <c r="F972" s="8" t="s">
        <v>1659</v>
      </c>
      <c r="G972" s="8" t="n">
        <v>0</v>
      </c>
    </row>
    <row r="973" customFormat="false" ht="12.75" hidden="true" customHeight="false" outlineLevel="2" collapsed="false">
      <c r="A973" s="5" t="s">
        <v>4364</v>
      </c>
      <c r="B973" s="6" t="n">
        <v>36913</v>
      </c>
      <c r="C973" s="7" t="s">
        <v>1699</v>
      </c>
      <c r="D973" s="7" t="s">
        <v>1588</v>
      </c>
      <c r="E973" s="7" t="s">
        <v>3053</v>
      </c>
      <c r="F973" s="8" t="s">
        <v>1659</v>
      </c>
      <c r="G973" s="8" t="n">
        <v>300</v>
      </c>
    </row>
    <row r="974" customFormat="false" ht="12.75" hidden="true" customHeight="false" outlineLevel="2" collapsed="false">
      <c r="A974" s="5" t="s">
        <v>4365</v>
      </c>
      <c r="B974" s="6" t="n">
        <v>36914</v>
      </c>
      <c r="C974" s="7" t="s">
        <v>4366</v>
      </c>
      <c r="D974" s="7" t="s">
        <v>1588</v>
      </c>
      <c r="E974" s="7" t="s">
        <v>3053</v>
      </c>
      <c r="F974" s="8" t="s">
        <v>1659</v>
      </c>
      <c r="G974" s="8" t="n">
        <v>1225</v>
      </c>
    </row>
    <row r="975" customFormat="false" ht="12.75" hidden="true" customHeight="false" outlineLevel="2" collapsed="false">
      <c r="A975" s="5" t="s">
        <v>4367</v>
      </c>
      <c r="B975" s="6" t="n">
        <v>36915</v>
      </c>
      <c r="C975" s="7" t="s">
        <v>4347</v>
      </c>
      <c r="D975" s="7" t="s">
        <v>1588</v>
      </c>
      <c r="E975" s="7" t="s">
        <v>1069</v>
      </c>
      <c r="F975" s="8" t="s">
        <v>1659</v>
      </c>
      <c r="G975" s="8" t="n">
        <v>15000</v>
      </c>
    </row>
    <row r="976" customFormat="false" ht="12.75" hidden="true" customHeight="false" outlineLevel="2" collapsed="false">
      <c r="A976" s="5" t="s">
        <v>4368</v>
      </c>
      <c r="B976" s="6" t="n">
        <v>36915</v>
      </c>
      <c r="C976" s="7" t="s">
        <v>1699</v>
      </c>
      <c r="D976" s="7" t="s">
        <v>1588</v>
      </c>
      <c r="E976" s="7" t="s">
        <v>3053</v>
      </c>
      <c r="F976" s="8" t="s">
        <v>1659</v>
      </c>
      <c r="G976" s="8" t="n">
        <v>300</v>
      </c>
    </row>
    <row r="977" customFormat="false" ht="12.75" hidden="true" customHeight="false" outlineLevel="2" collapsed="false">
      <c r="A977" s="5" t="s">
        <v>4369</v>
      </c>
      <c r="B977" s="6" t="n">
        <v>36916</v>
      </c>
      <c r="C977" s="7" t="s">
        <v>1699</v>
      </c>
      <c r="D977" s="7" t="s">
        <v>1588</v>
      </c>
      <c r="E977" s="7" t="s">
        <v>3053</v>
      </c>
      <c r="F977" s="8" t="s">
        <v>1659</v>
      </c>
      <c r="G977" s="8" t="n">
        <v>0</v>
      </c>
    </row>
    <row r="978" customFormat="false" ht="12.75" hidden="true" customHeight="false" outlineLevel="2" collapsed="false">
      <c r="A978" s="5" t="s">
        <v>4370</v>
      </c>
      <c r="B978" s="6" t="n">
        <v>36917</v>
      </c>
      <c r="C978" s="7" t="s">
        <v>4371</v>
      </c>
      <c r="D978" s="7" t="s">
        <v>1588</v>
      </c>
      <c r="E978" s="7" t="s">
        <v>3030</v>
      </c>
      <c r="F978" s="8" t="s">
        <v>1659</v>
      </c>
      <c r="G978" s="8" t="n">
        <v>3000</v>
      </c>
    </row>
    <row r="979" customFormat="false" ht="12.75" hidden="true" customHeight="false" outlineLevel="2" collapsed="false">
      <c r="A979" s="5" t="s">
        <v>4372</v>
      </c>
      <c r="B979" s="6" t="n">
        <v>36917</v>
      </c>
      <c r="C979" s="7" t="s">
        <v>1413</v>
      </c>
      <c r="D979" s="7" t="s">
        <v>1588</v>
      </c>
      <c r="E979" s="7" t="s">
        <v>3053</v>
      </c>
      <c r="F979" s="8" t="s">
        <v>1659</v>
      </c>
      <c r="G979" s="8" t="n">
        <v>4000</v>
      </c>
    </row>
    <row r="980" customFormat="false" ht="12.75" hidden="true" customHeight="false" outlineLevel="2" collapsed="false">
      <c r="A980" s="5" t="s">
        <v>4373</v>
      </c>
      <c r="B980" s="6" t="n">
        <v>36921</v>
      </c>
      <c r="C980" s="7" t="s">
        <v>4374</v>
      </c>
      <c r="D980" s="7" t="s">
        <v>1588</v>
      </c>
      <c r="E980" s="7" t="s">
        <v>3053</v>
      </c>
      <c r="F980" s="8" t="s">
        <v>1659</v>
      </c>
      <c r="G980" s="8" t="n">
        <v>60000</v>
      </c>
    </row>
    <row r="981" customFormat="false" ht="12.75" hidden="true" customHeight="false" outlineLevel="2" collapsed="false">
      <c r="A981" s="5" t="s">
        <v>4375</v>
      </c>
      <c r="B981" s="6" t="n">
        <v>36921</v>
      </c>
      <c r="C981" s="7" t="s">
        <v>4376</v>
      </c>
      <c r="D981" s="7" t="s">
        <v>1588</v>
      </c>
      <c r="E981" s="7" t="s">
        <v>3053</v>
      </c>
      <c r="F981" s="8" t="s">
        <v>1659</v>
      </c>
      <c r="G981" s="8" t="n">
        <v>2295</v>
      </c>
    </row>
    <row r="982" customFormat="false" ht="12.75" hidden="true" customHeight="false" outlineLevel="2" collapsed="false">
      <c r="A982" s="5" t="s">
        <v>4375</v>
      </c>
      <c r="B982" s="6" t="n">
        <v>36921</v>
      </c>
      <c r="C982" s="7" t="s">
        <v>4376</v>
      </c>
      <c r="D982" s="7" t="s">
        <v>1588</v>
      </c>
      <c r="E982" s="7" t="s">
        <v>3053</v>
      </c>
      <c r="F982" s="8" t="s">
        <v>1659</v>
      </c>
      <c r="G982" s="8" t="n">
        <v>0</v>
      </c>
    </row>
    <row r="983" customFormat="false" ht="12.75" hidden="true" customHeight="false" outlineLevel="2" collapsed="false">
      <c r="A983" s="5" t="s">
        <v>4377</v>
      </c>
      <c r="B983" s="6" t="n">
        <v>36921</v>
      </c>
      <c r="C983" s="7" t="s">
        <v>3579</v>
      </c>
      <c r="D983" s="7" t="s">
        <v>1588</v>
      </c>
      <c r="E983" s="7" t="s">
        <v>3053</v>
      </c>
      <c r="F983" s="8" t="s">
        <v>1659</v>
      </c>
      <c r="G983" s="8" t="n">
        <v>27487</v>
      </c>
    </row>
    <row r="984" customFormat="false" ht="12.75" hidden="true" customHeight="false" outlineLevel="2" collapsed="false">
      <c r="A984" s="5" t="s">
        <v>4378</v>
      </c>
      <c r="B984" s="6" t="n">
        <v>36921</v>
      </c>
      <c r="C984" s="7" t="s">
        <v>2125</v>
      </c>
      <c r="D984" s="7" t="s">
        <v>1588</v>
      </c>
      <c r="E984" s="7" t="s">
        <v>3053</v>
      </c>
      <c r="F984" s="8" t="s">
        <v>1659</v>
      </c>
      <c r="G984" s="8" t="n">
        <v>2350</v>
      </c>
    </row>
    <row r="985" customFormat="false" ht="12.75" hidden="true" customHeight="false" outlineLevel="2" collapsed="false">
      <c r="A985" s="5" t="s">
        <v>4379</v>
      </c>
      <c r="B985" s="6" t="n">
        <v>36921</v>
      </c>
      <c r="C985" s="7" t="s">
        <v>4374</v>
      </c>
      <c r="D985" s="7" t="s">
        <v>1588</v>
      </c>
      <c r="E985" s="7" t="s">
        <v>3053</v>
      </c>
      <c r="F985" s="8" t="s">
        <v>1659</v>
      </c>
      <c r="G985" s="8" t="n">
        <v>12000</v>
      </c>
    </row>
    <row r="986" customFormat="false" ht="12.75" hidden="true" customHeight="false" outlineLevel="2" collapsed="false">
      <c r="A986" s="5" t="s">
        <v>4380</v>
      </c>
      <c r="B986" s="6" t="n">
        <v>36922</v>
      </c>
      <c r="C986" s="7" t="s">
        <v>3886</v>
      </c>
      <c r="D986" s="7" t="s">
        <v>1588</v>
      </c>
      <c r="E986" s="7" t="s">
        <v>3053</v>
      </c>
      <c r="F986" s="8" t="s">
        <v>1659</v>
      </c>
      <c r="G986" s="8" t="n">
        <v>2295</v>
      </c>
    </row>
    <row r="987" customFormat="false" ht="12.75" hidden="true" customHeight="false" outlineLevel="2" collapsed="false">
      <c r="A987" s="5" t="s">
        <v>4381</v>
      </c>
      <c r="B987" s="6" t="n">
        <v>36921</v>
      </c>
      <c r="C987" s="7" t="s">
        <v>4362</v>
      </c>
      <c r="D987" s="7" t="s">
        <v>1588</v>
      </c>
      <c r="E987" s="7" t="s">
        <v>3053</v>
      </c>
      <c r="F987" s="8" t="s">
        <v>4382</v>
      </c>
      <c r="G987" s="8" t="n">
        <v>0</v>
      </c>
    </row>
    <row r="988" customFormat="false" ht="12.75" hidden="true" customHeight="false" outlineLevel="2" collapsed="false">
      <c r="A988" s="5" t="s">
        <v>2734</v>
      </c>
      <c r="B988" s="6" t="n">
        <v>36909</v>
      </c>
      <c r="C988" s="7" t="s">
        <v>2735</v>
      </c>
      <c r="D988" s="7" t="s">
        <v>1588</v>
      </c>
      <c r="E988" s="7" t="s">
        <v>3053</v>
      </c>
      <c r="F988" s="8" t="s">
        <v>2985</v>
      </c>
      <c r="G988" s="8" t="n">
        <v>500000</v>
      </c>
    </row>
    <row r="989" customFormat="false" ht="12.75" hidden="true" customHeight="false" outlineLevel="2" collapsed="false">
      <c r="A989" s="5" t="s">
        <v>4383</v>
      </c>
      <c r="B989" s="6" t="n">
        <v>36910</v>
      </c>
      <c r="C989" s="7" t="s">
        <v>1806</v>
      </c>
      <c r="D989" s="7" t="s">
        <v>1588</v>
      </c>
      <c r="E989" s="7" t="s">
        <v>3053</v>
      </c>
      <c r="F989" s="8" t="s">
        <v>2003</v>
      </c>
      <c r="G989" s="8" t="n">
        <v>0</v>
      </c>
    </row>
    <row r="990" customFormat="false" ht="12.75" hidden="true" customHeight="false" outlineLevel="2" collapsed="false">
      <c r="A990" s="5" t="s">
        <v>4384</v>
      </c>
      <c r="B990" s="6" t="n">
        <v>36913</v>
      </c>
      <c r="C990" s="7" t="s">
        <v>4385</v>
      </c>
      <c r="D990" s="7" t="s">
        <v>1588</v>
      </c>
      <c r="E990" s="7" t="s">
        <v>3053</v>
      </c>
      <c r="F990" s="8" t="s">
        <v>2003</v>
      </c>
      <c r="G990" s="8" t="n">
        <v>16425</v>
      </c>
    </row>
    <row r="991" customFormat="false" ht="12.75" hidden="true" customHeight="false" outlineLevel="2" collapsed="false">
      <c r="A991" s="5" t="s">
        <v>4384</v>
      </c>
      <c r="B991" s="6" t="n">
        <v>36914</v>
      </c>
      <c r="C991" s="7" t="s">
        <v>4385</v>
      </c>
      <c r="D991" s="7" t="s">
        <v>1588</v>
      </c>
      <c r="E991" s="7" t="s">
        <v>3053</v>
      </c>
      <c r="F991" s="8" t="s">
        <v>2003</v>
      </c>
      <c r="G991" s="8" t="n">
        <v>-16425</v>
      </c>
    </row>
    <row r="992" customFormat="false" ht="12.75" hidden="true" customHeight="false" outlineLevel="2" collapsed="false">
      <c r="A992" s="5" t="s">
        <v>4386</v>
      </c>
      <c r="B992" s="6" t="n">
        <v>36914</v>
      </c>
      <c r="C992" s="7" t="s">
        <v>1733</v>
      </c>
      <c r="D992" s="7" t="s">
        <v>1588</v>
      </c>
      <c r="E992" s="7" t="s">
        <v>3053</v>
      </c>
      <c r="F992" s="8" t="s">
        <v>2003</v>
      </c>
      <c r="G992" s="8" t="n">
        <v>0</v>
      </c>
    </row>
    <row r="993" customFormat="false" ht="12.75" hidden="true" customHeight="false" outlineLevel="2" collapsed="false">
      <c r="A993" s="5" t="s">
        <v>4387</v>
      </c>
      <c r="B993" s="6" t="n">
        <v>36915</v>
      </c>
      <c r="C993" s="7" t="s">
        <v>1733</v>
      </c>
      <c r="D993" s="7" t="s">
        <v>1588</v>
      </c>
      <c r="E993" s="7" t="s">
        <v>3053</v>
      </c>
      <c r="F993" s="8" t="s">
        <v>2003</v>
      </c>
      <c r="G993" s="8" t="n">
        <v>0</v>
      </c>
    </row>
    <row r="994" customFormat="false" ht="12.75" hidden="true" customHeight="false" outlineLevel="2" collapsed="false">
      <c r="A994" s="5" t="s">
        <v>4388</v>
      </c>
      <c r="B994" s="6" t="n">
        <v>36893</v>
      </c>
      <c r="C994" s="7" t="s">
        <v>4389</v>
      </c>
      <c r="D994" s="7" t="s">
        <v>1588</v>
      </c>
      <c r="E994" s="7" t="s">
        <v>700</v>
      </c>
      <c r="F994" s="8" t="s">
        <v>1280</v>
      </c>
      <c r="G994" s="8" t="n">
        <v>725</v>
      </c>
    </row>
    <row r="995" customFormat="false" ht="12.75" hidden="true" customHeight="false" outlineLevel="2" collapsed="false">
      <c r="A995" s="5" t="s">
        <v>4390</v>
      </c>
      <c r="B995" s="6" t="n">
        <v>36894</v>
      </c>
      <c r="C995" s="7" t="s">
        <v>4391</v>
      </c>
      <c r="D995" s="7" t="s">
        <v>1588</v>
      </c>
      <c r="E995" s="7" t="s">
        <v>3030</v>
      </c>
      <c r="F995" s="8" t="s">
        <v>1280</v>
      </c>
      <c r="G995" s="8" t="n">
        <v>2500</v>
      </c>
    </row>
    <row r="996" customFormat="false" ht="12.75" hidden="true" customHeight="false" outlineLevel="2" collapsed="false">
      <c r="A996" s="5" t="s">
        <v>4392</v>
      </c>
      <c r="B996" s="6" t="n">
        <v>36894</v>
      </c>
      <c r="C996" s="7" t="s">
        <v>4393</v>
      </c>
      <c r="D996" s="7" t="s">
        <v>1588</v>
      </c>
      <c r="E996" s="7" t="s">
        <v>376</v>
      </c>
      <c r="F996" s="8" t="s">
        <v>1280</v>
      </c>
      <c r="G996" s="8" t="n">
        <v>40080</v>
      </c>
    </row>
    <row r="997" customFormat="false" ht="12.75" hidden="true" customHeight="false" outlineLevel="2" collapsed="false">
      <c r="A997" s="5" t="s">
        <v>4394</v>
      </c>
      <c r="B997" s="6" t="n">
        <v>36896</v>
      </c>
      <c r="C997" s="7" t="s">
        <v>4395</v>
      </c>
      <c r="D997" s="7" t="s">
        <v>1588</v>
      </c>
      <c r="E997" s="7" t="s">
        <v>3053</v>
      </c>
      <c r="F997" s="8" t="s">
        <v>1280</v>
      </c>
      <c r="G997" s="8" t="n">
        <v>4400</v>
      </c>
    </row>
    <row r="998" customFormat="false" ht="12.75" hidden="true" customHeight="false" outlineLevel="2" collapsed="false">
      <c r="A998" s="5" t="s">
        <v>4396</v>
      </c>
      <c r="B998" s="6" t="n">
        <v>36896</v>
      </c>
      <c r="C998" s="7" t="s">
        <v>4397</v>
      </c>
      <c r="D998" s="7" t="s">
        <v>1588</v>
      </c>
      <c r="E998" s="7" t="s">
        <v>3053</v>
      </c>
      <c r="F998" s="8" t="s">
        <v>1280</v>
      </c>
      <c r="G998" s="8" t="n">
        <v>3000</v>
      </c>
    </row>
    <row r="999" customFormat="false" ht="12.75" hidden="true" customHeight="false" outlineLevel="2" collapsed="false">
      <c r="A999" s="5" t="s">
        <v>4398</v>
      </c>
      <c r="B999" s="6" t="n">
        <v>36896</v>
      </c>
      <c r="C999" s="7" t="s">
        <v>4399</v>
      </c>
      <c r="D999" s="7" t="s">
        <v>1588</v>
      </c>
      <c r="E999" s="7" t="s">
        <v>376</v>
      </c>
      <c r="F999" s="8" t="s">
        <v>1280</v>
      </c>
      <c r="G999" s="8" t="n">
        <v>2100</v>
      </c>
    </row>
    <row r="1000" customFormat="false" ht="12.75" hidden="true" customHeight="false" outlineLevel="2" collapsed="false">
      <c r="A1000" s="5" t="s">
        <v>4400</v>
      </c>
      <c r="B1000" s="6" t="n">
        <v>36899</v>
      </c>
      <c r="C1000" s="7" t="s">
        <v>4401</v>
      </c>
      <c r="D1000" s="7" t="s">
        <v>1588</v>
      </c>
      <c r="E1000" s="7" t="s">
        <v>672</v>
      </c>
      <c r="F1000" s="8" t="s">
        <v>1280</v>
      </c>
      <c r="G1000" s="8" t="n">
        <v>20853.34</v>
      </c>
    </row>
    <row r="1001" customFormat="false" ht="12.75" hidden="true" customHeight="false" outlineLevel="2" collapsed="false">
      <c r="A1001" s="5" t="s">
        <v>4402</v>
      </c>
      <c r="B1001" s="6" t="n">
        <v>36901</v>
      </c>
      <c r="C1001" s="7" t="s">
        <v>1699</v>
      </c>
      <c r="D1001" s="7" t="s">
        <v>1588</v>
      </c>
      <c r="E1001" s="7" t="s">
        <v>3053</v>
      </c>
      <c r="F1001" s="8" t="s">
        <v>1280</v>
      </c>
      <c r="G1001" s="8" t="n">
        <v>1550</v>
      </c>
    </row>
    <row r="1002" customFormat="false" ht="12.75" hidden="true" customHeight="false" outlineLevel="2" collapsed="false">
      <c r="A1002" s="5" t="s">
        <v>4403</v>
      </c>
      <c r="B1002" s="6" t="n">
        <v>36902</v>
      </c>
      <c r="C1002" s="7" t="s">
        <v>2024</v>
      </c>
      <c r="D1002" s="7" t="s">
        <v>1588</v>
      </c>
      <c r="E1002" s="7" t="s">
        <v>3053</v>
      </c>
      <c r="F1002" s="8" t="s">
        <v>1280</v>
      </c>
      <c r="G1002" s="8" t="n">
        <v>0</v>
      </c>
    </row>
    <row r="1003" customFormat="false" ht="12.75" hidden="true" customHeight="false" outlineLevel="2" collapsed="false">
      <c r="A1003" s="5" t="s">
        <v>4404</v>
      </c>
      <c r="B1003" s="6" t="n">
        <v>36902</v>
      </c>
      <c r="C1003" s="7" t="s">
        <v>1699</v>
      </c>
      <c r="D1003" s="7" t="s">
        <v>1588</v>
      </c>
      <c r="E1003" s="7" t="s">
        <v>3053</v>
      </c>
      <c r="F1003" s="8" t="s">
        <v>1280</v>
      </c>
      <c r="G1003" s="8" t="n">
        <v>0</v>
      </c>
    </row>
    <row r="1004" customFormat="false" ht="12.75" hidden="true" customHeight="false" outlineLevel="2" collapsed="false">
      <c r="A1004" s="5" t="s">
        <v>4405</v>
      </c>
      <c r="B1004" s="6" t="n">
        <v>36903</v>
      </c>
      <c r="C1004" s="7" t="s">
        <v>2024</v>
      </c>
      <c r="D1004" s="7" t="s">
        <v>1588</v>
      </c>
      <c r="E1004" s="7" t="s">
        <v>3053</v>
      </c>
      <c r="F1004" s="8" t="s">
        <v>1280</v>
      </c>
      <c r="G1004" s="8" t="n">
        <v>600</v>
      </c>
    </row>
    <row r="1005" customFormat="false" ht="12.75" hidden="true" customHeight="false" outlineLevel="2" collapsed="false">
      <c r="A1005" s="5" t="s">
        <v>4406</v>
      </c>
      <c r="B1005" s="6" t="n">
        <v>36907</v>
      </c>
      <c r="C1005" s="7" t="s">
        <v>2769</v>
      </c>
      <c r="D1005" s="7" t="s">
        <v>1588</v>
      </c>
      <c r="E1005" s="7" t="s">
        <v>137</v>
      </c>
      <c r="F1005" s="8" t="s">
        <v>1280</v>
      </c>
      <c r="G1005" s="8" t="n">
        <v>84</v>
      </c>
    </row>
    <row r="1006" customFormat="false" ht="12.75" hidden="true" customHeight="false" outlineLevel="2" collapsed="false">
      <c r="A1006" s="5" t="s">
        <v>4407</v>
      </c>
      <c r="B1006" s="6" t="n">
        <v>36907</v>
      </c>
      <c r="C1006" s="7" t="s">
        <v>2769</v>
      </c>
      <c r="D1006" s="7" t="s">
        <v>1588</v>
      </c>
      <c r="E1006" s="7" t="s">
        <v>137</v>
      </c>
      <c r="F1006" s="8" t="s">
        <v>1280</v>
      </c>
      <c r="G1006" s="8" t="n">
        <v>99.4</v>
      </c>
    </row>
    <row r="1007" customFormat="false" ht="12.75" hidden="true" customHeight="false" outlineLevel="2" collapsed="false">
      <c r="A1007" s="5" t="s">
        <v>4408</v>
      </c>
      <c r="B1007" s="6" t="n">
        <v>36908</v>
      </c>
      <c r="C1007" s="7" t="s">
        <v>969</v>
      </c>
      <c r="D1007" s="7" t="s">
        <v>1588</v>
      </c>
      <c r="E1007" s="7" t="s">
        <v>3053</v>
      </c>
      <c r="F1007" s="8" t="s">
        <v>1280</v>
      </c>
      <c r="G1007" s="8" t="n">
        <v>0</v>
      </c>
    </row>
    <row r="1008" customFormat="false" ht="12.75" hidden="true" customHeight="false" outlineLevel="2" collapsed="false">
      <c r="A1008" s="5" t="s">
        <v>4409</v>
      </c>
      <c r="B1008" s="6" t="n">
        <v>36908</v>
      </c>
      <c r="C1008" s="7" t="s">
        <v>2024</v>
      </c>
      <c r="D1008" s="7" t="s">
        <v>1588</v>
      </c>
      <c r="E1008" s="7" t="s">
        <v>3053</v>
      </c>
      <c r="F1008" s="8" t="s">
        <v>1280</v>
      </c>
      <c r="G1008" s="8" t="n">
        <v>900</v>
      </c>
    </row>
    <row r="1009" customFormat="false" ht="12.75" hidden="true" customHeight="false" outlineLevel="2" collapsed="false">
      <c r="A1009" s="5" t="s">
        <v>4410</v>
      </c>
      <c r="B1009" s="6" t="n">
        <v>36908</v>
      </c>
      <c r="C1009" s="7" t="s">
        <v>774</v>
      </c>
      <c r="D1009" s="7" t="s">
        <v>1588</v>
      </c>
      <c r="E1009" s="7" t="s">
        <v>3053</v>
      </c>
      <c r="F1009" s="8" t="s">
        <v>1280</v>
      </c>
      <c r="G1009" s="8" t="n">
        <v>0</v>
      </c>
    </row>
    <row r="1010" customFormat="false" ht="12.75" hidden="true" customHeight="false" outlineLevel="2" collapsed="false">
      <c r="A1010" s="5" t="s">
        <v>4411</v>
      </c>
      <c r="B1010" s="6" t="n">
        <v>36908</v>
      </c>
      <c r="C1010" s="7" t="s">
        <v>774</v>
      </c>
      <c r="D1010" s="7" t="s">
        <v>1588</v>
      </c>
      <c r="E1010" s="7" t="s">
        <v>3053</v>
      </c>
      <c r="F1010" s="8" t="s">
        <v>1280</v>
      </c>
      <c r="G1010" s="8" t="n">
        <v>0</v>
      </c>
    </row>
    <row r="1011" customFormat="false" ht="12.75" hidden="true" customHeight="false" outlineLevel="2" collapsed="false">
      <c r="A1011" s="5" t="s">
        <v>4412</v>
      </c>
      <c r="B1011" s="6" t="n">
        <v>36908</v>
      </c>
      <c r="C1011" s="7" t="s">
        <v>774</v>
      </c>
      <c r="D1011" s="7" t="s">
        <v>1588</v>
      </c>
      <c r="E1011" s="7" t="s">
        <v>3053</v>
      </c>
      <c r="F1011" s="8" t="s">
        <v>1280</v>
      </c>
      <c r="G1011" s="8" t="n">
        <v>0</v>
      </c>
    </row>
    <row r="1012" customFormat="false" ht="12.75" hidden="true" customHeight="false" outlineLevel="2" collapsed="false">
      <c r="A1012" s="5" t="s">
        <v>4413</v>
      </c>
      <c r="B1012" s="6" t="n">
        <v>36908</v>
      </c>
      <c r="C1012" s="7" t="s">
        <v>774</v>
      </c>
      <c r="D1012" s="7" t="s">
        <v>1588</v>
      </c>
      <c r="E1012" s="7" t="s">
        <v>3053</v>
      </c>
      <c r="F1012" s="8" t="s">
        <v>1280</v>
      </c>
      <c r="G1012" s="8" t="n">
        <v>0</v>
      </c>
    </row>
    <row r="1013" customFormat="false" ht="12.75" hidden="true" customHeight="false" outlineLevel="2" collapsed="false">
      <c r="A1013" s="5" t="s">
        <v>4414</v>
      </c>
      <c r="B1013" s="6" t="n">
        <v>36909</v>
      </c>
      <c r="C1013" s="7" t="s">
        <v>2024</v>
      </c>
      <c r="D1013" s="7" t="s">
        <v>1588</v>
      </c>
      <c r="E1013" s="7" t="s">
        <v>3053</v>
      </c>
      <c r="F1013" s="8" t="s">
        <v>1280</v>
      </c>
      <c r="G1013" s="8" t="n">
        <v>2000</v>
      </c>
    </row>
    <row r="1014" customFormat="false" ht="12.75" hidden="true" customHeight="false" outlineLevel="2" collapsed="false">
      <c r="A1014" s="5" t="s">
        <v>4415</v>
      </c>
      <c r="B1014" s="6" t="n">
        <v>36909</v>
      </c>
      <c r="C1014" s="7" t="s">
        <v>1699</v>
      </c>
      <c r="D1014" s="7" t="s">
        <v>1588</v>
      </c>
      <c r="E1014" s="7" t="s">
        <v>3053</v>
      </c>
      <c r="F1014" s="8" t="s">
        <v>1280</v>
      </c>
      <c r="G1014" s="8" t="n">
        <v>0</v>
      </c>
    </row>
    <row r="1015" customFormat="false" ht="12.75" hidden="true" customHeight="false" outlineLevel="2" collapsed="false">
      <c r="A1015" s="5" t="s">
        <v>4416</v>
      </c>
      <c r="B1015" s="6" t="n">
        <v>36909</v>
      </c>
      <c r="C1015" s="7" t="s">
        <v>2024</v>
      </c>
      <c r="D1015" s="7" t="s">
        <v>1588</v>
      </c>
      <c r="E1015" s="7" t="s">
        <v>3053</v>
      </c>
      <c r="F1015" s="8" t="s">
        <v>1280</v>
      </c>
      <c r="G1015" s="8" t="n">
        <v>3500</v>
      </c>
    </row>
    <row r="1016" customFormat="false" ht="12.75" hidden="true" customHeight="false" outlineLevel="2" collapsed="false">
      <c r="A1016" s="5" t="s">
        <v>4417</v>
      </c>
      <c r="B1016" s="6" t="n">
        <v>36909</v>
      </c>
      <c r="C1016" s="7" t="s">
        <v>774</v>
      </c>
      <c r="D1016" s="7" t="s">
        <v>1588</v>
      </c>
      <c r="E1016" s="7" t="s">
        <v>3053</v>
      </c>
      <c r="F1016" s="8" t="s">
        <v>1280</v>
      </c>
      <c r="G1016" s="8" t="n">
        <v>45600</v>
      </c>
    </row>
    <row r="1017" customFormat="false" ht="12.75" hidden="true" customHeight="false" outlineLevel="2" collapsed="false">
      <c r="A1017" s="5" t="s">
        <v>4418</v>
      </c>
      <c r="B1017" s="6" t="n">
        <v>36910</v>
      </c>
      <c r="C1017" s="7" t="s">
        <v>65</v>
      </c>
      <c r="D1017" s="7" t="s">
        <v>1588</v>
      </c>
      <c r="E1017" s="7" t="s">
        <v>4251</v>
      </c>
      <c r="F1017" s="8" t="s">
        <v>1280</v>
      </c>
      <c r="G1017" s="8" t="n">
        <v>0</v>
      </c>
    </row>
    <row r="1018" customFormat="false" ht="12.75" hidden="true" customHeight="false" outlineLevel="2" collapsed="false">
      <c r="A1018" s="5" t="s">
        <v>4419</v>
      </c>
      <c r="B1018" s="6" t="n">
        <v>36910</v>
      </c>
      <c r="C1018" s="7" t="s">
        <v>774</v>
      </c>
      <c r="D1018" s="7" t="s">
        <v>1588</v>
      </c>
      <c r="E1018" s="7" t="s">
        <v>3053</v>
      </c>
      <c r="F1018" s="8" t="s">
        <v>1280</v>
      </c>
      <c r="G1018" s="8" t="n">
        <v>30000</v>
      </c>
    </row>
    <row r="1019" customFormat="false" ht="12.75" hidden="true" customHeight="false" outlineLevel="2" collapsed="false">
      <c r="A1019" s="5" t="s">
        <v>4420</v>
      </c>
      <c r="B1019" s="6" t="n">
        <v>36910</v>
      </c>
      <c r="C1019" s="7" t="s">
        <v>1806</v>
      </c>
      <c r="D1019" s="7" t="s">
        <v>1588</v>
      </c>
      <c r="E1019" s="7" t="s">
        <v>3053</v>
      </c>
      <c r="F1019" s="8" t="s">
        <v>1280</v>
      </c>
      <c r="G1019" s="8" t="n">
        <v>140</v>
      </c>
    </row>
    <row r="1020" customFormat="false" ht="12.75" hidden="true" customHeight="false" outlineLevel="2" collapsed="false">
      <c r="A1020" s="5" t="s">
        <v>4421</v>
      </c>
      <c r="B1020" s="6" t="n">
        <v>36913</v>
      </c>
      <c r="C1020" s="7" t="s">
        <v>2769</v>
      </c>
      <c r="D1020" s="7" t="s">
        <v>1588</v>
      </c>
      <c r="E1020" s="7" t="s">
        <v>148</v>
      </c>
      <c r="F1020" s="8" t="s">
        <v>1280</v>
      </c>
      <c r="G1020" s="8" t="n">
        <v>360</v>
      </c>
    </row>
    <row r="1021" customFormat="false" ht="12.75" hidden="true" customHeight="false" outlineLevel="2" collapsed="false">
      <c r="A1021" s="5" t="s">
        <v>4417</v>
      </c>
      <c r="B1021" s="6" t="n">
        <v>36913</v>
      </c>
      <c r="C1021" s="7" t="s">
        <v>774</v>
      </c>
      <c r="D1021" s="7" t="s">
        <v>1588</v>
      </c>
      <c r="E1021" s="7" t="s">
        <v>3053</v>
      </c>
      <c r="F1021" s="8" t="s">
        <v>1280</v>
      </c>
      <c r="G1021" s="8" t="n">
        <v>45600</v>
      </c>
    </row>
    <row r="1022" customFormat="false" ht="12.75" hidden="true" customHeight="false" outlineLevel="2" collapsed="false">
      <c r="A1022" s="5" t="s">
        <v>4417</v>
      </c>
      <c r="B1022" s="6" t="n">
        <v>36913</v>
      </c>
      <c r="C1022" s="7" t="s">
        <v>774</v>
      </c>
      <c r="D1022" s="7" t="s">
        <v>1588</v>
      </c>
      <c r="E1022" s="7" t="s">
        <v>3053</v>
      </c>
      <c r="F1022" s="8" t="s">
        <v>1280</v>
      </c>
      <c r="G1022" s="8" t="n">
        <v>0</v>
      </c>
    </row>
    <row r="1023" customFormat="false" ht="12.75" hidden="true" customHeight="false" outlineLevel="2" collapsed="false">
      <c r="A1023" s="5" t="s">
        <v>4422</v>
      </c>
      <c r="B1023" s="6" t="n">
        <v>36913</v>
      </c>
      <c r="C1023" s="7" t="s">
        <v>4423</v>
      </c>
      <c r="D1023" s="7" t="s">
        <v>1588</v>
      </c>
      <c r="E1023" s="7" t="s">
        <v>3053</v>
      </c>
      <c r="F1023" s="8" t="s">
        <v>1280</v>
      </c>
      <c r="G1023" s="8" t="n">
        <v>4800</v>
      </c>
    </row>
    <row r="1024" customFormat="false" ht="12.75" hidden="true" customHeight="false" outlineLevel="2" collapsed="false">
      <c r="A1024" s="5" t="s">
        <v>4424</v>
      </c>
      <c r="B1024" s="6" t="n">
        <v>36913</v>
      </c>
      <c r="C1024" s="7" t="s">
        <v>774</v>
      </c>
      <c r="D1024" s="7" t="s">
        <v>1588</v>
      </c>
      <c r="E1024" s="7" t="s">
        <v>3053</v>
      </c>
      <c r="F1024" s="8" t="s">
        <v>1280</v>
      </c>
      <c r="G1024" s="8" t="n">
        <v>30000</v>
      </c>
    </row>
    <row r="1025" customFormat="false" ht="12.75" hidden="true" customHeight="false" outlineLevel="2" collapsed="false">
      <c r="A1025" s="5" t="s">
        <v>4425</v>
      </c>
      <c r="B1025" s="6" t="n">
        <v>36914</v>
      </c>
      <c r="C1025" s="7" t="s">
        <v>2454</v>
      </c>
      <c r="D1025" s="7" t="s">
        <v>1588</v>
      </c>
      <c r="E1025" s="7" t="s">
        <v>672</v>
      </c>
      <c r="F1025" s="8" t="s">
        <v>1280</v>
      </c>
      <c r="G1025" s="8" t="n">
        <v>1397.91</v>
      </c>
    </row>
    <row r="1026" customFormat="false" ht="12.75" hidden="true" customHeight="false" outlineLevel="2" collapsed="false">
      <c r="A1026" s="5" t="s">
        <v>4426</v>
      </c>
      <c r="B1026" s="6" t="n">
        <v>36914</v>
      </c>
      <c r="C1026" s="7" t="s">
        <v>1654</v>
      </c>
      <c r="D1026" s="7" t="s">
        <v>1588</v>
      </c>
      <c r="E1026" s="7" t="s">
        <v>4122</v>
      </c>
      <c r="F1026" s="8" t="s">
        <v>1280</v>
      </c>
      <c r="G1026" s="8" t="n">
        <v>0</v>
      </c>
    </row>
    <row r="1027" customFormat="false" ht="12.75" hidden="true" customHeight="false" outlineLevel="2" collapsed="false">
      <c r="A1027" s="5" t="s">
        <v>4427</v>
      </c>
      <c r="B1027" s="6" t="n">
        <v>36914</v>
      </c>
      <c r="C1027" s="7" t="s">
        <v>1654</v>
      </c>
      <c r="D1027" s="7" t="s">
        <v>1588</v>
      </c>
      <c r="E1027" s="7" t="s">
        <v>4122</v>
      </c>
      <c r="F1027" s="8" t="s">
        <v>1280</v>
      </c>
      <c r="G1027" s="8" t="n">
        <v>0</v>
      </c>
    </row>
    <row r="1028" customFormat="false" ht="12.75" hidden="true" customHeight="false" outlineLevel="2" collapsed="false">
      <c r="A1028" s="5" t="s">
        <v>4384</v>
      </c>
      <c r="B1028" s="6" t="n">
        <v>36914</v>
      </c>
      <c r="C1028" s="7" t="s">
        <v>4385</v>
      </c>
      <c r="D1028" s="7" t="s">
        <v>1588</v>
      </c>
      <c r="E1028" s="7" t="s">
        <v>3053</v>
      </c>
      <c r="F1028" s="8" t="s">
        <v>1280</v>
      </c>
      <c r="G1028" s="8" t="n">
        <v>16425</v>
      </c>
    </row>
    <row r="1029" customFormat="false" ht="12.75" hidden="true" customHeight="false" outlineLevel="2" collapsed="false">
      <c r="A1029" s="5" t="s">
        <v>4428</v>
      </c>
      <c r="B1029" s="6" t="n">
        <v>36914</v>
      </c>
      <c r="C1029" s="7" t="s">
        <v>774</v>
      </c>
      <c r="D1029" s="7" t="s">
        <v>1588</v>
      </c>
      <c r="E1029" s="7" t="s">
        <v>3053</v>
      </c>
      <c r="F1029" s="8" t="s">
        <v>1280</v>
      </c>
      <c r="G1029" s="8" t="n">
        <v>0</v>
      </c>
    </row>
    <row r="1030" customFormat="false" ht="12.75" hidden="true" customHeight="false" outlineLevel="2" collapsed="false">
      <c r="A1030" s="5" t="s">
        <v>4429</v>
      </c>
      <c r="B1030" s="6" t="n">
        <v>36914</v>
      </c>
      <c r="C1030" s="7" t="s">
        <v>774</v>
      </c>
      <c r="D1030" s="7" t="s">
        <v>1588</v>
      </c>
      <c r="E1030" s="7" t="s">
        <v>3053</v>
      </c>
      <c r="F1030" s="8" t="s">
        <v>1280</v>
      </c>
      <c r="G1030" s="8" t="n">
        <v>0</v>
      </c>
    </row>
    <row r="1031" customFormat="false" ht="12.75" hidden="true" customHeight="false" outlineLevel="2" collapsed="false">
      <c r="A1031" s="5" t="s">
        <v>4430</v>
      </c>
      <c r="B1031" s="6" t="n">
        <v>36914</v>
      </c>
      <c r="C1031" s="7" t="s">
        <v>774</v>
      </c>
      <c r="D1031" s="7" t="s">
        <v>1588</v>
      </c>
      <c r="E1031" s="7" t="s">
        <v>3053</v>
      </c>
      <c r="F1031" s="8" t="s">
        <v>1280</v>
      </c>
      <c r="G1031" s="8" t="n">
        <v>0</v>
      </c>
    </row>
    <row r="1032" customFormat="false" ht="12.75" hidden="true" customHeight="false" outlineLevel="2" collapsed="false">
      <c r="A1032" s="5" t="s">
        <v>4431</v>
      </c>
      <c r="B1032" s="6" t="n">
        <v>36915</v>
      </c>
      <c r="C1032" s="7" t="s">
        <v>1677</v>
      </c>
      <c r="D1032" s="7" t="s">
        <v>1588</v>
      </c>
      <c r="E1032" s="7" t="s">
        <v>3053</v>
      </c>
      <c r="F1032" s="8" t="s">
        <v>1280</v>
      </c>
      <c r="G1032" s="8" t="n">
        <v>200</v>
      </c>
    </row>
    <row r="1033" customFormat="false" ht="12.75" hidden="true" customHeight="false" outlineLevel="2" collapsed="false">
      <c r="A1033" s="5" t="s">
        <v>4432</v>
      </c>
      <c r="B1033" s="6" t="n">
        <v>36915</v>
      </c>
      <c r="C1033" s="7" t="s">
        <v>4362</v>
      </c>
      <c r="D1033" s="7" t="s">
        <v>1588</v>
      </c>
      <c r="E1033" s="7" t="s">
        <v>3053</v>
      </c>
      <c r="F1033" s="8" t="s">
        <v>1280</v>
      </c>
      <c r="G1033" s="8" t="n">
        <v>4575</v>
      </c>
    </row>
    <row r="1034" customFormat="false" ht="12.75" hidden="true" customHeight="false" outlineLevel="2" collapsed="false">
      <c r="A1034" s="5" t="s">
        <v>4433</v>
      </c>
      <c r="B1034" s="6" t="n">
        <v>36915</v>
      </c>
      <c r="C1034" s="7" t="s">
        <v>4362</v>
      </c>
      <c r="D1034" s="7" t="s">
        <v>1588</v>
      </c>
      <c r="E1034" s="7" t="s">
        <v>3053</v>
      </c>
      <c r="F1034" s="8" t="s">
        <v>1280</v>
      </c>
      <c r="G1034" s="8" t="n">
        <v>75</v>
      </c>
    </row>
    <row r="1035" customFormat="false" ht="12.75" hidden="true" customHeight="false" outlineLevel="2" collapsed="false">
      <c r="A1035" s="5" t="s">
        <v>4434</v>
      </c>
      <c r="B1035" s="6" t="n">
        <v>36915</v>
      </c>
      <c r="C1035" s="7" t="s">
        <v>4362</v>
      </c>
      <c r="D1035" s="7" t="s">
        <v>1588</v>
      </c>
      <c r="E1035" s="7" t="s">
        <v>3053</v>
      </c>
      <c r="F1035" s="8" t="s">
        <v>1280</v>
      </c>
      <c r="G1035" s="8" t="n">
        <v>216</v>
      </c>
    </row>
    <row r="1036" customFormat="false" ht="12.75" hidden="true" customHeight="false" outlineLevel="2" collapsed="false">
      <c r="A1036" s="5" t="s">
        <v>4435</v>
      </c>
      <c r="B1036" s="6" t="n">
        <v>36915</v>
      </c>
      <c r="C1036" s="7" t="s">
        <v>4362</v>
      </c>
      <c r="D1036" s="7" t="s">
        <v>1588</v>
      </c>
      <c r="E1036" s="7" t="s">
        <v>3053</v>
      </c>
      <c r="F1036" s="8" t="s">
        <v>1280</v>
      </c>
      <c r="G1036" s="8" t="n">
        <v>125</v>
      </c>
    </row>
    <row r="1037" customFormat="false" ht="12.75" hidden="true" customHeight="false" outlineLevel="2" collapsed="false">
      <c r="A1037" s="5" t="s">
        <v>4436</v>
      </c>
      <c r="B1037" s="6" t="n">
        <v>36916</v>
      </c>
      <c r="C1037" s="7" t="s">
        <v>1654</v>
      </c>
      <c r="D1037" s="7" t="s">
        <v>1588</v>
      </c>
      <c r="E1037" s="7" t="s">
        <v>960</v>
      </c>
      <c r="F1037" s="8" t="s">
        <v>1280</v>
      </c>
      <c r="G1037" s="8" t="n">
        <v>0</v>
      </c>
    </row>
    <row r="1038" customFormat="false" ht="12.75" hidden="true" customHeight="false" outlineLevel="2" collapsed="false">
      <c r="A1038" s="5" t="s">
        <v>4437</v>
      </c>
      <c r="B1038" s="6" t="n">
        <v>36916</v>
      </c>
      <c r="C1038" s="7" t="s">
        <v>1677</v>
      </c>
      <c r="D1038" s="7" t="s">
        <v>1588</v>
      </c>
      <c r="E1038" s="7" t="s">
        <v>3053</v>
      </c>
      <c r="F1038" s="8" t="s">
        <v>1280</v>
      </c>
      <c r="G1038" s="8" t="n">
        <v>100</v>
      </c>
    </row>
    <row r="1039" customFormat="false" ht="12.75" hidden="true" customHeight="false" outlineLevel="2" collapsed="false">
      <c r="A1039" s="5" t="s">
        <v>4438</v>
      </c>
      <c r="B1039" s="6" t="n">
        <v>36917</v>
      </c>
      <c r="C1039" s="7" t="s">
        <v>1677</v>
      </c>
      <c r="D1039" s="7" t="s">
        <v>1588</v>
      </c>
      <c r="E1039" s="7" t="s">
        <v>3053</v>
      </c>
      <c r="F1039" s="8" t="s">
        <v>1280</v>
      </c>
      <c r="G1039" s="8" t="n">
        <v>350</v>
      </c>
    </row>
    <row r="1040" customFormat="false" ht="12.75" hidden="true" customHeight="false" outlineLevel="2" collapsed="false">
      <c r="A1040" s="5" t="s">
        <v>4439</v>
      </c>
      <c r="B1040" s="6" t="n">
        <v>36917</v>
      </c>
      <c r="C1040" s="7" t="s">
        <v>2685</v>
      </c>
      <c r="D1040" s="7" t="s">
        <v>1588</v>
      </c>
      <c r="E1040" s="7" t="s">
        <v>3053</v>
      </c>
      <c r="F1040" s="8" t="s">
        <v>1280</v>
      </c>
      <c r="G1040" s="8" t="n">
        <v>5950</v>
      </c>
    </row>
    <row r="1041" customFormat="false" ht="12.75" hidden="true" customHeight="false" outlineLevel="2" collapsed="false">
      <c r="A1041" s="5" t="s">
        <v>4439</v>
      </c>
      <c r="B1041" s="6" t="n">
        <v>36917</v>
      </c>
      <c r="C1041" s="7" t="s">
        <v>2685</v>
      </c>
      <c r="D1041" s="7" t="s">
        <v>1588</v>
      </c>
      <c r="E1041" s="7" t="s">
        <v>3053</v>
      </c>
      <c r="F1041" s="8" t="s">
        <v>1280</v>
      </c>
      <c r="G1041" s="8" t="n">
        <v>5950</v>
      </c>
    </row>
    <row r="1042" customFormat="false" ht="12.75" hidden="true" customHeight="false" outlineLevel="2" collapsed="false">
      <c r="A1042" s="5" t="s">
        <v>4440</v>
      </c>
      <c r="B1042" s="6" t="n">
        <v>36920</v>
      </c>
      <c r="C1042" s="7" t="s">
        <v>2454</v>
      </c>
      <c r="D1042" s="7" t="s">
        <v>1588</v>
      </c>
      <c r="E1042" s="7" t="s">
        <v>672</v>
      </c>
      <c r="F1042" s="8" t="s">
        <v>1280</v>
      </c>
      <c r="G1042" s="8" t="n">
        <v>1679</v>
      </c>
    </row>
    <row r="1043" customFormat="false" ht="12.75" hidden="true" customHeight="false" outlineLevel="2" collapsed="false">
      <c r="A1043" s="5" t="s">
        <v>4441</v>
      </c>
      <c r="B1043" s="6" t="n">
        <v>36920</v>
      </c>
      <c r="C1043" s="7" t="s">
        <v>2685</v>
      </c>
      <c r="D1043" s="7" t="s">
        <v>1588</v>
      </c>
      <c r="E1043" s="7" t="s">
        <v>3053</v>
      </c>
      <c r="F1043" s="8" t="s">
        <v>1280</v>
      </c>
      <c r="G1043" s="8" t="n">
        <v>106</v>
      </c>
    </row>
    <row r="1044" customFormat="false" ht="12.75" hidden="true" customHeight="false" outlineLevel="2" collapsed="false">
      <c r="A1044" s="5" t="s">
        <v>4442</v>
      </c>
      <c r="B1044" s="6" t="n">
        <v>36921</v>
      </c>
      <c r="C1044" s="7" t="s">
        <v>2472</v>
      </c>
      <c r="D1044" s="7" t="s">
        <v>1588</v>
      </c>
      <c r="E1044" s="7" t="s">
        <v>219</v>
      </c>
      <c r="F1044" s="8" t="s">
        <v>1280</v>
      </c>
      <c r="G1044" s="8" t="n">
        <v>700</v>
      </c>
    </row>
    <row r="1045" customFormat="false" ht="12.75" hidden="true" customHeight="false" outlineLevel="2" collapsed="false">
      <c r="A1045" s="5" t="s">
        <v>4433</v>
      </c>
      <c r="B1045" s="6" t="n">
        <v>36921</v>
      </c>
      <c r="C1045" s="7" t="s">
        <v>4362</v>
      </c>
      <c r="D1045" s="7" t="s">
        <v>1588</v>
      </c>
      <c r="E1045" s="7" t="s">
        <v>3053</v>
      </c>
      <c r="F1045" s="8" t="s">
        <v>1280</v>
      </c>
      <c r="G1045" s="8" t="n">
        <v>-75</v>
      </c>
    </row>
    <row r="1046" customFormat="false" ht="12.75" hidden="true" customHeight="false" outlineLevel="2" collapsed="false">
      <c r="A1046" s="5" t="s">
        <v>4433</v>
      </c>
      <c r="B1046" s="6" t="n">
        <v>36921</v>
      </c>
      <c r="C1046" s="7" t="s">
        <v>4362</v>
      </c>
      <c r="D1046" s="7" t="s">
        <v>1588</v>
      </c>
      <c r="E1046" s="7" t="s">
        <v>3053</v>
      </c>
      <c r="F1046" s="8" t="s">
        <v>1280</v>
      </c>
      <c r="G1046" s="8" t="n">
        <v>2100</v>
      </c>
    </row>
    <row r="1047" customFormat="false" ht="12.75" hidden="true" customHeight="false" outlineLevel="2" collapsed="false">
      <c r="A1047" s="5" t="s">
        <v>4443</v>
      </c>
      <c r="B1047" s="6" t="n">
        <v>36921</v>
      </c>
      <c r="C1047" s="7" t="s">
        <v>4362</v>
      </c>
      <c r="D1047" s="7" t="s">
        <v>1588</v>
      </c>
      <c r="E1047" s="7" t="s">
        <v>3053</v>
      </c>
      <c r="F1047" s="8" t="s">
        <v>1280</v>
      </c>
      <c r="G1047" s="8" t="n">
        <v>9150</v>
      </c>
    </row>
    <row r="1048" customFormat="false" ht="12.75" hidden="true" customHeight="false" outlineLevel="2" collapsed="false">
      <c r="A1048" s="5" t="s">
        <v>4444</v>
      </c>
      <c r="B1048" s="6" t="n">
        <v>36921</v>
      </c>
      <c r="C1048" s="7" t="s">
        <v>4362</v>
      </c>
      <c r="D1048" s="7" t="s">
        <v>1588</v>
      </c>
      <c r="E1048" s="7" t="s">
        <v>3053</v>
      </c>
      <c r="F1048" s="8" t="s">
        <v>1280</v>
      </c>
      <c r="G1048" s="8" t="n">
        <v>22875</v>
      </c>
    </row>
    <row r="1049" customFormat="false" ht="12.75" hidden="true" customHeight="false" outlineLevel="2" collapsed="false">
      <c r="A1049" s="5" t="s">
        <v>4445</v>
      </c>
      <c r="B1049" s="6" t="n">
        <v>36921</v>
      </c>
      <c r="C1049" s="7" t="s">
        <v>4362</v>
      </c>
      <c r="D1049" s="7" t="s">
        <v>1588</v>
      </c>
      <c r="E1049" s="7" t="s">
        <v>3053</v>
      </c>
      <c r="F1049" s="8" t="s">
        <v>1280</v>
      </c>
      <c r="G1049" s="8" t="n">
        <v>18250</v>
      </c>
    </row>
    <row r="1050" customFormat="false" ht="12.75" hidden="true" customHeight="false" outlineLevel="2" collapsed="false">
      <c r="A1050" s="5" t="s">
        <v>4446</v>
      </c>
      <c r="B1050" s="6" t="n">
        <v>36922</v>
      </c>
      <c r="C1050" s="7" t="s">
        <v>4447</v>
      </c>
      <c r="D1050" s="7" t="s">
        <v>1588</v>
      </c>
      <c r="E1050" s="7" t="s">
        <v>3985</v>
      </c>
      <c r="F1050" s="8" t="s">
        <v>1280</v>
      </c>
      <c r="G1050" s="8" t="n">
        <v>0</v>
      </c>
    </row>
    <row r="1051" customFormat="false" ht="12.75" hidden="true" customHeight="false" outlineLevel="2" collapsed="false">
      <c r="A1051" s="5" t="s">
        <v>4448</v>
      </c>
      <c r="B1051" s="6" t="n">
        <v>36922</v>
      </c>
      <c r="C1051" s="7" t="s">
        <v>1624</v>
      </c>
      <c r="D1051" s="7" t="s">
        <v>1588</v>
      </c>
      <c r="E1051" s="7" t="s">
        <v>3985</v>
      </c>
      <c r="F1051" s="8" t="s">
        <v>1280</v>
      </c>
      <c r="G1051" s="8" t="n">
        <v>74</v>
      </c>
    </row>
    <row r="1052" customFormat="false" ht="12.75" hidden="true" customHeight="false" outlineLevel="2" collapsed="false">
      <c r="A1052" s="5" t="s">
        <v>4449</v>
      </c>
      <c r="B1052" s="6" t="n">
        <v>36902</v>
      </c>
      <c r="C1052" s="7" t="s">
        <v>4450</v>
      </c>
      <c r="D1052" s="7" t="s">
        <v>1588</v>
      </c>
      <c r="E1052" s="7" t="s">
        <v>376</v>
      </c>
      <c r="F1052" s="8" t="s">
        <v>3995</v>
      </c>
      <c r="G1052" s="8" t="n">
        <v>36500</v>
      </c>
    </row>
    <row r="1053" customFormat="false" ht="12.75" hidden="true" customHeight="false" outlineLevel="2" collapsed="false">
      <c r="A1053" s="5" t="s">
        <v>4451</v>
      </c>
      <c r="B1053" s="6" t="n">
        <v>36910</v>
      </c>
      <c r="C1053" s="7" t="s">
        <v>2788</v>
      </c>
      <c r="D1053" s="7" t="s">
        <v>1588</v>
      </c>
      <c r="E1053" s="7" t="s">
        <v>4133</v>
      </c>
      <c r="F1053" s="8" t="s">
        <v>4452</v>
      </c>
      <c r="G1053" s="8" t="n">
        <v>325</v>
      </c>
    </row>
    <row r="1054" customFormat="false" ht="12.75" hidden="true" customHeight="false" outlineLevel="2" collapsed="false">
      <c r="A1054" s="5" t="s">
        <v>4453</v>
      </c>
      <c r="B1054" s="6" t="n">
        <v>36914</v>
      </c>
      <c r="C1054" s="7" t="s">
        <v>2454</v>
      </c>
      <c r="D1054" s="7" t="s">
        <v>1588</v>
      </c>
      <c r="E1054" s="7" t="s">
        <v>137</v>
      </c>
      <c r="F1054" s="8" t="s">
        <v>4452</v>
      </c>
      <c r="G1054" s="8" t="n">
        <v>0</v>
      </c>
    </row>
    <row r="1055" customFormat="false" ht="12.75" hidden="true" customHeight="false" outlineLevel="2" collapsed="false">
      <c r="A1055" s="5" t="s">
        <v>4454</v>
      </c>
      <c r="B1055" s="6" t="n">
        <v>36893</v>
      </c>
      <c r="C1055" s="7" t="s">
        <v>4455</v>
      </c>
      <c r="D1055" s="7" t="s">
        <v>1588</v>
      </c>
      <c r="E1055" s="7" t="s">
        <v>4328</v>
      </c>
      <c r="F1055" s="8" t="s">
        <v>3054</v>
      </c>
      <c r="G1055" s="8" t="n">
        <v>290</v>
      </c>
    </row>
    <row r="1056" customFormat="false" ht="12.75" hidden="true" customHeight="false" outlineLevel="2" collapsed="false">
      <c r="A1056" s="5" t="s">
        <v>4456</v>
      </c>
      <c r="B1056" s="6" t="n">
        <v>36893</v>
      </c>
      <c r="C1056" s="7" t="s">
        <v>1532</v>
      </c>
      <c r="D1056" s="7" t="s">
        <v>1588</v>
      </c>
      <c r="E1056" s="7" t="s">
        <v>3053</v>
      </c>
      <c r="F1056" s="8" t="s">
        <v>3054</v>
      </c>
      <c r="G1056" s="8" t="n">
        <v>4650</v>
      </c>
    </row>
    <row r="1057" customFormat="false" ht="12.75" hidden="true" customHeight="false" outlineLevel="2" collapsed="false">
      <c r="A1057" s="5" t="s">
        <v>3051</v>
      </c>
      <c r="B1057" s="6" t="n">
        <v>36896</v>
      </c>
      <c r="C1057" s="7" t="s">
        <v>3052</v>
      </c>
      <c r="D1057" s="7" t="s">
        <v>1588</v>
      </c>
      <c r="E1057" s="7" t="s">
        <v>3053</v>
      </c>
      <c r="F1057" s="8" t="s">
        <v>3054</v>
      </c>
      <c r="G1057" s="8" t="n">
        <v>66133</v>
      </c>
    </row>
    <row r="1058" customFormat="false" ht="12.75" hidden="true" customHeight="false" outlineLevel="2" collapsed="false">
      <c r="A1058" s="5" t="s">
        <v>3051</v>
      </c>
      <c r="B1058" s="6" t="n">
        <v>36899</v>
      </c>
      <c r="C1058" s="7" t="s">
        <v>3052</v>
      </c>
      <c r="D1058" s="7" t="s">
        <v>1588</v>
      </c>
      <c r="E1058" s="7" t="s">
        <v>3053</v>
      </c>
      <c r="F1058" s="8" t="s">
        <v>3054</v>
      </c>
      <c r="G1058" s="8" t="n">
        <v>-66133</v>
      </c>
    </row>
    <row r="1059" customFormat="false" ht="12.75" hidden="true" customHeight="false" outlineLevel="2" collapsed="false">
      <c r="A1059" s="5" t="s">
        <v>3051</v>
      </c>
      <c r="B1059" s="6" t="n">
        <v>36899</v>
      </c>
      <c r="C1059" s="7" t="s">
        <v>3052</v>
      </c>
      <c r="D1059" s="7" t="s">
        <v>1588</v>
      </c>
      <c r="E1059" s="7" t="s">
        <v>3053</v>
      </c>
      <c r="F1059" s="8" t="s">
        <v>3054</v>
      </c>
      <c r="G1059" s="8" t="n">
        <v>9920</v>
      </c>
    </row>
    <row r="1060" customFormat="false" ht="12.75" hidden="true" customHeight="false" outlineLevel="2" collapsed="false">
      <c r="A1060" s="5" t="s">
        <v>4457</v>
      </c>
      <c r="B1060" s="6" t="n">
        <v>36901</v>
      </c>
      <c r="C1060" s="7" t="s">
        <v>1532</v>
      </c>
      <c r="D1060" s="7" t="s">
        <v>1588</v>
      </c>
      <c r="E1060" s="7" t="s">
        <v>3053</v>
      </c>
      <c r="F1060" s="8" t="s">
        <v>3054</v>
      </c>
      <c r="G1060" s="8" t="n">
        <v>0</v>
      </c>
    </row>
    <row r="1061" customFormat="false" ht="12.75" hidden="true" customHeight="false" outlineLevel="2" collapsed="false">
      <c r="A1061" s="5"/>
      <c r="B1061" s="6" t="n">
        <v>36901</v>
      </c>
      <c r="C1061" s="7" t="s">
        <v>3579</v>
      </c>
      <c r="D1061" s="7" t="s">
        <v>1588</v>
      </c>
      <c r="E1061" s="7" t="s">
        <v>3053</v>
      </c>
      <c r="F1061" s="8" t="s">
        <v>3054</v>
      </c>
      <c r="G1061" s="8" t="n">
        <v>0</v>
      </c>
    </row>
    <row r="1062" customFormat="false" ht="12.75" hidden="true" customHeight="false" outlineLevel="2" collapsed="false">
      <c r="A1062" s="5" t="s">
        <v>4458</v>
      </c>
      <c r="B1062" s="6" t="n">
        <v>36908</v>
      </c>
      <c r="C1062" s="7" t="s">
        <v>1413</v>
      </c>
      <c r="D1062" s="7" t="s">
        <v>1588</v>
      </c>
      <c r="E1062" s="7" t="s">
        <v>3053</v>
      </c>
      <c r="F1062" s="8" t="s">
        <v>3054</v>
      </c>
      <c r="G1062" s="8" t="n">
        <v>10000</v>
      </c>
    </row>
    <row r="1063" customFormat="false" ht="12.75" hidden="true" customHeight="false" outlineLevel="2" collapsed="false">
      <c r="A1063" s="5" t="s">
        <v>4459</v>
      </c>
      <c r="B1063" s="6" t="n">
        <v>36908</v>
      </c>
      <c r="C1063" s="7" t="s">
        <v>1413</v>
      </c>
      <c r="D1063" s="7" t="s">
        <v>1588</v>
      </c>
      <c r="E1063" s="7" t="s">
        <v>3053</v>
      </c>
      <c r="F1063" s="8" t="s">
        <v>3054</v>
      </c>
      <c r="G1063" s="8" t="n">
        <v>0</v>
      </c>
    </row>
    <row r="1064" customFormat="false" ht="12.75" hidden="true" customHeight="false" outlineLevel="2" collapsed="false">
      <c r="A1064" s="5" t="s">
        <v>4460</v>
      </c>
      <c r="B1064" s="6" t="n">
        <v>36908</v>
      </c>
      <c r="C1064" s="7" t="s">
        <v>1413</v>
      </c>
      <c r="D1064" s="7" t="s">
        <v>1588</v>
      </c>
      <c r="E1064" s="7" t="s">
        <v>3053</v>
      </c>
      <c r="F1064" s="8" t="s">
        <v>3054</v>
      </c>
      <c r="G1064" s="8" t="n">
        <v>11900</v>
      </c>
    </row>
    <row r="1065" customFormat="false" ht="12.75" hidden="true" customHeight="false" outlineLevel="2" collapsed="false">
      <c r="A1065" s="5" t="s">
        <v>4461</v>
      </c>
      <c r="B1065" s="6" t="n">
        <v>36908</v>
      </c>
      <c r="C1065" s="7" t="s">
        <v>1413</v>
      </c>
      <c r="D1065" s="7" t="s">
        <v>1588</v>
      </c>
      <c r="E1065" s="7" t="s">
        <v>3053</v>
      </c>
      <c r="F1065" s="8" t="s">
        <v>3054</v>
      </c>
      <c r="G1065" s="8" t="n">
        <v>40250</v>
      </c>
    </row>
    <row r="1066" customFormat="false" ht="12.75" hidden="true" customHeight="false" outlineLevel="2" collapsed="false">
      <c r="A1066" s="5" t="s">
        <v>4462</v>
      </c>
      <c r="B1066" s="6" t="n">
        <v>36908</v>
      </c>
      <c r="C1066" s="7" t="s">
        <v>1413</v>
      </c>
      <c r="D1066" s="7" t="s">
        <v>1588</v>
      </c>
      <c r="E1066" s="7" t="s">
        <v>3053</v>
      </c>
      <c r="F1066" s="8" t="s">
        <v>3054</v>
      </c>
      <c r="G1066" s="8" t="n">
        <v>0</v>
      </c>
    </row>
    <row r="1067" customFormat="false" ht="12.75" hidden="true" customHeight="false" outlineLevel="2" collapsed="false">
      <c r="A1067" s="5" t="s">
        <v>4463</v>
      </c>
      <c r="B1067" s="6" t="n">
        <v>36908</v>
      </c>
      <c r="C1067" s="7" t="s">
        <v>1413</v>
      </c>
      <c r="D1067" s="7" t="s">
        <v>1588</v>
      </c>
      <c r="E1067" s="7" t="s">
        <v>3053</v>
      </c>
      <c r="F1067" s="8" t="s">
        <v>3054</v>
      </c>
      <c r="G1067" s="8" t="n">
        <v>0</v>
      </c>
    </row>
    <row r="1068" customFormat="false" ht="12.75" hidden="true" customHeight="false" outlineLevel="2" collapsed="false">
      <c r="A1068" s="5" t="s">
        <v>4464</v>
      </c>
      <c r="B1068" s="6" t="n">
        <v>36909</v>
      </c>
      <c r="C1068" s="7" t="s">
        <v>1413</v>
      </c>
      <c r="D1068" s="7" t="s">
        <v>1588</v>
      </c>
      <c r="E1068" s="7" t="s">
        <v>3053</v>
      </c>
      <c r="F1068" s="8" t="s">
        <v>3054</v>
      </c>
      <c r="G1068" s="8" t="n">
        <v>0</v>
      </c>
    </row>
    <row r="1069" customFormat="false" ht="12.75" hidden="true" customHeight="false" outlineLevel="2" collapsed="false">
      <c r="A1069" s="5" t="s">
        <v>4465</v>
      </c>
      <c r="B1069" s="6" t="n">
        <v>36913</v>
      </c>
      <c r="C1069" s="7" t="s">
        <v>707</v>
      </c>
      <c r="D1069" s="7" t="s">
        <v>1588</v>
      </c>
      <c r="E1069" s="7" t="s">
        <v>3053</v>
      </c>
      <c r="F1069" s="8" t="s">
        <v>3054</v>
      </c>
      <c r="G1069" s="8" t="n">
        <v>430</v>
      </c>
    </row>
    <row r="1070" customFormat="false" ht="12.75" hidden="true" customHeight="false" outlineLevel="2" collapsed="false">
      <c r="A1070" s="5" t="s">
        <v>4466</v>
      </c>
      <c r="B1070" s="6" t="n">
        <v>36913</v>
      </c>
      <c r="C1070" s="7" t="s">
        <v>1699</v>
      </c>
      <c r="D1070" s="7" t="s">
        <v>1588</v>
      </c>
      <c r="E1070" s="7" t="s">
        <v>3053</v>
      </c>
      <c r="F1070" s="8" t="s">
        <v>3054</v>
      </c>
      <c r="G1070" s="8" t="n">
        <v>0</v>
      </c>
    </row>
    <row r="1071" customFormat="false" ht="12.75" hidden="true" customHeight="false" outlineLevel="2" collapsed="false">
      <c r="A1071" s="5" t="s">
        <v>4467</v>
      </c>
      <c r="B1071" s="6" t="n">
        <v>36914</v>
      </c>
      <c r="C1071" s="7" t="s">
        <v>1413</v>
      </c>
      <c r="D1071" s="7" t="s">
        <v>1588</v>
      </c>
      <c r="E1071" s="7" t="s">
        <v>3053</v>
      </c>
      <c r="F1071" s="8" t="s">
        <v>3054</v>
      </c>
      <c r="G1071" s="8" t="n">
        <v>2500</v>
      </c>
    </row>
    <row r="1072" customFormat="false" ht="12.75" hidden="true" customHeight="false" outlineLevel="2" collapsed="false">
      <c r="A1072" s="5" t="s">
        <v>4468</v>
      </c>
      <c r="B1072" s="6" t="n">
        <v>36914</v>
      </c>
      <c r="C1072" s="7" t="s">
        <v>1413</v>
      </c>
      <c r="D1072" s="7" t="s">
        <v>1588</v>
      </c>
      <c r="E1072" s="7" t="s">
        <v>3053</v>
      </c>
      <c r="F1072" s="8" t="s">
        <v>3054</v>
      </c>
      <c r="G1072" s="8" t="n">
        <v>625</v>
      </c>
    </row>
    <row r="1073" customFormat="false" ht="12.75" hidden="true" customHeight="false" outlineLevel="2" collapsed="false">
      <c r="A1073" s="5" t="s">
        <v>4469</v>
      </c>
      <c r="B1073" s="6" t="n">
        <v>36915</v>
      </c>
      <c r="C1073" s="7" t="s">
        <v>774</v>
      </c>
      <c r="D1073" s="7" t="s">
        <v>1588</v>
      </c>
      <c r="E1073" s="7" t="s">
        <v>3053</v>
      </c>
      <c r="F1073" s="8" t="s">
        <v>3054</v>
      </c>
      <c r="G1073" s="8" t="n">
        <v>0</v>
      </c>
    </row>
    <row r="1074" customFormat="false" ht="12.75" hidden="true" customHeight="false" outlineLevel="2" collapsed="false">
      <c r="A1074" s="5" t="s">
        <v>4470</v>
      </c>
      <c r="B1074" s="6" t="n">
        <v>36915</v>
      </c>
      <c r="C1074" s="7" t="s">
        <v>1413</v>
      </c>
      <c r="D1074" s="7" t="s">
        <v>1588</v>
      </c>
      <c r="E1074" s="7" t="s">
        <v>3053</v>
      </c>
      <c r="F1074" s="8" t="s">
        <v>3054</v>
      </c>
      <c r="G1074" s="8" t="n">
        <v>15100</v>
      </c>
    </row>
    <row r="1075" customFormat="false" ht="12.75" hidden="true" customHeight="false" outlineLevel="2" collapsed="false">
      <c r="A1075" s="5" t="s">
        <v>4471</v>
      </c>
      <c r="B1075" s="6" t="n">
        <v>36916</v>
      </c>
      <c r="C1075" s="7" t="s">
        <v>1413</v>
      </c>
      <c r="D1075" s="7" t="s">
        <v>1588</v>
      </c>
      <c r="E1075" s="7" t="s">
        <v>3053</v>
      </c>
      <c r="F1075" s="8" t="s">
        <v>3054</v>
      </c>
      <c r="G1075" s="8" t="n">
        <v>0</v>
      </c>
    </row>
    <row r="1076" customFormat="false" ht="12.75" hidden="true" customHeight="false" outlineLevel="2" collapsed="false">
      <c r="A1076" s="5" t="s">
        <v>4472</v>
      </c>
      <c r="B1076" s="6" t="n">
        <v>36916</v>
      </c>
      <c r="C1076" s="7" t="s">
        <v>774</v>
      </c>
      <c r="D1076" s="7" t="s">
        <v>1588</v>
      </c>
      <c r="E1076" s="7" t="s">
        <v>3053</v>
      </c>
      <c r="F1076" s="8" t="s">
        <v>3054</v>
      </c>
      <c r="G1076" s="8" t="n">
        <v>0</v>
      </c>
    </row>
    <row r="1077" customFormat="false" ht="12.75" hidden="true" customHeight="false" outlineLevel="2" collapsed="false">
      <c r="A1077" s="5" t="s">
        <v>4473</v>
      </c>
      <c r="B1077" s="6" t="n">
        <v>36916</v>
      </c>
      <c r="C1077" s="7" t="s">
        <v>1413</v>
      </c>
      <c r="D1077" s="7" t="s">
        <v>1588</v>
      </c>
      <c r="E1077" s="7" t="s">
        <v>3053</v>
      </c>
      <c r="F1077" s="8" t="s">
        <v>3054</v>
      </c>
      <c r="G1077" s="8" t="n">
        <v>1400</v>
      </c>
    </row>
    <row r="1078" customFormat="false" ht="12.75" hidden="true" customHeight="false" outlineLevel="2" collapsed="false">
      <c r="A1078" s="5" t="s">
        <v>4474</v>
      </c>
      <c r="B1078" s="6" t="n">
        <v>36916</v>
      </c>
      <c r="C1078" s="7" t="s">
        <v>774</v>
      </c>
      <c r="D1078" s="7" t="s">
        <v>1588</v>
      </c>
      <c r="E1078" s="7" t="s">
        <v>3053</v>
      </c>
      <c r="F1078" s="8" t="s">
        <v>3054</v>
      </c>
      <c r="G1078" s="8" t="n">
        <v>0</v>
      </c>
    </row>
    <row r="1079" customFormat="false" ht="12.75" hidden="true" customHeight="false" outlineLevel="2" collapsed="false">
      <c r="A1079" s="5" t="s">
        <v>4475</v>
      </c>
      <c r="B1079" s="6" t="n">
        <v>36917</v>
      </c>
      <c r="C1079" s="7" t="s">
        <v>774</v>
      </c>
      <c r="D1079" s="7" t="s">
        <v>1588</v>
      </c>
      <c r="E1079" s="7" t="s">
        <v>3053</v>
      </c>
      <c r="F1079" s="8" t="s">
        <v>3054</v>
      </c>
      <c r="G1079" s="8" t="n">
        <v>0</v>
      </c>
    </row>
    <row r="1080" customFormat="false" ht="12.75" hidden="true" customHeight="false" outlineLevel="2" collapsed="false">
      <c r="A1080" s="5" t="s">
        <v>4476</v>
      </c>
      <c r="B1080" s="6" t="n">
        <v>36917</v>
      </c>
      <c r="C1080" s="7" t="s">
        <v>1413</v>
      </c>
      <c r="D1080" s="7" t="s">
        <v>1588</v>
      </c>
      <c r="E1080" s="7" t="s">
        <v>3053</v>
      </c>
      <c r="F1080" s="8" t="s">
        <v>3054</v>
      </c>
      <c r="G1080" s="8" t="n">
        <v>0</v>
      </c>
    </row>
    <row r="1081" customFormat="false" ht="12.75" hidden="true" customHeight="false" outlineLevel="2" collapsed="false">
      <c r="A1081" s="5" t="s">
        <v>4477</v>
      </c>
      <c r="B1081" s="6" t="n">
        <v>36917</v>
      </c>
      <c r="C1081" s="7" t="s">
        <v>774</v>
      </c>
      <c r="D1081" s="7" t="s">
        <v>1588</v>
      </c>
      <c r="E1081" s="7" t="s">
        <v>3053</v>
      </c>
      <c r="F1081" s="8" t="s">
        <v>3054</v>
      </c>
      <c r="G1081" s="8" t="n">
        <v>0</v>
      </c>
    </row>
    <row r="1082" customFormat="false" ht="12.75" hidden="true" customHeight="false" outlineLevel="2" collapsed="false">
      <c r="A1082" s="5" t="s">
        <v>4478</v>
      </c>
      <c r="B1082" s="6" t="n">
        <v>36917</v>
      </c>
      <c r="C1082" s="7" t="s">
        <v>774</v>
      </c>
      <c r="D1082" s="7" t="s">
        <v>1588</v>
      </c>
      <c r="E1082" s="7" t="s">
        <v>3053</v>
      </c>
      <c r="F1082" s="8" t="s">
        <v>3054</v>
      </c>
      <c r="G1082" s="8" t="n">
        <v>0</v>
      </c>
    </row>
    <row r="1083" customFormat="false" ht="12.75" hidden="true" customHeight="false" outlineLevel="2" collapsed="false">
      <c r="A1083" s="5" t="s">
        <v>4479</v>
      </c>
      <c r="B1083" s="6" t="n">
        <v>36917</v>
      </c>
      <c r="C1083" s="7" t="s">
        <v>1413</v>
      </c>
      <c r="D1083" s="7" t="s">
        <v>1588</v>
      </c>
      <c r="E1083" s="7" t="s">
        <v>3053</v>
      </c>
      <c r="F1083" s="8" t="s">
        <v>3054</v>
      </c>
      <c r="G1083" s="8" t="n">
        <v>0</v>
      </c>
    </row>
    <row r="1084" customFormat="false" ht="12.75" hidden="true" customHeight="false" outlineLevel="2" collapsed="false">
      <c r="A1084" s="5" t="s">
        <v>4480</v>
      </c>
      <c r="B1084" s="6" t="n">
        <v>36920</v>
      </c>
      <c r="C1084" s="7" t="s">
        <v>774</v>
      </c>
      <c r="D1084" s="7" t="s">
        <v>1588</v>
      </c>
      <c r="E1084" s="7" t="s">
        <v>3053</v>
      </c>
      <c r="F1084" s="8" t="s">
        <v>3054</v>
      </c>
      <c r="G1084" s="8" t="n">
        <v>0</v>
      </c>
    </row>
    <row r="1085" customFormat="false" ht="12.75" hidden="true" customHeight="false" outlineLevel="2" collapsed="false">
      <c r="A1085" s="5" t="s">
        <v>4481</v>
      </c>
      <c r="B1085" s="6" t="n">
        <v>36920</v>
      </c>
      <c r="C1085" s="7" t="s">
        <v>774</v>
      </c>
      <c r="D1085" s="7" t="s">
        <v>1588</v>
      </c>
      <c r="E1085" s="7" t="s">
        <v>3053</v>
      </c>
      <c r="F1085" s="8" t="s">
        <v>3054</v>
      </c>
      <c r="G1085" s="8" t="n">
        <v>0</v>
      </c>
    </row>
    <row r="1086" customFormat="false" ht="12.75" hidden="true" customHeight="false" outlineLevel="2" collapsed="false">
      <c r="A1086" s="5" t="s">
        <v>3668</v>
      </c>
      <c r="B1086" s="6" t="n">
        <v>36920</v>
      </c>
      <c r="C1086" s="7" t="s">
        <v>707</v>
      </c>
      <c r="D1086" s="7" t="s">
        <v>1588</v>
      </c>
      <c r="E1086" s="7" t="s">
        <v>3053</v>
      </c>
      <c r="F1086" s="8" t="s">
        <v>3054</v>
      </c>
      <c r="G1086" s="8" t="n">
        <v>150</v>
      </c>
    </row>
    <row r="1087" customFormat="false" ht="12.75" hidden="true" customHeight="false" outlineLevel="2" collapsed="false">
      <c r="A1087" s="5" t="s">
        <v>4482</v>
      </c>
      <c r="B1087" s="6" t="n">
        <v>36920</v>
      </c>
      <c r="C1087" s="7" t="s">
        <v>1413</v>
      </c>
      <c r="D1087" s="7" t="s">
        <v>1588</v>
      </c>
      <c r="E1087" s="7" t="s">
        <v>3053</v>
      </c>
      <c r="F1087" s="8" t="s">
        <v>3054</v>
      </c>
      <c r="G1087" s="8" t="n">
        <v>5500</v>
      </c>
    </row>
    <row r="1088" customFormat="false" ht="12.75" hidden="true" customHeight="false" outlineLevel="2" collapsed="false">
      <c r="A1088" s="5" t="s">
        <v>4483</v>
      </c>
      <c r="B1088" s="6" t="n">
        <v>36920</v>
      </c>
      <c r="C1088" s="7" t="s">
        <v>707</v>
      </c>
      <c r="D1088" s="7" t="s">
        <v>1588</v>
      </c>
      <c r="E1088" s="7" t="s">
        <v>3053</v>
      </c>
      <c r="F1088" s="8" t="s">
        <v>3054</v>
      </c>
      <c r="G1088" s="8" t="n">
        <v>2800</v>
      </c>
    </row>
    <row r="1089" customFormat="false" ht="12.75" hidden="true" customHeight="false" outlineLevel="2" collapsed="false">
      <c r="A1089" s="5" t="s">
        <v>4484</v>
      </c>
      <c r="B1089" s="6" t="n">
        <v>36920</v>
      </c>
      <c r="C1089" s="7" t="s">
        <v>774</v>
      </c>
      <c r="D1089" s="7" t="s">
        <v>1588</v>
      </c>
      <c r="E1089" s="7" t="s">
        <v>3053</v>
      </c>
      <c r="F1089" s="8" t="s">
        <v>3054</v>
      </c>
      <c r="G1089" s="8" t="n">
        <v>0</v>
      </c>
    </row>
    <row r="1090" customFormat="false" ht="12.75" hidden="true" customHeight="false" outlineLevel="2" collapsed="false">
      <c r="A1090" s="5" t="s">
        <v>4483</v>
      </c>
      <c r="B1090" s="6" t="n">
        <v>36921</v>
      </c>
      <c r="C1090" s="7" t="s">
        <v>707</v>
      </c>
      <c r="D1090" s="7" t="s">
        <v>1588</v>
      </c>
      <c r="E1090" s="7" t="s">
        <v>3053</v>
      </c>
      <c r="F1090" s="8" t="s">
        <v>3054</v>
      </c>
      <c r="G1090" s="8" t="n">
        <v>-2800</v>
      </c>
    </row>
    <row r="1091" customFormat="false" ht="12.75" hidden="true" customHeight="false" outlineLevel="2" collapsed="false">
      <c r="A1091" s="5" t="s">
        <v>4485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3054</v>
      </c>
      <c r="G1091" s="8" t="n">
        <v>0</v>
      </c>
    </row>
    <row r="1092" customFormat="false" ht="12.75" hidden="true" customHeight="false" outlineLevel="2" collapsed="false">
      <c r="A1092" s="5" t="s">
        <v>4486</v>
      </c>
      <c r="B1092" s="6" t="n">
        <v>36921</v>
      </c>
      <c r="C1092" s="7" t="s">
        <v>1677</v>
      </c>
      <c r="D1092" s="7" t="s">
        <v>1588</v>
      </c>
      <c r="E1092" s="7" t="s">
        <v>3053</v>
      </c>
      <c r="F1092" s="8" t="s">
        <v>3054</v>
      </c>
      <c r="G1092" s="8" t="n">
        <v>0</v>
      </c>
    </row>
    <row r="1093" customFormat="false" ht="12.75" hidden="true" customHeight="false" outlineLevel="2" collapsed="false">
      <c r="A1093" s="5" t="s">
        <v>4487</v>
      </c>
      <c r="B1093" s="6" t="n">
        <v>36922</v>
      </c>
      <c r="C1093" s="7" t="s">
        <v>1413</v>
      </c>
      <c r="D1093" s="7" t="s">
        <v>1588</v>
      </c>
      <c r="E1093" s="7" t="s">
        <v>3053</v>
      </c>
      <c r="F1093" s="8" t="s">
        <v>3054</v>
      </c>
      <c r="G1093" s="8" t="n">
        <v>0</v>
      </c>
    </row>
    <row r="1094" customFormat="false" ht="12.75" hidden="true" customHeight="false" outlineLevel="2" collapsed="false">
      <c r="A1094" s="5" t="s">
        <v>4488</v>
      </c>
      <c r="B1094" s="6" t="n">
        <v>36922</v>
      </c>
      <c r="C1094" s="7" t="s">
        <v>1413</v>
      </c>
      <c r="D1094" s="7" t="s">
        <v>1588</v>
      </c>
      <c r="E1094" s="7" t="s">
        <v>3053</v>
      </c>
      <c r="F1094" s="8" t="s">
        <v>3054</v>
      </c>
      <c r="G1094" s="8" t="n">
        <v>0</v>
      </c>
    </row>
    <row r="1095" customFormat="false" ht="12.75" hidden="true" customHeight="false" outlineLevel="2" collapsed="false">
      <c r="A1095" s="5" t="s">
        <v>4489</v>
      </c>
      <c r="B1095" s="6" t="n">
        <v>36922</v>
      </c>
      <c r="C1095" s="7" t="s">
        <v>1413</v>
      </c>
      <c r="D1095" s="7" t="s">
        <v>1588</v>
      </c>
      <c r="E1095" s="7" t="s">
        <v>3053</v>
      </c>
      <c r="F1095" s="8" t="s">
        <v>3054</v>
      </c>
      <c r="G1095" s="8" t="n">
        <v>0</v>
      </c>
    </row>
    <row r="1096" customFormat="false" ht="12.75" hidden="true" customHeight="false" outlineLevel="2" collapsed="false">
      <c r="A1096" s="5" t="s">
        <v>4490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3054</v>
      </c>
      <c r="G1096" s="8" t="n">
        <v>0</v>
      </c>
    </row>
    <row r="1097" customFormat="false" ht="12.75" hidden="true" customHeight="false" outlineLevel="2" collapsed="false">
      <c r="A1097" s="5" t="s">
        <v>4491</v>
      </c>
      <c r="B1097" s="6" t="n">
        <v>36922</v>
      </c>
      <c r="C1097" s="7" t="s">
        <v>1413</v>
      </c>
      <c r="D1097" s="7" t="s">
        <v>1588</v>
      </c>
      <c r="E1097" s="7" t="s">
        <v>3053</v>
      </c>
      <c r="F1097" s="8" t="s">
        <v>3054</v>
      </c>
      <c r="G1097" s="8" t="n">
        <v>0</v>
      </c>
    </row>
    <row r="1098" customFormat="false" ht="12.75" hidden="true" customHeight="false" outlineLevel="2" collapsed="false">
      <c r="A1098" s="5" t="s">
        <v>4492</v>
      </c>
      <c r="B1098" s="6" t="n">
        <v>36922</v>
      </c>
      <c r="C1098" s="7" t="s">
        <v>1413</v>
      </c>
      <c r="D1098" s="7" t="s">
        <v>1588</v>
      </c>
      <c r="E1098" s="7" t="s">
        <v>3053</v>
      </c>
      <c r="F1098" s="8" t="s">
        <v>3054</v>
      </c>
      <c r="G1098" s="8" t="n">
        <v>0</v>
      </c>
    </row>
    <row r="1099" customFormat="false" ht="12.75" hidden="true" customHeight="false" outlineLevel="2" collapsed="false">
      <c r="A1099" s="5" t="s">
        <v>4493</v>
      </c>
      <c r="B1099" s="6" t="n">
        <v>36922</v>
      </c>
      <c r="C1099" s="7" t="s">
        <v>1413</v>
      </c>
      <c r="D1099" s="7" t="s">
        <v>1588</v>
      </c>
      <c r="E1099" s="7" t="s">
        <v>3053</v>
      </c>
      <c r="F1099" s="8" t="s">
        <v>3054</v>
      </c>
      <c r="G1099" s="8" t="n">
        <v>0</v>
      </c>
    </row>
    <row r="1100" customFormat="false" ht="12.75" hidden="true" customHeight="false" outlineLevel="2" collapsed="false">
      <c r="A1100" s="5" t="s">
        <v>4494</v>
      </c>
      <c r="B1100" s="6" t="n">
        <v>36922</v>
      </c>
      <c r="C1100" s="7" t="s">
        <v>774</v>
      </c>
      <c r="D1100" s="7" t="s">
        <v>1588</v>
      </c>
      <c r="E1100" s="7" t="s">
        <v>3053</v>
      </c>
      <c r="F1100" s="8" t="s">
        <v>3054</v>
      </c>
      <c r="G1100" s="8" t="n">
        <v>0</v>
      </c>
    </row>
    <row r="1101" customFormat="false" ht="12.75" hidden="true" customHeight="false" outlineLevel="2" collapsed="false">
      <c r="A1101" s="5" t="s">
        <v>4495</v>
      </c>
      <c r="B1101" s="6" t="n">
        <v>36895</v>
      </c>
      <c r="C1101" s="7" t="s">
        <v>1663</v>
      </c>
      <c r="D1101" s="7" t="s">
        <v>1588</v>
      </c>
      <c r="E1101" s="7" t="s">
        <v>3030</v>
      </c>
      <c r="F1101" s="8" t="s">
        <v>4496</v>
      </c>
      <c r="G1101" s="8" t="n">
        <v>1000</v>
      </c>
    </row>
    <row r="1102" customFormat="false" ht="12.75" hidden="true" customHeight="false" outlineLevel="2" collapsed="false">
      <c r="A1102" s="5" t="s">
        <v>4497</v>
      </c>
      <c r="B1102" s="6" t="n">
        <v>36899</v>
      </c>
      <c r="C1102" s="7" t="s">
        <v>4111</v>
      </c>
      <c r="D1102" s="7" t="s">
        <v>1588</v>
      </c>
      <c r="E1102" s="7" t="s">
        <v>3985</v>
      </c>
      <c r="F1102" s="8" t="s">
        <v>1241</v>
      </c>
      <c r="G1102" s="8" t="n">
        <v>13860</v>
      </c>
    </row>
    <row r="1103" customFormat="false" ht="12.75" hidden="true" customHeight="false" outlineLevel="2" collapsed="false">
      <c r="A1103" s="5" t="s">
        <v>4498</v>
      </c>
      <c r="B1103" s="6" t="n">
        <v>36900</v>
      </c>
      <c r="C1103" s="7" t="s">
        <v>4111</v>
      </c>
      <c r="D1103" s="7" t="s">
        <v>1588</v>
      </c>
      <c r="E1103" s="7" t="s">
        <v>4499</v>
      </c>
      <c r="F1103" s="8" t="s">
        <v>1241</v>
      </c>
      <c r="G1103" s="8" t="n">
        <v>1733</v>
      </c>
    </row>
    <row r="1104" customFormat="false" ht="12.75" hidden="true" customHeight="false" outlineLevel="2" collapsed="false">
      <c r="A1104" s="5" t="s">
        <v>4500</v>
      </c>
      <c r="B1104" s="6" t="n">
        <v>36908</v>
      </c>
      <c r="C1104" s="7" t="s">
        <v>4111</v>
      </c>
      <c r="D1104" s="7" t="s">
        <v>1588</v>
      </c>
      <c r="E1104" s="7" t="s">
        <v>3985</v>
      </c>
      <c r="F1104" s="8" t="s">
        <v>1241</v>
      </c>
      <c r="G1104" s="8" t="n">
        <v>2625</v>
      </c>
    </row>
    <row r="1105" customFormat="false" ht="12.75" hidden="true" customHeight="false" outlineLevel="2" collapsed="false">
      <c r="A1105" s="5" t="s">
        <v>3257</v>
      </c>
      <c r="B1105" s="6" t="n">
        <v>36910</v>
      </c>
      <c r="C1105" s="7" t="s">
        <v>3258</v>
      </c>
      <c r="D1105" s="7" t="s">
        <v>1588</v>
      </c>
      <c r="E1105" s="7" t="s">
        <v>3053</v>
      </c>
      <c r="F1105" s="8" t="s">
        <v>1241</v>
      </c>
      <c r="G1105" s="8" t="n">
        <v>4500</v>
      </c>
    </row>
    <row r="1106" customFormat="false" ht="12.75" hidden="true" customHeight="false" outlineLevel="2" collapsed="false">
      <c r="A1106" s="5" t="s">
        <v>4501</v>
      </c>
      <c r="B1106" s="6" t="n">
        <v>36910</v>
      </c>
      <c r="C1106" s="7" t="s">
        <v>4502</v>
      </c>
      <c r="D1106" s="7" t="s">
        <v>1588</v>
      </c>
      <c r="E1106" s="7" t="s">
        <v>376</v>
      </c>
      <c r="F1106" s="8" t="s">
        <v>1241</v>
      </c>
      <c r="G1106" s="8" t="n">
        <v>1120</v>
      </c>
    </row>
    <row r="1107" customFormat="false" ht="12.75" hidden="true" customHeight="false" outlineLevel="2" collapsed="false">
      <c r="A1107" s="5" t="s">
        <v>4503</v>
      </c>
      <c r="B1107" s="6" t="n">
        <v>36915</v>
      </c>
      <c r="C1107" s="7" t="s">
        <v>4504</v>
      </c>
      <c r="D1107" s="7" t="s">
        <v>1588</v>
      </c>
      <c r="E1107" s="7" t="s">
        <v>3985</v>
      </c>
      <c r="F1107" s="8" t="s">
        <v>1241</v>
      </c>
      <c r="G1107" s="8" t="n">
        <v>7875</v>
      </c>
    </row>
    <row r="1108" customFormat="false" ht="12.75" hidden="true" customHeight="false" outlineLevel="2" collapsed="false">
      <c r="A1108" s="5" t="s">
        <v>4505</v>
      </c>
      <c r="B1108" s="6" t="n">
        <v>36899</v>
      </c>
      <c r="C1108" s="7" t="s">
        <v>4506</v>
      </c>
      <c r="D1108" s="7" t="s">
        <v>1588</v>
      </c>
      <c r="E1108" s="7" t="s">
        <v>1069</v>
      </c>
      <c r="F1108" s="8" t="s">
        <v>1049</v>
      </c>
      <c r="G1108" s="8" t="n">
        <v>2246</v>
      </c>
    </row>
    <row r="1109" customFormat="false" ht="12.75" hidden="true" customHeight="false" outlineLevel="2" collapsed="false">
      <c r="A1109" s="5" t="s">
        <v>4507</v>
      </c>
      <c r="B1109" s="6" t="n">
        <v>36915</v>
      </c>
      <c r="C1109" s="7" t="s">
        <v>4508</v>
      </c>
      <c r="D1109" s="7" t="s">
        <v>1588</v>
      </c>
      <c r="E1109" s="7" t="s">
        <v>4509</v>
      </c>
      <c r="F1109" s="8" t="s">
        <v>1049</v>
      </c>
      <c r="G1109" s="8" t="n">
        <v>2351</v>
      </c>
    </row>
    <row r="1110" customFormat="false" ht="12.75" hidden="true" customHeight="false" outlineLevel="2" collapsed="false">
      <c r="A1110" s="5" t="s">
        <v>4510</v>
      </c>
      <c r="B1110" s="6" t="n">
        <v>36896</v>
      </c>
      <c r="C1110" s="7" t="s">
        <v>3436</v>
      </c>
      <c r="D1110" s="7" t="s">
        <v>1588</v>
      </c>
      <c r="E1110" s="7" t="s">
        <v>3030</v>
      </c>
      <c r="F1110" s="8" t="s">
        <v>1016</v>
      </c>
      <c r="G1110" s="8" t="n">
        <v>1250</v>
      </c>
    </row>
    <row r="1111" customFormat="false" ht="12.75" hidden="true" customHeight="false" outlineLevel="2" collapsed="false">
      <c r="A1111" s="5" t="s">
        <v>4511</v>
      </c>
      <c r="B1111" s="6" t="n">
        <v>36901</v>
      </c>
      <c r="C1111" s="7" t="s">
        <v>4512</v>
      </c>
      <c r="D1111" s="7" t="s">
        <v>1588</v>
      </c>
      <c r="E1111" s="7" t="s">
        <v>3034</v>
      </c>
      <c r="F1111" s="8" t="s">
        <v>1016</v>
      </c>
      <c r="G1111" s="8" t="n">
        <v>1575</v>
      </c>
    </row>
    <row r="1112" customFormat="false" ht="12.75" hidden="true" customHeight="false" outlineLevel="2" collapsed="false">
      <c r="A1112" s="5" t="s">
        <v>4513</v>
      </c>
      <c r="B1112" s="6" t="n">
        <v>36901</v>
      </c>
      <c r="C1112" s="7" t="s">
        <v>4512</v>
      </c>
      <c r="D1112" s="7" t="s">
        <v>1588</v>
      </c>
      <c r="E1112" s="7" t="s">
        <v>3034</v>
      </c>
      <c r="F1112" s="8" t="s">
        <v>1016</v>
      </c>
      <c r="G1112" s="8" t="n">
        <v>945</v>
      </c>
    </row>
    <row r="1113" customFormat="false" ht="12.75" hidden="true" customHeight="false" outlineLevel="2" collapsed="false">
      <c r="A1113" s="5" t="s">
        <v>4514</v>
      </c>
      <c r="B1113" s="6" t="n">
        <v>36903</v>
      </c>
      <c r="C1113" s="7" t="s">
        <v>4515</v>
      </c>
      <c r="D1113" s="7" t="s">
        <v>1588</v>
      </c>
      <c r="E1113" s="7" t="s">
        <v>3034</v>
      </c>
      <c r="F1113" s="8" t="s">
        <v>1016</v>
      </c>
      <c r="G1113" s="8" t="n">
        <v>420</v>
      </c>
    </row>
    <row r="1114" customFormat="false" ht="12.75" hidden="true" customHeight="false" outlineLevel="2" collapsed="false">
      <c r="A1114" s="5" t="s">
        <v>4516</v>
      </c>
      <c r="B1114" s="6" t="n">
        <v>36908</v>
      </c>
      <c r="C1114" s="7" t="s">
        <v>4512</v>
      </c>
      <c r="D1114" s="7" t="s">
        <v>1588</v>
      </c>
      <c r="E1114" s="7" t="s">
        <v>3034</v>
      </c>
      <c r="F1114" s="8" t="s">
        <v>1016</v>
      </c>
      <c r="G1114" s="8" t="n">
        <v>672</v>
      </c>
    </row>
    <row r="1115" customFormat="false" ht="12.75" hidden="true" customHeight="false" outlineLevel="2" collapsed="false">
      <c r="A1115" s="5" t="s">
        <v>4517</v>
      </c>
      <c r="B1115" s="6" t="n">
        <v>36909</v>
      </c>
      <c r="C1115" s="7" t="s">
        <v>4512</v>
      </c>
      <c r="D1115" s="7" t="s">
        <v>1588</v>
      </c>
      <c r="E1115" s="7" t="s">
        <v>3034</v>
      </c>
      <c r="F1115" s="8" t="s">
        <v>1016</v>
      </c>
      <c r="G1115" s="8" t="n">
        <v>1413</v>
      </c>
    </row>
    <row r="1116" customFormat="false" ht="12.75" hidden="true" customHeight="false" outlineLevel="2" collapsed="false">
      <c r="A1116" s="5" t="s">
        <v>4198</v>
      </c>
      <c r="B1116" s="6" t="n">
        <v>36913</v>
      </c>
      <c r="C1116" s="7" t="s">
        <v>4518</v>
      </c>
      <c r="D1116" s="7" t="s">
        <v>1588</v>
      </c>
      <c r="E1116" s="7" t="s">
        <v>3034</v>
      </c>
      <c r="F1116" s="8" t="s">
        <v>1016</v>
      </c>
      <c r="G1116" s="8" t="n">
        <v>252</v>
      </c>
    </row>
    <row r="1117" customFormat="false" ht="12.75" hidden="true" customHeight="false" outlineLevel="2" collapsed="false">
      <c r="A1117" s="5" t="s">
        <v>4519</v>
      </c>
      <c r="B1117" s="6" t="n">
        <v>36914</v>
      </c>
      <c r="C1117" s="7" t="s">
        <v>4518</v>
      </c>
      <c r="D1117" s="7" t="s">
        <v>1588</v>
      </c>
      <c r="E1117" s="7" t="s">
        <v>3034</v>
      </c>
      <c r="F1117" s="8" t="s">
        <v>1016</v>
      </c>
      <c r="G1117" s="8" t="n">
        <v>252</v>
      </c>
    </row>
    <row r="1118" customFormat="false" ht="12.75" hidden="true" customHeight="false" outlineLevel="2" collapsed="false">
      <c r="A1118" s="5" t="s">
        <v>4520</v>
      </c>
      <c r="B1118" s="6" t="n">
        <v>36917</v>
      </c>
      <c r="C1118" s="7" t="s">
        <v>3436</v>
      </c>
      <c r="D1118" s="7" t="s">
        <v>1588</v>
      </c>
      <c r="E1118" s="7" t="s">
        <v>3030</v>
      </c>
      <c r="F1118" s="8" t="s">
        <v>1016</v>
      </c>
      <c r="G1118" s="8" t="n">
        <v>1825</v>
      </c>
    </row>
    <row r="1119" customFormat="false" ht="12.75" hidden="true" customHeight="false" outlineLevel="2" collapsed="false">
      <c r="A1119" s="5" t="s">
        <v>4521</v>
      </c>
      <c r="B1119" s="6" t="n">
        <v>36896</v>
      </c>
      <c r="C1119" s="7" t="s">
        <v>4522</v>
      </c>
      <c r="D1119" s="7" t="s">
        <v>1588</v>
      </c>
      <c r="E1119" s="7" t="s">
        <v>3030</v>
      </c>
      <c r="F1119" s="8" t="s">
        <v>4523</v>
      </c>
      <c r="G1119" s="8" t="n">
        <v>13500</v>
      </c>
    </row>
    <row r="1120" customFormat="false" ht="12.75" hidden="true" customHeight="false" outlineLevel="2" collapsed="false">
      <c r="A1120" s="5" t="s">
        <v>4524</v>
      </c>
      <c r="B1120" s="6" t="n">
        <v>36899</v>
      </c>
      <c r="C1120" s="7" t="s">
        <v>4525</v>
      </c>
      <c r="D1120" s="7" t="s">
        <v>1588</v>
      </c>
      <c r="E1120" s="7" t="s">
        <v>3034</v>
      </c>
      <c r="F1120" s="8" t="s">
        <v>3302</v>
      </c>
      <c r="G1120" s="8" t="n">
        <v>210</v>
      </c>
    </row>
    <row r="1121" customFormat="false" ht="12.75" hidden="true" customHeight="false" outlineLevel="2" collapsed="false">
      <c r="A1121" s="5" t="s">
        <v>4147</v>
      </c>
      <c r="B1121" s="6" t="n">
        <v>36899</v>
      </c>
      <c r="C1121" s="7" t="s">
        <v>4148</v>
      </c>
      <c r="D1121" s="7" t="s">
        <v>1588</v>
      </c>
      <c r="E1121" s="7" t="s">
        <v>3034</v>
      </c>
      <c r="F1121" s="8" t="s">
        <v>3302</v>
      </c>
      <c r="G1121" s="8" t="n">
        <v>1260</v>
      </c>
    </row>
    <row r="1122" customFormat="false" ht="12.75" hidden="true" customHeight="false" outlineLevel="2" collapsed="false">
      <c r="A1122" s="5" t="s">
        <v>4526</v>
      </c>
      <c r="B1122" s="6" t="n">
        <v>36899</v>
      </c>
      <c r="C1122" s="7" t="s">
        <v>4148</v>
      </c>
      <c r="D1122" s="7" t="s">
        <v>1588</v>
      </c>
      <c r="E1122" s="7" t="s">
        <v>3034</v>
      </c>
      <c r="F1122" s="8" t="s">
        <v>3302</v>
      </c>
      <c r="G1122" s="8" t="n">
        <v>630</v>
      </c>
    </row>
    <row r="1123" customFormat="false" ht="12.75" hidden="true" customHeight="false" outlineLevel="2" collapsed="false">
      <c r="A1123" s="5" t="s">
        <v>4527</v>
      </c>
      <c r="B1123" s="6" t="n">
        <v>36900</v>
      </c>
      <c r="C1123" s="7" t="s">
        <v>4525</v>
      </c>
      <c r="D1123" s="7" t="s">
        <v>1588</v>
      </c>
      <c r="E1123" s="7" t="s">
        <v>3034</v>
      </c>
      <c r="F1123" s="8" t="s">
        <v>3302</v>
      </c>
      <c r="G1123" s="8" t="n">
        <v>773</v>
      </c>
    </row>
    <row r="1124" customFormat="false" ht="12.75" hidden="true" customHeight="false" outlineLevel="2" collapsed="false">
      <c r="A1124" s="5" t="s">
        <v>4528</v>
      </c>
      <c r="B1124" s="6" t="n">
        <v>36900</v>
      </c>
      <c r="C1124" s="7" t="s">
        <v>4525</v>
      </c>
      <c r="D1124" s="7" t="s">
        <v>1588</v>
      </c>
      <c r="E1124" s="7" t="s">
        <v>3034</v>
      </c>
      <c r="F1124" s="8" t="s">
        <v>3302</v>
      </c>
      <c r="G1124" s="8" t="n">
        <v>147</v>
      </c>
    </row>
    <row r="1125" customFormat="false" ht="12.75" hidden="true" customHeight="false" outlineLevel="2" collapsed="false">
      <c r="A1125" s="5" t="s">
        <v>4529</v>
      </c>
      <c r="B1125" s="6" t="n">
        <v>36899</v>
      </c>
      <c r="C1125" s="7" t="s">
        <v>4525</v>
      </c>
      <c r="D1125" s="7" t="s">
        <v>1588</v>
      </c>
      <c r="E1125" s="7" t="s">
        <v>3034</v>
      </c>
      <c r="F1125" s="8" t="s">
        <v>3302</v>
      </c>
      <c r="G1125" s="8" t="n">
        <v>252</v>
      </c>
    </row>
    <row r="1126" customFormat="false" ht="12.75" hidden="true" customHeight="false" outlineLevel="2" collapsed="false">
      <c r="A1126" s="5" t="s">
        <v>4530</v>
      </c>
      <c r="B1126" s="6" t="n">
        <v>36899</v>
      </c>
      <c r="C1126" s="7" t="s">
        <v>4525</v>
      </c>
      <c r="D1126" s="7" t="s">
        <v>1588</v>
      </c>
      <c r="E1126" s="7" t="s">
        <v>3034</v>
      </c>
      <c r="F1126" s="8" t="s">
        <v>3302</v>
      </c>
      <c r="G1126" s="8" t="n">
        <v>210</v>
      </c>
    </row>
    <row r="1127" customFormat="false" ht="12.75" hidden="true" customHeight="false" outlineLevel="2" collapsed="false">
      <c r="A1127" s="5" t="s">
        <v>4531</v>
      </c>
      <c r="B1127" s="6" t="n">
        <v>36902</v>
      </c>
      <c r="C1127" s="7" t="s">
        <v>4148</v>
      </c>
      <c r="D1127" s="7" t="s">
        <v>1588</v>
      </c>
      <c r="E1127" s="7" t="s">
        <v>3034</v>
      </c>
      <c r="F1127" s="8" t="s">
        <v>3302</v>
      </c>
      <c r="G1127" s="8" t="n">
        <v>697.5</v>
      </c>
    </row>
    <row r="1128" customFormat="false" ht="12.75" hidden="true" customHeight="false" outlineLevel="2" collapsed="false">
      <c r="A1128" s="5" t="s">
        <v>4532</v>
      </c>
      <c r="B1128" s="6" t="n">
        <v>36902</v>
      </c>
      <c r="C1128" s="7" t="s">
        <v>4525</v>
      </c>
      <c r="D1128" s="7" t="s">
        <v>1588</v>
      </c>
      <c r="E1128" s="7" t="s">
        <v>3034</v>
      </c>
      <c r="F1128" s="8" t="s">
        <v>3302</v>
      </c>
      <c r="G1128" s="8" t="n">
        <v>126</v>
      </c>
    </row>
    <row r="1129" customFormat="false" ht="12.75" hidden="true" customHeight="false" outlineLevel="2" collapsed="false">
      <c r="A1129" s="5" t="s">
        <v>4533</v>
      </c>
      <c r="B1129" s="6" t="n">
        <v>36907</v>
      </c>
      <c r="C1129" s="7" t="s">
        <v>4525</v>
      </c>
      <c r="D1129" s="7" t="s">
        <v>1588</v>
      </c>
      <c r="E1129" s="7" t="s">
        <v>3034</v>
      </c>
      <c r="F1129" s="8" t="s">
        <v>3302</v>
      </c>
      <c r="G1129" s="8" t="n">
        <v>63</v>
      </c>
    </row>
    <row r="1130" customFormat="false" ht="12.75" hidden="true" customHeight="false" outlineLevel="2" collapsed="false">
      <c r="A1130" s="5" t="s">
        <v>4534</v>
      </c>
      <c r="B1130" s="6" t="n">
        <v>36908</v>
      </c>
      <c r="C1130" s="7" t="s">
        <v>4525</v>
      </c>
      <c r="D1130" s="7" t="s">
        <v>1588</v>
      </c>
      <c r="E1130" s="7" t="s">
        <v>3034</v>
      </c>
      <c r="F1130" s="8" t="s">
        <v>3302</v>
      </c>
      <c r="G1130" s="8" t="n">
        <v>95</v>
      </c>
    </row>
    <row r="1131" customFormat="false" ht="12.75" hidden="true" customHeight="false" outlineLevel="2" collapsed="false">
      <c r="A1131" s="5" t="s">
        <v>4535</v>
      </c>
      <c r="B1131" s="6" t="n">
        <v>36908</v>
      </c>
      <c r="C1131" s="7" t="s">
        <v>4536</v>
      </c>
      <c r="D1131" s="7" t="s">
        <v>1588</v>
      </c>
      <c r="E1131" s="7" t="s">
        <v>3034</v>
      </c>
      <c r="F1131" s="8" t="s">
        <v>3302</v>
      </c>
      <c r="G1131" s="8" t="n">
        <v>13350</v>
      </c>
    </row>
    <row r="1132" customFormat="false" ht="12.75" hidden="true" customHeight="false" outlineLevel="2" collapsed="false">
      <c r="A1132" s="5" t="s">
        <v>4537</v>
      </c>
      <c r="B1132" s="6" t="n">
        <v>36913</v>
      </c>
      <c r="C1132" s="7" t="s">
        <v>4525</v>
      </c>
      <c r="D1132" s="7" t="s">
        <v>1588</v>
      </c>
      <c r="E1132" s="7" t="s">
        <v>3034</v>
      </c>
      <c r="F1132" s="8" t="s">
        <v>3302</v>
      </c>
      <c r="G1132" s="8" t="n">
        <v>63</v>
      </c>
    </row>
    <row r="1133" customFormat="false" ht="12.75" hidden="true" customHeight="false" outlineLevel="2" collapsed="false">
      <c r="A1133" s="5" t="s">
        <v>4538</v>
      </c>
      <c r="B1133" s="6" t="n">
        <v>36913</v>
      </c>
      <c r="C1133" s="7" t="s">
        <v>4525</v>
      </c>
      <c r="D1133" s="7" t="s">
        <v>1588</v>
      </c>
      <c r="E1133" s="7" t="s">
        <v>3034</v>
      </c>
      <c r="F1133" s="8" t="s">
        <v>3302</v>
      </c>
      <c r="G1133" s="8" t="n">
        <v>63</v>
      </c>
    </row>
    <row r="1134" customFormat="false" ht="12.75" hidden="true" customHeight="false" outlineLevel="2" collapsed="false">
      <c r="A1134" s="5" t="s">
        <v>4539</v>
      </c>
      <c r="B1134" s="6" t="n">
        <v>36915</v>
      </c>
      <c r="C1134" s="7" t="s">
        <v>4525</v>
      </c>
      <c r="D1134" s="7" t="s">
        <v>1588</v>
      </c>
      <c r="E1134" s="7" t="s">
        <v>3034</v>
      </c>
      <c r="F1134" s="8" t="s">
        <v>3302</v>
      </c>
      <c r="G1134" s="8" t="n">
        <v>63</v>
      </c>
    </row>
    <row r="1135" customFormat="false" ht="12.75" hidden="true" customHeight="false" outlineLevel="2" collapsed="false">
      <c r="A1135" s="5" t="s">
        <v>4540</v>
      </c>
      <c r="B1135" s="6" t="n">
        <v>36915</v>
      </c>
      <c r="C1135" s="7" t="s">
        <v>4525</v>
      </c>
      <c r="D1135" s="7" t="s">
        <v>1588</v>
      </c>
      <c r="E1135" s="7" t="s">
        <v>3034</v>
      </c>
      <c r="F1135" s="8" t="s">
        <v>3302</v>
      </c>
      <c r="G1135" s="8" t="n">
        <v>63</v>
      </c>
    </row>
    <row r="1136" customFormat="false" ht="12.75" hidden="true" customHeight="false" outlineLevel="2" collapsed="false">
      <c r="A1136" s="5" t="s">
        <v>4541</v>
      </c>
      <c r="B1136" s="6" t="n">
        <v>36917</v>
      </c>
      <c r="C1136" s="7" t="s">
        <v>4525</v>
      </c>
      <c r="D1136" s="7" t="s">
        <v>1588</v>
      </c>
      <c r="E1136" s="7" t="s">
        <v>3034</v>
      </c>
      <c r="F1136" s="8" t="s">
        <v>3302</v>
      </c>
      <c r="G1136" s="8" t="n">
        <v>126</v>
      </c>
    </row>
    <row r="1137" customFormat="false" ht="12.75" hidden="true" customHeight="false" outlineLevel="2" collapsed="false">
      <c r="A1137" s="5" t="s">
        <v>4542</v>
      </c>
      <c r="B1137" s="6" t="n">
        <v>36920</v>
      </c>
      <c r="C1137" s="7" t="s">
        <v>4525</v>
      </c>
      <c r="D1137" s="7" t="s">
        <v>1588</v>
      </c>
      <c r="E1137" s="7" t="s">
        <v>3034</v>
      </c>
      <c r="F1137" s="8" t="s">
        <v>3302</v>
      </c>
      <c r="G1137" s="8" t="n">
        <v>53</v>
      </c>
    </row>
    <row r="1138" customFormat="false" ht="12.75" hidden="true" customHeight="false" outlineLevel="2" collapsed="false">
      <c r="A1138" s="5" t="s">
        <v>4543</v>
      </c>
      <c r="B1138" s="6" t="n">
        <v>36921</v>
      </c>
      <c r="C1138" s="7" t="s">
        <v>4525</v>
      </c>
      <c r="D1138" s="7" t="s">
        <v>1588</v>
      </c>
      <c r="E1138" s="7" t="s">
        <v>3034</v>
      </c>
      <c r="F1138" s="8" t="s">
        <v>3302</v>
      </c>
      <c r="G1138" s="8" t="n">
        <v>53</v>
      </c>
    </row>
    <row r="1139" customFormat="false" ht="12.75" hidden="true" customHeight="false" outlineLevel="2" collapsed="false">
      <c r="A1139" s="5" t="s">
        <v>4544</v>
      </c>
      <c r="B1139" s="6" t="n">
        <v>36921</v>
      </c>
      <c r="C1139" s="7" t="s">
        <v>4525</v>
      </c>
      <c r="D1139" s="7" t="s">
        <v>1588</v>
      </c>
      <c r="E1139" s="7" t="s">
        <v>3034</v>
      </c>
      <c r="F1139" s="8" t="s">
        <v>3302</v>
      </c>
      <c r="G1139" s="8" t="n">
        <v>126</v>
      </c>
    </row>
    <row r="1140" customFormat="false" ht="12.75" hidden="true" customHeight="false" outlineLevel="2" collapsed="false">
      <c r="A1140" s="5" t="s">
        <v>1586</v>
      </c>
      <c r="B1140" s="6" t="n">
        <v>36999</v>
      </c>
      <c r="C1140" s="7" t="s">
        <v>1587</v>
      </c>
      <c r="D1140" s="7" t="s">
        <v>1588</v>
      </c>
      <c r="E1140" s="7" t="s">
        <v>668</v>
      </c>
      <c r="F1140" s="8" t="s">
        <v>1589</v>
      </c>
      <c r="G1140" s="8" t="n">
        <v>1550</v>
      </c>
    </row>
    <row r="1141" customFormat="false" ht="12.75" hidden="true" customHeight="false" outlineLevel="2" collapsed="false">
      <c r="A1141" s="5" t="s">
        <v>1590</v>
      </c>
      <c r="B1141" s="6" t="n">
        <v>37011</v>
      </c>
      <c r="C1141" s="7" t="s">
        <v>1591</v>
      </c>
      <c r="D1141" s="7" t="s">
        <v>1588</v>
      </c>
      <c r="E1141" s="7" t="s">
        <v>112</v>
      </c>
      <c r="F1141" s="8" t="s">
        <v>1280</v>
      </c>
      <c r="G1141" s="8" t="n">
        <v>2325</v>
      </c>
    </row>
    <row r="1142" customFormat="false" ht="12.75" hidden="true" customHeight="false" outlineLevel="2" collapsed="false">
      <c r="A1142" s="5" t="s">
        <v>1592</v>
      </c>
      <c r="B1142" s="6" t="n">
        <v>37008</v>
      </c>
      <c r="C1142" s="7" t="s">
        <v>1157</v>
      </c>
      <c r="D1142" s="7" t="s">
        <v>1588</v>
      </c>
      <c r="E1142" s="7" t="s">
        <v>960</v>
      </c>
      <c r="F1142" s="8" t="s">
        <v>1098</v>
      </c>
      <c r="G1142" s="8" t="n">
        <v>307</v>
      </c>
    </row>
    <row r="1143" customFormat="false" ht="12.75" hidden="true" customHeight="false" outlineLevel="2" collapsed="false">
      <c r="A1143" s="5" t="s">
        <v>1593</v>
      </c>
      <c r="B1143" s="6" t="n">
        <v>37008</v>
      </c>
      <c r="C1143" s="7" t="s">
        <v>1594</v>
      </c>
      <c r="D1143" s="7" t="s">
        <v>1588</v>
      </c>
      <c r="E1143" s="7" t="s">
        <v>960</v>
      </c>
      <c r="F1143" s="8" t="s">
        <v>1280</v>
      </c>
      <c r="G1143" s="8" t="n">
        <v>1704</v>
      </c>
    </row>
    <row r="1144" customFormat="false" ht="12.75" hidden="true" customHeight="false" outlineLevel="2" collapsed="false">
      <c r="A1144" s="5" t="s">
        <v>1595</v>
      </c>
      <c r="B1144" s="6" t="n">
        <v>37004</v>
      </c>
      <c r="C1144" s="7" t="s">
        <v>994</v>
      </c>
      <c r="D1144" s="7" t="s">
        <v>1588</v>
      </c>
      <c r="E1144" s="7" t="s">
        <v>976</v>
      </c>
      <c r="F1144" s="8" t="s">
        <v>1280</v>
      </c>
      <c r="G1144" s="8" t="n">
        <v>530.1</v>
      </c>
    </row>
    <row r="1145" customFormat="false" ht="12.75" hidden="true" customHeight="false" outlineLevel="2" collapsed="false">
      <c r="A1145" s="5" t="s">
        <v>1596</v>
      </c>
      <c r="B1145" s="6" t="n">
        <v>37000</v>
      </c>
      <c r="C1145" s="7" t="s">
        <v>1597</v>
      </c>
      <c r="D1145" s="7" t="s">
        <v>1588</v>
      </c>
      <c r="E1145" s="7" t="s">
        <v>39</v>
      </c>
      <c r="F1145" s="8" t="s">
        <v>1598</v>
      </c>
      <c r="G1145" s="8" t="n">
        <v>37711</v>
      </c>
    </row>
    <row r="1146" customFormat="false" ht="12.75" hidden="true" customHeight="false" outlineLevel="2" collapsed="false">
      <c r="A1146" s="5" t="s">
        <v>1599</v>
      </c>
      <c r="B1146" s="6" t="n">
        <v>37007</v>
      </c>
      <c r="C1146" s="7" t="s">
        <v>1597</v>
      </c>
      <c r="D1146" s="7" t="s">
        <v>1588</v>
      </c>
      <c r="E1146" s="7" t="s">
        <v>39</v>
      </c>
      <c r="F1146" s="8" t="s">
        <v>1600</v>
      </c>
      <c r="G1146" s="8" t="n">
        <v>62376</v>
      </c>
    </row>
    <row r="1147" customFormat="false" ht="12.75" hidden="true" customHeight="false" outlineLevel="2" collapsed="false">
      <c r="A1147" s="5" t="n">
        <v>759519</v>
      </c>
      <c r="B1147" s="6" t="n">
        <v>37008</v>
      </c>
      <c r="C1147" s="7" t="s">
        <v>1601</v>
      </c>
      <c r="D1147" s="7" t="s">
        <v>1588</v>
      </c>
      <c r="E1147" s="7" t="s">
        <v>39</v>
      </c>
      <c r="F1147" s="8" t="s">
        <v>1600</v>
      </c>
      <c r="G1147" s="8" t="n">
        <v>4650</v>
      </c>
    </row>
    <row r="1148" customFormat="false" ht="12.75" hidden="true" customHeight="false" outlineLevel="2" collapsed="false">
      <c r="A1148" s="5" t="s">
        <v>1602</v>
      </c>
      <c r="B1148" s="6" t="n">
        <v>37008</v>
      </c>
      <c r="C1148" s="7" t="s">
        <v>1603</v>
      </c>
      <c r="D1148" s="7" t="s">
        <v>1588</v>
      </c>
      <c r="E1148" s="7" t="s">
        <v>769</v>
      </c>
      <c r="F1148" s="8" t="s">
        <v>1241</v>
      </c>
      <c r="G1148" s="8" t="n">
        <v>17186.4</v>
      </c>
    </row>
    <row r="1149" customFormat="false" ht="12.75" hidden="true" customHeight="false" outlineLevel="2" collapsed="false">
      <c r="A1149" s="5" t="s">
        <v>1604</v>
      </c>
      <c r="B1149" s="6" t="n">
        <v>37006</v>
      </c>
      <c r="C1149" s="7" t="s">
        <v>1354</v>
      </c>
      <c r="D1149" s="7" t="s">
        <v>1588</v>
      </c>
      <c r="E1149" s="7" t="s">
        <v>675</v>
      </c>
      <c r="F1149" s="8" t="s">
        <v>961</v>
      </c>
      <c r="G1149" s="8" t="n">
        <v>697.5</v>
      </c>
    </row>
    <row r="1150" customFormat="false" ht="12.75" hidden="true" customHeight="false" outlineLevel="2" collapsed="false">
      <c r="A1150" s="5" t="s">
        <v>1605</v>
      </c>
      <c r="B1150" s="6" t="n">
        <v>37007</v>
      </c>
      <c r="C1150" s="7" t="s">
        <v>1167</v>
      </c>
      <c r="D1150" s="7" t="s">
        <v>1588</v>
      </c>
      <c r="E1150" s="7" t="s">
        <v>675</v>
      </c>
      <c r="F1150" s="8" t="s">
        <v>961</v>
      </c>
      <c r="G1150" s="8" t="n">
        <v>2300</v>
      </c>
    </row>
    <row r="1151" customFormat="false" ht="12.75" hidden="true" customHeight="false" outlineLevel="2" collapsed="false">
      <c r="A1151" s="5" t="s">
        <v>1606</v>
      </c>
      <c r="B1151" s="6" t="n">
        <v>37006</v>
      </c>
      <c r="C1151" s="7" t="s">
        <v>1607</v>
      </c>
      <c r="D1151" s="7" t="s">
        <v>1588</v>
      </c>
      <c r="E1151" s="7" t="s">
        <v>1608</v>
      </c>
      <c r="F1151" s="8" t="s">
        <v>1049</v>
      </c>
      <c r="G1151" s="8" t="n">
        <v>217</v>
      </c>
    </row>
    <row r="1152" customFormat="false" ht="12.75" hidden="true" customHeight="false" outlineLevel="2" collapsed="false">
      <c r="A1152" s="5" t="s">
        <v>1609</v>
      </c>
      <c r="B1152" s="6" t="n">
        <v>37001</v>
      </c>
      <c r="C1152" s="7" t="s">
        <v>774</v>
      </c>
      <c r="D1152" s="7" t="s">
        <v>1588</v>
      </c>
      <c r="E1152" s="7" t="s">
        <v>1610</v>
      </c>
      <c r="F1152" s="8" t="s">
        <v>1611</v>
      </c>
      <c r="G1152" s="8" t="n">
        <v>70270</v>
      </c>
    </row>
    <row r="1153" customFormat="false" ht="12.75" hidden="true" customHeight="false" outlineLevel="2" collapsed="false">
      <c r="A1153" s="5" t="s">
        <v>1612</v>
      </c>
      <c r="B1153" s="6" t="n">
        <v>37006</v>
      </c>
      <c r="C1153" s="7" t="s">
        <v>1613</v>
      </c>
      <c r="D1153" s="7" t="s">
        <v>1588</v>
      </c>
      <c r="E1153" s="7" t="s">
        <v>1069</v>
      </c>
      <c r="F1153" s="8" t="s">
        <v>1124</v>
      </c>
      <c r="G1153" s="8" t="n">
        <v>2470</v>
      </c>
    </row>
    <row r="1154" customFormat="false" ht="12.75" hidden="true" customHeight="false" outlineLevel="2" collapsed="false">
      <c r="A1154" s="5" t="s">
        <v>1614</v>
      </c>
      <c r="B1154" s="6" t="n">
        <v>36998</v>
      </c>
      <c r="C1154" s="7" t="s">
        <v>1615</v>
      </c>
      <c r="D1154" s="7" t="s">
        <v>1588</v>
      </c>
      <c r="E1154" s="7" t="s">
        <v>1616</v>
      </c>
      <c r="F1154" s="8" t="s">
        <v>1280</v>
      </c>
      <c r="G1154" s="8" t="n">
        <v>4545</v>
      </c>
    </row>
    <row r="1155" customFormat="false" ht="12.75" hidden="true" customHeight="false" outlineLevel="2" collapsed="false">
      <c r="A1155" s="5" t="s">
        <v>1617</v>
      </c>
      <c r="B1155" s="6" t="n">
        <v>36999</v>
      </c>
      <c r="C1155" s="7" t="s">
        <v>1618</v>
      </c>
      <c r="D1155" s="7" t="s">
        <v>1588</v>
      </c>
      <c r="E1155" s="7" t="s">
        <v>1616</v>
      </c>
      <c r="F1155" s="8" t="s">
        <v>1280</v>
      </c>
      <c r="G1155" s="8" t="n">
        <v>14635</v>
      </c>
    </row>
    <row r="1156" customFormat="false" ht="12.75" hidden="true" customHeight="false" outlineLevel="2" collapsed="false">
      <c r="A1156" s="5" t="s">
        <v>1619</v>
      </c>
      <c r="B1156" s="6" t="n">
        <v>36999</v>
      </c>
      <c r="C1156" s="7" t="s">
        <v>1620</v>
      </c>
      <c r="D1156" s="7" t="s">
        <v>1588</v>
      </c>
      <c r="E1156" s="7" t="s">
        <v>1616</v>
      </c>
      <c r="F1156" s="8" t="s">
        <v>1621</v>
      </c>
      <c r="G1156" s="8" t="n">
        <v>10138</v>
      </c>
    </row>
    <row r="1157" customFormat="false" ht="12.75" hidden="true" customHeight="false" outlineLevel="2" collapsed="false">
      <c r="A1157" s="5" t="s">
        <v>1622</v>
      </c>
      <c r="B1157" s="6" t="n">
        <v>37005</v>
      </c>
      <c r="C1157" s="7" t="s">
        <v>1623</v>
      </c>
      <c r="D1157" s="7" t="s">
        <v>1588</v>
      </c>
      <c r="E1157" s="7" t="s">
        <v>1616</v>
      </c>
      <c r="F1157" s="8" t="s">
        <v>1280</v>
      </c>
      <c r="G1157" s="8" t="n">
        <v>1782</v>
      </c>
    </row>
    <row r="1158" customFormat="false" ht="12.75" hidden="true" customHeight="false" outlineLevel="2" collapsed="false">
      <c r="A1158" s="5" t="s">
        <v>1617</v>
      </c>
      <c r="B1158" s="6" t="n">
        <v>37005</v>
      </c>
      <c r="C1158" s="7" t="s">
        <v>1624</v>
      </c>
      <c r="D1158" s="7" t="s">
        <v>1588</v>
      </c>
      <c r="E1158" s="7" t="s">
        <v>1616</v>
      </c>
      <c r="F1158" s="8" t="s">
        <v>1280</v>
      </c>
      <c r="G1158" s="8" t="n">
        <v>-14149</v>
      </c>
    </row>
    <row r="1159" customFormat="false" ht="12.75" hidden="true" customHeight="false" outlineLevel="2" collapsed="false">
      <c r="A1159" s="5" t="s">
        <v>1625</v>
      </c>
      <c r="B1159" s="6" t="n">
        <v>37005</v>
      </c>
      <c r="C1159" s="7" t="s">
        <v>1624</v>
      </c>
      <c r="D1159" s="7" t="s">
        <v>1588</v>
      </c>
      <c r="E1159" s="7" t="s">
        <v>1616</v>
      </c>
      <c r="F1159" s="8" t="s">
        <v>1280</v>
      </c>
      <c r="G1159" s="8" t="n">
        <v>243</v>
      </c>
    </row>
    <row r="1160" customFormat="false" ht="12.75" hidden="true" customHeight="false" outlineLevel="2" collapsed="false">
      <c r="A1160" s="5" t="s">
        <v>1626</v>
      </c>
      <c r="B1160" s="6" t="n">
        <v>37006</v>
      </c>
      <c r="C1160" s="7" t="s">
        <v>1601</v>
      </c>
      <c r="D1160" s="7" t="s">
        <v>1588</v>
      </c>
      <c r="E1160" s="7" t="s">
        <v>1616</v>
      </c>
      <c r="F1160" s="8" t="s">
        <v>1600</v>
      </c>
      <c r="G1160" s="8" t="n">
        <v>28705</v>
      </c>
    </row>
    <row r="1161" customFormat="false" ht="12.75" hidden="true" customHeight="false" outlineLevel="2" collapsed="false">
      <c r="A1161" s="5" t="s">
        <v>1627</v>
      </c>
      <c r="B1161" s="6" t="n">
        <v>37007</v>
      </c>
      <c r="C1161" s="7" t="s">
        <v>1628</v>
      </c>
      <c r="D1161" s="7" t="s">
        <v>1588</v>
      </c>
      <c r="E1161" s="7" t="s">
        <v>1616</v>
      </c>
      <c r="F1161" s="8" t="s">
        <v>1280</v>
      </c>
      <c r="G1161" s="8" t="n">
        <v>8223</v>
      </c>
    </row>
    <row r="1162" customFormat="false" ht="12.75" hidden="true" customHeight="false" outlineLevel="2" collapsed="false">
      <c r="A1162" s="5" t="s">
        <v>1629</v>
      </c>
      <c r="B1162" s="6" t="n">
        <v>37007</v>
      </c>
      <c r="C1162" s="7" t="s">
        <v>1630</v>
      </c>
      <c r="D1162" s="7" t="s">
        <v>1588</v>
      </c>
      <c r="E1162" s="7" t="s">
        <v>1616</v>
      </c>
      <c r="F1162" s="8" t="s">
        <v>1631</v>
      </c>
      <c r="G1162" s="8" t="n">
        <v>733</v>
      </c>
    </row>
    <row r="1163" customFormat="false" ht="12.75" hidden="true" customHeight="false" outlineLevel="2" collapsed="false">
      <c r="A1163" s="5" t="s">
        <v>1632</v>
      </c>
      <c r="B1163" s="6" t="n">
        <v>37008</v>
      </c>
      <c r="C1163" s="7" t="s">
        <v>1630</v>
      </c>
      <c r="D1163" s="7" t="s">
        <v>1588</v>
      </c>
      <c r="E1163" s="7" t="s">
        <v>1616</v>
      </c>
      <c r="F1163" s="8" t="s">
        <v>1633</v>
      </c>
      <c r="G1163" s="8" t="n">
        <v>733</v>
      </c>
    </row>
    <row r="1164" customFormat="false" ht="12.75" hidden="true" customHeight="false" outlineLevel="2" collapsed="false">
      <c r="A1164" s="5" t="s">
        <v>1634</v>
      </c>
      <c r="B1164" s="6" t="n">
        <v>37011</v>
      </c>
      <c r="C1164" s="7" t="s">
        <v>1624</v>
      </c>
      <c r="D1164" s="7" t="s">
        <v>1588</v>
      </c>
      <c r="E1164" s="7" t="s">
        <v>1616</v>
      </c>
      <c r="F1164" s="8" t="s">
        <v>1280</v>
      </c>
      <c r="G1164" s="8" t="n">
        <v>1052</v>
      </c>
    </row>
    <row r="1165" customFormat="false" ht="12.75" hidden="true" customHeight="false" outlineLevel="2" collapsed="false">
      <c r="A1165" s="5" t="s">
        <v>1635</v>
      </c>
      <c r="B1165" s="6" t="n">
        <v>37006</v>
      </c>
      <c r="C1165" s="7" t="s">
        <v>1636</v>
      </c>
      <c r="D1165" s="7" t="s">
        <v>1588</v>
      </c>
      <c r="E1165" s="7" t="s">
        <v>778</v>
      </c>
      <c r="F1165" s="8" t="s">
        <v>1280</v>
      </c>
      <c r="G1165" s="8" t="n">
        <v>1000</v>
      </c>
    </row>
    <row r="1166" customFormat="false" ht="12.75" hidden="true" customHeight="false" outlineLevel="2" collapsed="false">
      <c r="A1166" s="5" t="s">
        <v>1637</v>
      </c>
      <c r="B1166" s="6" t="n">
        <v>37006</v>
      </c>
      <c r="C1166" s="7" t="s">
        <v>1636</v>
      </c>
      <c r="D1166" s="7" t="s">
        <v>1588</v>
      </c>
      <c r="E1166" s="7" t="s">
        <v>778</v>
      </c>
      <c r="F1166" s="8" t="s">
        <v>1280</v>
      </c>
      <c r="G1166" s="8" t="n">
        <v>600</v>
      </c>
    </row>
    <row r="1167" customFormat="false" ht="12.75" hidden="true" customHeight="false" outlineLevel="2" collapsed="false">
      <c r="A1167" s="5" t="s">
        <v>1638</v>
      </c>
      <c r="B1167" s="6" t="n">
        <v>36991</v>
      </c>
      <c r="C1167" s="7" t="s">
        <v>1639</v>
      </c>
      <c r="D1167" s="7" t="s">
        <v>1588</v>
      </c>
      <c r="E1167" s="7" t="s">
        <v>1640</v>
      </c>
      <c r="F1167" s="8" t="s">
        <v>1016</v>
      </c>
      <c r="G1167" s="8" t="n">
        <v>1200</v>
      </c>
    </row>
    <row r="1168" customFormat="false" ht="12.75" hidden="true" customHeight="false" outlineLevel="2" collapsed="false">
      <c r="A1168" s="5" t="s">
        <v>1641</v>
      </c>
      <c r="B1168" s="6" t="n">
        <v>37007</v>
      </c>
      <c r="C1168" s="7" t="s">
        <v>1628</v>
      </c>
      <c r="D1168" s="7" t="s">
        <v>1588</v>
      </c>
      <c r="E1168" s="7" t="s">
        <v>1640</v>
      </c>
      <c r="F1168" s="8" t="s">
        <v>1280</v>
      </c>
      <c r="G1168" s="8" t="n">
        <v>2467</v>
      </c>
    </row>
    <row r="1169" customFormat="false" ht="12.75" hidden="true" customHeight="false" outlineLevel="2" collapsed="false">
      <c r="A1169" s="5" t="s">
        <v>1642</v>
      </c>
      <c r="B1169" s="6" t="n">
        <v>36990</v>
      </c>
      <c r="C1169" s="7" t="s">
        <v>1630</v>
      </c>
      <c r="D1169" s="7" t="s">
        <v>1588</v>
      </c>
      <c r="E1169" s="7" t="s">
        <v>697</v>
      </c>
      <c r="F1169" s="8" t="s">
        <v>1631</v>
      </c>
      <c r="G1169" s="8" t="n">
        <v>0</v>
      </c>
    </row>
    <row r="1170" customFormat="false" ht="12.75" hidden="true" customHeight="false" outlineLevel="2" collapsed="false">
      <c r="A1170" s="5" t="s">
        <v>1643</v>
      </c>
      <c r="B1170" s="6" t="n">
        <v>36999</v>
      </c>
      <c r="C1170" s="7" t="s">
        <v>1624</v>
      </c>
      <c r="D1170" s="7" t="s">
        <v>1588</v>
      </c>
      <c r="E1170" s="7" t="s">
        <v>700</v>
      </c>
      <c r="F1170" s="8" t="s">
        <v>1644</v>
      </c>
      <c r="G1170" s="8" t="n">
        <v>250</v>
      </c>
    </row>
    <row r="1171" customFormat="false" ht="12.75" hidden="true" customHeight="false" outlineLevel="2" collapsed="false">
      <c r="A1171" s="5" t="s">
        <v>1645</v>
      </c>
      <c r="B1171" s="6" t="n">
        <v>37006</v>
      </c>
      <c r="C1171" s="7" t="s">
        <v>1624</v>
      </c>
      <c r="D1171" s="7" t="s">
        <v>1588</v>
      </c>
      <c r="E1171" s="7" t="s">
        <v>700</v>
      </c>
      <c r="F1171" s="8" t="s">
        <v>1280</v>
      </c>
      <c r="G1171" s="8" t="n">
        <v>250</v>
      </c>
    </row>
    <row r="1172" customFormat="false" ht="12.75" hidden="true" customHeight="false" outlineLevel="2" collapsed="false">
      <c r="A1172" s="5" t="s">
        <v>1646</v>
      </c>
      <c r="B1172" s="6" t="n">
        <v>37011</v>
      </c>
      <c r="C1172" s="7" t="s">
        <v>1647</v>
      </c>
      <c r="D1172" s="7" t="s">
        <v>1588</v>
      </c>
      <c r="E1172" s="7" t="s">
        <v>700</v>
      </c>
      <c r="F1172" s="8" t="s">
        <v>1600</v>
      </c>
      <c r="G1172" s="8" t="n">
        <v>775</v>
      </c>
    </row>
    <row r="1173" customFormat="false" ht="12.75" hidden="true" customHeight="false" outlineLevel="2" collapsed="false">
      <c r="A1173" s="5" t="s">
        <v>1648</v>
      </c>
      <c r="B1173" s="6" t="n">
        <v>36984</v>
      </c>
      <c r="C1173" s="7" t="s">
        <v>1649</v>
      </c>
      <c r="D1173" s="7" t="s">
        <v>1588</v>
      </c>
      <c r="E1173" s="7" t="s">
        <v>1106</v>
      </c>
      <c r="F1173" s="8" t="s">
        <v>1098</v>
      </c>
      <c r="G1173" s="8" t="n">
        <v>135</v>
      </c>
    </row>
    <row r="1174" customFormat="false" ht="12.75" hidden="true" customHeight="false" outlineLevel="2" collapsed="false">
      <c r="A1174" s="5" t="s">
        <v>1650</v>
      </c>
      <c r="B1174" s="6" t="n">
        <v>37006</v>
      </c>
      <c r="C1174" s="7" t="s">
        <v>1651</v>
      </c>
      <c r="D1174" s="7" t="s">
        <v>1588</v>
      </c>
      <c r="E1174" s="7" t="s">
        <v>137</v>
      </c>
      <c r="F1174" s="8" t="s">
        <v>1631</v>
      </c>
      <c r="G1174" s="8" t="n">
        <v>395.25</v>
      </c>
    </row>
    <row r="1175" customFormat="false" ht="12.75" hidden="true" customHeight="false" outlineLevel="2" collapsed="false">
      <c r="A1175" s="5" t="s">
        <v>1652</v>
      </c>
      <c r="B1175" s="6" t="n">
        <v>36992</v>
      </c>
      <c r="C1175" s="7" t="s">
        <v>1157</v>
      </c>
      <c r="D1175" s="7" t="s">
        <v>1588</v>
      </c>
      <c r="E1175" s="7" t="s">
        <v>1110</v>
      </c>
      <c r="F1175" s="8" t="s">
        <v>1098</v>
      </c>
      <c r="G1175" s="8" t="n">
        <v>237.5</v>
      </c>
    </row>
    <row r="1176" customFormat="false" ht="12.75" hidden="true" customHeight="false" outlineLevel="2" collapsed="false">
      <c r="A1176" s="5" t="s">
        <v>1653</v>
      </c>
      <c r="B1176" s="6" t="n">
        <v>37004</v>
      </c>
      <c r="C1176" s="7" t="s">
        <v>1654</v>
      </c>
      <c r="D1176" s="7" t="s">
        <v>1588</v>
      </c>
      <c r="E1176" s="7" t="s">
        <v>1110</v>
      </c>
      <c r="F1176" s="8" t="s">
        <v>1280</v>
      </c>
      <c r="G1176" s="8" t="n">
        <v>3100</v>
      </c>
    </row>
    <row r="1177" customFormat="false" ht="12.75" hidden="true" customHeight="false" outlineLevel="2" collapsed="false">
      <c r="A1177" s="5" t="s">
        <v>1655</v>
      </c>
      <c r="B1177" s="6" t="n">
        <v>37006</v>
      </c>
      <c r="C1177" s="7" t="s">
        <v>1656</v>
      </c>
      <c r="D1177" s="7" t="s">
        <v>1588</v>
      </c>
      <c r="E1177" s="7" t="s">
        <v>156</v>
      </c>
      <c r="F1177" s="8" t="s">
        <v>1280</v>
      </c>
      <c r="G1177" s="8" t="n">
        <v>3100</v>
      </c>
    </row>
    <row r="1178" customFormat="false" ht="12.75" hidden="true" customHeight="false" outlineLevel="2" collapsed="false">
      <c r="A1178" s="5" t="s">
        <v>1657</v>
      </c>
      <c r="B1178" s="6" t="n">
        <v>36983</v>
      </c>
      <c r="C1178" s="7" t="s">
        <v>1658</v>
      </c>
      <c r="D1178" s="7" t="s">
        <v>1588</v>
      </c>
      <c r="E1178" s="7" t="s">
        <v>20</v>
      </c>
      <c r="F1178" s="8" t="s">
        <v>1659</v>
      </c>
      <c r="G1178" s="8" t="n">
        <v>775</v>
      </c>
    </row>
    <row r="1179" customFormat="false" ht="12.75" hidden="true" customHeight="false" outlineLevel="2" collapsed="false">
      <c r="A1179" s="5" t="s">
        <v>1660</v>
      </c>
      <c r="B1179" s="6" t="n">
        <v>36983</v>
      </c>
      <c r="C1179" s="7" t="s">
        <v>1658</v>
      </c>
      <c r="D1179" s="7" t="s">
        <v>1588</v>
      </c>
      <c r="E1179" s="7" t="s">
        <v>20</v>
      </c>
      <c r="F1179" s="8" t="s">
        <v>1659</v>
      </c>
      <c r="G1179" s="8" t="n">
        <v>2300</v>
      </c>
    </row>
    <row r="1180" customFormat="false" ht="12.75" hidden="true" customHeight="false" outlineLevel="2" collapsed="false">
      <c r="A1180" s="5" t="s">
        <v>1661</v>
      </c>
      <c r="B1180" s="6" t="n">
        <v>36983</v>
      </c>
      <c r="C1180" s="7" t="s">
        <v>1658</v>
      </c>
      <c r="D1180" s="7" t="s">
        <v>1588</v>
      </c>
      <c r="E1180" s="7" t="s">
        <v>20</v>
      </c>
      <c r="F1180" s="8" t="s">
        <v>1659</v>
      </c>
      <c r="G1180" s="8" t="n">
        <v>2250</v>
      </c>
    </row>
    <row r="1181" customFormat="false" ht="12.75" hidden="true" customHeight="false" outlineLevel="2" collapsed="false">
      <c r="A1181" s="5" t="s">
        <v>1662</v>
      </c>
      <c r="B1181" s="6" t="n">
        <v>36983</v>
      </c>
      <c r="C1181" s="7" t="s">
        <v>1663</v>
      </c>
      <c r="D1181" s="7" t="s">
        <v>1588</v>
      </c>
      <c r="E1181" s="7" t="s">
        <v>20</v>
      </c>
      <c r="F1181" s="8" t="s">
        <v>1621</v>
      </c>
      <c r="G1181" s="8" t="n">
        <v>625</v>
      </c>
    </row>
    <row r="1182" customFormat="false" ht="12.75" hidden="true" customHeight="false" outlineLevel="2" collapsed="false">
      <c r="A1182" s="5" t="s">
        <v>1664</v>
      </c>
      <c r="B1182" s="6" t="n">
        <v>36983</v>
      </c>
      <c r="C1182" s="7" t="s">
        <v>1665</v>
      </c>
      <c r="D1182" s="7" t="s">
        <v>1588</v>
      </c>
      <c r="E1182" s="7" t="s">
        <v>20</v>
      </c>
      <c r="F1182" s="8" t="s">
        <v>1659</v>
      </c>
      <c r="G1182" s="8" t="n">
        <v>1500</v>
      </c>
    </row>
    <row r="1183" customFormat="false" ht="12.75" hidden="true" customHeight="false" outlineLevel="2" collapsed="false">
      <c r="A1183" s="5" t="s">
        <v>1666</v>
      </c>
      <c r="B1183" s="6" t="n">
        <v>36983</v>
      </c>
      <c r="C1183" s="7" t="s">
        <v>1665</v>
      </c>
      <c r="D1183" s="7" t="s">
        <v>1588</v>
      </c>
      <c r="E1183" s="7" t="s">
        <v>20</v>
      </c>
      <c r="F1183" s="8" t="s">
        <v>1659</v>
      </c>
      <c r="G1183" s="8" t="n">
        <v>300</v>
      </c>
    </row>
    <row r="1184" customFormat="false" ht="12.75" hidden="true" customHeight="false" outlineLevel="2" collapsed="false">
      <c r="A1184" s="5" t="s">
        <v>1667</v>
      </c>
      <c r="B1184" s="6" t="n">
        <v>36983</v>
      </c>
      <c r="C1184" s="7" t="s">
        <v>1663</v>
      </c>
      <c r="D1184" s="7" t="s">
        <v>1588</v>
      </c>
      <c r="E1184" s="7" t="s">
        <v>20</v>
      </c>
      <c r="F1184" s="8" t="s">
        <v>1621</v>
      </c>
      <c r="G1184" s="8" t="n">
        <v>1250</v>
      </c>
    </row>
    <row r="1185" customFormat="false" ht="12.75" hidden="true" customHeight="false" outlineLevel="2" collapsed="false">
      <c r="A1185" s="5" t="s">
        <v>1668</v>
      </c>
      <c r="B1185" s="6" t="n">
        <v>36983</v>
      </c>
      <c r="C1185" s="7" t="s">
        <v>1658</v>
      </c>
      <c r="D1185" s="7" t="s">
        <v>1588</v>
      </c>
      <c r="E1185" s="7" t="s">
        <v>20</v>
      </c>
      <c r="F1185" s="8" t="s">
        <v>1659</v>
      </c>
      <c r="G1185" s="8" t="n">
        <v>775</v>
      </c>
    </row>
    <row r="1186" customFormat="false" ht="12.75" hidden="true" customHeight="false" outlineLevel="2" collapsed="false">
      <c r="A1186" s="5" t="s">
        <v>1669</v>
      </c>
      <c r="B1186" s="6" t="n">
        <v>36984</v>
      </c>
      <c r="C1186" s="7" t="s">
        <v>1413</v>
      </c>
      <c r="D1186" s="7" t="s">
        <v>1588</v>
      </c>
      <c r="E1186" s="7" t="s">
        <v>20</v>
      </c>
      <c r="F1186" s="8" t="s">
        <v>1016</v>
      </c>
      <c r="G1186" s="8" t="n">
        <v>0</v>
      </c>
    </row>
    <row r="1187" customFormat="false" ht="12.75" hidden="true" customHeight="false" outlineLevel="2" collapsed="false">
      <c r="A1187" s="5" t="s">
        <v>1670</v>
      </c>
      <c r="B1187" s="6" t="n">
        <v>36984</v>
      </c>
      <c r="C1187" s="7" t="s">
        <v>774</v>
      </c>
      <c r="D1187" s="7" t="s">
        <v>1588</v>
      </c>
      <c r="E1187" s="7" t="s">
        <v>20</v>
      </c>
      <c r="F1187" s="8" t="s">
        <v>1671</v>
      </c>
      <c r="G1187" s="8" t="n">
        <v>1000</v>
      </c>
    </row>
    <row r="1188" customFormat="false" ht="12.75" hidden="true" customHeight="false" outlineLevel="2" collapsed="false">
      <c r="A1188" s="5" t="s">
        <v>1672</v>
      </c>
      <c r="B1188" s="6" t="n">
        <v>36984</v>
      </c>
      <c r="C1188" s="7" t="s">
        <v>774</v>
      </c>
      <c r="D1188" s="7" t="s">
        <v>1588</v>
      </c>
      <c r="E1188" s="7" t="s">
        <v>20</v>
      </c>
      <c r="F1188" s="8" t="s">
        <v>1671</v>
      </c>
      <c r="G1188" s="8" t="n">
        <v>675</v>
      </c>
    </row>
    <row r="1189" customFormat="false" ht="12.75" hidden="true" customHeight="false" outlineLevel="2" collapsed="false">
      <c r="A1189" s="5" t="s">
        <v>1673</v>
      </c>
      <c r="B1189" s="6" t="n">
        <v>36984</v>
      </c>
      <c r="C1189" s="7" t="s">
        <v>774</v>
      </c>
      <c r="D1189" s="7" t="s">
        <v>1588</v>
      </c>
      <c r="E1189" s="7" t="s">
        <v>20</v>
      </c>
      <c r="F1189" s="8" t="s">
        <v>1671</v>
      </c>
      <c r="G1189" s="8" t="n">
        <v>500</v>
      </c>
    </row>
    <row r="1190" customFormat="false" ht="12.75" hidden="true" customHeight="false" outlineLevel="2" collapsed="false">
      <c r="A1190" s="5" t="s">
        <v>1674</v>
      </c>
      <c r="B1190" s="6" t="n">
        <v>36984</v>
      </c>
      <c r="C1190" s="7" t="s">
        <v>774</v>
      </c>
      <c r="D1190" s="7" t="s">
        <v>1588</v>
      </c>
      <c r="E1190" s="7" t="s">
        <v>20</v>
      </c>
      <c r="F1190" s="8" t="s">
        <v>1671</v>
      </c>
      <c r="G1190" s="8" t="n">
        <v>0</v>
      </c>
    </row>
    <row r="1191" customFormat="false" ht="12.75" hidden="true" customHeight="false" outlineLevel="2" collapsed="false">
      <c r="A1191" s="5" t="s">
        <v>1675</v>
      </c>
      <c r="B1191" s="6" t="n">
        <v>36984</v>
      </c>
      <c r="C1191" s="7" t="s">
        <v>1591</v>
      </c>
      <c r="D1191" s="7" t="s">
        <v>1588</v>
      </c>
      <c r="E1191" s="7" t="s">
        <v>20</v>
      </c>
      <c r="F1191" s="8" t="s">
        <v>1631</v>
      </c>
      <c r="G1191" s="8" t="n">
        <v>0</v>
      </c>
    </row>
    <row r="1192" customFormat="false" ht="12.75" hidden="true" customHeight="false" outlineLevel="2" collapsed="false">
      <c r="A1192" s="5" t="s">
        <v>1676</v>
      </c>
      <c r="B1192" s="6" t="n">
        <v>36984</v>
      </c>
      <c r="C1192" s="7" t="s">
        <v>1677</v>
      </c>
      <c r="D1192" s="7" t="s">
        <v>1588</v>
      </c>
      <c r="E1192" s="7" t="s">
        <v>20</v>
      </c>
      <c r="F1192" s="8" t="s">
        <v>1280</v>
      </c>
      <c r="G1192" s="8" t="n">
        <v>0</v>
      </c>
    </row>
    <row r="1193" customFormat="false" ht="12.75" hidden="true" customHeight="false" outlineLevel="2" collapsed="false">
      <c r="A1193" s="5" t="s">
        <v>1678</v>
      </c>
      <c r="B1193" s="6" t="n">
        <v>36984</v>
      </c>
      <c r="C1193" s="7" t="s">
        <v>774</v>
      </c>
      <c r="D1193" s="7" t="s">
        <v>1588</v>
      </c>
      <c r="E1193" s="7" t="s">
        <v>20</v>
      </c>
      <c r="F1193" s="8" t="s">
        <v>775</v>
      </c>
      <c r="G1193" s="8" t="n">
        <v>1050</v>
      </c>
    </row>
    <row r="1194" customFormat="false" ht="12.75" hidden="true" customHeight="false" outlineLevel="2" collapsed="false">
      <c r="A1194" s="5" t="s">
        <v>1679</v>
      </c>
      <c r="B1194" s="6" t="n">
        <v>36984</v>
      </c>
      <c r="C1194" s="7" t="s">
        <v>774</v>
      </c>
      <c r="D1194" s="7" t="s">
        <v>1588</v>
      </c>
      <c r="E1194" s="7" t="s">
        <v>20</v>
      </c>
      <c r="F1194" s="8" t="s">
        <v>775</v>
      </c>
      <c r="G1194" s="8" t="n">
        <v>450</v>
      </c>
    </row>
    <row r="1195" customFormat="false" ht="12.75" hidden="true" customHeight="false" outlineLevel="2" collapsed="false">
      <c r="A1195" s="5" t="s">
        <v>1680</v>
      </c>
      <c r="B1195" s="6" t="n">
        <v>36984</v>
      </c>
      <c r="C1195" s="7" t="s">
        <v>1413</v>
      </c>
      <c r="D1195" s="7" t="s">
        <v>1588</v>
      </c>
      <c r="E1195" s="7" t="s">
        <v>20</v>
      </c>
      <c r="F1195" s="8" t="s">
        <v>775</v>
      </c>
      <c r="G1195" s="8" t="n">
        <v>0</v>
      </c>
    </row>
    <row r="1196" customFormat="false" ht="12.75" hidden="true" customHeight="false" outlineLevel="2" collapsed="false">
      <c r="A1196" s="5" t="s">
        <v>1681</v>
      </c>
      <c r="B1196" s="6" t="n">
        <v>36984</v>
      </c>
      <c r="C1196" s="7" t="s">
        <v>774</v>
      </c>
      <c r="D1196" s="7" t="s">
        <v>1588</v>
      </c>
      <c r="E1196" s="7" t="s">
        <v>20</v>
      </c>
      <c r="F1196" s="8" t="s">
        <v>775</v>
      </c>
      <c r="G1196" s="8" t="n">
        <v>5737</v>
      </c>
    </row>
    <row r="1197" customFormat="false" ht="12.75" hidden="true" customHeight="false" outlineLevel="2" collapsed="false">
      <c r="A1197" s="5" t="s">
        <v>1682</v>
      </c>
      <c r="B1197" s="6" t="n">
        <v>36984</v>
      </c>
      <c r="C1197" s="7" t="s">
        <v>1683</v>
      </c>
      <c r="D1197" s="7" t="s">
        <v>1588</v>
      </c>
      <c r="E1197" s="7" t="s">
        <v>20</v>
      </c>
      <c r="F1197" s="8" t="s">
        <v>1098</v>
      </c>
      <c r="G1197" s="8" t="n">
        <v>75</v>
      </c>
    </row>
    <row r="1198" customFormat="false" ht="12.75" hidden="true" customHeight="false" outlineLevel="2" collapsed="false">
      <c r="A1198" s="5" t="s">
        <v>1684</v>
      </c>
      <c r="B1198" s="6" t="n">
        <v>36984</v>
      </c>
      <c r="C1198" s="7" t="s">
        <v>1663</v>
      </c>
      <c r="D1198" s="7" t="s">
        <v>1588</v>
      </c>
      <c r="E1198" s="7" t="s">
        <v>20</v>
      </c>
      <c r="F1198" s="8" t="s">
        <v>1621</v>
      </c>
      <c r="G1198" s="8" t="n">
        <v>12000</v>
      </c>
    </row>
    <row r="1199" customFormat="false" ht="12.75" hidden="true" customHeight="false" outlineLevel="2" collapsed="false">
      <c r="A1199" s="5" t="s">
        <v>1685</v>
      </c>
      <c r="B1199" s="6" t="n">
        <v>36984</v>
      </c>
      <c r="C1199" s="7" t="s">
        <v>1677</v>
      </c>
      <c r="D1199" s="7" t="s">
        <v>1588</v>
      </c>
      <c r="E1199" s="7" t="s">
        <v>20</v>
      </c>
      <c r="F1199" s="8" t="s">
        <v>1280</v>
      </c>
      <c r="G1199" s="8" t="n">
        <v>600</v>
      </c>
    </row>
    <row r="1200" customFormat="false" ht="12.75" hidden="true" customHeight="false" outlineLevel="2" collapsed="false">
      <c r="A1200" s="5" t="s">
        <v>1686</v>
      </c>
      <c r="B1200" s="6" t="n">
        <v>36984</v>
      </c>
      <c r="C1200" s="7" t="s">
        <v>1413</v>
      </c>
      <c r="D1200" s="7" t="s">
        <v>1588</v>
      </c>
      <c r="E1200" s="7" t="s">
        <v>20</v>
      </c>
      <c r="F1200" s="8" t="s">
        <v>1280</v>
      </c>
      <c r="G1200" s="8" t="n">
        <v>0</v>
      </c>
    </row>
    <row r="1201" customFormat="false" ht="12.75" hidden="true" customHeight="false" outlineLevel="2" collapsed="false">
      <c r="A1201" s="5" t="s">
        <v>1687</v>
      </c>
      <c r="B1201" s="6" t="n">
        <v>36984</v>
      </c>
      <c r="C1201" s="7" t="s">
        <v>774</v>
      </c>
      <c r="D1201" s="7" t="s">
        <v>1588</v>
      </c>
      <c r="E1201" s="7" t="s">
        <v>20</v>
      </c>
      <c r="F1201" s="8" t="s">
        <v>775</v>
      </c>
      <c r="G1201" s="8" t="n">
        <v>0</v>
      </c>
    </row>
    <row r="1202" customFormat="false" ht="12.75" hidden="true" customHeight="false" outlineLevel="2" collapsed="false">
      <c r="A1202" s="5" t="s">
        <v>1688</v>
      </c>
      <c r="B1202" s="6" t="n">
        <v>36984</v>
      </c>
      <c r="C1202" s="7" t="s">
        <v>1677</v>
      </c>
      <c r="D1202" s="7" t="s">
        <v>1588</v>
      </c>
      <c r="E1202" s="7" t="s">
        <v>20</v>
      </c>
      <c r="F1202" s="8" t="s">
        <v>1280</v>
      </c>
      <c r="G1202" s="8" t="n">
        <v>150</v>
      </c>
    </row>
    <row r="1203" customFormat="false" ht="12.75" hidden="true" customHeight="false" outlineLevel="2" collapsed="false">
      <c r="A1203" s="5" t="s">
        <v>1689</v>
      </c>
      <c r="B1203" s="6" t="n">
        <v>36985</v>
      </c>
      <c r="C1203" s="7" t="s">
        <v>1690</v>
      </c>
      <c r="D1203" s="7" t="s">
        <v>1588</v>
      </c>
      <c r="E1203" s="7" t="s">
        <v>20</v>
      </c>
      <c r="F1203" s="8" t="s">
        <v>1098</v>
      </c>
      <c r="G1203" s="8" t="n">
        <v>1000</v>
      </c>
    </row>
    <row r="1204" customFormat="false" ht="12.75" hidden="true" customHeight="false" outlineLevel="2" collapsed="false">
      <c r="A1204" s="5" t="s">
        <v>1691</v>
      </c>
      <c r="B1204" s="6" t="n">
        <v>36985</v>
      </c>
      <c r="C1204" s="7" t="s">
        <v>1591</v>
      </c>
      <c r="D1204" s="7" t="s">
        <v>1588</v>
      </c>
      <c r="E1204" s="7" t="s">
        <v>20</v>
      </c>
      <c r="F1204" s="8" t="s">
        <v>1280</v>
      </c>
      <c r="G1204" s="8" t="n">
        <v>1365</v>
      </c>
    </row>
    <row r="1205" customFormat="false" ht="12.75" hidden="true" customHeight="false" outlineLevel="2" collapsed="false">
      <c r="A1205" s="5" t="s">
        <v>1692</v>
      </c>
      <c r="B1205" s="6" t="n">
        <v>36985</v>
      </c>
      <c r="C1205" s="7" t="s">
        <v>1693</v>
      </c>
      <c r="D1205" s="7" t="s">
        <v>1588</v>
      </c>
      <c r="E1205" s="7" t="s">
        <v>20</v>
      </c>
      <c r="F1205" s="8" t="s">
        <v>1659</v>
      </c>
      <c r="G1205" s="8" t="n">
        <v>345825</v>
      </c>
    </row>
    <row r="1206" customFormat="false" ht="12.75" hidden="true" customHeight="false" outlineLevel="2" collapsed="false">
      <c r="A1206" s="5" t="s">
        <v>1694</v>
      </c>
      <c r="B1206" s="6" t="n">
        <v>36986</v>
      </c>
      <c r="C1206" s="7" t="s">
        <v>774</v>
      </c>
      <c r="D1206" s="7" t="s">
        <v>1588</v>
      </c>
      <c r="E1206" s="7" t="s">
        <v>20</v>
      </c>
      <c r="F1206" s="8" t="s">
        <v>775</v>
      </c>
      <c r="G1206" s="8" t="n">
        <v>300</v>
      </c>
    </row>
    <row r="1207" customFormat="false" ht="12.75" hidden="true" customHeight="false" outlineLevel="2" collapsed="false">
      <c r="A1207" s="5" t="s">
        <v>1695</v>
      </c>
      <c r="B1207" s="6" t="n">
        <v>36986</v>
      </c>
      <c r="C1207" s="7" t="s">
        <v>1677</v>
      </c>
      <c r="D1207" s="7" t="s">
        <v>1588</v>
      </c>
      <c r="E1207" s="7" t="s">
        <v>20</v>
      </c>
      <c r="F1207" s="8" t="s">
        <v>775</v>
      </c>
      <c r="G1207" s="8" t="n">
        <v>0</v>
      </c>
    </row>
    <row r="1208" customFormat="false" ht="12.75" hidden="true" customHeight="false" outlineLevel="2" collapsed="false">
      <c r="A1208" s="5" t="s">
        <v>1696</v>
      </c>
      <c r="B1208" s="6" t="n">
        <v>36986</v>
      </c>
      <c r="C1208" s="7" t="s">
        <v>774</v>
      </c>
      <c r="D1208" s="7" t="s">
        <v>1588</v>
      </c>
      <c r="E1208" s="7" t="s">
        <v>20</v>
      </c>
      <c r="F1208" s="8" t="s">
        <v>1280</v>
      </c>
      <c r="G1208" s="8" t="n">
        <v>1200</v>
      </c>
    </row>
    <row r="1209" customFormat="false" ht="12.75" hidden="true" customHeight="false" outlineLevel="2" collapsed="false">
      <c r="A1209" s="5" t="s">
        <v>1697</v>
      </c>
      <c r="B1209" s="6" t="n">
        <v>36986</v>
      </c>
      <c r="C1209" s="7" t="s">
        <v>774</v>
      </c>
      <c r="D1209" s="7" t="s">
        <v>1588</v>
      </c>
      <c r="E1209" s="7" t="s">
        <v>20</v>
      </c>
      <c r="F1209" s="8" t="s">
        <v>1280</v>
      </c>
      <c r="G1209" s="8" t="n">
        <v>1800</v>
      </c>
    </row>
    <row r="1210" customFormat="false" ht="12.75" hidden="true" customHeight="false" outlineLevel="2" collapsed="false">
      <c r="A1210" s="5" t="s">
        <v>1698</v>
      </c>
      <c r="B1210" s="6" t="n">
        <v>36986</v>
      </c>
      <c r="C1210" s="7" t="s">
        <v>1699</v>
      </c>
      <c r="D1210" s="7" t="s">
        <v>1588</v>
      </c>
      <c r="E1210" s="7" t="s">
        <v>20</v>
      </c>
      <c r="F1210" s="8" t="s">
        <v>1280</v>
      </c>
      <c r="G1210" s="8" t="n">
        <v>625</v>
      </c>
    </row>
    <row r="1211" customFormat="false" ht="12.75" hidden="true" customHeight="false" outlineLevel="2" collapsed="false">
      <c r="A1211" s="5" t="s">
        <v>1700</v>
      </c>
      <c r="B1211" s="6" t="n">
        <v>36986</v>
      </c>
      <c r="C1211" s="7" t="s">
        <v>1701</v>
      </c>
      <c r="D1211" s="7" t="s">
        <v>1588</v>
      </c>
      <c r="E1211" s="7" t="s">
        <v>20</v>
      </c>
      <c r="F1211" s="8" t="s">
        <v>1280</v>
      </c>
      <c r="G1211" s="8" t="n">
        <v>1900</v>
      </c>
    </row>
    <row r="1212" customFormat="false" ht="12.75" hidden="true" customHeight="false" outlineLevel="2" collapsed="false">
      <c r="A1212" s="5" t="s">
        <v>1702</v>
      </c>
      <c r="B1212" s="6" t="n">
        <v>36986</v>
      </c>
      <c r="C1212" s="7" t="s">
        <v>1703</v>
      </c>
      <c r="D1212" s="7" t="s">
        <v>1588</v>
      </c>
      <c r="E1212" s="7" t="s">
        <v>20</v>
      </c>
      <c r="F1212" s="8" t="s">
        <v>1631</v>
      </c>
      <c r="G1212" s="8" t="n">
        <v>775</v>
      </c>
    </row>
    <row r="1213" customFormat="false" ht="12.75" hidden="true" customHeight="false" outlineLevel="2" collapsed="false">
      <c r="A1213" s="5" t="s">
        <v>1704</v>
      </c>
      <c r="B1213" s="6" t="n">
        <v>36986</v>
      </c>
      <c r="C1213" s="7" t="s">
        <v>774</v>
      </c>
      <c r="D1213" s="7" t="s">
        <v>1588</v>
      </c>
      <c r="E1213" s="7" t="s">
        <v>20</v>
      </c>
      <c r="F1213" s="8" t="s">
        <v>1671</v>
      </c>
      <c r="G1213" s="8" t="n">
        <v>26310</v>
      </c>
    </row>
    <row r="1214" customFormat="false" ht="12.75" hidden="true" customHeight="false" outlineLevel="2" collapsed="false">
      <c r="A1214" s="5" t="s">
        <v>1705</v>
      </c>
      <c r="B1214" s="6" t="n">
        <v>36987</v>
      </c>
      <c r="C1214" s="7" t="s">
        <v>1706</v>
      </c>
      <c r="D1214" s="7" t="s">
        <v>1588</v>
      </c>
      <c r="E1214" s="7" t="s">
        <v>20</v>
      </c>
      <c r="F1214" s="8" t="s">
        <v>1280</v>
      </c>
      <c r="G1214" s="8" t="n">
        <v>2300</v>
      </c>
    </row>
    <row r="1215" customFormat="false" ht="12.75" hidden="true" customHeight="false" outlineLevel="2" collapsed="false">
      <c r="A1215" s="5" t="s">
        <v>1707</v>
      </c>
      <c r="B1215" s="6" t="n">
        <v>36987</v>
      </c>
      <c r="C1215" s="7" t="s">
        <v>774</v>
      </c>
      <c r="D1215" s="7" t="s">
        <v>1588</v>
      </c>
      <c r="E1215" s="7" t="s">
        <v>20</v>
      </c>
      <c r="F1215" s="8" t="s">
        <v>1280</v>
      </c>
      <c r="G1215" s="8" t="n">
        <v>1800</v>
      </c>
    </row>
    <row r="1216" customFormat="false" ht="12.75" hidden="true" customHeight="false" outlineLevel="2" collapsed="false">
      <c r="A1216" s="5" t="s">
        <v>1708</v>
      </c>
      <c r="B1216" s="6" t="n">
        <v>36987</v>
      </c>
      <c r="C1216" s="7" t="s">
        <v>1709</v>
      </c>
      <c r="D1216" s="7" t="s">
        <v>1588</v>
      </c>
      <c r="E1216" s="7" t="s">
        <v>20</v>
      </c>
      <c r="F1216" s="8" t="s">
        <v>1016</v>
      </c>
      <c r="G1216" s="8" t="n">
        <v>8400</v>
      </c>
    </row>
    <row r="1217" customFormat="false" ht="12.75" hidden="true" customHeight="false" outlineLevel="2" collapsed="false">
      <c r="A1217" s="5" t="s">
        <v>327</v>
      </c>
      <c r="B1217" s="6" t="n">
        <v>36987</v>
      </c>
      <c r="C1217" s="7" t="s">
        <v>322</v>
      </c>
      <c r="D1217" s="7" t="s">
        <v>1588</v>
      </c>
      <c r="E1217" s="7" t="s">
        <v>20</v>
      </c>
      <c r="F1217" s="8" t="s">
        <v>1016</v>
      </c>
      <c r="G1217" s="8" t="n">
        <v>8442</v>
      </c>
    </row>
    <row r="1218" customFormat="false" ht="12.75" hidden="true" customHeight="false" outlineLevel="2" collapsed="false">
      <c r="A1218" s="5" t="s">
        <v>1710</v>
      </c>
      <c r="B1218" s="6" t="n">
        <v>36987</v>
      </c>
      <c r="C1218" s="7" t="s">
        <v>1663</v>
      </c>
      <c r="D1218" s="7" t="s">
        <v>1588</v>
      </c>
      <c r="E1218" s="7" t="s">
        <v>20</v>
      </c>
      <c r="F1218" s="8" t="s">
        <v>1621</v>
      </c>
      <c r="G1218" s="8" t="n">
        <v>1500</v>
      </c>
    </row>
    <row r="1219" customFormat="false" ht="12.75" hidden="true" customHeight="false" outlineLevel="2" collapsed="false">
      <c r="A1219" s="5" t="s">
        <v>1711</v>
      </c>
      <c r="B1219" s="6" t="n">
        <v>36987</v>
      </c>
      <c r="C1219" s="7" t="s">
        <v>1712</v>
      </c>
      <c r="D1219" s="7" t="s">
        <v>1588</v>
      </c>
      <c r="E1219" s="7" t="s">
        <v>20</v>
      </c>
      <c r="F1219" s="8" t="s">
        <v>1631</v>
      </c>
      <c r="G1219" s="8" t="n">
        <v>7500</v>
      </c>
    </row>
    <row r="1220" customFormat="false" ht="12.75" hidden="true" customHeight="false" outlineLevel="2" collapsed="false">
      <c r="A1220" s="5" t="s">
        <v>1713</v>
      </c>
      <c r="B1220" s="6" t="n">
        <v>36990</v>
      </c>
      <c r="C1220" s="7" t="s">
        <v>1591</v>
      </c>
      <c r="D1220" s="7" t="s">
        <v>1588</v>
      </c>
      <c r="E1220" s="7" t="s">
        <v>20</v>
      </c>
      <c r="F1220" s="8" t="s">
        <v>775</v>
      </c>
      <c r="G1220" s="8" t="n">
        <v>414</v>
      </c>
    </row>
    <row r="1221" customFormat="false" ht="12.75" hidden="true" customHeight="false" outlineLevel="2" collapsed="false">
      <c r="A1221" s="5" t="s">
        <v>1714</v>
      </c>
      <c r="B1221" s="6" t="n">
        <v>36990</v>
      </c>
      <c r="C1221" s="7" t="s">
        <v>774</v>
      </c>
      <c r="D1221" s="7" t="s">
        <v>1588</v>
      </c>
      <c r="E1221" s="7" t="s">
        <v>20</v>
      </c>
      <c r="F1221" s="8" t="s">
        <v>1671</v>
      </c>
      <c r="G1221" s="8" t="n">
        <v>7200</v>
      </c>
    </row>
    <row r="1222" customFormat="false" ht="12.75" hidden="true" customHeight="false" outlineLevel="2" collapsed="false">
      <c r="A1222" s="5" t="s">
        <v>1715</v>
      </c>
      <c r="B1222" s="6" t="n">
        <v>36990</v>
      </c>
      <c r="C1222" s="7" t="s">
        <v>1716</v>
      </c>
      <c r="D1222" s="7" t="s">
        <v>1588</v>
      </c>
      <c r="E1222" s="7" t="s">
        <v>20</v>
      </c>
      <c r="F1222" s="8" t="s">
        <v>1241</v>
      </c>
      <c r="G1222" s="8" t="n">
        <v>1200</v>
      </c>
    </row>
    <row r="1223" customFormat="false" ht="12.75" hidden="true" customHeight="false" outlineLevel="2" collapsed="false">
      <c r="A1223" s="5" t="s">
        <v>1717</v>
      </c>
      <c r="B1223" s="6" t="n">
        <v>36990</v>
      </c>
      <c r="C1223" s="7" t="s">
        <v>1718</v>
      </c>
      <c r="D1223" s="7" t="s">
        <v>1588</v>
      </c>
      <c r="E1223" s="7" t="s">
        <v>20</v>
      </c>
      <c r="F1223" s="8" t="s">
        <v>1600</v>
      </c>
      <c r="G1223" s="8" t="n">
        <v>27000</v>
      </c>
    </row>
    <row r="1224" customFormat="false" ht="12.75" hidden="true" customHeight="false" outlineLevel="2" collapsed="false">
      <c r="A1224" s="5" t="s">
        <v>1719</v>
      </c>
      <c r="B1224" s="6" t="n">
        <v>36990</v>
      </c>
      <c r="C1224" s="7" t="s">
        <v>1663</v>
      </c>
      <c r="D1224" s="7" t="s">
        <v>1588</v>
      </c>
      <c r="E1224" s="7" t="s">
        <v>20</v>
      </c>
      <c r="F1224" s="8" t="s">
        <v>1621</v>
      </c>
      <c r="G1224" s="8" t="n">
        <v>4970</v>
      </c>
    </row>
    <row r="1225" customFormat="false" ht="12.75" hidden="true" customHeight="false" outlineLevel="2" collapsed="false">
      <c r="A1225" s="5" t="s">
        <v>1720</v>
      </c>
      <c r="B1225" s="6" t="n">
        <v>36991</v>
      </c>
      <c r="C1225" s="7" t="s">
        <v>1677</v>
      </c>
      <c r="D1225" s="7" t="s">
        <v>1588</v>
      </c>
      <c r="E1225" s="7" t="s">
        <v>20</v>
      </c>
      <c r="F1225" s="8" t="s">
        <v>1280</v>
      </c>
      <c r="G1225" s="8" t="n">
        <v>750</v>
      </c>
    </row>
    <row r="1226" customFormat="false" ht="12.75" hidden="true" customHeight="false" outlineLevel="2" collapsed="false">
      <c r="A1226" s="5" t="s">
        <v>1721</v>
      </c>
      <c r="B1226" s="6" t="n">
        <v>36991</v>
      </c>
      <c r="C1226" s="7" t="s">
        <v>774</v>
      </c>
      <c r="D1226" s="7" t="s">
        <v>1588</v>
      </c>
      <c r="E1226" s="7" t="s">
        <v>20</v>
      </c>
      <c r="F1226" s="8" t="s">
        <v>1671</v>
      </c>
      <c r="G1226" s="8" t="n">
        <v>4200</v>
      </c>
    </row>
    <row r="1227" customFormat="false" ht="12.75" hidden="true" customHeight="false" outlineLevel="2" collapsed="false">
      <c r="A1227" s="5" t="s">
        <v>1722</v>
      </c>
      <c r="B1227" s="6" t="n">
        <v>36991</v>
      </c>
      <c r="C1227" s="7" t="s">
        <v>1723</v>
      </c>
      <c r="D1227" s="7" t="s">
        <v>1588</v>
      </c>
      <c r="E1227" s="7" t="s">
        <v>20</v>
      </c>
      <c r="F1227" s="8" t="s">
        <v>1280</v>
      </c>
      <c r="G1227" s="8" t="n">
        <v>300</v>
      </c>
    </row>
    <row r="1228" customFormat="false" ht="12.75" hidden="true" customHeight="false" outlineLevel="2" collapsed="false">
      <c r="A1228" s="5" t="s">
        <v>1724</v>
      </c>
      <c r="B1228" s="6" t="n">
        <v>36991</v>
      </c>
      <c r="C1228" s="7" t="s">
        <v>1706</v>
      </c>
      <c r="D1228" s="7" t="s">
        <v>1588</v>
      </c>
      <c r="E1228" s="7" t="s">
        <v>20</v>
      </c>
      <c r="F1228" s="8" t="s">
        <v>1280</v>
      </c>
      <c r="G1228" s="8" t="n">
        <v>125</v>
      </c>
    </row>
    <row r="1229" customFormat="false" ht="12.75" hidden="true" customHeight="false" outlineLevel="2" collapsed="false">
      <c r="A1229" s="5" t="s">
        <v>1725</v>
      </c>
      <c r="B1229" s="6" t="n">
        <v>36991</v>
      </c>
      <c r="C1229" s="7" t="s">
        <v>1706</v>
      </c>
      <c r="D1229" s="7" t="s">
        <v>1588</v>
      </c>
      <c r="E1229" s="7" t="s">
        <v>20</v>
      </c>
      <c r="F1229" s="8" t="s">
        <v>1280</v>
      </c>
      <c r="G1229" s="8" t="n">
        <v>250</v>
      </c>
    </row>
    <row r="1230" customFormat="false" ht="12.75" hidden="true" customHeight="false" outlineLevel="2" collapsed="false">
      <c r="A1230" s="5" t="s">
        <v>1726</v>
      </c>
      <c r="B1230" s="6" t="n">
        <v>36991</v>
      </c>
      <c r="C1230" s="7" t="s">
        <v>774</v>
      </c>
      <c r="D1230" s="7" t="s">
        <v>1588</v>
      </c>
      <c r="E1230" s="7" t="s">
        <v>20</v>
      </c>
      <c r="F1230" s="8" t="s">
        <v>1671</v>
      </c>
      <c r="G1230" s="8" t="n">
        <v>2000</v>
      </c>
    </row>
    <row r="1231" customFormat="false" ht="12.75" hidden="true" customHeight="false" outlineLevel="2" collapsed="false">
      <c r="A1231" s="5" t="s">
        <v>1727</v>
      </c>
      <c r="B1231" s="6" t="n">
        <v>36991</v>
      </c>
      <c r="C1231" s="7" t="s">
        <v>1728</v>
      </c>
      <c r="D1231" s="7" t="s">
        <v>1588</v>
      </c>
      <c r="E1231" s="7" t="s">
        <v>20</v>
      </c>
      <c r="F1231" s="8" t="s">
        <v>1016</v>
      </c>
      <c r="G1231" s="8" t="n">
        <v>48000</v>
      </c>
    </row>
    <row r="1232" customFormat="false" ht="12.75" hidden="true" customHeight="false" outlineLevel="2" collapsed="false">
      <c r="A1232" s="5" t="s">
        <v>1729</v>
      </c>
      <c r="B1232" s="6" t="n">
        <v>36992</v>
      </c>
      <c r="C1232" s="7" t="s">
        <v>774</v>
      </c>
      <c r="D1232" s="7" t="s">
        <v>1588</v>
      </c>
      <c r="E1232" s="7" t="s">
        <v>20</v>
      </c>
      <c r="F1232" s="8" t="s">
        <v>1671</v>
      </c>
      <c r="G1232" s="8" t="n">
        <v>0</v>
      </c>
    </row>
    <row r="1233" customFormat="false" ht="12.75" hidden="true" customHeight="false" outlineLevel="2" collapsed="false">
      <c r="A1233" s="5" t="s">
        <v>1730</v>
      </c>
      <c r="B1233" s="6" t="n">
        <v>36992</v>
      </c>
      <c r="C1233" s="7" t="s">
        <v>774</v>
      </c>
      <c r="D1233" s="7" t="s">
        <v>1588</v>
      </c>
      <c r="E1233" s="7" t="s">
        <v>20</v>
      </c>
      <c r="F1233" s="8" t="s">
        <v>1671</v>
      </c>
      <c r="G1233" s="8" t="n">
        <v>461</v>
      </c>
    </row>
    <row r="1234" customFormat="false" ht="12.75" hidden="true" customHeight="false" outlineLevel="2" collapsed="false">
      <c r="A1234" s="5" t="s">
        <v>1731</v>
      </c>
      <c r="B1234" s="6" t="n">
        <v>36992</v>
      </c>
      <c r="C1234" s="7" t="s">
        <v>1413</v>
      </c>
      <c r="D1234" s="7" t="s">
        <v>1588</v>
      </c>
      <c r="E1234" s="7" t="s">
        <v>20</v>
      </c>
      <c r="F1234" s="8" t="s">
        <v>775</v>
      </c>
      <c r="G1234" s="8" t="n">
        <v>10180</v>
      </c>
    </row>
    <row r="1235" customFormat="false" ht="12.75" hidden="true" customHeight="false" outlineLevel="2" collapsed="false">
      <c r="A1235" s="5" t="s">
        <v>1732</v>
      </c>
      <c r="B1235" s="6" t="n">
        <v>36992</v>
      </c>
      <c r="C1235" s="7" t="s">
        <v>1733</v>
      </c>
      <c r="D1235" s="7" t="s">
        <v>1588</v>
      </c>
      <c r="E1235" s="7" t="s">
        <v>20</v>
      </c>
      <c r="F1235" s="8" t="s">
        <v>1098</v>
      </c>
      <c r="G1235" s="8" t="n">
        <v>4686</v>
      </c>
    </row>
    <row r="1236" customFormat="false" ht="12.75" hidden="true" customHeight="false" outlineLevel="2" collapsed="false">
      <c r="A1236" s="5" t="s">
        <v>1734</v>
      </c>
      <c r="B1236" s="6" t="n">
        <v>36992</v>
      </c>
      <c r="C1236" s="7" t="s">
        <v>1733</v>
      </c>
      <c r="D1236" s="7" t="s">
        <v>1588</v>
      </c>
      <c r="E1236" s="7" t="s">
        <v>20</v>
      </c>
      <c r="F1236" s="8" t="s">
        <v>1098</v>
      </c>
      <c r="G1236" s="8" t="n">
        <v>3095</v>
      </c>
    </row>
    <row r="1237" customFormat="false" ht="12.75" hidden="true" customHeight="false" outlineLevel="2" collapsed="false">
      <c r="A1237" s="5" t="s">
        <v>1735</v>
      </c>
      <c r="B1237" s="6" t="n">
        <v>36992</v>
      </c>
      <c r="C1237" s="7" t="s">
        <v>1157</v>
      </c>
      <c r="D1237" s="7" t="s">
        <v>1588</v>
      </c>
      <c r="E1237" s="7" t="s">
        <v>20</v>
      </c>
      <c r="F1237" s="8" t="s">
        <v>1098</v>
      </c>
      <c r="G1237" s="8" t="n">
        <v>1475</v>
      </c>
    </row>
    <row r="1238" customFormat="false" ht="12.75" hidden="true" customHeight="false" outlineLevel="2" collapsed="false">
      <c r="A1238" s="5" t="s">
        <v>1736</v>
      </c>
      <c r="B1238" s="6" t="n">
        <v>36992</v>
      </c>
      <c r="C1238" s="7" t="s">
        <v>774</v>
      </c>
      <c r="D1238" s="7" t="s">
        <v>1588</v>
      </c>
      <c r="E1238" s="7" t="s">
        <v>20</v>
      </c>
      <c r="F1238" s="8" t="s">
        <v>1671</v>
      </c>
      <c r="G1238" s="8" t="n">
        <v>30800</v>
      </c>
    </row>
    <row r="1239" customFormat="false" ht="12.75" hidden="true" customHeight="false" outlineLevel="2" collapsed="false">
      <c r="A1239" s="5" t="s">
        <v>1737</v>
      </c>
      <c r="B1239" s="6" t="n">
        <v>36992</v>
      </c>
      <c r="C1239" s="7" t="s">
        <v>774</v>
      </c>
      <c r="D1239" s="7" t="s">
        <v>1588</v>
      </c>
      <c r="E1239" s="7" t="s">
        <v>20</v>
      </c>
      <c r="F1239" s="8" t="s">
        <v>1671</v>
      </c>
      <c r="G1239" s="8" t="n">
        <v>52800</v>
      </c>
    </row>
    <row r="1240" customFormat="false" ht="12.75" hidden="true" customHeight="false" outlineLevel="2" collapsed="false">
      <c r="A1240" s="5" t="s">
        <v>1738</v>
      </c>
      <c r="B1240" s="6" t="n">
        <v>36992</v>
      </c>
      <c r="C1240" s="7" t="s">
        <v>774</v>
      </c>
      <c r="D1240" s="7" t="s">
        <v>1588</v>
      </c>
      <c r="E1240" s="7" t="s">
        <v>20</v>
      </c>
      <c r="F1240" s="8" t="s">
        <v>1671</v>
      </c>
      <c r="G1240" s="8" t="n">
        <v>0</v>
      </c>
    </row>
    <row r="1241" customFormat="false" ht="12.75" hidden="true" customHeight="false" outlineLevel="2" collapsed="false">
      <c r="A1241" s="5" t="s">
        <v>1739</v>
      </c>
      <c r="B1241" s="6" t="n">
        <v>36993</v>
      </c>
      <c r="C1241" s="7" t="s">
        <v>774</v>
      </c>
      <c r="D1241" s="7" t="s">
        <v>1588</v>
      </c>
      <c r="E1241" s="7" t="s">
        <v>20</v>
      </c>
      <c r="F1241" s="8" t="s">
        <v>1671</v>
      </c>
      <c r="G1241" s="8" t="n">
        <v>0</v>
      </c>
    </row>
    <row r="1242" customFormat="false" ht="12.75" hidden="true" customHeight="false" outlineLevel="2" collapsed="false">
      <c r="A1242" s="5" t="s">
        <v>1740</v>
      </c>
      <c r="B1242" s="6" t="n">
        <v>36993</v>
      </c>
      <c r="C1242" s="7" t="s">
        <v>1716</v>
      </c>
      <c r="D1242" s="7" t="s">
        <v>1588</v>
      </c>
      <c r="E1242" s="7" t="s">
        <v>20</v>
      </c>
      <c r="F1242" s="8" t="s">
        <v>1241</v>
      </c>
      <c r="G1242" s="8" t="n">
        <v>2400</v>
      </c>
    </row>
    <row r="1243" customFormat="false" ht="12.75" hidden="true" customHeight="false" outlineLevel="2" collapsed="false">
      <c r="A1243" s="5" t="s">
        <v>1741</v>
      </c>
      <c r="B1243" s="6" t="n">
        <v>36993</v>
      </c>
      <c r="C1243" s="7" t="s">
        <v>1677</v>
      </c>
      <c r="D1243" s="7" t="s">
        <v>1588</v>
      </c>
      <c r="E1243" s="7" t="s">
        <v>20</v>
      </c>
      <c r="F1243" s="8" t="s">
        <v>1280</v>
      </c>
      <c r="G1243" s="8" t="n">
        <v>600</v>
      </c>
    </row>
    <row r="1244" customFormat="false" ht="12.75" hidden="true" customHeight="false" outlineLevel="2" collapsed="false">
      <c r="A1244" s="5" t="s">
        <v>1742</v>
      </c>
      <c r="B1244" s="6" t="n">
        <v>36993</v>
      </c>
      <c r="C1244" s="7" t="s">
        <v>1743</v>
      </c>
      <c r="D1244" s="7" t="s">
        <v>1588</v>
      </c>
      <c r="E1244" s="7" t="s">
        <v>20</v>
      </c>
      <c r="F1244" s="8" t="s">
        <v>1016</v>
      </c>
      <c r="G1244" s="8" t="n">
        <v>17212</v>
      </c>
    </row>
    <row r="1245" customFormat="false" ht="12.75" hidden="true" customHeight="false" outlineLevel="2" collapsed="false">
      <c r="A1245" s="5" t="s">
        <v>1744</v>
      </c>
      <c r="B1245" s="6" t="n">
        <v>36993</v>
      </c>
      <c r="C1245" s="7" t="s">
        <v>1413</v>
      </c>
      <c r="D1245" s="7" t="s">
        <v>1588</v>
      </c>
      <c r="E1245" s="7" t="s">
        <v>20</v>
      </c>
      <c r="F1245" s="8" t="s">
        <v>775</v>
      </c>
      <c r="G1245" s="8" t="n">
        <v>2938</v>
      </c>
    </row>
    <row r="1246" customFormat="false" ht="12.75" hidden="true" customHeight="false" outlineLevel="2" collapsed="false">
      <c r="A1246" s="5" t="s">
        <v>1745</v>
      </c>
      <c r="B1246" s="6" t="n">
        <v>36993</v>
      </c>
      <c r="C1246" s="7" t="s">
        <v>774</v>
      </c>
      <c r="D1246" s="7" t="s">
        <v>1588</v>
      </c>
      <c r="E1246" s="7" t="s">
        <v>20</v>
      </c>
      <c r="F1246" s="8" t="s">
        <v>775</v>
      </c>
      <c r="G1246" s="8" t="n">
        <v>10000</v>
      </c>
    </row>
    <row r="1247" customFormat="false" ht="12.75" hidden="true" customHeight="false" outlineLevel="2" collapsed="false">
      <c r="A1247" s="5" t="s">
        <v>1746</v>
      </c>
      <c r="B1247" s="6" t="n">
        <v>36993</v>
      </c>
      <c r="C1247" s="7" t="s">
        <v>774</v>
      </c>
      <c r="D1247" s="7" t="s">
        <v>1588</v>
      </c>
      <c r="E1247" s="7" t="s">
        <v>20</v>
      </c>
      <c r="F1247" s="8" t="s">
        <v>1671</v>
      </c>
      <c r="G1247" s="8" t="n">
        <v>9600</v>
      </c>
    </row>
    <row r="1248" customFormat="false" ht="12.75" hidden="true" customHeight="false" outlineLevel="2" collapsed="false">
      <c r="A1248" s="5" t="s">
        <v>1747</v>
      </c>
      <c r="B1248" s="6" t="n">
        <v>36993</v>
      </c>
      <c r="C1248" s="7" t="s">
        <v>774</v>
      </c>
      <c r="D1248" s="7" t="s">
        <v>1588</v>
      </c>
      <c r="E1248" s="7" t="s">
        <v>20</v>
      </c>
      <c r="F1248" s="8" t="s">
        <v>1671</v>
      </c>
      <c r="G1248" s="8" t="n">
        <v>700</v>
      </c>
    </row>
    <row r="1249" customFormat="false" ht="12.75" hidden="true" customHeight="false" outlineLevel="2" collapsed="false">
      <c r="A1249" s="5" t="s">
        <v>1748</v>
      </c>
      <c r="B1249" s="6" t="n">
        <v>36993</v>
      </c>
      <c r="C1249" s="7" t="s">
        <v>243</v>
      </c>
      <c r="D1249" s="7" t="s">
        <v>1588</v>
      </c>
      <c r="E1249" s="7" t="s">
        <v>20</v>
      </c>
      <c r="F1249" s="8" t="s">
        <v>1280</v>
      </c>
      <c r="G1249" s="8" t="n">
        <v>0</v>
      </c>
    </row>
    <row r="1250" customFormat="false" ht="12.75" hidden="true" customHeight="false" outlineLevel="2" collapsed="false">
      <c r="A1250" s="5" t="s">
        <v>1749</v>
      </c>
      <c r="B1250" s="6" t="n">
        <v>36993</v>
      </c>
      <c r="C1250" s="7" t="s">
        <v>1750</v>
      </c>
      <c r="D1250" s="7" t="s">
        <v>1588</v>
      </c>
      <c r="E1250" s="7" t="s">
        <v>20</v>
      </c>
      <c r="F1250" s="8" t="s">
        <v>1600</v>
      </c>
      <c r="G1250" s="8" t="n">
        <v>0</v>
      </c>
    </row>
    <row r="1251" customFormat="false" ht="12.75" hidden="true" customHeight="false" outlineLevel="2" collapsed="false">
      <c r="A1251" s="5" t="s">
        <v>1751</v>
      </c>
      <c r="B1251" s="6" t="n">
        <v>36997</v>
      </c>
      <c r="C1251" s="7" t="s">
        <v>1752</v>
      </c>
      <c r="D1251" s="7" t="s">
        <v>1588</v>
      </c>
      <c r="E1251" s="7" t="s">
        <v>20</v>
      </c>
      <c r="F1251" s="8" t="s">
        <v>1280</v>
      </c>
      <c r="G1251" s="8" t="n">
        <v>125</v>
      </c>
    </row>
    <row r="1252" customFormat="false" ht="12.75" hidden="true" customHeight="false" outlineLevel="2" collapsed="false">
      <c r="A1252" s="5" t="s">
        <v>1753</v>
      </c>
      <c r="B1252" s="6" t="n">
        <v>36997</v>
      </c>
      <c r="C1252" s="7" t="s">
        <v>1706</v>
      </c>
      <c r="D1252" s="7" t="s">
        <v>1588</v>
      </c>
      <c r="E1252" s="7" t="s">
        <v>20</v>
      </c>
      <c r="F1252" s="8" t="s">
        <v>1280</v>
      </c>
      <c r="G1252" s="8" t="n">
        <v>300</v>
      </c>
    </row>
    <row r="1253" customFormat="false" ht="12.75" hidden="true" customHeight="false" outlineLevel="2" collapsed="false">
      <c r="A1253" s="5" t="s">
        <v>1754</v>
      </c>
      <c r="B1253" s="6" t="n">
        <v>36997</v>
      </c>
      <c r="C1253" s="7" t="s">
        <v>774</v>
      </c>
      <c r="D1253" s="7" t="s">
        <v>1588</v>
      </c>
      <c r="E1253" s="7" t="s">
        <v>20</v>
      </c>
      <c r="F1253" s="8" t="s">
        <v>1671</v>
      </c>
      <c r="G1253" s="8" t="n">
        <v>0</v>
      </c>
    </row>
    <row r="1254" customFormat="false" ht="12.75" hidden="true" customHeight="false" outlineLevel="2" collapsed="false">
      <c r="A1254" s="5" t="s">
        <v>1755</v>
      </c>
      <c r="B1254" s="6" t="n">
        <v>36997</v>
      </c>
      <c r="C1254" s="7" t="s">
        <v>1756</v>
      </c>
      <c r="D1254" s="7" t="s">
        <v>1588</v>
      </c>
      <c r="E1254" s="7" t="s">
        <v>20</v>
      </c>
      <c r="F1254" s="8" t="s">
        <v>1049</v>
      </c>
      <c r="G1254" s="8" t="n">
        <v>625</v>
      </c>
    </row>
    <row r="1255" customFormat="false" ht="12.75" hidden="true" customHeight="false" outlineLevel="2" collapsed="false">
      <c r="A1255" s="5" t="s">
        <v>1757</v>
      </c>
      <c r="B1255" s="6" t="n">
        <v>36997</v>
      </c>
      <c r="C1255" s="7" t="s">
        <v>774</v>
      </c>
      <c r="D1255" s="7" t="s">
        <v>1588</v>
      </c>
      <c r="E1255" s="7" t="s">
        <v>20</v>
      </c>
      <c r="F1255" s="8" t="s">
        <v>775</v>
      </c>
      <c r="G1255" s="8" t="n">
        <v>500</v>
      </c>
    </row>
    <row r="1256" customFormat="false" ht="12.75" hidden="true" customHeight="false" outlineLevel="2" collapsed="false">
      <c r="A1256" s="5" t="s">
        <v>1758</v>
      </c>
      <c r="B1256" s="6" t="n">
        <v>36997</v>
      </c>
      <c r="C1256" s="7" t="s">
        <v>774</v>
      </c>
      <c r="D1256" s="7" t="s">
        <v>1588</v>
      </c>
      <c r="E1256" s="7" t="s">
        <v>20</v>
      </c>
      <c r="F1256" s="8" t="s">
        <v>1098</v>
      </c>
      <c r="G1256" s="8" t="n">
        <v>3350</v>
      </c>
    </row>
    <row r="1257" customFormat="false" ht="12.75" hidden="true" customHeight="false" outlineLevel="2" collapsed="false">
      <c r="A1257" s="5" t="s">
        <v>1759</v>
      </c>
      <c r="B1257" s="6" t="n">
        <v>36997</v>
      </c>
      <c r="C1257" s="7" t="s">
        <v>1760</v>
      </c>
      <c r="D1257" s="7" t="s">
        <v>1588</v>
      </c>
      <c r="E1257" s="7" t="s">
        <v>20</v>
      </c>
      <c r="F1257" s="8" t="s">
        <v>1280</v>
      </c>
      <c r="G1257" s="8" t="n">
        <v>11040</v>
      </c>
    </row>
    <row r="1258" customFormat="false" ht="12.75" hidden="true" customHeight="false" outlineLevel="2" collapsed="false">
      <c r="A1258" s="5" t="s">
        <v>1761</v>
      </c>
      <c r="B1258" s="6" t="n">
        <v>36997</v>
      </c>
      <c r="C1258" s="7" t="s">
        <v>1762</v>
      </c>
      <c r="D1258" s="7" t="s">
        <v>1588</v>
      </c>
      <c r="E1258" s="7" t="s">
        <v>20</v>
      </c>
      <c r="F1258" s="8" t="s">
        <v>1280</v>
      </c>
      <c r="G1258" s="8" t="n">
        <v>1830</v>
      </c>
    </row>
    <row r="1259" customFormat="false" ht="12.75" hidden="true" customHeight="false" outlineLevel="2" collapsed="false">
      <c r="A1259" s="5" t="s">
        <v>1763</v>
      </c>
      <c r="B1259" s="6" t="n">
        <v>36997</v>
      </c>
      <c r="C1259" s="7" t="s">
        <v>301</v>
      </c>
      <c r="D1259" s="7" t="s">
        <v>1588</v>
      </c>
      <c r="E1259" s="7" t="s">
        <v>20</v>
      </c>
      <c r="F1259" s="8" t="s">
        <v>1280</v>
      </c>
      <c r="G1259" s="8" t="n">
        <v>18250</v>
      </c>
    </row>
    <row r="1260" customFormat="false" ht="12.75" hidden="true" customHeight="false" outlineLevel="2" collapsed="false">
      <c r="A1260" s="5" t="s">
        <v>1764</v>
      </c>
      <c r="B1260" s="6" t="n">
        <v>36997</v>
      </c>
      <c r="C1260" s="7" t="s">
        <v>1663</v>
      </c>
      <c r="D1260" s="7" t="s">
        <v>1588</v>
      </c>
      <c r="E1260" s="7" t="s">
        <v>20</v>
      </c>
      <c r="F1260" s="8" t="s">
        <v>1621</v>
      </c>
      <c r="G1260" s="8" t="n">
        <v>6250</v>
      </c>
    </row>
    <row r="1261" customFormat="false" ht="12.75" hidden="true" customHeight="false" outlineLevel="2" collapsed="false">
      <c r="A1261" s="5" t="s">
        <v>1765</v>
      </c>
      <c r="B1261" s="6" t="n">
        <v>36997</v>
      </c>
      <c r="C1261" s="7" t="s">
        <v>1413</v>
      </c>
      <c r="D1261" s="7" t="s">
        <v>1588</v>
      </c>
      <c r="E1261" s="7" t="s">
        <v>20</v>
      </c>
      <c r="F1261" s="8" t="s">
        <v>1016</v>
      </c>
      <c r="G1261" s="8" t="n">
        <v>0</v>
      </c>
    </row>
    <row r="1262" customFormat="false" ht="12.75" hidden="true" customHeight="false" outlineLevel="2" collapsed="false">
      <c r="A1262" s="5" t="s">
        <v>1766</v>
      </c>
      <c r="B1262" s="6" t="n">
        <v>36998</v>
      </c>
      <c r="C1262" s="7" t="s">
        <v>1767</v>
      </c>
      <c r="D1262" s="7" t="s">
        <v>1588</v>
      </c>
      <c r="E1262" s="7" t="s">
        <v>20</v>
      </c>
      <c r="F1262" s="8" t="s">
        <v>1280</v>
      </c>
      <c r="G1262" s="8" t="n">
        <v>5812</v>
      </c>
    </row>
    <row r="1263" customFormat="false" ht="12.75" hidden="true" customHeight="false" outlineLevel="2" collapsed="false">
      <c r="A1263" s="5" t="s">
        <v>1768</v>
      </c>
      <c r="B1263" s="6" t="n">
        <v>36998</v>
      </c>
      <c r="C1263" s="7" t="s">
        <v>1767</v>
      </c>
      <c r="D1263" s="7" t="s">
        <v>1588</v>
      </c>
      <c r="E1263" s="7" t="s">
        <v>20</v>
      </c>
      <c r="F1263" s="8" t="s">
        <v>1280</v>
      </c>
      <c r="G1263" s="8" t="n">
        <v>6200</v>
      </c>
    </row>
    <row r="1264" customFormat="false" ht="12.75" hidden="true" customHeight="false" outlineLevel="2" collapsed="false">
      <c r="A1264" s="5" t="s">
        <v>1769</v>
      </c>
      <c r="B1264" s="6" t="n">
        <v>36998</v>
      </c>
      <c r="C1264" s="7" t="s">
        <v>1767</v>
      </c>
      <c r="D1264" s="7" t="s">
        <v>1588</v>
      </c>
      <c r="E1264" s="7" t="s">
        <v>20</v>
      </c>
      <c r="F1264" s="8" t="s">
        <v>1280</v>
      </c>
      <c r="G1264" s="8" t="n">
        <v>511</v>
      </c>
    </row>
    <row r="1265" customFormat="false" ht="12.75" hidden="true" customHeight="false" outlineLevel="2" collapsed="false">
      <c r="A1265" s="5" t="s">
        <v>1770</v>
      </c>
      <c r="B1265" s="6" t="n">
        <v>36998</v>
      </c>
      <c r="C1265" s="7" t="s">
        <v>1767</v>
      </c>
      <c r="D1265" s="7" t="s">
        <v>1588</v>
      </c>
      <c r="E1265" s="7" t="s">
        <v>20</v>
      </c>
      <c r="F1265" s="8" t="s">
        <v>1280</v>
      </c>
      <c r="G1265" s="8" t="n">
        <v>3100</v>
      </c>
    </row>
    <row r="1266" customFormat="false" ht="12.75" hidden="true" customHeight="false" outlineLevel="2" collapsed="false">
      <c r="A1266" s="5" t="s">
        <v>1771</v>
      </c>
      <c r="B1266" s="6" t="n">
        <v>36998</v>
      </c>
      <c r="C1266" s="7" t="s">
        <v>1413</v>
      </c>
      <c r="D1266" s="7" t="s">
        <v>1588</v>
      </c>
      <c r="E1266" s="7" t="s">
        <v>20</v>
      </c>
      <c r="F1266" s="8" t="s">
        <v>1631</v>
      </c>
      <c r="G1266" s="8" t="n">
        <v>103000</v>
      </c>
    </row>
    <row r="1267" customFormat="false" ht="12.75" hidden="true" customHeight="false" outlineLevel="2" collapsed="false">
      <c r="A1267" s="5" t="n">
        <v>17</v>
      </c>
      <c r="B1267" s="6" t="n">
        <v>36998</v>
      </c>
      <c r="C1267" s="7" t="s">
        <v>18</v>
      </c>
      <c r="D1267" s="7" t="s">
        <v>1588</v>
      </c>
      <c r="E1267" s="7" t="s">
        <v>20</v>
      </c>
      <c r="F1267" s="8" t="s">
        <v>1659</v>
      </c>
      <c r="G1267" s="8" t="n">
        <v>139000</v>
      </c>
    </row>
    <row r="1268" customFormat="false" ht="12.75" hidden="true" customHeight="false" outlineLevel="2" collapsed="false">
      <c r="A1268" s="5" t="s">
        <v>1772</v>
      </c>
      <c r="B1268" s="6" t="n">
        <v>36998</v>
      </c>
      <c r="C1268" s="7" t="s">
        <v>1690</v>
      </c>
      <c r="D1268" s="7" t="s">
        <v>1588</v>
      </c>
      <c r="E1268" s="7" t="s">
        <v>20</v>
      </c>
      <c r="F1268" s="8" t="s">
        <v>1098</v>
      </c>
      <c r="G1268" s="8" t="n">
        <v>150</v>
      </c>
    </row>
    <row r="1269" customFormat="false" ht="12.75" hidden="true" customHeight="false" outlineLevel="2" collapsed="false">
      <c r="A1269" s="5" t="s">
        <v>1772</v>
      </c>
      <c r="B1269" s="6" t="n">
        <v>36998</v>
      </c>
      <c r="C1269" s="7" t="s">
        <v>1690</v>
      </c>
      <c r="D1269" s="7" t="s">
        <v>1588</v>
      </c>
      <c r="E1269" s="7" t="s">
        <v>20</v>
      </c>
      <c r="F1269" s="8" t="s">
        <v>1098</v>
      </c>
      <c r="G1269" s="8" t="n">
        <v>150</v>
      </c>
    </row>
    <row r="1270" customFormat="false" ht="12.75" hidden="true" customHeight="false" outlineLevel="2" collapsed="false">
      <c r="A1270" s="5" t="s">
        <v>1773</v>
      </c>
      <c r="B1270" s="6" t="n">
        <v>36998</v>
      </c>
      <c r="C1270" s="7" t="s">
        <v>774</v>
      </c>
      <c r="D1270" s="7" t="s">
        <v>1588</v>
      </c>
      <c r="E1270" s="7" t="s">
        <v>20</v>
      </c>
      <c r="F1270" s="8" t="s">
        <v>775</v>
      </c>
      <c r="G1270" s="8" t="n">
        <v>0</v>
      </c>
    </row>
    <row r="1271" customFormat="false" ht="12.75" hidden="true" customHeight="false" outlineLevel="2" collapsed="false">
      <c r="A1271" s="5" t="s">
        <v>1774</v>
      </c>
      <c r="B1271" s="6" t="n">
        <v>36998</v>
      </c>
      <c r="C1271" s="7" t="s">
        <v>774</v>
      </c>
      <c r="D1271" s="7" t="s">
        <v>1588</v>
      </c>
      <c r="E1271" s="7" t="s">
        <v>20</v>
      </c>
      <c r="F1271" s="8" t="s">
        <v>1671</v>
      </c>
      <c r="G1271" s="8" t="n">
        <v>0</v>
      </c>
    </row>
    <row r="1272" customFormat="false" ht="12.75" hidden="true" customHeight="false" outlineLevel="2" collapsed="false">
      <c r="A1272" s="5" t="s">
        <v>1775</v>
      </c>
      <c r="B1272" s="6" t="n">
        <v>36998</v>
      </c>
      <c r="C1272" s="7" t="s">
        <v>1157</v>
      </c>
      <c r="D1272" s="7" t="s">
        <v>1588</v>
      </c>
      <c r="E1272" s="7" t="s">
        <v>20</v>
      </c>
      <c r="F1272" s="8" t="s">
        <v>1098</v>
      </c>
      <c r="G1272" s="8" t="n">
        <v>3230</v>
      </c>
    </row>
    <row r="1273" customFormat="false" ht="12.75" hidden="true" customHeight="false" outlineLevel="2" collapsed="false">
      <c r="A1273" s="5" t="s">
        <v>1776</v>
      </c>
      <c r="B1273" s="6" t="n">
        <v>36998</v>
      </c>
      <c r="C1273" s="7" t="s">
        <v>1723</v>
      </c>
      <c r="D1273" s="7" t="s">
        <v>1588</v>
      </c>
      <c r="E1273" s="7" t="s">
        <v>20</v>
      </c>
      <c r="F1273" s="8" t="s">
        <v>1280</v>
      </c>
      <c r="G1273" s="8" t="n">
        <v>5355</v>
      </c>
    </row>
    <row r="1274" customFormat="false" ht="12.75" hidden="true" customHeight="false" outlineLevel="2" collapsed="false">
      <c r="A1274" s="5" t="s">
        <v>1777</v>
      </c>
      <c r="B1274" s="6" t="n">
        <v>36998</v>
      </c>
      <c r="C1274" s="7" t="s">
        <v>1752</v>
      </c>
      <c r="D1274" s="7" t="s">
        <v>1588</v>
      </c>
      <c r="E1274" s="7" t="s">
        <v>20</v>
      </c>
      <c r="F1274" s="8" t="s">
        <v>1280</v>
      </c>
      <c r="G1274" s="8" t="n">
        <v>200</v>
      </c>
    </row>
    <row r="1275" customFormat="false" ht="12.75" hidden="true" customHeight="false" outlineLevel="2" collapsed="false">
      <c r="A1275" s="5" t="s">
        <v>1778</v>
      </c>
      <c r="B1275" s="6" t="n">
        <v>36998</v>
      </c>
      <c r="C1275" s="7" t="s">
        <v>1677</v>
      </c>
      <c r="D1275" s="7" t="s">
        <v>1588</v>
      </c>
      <c r="E1275" s="7" t="s">
        <v>20</v>
      </c>
      <c r="F1275" s="8" t="s">
        <v>1280</v>
      </c>
      <c r="G1275" s="8" t="n">
        <v>0</v>
      </c>
    </row>
    <row r="1276" customFormat="false" ht="12.75" hidden="true" customHeight="false" outlineLevel="2" collapsed="false">
      <c r="A1276" s="5" t="s">
        <v>1779</v>
      </c>
      <c r="B1276" s="6" t="n">
        <v>36998</v>
      </c>
      <c r="C1276" s="7" t="s">
        <v>774</v>
      </c>
      <c r="D1276" s="7" t="s">
        <v>1588</v>
      </c>
      <c r="E1276" s="7" t="s">
        <v>20</v>
      </c>
      <c r="F1276" s="8" t="s">
        <v>1671</v>
      </c>
      <c r="G1276" s="8" t="n">
        <v>0</v>
      </c>
    </row>
    <row r="1277" customFormat="false" ht="12.75" hidden="true" customHeight="false" outlineLevel="2" collapsed="false">
      <c r="A1277" s="5" t="s">
        <v>1780</v>
      </c>
      <c r="B1277" s="6" t="n">
        <v>36998</v>
      </c>
      <c r="C1277" s="7" t="s">
        <v>1733</v>
      </c>
      <c r="D1277" s="7" t="s">
        <v>1588</v>
      </c>
      <c r="E1277" s="7" t="s">
        <v>20</v>
      </c>
      <c r="F1277" s="8" t="s">
        <v>1098</v>
      </c>
      <c r="G1277" s="8" t="n">
        <v>95</v>
      </c>
    </row>
    <row r="1278" customFormat="false" ht="12.75" hidden="true" customHeight="false" outlineLevel="2" collapsed="false">
      <c r="A1278" s="5" t="s">
        <v>1781</v>
      </c>
      <c r="B1278" s="6" t="n">
        <v>36998</v>
      </c>
      <c r="C1278" s="7" t="s">
        <v>1782</v>
      </c>
      <c r="D1278" s="7" t="s">
        <v>1588</v>
      </c>
      <c r="E1278" s="7" t="s">
        <v>20</v>
      </c>
      <c r="F1278" s="8" t="s">
        <v>1280</v>
      </c>
      <c r="G1278" s="8" t="n">
        <v>3850</v>
      </c>
    </row>
    <row r="1279" customFormat="false" ht="12.75" hidden="true" customHeight="false" outlineLevel="2" collapsed="false">
      <c r="A1279" s="5" t="s">
        <v>1783</v>
      </c>
      <c r="B1279" s="6" t="n">
        <v>36998</v>
      </c>
      <c r="C1279" s="7" t="s">
        <v>1413</v>
      </c>
      <c r="D1279" s="7" t="s">
        <v>1588</v>
      </c>
      <c r="E1279" s="7" t="s">
        <v>20</v>
      </c>
      <c r="F1279" s="8" t="s">
        <v>775</v>
      </c>
      <c r="G1279" s="8" t="n">
        <v>12130</v>
      </c>
    </row>
    <row r="1280" customFormat="false" ht="12.75" hidden="true" customHeight="false" outlineLevel="2" collapsed="false">
      <c r="A1280" s="5" t="s">
        <v>1784</v>
      </c>
      <c r="B1280" s="6" t="n">
        <v>36998</v>
      </c>
      <c r="C1280" s="7" t="s">
        <v>774</v>
      </c>
      <c r="D1280" s="7" t="s">
        <v>1588</v>
      </c>
      <c r="E1280" s="7" t="s">
        <v>20</v>
      </c>
      <c r="F1280" s="8" t="s">
        <v>1016</v>
      </c>
      <c r="G1280" s="8" t="n">
        <v>0</v>
      </c>
    </row>
    <row r="1281" customFormat="false" ht="12.75" hidden="true" customHeight="false" outlineLevel="2" collapsed="false">
      <c r="A1281" s="5" t="s">
        <v>1784</v>
      </c>
      <c r="B1281" s="6" t="n">
        <v>36998</v>
      </c>
      <c r="C1281" s="7" t="s">
        <v>1413</v>
      </c>
      <c r="D1281" s="7" t="s">
        <v>1588</v>
      </c>
      <c r="E1281" s="7" t="s">
        <v>20</v>
      </c>
      <c r="F1281" s="8" t="s">
        <v>1016</v>
      </c>
      <c r="G1281" s="8" t="n">
        <v>0</v>
      </c>
    </row>
    <row r="1282" customFormat="false" ht="12.75" hidden="true" customHeight="false" outlineLevel="2" collapsed="false">
      <c r="A1282" s="5" t="s">
        <v>1785</v>
      </c>
      <c r="B1282" s="6" t="n">
        <v>36998</v>
      </c>
      <c r="C1282" s="7" t="s">
        <v>774</v>
      </c>
      <c r="D1282" s="7" t="s">
        <v>1588</v>
      </c>
      <c r="E1282" s="7" t="s">
        <v>20</v>
      </c>
      <c r="F1282" s="8" t="s">
        <v>1671</v>
      </c>
      <c r="G1282" s="8" t="n">
        <v>0</v>
      </c>
    </row>
    <row r="1283" customFormat="false" ht="12.75" hidden="true" customHeight="false" outlineLevel="2" collapsed="false">
      <c r="A1283" s="5" t="s">
        <v>1786</v>
      </c>
      <c r="B1283" s="6" t="n">
        <v>36998</v>
      </c>
      <c r="C1283" s="7" t="s">
        <v>1413</v>
      </c>
      <c r="D1283" s="7" t="s">
        <v>1588</v>
      </c>
      <c r="E1283" s="7" t="s">
        <v>20</v>
      </c>
      <c r="F1283" s="8" t="s">
        <v>775</v>
      </c>
      <c r="G1283" s="8" t="n">
        <v>11430</v>
      </c>
    </row>
    <row r="1284" customFormat="false" ht="12.75" hidden="true" customHeight="false" outlineLevel="2" collapsed="false">
      <c r="A1284" s="5" t="s">
        <v>1787</v>
      </c>
      <c r="B1284" s="6" t="n">
        <v>36998</v>
      </c>
      <c r="C1284" s="7" t="s">
        <v>1733</v>
      </c>
      <c r="D1284" s="7" t="s">
        <v>1588</v>
      </c>
      <c r="E1284" s="7" t="s">
        <v>20</v>
      </c>
      <c r="F1284" s="8" t="s">
        <v>1098</v>
      </c>
      <c r="G1284" s="8" t="n">
        <v>0</v>
      </c>
    </row>
    <row r="1285" customFormat="false" ht="12.75" hidden="true" customHeight="false" outlineLevel="2" collapsed="false">
      <c r="A1285" s="5" t="s">
        <v>1788</v>
      </c>
      <c r="B1285" s="6" t="n">
        <v>36998</v>
      </c>
      <c r="C1285" s="7" t="s">
        <v>243</v>
      </c>
      <c r="D1285" s="7" t="s">
        <v>1588</v>
      </c>
      <c r="E1285" s="7" t="s">
        <v>20</v>
      </c>
      <c r="F1285" s="8" t="s">
        <v>1631</v>
      </c>
      <c r="G1285" s="8" t="n">
        <v>1550</v>
      </c>
    </row>
    <row r="1286" customFormat="false" ht="12.75" hidden="true" customHeight="false" outlineLevel="2" collapsed="false">
      <c r="A1286" s="5" t="s">
        <v>1772</v>
      </c>
      <c r="B1286" s="6" t="n">
        <v>36998</v>
      </c>
      <c r="C1286" s="7" t="s">
        <v>1690</v>
      </c>
      <c r="D1286" s="7" t="s">
        <v>1588</v>
      </c>
      <c r="E1286" s="7" t="s">
        <v>20</v>
      </c>
      <c r="F1286" s="8" t="s">
        <v>1098</v>
      </c>
      <c r="G1286" s="8" t="n">
        <v>150</v>
      </c>
    </row>
    <row r="1287" customFormat="false" ht="12.75" hidden="true" customHeight="false" outlineLevel="2" collapsed="false">
      <c r="A1287" s="5" t="s">
        <v>1789</v>
      </c>
      <c r="B1287" s="6" t="n">
        <v>36999</v>
      </c>
      <c r="C1287" s="7" t="s">
        <v>1790</v>
      </c>
      <c r="D1287" s="7" t="s">
        <v>1588</v>
      </c>
      <c r="E1287" s="7" t="s">
        <v>20</v>
      </c>
      <c r="F1287" s="8" t="s">
        <v>1098</v>
      </c>
      <c r="G1287" s="8" t="n">
        <v>1775</v>
      </c>
    </row>
    <row r="1288" customFormat="false" ht="12.75" hidden="true" customHeight="false" outlineLevel="2" collapsed="false">
      <c r="A1288" s="5" t="s">
        <v>1791</v>
      </c>
      <c r="B1288" s="6" t="n">
        <v>36999</v>
      </c>
      <c r="C1288" s="7" t="s">
        <v>1413</v>
      </c>
      <c r="D1288" s="7" t="s">
        <v>1588</v>
      </c>
      <c r="E1288" s="7" t="s">
        <v>20</v>
      </c>
      <c r="F1288" s="8" t="s">
        <v>775</v>
      </c>
      <c r="G1288" s="8" t="n">
        <v>11790</v>
      </c>
    </row>
    <row r="1289" customFormat="false" ht="12.75" hidden="true" customHeight="false" outlineLevel="2" collapsed="false">
      <c r="A1289" s="5" t="s">
        <v>1792</v>
      </c>
      <c r="B1289" s="6" t="n">
        <v>36999</v>
      </c>
      <c r="C1289" s="7" t="s">
        <v>1793</v>
      </c>
      <c r="D1289" s="7" t="s">
        <v>1588</v>
      </c>
      <c r="E1289" s="7" t="s">
        <v>20</v>
      </c>
      <c r="F1289" s="8" t="s">
        <v>1241</v>
      </c>
      <c r="G1289" s="8" t="n">
        <v>10900</v>
      </c>
    </row>
    <row r="1290" customFormat="false" ht="12.75" hidden="true" customHeight="false" outlineLevel="2" collapsed="false">
      <c r="A1290" s="5" t="s">
        <v>1794</v>
      </c>
      <c r="B1290" s="6" t="n">
        <v>36999</v>
      </c>
      <c r="C1290" s="7" t="s">
        <v>1733</v>
      </c>
      <c r="D1290" s="7" t="s">
        <v>1588</v>
      </c>
      <c r="E1290" s="7" t="s">
        <v>20</v>
      </c>
      <c r="F1290" s="8" t="s">
        <v>1098</v>
      </c>
      <c r="G1290" s="8" t="n">
        <v>13000</v>
      </c>
    </row>
    <row r="1291" customFormat="false" ht="12.75" hidden="true" customHeight="false" outlineLevel="2" collapsed="false">
      <c r="A1291" s="5" t="s">
        <v>1795</v>
      </c>
      <c r="B1291" s="6" t="n">
        <v>36999</v>
      </c>
      <c r="C1291" s="7" t="s">
        <v>1733</v>
      </c>
      <c r="D1291" s="7" t="s">
        <v>1588</v>
      </c>
      <c r="E1291" s="7" t="s">
        <v>20</v>
      </c>
      <c r="F1291" s="8" t="s">
        <v>1098</v>
      </c>
      <c r="G1291" s="8" t="n">
        <v>260</v>
      </c>
    </row>
    <row r="1292" customFormat="false" ht="12.75" hidden="true" customHeight="false" outlineLevel="2" collapsed="false">
      <c r="A1292" s="5" t="s">
        <v>1796</v>
      </c>
      <c r="B1292" s="6" t="n">
        <v>36999</v>
      </c>
      <c r="C1292" s="7" t="s">
        <v>1157</v>
      </c>
      <c r="D1292" s="7" t="s">
        <v>1588</v>
      </c>
      <c r="E1292" s="7" t="s">
        <v>20</v>
      </c>
      <c r="F1292" s="8" t="s">
        <v>1098</v>
      </c>
      <c r="G1292" s="8" t="n">
        <v>5350</v>
      </c>
    </row>
    <row r="1293" customFormat="false" ht="12.75" hidden="true" customHeight="false" outlineLevel="2" collapsed="false">
      <c r="A1293" s="5" t="s">
        <v>1797</v>
      </c>
      <c r="B1293" s="6" t="n">
        <v>36999</v>
      </c>
      <c r="C1293" s="7" t="s">
        <v>1733</v>
      </c>
      <c r="D1293" s="7" t="s">
        <v>1588</v>
      </c>
      <c r="E1293" s="7" t="s">
        <v>20</v>
      </c>
      <c r="F1293" s="8" t="s">
        <v>1098</v>
      </c>
      <c r="G1293" s="8" t="n">
        <v>3470</v>
      </c>
    </row>
    <row r="1294" customFormat="false" ht="12.75" hidden="true" customHeight="false" outlineLevel="2" collapsed="false">
      <c r="A1294" s="5" t="s">
        <v>1798</v>
      </c>
      <c r="B1294" s="6" t="n">
        <v>36999</v>
      </c>
      <c r="C1294" s="7" t="s">
        <v>1157</v>
      </c>
      <c r="D1294" s="7" t="s">
        <v>1588</v>
      </c>
      <c r="E1294" s="7" t="s">
        <v>20</v>
      </c>
      <c r="F1294" s="8" t="s">
        <v>1098</v>
      </c>
      <c r="G1294" s="8" t="n">
        <v>490</v>
      </c>
    </row>
    <row r="1295" customFormat="false" ht="12.75" hidden="true" customHeight="false" outlineLevel="2" collapsed="false">
      <c r="A1295" s="5" t="s">
        <v>1799</v>
      </c>
      <c r="B1295" s="6" t="n">
        <v>36999</v>
      </c>
      <c r="C1295" s="7" t="s">
        <v>1800</v>
      </c>
      <c r="D1295" s="7" t="s">
        <v>1588</v>
      </c>
      <c r="E1295" s="7" t="s">
        <v>20</v>
      </c>
      <c r="F1295" s="8" t="s">
        <v>775</v>
      </c>
      <c r="G1295" s="8" t="n">
        <v>40900</v>
      </c>
    </row>
    <row r="1296" customFormat="false" ht="12.75" hidden="true" customHeight="false" outlineLevel="2" collapsed="false">
      <c r="A1296" s="5" t="s">
        <v>1801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8" t="s">
        <v>1098</v>
      </c>
      <c r="G1296" s="8" t="n">
        <v>0</v>
      </c>
    </row>
    <row r="1297" customFormat="false" ht="12.75" hidden="true" customHeight="false" outlineLevel="2" collapsed="false">
      <c r="A1297" s="5" t="s">
        <v>1802</v>
      </c>
      <c r="B1297" s="6" t="n">
        <v>36999</v>
      </c>
      <c r="C1297" s="7" t="s">
        <v>1677</v>
      </c>
      <c r="D1297" s="7" t="s">
        <v>1588</v>
      </c>
      <c r="E1297" s="7" t="s">
        <v>20</v>
      </c>
      <c r="F1297" s="8" t="s">
        <v>1280</v>
      </c>
      <c r="G1297" s="8" t="n">
        <v>585</v>
      </c>
    </row>
    <row r="1298" customFormat="false" ht="12.75" hidden="true" customHeight="false" outlineLevel="2" collapsed="false">
      <c r="A1298" s="5" t="s">
        <v>1803</v>
      </c>
      <c r="B1298" s="6" t="n">
        <v>36999</v>
      </c>
      <c r="C1298" s="7" t="s">
        <v>774</v>
      </c>
      <c r="D1298" s="7" t="s">
        <v>1588</v>
      </c>
      <c r="E1298" s="7" t="s">
        <v>20</v>
      </c>
      <c r="F1298" s="8" t="s">
        <v>1671</v>
      </c>
      <c r="G1298" s="8" t="n">
        <v>2175</v>
      </c>
    </row>
    <row r="1299" customFormat="false" ht="12.75" hidden="true" customHeight="false" outlineLevel="2" collapsed="false">
      <c r="A1299" s="5" t="s">
        <v>1804</v>
      </c>
      <c r="B1299" s="6" t="n">
        <v>36999</v>
      </c>
      <c r="C1299" s="7" t="s">
        <v>1157</v>
      </c>
      <c r="D1299" s="7" t="s">
        <v>1588</v>
      </c>
      <c r="E1299" s="7" t="s">
        <v>20</v>
      </c>
      <c r="F1299" s="8" t="s">
        <v>1098</v>
      </c>
      <c r="G1299" s="8" t="n">
        <v>0</v>
      </c>
    </row>
    <row r="1300" customFormat="false" ht="12.75" hidden="true" customHeight="false" outlineLevel="2" collapsed="false">
      <c r="A1300" s="5" t="s">
        <v>1805</v>
      </c>
      <c r="B1300" s="6" t="n">
        <v>36999</v>
      </c>
      <c r="C1300" s="7" t="s">
        <v>1806</v>
      </c>
      <c r="D1300" s="7" t="s">
        <v>1588</v>
      </c>
      <c r="E1300" s="7" t="s">
        <v>20</v>
      </c>
      <c r="F1300" s="8" t="s">
        <v>1280</v>
      </c>
      <c r="G1300" s="8" t="n">
        <v>2780</v>
      </c>
    </row>
    <row r="1301" customFormat="false" ht="12.75" hidden="true" customHeight="false" outlineLevel="2" collapsed="false">
      <c r="A1301" s="5" t="s">
        <v>1807</v>
      </c>
      <c r="B1301" s="6" t="n">
        <v>36999</v>
      </c>
      <c r="C1301" s="7" t="s">
        <v>1677</v>
      </c>
      <c r="D1301" s="7" t="s">
        <v>1588</v>
      </c>
      <c r="E1301" s="7" t="s">
        <v>20</v>
      </c>
      <c r="F1301" s="8" t="s">
        <v>1280</v>
      </c>
      <c r="G1301" s="8" t="n">
        <v>1433</v>
      </c>
    </row>
    <row r="1302" customFormat="false" ht="12.75" hidden="true" customHeight="false" outlineLevel="2" collapsed="false">
      <c r="A1302" s="5" t="s">
        <v>1808</v>
      </c>
      <c r="B1302" s="6" t="n">
        <v>36999</v>
      </c>
      <c r="C1302" s="7" t="s">
        <v>1809</v>
      </c>
      <c r="D1302" s="7" t="s">
        <v>1588</v>
      </c>
      <c r="E1302" s="7" t="s">
        <v>20</v>
      </c>
      <c r="F1302" s="8" t="s">
        <v>1280</v>
      </c>
      <c r="G1302" s="8" t="n">
        <v>3000</v>
      </c>
    </row>
    <row r="1303" customFormat="false" ht="12.75" hidden="true" customHeight="false" outlineLevel="2" collapsed="false">
      <c r="A1303" s="5" t="s">
        <v>1810</v>
      </c>
      <c r="B1303" s="6" t="n">
        <v>36999</v>
      </c>
      <c r="C1303" s="7" t="s">
        <v>774</v>
      </c>
      <c r="D1303" s="7" t="s">
        <v>1588</v>
      </c>
      <c r="E1303" s="7" t="s">
        <v>20</v>
      </c>
      <c r="F1303" s="8" t="s">
        <v>1671</v>
      </c>
      <c r="G1303" s="8" t="n">
        <v>0</v>
      </c>
    </row>
    <row r="1304" customFormat="false" ht="12.75" hidden="true" customHeight="false" outlineLevel="2" collapsed="false">
      <c r="A1304" s="5" t="s">
        <v>1811</v>
      </c>
      <c r="B1304" s="6" t="n">
        <v>36999</v>
      </c>
      <c r="C1304" s="7" t="s">
        <v>1157</v>
      </c>
      <c r="D1304" s="7" t="s">
        <v>1588</v>
      </c>
      <c r="E1304" s="7" t="s">
        <v>20</v>
      </c>
      <c r="F1304" s="8" t="s">
        <v>1098</v>
      </c>
      <c r="G1304" s="8" t="n">
        <v>9675</v>
      </c>
    </row>
    <row r="1305" customFormat="false" ht="12.75" hidden="true" customHeight="false" outlineLevel="2" collapsed="false">
      <c r="A1305" s="5" t="s">
        <v>1812</v>
      </c>
      <c r="B1305" s="6" t="n">
        <v>36999</v>
      </c>
      <c r="C1305" s="7" t="s">
        <v>1733</v>
      </c>
      <c r="D1305" s="7" t="s">
        <v>1588</v>
      </c>
      <c r="E1305" s="7" t="s">
        <v>20</v>
      </c>
      <c r="F1305" s="8" t="s">
        <v>1098</v>
      </c>
      <c r="G1305" s="8" t="n">
        <v>250</v>
      </c>
    </row>
    <row r="1306" customFormat="false" ht="12.75" hidden="true" customHeight="false" outlineLevel="2" collapsed="false">
      <c r="A1306" s="5" t="s">
        <v>1813</v>
      </c>
      <c r="B1306" s="6" t="n">
        <v>36999</v>
      </c>
      <c r="C1306" s="7" t="s">
        <v>774</v>
      </c>
      <c r="D1306" s="7" t="s">
        <v>1588</v>
      </c>
      <c r="E1306" s="7" t="s">
        <v>20</v>
      </c>
      <c r="F1306" s="8" t="s">
        <v>1671</v>
      </c>
      <c r="G1306" s="8" t="n">
        <v>1500</v>
      </c>
    </row>
    <row r="1307" customFormat="false" ht="12.75" hidden="true" customHeight="false" outlineLevel="2" collapsed="false">
      <c r="A1307" s="5" t="s">
        <v>1814</v>
      </c>
      <c r="B1307" s="6" t="n">
        <v>36999</v>
      </c>
      <c r="C1307" s="7" t="s">
        <v>1815</v>
      </c>
      <c r="D1307" s="7" t="s">
        <v>1588</v>
      </c>
      <c r="E1307" s="7" t="s">
        <v>20</v>
      </c>
      <c r="F1307" s="8" t="s">
        <v>1241</v>
      </c>
      <c r="G1307" s="8" t="n">
        <v>775</v>
      </c>
    </row>
    <row r="1308" customFormat="false" ht="12.75" hidden="true" customHeight="false" outlineLevel="2" collapsed="false">
      <c r="A1308" s="5" t="s">
        <v>1816</v>
      </c>
      <c r="B1308" s="6" t="n">
        <v>36999</v>
      </c>
      <c r="C1308" s="7" t="s">
        <v>774</v>
      </c>
      <c r="D1308" s="7" t="s">
        <v>1588</v>
      </c>
      <c r="E1308" s="7" t="s">
        <v>20</v>
      </c>
      <c r="F1308" s="8" t="s">
        <v>1671</v>
      </c>
      <c r="G1308" s="8" t="n">
        <v>5400</v>
      </c>
    </row>
    <row r="1309" customFormat="false" ht="12.75" hidden="true" customHeight="false" outlineLevel="2" collapsed="false">
      <c r="A1309" s="5" t="s">
        <v>1817</v>
      </c>
      <c r="B1309" s="6" t="n">
        <v>36999</v>
      </c>
      <c r="C1309" s="7" t="s">
        <v>774</v>
      </c>
      <c r="D1309" s="7" t="s">
        <v>1588</v>
      </c>
      <c r="E1309" s="7" t="s">
        <v>20</v>
      </c>
      <c r="F1309" s="8" t="s">
        <v>1671</v>
      </c>
      <c r="G1309" s="8" t="n">
        <v>6300</v>
      </c>
    </row>
    <row r="1310" customFormat="false" ht="12.75" hidden="true" customHeight="false" outlineLevel="2" collapsed="false">
      <c r="A1310" s="5" t="s">
        <v>1818</v>
      </c>
      <c r="B1310" s="6" t="n">
        <v>36999</v>
      </c>
      <c r="C1310" s="7" t="s">
        <v>1157</v>
      </c>
      <c r="D1310" s="7" t="s">
        <v>1588</v>
      </c>
      <c r="E1310" s="7" t="s">
        <v>20</v>
      </c>
      <c r="F1310" s="8" t="s">
        <v>1098</v>
      </c>
      <c r="G1310" s="8" t="n">
        <v>11266</v>
      </c>
    </row>
    <row r="1311" customFormat="false" ht="12.75" hidden="true" customHeight="false" outlineLevel="2" collapsed="false">
      <c r="A1311" s="5" t="s">
        <v>1819</v>
      </c>
      <c r="B1311" s="6" t="n">
        <v>36999</v>
      </c>
      <c r="C1311" s="7" t="s">
        <v>1413</v>
      </c>
      <c r="D1311" s="7" t="s">
        <v>1588</v>
      </c>
      <c r="E1311" s="7" t="s">
        <v>20</v>
      </c>
      <c r="F1311" s="8" t="s">
        <v>1016</v>
      </c>
      <c r="G1311" s="8" t="n">
        <v>0</v>
      </c>
    </row>
    <row r="1312" customFormat="false" ht="12.75" hidden="true" customHeight="false" outlineLevel="2" collapsed="false">
      <c r="A1312" s="5" t="s">
        <v>1788</v>
      </c>
      <c r="B1312" s="6" t="n">
        <v>36999</v>
      </c>
      <c r="C1312" s="7" t="s">
        <v>243</v>
      </c>
      <c r="D1312" s="7" t="s">
        <v>1588</v>
      </c>
      <c r="E1312" s="7" t="s">
        <v>20</v>
      </c>
      <c r="F1312" s="8" t="s">
        <v>1631</v>
      </c>
      <c r="G1312" s="8" t="n">
        <v>0</v>
      </c>
    </row>
    <row r="1313" customFormat="false" ht="12.75" hidden="true" customHeight="false" outlineLevel="2" collapsed="false">
      <c r="A1313" s="5" t="s">
        <v>1820</v>
      </c>
      <c r="B1313" s="6" t="n">
        <v>36999</v>
      </c>
      <c r="C1313" s="7" t="s">
        <v>774</v>
      </c>
      <c r="D1313" s="7" t="s">
        <v>1588</v>
      </c>
      <c r="E1313" s="7" t="s">
        <v>20</v>
      </c>
      <c r="F1313" s="8" t="s">
        <v>1671</v>
      </c>
      <c r="G1313" s="8" t="n">
        <v>0</v>
      </c>
    </row>
    <row r="1314" customFormat="false" ht="12.75" hidden="true" customHeight="false" outlineLevel="2" collapsed="false">
      <c r="A1314" s="5" t="s">
        <v>1821</v>
      </c>
      <c r="B1314" s="6" t="n">
        <v>37000</v>
      </c>
      <c r="C1314" s="7" t="s">
        <v>1157</v>
      </c>
      <c r="D1314" s="7" t="s">
        <v>1588</v>
      </c>
      <c r="E1314" s="7" t="s">
        <v>20</v>
      </c>
      <c r="F1314" s="8" t="s">
        <v>1098</v>
      </c>
      <c r="G1314" s="8" t="n">
        <v>0</v>
      </c>
    </row>
    <row r="1315" customFormat="false" ht="12.75" hidden="true" customHeight="false" outlineLevel="2" collapsed="false">
      <c r="A1315" s="5" t="s">
        <v>1822</v>
      </c>
      <c r="B1315" s="6" t="n">
        <v>37000</v>
      </c>
      <c r="C1315" s="7" t="s">
        <v>1157</v>
      </c>
      <c r="D1315" s="7" t="s">
        <v>1588</v>
      </c>
      <c r="E1315" s="7" t="s">
        <v>20</v>
      </c>
      <c r="F1315" s="8" t="s">
        <v>1098</v>
      </c>
      <c r="G1315" s="8" t="n">
        <v>5310</v>
      </c>
    </row>
    <row r="1316" customFormat="false" ht="12.75" hidden="true" customHeight="false" outlineLevel="2" collapsed="false">
      <c r="A1316" s="5" t="s">
        <v>1823</v>
      </c>
      <c r="B1316" s="6" t="n">
        <v>37000</v>
      </c>
      <c r="C1316" s="7" t="s">
        <v>1733</v>
      </c>
      <c r="D1316" s="7" t="s">
        <v>1588</v>
      </c>
      <c r="E1316" s="7" t="s">
        <v>20</v>
      </c>
      <c r="F1316" s="8" t="s">
        <v>1098</v>
      </c>
      <c r="G1316" s="8" t="n">
        <v>3490</v>
      </c>
    </row>
    <row r="1317" customFormat="false" ht="12.75" hidden="true" customHeight="false" outlineLevel="2" collapsed="false">
      <c r="A1317" s="5" t="s">
        <v>1824</v>
      </c>
      <c r="B1317" s="6" t="n">
        <v>37000</v>
      </c>
      <c r="C1317" s="7" t="s">
        <v>1157</v>
      </c>
      <c r="D1317" s="7" t="s">
        <v>1588</v>
      </c>
      <c r="E1317" s="7" t="s">
        <v>20</v>
      </c>
      <c r="F1317" s="8" t="s">
        <v>775</v>
      </c>
      <c r="G1317" s="8" t="n">
        <v>0</v>
      </c>
    </row>
    <row r="1318" customFormat="false" ht="12.75" hidden="true" customHeight="false" outlineLevel="2" collapsed="false">
      <c r="A1318" s="5" t="s">
        <v>1825</v>
      </c>
      <c r="B1318" s="6" t="n">
        <v>37000</v>
      </c>
      <c r="C1318" s="7" t="s">
        <v>1733</v>
      </c>
      <c r="D1318" s="7" t="s">
        <v>1588</v>
      </c>
      <c r="E1318" s="7" t="s">
        <v>20</v>
      </c>
      <c r="F1318" s="8" t="s">
        <v>1098</v>
      </c>
      <c r="G1318" s="8" t="n">
        <v>0</v>
      </c>
    </row>
    <row r="1319" customFormat="false" ht="12.75" hidden="true" customHeight="false" outlineLevel="2" collapsed="false">
      <c r="A1319" s="5" t="s">
        <v>1826</v>
      </c>
      <c r="B1319" s="6" t="n">
        <v>37000</v>
      </c>
      <c r="C1319" s="7" t="s">
        <v>1827</v>
      </c>
      <c r="D1319" s="7" t="s">
        <v>1588</v>
      </c>
      <c r="E1319" s="7" t="s">
        <v>20</v>
      </c>
      <c r="F1319" s="8" t="s">
        <v>1016</v>
      </c>
      <c r="G1319" s="8" t="n">
        <v>34800</v>
      </c>
    </row>
    <row r="1320" customFormat="false" ht="12.75" hidden="true" customHeight="false" outlineLevel="2" collapsed="false">
      <c r="A1320" s="5" t="s">
        <v>1828</v>
      </c>
      <c r="B1320" s="6" t="n">
        <v>37000</v>
      </c>
      <c r="C1320" s="7" t="s">
        <v>774</v>
      </c>
      <c r="D1320" s="7" t="s">
        <v>1588</v>
      </c>
      <c r="E1320" s="7" t="s">
        <v>20</v>
      </c>
      <c r="F1320" s="8" t="s">
        <v>1671</v>
      </c>
      <c r="G1320" s="8" t="n">
        <v>0</v>
      </c>
    </row>
    <row r="1321" customFormat="false" ht="12.75" hidden="true" customHeight="false" outlineLevel="2" collapsed="false">
      <c r="A1321" s="5" t="s">
        <v>1829</v>
      </c>
      <c r="B1321" s="6" t="n">
        <v>37000</v>
      </c>
      <c r="C1321" s="7" t="s">
        <v>1157</v>
      </c>
      <c r="D1321" s="7" t="s">
        <v>1588</v>
      </c>
      <c r="E1321" s="7" t="s">
        <v>20</v>
      </c>
      <c r="F1321" s="8" t="s">
        <v>1098</v>
      </c>
      <c r="G1321" s="8" t="n">
        <v>4250</v>
      </c>
    </row>
    <row r="1322" customFormat="false" ht="12.75" hidden="true" customHeight="false" outlineLevel="2" collapsed="false">
      <c r="A1322" s="5" t="s">
        <v>1830</v>
      </c>
      <c r="B1322" s="6" t="n">
        <v>37000</v>
      </c>
      <c r="C1322" s="7" t="s">
        <v>1677</v>
      </c>
      <c r="D1322" s="7" t="s">
        <v>1588</v>
      </c>
      <c r="E1322" s="7" t="s">
        <v>20</v>
      </c>
      <c r="F1322" s="8" t="s">
        <v>1280</v>
      </c>
      <c r="G1322" s="8" t="n">
        <v>725</v>
      </c>
    </row>
    <row r="1323" customFormat="false" ht="12.75" hidden="true" customHeight="false" outlineLevel="2" collapsed="false">
      <c r="A1323" s="5" t="s">
        <v>1831</v>
      </c>
      <c r="B1323" s="6" t="n">
        <v>37000</v>
      </c>
      <c r="C1323" s="7" t="s">
        <v>1663</v>
      </c>
      <c r="D1323" s="7" t="s">
        <v>1588</v>
      </c>
      <c r="E1323" s="7" t="s">
        <v>20</v>
      </c>
      <c r="F1323" s="8" t="s">
        <v>1621</v>
      </c>
      <c r="G1323" s="8" t="n">
        <v>1250</v>
      </c>
    </row>
    <row r="1324" customFormat="false" ht="12.75" hidden="true" customHeight="false" outlineLevel="2" collapsed="false">
      <c r="A1324" s="5" t="s">
        <v>1832</v>
      </c>
      <c r="B1324" s="6" t="n">
        <v>37000</v>
      </c>
      <c r="C1324" s="7" t="s">
        <v>774</v>
      </c>
      <c r="D1324" s="7" t="s">
        <v>1588</v>
      </c>
      <c r="E1324" s="7" t="s">
        <v>20</v>
      </c>
      <c r="F1324" s="8" t="s">
        <v>1671</v>
      </c>
      <c r="G1324" s="8" t="n">
        <v>15000</v>
      </c>
    </row>
    <row r="1325" customFormat="false" ht="12.75" hidden="true" customHeight="false" outlineLevel="2" collapsed="false">
      <c r="A1325" s="5" t="s">
        <v>1833</v>
      </c>
      <c r="B1325" s="6" t="n">
        <v>37000</v>
      </c>
      <c r="C1325" s="7" t="s">
        <v>1834</v>
      </c>
      <c r="D1325" s="7" t="s">
        <v>1588</v>
      </c>
      <c r="E1325" s="7" t="s">
        <v>20</v>
      </c>
      <c r="F1325" s="8" t="s">
        <v>1098</v>
      </c>
      <c r="G1325" s="8" t="n">
        <v>4200</v>
      </c>
    </row>
    <row r="1326" customFormat="false" ht="12.75" hidden="true" customHeight="false" outlineLevel="2" collapsed="false">
      <c r="A1326" s="5" t="s">
        <v>1835</v>
      </c>
      <c r="B1326" s="6" t="n">
        <v>37000</v>
      </c>
      <c r="C1326" s="7" t="s">
        <v>1413</v>
      </c>
      <c r="D1326" s="7" t="s">
        <v>1588</v>
      </c>
      <c r="E1326" s="7" t="s">
        <v>20</v>
      </c>
      <c r="F1326" s="8" t="s">
        <v>1016</v>
      </c>
      <c r="G1326" s="8" t="n">
        <v>0</v>
      </c>
    </row>
    <row r="1327" customFormat="false" ht="12.75" hidden="true" customHeight="false" outlineLevel="2" collapsed="false">
      <c r="A1327" s="5" t="s">
        <v>1836</v>
      </c>
      <c r="B1327" s="6" t="n">
        <v>37000</v>
      </c>
      <c r="C1327" s="7" t="s">
        <v>1157</v>
      </c>
      <c r="D1327" s="7" t="s">
        <v>1588</v>
      </c>
      <c r="E1327" s="7" t="s">
        <v>20</v>
      </c>
      <c r="F1327" s="8" t="s">
        <v>1098</v>
      </c>
      <c r="G1327" s="8" t="n">
        <v>0</v>
      </c>
    </row>
    <row r="1328" customFormat="false" ht="12.75" hidden="true" customHeight="false" outlineLevel="2" collapsed="false">
      <c r="A1328" s="5" t="s">
        <v>1837</v>
      </c>
      <c r="B1328" s="6" t="n">
        <v>37001</v>
      </c>
      <c r="C1328" s="7" t="s">
        <v>1712</v>
      </c>
      <c r="D1328" s="7" t="s">
        <v>1588</v>
      </c>
      <c r="E1328" s="7" t="s">
        <v>20</v>
      </c>
      <c r="F1328" s="8" t="s">
        <v>1631</v>
      </c>
      <c r="G1328" s="8" t="n">
        <v>70000</v>
      </c>
    </row>
    <row r="1329" customFormat="false" ht="12.75" hidden="true" customHeight="false" outlineLevel="2" collapsed="false">
      <c r="A1329" s="5" t="s">
        <v>1838</v>
      </c>
      <c r="B1329" s="6" t="n">
        <v>37001</v>
      </c>
      <c r="C1329" s="7" t="s">
        <v>1690</v>
      </c>
      <c r="D1329" s="7" t="s">
        <v>1588</v>
      </c>
      <c r="E1329" s="7" t="s">
        <v>20</v>
      </c>
      <c r="F1329" s="8" t="s">
        <v>1098</v>
      </c>
      <c r="G1329" s="8" t="n">
        <v>450</v>
      </c>
    </row>
    <row r="1330" customFormat="false" ht="12.75" hidden="true" customHeight="false" outlineLevel="2" collapsed="false">
      <c r="A1330" s="5" t="s">
        <v>1839</v>
      </c>
      <c r="B1330" s="6" t="n">
        <v>37001</v>
      </c>
      <c r="C1330" s="7" t="s">
        <v>1677</v>
      </c>
      <c r="D1330" s="7" t="s">
        <v>1588</v>
      </c>
      <c r="E1330" s="7" t="s">
        <v>20</v>
      </c>
      <c r="F1330" s="8" t="s">
        <v>1280</v>
      </c>
      <c r="G1330" s="8" t="n">
        <v>0</v>
      </c>
    </row>
    <row r="1331" customFormat="false" ht="12.75" hidden="true" customHeight="false" outlineLevel="2" collapsed="false">
      <c r="A1331" s="5" t="s">
        <v>1840</v>
      </c>
      <c r="B1331" s="6" t="n">
        <v>37001</v>
      </c>
      <c r="C1331" s="7" t="s">
        <v>1677</v>
      </c>
      <c r="D1331" s="7" t="s">
        <v>1588</v>
      </c>
      <c r="E1331" s="7" t="s">
        <v>20</v>
      </c>
      <c r="F1331" s="8" t="s">
        <v>1280</v>
      </c>
      <c r="G1331" s="8" t="n">
        <v>0</v>
      </c>
    </row>
    <row r="1332" customFormat="false" ht="12.75" hidden="true" customHeight="false" outlineLevel="2" collapsed="false">
      <c r="A1332" s="5" t="s">
        <v>1841</v>
      </c>
      <c r="B1332" s="6" t="n">
        <v>37001</v>
      </c>
      <c r="C1332" s="7" t="s">
        <v>774</v>
      </c>
      <c r="D1332" s="7" t="s">
        <v>1588</v>
      </c>
      <c r="E1332" s="7" t="s">
        <v>20</v>
      </c>
      <c r="F1332" s="8" t="s">
        <v>1671</v>
      </c>
      <c r="G1332" s="8" t="n">
        <v>1385</v>
      </c>
    </row>
    <row r="1333" customFormat="false" ht="12.75" hidden="true" customHeight="false" outlineLevel="2" collapsed="false">
      <c r="A1333" s="5" t="s">
        <v>1842</v>
      </c>
      <c r="B1333" s="6" t="n">
        <v>37001</v>
      </c>
      <c r="C1333" s="7" t="s">
        <v>774</v>
      </c>
      <c r="D1333" s="7" t="s">
        <v>1588</v>
      </c>
      <c r="E1333" s="7" t="s">
        <v>20</v>
      </c>
      <c r="F1333" s="8" t="s">
        <v>1671</v>
      </c>
      <c r="G1333" s="8" t="n">
        <v>0</v>
      </c>
    </row>
    <row r="1334" customFormat="false" ht="12.75" hidden="true" customHeight="false" outlineLevel="2" collapsed="false">
      <c r="A1334" s="5" t="s">
        <v>1843</v>
      </c>
      <c r="B1334" s="6" t="n">
        <v>37001</v>
      </c>
      <c r="C1334" s="7" t="s">
        <v>1677</v>
      </c>
      <c r="D1334" s="7" t="s">
        <v>1588</v>
      </c>
      <c r="E1334" s="7" t="s">
        <v>20</v>
      </c>
      <c r="F1334" s="8" t="s">
        <v>1280</v>
      </c>
      <c r="G1334" s="8" t="n">
        <v>0</v>
      </c>
    </row>
    <row r="1335" customFormat="false" ht="12.75" hidden="true" customHeight="false" outlineLevel="2" collapsed="false">
      <c r="A1335" s="5" t="s">
        <v>1844</v>
      </c>
      <c r="B1335" s="6" t="n">
        <v>37001</v>
      </c>
      <c r="C1335" s="7" t="s">
        <v>1733</v>
      </c>
      <c r="D1335" s="7" t="s">
        <v>1588</v>
      </c>
      <c r="E1335" s="7" t="s">
        <v>20</v>
      </c>
      <c r="F1335" s="8" t="s">
        <v>1098</v>
      </c>
      <c r="G1335" s="8" t="n">
        <v>250</v>
      </c>
    </row>
    <row r="1336" customFormat="false" ht="12.75" hidden="true" customHeight="false" outlineLevel="2" collapsed="false">
      <c r="A1336" s="5" t="s">
        <v>1845</v>
      </c>
      <c r="B1336" s="6" t="n">
        <v>37001</v>
      </c>
      <c r="C1336" s="7" t="s">
        <v>1413</v>
      </c>
      <c r="D1336" s="7" t="s">
        <v>1588</v>
      </c>
      <c r="E1336" s="7" t="s">
        <v>20</v>
      </c>
      <c r="F1336" s="8" t="s">
        <v>1671</v>
      </c>
      <c r="G1336" s="8" t="n">
        <v>0</v>
      </c>
    </row>
    <row r="1337" customFormat="false" ht="12.75" hidden="true" customHeight="false" outlineLevel="2" collapsed="false">
      <c r="A1337" s="5" t="s">
        <v>1846</v>
      </c>
      <c r="B1337" s="6" t="n">
        <v>37001</v>
      </c>
      <c r="C1337" s="7" t="s">
        <v>1847</v>
      </c>
      <c r="D1337" s="7" t="s">
        <v>1588</v>
      </c>
      <c r="E1337" s="7" t="s">
        <v>20</v>
      </c>
      <c r="F1337" s="8" t="s">
        <v>1098</v>
      </c>
      <c r="G1337" s="8" t="n">
        <v>1770</v>
      </c>
    </row>
    <row r="1338" customFormat="false" ht="12.75" hidden="true" customHeight="false" outlineLevel="2" collapsed="false">
      <c r="A1338" s="5" t="s">
        <v>1848</v>
      </c>
      <c r="B1338" s="6" t="n">
        <v>37001</v>
      </c>
      <c r="C1338" s="7" t="s">
        <v>1849</v>
      </c>
      <c r="D1338" s="7" t="s">
        <v>1588</v>
      </c>
      <c r="E1338" s="7" t="s">
        <v>20</v>
      </c>
      <c r="F1338" s="8" t="s">
        <v>1280</v>
      </c>
      <c r="G1338" s="8" t="n">
        <v>4480</v>
      </c>
    </row>
    <row r="1339" customFormat="false" ht="12.75" hidden="true" customHeight="false" outlineLevel="2" collapsed="false">
      <c r="A1339" s="5" t="s">
        <v>1850</v>
      </c>
      <c r="B1339" s="6" t="n">
        <v>37001</v>
      </c>
      <c r="C1339" s="7" t="s">
        <v>1157</v>
      </c>
      <c r="D1339" s="7" t="s">
        <v>1588</v>
      </c>
      <c r="E1339" s="7" t="s">
        <v>20</v>
      </c>
      <c r="F1339" s="8" t="s">
        <v>1098</v>
      </c>
      <c r="G1339" s="8" t="n">
        <v>750</v>
      </c>
    </row>
    <row r="1340" customFormat="false" ht="12.75" hidden="true" customHeight="false" outlineLevel="2" collapsed="false">
      <c r="A1340" s="5" t="s">
        <v>1851</v>
      </c>
      <c r="B1340" s="6" t="n">
        <v>37001</v>
      </c>
      <c r="C1340" s="7" t="s">
        <v>1790</v>
      </c>
      <c r="D1340" s="7" t="s">
        <v>1588</v>
      </c>
      <c r="E1340" s="7" t="s">
        <v>20</v>
      </c>
      <c r="F1340" s="8" t="s">
        <v>1098</v>
      </c>
      <c r="G1340" s="8" t="n">
        <v>80</v>
      </c>
    </row>
    <row r="1341" customFormat="false" ht="12.75" hidden="true" customHeight="false" outlineLevel="2" collapsed="false">
      <c r="A1341" s="5" t="s">
        <v>1852</v>
      </c>
      <c r="B1341" s="6" t="n">
        <v>37001</v>
      </c>
      <c r="C1341" s="7" t="s">
        <v>1847</v>
      </c>
      <c r="D1341" s="7" t="s">
        <v>1588</v>
      </c>
      <c r="E1341" s="7" t="s">
        <v>20</v>
      </c>
      <c r="F1341" s="8" t="s">
        <v>1098</v>
      </c>
      <c r="G1341" s="8" t="n">
        <v>650</v>
      </c>
    </row>
    <row r="1342" customFormat="false" ht="12.75" hidden="true" customHeight="false" outlineLevel="2" collapsed="false">
      <c r="A1342" s="5" t="s">
        <v>1853</v>
      </c>
      <c r="B1342" s="6" t="n">
        <v>37001</v>
      </c>
      <c r="C1342" s="7" t="s">
        <v>690</v>
      </c>
      <c r="D1342" s="7" t="s">
        <v>1588</v>
      </c>
      <c r="E1342" s="7" t="s">
        <v>20</v>
      </c>
      <c r="F1342" s="8" t="s">
        <v>1854</v>
      </c>
      <c r="G1342" s="8" t="n">
        <v>0</v>
      </c>
    </row>
    <row r="1343" customFormat="false" ht="12.75" hidden="true" customHeight="false" outlineLevel="2" collapsed="false">
      <c r="A1343" s="5" t="s">
        <v>1855</v>
      </c>
      <c r="B1343" s="6" t="n">
        <v>37001</v>
      </c>
      <c r="C1343" s="7" t="s">
        <v>774</v>
      </c>
      <c r="D1343" s="7" t="s">
        <v>1588</v>
      </c>
      <c r="E1343" s="7" t="s">
        <v>20</v>
      </c>
      <c r="F1343" s="8" t="s">
        <v>1671</v>
      </c>
      <c r="G1343" s="8" t="n">
        <v>1750</v>
      </c>
    </row>
    <row r="1344" customFormat="false" ht="12.75" hidden="true" customHeight="false" outlineLevel="2" collapsed="false">
      <c r="A1344" s="5" t="s">
        <v>1856</v>
      </c>
      <c r="B1344" s="6" t="n">
        <v>37001</v>
      </c>
      <c r="C1344" s="7" t="s">
        <v>1849</v>
      </c>
      <c r="D1344" s="7" t="s">
        <v>1588</v>
      </c>
      <c r="E1344" s="7" t="s">
        <v>20</v>
      </c>
      <c r="F1344" s="8" t="s">
        <v>1589</v>
      </c>
      <c r="G1344" s="8" t="n">
        <v>30600</v>
      </c>
    </row>
    <row r="1345" customFormat="false" ht="12.75" hidden="true" customHeight="false" outlineLevel="2" collapsed="false">
      <c r="A1345" s="5" t="s">
        <v>1857</v>
      </c>
      <c r="B1345" s="6" t="n">
        <v>37001</v>
      </c>
      <c r="C1345" s="7" t="s">
        <v>1677</v>
      </c>
      <c r="D1345" s="7" t="s">
        <v>1588</v>
      </c>
      <c r="E1345" s="7" t="s">
        <v>20</v>
      </c>
      <c r="F1345" s="8" t="s">
        <v>1280</v>
      </c>
      <c r="G1345" s="8" t="n">
        <v>3300</v>
      </c>
    </row>
    <row r="1346" customFormat="false" ht="12.75" hidden="true" customHeight="false" outlineLevel="2" collapsed="false">
      <c r="A1346" s="5" t="s">
        <v>1858</v>
      </c>
      <c r="B1346" s="6" t="n">
        <v>37001</v>
      </c>
      <c r="C1346" s="7" t="s">
        <v>774</v>
      </c>
      <c r="D1346" s="7" t="s">
        <v>1588</v>
      </c>
      <c r="E1346" s="7" t="s">
        <v>20</v>
      </c>
      <c r="F1346" s="8" t="s">
        <v>1671</v>
      </c>
      <c r="G1346" s="8" t="n">
        <v>1800</v>
      </c>
    </row>
    <row r="1347" customFormat="false" ht="12.75" hidden="true" customHeight="false" outlineLevel="2" collapsed="false">
      <c r="A1347" s="5" t="s">
        <v>1859</v>
      </c>
      <c r="B1347" s="6" t="n">
        <v>37001</v>
      </c>
      <c r="C1347" s="7" t="s">
        <v>1860</v>
      </c>
      <c r="D1347" s="7" t="s">
        <v>1588</v>
      </c>
      <c r="E1347" s="7" t="s">
        <v>20</v>
      </c>
      <c r="F1347" s="8" t="s">
        <v>1631</v>
      </c>
      <c r="G1347" s="8" t="n">
        <v>-7750</v>
      </c>
    </row>
    <row r="1348" customFormat="false" ht="12.75" hidden="true" customHeight="false" outlineLevel="2" collapsed="false">
      <c r="A1348" s="5" t="s">
        <v>1861</v>
      </c>
      <c r="B1348" s="6" t="n">
        <v>37004</v>
      </c>
      <c r="C1348" s="7" t="s">
        <v>1862</v>
      </c>
      <c r="D1348" s="7" t="s">
        <v>1588</v>
      </c>
      <c r="E1348" s="7" t="s">
        <v>20</v>
      </c>
      <c r="F1348" s="8" t="s">
        <v>1631</v>
      </c>
      <c r="G1348" s="8" t="n">
        <v>100000</v>
      </c>
    </row>
    <row r="1349" customFormat="false" ht="12.75" hidden="true" customHeight="false" outlineLevel="2" collapsed="false">
      <c r="A1349" s="5" t="s">
        <v>1863</v>
      </c>
      <c r="B1349" s="6" t="n">
        <v>37004</v>
      </c>
      <c r="C1349" s="7" t="s">
        <v>1864</v>
      </c>
      <c r="D1349" s="7" t="s">
        <v>1588</v>
      </c>
      <c r="E1349" s="7" t="s">
        <v>20</v>
      </c>
      <c r="F1349" s="8" t="s">
        <v>1280</v>
      </c>
      <c r="G1349" s="8" t="n">
        <v>50</v>
      </c>
    </row>
    <row r="1350" customFormat="false" ht="12.75" hidden="true" customHeight="false" outlineLevel="2" collapsed="false">
      <c r="A1350" s="5" t="s">
        <v>1865</v>
      </c>
      <c r="B1350" s="6" t="n">
        <v>37004</v>
      </c>
      <c r="C1350" s="7" t="s">
        <v>774</v>
      </c>
      <c r="D1350" s="7" t="s">
        <v>1588</v>
      </c>
      <c r="E1350" s="7" t="s">
        <v>20</v>
      </c>
      <c r="F1350" s="8" t="s">
        <v>1671</v>
      </c>
      <c r="G1350" s="8" t="n">
        <v>0</v>
      </c>
    </row>
    <row r="1351" customFormat="false" ht="12.75" hidden="true" customHeight="false" outlineLevel="2" collapsed="false">
      <c r="A1351" s="5" t="s">
        <v>1866</v>
      </c>
      <c r="B1351" s="6" t="n">
        <v>37004</v>
      </c>
      <c r="C1351" s="7" t="s">
        <v>1663</v>
      </c>
      <c r="D1351" s="7" t="s">
        <v>1588</v>
      </c>
      <c r="E1351" s="7" t="s">
        <v>20</v>
      </c>
      <c r="F1351" s="8" t="s">
        <v>1621</v>
      </c>
      <c r="G1351" s="8" t="n">
        <v>250</v>
      </c>
    </row>
    <row r="1352" customFormat="false" ht="12.75" hidden="true" customHeight="false" outlineLevel="2" collapsed="false">
      <c r="A1352" s="5" t="s">
        <v>1867</v>
      </c>
      <c r="B1352" s="6" t="n">
        <v>37004</v>
      </c>
      <c r="C1352" s="7" t="s">
        <v>774</v>
      </c>
      <c r="D1352" s="7" t="s">
        <v>1588</v>
      </c>
      <c r="E1352" s="7" t="s">
        <v>20</v>
      </c>
      <c r="F1352" s="8" t="s">
        <v>1098</v>
      </c>
      <c r="G1352" s="8" t="n">
        <v>12750</v>
      </c>
    </row>
    <row r="1353" customFormat="false" ht="12.75" hidden="true" customHeight="false" outlineLevel="2" collapsed="false">
      <c r="A1353" s="5" t="s">
        <v>1868</v>
      </c>
      <c r="B1353" s="6" t="n">
        <v>37004</v>
      </c>
      <c r="C1353" s="7" t="s">
        <v>1663</v>
      </c>
      <c r="D1353" s="7" t="s">
        <v>1588</v>
      </c>
      <c r="E1353" s="7" t="s">
        <v>20</v>
      </c>
      <c r="F1353" s="8" t="s">
        <v>1621</v>
      </c>
      <c r="G1353" s="8" t="n">
        <v>250</v>
      </c>
    </row>
    <row r="1354" customFormat="false" ht="12.75" hidden="true" customHeight="false" outlineLevel="2" collapsed="false">
      <c r="A1354" s="5" t="s">
        <v>1869</v>
      </c>
      <c r="B1354" s="6" t="n">
        <v>37004</v>
      </c>
      <c r="C1354" s="7" t="s">
        <v>1870</v>
      </c>
      <c r="D1354" s="7" t="s">
        <v>1588</v>
      </c>
      <c r="E1354" s="7" t="s">
        <v>20</v>
      </c>
      <c r="F1354" s="8" t="s">
        <v>1621</v>
      </c>
      <c r="G1354" s="8" t="n">
        <v>0</v>
      </c>
    </row>
    <row r="1355" customFormat="false" ht="12.75" hidden="true" customHeight="false" outlineLevel="2" collapsed="false">
      <c r="A1355" s="5" t="s">
        <v>1871</v>
      </c>
      <c r="B1355" s="6" t="n">
        <v>37004</v>
      </c>
      <c r="C1355" s="7" t="s">
        <v>774</v>
      </c>
      <c r="D1355" s="7" t="s">
        <v>1588</v>
      </c>
      <c r="E1355" s="7" t="s">
        <v>20</v>
      </c>
      <c r="F1355" s="8" t="s">
        <v>1098</v>
      </c>
      <c r="G1355" s="8" t="n">
        <v>480</v>
      </c>
    </row>
    <row r="1356" customFormat="false" ht="12.75" hidden="true" customHeight="false" outlineLevel="2" collapsed="false">
      <c r="A1356" s="5" t="s">
        <v>1872</v>
      </c>
      <c r="B1356" s="6" t="n">
        <v>37004</v>
      </c>
      <c r="C1356" s="7" t="s">
        <v>774</v>
      </c>
      <c r="D1356" s="7" t="s">
        <v>1588</v>
      </c>
      <c r="E1356" s="7" t="s">
        <v>20</v>
      </c>
      <c r="F1356" s="8" t="s">
        <v>1098</v>
      </c>
      <c r="G1356" s="8" t="n">
        <v>0</v>
      </c>
    </row>
    <row r="1357" customFormat="false" ht="12.75" hidden="true" customHeight="false" outlineLevel="2" collapsed="false">
      <c r="A1357" s="5" t="s">
        <v>1873</v>
      </c>
      <c r="B1357" s="6" t="n">
        <v>37004</v>
      </c>
      <c r="C1357" s="7" t="s">
        <v>1728</v>
      </c>
      <c r="D1357" s="7" t="s">
        <v>1588</v>
      </c>
      <c r="E1357" s="7" t="s">
        <v>20</v>
      </c>
      <c r="F1357" s="8" t="s">
        <v>1016</v>
      </c>
      <c r="G1357" s="8" t="n">
        <v>0</v>
      </c>
    </row>
    <row r="1358" customFormat="false" ht="12.75" hidden="true" customHeight="false" outlineLevel="2" collapsed="false">
      <c r="A1358" s="5" t="s">
        <v>1874</v>
      </c>
      <c r="B1358" s="6" t="n">
        <v>37004</v>
      </c>
      <c r="C1358" s="7" t="s">
        <v>774</v>
      </c>
      <c r="D1358" s="7" t="s">
        <v>1588</v>
      </c>
      <c r="E1358" s="7" t="s">
        <v>20</v>
      </c>
      <c r="F1358" s="8" t="s">
        <v>775</v>
      </c>
      <c r="G1358" s="8" t="n">
        <v>800</v>
      </c>
    </row>
    <row r="1359" customFormat="false" ht="12.75" hidden="true" customHeight="false" outlineLevel="2" collapsed="false">
      <c r="A1359" s="5" t="s">
        <v>1875</v>
      </c>
      <c r="B1359" s="6" t="n">
        <v>37005</v>
      </c>
      <c r="C1359" s="7" t="s">
        <v>1677</v>
      </c>
      <c r="D1359" s="7" t="s">
        <v>1588</v>
      </c>
      <c r="E1359" s="7" t="s">
        <v>20</v>
      </c>
      <c r="F1359" s="8" t="s">
        <v>1671</v>
      </c>
      <c r="G1359" s="8" t="n">
        <v>200</v>
      </c>
    </row>
    <row r="1360" customFormat="false" ht="12.75" hidden="true" customHeight="false" outlineLevel="2" collapsed="false">
      <c r="A1360" s="5" t="s">
        <v>1876</v>
      </c>
      <c r="B1360" s="6" t="n">
        <v>37005</v>
      </c>
      <c r="C1360" s="7" t="s">
        <v>53</v>
      </c>
      <c r="D1360" s="7" t="s">
        <v>1588</v>
      </c>
      <c r="E1360" s="7" t="s">
        <v>20</v>
      </c>
      <c r="F1360" s="8" t="s">
        <v>1877</v>
      </c>
      <c r="G1360" s="8" t="n">
        <v>1200</v>
      </c>
    </row>
    <row r="1361" customFormat="false" ht="12.75" hidden="true" customHeight="false" outlineLevel="2" collapsed="false">
      <c r="A1361" s="5" t="s">
        <v>1878</v>
      </c>
      <c r="B1361" s="6" t="n">
        <v>37005</v>
      </c>
      <c r="C1361" s="7" t="s">
        <v>1413</v>
      </c>
      <c r="D1361" s="7" t="s">
        <v>1588</v>
      </c>
      <c r="E1361" s="7" t="s">
        <v>20</v>
      </c>
      <c r="F1361" s="8" t="s">
        <v>1016</v>
      </c>
      <c r="G1361" s="8" t="n">
        <v>0</v>
      </c>
    </row>
    <row r="1362" customFormat="false" ht="12.75" hidden="true" customHeight="false" outlineLevel="2" collapsed="false">
      <c r="A1362" s="5" t="s">
        <v>1879</v>
      </c>
      <c r="B1362" s="6" t="n">
        <v>37005</v>
      </c>
      <c r="C1362" s="7" t="s">
        <v>1690</v>
      </c>
      <c r="D1362" s="7" t="s">
        <v>1588</v>
      </c>
      <c r="E1362" s="7" t="s">
        <v>20</v>
      </c>
      <c r="F1362" s="8" t="s">
        <v>1098</v>
      </c>
      <c r="G1362" s="8" t="n">
        <v>900</v>
      </c>
    </row>
    <row r="1363" customFormat="false" ht="12.75" hidden="true" customHeight="false" outlineLevel="2" collapsed="false">
      <c r="A1363" s="5" t="s">
        <v>1880</v>
      </c>
      <c r="B1363" s="6" t="n">
        <v>37005</v>
      </c>
      <c r="C1363" s="7" t="s">
        <v>243</v>
      </c>
      <c r="D1363" s="7" t="s">
        <v>1588</v>
      </c>
      <c r="E1363" s="7" t="s">
        <v>20</v>
      </c>
      <c r="F1363" s="8" t="s">
        <v>1280</v>
      </c>
      <c r="G1363" s="8" t="n">
        <v>-2325</v>
      </c>
    </row>
    <row r="1364" customFormat="false" ht="12.75" hidden="true" customHeight="false" outlineLevel="2" collapsed="false">
      <c r="A1364" s="5" t="s">
        <v>1881</v>
      </c>
      <c r="B1364" s="6" t="n">
        <v>37005</v>
      </c>
      <c r="C1364" s="7" t="s">
        <v>774</v>
      </c>
      <c r="D1364" s="7" t="s">
        <v>1588</v>
      </c>
      <c r="E1364" s="7" t="s">
        <v>20</v>
      </c>
      <c r="F1364" s="8" t="s">
        <v>1671</v>
      </c>
      <c r="G1364" s="8" t="n">
        <v>1170</v>
      </c>
    </row>
    <row r="1365" customFormat="false" ht="12.75" hidden="true" customHeight="false" outlineLevel="2" collapsed="false">
      <c r="A1365" s="5" t="s">
        <v>1882</v>
      </c>
      <c r="B1365" s="6" t="n">
        <v>37005</v>
      </c>
      <c r="C1365" s="7" t="s">
        <v>774</v>
      </c>
      <c r="D1365" s="7" t="s">
        <v>1588</v>
      </c>
      <c r="E1365" s="7" t="s">
        <v>20</v>
      </c>
      <c r="F1365" s="8" t="s">
        <v>1883</v>
      </c>
      <c r="G1365" s="8" t="n">
        <v>560</v>
      </c>
    </row>
    <row r="1366" customFormat="false" ht="12.75" hidden="true" customHeight="false" outlineLevel="2" collapsed="false">
      <c r="A1366" s="5" t="s">
        <v>1884</v>
      </c>
      <c r="B1366" s="6" t="n">
        <v>37005</v>
      </c>
      <c r="C1366" s="7" t="s">
        <v>1157</v>
      </c>
      <c r="D1366" s="7" t="s">
        <v>1588</v>
      </c>
      <c r="E1366" s="7" t="s">
        <v>20</v>
      </c>
      <c r="F1366" s="8" t="s">
        <v>1098</v>
      </c>
      <c r="G1366" s="8" t="n">
        <v>1900</v>
      </c>
    </row>
    <row r="1367" customFormat="false" ht="12.75" hidden="true" customHeight="false" outlineLevel="2" collapsed="false">
      <c r="A1367" s="5" t="s">
        <v>1885</v>
      </c>
      <c r="B1367" s="6" t="n">
        <v>37005</v>
      </c>
      <c r="C1367" s="7" t="s">
        <v>774</v>
      </c>
      <c r="D1367" s="7" t="s">
        <v>1588</v>
      </c>
      <c r="E1367" s="7" t="s">
        <v>20</v>
      </c>
      <c r="F1367" s="8" t="s">
        <v>1671</v>
      </c>
      <c r="G1367" s="8" t="n">
        <v>0</v>
      </c>
    </row>
    <row r="1368" customFormat="false" ht="12.75" hidden="true" customHeight="false" outlineLevel="2" collapsed="false">
      <c r="A1368" s="5" t="s">
        <v>1886</v>
      </c>
      <c r="B1368" s="6" t="n">
        <v>37005</v>
      </c>
      <c r="C1368" s="7" t="s">
        <v>1733</v>
      </c>
      <c r="D1368" s="7" t="s">
        <v>1588</v>
      </c>
      <c r="E1368" s="7" t="s">
        <v>20</v>
      </c>
      <c r="F1368" s="8" t="s">
        <v>1098</v>
      </c>
      <c r="G1368" s="8" t="n">
        <v>242</v>
      </c>
    </row>
    <row r="1369" customFormat="false" ht="12.75" hidden="true" customHeight="false" outlineLevel="2" collapsed="false">
      <c r="A1369" s="5" t="s">
        <v>1887</v>
      </c>
      <c r="B1369" s="6" t="n">
        <v>37005</v>
      </c>
      <c r="C1369" s="7" t="s">
        <v>1157</v>
      </c>
      <c r="D1369" s="7" t="s">
        <v>1588</v>
      </c>
      <c r="E1369" s="7" t="s">
        <v>20</v>
      </c>
      <c r="F1369" s="8" t="s">
        <v>1098</v>
      </c>
      <c r="G1369" s="8" t="n">
        <v>2210</v>
      </c>
    </row>
    <row r="1370" customFormat="false" ht="12.75" hidden="true" customHeight="false" outlineLevel="2" collapsed="false">
      <c r="A1370" s="5" t="s">
        <v>1888</v>
      </c>
      <c r="B1370" s="6" t="n">
        <v>37005</v>
      </c>
      <c r="C1370" s="7" t="s">
        <v>774</v>
      </c>
      <c r="D1370" s="7" t="s">
        <v>1588</v>
      </c>
      <c r="E1370" s="7" t="s">
        <v>20</v>
      </c>
      <c r="F1370" s="8" t="s">
        <v>775</v>
      </c>
      <c r="G1370" s="8" t="n">
        <v>5650</v>
      </c>
    </row>
    <row r="1371" customFormat="false" ht="12.75" hidden="true" customHeight="false" outlineLevel="2" collapsed="false">
      <c r="A1371" s="5" t="s">
        <v>1889</v>
      </c>
      <c r="B1371" s="6" t="n">
        <v>37005</v>
      </c>
      <c r="C1371" s="7" t="s">
        <v>1890</v>
      </c>
      <c r="D1371" s="7" t="s">
        <v>1588</v>
      </c>
      <c r="E1371" s="7" t="s">
        <v>20</v>
      </c>
      <c r="F1371" s="8" t="s">
        <v>1280</v>
      </c>
      <c r="G1371" s="8" t="n">
        <v>0</v>
      </c>
    </row>
    <row r="1372" customFormat="false" ht="12.75" hidden="true" customHeight="false" outlineLevel="2" collapsed="false">
      <c r="A1372" s="5" t="s">
        <v>1708</v>
      </c>
      <c r="B1372" s="6" t="n">
        <v>37006</v>
      </c>
      <c r="C1372" s="7" t="s">
        <v>1709</v>
      </c>
      <c r="D1372" s="7" t="s">
        <v>1588</v>
      </c>
      <c r="E1372" s="7" t="s">
        <v>20</v>
      </c>
      <c r="F1372" s="8" t="s">
        <v>1016</v>
      </c>
      <c r="G1372" s="8" t="n">
        <v>-8400</v>
      </c>
    </row>
    <row r="1373" customFormat="false" ht="12.75" hidden="true" customHeight="false" outlineLevel="2" collapsed="false">
      <c r="A1373" s="5" t="s">
        <v>327</v>
      </c>
      <c r="B1373" s="6" t="n">
        <v>37006</v>
      </c>
      <c r="C1373" s="7" t="s">
        <v>322</v>
      </c>
      <c r="D1373" s="7" t="s">
        <v>1588</v>
      </c>
      <c r="E1373" s="7" t="s">
        <v>20</v>
      </c>
      <c r="F1373" s="8" t="s">
        <v>1016</v>
      </c>
      <c r="G1373" s="8" t="n">
        <v>-8442</v>
      </c>
    </row>
    <row r="1374" customFormat="false" ht="12.75" hidden="true" customHeight="false" outlineLevel="2" collapsed="false">
      <c r="A1374" s="5" t="s">
        <v>1708</v>
      </c>
      <c r="B1374" s="6" t="n">
        <v>37006</v>
      </c>
      <c r="C1374" s="7" t="s">
        <v>1891</v>
      </c>
      <c r="D1374" s="7" t="s">
        <v>1588</v>
      </c>
      <c r="E1374" s="7" t="s">
        <v>20</v>
      </c>
      <c r="F1374" s="8" t="s">
        <v>1016</v>
      </c>
      <c r="G1374" s="8" t="n">
        <v>8400</v>
      </c>
    </row>
    <row r="1375" customFormat="false" ht="12.75" hidden="true" customHeight="false" outlineLevel="2" collapsed="false">
      <c r="A1375" s="5" t="s">
        <v>327</v>
      </c>
      <c r="B1375" s="6" t="n">
        <v>37006</v>
      </c>
      <c r="C1375" s="7" t="s">
        <v>1891</v>
      </c>
      <c r="D1375" s="7" t="s">
        <v>1588</v>
      </c>
      <c r="E1375" s="7" t="s">
        <v>20</v>
      </c>
      <c r="F1375" s="8" t="s">
        <v>1016</v>
      </c>
      <c r="G1375" s="8" t="n">
        <v>8442</v>
      </c>
    </row>
    <row r="1376" customFormat="false" ht="12.75" hidden="true" customHeight="false" outlineLevel="2" collapsed="false">
      <c r="A1376" s="5" t="s">
        <v>1808</v>
      </c>
      <c r="B1376" s="6" t="n">
        <v>37006</v>
      </c>
      <c r="C1376" s="7" t="s">
        <v>1809</v>
      </c>
      <c r="D1376" s="7" t="s">
        <v>1588</v>
      </c>
      <c r="E1376" s="7" t="s">
        <v>20</v>
      </c>
      <c r="F1376" s="8" t="s">
        <v>1280</v>
      </c>
      <c r="G1376" s="8" t="n">
        <v>-3000</v>
      </c>
    </row>
    <row r="1377" customFormat="false" ht="12.75" hidden="true" customHeight="false" outlineLevel="2" collapsed="false">
      <c r="A1377" s="5" t="s">
        <v>1808</v>
      </c>
      <c r="B1377" s="6" t="n">
        <v>37006</v>
      </c>
      <c r="C1377" s="7" t="s">
        <v>1892</v>
      </c>
      <c r="D1377" s="7" t="s">
        <v>1588</v>
      </c>
      <c r="E1377" s="7" t="s">
        <v>20</v>
      </c>
      <c r="F1377" s="8" t="s">
        <v>1280</v>
      </c>
      <c r="G1377" s="8" t="n">
        <v>3000</v>
      </c>
    </row>
    <row r="1378" customFormat="false" ht="12.75" hidden="true" customHeight="false" outlineLevel="2" collapsed="false">
      <c r="A1378" s="5" t="s">
        <v>1893</v>
      </c>
      <c r="B1378" s="6" t="n">
        <v>37006</v>
      </c>
      <c r="C1378" s="7" t="s">
        <v>774</v>
      </c>
      <c r="D1378" s="7" t="s">
        <v>1588</v>
      </c>
      <c r="E1378" s="7" t="s">
        <v>20</v>
      </c>
      <c r="F1378" s="8" t="s">
        <v>1671</v>
      </c>
      <c r="G1378" s="8" t="n">
        <v>3450</v>
      </c>
    </row>
    <row r="1379" customFormat="false" ht="12.75" hidden="true" customHeight="false" outlineLevel="2" collapsed="false">
      <c r="A1379" s="5" t="s">
        <v>1894</v>
      </c>
      <c r="B1379" s="6" t="n">
        <v>37006</v>
      </c>
      <c r="C1379" s="7" t="s">
        <v>1733</v>
      </c>
      <c r="D1379" s="7" t="s">
        <v>1588</v>
      </c>
      <c r="E1379" s="7" t="s">
        <v>20</v>
      </c>
      <c r="F1379" s="8" t="s">
        <v>1098</v>
      </c>
      <c r="G1379" s="8" t="n">
        <v>930</v>
      </c>
    </row>
    <row r="1380" customFormat="false" ht="12.75" hidden="true" customHeight="false" outlineLevel="2" collapsed="false">
      <c r="A1380" s="5" t="s">
        <v>1895</v>
      </c>
      <c r="B1380" s="6" t="n">
        <v>37006</v>
      </c>
      <c r="C1380" s="7" t="s">
        <v>774</v>
      </c>
      <c r="D1380" s="7" t="s">
        <v>1588</v>
      </c>
      <c r="E1380" s="7" t="s">
        <v>20</v>
      </c>
      <c r="F1380" s="8" t="s">
        <v>1671</v>
      </c>
      <c r="G1380" s="8" t="n">
        <v>0</v>
      </c>
    </row>
    <row r="1381" customFormat="false" ht="12.75" hidden="true" customHeight="false" outlineLevel="2" collapsed="false">
      <c r="A1381" s="5" t="s">
        <v>1896</v>
      </c>
      <c r="B1381" s="6" t="n">
        <v>37006</v>
      </c>
      <c r="C1381" s="7" t="s">
        <v>1890</v>
      </c>
      <c r="D1381" s="7" t="s">
        <v>1588</v>
      </c>
      <c r="E1381" s="7" t="s">
        <v>20</v>
      </c>
      <c r="F1381" s="8" t="s">
        <v>1659</v>
      </c>
      <c r="G1381" s="8" t="n">
        <v>730</v>
      </c>
    </row>
    <row r="1382" customFormat="false" ht="12.75" hidden="true" customHeight="false" outlineLevel="2" collapsed="false">
      <c r="A1382" s="5" t="s">
        <v>1897</v>
      </c>
      <c r="B1382" s="6" t="n">
        <v>37006</v>
      </c>
      <c r="C1382" s="7" t="s">
        <v>1890</v>
      </c>
      <c r="D1382" s="7" t="s">
        <v>1588</v>
      </c>
      <c r="E1382" s="7" t="s">
        <v>20</v>
      </c>
      <c r="F1382" s="8" t="s">
        <v>1659</v>
      </c>
      <c r="G1382" s="8" t="n">
        <v>1820</v>
      </c>
    </row>
    <row r="1383" customFormat="false" ht="12.75" hidden="true" customHeight="false" outlineLevel="2" collapsed="false">
      <c r="A1383" s="5" t="s">
        <v>1898</v>
      </c>
      <c r="B1383" s="6" t="n">
        <v>37006</v>
      </c>
      <c r="C1383" s="7" t="s">
        <v>1157</v>
      </c>
      <c r="D1383" s="7" t="s">
        <v>1588</v>
      </c>
      <c r="E1383" s="7" t="s">
        <v>20</v>
      </c>
      <c r="F1383" s="8" t="s">
        <v>1098</v>
      </c>
      <c r="G1383" s="8" t="n">
        <v>1760</v>
      </c>
    </row>
    <row r="1384" customFormat="false" ht="12.75" hidden="true" customHeight="false" outlineLevel="2" collapsed="false">
      <c r="A1384" s="5" t="s">
        <v>1899</v>
      </c>
      <c r="B1384" s="6" t="n">
        <v>37006</v>
      </c>
      <c r="C1384" s="7" t="s">
        <v>774</v>
      </c>
      <c r="D1384" s="7" t="s">
        <v>1588</v>
      </c>
      <c r="E1384" s="7" t="s">
        <v>20</v>
      </c>
      <c r="F1384" s="8" t="s">
        <v>1671</v>
      </c>
      <c r="G1384" s="8" t="n">
        <v>2980</v>
      </c>
    </row>
    <row r="1385" customFormat="false" ht="12.75" hidden="true" customHeight="false" outlineLevel="2" collapsed="false">
      <c r="A1385" s="5" t="s">
        <v>1900</v>
      </c>
      <c r="B1385" s="6" t="n">
        <v>37006</v>
      </c>
      <c r="C1385" s="7" t="s">
        <v>1157</v>
      </c>
      <c r="D1385" s="7" t="s">
        <v>1588</v>
      </c>
      <c r="E1385" s="7" t="s">
        <v>20</v>
      </c>
      <c r="F1385" s="8" t="s">
        <v>1098</v>
      </c>
      <c r="G1385" s="8" t="n">
        <v>630</v>
      </c>
    </row>
    <row r="1386" customFormat="false" ht="12.75" hidden="true" customHeight="false" outlineLevel="2" collapsed="false">
      <c r="A1386" s="5" t="s">
        <v>1901</v>
      </c>
      <c r="B1386" s="6" t="n">
        <v>37006</v>
      </c>
      <c r="C1386" s="7" t="s">
        <v>262</v>
      </c>
      <c r="D1386" s="7" t="s">
        <v>1588</v>
      </c>
      <c r="E1386" s="7" t="s">
        <v>20</v>
      </c>
      <c r="F1386" s="8" t="s">
        <v>1280</v>
      </c>
      <c r="G1386" s="8" t="n">
        <v>585</v>
      </c>
    </row>
    <row r="1387" customFormat="false" ht="12.75" hidden="true" customHeight="false" outlineLevel="2" collapsed="false">
      <c r="A1387" s="5" t="s">
        <v>1902</v>
      </c>
      <c r="B1387" s="6" t="n">
        <v>37006</v>
      </c>
      <c r="C1387" s="7" t="s">
        <v>1733</v>
      </c>
      <c r="D1387" s="7" t="s">
        <v>1588</v>
      </c>
      <c r="E1387" s="7" t="s">
        <v>20</v>
      </c>
      <c r="F1387" s="8" t="s">
        <v>1098</v>
      </c>
      <c r="G1387" s="8" t="n">
        <v>321</v>
      </c>
    </row>
    <row r="1388" customFormat="false" ht="12.75" hidden="true" customHeight="false" outlineLevel="2" collapsed="false">
      <c r="A1388" s="5" t="s">
        <v>1903</v>
      </c>
      <c r="B1388" s="6" t="n">
        <v>37006</v>
      </c>
      <c r="C1388" s="7" t="s">
        <v>1782</v>
      </c>
      <c r="D1388" s="7" t="s">
        <v>1588</v>
      </c>
      <c r="E1388" s="7" t="s">
        <v>20</v>
      </c>
      <c r="F1388" s="8" t="s">
        <v>1280</v>
      </c>
      <c r="G1388" s="8" t="n">
        <v>7410</v>
      </c>
    </row>
    <row r="1389" customFormat="false" ht="12.75" hidden="true" customHeight="false" outlineLevel="2" collapsed="false">
      <c r="A1389" s="5" t="s">
        <v>1904</v>
      </c>
      <c r="B1389" s="6" t="n">
        <v>37006</v>
      </c>
      <c r="C1389" s="7" t="s">
        <v>1782</v>
      </c>
      <c r="D1389" s="7" t="s">
        <v>1588</v>
      </c>
      <c r="E1389" s="7" t="s">
        <v>20</v>
      </c>
      <c r="F1389" s="8" t="s">
        <v>1280</v>
      </c>
      <c r="G1389" s="8" t="n">
        <v>1930</v>
      </c>
    </row>
    <row r="1390" customFormat="false" ht="12.75" hidden="true" customHeight="false" outlineLevel="2" collapsed="false">
      <c r="A1390" s="5" t="s">
        <v>172</v>
      </c>
      <c r="B1390" s="6" t="n">
        <v>37006</v>
      </c>
      <c r="C1390" s="7" t="s">
        <v>144</v>
      </c>
      <c r="D1390" s="7" t="s">
        <v>1588</v>
      </c>
      <c r="E1390" s="7" t="s">
        <v>20</v>
      </c>
      <c r="F1390" s="8" t="s">
        <v>159</v>
      </c>
      <c r="G1390" s="8" t="n">
        <v>0</v>
      </c>
    </row>
    <row r="1391" customFormat="false" ht="12.75" hidden="true" customHeight="false" outlineLevel="2" collapsed="false">
      <c r="A1391" s="5" t="s">
        <v>1905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8" t="s">
        <v>1098</v>
      </c>
      <c r="G1391" s="8" t="n">
        <v>495</v>
      </c>
    </row>
    <row r="1392" customFormat="false" ht="12.75" hidden="true" customHeight="false" outlineLevel="2" collapsed="false">
      <c r="A1392" s="5" t="s">
        <v>1906</v>
      </c>
      <c r="B1392" s="6" t="n">
        <v>37006</v>
      </c>
      <c r="C1392" s="7" t="s">
        <v>1157</v>
      </c>
      <c r="D1392" s="7" t="s">
        <v>1588</v>
      </c>
      <c r="E1392" s="7" t="s">
        <v>20</v>
      </c>
      <c r="F1392" s="8" t="s">
        <v>1098</v>
      </c>
      <c r="G1392" s="8" t="n">
        <v>510</v>
      </c>
    </row>
    <row r="1393" customFormat="false" ht="12.75" hidden="true" customHeight="false" outlineLevel="2" collapsed="false">
      <c r="A1393" s="5" t="s">
        <v>1907</v>
      </c>
      <c r="B1393" s="6" t="n">
        <v>37006</v>
      </c>
      <c r="C1393" s="7" t="s">
        <v>1908</v>
      </c>
      <c r="D1393" s="7" t="s">
        <v>1588</v>
      </c>
      <c r="E1393" s="7" t="s">
        <v>20</v>
      </c>
      <c r="F1393" s="8" t="s">
        <v>1600</v>
      </c>
      <c r="G1393" s="8" t="n">
        <v>746</v>
      </c>
    </row>
    <row r="1394" customFormat="false" ht="12.75" hidden="true" customHeight="false" outlineLevel="2" collapsed="false">
      <c r="A1394" s="5" t="s">
        <v>1909</v>
      </c>
      <c r="B1394" s="6" t="n">
        <v>37006</v>
      </c>
      <c r="C1394" s="7" t="s">
        <v>1910</v>
      </c>
      <c r="D1394" s="7" t="s">
        <v>1588</v>
      </c>
      <c r="E1394" s="7" t="s">
        <v>20</v>
      </c>
      <c r="F1394" s="8" t="s">
        <v>1016</v>
      </c>
      <c r="G1394" s="8" t="n">
        <v>2470</v>
      </c>
    </row>
    <row r="1395" customFormat="false" ht="12.75" hidden="true" customHeight="false" outlineLevel="2" collapsed="false">
      <c r="A1395" s="5" t="s">
        <v>1911</v>
      </c>
      <c r="B1395" s="6" t="n">
        <v>37006</v>
      </c>
      <c r="C1395" s="7" t="s">
        <v>1733</v>
      </c>
      <c r="D1395" s="7" t="s">
        <v>1588</v>
      </c>
      <c r="E1395" s="7" t="s">
        <v>20</v>
      </c>
      <c r="F1395" s="8" t="s">
        <v>1098</v>
      </c>
      <c r="G1395" s="8" t="n">
        <v>0</v>
      </c>
    </row>
    <row r="1396" customFormat="false" ht="12.75" hidden="true" customHeight="false" outlineLevel="2" collapsed="false">
      <c r="A1396" s="5" t="s">
        <v>171</v>
      </c>
      <c r="B1396" s="6" t="n">
        <v>37006</v>
      </c>
      <c r="C1396" s="7" t="s">
        <v>144</v>
      </c>
      <c r="D1396" s="7" t="s">
        <v>1588</v>
      </c>
      <c r="E1396" s="7" t="s">
        <v>20</v>
      </c>
      <c r="F1396" s="8" t="s">
        <v>159</v>
      </c>
      <c r="G1396" s="8" t="n">
        <v>2125</v>
      </c>
    </row>
    <row r="1397" customFormat="false" ht="12.75" hidden="true" customHeight="false" outlineLevel="2" collapsed="false">
      <c r="A1397" s="5" t="s">
        <v>1912</v>
      </c>
      <c r="B1397" s="6" t="n">
        <v>37006</v>
      </c>
      <c r="C1397" s="7" t="s">
        <v>1733</v>
      </c>
      <c r="D1397" s="7" t="s">
        <v>1588</v>
      </c>
      <c r="E1397" s="7" t="s">
        <v>20</v>
      </c>
      <c r="F1397" s="8" t="s">
        <v>1098</v>
      </c>
      <c r="G1397" s="8" t="n">
        <v>2050</v>
      </c>
    </row>
    <row r="1398" customFormat="false" ht="12.75" hidden="true" customHeight="false" outlineLevel="2" collapsed="false">
      <c r="A1398" s="5" t="s">
        <v>1913</v>
      </c>
      <c r="B1398" s="6" t="n">
        <v>37006</v>
      </c>
      <c r="C1398" s="7" t="s">
        <v>1914</v>
      </c>
      <c r="D1398" s="7" t="s">
        <v>1588</v>
      </c>
      <c r="E1398" s="7" t="s">
        <v>20</v>
      </c>
      <c r="F1398" s="8" t="s">
        <v>1659</v>
      </c>
      <c r="G1398" s="8" t="n">
        <v>70</v>
      </c>
    </row>
    <row r="1399" customFormat="false" ht="12.75" hidden="true" customHeight="false" outlineLevel="2" collapsed="false">
      <c r="A1399" s="5" t="s">
        <v>1915</v>
      </c>
      <c r="B1399" s="6" t="n">
        <v>37006</v>
      </c>
      <c r="C1399" s="7" t="s">
        <v>1916</v>
      </c>
      <c r="D1399" s="7" t="s">
        <v>1588</v>
      </c>
      <c r="E1399" s="7" t="s">
        <v>20</v>
      </c>
      <c r="F1399" s="8" t="s">
        <v>1280</v>
      </c>
      <c r="G1399" s="8" t="n">
        <v>2344</v>
      </c>
    </row>
    <row r="1400" customFormat="false" ht="12.75" hidden="true" customHeight="false" outlineLevel="2" collapsed="false">
      <c r="A1400" s="5" t="s">
        <v>1917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8" t="s">
        <v>1098</v>
      </c>
      <c r="G1400" s="8" t="n">
        <v>0</v>
      </c>
    </row>
    <row r="1401" customFormat="false" ht="12.75" hidden="true" customHeight="false" outlineLevel="2" collapsed="false">
      <c r="A1401" s="5" t="s">
        <v>1918</v>
      </c>
      <c r="B1401" s="6" t="n">
        <v>37006</v>
      </c>
      <c r="C1401" s="7" t="s">
        <v>1919</v>
      </c>
      <c r="D1401" s="7" t="s">
        <v>1588</v>
      </c>
      <c r="E1401" s="7" t="s">
        <v>20</v>
      </c>
      <c r="F1401" s="8" t="s">
        <v>1659</v>
      </c>
      <c r="G1401" s="8" t="n">
        <v>10690</v>
      </c>
    </row>
    <row r="1402" customFormat="false" ht="12.75" hidden="true" customHeight="false" outlineLevel="2" collapsed="false">
      <c r="A1402" s="5" t="s">
        <v>1920</v>
      </c>
      <c r="B1402" s="6" t="n">
        <v>37006</v>
      </c>
      <c r="C1402" s="7" t="s">
        <v>1733</v>
      </c>
      <c r="D1402" s="7" t="s">
        <v>1588</v>
      </c>
      <c r="E1402" s="7" t="s">
        <v>20</v>
      </c>
      <c r="F1402" s="8" t="s">
        <v>1098</v>
      </c>
      <c r="G1402" s="8" t="n">
        <v>38</v>
      </c>
    </row>
    <row r="1403" customFormat="false" ht="12.75" hidden="true" customHeight="false" outlineLevel="2" collapsed="false">
      <c r="A1403" s="5" t="s">
        <v>1921</v>
      </c>
      <c r="B1403" s="6" t="n">
        <v>37006</v>
      </c>
      <c r="C1403" s="7" t="s">
        <v>1733</v>
      </c>
      <c r="D1403" s="7" t="s">
        <v>1588</v>
      </c>
      <c r="E1403" s="7" t="s">
        <v>20</v>
      </c>
      <c r="F1403" s="8" t="s">
        <v>1098</v>
      </c>
      <c r="G1403" s="8" t="n">
        <v>1750</v>
      </c>
    </row>
    <row r="1404" customFormat="false" ht="12.75" hidden="true" customHeight="false" outlineLevel="2" collapsed="false">
      <c r="A1404" s="5" t="s">
        <v>1922</v>
      </c>
      <c r="B1404" s="6" t="n">
        <v>37006</v>
      </c>
      <c r="C1404" s="7" t="s">
        <v>774</v>
      </c>
      <c r="D1404" s="7" t="s">
        <v>1588</v>
      </c>
      <c r="E1404" s="7" t="s">
        <v>20</v>
      </c>
      <c r="F1404" s="8" t="s">
        <v>1671</v>
      </c>
      <c r="G1404" s="8" t="n">
        <v>2820</v>
      </c>
    </row>
    <row r="1405" customFormat="false" ht="12.75" hidden="true" customHeight="false" outlineLevel="2" collapsed="false">
      <c r="A1405" s="5" t="s">
        <v>1923</v>
      </c>
      <c r="B1405" s="6" t="n">
        <v>37006</v>
      </c>
      <c r="C1405" s="7" t="s">
        <v>1663</v>
      </c>
      <c r="D1405" s="7" t="s">
        <v>1588</v>
      </c>
      <c r="E1405" s="7" t="s">
        <v>20</v>
      </c>
      <c r="F1405" s="8" t="s">
        <v>1621</v>
      </c>
      <c r="G1405" s="8" t="n">
        <v>0</v>
      </c>
    </row>
    <row r="1406" customFormat="false" ht="12.75" hidden="true" customHeight="false" outlineLevel="2" collapsed="false">
      <c r="A1406" s="5" t="s">
        <v>1924</v>
      </c>
      <c r="B1406" s="6" t="n">
        <v>37006</v>
      </c>
      <c r="C1406" s="7" t="s">
        <v>1663</v>
      </c>
      <c r="D1406" s="7" t="s">
        <v>1588</v>
      </c>
      <c r="E1406" s="7" t="s">
        <v>20</v>
      </c>
      <c r="F1406" s="8" t="s">
        <v>1621</v>
      </c>
      <c r="G1406" s="8" t="n">
        <v>750</v>
      </c>
    </row>
    <row r="1407" customFormat="false" ht="12.75" hidden="true" customHeight="false" outlineLevel="2" collapsed="false">
      <c r="A1407" s="5" t="s">
        <v>1925</v>
      </c>
      <c r="B1407" s="6" t="n">
        <v>37006</v>
      </c>
      <c r="C1407" s="7" t="s">
        <v>1926</v>
      </c>
      <c r="D1407" s="7" t="s">
        <v>1588</v>
      </c>
      <c r="E1407" s="7" t="s">
        <v>20</v>
      </c>
      <c r="F1407" s="8" t="s">
        <v>1600</v>
      </c>
      <c r="G1407" s="8" t="n">
        <v>38000</v>
      </c>
    </row>
    <row r="1408" customFormat="false" ht="12.75" hidden="true" customHeight="false" outlineLevel="2" collapsed="false">
      <c r="A1408" s="5" t="s">
        <v>1927</v>
      </c>
      <c r="B1408" s="6" t="n">
        <v>37006</v>
      </c>
      <c r="C1408" s="7" t="s">
        <v>1926</v>
      </c>
      <c r="D1408" s="7" t="s">
        <v>1588</v>
      </c>
      <c r="E1408" s="7" t="s">
        <v>20</v>
      </c>
      <c r="F1408" s="8" t="s">
        <v>1600</v>
      </c>
      <c r="G1408" s="8" t="n">
        <v>85100</v>
      </c>
    </row>
    <row r="1409" customFormat="false" ht="12.75" hidden="true" customHeight="false" outlineLevel="2" collapsed="false">
      <c r="A1409" s="5" t="s">
        <v>1928</v>
      </c>
      <c r="B1409" s="6" t="n">
        <v>37006</v>
      </c>
      <c r="C1409" s="7" t="s">
        <v>1926</v>
      </c>
      <c r="D1409" s="7" t="s">
        <v>1588</v>
      </c>
      <c r="E1409" s="7" t="s">
        <v>20</v>
      </c>
      <c r="F1409" s="8" t="s">
        <v>1600</v>
      </c>
      <c r="G1409" s="8" t="n">
        <v>18500</v>
      </c>
    </row>
    <row r="1410" customFormat="false" ht="12.75" hidden="true" customHeight="false" outlineLevel="2" collapsed="false">
      <c r="A1410" s="5" t="s">
        <v>1929</v>
      </c>
      <c r="B1410" s="6" t="n">
        <v>37006</v>
      </c>
      <c r="C1410" s="7" t="s">
        <v>1930</v>
      </c>
      <c r="D1410" s="7" t="s">
        <v>1588</v>
      </c>
      <c r="E1410" s="7" t="s">
        <v>20</v>
      </c>
      <c r="F1410" s="8" t="s">
        <v>1659</v>
      </c>
      <c r="G1410" s="8" t="n">
        <v>2500</v>
      </c>
    </row>
    <row r="1411" customFormat="false" ht="12.75" hidden="true" customHeight="false" outlineLevel="2" collapsed="false">
      <c r="A1411" s="5" t="s">
        <v>1931</v>
      </c>
      <c r="B1411" s="6" t="n">
        <v>37006</v>
      </c>
      <c r="C1411" s="7" t="s">
        <v>1870</v>
      </c>
      <c r="D1411" s="7" t="s">
        <v>1588</v>
      </c>
      <c r="E1411" s="7" t="s">
        <v>20</v>
      </c>
      <c r="F1411" s="8" t="s">
        <v>1621</v>
      </c>
      <c r="G1411" s="8" t="n">
        <v>9125</v>
      </c>
    </row>
    <row r="1412" customFormat="false" ht="12.75" hidden="true" customHeight="false" outlineLevel="2" collapsed="false">
      <c r="A1412" s="5" t="s">
        <v>1932</v>
      </c>
      <c r="B1412" s="6" t="n">
        <v>37006</v>
      </c>
      <c r="C1412" s="7" t="s">
        <v>774</v>
      </c>
      <c r="D1412" s="7" t="s">
        <v>1588</v>
      </c>
      <c r="E1412" s="7" t="s">
        <v>20</v>
      </c>
      <c r="F1412" s="8" t="s">
        <v>1671</v>
      </c>
      <c r="G1412" s="8" t="n">
        <v>650</v>
      </c>
    </row>
    <row r="1413" customFormat="false" ht="12.75" hidden="true" customHeight="false" outlineLevel="2" collapsed="false">
      <c r="A1413" s="5" t="s">
        <v>1933</v>
      </c>
      <c r="B1413" s="6" t="n">
        <v>37006</v>
      </c>
      <c r="C1413" s="7" t="s">
        <v>774</v>
      </c>
      <c r="D1413" s="7" t="s">
        <v>1588</v>
      </c>
      <c r="E1413" s="7" t="s">
        <v>20</v>
      </c>
      <c r="F1413" s="8" t="s">
        <v>1671</v>
      </c>
      <c r="G1413" s="8" t="n">
        <v>52250</v>
      </c>
    </row>
    <row r="1414" customFormat="false" ht="12.75" hidden="true" customHeight="false" outlineLevel="2" collapsed="false">
      <c r="A1414" s="5" t="s">
        <v>172</v>
      </c>
      <c r="B1414" s="6" t="n">
        <v>37007</v>
      </c>
      <c r="C1414" s="7" t="s">
        <v>144</v>
      </c>
      <c r="D1414" s="7" t="s">
        <v>1588</v>
      </c>
      <c r="E1414" s="7" t="s">
        <v>20</v>
      </c>
      <c r="F1414" s="8" t="s">
        <v>159</v>
      </c>
      <c r="G1414" s="8" t="n">
        <v>0</v>
      </c>
    </row>
    <row r="1415" customFormat="false" ht="12.75" hidden="true" customHeight="false" outlineLevel="2" collapsed="false">
      <c r="A1415" s="5" t="s">
        <v>171</v>
      </c>
      <c r="B1415" s="6" t="n">
        <v>37007</v>
      </c>
      <c r="C1415" s="7" t="s">
        <v>144</v>
      </c>
      <c r="D1415" s="7" t="s">
        <v>1588</v>
      </c>
      <c r="E1415" s="7" t="s">
        <v>20</v>
      </c>
      <c r="F1415" s="8" t="s">
        <v>159</v>
      </c>
      <c r="G1415" s="8" t="n">
        <v>-2125</v>
      </c>
    </row>
    <row r="1416" customFormat="false" ht="12.75" hidden="true" customHeight="false" outlineLevel="2" collapsed="false">
      <c r="A1416" s="5" t="s">
        <v>1934</v>
      </c>
      <c r="B1416" s="6" t="n">
        <v>37007</v>
      </c>
      <c r="C1416" s="7" t="s">
        <v>1413</v>
      </c>
      <c r="D1416" s="7" t="s">
        <v>1588</v>
      </c>
      <c r="E1416" s="7" t="s">
        <v>20</v>
      </c>
      <c r="F1416" s="8" t="s">
        <v>1016</v>
      </c>
      <c r="G1416" s="8" t="n">
        <v>0</v>
      </c>
    </row>
    <row r="1417" customFormat="false" ht="12.75" hidden="true" customHeight="false" outlineLevel="2" collapsed="false">
      <c r="A1417" s="5" t="s">
        <v>1935</v>
      </c>
      <c r="B1417" s="6" t="n">
        <v>37007</v>
      </c>
      <c r="C1417" s="7" t="s">
        <v>1690</v>
      </c>
      <c r="D1417" s="7" t="s">
        <v>1588</v>
      </c>
      <c r="E1417" s="7" t="s">
        <v>20</v>
      </c>
      <c r="F1417" s="8" t="s">
        <v>1098</v>
      </c>
      <c r="G1417" s="8" t="n">
        <v>300</v>
      </c>
    </row>
    <row r="1418" customFormat="false" ht="12.75" hidden="true" customHeight="false" outlineLevel="2" collapsed="false">
      <c r="A1418" s="5" t="s">
        <v>1936</v>
      </c>
      <c r="B1418" s="6" t="n">
        <v>37007</v>
      </c>
      <c r="C1418" s="7" t="s">
        <v>1677</v>
      </c>
      <c r="D1418" s="7" t="s">
        <v>1588</v>
      </c>
      <c r="E1418" s="7" t="s">
        <v>20</v>
      </c>
      <c r="F1418" s="8" t="s">
        <v>1280</v>
      </c>
      <c r="G1418" s="8" t="n">
        <v>50</v>
      </c>
    </row>
    <row r="1419" customFormat="false" ht="12.75" hidden="true" customHeight="false" outlineLevel="2" collapsed="false">
      <c r="A1419" s="5" t="s">
        <v>1937</v>
      </c>
      <c r="B1419" s="6" t="n">
        <v>37007</v>
      </c>
      <c r="C1419" s="7" t="s">
        <v>1663</v>
      </c>
      <c r="D1419" s="7" t="s">
        <v>1588</v>
      </c>
      <c r="E1419" s="7" t="s">
        <v>20</v>
      </c>
      <c r="F1419" s="8" t="s">
        <v>1621</v>
      </c>
      <c r="G1419" s="8" t="n">
        <v>5000</v>
      </c>
    </row>
    <row r="1420" customFormat="false" ht="12.75" hidden="true" customHeight="false" outlineLevel="2" collapsed="false">
      <c r="A1420" s="5" t="s">
        <v>1938</v>
      </c>
      <c r="B1420" s="6" t="n">
        <v>37007</v>
      </c>
      <c r="C1420" s="7" t="s">
        <v>1663</v>
      </c>
      <c r="D1420" s="7" t="s">
        <v>1588</v>
      </c>
      <c r="E1420" s="7" t="s">
        <v>20</v>
      </c>
      <c r="F1420" s="8" t="s">
        <v>1621</v>
      </c>
      <c r="G1420" s="8" t="n">
        <v>9500</v>
      </c>
    </row>
    <row r="1421" customFormat="false" ht="12.75" hidden="true" customHeight="false" outlineLevel="2" collapsed="false">
      <c r="A1421" s="5" t="s">
        <v>1939</v>
      </c>
      <c r="B1421" s="6" t="n">
        <v>37007</v>
      </c>
      <c r="C1421" s="7" t="s">
        <v>1690</v>
      </c>
      <c r="D1421" s="7" t="s">
        <v>1588</v>
      </c>
      <c r="E1421" s="7" t="s">
        <v>20</v>
      </c>
      <c r="F1421" s="8" t="s">
        <v>1098</v>
      </c>
      <c r="G1421" s="8" t="n">
        <v>900</v>
      </c>
    </row>
    <row r="1422" customFormat="false" ht="12.75" hidden="true" customHeight="false" outlineLevel="2" collapsed="false">
      <c r="A1422" s="5" t="s">
        <v>1940</v>
      </c>
      <c r="B1422" s="6" t="n">
        <v>37007</v>
      </c>
      <c r="C1422" s="7" t="s">
        <v>1849</v>
      </c>
      <c r="D1422" s="7" t="s">
        <v>1588</v>
      </c>
      <c r="E1422" s="7" t="s">
        <v>20</v>
      </c>
      <c r="F1422" s="8" t="s">
        <v>1280</v>
      </c>
      <c r="G1422" s="8" t="n">
        <v>3825</v>
      </c>
    </row>
    <row r="1423" customFormat="false" ht="12.75" hidden="true" customHeight="false" outlineLevel="2" collapsed="false">
      <c r="A1423" s="5" t="s">
        <v>1941</v>
      </c>
      <c r="B1423" s="6" t="n">
        <v>37007</v>
      </c>
      <c r="C1423" s="7" t="s">
        <v>1862</v>
      </c>
      <c r="D1423" s="7" t="s">
        <v>1588</v>
      </c>
      <c r="E1423" s="7" t="s">
        <v>20</v>
      </c>
      <c r="F1423" s="8" t="s">
        <v>1631</v>
      </c>
      <c r="G1423" s="8" t="n">
        <v>100000</v>
      </c>
    </row>
    <row r="1424" customFormat="false" ht="12.75" hidden="true" customHeight="false" outlineLevel="2" collapsed="false">
      <c r="A1424" s="5" t="s">
        <v>1942</v>
      </c>
      <c r="B1424" s="6" t="n">
        <v>37007</v>
      </c>
      <c r="C1424" s="7" t="s">
        <v>1943</v>
      </c>
      <c r="D1424" s="7" t="s">
        <v>1588</v>
      </c>
      <c r="E1424" s="7" t="s">
        <v>20</v>
      </c>
      <c r="F1424" s="8" t="s">
        <v>1600</v>
      </c>
      <c r="G1424" s="8" t="n">
        <v>2300</v>
      </c>
    </row>
    <row r="1425" customFormat="false" ht="12.75" hidden="true" customHeight="false" outlineLevel="2" collapsed="false">
      <c r="A1425" s="5" t="s">
        <v>1944</v>
      </c>
      <c r="B1425" s="6" t="n">
        <v>37007</v>
      </c>
      <c r="C1425" s="7" t="s">
        <v>1945</v>
      </c>
      <c r="D1425" s="7" t="s">
        <v>1588</v>
      </c>
      <c r="E1425" s="7" t="s">
        <v>20</v>
      </c>
      <c r="F1425" s="8" t="s">
        <v>1280</v>
      </c>
      <c r="G1425" s="8" t="n">
        <v>21000</v>
      </c>
    </row>
    <row r="1426" customFormat="false" ht="12.75" hidden="true" customHeight="false" outlineLevel="2" collapsed="false">
      <c r="A1426" s="5" t="s">
        <v>1946</v>
      </c>
      <c r="B1426" s="6" t="n">
        <v>37007</v>
      </c>
      <c r="C1426" s="7" t="s">
        <v>1690</v>
      </c>
      <c r="D1426" s="7" t="s">
        <v>1588</v>
      </c>
      <c r="E1426" s="7" t="s">
        <v>20</v>
      </c>
      <c r="F1426" s="8" t="s">
        <v>1098</v>
      </c>
      <c r="G1426" s="8" t="n">
        <v>150</v>
      </c>
    </row>
    <row r="1427" customFormat="false" ht="12.75" hidden="true" customHeight="false" outlineLevel="2" collapsed="false">
      <c r="A1427" s="5" t="s">
        <v>1947</v>
      </c>
      <c r="B1427" s="6" t="n">
        <v>37007</v>
      </c>
      <c r="C1427" s="7" t="s">
        <v>774</v>
      </c>
      <c r="D1427" s="7" t="s">
        <v>1588</v>
      </c>
      <c r="E1427" s="7" t="s">
        <v>20</v>
      </c>
      <c r="F1427" s="8" t="s">
        <v>1671</v>
      </c>
      <c r="G1427" s="8" t="n">
        <v>0</v>
      </c>
    </row>
    <row r="1428" customFormat="false" ht="12.75" hidden="true" customHeight="false" outlineLevel="2" collapsed="false">
      <c r="A1428" s="5" t="s">
        <v>1948</v>
      </c>
      <c r="B1428" s="6" t="n">
        <v>37007</v>
      </c>
      <c r="C1428" s="7" t="s">
        <v>1949</v>
      </c>
      <c r="D1428" s="7" t="s">
        <v>1588</v>
      </c>
      <c r="E1428" s="7" t="s">
        <v>20</v>
      </c>
      <c r="F1428" s="8" t="s">
        <v>1280</v>
      </c>
      <c r="G1428" s="8" t="n">
        <v>15300</v>
      </c>
    </row>
    <row r="1429" customFormat="false" ht="12.75" hidden="true" customHeight="false" outlineLevel="2" collapsed="false">
      <c r="A1429" s="5" t="s">
        <v>1950</v>
      </c>
      <c r="B1429" s="6" t="n">
        <v>37007</v>
      </c>
      <c r="C1429" s="7" t="s">
        <v>1890</v>
      </c>
      <c r="D1429" s="7" t="s">
        <v>1588</v>
      </c>
      <c r="E1429" s="7" t="s">
        <v>20</v>
      </c>
      <c r="F1429" s="8" t="s">
        <v>1280</v>
      </c>
      <c r="G1429" s="8" t="n">
        <v>500</v>
      </c>
    </row>
    <row r="1430" customFormat="false" ht="12.75" hidden="true" customHeight="false" outlineLevel="2" collapsed="false">
      <c r="A1430" s="5" t="s">
        <v>1951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8" t="s">
        <v>1098</v>
      </c>
      <c r="G1430" s="8" t="n">
        <v>778</v>
      </c>
    </row>
    <row r="1431" customFormat="false" ht="12.75" hidden="true" customHeight="false" outlineLevel="2" collapsed="false">
      <c r="A1431" s="5" t="s">
        <v>1952</v>
      </c>
      <c r="B1431" s="6" t="n">
        <v>37007</v>
      </c>
      <c r="C1431" s="7" t="s">
        <v>1733</v>
      </c>
      <c r="D1431" s="7" t="s">
        <v>1588</v>
      </c>
      <c r="E1431" s="7" t="s">
        <v>20</v>
      </c>
      <c r="F1431" s="8" t="s">
        <v>1098</v>
      </c>
      <c r="G1431" s="8" t="n">
        <v>100</v>
      </c>
    </row>
    <row r="1432" customFormat="false" ht="12.75" hidden="true" customHeight="false" outlineLevel="2" collapsed="false">
      <c r="A1432" s="5" t="s">
        <v>1953</v>
      </c>
      <c r="B1432" s="6" t="n">
        <v>37007</v>
      </c>
      <c r="C1432" s="7" t="s">
        <v>774</v>
      </c>
      <c r="D1432" s="7" t="s">
        <v>1588</v>
      </c>
      <c r="E1432" s="7" t="s">
        <v>20</v>
      </c>
      <c r="F1432" s="8" t="s">
        <v>1954</v>
      </c>
      <c r="G1432" s="8" t="n">
        <v>10210</v>
      </c>
    </row>
    <row r="1433" customFormat="false" ht="12.75" hidden="true" customHeight="false" outlineLevel="2" collapsed="false">
      <c r="A1433" s="5" t="s">
        <v>1955</v>
      </c>
      <c r="B1433" s="6" t="n">
        <v>37007</v>
      </c>
      <c r="C1433" s="7" t="s">
        <v>243</v>
      </c>
      <c r="D1433" s="7" t="s">
        <v>1588</v>
      </c>
      <c r="E1433" s="7" t="s">
        <v>20</v>
      </c>
      <c r="F1433" s="8" t="s">
        <v>1631</v>
      </c>
      <c r="G1433" s="8" t="n">
        <v>1521</v>
      </c>
    </row>
    <row r="1434" customFormat="false" ht="12.75" hidden="true" customHeight="false" outlineLevel="2" collapsed="false">
      <c r="A1434" s="5" t="s">
        <v>1956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8" t="s">
        <v>1098</v>
      </c>
      <c r="G1434" s="8" t="n">
        <v>1250</v>
      </c>
    </row>
    <row r="1435" customFormat="false" ht="12.75" hidden="true" customHeight="false" outlineLevel="2" collapsed="false">
      <c r="A1435" s="5" t="s">
        <v>1957</v>
      </c>
      <c r="B1435" s="6" t="n">
        <v>37007</v>
      </c>
      <c r="C1435" s="7" t="s">
        <v>1910</v>
      </c>
      <c r="D1435" s="7" t="s">
        <v>1588</v>
      </c>
      <c r="E1435" s="7" t="s">
        <v>20</v>
      </c>
      <c r="F1435" s="8" t="s">
        <v>1954</v>
      </c>
      <c r="G1435" s="8" t="n">
        <v>0</v>
      </c>
    </row>
    <row r="1436" customFormat="false" ht="12.75" hidden="true" customHeight="false" outlineLevel="2" collapsed="false">
      <c r="A1436" s="5" t="s">
        <v>1958</v>
      </c>
      <c r="B1436" s="6" t="n">
        <v>37007</v>
      </c>
      <c r="C1436" s="7" t="s">
        <v>1910</v>
      </c>
      <c r="D1436" s="7" t="s">
        <v>1588</v>
      </c>
      <c r="E1436" s="7" t="s">
        <v>20</v>
      </c>
      <c r="F1436" s="8" t="s">
        <v>1954</v>
      </c>
      <c r="G1436" s="8" t="n">
        <v>29042</v>
      </c>
    </row>
    <row r="1437" customFormat="false" ht="12.75" hidden="true" customHeight="false" outlineLevel="2" collapsed="false">
      <c r="A1437" s="5" t="s">
        <v>1959</v>
      </c>
      <c r="B1437" s="6" t="n">
        <v>37007</v>
      </c>
      <c r="C1437" s="7" t="s">
        <v>1716</v>
      </c>
      <c r="D1437" s="7" t="s">
        <v>1588</v>
      </c>
      <c r="E1437" s="7" t="s">
        <v>20</v>
      </c>
      <c r="F1437" s="8" t="s">
        <v>1241</v>
      </c>
      <c r="G1437" s="8" t="n">
        <v>250</v>
      </c>
    </row>
    <row r="1438" customFormat="false" ht="12.75" hidden="true" customHeight="false" outlineLevel="2" collapsed="false">
      <c r="A1438" s="5" t="s">
        <v>1960</v>
      </c>
      <c r="B1438" s="6" t="n">
        <v>37007</v>
      </c>
      <c r="C1438" s="7" t="s">
        <v>1733</v>
      </c>
      <c r="D1438" s="7" t="s">
        <v>1588</v>
      </c>
      <c r="E1438" s="7" t="s">
        <v>20</v>
      </c>
      <c r="F1438" s="8" t="s">
        <v>1098</v>
      </c>
      <c r="G1438" s="8" t="n">
        <v>0</v>
      </c>
    </row>
    <row r="1439" customFormat="false" ht="12.75" hidden="true" customHeight="false" outlineLevel="2" collapsed="false">
      <c r="A1439" s="5" t="s">
        <v>1961</v>
      </c>
      <c r="B1439" s="6" t="n">
        <v>37007</v>
      </c>
      <c r="C1439" s="7" t="s">
        <v>1733</v>
      </c>
      <c r="D1439" s="7" t="s">
        <v>1588</v>
      </c>
      <c r="E1439" s="7" t="s">
        <v>20</v>
      </c>
      <c r="F1439" s="8" t="s">
        <v>1098</v>
      </c>
      <c r="G1439" s="8" t="n">
        <v>775</v>
      </c>
    </row>
    <row r="1440" customFormat="false" ht="12.75" hidden="true" customHeight="false" outlineLevel="2" collapsed="false">
      <c r="A1440" s="5" t="s">
        <v>1962</v>
      </c>
      <c r="B1440" s="6" t="n">
        <v>37007</v>
      </c>
      <c r="C1440" s="7" t="s">
        <v>1157</v>
      </c>
      <c r="D1440" s="7" t="s">
        <v>1588</v>
      </c>
      <c r="E1440" s="7" t="s">
        <v>20</v>
      </c>
      <c r="F1440" s="8" t="s">
        <v>1098</v>
      </c>
      <c r="G1440" s="8" t="n">
        <v>2575</v>
      </c>
    </row>
    <row r="1441" customFormat="false" ht="12.75" hidden="true" customHeight="false" outlineLevel="2" collapsed="false">
      <c r="A1441" s="5" t="s">
        <v>1963</v>
      </c>
      <c r="B1441" s="6" t="n">
        <v>37007</v>
      </c>
      <c r="C1441" s="7" t="s">
        <v>774</v>
      </c>
      <c r="D1441" s="7" t="s">
        <v>1588</v>
      </c>
      <c r="E1441" s="7" t="s">
        <v>20</v>
      </c>
      <c r="F1441" s="8" t="s">
        <v>1964</v>
      </c>
      <c r="G1441" s="8" t="n">
        <v>6987</v>
      </c>
    </row>
    <row r="1442" customFormat="false" ht="12.75" hidden="true" customHeight="false" outlineLevel="2" collapsed="false">
      <c r="A1442" s="5" t="s">
        <v>1965</v>
      </c>
      <c r="B1442" s="6" t="n">
        <v>37007</v>
      </c>
      <c r="C1442" s="7" t="s">
        <v>1910</v>
      </c>
      <c r="D1442" s="7" t="s">
        <v>1588</v>
      </c>
      <c r="E1442" s="7" t="s">
        <v>20</v>
      </c>
      <c r="F1442" s="8" t="s">
        <v>775</v>
      </c>
      <c r="G1442" s="8" t="n">
        <v>1075</v>
      </c>
    </row>
    <row r="1443" customFormat="false" ht="12.75" hidden="true" customHeight="false" outlineLevel="2" collapsed="false">
      <c r="A1443" s="5" t="s">
        <v>1966</v>
      </c>
      <c r="B1443" s="6" t="n">
        <v>37007</v>
      </c>
      <c r="C1443" s="7" t="s">
        <v>1908</v>
      </c>
      <c r="D1443" s="7" t="s">
        <v>1588</v>
      </c>
      <c r="E1443" s="7" t="s">
        <v>20</v>
      </c>
      <c r="F1443" s="8" t="s">
        <v>1954</v>
      </c>
      <c r="G1443" s="8" t="n">
        <v>1535</v>
      </c>
    </row>
    <row r="1444" customFormat="false" ht="12.75" hidden="true" customHeight="false" outlineLevel="2" collapsed="false">
      <c r="A1444" s="5" t="s">
        <v>1967</v>
      </c>
      <c r="B1444" s="6" t="n">
        <v>37007</v>
      </c>
      <c r="C1444" s="7" t="s">
        <v>1728</v>
      </c>
      <c r="D1444" s="7" t="s">
        <v>1588</v>
      </c>
      <c r="E1444" s="7" t="s">
        <v>20</v>
      </c>
      <c r="F1444" s="8" t="s">
        <v>1016</v>
      </c>
      <c r="G1444" s="8" t="n">
        <v>5594</v>
      </c>
    </row>
    <row r="1445" customFormat="false" ht="12.75" hidden="true" customHeight="false" outlineLevel="2" collapsed="false">
      <c r="A1445" s="5" t="s">
        <v>1968</v>
      </c>
      <c r="B1445" s="6" t="n">
        <v>37007</v>
      </c>
      <c r="C1445" s="7" t="s">
        <v>1890</v>
      </c>
      <c r="D1445" s="7" t="s">
        <v>1588</v>
      </c>
      <c r="E1445" s="7" t="s">
        <v>20</v>
      </c>
      <c r="F1445" s="8" t="s">
        <v>1280</v>
      </c>
      <c r="G1445" s="8" t="n">
        <v>0</v>
      </c>
    </row>
    <row r="1446" customFormat="false" ht="12.75" hidden="true" customHeight="false" outlineLevel="2" collapsed="false">
      <c r="A1446" s="5" t="s">
        <v>1969</v>
      </c>
      <c r="B1446" s="6" t="n">
        <v>37007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4250</v>
      </c>
    </row>
    <row r="1447" customFormat="false" ht="12.75" hidden="true" customHeight="false" outlineLevel="2" collapsed="false">
      <c r="A1447" s="5" t="s">
        <v>1970</v>
      </c>
      <c r="B1447" s="6" t="n">
        <v>37007</v>
      </c>
      <c r="C1447" s="7" t="s">
        <v>1157</v>
      </c>
      <c r="D1447" s="7" t="s">
        <v>1588</v>
      </c>
      <c r="E1447" s="7" t="s">
        <v>20</v>
      </c>
      <c r="F1447" s="8" t="s">
        <v>1098</v>
      </c>
      <c r="G1447" s="8" t="n">
        <v>1482</v>
      </c>
    </row>
    <row r="1448" customFormat="false" ht="12.75" hidden="true" customHeight="false" outlineLevel="2" collapsed="false">
      <c r="A1448" s="5" t="s">
        <v>1971</v>
      </c>
      <c r="B1448" s="6" t="n">
        <v>37007</v>
      </c>
      <c r="C1448" s="7" t="s">
        <v>1733</v>
      </c>
      <c r="D1448" s="7" t="s">
        <v>1588</v>
      </c>
      <c r="E1448" s="7" t="s">
        <v>20</v>
      </c>
      <c r="F1448" s="8" t="s">
        <v>1098</v>
      </c>
      <c r="G1448" s="8" t="n">
        <v>0</v>
      </c>
    </row>
    <row r="1449" customFormat="false" ht="12.75" hidden="true" customHeight="false" outlineLevel="2" collapsed="false">
      <c r="A1449" s="5" t="s">
        <v>1972</v>
      </c>
      <c r="B1449" s="6" t="n">
        <v>37007</v>
      </c>
      <c r="C1449" s="7" t="s">
        <v>144</v>
      </c>
      <c r="D1449" s="7" t="s">
        <v>1588</v>
      </c>
      <c r="E1449" s="7" t="s">
        <v>20</v>
      </c>
      <c r="F1449" s="8" t="s">
        <v>1600</v>
      </c>
      <c r="G1449" s="8" t="n">
        <v>2628</v>
      </c>
    </row>
    <row r="1450" customFormat="false" ht="12.75" hidden="true" customHeight="false" outlineLevel="2" collapsed="false">
      <c r="A1450" s="5" t="s">
        <v>1973</v>
      </c>
      <c r="B1450" s="6" t="n">
        <v>37007</v>
      </c>
      <c r="C1450" s="7" t="s">
        <v>1890</v>
      </c>
      <c r="D1450" s="7" t="s">
        <v>1588</v>
      </c>
      <c r="E1450" s="7" t="s">
        <v>20</v>
      </c>
      <c r="F1450" s="8" t="s">
        <v>1280</v>
      </c>
      <c r="G1450" s="8" t="n">
        <v>40</v>
      </c>
    </row>
    <row r="1451" customFormat="false" ht="12.75" hidden="true" customHeight="false" outlineLevel="2" collapsed="false">
      <c r="A1451" s="5" t="s">
        <v>1974</v>
      </c>
      <c r="B1451" s="6" t="n">
        <v>37007</v>
      </c>
      <c r="C1451" s="7" t="s">
        <v>1890</v>
      </c>
      <c r="D1451" s="7" t="s">
        <v>1588</v>
      </c>
      <c r="E1451" s="7" t="s">
        <v>20</v>
      </c>
      <c r="F1451" s="8" t="s">
        <v>1280</v>
      </c>
      <c r="G1451" s="8" t="n">
        <v>537</v>
      </c>
    </row>
    <row r="1452" customFormat="false" ht="12.75" hidden="true" customHeight="false" outlineLevel="2" collapsed="false">
      <c r="A1452" s="5" t="s">
        <v>1975</v>
      </c>
      <c r="B1452" s="6" t="n">
        <v>37008</v>
      </c>
      <c r="C1452" s="7" t="s">
        <v>1908</v>
      </c>
      <c r="D1452" s="7" t="s">
        <v>1588</v>
      </c>
      <c r="E1452" s="7" t="s">
        <v>20</v>
      </c>
      <c r="F1452" s="8" t="s">
        <v>1600</v>
      </c>
      <c r="G1452" s="8" t="n">
        <v>2986</v>
      </c>
    </row>
    <row r="1453" customFormat="false" ht="12.75" hidden="true" customHeight="false" outlineLevel="2" collapsed="false">
      <c r="A1453" s="5" t="s">
        <v>1976</v>
      </c>
      <c r="B1453" s="6" t="n">
        <v>37008</v>
      </c>
      <c r="C1453" s="7" t="s">
        <v>1733</v>
      </c>
      <c r="D1453" s="7" t="s">
        <v>1588</v>
      </c>
      <c r="E1453" s="7" t="s">
        <v>20</v>
      </c>
      <c r="F1453" s="8" t="s">
        <v>1098</v>
      </c>
      <c r="G1453" s="8" t="n">
        <v>445</v>
      </c>
    </row>
    <row r="1454" customFormat="false" ht="12.75" hidden="true" customHeight="false" outlineLevel="2" collapsed="false">
      <c r="A1454" s="5" t="s">
        <v>1977</v>
      </c>
      <c r="B1454" s="6" t="n">
        <v>37008</v>
      </c>
      <c r="C1454" s="7" t="s">
        <v>1716</v>
      </c>
      <c r="D1454" s="7" t="s">
        <v>1588</v>
      </c>
      <c r="E1454" s="7" t="s">
        <v>20</v>
      </c>
      <c r="F1454" s="8" t="s">
        <v>1241</v>
      </c>
      <c r="G1454" s="8" t="n">
        <v>0</v>
      </c>
    </row>
    <row r="1455" customFormat="false" ht="12.75" hidden="true" customHeight="false" outlineLevel="2" collapsed="false">
      <c r="A1455" s="5" t="s">
        <v>1978</v>
      </c>
      <c r="B1455" s="6" t="n">
        <v>37008</v>
      </c>
      <c r="C1455" s="7" t="s">
        <v>1908</v>
      </c>
      <c r="D1455" s="7" t="s">
        <v>1588</v>
      </c>
      <c r="E1455" s="7" t="s">
        <v>20</v>
      </c>
      <c r="F1455" s="8" t="s">
        <v>1600</v>
      </c>
      <c r="G1455" s="8" t="n">
        <v>2680</v>
      </c>
    </row>
    <row r="1456" customFormat="false" ht="12.75" hidden="true" customHeight="false" outlineLevel="2" collapsed="false">
      <c r="A1456" s="5" t="s">
        <v>1979</v>
      </c>
      <c r="B1456" s="6" t="n">
        <v>37008</v>
      </c>
      <c r="C1456" s="7" t="s">
        <v>1890</v>
      </c>
      <c r="D1456" s="7" t="s">
        <v>1588</v>
      </c>
      <c r="E1456" s="7" t="s">
        <v>20</v>
      </c>
      <c r="F1456" s="8" t="s">
        <v>775</v>
      </c>
      <c r="G1456" s="8" t="n">
        <v>0</v>
      </c>
    </row>
    <row r="1457" customFormat="false" ht="12.75" hidden="true" customHeight="false" outlineLevel="2" collapsed="false">
      <c r="A1457" s="5" t="s">
        <v>1980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8" t="s">
        <v>1098</v>
      </c>
      <c r="G1457" s="8" t="n">
        <v>0</v>
      </c>
    </row>
    <row r="1458" customFormat="false" ht="12.75" hidden="true" customHeight="false" outlineLevel="2" collapsed="false">
      <c r="A1458" s="5" t="s">
        <v>1981</v>
      </c>
      <c r="B1458" s="6" t="n">
        <v>37008</v>
      </c>
      <c r="C1458" s="7" t="s">
        <v>1157</v>
      </c>
      <c r="D1458" s="7" t="s">
        <v>1588</v>
      </c>
      <c r="E1458" s="7" t="s">
        <v>20</v>
      </c>
      <c r="F1458" s="8" t="s">
        <v>1098</v>
      </c>
      <c r="G1458" s="8" t="n">
        <v>0</v>
      </c>
    </row>
    <row r="1459" customFormat="false" ht="12.75" hidden="true" customHeight="false" outlineLevel="2" collapsed="false">
      <c r="A1459" s="5" t="s">
        <v>1982</v>
      </c>
      <c r="B1459" s="6" t="n">
        <v>37008</v>
      </c>
      <c r="C1459" s="7" t="s">
        <v>1706</v>
      </c>
      <c r="D1459" s="7" t="s">
        <v>1588</v>
      </c>
      <c r="E1459" s="7" t="s">
        <v>20</v>
      </c>
      <c r="F1459" s="8" t="s">
        <v>1280</v>
      </c>
      <c r="G1459" s="8" t="n">
        <v>5340</v>
      </c>
    </row>
    <row r="1460" customFormat="false" ht="12.75" hidden="true" customHeight="false" outlineLevel="2" collapsed="false">
      <c r="A1460" s="5" t="s">
        <v>1983</v>
      </c>
      <c r="B1460" s="6" t="n">
        <v>37008</v>
      </c>
      <c r="C1460" s="7" t="s">
        <v>243</v>
      </c>
      <c r="D1460" s="7" t="s">
        <v>1588</v>
      </c>
      <c r="E1460" s="7" t="s">
        <v>20</v>
      </c>
      <c r="F1460" s="8" t="s">
        <v>1280</v>
      </c>
      <c r="G1460" s="8" t="n">
        <v>0</v>
      </c>
    </row>
    <row r="1461" customFormat="false" ht="12.75" hidden="true" customHeight="false" outlineLevel="2" collapsed="false">
      <c r="A1461" s="5" t="s">
        <v>1984</v>
      </c>
      <c r="B1461" s="6" t="n">
        <v>37008</v>
      </c>
      <c r="C1461" s="7" t="s">
        <v>1157</v>
      </c>
      <c r="D1461" s="7" t="s">
        <v>1588</v>
      </c>
      <c r="E1461" s="7" t="s">
        <v>20</v>
      </c>
      <c r="F1461" s="8" t="s">
        <v>1098</v>
      </c>
      <c r="G1461" s="8" t="n">
        <v>2673</v>
      </c>
    </row>
    <row r="1462" customFormat="false" ht="12.75" hidden="true" customHeight="false" outlineLevel="2" collapsed="false">
      <c r="A1462" s="5" t="s">
        <v>1985</v>
      </c>
      <c r="B1462" s="6" t="n">
        <v>37008</v>
      </c>
      <c r="C1462" s="7" t="s">
        <v>1949</v>
      </c>
      <c r="D1462" s="7" t="s">
        <v>1588</v>
      </c>
      <c r="E1462" s="7" t="s">
        <v>20</v>
      </c>
      <c r="F1462" s="8" t="s">
        <v>1280</v>
      </c>
      <c r="G1462" s="8" t="n">
        <v>2242</v>
      </c>
    </row>
    <row r="1463" customFormat="false" ht="12.75" hidden="true" customHeight="false" outlineLevel="2" collapsed="false">
      <c r="A1463" s="5" t="s">
        <v>1986</v>
      </c>
      <c r="B1463" s="6" t="n">
        <v>37008</v>
      </c>
      <c r="C1463" s="7" t="s">
        <v>1908</v>
      </c>
      <c r="D1463" s="7" t="s">
        <v>1588</v>
      </c>
      <c r="E1463" s="7" t="s">
        <v>20</v>
      </c>
      <c r="F1463" s="8" t="s">
        <v>1600</v>
      </c>
      <c r="G1463" s="8" t="n">
        <v>3780</v>
      </c>
    </row>
    <row r="1464" customFormat="false" ht="12.75" hidden="true" customHeight="false" outlineLevel="2" collapsed="false">
      <c r="A1464" s="5" t="s">
        <v>1987</v>
      </c>
      <c r="B1464" s="6" t="n">
        <v>37008</v>
      </c>
      <c r="C1464" s="7" t="s">
        <v>1733</v>
      </c>
      <c r="D1464" s="7" t="s">
        <v>1588</v>
      </c>
      <c r="E1464" s="7" t="s">
        <v>20</v>
      </c>
      <c r="F1464" s="8" t="s">
        <v>1098</v>
      </c>
      <c r="G1464" s="8" t="n">
        <v>2976</v>
      </c>
    </row>
    <row r="1465" customFormat="false" ht="12.75" hidden="true" customHeight="false" outlineLevel="2" collapsed="false">
      <c r="A1465" s="5" t="s">
        <v>1988</v>
      </c>
      <c r="B1465" s="6" t="n">
        <v>37008</v>
      </c>
      <c r="C1465" s="7" t="s">
        <v>1914</v>
      </c>
      <c r="D1465" s="7" t="s">
        <v>1588</v>
      </c>
      <c r="E1465" s="7" t="s">
        <v>20</v>
      </c>
      <c r="F1465" s="8" t="s">
        <v>1659</v>
      </c>
      <c r="G1465" s="8" t="n">
        <v>297</v>
      </c>
    </row>
    <row r="1466" customFormat="false" ht="12.75" hidden="true" customHeight="false" outlineLevel="2" collapsed="false">
      <c r="A1466" s="5" t="s">
        <v>1989</v>
      </c>
      <c r="B1466" s="6" t="n">
        <v>37008</v>
      </c>
      <c r="C1466" s="7" t="s">
        <v>774</v>
      </c>
      <c r="D1466" s="7" t="s">
        <v>1588</v>
      </c>
      <c r="E1466" s="7" t="s">
        <v>20</v>
      </c>
      <c r="F1466" s="8" t="s">
        <v>775</v>
      </c>
      <c r="G1466" s="8" t="n">
        <v>5200</v>
      </c>
    </row>
    <row r="1467" customFormat="false" ht="12.75" hidden="true" customHeight="false" outlineLevel="2" collapsed="false">
      <c r="A1467" s="5" t="s">
        <v>1990</v>
      </c>
      <c r="B1467" s="6" t="n">
        <v>37008</v>
      </c>
      <c r="C1467" s="7" t="s">
        <v>1733</v>
      </c>
      <c r="D1467" s="7" t="s">
        <v>1588</v>
      </c>
      <c r="E1467" s="7" t="s">
        <v>20</v>
      </c>
      <c r="F1467" s="8" t="s">
        <v>1098</v>
      </c>
      <c r="G1467" s="8" t="n">
        <v>1214</v>
      </c>
    </row>
    <row r="1468" customFormat="false" ht="12.75" hidden="true" customHeight="false" outlineLevel="2" collapsed="false">
      <c r="A1468" s="5" t="s">
        <v>1991</v>
      </c>
      <c r="B1468" s="6" t="n">
        <v>37008</v>
      </c>
      <c r="C1468" s="7" t="s">
        <v>1908</v>
      </c>
      <c r="D1468" s="7" t="s">
        <v>1588</v>
      </c>
      <c r="E1468" s="7" t="s">
        <v>20</v>
      </c>
      <c r="F1468" s="8" t="s">
        <v>1600</v>
      </c>
      <c r="G1468" s="8" t="n">
        <v>760</v>
      </c>
    </row>
    <row r="1469" customFormat="false" ht="12.75" hidden="true" customHeight="false" outlineLevel="2" collapsed="false">
      <c r="A1469" s="5" t="s">
        <v>1992</v>
      </c>
      <c r="B1469" s="6" t="n">
        <v>37008</v>
      </c>
      <c r="C1469" s="7" t="s">
        <v>1890</v>
      </c>
      <c r="D1469" s="7" t="s">
        <v>1588</v>
      </c>
      <c r="E1469" s="7" t="s">
        <v>20</v>
      </c>
      <c r="F1469" s="8" t="s">
        <v>1659</v>
      </c>
      <c r="G1469" s="8" t="n">
        <v>0</v>
      </c>
    </row>
    <row r="1470" customFormat="false" ht="12.75" hidden="true" customHeight="false" outlineLevel="2" collapsed="false">
      <c r="A1470" s="5" t="s">
        <v>1993</v>
      </c>
      <c r="B1470" s="6" t="n">
        <v>37008</v>
      </c>
      <c r="C1470" s="7" t="s">
        <v>774</v>
      </c>
      <c r="D1470" s="7" t="s">
        <v>1588</v>
      </c>
      <c r="E1470" s="7" t="s">
        <v>20</v>
      </c>
      <c r="F1470" s="8" t="s">
        <v>775</v>
      </c>
      <c r="G1470" s="8" t="n">
        <v>2100</v>
      </c>
    </row>
    <row r="1471" customFormat="false" ht="12.75" hidden="true" customHeight="false" outlineLevel="2" collapsed="false">
      <c r="A1471" s="5" t="s">
        <v>1994</v>
      </c>
      <c r="B1471" s="6" t="n">
        <v>37008</v>
      </c>
      <c r="C1471" s="7" t="s">
        <v>1157</v>
      </c>
      <c r="D1471" s="7" t="s">
        <v>1588</v>
      </c>
      <c r="E1471" s="7" t="s">
        <v>20</v>
      </c>
      <c r="F1471" s="8" t="s">
        <v>1098</v>
      </c>
      <c r="G1471" s="8" t="n">
        <v>1900</v>
      </c>
    </row>
    <row r="1472" customFormat="false" ht="12.75" hidden="true" customHeight="false" outlineLevel="2" collapsed="false">
      <c r="A1472" s="5" t="s">
        <v>1995</v>
      </c>
      <c r="B1472" s="6" t="n">
        <v>37008</v>
      </c>
      <c r="C1472" s="7" t="s">
        <v>1996</v>
      </c>
      <c r="D1472" s="7" t="s">
        <v>1588</v>
      </c>
      <c r="E1472" s="7" t="s">
        <v>20</v>
      </c>
      <c r="F1472" s="8" t="s">
        <v>1659</v>
      </c>
      <c r="G1472" s="8" t="n">
        <v>19500</v>
      </c>
    </row>
    <row r="1473" customFormat="false" ht="12.75" hidden="true" customHeight="false" outlineLevel="2" collapsed="false">
      <c r="A1473" s="5" t="s">
        <v>1880</v>
      </c>
      <c r="B1473" s="6" t="n">
        <v>37011</v>
      </c>
      <c r="C1473" s="7" t="s">
        <v>243</v>
      </c>
      <c r="D1473" s="7" t="s">
        <v>1588</v>
      </c>
      <c r="E1473" s="7" t="s">
        <v>20</v>
      </c>
      <c r="F1473" s="8" t="s">
        <v>1280</v>
      </c>
      <c r="G1473" s="8" t="n">
        <v>-2325</v>
      </c>
    </row>
    <row r="1474" customFormat="false" ht="12.75" hidden="true" customHeight="false" outlineLevel="2" collapsed="false">
      <c r="A1474" s="5" t="s">
        <v>1880</v>
      </c>
      <c r="B1474" s="6" t="n">
        <v>37011</v>
      </c>
      <c r="C1474" s="7" t="s">
        <v>243</v>
      </c>
      <c r="D1474" s="7" t="s">
        <v>1588</v>
      </c>
      <c r="E1474" s="7" t="s">
        <v>20</v>
      </c>
      <c r="F1474" s="8" t="s">
        <v>1280</v>
      </c>
      <c r="G1474" s="8" t="n">
        <v>2325</v>
      </c>
    </row>
    <row r="1475" customFormat="false" ht="12.75" hidden="true" customHeight="false" outlineLevel="2" collapsed="false">
      <c r="A1475" s="5" t="s">
        <v>1880</v>
      </c>
      <c r="B1475" s="6" t="n">
        <v>37011</v>
      </c>
      <c r="C1475" s="7" t="s">
        <v>243</v>
      </c>
      <c r="D1475" s="7" t="s">
        <v>1588</v>
      </c>
      <c r="E1475" s="7" t="s">
        <v>20</v>
      </c>
      <c r="F1475" s="8" t="s">
        <v>1631</v>
      </c>
      <c r="G1475" s="8" t="n">
        <v>-2325</v>
      </c>
    </row>
    <row r="1476" customFormat="false" ht="12.75" hidden="true" customHeight="false" outlineLevel="2" collapsed="false">
      <c r="A1476" s="5" t="s">
        <v>1997</v>
      </c>
      <c r="B1476" s="6" t="n">
        <v>37011</v>
      </c>
      <c r="C1476" s="7" t="s">
        <v>1690</v>
      </c>
      <c r="D1476" s="7" t="s">
        <v>1588</v>
      </c>
      <c r="E1476" s="7" t="s">
        <v>20</v>
      </c>
      <c r="F1476" s="8" t="s">
        <v>1098</v>
      </c>
      <c r="G1476" s="8" t="n">
        <v>150</v>
      </c>
    </row>
    <row r="1477" customFormat="false" ht="12.75" hidden="true" customHeight="false" outlineLevel="2" collapsed="false">
      <c r="A1477" s="5" t="n">
        <v>18</v>
      </c>
      <c r="B1477" s="6" t="n">
        <v>37011</v>
      </c>
      <c r="C1477" s="7" t="s">
        <v>1998</v>
      </c>
      <c r="D1477" s="7" t="s">
        <v>1588</v>
      </c>
      <c r="E1477" s="7" t="s">
        <v>20</v>
      </c>
      <c r="F1477" s="8" t="s">
        <v>1098</v>
      </c>
      <c r="G1477" s="8" t="n">
        <v>250000</v>
      </c>
    </row>
    <row r="1478" customFormat="false" ht="12.75" hidden="true" customHeight="false" outlineLevel="2" collapsed="false">
      <c r="A1478" s="5" t="s">
        <v>1999</v>
      </c>
      <c r="B1478" s="6" t="n">
        <v>37011</v>
      </c>
      <c r="C1478" s="7" t="s">
        <v>243</v>
      </c>
      <c r="D1478" s="7" t="s">
        <v>1588</v>
      </c>
      <c r="E1478" s="7" t="s">
        <v>20</v>
      </c>
      <c r="F1478" s="8" t="s">
        <v>1631</v>
      </c>
      <c r="G1478" s="8" t="n">
        <v>0</v>
      </c>
    </row>
    <row r="1479" customFormat="false" ht="12.75" hidden="true" customHeight="false" outlineLevel="2" collapsed="false">
      <c r="A1479" s="5" t="s">
        <v>2000</v>
      </c>
      <c r="B1479" s="6" t="n">
        <v>37011</v>
      </c>
      <c r="C1479" s="7" t="s">
        <v>1716</v>
      </c>
      <c r="D1479" s="7" t="s">
        <v>1588</v>
      </c>
      <c r="E1479" s="7" t="s">
        <v>20</v>
      </c>
      <c r="F1479" s="8" t="s">
        <v>1241</v>
      </c>
      <c r="G1479" s="8" t="n">
        <v>-4470</v>
      </c>
    </row>
    <row r="1480" customFormat="false" ht="12.75" hidden="true" customHeight="false" outlineLevel="2" collapsed="false">
      <c r="A1480" s="5" t="s">
        <v>2001</v>
      </c>
      <c r="B1480" s="6" t="n">
        <v>37011</v>
      </c>
      <c r="C1480" s="7" t="s">
        <v>1815</v>
      </c>
      <c r="D1480" s="7" t="s">
        <v>1588</v>
      </c>
      <c r="E1480" s="7" t="s">
        <v>20</v>
      </c>
      <c r="F1480" s="8" t="s">
        <v>1241</v>
      </c>
      <c r="G1480" s="8" t="n">
        <v>2250</v>
      </c>
    </row>
    <row r="1481" customFormat="false" ht="12.75" hidden="true" customHeight="false" outlineLevel="2" collapsed="false">
      <c r="A1481" s="5" t="s">
        <v>2002</v>
      </c>
      <c r="B1481" s="6" t="n">
        <v>37011</v>
      </c>
      <c r="C1481" s="7" t="s">
        <v>1728</v>
      </c>
      <c r="D1481" s="7" t="s">
        <v>1588</v>
      </c>
      <c r="E1481" s="7" t="s">
        <v>20</v>
      </c>
      <c r="F1481" s="8" t="s">
        <v>2003</v>
      </c>
      <c r="G1481" s="8" t="n">
        <v>7375</v>
      </c>
    </row>
    <row r="1482" customFormat="false" ht="12.75" hidden="true" customHeight="false" outlineLevel="2" collapsed="false">
      <c r="A1482" s="5" t="s">
        <v>2004</v>
      </c>
      <c r="B1482" s="6" t="n">
        <v>37011</v>
      </c>
      <c r="C1482" s="7" t="s">
        <v>1677</v>
      </c>
      <c r="D1482" s="7" t="s">
        <v>1588</v>
      </c>
      <c r="E1482" s="7" t="s">
        <v>20</v>
      </c>
      <c r="F1482" s="8" t="s">
        <v>1280</v>
      </c>
      <c r="G1482" s="8" t="n">
        <v>0</v>
      </c>
    </row>
    <row r="1483" customFormat="false" ht="12.75" hidden="true" customHeight="false" outlineLevel="2" collapsed="false">
      <c r="A1483" s="5" t="s">
        <v>2005</v>
      </c>
      <c r="B1483" s="6" t="n">
        <v>37011</v>
      </c>
      <c r="C1483" s="7" t="s">
        <v>1806</v>
      </c>
      <c r="D1483" s="7" t="s">
        <v>1588</v>
      </c>
      <c r="E1483" s="7" t="s">
        <v>20</v>
      </c>
      <c r="F1483" s="8" t="s">
        <v>1280</v>
      </c>
      <c r="G1483" s="8" t="n">
        <v>1360</v>
      </c>
    </row>
    <row r="1484" customFormat="false" ht="12.75" hidden="true" customHeight="false" outlineLevel="2" collapsed="false">
      <c r="A1484" s="5" t="s">
        <v>2006</v>
      </c>
      <c r="B1484" s="6" t="n">
        <v>37011</v>
      </c>
      <c r="C1484" s="7" t="s">
        <v>774</v>
      </c>
      <c r="D1484" s="7" t="s">
        <v>1588</v>
      </c>
      <c r="E1484" s="7" t="s">
        <v>20</v>
      </c>
      <c r="F1484" s="8" t="s">
        <v>775</v>
      </c>
      <c r="G1484" s="8" t="n">
        <v>3400</v>
      </c>
    </row>
    <row r="1485" customFormat="false" ht="12.75" hidden="true" customHeight="false" outlineLevel="2" collapsed="false">
      <c r="A1485" s="5" t="s">
        <v>2007</v>
      </c>
      <c r="B1485" s="6" t="n">
        <v>37011</v>
      </c>
      <c r="C1485" s="7" t="s">
        <v>690</v>
      </c>
      <c r="D1485" s="7" t="s">
        <v>1588</v>
      </c>
      <c r="E1485" s="7" t="s">
        <v>20</v>
      </c>
      <c r="F1485" s="8" t="s">
        <v>2008</v>
      </c>
      <c r="G1485" s="8" t="n">
        <v>0</v>
      </c>
    </row>
    <row r="1486" customFormat="false" ht="12.75" hidden="true" customHeight="false" outlineLevel="2" collapsed="false">
      <c r="A1486" s="5" t="s">
        <v>2009</v>
      </c>
      <c r="B1486" s="6" t="n">
        <v>37011</v>
      </c>
      <c r="C1486" s="7" t="s">
        <v>774</v>
      </c>
      <c r="D1486" s="7" t="s">
        <v>1588</v>
      </c>
      <c r="E1486" s="7" t="s">
        <v>20</v>
      </c>
      <c r="F1486" s="8" t="s">
        <v>1671</v>
      </c>
      <c r="G1486" s="8" t="n">
        <v>0</v>
      </c>
    </row>
    <row r="1487" customFormat="false" ht="12.75" hidden="true" customHeight="false" outlineLevel="2" collapsed="false">
      <c r="A1487" s="5" t="s">
        <v>2010</v>
      </c>
      <c r="B1487" s="6" t="n">
        <v>37011</v>
      </c>
      <c r="C1487" s="7" t="s">
        <v>2011</v>
      </c>
      <c r="D1487" s="7" t="s">
        <v>1588</v>
      </c>
      <c r="E1487" s="7" t="s">
        <v>20</v>
      </c>
      <c r="F1487" s="8" t="s">
        <v>1659</v>
      </c>
      <c r="G1487" s="8" t="n">
        <v>5300</v>
      </c>
    </row>
    <row r="1488" customFormat="false" ht="12.75" hidden="true" customHeight="false" outlineLevel="2" collapsed="false">
      <c r="A1488" s="5" t="s">
        <v>2012</v>
      </c>
      <c r="B1488" s="6" t="n">
        <v>37011</v>
      </c>
      <c r="C1488" s="7" t="s">
        <v>690</v>
      </c>
      <c r="D1488" s="7" t="s">
        <v>1588</v>
      </c>
      <c r="E1488" s="7" t="s">
        <v>20</v>
      </c>
      <c r="F1488" s="8" t="s">
        <v>1954</v>
      </c>
      <c r="G1488" s="8" t="n">
        <v>0</v>
      </c>
    </row>
    <row r="1489" customFormat="false" ht="12.75" hidden="true" customHeight="false" outlineLevel="2" collapsed="false">
      <c r="A1489" s="5" t="s">
        <v>2013</v>
      </c>
      <c r="B1489" s="6" t="n">
        <v>37011</v>
      </c>
      <c r="C1489" s="7" t="s">
        <v>1916</v>
      </c>
      <c r="D1489" s="7" t="s">
        <v>1588</v>
      </c>
      <c r="E1489" s="7" t="s">
        <v>20</v>
      </c>
      <c r="F1489" s="8" t="s">
        <v>1280</v>
      </c>
      <c r="G1489" s="8" t="n">
        <v>335</v>
      </c>
    </row>
    <row r="1490" customFormat="false" ht="12.75" hidden="true" customHeight="false" outlineLevel="2" collapsed="false">
      <c r="A1490" s="5" t="s">
        <v>2014</v>
      </c>
      <c r="B1490" s="6" t="n">
        <v>37011</v>
      </c>
      <c r="C1490" s="7" t="s">
        <v>1157</v>
      </c>
      <c r="D1490" s="7" t="s">
        <v>1588</v>
      </c>
      <c r="E1490" s="7" t="s">
        <v>20</v>
      </c>
      <c r="F1490" s="8" t="s">
        <v>1098</v>
      </c>
      <c r="G1490" s="8" t="n">
        <v>745</v>
      </c>
    </row>
    <row r="1491" customFormat="false" ht="12.75" hidden="true" customHeight="false" outlineLevel="2" collapsed="false">
      <c r="A1491" s="5" t="s">
        <v>2015</v>
      </c>
      <c r="B1491" s="6" t="n">
        <v>37011</v>
      </c>
      <c r="C1491" s="7" t="s">
        <v>1157</v>
      </c>
      <c r="D1491" s="7" t="s">
        <v>1588</v>
      </c>
      <c r="E1491" s="7" t="s">
        <v>20</v>
      </c>
      <c r="F1491" s="8" t="s">
        <v>1098</v>
      </c>
      <c r="G1491" s="8" t="n">
        <v>3550</v>
      </c>
    </row>
    <row r="1492" customFormat="false" ht="12.75" hidden="true" customHeight="false" outlineLevel="2" collapsed="false">
      <c r="A1492" s="5" t="s">
        <v>2016</v>
      </c>
      <c r="B1492" s="6" t="n">
        <v>37011</v>
      </c>
      <c r="C1492" s="7" t="s">
        <v>1157</v>
      </c>
      <c r="D1492" s="7" t="s">
        <v>1588</v>
      </c>
      <c r="E1492" s="7" t="s">
        <v>20</v>
      </c>
      <c r="F1492" s="8" t="s">
        <v>1098</v>
      </c>
      <c r="G1492" s="8" t="n">
        <v>17385</v>
      </c>
    </row>
    <row r="1493" customFormat="false" ht="12.75" hidden="true" customHeight="false" outlineLevel="2" collapsed="false">
      <c r="A1493" s="5" t="s">
        <v>2017</v>
      </c>
      <c r="B1493" s="6" t="n">
        <v>37011</v>
      </c>
      <c r="C1493" s="7" t="s">
        <v>1157</v>
      </c>
      <c r="D1493" s="7" t="s">
        <v>1588</v>
      </c>
      <c r="E1493" s="7" t="s">
        <v>20</v>
      </c>
      <c r="F1493" s="8" t="s">
        <v>1098</v>
      </c>
      <c r="G1493" s="8" t="n">
        <v>1385</v>
      </c>
    </row>
    <row r="1494" customFormat="false" ht="12.75" hidden="true" customHeight="false" outlineLevel="2" collapsed="false">
      <c r="A1494" s="5" t="s">
        <v>2018</v>
      </c>
      <c r="B1494" s="6" t="n">
        <v>37011</v>
      </c>
      <c r="C1494" s="7" t="s">
        <v>1849</v>
      </c>
      <c r="D1494" s="7" t="s">
        <v>1588</v>
      </c>
      <c r="E1494" s="7" t="s">
        <v>20</v>
      </c>
      <c r="F1494" s="8" t="s">
        <v>1280</v>
      </c>
      <c r="G1494" s="8" t="n">
        <v>2240</v>
      </c>
    </row>
    <row r="1495" customFormat="false" ht="12.75" hidden="true" customHeight="false" outlineLevel="2" collapsed="false">
      <c r="A1495" s="5" t="s">
        <v>2019</v>
      </c>
      <c r="B1495" s="6" t="n">
        <v>37011</v>
      </c>
      <c r="C1495" s="7" t="s">
        <v>1663</v>
      </c>
      <c r="D1495" s="7" t="s">
        <v>1588</v>
      </c>
      <c r="E1495" s="7" t="s">
        <v>20</v>
      </c>
      <c r="F1495" s="8" t="s">
        <v>1621</v>
      </c>
      <c r="G1495" s="8" t="n">
        <v>0</v>
      </c>
    </row>
    <row r="1496" customFormat="false" ht="12.75" hidden="true" customHeight="false" outlineLevel="2" collapsed="false">
      <c r="A1496" s="5" t="s">
        <v>2020</v>
      </c>
      <c r="B1496" s="6" t="n">
        <v>37011</v>
      </c>
      <c r="C1496" s="7" t="s">
        <v>980</v>
      </c>
      <c r="D1496" s="7" t="s">
        <v>1588</v>
      </c>
      <c r="E1496" s="7" t="s">
        <v>20</v>
      </c>
      <c r="F1496" s="8" t="s">
        <v>1659</v>
      </c>
      <c r="G1496" s="8" t="n">
        <v>15300</v>
      </c>
    </row>
    <row r="1497" customFormat="false" ht="12.75" hidden="true" customHeight="false" outlineLevel="2" collapsed="false">
      <c r="A1497" s="5" t="s">
        <v>2021</v>
      </c>
      <c r="B1497" s="6" t="n">
        <v>37011</v>
      </c>
      <c r="C1497" s="7" t="s">
        <v>980</v>
      </c>
      <c r="D1497" s="7" t="s">
        <v>1588</v>
      </c>
      <c r="E1497" s="7" t="s">
        <v>20</v>
      </c>
      <c r="F1497" s="8" t="s">
        <v>1659</v>
      </c>
      <c r="G1497" s="8" t="n">
        <v>0</v>
      </c>
    </row>
    <row r="1498" customFormat="false" ht="12.75" hidden="true" customHeight="false" outlineLevel="2" collapsed="false">
      <c r="A1498" s="5" t="s">
        <v>2022</v>
      </c>
      <c r="B1498" s="6" t="n">
        <v>37011</v>
      </c>
      <c r="C1498" s="7" t="s">
        <v>980</v>
      </c>
      <c r="D1498" s="7" t="s">
        <v>1588</v>
      </c>
      <c r="E1498" s="7" t="s">
        <v>20</v>
      </c>
      <c r="F1498" s="8" t="s">
        <v>1659</v>
      </c>
      <c r="G1498" s="8" t="n">
        <v>0</v>
      </c>
    </row>
    <row r="1499" customFormat="false" ht="12.75" hidden="true" customHeight="false" outlineLevel="2" collapsed="false">
      <c r="A1499" s="5" t="s">
        <v>2023</v>
      </c>
      <c r="B1499" s="6" t="n">
        <v>37011</v>
      </c>
      <c r="C1499" s="7" t="s">
        <v>2024</v>
      </c>
      <c r="D1499" s="7" t="s">
        <v>1588</v>
      </c>
      <c r="E1499" s="7" t="s">
        <v>20</v>
      </c>
      <c r="F1499" s="8" t="s">
        <v>1280</v>
      </c>
      <c r="G1499" s="8" t="n">
        <v>2500</v>
      </c>
    </row>
    <row r="1500" customFormat="false" ht="12.75" hidden="true" customHeight="false" outlineLevel="2" collapsed="false">
      <c r="A1500" s="5" t="s">
        <v>2025</v>
      </c>
      <c r="B1500" s="6" t="n">
        <v>37011</v>
      </c>
      <c r="C1500" s="7" t="s">
        <v>1862</v>
      </c>
      <c r="D1500" s="7" t="s">
        <v>1588</v>
      </c>
      <c r="E1500" s="7" t="s">
        <v>20</v>
      </c>
      <c r="F1500" s="8" t="s">
        <v>1631</v>
      </c>
      <c r="G1500" s="8" t="n">
        <v>60000</v>
      </c>
    </row>
    <row r="1501" customFormat="false" ht="12.75" hidden="true" customHeight="false" outlineLevel="2" collapsed="false">
      <c r="A1501" s="5" t="s">
        <v>2026</v>
      </c>
      <c r="B1501" s="6" t="n">
        <v>37011</v>
      </c>
      <c r="C1501" s="7" t="s">
        <v>1908</v>
      </c>
      <c r="D1501" s="7" t="s">
        <v>1588</v>
      </c>
      <c r="E1501" s="7" t="s">
        <v>20</v>
      </c>
      <c r="F1501" s="8" t="s">
        <v>1600</v>
      </c>
      <c r="G1501" s="8" t="n">
        <v>3100</v>
      </c>
    </row>
    <row r="1502" customFormat="false" ht="12.75" hidden="true" customHeight="false" outlineLevel="2" collapsed="false">
      <c r="A1502" s="5" t="s">
        <v>2027</v>
      </c>
      <c r="B1502" s="6" t="n">
        <v>37011</v>
      </c>
      <c r="C1502" s="7" t="s">
        <v>1908</v>
      </c>
      <c r="D1502" s="7" t="s">
        <v>1588</v>
      </c>
      <c r="E1502" s="7" t="s">
        <v>20</v>
      </c>
      <c r="F1502" s="8" t="s">
        <v>1600</v>
      </c>
      <c r="G1502" s="8" t="n">
        <v>49450</v>
      </c>
    </row>
    <row r="1503" customFormat="false" ht="12.75" hidden="true" customHeight="false" outlineLevel="2" collapsed="false">
      <c r="A1503" s="5" t="s">
        <v>2028</v>
      </c>
      <c r="B1503" s="6" t="n">
        <v>37011</v>
      </c>
      <c r="C1503" s="7" t="s">
        <v>2029</v>
      </c>
      <c r="D1503" s="7" t="s">
        <v>1588</v>
      </c>
      <c r="E1503" s="7" t="s">
        <v>20</v>
      </c>
      <c r="F1503" s="8" t="s">
        <v>1631</v>
      </c>
      <c r="G1503" s="8" t="n">
        <v>24000</v>
      </c>
    </row>
    <row r="1504" customFormat="false" ht="12.75" hidden="true" customHeight="false" outlineLevel="2" collapsed="false">
      <c r="A1504" s="5" t="s">
        <v>2030</v>
      </c>
      <c r="B1504" s="6" t="n">
        <v>37011</v>
      </c>
      <c r="C1504" s="7" t="s">
        <v>774</v>
      </c>
      <c r="D1504" s="7" t="s">
        <v>1588</v>
      </c>
      <c r="E1504" s="7" t="s">
        <v>20</v>
      </c>
      <c r="F1504" s="8" t="s">
        <v>775</v>
      </c>
      <c r="G1504" s="8" t="n">
        <v>375</v>
      </c>
    </row>
    <row r="1505" customFormat="false" ht="12.75" hidden="true" customHeight="false" outlineLevel="2" collapsed="false">
      <c r="A1505" s="5" t="s">
        <v>2031</v>
      </c>
      <c r="B1505" s="6" t="n">
        <v>37011</v>
      </c>
      <c r="C1505" s="7" t="s">
        <v>1465</v>
      </c>
      <c r="D1505" s="7" t="s">
        <v>1588</v>
      </c>
      <c r="E1505" s="7" t="s">
        <v>20</v>
      </c>
      <c r="F1505" s="8" t="s">
        <v>1964</v>
      </c>
      <c r="G1505" s="8" t="n">
        <v>42400</v>
      </c>
    </row>
    <row r="1506" customFormat="false" ht="12.75" hidden="true" customHeight="false" outlineLevel="2" collapsed="false">
      <c r="A1506" s="5" t="s">
        <v>2032</v>
      </c>
      <c r="B1506" s="6" t="n">
        <v>36984</v>
      </c>
      <c r="C1506" s="7" t="s">
        <v>2033</v>
      </c>
      <c r="D1506" s="7" t="s">
        <v>1588</v>
      </c>
      <c r="E1506" s="7" t="s">
        <v>1152</v>
      </c>
      <c r="F1506" s="8" t="s">
        <v>1631</v>
      </c>
      <c r="G1506" s="8" t="n">
        <v>50000</v>
      </c>
    </row>
    <row r="1507" customFormat="false" ht="12.75" hidden="true" customHeight="false" outlineLevel="2" collapsed="false">
      <c r="A1507" s="5" t="s">
        <v>2034</v>
      </c>
      <c r="B1507" s="6" t="n">
        <v>36987</v>
      </c>
      <c r="C1507" s="7" t="s">
        <v>2035</v>
      </c>
      <c r="D1507" s="7" t="s">
        <v>1588</v>
      </c>
      <c r="E1507" s="7" t="s">
        <v>1152</v>
      </c>
      <c r="F1507" s="8" t="s">
        <v>1631</v>
      </c>
      <c r="G1507" s="8" t="n">
        <v>22812.5</v>
      </c>
    </row>
    <row r="1508" customFormat="false" ht="12.75" hidden="true" customHeight="false" outlineLevel="2" collapsed="false">
      <c r="A1508" s="5" t="s">
        <v>2036</v>
      </c>
      <c r="B1508" s="6" t="n">
        <v>36991</v>
      </c>
      <c r="C1508" s="7" t="s">
        <v>2037</v>
      </c>
      <c r="D1508" s="7" t="s">
        <v>1588</v>
      </c>
      <c r="E1508" s="7" t="s">
        <v>1152</v>
      </c>
      <c r="F1508" s="8" t="s">
        <v>1098</v>
      </c>
      <c r="G1508" s="8" t="n">
        <v>33000</v>
      </c>
    </row>
    <row r="1509" customFormat="false" ht="12.75" hidden="true" customHeight="false" outlineLevel="2" collapsed="false">
      <c r="A1509" s="5" t="s">
        <v>2038</v>
      </c>
      <c r="B1509" s="6" t="n">
        <v>37004</v>
      </c>
      <c r="C1509" s="7" t="s">
        <v>2039</v>
      </c>
      <c r="D1509" s="7" t="s">
        <v>1588</v>
      </c>
      <c r="E1509" s="7" t="s">
        <v>1152</v>
      </c>
      <c r="F1509" s="8" t="s">
        <v>1016</v>
      </c>
      <c r="G1509" s="8" t="n">
        <v>12200</v>
      </c>
    </row>
    <row r="1510" customFormat="false" ht="12.75" hidden="true" customHeight="false" outlineLevel="2" collapsed="false">
      <c r="A1510" s="5" t="s">
        <v>2040</v>
      </c>
      <c r="B1510" s="6" t="n">
        <v>37006</v>
      </c>
      <c r="C1510" s="7" t="s">
        <v>2041</v>
      </c>
      <c r="D1510" s="7" t="s">
        <v>1588</v>
      </c>
      <c r="E1510" s="7" t="s">
        <v>1152</v>
      </c>
      <c r="F1510" s="8" t="s">
        <v>1280</v>
      </c>
      <c r="G1510" s="8" t="n">
        <v>2070</v>
      </c>
    </row>
    <row r="1511" customFormat="false" ht="12.75" hidden="true" customHeight="false" outlineLevel="2" collapsed="false">
      <c r="A1511" s="5" t="s">
        <v>2031</v>
      </c>
      <c r="B1511" s="6" t="n">
        <v>37011</v>
      </c>
      <c r="C1511" s="7" t="s">
        <v>1465</v>
      </c>
      <c r="D1511" s="7" t="s">
        <v>1588</v>
      </c>
      <c r="E1511" s="7" t="s">
        <v>1152</v>
      </c>
      <c r="F1511" s="8" t="s">
        <v>1964</v>
      </c>
      <c r="G1511" s="8" t="n">
        <v>72000</v>
      </c>
    </row>
    <row r="1512" customFormat="false" ht="12.75" hidden="true" customHeight="false" outlineLevel="2" collapsed="false">
      <c r="A1512" s="5" t="s">
        <v>2042</v>
      </c>
      <c r="B1512" s="6" t="n">
        <v>37012</v>
      </c>
      <c r="C1512" s="7" t="s">
        <v>980</v>
      </c>
      <c r="D1512" s="7" t="s">
        <v>1588</v>
      </c>
      <c r="E1512" s="7" t="s">
        <v>26</v>
      </c>
      <c r="F1512" s="7" t="s">
        <v>1659</v>
      </c>
      <c r="G1512" s="8" t="n">
        <v>7650</v>
      </c>
    </row>
    <row r="1513" customFormat="false" ht="12.75" hidden="true" customHeight="false" outlineLevel="2" collapsed="false">
      <c r="A1513" s="5" t="s">
        <v>2043</v>
      </c>
      <c r="B1513" s="6" t="n">
        <v>37012</v>
      </c>
      <c r="C1513" s="7" t="s">
        <v>1663</v>
      </c>
      <c r="D1513" s="7" t="s">
        <v>1588</v>
      </c>
      <c r="E1513" s="7" t="s">
        <v>26</v>
      </c>
      <c r="F1513" s="7" t="s">
        <v>1621</v>
      </c>
      <c r="G1513" s="8" t="n">
        <v>410</v>
      </c>
    </row>
    <row r="1514" customFormat="false" ht="12.75" hidden="true" customHeight="false" outlineLevel="2" collapsed="false">
      <c r="A1514" s="5" t="s">
        <v>2044</v>
      </c>
      <c r="B1514" s="6" t="n">
        <v>37012</v>
      </c>
      <c r="C1514" s="7" t="s">
        <v>1663</v>
      </c>
      <c r="D1514" s="7" t="s">
        <v>1588</v>
      </c>
      <c r="E1514" s="7" t="s">
        <v>26</v>
      </c>
      <c r="F1514" s="7" t="s">
        <v>1621</v>
      </c>
      <c r="G1514" s="8" t="n">
        <v>500</v>
      </c>
    </row>
    <row r="1515" customFormat="false" ht="12.75" hidden="true" customHeight="false" outlineLevel="2" collapsed="false">
      <c r="A1515" s="5" t="s">
        <v>2045</v>
      </c>
      <c r="B1515" s="6" t="n">
        <v>37012</v>
      </c>
      <c r="C1515" s="7" t="s">
        <v>980</v>
      </c>
      <c r="D1515" s="7" t="s">
        <v>1588</v>
      </c>
      <c r="E1515" s="7" t="s">
        <v>26</v>
      </c>
      <c r="F1515" s="7" t="s">
        <v>1659</v>
      </c>
      <c r="G1515" s="8" t="n">
        <v>7650</v>
      </c>
    </row>
    <row r="1516" customFormat="false" ht="12.75" hidden="true" customHeight="false" outlineLevel="2" collapsed="false">
      <c r="A1516" s="5" t="s">
        <v>2046</v>
      </c>
      <c r="B1516" s="6" t="n">
        <v>37012</v>
      </c>
      <c r="C1516" s="7" t="s">
        <v>2047</v>
      </c>
      <c r="D1516" s="7" t="s">
        <v>1588</v>
      </c>
      <c r="E1516" s="7" t="s">
        <v>26</v>
      </c>
      <c r="F1516" s="7" t="s">
        <v>1671</v>
      </c>
      <c r="G1516" s="8" t="n">
        <v>76250</v>
      </c>
    </row>
    <row r="1517" customFormat="false" ht="12.75" hidden="true" customHeight="false" outlineLevel="2" collapsed="false">
      <c r="A1517" s="5" t="s">
        <v>2048</v>
      </c>
      <c r="B1517" s="6" t="n">
        <v>37012</v>
      </c>
      <c r="C1517" s="7" t="s">
        <v>980</v>
      </c>
      <c r="D1517" s="7" t="s">
        <v>1588</v>
      </c>
      <c r="E1517" s="7" t="s">
        <v>26</v>
      </c>
      <c r="F1517" s="7" t="s">
        <v>1659</v>
      </c>
      <c r="G1517" s="8" t="n">
        <v>6000</v>
      </c>
    </row>
    <row r="1518" customFormat="false" ht="12.75" hidden="true" customHeight="false" outlineLevel="2" collapsed="false">
      <c r="A1518" s="5" t="s">
        <v>2049</v>
      </c>
      <c r="B1518" s="6" t="n">
        <v>37012</v>
      </c>
      <c r="C1518" s="7" t="s">
        <v>1663</v>
      </c>
      <c r="D1518" s="7" t="s">
        <v>1588</v>
      </c>
      <c r="E1518" s="7" t="s">
        <v>26</v>
      </c>
      <c r="F1518" s="7" t="s">
        <v>1621</v>
      </c>
      <c r="G1518" s="8" t="n">
        <v>2500</v>
      </c>
    </row>
    <row r="1519" customFormat="false" ht="12.75" hidden="true" customHeight="false" outlineLevel="2" collapsed="false">
      <c r="A1519" s="5" t="s">
        <v>2050</v>
      </c>
      <c r="B1519" s="6" t="n">
        <v>37012</v>
      </c>
      <c r="C1519" s="7" t="s">
        <v>774</v>
      </c>
      <c r="D1519" s="7" t="s">
        <v>1588</v>
      </c>
      <c r="E1519" s="7" t="s">
        <v>26</v>
      </c>
      <c r="F1519" s="7" t="s">
        <v>1671</v>
      </c>
      <c r="G1519" s="8" t="n">
        <v>0</v>
      </c>
    </row>
    <row r="1520" customFormat="false" ht="12.75" hidden="true" customHeight="false" outlineLevel="2" collapsed="false">
      <c r="A1520" s="5" t="s">
        <v>2051</v>
      </c>
      <c r="B1520" s="6" t="n">
        <v>37012</v>
      </c>
      <c r="C1520" s="7" t="s">
        <v>1663</v>
      </c>
      <c r="D1520" s="7" t="s">
        <v>1588</v>
      </c>
      <c r="E1520" s="7" t="s">
        <v>26</v>
      </c>
      <c r="F1520" s="7" t="s">
        <v>1621</v>
      </c>
      <c r="G1520" s="8" t="n">
        <v>3400</v>
      </c>
    </row>
    <row r="1521" customFormat="false" ht="12.75" hidden="true" customHeight="false" outlineLevel="2" collapsed="false">
      <c r="A1521" s="5" t="s">
        <v>2052</v>
      </c>
      <c r="B1521" s="6" t="n">
        <v>37012</v>
      </c>
      <c r="C1521" s="7" t="s">
        <v>1916</v>
      </c>
      <c r="D1521" s="7" t="s">
        <v>1588</v>
      </c>
      <c r="E1521" s="7" t="s">
        <v>26</v>
      </c>
      <c r="F1521" s="7" t="s">
        <v>775</v>
      </c>
      <c r="G1521" s="8" t="n">
        <v>509</v>
      </c>
    </row>
    <row r="1522" customFormat="false" ht="12.75" hidden="true" customHeight="false" outlineLevel="2" collapsed="false">
      <c r="A1522" s="5" t="s">
        <v>2053</v>
      </c>
      <c r="B1522" s="6" t="n">
        <v>37012</v>
      </c>
      <c r="C1522" s="7" t="s">
        <v>1908</v>
      </c>
      <c r="D1522" s="7" t="s">
        <v>1588</v>
      </c>
      <c r="E1522" s="7" t="s">
        <v>26</v>
      </c>
      <c r="F1522" s="7" t="s">
        <v>1600</v>
      </c>
      <c r="G1522" s="8" t="n">
        <v>15483</v>
      </c>
    </row>
    <row r="1523" customFormat="false" ht="12.75" hidden="true" customHeight="false" outlineLevel="2" collapsed="false">
      <c r="A1523" s="5" t="s">
        <v>2054</v>
      </c>
      <c r="B1523" s="6" t="n">
        <v>37012</v>
      </c>
      <c r="C1523" s="7" t="s">
        <v>1890</v>
      </c>
      <c r="D1523" s="7" t="s">
        <v>1588</v>
      </c>
      <c r="E1523" s="7" t="s">
        <v>26</v>
      </c>
      <c r="F1523" s="7" t="s">
        <v>1280</v>
      </c>
      <c r="G1523" s="8" t="n">
        <v>0</v>
      </c>
    </row>
    <row r="1524" customFormat="false" ht="12.75" hidden="true" customHeight="false" outlineLevel="2" collapsed="false">
      <c r="A1524" s="5" t="s">
        <v>2055</v>
      </c>
      <c r="B1524" s="6" t="n">
        <v>37012</v>
      </c>
      <c r="C1524" s="7" t="s">
        <v>2056</v>
      </c>
      <c r="D1524" s="7" t="s">
        <v>1588</v>
      </c>
      <c r="E1524" s="7" t="s">
        <v>26</v>
      </c>
      <c r="F1524" s="7" t="s">
        <v>1659</v>
      </c>
      <c r="G1524" s="8" t="n">
        <v>3460</v>
      </c>
    </row>
    <row r="1525" customFormat="false" ht="12.75" hidden="true" customHeight="false" outlineLevel="2" collapsed="false">
      <c r="A1525" s="5" t="s">
        <v>2057</v>
      </c>
      <c r="B1525" s="6" t="n">
        <v>37012</v>
      </c>
      <c r="C1525" s="7" t="s">
        <v>1733</v>
      </c>
      <c r="D1525" s="7" t="s">
        <v>1588</v>
      </c>
      <c r="E1525" s="7" t="s">
        <v>26</v>
      </c>
      <c r="F1525" s="7" t="s">
        <v>1098</v>
      </c>
      <c r="G1525" s="8" t="n">
        <v>1790</v>
      </c>
    </row>
    <row r="1526" customFormat="false" ht="12.75" hidden="true" customHeight="false" outlineLevel="2" collapsed="false">
      <c r="A1526" s="5" t="s">
        <v>2058</v>
      </c>
      <c r="B1526" s="6" t="n">
        <v>37012</v>
      </c>
      <c r="C1526" s="7" t="s">
        <v>1890</v>
      </c>
      <c r="D1526" s="7" t="s">
        <v>1588</v>
      </c>
      <c r="E1526" s="7" t="s">
        <v>26</v>
      </c>
      <c r="F1526" s="7" t="s">
        <v>1280</v>
      </c>
      <c r="G1526" s="8" t="n">
        <v>0</v>
      </c>
    </row>
    <row r="1527" customFormat="false" ht="12.75" hidden="true" customHeight="false" outlineLevel="2" collapsed="false">
      <c r="A1527" s="5" t="s">
        <v>2059</v>
      </c>
      <c r="B1527" s="6" t="n">
        <v>37012</v>
      </c>
      <c r="C1527" s="7" t="s">
        <v>774</v>
      </c>
      <c r="D1527" s="7" t="s">
        <v>1588</v>
      </c>
      <c r="E1527" s="7" t="s">
        <v>26</v>
      </c>
      <c r="F1527" s="7" t="s">
        <v>1671</v>
      </c>
      <c r="G1527" s="8" t="n">
        <v>3035</v>
      </c>
    </row>
    <row r="1528" customFormat="false" ht="12.75" hidden="true" customHeight="false" outlineLevel="2" collapsed="false">
      <c r="A1528" s="5" t="s">
        <v>2060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7" t="s">
        <v>1098</v>
      </c>
      <c r="G1528" s="8" t="n">
        <v>95</v>
      </c>
    </row>
    <row r="1529" customFormat="false" ht="12.75" hidden="true" customHeight="false" outlineLevel="2" collapsed="false">
      <c r="A1529" s="5" t="s">
        <v>2061</v>
      </c>
      <c r="B1529" s="6" t="n">
        <v>37012</v>
      </c>
      <c r="C1529" s="7" t="s">
        <v>1733</v>
      </c>
      <c r="D1529" s="7" t="s">
        <v>1588</v>
      </c>
      <c r="E1529" s="7" t="s">
        <v>26</v>
      </c>
      <c r="F1529" s="7" t="s">
        <v>1098</v>
      </c>
      <c r="G1529" s="8" t="n">
        <v>3120</v>
      </c>
    </row>
    <row r="1530" customFormat="false" ht="12.75" hidden="true" customHeight="false" outlineLevel="2" collapsed="false">
      <c r="A1530" s="5" t="s">
        <v>2062</v>
      </c>
      <c r="B1530" s="6" t="n">
        <v>37012</v>
      </c>
      <c r="C1530" s="7" t="s">
        <v>1916</v>
      </c>
      <c r="D1530" s="7" t="s">
        <v>1588</v>
      </c>
      <c r="E1530" s="7" t="s">
        <v>26</v>
      </c>
      <c r="F1530" s="7" t="s">
        <v>1280</v>
      </c>
      <c r="G1530" s="8" t="n">
        <v>245</v>
      </c>
    </row>
    <row r="1531" customFormat="false" ht="12.75" hidden="true" customHeight="false" outlineLevel="2" collapsed="false">
      <c r="A1531" s="5" t="s">
        <v>2063</v>
      </c>
      <c r="B1531" s="6" t="n">
        <v>37012</v>
      </c>
      <c r="C1531" s="7" t="s">
        <v>774</v>
      </c>
      <c r="D1531" s="7" t="s">
        <v>1588</v>
      </c>
      <c r="E1531" s="7" t="s">
        <v>26</v>
      </c>
      <c r="F1531" s="7" t="s">
        <v>1671</v>
      </c>
      <c r="G1531" s="8" t="n">
        <v>5000</v>
      </c>
    </row>
    <row r="1532" customFormat="false" ht="12.75" hidden="true" customHeight="false" outlineLevel="2" collapsed="false">
      <c r="A1532" s="5" t="s">
        <v>2064</v>
      </c>
      <c r="B1532" s="6" t="n">
        <v>37012</v>
      </c>
      <c r="C1532" s="7" t="s">
        <v>1733</v>
      </c>
      <c r="D1532" s="7" t="s">
        <v>1588</v>
      </c>
      <c r="E1532" s="7" t="s">
        <v>26</v>
      </c>
      <c r="F1532" s="7" t="s">
        <v>1098</v>
      </c>
      <c r="G1532" s="8" t="n">
        <v>3570</v>
      </c>
    </row>
    <row r="1533" customFormat="false" ht="12.75" hidden="true" customHeight="false" outlineLevel="2" collapsed="false">
      <c r="A1533" s="5" t="s">
        <v>2065</v>
      </c>
      <c r="B1533" s="6" t="n">
        <v>37012</v>
      </c>
      <c r="C1533" s="7" t="s">
        <v>1157</v>
      </c>
      <c r="D1533" s="7" t="s">
        <v>1588</v>
      </c>
      <c r="E1533" s="7" t="s">
        <v>26</v>
      </c>
      <c r="F1533" s="7" t="s">
        <v>1098</v>
      </c>
      <c r="G1533" s="8" t="n">
        <v>1732</v>
      </c>
    </row>
    <row r="1534" customFormat="false" ht="12.75" hidden="true" customHeight="false" outlineLevel="2" collapsed="false">
      <c r="A1534" s="5" t="s">
        <v>2066</v>
      </c>
      <c r="B1534" s="6" t="n">
        <v>37012</v>
      </c>
      <c r="C1534" s="7" t="s">
        <v>1916</v>
      </c>
      <c r="D1534" s="7" t="s">
        <v>1588</v>
      </c>
      <c r="E1534" s="7" t="s">
        <v>26</v>
      </c>
      <c r="F1534" s="7" t="s">
        <v>1280</v>
      </c>
      <c r="G1534" s="8" t="n">
        <v>375</v>
      </c>
    </row>
    <row r="1535" customFormat="false" ht="12.75" hidden="true" customHeight="false" outlineLevel="2" collapsed="false">
      <c r="A1535" s="5" t="s">
        <v>2067</v>
      </c>
      <c r="B1535" s="6" t="n">
        <v>37012</v>
      </c>
      <c r="C1535" s="7" t="s">
        <v>1890</v>
      </c>
      <c r="D1535" s="7" t="s">
        <v>1588</v>
      </c>
      <c r="E1535" s="7" t="s">
        <v>26</v>
      </c>
      <c r="F1535" s="7" t="s">
        <v>1280</v>
      </c>
      <c r="G1535" s="8" t="n">
        <v>730</v>
      </c>
    </row>
    <row r="1536" customFormat="false" ht="12.75" hidden="true" customHeight="false" outlineLevel="2" collapsed="false">
      <c r="A1536" s="5" t="s">
        <v>2068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7" t="s">
        <v>1280</v>
      </c>
      <c r="G1536" s="8" t="n">
        <v>4300</v>
      </c>
    </row>
    <row r="1537" customFormat="false" ht="12.75" hidden="true" customHeight="false" outlineLevel="2" collapsed="false">
      <c r="A1537" s="5" t="s">
        <v>2069</v>
      </c>
      <c r="B1537" s="6" t="n">
        <v>37012</v>
      </c>
      <c r="C1537" s="7" t="s">
        <v>1782</v>
      </c>
      <c r="D1537" s="7" t="s">
        <v>1588</v>
      </c>
      <c r="E1537" s="7" t="s">
        <v>26</v>
      </c>
      <c r="F1537" s="7" t="s">
        <v>1280</v>
      </c>
      <c r="G1537" s="8" t="n">
        <v>10630</v>
      </c>
    </row>
    <row r="1538" customFormat="false" ht="12.75" hidden="true" customHeight="false" outlineLevel="2" collapsed="false">
      <c r="A1538" s="5" t="s">
        <v>2070</v>
      </c>
      <c r="B1538" s="6" t="n">
        <v>37012</v>
      </c>
      <c r="C1538" s="7" t="s">
        <v>243</v>
      </c>
      <c r="D1538" s="7" t="s">
        <v>1588</v>
      </c>
      <c r="E1538" s="7" t="s">
        <v>26</v>
      </c>
      <c r="F1538" s="7" t="s">
        <v>1631</v>
      </c>
      <c r="G1538" s="8" t="n">
        <v>750</v>
      </c>
    </row>
    <row r="1539" customFormat="false" ht="12.75" hidden="true" customHeight="false" outlineLevel="2" collapsed="false">
      <c r="A1539" s="5" t="s">
        <v>2071</v>
      </c>
      <c r="B1539" s="6" t="n">
        <v>37012</v>
      </c>
      <c r="C1539" s="7" t="s">
        <v>1910</v>
      </c>
      <c r="D1539" s="7" t="s">
        <v>1588</v>
      </c>
      <c r="E1539" s="7" t="s">
        <v>26</v>
      </c>
      <c r="F1539" s="7" t="s">
        <v>775</v>
      </c>
      <c r="G1539" s="8" t="n">
        <v>6450</v>
      </c>
    </row>
    <row r="1540" customFormat="false" ht="12.75" hidden="true" customHeight="false" outlineLevel="2" collapsed="false">
      <c r="A1540" s="5" t="s">
        <v>2072</v>
      </c>
      <c r="B1540" s="6" t="n">
        <v>37012</v>
      </c>
      <c r="C1540" s="7" t="s">
        <v>1782</v>
      </c>
      <c r="D1540" s="7" t="s">
        <v>1588</v>
      </c>
      <c r="E1540" s="7" t="s">
        <v>26</v>
      </c>
      <c r="F1540" s="7" t="s">
        <v>1280</v>
      </c>
      <c r="G1540" s="8" t="n">
        <v>150</v>
      </c>
    </row>
    <row r="1541" customFormat="false" ht="12.75" hidden="true" customHeight="false" outlineLevel="2" collapsed="false">
      <c r="A1541" s="5" t="s">
        <v>2073</v>
      </c>
      <c r="B1541" s="6" t="n">
        <v>37012</v>
      </c>
      <c r="C1541" s="7" t="s">
        <v>2074</v>
      </c>
      <c r="D1541" s="7" t="s">
        <v>1588</v>
      </c>
      <c r="E1541" s="7" t="s">
        <v>26</v>
      </c>
      <c r="F1541" s="7" t="s">
        <v>1280</v>
      </c>
      <c r="G1541" s="8" t="n">
        <v>895</v>
      </c>
    </row>
    <row r="1542" customFormat="false" ht="12.75" hidden="true" customHeight="false" outlineLevel="2" collapsed="false">
      <c r="A1542" s="5" t="s">
        <v>2075</v>
      </c>
      <c r="B1542" s="6" t="n">
        <v>37012</v>
      </c>
      <c r="C1542" s="7" t="s">
        <v>1733</v>
      </c>
      <c r="D1542" s="7" t="s">
        <v>1588</v>
      </c>
      <c r="E1542" s="7" t="s">
        <v>26</v>
      </c>
      <c r="F1542" s="7" t="s">
        <v>1098</v>
      </c>
      <c r="G1542" s="8" t="n">
        <v>0</v>
      </c>
    </row>
    <row r="1543" customFormat="false" ht="12.75" hidden="true" customHeight="false" outlineLevel="2" collapsed="false">
      <c r="A1543" s="5" t="s">
        <v>2076</v>
      </c>
      <c r="B1543" s="6" t="n">
        <v>37012</v>
      </c>
      <c r="C1543" s="7" t="s">
        <v>774</v>
      </c>
      <c r="D1543" s="7" t="s">
        <v>1588</v>
      </c>
      <c r="E1543" s="7" t="s">
        <v>26</v>
      </c>
      <c r="F1543" s="7" t="s">
        <v>1671</v>
      </c>
      <c r="G1543" s="8" t="n">
        <v>13575</v>
      </c>
    </row>
    <row r="1544" customFormat="false" ht="12.75" hidden="true" customHeight="false" outlineLevel="2" collapsed="false">
      <c r="A1544" s="5" t="s">
        <v>2077</v>
      </c>
      <c r="B1544" s="6" t="n">
        <v>37012</v>
      </c>
      <c r="C1544" s="7" t="s">
        <v>774</v>
      </c>
      <c r="D1544" s="7" t="s">
        <v>1588</v>
      </c>
      <c r="E1544" s="7" t="s">
        <v>26</v>
      </c>
      <c r="F1544" s="7" t="s">
        <v>1671</v>
      </c>
      <c r="G1544" s="8" t="n">
        <v>0</v>
      </c>
    </row>
    <row r="1545" customFormat="false" ht="12.75" hidden="true" customHeight="false" outlineLevel="2" collapsed="false">
      <c r="A1545" s="5" t="s">
        <v>2078</v>
      </c>
      <c r="B1545" s="6" t="n">
        <v>37013</v>
      </c>
      <c r="C1545" s="7" t="s">
        <v>1413</v>
      </c>
      <c r="D1545" s="7" t="s">
        <v>1588</v>
      </c>
      <c r="E1545" s="7" t="s">
        <v>26</v>
      </c>
      <c r="F1545" s="7" t="s">
        <v>1016</v>
      </c>
      <c r="G1545" s="8" t="n">
        <v>2500</v>
      </c>
    </row>
    <row r="1546" customFormat="false" ht="12.75" hidden="true" customHeight="false" outlineLevel="2" collapsed="false">
      <c r="A1546" s="5" t="s">
        <v>2079</v>
      </c>
      <c r="B1546" s="6" t="n">
        <v>37013</v>
      </c>
      <c r="C1546" s="7" t="s">
        <v>774</v>
      </c>
      <c r="D1546" s="7" t="s">
        <v>1588</v>
      </c>
      <c r="E1546" s="7" t="s">
        <v>26</v>
      </c>
      <c r="F1546" s="7" t="s">
        <v>1671</v>
      </c>
      <c r="G1546" s="8" t="n">
        <v>0</v>
      </c>
    </row>
    <row r="1547" customFormat="false" ht="12.75" hidden="true" customHeight="false" outlineLevel="2" collapsed="false">
      <c r="A1547" s="5" t="s">
        <v>2080</v>
      </c>
      <c r="B1547" s="6" t="n">
        <v>37013</v>
      </c>
      <c r="C1547" s="7" t="s">
        <v>1890</v>
      </c>
      <c r="D1547" s="7" t="s">
        <v>1588</v>
      </c>
      <c r="E1547" s="7" t="s">
        <v>26</v>
      </c>
      <c r="F1547" s="7" t="s">
        <v>1280</v>
      </c>
      <c r="G1547" s="8" t="n">
        <v>0</v>
      </c>
    </row>
    <row r="1548" customFormat="false" ht="12.75" hidden="true" customHeight="false" outlineLevel="2" collapsed="false">
      <c r="A1548" s="5" t="s">
        <v>2081</v>
      </c>
      <c r="B1548" s="6" t="n">
        <v>37013</v>
      </c>
      <c r="C1548" s="7" t="s">
        <v>1908</v>
      </c>
      <c r="D1548" s="7" t="s">
        <v>1588</v>
      </c>
      <c r="E1548" s="7" t="s">
        <v>26</v>
      </c>
      <c r="F1548" s="7" t="s">
        <v>1600</v>
      </c>
      <c r="G1548" s="8" t="n">
        <v>17630</v>
      </c>
    </row>
    <row r="1549" customFormat="false" ht="12.75" hidden="true" customHeight="false" outlineLevel="2" collapsed="false">
      <c r="A1549" s="5" t="s">
        <v>2082</v>
      </c>
      <c r="B1549" s="6" t="n">
        <v>37013</v>
      </c>
      <c r="C1549" s="7" t="s">
        <v>1890</v>
      </c>
      <c r="D1549" s="7" t="s">
        <v>1588</v>
      </c>
      <c r="E1549" s="7" t="s">
        <v>26</v>
      </c>
      <c r="F1549" s="7" t="s">
        <v>1280</v>
      </c>
      <c r="G1549" s="8" t="n">
        <v>0</v>
      </c>
    </row>
    <row r="1550" customFormat="false" ht="12.75" hidden="true" customHeight="false" outlineLevel="2" collapsed="false">
      <c r="A1550" s="5" t="s">
        <v>2083</v>
      </c>
      <c r="B1550" s="6" t="n">
        <v>37013</v>
      </c>
      <c r="C1550" s="7" t="s">
        <v>1733</v>
      </c>
      <c r="D1550" s="7" t="s">
        <v>1588</v>
      </c>
      <c r="E1550" s="7" t="s">
        <v>26</v>
      </c>
      <c r="F1550" s="7" t="s">
        <v>1098</v>
      </c>
      <c r="G1550" s="8" t="n">
        <v>0</v>
      </c>
    </row>
    <row r="1551" customFormat="false" ht="12.75" hidden="true" customHeight="false" outlineLevel="2" collapsed="false">
      <c r="A1551" s="5" t="s">
        <v>2084</v>
      </c>
      <c r="B1551" s="6" t="n">
        <v>37013</v>
      </c>
      <c r="C1551" s="7" t="s">
        <v>1733</v>
      </c>
      <c r="D1551" s="7" t="s">
        <v>1588</v>
      </c>
      <c r="E1551" s="7" t="s">
        <v>26</v>
      </c>
      <c r="F1551" s="7" t="s">
        <v>1098</v>
      </c>
      <c r="G1551" s="8" t="n">
        <v>0</v>
      </c>
    </row>
    <row r="1552" customFormat="false" ht="12.75" hidden="true" customHeight="false" outlineLevel="2" collapsed="false">
      <c r="A1552" s="5" t="s">
        <v>2085</v>
      </c>
      <c r="B1552" s="6" t="n">
        <v>37013</v>
      </c>
      <c r="C1552" s="7" t="s">
        <v>1733</v>
      </c>
      <c r="D1552" s="7" t="s">
        <v>1588</v>
      </c>
      <c r="E1552" s="7" t="s">
        <v>26</v>
      </c>
      <c r="F1552" s="7" t="s">
        <v>1098</v>
      </c>
      <c r="G1552" s="8" t="n">
        <v>0</v>
      </c>
    </row>
    <row r="1553" customFormat="false" ht="12.75" hidden="true" customHeight="false" outlineLevel="2" collapsed="false">
      <c r="A1553" s="5" t="s">
        <v>2086</v>
      </c>
      <c r="B1553" s="6" t="n">
        <v>37013</v>
      </c>
      <c r="C1553" s="7" t="s">
        <v>2087</v>
      </c>
      <c r="D1553" s="7" t="s">
        <v>1588</v>
      </c>
      <c r="E1553" s="7" t="s">
        <v>26</v>
      </c>
      <c r="F1553" s="7" t="s">
        <v>1098</v>
      </c>
      <c r="G1553" s="8" t="n">
        <v>105</v>
      </c>
    </row>
    <row r="1554" customFormat="false" ht="12.75" hidden="true" customHeight="false" outlineLevel="2" collapsed="false">
      <c r="A1554" s="5" t="s">
        <v>2088</v>
      </c>
      <c r="B1554" s="6" t="n">
        <v>37013</v>
      </c>
      <c r="C1554" s="7" t="s">
        <v>243</v>
      </c>
      <c r="D1554" s="7" t="s">
        <v>1588</v>
      </c>
      <c r="E1554" s="7" t="s">
        <v>26</v>
      </c>
      <c r="F1554" s="7" t="s">
        <v>1631</v>
      </c>
      <c r="G1554" s="8" t="n">
        <v>-5230</v>
      </c>
    </row>
    <row r="1555" customFormat="false" ht="12.75" hidden="true" customHeight="false" outlineLevel="2" collapsed="false">
      <c r="A1555" s="5" t="s">
        <v>2089</v>
      </c>
      <c r="B1555" s="6" t="n">
        <v>37013</v>
      </c>
      <c r="C1555" s="7" t="s">
        <v>980</v>
      </c>
      <c r="D1555" s="7" t="s">
        <v>1588</v>
      </c>
      <c r="E1555" s="7" t="s">
        <v>26</v>
      </c>
      <c r="F1555" s="7" t="s">
        <v>1659</v>
      </c>
      <c r="G1555" s="8" t="n">
        <v>15300</v>
      </c>
    </row>
    <row r="1556" customFormat="false" ht="12.75" hidden="true" customHeight="false" outlineLevel="2" collapsed="false">
      <c r="A1556" s="5" t="s">
        <v>2090</v>
      </c>
      <c r="B1556" s="6" t="n">
        <v>37013</v>
      </c>
      <c r="C1556" s="7" t="s">
        <v>980</v>
      </c>
      <c r="D1556" s="7" t="s">
        <v>1588</v>
      </c>
      <c r="E1556" s="7" t="s">
        <v>26</v>
      </c>
      <c r="F1556" s="7" t="s">
        <v>1659</v>
      </c>
      <c r="G1556" s="8" t="n">
        <v>3825</v>
      </c>
    </row>
    <row r="1557" customFormat="false" ht="12.75" hidden="true" customHeight="false" outlineLevel="2" collapsed="false">
      <c r="A1557" s="5" t="s">
        <v>2091</v>
      </c>
      <c r="B1557" s="6" t="n">
        <v>37013</v>
      </c>
      <c r="C1557" s="7" t="s">
        <v>2074</v>
      </c>
      <c r="D1557" s="7" t="s">
        <v>1588</v>
      </c>
      <c r="E1557" s="7" t="s">
        <v>26</v>
      </c>
      <c r="F1557" s="7" t="s">
        <v>1280</v>
      </c>
      <c r="G1557" s="8" t="n">
        <v>1575</v>
      </c>
    </row>
    <row r="1558" customFormat="false" ht="12.75" hidden="true" customHeight="false" outlineLevel="2" collapsed="false">
      <c r="A1558" s="5" t="s">
        <v>2092</v>
      </c>
      <c r="B1558" s="6" t="n">
        <v>37013</v>
      </c>
      <c r="C1558" s="7" t="s">
        <v>2093</v>
      </c>
      <c r="D1558" s="7" t="s">
        <v>1588</v>
      </c>
      <c r="E1558" s="7" t="s">
        <v>26</v>
      </c>
      <c r="F1558" s="7" t="s">
        <v>1659</v>
      </c>
      <c r="G1558" s="8" t="n">
        <v>9200</v>
      </c>
    </row>
    <row r="1559" customFormat="false" ht="12.75" hidden="true" customHeight="false" outlineLevel="2" collapsed="false">
      <c r="A1559" s="5" t="s">
        <v>2094</v>
      </c>
      <c r="B1559" s="6" t="n">
        <v>37013</v>
      </c>
      <c r="C1559" s="7" t="s">
        <v>2024</v>
      </c>
      <c r="D1559" s="7" t="s">
        <v>1588</v>
      </c>
      <c r="E1559" s="7" t="s">
        <v>26</v>
      </c>
      <c r="F1559" s="7" t="s">
        <v>1280</v>
      </c>
      <c r="G1559" s="8" t="n">
        <v>3600</v>
      </c>
    </row>
    <row r="1560" customFormat="false" ht="12.75" hidden="true" customHeight="false" outlineLevel="2" collapsed="false">
      <c r="A1560" s="5" t="s">
        <v>2095</v>
      </c>
      <c r="B1560" s="6" t="n">
        <v>37013</v>
      </c>
      <c r="C1560" s="7" t="s">
        <v>1413</v>
      </c>
      <c r="D1560" s="7" t="s">
        <v>1588</v>
      </c>
      <c r="E1560" s="7" t="s">
        <v>26</v>
      </c>
      <c r="F1560" s="7" t="s">
        <v>1016</v>
      </c>
      <c r="G1560" s="8" t="n">
        <v>12500</v>
      </c>
    </row>
    <row r="1561" customFormat="false" ht="12.75" hidden="true" customHeight="false" outlineLevel="2" collapsed="false">
      <c r="A1561" s="5" t="s">
        <v>2096</v>
      </c>
      <c r="B1561" s="6" t="n">
        <v>37013</v>
      </c>
      <c r="C1561" s="7" t="s">
        <v>2097</v>
      </c>
      <c r="D1561" s="7" t="s">
        <v>1588</v>
      </c>
      <c r="E1561" s="7" t="s">
        <v>26</v>
      </c>
      <c r="F1561" s="7" t="s">
        <v>1659</v>
      </c>
      <c r="G1561" s="8" t="n">
        <v>240</v>
      </c>
    </row>
    <row r="1562" customFormat="false" ht="12.75" hidden="true" customHeight="false" outlineLevel="2" collapsed="false">
      <c r="A1562" s="5" t="s">
        <v>2098</v>
      </c>
      <c r="B1562" s="6" t="n">
        <v>37013</v>
      </c>
      <c r="C1562" s="7" t="s">
        <v>1690</v>
      </c>
      <c r="D1562" s="7" t="s">
        <v>1588</v>
      </c>
      <c r="E1562" s="7" t="s">
        <v>26</v>
      </c>
      <c r="F1562" s="7" t="s">
        <v>1098</v>
      </c>
      <c r="G1562" s="8" t="n">
        <v>300</v>
      </c>
    </row>
    <row r="1563" customFormat="false" ht="12.75" hidden="true" customHeight="false" outlineLevel="2" collapsed="false">
      <c r="A1563" s="5" t="s">
        <v>2099</v>
      </c>
      <c r="B1563" s="6" t="n">
        <v>37013</v>
      </c>
      <c r="C1563" s="7" t="s">
        <v>980</v>
      </c>
      <c r="D1563" s="7" t="s">
        <v>1588</v>
      </c>
      <c r="E1563" s="7" t="s">
        <v>26</v>
      </c>
      <c r="F1563" s="7" t="s">
        <v>1659</v>
      </c>
      <c r="G1563" s="8" t="n">
        <v>3000</v>
      </c>
    </row>
    <row r="1564" customFormat="false" ht="12.75" hidden="true" customHeight="false" outlineLevel="2" collapsed="false">
      <c r="A1564" s="5" t="s">
        <v>2100</v>
      </c>
      <c r="B1564" s="6" t="n">
        <v>37013</v>
      </c>
      <c r="C1564" s="7" t="s">
        <v>1706</v>
      </c>
      <c r="D1564" s="7" t="s">
        <v>1588</v>
      </c>
      <c r="E1564" s="7" t="s">
        <v>26</v>
      </c>
      <c r="F1564" s="7" t="s">
        <v>1280</v>
      </c>
      <c r="G1564" s="8" t="n">
        <v>7300</v>
      </c>
    </row>
    <row r="1565" customFormat="false" ht="12.75" hidden="true" customHeight="false" outlineLevel="2" collapsed="false">
      <c r="A1565" s="5" t="s">
        <v>2101</v>
      </c>
      <c r="B1565" s="6" t="n">
        <v>37013</v>
      </c>
      <c r="C1565" s="7" t="s">
        <v>1663</v>
      </c>
      <c r="D1565" s="7" t="s">
        <v>1588</v>
      </c>
      <c r="E1565" s="7" t="s">
        <v>26</v>
      </c>
      <c r="F1565" s="7" t="s">
        <v>1621</v>
      </c>
      <c r="G1565" s="8" t="n">
        <v>1000</v>
      </c>
    </row>
    <row r="1566" customFormat="false" ht="12.75" hidden="true" customHeight="false" outlineLevel="2" collapsed="false">
      <c r="A1566" s="5" t="s">
        <v>2102</v>
      </c>
      <c r="B1566" s="6" t="n">
        <v>37013</v>
      </c>
      <c r="C1566" s="7" t="s">
        <v>1663</v>
      </c>
      <c r="D1566" s="7" t="s">
        <v>1588</v>
      </c>
      <c r="E1566" s="7" t="s">
        <v>26</v>
      </c>
      <c r="F1566" s="7" t="s">
        <v>1621</v>
      </c>
      <c r="G1566" s="8" t="n">
        <v>6250</v>
      </c>
    </row>
    <row r="1567" customFormat="false" ht="12.75" hidden="true" customHeight="false" outlineLevel="2" collapsed="false">
      <c r="A1567" s="5" t="s">
        <v>2103</v>
      </c>
      <c r="B1567" s="6" t="n">
        <v>37014</v>
      </c>
      <c r="C1567" s="7" t="s">
        <v>1834</v>
      </c>
      <c r="D1567" s="7" t="s">
        <v>1588</v>
      </c>
      <c r="E1567" s="7" t="s">
        <v>26</v>
      </c>
      <c r="F1567" s="7" t="s">
        <v>1098</v>
      </c>
      <c r="G1567" s="8" t="n">
        <v>0</v>
      </c>
    </row>
    <row r="1568" customFormat="false" ht="12.75" hidden="true" customHeight="false" outlineLevel="2" collapsed="false">
      <c r="A1568" s="5" t="s">
        <v>2104</v>
      </c>
      <c r="B1568" s="6" t="n">
        <v>37014</v>
      </c>
      <c r="C1568" s="7" t="s">
        <v>774</v>
      </c>
      <c r="D1568" s="7" t="s">
        <v>1588</v>
      </c>
      <c r="E1568" s="7" t="s">
        <v>26</v>
      </c>
      <c r="F1568" s="7" t="s">
        <v>1671</v>
      </c>
      <c r="G1568" s="8" t="n">
        <v>2425</v>
      </c>
    </row>
    <row r="1569" customFormat="false" ht="12.75" hidden="true" customHeight="false" outlineLevel="2" collapsed="false">
      <c r="A1569" s="5" t="s">
        <v>2105</v>
      </c>
      <c r="B1569" s="6" t="n">
        <v>37014</v>
      </c>
      <c r="C1569" s="7" t="s">
        <v>1157</v>
      </c>
      <c r="D1569" s="7" t="s">
        <v>1588</v>
      </c>
      <c r="E1569" s="7" t="s">
        <v>26</v>
      </c>
      <c r="F1569" s="7" t="s">
        <v>1098</v>
      </c>
      <c r="G1569" s="8" t="n">
        <v>1725</v>
      </c>
    </row>
    <row r="1570" customFormat="false" ht="12.75" hidden="true" customHeight="false" outlineLevel="2" collapsed="false">
      <c r="A1570" s="5" t="s">
        <v>2106</v>
      </c>
      <c r="B1570" s="6" t="n">
        <v>37014</v>
      </c>
      <c r="C1570" s="7" t="s">
        <v>774</v>
      </c>
      <c r="D1570" s="7" t="s">
        <v>1588</v>
      </c>
      <c r="E1570" s="7" t="s">
        <v>26</v>
      </c>
      <c r="F1570" s="7" t="s">
        <v>775</v>
      </c>
      <c r="G1570" s="8" t="n">
        <v>5510</v>
      </c>
    </row>
    <row r="1571" customFormat="false" ht="12.75" hidden="true" customHeight="false" outlineLevel="2" collapsed="false">
      <c r="A1571" s="5" t="s">
        <v>2107</v>
      </c>
      <c r="B1571" s="6" t="n">
        <v>37014</v>
      </c>
      <c r="C1571" s="7" t="s">
        <v>1733</v>
      </c>
      <c r="D1571" s="7" t="s">
        <v>1588</v>
      </c>
      <c r="E1571" s="7" t="s">
        <v>26</v>
      </c>
      <c r="F1571" s="7" t="s">
        <v>1098</v>
      </c>
      <c r="G1571" s="8" t="n">
        <v>1538</v>
      </c>
    </row>
    <row r="1572" customFormat="false" ht="12.75" hidden="true" customHeight="false" outlineLevel="2" collapsed="false">
      <c r="A1572" s="5" t="s">
        <v>2108</v>
      </c>
      <c r="B1572" s="6" t="n">
        <v>37014</v>
      </c>
      <c r="C1572" s="7" t="s">
        <v>262</v>
      </c>
      <c r="D1572" s="7" t="s">
        <v>1588</v>
      </c>
      <c r="E1572" s="7" t="s">
        <v>26</v>
      </c>
      <c r="F1572" s="7" t="s">
        <v>1280</v>
      </c>
      <c r="G1572" s="8" t="n">
        <v>250</v>
      </c>
    </row>
    <row r="1573" customFormat="false" ht="12.75" hidden="true" customHeight="false" outlineLevel="2" collapsed="false">
      <c r="A1573" s="5" t="s">
        <v>2109</v>
      </c>
      <c r="B1573" s="6" t="n">
        <v>37014</v>
      </c>
      <c r="C1573" s="7" t="s">
        <v>1782</v>
      </c>
      <c r="D1573" s="7" t="s">
        <v>1588</v>
      </c>
      <c r="E1573" s="7" t="s">
        <v>26</v>
      </c>
      <c r="F1573" s="7" t="s">
        <v>1280</v>
      </c>
      <c r="G1573" s="8" t="n">
        <v>965</v>
      </c>
    </row>
    <row r="1574" customFormat="false" ht="12.75" hidden="true" customHeight="false" outlineLevel="2" collapsed="false">
      <c r="A1574" s="5" t="s">
        <v>2110</v>
      </c>
      <c r="B1574" s="6" t="n">
        <v>37014</v>
      </c>
      <c r="C1574" s="7" t="s">
        <v>774</v>
      </c>
      <c r="D1574" s="7" t="s">
        <v>1588</v>
      </c>
      <c r="E1574" s="7" t="s">
        <v>26</v>
      </c>
      <c r="F1574" s="7" t="s">
        <v>775</v>
      </c>
      <c r="G1574" s="8" t="n">
        <v>1935</v>
      </c>
    </row>
    <row r="1575" customFormat="false" ht="12.75" hidden="true" customHeight="false" outlineLevel="2" collapsed="false">
      <c r="A1575" s="5" t="s">
        <v>2111</v>
      </c>
      <c r="B1575" s="6" t="n">
        <v>37014</v>
      </c>
      <c r="C1575" s="7" t="s">
        <v>243</v>
      </c>
      <c r="D1575" s="7" t="s">
        <v>1588</v>
      </c>
      <c r="E1575" s="7" t="s">
        <v>26</v>
      </c>
      <c r="F1575" s="7" t="s">
        <v>1631</v>
      </c>
      <c r="G1575" s="8" t="n">
        <v>0</v>
      </c>
    </row>
    <row r="1576" customFormat="false" ht="12.75" hidden="true" customHeight="false" outlineLevel="2" collapsed="false">
      <c r="A1576" s="5" t="s">
        <v>2112</v>
      </c>
      <c r="B1576" s="6" t="n">
        <v>37014</v>
      </c>
      <c r="C1576" s="7" t="s">
        <v>774</v>
      </c>
      <c r="D1576" s="7" t="s">
        <v>1588</v>
      </c>
      <c r="E1576" s="7" t="s">
        <v>26</v>
      </c>
      <c r="F1576" s="7" t="s">
        <v>775</v>
      </c>
      <c r="G1576" s="8" t="n">
        <v>1155</v>
      </c>
    </row>
    <row r="1577" customFormat="false" ht="12.75" hidden="true" customHeight="false" outlineLevel="2" collapsed="false">
      <c r="A1577" s="5" t="s">
        <v>2113</v>
      </c>
      <c r="B1577" s="6" t="n">
        <v>37014</v>
      </c>
      <c r="C1577" s="7" t="s">
        <v>1862</v>
      </c>
      <c r="D1577" s="7" t="s">
        <v>1588</v>
      </c>
      <c r="E1577" s="7" t="s">
        <v>26</v>
      </c>
      <c r="F1577" s="7" t="s">
        <v>1631</v>
      </c>
      <c r="G1577" s="8" t="n">
        <v>21175</v>
      </c>
    </row>
    <row r="1578" customFormat="false" ht="12.75" hidden="true" customHeight="false" outlineLevel="2" collapsed="false">
      <c r="A1578" s="5" t="s">
        <v>2114</v>
      </c>
      <c r="B1578" s="6" t="n">
        <v>37014</v>
      </c>
      <c r="C1578" s="7" t="s">
        <v>1862</v>
      </c>
      <c r="D1578" s="7" t="s">
        <v>1588</v>
      </c>
      <c r="E1578" s="7" t="s">
        <v>26</v>
      </c>
      <c r="F1578" s="7" t="s">
        <v>1631</v>
      </c>
      <c r="G1578" s="8" t="n">
        <v>0</v>
      </c>
    </row>
    <row r="1579" customFormat="false" ht="12.75" hidden="true" customHeight="false" outlineLevel="2" collapsed="false">
      <c r="A1579" s="5" t="s">
        <v>2115</v>
      </c>
      <c r="B1579" s="6" t="n">
        <v>37014</v>
      </c>
      <c r="C1579" s="7" t="s">
        <v>1663</v>
      </c>
      <c r="D1579" s="7" t="s">
        <v>1588</v>
      </c>
      <c r="E1579" s="7" t="s">
        <v>26</v>
      </c>
      <c r="F1579" s="7" t="s">
        <v>1621</v>
      </c>
      <c r="G1579" s="8" t="n">
        <v>31250</v>
      </c>
    </row>
    <row r="1580" customFormat="false" ht="12.75" hidden="true" customHeight="false" outlineLevel="2" collapsed="false">
      <c r="A1580" s="5" t="s">
        <v>2116</v>
      </c>
      <c r="B1580" s="6" t="n">
        <v>37014</v>
      </c>
      <c r="C1580" s="7" t="s">
        <v>1870</v>
      </c>
      <c r="D1580" s="7" t="s">
        <v>1588</v>
      </c>
      <c r="E1580" s="7" t="s">
        <v>26</v>
      </c>
      <c r="F1580" s="7" t="s">
        <v>1621</v>
      </c>
      <c r="G1580" s="8" t="n">
        <v>500</v>
      </c>
    </row>
    <row r="1581" customFormat="false" ht="12.75" hidden="true" customHeight="false" outlineLevel="2" collapsed="false">
      <c r="A1581" s="5" t="s">
        <v>2117</v>
      </c>
      <c r="B1581" s="6" t="n">
        <v>37014</v>
      </c>
      <c r="C1581" s="7" t="s">
        <v>1677</v>
      </c>
      <c r="D1581" s="7" t="s">
        <v>1588</v>
      </c>
      <c r="E1581" s="7" t="s">
        <v>26</v>
      </c>
      <c r="F1581" s="7" t="s">
        <v>1280</v>
      </c>
      <c r="G1581" s="8" t="n">
        <v>125</v>
      </c>
    </row>
    <row r="1582" customFormat="false" ht="12.75" hidden="true" customHeight="false" outlineLevel="2" collapsed="false">
      <c r="A1582" s="5" t="s">
        <v>2118</v>
      </c>
      <c r="B1582" s="6" t="n">
        <v>37014</v>
      </c>
      <c r="C1582" s="7" t="s">
        <v>1870</v>
      </c>
      <c r="D1582" s="7" t="s">
        <v>1588</v>
      </c>
      <c r="E1582" s="7" t="s">
        <v>26</v>
      </c>
      <c r="F1582" s="7" t="s">
        <v>1621</v>
      </c>
      <c r="G1582" s="8" t="n">
        <v>9000</v>
      </c>
    </row>
    <row r="1583" customFormat="false" ht="12.75" hidden="true" customHeight="false" outlineLevel="2" collapsed="false">
      <c r="A1583" s="5" t="s">
        <v>2119</v>
      </c>
      <c r="B1583" s="6" t="n">
        <v>37015</v>
      </c>
      <c r="C1583" s="7" t="s">
        <v>1862</v>
      </c>
      <c r="D1583" s="7" t="s">
        <v>1588</v>
      </c>
      <c r="E1583" s="7" t="s">
        <v>26</v>
      </c>
      <c r="F1583" s="7" t="s">
        <v>1631</v>
      </c>
      <c r="G1583" s="8" t="n">
        <v>50000</v>
      </c>
    </row>
    <row r="1584" customFormat="false" ht="12.75" hidden="true" customHeight="false" outlineLevel="2" collapsed="false">
      <c r="A1584" s="5" t="s">
        <v>2120</v>
      </c>
      <c r="B1584" s="6" t="n">
        <v>37015</v>
      </c>
      <c r="C1584" s="7" t="s">
        <v>1728</v>
      </c>
      <c r="D1584" s="7" t="s">
        <v>1588</v>
      </c>
      <c r="E1584" s="7" t="s">
        <v>26</v>
      </c>
      <c r="F1584" s="7" t="s">
        <v>2121</v>
      </c>
      <c r="G1584" s="8" t="n">
        <v>0</v>
      </c>
    </row>
    <row r="1585" customFormat="false" ht="12.75" hidden="true" customHeight="false" outlineLevel="2" collapsed="false">
      <c r="A1585" s="5" t="s">
        <v>2122</v>
      </c>
      <c r="B1585" s="6" t="n">
        <v>37015</v>
      </c>
      <c r="C1585" s="7" t="s">
        <v>182</v>
      </c>
      <c r="D1585" s="7" t="s">
        <v>1588</v>
      </c>
      <c r="E1585" s="7" t="s">
        <v>26</v>
      </c>
      <c r="F1585" s="7" t="s">
        <v>2123</v>
      </c>
      <c r="G1585" s="8" t="n">
        <v>604</v>
      </c>
    </row>
    <row r="1586" customFormat="false" ht="12.75" hidden="true" customHeight="false" outlineLevel="2" collapsed="false">
      <c r="A1586" s="5" t="s">
        <v>2124</v>
      </c>
      <c r="B1586" s="6" t="n">
        <v>37015</v>
      </c>
      <c r="C1586" s="7" t="s">
        <v>2125</v>
      </c>
      <c r="D1586" s="7" t="s">
        <v>1588</v>
      </c>
      <c r="E1586" s="7" t="s">
        <v>26</v>
      </c>
      <c r="F1586" s="7" t="s">
        <v>1659</v>
      </c>
      <c r="G1586" s="8" t="n">
        <v>2635</v>
      </c>
    </row>
    <row r="1587" customFormat="false" ht="12.75" hidden="true" customHeight="false" outlineLevel="2" collapsed="false">
      <c r="A1587" s="5" t="s">
        <v>2126</v>
      </c>
      <c r="B1587" s="6" t="n">
        <v>37015</v>
      </c>
      <c r="C1587" s="7" t="s">
        <v>1890</v>
      </c>
      <c r="D1587" s="7" t="s">
        <v>1588</v>
      </c>
      <c r="E1587" s="7" t="s">
        <v>26</v>
      </c>
      <c r="F1587" s="7" t="s">
        <v>1280</v>
      </c>
      <c r="G1587" s="8" t="n">
        <v>0</v>
      </c>
    </row>
    <row r="1588" customFormat="false" ht="12.75" hidden="true" customHeight="false" outlineLevel="2" collapsed="false">
      <c r="A1588" s="5" t="s">
        <v>2127</v>
      </c>
      <c r="B1588" s="6" t="n">
        <v>37015</v>
      </c>
      <c r="C1588" s="7" t="s">
        <v>262</v>
      </c>
      <c r="D1588" s="7" t="s">
        <v>1588</v>
      </c>
      <c r="E1588" s="7" t="s">
        <v>26</v>
      </c>
      <c r="F1588" s="7" t="s">
        <v>1280</v>
      </c>
      <c r="G1588" s="8" t="n">
        <v>1085</v>
      </c>
    </row>
    <row r="1589" customFormat="false" ht="12.75" hidden="true" customHeight="false" outlineLevel="2" collapsed="false">
      <c r="A1589" s="5" t="s">
        <v>2128</v>
      </c>
      <c r="B1589" s="6" t="n">
        <v>37015</v>
      </c>
      <c r="C1589" s="7" t="s">
        <v>1733</v>
      </c>
      <c r="D1589" s="7" t="s">
        <v>1588</v>
      </c>
      <c r="E1589" s="7" t="s">
        <v>26</v>
      </c>
      <c r="F1589" s="7" t="s">
        <v>1098</v>
      </c>
      <c r="G1589" s="8" t="n">
        <v>1400</v>
      </c>
    </row>
    <row r="1590" customFormat="false" ht="12.75" hidden="true" customHeight="false" outlineLevel="2" collapsed="false">
      <c r="A1590" s="5" t="s">
        <v>2129</v>
      </c>
      <c r="B1590" s="6" t="n">
        <v>37015</v>
      </c>
      <c r="C1590" s="7" t="s">
        <v>1706</v>
      </c>
      <c r="D1590" s="7" t="s">
        <v>1588</v>
      </c>
      <c r="E1590" s="7" t="s">
        <v>26</v>
      </c>
      <c r="F1590" s="7" t="s">
        <v>1280</v>
      </c>
      <c r="G1590" s="8" t="n">
        <v>245</v>
      </c>
    </row>
    <row r="1591" customFormat="false" ht="12.75" hidden="true" customHeight="false" outlineLevel="2" collapsed="false">
      <c r="A1591" s="5" t="s">
        <v>2130</v>
      </c>
      <c r="B1591" s="6" t="n">
        <v>37015</v>
      </c>
      <c r="C1591" s="7" t="s">
        <v>1916</v>
      </c>
      <c r="D1591" s="7" t="s">
        <v>1588</v>
      </c>
      <c r="E1591" s="7" t="s">
        <v>26</v>
      </c>
      <c r="F1591" s="7" t="s">
        <v>1280</v>
      </c>
      <c r="G1591" s="8" t="n">
        <v>560</v>
      </c>
    </row>
    <row r="1592" customFormat="false" ht="12.75" hidden="true" customHeight="false" outlineLevel="2" collapsed="false">
      <c r="A1592" s="5" t="s">
        <v>2096</v>
      </c>
      <c r="B1592" s="6" t="n">
        <v>37018</v>
      </c>
      <c r="C1592" s="7" t="s">
        <v>2131</v>
      </c>
      <c r="D1592" s="7" t="s">
        <v>1588</v>
      </c>
      <c r="E1592" s="7" t="s">
        <v>26</v>
      </c>
      <c r="F1592" s="7" t="s">
        <v>1631</v>
      </c>
      <c r="G1592" s="8" t="n">
        <v>-147000</v>
      </c>
    </row>
    <row r="1593" customFormat="false" ht="12.75" hidden="true" customHeight="false" outlineLevel="2" collapsed="false">
      <c r="A1593" s="5" t="s">
        <v>2132</v>
      </c>
      <c r="B1593" s="6" t="n">
        <v>37018</v>
      </c>
      <c r="C1593" s="7" t="s">
        <v>1718</v>
      </c>
      <c r="D1593" s="7" t="s">
        <v>1588</v>
      </c>
      <c r="E1593" s="7" t="s">
        <v>26</v>
      </c>
      <c r="F1593" s="7" t="s">
        <v>1098</v>
      </c>
      <c r="G1593" s="8" t="n">
        <v>6160</v>
      </c>
    </row>
    <row r="1594" customFormat="false" ht="12.75" hidden="true" customHeight="false" outlineLevel="2" collapsed="false">
      <c r="A1594" s="5" t="s">
        <v>2133</v>
      </c>
      <c r="B1594" s="6" t="n">
        <v>37018</v>
      </c>
      <c r="C1594" s="7" t="s">
        <v>1996</v>
      </c>
      <c r="D1594" s="7" t="s">
        <v>1588</v>
      </c>
      <c r="E1594" s="7" t="s">
        <v>26</v>
      </c>
      <c r="F1594" s="7" t="s">
        <v>1659</v>
      </c>
      <c r="G1594" s="8" t="n">
        <v>23160</v>
      </c>
    </row>
    <row r="1595" customFormat="false" ht="12.75" hidden="true" customHeight="false" outlineLevel="2" collapsed="false">
      <c r="A1595" s="5" t="s">
        <v>2134</v>
      </c>
      <c r="B1595" s="6" t="n">
        <v>37018</v>
      </c>
      <c r="C1595" s="7" t="s">
        <v>2087</v>
      </c>
      <c r="D1595" s="7" t="s">
        <v>1588</v>
      </c>
      <c r="E1595" s="7" t="s">
        <v>26</v>
      </c>
      <c r="F1595" s="7" t="s">
        <v>1098</v>
      </c>
      <c r="G1595" s="8" t="n">
        <v>90</v>
      </c>
    </row>
    <row r="1596" customFormat="false" ht="12.75" hidden="true" customHeight="false" outlineLevel="2" collapsed="false">
      <c r="A1596" s="5" t="s">
        <v>2135</v>
      </c>
      <c r="B1596" s="6" t="n">
        <v>37018</v>
      </c>
      <c r="C1596" s="7" t="s">
        <v>243</v>
      </c>
      <c r="D1596" s="7" t="s">
        <v>1588</v>
      </c>
      <c r="E1596" s="7" t="s">
        <v>26</v>
      </c>
      <c r="F1596" s="7" t="s">
        <v>1631</v>
      </c>
      <c r="G1596" s="8" t="n">
        <v>750</v>
      </c>
    </row>
    <row r="1597" customFormat="false" ht="12.75" hidden="true" customHeight="false" outlineLevel="2" collapsed="false">
      <c r="A1597" s="5" t="s">
        <v>2136</v>
      </c>
      <c r="B1597" s="6" t="n">
        <v>37018</v>
      </c>
      <c r="C1597" s="7" t="s">
        <v>2087</v>
      </c>
      <c r="D1597" s="7" t="s">
        <v>1588</v>
      </c>
      <c r="E1597" s="7" t="s">
        <v>26</v>
      </c>
      <c r="F1597" s="7" t="s">
        <v>1098</v>
      </c>
      <c r="G1597" s="8" t="n">
        <v>110</v>
      </c>
    </row>
    <row r="1598" customFormat="false" ht="12.75" hidden="true" customHeight="false" outlineLevel="2" collapsed="false">
      <c r="A1598" s="5" t="s">
        <v>1612</v>
      </c>
      <c r="B1598" s="6" t="n">
        <v>37018</v>
      </c>
      <c r="C1598" s="7" t="s">
        <v>2087</v>
      </c>
      <c r="D1598" s="7" t="s">
        <v>1588</v>
      </c>
      <c r="E1598" s="7" t="s">
        <v>26</v>
      </c>
      <c r="F1598" s="7" t="s">
        <v>1098</v>
      </c>
      <c r="G1598" s="8" t="n">
        <v>535</v>
      </c>
    </row>
    <row r="1599" customFormat="false" ht="12.75" hidden="true" customHeight="false" outlineLevel="2" collapsed="false">
      <c r="A1599" s="5" t="s">
        <v>1814</v>
      </c>
      <c r="B1599" s="6" t="n">
        <v>37018</v>
      </c>
      <c r="C1599" s="7" t="s">
        <v>1815</v>
      </c>
      <c r="D1599" s="7" t="s">
        <v>1588</v>
      </c>
      <c r="E1599" s="7" t="s">
        <v>26</v>
      </c>
      <c r="F1599" s="7" t="s">
        <v>1241</v>
      </c>
      <c r="G1599" s="8" t="n">
        <v>5960</v>
      </c>
    </row>
    <row r="1600" customFormat="false" ht="12.75" hidden="true" customHeight="false" outlineLevel="2" collapsed="false">
      <c r="A1600" s="5" t="s">
        <v>2137</v>
      </c>
      <c r="B1600" s="6" t="n">
        <v>37018</v>
      </c>
      <c r="C1600" s="7" t="s">
        <v>1910</v>
      </c>
      <c r="D1600" s="7" t="s">
        <v>1588</v>
      </c>
      <c r="E1600" s="7" t="s">
        <v>26</v>
      </c>
      <c r="F1600" s="7" t="s">
        <v>775</v>
      </c>
      <c r="G1600" s="8" t="n">
        <v>5435</v>
      </c>
    </row>
    <row r="1601" customFormat="false" ht="12.75" hidden="true" customHeight="false" outlineLevel="2" collapsed="false">
      <c r="A1601" s="5" t="s">
        <v>2138</v>
      </c>
      <c r="B1601" s="6" t="n">
        <v>37018</v>
      </c>
      <c r="C1601" s="7" t="s">
        <v>262</v>
      </c>
      <c r="D1601" s="7" t="s">
        <v>1588</v>
      </c>
      <c r="E1601" s="7" t="s">
        <v>26</v>
      </c>
      <c r="F1601" s="7" t="s">
        <v>1671</v>
      </c>
      <c r="G1601" s="8" t="n">
        <v>6450</v>
      </c>
    </row>
    <row r="1602" customFormat="false" ht="12.75" hidden="true" customHeight="false" outlineLevel="2" collapsed="false">
      <c r="A1602" s="5" t="s">
        <v>2139</v>
      </c>
      <c r="B1602" s="6" t="n">
        <v>37018</v>
      </c>
      <c r="C1602" s="7" t="s">
        <v>2140</v>
      </c>
      <c r="D1602" s="7" t="s">
        <v>1588</v>
      </c>
      <c r="E1602" s="7" t="s">
        <v>26</v>
      </c>
      <c r="F1602" s="7" t="s">
        <v>2121</v>
      </c>
      <c r="G1602" s="8" t="n">
        <v>3050</v>
      </c>
    </row>
    <row r="1603" customFormat="false" ht="12.75" hidden="true" customHeight="false" outlineLevel="2" collapsed="false">
      <c r="A1603" s="5" t="s">
        <v>2141</v>
      </c>
      <c r="B1603" s="6" t="n">
        <v>37018</v>
      </c>
      <c r="C1603" s="7" t="s">
        <v>1890</v>
      </c>
      <c r="D1603" s="7" t="s">
        <v>1588</v>
      </c>
      <c r="E1603" s="7" t="s">
        <v>26</v>
      </c>
      <c r="F1603" s="7" t="s">
        <v>1280</v>
      </c>
      <c r="G1603" s="8" t="n">
        <v>0</v>
      </c>
    </row>
    <row r="1604" customFormat="false" ht="12.75" hidden="true" customHeight="false" outlineLevel="2" collapsed="false">
      <c r="A1604" s="5" t="s">
        <v>2142</v>
      </c>
      <c r="B1604" s="6" t="n">
        <v>37018</v>
      </c>
      <c r="C1604" s="7" t="s">
        <v>774</v>
      </c>
      <c r="D1604" s="7" t="s">
        <v>1588</v>
      </c>
      <c r="E1604" s="7" t="s">
        <v>26</v>
      </c>
      <c r="F1604" s="7" t="s">
        <v>1671</v>
      </c>
      <c r="G1604" s="8" t="n">
        <v>1440</v>
      </c>
    </row>
    <row r="1605" customFormat="false" ht="12.75" hidden="true" customHeight="false" outlineLevel="2" collapsed="false">
      <c r="A1605" s="5" t="s">
        <v>2143</v>
      </c>
      <c r="B1605" s="6" t="n">
        <v>37018</v>
      </c>
      <c r="C1605" s="7" t="s">
        <v>774</v>
      </c>
      <c r="D1605" s="7" t="s">
        <v>1588</v>
      </c>
      <c r="E1605" s="7" t="s">
        <v>26</v>
      </c>
      <c r="F1605" s="7" t="s">
        <v>1671</v>
      </c>
      <c r="G1605" s="8" t="n">
        <v>10570</v>
      </c>
    </row>
    <row r="1606" customFormat="false" ht="12.75" hidden="true" customHeight="false" outlineLevel="2" collapsed="false">
      <c r="A1606" s="5" t="s">
        <v>2144</v>
      </c>
      <c r="B1606" s="6" t="n">
        <v>37018</v>
      </c>
      <c r="C1606" s="7" t="s">
        <v>1916</v>
      </c>
      <c r="D1606" s="7" t="s">
        <v>1588</v>
      </c>
      <c r="E1606" s="7" t="s">
        <v>26</v>
      </c>
      <c r="F1606" s="7" t="s">
        <v>1671</v>
      </c>
      <c r="G1606" s="8" t="n">
        <v>5440</v>
      </c>
    </row>
    <row r="1607" customFormat="false" ht="12.75" hidden="true" customHeight="false" outlineLevel="2" collapsed="false">
      <c r="A1607" s="5" t="s">
        <v>2145</v>
      </c>
      <c r="B1607" s="6" t="n">
        <v>37018</v>
      </c>
      <c r="C1607" s="7" t="s">
        <v>774</v>
      </c>
      <c r="D1607" s="7" t="s">
        <v>1588</v>
      </c>
      <c r="E1607" s="7" t="s">
        <v>26</v>
      </c>
      <c r="F1607" s="7" t="s">
        <v>775</v>
      </c>
      <c r="G1607" s="8" t="n">
        <v>960</v>
      </c>
    </row>
    <row r="1608" customFormat="false" ht="12.75" hidden="true" customHeight="false" outlineLevel="2" collapsed="false">
      <c r="A1608" s="5" t="s">
        <v>2146</v>
      </c>
      <c r="B1608" s="6" t="n">
        <v>37018</v>
      </c>
      <c r="C1608" s="7" t="s">
        <v>1910</v>
      </c>
      <c r="D1608" s="7" t="s">
        <v>1588</v>
      </c>
      <c r="E1608" s="7" t="s">
        <v>26</v>
      </c>
      <c r="F1608" s="7" t="s">
        <v>1098</v>
      </c>
      <c r="G1608" s="8" t="n">
        <v>3740</v>
      </c>
    </row>
    <row r="1609" customFormat="false" ht="12.75" hidden="true" customHeight="false" outlineLevel="2" collapsed="false">
      <c r="A1609" s="5" t="s">
        <v>2147</v>
      </c>
      <c r="B1609" s="6" t="n">
        <v>37019</v>
      </c>
      <c r="C1609" s="7" t="s">
        <v>774</v>
      </c>
      <c r="D1609" s="7" t="s">
        <v>1588</v>
      </c>
      <c r="E1609" s="7" t="s">
        <v>26</v>
      </c>
      <c r="F1609" s="7" t="s">
        <v>775</v>
      </c>
      <c r="G1609" s="8" t="n">
        <v>33085</v>
      </c>
    </row>
    <row r="1610" customFormat="false" ht="12.75" hidden="true" customHeight="false" outlineLevel="2" collapsed="false">
      <c r="A1610" s="5" t="s">
        <v>2148</v>
      </c>
      <c r="B1610" s="6" t="n">
        <v>37019</v>
      </c>
      <c r="C1610" s="7" t="s">
        <v>774</v>
      </c>
      <c r="D1610" s="7" t="s">
        <v>1588</v>
      </c>
      <c r="E1610" s="7" t="s">
        <v>26</v>
      </c>
      <c r="F1610" s="7" t="s">
        <v>775</v>
      </c>
      <c r="G1610" s="8" t="n">
        <v>246</v>
      </c>
    </row>
    <row r="1611" customFormat="false" ht="12.75" hidden="true" customHeight="false" outlineLevel="2" collapsed="false">
      <c r="A1611" s="5" t="s">
        <v>2149</v>
      </c>
      <c r="B1611" s="6" t="n">
        <v>37019</v>
      </c>
      <c r="C1611" s="7" t="s">
        <v>774</v>
      </c>
      <c r="D1611" s="7" t="s">
        <v>1588</v>
      </c>
      <c r="E1611" s="7" t="s">
        <v>26</v>
      </c>
      <c r="F1611" s="7" t="s">
        <v>775</v>
      </c>
      <c r="G1611" s="8" t="n">
        <v>1925</v>
      </c>
    </row>
    <row r="1612" customFormat="false" ht="12.75" hidden="true" customHeight="false" outlineLevel="2" collapsed="false">
      <c r="A1612" s="5" t="s">
        <v>2150</v>
      </c>
      <c r="B1612" s="6" t="n">
        <v>37019</v>
      </c>
      <c r="C1612" s="7" t="s">
        <v>774</v>
      </c>
      <c r="D1612" s="7" t="s">
        <v>1588</v>
      </c>
      <c r="E1612" s="7" t="s">
        <v>26</v>
      </c>
      <c r="F1612" s="7" t="s">
        <v>775</v>
      </c>
      <c r="G1612" s="8" t="n">
        <v>25865</v>
      </c>
    </row>
    <row r="1613" customFormat="false" ht="12.75" hidden="true" customHeight="false" outlineLevel="2" collapsed="false">
      <c r="A1613" s="5" t="s">
        <v>2151</v>
      </c>
      <c r="B1613" s="6" t="n">
        <v>37019</v>
      </c>
      <c r="C1613" s="7" t="s">
        <v>2152</v>
      </c>
      <c r="D1613" s="7" t="s">
        <v>1588</v>
      </c>
      <c r="E1613" s="7" t="s">
        <v>26</v>
      </c>
      <c r="F1613" s="7" t="s">
        <v>2008</v>
      </c>
      <c r="G1613" s="8" t="n">
        <v>0</v>
      </c>
    </row>
    <row r="1614" customFormat="false" ht="12.75" hidden="true" customHeight="false" outlineLevel="2" collapsed="false">
      <c r="A1614" s="5" t="s">
        <v>2153</v>
      </c>
      <c r="B1614" s="6" t="n">
        <v>37019</v>
      </c>
      <c r="C1614" s="7" t="s">
        <v>1890</v>
      </c>
      <c r="D1614" s="7" t="s">
        <v>1588</v>
      </c>
      <c r="E1614" s="7" t="s">
        <v>26</v>
      </c>
      <c r="F1614" s="7" t="s">
        <v>1280</v>
      </c>
      <c r="G1614" s="8" t="n">
        <v>1174</v>
      </c>
    </row>
    <row r="1615" customFormat="false" ht="12.75" hidden="true" customHeight="false" outlineLevel="2" collapsed="false">
      <c r="A1615" s="5" t="s">
        <v>2154</v>
      </c>
      <c r="B1615" s="6" t="n">
        <v>37019</v>
      </c>
      <c r="C1615" s="7" t="s">
        <v>2155</v>
      </c>
      <c r="D1615" s="7" t="s">
        <v>1588</v>
      </c>
      <c r="E1615" s="7" t="s">
        <v>26</v>
      </c>
      <c r="F1615" s="7" t="s">
        <v>1016</v>
      </c>
      <c r="G1615" s="8" t="n">
        <v>1835</v>
      </c>
    </row>
    <row r="1616" customFormat="false" ht="12.75" hidden="true" customHeight="false" outlineLevel="2" collapsed="false">
      <c r="A1616" s="5" t="s">
        <v>1999</v>
      </c>
      <c r="B1616" s="6" t="n">
        <v>37019</v>
      </c>
      <c r="C1616" s="7" t="s">
        <v>243</v>
      </c>
      <c r="D1616" s="7" t="s">
        <v>1588</v>
      </c>
      <c r="E1616" s="7" t="s">
        <v>26</v>
      </c>
      <c r="F1616" s="7" t="s">
        <v>1631</v>
      </c>
      <c r="G1616" s="8" t="n">
        <v>-5980</v>
      </c>
    </row>
    <row r="1617" customFormat="false" ht="12.75" hidden="true" customHeight="false" outlineLevel="2" collapsed="false">
      <c r="A1617" s="5" t="s">
        <v>2156</v>
      </c>
      <c r="B1617" s="6" t="n">
        <v>37019</v>
      </c>
      <c r="C1617" s="7" t="s">
        <v>774</v>
      </c>
      <c r="D1617" s="7" t="s">
        <v>1588</v>
      </c>
      <c r="E1617" s="7" t="s">
        <v>26</v>
      </c>
      <c r="F1617" s="7" t="s">
        <v>1671</v>
      </c>
      <c r="G1617" s="8" t="n">
        <v>27610</v>
      </c>
    </row>
    <row r="1618" customFormat="false" ht="12.75" hidden="true" customHeight="false" outlineLevel="2" collapsed="false">
      <c r="A1618" s="5" t="s">
        <v>2157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7" t="s">
        <v>775</v>
      </c>
      <c r="G1618" s="8" t="n">
        <v>48000</v>
      </c>
    </row>
    <row r="1619" customFormat="false" ht="12.75" hidden="true" customHeight="false" outlineLevel="2" collapsed="false">
      <c r="A1619" s="5" t="s">
        <v>2158</v>
      </c>
      <c r="B1619" s="6" t="n">
        <v>37019</v>
      </c>
      <c r="C1619" s="7" t="s">
        <v>2159</v>
      </c>
      <c r="D1619" s="7" t="s">
        <v>1588</v>
      </c>
      <c r="E1619" s="7" t="s">
        <v>26</v>
      </c>
      <c r="F1619" s="7" t="s">
        <v>2121</v>
      </c>
      <c r="G1619" s="8" t="n">
        <v>24000</v>
      </c>
    </row>
    <row r="1620" customFormat="false" ht="12.75" hidden="true" customHeight="false" outlineLevel="2" collapsed="false">
      <c r="A1620" s="5" t="s">
        <v>2160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7" t="s">
        <v>1671</v>
      </c>
      <c r="G1620" s="8" t="n">
        <v>15000</v>
      </c>
    </row>
    <row r="1621" customFormat="false" ht="12.75" hidden="true" customHeight="false" outlineLevel="2" collapsed="false">
      <c r="A1621" s="5" t="s">
        <v>2161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7" t="s">
        <v>1671</v>
      </c>
      <c r="G1621" s="8" t="n">
        <v>0</v>
      </c>
    </row>
    <row r="1622" customFormat="false" ht="12.75" hidden="true" customHeight="false" outlineLevel="2" collapsed="false">
      <c r="A1622" s="5" t="s">
        <v>2162</v>
      </c>
      <c r="B1622" s="6" t="n">
        <v>37020</v>
      </c>
      <c r="C1622" s="7" t="s">
        <v>774</v>
      </c>
      <c r="D1622" s="7" t="s">
        <v>1588</v>
      </c>
      <c r="E1622" s="7" t="s">
        <v>26</v>
      </c>
      <c r="F1622" s="7" t="s">
        <v>1671</v>
      </c>
      <c r="G1622" s="8" t="n">
        <v>2435</v>
      </c>
    </row>
    <row r="1623" customFormat="false" ht="12.75" hidden="true" customHeight="false" outlineLevel="2" collapsed="false">
      <c r="A1623" s="5" t="s">
        <v>2163</v>
      </c>
      <c r="B1623" s="6" t="n">
        <v>37020</v>
      </c>
      <c r="C1623" s="7" t="s">
        <v>1890</v>
      </c>
      <c r="D1623" s="7" t="s">
        <v>1588</v>
      </c>
      <c r="E1623" s="7" t="s">
        <v>26</v>
      </c>
      <c r="F1623" s="7" t="s">
        <v>1671</v>
      </c>
      <c r="G1623" s="8" t="n">
        <v>0</v>
      </c>
    </row>
    <row r="1624" customFormat="false" ht="12.75" hidden="true" customHeight="false" outlineLevel="2" collapsed="false">
      <c r="A1624" s="5" t="s">
        <v>2164</v>
      </c>
      <c r="B1624" s="6" t="n">
        <v>37020</v>
      </c>
      <c r="C1624" s="7" t="s">
        <v>1733</v>
      </c>
      <c r="D1624" s="7" t="s">
        <v>1588</v>
      </c>
      <c r="E1624" s="7" t="s">
        <v>26</v>
      </c>
      <c r="F1624" s="7" t="s">
        <v>1098</v>
      </c>
      <c r="G1624" s="8" t="n">
        <v>4460</v>
      </c>
    </row>
    <row r="1625" customFormat="false" ht="12.75" hidden="true" customHeight="false" outlineLevel="2" collapsed="false">
      <c r="A1625" s="5" t="s">
        <v>2165</v>
      </c>
      <c r="B1625" s="6" t="n">
        <v>37020</v>
      </c>
      <c r="C1625" s="7" t="s">
        <v>1728</v>
      </c>
      <c r="D1625" s="7" t="s">
        <v>1588</v>
      </c>
      <c r="E1625" s="7" t="s">
        <v>26</v>
      </c>
      <c r="F1625" s="7" t="s">
        <v>2123</v>
      </c>
      <c r="G1625" s="8" t="n">
        <v>2242</v>
      </c>
    </row>
    <row r="1626" customFormat="false" ht="12.75" hidden="true" customHeight="false" outlineLevel="2" collapsed="false">
      <c r="A1626" s="5" t="s">
        <v>2166</v>
      </c>
      <c r="B1626" s="6" t="n">
        <v>37020</v>
      </c>
      <c r="C1626" s="7" t="s">
        <v>1916</v>
      </c>
      <c r="D1626" s="7" t="s">
        <v>1588</v>
      </c>
      <c r="E1626" s="7" t="s">
        <v>26</v>
      </c>
      <c r="F1626" s="7" t="s">
        <v>1280</v>
      </c>
      <c r="G1626" s="8" t="n">
        <v>705</v>
      </c>
    </row>
    <row r="1627" customFormat="false" ht="12.75" hidden="true" customHeight="false" outlineLevel="2" collapsed="false">
      <c r="A1627" s="5" t="s">
        <v>2167</v>
      </c>
      <c r="B1627" s="6" t="n">
        <v>37020</v>
      </c>
      <c r="C1627" s="7" t="s">
        <v>243</v>
      </c>
      <c r="D1627" s="7" t="s">
        <v>1588</v>
      </c>
      <c r="E1627" s="7" t="s">
        <v>26</v>
      </c>
      <c r="F1627" s="7" t="s">
        <v>1631</v>
      </c>
      <c r="G1627" s="8" t="n">
        <v>0</v>
      </c>
    </row>
    <row r="1628" customFormat="false" ht="12.75" hidden="true" customHeight="false" outlineLevel="2" collapsed="false">
      <c r="A1628" s="5" t="s">
        <v>2168</v>
      </c>
      <c r="B1628" s="6" t="n">
        <v>37020</v>
      </c>
      <c r="C1628" s="7" t="s">
        <v>1890</v>
      </c>
      <c r="D1628" s="7" t="s">
        <v>1588</v>
      </c>
      <c r="E1628" s="7" t="s">
        <v>26</v>
      </c>
      <c r="F1628" s="7" t="s">
        <v>1671</v>
      </c>
      <c r="G1628" s="8" t="n">
        <v>1175</v>
      </c>
    </row>
    <row r="1629" customFormat="false" ht="12.75" hidden="true" customHeight="false" outlineLevel="2" collapsed="false">
      <c r="A1629" s="5" t="s">
        <v>2169</v>
      </c>
      <c r="B1629" s="6" t="n">
        <v>37020</v>
      </c>
      <c r="C1629" s="7" t="s">
        <v>2170</v>
      </c>
      <c r="D1629" s="7" t="s">
        <v>1588</v>
      </c>
      <c r="E1629" s="7" t="s">
        <v>26</v>
      </c>
      <c r="F1629" s="7" t="s">
        <v>2123</v>
      </c>
      <c r="G1629" s="8" t="n">
        <v>0</v>
      </c>
    </row>
    <row r="1630" customFormat="false" ht="12.75" hidden="true" customHeight="false" outlineLevel="2" collapsed="false">
      <c r="A1630" s="5" t="s">
        <v>2171</v>
      </c>
      <c r="B1630" s="6" t="n">
        <v>37020</v>
      </c>
      <c r="C1630" s="7" t="s">
        <v>1733</v>
      </c>
      <c r="D1630" s="7" t="s">
        <v>1588</v>
      </c>
      <c r="E1630" s="7" t="s">
        <v>26</v>
      </c>
      <c r="F1630" s="7" t="s">
        <v>1098</v>
      </c>
      <c r="G1630" s="8" t="n">
        <v>0</v>
      </c>
    </row>
    <row r="1631" customFormat="false" ht="12.75" hidden="true" customHeight="false" outlineLevel="2" collapsed="false">
      <c r="A1631" s="5" t="s">
        <v>2172</v>
      </c>
      <c r="B1631" s="6" t="n">
        <v>37020</v>
      </c>
      <c r="C1631" s="7" t="s">
        <v>774</v>
      </c>
      <c r="D1631" s="7" t="s">
        <v>1588</v>
      </c>
      <c r="E1631" s="7" t="s">
        <v>26</v>
      </c>
      <c r="F1631" s="7" t="s">
        <v>1671</v>
      </c>
      <c r="G1631" s="8" t="n">
        <v>3575</v>
      </c>
    </row>
    <row r="1632" customFormat="false" ht="12.75" hidden="true" customHeight="false" outlineLevel="2" collapsed="false">
      <c r="A1632" s="5" t="s">
        <v>2173</v>
      </c>
      <c r="B1632" s="6" t="n">
        <v>37020</v>
      </c>
      <c r="C1632" s="7" t="s">
        <v>774</v>
      </c>
      <c r="D1632" s="7" t="s">
        <v>1588</v>
      </c>
      <c r="E1632" s="7" t="s">
        <v>26</v>
      </c>
      <c r="F1632" s="7" t="s">
        <v>1671</v>
      </c>
      <c r="G1632" s="8" t="n">
        <v>7200</v>
      </c>
    </row>
    <row r="1633" customFormat="false" ht="12.75" hidden="true" customHeight="false" outlineLevel="2" collapsed="false">
      <c r="A1633" s="5" t="s">
        <v>2174</v>
      </c>
      <c r="B1633" s="6" t="n">
        <v>37020</v>
      </c>
      <c r="C1633" s="7" t="s">
        <v>774</v>
      </c>
      <c r="D1633" s="7" t="s">
        <v>1588</v>
      </c>
      <c r="E1633" s="7" t="s">
        <v>26</v>
      </c>
      <c r="F1633" s="7" t="s">
        <v>1671</v>
      </c>
      <c r="G1633" s="8" t="n">
        <v>5655</v>
      </c>
    </row>
    <row r="1634" customFormat="false" ht="12.75" hidden="true" customHeight="false" outlineLevel="2" collapsed="false">
      <c r="A1634" s="5" t="s">
        <v>2175</v>
      </c>
      <c r="B1634" s="6" t="n">
        <v>37020</v>
      </c>
      <c r="C1634" s="7" t="s">
        <v>1949</v>
      </c>
      <c r="D1634" s="7" t="s">
        <v>1588</v>
      </c>
      <c r="E1634" s="7" t="s">
        <v>26</v>
      </c>
      <c r="F1634" s="7" t="s">
        <v>2123</v>
      </c>
      <c r="G1634" s="8" t="n">
        <v>735</v>
      </c>
    </row>
    <row r="1635" customFormat="false" ht="12.75" hidden="true" customHeight="false" outlineLevel="2" collapsed="false">
      <c r="A1635" s="5" t="s">
        <v>2176</v>
      </c>
      <c r="B1635" s="6" t="n">
        <v>37020</v>
      </c>
      <c r="C1635" s="7" t="s">
        <v>774</v>
      </c>
      <c r="D1635" s="7" t="s">
        <v>1588</v>
      </c>
      <c r="E1635" s="7" t="s">
        <v>26</v>
      </c>
      <c r="F1635" s="7" t="s">
        <v>1671</v>
      </c>
      <c r="G1635" s="8" t="n">
        <v>0</v>
      </c>
    </row>
    <row r="1636" customFormat="false" ht="12.75" hidden="true" customHeight="false" outlineLevel="2" collapsed="false">
      <c r="A1636" s="5" t="s">
        <v>2177</v>
      </c>
      <c r="B1636" s="6" t="n">
        <v>37020</v>
      </c>
      <c r="C1636" s="7" t="s">
        <v>774</v>
      </c>
      <c r="D1636" s="7" t="s">
        <v>1588</v>
      </c>
      <c r="E1636" s="7" t="s">
        <v>26</v>
      </c>
      <c r="F1636" s="7" t="s">
        <v>775</v>
      </c>
      <c r="G1636" s="8" t="n">
        <v>1190</v>
      </c>
    </row>
    <row r="1637" customFormat="false" ht="12.75" hidden="true" customHeight="false" outlineLevel="2" collapsed="false">
      <c r="A1637" s="5" t="s">
        <v>2178</v>
      </c>
      <c r="B1637" s="6" t="n">
        <v>37020</v>
      </c>
      <c r="C1637" s="7" t="s">
        <v>2179</v>
      </c>
      <c r="D1637" s="7" t="s">
        <v>1588</v>
      </c>
      <c r="E1637" s="7" t="s">
        <v>26</v>
      </c>
      <c r="F1637" s="7" t="s">
        <v>2123</v>
      </c>
      <c r="G1637" s="8" t="n">
        <v>2310</v>
      </c>
    </row>
    <row r="1638" customFormat="false" ht="12.75" hidden="true" customHeight="false" outlineLevel="2" collapsed="false">
      <c r="A1638" s="5" t="s">
        <v>2180</v>
      </c>
      <c r="B1638" s="6" t="n">
        <v>37020</v>
      </c>
      <c r="C1638" s="7" t="s">
        <v>1728</v>
      </c>
      <c r="D1638" s="7" t="s">
        <v>1588</v>
      </c>
      <c r="E1638" s="7" t="s">
        <v>26</v>
      </c>
      <c r="F1638" s="7" t="s">
        <v>2123</v>
      </c>
      <c r="G1638" s="8" t="n">
        <v>0</v>
      </c>
    </row>
    <row r="1639" customFormat="false" ht="12.75" hidden="true" customHeight="false" outlineLevel="2" collapsed="false">
      <c r="A1639" s="5" t="s">
        <v>2181</v>
      </c>
      <c r="B1639" s="6" t="n">
        <v>37020</v>
      </c>
      <c r="C1639" s="7" t="s">
        <v>1413</v>
      </c>
      <c r="D1639" s="7" t="s">
        <v>1588</v>
      </c>
      <c r="E1639" s="7" t="s">
        <v>26</v>
      </c>
      <c r="F1639" s="7" t="s">
        <v>2121</v>
      </c>
      <c r="G1639" s="8" t="n">
        <v>2500</v>
      </c>
    </row>
    <row r="1640" customFormat="false" ht="12.75" hidden="true" customHeight="false" outlineLevel="2" collapsed="false">
      <c r="A1640" s="5" t="s">
        <v>2182</v>
      </c>
      <c r="B1640" s="6" t="n">
        <v>37020</v>
      </c>
      <c r="C1640" s="7" t="s">
        <v>1663</v>
      </c>
      <c r="D1640" s="7" t="s">
        <v>1588</v>
      </c>
      <c r="E1640" s="7" t="s">
        <v>26</v>
      </c>
      <c r="F1640" s="7" t="s">
        <v>1621</v>
      </c>
      <c r="G1640" s="8" t="n">
        <v>3000</v>
      </c>
    </row>
    <row r="1641" customFormat="false" ht="12.75" hidden="true" customHeight="false" outlineLevel="2" collapsed="false">
      <c r="A1641" s="5" t="s">
        <v>2183</v>
      </c>
      <c r="B1641" s="6" t="n">
        <v>37020</v>
      </c>
      <c r="C1641" s="7" t="s">
        <v>1862</v>
      </c>
      <c r="D1641" s="7" t="s">
        <v>1588</v>
      </c>
      <c r="E1641" s="7" t="s">
        <v>26</v>
      </c>
      <c r="F1641" s="7" t="s">
        <v>1631</v>
      </c>
      <c r="G1641" s="8" t="n">
        <v>50000</v>
      </c>
    </row>
    <row r="1642" customFormat="false" ht="12.75" hidden="true" customHeight="false" outlineLevel="2" collapsed="false">
      <c r="A1642" s="5" t="s">
        <v>2184</v>
      </c>
      <c r="B1642" s="6" t="n">
        <v>37020</v>
      </c>
      <c r="C1642" s="7" t="s">
        <v>2185</v>
      </c>
      <c r="D1642" s="7" t="s">
        <v>1588</v>
      </c>
      <c r="E1642" s="7" t="s">
        <v>26</v>
      </c>
      <c r="F1642" s="7" t="s">
        <v>1621</v>
      </c>
      <c r="G1642" s="8" t="n">
        <v>0</v>
      </c>
    </row>
    <row r="1643" customFormat="false" ht="12.75" hidden="true" customHeight="false" outlineLevel="2" collapsed="false">
      <c r="A1643" s="5" t="s">
        <v>2186</v>
      </c>
      <c r="B1643" s="6" t="n">
        <v>37020</v>
      </c>
      <c r="C1643" s="7" t="s">
        <v>1663</v>
      </c>
      <c r="D1643" s="7" t="s">
        <v>1588</v>
      </c>
      <c r="E1643" s="7" t="s">
        <v>26</v>
      </c>
      <c r="F1643" s="7" t="s">
        <v>1621</v>
      </c>
      <c r="G1643" s="8" t="n">
        <v>1200</v>
      </c>
    </row>
    <row r="1644" customFormat="false" ht="12.75" hidden="true" customHeight="false" outlineLevel="2" collapsed="false">
      <c r="A1644" s="5" t="s">
        <v>2187</v>
      </c>
      <c r="B1644" s="6" t="n">
        <v>37020</v>
      </c>
      <c r="C1644" s="7" t="s">
        <v>1663</v>
      </c>
      <c r="D1644" s="7" t="s">
        <v>1588</v>
      </c>
      <c r="E1644" s="7" t="s">
        <v>26</v>
      </c>
      <c r="F1644" s="7" t="s">
        <v>1621</v>
      </c>
      <c r="G1644" s="8" t="n">
        <v>0</v>
      </c>
    </row>
    <row r="1645" customFormat="false" ht="12.75" hidden="true" customHeight="false" outlineLevel="2" collapsed="false">
      <c r="A1645" s="5" t="s">
        <v>2188</v>
      </c>
      <c r="B1645" s="6" t="n">
        <v>37020</v>
      </c>
      <c r="C1645" s="7" t="s">
        <v>1870</v>
      </c>
      <c r="D1645" s="7" t="s">
        <v>1588</v>
      </c>
      <c r="E1645" s="7" t="s">
        <v>26</v>
      </c>
      <c r="F1645" s="7" t="s">
        <v>1621</v>
      </c>
      <c r="G1645" s="8" t="n">
        <v>1000</v>
      </c>
    </row>
    <row r="1646" customFormat="false" ht="12.75" hidden="true" customHeight="false" outlineLevel="2" collapsed="false">
      <c r="A1646" s="5" t="s">
        <v>2189</v>
      </c>
      <c r="B1646" s="6" t="n">
        <v>37020</v>
      </c>
      <c r="C1646" s="7" t="s">
        <v>2190</v>
      </c>
      <c r="D1646" s="7" t="s">
        <v>1588</v>
      </c>
      <c r="E1646" s="7" t="s">
        <v>26</v>
      </c>
      <c r="F1646" s="7" t="s">
        <v>1280</v>
      </c>
      <c r="G1646" s="8" t="n">
        <v>125</v>
      </c>
    </row>
    <row r="1647" customFormat="false" ht="12.75" hidden="true" customHeight="false" outlineLevel="2" collapsed="false">
      <c r="A1647" s="5" t="s">
        <v>2191</v>
      </c>
      <c r="B1647" s="6" t="n">
        <v>37020</v>
      </c>
      <c r="C1647" s="7" t="s">
        <v>2190</v>
      </c>
      <c r="D1647" s="7" t="s">
        <v>1588</v>
      </c>
      <c r="E1647" s="7" t="s">
        <v>26</v>
      </c>
      <c r="F1647" s="7" t="s">
        <v>1280</v>
      </c>
      <c r="G1647" s="8" t="n">
        <v>125</v>
      </c>
    </row>
    <row r="1648" customFormat="false" ht="12.75" hidden="true" customHeight="false" outlineLevel="2" collapsed="false">
      <c r="A1648" s="5" t="s">
        <v>2192</v>
      </c>
      <c r="B1648" s="6" t="n">
        <v>37020</v>
      </c>
      <c r="C1648" s="7" t="s">
        <v>774</v>
      </c>
      <c r="D1648" s="7" t="s">
        <v>1588</v>
      </c>
      <c r="E1648" s="7" t="s">
        <v>26</v>
      </c>
      <c r="F1648" s="7" t="s">
        <v>2193</v>
      </c>
      <c r="G1648" s="8" t="n">
        <v>28800</v>
      </c>
    </row>
    <row r="1649" customFormat="false" ht="12.75" hidden="true" customHeight="false" outlineLevel="2" collapsed="false">
      <c r="A1649" s="5" t="s">
        <v>1328</v>
      </c>
      <c r="B1649" s="6" t="n">
        <v>37020</v>
      </c>
      <c r="C1649" s="7" t="s">
        <v>1235</v>
      </c>
      <c r="D1649" s="7" t="s">
        <v>1588</v>
      </c>
      <c r="E1649" s="7" t="s">
        <v>26</v>
      </c>
      <c r="F1649" s="7" t="s">
        <v>1631</v>
      </c>
      <c r="G1649" s="8" t="n">
        <v>8051.1</v>
      </c>
    </row>
    <row r="1650" customFormat="false" ht="12.75" hidden="true" customHeight="false" outlineLevel="2" collapsed="false">
      <c r="A1650" s="5" t="s">
        <v>2194</v>
      </c>
      <c r="B1650" s="6" t="n">
        <v>37021</v>
      </c>
      <c r="C1650" s="7" t="s">
        <v>1870</v>
      </c>
      <c r="D1650" s="7" t="s">
        <v>1588</v>
      </c>
      <c r="E1650" s="7" t="s">
        <v>26</v>
      </c>
      <c r="F1650" s="7" t="s">
        <v>1621</v>
      </c>
      <c r="G1650" s="8" t="n">
        <v>1000</v>
      </c>
    </row>
    <row r="1651" customFormat="false" ht="12.75" hidden="true" customHeight="false" outlineLevel="2" collapsed="false">
      <c r="A1651" s="5" t="s">
        <v>2195</v>
      </c>
      <c r="B1651" s="6" t="n">
        <v>37021</v>
      </c>
      <c r="C1651" s="7" t="s">
        <v>1413</v>
      </c>
      <c r="D1651" s="7" t="s">
        <v>1588</v>
      </c>
      <c r="E1651" s="7" t="s">
        <v>26</v>
      </c>
      <c r="F1651" s="7" t="s">
        <v>2121</v>
      </c>
      <c r="G1651" s="8" t="n">
        <v>5000</v>
      </c>
    </row>
    <row r="1652" customFormat="false" ht="12.75" hidden="true" customHeight="false" outlineLevel="2" collapsed="false">
      <c r="A1652" s="5" t="s">
        <v>2196</v>
      </c>
      <c r="B1652" s="6" t="n">
        <v>37021</v>
      </c>
      <c r="C1652" s="7" t="s">
        <v>2197</v>
      </c>
      <c r="D1652" s="7" t="s">
        <v>1588</v>
      </c>
      <c r="E1652" s="7" t="s">
        <v>26</v>
      </c>
      <c r="F1652" s="7" t="s">
        <v>1631</v>
      </c>
      <c r="G1652" s="8" t="n">
        <v>0</v>
      </c>
    </row>
    <row r="1653" customFormat="false" ht="12.75" hidden="true" customHeight="false" outlineLevel="2" collapsed="false">
      <c r="A1653" s="5" t="s">
        <v>2198</v>
      </c>
      <c r="B1653" s="6" t="n">
        <v>37021</v>
      </c>
      <c r="C1653" s="7" t="s">
        <v>1862</v>
      </c>
      <c r="D1653" s="7" t="s">
        <v>1588</v>
      </c>
      <c r="E1653" s="7" t="s">
        <v>26</v>
      </c>
      <c r="F1653" s="7" t="s">
        <v>1659</v>
      </c>
      <c r="G1653" s="8" t="n">
        <v>195000</v>
      </c>
    </row>
    <row r="1654" customFormat="false" ht="12.75" hidden="true" customHeight="false" outlineLevel="2" collapsed="false">
      <c r="A1654" s="5" t="s">
        <v>2199</v>
      </c>
      <c r="B1654" s="6" t="n">
        <v>37021</v>
      </c>
      <c r="C1654" s="7" t="s">
        <v>2200</v>
      </c>
      <c r="D1654" s="7" t="s">
        <v>1588</v>
      </c>
      <c r="E1654" s="7" t="s">
        <v>26</v>
      </c>
      <c r="F1654" s="7" t="s">
        <v>1659</v>
      </c>
      <c r="G1654" s="8" t="n">
        <v>36800</v>
      </c>
    </row>
    <row r="1655" customFormat="false" ht="12.75" hidden="true" customHeight="false" outlineLevel="2" collapsed="false">
      <c r="A1655" s="5" t="s">
        <v>2201</v>
      </c>
      <c r="B1655" s="6" t="n">
        <v>37021</v>
      </c>
      <c r="C1655" s="7" t="s">
        <v>1413</v>
      </c>
      <c r="D1655" s="7" t="s">
        <v>1588</v>
      </c>
      <c r="E1655" s="7" t="s">
        <v>26</v>
      </c>
      <c r="F1655" s="7" t="s">
        <v>2121</v>
      </c>
      <c r="G1655" s="8" t="n">
        <v>5000</v>
      </c>
    </row>
    <row r="1656" customFormat="false" ht="12.75" hidden="true" customHeight="false" outlineLevel="2" collapsed="false">
      <c r="A1656" s="5" t="s">
        <v>2202</v>
      </c>
      <c r="B1656" s="6" t="n">
        <v>37021</v>
      </c>
      <c r="C1656" s="7" t="s">
        <v>774</v>
      </c>
      <c r="D1656" s="7" t="s">
        <v>1588</v>
      </c>
      <c r="E1656" s="7" t="s">
        <v>26</v>
      </c>
      <c r="F1656" s="7" t="s">
        <v>1671</v>
      </c>
      <c r="G1656" s="8" t="n">
        <v>2326</v>
      </c>
    </row>
    <row r="1657" customFormat="false" ht="12.75" hidden="true" customHeight="false" outlineLevel="2" collapsed="false">
      <c r="A1657" s="5" t="s">
        <v>2203</v>
      </c>
      <c r="B1657" s="6" t="n">
        <v>37021</v>
      </c>
      <c r="C1657" s="7" t="s">
        <v>774</v>
      </c>
      <c r="D1657" s="7" t="s">
        <v>1588</v>
      </c>
      <c r="E1657" s="7" t="s">
        <v>26</v>
      </c>
      <c r="F1657" s="7" t="s">
        <v>1671</v>
      </c>
      <c r="G1657" s="8" t="n">
        <v>1340</v>
      </c>
    </row>
    <row r="1658" customFormat="false" ht="12.75" hidden="true" customHeight="false" outlineLevel="2" collapsed="false">
      <c r="A1658" s="5" t="s">
        <v>2204</v>
      </c>
      <c r="B1658" s="6" t="n">
        <v>37021</v>
      </c>
      <c r="C1658" s="7" t="s">
        <v>774</v>
      </c>
      <c r="D1658" s="7" t="s">
        <v>1588</v>
      </c>
      <c r="E1658" s="7" t="s">
        <v>26</v>
      </c>
      <c r="F1658" s="7" t="s">
        <v>1964</v>
      </c>
      <c r="G1658" s="8" t="n">
        <v>725</v>
      </c>
    </row>
    <row r="1659" customFormat="false" ht="12.75" hidden="true" customHeight="false" outlineLevel="2" collapsed="false">
      <c r="A1659" s="5" t="s">
        <v>2205</v>
      </c>
      <c r="B1659" s="6" t="n">
        <v>37021</v>
      </c>
      <c r="C1659" s="7" t="s">
        <v>1916</v>
      </c>
      <c r="D1659" s="7" t="s">
        <v>1588</v>
      </c>
      <c r="E1659" s="7" t="s">
        <v>26</v>
      </c>
      <c r="F1659" s="7" t="s">
        <v>1280</v>
      </c>
      <c r="G1659" s="8" t="n">
        <v>60</v>
      </c>
    </row>
    <row r="1660" customFormat="false" ht="12.75" hidden="true" customHeight="false" outlineLevel="2" collapsed="false">
      <c r="A1660" s="5" t="s">
        <v>2206</v>
      </c>
      <c r="B1660" s="6" t="n">
        <v>37021</v>
      </c>
      <c r="C1660" s="7" t="s">
        <v>1782</v>
      </c>
      <c r="D1660" s="7" t="s">
        <v>1588</v>
      </c>
      <c r="E1660" s="7" t="s">
        <v>26</v>
      </c>
      <c r="F1660" s="7" t="s">
        <v>1280</v>
      </c>
      <c r="G1660" s="8" t="n">
        <v>840</v>
      </c>
    </row>
    <row r="1661" customFormat="false" ht="12.75" hidden="true" customHeight="false" outlineLevel="2" collapsed="false">
      <c r="A1661" s="5" t="s">
        <v>2207</v>
      </c>
      <c r="B1661" s="6" t="n">
        <v>37021</v>
      </c>
      <c r="C1661" s="7" t="s">
        <v>774</v>
      </c>
      <c r="D1661" s="7" t="s">
        <v>1588</v>
      </c>
      <c r="E1661" s="7" t="s">
        <v>26</v>
      </c>
      <c r="F1661" s="7" t="s">
        <v>775</v>
      </c>
      <c r="G1661" s="8" t="n">
        <v>3522</v>
      </c>
    </row>
    <row r="1662" customFormat="false" ht="12.75" hidden="true" customHeight="false" outlineLevel="2" collapsed="false">
      <c r="A1662" s="5" t="s">
        <v>2208</v>
      </c>
      <c r="B1662" s="6" t="n">
        <v>37021</v>
      </c>
      <c r="C1662" s="7" t="s">
        <v>2209</v>
      </c>
      <c r="D1662" s="7" t="s">
        <v>1588</v>
      </c>
      <c r="E1662" s="7" t="s">
        <v>26</v>
      </c>
      <c r="F1662" s="7" t="s">
        <v>1241</v>
      </c>
      <c r="G1662" s="8" t="n">
        <v>8335</v>
      </c>
    </row>
    <row r="1663" customFormat="false" ht="12.75" hidden="true" customHeight="false" outlineLevel="2" collapsed="false">
      <c r="A1663" s="5" t="s">
        <v>2210</v>
      </c>
      <c r="B1663" s="6" t="n">
        <v>37021</v>
      </c>
      <c r="C1663" s="7" t="s">
        <v>2211</v>
      </c>
      <c r="D1663" s="7" t="s">
        <v>1588</v>
      </c>
      <c r="E1663" s="7" t="s">
        <v>26</v>
      </c>
      <c r="F1663" s="7" t="s">
        <v>1241</v>
      </c>
      <c r="G1663" s="8" t="n">
        <v>3945</v>
      </c>
    </row>
    <row r="1664" customFormat="false" ht="12.75" hidden="true" customHeight="false" outlineLevel="2" collapsed="false">
      <c r="A1664" s="5" t="s">
        <v>2212</v>
      </c>
      <c r="B1664" s="6" t="n">
        <v>37021</v>
      </c>
      <c r="C1664" s="7" t="s">
        <v>1733</v>
      </c>
      <c r="D1664" s="7" t="s">
        <v>1588</v>
      </c>
      <c r="E1664" s="7" t="s">
        <v>26</v>
      </c>
      <c r="F1664" s="7" t="s">
        <v>1098</v>
      </c>
      <c r="G1664" s="8" t="n">
        <v>98</v>
      </c>
    </row>
    <row r="1665" customFormat="false" ht="12.75" hidden="true" customHeight="false" outlineLevel="2" collapsed="false">
      <c r="A1665" s="5" t="s">
        <v>2213</v>
      </c>
      <c r="B1665" s="6" t="n">
        <v>37021</v>
      </c>
      <c r="C1665" s="7" t="s">
        <v>1733</v>
      </c>
      <c r="D1665" s="7" t="s">
        <v>1588</v>
      </c>
      <c r="E1665" s="7" t="s">
        <v>26</v>
      </c>
      <c r="F1665" s="7" t="s">
        <v>1098</v>
      </c>
      <c r="G1665" s="8" t="n">
        <v>2544</v>
      </c>
    </row>
    <row r="1666" customFormat="false" ht="12.75" hidden="true" customHeight="false" outlineLevel="2" collapsed="false">
      <c r="A1666" s="5" t="s">
        <v>2214</v>
      </c>
      <c r="B1666" s="6" t="n">
        <v>37021</v>
      </c>
      <c r="C1666" s="7" t="s">
        <v>1914</v>
      </c>
      <c r="D1666" s="7" t="s">
        <v>1588</v>
      </c>
      <c r="E1666" s="7" t="s">
        <v>26</v>
      </c>
      <c r="F1666" s="7" t="s">
        <v>1659</v>
      </c>
      <c r="G1666" s="8" t="n">
        <v>0</v>
      </c>
    </row>
    <row r="1667" customFormat="false" ht="12.75" hidden="true" customHeight="false" outlineLevel="2" collapsed="false">
      <c r="A1667" s="5" t="s">
        <v>2215</v>
      </c>
      <c r="B1667" s="6" t="n">
        <v>37021</v>
      </c>
      <c r="C1667" s="7" t="s">
        <v>1914</v>
      </c>
      <c r="D1667" s="7" t="s">
        <v>1588</v>
      </c>
      <c r="E1667" s="7" t="s">
        <v>26</v>
      </c>
      <c r="F1667" s="7" t="s">
        <v>1659</v>
      </c>
      <c r="G1667" s="8" t="n">
        <v>0</v>
      </c>
    </row>
    <row r="1668" customFormat="false" ht="12.75" hidden="true" customHeight="false" outlineLevel="2" collapsed="false">
      <c r="A1668" s="5" t="s">
        <v>2216</v>
      </c>
      <c r="B1668" s="6" t="n">
        <v>37021</v>
      </c>
      <c r="C1668" s="7" t="s">
        <v>1914</v>
      </c>
      <c r="D1668" s="7" t="s">
        <v>1588</v>
      </c>
      <c r="E1668" s="7" t="s">
        <v>26</v>
      </c>
      <c r="F1668" s="7" t="s">
        <v>1659</v>
      </c>
      <c r="G1668" s="8" t="n">
        <v>0</v>
      </c>
    </row>
    <row r="1669" customFormat="false" ht="12.75" hidden="true" customHeight="false" outlineLevel="2" collapsed="false">
      <c r="A1669" s="5" t="s">
        <v>2217</v>
      </c>
      <c r="B1669" s="6" t="n">
        <v>37021</v>
      </c>
      <c r="C1669" s="7" t="s">
        <v>1890</v>
      </c>
      <c r="D1669" s="7" t="s">
        <v>1588</v>
      </c>
      <c r="E1669" s="7" t="s">
        <v>26</v>
      </c>
      <c r="F1669" s="7" t="s">
        <v>1280</v>
      </c>
      <c r="G1669" s="8" t="n">
        <v>590</v>
      </c>
    </row>
    <row r="1670" customFormat="false" ht="12.75" hidden="true" customHeight="false" outlineLevel="2" collapsed="false">
      <c r="A1670" s="5" t="s">
        <v>2218</v>
      </c>
      <c r="B1670" s="6" t="n">
        <v>37021</v>
      </c>
      <c r="C1670" s="7" t="s">
        <v>1914</v>
      </c>
      <c r="D1670" s="7" t="s">
        <v>1588</v>
      </c>
      <c r="E1670" s="7" t="s">
        <v>26</v>
      </c>
      <c r="F1670" s="7" t="s">
        <v>1659</v>
      </c>
      <c r="G1670" s="8" t="n">
        <v>75</v>
      </c>
    </row>
    <row r="1671" customFormat="false" ht="12.75" hidden="true" customHeight="false" outlineLevel="2" collapsed="false">
      <c r="A1671" s="5" t="s">
        <v>2198</v>
      </c>
      <c r="B1671" s="6" t="n">
        <v>37022</v>
      </c>
      <c r="C1671" s="7" t="s">
        <v>1862</v>
      </c>
      <c r="D1671" s="7" t="s">
        <v>1588</v>
      </c>
      <c r="E1671" s="7" t="s">
        <v>26</v>
      </c>
      <c r="F1671" s="7" t="s">
        <v>1659</v>
      </c>
      <c r="G1671" s="8" t="n">
        <v>-195000</v>
      </c>
    </row>
    <row r="1672" customFormat="false" ht="12.75" hidden="true" customHeight="false" outlineLevel="2" collapsed="false">
      <c r="A1672" s="5" t="s">
        <v>2198</v>
      </c>
      <c r="B1672" s="6" t="n">
        <v>37022</v>
      </c>
      <c r="C1672" s="7" t="s">
        <v>1862</v>
      </c>
      <c r="D1672" s="7" t="s">
        <v>1588</v>
      </c>
      <c r="E1672" s="7" t="s">
        <v>26</v>
      </c>
      <c r="F1672" s="7" t="s">
        <v>1631</v>
      </c>
      <c r="G1672" s="8" t="n">
        <v>195000</v>
      </c>
    </row>
    <row r="1673" customFormat="false" ht="12.75" hidden="true" customHeight="false" outlineLevel="2" collapsed="false">
      <c r="A1673" s="5" t="s">
        <v>1329</v>
      </c>
      <c r="B1673" s="6" t="n">
        <v>37022</v>
      </c>
      <c r="C1673" s="7" t="s">
        <v>1235</v>
      </c>
      <c r="D1673" s="7" t="s">
        <v>1588</v>
      </c>
      <c r="E1673" s="7" t="s">
        <v>26</v>
      </c>
      <c r="F1673" s="7" t="s">
        <v>1631</v>
      </c>
      <c r="G1673" s="8" t="n">
        <v>7200</v>
      </c>
    </row>
    <row r="1674" customFormat="false" ht="12.75" hidden="true" customHeight="false" outlineLevel="2" collapsed="false">
      <c r="A1674" s="5" t="s">
        <v>2219</v>
      </c>
      <c r="B1674" s="6" t="n">
        <v>37022</v>
      </c>
      <c r="C1674" s="7" t="s">
        <v>1916</v>
      </c>
      <c r="D1674" s="7" t="s">
        <v>1588</v>
      </c>
      <c r="E1674" s="7" t="s">
        <v>26</v>
      </c>
      <c r="F1674" s="7" t="s">
        <v>1280</v>
      </c>
      <c r="G1674" s="8" t="n">
        <v>1120</v>
      </c>
    </row>
    <row r="1675" customFormat="false" ht="12.75" hidden="true" customHeight="false" outlineLevel="2" collapsed="false">
      <c r="A1675" s="5" t="s">
        <v>2220</v>
      </c>
      <c r="B1675" s="6" t="n">
        <v>37022</v>
      </c>
      <c r="C1675" s="7" t="s">
        <v>2221</v>
      </c>
      <c r="D1675" s="7" t="s">
        <v>1588</v>
      </c>
      <c r="E1675" s="7" t="s">
        <v>26</v>
      </c>
      <c r="F1675" s="7" t="s">
        <v>1600</v>
      </c>
      <c r="G1675" s="8" t="n">
        <v>19125</v>
      </c>
    </row>
    <row r="1676" customFormat="false" ht="12.75" hidden="true" customHeight="false" outlineLevel="2" collapsed="false">
      <c r="A1676" s="5" t="s">
        <v>2088</v>
      </c>
      <c r="B1676" s="6" t="n">
        <v>37022</v>
      </c>
      <c r="C1676" s="7" t="s">
        <v>243</v>
      </c>
      <c r="D1676" s="7" t="s">
        <v>1588</v>
      </c>
      <c r="E1676" s="7" t="s">
        <v>26</v>
      </c>
      <c r="F1676" s="7" t="s">
        <v>1631</v>
      </c>
      <c r="G1676" s="8" t="n">
        <v>750</v>
      </c>
    </row>
    <row r="1677" customFormat="false" ht="12.75" hidden="true" customHeight="false" outlineLevel="2" collapsed="false">
      <c r="A1677" s="5" t="s">
        <v>2222</v>
      </c>
      <c r="B1677" s="6" t="n">
        <v>37022</v>
      </c>
      <c r="C1677" s="7" t="s">
        <v>1910</v>
      </c>
      <c r="D1677" s="7" t="s">
        <v>1588</v>
      </c>
      <c r="E1677" s="7" t="s">
        <v>26</v>
      </c>
      <c r="F1677" s="7" t="s">
        <v>1280</v>
      </c>
      <c r="G1677" s="8" t="n">
        <v>0</v>
      </c>
    </row>
    <row r="1678" customFormat="false" ht="12.75" hidden="true" customHeight="false" outlineLevel="2" collapsed="false">
      <c r="A1678" s="5" t="s">
        <v>2223</v>
      </c>
      <c r="B1678" s="6" t="n">
        <v>37022</v>
      </c>
      <c r="C1678" s="7" t="s">
        <v>2224</v>
      </c>
      <c r="D1678" s="7" t="s">
        <v>1588</v>
      </c>
      <c r="E1678" s="7" t="s">
        <v>26</v>
      </c>
      <c r="F1678" s="7" t="s">
        <v>1600</v>
      </c>
      <c r="G1678" s="8" t="n">
        <v>16750</v>
      </c>
    </row>
    <row r="1679" customFormat="false" ht="12.75" hidden="true" customHeight="false" outlineLevel="2" collapsed="false">
      <c r="A1679" s="5" t="s">
        <v>2225</v>
      </c>
      <c r="B1679" s="6" t="n">
        <v>37022</v>
      </c>
      <c r="C1679" s="7" t="s">
        <v>1914</v>
      </c>
      <c r="D1679" s="7" t="s">
        <v>1588</v>
      </c>
      <c r="E1679" s="7" t="s">
        <v>26</v>
      </c>
      <c r="F1679" s="7" t="s">
        <v>1659</v>
      </c>
      <c r="G1679" s="8" t="n">
        <v>915</v>
      </c>
    </row>
    <row r="1680" customFormat="false" ht="12.75" hidden="true" customHeight="false" outlineLevel="2" collapsed="false">
      <c r="A1680" s="5" t="s">
        <v>2226</v>
      </c>
      <c r="B1680" s="6" t="n">
        <v>37022</v>
      </c>
      <c r="C1680" s="7" t="s">
        <v>1914</v>
      </c>
      <c r="D1680" s="7" t="s">
        <v>1588</v>
      </c>
      <c r="E1680" s="7" t="s">
        <v>26</v>
      </c>
      <c r="F1680" s="7" t="s">
        <v>1659</v>
      </c>
      <c r="G1680" s="8" t="n">
        <v>0</v>
      </c>
    </row>
    <row r="1681" customFormat="false" ht="12.75" hidden="true" customHeight="false" outlineLevel="2" collapsed="false">
      <c r="A1681" s="5" t="s">
        <v>2227</v>
      </c>
      <c r="B1681" s="6" t="n">
        <v>37022</v>
      </c>
      <c r="C1681" s="7" t="s">
        <v>774</v>
      </c>
      <c r="D1681" s="7" t="s">
        <v>1588</v>
      </c>
      <c r="E1681" s="7" t="s">
        <v>26</v>
      </c>
      <c r="F1681" s="7" t="s">
        <v>1671</v>
      </c>
      <c r="G1681" s="8" t="n">
        <v>2382</v>
      </c>
    </row>
    <row r="1682" customFormat="false" ht="12.75" hidden="true" customHeight="false" outlineLevel="2" collapsed="false">
      <c r="A1682" s="5" t="s">
        <v>2228</v>
      </c>
      <c r="B1682" s="6" t="n">
        <v>37022</v>
      </c>
      <c r="C1682" s="7" t="s">
        <v>1910</v>
      </c>
      <c r="D1682" s="7" t="s">
        <v>1588</v>
      </c>
      <c r="E1682" s="7" t="s">
        <v>26</v>
      </c>
      <c r="F1682" s="7" t="s">
        <v>775</v>
      </c>
      <c r="G1682" s="8" t="n">
        <v>27118</v>
      </c>
    </row>
    <row r="1683" customFormat="false" ht="12.75" hidden="true" customHeight="false" outlineLevel="2" collapsed="false">
      <c r="A1683" s="5" t="s">
        <v>2229</v>
      </c>
      <c r="B1683" s="6" t="n">
        <v>37022</v>
      </c>
      <c r="C1683" s="7" t="s">
        <v>1862</v>
      </c>
      <c r="D1683" s="7" t="s">
        <v>1588</v>
      </c>
      <c r="E1683" s="7" t="s">
        <v>26</v>
      </c>
      <c r="F1683" s="7" t="s">
        <v>1631</v>
      </c>
      <c r="G1683" s="8" t="n">
        <v>50000</v>
      </c>
    </row>
    <row r="1684" customFormat="false" ht="12.75" hidden="true" customHeight="false" outlineLevel="2" collapsed="false">
      <c r="A1684" s="5" t="s">
        <v>2230</v>
      </c>
      <c r="B1684" s="6" t="n">
        <v>37022</v>
      </c>
      <c r="C1684" s="7" t="s">
        <v>1663</v>
      </c>
      <c r="D1684" s="7" t="s">
        <v>1588</v>
      </c>
      <c r="E1684" s="7" t="s">
        <v>26</v>
      </c>
      <c r="F1684" s="7" t="s">
        <v>1621</v>
      </c>
      <c r="G1684" s="8" t="n">
        <v>6000</v>
      </c>
    </row>
    <row r="1685" customFormat="false" ht="12.75" hidden="true" customHeight="false" outlineLevel="2" collapsed="false">
      <c r="A1685" s="5" t="s">
        <v>2124</v>
      </c>
      <c r="B1685" s="6" t="n">
        <v>37025</v>
      </c>
      <c r="C1685" s="7" t="s">
        <v>2125</v>
      </c>
      <c r="D1685" s="7" t="s">
        <v>1588</v>
      </c>
      <c r="E1685" s="7" t="s">
        <v>26</v>
      </c>
      <c r="F1685" s="7" t="s">
        <v>1659</v>
      </c>
      <c r="G1685" s="8" t="n">
        <v>885</v>
      </c>
    </row>
    <row r="1686" customFormat="false" ht="12.75" hidden="true" customHeight="false" outlineLevel="2" collapsed="false">
      <c r="A1686" s="5" t="s">
        <v>2231</v>
      </c>
      <c r="B1686" s="6" t="n">
        <v>37025</v>
      </c>
      <c r="C1686" s="7" t="s">
        <v>1916</v>
      </c>
      <c r="D1686" s="7" t="s">
        <v>1588</v>
      </c>
      <c r="E1686" s="7" t="s">
        <v>26</v>
      </c>
      <c r="F1686" s="7" t="s">
        <v>1280</v>
      </c>
      <c r="G1686" s="8" t="n">
        <v>5375</v>
      </c>
    </row>
    <row r="1687" customFormat="false" ht="12.75" hidden="true" customHeight="false" outlineLevel="2" collapsed="false">
      <c r="A1687" s="5" t="s">
        <v>2232</v>
      </c>
      <c r="B1687" s="6" t="n">
        <v>37025</v>
      </c>
      <c r="C1687" s="7" t="s">
        <v>774</v>
      </c>
      <c r="D1687" s="7" t="s">
        <v>1588</v>
      </c>
      <c r="E1687" s="7" t="s">
        <v>26</v>
      </c>
      <c r="F1687" s="7" t="s">
        <v>1671</v>
      </c>
      <c r="G1687" s="8" t="n">
        <v>0</v>
      </c>
    </row>
    <row r="1688" customFormat="false" ht="12.75" hidden="true" customHeight="false" outlineLevel="2" collapsed="false">
      <c r="A1688" s="5" t="s">
        <v>2233</v>
      </c>
      <c r="B1688" s="6" t="n">
        <v>37025</v>
      </c>
      <c r="C1688" s="7" t="s">
        <v>243</v>
      </c>
      <c r="D1688" s="7" t="s">
        <v>1588</v>
      </c>
      <c r="E1688" s="7" t="s">
        <v>26</v>
      </c>
      <c r="F1688" s="7" t="s">
        <v>1631</v>
      </c>
      <c r="G1688" s="8" t="n">
        <v>0</v>
      </c>
    </row>
    <row r="1689" customFormat="false" ht="12.75" hidden="true" customHeight="false" outlineLevel="2" collapsed="false">
      <c r="A1689" s="5" t="s">
        <v>2234</v>
      </c>
      <c r="B1689" s="6" t="n">
        <v>37025</v>
      </c>
      <c r="C1689" s="7" t="s">
        <v>774</v>
      </c>
      <c r="D1689" s="7" t="s">
        <v>1588</v>
      </c>
      <c r="E1689" s="7" t="s">
        <v>26</v>
      </c>
      <c r="F1689" s="7" t="s">
        <v>1671</v>
      </c>
      <c r="G1689" s="8" t="n">
        <v>437</v>
      </c>
    </row>
    <row r="1690" customFormat="false" ht="12.75" hidden="true" customHeight="false" outlineLevel="2" collapsed="false">
      <c r="A1690" s="5" t="s">
        <v>334</v>
      </c>
      <c r="B1690" s="6" t="n">
        <v>37025</v>
      </c>
      <c r="C1690" s="7" t="s">
        <v>326</v>
      </c>
      <c r="D1690" s="7" t="s">
        <v>1588</v>
      </c>
      <c r="E1690" s="7" t="s">
        <v>26</v>
      </c>
      <c r="F1690" s="7" t="s">
        <v>1600</v>
      </c>
      <c r="G1690" s="8" t="n">
        <v>27405</v>
      </c>
    </row>
    <row r="1691" customFormat="false" ht="12.75" hidden="true" customHeight="false" outlineLevel="2" collapsed="false">
      <c r="A1691" s="5" t="s">
        <v>2235</v>
      </c>
      <c r="B1691" s="6" t="n">
        <v>37026</v>
      </c>
      <c r="C1691" s="7" t="s">
        <v>2211</v>
      </c>
      <c r="D1691" s="7" t="s">
        <v>1588</v>
      </c>
      <c r="E1691" s="7" t="s">
        <v>26</v>
      </c>
      <c r="F1691" s="7" t="s">
        <v>1241</v>
      </c>
      <c r="G1691" s="8" t="n">
        <v>980</v>
      </c>
    </row>
    <row r="1692" customFormat="false" ht="12.75" hidden="true" customHeight="false" outlineLevel="2" collapsed="false">
      <c r="A1692" s="5" t="s">
        <v>2236</v>
      </c>
      <c r="B1692" s="6" t="n">
        <v>37026</v>
      </c>
      <c r="C1692" s="7" t="s">
        <v>774</v>
      </c>
      <c r="D1692" s="7" t="s">
        <v>1588</v>
      </c>
      <c r="E1692" s="7" t="s">
        <v>26</v>
      </c>
      <c r="F1692" s="7" t="s">
        <v>1671</v>
      </c>
      <c r="G1692" s="8" t="n">
        <v>1640</v>
      </c>
    </row>
    <row r="1693" customFormat="false" ht="12.75" hidden="true" customHeight="false" outlineLevel="2" collapsed="false">
      <c r="A1693" s="5" t="s">
        <v>2237</v>
      </c>
      <c r="B1693" s="6" t="n">
        <v>37026</v>
      </c>
      <c r="C1693" s="7" t="s">
        <v>262</v>
      </c>
      <c r="D1693" s="7" t="s">
        <v>1588</v>
      </c>
      <c r="E1693" s="7" t="s">
        <v>26</v>
      </c>
      <c r="F1693" s="7" t="s">
        <v>1280</v>
      </c>
      <c r="G1693" s="8" t="n">
        <v>363</v>
      </c>
    </row>
    <row r="1694" customFormat="false" ht="12.75" hidden="true" customHeight="false" outlineLevel="2" collapsed="false">
      <c r="A1694" s="5" t="s">
        <v>2238</v>
      </c>
      <c r="B1694" s="6" t="n">
        <v>37026</v>
      </c>
      <c r="C1694" s="7" t="s">
        <v>262</v>
      </c>
      <c r="D1694" s="7" t="s">
        <v>1588</v>
      </c>
      <c r="E1694" s="7" t="s">
        <v>26</v>
      </c>
      <c r="F1694" s="7" t="s">
        <v>1659</v>
      </c>
      <c r="G1694" s="8" t="n">
        <v>0</v>
      </c>
    </row>
    <row r="1695" customFormat="false" ht="12.75" hidden="true" customHeight="false" outlineLevel="2" collapsed="false">
      <c r="A1695" s="5" t="s">
        <v>2239</v>
      </c>
      <c r="B1695" s="6" t="n">
        <v>37026</v>
      </c>
      <c r="C1695" s="7" t="s">
        <v>1890</v>
      </c>
      <c r="D1695" s="7" t="s">
        <v>1588</v>
      </c>
      <c r="E1695" s="7" t="s">
        <v>26</v>
      </c>
      <c r="F1695" s="7" t="s">
        <v>1280</v>
      </c>
      <c r="G1695" s="8" t="n">
        <v>0</v>
      </c>
    </row>
    <row r="1696" customFormat="false" ht="12.75" hidden="true" customHeight="false" outlineLevel="2" collapsed="false">
      <c r="A1696" s="5" t="s">
        <v>2240</v>
      </c>
      <c r="B1696" s="6" t="n">
        <v>37026</v>
      </c>
      <c r="C1696" s="7" t="s">
        <v>1728</v>
      </c>
      <c r="D1696" s="7" t="s">
        <v>1588</v>
      </c>
      <c r="E1696" s="7" t="s">
        <v>26</v>
      </c>
      <c r="F1696" s="7" t="s">
        <v>2123</v>
      </c>
      <c r="G1696" s="8" t="n">
        <v>372</v>
      </c>
    </row>
    <row r="1697" customFormat="false" ht="12.75" hidden="true" customHeight="false" outlineLevel="2" collapsed="false">
      <c r="A1697" s="5" t="s">
        <v>2241</v>
      </c>
      <c r="B1697" s="6" t="n">
        <v>37026</v>
      </c>
      <c r="C1697" s="7" t="s">
        <v>2221</v>
      </c>
      <c r="D1697" s="7" t="s">
        <v>1588</v>
      </c>
      <c r="E1697" s="7" t="s">
        <v>26</v>
      </c>
      <c r="F1697" s="7" t="s">
        <v>1600</v>
      </c>
      <c r="G1697" s="8" t="n">
        <v>20700</v>
      </c>
    </row>
    <row r="1698" customFormat="false" ht="12.75" hidden="true" customHeight="false" outlineLevel="2" collapsed="false">
      <c r="A1698" s="5" t="s">
        <v>242</v>
      </c>
      <c r="B1698" s="6" t="n">
        <v>37026</v>
      </c>
      <c r="C1698" s="7" t="s">
        <v>243</v>
      </c>
      <c r="D1698" s="7" t="s">
        <v>1588</v>
      </c>
      <c r="E1698" s="7" t="s">
        <v>26</v>
      </c>
      <c r="F1698" s="7" t="s">
        <v>1631</v>
      </c>
      <c r="G1698" s="8" t="n">
        <v>385</v>
      </c>
    </row>
    <row r="1699" customFormat="false" ht="12.75" hidden="true" customHeight="false" outlineLevel="2" collapsed="false">
      <c r="A1699" s="5" t="s">
        <v>2242</v>
      </c>
      <c r="B1699" s="6" t="n">
        <v>37026</v>
      </c>
      <c r="C1699" s="7" t="s">
        <v>2243</v>
      </c>
      <c r="D1699" s="7" t="s">
        <v>1588</v>
      </c>
      <c r="E1699" s="7" t="s">
        <v>26</v>
      </c>
      <c r="F1699" s="7" t="s">
        <v>1098</v>
      </c>
      <c r="G1699" s="8" t="n">
        <v>0</v>
      </c>
    </row>
    <row r="1700" customFormat="false" ht="12.75" hidden="true" customHeight="false" outlineLevel="2" collapsed="false">
      <c r="A1700" s="5" t="s">
        <v>2244</v>
      </c>
      <c r="B1700" s="6" t="n">
        <v>37026</v>
      </c>
      <c r="C1700" s="7" t="s">
        <v>2245</v>
      </c>
      <c r="D1700" s="7" t="s">
        <v>1588</v>
      </c>
      <c r="E1700" s="7" t="s">
        <v>26</v>
      </c>
      <c r="F1700" s="7" t="s">
        <v>1659</v>
      </c>
      <c r="G1700" s="8" t="n">
        <v>12000</v>
      </c>
    </row>
    <row r="1701" customFormat="false" ht="12.75" hidden="true" customHeight="false" outlineLevel="2" collapsed="false">
      <c r="A1701" s="5" t="s">
        <v>2246</v>
      </c>
      <c r="B1701" s="6" t="n">
        <v>37026</v>
      </c>
      <c r="C1701" s="7" t="s">
        <v>1413</v>
      </c>
      <c r="D1701" s="7" t="s">
        <v>1588</v>
      </c>
      <c r="E1701" s="7" t="s">
        <v>26</v>
      </c>
      <c r="F1701" s="7" t="s">
        <v>1589</v>
      </c>
      <c r="G1701" s="8" t="n">
        <v>2500</v>
      </c>
    </row>
    <row r="1702" customFormat="false" ht="12.75" hidden="true" customHeight="false" outlineLevel="2" collapsed="false">
      <c r="A1702" s="5" t="s">
        <v>2247</v>
      </c>
      <c r="B1702" s="6" t="n">
        <v>37026</v>
      </c>
      <c r="C1702" s="7" t="s">
        <v>1677</v>
      </c>
      <c r="D1702" s="7" t="s">
        <v>1588</v>
      </c>
      <c r="E1702" s="7" t="s">
        <v>26</v>
      </c>
      <c r="F1702" s="7" t="s">
        <v>1589</v>
      </c>
      <c r="G1702" s="8" t="n">
        <v>300</v>
      </c>
    </row>
    <row r="1703" customFormat="false" ht="12.75" hidden="true" customHeight="false" outlineLevel="2" collapsed="false">
      <c r="A1703" s="5" t="s">
        <v>2248</v>
      </c>
      <c r="B1703" s="6" t="n">
        <v>37026</v>
      </c>
      <c r="C1703" s="7" t="s">
        <v>2249</v>
      </c>
      <c r="D1703" s="7" t="s">
        <v>1588</v>
      </c>
      <c r="E1703" s="7" t="s">
        <v>26</v>
      </c>
      <c r="F1703" s="7" t="s">
        <v>1659</v>
      </c>
      <c r="G1703" s="8" t="n">
        <v>163000</v>
      </c>
    </row>
    <row r="1704" customFormat="false" ht="12.75" hidden="true" customHeight="false" outlineLevel="2" collapsed="false">
      <c r="A1704" s="5" t="s">
        <v>2250</v>
      </c>
      <c r="B1704" s="6" t="n">
        <v>37026</v>
      </c>
      <c r="C1704" s="7" t="s">
        <v>1663</v>
      </c>
      <c r="D1704" s="7" t="s">
        <v>1588</v>
      </c>
      <c r="E1704" s="7" t="s">
        <v>26</v>
      </c>
      <c r="F1704" s="7" t="s">
        <v>1621</v>
      </c>
      <c r="G1704" s="8" t="n">
        <v>600</v>
      </c>
    </row>
    <row r="1705" customFormat="false" ht="12.75" hidden="true" customHeight="false" outlineLevel="2" collapsed="false">
      <c r="A1705" s="5" t="s">
        <v>2251</v>
      </c>
      <c r="B1705" s="6" t="n">
        <v>37027</v>
      </c>
      <c r="C1705" s="7" t="s">
        <v>1862</v>
      </c>
      <c r="D1705" s="7" t="s">
        <v>1588</v>
      </c>
      <c r="E1705" s="7" t="s">
        <v>26</v>
      </c>
      <c r="F1705" s="7" t="s">
        <v>1631</v>
      </c>
      <c r="G1705" s="8" t="n">
        <v>100000</v>
      </c>
    </row>
    <row r="1706" customFormat="false" ht="12.75" hidden="true" customHeight="false" outlineLevel="2" collapsed="false">
      <c r="A1706" s="5" t="s">
        <v>2252</v>
      </c>
      <c r="B1706" s="6" t="n">
        <v>37027</v>
      </c>
      <c r="C1706" s="7" t="s">
        <v>2245</v>
      </c>
      <c r="D1706" s="7" t="s">
        <v>1588</v>
      </c>
      <c r="E1706" s="7" t="s">
        <v>26</v>
      </c>
      <c r="F1706" s="7" t="s">
        <v>1659</v>
      </c>
      <c r="G1706" s="8" t="n">
        <v>12000</v>
      </c>
    </row>
    <row r="1707" customFormat="false" ht="12.75" hidden="true" customHeight="false" outlineLevel="2" collapsed="false">
      <c r="A1707" s="5" t="s">
        <v>2253</v>
      </c>
      <c r="B1707" s="6" t="n">
        <v>37027</v>
      </c>
      <c r="C1707" s="7" t="s">
        <v>2245</v>
      </c>
      <c r="D1707" s="7" t="s">
        <v>1588</v>
      </c>
      <c r="E1707" s="7" t="s">
        <v>26</v>
      </c>
      <c r="F1707" s="7" t="s">
        <v>1659</v>
      </c>
      <c r="G1707" s="8" t="n">
        <v>12000</v>
      </c>
    </row>
    <row r="1708" customFormat="false" ht="12.75" hidden="true" customHeight="false" outlineLevel="2" collapsed="false">
      <c r="A1708" s="5" t="s">
        <v>2254</v>
      </c>
      <c r="B1708" s="6" t="n">
        <v>37027</v>
      </c>
      <c r="C1708" s="7" t="s">
        <v>1677</v>
      </c>
      <c r="D1708" s="7" t="s">
        <v>1588</v>
      </c>
      <c r="E1708" s="7" t="s">
        <v>26</v>
      </c>
      <c r="F1708" s="7" t="s">
        <v>1589</v>
      </c>
      <c r="G1708" s="8" t="n">
        <v>0</v>
      </c>
    </row>
    <row r="1709" customFormat="false" ht="12.75" hidden="true" customHeight="false" outlineLevel="2" collapsed="false">
      <c r="A1709" s="5" t="s">
        <v>2255</v>
      </c>
      <c r="B1709" s="6" t="n">
        <v>37027</v>
      </c>
      <c r="C1709" s="7" t="s">
        <v>1910</v>
      </c>
      <c r="D1709" s="7" t="s">
        <v>1588</v>
      </c>
      <c r="E1709" s="7" t="s">
        <v>26</v>
      </c>
      <c r="F1709" s="7" t="s">
        <v>775</v>
      </c>
      <c r="G1709" s="8" t="n">
        <v>12315</v>
      </c>
    </row>
    <row r="1710" customFormat="false" ht="12.75" hidden="true" customHeight="false" outlineLevel="2" collapsed="false">
      <c r="A1710" s="5" t="s">
        <v>2256</v>
      </c>
      <c r="B1710" s="6" t="n">
        <v>37027</v>
      </c>
      <c r="C1710" s="7" t="s">
        <v>1910</v>
      </c>
      <c r="D1710" s="7" t="s">
        <v>1588</v>
      </c>
      <c r="E1710" s="7" t="s">
        <v>26</v>
      </c>
      <c r="F1710" s="7" t="s">
        <v>2121</v>
      </c>
      <c r="G1710" s="8" t="n">
        <v>0</v>
      </c>
    </row>
    <row r="1711" customFormat="false" ht="12.75" hidden="true" customHeight="false" outlineLevel="2" collapsed="false">
      <c r="A1711" s="5" t="s">
        <v>2257</v>
      </c>
      <c r="B1711" s="6" t="n">
        <v>37027</v>
      </c>
      <c r="C1711" s="7" t="s">
        <v>1914</v>
      </c>
      <c r="D1711" s="7" t="s">
        <v>1588</v>
      </c>
      <c r="E1711" s="7" t="s">
        <v>26</v>
      </c>
      <c r="F1711" s="7" t="s">
        <v>1659</v>
      </c>
      <c r="G1711" s="8" t="n">
        <v>35</v>
      </c>
    </row>
    <row r="1712" customFormat="false" ht="12.75" hidden="true" customHeight="false" outlineLevel="2" collapsed="false">
      <c r="A1712" s="5" t="s">
        <v>2258</v>
      </c>
      <c r="B1712" s="6" t="n">
        <v>37027</v>
      </c>
      <c r="C1712" s="7" t="s">
        <v>1910</v>
      </c>
      <c r="D1712" s="7" t="s">
        <v>1588</v>
      </c>
      <c r="E1712" s="7" t="s">
        <v>26</v>
      </c>
      <c r="F1712" s="7" t="s">
        <v>1016</v>
      </c>
      <c r="G1712" s="8" t="n">
        <v>486</v>
      </c>
    </row>
    <row r="1713" customFormat="false" ht="12.75" hidden="true" customHeight="false" outlineLevel="2" collapsed="false">
      <c r="A1713" s="5" t="s">
        <v>2259</v>
      </c>
      <c r="B1713" s="6" t="n">
        <v>37027</v>
      </c>
      <c r="C1713" s="7" t="s">
        <v>2260</v>
      </c>
      <c r="D1713" s="7" t="s">
        <v>1588</v>
      </c>
      <c r="E1713" s="7" t="s">
        <v>26</v>
      </c>
      <c r="F1713" s="7" t="s">
        <v>1241</v>
      </c>
      <c r="G1713" s="8" t="n">
        <v>980</v>
      </c>
    </row>
    <row r="1714" customFormat="false" ht="12.75" hidden="true" customHeight="false" outlineLevel="2" collapsed="false">
      <c r="A1714" s="5" t="s">
        <v>2261</v>
      </c>
      <c r="B1714" s="6" t="n">
        <v>37027</v>
      </c>
      <c r="C1714" s="7" t="s">
        <v>2260</v>
      </c>
      <c r="D1714" s="7" t="s">
        <v>1588</v>
      </c>
      <c r="E1714" s="7" t="s">
        <v>26</v>
      </c>
      <c r="F1714" s="7" t="s">
        <v>1241</v>
      </c>
      <c r="G1714" s="8" t="n">
        <v>0</v>
      </c>
    </row>
    <row r="1715" customFormat="false" ht="12.75" hidden="true" customHeight="false" outlineLevel="2" collapsed="false">
      <c r="A1715" s="5" t="s">
        <v>2262</v>
      </c>
      <c r="B1715" s="6" t="n">
        <v>37027</v>
      </c>
      <c r="C1715" s="7" t="s">
        <v>1910</v>
      </c>
      <c r="D1715" s="7" t="s">
        <v>1588</v>
      </c>
      <c r="E1715" s="7" t="s">
        <v>26</v>
      </c>
      <c r="F1715" s="7" t="s">
        <v>2121</v>
      </c>
      <c r="G1715" s="8" t="n">
        <v>0</v>
      </c>
    </row>
    <row r="1716" customFormat="false" ht="12.75" hidden="true" customHeight="false" outlineLevel="2" collapsed="false">
      <c r="A1716" s="5" t="s">
        <v>2263</v>
      </c>
      <c r="B1716" s="6" t="n">
        <v>37027</v>
      </c>
      <c r="C1716" s="7" t="s">
        <v>1910</v>
      </c>
      <c r="D1716" s="7" t="s">
        <v>1588</v>
      </c>
      <c r="E1716" s="7" t="s">
        <v>26</v>
      </c>
      <c r="F1716" s="7" t="s">
        <v>1016</v>
      </c>
      <c r="G1716" s="8" t="n">
        <v>2495</v>
      </c>
    </row>
    <row r="1717" customFormat="false" ht="12.75" hidden="true" customHeight="false" outlineLevel="2" collapsed="false">
      <c r="A1717" s="5" t="s">
        <v>2264</v>
      </c>
      <c r="B1717" s="6" t="n">
        <v>37027</v>
      </c>
      <c r="C1717" s="7" t="s">
        <v>1914</v>
      </c>
      <c r="D1717" s="7" t="s">
        <v>1588</v>
      </c>
      <c r="E1717" s="7" t="s">
        <v>26</v>
      </c>
      <c r="F1717" s="7" t="s">
        <v>1659</v>
      </c>
      <c r="G1717" s="8" t="n">
        <v>100</v>
      </c>
    </row>
    <row r="1718" customFormat="false" ht="12.75" hidden="true" customHeight="false" outlineLevel="2" collapsed="false">
      <c r="A1718" s="5" t="s">
        <v>2265</v>
      </c>
      <c r="B1718" s="6" t="n">
        <v>37027</v>
      </c>
      <c r="C1718" s="7" t="s">
        <v>1914</v>
      </c>
      <c r="D1718" s="7" t="s">
        <v>1588</v>
      </c>
      <c r="E1718" s="7" t="s">
        <v>26</v>
      </c>
      <c r="F1718" s="7" t="s">
        <v>1659</v>
      </c>
      <c r="G1718" s="8" t="n">
        <v>97</v>
      </c>
    </row>
    <row r="1719" customFormat="false" ht="12.75" hidden="true" customHeight="false" outlineLevel="2" collapsed="false">
      <c r="A1719" s="5" t="s">
        <v>2266</v>
      </c>
      <c r="B1719" s="6" t="n">
        <v>37027</v>
      </c>
      <c r="C1719" s="7" t="s">
        <v>243</v>
      </c>
      <c r="D1719" s="7" t="s">
        <v>1588</v>
      </c>
      <c r="E1719" s="7" t="s">
        <v>26</v>
      </c>
      <c r="F1719" s="7" t="s">
        <v>1631</v>
      </c>
      <c r="G1719" s="8" t="n">
        <v>0</v>
      </c>
    </row>
    <row r="1720" customFormat="false" ht="12.75" hidden="true" customHeight="false" outlineLevel="2" collapsed="false">
      <c r="A1720" s="5" t="s">
        <v>2267</v>
      </c>
      <c r="B1720" s="6" t="n">
        <v>37028</v>
      </c>
      <c r="C1720" s="7" t="s">
        <v>1663</v>
      </c>
      <c r="D1720" s="7" t="s">
        <v>1588</v>
      </c>
      <c r="E1720" s="7" t="s">
        <v>26</v>
      </c>
      <c r="F1720" s="7" t="s">
        <v>1621</v>
      </c>
      <c r="G1720" s="8" t="n">
        <v>500</v>
      </c>
    </row>
    <row r="1721" customFormat="false" ht="12.75" hidden="true" customHeight="false" outlineLevel="2" collapsed="false">
      <c r="A1721" s="5" t="s">
        <v>2268</v>
      </c>
      <c r="B1721" s="6" t="n">
        <v>37028</v>
      </c>
      <c r="C1721" s="7" t="s">
        <v>1663</v>
      </c>
      <c r="D1721" s="7" t="s">
        <v>1588</v>
      </c>
      <c r="E1721" s="7" t="s">
        <v>26</v>
      </c>
      <c r="F1721" s="7" t="s">
        <v>1621</v>
      </c>
      <c r="G1721" s="8" t="n">
        <v>500</v>
      </c>
    </row>
    <row r="1722" customFormat="false" ht="12.75" hidden="true" customHeight="false" outlineLevel="2" collapsed="false">
      <c r="A1722" s="5" t="s">
        <v>2269</v>
      </c>
      <c r="B1722" s="6" t="n">
        <v>37028</v>
      </c>
      <c r="C1722" s="7" t="s">
        <v>1862</v>
      </c>
      <c r="D1722" s="7" t="s">
        <v>1588</v>
      </c>
      <c r="E1722" s="7" t="s">
        <v>26</v>
      </c>
      <c r="F1722" s="7" t="s">
        <v>1631</v>
      </c>
      <c r="G1722" s="8" t="n">
        <v>100000</v>
      </c>
    </row>
    <row r="1723" customFormat="false" ht="12.75" hidden="true" customHeight="false" outlineLevel="2" collapsed="false">
      <c r="A1723" s="5" t="s">
        <v>2270</v>
      </c>
      <c r="B1723" s="6" t="n">
        <v>37028</v>
      </c>
      <c r="C1723" s="7" t="s">
        <v>53</v>
      </c>
      <c r="D1723" s="7" t="s">
        <v>1588</v>
      </c>
      <c r="E1723" s="7" t="s">
        <v>26</v>
      </c>
      <c r="F1723" s="7" t="s">
        <v>1659</v>
      </c>
      <c r="G1723" s="8" t="n">
        <v>15000</v>
      </c>
    </row>
    <row r="1724" customFormat="false" ht="12.75" hidden="true" customHeight="false" outlineLevel="2" collapsed="false">
      <c r="A1724" s="5" t="s">
        <v>1330</v>
      </c>
      <c r="B1724" s="6" t="n">
        <v>37028</v>
      </c>
      <c r="C1724" s="7" t="s">
        <v>2271</v>
      </c>
      <c r="D1724" s="7" t="s">
        <v>1588</v>
      </c>
      <c r="E1724" s="7" t="s">
        <v>26</v>
      </c>
      <c r="F1724" s="7" t="s">
        <v>1631</v>
      </c>
      <c r="G1724" s="8" t="n">
        <v>736</v>
      </c>
    </row>
    <row r="1725" customFormat="false" ht="12.75" hidden="true" customHeight="false" outlineLevel="2" collapsed="false">
      <c r="A1725" s="5" t="s">
        <v>2272</v>
      </c>
      <c r="B1725" s="6" t="n">
        <v>37028</v>
      </c>
      <c r="C1725" s="7" t="s">
        <v>2273</v>
      </c>
      <c r="D1725" s="7" t="s">
        <v>1588</v>
      </c>
      <c r="E1725" s="7" t="s">
        <v>26</v>
      </c>
      <c r="F1725" s="7" t="s">
        <v>1631</v>
      </c>
      <c r="G1725" s="8" t="n">
        <v>244771</v>
      </c>
    </row>
    <row r="1726" customFormat="false" ht="12.75" hidden="true" customHeight="false" outlineLevel="2" collapsed="false">
      <c r="A1726" s="5" t="s">
        <v>2274</v>
      </c>
      <c r="B1726" s="6" t="n">
        <v>37028</v>
      </c>
      <c r="C1726" s="7" t="s">
        <v>1733</v>
      </c>
      <c r="D1726" s="7" t="s">
        <v>1588</v>
      </c>
      <c r="E1726" s="7" t="s">
        <v>26</v>
      </c>
      <c r="F1726" s="7" t="s">
        <v>1098</v>
      </c>
      <c r="G1726" s="8" t="n">
        <v>2106</v>
      </c>
    </row>
    <row r="1727" customFormat="false" ht="12.75" hidden="true" customHeight="false" outlineLevel="2" collapsed="false">
      <c r="A1727" s="5" t="s">
        <v>2275</v>
      </c>
      <c r="B1727" s="6" t="n">
        <v>37028</v>
      </c>
      <c r="C1727" s="7" t="s">
        <v>774</v>
      </c>
      <c r="D1727" s="7" t="s">
        <v>1588</v>
      </c>
      <c r="E1727" s="7" t="s">
        <v>26</v>
      </c>
      <c r="F1727" s="7" t="s">
        <v>775</v>
      </c>
      <c r="G1727" s="8" t="n">
        <v>10869</v>
      </c>
    </row>
    <row r="1728" customFormat="false" ht="12.75" hidden="true" customHeight="false" outlineLevel="2" collapsed="false">
      <c r="A1728" s="5" t="s">
        <v>2276</v>
      </c>
      <c r="B1728" s="6" t="n">
        <v>37028</v>
      </c>
      <c r="C1728" s="7" t="s">
        <v>1914</v>
      </c>
      <c r="D1728" s="7" t="s">
        <v>1588</v>
      </c>
      <c r="E1728" s="7" t="s">
        <v>26</v>
      </c>
      <c r="F1728" s="7" t="s">
        <v>1659</v>
      </c>
      <c r="G1728" s="8" t="n">
        <v>227</v>
      </c>
    </row>
    <row r="1729" customFormat="false" ht="12.75" hidden="true" customHeight="false" outlineLevel="2" collapsed="false">
      <c r="A1729" s="5" t="s">
        <v>2277</v>
      </c>
      <c r="B1729" s="6" t="n">
        <v>37028</v>
      </c>
      <c r="C1729" s="7" t="s">
        <v>1782</v>
      </c>
      <c r="D1729" s="7" t="s">
        <v>1588</v>
      </c>
      <c r="E1729" s="7" t="s">
        <v>26</v>
      </c>
      <c r="F1729" s="7" t="s">
        <v>1280</v>
      </c>
      <c r="G1729" s="8" t="n">
        <v>872</v>
      </c>
    </row>
    <row r="1730" customFormat="false" ht="12.75" hidden="true" customHeight="false" outlineLevel="2" collapsed="false">
      <c r="A1730" s="5" t="s">
        <v>2278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7" t="s">
        <v>1671</v>
      </c>
      <c r="G1730" s="8" t="n">
        <v>1670</v>
      </c>
    </row>
    <row r="1731" customFormat="false" ht="12.75" hidden="true" customHeight="false" outlineLevel="2" collapsed="false">
      <c r="A1731" s="5" t="s">
        <v>2279</v>
      </c>
      <c r="B1731" s="6" t="n">
        <v>37028</v>
      </c>
      <c r="C1731" s="7" t="s">
        <v>1914</v>
      </c>
      <c r="D1731" s="7" t="s">
        <v>1588</v>
      </c>
      <c r="E1731" s="7" t="s">
        <v>26</v>
      </c>
      <c r="F1731" s="7" t="s">
        <v>1659</v>
      </c>
      <c r="G1731" s="8" t="n">
        <v>597</v>
      </c>
    </row>
    <row r="1732" customFormat="false" ht="12.75" hidden="true" customHeight="false" outlineLevel="2" collapsed="false">
      <c r="A1732" s="5" t="s">
        <v>2280</v>
      </c>
      <c r="B1732" s="6" t="n">
        <v>37028</v>
      </c>
      <c r="C1732" s="7" t="s">
        <v>2281</v>
      </c>
      <c r="D1732" s="7" t="s">
        <v>1588</v>
      </c>
      <c r="E1732" s="7" t="s">
        <v>26</v>
      </c>
      <c r="F1732" s="7" t="s">
        <v>1659</v>
      </c>
      <c r="G1732" s="8" t="n">
        <v>657</v>
      </c>
    </row>
    <row r="1733" customFormat="false" ht="12.75" hidden="true" customHeight="false" outlineLevel="2" collapsed="false">
      <c r="A1733" s="5" t="s">
        <v>2282</v>
      </c>
      <c r="B1733" s="6" t="n">
        <v>37028</v>
      </c>
      <c r="C1733" s="7" t="s">
        <v>144</v>
      </c>
      <c r="D1733" s="7" t="s">
        <v>1588</v>
      </c>
      <c r="E1733" s="7" t="s">
        <v>26</v>
      </c>
      <c r="F1733" s="7" t="s">
        <v>2121</v>
      </c>
      <c r="G1733" s="8" t="n">
        <v>1562</v>
      </c>
    </row>
    <row r="1734" customFormat="false" ht="12.75" hidden="true" customHeight="false" outlineLevel="2" collapsed="false">
      <c r="A1734" s="5" t="s">
        <v>2283</v>
      </c>
      <c r="B1734" s="6" t="n">
        <v>37028</v>
      </c>
      <c r="C1734" s="7" t="s">
        <v>1910</v>
      </c>
      <c r="D1734" s="7" t="s">
        <v>1588</v>
      </c>
      <c r="E1734" s="7" t="s">
        <v>26</v>
      </c>
      <c r="F1734" s="7" t="s">
        <v>775</v>
      </c>
      <c r="G1734" s="8" t="n">
        <v>18277</v>
      </c>
    </row>
    <row r="1735" customFormat="false" ht="12.75" hidden="true" customHeight="false" outlineLevel="2" collapsed="false">
      <c r="A1735" s="5" t="s">
        <v>2284</v>
      </c>
      <c r="B1735" s="6" t="n">
        <v>37028</v>
      </c>
      <c r="C1735" s="7" t="s">
        <v>2024</v>
      </c>
      <c r="D1735" s="7" t="s">
        <v>1588</v>
      </c>
      <c r="E1735" s="7" t="s">
        <v>26</v>
      </c>
      <c r="F1735" s="7" t="s">
        <v>1280</v>
      </c>
      <c r="G1735" s="8" t="n">
        <v>488</v>
      </c>
    </row>
    <row r="1736" customFormat="false" ht="12.75" hidden="true" customHeight="false" outlineLevel="2" collapsed="false">
      <c r="A1736" s="5" t="s">
        <v>2285</v>
      </c>
      <c r="B1736" s="6" t="n">
        <v>37028</v>
      </c>
      <c r="C1736" s="7" t="s">
        <v>1733</v>
      </c>
      <c r="D1736" s="7" t="s">
        <v>1588</v>
      </c>
      <c r="E1736" s="7" t="s">
        <v>26</v>
      </c>
      <c r="F1736" s="7" t="s">
        <v>1098</v>
      </c>
      <c r="G1736" s="8" t="n">
        <v>300</v>
      </c>
    </row>
    <row r="1737" customFormat="false" ht="12.75" hidden="true" customHeight="false" outlineLevel="2" collapsed="false">
      <c r="A1737" s="5" t="s">
        <v>2286</v>
      </c>
      <c r="B1737" s="6" t="n">
        <v>37028</v>
      </c>
      <c r="C1737" s="7" t="s">
        <v>2281</v>
      </c>
      <c r="D1737" s="7" t="s">
        <v>1588</v>
      </c>
      <c r="E1737" s="7" t="s">
        <v>26</v>
      </c>
      <c r="F1737" s="7" t="s">
        <v>775</v>
      </c>
      <c r="G1737" s="8" t="n">
        <v>90</v>
      </c>
    </row>
    <row r="1738" customFormat="false" ht="12.75" hidden="true" customHeight="false" outlineLevel="2" collapsed="false">
      <c r="A1738" s="5" t="s">
        <v>2287</v>
      </c>
      <c r="B1738" s="6" t="n">
        <v>37028</v>
      </c>
      <c r="C1738" s="7" t="s">
        <v>2281</v>
      </c>
      <c r="D1738" s="7" t="s">
        <v>1588</v>
      </c>
      <c r="E1738" s="7" t="s">
        <v>26</v>
      </c>
      <c r="F1738" s="7" t="s">
        <v>775</v>
      </c>
      <c r="G1738" s="8" t="n">
        <v>135</v>
      </c>
    </row>
    <row r="1739" customFormat="false" ht="12.75" hidden="true" customHeight="false" outlineLevel="2" collapsed="false">
      <c r="A1739" s="5" t="s">
        <v>2288</v>
      </c>
      <c r="B1739" s="6" t="n">
        <v>37028</v>
      </c>
      <c r="C1739" s="7" t="s">
        <v>2190</v>
      </c>
      <c r="D1739" s="7" t="s">
        <v>1588</v>
      </c>
      <c r="E1739" s="7" t="s">
        <v>26</v>
      </c>
      <c r="F1739" s="7" t="s">
        <v>1280</v>
      </c>
      <c r="G1739" s="8" t="n">
        <v>6758</v>
      </c>
    </row>
    <row r="1740" customFormat="false" ht="12.75" hidden="true" customHeight="false" outlineLevel="2" collapsed="false">
      <c r="A1740" s="5" t="s">
        <v>2289</v>
      </c>
      <c r="B1740" s="6" t="n">
        <v>37028</v>
      </c>
      <c r="C1740" s="7" t="s">
        <v>1910</v>
      </c>
      <c r="D1740" s="7" t="s">
        <v>1588</v>
      </c>
      <c r="E1740" s="7" t="s">
        <v>26</v>
      </c>
      <c r="F1740" s="7" t="s">
        <v>2121</v>
      </c>
      <c r="G1740" s="8" t="n">
        <v>0</v>
      </c>
    </row>
    <row r="1741" customFormat="false" ht="12.75" hidden="true" customHeight="false" outlineLevel="2" collapsed="false">
      <c r="A1741" s="5" t="s">
        <v>2290</v>
      </c>
      <c r="B1741" s="6" t="n">
        <v>37028</v>
      </c>
      <c r="C1741" s="7" t="s">
        <v>1910</v>
      </c>
      <c r="D1741" s="7" t="s">
        <v>1588</v>
      </c>
      <c r="E1741" s="7" t="s">
        <v>26</v>
      </c>
      <c r="F1741" s="7" t="s">
        <v>775</v>
      </c>
      <c r="G1741" s="8" t="n">
        <v>0</v>
      </c>
    </row>
    <row r="1742" customFormat="false" ht="12.75" hidden="true" customHeight="false" outlineLevel="2" collapsed="false">
      <c r="A1742" s="5" t="s">
        <v>2291</v>
      </c>
      <c r="B1742" s="6" t="n">
        <v>37028</v>
      </c>
      <c r="C1742" s="7" t="s">
        <v>1890</v>
      </c>
      <c r="D1742" s="7" t="s">
        <v>1588</v>
      </c>
      <c r="E1742" s="7" t="s">
        <v>26</v>
      </c>
      <c r="F1742" s="7" t="s">
        <v>1280</v>
      </c>
      <c r="G1742" s="8" t="n">
        <v>4742</v>
      </c>
    </row>
    <row r="1743" customFormat="false" ht="12.75" hidden="true" customHeight="false" outlineLevel="2" collapsed="false">
      <c r="A1743" s="5" t="s">
        <v>2292</v>
      </c>
      <c r="B1743" s="6" t="n">
        <v>37028</v>
      </c>
      <c r="C1743" s="7" t="s">
        <v>1916</v>
      </c>
      <c r="D1743" s="7" t="s">
        <v>1588</v>
      </c>
      <c r="E1743" s="7" t="s">
        <v>26</v>
      </c>
      <c r="F1743" s="7" t="s">
        <v>1280</v>
      </c>
      <c r="G1743" s="8" t="n">
        <v>876</v>
      </c>
    </row>
    <row r="1744" customFormat="false" ht="12.75" hidden="true" customHeight="false" outlineLevel="2" collapsed="false">
      <c r="A1744" s="5" t="s">
        <v>2293</v>
      </c>
      <c r="B1744" s="6" t="n">
        <v>37028</v>
      </c>
      <c r="C1744" s="7" t="s">
        <v>1916</v>
      </c>
      <c r="D1744" s="7" t="s">
        <v>1588</v>
      </c>
      <c r="E1744" s="7" t="s">
        <v>26</v>
      </c>
      <c r="F1744" s="7" t="s">
        <v>1280</v>
      </c>
      <c r="G1744" s="8" t="n">
        <v>1852</v>
      </c>
    </row>
    <row r="1745" customFormat="false" ht="12.75" hidden="true" customHeight="false" outlineLevel="2" collapsed="false">
      <c r="A1745" s="5" t="s">
        <v>2290</v>
      </c>
      <c r="B1745" s="6" t="n">
        <v>37028</v>
      </c>
      <c r="C1745" s="7" t="s">
        <v>1910</v>
      </c>
      <c r="D1745" s="7" t="s">
        <v>1588</v>
      </c>
      <c r="E1745" s="7" t="s">
        <v>26</v>
      </c>
      <c r="F1745" s="7" t="s">
        <v>775</v>
      </c>
      <c r="G1745" s="8" t="n">
        <v>0</v>
      </c>
    </row>
    <row r="1746" customFormat="false" ht="12.75" hidden="true" customHeight="false" outlineLevel="2" collapsed="false">
      <c r="A1746" s="5" t="s">
        <v>2294</v>
      </c>
      <c r="B1746" s="6" t="n">
        <v>37028</v>
      </c>
      <c r="C1746" s="7" t="s">
        <v>774</v>
      </c>
      <c r="D1746" s="7" t="s">
        <v>1588</v>
      </c>
      <c r="E1746" s="7" t="s">
        <v>26</v>
      </c>
      <c r="F1746" s="7" t="s">
        <v>1671</v>
      </c>
      <c r="G1746" s="8" t="n">
        <v>6173</v>
      </c>
    </row>
    <row r="1747" customFormat="false" ht="12.75" hidden="true" customHeight="false" outlineLevel="2" collapsed="false">
      <c r="A1747" s="5" t="s">
        <v>2295</v>
      </c>
      <c r="B1747" s="6" t="n">
        <v>37029</v>
      </c>
      <c r="C1747" s="7" t="s">
        <v>2296</v>
      </c>
      <c r="D1747" s="7" t="s">
        <v>1588</v>
      </c>
      <c r="E1747" s="7" t="s">
        <v>26</v>
      </c>
      <c r="F1747" s="7" t="s">
        <v>2121</v>
      </c>
      <c r="G1747" s="8" t="n">
        <v>14600</v>
      </c>
    </row>
    <row r="1748" customFormat="false" ht="12.75" hidden="true" customHeight="false" outlineLevel="2" collapsed="false">
      <c r="A1748" s="5" t="s">
        <v>2297</v>
      </c>
      <c r="B1748" s="6" t="n">
        <v>37029</v>
      </c>
      <c r="C1748" s="7" t="s">
        <v>53</v>
      </c>
      <c r="D1748" s="7" t="s">
        <v>1588</v>
      </c>
      <c r="E1748" s="7" t="s">
        <v>26</v>
      </c>
      <c r="F1748" s="7" t="s">
        <v>1659</v>
      </c>
      <c r="G1748" s="8" t="n">
        <v>10000</v>
      </c>
    </row>
    <row r="1749" customFormat="false" ht="12.75" hidden="true" customHeight="false" outlineLevel="2" collapsed="false">
      <c r="A1749" s="5" t="s">
        <v>2298</v>
      </c>
      <c r="B1749" s="6" t="n">
        <v>37029</v>
      </c>
      <c r="C1749" s="7" t="s">
        <v>774</v>
      </c>
      <c r="D1749" s="7" t="s">
        <v>1588</v>
      </c>
      <c r="E1749" s="7" t="s">
        <v>26</v>
      </c>
      <c r="F1749" s="7" t="s">
        <v>1954</v>
      </c>
      <c r="G1749" s="8" t="n">
        <v>2479</v>
      </c>
    </row>
    <row r="1750" customFormat="false" ht="12.75" hidden="true" customHeight="false" outlineLevel="2" collapsed="false">
      <c r="A1750" s="5" t="s">
        <v>2299</v>
      </c>
      <c r="B1750" s="6" t="n">
        <v>37029</v>
      </c>
      <c r="C1750" s="7" t="s">
        <v>774</v>
      </c>
      <c r="D1750" s="7" t="s">
        <v>1588</v>
      </c>
      <c r="E1750" s="7" t="s">
        <v>26</v>
      </c>
      <c r="F1750" s="7" t="s">
        <v>1671</v>
      </c>
      <c r="G1750" s="8" t="n">
        <v>1473</v>
      </c>
    </row>
    <row r="1751" customFormat="false" ht="12.75" hidden="true" customHeight="false" outlineLevel="2" collapsed="false">
      <c r="A1751" s="5" t="s">
        <v>2300</v>
      </c>
      <c r="B1751" s="6" t="n">
        <v>37029</v>
      </c>
      <c r="C1751" s="7" t="s">
        <v>1914</v>
      </c>
      <c r="D1751" s="7" t="s">
        <v>1588</v>
      </c>
      <c r="E1751" s="7" t="s">
        <v>26</v>
      </c>
      <c r="F1751" s="7" t="s">
        <v>1659</v>
      </c>
      <c r="G1751" s="8" t="n">
        <v>448</v>
      </c>
    </row>
    <row r="1752" customFormat="false" ht="12.75" hidden="true" customHeight="false" outlineLevel="2" collapsed="false">
      <c r="A1752" s="5" t="s">
        <v>2301</v>
      </c>
      <c r="B1752" s="6" t="n">
        <v>37029</v>
      </c>
      <c r="C1752" s="7" t="s">
        <v>1914</v>
      </c>
      <c r="D1752" s="7" t="s">
        <v>1588</v>
      </c>
      <c r="E1752" s="7" t="s">
        <v>26</v>
      </c>
      <c r="F1752" s="7" t="s">
        <v>1659</v>
      </c>
      <c r="G1752" s="8" t="n">
        <v>920</v>
      </c>
    </row>
    <row r="1753" customFormat="false" ht="12.75" hidden="true" customHeight="false" outlineLevel="2" collapsed="false">
      <c r="A1753" s="5" t="s">
        <v>1328</v>
      </c>
      <c r="B1753" s="6" t="n">
        <v>37029</v>
      </c>
      <c r="C1753" s="7" t="s">
        <v>1235</v>
      </c>
      <c r="D1753" s="7" t="s">
        <v>1588</v>
      </c>
      <c r="E1753" s="7" t="s">
        <v>26</v>
      </c>
      <c r="F1753" s="7" t="s">
        <v>1631</v>
      </c>
      <c r="G1753" s="8" t="n">
        <v>2817</v>
      </c>
    </row>
    <row r="1754" customFormat="false" ht="12.75" hidden="true" customHeight="false" outlineLevel="2" collapsed="false">
      <c r="A1754" s="5" t="s">
        <v>2302</v>
      </c>
      <c r="B1754" s="6" t="n">
        <v>37029</v>
      </c>
      <c r="C1754" s="7" t="s">
        <v>1890</v>
      </c>
      <c r="D1754" s="7" t="s">
        <v>1588</v>
      </c>
      <c r="E1754" s="7" t="s">
        <v>26</v>
      </c>
      <c r="F1754" s="7" t="s">
        <v>1280</v>
      </c>
      <c r="G1754" s="8" t="n">
        <v>2074</v>
      </c>
    </row>
    <row r="1755" customFormat="false" ht="12.75" hidden="true" customHeight="false" outlineLevel="2" collapsed="false">
      <c r="A1755" s="5" t="s">
        <v>2303</v>
      </c>
      <c r="B1755" s="6" t="n">
        <v>37029</v>
      </c>
      <c r="C1755" s="7" t="s">
        <v>1914</v>
      </c>
      <c r="D1755" s="7" t="s">
        <v>1588</v>
      </c>
      <c r="E1755" s="7" t="s">
        <v>26</v>
      </c>
      <c r="F1755" s="7" t="s">
        <v>1659</v>
      </c>
      <c r="G1755" s="8" t="n">
        <v>300</v>
      </c>
    </row>
    <row r="1756" customFormat="false" ht="12.75" hidden="true" customHeight="false" outlineLevel="2" collapsed="false">
      <c r="A1756" s="5" t="s">
        <v>2304</v>
      </c>
      <c r="B1756" s="6" t="n">
        <v>37029</v>
      </c>
      <c r="C1756" s="7" t="s">
        <v>1914</v>
      </c>
      <c r="D1756" s="7" t="s">
        <v>1588</v>
      </c>
      <c r="E1756" s="7" t="s">
        <v>26</v>
      </c>
      <c r="F1756" s="7" t="s">
        <v>1659</v>
      </c>
      <c r="G1756" s="8" t="n">
        <v>199</v>
      </c>
    </row>
    <row r="1757" customFormat="false" ht="12.75" hidden="true" customHeight="false" outlineLevel="2" collapsed="false">
      <c r="A1757" s="5" t="s">
        <v>2305</v>
      </c>
      <c r="B1757" s="6" t="n">
        <v>37029</v>
      </c>
      <c r="C1757" s="7" t="s">
        <v>1890</v>
      </c>
      <c r="D1757" s="7" t="s">
        <v>1588</v>
      </c>
      <c r="E1757" s="7" t="s">
        <v>26</v>
      </c>
      <c r="F1757" s="7" t="s">
        <v>1280</v>
      </c>
      <c r="G1757" s="8" t="n">
        <v>5160</v>
      </c>
    </row>
    <row r="1758" customFormat="false" ht="12.75" hidden="true" customHeight="false" outlineLevel="2" collapsed="false">
      <c r="A1758" s="5" t="s">
        <v>2306</v>
      </c>
      <c r="B1758" s="6" t="n">
        <v>37029</v>
      </c>
      <c r="C1758" s="7" t="s">
        <v>1890</v>
      </c>
      <c r="D1758" s="7" t="s">
        <v>1588</v>
      </c>
      <c r="E1758" s="7" t="s">
        <v>26</v>
      </c>
      <c r="F1758" s="7" t="s">
        <v>1280</v>
      </c>
      <c r="G1758" s="8" t="n">
        <v>0</v>
      </c>
    </row>
    <row r="1759" customFormat="false" ht="12.75" hidden="true" customHeight="false" outlineLevel="2" collapsed="false">
      <c r="A1759" s="5" t="s">
        <v>2307</v>
      </c>
      <c r="B1759" s="6" t="n">
        <v>37029</v>
      </c>
      <c r="C1759" s="7" t="s">
        <v>774</v>
      </c>
      <c r="D1759" s="7" t="s">
        <v>1588</v>
      </c>
      <c r="E1759" s="7" t="s">
        <v>26</v>
      </c>
      <c r="F1759" s="7" t="s">
        <v>1671</v>
      </c>
      <c r="G1759" s="8" t="n">
        <v>2714</v>
      </c>
    </row>
    <row r="1760" customFormat="false" ht="12.75" hidden="true" customHeight="false" outlineLevel="2" collapsed="false">
      <c r="A1760" s="5" t="s">
        <v>2308</v>
      </c>
      <c r="B1760" s="6" t="n">
        <v>37032</v>
      </c>
      <c r="C1760" s="7" t="s">
        <v>1677</v>
      </c>
      <c r="D1760" s="7" t="s">
        <v>1588</v>
      </c>
      <c r="E1760" s="7" t="s">
        <v>26</v>
      </c>
      <c r="F1760" s="7" t="s">
        <v>1280</v>
      </c>
      <c r="G1760" s="8" t="n">
        <v>0</v>
      </c>
    </row>
    <row r="1761" customFormat="false" ht="12.75" hidden="true" customHeight="false" outlineLevel="2" collapsed="false">
      <c r="A1761" s="5" t="s">
        <v>2309</v>
      </c>
      <c r="B1761" s="6" t="n">
        <v>37032</v>
      </c>
      <c r="C1761" s="7" t="s">
        <v>2310</v>
      </c>
      <c r="D1761" s="7" t="s">
        <v>1588</v>
      </c>
      <c r="E1761" s="7" t="s">
        <v>26</v>
      </c>
      <c r="F1761" s="7" t="s">
        <v>1659</v>
      </c>
      <c r="G1761" s="8" t="n">
        <v>0</v>
      </c>
    </row>
    <row r="1762" customFormat="false" ht="12.75" hidden="true" customHeight="false" outlineLevel="2" collapsed="false">
      <c r="A1762" s="5" t="s">
        <v>2311</v>
      </c>
      <c r="B1762" s="6" t="n">
        <v>37032</v>
      </c>
      <c r="C1762" s="7" t="s">
        <v>2312</v>
      </c>
      <c r="D1762" s="7" t="s">
        <v>1588</v>
      </c>
      <c r="E1762" s="7" t="s">
        <v>26</v>
      </c>
      <c r="F1762" s="7" t="s">
        <v>1659</v>
      </c>
      <c r="G1762" s="8" t="n">
        <v>319</v>
      </c>
    </row>
    <row r="1763" customFormat="false" ht="12.75" hidden="true" customHeight="false" outlineLevel="2" collapsed="false">
      <c r="A1763" s="5" t="s">
        <v>2313</v>
      </c>
      <c r="B1763" s="6" t="n">
        <v>37032</v>
      </c>
      <c r="C1763" s="7" t="s">
        <v>2312</v>
      </c>
      <c r="D1763" s="7" t="s">
        <v>1588</v>
      </c>
      <c r="E1763" s="7" t="s">
        <v>26</v>
      </c>
      <c r="F1763" s="7" t="s">
        <v>1659</v>
      </c>
      <c r="G1763" s="8" t="n">
        <v>259</v>
      </c>
    </row>
    <row r="1764" customFormat="false" ht="12.75" hidden="true" customHeight="false" outlineLevel="2" collapsed="false">
      <c r="A1764" s="5" t="s">
        <v>2314</v>
      </c>
      <c r="B1764" s="6" t="n">
        <v>37032</v>
      </c>
      <c r="C1764" s="7" t="s">
        <v>774</v>
      </c>
      <c r="D1764" s="7" t="s">
        <v>1588</v>
      </c>
      <c r="E1764" s="7" t="s">
        <v>26</v>
      </c>
      <c r="F1764" s="7" t="s">
        <v>775</v>
      </c>
      <c r="G1764" s="8" t="n">
        <v>3143</v>
      </c>
    </row>
    <row r="1765" customFormat="false" ht="12.75" hidden="true" customHeight="false" outlineLevel="2" collapsed="false">
      <c r="A1765" s="5" t="s">
        <v>2315</v>
      </c>
      <c r="B1765" s="6" t="n">
        <v>37032</v>
      </c>
      <c r="C1765" s="7" t="s">
        <v>2316</v>
      </c>
      <c r="D1765" s="7" t="s">
        <v>1588</v>
      </c>
      <c r="E1765" s="7" t="s">
        <v>26</v>
      </c>
      <c r="F1765" s="7" t="s">
        <v>1016</v>
      </c>
      <c r="G1765" s="8" t="n">
        <v>15518</v>
      </c>
    </row>
    <row r="1766" customFormat="false" ht="12.75" hidden="true" customHeight="false" outlineLevel="2" collapsed="false">
      <c r="A1766" s="5" t="s">
        <v>2317</v>
      </c>
      <c r="B1766" s="6" t="n">
        <v>37032</v>
      </c>
      <c r="C1766" s="7" t="s">
        <v>243</v>
      </c>
      <c r="D1766" s="7" t="s">
        <v>1588</v>
      </c>
      <c r="E1766" s="7" t="s">
        <v>26</v>
      </c>
      <c r="F1766" s="7" t="s">
        <v>1631</v>
      </c>
      <c r="G1766" s="8" t="n">
        <v>0</v>
      </c>
    </row>
    <row r="1767" customFormat="false" ht="12.75" hidden="true" customHeight="false" outlineLevel="2" collapsed="false">
      <c r="A1767" s="5" t="s">
        <v>2318</v>
      </c>
      <c r="B1767" s="6" t="n">
        <v>37032</v>
      </c>
      <c r="C1767" s="7" t="s">
        <v>1733</v>
      </c>
      <c r="D1767" s="7" t="s">
        <v>1588</v>
      </c>
      <c r="E1767" s="7" t="s">
        <v>26</v>
      </c>
      <c r="F1767" s="7" t="s">
        <v>1098</v>
      </c>
      <c r="G1767" s="8" t="n">
        <v>27530</v>
      </c>
    </row>
    <row r="1768" customFormat="false" ht="12.75" hidden="true" customHeight="false" outlineLevel="2" collapsed="false">
      <c r="A1768" s="5" t="s">
        <v>2319</v>
      </c>
      <c r="B1768" s="6" t="n">
        <v>37032</v>
      </c>
      <c r="C1768" s="7" t="s">
        <v>1677</v>
      </c>
      <c r="D1768" s="7" t="s">
        <v>1588</v>
      </c>
      <c r="E1768" s="7" t="s">
        <v>26</v>
      </c>
      <c r="F1768" s="7" t="s">
        <v>1280</v>
      </c>
      <c r="G1768" s="8" t="n">
        <v>300</v>
      </c>
    </row>
    <row r="1769" customFormat="false" ht="12.75" hidden="true" customHeight="false" outlineLevel="2" collapsed="false">
      <c r="A1769" s="5" t="s">
        <v>232</v>
      </c>
      <c r="B1769" s="6" t="n">
        <v>37032</v>
      </c>
      <c r="C1769" s="7" t="s">
        <v>2320</v>
      </c>
      <c r="D1769" s="7" t="s">
        <v>1588</v>
      </c>
      <c r="E1769" s="7" t="s">
        <v>26</v>
      </c>
      <c r="F1769" s="7" t="s">
        <v>1631</v>
      </c>
      <c r="G1769" s="8" t="n">
        <v>1912</v>
      </c>
    </row>
    <row r="1770" customFormat="false" ht="12.75" hidden="true" customHeight="false" outlineLevel="2" collapsed="false">
      <c r="A1770" s="5" t="s">
        <v>2321</v>
      </c>
      <c r="B1770" s="6" t="n">
        <v>37033</v>
      </c>
      <c r="C1770" s="7" t="s">
        <v>2322</v>
      </c>
      <c r="D1770" s="7" t="s">
        <v>1588</v>
      </c>
      <c r="E1770" s="7" t="s">
        <v>26</v>
      </c>
      <c r="F1770" s="7" t="s">
        <v>2121</v>
      </c>
      <c r="G1770" s="8" t="n">
        <v>8820</v>
      </c>
    </row>
    <row r="1771" customFormat="false" ht="12.75" hidden="true" customHeight="false" outlineLevel="2" collapsed="false">
      <c r="A1771" s="5" t="s">
        <v>2323</v>
      </c>
      <c r="B1771" s="6" t="n">
        <v>37033</v>
      </c>
      <c r="C1771" s="7" t="s">
        <v>53</v>
      </c>
      <c r="D1771" s="7" t="s">
        <v>1588</v>
      </c>
      <c r="E1771" s="7" t="s">
        <v>26</v>
      </c>
      <c r="F1771" s="7" t="s">
        <v>1877</v>
      </c>
      <c r="G1771" s="8" t="n">
        <v>0</v>
      </c>
    </row>
    <row r="1772" customFormat="false" ht="12.75" hidden="true" customHeight="false" outlineLevel="2" collapsed="false">
      <c r="A1772" s="5" t="s">
        <v>2324</v>
      </c>
      <c r="B1772" s="6" t="n">
        <v>37033</v>
      </c>
      <c r="C1772" s="7" t="s">
        <v>1677</v>
      </c>
      <c r="D1772" s="7" t="s">
        <v>1588</v>
      </c>
      <c r="E1772" s="7" t="s">
        <v>26</v>
      </c>
      <c r="F1772" s="7" t="s">
        <v>1280</v>
      </c>
      <c r="G1772" s="8" t="n">
        <v>2181</v>
      </c>
    </row>
    <row r="1773" customFormat="false" ht="12.75" hidden="true" customHeight="false" outlineLevel="2" collapsed="false">
      <c r="A1773" s="5" t="s">
        <v>242</v>
      </c>
      <c r="B1773" s="6" t="n">
        <v>37033</v>
      </c>
      <c r="C1773" s="7" t="s">
        <v>243</v>
      </c>
      <c r="D1773" s="7" t="s">
        <v>1588</v>
      </c>
      <c r="E1773" s="7" t="s">
        <v>26</v>
      </c>
      <c r="F1773" s="7" t="s">
        <v>1631</v>
      </c>
      <c r="G1773" s="8" t="n">
        <v>0</v>
      </c>
    </row>
    <row r="1774" customFormat="false" ht="12.75" hidden="true" customHeight="false" outlineLevel="2" collapsed="false">
      <c r="A1774" s="5" t="s">
        <v>2325</v>
      </c>
      <c r="B1774" s="6" t="n">
        <v>37033</v>
      </c>
      <c r="C1774" s="7" t="s">
        <v>774</v>
      </c>
      <c r="D1774" s="7" t="s">
        <v>1588</v>
      </c>
      <c r="E1774" s="7" t="s">
        <v>26</v>
      </c>
      <c r="F1774" s="7" t="s">
        <v>775</v>
      </c>
      <c r="G1774" s="8" t="n">
        <v>2712</v>
      </c>
    </row>
    <row r="1775" customFormat="false" ht="12.75" hidden="true" customHeight="false" outlineLevel="2" collapsed="false">
      <c r="A1775" s="5" t="s">
        <v>2326</v>
      </c>
      <c r="B1775" s="6" t="n">
        <v>37033</v>
      </c>
      <c r="C1775" s="7" t="s">
        <v>53</v>
      </c>
      <c r="D1775" s="7" t="s">
        <v>1588</v>
      </c>
      <c r="E1775" s="7" t="s">
        <v>26</v>
      </c>
      <c r="F1775" s="7" t="s">
        <v>1659</v>
      </c>
      <c r="G1775" s="8" t="n">
        <v>24000</v>
      </c>
    </row>
    <row r="1776" customFormat="false" ht="12.75" hidden="true" customHeight="false" outlineLevel="2" collapsed="false">
      <c r="A1776" s="5" t="s">
        <v>2327</v>
      </c>
      <c r="B1776" s="6" t="n">
        <v>37033</v>
      </c>
      <c r="C1776" s="7" t="s">
        <v>2328</v>
      </c>
      <c r="D1776" s="7" t="s">
        <v>1588</v>
      </c>
      <c r="E1776" s="7" t="s">
        <v>26</v>
      </c>
      <c r="F1776" s="7" t="s">
        <v>1671</v>
      </c>
      <c r="G1776" s="8" t="n">
        <v>4800</v>
      </c>
    </row>
    <row r="1777" customFormat="false" ht="12.75" hidden="true" customHeight="false" outlineLevel="2" collapsed="false">
      <c r="A1777" s="5" t="s">
        <v>2329</v>
      </c>
      <c r="B1777" s="6" t="n">
        <v>37033</v>
      </c>
      <c r="C1777" s="7" t="s">
        <v>1663</v>
      </c>
      <c r="D1777" s="7" t="s">
        <v>1588</v>
      </c>
      <c r="E1777" s="7" t="s">
        <v>26</v>
      </c>
      <c r="F1777" s="7" t="s">
        <v>1621</v>
      </c>
      <c r="G1777" s="8" t="n">
        <v>600</v>
      </c>
    </row>
    <row r="1778" customFormat="false" ht="12.75" hidden="true" customHeight="false" outlineLevel="2" collapsed="false">
      <c r="A1778" s="5" t="s">
        <v>2330</v>
      </c>
      <c r="B1778" s="6" t="n">
        <v>37034</v>
      </c>
      <c r="C1778" s="7" t="s">
        <v>53</v>
      </c>
      <c r="D1778" s="7" t="s">
        <v>1588</v>
      </c>
      <c r="E1778" s="7" t="s">
        <v>26</v>
      </c>
      <c r="F1778" s="7" t="s">
        <v>1659</v>
      </c>
      <c r="G1778" s="8" t="n">
        <v>12000</v>
      </c>
    </row>
    <row r="1779" customFormat="false" ht="12.75" hidden="true" customHeight="false" outlineLevel="2" collapsed="false">
      <c r="A1779" s="5" t="s">
        <v>2331</v>
      </c>
      <c r="B1779" s="6" t="n">
        <v>37034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295</v>
      </c>
    </row>
    <row r="1780" customFormat="false" ht="12.75" hidden="true" customHeight="false" outlineLevel="2" collapsed="false">
      <c r="A1780" s="5" t="s">
        <v>2332</v>
      </c>
      <c r="B1780" s="6" t="n">
        <v>37034</v>
      </c>
      <c r="C1780" s="7" t="s">
        <v>774</v>
      </c>
      <c r="D1780" s="7" t="s">
        <v>1588</v>
      </c>
      <c r="E1780" s="7" t="s">
        <v>26</v>
      </c>
      <c r="F1780" s="7" t="s">
        <v>1671</v>
      </c>
      <c r="G1780" s="8" t="n">
        <v>486</v>
      </c>
    </row>
    <row r="1781" customFormat="false" ht="12.75" hidden="true" customHeight="false" outlineLevel="2" collapsed="false">
      <c r="A1781" s="5" t="s">
        <v>2333</v>
      </c>
      <c r="B1781" s="6" t="n">
        <v>37034</v>
      </c>
      <c r="C1781" s="7" t="s">
        <v>53</v>
      </c>
      <c r="D1781" s="7" t="s">
        <v>1588</v>
      </c>
      <c r="E1781" s="7" t="s">
        <v>26</v>
      </c>
      <c r="F1781" s="7" t="s">
        <v>1877</v>
      </c>
      <c r="G1781" s="8" t="n">
        <v>750</v>
      </c>
    </row>
    <row r="1782" customFormat="false" ht="12.75" hidden="true" customHeight="false" outlineLevel="2" collapsed="false">
      <c r="A1782" s="5" t="s">
        <v>2334</v>
      </c>
      <c r="B1782" s="6" t="n">
        <v>37034</v>
      </c>
      <c r="C1782" s="7" t="s">
        <v>53</v>
      </c>
      <c r="D1782" s="7" t="s">
        <v>1588</v>
      </c>
      <c r="E1782" s="7" t="s">
        <v>26</v>
      </c>
      <c r="F1782" s="7" t="s">
        <v>1877</v>
      </c>
      <c r="G1782" s="8" t="n">
        <v>1938</v>
      </c>
    </row>
    <row r="1783" customFormat="false" ht="12.75" hidden="true" customHeight="false" outlineLevel="2" collapsed="false">
      <c r="A1783" s="5" t="s">
        <v>2335</v>
      </c>
      <c r="B1783" s="6" t="n">
        <v>37034</v>
      </c>
      <c r="C1783" s="7" t="s">
        <v>1413</v>
      </c>
      <c r="D1783" s="7" t="s">
        <v>1588</v>
      </c>
      <c r="E1783" s="7" t="s">
        <v>26</v>
      </c>
      <c r="F1783" s="7" t="s">
        <v>1016</v>
      </c>
      <c r="G1783" s="8" t="n">
        <v>219870</v>
      </c>
    </row>
    <row r="1784" customFormat="false" ht="12.75" hidden="true" customHeight="false" outlineLevel="2" collapsed="false">
      <c r="A1784" s="5" t="s">
        <v>2336</v>
      </c>
      <c r="B1784" s="6" t="n">
        <v>37034</v>
      </c>
      <c r="C1784" s="7" t="s">
        <v>2337</v>
      </c>
      <c r="D1784" s="7" t="s">
        <v>1588</v>
      </c>
      <c r="E1784" s="7" t="s">
        <v>26</v>
      </c>
      <c r="F1784" s="7" t="s">
        <v>1241</v>
      </c>
      <c r="G1784" s="8" t="n">
        <v>6189</v>
      </c>
    </row>
    <row r="1785" customFormat="false" ht="12.75" hidden="true" customHeight="false" outlineLevel="2" collapsed="false">
      <c r="A1785" s="5" t="s">
        <v>2338</v>
      </c>
      <c r="B1785" s="6" t="n">
        <v>37034</v>
      </c>
      <c r="C1785" s="7" t="s">
        <v>1413</v>
      </c>
      <c r="D1785" s="7" t="s">
        <v>1588</v>
      </c>
      <c r="E1785" s="7" t="s">
        <v>26</v>
      </c>
      <c r="F1785" s="7" t="s">
        <v>2121</v>
      </c>
      <c r="G1785" s="8" t="n">
        <v>0</v>
      </c>
    </row>
    <row r="1786" customFormat="false" ht="12.75" hidden="true" customHeight="false" outlineLevel="2" collapsed="false">
      <c r="A1786" s="5" t="s">
        <v>2339</v>
      </c>
      <c r="B1786" s="6" t="n">
        <v>37034</v>
      </c>
      <c r="C1786" s="7" t="s">
        <v>2312</v>
      </c>
      <c r="D1786" s="7" t="s">
        <v>1588</v>
      </c>
      <c r="E1786" s="7" t="s">
        <v>26</v>
      </c>
      <c r="F1786" s="7" t="s">
        <v>1659</v>
      </c>
      <c r="G1786" s="8" t="n">
        <v>60</v>
      </c>
    </row>
    <row r="1787" customFormat="false" ht="12.75" hidden="true" customHeight="false" outlineLevel="2" collapsed="false">
      <c r="A1787" s="5" t="s">
        <v>2340</v>
      </c>
      <c r="B1787" s="6" t="n">
        <v>37034</v>
      </c>
      <c r="C1787" s="7" t="s">
        <v>2312</v>
      </c>
      <c r="D1787" s="7" t="s">
        <v>1588</v>
      </c>
      <c r="E1787" s="7" t="s">
        <v>26</v>
      </c>
      <c r="F1787" s="7" t="s">
        <v>1659</v>
      </c>
      <c r="G1787" s="8" t="n">
        <v>170</v>
      </c>
    </row>
    <row r="1788" customFormat="false" ht="12.75" hidden="true" customHeight="false" outlineLevel="2" collapsed="false">
      <c r="A1788" s="5" t="s">
        <v>2341</v>
      </c>
      <c r="B1788" s="6" t="n">
        <v>37034</v>
      </c>
      <c r="C1788" s="7" t="s">
        <v>65</v>
      </c>
      <c r="D1788" s="7" t="s">
        <v>1588</v>
      </c>
      <c r="E1788" s="7" t="s">
        <v>26</v>
      </c>
      <c r="F1788" s="7" t="s">
        <v>1280</v>
      </c>
      <c r="G1788" s="8" t="n">
        <v>180</v>
      </c>
    </row>
    <row r="1789" customFormat="false" ht="12.75" hidden="true" customHeight="false" outlineLevel="2" collapsed="false">
      <c r="A1789" s="5" t="s">
        <v>2342</v>
      </c>
      <c r="B1789" s="6" t="n">
        <v>37034</v>
      </c>
      <c r="C1789" s="7" t="s">
        <v>1782</v>
      </c>
      <c r="D1789" s="7" t="s">
        <v>1588</v>
      </c>
      <c r="E1789" s="7" t="s">
        <v>26</v>
      </c>
      <c r="F1789" s="7" t="s">
        <v>1280</v>
      </c>
      <c r="G1789" s="8" t="n">
        <v>4783</v>
      </c>
    </row>
    <row r="1790" customFormat="false" ht="12.75" hidden="true" customHeight="false" outlineLevel="2" collapsed="false">
      <c r="A1790" s="5" t="s">
        <v>2343</v>
      </c>
      <c r="B1790" s="6" t="n">
        <v>37034</v>
      </c>
      <c r="C1790" s="7" t="s">
        <v>774</v>
      </c>
      <c r="D1790" s="7" t="s">
        <v>1588</v>
      </c>
      <c r="E1790" s="7" t="s">
        <v>26</v>
      </c>
      <c r="F1790" s="7" t="s">
        <v>1671</v>
      </c>
      <c r="G1790" s="8" t="n">
        <v>2888</v>
      </c>
    </row>
    <row r="1791" customFormat="false" ht="12.75" hidden="true" customHeight="false" outlineLevel="2" collapsed="false">
      <c r="A1791" s="5" t="s">
        <v>2344</v>
      </c>
      <c r="B1791" s="6" t="n">
        <v>37034</v>
      </c>
      <c r="C1791" s="7" t="s">
        <v>2345</v>
      </c>
      <c r="D1791" s="7" t="s">
        <v>1588</v>
      </c>
      <c r="E1791" s="7" t="s">
        <v>26</v>
      </c>
      <c r="F1791" s="7" t="s">
        <v>1659</v>
      </c>
      <c r="G1791" s="8" t="n">
        <v>1925</v>
      </c>
    </row>
    <row r="1792" customFormat="false" ht="12.75" hidden="true" customHeight="false" outlineLevel="2" collapsed="false">
      <c r="A1792" s="9" t="s">
        <v>2180</v>
      </c>
      <c r="B1792" s="10" t="n">
        <v>37035</v>
      </c>
      <c r="C1792" s="11" t="s">
        <v>1728</v>
      </c>
      <c r="D1792" s="7" t="s">
        <v>1588</v>
      </c>
      <c r="E1792" s="7" t="s">
        <v>26</v>
      </c>
      <c r="F1792" s="11" t="s">
        <v>2003</v>
      </c>
      <c r="G1792" s="8" t="n">
        <v>4830</v>
      </c>
    </row>
    <row r="1793" customFormat="false" ht="12.75" hidden="true" customHeight="false" outlineLevel="2" collapsed="false">
      <c r="A1793" s="5" t="s">
        <v>1330</v>
      </c>
      <c r="B1793" s="6" t="n">
        <v>37035</v>
      </c>
      <c r="C1793" s="7" t="s">
        <v>2271</v>
      </c>
      <c r="D1793" s="7" t="s">
        <v>1588</v>
      </c>
      <c r="E1793" s="7" t="s">
        <v>26</v>
      </c>
      <c r="F1793" s="7" t="s">
        <v>1631</v>
      </c>
      <c r="G1793" s="8" t="n">
        <v>-736</v>
      </c>
    </row>
    <row r="1794" customFormat="false" ht="12.75" hidden="true" customHeight="false" outlineLevel="2" collapsed="false">
      <c r="A1794" s="5" t="s">
        <v>1330</v>
      </c>
      <c r="B1794" s="6" t="n">
        <v>37035</v>
      </c>
      <c r="C1794" s="7" t="s">
        <v>2271</v>
      </c>
      <c r="D1794" s="7" t="s">
        <v>1588</v>
      </c>
      <c r="E1794" s="7" t="s">
        <v>26</v>
      </c>
      <c r="F1794" s="7" t="s">
        <v>1631</v>
      </c>
      <c r="G1794" s="8" t="n">
        <v>2185</v>
      </c>
    </row>
    <row r="1795" customFormat="false" ht="12.75" hidden="true" customHeight="false" outlineLevel="2" collapsed="false">
      <c r="A1795" s="5" t="s">
        <v>2346</v>
      </c>
      <c r="B1795" s="6" t="n">
        <v>37035</v>
      </c>
      <c r="C1795" s="7" t="s">
        <v>1677</v>
      </c>
      <c r="D1795" s="7" t="s">
        <v>1588</v>
      </c>
      <c r="E1795" s="7" t="s">
        <v>26</v>
      </c>
      <c r="F1795" s="7" t="s">
        <v>1280</v>
      </c>
      <c r="G1795" s="8" t="n">
        <v>0</v>
      </c>
    </row>
    <row r="1796" customFormat="false" ht="12.75" hidden="true" customHeight="false" outlineLevel="2" collapsed="false">
      <c r="A1796" s="5" t="s">
        <v>2347</v>
      </c>
      <c r="B1796" s="6" t="n">
        <v>37035</v>
      </c>
      <c r="C1796" s="7" t="s">
        <v>1806</v>
      </c>
      <c r="D1796" s="7" t="s">
        <v>1588</v>
      </c>
      <c r="E1796" s="7" t="s">
        <v>26</v>
      </c>
      <c r="F1796" s="7" t="s">
        <v>2003</v>
      </c>
      <c r="G1796" s="8" t="n">
        <v>293</v>
      </c>
    </row>
    <row r="1797" customFormat="false" ht="12.75" hidden="true" customHeight="false" outlineLevel="2" collapsed="false">
      <c r="A1797" s="5" t="s">
        <v>1335</v>
      </c>
      <c r="B1797" s="6" t="n">
        <v>37035</v>
      </c>
      <c r="C1797" s="7" t="s">
        <v>2348</v>
      </c>
      <c r="D1797" s="7" t="s">
        <v>1588</v>
      </c>
      <c r="E1797" s="7" t="s">
        <v>26</v>
      </c>
      <c r="F1797" s="7" t="s">
        <v>1631</v>
      </c>
      <c r="G1797" s="8" t="n">
        <v>338</v>
      </c>
    </row>
    <row r="1798" customFormat="false" ht="12.75" hidden="true" customHeight="false" outlineLevel="2" collapsed="false">
      <c r="A1798" s="5" t="s">
        <v>2349</v>
      </c>
      <c r="B1798" s="6" t="n">
        <v>37035</v>
      </c>
      <c r="C1798" s="7" t="s">
        <v>1782</v>
      </c>
      <c r="D1798" s="7" t="s">
        <v>1588</v>
      </c>
      <c r="E1798" s="7" t="s">
        <v>26</v>
      </c>
      <c r="F1798" s="7" t="s">
        <v>1280</v>
      </c>
      <c r="G1798" s="8" t="n">
        <v>821</v>
      </c>
    </row>
    <row r="1799" customFormat="false" ht="12.75" hidden="true" customHeight="false" outlineLevel="2" collapsed="false">
      <c r="A1799" s="5" t="s">
        <v>2350</v>
      </c>
      <c r="B1799" s="6" t="n">
        <v>37035</v>
      </c>
      <c r="C1799" s="7" t="s">
        <v>1806</v>
      </c>
      <c r="D1799" s="7" t="s">
        <v>1588</v>
      </c>
      <c r="E1799" s="7" t="s">
        <v>26</v>
      </c>
      <c r="F1799" s="7" t="s">
        <v>2003</v>
      </c>
      <c r="G1799" s="8" t="n">
        <v>639</v>
      </c>
    </row>
    <row r="1800" customFormat="false" ht="12.75" hidden="true" customHeight="false" outlineLevel="2" collapsed="false">
      <c r="A1800" s="5" t="s">
        <v>2351</v>
      </c>
      <c r="B1800" s="6" t="n">
        <v>37035</v>
      </c>
      <c r="C1800" s="7" t="s">
        <v>1413</v>
      </c>
      <c r="D1800" s="7" t="s">
        <v>1588</v>
      </c>
      <c r="E1800" s="7" t="s">
        <v>26</v>
      </c>
      <c r="F1800" s="7" t="s">
        <v>775</v>
      </c>
      <c r="G1800" s="8" t="n">
        <v>22879</v>
      </c>
    </row>
    <row r="1801" customFormat="false" ht="12.75" hidden="true" customHeight="false" outlineLevel="2" collapsed="false">
      <c r="A1801" s="5" t="s">
        <v>2352</v>
      </c>
      <c r="B1801" s="6" t="n">
        <v>37035</v>
      </c>
      <c r="C1801" s="7" t="s">
        <v>2312</v>
      </c>
      <c r="D1801" s="7" t="s">
        <v>1588</v>
      </c>
      <c r="E1801" s="7" t="s">
        <v>26</v>
      </c>
      <c r="F1801" s="7" t="s">
        <v>1659</v>
      </c>
      <c r="G1801" s="8" t="n">
        <v>95</v>
      </c>
    </row>
    <row r="1802" customFormat="false" ht="12.75" hidden="true" customHeight="false" outlineLevel="2" collapsed="false">
      <c r="A1802" s="5" t="s">
        <v>2353</v>
      </c>
      <c r="B1802" s="6" t="n">
        <v>37035</v>
      </c>
      <c r="C1802" s="7" t="s">
        <v>2312</v>
      </c>
      <c r="D1802" s="7" t="s">
        <v>1588</v>
      </c>
      <c r="E1802" s="7" t="s">
        <v>26</v>
      </c>
      <c r="F1802" s="7" t="s">
        <v>1659</v>
      </c>
      <c r="G1802" s="8" t="n">
        <v>378</v>
      </c>
    </row>
    <row r="1803" customFormat="false" ht="12.75" hidden="true" customHeight="false" outlineLevel="2" collapsed="false">
      <c r="A1803" s="5" t="s">
        <v>2354</v>
      </c>
      <c r="B1803" s="6" t="n">
        <v>37035</v>
      </c>
      <c r="C1803" s="7" t="s">
        <v>2312</v>
      </c>
      <c r="D1803" s="7" t="s">
        <v>1588</v>
      </c>
      <c r="E1803" s="7" t="s">
        <v>26</v>
      </c>
      <c r="F1803" s="7" t="s">
        <v>1659</v>
      </c>
      <c r="G1803" s="8" t="n">
        <v>160</v>
      </c>
    </row>
    <row r="1804" customFormat="false" ht="12.75" hidden="true" customHeight="false" outlineLevel="2" collapsed="false">
      <c r="A1804" s="5" t="s">
        <v>2355</v>
      </c>
      <c r="B1804" s="6" t="n">
        <v>37035</v>
      </c>
      <c r="C1804" s="7" t="s">
        <v>2312</v>
      </c>
      <c r="D1804" s="7" t="s">
        <v>1588</v>
      </c>
      <c r="E1804" s="7" t="s">
        <v>26</v>
      </c>
      <c r="F1804" s="7" t="s">
        <v>1659</v>
      </c>
      <c r="G1804" s="8" t="n">
        <v>667</v>
      </c>
    </row>
    <row r="1805" customFormat="false" ht="12.75" hidden="true" customHeight="false" outlineLevel="2" collapsed="false">
      <c r="A1805" s="5" t="s">
        <v>2356</v>
      </c>
      <c r="B1805" s="6" t="n">
        <v>37035</v>
      </c>
      <c r="C1805" s="7" t="s">
        <v>1677</v>
      </c>
      <c r="D1805" s="7" t="s">
        <v>1588</v>
      </c>
      <c r="E1805" s="7" t="s">
        <v>26</v>
      </c>
      <c r="F1805" s="7" t="s">
        <v>1280</v>
      </c>
      <c r="G1805" s="8" t="n">
        <v>732</v>
      </c>
    </row>
    <row r="1806" customFormat="false" ht="12.75" hidden="true" customHeight="false" outlineLevel="2" collapsed="false">
      <c r="A1806" s="5" t="s">
        <v>2357</v>
      </c>
      <c r="B1806" s="6" t="n">
        <v>37035</v>
      </c>
      <c r="C1806" s="7" t="s">
        <v>2312</v>
      </c>
      <c r="D1806" s="7" t="s">
        <v>1588</v>
      </c>
      <c r="E1806" s="7" t="s">
        <v>26</v>
      </c>
      <c r="F1806" s="7" t="s">
        <v>1659</v>
      </c>
      <c r="G1806" s="8" t="n">
        <v>25</v>
      </c>
    </row>
    <row r="1807" customFormat="false" ht="12.75" hidden="true" customHeight="false" outlineLevel="2" collapsed="false">
      <c r="A1807" s="5" t="s">
        <v>2358</v>
      </c>
      <c r="B1807" s="6" t="n">
        <v>37035</v>
      </c>
      <c r="C1807" s="7" t="s">
        <v>2359</v>
      </c>
      <c r="D1807" s="7" t="s">
        <v>1588</v>
      </c>
      <c r="E1807" s="7" t="s">
        <v>26</v>
      </c>
      <c r="F1807" s="7" t="s">
        <v>2360</v>
      </c>
      <c r="G1807" s="8" t="n">
        <v>0</v>
      </c>
    </row>
    <row r="1808" customFormat="false" ht="12.75" hidden="true" customHeight="false" outlineLevel="2" collapsed="false">
      <c r="A1808" s="5" t="s">
        <v>2361</v>
      </c>
      <c r="B1808" s="6" t="n">
        <v>37035</v>
      </c>
      <c r="C1808" s="7" t="s">
        <v>774</v>
      </c>
      <c r="D1808" s="7" t="s">
        <v>1588</v>
      </c>
      <c r="E1808" s="7" t="s">
        <v>26</v>
      </c>
      <c r="F1808" s="7" t="s">
        <v>775</v>
      </c>
      <c r="G1808" s="8" t="n">
        <v>2412</v>
      </c>
    </row>
    <row r="1809" customFormat="false" ht="12.75" hidden="true" customHeight="false" outlineLevel="2" collapsed="false">
      <c r="A1809" s="5" t="s">
        <v>2362</v>
      </c>
      <c r="B1809" s="6" t="n">
        <v>37035</v>
      </c>
      <c r="C1809" s="7" t="s">
        <v>1413</v>
      </c>
      <c r="D1809" s="7" t="s">
        <v>1588</v>
      </c>
      <c r="E1809" s="7" t="s">
        <v>26</v>
      </c>
      <c r="F1809" s="7" t="s">
        <v>1016</v>
      </c>
      <c r="G1809" s="8" t="n">
        <v>0</v>
      </c>
    </row>
    <row r="1810" customFormat="false" ht="12.75" hidden="true" customHeight="false" outlineLevel="2" collapsed="false">
      <c r="A1810" s="5" t="s">
        <v>2363</v>
      </c>
      <c r="B1810" s="6" t="n">
        <v>37035</v>
      </c>
      <c r="C1810" s="7" t="s">
        <v>1677</v>
      </c>
      <c r="D1810" s="7" t="s">
        <v>1588</v>
      </c>
      <c r="E1810" s="7" t="s">
        <v>26</v>
      </c>
      <c r="F1810" s="7" t="s">
        <v>1280</v>
      </c>
      <c r="G1810" s="8" t="n">
        <v>4082</v>
      </c>
    </row>
    <row r="1811" customFormat="false" ht="12.75" hidden="true" customHeight="false" outlineLevel="2" collapsed="false">
      <c r="A1811" s="5" t="s">
        <v>2364</v>
      </c>
      <c r="B1811" s="6" t="n">
        <v>37035</v>
      </c>
      <c r="C1811" s="7" t="s">
        <v>1663</v>
      </c>
      <c r="D1811" s="7" t="s">
        <v>1588</v>
      </c>
      <c r="E1811" s="7" t="s">
        <v>26</v>
      </c>
      <c r="F1811" s="7" t="s">
        <v>1621</v>
      </c>
      <c r="G1811" s="8" t="n">
        <v>875</v>
      </c>
    </row>
    <row r="1812" customFormat="false" ht="12.75" hidden="true" customHeight="false" outlineLevel="2" collapsed="false">
      <c r="A1812" s="5" t="s">
        <v>2365</v>
      </c>
      <c r="B1812" s="6" t="n">
        <v>37035</v>
      </c>
      <c r="C1812" s="7" t="s">
        <v>1665</v>
      </c>
      <c r="D1812" s="7" t="s">
        <v>1588</v>
      </c>
      <c r="E1812" s="7" t="s">
        <v>26</v>
      </c>
      <c r="F1812" s="7" t="s">
        <v>1659</v>
      </c>
      <c r="G1812" s="8" t="n">
        <v>1372</v>
      </c>
    </row>
    <row r="1813" customFormat="false" ht="12.75" hidden="true" customHeight="false" outlineLevel="2" collapsed="false">
      <c r="A1813" s="5" t="s">
        <v>2366</v>
      </c>
      <c r="B1813" s="6" t="n">
        <v>37035</v>
      </c>
      <c r="C1813" s="7" t="s">
        <v>1733</v>
      </c>
      <c r="D1813" s="7" t="s">
        <v>1588</v>
      </c>
      <c r="E1813" s="7" t="s">
        <v>26</v>
      </c>
      <c r="F1813" s="7" t="s">
        <v>1098</v>
      </c>
      <c r="G1813" s="8" t="n">
        <v>100</v>
      </c>
    </row>
    <row r="1814" customFormat="false" ht="12.75" hidden="true" customHeight="false" outlineLevel="2" collapsed="false">
      <c r="A1814" s="5" t="s">
        <v>2367</v>
      </c>
      <c r="B1814" s="6" t="n">
        <v>37035</v>
      </c>
      <c r="C1814" s="7" t="s">
        <v>1663</v>
      </c>
      <c r="D1814" s="7" t="s">
        <v>1588</v>
      </c>
      <c r="E1814" s="7" t="s">
        <v>26</v>
      </c>
      <c r="F1814" s="7" t="s">
        <v>1621</v>
      </c>
      <c r="G1814" s="8" t="n">
        <v>625</v>
      </c>
    </row>
    <row r="1815" customFormat="false" ht="12.75" hidden="true" customHeight="false" outlineLevel="2" collapsed="false">
      <c r="A1815" s="5" t="s">
        <v>22</v>
      </c>
      <c r="B1815" s="6" t="n">
        <v>37035</v>
      </c>
      <c r="C1815" s="7" t="s">
        <v>2368</v>
      </c>
      <c r="D1815" s="7" t="s">
        <v>1588</v>
      </c>
      <c r="E1815" s="7" t="s">
        <v>26</v>
      </c>
      <c r="F1815" s="7" t="s">
        <v>1659</v>
      </c>
      <c r="G1815" s="8" t="n">
        <v>0</v>
      </c>
    </row>
    <row r="1816" customFormat="false" ht="12.75" hidden="true" customHeight="false" outlineLevel="2" collapsed="false">
      <c r="A1816" s="5" t="s">
        <v>2369</v>
      </c>
      <c r="B1816" s="6" t="n">
        <v>37035</v>
      </c>
      <c r="C1816" s="7" t="s">
        <v>1862</v>
      </c>
      <c r="D1816" s="7" t="s">
        <v>1588</v>
      </c>
      <c r="E1816" s="7" t="s">
        <v>26</v>
      </c>
      <c r="F1816" s="7" t="s">
        <v>1631</v>
      </c>
      <c r="G1816" s="8" t="n">
        <v>50000</v>
      </c>
    </row>
    <row r="1817" customFormat="false" ht="12.75" hidden="true" customHeight="false" outlineLevel="2" collapsed="false">
      <c r="A1817" s="5" t="s">
        <v>2370</v>
      </c>
      <c r="B1817" s="6" t="n">
        <v>37036</v>
      </c>
      <c r="C1817" s="7" t="s">
        <v>1677</v>
      </c>
      <c r="D1817" s="7" t="s">
        <v>1588</v>
      </c>
      <c r="E1817" s="7" t="s">
        <v>26</v>
      </c>
      <c r="F1817" s="7" t="s">
        <v>1280</v>
      </c>
      <c r="G1817" s="8" t="n">
        <v>2400</v>
      </c>
    </row>
    <row r="1818" customFormat="false" ht="12.75" hidden="true" customHeight="false" outlineLevel="2" collapsed="false">
      <c r="A1818" s="5" t="s">
        <v>2371</v>
      </c>
      <c r="B1818" s="6" t="n">
        <v>37036</v>
      </c>
      <c r="C1818" s="7" t="s">
        <v>2312</v>
      </c>
      <c r="D1818" s="7" t="s">
        <v>1588</v>
      </c>
      <c r="E1818" s="7" t="s">
        <v>26</v>
      </c>
      <c r="F1818" s="7" t="s">
        <v>1659</v>
      </c>
      <c r="G1818" s="8" t="n">
        <v>117</v>
      </c>
    </row>
    <row r="1819" customFormat="false" ht="12.75" hidden="true" customHeight="false" outlineLevel="2" collapsed="false">
      <c r="A1819" s="5" t="s">
        <v>2372</v>
      </c>
      <c r="B1819" s="6" t="n">
        <v>37036</v>
      </c>
      <c r="C1819" s="7" t="s">
        <v>2312</v>
      </c>
      <c r="D1819" s="7" t="s">
        <v>1588</v>
      </c>
      <c r="E1819" s="7" t="s">
        <v>26</v>
      </c>
      <c r="F1819" s="7" t="s">
        <v>1659</v>
      </c>
      <c r="G1819" s="8" t="n">
        <v>303</v>
      </c>
    </row>
    <row r="1820" customFormat="false" ht="12.75" hidden="true" customHeight="false" outlineLevel="2" collapsed="false">
      <c r="A1820" s="5" t="s">
        <v>2373</v>
      </c>
      <c r="B1820" s="6" t="n">
        <v>37036</v>
      </c>
      <c r="C1820" s="7" t="s">
        <v>1663</v>
      </c>
      <c r="D1820" s="7" t="s">
        <v>1588</v>
      </c>
      <c r="E1820" s="7" t="s">
        <v>26</v>
      </c>
      <c r="F1820" s="7" t="s">
        <v>1621</v>
      </c>
      <c r="G1820" s="8" t="n">
        <v>3000</v>
      </c>
    </row>
    <row r="1821" customFormat="false" ht="12.75" hidden="true" customHeight="false" outlineLevel="2" collapsed="false">
      <c r="A1821" s="5" t="s">
        <v>2374</v>
      </c>
      <c r="B1821" s="6" t="n">
        <v>37036</v>
      </c>
      <c r="C1821" s="7" t="s">
        <v>1663</v>
      </c>
      <c r="D1821" s="7" t="s">
        <v>1588</v>
      </c>
      <c r="E1821" s="7" t="s">
        <v>26</v>
      </c>
      <c r="F1821" s="7" t="s">
        <v>1621</v>
      </c>
      <c r="G1821" s="8" t="n">
        <v>9125</v>
      </c>
    </row>
    <row r="1822" customFormat="false" ht="12.75" hidden="true" customHeight="false" outlineLevel="2" collapsed="false">
      <c r="A1822" s="5" t="s">
        <v>2375</v>
      </c>
      <c r="B1822" s="6" t="n">
        <v>37036</v>
      </c>
      <c r="C1822" s="7" t="s">
        <v>1663</v>
      </c>
      <c r="D1822" s="7" t="s">
        <v>1588</v>
      </c>
      <c r="E1822" s="7" t="s">
        <v>26</v>
      </c>
      <c r="F1822" s="7" t="s">
        <v>1621</v>
      </c>
      <c r="G1822" s="8" t="n">
        <v>1500</v>
      </c>
    </row>
    <row r="1823" customFormat="false" ht="12.75" hidden="true" customHeight="false" outlineLevel="2" collapsed="false">
      <c r="A1823" s="5" t="s">
        <v>2376</v>
      </c>
      <c r="B1823" s="6" t="n">
        <v>37036</v>
      </c>
      <c r="C1823" s="7" t="s">
        <v>2377</v>
      </c>
      <c r="D1823" s="7" t="s">
        <v>1588</v>
      </c>
      <c r="E1823" s="7" t="s">
        <v>26</v>
      </c>
      <c r="F1823" s="7" t="s">
        <v>1659</v>
      </c>
      <c r="G1823" s="8" t="n">
        <v>0</v>
      </c>
    </row>
    <row r="1824" customFormat="false" ht="12.75" hidden="true" customHeight="false" outlineLevel="2" collapsed="false">
      <c r="A1824" s="5" t="s">
        <v>2378</v>
      </c>
      <c r="B1824" s="6" t="n">
        <v>37036</v>
      </c>
      <c r="C1824" s="7" t="s">
        <v>774</v>
      </c>
      <c r="D1824" s="7" t="s">
        <v>1588</v>
      </c>
      <c r="E1824" s="7" t="s">
        <v>26</v>
      </c>
      <c r="F1824" s="7" t="s">
        <v>1964</v>
      </c>
      <c r="G1824" s="8" t="n">
        <v>0</v>
      </c>
    </row>
    <row r="1825" customFormat="false" ht="12.75" hidden="true" customHeight="false" outlineLevel="2" collapsed="false">
      <c r="A1825" s="5" t="s">
        <v>2379</v>
      </c>
      <c r="B1825" s="6" t="n">
        <v>37036</v>
      </c>
      <c r="C1825" s="7" t="s">
        <v>1914</v>
      </c>
      <c r="D1825" s="7" t="s">
        <v>1588</v>
      </c>
      <c r="E1825" s="7" t="s">
        <v>26</v>
      </c>
      <c r="F1825" s="7" t="s">
        <v>1659</v>
      </c>
      <c r="G1825" s="8" t="n">
        <v>20</v>
      </c>
    </row>
    <row r="1826" customFormat="false" ht="12.75" hidden="true" customHeight="false" outlineLevel="2" collapsed="false">
      <c r="A1826" s="5" t="s">
        <v>2380</v>
      </c>
      <c r="B1826" s="6" t="n">
        <v>37036</v>
      </c>
      <c r="C1826" s="7" t="s">
        <v>2381</v>
      </c>
      <c r="D1826" s="7" t="s">
        <v>1588</v>
      </c>
      <c r="E1826" s="7" t="s">
        <v>26</v>
      </c>
      <c r="F1826" s="7" t="s">
        <v>1241</v>
      </c>
      <c r="G1826" s="8" t="n">
        <v>3458</v>
      </c>
    </row>
    <row r="1827" customFormat="false" ht="12.75" hidden="true" customHeight="false" outlineLevel="2" collapsed="false">
      <c r="A1827" s="5" t="s">
        <v>2382</v>
      </c>
      <c r="B1827" s="6" t="n">
        <v>37036</v>
      </c>
      <c r="C1827" s="7" t="s">
        <v>1728</v>
      </c>
      <c r="D1827" s="7" t="s">
        <v>1588</v>
      </c>
      <c r="E1827" s="7" t="s">
        <v>26</v>
      </c>
      <c r="F1827" s="7" t="s">
        <v>1016</v>
      </c>
      <c r="G1827" s="8" t="n">
        <v>0</v>
      </c>
    </row>
    <row r="1828" customFormat="false" ht="12.75" hidden="true" customHeight="false" outlineLevel="2" collapsed="false">
      <c r="A1828" s="5" t="s">
        <v>2383</v>
      </c>
      <c r="B1828" s="6" t="n">
        <v>37036</v>
      </c>
      <c r="C1828" s="7" t="s">
        <v>2322</v>
      </c>
      <c r="D1828" s="7" t="s">
        <v>1588</v>
      </c>
      <c r="E1828" s="7" t="s">
        <v>26</v>
      </c>
      <c r="F1828" s="7" t="s">
        <v>1016</v>
      </c>
      <c r="G1828" s="8" t="n">
        <v>4397</v>
      </c>
    </row>
    <row r="1829" customFormat="false" ht="12.75" hidden="true" customHeight="false" outlineLevel="2" collapsed="false">
      <c r="A1829" s="5" t="s">
        <v>2384</v>
      </c>
      <c r="B1829" s="6" t="n">
        <v>37036</v>
      </c>
      <c r="C1829" s="7" t="s">
        <v>2385</v>
      </c>
      <c r="D1829" s="7" t="s">
        <v>1588</v>
      </c>
      <c r="E1829" s="7" t="s">
        <v>26</v>
      </c>
      <c r="F1829" s="7" t="s">
        <v>1241</v>
      </c>
      <c r="G1829" s="8" t="n">
        <v>0</v>
      </c>
    </row>
    <row r="1830" customFormat="false" ht="12.75" hidden="true" customHeight="false" outlineLevel="2" collapsed="false">
      <c r="A1830" s="5" t="s">
        <v>2386</v>
      </c>
      <c r="B1830" s="6" t="n">
        <v>37036</v>
      </c>
      <c r="C1830" s="7" t="s">
        <v>1890</v>
      </c>
      <c r="D1830" s="7" t="s">
        <v>1588</v>
      </c>
      <c r="E1830" s="7" t="s">
        <v>26</v>
      </c>
      <c r="F1830" s="7" t="s">
        <v>1280</v>
      </c>
      <c r="G1830" s="8" t="n">
        <v>0</v>
      </c>
    </row>
    <row r="1831" customFormat="false" ht="12.75" hidden="true" customHeight="false" outlineLevel="2" collapsed="false">
      <c r="A1831" s="5" t="s">
        <v>2387</v>
      </c>
      <c r="B1831" s="6" t="n">
        <v>37036</v>
      </c>
      <c r="C1831" s="7" t="s">
        <v>1914</v>
      </c>
      <c r="D1831" s="7" t="s">
        <v>1588</v>
      </c>
      <c r="E1831" s="7" t="s">
        <v>26</v>
      </c>
      <c r="F1831" s="7" t="s">
        <v>1659</v>
      </c>
      <c r="G1831" s="8" t="n">
        <v>149</v>
      </c>
    </row>
    <row r="1832" customFormat="false" ht="12.75" hidden="true" customHeight="false" outlineLevel="2" collapsed="false">
      <c r="A1832" s="5" t="s">
        <v>2388</v>
      </c>
      <c r="B1832" s="6" t="n">
        <v>37036</v>
      </c>
      <c r="C1832" s="7" t="s">
        <v>774</v>
      </c>
      <c r="D1832" s="7" t="s">
        <v>1588</v>
      </c>
      <c r="E1832" s="7" t="s">
        <v>26</v>
      </c>
      <c r="F1832" s="7" t="s">
        <v>775</v>
      </c>
      <c r="G1832" s="8" t="n">
        <v>2193</v>
      </c>
    </row>
    <row r="1833" customFormat="false" ht="12.75" hidden="true" customHeight="false" outlineLevel="2" collapsed="false">
      <c r="A1833" s="5" t="s">
        <v>242</v>
      </c>
      <c r="B1833" s="6" t="n">
        <v>37036</v>
      </c>
      <c r="C1833" s="7" t="s">
        <v>243</v>
      </c>
      <c r="D1833" s="7" t="s">
        <v>1588</v>
      </c>
      <c r="E1833" s="7" t="s">
        <v>26</v>
      </c>
      <c r="F1833" s="7" t="s">
        <v>1631</v>
      </c>
      <c r="G1833" s="8" t="n">
        <v>0</v>
      </c>
    </row>
    <row r="1834" customFormat="false" ht="12.75" hidden="true" customHeight="false" outlineLevel="2" collapsed="false">
      <c r="A1834" s="5" t="s">
        <v>2389</v>
      </c>
      <c r="B1834" s="6" t="n">
        <v>37036</v>
      </c>
      <c r="C1834" s="7" t="s">
        <v>2197</v>
      </c>
      <c r="D1834" s="7" t="s">
        <v>1588</v>
      </c>
      <c r="E1834" s="7" t="s">
        <v>26</v>
      </c>
      <c r="F1834" s="7" t="s">
        <v>1631</v>
      </c>
      <c r="G1834" s="8" t="n">
        <v>2700</v>
      </c>
    </row>
    <row r="1835" customFormat="false" ht="12.75" hidden="true" customHeight="false" outlineLevel="2" collapsed="false">
      <c r="A1835" s="5" t="s">
        <v>2390</v>
      </c>
      <c r="B1835" s="6" t="n">
        <v>37040</v>
      </c>
      <c r="C1835" s="7" t="s">
        <v>1663</v>
      </c>
      <c r="D1835" s="7" t="s">
        <v>1588</v>
      </c>
      <c r="E1835" s="7" t="s">
        <v>26</v>
      </c>
      <c r="F1835" s="7" t="s">
        <v>1621</v>
      </c>
      <c r="G1835" s="8" t="n">
        <v>31250</v>
      </c>
    </row>
    <row r="1836" customFormat="false" ht="12.75" hidden="true" customHeight="false" outlineLevel="2" collapsed="false">
      <c r="A1836" s="5" t="s">
        <v>242</v>
      </c>
      <c r="B1836" s="6" t="n">
        <v>37040</v>
      </c>
      <c r="C1836" s="7" t="s">
        <v>243</v>
      </c>
      <c r="D1836" s="7" t="s">
        <v>1588</v>
      </c>
      <c r="E1836" s="7" t="s">
        <v>26</v>
      </c>
      <c r="F1836" s="7" t="s">
        <v>1631</v>
      </c>
      <c r="G1836" s="8" t="n">
        <v>0</v>
      </c>
    </row>
    <row r="1837" customFormat="false" ht="12.75" hidden="true" customHeight="false" outlineLevel="2" collapsed="false">
      <c r="A1837" s="5" t="s">
        <v>2391</v>
      </c>
      <c r="B1837" s="6" t="n">
        <v>37040</v>
      </c>
      <c r="C1837" s="7" t="s">
        <v>774</v>
      </c>
      <c r="D1837" s="7" t="s">
        <v>1588</v>
      </c>
      <c r="E1837" s="7" t="s">
        <v>26</v>
      </c>
      <c r="F1837" s="7" t="s">
        <v>775</v>
      </c>
      <c r="G1837" s="8" t="n">
        <v>2717</v>
      </c>
    </row>
    <row r="1838" customFormat="false" ht="12.75" hidden="true" customHeight="false" outlineLevel="2" collapsed="false">
      <c r="A1838" s="5" t="s">
        <v>2392</v>
      </c>
      <c r="B1838" s="6" t="n">
        <v>37040</v>
      </c>
      <c r="C1838" s="7" t="s">
        <v>2393</v>
      </c>
      <c r="D1838" s="7" t="s">
        <v>1588</v>
      </c>
      <c r="E1838" s="7" t="s">
        <v>26</v>
      </c>
      <c r="F1838" s="7" t="s">
        <v>1016</v>
      </c>
      <c r="G1838" s="8" t="n">
        <v>3502</v>
      </c>
    </row>
    <row r="1839" customFormat="false" ht="12.75" hidden="true" customHeight="false" outlineLevel="2" collapsed="false">
      <c r="A1839" s="5" t="s">
        <v>1343</v>
      </c>
      <c r="B1839" s="6" t="n">
        <v>37040</v>
      </c>
      <c r="C1839" s="7" t="s">
        <v>1356</v>
      </c>
      <c r="D1839" s="7" t="s">
        <v>1588</v>
      </c>
      <c r="E1839" s="7" t="s">
        <v>26</v>
      </c>
      <c r="F1839" s="7" t="s">
        <v>1631</v>
      </c>
      <c r="G1839" s="8" t="n">
        <v>1892</v>
      </c>
    </row>
    <row r="1840" customFormat="false" ht="12.75" hidden="true" customHeight="false" outlineLevel="2" collapsed="false">
      <c r="A1840" s="5" t="s">
        <v>2394</v>
      </c>
      <c r="B1840" s="6" t="n">
        <v>37040</v>
      </c>
      <c r="C1840" s="7" t="s">
        <v>1890</v>
      </c>
      <c r="D1840" s="7" t="s">
        <v>1588</v>
      </c>
      <c r="E1840" s="7" t="s">
        <v>26</v>
      </c>
      <c r="F1840" s="7" t="s">
        <v>1280</v>
      </c>
      <c r="G1840" s="8" t="n">
        <v>3340</v>
      </c>
    </row>
    <row r="1841" customFormat="false" ht="12.75" hidden="true" customHeight="false" outlineLevel="2" collapsed="false">
      <c r="A1841" s="5" t="s">
        <v>2395</v>
      </c>
      <c r="B1841" s="6" t="n">
        <v>37040</v>
      </c>
      <c r="C1841" s="7" t="s">
        <v>1782</v>
      </c>
      <c r="D1841" s="7" t="s">
        <v>1588</v>
      </c>
      <c r="E1841" s="7" t="s">
        <v>26</v>
      </c>
      <c r="F1841" s="7" t="s">
        <v>1280</v>
      </c>
      <c r="G1841" s="8" t="n">
        <v>300</v>
      </c>
    </row>
    <row r="1842" customFormat="false" ht="12.75" hidden="true" customHeight="false" outlineLevel="2" collapsed="false">
      <c r="A1842" s="5" t="s">
        <v>2396</v>
      </c>
      <c r="B1842" s="6" t="n">
        <v>37040</v>
      </c>
      <c r="C1842" s="7" t="s">
        <v>1706</v>
      </c>
      <c r="D1842" s="7" t="s">
        <v>1588</v>
      </c>
      <c r="E1842" s="7" t="s">
        <v>26</v>
      </c>
      <c r="F1842" s="7" t="s">
        <v>1280</v>
      </c>
      <c r="G1842" s="8" t="n">
        <v>35</v>
      </c>
    </row>
    <row r="1843" customFormat="false" ht="12.75" hidden="true" customHeight="false" outlineLevel="2" collapsed="false">
      <c r="A1843" s="5" t="s">
        <v>2397</v>
      </c>
      <c r="B1843" s="6" t="n">
        <v>37040</v>
      </c>
      <c r="C1843" s="7" t="s">
        <v>262</v>
      </c>
      <c r="D1843" s="7" t="s">
        <v>1588</v>
      </c>
      <c r="E1843" s="7" t="s">
        <v>26</v>
      </c>
      <c r="F1843" s="7" t="s">
        <v>1280</v>
      </c>
      <c r="G1843" s="8" t="n">
        <v>1180</v>
      </c>
    </row>
    <row r="1844" customFormat="false" ht="12.75" hidden="true" customHeight="false" outlineLevel="2" collapsed="false">
      <c r="A1844" s="5" t="s">
        <v>2398</v>
      </c>
      <c r="B1844" s="6" t="n">
        <v>37040</v>
      </c>
      <c r="C1844" s="7" t="s">
        <v>1908</v>
      </c>
      <c r="D1844" s="7" t="s">
        <v>1588</v>
      </c>
      <c r="E1844" s="7" t="s">
        <v>26</v>
      </c>
      <c r="F1844" s="7" t="s">
        <v>1600</v>
      </c>
      <c r="G1844" s="8" t="n">
        <v>6081</v>
      </c>
    </row>
    <row r="1845" customFormat="false" ht="12.75" hidden="true" customHeight="false" outlineLevel="2" collapsed="false">
      <c r="A1845" s="5" t="s">
        <v>2399</v>
      </c>
      <c r="B1845" s="6" t="n">
        <v>37040</v>
      </c>
      <c r="C1845" s="7" t="s">
        <v>1890</v>
      </c>
      <c r="D1845" s="7" t="s">
        <v>1588</v>
      </c>
      <c r="E1845" s="7" t="s">
        <v>26</v>
      </c>
      <c r="F1845" s="7" t="s">
        <v>1280</v>
      </c>
      <c r="G1845" s="8" t="n">
        <v>18389</v>
      </c>
    </row>
    <row r="1846" customFormat="false" ht="12.75" hidden="true" customHeight="false" outlineLevel="2" collapsed="false">
      <c r="A1846" s="5" t="s">
        <v>2400</v>
      </c>
      <c r="B1846" s="6" t="n">
        <v>37040</v>
      </c>
      <c r="C1846" s="7" t="s">
        <v>1914</v>
      </c>
      <c r="D1846" s="7" t="s">
        <v>1588</v>
      </c>
      <c r="E1846" s="7" t="s">
        <v>26</v>
      </c>
      <c r="F1846" s="7" t="s">
        <v>1659</v>
      </c>
      <c r="G1846" s="8" t="n">
        <v>40</v>
      </c>
    </row>
    <row r="1847" customFormat="false" ht="12.75" hidden="true" customHeight="false" outlineLevel="2" collapsed="false">
      <c r="A1847" s="5" t="s">
        <v>1345</v>
      </c>
      <c r="B1847" s="6" t="n">
        <v>37040</v>
      </c>
      <c r="C1847" s="7" t="s">
        <v>1364</v>
      </c>
      <c r="D1847" s="7" t="s">
        <v>1588</v>
      </c>
      <c r="E1847" s="7" t="s">
        <v>26</v>
      </c>
      <c r="F1847" s="7" t="s">
        <v>1631</v>
      </c>
      <c r="G1847" s="8" t="n">
        <v>3596</v>
      </c>
    </row>
    <row r="1848" customFormat="false" ht="12.75" hidden="true" customHeight="false" outlineLevel="2" collapsed="false">
      <c r="A1848" s="5" t="s">
        <v>2401</v>
      </c>
      <c r="B1848" s="6" t="n">
        <v>37040</v>
      </c>
      <c r="C1848" s="7" t="s">
        <v>262</v>
      </c>
      <c r="D1848" s="7" t="s">
        <v>1588</v>
      </c>
      <c r="E1848" s="7" t="s">
        <v>26</v>
      </c>
      <c r="F1848" s="7" t="s">
        <v>2003</v>
      </c>
      <c r="G1848" s="8" t="n">
        <v>598</v>
      </c>
    </row>
    <row r="1849" customFormat="false" ht="12.75" hidden="true" customHeight="false" outlineLevel="2" collapsed="false">
      <c r="A1849" s="5" t="s">
        <v>2402</v>
      </c>
      <c r="B1849" s="6" t="n">
        <v>37040</v>
      </c>
      <c r="C1849" s="7" t="s">
        <v>1914</v>
      </c>
      <c r="D1849" s="7" t="s">
        <v>1588</v>
      </c>
      <c r="E1849" s="7" t="s">
        <v>26</v>
      </c>
      <c r="F1849" s="7" t="s">
        <v>1659</v>
      </c>
      <c r="G1849" s="8" t="n">
        <v>155</v>
      </c>
    </row>
    <row r="1850" customFormat="false" ht="12.75" hidden="true" customHeight="false" outlineLevel="2" collapsed="false">
      <c r="A1850" s="5" t="s">
        <v>2403</v>
      </c>
      <c r="B1850" s="6" t="n">
        <v>37040</v>
      </c>
      <c r="C1850" s="7" t="s">
        <v>1782</v>
      </c>
      <c r="D1850" s="7" t="s">
        <v>1588</v>
      </c>
      <c r="E1850" s="7" t="s">
        <v>26</v>
      </c>
      <c r="F1850" s="7" t="s">
        <v>1280</v>
      </c>
      <c r="G1850" s="8" t="n">
        <v>2084</v>
      </c>
    </row>
    <row r="1851" customFormat="false" ht="12.75" hidden="true" customHeight="false" outlineLevel="2" collapsed="false">
      <c r="A1851" s="5" t="s">
        <v>2404</v>
      </c>
      <c r="B1851" s="6" t="n">
        <v>37040</v>
      </c>
      <c r="C1851" s="7" t="s">
        <v>1733</v>
      </c>
      <c r="D1851" s="7" t="s">
        <v>1588</v>
      </c>
      <c r="E1851" s="7" t="s">
        <v>26</v>
      </c>
      <c r="F1851" s="7" t="s">
        <v>1098</v>
      </c>
      <c r="G1851" s="8" t="n">
        <v>1172</v>
      </c>
    </row>
    <row r="1852" customFormat="false" ht="12.75" hidden="true" customHeight="false" outlineLevel="2" collapsed="false">
      <c r="A1852" s="5" t="s">
        <v>2405</v>
      </c>
      <c r="B1852" s="6" t="n">
        <v>37040</v>
      </c>
      <c r="C1852" s="7" t="s">
        <v>774</v>
      </c>
      <c r="D1852" s="7" t="s">
        <v>1588</v>
      </c>
      <c r="E1852" s="7" t="s">
        <v>26</v>
      </c>
      <c r="F1852" s="7" t="s">
        <v>775</v>
      </c>
      <c r="G1852" s="8" t="n">
        <v>1534</v>
      </c>
    </row>
    <row r="1853" customFormat="false" ht="12.75" hidden="true" customHeight="false" outlineLevel="2" collapsed="false">
      <c r="A1853" s="5" t="s">
        <v>2406</v>
      </c>
      <c r="B1853" s="6" t="n">
        <v>37040</v>
      </c>
      <c r="C1853" s="7" t="s">
        <v>2407</v>
      </c>
      <c r="D1853" s="7" t="s">
        <v>1588</v>
      </c>
      <c r="E1853" s="7" t="s">
        <v>26</v>
      </c>
      <c r="F1853" s="7" t="s">
        <v>1659</v>
      </c>
      <c r="G1853" s="8" t="n">
        <v>50000</v>
      </c>
    </row>
    <row r="1854" customFormat="false" ht="12.75" hidden="true" customHeight="false" outlineLevel="2" collapsed="false">
      <c r="A1854" s="5" t="s">
        <v>2408</v>
      </c>
      <c r="B1854" s="6" t="n">
        <v>37040</v>
      </c>
      <c r="C1854" s="7" t="s">
        <v>1862</v>
      </c>
      <c r="D1854" s="7" t="s">
        <v>1588</v>
      </c>
      <c r="E1854" s="7" t="s">
        <v>26</v>
      </c>
      <c r="F1854" s="7" t="s">
        <v>1659</v>
      </c>
      <c r="G1854" s="8" t="n">
        <v>100000</v>
      </c>
    </row>
    <row r="1855" customFormat="false" ht="12.75" hidden="true" customHeight="false" outlineLevel="2" collapsed="false">
      <c r="A1855" s="5" t="s">
        <v>2409</v>
      </c>
      <c r="B1855" s="6" t="n">
        <v>37040</v>
      </c>
      <c r="C1855" s="7" t="s">
        <v>1870</v>
      </c>
      <c r="D1855" s="7" t="s">
        <v>1588</v>
      </c>
      <c r="E1855" s="7" t="s">
        <v>26</v>
      </c>
      <c r="F1855" s="7" t="s">
        <v>1621</v>
      </c>
      <c r="G1855" s="8" t="n">
        <v>500</v>
      </c>
    </row>
    <row r="1856" customFormat="false" ht="12.75" hidden="true" customHeight="false" outlineLevel="2" collapsed="false">
      <c r="A1856" s="5" t="s">
        <v>2410</v>
      </c>
      <c r="B1856" s="6" t="n">
        <v>37040</v>
      </c>
      <c r="C1856" s="7" t="s">
        <v>1663</v>
      </c>
      <c r="D1856" s="7" t="s">
        <v>1588</v>
      </c>
      <c r="E1856" s="7" t="s">
        <v>26</v>
      </c>
      <c r="F1856" s="7" t="s">
        <v>1621</v>
      </c>
      <c r="G1856" s="8" t="n">
        <v>1200</v>
      </c>
    </row>
    <row r="1857" customFormat="false" ht="12.75" hidden="true" customHeight="false" outlineLevel="2" collapsed="false">
      <c r="A1857" s="5" t="s">
        <v>2411</v>
      </c>
      <c r="B1857" s="6" t="n">
        <v>37040</v>
      </c>
      <c r="C1857" s="7" t="s">
        <v>1413</v>
      </c>
      <c r="D1857" s="7" t="s">
        <v>1588</v>
      </c>
      <c r="E1857" s="7" t="s">
        <v>26</v>
      </c>
      <c r="F1857" s="7" t="s">
        <v>1016</v>
      </c>
      <c r="G1857" s="8" t="n">
        <v>0</v>
      </c>
    </row>
    <row r="1858" customFormat="false" ht="12.75" hidden="true" customHeight="false" outlineLevel="2" collapsed="false">
      <c r="A1858" s="5" t="s">
        <v>2412</v>
      </c>
      <c r="B1858" s="6" t="n">
        <v>37040</v>
      </c>
      <c r="C1858" s="7" t="s">
        <v>2407</v>
      </c>
      <c r="D1858" s="7" t="s">
        <v>1588</v>
      </c>
      <c r="E1858" s="7" t="s">
        <v>26</v>
      </c>
      <c r="F1858" s="7" t="s">
        <v>1659</v>
      </c>
      <c r="G1858" s="8" t="n">
        <v>50000</v>
      </c>
    </row>
    <row r="1859" customFormat="false" ht="12.75" hidden="true" customHeight="false" outlineLevel="2" collapsed="false">
      <c r="A1859" s="5" t="s">
        <v>2413</v>
      </c>
      <c r="B1859" s="6" t="n">
        <v>37040</v>
      </c>
      <c r="C1859" s="7" t="s">
        <v>1862</v>
      </c>
      <c r="D1859" s="7" t="s">
        <v>1588</v>
      </c>
      <c r="E1859" s="7" t="s">
        <v>26</v>
      </c>
      <c r="F1859" s="7" t="s">
        <v>1659</v>
      </c>
      <c r="G1859" s="8" t="n">
        <v>50000</v>
      </c>
    </row>
    <row r="1860" customFormat="false" ht="12.75" hidden="true" customHeight="false" outlineLevel="2" collapsed="false">
      <c r="A1860" s="5" t="s">
        <v>2389</v>
      </c>
      <c r="B1860" s="6" t="n">
        <v>37041</v>
      </c>
      <c r="C1860" s="7" t="s">
        <v>2414</v>
      </c>
      <c r="D1860" s="7" t="s">
        <v>1588</v>
      </c>
      <c r="E1860" s="7" t="s">
        <v>26</v>
      </c>
      <c r="F1860" s="7" t="s">
        <v>1631</v>
      </c>
      <c r="G1860" s="8" t="n">
        <v>725000</v>
      </c>
    </row>
    <row r="1861" customFormat="false" ht="12.75" hidden="true" customHeight="false" outlineLevel="2" collapsed="false">
      <c r="A1861" s="5" t="s">
        <v>2406</v>
      </c>
      <c r="B1861" s="6" t="n">
        <v>37041</v>
      </c>
      <c r="C1861" s="7" t="s">
        <v>2407</v>
      </c>
      <c r="D1861" s="7" t="s">
        <v>1588</v>
      </c>
      <c r="E1861" s="7" t="s">
        <v>26</v>
      </c>
      <c r="F1861" s="7" t="s">
        <v>1659</v>
      </c>
      <c r="G1861" s="8" t="n">
        <v>-50000</v>
      </c>
    </row>
    <row r="1862" customFormat="false" ht="12.75" hidden="true" customHeight="false" outlineLevel="2" collapsed="false">
      <c r="A1862" s="5" t="s">
        <v>2408</v>
      </c>
      <c r="B1862" s="6" t="n">
        <v>37041</v>
      </c>
      <c r="C1862" s="7" t="s">
        <v>1862</v>
      </c>
      <c r="D1862" s="7" t="s">
        <v>1588</v>
      </c>
      <c r="E1862" s="7" t="s">
        <v>26</v>
      </c>
      <c r="F1862" s="7" t="s">
        <v>1659</v>
      </c>
      <c r="G1862" s="8" t="n">
        <v>-100000</v>
      </c>
    </row>
    <row r="1863" customFormat="false" ht="12.75" hidden="true" customHeight="false" outlineLevel="2" collapsed="false">
      <c r="A1863" s="5" t="s">
        <v>2406</v>
      </c>
      <c r="B1863" s="6" t="n">
        <v>37041</v>
      </c>
      <c r="C1863" s="7" t="s">
        <v>2407</v>
      </c>
      <c r="D1863" s="7" t="s">
        <v>1588</v>
      </c>
      <c r="E1863" s="7" t="s">
        <v>26</v>
      </c>
      <c r="F1863" s="7" t="s">
        <v>1659</v>
      </c>
      <c r="G1863" s="8" t="n">
        <v>50000</v>
      </c>
    </row>
    <row r="1864" customFormat="false" ht="12.75" hidden="true" customHeight="false" outlineLevel="2" collapsed="false">
      <c r="A1864" s="5" t="s">
        <v>2408</v>
      </c>
      <c r="B1864" s="6" t="n">
        <v>37041</v>
      </c>
      <c r="C1864" s="7" t="s">
        <v>1862</v>
      </c>
      <c r="D1864" s="7" t="s">
        <v>1588</v>
      </c>
      <c r="E1864" s="7" t="s">
        <v>26</v>
      </c>
      <c r="F1864" s="7" t="s">
        <v>1659</v>
      </c>
      <c r="G1864" s="8" t="n">
        <v>100000</v>
      </c>
    </row>
    <row r="1865" customFormat="false" ht="12.75" hidden="true" customHeight="false" outlineLevel="2" collapsed="false">
      <c r="A1865" s="5" t="s">
        <v>22</v>
      </c>
      <c r="B1865" s="6" t="n">
        <v>37041</v>
      </c>
      <c r="C1865" s="7" t="s">
        <v>24</v>
      </c>
      <c r="D1865" s="7" t="s">
        <v>1588</v>
      </c>
      <c r="E1865" s="7" t="s">
        <v>26</v>
      </c>
      <c r="F1865" s="7" t="s">
        <v>1659</v>
      </c>
      <c r="G1865" s="8" t="n">
        <v>99487</v>
      </c>
    </row>
    <row r="1866" customFormat="false" ht="12.75" hidden="true" customHeight="false" outlineLevel="2" collapsed="false">
      <c r="A1866" s="5" t="s">
        <v>2415</v>
      </c>
      <c r="B1866" s="6" t="n">
        <v>37041</v>
      </c>
      <c r="C1866" s="7" t="s">
        <v>1663</v>
      </c>
      <c r="D1866" s="7" t="s">
        <v>1588</v>
      </c>
      <c r="E1866" s="7" t="s">
        <v>26</v>
      </c>
      <c r="F1866" s="7" t="s">
        <v>1621</v>
      </c>
      <c r="G1866" s="8" t="n">
        <v>3750</v>
      </c>
    </row>
    <row r="1867" customFormat="false" ht="12.75" hidden="true" customHeight="false" outlineLevel="2" collapsed="false">
      <c r="A1867" s="5" t="s">
        <v>2416</v>
      </c>
      <c r="B1867" s="6" t="n">
        <v>37041</v>
      </c>
      <c r="C1867" s="7" t="s">
        <v>1663</v>
      </c>
      <c r="D1867" s="7" t="s">
        <v>1588</v>
      </c>
      <c r="E1867" s="7" t="s">
        <v>26</v>
      </c>
      <c r="F1867" s="7" t="s">
        <v>1621</v>
      </c>
      <c r="G1867" s="8" t="n">
        <v>4375</v>
      </c>
    </row>
    <row r="1868" customFormat="false" ht="12.75" hidden="true" customHeight="false" outlineLevel="2" collapsed="false">
      <c r="A1868" s="5" t="s">
        <v>2417</v>
      </c>
      <c r="B1868" s="6" t="n">
        <v>37041</v>
      </c>
      <c r="C1868" s="7" t="s">
        <v>1663</v>
      </c>
      <c r="D1868" s="7" t="s">
        <v>1588</v>
      </c>
      <c r="E1868" s="7" t="s">
        <v>26</v>
      </c>
      <c r="F1868" s="7" t="s">
        <v>1621</v>
      </c>
      <c r="G1868" s="8" t="n">
        <v>600</v>
      </c>
    </row>
    <row r="1869" customFormat="false" ht="12.75" hidden="true" customHeight="false" outlineLevel="2" collapsed="false">
      <c r="A1869" s="5" t="s">
        <v>2418</v>
      </c>
      <c r="B1869" s="6" t="n">
        <v>37041</v>
      </c>
      <c r="C1869" s="7" t="s">
        <v>1870</v>
      </c>
      <c r="D1869" s="7" t="s">
        <v>1588</v>
      </c>
      <c r="E1869" s="7" t="s">
        <v>26</v>
      </c>
      <c r="F1869" s="7" t="s">
        <v>1621</v>
      </c>
      <c r="G1869" s="8" t="n">
        <v>5475</v>
      </c>
    </row>
    <row r="1870" customFormat="false" ht="12.75" hidden="true" customHeight="false" outlineLevel="2" collapsed="false">
      <c r="A1870" s="5" t="s">
        <v>2419</v>
      </c>
      <c r="B1870" s="6" t="n">
        <v>37041</v>
      </c>
      <c r="C1870" s="7" t="s">
        <v>1663</v>
      </c>
      <c r="D1870" s="7" t="s">
        <v>1588</v>
      </c>
      <c r="E1870" s="7" t="s">
        <v>26</v>
      </c>
      <c r="F1870" s="7" t="s">
        <v>1621</v>
      </c>
      <c r="G1870" s="8" t="n">
        <v>3050</v>
      </c>
    </row>
    <row r="1871" customFormat="false" ht="12.75" hidden="true" customHeight="false" outlineLevel="2" collapsed="false">
      <c r="A1871" s="5" t="s">
        <v>1345</v>
      </c>
      <c r="B1871" s="6" t="n">
        <v>37041</v>
      </c>
      <c r="C1871" s="7" t="s">
        <v>1364</v>
      </c>
      <c r="D1871" s="7" t="s">
        <v>1588</v>
      </c>
      <c r="E1871" s="7" t="s">
        <v>26</v>
      </c>
      <c r="F1871" s="7" t="s">
        <v>1631</v>
      </c>
      <c r="G1871" s="8" t="n">
        <v>7193</v>
      </c>
    </row>
    <row r="1872" customFormat="false" ht="12.75" hidden="true" customHeight="false" outlineLevel="2" collapsed="false">
      <c r="A1872" s="5" t="s">
        <v>1343</v>
      </c>
      <c r="B1872" s="6" t="n">
        <v>37041</v>
      </c>
      <c r="C1872" s="7" t="s">
        <v>1356</v>
      </c>
      <c r="D1872" s="7" t="s">
        <v>1588</v>
      </c>
      <c r="E1872" s="7" t="s">
        <v>26</v>
      </c>
      <c r="F1872" s="7" t="s">
        <v>1631</v>
      </c>
      <c r="G1872" s="8" t="n">
        <v>1892</v>
      </c>
    </row>
    <row r="1873" customFormat="false" ht="12.75" hidden="true" customHeight="false" outlineLevel="2" collapsed="false">
      <c r="A1873" s="5" t="s">
        <v>242</v>
      </c>
      <c r="B1873" s="6" t="n">
        <v>37041</v>
      </c>
      <c r="C1873" s="7" t="s">
        <v>243</v>
      </c>
      <c r="D1873" s="7" t="s">
        <v>1588</v>
      </c>
      <c r="E1873" s="7" t="s">
        <v>26</v>
      </c>
      <c r="F1873" s="7" t="s">
        <v>1631</v>
      </c>
      <c r="G1873" s="8" t="n">
        <v>1544</v>
      </c>
    </row>
    <row r="1874" customFormat="false" ht="12.75" hidden="true" customHeight="false" outlineLevel="2" collapsed="false">
      <c r="A1874" s="5" t="s">
        <v>1612</v>
      </c>
      <c r="B1874" s="6" t="n">
        <v>37041</v>
      </c>
      <c r="C1874" s="7" t="s">
        <v>2087</v>
      </c>
      <c r="D1874" s="7" t="s">
        <v>1588</v>
      </c>
      <c r="E1874" s="7" t="s">
        <v>26</v>
      </c>
      <c r="F1874" s="7" t="s">
        <v>1098</v>
      </c>
      <c r="G1874" s="8" t="n">
        <v>0</v>
      </c>
    </row>
    <row r="1875" customFormat="false" ht="12.75" hidden="true" customHeight="false" outlineLevel="2" collapsed="false">
      <c r="A1875" s="5" t="s">
        <v>242</v>
      </c>
      <c r="B1875" s="6" t="n">
        <v>37041</v>
      </c>
      <c r="C1875" s="7" t="s">
        <v>243</v>
      </c>
      <c r="D1875" s="7" t="s">
        <v>1588</v>
      </c>
      <c r="E1875" s="7" t="s">
        <v>26</v>
      </c>
      <c r="F1875" s="7" t="s">
        <v>1631</v>
      </c>
      <c r="G1875" s="8" t="n">
        <v>1545</v>
      </c>
    </row>
    <row r="1876" customFormat="false" ht="12.75" hidden="true" customHeight="false" outlineLevel="2" collapsed="false">
      <c r="A1876" s="5" t="s">
        <v>242</v>
      </c>
      <c r="B1876" s="6" t="n">
        <v>37041</v>
      </c>
      <c r="C1876" s="7" t="s">
        <v>243</v>
      </c>
      <c r="D1876" s="7" t="s">
        <v>1588</v>
      </c>
      <c r="E1876" s="7" t="s">
        <v>26</v>
      </c>
      <c r="F1876" s="7" t="s">
        <v>1631</v>
      </c>
      <c r="G1876" s="8" t="n">
        <v>386</v>
      </c>
    </row>
    <row r="1877" customFormat="false" ht="12.75" hidden="true" customHeight="false" outlineLevel="2" collapsed="false">
      <c r="A1877" s="5" t="s">
        <v>2420</v>
      </c>
      <c r="B1877" s="6" t="n">
        <v>37041</v>
      </c>
      <c r="C1877" s="7" t="s">
        <v>1890</v>
      </c>
      <c r="D1877" s="7" t="s">
        <v>1588</v>
      </c>
      <c r="E1877" s="7" t="s">
        <v>26</v>
      </c>
      <c r="F1877" s="7" t="s">
        <v>1280</v>
      </c>
      <c r="G1877" s="8" t="n">
        <v>7891</v>
      </c>
    </row>
    <row r="1878" customFormat="false" ht="12.75" hidden="true" customHeight="false" outlineLevel="2" collapsed="false">
      <c r="A1878" s="5" t="s">
        <v>2421</v>
      </c>
      <c r="B1878" s="6" t="n">
        <v>37041</v>
      </c>
      <c r="C1878" s="7" t="s">
        <v>1908</v>
      </c>
      <c r="D1878" s="7" t="s">
        <v>1588</v>
      </c>
      <c r="E1878" s="7" t="s">
        <v>26</v>
      </c>
      <c r="F1878" s="7" t="s">
        <v>1600</v>
      </c>
      <c r="G1878" s="8" t="n">
        <v>9057</v>
      </c>
    </row>
    <row r="1879" customFormat="false" ht="12.75" hidden="true" customHeight="false" outlineLevel="2" collapsed="false">
      <c r="A1879" s="5" t="s">
        <v>2422</v>
      </c>
      <c r="B1879" s="6" t="n">
        <v>37041</v>
      </c>
      <c r="C1879" s="7" t="s">
        <v>774</v>
      </c>
      <c r="D1879" s="7" t="s">
        <v>1588</v>
      </c>
      <c r="E1879" s="7" t="s">
        <v>26</v>
      </c>
      <c r="F1879" s="7" t="s">
        <v>775</v>
      </c>
      <c r="G1879" s="8" t="n">
        <v>430</v>
      </c>
    </row>
    <row r="1880" customFormat="false" ht="12.75" hidden="true" customHeight="false" outlineLevel="2" collapsed="false">
      <c r="A1880" s="5" t="s">
        <v>2423</v>
      </c>
      <c r="B1880" s="6" t="n">
        <v>37041</v>
      </c>
      <c r="C1880" s="7" t="s">
        <v>774</v>
      </c>
      <c r="D1880" s="7" t="s">
        <v>1588</v>
      </c>
      <c r="E1880" s="7" t="s">
        <v>26</v>
      </c>
      <c r="F1880" s="7" t="s">
        <v>775</v>
      </c>
      <c r="G1880" s="8" t="n">
        <v>7094</v>
      </c>
    </row>
    <row r="1881" customFormat="false" ht="12.75" hidden="true" customHeight="false" outlineLevel="2" collapsed="false">
      <c r="A1881" s="5" t="s">
        <v>2424</v>
      </c>
      <c r="B1881" s="6" t="n">
        <v>37041</v>
      </c>
      <c r="C1881" s="7" t="s">
        <v>1733</v>
      </c>
      <c r="D1881" s="7" t="s">
        <v>1588</v>
      </c>
      <c r="E1881" s="7" t="s">
        <v>26</v>
      </c>
      <c r="F1881" s="7" t="s">
        <v>1098</v>
      </c>
      <c r="G1881" s="8" t="n">
        <v>780</v>
      </c>
    </row>
    <row r="1882" customFormat="false" ht="12.75" hidden="true" customHeight="false" outlineLevel="2" collapsed="false">
      <c r="A1882" s="5" t="s">
        <v>2425</v>
      </c>
      <c r="B1882" s="6" t="n">
        <v>37041</v>
      </c>
      <c r="C1882" s="7" t="s">
        <v>1890</v>
      </c>
      <c r="D1882" s="7" t="s">
        <v>1588</v>
      </c>
      <c r="E1882" s="7" t="s">
        <v>26</v>
      </c>
      <c r="F1882" s="7" t="s">
        <v>1280</v>
      </c>
      <c r="G1882" s="8" t="n">
        <v>931</v>
      </c>
    </row>
    <row r="1883" customFormat="false" ht="12.75" hidden="true" customHeight="false" outlineLevel="2" collapsed="false">
      <c r="A1883" s="5" t="s">
        <v>2426</v>
      </c>
      <c r="B1883" s="6" t="n">
        <v>37041</v>
      </c>
      <c r="C1883" s="7" t="s">
        <v>774</v>
      </c>
      <c r="D1883" s="7" t="s">
        <v>1588</v>
      </c>
      <c r="E1883" s="7" t="s">
        <v>26</v>
      </c>
      <c r="F1883" s="7" t="s">
        <v>775</v>
      </c>
      <c r="G1883" s="8" t="n">
        <v>8308</v>
      </c>
    </row>
    <row r="1884" customFormat="false" ht="12.75" hidden="true" customHeight="false" outlineLevel="2" collapsed="false">
      <c r="A1884" s="5" t="s">
        <v>2427</v>
      </c>
      <c r="B1884" s="6" t="n">
        <v>37041</v>
      </c>
      <c r="C1884" s="7" t="s">
        <v>1914</v>
      </c>
      <c r="D1884" s="7" t="s">
        <v>1588</v>
      </c>
      <c r="E1884" s="7" t="s">
        <v>26</v>
      </c>
      <c r="F1884" s="7" t="s">
        <v>1659</v>
      </c>
      <c r="G1884" s="8" t="n">
        <v>39</v>
      </c>
    </row>
    <row r="1885" customFormat="false" ht="12.75" hidden="true" customHeight="false" outlineLevel="2" collapsed="false">
      <c r="A1885" s="5" t="s">
        <v>2428</v>
      </c>
      <c r="B1885" s="6" t="n">
        <v>37041</v>
      </c>
      <c r="C1885" s="7" t="s">
        <v>1914</v>
      </c>
      <c r="D1885" s="7" t="s">
        <v>1588</v>
      </c>
      <c r="E1885" s="7" t="s">
        <v>26</v>
      </c>
      <c r="F1885" s="7" t="s">
        <v>1659</v>
      </c>
      <c r="G1885" s="8" t="n">
        <v>104</v>
      </c>
    </row>
    <row r="1886" customFormat="false" ht="12.75" hidden="true" customHeight="false" outlineLevel="2" collapsed="false">
      <c r="A1886" s="5" t="s">
        <v>2429</v>
      </c>
      <c r="B1886" s="6" t="n">
        <v>37041</v>
      </c>
      <c r="C1886" s="7" t="s">
        <v>1910</v>
      </c>
      <c r="D1886" s="7" t="s">
        <v>1588</v>
      </c>
      <c r="E1886" s="7" t="s">
        <v>26</v>
      </c>
      <c r="F1886" s="7" t="s">
        <v>1016</v>
      </c>
      <c r="G1886" s="8" t="n">
        <v>2487</v>
      </c>
    </row>
    <row r="1887" customFormat="false" ht="12.75" hidden="true" customHeight="false" outlineLevel="2" collapsed="false">
      <c r="A1887" s="5" t="s">
        <v>22</v>
      </c>
      <c r="B1887" s="6" t="n">
        <v>37042</v>
      </c>
      <c r="C1887" s="7" t="s">
        <v>24</v>
      </c>
      <c r="D1887" s="7" t="s">
        <v>1588</v>
      </c>
      <c r="E1887" s="7" t="s">
        <v>26</v>
      </c>
      <c r="F1887" s="7" t="s">
        <v>1659</v>
      </c>
      <c r="G1887" s="8" t="n">
        <v>-99487</v>
      </c>
    </row>
    <row r="1888" customFormat="false" ht="12.75" hidden="true" customHeight="false" outlineLevel="2" collapsed="false">
      <c r="A1888" s="5" t="s">
        <v>22</v>
      </c>
      <c r="B1888" s="6" t="n">
        <v>37042</v>
      </c>
      <c r="C1888" s="7" t="s">
        <v>24</v>
      </c>
      <c r="D1888" s="7" t="s">
        <v>1588</v>
      </c>
      <c r="E1888" s="7" t="s">
        <v>26</v>
      </c>
      <c r="F1888" s="7" t="s">
        <v>1659</v>
      </c>
      <c r="G1888" s="8" t="n">
        <v>49744</v>
      </c>
    </row>
    <row r="1889" customFormat="false" ht="12.75" hidden="true" customHeight="false" outlineLevel="2" collapsed="false">
      <c r="A1889" s="5" t="s">
        <v>2430</v>
      </c>
      <c r="B1889" s="6" t="n">
        <v>37042</v>
      </c>
      <c r="C1889" s="7" t="s">
        <v>2312</v>
      </c>
      <c r="D1889" s="7" t="s">
        <v>1588</v>
      </c>
      <c r="E1889" s="7" t="s">
        <v>26</v>
      </c>
      <c r="F1889" s="7" t="s">
        <v>1659</v>
      </c>
      <c r="G1889" s="8" t="n">
        <v>45</v>
      </c>
    </row>
    <row r="1890" customFormat="false" ht="12.75" hidden="true" customHeight="false" outlineLevel="2" collapsed="false">
      <c r="A1890" s="5" t="s">
        <v>2431</v>
      </c>
      <c r="B1890" s="6" t="n">
        <v>37042</v>
      </c>
      <c r="C1890" s="7" t="s">
        <v>1728</v>
      </c>
      <c r="D1890" s="7" t="s">
        <v>1588</v>
      </c>
      <c r="E1890" s="7" t="s">
        <v>26</v>
      </c>
      <c r="F1890" s="7" t="s">
        <v>2003</v>
      </c>
      <c r="G1890" s="8" t="n">
        <v>21203</v>
      </c>
    </row>
    <row r="1891" customFormat="false" ht="12.75" hidden="true" customHeight="false" outlineLevel="2" collapsed="false">
      <c r="A1891" s="5" t="s">
        <v>2432</v>
      </c>
      <c r="B1891" s="6" t="n">
        <v>37042</v>
      </c>
      <c r="C1891" s="7" t="s">
        <v>774</v>
      </c>
      <c r="D1891" s="7" t="s">
        <v>1588</v>
      </c>
      <c r="E1891" s="7" t="s">
        <v>26</v>
      </c>
      <c r="F1891" s="7" t="s">
        <v>775</v>
      </c>
      <c r="G1891" s="8" t="n">
        <v>726</v>
      </c>
    </row>
    <row r="1892" customFormat="false" ht="12.75" hidden="true" customHeight="false" outlineLevel="2" collapsed="false">
      <c r="A1892" s="5" t="s">
        <v>2433</v>
      </c>
      <c r="B1892" s="6" t="n">
        <v>37042</v>
      </c>
      <c r="C1892" s="7" t="s">
        <v>774</v>
      </c>
      <c r="D1892" s="7" t="s">
        <v>1588</v>
      </c>
      <c r="E1892" s="7" t="s">
        <v>26</v>
      </c>
      <c r="F1892" s="7" t="s">
        <v>775</v>
      </c>
      <c r="G1892" s="8" t="n">
        <v>0</v>
      </c>
    </row>
    <row r="1893" customFormat="false" ht="12.75" hidden="true" customHeight="false" outlineLevel="2" collapsed="false">
      <c r="A1893" s="5" t="s">
        <v>2434</v>
      </c>
      <c r="B1893" s="6" t="n">
        <v>37042</v>
      </c>
      <c r="C1893" s="7" t="s">
        <v>774</v>
      </c>
      <c r="D1893" s="7" t="s">
        <v>1588</v>
      </c>
      <c r="E1893" s="7" t="s">
        <v>26</v>
      </c>
      <c r="F1893" s="7" t="s">
        <v>775</v>
      </c>
      <c r="G1893" s="8" t="n">
        <v>241</v>
      </c>
    </row>
    <row r="1894" customFormat="false" ht="12.75" hidden="true" customHeight="false" outlineLevel="2" collapsed="false">
      <c r="A1894" s="5" t="s">
        <v>2435</v>
      </c>
      <c r="B1894" s="6" t="n">
        <v>37042</v>
      </c>
      <c r="C1894" s="7" t="s">
        <v>1677</v>
      </c>
      <c r="D1894" s="7" t="s">
        <v>1588</v>
      </c>
      <c r="E1894" s="7" t="s">
        <v>26</v>
      </c>
      <c r="F1894" s="7" t="s">
        <v>1280</v>
      </c>
      <c r="G1894" s="8" t="n">
        <v>3340</v>
      </c>
    </row>
    <row r="1895" customFormat="false" ht="12.75" hidden="true" customHeight="false" outlineLevel="2" collapsed="false">
      <c r="A1895" s="5" t="s">
        <v>2436</v>
      </c>
      <c r="B1895" s="6" t="n">
        <v>37042</v>
      </c>
      <c r="C1895" s="7" t="s">
        <v>1728</v>
      </c>
      <c r="D1895" s="7" t="s">
        <v>1588</v>
      </c>
      <c r="E1895" s="7" t="s">
        <v>26</v>
      </c>
      <c r="F1895" s="7" t="s">
        <v>2003</v>
      </c>
      <c r="G1895" s="8" t="n">
        <v>4881</v>
      </c>
    </row>
    <row r="1896" customFormat="false" ht="12.75" hidden="true" customHeight="false" outlineLevel="2" collapsed="false">
      <c r="A1896" s="5" t="s">
        <v>2437</v>
      </c>
      <c r="B1896" s="6" t="n">
        <v>37042</v>
      </c>
      <c r="C1896" s="7" t="s">
        <v>1677</v>
      </c>
      <c r="D1896" s="7" t="s">
        <v>1588</v>
      </c>
      <c r="E1896" s="7" t="s">
        <v>26</v>
      </c>
      <c r="F1896" s="7" t="s">
        <v>1280</v>
      </c>
      <c r="G1896" s="8" t="n">
        <v>3144</v>
      </c>
    </row>
    <row r="1897" customFormat="false" ht="12.75" hidden="true" customHeight="false" outlineLevel="2" collapsed="false">
      <c r="A1897" s="5" t="s">
        <v>2438</v>
      </c>
      <c r="B1897" s="6" t="n">
        <v>37042</v>
      </c>
      <c r="C1897" s="7" t="s">
        <v>774</v>
      </c>
      <c r="D1897" s="7" t="s">
        <v>1588</v>
      </c>
      <c r="E1897" s="7" t="s">
        <v>26</v>
      </c>
      <c r="F1897" s="7" t="s">
        <v>1098</v>
      </c>
      <c r="G1897" s="8" t="n">
        <v>930</v>
      </c>
    </row>
    <row r="1898" customFormat="false" ht="12.75" hidden="true" customHeight="false" outlineLevel="2" collapsed="false">
      <c r="A1898" s="5" t="s">
        <v>2439</v>
      </c>
      <c r="B1898" s="6" t="n">
        <v>37042</v>
      </c>
      <c r="C1898" s="7" t="s">
        <v>1663</v>
      </c>
      <c r="D1898" s="7" t="s">
        <v>1588</v>
      </c>
      <c r="E1898" s="7" t="s">
        <v>26</v>
      </c>
      <c r="F1898" s="7" t="s">
        <v>1621</v>
      </c>
      <c r="G1898" s="8" t="n">
        <v>15000</v>
      </c>
    </row>
    <row r="1899" customFormat="false" ht="12.75" hidden="true" customHeight="false" outlineLevel="2" collapsed="false">
      <c r="A1899" s="5" t="s">
        <v>2440</v>
      </c>
      <c r="B1899" s="6" t="n">
        <v>37042</v>
      </c>
      <c r="C1899" s="7" t="s">
        <v>1663</v>
      </c>
      <c r="D1899" s="7" t="s">
        <v>1588</v>
      </c>
      <c r="E1899" s="7" t="s">
        <v>562</v>
      </c>
      <c r="F1899" s="7" t="s">
        <v>2441</v>
      </c>
      <c r="G1899" s="8" t="n">
        <v>147566</v>
      </c>
    </row>
    <row r="1900" customFormat="false" ht="12.75" hidden="true" customHeight="false" outlineLevel="2" collapsed="false">
      <c r="A1900" s="5" t="s">
        <v>1166</v>
      </c>
      <c r="B1900" s="6" t="n">
        <v>37012</v>
      </c>
      <c r="C1900" s="7" t="s">
        <v>1167</v>
      </c>
      <c r="D1900" s="7" t="s">
        <v>1588</v>
      </c>
      <c r="E1900" s="7" t="s">
        <v>675</v>
      </c>
      <c r="F1900" s="7" t="s">
        <v>961</v>
      </c>
      <c r="G1900" s="8" t="n">
        <v>1147.5</v>
      </c>
    </row>
    <row r="1901" customFormat="false" ht="12.75" hidden="true" customHeight="false" outlineLevel="2" collapsed="false">
      <c r="A1901" s="5" t="s">
        <v>2442</v>
      </c>
      <c r="B1901" s="6" t="n">
        <v>37012</v>
      </c>
      <c r="C1901" s="7" t="s">
        <v>2443</v>
      </c>
      <c r="D1901" s="7" t="s">
        <v>1588</v>
      </c>
      <c r="E1901" s="7" t="s">
        <v>1152</v>
      </c>
      <c r="F1901" s="7" t="s">
        <v>1644</v>
      </c>
      <c r="G1901" s="8" t="n">
        <v>36500</v>
      </c>
    </row>
    <row r="1902" customFormat="false" ht="12.75" hidden="true" customHeight="false" outlineLevel="2" collapsed="false">
      <c r="A1902" s="5" t="s">
        <v>2444</v>
      </c>
      <c r="B1902" s="6" t="n">
        <v>37012</v>
      </c>
      <c r="C1902" s="7" t="s">
        <v>2443</v>
      </c>
      <c r="D1902" s="7" t="s">
        <v>1588</v>
      </c>
      <c r="E1902" s="7" t="s">
        <v>1152</v>
      </c>
      <c r="F1902" s="7" t="s">
        <v>1644</v>
      </c>
      <c r="G1902" s="8" t="n">
        <v>18300</v>
      </c>
    </row>
    <row r="1903" customFormat="false" ht="12.75" hidden="true" customHeight="false" outlineLevel="2" collapsed="false">
      <c r="A1903" s="5" t="s">
        <v>2445</v>
      </c>
      <c r="B1903" s="6" t="n">
        <v>37012</v>
      </c>
      <c r="C1903" s="7" t="s">
        <v>969</v>
      </c>
      <c r="D1903" s="7" t="s">
        <v>1588</v>
      </c>
      <c r="E1903" s="7" t="s">
        <v>1069</v>
      </c>
      <c r="F1903" s="7" t="s">
        <v>775</v>
      </c>
      <c r="G1903" s="8" t="n">
        <f aca="false">12701+2386</f>
        <v>15087</v>
      </c>
    </row>
    <row r="1904" customFormat="false" ht="12.75" hidden="true" customHeight="false" outlineLevel="2" collapsed="false">
      <c r="A1904" s="5" t="s">
        <v>2446</v>
      </c>
      <c r="B1904" s="6" t="n">
        <v>37012</v>
      </c>
      <c r="C1904" s="7" t="s">
        <v>969</v>
      </c>
      <c r="D1904" s="7" t="s">
        <v>1588</v>
      </c>
      <c r="E1904" s="7" t="s">
        <v>1069</v>
      </c>
      <c r="F1904" s="7" t="s">
        <v>775</v>
      </c>
      <c r="G1904" s="8" t="n">
        <f aca="false">12824+7447</f>
        <v>20271</v>
      </c>
    </row>
    <row r="1905" customFormat="false" ht="12.75" hidden="true" customHeight="false" outlineLevel="2" collapsed="false">
      <c r="A1905" s="5" t="s">
        <v>2447</v>
      </c>
      <c r="B1905" s="6" t="n">
        <v>37012</v>
      </c>
      <c r="C1905" s="7" t="s">
        <v>1624</v>
      </c>
      <c r="D1905" s="7" t="s">
        <v>1588</v>
      </c>
      <c r="E1905" s="7" t="s">
        <v>700</v>
      </c>
      <c r="F1905" s="7" t="s">
        <v>1644</v>
      </c>
      <c r="G1905" s="8" t="n">
        <v>480</v>
      </c>
    </row>
    <row r="1906" customFormat="false" ht="12.75" hidden="true" customHeight="false" outlineLevel="2" collapsed="false">
      <c r="A1906" s="5" t="s">
        <v>1166</v>
      </c>
      <c r="B1906" s="6" t="n">
        <v>37013</v>
      </c>
      <c r="C1906" s="7" t="s">
        <v>1167</v>
      </c>
      <c r="D1906" s="7" t="s">
        <v>1588</v>
      </c>
      <c r="E1906" s="7" t="s">
        <v>675</v>
      </c>
      <c r="F1906" s="7" t="s">
        <v>961</v>
      </c>
      <c r="G1906" s="8" t="n">
        <v>-1148</v>
      </c>
    </row>
    <row r="1907" customFormat="false" ht="12.75" hidden="true" customHeight="false" outlineLevel="2" collapsed="false">
      <c r="A1907" s="5" t="s">
        <v>2448</v>
      </c>
      <c r="B1907" s="6" t="n">
        <v>37013</v>
      </c>
      <c r="C1907" s="7" t="s">
        <v>2449</v>
      </c>
      <c r="D1907" s="7" t="s">
        <v>1588</v>
      </c>
      <c r="E1907" s="7" t="s">
        <v>88</v>
      </c>
      <c r="F1907" s="7" t="s">
        <v>2450</v>
      </c>
      <c r="G1907" s="8" t="n">
        <v>1450</v>
      </c>
    </row>
    <row r="1908" customFormat="false" ht="12.75" hidden="true" customHeight="false" outlineLevel="2" collapsed="false">
      <c r="A1908" s="5" t="s">
        <v>2451</v>
      </c>
      <c r="B1908" s="6" t="n">
        <v>37013</v>
      </c>
      <c r="C1908" s="7" t="s">
        <v>2449</v>
      </c>
      <c r="D1908" s="7" t="s">
        <v>1588</v>
      </c>
      <c r="E1908" s="7" t="s">
        <v>88</v>
      </c>
      <c r="F1908" s="7" t="s">
        <v>2450</v>
      </c>
      <c r="G1908" s="8" t="n">
        <v>4350</v>
      </c>
    </row>
    <row r="1909" customFormat="false" ht="12.75" hidden="true" customHeight="false" outlineLevel="2" collapsed="false">
      <c r="A1909" s="5" t="s">
        <v>1319</v>
      </c>
      <c r="B1909" s="6" t="n">
        <v>37013</v>
      </c>
      <c r="C1909" s="7" t="s">
        <v>2452</v>
      </c>
      <c r="D1909" s="7" t="s">
        <v>1588</v>
      </c>
      <c r="E1909" s="7" t="s">
        <v>88</v>
      </c>
      <c r="F1909" s="7" t="s">
        <v>1027</v>
      </c>
      <c r="G1909" s="8" t="n">
        <v>1912</v>
      </c>
    </row>
    <row r="1910" customFormat="false" ht="12.75" hidden="true" customHeight="false" outlineLevel="2" collapsed="false">
      <c r="A1910" s="5" t="s">
        <v>2453</v>
      </c>
      <c r="B1910" s="6" t="n">
        <v>37013</v>
      </c>
      <c r="C1910" s="7" t="s">
        <v>2454</v>
      </c>
      <c r="D1910" s="7" t="s">
        <v>1588</v>
      </c>
      <c r="E1910" s="7" t="s">
        <v>156</v>
      </c>
      <c r="F1910" s="7" t="s">
        <v>1644</v>
      </c>
      <c r="G1910" s="8" t="n">
        <v>108</v>
      </c>
    </row>
    <row r="1911" customFormat="false" ht="12.75" hidden="true" customHeight="false" outlineLevel="2" collapsed="false">
      <c r="A1911" s="5" t="s">
        <v>2455</v>
      </c>
      <c r="B1911" s="6" t="n">
        <v>37015</v>
      </c>
      <c r="C1911" s="7" t="s">
        <v>2456</v>
      </c>
      <c r="D1911" s="7" t="s">
        <v>1588</v>
      </c>
      <c r="E1911" s="7" t="s">
        <v>1152</v>
      </c>
      <c r="F1911" s="7" t="s">
        <v>1016</v>
      </c>
      <c r="G1911" s="8" t="n">
        <v>13420</v>
      </c>
    </row>
    <row r="1912" customFormat="false" ht="12.75" hidden="true" customHeight="false" outlineLevel="2" collapsed="false">
      <c r="A1912" s="5" t="s">
        <v>2457</v>
      </c>
      <c r="B1912" s="6" t="n">
        <v>37015</v>
      </c>
      <c r="C1912" s="7" t="s">
        <v>1624</v>
      </c>
      <c r="D1912" s="7" t="s">
        <v>1588</v>
      </c>
      <c r="E1912" s="7" t="s">
        <v>700</v>
      </c>
      <c r="F1912" s="7" t="s">
        <v>1644</v>
      </c>
      <c r="G1912" s="8" t="n">
        <v>1508</v>
      </c>
    </row>
    <row r="1913" customFormat="false" ht="12.75" hidden="true" customHeight="false" outlineLevel="2" collapsed="false">
      <c r="A1913" s="5" t="s">
        <v>2458</v>
      </c>
      <c r="B1913" s="6" t="n">
        <v>37018</v>
      </c>
      <c r="C1913" s="7" t="s">
        <v>969</v>
      </c>
      <c r="D1913" s="7" t="s">
        <v>1588</v>
      </c>
      <c r="E1913" s="7" t="s">
        <v>960</v>
      </c>
      <c r="F1913" s="7" t="s">
        <v>775</v>
      </c>
      <c r="G1913" s="8" t="n">
        <v>4026</v>
      </c>
    </row>
    <row r="1914" customFormat="false" ht="12.75" hidden="true" customHeight="false" outlineLevel="2" collapsed="false">
      <c r="A1914" s="5" t="s">
        <v>2459</v>
      </c>
      <c r="B1914" s="6" t="n">
        <v>37019</v>
      </c>
      <c r="C1914" s="7" t="s">
        <v>1237</v>
      </c>
      <c r="D1914" s="7" t="s">
        <v>1588</v>
      </c>
      <c r="E1914" s="7" t="s">
        <v>697</v>
      </c>
      <c r="F1914" s="7" t="s">
        <v>2460</v>
      </c>
      <c r="G1914" s="8" t="n">
        <v>1817</v>
      </c>
    </row>
    <row r="1915" customFormat="false" ht="12.75" hidden="true" customHeight="false" outlineLevel="2" collapsed="false">
      <c r="A1915" s="5" t="s">
        <v>2461</v>
      </c>
      <c r="B1915" s="6" t="n">
        <v>37019</v>
      </c>
      <c r="C1915" s="7" t="s">
        <v>969</v>
      </c>
      <c r="D1915" s="7" t="s">
        <v>1588</v>
      </c>
      <c r="E1915" s="7" t="s">
        <v>960</v>
      </c>
      <c r="F1915" s="7" t="s">
        <v>775</v>
      </c>
      <c r="G1915" s="8" t="n">
        <v>4752</v>
      </c>
    </row>
    <row r="1916" customFormat="false" ht="12.75" hidden="true" customHeight="false" outlineLevel="2" collapsed="false">
      <c r="A1916" s="5" t="s">
        <v>189</v>
      </c>
      <c r="B1916" s="6" t="n">
        <v>37020</v>
      </c>
      <c r="C1916" s="7" t="s">
        <v>190</v>
      </c>
      <c r="D1916" s="7" t="s">
        <v>1588</v>
      </c>
      <c r="E1916" s="7" t="s">
        <v>126</v>
      </c>
      <c r="F1916" s="7" t="s">
        <v>183</v>
      </c>
      <c r="G1916" s="8" t="n">
        <v>2298</v>
      </c>
    </row>
    <row r="1917" customFormat="false" ht="12.75" hidden="true" customHeight="false" outlineLevel="2" collapsed="false">
      <c r="A1917" s="5" t="s">
        <v>1307</v>
      </c>
      <c r="B1917" s="6" t="n">
        <v>37020</v>
      </c>
      <c r="C1917" s="7" t="s">
        <v>1308</v>
      </c>
      <c r="D1917" s="7" t="s">
        <v>1588</v>
      </c>
      <c r="E1917" s="7" t="s">
        <v>1309</v>
      </c>
      <c r="F1917" s="7" t="s">
        <v>1644</v>
      </c>
      <c r="G1917" s="8" t="n">
        <v>673</v>
      </c>
    </row>
    <row r="1918" customFormat="false" ht="12.75" hidden="true" customHeight="false" outlineLevel="2" collapsed="false">
      <c r="A1918" s="5" t="s">
        <v>1310</v>
      </c>
      <c r="B1918" s="6" t="n">
        <v>37020</v>
      </c>
      <c r="C1918" s="7" t="s">
        <v>1308</v>
      </c>
      <c r="D1918" s="7" t="s">
        <v>1588</v>
      </c>
      <c r="E1918" s="7" t="s">
        <v>1309</v>
      </c>
      <c r="F1918" s="7" t="s">
        <v>1644</v>
      </c>
      <c r="G1918" s="8" t="n">
        <v>673</v>
      </c>
    </row>
    <row r="1919" customFormat="false" ht="12.75" hidden="true" customHeight="false" outlineLevel="2" collapsed="false">
      <c r="A1919" s="5" t="s">
        <v>2462</v>
      </c>
      <c r="B1919" s="6" t="n">
        <v>37021</v>
      </c>
      <c r="C1919" s="7" t="s">
        <v>969</v>
      </c>
      <c r="D1919" s="7" t="s">
        <v>1588</v>
      </c>
      <c r="E1919" s="7" t="s">
        <v>960</v>
      </c>
      <c r="F1919" s="7" t="s">
        <v>775</v>
      </c>
      <c r="G1919" s="8" t="n">
        <v>587</v>
      </c>
    </row>
    <row r="1920" customFormat="false" ht="12.75" hidden="true" customHeight="false" outlineLevel="2" collapsed="false">
      <c r="A1920" s="5" t="s">
        <v>2463</v>
      </c>
      <c r="B1920" s="6" t="n">
        <v>37021</v>
      </c>
      <c r="C1920" s="7" t="s">
        <v>969</v>
      </c>
      <c r="D1920" s="7" t="s">
        <v>1588</v>
      </c>
      <c r="E1920" s="7" t="s">
        <v>960</v>
      </c>
      <c r="F1920" s="7" t="s">
        <v>775</v>
      </c>
      <c r="G1920" s="8" t="n">
        <v>390</v>
      </c>
    </row>
    <row r="1921" customFormat="false" ht="12.75" hidden="true" customHeight="false" outlineLevel="2" collapsed="false">
      <c r="A1921" s="5" t="s">
        <v>2459</v>
      </c>
      <c r="B1921" s="6" t="n">
        <v>37021</v>
      </c>
      <c r="C1921" s="7" t="s">
        <v>1237</v>
      </c>
      <c r="D1921" s="7" t="s">
        <v>1588</v>
      </c>
      <c r="E1921" s="7" t="s">
        <v>697</v>
      </c>
      <c r="F1921" s="7" t="s">
        <v>2460</v>
      </c>
      <c r="G1921" s="8" t="n">
        <v>-1800</v>
      </c>
    </row>
    <row r="1922" customFormat="false" ht="12.75" hidden="true" customHeight="false" outlineLevel="2" collapsed="false">
      <c r="A1922" s="5" t="s">
        <v>1176</v>
      </c>
      <c r="B1922" s="6" t="n">
        <v>37021</v>
      </c>
      <c r="C1922" s="7" t="s">
        <v>969</v>
      </c>
      <c r="D1922" s="7" t="s">
        <v>1588</v>
      </c>
      <c r="E1922" s="7" t="s">
        <v>1069</v>
      </c>
      <c r="F1922" s="7" t="s">
        <v>775</v>
      </c>
      <c r="G1922" s="8" t="n">
        <v>1848</v>
      </c>
    </row>
    <row r="1923" customFormat="false" ht="12.75" hidden="true" customHeight="false" outlineLevel="2" collapsed="false">
      <c r="A1923" s="5" t="s">
        <v>1177</v>
      </c>
      <c r="B1923" s="6" t="n">
        <v>37021</v>
      </c>
      <c r="C1923" s="7" t="s">
        <v>969</v>
      </c>
      <c r="D1923" s="7" t="s">
        <v>1588</v>
      </c>
      <c r="E1923" s="7" t="s">
        <v>1069</v>
      </c>
      <c r="F1923" s="7" t="s">
        <v>775</v>
      </c>
      <c r="G1923" s="8" t="n">
        <v>1323</v>
      </c>
    </row>
    <row r="1924" customFormat="false" ht="12.75" hidden="true" customHeight="false" outlineLevel="2" collapsed="false">
      <c r="A1924" s="5" t="s">
        <v>189</v>
      </c>
      <c r="B1924" s="6" t="n">
        <v>37021</v>
      </c>
      <c r="C1924" s="7" t="s">
        <v>190</v>
      </c>
      <c r="D1924" s="7" t="s">
        <v>1588</v>
      </c>
      <c r="E1924" s="7" t="s">
        <v>126</v>
      </c>
      <c r="F1924" s="7" t="s">
        <v>183</v>
      </c>
      <c r="G1924" s="8" t="n">
        <v>-2298</v>
      </c>
    </row>
    <row r="1925" customFormat="false" ht="12.75" hidden="true" customHeight="false" outlineLevel="2" collapsed="false">
      <c r="A1925" s="5" t="s">
        <v>2464</v>
      </c>
      <c r="B1925" s="6" t="n">
        <v>37021</v>
      </c>
      <c r="C1925" s="7" t="s">
        <v>774</v>
      </c>
      <c r="D1925" s="7" t="s">
        <v>1588</v>
      </c>
      <c r="E1925" s="7" t="s">
        <v>778</v>
      </c>
      <c r="F1925" s="7" t="s">
        <v>775</v>
      </c>
      <c r="G1925" s="8" t="n">
        <v>4379</v>
      </c>
    </row>
    <row r="1926" customFormat="false" ht="12.75" hidden="true" customHeight="false" outlineLevel="2" collapsed="false">
      <c r="A1926" s="5" t="s">
        <v>2465</v>
      </c>
      <c r="B1926" s="6" t="n">
        <v>37025</v>
      </c>
      <c r="C1926" s="7" t="s">
        <v>2466</v>
      </c>
      <c r="D1926" s="7" t="s">
        <v>1588</v>
      </c>
      <c r="E1926" s="7" t="s">
        <v>126</v>
      </c>
      <c r="F1926" s="7" t="s">
        <v>1600</v>
      </c>
      <c r="G1926" s="8" t="n">
        <v>18930</v>
      </c>
    </row>
    <row r="1927" customFormat="false" ht="12.75" hidden="true" customHeight="false" outlineLevel="2" collapsed="false">
      <c r="A1927" s="5" t="s">
        <v>2467</v>
      </c>
      <c r="B1927" s="6" t="n">
        <v>37025</v>
      </c>
      <c r="C1927" s="7" t="s">
        <v>2466</v>
      </c>
      <c r="D1927" s="7" t="s">
        <v>1588</v>
      </c>
      <c r="E1927" s="7" t="s">
        <v>126</v>
      </c>
      <c r="F1927" s="7" t="s">
        <v>1600</v>
      </c>
      <c r="G1927" s="8" t="n">
        <v>13572</v>
      </c>
    </row>
    <row r="1928" customFormat="false" ht="12.75" hidden="true" customHeight="false" outlineLevel="2" collapsed="false">
      <c r="A1928" s="5" t="s">
        <v>2468</v>
      </c>
      <c r="B1928" s="6" t="n">
        <v>37027</v>
      </c>
      <c r="C1928" s="7" t="s">
        <v>2469</v>
      </c>
      <c r="D1928" s="7" t="s">
        <v>1588</v>
      </c>
      <c r="E1928" s="7" t="s">
        <v>126</v>
      </c>
      <c r="F1928" s="7" t="s">
        <v>2460</v>
      </c>
      <c r="G1928" s="8" t="n">
        <v>0</v>
      </c>
    </row>
    <row r="1929" customFormat="false" ht="12.75" hidden="true" customHeight="false" outlineLevel="2" collapsed="false">
      <c r="A1929" s="5" t="s">
        <v>2470</v>
      </c>
      <c r="B1929" s="6" t="n">
        <v>37027</v>
      </c>
      <c r="C1929" s="7" t="s">
        <v>1624</v>
      </c>
      <c r="D1929" s="7" t="s">
        <v>1588</v>
      </c>
      <c r="E1929" s="7" t="s">
        <v>1152</v>
      </c>
      <c r="F1929" s="7" t="s">
        <v>1644</v>
      </c>
      <c r="G1929" s="8" t="n">
        <v>3000</v>
      </c>
    </row>
    <row r="1930" customFormat="false" ht="12.75" hidden="true" customHeight="false" outlineLevel="2" collapsed="false">
      <c r="A1930" s="5" t="s">
        <v>1457</v>
      </c>
      <c r="B1930" s="6" t="n">
        <v>37028</v>
      </c>
      <c r="C1930" s="7" t="s">
        <v>1237</v>
      </c>
      <c r="D1930" s="7" t="s">
        <v>1588</v>
      </c>
      <c r="E1930" s="7" t="s">
        <v>697</v>
      </c>
      <c r="F1930" s="7" t="s">
        <v>2460</v>
      </c>
      <c r="G1930" s="8" t="n">
        <v>2185</v>
      </c>
    </row>
    <row r="1931" customFormat="false" ht="12.75" hidden="true" customHeight="false" outlineLevel="2" collapsed="false">
      <c r="A1931" s="5" t="s">
        <v>1457</v>
      </c>
      <c r="B1931" s="6" t="n">
        <v>37028</v>
      </c>
      <c r="C1931" s="7" t="s">
        <v>1237</v>
      </c>
      <c r="D1931" s="7" t="s">
        <v>1588</v>
      </c>
      <c r="E1931" s="7" t="s">
        <v>697</v>
      </c>
      <c r="F1931" s="7" t="s">
        <v>2460</v>
      </c>
      <c r="G1931" s="8" t="n">
        <v>2185</v>
      </c>
    </row>
    <row r="1932" customFormat="false" ht="12.75" hidden="true" customHeight="false" outlineLevel="2" collapsed="false">
      <c r="A1932" s="5" t="s">
        <v>2471</v>
      </c>
      <c r="B1932" s="6" t="n">
        <v>37029</v>
      </c>
      <c r="C1932" s="7" t="s">
        <v>2472</v>
      </c>
      <c r="D1932" s="7" t="s">
        <v>1588</v>
      </c>
      <c r="E1932" s="7" t="s">
        <v>148</v>
      </c>
      <c r="F1932" s="7" t="s">
        <v>1644</v>
      </c>
      <c r="G1932" s="8" t="n">
        <v>1525</v>
      </c>
    </row>
    <row r="1933" customFormat="false" ht="12.75" hidden="true" customHeight="false" outlineLevel="2" collapsed="false">
      <c r="A1933" s="5" t="s">
        <v>2473</v>
      </c>
      <c r="B1933" s="6" t="n">
        <v>37032</v>
      </c>
      <c r="C1933" s="7" t="s">
        <v>2474</v>
      </c>
      <c r="D1933" s="7" t="s">
        <v>1588</v>
      </c>
      <c r="E1933" s="7" t="s">
        <v>126</v>
      </c>
      <c r="F1933" s="7" t="s">
        <v>2475</v>
      </c>
      <c r="G1933" s="8" t="n">
        <v>3075</v>
      </c>
    </row>
    <row r="1934" customFormat="false" ht="12.75" hidden="true" customHeight="false" outlineLevel="2" collapsed="false">
      <c r="A1934" s="5" t="s">
        <v>2476</v>
      </c>
      <c r="B1934" s="6" t="n">
        <v>37032</v>
      </c>
      <c r="C1934" s="7" t="s">
        <v>2477</v>
      </c>
      <c r="D1934" s="7" t="s">
        <v>1588</v>
      </c>
      <c r="E1934" s="7" t="s">
        <v>1152</v>
      </c>
      <c r="F1934" s="7" t="s">
        <v>1644</v>
      </c>
      <c r="G1934" s="8" t="n">
        <v>5100</v>
      </c>
    </row>
    <row r="1935" customFormat="false" ht="12.75" hidden="true" customHeight="false" outlineLevel="2" collapsed="false">
      <c r="A1935" s="5" t="s">
        <v>2478</v>
      </c>
      <c r="B1935" s="6" t="n">
        <v>37033</v>
      </c>
      <c r="C1935" s="7" t="s">
        <v>2479</v>
      </c>
      <c r="D1935" s="7" t="s">
        <v>1588</v>
      </c>
      <c r="E1935" s="7" t="s">
        <v>1069</v>
      </c>
      <c r="F1935" s="7" t="s">
        <v>2480</v>
      </c>
      <c r="G1935" s="8" t="n">
        <v>6187</v>
      </c>
    </row>
    <row r="1936" customFormat="false" ht="12.75" hidden="true" customHeight="false" outlineLevel="2" collapsed="false">
      <c r="A1936" s="5" t="s">
        <v>2481</v>
      </c>
      <c r="B1936" s="6" t="n">
        <v>37033</v>
      </c>
      <c r="C1936" s="7" t="s">
        <v>2482</v>
      </c>
      <c r="D1936" s="7" t="s">
        <v>1588</v>
      </c>
      <c r="E1936" s="7" t="s">
        <v>778</v>
      </c>
      <c r="F1936" s="7" t="s">
        <v>2483</v>
      </c>
      <c r="G1936" s="8" t="n">
        <v>600</v>
      </c>
    </row>
    <row r="1937" customFormat="false" ht="12.75" hidden="true" customHeight="false" outlineLevel="2" collapsed="false">
      <c r="A1937" s="5" t="s">
        <v>2484</v>
      </c>
      <c r="B1937" s="6" t="n">
        <v>37034</v>
      </c>
      <c r="C1937" s="7" t="s">
        <v>774</v>
      </c>
      <c r="D1937" s="7" t="s">
        <v>1588</v>
      </c>
      <c r="E1937" s="7" t="s">
        <v>1610</v>
      </c>
      <c r="F1937" s="7" t="s">
        <v>1611</v>
      </c>
      <c r="G1937" s="8" t="n">
        <v>12900</v>
      </c>
    </row>
    <row r="1938" customFormat="false" ht="12.75" hidden="true" customHeight="false" outlineLevel="2" collapsed="false">
      <c r="A1938" s="5" t="s">
        <v>2485</v>
      </c>
      <c r="B1938" s="6" t="n">
        <v>37034</v>
      </c>
      <c r="C1938" s="7" t="s">
        <v>2486</v>
      </c>
      <c r="D1938" s="7" t="s">
        <v>1588</v>
      </c>
      <c r="E1938" s="7" t="s">
        <v>1110</v>
      </c>
      <c r="F1938" s="7" t="s">
        <v>2460</v>
      </c>
      <c r="G1938" s="8" t="n">
        <v>1500</v>
      </c>
    </row>
    <row r="1939" customFormat="false" ht="12.75" hidden="true" customHeight="false" outlineLevel="2" collapsed="false">
      <c r="A1939" s="5" t="s">
        <v>2487</v>
      </c>
      <c r="B1939" s="6" t="n">
        <v>37034</v>
      </c>
      <c r="C1939" s="7" t="s">
        <v>2486</v>
      </c>
      <c r="D1939" s="7" t="s">
        <v>1588</v>
      </c>
      <c r="E1939" s="7" t="s">
        <v>1110</v>
      </c>
      <c r="F1939" s="7" t="s">
        <v>2460</v>
      </c>
      <c r="G1939" s="8" t="n">
        <v>30600</v>
      </c>
    </row>
    <row r="1940" customFormat="false" ht="12.75" hidden="true" customHeight="false" outlineLevel="2" collapsed="false">
      <c r="A1940" s="5" t="s">
        <v>2488</v>
      </c>
      <c r="B1940" s="6" t="n">
        <v>37035</v>
      </c>
      <c r="C1940" s="7" t="s">
        <v>1624</v>
      </c>
      <c r="D1940" s="7" t="s">
        <v>1588</v>
      </c>
      <c r="E1940" s="7" t="s">
        <v>675</v>
      </c>
      <c r="F1940" s="7" t="s">
        <v>1644</v>
      </c>
      <c r="G1940" s="8" t="n">
        <v>2250</v>
      </c>
    </row>
    <row r="1941" customFormat="false" ht="12.75" hidden="true" customHeight="false" outlineLevel="2" collapsed="false">
      <c r="A1941" s="5" t="s">
        <v>2489</v>
      </c>
      <c r="B1941" s="6" t="n">
        <v>37036</v>
      </c>
      <c r="C1941" s="7" t="s">
        <v>2490</v>
      </c>
      <c r="D1941" s="7" t="s">
        <v>1588</v>
      </c>
      <c r="E1941" s="7" t="s">
        <v>1152</v>
      </c>
      <c r="F1941" s="7" t="s">
        <v>1631</v>
      </c>
      <c r="G1941" s="8" t="n">
        <v>2805</v>
      </c>
    </row>
    <row r="1942" customFormat="false" ht="12.75" hidden="true" customHeight="false" outlineLevel="2" collapsed="false">
      <c r="A1942" s="5" t="n">
        <v>816501</v>
      </c>
      <c r="B1942" s="6" t="n">
        <v>37040</v>
      </c>
      <c r="C1942" s="7" t="s">
        <v>2491</v>
      </c>
      <c r="D1942" s="7" t="s">
        <v>1588</v>
      </c>
      <c r="E1942" s="7" t="s">
        <v>675</v>
      </c>
      <c r="F1942" s="7" t="s">
        <v>1600</v>
      </c>
      <c r="G1942" s="8" t="n">
        <v>1500</v>
      </c>
    </row>
    <row r="1943" customFormat="false" ht="12.75" hidden="true" customHeight="false" outlineLevel="2" collapsed="false">
      <c r="A1943" s="5" t="s">
        <v>2492</v>
      </c>
      <c r="B1943" s="6" t="n">
        <v>37040</v>
      </c>
      <c r="C1943" s="7" t="s">
        <v>1157</v>
      </c>
      <c r="D1943" s="7" t="s">
        <v>1588</v>
      </c>
      <c r="E1943" s="7" t="s">
        <v>806</v>
      </c>
      <c r="F1943" s="7" t="s">
        <v>1098</v>
      </c>
      <c r="G1943" s="8" t="n">
        <v>1500</v>
      </c>
    </row>
    <row r="1944" customFormat="false" ht="12.75" hidden="true" customHeight="false" outlineLevel="2" collapsed="false">
      <c r="A1944" s="5" t="s">
        <v>1236</v>
      </c>
      <c r="B1944" s="6" t="n">
        <v>37040</v>
      </c>
      <c r="C1944" s="7" t="s">
        <v>1237</v>
      </c>
      <c r="D1944" s="7" t="s">
        <v>1588</v>
      </c>
      <c r="E1944" s="7" t="s">
        <v>700</v>
      </c>
      <c r="F1944" s="7" t="s">
        <v>1631</v>
      </c>
      <c r="G1944" s="8" t="n">
        <f aca="false">7276.5/2</f>
        <v>3638.25</v>
      </c>
    </row>
    <row r="1945" customFormat="false" ht="12.75" hidden="true" customHeight="false" outlineLevel="2" collapsed="false">
      <c r="A1945" s="5" t="s">
        <v>1606</v>
      </c>
      <c r="B1945" s="6" t="n">
        <v>37040</v>
      </c>
      <c r="C1945" s="7" t="s">
        <v>1607</v>
      </c>
      <c r="D1945" s="7" t="s">
        <v>1588</v>
      </c>
      <c r="E1945" s="7" t="s">
        <v>2493</v>
      </c>
      <c r="F1945" s="7" t="s">
        <v>1049</v>
      </c>
      <c r="G1945" s="8" t="n">
        <v>210</v>
      </c>
    </row>
    <row r="1946" customFormat="false" ht="12.75" hidden="true" customHeight="false" outlineLevel="2" collapsed="false">
      <c r="A1946" s="5" t="s">
        <v>2494</v>
      </c>
      <c r="B1946" s="6" t="n">
        <v>37041</v>
      </c>
      <c r="C1946" s="7" t="s">
        <v>2491</v>
      </c>
      <c r="D1946" s="7" t="s">
        <v>1588</v>
      </c>
      <c r="E1946" s="7" t="s">
        <v>1283</v>
      </c>
      <c r="F1946" s="7" t="s">
        <v>1600</v>
      </c>
      <c r="G1946" s="8" t="n">
        <v>5827</v>
      </c>
    </row>
    <row r="1947" customFormat="false" ht="12.75" hidden="true" customHeight="false" outlineLevel="2" collapsed="false">
      <c r="A1947" s="5" t="s">
        <v>1156</v>
      </c>
      <c r="B1947" s="6" t="n">
        <v>37041</v>
      </c>
      <c r="C1947" s="7" t="s">
        <v>1157</v>
      </c>
      <c r="D1947" s="7" t="s">
        <v>1588</v>
      </c>
      <c r="E1947" s="7" t="s">
        <v>960</v>
      </c>
      <c r="F1947" s="7" t="s">
        <v>1098</v>
      </c>
      <c r="G1947" s="8" t="n">
        <v>156</v>
      </c>
    </row>
    <row r="1948" customFormat="false" ht="12.75" hidden="true" customHeight="false" outlineLevel="2" collapsed="false">
      <c r="A1948" s="5" t="s">
        <v>2495</v>
      </c>
      <c r="B1948" s="6" t="n">
        <v>37041</v>
      </c>
      <c r="C1948" s="7" t="s">
        <v>2496</v>
      </c>
      <c r="D1948" s="7" t="s">
        <v>1588</v>
      </c>
      <c r="E1948" s="7" t="s">
        <v>112</v>
      </c>
      <c r="F1948" s="7" t="s">
        <v>1280</v>
      </c>
      <c r="G1948" s="8" t="n">
        <v>71</v>
      </c>
    </row>
    <row r="1949" customFormat="false" ht="12.75" hidden="true" customHeight="false" outlineLevel="2" collapsed="false">
      <c r="A1949" s="5" t="n">
        <v>819418</v>
      </c>
      <c r="B1949" s="6" t="n">
        <v>37041</v>
      </c>
      <c r="C1949" s="7" t="s">
        <v>2466</v>
      </c>
      <c r="D1949" s="7" t="s">
        <v>1588</v>
      </c>
      <c r="E1949" s="7" t="s">
        <v>2497</v>
      </c>
      <c r="F1949" s="7" t="s">
        <v>1600</v>
      </c>
      <c r="G1949" s="8" t="n">
        <v>1150</v>
      </c>
    </row>
    <row r="1950" customFormat="false" ht="12.75" hidden="true" customHeight="false" outlineLevel="2" collapsed="false">
      <c r="A1950" s="5" t="s">
        <v>2498</v>
      </c>
      <c r="B1950" s="6" t="n">
        <v>37041</v>
      </c>
      <c r="C1950" s="7" t="s">
        <v>2499</v>
      </c>
      <c r="D1950" s="7" t="s">
        <v>1588</v>
      </c>
      <c r="E1950" s="7" t="s">
        <v>1152</v>
      </c>
      <c r="F1950" s="7" t="s">
        <v>2500</v>
      </c>
      <c r="G1950" s="8" t="n">
        <v>32000</v>
      </c>
    </row>
    <row r="1951" customFormat="false" ht="12.75" hidden="true" customHeight="false" outlineLevel="2" collapsed="false">
      <c r="A1951" s="5" t="s">
        <v>1238</v>
      </c>
      <c r="B1951" s="6" t="n">
        <v>37041</v>
      </c>
      <c r="C1951" s="7" t="s">
        <v>1239</v>
      </c>
      <c r="D1951" s="7" t="s">
        <v>1588</v>
      </c>
      <c r="E1951" s="7" t="s">
        <v>1240</v>
      </c>
      <c r="F1951" s="7" t="s">
        <v>1241</v>
      </c>
      <c r="G1951" s="8" t="n">
        <v>1500</v>
      </c>
    </row>
    <row r="1952" customFormat="false" ht="12.75" hidden="true" customHeight="false" outlineLevel="2" collapsed="false">
      <c r="A1952" s="5" t="s">
        <v>2501</v>
      </c>
      <c r="B1952" s="6" t="n">
        <v>37042</v>
      </c>
      <c r="C1952" s="7" t="s">
        <v>2472</v>
      </c>
      <c r="D1952" s="7" t="s">
        <v>1588</v>
      </c>
      <c r="E1952" s="7" t="s">
        <v>148</v>
      </c>
      <c r="F1952" s="7" t="s">
        <v>1280</v>
      </c>
      <c r="G1952" s="8" t="n">
        <v>1525</v>
      </c>
    </row>
    <row r="1953" customFormat="false" ht="12.75" hidden="true" customHeight="false" outlineLevel="2" collapsed="false">
      <c r="A1953" s="5" t="s">
        <v>2502</v>
      </c>
      <c r="B1953" s="6" t="n">
        <v>37042</v>
      </c>
      <c r="C1953" s="7" t="s">
        <v>1728</v>
      </c>
      <c r="D1953" s="7" t="s">
        <v>1588</v>
      </c>
      <c r="E1953" s="7" t="s">
        <v>1152</v>
      </c>
      <c r="F1953" s="7" t="s">
        <v>2503</v>
      </c>
      <c r="G1953" s="8" t="n">
        <v>150000</v>
      </c>
    </row>
    <row r="1954" customFormat="false" ht="12.75" hidden="true" customHeight="false" outlineLevel="2" collapsed="false">
      <c r="A1954" s="5" t="s">
        <v>2504</v>
      </c>
      <c r="B1954" s="6" t="n">
        <v>37042</v>
      </c>
      <c r="C1954" s="7" t="s">
        <v>774</v>
      </c>
      <c r="D1954" s="7" t="s">
        <v>1588</v>
      </c>
      <c r="E1954" s="7" t="s">
        <v>1069</v>
      </c>
      <c r="F1954" s="7" t="s">
        <v>775</v>
      </c>
      <c r="G1954" s="8" t="n">
        <v>200</v>
      </c>
    </row>
    <row r="1955" customFormat="false" ht="12.75" hidden="true" customHeight="false" outlineLevel="2" collapsed="false">
      <c r="A1955" s="5" t="s">
        <v>2505</v>
      </c>
      <c r="B1955" s="6" t="n">
        <v>37043</v>
      </c>
      <c r="C1955" s="7" t="s">
        <v>1413</v>
      </c>
      <c r="D1955" s="7" t="s">
        <v>1588</v>
      </c>
      <c r="E1955" s="7"/>
      <c r="F1955" s="8" t="s">
        <v>1280</v>
      </c>
      <c r="G1955" s="8" t="n">
        <v>8050</v>
      </c>
    </row>
    <row r="1956" customFormat="false" ht="12.75" hidden="true" customHeight="false" outlineLevel="2" collapsed="false">
      <c r="A1956" s="5" t="s">
        <v>2506</v>
      </c>
      <c r="B1956" s="6" t="n">
        <v>37043</v>
      </c>
      <c r="C1956" s="7" t="s">
        <v>1733</v>
      </c>
      <c r="D1956" s="7" t="s">
        <v>1588</v>
      </c>
      <c r="E1956" s="7"/>
      <c r="F1956" s="8" t="s">
        <v>1098</v>
      </c>
      <c r="G1956" s="8" t="n">
        <v>235</v>
      </c>
    </row>
    <row r="1957" customFormat="false" ht="12.75" hidden="true" customHeight="false" outlineLevel="2" collapsed="false">
      <c r="A1957" s="5" t="s">
        <v>2507</v>
      </c>
      <c r="B1957" s="6" t="n">
        <v>37043</v>
      </c>
      <c r="C1957" s="7" t="s">
        <v>2312</v>
      </c>
      <c r="D1957" s="7" t="s">
        <v>1588</v>
      </c>
      <c r="E1957" s="7"/>
      <c r="F1957" s="8" t="s">
        <v>1659</v>
      </c>
      <c r="G1957" s="8" t="n">
        <v>268</v>
      </c>
    </row>
    <row r="1958" customFormat="false" ht="12.75" hidden="true" customHeight="false" outlineLevel="2" collapsed="false">
      <c r="A1958" s="5" t="s">
        <v>2508</v>
      </c>
      <c r="B1958" s="6" t="n">
        <v>37043</v>
      </c>
      <c r="C1958" s="7" t="s">
        <v>774</v>
      </c>
      <c r="D1958" s="7" t="s">
        <v>1588</v>
      </c>
      <c r="E1958" s="7"/>
      <c r="F1958" s="8" t="s">
        <v>1954</v>
      </c>
      <c r="G1958" s="8" t="n">
        <v>0</v>
      </c>
    </row>
    <row r="1959" customFormat="false" ht="12.75" hidden="true" customHeight="false" outlineLevel="2" collapsed="false">
      <c r="A1959" s="5" t="s">
        <v>2509</v>
      </c>
      <c r="B1959" s="6" t="n">
        <v>37043</v>
      </c>
      <c r="C1959" s="7" t="s">
        <v>774</v>
      </c>
      <c r="D1959" s="7" t="s">
        <v>1588</v>
      </c>
      <c r="E1959" s="7"/>
      <c r="F1959" s="8" t="s">
        <v>1954</v>
      </c>
      <c r="G1959" s="8" t="n">
        <v>0</v>
      </c>
    </row>
    <row r="1960" customFormat="false" ht="12.75" hidden="true" customHeight="false" outlineLevel="2" collapsed="false">
      <c r="A1960" s="5" t="s">
        <v>2510</v>
      </c>
      <c r="B1960" s="6" t="n">
        <v>37043</v>
      </c>
      <c r="C1960" s="7" t="s">
        <v>774</v>
      </c>
      <c r="D1960" s="7" t="s">
        <v>1588</v>
      </c>
      <c r="E1960" s="7"/>
      <c r="F1960" s="8" t="s">
        <v>1954</v>
      </c>
      <c r="G1960" s="8" t="n">
        <v>0</v>
      </c>
    </row>
    <row r="1961" customFormat="false" ht="12.75" hidden="true" customHeight="false" outlineLevel="2" collapsed="false">
      <c r="A1961" s="5" t="s">
        <v>2511</v>
      </c>
      <c r="B1961" s="6" t="n">
        <v>37043</v>
      </c>
      <c r="C1961" s="7" t="s">
        <v>774</v>
      </c>
      <c r="D1961" s="7" t="s">
        <v>1588</v>
      </c>
      <c r="E1961" s="7"/>
      <c r="F1961" s="8" t="s">
        <v>1954</v>
      </c>
      <c r="G1961" s="8" t="n">
        <v>3037</v>
      </c>
    </row>
    <row r="1962" customFormat="false" ht="12.75" hidden="true" customHeight="false" outlineLevel="2" collapsed="false">
      <c r="A1962" s="5" t="s">
        <v>2512</v>
      </c>
      <c r="B1962" s="6" t="n">
        <v>37043</v>
      </c>
      <c r="C1962" s="7" t="s">
        <v>243</v>
      </c>
      <c r="D1962" s="7" t="s">
        <v>1588</v>
      </c>
      <c r="E1962" s="7"/>
      <c r="F1962" s="8" t="s">
        <v>1659</v>
      </c>
      <c r="G1962" s="8" t="n">
        <v>0</v>
      </c>
    </row>
    <row r="1963" customFormat="false" ht="12.75" hidden="true" customHeight="false" outlineLevel="2" collapsed="false">
      <c r="A1963" s="5" t="s">
        <v>2513</v>
      </c>
      <c r="B1963" s="6" t="n">
        <v>37046</v>
      </c>
      <c r="C1963" s="7" t="s">
        <v>1413</v>
      </c>
      <c r="D1963" s="7" t="s">
        <v>1588</v>
      </c>
      <c r="E1963" s="7"/>
      <c r="F1963" s="8" t="s">
        <v>775</v>
      </c>
      <c r="G1963" s="8" t="n">
        <v>4780</v>
      </c>
    </row>
    <row r="1964" customFormat="false" ht="12.75" hidden="true" customHeight="false" outlineLevel="2" collapsed="false">
      <c r="A1964" s="5" t="s">
        <v>1814</v>
      </c>
      <c r="B1964" s="6" t="n">
        <v>37046</v>
      </c>
      <c r="C1964" s="7" t="s">
        <v>1815</v>
      </c>
      <c r="D1964" s="7" t="s">
        <v>1588</v>
      </c>
      <c r="E1964" s="7"/>
      <c r="F1964" s="8" t="s">
        <v>1241</v>
      </c>
      <c r="G1964" s="8" t="n">
        <v>5986</v>
      </c>
    </row>
    <row r="1965" customFormat="false" ht="12.75" hidden="true" customHeight="false" outlineLevel="2" collapsed="false">
      <c r="A1965" s="5" t="s">
        <v>2514</v>
      </c>
      <c r="B1965" s="6" t="n">
        <v>37046</v>
      </c>
      <c r="C1965" s="7" t="s">
        <v>2312</v>
      </c>
      <c r="D1965" s="7" t="s">
        <v>1588</v>
      </c>
      <c r="E1965" s="7"/>
      <c r="F1965" s="8" t="s">
        <v>1659</v>
      </c>
      <c r="G1965" s="8" t="n">
        <v>30</v>
      </c>
    </row>
    <row r="1966" customFormat="false" ht="12.75" hidden="true" customHeight="false" outlineLevel="2" collapsed="false">
      <c r="A1966" s="5" t="s">
        <v>2515</v>
      </c>
      <c r="B1966" s="6" t="n">
        <v>37046</v>
      </c>
      <c r="C1966" s="7" t="s">
        <v>1733</v>
      </c>
      <c r="D1966" s="7" t="s">
        <v>1588</v>
      </c>
      <c r="E1966" s="7"/>
      <c r="F1966" s="8" t="s">
        <v>1098</v>
      </c>
      <c r="G1966" s="8" t="n">
        <v>0</v>
      </c>
    </row>
    <row r="1967" customFormat="false" ht="12.75" hidden="true" customHeight="false" outlineLevel="2" collapsed="false">
      <c r="A1967" s="5" t="s">
        <v>2516</v>
      </c>
      <c r="B1967" s="6" t="n">
        <v>37046</v>
      </c>
      <c r="C1967" s="7" t="s">
        <v>1733</v>
      </c>
      <c r="D1967" s="7" t="s">
        <v>1588</v>
      </c>
      <c r="E1967" s="7"/>
      <c r="F1967" s="8" t="s">
        <v>1098</v>
      </c>
      <c r="G1967" s="8" t="n">
        <v>30</v>
      </c>
    </row>
    <row r="1968" customFormat="false" ht="12.75" hidden="true" customHeight="false" outlineLevel="2" collapsed="false">
      <c r="A1968" s="5" t="s">
        <v>1350</v>
      </c>
      <c r="B1968" s="6" t="n">
        <v>37046</v>
      </c>
      <c r="C1968" s="7" t="s">
        <v>1351</v>
      </c>
      <c r="D1968" s="7" t="s">
        <v>1588</v>
      </c>
      <c r="E1968" s="7"/>
      <c r="F1968" s="8" t="s">
        <v>1631</v>
      </c>
      <c r="G1968" s="8" t="n">
        <v>1472</v>
      </c>
    </row>
    <row r="1969" customFormat="false" ht="12.75" hidden="true" customHeight="false" outlineLevel="2" collapsed="false">
      <c r="A1969" s="5" t="s">
        <v>2517</v>
      </c>
      <c r="B1969" s="6" t="n">
        <v>37046</v>
      </c>
      <c r="C1969" s="7" t="s">
        <v>1677</v>
      </c>
      <c r="D1969" s="7" t="s">
        <v>1588</v>
      </c>
      <c r="E1969" s="7"/>
      <c r="F1969" s="8" t="s">
        <v>1280</v>
      </c>
      <c r="G1969" s="8" t="n">
        <v>375</v>
      </c>
    </row>
    <row r="1970" customFormat="false" ht="12.75" hidden="true" customHeight="false" outlineLevel="2" collapsed="false">
      <c r="A1970" s="5" t="s">
        <v>2518</v>
      </c>
      <c r="B1970" s="6" t="n">
        <v>37046</v>
      </c>
      <c r="C1970" s="7" t="s">
        <v>1663</v>
      </c>
      <c r="D1970" s="7" t="s">
        <v>1588</v>
      </c>
      <c r="E1970" s="7"/>
      <c r="F1970" s="8" t="s">
        <v>1621</v>
      </c>
      <c r="G1970" s="8" t="n">
        <v>-76250</v>
      </c>
    </row>
    <row r="1971" customFormat="false" ht="12.75" hidden="true" customHeight="false" outlineLevel="2" collapsed="false">
      <c r="A1971" s="5" t="s">
        <v>2519</v>
      </c>
      <c r="B1971" s="6" t="n">
        <v>37046</v>
      </c>
      <c r="C1971" s="7" t="s">
        <v>1663</v>
      </c>
      <c r="D1971" s="7" t="s">
        <v>1588</v>
      </c>
      <c r="E1971" s="7"/>
      <c r="F1971" s="8" t="s">
        <v>1621</v>
      </c>
      <c r="G1971" s="8" t="n">
        <v>1500</v>
      </c>
    </row>
    <row r="1972" customFormat="false" ht="12.75" hidden="true" customHeight="false" outlineLevel="2" collapsed="false">
      <c r="A1972" s="5" t="s">
        <v>22</v>
      </c>
      <c r="B1972" s="6" t="n">
        <v>37046</v>
      </c>
      <c r="C1972" s="7" t="s">
        <v>24</v>
      </c>
      <c r="D1972" s="7" t="s">
        <v>1588</v>
      </c>
      <c r="E1972" s="7"/>
      <c r="F1972" s="8" t="s">
        <v>1631</v>
      </c>
      <c r="G1972" s="8" t="n">
        <v>-250000</v>
      </c>
    </row>
    <row r="1973" customFormat="false" ht="12.75" hidden="true" customHeight="false" outlineLevel="2" collapsed="false">
      <c r="A1973" s="5" t="s">
        <v>2520</v>
      </c>
      <c r="B1973" s="6" t="n">
        <v>37047</v>
      </c>
      <c r="C1973" s="7" t="s">
        <v>1663</v>
      </c>
      <c r="D1973" s="7" t="s">
        <v>1588</v>
      </c>
      <c r="E1973" s="7"/>
      <c r="F1973" s="8" t="s">
        <v>1621</v>
      </c>
      <c r="G1973" s="8" t="n">
        <v>0</v>
      </c>
    </row>
    <row r="1974" customFormat="false" ht="12.75" hidden="true" customHeight="false" outlineLevel="2" collapsed="false">
      <c r="A1974" s="5" t="s">
        <v>22</v>
      </c>
      <c r="B1974" s="6" t="n">
        <v>37047</v>
      </c>
      <c r="C1974" s="7" t="s">
        <v>24</v>
      </c>
      <c r="D1974" s="7" t="s">
        <v>1588</v>
      </c>
      <c r="E1974" s="7"/>
      <c r="F1974" s="8" t="s">
        <v>1631</v>
      </c>
      <c r="G1974" s="8" t="n">
        <v>250000</v>
      </c>
    </row>
    <row r="1975" customFormat="false" ht="12.75" hidden="true" customHeight="false" outlineLevel="2" collapsed="false">
      <c r="A1975" s="5" t="s">
        <v>2521</v>
      </c>
      <c r="B1975" s="6" t="n">
        <v>37047</v>
      </c>
      <c r="C1975" s="7" t="s">
        <v>2243</v>
      </c>
      <c r="D1975" s="7" t="s">
        <v>1588</v>
      </c>
      <c r="E1975" s="7"/>
      <c r="F1975" s="8" t="s">
        <v>1098</v>
      </c>
      <c r="G1975" s="8" t="n">
        <v>400</v>
      </c>
    </row>
    <row r="1976" customFormat="false" ht="12.75" hidden="true" customHeight="false" outlineLevel="2" collapsed="false">
      <c r="A1976" s="5" t="s">
        <v>2522</v>
      </c>
      <c r="B1976" s="6" t="n">
        <v>37047</v>
      </c>
      <c r="C1976" s="7" t="s">
        <v>1663</v>
      </c>
      <c r="D1976" s="7" t="s">
        <v>1588</v>
      </c>
      <c r="E1976" s="7"/>
      <c r="F1976" s="8" t="s">
        <v>1621</v>
      </c>
      <c r="G1976" s="8" t="n">
        <v>3625</v>
      </c>
    </row>
    <row r="1977" customFormat="false" ht="12.75" hidden="true" customHeight="false" outlineLevel="2" collapsed="false">
      <c r="A1977" s="5" t="s">
        <v>2523</v>
      </c>
      <c r="B1977" s="6" t="n">
        <v>37047</v>
      </c>
      <c r="C1977" s="7" t="s">
        <v>243</v>
      </c>
      <c r="D1977" s="7" t="s">
        <v>1588</v>
      </c>
      <c r="E1977" s="7"/>
      <c r="F1977" s="8" t="s">
        <v>1631</v>
      </c>
      <c r="G1977" s="8" t="n">
        <v>0</v>
      </c>
    </row>
    <row r="1978" customFormat="false" ht="12.75" hidden="true" customHeight="false" outlineLevel="2" collapsed="false">
      <c r="A1978" s="5" t="s">
        <v>2524</v>
      </c>
      <c r="B1978" s="6" t="n">
        <v>37047</v>
      </c>
      <c r="C1978" s="7" t="s">
        <v>1663</v>
      </c>
      <c r="D1978" s="7" t="s">
        <v>1588</v>
      </c>
      <c r="E1978" s="7"/>
      <c r="F1978" s="8" t="s">
        <v>1621</v>
      </c>
      <c r="G1978" s="8" t="n">
        <v>621</v>
      </c>
    </row>
    <row r="1979" customFormat="false" ht="12.75" hidden="true" customHeight="false" outlineLevel="2" collapsed="false">
      <c r="A1979" s="5" t="n">
        <v>643</v>
      </c>
      <c r="B1979" s="6" t="n">
        <v>37047</v>
      </c>
      <c r="C1979" s="7" t="s">
        <v>1354</v>
      </c>
      <c r="D1979" s="7" t="s">
        <v>1588</v>
      </c>
      <c r="E1979" s="7"/>
      <c r="F1979" s="8" t="s">
        <v>1631</v>
      </c>
      <c r="G1979" s="8" t="n">
        <v>1469</v>
      </c>
    </row>
    <row r="1980" customFormat="false" ht="12.75" hidden="true" customHeight="false" outlineLevel="2" collapsed="false">
      <c r="A1980" s="5" t="s">
        <v>2525</v>
      </c>
      <c r="B1980" s="6" t="n">
        <v>37047</v>
      </c>
      <c r="C1980" s="7" t="s">
        <v>2312</v>
      </c>
      <c r="D1980" s="7" t="s">
        <v>1588</v>
      </c>
      <c r="E1980" s="7"/>
      <c r="F1980" s="8" t="s">
        <v>1659</v>
      </c>
      <c r="G1980" s="8" t="n">
        <v>86</v>
      </c>
    </row>
    <row r="1981" customFormat="false" ht="12.75" hidden="true" customHeight="false" outlineLevel="2" collapsed="false">
      <c r="A1981" s="5" t="s">
        <v>2526</v>
      </c>
      <c r="B1981" s="6" t="n">
        <v>37047</v>
      </c>
      <c r="C1981" s="7" t="s">
        <v>774</v>
      </c>
      <c r="D1981" s="7" t="s">
        <v>1588</v>
      </c>
      <c r="E1981" s="7"/>
      <c r="F1981" s="8" t="s">
        <v>775</v>
      </c>
      <c r="G1981" s="8" t="n">
        <v>1606</v>
      </c>
    </row>
    <row r="1982" customFormat="false" ht="12.75" hidden="true" customHeight="false" outlineLevel="2" collapsed="false">
      <c r="A1982" s="5" t="s">
        <v>2527</v>
      </c>
      <c r="B1982" s="6" t="n">
        <v>37047</v>
      </c>
      <c r="C1982" s="7" t="s">
        <v>1733</v>
      </c>
      <c r="D1982" s="7" t="s">
        <v>1588</v>
      </c>
      <c r="E1982" s="7"/>
      <c r="F1982" s="8" t="s">
        <v>1098</v>
      </c>
      <c r="G1982" s="8" t="n">
        <v>311</v>
      </c>
    </row>
    <row r="1983" customFormat="false" ht="12.75" hidden="true" customHeight="false" outlineLevel="2" collapsed="false">
      <c r="A1983" s="5" t="s">
        <v>2528</v>
      </c>
      <c r="B1983" s="6" t="n">
        <v>37047</v>
      </c>
      <c r="C1983" s="7" t="s">
        <v>243</v>
      </c>
      <c r="D1983" s="7" t="s">
        <v>1588</v>
      </c>
      <c r="E1983" s="7"/>
      <c r="F1983" s="8" t="s">
        <v>1631</v>
      </c>
      <c r="G1983" s="8" t="n">
        <v>0</v>
      </c>
    </row>
    <row r="1984" customFormat="false" ht="12.75" hidden="true" customHeight="false" outlineLevel="2" collapsed="false">
      <c r="A1984" s="5" t="s">
        <v>2529</v>
      </c>
      <c r="B1984" s="6" t="n">
        <v>37047</v>
      </c>
      <c r="C1984" s="7" t="s">
        <v>1677</v>
      </c>
      <c r="D1984" s="7" t="s">
        <v>1588</v>
      </c>
      <c r="E1984" s="7"/>
      <c r="F1984" s="8" t="s">
        <v>1280</v>
      </c>
      <c r="G1984" s="8" t="n">
        <v>1634</v>
      </c>
    </row>
    <row r="1985" customFormat="false" ht="12.75" hidden="true" customHeight="false" outlineLevel="2" collapsed="false">
      <c r="A1985" s="5" t="s">
        <v>2530</v>
      </c>
      <c r="B1985" s="6" t="n">
        <v>37047</v>
      </c>
      <c r="C1985" s="7" t="s">
        <v>1806</v>
      </c>
      <c r="D1985" s="7" t="s">
        <v>1588</v>
      </c>
      <c r="E1985" s="7"/>
      <c r="F1985" s="8" t="s">
        <v>1280</v>
      </c>
      <c r="G1985" s="8" t="n">
        <v>620</v>
      </c>
    </row>
    <row r="1986" customFormat="false" ht="12.75" hidden="true" customHeight="false" outlineLevel="2" collapsed="false">
      <c r="A1986" s="5" t="s">
        <v>22</v>
      </c>
      <c r="B1986" s="6" t="n">
        <v>37047</v>
      </c>
      <c r="C1986" s="7" t="s">
        <v>24</v>
      </c>
      <c r="D1986" s="7" t="s">
        <v>1588</v>
      </c>
      <c r="E1986" s="7"/>
      <c r="F1986" s="8" t="s">
        <v>1659</v>
      </c>
      <c r="G1986" s="8" t="n">
        <v>44737</v>
      </c>
    </row>
    <row r="1987" customFormat="false" ht="12.75" hidden="true" customHeight="false" outlineLevel="2" collapsed="false">
      <c r="A1987" s="5" t="s">
        <v>2297</v>
      </c>
      <c r="B1987" s="6" t="n">
        <v>37048</v>
      </c>
      <c r="C1987" s="7" t="s">
        <v>53</v>
      </c>
      <c r="D1987" s="7" t="s">
        <v>1588</v>
      </c>
      <c r="E1987" s="7"/>
      <c r="F1987" s="8" t="s">
        <v>1659</v>
      </c>
      <c r="G1987" s="8" t="n">
        <v>-10000</v>
      </c>
    </row>
    <row r="1988" customFormat="false" ht="12.75" hidden="true" customHeight="false" outlineLevel="2" collapsed="false">
      <c r="A1988" s="5" t="s">
        <v>2297</v>
      </c>
      <c r="B1988" s="6" t="n">
        <v>37048</v>
      </c>
      <c r="C1988" s="7" t="s">
        <v>53</v>
      </c>
      <c r="D1988" s="7" t="s">
        <v>1588</v>
      </c>
      <c r="E1988" s="7"/>
      <c r="F1988" s="8" t="s">
        <v>1659</v>
      </c>
      <c r="G1988" s="8" t="n">
        <v>120000</v>
      </c>
    </row>
    <row r="1989" customFormat="false" ht="12.75" hidden="true" customHeight="false" outlineLevel="2" collapsed="false">
      <c r="A1989" s="5" t="s">
        <v>1355</v>
      </c>
      <c r="B1989" s="6" t="n">
        <v>37048</v>
      </c>
      <c r="C1989" s="7" t="s">
        <v>1235</v>
      </c>
      <c r="D1989" s="7" t="s">
        <v>1588</v>
      </c>
      <c r="E1989" s="7"/>
      <c r="F1989" s="8" t="s">
        <v>1631</v>
      </c>
      <c r="G1989" s="8" t="n">
        <v>2247</v>
      </c>
    </row>
    <row r="1990" customFormat="false" ht="12.75" hidden="true" customHeight="false" outlineLevel="2" collapsed="false">
      <c r="A1990" s="5" t="s">
        <v>2531</v>
      </c>
      <c r="B1990" s="6" t="n">
        <v>37048</v>
      </c>
      <c r="C1990" s="7" t="s">
        <v>2532</v>
      </c>
      <c r="D1990" s="7" t="s">
        <v>1588</v>
      </c>
      <c r="E1990" s="7"/>
      <c r="F1990" s="8" t="s">
        <v>1600</v>
      </c>
      <c r="G1990" s="8" t="n">
        <v>12939</v>
      </c>
    </row>
    <row r="1991" customFormat="false" ht="12.75" hidden="true" customHeight="false" outlineLevel="2" collapsed="false">
      <c r="A1991" s="5" t="s">
        <v>1355</v>
      </c>
      <c r="B1991" s="6" t="n">
        <v>37048</v>
      </c>
      <c r="C1991" s="7" t="s">
        <v>1361</v>
      </c>
      <c r="D1991" s="7" t="s">
        <v>1588</v>
      </c>
      <c r="E1991" s="7"/>
      <c r="F1991" s="8" t="s">
        <v>1631</v>
      </c>
      <c r="G1991" s="8" t="n">
        <v>4483</v>
      </c>
    </row>
    <row r="1992" customFormat="false" ht="12.75" hidden="true" customHeight="false" outlineLevel="2" collapsed="false">
      <c r="A1992" s="5" t="s">
        <v>2533</v>
      </c>
      <c r="B1992" s="6" t="n">
        <v>37048</v>
      </c>
      <c r="C1992" s="7" t="s">
        <v>2534</v>
      </c>
      <c r="D1992" s="7" t="s">
        <v>1588</v>
      </c>
      <c r="E1992" s="7"/>
      <c r="F1992" s="8" t="s">
        <v>1659</v>
      </c>
      <c r="G1992" s="8" t="n">
        <v>18750</v>
      </c>
    </row>
    <row r="1993" customFormat="false" ht="12.75" hidden="true" customHeight="false" outlineLevel="2" collapsed="false">
      <c r="A1993" s="5" t="s">
        <v>2535</v>
      </c>
      <c r="B1993" s="6" t="n">
        <v>37048</v>
      </c>
      <c r="C1993" s="7" t="s">
        <v>2211</v>
      </c>
      <c r="D1993" s="7" t="s">
        <v>1588</v>
      </c>
      <c r="E1993" s="7"/>
      <c r="F1993" s="8" t="s">
        <v>1241</v>
      </c>
      <c r="G1993" s="8" t="n">
        <v>3000</v>
      </c>
    </row>
    <row r="1994" customFormat="false" ht="12.75" hidden="true" customHeight="false" outlineLevel="2" collapsed="false">
      <c r="A1994" s="5" t="s">
        <v>2536</v>
      </c>
      <c r="B1994" s="6" t="n">
        <v>37048</v>
      </c>
      <c r="C1994" s="7" t="s">
        <v>1663</v>
      </c>
      <c r="D1994" s="7" t="s">
        <v>1588</v>
      </c>
      <c r="E1994" s="7"/>
      <c r="F1994" s="8" t="s">
        <v>1621</v>
      </c>
      <c r="G1994" s="8" t="n">
        <v>30000</v>
      </c>
    </row>
    <row r="1995" customFormat="false" ht="12.75" hidden="true" customHeight="false" outlineLevel="2" collapsed="false">
      <c r="A1995" s="5" t="s">
        <v>2537</v>
      </c>
      <c r="B1995" s="6" t="n">
        <v>37048</v>
      </c>
      <c r="C1995" s="7" t="s">
        <v>24</v>
      </c>
      <c r="D1995" s="7" t="s">
        <v>1588</v>
      </c>
      <c r="E1995" s="7"/>
      <c r="F1995" s="8" t="s">
        <v>1659</v>
      </c>
      <c r="G1995" s="8" t="n">
        <v>26900</v>
      </c>
    </row>
    <row r="1996" customFormat="false" ht="12.75" hidden="true" customHeight="false" outlineLevel="2" collapsed="false">
      <c r="A1996" s="5" t="s">
        <v>2538</v>
      </c>
      <c r="B1996" s="6" t="n">
        <v>37048</v>
      </c>
      <c r="C1996" s="7" t="s">
        <v>774</v>
      </c>
      <c r="D1996" s="7" t="s">
        <v>1588</v>
      </c>
      <c r="E1996" s="7"/>
      <c r="F1996" s="8" t="s">
        <v>775</v>
      </c>
      <c r="G1996" s="8" t="n">
        <v>4746</v>
      </c>
    </row>
    <row r="1997" customFormat="false" ht="12.75" hidden="true" customHeight="false" outlineLevel="2" collapsed="false">
      <c r="A1997" s="5" t="s">
        <v>2539</v>
      </c>
      <c r="B1997" s="6" t="n">
        <v>37048</v>
      </c>
      <c r="C1997" s="7" t="s">
        <v>2540</v>
      </c>
      <c r="D1997" s="7" t="s">
        <v>1588</v>
      </c>
      <c r="E1997" s="7"/>
      <c r="F1997" s="8" t="s">
        <v>2003</v>
      </c>
      <c r="G1997" s="8" t="n">
        <v>1356</v>
      </c>
    </row>
    <row r="1998" customFormat="false" ht="12.75" hidden="true" customHeight="false" outlineLevel="2" collapsed="false">
      <c r="A1998" s="5" t="s">
        <v>2541</v>
      </c>
      <c r="B1998" s="6" t="n">
        <v>37048</v>
      </c>
      <c r="C1998" s="7" t="s">
        <v>1413</v>
      </c>
      <c r="D1998" s="7" t="s">
        <v>1588</v>
      </c>
      <c r="E1998" s="7"/>
      <c r="F1998" s="8" t="s">
        <v>1280</v>
      </c>
      <c r="G1998" s="8" t="n">
        <v>0</v>
      </c>
    </row>
    <row r="1999" customFormat="false" ht="12.75" hidden="true" customHeight="false" outlineLevel="2" collapsed="false">
      <c r="A1999" s="5" t="s">
        <v>2542</v>
      </c>
      <c r="B1999" s="6" t="n">
        <v>37048</v>
      </c>
      <c r="C1999" s="7" t="s">
        <v>1677</v>
      </c>
      <c r="D1999" s="7" t="s">
        <v>1588</v>
      </c>
      <c r="E1999" s="7"/>
      <c r="F1999" s="8" t="s">
        <v>1280</v>
      </c>
      <c r="G1999" s="8" t="n">
        <v>1676</v>
      </c>
    </row>
    <row r="2000" customFormat="false" ht="12.75" hidden="true" customHeight="false" outlineLevel="2" collapsed="false">
      <c r="A2000" s="5" t="s">
        <v>2543</v>
      </c>
      <c r="B2000" s="6" t="n">
        <v>37048</v>
      </c>
      <c r="C2000" s="7" t="s">
        <v>1677</v>
      </c>
      <c r="D2000" s="7" t="s">
        <v>1588</v>
      </c>
      <c r="E2000" s="7"/>
      <c r="F2000" s="8" t="s">
        <v>1280</v>
      </c>
      <c r="G2000" s="8" t="n">
        <v>3318</v>
      </c>
    </row>
    <row r="2001" customFormat="false" ht="12.75" hidden="true" customHeight="false" outlineLevel="2" collapsed="false">
      <c r="A2001" s="5" t="s">
        <v>2544</v>
      </c>
      <c r="B2001" s="6" t="n">
        <v>37048</v>
      </c>
      <c r="C2001" s="7" t="s">
        <v>2337</v>
      </c>
      <c r="D2001" s="7" t="s">
        <v>1588</v>
      </c>
      <c r="E2001" s="7"/>
      <c r="F2001" s="8" t="s">
        <v>1241</v>
      </c>
      <c r="G2001" s="8" t="n">
        <v>5459</v>
      </c>
    </row>
    <row r="2002" customFormat="false" ht="12.75" hidden="true" customHeight="false" outlineLevel="2" collapsed="false">
      <c r="A2002" s="5" t="s">
        <v>2545</v>
      </c>
      <c r="B2002" s="6" t="n">
        <v>37048</v>
      </c>
      <c r="C2002" s="7" t="s">
        <v>774</v>
      </c>
      <c r="D2002" s="7" t="s">
        <v>1588</v>
      </c>
      <c r="E2002" s="7"/>
      <c r="F2002" s="8" t="s">
        <v>1964</v>
      </c>
      <c r="G2002" s="8" t="n">
        <v>1475</v>
      </c>
    </row>
    <row r="2003" customFormat="false" ht="12.75" hidden="true" customHeight="false" outlineLevel="2" collapsed="false">
      <c r="A2003" s="5" t="s">
        <v>2546</v>
      </c>
      <c r="B2003" s="6" t="n">
        <v>37048</v>
      </c>
      <c r="C2003" s="7" t="s">
        <v>1677</v>
      </c>
      <c r="D2003" s="7" t="s">
        <v>1588</v>
      </c>
      <c r="E2003" s="7"/>
      <c r="F2003" s="8" t="s">
        <v>1280</v>
      </c>
      <c r="G2003" s="8" t="n">
        <v>3730</v>
      </c>
    </row>
    <row r="2004" customFormat="false" ht="12.75" hidden="true" customHeight="false" outlineLevel="2" collapsed="false">
      <c r="A2004" s="5" t="s">
        <v>2547</v>
      </c>
      <c r="B2004" s="6" t="n">
        <v>37048</v>
      </c>
      <c r="C2004" s="7" t="s">
        <v>2312</v>
      </c>
      <c r="D2004" s="7" t="s">
        <v>1588</v>
      </c>
      <c r="E2004" s="7"/>
      <c r="F2004" s="8" t="s">
        <v>1659</v>
      </c>
      <c r="G2004" s="8" t="n">
        <v>72</v>
      </c>
    </row>
    <row r="2005" customFormat="false" ht="12.75" hidden="true" customHeight="false" outlineLevel="2" collapsed="false">
      <c r="A2005" s="5" t="s">
        <v>2548</v>
      </c>
      <c r="B2005" s="6" t="n">
        <v>37049</v>
      </c>
      <c r="C2005" s="7" t="s">
        <v>1862</v>
      </c>
      <c r="D2005" s="7" t="s">
        <v>1588</v>
      </c>
      <c r="E2005" s="7"/>
      <c r="F2005" s="8" t="s">
        <v>1631</v>
      </c>
      <c r="G2005" s="8" t="n">
        <v>124496.83</v>
      </c>
    </row>
    <row r="2006" customFormat="false" ht="12.75" hidden="true" customHeight="false" outlineLevel="2" collapsed="false">
      <c r="A2006" s="5" t="s">
        <v>2549</v>
      </c>
      <c r="B2006" s="6" t="n">
        <v>37049</v>
      </c>
      <c r="C2006" s="7" t="s">
        <v>2407</v>
      </c>
      <c r="D2006" s="7" t="s">
        <v>1588</v>
      </c>
      <c r="E2006" s="7"/>
      <c r="F2006" s="8" t="s">
        <v>1631</v>
      </c>
      <c r="G2006" s="8" t="n">
        <v>49781.98</v>
      </c>
    </row>
    <row r="2007" customFormat="false" ht="12.75" hidden="true" customHeight="false" outlineLevel="2" collapsed="false">
      <c r="A2007" s="5" t="s">
        <v>2550</v>
      </c>
      <c r="B2007" s="6" t="n">
        <v>37049</v>
      </c>
      <c r="C2007" s="7" t="s">
        <v>1413</v>
      </c>
      <c r="D2007" s="7" t="s">
        <v>1588</v>
      </c>
      <c r="E2007" s="7"/>
      <c r="F2007" s="8" t="s">
        <v>1016</v>
      </c>
      <c r="G2007" s="8" t="n">
        <v>0</v>
      </c>
    </row>
    <row r="2008" customFormat="false" ht="12.75" hidden="true" customHeight="false" outlineLevel="2" collapsed="false">
      <c r="A2008" s="5" t="s">
        <v>242</v>
      </c>
      <c r="B2008" s="6" t="n">
        <v>37049</v>
      </c>
      <c r="C2008" s="7" t="s">
        <v>243</v>
      </c>
      <c r="D2008" s="7" t="s">
        <v>1588</v>
      </c>
      <c r="E2008" s="7"/>
      <c r="F2008" s="8" t="s">
        <v>1631</v>
      </c>
      <c r="G2008" s="8" t="n">
        <v>-1546</v>
      </c>
    </row>
    <row r="2009" customFormat="false" ht="12.75" hidden="true" customHeight="false" outlineLevel="2" collapsed="false">
      <c r="A2009" s="5" t="s">
        <v>2551</v>
      </c>
      <c r="B2009" s="6" t="n">
        <v>37049</v>
      </c>
      <c r="C2009" s="7" t="s">
        <v>2312</v>
      </c>
      <c r="D2009" s="7" t="s">
        <v>1588</v>
      </c>
      <c r="E2009" s="7"/>
      <c r="F2009" s="8" t="s">
        <v>1659</v>
      </c>
      <c r="G2009" s="8" t="n">
        <v>27</v>
      </c>
    </row>
    <row r="2010" customFormat="false" ht="12.75" hidden="true" customHeight="false" outlineLevel="2" collapsed="false">
      <c r="A2010" s="5" t="s">
        <v>2552</v>
      </c>
      <c r="B2010" s="6" t="n">
        <v>37049</v>
      </c>
      <c r="C2010" s="7" t="s">
        <v>774</v>
      </c>
      <c r="D2010" s="7" t="s">
        <v>1588</v>
      </c>
      <c r="E2010" s="7"/>
      <c r="F2010" s="8" t="s">
        <v>775</v>
      </c>
      <c r="G2010" s="8" t="n">
        <v>480</v>
      </c>
    </row>
    <row r="2011" customFormat="false" ht="12.75" hidden="true" customHeight="false" outlineLevel="2" collapsed="false">
      <c r="A2011" s="5" t="s">
        <v>2553</v>
      </c>
      <c r="B2011" s="6" t="n">
        <v>37049</v>
      </c>
      <c r="C2011" s="7" t="s">
        <v>1663</v>
      </c>
      <c r="D2011" s="7" t="s">
        <v>1588</v>
      </c>
      <c r="E2011" s="7"/>
      <c r="F2011" s="8" t="s">
        <v>1621</v>
      </c>
      <c r="G2011" s="8" t="n">
        <v>625</v>
      </c>
    </row>
    <row r="2012" customFormat="false" ht="12.75" hidden="true" customHeight="false" outlineLevel="2" collapsed="false">
      <c r="A2012" s="5" t="s">
        <v>2554</v>
      </c>
      <c r="B2012" s="6" t="n">
        <v>37049</v>
      </c>
      <c r="C2012" s="7" t="s">
        <v>2024</v>
      </c>
      <c r="D2012" s="7" t="s">
        <v>1588</v>
      </c>
      <c r="E2012" s="7"/>
      <c r="F2012" s="8" t="s">
        <v>1280</v>
      </c>
      <c r="G2012" s="8" t="n">
        <v>400</v>
      </c>
    </row>
    <row r="2013" customFormat="false" ht="12.75" hidden="true" customHeight="false" outlineLevel="2" collapsed="false">
      <c r="A2013" s="5" t="s">
        <v>2555</v>
      </c>
      <c r="B2013" s="6" t="n">
        <v>37050</v>
      </c>
      <c r="C2013" s="7" t="s">
        <v>1914</v>
      </c>
      <c r="D2013" s="7" t="s">
        <v>1588</v>
      </c>
      <c r="E2013" s="7"/>
      <c r="F2013" s="8" t="s">
        <v>1659</v>
      </c>
      <c r="G2013" s="8" t="n">
        <v>72</v>
      </c>
    </row>
    <row r="2014" customFormat="false" ht="12.75" hidden="true" customHeight="false" outlineLevel="2" collapsed="false">
      <c r="A2014" s="5" t="s">
        <v>2556</v>
      </c>
      <c r="B2014" s="6" t="n">
        <v>37050</v>
      </c>
      <c r="C2014" s="7" t="s">
        <v>1914</v>
      </c>
      <c r="D2014" s="7" t="s">
        <v>1588</v>
      </c>
      <c r="E2014" s="7"/>
      <c r="F2014" s="8" t="s">
        <v>1659</v>
      </c>
      <c r="G2014" s="8" t="n">
        <v>149</v>
      </c>
    </row>
    <row r="2015" customFormat="false" ht="12.75" hidden="true" customHeight="false" outlineLevel="2" collapsed="false">
      <c r="A2015" s="5" t="s">
        <v>2557</v>
      </c>
      <c r="B2015" s="6" t="n">
        <v>37050</v>
      </c>
      <c r="C2015" s="7" t="s">
        <v>774</v>
      </c>
      <c r="D2015" s="7" t="s">
        <v>1588</v>
      </c>
      <c r="E2015" s="7"/>
      <c r="F2015" s="8" t="s">
        <v>775</v>
      </c>
      <c r="G2015" s="8" t="n">
        <v>953</v>
      </c>
    </row>
    <row r="2016" customFormat="false" ht="12.75" hidden="true" customHeight="false" outlineLevel="2" collapsed="false">
      <c r="A2016" s="5" t="s">
        <v>2558</v>
      </c>
      <c r="B2016" s="6" t="n">
        <v>37050</v>
      </c>
      <c r="C2016" s="7" t="s">
        <v>1916</v>
      </c>
      <c r="D2016" s="7" t="s">
        <v>1588</v>
      </c>
      <c r="E2016" s="7"/>
      <c r="F2016" s="8" t="s">
        <v>1280</v>
      </c>
      <c r="G2016" s="8" t="n">
        <v>591</v>
      </c>
    </row>
    <row r="2017" customFormat="false" ht="12.75" hidden="true" customHeight="false" outlineLevel="2" collapsed="false">
      <c r="A2017" s="5" t="s">
        <v>2559</v>
      </c>
      <c r="B2017" s="6" t="n">
        <v>37050</v>
      </c>
      <c r="C2017" s="7" t="s">
        <v>1890</v>
      </c>
      <c r="D2017" s="7" t="s">
        <v>1588</v>
      </c>
      <c r="E2017" s="7"/>
      <c r="F2017" s="8" t="s">
        <v>1280</v>
      </c>
      <c r="G2017" s="8" t="n">
        <v>1763</v>
      </c>
    </row>
    <row r="2018" customFormat="false" ht="12.75" hidden="true" customHeight="false" outlineLevel="2" collapsed="false">
      <c r="A2018" s="5" t="s">
        <v>2560</v>
      </c>
      <c r="B2018" s="6" t="n">
        <v>37050</v>
      </c>
      <c r="C2018" s="7" t="s">
        <v>243</v>
      </c>
      <c r="D2018" s="7" t="s">
        <v>1588</v>
      </c>
      <c r="E2018" s="7"/>
      <c r="F2018" s="8" t="s">
        <v>1631</v>
      </c>
      <c r="G2018" s="8" t="n">
        <v>0</v>
      </c>
    </row>
    <row r="2019" customFormat="false" ht="12.75" hidden="true" customHeight="false" outlineLevel="2" collapsed="false">
      <c r="A2019" s="5" t="s">
        <v>2561</v>
      </c>
      <c r="B2019" s="6" t="n">
        <v>37050</v>
      </c>
      <c r="C2019" s="7" t="s">
        <v>1663</v>
      </c>
      <c r="D2019" s="7" t="s">
        <v>1588</v>
      </c>
      <c r="E2019" s="7"/>
      <c r="F2019" s="8" t="s">
        <v>1621</v>
      </c>
      <c r="G2019" s="8" t="n">
        <v>2125</v>
      </c>
    </row>
    <row r="2020" customFormat="false" ht="12.75" hidden="true" customHeight="false" outlineLevel="2" collapsed="false">
      <c r="A2020" s="5" t="s">
        <v>2562</v>
      </c>
      <c r="B2020" s="6" t="n">
        <v>37050</v>
      </c>
      <c r="C2020" s="7" t="s">
        <v>1663</v>
      </c>
      <c r="D2020" s="7" t="s">
        <v>1588</v>
      </c>
      <c r="E2020" s="7"/>
      <c r="F2020" s="8" t="s">
        <v>1621</v>
      </c>
      <c r="G2020" s="8" t="n">
        <v>7500</v>
      </c>
    </row>
    <row r="2021" customFormat="false" ht="12.75" hidden="true" customHeight="false" outlineLevel="2" collapsed="false">
      <c r="A2021" s="5" t="s">
        <v>2563</v>
      </c>
      <c r="B2021" s="6" t="n">
        <v>37050</v>
      </c>
      <c r="C2021" s="7" t="s">
        <v>2368</v>
      </c>
      <c r="D2021" s="7" t="s">
        <v>1588</v>
      </c>
      <c r="E2021" s="7"/>
      <c r="F2021" s="8" t="s">
        <v>1659</v>
      </c>
      <c r="G2021" s="8" t="n">
        <v>-3619.52</v>
      </c>
    </row>
    <row r="2022" customFormat="false" ht="12.75" hidden="true" customHeight="false" outlineLevel="2" collapsed="false">
      <c r="A2022" s="5" t="s">
        <v>2563</v>
      </c>
      <c r="B2022" s="6" t="n">
        <v>37050</v>
      </c>
      <c r="C2022" s="7" t="s">
        <v>2368</v>
      </c>
      <c r="D2022" s="7" t="s">
        <v>1588</v>
      </c>
      <c r="E2022" s="7"/>
      <c r="F2022" s="8" t="s">
        <v>1659</v>
      </c>
      <c r="G2022" s="8" t="n">
        <v>21807.56</v>
      </c>
    </row>
    <row r="2023" customFormat="false" ht="12.75" hidden="true" customHeight="false" outlineLevel="2" collapsed="false">
      <c r="A2023" s="5" t="s">
        <v>2563</v>
      </c>
      <c r="B2023" s="6" t="n">
        <v>37050</v>
      </c>
      <c r="C2023" s="7" t="s">
        <v>2368</v>
      </c>
      <c r="D2023" s="7" t="s">
        <v>1588</v>
      </c>
      <c r="E2023" s="7"/>
      <c r="F2023" s="8" t="s">
        <v>1659</v>
      </c>
      <c r="G2023" s="8" t="n">
        <v>42142.22</v>
      </c>
    </row>
    <row r="2024" customFormat="false" ht="12.75" hidden="true" customHeight="false" outlineLevel="2" collapsed="false">
      <c r="A2024" s="5" t="s">
        <v>2564</v>
      </c>
      <c r="B2024" s="6" t="n">
        <v>37050</v>
      </c>
      <c r="C2024" s="7" t="s">
        <v>2407</v>
      </c>
      <c r="D2024" s="7" t="s">
        <v>1588</v>
      </c>
      <c r="E2024" s="7"/>
      <c r="F2024" s="8" t="s">
        <v>1631</v>
      </c>
      <c r="G2024" s="8" t="n">
        <v>1051966</v>
      </c>
    </row>
    <row r="2025" customFormat="false" ht="12.75" hidden="true" customHeight="false" outlineLevel="2" collapsed="false">
      <c r="A2025" s="5" t="s">
        <v>1360</v>
      </c>
      <c r="B2025" s="6" t="n">
        <v>37053</v>
      </c>
      <c r="C2025" s="7" t="s">
        <v>1361</v>
      </c>
      <c r="D2025" s="7" t="s">
        <v>1588</v>
      </c>
      <c r="E2025" s="7"/>
      <c r="F2025" s="8" t="s">
        <v>1631</v>
      </c>
      <c r="G2025" s="8" t="n">
        <v>4422</v>
      </c>
    </row>
    <row r="2026" customFormat="false" ht="12.75" hidden="true" customHeight="false" outlineLevel="2" collapsed="false">
      <c r="A2026" s="5" t="s">
        <v>2565</v>
      </c>
      <c r="B2026" s="6" t="n">
        <v>37053</v>
      </c>
      <c r="C2026" s="7" t="s">
        <v>1663</v>
      </c>
      <c r="D2026" s="7" t="s">
        <v>1588</v>
      </c>
      <c r="E2026" s="7"/>
      <c r="F2026" s="8" t="s">
        <v>1621</v>
      </c>
      <c r="G2026" s="8" t="n">
        <v>600</v>
      </c>
    </row>
    <row r="2027" customFormat="false" ht="12.75" hidden="true" customHeight="false" outlineLevel="2" collapsed="false">
      <c r="A2027" s="5" t="s">
        <v>2566</v>
      </c>
      <c r="B2027" s="6" t="n">
        <v>37053</v>
      </c>
      <c r="C2027" s="7" t="s">
        <v>435</v>
      </c>
      <c r="D2027" s="7" t="s">
        <v>1588</v>
      </c>
      <c r="E2027" s="7"/>
      <c r="F2027" s="8" t="s">
        <v>1600</v>
      </c>
      <c r="G2027" s="8" t="n">
        <v>0</v>
      </c>
    </row>
    <row r="2028" customFormat="false" ht="12.75" hidden="true" customHeight="false" outlineLevel="2" collapsed="false">
      <c r="A2028" s="5" t="s">
        <v>2567</v>
      </c>
      <c r="B2028" s="6" t="n">
        <v>37053</v>
      </c>
      <c r="C2028" s="7" t="s">
        <v>1663</v>
      </c>
      <c r="D2028" s="7" t="s">
        <v>1588</v>
      </c>
      <c r="E2028" s="7"/>
      <c r="F2028" s="8" t="s">
        <v>1621</v>
      </c>
      <c r="G2028" s="8" t="n">
        <v>0</v>
      </c>
    </row>
    <row r="2029" customFormat="false" ht="12.75" hidden="true" customHeight="false" outlineLevel="2" collapsed="false">
      <c r="A2029" s="5" t="s">
        <v>2568</v>
      </c>
      <c r="B2029" s="6" t="n">
        <v>37053</v>
      </c>
      <c r="C2029" s="7" t="s">
        <v>774</v>
      </c>
      <c r="D2029" s="7" t="s">
        <v>1588</v>
      </c>
      <c r="E2029" s="7"/>
      <c r="F2029" s="8" t="s">
        <v>775</v>
      </c>
      <c r="G2029" s="8" t="n">
        <v>2181</v>
      </c>
    </row>
    <row r="2030" customFormat="false" ht="12.75" hidden="true" customHeight="false" outlineLevel="2" collapsed="false">
      <c r="A2030" s="5" t="s">
        <v>2569</v>
      </c>
      <c r="B2030" s="6" t="n">
        <v>37053</v>
      </c>
      <c r="C2030" s="7" t="s">
        <v>1663</v>
      </c>
      <c r="D2030" s="7" t="s">
        <v>1588</v>
      </c>
      <c r="E2030" s="7"/>
      <c r="F2030" s="8" t="s">
        <v>1621</v>
      </c>
      <c r="G2030" s="8" t="n">
        <v>-1437</v>
      </c>
    </row>
    <row r="2031" customFormat="false" ht="12.75" hidden="true" customHeight="false" outlineLevel="2" collapsed="false">
      <c r="A2031" s="5" t="s">
        <v>2570</v>
      </c>
      <c r="B2031" s="6" t="n">
        <v>37053</v>
      </c>
      <c r="C2031" s="7" t="s">
        <v>1677</v>
      </c>
      <c r="D2031" s="7" t="s">
        <v>1588</v>
      </c>
      <c r="E2031" s="7"/>
      <c r="F2031" s="8" t="s">
        <v>1280</v>
      </c>
      <c r="G2031" s="8" t="n">
        <v>0</v>
      </c>
    </row>
    <row r="2032" customFormat="false" ht="12.75" hidden="true" customHeight="false" outlineLevel="2" collapsed="false">
      <c r="A2032" s="5" t="s">
        <v>2478</v>
      </c>
      <c r="B2032" s="6" t="n">
        <v>37053</v>
      </c>
      <c r="C2032" s="7" t="s">
        <v>2571</v>
      </c>
      <c r="D2032" s="7" t="s">
        <v>1588</v>
      </c>
      <c r="E2032" s="7"/>
      <c r="F2032" s="8" t="s">
        <v>1098</v>
      </c>
      <c r="G2032" s="8" t="n">
        <v>0</v>
      </c>
    </row>
    <row r="2033" customFormat="false" ht="12.75" hidden="true" customHeight="false" outlineLevel="2" collapsed="false">
      <c r="A2033" s="5" t="s">
        <v>2572</v>
      </c>
      <c r="B2033" s="6" t="n">
        <v>37053</v>
      </c>
      <c r="C2033" s="7" t="s">
        <v>1728</v>
      </c>
      <c r="D2033" s="7" t="s">
        <v>1588</v>
      </c>
      <c r="E2033" s="7"/>
      <c r="F2033" s="8" t="s">
        <v>1600</v>
      </c>
      <c r="G2033" s="8" t="n">
        <v>0</v>
      </c>
    </row>
    <row r="2034" customFormat="false" ht="12.75" hidden="true" customHeight="false" outlineLevel="2" collapsed="false">
      <c r="A2034" s="5" t="s">
        <v>2573</v>
      </c>
      <c r="B2034" s="6" t="n">
        <v>37053</v>
      </c>
      <c r="C2034" s="7" t="s">
        <v>2322</v>
      </c>
      <c r="D2034" s="7" t="s">
        <v>1588</v>
      </c>
      <c r="E2034" s="7"/>
      <c r="F2034" s="8" t="s">
        <v>1016</v>
      </c>
      <c r="G2034" s="8" t="n">
        <v>21586</v>
      </c>
    </row>
    <row r="2035" customFormat="false" ht="12.75" hidden="true" customHeight="false" outlineLevel="2" collapsed="false">
      <c r="A2035" s="5" t="s">
        <v>2574</v>
      </c>
      <c r="B2035" s="6" t="n">
        <v>37054</v>
      </c>
      <c r="C2035" s="7" t="s">
        <v>1677</v>
      </c>
      <c r="D2035" s="7" t="s">
        <v>1588</v>
      </c>
      <c r="E2035" s="7"/>
      <c r="F2035" s="8" t="s">
        <v>1280</v>
      </c>
      <c r="G2035" s="8" t="n">
        <v>4500</v>
      </c>
    </row>
    <row r="2036" customFormat="false" ht="12.75" hidden="true" customHeight="false" outlineLevel="2" collapsed="false">
      <c r="A2036" s="5" t="s">
        <v>2575</v>
      </c>
      <c r="B2036" s="6" t="n">
        <v>37054</v>
      </c>
      <c r="C2036" s="7" t="s">
        <v>1663</v>
      </c>
      <c r="D2036" s="7" t="s">
        <v>1588</v>
      </c>
      <c r="E2036" s="7"/>
      <c r="F2036" s="8" t="s">
        <v>1621</v>
      </c>
      <c r="G2036" s="8" t="n">
        <v>7500</v>
      </c>
    </row>
    <row r="2037" customFormat="false" ht="12.75" hidden="true" customHeight="false" outlineLevel="2" collapsed="false">
      <c r="A2037" s="5" t="s">
        <v>2576</v>
      </c>
      <c r="B2037" s="6" t="n">
        <v>37054</v>
      </c>
      <c r="C2037" s="7" t="s">
        <v>2243</v>
      </c>
      <c r="D2037" s="7" t="s">
        <v>1588</v>
      </c>
      <c r="E2037" s="7"/>
      <c r="F2037" s="8" t="s">
        <v>1098</v>
      </c>
      <c r="G2037" s="8" t="n">
        <v>500</v>
      </c>
    </row>
    <row r="2038" customFormat="false" ht="12.75" hidden="true" customHeight="false" outlineLevel="2" collapsed="false">
      <c r="A2038" s="5" t="s">
        <v>2577</v>
      </c>
      <c r="B2038" s="6" t="n">
        <v>37054</v>
      </c>
      <c r="C2038" s="7" t="s">
        <v>1677</v>
      </c>
      <c r="D2038" s="7" t="s">
        <v>1588</v>
      </c>
      <c r="E2038" s="7"/>
      <c r="F2038" s="8" t="s">
        <v>1280</v>
      </c>
      <c r="G2038" s="8" t="n">
        <v>0</v>
      </c>
    </row>
    <row r="2039" customFormat="false" ht="12.75" hidden="true" customHeight="false" outlineLevel="2" collapsed="false">
      <c r="A2039" s="5" t="s">
        <v>2578</v>
      </c>
      <c r="B2039" s="6" t="n">
        <v>37054</v>
      </c>
      <c r="C2039" s="7" t="s">
        <v>1413</v>
      </c>
      <c r="D2039" s="7" t="s">
        <v>1588</v>
      </c>
      <c r="E2039" s="7"/>
      <c r="F2039" s="8" t="s">
        <v>1016</v>
      </c>
      <c r="G2039" s="8" t="n">
        <v>0</v>
      </c>
    </row>
    <row r="2040" customFormat="false" ht="12.75" hidden="true" customHeight="false" outlineLevel="2" collapsed="false">
      <c r="A2040" s="5" t="s">
        <v>2579</v>
      </c>
      <c r="B2040" s="6" t="n">
        <v>37054</v>
      </c>
      <c r="C2040" s="7" t="s">
        <v>2243</v>
      </c>
      <c r="D2040" s="7" t="s">
        <v>1588</v>
      </c>
      <c r="E2040" s="7"/>
      <c r="F2040" s="8" t="s">
        <v>1098</v>
      </c>
      <c r="G2040" s="8" t="n">
        <v>834</v>
      </c>
    </row>
    <row r="2041" customFormat="false" ht="12.75" hidden="true" customHeight="false" outlineLevel="2" collapsed="false">
      <c r="A2041" s="5" t="s">
        <v>2580</v>
      </c>
      <c r="B2041" s="6" t="n">
        <v>37054</v>
      </c>
      <c r="C2041" s="7" t="s">
        <v>1235</v>
      </c>
      <c r="D2041" s="7" t="s">
        <v>1588</v>
      </c>
      <c r="E2041" s="7"/>
      <c r="F2041" s="8" t="s">
        <v>1631</v>
      </c>
      <c r="G2041" s="8" t="n">
        <v>6070</v>
      </c>
    </row>
    <row r="2042" customFormat="false" ht="12.75" hidden="true" customHeight="false" outlineLevel="2" collapsed="false">
      <c r="A2042" s="5" t="s">
        <v>2581</v>
      </c>
      <c r="B2042" s="6" t="n">
        <v>37054</v>
      </c>
      <c r="C2042" s="7" t="s">
        <v>1356</v>
      </c>
      <c r="D2042" s="7" t="s">
        <v>1588</v>
      </c>
      <c r="E2042" s="7"/>
      <c r="F2042" s="8" t="s">
        <v>1631</v>
      </c>
      <c r="G2042" s="8" t="n">
        <v>11532</v>
      </c>
    </row>
    <row r="2043" customFormat="false" ht="12.75" hidden="true" customHeight="false" outlineLevel="2" collapsed="false">
      <c r="A2043" s="5" t="s">
        <v>2582</v>
      </c>
      <c r="B2043" s="6" t="n">
        <v>37054</v>
      </c>
      <c r="C2043" s="7" t="s">
        <v>774</v>
      </c>
      <c r="D2043" s="7" t="s">
        <v>1588</v>
      </c>
      <c r="E2043" s="7"/>
      <c r="F2043" s="8" t="s">
        <v>775</v>
      </c>
      <c r="G2043" s="8" t="n">
        <v>1847</v>
      </c>
    </row>
    <row r="2044" customFormat="false" ht="12.75" hidden="true" customHeight="false" outlineLevel="2" collapsed="false">
      <c r="A2044" s="5" t="s">
        <v>2583</v>
      </c>
      <c r="B2044" s="6" t="n">
        <v>37054</v>
      </c>
      <c r="C2044" s="7" t="s">
        <v>1728</v>
      </c>
      <c r="D2044" s="7" t="s">
        <v>1588</v>
      </c>
      <c r="E2044" s="7"/>
      <c r="F2044" s="8" t="s">
        <v>1600</v>
      </c>
      <c r="G2044" s="8" t="n">
        <v>2462</v>
      </c>
    </row>
    <row r="2045" customFormat="false" ht="12.75" hidden="true" customHeight="false" outlineLevel="2" collapsed="false">
      <c r="A2045" s="5" t="s">
        <v>2584</v>
      </c>
      <c r="B2045" s="6" t="n">
        <v>37054</v>
      </c>
      <c r="C2045" s="7" t="s">
        <v>23</v>
      </c>
      <c r="D2045" s="7" t="s">
        <v>1588</v>
      </c>
      <c r="E2045" s="7"/>
      <c r="F2045" s="8" t="s">
        <v>1659</v>
      </c>
      <c r="G2045" s="8" t="n">
        <v>3094</v>
      </c>
    </row>
    <row r="2046" customFormat="false" ht="12.75" hidden="true" customHeight="false" outlineLevel="2" collapsed="false">
      <c r="A2046" s="5" t="s">
        <v>2585</v>
      </c>
      <c r="B2046" s="6" t="n">
        <v>37054</v>
      </c>
      <c r="C2046" s="7" t="s">
        <v>1728</v>
      </c>
      <c r="D2046" s="7" t="s">
        <v>1588</v>
      </c>
      <c r="E2046" s="7"/>
      <c r="F2046" s="8" t="s">
        <v>1600</v>
      </c>
      <c r="G2046" s="8" t="n">
        <v>16900</v>
      </c>
    </row>
    <row r="2047" customFormat="false" ht="12.75" hidden="true" customHeight="false" outlineLevel="2" collapsed="false">
      <c r="A2047" s="5" t="s">
        <v>2586</v>
      </c>
      <c r="B2047" s="6" t="n">
        <v>37054</v>
      </c>
      <c r="C2047" s="7" t="s">
        <v>1677</v>
      </c>
      <c r="D2047" s="7" t="s">
        <v>1588</v>
      </c>
      <c r="E2047" s="7"/>
      <c r="F2047" s="8" t="s">
        <v>1280</v>
      </c>
      <c r="G2047" s="8" t="n">
        <v>0</v>
      </c>
    </row>
    <row r="2048" customFormat="false" ht="12.75" hidden="true" customHeight="false" outlineLevel="2" collapsed="false">
      <c r="A2048" s="5" t="s">
        <v>2587</v>
      </c>
      <c r="B2048" s="6" t="n">
        <v>37054</v>
      </c>
      <c r="C2048" s="7" t="s">
        <v>2588</v>
      </c>
      <c r="D2048" s="7" t="s">
        <v>1588</v>
      </c>
      <c r="E2048" s="7"/>
      <c r="F2048" s="8" t="s">
        <v>1280</v>
      </c>
      <c r="G2048" s="8" t="n">
        <v>11758</v>
      </c>
    </row>
    <row r="2049" customFormat="false" ht="12.75" hidden="true" customHeight="false" outlineLevel="2" collapsed="false">
      <c r="A2049" s="5" t="s">
        <v>2589</v>
      </c>
      <c r="B2049" s="6" t="n">
        <v>37054</v>
      </c>
      <c r="C2049" s="7" t="s">
        <v>1413</v>
      </c>
      <c r="D2049" s="7" t="s">
        <v>1588</v>
      </c>
      <c r="E2049" s="7"/>
      <c r="F2049" s="8" t="s">
        <v>1016</v>
      </c>
      <c r="G2049" s="8" t="n">
        <v>0</v>
      </c>
    </row>
    <row r="2050" customFormat="false" ht="12.75" hidden="true" customHeight="false" outlineLevel="2" collapsed="false">
      <c r="A2050" s="5" t="s">
        <v>2590</v>
      </c>
      <c r="B2050" s="6" t="n">
        <v>37054</v>
      </c>
      <c r="C2050" s="7" t="s">
        <v>1663</v>
      </c>
      <c r="D2050" s="7" t="s">
        <v>1588</v>
      </c>
      <c r="E2050" s="7"/>
      <c r="F2050" s="8" t="s">
        <v>1621</v>
      </c>
      <c r="G2050" s="8" t="n">
        <v>2877</v>
      </c>
    </row>
    <row r="2051" customFormat="false" ht="12.75" hidden="true" customHeight="false" outlineLevel="2" collapsed="false">
      <c r="A2051" s="5" t="s">
        <v>1360</v>
      </c>
      <c r="B2051" s="6" t="n">
        <v>37055</v>
      </c>
      <c r="C2051" s="7" t="s">
        <v>1361</v>
      </c>
      <c r="D2051" s="7" t="s">
        <v>1588</v>
      </c>
      <c r="E2051" s="7"/>
      <c r="F2051" s="8" t="s">
        <v>1631</v>
      </c>
      <c r="G2051" s="8" t="n">
        <v>-4422</v>
      </c>
    </row>
    <row r="2052" customFormat="false" ht="12.75" hidden="true" customHeight="false" outlineLevel="2" collapsed="false">
      <c r="A2052" s="5" t="s">
        <v>1360</v>
      </c>
      <c r="B2052" s="6" t="n">
        <v>37055</v>
      </c>
      <c r="C2052" s="7" t="s">
        <v>1361</v>
      </c>
      <c r="D2052" s="7" t="s">
        <v>1588</v>
      </c>
      <c r="E2052" s="7"/>
      <c r="F2052" s="8" t="s">
        <v>1631</v>
      </c>
      <c r="G2052" s="8" t="n">
        <v>2211</v>
      </c>
    </row>
    <row r="2053" customFormat="false" ht="12.75" hidden="true" customHeight="false" outlineLevel="2" collapsed="false">
      <c r="A2053" s="5" t="s">
        <v>2591</v>
      </c>
      <c r="B2053" s="6" t="n">
        <v>37055</v>
      </c>
      <c r="C2053" s="7" t="s">
        <v>2243</v>
      </c>
      <c r="D2053" s="7" t="s">
        <v>1588</v>
      </c>
      <c r="E2053" s="7"/>
      <c r="F2053" s="8" t="s">
        <v>1098</v>
      </c>
      <c r="G2053" s="8" t="n">
        <v>1034</v>
      </c>
    </row>
    <row r="2054" customFormat="false" ht="12.75" hidden="true" customHeight="false" outlineLevel="2" collapsed="false">
      <c r="A2054" s="5" t="s">
        <v>2592</v>
      </c>
      <c r="B2054" s="6" t="n">
        <v>37055</v>
      </c>
      <c r="C2054" s="7" t="s">
        <v>2593</v>
      </c>
      <c r="D2054" s="7" t="s">
        <v>1588</v>
      </c>
      <c r="E2054" s="7"/>
      <c r="F2054" s="8" t="s">
        <v>1631</v>
      </c>
      <c r="G2054" s="8" t="n">
        <v>5520</v>
      </c>
    </row>
    <row r="2055" customFormat="false" ht="12.75" hidden="true" customHeight="false" outlineLevel="2" collapsed="false">
      <c r="A2055" s="5" t="s">
        <v>2594</v>
      </c>
      <c r="B2055" s="6" t="n">
        <v>37055</v>
      </c>
      <c r="C2055" s="7" t="s">
        <v>1663</v>
      </c>
      <c r="D2055" s="7" t="s">
        <v>1588</v>
      </c>
      <c r="E2055" s="7"/>
      <c r="F2055" s="8" t="s">
        <v>1621</v>
      </c>
      <c r="G2055" s="8" t="n">
        <v>350000</v>
      </c>
    </row>
    <row r="2056" customFormat="false" ht="12.75" hidden="true" customHeight="false" outlineLevel="2" collapsed="false">
      <c r="A2056" s="5" t="s">
        <v>2595</v>
      </c>
      <c r="B2056" s="6" t="n">
        <v>37055</v>
      </c>
      <c r="C2056" s="7" t="s">
        <v>1870</v>
      </c>
      <c r="D2056" s="7" t="s">
        <v>1588</v>
      </c>
      <c r="E2056" s="7"/>
      <c r="F2056" s="8" t="s">
        <v>1621</v>
      </c>
      <c r="G2056" s="8" t="n">
        <v>0</v>
      </c>
    </row>
    <row r="2057" customFormat="false" ht="12.75" hidden="true" customHeight="false" outlineLevel="2" collapsed="false">
      <c r="A2057" s="5" t="s">
        <v>2596</v>
      </c>
      <c r="B2057" s="6" t="n">
        <v>37055</v>
      </c>
      <c r="C2057" s="7" t="s">
        <v>1663</v>
      </c>
      <c r="D2057" s="7" t="s">
        <v>1588</v>
      </c>
      <c r="E2057" s="7"/>
      <c r="F2057" s="8" t="s">
        <v>1621</v>
      </c>
      <c r="G2057" s="8" t="n">
        <v>500</v>
      </c>
    </row>
    <row r="2058" customFormat="false" ht="12.75" hidden="true" customHeight="false" outlineLevel="2" collapsed="false">
      <c r="A2058" s="5" t="s">
        <v>2597</v>
      </c>
      <c r="B2058" s="6" t="n">
        <v>37055</v>
      </c>
      <c r="C2058" s="7" t="s">
        <v>1870</v>
      </c>
      <c r="D2058" s="7" t="s">
        <v>1588</v>
      </c>
      <c r="E2058" s="7"/>
      <c r="F2058" s="8" t="s">
        <v>1621</v>
      </c>
      <c r="G2058" s="8" t="n">
        <v>3750</v>
      </c>
    </row>
    <row r="2059" customFormat="false" ht="12.75" hidden="true" customHeight="false" outlineLevel="2" collapsed="false">
      <c r="A2059" s="5" t="s">
        <v>2433</v>
      </c>
      <c r="B2059" s="6" t="n">
        <v>37055</v>
      </c>
      <c r="C2059" s="7" t="s">
        <v>774</v>
      </c>
      <c r="D2059" s="7" t="s">
        <v>1588</v>
      </c>
      <c r="E2059" s="7"/>
      <c r="F2059" s="8" t="s">
        <v>775</v>
      </c>
      <c r="G2059" s="8" t="n">
        <v>-153773</v>
      </c>
    </row>
    <row r="2060" customFormat="false" ht="12.75" hidden="true" customHeight="false" outlineLevel="2" collapsed="false">
      <c r="A2060" s="5" t="s">
        <v>2598</v>
      </c>
      <c r="B2060" s="6" t="n">
        <v>37055</v>
      </c>
      <c r="C2060" s="7" t="s">
        <v>1728</v>
      </c>
      <c r="D2060" s="7" t="s">
        <v>1588</v>
      </c>
      <c r="E2060" s="7"/>
      <c r="F2060" s="8" t="s">
        <v>1600</v>
      </c>
      <c r="G2060" s="8" t="n">
        <v>0</v>
      </c>
    </row>
    <row r="2061" customFormat="false" ht="12.75" hidden="true" customHeight="false" outlineLevel="2" collapsed="false">
      <c r="A2061" s="5" t="s">
        <v>2599</v>
      </c>
      <c r="B2061" s="6" t="n">
        <v>37055</v>
      </c>
      <c r="C2061" s="7" t="s">
        <v>2312</v>
      </c>
      <c r="D2061" s="7" t="s">
        <v>1588</v>
      </c>
      <c r="E2061" s="7"/>
      <c r="F2061" s="8" t="s">
        <v>1659</v>
      </c>
      <c r="G2061" s="8" t="n">
        <v>0</v>
      </c>
    </row>
    <row r="2062" customFormat="false" ht="12.75" hidden="true" customHeight="false" outlineLevel="2" collapsed="false">
      <c r="A2062" s="5" t="s">
        <v>2600</v>
      </c>
      <c r="B2062" s="6" t="n">
        <v>37055</v>
      </c>
      <c r="C2062" s="7" t="s">
        <v>2312</v>
      </c>
      <c r="D2062" s="7" t="s">
        <v>1588</v>
      </c>
      <c r="E2062" s="7"/>
      <c r="F2062" s="8" t="s">
        <v>1659</v>
      </c>
      <c r="G2062" s="8" t="n">
        <v>62</v>
      </c>
    </row>
    <row r="2063" customFormat="false" ht="12.75" hidden="true" customHeight="false" outlineLevel="2" collapsed="false">
      <c r="A2063" s="5" t="s">
        <v>2601</v>
      </c>
      <c r="B2063" s="6" t="n">
        <v>37055</v>
      </c>
      <c r="C2063" s="7" t="s">
        <v>2602</v>
      </c>
      <c r="D2063" s="7" t="s">
        <v>1588</v>
      </c>
      <c r="E2063" s="7"/>
      <c r="F2063" s="8" t="s">
        <v>775</v>
      </c>
      <c r="G2063" s="8" t="n">
        <v>894</v>
      </c>
    </row>
    <row r="2064" customFormat="false" ht="12.75" hidden="true" customHeight="false" outlineLevel="2" collapsed="false">
      <c r="A2064" s="5" t="s">
        <v>2603</v>
      </c>
      <c r="B2064" s="6" t="n">
        <v>37055</v>
      </c>
      <c r="C2064" s="7" t="s">
        <v>2604</v>
      </c>
      <c r="D2064" s="7" t="s">
        <v>1588</v>
      </c>
      <c r="E2064" s="7"/>
      <c r="F2064" s="8" t="s">
        <v>1600</v>
      </c>
      <c r="G2064" s="8" t="n">
        <v>9800</v>
      </c>
    </row>
    <row r="2065" customFormat="false" ht="12.75" hidden="true" customHeight="false" outlineLevel="2" collapsed="false">
      <c r="A2065" s="5" t="s">
        <v>2605</v>
      </c>
      <c r="B2065" s="6" t="n">
        <v>37055</v>
      </c>
      <c r="C2065" s="7" t="s">
        <v>2606</v>
      </c>
      <c r="D2065" s="7" t="s">
        <v>1588</v>
      </c>
      <c r="E2065" s="7"/>
      <c r="F2065" s="8" t="s">
        <v>1600</v>
      </c>
      <c r="G2065" s="8" t="n">
        <v>1140</v>
      </c>
    </row>
    <row r="2066" customFormat="false" ht="12.75" hidden="true" customHeight="false" outlineLevel="2" collapsed="false">
      <c r="A2066" s="5" t="s">
        <v>2607</v>
      </c>
      <c r="B2066" s="6" t="n">
        <v>37055</v>
      </c>
      <c r="C2066" s="7" t="s">
        <v>1677</v>
      </c>
      <c r="D2066" s="7" t="s">
        <v>1588</v>
      </c>
      <c r="E2066" s="7"/>
      <c r="F2066" s="8" t="s">
        <v>2003</v>
      </c>
      <c r="G2066" s="8" t="n">
        <v>536</v>
      </c>
    </row>
    <row r="2067" customFormat="false" ht="12.75" hidden="true" customHeight="false" outlineLevel="2" collapsed="false">
      <c r="A2067" s="5" t="s">
        <v>2608</v>
      </c>
      <c r="B2067" s="6" t="n">
        <v>37055</v>
      </c>
      <c r="C2067" s="7" t="s">
        <v>1413</v>
      </c>
      <c r="D2067" s="7" t="s">
        <v>1588</v>
      </c>
      <c r="E2067" s="7"/>
      <c r="F2067" s="8" t="s">
        <v>775</v>
      </c>
      <c r="G2067" s="8" t="n">
        <v>30067</v>
      </c>
    </row>
    <row r="2068" customFormat="false" ht="12.75" hidden="true" customHeight="false" outlineLevel="2" collapsed="false">
      <c r="A2068" s="5" t="s">
        <v>2594</v>
      </c>
      <c r="B2068" s="6" t="n">
        <v>37056</v>
      </c>
      <c r="C2068" s="7" t="s">
        <v>1663</v>
      </c>
      <c r="D2068" s="7" t="s">
        <v>1588</v>
      </c>
      <c r="E2068" s="7"/>
      <c r="F2068" s="8" t="s">
        <v>1621</v>
      </c>
      <c r="G2068" s="8" t="n">
        <v>-350000</v>
      </c>
    </row>
    <row r="2069" customFormat="false" ht="12.75" hidden="true" customHeight="false" outlineLevel="2" collapsed="false">
      <c r="A2069" s="5" t="s">
        <v>2594</v>
      </c>
      <c r="B2069" s="6" t="n">
        <v>37056</v>
      </c>
      <c r="C2069" s="7" t="s">
        <v>1663</v>
      </c>
      <c r="D2069" s="7" t="s">
        <v>1588</v>
      </c>
      <c r="E2069" s="7"/>
      <c r="F2069" s="8" t="s">
        <v>1621</v>
      </c>
      <c r="G2069" s="8" t="n">
        <v>25000</v>
      </c>
    </row>
    <row r="2070" customFormat="false" ht="12.75" hidden="true" customHeight="false" outlineLevel="2" collapsed="false">
      <c r="A2070" s="5" t="s">
        <v>1328</v>
      </c>
      <c r="B2070" s="6" t="n">
        <v>37056</v>
      </c>
      <c r="C2070" s="7" t="s">
        <v>1235</v>
      </c>
      <c r="D2070" s="7" t="s">
        <v>1588</v>
      </c>
      <c r="E2070" s="7"/>
      <c r="F2070" s="8" t="s">
        <v>1631</v>
      </c>
      <c r="G2070" s="8" t="n">
        <v>-8051</v>
      </c>
    </row>
    <row r="2071" customFormat="false" ht="12.75" hidden="true" customHeight="false" outlineLevel="2" collapsed="false">
      <c r="A2071" s="5" t="s">
        <v>1328</v>
      </c>
      <c r="B2071" s="6" t="n">
        <v>37056</v>
      </c>
      <c r="C2071" s="7" t="s">
        <v>1235</v>
      </c>
      <c r="D2071" s="7" t="s">
        <v>1588</v>
      </c>
      <c r="E2071" s="7"/>
      <c r="F2071" s="8" t="s">
        <v>1631</v>
      </c>
      <c r="G2071" s="8" t="n">
        <v>4392</v>
      </c>
    </row>
    <row r="2072" customFormat="false" ht="12.75" hidden="true" customHeight="false" outlineLevel="2" collapsed="false">
      <c r="A2072" s="5" t="s">
        <v>1345</v>
      </c>
      <c r="B2072" s="6" t="n">
        <v>37056</v>
      </c>
      <c r="C2072" s="7" t="s">
        <v>1364</v>
      </c>
      <c r="D2072" s="7" t="s">
        <v>1588</v>
      </c>
      <c r="E2072" s="7"/>
      <c r="F2072" s="8" t="s">
        <v>1631</v>
      </c>
      <c r="G2072" s="8" t="n">
        <v>7193</v>
      </c>
    </row>
    <row r="2073" customFormat="false" ht="12.75" hidden="true" customHeight="false" outlineLevel="2" collapsed="false">
      <c r="A2073" s="5" t="s">
        <v>1345</v>
      </c>
      <c r="B2073" s="6" t="n">
        <v>37056</v>
      </c>
      <c r="C2073" s="7" t="s">
        <v>1364</v>
      </c>
      <c r="D2073" s="7" t="s">
        <v>1588</v>
      </c>
      <c r="E2073" s="7"/>
      <c r="F2073" s="8" t="s">
        <v>1631</v>
      </c>
      <c r="G2073" s="8" t="n">
        <v>-7193</v>
      </c>
    </row>
    <row r="2074" customFormat="false" ht="12.75" hidden="true" customHeight="false" outlineLevel="2" collapsed="false">
      <c r="A2074" s="5" t="s">
        <v>1345</v>
      </c>
      <c r="B2074" s="6" t="n">
        <v>37056</v>
      </c>
      <c r="C2074" s="7" t="s">
        <v>1364</v>
      </c>
      <c r="D2074" s="7" t="s">
        <v>1588</v>
      </c>
      <c r="E2074" s="7"/>
      <c r="F2074" s="8" t="s">
        <v>1631</v>
      </c>
      <c r="G2074" s="8" t="n">
        <v>3596</v>
      </c>
    </row>
    <row r="2075" customFormat="false" ht="12.75" hidden="true" customHeight="false" outlineLevel="2" collapsed="false">
      <c r="A2075" s="5" t="s">
        <v>2609</v>
      </c>
      <c r="B2075" s="6" t="n">
        <v>37056</v>
      </c>
      <c r="C2075" s="7" t="s">
        <v>1870</v>
      </c>
      <c r="D2075" s="7" t="s">
        <v>1588</v>
      </c>
      <c r="E2075" s="7"/>
      <c r="F2075" s="8" t="s">
        <v>1621</v>
      </c>
      <c r="G2075" s="8" t="n">
        <v>2500</v>
      </c>
    </row>
    <row r="2076" customFormat="false" ht="12.75" hidden="true" customHeight="false" outlineLevel="2" collapsed="false">
      <c r="A2076" s="5" t="s">
        <v>2610</v>
      </c>
      <c r="B2076" s="6" t="n">
        <v>37056</v>
      </c>
      <c r="C2076" s="7" t="s">
        <v>1663</v>
      </c>
      <c r="D2076" s="7" t="s">
        <v>1588</v>
      </c>
      <c r="E2076" s="7"/>
      <c r="F2076" s="8" t="s">
        <v>1621</v>
      </c>
      <c r="G2076" s="8" t="n">
        <v>0</v>
      </c>
    </row>
    <row r="2077" customFormat="false" ht="12.75" hidden="true" customHeight="false" outlineLevel="2" collapsed="false">
      <c r="A2077" s="5" t="s">
        <v>2611</v>
      </c>
      <c r="B2077" s="6" t="n">
        <v>37056</v>
      </c>
      <c r="C2077" s="7" t="s">
        <v>1677</v>
      </c>
      <c r="D2077" s="7" t="s">
        <v>1588</v>
      </c>
      <c r="E2077" s="7"/>
      <c r="F2077" s="8" t="s">
        <v>1280</v>
      </c>
      <c r="G2077" s="8" t="n">
        <v>1237</v>
      </c>
    </row>
    <row r="2078" customFormat="false" ht="12.75" hidden="true" customHeight="false" outlineLevel="2" collapsed="false">
      <c r="A2078" s="5" t="s">
        <v>2612</v>
      </c>
      <c r="B2078" s="6" t="n">
        <v>37056</v>
      </c>
      <c r="C2078" s="7" t="s">
        <v>774</v>
      </c>
      <c r="D2078" s="7" t="s">
        <v>1588</v>
      </c>
      <c r="E2078" s="7"/>
      <c r="F2078" s="8" t="s">
        <v>775</v>
      </c>
      <c r="G2078" s="8" t="n">
        <v>16643</v>
      </c>
    </row>
    <row r="2079" customFormat="false" ht="12.75" hidden="true" customHeight="false" outlineLevel="2" collapsed="false">
      <c r="A2079" s="5" t="s">
        <v>2613</v>
      </c>
      <c r="B2079" s="6" t="n">
        <v>37056</v>
      </c>
      <c r="C2079" s="7" t="s">
        <v>2312</v>
      </c>
      <c r="D2079" s="7" t="s">
        <v>1588</v>
      </c>
      <c r="E2079" s="7"/>
      <c r="F2079" s="8" t="s">
        <v>775</v>
      </c>
      <c r="G2079" s="8" t="n">
        <v>125</v>
      </c>
    </row>
    <row r="2080" customFormat="false" ht="12.75" hidden="true" customHeight="false" outlineLevel="2" collapsed="false">
      <c r="A2080" s="5" t="s">
        <v>2614</v>
      </c>
      <c r="B2080" s="6" t="n">
        <v>37056</v>
      </c>
      <c r="C2080" s="7" t="s">
        <v>774</v>
      </c>
      <c r="D2080" s="7" t="s">
        <v>1588</v>
      </c>
      <c r="E2080" s="7"/>
      <c r="F2080" s="8" t="s">
        <v>775</v>
      </c>
      <c r="G2080" s="8" t="n">
        <v>7060</v>
      </c>
    </row>
    <row r="2081" customFormat="false" ht="12.75" hidden="true" customHeight="false" outlineLevel="2" collapsed="false">
      <c r="A2081" s="5" t="s">
        <v>2615</v>
      </c>
      <c r="B2081" s="6" t="n">
        <v>37056</v>
      </c>
      <c r="C2081" s="7" t="s">
        <v>1677</v>
      </c>
      <c r="D2081" s="7" t="s">
        <v>1588</v>
      </c>
      <c r="E2081" s="7"/>
      <c r="F2081" s="8" t="s">
        <v>1280</v>
      </c>
      <c r="G2081" s="8" t="n">
        <v>772</v>
      </c>
    </row>
    <row r="2082" customFormat="false" ht="12.75" hidden="true" customHeight="false" outlineLevel="2" collapsed="false">
      <c r="A2082" s="5" t="s">
        <v>2616</v>
      </c>
      <c r="B2082" s="6" t="n">
        <v>37056</v>
      </c>
      <c r="C2082" s="7" t="s">
        <v>774</v>
      </c>
      <c r="D2082" s="7" t="s">
        <v>1588</v>
      </c>
      <c r="E2082" s="7"/>
      <c r="F2082" s="8" t="s">
        <v>775</v>
      </c>
      <c r="G2082" s="8" t="n">
        <v>2619</v>
      </c>
    </row>
    <row r="2083" customFormat="false" ht="12.75" hidden="true" customHeight="false" outlineLevel="2" collapsed="false">
      <c r="A2083" s="5" t="s">
        <v>2617</v>
      </c>
      <c r="B2083" s="6" t="n">
        <v>37056</v>
      </c>
      <c r="C2083" s="7" t="s">
        <v>1677</v>
      </c>
      <c r="D2083" s="7" t="s">
        <v>1588</v>
      </c>
      <c r="E2083" s="7"/>
      <c r="F2083" s="8" t="s">
        <v>1280</v>
      </c>
      <c r="G2083" s="8" t="n">
        <v>1172</v>
      </c>
    </row>
    <row r="2084" customFormat="false" ht="12.75" hidden="true" customHeight="false" outlineLevel="2" collapsed="false">
      <c r="A2084" s="5" t="s">
        <v>2618</v>
      </c>
      <c r="B2084" s="6" t="n">
        <v>37056</v>
      </c>
      <c r="C2084" s="7" t="s">
        <v>1834</v>
      </c>
      <c r="D2084" s="7" t="s">
        <v>1588</v>
      </c>
      <c r="E2084" s="7"/>
      <c r="F2084" s="8" t="s">
        <v>1098</v>
      </c>
      <c r="G2084" s="8" t="n">
        <v>1961</v>
      </c>
    </row>
    <row r="2085" customFormat="false" ht="12.75" hidden="true" customHeight="false" outlineLevel="2" collapsed="false">
      <c r="A2085" s="5" t="s">
        <v>2619</v>
      </c>
      <c r="B2085" s="6" t="n">
        <v>37056</v>
      </c>
      <c r="C2085" s="7" t="s">
        <v>774</v>
      </c>
      <c r="D2085" s="7" t="s">
        <v>1588</v>
      </c>
      <c r="E2085" s="7"/>
      <c r="F2085" s="8" t="s">
        <v>775</v>
      </c>
      <c r="G2085" s="8" t="n">
        <v>1655</v>
      </c>
    </row>
    <row r="2086" customFormat="false" ht="12.75" hidden="true" customHeight="false" outlineLevel="2" collapsed="false">
      <c r="A2086" s="5" t="s">
        <v>2620</v>
      </c>
      <c r="B2086" s="6" t="n">
        <v>37056</v>
      </c>
      <c r="C2086" s="7" t="s">
        <v>1413</v>
      </c>
      <c r="D2086" s="7" t="s">
        <v>1588</v>
      </c>
      <c r="E2086" s="7"/>
      <c r="F2086" s="8" t="s">
        <v>775</v>
      </c>
      <c r="G2086" s="8" t="n">
        <v>9547</v>
      </c>
    </row>
    <row r="2087" customFormat="false" ht="12.75" hidden="true" customHeight="false" outlineLevel="2" collapsed="false">
      <c r="A2087" s="5" t="s">
        <v>2621</v>
      </c>
      <c r="B2087" s="6" t="n">
        <v>37056</v>
      </c>
      <c r="C2087" s="7" t="s">
        <v>774</v>
      </c>
      <c r="D2087" s="7" t="s">
        <v>1588</v>
      </c>
      <c r="E2087" s="7"/>
      <c r="F2087" s="8" t="s">
        <v>775</v>
      </c>
      <c r="G2087" s="8" t="n">
        <v>1159</v>
      </c>
    </row>
    <row r="2088" customFormat="false" ht="12.75" hidden="true" customHeight="false" outlineLevel="2" collapsed="false">
      <c r="A2088" s="5" t="s">
        <v>2622</v>
      </c>
      <c r="B2088" s="6" t="n">
        <v>37056</v>
      </c>
      <c r="C2088" s="7" t="s">
        <v>1870</v>
      </c>
      <c r="D2088" s="7" t="s">
        <v>1588</v>
      </c>
      <c r="E2088" s="7"/>
      <c r="F2088" s="8" t="s">
        <v>1621</v>
      </c>
      <c r="G2088" s="8" t="n">
        <v>200</v>
      </c>
    </row>
    <row r="2089" customFormat="false" ht="12.75" hidden="true" customHeight="false" outlineLevel="2" collapsed="false">
      <c r="A2089" s="5" t="s">
        <v>2623</v>
      </c>
      <c r="B2089" s="6" t="n">
        <v>37056</v>
      </c>
      <c r="C2089" s="7" t="s">
        <v>1663</v>
      </c>
      <c r="D2089" s="7" t="s">
        <v>1588</v>
      </c>
      <c r="E2089" s="7"/>
      <c r="F2089" s="8" t="s">
        <v>1621</v>
      </c>
      <c r="G2089" s="8" t="n">
        <v>576</v>
      </c>
    </row>
    <row r="2090" customFormat="false" ht="12.75" hidden="true" customHeight="false" outlineLevel="2" collapsed="false">
      <c r="A2090" s="5" t="s">
        <v>2624</v>
      </c>
      <c r="B2090" s="6" t="n">
        <v>37056</v>
      </c>
      <c r="C2090" s="7" t="s">
        <v>774</v>
      </c>
      <c r="D2090" s="7" t="s">
        <v>1588</v>
      </c>
      <c r="E2090" s="7"/>
      <c r="F2090" s="8" t="s">
        <v>775</v>
      </c>
      <c r="G2090" s="8" t="n">
        <v>1378</v>
      </c>
    </row>
    <row r="2091" customFormat="false" ht="12.75" hidden="true" customHeight="false" outlineLevel="2" collapsed="false">
      <c r="A2091" s="5" t="s">
        <v>2625</v>
      </c>
      <c r="B2091" s="6" t="n">
        <v>37057</v>
      </c>
      <c r="C2091" s="7" t="s">
        <v>1677</v>
      </c>
      <c r="D2091" s="7" t="s">
        <v>1588</v>
      </c>
      <c r="E2091" s="7"/>
      <c r="F2091" s="8" t="s">
        <v>1280</v>
      </c>
      <c r="G2091" s="8" t="n">
        <v>735</v>
      </c>
    </row>
    <row r="2092" customFormat="false" ht="12.75" hidden="true" customHeight="false" outlineLevel="2" collapsed="false">
      <c r="A2092" s="5" t="s">
        <v>2626</v>
      </c>
      <c r="B2092" s="6" t="n">
        <v>37057</v>
      </c>
      <c r="C2092" s="7" t="s">
        <v>2627</v>
      </c>
      <c r="D2092" s="7" t="s">
        <v>1588</v>
      </c>
      <c r="E2092" s="7"/>
      <c r="F2092" s="8" t="s">
        <v>1241</v>
      </c>
      <c r="G2092" s="8" t="n">
        <v>0</v>
      </c>
    </row>
    <row r="2093" customFormat="false" ht="12.75" hidden="true" customHeight="false" outlineLevel="2" collapsed="false">
      <c r="A2093" s="5" t="s">
        <v>2628</v>
      </c>
      <c r="B2093" s="6" t="n">
        <v>37057</v>
      </c>
      <c r="C2093" s="7" t="s">
        <v>2629</v>
      </c>
      <c r="D2093" s="7" t="s">
        <v>1588</v>
      </c>
      <c r="E2093" s="7"/>
      <c r="F2093" s="8" t="s">
        <v>1098</v>
      </c>
      <c r="G2093" s="8" t="n">
        <v>2675</v>
      </c>
    </row>
    <row r="2094" customFormat="false" ht="12.75" hidden="true" customHeight="false" outlineLevel="2" collapsed="false">
      <c r="A2094" s="5" t="s">
        <v>2630</v>
      </c>
      <c r="B2094" s="6" t="n">
        <v>37057</v>
      </c>
      <c r="C2094" s="7" t="s">
        <v>774</v>
      </c>
      <c r="D2094" s="7" t="s">
        <v>1588</v>
      </c>
      <c r="E2094" s="7"/>
      <c r="F2094" s="8" t="s">
        <v>1964</v>
      </c>
      <c r="G2094" s="8" t="n">
        <v>1226</v>
      </c>
    </row>
    <row r="2095" customFormat="false" ht="12.75" hidden="true" customHeight="false" outlineLevel="2" collapsed="false">
      <c r="A2095" s="5" t="s">
        <v>2631</v>
      </c>
      <c r="B2095" s="6" t="n">
        <v>37057</v>
      </c>
      <c r="C2095" s="7" t="s">
        <v>2322</v>
      </c>
      <c r="D2095" s="7" t="s">
        <v>1588</v>
      </c>
      <c r="E2095" s="7"/>
      <c r="F2095" s="8" t="s">
        <v>1016</v>
      </c>
      <c r="G2095" s="8" t="n">
        <v>5883</v>
      </c>
    </row>
    <row r="2096" customFormat="false" ht="12.75" hidden="true" customHeight="false" outlineLevel="2" collapsed="false">
      <c r="A2096" s="5" t="s">
        <v>2632</v>
      </c>
      <c r="B2096" s="6" t="n">
        <v>37057</v>
      </c>
      <c r="C2096" s="7" t="s">
        <v>1413</v>
      </c>
      <c r="D2096" s="7" t="s">
        <v>1588</v>
      </c>
      <c r="E2096" s="7"/>
      <c r="F2096" s="8" t="s">
        <v>1016</v>
      </c>
      <c r="G2096" s="8" t="n">
        <v>0</v>
      </c>
    </row>
    <row r="2097" customFormat="false" ht="12.75" hidden="true" customHeight="false" outlineLevel="2" collapsed="false">
      <c r="A2097" s="5" t="s">
        <v>2633</v>
      </c>
      <c r="B2097" s="6" t="n">
        <v>37057</v>
      </c>
      <c r="C2097" s="7" t="s">
        <v>1728</v>
      </c>
      <c r="D2097" s="7" t="s">
        <v>1588</v>
      </c>
      <c r="E2097" s="7"/>
      <c r="F2097" s="8" t="s">
        <v>1016</v>
      </c>
      <c r="G2097" s="8" t="n">
        <v>63935</v>
      </c>
    </row>
    <row r="2098" customFormat="false" ht="12.75" hidden="true" customHeight="false" outlineLevel="2" collapsed="false">
      <c r="A2098" s="5" t="s">
        <v>2634</v>
      </c>
      <c r="B2098" s="6" t="n">
        <v>37057</v>
      </c>
      <c r="C2098" s="7" t="s">
        <v>1677</v>
      </c>
      <c r="D2098" s="7" t="s">
        <v>1588</v>
      </c>
      <c r="E2098" s="7"/>
      <c r="F2098" s="8" t="s">
        <v>1280</v>
      </c>
      <c r="G2098" s="8" t="n">
        <v>860</v>
      </c>
    </row>
    <row r="2099" customFormat="false" ht="12.75" hidden="true" customHeight="false" outlineLevel="2" collapsed="false">
      <c r="A2099" s="5" t="s">
        <v>2635</v>
      </c>
      <c r="B2099" s="6" t="n">
        <v>37057</v>
      </c>
      <c r="C2099" s="7" t="s">
        <v>1806</v>
      </c>
      <c r="D2099" s="7" t="s">
        <v>1588</v>
      </c>
      <c r="E2099" s="7"/>
      <c r="F2099" s="8" t="s">
        <v>1280</v>
      </c>
      <c r="G2099" s="8" t="n">
        <v>608</v>
      </c>
    </row>
    <row r="2100" customFormat="false" ht="12.75" hidden="true" customHeight="false" outlineLevel="2" collapsed="false">
      <c r="A2100" s="5" t="s">
        <v>2636</v>
      </c>
      <c r="B2100" s="6" t="n">
        <v>37057</v>
      </c>
      <c r="C2100" s="7" t="s">
        <v>1663</v>
      </c>
      <c r="D2100" s="7" t="s">
        <v>1588</v>
      </c>
      <c r="E2100" s="7"/>
      <c r="F2100" s="8" t="s">
        <v>1621</v>
      </c>
      <c r="G2100" s="8" t="n">
        <v>1216</v>
      </c>
    </row>
    <row r="2101" customFormat="false" ht="12.75" hidden="true" customHeight="false" outlineLevel="2" collapsed="false">
      <c r="A2101" s="5" t="s">
        <v>2637</v>
      </c>
      <c r="B2101" s="6" t="n">
        <v>37057</v>
      </c>
      <c r="C2101" s="7" t="s">
        <v>774</v>
      </c>
      <c r="D2101" s="7" t="s">
        <v>1588</v>
      </c>
      <c r="E2101" s="7"/>
      <c r="F2101" s="8" t="s">
        <v>1964</v>
      </c>
      <c r="G2101" s="8" t="n">
        <v>470</v>
      </c>
    </row>
    <row r="2102" customFormat="false" ht="12.75" hidden="true" customHeight="false" outlineLevel="2" collapsed="false">
      <c r="A2102" s="5" t="s">
        <v>2638</v>
      </c>
      <c r="B2102" s="6" t="n">
        <v>37057</v>
      </c>
      <c r="C2102" s="7" t="s">
        <v>1870</v>
      </c>
      <c r="D2102" s="7" t="s">
        <v>1588</v>
      </c>
      <c r="E2102" s="7"/>
      <c r="F2102" s="8" t="s">
        <v>1621</v>
      </c>
      <c r="G2102" s="8" t="n">
        <v>200</v>
      </c>
    </row>
    <row r="2103" customFormat="false" ht="12.75" hidden="true" customHeight="false" outlineLevel="2" collapsed="false">
      <c r="A2103" s="5" t="s">
        <v>2639</v>
      </c>
      <c r="B2103" s="6" t="n">
        <v>37057</v>
      </c>
      <c r="C2103" s="7" t="s">
        <v>1677</v>
      </c>
      <c r="D2103" s="7" t="s">
        <v>1588</v>
      </c>
      <c r="E2103" s="7"/>
      <c r="F2103" s="8" t="s">
        <v>1280</v>
      </c>
      <c r="G2103" s="8" t="n">
        <v>1420</v>
      </c>
    </row>
    <row r="2104" customFormat="false" ht="12.75" hidden="true" customHeight="false" outlineLevel="2" collapsed="false">
      <c r="A2104" s="5" t="s">
        <v>2640</v>
      </c>
      <c r="B2104" s="6" t="n">
        <v>37057</v>
      </c>
      <c r="C2104" s="7" t="s">
        <v>1663</v>
      </c>
      <c r="D2104" s="7" t="s">
        <v>1588</v>
      </c>
      <c r="E2104" s="7"/>
      <c r="F2104" s="8" t="s">
        <v>1621</v>
      </c>
      <c r="G2104" s="8" t="n">
        <v>25000</v>
      </c>
    </row>
    <row r="2105" customFormat="false" ht="12.75" hidden="true" customHeight="false" outlineLevel="2" collapsed="false">
      <c r="A2105" s="5" t="n">
        <v>644</v>
      </c>
      <c r="B2105" s="6" t="n">
        <v>37057</v>
      </c>
      <c r="C2105" s="7" t="s">
        <v>1361</v>
      </c>
      <c r="D2105" s="7" t="s">
        <v>1588</v>
      </c>
      <c r="E2105" s="7"/>
      <c r="F2105" s="8" t="s">
        <v>1631</v>
      </c>
      <c r="G2105" s="8" t="n">
        <v>11092</v>
      </c>
    </row>
    <row r="2106" customFormat="false" ht="12.75" hidden="true" customHeight="false" outlineLevel="2" collapsed="false">
      <c r="A2106" s="5" t="s">
        <v>2641</v>
      </c>
      <c r="B2106" s="6" t="n">
        <v>37060</v>
      </c>
      <c r="C2106" s="7" t="s">
        <v>1677</v>
      </c>
      <c r="D2106" s="7" t="s">
        <v>1588</v>
      </c>
      <c r="E2106" s="7"/>
      <c r="F2106" s="8" t="s">
        <v>1280</v>
      </c>
      <c r="G2106" s="8" t="n">
        <v>0</v>
      </c>
    </row>
    <row r="2107" customFormat="false" ht="12.75" hidden="true" customHeight="false" outlineLevel="2" collapsed="false">
      <c r="A2107" s="5" t="s">
        <v>2642</v>
      </c>
      <c r="B2107" s="6" t="n">
        <v>37060</v>
      </c>
      <c r="C2107" s="7" t="s">
        <v>2627</v>
      </c>
      <c r="D2107" s="7" t="s">
        <v>1588</v>
      </c>
      <c r="E2107" s="7"/>
      <c r="F2107" s="8" t="s">
        <v>1241</v>
      </c>
      <c r="G2107" s="8" t="n">
        <v>0</v>
      </c>
    </row>
    <row r="2108" customFormat="false" ht="12.75" hidden="true" customHeight="false" outlineLevel="2" collapsed="false">
      <c r="A2108" s="5" t="s">
        <v>2643</v>
      </c>
      <c r="B2108" s="6" t="n">
        <v>37060</v>
      </c>
      <c r="C2108" s="7" t="s">
        <v>1728</v>
      </c>
      <c r="D2108" s="7" t="s">
        <v>1588</v>
      </c>
      <c r="E2108" s="7"/>
      <c r="F2108" s="8" t="s">
        <v>2003</v>
      </c>
      <c r="G2108" s="8" t="n">
        <v>35544</v>
      </c>
    </row>
    <row r="2109" customFormat="false" ht="12.75" hidden="true" customHeight="false" outlineLevel="2" collapsed="false">
      <c r="A2109" s="5" t="s">
        <v>2644</v>
      </c>
      <c r="B2109" s="6" t="n">
        <v>37060</v>
      </c>
      <c r="C2109" s="7" t="s">
        <v>1733</v>
      </c>
      <c r="D2109" s="7" t="s">
        <v>1588</v>
      </c>
      <c r="E2109" s="7"/>
      <c r="F2109" s="8" t="s">
        <v>1098</v>
      </c>
      <c r="G2109" s="8" t="n">
        <v>2696</v>
      </c>
    </row>
    <row r="2110" customFormat="false" ht="12.75" hidden="true" customHeight="false" outlineLevel="2" collapsed="false">
      <c r="A2110" s="5" t="s">
        <v>2645</v>
      </c>
      <c r="B2110" s="6" t="n">
        <v>37060</v>
      </c>
      <c r="C2110" s="7" t="s">
        <v>2312</v>
      </c>
      <c r="D2110" s="7" t="s">
        <v>1588</v>
      </c>
      <c r="E2110" s="7"/>
      <c r="F2110" s="8" t="s">
        <v>775</v>
      </c>
      <c r="G2110" s="8" t="n">
        <v>46</v>
      </c>
    </row>
    <row r="2111" customFormat="false" ht="12.75" hidden="true" customHeight="false" outlineLevel="2" collapsed="false">
      <c r="A2111" s="5" t="s">
        <v>2646</v>
      </c>
      <c r="B2111" s="6" t="n">
        <v>37060</v>
      </c>
      <c r="C2111" s="7" t="s">
        <v>2312</v>
      </c>
      <c r="D2111" s="7" t="s">
        <v>1588</v>
      </c>
      <c r="E2111" s="7"/>
      <c r="F2111" s="8" t="s">
        <v>775</v>
      </c>
      <c r="G2111" s="8" t="n">
        <v>140</v>
      </c>
    </row>
    <row r="2112" customFormat="false" ht="12.75" hidden="true" customHeight="false" outlineLevel="2" collapsed="false">
      <c r="A2112" s="5" t="s">
        <v>2647</v>
      </c>
      <c r="B2112" s="6" t="n">
        <v>37060</v>
      </c>
      <c r="C2112" s="7" t="s">
        <v>2312</v>
      </c>
      <c r="D2112" s="7" t="s">
        <v>1588</v>
      </c>
      <c r="E2112" s="7"/>
      <c r="F2112" s="8" t="s">
        <v>775</v>
      </c>
      <c r="G2112" s="8" t="n">
        <v>20</v>
      </c>
    </row>
    <row r="2113" customFormat="false" ht="12.75" hidden="true" customHeight="false" outlineLevel="2" collapsed="false">
      <c r="A2113" s="5" t="n">
        <v>645</v>
      </c>
      <c r="B2113" s="6" t="n">
        <v>37060</v>
      </c>
      <c r="C2113" s="7" t="s">
        <v>1663</v>
      </c>
      <c r="D2113" s="7" t="s">
        <v>1588</v>
      </c>
      <c r="E2113" s="7"/>
      <c r="F2113" s="8" t="s">
        <v>1621</v>
      </c>
      <c r="G2113" s="8" t="n">
        <v>2882</v>
      </c>
    </row>
    <row r="2114" customFormat="false" ht="12.75" hidden="true" customHeight="false" outlineLevel="2" collapsed="false">
      <c r="A2114" s="5" t="s">
        <v>2648</v>
      </c>
      <c r="B2114" s="6" t="n">
        <v>37060</v>
      </c>
      <c r="C2114" s="7" t="s">
        <v>1663</v>
      </c>
      <c r="D2114" s="7" t="s">
        <v>1588</v>
      </c>
      <c r="E2114" s="7"/>
      <c r="F2114" s="8" t="s">
        <v>1621</v>
      </c>
      <c r="G2114" s="8" t="n">
        <v>577</v>
      </c>
    </row>
    <row r="2115" customFormat="false" ht="12.75" hidden="true" customHeight="false" outlineLevel="2" collapsed="false">
      <c r="A2115" s="5" t="s">
        <v>2649</v>
      </c>
      <c r="B2115" s="6" t="n">
        <v>37061</v>
      </c>
      <c r="C2115" s="7" t="s">
        <v>1733</v>
      </c>
      <c r="D2115" s="7" t="s">
        <v>1588</v>
      </c>
      <c r="E2115" s="7"/>
      <c r="F2115" s="8" t="s">
        <v>1098</v>
      </c>
      <c r="G2115" s="8" t="n">
        <v>0</v>
      </c>
    </row>
    <row r="2116" customFormat="false" ht="12.75" hidden="true" customHeight="false" outlineLevel="2" collapsed="false">
      <c r="A2116" s="5" t="s">
        <v>2650</v>
      </c>
      <c r="B2116" s="6" t="n">
        <v>37061</v>
      </c>
      <c r="C2116" s="7" t="s">
        <v>2185</v>
      </c>
      <c r="D2116" s="7" t="s">
        <v>1588</v>
      </c>
      <c r="E2116" s="7"/>
      <c r="F2116" s="8" t="s">
        <v>1600</v>
      </c>
      <c r="G2116" s="8" t="n">
        <v>0</v>
      </c>
    </row>
    <row r="2117" customFormat="false" ht="12.75" hidden="true" customHeight="false" outlineLevel="2" collapsed="false">
      <c r="A2117" s="5" t="s">
        <v>2651</v>
      </c>
      <c r="B2117" s="6" t="n">
        <v>37061</v>
      </c>
      <c r="C2117" s="7" t="s">
        <v>774</v>
      </c>
      <c r="D2117" s="7" t="s">
        <v>1588</v>
      </c>
      <c r="E2117" s="7"/>
      <c r="F2117" s="8" t="s">
        <v>775</v>
      </c>
      <c r="G2117" s="8" t="n">
        <v>1058</v>
      </c>
    </row>
    <row r="2118" customFormat="false" ht="12.75" hidden="true" customHeight="false" outlineLevel="2" collapsed="false">
      <c r="A2118" s="5" t="s">
        <v>2652</v>
      </c>
      <c r="B2118" s="6" t="n">
        <v>37061</v>
      </c>
      <c r="C2118" s="7" t="s">
        <v>2312</v>
      </c>
      <c r="D2118" s="7" t="s">
        <v>1588</v>
      </c>
      <c r="E2118" s="7"/>
      <c r="F2118" s="8" t="s">
        <v>775</v>
      </c>
      <c r="G2118" s="8" t="n">
        <v>86</v>
      </c>
    </row>
    <row r="2119" customFormat="false" ht="12.75" hidden="true" customHeight="false" outlineLevel="2" collapsed="false">
      <c r="A2119" s="5" t="s">
        <v>2653</v>
      </c>
      <c r="B2119" s="6" t="n">
        <v>37061</v>
      </c>
      <c r="C2119" s="7" t="s">
        <v>435</v>
      </c>
      <c r="D2119" s="7" t="s">
        <v>1588</v>
      </c>
      <c r="E2119" s="7"/>
      <c r="F2119" s="8" t="s">
        <v>1600</v>
      </c>
      <c r="G2119" s="8" t="n">
        <v>3096</v>
      </c>
    </row>
    <row r="2120" customFormat="false" ht="12.75" hidden="true" customHeight="false" outlineLevel="2" collapsed="false">
      <c r="A2120" s="5" t="s">
        <v>242</v>
      </c>
      <c r="B2120" s="6" t="n">
        <v>37062</v>
      </c>
      <c r="C2120" s="7" t="s">
        <v>243</v>
      </c>
      <c r="D2120" s="7" t="s">
        <v>1588</v>
      </c>
      <c r="E2120" s="7"/>
      <c r="F2120" s="8" t="s">
        <v>1631</v>
      </c>
      <c r="G2120" s="8" t="n">
        <v>2322</v>
      </c>
    </row>
    <row r="2121" customFormat="false" ht="12.75" hidden="true" customHeight="false" outlineLevel="2" collapsed="false">
      <c r="A2121" s="5" t="s">
        <v>2654</v>
      </c>
      <c r="B2121" s="6" t="n">
        <v>37062</v>
      </c>
      <c r="C2121" s="7" t="s">
        <v>1663</v>
      </c>
      <c r="D2121" s="7" t="s">
        <v>1588</v>
      </c>
      <c r="E2121" s="7"/>
      <c r="F2121" s="8" t="s">
        <v>1621</v>
      </c>
      <c r="G2121" s="8" t="n">
        <v>12500</v>
      </c>
    </row>
    <row r="2122" customFormat="false" ht="12.75" hidden="true" customHeight="false" outlineLevel="2" collapsed="false">
      <c r="A2122" s="5" t="s">
        <v>2655</v>
      </c>
      <c r="B2122" s="6" t="n">
        <v>37062</v>
      </c>
      <c r="C2122" s="7" t="s">
        <v>1663</v>
      </c>
      <c r="D2122" s="7" t="s">
        <v>1588</v>
      </c>
      <c r="E2122" s="7"/>
      <c r="F2122" s="8" t="s">
        <v>1621</v>
      </c>
      <c r="G2122" s="8" t="n">
        <v>3000</v>
      </c>
    </row>
    <row r="2123" customFormat="false" ht="12.75" hidden="true" customHeight="false" outlineLevel="2" collapsed="false">
      <c r="A2123" s="5" t="s">
        <v>2656</v>
      </c>
      <c r="B2123" s="6" t="n">
        <v>37062</v>
      </c>
      <c r="C2123" s="7" t="s">
        <v>774</v>
      </c>
      <c r="D2123" s="7" t="s">
        <v>1588</v>
      </c>
      <c r="E2123" s="7"/>
      <c r="F2123" s="8" t="s">
        <v>1964</v>
      </c>
      <c r="G2123" s="8" t="n">
        <v>1653</v>
      </c>
    </row>
    <row r="2124" customFormat="false" ht="12.75" hidden="true" customHeight="false" outlineLevel="2" collapsed="false">
      <c r="A2124" s="5" t="s">
        <v>2657</v>
      </c>
      <c r="B2124" s="6" t="n">
        <v>37062</v>
      </c>
      <c r="C2124" s="7" t="s">
        <v>1728</v>
      </c>
      <c r="D2124" s="7" t="s">
        <v>1588</v>
      </c>
      <c r="E2124" s="7"/>
      <c r="F2124" s="8" t="s">
        <v>1016</v>
      </c>
      <c r="G2124" s="8" t="n">
        <v>41285</v>
      </c>
    </row>
    <row r="2125" customFormat="false" ht="12.75" hidden="true" customHeight="false" outlineLevel="2" collapsed="false">
      <c r="A2125" s="5" t="s">
        <v>2658</v>
      </c>
      <c r="B2125" s="6" t="n">
        <v>37062</v>
      </c>
      <c r="C2125" s="7" t="s">
        <v>774</v>
      </c>
      <c r="D2125" s="7" t="s">
        <v>1588</v>
      </c>
      <c r="E2125" s="7"/>
      <c r="F2125" s="8" t="s">
        <v>775</v>
      </c>
      <c r="G2125" s="8" t="n">
        <v>1480</v>
      </c>
    </row>
    <row r="2126" customFormat="false" ht="12.75" hidden="true" customHeight="false" outlineLevel="2" collapsed="false">
      <c r="A2126" s="5" t="s">
        <v>2659</v>
      </c>
      <c r="B2126" s="6" t="n">
        <v>37062</v>
      </c>
      <c r="C2126" s="7" t="s">
        <v>1733</v>
      </c>
      <c r="D2126" s="7" t="s">
        <v>1588</v>
      </c>
      <c r="E2126" s="7"/>
      <c r="F2126" s="8" t="s">
        <v>1098</v>
      </c>
      <c r="G2126" s="8" t="n">
        <v>221</v>
      </c>
    </row>
    <row r="2127" customFormat="false" ht="12.75" hidden="true" customHeight="false" outlineLevel="2" collapsed="false">
      <c r="A2127" s="5" t="s">
        <v>2660</v>
      </c>
      <c r="B2127" s="6" t="n">
        <v>37062</v>
      </c>
      <c r="C2127" s="7" t="s">
        <v>774</v>
      </c>
      <c r="D2127" s="7" t="s">
        <v>1588</v>
      </c>
      <c r="E2127" s="7"/>
      <c r="F2127" s="8" t="s">
        <v>2661</v>
      </c>
      <c r="G2127" s="8" t="n">
        <v>11432</v>
      </c>
    </row>
    <row r="2128" customFormat="false" ht="12.75" hidden="true" customHeight="false" outlineLevel="2" collapsed="false">
      <c r="A2128" s="5" t="s">
        <v>2662</v>
      </c>
      <c r="B2128" s="6" t="n">
        <v>37062</v>
      </c>
      <c r="C2128" s="7" t="s">
        <v>1728</v>
      </c>
      <c r="D2128" s="7" t="s">
        <v>1588</v>
      </c>
      <c r="E2128" s="7"/>
      <c r="F2128" s="8" t="s">
        <v>2003</v>
      </c>
      <c r="G2128" s="8" t="n">
        <v>10321</v>
      </c>
    </row>
    <row r="2129" customFormat="false" ht="12.75" hidden="true" customHeight="false" outlineLevel="2" collapsed="false">
      <c r="A2129" s="5" t="s">
        <v>2663</v>
      </c>
      <c r="B2129" s="6" t="n">
        <v>37062</v>
      </c>
      <c r="C2129" s="7" t="s">
        <v>2627</v>
      </c>
      <c r="D2129" s="7" t="s">
        <v>1588</v>
      </c>
      <c r="E2129" s="7"/>
      <c r="F2129" s="8" t="s">
        <v>1241</v>
      </c>
      <c r="G2129" s="8" t="n">
        <v>1991</v>
      </c>
    </row>
    <row r="2130" customFormat="false" ht="12.75" hidden="true" customHeight="false" outlineLevel="2" collapsed="false">
      <c r="A2130" s="5" t="s">
        <v>2664</v>
      </c>
      <c r="B2130" s="6" t="n">
        <v>37062</v>
      </c>
      <c r="C2130" s="7" t="s">
        <v>2385</v>
      </c>
      <c r="D2130" s="7" t="s">
        <v>1588</v>
      </c>
      <c r="E2130" s="7"/>
      <c r="F2130" s="8" t="s">
        <v>1241</v>
      </c>
      <c r="G2130" s="8" t="n">
        <v>1533</v>
      </c>
    </row>
    <row r="2131" customFormat="false" ht="12.75" hidden="true" customHeight="false" outlineLevel="2" collapsed="false">
      <c r="A2131" s="5" t="s">
        <v>2665</v>
      </c>
      <c r="B2131" s="6" t="n">
        <v>37062</v>
      </c>
      <c r="C2131" s="7" t="s">
        <v>2322</v>
      </c>
      <c r="D2131" s="7" t="s">
        <v>1588</v>
      </c>
      <c r="E2131" s="7"/>
      <c r="F2131" s="8" t="s">
        <v>1016</v>
      </c>
      <c r="G2131" s="8" t="n">
        <v>8835</v>
      </c>
    </row>
    <row r="2132" customFormat="false" ht="12.75" hidden="true" customHeight="false" outlineLevel="2" collapsed="false">
      <c r="A2132" s="5" t="s">
        <v>2666</v>
      </c>
      <c r="B2132" s="6" t="n">
        <v>37062</v>
      </c>
      <c r="C2132" s="7" t="s">
        <v>1677</v>
      </c>
      <c r="D2132" s="7" t="s">
        <v>1588</v>
      </c>
      <c r="E2132" s="7"/>
      <c r="F2132" s="8" t="s">
        <v>1280</v>
      </c>
      <c r="G2132" s="8" t="n">
        <v>2579</v>
      </c>
    </row>
    <row r="2133" customFormat="false" ht="12.75" hidden="true" customHeight="false" outlineLevel="2" collapsed="false">
      <c r="A2133" s="5" t="s">
        <v>2667</v>
      </c>
      <c r="B2133" s="6" t="n">
        <v>37062</v>
      </c>
      <c r="C2133" s="7" t="s">
        <v>774</v>
      </c>
      <c r="D2133" s="7" t="s">
        <v>1588</v>
      </c>
      <c r="E2133" s="7"/>
      <c r="F2133" s="8" t="s">
        <v>775</v>
      </c>
      <c r="G2133" s="8" t="n">
        <v>1470</v>
      </c>
    </row>
    <row r="2134" customFormat="false" ht="12.75" hidden="true" customHeight="false" outlineLevel="2" collapsed="false">
      <c r="A2134" s="5" t="s">
        <v>2668</v>
      </c>
      <c r="B2134" s="6" t="n">
        <v>37062</v>
      </c>
      <c r="C2134" s="7" t="s">
        <v>1663</v>
      </c>
      <c r="D2134" s="7" t="s">
        <v>1588</v>
      </c>
      <c r="E2134" s="7"/>
      <c r="F2134" s="8" t="s">
        <v>1621</v>
      </c>
      <c r="G2134" s="8" t="n">
        <v>4910</v>
      </c>
    </row>
    <row r="2135" customFormat="false" ht="12.75" hidden="true" customHeight="false" outlineLevel="2" collapsed="false">
      <c r="A2135" s="5" t="s">
        <v>2669</v>
      </c>
      <c r="B2135" s="6" t="n">
        <v>37062</v>
      </c>
      <c r="C2135" s="7" t="s">
        <v>2670</v>
      </c>
      <c r="D2135" s="7" t="s">
        <v>1588</v>
      </c>
      <c r="E2135" s="7"/>
      <c r="F2135" s="8" t="s">
        <v>1600</v>
      </c>
      <c r="G2135" s="8" t="n">
        <v>30179</v>
      </c>
    </row>
    <row r="2136" customFormat="false" ht="12.75" hidden="true" customHeight="false" outlineLevel="2" collapsed="false">
      <c r="A2136" s="5" t="s">
        <v>2671</v>
      </c>
      <c r="B2136" s="6" t="n">
        <v>37062</v>
      </c>
      <c r="C2136" s="7" t="s">
        <v>2312</v>
      </c>
      <c r="D2136" s="7" t="s">
        <v>1588</v>
      </c>
      <c r="E2136" s="7"/>
      <c r="F2136" s="8" t="s">
        <v>775</v>
      </c>
      <c r="G2136" s="8" t="n">
        <v>200</v>
      </c>
    </row>
    <row r="2137" customFormat="false" ht="12.75" hidden="true" customHeight="false" outlineLevel="2" collapsed="false">
      <c r="A2137" s="5" t="s">
        <v>2672</v>
      </c>
      <c r="B2137" s="6" t="n">
        <v>37063</v>
      </c>
      <c r="C2137" s="7" t="s">
        <v>2627</v>
      </c>
      <c r="D2137" s="7" t="s">
        <v>1588</v>
      </c>
      <c r="E2137" s="7"/>
      <c r="F2137" s="8" t="s">
        <v>1241</v>
      </c>
      <c r="G2137" s="8" t="n">
        <v>0</v>
      </c>
    </row>
    <row r="2138" customFormat="false" ht="12.75" hidden="true" customHeight="false" outlineLevel="2" collapsed="false">
      <c r="A2138" s="5" t="s">
        <v>2673</v>
      </c>
      <c r="B2138" s="6" t="n">
        <v>37063</v>
      </c>
      <c r="C2138" s="7" t="s">
        <v>1728</v>
      </c>
      <c r="D2138" s="7" t="s">
        <v>1588</v>
      </c>
      <c r="E2138" s="7"/>
      <c r="F2138" s="8" t="s">
        <v>2003</v>
      </c>
      <c r="G2138" s="8" t="n">
        <v>16478</v>
      </c>
    </row>
    <row r="2139" customFormat="false" ht="12.75" hidden="true" customHeight="false" outlineLevel="2" collapsed="false">
      <c r="A2139" s="5" t="s">
        <v>2674</v>
      </c>
      <c r="B2139" s="6" t="n">
        <v>37063</v>
      </c>
      <c r="C2139" s="7" t="s">
        <v>53</v>
      </c>
      <c r="D2139" s="7" t="s">
        <v>1588</v>
      </c>
      <c r="E2139" s="7"/>
      <c r="F2139" s="8" t="s">
        <v>1659</v>
      </c>
      <c r="G2139" s="8" t="n">
        <v>60000</v>
      </c>
    </row>
    <row r="2140" customFormat="false" ht="12.75" hidden="true" customHeight="false" outlineLevel="2" collapsed="false">
      <c r="A2140" s="5" t="s">
        <v>2675</v>
      </c>
      <c r="B2140" s="6" t="n">
        <v>37063</v>
      </c>
      <c r="C2140" s="7" t="s">
        <v>1728</v>
      </c>
      <c r="D2140" s="7" t="s">
        <v>1588</v>
      </c>
      <c r="E2140" s="7"/>
      <c r="F2140" s="8" t="s">
        <v>2003</v>
      </c>
      <c r="G2140" s="8" t="n">
        <v>72500</v>
      </c>
    </row>
    <row r="2141" customFormat="false" ht="12.75" hidden="true" customHeight="false" outlineLevel="2" collapsed="false">
      <c r="A2141" s="5" t="s">
        <v>2676</v>
      </c>
      <c r="B2141" s="6" t="n">
        <v>37063</v>
      </c>
      <c r="C2141" s="7" t="s">
        <v>2677</v>
      </c>
      <c r="D2141" s="7" t="s">
        <v>1588</v>
      </c>
      <c r="E2141" s="7"/>
      <c r="F2141" s="8" t="s">
        <v>1631</v>
      </c>
      <c r="G2141" s="8" t="n">
        <v>25000</v>
      </c>
    </row>
    <row r="2142" customFormat="false" ht="12.75" hidden="true" customHeight="false" outlineLevel="2" collapsed="false">
      <c r="A2142" s="5" t="s">
        <v>2678</v>
      </c>
      <c r="B2142" s="6" t="n">
        <v>37063</v>
      </c>
      <c r="C2142" s="7" t="s">
        <v>2243</v>
      </c>
      <c r="D2142" s="7" t="s">
        <v>1588</v>
      </c>
      <c r="E2142" s="7"/>
      <c r="F2142" s="8" t="s">
        <v>1098</v>
      </c>
      <c r="G2142" s="8" t="n">
        <v>1584</v>
      </c>
    </row>
    <row r="2143" customFormat="false" ht="12.75" hidden="true" customHeight="false" outlineLevel="2" collapsed="false">
      <c r="A2143" s="5" t="s">
        <v>2679</v>
      </c>
      <c r="B2143" s="6" t="n">
        <v>37063</v>
      </c>
      <c r="C2143" s="7" t="s">
        <v>1663</v>
      </c>
      <c r="D2143" s="7" t="s">
        <v>1588</v>
      </c>
      <c r="E2143" s="7"/>
      <c r="F2143" s="8" t="s">
        <v>1621</v>
      </c>
      <c r="G2143" s="8" t="n">
        <v>0</v>
      </c>
    </row>
    <row r="2144" customFormat="false" ht="12.75" hidden="true" customHeight="false" outlineLevel="2" collapsed="false">
      <c r="A2144" s="5" t="s">
        <v>2680</v>
      </c>
      <c r="B2144" s="6" t="n">
        <v>37063</v>
      </c>
      <c r="C2144" s="7" t="s">
        <v>774</v>
      </c>
      <c r="D2144" s="7" t="s">
        <v>1588</v>
      </c>
      <c r="E2144" s="7"/>
      <c r="F2144" s="8" t="s">
        <v>775</v>
      </c>
      <c r="G2144" s="8" t="n">
        <v>2886</v>
      </c>
    </row>
    <row r="2145" customFormat="false" ht="12.75" hidden="true" customHeight="false" outlineLevel="2" collapsed="false">
      <c r="A2145" s="5" t="s">
        <v>2681</v>
      </c>
      <c r="B2145" s="6" t="n">
        <v>37063</v>
      </c>
      <c r="C2145" s="7" t="s">
        <v>774</v>
      </c>
      <c r="D2145" s="7" t="s">
        <v>1588</v>
      </c>
      <c r="E2145" s="7"/>
      <c r="F2145" s="8" t="s">
        <v>1964</v>
      </c>
      <c r="G2145" s="8" t="n">
        <v>977</v>
      </c>
    </row>
    <row r="2146" customFormat="false" ht="12.75" hidden="true" customHeight="false" outlineLevel="2" collapsed="false">
      <c r="A2146" s="5" t="s">
        <v>2682</v>
      </c>
      <c r="B2146" s="6" t="n">
        <v>37063</v>
      </c>
      <c r="C2146" s="7" t="s">
        <v>1677</v>
      </c>
      <c r="D2146" s="7" t="s">
        <v>1588</v>
      </c>
      <c r="E2146" s="7"/>
      <c r="F2146" s="8" t="s">
        <v>1280</v>
      </c>
      <c r="G2146" s="8" t="n">
        <v>938</v>
      </c>
    </row>
    <row r="2147" customFormat="false" ht="12.75" hidden="true" customHeight="false" outlineLevel="2" collapsed="false">
      <c r="A2147" s="5" t="s">
        <v>2683</v>
      </c>
      <c r="B2147" s="6" t="n">
        <v>37063</v>
      </c>
      <c r="C2147" s="7" t="s">
        <v>1733</v>
      </c>
      <c r="D2147" s="7" t="s">
        <v>1588</v>
      </c>
      <c r="E2147" s="7"/>
      <c r="F2147" s="8" t="s">
        <v>1098</v>
      </c>
      <c r="G2147" s="8" t="n">
        <v>542</v>
      </c>
    </row>
    <row r="2148" customFormat="false" ht="12.75" hidden="true" customHeight="false" outlineLevel="2" collapsed="false">
      <c r="A2148" s="5" t="s">
        <v>2684</v>
      </c>
      <c r="B2148" s="6" t="n">
        <v>37063</v>
      </c>
      <c r="C2148" s="7" t="s">
        <v>2685</v>
      </c>
      <c r="D2148" s="7" t="s">
        <v>1588</v>
      </c>
      <c r="E2148" s="7"/>
      <c r="F2148" s="8" t="s">
        <v>1280</v>
      </c>
      <c r="G2148" s="8" t="n">
        <v>287</v>
      </c>
    </row>
    <row r="2149" customFormat="false" ht="12.75" hidden="true" customHeight="false" outlineLevel="2" collapsed="false">
      <c r="A2149" s="5" t="s">
        <v>2686</v>
      </c>
      <c r="B2149" s="6" t="n">
        <v>37063</v>
      </c>
      <c r="C2149" s="7" t="s">
        <v>1728</v>
      </c>
      <c r="D2149" s="7" t="s">
        <v>1588</v>
      </c>
      <c r="E2149" s="7"/>
      <c r="F2149" s="8" t="s">
        <v>2003</v>
      </c>
      <c r="G2149" s="8" t="n">
        <v>670</v>
      </c>
    </row>
    <row r="2150" customFormat="false" ht="12.75" hidden="true" customHeight="false" outlineLevel="2" collapsed="false">
      <c r="A2150" s="5" t="s">
        <v>2687</v>
      </c>
      <c r="B2150" s="6" t="n">
        <v>37063</v>
      </c>
      <c r="C2150" s="7" t="s">
        <v>1733</v>
      </c>
      <c r="D2150" s="7" t="s">
        <v>1588</v>
      </c>
      <c r="E2150" s="7"/>
      <c r="F2150" s="8" t="s">
        <v>1098</v>
      </c>
      <c r="G2150" s="8" t="n">
        <v>542</v>
      </c>
    </row>
    <row r="2151" customFormat="false" ht="12.75" hidden="true" customHeight="false" outlineLevel="2" collapsed="false">
      <c r="A2151" s="5" t="s">
        <v>2688</v>
      </c>
      <c r="B2151" s="6" t="n">
        <v>37063</v>
      </c>
      <c r="C2151" s="7" t="s">
        <v>774</v>
      </c>
      <c r="D2151" s="7" t="s">
        <v>1588</v>
      </c>
      <c r="E2151" s="7"/>
      <c r="F2151" s="8" t="s">
        <v>1964</v>
      </c>
      <c r="G2151" s="8" t="n">
        <v>982</v>
      </c>
    </row>
    <row r="2152" customFormat="false" ht="12.75" hidden="true" customHeight="false" outlineLevel="2" collapsed="false">
      <c r="A2152" s="5" t="s">
        <v>2689</v>
      </c>
      <c r="B2152" s="6" t="n">
        <v>37063</v>
      </c>
      <c r="C2152" s="7" t="s">
        <v>1413</v>
      </c>
      <c r="D2152" s="7" t="s">
        <v>1588</v>
      </c>
      <c r="E2152" s="7"/>
      <c r="F2152" s="8" t="s">
        <v>1954</v>
      </c>
      <c r="G2152" s="8" t="n">
        <v>12933</v>
      </c>
    </row>
    <row r="2153" customFormat="false" ht="12.75" hidden="true" customHeight="false" outlineLevel="2" collapsed="false">
      <c r="A2153" s="5" t="s">
        <v>2690</v>
      </c>
      <c r="B2153" s="6" t="n">
        <v>37064</v>
      </c>
      <c r="C2153" s="7" t="s">
        <v>1413</v>
      </c>
      <c r="D2153" s="7" t="s">
        <v>1588</v>
      </c>
      <c r="E2153" s="7"/>
      <c r="F2153" s="8" t="s">
        <v>1280</v>
      </c>
      <c r="G2153" s="8" t="n">
        <v>0</v>
      </c>
    </row>
    <row r="2154" customFormat="false" ht="12.75" hidden="true" customHeight="false" outlineLevel="2" collapsed="false">
      <c r="A2154" s="5" t="s">
        <v>2691</v>
      </c>
      <c r="B2154" s="6" t="n">
        <v>37064</v>
      </c>
      <c r="C2154" s="7" t="s">
        <v>1663</v>
      </c>
      <c r="D2154" s="7" t="s">
        <v>1588</v>
      </c>
      <c r="E2154" s="7"/>
      <c r="F2154" s="8" t="s">
        <v>1621</v>
      </c>
      <c r="G2154" s="8" t="n">
        <v>6200</v>
      </c>
    </row>
    <row r="2155" customFormat="false" ht="12.75" hidden="true" customHeight="false" outlineLevel="2" collapsed="false">
      <c r="A2155" s="5" t="s">
        <v>2692</v>
      </c>
      <c r="B2155" s="6" t="n">
        <v>37064</v>
      </c>
      <c r="C2155" s="7" t="s">
        <v>1862</v>
      </c>
      <c r="D2155" s="7" t="s">
        <v>1588</v>
      </c>
      <c r="E2155" s="7"/>
      <c r="F2155" s="8" t="s">
        <v>1631</v>
      </c>
      <c r="G2155" s="8" t="n">
        <v>295900</v>
      </c>
    </row>
    <row r="2156" customFormat="false" ht="12.75" hidden="true" customHeight="false" outlineLevel="2" collapsed="false">
      <c r="A2156" s="5" t="s">
        <v>2693</v>
      </c>
      <c r="B2156" s="6" t="n">
        <v>37064</v>
      </c>
      <c r="C2156" s="7" t="s">
        <v>1728</v>
      </c>
      <c r="D2156" s="7" t="s">
        <v>1588</v>
      </c>
      <c r="E2156" s="7"/>
      <c r="F2156" s="8" t="s">
        <v>2003</v>
      </c>
      <c r="G2156" s="8" t="n">
        <v>28858</v>
      </c>
    </row>
    <row r="2157" customFormat="false" ht="12.75" hidden="true" customHeight="false" outlineLevel="2" collapsed="false">
      <c r="A2157" s="5" t="s">
        <v>2694</v>
      </c>
      <c r="B2157" s="6" t="n">
        <v>37064</v>
      </c>
      <c r="C2157" s="7" t="s">
        <v>2322</v>
      </c>
      <c r="D2157" s="7" t="s">
        <v>1588</v>
      </c>
      <c r="E2157" s="7"/>
      <c r="F2157" s="8" t="s">
        <v>1016</v>
      </c>
      <c r="G2157" s="8" t="n">
        <v>1500</v>
      </c>
    </row>
    <row r="2158" customFormat="false" ht="12.75" hidden="true" customHeight="false" outlineLevel="2" collapsed="false">
      <c r="A2158" s="5" t="n">
        <v>646</v>
      </c>
      <c r="B2158" s="6" t="n">
        <v>37064</v>
      </c>
      <c r="C2158" s="7" t="s">
        <v>1663</v>
      </c>
      <c r="D2158" s="7" t="s">
        <v>1588</v>
      </c>
      <c r="E2158" s="7"/>
      <c r="F2158" s="8" t="s">
        <v>1621</v>
      </c>
      <c r="G2158" s="8" t="n">
        <v>10412</v>
      </c>
    </row>
    <row r="2159" customFormat="false" ht="12.75" hidden="true" customHeight="false" outlineLevel="2" collapsed="false">
      <c r="A2159" s="5" t="s">
        <v>2695</v>
      </c>
      <c r="B2159" s="6" t="n">
        <v>37064</v>
      </c>
      <c r="C2159" s="7" t="s">
        <v>774</v>
      </c>
      <c r="D2159" s="7" t="s">
        <v>1588</v>
      </c>
      <c r="E2159" s="7"/>
      <c r="F2159" s="8" t="s">
        <v>1964</v>
      </c>
      <c r="G2159" s="8" t="n">
        <v>1620</v>
      </c>
    </row>
    <row r="2160" customFormat="false" ht="12.75" hidden="true" customHeight="false" outlineLevel="2" collapsed="false">
      <c r="A2160" s="5" t="s">
        <v>2696</v>
      </c>
      <c r="B2160" s="6" t="n">
        <v>37064</v>
      </c>
      <c r="C2160" s="7" t="s">
        <v>1728</v>
      </c>
      <c r="D2160" s="7" t="s">
        <v>1588</v>
      </c>
      <c r="E2160" s="7"/>
      <c r="F2160" s="8" t="s">
        <v>2003</v>
      </c>
      <c r="G2160" s="8" t="n">
        <v>54905</v>
      </c>
    </row>
    <row r="2161" customFormat="false" ht="12.75" hidden="true" customHeight="false" outlineLevel="2" collapsed="false">
      <c r="A2161" s="5" t="s">
        <v>2697</v>
      </c>
      <c r="B2161" s="6" t="n">
        <v>37064</v>
      </c>
      <c r="C2161" s="7" t="s">
        <v>2698</v>
      </c>
      <c r="D2161" s="7" t="s">
        <v>1588</v>
      </c>
      <c r="E2161" s="7"/>
      <c r="F2161" s="8" t="s">
        <v>1631</v>
      </c>
      <c r="G2161" s="8" t="n">
        <v>465</v>
      </c>
    </row>
    <row r="2162" customFormat="false" ht="12.75" hidden="true" customHeight="false" outlineLevel="2" collapsed="false">
      <c r="A2162" s="5" t="s">
        <v>2699</v>
      </c>
      <c r="B2162" s="6" t="n">
        <v>37067</v>
      </c>
      <c r="C2162" s="7" t="s">
        <v>2700</v>
      </c>
      <c r="D2162" s="7" t="s">
        <v>1588</v>
      </c>
      <c r="E2162" s="7"/>
      <c r="F2162" s="8" t="s">
        <v>1016</v>
      </c>
      <c r="G2162" s="8" t="n">
        <v>1760</v>
      </c>
    </row>
    <row r="2163" customFormat="false" ht="12.75" hidden="true" customHeight="false" outlineLevel="2" collapsed="false">
      <c r="A2163" s="5" t="s">
        <v>2701</v>
      </c>
      <c r="B2163" s="6" t="n">
        <v>37067</v>
      </c>
      <c r="C2163" s="7" t="s">
        <v>2243</v>
      </c>
      <c r="D2163" s="7" t="s">
        <v>1588</v>
      </c>
      <c r="E2163" s="7"/>
      <c r="F2163" s="8" t="s">
        <v>1098</v>
      </c>
      <c r="G2163" s="8" t="n">
        <v>3563</v>
      </c>
    </row>
    <row r="2164" customFormat="false" ht="12.75" hidden="true" customHeight="false" outlineLevel="2" collapsed="false">
      <c r="A2164" s="5" t="s">
        <v>2702</v>
      </c>
      <c r="B2164" s="6" t="n">
        <v>37067</v>
      </c>
      <c r="C2164" s="7" t="s">
        <v>774</v>
      </c>
      <c r="D2164" s="7" t="s">
        <v>1588</v>
      </c>
      <c r="E2164" s="7"/>
      <c r="F2164" s="8" t="s">
        <v>1964</v>
      </c>
      <c r="G2164" s="8" t="n">
        <v>0</v>
      </c>
    </row>
    <row r="2165" customFormat="false" ht="12.75" hidden="true" customHeight="false" outlineLevel="2" collapsed="false">
      <c r="A2165" s="5" t="s">
        <v>2703</v>
      </c>
      <c r="B2165" s="6" t="n">
        <v>37067</v>
      </c>
      <c r="C2165" s="7" t="s">
        <v>1728</v>
      </c>
      <c r="D2165" s="7" t="s">
        <v>1588</v>
      </c>
      <c r="E2165" s="7"/>
      <c r="F2165" s="8" t="s">
        <v>2003</v>
      </c>
      <c r="G2165" s="8" t="n">
        <v>30000</v>
      </c>
    </row>
    <row r="2166" customFormat="false" ht="12.75" hidden="true" customHeight="false" outlineLevel="2" collapsed="false">
      <c r="A2166" s="5" t="s">
        <v>2704</v>
      </c>
      <c r="B2166" s="6" t="n">
        <v>37067</v>
      </c>
      <c r="C2166" s="7" t="s">
        <v>1663</v>
      </c>
      <c r="D2166" s="7" t="s">
        <v>1588</v>
      </c>
      <c r="E2166" s="7"/>
      <c r="F2166" s="8" t="s">
        <v>1621</v>
      </c>
      <c r="G2166" s="8" t="n">
        <v>3750</v>
      </c>
    </row>
    <row r="2167" customFormat="false" ht="12.75" hidden="true" customHeight="false" outlineLevel="2" collapsed="false">
      <c r="A2167" s="5" t="s">
        <v>2705</v>
      </c>
      <c r="B2167" s="6" t="n">
        <v>37067</v>
      </c>
      <c r="C2167" s="7" t="s">
        <v>1728</v>
      </c>
      <c r="D2167" s="7" t="s">
        <v>1588</v>
      </c>
      <c r="E2167" s="7"/>
      <c r="F2167" s="8" t="s">
        <v>2003</v>
      </c>
      <c r="G2167" s="8" t="n">
        <v>2176</v>
      </c>
    </row>
    <row r="2168" customFormat="false" ht="12.75" hidden="true" customHeight="false" outlineLevel="2" collapsed="false">
      <c r="A2168" s="5" t="s">
        <v>2706</v>
      </c>
      <c r="B2168" s="6" t="n">
        <v>37067</v>
      </c>
      <c r="C2168" s="7" t="s">
        <v>1908</v>
      </c>
      <c r="D2168" s="7" t="s">
        <v>1588</v>
      </c>
      <c r="E2168" s="7"/>
      <c r="F2168" s="8" t="s">
        <v>1600</v>
      </c>
      <c r="G2168" s="8" t="n">
        <v>3860</v>
      </c>
    </row>
    <row r="2169" customFormat="false" ht="12.75" hidden="true" customHeight="false" outlineLevel="2" collapsed="false">
      <c r="A2169" s="5" t="s">
        <v>2707</v>
      </c>
      <c r="B2169" s="6" t="n">
        <v>37067</v>
      </c>
      <c r="C2169" s="7" t="s">
        <v>2322</v>
      </c>
      <c r="D2169" s="7" t="s">
        <v>1588</v>
      </c>
      <c r="E2169" s="7"/>
      <c r="F2169" s="8" t="s">
        <v>1016</v>
      </c>
      <c r="G2169" s="8" t="n">
        <v>1469</v>
      </c>
    </row>
    <row r="2170" customFormat="false" ht="12.75" hidden="true" customHeight="false" outlineLevel="2" collapsed="false">
      <c r="A2170" s="5" t="s">
        <v>2708</v>
      </c>
      <c r="B2170" s="6" t="n">
        <v>37067</v>
      </c>
      <c r="C2170" s="7" t="s">
        <v>1663</v>
      </c>
      <c r="D2170" s="7" t="s">
        <v>1588</v>
      </c>
      <c r="E2170" s="7"/>
      <c r="F2170" s="8" t="s">
        <v>1621</v>
      </c>
      <c r="G2170" s="8" t="n">
        <v>7016</v>
      </c>
    </row>
    <row r="2171" customFormat="false" ht="12.75" hidden="true" customHeight="false" outlineLevel="2" collapsed="false">
      <c r="A2171" s="5" t="s">
        <v>2709</v>
      </c>
      <c r="B2171" s="6" t="n">
        <v>37067</v>
      </c>
      <c r="C2171" s="7" t="s">
        <v>1677</v>
      </c>
      <c r="D2171" s="7" t="s">
        <v>1588</v>
      </c>
      <c r="E2171" s="7"/>
      <c r="F2171" s="8" t="s">
        <v>1280</v>
      </c>
      <c r="G2171" s="8" t="n">
        <v>1300</v>
      </c>
    </row>
    <row r="2172" customFormat="false" ht="12.75" hidden="true" customHeight="false" outlineLevel="2" collapsed="false">
      <c r="A2172" s="5" t="s">
        <v>2710</v>
      </c>
      <c r="B2172" s="6" t="n">
        <v>37067</v>
      </c>
      <c r="C2172" s="7" t="s">
        <v>2711</v>
      </c>
      <c r="D2172" s="7" t="s">
        <v>1588</v>
      </c>
      <c r="E2172" s="7"/>
      <c r="F2172" s="8" t="s">
        <v>1280</v>
      </c>
      <c r="G2172" s="8" t="n">
        <v>1760</v>
      </c>
    </row>
    <row r="2173" customFormat="false" ht="12.75" hidden="true" customHeight="false" outlineLevel="2" collapsed="false">
      <c r="A2173" s="5" t="s">
        <v>2712</v>
      </c>
      <c r="B2173" s="6" t="n">
        <v>37067</v>
      </c>
      <c r="C2173" s="7" t="s">
        <v>1728</v>
      </c>
      <c r="D2173" s="7" t="s">
        <v>1588</v>
      </c>
      <c r="E2173" s="7"/>
      <c r="F2173" s="8" t="s">
        <v>2003</v>
      </c>
      <c r="G2173" s="8" t="n">
        <v>51016</v>
      </c>
    </row>
    <row r="2174" customFormat="false" ht="12.75" hidden="true" customHeight="false" outlineLevel="2" collapsed="false">
      <c r="A2174" s="5" t="s">
        <v>2713</v>
      </c>
      <c r="B2174" s="6" t="n">
        <v>37067</v>
      </c>
      <c r="C2174" s="7" t="s">
        <v>1413</v>
      </c>
      <c r="D2174" s="7" t="s">
        <v>1588</v>
      </c>
      <c r="E2174" s="7"/>
      <c r="F2174" s="8" t="s">
        <v>1954</v>
      </c>
      <c r="G2174" s="8" t="n">
        <v>0</v>
      </c>
    </row>
    <row r="2175" customFormat="false" ht="12.75" hidden="true" customHeight="false" outlineLevel="2" collapsed="false">
      <c r="A2175" s="5" t="s">
        <v>2714</v>
      </c>
      <c r="B2175" s="6" t="n">
        <v>37067</v>
      </c>
      <c r="C2175" s="7" t="s">
        <v>1413</v>
      </c>
      <c r="D2175" s="7" t="s">
        <v>1588</v>
      </c>
      <c r="E2175" s="7"/>
      <c r="F2175" s="8" t="s">
        <v>1954</v>
      </c>
      <c r="G2175" s="8" t="n">
        <v>30066</v>
      </c>
    </row>
    <row r="2176" customFormat="false" ht="12.75" hidden="true" customHeight="false" outlineLevel="2" collapsed="false">
      <c r="A2176" s="5" t="s">
        <v>2715</v>
      </c>
      <c r="B2176" s="6" t="n">
        <v>37067</v>
      </c>
      <c r="C2176" s="7" t="s">
        <v>1663</v>
      </c>
      <c r="D2176" s="7" t="s">
        <v>1588</v>
      </c>
      <c r="E2176" s="7"/>
      <c r="F2176" s="8" t="s">
        <v>1621</v>
      </c>
      <c r="G2176" s="8" t="n">
        <v>1774</v>
      </c>
    </row>
    <row r="2177" customFormat="false" ht="12.75" hidden="true" customHeight="false" outlineLevel="2" collapsed="false">
      <c r="A2177" s="5" t="s">
        <v>2716</v>
      </c>
      <c r="B2177" s="6" t="n">
        <v>37067</v>
      </c>
      <c r="C2177" s="7" t="s">
        <v>2717</v>
      </c>
      <c r="D2177" s="7" t="s">
        <v>1588</v>
      </c>
      <c r="E2177" s="7"/>
      <c r="F2177" s="8" t="s">
        <v>1241</v>
      </c>
      <c r="G2177" s="8" t="n">
        <v>1770</v>
      </c>
    </row>
    <row r="2178" customFormat="false" ht="12.75" hidden="true" customHeight="false" outlineLevel="2" collapsed="false">
      <c r="A2178" s="5" t="s">
        <v>2718</v>
      </c>
      <c r="B2178" s="6" t="n">
        <v>37068</v>
      </c>
      <c r="C2178" s="7" t="s">
        <v>2698</v>
      </c>
      <c r="D2178" s="7" t="s">
        <v>1588</v>
      </c>
      <c r="E2178" s="7"/>
      <c r="F2178" s="8" t="s">
        <v>1631</v>
      </c>
      <c r="G2178" s="8" t="n">
        <v>0</v>
      </c>
    </row>
    <row r="2179" customFormat="false" ht="12.75" hidden="true" customHeight="false" outlineLevel="2" collapsed="false">
      <c r="A2179" s="5" t="s">
        <v>2719</v>
      </c>
      <c r="B2179" s="6" t="n">
        <v>37068</v>
      </c>
      <c r="C2179" s="7" t="s">
        <v>2720</v>
      </c>
      <c r="D2179" s="7" t="s">
        <v>1588</v>
      </c>
      <c r="E2179" s="7"/>
      <c r="F2179" s="8" t="s">
        <v>1631</v>
      </c>
      <c r="G2179" s="8" t="n">
        <v>74145</v>
      </c>
    </row>
    <row r="2180" customFormat="false" ht="12.75" hidden="true" customHeight="false" outlineLevel="2" collapsed="false">
      <c r="A2180" s="5" t="s">
        <v>2721</v>
      </c>
      <c r="B2180" s="6" t="n">
        <v>37068</v>
      </c>
      <c r="C2180" s="7" t="s">
        <v>1663</v>
      </c>
      <c r="D2180" s="7" t="s">
        <v>1588</v>
      </c>
      <c r="E2180" s="7"/>
      <c r="F2180" s="8" t="s">
        <v>1621</v>
      </c>
      <c r="G2180" s="8" t="n">
        <v>1155</v>
      </c>
    </row>
    <row r="2181" customFormat="false" ht="12.75" hidden="true" customHeight="false" outlineLevel="2" collapsed="false">
      <c r="A2181" s="5" t="s">
        <v>2722</v>
      </c>
      <c r="B2181" s="6" t="n">
        <v>37068</v>
      </c>
      <c r="C2181" s="7" t="s">
        <v>1870</v>
      </c>
      <c r="D2181" s="7" t="s">
        <v>1588</v>
      </c>
      <c r="E2181" s="7"/>
      <c r="F2181" s="8" t="s">
        <v>1621</v>
      </c>
      <c r="G2181" s="8" t="n">
        <v>0</v>
      </c>
    </row>
    <row r="2182" customFormat="false" ht="12.75" hidden="true" customHeight="false" outlineLevel="2" collapsed="false">
      <c r="A2182" s="5" t="s">
        <v>2723</v>
      </c>
      <c r="B2182" s="6" t="n">
        <v>37068</v>
      </c>
      <c r="C2182" s="7" t="s">
        <v>1663</v>
      </c>
      <c r="D2182" s="7" t="s">
        <v>1588</v>
      </c>
      <c r="E2182" s="7"/>
      <c r="F2182" s="8" t="s">
        <v>1621</v>
      </c>
      <c r="G2182" s="8" t="n">
        <v>5000</v>
      </c>
    </row>
    <row r="2183" customFormat="false" ht="12.75" hidden="true" customHeight="false" outlineLevel="2" collapsed="false">
      <c r="A2183" s="5" t="s">
        <v>2724</v>
      </c>
      <c r="B2183" s="6" t="n">
        <v>37068</v>
      </c>
      <c r="C2183" s="7" t="s">
        <v>2725</v>
      </c>
      <c r="D2183" s="7" t="s">
        <v>1588</v>
      </c>
      <c r="E2183" s="7"/>
      <c r="F2183" s="8" t="s">
        <v>1098</v>
      </c>
      <c r="G2183" s="8" t="n">
        <v>1580</v>
      </c>
    </row>
    <row r="2184" customFormat="false" ht="12.75" hidden="true" customHeight="false" outlineLevel="2" collapsed="false">
      <c r="A2184" s="5" t="s">
        <v>924</v>
      </c>
      <c r="B2184" s="6" t="n">
        <v>37068</v>
      </c>
      <c r="C2184" s="7" t="s">
        <v>1733</v>
      </c>
      <c r="D2184" s="7" t="s">
        <v>1588</v>
      </c>
      <c r="E2184" s="7"/>
      <c r="F2184" s="8" t="s">
        <v>1098</v>
      </c>
      <c r="G2184" s="8" t="n">
        <v>835</v>
      </c>
    </row>
    <row r="2185" customFormat="false" ht="12.75" hidden="true" customHeight="false" outlineLevel="2" collapsed="false">
      <c r="A2185" s="5" t="s">
        <v>2726</v>
      </c>
      <c r="B2185" s="6" t="n">
        <v>37068</v>
      </c>
      <c r="C2185" s="7" t="s">
        <v>1413</v>
      </c>
      <c r="D2185" s="7" t="s">
        <v>1588</v>
      </c>
      <c r="E2185" s="7"/>
      <c r="F2185" s="8" t="s">
        <v>1964</v>
      </c>
      <c r="G2185" s="8" t="n">
        <v>1481</v>
      </c>
    </row>
    <row r="2186" customFormat="false" ht="12.75" hidden="true" customHeight="false" outlineLevel="2" collapsed="false">
      <c r="A2186" s="5" t="s">
        <v>2727</v>
      </c>
      <c r="B2186" s="6" t="n">
        <v>37068</v>
      </c>
      <c r="C2186" s="7" t="s">
        <v>2377</v>
      </c>
      <c r="D2186" s="7" t="s">
        <v>1588</v>
      </c>
      <c r="E2186" s="7"/>
      <c r="F2186" s="8" t="s">
        <v>1659</v>
      </c>
      <c r="G2186" s="8" t="n">
        <v>0</v>
      </c>
    </row>
    <row r="2187" customFormat="false" ht="12.75" hidden="true" customHeight="false" outlineLevel="2" collapsed="false">
      <c r="A2187" s="5" t="s">
        <v>2728</v>
      </c>
      <c r="B2187" s="6" t="n">
        <v>37068</v>
      </c>
      <c r="C2187" s="7" t="s">
        <v>2588</v>
      </c>
      <c r="D2187" s="7" t="s">
        <v>1588</v>
      </c>
      <c r="E2187" s="7"/>
      <c r="F2187" s="8" t="s">
        <v>1280</v>
      </c>
      <c r="G2187" s="8" t="n">
        <v>2975</v>
      </c>
    </row>
    <row r="2188" customFormat="false" ht="12.75" hidden="true" customHeight="false" outlineLevel="2" collapsed="false">
      <c r="A2188" s="5" t="s">
        <v>2729</v>
      </c>
      <c r="B2188" s="6" t="n">
        <v>37068</v>
      </c>
      <c r="C2188" s="7" t="s">
        <v>1733</v>
      </c>
      <c r="D2188" s="7" t="s">
        <v>1588</v>
      </c>
      <c r="E2188" s="7"/>
      <c r="F2188" s="8" t="s">
        <v>1098</v>
      </c>
      <c r="G2188" s="8" t="n">
        <v>830</v>
      </c>
    </row>
    <row r="2189" customFormat="false" ht="12.75" hidden="true" customHeight="false" outlineLevel="2" collapsed="false">
      <c r="A2189" s="5" t="s">
        <v>2730</v>
      </c>
      <c r="B2189" s="6" t="n">
        <v>37069</v>
      </c>
      <c r="C2189" s="7" t="s">
        <v>53</v>
      </c>
      <c r="D2189" s="7" t="s">
        <v>1588</v>
      </c>
      <c r="E2189" s="7"/>
      <c r="F2189" s="8" t="s">
        <v>1659</v>
      </c>
      <c r="G2189" s="8" t="n">
        <v>5200</v>
      </c>
    </row>
    <row r="2190" customFormat="false" ht="12.75" hidden="true" customHeight="false" outlineLevel="2" collapsed="false">
      <c r="A2190" s="5" t="s">
        <v>2731</v>
      </c>
      <c r="B2190" s="6" t="n">
        <v>37069</v>
      </c>
      <c r="C2190" s="7" t="s">
        <v>1870</v>
      </c>
      <c r="D2190" s="7" t="s">
        <v>1588</v>
      </c>
      <c r="E2190" s="7"/>
      <c r="F2190" s="8" t="s">
        <v>1621</v>
      </c>
      <c r="G2190" s="8" t="n">
        <v>3400</v>
      </c>
    </row>
    <row r="2191" customFormat="false" ht="12.75" hidden="true" customHeight="false" outlineLevel="2" collapsed="false">
      <c r="A2191" s="5" t="s">
        <v>2732</v>
      </c>
      <c r="B2191" s="6" t="n">
        <v>37069</v>
      </c>
      <c r="C2191" s="7" t="s">
        <v>1663</v>
      </c>
      <c r="D2191" s="7" t="s">
        <v>1588</v>
      </c>
      <c r="E2191" s="7"/>
      <c r="F2191" s="8" t="s">
        <v>1621</v>
      </c>
      <c r="G2191" s="8" t="n">
        <v>5000</v>
      </c>
    </row>
    <row r="2192" customFormat="false" ht="12.75" hidden="true" customHeight="false" outlineLevel="2" collapsed="false">
      <c r="A2192" s="5" t="s">
        <v>2733</v>
      </c>
      <c r="B2192" s="6" t="n">
        <v>37069</v>
      </c>
      <c r="C2192" s="7" t="s">
        <v>243</v>
      </c>
      <c r="D2192" s="7" t="s">
        <v>1588</v>
      </c>
      <c r="E2192" s="7"/>
      <c r="F2192" s="8" t="s">
        <v>1631</v>
      </c>
      <c r="G2192" s="8" t="n">
        <v>-3100</v>
      </c>
    </row>
    <row r="2193" customFormat="false" ht="12.75" hidden="true" customHeight="false" outlineLevel="2" collapsed="false">
      <c r="A2193" s="5" t="s">
        <v>2734</v>
      </c>
      <c r="B2193" s="6" t="n">
        <v>37069</v>
      </c>
      <c r="C2193" s="7" t="s">
        <v>2735</v>
      </c>
      <c r="D2193" s="7" t="s">
        <v>1588</v>
      </c>
      <c r="E2193" s="7"/>
      <c r="F2193" s="8" t="s">
        <v>1098</v>
      </c>
      <c r="G2193" s="8" t="n">
        <v>250000</v>
      </c>
    </row>
    <row r="2194" customFormat="false" ht="12.75" hidden="true" customHeight="false" outlineLevel="2" collapsed="false">
      <c r="A2194" s="5" t="s">
        <v>2736</v>
      </c>
      <c r="B2194" s="6" t="n">
        <v>37069</v>
      </c>
      <c r="C2194" s="7" t="s">
        <v>774</v>
      </c>
      <c r="D2194" s="7" t="s">
        <v>1588</v>
      </c>
      <c r="E2194" s="7"/>
      <c r="F2194" s="8" t="s">
        <v>775</v>
      </c>
      <c r="G2194" s="8" t="n">
        <v>990</v>
      </c>
    </row>
    <row r="2195" customFormat="false" ht="12.75" hidden="true" customHeight="false" outlineLevel="2" collapsed="false">
      <c r="A2195" s="5" t="s">
        <v>2737</v>
      </c>
      <c r="B2195" s="6" t="n">
        <v>37069</v>
      </c>
      <c r="C2195" s="7" t="s">
        <v>1728</v>
      </c>
      <c r="D2195" s="7" t="s">
        <v>1588</v>
      </c>
      <c r="E2195" s="7"/>
      <c r="F2195" s="8" t="s">
        <v>2003</v>
      </c>
      <c r="G2195" s="8" t="n">
        <v>338</v>
      </c>
    </row>
    <row r="2196" customFormat="false" ht="12.75" hidden="true" customHeight="false" outlineLevel="2" collapsed="false">
      <c r="A2196" s="5" t="s">
        <v>2738</v>
      </c>
      <c r="B2196" s="6" t="n">
        <v>37069</v>
      </c>
      <c r="C2196" s="7" t="s">
        <v>1677</v>
      </c>
      <c r="D2196" s="7" t="s">
        <v>1588</v>
      </c>
      <c r="E2196" s="7"/>
      <c r="F2196" s="8" t="s">
        <v>1280</v>
      </c>
      <c r="G2196" s="8" t="n">
        <v>627</v>
      </c>
    </row>
    <row r="2197" customFormat="false" ht="12.75" hidden="true" customHeight="false" outlineLevel="2" collapsed="false">
      <c r="A2197" s="5" t="s">
        <v>2739</v>
      </c>
      <c r="B2197" s="6" t="n">
        <v>37069</v>
      </c>
      <c r="C2197" s="7" t="s">
        <v>1677</v>
      </c>
      <c r="D2197" s="7" t="s">
        <v>1588</v>
      </c>
      <c r="E2197" s="7"/>
      <c r="F2197" s="8" t="s">
        <v>2003</v>
      </c>
      <c r="G2197" s="8" t="n">
        <v>1179</v>
      </c>
    </row>
    <row r="2198" customFormat="false" ht="12.75" hidden="true" customHeight="false" outlineLevel="2" collapsed="false">
      <c r="A2198" s="5" t="s">
        <v>2740</v>
      </c>
      <c r="B2198" s="6" t="n">
        <v>37069</v>
      </c>
      <c r="C2198" s="7" t="s">
        <v>1716</v>
      </c>
      <c r="D2198" s="7" t="s">
        <v>1588</v>
      </c>
      <c r="E2198" s="7"/>
      <c r="F2198" s="8" t="s">
        <v>1241</v>
      </c>
      <c r="G2198" s="8" t="n">
        <v>500</v>
      </c>
    </row>
    <row r="2199" customFormat="false" ht="12.75" hidden="true" customHeight="false" outlineLevel="2" collapsed="false">
      <c r="A2199" s="5" t="s">
        <v>2741</v>
      </c>
      <c r="B2199" s="6" t="n">
        <v>37069</v>
      </c>
      <c r="C2199" s="7" t="s">
        <v>2322</v>
      </c>
      <c r="D2199" s="7" t="s">
        <v>1588</v>
      </c>
      <c r="E2199" s="7"/>
      <c r="F2199" s="8" t="s">
        <v>1016</v>
      </c>
      <c r="G2199" s="8" t="n">
        <v>1500</v>
      </c>
    </row>
    <row r="2200" customFormat="false" ht="12.75" hidden="true" customHeight="false" outlineLevel="2" collapsed="false">
      <c r="A2200" s="5" t="s">
        <v>2742</v>
      </c>
      <c r="B2200" s="6" t="n">
        <v>37069</v>
      </c>
      <c r="C2200" s="7" t="s">
        <v>1677</v>
      </c>
      <c r="D2200" s="7" t="s">
        <v>1588</v>
      </c>
      <c r="E2200" s="7"/>
      <c r="F2200" s="8" t="s">
        <v>1280</v>
      </c>
      <c r="G2200" s="8" t="n">
        <v>538</v>
      </c>
    </row>
    <row r="2201" customFormat="false" ht="12.75" hidden="true" customHeight="false" outlineLevel="2" collapsed="false">
      <c r="A2201" s="5" t="s">
        <v>2743</v>
      </c>
      <c r="B2201" s="6" t="n">
        <v>37069</v>
      </c>
      <c r="C2201" s="7" t="s">
        <v>2377</v>
      </c>
      <c r="D2201" s="7" t="s">
        <v>1588</v>
      </c>
      <c r="E2201" s="7"/>
      <c r="F2201" s="8" t="s">
        <v>1098</v>
      </c>
      <c r="G2201" s="8" t="n">
        <v>417</v>
      </c>
    </row>
    <row r="2202" customFormat="false" ht="12.75" hidden="true" customHeight="false" outlineLevel="2" collapsed="false">
      <c r="A2202" s="5" t="s">
        <v>2744</v>
      </c>
      <c r="B2202" s="6" t="n">
        <v>37069</v>
      </c>
      <c r="C2202" s="7" t="s">
        <v>1733</v>
      </c>
      <c r="D2202" s="7" t="s">
        <v>1588</v>
      </c>
      <c r="E2202" s="7"/>
      <c r="F2202" s="8" t="s">
        <v>1098</v>
      </c>
      <c r="G2202" s="8" t="n">
        <v>299</v>
      </c>
    </row>
    <row r="2203" customFormat="false" ht="12.75" hidden="true" customHeight="false" outlineLevel="2" collapsed="false">
      <c r="A2203" s="5" t="s">
        <v>2745</v>
      </c>
      <c r="B2203" s="6" t="n">
        <v>37069</v>
      </c>
      <c r="C2203" s="7" t="s">
        <v>774</v>
      </c>
      <c r="D2203" s="7" t="s">
        <v>1588</v>
      </c>
      <c r="E2203" s="7"/>
      <c r="F2203" s="8" t="s">
        <v>775</v>
      </c>
      <c r="G2203" s="8" t="n">
        <v>2208</v>
      </c>
    </row>
    <row r="2204" customFormat="false" ht="12.75" hidden="true" customHeight="false" outlineLevel="2" collapsed="false">
      <c r="A2204" s="5" t="s">
        <v>2746</v>
      </c>
      <c r="B2204" s="6" t="n">
        <v>37069</v>
      </c>
      <c r="C2204" s="7" t="s">
        <v>1728</v>
      </c>
      <c r="D2204" s="7" t="s">
        <v>1588</v>
      </c>
      <c r="E2204" s="7"/>
      <c r="F2204" s="8" t="s">
        <v>1600</v>
      </c>
      <c r="G2204" s="8" t="n">
        <v>6372</v>
      </c>
    </row>
    <row r="2205" customFormat="false" ht="12.75" hidden="true" customHeight="false" outlineLevel="2" collapsed="false">
      <c r="A2205" s="5" t="s">
        <v>2747</v>
      </c>
      <c r="B2205" s="6" t="n">
        <v>37069</v>
      </c>
      <c r="C2205" s="7" t="s">
        <v>2629</v>
      </c>
      <c r="D2205" s="7" t="s">
        <v>1588</v>
      </c>
      <c r="E2205" s="7"/>
      <c r="F2205" s="8" t="s">
        <v>1098</v>
      </c>
      <c r="G2205" s="8" t="n">
        <v>2215</v>
      </c>
    </row>
    <row r="2206" customFormat="false" ht="12.75" hidden="true" customHeight="false" outlineLevel="2" collapsed="false">
      <c r="A2206" s="5" t="s">
        <v>2748</v>
      </c>
      <c r="B2206" s="6" t="n">
        <v>37069</v>
      </c>
      <c r="C2206" s="7" t="s">
        <v>243</v>
      </c>
      <c r="D2206" s="7" t="s">
        <v>1588</v>
      </c>
      <c r="E2206" s="7"/>
      <c r="F2206" s="8" t="s">
        <v>1631</v>
      </c>
      <c r="G2206" s="8" t="n">
        <v>775</v>
      </c>
    </row>
    <row r="2207" customFormat="false" ht="12.75" hidden="true" customHeight="false" outlineLevel="2" collapsed="false">
      <c r="A2207" s="5" t="s">
        <v>2749</v>
      </c>
      <c r="B2207" s="6" t="n">
        <v>37069</v>
      </c>
      <c r="C2207" s="7" t="s">
        <v>1908</v>
      </c>
      <c r="D2207" s="7" t="s">
        <v>1588</v>
      </c>
      <c r="E2207" s="7"/>
      <c r="F2207" s="8" t="s">
        <v>1600</v>
      </c>
      <c r="G2207" s="8" t="n">
        <v>3070</v>
      </c>
    </row>
    <row r="2208" customFormat="false" ht="12.75" hidden="true" customHeight="false" outlineLevel="2" collapsed="false">
      <c r="A2208" s="5" t="s">
        <v>2750</v>
      </c>
      <c r="B2208" s="6" t="n">
        <v>37069</v>
      </c>
      <c r="C2208" s="7" t="s">
        <v>1413</v>
      </c>
      <c r="D2208" s="7" t="s">
        <v>1588</v>
      </c>
      <c r="E2208" s="7"/>
      <c r="F2208" s="8" t="s">
        <v>1016</v>
      </c>
      <c r="G2208" s="8" t="n">
        <v>0</v>
      </c>
    </row>
    <row r="2209" customFormat="false" ht="12.75" hidden="true" customHeight="false" outlineLevel="2" collapsed="false">
      <c r="A2209" s="5" t="s">
        <v>2751</v>
      </c>
      <c r="B2209" s="6" t="n">
        <v>37069</v>
      </c>
      <c r="C2209" s="7" t="s">
        <v>1663</v>
      </c>
      <c r="D2209" s="7" t="s">
        <v>1588</v>
      </c>
      <c r="E2209" s="7"/>
      <c r="F2209" s="8" t="s">
        <v>1621</v>
      </c>
      <c r="G2209" s="8" t="n">
        <v>670</v>
      </c>
    </row>
    <row r="2210" customFormat="false" ht="12.75" hidden="true" customHeight="false" outlineLevel="2" collapsed="false">
      <c r="A2210" s="5" t="s">
        <v>2752</v>
      </c>
      <c r="B2210" s="6" t="n">
        <v>37069</v>
      </c>
      <c r="C2210" s="7" t="s">
        <v>1733</v>
      </c>
      <c r="D2210" s="7" t="s">
        <v>1588</v>
      </c>
      <c r="E2210" s="7"/>
      <c r="F2210" s="8" t="s">
        <v>1098</v>
      </c>
      <c r="G2210" s="8" t="n">
        <v>250</v>
      </c>
    </row>
    <row r="2211" customFormat="false" ht="12.75" hidden="true" customHeight="false" outlineLevel="2" collapsed="false">
      <c r="A2211" s="5" t="s">
        <v>2753</v>
      </c>
      <c r="B2211" s="6" t="n">
        <v>37069</v>
      </c>
      <c r="C2211" s="7" t="s">
        <v>2629</v>
      </c>
      <c r="D2211" s="7" t="s">
        <v>1588</v>
      </c>
      <c r="E2211" s="7"/>
      <c r="F2211" s="8" t="s">
        <v>1098</v>
      </c>
      <c r="G2211" s="8" t="n">
        <v>150</v>
      </c>
    </row>
    <row r="2212" customFormat="false" ht="12.75" hidden="true" customHeight="false" outlineLevel="2" collapsed="false">
      <c r="A2212" s="5" t="s">
        <v>2754</v>
      </c>
      <c r="B2212" s="6" t="n">
        <v>37069</v>
      </c>
      <c r="C2212" s="7" t="s">
        <v>1663</v>
      </c>
      <c r="D2212" s="7" t="s">
        <v>1588</v>
      </c>
      <c r="E2212" s="7"/>
      <c r="F2212" s="8" t="s">
        <v>1621</v>
      </c>
      <c r="G2212" s="8" t="n">
        <v>-2483</v>
      </c>
    </row>
    <row r="2213" customFormat="false" ht="12.75" hidden="true" customHeight="false" outlineLevel="2" collapsed="false">
      <c r="A2213" s="5" t="s">
        <v>2755</v>
      </c>
      <c r="B2213" s="6" t="n">
        <v>37069</v>
      </c>
      <c r="C2213" s="7" t="s">
        <v>774</v>
      </c>
      <c r="D2213" s="7" t="s">
        <v>1588</v>
      </c>
      <c r="E2213" s="7"/>
      <c r="F2213" s="8" t="s">
        <v>775</v>
      </c>
      <c r="G2213" s="8" t="n">
        <v>2178</v>
      </c>
    </row>
    <row r="2214" customFormat="false" ht="12.75" hidden="true" customHeight="false" outlineLevel="2" collapsed="false">
      <c r="A2214" s="5" t="s">
        <v>2756</v>
      </c>
      <c r="B2214" s="6" t="n">
        <v>37069</v>
      </c>
      <c r="C2214" s="7" t="s">
        <v>774</v>
      </c>
      <c r="D2214" s="7" t="s">
        <v>1588</v>
      </c>
      <c r="E2214" s="7"/>
      <c r="F2214" s="8" t="s">
        <v>775</v>
      </c>
      <c r="G2214" s="8" t="n">
        <v>1173</v>
      </c>
    </row>
    <row r="2215" customFormat="false" ht="12.75" hidden="true" customHeight="false" outlineLevel="2" collapsed="false">
      <c r="A2215" s="5" t="s">
        <v>2757</v>
      </c>
      <c r="B2215" s="6" t="n">
        <v>37069</v>
      </c>
      <c r="C2215" s="7" t="s">
        <v>2725</v>
      </c>
      <c r="D2215" s="7" t="s">
        <v>1588</v>
      </c>
      <c r="E2215" s="7"/>
      <c r="F2215" s="8" t="s">
        <v>1098</v>
      </c>
      <c r="G2215" s="8" t="n">
        <v>1120</v>
      </c>
    </row>
    <row r="2216" customFormat="false" ht="12.75" hidden="true" customHeight="false" outlineLevel="2" collapsed="false">
      <c r="A2216" s="5" t="s">
        <v>2758</v>
      </c>
      <c r="B2216" s="6" t="n">
        <v>37070</v>
      </c>
      <c r="C2216" s="7" t="s">
        <v>774</v>
      </c>
      <c r="D2216" s="7" t="s">
        <v>1588</v>
      </c>
      <c r="E2216" s="7"/>
      <c r="F2216" s="8" t="s">
        <v>2661</v>
      </c>
      <c r="G2216" s="8" t="n">
        <v>0</v>
      </c>
    </row>
    <row r="2217" customFormat="false" ht="12.75" hidden="true" customHeight="false" outlineLevel="2" collapsed="false">
      <c r="A2217" s="5" t="s">
        <v>2759</v>
      </c>
      <c r="B2217" s="6" t="n">
        <v>37070</v>
      </c>
      <c r="C2217" s="7" t="s">
        <v>1663</v>
      </c>
      <c r="D2217" s="7" t="s">
        <v>1588</v>
      </c>
      <c r="E2217" s="7"/>
      <c r="F2217" s="8" t="s">
        <v>1621</v>
      </c>
      <c r="G2217" s="8" t="n">
        <v>25000</v>
      </c>
    </row>
    <row r="2218" customFormat="false" ht="12.75" hidden="true" customHeight="false" outlineLevel="2" collapsed="false">
      <c r="A2218" s="5" t="s">
        <v>2760</v>
      </c>
      <c r="B2218" s="6" t="n">
        <v>37070</v>
      </c>
      <c r="C2218" s="7" t="s">
        <v>1908</v>
      </c>
      <c r="D2218" s="7" t="s">
        <v>1588</v>
      </c>
      <c r="E2218" s="7"/>
      <c r="F2218" s="8" t="s">
        <v>1600</v>
      </c>
      <c r="G2218" s="8" t="n">
        <v>4532</v>
      </c>
    </row>
    <row r="2219" customFormat="false" ht="12.75" hidden="true" customHeight="false" outlineLevel="2" collapsed="false">
      <c r="A2219" s="5" t="s">
        <v>2761</v>
      </c>
      <c r="B2219" s="6" t="n">
        <v>37070</v>
      </c>
      <c r="C2219" s="7" t="s">
        <v>1677</v>
      </c>
      <c r="D2219" s="7" t="s">
        <v>1588</v>
      </c>
      <c r="E2219" s="7"/>
      <c r="F2219" s="8" t="s">
        <v>1280</v>
      </c>
      <c r="G2219" s="8" t="n">
        <v>0</v>
      </c>
    </row>
    <row r="2220" customFormat="false" ht="12.75" hidden="true" customHeight="false" outlineLevel="2" collapsed="false">
      <c r="A2220" s="5" t="s">
        <v>2762</v>
      </c>
      <c r="B2220" s="6" t="n">
        <v>37070</v>
      </c>
      <c r="C2220" s="7" t="s">
        <v>2627</v>
      </c>
      <c r="D2220" s="7" t="s">
        <v>1588</v>
      </c>
      <c r="E2220" s="7"/>
      <c r="F2220" s="8" t="s">
        <v>1241</v>
      </c>
      <c r="G2220" s="8" t="n">
        <v>2460</v>
      </c>
    </row>
    <row r="2221" customFormat="false" ht="12.75" hidden="true" customHeight="false" outlineLevel="2" collapsed="false">
      <c r="A2221" s="5" t="s">
        <v>2763</v>
      </c>
      <c r="B2221" s="6" t="n">
        <v>37070</v>
      </c>
      <c r="C2221" s="7" t="s">
        <v>1908</v>
      </c>
      <c r="D2221" s="7" t="s">
        <v>1588</v>
      </c>
      <c r="E2221" s="7"/>
      <c r="F2221" s="8" t="s">
        <v>1600</v>
      </c>
      <c r="G2221" s="8" t="n">
        <v>9152</v>
      </c>
    </row>
    <row r="2222" customFormat="false" ht="12.75" hidden="true" customHeight="false" outlineLevel="2" collapsed="false">
      <c r="A2222" s="5" t="s">
        <v>2764</v>
      </c>
      <c r="B2222" s="6" t="n">
        <v>37070</v>
      </c>
      <c r="C2222" s="7" t="s">
        <v>2711</v>
      </c>
      <c r="D2222" s="7" t="s">
        <v>1588</v>
      </c>
      <c r="E2222" s="7"/>
      <c r="F2222" s="8" t="s">
        <v>1659</v>
      </c>
      <c r="G2222" s="8" t="n">
        <v>19060</v>
      </c>
    </row>
    <row r="2223" customFormat="false" ht="12.75" hidden="true" customHeight="false" outlineLevel="2" collapsed="false">
      <c r="A2223" s="5" t="s">
        <v>2765</v>
      </c>
      <c r="B2223" s="6" t="n">
        <v>37070</v>
      </c>
      <c r="C2223" s="7" t="s">
        <v>2685</v>
      </c>
      <c r="D2223" s="7" t="s">
        <v>1588</v>
      </c>
      <c r="E2223" s="7"/>
      <c r="F2223" s="8" t="s">
        <v>1280</v>
      </c>
      <c r="G2223" s="8" t="n">
        <v>481</v>
      </c>
    </row>
    <row r="2224" customFormat="false" ht="12.75" hidden="true" customHeight="false" outlineLevel="2" collapsed="false">
      <c r="A2224" s="5" t="s">
        <v>2766</v>
      </c>
      <c r="B2224" s="6" t="n">
        <v>37070</v>
      </c>
      <c r="C2224" s="7" t="s">
        <v>2711</v>
      </c>
      <c r="D2224" s="7" t="s">
        <v>1588</v>
      </c>
      <c r="E2224" s="7"/>
      <c r="F2224" s="8" t="s">
        <v>1659</v>
      </c>
      <c r="G2224" s="8" t="n">
        <v>29170</v>
      </c>
    </row>
    <row r="2225" customFormat="false" ht="12.75" hidden="true" customHeight="false" outlineLevel="2" collapsed="false">
      <c r="A2225" s="5" t="s">
        <v>2767</v>
      </c>
      <c r="B2225" s="6" t="n">
        <v>37070</v>
      </c>
      <c r="C2225" s="7" t="s">
        <v>1806</v>
      </c>
      <c r="D2225" s="7" t="s">
        <v>1588</v>
      </c>
      <c r="E2225" s="7"/>
      <c r="F2225" s="8" t="s">
        <v>1280</v>
      </c>
      <c r="G2225" s="8" t="n">
        <v>222</v>
      </c>
    </row>
    <row r="2226" customFormat="false" ht="12.75" hidden="true" customHeight="false" outlineLevel="2" collapsed="false">
      <c r="A2226" s="5" t="s">
        <v>2768</v>
      </c>
      <c r="B2226" s="6" t="n">
        <v>37070</v>
      </c>
      <c r="C2226" s="7" t="s">
        <v>2769</v>
      </c>
      <c r="D2226" s="7" t="s">
        <v>1588</v>
      </c>
      <c r="E2226" s="7"/>
      <c r="F2226" s="8" t="s">
        <v>1280</v>
      </c>
      <c r="G2226" s="8" t="n">
        <v>73</v>
      </c>
    </row>
    <row r="2227" customFormat="false" ht="12.75" hidden="true" customHeight="false" outlineLevel="2" collapsed="false">
      <c r="A2227" s="5" t="s">
        <v>2770</v>
      </c>
      <c r="B2227" s="6" t="n">
        <v>37070</v>
      </c>
      <c r="C2227" s="7" t="s">
        <v>1663</v>
      </c>
      <c r="D2227" s="7" t="s">
        <v>1588</v>
      </c>
      <c r="E2227" s="7"/>
      <c r="F2227" s="8" t="s">
        <v>1621</v>
      </c>
      <c r="G2227" s="8" t="n">
        <v>5433</v>
      </c>
    </row>
    <row r="2228" customFormat="false" ht="12.75" hidden="true" customHeight="false" outlineLevel="2" collapsed="false">
      <c r="A2228" s="5" t="s">
        <v>2728</v>
      </c>
      <c r="B2228" s="6" t="n">
        <v>37070</v>
      </c>
      <c r="C2228" s="7" t="s">
        <v>2588</v>
      </c>
      <c r="D2228" s="7" t="s">
        <v>1588</v>
      </c>
      <c r="E2228" s="7"/>
      <c r="F2228" s="8" t="s">
        <v>775</v>
      </c>
      <c r="G2228" s="8" t="n">
        <v>860</v>
      </c>
    </row>
    <row r="2229" customFormat="false" ht="12.75" hidden="true" customHeight="false" outlineLevel="2" collapsed="false">
      <c r="A2229" s="5" t="s">
        <v>2771</v>
      </c>
      <c r="B2229" s="6" t="n">
        <v>37070</v>
      </c>
      <c r="C2229" s="7" t="s">
        <v>2377</v>
      </c>
      <c r="D2229" s="7" t="s">
        <v>1588</v>
      </c>
      <c r="E2229" s="7"/>
      <c r="F2229" s="8" t="s">
        <v>1280</v>
      </c>
      <c r="G2229" s="8" t="n">
        <v>0</v>
      </c>
    </row>
    <row r="2230" customFormat="false" ht="12.75" hidden="true" customHeight="false" outlineLevel="2" collapsed="false">
      <c r="A2230" s="5" t="s">
        <v>2772</v>
      </c>
      <c r="B2230" s="6" t="n">
        <v>37070</v>
      </c>
      <c r="C2230" s="7" t="s">
        <v>1413</v>
      </c>
      <c r="D2230" s="7" t="s">
        <v>1588</v>
      </c>
      <c r="E2230" s="7"/>
      <c r="F2230" s="8" t="s">
        <v>775</v>
      </c>
      <c r="G2230" s="8" t="n">
        <v>0</v>
      </c>
    </row>
    <row r="2231" customFormat="false" ht="12.75" hidden="true" customHeight="false" outlineLevel="2" collapsed="false">
      <c r="A2231" s="5" t="s">
        <v>2773</v>
      </c>
      <c r="B2231" s="6" t="n">
        <v>37070</v>
      </c>
      <c r="C2231" s="7" t="s">
        <v>1413</v>
      </c>
      <c r="D2231" s="7" t="s">
        <v>1588</v>
      </c>
      <c r="E2231" s="7"/>
      <c r="F2231" s="8" t="s">
        <v>775</v>
      </c>
      <c r="G2231" s="8" t="n">
        <v>15000</v>
      </c>
    </row>
    <row r="2232" customFormat="false" ht="12.75" hidden="true" customHeight="false" outlineLevel="2" collapsed="false">
      <c r="A2232" s="5" t="s">
        <v>2774</v>
      </c>
      <c r="B2232" s="6" t="n">
        <v>37070</v>
      </c>
      <c r="C2232" s="7" t="s">
        <v>774</v>
      </c>
      <c r="D2232" s="7" t="s">
        <v>1588</v>
      </c>
      <c r="E2232" s="7"/>
      <c r="F2232" s="8" t="s">
        <v>775</v>
      </c>
      <c r="G2232" s="8" t="n">
        <v>24818</v>
      </c>
    </row>
    <row r="2233" customFormat="false" ht="12.75" hidden="true" customHeight="false" outlineLevel="2" collapsed="false">
      <c r="A2233" s="5" t="s">
        <v>2775</v>
      </c>
      <c r="B2233" s="6" t="n">
        <v>37071</v>
      </c>
      <c r="C2233" s="7" t="s">
        <v>1663</v>
      </c>
      <c r="D2233" s="7" t="s">
        <v>1588</v>
      </c>
      <c r="E2233" s="7"/>
      <c r="F2233" s="8" t="s">
        <v>1621</v>
      </c>
      <c r="G2233" s="8" t="n">
        <v>2468</v>
      </c>
    </row>
    <row r="2234" customFormat="false" ht="12.75" hidden="true" customHeight="false" outlineLevel="2" collapsed="false">
      <c r="A2234" s="5" t="s">
        <v>2776</v>
      </c>
      <c r="B2234" s="6" t="n">
        <v>37071</v>
      </c>
      <c r="C2234" s="7" t="s">
        <v>548</v>
      </c>
      <c r="D2234" s="7" t="s">
        <v>1588</v>
      </c>
      <c r="E2234" s="7"/>
      <c r="F2234" s="8" t="s">
        <v>1659</v>
      </c>
      <c r="G2234" s="8" t="n">
        <v>25900</v>
      </c>
    </row>
    <row r="2235" customFormat="false" ht="12.75" hidden="true" customHeight="false" outlineLevel="2" collapsed="false">
      <c r="A2235" s="5" t="s">
        <v>2777</v>
      </c>
      <c r="B2235" s="6" t="n">
        <v>37071</v>
      </c>
      <c r="C2235" s="7" t="s">
        <v>548</v>
      </c>
      <c r="D2235" s="7" t="s">
        <v>1588</v>
      </c>
      <c r="E2235" s="7"/>
      <c r="F2235" s="8" t="s">
        <v>1659</v>
      </c>
      <c r="G2235" s="8" t="n">
        <v>25900</v>
      </c>
    </row>
    <row r="2236" customFormat="false" ht="12.75" hidden="true" customHeight="false" outlineLevel="2" collapsed="false">
      <c r="A2236" s="5" t="s">
        <v>2778</v>
      </c>
      <c r="B2236" s="6" t="n">
        <v>37071</v>
      </c>
      <c r="C2236" s="7" t="s">
        <v>548</v>
      </c>
      <c r="D2236" s="7" t="s">
        <v>1588</v>
      </c>
      <c r="E2236" s="7"/>
      <c r="F2236" s="8" t="s">
        <v>1659</v>
      </c>
      <c r="G2236" s="8" t="n">
        <v>7650</v>
      </c>
    </row>
    <row r="2237" customFormat="false" ht="12.75" hidden="true" customHeight="false" outlineLevel="2" collapsed="false">
      <c r="A2237" s="5" t="s">
        <v>2779</v>
      </c>
      <c r="B2237" s="6" t="n">
        <v>37071</v>
      </c>
      <c r="C2237" s="7" t="s">
        <v>548</v>
      </c>
      <c r="D2237" s="7" t="s">
        <v>1588</v>
      </c>
      <c r="E2237" s="7"/>
      <c r="F2237" s="8" t="s">
        <v>1659</v>
      </c>
      <c r="G2237" s="8" t="n">
        <v>0</v>
      </c>
    </row>
    <row r="2238" customFormat="false" ht="12.75" hidden="true" customHeight="false" outlineLevel="2" collapsed="false">
      <c r="A2238" s="5" t="s">
        <v>2780</v>
      </c>
      <c r="B2238" s="6" t="n">
        <v>37071</v>
      </c>
      <c r="C2238" s="7" t="s">
        <v>548</v>
      </c>
      <c r="D2238" s="7" t="s">
        <v>1588</v>
      </c>
      <c r="E2238" s="7"/>
      <c r="F2238" s="8" t="s">
        <v>1659</v>
      </c>
      <c r="G2238" s="8" t="n">
        <v>0</v>
      </c>
    </row>
    <row r="2239" customFormat="false" ht="12.75" hidden="true" customHeight="false" outlineLevel="2" collapsed="false">
      <c r="A2239" s="5" t="s">
        <v>2781</v>
      </c>
      <c r="B2239" s="6" t="n">
        <v>37071</v>
      </c>
      <c r="C2239" s="7" t="s">
        <v>548</v>
      </c>
      <c r="D2239" s="7" t="s">
        <v>1588</v>
      </c>
      <c r="E2239" s="7"/>
      <c r="F2239" s="8" t="s">
        <v>1659</v>
      </c>
      <c r="G2239" s="8" t="n">
        <v>3825</v>
      </c>
    </row>
    <row r="2240" customFormat="false" ht="12.75" hidden="true" customHeight="false" outlineLevel="2" collapsed="false">
      <c r="A2240" s="5" t="s">
        <v>2782</v>
      </c>
      <c r="B2240" s="6" t="n">
        <v>37071</v>
      </c>
      <c r="C2240" s="7" t="s">
        <v>53</v>
      </c>
      <c r="D2240" s="7" t="s">
        <v>1588</v>
      </c>
      <c r="E2240" s="7"/>
      <c r="F2240" s="8" t="s">
        <v>1659</v>
      </c>
      <c r="G2240" s="8" t="n">
        <v>2000</v>
      </c>
    </row>
    <row r="2241" customFormat="false" ht="12.75" hidden="true" customHeight="false" outlineLevel="2" collapsed="false">
      <c r="A2241" s="5" t="s">
        <v>2783</v>
      </c>
      <c r="B2241" s="6" t="n">
        <v>37071</v>
      </c>
      <c r="C2241" s="7" t="s">
        <v>1663</v>
      </c>
      <c r="D2241" s="7" t="s">
        <v>1588</v>
      </c>
      <c r="E2241" s="7"/>
      <c r="F2241" s="8" t="s">
        <v>1621</v>
      </c>
      <c r="G2241" s="8" t="n">
        <v>2500</v>
      </c>
    </row>
    <row r="2242" customFormat="false" ht="12.75" hidden="true" customHeight="false" outlineLevel="2" collapsed="false">
      <c r="A2242" s="5" t="s">
        <v>2784</v>
      </c>
      <c r="B2242" s="6" t="n">
        <v>37071</v>
      </c>
      <c r="C2242" s="7" t="s">
        <v>1663</v>
      </c>
      <c r="D2242" s="7" t="s">
        <v>1588</v>
      </c>
      <c r="E2242" s="7"/>
      <c r="F2242" s="8" t="s">
        <v>1621</v>
      </c>
      <c r="G2242" s="8" t="n">
        <v>0</v>
      </c>
    </row>
    <row r="2243" customFormat="false" ht="12.75" hidden="true" customHeight="false" outlineLevel="2" collapsed="false">
      <c r="A2243" s="5" t="s">
        <v>2785</v>
      </c>
      <c r="B2243" s="6" t="n">
        <v>37071</v>
      </c>
      <c r="C2243" s="7" t="s">
        <v>2627</v>
      </c>
      <c r="D2243" s="7" t="s">
        <v>1588</v>
      </c>
      <c r="E2243" s="7"/>
      <c r="F2243" s="8" t="s">
        <v>1241</v>
      </c>
      <c r="G2243" s="8" t="n">
        <v>1476</v>
      </c>
    </row>
    <row r="2244" customFormat="false" ht="12.75" hidden="true" customHeight="false" outlineLevel="2" collapsed="false">
      <c r="A2244" s="5" t="s">
        <v>2786</v>
      </c>
      <c r="B2244" s="6" t="n">
        <v>37071</v>
      </c>
      <c r="C2244" s="7" t="s">
        <v>774</v>
      </c>
      <c r="D2244" s="7" t="s">
        <v>1588</v>
      </c>
      <c r="E2244" s="7"/>
      <c r="F2244" s="8" t="s">
        <v>1964</v>
      </c>
      <c r="G2244" s="8" t="n">
        <v>1850</v>
      </c>
    </row>
    <row r="2245" customFormat="false" ht="12.75" hidden="true" customHeight="false" outlineLevel="2" collapsed="false">
      <c r="A2245" s="5" t="s">
        <v>2787</v>
      </c>
      <c r="B2245" s="6" t="n">
        <v>37071</v>
      </c>
      <c r="C2245" s="7" t="s">
        <v>2788</v>
      </c>
      <c r="D2245" s="7" t="s">
        <v>1588</v>
      </c>
      <c r="E2245" s="7"/>
      <c r="F2245" s="8" t="s">
        <v>1280</v>
      </c>
      <c r="G2245" s="8" t="n">
        <v>707</v>
      </c>
    </row>
    <row r="2246" customFormat="false" ht="12.75" hidden="true" customHeight="false" outlineLevel="2" collapsed="false">
      <c r="A2246" s="5" t="s">
        <v>2789</v>
      </c>
      <c r="B2246" s="6" t="n">
        <v>37071</v>
      </c>
      <c r="C2246" s="7" t="s">
        <v>243</v>
      </c>
      <c r="D2246" s="7" t="s">
        <v>1588</v>
      </c>
      <c r="E2246" s="7"/>
      <c r="F2246" s="8" t="s">
        <v>1631</v>
      </c>
      <c r="G2246" s="8" t="n">
        <v>3100</v>
      </c>
    </row>
    <row r="2247" customFormat="false" ht="12.75" hidden="true" customHeight="false" outlineLevel="2" collapsed="false">
      <c r="A2247" s="5" t="s">
        <v>2790</v>
      </c>
      <c r="B2247" s="6" t="n">
        <v>37071</v>
      </c>
      <c r="C2247" s="7" t="s">
        <v>707</v>
      </c>
      <c r="D2247" s="7" t="s">
        <v>1588</v>
      </c>
      <c r="E2247" s="7"/>
      <c r="F2247" s="8" t="s">
        <v>1241</v>
      </c>
      <c r="G2247" s="8" t="n">
        <v>2451</v>
      </c>
    </row>
    <row r="2248" customFormat="false" ht="12.75" hidden="true" customHeight="false" outlineLevel="2" collapsed="false">
      <c r="A2248" s="5" t="s">
        <v>2791</v>
      </c>
      <c r="B2248" s="6" t="n">
        <v>37071</v>
      </c>
      <c r="C2248" s="7" t="s">
        <v>1733</v>
      </c>
      <c r="D2248" s="7" t="s">
        <v>1588</v>
      </c>
      <c r="E2248" s="7"/>
      <c r="F2248" s="8" t="s">
        <v>1098</v>
      </c>
      <c r="G2248" s="8" t="n">
        <v>367</v>
      </c>
    </row>
    <row r="2249" customFormat="false" ht="12.75" hidden="true" customHeight="false" outlineLevel="2" collapsed="false">
      <c r="A2249" s="5" t="s">
        <v>2792</v>
      </c>
      <c r="B2249" s="6" t="n">
        <v>37071</v>
      </c>
      <c r="C2249" s="7" t="s">
        <v>2711</v>
      </c>
      <c r="D2249" s="7" t="s">
        <v>1588</v>
      </c>
      <c r="E2249" s="7"/>
      <c r="F2249" s="8" t="s">
        <v>1659</v>
      </c>
      <c r="G2249" s="8" t="n">
        <v>24200</v>
      </c>
    </row>
    <row r="2250" customFormat="false" ht="12.75" hidden="true" customHeight="false" outlineLevel="2" collapsed="false">
      <c r="A2250" s="5" t="s">
        <v>2793</v>
      </c>
      <c r="B2250" s="6" t="n">
        <v>37071</v>
      </c>
      <c r="C2250" s="7" t="s">
        <v>774</v>
      </c>
      <c r="D2250" s="7" t="s">
        <v>1588</v>
      </c>
      <c r="E2250" s="7"/>
      <c r="F2250" s="8" t="s">
        <v>775</v>
      </c>
      <c r="G2250" s="8" t="n">
        <v>2000</v>
      </c>
    </row>
    <row r="2251" customFormat="false" ht="12.75" hidden="true" customHeight="false" outlineLevel="2" collapsed="false">
      <c r="A2251" s="5" t="s">
        <v>2794</v>
      </c>
      <c r="B2251" s="6" t="n">
        <v>37043</v>
      </c>
      <c r="C2251" s="7" t="s">
        <v>2795</v>
      </c>
      <c r="D2251" s="7" t="s">
        <v>1588</v>
      </c>
      <c r="E2251" s="7"/>
      <c r="F2251" s="8" t="s">
        <v>2441</v>
      </c>
      <c r="G2251" s="8" t="n">
        <v>1545</v>
      </c>
    </row>
    <row r="2252" customFormat="false" ht="12.75" hidden="true" customHeight="false" outlineLevel="2" collapsed="false">
      <c r="A2252" s="5" t="s">
        <v>2796</v>
      </c>
      <c r="B2252" s="6" t="n">
        <v>37043</v>
      </c>
      <c r="C2252" s="7" t="s">
        <v>2797</v>
      </c>
      <c r="D2252" s="7" t="s">
        <v>1588</v>
      </c>
      <c r="E2252" s="7"/>
      <c r="F2252" s="8" t="s">
        <v>1600</v>
      </c>
      <c r="G2252" s="8" t="n">
        <v>15500</v>
      </c>
    </row>
    <row r="2253" customFormat="false" ht="12.75" hidden="true" customHeight="false" outlineLevel="2" collapsed="false">
      <c r="A2253" s="5" t="s">
        <v>2798</v>
      </c>
      <c r="B2253" s="6" t="n">
        <v>37043</v>
      </c>
      <c r="C2253" s="7" t="s">
        <v>2797</v>
      </c>
      <c r="D2253" s="7" t="s">
        <v>1588</v>
      </c>
      <c r="E2253" s="7"/>
      <c r="F2253" s="8" t="s">
        <v>1600</v>
      </c>
      <c r="G2253" s="8" t="n">
        <v>12400</v>
      </c>
    </row>
    <row r="2254" customFormat="false" ht="12.75" hidden="true" customHeight="false" outlineLevel="2" collapsed="false">
      <c r="A2254" s="5" t="s">
        <v>2799</v>
      </c>
      <c r="B2254" s="6" t="n">
        <v>37046</v>
      </c>
      <c r="C2254" s="7" t="s">
        <v>2449</v>
      </c>
      <c r="D2254" s="7" t="s">
        <v>1588</v>
      </c>
      <c r="E2254" s="7"/>
      <c r="F2254" s="8" t="s">
        <v>2800</v>
      </c>
      <c r="G2254" s="8" t="n">
        <v>2400</v>
      </c>
    </row>
    <row r="2255" customFormat="false" ht="12.75" hidden="true" customHeight="false" outlineLevel="2" collapsed="false">
      <c r="A2255" s="5" t="s">
        <v>2801</v>
      </c>
      <c r="B2255" s="6" t="n">
        <v>37046</v>
      </c>
      <c r="C2255" s="7" t="s">
        <v>2797</v>
      </c>
      <c r="D2255" s="7" t="s">
        <v>1588</v>
      </c>
      <c r="E2255" s="7"/>
      <c r="F2255" s="8" t="s">
        <v>1241</v>
      </c>
      <c r="G2255" s="8" t="n">
        <v>0</v>
      </c>
    </row>
    <row r="2256" customFormat="false" ht="12.75" hidden="true" customHeight="false" outlineLevel="2" collapsed="false">
      <c r="A2256" s="5" t="s">
        <v>2802</v>
      </c>
      <c r="B2256" s="6" t="n">
        <v>37046</v>
      </c>
      <c r="C2256" s="7" t="s">
        <v>2797</v>
      </c>
      <c r="D2256" s="7" t="s">
        <v>1588</v>
      </c>
      <c r="E2256" s="7"/>
      <c r="F2256" s="8" t="s">
        <v>1600</v>
      </c>
      <c r="G2256" s="8" t="n">
        <v>0</v>
      </c>
    </row>
    <row r="2257" customFormat="false" ht="12.75" hidden="true" customHeight="false" outlineLevel="2" collapsed="false">
      <c r="A2257" s="5" t="s">
        <v>2803</v>
      </c>
      <c r="B2257" s="6" t="n">
        <v>37047</v>
      </c>
      <c r="C2257" s="7" t="s">
        <v>2449</v>
      </c>
      <c r="D2257" s="7" t="s">
        <v>1588</v>
      </c>
      <c r="E2257" s="7"/>
      <c r="F2257" s="8" t="s">
        <v>2800</v>
      </c>
      <c r="G2257" s="8" t="n">
        <v>4800</v>
      </c>
    </row>
    <row r="2258" customFormat="false" ht="12.75" hidden="true" customHeight="false" outlineLevel="2" collapsed="false">
      <c r="A2258" s="5" t="s">
        <v>2804</v>
      </c>
      <c r="B2258" s="6" t="n">
        <v>37047</v>
      </c>
      <c r="C2258" s="7" t="s">
        <v>774</v>
      </c>
      <c r="D2258" s="7" t="s">
        <v>1588</v>
      </c>
      <c r="E2258" s="7"/>
      <c r="F2258" s="8" t="s">
        <v>775</v>
      </c>
      <c r="G2258" s="8" t="n">
        <v>350</v>
      </c>
    </row>
    <row r="2259" customFormat="false" ht="12.75" hidden="true" customHeight="false" outlineLevel="2" collapsed="false">
      <c r="A2259" s="5" t="s">
        <v>2805</v>
      </c>
      <c r="B2259" s="6" t="n">
        <v>37047</v>
      </c>
      <c r="C2259" s="7" t="s">
        <v>774</v>
      </c>
      <c r="D2259" s="7" t="s">
        <v>1588</v>
      </c>
      <c r="E2259" s="7"/>
      <c r="F2259" s="8" t="s">
        <v>775</v>
      </c>
      <c r="G2259" s="8" t="n">
        <v>350</v>
      </c>
    </row>
    <row r="2260" customFormat="false" ht="12.75" hidden="true" customHeight="false" outlineLevel="2" collapsed="false">
      <c r="A2260" s="5" t="s">
        <v>2806</v>
      </c>
      <c r="B2260" s="6" t="n">
        <v>37047</v>
      </c>
      <c r="C2260" s="7" t="s">
        <v>774</v>
      </c>
      <c r="D2260" s="7" t="s">
        <v>1588</v>
      </c>
      <c r="E2260" s="7"/>
      <c r="F2260" s="8" t="s">
        <v>775</v>
      </c>
      <c r="G2260" s="8" t="n">
        <v>660</v>
      </c>
    </row>
    <row r="2261" customFormat="false" ht="12.75" hidden="true" customHeight="false" outlineLevel="2" collapsed="false">
      <c r="A2261" s="5" t="s">
        <v>2807</v>
      </c>
      <c r="B2261" s="6" t="n">
        <v>37047</v>
      </c>
      <c r="C2261" s="7" t="s">
        <v>774</v>
      </c>
      <c r="D2261" s="7" t="s">
        <v>1588</v>
      </c>
      <c r="E2261" s="7"/>
      <c r="F2261" s="8" t="s">
        <v>775</v>
      </c>
      <c r="G2261" s="8" t="n">
        <v>900</v>
      </c>
    </row>
    <row r="2262" customFormat="false" ht="12.75" hidden="true" customHeight="false" outlineLevel="2" collapsed="false">
      <c r="A2262" s="5" t="s">
        <v>2808</v>
      </c>
      <c r="B2262" s="6" t="n">
        <v>37047</v>
      </c>
      <c r="C2262" s="7" t="s">
        <v>774</v>
      </c>
      <c r="D2262" s="7" t="s">
        <v>1588</v>
      </c>
      <c r="E2262" s="7"/>
      <c r="F2262" s="8" t="s">
        <v>775</v>
      </c>
      <c r="G2262" s="8" t="n">
        <v>1600</v>
      </c>
    </row>
    <row r="2263" customFormat="false" ht="12.75" hidden="true" customHeight="false" outlineLevel="2" collapsed="false">
      <c r="A2263" s="5" t="s">
        <v>2809</v>
      </c>
      <c r="B2263" s="6" t="n">
        <v>37047</v>
      </c>
      <c r="C2263" s="7" t="s">
        <v>2797</v>
      </c>
      <c r="D2263" s="7" t="s">
        <v>1588</v>
      </c>
      <c r="E2263" s="7"/>
      <c r="F2263" s="8" t="s">
        <v>2500</v>
      </c>
      <c r="G2263" s="8" t="n">
        <v>0</v>
      </c>
    </row>
    <row r="2264" customFormat="false" ht="12.75" hidden="true" customHeight="false" outlineLevel="2" collapsed="false">
      <c r="A2264" s="5" t="s">
        <v>2810</v>
      </c>
      <c r="B2264" s="6" t="n">
        <v>37047</v>
      </c>
      <c r="C2264" s="7" t="s">
        <v>2797</v>
      </c>
      <c r="D2264" s="7" t="s">
        <v>1588</v>
      </c>
      <c r="E2264" s="7"/>
      <c r="F2264" s="8" t="s">
        <v>2500</v>
      </c>
      <c r="G2264" s="8" t="n">
        <v>0</v>
      </c>
    </row>
    <row r="2265" customFormat="false" ht="12.75" hidden="true" customHeight="false" outlineLevel="2" collapsed="false">
      <c r="A2265" s="5" t="s">
        <v>2811</v>
      </c>
      <c r="B2265" s="6" t="n">
        <v>37047</v>
      </c>
      <c r="C2265" s="7" t="s">
        <v>2812</v>
      </c>
      <c r="D2265" s="7" t="s">
        <v>1588</v>
      </c>
      <c r="E2265" s="7"/>
      <c r="F2265" s="8" t="s">
        <v>1631</v>
      </c>
      <c r="G2265" s="8" t="n">
        <v>109500</v>
      </c>
    </row>
    <row r="2266" customFormat="false" ht="12.75" hidden="true" customHeight="false" outlineLevel="2" collapsed="false">
      <c r="A2266" s="5" t="s">
        <v>2813</v>
      </c>
      <c r="B2266" s="6" t="n">
        <v>37047</v>
      </c>
      <c r="C2266" s="7" t="s">
        <v>2024</v>
      </c>
      <c r="D2266" s="7" t="s">
        <v>1588</v>
      </c>
      <c r="E2266" s="7"/>
      <c r="F2266" s="8" t="s">
        <v>1644</v>
      </c>
      <c r="G2266" s="8" t="n">
        <v>15100</v>
      </c>
    </row>
    <row r="2267" customFormat="false" ht="12.75" hidden="true" customHeight="false" outlineLevel="2" collapsed="false">
      <c r="A2267" s="5" t="s">
        <v>2814</v>
      </c>
      <c r="B2267" s="6" t="n">
        <v>37048</v>
      </c>
      <c r="C2267" s="7" t="s">
        <v>774</v>
      </c>
      <c r="D2267" s="7" t="s">
        <v>1588</v>
      </c>
      <c r="E2267" s="7"/>
      <c r="F2267" s="8" t="s">
        <v>775</v>
      </c>
      <c r="G2267" s="8" t="n">
        <v>525</v>
      </c>
    </row>
    <row r="2268" customFormat="false" ht="12.75" hidden="true" customHeight="false" outlineLevel="2" collapsed="false">
      <c r="A2268" s="5" t="s">
        <v>2815</v>
      </c>
      <c r="B2268" s="6" t="n">
        <v>37048</v>
      </c>
      <c r="C2268" s="7" t="s">
        <v>774</v>
      </c>
      <c r="D2268" s="7" t="s">
        <v>1588</v>
      </c>
      <c r="E2268" s="7"/>
      <c r="F2268" s="8" t="s">
        <v>775</v>
      </c>
      <c r="G2268" s="8" t="n">
        <v>700</v>
      </c>
    </row>
    <row r="2269" customFormat="false" ht="12.75" hidden="true" customHeight="false" outlineLevel="2" collapsed="false">
      <c r="A2269" s="5" t="s">
        <v>2816</v>
      </c>
      <c r="B2269" s="6" t="n">
        <v>37048</v>
      </c>
      <c r="C2269" s="7" t="s">
        <v>774</v>
      </c>
      <c r="D2269" s="7" t="s">
        <v>1588</v>
      </c>
      <c r="E2269" s="7"/>
      <c r="F2269" s="8" t="s">
        <v>775</v>
      </c>
      <c r="G2269" s="8" t="n">
        <v>425</v>
      </c>
    </row>
    <row r="2270" customFormat="false" ht="12.75" hidden="true" customHeight="false" outlineLevel="2" collapsed="false">
      <c r="A2270" s="5" t="s">
        <v>2817</v>
      </c>
      <c r="B2270" s="6" t="n">
        <v>37048</v>
      </c>
      <c r="C2270" s="7" t="s">
        <v>774</v>
      </c>
      <c r="D2270" s="7" t="s">
        <v>1588</v>
      </c>
      <c r="E2270" s="7"/>
      <c r="F2270" s="8" t="s">
        <v>775</v>
      </c>
      <c r="G2270" s="8" t="n">
        <v>725</v>
      </c>
    </row>
    <row r="2271" customFormat="false" ht="12.75" hidden="true" customHeight="false" outlineLevel="2" collapsed="false">
      <c r="A2271" s="5" t="s">
        <v>2818</v>
      </c>
      <c r="B2271" s="6" t="n">
        <v>37048</v>
      </c>
      <c r="C2271" s="7" t="s">
        <v>774</v>
      </c>
      <c r="D2271" s="7" t="s">
        <v>1588</v>
      </c>
      <c r="E2271" s="7"/>
      <c r="F2271" s="8" t="s">
        <v>775</v>
      </c>
      <c r="G2271" s="8" t="n">
        <v>525</v>
      </c>
    </row>
    <row r="2272" customFormat="false" ht="12.75" hidden="true" customHeight="false" outlineLevel="2" collapsed="false">
      <c r="A2272" s="5" t="s">
        <v>2819</v>
      </c>
      <c r="B2272" s="6" t="n">
        <v>37048</v>
      </c>
      <c r="C2272" s="7" t="s">
        <v>774</v>
      </c>
      <c r="D2272" s="7" t="s">
        <v>1588</v>
      </c>
      <c r="E2272" s="7"/>
      <c r="F2272" s="8" t="s">
        <v>775</v>
      </c>
      <c r="G2272" s="8" t="n">
        <v>400</v>
      </c>
    </row>
    <row r="2273" customFormat="false" ht="12.75" hidden="true" customHeight="false" outlineLevel="2" collapsed="false">
      <c r="A2273" s="5" t="s">
        <v>2820</v>
      </c>
      <c r="B2273" s="6" t="n">
        <v>37048</v>
      </c>
      <c r="C2273" s="7" t="s">
        <v>774</v>
      </c>
      <c r="D2273" s="7" t="s">
        <v>1588</v>
      </c>
      <c r="E2273" s="7"/>
      <c r="F2273" s="8" t="s">
        <v>775</v>
      </c>
      <c r="G2273" s="8" t="n">
        <v>350</v>
      </c>
    </row>
    <row r="2274" customFormat="false" ht="12.75" hidden="true" customHeight="false" outlineLevel="2" collapsed="false">
      <c r="A2274" s="5" t="n">
        <v>838417</v>
      </c>
      <c r="B2274" s="6" t="n">
        <v>37049</v>
      </c>
      <c r="C2274" s="7" t="s">
        <v>1308</v>
      </c>
      <c r="D2274" s="7" t="s">
        <v>1588</v>
      </c>
      <c r="E2274" s="7"/>
      <c r="F2274" s="8" t="s">
        <v>1280</v>
      </c>
      <c r="G2274" s="8" t="n">
        <v>775</v>
      </c>
    </row>
    <row r="2275" customFormat="false" ht="12.75" hidden="true" customHeight="false" outlineLevel="2" collapsed="false">
      <c r="A2275" s="5" t="s">
        <v>2821</v>
      </c>
      <c r="B2275" s="6" t="n">
        <v>37049</v>
      </c>
      <c r="C2275" s="7" t="s">
        <v>1413</v>
      </c>
      <c r="D2275" s="7" t="s">
        <v>1588</v>
      </c>
      <c r="E2275" s="7"/>
      <c r="F2275" s="8" t="s">
        <v>775</v>
      </c>
      <c r="G2275" s="8" t="n">
        <v>32445.3</v>
      </c>
    </row>
    <row r="2276" customFormat="false" ht="12.75" hidden="true" customHeight="false" outlineLevel="2" collapsed="false">
      <c r="A2276" s="5" t="s">
        <v>2822</v>
      </c>
      <c r="B2276" s="6" t="n">
        <v>37053</v>
      </c>
      <c r="C2276" s="7" t="s">
        <v>774</v>
      </c>
      <c r="D2276" s="7" t="s">
        <v>1588</v>
      </c>
      <c r="E2276" s="7"/>
      <c r="F2276" s="8" t="s">
        <v>775</v>
      </c>
      <c r="G2276" s="8" t="n">
        <v>1927.05</v>
      </c>
    </row>
    <row r="2277" customFormat="false" ht="12.75" hidden="true" customHeight="false" outlineLevel="2" collapsed="false">
      <c r="A2277" s="5" t="s">
        <v>2823</v>
      </c>
      <c r="B2277" s="6" t="n">
        <v>37053</v>
      </c>
      <c r="C2277" s="7" t="s">
        <v>774</v>
      </c>
      <c r="D2277" s="7" t="s">
        <v>1588</v>
      </c>
      <c r="E2277" s="7"/>
      <c r="F2277" s="8" t="s">
        <v>775</v>
      </c>
      <c r="G2277" s="8" t="n">
        <v>2020.23</v>
      </c>
    </row>
    <row r="2278" customFormat="false" ht="12.75" hidden="true" customHeight="false" outlineLevel="2" collapsed="false">
      <c r="A2278" s="5" t="s">
        <v>2824</v>
      </c>
      <c r="B2278" s="6" t="n">
        <v>37054</v>
      </c>
      <c r="C2278" s="7" t="s">
        <v>774</v>
      </c>
      <c r="D2278" s="7" t="s">
        <v>1588</v>
      </c>
      <c r="E2278" s="7"/>
      <c r="F2278" s="8" t="s">
        <v>775</v>
      </c>
      <c r="G2278" s="8" t="n">
        <v>334.8</v>
      </c>
    </row>
    <row r="2279" customFormat="false" ht="12.75" hidden="true" customHeight="false" outlineLevel="2" collapsed="false">
      <c r="A2279" s="5" t="s">
        <v>2825</v>
      </c>
      <c r="B2279" s="6" t="n">
        <v>37054</v>
      </c>
      <c r="C2279" s="7" t="s">
        <v>774</v>
      </c>
      <c r="D2279" s="7" t="s">
        <v>1588</v>
      </c>
      <c r="E2279" s="7"/>
      <c r="F2279" s="8" t="s">
        <v>775</v>
      </c>
      <c r="G2279" s="8" t="n">
        <v>913.885</v>
      </c>
    </row>
    <row r="2280" customFormat="false" ht="12.75" hidden="true" customHeight="false" outlineLevel="2" collapsed="false">
      <c r="A2280" s="5" t="s">
        <v>2826</v>
      </c>
      <c r="B2280" s="6" t="n">
        <v>37054</v>
      </c>
      <c r="C2280" s="7" t="s">
        <v>774</v>
      </c>
      <c r="D2280" s="7" t="s">
        <v>1588</v>
      </c>
      <c r="E2280" s="7"/>
      <c r="F2280" s="8" t="s">
        <v>775</v>
      </c>
      <c r="G2280" s="8" t="n">
        <v>1093.42</v>
      </c>
    </row>
    <row r="2281" customFormat="false" ht="12.75" hidden="true" customHeight="false" outlineLevel="2" collapsed="false">
      <c r="A2281" s="5" t="s">
        <v>2827</v>
      </c>
      <c r="B2281" s="6" t="n">
        <v>37054</v>
      </c>
      <c r="C2281" s="7" t="s">
        <v>774</v>
      </c>
      <c r="D2281" s="7" t="s">
        <v>1588</v>
      </c>
      <c r="E2281" s="7"/>
      <c r="F2281" s="8" t="s">
        <v>775</v>
      </c>
      <c r="G2281" s="8" t="n">
        <v>880.055</v>
      </c>
    </row>
    <row r="2282" customFormat="false" ht="12.75" hidden="true" customHeight="false" outlineLevel="2" collapsed="false">
      <c r="A2282" s="5" t="s">
        <v>2828</v>
      </c>
      <c r="B2282" s="6" t="n">
        <v>37054</v>
      </c>
      <c r="C2282" s="7" t="s">
        <v>2829</v>
      </c>
      <c r="D2282" s="7" t="s">
        <v>1588</v>
      </c>
      <c r="E2282" s="7"/>
      <c r="F2282" s="8" t="s">
        <v>1600</v>
      </c>
      <c r="G2282" s="8" t="n">
        <v>37137</v>
      </c>
    </row>
    <row r="2283" customFormat="false" ht="12.75" hidden="true" customHeight="false" outlineLevel="2" collapsed="false">
      <c r="A2283" s="5" t="s">
        <v>2830</v>
      </c>
      <c r="B2283" s="6" t="n">
        <v>37054</v>
      </c>
      <c r="C2283" s="7" t="s">
        <v>2482</v>
      </c>
      <c r="D2283" s="7" t="s">
        <v>1588</v>
      </c>
      <c r="E2283" s="7"/>
      <c r="F2283" s="8" t="s">
        <v>1049</v>
      </c>
      <c r="G2283" s="8" t="n">
        <v>310</v>
      </c>
    </row>
    <row r="2284" customFormat="false" ht="12.75" hidden="true" customHeight="false" outlineLevel="2" collapsed="false">
      <c r="A2284" s="5" t="n">
        <v>848197</v>
      </c>
      <c r="B2284" s="6" t="n">
        <v>37054</v>
      </c>
      <c r="C2284" s="7" t="s">
        <v>2482</v>
      </c>
      <c r="D2284" s="7" t="s">
        <v>1588</v>
      </c>
      <c r="E2284" s="7"/>
      <c r="F2284" s="8" t="s">
        <v>1049</v>
      </c>
      <c r="G2284" s="8" t="n">
        <v>510</v>
      </c>
    </row>
    <row r="2285" customFormat="false" ht="12.75" hidden="true" customHeight="false" outlineLevel="2" collapsed="false">
      <c r="A2285" s="5" t="s">
        <v>2831</v>
      </c>
      <c r="B2285" s="6" t="n">
        <v>37054</v>
      </c>
      <c r="C2285" s="7" t="s">
        <v>2832</v>
      </c>
      <c r="D2285" s="7" t="s">
        <v>1588</v>
      </c>
      <c r="E2285" s="7"/>
      <c r="F2285" s="8" t="s">
        <v>1631</v>
      </c>
      <c r="G2285" s="8" t="n">
        <v>13590</v>
      </c>
    </row>
    <row r="2286" customFormat="false" ht="12.75" hidden="true" customHeight="false" outlineLevel="2" collapsed="false">
      <c r="A2286" s="5" t="s">
        <v>2828</v>
      </c>
      <c r="B2286" s="6" t="n">
        <v>37055</v>
      </c>
      <c r="C2286" s="7" t="s">
        <v>2829</v>
      </c>
      <c r="D2286" s="7" t="s">
        <v>1588</v>
      </c>
      <c r="E2286" s="7"/>
      <c r="F2286" s="8" t="s">
        <v>1600</v>
      </c>
      <c r="G2286" s="8" t="n">
        <v>-31832</v>
      </c>
    </row>
    <row r="2287" customFormat="false" ht="12.75" hidden="true" customHeight="false" outlineLevel="2" collapsed="false">
      <c r="A2287" s="5" t="s">
        <v>2828</v>
      </c>
      <c r="B2287" s="6" t="n">
        <v>37055</v>
      </c>
      <c r="C2287" s="7" t="s">
        <v>2829</v>
      </c>
      <c r="D2287" s="7" t="s">
        <v>1588</v>
      </c>
      <c r="E2287" s="7"/>
      <c r="F2287" s="8" t="s">
        <v>1600</v>
      </c>
      <c r="G2287" s="8" t="n">
        <v>31832</v>
      </c>
    </row>
    <row r="2288" customFormat="false" ht="12.75" hidden="true" customHeight="false" outlineLevel="2" collapsed="false">
      <c r="A2288" s="5" t="s">
        <v>2833</v>
      </c>
      <c r="B2288" s="6" t="n">
        <v>37055</v>
      </c>
      <c r="C2288" s="7" t="s">
        <v>2834</v>
      </c>
      <c r="D2288" s="7" t="s">
        <v>1588</v>
      </c>
      <c r="E2288" s="7"/>
      <c r="F2288" s="8" t="s">
        <v>1280</v>
      </c>
      <c r="G2288" s="8" t="n">
        <v>360</v>
      </c>
    </row>
    <row r="2289" customFormat="false" ht="12.75" hidden="true" customHeight="false" outlineLevel="2" collapsed="false">
      <c r="A2289" s="5" t="s">
        <v>2835</v>
      </c>
      <c r="B2289" s="6" t="n">
        <v>37055</v>
      </c>
      <c r="C2289" s="7" t="s">
        <v>2836</v>
      </c>
      <c r="D2289" s="7" t="s">
        <v>1588</v>
      </c>
      <c r="E2289" s="7"/>
      <c r="F2289" s="8" t="s">
        <v>1633</v>
      </c>
      <c r="G2289" s="8" t="n">
        <v>895</v>
      </c>
    </row>
    <row r="2290" customFormat="false" ht="12.75" hidden="true" customHeight="false" outlineLevel="2" collapsed="false">
      <c r="A2290" s="5" t="s">
        <v>2837</v>
      </c>
      <c r="B2290" s="6" t="n">
        <v>37055</v>
      </c>
      <c r="C2290" s="7" t="s">
        <v>2838</v>
      </c>
      <c r="D2290" s="7" t="s">
        <v>1588</v>
      </c>
      <c r="E2290" s="7"/>
      <c r="F2290" s="8" t="s">
        <v>1016</v>
      </c>
      <c r="G2290" s="8" t="n">
        <v>19467</v>
      </c>
    </row>
    <row r="2291" customFormat="false" ht="12.75" hidden="true" customHeight="false" outlineLevel="2" collapsed="false">
      <c r="A2291" s="5" t="n">
        <v>647</v>
      </c>
      <c r="B2291" s="6" t="n">
        <v>37055</v>
      </c>
      <c r="C2291" s="7" t="s">
        <v>2839</v>
      </c>
      <c r="D2291" s="7" t="s">
        <v>1588</v>
      </c>
      <c r="E2291" s="7"/>
      <c r="F2291" s="8" t="s">
        <v>1659</v>
      </c>
      <c r="G2291" s="8" t="n">
        <v>30000</v>
      </c>
    </row>
    <row r="2292" customFormat="false" ht="12.75" hidden="true" customHeight="false" outlineLevel="2" collapsed="false">
      <c r="A2292" s="5" t="s">
        <v>2840</v>
      </c>
      <c r="B2292" s="6" t="n">
        <v>37055</v>
      </c>
      <c r="C2292" s="7" t="s">
        <v>1157</v>
      </c>
      <c r="D2292" s="7" t="s">
        <v>1588</v>
      </c>
      <c r="E2292" s="7"/>
      <c r="F2292" s="8" t="s">
        <v>1098</v>
      </c>
      <c r="G2292" s="8" t="n">
        <v>212.5</v>
      </c>
    </row>
    <row r="2293" customFormat="false" ht="12.75" hidden="true" customHeight="false" outlineLevel="2" collapsed="false">
      <c r="A2293" s="5" t="s">
        <v>1319</v>
      </c>
      <c r="B2293" s="6" t="n">
        <v>37055</v>
      </c>
      <c r="C2293" s="7" t="s">
        <v>2452</v>
      </c>
      <c r="D2293" s="7" t="s">
        <v>1588</v>
      </c>
      <c r="E2293" s="7"/>
      <c r="F2293" s="8" t="s">
        <v>1027</v>
      </c>
      <c r="G2293" s="8" t="n">
        <v>-1912</v>
      </c>
    </row>
    <row r="2294" customFormat="false" ht="12.75" hidden="true" customHeight="false" outlineLevel="2" collapsed="false">
      <c r="A2294" s="5" t="s">
        <v>1319</v>
      </c>
      <c r="B2294" s="6" t="n">
        <v>37055</v>
      </c>
      <c r="C2294" s="7" t="s">
        <v>2452</v>
      </c>
      <c r="D2294" s="7" t="s">
        <v>1588</v>
      </c>
      <c r="E2294" s="7"/>
      <c r="F2294" s="8" t="s">
        <v>1027</v>
      </c>
      <c r="G2294" s="8" t="n">
        <v>1912</v>
      </c>
    </row>
    <row r="2295" customFormat="false" ht="12.75" hidden="true" customHeight="false" outlineLevel="2" collapsed="false">
      <c r="A2295" s="5" t="s">
        <v>2841</v>
      </c>
      <c r="B2295" s="6" t="n">
        <v>37055</v>
      </c>
      <c r="C2295" s="7" t="s">
        <v>2842</v>
      </c>
      <c r="D2295" s="7" t="s">
        <v>1588</v>
      </c>
      <c r="E2295" s="7"/>
      <c r="F2295" s="8" t="s">
        <v>1589</v>
      </c>
      <c r="G2295" s="8" t="n">
        <v>221</v>
      </c>
    </row>
    <row r="2296" customFormat="false" ht="12.75" hidden="true" customHeight="false" outlineLevel="2" collapsed="false">
      <c r="A2296" s="5" t="s">
        <v>2843</v>
      </c>
      <c r="B2296" s="6" t="n">
        <v>37056</v>
      </c>
      <c r="C2296" s="7" t="s">
        <v>2844</v>
      </c>
      <c r="D2296" s="7" t="s">
        <v>1588</v>
      </c>
      <c r="E2296" s="7"/>
      <c r="F2296" s="8" t="s">
        <v>1631</v>
      </c>
      <c r="G2296" s="8" t="n">
        <v>3680</v>
      </c>
    </row>
    <row r="2297" customFormat="false" ht="12.75" hidden="true" customHeight="false" outlineLevel="2" collapsed="false">
      <c r="A2297" s="5" t="s">
        <v>2845</v>
      </c>
      <c r="B2297" s="6" t="n">
        <v>37056</v>
      </c>
      <c r="C2297" s="7" t="s">
        <v>1601</v>
      </c>
      <c r="D2297" s="7" t="s">
        <v>1588</v>
      </c>
      <c r="E2297" s="7"/>
      <c r="F2297" s="8" t="s">
        <v>2846</v>
      </c>
      <c r="G2297" s="8" t="n">
        <v>5000</v>
      </c>
    </row>
    <row r="2298" customFormat="false" ht="12.75" hidden="true" customHeight="false" outlineLevel="2" collapsed="false">
      <c r="A2298" s="5" t="s">
        <v>2847</v>
      </c>
      <c r="B2298" s="6" t="n">
        <v>37056</v>
      </c>
      <c r="C2298" s="7" t="s">
        <v>2848</v>
      </c>
      <c r="D2298" s="7" t="s">
        <v>1588</v>
      </c>
      <c r="E2298" s="7"/>
      <c r="F2298" s="8" t="s">
        <v>2849</v>
      </c>
      <c r="G2298" s="8" t="n">
        <v>4608</v>
      </c>
    </row>
    <row r="2299" customFormat="false" ht="12.75" hidden="true" customHeight="false" outlineLevel="2" collapsed="false">
      <c r="A2299" s="5" t="s">
        <v>2850</v>
      </c>
      <c r="B2299" s="6" t="n">
        <v>37056</v>
      </c>
      <c r="C2299" s="7" t="s">
        <v>2851</v>
      </c>
      <c r="D2299" s="7" t="s">
        <v>1588</v>
      </c>
      <c r="E2299" s="7"/>
      <c r="F2299" s="8" t="s">
        <v>2849</v>
      </c>
      <c r="G2299" s="8" t="n">
        <v>30524</v>
      </c>
    </row>
    <row r="2300" customFormat="false" ht="12.75" hidden="true" customHeight="false" outlineLevel="2" collapsed="false">
      <c r="A2300" s="5" t="s">
        <v>2852</v>
      </c>
      <c r="B2300" s="6" t="n">
        <v>37056</v>
      </c>
      <c r="C2300" s="7" t="s">
        <v>2853</v>
      </c>
      <c r="D2300" s="7" t="s">
        <v>1588</v>
      </c>
      <c r="E2300" s="7"/>
      <c r="F2300" s="8" t="s">
        <v>1280</v>
      </c>
      <c r="G2300" s="8" t="n">
        <v>388</v>
      </c>
    </row>
    <row r="2301" customFormat="false" ht="12.75" hidden="true" customHeight="false" outlineLevel="2" collapsed="false">
      <c r="A2301" s="5" t="s">
        <v>1457</v>
      </c>
      <c r="B2301" s="6" t="n">
        <v>37057</v>
      </c>
      <c r="C2301" s="7" t="s">
        <v>1237</v>
      </c>
      <c r="D2301" s="7" t="s">
        <v>1588</v>
      </c>
      <c r="E2301" s="7"/>
      <c r="F2301" s="8" t="s">
        <v>1038</v>
      </c>
      <c r="G2301" s="8" t="n">
        <v>-2185</v>
      </c>
    </row>
    <row r="2302" customFormat="false" ht="12.75" hidden="true" customHeight="false" outlineLevel="2" collapsed="false">
      <c r="A2302" s="5" t="s">
        <v>2843</v>
      </c>
      <c r="B2302" s="6" t="n">
        <v>37057</v>
      </c>
      <c r="C2302" s="7" t="s">
        <v>2844</v>
      </c>
      <c r="D2302" s="7" t="s">
        <v>1588</v>
      </c>
      <c r="E2302" s="7"/>
      <c r="F2302" s="8" t="s">
        <v>1631</v>
      </c>
      <c r="G2302" s="8" t="n">
        <v>-1357.06</v>
      </c>
    </row>
    <row r="2303" customFormat="false" ht="12.75" hidden="true" customHeight="false" outlineLevel="2" collapsed="false">
      <c r="A2303" s="5" t="s">
        <v>2854</v>
      </c>
      <c r="B2303" s="6" t="n">
        <v>37057</v>
      </c>
      <c r="C2303" s="7" t="s">
        <v>2855</v>
      </c>
      <c r="D2303" s="7" t="s">
        <v>1588</v>
      </c>
      <c r="E2303" s="7"/>
      <c r="F2303" s="8" t="s">
        <v>1589</v>
      </c>
      <c r="G2303" s="8" t="n">
        <v>24300</v>
      </c>
    </row>
    <row r="2304" customFormat="false" ht="12.75" hidden="true" customHeight="false" outlineLevel="2" collapsed="false">
      <c r="A2304" s="5" t="s">
        <v>2856</v>
      </c>
      <c r="B2304" s="6" t="n">
        <v>37061</v>
      </c>
      <c r="C2304" s="7" t="s">
        <v>2047</v>
      </c>
      <c r="D2304" s="7" t="s">
        <v>1588</v>
      </c>
      <c r="E2304" s="7"/>
      <c r="F2304" s="8" t="s">
        <v>2857</v>
      </c>
      <c r="G2304" s="8" t="n">
        <v>1225</v>
      </c>
    </row>
    <row r="2305" customFormat="false" ht="12.75" hidden="true" customHeight="false" outlineLevel="2" collapsed="false">
      <c r="A2305" s="5" t="s">
        <v>2858</v>
      </c>
      <c r="B2305" s="6" t="n">
        <v>37061</v>
      </c>
      <c r="C2305" s="7" t="s">
        <v>969</v>
      </c>
      <c r="D2305" s="7" t="s">
        <v>1588</v>
      </c>
      <c r="E2305" s="7"/>
      <c r="F2305" s="8" t="s">
        <v>775</v>
      </c>
      <c r="G2305" s="8" t="n">
        <v>2147</v>
      </c>
    </row>
    <row r="2306" customFormat="false" ht="12.75" hidden="true" customHeight="false" outlineLevel="2" collapsed="false">
      <c r="A2306" s="5" t="s">
        <v>2859</v>
      </c>
      <c r="B2306" s="6" t="n">
        <v>37061</v>
      </c>
      <c r="C2306" s="7" t="s">
        <v>2860</v>
      </c>
      <c r="D2306" s="7" t="s">
        <v>1588</v>
      </c>
      <c r="E2306" s="7"/>
      <c r="F2306" s="8" t="s">
        <v>1644</v>
      </c>
      <c r="G2306" s="8" t="n">
        <v>2026.65</v>
      </c>
    </row>
    <row r="2307" customFormat="false" ht="12.75" hidden="true" customHeight="false" outlineLevel="2" collapsed="false">
      <c r="A2307" s="5" t="s">
        <v>2861</v>
      </c>
      <c r="B2307" s="6" t="n">
        <v>37061</v>
      </c>
      <c r="C2307" s="7" t="s">
        <v>2337</v>
      </c>
      <c r="D2307" s="7" t="s">
        <v>1588</v>
      </c>
      <c r="E2307" s="7"/>
      <c r="F2307" s="8" t="s">
        <v>1644</v>
      </c>
      <c r="G2307" s="8" t="n">
        <v>8791.6</v>
      </c>
    </row>
    <row r="2308" customFormat="false" ht="12.75" hidden="true" customHeight="false" outlineLevel="2" collapsed="false">
      <c r="A2308" s="5" t="s">
        <v>2862</v>
      </c>
      <c r="B2308" s="6" t="n">
        <v>37062</v>
      </c>
      <c r="C2308" s="7" t="s">
        <v>2860</v>
      </c>
      <c r="D2308" s="7" t="s">
        <v>1588</v>
      </c>
      <c r="E2308" s="7"/>
      <c r="F2308" s="8" t="s">
        <v>1644</v>
      </c>
      <c r="G2308" s="8" t="n">
        <v>2027</v>
      </c>
    </row>
    <row r="2309" customFormat="false" ht="12.75" hidden="true" customHeight="false" outlineLevel="2" collapsed="false">
      <c r="A2309" s="5" t="s">
        <v>2863</v>
      </c>
      <c r="B2309" s="6" t="n">
        <v>37062</v>
      </c>
      <c r="C2309" s="7" t="s">
        <v>2853</v>
      </c>
      <c r="D2309" s="7" t="s">
        <v>1588</v>
      </c>
      <c r="E2309" s="7"/>
      <c r="F2309" s="8" t="s">
        <v>1644</v>
      </c>
      <c r="G2309" s="8" t="n">
        <v>629</v>
      </c>
    </row>
    <row r="2310" customFormat="false" ht="12.75" hidden="true" customHeight="false" outlineLevel="2" collapsed="false">
      <c r="A2310" s="5" t="s">
        <v>2864</v>
      </c>
      <c r="B2310" s="6" t="n">
        <v>37062</v>
      </c>
      <c r="C2310" s="7" t="s">
        <v>2853</v>
      </c>
      <c r="D2310" s="7" t="s">
        <v>1588</v>
      </c>
      <c r="E2310" s="7"/>
      <c r="F2310" s="8" t="s">
        <v>1644</v>
      </c>
      <c r="G2310" s="8" t="n">
        <v>925</v>
      </c>
    </row>
    <row r="2311" customFormat="false" ht="12.75" hidden="true" customHeight="false" outlineLevel="2" collapsed="false">
      <c r="A2311" s="5" t="s">
        <v>2865</v>
      </c>
      <c r="B2311" s="6" t="n">
        <v>37062</v>
      </c>
      <c r="C2311" s="7" t="s">
        <v>2848</v>
      </c>
      <c r="D2311" s="7" t="s">
        <v>1588</v>
      </c>
      <c r="E2311" s="7"/>
      <c r="F2311" s="8" t="s">
        <v>2849</v>
      </c>
      <c r="G2311" s="8" t="n">
        <v>2309</v>
      </c>
    </row>
    <row r="2312" customFormat="false" ht="12.75" hidden="true" customHeight="false" outlineLevel="2" collapsed="false">
      <c r="A2312" s="5" t="s">
        <v>2866</v>
      </c>
      <c r="B2312" s="6" t="n">
        <v>37062</v>
      </c>
      <c r="C2312" s="7" t="s">
        <v>2851</v>
      </c>
      <c r="D2312" s="7" t="s">
        <v>1588</v>
      </c>
      <c r="E2312" s="7"/>
      <c r="F2312" s="8" t="s">
        <v>2849</v>
      </c>
      <c r="G2312" s="8" t="n">
        <v>22653</v>
      </c>
    </row>
    <row r="2313" customFormat="false" ht="12.75" hidden="true" customHeight="false" outlineLevel="2" collapsed="false">
      <c r="A2313" s="5" t="s">
        <v>1486</v>
      </c>
      <c r="B2313" s="6" t="n">
        <v>37062</v>
      </c>
      <c r="C2313" s="7" t="s">
        <v>969</v>
      </c>
      <c r="D2313" s="7" t="s">
        <v>1588</v>
      </c>
      <c r="E2313" s="7"/>
      <c r="F2313" s="8" t="s">
        <v>1020</v>
      </c>
      <c r="G2313" s="8" t="n">
        <v>73976.55</v>
      </c>
    </row>
    <row r="2314" customFormat="false" ht="12.75" hidden="true" customHeight="false" outlineLevel="2" collapsed="false">
      <c r="A2314" s="5" t="s">
        <v>1487</v>
      </c>
      <c r="B2314" s="6" t="n">
        <v>37062</v>
      </c>
      <c r="C2314" s="7" t="s">
        <v>969</v>
      </c>
      <c r="D2314" s="7" t="s">
        <v>1588</v>
      </c>
      <c r="E2314" s="7"/>
      <c r="F2314" s="8" t="s">
        <v>1020</v>
      </c>
      <c r="G2314" s="8" t="n">
        <v>5606.88</v>
      </c>
    </row>
    <row r="2315" customFormat="false" ht="12.75" hidden="true" customHeight="false" outlineLevel="2" collapsed="false">
      <c r="A2315" s="5" t="s">
        <v>1488</v>
      </c>
      <c r="B2315" s="6" t="n">
        <v>37062</v>
      </c>
      <c r="C2315" s="7" t="s">
        <v>969</v>
      </c>
      <c r="D2315" s="7" t="s">
        <v>1588</v>
      </c>
      <c r="E2315" s="7"/>
      <c r="F2315" s="8" t="s">
        <v>1020</v>
      </c>
      <c r="G2315" s="8" t="n">
        <v>2777.235</v>
      </c>
    </row>
    <row r="2316" customFormat="false" ht="12.75" hidden="true" customHeight="false" outlineLevel="2" collapsed="false">
      <c r="A2316" s="5" t="s">
        <v>1486</v>
      </c>
      <c r="B2316" s="6" t="n">
        <v>37063</v>
      </c>
      <c r="C2316" s="7" t="s">
        <v>969</v>
      </c>
      <c r="D2316" s="7" t="s">
        <v>1588</v>
      </c>
      <c r="E2316" s="7"/>
      <c r="F2316" s="8" t="s">
        <v>1020</v>
      </c>
      <c r="G2316" s="8" t="n">
        <v>-73976.55</v>
      </c>
    </row>
    <row r="2317" customFormat="false" ht="12.75" hidden="true" customHeight="false" outlineLevel="2" collapsed="false">
      <c r="A2317" s="5" t="s">
        <v>1487</v>
      </c>
      <c r="B2317" s="6" t="n">
        <v>37063</v>
      </c>
      <c r="C2317" s="7" t="s">
        <v>969</v>
      </c>
      <c r="D2317" s="7" t="s">
        <v>1588</v>
      </c>
      <c r="E2317" s="7"/>
      <c r="F2317" s="8" t="s">
        <v>1020</v>
      </c>
      <c r="G2317" s="8" t="n">
        <v>-5606.88</v>
      </c>
    </row>
    <row r="2318" customFormat="false" ht="12.75" hidden="true" customHeight="false" outlineLevel="2" collapsed="false">
      <c r="A2318" s="5" t="s">
        <v>1488</v>
      </c>
      <c r="B2318" s="6" t="n">
        <v>37063</v>
      </c>
      <c r="C2318" s="7" t="s">
        <v>969</v>
      </c>
      <c r="D2318" s="7" t="s">
        <v>1588</v>
      </c>
      <c r="E2318" s="7"/>
      <c r="F2318" s="8" t="s">
        <v>1020</v>
      </c>
      <c r="G2318" s="8" t="n">
        <v>-2777.235</v>
      </c>
    </row>
    <row r="2319" customFormat="false" ht="12.75" hidden="true" customHeight="false" outlineLevel="2" collapsed="false">
      <c r="A2319" s="5" t="s">
        <v>2866</v>
      </c>
      <c r="B2319" s="6" t="n">
        <v>37063</v>
      </c>
      <c r="C2319" s="7" t="s">
        <v>2851</v>
      </c>
      <c r="D2319" s="7" t="s">
        <v>1588</v>
      </c>
      <c r="E2319" s="7"/>
      <c r="F2319" s="8" t="s">
        <v>2849</v>
      </c>
      <c r="G2319" s="8" t="n">
        <v>140</v>
      </c>
    </row>
    <row r="2320" customFormat="false" ht="12.75" hidden="true" customHeight="false" outlineLevel="2" collapsed="false">
      <c r="A2320" s="5" t="s">
        <v>2867</v>
      </c>
      <c r="B2320" s="6" t="n">
        <v>37063</v>
      </c>
      <c r="C2320" s="7" t="s">
        <v>1601</v>
      </c>
      <c r="D2320" s="7" t="s">
        <v>1588</v>
      </c>
      <c r="E2320" s="7"/>
      <c r="F2320" s="8" t="s">
        <v>1600</v>
      </c>
      <c r="G2320" s="8" t="n">
        <v>12136</v>
      </c>
    </row>
    <row r="2321" customFormat="false" ht="12.75" hidden="true" customHeight="false" outlineLevel="2" collapsed="false">
      <c r="A2321" s="5" t="s">
        <v>2868</v>
      </c>
      <c r="B2321" s="6" t="n">
        <v>37063</v>
      </c>
      <c r="C2321" s="7" t="s">
        <v>774</v>
      </c>
      <c r="D2321" s="7" t="s">
        <v>1588</v>
      </c>
      <c r="E2321" s="7"/>
      <c r="F2321" s="8" t="s">
        <v>775</v>
      </c>
      <c r="G2321" s="8" t="n">
        <v>1707</v>
      </c>
    </row>
    <row r="2322" customFormat="false" ht="12.75" hidden="true" customHeight="false" outlineLevel="2" collapsed="false">
      <c r="A2322" s="5" t="s">
        <v>2869</v>
      </c>
      <c r="B2322" s="6" t="n">
        <v>37063</v>
      </c>
      <c r="C2322" s="7" t="s">
        <v>185</v>
      </c>
      <c r="D2322" s="7" t="s">
        <v>1588</v>
      </c>
      <c r="E2322" s="7"/>
      <c r="F2322" s="8" t="s">
        <v>1280</v>
      </c>
      <c r="G2322" s="8" t="n">
        <v>681.295</v>
      </c>
    </row>
    <row r="2323" customFormat="false" ht="12.75" hidden="true" customHeight="false" outlineLevel="2" collapsed="false">
      <c r="A2323" s="5" t="s">
        <v>2870</v>
      </c>
      <c r="B2323" s="6" t="n">
        <v>37064</v>
      </c>
      <c r="C2323" s="7" t="s">
        <v>2491</v>
      </c>
      <c r="D2323" s="7" t="s">
        <v>1588</v>
      </c>
      <c r="E2323" s="7"/>
      <c r="F2323" s="8" t="s">
        <v>1600</v>
      </c>
      <c r="G2323" s="8" t="n">
        <v>775</v>
      </c>
    </row>
    <row r="2324" customFormat="false" ht="12.75" hidden="true" customHeight="false" outlineLevel="2" collapsed="false">
      <c r="A2324" s="5" t="s">
        <v>2871</v>
      </c>
      <c r="B2324" s="6" t="n">
        <v>37064</v>
      </c>
      <c r="C2324" s="7" t="s">
        <v>2853</v>
      </c>
      <c r="D2324" s="7" t="s">
        <v>1588</v>
      </c>
      <c r="E2324" s="7"/>
      <c r="F2324" s="8" t="s">
        <v>1644</v>
      </c>
      <c r="G2324" s="8" t="n">
        <v>200</v>
      </c>
    </row>
    <row r="2325" customFormat="false" ht="12.75" hidden="true" customHeight="false" outlineLevel="2" collapsed="false">
      <c r="A2325" s="5" t="s">
        <v>2872</v>
      </c>
      <c r="B2325" s="6" t="n">
        <v>37064</v>
      </c>
      <c r="C2325" s="7" t="s">
        <v>1308</v>
      </c>
      <c r="D2325" s="7" t="s">
        <v>1588</v>
      </c>
      <c r="E2325" s="7"/>
      <c r="F2325" s="8" t="s">
        <v>1644</v>
      </c>
      <c r="G2325" s="8" t="n">
        <v>2013</v>
      </c>
    </row>
    <row r="2326" customFormat="false" ht="12.75" hidden="true" customHeight="false" outlineLevel="2" collapsed="false">
      <c r="A2326" s="5" t="s">
        <v>2873</v>
      </c>
      <c r="B2326" s="6" t="n">
        <v>37064</v>
      </c>
      <c r="C2326" s="7" t="s">
        <v>2874</v>
      </c>
      <c r="D2326" s="7" t="s">
        <v>1588</v>
      </c>
      <c r="E2326" s="7"/>
      <c r="F2326" s="8" t="s">
        <v>2875</v>
      </c>
      <c r="G2326" s="8" t="n">
        <v>1007</v>
      </c>
    </row>
    <row r="2327" customFormat="false" ht="12.75" hidden="true" customHeight="false" outlineLevel="2" collapsed="false">
      <c r="A2327" s="5" t="s">
        <v>2876</v>
      </c>
      <c r="B2327" s="6" t="n">
        <v>37067</v>
      </c>
      <c r="C2327" s="7" t="s">
        <v>2482</v>
      </c>
      <c r="D2327" s="7" t="s">
        <v>1588</v>
      </c>
      <c r="E2327" s="7"/>
      <c r="F2327" s="8" t="s">
        <v>1049</v>
      </c>
      <c r="G2327" s="8" t="n">
        <v>775</v>
      </c>
    </row>
    <row r="2328" customFormat="false" ht="12.75" hidden="true" customHeight="false" outlineLevel="2" collapsed="false">
      <c r="A2328" s="5" t="s">
        <v>2877</v>
      </c>
      <c r="B2328" s="6" t="n">
        <v>37067</v>
      </c>
      <c r="C2328" s="7" t="s">
        <v>2878</v>
      </c>
      <c r="D2328" s="7" t="s">
        <v>1588</v>
      </c>
      <c r="E2328" s="7"/>
      <c r="F2328" s="8" t="s">
        <v>1027</v>
      </c>
      <c r="G2328" s="8" t="n">
        <v>2325</v>
      </c>
    </row>
    <row r="2329" customFormat="false" ht="12.75" hidden="true" customHeight="false" outlineLevel="2" collapsed="false">
      <c r="A2329" s="5" t="s">
        <v>2879</v>
      </c>
      <c r="B2329" s="6" t="n">
        <v>37068</v>
      </c>
      <c r="C2329" s="7" t="s">
        <v>774</v>
      </c>
      <c r="D2329" s="7" t="s">
        <v>1588</v>
      </c>
      <c r="E2329" s="7"/>
      <c r="F2329" s="8" t="s">
        <v>2880</v>
      </c>
      <c r="G2329" s="8" t="n">
        <v>5142.535</v>
      </c>
    </row>
    <row r="2330" customFormat="false" ht="12.75" hidden="true" customHeight="false" outlineLevel="2" collapsed="false">
      <c r="A2330" s="5" t="s">
        <v>2881</v>
      </c>
      <c r="B2330" s="6" t="n">
        <v>37068</v>
      </c>
      <c r="C2330" s="7" t="s">
        <v>774</v>
      </c>
      <c r="D2330" s="7" t="s">
        <v>1588</v>
      </c>
      <c r="E2330" s="7"/>
      <c r="F2330" s="8" t="s">
        <v>2880</v>
      </c>
      <c r="G2330" s="8" t="n">
        <v>950</v>
      </c>
    </row>
    <row r="2331" customFormat="false" ht="12.75" hidden="true" customHeight="false" outlineLevel="2" collapsed="false">
      <c r="A2331" s="5" t="s">
        <v>1606</v>
      </c>
      <c r="B2331" s="6" t="n">
        <v>37068</v>
      </c>
      <c r="C2331" s="7" t="s">
        <v>1607</v>
      </c>
      <c r="D2331" s="7" t="s">
        <v>1588</v>
      </c>
      <c r="E2331" s="7"/>
      <c r="F2331" s="8" t="s">
        <v>1049</v>
      </c>
      <c r="G2331" s="8" t="n">
        <v>217</v>
      </c>
    </row>
    <row r="2332" customFormat="false" ht="12.75" hidden="true" customHeight="false" outlineLevel="2" collapsed="false">
      <c r="A2332" s="5" t="s">
        <v>2882</v>
      </c>
      <c r="B2332" s="6" t="n">
        <v>37068</v>
      </c>
      <c r="C2332" s="7" t="s">
        <v>774</v>
      </c>
      <c r="D2332" s="7" t="s">
        <v>1588</v>
      </c>
      <c r="E2332" s="7"/>
      <c r="F2332" s="8" t="s">
        <v>775</v>
      </c>
      <c r="G2332" s="8" t="n">
        <v>11035.49</v>
      </c>
    </row>
    <row r="2333" customFormat="false" ht="12.75" hidden="true" customHeight="false" outlineLevel="2" collapsed="false">
      <c r="A2333" s="5" t="s">
        <v>2883</v>
      </c>
      <c r="B2333" s="6" t="n">
        <v>37068</v>
      </c>
      <c r="C2333" s="7" t="s">
        <v>2838</v>
      </c>
      <c r="D2333" s="7" t="s">
        <v>1588</v>
      </c>
      <c r="E2333" s="7"/>
      <c r="F2333" s="8" t="s">
        <v>1016</v>
      </c>
      <c r="G2333" s="8" t="n">
        <v>3720</v>
      </c>
    </row>
    <row r="2334" customFormat="false" ht="12.75" hidden="true" customHeight="false" outlineLevel="2" collapsed="false">
      <c r="A2334" s="5" t="s">
        <v>2884</v>
      </c>
      <c r="B2334" s="6" t="n">
        <v>37068</v>
      </c>
      <c r="C2334" s="7" t="s">
        <v>1601</v>
      </c>
      <c r="D2334" s="7" t="s">
        <v>1588</v>
      </c>
      <c r="E2334" s="7"/>
      <c r="F2334" s="8" t="s">
        <v>1600</v>
      </c>
      <c r="G2334" s="8" t="n">
        <v>2650</v>
      </c>
    </row>
    <row r="2335" customFormat="false" ht="12.75" hidden="true" customHeight="false" outlineLevel="2" collapsed="false">
      <c r="A2335" s="5" t="s">
        <v>2882</v>
      </c>
      <c r="B2335" s="6" t="n">
        <v>37069</v>
      </c>
      <c r="C2335" s="7" t="s">
        <v>774</v>
      </c>
      <c r="D2335" s="7" t="s">
        <v>1588</v>
      </c>
      <c r="E2335" s="7"/>
      <c r="F2335" s="8" t="s">
        <v>775</v>
      </c>
      <c r="G2335" s="8" t="n">
        <v>-11035.49</v>
      </c>
    </row>
    <row r="2336" customFormat="false" ht="12.75" hidden="true" customHeight="false" outlineLevel="2" collapsed="false">
      <c r="A2336" s="5" t="s">
        <v>2882</v>
      </c>
      <c r="B2336" s="6" t="n">
        <v>37069</v>
      </c>
      <c r="C2336" s="7" t="s">
        <v>774</v>
      </c>
      <c r="D2336" s="7" t="s">
        <v>1588</v>
      </c>
      <c r="E2336" s="7"/>
      <c r="F2336" s="8" t="s">
        <v>775</v>
      </c>
      <c r="G2336" s="8" t="n">
        <v>1103.549</v>
      </c>
    </row>
    <row r="2337" customFormat="false" ht="12.75" hidden="true" customHeight="false" outlineLevel="2" collapsed="false">
      <c r="A2337" s="5" t="s">
        <v>2885</v>
      </c>
      <c r="B2337" s="6" t="n">
        <v>37069</v>
      </c>
      <c r="C2337" s="7" t="s">
        <v>774</v>
      </c>
      <c r="D2337" s="7" t="s">
        <v>1588</v>
      </c>
      <c r="E2337" s="7"/>
      <c r="F2337" s="8" t="s">
        <v>775</v>
      </c>
      <c r="G2337" s="8" t="n">
        <v>973.635</v>
      </c>
    </row>
    <row r="2338" customFormat="false" ht="12.75" hidden="true" customHeight="false" outlineLevel="2" collapsed="false">
      <c r="A2338" s="5" t="s">
        <v>2886</v>
      </c>
      <c r="B2338" s="6" t="n">
        <v>37069</v>
      </c>
      <c r="C2338" s="7" t="s">
        <v>774</v>
      </c>
      <c r="D2338" s="7" t="s">
        <v>1588</v>
      </c>
      <c r="E2338" s="7"/>
      <c r="F2338" s="8" t="s">
        <v>775</v>
      </c>
      <c r="G2338" s="8" t="n">
        <v>2856.88</v>
      </c>
    </row>
    <row r="2339" customFormat="false" ht="12.75" hidden="true" customHeight="false" outlineLevel="2" collapsed="false">
      <c r="A2339" s="5" t="n">
        <v>886515</v>
      </c>
      <c r="B2339" s="6" t="n">
        <v>37069</v>
      </c>
      <c r="C2339" s="7" t="s">
        <v>1601</v>
      </c>
      <c r="D2339" s="7" t="s">
        <v>1588</v>
      </c>
      <c r="E2339" s="7"/>
      <c r="F2339" s="8" t="s">
        <v>1600</v>
      </c>
      <c r="G2339" s="8" t="n">
        <v>508</v>
      </c>
    </row>
    <row r="2340" customFormat="false" ht="12.75" hidden="true" customHeight="false" outlineLevel="2" collapsed="false">
      <c r="A2340" s="5" t="s">
        <v>2887</v>
      </c>
      <c r="B2340" s="6" t="n">
        <v>37069</v>
      </c>
      <c r="C2340" s="7" t="s">
        <v>2888</v>
      </c>
      <c r="D2340" s="7" t="s">
        <v>1588</v>
      </c>
      <c r="E2340" s="7"/>
      <c r="F2340" s="8" t="s">
        <v>2800</v>
      </c>
      <c r="G2340" s="8" t="n">
        <v>1671</v>
      </c>
    </row>
    <row r="2341" customFormat="false" ht="12.75" hidden="true" customHeight="false" outlineLevel="2" collapsed="false">
      <c r="A2341" s="5" t="s">
        <v>2889</v>
      </c>
      <c r="B2341" s="6" t="n">
        <v>37069</v>
      </c>
      <c r="C2341" s="7" t="s">
        <v>2890</v>
      </c>
      <c r="D2341" s="7" t="s">
        <v>1588</v>
      </c>
      <c r="E2341" s="7"/>
      <c r="F2341" s="8" t="s">
        <v>2891</v>
      </c>
      <c r="G2341" s="8" t="n">
        <v>2228</v>
      </c>
    </row>
    <row r="2342" customFormat="false" ht="12.75" hidden="true" customHeight="false" outlineLevel="2" collapsed="false">
      <c r="A2342" s="5" t="s">
        <v>2032</v>
      </c>
      <c r="B2342" s="6" t="n">
        <v>37069</v>
      </c>
      <c r="C2342" s="7" t="s">
        <v>2033</v>
      </c>
      <c r="D2342" s="7" t="s">
        <v>1588</v>
      </c>
      <c r="E2342" s="7"/>
      <c r="F2342" s="8" t="s">
        <v>1631</v>
      </c>
      <c r="G2342" s="8" t="n">
        <v>50000</v>
      </c>
    </row>
    <row r="2343" customFormat="false" ht="12.75" hidden="true" customHeight="false" outlineLevel="2" collapsed="false">
      <c r="A2343" s="5" t="s">
        <v>2892</v>
      </c>
      <c r="B2343" s="6" t="n">
        <v>37069</v>
      </c>
      <c r="C2343" s="7" t="s">
        <v>774</v>
      </c>
      <c r="D2343" s="7" t="s">
        <v>1588</v>
      </c>
      <c r="E2343" s="7"/>
      <c r="F2343" s="8" t="s">
        <v>775</v>
      </c>
      <c r="G2343" s="8" t="n">
        <v>580.27</v>
      </c>
    </row>
    <row r="2344" customFormat="false" ht="12.75" hidden="true" customHeight="false" outlineLevel="2" collapsed="false">
      <c r="A2344" s="5" t="s">
        <v>2893</v>
      </c>
      <c r="B2344" s="6" t="n">
        <v>37069</v>
      </c>
      <c r="C2344" s="7" t="s">
        <v>774</v>
      </c>
      <c r="D2344" s="7" t="s">
        <v>1588</v>
      </c>
      <c r="E2344" s="7"/>
      <c r="F2344" s="8" t="s">
        <v>775</v>
      </c>
      <c r="G2344" s="8" t="n">
        <v>343.93</v>
      </c>
    </row>
    <row r="2345" customFormat="false" ht="12.75" hidden="true" customHeight="false" outlineLevel="2" collapsed="false">
      <c r="A2345" s="5" t="s">
        <v>2894</v>
      </c>
      <c r="B2345" s="6" t="n">
        <v>37070</v>
      </c>
      <c r="C2345" s="7" t="s">
        <v>1752</v>
      </c>
      <c r="D2345" s="7" t="s">
        <v>1588</v>
      </c>
      <c r="E2345" s="7"/>
      <c r="F2345" s="8" t="s">
        <v>1280</v>
      </c>
      <c r="G2345" s="8" t="n">
        <v>155</v>
      </c>
    </row>
    <row r="2346" customFormat="false" ht="12.75" hidden="true" customHeight="false" outlineLevel="2" collapsed="false">
      <c r="A2346" s="5" t="n">
        <v>888854</v>
      </c>
      <c r="B2346" s="6" t="n">
        <v>37070</v>
      </c>
      <c r="C2346" s="7" t="s">
        <v>2836</v>
      </c>
      <c r="D2346" s="7" t="s">
        <v>1588</v>
      </c>
      <c r="E2346" s="7"/>
      <c r="F2346" s="8" t="s">
        <v>1633</v>
      </c>
      <c r="G2346" s="8" t="n">
        <v>19</v>
      </c>
    </row>
    <row r="2347" customFormat="false" ht="12.75" hidden="true" customHeight="false" outlineLevel="2" collapsed="false">
      <c r="A2347" s="5" t="s">
        <v>2895</v>
      </c>
      <c r="B2347" s="6" t="n">
        <v>37070</v>
      </c>
      <c r="C2347" s="7" t="s">
        <v>774</v>
      </c>
      <c r="D2347" s="7" t="s">
        <v>1588</v>
      </c>
      <c r="E2347" s="7"/>
      <c r="F2347" s="8" t="s">
        <v>775</v>
      </c>
      <c r="G2347" s="8" t="n">
        <v>25731.47625</v>
      </c>
    </row>
    <row r="2348" customFormat="false" ht="12.75" hidden="true" customHeight="false" outlineLevel="2" collapsed="false">
      <c r="A2348" s="5" t="s">
        <v>2896</v>
      </c>
      <c r="B2348" s="6" t="n">
        <v>37070</v>
      </c>
      <c r="C2348" s="7" t="s">
        <v>774</v>
      </c>
      <c r="D2348" s="7" t="s">
        <v>1588</v>
      </c>
      <c r="E2348" s="7"/>
      <c r="F2348" s="8" t="s">
        <v>775</v>
      </c>
      <c r="G2348" s="8" t="n">
        <v>1512.15</v>
      </c>
    </row>
    <row r="2349" customFormat="false" ht="12.75" hidden="true" customHeight="false" outlineLevel="2" collapsed="false">
      <c r="A2349" s="5" t="s">
        <v>2897</v>
      </c>
      <c r="B2349" s="6" t="n">
        <v>37070</v>
      </c>
      <c r="C2349" s="7" t="s">
        <v>2829</v>
      </c>
      <c r="D2349" s="7" t="s">
        <v>1588</v>
      </c>
      <c r="E2349" s="7"/>
      <c r="F2349" s="8" t="s">
        <v>1600</v>
      </c>
      <c r="G2349" s="8" t="n">
        <v>16592</v>
      </c>
    </row>
    <row r="2350" customFormat="false" ht="12.75" hidden="true" customHeight="false" outlineLevel="2" collapsed="false">
      <c r="A2350" s="5" t="s">
        <v>2898</v>
      </c>
      <c r="B2350" s="6" t="n">
        <v>37070</v>
      </c>
      <c r="C2350" s="7" t="s">
        <v>187</v>
      </c>
      <c r="D2350" s="7" t="s">
        <v>1588</v>
      </c>
      <c r="E2350" s="7"/>
      <c r="F2350" s="8" t="s">
        <v>1020</v>
      </c>
      <c r="G2350" s="8" t="n">
        <v>4800</v>
      </c>
    </row>
    <row r="2351" customFormat="false" ht="12.75" hidden="true" customHeight="false" outlineLevel="2" collapsed="false">
      <c r="A2351" s="5" t="s">
        <v>2899</v>
      </c>
      <c r="B2351" s="6" t="n">
        <v>37071</v>
      </c>
      <c r="C2351" s="7" t="s">
        <v>774</v>
      </c>
      <c r="D2351" s="7" t="s">
        <v>1588</v>
      </c>
      <c r="E2351" s="7"/>
      <c r="F2351" s="8" t="s">
        <v>775</v>
      </c>
      <c r="G2351" s="8" t="n">
        <v>7749.99</v>
      </c>
    </row>
    <row r="2352" customFormat="false" ht="12.75" hidden="true" customHeight="false" outlineLevel="2" collapsed="false">
      <c r="A2352" s="5" t="s">
        <v>2900</v>
      </c>
      <c r="B2352" s="6" t="n">
        <v>37071</v>
      </c>
      <c r="C2352" s="7" t="s">
        <v>774</v>
      </c>
      <c r="D2352" s="7" t="s">
        <v>1588</v>
      </c>
      <c r="E2352" s="7"/>
      <c r="F2352" s="8" t="s">
        <v>775</v>
      </c>
      <c r="G2352" s="8" t="n">
        <v>9745.375</v>
      </c>
    </row>
    <row r="2353" customFormat="false" ht="12.75" hidden="true" customHeight="false" outlineLevel="2" collapsed="false">
      <c r="A2353" s="5" t="s">
        <v>2901</v>
      </c>
      <c r="B2353" s="6" t="n">
        <v>37071</v>
      </c>
      <c r="C2353" s="7" t="s">
        <v>2902</v>
      </c>
      <c r="D2353" s="7" t="s">
        <v>1588</v>
      </c>
      <c r="E2353" s="7"/>
      <c r="F2353" s="8" t="s">
        <v>2661</v>
      </c>
      <c r="G2353" s="8" t="n">
        <v>3799</v>
      </c>
    </row>
    <row r="2354" customFormat="false" ht="12.75" hidden="false" customHeight="false" outlineLevel="1" collapsed="true">
      <c r="A2354" s="5"/>
      <c r="B2354" s="6"/>
      <c r="C2354" s="7"/>
      <c r="D2354" s="15" t="s">
        <v>5274</v>
      </c>
      <c r="E2354" s="7"/>
      <c r="F2354" s="8"/>
      <c r="G2354" s="8" t="n">
        <f aca="false">SUBTOTAL(9,G22:G2353)</f>
        <v>19222797.63525</v>
      </c>
    </row>
    <row r="2355" customFormat="false" ht="12.75" hidden="true" customHeight="false" outlineLevel="2" collapsed="false">
      <c r="A2355" s="5" t="s">
        <v>3048</v>
      </c>
      <c r="B2355" s="6" t="n">
        <v>36927</v>
      </c>
      <c r="C2355" s="7" t="s">
        <v>659</v>
      </c>
      <c r="D2355" s="7" t="s">
        <v>3049</v>
      </c>
      <c r="E2355" s="7" t="s">
        <v>686</v>
      </c>
      <c r="F2355" s="8" t="s">
        <v>3050</v>
      </c>
      <c r="G2355" s="8" t="n">
        <v>550919</v>
      </c>
    </row>
    <row r="2356" customFormat="false" ht="12.75" hidden="false" customHeight="false" outlineLevel="1" collapsed="true">
      <c r="A2356" s="5"/>
      <c r="B2356" s="6"/>
      <c r="C2356" s="7"/>
      <c r="D2356" s="15" t="s">
        <v>5275</v>
      </c>
      <c r="E2356" s="7"/>
      <c r="F2356" s="8"/>
      <c r="G2356" s="8" t="n">
        <f aca="false">SUBTOTAL(9,G2355)</f>
        <v>550919</v>
      </c>
    </row>
    <row r="2357" customFormat="false" ht="12.75" hidden="true" customHeight="false" outlineLevel="2" collapsed="false">
      <c r="A2357" s="5" t="s">
        <v>3051</v>
      </c>
      <c r="B2357" s="6" t="n">
        <v>36899</v>
      </c>
      <c r="C2357" s="7" t="s">
        <v>3052</v>
      </c>
      <c r="D2357" s="7" t="s">
        <v>19</v>
      </c>
      <c r="E2357" s="7" t="s">
        <v>3053</v>
      </c>
      <c r="F2357" s="8" t="s">
        <v>3054</v>
      </c>
      <c r="G2357" s="8" t="n">
        <v>56213</v>
      </c>
    </row>
    <row r="2358" customFormat="false" ht="12.75" hidden="true" customHeight="false" outlineLevel="2" collapsed="false">
      <c r="A2358" s="5" t="n">
        <v>1</v>
      </c>
      <c r="B2358" s="6" t="n">
        <v>36998</v>
      </c>
      <c r="C2358" s="7" t="s">
        <v>18</v>
      </c>
      <c r="D2358" s="7" t="s">
        <v>19</v>
      </c>
      <c r="E2358" s="7" t="s">
        <v>20</v>
      </c>
      <c r="F2358" s="8" t="s">
        <v>21</v>
      </c>
      <c r="G2358" s="8" t="n">
        <v>393000</v>
      </c>
    </row>
    <row r="2359" customFormat="false" ht="12.75" hidden="true" customHeight="false" outlineLevel="2" collapsed="false">
      <c r="A2359" s="5" t="s">
        <v>22</v>
      </c>
      <c r="B2359" s="6" t="n">
        <v>37042</v>
      </c>
      <c r="C2359" s="7" t="s">
        <v>23</v>
      </c>
      <c r="D2359" s="7" t="s">
        <v>19</v>
      </c>
      <c r="E2359" s="7" t="s">
        <v>20</v>
      </c>
      <c r="F2359" s="7" t="s">
        <v>21</v>
      </c>
      <c r="G2359" s="8" t="n">
        <v>49743</v>
      </c>
    </row>
    <row r="2360" customFormat="false" ht="12.75" hidden="true" customHeight="false" outlineLevel="2" collapsed="false">
      <c r="A2360" s="5" t="s">
        <v>22</v>
      </c>
      <c r="B2360" s="6" t="n">
        <v>37061</v>
      </c>
      <c r="C2360" s="7" t="s">
        <v>24</v>
      </c>
      <c r="D2360" s="7" t="s">
        <v>19</v>
      </c>
      <c r="E2360" s="7" t="s">
        <v>25</v>
      </c>
      <c r="F2360" s="8" t="s">
        <v>21</v>
      </c>
      <c r="G2360" s="8" t="n">
        <v>0</v>
      </c>
    </row>
    <row r="2361" customFormat="false" ht="12.75" hidden="true" customHeight="false" outlineLevel="2" collapsed="false">
      <c r="A2361" s="5" t="s">
        <v>22</v>
      </c>
      <c r="B2361" s="6" t="n">
        <v>37063</v>
      </c>
      <c r="C2361" s="7" t="s">
        <v>23</v>
      </c>
      <c r="D2361" s="7" t="s">
        <v>19</v>
      </c>
      <c r="E2361" s="7" t="s">
        <v>26</v>
      </c>
      <c r="F2361" s="8" t="s">
        <v>21</v>
      </c>
      <c r="G2361" s="8" t="n">
        <v>33000</v>
      </c>
    </row>
    <row r="2362" customFormat="false" ht="12.75" hidden="false" customHeight="false" outlineLevel="1" collapsed="true">
      <c r="A2362" s="5"/>
      <c r="B2362" s="6"/>
      <c r="C2362" s="7"/>
      <c r="D2362" s="15" t="s">
        <v>5276</v>
      </c>
      <c r="E2362" s="7"/>
      <c r="F2362" s="8"/>
      <c r="G2362" s="8" t="n">
        <f aca="false">SUBTOTAL(9,G2357:G2361)</f>
        <v>531956</v>
      </c>
    </row>
    <row r="2363" customFormat="false" ht="12.75" hidden="true" customHeight="false" outlineLevel="2" collapsed="false">
      <c r="A2363" s="5"/>
      <c r="B2363" s="6" t="n">
        <v>36924</v>
      </c>
      <c r="C2363" s="7" t="s">
        <v>3055</v>
      </c>
      <c r="D2363" s="7" t="s">
        <v>28</v>
      </c>
      <c r="E2363" s="7" t="s">
        <v>33</v>
      </c>
      <c r="F2363" s="8" t="s">
        <v>3057</v>
      </c>
      <c r="G2363" s="8" t="n">
        <v>16390</v>
      </c>
    </row>
    <row r="2364" customFormat="false" ht="12.75" hidden="true" customHeight="false" outlineLevel="2" collapsed="false">
      <c r="A2364" s="5"/>
      <c r="B2364" s="6" t="n">
        <v>36950</v>
      </c>
      <c r="C2364" s="7" t="s">
        <v>3058</v>
      </c>
      <c r="D2364" s="7" t="s">
        <v>28</v>
      </c>
      <c r="E2364" s="7" t="s">
        <v>33</v>
      </c>
      <c r="F2364" s="8" t="s">
        <v>3057</v>
      </c>
      <c r="G2364" s="8" t="n">
        <v>11212</v>
      </c>
    </row>
    <row r="2365" customFormat="false" ht="12.75" hidden="true" customHeight="false" outlineLevel="2" collapsed="false">
      <c r="A2365" s="5" t="n">
        <v>529495</v>
      </c>
      <c r="B2365" s="6" t="n">
        <v>36959</v>
      </c>
      <c r="C2365" s="7" t="s">
        <v>3059</v>
      </c>
      <c r="D2365" s="7" t="s">
        <v>28</v>
      </c>
      <c r="E2365" s="7" t="s">
        <v>29</v>
      </c>
      <c r="F2365" s="8" t="s">
        <v>3061</v>
      </c>
      <c r="G2365" s="8" t="n">
        <v>175000</v>
      </c>
    </row>
    <row r="2366" customFormat="false" ht="12.75" hidden="true" customHeight="false" outlineLevel="2" collapsed="false">
      <c r="A2366" s="5" t="n">
        <v>2</v>
      </c>
      <c r="B2366" s="6" t="n">
        <v>36997</v>
      </c>
      <c r="C2366" s="7" t="s">
        <v>27</v>
      </c>
      <c r="D2366" s="7" t="s">
        <v>28</v>
      </c>
      <c r="E2366" s="7" t="s">
        <v>29</v>
      </c>
      <c r="F2366" s="8" t="s">
        <v>30</v>
      </c>
      <c r="G2366" s="8" t="n">
        <v>9000</v>
      </c>
    </row>
    <row r="2367" customFormat="false" ht="12.75" hidden="true" customHeight="false" outlineLevel="2" collapsed="false">
      <c r="A2367" s="5" t="n">
        <v>3</v>
      </c>
      <c r="B2367" s="6" t="n">
        <v>36997</v>
      </c>
      <c r="C2367" s="7" t="s">
        <v>27</v>
      </c>
      <c r="D2367" s="7" t="s">
        <v>28</v>
      </c>
      <c r="E2367" s="7" t="s">
        <v>29</v>
      </c>
      <c r="F2367" s="8" t="s">
        <v>30</v>
      </c>
      <c r="G2367" s="8" t="n">
        <v>3000</v>
      </c>
    </row>
    <row r="2368" customFormat="false" ht="12.75" hidden="true" customHeight="false" outlineLevel="2" collapsed="false">
      <c r="A2368" s="5" t="n">
        <v>100</v>
      </c>
      <c r="B2368" s="6"/>
      <c r="C2368" s="7" t="s">
        <v>31</v>
      </c>
      <c r="D2368" s="7" t="s">
        <v>28</v>
      </c>
      <c r="E2368" s="7" t="s">
        <v>29</v>
      </c>
      <c r="F2368" s="8"/>
      <c r="G2368" s="8" t="n">
        <v>0</v>
      </c>
    </row>
    <row r="2369" customFormat="false" ht="12.75" hidden="true" customHeight="false" outlineLevel="2" collapsed="false">
      <c r="A2369" s="5" t="n">
        <v>606548</v>
      </c>
      <c r="B2369" s="6" t="n">
        <v>37021</v>
      </c>
      <c r="C2369" s="7" t="s">
        <v>32</v>
      </c>
      <c r="D2369" s="7" t="s">
        <v>28</v>
      </c>
      <c r="E2369" s="7" t="s">
        <v>33</v>
      </c>
      <c r="F2369" s="7" t="s">
        <v>34</v>
      </c>
      <c r="G2369" s="8" t="n">
        <v>2000000</v>
      </c>
    </row>
    <row r="2370" customFormat="false" ht="12.75" hidden="true" customHeight="false" outlineLevel="2" collapsed="false">
      <c r="A2370" s="5" t="n">
        <v>10</v>
      </c>
      <c r="B2370" s="6" t="n">
        <v>37042</v>
      </c>
      <c r="C2370" s="7" t="s">
        <v>35</v>
      </c>
      <c r="D2370" s="7" t="s">
        <v>28</v>
      </c>
      <c r="E2370" s="7" t="s">
        <v>33</v>
      </c>
      <c r="F2370" s="7" t="s">
        <v>34</v>
      </c>
      <c r="G2370" s="8" t="n">
        <v>176866</v>
      </c>
    </row>
    <row r="2371" customFormat="false" ht="12.75" hidden="false" customHeight="false" outlineLevel="1" collapsed="true">
      <c r="A2371" s="5"/>
      <c r="B2371" s="6"/>
      <c r="C2371" s="7"/>
      <c r="D2371" s="15" t="s">
        <v>5277</v>
      </c>
      <c r="E2371" s="7"/>
      <c r="F2371" s="7"/>
      <c r="G2371" s="8" t="n">
        <f aca="false">SUBTOTAL(9,G2363:G2370)</f>
        <v>2391468</v>
      </c>
    </row>
    <row r="2372" customFormat="false" ht="12.75" hidden="true" customHeight="false" outlineLevel="2" collapsed="false">
      <c r="A2372" s="5" t="s">
        <v>3062</v>
      </c>
      <c r="B2372" s="6" t="n">
        <v>36952</v>
      </c>
      <c r="C2372" s="7" t="s">
        <v>2966</v>
      </c>
      <c r="D2372" s="7" t="s">
        <v>38</v>
      </c>
      <c r="E2372" s="7" t="s">
        <v>39</v>
      </c>
      <c r="F2372" s="8" t="s">
        <v>3063</v>
      </c>
      <c r="G2372" s="8" t="n">
        <v>10780</v>
      </c>
    </row>
    <row r="2373" customFormat="false" ht="12.75" hidden="true" customHeight="false" outlineLevel="2" collapsed="false">
      <c r="A2373" s="5" t="s">
        <v>3064</v>
      </c>
      <c r="B2373" s="6" t="n">
        <v>36952</v>
      </c>
      <c r="C2373" s="7" t="s">
        <v>3065</v>
      </c>
      <c r="D2373" s="7" t="s">
        <v>38</v>
      </c>
      <c r="E2373" s="7" t="s">
        <v>39</v>
      </c>
      <c r="F2373" s="8" t="s">
        <v>49</v>
      </c>
      <c r="G2373" s="8" t="n">
        <v>18981</v>
      </c>
    </row>
    <row r="2374" customFormat="false" ht="12.75" hidden="true" customHeight="false" outlineLevel="2" collapsed="false">
      <c r="A2374" s="5" t="s">
        <v>3066</v>
      </c>
      <c r="B2374" s="6" t="n">
        <v>36952</v>
      </c>
      <c r="C2374" s="7" t="s">
        <v>3067</v>
      </c>
      <c r="D2374" s="7" t="s">
        <v>38</v>
      </c>
      <c r="E2374" s="7" t="s">
        <v>39</v>
      </c>
      <c r="F2374" s="8" t="s">
        <v>49</v>
      </c>
      <c r="G2374" s="8" t="n">
        <v>81757</v>
      </c>
    </row>
    <row r="2375" customFormat="false" ht="12.75" hidden="true" customHeight="false" outlineLevel="2" collapsed="false">
      <c r="A2375" s="5" t="s">
        <v>3068</v>
      </c>
      <c r="B2375" s="6" t="n">
        <v>36955</v>
      </c>
      <c r="C2375" s="7" t="s">
        <v>3069</v>
      </c>
      <c r="D2375" s="7" t="s">
        <v>38</v>
      </c>
      <c r="E2375" s="7" t="s">
        <v>39</v>
      </c>
      <c r="F2375" s="8" t="s">
        <v>40</v>
      </c>
      <c r="G2375" s="8" t="n">
        <v>11509</v>
      </c>
    </row>
    <row r="2376" customFormat="false" ht="12.75" hidden="true" customHeight="false" outlineLevel="2" collapsed="false">
      <c r="A2376" s="5" t="s">
        <v>3070</v>
      </c>
      <c r="B2376" s="6" t="n">
        <v>36957</v>
      </c>
      <c r="C2376" s="7" t="s">
        <v>3071</v>
      </c>
      <c r="D2376" s="7" t="s">
        <v>38</v>
      </c>
      <c r="E2376" s="7" t="s">
        <v>39</v>
      </c>
      <c r="F2376" s="8" t="s">
        <v>3063</v>
      </c>
      <c r="G2376" s="8" t="n">
        <v>5991</v>
      </c>
    </row>
    <row r="2377" customFormat="false" ht="12.75" hidden="true" customHeight="false" outlineLevel="2" collapsed="false">
      <c r="A2377" s="5" t="s">
        <v>3072</v>
      </c>
      <c r="B2377" s="6" t="n">
        <v>36958</v>
      </c>
      <c r="C2377" s="7" t="s">
        <v>3073</v>
      </c>
      <c r="D2377" s="7" t="s">
        <v>38</v>
      </c>
      <c r="E2377" s="7" t="s">
        <v>39</v>
      </c>
      <c r="F2377" s="8" t="s">
        <v>3074</v>
      </c>
      <c r="G2377" s="8" t="n">
        <v>304666</v>
      </c>
    </row>
    <row r="2378" customFormat="false" ht="12.75" hidden="true" customHeight="false" outlineLevel="2" collapsed="false">
      <c r="A2378" s="5" t="s">
        <v>3072</v>
      </c>
      <c r="B2378" s="6" t="n">
        <v>36958</v>
      </c>
      <c r="C2378" s="7" t="s">
        <v>3073</v>
      </c>
      <c r="D2378" s="7" t="s">
        <v>38</v>
      </c>
      <c r="E2378" s="7" t="s">
        <v>39</v>
      </c>
      <c r="F2378" s="8" t="s">
        <v>3074</v>
      </c>
      <c r="G2378" s="8" t="n">
        <v>-304666</v>
      </c>
    </row>
    <row r="2379" customFormat="false" ht="12.75" hidden="tru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8" t="s">
        <v>3063</v>
      </c>
      <c r="G2379" s="8" t="n">
        <v>1351</v>
      </c>
    </row>
    <row r="2380" customFormat="false" ht="12.75" hidden="true" customHeight="false" outlineLevel="2" collapsed="false">
      <c r="A2380" s="5" t="s">
        <v>3078</v>
      </c>
      <c r="B2380" s="6" t="n">
        <v>36958</v>
      </c>
      <c r="C2380" s="7" t="s">
        <v>3079</v>
      </c>
      <c r="D2380" s="7" t="s">
        <v>38</v>
      </c>
      <c r="E2380" s="7" t="s">
        <v>39</v>
      </c>
      <c r="F2380" s="8" t="s">
        <v>3080</v>
      </c>
      <c r="G2380" s="8" t="n">
        <v>9884</v>
      </c>
    </row>
    <row r="2381" customFormat="false" ht="12.75" hidden="true" customHeight="false" outlineLevel="2" collapsed="false">
      <c r="A2381" s="5" t="s">
        <v>3081</v>
      </c>
      <c r="B2381" s="6" t="n">
        <v>36958</v>
      </c>
      <c r="C2381" s="7" t="s">
        <v>3079</v>
      </c>
      <c r="D2381" s="7" t="s">
        <v>38</v>
      </c>
      <c r="E2381" s="7" t="s">
        <v>39</v>
      </c>
      <c r="F2381" s="8" t="s">
        <v>3080</v>
      </c>
      <c r="G2381" s="8" t="n">
        <v>9146</v>
      </c>
    </row>
    <row r="2382" customFormat="false" ht="12.75" hidden="true" customHeight="false" outlineLevel="2" collapsed="false">
      <c r="A2382" s="5" t="s">
        <v>3082</v>
      </c>
      <c r="B2382" s="6" t="n">
        <v>36958</v>
      </c>
      <c r="C2382" s="7" t="s">
        <v>3083</v>
      </c>
      <c r="D2382" s="7" t="s">
        <v>38</v>
      </c>
      <c r="E2382" s="7" t="s">
        <v>39</v>
      </c>
      <c r="F2382" s="8" t="s">
        <v>3080</v>
      </c>
      <c r="G2382" s="8" t="n">
        <v>3847</v>
      </c>
    </row>
    <row r="2383" customFormat="false" ht="12.75" hidden="true" customHeight="false" outlineLevel="2" collapsed="false">
      <c r="A2383" s="5" t="s">
        <v>3084</v>
      </c>
      <c r="B2383" s="6" t="n">
        <v>36962</v>
      </c>
      <c r="C2383" s="7" t="s">
        <v>3085</v>
      </c>
      <c r="D2383" s="7" t="s">
        <v>38</v>
      </c>
      <c r="E2383" s="7" t="s">
        <v>39</v>
      </c>
      <c r="F2383" s="8" t="s">
        <v>3086</v>
      </c>
      <c r="G2383" s="8" t="n">
        <v>8327</v>
      </c>
    </row>
    <row r="2384" customFormat="false" ht="12.75" hidden="true" customHeight="false" outlineLevel="2" collapsed="false">
      <c r="A2384" s="5" t="s">
        <v>3087</v>
      </c>
      <c r="B2384" s="6" t="n">
        <v>36962</v>
      </c>
      <c r="C2384" s="7" t="s">
        <v>3088</v>
      </c>
      <c r="D2384" s="7" t="s">
        <v>38</v>
      </c>
      <c r="E2384" s="7" t="s">
        <v>39</v>
      </c>
      <c r="F2384" s="8" t="s">
        <v>3080</v>
      </c>
      <c r="G2384" s="8" t="n">
        <v>15671</v>
      </c>
    </row>
    <row r="2385" customFormat="false" ht="12.75" hidden="true" customHeight="false" outlineLevel="2" collapsed="false">
      <c r="A2385" s="5" t="s">
        <v>3089</v>
      </c>
      <c r="B2385" s="6" t="n">
        <v>36962</v>
      </c>
      <c r="C2385" s="7" t="s">
        <v>3090</v>
      </c>
      <c r="D2385" s="7" t="s">
        <v>38</v>
      </c>
      <c r="E2385" s="7" t="s">
        <v>39</v>
      </c>
      <c r="F2385" s="8" t="s">
        <v>3063</v>
      </c>
      <c r="G2385" s="8" t="n">
        <v>6067</v>
      </c>
    </row>
    <row r="2386" customFormat="false" ht="12.75" hidden="true" customHeight="false" outlineLevel="2" collapsed="false">
      <c r="A2386" s="5" t="s">
        <v>3091</v>
      </c>
      <c r="B2386" s="6" t="n">
        <v>36962</v>
      </c>
      <c r="C2386" s="7" t="s">
        <v>3092</v>
      </c>
      <c r="D2386" s="7" t="s">
        <v>38</v>
      </c>
      <c r="E2386" s="7" t="s">
        <v>39</v>
      </c>
      <c r="F2386" s="8" t="s">
        <v>3086</v>
      </c>
      <c r="G2386" s="8" t="n">
        <v>8144</v>
      </c>
    </row>
    <row r="2387" customFormat="false" ht="12.75" hidden="true" customHeight="false" outlineLevel="2" collapsed="false">
      <c r="A2387" s="5" t="s">
        <v>3093</v>
      </c>
      <c r="B2387" s="6" t="n">
        <v>36962</v>
      </c>
      <c r="C2387" s="7" t="s">
        <v>3094</v>
      </c>
      <c r="D2387" s="7" t="s">
        <v>38</v>
      </c>
      <c r="E2387" s="7" t="s">
        <v>39</v>
      </c>
      <c r="F2387" s="8" t="s">
        <v>44</v>
      </c>
      <c r="G2387" s="8" t="n">
        <v>2190</v>
      </c>
    </row>
    <row r="2388" customFormat="false" ht="12.75" hidden="tru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8" t="s">
        <v>3086</v>
      </c>
      <c r="G2388" s="8" t="n">
        <v>-8327</v>
      </c>
    </row>
    <row r="2389" customFormat="false" ht="12.75" hidden="true" customHeight="false" outlineLevel="2" collapsed="false">
      <c r="A2389" s="5" t="s">
        <v>3084</v>
      </c>
      <c r="B2389" s="6" t="n">
        <v>36963</v>
      </c>
      <c r="C2389" s="7" t="s">
        <v>3085</v>
      </c>
      <c r="D2389" s="7" t="s">
        <v>38</v>
      </c>
      <c r="E2389" s="7" t="s">
        <v>39</v>
      </c>
      <c r="F2389" s="8" t="s">
        <v>44</v>
      </c>
      <c r="G2389" s="8" t="n">
        <v>8327</v>
      </c>
    </row>
    <row r="2390" customFormat="false" ht="12.75" hidden="true" customHeight="false" outlineLevel="2" collapsed="false">
      <c r="A2390" s="5" t="s">
        <v>3095</v>
      </c>
      <c r="B2390" s="6" t="n">
        <v>36963</v>
      </c>
      <c r="C2390" s="7" t="s">
        <v>3096</v>
      </c>
      <c r="D2390" s="7" t="s">
        <v>38</v>
      </c>
      <c r="E2390" s="7" t="s">
        <v>39</v>
      </c>
      <c r="F2390" s="8" t="s">
        <v>40</v>
      </c>
      <c r="G2390" s="8" t="n">
        <v>11018</v>
      </c>
    </row>
    <row r="2391" customFormat="false" ht="12.75" hidden="true" customHeight="false" outlineLevel="2" collapsed="false">
      <c r="A2391" s="5" t="s">
        <v>3097</v>
      </c>
      <c r="B2391" s="6" t="n">
        <v>36963</v>
      </c>
      <c r="C2391" s="7" t="s">
        <v>3065</v>
      </c>
      <c r="D2391" s="7" t="s">
        <v>38</v>
      </c>
      <c r="E2391" s="7" t="s">
        <v>39</v>
      </c>
      <c r="F2391" s="8" t="s">
        <v>49</v>
      </c>
      <c r="G2391" s="8" t="n">
        <v>14551</v>
      </c>
    </row>
    <row r="2392" customFormat="false" ht="12.75" hidden="true" customHeight="false" outlineLevel="2" collapsed="false">
      <c r="A2392" s="5" t="s">
        <v>3098</v>
      </c>
      <c r="B2392" s="6" t="n">
        <v>36963</v>
      </c>
      <c r="C2392" s="7" t="s">
        <v>3099</v>
      </c>
      <c r="D2392" s="7" t="s">
        <v>38</v>
      </c>
      <c r="E2392" s="7" t="s">
        <v>39</v>
      </c>
      <c r="F2392" s="8" t="s">
        <v>3063</v>
      </c>
      <c r="G2392" s="8" t="n">
        <v>1543</v>
      </c>
    </row>
    <row r="2393" customFormat="false" ht="12.75" hidden="true" customHeight="false" outlineLevel="2" collapsed="false">
      <c r="A2393" s="5" t="s">
        <v>3100</v>
      </c>
      <c r="B2393" s="6" t="n">
        <v>36963</v>
      </c>
      <c r="C2393" s="7" t="s">
        <v>3101</v>
      </c>
      <c r="D2393" s="7" t="s">
        <v>38</v>
      </c>
      <c r="E2393" s="7" t="s">
        <v>39</v>
      </c>
      <c r="F2393" s="8" t="s">
        <v>40</v>
      </c>
      <c r="G2393" s="8" t="n">
        <v>11104</v>
      </c>
    </row>
    <row r="2394" customFormat="false" ht="12.75" hidden="true" customHeight="false" outlineLevel="2" collapsed="false">
      <c r="A2394" s="5" t="s">
        <v>3102</v>
      </c>
      <c r="B2394" s="6" t="n">
        <v>36964</v>
      </c>
      <c r="C2394" s="7" t="s">
        <v>3103</v>
      </c>
      <c r="D2394" s="7" t="s">
        <v>38</v>
      </c>
      <c r="E2394" s="7" t="s">
        <v>39</v>
      </c>
      <c r="F2394" s="8" t="s">
        <v>40</v>
      </c>
      <c r="G2394" s="8" t="n">
        <v>5399</v>
      </c>
    </row>
    <row r="2395" customFormat="false" ht="12.75" hidden="true" customHeight="false" outlineLevel="2" collapsed="false">
      <c r="A2395" s="5" t="s">
        <v>3104</v>
      </c>
      <c r="B2395" s="6" t="n">
        <v>36964</v>
      </c>
      <c r="C2395" s="7" t="s">
        <v>3103</v>
      </c>
      <c r="D2395" s="7" t="s">
        <v>38</v>
      </c>
      <c r="E2395" s="7" t="s">
        <v>39</v>
      </c>
      <c r="F2395" s="8" t="s">
        <v>40</v>
      </c>
      <c r="G2395" s="8" t="n">
        <v>65526</v>
      </c>
    </row>
    <row r="2396" customFormat="false" ht="12.75" hidden="true" customHeight="false" outlineLevel="2" collapsed="false">
      <c r="A2396" s="5" t="s">
        <v>3105</v>
      </c>
      <c r="B2396" s="6" t="n">
        <v>36966</v>
      </c>
      <c r="C2396" s="7" t="s">
        <v>3106</v>
      </c>
      <c r="D2396" s="7" t="s">
        <v>38</v>
      </c>
      <c r="E2396" s="7" t="s">
        <v>39</v>
      </c>
      <c r="F2396" s="8" t="s">
        <v>3080</v>
      </c>
      <c r="G2396" s="8" t="n">
        <v>5395</v>
      </c>
    </row>
    <row r="2397" customFormat="false" ht="12.75" hidden="true" customHeight="false" outlineLevel="2" collapsed="false">
      <c r="A2397" s="5" t="s">
        <v>3107</v>
      </c>
      <c r="B2397" s="6" t="n">
        <v>36966</v>
      </c>
      <c r="C2397" s="7" t="s">
        <v>3108</v>
      </c>
      <c r="D2397" s="7" t="s">
        <v>38</v>
      </c>
      <c r="E2397" s="7" t="s">
        <v>39</v>
      </c>
      <c r="F2397" s="8" t="s">
        <v>49</v>
      </c>
      <c r="G2397" s="8" t="n">
        <v>43537</v>
      </c>
    </row>
    <row r="2398" customFormat="false" ht="12.75" hidden="true" customHeight="false" outlineLevel="2" collapsed="false">
      <c r="A2398" s="5" t="s">
        <v>3109</v>
      </c>
      <c r="B2398" s="6" t="n">
        <v>36966</v>
      </c>
      <c r="C2398" s="7" t="s">
        <v>3108</v>
      </c>
      <c r="D2398" s="7" t="s">
        <v>38</v>
      </c>
      <c r="E2398" s="7" t="s">
        <v>39</v>
      </c>
      <c r="F2398" s="8" t="s">
        <v>49</v>
      </c>
      <c r="G2398" s="8" t="n">
        <v>17117</v>
      </c>
    </row>
    <row r="2399" customFormat="false" ht="12.75" hidden="true" customHeight="false" outlineLevel="2" collapsed="false">
      <c r="A2399" s="5" t="s">
        <v>3110</v>
      </c>
      <c r="B2399" s="6" t="n">
        <v>36966</v>
      </c>
      <c r="C2399" s="7" t="s">
        <v>3108</v>
      </c>
      <c r="D2399" s="7" t="s">
        <v>38</v>
      </c>
      <c r="E2399" s="7" t="s">
        <v>39</v>
      </c>
      <c r="F2399" s="8" t="s">
        <v>49</v>
      </c>
      <c r="G2399" s="8" t="n">
        <v>50721</v>
      </c>
    </row>
    <row r="2400" customFormat="false" ht="12.75" hidden="true" customHeight="false" outlineLevel="2" collapsed="false">
      <c r="A2400" s="5" t="s">
        <v>3111</v>
      </c>
      <c r="B2400" s="6" t="n">
        <v>36966</v>
      </c>
      <c r="C2400" s="7" t="s">
        <v>3112</v>
      </c>
      <c r="D2400" s="7" t="s">
        <v>38</v>
      </c>
      <c r="E2400" s="7" t="s">
        <v>39</v>
      </c>
      <c r="F2400" s="8" t="s">
        <v>3063</v>
      </c>
      <c r="G2400" s="8" t="n">
        <v>2022</v>
      </c>
    </row>
    <row r="2401" customFormat="false" ht="12.75" hidden="true" customHeight="false" outlineLevel="2" collapsed="false">
      <c r="A2401" s="5" t="s">
        <v>3113</v>
      </c>
      <c r="B2401" s="6" t="n">
        <v>36966</v>
      </c>
      <c r="C2401" s="7" t="s">
        <v>3114</v>
      </c>
      <c r="D2401" s="7" t="s">
        <v>38</v>
      </c>
      <c r="E2401" s="7" t="s">
        <v>39</v>
      </c>
      <c r="F2401" s="8" t="s">
        <v>3063</v>
      </c>
      <c r="G2401" s="8" t="n">
        <v>3840</v>
      </c>
    </row>
    <row r="2402" customFormat="false" ht="12.75" hidden="true" customHeight="false" outlineLevel="2" collapsed="false">
      <c r="A2402" s="5" t="s">
        <v>3115</v>
      </c>
      <c r="B2402" s="6" t="n">
        <v>36969</v>
      </c>
      <c r="C2402" s="7" t="s">
        <v>3116</v>
      </c>
      <c r="D2402" s="7" t="s">
        <v>38</v>
      </c>
      <c r="E2402" s="7" t="s">
        <v>39</v>
      </c>
      <c r="F2402" s="8" t="s">
        <v>3063</v>
      </c>
      <c r="G2402" s="8" t="n">
        <v>18099</v>
      </c>
    </row>
    <row r="2403" customFormat="false" ht="12.75" hidden="true" customHeight="false" outlineLevel="2" collapsed="false">
      <c r="A2403" s="5" t="s">
        <v>3062</v>
      </c>
      <c r="B2403" s="6" t="n">
        <v>36969</v>
      </c>
      <c r="C2403" s="7" t="s">
        <v>2966</v>
      </c>
      <c r="D2403" s="7" t="s">
        <v>38</v>
      </c>
      <c r="E2403" s="7" t="s">
        <v>39</v>
      </c>
      <c r="F2403" s="8" t="s">
        <v>3063</v>
      </c>
      <c r="G2403" s="8" t="n">
        <v>-10780</v>
      </c>
    </row>
    <row r="2404" customFormat="false" ht="12.75" hidden="true" customHeight="false" outlineLevel="2" collapsed="false">
      <c r="A2404" s="5" t="s">
        <v>3062</v>
      </c>
      <c r="B2404" s="6" t="n">
        <v>36969</v>
      </c>
      <c r="C2404" s="7" t="s">
        <v>2966</v>
      </c>
      <c r="D2404" s="7" t="s">
        <v>38</v>
      </c>
      <c r="E2404" s="7" t="s">
        <v>39</v>
      </c>
      <c r="F2404" s="8" t="s">
        <v>3063</v>
      </c>
      <c r="G2404" s="8" t="n">
        <v>2637</v>
      </c>
    </row>
    <row r="2405" customFormat="false" ht="12.75" hidden="true" customHeight="false" outlineLevel="2" collapsed="false">
      <c r="A2405" s="5" t="s">
        <v>3064</v>
      </c>
      <c r="B2405" s="6" t="n">
        <v>36969</v>
      </c>
      <c r="C2405" s="7" t="s">
        <v>3065</v>
      </c>
      <c r="D2405" s="7" t="s">
        <v>38</v>
      </c>
      <c r="E2405" s="7" t="s">
        <v>39</v>
      </c>
      <c r="F2405" s="8" t="s">
        <v>49</v>
      </c>
      <c r="G2405" s="8" t="n">
        <v>-18981</v>
      </c>
    </row>
    <row r="2406" customFormat="false" ht="12.75" hidden="true" customHeight="false" outlineLevel="2" collapsed="false">
      <c r="A2406" s="5" t="s">
        <v>3066</v>
      </c>
      <c r="B2406" s="6" t="n">
        <v>36969</v>
      </c>
      <c r="C2406" s="7" t="s">
        <v>3067</v>
      </c>
      <c r="D2406" s="7" t="s">
        <v>38</v>
      </c>
      <c r="E2406" s="7" t="s">
        <v>39</v>
      </c>
      <c r="F2406" s="8" t="s">
        <v>49</v>
      </c>
      <c r="G2406" s="8" t="n">
        <v>-81757</v>
      </c>
    </row>
    <row r="2407" customFormat="false" ht="12.75" hidden="true" customHeight="false" outlineLevel="2" collapsed="false">
      <c r="A2407" s="5" t="s">
        <v>3064</v>
      </c>
      <c r="B2407" s="6" t="n">
        <v>36969</v>
      </c>
      <c r="C2407" s="7" t="s">
        <v>3065</v>
      </c>
      <c r="D2407" s="7" t="s">
        <v>38</v>
      </c>
      <c r="E2407" s="7" t="s">
        <v>39</v>
      </c>
      <c r="F2407" s="8" t="s">
        <v>49</v>
      </c>
      <c r="G2407" s="8" t="n">
        <v>6185</v>
      </c>
    </row>
    <row r="2408" customFormat="false" ht="12.75" hidden="true" customHeight="false" outlineLevel="2" collapsed="false">
      <c r="A2408" s="5" t="s">
        <v>3066</v>
      </c>
      <c r="B2408" s="6" t="n">
        <v>36969</v>
      </c>
      <c r="C2408" s="7" t="s">
        <v>3067</v>
      </c>
      <c r="D2408" s="7" t="s">
        <v>38</v>
      </c>
      <c r="E2408" s="7" t="s">
        <v>39</v>
      </c>
      <c r="F2408" s="8" t="s">
        <v>49</v>
      </c>
      <c r="G2408" s="8" t="n">
        <v>16343</v>
      </c>
    </row>
    <row r="2409" customFormat="false" ht="12.75" hidden="true" customHeight="false" outlineLevel="2" collapsed="false">
      <c r="A2409" s="5" t="s">
        <v>3070</v>
      </c>
      <c r="B2409" s="6" t="n">
        <v>36969</v>
      </c>
      <c r="C2409" s="7" t="s">
        <v>3071</v>
      </c>
      <c r="D2409" s="7" t="s">
        <v>38</v>
      </c>
      <c r="E2409" s="7" t="s">
        <v>39</v>
      </c>
      <c r="F2409" s="8" t="s">
        <v>3063</v>
      </c>
      <c r="G2409" s="8" t="n">
        <v>-5991</v>
      </c>
    </row>
    <row r="2410" customFormat="false" ht="12.75" hidden="true" customHeight="false" outlineLevel="2" collapsed="false">
      <c r="A2410" s="5" t="s">
        <v>3070</v>
      </c>
      <c r="B2410" s="6" t="n">
        <v>36969</v>
      </c>
      <c r="C2410" s="7" t="s">
        <v>3071</v>
      </c>
      <c r="D2410" s="7" t="s">
        <v>38</v>
      </c>
      <c r="E2410" s="7" t="s">
        <v>39</v>
      </c>
      <c r="F2410" s="8" t="s">
        <v>3063</v>
      </c>
      <c r="G2410" s="8" t="n">
        <v>2454</v>
      </c>
    </row>
    <row r="2411" customFormat="false" ht="12.75" hidden="true" customHeight="false" outlineLevel="2" collapsed="false">
      <c r="A2411" s="5" t="s">
        <v>3117</v>
      </c>
      <c r="B2411" s="6" t="n">
        <v>36970</v>
      </c>
      <c r="C2411" s="7" t="s">
        <v>3118</v>
      </c>
      <c r="D2411" s="7" t="s">
        <v>38</v>
      </c>
      <c r="E2411" s="7" t="s">
        <v>39</v>
      </c>
      <c r="F2411" s="8" t="s">
        <v>3063</v>
      </c>
      <c r="G2411" s="8" t="n">
        <v>12307</v>
      </c>
    </row>
    <row r="2412" customFormat="false" ht="12.75" hidden="true" customHeight="false" outlineLevel="2" collapsed="false">
      <c r="A2412" s="5" t="s">
        <v>3119</v>
      </c>
      <c r="B2412" s="6" t="n">
        <v>36970</v>
      </c>
      <c r="C2412" s="7" t="s">
        <v>3120</v>
      </c>
      <c r="D2412" s="7" t="s">
        <v>38</v>
      </c>
      <c r="E2412" s="7" t="s">
        <v>39</v>
      </c>
      <c r="F2412" s="8" t="s">
        <v>3121</v>
      </c>
      <c r="G2412" s="8" t="n">
        <v>15720</v>
      </c>
    </row>
    <row r="2413" customFormat="false" ht="12.75" hidden="true" customHeight="false" outlineLevel="2" collapsed="false">
      <c r="A2413" s="5" t="s">
        <v>3122</v>
      </c>
      <c r="B2413" s="6" t="n">
        <v>36970</v>
      </c>
      <c r="C2413" s="7" t="s">
        <v>3123</v>
      </c>
      <c r="D2413" s="7" t="s">
        <v>38</v>
      </c>
      <c r="E2413" s="7" t="s">
        <v>39</v>
      </c>
      <c r="F2413" s="8" t="s">
        <v>3121</v>
      </c>
      <c r="G2413" s="8" t="n">
        <v>-81424</v>
      </c>
    </row>
    <row r="2414" customFormat="false" ht="12.75" hidden="true" customHeight="false" outlineLevel="2" collapsed="false">
      <c r="A2414" s="5" t="s">
        <v>3124</v>
      </c>
      <c r="B2414" s="6" t="n">
        <v>36971</v>
      </c>
      <c r="C2414" s="7" t="s">
        <v>3125</v>
      </c>
      <c r="D2414" s="7" t="s">
        <v>38</v>
      </c>
      <c r="E2414" s="7" t="s">
        <v>39</v>
      </c>
      <c r="F2414" s="8" t="s">
        <v>3063</v>
      </c>
      <c r="G2414" s="8" t="n">
        <v>9401</v>
      </c>
    </row>
    <row r="2415" customFormat="false" ht="12.75" hidden="true" customHeight="false" outlineLevel="2" collapsed="false">
      <c r="A2415" s="5" t="s">
        <v>3126</v>
      </c>
      <c r="B2415" s="6" t="n">
        <v>36971</v>
      </c>
      <c r="C2415" s="7" t="s">
        <v>3127</v>
      </c>
      <c r="D2415" s="7" t="s">
        <v>38</v>
      </c>
      <c r="E2415" s="7" t="s">
        <v>39</v>
      </c>
      <c r="F2415" s="8" t="s">
        <v>3063</v>
      </c>
      <c r="G2415" s="8" t="n">
        <v>20680</v>
      </c>
    </row>
    <row r="2416" customFormat="false" ht="12.75" hidden="true" customHeight="false" outlineLevel="2" collapsed="false">
      <c r="A2416" s="5" t="s">
        <v>3128</v>
      </c>
      <c r="B2416" s="6" t="n">
        <v>36972</v>
      </c>
      <c r="C2416" s="7" t="s">
        <v>3129</v>
      </c>
      <c r="D2416" s="7" t="s">
        <v>38</v>
      </c>
      <c r="E2416" s="7" t="s">
        <v>39</v>
      </c>
      <c r="F2416" s="8" t="s">
        <v>40</v>
      </c>
      <c r="G2416" s="8" t="n">
        <v>2450</v>
      </c>
    </row>
    <row r="2417" customFormat="false" ht="12.75" hidden="true" customHeight="false" outlineLevel="2" collapsed="false">
      <c r="A2417" s="5" t="s">
        <v>3130</v>
      </c>
      <c r="B2417" s="6" t="n">
        <v>36976</v>
      </c>
      <c r="C2417" s="7" t="s">
        <v>1254</v>
      </c>
      <c r="D2417" s="7" t="s">
        <v>38</v>
      </c>
      <c r="E2417" s="7" t="s">
        <v>39</v>
      </c>
      <c r="F2417" s="8" t="s">
        <v>3063</v>
      </c>
      <c r="G2417" s="8" t="n">
        <v>9272</v>
      </c>
    </row>
    <row r="2418" customFormat="false" ht="12.75" hidden="true" customHeight="false" outlineLevel="2" collapsed="false">
      <c r="A2418" s="5" t="s">
        <v>3131</v>
      </c>
      <c r="B2418" s="6" t="n">
        <v>36976</v>
      </c>
      <c r="C2418" s="7" t="s">
        <v>3132</v>
      </c>
      <c r="D2418" s="7" t="s">
        <v>38</v>
      </c>
      <c r="E2418" s="7" t="s">
        <v>39</v>
      </c>
      <c r="F2418" s="8" t="s">
        <v>3133</v>
      </c>
      <c r="G2418" s="8" t="n">
        <v>2431</v>
      </c>
    </row>
    <row r="2419" customFormat="false" ht="12.75" hidden="true" customHeight="false" outlineLevel="2" collapsed="false">
      <c r="A2419" s="5" t="s">
        <v>3134</v>
      </c>
      <c r="B2419" s="6" t="n">
        <v>36976</v>
      </c>
      <c r="C2419" s="7" t="s">
        <v>3135</v>
      </c>
      <c r="D2419" s="7" t="s">
        <v>38</v>
      </c>
      <c r="E2419" s="7" t="s">
        <v>39</v>
      </c>
      <c r="F2419" s="8" t="s">
        <v>40</v>
      </c>
      <c r="G2419" s="8" t="n">
        <v>2924</v>
      </c>
    </row>
    <row r="2420" customFormat="false" ht="12.75" hidden="true" customHeight="false" outlineLevel="2" collapsed="false">
      <c r="A2420" s="5" t="s">
        <v>3136</v>
      </c>
      <c r="B2420" s="6" t="n">
        <v>36976</v>
      </c>
      <c r="C2420" s="7" t="s">
        <v>3065</v>
      </c>
      <c r="D2420" s="7" t="s">
        <v>38</v>
      </c>
      <c r="E2420" s="7" t="s">
        <v>39</v>
      </c>
      <c r="F2420" s="8" t="s">
        <v>49</v>
      </c>
      <c r="G2420" s="8" t="n">
        <v>2215</v>
      </c>
    </row>
    <row r="2421" customFormat="false" ht="12.75" hidden="true" customHeight="false" outlineLevel="2" collapsed="false">
      <c r="A2421" s="5" t="s">
        <v>3137</v>
      </c>
      <c r="B2421" s="6" t="n">
        <v>36976</v>
      </c>
      <c r="C2421" s="7" t="s">
        <v>65</v>
      </c>
      <c r="D2421" s="7" t="s">
        <v>38</v>
      </c>
      <c r="E2421" s="7" t="s">
        <v>39</v>
      </c>
      <c r="F2421" s="8" t="s">
        <v>49</v>
      </c>
      <c r="G2421" s="8" t="n">
        <v>9908</v>
      </c>
    </row>
    <row r="2422" customFormat="false" ht="12.75" hidden="true" customHeight="false" outlineLevel="2" collapsed="false">
      <c r="A2422" s="5" t="s">
        <v>3138</v>
      </c>
      <c r="B2422" s="6" t="n">
        <v>36976</v>
      </c>
      <c r="C2422" s="7" t="s">
        <v>3139</v>
      </c>
      <c r="D2422" s="7" t="s">
        <v>38</v>
      </c>
      <c r="E2422" s="7" t="s">
        <v>39</v>
      </c>
      <c r="F2422" s="8" t="s">
        <v>49</v>
      </c>
      <c r="G2422" s="8" t="n">
        <v>1282</v>
      </c>
    </row>
    <row r="2423" customFormat="false" ht="12.75" hidden="true" customHeight="false" outlineLevel="2" collapsed="false">
      <c r="A2423" s="5" t="s">
        <v>3140</v>
      </c>
      <c r="B2423" s="6" t="n">
        <v>36977</v>
      </c>
      <c r="C2423" s="7" t="s">
        <v>3141</v>
      </c>
      <c r="D2423" s="7" t="s">
        <v>38</v>
      </c>
      <c r="E2423" s="7" t="s">
        <v>39</v>
      </c>
      <c r="F2423" s="8" t="s">
        <v>3121</v>
      </c>
      <c r="G2423" s="8" t="n">
        <v>6633</v>
      </c>
    </row>
    <row r="2424" customFormat="false" ht="12.75" hidden="true" customHeight="false" outlineLevel="2" collapsed="false">
      <c r="A2424" s="5" t="s">
        <v>3142</v>
      </c>
      <c r="B2424" s="6" t="n">
        <v>36977</v>
      </c>
      <c r="C2424" s="7" t="s">
        <v>3143</v>
      </c>
      <c r="D2424" s="7" t="s">
        <v>38</v>
      </c>
      <c r="E2424" s="7" t="s">
        <v>39</v>
      </c>
      <c r="F2424" s="8" t="s">
        <v>3063</v>
      </c>
      <c r="G2424" s="8" t="n">
        <v>6740</v>
      </c>
    </row>
    <row r="2425" customFormat="false" ht="12.75" hidden="true" customHeight="false" outlineLevel="2" collapsed="false">
      <c r="A2425" s="5" t="s">
        <v>3144</v>
      </c>
      <c r="B2425" s="6" t="n">
        <v>36977</v>
      </c>
      <c r="C2425" s="7" t="s">
        <v>3143</v>
      </c>
      <c r="D2425" s="7" t="s">
        <v>38</v>
      </c>
      <c r="E2425" s="7" t="s">
        <v>39</v>
      </c>
      <c r="F2425" s="8" t="s">
        <v>3063</v>
      </c>
      <c r="G2425" s="8" t="n">
        <v>6343</v>
      </c>
    </row>
    <row r="2426" customFormat="false" ht="12.75" hidden="true" customHeight="false" outlineLevel="2" collapsed="false">
      <c r="A2426" s="5" t="s">
        <v>3145</v>
      </c>
      <c r="B2426" s="6" t="n">
        <v>36977</v>
      </c>
      <c r="C2426" s="7" t="s">
        <v>3146</v>
      </c>
      <c r="D2426" s="7" t="s">
        <v>38</v>
      </c>
      <c r="E2426" s="7" t="s">
        <v>39</v>
      </c>
      <c r="F2426" s="8" t="s">
        <v>49</v>
      </c>
      <c r="G2426" s="8" t="n">
        <v>527</v>
      </c>
    </row>
    <row r="2427" customFormat="false" ht="12.75" hidden="true" customHeight="false" outlineLevel="2" collapsed="false">
      <c r="A2427" s="5" t="s">
        <v>3147</v>
      </c>
      <c r="B2427" s="6" t="n">
        <v>36977</v>
      </c>
      <c r="C2427" s="7" t="s">
        <v>3148</v>
      </c>
      <c r="D2427" s="7" t="s">
        <v>38</v>
      </c>
      <c r="E2427" s="7" t="s">
        <v>39</v>
      </c>
      <c r="F2427" s="8" t="s">
        <v>40</v>
      </c>
      <c r="G2427" s="8" t="n">
        <v>4384</v>
      </c>
    </row>
    <row r="2428" customFormat="false" ht="12.75" hidden="true" customHeight="false" outlineLevel="2" collapsed="false">
      <c r="A2428" s="5" t="s">
        <v>3149</v>
      </c>
      <c r="B2428" s="6" t="n">
        <v>36977</v>
      </c>
      <c r="C2428" s="7" t="s">
        <v>3150</v>
      </c>
      <c r="D2428" s="7" t="s">
        <v>38</v>
      </c>
      <c r="E2428" s="7" t="s">
        <v>39</v>
      </c>
      <c r="F2428" s="8" t="s">
        <v>3063</v>
      </c>
      <c r="G2428" s="8" t="n">
        <v>19517</v>
      </c>
    </row>
    <row r="2429" customFormat="false" ht="12.75" hidden="true" customHeight="false" outlineLevel="2" collapsed="false">
      <c r="A2429" s="5" t="s">
        <v>3151</v>
      </c>
      <c r="B2429" s="6" t="n">
        <v>36977</v>
      </c>
      <c r="C2429" s="7" t="s">
        <v>3150</v>
      </c>
      <c r="D2429" s="7" t="s">
        <v>38</v>
      </c>
      <c r="E2429" s="7" t="s">
        <v>39</v>
      </c>
      <c r="F2429" s="8" t="s">
        <v>40</v>
      </c>
      <c r="G2429" s="8" t="n">
        <v>1880</v>
      </c>
    </row>
    <row r="2430" customFormat="false" ht="12.75" hidden="true" customHeight="false" outlineLevel="2" collapsed="false">
      <c r="A2430" s="5" t="s">
        <v>3152</v>
      </c>
      <c r="B2430" s="6" t="n">
        <v>36977</v>
      </c>
      <c r="C2430" s="7" t="s">
        <v>3153</v>
      </c>
      <c r="D2430" s="7" t="s">
        <v>38</v>
      </c>
      <c r="E2430" s="7" t="s">
        <v>39</v>
      </c>
      <c r="F2430" s="8" t="s">
        <v>3063</v>
      </c>
      <c r="G2430" s="8" t="n">
        <v>4620</v>
      </c>
    </row>
    <row r="2431" customFormat="false" ht="12.75" hidden="true" customHeight="false" outlineLevel="2" collapsed="false">
      <c r="A2431" s="5" t="s">
        <v>3154</v>
      </c>
      <c r="B2431" s="6" t="n">
        <v>36977</v>
      </c>
      <c r="C2431" s="7" t="s">
        <v>3155</v>
      </c>
      <c r="D2431" s="7" t="s">
        <v>38</v>
      </c>
      <c r="E2431" s="7" t="s">
        <v>39</v>
      </c>
      <c r="F2431" s="8" t="s">
        <v>75</v>
      </c>
      <c r="G2431" s="8" t="n">
        <v>749</v>
      </c>
    </row>
    <row r="2432" customFormat="false" ht="12.75" hidden="true" customHeight="false" outlineLevel="2" collapsed="false">
      <c r="A2432" s="5" t="s">
        <v>3156</v>
      </c>
      <c r="B2432" s="6" t="n">
        <v>36978</v>
      </c>
      <c r="C2432" s="7" t="s">
        <v>3157</v>
      </c>
      <c r="D2432" s="7" t="s">
        <v>38</v>
      </c>
      <c r="E2432" s="7" t="s">
        <v>39</v>
      </c>
      <c r="F2432" s="8" t="s">
        <v>3074</v>
      </c>
      <c r="G2432" s="8" t="n">
        <v>319</v>
      </c>
    </row>
    <row r="2433" customFormat="false" ht="12.75" hidden="true" customHeight="false" outlineLevel="2" collapsed="false">
      <c r="A2433" s="5" t="s">
        <v>3158</v>
      </c>
      <c r="B2433" s="6" t="n">
        <v>36978</v>
      </c>
      <c r="C2433" s="7" t="s">
        <v>3157</v>
      </c>
      <c r="D2433" s="7" t="s">
        <v>38</v>
      </c>
      <c r="E2433" s="7" t="s">
        <v>39</v>
      </c>
      <c r="F2433" s="8" t="s">
        <v>3074</v>
      </c>
      <c r="G2433" s="8" t="n">
        <v>2431</v>
      </c>
    </row>
    <row r="2434" customFormat="false" ht="12.75" hidden="true" customHeight="false" outlineLevel="2" collapsed="false">
      <c r="A2434" s="5" t="s">
        <v>3159</v>
      </c>
      <c r="B2434" s="6" t="n">
        <v>36978</v>
      </c>
      <c r="C2434" s="7" t="s">
        <v>3157</v>
      </c>
      <c r="D2434" s="7" t="s">
        <v>38</v>
      </c>
      <c r="E2434" s="7" t="s">
        <v>39</v>
      </c>
      <c r="F2434" s="8" t="s">
        <v>3074</v>
      </c>
      <c r="G2434" s="8" t="n">
        <v>973</v>
      </c>
    </row>
    <row r="2435" customFormat="false" ht="12.75" hidden="true" customHeight="false" outlineLevel="2" collapsed="false">
      <c r="A2435" s="5" t="s">
        <v>3160</v>
      </c>
      <c r="B2435" s="6" t="n">
        <v>36978</v>
      </c>
      <c r="C2435" s="7" t="s">
        <v>2627</v>
      </c>
      <c r="D2435" s="7" t="s">
        <v>38</v>
      </c>
      <c r="E2435" s="7" t="s">
        <v>39</v>
      </c>
      <c r="F2435" s="8" t="s">
        <v>3074</v>
      </c>
      <c r="G2435" s="8" t="n">
        <v>8203</v>
      </c>
    </row>
    <row r="2436" customFormat="false" ht="12.75" hidden="true" customHeight="false" outlineLevel="2" collapsed="false">
      <c r="A2436" s="5" t="s">
        <v>3161</v>
      </c>
      <c r="B2436" s="6" t="n">
        <v>36978</v>
      </c>
      <c r="C2436" s="7" t="s">
        <v>3162</v>
      </c>
      <c r="D2436" s="7" t="s">
        <v>38</v>
      </c>
      <c r="E2436" s="7" t="s">
        <v>39</v>
      </c>
      <c r="F2436" s="8" t="s">
        <v>3074</v>
      </c>
      <c r="G2436" s="8" t="n">
        <v>34007</v>
      </c>
    </row>
    <row r="2437" customFormat="false" ht="12.75" hidden="true" customHeight="false" outlineLevel="2" collapsed="false">
      <c r="A2437" s="5"/>
      <c r="B2437" s="6" t="n">
        <v>36979</v>
      </c>
      <c r="C2437" s="7" t="s">
        <v>3163</v>
      </c>
      <c r="D2437" s="7" t="s">
        <v>38</v>
      </c>
      <c r="E2437" s="7" t="s">
        <v>39</v>
      </c>
      <c r="F2437" s="8" t="s">
        <v>40</v>
      </c>
      <c r="G2437" s="8" t="n">
        <v>290000</v>
      </c>
    </row>
    <row r="2438" customFormat="false" ht="12.75" hidden="true" customHeight="false" outlineLevel="2" collapsed="false">
      <c r="A2438" s="5"/>
      <c r="B2438" s="6" t="n">
        <v>36979</v>
      </c>
      <c r="C2438" s="7" t="s">
        <v>3164</v>
      </c>
      <c r="D2438" s="7" t="s">
        <v>38</v>
      </c>
      <c r="E2438" s="7" t="s">
        <v>39</v>
      </c>
      <c r="F2438" s="8" t="s">
        <v>83</v>
      </c>
      <c r="G2438" s="8" t="n">
        <v>45000</v>
      </c>
    </row>
    <row r="2439" customFormat="false" ht="12.75" hidden="true" customHeight="false" outlineLevel="2" collapsed="false">
      <c r="A2439" s="5" t="s">
        <v>3165</v>
      </c>
      <c r="B2439" s="6" t="n">
        <v>36980</v>
      </c>
      <c r="C2439" s="7" t="s">
        <v>3166</v>
      </c>
      <c r="D2439" s="7" t="s">
        <v>38</v>
      </c>
      <c r="E2439" s="7" t="s">
        <v>39</v>
      </c>
      <c r="F2439" s="8" t="s">
        <v>40</v>
      </c>
      <c r="G2439" s="8" t="n">
        <v>-76540</v>
      </c>
    </row>
    <row r="2440" customFormat="false" ht="12.75" hidden="true" customHeight="false" outlineLevel="2" collapsed="false">
      <c r="A2440" s="5" t="s">
        <v>3167</v>
      </c>
      <c r="B2440" s="6" t="n">
        <v>36980</v>
      </c>
      <c r="C2440" s="7" t="s">
        <v>3168</v>
      </c>
      <c r="D2440" s="7" t="s">
        <v>38</v>
      </c>
      <c r="E2440" s="7" t="s">
        <v>39</v>
      </c>
      <c r="F2440" s="8" t="s">
        <v>3063</v>
      </c>
      <c r="G2440" s="8" t="n">
        <v>-42540</v>
      </c>
    </row>
    <row r="2441" customFormat="false" ht="12.75" hidden="true" customHeight="false" outlineLevel="2" collapsed="false">
      <c r="A2441" s="5" t="s">
        <v>3169</v>
      </c>
      <c r="B2441" s="6" t="n">
        <v>36980</v>
      </c>
      <c r="C2441" s="7" t="s">
        <v>3170</v>
      </c>
      <c r="D2441" s="7" t="s">
        <v>38</v>
      </c>
      <c r="E2441" s="7" t="s">
        <v>39</v>
      </c>
      <c r="F2441" s="8" t="s">
        <v>3080</v>
      </c>
      <c r="G2441" s="8" t="n">
        <v>-95599</v>
      </c>
    </row>
    <row r="2442" customFormat="false" ht="12.75" hidden="true" customHeight="false" outlineLevel="2" collapsed="false">
      <c r="A2442" s="5" t="s">
        <v>3171</v>
      </c>
      <c r="B2442" s="6" t="n">
        <v>36980</v>
      </c>
      <c r="C2442" s="7" t="s">
        <v>3172</v>
      </c>
      <c r="D2442" s="7" t="s">
        <v>38</v>
      </c>
      <c r="E2442" s="7" t="s">
        <v>39</v>
      </c>
      <c r="F2442" s="8" t="s">
        <v>49</v>
      </c>
      <c r="G2442" s="8" t="n">
        <v>-954989</v>
      </c>
    </row>
    <row r="2443" customFormat="false" ht="12.75" hidden="true" customHeight="false" outlineLevel="2" collapsed="false">
      <c r="A2443" s="5" t="s">
        <v>3173</v>
      </c>
      <c r="B2443" s="6" t="n">
        <v>36976</v>
      </c>
      <c r="C2443" s="7" t="s">
        <v>3174</v>
      </c>
      <c r="D2443" s="7" t="s">
        <v>38</v>
      </c>
      <c r="E2443" s="7" t="s">
        <v>137</v>
      </c>
      <c r="F2443" s="8" t="s">
        <v>92</v>
      </c>
      <c r="G2443" s="8" t="n">
        <v>4550</v>
      </c>
    </row>
    <row r="2444" customFormat="false" ht="12.75" hidden="true" customHeight="false" outlineLevel="2" collapsed="false">
      <c r="A2444" s="5" t="s">
        <v>3175</v>
      </c>
      <c r="B2444" s="6" t="n">
        <v>36944</v>
      </c>
      <c r="C2444" s="7" t="s">
        <v>3176</v>
      </c>
      <c r="D2444" s="7" t="s">
        <v>38</v>
      </c>
      <c r="E2444" s="7" t="s">
        <v>39</v>
      </c>
      <c r="F2444" s="8" t="s">
        <v>1105</v>
      </c>
      <c r="G2444" s="8" t="n">
        <v>13663</v>
      </c>
    </row>
    <row r="2445" customFormat="false" ht="12.75" hidden="true" customHeight="false" outlineLevel="2" collapsed="false">
      <c r="A2445" s="5" t="s">
        <v>3177</v>
      </c>
      <c r="B2445" s="6" t="n">
        <v>36945</v>
      </c>
      <c r="C2445" s="7" t="s">
        <v>3178</v>
      </c>
      <c r="D2445" s="7" t="s">
        <v>38</v>
      </c>
      <c r="E2445" s="7" t="s">
        <v>39</v>
      </c>
      <c r="F2445" s="8" t="s">
        <v>1105</v>
      </c>
      <c r="G2445" s="8" t="n">
        <v>0</v>
      </c>
    </row>
    <row r="2446" customFormat="false" ht="12.75" hidden="true" customHeight="false" outlineLevel="2" collapsed="false">
      <c r="A2446" s="5" t="s">
        <v>3179</v>
      </c>
      <c r="B2446" s="6" t="n">
        <v>36938</v>
      </c>
      <c r="C2446" s="7" t="s">
        <v>3180</v>
      </c>
      <c r="D2446" s="7" t="s">
        <v>38</v>
      </c>
      <c r="E2446" s="7" t="s">
        <v>39</v>
      </c>
      <c r="F2446" s="8" t="s">
        <v>3181</v>
      </c>
      <c r="G2446" s="8" t="n">
        <v>7265</v>
      </c>
    </row>
    <row r="2447" customFormat="false" ht="12.75" hidden="true" customHeight="false" outlineLevel="2" collapsed="false">
      <c r="A2447" s="5" t="s">
        <v>3182</v>
      </c>
      <c r="B2447" s="6" t="n">
        <v>36945</v>
      </c>
      <c r="C2447" s="7" t="s">
        <v>3183</v>
      </c>
      <c r="D2447" s="7" t="s">
        <v>38</v>
      </c>
      <c r="E2447" s="7" t="s">
        <v>39</v>
      </c>
      <c r="F2447" s="8" t="s">
        <v>3184</v>
      </c>
      <c r="G2447" s="8" t="n">
        <v>4512</v>
      </c>
    </row>
    <row r="2448" customFormat="false" ht="12.75" hidden="true" customHeight="false" outlineLevel="2" collapsed="false">
      <c r="A2448" s="5" t="s">
        <v>3185</v>
      </c>
      <c r="B2448" s="6" t="n">
        <v>36928</v>
      </c>
      <c r="C2448" s="7" t="s">
        <v>3186</v>
      </c>
      <c r="D2448" s="7" t="s">
        <v>38</v>
      </c>
      <c r="E2448" s="7" t="s">
        <v>39</v>
      </c>
      <c r="F2448" s="8" t="s">
        <v>3187</v>
      </c>
      <c r="G2448" s="8" t="n">
        <v>17071</v>
      </c>
    </row>
    <row r="2449" customFormat="false" ht="12.75" hidden="true" customHeight="false" outlineLevel="2" collapsed="false">
      <c r="A2449" s="5" t="s">
        <v>3188</v>
      </c>
      <c r="B2449" s="6" t="n">
        <v>36944</v>
      </c>
      <c r="C2449" s="7" t="s">
        <v>3189</v>
      </c>
      <c r="D2449" s="7" t="s">
        <v>38</v>
      </c>
      <c r="E2449" s="7" t="s">
        <v>39</v>
      </c>
      <c r="F2449" s="8" t="s">
        <v>3190</v>
      </c>
      <c r="G2449" s="8" t="n">
        <v>155</v>
      </c>
    </row>
    <row r="2450" customFormat="false" ht="12.75" hidden="true" customHeight="false" outlineLevel="2" collapsed="false">
      <c r="A2450" s="5" t="s">
        <v>3191</v>
      </c>
      <c r="B2450" s="6" t="n">
        <v>36945</v>
      </c>
      <c r="C2450" s="7" t="s">
        <v>3192</v>
      </c>
      <c r="D2450" s="7" t="s">
        <v>38</v>
      </c>
      <c r="E2450" s="7" t="s">
        <v>39</v>
      </c>
      <c r="F2450" s="8" t="s">
        <v>3190</v>
      </c>
      <c r="G2450" s="8" t="n">
        <v>310</v>
      </c>
    </row>
    <row r="2451" customFormat="false" ht="12.75" hidden="true" customHeight="false" outlineLevel="2" collapsed="false">
      <c r="A2451" s="5" t="s">
        <v>3193</v>
      </c>
      <c r="B2451" s="6" t="n">
        <v>36938</v>
      </c>
      <c r="C2451" s="7" t="s">
        <v>3194</v>
      </c>
      <c r="D2451" s="7" t="s">
        <v>38</v>
      </c>
      <c r="E2451" s="7" t="s">
        <v>39</v>
      </c>
      <c r="F2451" s="8" t="s">
        <v>3195</v>
      </c>
      <c r="G2451" s="8" t="n">
        <v>377259</v>
      </c>
    </row>
    <row r="2452" customFormat="false" ht="12.75" hidden="true" customHeight="false" outlineLevel="2" collapsed="false">
      <c r="A2452" s="5" t="s">
        <v>3196</v>
      </c>
      <c r="B2452" s="6" t="n">
        <v>36943</v>
      </c>
      <c r="C2452" s="7" t="s">
        <v>3197</v>
      </c>
      <c r="D2452" s="7" t="s">
        <v>38</v>
      </c>
      <c r="E2452" s="7" t="s">
        <v>39</v>
      </c>
      <c r="F2452" s="8" t="s">
        <v>3195</v>
      </c>
      <c r="G2452" s="8" t="n">
        <v>961</v>
      </c>
    </row>
    <row r="2453" customFormat="false" ht="12.75" hidden="true" customHeight="false" outlineLevel="2" collapsed="false">
      <c r="A2453" s="5" t="s">
        <v>3198</v>
      </c>
      <c r="B2453" s="6" t="n">
        <v>36945</v>
      </c>
      <c r="C2453" s="7" t="s">
        <v>3199</v>
      </c>
      <c r="D2453" s="7" t="s">
        <v>38</v>
      </c>
      <c r="E2453" s="7" t="s">
        <v>39</v>
      </c>
      <c r="F2453" s="8" t="s">
        <v>3195</v>
      </c>
      <c r="G2453" s="8" t="n">
        <v>153</v>
      </c>
    </row>
    <row r="2454" customFormat="false" ht="12.75" hidden="true" customHeight="false" outlineLevel="2" collapsed="false">
      <c r="A2454" s="5" t="s">
        <v>3200</v>
      </c>
      <c r="B2454" s="6" t="n">
        <v>36928</v>
      </c>
      <c r="C2454" s="7" t="s">
        <v>82</v>
      </c>
      <c r="D2454" s="7" t="s">
        <v>38</v>
      </c>
      <c r="E2454" s="7" t="s">
        <v>39</v>
      </c>
      <c r="F2454" s="8" t="s">
        <v>3201</v>
      </c>
      <c r="G2454" s="8" t="n">
        <v>-49000</v>
      </c>
    </row>
    <row r="2455" customFormat="false" ht="12.75" hidden="true" customHeight="false" outlineLevel="2" collapsed="false">
      <c r="A2455" s="5" t="s">
        <v>3200</v>
      </c>
      <c r="B2455" s="6" t="n">
        <v>36928</v>
      </c>
      <c r="C2455" s="7" t="s">
        <v>82</v>
      </c>
      <c r="D2455" s="7" t="s">
        <v>38</v>
      </c>
      <c r="E2455" s="7" t="s">
        <v>39</v>
      </c>
      <c r="F2455" s="8" t="s">
        <v>3201</v>
      </c>
      <c r="G2455" s="8" t="n">
        <v>45644</v>
      </c>
    </row>
    <row r="2456" customFormat="false" ht="12.75" hidden="true" customHeight="false" outlineLevel="2" collapsed="false">
      <c r="A2456" s="5" t="s">
        <v>110</v>
      </c>
      <c r="B2456" s="6" t="n">
        <v>36950</v>
      </c>
      <c r="C2456" s="7" t="s">
        <v>82</v>
      </c>
      <c r="D2456" s="7" t="s">
        <v>38</v>
      </c>
      <c r="E2456" s="7" t="s">
        <v>39</v>
      </c>
      <c r="F2456" s="8" t="s">
        <v>3201</v>
      </c>
      <c r="G2456" s="8" t="n">
        <v>45000</v>
      </c>
    </row>
    <row r="2457" customFormat="false" ht="12.75" hidden="true" customHeight="false" outlineLevel="2" collapsed="false">
      <c r="A2457" s="5" t="s">
        <v>3202</v>
      </c>
      <c r="B2457" s="6" t="n">
        <v>36948</v>
      </c>
      <c r="C2457" s="7" t="s">
        <v>3203</v>
      </c>
      <c r="D2457" s="7" t="s">
        <v>38</v>
      </c>
      <c r="E2457" s="7" t="s">
        <v>39</v>
      </c>
      <c r="F2457" s="8" t="s">
        <v>92</v>
      </c>
      <c r="G2457" s="8" t="n">
        <v>775</v>
      </c>
    </row>
    <row r="2458" customFormat="false" ht="12.75" hidden="true" customHeight="false" outlineLevel="2" collapsed="false">
      <c r="A2458" s="5" t="s">
        <v>110</v>
      </c>
      <c r="B2458" s="6" t="n">
        <v>36950</v>
      </c>
      <c r="C2458" s="7" t="s">
        <v>3204</v>
      </c>
      <c r="D2458" s="7" t="s">
        <v>38</v>
      </c>
      <c r="E2458" s="7" t="s">
        <v>39</v>
      </c>
      <c r="F2458" s="8" t="s">
        <v>1170</v>
      </c>
      <c r="G2458" s="8" t="n">
        <v>310000</v>
      </c>
    </row>
    <row r="2459" customFormat="false" ht="12.75" hidden="true" customHeight="false" outlineLevel="2" collapsed="false">
      <c r="A2459" s="5" t="s">
        <v>3205</v>
      </c>
      <c r="B2459" s="6" t="n">
        <v>36908</v>
      </c>
      <c r="C2459" s="7" t="s">
        <v>3206</v>
      </c>
      <c r="D2459" s="7" t="s">
        <v>38</v>
      </c>
      <c r="E2459" s="7" t="s">
        <v>39</v>
      </c>
      <c r="F2459" s="8" t="s">
        <v>3207</v>
      </c>
      <c r="G2459" s="8" t="n">
        <v>-33602</v>
      </c>
    </row>
    <row r="2460" customFormat="false" ht="12.75" hidden="true" customHeight="false" outlineLevel="2" collapsed="false">
      <c r="A2460" s="5" t="s">
        <v>3208</v>
      </c>
      <c r="B2460" s="6" t="n">
        <v>36916</v>
      </c>
      <c r="C2460" s="7" t="s">
        <v>3209</v>
      </c>
      <c r="D2460" s="7" t="s">
        <v>38</v>
      </c>
      <c r="E2460" s="7" t="s">
        <v>39</v>
      </c>
      <c r="F2460" s="8" t="s">
        <v>3184</v>
      </c>
      <c r="G2460" s="8" t="n">
        <v>34626</v>
      </c>
    </row>
    <row r="2461" customFormat="false" ht="12.75" hidden="true" customHeight="false" outlineLevel="2" collapsed="false">
      <c r="A2461" s="5" t="s">
        <v>3167</v>
      </c>
      <c r="B2461" s="6" t="n">
        <v>36916</v>
      </c>
      <c r="C2461" s="7" t="s">
        <v>3168</v>
      </c>
      <c r="D2461" s="7" t="s">
        <v>38</v>
      </c>
      <c r="E2461" s="7" t="s">
        <v>39</v>
      </c>
      <c r="F2461" s="8" t="s">
        <v>3184</v>
      </c>
      <c r="G2461" s="8" t="n">
        <v>93228</v>
      </c>
    </row>
    <row r="2462" customFormat="false" ht="12.75" hidden="true" customHeight="false" outlineLevel="2" collapsed="false">
      <c r="A2462" s="5" t="s">
        <v>3210</v>
      </c>
      <c r="B2462" s="6" t="n">
        <v>36916</v>
      </c>
      <c r="C2462" s="7" t="s">
        <v>3211</v>
      </c>
      <c r="D2462" s="7" t="s">
        <v>38</v>
      </c>
      <c r="E2462" s="7" t="s">
        <v>39</v>
      </c>
      <c r="F2462" s="8" t="s">
        <v>3212</v>
      </c>
      <c r="G2462" s="8" t="n">
        <v>-2974</v>
      </c>
    </row>
    <row r="2463" customFormat="false" ht="12.75" hidden="true" customHeight="false" outlineLevel="2" collapsed="false">
      <c r="A2463" s="5" t="s">
        <v>3213</v>
      </c>
      <c r="B2463" s="6" t="n">
        <v>36896</v>
      </c>
      <c r="C2463" s="7" t="s">
        <v>3214</v>
      </c>
      <c r="D2463" s="7" t="s">
        <v>38</v>
      </c>
      <c r="E2463" s="7" t="s">
        <v>376</v>
      </c>
      <c r="F2463" s="8" t="s">
        <v>3215</v>
      </c>
      <c r="G2463" s="8" t="n">
        <v>86494.91</v>
      </c>
    </row>
    <row r="2464" customFormat="false" ht="12.75" hidden="true" customHeight="false" outlineLevel="2" collapsed="false">
      <c r="A2464" s="5" t="s">
        <v>3216</v>
      </c>
      <c r="B2464" s="6" t="n">
        <v>36899</v>
      </c>
      <c r="C2464" s="7" t="s">
        <v>3217</v>
      </c>
      <c r="D2464" s="7" t="s">
        <v>38</v>
      </c>
      <c r="E2464" s="7" t="s">
        <v>39</v>
      </c>
      <c r="F2464" s="8" t="s">
        <v>3215</v>
      </c>
      <c r="G2464" s="8" t="n">
        <v>3347</v>
      </c>
    </row>
    <row r="2465" customFormat="false" ht="12.75" hidden="true" customHeight="false" outlineLevel="2" collapsed="false">
      <c r="A2465" s="5" t="s">
        <v>3218</v>
      </c>
      <c r="B2465" s="6" t="n">
        <v>36902</v>
      </c>
      <c r="C2465" s="7" t="s">
        <v>3219</v>
      </c>
      <c r="D2465" s="7" t="s">
        <v>38</v>
      </c>
      <c r="E2465" s="7" t="s">
        <v>3053</v>
      </c>
      <c r="F2465" s="8" t="s">
        <v>3215</v>
      </c>
      <c r="G2465" s="8" t="n">
        <v>5640</v>
      </c>
    </row>
    <row r="2466" customFormat="false" ht="12.75" hidden="true" customHeight="false" outlineLevel="2" collapsed="false">
      <c r="A2466" s="5" t="s">
        <v>3220</v>
      </c>
      <c r="B2466" s="6" t="n">
        <v>36902</v>
      </c>
      <c r="C2466" s="7" t="s">
        <v>3221</v>
      </c>
      <c r="D2466" s="7" t="s">
        <v>38</v>
      </c>
      <c r="E2466" s="7" t="s">
        <v>39</v>
      </c>
      <c r="F2466" s="8" t="s">
        <v>3187</v>
      </c>
      <c r="G2466" s="8" t="n">
        <v>2429</v>
      </c>
    </row>
    <row r="2467" customFormat="false" ht="12.75" hidden="true" customHeight="false" outlineLevel="2" collapsed="false">
      <c r="A2467" s="5" t="s">
        <v>3169</v>
      </c>
      <c r="B2467" s="6" t="n">
        <v>36917</v>
      </c>
      <c r="C2467" s="7" t="s">
        <v>3170</v>
      </c>
      <c r="D2467" s="7" t="s">
        <v>38</v>
      </c>
      <c r="E2467" s="7" t="s">
        <v>39</v>
      </c>
      <c r="F2467" s="8" t="s">
        <v>3187</v>
      </c>
      <c r="G2467" s="8" t="n">
        <v>134590</v>
      </c>
    </row>
    <row r="2468" customFormat="false" ht="12.75" hidden="true" customHeight="false" outlineLevel="2" collapsed="false">
      <c r="A2468" s="5" t="s">
        <v>3222</v>
      </c>
      <c r="B2468" s="6" t="n">
        <v>36916</v>
      </c>
      <c r="C2468" s="7" t="s">
        <v>980</v>
      </c>
      <c r="D2468" s="7" t="s">
        <v>38</v>
      </c>
      <c r="E2468" s="7" t="s">
        <v>39</v>
      </c>
      <c r="F2468" s="8" t="s">
        <v>3190</v>
      </c>
      <c r="G2468" s="8" t="n">
        <v>13954</v>
      </c>
    </row>
    <row r="2469" customFormat="false" ht="12.75" hidden="true" customHeight="false" outlineLevel="2" collapsed="false">
      <c r="A2469" s="5" t="s">
        <v>3223</v>
      </c>
      <c r="B2469" s="6" t="n">
        <v>36917</v>
      </c>
      <c r="C2469" s="7" t="s">
        <v>3172</v>
      </c>
      <c r="D2469" s="7" t="s">
        <v>38</v>
      </c>
      <c r="E2469" s="7" t="s">
        <v>39</v>
      </c>
      <c r="F2469" s="8" t="s">
        <v>3190</v>
      </c>
      <c r="G2469" s="8" t="n">
        <v>-14976</v>
      </c>
    </row>
    <row r="2470" customFormat="false" ht="12.75" hidden="true" customHeight="false" outlineLevel="2" collapsed="false">
      <c r="A2470" s="5" t="s">
        <v>3171</v>
      </c>
      <c r="B2470" s="6" t="n">
        <v>36917</v>
      </c>
      <c r="C2470" s="7" t="s">
        <v>3172</v>
      </c>
      <c r="D2470" s="7" t="s">
        <v>38</v>
      </c>
      <c r="E2470" s="7" t="s">
        <v>39</v>
      </c>
      <c r="F2470" s="8" t="s">
        <v>3190</v>
      </c>
      <c r="G2470" s="8" t="n">
        <v>1469490</v>
      </c>
    </row>
    <row r="2471" customFormat="false" ht="12.75" hidden="true" customHeight="false" outlineLevel="2" collapsed="false">
      <c r="A2471" s="5" t="s">
        <v>3165</v>
      </c>
      <c r="B2471" s="6" t="n">
        <v>36902</v>
      </c>
      <c r="C2471" s="7" t="s">
        <v>3166</v>
      </c>
      <c r="D2471" s="7" t="s">
        <v>38</v>
      </c>
      <c r="E2471" s="7" t="s">
        <v>39</v>
      </c>
      <c r="F2471" s="8" t="s">
        <v>3195</v>
      </c>
      <c r="G2471" s="8" t="n">
        <v>79403</v>
      </c>
    </row>
    <row r="2472" customFormat="false" ht="12.75" hidden="true" customHeight="false" outlineLevel="2" collapsed="false">
      <c r="A2472" s="5" t="s">
        <v>3200</v>
      </c>
      <c r="B2472" s="6" t="n">
        <v>36922</v>
      </c>
      <c r="C2472" s="7" t="s">
        <v>82</v>
      </c>
      <c r="D2472" s="7" t="s">
        <v>38</v>
      </c>
      <c r="E2472" s="7" t="s">
        <v>39</v>
      </c>
      <c r="F2472" s="8" t="s">
        <v>3201</v>
      </c>
      <c r="G2472" s="8" t="n">
        <v>49000</v>
      </c>
    </row>
    <row r="2473" customFormat="false" ht="12.75" hidden="true" customHeight="false" outlineLevel="2" collapsed="false">
      <c r="A2473" s="5" t="s">
        <v>3224</v>
      </c>
      <c r="B2473" s="6" t="n">
        <v>36896</v>
      </c>
      <c r="C2473" s="7" t="s">
        <v>3225</v>
      </c>
      <c r="D2473" s="7" t="s">
        <v>38</v>
      </c>
      <c r="E2473" s="7" t="s">
        <v>3053</v>
      </c>
      <c r="F2473" s="8" t="s">
        <v>92</v>
      </c>
      <c r="G2473" s="8" t="n">
        <v>930</v>
      </c>
    </row>
    <row r="2474" customFormat="false" ht="12.75" hidden="true" customHeight="false" outlineLevel="2" collapsed="false">
      <c r="A2474" s="5" t="s">
        <v>3226</v>
      </c>
      <c r="B2474" s="6" t="n">
        <v>36901</v>
      </c>
      <c r="C2474" s="7" t="s">
        <v>3225</v>
      </c>
      <c r="D2474" s="7" t="s">
        <v>38</v>
      </c>
      <c r="E2474" s="7" t="s">
        <v>3053</v>
      </c>
      <c r="F2474" s="8" t="s">
        <v>92</v>
      </c>
      <c r="G2474" s="8" t="n">
        <v>1680</v>
      </c>
    </row>
    <row r="2475" customFormat="false" ht="12.75" hidden="true" customHeight="false" outlineLevel="2" collapsed="false">
      <c r="A2475" s="5" t="s">
        <v>3227</v>
      </c>
      <c r="B2475" s="6" t="n">
        <v>36916</v>
      </c>
      <c r="C2475" s="7" t="s">
        <v>3203</v>
      </c>
      <c r="D2475" s="7" t="s">
        <v>38</v>
      </c>
      <c r="E2475" s="7" t="s">
        <v>39</v>
      </c>
      <c r="F2475" s="8" t="s">
        <v>92</v>
      </c>
      <c r="G2475" s="8" t="n">
        <v>699</v>
      </c>
    </row>
    <row r="2476" customFormat="false" ht="12.75" hidden="true" customHeight="false" outlineLevel="2" collapsed="false">
      <c r="A2476" s="5" t="s">
        <v>3228</v>
      </c>
      <c r="B2476" s="6" t="n">
        <v>36916</v>
      </c>
      <c r="C2476" s="7" t="s">
        <v>3229</v>
      </c>
      <c r="D2476" s="7" t="s">
        <v>38</v>
      </c>
      <c r="E2476" s="7" t="s">
        <v>39</v>
      </c>
      <c r="F2476" s="8" t="s">
        <v>92</v>
      </c>
      <c r="G2476" s="8" t="n">
        <v>21000</v>
      </c>
    </row>
    <row r="2477" customFormat="false" ht="12.75" hidden="true" customHeight="false" outlineLevel="2" collapsed="false">
      <c r="A2477" s="5" t="s">
        <v>3230</v>
      </c>
      <c r="B2477" s="6" t="n">
        <v>36920</v>
      </c>
      <c r="C2477" s="7" t="s">
        <v>3203</v>
      </c>
      <c r="D2477" s="7" t="s">
        <v>38</v>
      </c>
      <c r="E2477" s="7" t="s">
        <v>39</v>
      </c>
      <c r="F2477" s="8" t="s">
        <v>92</v>
      </c>
      <c r="G2477" s="8" t="n">
        <v>700</v>
      </c>
    </row>
    <row r="2478" customFormat="false" ht="12.75" hidden="true" customHeight="false" outlineLevel="2" collapsed="false">
      <c r="A2478" s="5" t="s">
        <v>3231</v>
      </c>
      <c r="B2478" s="6" t="n">
        <v>36920</v>
      </c>
      <c r="C2478" s="7" t="s">
        <v>91</v>
      </c>
      <c r="D2478" s="7" t="s">
        <v>38</v>
      </c>
      <c r="E2478" s="7" t="s">
        <v>3053</v>
      </c>
      <c r="F2478" s="8" t="s">
        <v>92</v>
      </c>
      <c r="G2478" s="8" t="n">
        <v>1400</v>
      </c>
    </row>
    <row r="2479" customFormat="false" ht="12.75" hidden="true" customHeight="false" outlineLevel="2" collapsed="false">
      <c r="A2479" s="5" t="s">
        <v>3232</v>
      </c>
      <c r="B2479" s="6" t="n">
        <v>36922</v>
      </c>
      <c r="C2479" s="7" t="s">
        <v>3233</v>
      </c>
      <c r="D2479" s="7" t="s">
        <v>38</v>
      </c>
      <c r="E2479" s="7" t="s">
        <v>960</v>
      </c>
      <c r="F2479" s="8" t="s">
        <v>3234</v>
      </c>
      <c r="G2479" s="8" t="n">
        <v>12580</v>
      </c>
    </row>
    <row r="2480" customFormat="false" ht="12.75" hidden="true" customHeight="false" outlineLevel="2" collapsed="false">
      <c r="A2480" s="5" t="s">
        <v>3235</v>
      </c>
      <c r="B2480" s="6" t="n">
        <v>36907</v>
      </c>
      <c r="C2480" s="7" t="s">
        <v>3236</v>
      </c>
      <c r="D2480" s="7" t="s">
        <v>38</v>
      </c>
      <c r="E2480" s="7" t="s">
        <v>39</v>
      </c>
      <c r="F2480" s="8" t="s">
        <v>1031</v>
      </c>
      <c r="G2480" s="8" t="n">
        <v>16369</v>
      </c>
    </row>
    <row r="2481" customFormat="false" ht="12.75" hidden="true" customHeight="false" outlineLevel="2" collapsed="false">
      <c r="A2481" s="5" t="s">
        <v>3237</v>
      </c>
      <c r="B2481" s="6" t="n">
        <v>36917</v>
      </c>
      <c r="C2481" s="7" t="s">
        <v>3238</v>
      </c>
      <c r="D2481" s="7" t="s">
        <v>38</v>
      </c>
      <c r="E2481" s="7" t="s">
        <v>39</v>
      </c>
      <c r="F2481" s="8" t="s">
        <v>1031</v>
      </c>
      <c r="G2481" s="8" t="n">
        <v>-280</v>
      </c>
    </row>
    <row r="2482" customFormat="false" ht="12.75" hidden="true" customHeight="false" outlineLevel="2" collapsed="false">
      <c r="A2482" s="5" t="s">
        <v>3200</v>
      </c>
      <c r="B2482" s="6" t="n">
        <v>36922</v>
      </c>
      <c r="C2482" s="7" t="s">
        <v>84</v>
      </c>
      <c r="D2482" s="7" t="s">
        <v>38</v>
      </c>
      <c r="E2482" s="7" t="s">
        <v>39</v>
      </c>
      <c r="F2482" s="8" t="s">
        <v>1031</v>
      </c>
      <c r="G2482" s="8" t="n">
        <v>375000</v>
      </c>
    </row>
    <row r="2483" customFormat="false" ht="12.75" hidden="true" customHeight="false" outlineLevel="2" collapsed="false">
      <c r="A2483" s="5" t="s">
        <v>3021</v>
      </c>
      <c r="B2483" s="6" t="n">
        <v>36902</v>
      </c>
      <c r="C2483" s="7" t="s">
        <v>3021</v>
      </c>
      <c r="D2483" s="7" t="s">
        <v>38</v>
      </c>
      <c r="E2483" s="7" t="s">
        <v>3239</v>
      </c>
      <c r="F2483" s="8" t="s">
        <v>3240</v>
      </c>
      <c r="G2483" s="8" t="n">
        <v>5749630</v>
      </c>
    </row>
    <row r="2484" customFormat="false" ht="12.75" hidden="true" customHeight="false" outlineLevel="2" collapsed="false">
      <c r="A2484" s="5" t="s">
        <v>36</v>
      </c>
      <c r="B2484" s="6" t="n">
        <v>36986</v>
      </c>
      <c r="C2484" s="7" t="s">
        <v>37</v>
      </c>
      <c r="D2484" s="7" t="s">
        <v>38</v>
      </c>
      <c r="E2484" s="7" t="s">
        <v>39</v>
      </c>
      <c r="F2484" s="8" t="s">
        <v>40</v>
      </c>
      <c r="G2484" s="8" t="n">
        <v>12361</v>
      </c>
    </row>
    <row r="2485" customFormat="false" ht="12.75" hidden="true" customHeight="false" outlineLevel="2" collapsed="false">
      <c r="A2485" s="5" t="s">
        <v>41</v>
      </c>
      <c r="B2485" s="6" t="n">
        <v>36986</v>
      </c>
      <c r="C2485" s="7" t="s">
        <v>37</v>
      </c>
      <c r="D2485" s="7" t="s">
        <v>38</v>
      </c>
      <c r="E2485" s="7" t="s">
        <v>39</v>
      </c>
      <c r="F2485" s="8" t="s">
        <v>40</v>
      </c>
      <c r="G2485" s="8" t="n">
        <v>61758</v>
      </c>
    </row>
    <row r="2486" customFormat="false" ht="12.75" hidden="true" customHeight="false" outlineLevel="2" collapsed="false">
      <c r="A2486" s="5" t="s">
        <v>42</v>
      </c>
      <c r="B2486" s="6" t="n">
        <v>36986</v>
      </c>
      <c r="C2486" s="7" t="s">
        <v>43</v>
      </c>
      <c r="D2486" s="7" t="s">
        <v>38</v>
      </c>
      <c r="E2486" s="7" t="s">
        <v>39</v>
      </c>
      <c r="F2486" s="8" t="s">
        <v>44</v>
      </c>
      <c r="G2486" s="8" t="n">
        <v>12790</v>
      </c>
    </row>
    <row r="2487" customFormat="false" ht="12.75" hidden="true" customHeight="false" outlineLevel="2" collapsed="false">
      <c r="A2487" s="5" t="s">
        <v>45</v>
      </c>
      <c r="B2487" s="6" t="n">
        <v>36990</v>
      </c>
      <c r="C2487" s="7" t="s">
        <v>46</v>
      </c>
      <c r="D2487" s="7" t="s">
        <v>38</v>
      </c>
      <c r="E2487" s="7" t="s">
        <v>39</v>
      </c>
      <c r="F2487" s="8" t="s">
        <v>40</v>
      </c>
      <c r="G2487" s="8" t="n">
        <v>5280</v>
      </c>
    </row>
    <row r="2488" customFormat="false" ht="12.75" hidden="true" customHeight="false" outlineLevel="2" collapsed="false">
      <c r="A2488" s="5" t="s">
        <v>47</v>
      </c>
      <c r="B2488" s="6" t="n">
        <v>36992</v>
      </c>
      <c r="C2488" s="7" t="s">
        <v>48</v>
      </c>
      <c r="D2488" s="7" t="s">
        <v>38</v>
      </c>
      <c r="E2488" s="7" t="s">
        <v>39</v>
      </c>
      <c r="F2488" s="8" t="s">
        <v>49</v>
      </c>
      <c r="G2488" s="8" t="n">
        <v>4427</v>
      </c>
    </row>
    <row r="2489" customFormat="false" ht="12.75" hidden="true" customHeight="false" outlineLevel="2" collapsed="false">
      <c r="A2489" s="5" t="s">
        <v>50</v>
      </c>
      <c r="B2489" s="6" t="n">
        <v>36999</v>
      </c>
      <c r="C2489" s="7" t="s">
        <v>51</v>
      </c>
      <c r="D2489" s="7" t="s">
        <v>38</v>
      </c>
      <c r="E2489" s="7" t="s">
        <v>39</v>
      </c>
      <c r="F2489" s="8" t="s">
        <v>40</v>
      </c>
      <c r="G2489" s="8" t="n">
        <v>10206</v>
      </c>
    </row>
    <row r="2490" customFormat="false" ht="12.75" hidden="true" customHeight="false" outlineLevel="2" collapsed="false">
      <c r="A2490" s="5" t="s">
        <v>52</v>
      </c>
      <c r="B2490" s="6" t="n">
        <v>36999</v>
      </c>
      <c r="C2490" s="7" t="s">
        <v>53</v>
      </c>
      <c r="D2490" s="7" t="s">
        <v>38</v>
      </c>
      <c r="E2490" s="7" t="s">
        <v>39</v>
      </c>
      <c r="F2490" s="8" t="s">
        <v>54</v>
      </c>
      <c r="G2490" s="8" t="n">
        <v>10076</v>
      </c>
    </row>
    <row r="2491" customFormat="false" ht="12.75" hidden="true" customHeight="false" outlineLevel="2" collapsed="false">
      <c r="A2491" s="5" t="s">
        <v>55</v>
      </c>
      <c r="B2491" s="6" t="n">
        <v>36999</v>
      </c>
      <c r="C2491" s="7" t="s">
        <v>56</v>
      </c>
      <c r="D2491" s="7" t="s">
        <v>38</v>
      </c>
      <c r="E2491" s="7" t="s">
        <v>39</v>
      </c>
      <c r="F2491" s="8" t="s">
        <v>44</v>
      </c>
      <c r="G2491" s="8" t="n">
        <v>2283</v>
      </c>
    </row>
    <row r="2492" customFormat="false" ht="12.75" hidden="true" customHeight="false" outlineLevel="2" collapsed="false">
      <c r="A2492" s="5" t="s">
        <v>57</v>
      </c>
      <c r="B2492" s="6" t="n">
        <v>36999</v>
      </c>
      <c r="C2492" s="7" t="s">
        <v>58</v>
      </c>
      <c r="D2492" s="7" t="s">
        <v>38</v>
      </c>
      <c r="E2492" s="7" t="s">
        <v>39</v>
      </c>
      <c r="F2492" s="8" t="s">
        <v>59</v>
      </c>
      <c r="G2492" s="8" t="n">
        <v>805</v>
      </c>
    </row>
    <row r="2493" customFormat="false" ht="12.75" hidden="true" customHeight="false" outlineLevel="2" collapsed="false">
      <c r="A2493" s="5" t="s">
        <v>60</v>
      </c>
      <c r="B2493" s="6" t="n">
        <v>36999</v>
      </c>
      <c r="C2493" s="7" t="s">
        <v>58</v>
      </c>
      <c r="D2493" s="7" t="s">
        <v>38</v>
      </c>
      <c r="E2493" s="7" t="s">
        <v>39</v>
      </c>
      <c r="F2493" s="8" t="s">
        <v>59</v>
      </c>
      <c r="G2493" s="8" t="n">
        <v>-831</v>
      </c>
    </row>
    <row r="2494" customFormat="false" ht="12.75" hidden="true" customHeight="false" outlineLevel="2" collapsed="false">
      <c r="A2494" s="5" t="s">
        <v>61</v>
      </c>
      <c r="B2494" s="6" t="n">
        <v>36999</v>
      </c>
      <c r="C2494" s="7" t="s">
        <v>58</v>
      </c>
      <c r="D2494" s="7" t="s">
        <v>38</v>
      </c>
      <c r="E2494" s="7" t="s">
        <v>39</v>
      </c>
      <c r="F2494" s="8" t="s">
        <v>59</v>
      </c>
      <c r="G2494" s="8" t="n">
        <v>-9213</v>
      </c>
    </row>
    <row r="2495" customFormat="false" ht="12.75" hidden="true" customHeight="false" outlineLevel="2" collapsed="false">
      <c r="A2495" s="5" t="s">
        <v>62</v>
      </c>
      <c r="B2495" s="6" t="n">
        <v>36999</v>
      </c>
      <c r="C2495" s="7" t="s">
        <v>63</v>
      </c>
      <c r="D2495" s="7" t="s">
        <v>38</v>
      </c>
      <c r="E2495" s="7" t="s">
        <v>39</v>
      </c>
      <c r="F2495" s="8" t="s">
        <v>44</v>
      </c>
      <c r="G2495" s="8" t="n">
        <v>1919</v>
      </c>
    </row>
    <row r="2496" customFormat="false" ht="12.75" hidden="true" customHeight="false" outlineLevel="2" collapsed="false">
      <c r="A2496" s="5" t="s">
        <v>64</v>
      </c>
      <c r="B2496" s="6" t="n">
        <v>36999</v>
      </c>
      <c r="C2496" s="7" t="s">
        <v>65</v>
      </c>
      <c r="D2496" s="7" t="s">
        <v>38</v>
      </c>
      <c r="E2496" s="7" t="s">
        <v>39</v>
      </c>
      <c r="F2496" s="8" t="s">
        <v>49</v>
      </c>
      <c r="G2496" s="8" t="n">
        <v>31708</v>
      </c>
    </row>
    <row r="2497" customFormat="false" ht="12.75" hidden="true" customHeight="false" outlineLevel="2" collapsed="false">
      <c r="A2497" s="5" t="s">
        <v>66</v>
      </c>
      <c r="B2497" s="6" t="n">
        <v>37001</v>
      </c>
      <c r="C2497" s="7" t="s">
        <v>67</v>
      </c>
      <c r="D2497" s="7" t="s">
        <v>38</v>
      </c>
      <c r="E2497" s="7" t="s">
        <v>39</v>
      </c>
      <c r="F2497" s="8" t="s">
        <v>49</v>
      </c>
      <c r="G2497" s="8" t="n">
        <v>2720</v>
      </c>
    </row>
    <row r="2498" customFormat="false" ht="12.75" hidden="true" customHeight="false" outlineLevel="2" collapsed="false">
      <c r="A2498" s="5" t="s">
        <v>68</v>
      </c>
      <c r="B2498" s="6" t="n">
        <v>37004</v>
      </c>
      <c r="C2498" s="7" t="s">
        <v>69</v>
      </c>
      <c r="D2498" s="7" t="s">
        <v>38</v>
      </c>
      <c r="E2498" s="7" t="s">
        <v>39</v>
      </c>
      <c r="F2498" s="8" t="s">
        <v>70</v>
      </c>
      <c r="G2498" s="8" t="n">
        <v>8300</v>
      </c>
    </row>
    <row r="2499" customFormat="false" ht="12.75" hidden="true" customHeight="false" outlineLevel="2" collapsed="false">
      <c r="A2499" s="5" t="s">
        <v>71</v>
      </c>
      <c r="B2499" s="6" t="n">
        <v>37005</v>
      </c>
      <c r="C2499" s="7" t="s">
        <v>72</v>
      </c>
      <c r="D2499" s="7" t="s">
        <v>38</v>
      </c>
      <c r="E2499" s="7" t="s">
        <v>39</v>
      </c>
      <c r="F2499" s="8" t="s">
        <v>70</v>
      </c>
      <c r="G2499" s="8" t="n">
        <v>1849</v>
      </c>
    </row>
    <row r="2500" customFormat="false" ht="12.75" hidden="true" customHeight="false" outlineLevel="2" collapsed="false">
      <c r="A2500" s="5" t="s">
        <v>73</v>
      </c>
      <c r="B2500" s="6" t="n">
        <v>37005</v>
      </c>
      <c r="C2500" s="7" t="s">
        <v>74</v>
      </c>
      <c r="D2500" s="7" t="s">
        <v>38</v>
      </c>
      <c r="E2500" s="7" t="s">
        <v>39</v>
      </c>
      <c r="F2500" s="8" t="s">
        <v>75</v>
      </c>
      <c r="G2500" s="8" t="n">
        <v>387</v>
      </c>
    </row>
    <row r="2501" customFormat="false" ht="12.75" hidden="true" customHeight="false" outlineLevel="2" collapsed="false">
      <c r="A2501" s="5" t="s">
        <v>76</v>
      </c>
      <c r="B2501" s="6" t="n">
        <v>37006</v>
      </c>
      <c r="C2501" s="7" t="s">
        <v>77</v>
      </c>
      <c r="D2501" s="7" t="s">
        <v>38</v>
      </c>
      <c r="E2501" s="7" t="s">
        <v>39</v>
      </c>
      <c r="F2501" s="8" t="s">
        <v>44</v>
      </c>
      <c r="G2501" s="8" t="n">
        <v>2645</v>
      </c>
    </row>
    <row r="2502" customFormat="false" ht="12.75" hidden="true" customHeight="false" outlineLevel="2" collapsed="false">
      <c r="A2502" s="5" t="s">
        <v>78</v>
      </c>
      <c r="B2502" s="6" t="n">
        <v>37006</v>
      </c>
      <c r="C2502" s="7" t="s">
        <v>79</v>
      </c>
      <c r="D2502" s="7" t="s">
        <v>38</v>
      </c>
      <c r="E2502" s="7" t="s">
        <v>39</v>
      </c>
      <c r="F2502" s="8" t="s">
        <v>49</v>
      </c>
      <c r="G2502" s="8" t="n">
        <v>8249</v>
      </c>
    </row>
    <row r="2503" customFormat="false" ht="12.75" hidden="true" customHeight="false" outlineLevel="2" collapsed="false">
      <c r="A2503" s="5" t="s">
        <v>80</v>
      </c>
      <c r="B2503" s="6" t="n">
        <v>37006</v>
      </c>
      <c r="C2503" s="7" t="s">
        <v>81</v>
      </c>
      <c r="D2503" s="7" t="s">
        <v>38</v>
      </c>
      <c r="E2503" s="7" t="s">
        <v>39</v>
      </c>
      <c r="F2503" s="8" t="s">
        <v>40</v>
      </c>
      <c r="G2503" s="8" t="n">
        <v>2741</v>
      </c>
    </row>
    <row r="2504" customFormat="false" ht="12.75" hidden="true" customHeight="false" outlineLevel="2" collapsed="false">
      <c r="A2504" s="5" t="n">
        <v>4</v>
      </c>
      <c r="B2504" s="6" t="n">
        <v>37011</v>
      </c>
      <c r="C2504" s="7" t="s">
        <v>82</v>
      </c>
      <c r="D2504" s="7" t="s">
        <v>38</v>
      </c>
      <c r="E2504" s="7" t="s">
        <v>39</v>
      </c>
      <c r="F2504" s="8" t="s">
        <v>83</v>
      </c>
      <c r="G2504" s="8" t="n">
        <v>40000</v>
      </c>
    </row>
    <row r="2505" customFormat="false" ht="12.75" hidden="true" customHeight="false" outlineLevel="2" collapsed="false">
      <c r="A2505" s="5" t="n">
        <v>5</v>
      </c>
      <c r="B2505" s="6" t="n">
        <v>37011</v>
      </c>
      <c r="C2505" s="7" t="s">
        <v>84</v>
      </c>
      <c r="D2505" s="7" t="s">
        <v>38</v>
      </c>
      <c r="E2505" s="7" t="s">
        <v>39</v>
      </c>
      <c r="F2505" s="8" t="s">
        <v>40</v>
      </c>
      <c r="G2505" s="8" t="n">
        <v>330000</v>
      </c>
    </row>
    <row r="2506" customFormat="false" ht="12.75" hidden="true" customHeight="false" outlineLevel="2" collapsed="false">
      <c r="A2506" s="5" t="s">
        <v>85</v>
      </c>
      <c r="B2506" s="6" t="n">
        <v>36987</v>
      </c>
      <c r="C2506" s="7" t="s">
        <v>86</v>
      </c>
      <c r="D2506" s="7" t="s">
        <v>87</v>
      </c>
      <c r="E2506" s="7" t="s">
        <v>88</v>
      </c>
      <c r="F2506" s="8" t="s">
        <v>89</v>
      </c>
      <c r="G2506" s="8" t="n">
        <v>20130</v>
      </c>
    </row>
    <row r="2507" customFormat="false" ht="12.75" hidden="true" customHeight="false" outlineLevel="2" collapsed="false">
      <c r="A2507" s="5" t="s">
        <v>85</v>
      </c>
      <c r="B2507" s="6" t="n">
        <v>36987</v>
      </c>
      <c r="C2507" s="7" t="s">
        <v>86</v>
      </c>
      <c r="D2507" s="7" t="s">
        <v>87</v>
      </c>
      <c r="E2507" s="7" t="s">
        <v>88</v>
      </c>
      <c r="F2507" s="8" t="s">
        <v>89</v>
      </c>
      <c r="G2507" s="8" t="n">
        <v>1100</v>
      </c>
    </row>
    <row r="2508" customFormat="false" ht="12.75" hidden="true" customHeight="false" outlineLevel="2" collapsed="false">
      <c r="A2508" s="5" t="s">
        <v>90</v>
      </c>
      <c r="B2508" s="6" t="n">
        <v>36983</v>
      </c>
      <c r="C2508" s="7" t="s">
        <v>91</v>
      </c>
      <c r="D2508" s="7" t="s">
        <v>38</v>
      </c>
      <c r="E2508" s="7" t="s">
        <v>20</v>
      </c>
      <c r="F2508" s="8" t="s">
        <v>92</v>
      </c>
      <c r="G2508" s="8" t="n">
        <v>2878</v>
      </c>
    </row>
    <row r="2509" customFormat="false" ht="12.75" hidden="true" customHeight="false" outlineLevel="2" collapsed="false">
      <c r="A2509" s="5" t="s">
        <v>93</v>
      </c>
      <c r="B2509" s="6" t="n">
        <v>36992</v>
      </c>
      <c r="C2509" s="7" t="s">
        <v>91</v>
      </c>
      <c r="D2509" s="7" t="s">
        <v>38</v>
      </c>
      <c r="E2509" s="7" t="s">
        <v>20</v>
      </c>
      <c r="F2509" s="8" t="s">
        <v>92</v>
      </c>
      <c r="G2509" s="8" t="n">
        <v>1583</v>
      </c>
    </row>
    <row r="2510" customFormat="false" ht="12.75" hidden="true" customHeight="false" outlineLevel="2" collapsed="false">
      <c r="A2510" s="5" t="s">
        <v>94</v>
      </c>
      <c r="B2510" s="6" t="n">
        <v>37027</v>
      </c>
      <c r="C2510" s="7" t="s">
        <v>95</v>
      </c>
      <c r="D2510" s="7" t="s">
        <v>38</v>
      </c>
      <c r="E2510" s="7" t="s">
        <v>39</v>
      </c>
      <c r="F2510" s="7" t="s">
        <v>75</v>
      </c>
      <c r="G2510" s="8" t="n">
        <v>5679</v>
      </c>
    </row>
    <row r="2511" customFormat="false" ht="12.75" hidden="true" customHeight="false" outlineLevel="2" collapsed="false">
      <c r="A2511" s="5" t="n">
        <v>1</v>
      </c>
      <c r="B2511" s="6" t="n">
        <v>37042</v>
      </c>
      <c r="C2511" s="7" t="s">
        <v>84</v>
      </c>
      <c r="D2511" s="7" t="s">
        <v>38</v>
      </c>
      <c r="E2511" s="7" t="s">
        <v>39</v>
      </c>
      <c r="F2511" s="7" t="s">
        <v>40</v>
      </c>
      <c r="G2511" s="8" t="n">
        <v>302000</v>
      </c>
    </row>
    <row r="2512" customFormat="false" ht="12.75" hidden="true" customHeight="false" outlineLevel="2" collapsed="false">
      <c r="A2512" s="5" t="n">
        <v>2</v>
      </c>
      <c r="B2512" s="6" t="n">
        <v>37042</v>
      </c>
      <c r="C2512" s="7" t="s">
        <v>82</v>
      </c>
      <c r="D2512" s="7" t="s">
        <v>38</v>
      </c>
      <c r="E2512" s="7" t="s">
        <v>39</v>
      </c>
      <c r="F2512" s="7" t="s">
        <v>83</v>
      </c>
      <c r="G2512" s="8" t="n">
        <v>40000</v>
      </c>
    </row>
    <row r="2513" customFormat="false" ht="12.75" hidden="true" customHeight="false" outlineLevel="2" collapsed="false">
      <c r="A2513" s="5" t="n">
        <v>3</v>
      </c>
      <c r="B2513" s="6" t="n">
        <v>37042</v>
      </c>
      <c r="C2513" s="7" t="s">
        <v>84</v>
      </c>
      <c r="D2513" s="7" t="s">
        <v>38</v>
      </c>
      <c r="E2513" s="7" t="s">
        <v>39</v>
      </c>
      <c r="F2513" s="7" t="s">
        <v>40</v>
      </c>
      <c r="G2513" s="8" t="n">
        <v>35000</v>
      </c>
    </row>
    <row r="2514" customFormat="false" ht="12.75" hidden="true" customHeight="false" outlineLevel="2" collapsed="false">
      <c r="A2514" s="5" t="s">
        <v>96</v>
      </c>
      <c r="B2514" s="6" t="n">
        <v>37014</v>
      </c>
      <c r="C2514" s="7" t="s">
        <v>97</v>
      </c>
      <c r="D2514" s="7" t="s">
        <v>38</v>
      </c>
      <c r="E2514" s="7" t="s">
        <v>20</v>
      </c>
      <c r="F2514" s="7" t="s">
        <v>98</v>
      </c>
      <c r="G2514" s="8" t="n">
        <v>34775</v>
      </c>
    </row>
    <row r="2515" customFormat="false" ht="12.75" hidden="true" customHeight="false" outlineLevel="2" collapsed="false">
      <c r="A2515" s="5" t="s">
        <v>99</v>
      </c>
      <c r="B2515" s="6" t="n">
        <v>37014</v>
      </c>
      <c r="C2515" s="7" t="s">
        <v>100</v>
      </c>
      <c r="D2515" s="7" t="s">
        <v>38</v>
      </c>
      <c r="E2515" s="7" t="s">
        <v>20</v>
      </c>
      <c r="F2515" s="7" t="s">
        <v>101</v>
      </c>
      <c r="G2515" s="8" t="n">
        <v>8220</v>
      </c>
    </row>
    <row r="2516" customFormat="false" ht="12.75" hidden="false" customHeight="false" outlineLevel="1" collapsed="true">
      <c r="A2516" s="5"/>
      <c r="B2516" s="6"/>
      <c r="C2516" s="7"/>
      <c r="D2516" s="15" t="s">
        <v>5278</v>
      </c>
      <c r="E2516" s="7"/>
      <c r="F2516" s="7"/>
      <c r="G2516" s="8" t="n">
        <f aca="false">SUBTOTAL(9,G2372:G2515)</f>
        <v>9493951.91</v>
      </c>
    </row>
    <row r="2517" customFormat="false" ht="12.75" hidden="true" customHeight="false" outlineLevel="2" collapsed="false">
      <c r="A2517" s="5" t="n">
        <v>4</v>
      </c>
      <c r="B2517" s="6" t="n">
        <v>37040</v>
      </c>
      <c r="C2517" s="7" t="s">
        <v>102</v>
      </c>
      <c r="D2517" s="7" t="s">
        <v>103</v>
      </c>
      <c r="E2517" s="7" t="s">
        <v>104</v>
      </c>
      <c r="F2517" s="7" t="s">
        <v>105</v>
      </c>
      <c r="G2517" s="8" t="n">
        <f aca="false">1250000-125000</f>
        <v>1125000</v>
      </c>
    </row>
    <row r="2518" customFormat="false" ht="12.75" hidden="true" customHeight="false" outlineLevel="2" collapsed="false">
      <c r="A2518" s="5" t="s">
        <v>106</v>
      </c>
      <c r="B2518" s="6" t="n">
        <v>37064</v>
      </c>
      <c r="C2518" s="7" t="s">
        <v>107</v>
      </c>
      <c r="D2518" s="7" t="s">
        <v>103</v>
      </c>
      <c r="E2518" s="7" t="s">
        <v>108</v>
      </c>
      <c r="F2518" s="8" t="s">
        <v>109</v>
      </c>
      <c r="G2518" s="8" t="n">
        <v>393750</v>
      </c>
    </row>
    <row r="2519" customFormat="false" ht="12.75" hidden="false" customHeight="false" outlineLevel="1" collapsed="true">
      <c r="A2519" s="5"/>
      <c r="B2519" s="6"/>
      <c r="C2519" s="7"/>
      <c r="D2519" s="15" t="s">
        <v>5279</v>
      </c>
      <c r="E2519" s="7"/>
      <c r="F2519" s="8"/>
      <c r="G2519" s="8" t="n">
        <f aca="false">SUBTOTAL(9,G2517:G2518)</f>
        <v>1518750</v>
      </c>
    </row>
    <row r="2520" customFormat="false" ht="12.75" hidden="true" customHeight="false" outlineLevel="2" collapsed="false">
      <c r="A2520" s="5" t="s">
        <v>3241</v>
      </c>
      <c r="B2520" s="6" t="n">
        <v>36979</v>
      </c>
      <c r="C2520" s="7" t="s">
        <v>326</v>
      </c>
      <c r="D2520" s="7" t="s">
        <v>323</v>
      </c>
      <c r="E2520" s="7" t="s">
        <v>3053</v>
      </c>
      <c r="F2520" s="8" t="s">
        <v>324</v>
      </c>
      <c r="G2520" s="8" t="n">
        <v>892</v>
      </c>
    </row>
    <row r="2521" customFormat="false" ht="12.75" hidden="true" customHeight="false" outlineLevel="2" collapsed="false">
      <c r="A2521" s="5" t="s">
        <v>3242</v>
      </c>
      <c r="B2521" s="6" t="n">
        <v>36980</v>
      </c>
      <c r="C2521" s="7" t="s">
        <v>330</v>
      </c>
      <c r="D2521" s="7" t="s">
        <v>323</v>
      </c>
      <c r="E2521" s="7" t="s">
        <v>3053</v>
      </c>
      <c r="F2521" s="8" t="s">
        <v>324</v>
      </c>
      <c r="G2521" s="8" t="n">
        <v>366</v>
      </c>
    </row>
    <row r="2522" customFormat="false" ht="12.75" hidden="true" customHeight="false" outlineLevel="2" collapsed="false">
      <c r="A2522" s="5" t="s">
        <v>3243</v>
      </c>
      <c r="B2522" s="6" t="n">
        <v>36980</v>
      </c>
      <c r="C2522" s="7" t="s">
        <v>322</v>
      </c>
      <c r="D2522" s="7" t="s">
        <v>323</v>
      </c>
      <c r="E2522" s="7" t="s">
        <v>3053</v>
      </c>
      <c r="F2522" s="8" t="s">
        <v>324</v>
      </c>
      <c r="G2522" s="8" t="n">
        <v>759</v>
      </c>
    </row>
    <row r="2523" customFormat="false" ht="12.75" hidden="true" customHeight="false" outlineLevel="2" collapsed="false">
      <c r="A2523" s="5" t="s">
        <v>321</v>
      </c>
      <c r="B2523" s="6" t="n">
        <v>36980</v>
      </c>
      <c r="C2523" s="7" t="s">
        <v>322</v>
      </c>
      <c r="D2523" s="7" t="s">
        <v>323</v>
      </c>
      <c r="E2523" s="7" t="s">
        <v>3053</v>
      </c>
      <c r="F2523" s="8" t="s">
        <v>324</v>
      </c>
      <c r="G2523" s="8" t="n">
        <v>379</v>
      </c>
    </row>
    <row r="2524" customFormat="false" ht="12.75" hidden="true" customHeight="false" outlineLevel="2" collapsed="false">
      <c r="A2524" s="5" t="s">
        <v>321</v>
      </c>
      <c r="B2524" s="6" t="n">
        <v>36980</v>
      </c>
      <c r="C2524" s="7" t="s">
        <v>322</v>
      </c>
      <c r="D2524" s="7" t="s">
        <v>323</v>
      </c>
      <c r="E2524" s="7" t="s">
        <v>3053</v>
      </c>
      <c r="F2524" s="8" t="s">
        <v>324</v>
      </c>
      <c r="G2524" s="8" t="n">
        <v>379</v>
      </c>
    </row>
    <row r="2525" customFormat="false" ht="12.75" hidden="true" customHeight="false" outlineLevel="2" collapsed="false">
      <c r="A2525" s="5" t="s">
        <v>321</v>
      </c>
      <c r="B2525" s="6" t="n">
        <v>36980</v>
      </c>
      <c r="C2525" s="7" t="s">
        <v>322</v>
      </c>
      <c r="D2525" s="7" t="s">
        <v>323</v>
      </c>
      <c r="E2525" s="7" t="s">
        <v>3053</v>
      </c>
      <c r="F2525" s="8" t="s">
        <v>324</v>
      </c>
      <c r="G2525" s="8" t="n">
        <v>379</v>
      </c>
    </row>
    <row r="2526" customFormat="false" ht="12.75" hidden="true" customHeight="false" outlineLevel="2" collapsed="false">
      <c r="A2526" s="5" t="s">
        <v>3244</v>
      </c>
      <c r="B2526" s="6" t="n">
        <v>36959</v>
      </c>
      <c r="C2526" s="7" t="s">
        <v>3245</v>
      </c>
      <c r="D2526" s="7" t="s">
        <v>323</v>
      </c>
      <c r="E2526" s="7" t="s">
        <v>376</v>
      </c>
      <c r="F2526" s="8" t="s">
        <v>3246</v>
      </c>
      <c r="G2526" s="8" t="n">
        <v>66000</v>
      </c>
    </row>
    <row r="2527" customFormat="false" ht="12.75" hidden="true" customHeight="false" outlineLevel="2" collapsed="false">
      <c r="A2527" s="5" t="s">
        <v>3247</v>
      </c>
      <c r="B2527" s="6" t="n">
        <v>36973</v>
      </c>
      <c r="C2527" s="7" t="s">
        <v>3248</v>
      </c>
      <c r="D2527" s="7" t="s">
        <v>323</v>
      </c>
      <c r="E2527" s="7" t="s">
        <v>376</v>
      </c>
      <c r="F2527" s="8" t="s">
        <v>3246</v>
      </c>
      <c r="G2527" s="8" t="n">
        <v>1200</v>
      </c>
    </row>
    <row r="2528" customFormat="false" ht="12.75" hidden="true" customHeight="false" outlineLevel="2" collapsed="false">
      <c r="A2528" s="5" t="s">
        <v>3249</v>
      </c>
      <c r="B2528" s="6" t="n">
        <v>36934</v>
      </c>
      <c r="C2528" s="7" t="s">
        <v>1709</v>
      </c>
      <c r="D2528" s="7" t="s">
        <v>323</v>
      </c>
      <c r="E2528" s="7" t="s">
        <v>3053</v>
      </c>
      <c r="F2528" s="8" t="s">
        <v>324</v>
      </c>
      <c r="G2528" s="8" t="n">
        <v>7200</v>
      </c>
    </row>
    <row r="2529" customFormat="false" ht="12.75" hidden="true" customHeight="false" outlineLevel="2" collapsed="false">
      <c r="A2529" s="5" t="s">
        <v>3241</v>
      </c>
      <c r="B2529" s="6" t="n">
        <v>36938</v>
      </c>
      <c r="C2529" s="7" t="s">
        <v>326</v>
      </c>
      <c r="D2529" s="7" t="s">
        <v>323</v>
      </c>
      <c r="E2529" s="7" t="s">
        <v>3053</v>
      </c>
      <c r="F2529" s="8" t="s">
        <v>324</v>
      </c>
      <c r="G2529" s="8" t="n">
        <v>5010</v>
      </c>
    </row>
    <row r="2530" customFormat="false" ht="12.75" hidden="true" customHeight="false" outlineLevel="2" collapsed="false">
      <c r="A2530" s="5" t="s">
        <v>3242</v>
      </c>
      <c r="B2530" s="6" t="n">
        <v>36944</v>
      </c>
      <c r="C2530" s="7" t="s">
        <v>330</v>
      </c>
      <c r="D2530" s="7" t="s">
        <v>323</v>
      </c>
      <c r="E2530" s="7" t="s">
        <v>3053</v>
      </c>
      <c r="F2530" s="8" t="s">
        <v>324</v>
      </c>
      <c r="G2530" s="8" t="n">
        <v>3297</v>
      </c>
    </row>
    <row r="2531" customFormat="false" ht="12.75" hidden="true" customHeight="false" outlineLevel="2" collapsed="false">
      <c r="A2531" s="5" t="s">
        <v>3250</v>
      </c>
      <c r="B2531" s="6" t="n">
        <v>36944</v>
      </c>
      <c r="C2531" s="7" t="s">
        <v>359</v>
      </c>
      <c r="D2531" s="7" t="s">
        <v>323</v>
      </c>
      <c r="E2531" s="7" t="s">
        <v>3053</v>
      </c>
      <c r="F2531" s="8" t="s">
        <v>324</v>
      </c>
      <c r="G2531" s="8" t="n">
        <v>117932</v>
      </c>
    </row>
    <row r="2532" customFormat="false" ht="12.75" hidden="true" customHeight="false" outlineLevel="2" collapsed="false">
      <c r="A2532" s="5" t="s">
        <v>3251</v>
      </c>
      <c r="B2532" s="6" t="n">
        <v>36945</v>
      </c>
      <c r="C2532" s="7" t="s">
        <v>322</v>
      </c>
      <c r="D2532" s="7" t="s">
        <v>323</v>
      </c>
      <c r="E2532" s="7" t="s">
        <v>3053</v>
      </c>
      <c r="F2532" s="8" t="s">
        <v>324</v>
      </c>
      <c r="G2532" s="8" t="n">
        <v>6826</v>
      </c>
    </row>
    <row r="2533" customFormat="false" ht="12.75" hidden="true" customHeight="false" outlineLevel="2" collapsed="false">
      <c r="A2533" s="5" t="s">
        <v>321</v>
      </c>
      <c r="B2533" s="6" t="n">
        <v>36948</v>
      </c>
      <c r="C2533" s="7" t="s">
        <v>322</v>
      </c>
      <c r="D2533" s="7" t="s">
        <v>323</v>
      </c>
      <c r="E2533" s="7" t="s">
        <v>3053</v>
      </c>
      <c r="F2533" s="8" t="s">
        <v>324</v>
      </c>
      <c r="G2533" s="8" t="n">
        <v>3413</v>
      </c>
    </row>
    <row r="2534" customFormat="false" ht="12.75" hidden="true" customHeight="false" outlineLevel="2" collapsed="false">
      <c r="A2534" s="5" t="s">
        <v>3252</v>
      </c>
      <c r="B2534" s="6" t="n">
        <v>36896</v>
      </c>
      <c r="C2534" s="7" t="s">
        <v>3253</v>
      </c>
      <c r="D2534" s="7" t="s">
        <v>323</v>
      </c>
      <c r="E2534" s="7" t="s">
        <v>3053</v>
      </c>
      <c r="F2534" s="8" t="s">
        <v>324</v>
      </c>
      <c r="G2534" s="8" t="n">
        <v>4537</v>
      </c>
    </row>
    <row r="2535" customFormat="false" ht="12.75" hidden="true" customHeight="false" outlineLevel="2" collapsed="false">
      <c r="A2535" s="5" t="s">
        <v>3254</v>
      </c>
      <c r="B2535" s="6" t="n">
        <v>36899</v>
      </c>
      <c r="C2535" s="7" t="s">
        <v>333</v>
      </c>
      <c r="D2535" s="7" t="s">
        <v>323</v>
      </c>
      <c r="E2535" s="7" t="s">
        <v>376</v>
      </c>
      <c r="F2535" s="8" t="s">
        <v>324</v>
      </c>
      <c r="G2535" s="8" t="n">
        <v>900</v>
      </c>
    </row>
    <row r="2536" customFormat="false" ht="12.75" hidden="true" customHeight="false" outlineLevel="2" collapsed="false">
      <c r="A2536" s="5" t="s">
        <v>3255</v>
      </c>
      <c r="B2536" s="6" t="n">
        <v>36902</v>
      </c>
      <c r="C2536" s="7" t="s">
        <v>3256</v>
      </c>
      <c r="D2536" s="7" t="s">
        <v>323</v>
      </c>
      <c r="E2536" s="7" t="s">
        <v>376</v>
      </c>
      <c r="F2536" s="8" t="s">
        <v>324</v>
      </c>
      <c r="G2536" s="8" t="n">
        <v>2700</v>
      </c>
    </row>
    <row r="2537" customFormat="false" ht="12.75" hidden="true" customHeight="false" outlineLevel="2" collapsed="false">
      <c r="A2537" s="5" t="s">
        <v>3257</v>
      </c>
      <c r="B2537" s="6" t="n">
        <v>36910</v>
      </c>
      <c r="C2537" s="7" t="s">
        <v>3258</v>
      </c>
      <c r="D2537" s="7" t="s">
        <v>323</v>
      </c>
      <c r="E2537" s="7" t="s">
        <v>3053</v>
      </c>
      <c r="F2537" s="8" t="s">
        <v>324</v>
      </c>
      <c r="G2537" s="8" t="n">
        <v>31000</v>
      </c>
    </row>
    <row r="2538" customFormat="false" ht="12.75" hidden="true" customHeight="false" outlineLevel="2" collapsed="false">
      <c r="A2538" s="5" t="s">
        <v>3259</v>
      </c>
      <c r="B2538" s="6" t="n">
        <v>36913</v>
      </c>
      <c r="C2538" s="7" t="s">
        <v>3260</v>
      </c>
      <c r="D2538" s="7" t="s">
        <v>323</v>
      </c>
      <c r="E2538" s="7" t="s">
        <v>376</v>
      </c>
      <c r="F2538" s="8" t="s">
        <v>324</v>
      </c>
      <c r="G2538" s="8" t="n">
        <v>800</v>
      </c>
    </row>
    <row r="2539" customFormat="false" ht="12.75" hidden="true" customHeight="false" outlineLevel="2" collapsed="false">
      <c r="A2539" s="5" t="s">
        <v>321</v>
      </c>
      <c r="B2539" s="6" t="n">
        <v>36985</v>
      </c>
      <c r="C2539" s="7" t="s">
        <v>322</v>
      </c>
      <c r="D2539" s="7" t="s">
        <v>323</v>
      </c>
      <c r="E2539" s="7" t="s">
        <v>20</v>
      </c>
      <c r="F2539" s="8" t="s">
        <v>324</v>
      </c>
      <c r="G2539" s="8" t="n">
        <v>-379</v>
      </c>
    </row>
    <row r="2540" customFormat="false" ht="12.75" hidden="true" customHeight="false" outlineLevel="2" collapsed="false">
      <c r="A2540" s="5" t="s">
        <v>321</v>
      </c>
      <c r="B2540" s="6" t="n">
        <v>36985</v>
      </c>
      <c r="C2540" s="7" t="s">
        <v>322</v>
      </c>
      <c r="D2540" s="7" t="s">
        <v>323</v>
      </c>
      <c r="E2540" s="7" t="s">
        <v>20</v>
      </c>
      <c r="F2540" s="8" t="s">
        <v>324</v>
      </c>
      <c r="G2540" s="8" t="n">
        <v>-379</v>
      </c>
    </row>
    <row r="2541" customFormat="false" ht="12.75" hidden="true" customHeight="false" outlineLevel="2" collapsed="false">
      <c r="A2541" s="5" t="s">
        <v>325</v>
      </c>
      <c r="B2541" s="6" t="n">
        <v>36985</v>
      </c>
      <c r="C2541" s="7" t="s">
        <v>326</v>
      </c>
      <c r="D2541" s="7" t="s">
        <v>323</v>
      </c>
      <c r="E2541" s="7" t="s">
        <v>20</v>
      </c>
      <c r="F2541" s="8" t="s">
        <v>324</v>
      </c>
      <c r="G2541" s="8" t="n">
        <v>338955</v>
      </c>
    </row>
    <row r="2542" customFormat="false" ht="12.75" hidden="true" customHeight="false" outlineLevel="2" collapsed="false">
      <c r="A2542" s="5" t="s">
        <v>327</v>
      </c>
      <c r="B2542" s="6" t="n">
        <v>36987</v>
      </c>
      <c r="C2542" s="7" t="s">
        <v>322</v>
      </c>
      <c r="D2542" s="7" t="s">
        <v>323</v>
      </c>
      <c r="E2542" s="7" t="s">
        <v>20</v>
      </c>
      <c r="F2542" s="8" t="s">
        <v>328</v>
      </c>
      <c r="G2542" s="8" t="n">
        <v>25326</v>
      </c>
    </row>
    <row r="2543" customFormat="false" ht="12.75" hidden="true" customHeight="false" outlineLevel="2" collapsed="false">
      <c r="A2543" s="5" t="s">
        <v>329</v>
      </c>
      <c r="B2543" s="6" t="n">
        <v>36987</v>
      </c>
      <c r="C2543" s="7" t="s">
        <v>330</v>
      </c>
      <c r="D2543" s="7" t="s">
        <v>323</v>
      </c>
      <c r="E2543" s="7" t="s">
        <v>20</v>
      </c>
      <c r="F2543" s="8" t="s">
        <v>328</v>
      </c>
      <c r="G2543" s="8" t="n">
        <v>6840</v>
      </c>
    </row>
    <row r="2544" customFormat="false" ht="12.75" hidden="true" customHeight="false" outlineLevel="2" collapsed="false">
      <c r="A2544" s="5" t="s">
        <v>331</v>
      </c>
      <c r="B2544" s="6" t="n">
        <v>37007</v>
      </c>
      <c r="C2544" s="7" t="s">
        <v>326</v>
      </c>
      <c r="D2544" s="7" t="s">
        <v>323</v>
      </c>
      <c r="E2544" s="7" t="s">
        <v>20</v>
      </c>
      <c r="F2544" s="8" t="s">
        <v>324</v>
      </c>
      <c r="G2544" s="8" t="n">
        <v>63000</v>
      </c>
    </row>
    <row r="2545" customFormat="false" ht="12.75" hidden="true" customHeight="false" outlineLevel="2" collapsed="false">
      <c r="A2545" s="5" t="s">
        <v>332</v>
      </c>
      <c r="B2545" s="6" t="n">
        <v>37042</v>
      </c>
      <c r="C2545" s="7" t="s">
        <v>333</v>
      </c>
      <c r="D2545" s="7" t="s">
        <v>323</v>
      </c>
      <c r="E2545" s="7" t="s">
        <v>26</v>
      </c>
      <c r="F2545" s="7" t="s">
        <v>324</v>
      </c>
      <c r="G2545" s="8" t="n">
        <v>14872</v>
      </c>
    </row>
    <row r="2546" customFormat="false" ht="12.75" hidden="true" customHeight="false" outlineLevel="2" collapsed="false">
      <c r="A2546" s="5" t="s">
        <v>334</v>
      </c>
      <c r="B2546" s="6" t="n">
        <v>37025</v>
      </c>
      <c r="C2546" s="7" t="s">
        <v>326</v>
      </c>
      <c r="D2546" s="7" t="s">
        <v>335</v>
      </c>
      <c r="E2546" s="7" t="s">
        <v>20</v>
      </c>
      <c r="F2546" s="7" t="s">
        <v>328</v>
      </c>
      <c r="G2546" s="8" t="n">
        <v>328860</v>
      </c>
    </row>
    <row r="2547" customFormat="false" ht="12.75" hidden="true" customHeight="false" outlineLevel="2" collapsed="false">
      <c r="A2547" s="5" t="s">
        <v>334</v>
      </c>
      <c r="B2547" s="6" t="n">
        <v>37026</v>
      </c>
      <c r="C2547" s="7" t="s">
        <v>326</v>
      </c>
      <c r="D2547" s="7" t="s">
        <v>335</v>
      </c>
      <c r="E2547" s="7" t="s">
        <v>20</v>
      </c>
      <c r="F2547" s="7" t="s">
        <v>328</v>
      </c>
      <c r="G2547" s="8" t="n">
        <v>27405</v>
      </c>
    </row>
    <row r="2548" customFormat="false" ht="12.75" hidden="true" customHeight="false" outlineLevel="2" collapsed="false">
      <c r="A2548" s="5" t="s">
        <v>336</v>
      </c>
      <c r="B2548" s="6" t="n">
        <v>37035</v>
      </c>
      <c r="C2548" s="7" t="s">
        <v>337</v>
      </c>
      <c r="D2548" s="7" t="s">
        <v>335</v>
      </c>
      <c r="E2548" s="7" t="s">
        <v>20</v>
      </c>
      <c r="F2548" s="7" t="s">
        <v>324</v>
      </c>
      <c r="G2548" s="8" t="n">
        <v>157500</v>
      </c>
    </row>
    <row r="2549" customFormat="false" ht="12.75" hidden="true" customHeight="false" outlineLevel="2" collapsed="false">
      <c r="A2549" s="5" t="s">
        <v>338</v>
      </c>
      <c r="B2549" s="6" t="n">
        <v>37035</v>
      </c>
      <c r="C2549" s="7" t="s">
        <v>339</v>
      </c>
      <c r="D2549" s="7" t="s">
        <v>335</v>
      </c>
      <c r="E2549" s="7" t="s">
        <v>20</v>
      </c>
      <c r="F2549" s="7" t="s">
        <v>324</v>
      </c>
      <c r="G2549" s="8" t="n">
        <v>56700</v>
      </c>
    </row>
    <row r="2550" customFormat="false" ht="12.75" hidden="true" customHeight="false" outlineLevel="2" collapsed="false">
      <c r="A2550" s="5" t="s">
        <v>340</v>
      </c>
      <c r="B2550" s="6" t="n">
        <v>37035</v>
      </c>
      <c r="C2550" s="7" t="s">
        <v>341</v>
      </c>
      <c r="D2550" s="7" t="s">
        <v>335</v>
      </c>
      <c r="E2550" s="7" t="s">
        <v>20</v>
      </c>
      <c r="F2550" s="7" t="s">
        <v>324</v>
      </c>
      <c r="G2550" s="8" t="n">
        <v>37800</v>
      </c>
    </row>
    <row r="2551" customFormat="false" ht="12.75" hidden="true" customHeight="false" outlineLevel="2" collapsed="false">
      <c r="A2551" s="5" t="s">
        <v>342</v>
      </c>
      <c r="B2551" s="6" t="n">
        <v>37035</v>
      </c>
      <c r="C2551" s="7" t="s">
        <v>343</v>
      </c>
      <c r="D2551" s="7" t="s">
        <v>335</v>
      </c>
      <c r="E2551" s="7" t="s">
        <v>20</v>
      </c>
      <c r="F2551" s="7" t="s">
        <v>324</v>
      </c>
      <c r="G2551" s="8" t="n">
        <v>132300</v>
      </c>
    </row>
    <row r="2552" customFormat="false" ht="12.75" hidden="true" customHeight="false" outlineLevel="2" collapsed="false">
      <c r="A2552" s="5" t="s">
        <v>344</v>
      </c>
      <c r="B2552" s="6" t="n">
        <v>37036</v>
      </c>
      <c r="C2552" s="7" t="s">
        <v>322</v>
      </c>
      <c r="D2552" s="7" t="s">
        <v>335</v>
      </c>
      <c r="E2552" s="7" t="s">
        <v>20</v>
      </c>
      <c r="F2552" s="7" t="s">
        <v>324</v>
      </c>
      <c r="G2552" s="8" t="n">
        <v>44332</v>
      </c>
    </row>
    <row r="2553" customFormat="false" ht="12.75" hidden="true" customHeight="false" outlineLevel="2" collapsed="false">
      <c r="A2553" s="5" t="s">
        <v>345</v>
      </c>
      <c r="B2553" s="6" t="n">
        <v>37036</v>
      </c>
      <c r="C2553" s="7" t="s">
        <v>346</v>
      </c>
      <c r="D2553" s="7" t="s">
        <v>335</v>
      </c>
      <c r="E2553" s="7" t="s">
        <v>20</v>
      </c>
      <c r="F2553" s="7" t="s">
        <v>324</v>
      </c>
      <c r="G2553" s="8" t="n">
        <v>79852</v>
      </c>
    </row>
    <row r="2554" customFormat="false" ht="12.75" hidden="true" customHeight="false" outlineLevel="2" collapsed="false">
      <c r="A2554" s="5" t="s">
        <v>347</v>
      </c>
      <c r="B2554" s="6" t="n">
        <v>37036</v>
      </c>
      <c r="C2554" s="7" t="s">
        <v>330</v>
      </c>
      <c r="D2554" s="7" t="s">
        <v>335</v>
      </c>
      <c r="E2554" s="7" t="s">
        <v>20</v>
      </c>
      <c r="F2554" s="7" t="s">
        <v>324</v>
      </c>
      <c r="G2554" s="8" t="n">
        <v>12024</v>
      </c>
    </row>
    <row r="2555" customFormat="false" ht="12.75" hidden="true" customHeight="false" outlineLevel="2" collapsed="false">
      <c r="A2555" s="5" t="s">
        <v>348</v>
      </c>
      <c r="B2555" s="6" t="n">
        <v>37040</v>
      </c>
      <c r="C2555" s="7" t="s">
        <v>349</v>
      </c>
      <c r="D2555" s="7" t="s">
        <v>335</v>
      </c>
      <c r="E2555" s="7" t="s">
        <v>20</v>
      </c>
      <c r="F2555" s="7" t="s">
        <v>324</v>
      </c>
      <c r="G2555" s="8" t="n">
        <v>0</v>
      </c>
    </row>
    <row r="2556" customFormat="false" ht="12.75" hidden="true" customHeight="false" outlineLevel="2" collapsed="false">
      <c r="A2556" s="5" t="s">
        <v>350</v>
      </c>
      <c r="B2556" s="6" t="n">
        <v>37042</v>
      </c>
      <c r="C2556" s="7" t="s">
        <v>343</v>
      </c>
      <c r="D2556" s="7" t="s">
        <v>335</v>
      </c>
      <c r="E2556" s="7" t="s">
        <v>20</v>
      </c>
      <c r="F2556" s="7" t="s">
        <v>324</v>
      </c>
      <c r="G2556" s="8" t="n">
        <v>21839</v>
      </c>
    </row>
    <row r="2557" customFormat="false" ht="12.75" hidden="true" customHeight="false" outlineLevel="2" collapsed="false">
      <c r="A2557" s="5" t="s">
        <v>351</v>
      </c>
      <c r="B2557" s="6" t="n">
        <v>37042</v>
      </c>
      <c r="C2557" s="7" t="s">
        <v>352</v>
      </c>
      <c r="D2557" s="7" t="s">
        <v>335</v>
      </c>
      <c r="E2557" s="7" t="s">
        <v>20</v>
      </c>
      <c r="F2557" s="7" t="s">
        <v>324</v>
      </c>
      <c r="G2557" s="8" t="n">
        <v>53821</v>
      </c>
    </row>
    <row r="2558" customFormat="false" ht="12.75" hidden="true" customHeight="false" outlineLevel="2" collapsed="false">
      <c r="A2558" s="5" t="s">
        <v>353</v>
      </c>
      <c r="B2558" s="6" t="n">
        <v>37053</v>
      </c>
      <c r="C2558" s="7" t="s">
        <v>354</v>
      </c>
      <c r="D2558" s="7" t="s">
        <v>323</v>
      </c>
      <c r="E2558" s="7" t="s">
        <v>25</v>
      </c>
      <c r="F2558" s="8" t="s">
        <v>324</v>
      </c>
      <c r="G2558" s="8" t="n">
        <v>0</v>
      </c>
    </row>
    <row r="2559" customFormat="false" ht="12.75" hidden="true" customHeight="false" outlineLevel="2" collapsed="false">
      <c r="A2559" s="5" t="s">
        <v>353</v>
      </c>
      <c r="B2559" s="6" t="n">
        <v>37053</v>
      </c>
      <c r="C2559" s="7" t="s">
        <v>354</v>
      </c>
      <c r="D2559" s="7" t="s">
        <v>323</v>
      </c>
      <c r="E2559" s="7" t="s">
        <v>25</v>
      </c>
      <c r="F2559" s="8" t="s">
        <v>324</v>
      </c>
      <c r="G2559" s="8" t="n">
        <v>0</v>
      </c>
    </row>
    <row r="2560" customFormat="false" ht="12.75" hidden="true" customHeight="false" outlineLevel="2" collapsed="false">
      <c r="A2560" s="5" t="s">
        <v>355</v>
      </c>
      <c r="B2560" s="6" t="n">
        <v>37053</v>
      </c>
      <c r="C2560" s="7" t="s">
        <v>356</v>
      </c>
      <c r="D2560" s="7" t="s">
        <v>323</v>
      </c>
      <c r="E2560" s="7" t="s">
        <v>25</v>
      </c>
      <c r="F2560" s="8" t="s">
        <v>324</v>
      </c>
      <c r="G2560" s="8" t="n">
        <v>0</v>
      </c>
    </row>
    <row r="2561" customFormat="false" ht="12.75" hidden="true" customHeight="false" outlineLevel="2" collapsed="false">
      <c r="A2561" s="5" t="s">
        <v>357</v>
      </c>
      <c r="B2561" s="6" t="n">
        <v>37053</v>
      </c>
      <c r="C2561" s="7" t="s">
        <v>343</v>
      </c>
      <c r="D2561" s="7" t="s">
        <v>323</v>
      </c>
      <c r="E2561" s="7" t="s">
        <v>25</v>
      </c>
      <c r="F2561" s="8" t="s">
        <v>324</v>
      </c>
      <c r="G2561" s="8" t="n">
        <v>0</v>
      </c>
    </row>
    <row r="2562" customFormat="false" ht="12.75" hidden="true" customHeight="false" outlineLevel="2" collapsed="false">
      <c r="A2562" s="5" t="s">
        <v>358</v>
      </c>
      <c r="B2562" s="6" t="n">
        <v>37053</v>
      </c>
      <c r="C2562" s="7" t="s">
        <v>359</v>
      </c>
      <c r="D2562" s="7" t="s">
        <v>323</v>
      </c>
      <c r="E2562" s="7" t="s">
        <v>25</v>
      </c>
      <c r="F2562" s="8" t="s">
        <v>324</v>
      </c>
      <c r="G2562" s="8" t="n">
        <v>0</v>
      </c>
    </row>
    <row r="2563" customFormat="false" ht="12.75" hidden="true" customHeight="false" outlineLevel="2" collapsed="false">
      <c r="A2563" s="5" t="s">
        <v>360</v>
      </c>
      <c r="B2563" s="6" t="n">
        <v>37053</v>
      </c>
      <c r="C2563" s="7" t="s">
        <v>354</v>
      </c>
      <c r="D2563" s="7" t="s">
        <v>323</v>
      </c>
      <c r="E2563" s="7" t="s">
        <v>25</v>
      </c>
      <c r="F2563" s="8" t="s">
        <v>324</v>
      </c>
      <c r="G2563" s="8" t="n">
        <v>0</v>
      </c>
    </row>
    <row r="2564" customFormat="false" ht="12.75" hidden="true" customHeight="false" outlineLevel="2" collapsed="false">
      <c r="A2564" s="5" t="s">
        <v>361</v>
      </c>
      <c r="B2564" s="6" t="n">
        <v>37053</v>
      </c>
      <c r="C2564" s="7" t="s">
        <v>359</v>
      </c>
      <c r="D2564" s="7" t="s">
        <v>323</v>
      </c>
      <c r="E2564" s="7" t="s">
        <v>25</v>
      </c>
      <c r="F2564" s="8" t="s">
        <v>324</v>
      </c>
      <c r="G2564" s="8" t="n">
        <v>0</v>
      </c>
    </row>
    <row r="2565" customFormat="false" ht="12.75" hidden="true" customHeight="false" outlineLevel="2" collapsed="false">
      <c r="A2565" s="5" t="s">
        <v>360</v>
      </c>
      <c r="B2565" s="6" t="n">
        <v>37053</v>
      </c>
      <c r="C2565" s="7" t="s">
        <v>362</v>
      </c>
      <c r="D2565" s="7" t="s">
        <v>323</v>
      </c>
      <c r="E2565" s="7" t="s">
        <v>25</v>
      </c>
      <c r="F2565" s="8" t="s">
        <v>324</v>
      </c>
      <c r="G2565" s="8" t="n">
        <v>0</v>
      </c>
    </row>
    <row r="2566" customFormat="false" ht="12.75" hidden="true" customHeight="false" outlineLevel="2" collapsed="false">
      <c r="A2566" s="5" t="s">
        <v>363</v>
      </c>
      <c r="B2566" s="6" t="n">
        <v>37054</v>
      </c>
      <c r="C2566" s="7" t="s">
        <v>359</v>
      </c>
      <c r="D2566" s="7" t="s">
        <v>323</v>
      </c>
      <c r="E2566" s="7" t="s">
        <v>25</v>
      </c>
      <c r="F2566" s="8" t="s">
        <v>324</v>
      </c>
      <c r="G2566" s="8" t="n">
        <v>0</v>
      </c>
    </row>
    <row r="2567" customFormat="false" ht="12.75" hidden="true" customHeight="false" outlineLevel="2" collapsed="false">
      <c r="A2567" s="5" t="s">
        <v>364</v>
      </c>
      <c r="B2567" s="6" t="n">
        <v>37054</v>
      </c>
      <c r="C2567" s="7" t="s">
        <v>354</v>
      </c>
      <c r="D2567" s="7" t="s">
        <v>323</v>
      </c>
      <c r="E2567" s="7" t="s">
        <v>25</v>
      </c>
      <c r="F2567" s="8" t="s">
        <v>324</v>
      </c>
      <c r="G2567" s="8" t="n">
        <v>0</v>
      </c>
    </row>
    <row r="2568" customFormat="false" ht="12.75" hidden="true" customHeight="false" outlineLevel="2" collapsed="false">
      <c r="A2568" s="5" t="s">
        <v>364</v>
      </c>
      <c r="B2568" s="6" t="n">
        <v>37054</v>
      </c>
      <c r="C2568" s="7" t="s">
        <v>337</v>
      </c>
      <c r="D2568" s="7" t="s">
        <v>323</v>
      </c>
      <c r="E2568" s="7" t="s">
        <v>25</v>
      </c>
      <c r="F2568" s="8" t="s">
        <v>324</v>
      </c>
      <c r="G2568" s="8" t="n">
        <v>0</v>
      </c>
    </row>
    <row r="2569" customFormat="false" ht="12.75" hidden="true" customHeight="false" outlineLevel="2" collapsed="false">
      <c r="A2569" s="5" t="s">
        <v>365</v>
      </c>
      <c r="B2569" s="6" t="n">
        <v>37061</v>
      </c>
      <c r="C2569" s="7" t="s">
        <v>366</v>
      </c>
      <c r="D2569" s="7" t="s">
        <v>323</v>
      </c>
      <c r="E2569" s="7" t="s">
        <v>25</v>
      </c>
      <c r="F2569" s="8" t="s">
        <v>324</v>
      </c>
      <c r="G2569" s="8" t="n">
        <v>0</v>
      </c>
    </row>
    <row r="2570" customFormat="false" ht="12.75" hidden="true" customHeight="false" outlineLevel="2" collapsed="false">
      <c r="A2570" s="5" t="s">
        <v>336</v>
      </c>
      <c r="B2570" s="6" t="n">
        <v>37062</v>
      </c>
      <c r="C2570" s="7" t="s">
        <v>337</v>
      </c>
      <c r="D2570" s="7" t="s">
        <v>323</v>
      </c>
      <c r="E2570" s="7" t="s">
        <v>25</v>
      </c>
      <c r="F2570" s="8" t="s">
        <v>324</v>
      </c>
      <c r="G2570" s="8" t="n">
        <v>0</v>
      </c>
    </row>
    <row r="2571" customFormat="false" ht="12.75" hidden="true" customHeight="false" outlineLevel="2" collapsed="false">
      <c r="A2571" s="5" t="s">
        <v>364</v>
      </c>
      <c r="B2571" s="6" t="n">
        <v>37062</v>
      </c>
      <c r="C2571" s="7" t="s">
        <v>337</v>
      </c>
      <c r="D2571" s="7" t="s">
        <v>323</v>
      </c>
      <c r="E2571" s="7" t="s">
        <v>25</v>
      </c>
      <c r="F2571" s="8" t="s">
        <v>324</v>
      </c>
      <c r="G2571" s="8" t="n">
        <v>0</v>
      </c>
    </row>
    <row r="2572" customFormat="false" ht="12.75" hidden="true" customHeight="false" outlineLevel="2" collapsed="false">
      <c r="A2572" s="5" t="s">
        <v>357</v>
      </c>
      <c r="B2572" s="6" t="n">
        <v>37064</v>
      </c>
      <c r="C2572" s="7" t="s">
        <v>343</v>
      </c>
      <c r="D2572" s="7" t="s">
        <v>323</v>
      </c>
      <c r="E2572" s="7" t="s">
        <v>25</v>
      </c>
      <c r="F2572" s="8" t="s">
        <v>324</v>
      </c>
      <c r="G2572" s="8" t="n">
        <v>0</v>
      </c>
    </row>
    <row r="2573" customFormat="false" ht="12.75" hidden="true" customHeight="false" outlineLevel="2" collapsed="false">
      <c r="A2573" s="5" t="s">
        <v>357</v>
      </c>
      <c r="B2573" s="6" t="n">
        <v>37064</v>
      </c>
      <c r="C2573" s="7" t="s">
        <v>343</v>
      </c>
      <c r="D2573" s="7" t="s">
        <v>323</v>
      </c>
      <c r="E2573" s="7" t="s">
        <v>25</v>
      </c>
      <c r="F2573" s="8" t="s">
        <v>324</v>
      </c>
      <c r="G2573" s="8" t="n">
        <v>0</v>
      </c>
    </row>
    <row r="2574" customFormat="false" ht="12.75" hidden="true" customHeight="false" outlineLevel="2" collapsed="false">
      <c r="A2574" s="5" t="s">
        <v>355</v>
      </c>
      <c r="B2574" s="6" t="n">
        <v>37064</v>
      </c>
      <c r="C2574" s="7" t="s">
        <v>356</v>
      </c>
      <c r="D2574" s="7" t="s">
        <v>323</v>
      </c>
      <c r="E2574" s="7" t="s">
        <v>25</v>
      </c>
      <c r="F2574" s="8" t="s">
        <v>324</v>
      </c>
      <c r="G2574" s="8" t="n">
        <v>0</v>
      </c>
    </row>
    <row r="2575" customFormat="false" ht="12.75" hidden="true" customHeight="false" outlineLevel="2" collapsed="false">
      <c r="A2575" s="5" t="s">
        <v>355</v>
      </c>
      <c r="B2575" s="6" t="n">
        <v>37064</v>
      </c>
      <c r="C2575" s="7" t="s">
        <v>356</v>
      </c>
      <c r="D2575" s="7" t="s">
        <v>323</v>
      </c>
      <c r="E2575" s="7" t="s">
        <v>25</v>
      </c>
      <c r="F2575" s="8" t="s">
        <v>324</v>
      </c>
      <c r="G2575" s="8" t="n">
        <v>0</v>
      </c>
    </row>
    <row r="2576" customFormat="false" ht="12.75" hidden="true" customHeight="false" outlineLevel="2" collapsed="false">
      <c r="A2576" s="5" t="s">
        <v>367</v>
      </c>
      <c r="B2576" s="6" t="n">
        <v>37067</v>
      </c>
      <c r="C2576" s="7" t="s">
        <v>368</v>
      </c>
      <c r="D2576" s="7" t="s">
        <v>323</v>
      </c>
      <c r="E2576" s="7" t="s">
        <v>25</v>
      </c>
      <c r="F2576" s="8" t="s">
        <v>324</v>
      </c>
      <c r="G2576" s="8" t="n">
        <v>0</v>
      </c>
    </row>
    <row r="2577" customFormat="false" ht="12.75" hidden="true" customHeight="false" outlineLevel="2" collapsed="false">
      <c r="A2577" s="5" t="s">
        <v>369</v>
      </c>
      <c r="B2577" s="6" t="n">
        <v>37067</v>
      </c>
      <c r="C2577" s="7" t="s">
        <v>370</v>
      </c>
      <c r="D2577" s="7" t="s">
        <v>323</v>
      </c>
      <c r="E2577" s="7" t="s">
        <v>25</v>
      </c>
      <c r="F2577" s="8" t="s">
        <v>324</v>
      </c>
      <c r="G2577" s="8" t="n">
        <v>0</v>
      </c>
    </row>
    <row r="2578" customFormat="false" ht="12.75" hidden="true" customHeight="false" outlineLevel="2" collapsed="false">
      <c r="A2578" s="5" t="s">
        <v>371</v>
      </c>
      <c r="B2578" s="6" t="n">
        <v>37067</v>
      </c>
      <c r="C2578" s="7" t="s">
        <v>371</v>
      </c>
      <c r="D2578" s="7" t="s">
        <v>323</v>
      </c>
      <c r="E2578" s="7" t="s">
        <v>25</v>
      </c>
      <c r="F2578" s="8" t="s">
        <v>324</v>
      </c>
      <c r="G2578" s="8" t="n">
        <v>0</v>
      </c>
    </row>
    <row r="2579" customFormat="false" ht="12.75" hidden="true" customHeight="false" outlineLevel="2" collapsed="false">
      <c r="A2579" s="5" t="s">
        <v>372</v>
      </c>
      <c r="B2579" s="6" t="n">
        <v>37067</v>
      </c>
      <c r="C2579" s="7" t="s">
        <v>341</v>
      </c>
      <c r="D2579" s="7" t="s">
        <v>323</v>
      </c>
      <c r="E2579" s="7" t="s">
        <v>25</v>
      </c>
      <c r="F2579" s="8" t="s">
        <v>324</v>
      </c>
      <c r="G2579" s="8" t="n">
        <v>0</v>
      </c>
    </row>
    <row r="2580" customFormat="false" ht="12.75" hidden="true" customHeight="false" outlineLevel="2" collapsed="false">
      <c r="A2580" s="5" t="s">
        <v>373</v>
      </c>
      <c r="B2580" s="6" t="n">
        <v>37043</v>
      </c>
      <c r="C2580" s="7" t="s">
        <v>374</v>
      </c>
      <c r="D2580" s="7" t="s">
        <v>375</v>
      </c>
      <c r="E2580" s="7" t="s">
        <v>376</v>
      </c>
      <c r="F2580" s="8" t="s">
        <v>377</v>
      </c>
      <c r="G2580" s="8" t="n">
        <v>90660.84</v>
      </c>
    </row>
    <row r="2581" customFormat="false" ht="12.75" hidden="true" customHeight="false" outlineLevel="2" collapsed="false">
      <c r="A2581" s="5" t="s">
        <v>378</v>
      </c>
      <c r="B2581" s="6" t="n">
        <v>37050</v>
      </c>
      <c r="C2581" s="7" t="s">
        <v>379</v>
      </c>
      <c r="D2581" s="7" t="s">
        <v>375</v>
      </c>
      <c r="E2581" s="7" t="s">
        <v>376</v>
      </c>
      <c r="F2581" s="8" t="s">
        <v>377</v>
      </c>
      <c r="G2581" s="8" t="n">
        <v>36000</v>
      </c>
    </row>
    <row r="2582" customFormat="false" ht="12.75" hidden="tru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375</v>
      </c>
      <c r="E2582" s="7" t="s">
        <v>380</v>
      </c>
      <c r="F2582" s="8" t="s">
        <v>377</v>
      </c>
      <c r="G2582" s="8" t="n">
        <v>39017</v>
      </c>
    </row>
    <row r="2583" customFormat="false" ht="12.75" hidden="tru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375</v>
      </c>
      <c r="E2583" s="7" t="s">
        <v>380</v>
      </c>
      <c r="F2583" s="8" t="s">
        <v>377</v>
      </c>
      <c r="G2583" s="8" t="n">
        <v>13743</v>
      </c>
    </row>
    <row r="2584" customFormat="false" ht="12.75" hidden="true" customHeight="false" outlineLevel="2" collapsed="false">
      <c r="A2584" s="5" t="s">
        <v>353</v>
      </c>
      <c r="B2584" s="6" t="n">
        <v>37053</v>
      </c>
      <c r="C2584" s="7" t="s">
        <v>356</v>
      </c>
      <c r="D2584" s="7" t="s">
        <v>375</v>
      </c>
      <c r="E2584" s="7" t="s">
        <v>380</v>
      </c>
      <c r="F2584" s="8" t="s">
        <v>377</v>
      </c>
      <c r="G2584" s="8" t="n">
        <v>8123</v>
      </c>
    </row>
    <row r="2585" customFormat="false" ht="12.75" hidden="true" customHeight="false" outlineLevel="2" collapsed="false">
      <c r="A2585" s="5" t="s">
        <v>353</v>
      </c>
      <c r="B2585" s="6" t="n">
        <v>37053</v>
      </c>
      <c r="C2585" s="7" t="s">
        <v>343</v>
      </c>
      <c r="D2585" s="7" t="s">
        <v>375</v>
      </c>
      <c r="E2585" s="7" t="s">
        <v>380</v>
      </c>
      <c r="F2585" s="8" t="s">
        <v>377</v>
      </c>
      <c r="G2585" s="8" t="n">
        <v>14079</v>
      </c>
    </row>
    <row r="2586" customFormat="false" ht="12.75" hidden="true" customHeight="false" outlineLevel="2" collapsed="false">
      <c r="A2586" s="5" t="s">
        <v>358</v>
      </c>
      <c r="B2586" s="6" t="n">
        <v>37053</v>
      </c>
      <c r="C2586" s="7" t="s">
        <v>359</v>
      </c>
      <c r="D2586" s="7" t="s">
        <v>375</v>
      </c>
      <c r="E2586" s="7" t="s">
        <v>380</v>
      </c>
      <c r="F2586" s="8" t="s">
        <v>377</v>
      </c>
      <c r="G2586" s="8" t="n">
        <v>51949</v>
      </c>
    </row>
    <row r="2587" customFormat="false" ht="12.75" hidden="true" customHeight="false" outlineLevel="2" collapsed="false">
      <c r="A2587" s="5" t="s">
        <v>360</v>
      </c>
      <c r="B2587" s="6" t="n">
        <v>37053</v>
      </c>
      <c r="C2587" s="7" t="s">
        <v>354</v>
      </c>
      <c r="D2587" s="7" t="s">
        <v>375</v>
      </c>
      <c r="E2587" s="7" t="s">
        <v>380</v>
      </c>
      <c r="F2587" s="8" t="s">
        <v>377</v>
      </c>
      <c r="G2587" s="8" t="n">
        <v>5204</v>
      </c>
    </row>
    <row r="2588" customFormat="false" ht="12.75" hidden="true" customHeight="false" outlineLevel="2" collapsed="false">
      <c r="A2588" s="5" t="s">
        <v>361</v>
      </c>
      <c r="B2588" s="6" t="n">
        <v>37053</v>
      </c>
      <c r="C2588" s="7" t="s">
        <v>359</v>
      </c>
      <c r="D2588" s="7" t="s">
        <v>375</v>
      </c>
      <c r="E2588" s="7" t="s">
        <v>380</v>
      </c>
      <c r="F2588" s="8" t="s">
        <v>377</v>
      </c>
      <c r="G2588" s="8" t="n">
        <v>89984</v>
      </c>
    </row>
    <row r="2589" customFormat="false" ht="12.75" hidden="true" customHeight="false" outlineLevel="2" collapsed="false">
      <c r="A2589" s="5" t="s">
        <v>381</v>
      </c>
      <c r="B2589" s="6" t="n">
        <v>37053</v>
      </c>
      <c r="C2589" s="7" t="s">
        <v>368</v>
      </c>
      <c r="D2589" s="7" t="s">
        <v>375</v>
      </c>
      <c r="E2589" s="7" t="s">
        <v>380</v>
      </c>
      <c r="F2589" s="8" t="s">
        <v>377</v>
      </c>
      <c r="G2589" s="8" t="n">
        <v>39971</v>
      </c>
    </row>
    <row r="2590" customFormat="false" ht="12.75" hidden="true" customHeight="false" outlineLevel="2" collapsed="false">
      <c r="A2590" s="5" t="s">
        <v>363</v>
      </c>
      <c r="B2590" s="6" t="n">
        <v>37054</v>
      </c>
      <c r="C2590" s="7" t="s">
        <v>359</v>
      </c>
      <c r="D2590" s="7" t="s">
        <v>375</v>
      </c>
      <c r="E2590" s="7" t="s">
        <v>380</v>
      </c>
      <c r="F2590" s="8" t="s">
        <v>377</v>
      </c>
      <c r="G2590" s="8" t="n">
        <v>39722</v>
      </c>
    </row>
    <row r="2591" customFormat="false" ht="12.75" hidden="true" customHeight="false" outlineLevel="2" collapsed="false">
      <c r="A2591" s="5" t="s">
        <v>364</v>
      </c>
      <c r="B2591" s="6" t="n">
        <v>37054</v>
      </c>
      <c r="C2591" s="7" t="s">
        <v>354</v>
      </c>
      <c r="D2591" s="7" t="s">
        <v>375</v>
      </c>
      <c r="E2591" s="7" t="s">
        <v>380</v>
      </c>
      <c r="F2591" s="8" t="s">
        <v>377</v>
      </c>
      <c r="G2591" s="8" t="n">
        <v>1207</v>
      </c>
    </row>
    <row r="2592" customFormat="false" ht="12.75" hidden="true" customHeight="false" outlineLevel="2" collapsed="false">
      <c r="A2592" s="5" t="s">
        <v>364</v>
      </c>
      <c r="B2592" s="6" t="n">
        <v>37054</v>
      </c>
      <c r="C2592" s="7" t="s">
        <v>337</v>
      </c>
      <c r="D2592" s="7" t="s">
        <v>375</v>
      </c>
      <c r="E2592" s="7" t="s">
        <v>380</v>
      </c>
      <c r="F2592" s="8" t="s">
        <v>377</v>
      </c>
      <c r="G2592" s="8" t="n">
        <v>6697</v>
      </c>
    </row>
    <row r="2593" customFormat="false" ht="12.75" hidden="true" customHeight="false" outlineLevel="2" collapsed="false">
      <c r="A2593" s="5" t="s">
        <v>365</v>
      </c>
      <c r="B2593" s="6" t="n">
        <v>37061</v>
      </c>
      <c r="C2593" s="7" t="s">
        <v>366</v>
      </c>
      <c r="D2593" s="7" t="s">
        <v>375</v>
      </c>
      <c r="E2593" s="7" t="s">
        <v>26</v>
      </c>
      <c r="F2593" s="8" t="s">
        <v>377</v>
      </c>
      <c r="G2593" s="8" t="n">
        <v>125886</v>
      </c>
    </row>
    <row r="2594" customFormat="false" ht="12.75" hidden="true" customHeight="false" outlineLevel="2" collapsed="false">
      <c r="A2594" s="5" t="s">
        <v>22</v>
      </c>
      <c r="B2594" s="6" t="n">
        <v>37061</v>
      </c>
      <c r="C2594" s="7" t="s">
        <v>23</v>
      </c>
      <c r="D2594" s="7" t="s">
        <v>375</v>
      </c>
      <c r="E2594" s="7" t="s">
        <v>26</v>
      </c>
      <c r="F2594" s="8" t="s">
        <v>21</v>
      </c>
      <c r="G2594" s="8" t="n">
        <v>33000</v>
      </c>
    </row>
    <row r="2595" customFormat="false" ht="12.75" hidden="true" customHeight="false" outlineLevel="2" collapsed="false">
      <c r="A2595" s="5" t="s">
        <v>336</v>
      </c>
      <c r="B2595" s="6" t="n">
        <v>37062</v>
      </c>
      <c r="C2595" s="7" t="s">
        <v>337</v>
      </c>
      <c r="D2595" s="7" t="s">
        <v>375</v>
      </c>
      <c r="E2595" s="7" t="s">
        <v>26</v>
      </c>
      <c r="F2595" s="8" t="s">
        <v>377</v>
      </c>
      <c r="G2595" s="8" t="n">
        <v>245572</v>
      </c>
    </row>
    <row r="2596" customFormat="false" ht="12.75" hidden="true" customHeight="false" outlineLevel="2" collapsed="false">
      <c r="A2596" s="5" t="s">
        <v>364</v>
      </c>
      <c r="B2596" s="6" t="n">
        <v>37062</v>
      </c>
      <c r="C2596" s="7" t="s">
        <v>337</v>
      </c>
      <c r="D2596" s="7" t="s">
        <v>375</v>
      </c>
      <c r="E2596" s="7" t="s">
        <v>26</v>
      </c>
      <c r="F2596" s="8" t="s">
        <v>377</v>
      </c>
      <c r="G2596" s="8" t="n">
        <v>6706</v>
      </c>
    </row>
    <row r="2597" customFormat="false" ht="12.75" hidden="true" customHeight="false" outlineLevel="2" collapsed="false">
      <c r="A2597" s="5" t="s">
        <v>22</v>
      </c>
      <c r="B2597" s="6" t="n">
        <v>37063</v>
      </c>
      <c r="C2597" s="7" t="s">
        <v>23</v>
      </c>
      <c r="D2597" s="7" t="s">
        <v>375</v>
      </c>
      <c r="E2597" s="7" t="s">
        <v>26</v>
      </c>
      <c r="F2597" s="8" t="s">
        <v>21</v>
      </c>
      <c r="G2597" s="8" t="n">
        <v>-33000</v>
      </c>
    </row>
    <row r="2598" customFormat="false" ht="12.75" hidden="true" customHeight="false" outlineLevel="2" collapsed="false">
      <c r="A2598" s="5" t="s">
        <v>353</v>
      </c>
      <c r="B2598" s="6" t="n">
        <v>37064</v>
      </c>
      <c r="C2598" s="7" t="s">
        <v>343</v>
      </c>
      <c r="D2598" s="7" t="s">
        <v>375</v>
      </c>
      <c r="E2598" s="7" t="s">
        <v>380</v>
      </c>
      <c r="F2598" s="8" t="s">
        <v>377</v>
      </c>
      <c r="G2598" s="8" t="n">
        <v>-14079</v>
      </c>
    </row>
    <row r="2599" customFormat="false" ht="12.75" hidden="true" customHeight="false" outlineLevel="2" collapsed="false">
      <c r="A2599" s="5" t="s">
        <v>353</v>
      </c>
      <c r="B2599" s="6" t="n">
        <v>37064</v>
      </c>
      <c r="C2599" s="7" t="s">
        <v>343</v>
      </c>
      <c r="D2599" s="7" t="s">
        <v>375</v>
      </c>
      <c r="E2599" s="7" t="s">
        <v>380</v>
      </c>
      <c r="F2599" s="8" t="s">
        <v>377</v>
      </c>
      <c r="G2599" s="8" t="n">
        <v>8800</v>
      </c>
    </row>
    <row r="2600" customFormat="false" ht="12.75" hidden="true" customHeight="false" outlineLevel="2" collapsed="false">
      <c r="A2600" s="5" t="s">
        <v>353</v>
      </c>
      <c r="B2600" s="6" t="n">
        <v>37064</v>
      </c>
      <c r="C2600" s="7" t="s">
        <v>356</v>
      </c>
      <c r="D2600" s="7" t="s">
        <v>375</v>
      </c>
      <c r="E2600" s="7" t="s">
        <v>380</v>
      </c>
      <c r="F2600" s="8" t="s">
        <v>377</v>
      </c>
      <c r="G2600" s="8" t="n">
        <v>-8123</v>
      </c>
    </row>
    <row r="2601" customFormat="false" ht="12.75" hidden="true" customHeight="false" outlineLevel="2" collapsed="false">
      <c r="A2601" s="5" t="s">
        <v>353</v>
      </c>
      <c r="B2601" s="6" t="n">
        <v>37064</v>
      </c>
      <c r="C2601" s="7" t="s">
        <v>356</v>
      </c>
      <c r="D2601" s="7" t="s">
        <v>375</v>
      </c>
      <c r="E2601" s="7" t="s">
        <v>380</v>
      </c>
      <c r="F2601" s="8" t="s">
        <v>377</v>
      </c>
      <c r="G2601" s="8" t="n">
        <v>6000</v>
      </c>
    </row>
    <row r="2602" customFormat="false" ht="12.75" hidden="true" customHeight="false" outlineLevel="2" collapsed="false">
      <c r="A2602" s="5" t="s">
        <v>367</v>
      </c>
      <c r="B2602" s="6" t="n">
        <v>37067</v>
      </c>
      <c r="C2602" s="7" t="s">
        <v>368</v>
      </c>
      <c r="D2602" s="7" t="s">
        <v>375</v>
      </c>
      <c r="E2602" s="7" t="s">
        <v>26</v>
      </c>
      <c r="F2602" s="8" t="s">
        <v>377</v>
      </c>
      <c r="G2602" s="8" t="n">
        <v>26902</v>
      </c>
    </row>
    <row r="2603" customFormat="false" ht="12.75" hidden="true" customHeight="false" outlineLevel="2" collapsed="false">
      <c r="A2603" s="5" t="s">
        <v>369</v>
      </c>
      <c r="B2603" s="6" t="n">
        <v>37067</v>
      </c>
      <c r="C2603" s="7" t="s">
        <v>370</v>
      </c>
      <c r="D2603" s="7" t="s">
        <v>375</v>
      </c>
      <c r="E2603" s="7" t="s">
        <v>26</v>
      </c>
      <c r="F2603" s="8" t="s">
        <v>377</v>
      </c>
      <c r="G2603" s="8" t="n">
        <v>9987</v>
      </c>
    </row>
    <row r="2604" customFormat="false" ht="12.75" hidden="true" customHeight="false" outlineLevel="2" collapsed="false">
      <c r="A2604" s="5" t="s">
        <v>382</v>
      </c>
      <c r="B2604" s="6" t="n">
        <v>37067</v>
      </c>
      <c r="C2604" s="7" t="s">
        <v>383</v>
      </c>
      <c r="D2604" s="7" t="s">
        <v>375</v>
      </c>
      <c r="E2604" s="7" t="s">
        <v>26</v>
      </c>
      <c r="F2604" s="8" t="s">
        <v>377</v>
      </c>
      <c r="G2604" s="8" t="n">
        <v>3710</v>
      </c>
    </row>
    <row r="2605" customFormat="false" ht="12.75" hidden="true" customHeight="false" outlineLevel="2" collapsed="false">
      <c r="A2605" s="5" t="s">
        <v>372</v>
      </c>
      <c r="B2605" s="6" t="n">
        <v>37067</v>
      </c>
      <c r="C2605" s="7" t="s">
        <v>341</v>
      </c>
      <c r="D2605" s="7" t="s">
        <v>375</v>
      </c>
      <c r="E2605" s="7" t="s">
        <v>26</v>
      </c>
      <c r="F2605" s="8" t="s">
        <v>377</v>
      </c>
      <c r="G2605" s="8" t="n">
        <v>25008</v>
      </c>
    </row>
    <row r="2606" customFormat="false" ht="12.75" hidden="false" customHeight="false" outlineLevel="1" collapsed="true">
      <c r="A2606" s="5"/>
      <c r="B2606" s="6"/>
      <c r="C2606" s="7"/>
      <c r="D2606" s="15" t="s">
        <v>5280</v>
      </c>
      <c r="E2606" s="7"/>
      <c r="F2606" s="8"/>
      <c r="G2606" s="8" t="n">
        <f aca="false">SUBTOTAL(9,G2520:G2605)</f>
        <v>2527362.84</v>
      </c>
    </row>
    <row r="2607" customFormat="false" ht="12.75" hidden="true" customHeight="false" outlineLevel="2" collapsed="false">
      <c r="A2607" s="5" t="s">
        <v>4545</v>
      </c>
      <c r="B2607" s="6" t="n">
        <v>36952</v>
      </c>
      <c r="C2607" s="7" t="s">
        <v>396</v>
      </c>
      <c r="D2607" s="7" t="s">
        <v>386</v>
      </c>
      <c r="E2607" s="7" t="s">
        <v>387</v>
      </c>
      <c r="F2607" s="8" t="s">
        <v>388</v>
      </c>
      <c r="G2607" s="8" t="n">
        <v>6812</v>
      </c>
    </row>
    <row r="2608" customFormat="false" ht="12.75" hidden="true" customHeight="false" outlineLevel="2" collapsed="false">
      <c r="A2608" s="5" t="s">
        <v>4546</v>
      </c>
      <c r="B2608" s="6" t="n">
        <v>36952</v>
      </c>
      <c r="C2608" s="7" t="s">
        <v>583</v>
      </c>
      <c r="D2608" s="7" t="s">
        <v>386</v>
      </c>
      <c r="E2608" s="7" t="s">
        <v>387</v>
      </c>
      <c r="F2608" s="8" t="s">
        <v>388</v>
      </c>
      <c r="G2608" s="8" t="n">
        <v>6743</v>
      </c>
    </row>
    <row r="2609" customFormat="false" ht="12.75" hidden="true" customHeight="false" outlineLevel="2" collapsed="false">
      <c r="A2609" s="5" t="s">
        <v>4547</v>
      </c>
      <c r="B2609" s="6" t="n">
        <v>36956</v>
      </c>
      <c r="C2609" s="7" t="s">
        <v>4548</v>
      </c>
      <c r="D2609" s="7" t="s">
        <v>386</v>
      </c>
      <c r="E2609" s="7" t="s">
        <v>387</v>
      </c>
      <c r="F2609" s="8" t="s">
        <v>388</v>
      </c>
      <c r="G2609" s="8" t="n">
        <v>150</v>
      </c>
    </row>
    <row r="2610" customFormat="false" ht="12.75" hidden="true" customHeight="false" outlineLevel="2" collapsed="false">
      <c r="A2610" s="5"/>
      <c r="B2610" s="6" t="n">
        <v>36957</v>
      </c>
      <c r="C2610" s="7"/>
      <c r="D2610" s="7" t="s">
        <v>386</v>
      </c>
      <c r="E2610" s="7" t="s">
        <v>387</v>
      </c>
      <c r="F2610" s="8" t="s">
        <v>388</v>
      </c>
      <c r="G2610" s="8" t="n">
        <v>2604</v>
      </c>
    </row>
    <row r="2611" customFormat="false" ht="12.75" hidden="true" customHeight="false" outlineLevel="2" collapsed="false">
      <c r="A2611" s="5" t="s">
        <v>4549</v>
      </c>
      <c r="B2611" s="6" t="n">
        <v>36957</v>
      </c>
      <c r="C2611" s="7" t="s">
        <v>398</v>
      </c>
      <c r="D2611" s="7" t="s">
        <v>386</v>
      </c>
      <c r="E2611" s="7" t="s">
        <v>387</v>
      </c>
      <c r="F2611" s="8" t="s">
        <v>388</v>
      </c>
      <c r="G2611" s="8" t="n">
        <v>191</v>
      </c>
    </row>
    <row r="2612" customFormat="false" ht="12.75" hidden="true" customHeight="false" outlineLevel="2" collapsed="false">
      <c r="A2612" s="5" t="s">
        <v>4550</v>
      </c>
      <c r="B2612" s="6" t="n">
        <v>36959</v>
      </c>
      <c r="C2612" s="7" t="s">
        <v>450</v>
      </c>
      <c r="D2612" s="7" t="s">
        <v>386</v>
      </c>
      <c r="E2612" s="7" t="s">
        <v>387</v>
      </c>
      <c r="F2612" s="8" t="s">
        <v>394</v>
      </c>
      <c r="G2612" s="8" t="n">
        <v>1372</v>
      </c>
    </row>
    <row r="2613" customFormat="false" ht="12.75" hidden="true" customHeight="false" outlineLevel="2" collapsed="false">
      <c r="A2613" s="5" t="s">
        <v>4551</v>
      </c>
      <c r="B2613" s="6" t="n">
        <v>36959</v>
      </c>
      <c r="C2613" s="7" t="s">
        <v>4552</v>
      </c>
      <c r="D2613" s="7" t="s">
        <v>386</v>
      </c>
      <c r="E2613" s="7" t="s">
        <v>387</v>
      </c>
      <c r="F2613" s="8" t="s">
        <v>394</v>
      </c>
      <c r="G2613" s="8" t="n">
        <v>5420</v>
      </c>
    </row>
    <row r="2614" customFormat="false" ht="12.75" hidden="true" customHeight="false" outlineLevel="2" collapsed="false">
      <c r="A2614" s="5" t="s">
        <v>4553</v>
      </c>
      <c r="B2614" s="6" t="n">
        <v>36959</v>
      </c>
      <c r="C2614" s="7" t="s">
        <v>774</v>
      </c>
      <c r="D2614" s="7" t="s">
        <v>386</v>
      </c>
      <c r="E2614" s="7" t="s">
        <v>387</v>
      </c>
      <c r="F2614" s="8" t="s">
        <v>4554</v>
      </c>
      <c r="G2614" s="8" t="n">
        <v>3273</v>
      </c>
    </row>
    <row r="2615" customFormat="false" ht="12.75" hidden="true" customHeight="false" outlineLevel="2" collapsed="false">
      <c r="A2615" s="5" t="s">
        <v>474</v>
      </c>
      <c r="B2615" s="6" t="n">
        <v>36959</v>
      </c>
      <c r="C2615" s="7" t="s">
        <v>611</v>
      </c>
      <c r="D2615" s="7" t="s">
        <v>386</v>
      </c>
      <c r="E2615" s="7" t="s">
        <v>387</v>
      </c>
      <c r="F2615" s="8" t="s">
        <v>388</v>
      </c>
      <c r="G2615" s="8" t="n">
        <v>14515</v>
      </c>
    </row>
    <row r="2616" customFormat="false" ht="12.75" hidden="true" customHeight="false" outlineLevel="2" collapsed="false">
      <c r="A2616" s="5" t="s">
        <v>4555</v>
      </c>
      <c r="B2616" s="6" t="n">
        <v>36962</v>
      </c>
      <c r="C2616" s="7" t="s">
        <v>444</v>
      </c>
      <c r="D2616" s="7" t="s">
        <v>386</v>
      </c>
      <c r="E2616" s="7" t="s">
        <v>387</v>
      </c>
      <c r="F2616" s="8" t="s">
        <v>394</v>
      </c>
      <c r="G2616" s="8" t="n">
        <v>17980</v>
      </c>
    </row>
    <row r="2617" customFormat="false" ht="12.75" hidden="true" customHeight="false" outlineLevel="2" collapsed="false">
      <c r="A2617" s="5" t="s">
        <v>4556</v>
      </c>
      <c r="B2617" s="6" t="n">
        <v>36962</v>
      </c>
      <c r="C2617" s="7" t="s">
        <v>398</v>
      </c>
      <c r="D2617" s="7" t="s">
        <v>386</v>
      </c>
      <c r="E2617" s="7" t="s">
        <v>387</v>
      </c>
      <c r="F2617" s="8" t="s">
        <v>388</v>
      </c>
      <c r="G2617" s="8" t="n">
        <v>191</v>
      </c>
    </row>
    <row r="2618" customFormat="false" ht="12.75" hidden="true" customHeight="false" outlineLevel="2" collapsed="false">
      <c r="A2618" s="5" t="s">
        <v>4557</v>
      </c>
      <c r="B2618" s="6" t="n">
        <v>36962</v>
      </c>
      <c r="C2618" s="7" t="s">
        <v>4558</v>
      </c>
      <c r="D2618" s="7" t="s">
        <v>386</v>
      </c>
      <c r="E2618" s="7" t="s">
        <v>387</v>
      </c>
      <c r="F2618" s="8" t="s">
        <v>388</v>
      </c>
      <c r="G2618" s="8" t="n">
        <v>1446</v>
      </c>
    </row>
    <row r="2619" customFormat="false" ht="12.75" hidden="true" customHeight="false" outlineLevel="2" collapsed="false">
      <c r="A2619" s="5" t="s">
        <v>4559</v>
      </c>
      <c r="B2619" s="6" t="n">
        <v>36963</v>
      </c>
      <c r="C2619" s="7" t="s">
        <v>407</v>
      </c>
      <c r="D2619" s="7" t="s">
        <v>386</v>
      </c>
      <c r="E2619" s="7" t="s">
        <v>387</v>
      </c>
      <c r="F2619" s="8" t="s">
        <v>394</v>
      </c>
      <c r="G2619" s="8" t="n">
        <v>56481</v>
      </c>
    </row>
    <row r="2620" customFormat="false" ht="12.75" hidden="true" customHeight="false" outlineLevel="2" collapsed="false">
      <c r="A2620" s="5" t="s">
        <v>4560</v>
      </c>
      <c r="B2620" s="6" t="n">
        <v>36963</v>
      </c>
      <c r="C2620" s="7" t="s">
        <v>407</v>
      </c>
      <c r="D2620" s="7" t="s">
        <v>386</v>
      </c>
      <c r="E2620" s="7" t="s">
        <v>387</v>
      </c>
      <c r="F2620" s="8" t="s">
        <v>394</v>
      </c>
      <c r="G2620" s="8" t="n">
        <v>32003</v>
      </c>
    </row>
    <row r="2621" customFormat="false" ht="12.75" hidden="true" customHeight="false" outlineLevel="2" collapsed="false">
      <c r="A2621" s="5" t="s">
        <v>4561</v>
      </c>
      <c r="B2621" s="6" t="n">
        <v>36963</v>
      </c>
      <c r="C2621" s="7" t="s">
        <v>398</v>
      </c>
      <c r="D2621" s="7" t="s">
        <v>386</v>
      </c>
      <c r="E2621" s="7" t="s">
        <v>387</v>
      </c>
      <c r="F2621" s="8" t="s">
        <v>388</v>
      </c>
      <c r="G2621" s="8" t="n">
        <v>98</v>
      </c>
    </row>
    <row r="2622" customFormat="false" ht="12.75" hidden="true" customHeight="false" outlineLevel="2" collapsed="false">
      <c r="A2622" s="5" t="s">
        <v>399</v>
      </c>
      <c r="B2622" s="6" t="n">
        <v>36963</v>
      </c>
      <c r="C2622" s="7" t="s">
        <v>400</v>
      </c>
      <c r="D2622" s="7" t="s">
        <v>386</v>
      </c>
      <c r="E2622" s="7" t="s">
        <v>387</v>
      </c>
      <c r="F2622" s="8" t="s">
        <v>388</v>
      </c>
      <c r="G2622" s="8" t="n">
        <v>35594</v>
      </c>
    </row>
    <row r="2623" customFormat="false" ht="12.75" hidden="true" customHeight="false" outlineLevel="2" collapsed="false">
      <c r="A2623" s="5" t="s">
        <v>4562</v>
      </c>
      <c r="B2623" s="6" t="n">
        <v>36964</v>
      </c>
      <c r="C2623" s="7" t="s">
        <v>1870</v>
      </c>
      <c r="D2623" s="7" t="s">
        <v>386</v>
      </c>
      <c r="E2623" s="7" t="s">
        <v>387</v>
      </c>
      <c r="F2623" s="8" t="s">
        <v>3299</v>
      </c>
      <c r="G2623" s="8" t="n">
        <v>9043</v>
      </c>
    </row>
    <row r="2624" customFormat="false" ht="12.75" hidden="true" customHeight="false" outlineLevel="2" collapsed="false">
      <c r="A2624" s="5" t="s">
        <v>4563</v>
      </c>
      <c r="B2624" s="6" t="n">
        <v>36964</v>
      </c>
      <c r="C2624" s="7" t="s">
        <v>4564</v>
      </c>
      <c r="D2624" s="7" t="s">
        <v>386</v>
      </c>
      <c r="E2624" s="7" t="s">
        <v>387</v>
      </c>
      <c r="F2624" s="8" t="s">
        <v>388</v>
      </c>
      <c r="G2624" s="8" t="n">
        <v>15802</v>
      </c>
    </row>
    <row r="2625" customFormat="false" ht="12.75" hidden="true" customHeight="false" outlineLevel="2" collapsed="false">
      <c r="A2625" s="5" t="s">
        <v>4565</v>
      </c>
      <c r="B2625" s="6" t="n">
        <v>36964</v>
      </c>
      <c r="C2625" s="7" t="s">
        <v>4564</v>
      </c>
      <c r="D2625" s="7" t="s">
        <v>386</v>
      </c>
      <c r="E2625" s="7" t="s">
        <v>387</v>
      </c>
      <c r="F2625" s="8" t="s">
        <v>388</v>
      </c>
      <c r="G2625" s="8" t="n">
        <v>29899</v>
      </c>
    </row>
    <row r="2626" customFormat="false" ht="12.75" hidden="true" customHeight="false" outlineLevel="2" collapsed="false">
      <c r="A2626" s="5" t="s">
        <v>4566</v>
      </c>
      <c r="B2626" s="6" t="n">
        <v>36964</v>
      </c>
      <c r="C2626" s="7" t="s">
        <v>398</v>
      </c>
      <c r="D2626" s="7" t="s">
        <v>386</v>
      </c>
      <c r="E2626" s="7" t="s">
        <v>387</v>
      </c>
      <c r="F2626" s="8" t="s">
        <v>388</v>
      </c>
      <c r="G2626" s="8" t="n">
        <v>95</v>
      </c>
    </row>
    <row r="2627" customFormat="false" ht="12.75" hidden="true" customHeight="false" outlineLevel="2" collapsed="false">
      <c r="A2627" s="5" t="s">
        <v>4567</v>
      </c>
      <c r="B2627" s="6" t="n">
        <v>36965</v>
      </c>
      <c r="C2627" s="7" t="s">
        <v>4568</v>
      </c>
      <c r="D2627" s="7" t="s">
        <v>386</v>
      </c>
      <c r="E2627" s="7" t="s">
        <v>387</v>
      </c>
      <c r="F2627" s="8" t="s">
        <v>460</v>
      </c>
      <c r="G2627" s="8" t="n">
        <v>221</v>
      </c>
    </row>
    <row r="2628" customFormat="false" ht="12.75" hidden="true" customHeight="false" outlineLevel="2" collapsed="false">
      <c r="A2628" s="5" t="s">
        <v>4569</v>
      </c>
      <c r="B2628" s="6" t="n">
        <v>36965</v>
      </c>
      <c r="C2628" s="7" t="s">
        <v>4568</v>
      </c>
      <c r="D2628" s="7" t="s">
        <v>386</v>
      </c>
      <c r="E2628" s="7" t="s">
        <v>387</v>
      </c>
      <c r="F2628" s="8" t="s">
        <v>388</v>
      </c>
      <c r="G2628" s="8" t="n">
        <v>1986</v>
      </c>
    </row>
    <row r="2629" customFormat="false" ht="12.75" hidden="true" customHeight="false" outlineLevel="2" collapsed="false">
      <c r="A2629" s="5" t="s">
        <v>4570</v>
      </c>
      <c r="B2629" s="6" t="n">
        <v>36965</v>
      </c>
      <c r="C2629" s="7" t="s">
        <v>4568</v>
      </c>
      <c r="D2629" s="7" t="s">
        <v>386</v>
      </c>
      <c r="E2629" s="7" t="s">
        <v>387</v>
      </c>
      <c r="F2629" s="8" t="s">
        <v>431</v>
      </c>
      <c r="G2629" s="8" t="n">
        <v>4760</v>
      </c>
    </row>
    <row r="2630" customFormat="false" ht="12.75" hidden="true" customHeight="false" outlineLevel="2" collapsed="false">
      <c r="A2630" s="5" t="s">
        <v>4571</v>
      </c>
      <c r="B2630" s="6" t="n">
        <v>36965</v>
      </c>
      <c r="C2630" s="7" t="s">
        <v>398</v>
      </c>
      <c r="D2630" s="7" t="s">
        <v>386</v>
      </c>
      <c r="E2630" s="7" t="s">
        <v>387</v>
      </c>
      <c r="F2630" s="8" t="s">
        <v>388</v>
      </c>
      <c r="G2630" s="8" t="n">
        <v>98</v>
      </c>
    </row>
    <row r="2631" customFormat="false" ht="12.75" hidden="true" customHeight="false" outlineLevel="2" collapsed="false">
      <c r="A2631" s="5" t="s">
        <v>4572</v>
      </c>
      <c r="B2631" s="6" t="n">
        <v>36966</v>
      </c>
      <c r="C2631" s="7" t="s">
        <v>398</v>
      </c>
      <c r="D2631" s="7" t="s">
        <v>386</v>
      </c>
      <c r="E2631" s="7" t="s">
        <v>387</v>
      </c>
      <c r="F2631" s="8" t="s">
        <v>388</v>
      </c>
      <c r="G2631" s="8" t="n">
        <v>189</v>
      </c>
    </row>
    <row r="2632" customFormat="false" ht="12.75" hidden="true" customHeight="false" outlineLevel="2" collapsed="false">
      <c r="A2632" s="5" t="s">
        <v>4573</v>
      </c>
      <c r="B2632" s="6" t="n">
        <v>36966</v>
      </c>
      <c r="C2632" s="7" t="s">
        <v>398</v>
      </c>
      <c r="D2632" s="7" t="s">
        <v>386</v>
      </c>
      <c r="E2632" s="7" t="s">
        <v>387</v>
      </c>
      <c r="F2632" s="8" t="s">
        <v>388</v>
      </c>
      <c r="G2632" s="8" t="n">
        <v>297</v>
      </c>
    </row>
    <row r="2633" customFormat="false" ht="12.75" hidden="true" customHeight="false" outlineLevel="2" collapsed="false">
      <c r="A2633" s="5" t="s">
        <v>4574</v>
      </c>
      <c r="B2633" s="6" t="n">
        <v>36969</v>
      </c>
      <c r="C2633" s="7" t="s">
        <v>398</v>
      </c>
      <c r="D2633" s="7" t="s">
        <v>386</v>
      </c>
      <c r="E2633" s="7" t="s">
        <v>387</v>
      </c>
      <c r="F2633" s="8" t="s">
        <v>388</v>
      </c>
      <c r="G2633" s="8" t="n">
        <v>197</v>
      </c>
    </row>
    <row r="2634" customFormat="false" ht="12.75" hidden="true" customHeight="false" outlineLevel="2" collapsed="false">
      <c r="A2634" s="5" t="s">
        <v>4575</v>
      </c>
      <c r="B2634" s="6" t="n">
        <v>36970</v>
      </c>
      <c r="C2634" s="7" t="s">
        <v>611</v>
      </c>
      <c r="D2634" s="7" t="s">
        <v>386</v>
      </c>
      <c r="E2634" s="7" t="s">
        <v>387</v>
      </c>
      <c r="F2634" s="8" t="s">
        <v>388</v>
      </c>
      <c r="G2634" s="8" t="n">
        <v>22225</v>
      </c>
    </row>
    <row r="2635" customFormat="false" ht="12.75" hidden="true" customHeight="false" outlineLevel="2" collapsed="false">
      <c r="A2635" s="5" t="s">
        <v>4576</v>
      </c>
      <c r="B2635" s="6" t="n">
        <v>36971</v>
      </c>
      <c r="C2635" s="7" t="s">
        <v>4564</v>
      </c>
      <c r="D2635" s="7" t="s">
        <v>386</v>
      </c>
      <c r="E2635" s="7" t="s">
        <v>387</v>
      </c>
      <c r="F2635" s="8" t="s">
        <v>388</v>
      </c>
      <c r="G2635" s="8" t="n">
        <v>24779</v>
      </c>
    </row>
    <row r="2636" customFormat="false" ht="12.75" hidden="true" customHeight="false" outlineLevel="2" collapsed="false">
      <c r="A2636" s="5" t="s">
        <v>4577</v>
      </c>
      <c r="B2636" s="6" t="n">
        <v>36972</v>
      </c>
      <c r="C2636" s="7"/>
      <c r="D2636" s="7" t="s">
        <v>386</v>
      </c>
      <c r="E2636" s="7" t="s">
        <v>387</v>
      </c>
      <c r="F2636" s="8" t="s">
        <v>388</v>
      </c>
      <c r="G2636" s="8" t="n">
        <v>317155</v>
      </c>
    </row>
    <row r="2637" customFormat="false" ht="12.75" hidden="true" customHeight="false" outlineLevel="2" collapsed="false">
      <c r="A2637" s="5" t="s">
        <v>4578</v>
      </c>
      <c r="B2637" s="6" t="n">
        <v>36972</v>
      </c>
      <c r="C2637" s="7" t="s">
        <v>559</v>
      </c>
      <c r="D2637" s="7" t="s">
        <v>386</v>
      </c>
      <c r="E2637" s="7" t="s">
        <v>387</v>
      </c>
      <c r="F2637" s="8" t="s">
        <v>460</v>
      </c>
      <c r="G2637" s="8" t="n">
        <v>4600</v>
      </c>
    </row>
    <row r="2638" customFormat="false" ht="12.75" hidden="true" customHeight="false" outlineLevel="2" collapsed="false">
      <c r="A2638" s="5" t="s">
        <v>4579</v>
      </c>
      <c r="B2638" s="6" t="n">
        <v>36972</v>
      </c>
      <c r="C2638" s="7" t="s">
        <v>586</v>
      </c>
      <c r="D2638" s="7" t="s">
        <v>386</v>
      </c>
      <c r="E2638" s="7" t="s">
        <v>387</v>
      </c>
      <c r="F2638" s="8" t="s">
        <v>388</v>
      </c>
      <c r="G2638" s="8" t="n">
        <v>11087</v>
      </c>
    </row>
    <row r="2639" customFormat="false" ht="12.75" hidden="true" customHeight="false" outlineLevel="2" collapsed="false">
      <c r="A2639" s="5" t="s">
        <v>4580</v>
      </c>
      <c r="B2639" s="6" t="n">
        <v>36972</v>
      </c>
      <c r="C2639" s="7" t="s">
        <v>4564</v>
      </c>
      <c r="D2639" s="7" t="s">
        <v>386</v>
      </c>
      <c r="E2639" s="7" t="s">
        <v>387</v>
      </c>
      <c r="F2639" s="8" t="s">
        <v>388</v>
      </c>
      <c r="G2639" s="8" t="n">
        <v>24810</v>
      </c>
    </row>
    <row r="2640" customFormat="false" ht="12.75" hidden="true" customHeight="false" outlineLevel="2" collapsed="false">
      <c r="A2640" s="5" t="s">
        <v>4581</v>
      </c>
      <c r="B2640" s="6" t="n">
        <v>36972</v>
      </c>
      <c r="C2640" s="7" t="s">
        <v>4564</v>
      </c>
      <c r="D2640" s="7" t="s">
        <v>386</v>
      </c>
      <c r="E2640" s="7" t="s">
        <v>387</v>
      </c>
      <c r="F2640" s="8" t="s">
        <v>388</v>
      </c>
      <c r="G2640" s="8" t="n">
        <v>28531</v>
      </c>
    </row>
    <row r="2641" customFormat="false" ht="12.75" hidden="true" customHeight="false" outlineLevel="2" collapsed="false">
      <c r="A2641" s="5" t="s">
        <v>4582</v>
      </c>
      <c r="B2641" s="6" t="n">
        <v>36972</v>
      </c>
      <c r="C2641" s="7" t="s">
        <v>4583</v>
      </c>
      <c r="D2641" s="7" t="s">
        <v>386</v>
      </c>
      <c r="E2641" s="7" t="s">
        <v>387</v>
      </c>
      <c r="F2641" s="8" t="s">
        <v>394</v>
      </c>
      <c r="G2641" s="8" t="n">
        <v>32963</v>
      </c>
    </row>
    <row r="2642" customFormat="false" ht="12.75" hidden="true" customHeight="false" outlineLevel="2" collapsed="false">
      <c r="A2642" s="5" t="s">
        <v>4584</v>
      </c>
      <c r="B2642" s="6" t="n">
        <v>36972</v>
      </c>
      <c r="C2642" s="7" t="s">
        <v>4585</v>
      </c>
      <c r="D2642" s="7" t="s">
        <v>386</v>
      </c>
      <c r="E2642" s="7" t="s">
        <v>387</v>
      </c>
      <c r="F2642" s="8" t="s">
        <v>394</v>
      </c>
      <c r="G2642" s="8" t="n">
        <v>8530</v>
      </c>
    </row>
    <row r="2643" customFormat="false" ht="12.75" hidden="true" customHeight="false" outlineLevel="2" collapsed="false">
      <c r="A2643" s="5" t="s">
        <v>4586</v>
      </c>
      <c r="B2643" s="6" t="n">
        <v>36972</v>
      </c>
      <c r="C2643" s="7" t="s">
        <v>4587</v>
      </c>
      <c r="D2643" s="7" t="s">
        <v>386</v>
      </c>
      <c r="E2643" s="7" t="s">
        <v>387</v>
      </c>
      <c r="F2643" s="8" t="s">
        <v>388</v>
      </c>
      <c r="G2643" s="8" t="n">
        <v>10250</v>
      </c>
    </row>
    <row r="2644" customFormat="false" ht="12.75" hidden="true" customHeight="false" outlineLevel="2" collapsed="false">
      <c r="A2644" s="5" t="s">
        <v>4588</v>
      </c>
      <c r="B2644" s="6" t="n">
        <v>36973</v>
      </c>
      <c r="C2644" s="7" t="s">
        <v>398</v>
      </c>
      <c r="D2644" s="7" t="s">
        <v>386</v>
      </c>
      <c r="E2644" s="7" t="s">
        <v>387</v>
      </c>
      <c r="F2644" s="8" t="s">
        <v>388</v>
      </c>
      <c r="G2644" s="8" t="n">
        <v>200</v>
      </c>
    </row>
    <row r="2645" customFormat="false" ht="12.75" hidden="true" customHeight="false" outlineLevel="2" collapsed="false">
      <c r="A2645" s="5" t="s">
        <v>4589</v>
      </c>
      <c r="B2645" s="6" t="n">
        <v>36973</v>
      </c>
      <c r="C2645" s="7" t="s">
        <v>398</v>
      </c>
      <c r="D2645" s="7" t="s">
        <v>386</v>
      </c>
      <c r="E2645" s="7" t="s">
        <v>387</v>
      </c>
      <c r="F2645" s="8" t="s">
        <v>388</v>
      </c>
      <c r="G2645" s="8" t="n">
        <v>953</v>
      </c>
    </row>
    <row r="2646" customFormat="false" ht="12.75" hidden="true" customHeight="false" outlineLevel="2" collapsed="false">
      <c r="A2646" s="5" t="s">
        <v>4590</v>
      </c>
      <c r="B2646" s="6" t="n">
        <v>36973</v>
      </c>
      <c r="C2646" s="7" t="s">
        <v>686</v>
      </c>
      <c r="D2646" s="7" t="s">
        <v>386</v>
      </c>
      <c r="E2646" s="7" t="s">
        <v>387</v>
      </c>
      <c r="F2646" s="8" t="s">
        <v>394</v>
      </c>
      <c r="G2646" s="8" t="n">
        <v>49419</v>
      </c>
    </row>
    <row r="2647" customFormat="false" ht="12.75" hidden="true" customHeight="false" outlineLevel="2" collapsed="false">
      <c r="A2647" s="5" t="s">
        <v>4591</v>
      </c>
      <c r="B2647" s="6" t="n">
        <v>36976</v>
      </c>
      <c r="C2647" s="7" t="s">
        <v>385</v>
      </c>
      <c r="D2647" s="7" t="s">
        <v>386</v>
      </c>
      <c r="E2647" s="7" t="s">
        <v>387</v>
      </c>
      <c r="F2647" s="8" t="s">
        <v>388</v>
      </c>
      <c r="G2647" s="8" t="n">
        <v>22356</v>
      </c>
    </row>
    <row r="2648" customFormat="false" ht="12.75" hidden="true" customHeight="false" outlineLevel="2" collapsed="false">
      <c r="A2648" s="5" t="s">
        <v>4592</v>
      </c>
      <c r="B2648" s="6" t="n">
        <v>36976</v>
      </c>
      <c r="C2648" s="7" t="s">
        <v>385</v>
      </c>
      <c r="D2648" s="7" t="s">
        <v>386</v>
      </c>
      <c r="E2648" s="7" t="s">
        <v>387</v>
      </c>
      <c r="F2648" s="8" t="s">
        <v>388</v>
      </c>
      <c r="G2648" s="8" t="n">
        <v>21309</v>
      </c>
    </row>
    <row r="2649" customFormat="false" ht="12.75" hidden="true" customHeight="false" outlineLevel="2" collapsed="false">
      <c r="A2649" s="5" t="s">
        <v>4593</v>
      </c>
      <c r="B2649" s="6" t="n">
        <v>36976</v>
      </c>
      <c r="C2649" s="7" t="s">
        <v>385</v>
      </c>
      <c r="D2649" s="7" t="s">
        <v>386</v>
      </c>
      <c r="E2649" s="7" t="s">
        <v>387</v>
      </c>
      <c r="F2649" s="8" t="s">
        <v>388</v>
      </c>
      <c r="G2649" s="8" t="n">
        <v>20298</v>
      </c>
    </row>
    <row r="2650" customFormat="false" ht="12.75" hidden="true" customHeight="false" outlineLevel="2" collapsed="false">
      <c r="A2650" s="5" t="s">
        <v>4594</v>
      </c>
      <c r="B2650" s="6" t="n">
        <v>36976</v>
      </c>
      <c r="C2650" s="7" t="s">
        <v>686</v>
      </c>
      <c r="D2650" s="7" t="s">
        <v>386</v>
      </c>
      <c r="E2650" s="7" t="s">
        <v>387</v>
      </c>
      <c r="F2650" s="8" t="s">
        <v>394</v>
      </c>
      <c r="G2650" s="8" t="n">
        <v>3337</v>
      </c>
    </row>
    <row r="2651" customFormat="false" ht="12.75" hidden="true" customHeight="false" outlineLevel="2" collapsed="false">
      <c r="A2651" s="5" t="s">
        <v>4595</v>
      </c>
      <c r="B2651" s="6" t="n">
        <v>36977</v>
      </c>
      <c r="C2651" s="7" t="s">
        <v>4596</v>
      </c>
      <c r="D2651" s="7" t="s">
        <v>386</v>
      </c>
      <c r="E2651" s="7" t="s">
        <v>387</v>
      </c>
      <c r="F2651" s="8" t="s">
        <v>388</v>
      </c>
      <c r="G2651" s="8" t="n">
        <v>1499</v>
      </c>
    </row>
    <row r="2652" customFormat="false" ht="12.75" hidden="true" customHeight="false" outlineLevel="2" collapsed="false">
      <c r="A2652" s="5" t="s">
        <v>4597</v>
      </c>
      <c r="B2652" s="6" t="n">
        <v>36979</v>
      </c>
      <c r="C2652" s="7" t="s">
        <v>398</v>
      </c>
      <c r="D2652" s="7" t="s">
        <v>386</v>
      </c>
      <c r="E2652" s="7" t="s">
        <v>387</v>
      </c>
      <c r="F2652" s="8" t="s">
        <v>388</v>
      </c>
      <c r="G2652" s="8" t="n">
        <v>5461</v>
      </c>
    </row>
    <row r="2653" customFormat="false" ht="12.75" hidden="true" customHeight="false" outlineLevel="2" collapsed="false">
      <c r="A2653" s="5" t="s">
        <v>4598</v>
      </c>
      <c r="B2653" s="6" t="n">
        <v>36980</v>
      </c>
      <c r="C2653" s="7"/>
      <c r="D2653" s="7" t="s">
        <v>386</v>
      </c>
      <c r="E2653" s="7" t="s">
        <v>387</v>
      </c>
      <c r="F2653" s="8" t="s">
        <v>394</v>
      </c>
      <c r="G2653" s="8" t="n">
        <v>15931</v>
      </c>
    </row>
    <row r="2654" customFormat="false" ht="12.75" hidden="true" customHeight="false" outlineLevel="2" collapsed="false">
      <c r="A2654" s="5" t="s">
        <v>4598</v>
      </c>
      <c r="B2654" s="6" t="n">
        <v>36980</v>
      </c>
      <c r="C2654" s="7"/>
      <c r="D2654" s="7" t="s">
        <v>386</v>
      </c>
      <c r="E2654" s="7" t="s">
        <v>387</v>
      </c>
      <c r="F2654" s="8" t="s">
        <v>394</v>
      </c>
      <c r="G2654" s="8" t="n">
        <v>5522</v>
      </c>
    </row>
    <row r="2655" customFormat="false" ht="12.75" hidden="true" customHeight="false" outlineLevel="2" collapsed="false">
      <c r="A2655" s="5" t="s">
        <v>4599</v>
      </c>
      <c r="B2655" s="6" t="n">
        <v>36980</v>
      </c>
      <c r="C2655" s="7" t="s">
        <v>396</v>
      </c>
      <c r="D2655" s="7" t="s">
        <v>386</v>
      </c>
      <c r="E2655" s="7" t="s">
        <v>387</v>
      </c>
      <c r="F2655" s="8" t="s">
        <v>388</v>
      </c>
      <c r="G2655" s="8" t="n">
        <v>1852</v>
      </c>
    </row>
    <row r="2656" customFormat="false" ht="12.75" hidden="true" customHeight="false" outlineLevel="2" collapsed="false">
      <c r="A2656" s="5" t="s">
        <v>4600</v>
      </c>
      <c r="B2656" s="6" t="n">
        <v>36934</v>
      </c>
      <c r="C2656" s="7" t="s">
        <v>627</v>
      </c>
      <c r="D2656" s="7" t="s">
        <v>386</v>
      </c>
      <c r="E2656" s="7" t="s">
        <v>4601</v>
      </c>
      <c r="F2656" s="8" t="s">
        <v>4602</v>
      </c>
      <c r="G2656" s="8" t="n">
        <v>6031</v>
      </c>
    </row>
    <row r="2657" customFormat="false" ht="12.75" hidden="true" customHeight="false" outlineLevel="2" collapsed="false">
      <c r="A2657" s="5" t="s">
        <v>4603</v>
      </c>
      <c r="B2657" s="6" t="n">
        <v>36935</v>
      </c>
      <c r="C2657" s="7" t="s">
        <v>450</v>
      </c>
      <c r="D2657" s="7" t="s">
        <v>386</v>
      </c>
      <c r="E2657" s="7" t="s">
        <v>4601</v>
      </c>
      <c r="F2657" s="8" t="s">
        <v>4602</v>
      </c>
      <c r="G2657" s="8" t="n">
        <v>8103.22156476003</v>
      </c>
    </row>
    <row r="2658" customFormat="false" ht="12.75" hidden="true" customHeight="false" outlineLevel="2" collapsed="false">
      <c r="A2658" s="5" t="s">
        <v>4604</v>
      </c>
      <c r="B2658" s="6" t="n">
        <v>36937</v>
      </c>
      <c r="C2658" s="7" t="s">
        <v>390</v>
      </c>
      <c r="D2658" s="7" t="s">
        <v>386</v>
      </c>
      <c r="E2658" s="7" t="s">
        <v>4601</v>
      </c>
      <c r="F2658" s="8" t="s">
        <v>4602</v>
      </c>
      <c r="G2658" s="8" t="n">
        <v>8503</v>
      </c>
    </row>
    <row r="2659" customFormat="false" ht="12.75" hidden="true" customHeight="false" outlineLevel="2" collapsed="false">
      <c r="A2659" s="5" t="s">
        <v>4605</v>
      </c>
      <c r="B2659" s="6" t="n">
        <v>36944</v>
      </c>
      <c r="C2659" s="7" t="s">
        <v>4606</v>
      </c>
      <c r="D2659" s="7" t="s">
        <v>386</v>
      </c>
      <c r="E2659" s="7" t="s">
        <v>4601</v>
      </c>
      <c r="F2659" s="8" t="s">
        <v>4607</v>
      </c>
      <c r="G2659" s="8" t="n">
        <v>30885.9278518037</v>
      </c>
    </row>
    <row r="2660" customFormat="false" ht="12.75" hidden="true" customHeight="false" outlineLevel="2" collapsed="false">
      <c r="A2660" s="5" t="s">
        <v>4608</v>
      </c>
      <c r="B2660" s="6" t="n">
        <v>36927</v>
      </c>
      <c r="C2660" s="7" t="s">
        <v>4609</v>
      </c>
      <c r="D2660" s="7" t="s">
        <v>386</v>
      </c>
      <c r="E2660" s="7" t="s">
        <v>4601</v>
      </c>
      <c r="F2660" s="8" t="s">
        <v>3035</v>
      </c>
      <c r="G2660" s="8" t="n">
        <v>2015.93625498008</v>
      </c>
    </row>
    <row r="2661" customFormat="false" ht="12.75" hidden="true" customHeight="false" outlineLevel="2" collapsed="false">
      <c r="A2661" s="5" t="s">
        <v>4610</v>
      </c>
      <c r="B2661" s="6" t="n">
        <v>36927</v>
      </c>
      <c r="C2661" s="7" t="s">
        <v>407</v>
      </c>
      <c r="D2661" s="7" t="s">
        <v>386</v>
      </c>
      <c r="E2661" s="7" t="s">
        <v>4601</v>
      </c>
      <c r="F2661" s="8" t="s">
        <v>3035</v>
      </c>
      <c r="G2661" s="8" t="n">
        <v>931</v>
      </c>
    </row>
    <row r="2662" customFormat="false" ht="12.75" hidden="true" customHeight="false" outlineLevel="2" collapsed="false">
      <c r="A2662" s="5" t="s">
        <v>4611</v>
      </c>
      <c r="B2662" s="6" t="n">
        <v>36934</v>
      </c>
      <c r="C2662" s="7" t="s">
        <v>450</v>
      </c>
      <c r="D2662" s="7" t="s">
        <v>386</v>
      </c>
      <c r="E2662" s="7" t="s">
        <v>4601</v>
      </c>
      <c r="F2662" s="8" t="s">
        <v>3035</v>
      </c>
      <c r="G2662" s="8" t="n">
        <v>151.216305062459</v>
      </c>
    </row>
    <row r="2663" customFormat="false" ht="12.75" hidden="true" customHeight="false" outlineLevel="2" collapsed="false">
      <c r="A2663" s="5" t="s">
        <v>4612</v>
      </c>
      <c r="B2663" s="6" t="n">
        <v>36934</v>
      </c>
      <c r="C2663" s="7" t="s">
        <v>450</v>
      </c>
      <c r="D2663" s="7" t="s">
        <v>386</v>
      </c>
      <c r="E2663" s="7" t="s">
        <v>4601</v>
      </c>
      <c r="F2663" s="8" t="s">
        <v>3035</v>
      </c>
      <c r="G2663" s="8" t="n">
        <v>405.654174884944</v>
      </c>
    </row>
    <row r="2664" customFormat="false" ht="12.75" hidden="true" customHeight="false" outlineLevel="2" collapsed="false">
      <c r="A2664" s="5" t="s">
        <v>4613</v>
      </c>
      <c r="B2664" s="6" t="n">
        <v>36935</v>
      </c>
      <c r="C2664" s="7" t="s">
        <v>450</v>
      </c>
      <c r="D2664" s="7" t="s">
        <v>386</v>
      </c>
      <c r="E2664" s="7" t="s">
        <v>4601</v>
      </c>
      <c r="F2664" s="8" t="s">
        <v>3035</v>
      </c>
      <c r="G2664" s="8" t="n">
        <v>6143.9842209073</v>
      </c>
    </row>
    <row r="2665" customFormat="false" ht="12.75" hidden="true" customHeight="false" outlineLevel="2" collapsed="false">
      <c r="A2665" s="5" t="s">
        <v>4614</v>
      </c>
      <c r="B2665" s="6" t="n">
        <v>36935</v>
      </c>
      <c r="C2665" s="7"/>
      <c r="D2665" s="7" t="s">
        <v>386</v>
      </c>
      <c r="E2665" s="7" t="s">
        <v>4601</v>
      </c>
      <c r="F2665" s="8" t="s">
        <v>3035</v>
      </c>
      <c r="G2665" s="8" t="n">
        <v>22509.7779250912</v>
      </c>
    </row>
    <row r="2666" customFormat="false" ht="12.75" hidden="true" customHeight="false" outlineLevel="2" collapsed="false">
      <c r="A2666" s="5" t="s">
        <v>4615</v>
      </c>
      <c r="B2666" s="6" t="n">
        <v>36943</v>
      </c>
      <c r="C2666" s="7" t="s">
        <v>450</v>
      </c>
      <c r="D2666" s="7" t="s">
        <v>386</v>
      </c>
      <c r="E2666" s="7" t="s">
        <v>4601</v>
      </c>
      <c r="F2666" s="8" t="s">
        <v>3035</v>
      </c>
      <c r="G2666" s="8" t="n">
        <v>6614.49397982428</v>
      </c>
    </row>
    <row r="2667" customFormat="false" ht="12.75" hidden="true" customHeight="false" outlineLevel="2" collapsed="false">
      <c r="A2667" s="5" t="s">
        <v>4616</v>
      </c>
      <c r="B2667" s="6" t="n">
        <v>36943</v>
      </c>
      <c r="C2667" s="7" t="s">
        <v>450</v>
      </c>
      <c r="D2667" s="7" t="s">
        <v>386</v>
      </c>
      <c r="E2667" s="7" t="s">
        <v>4601</v>
      </c>
      <c r="F2667" s="8" t="s">
        <v>3035</v>
      </c>
      <c r="G2667" s="8" t="n">
        <v>3367.39342661894</v>
      </c>
    </row>
    <row r="2668" customFormat="false" ht="12.75" hidden="true" customHeight="false" outlineLevel="2" collapsed="false">
      <c r="A2668" s="5" t="s">
        <v>4617</v>
      </c>
      <c r="B2668" s="6" t="n">
        <v>36945</v>
      </c>
      <c r="C2668" s="7" t="s">
        <v>407</v>
      </c>
      <c r="D2668" s="7" t="s">
        <v>386</v>
      </c>
      <c r="E2668" s="7" t="s">
        <v>4601</v>
      </c>
      <c r="F2668" s="8" t="s">
        <v>3035</v>
      </c>
      <c r="G2668" s="8" t="n">
        <v>2775.3419278843</v>
      </c>
    </row>
    <row r="2669" customFormat="false" ht="12.75" hidden="true" customHeight="false" outlineLevel="2" collapsed="false">
      <c r="A2669" s="5" t="s">
        <v>4618</v>
      </c>
      <c r="B2669" s="6" t="n">
        <v>36948</v>
      </c>
      <c r="C2669" s="7" t="s">
        <v>407</v>
      </c>
      <c r="D2669" s="7" t="s">
        <v>386</v>
      </c>
      <c r="E2669" s="7" t="s">
        <v>4601</v>
      </c>
      <c r="F2669" s="8" t="s">
        <v>3035</v>
      </c>
      <c r="G2669" s="8" t="n">
        <v>32061.3834173156</v>
      </c>
    </row>
    <row r="2670" customFormat="false" ht="12.75" hidden="true" customHeight="false" outlineLevel="2" collapsed="false">
      <c r="A2670" s="5" t="s">
        <v>4619</v>
      </c>
      <c r="B2670" s="6" t="n">
        <v>36949</v>
      </c>
      <c r="C2670" s="7" t="s">
        <v>4620</v>
      </c>
      <c r="D2670" s="7" t="s">
        <v>386</v>
      </c>
      <c r="E2670" s="7" t="s">
        <v>4601</v>
      </c>
      <c r="F2670" s="8" t="s">
        <v>3035</v>
      </c>
      <c r="G2670" s="8" t="n">
        <v>1447.53187316116</v>
      </c>
    </row>
    <row r="2671" customFormat="false" ht="12.75" hidden="true" customHeight="false" outlineLevel="2" collapsed="false">
      <c r="A2671" s="5" t="s">
        <v>4621</v>
      </c>
      <c r="B2671" s="6" t="n">
        <v>36949</v>
      </c>
      <c r="C2671" s="7" t="s">
        <v>407</v>
      </c>
      <c r="D2671" s="7" t="s">
        <v>386</v>
      </c>
      <c r="E2671" s="7" t="s">
        <v>4601</v>
      </c>
      <c r="F2671" s="8" t="s">
        <v>3035</v>
      </c>
      <c r="G2671" s="8" t="n">
        <v>2185</v>
      </c>
    </row>
    <row r="2672" customFormat="false" ht="12.75" hidden="true" customHeight="false" outlineLevel="2" collapsed="false">
      <c r="A2672" s="5" t="s">
        <v>4622</v>
      </c>
      <c r="B2672" s="6" t="n">
        <v>36949</v>
      </c>
      <c r="C2672" s="7" t="s">
        <v>407</v>
      </c>
      <c r="D2672" s="7" t="s">
        <v>386</v>
      </c>
      <c r="E2672" s="7" t="s">
        <v>4601</v>
      </c>
      <c r="F2672" s="8" t="s">
        <v>3035</v>
      </c>
      <c r="G2672" s="8" t="n">
        <v>554</v>
      </c>
    </row>
    <row r="2673" customFormat="false" ht="12.75" hidden="true" customHeight="false" outlineLevel="2" collapsed="false">
      <c r="A2673" s="5" t="s">
        <v>4623</v>
      </c>
      <c r="B2673" s="6" t="n">
        <v>36929</v>
      </c>
      <c r="C2673" s="7" t="s">
        <v>4624</v>
      </c>
      <c r="D2673" s="7" t="s">
        <v>386</v>
      </c>
      <c r="E2673" s="7" t="s">
        <v>4601</v>
      </c>
      <c r="F2673" s="8" t="s">
        <v>3031</v>
      </c>
      <c r="G2673" s="8" t="n">
        <v>-41889</v>
      </c>
    </row>
    <row r="2674" customFormat="false" ht="12.75" hidden="true" customHeight="false" outlineLevel="2" collapsed="false">
      <c r="A2674" s="5" t="s">
        <v>4625</v>
      </c>
      <c r="B2674" s="6" t="n">
        <v>36944</v>
      </c>
      <c r="C2674" s="7" t="s">
        <v>4624</v>
      </c>
      <c r="D2674" s="7" t="s">
        <v>386</v>
      </c>
      <c r="E2674" s="7" t="s">
        <v>4601</v>
      </c>
      <c r="F2674" s="8" t="s">
        <v>3031</v>
      </c>
      <c r="G2674" s="8" t="n">
        <v>46335</v>
      </c>
    </row>
    <row r="2675" customFormat="false" ht="12.75" hidden="true" customHeight="false" outlineLevel="2" collapsed="false">
      <c r="A2675" s="5" t="s">
        <v>4626</v>
      </c>
      <c r="B2675" s="6" t="n">
        <v>36948</v>
      </c>
      <c r="C2675" s="7" t="s">
        <v>4624</v>
      </c>
      <c r="D2675" s="7" t="s">
        <v>386</v>
      </c>
      <c r="E2675" s="7" t="s">
        <v>4601</v>
      </c>
      <c r="F2675" s="8" t="s">
        <v>3031</v>
      </c>
      <c r="G2675" s="8" t="n">
        <v>67392</v>
      </c>
    </row>
    <row r="2676" customFormat="false" ht="12.75" hidden="true" customHeight="false" outlineLevel="2" collapsed="false">
      <c r="A2676" s="5" t="s">
        <v>4627</v>
      </c>
      <c r="B2676" s="6" t="n">
        <v>36950</v>
      </c>
      <c r="C2676" s="7" t="s">
        <v>4628</v>
      </c>
      <c r="D2676" s="7" t="s">
        <v>386</v>
      </c>
      <c r="E2676" s="7" t="s">
        <v>4601</v>
      </c>
      <c r="F2676" s="8" t="s">
        <v>3031</v>
      </c>
      <c r="G2676" s="8" t="n">
        <v>4581.15183246073</v>
      </c>
    </row>
    <row r="2677" customFormat="false" ht="12.75" hidden="true" customHeight="false" outlineLevel="2" collapsed="false">
      <c r="A2677" s="5" t="s">
        <v>4629</v>
      </c>
      <c r="B2677" s="6" t="n">
        <v>36923</v>
      </c>
      <c r="C2677" s="7" t="s">
        <v>396</v>
      </c>
      <c r="D2677" s="7" t="s">
        <v>386</v>
      </c>
      <c r="E2677" s="7" t="s">
        <v>4601</v>
      </c>
      <c r="F2677" s="8" t="s">
        <v>4630</v>
      </c>
      <c r="G2677" s="8" t="n">
        <v>10513.7811078405</v>
      </c>
    </row>
    <row r="2678" customFormat="false" ht="12.75" hidden="true" customHeight="false" outlineLevel="2" collapsed="false">
      <c r="A2678" s="5" t="s">
        <v>4631</v>
      </c>
      <c r="B2678" s="6" t="n">
        <v>36923</v>
      </c>
      <c r="C2678" s="7" t="s">
        <v>396</v>
      </c>
      <c r="D2678" s="7" t="s">
        <v>386</v>
      </c>
      <c r="E2678" s="7" t="s">
        <v>4601</v>
      </c>
      <c r="F2678" s="8" t="s">
        <v>4630</v>
      </c>
      <c r="G2678" s="8" t="n">
        <v>2064.49023280706</v>
      </c>
    </row>
    <row r="2679" customFormat="false" ht="12.75" hidden="true" customHeight="false" outlineLevel="2" collapsed="false">
      <c r="A2679" s="5" t="s">
        <v>4632</v>
      </c>
      <c r="B2679" s="6" t="n">
        <v>36924</v>
      </c>
      <c r="C2679" s="7" t="s">
        <v>385</v>
      </c>
      <c r="D2679" s="7" t="s">
        <v>386</v>
      </c>
      <c r="E2679" s="7" t="s">
        <v>4601</v>
      </c>
      <c r="F2679" s="8" t="s">
        <v>4630</v>
      </c>
      <c r="G2679" s="8" t="n">
        <v>87616.2440623537</v>
      </c>
    </row>
    <row r="2680" customFormat="false" ht="12.75" hidden="true" customHeight="false" outlineLevel="2" collapsed="false">
      <c r="A2680" s="5" t="s">
        <v>4633</v>
      </c>
      <c r="B2680" s="6" t="n">
        <v>36924</v>
      </c>
      <c r="C2680" s="7" t="s">
        <v>385</v>
      </c>
      <c r="D2680" s="7" t="s">
        <v>386</v>
      </c>
      <c r="E2680" s="7" t="s">
        <v>4601</v>
      </c>
      <c r="F2680" s="8" t="s">
        <v>4630</v>
      </c>
      <c r="G2680" s="8" t="n">
        <v>93650.899846123</v>
      </c>
    </row>
    <row r="2681" customFormat="false" ht="12.75" hidden="true" customHeight="false" outlineLevel="2" collapsed="false">
      <c r="A2681" s="5" t="s">
        <v>4634</v>
      </c>
      <c r="B2681" s="6" t="n">
        <v>36927</v>
      </c>
      <c r="C2681" s="7" t="s">
        <v>548</v>
      </c>
      <c r="D2681" s="7" t="s">
        <v>386</v>
      </c>
      <c r="E2681" s="7" t="s">
        <v>4601</v>
      </c>
      <c r="F2681" s="8" t="s">
        <v>4630</v>
      </c>
      <c r="G2681" s="8" t="n">
        <v>1454.66363340916</v>
      </c>
    </row>
    <row r="2682" customFormat="false" ht="12.75" hidden="true" customHeight="false" outlineLevel="2" collapsed="false">
      <c r="A2682" s="5" t="s">
        <v>4635</v>
      </c>
      <c r="B2682" s="6" t="n">
        <v>36927</v>
      </c>
      <c r="C2682" s="7" t="s">
        <v>4636</v>
      </c>
      <c r="D2682" s="7" t="s">
        <v>386</v>
      </c>
      <c r="E2682" s="7" t="s">
        <v>4601</v>
      </c>
      <c r="F2682" s="8" t="s">
        <v>4630</v>
      </c>
      <c r="G2682" s="8" t="n">
        <v>382.470119521912</v>
      </c>
    </row>
    <row r="2683" customFormat="false" ht="12.75" hidden="true" customHeight="false" outlineLevel="2" collapsed="false">
      <c r="A2683" s="5" t="s">
        <v>4637</v>
      </c>
      <c r="B2683" s="6" t="n">
        <v>36927</v>
      </c>
      <c r="C2683" s="7" t="s">
        <v>4636</v>
      </c>
      <c r="D2683" s="7" t="s">
        <v>386</v>
      </c>
      <c r="E2683" s="7" t="s">
        <v>4601</v>
      </c>
      <c r="F2683" s="8" t="s">
        <v>4630</v>
      </c>
      <c r="G2683" s="8" t="n">
        <v>367.861885790173</v>
      </c>
    </row>
    <row r="2684" customFormat="false" ht="12.75" hidden="true" customHeight="false" outlineLevel="2" collapsed="false">
      <c r="A2684" s="5" t="s">
        <v>4638</v>
      </c>
      <c r="B2684" s="6" t="n">
        <v>36934</v>
      </c>
      <c r="C2684" s="7" t="s">
        <v>608</v>
      </c>
      <c r="D2684" s="7" t="s">
        <v>386</v>
      </c>
      <c r="E2684" s="7" t="s">
        <v>4601</v>
      </c>
      <c r="F2684" s="8" t="s">
        <v>4630</v>
      </c>
      <c r="G2684" s="8" t="n">
        <v>3593</v>
      </c>
    </row>
    <row r="2685" customFormat="false" ht="12.75" hidden="true" customHeight="false" outlineLevel="2" collapsed="false">
      <c r="A2685" s="5" t="s">
        <v>4639</v>
      </c>
      <c r="B2685" s="6" t="n">
        <v>36935</v>
      </c>
      <c r="C2685" s="7" t="s">
        <v>4640</v>
      </c>
      <c r="D2685" s="7" t="s">
        <v>386</v>
      </c>
      <c r="E2685" s="7" t="s">
        <v>4601</v>
      </c>
      <c r="F2685" s="8" t="s">
        <v>4630</v>
      </c>
      <c r="G2685" s="8" t="n">
        <v>13770.0412276683</v>
      </c>
    </row>
    <row r="2686" customFormat="false" ht="12.75" hidden="true" customHeight="false" outlineLevel="2" collapsed="false">
      <c r="A2686" s="5" t="s">
        <v>4641</v>
      </c>
      <c r="B2686" s="6" t="n">
        <v>36936</v>
      </c>
      <c r="C2686" s="7" t="s">
        <v>4564</v>
      </c>
      <c r="D2686" s="7" t="s">
        <v>386</v>
      </c>
      <c r="E2686" s="7" t="s">
        <v>4601</v>
      </c>
      <c r="F2686" s="8" t="s">
        <v>4630</v>
      </c>
      <c r="G2686" s="8" t="n">
        <v>7550</v>
      </c>
    </row>
    <row r="2687" customFormat="false" ht="12.75" hidden="true" customHeight="false" outlineLevel="2" collapsed="false">
      <c r="A2687" s="5" t="s">
        <v>4641</v>
      </c>
      <c r="B2687" s="6" t="n">
        <v>36936</v>
      </c>
      <c r="C2687" s="7" t="s">
        <v>4564</v>
      </c>
      <c r="D2687" s="7" t="s">
        <v>386</v>
      </c>
      <c r="E2687" s="7" t="s">
        <v>4601</v>
      </c>
      <c r="F2687" s="8" t="s">
        <v>4630</v>
      </c>
      <c r="G2687" s="8" t="n">
        <v>16071.335078534</v>
      </c>
    </row>
    <row r="2688" customFormat="false" ht="12.75" hidden="true" customHeight="false" outlineLevel="2" collapsed="false">
      <c r="A2688" s="5" t="s">
        <v>4642</v>
      </c>
      <c r="B2688" s="6" t="n">
        <v>36937</v>
      </c>
      <c r="C2688" s="7" t="s">
        <v>4643</v>
      </c>
      <c r="D2688" s="7" t="s">
        <v>386</v>
      </c>
      <c r="E2688" s="7" t="s">
        <v>4601</v>
      </c>
      <c r="F2688" s="8" t="s">
        <v>4630</v>
      </c>
      <c r="G2688" s="8" t="n">
        <v>13799.4740302433</v>
      </c>
    </row>
    <row r="2689" customFormat="false" ht="12.75" hidden="true" customHeight="false" outlineLevel="2" collapsed="false">
      <c r="A2689" s="5" t="s">
        <v>4644</v>
      </c>
      <c r="B2689" s="6" t="n">
        <v>36944</v>
      </c>
      <c r="C2689" s="7" t="s">
        <v>548</v>
      </c>
      <c r="D2689" s="7" t="s">
        <v>386</v>
      </c>
      <c r="E2689" s="7" t="s">
        <v>4601</v>
      </c>
      <c r="F2689" s="8" t="s">
        <v>4630</v>
      </c>
      <c r="G2689" s="8" t="n">
        <v>1496.91257718557</v>
      </c>
    </row>
    <row r="2690" customFormat="false" ht="12.75" hidden="true" customHeight="false" outlineLevel="2" collapsed="false">
      <c r="A2690" s="5" t="s">
        <v>4645</v>
      </c>
      <c r="B2690" s="6" t="n">
        <v>36945</v>
      </c>
      <c r="C2690" s="7" t="s">
        <v>435</v>
      </c>
      <c r="D2690" s="7" t="s">
        <v>386</v>
      </c>
      <c r="E2690" s="7" t="s">
        <v>4601</v>
      </c>
      <c r="F2690" s="8" t="s">
        <v>4630</v>
      </c>
      <c r="G2690" s="8" t="n">
        <v>2016.26016260163</v>
      </c>
    </row>
    <row r="2691" customFormat="false" ht="12.75" hidden="true" customHeight="false" outlineLevel="2" collapsed="false">
      <c r="A2691" s="5" t="s">
        <v>4646</v>
      </c>
      <c r="B2691" s="6" t="n">
        <v>36948</v>
      </c>
      <c r="C2691" s="7" t="s">
        <v>385</v>
      </c>
      <c r="D2691" s="7" t="s">
        <v>386</v>
      </c>
      <c r="E2691" s="7" t="s">
        <v>4601</v>
      </c>
      <c r="F2691" s="8" t="s">
        <v>4630</v>
      </c>
      <c r="G2691" s="8" t="n">
        <v>136886.973815048</v>
      </c>
    </row>
    <row r="2692" customFormat="false" ht="12.75" hidden="true" customHeight="false" outlineLevel="2" collapsed="false">
      <c r="A2692" s="5" t="s">
        <v>4647</v>
      </c>
      <c r="B2692" s="6" t="n">
        <v>36949</v>
      </c>
      <c r="C2692" s="7" t="s">
        <v>4648</v>
      </c>
      <c r="D2692" s="7" t="s">
        <v>386</v>
      </c>
      <c r="E2692" s="7" t="s">
        <v>4601</v>
      </c>
      <c r="F2692" s="8" t="s">
        <v>4630</v>
      </c>
      <c r="G2692" s="8" t="n">
        <v>22610.0032690422</v>
      </c>
    </row>
    <row r="2693" customFormat="false" ht="12.75" hidden="true" customHeight="false" outlineLevel="2" collapsed="false">
      <c r="A2693" s="5" t="s">
        <v>4649</v>
      </c>
      <c r="B2693" s="6" t="n">
        <v>36950</v>
      </c>
      <c r="C2693" s="7" t="s">
        <v>482</v>
      </c>
      <c r="D2693" s="7" t="s">
        <v>386</v>
      </c>
      <c r="E2693" s="7" t="s">
        <v>4601</v>
      </c>
      <c r="F2693" s="8" t="s">
        <v>4630</v>
      </c>
      <c r="G2693" s="8" t="n">
        <v>2978.11360083377</v>
      </c>
    </row>
    <row r="2694" customFormat="false" ht="12.75" hidden="true" customHeight="false" outlineLevel="2" collapsed="false">
      <c r="A2694" s="5" t="s">
        <v>4650</v>
      </c>
      <c r="B2694" s="6" t="n">
        <v>36950</v>
      </c>
      <c r="C2694" s="7" t="s">
        <v>482</v>
      </c>
      <c r="D2694" s="7" t="s">
        <v>386</v>
      </c>
      <c r="E2694" s="7" t="s">
        <v>4601</v>
      </c>
      <c r="F2694" s="8" t="s">
        <v>4630</v>
      </c>
      <c r="G2694" s="8" t="n">
        <v>996.612819176655</v>
      </c>
    </row>
    <row r="2695" customFormat="false" ht="12.75" hidden="true" customHeight="false" outlineLevel="2" collapsed="false">
      <c r="A2695" s="5" t="s">
        <v>4651</v>
      </c>
      <c r="B2695" s="6" t="n">
        <f aca="false">B2694</f>
        <v>36950</v>
      </c>
      <c r="C2695" s="7" t="s">
        <v>611</v>
      </c>
      <c r="D2695" s="7" t="s">
        <v>386</v>
      </c>
      <c r="E2695" s="7" t="s">
        <v>4601</v>
      </c>
      <c r="F2695" s="8" t="s">
        <v>420</v>
      </c>
      <c r="G2695" s="8" t="n">
        <v>2566.42471865219</v>
      </c>
    </row>
    <row r="2696" customFormat="false" ht="12.75" hidden="true" customHeight="false" outlineLevel="2" collapsed="false">
      <c r="A2696" s="5" t="s">
        <v>4652</v>
      </c>
      <c r="B2696" s="6" t="n">
        <f aca="false">B2695</f>
        <v>36950</v>
      </c>
      <c r="C2696" s="7" t="s">
        <v>1253</v>
      </c>
      <c r="D2696" s="7" t="s">
        <v>386</v>
      </c>
      <c r="E2696" s="7" t="s">
        <v>4601</v>
      </c>
      <c r="F2696" s="8" t="s">
        <v>420</v>
      </c>
      <c r="G2696" s="8" t="n">
        <v>296.739853626081</v>
      </c>
    </row>
    <row r="2697" customFormat="false" ht="12.75" hidden="true" customHeight="false" outlineLevel="2" collapsed="false">
      <c r="A2697" s="5" t="s">
        <v>4653</v>
      </c>
      <c r="B2697" s="6" t="n">
        <f aca="false">B2696</f>
        <v>36950</v>
      </c>
      <c r="C2697" s="7" t="s">
        <v>4654</v>
      </c>
      <c r="D2697" s="7" t="s">
        <v>386</v>
      </c>
      <c r="E2697" s="7" t="s">
        <v>4601</v>
      </c>
      <c r="F2697" s="8" t="s">
        <v>4602</v>
      </c>
      <c r="G2697" s="8" t="n">
        <v>132494</v>
      </c>
    </row>
    <row r="2698" customFormat="false" ht="12.75" hidden="true" customHeight="false" outlineLevel="2" collapsed="false">
      <c r="A2698" s="5" t="s">
        <v>4653</v>
      </c>
      <c r="B2698" s="6" t="n">
        <v>36915</v>
      </c>
      <c r="C2698" s="7" t="s">
        <v>4654</v>
      </c>
      <c r="D2698" s="7" t="s">
        <v>386</v>
      </c>
      <c r="E2698" s="7" t="s">
        <v>4601</v>
      </c>
      <c r="F2698" s="8" t="s">
        <v>4602</v>
      </c>
      <c r="G2698" s="8" t="n">
        <v>67506</v>
      </c>
    </row>
    <row r="2699" customFormat="false" ht="12.75" hidden="true" customHeight="false" outlineLevel="2" collapsed="false">
      <c r="A2699" s="5" t="s">
        <v>4655</v>
      </c>
      <c r="B2699" s="6" t="n">
        <f aca="false">B2698</f>
        <v>36915</v>
      </c>
      <c r="C2699" s="7" t="s">
        <v>4656</v>
      </c>
      <c r="D2699" s="7" t="s">
        <v>386</v>
      </c>
      <c r="E2699" s="7" t="s">
        <v>4601</v>
      </c>
      <c r="F2699" s="8" t="s">
        <v>4602</v>
      </c>
      <c r="G2699" s="8" t="n">
        <v>6028</v>
      </c>
    </row>
    <row r="2700" customFormat="false" ht="12.75" hidden="true" customHeight="false" outlineLevel="2" collapsed="false">
      <c r="A2700" s="5" t="s">
        <v>4657</v>
      </c>
      <c r="B2700" s="6" t="n">
        <v>36916</v>
      </c>
      <c r="C2700" s="7" t="s">
        <v>4658</v>
      </c>
      <c r="D2700" s="7" t="s">
        <v>386</v>
      </c>
      <c r="E2700" s="7" t="s">
        <v>4601</v>
      </c>
      <c r="F2700" s="8" t="s">
        <v>4659</v>
      </c>
      <c r="G2700" s="8" t="n">
        <v>1180000</v>
      </c>
    </row>
    <row r="2701" customFormat="false" ht="12.75" hidden="true" customHeight="false" outlineLevel="2" collapsed="false">
      <c r="A2701" s="5" t="s">
        <v>4660</v>
      </c>
      <c r="B2701" s="6" t="n">
        <f aca="false">B2700</f>
        <v>36916</v>
      </c>
      <c r="C2701" s="7" t="s">
        <v>4661</v>
      </c>
      <c r="D2701" s="7" t="s">
        <v>386</v>
      </c>
      <c r="E2701" s="7" t="s">
        <v>4601</v>
      </c>
      <c r="F2701" s="8" t="s">
        <v>4659</v>
      </c>
      <c r="G2701" s="8" t="n">
        <v>500000</v>
      </c>
    </row>
    <row r="2702" customFormat="false" ht="12.75" hidden="true" customHeight="false" outlineLevel="2" collapsed="false">
      <c r="A2702" s="5" t="s">
        <v>658</v>
      </c>
      <c r="B2702" s="6" t="n">
        <f aca="false">B2701</f>
        <v>36916</v>
      </c>
      <c r="C2702" s="7" t="s">
        <v>4662</v>
      </c>
      <c r="D2702" s="7" t="s">
        <v>386</v>
      </c>
      <c r="E2702" s="7" t="s">
        <v>4601</v>
      </c>
      <c r="F2702" s="8" t="s">
        <v>4659</v>
      </c>
      <c r="G2702" s="8" t="n">
        <v>835484.818151485</v>
      </c>
    </row>
    <row r="2703" customFormat="false" ht="12.75" hidden="true" customHeight="false" outlineLevel="2" collapsed="false">
      <c r="A2703" s="5" t="s">
        <v>4653</v>
      </c>
      <c r="B2703" s="6" t="n">
        <f aca="false">B2702</f>
        <v>36916</v>
      </c>
      <c r="C2703" s="7" t="s">
        <v>4654</v>
      </c>
      <c r="D2703" s="7" t="s">
        <v>386</v>
      </c>
      <c r="E2703" s="7" t="s">
        <v>4601</v>
      </c>
      <c r="F2703" s="8" t="s">
        <v>4659</v>
      </c>
      <c r="G2703" s="8" t="n">
        <v>1780000</v>
      </c>
    </row>
    <row r="2704" customFormat="false" ht="12.75" hidden="true" customHeight="false" outlineLevel="2" collapsed="false">
      <c r="A2704" s="5" t="s">
        <v>4663</v>
      </c>
      <c r="B2704" s="6" t="n">
        <f aca="false">B2703</f>
        <v>36916</v>
      </c>
      <c r="C2704" s="7" t="s">
        <v>4583</v>
      </c>
      <c r="D2704" s="7" t="s">
        <v>386</v>
      </c>
      <c r="E2704" s="7" t="s">
        <v>4601</v>
      </c>
      <c r="F2704" s="8" t="s">
        <v>3035</v>
      </c>
      <c r="G2704" s="8" t="n">
        <v>1735.44973544974</v>
      </c>
    </row>
    <row r="2705" customFormat="false" ht="12.75" hidden="true" customHeight="false" outlineLevel="2" collapsed="false">
      <c r="A2705" s="5" t="s">
        <v>4664</v>
      </c>
      <c r="B2705" s="6" t="n">
        <f aca="false">B2704</f>
        <v>36916</v>
      </c>
      <c r="C2705" s="7" t="s">
        <v>450</v>
      </c>
      <c r="D2705" s="7" t="s">
        <v>386</v>
      </c>
      <c r="E2705" s="7" t="s">
        <v>4601</v>
      </c>
      <c r="F2705" s="8" t="s">
        <v>3035</v>
      </c>
      <c r="G2705" s="8" t="n">
        <v>6393.87890884897</v>
      </c>
    </row>
    <row r="2706" customFormat="false" ht="12.75" hidden="true" customHeight="false" outlineLevel="2" collapsed="false">
      <c r="A2706" s="5" t="s">
        <v>4665</v>
      </c>
      <c r="B2706" s="6" t="n">
        <f aca="false">B2705</f>
        <v>36916</v>
      </c>
      <c r="C2706" s="7" t="s">
        <v>407</v>
      </c>
      <c r="D2706" s="7" t="s">
        <v>386</v>
      </c>
      <c r="E2706" s="7" t="s">
        <v>4601</v>
      </c>
      <c r="F2706" s="8" t="s">
        <v>3035</v>
      </c>
      <c r="G2706" s="8" t="n">
        <v>4940.11344678011</v>
      </c>
    </row>
    <row r="2707" customFormat="false" ht="12.75" hidden="true" customHeight="false" outlineLevel="2" collapsed="false">
      <c r="A2707" s="5" t="s">
        <v>4666</v>
      </c>
      <c r="B2707" s="6" t="n">
        <f aca="false">B2706</f>
        <v>36916</v>
      </c>
      <c r="C2707" s="7" t="s">
        <v>4667</v>
      </c>
      <c r="D2707" s="7" t="s">
        <v>386</v>
      </c>
      <c r="E2707" s="7" t="s">
        <v>4601</v>
      </c>
      <c r="F2707" s="8" t="s">
        <v>3035</v>
      </c>
      <c r="G2707" s="8" t="n">
        <v>373.03970637304</v>
      </c>
    </row>
    <row r="2708" customFormat="false" ht="12.75" hidden="true" customHeight="false" outlineLevel="2" collapsed="false">
      <c r="A2708" s="5" t="s">
        <v>4668</v>
      </c>
      <c r="B2708" s="6" t="n">
        <v>36909</v>
      </c>
      <c r="C2708" s="7" t="s">
        <v>450</v>
      </c>
      <c r="D2708" s="7" t="s">
        <v>386</v>
      </c>
      <c r="E2708" s="7" t="s">
        <v>4601</v>
      </c>
      <c r="F2708" s="8" t="s">
        <v>3035</v>
      </c>
      <c r="G2708" s="8" t="n">
        <v>101.851851851852</v>
      </c>
    </row>
    <row r="2709" customFormat="false" ht="12.75" hidden="true" customHeight="false" outlineLevel="2" collapsed="false">
      <c r="A2709" s="5" t="s">
        <v>4669</v>
      </c>
      <c r="B2709" s="6" t="n">
        <v>36914</v>
      </c>
      <c r="C2709" s="7" t="s">
        <v>4670</v>
      </c>
      <c r="D2709" s="7" t="s">
        <v>386</v>
      </c>
      <c r="E2709" s="7" t="s">
        <v>4601</v>
      </c>
      <c r="F2709" s="8" t="s">
        <v>3035</v>
      </c>
      <c r="G2709" s="8" t="n">
        <v>102.020536601524</v>
      </c>
    </row>
    <row r="2710" customFormat="false" ht="12.75" hidden="true" customHeight="false" outlineLevel="2" collapsed="false">
      <c r="A2710" s="5" t="s">
        <v>4671</v>
      </c>
      <c r="B2710" s="6" t="n">
        <f aca="false">B2709</f>
        <v>36914</v>
      </c>
      <c r="C2710" s="7" t="s">
        <v>393</v>
      </c>
      <c r="D2710" s="7" t="s">
        <v>386</v>
      </c>
      <c r="E2710" s="7" t="s">
        <v>4601</v>
      </c>
      <c r="F2710" s="8" t="s">
        <v>3035</v>
      </c>
      <c r="G2710" s="8" t="n">
        <v>37895.9920503478</v>
      </c>
    </row>
    <row r="2711" customFormat="false" ht="12.75" hidden="true" customHeight="false" outlineLevel="2" collapsed="false">
      <c r="A2711" s="5" t="s">
        <v>4672</v>
      </c>
      <c r="B2711" s="6" t="n">
        <f aca="false">B2710</f>
        <v>36914</v>
      </c>
      <c r="C2711" s="7" t="s">
        <v>4673</v>
      </c>
      <c r="D2711" s="7" t="s">
        <v>386</v>
      </c>
      <c r="E2711" s="7" t="s">
        <v>4601</v>
      </c>
      <c r="F2711" s="8" t="s">
        <v>3035</v>
      </c>
      <c r="G2711" s="8" t="n">
        <v>446628</v>
      </c>
    </row>
    <row r="2712" customFormat="false" ht="12.75" hidden="true" customHeight="false" outlineLevel="2" collapsed="false">
      <c r="A2712" s="5" t="s">
        <v>4674</v>
      </c>
      <c r="B2712" s="6" t="n">
        <f aca="false">B2711</f>
        <v>36914</v>
      </c>
      <c r="C2712" s="7" t="s">
        <v>450</v>
      </c>
      <c r="D2712" s="7" t="s">
        <v>386</v>
      </c>
      <c r="E2712" s="7" t="s">
        <v>4601</v>
      </c>
      <c r="F2712" s="8" t="s">
        <v>3035</v>
      </c>
      <c r="G2712" s="8" t="n">
        <v>6908.1707398282</v>
      </c>
    </row>
    <row r="2713" customFormat="false" ht="12.75" hidden="true" customHeight="false" outlineLevel="2" collapsed="false">
      <c r="A2713" s="5" t="s">
        <v>4675</v>
      </c>
      <c r="B2713" s="6" t="n">
        <v>36893</v>
      </c>
      <c r="C2713" s="7" t="s">
        <v>4676</v>
      </c>
      <c r="D2713" s="7" t="s">
        <v>386</v>
      </c>
      <c r="E2713" s="7" t="s">
        <v>4601</v>
      </c>
      <c r="F2713" s="8" t="s">
        <v>3031</v>
      </c>
      <c r="G2713" s="8" t="n">
        <v>53545.9900923818</v>
      </c>
    </row>
    <row r="2714" customFormat="false" ht="12.75" hidden="true" customHeight="false" outlineLevel="2" collapsed="false">
      <c r="A2714" s="5" t="s">
        <v>4677</v>
      </c>
      <c r="B2714" s="6" t="n">
        <v>36894</v>
      </c>
      <c r="C2714" s="7" t="s">
        <v>4678</v>
      </c>
      <c r="D2714" s="7" t="s">
        <v>386</v>
      </c>
      <c r="E2714" s="7" t="s">
        <v>4601</v>
      </c>
      <c r="F2714" s="8" t="s">
        <v>3031</v>
      </c>
      <c r="G2714" s="8" t="n">
        <v>116.783450116783</v>
      </c>
    </row>
    <row r="2715" customFormat="false" ht="12.75" hidden="true" customHeight="false" outlineLevel="2" collapsed="false">
      <c r="A2715" s="5" t="s">
        <v>4679</v>
      </c>
      <c r="B2715" s="6" t="n">
        <v>36895</v>
      </c>
      <c r="C2715" s="7" t="s">
        <v>4680</v>
      </c>
      <c r="D2715" s="7" t="s">
        <v>386</v>
      </c>
      <c r="E2715" s="7" t="s">
        <v>4601</v>
      </c>
      <c r="F2715" s="8" t="s">
        <v>3031</v>
      </c>
      <c r="G2715" s="8" t="n">
        <v>-1206.53987320654</v>
      </c>
    </row>
    <row r="2716" customFormat="false" ht="12.75" hidden="true" customHeight="false" outlineLevel="2" collapsed="false">
      <c r="A2716" s="5" t="s">
        <v>4681</v>
      </c>
      <c r="B2716" s="6" t="n">
        <v>36899</v>
      </c>
      <c r="C2716" s="7" t="s">
        <v>4682</v>
      </c>
      <c r="D2716" s="7" t="s">
        <v>386</v>
      </c>
      <c r="E2716" s="7" t="s">
        <v>4601</v>
      </c>
      <c r="F2716" s="8" t="s">
        <v>3031</v>
      </c>
      <c r="G2716" s="8" t="n">
        <v>9514.21880227501</v>
      </c>
    </row>
    <row r="2717" customFormat="false" ht="12.75" hidden="true" customHeight="false" outlineLevel="2" collapsed="false">
      <c r="A2717" s="5" t="s">
        <v>4683</v>
      </c>
      <c r="B2717" s="6" t="n">
        <f aca="false">B2716</f>
        <v>36899</v>
      </c>
      <c r="C2717" s="7" t="s">
        <v>4676</v>
      </c>
      <c r="D2717" s="7" t="s">
        <v>386</v>
      </c>
      <c r="E2717" s="7" t="s">
        <v>4601</v>
      </c>
      <c r="F2717" s="8" t="s">
        <v>3031</v>
      </c>
      <c r="G2717" s="8" t="n">
        <v>1534.86820153487</v>
      </c>
    </row>
    <row r="2718" customFormat="false" ht="12.75" hidden="true" customHeight="false" outlineLevel="2" collapsed="false">
      <c r="A2718" s="5" t="s">
        <v>4684</v>
      </c>
      <c r="B2718" s="6" t="n">
        <f aca="false">B2717</f>
        <v>36899</v>
      </c>
      <c r="C2718" s="7" t="s">
        <v>4685</v>
      </c>
      <c r="D2718" s="7" t="s">
        <v>386</v>
      </c>
      <c r="E2718" s="7" t="s">
        <v>4601</v>
      </c>
      <c r="F2718" s="8" t="s">
        <v>3031</v>
      </c>
      <c r="G2718" s="8" t="n">
        <v>2729.32580538027</v>
      </c>
    </row>
    <row r="2719" customFormat="false" ht="12.75" hidden="true" customHeight="false" outlineLevel="2" collapsed="false">
      <c r="A2719" s="5" t="s">
        <v>4686</v>
      </c>
      <c r="B2719" s="6" t="n">
        <f aca="false">B2718</f>
        <v>36899</v>
      </c>
      <c r="C2719" s="7" t="s">
        <v>4687</v>
      </c>
      <c r="D2719" s="7" t="s">
        <v>386</v>
      </c>
      <c r="E2719" s="7" t="s">
        <v>4601</v>
      </c>
      <c r="F2719" s="8" t="s">
        <v>3031</v>
      </c>
      <c r="G2719" s="8" t="n">
        <v>937.484150817484</v>
      </c>
    </row>
    <row r="2720" customFormat="false" ht="12.75" hidden="true" customHeight="false" outlineLevel="2" collapsed="false">
      <c r="A2720" s="5" t="s">
        <v>4688</v>
      </c>
      <c r="B2720" s="6" t="n">
        <v>36903</v>
      </c>
      <c r="C2720" s="7" t="s">
        <v>4689</v>
      </c>
      <c r="D2720" s="7" t="s">
        <v>386</v>
      </c>
      <c r="E2720" s="7" t="s">
        <v>4601</v>
      </c>
      <c r="F2720" s="8" t="s">
        <v>3031</v>
      </c>
      <c r="G2720" s="8" t="n">
        <v>3484.61589801775</v>
      </c>
    </row>
    <row r="2721" customFormat="false" ht="12.75" hidden="true" customHeight="false" outlineLevel="2" collapsed="false">
      <c r="A2721" s="5" t="s">
        <v>4690</v>
      </c>
      <c r="B2721" s="6" t="n">
        <v>36921</v>
      </c>
      <c r="C2721" s="7" t="s">
        <v>4691</v>
      </c>
      <c r="D2721" s="7" t="s">
        <v>386</v>
      </c>
      <c r="E2721" s="7" t="s">
        <v>4601</v>
      </c>
      <c r="F2721" s="8" t="s">
        <v>3031</v>
      </c>
      <c r="G2721" s="8" t="n">
        <v>7584.83033932136</v>
      </c>
    </row>
    <row r="2722" customFormat="false" ht="12.75" hidden="true" customHeight="false" outlineLevel="2" collapsed="false">
      <c r="A2722" s="5" t="s">
        <v>4692</v>
      </c>
      <c r="B2722" s="6" t="n">
        <v>36900</v>
      </c>
      <c r="C2722" s="7" t="s">
        <v>608</v>
      </c>
      <c r="D2722" s="7" t="s">
        <v>386</v>
      </c>
      <c r="E2722" s="7" t="s">
        <v>4601</v>
      </c>
      <c r="F2722" s="8" t="s">
        <v>4630</v>
      </c>
      <c r="G2722" s="8" t="n">
        <v>8943</v>
      </c>
    </row>
    <row r="2723" customFormat="false" ht="12.75" hidden="true" customHeight="false" outlineLevel="2" collapsed="false">
      <c r="A2723" s="5" t="s">
        <v>4693</v>
      </c>
      <c r="B2723" s="6" t="n">
        <f aca="false">B2722</f>
        <v>36900</v>
      </c>
      <c r="C2723" s="7" t="s">
        <v>608</v>
      </c>
      <c r="D2723" s="7" t="s">
        <v>386</v>
      </c>
      <c r="E2723" s="7" t="s">
        <v>4601</v>
      </c>
      <c r="F2723" s="8" t="s">
        <v>4630</v>
      </c>
      <c r="G2723" s="8" t="n">
        <v>13185.02</v>
      </c>
    </row>
    <row r="2724" customFormat="false" ht="12.75" hidden="true" customHeight="false" outlineLevel="2" collapsed="false">
      <c r="A2724" s="5" t="s">
        <v>4694</v>
      </c>
      <c r="B2724" s="6" t="n">
        <f aca="false">B2723</f>
        <v>36900</v>
      </c>
      <c r="C2724" s="7" t="s">
        <v>608</v>
      </c>
      <c r="D2724" s="7" t="s">
        <v>386</v>
      </c>
      <c r="E2724" s="7" t="s">
        <v>4601</v>
      </c>
      <c r="F2724" s="8" t="s">
        <v>4630</v>
      </c>
      <c r="G2724" s="8" t="n">
        <v>8790</v>
      </c>
    </row>
    <row r="2725" customFormat="false" ht="12.75" hidden="true" customHeight="false" outlineLevel="2" collapsed="false">
      <c r="A2725" s="5" t="s">
        <v>4695</v>
      </c>
      <c r="B2725" s="6" t="n">
        <f aca="false">B2724</f>
        <v>36900</v>
      </c>
      <c r="C2725" s="7" t="s">
        <v>608</v>
      </c>
      <c r="D2725" s="7" t="s">
        <v>386</v>
      </c>
      <c r="E2725" s="7" t="s">
        <v>4601</v>
      </c>
      <c r="F2725" s="8" t="s">
        <v>4630</v>
      </c>
      <c r="G2725" s="8" t="n">
        <v>22358</v>
      </c>
    </row>
    <row r="2726" customFormat="false" ht="12.75" hidden="true" customHeight="false" outlineLevel="2" collapsed="false">
      <c r="A2726" s="5" t="s">
        <v>4696</v>
      </c>
      <c r="B2726" s="6" t="n">
        <f aca="false">B2725</f>
        <v>36900</v>
      </c>
      <c r="C2726" s="7" t="s">
        <v>4697</v>
      </c>
      <c r="D2726" s="7" t="s">
        <v>386</v>
      </c>
      <c r="E2726" s="7" t="s">
        <v>4601</v>
      </c>
      <c r="F2726" s="8" t="s">
        <v>4630</v>
      </c>
      <c r="G2726" s="8" t="n">
        <v>6169</v>
      </c>
    </row>
    <row r="2727" customFormat="false" ht="12.75" hidden="true" customHeight="false" outlineLevel="2" collapsed="false">
      <c r="A2727" s="5" t="s">
        <v>4698</v>
      </c>
      <c r="B2727" s="6" t="n">
        <f aca="false">B2726</f>
        <v>36900</v>
      </c>
      <c r="C2727" s="7" t="s">
        <v>400</v>
      </c>
      <c r="D2727" s="7" t="s">
        <v>386</v>
      </c>
      <c r="E2727" s="7" t="s">
        <v>4601</v>
      </c>
      <c r="F2727" s="8" t="s">
        <v>4630</v>
      </c>
      <c r="G2727" s="8" t="n">
        <v>7062.33</v>
      </c>
    </row>
    <row r="2728" customFormat="false" ht="12.75" hidden="true" customHeight="false" outlineLevel="2" collapsed="false">
      <c r="A2728" s="5" t="s">
        <v>4699</v>
      </c>
      <c r="B2728" s="6" t="n">
        <v>36902</v>
      </c>
      <c r="C2728" s="7" t="s">
        <v>583</v>
      </c>
      <c r="D2728" s="7" t="s">
        <v>386</v>
      </c>
      <c r="E2728" s="7" t="s">
        <v>4601</v>
      </c>
      <c r="F2728" s="8" t="s">
        <v>4630</v>
      </c>
      <c r="G2728" s="8" t="n">
        <v>338.801473049883</v>
      </c>
    </row>
    <row r="2729" customFormat="false" ht="12.75" hidden="true" customHeight="false" outlineLevel="2" collapsed="false">
      <c r="A2729" s="5" t="s">
        <v>4700</v>
      </c>
      <c r="B2729" s="6" t="n">
        <v>36907</v>
      </c>
      <c r="C2729" s="7" t="s">
        <v>4701</v>
      </c>
      <c r="D2729" s="7" t="s">
        <v>386</v>
      </c>
      <c r="E2729" s="7" t="s">
        <v>4601</v>
      </c>
      <c r="F2729" s="8" t="s">
        <v>4630</v>
      </c>
      <c r="G2729" s="8" t="n">
        <v>408.447897987647</v>
      </c>
    </row>
    <row r="2730" customFormat="false" ht="12.75" hidden="true" customHeight="false" outlineLevel="2" collapsed="false">
      <c r="A2730" s="5" t="s">
        <v>4702</v>
      </c>
      <c r="B2730" s="6" t="n">
        <v>36908</v>
      </c>
      <c r="C2730" s="7" t="s">
        <v>4701</v>
      </c>
      <c r="D2730" s="7" t="s">
        <v>386</v>
      </c>
      <c r="E2730" s="7" t="s">
        <v>4601</v>
      </c>
      <c r="F2730" s="8" t="s">
        <v>4630</v>
      </c>
      <c r="G2730" s="8" t="n">
        <v>1771.67438782263</v>
      </c>
    </row>
    <row r="2731" customFormat="false" ht="12.75" hidden="true" customHeight="false" outlineLevel="2" collapsed="false">
      <c r="A2731" s="5" t="s">
        <v>4703</v>
      </c>
      <c r="B2731" s="6" t="n">
        <f aca="false">B2730</f>
        <v>36908</v>
      </c>
      <c r="C2731" s="7" t="s">
        <v>456</v>
      </c>
      <c r="D2731" s="7" t="s">
        <v>386</v>
      </c>
      <c r="E2731" s="7" t="s">
        <v>4601</v>
      </c>
      <c r="F2731" s="8" t="s">
        <v>4630</v>
      </c>
      <c r="G2731" s="8" t="n">
        <v>8637.56613756614</v>
      </c>
    </row>
    <row r="2732" customFormat="false" ht="12.75" hidden="true" customHeight="false" outlineLevel="2" collapsed="false">
      <c r="A2732" s="5" t="s">
        <v>4646</v>
      </c>
      <c r="B2732" s="6" t="n">
        <f aca="false">B2731</f>
        <v>36908</v>
      </c>
      <c r="C2732" s="7" t="s">
        <v>456</v>
      </c>
      <c r="D2732" s="7" t="s">
        <v>386</v>
      </c>
      <c r="E2732" s="7" t="s">
        <v>4601</v>
      </c>
      <c r="F2732" s="8" t="s">
        <v>4630</v>
      </c>
      <c r="G2732" s="8" t="n">
        <v>28324.7354497355</v>
      </c>
    </row>
    <row r="2733" customFormat="false" ht="12.75" hidden="true" customHeight="false" outlineLevel="2" collapsed="false">
      <c r="A2733" s="5" t="s">
        <v>4632</v>
      </c>
      <c r="B2733" s="6" t="n">
        <f aca="false">B2732</f>
        <v>36908</v>
      </c>
      <c r="C2733" s="7" t="s">
        <v>456</v>
      </c>
      <c r="D2733" s="7" t="s">
        <v>386</v>
      </c>
      <c r="E2733" s="7" t="s">
        <v>4601</v>
      </c>
      <c r="F2733" s="8" t="s">
        <v>4630</v>
      </c>
      <c r="G2733" s="8" t="n">
        <v>42994.708994709</v>
      </c>
    </row>
    <row r="2734" customFormat="false" ht="12.75" hidden="true" customHeight="false" outlineLevel="2" collapsed="false">
      <c r="A2734" s="5" t="s">
        <v>4633</v>
      </c>
      <c r="B2734" s="6" t="n">
        <f aca="false">B2733</f>
        <v>36908</v>
      </c>
      <c r="C2734" s="7" t="s">
        <v>456</v>
      </c>
      <c r="D2734" s="7" t="s">
        <v>386</v>
      </c>
      <c r="E2734" s="7" t="s">
        <v>4601</v>
      </c>
      <c r="F2734" s="8" t="s">
        <v>4630</v>
      </c>
      <c r="G2734" s="8" t="n">
        <v>61188.4920634921</v>
      </c>
    </row>
    <row r="2735" customFormat="false" ht="12.75" hidden="true" customHeight="false" outlineLevel="2" collapsed="false">
      <c r="A2735" s="5" t="s">
        <v>4623</v>
      </c>
      <c r="B2735" s="6" t="n">
        <v>36910</v>
      </c>
      <c r="C2735" s="7" t="s">
        <v>4704</v>
      </c>
      <c r="D2735" s="7" t="s">
        <v>386</v>
      </c>
      <c r="E2735" s="7" t="s">
        <v>4601</v>
      </c>
      <c r="F2735" s="8" t="s">
        <v>4630</v>
      </c>
      <c r="G2735" s="8" t="n">
        <v>9697.85123966942</v>
      </c>
    </row>
    <row r="2736" customFormat="false" ht="12.75" hidden="true" customHeight="false" outlineLevel="2" collapsed="false">
      <c r="A2736" s="5" t="s">
        <v>4705</v>
      </c>
      <c r="B2736" s="6" t="n">
        <f aca="false">B2735</f>
        <v>36910</v>
      </c>
      <c r="C2736" s="7" t="s">
        <v>583</v>
      </c>
      <c r="D2736" s="7" t="s">
        <v>386</v>
      </c>
      <c r="E2736" s="7" t="s">
        <v>4601</v>
      </c>
      <c r="F2736" s="8" t="s">
        <v>4630</v>
      </c>
      <c r="G2736" s="8" t="n">
        <v>610.909090909091</v>
      </c>
    </row>
    <row r="2737" customFormat="false" ht="12.75" hidden="true" customHeight="false" outlineLevel="2" collapsed="false">
      <c r="A2737" s="5" t="s">
        <v>4706</v>
      </c>
      <c r="B2737" s="6" t="n">
        <f aca="false">B2736</f>
        <v>36910</v>
      </c>
      <c r="C2737" s="7" t="s">
        <v>583</v>
      </c>
      <c r="D2737" s="7" t="s">
        <v>386</v>
      </c>
      <c r="E2737" s="7" t="s">
        <v>4601</v>
      </c>
      <c r="F2737" s="8" t="s">
        <v>4630</v>
      </c>
      <c r="G2737" s="8" t="n">
        <v>153.030804902286</v>
      </c>
    </row>
    <row r="2738" customFormat="false" ht="12.75" hidden="true" customHeight="false" outlineLevel="2" collapsed="false">
      <c r="A2738" s="5" t="s">
        <v>4707</v>
      </c>
      <c r="B2738" s="6" t="n">
        <f aca="false">B2737</f>
        <v>36910</v>
      </c>
      <c r="C2738" s="7" t="s">
        <v>583</v>
      </c>
      <c r="D2738" s="7" t="s">
        <v>386</v>
      </c>
      <c r="E2738" s="7" t="s">
        <v>4601</v>
      </c>
      <c r="F2738" s="8" t="s">
        <v>4630</v>
      </c>
      <c r="G2738" s="8" t="n">
        <v>152.626362735382</v>
      </c>
    </row>
    <row r="2739" customFormat="false" ht="12.75" hidden="true" customHeight="false" outlineLevel="2" collapsed="false">
      <c r="A2739" s="5" t="s">
        <v>4708</v>
      </c>
      <c r="B2739" s="6" t="n">
        <v>36920</v>
      </c>
      <c r="C2739" s="7" t="s">
        <v>583</v>
      </c>
      <c r="D2739" s="7" t="s">
        <v>386</v>
      </c>
      <c r="E2739" s="7" t="s">
        <v>4601</v>
      </c>
      <c r="F2739" s="8" t="s">
        <v>4630</v>
      </c>
      <c r="G2739" s="8" t="n">
        <v>153.825664247187</v>
      </c>
    </row>
    <row r="2740" customFormat="false" ht="12.75" hidden="true" customHeight="false" outlineLevel="2" collapsed="false">
      <c r="A2740" s="5" t="s">
        <v>4709</v>
      </c>
      <c r="B2740" s="6" t="n">
        <f aca="false">B2739</f>
        <v>36920</v>
      </c>
      <c r="C2740" s="7" t="s">
        <v>583</v>
      </c>
      <c r="D2740" s="7" t="s">
        <v>386</v>
      </c>
      <c r="E2740" s="7" t="s">
        <v>4601</v>
      </c>
      <c r="F2740" s="8" t="s">
        <v>4630</v>
      </c>
      <c r="G2740" s="8" t="n">
        <v>308.050565535596</v>
      </c>
    </row>
    <row r="2741" customFormat="false" ht="12.75" hidden="true" customHeight="false" outlineLevel="2" collapsed="false">
      <c r="A2741" s="5" t="s">
        <v>4710</v>
      </c>
      <c r="B2741" s="6" t="n">
        <f aca="false">B2740</f>
        <v>36920</v>
      </c>
      <c r="C2741" s="7" t="s">
        <v>583</v>
      </c>
      <c r="D2741" s="7" t="s">
        <v>386</v>
      </c>
      <c r="E2741" s="7" t="s">
        <v>4601</v>
      </c>
      <c r="F2741" s="8" t="s">
        <v>4630</v>
      </c>
      <c r="G2741" s="8" t="n">
        <v>1785.09647371923</v>
      </c>
    </row>
    <row r="2742" customFormat="false" ht="12.75" hidden="true" customHeight="false" outlineLevel="2" collapsed="false">
      <c r="A2742" s="5" t="s">
        <v>4711</v>
      </c>
      <c r="B2742" s="6" t="n">
        <f aca="false">B2741</f>
        <v>36920</v>
      </c>
      <c r="C2742" s="7" t="s">
        <v>4712</v>
      </c>
      <c r="D2742" s="7" t="s">
        <v>386</v>
      </c>
      <c r="E2742" s="7" t="s">
        <v>4601</v>
      </c>
      <c r="F2742" s="8" t="s">
        <v>4630</v>
      </c>
      <c r="G2742" s="8" t="n">
        <v>11101.4147480814</v>
      </c>
    </row>
    <row r="2743" customFormat="false" ht="12.75" hidden="true" customHeight="false" outlineLevel="2" collapsed="false">
      <c r="A2743" s="5" t="s">
        <v>4713</v>
      </c>
      <c r="B2743" s="6" t="n">
        <f aca="false">B2742</f>
        <v>36920</v>
      </c>
      <c r="C2743" s="7" t="s">
        <v>4714</v>
      </c>
      <c r="D2743" s="7" t="s">
        <v>386</v>
      </c>
      <c r="E2743" s="7" t="s">
        <v>4601</v>
      </c>
      <c r="F2743" s="8" t="s">
        <v>4630</v>
      </c>
      <c r="G2743" s="8" t="n">
        <v>51.4218802275008</v>
      </c>
    </row>
    <row r="2744" customFormat="false" ht="12.75" hidden="true" customHeight="false" outlineLevel="2" collapsed="false">
      <c r="A2744" s="5" t="s">
        <v>4715</v>
      </c>
      <c r="B2744" s="6" t="n">
        <f aca="false">B2743</f>
        <v>36920</v>
      </c>
      <c r="C2744" s="7" t="s">
        <v>4640</v>
      </c>
      <c r="D2744" s="7" t="s">
        <v>386</v>
      </c>
      <c r="E2744" s="7" t="s">
        <v>4601</v>
      </c>
      <c r="F2744" s="8" t="s">
        <v>4630</v>
      </c>
      <c r="G2744" s="8" t="n">
        <v>3492.80695884911</v>
      </c>
    </row>
    <row r="2745" customFormat="false" ht="12.75" hidden="true" customHeight="false" outlineLevel="2" collapsed="false">
      <c r="A2745" s="5" t="s">
        <v>4716</v>
      </c>
      <c r="B2745" s="6" t="n">
        <f aca="false">B2744</f>
        <v>36920</v>
      </c>
      <c r="C2745" s="7" t="s">
        <v>4717</v>
      </c>
      <c r="D2745" s="7" t="s">
        <v>386</v>
      </c>
      <c r="E2745" s="7" t="s">
        <v>4601</v>
      </c>
      <c r="F2745" s="8" t="s">
        <v>4630</v>
      </c>
      <c r="G2745" s="8" t="n">
        <v>292.268592830391</v>
      </c>
    </row>
    <row r="2746" customFormat="false" ht="12.75" hidden="true" customHeight="false" outlineLevel="2" collapsed="false">
      <c r="A2746" s="5" t="s">
        <v>4718</v>
      </c>
      <c r="B2746" s="6" t="n">
        <v>36922</v>
      </c>
      <c r="C2746" s="7" t="s">
        <v>583</v>
      </c>
      <c r="D2746" s="7" t="s">
        <v>386</v>
      </c>
      <c r="E2746" s="7" t="s">
        <v>4601</v>
      </c>
      <c r="F2746" s="8" t="s">
        <v>4630</v>
      </c>
      <c r="G2746" s="8" t="n">
        <v>211.0183639399</v>
      </c>
    </row>
    <row r="2747" customFormat="false" ht="12.75" hidden="true" customHeight="false" outlineLevel="2" collapsed="false">
      <c r="A2747" s="5" t="s">
        <v>4719</v>
      </c>
      <c r="B2747" s="6"/>
      <c r="C2747" s="7" t="s">
        <v>608</v>
      </c>
      <c r="D2747" s="7" t="s">
        <v>386</v>
      </c>
      <c r="E2747" s="7" t="s">
        <v>4601</v>
      </c>
      <c r="F2747" s="8" t="s">
        <v>4630</v>
      </c>
      <c r="G2747" s="8" t="n">
        <v>8790</v>
      </c>
    </row>
    <row r="2748" customFormat="false" ht="12.75" hidden="true" customHeight="false" outlineLevel="2" collapsed="false">
      <c r="A2748" s="5" t="s">
        <v>384</v>
      </c>
      <c r="B2748" s="6" t="n">
        <v>36983</v>
      </c>
      <c r="C2748" s="7" t="s">
        <v>385</v>
      </c>
      <c r="D2748" s="7" t="s">
        <v>386</v>
      </c>
      <c r="E2748" s="7" t="s">
        <v>387</v>
      </c>
      <c r="F2748" s="8" t="s">
        <v>388</v>
      </c>
      <c r="G2748" s="8" t="n">
        <v>124263.207845618</v>
      </c>
    </row>
    <row r="2749" customFormat="false" ht="12.75" hidden="true" customHeight="false" outlineLevel="2" collapsed="false">
      <c r="A2749" s="5" t="s">
        <v>389</v>
      </c>
      <c r="B2749" s="6" t="n">
        <v>36985</v>
      </c>
      <c r="C2749" s="7" t="s">
        <v>390</v>
      </c>
      <c r="D2749" s="7" t="s">
        <v>386</v>
      </c>
      <c r="E2749" s="7" t="s">
        <v>387</v>
      </c>
      <c r="F2749" s="8" t="s">
        <v>391</v>
      </c>
      <c r="G2749" s="8" t="n">
        <v>1825928.77583466</v>
      </c>
    </row>
    <row r="2750" customFormat="false" ht="12.75" hidden="true" customHeight="false" outlineLevel="2" collapsed="false">
      <c r="A2750" s="5" t="s">
        <v>392</v>
      </c>
      <c r="B2750" s="6" t="n">
        <v>36986</v>
      </c>
      <c r="C2750" s="7" t="s">
        <v>393</v>
      </c>
      <c r="D2750" s="7" t="s">
        <v>386</v>
      </c>
      <c r="E2750" s="7" t="s">
        <v>387</v>
      </c>
      <c r="F2750" s="8" t="s">
        <v>394</v>
      </c>
      <c r="G2750" s="8" t="n">
        <v>794.558860920417</v>
      </c>
    </row>
    <row r="2751" customFormat="false" ht="12.75" hidden="true" customHeight="false" outlineLevel="2" collapsed="false">
      <c r="A2751" s="5" t="s">
        <v>395</v>
      </c>
      <c r="B2751" s="6" t="n">
        <v>36986</v>
      </c>
      <c r="C2751" s="7" t="s">
        <v>396</v>
      </c>
      <c r="D2751" s="7" t="s">
        <v>386</v>
      </c>
      <c r="E2751" s="7" t="s">
        <v>387</v>
      </c>
      <c r="F2751" s="8" t="s">
        <v>388</v>
      </c>
      <c r="G2751" s="8" t="n">
        <v>28856.4708873633</v>
      </c>
    </row>
    <row r="2752" customFormat="false" ht="12.75" hidden="true" customHeight="false" outlineLevel="2" collapsed="false">
      <c r="A2752" s="5" t="s">
        <v>397</v>
      </c>
      <c r="B2752" s="6" t="n">
        <v>36986</v>
      </c>
      <c r="C2752" s="7" t="s">
        <v>398</v>
      </c>
      <c r="D2752" s="7" t="s">
        <v>386</v>
      </c>
      <c r="E2752" s="7" t="s">
        <v>387</v>
      </c>
      <c r="F2752" s="8" t="s">
        <v>388</v>
      </c>
      <c r="G2752" s="8" t="n">
        <v>779.303330790745</v>
      </c>
    </row>
    <row r="2753" customFormat="false" ht="12.75" hidden="true" customHeight="false" outlineLevel="2" collapsed="false">
      <c r="A2753" s="5" t="s">
        <v>399</v>
      </c>
      <c r="B2753" s="6" t="n">
        <v>36986</v>
      </c>
      <c r="C2753" s="7" t="s">
        <v>400</v>
      </c>
      <c r="D2753" s="7" t="s">
        <v>386</v>
      </c>
      <c r="E2753" s="7" t="s">
        <v>387</v>
      </c>
      <c r="F2753" s="8" t="s">
        <v>388</v>
      </c>
      <c r="G2753" s="8" t="n">
        <v>42587</v>
      </c>
    </row>
    <row r="2754" customFormat="false" ht="12.75" hidden="true" customHeight="false" outlineLevel="2" collapsed="false">
      <c r="A2754" s="5" t="s">
        <v>401</v>
      </c>
      <c r="B2754" s="6" t="n">
        <v>36987</v>
      </c>
      <c r="C2754" s="7" t="s">
        <v>398</v>
      </c>
      <c r="D2754" s="7" t="s">
        <v>386</v>
      </c>
      <c r="E2754" s="7" t="s">
        <v>387</v>
      </c>
      <c r="F2754" s="8" t="s">
        <v>388</v>
      </c>
      <c r="G2754" s="8" t="n">
        <v>1175.07987220447</v>
      </c>
    </row>
    <row r="2755" customFormat="false" ht="12.75" hidden="true" customHeight="false" outlineLevel="2" collapsed="false">
      <c r="A2755" s="5" t="s">
        <v>384</v>
      </c>
      <c r="B2755" s="6" t="n">
        <v>36990</v>
      </c>
      <c r="C2755" s="7" t="s">
        <v>385</v>
      </c>
      <c r="D2755" s="7" t="s">
        <v>386</v>
      </c>
      <c r="E2755" s="7" t="s">
        <v>387</v>
      </c>
      <c r="F2755" s="8" t="s">
        <v>388</v>
      </c>
      <c r="G2755" s="8" t="n">
        <v>-124263.207845618</v>
      </c>
    </row>
    <row r="2756" customFormat="false" ht="12.75" hidden="true" customHeight="false" outlineLevel="2" collapsed="false">
      <c r="A2756" s="5" t="s">
        <v>384</v>
      </c>
      <c r="B2756" s="6" t="n">
        <v>36990</v>
      </c>
      <c r="C2756" s="7" t="s">
        <v>385</v>
      </c>
      <c r="D2756" s="7" t="s">
        <v>386</v>
      </c>
      <c r="E2756" s="7" t="s">
        <v>387</v>
      </c>
      <c r="F2756" s="8" t="s">
        <v>388</v>
      </c>
      <c r="G2756" s="8" t="n">
        <v>124263.207845618</v>
      </c>
    </row>
    <row r="2757" customFormat="false" ht="12.75" hidden="true" customHeight="false" outlineLevel="2" collapsed="false">
      <c r="A2757" s="5" t="s">
        <v>402</v>
      </c>
      <c r="B2757" s="6" t="n">
        <v>36991</v>
      </c>
      <c r="C2757" s="7" t="s">
        <v>403</v>
      </c>
      <c r="D2757" s="7" t="s">
        <v>386</v>
      </c>
      <c r="E2757" s="7" t="s">
        <v>387</v>
      </c>
      <c r="F2757" s="8" t="s">
        <v>394</v>
      </c>
      <c r="G2757" s="8" t="n">
        <v>4959</v>
      </c>
    </row>
    <row r="2758" customFormat="false" ht="12.75" hidden="true" customHeight="false" outlineLevel="2" collapsed="false">
      <c r="A2758" s="5" t="s">
        <v>404</v>
      </c>
      <c r="B2758" s="6" t="n">
        <v>36993</v>
      </c>
      <c r="C2758" s="7" t="s">
        <v>398</v>
      </c>
      <c r="D2758" s="7" t="s">
        <v>386</v>
      </c>
      <c r="E2758" s="7" t="s">
        <v>387</v>
      </c>
      <c r="F2758" s="8" t="s">
        <v>388</v>
      </c>
      <c r="G2758" s="8" t="n">
        <v>220.710894392403</v>
      </c>
    </row>
    <row r="2759" customFormat="false" ht="12.75" hidden="true" customHeight="false" outlineLevel="2" collapsed="false">
      <c r="A2759" s="5" t="s">
        <v>405</v>
      </c>
      <c r="B2759" s="6" t="n">
        <v>36993</v>
      </c>
      <c r="C2759" s="7" t="s">
        <v>398</v>
      </c>
      <c r="D2759" s="7" t="s">
        <v>386</v>
      </c>
      <c r="E2759" s="7" t="s">
        <v>387</v>
      </c>
      <c r="F2759" s="8" t="s">
        <v>388</v>
      </c>
      <c r="G2759" s="8" t="n">
        <v>588.34851790068</v>
      </c>
    </row>
    <row r="2760" customFormat="false" ht="12.75" hidden="true" customHeight="false" outlineLevel="2" collapsed="false">
      <c r="A2760" s="5" t="s">
        <v>406</v>
      </c>
      <c r="B2760" s="6" t="n">
        <v>36993</v>
      </c>
      <c r="C2760" s="7" t="s">
        <v>407</v>
      </c>
      <c r="D2760" s="7" t="s">
        <v>386</v>
      </c>
      <c r="E2760" s="7" t="s">
        <v>387</v>
      </c>
      <c r="F2760" s="8" t="s">
        <v>394</v>
      </c>
      <c r="G2760" s="8" t="n">
        <v>837</v>
      </c>
    </row>
    <row r="2761" customFormat="false" ht="12.75" hidden="true" customHeight="false" outlineLevel="2" collapsed="false">
      <c r="A2761" s="5" t="s">
        <v>408</v>
      </c>
      <c r="B2761" s="6" t="n">
        <v>36993</v>
      </c>
      <c r="C2761" s="7" t="s">
        <v>407</v>
      </c>
      <c r="D2761" s="7" t="s">
        <v>386</v>
      </c>
      <c r="E2761" s="7" t="s">
        <v>387</v>
      </c>
      <c r="F2761" s="8" t="s">
        <v>394</v>
      </c>
      <c r="G2761" s="8" t="n">
        <v>5685.87193635314</v>
      </c>
    </row>
    <row r="2762" customFormat="false" ht="12.75" hidden="true" customHeight="false" outlineLevel="2" collapsed="false">
      <c r="A2762" s="5" t="s">
        <v>409</v>
      </c>
      <c r="B2762" s="6" t="n">
        <v>36993</v>
      </c>
      <c r="C2762" s="7" t="s">
        <v>407</v>
      </c>
      <c r="D2762" s="7" t="s">
        <v>386</v>
      </c>
      <c r="E2762" s="7" t="s">
        <v>387</v>
      </c>
      <c r="F2762" s="8" t="s">
        <v>394</v>
      </c>
      <c r="G2762" s="8" t="n">
        <v>2332.22122417554</v>
      </c>
    </row>
    <row r="2763" customFormat="false" ht="12.75" hidden="true" customHeight="false" outlineLevel="2" collapsed="false">
      <c r="A2763" s="5" t="s">
        <v>410</v>
      </c>
      <c r="B2763" s="6" t="n">
        <v>36993</v>
      </c>
      <c r="C2763" s="7" t="s">
        <v>407</v>
      </c>
      <c r="D2763" s="7" t="s">
        <v>386</v>
      </c>
      <c r="E2763" s="7" t="s">
        <v>387</v>
      </c>
      <c r="F2763" s="8" t="s">
        <v>394</v>
      </c>
      <c r="G2763" s="8" t="n">
        <v>1749.64711920955</v>
      </c>
    </row>
    <row r="2764" customFormat="false" ht="12.75" hidden="true" customHeight="false" outlineLevel="2" collapsed="false">
      <c r="A2764" s="5" t="s">
        <v>411</v>
      </c>
      <c r="B2764" s="6" t="n">
        <v>36993</v>
      </c>
      <c r="C2764" s="7" t="s">
        <v>407</v>
      </c>
      <c r="D2764" s="7" t="s">
        <v>386</v>
      </c>
      <c r="E2764" s="7" t="s">
        <v>387</v>
      </c>
      <c r="F2764" s="8" t="s">
        <v>394</v>
      </c>
      <c r="G2764" s="8" t="n">
        <v>5831.51546259464</v>
      </c>
    </row>
    <row r="2765" customFormat="false" ht="12.75" hidden="true" customHeight="false" outlineLevel="2" collapsed="false">
      <c r="A2765" s="5" t="s">
        <v>412</v>
      </c>
      <c r="B2765" s="6" t="n">
        <v>36993</v>
      </c>
      <c r="C2765" s="7" t="s">
        <v>407</v>
      </c>
      <c r="D2765" s="7" t="s">
        <v>386</v>
      </c>
      <c r="E2765" s="7" t="s">
        <v>387</v>
      </c>
      <c r="F2765" s="8" t="s">
        <v>394</v>
      </c>
      <c r="G2765" s="8" t="n">
        <v>5831.51546259464</v>
      </c>
    </row>
    <row r="2766" customFormat="false" ht="12.75" hidden="true" customHeight="false" outlineLevel="2" collapsed="false">
      <c r="A2766" s="5" t="s">
        <v>413</v>
      </c>
      <c r="B2766" s="6" t="n">
        <v>36993</v>
      </c>
      <c r="C2766" s="7" t="s">
        <v>407</v>
      </c>
      <c r="D2766" s="7" t="s">
        <v>386</v>
      </c>
      <c r="E2766" s="7" t="s">
        <v>387</v>
      </c>
      <c r="F2766" s="8" t="s">
        <v>394</v>
      </c>
      <c r="G2766" s="8" t="n">
        <v>3592</v>
      </c>
    </row>
    <row r="2767" customFormat="false" ht="12.75" hidden="true" customHeight="false" outlineLevel="2" collapsed="false">
      <c r="A2767" s="5" t="s">
        <v>414</v>
      </c>
      <c r="B2767" s="6" t="n">
        <v>36997</v>
      </c>
      <c r="C2767" s="7" t="s">
        <v>415</v>
      </c>
      <c r="D2767" s="7" t="s">
        <v>386</v>
      </c>
      <c r="E2767" s="7" t="s">
        <v>387</v>
      </c>
      <c r="F2767" s="8" t="s">
        <v>416</v>
      </c>
      <c r="G2767" s="8" t="n">
        <v>-1793.72197309417</v>
      </c>
    </row>
    <row r="2768" customFormat="false" ht="12.75" hidden="true" customHeight="false" outlineLevel="2" collapsed="false">
      <c r="A2768" s="5" t="s">
        <v>417</v>
      </c>
      <c r="B2768" s="6" t="n">
        <v>36997</v>
      </c>
      <c r="C2768" s="7" t="s">
        <v>398</v>
      </c>
      <c r="D2768" s="7" t="s">
        <v>386</v>
      </c>
      <c r="E2768" s="7" t="s">
        <v>387</v>
      </c>
      <c r="F2768" s="8" t="s">
        <v>388</v>
      </c>
      <c r="G2768" s="8" t="n">
        <v>3112.10762331839</v>
      </c>
    </row>
    <row r="2769" customFormat="false" ht="12.75" hidden="true" customHeight="false" outlineLevel="2" collapsed="false">
      <c r="A2769" s="5" t="s">
        <v>418</v>
      </c>
      <c r="B2769" s="6" t="n">
        <v>36997</v>
      </c>
      <c r="C2769" s="7" t="s">
        <v>398</v>
      </c>
      <c r="D2769" s="7" t="s">
        <v>386</v>
      </c>
      <c r="E2769" s="7" t="s">
        <v>387</v>
      </c>
      <c r="F2769" s="8" t="s">
        <v>388</v>
      </c>
      <c r="G2769" s="8" t="n">
        <v>4433.05573350417</v>
      </c>
    </row>
    <row r="2770" customFormat="false" ht="12.75" hidden="true" customHeight="false" outlineLevel="2" collapsed="false">
      <c r="A2770" s="5" t="s">
        <v>419</v>
      </c>
      <c r="B2770" s="6" t="n">
        <v>36997</v>
      </c>
      <c r="C2770" s="7" t="s">
        <v>420</v>
      </c>
      <c r="D2770" s="7" t="s">
        <v>386</v>
      </c>
      <c r="E2770" s="7" t="s">
        <v>387</v>
      </c>
      <c r="F2770" s="8" t="s">
        <v>388</v>
      </c>
      <c r="G2770" s="8" t="n">
        <v>1800</v>
      </c>
    </row>
    <row r="2771" customFormat="false" ht="12.75" hidden="true" customHeight="false" outlineLevel="2" collapsed="false">
      <c r="A2771" s="5" t="s">
        <v>421</v>
      </c>
      <c r="B2771" s="6" t="n">
        <v>36999</v>
      </c>
      <c r="C2771" s="7" t="s">
        <v>398</v>
      </c>
      <c r="D2771" s="7" t="s">
        <v>386</v>
      </c>
      <c r="E2771" s="7" t="s">
        <v>387</v>
      </c>
      <c r="F2771" s="8" t="s">
        <v>388</v>
      </c>
      <c r="G2771" s="8" t="n">
        <v>659.424920127796</v>
      </c>
    </row>
    <row r="2772" customFormat="false" ht="12.75" hidden="true" customHeight="false" outlineLevel="2" collapsed="false">
      <c r="A2772" s="5" t="s">
        <v>422</v>
      </c>
      <c r="B2772" s="6" t="n">
        <v>36999</v>
      </c>
      <c r="C2772" s="7" t="s">
        <v>398</v>
      </c>
      <c r="D2772" s="7" t="s">
        <v>386</v>
      </c>
      <c r="E2772" s="7" t="s">
        <v>387</v>
      </c>
      <c r="F2772" s="8" t="s">
        <v>388</v>
      </c>
      <c r="G2772" s="8" t="n">
        <v>441.533546325879</v>
      </c>
    </row>
    <row r="2773" customFormat="false" ht="12.75" hidden="true" customHeight="false" outlineLevel="2" collapsed="false">
      <c r="A2773" s="5" t="s">
        <v>423</v>
      </c>
      <c r="B2773" s="6" t="n">
        <v>36999</v>
      </c>
      <c r="C2773" s="7" t="s">
        <v>396</v>
      </c>
      <c r="D2773" s="7" t="s">
        <v>386</v>
      </c>
      <c r="E2773" s="7" t="s">
        <v>387</v>
      </c>
      <c r="F2773" s="8" t="s">
        <v>388</v>
      </c>
      <c r="G2773" s="8" t="n">
        <v>2905.43130990415</v>
      </c>
    </row>
    <row r="2774" customFormat="false" ht="12.75" hidden="true" customHeight="false" outlineLevel="2" collapsed="false">
      <c r="A2774" s="5" t="s">
        <v>424</v>
      </c>
      <c r="B2774" s="6" t="n">
        <v>36999</v>
      </c>
      <c r="C2774" s="7" t="s">
        <v>398</v>
      </c>
      <c r="D2774" s="7" t="s">
        <v>386</v>
      </c>
      <c r="E2774" s="7" t="s">
        <v>387</v>
      </c>
      <c r="F2774" s="8" t="s">
        <v>388</v>
      </c>
      <c r="G2774" s="8" t="n">
        <v>1799.36102236422</v>
      </c>
    </row>
    <row r="2775" customFormat="false" ht="12.75" hidden="true" customHeight="false" outlineLevel="2" collapsed="false">
      <c r="A2775" s="5" t="s">
        <v>423</v>
      </c>
      <c r="B2775" s="6" t="n">
        <v>37000</v>
      </c>
      <c r="C2775" s="7" t="s">
        <v>396</v>
      </c>
      <c r="D2775" s="7" t="s">
        <v>386</v>
      </c>
      <c r="E2775" s="7" t="s">
        <v>387</v>
      </c>
      <c r="F2775" s="8" t="s">
        <v>388</v>
      </c>
      <c r="G2775" s="8" t="n">
        <v>11736.2410478095</v>
      </c>
    </row>
    <row r="2776" customFormat="false" ht="12.75" hidden="true" customHeight="false" outlineLevel="2" collapsed="false">
      <c r="A2776" s="5" t="s">
        <v>425</v>
      </c>
      <c r="B2776" s="6" t="n">
        <v>37000</v>
      </c>
      <c r="C2776" s="7" t="s">
        <v>426</v>
      </c>
      <c r="D2776" s="7" t="s">
        <v>386</v>
      </c>
      <c r="E2776" s="7" t="s">
        <v>387</v>
      </c>
      <c r="F2776" s="8" t="s">
        <v>394</v>
      </c>
      <c r="G2776" s="8" t="n">
        <v>3200</v>
      </c>
    </row>
    <row r="2777" customFormat="false" ht="12.75" hidden="true" customHeight="false" outlineLevel="2" collapsed="false">
      <c r="A2777" s="5" t="s">
        <v>427</v>
      </c>
      <c r="B2777" s="6" t="n">
        <v>37000</v>
      </c>
      <c r="C2777" s="7" t="s">
        <v>400</v>
      </c>
      <c r="D2777" s="7" t="s">
        <v>386</v>
      </c>
      <c r="E2777" s="7" t="s">
        <v>387</v>
      </c>
      <c r="F2777" s="8" t="s">
        <v>388</v>
      </c>
      <c r="G2777" s="8" t="n">
        <v>8141</v>
      </c>
    </row>
    <row r="2778" customFormat="false" ht="12.75" hidden="true" customHeight="false" outlineLevel="2" collapsed="false">
      <c r="A2778" s="5" t="s">
        <v>428</v>
      </c>
      <c r="B2778" s="6" t="n">
        <v>37000</v>
      </c>
      <c r="C2778" s="7" t="s">
        <v>400</v>
      </c>
      <c r="D2778" s="7" t="s">
        <v>386</v>
      </c>
      <c r="E2778" s="7" t="s">
        <v>387</v>
      </c>
      <c r="F2778" s="8" t="s">
        <v>388</v>
      </c>
      <c r="G2778" s="8" t="n">
        <v>6231</v>
      </c>
    </row>
    <row r="2779" customFormat="false" ht="12.75" hidden="true" customHeight="false" outlineLevel="2" collapsed="false">
      <c r="A2779" s="5" t="s">
        <v>429</v>
      </c>
      <c r="B2779" s="6" t="n">
        <v>37001</v>
      </c>
      <c r="C2779" s="7" t="s">
        <v>430</v>
      </c>
      <c r="D2779" s="7" t="s">
        <v>386</v>
      </c>
      <c r="E2779" s="7" t="s">
        <v>387</v>
      </c>
      <c r="F2779" s="8" t="s">
        <v>431</v>
      </c>
      <c r="G2779" s="8" t="n">
        <v>100.323624595469</v>
      </c>
    </row>
    <row r="2780" customFormat="false" ht="12.75" hidden="true" customHeight="false" outlineLevel="2" collapsed="false">
      <c r="A2780" s="5" t="s">
        <v>432</v>
      </c>
      <c r="B2780" s="6" t="n">
        <v>37001</v>
      </c>
      <c r="C2780" s="7" t="s">
        <v>398</v>
      </c>
      <c r="D2780" s="7" t="s">
        <v>386</v>
      </c>
      <c r="E2780" s="7" t="s">
        <v>387</v>
      </c>
      <c r="F2780" s="8" t="s">
        <v>388</v>
      </c>
      <c r="G2780" s="8" t="n">
        <v>596.763754045308</v>
      </c>
    </row>
    <row r="2781" customFormat="false" ht="12.75" hidden="true" customHeight="false" outlineLevel="2" collapsed="false">
      <c r="A2781" s="5" t="s">
        <v>433</v>
      </c>
      <c r="B2781" s="6" t="n">
        <v>37001</v>
      </c>
      <c r="C2781" s="7" t="s">
        <v>398</v>
      </c>
      <c r="D2781" s="7" t="s">
        <v>386</v>
      </c>
      <c r="E2781" s="7" t="s">
        <v>387</v>
      </c>
      <c r="F2781" s="8" t="s">
        <v>388</v>
      </c>
      <c r="G2781" s="8" t="n">
        <v>585.760517799353</v>
      </c>
    </row>
    <row r="2782" customFormat="false" ht="12.75" hidden="true" customHeight="false" outlineLevel="2" collapsed="false">
      <c r="A2782" s="5" t="s">
        <v>434</v>
      </c>
      <c r="B2782" s="6" t="n">
        <v>37001</v>
      </c>
      <c r="C2782" s="7" t="s">
        <v>435</v>
      </c>
      <c r="D2782" s="7" t="s">
        <v>386</v>
      </c>
      <c r="E2782" s="7" t="s">
        <v>387</v>
      </c>
      <c r="F2782" s="8" t="s">
        <v>388</v>
      </c>
      <c r="G2782" s="8" t="n">
        <v>2321</v>
      </c>
    </row>
    <row r="2783" customFormat="false" ht="12.75" hidden="true" customHeight="false" outlineLevel="2" collapsed="false">
      <c r="A2783" s="5" t="s">
        <v>436</v>
      </c>
      <c r="B2783" s="6" t="n">
        <v>37004</v>
      </c>
      <c r="C2783" s="7" t="s">
        <v>398</v>
      </c>
      <c r="D2783" s="7" t="s">
        <v>386</v>
      </c>
      <c r="E2783" s="7" t="s">
        <v>387</v>
      </c>
      <c r="F2783" s="8" t="s">
        <v>388</v>
      </c>
      <c r="G2783" s="8" t="n">
        <v>582.956746287928</v>
      </c>
    </row>
    <row r="2784" customFormat="false" ht="12.75" hidden="true" customHeight="false" outlineLevel="2" collapsed="false">
      <c r="A2784" s="5" t="s">
        <v>437</v>
      </c>
      <c r="B2784" s="6" t="n">
        <v>37004</v>
      </c>
      <c r="C2784" s="7" t="s">
        <v>438</v>
      </c>
      <c r="D2784" s="7" t="s">
        <v>386</v>
      </c>
      <c r="E2784" s="7" t="s">
        <v>387</v>
      </c>
      <c r="F2784" s="8" t="s">
        <v>388</v>
      </c>
      <c r="G2784" s="8" t="n">
        <v>1182.05293737895</v>
      </c>
    </row>
    <row r="2785" customFormat="false" ht="12.75" hidden="true" customHeight="false" outlineLevel="2" collapsed="false">
      <c r="A2785" s="5" t="s">
        <v>439</v>
      </c>
      <c r="B2785" s="6" t="n">
        <v>37004</v>
      </c>
      <c r="C2785" s="7" t="s">
        <v>438</v>
      </c>
      <c r="D2785" s="7" t="s">
        <v>386</v>
      </c>
      <c r="E2785" s="7" t="s">
        <v>387</v>
      </c>
      <c r="F2785" s="8" t="s">
        <v>388</v>
      </c>
      <c r="G2785" s="8" t="n">
        <v>9821.82052937379</v>
      </c>
    </row>
    <row r="2786" customFormat="false" ht="12.75" hidden="true" customHeight="false" outlineLevel="2" collapsed="false">
      <c r="A2786" s="5" t="s">
        <v>440</v>
      </c>
      <c r="B2786" s="6" t="n">
        <v>37004</v>
      </c>
      <c r="C2786" s="7" t="s">
        <v>441</v>
      </c>
      <c r="D2786" s="7" t="s">
        <v>386</v>
      </c>
      <c r="E2786" s="7" t="s">
        <v>387</v>
      </c>
      <c r="F2786" s="8" t="s">
        <v>388</v>
      </c>
      <c r="G2786" s="8" t="n">
        <v>-861.200774693351</v>
      </c>
    </row>
    <row r="2787" customFormat="false" ht="12.75" hidden="true" customHeight="false" outlineLevel="2" collapsed="false">
      <c r="A2787" s="5" t="s">
        <v>442</v>
      </c>
      <c r="B2787" s="6" t="n">
        <v>37005</v>
      </c>
      <c r="C2787" s="7" t="s">
        <v>398</v>
      </c>
      <c r="D2787" s="7" t="s">
        <v>386</v>
      </c>
      <c r="E2787" s="7" t="s">
        <v>387</v>
      </c>
      <c r="F2787" s="8" t="s">
        <v>388</v>
      </c>
      <c r="G2787" s="8" t="n">
        <v>1050.96365282628</v>
      </c>
    </row>
    <row r="2788" customFormat="false" ht="12.75" hidden="true" customHeight="false" outlineLevel="2" collapsed="false">
      <c r="A2788" s="5" t="s">
        <v>443</v>
      </c>
      <c r="B2788" s="6" t="n">
        <v>37006</v>
      </c>
      <c r="C2788" s="7" t="s">
        <v>444</v>
      </c>
      <c r="D2788" s="7" t="s">
        <v>386</v>
      </c>
      <c r="E2788" s="7" t="s">
        <v>387</v>
      </c>
      <c r="F2788" s="8" t="s">
        <v>394</v>
      </c>
      <c r="G2788" s="8" t="n">
        <v>10508.0041311645</v>
      </c>
    </row>
    <row r="2789" customFormat="false" ht="12.75" hidden="true" customHeight="false" outlineLevel="2" collapsed="false">
      <c r="A2789" s="5" t="s">
        <v>445</v>
      </c>
      <c r="B2789" s="6" t="n">
        <v>37006</v>
      </c>
      <c r="C2789" s="7" t="s">
        <v>398</v>
      </c>
      <c r="D2789" s="7" t="s">
        <v>386</v>
      </c>
      <c r="E2789" s="7" t="s">
        <v>387</v>
      </c>
      <c r="F2789" s="8" t="s">
        <v>388</v>
      </c>
      <c r="G2789" s="8" t="n">
        <v>873.999483604441</v>
      </c>
    </row>
    <row r="2790" customFormat="false" ht="12.75" hidden="true" customHeight="false" outlineLevel="2" collapsed="false">
      <c r="A2790" s="5" t="s">
        <v>446</v>
      </c>
      <c r="B2790" s="6" t="n">
        <v>37006</v>
      </c>
      <c r="C2790" s="7" t="s">
        <v>444</v>
      </c>
      <c r="D2790" s="7" t="s">
        <v>386</v>
      </c>
      <c r="E2790" s="7" t="s">
        <v>387</v>
      </c>
      <c r="F2790" s="8" t="s">
        <v>394</v>
      </c>
      <c r="G2790" s="8" t="n">
        <v>4309.96643428866</v>
      </c>
    </row>
    <row r="2791" customFormat="false" ht="12.75" hidden="true" customHeight="false" outlineLevel="2" collapsed="false">
      <c r="A2791" s="5" t="s">
        <v>447</v>
      </c>
      <c r="B2791" s="6" t="n">
        <v>37006</v>
      </c>
      <c r="C2791" s="7" t="s">
        <v>444</v>
      </c>
      <c r="D2791" s="7" t="s">
        <v>386</v>
      </c>
      <c r="E2791" s="7" t="s">
        <v>387</v>
      </c>
      <c r="F2791" s="8" t="s">
        <v>394</v>
      </c>
      <c r="G2791" s="8" t="n">
        <v>4236.38006713142</v>
      </c>
    </row>
    <row r="2792" customFormat="false" ht="12.75" hidden="true" customHeight="false" outlineLevel="2" collapsed="false">
      <c r="A2792" s="5" t="s">
        <v>448</v>
      </c>
      <c r="B2792" s="6" t="n">
        <v>37006</v>
      </c>
      <c r="C2792" s="7" t="s">
        <v>444</v>
      </c>
      <c r="D2792" s="7" t="s">
        <v>386</v>
      </c>
      <c r="E2792" s="7" t="s">
        <v>387</v>
      </c>
      <c r="F2792" s="8" t="s">
        <v>394</v>
      </c>
      <c r="G2792" s="8" t="n">
        <v>10281</v>
      </c>
    </row>
    <row r="2793" customFormat="false" ht="12.75" hidden="true" customHeight="false" outlineLevel="2" collapsed="false">
      <c r="A2793" s="5" t="s">
        <v>449</v>
      </c>
      <c r="B2793" s="6" t="n">
        <v>37006</v>
      </c>
      <c r="C2793" s="7" t="s">
        <v>450</v>
      </c>
      <c r="D2793" s="7" t="s">
        <v>386</v>
      </c>
      <c r="E2793" s="7" t="s">
        <v>387</v>
      </c>
      <c r="F2793" s="8" t="s">
        <v>394</v>
      </c>
      <c r="G2793" s="8" t="n">
        <v>6769.94577846631</v>
      </c>
    </row>
    <row r="2794" customFormat="false" ht="12.75" hidden="true" customHeight="false" outlineLevel="2" collapsed="false">
      <c r="A2794" s="5" t="s">
        <v>451</v>
      </c>
      <c r="B2794" s="6" t="n">
        <v>37006</v>
      </c>
      <c r="C2794" s="7" t="s">
        <v>438</v>
      </c>
      <c r="D2794" s="7" t="s">
        <v>386</v>
      </c>
      <c r="E2794" s="7" t="s">
        <v>387</v>
      </c>
      <c r="F2794" s="8" t="s">
        <v>388</v>
      </c>
      <c r="G2794" s="8" t="n">
        <v>1555.64162148206</v>
      </c>
    </row>
    <row r="2795" customFormat="false" ht="12.75" hidden="true" customHeight="false" outlineLevel="2" collapsed="false">
      <c r="A2795" s="5" t="s">
        <v>452</v>
      </c>
      <c r="B2795" s="6" t="n">
        <v>37006</v>
      </c>
      <c r="C2795" s="7" t="s">
        <v>438</v>
      </c>
      <c r="D2795" s="7" t="s">
        <v>386</v>
      </c>
      <c r="E2795" s="7" t="s">
        <v>387</v>
      </c>
      <c r="F2795" s="8" t="s">
        <v>388</v>
      </c>
      <c r="G2795" s="8" t="n">
        <v>3276.52982184353</v>
      </c>
    </row>
    <row r="2796" customFormat="false" ht="12.75" hidden="true" customHeight="false" outlineLevel="2" collapsed="false">
      <c r="A2796" s="5" t="s">
        <v>453</v>
      </c>
      <c r="B2796" s="6" t="n">
        <v>37007</v>
      </c>
      <c r="C2796" s="7" t="s">
        <v>454</v>
      </c>
      <c r="D2796" s="7" t="s">
        <v>386</v>
      </c>
      <c r="E2796" s="7" t="s">
        <v>387</v>
      </c>
      <c r="F2796" s="8" t="s">
        <v>388</v>
      </c>
      <c r="G2796" s="8" t="n">
        <v>22419.2817858298</v>
      </c>
    </row>
    <row r="2797" customFormat="false" ht="12.75" hidden="true" customHeight="false" outlineLevel="2" collapsed="false">
      <c r="A2797" s="5" t="s">
        <v>455</v>
      </c>
      <c r="B2797" s="6" t="n">
        <v>37007</v>
      </c>
      <c r="C2797" s="7" t="s">
        <v>456</v>
      </c>
      <c r="D2797" s="7" t="s">
        <v>386</v>
      </c>
      <c r="E2797" s="7" t="s">
        <v>387</v>
      </c>
      <c r="F2797" s="8" t="s">
        <v>388</v>
      </c>
      <c r="G2797" s="8" t="n">
        <v>45192.4943384018</v>
      </c>
    </row>
    <row r="2798" customFormat="false" ht="12.75" hidden="true" customHeight="false" outlineLevel="2" collapsed="false">
      <c r="A2798" s="5" t="s">
        <v>457</v>
      </c>
      <c r="B2798" s="6" t="n">
        <v>37007</v>
      </c>
      <c r="C2798" s="7" t="s">
        <v>438</v>
      </c>
      <c r="D2798" s="7" t="s">
        <v>386</v>
      </c>
      <c r="E2798" s="7" t="s">
        <v>387</v>
      </c>
      <c r="F2798" s="8" t="s">
        <v>388</v>
      </c>
      <c r="G2798" s="8" t="n">
        <v>2445.16337754772</v>
      </c>
    </row>
    <row r="2799" customFormat="false" ht="12.75" hidden="true" customHeight="false" outlineLevel="2" collapsed="false">
      <c r="A2799" s="5" t="s">
        <v>458</v>
      </c>
      <c r="B2799" s="6" t="n">
        <v>37007</v>
      </c>
      <c r="C2799" s="7" t="s">
        <v>459</v>
      </c>
      <c r="D2799" s="7" t="s">
        <v>386</v>
      </c>
      <c r="E2799" s="7" t="s">
        <v>387</v>
      </c>
      <c r="F2799" s="8" t="s">
        <v>460</v>
      </c>
      <c r="G2799" s="8" t="n">
        <v>1414.42898738272</v>
      </c>
    </row>
    <row r="2800" customFormat="false" ht="12.75" hidden="true" customHeight="false" outlineLevel="2" collapsed="false">
      <c r="A2800" s="5" t="s">
        <v>440</v>
      </c>
      <c r="B2800" s="6" t="n">
        <v>37008</v>
      </c>
      <c r="C2800" s="7" t="s">
        <v>441</v>
      </c>
      <c r="D2800" s="7" t="s">
        <v>386</v>
      </c>
      <c r="E2800" s="7" t="s">
        <v>387</v>
      </c>
      <c r="F2800" s="8" t="s">
        <v>388</v>
      </c>
      <c r="G2800" s="8" t="n">
        <v>1678.98832684825</v>
      </c>
    </row>
    <row r="2801" customFormat="false" ht="12.75" hidden="true" customHeight="false" outlineLevel="2" collapsed="false">
      <c r="A2801" s="5" t="s">
        <v>461</v>
      </c>
      <c r="B2801" s="6" t="n">
        <v>37008</v>
      </c>
      <c r="C2801" s="7" t="s">
        <v>462</v>
      </c>
      <c r="D2801" s="7" t="s">
        <v>386</v>
      </c>
      <c r="E2801" s="7" t="s">
        <v>387</v>
      </c>
      <c r="F2801" s="8" t="s">
        <v>431</v>
      </c>
      <c r="G2801" s="8" t="n">
        <v>3349.54604409857</v>
      </c>
    </row>
    <row r="2802" customFormat="false" ht="12.75" hidden="true" customHeight="false" outlineLevel="2" collapsed="false">
      <c r="A2802" s="5" t="s">
        <v>463</v>
      </c>
      <c r="B2802" s="6" t="n">
        <v>37008</v>
      </c>
      <c r="C2802" s="7" t="s">
        <v>398</v>
      </c>
      <c r="D2802" s="7" t="s">
        <v>386</v>
      </c>
      <c r="E2802" s="7" t="s">
        <v>387</v>
      </c>
      <c r="F2802" s="8" t="s">
        <v>388</v>
      </c>
      <c r="G2802" s="8" t="n">
        <v>351.491569390402</v>
      </c>
    </row>
    <row r="2803" customFormat="false" ht="12.75" hidden="true" customHeight="false" outlineLevel="2" collapsed="false">
      <c r="A2803" s="5" t="s">
        <v>464</v>
      </c>
      <c r="B2803" s="6" t="n">
        <v>37008</v>
      </c>
      <c r="C2803" s="7" t="s">
        <v>438</v>
      </c>
      <c r="D2803" s="7" t="s">
        <v>386</v>
      </c>
      <c r="E2803" s="7" t="s">
        <v>387</v>
      </c>
      <c r="F2803" s="8" t="s">
        <v>388</v>
      </c>
      <c r="G2803" s="8" t="n">
        <v>1562.25680933852</v>
      </c>
    </row>
    <row r="2804" customFormat="false" ht="12.75" hidden="true" customHeight="false" outlineLevel="2" collapsed="false">
      <c r="A2804" s="5" t="s">
        <v>465</v>
      </c>
      <c r="B2804" s="6" t="n">
        <v>37008</v>
      </c>
      <c r="C2804" s="7" t="s">
        <v>398</v>
      </c>
      <c r="D2804" s="7" t="s">
        <v>386</v>
      </c>
      <c r="E2804" s="7" t="s">
        <v>387</v>
      </c>
      <c r="F2804" s="8" t="s">
        <v>388</v>
      </c>
      <c r="G2804" s="8" t="n">
        <v>2150.45395590143</v>
      </c>
    </row>
    <row r="2805" customFormat="false" ht="12.75" hidden="true" customHeight="false" outlineLevel="2" collapsed="false">
      <c r="A2805" s="5" t="s">
        <v>466</v>
      </c>
      <c r="B2805" s="6" t="n">
        <v>37008</v>
      </c>
      <c r="C2805" s="7" t="s">
        <v>398</v>
      </c>
      <c r="D2805" s="7" t="s">
        <v>386</v>
      </c>
      <c r="E2805" s="7" t="s">
        <v>387</v>
      </c>
      <c r="F2805" s="8" t="s">
        <v>388</v>
      </c>
      <c r="G2805" s="8" t="n">
        <v>1297.66536964981</v>
      </c>
    </row>
    <row r="2806" customFormat="false" ht="12.75" hidden="true" customHeight="false" outlineLevel="2" collapsed="false">
      <c r="A2806" s="5" t="s">
        <v>467</v>
      </c>
      <c r="B2806" s="6" t="n">
        <v>37008</v>
      </c>
      <c r="C2806" s="7" t="s">
        <v>468</v>
      </c>
      <c r="D2806" s="7" t="s">
        <v>386</v>
      </c>
      <c r="E2806" s="7" t="s">
        <v>387</v>
      </c>
      <c r="F2806" s="8" t="s">
        <v>431</v>
      </c>
      <c r="G2806" s="8" t="n">
        <v>162.1271076524</v>
      </c>
    </row>
    <row r="2807" customFormat="false" ht="12.75" hidden="true" customHeight="false" outlineLevel="2" collapsed="false">
      <c r="A2807" s="5" t="s">
        <v>469</v>
      </c>
      <c r="B2807" s="6" t="n">
        <v>37008</v>
      </c>
      <c r="C2807" s="7" t="s">
        <v>468</v>
      </c>
      <c r="D2807" s="7" t="s">
        <v>386</v>
      </c>
      <c r="E2807" s="7" t="s">
        <v>387</v>
      </c>
      <c r="F2807" s="8" t="s">
        <v>431</v>
      </c>
      <c r="G2807" s="8" t="n">
        <v>6355.38261997406</v>
      </c>
    </row>
    <row r="2808" customFormat="false" ht="12.75" hidden="true" customHeight="false" outlineLevel="2" collapsed="false">
      <c r="A2808" s="5" t="s">
        <v>470</v>
      </c>
      <c r="B2808" s="6" t="n">
        <v>37008</v>
      </c>
      <c r="C2808" s="7" t="s">
        <v>407</v>
      </c>
      <c r="D2808" s="7" t="s">
        <v>386</v>
      </c>
      <c r="E2808" s="7" t="s">
        <v>387</v>
      </c>
      <c r="F2808" s="8" t="s">
        <v>394</v>
      </c>
      <c r="G2808" s="8" t="n">
        <v>2140.07782101167</v>
      </c>
    </row>
    <row r="2809" customFormat="false" ht="12.75" hidden="true" customHeight="false" outlineLevel="2" collapsed="false">
      <c r="A2809" s="5" t="s">
        <v>471</v>
      </c>
      <c r="B2809" s="6" t="n">
        <v>37008</v>
      </c>
      <c r="C2809" s="7" t="s">
        <v>407</v>
      </c>
      <c r="D2809" s="7" t="s">
        <v>386</v>
      </c>
      <c r="E2809" s="7" t="s">
        <v>387</v>
      </c>
      <c r="F2809" s="8" t="s">
        <v>394</v>
      </c>
      <c r="G2809" s="8" t="n">
        <v>70.3631647211414</v>
      </c>
    </row>
    <row r="2810" customFormat="false" ht="12.75" hidden="true" customHeight="false" outlineLevel="2" collapsed="false">
      <c r="A2810" s="5" t="s">
        <v>472</v>
      </c>
      <c r="B2810" s="6" t="n">
        <v>37008</v>
      </c>
      <c r="C2810" s="7" t="s">
        <v>407</v>
      </c>
      <c r="D2810" s="7" t="s">
        <v>386</v>
      </c>
      <c r="E2810" s="7" t="s">
        <v>387</v>
      </c>
      <c r="F2810" s="8" t="s">
        <v>394</v>
      </c>
      <c r="G2810" s="8" t="n">
        <v>147.483787289235</v>
      </c>
    </row>
    <row r="2811" customFormat="false" ht="12.75" hidden="true" customHeight="false" outlineLevel="2" collapsed="false">
      <c r="A2811" s="5" t="n">
        <v>7</v>
      </c>
      <c r="B2811" s="6" t="n">
        <v>37008</v>
      </c>
      <c r="C2811" s="7" t="s">
        <v>407</v>
      </c>
      <c r="D2811" s="7" t="s">
        <v>386</v>
      </c>
      <c r="E2811" s="7" t="s">
        <v>387</v>
      </c>
      <c r="F2811" s="8" t="s">
        <v>394</v>
      </c>
      <c r="G2811" s="8" t="n">
        <v>1516.21271076524</v>
      </c>
    </row>
    <row r="2812" customFormat="false" ht="12.75" hidden="true" customHeight="false" outlineLevel="2" collapsed="false">
      <c r="A2812" s="5" t="s">
        <v>473</v>
      </c>
      <c r="B2812" s="6" t="n">
        <v>37011</v>
      </c>
      <c r="C2812" s="7" t="s">
        <v>450</v>
      </c>
      <c r="D2812" s="7" t="s">
        <v>386</v>
      </c>
      <c r="E2812" s="7" t="s">
        <v>387</v>
      </c>
      <c r="F2812" s="8" t="s">
        <v>394</v>
      </c>
      <c r="G2812" s="8" t="n">
        <v>6786</v>
      </c>
    </row>
    <row r="2813" customFormat="false" ht="12.75" hidden="true" customHeight="false" outlineLevel="2" collapsed="false">
      <c r="A2813" s="5" t="s">
        <v>474</v>
      </c>
      <c r="B2813" s="6" t="n">
        <v>37011</v>
      </c>
      <c r="C2813" s="7" t="s">
        <v>475</v>
      </c>
      <c r="D2813" s="7" t="s">
        <v>386</v>
      </c>
      <c r="E2813" s="7" t="s">
        <v>387</v>
      </c>
      <c r="F2813" s="8" t="s">
        <v>394</v>
      </c>
      <c r="G2813" s="8" t="n">
        <v>5156.81936491411</v>
      </c>
    </row>
    <row r="2814" customFormat="false" ht="12.75" hidden="true" customHeight="false" outlineLevel="2" collapsed="false">
      <c r="A2814" s="5" t="s">
        <v>476</v>
      </c>
      <c r="B2814" s="6" t="n">
        <v>37011</v>
      </c>
      <c r="C2814" s="7" t="s">
        <v>407</v>
      </c>
      <c r="D2814" s="7" t="s">
        <v>386</v>
      </c>
      <c r="E2814" s="7" t="s">
        <v>387</v>
      </c>
      <c r="F2814" s="8" t="s">
        <v>431</v>
      </c>
      <c r="G2814" s="8" t="n">
        <v>3253.51379489849</v>
      </c>
    </row>
    <row r="2815" customFormat="false" ht="12.75" hidden="true" customHeight="false" outlineLevel="2" collapsed="false">
      <c r="A2815" s="5" t="n">
        <v>8</v>
      </c>
      <c r="B2815" s="6" t="n">
        <v>37011</v>
      </c>
      <c r="C2815" s="7" t="s">
        <v>477</v>
      </c>
      <c r="D2815" s="7" t="s">
        <v>386</v>
      </c>
      <c r="E2815" s="7" t="s">
        <v>387</v>
      </c>
      <c r="F2815" s="8" t="s">
        <v>431</v>
      </c>
      <c r="G2815" s="8" t="n">
        <v>292.816241540864</v>
      </c>
    </row>
    <row r="2816" customFormat="false" ht="12.75" hidden="true" customHeight="false" outlineLevel="2" collapsed="false">
      <c r="A2816" s="5" t="n">
        <v>9</v>
      </c>
      <c r="B2816" s="6" t="n">
        <v>37011</v>
      </c>
      <c r="C2816" s="7" t="s">
        <v>478</v>
      </c>
      <c r="D2816" s="7" t="s">
        <v>386</v>
      </c>
      <c r="E2816" s="7" t="s">
        <v>387</v>
      </c>
      <c r="F2816" s="8" t="s">
        <v>394</v>
      </c>
      <c r="G2816" s="8" t="n">
        <v>170000</v>
      </c>
    </row>
    <row r="2817" customFormat="false" ht="12.75" hidden="true" customHeight="false" outlineLevel="2" collapsed="false">
      <c r="A2817" s="5" t="n">
        <v>10</v>
      </c>
      <c r="B2817" s="6" t="n">
        <v>37011</v>
      </c>
      <c r="C2817" s="7" t="s">
        <v>478</v>
      </c>
      <c r="D2817" s="7" t="s">
        <v>386</v>
      </c>
      <c r="E2817" s="7" t="s">
        <v>387</v>
      </c>
      <c r="F2817" s="8" t="s">
        <v>416</v>
      </c>
      <c r="G2817" s="8" t="n">
        <v>154068</v>
      </c>
    </row>
    <row r="2818" customFormat="false" ht="12.75" hidden="true" customHeight="false" outlineLevel="2" collapsed="false">
      <c r="A2818" s="5" t="n">
        <v>11</v>
      </c>
      <c r="B2818" s="6" t="n">
        <v>37011</v>
      </c>
      <c r="C2818" s="7" t="s">
        <v>478</v>
      </c>
      <c r="D2818" s="7" t="s">
        <v>386</v>
      </c>
      <c r="E2818" s="7" t="s">
        <v>387</v>
      </c>
      <c r="F2818" s="8" t="s">
        <v>460</v>
      </c>
      <c r="G2818" s="8" t="n">
        <v>680000</v>
      </c>
    </row>
    <row r="2819" customFormat="false" ht="12.75" hidden="true" customHeight="false" outlineLevel="2" collapsed="false">
      <c r="A2819" s="5" t="s">
        <v>479</v>
      </c>
      <c r="B2819" s="6" t="n">
        <v>37011</v>
      </c>
      <c r="C2819" s="7" t="s">
        <v>480</v>
      </c>
      <c r="D2819" s="7" t="s">
        <v>386</v>
      </c>
      <c r="E2819" s="7" t="s">
        <v>387</v>
      </c>
      <c r="F2819" s="8" t="s">
        <v>388</v>
      </c>
      <c r="G2819" s="8" t="n">
        <v>2268.34981780323</v>
      </c>
    </row>
    <row r="2820" customFormat="false" ht="12.75" hidden="true" customHeight="false" outlineLevel="2" collapsed="false">
      <c r="A2820" s="5" t="s">
        <v>481</v>
      </c>
      <c r="B2820" s="6" t="n">
        <v>37011</v>
      </c>
      <c r="C2820" s="7" t="s">
        <v>482</v>
      </c>
      <c r="D2820" s="7" t="s">
        <v>386</v>
      </c>
      <c r="E2820" s="7" t="s">
        <v>387</v>
      </c>
      <c r="F2820" s="8" t="s">
        <v>388</v>
      </c>
      <c r="G2820" s="8" t="n">
        <v>388.46954711088</v>
      </c>
    </row>
    <row r="2821" customFormat="false" ht="12.75" hidden="true" customHeight="false" outlineLevel="2" collapsed="false">
      <c r="A2821" s="5" t="n">
        <v>12</v>
      </c>
      <c r="B2821" s="6" t="n">
        <v>37011</v>
      </c>
      <c r="C2821" s="7" t="s">
        <v>483</v>
      </c>
      <c r="D2821" s="7" t="s">
        <v>386</v>
      </c>
      <c r="E2821" s="7" t="s">
        <v>387</v>
      </c>
      <c r="F2821" s="8" t="s">
        <v>431</v>
      </c>
      <c r="G2821" s="8" t="n">
        <v>65.0702758979698</v>
      </c>
    </row>
    <row r="2822" customFormat="false" ht="12.75" hidden="true" customHeight="false" outlineLevel="2" collapsed="false">
      <c r="A2822" s="5" t="n">
        <v>13</v>
      </c>
      <c r="B2822" s="6" t="n">
        <v>37011</v>
      </c>
      <c r="C2822" s="7" t="s">
        <v>484</v>
      </c>
      <c r="D2822" s="7" t="s">
        <v>386</v>
      </c>
      <c r="E2822" s="7" t="s">
        <v>387</v>
      </c>
      <c r="F2822" s="8" t="s">
        <v>431</v>
      </c>
      <c r="G2822" s="8" t="n">
        <v>292.816241540864</v>
      </c>
    </row>
    <row r="2823" customFormat="false" ht="12.75" hidden="true" customHeight="false" outlineLevel="2" collapsed="false">
      <c r="A2823" s="5" t="s">
        <v>448</v>
      </c>
      <c r="B2823" s="6" t="n">
        <v>37012</v>
      </c>
      <c r="C2823" s="7" t="s">
        <v>444</v>
      </c>
      <c r="D2823" s="7" t="s">
        <v>386</v>
      </c>
      <c r="E2823" s="7" t="s">
        <v>485</v>
      </c>
      <c r="F2823" s="7" t="s">
        <v>394</v>
      </c>
      <c r="G2823" s="8" t="n">
        <v>-6705.5830941821</v>
      </c>
    </row>
    <row r="2824" customFormat="false" ht="12.75" hidden="true" customHeight="false" outlineLevel="2" collapsed="false">
      <c r="A2824" s="5" t="s">
        <v>448</v>
      </c>
      <c r="B2824" s="6" t="n">
        <v>37012</v>
      </c>
      <c r="C2824" s="7" t="s">
        <v>444</v>
      </c>
      <c r="D2824" s="7" t="s">
        <v>386</v>
      </c>
      <c r="E2824" s="7" t="s">
        <v>485</v>
      </c>
      <c r="F2824" s="7" t="s">
        <v>394</v>
      </c>
      <c r="G2824" s="8" t="n">
        <v>10281</v>
      </c>
    </row>
    <row r="2825" customFormat="false" ht="12.75" hidden="true" customHeight="false" outlineLevel="2" collapsed="false">
      <c r="A2825" s="5" t="s">
        <v>486</v>
      </c>
      <c r="B2825" s="6" t="n">
        <v>37012</v>
      </c>
      <c r="C2825" s="7" t="s">
        <v>450</v>
      </c>
      <c r="D2825" s="7" t="s">
        <v>386</v>
      </c>
      <c r="E2825" s="7" t="s">
        <v>485</v>
      </c>
      <c r="F2825" s="7" t="s">
        <v>394</v>
      </c>
      <c r="G2825" s="8" t="n">
        <v>-131.750587007566</v>
      </c>
    </row>
    <row r="2826" customFormat="false" ht="12.75" hidden="true" customHeight="false" outlineLevel="2" collapsed="false">
      <c r="A2826" s="5" t="s">
        <v>487</v>
      </c>
      <c r="B2826" s="6" t="n">
        <v>37012</v>
      </c>
      <c r="C2826" s="7" t="s">
        <v>400</v>
      </c>
      <c r="D2826" s="7" t="s">
        <v>386</v>
      </c>
      <c r="E2826" s="7" t="s">
        <v>485</v>
      </c>
      <c r="F2826" s="7" t="s">
        <v>388</v>
      </c>
      <c r="G2826" s="8" t="n">
        <v>141189</v>
      </c>
    </row>
    <row r="2827" customFormat="false" ht="12.75" hidden="true" customHeight="false" outlineLevel="2" collapsed="false">
      <c r="A2827" s="5" t="s">
        <v>488</v>
      </c>
      <c r="B2827" s="6" t="n">
        <v>37012</v>
      </c>
      <c r="C2827" s="7" t="s">
        <v>450</v>
      </c>
      <c r="D2827" s="7" t="s">
        <v>386</v>
      </c>
      <c r="E2827" s="7" t="s">
        <v>485</v>
      </c>
      <c r="F2827" s="7" t="s">
        <v>394</v>
      </c>
      <c r="G2827" s="8" t="n">
        <v>3825.98486824941</v>
      </c>
    </row>
    <row r="2828" customFormat="false" ht="12.75" hidden="true" customHeight="false" outlineLevel="2" collapsed="false">
      <c r="A2828" s="5" t="s">
        <v>489</v>
      </c>
      <c r="B2828" s="6" t="n">
        <v>37012</v>
      </c>
      <c r="C2828" s="7" t="s">
        <v>490</v>
      </c>
      <c r="D2828" s="7" t="s">
        <v>386</v>
      </c>
      <c r="E2828" s="7" t="s">
        <v>485</v>
      </c>
      <c r="F2828" s="7" t="s">
        <v>431</v>
      </c>
      <c r="G2828" s="8" t="n">
        <v>238.716410122619</v>
      </c>
    </row>
    <row r="2829" customFormat="false" ht="12.75" hidden="true" customHeight="false" outlineLevel="2" collapsed="false">
      <c r="A2829" s="5" t="s">
        <v>491</v>
      </c>
      <c r="B2829" s="6" t="n">
        <v>37013</v>
      </c>
      <c r="C2829" s="7" t="s">
        <v>450</v>
      </c>
      <c r="D2829" s="7" t="s">
        <v>386</v>
      </c>
      <c r="E2829" s="7" t="s">
        <v>485</v>
      </c>
      <c r="F2829" s="7" t="s">
        <v>394</v>
      </c>
      <c r="G2829" s="8" t="n">
        <v>11408.2484990864</v>
      </c>
    </row>
    <row r="2830" customFormat="false" ht="12.75" hidden="true" customHeight="false" outlineLevel="2" collapsed="false">
      <c r="A2830" s="5" t="s">
        <v>492</v>
      </c>
      <c r="B2830" s="6" t="n">
        <v>37013</v>
      </c>
      <c r="C2830" s="7" t="s">
        <v>493</v>
      </c>
      <c r="D2830" s="7" t="s">
        <v>386</v>
      </c>
      <c r="E2830" s="7" t="s">
        <v>485</v>
      </c>
      <c r="F2830" s="7" t="s">
        <v>394</v>
      </c>
      <c r="G2830" s="8" t="n">
        <v>54782.0412424954</v>
      </c>
    </row>
    <row r="2831" customFormat="false" ht="12.75" hidden="true" customHeight="false" outlineLevel="2" collapsed="false">
      <c r="A2831" s="5" t="s">
        <v>494</v>
      </c>
      <c r="B2831" s="6" t="n">
        <v>37013</v>
      </c>
      <c r="C2831" s="7" t="s">
        <v>493</v>
      </c>
      <c r="D2831" s="7" t="s">
        <v>386</v>
      </c>
      <c r="E2831" s="7" t="s">
        <v>485</v>
      </c>
      <c r="F2831" s="7" t="s">
        <v>394</v>
      </c>
      <c r="G2831" s="8" t="n">
        <v>4479</v>
      </c>
    </row>
    <row r="2832" customFormat="false" ht="12.75" hidden="true" customHeight="false" outlineLevel="2" collapsed="false">
      <c r="A2832" s="5" t="s">
        <v>495</v>
      </c>
      <c r="B2832" s="6" t="n">
        <v>37014</v>
      </c>
      <c r="C2832" s="7" t="s">
        <v>398</v>
      </c>
      <c r="D2832" s="7" t="s">
        <v>386</v>
      </c>
      <c r="E2832" s="7" t="s">
        <v>485</v>
      </c>
      <c r="F2832" s="7" t="s">
        <v>388</v>
      </c>
      <c r="G2832" s="8" t="n">
        <v>438.384760910692</v>
      </c>
    </row>
    <row r="2833" customFormat="false" ht="12.75" hidden="true" customHeight="false" outlineLevel="2" collapsed="false">
      <c r="A2833" s="5" t="s">
        <v>496</v>
      </c>
      <c r="B2833" s="6" t="n">
        <v>37014</v>
      </c>
      <c r="C2833" s="7" t="s">
        <v>490</v>
      </c>
      <c r="D2833" s="7" t="s">
        <v>386</v>
      </c>
      <c r="E2833" s="7" t="s">
        <v>485</v>
      </c>
      <c r="F2833" s="7" t="s">
        <v>431</v>
      </c>
      <c r="G2833" s="8" t="n">
        <v>3420.31443668863</v>
      </c>
    </row>
    <row r="2834" customFormat="false" ht="12.75" hidden="true" customHeight="false" outlineLevel="2" collapsed="false">
      <c r="A2834" s="5" t="s">
        <v>497</v>
      </c>
      <c r="B2834" s="6" t="n">
        <v>37014</v>
      </c>
      <c r="C2834" s="7" t="s">
        <v>398</v>
      </c>
      <c r="D2834" s="7" t="s">
        <v>386</v>
      </c>
      <c r="E2834" s="7" t="s">
        <v>485</v>
      </c>
      <c r="F2834" s="7" t="s">
        <v>388</v>
      </c>
      <c r="G2834" s="8" t="n">
        <v>438.384760910692</v>
      </c>
    </row>
    <row r="2835" customFormat="false" ht="12.75" hidden="true" customHeight="false" outlineLevel="2" collapsed="false">
      <c r="A2835" s="5" t="s">
        <v>498</v>
      </c>
      <c r="B2835" s="6" t="n">
        <v>37014</v>
      </c>
      <c r="C2835" s="7" t="s">
        <v>499</v>
      </c>
      <c r="D2835" s="7" t="s">
        <v>386</v>
      </c>
      <c r="E2835" s="7" t="s">
        <v>485</v>
      </c>
      <c r="F2835" s="7" t="s">
        <v>394</v>
      </c>
      <c r="G2835" s="8" t="n">
        <v>20855</v>
      </c>
    </row>
    <row r="2836" customFormat="false" ht="12.75" hidden="true" customHeight="false" outlineLevel="2" collapsed="false">
      <c r="A2836" s="5" t="s">
        <v>500</v>
      </c>
      <c r="B2836" s="6" t="n">
        <v>37014</v>
      </c>
      <c r="C2836" s="7" t="s">
        <v>501</v>
      </c>
      <c r="D2836" s="7" t="s">
        <v>386</v>
      </c>
      <c r="E2836" s="7" t="s">
        <v>485</v>
      </c>
      <c r="F2836" s="7" t="s">
        <v>394</v>
      </c>
      <c r="G2836" s="8" t="n">
        <v>3691</v>
      </c>
    </row>
    <row r="2837" customFormat="false" ht="12.75" hidden="true" customHeight="false" outlineLevel="2" collapsed="false">
      <c r="A2837" s="5" t="s">
        <v>502</v>
      </c>
      <c r="B2837" s="6" t="n">
        <v>37015</v>
      </c>
      <c r="C2837" s="7" t="s">
        <v>503</v>
      </c>
      <c r="D2837" s="7" t="s">
        <v>386</v>
      </c>
      <c r="E2837" s="7" t="s">
        <v>485</v>
      </c>
      <c r="F2837" s="7" t="s">
        <v>460</v>
      </c>
      <c r="G2837" s="8" t="n">
        <v>22638</v>
      </c>
    </row>
    <row r="2838" customFormat="false" ht="12.75" hidden="true" customHeight="false" outlineLevel="2" collapsed="false">
      <c r="A2838" s="5" t="s">
        <v>504</v>
      </c>
      <c r="B2838" s="6" t="n">
        <v>37015</v>
      </c>
      <c r="C2838" s="7" t="s">
        <v>503</v>
      </c>
      <c r="D2838" s="7" t="s">
        <v>386</v>
      </c>
      <c r="E2838" s="7" t="s">
        <v>485</v>
      </c>
      <c r="F2838" s="7" t="s">
        <v>460</v>
      </c>
      <c r="G2838" s="8" t="n">
        <v>4527</v>
      </c>
    </row>
    <row r="2839" customFormat="false" ht="12.75" hidden="true" customHeight="false" outlineLevel="2" collapsed="false">
      <c r="A2839" s="5" t="s">
        <v>505</v>
      </c>
      <c r="B2839" s="6" t="n">
        <v>37015</v>
      </c>
      <c r="C2839" s="7" t="s">
        <v>506</v>
      </c>
      <c r="D2839" s="7" t="s">
        <v>386</v>
      </c>
      <c r="E2839" s="7" t="s">
        <v>485</v>
      </c>
      <c r="F2839" s="7" t="s">
        <v>431</v>
      </c>
      <c r="G2839" s="8" t="n">
        <v>11828.013029316</v>
      </c>
    </row>
    <row r="2840" customFormat="false" ht="12.75" hidden="true" customHeight="false" outlineLevel="2" collapsed="false">
      <c r="A2840" s="5" t="s">
        <v>507</v>
      </c>
      <c r="B2840" s="6" t="n">
        <v>37015</v>
      </c>
      <c r="C2840" s="7" t="s">
        <v>398</v>
      </c>
      <c r="D2840" s="7" t="s">
        <v>386</v>
      </c>
      <c r="E2840" s="7" t="s">
        <v>485</v>
      </c>
      <c r="F2840" s="7" t="s">
        <v>388</v>
      </c>
      <c r="G2840" s="8" t="n">
        <v>584.364820846906</v>
      </c>
    </row>
    <row r="2841" customFormat="false" ht="12.75" hidden="true" customHeight="false" outlineLevel="2" collapsed="false">
      <c r="A2841" s="5" t="s">
        <v>508</v>
      </c>
      <c r="B2841" s="6" t="n">
        <v>37018</v>
      </c>
      <c r="C2841" s="7" t="s">
        <v>398</v>
      </c>
      <c r="D2841" s="7" t="s">
        <v>386</v>
      </c>
      <c r="E2841" s="7" t="s">
        <v>485</v>
      </c>
      <c r="F2841" s="7" t="s">
        <v>388</v>
      </c>
      <c r="G2841" s="8" t="n">
        <v>17513</v>
      </c>
    </row>
    <row r="2842" customFormat="false" ht="12.75" hidden="true" customHeight="false" outlineLevel="2" collapsed="false">
      <c r="A2842" s="5" t="s">
        <v>509</v>
      </c>
      <c r="B2842" s="6" t="n">
        <v>37018</v>
      </c>
      <c r="C2842" s="7" t="s">
        <v>398</v>
      </c>
      <c r="D2842" s="7" t="s">
        <v>386</v>
      </c>
      <c r="E2842" s="7" t="s">
        <v>485</v>
      </c>
      <c r="F2842" s="7" t="s">
        <v>388</v>
      </c>
      <c r="G2842" s="8" t="n">
        <v>582.700668353773</v>
      </c>
    </row>
    <row r="2843" customFormat="false" ht="12.75" hidden="true" customHeight="false" outlineLevel="2" collapsed="false">
      <c r="A2843" s="5" t="s">
        <v>510</v>
      </c>
      <c r="B2843" s="6" t="n">
        <v>37018</v>
      </c>
      <c r="C2843" s="7" t="s">
        <v>398</v>
      </c>
      <c r="D2843" s="7" t="s">
        <v>386</v>
      </c>
      <c r="E2843" s="7" t="s">
        <v>485</v>
      </c>
      <c r="F2843" s="7" t="s">
        <v>388</v>
      </c>
      <c r="G2843" s="8" t="n">
        <v>194.017260398417</v>
      </c>
    </row>
    <row r="2844" customFormat="false" ht="12.75" hidden="true" customHeight="false" outlineLevel="2" collapsed="false">
      <c r="A2844" s="5" t="s">
        <v>511</v>
      </c>
      <c r="B2844" s="6" t="n">
        <v>37019</v>
      </c>
      <c r="C2844" s="7" t="s">
        <v>398</v>
      </c>
      <c r="D2844" s="7" t="s">
        <v>386</v>
      </c>
      <c r="E2844" s="7" t="s">
        <v>485</v>
      </c>
      <c r="F2844" s="7" t="s">
        <v>431</v>
      </c>
      <c r="G2844" s="8" t="n">
        <v>193.464898091233</v>
      </c>
    </row>
    <row r="2845" customFormat="false" ht="12.75" hidden="true" customHeight="false" outlineLevel="2" collapsed="false">
      <c r="A2845" s="5" t="s">
        <v>512</v>
      </c>
      <c r="B2845" s="6" t="n">
        <v>37019</v>
      </c>
      <c r="C2845" s="7" t="s">
        <v>398</v>
      </c>
      <c r="D2845" s="7" t="s">
        <v>386</v>
      </c>
      <c r="E2845" s="7" t="s">
        <v>485</v>
      </c>
      <c r="F2845" s="7" t="s">
        <v>431</v>
      </c>
      <c r="G2845" s="8" t="n">
        <v>193.464898091233</v>
      </c>
    </row>
    <row r="2846" customFormat="false" ht="12.75" hidden="true" customHeight="false" outlineLevel="2" collapsed="false">
      <c r="A2846" s="5" t="s">
        <v>513</v>
      </c>
      <c r="B2846" s="6" t="n">
        <v>37019</v>
      </c>
      <c r="C2846" s="7" t="s">
        <v>503</v>
      </c>
      <c r="D2846" s="7" t="s">
        <v>386</v>
      </c>
      <c r="E2846" s="7" t="s">
        <v>485</v>
      </c>
      <c r="F2846" s="7" t="s">
        <v>460</v>
      </c>
      <c r="G2846" s="8" t="n">
        <v>13526</v>
      </c>
    </row>
    <row r="2847" customFormat="false" ht="12.75" hidden="true" customHeight="false" outlineLevel="2" collapsed="false">
      <c r="A2847" s="5" t="s">
        <v>514</v>
      </c>
      <c r="B2847" s="6" t="n">
        <v>37019</v>
      </c>
      <c r="C2847" s="7" t="s">
        <v>503</v>
      </c>
      <c r="D2847" s="7" t="s">
        <v>386</v>
      </c>
      <c r="E2847" s="7" t="s">
        <v>485</v>
      </c>
      <c r="F2847" s="7" t="s">
        <v>460</v>
      </c>
      <c r="G2847" s="8" t="n">
        <v>1127</v>
      </c>
    </row>
    <row r="2848" customFormat="false" ht="12.75" hidden="true" customHeight="false" outlineLevel="2" collapsed="false">
      <c r="A2848" s="5" t="s">
        <v>515</v>
      </c>
      <c r="B2848" s="6" t="n">
        <v>37020</v>
      </c>
      <c r="C2848" s="7" t="s">
        <v>398</v>
      </c>
      <c r="D2848" s="7" t="s">
        <v>386</v>
      </c>
      <c r="E2848" s="7" t="s">
        <v>485</v>
      </c>
      <c r="F2848" s="7" t="s">
        <v>431</v>
      </c>
      <c r="G2848" s="8" t="n">
        <v>176.088369070825</v>
      </c>
    </row>
    <row r="2849" customFormat="false" ht="12.75" hidden="true" customHeight="false" outlineLevel="2" collapsed="false">
      <c r="A2849" s="5" t="s">
        <v>516</v>
      </c>
      <c r="B2849" s="6" t="n">
        <v>37020</v>
      </c>
      <c r="C2849" s="7" t="s">
        <v>400</v>
      </c>
      <c r="D2849" s="7" t="s">
        <v>386</v>
      </c>
      <c r="E2849" s="7" t="s">
        <v>485</v>
      </c>
      <c r="F2849" s="7" t="s">
        <v>431</v>
      </c>
      <c r="G2849" s="8" t="n">
        <v>14705</v>
      </c>
    </row>
    <row r="2850" customFormat="false" ht="12.75" hidden="true" customHeight="false" outlineLevel="2" collapsed="false">
      <c r="A2850" s="5" t="s">
        <v>517</v>
      </c>
      <c r="B2850" s="6" t="n">
        <v>37020</v>
      </c>
      <c r="C2850" s="7" t="s">
        <v>398</v>
      </c>
      <c r="D2850" s="7" t="s">
        <v>386</v>
      </c>
      <c r="E2850" s="7" t="s">
        <v>485</v>
      </c>
      <c r="F2850" s="7" t="s">
        <v>431</v>
      </c>
      <c r="G2850" s="8" t="n">
        <v>5690.70825211176</v>
      </c>
    </row>
    <row r="2851" customFormat="false" ht="12.75" hidden="true" customHeight="false" outlineLevel="2" collapsed="false">
      <c r="A2851" s="5" t="s">
        <v>518</v>
      </c>
      <c r="B2851" s="6" t="n">
        <v>37020</v>
      </c>
      <c r="C2851" s="7" t="s">
        <v>400</v>
      </c>
      <c r="D2851" s="7" t="s">
        <v>386</v>
      </c>
      <c r="E2851" s="7" t="s">
        <v>485</v>
      </c>
      <c r="F2851" s="7" t="s">
        <v>431</v>
      </c>
      <c r="G2851" s="8" t="n">
        <v>12867</v>
      </c>
    </row>
    <row r="2852" customFormat="false" ht="12.75" hidden="true" customHeight="false" outlineLevel="2" collapsed="false">
      <c r="A2852" s="5" t="s">
        <v>519</v>
      </c>
      <c r="B2852" s="6" t="n">
        <v>37021</v>
      </c>
      <c r="C2852" s="7" t="s">
        <v>398</v>
      </c>
      <c r="D2852" s="7" t="s">
        <v>386</v>
      </c>
      <c r="E2852" s="7" t="s">
        <v>485</v>
      </c>
      <c r="F2852" s="7" t="s">
        <v>388</v>
      </c>
      <c r="G2852" s="8" t="n">
        <v>263.85737439222</v>
      </c>
    </row>
    <row r="2853" customFormat="false" ht="12.75" hidden="true" customHeight="false" outlineLevel="2" collapsed="false">
      <c r="A2853" s="5" t="s">
        <v>520</v>
      </c>
      <c r="B2853" s="6" t="n">
        <v>37021</v>
      </c>
      <c r="C2853" s="7" t="s">
        <v>398</v>
      </c>
      <c r="D2853" s="7" t="s">
        <v>386</v>
      </c>
      <c r="E2853" s="7" t="s">
        <v>485</v>
      </c>
      <c r="F2853" s="7" t="s">
        <v>394</v>
      </c>
      <c r="G2853" s="8" t="n">
        <v>2707.94165316045</v>
      </c>
    </row>
    <row r="2854" customFormat="false" ht="12.75" hidden="true" customHeight="false" outlineLevel="2" collapsed="false">
      <c r="A2854" s="5" t="s">
        <v>521</v>
      </c>
      <c r="B2854" s="6" t="n">
        <v>37021</v>
      </c>
      <c r="C2854" s="7" t="s">
        <v>400</v>
      </c>
      <c r="D2854" s="7" t="s">
        <v>386</v>
      </c>
      <c r="E2854" s="7" t="s">
        <v>485</v>
      </c>
      <c r="F2854" s="7" t="s">
        <v>388</v>
      </c>
      <c r="G2854" s="8" t="n">
        <v>16425</v>
      </c>
    </row>
    <row r="2855" customFormat="false" ht="12.75" hidden="true" customHeight="false" outlineLevel="2" collapsed="false">
      <c r="A2855" s="5" t="s">
        <v>522</v>
      </c>
      <c r="B2855" s="6" t="n">
        <v>37021</v>
      </c>
      <c r="C2855" s="7" t="s">
        <v>398</v>
      </c>
      <c r="D2855" s="7" t="s">
        <v>386</v>
      </c>
      <c r="E2855" s="7" t="s">
        <v>485</v>
      </c>
      <c r="F2855" s="7" t="s">
        <v>388</v>
      </c>
      <c r="G2855" s="8" t="n">
        <v>175.688816855754</v>
      </c>
    </row>
    <row r="2856" customFormat="false" ht="12.75" hidden="true" customHeight="false" outlineLevel="2" collapsed="false">
      <c r="A2856" s="5" t="s">
        <v>523</v>
      </c>
      <c r="B2856" s="6" t="n">
        <v>37022</v>
      </c>
      <c r="C2856" s="7" t="s">
        <v>398</v>
      </c>
      <c r="D2856" s="7" t="s">
        <v>386</v>
      </c>
      <c r="E2856" s="7" t="s">
        <v>485</v>
      </c>
      <c r="F2856" s="7" t="s">
        <v>388</v>
      </c>
      <c r="G2856" s="8" t="n">
        <v>1577.51937984496</v>
      </c>
    </row>
    <row r="2857" customFormat="false" ht="12.75" hidden="true" customHeight="false" outlineLevel="2" collapsed="false">
      <c r="A2857" s="5" t="s">
        <v>524</v>
      </c>
      <c r="B2857" s="6" t="n">
        <v>37022</v>
      </c>
      <c r="C2857" s="7" t="s">
        <v>400</v>
      </c>
      <c r="D2857" s="7" t="s">
        <v>386</v>
      </c>
      <c r="E2857" s="7" t="s">
        <v>485</v>
      </c>
      <c r="F2857" s="7" t="s">
        <v>388</v>
      </c>
      <c r="G2857" s="8" t="n">
        <v>5972</v>
      </c>
    </row>
    <row r="2858" customFormat="false" ht="12.75" hidden="true" customHeight="false" outlineLevel="2" collapsed="false">
      <c r="A2858" s="5" t="s">
        <v>525</v>
      </c>
      <c r="B2858" s="6" t="n">
        <v>37025</v>
      </c>
      <c r="C2858" s="7" t="s">
        <v>398</v>
      </c>
      <c r="D2858" s="7" t="s">
        <v>386</v>
      </c>
      <c r="E2858" s="7" t="s">
        <v>485</v>
      </c>
      <c r="F2858" s="7" t="s">
        <v>388</v>
      </c>
      <c r="G2858" s="8" t="n">
        <v>776.817947395565</v>
      </c>
    </row>
    <row r="2859" customFormat="false" ht="12.75" hidden="true" customHeight="false" outlineLevel="2" collapsed="false">
      <c r="A2859" s="5" t="s">
        <v>526</v>
      </c>
      <c r="B2859" s="6" t="n">
        <v>37026</v>
      </c>
      <c r="C2859" s="7" t="s">
        <v>527</v>
      </c>
      <c r="D2859" s="7" t="s">
        <v>386</v>
      </c>
      <c r="E2859" s="7" t="s">
        <v>485</v>
      </c>
      <c r="F2859" s="7" t="s">
        <v>431</v>
      </c>
      <c r="G2859" s="8" t="n">
        <v>2940.4915912031</v>
      </c>
    </row>
    <row r="2860" customFormat="false" ht="12.75" hidden="true" customHeight="false" outlineLevel="2" collapsed="false">
      <c r="A2860" s="5" t="s">
        <v>528</v>
      </c>
      <c r="B2860" s="6" t="n">
        <v>37026</v>
      </c>
      <c r="C2860" s="7" t="s">
        <v>398</v>
      </c>
      <c r="D2860" s="7" t="s">
        <v>386</v>
      </c>
      <c r="E2860" s="7" t="s">
        <v>485</v>
      </c>
      <c r="F2860" s="7" t="s">
        <v>388</v>
      </c>
      <c r="G2860" s="8" t="n">
        <v>585.381630012937</v>
      </c>
    </row>
    <row r="2861" customFormat="false" ht="12.75" hidden="true" customHeight="false" outlineLevel="2" collapsed="false">
      <c r="A2861" s="5" t="s">
        <v>529</v>
      </c>
      <c r="B2861" s="6" t="n">
        <v>37026</v>
      </c>
      <c r="C2861" s="7" t="s">
        <v>398</v>
      </c>
      <c r="D2861" s="7" t="s">
        <v>386</v>
      </c>
      <c r="E2861" s="7" t="s">
        <v>485</v>
      </c>
      <c r="F2861" s="7" t="s">
        <v>530</v>
      </c>
      <c r="G2861" s="8" t="n">
        <v>8984.47606727037</v>
      </c>
    </row>
    <row r="2862" customFormat="false" ht="12.75" hidden="true" customHeight="false" outlineLevel="2" collapsed="false">
      <c r="A2862" s="5" t="s">
        <v>531</v>
      </c>
      <c r="B2862" s="6" t="n">
        <v>37028</v>
      </c>
      <c r="C2862" s="7" t="s">
        <v>398</v>
      </c>
      <c r="D2862" s="7" t="s">
        <v>386</v>
      </c>
      <c r="E2862" s="7" t="s">
        <v>485</v>
      </c>
      <c r="F2862" s="7" t="s">
        <v>388</v>
      </c>
      <c r="G2862" s="8" t="n">
        <v>442.258841920146</v>
      </c>
    </row>
    <row r="2863" customFormat="false" ht="12.75" hidden="true" customHeight="false" outlineLevel="2" collapsed="false">
      <c r="A2863" s="5" t="s">
        <v>532</v>
      </c>
      <c r="B2863" s="6" t="n">
        <v>37034</v>
      </c>
      <c r="C2863" s="7" t="s">
        <v>398</v>
      </c>
      <c r="D2863" s="7" t="s">
        <v>386</v>
      </c>
      <c r="E2863" s="7" t="s">
        <v>485</v>
      </c>
      <c r="F2863" s="7" t="s">
        <v>388</v>
      </c>
      <c r="G2863" s="8" t="n">
        <v>1167.5912785447</v>
      </c>
    </row>
    <row r="2864" customFormat="false" ht="12.75" hidden="true" customHeight="false" outlineLevel="2" collapsed="false">
      <c r="A2864" s="5" t="s">
        <v>533</v>
      </c>
      <c r="B2864" s="6" t="n">
        <v>37034</v>
      </c>
      <c r="C2864" s="7" t="s">
        <v>398</v>
      </c>
      <c r="D2864" s="7" t="s">
        <v>386</v>
      </c>
      <c r="E2864" s="7" t="s">
        <v>485</v>
      </c>
      <c r="F2864" s="7" t="s">
        <v>388</v>
      </c>
      <c r="G2864" s="8" t="n">
        <v>386.401754612308</v>
      </c>
    </row>
    <row r="2865" customFormat="false" ht="12.75" hidden="true" customHeight="false" outlineLevel="2" collapsed="false">
      <c r="A2865" s="5" t="s">
        <v>534</v>
      </c>
      <c r="B2865" s="6" t="n">
        <v>37034</v>
      </c>
      <c r="C2865" s="7" t="s">
        <v>400</v>
      </c>
      <c r="D2865" s="7" t="s">
        <v>386</v>
      </c>
      <c r="E2865" s="7" t="s">
        <v>485</v>
      </c>
      <c r="F2865" s="7" t="s">
        <v>388</v>
      </c>
      <c r="G2865" s="8" t="n">
        <v>4418</v>
      </c>
    </row>
    <row r="2866" customFormat="false" ht="12.75" hidden="true" customHeight="false" outlineLevel="2" collapsed="false">
      <c r="A2866" s="5" t="s">
        <v>535</v>
      </c>
      <c r="B2866" s="6" t="n">
        <v>37034</v>
      </c>
      <c r="C2866" s="7" t="s">
        <v>536</v>
      </c>
      <c r="D2866" s="7" t="s">
        <v>386</v>
      </c>
      <c r="E2866" s="7" t="s">
        <v>537</v>
      </c>
      <c r="F2866" s="7" t="s">
        <v>394</v>
      </c>
      <c r="G2866" s="8" t="n">
        <v>21788</v>
      </c>
    </row>
    <row r="2867" customFormat="false" ht="12.75" hidden="true" customHeight="false" outlineLevel="2" collapsed="false">
      <c r="A2867" s="5" t="s">
        <v>538</v>
      </c>
      <c r="B2867" s="6" t="n">
        <v>37035</v>
      </c>
      <c r="C2867" s="7" t="s">
        <v>400</v>
      </c>
      <c r="D2867" s="7" t="s">
        <v>386</v>
      </c>
      <c r="E2867" s="7" t="s">
        <v>485</v>
      </c>
      <c r="F2867" s="7" t="s">
        <v>388</v>
      </c>
      <c r="G2867" s="8" t="n">
        <v>29909</v>
      </c>
    </row>
    <row r="2868" customFormat="false" ht="12.75" hidden="true" customHeight="false" outlineLevel="2" collapsed="false">
      <c r="A2868" s="5" t="s">
        <v>539</v>
      </c>
      <c r="B2868" s="6" t="n">
        <v>37035</v>
      </c>
      <c r="C2868" s="7" t="s">
        <v>400</v>
      </c>
      <c r="D2868" s="7" t="s">
        <v>386</v>
      </c>
      <c r="E2868" s="7" t="s">
        <v>485</v>
      </c>
      <c r="F2868" s="7" t="s">
        <v>388</v>
      </c>
      <c r="G2868" s="8" t="n">
        <v>11047</v>
      </c>
    </row>
    <row r="2869" customFormat="false" ht="12.75" hidden="true" customHeight="false" outlineLevel="2" collapsed="false">
      <c r="A2869" s="5" t="s">
        <v>540</v>
      </c>
      <c r="B2869" s="6" t="n">
        <v>37035</v>
      </c>
      <c r="C2869" s="7" t="s">
        <v>541</v>
      </c>
      <c r="D2869" s="7" t="s">
        <v>386</v>
      </c>
      <c r="E2869" s="7" t="s">
        <v>542</v>
      </c>
      <c r="F2869" s="7" t="s">
        <v>460</v>
      </c>
      <c r="G2869" s="8" t="n">
        <v>968.263202120096</v>
      </c>
    </row>
    <row r="2870" customFormat="false" ht="12.75" hidden="true" customHeight="false" outlineLevel="2" collapsed="false">
      <c r="A2870" s="5" t="s">
        <v>543</v>
      </c>
      <c r="B2870" s="6" t="n">
        <v>37035</v>
      </c>
      <c r="C2870" s="7" t="s">
        <v>400</v>
      </c>
      <c r="D2870" s="7" t="s">
        <v>386</v>
      </c>
      <c r="E2870" s="7" t="s">
        <v>542</v>
      </c>
      <c r="F2870" s="7" t="s">
        <v>388</v>
      </c>
      <c r="G2870" s="8" t="n">
        <v>42071</v>
      </c>
    </row>
    <row r="2871" customFormat="false" ht="12.75" hidden="true" customHeight="false" outlineLevel="2" collapsed="false">
      <c r="A2871" s="5" t="s">
        <v>544</v>
      </c>
      <c r="B2871" s="6" t="n">
        <v>37040</v>
      </c>
      <c r="C2871" s="7" t="s">
        <v>398</v>
      </c>
      <c r="D2871" s="7" t="s">
        <v>386</v>
      </c>
      <c r="E2871" s="7" t="s">
        <v>485</v>
      </c>
      <c r="F2871" s="7" t="s">
        <v>388</v>
      </c>
      <c r="G2871" s="8" t="n">
        <v>706.065925492491</v>
      </c>
    </row>
    <row r="2872" customFormat="false" ht="12.75" hidden="true" customHeight="false" outlineLevel="2" collapsed="false">
      <c r="A2872" s="5" t="s">
        <v>545</v>
      </c>
      <c r="B2872" s="6" t="n">
        <v>37040</v>
      </c>
      <c r="C2872" s="7" t="s">
        <v>407</v>
      </c>
      <c r="D2872" s="7" t="s">
        <v>386</v>
      </c>
      <c r="E2872" s="7" t="s">
        <v>485</v>
      </c>
      <c r="F2872" s="7" t="s">
        <v>394</v>
      </c>
      <c r="G2872" s="8" t="n">
        <v>4931</v>
      </c>
    </row>
    <row r="2873" customFormat="false" ht="12.75" hidden="true" customHeight="false" outlineLevel="2" collapsed="false">
      <c r="A2873" s="5" t="s">
        <v>546</v>
      </c>
      <c r="B2873" s="6" t="n">
        <v>37040</v>
      </c>
      <c r="C2873" s="7" t="s">
        <v>407</v>
      </c>
      <c r="D2873" s="7" t="s">
        <v>386</v>
      </c>
      <c r="E2873" s="7" t="s">
        <v>485</v>
      </c>
      <c r="F2873" s="7" t="s">
        <v>394</v>
      </c>
      <c r="G2873" s="8" t="n">
        <v>4931</v>
      </c>
    </row>
    <row r="2874" customFormat="false" ht="12.75" hidden="true" customHeight="false" outlineLevel="2" collapsed="false">
      <c r="A2874" s="5" t="s">
        <v>547</v>
      </c>
      <c r="B2874" s="6" t="n">
        <v>37040</v>
      </c>
      <c r="C2874" s="7" t="s">
        <v>548</v>
      </c>
      <c r="D2874" s="7" t="s">
        <v>386</v>
      </c>
      <c r="E2874" s="7" t="s">
        <v>485</v>
      </c>
      <c r="F2874" s="7" t="s">
        <v>388</v>
      </c>
      <c r="G2874" s="8" t="n">
        <v>16659</v>
      </c>
    </row>
    <row r="2875" customFormat="false" ht="12.75" hidden="true" customHeight="false" outlineLevel="2" collapsed="false">
      <c r="A2875" s="5" t="s">
        <v>549</v>
      </c>
      <c r="B2875" s="6" t="n">
        <v>37040</v>
      </c>
      <c r="C2875" s="7" t="s">
        <v>548</v>
      </c>
      <c r="D2875" s="7" t="s">
        <v>386</v>
      </c>
      <c r="E2875" s="7" t="s">
        <v>485</v>
      </c>
      <c r="F2875" s="7" t="s">
        <v>388</v>
      </c>
      <c r="G2875" s="8" t="n">
        <v>2794</v>
      </c>
    </row>
    <row r="2876" customFormat="false" ht="12.75" hidden="true" customHeight="false" outlineLevel="2" collapsed="false">
      <c r="A2876" s="5" t="s">
        <v>550</v>
      </c>
      <c r="B2876" s="6" t="n">
        <v>37040</v>
      </c>
      <c r="C2876" s="7" t="s">
        <v>551</v>
      </c>
      <c r="D2876" s="7" t="s">
        <v>386</v>
      </c>
      <c r="E2876" s="7" t="s">
        <v>485</v>
      </c>
      <c r="F2876" s="7" t="s">
        <v>388</v>
      </c>
      <c r="G2876" s="8" t="n">
        <v>739.873870359534</v>
      </c>
    </row>
    <row r="2877" customFormat="false" ht="12.75" hidden="true" customHeight="false" outlineLevel="2" collapsed="false">
      <c r="A2877" s="5" t="s">
        <v>552</v>
      </c>
      <c r="B2877" s="6" t="n">
        <v>37040</v>
      </c>
      <c r="C2877" s="7" t="s">
        <v>553</v>
      </c>
      <c r="D2877" s="7" t="s">
        <v>386</v>
      </c>
      <c r="E2877" s="7" t="s">
        <v>485</v>
      </c>
      <c r="F2877" s="7" t="s">
        <v>431</v>
      </c>
      <c r="G2877" s="8" t="n">
        <v>1449.19055978155</v>
      </c>
    </row>
    <row r="2878" customFormat="false" ht="12.75" hidden="true" customHeight="false" outlineLevel="2" collapsed="false">
      <c r="A2878" s="5" t="s">
        <v>554</v>
      </c>
      <c r="B2878" s="6" t="n">
        <v>37040</v>
      </c>
      <c r="C2878" s="7" t="s">
        <v>553</v>
      </c>
      <c r="D2878" s="7" t="s">
        <v>386</v>
      </c>
      <c r="E2878" s="7" t="s">
        <v>485</v>
      </c>
      <c r="F2878" s="7" t="s">
        <v>431</v>
      </c>
      <c r="G2878" s="8" t="n">
        <v>68.9161953058969</v>
      </c>
    </row>
    <row r="2879" customFormat="false" ht="12.75" hidden="true" customHeight="false" outlineLevel="2" collapsed="false">
      <c r="A2879" s="5" t="s">
        <v>555</v>
      </c>
      <c r="B2879" s="6" t="n">
        <v>37041</v>
      </c>
      <c r="C2879" s="7" t="s">
        <v>398</v>
      </c>
      <c r="D2879" s="7" t="s">
        <v>386</v>
      </c>
      <c r="E2879" s="7" t="s">
        <v>485</v>
      </c>
      <c r="F2879" s="7" t="s">
        <v>388</v>
      </c>
      <c r="G2879" s="8" t="n">
        <v>586.711565859345</v>
      </c>
    </row>
    <row r="2880" customFormat="false" ht="12.75" hidden="true" customHeight="false" outlineLevel="2" collapsed="false">
      <c r="A2880" s="5" t="s">
        <v>556</v>
      </c>
      <c r="B2880" s="6" t="n">
        <v>37041</v>
      </c>
      <c r="C2880" s="7" t="s">
        <v>398</v>
      </c>
      <c r="D2880" s="7" t="s">
        <v>386</v>
      </c>
      <c r="E2880" s="7" t="s">
        <v>485</v>
      </c>
      <c r="F2880" s="7" t="s">
        <v>388</v>
      </c>
      <c r="G2880" s="8" t="n">
        <v>195.570521953115</v>
      </c>
    </row>
    <row r="2881" customFormat="false" ht="12.75" hidden="true" customHeight="false" outlineLevel="2" collapsed="false">
      <c r="A2881" s="5" t="s">
        <v>557</v>
      </c>
      <c r="B2881" s="6" t="n">
        <v>37041</v>
      </c>
      <c r="C2881" s="7" t="s">
        <v>420</v>
      </c>
      <c r="D2881" s="7" t="s">
        <v>386</v>
      </c>
      <c r="E2881" s="7" t="s">
        <v>485</v>
      </c>
      <c r="F2881" s="7" t="s">
        <v>394</v>
      </c>
      <c r="G2881" s="8" t="n">
        <v>4678.79808314985</v>
      </c>
    </row>
    <row r="2882" customFormat="false" ht="12.75" hidden="true" customHeight="false" outlineLevel="2" collapsed="false">
      <c r="A2882" s="5" t="s">
        <v>557</v>
      </c>
      <c r="B2882" s="6" t="n">
        <v>37041</v>
      </c>
      <c r="C2882" s="7" t="s">
        <v>420</v>
      </c>
      <c r="D2882" s="7" t="s">
        <v>386</v>
      </c>
      <c r="E2882" s="7" t="s">
        <v>485</v>
      </c>
      <c r="F2882" s="7" t="s">
        <v>431</v>
      </c>
      <c r="G2882" s="8" t="n">
        <v>214.350472736692</v>
      </c>
    </row>
    <row r="2883" customFormat="false" ht="12.75" hidden="true" customHeight="false" outlineLevel="2" collapsed="false">
      <c r="A2883" s="5" t="s">
        <v>558</v>
      </c>
      <c r="B2883" s="6" t="n">
        <v>37042</v>
      </c>
      <c r="C2883" s="7" t="s">
        <v>559</v>
      </c>
      <c r="D2883" s="7" t="s">
        <v>386</v>
      </c>
      <c r="E2883" s="7" t="s">
        <v>485</v>
      </c>
      <c r="F2883" s="7" t="s">
        <v>460</v>
      </c>
      <c r="G2883" s="8" t="n">
        <v>1542</v>
      </c>
    </row>
    <row r="2884" customFormat="false" ht="12.75" hidden="true" customHeight="false" outlineLevel="2" collapsed="false">
      <c r="A2884" s="5" t="s">
        <v>560</v>
      </c>
      <c r="B2884" s="6" t="n">
        <v>37042</v>
      </c>
      <c r="C2884" s="7" t="s">
        <v>398</v>
      </c>
      <c r="D2884" s="7" t="s">
        <v>386</v>
      </c>
      <c r="E2884" s="7" t="s">
        <v>485</v>
      </c>
      <c r="F2884" s="7" t="s">
        <v>388</v>
      </c>
      <c r="G2884" s="8" t="n">
        <v>779.989591465001</v>
      </c>
    </row>
    <row r="2885" customFormat="false" ht="12.75" hidden="true" customHeight="false" outlineLevel="2" collapsed="false">
      <c r="A2885" s="5" t="s">
        <v>416</v>
      </c>
      <c r="B2885" s="6" t="n">
        <v>37042</v>
      </c>
      <c r="C2885" s="7" t="s">
        <v>561</v>
      </c>
      <c r="D2885" s="7" t="s">
        <v>386</v>
      </c>
      <c r="E2885" s="7" t="s">
        <v>562</v>
      </c>
      <c r="F2885" s="7" t="s">
        <v>416</v>
      </c>
      <c r="G2885" s="8" t="n">
        <v>-113218.18891491</v>
      </c>
    </row>
    <row r="2886" customFormat="false" ht="12.75" hidden="true" customHeight="false" outlineLevel="2" collapsed="false">
      <c r="A2886" s="5" t="s">
        <v>416</v>
      </c>
      <c r="B2886" s="6" t="n">
        <v>37042</v>
      </c>
      <c r="C2886" s="7" t="s">
        <v>561</v>
      </c>
      <c r="D2886" s="7" t="s">
        <v>386</v>
      </c>
      <c r="E2886" s="7" t="s">
        <v>562</v>
      </c>
      <c r="F2886" s="7" t="s">
        <v>416</v>
      </c>
      <c r="G2886" s="8" t="n">
        <v>153037.991152745</v>
      </c>
    </row>
    <row r="2887" customFormat="false" ht="12.75" hidden="true" customHeight="false" outlineLevel="2" collapsed="false">
      <c r="A2887" s="5" t="s">
        <v>563</v>
      </c>
      <c r="B2887" s="6" t="n">
        <v>37048</v>
      </c>
      <c r="C2887" s="7" t="s">
        <v>564</v>
      </c>
      <c r="D2887" s="7" t="s">
        <v>386</v>
      </c>
      <c r="E2887" s="7" t="s">
        <v>485</v>
      </c>
      <c r="F2887" s="8" t="s">
        <v>431</v>
      </c>
      <c r="G2887" s="8" t="n">
        <v>1344.04722859954</v>
      </c>
    </row>
    <row r="2888" customFormat="false" ht="12.75" hidden="true" customHeight="false" outlineLevel="2" collapsed="false">
      <c r="A2888" s="5" t="s">
        <v>565</v>
      </c>
      <c r="B2888" s="6" t="n">
        <v>37048</v>
      </c>
      <c r="C2888" s="7" t="s">
        <v>564</v>
      </c>
      <c r="D2888" s="7" t="s">
        <v>386</v>
      </c>
      <c r="E2888" s="7" t="s">
        <v>485</v>
      </c>
      <c r="F2888" s="8" t="s">
        <v>431</v>
      </c>
      <c r="G2888" s="8" t="n">
        <v>4002.6238110856</v>
      </c>
    </row>
    <row r="2889" customFormat="false" ht="12.75" hidden="true" customHeight="false" outlineLevel="2" collapsed="false">
      <c r="A2889" s="5" t="s">
        <v>566</v>
      </c>
      <c r="B2889" s="6" t="n">
        <v>37049</v>
      </c>
      <c r="C2889" s="7" t="s">
        <v>398</v>
      </c>
      <c r="D2889" s="7" t="s">
        <v>386</v>
      </c>
      <c r="E2889" s="7" t="s">
        <v>485</v>
      </c>
      <c r="F2889" s="8" t="s">
        <v>394</v>
      </c>
      <c r="G2889" s="8" t="n">
        <v>23553.729871837</v>
      </c>
    </row>
    <row r="2890" customFormat="false" ht="12.75" hidden="true" customHeight="false" outlineLevel="2" collapsed="false">
      <c r="A2890" s="5" t="s">
        <v>567</v>
      </c>
      <c r="B2890" s="6" t="n">
        <v>37049</v>
      </c>
      <c r="C2890" s="7" t="s">
        <v>564</v>
      </c>
      <c r="D2890" s="7" t="s">
        <v>386</v>
      </c>
      <c r="E2890" s="7" t="s">
        <v>485</v>
      </c>
      <c r="F2890" s="8" t="s">
        <v>431</v>
      </c>
      <c r="G2890" s="8" t="n">
        <v>383.174498849819</v>
      </c>
    </row>
    <row r="2891" customFormat="false" ht="12.75" hidden="true" customHeight="false" outlineLevel="2" collapsed="false">
      <c r="A2891" s="5" t="s">
        <v>568</v>
      </c>
      <c r="B2891" s="6" t="n">
        <v>37050</v>
      </c>
      <c r="C2891" s="7" t="s">
        <v>569</v>
      </c>
      <c r="D2891" s="7" t="s">
        <v>386</v>
      </c>
      <c r="E2891" s="7" t="s">
        <v>485</v>
      </c>
      <c r="F2891" s="8" t="s">
        <v>431</v>
      </c>
      <c r="G2891" s="8" t="n">
        <v>15574.1264723301</v>
      </c>
    </row>
    <row r="2892" customFormat="false" ht="12.75" hidden="true" customHeight="false" outlineLevel="2" collapsed="false">
      <c r="A2892" s="5" t="s">
        <v>570</v>
      </c>
      <c r="B2892" s="6" t="n">
        <v>37053</v>
      </c>
      <c r="C2892" s="7" t="s">
        <v>398</v>
      </c>
      <c r="D2892" s="7" t="s">
        <v>386</v>
      </c>
      <c r="E2892" s="7" t="s">
        <v>485</v>
      </c>
      <c r="F2892" s="8" t="s">
        <v>388</v>
      </c>
      <c r="G2892" s="8" t="n">
        <v>762.393837645665</v>
      </c>
    </row>
    <row r="2893" customFormat="false" ht="12.75" hidden="true" customHeight="false" outlineLevel="2" collapsed="false">
      <c r="A2893" s="5" t="s">
        <v>571</v>
      </c>
      <c r="B2893" s="6" t="n">
        <v>37053</v>
      </c>
      <c r="C2893" s="7" t="s">
        <v>572</v>
      </c>
      <c r="D2893" s="7" t="s">
        <v>386</v>
      </c>
      <c r="E2893" s="7" t="s">
        <v>485</v>
      </c>
      <c r="F2893" s="8" t="s">
        <v>394</v>
      </c>
      <c r="G2893" s="8" t="n">
        <v>31304</v>
      </c>
    </row>
    <row r="2894" customFormat="false" ht="12.75" hidden="true" customHeight="false" outlineLevel="2" collapsed="false">
      <c r="A2894" s="5" t="s">
        <v>573</v>
      </c>
      <c r="B2894" s="6" t="n">
        <v>37053</v>
      </c>
      <c r="C2894" s="7" t="s">
        <v>572</v>
      </c>
      <c r="D2894" s="7" t="s">
        <v>386</v>
      </c>
      <c r="E2894" s="7" t="s">
        <v>485</v>
      </c>
      <c r="F2894" s="8" t="s">
        <v>394</v>
      </c>
      <c r="G2894" s="8" t="n">
        <v>215944</v>
      </c>
    </row>
    <row r="2895" customFormat="false" ht="12.75" hidden="true" customHeight="false" outlineLevel="2" collapsed="false">
      <c r="A2895" s="5" t="s">
        <v>574</v>
      </c>
      <c r="B2895" s="6" t="n">
        <v>37053</v>
      </c>
      <c r="C2895" s="7" t="s">
        <v>572</v>
      </c>
      <c r="D2895" s="7" t="s">
        <v>386</v>
      </c>
      <c r="E2895" s="7" t="s">
        <v>485</v>
      </c>
      <c r="F2895" s="8" t="s">
        <v>394</v>
      </c>
      <c r="G2895" s="8" t="n">
        <v>26626</v>
      </c>
    </row>
    <row r="2896" customFormat="false" ht="12.75" hidden="true" customHeight="false" outlineLevel="2" collapsed="false">
      <c r="A2896" s="5" t="s">
        <v>575</v>
      </c>
      <c r="B2896" s="6" t="n">
        <v>37053</v>
      </c>
      <c r="C2896" s="7" t="s">
        <v>572</v>
      </c>
      <c r="D2896" s="7" t="s">
        <v>386</v>
      </c>
      <c r="E2896" s="7" t="s">
        <v>485</v>
      </c>
      <c r="F2896" s="8" t="s">
        <v>394</v>
      </c>
      <c r="G2896" s="8" t="n">
        <v>71316</v>
      </c>
    </row>
    <row r="2897" customFormat="false" ht="12.75" hidden="true" customHeight="false" outlineLevel="2" collapsed="false">
      <c r="A2897" s="5" t="s">
        <v>576</v>
      </c>
      <c r="B2897" s="6" t="n">
        <v>37053</v>
      </c>
      <c r="C2897" s="7" t="s">
        <v>572</v>
      </c>
      <c r="D2897" s="7" t="s">
        <v>386</v>
      </c>
      <c r="E2897" s="7" t="s">
        <v>485</v>
      </c>
      <c r="F2897" s="8" t="s">
        <v>394</v>
      </c>
      <c r="G2897" s="8" t="n">
        <v>87885</v>
      </c>
    </row>
    <row r="2898" customFormat="false" ht="12.75" hidden="true" customHeight="false" outlineLevel="2" collapsed="false">
      <c r="A2898" s="5" t="s">
        <v>577</v>
      </c>
      <c r="B2898" s="6" t="n">
        <v>37053</v>
      </c>
      <c r="C2898" s="7" t="s">
        <v>572</v>
      </c>
      <c r="D2898" s="7" t="s">
        <v>386</v>
      </c>
      <c r="E2898" s="7" t="s">
        <v>485</v>
      </c>
      <c r="F2898" s="8" t="s">
        <v>394</v>
      </c>
      <c r="G2898" s="8" t="n">
        <v>134623</v>
      </c>
    </row>
    <row r="2899" customFormat="false" ht="12.75" hidden="true" customHeight="false" outlineLevel="2" collapsed="false">
      <c r="A2899" s="5" t="s">
        <v>578</v>
      </c>
      <c r="B2899" s="6" t="n">
        <v>37053</v>
      </c>
      <c r="C2899" s="7" t="s">
        <v>572</v>
      </c>
      <c r="D2899" s="7" t="s">
        <v>386</v>
      </c>
      <c r="E2899" s="7" t="s">
        <v>485</v>
      </c>
      <c r="F2899" s="8" t="s">
        <v>394</v>
      </c>
      <c r="G2899" s="8" t="n">
        <v>50867</v>
      </c>
    </row>
    <row r="2900" customFormat="false" ht="12.75" hidden="true" customHeight="false" outlineLevel="2" collapsed="false">
      <c r="A2900" s="5" t="s">
        <v>579</v>
      </c>
      <c r="B2900" s="6" t="n">
        <v>37053</v>
      </c>
      <c r="C2900" s="7" t="s">
        <v>572</v>
      </c>
      <c r="D2900" s="7" t="s">
        <v>386</v>
      </c>
      <c r="E2900" s="7" t="s">
        <v>485</v>
      </c>
      <c r="F2900" s="8" t="s">
        <v>394</v>
      </c>
      <c r="G2900" s="8" t="n">
        <v>37953</v>
      </c>
    </row>
    <row r="2901" customFormat="false" ht="12.75" hidden="true" customHeight="false" outlineLevel="2" collapsed="false">
      <c r="A2901" s="5" t="s">
        <v>580</v>
      </c>
      <c r="B2901" s="6" t="n">
        <v>37054</v>
      </c>
      <c r="C2901" s="7" t="s">
        <v>581</v>
      </c>
      <c r="D2901" s="7" t="s">
        <v>386</v>
      </c>
      <c r="E2901" s="7" t="s">
        <v>485</v>
      </c>
      <c r="F2901" s="8" t="s">
        <v>388</v>
      </c>
      <c r="G2901" s="8" t="n">
        <v>2724</v>
      </c>
    </row>
    <row r="2902" customFormat="false" ht="12.75" hidden="true" customHeight="false" outlineLevel="2" collapsed="false">
      <c r="A2902" s="5" t="s">
        <v>539</v>
      </c>
      <c r="B2902" s="6" t="n">
        <v>37054</v>
      </c>
      <c r="C2902" s="7" t="s">
        <v>400</v>
      </c>
      <c r="D2902" s="7" t="s">
        <v>386</v>
      </c>
      <c r="E2902" s="7" t="s">
        <v>485</v>
      </c>
      <c r="F2902" s="8" t="s">
        <v>388</v>
      </c>
      <c r="G2902" s="8" t="n">
        <v>8845</v>
      </c>
    </row>
    <row r="2903" customFormat="false" ht="12.75" hidden="true" customHeight="false" outlineLevel="2" collapsed="false">
      <c r="A2903" s="5" t="s">
        <v>582</v>
      </c>
      <c r="B2903" s="6" t="n">
        <v>37054</v>
      </c>
      <c r="C2903" s="7" t="s">
        <v>583</v>
      </c>
      <c r="D2903" s="7" t="s">
        <v>386</v>
      </c>
      <c r="E2903" s="7" t="s">
        <v>485</v>
      </c>
      <c r="F2903" s="8" t="s">
        <v>388</v>
      </c>
      <c r="G2903" s="8" t="n">
        <v>651.132261240565</v>
      </c>
    </row>
    <row r="2904" customFormat="false" ht="12.75" hidden="true" customHeight="false" outlineLevel="2" collapsed="false">
      <c r="A2904" s="5" t="s">
        <v>584</v>
      </c>
      <c r="B2904" s="6" t="n">
        <v>37054</v>
      </c>
      <c r="C2904" s="7" t="s">
        <v>583</v>
      </c>
      <c r="D2904" s="7" t="s">
        <v>386</v>
      </c>
      <c r="E2904" s="7" t="s">
        <v>485</v>
      </c>
      <c r="F2904" s="8" t="s">
        <v>388</v>
      </c>
      <c r="G2904" s="8" t="n">
        <v>3753.8562520512</v>
      </c>
    </row>
    <row r="2905" customFormat="false" ht="12.75" hidden="true" customHeight="false" outlineLevel="2" collapsed="false">
      <c r="A2905" s="5" t="s">
        <v>585</v>
      </c>
      <c r="B2905" s="6" t="n">
        <v>37055</v>
      </c>
      <c r="C2905" s="7" t="s">
        <v>586</v>
      </c>
      <c r="D2905" s="7" t="s">
        <v>386</v>
      </c>
      <c r="E2905" s="7" t="s">
        <v>485</v>
      </c>
      <c r="F2905" s="8" t="s">
        <v>388</v>
      </c>
      <c r="G2905" s="8" t="n">
        <v>17588</v>
      </c>
    </row>
    <row r="2906" customFormat="false" ht="12.75" hidden="true" customHeight="false" outlineLevel="2" collapsed="false">
      <c r="A2906" s="5" t="s">
        <v>587</v>
      </c>
      <c r="B2906" s="6" t="n">
        <v>37055</v>
      </c>
      <c r="C2906" s="7" t="s">
        <v>15</v>
      </c>
      <c r="D2906" s="7" t="s">
        <v>386</v>
      </c>
      <c r="E2906" s="7" t="s">
        <v>485</v>
      </c>
      <c r="F2906" s="8" t="s">
        <v>431</v>
      </c>
      <c r="G2906" s="8" t="n">
        <v>530.827563468513</v>
      </c>
    </row>
    <row r="2907" customFormat="false" ht="12.75" hidden="true" customHeight="false" outlineLevel="2" collapsed="false">
      <c r="A2907" s="5" t="s">
        <v>588</v>
      </c>
      <c r="B2907" s="6" t="n">
        <v>37055</v>
      </c>
      <c r="C2907" s="7" t="s">
        <v>15</v>
      </c>
      <c r="D2907" s="7" t="s">
        <v>386</v>
      </c>
      <c r="E2907" s="7" t="s">
        <v>485</v>
      </c>
      <c r="F2907" s="8" t="s">
        <v>431</v>
      </c>
      <c r="G2907" s="8" t="n">
        <v>584.899439498846</v>
      </c>
    </row>
    <row r="2908" customFormat="false" ht="12.75" hidden="true" customHeight="false" outlineLevel="2" collapsed="false">
      <c r="A2908" s="5" t="s">
        <v>589</v>
      </c>
      <c r="B2908" s="6" t="n">
        <v>37056</v>
      </c>
      <c r="C2908" s="7" t="s">
        <v>15</v>
      </c>
      <c r="D2908" s="7" t="s">
        <v>386</v>
      </c>
      <c r="E2908" s="7" t="s">
        <v>542</v>
      </c>
      <c r="F2908" s="8" t="s">
        <v>431</v>
      </c>
      <c r="G2908" s="8" t="n">
        <v>1780.26315789474</v>
      </c>
    </row>
    <row r="2909" customFormat="false" ht="12.75" hidden="true" customHeight="false" outlineLevel="2" collapsed="false">
      <c r="A2909" s="5" t="s">
        <v>590</v>
      </c>
      <c r="B2909" s="6" t="n">
        <v>37056</v>
      </c>
      <c r="C2909" s="7" t="s">
        <v>398</v>
      </c>
      <c r="D2909" s="7" t="s">
        <v>386</v>
      </c>
      <c r="E2909" s="7" t="s">
        <v>485</v>
      </c>
      <c r="F2909" s="8" t="s">
        <v>388</v>
      </c>
      <c r="G2909" s="8" t="n">
        <v>790.789473684211</v>
      </c>
    </row>
    <row r="2910" customFormat="false" ht="12.75" hidden="true" customHeight="false" outlineLevel="2" collapsed="false">
      <c r="A2910" s="5" t="s">
        <v>591</v>
      </c>
      <c r="B2910" s="6" t="n">
        <v>37056</v>
      </c>
      <c r="C2910" s="7" t="s">
        <v>407</v>
      </c>
      <c r="D2910" s="7" t="s">
        <v>386</v>
      </c>
      <c r="E2910" s="7" t="s">
        <v>485</v>
      </c>
      <c r="F2910" s="8" t="s">
        <v>394</v>
      </c>
      <c r="G2910" s="8" t="n">
        <v>10453.9473684211</v>
      </c>
    </row>
    <row r="2911" customFormat="false" ht="12.75" hidden="true" customHeight="false" outlineLevel="2" collapsed="false">
      <c r="A2911" s="5" t="s">
        <v>592</v>
      </c>
      <c r="B2911" s="6" t="n">
        <v>37056</v>
      </c>
      <c r="C2911" s="7" t="s">
        <v>407</v>
      </c>
      <c r="D2911" s="7" t="s">
        <v>386</v>
      </c>
      <c r="E2911" s="7" t="s">
        <v>485</v>
      </c>
      <c r="F2911" s="8" t="s">
        <v>394</v>
      </c>
      <c r="G2911" s="8" t="n">
        <v>16561.8421052632</v>
      </c>
    </row>
    <row r="2912" customFormat="false" ht="12.75" hidden="true" customHeight="false" outlineLevel="2" collapsed="false">
      <c r="A2912" s="5" t="s">
        <v>593</v>
      </c>
      <c r="B2912" s="6" t="n">
        <v>37056</v>
      </c>
      <c r="C2912" s="7" t="s">
        <v>407</v>
      </c>
      <c r="D2912" s="7" t="s">
        <v>386</v>
      </c>
      <c r="E2912" s="7" t="s">
        <v>485</v>
      </c>
      <c r="F2912" s="8" t="s">
        <v>394</v>
      </c>
      <c r="G2912" s="8" t="n">
        <v>57853.9473684211</v>
      </c>
    </row>
    <row r="2913" customFormat="false" ht="12.75" hidden="true" customHeight="false" outlineLevel="2" collapsed="false">
      <c r="A2913" s="5" t="s">
        <v>594</v>
      </c>
      <c r="B2913" s="6" t="n">
        <v>37056</v>
      </c>
      <c r="C2913" s="7" t="s">
        <v>407</v>
      </c>
      <c r="D2913" s="7" t="s">
        <v>386</v>
      </c>
      <c r="E2913" s="7" t="s">
        <v>485</v>
      </c>
      <c r="F2913" s="8" t="s">
        <v>394</v>
      </c>
      <c r="G2913" s="8" t="n">
        <v>16487.5</v>
      </c>
    </row>
    <row r="2914" customFormat="false" ht="12.75" hidden="true" customHeight="false" outlineLevel="2" collapsed="false">
      <c r="A2914" s="5" t="s">
        <v>595</v>
      </c>
      <c r="B2914" s="6" t="n">
        <v>37056</v>
      </c>
      <c r="C2914" s="7" t="s">
        <v>407</v>
      </c>
      <c r="D2914" s="7" t="s">
        <v>386</v>
      </c>
      <c r="E2914" s="7" t="s">
        <v>485</v>
      </c>
      <c r="F2914" s="8" t="s">
        <v>394</v>
      </c>
      <c r="G2914" s="8" t="n">
        <v>14984.8684210526</v>
      </c>
    </row>
    <row r="2915" customFormat="false" ht="12.75" hidden="true" customHeight="false" outlineLevel="2" collapsed="false">
      <c r="A2915" s="5" t="s">
        <v>596</v>
      </c>
      <c r="B2915" s="6" t="n">
        <v>37056</v>
      </c>
      <c r="C2915" s="7" t="s">
        <v>407</v>
      </c>
      <c r="D2915" s="7" t="s">
        <v>386</v>
      </c>
      <c r="E2915" s="7" t="s">
        <v>485</v>
      </c>
      <c r="F2915" s="8" t="s">
        <v>394</v>
      </c>
      <c r="G2915" s="8" t="n">
        <v>22981.5789473684</v>
      </c>
    </row>
    <row r="2916" customFormat="false" ht="12.75" hidden="true" customHeight="false" outlineLevel="2" collapsed="false">
      <c r="A2916" s="5" t="s">
        <v>597</v>
      </c>
      <c r="B2916" s="6" t="n">
        <v>37056</v>
      </c>
      <c r="C2916" s="7" t="s">
        <v>398</v>
      </c>
      <c r="D2916" s="7" t="s">
        <v>386</v>
      </c>
      <c r="E2916" s="7" t="s">
        <v>485</v>
      </c>
      <c r="F2916" s="8" t="s">
        <v>388</v>
      </c>
      <c r="G2916" s="8" t="n">
        <v>3839.7898883782</v>
      </c>
    </row>
    <row r="2917" customFormat="false" ht="12.75" hidden="true" customHeight="false" outlineLevel="2" collapsed="false">
      <c r="A2917" s="5" t="s">
        <v>598</v>
      </c>
      <c r="B2917" s="6" t="n">
        <v>37057</v>
      </c>
      <c r="C2917" s="7" t="s">
        <v>586</v>
      </c>
      <c r="D2917" s="7" t="s">
        <v>386</v>
      </c>
      <c r="E2917" s="7" t="s">
        <v>485</v>
      </c>
      <c r="F2917" s="8" t="s">
        <v>388</v>
      </c>
      <c r="G2917" s="8" t="n">
        <v>755.088640840447</v>
      </c>
    </row>
    <row r="2918" customFormat="false" ht="12.75" hidden="true" customHeight="false" outlineLevel="2" collapsed="false">
      <c r="A2918" s="5" t="s">
        <v>599</v>
      </c>
      <c r="B2918" s="6" t="n">
        <v>37057</v>
      </c>
      <c r="C2918" s="7" t="s">
        <v>600</v>
      </c>
      <c r="D2918" s="7" t="s">
        <v>386</v>
      </c>
      <c r="E2918" s="7" t="s">
        <v>542</v>
      </c>
      <c r="F2918" s="8" t="s">
        <v>394</v>
      </c>
      <c r="G2918" s="8" t="n">
        <v>1936.96651346028</v>
      </c>
    </row>
    <row r="2919" customFormat="false" ht="12.75" hidden="true" customHeight="false" outlineLevel="2" collapsed="false">
      <c r="A2919" s="5" t="s">
        <v>601</v>
      </c>
      <c r="B2919" s="6" t="n">
        <v>37060</v>
      </c>
      <c r="C2919" s="7" t="s">
        <v>407</v>
      </c>
      <c r="D2919" s="7" t="s">
        <v>386</v>
      </c>
      <c r="E2919" s="7"/>
      <c r="F2919" s="8" t="s">
        <v>394</v>
      </c>
      <c r="G2919" s="8" t="n">
        <v>-130395.097144347</v>
      </c>
    </row>
    <row r="2920" customFormat="false" ht="12.75" hidden="true" customHeight="false" outlineLevel="2" collapsed="false">
      <c r="A2920" s="5" t="s">
        <v>602</v>
      </c>
      <c r="B2920" s="6" t="n">
        <v>37060</v>
      </c>
      <c r="C2920" s="7" t="s">
        <v>407</v>
      </c>
      <c r="D2920" s="7" t="s">
        <v>386</v>
      </c>
      <c r="E2920" s="7"/>
      <c r="F2920" s="8" t="s">
        <v>416</v>
      </c>
      <c r="G2920" s="8" t="n">
        <v>130395.097144347</v>
      </c>
    </row>
    <row r="2921" customFormat="false" ht="12.75" hidden="true" customHeight="false" outlineLevel="2" collapsed="false">
      <c r="A2921" s="5" t="s">
        <v>603</v>
      </c>
      <c r="B2921" s="6" t="n">
        <v>37060</v>
      </c>
      <c r="C2921" s="7" t="s">
        <v>456</v>
      </c>
      <c r="D2921" s="7" t="s">
        <v>386</v>
      </c>
      <c r="E2921" s="7"/>
      <c r="F2921" s="8" t="s">
        <v>388</v>
      </c>
      <c r="G2921" s="8" t="n">
        <v>20003.2598774286</v>
      </c>
    </row>
    <row r="2922" customFormat="false" ht="12.75" hidden="true" customHeight="false" outlineLevel="2" collapsed="false">
      <c r="A2922" s="5" t="s">
        <v>604</v>
      </c>
      <c r="B2922" s="6" t="n">
        <v>37061</v>
      </c>
      <c r="C2922" s="7" t="s">
        <v>605</v>
      </c>
      <c r="D2922" s="7" t="s">
        <v>386</v>
      </c>
      <c r="E2922" s="7"/>
      <c r="F2922" s="8" t="s">
        <v>388</v>
      </c>
      <c r="G2922" s="8" t="n">
        <v>18572</v>
      </c>
    </row>
    <row r="2923" customFormat="false" ht="12.75" hidden="true" customHeight="false" outlineLevel="2" collapsed="false">
      <c r="A2923" s="5" t="s">
        <v>606</v>
      </c>
      <c r="B2923" s="6" t="n">
        <v>37062</v>
      </c>
      <c r="C2923" s="7" t="s">
        <v>15</v>
      </c>
      <c r="D2923" s="7" t="s">
        <v>386</v>
      </c>
      <c r="E2923" s="7"/>
      <c r="F2923" s="8" t="s">
        <v>431</v>
      </c>
      <c r="G2923" s="8" t="n">
        <v>887.990611553006</v>
      </c>
    </row>
    <row r="2924" customFormat="false" ht="12.75" hidden="true" customHeight="false" outlineLevel="2" collapsed="false">
      <c r="A2924" s="5" t="s">
        <v>607</v>
      </c>
      <c r="B2924" s="6" t="n">
        <v>37062</v>
      </c>
      <c r="C2924" s="7" t="s">
        <v>608</v>
      </c>
      <c r="D2924" s="7" t="s">
        <v>386</v>
      </c>
      <c r="E2924" s="7"/>
      <c r="F2924" s="8" t="s">
        <v>388</v>
      </c>
      <c r="G2924" s="8" t="n">
        <v>12382</v>
      </c>
    </row>
    <row r="2925" customFormat="false" ht="12.75" hidden="true" customHeight="false" outlineLevel="2" collapsed="false">
      <c r="A2925" s="5" t="s">
        <v>609</v>
      </c>
      <c r="B2925" s="6" t="n">
        <v>37062</v>
      </c>
      <c r="C2925" s="7" t="s">
        <v>608</v>
      </c>
      <c r="D2925" s="7" t="s">
        <v>386</v>
      </c>
      <c r="E2925" s="7"/>
      <c r="F2925" s="8" t="s">
        <v>388</v>
      </c>
      <c r="G2925" s="8" t="n">
        <v>7739</v>
      </c>
    </row>
    <row r="2926" customFormat="false" ht="12.75" hidden="true" customHeight="false" outlineLevel="2" collapsed="false">
      <c r="A2926" s="5" t="s">
        <v>610</v>
      </c>
      <c r="B2926" s="6" t="n">
        <v>37062</v>
      </c>
      <c r="C2926" s="7" t="s">
        <v>611</v>
      </c>
      <c r="D2926" s="7" t="s">
        <v>386</v>
      </c>
      <c r="E2926" s="7"/>
      <c r="F2926" s="8" t="s">
        <v>388</v>
      </c>
      <c r="G2926" s="8" t="n">
        <v>1683.40070413352</v>
      </c>
    </row>
    <row r="2927" customFormat="false" ht="12.75" hidden="true" customHeight="false" outlineLevel="2" collapsed="false">
      <c r="A2927" s="5" t="s">
        <v>612</v>
      </c>
      <c r="B2927" s="6" t="n">
        <v>37062</v>
      </c>
      <c r="C2927" s="7" t="s">
        <v>611</v>
      </c>
      <c r="D2927" s="7" t="s">
        <v>386</v>
      </c>
      <c r="E2927" s="7"/>
      <c r="F2927" s="8" t="s">
        <v>388</v>
      </c>
      <c r="G2927" s="8" t="n">
        <v>35334</v>
      </c>
    </row>
    <row r="2928" customFormat="false" ht="12.75" hidden="true" customHeight="false" outlineLevel="2" collapsed="false">
      <c r="A2928" s="5" t="s">
        <v>613</v>
      </c>
      <c r="B2928" s="6" t="n">
        <v>37062</v>
      </c>
      <c r="C2928" s="7" t="s">
        <v>459</v>
      </c>
      <c r="D2928" s="7" t="s">
        <v>386</v>
      </c>
      <c r="E2928" s="7"/>
      <c r="F2928" s="8" t="s">
        <v>460</v>
      </c>
      <c r="G2928" s="8" t="n">
        <v>1442.8217499022</v>
      </c>
    </row>
    <row r="2929" customFormat="false" ht="12.75" hidden="true" customHeight="false" outlineLevel="2" collapsed="false">
      <c r="A2929" s="5" t="s">
        <v>614</v>
      </c>
      <c r="B2929" s="6" t="n">
        <v>37062</v>
      </c>
      <c r="C2929" s="7" t="s">
        <v>615</v>
      </c>
      <c r="D2929" s="7" t="s">
        <v>386</v>
      </c>
      <c r="E2929" s="7"/>
      <c r="F2929" s="8" t="s">
        <v>416</v>
      </c>
      <c r="G2929" s="8" t="n">
        <v>2804</v>
      </c>
    </row>
    <row r="2930" customFormat="false" ht="12.75" hidden="true" customHeight="false" outlineLevel="2" collapsed="false">
      <c r="A2930" s="5" t="s">
        <v>616</v>
      </c>
      <c r="B2930" s="6" t="n">
        <v>37062</v>
      </c>
      <c r="C2930" s="7" t="s">
        <v>617</v>
      </c>
      <c r="D2930" s="7" t="s">
        <v>386</v>
      </c>
      <c r="E2930" s="7"/>
      <c r="F2930" s="8" t="s">
        <v>431</v>
      </c>
      <c r="G2930" s="8" t="n">
        <v>3323.11905072369</v>
      </c>
    </row>
    <row r="2931" customFormat="false" ht="12.75" hidden="true" customHeight="false" outlineLevel="2" collapsed="false">
      <c r="A2931" s="5" t="s">
        <v>618</v>
      </c>
      <c r="B2931" s="6" t="n">
        <v>37062</v>
      </c>
      <c r="C2931" s="7" t="s">
        <v>15</v>
      </c>
      <c r="D2931" s="7" t="s">
        <v>386</v>
      </c>
      <c r="E2931" s="7"/>
      <c r="F2931" s="8" t="s">
        <v>431</v>
      </c>
      <c r="G2931" s="8" t="n">
        <v>1315.03455470074</v>
      </c>
    </row>
    <row r="2932" customFormat="false" ht="12.75" hidden="true" customHeight="false" outlineLevel="2" collapsed="false">
      <c r="A2932" s="5" t="s">
        <v>619</v>
      </c>
      <c r="B2932" s="6" t="n">
        <v>37062</v>
      </c>
      <c r="C2932" s="7" t="s">
        <v>15</v>
      </c>
      <c r="D2932" s="7" t="s">
        <v>386</v>
      </c>
      <c r="E2932" s="7"/>
      <c r="F2932" s="8" t="s">
        <v>431</v>
      </c>
      <c r="G2932" s="8" t="n">
        <v>1727.7350371626</v>
      </c>
    </row>
    <row r="2933" customFormat="false" ht="12.75" hidden="true" customHeight="false" outlineLevel="2" collapsed="false">
      <c r="A2933" s="5" t="s">
        <v>620</v>
      </c>
      <c r="B2933" s="6" t="n">
        <v>37063</v>
      </c>
      <c r="C2933" s="7" t="s">
        <v>621</v>
      </c>
      <c r="D2933" s="7" t="s">
        <v>386</v>
      </c>
      <c r="E2933" s="7"/>
      <c r="F2933" s="8" t="s">
        <v>388</v>
      </c>
      <c r="G2933" s="8" t="n">
        <v>3096</v>
      </c>
    </row>
    <row r="2934" customFormat="false" ht="12.75" hidden="true" customHeight="false" outlineLevel="2" collapsed="false">
      <c r="A2934" s="5" t="s">
        <v>622</v>
      </c>
      <c r="B2934" s="6" t="n">
        <v>37063</v>
      </c>
      <c r="C2934" s="7" t="s">
        <v>621</v>
      </c>
      <c r="D2934" s="7" t="s">
        <v>386</v>
      </c>
      <c r="E2934" s="7"/>
      <c r="F2934" s="8" t="s">
        <v>388</v>
      </c>
      <c r="G2934" s="8" t="n">
        <v>1548</v>
      </c>
    </row>
    <row r="2935" customFormat="false" ht="12.75" hidden="true" customHeight="false" outlineLevel="2" collapsed="false">
      <c r="A2935" s="5" t="s">
        <v>623</v>
      </c>
      <c r="B2935" s="6" t="n">
        <v>37064</v>
      </c>
      <c r="C2935" s="7" t="s">
        <v>459</v>
      </c>
      <c r="D2935" s="7" t="s">
        <v>386</v>
      </c>
      <c r="E2935" s="7"/>
      <c r="F2935" s="8" t="s">
        <v>460</v>
      </c>
      <c r="G2935" s="8" t="n">
        <v>1308.6014445174</v>
      </c>
    </row>
    <row r="2936" customFormat="false" ht="12.75" hidden="true" customHeight="false" outlineLevel="2" collapsed="false">
      <c r="A2936" s="5" t="s">
        <v>624</v>
      </c>
      <c r="B2936" s="6" t="n">
        <v>37064</v>
      </c>
      <c r="C2936" s="7" t="s">
        <v>398</v>
      </c>
      <c r="D2936" s="7" t="s">
        <v>386</v>
      </c>
      <c r="E2936" s="7"/>
      <c r="F2936" s="8" t="s">
        <v>388</v>
      </c>
      <c r="G2936" s="8" t="n">
        <v>263.296126066973</v>
      </c>
    </row>
    <row r="2937" customFormat="false" ht="12.75" hidden="true" customHeight="false" outlineLevel="2" collapsed="false">
      <c r="A2937" s="5" t="s">
        <v>625</v>
      </c>
      <c r="B2937" s="6" t="n">
        <v>37067</v>
      </c>
      <c r="C2937" s="7" t="s">
        <v>456</v>
      </c>
      <c r="D2937" s="7" t="s">
        <v>386</v>
      </c>
      <c r="E2937" s="7"/>
      <c r="F2937" s="8" t="s">
        <v>388</v>
      </c>
      <c r="G2937" s="8" t="n">
        <v>36392.676019232</v>
      </c>
    </row>
    <row r="2938" customFormat="false" ht="12.75" hidden="true" customHeight="false" outlineLevel="2" collapsed="false">
      <c r="A2938" s="5" t="s">
        <v>626</v>
      </c>
      <c r="B2938" s="6" t="n">
        <v>37067</v>
      </c>
      <c r="C2938" s="7" t="s">
        <v>627</v>
      </c>
      <c r="D2938" s="7" t="s">
        <v>386</v>
      </c>
      <c r="E2938" s="7"/>
      <c r="F2938" s="8" t="s">
        <v>460</v>
      </c>
      <c r="G2938" s="8" t="n">
        <v>1834</v>
      </c>
    </row>
    <row r="2939" customFormat="false" ht="12.75" hidden="true" customHeight="false" outlineLevel="2" collapsed="false">
      <c r="A2939" s="5" t="s">
        <v>628</v>
      </c>
      <c r="B2939" s="6" t="n">
        <v>37067</v>
      </c>
      <c r="C2939" s="7" t="s">
        <v>627</v>
      </c>
      <c r="D2939" s="7" t="s">
        <v>386</v>
      </c>
      <c r="E2939" s="7"/>
      <c r="F2939" s="8" t="s">
        <v>460</v>
      </c>
      <c r="G2939" s="8" t="n">
        <v>3057</v>
      </c>
    </row>
    <row r="2940" customFormat="false" ht="12.75" hidden="true" customHeight="false" outlineLevel="2" collapsed="false">
      <c r="A2940" s="5" t="s">
        <v>629</v>
      </c>
      <c r="B2940" s="6" t="n">
        <v>37067</v>
      </c>
      <c r="C2940" s="7" t="s">
        <v>621</v>
      </c>
      <c r="D2940" s="7" t="s">
        <v>386</v>
      </c>
      <c r="E2940" s="7"/>
      <c r="F2940" s="8" t="s">
        <v>388</v>
      </c>
      <c r="G2940" s="8" t="n">
        <v>59348</v>
      </c>
    </row>
    <row r="2941" customFormat="false" ht="12.75" hidden="true" customHeight="false" outlineLevel="2" collapsed="false">
      <c r="A2941" s="5" t="s">
        <v>630</v>
      </c>
      <c r="B2941" s="6" t="n">
        <v>37067</v>
      </c>
      <c r="C2941" s="7" t="s">
        <v>611</v>
      </c>
      <c r="D2941" s="7" t="s">
        <v>386</v>
      </c>
      <c r="E2941" s="7"/>
      <c r="F2941" s="8" t="s">
        <v>388</v>
      </c>
      <c r="G2941" s="8" t="n">
        <v>12155.7004544556</v>
      </c>
    </row>
    <row r="2942" customFormat="false" ht="12.75" hidden="true" customHeight="false" outlineLevel="2" collapsed="false">
      <c r="A2942" s="5" t="s">
        <v>631</v>
      </c>
      <c r="B2942" s="6" t="n">
        <v>37068</v>
      </c>
      <c r="C2942" s="7" t="s">
        <v>632</v>
      </c>
      <c r="D2942" s="7" t="s">
        <v>386</v>
      </c>
      <c r="E2942" s="7"/>
      <c r="F2942" s="8" t="s">
        <v>431</v>
      </c>
      <c r="G2942" s="8" t="n">
        <v>3413.76582278481</v>
      </c>
    </row>
    <row r="2943" customFormat="false" ht="12.75" hidden="true" customHeight="false" outlineLevel="2" collapsed="false">
      <c r="A2943" s="5" t="s">
        <v>633</v>
      </c>
      <c r="B2943" s="6" t="n">
        <v>37068</v>
      </c>
      <c r="C2943" s="7" t="s">
        <v>400</v>
      </c>
      <c r="D2943" s="7" t="s">
        <v>386</v>
      </c>
      <c r="E2943" s="7"/>
      <c r="F2943" s="8" t="s">
        <v>388</v>
      </c>
      <c r="G2943" s="8" t="n">
        <v>3692</v>
      </c>
    </row>
    <row r="2944" customFormat="false" ht="12.75" hidden="true" customHeight="false" outlineLevel="2" collapsed="false">
      <c r="A2944" s="5" t="s">
        <v>634</v>
      </c>
      <c r="B2944" s="6" t="n">
        <v>37069</v>
      </c>
      <c r="C2944" s="7" t="s">
        <v>572</v>
      </c>
      <c r="D2944" s="7" t="s">
        <v>386</v>
      </c>
      <c r="E2944" s="7"/>
      <c r="F2944" s="8" t="s">
        <v>394</v>
      </c>
      <c r="G2944" s="8" t="n">
        <v>139</v>
      </c>
    </row>
    <row r="2945" customFormat="false" ht="12.75" hidden="true" customHeight="false" outlineLevel="2" collapsed="false">
      <c r="A2945" s="5" t="s">
        <v>635</v>
      </c>
      <c r="B2945" s="6" t="n">
        <v>37069</v>
      </c>
      <c r="C2945" s="7" t="s">
        <v>572</v>
      </c>
      <c r="D2945" s="7" t="s">
        <v>386</v>
      </c>
      <c r="E2945" s="7"/>
      <c r="F2945" s="8" t="s">
        <v>394</v>
      </c>
      <c r="G2945" s="8" t="n">
        <v>103</v>
      </c>
    </row>
    <row r="2946" customFormat="false" ht="12.75" hidden="true" customHeight="false" outlineLevel="2" collapsed="false">
      <c r="A2946" s="5" t="s">
        <v>636</v>
      </c>
      <c r="B2946" s="6" t="n">
        <v>37069</v>
      </c>
      <c r="C2946" s="7" t="s">
        <v>572</v>
      </c>
      <c r="D2946" s="7" t="s">
        <v>386</v>
      </c>
      <c r="E2946" s="7"/>
      <c r="F2946" s="8" t="s">
        <v>394</v>
      </c>
      <c r="G2946" s="8" t="n">
        <v>56</v>
      </c>
    </row>
    <row r="2947" customFormat="false" ht="12.75" hidden="true" customHeight="false" outlineLevel="2" collapsed="false">
      <c r="A2947" s="5" t="s">
        <v>637</v>
      </c>
      <c r="B2947" s="6" t="n">
        <v>37069</v>
      </c>
      <c r="C2947" s="7" t="s">
        <v>572</v>
      </c>
      <c r="D2947" s="7" t="s">
        <v>386</v>
      </c>
      <c r="E2947" s="7"/>
      <c r="F2947" s="8" t="s">
        <v>394</v>
      </c>
      <c r="G2947" s="8" t="n">
        <v>1169</v>
      </c>
    </row>
    <row r="2948" customFormat="false" ht="12.75" hidden="true" customHeight="false" outlineLevel="2" collapsed="false">
      <c r="A2948" s="5" t="s">
        <v>638</v>
      </c>
      <c r="B2948" s="6" t="n">
        <v>37069</v>
      </c>
      <c r="C2948" s="7" t="s">
        <v>572</v>
      </c>
      <c r="D2948" s="7" t="s">
        <v>386</v>
      </c>
      <c r="E2948" s="7"/>
      <c r="F2948" s="8" t="s">
        <v>394</v>
      </c>
      <c r="G2948" s="8" t="n">
        <v>581</v>
      </c>
    </row>
    <row r="2949" customFormat="false" ht="12.75" hidden="true" customHeight="false" outlineLevel="2" collapsed="false">
      <c r="A2949" s="5" t="s">
        <v>639</v>
      </c>
      <c r="B2949" s="6" t="n">
        <v>37069</v>
      </c>
      <c r="C2949" s="7" t="s">
        <v>572</v>
      </c>
      <c r="D2949" s="7" t="s">
        <v>386</v>
      </c>
      <c r="E2949" s="7"/>
      <c r="F2949" s="8" t="s">
        <v>394</v>
      </c>
      <c r="G2949" s="8" t="n">
        <v>436</v>
      </c>
    </row>
    <row r="2950" customFormat="false" ht="12.75" hidden="true" customHeight="false" outlineLevel="2" collapsed="false">
      <c r="A2950" s="5" t="s">
        <v>640</v>
      </c>
      <c r="B2950" s="6" t="n">
        <v>37070</v>
      </c>
      <c r="C2950" s="7" t="s">
        <v>611</v>
      </c>
      <c r="D2950" s="7" t="s">
        <v>386</v>
      </c>
      <c r="E2950" s="7"/>
      <c r="F2950" s="8" t="s">
        <v>388</v>
      </c>
      <c r="G2950" s="8" t="n">
        <v>4495.30439351153</v>
      </c>
    </row>
    <row r="2951" customFormat="false" ht="12.75" hidden="true" customHeight="false" outlineLevel="2" collapsed="false">
      <c r="A2951" s="5" t="s">
        <v>641</v>
      </c>
      <c r="B2951" s="6" t="n">
        <v>37070</v>
      </c>
      <c r="C2951" s="7" t="s">
        <v>398</v>
      </c>
      <c r="D2951" s="7" t="s">
        <v>386</v>
      </c>
      <c r="E2951" s="7"/>
      <c r="F2951" s="8" t="s">
        <v>388</v>
      </c>
      <c r="G2951" s="8" t="n">
        <v>785.44690352663</v>
      </c>
    </row>
    <row r="2952" customFormat="false" ht="12.75" hidden="true" customHeight="false" outlineLevel="2" collapsed="false">
      <c r="A2952" s="5" t="s">
        <v>642</v>
      </c>
      <c r="B2952" s="6" t="n">
        <v>37070</v>
      </c>
      <c r="C2952" s="7" t="s">
        <v>643</v>
      </c>
      <c r="D2952" s="7" t="s">
        <v>386</v>
      </c>
      <c r="E2952" s="7"/>
      <c r="F2952" s="8" t="s">
        <v>460</v>
      </c>
      <c r="G2952" s="8" t="n">
        <v>6177</v>
      </c>
    </row>
    <row r="2953" customFormat="false" ht="12.75" hidden="true" customHeight="false" outlineLevel="2" collapsed="false">
      <c r="A2953" s="5" t="s">
        <v>644</v>
      </c>
      <c r="B2953" s="6" t="n">
        <v>37070</v>
      </c>
      <c r="C2953" s="7" t="s">
        <v>400</v>
      </c>
      <c r="D2953" s="7" t="s">
        <v>386</v>
      </c>
      <c r="E2953" s="7"/>
      <c r="F2953" s="8" t="s">
        <v>388</v>
      </c>
      <c r="G2953" s="8" t="n">
        <v>51584</v>
      </c>
    </row>
    <row r="2954" customFormat="false" ht="12.75" hidden="true" customHeight="false" outlineLevel="2" collapsed="false">
      <c r="A2954" s="5" t="s">
        <v>645</v>
      </c>
      <c r="B2954" s="6" t="n">
        <v>37070</v>
      </c>
      <c r="C2954" s="7" t="s">
        <v>559</v>
      </c>
      <c r="D2954" s="7" t="s">
        <v>386</v>
      </c>
      <c r="E2954" s="7"/>
      <c r="F2954" s="8" t="s">
        <v>460</v>
      </c>
      <c r="G2954" s="8" t="n">
        <v>6177</v>
      </c>
    </row>
    <row r="2955" customFormat="false" ht="12.75" hidden="true" customHeight="false" outlineLevel="2" collapsed="false">
      <c r="A2955" s="5" t="s">
        <v>646</v>
      </c>
      <c r="B2955" s="6" t="n">
        <v>37070</v>
      </c>
      <c r="C2955" s="7" t="s">
        <v>398</v>
      </c>
      <c r="D2955" s="7" t="s">
        <v>386</v>
      </c>
      <c r="E2955" s="7"/>
      <c r="F2955" s="8" t="s">
        <v>388</v>
      </c>
      <c r="G2955" s="8" t="n">
        <v>425.559860773626</v>
      </c>
    </row>
    <row r="2956" customFormat="false" ht="12.75" hidden="true" customHeight="false" outlineLevel="2" collapsed="false">
      <c r="A2956" s="5" t="s">
        <v>647</v>
      </c>
      <c r="B2956" s="6" t="n">
        <v>37070</v>
      </c>
      <c r="C2956" s="7" t="s">
        <v>648</v>
      </c>
      <c r="D2956" s="7" t="s">
        <v>386</v>
      </c>
      <c r="E2956" s="7"/>
      <c r="F2956" s="8" t="s">
        <v>431</v>
      </c>
      <c r="G2956" s="8" t="n">
        <v>633.085965718789</v>
      </c>
    </row>
    <row r="2957" customFormat="false" ht="12.75" hidden="true" customHeight="false" outlineLevel="2" collapsed="false">
      <c r="A2957" s="5" t="s">
        <v>649</v>
      </c>
      <c r="B2957" s="6" t="n">
        <v>37070</v>
      </c>
      <c r="C2957" s="7" t="s">
        <v>650</v>
      </c>
      <c r="D2957" s="7" t="s">
        <v>386</v>
      </c>
      <c r="E2957" s="7"/>
      <c r="F2957" s="8" t="s">
        <v>530</v>
      </c>
      <c r="G2957" s="8" t="n">
        <v>15889</v>
      </c>
    </row>
    <row r="2958" customFormat="false" ht="12.75" hidden="true" customHeight="false" outlineLevel="2" collapsed="false">
      <c r="A2958" s="5" t="s">
        <v>651</v>
      </c>
      <c r="B2958" s="6" t="n">
        <v>37071</v>
      </c>
      <c r="C2958" s="7" t="s">
        <v>396</v>
      </c>
      <c r="D2958" s="7" t="s">
        <v>386</v>
      </c>
      <c r="E2958" s="7"/>
      <c r="F2958" s="8" t="s">
        <v>388</v>
      </c>
      <c r="G2958" s="8" t="n">
        <v>14633.1791143424</v>
      </c>
    </row>
    <row r="2959" customFormat="false" ht="12.75" hidden="true" customHeight="false" outlineLevel="2" collapsed="false">
      <c r="A2959" s="5" t="s">
        <v>652</v>
      </c>
      <c r="B2959" s="6" t="n">
        <v>37071</v>
      </c>
      <c r="C2959" s="7" t="s">
        <v>653</v>
      </c>
      <c r="D2959" s="7" t="s">
        <v>386</v>
      </c>
      <c r="E2959" s="7"/>
      <c r="F2959" s="8" t="s">
        <v>388</v>
      </c>
      <c r="G2959" s="8" t="n">
        <v>22952.4124256444</v>
      </c>
    </row>
    <row r="2960" customFormat="false" ht="12.75" hidden="true" customHeight="false" outlineLevel="2" collapsed="false">
      <c r="A2960" s="5" t="s">
        <v>654</v>
      </c>
      <c r="B2960" s="6" t="n">
        <v>37071</v>
      </c>
      <c r="C2960" s="7" t="s">
        <v>398</v>
      </c>
      <c r="D2960" s="7" t="s">
        <v>386</v>
      </c>
      <c r="E2960" s="7"/>
      <c r="F2960" s="8" t="s">
        <v>388</v>
      </c>
      <c r="G2960" s="8" t="n">
        <v>2766.02775941837</v>
      </c>
    </row>
    <row r="2961" customFormat="false" ht="12.75" hidden="true" customHeight="false" outlineLevel="2" collapsed="false">
      <c r="A2961" s="5" t="s">
        <v>655</v>
      </c>
      <c r="B2961" s="6" t="n">
        <v>37071</v>
      </c>
      <c r="C2961" s="7" t="s">
        <v>656</v>
      </c>
      <c r="D2961" s="7" t="s">
        <v>386</v>
      </c>
      <c r="E2961" s="7"/>
      <c r="F2961" s="8" t="s">
        <v>388</v>
      </c>
      <c r="G2961" s="8" t="n">
        <v>178440</v>
      </c>
    </row>
    <row r="2962" customFormat="false" ht="12.75" hidden="true" customHeight="false" outlineLevel="2" collapsed="false">
      <c r="A2962" s="5" t="s">
        <v>657</v>
      </c>
      <c r="B2962" s="6" t="n">
        <v>37071</v>
      </c>
      <c r="C2962" s="7" t="s">
        <v>656</v>
      </c>
      <c r="D2962" s="7" t="s">
        <v>386</v>
      </c>
      <c r="E2962" s="7"/>
      <c r="F2962" s="8" t="s">
        <v>388</v>
      </c>
      <c r="G2962" s="8" t="n">
        <v>66903</v>
      </c>
    </row>
    <row r="2963" customFormat="false" ht="12.75" hidden="true" customHeight="false" outlineLevel="2" collapsed="false">
      <c r="A2963" s="5" t="s">
        <v>658</v>
      </c>
      <c r="B2963" s="6" t="n">
        <v>37071</v>
      </c>
      <c r="C2963" s="7" t="s">
        <v>659</v>
      </c>
      <c r="D2963" s="7" t="s">
        <v>386</v>
      </c>
      <c r="E2963" s="7"/>
      <c r="F2963" s="8" t="s">
        <v>416</v>
      </c>
      <c r="G2963" s="8" t="n">
        <v>-812510.244547257</v>
      </c>
    </row>
    <row r="2964" customFormat="false" ht="12.75" hidden="true" customHeight="false" outlineLevel="2" collapsed="false">
      <c r="A2964" s="5" t="s">
        <v>658</v>
      </c>
      <c r="B2964" s="6" t="n">
        <v>37071</v>
      </c>
      <c r="C2964" s="7" t="s">
        <v>659</v>
      </c>
      <c r="D2964" s="7" t="s">
        <v>386</v>
      </c>
      <c r="E2964" s="7"/>
      <c r="F2964" s="8" t="s">
        <v>416</v>
      </c>
      <c r="G2964" s="8" t="n">
        <v>812510.244547257</v>
      </c>
    </row>
    <row r="2965" customFormat="false" ht="12.75" hidden="true" customHeight="false" outlineLevel="2" collapsed="false">
      <c r="A2965" s="5" t="s">
        <v>660</v>
      </c>
      <c r="B2965" s="6" t="n">
        <v>37071</v>
      </c>
      <c r="C2965" s="7" t="s">
        <v>627</v>
      </c>
      <c r="D2965" s="7" t="s">
        <v>386</v>
      </c>
      <c r="E2965" s="7"/>
      <c r="F2965" s="8" t="s">
        <v>460</v>
      </c>
      <c r="G2965" s="8" t="n">
        <v>255.122273628553</v>
      </c>
    </row>
    <row r="2966" customFormat="false" ht="12.75" hidden="false" customHeight="false" outlineLevel="1" collapsed="true">
      <c r="A2966" s="5"/>
      <c r="B2966" s="6"/>
      <c r="C2966" s="7"/>
      <c r="D2966" s="15" t="s">
        <v>5281</v>
      </c>
      <c r="E2966" s="7"/>
      <c r="F2966" s="8"/>
      <c r="G2966" s="8" t="n">
        <f aca="false">SUBTOTAL(9,G2607:G2965)</f>
        <v>12195238.623129</v>
      </c>
    </row>
    <row r="2967" customFormat="false" ht="12.75" hidden="true" customHeight="false" outlineLevel="2" collapsed="false">
      <c r="A2967" s="5" t="s">
        <v>661</v>
      </c>
      <c r="B2967" s="6" t="n">
        <v>37005</v>
      </c>
      <c r="C2967" s="7" t="s">
        <v>662</v>
      </c>
      <c r="D2967" s="7" t="s">
        <v>663</v>
      </c>
      <c r="E2967" s="7" t="s">
        <v>664</v>
      </c>
      <c r="F2967" s="8" t="s">
        <v>665</v>
      </c>
      <c r="G2967" s="8" t="n">
        <v>0</v>
      </c>
    </row>
    <row r="2968" customFormat="false" ht="12.75" hidden="true" customHeight="false" outlineLevel="2" collapsed="false">
      <c r="A2968" s="5" t="s">
        <v>666</v>
      </c>
      <c r="B2968" s="6" t="n">
        <v>36991</v>
      </c>
      <c r="C2968" s="7" t="s">
        <v>667</v>
      </c>
      <c r="D2968" s="7" t="s">
        <v>663</v>
      </c>
      <c r="E2968" s="7" t="s">
        <v>668</v>
      </c>
      <c r="F2968" s="8" t="s">
        <v>669</v>
      </c>
      <c r="G2968" s="8" t="n">
        <v>250</v>
      </c>
    </row>
    <row r="2969" customFormat="false" ht="12.75" hidden="true" customHeight="false" outlineLevel="2" collapsed="false">
      <c r="A2969" s="5" t="s">
        <v>670</v>
      </c>
      <c r="B2969" s="6" t="n">
        <v>36997</v>
      </c>
      <c r="C2969" s="7" t="s">
        <v>671</v>
      </c>
      <c r="D2969" s="7" t="s">
        <v>663</v>
      </c>
      <c r="E2969" s="7" t="s">
        <v>672</v>
      </c>
      <c r="F2969" s="8" t="s">
        <v>669</v>
      </c>
      <c r="G2969" s="8" t="n">
        <v>250</v>
      </c>
    </row>
    <row r="2970" customFormat="false" ht="12.75" hidden="true" customHeight="false" outlineLevel="2" collapsed="false">
      <c r="A2970" s="5" t="s">
        <v>673</v>
      </c>
      <c r="B2970" s="6" t="n">
        <v>37006</v>
      </c>
      <c r="C2970" s="7" t="s">
        <v>674</v>
      </c>
      <c r="D2970" s="7" t="s">
        <v>663</v>
      </c>
      <c r="E2970" s="7" t="s">
        <v>675</v>
      </c>
      <c r="F2970" s="8" t="s">
        <v>676</v>
      </c>
      <c r="G2970" s="8" t="n">
        <v>775</v>
      </c>
    </row>
    <row r="2971" customFormat="false" ht="12.75" hidden="true" customHeight="false" outlineLevel="2" collapsed="false">
      <c r="A2971" s="5" t="s">
        <v>677</v>
      </c>
      <c r="B2971" s="6" t="n">
        <v>37006</v>
      </c>
      <c r="C2971" s="7" t="s">
        <v>678</v>
      </c>
      <c r="D2971" s="7" t="s">
        <v>663</v>
      </c>
      <c r="E2971" s="7" t="s">
        <v>675</v>
      </c>
      <c r="F2971" s="8" t="s">
        <v>679</v>
      </c>
      <c r="G2971" s="8" t="n">
        <v>1162.5</v>
      </c>
    </row>
    <row r="2972" customFormat="false" ht="12.75" hidden="true" customHeight="false" outlineLevel="2" collapsed="false">
      <c r="A2972" s="5" t="n">
        <v>753185</v>
      </c>
      <c r="B2972" s="6" t="n">
        <v>37007</v>
      </c>
      <c r="C2972" s="7" t="s">
        <v>680</v>
      </c>
      <c r="D2972" s="7" t="s">
        <v>663</v>
      </c>
      <c r="E2972" s="7" t="s">
        <v>675</v>
      </c>
      <c r="F2972" s="8" t="s">
        <v>676</v>
      </c>
      <c r="G2972" s="8" t="n">
        <v>2325</v>
      </c>
    </row>
    <row r="2973" customFormat="false" ht="12.75" hidden="true" customHeight="false" outlineLevel="2" collapsed="false">
      <c r="A2973" s="5" t="s">
        <v>681</v>
      </c>
      <c r="B2973" s="6" t="n">
        <v>37011</v>
      </c>
      <c r="C2973" s="7" t="s">
        <v>682</v>
      </c>
      <c r="D2973" s="7" t="s">
        <v>663</v>
      </c>
      <c r="E2973" s="7" t="s">
        <v>675</v>
      </c>
      <c r="F2973" s="8" t="s">
        <v>683</v>
      </c>
      <c r="G2973" s="8" t="n">
        <v>900</v>
      </c>
    </row>
    <row r="2974" customFormat="false" ht="12.75" hidden="true" customHeight="false" outlineLevel="2" collapsed="false">
      <c r="A2974" s="5" t="s">
        <v>684</v>
      </c>
      <c r="B2974" s="6" t="n">
        <v>36987</v>
      </c>
      <c r="C2974" s="7" t="s">
        <v>685</v>
      </c>
      <c r="D2974" s="7" t="s">
        <v>663</v>
      </c>
      <c r="E2974" s="7" t="s">
        <v>686</v>
      </c>
      <c r="F2974" s="8" t="s">
        <v>665</v>
      </c>
      <c r="G2974" s="8" t="n">
        <v>3650</v>
      </c>
    </row>
    <row r="2975" customFormat="false" ht="12.75" hidden="true" customHeight="false" outlineLevel="2" collapsed="false">
      <c r="A2975" s="5" t="s">
        <v>687</v>
      </c>
      <c r="B2975" s="6" t="n">
        <v>37004</v>
      </c>
      <c r="C2975" s="7" t="s">
        <v>688</v>
      </c>
      <c r="D2975" s="7" t="s">
        <v>663</v>
      </c>
      <c r="E2975" s="7" t="s">
        <v>686</v>
      </c>
      <c r="F2975" s="8" t="s">
        <v>665</v>
      </c>
      <c r="G2975" s="8" t="n">
        <v>184337</v>
      </c>
    </row>
    <row r="2976" customFormat="false" ht="12.75" hidden="true" customHeight="false" outlineLevel="2" collapsed="false">
      <c r="A2976" s="5" t="s">
        <v>689</v>
      </c>
      <c r="B2976" s="6" t="n">
        <v>37004</v>
      </c>
      <c r="C2976" s="7" t="s">
        <v>690</v>
      </c>
      <c r="D2976" s="7" t="s">
        <v>663</v>
      </c>
      <c r="E2976" s="7" t="s">
        <v>686</v>
      </c>
      <c r="F2976" s="8" t="s">
        <v>665</v>
      </c>
      <c r="G2976" s="8" t="n">
        <v>750</v>
      </c>
    </row>
    <row r="2977" customFormat="false" ht="12.75" hidden="true" customHeight="false" outlineLevel="2" collapsed="false">
      <c r="A2977" s="5" t="s">
        <v>691</v>
      </c>
      <c r="B2977" s="6" t="n">
        <v>37005</v>
      </c>
      <c r="C2977" s="7" t="s">
        <v>690</v>
      </c>
      <c r="D2977" s="7" t="s">
        <v>663</v>
      </c>
      <c r="E2977" s="7" t="s">
        <v>686</v>
      </c>
      <c r="F2977" s="8" t="s">
        <v>665</v>
      </c>
      <c r="G2977" s="8" t="n">
        <v>263.5</v>
      </c>
    </row>
    <row r="2978" customFormat="false" ht="12.75" hidden="true" customHeight="false" outlineLevel="2" collapsed="false">
      <c r="A2978" s="5" t="s">
        <v>692</v>
      </c>
      <c r="B2978" s="6" t="n">
        <v>37011</v>
      </c>
      <c r="C2978" s="7" t="s">
        <v>693</v>
      </c>
      <c r="D2978" s="7" t="s">
        <v>663</v>
      </c>
      <c r="E2978" s="7" t="s">
        <v>686</v>
      </c>
      <c r="F2978" s="8" t="s">
        <v>665</v>
      </c>
      <c r="G2978" s="8" t="n">
        <v>68086</v>
      </c>
    </row>
    <row r="2979" customFormat="false" ht="12.75" hidden="true" customHeight="false" outlineLevel="2" collapsed="false">
      <c r="A2979" s="5" t="s">
        <v>694</v>
      </c>
      <c r="B2979" s="6" t="n">
        <v>37011</v>
      </c>
      <c r="C2979" s="7" t="s">
        <v>695</v>
      </c>
      <c r="D2979" s="7" t="s">
        <v>663</v>
      </c>
      <c r="E2979" s="7" t="s">
        <v>686</v>
      </c>
      <c r="F2979" s="8" t="s">
        <v>665</v>
      </c>
      <c r="G2979" s="8" t="n">
        <v>1726</v>
      </c>
    </row>
    <row r="2980" customFormat="false" ht="12.75" hidden="true" customHeight="false" outlineLevel="2" collapsed="false">
      <c r="A2980" s="5" t="s">
        <v>696</v>
      </c>
      <c r="B2980" s="6" t="n">
        <v>36997</v>
      </c>
      <c r="C2980" s="7" t="s">
        <v>685</v>
      </c>
      <c r="D2980" s="7" t="s">
        <v>663</v>
      </c>
      <c r="E2980" s="7" t="s">
        <v>697</v>
      </c>
      <c r="F2980" s="8" t="s">
        <v>665</v>
      </c>
      <c r="G2980" s="8" t="n">
        <v>5650</v>
      </c>
    </row>
    <row r="2981" customFormat="false" ht="12.75" hidden="true" customHeight="false" outlineLevel="2" collapsed="false">
      <c r="A2981" s="5" t="s">
        <v>698</v>
      </c>
      <c r="B2981" s="6" t="n">
        <v>36999</v>
      </c>
      <c r="C2981" s="7" t="s">
        <v>699</v>
      </c>
      <c r="D2981" s="7" t="s">
        <v>663</v>
      </c>
      <c r="E2981" s="7" t="s">
        <v>700</v>
      </c>
      <c r="F2981" s="8" t="s">
        <v>669</v>
      </c>
      <c r="G2981" s="8" t="n">
        <v>500</v>
      </c>
    </row>
    <row r="2982" customFormat="false" ht="12.75" hidden="true" customHeight="false" outlineLevel="2" collapsed="false">
      <c r="A2982" s="5" t="s">
        <v>701</v>
      </c>
      <c r="B2982" s="6" t="n">
        <v>36999</v>
      </c>
      <c r="C2982" s="7" t="s">
        <v>702</v>
      </c>
      <c r="D2982" s="7" t="s">
        <v>663</v>
      </c>
      <c r="E2982" s="7" t="s">
        <v>700</v>
      </c>
      <c r="F2982" s="8" t="s">
        <v>676</v>
      </c>
      <c r="G2982" s="8" t="n">
        <v>9125</v>
      </c>
    </row>
    <row r="2983" customFormat="false" ht="12.75" hidden="true" customHeight="false" outlineLevel="2" collapsed="false">
      <c r="A2983" s="5" t="s">
        <v>703</v>
      </c>
      <c r="B2983" s="6" t="s">
        <v>704</v>
      </c>
      <c r="C2983" s="7" t="s">
        <v>705</v>
      </c>
      <c r="D2983" s="7" t="s">
        <v>663</v>
      </c>
      <c r="E2983" s="7" t="s">
        <v>700</v>
      </c>
      <c r="F2983" s="8" t="s">
        <v>665</v>
      </c>
      <c r="G2983" s="8" t="n">
        <v>0</v>
      </c>
    </row>
    <row r="2984" customFormat="false" ht="12.75" hidden="true" customHeight="false" outlineLevel="2" collapsed="false">
      <c r="A2984" s="5" t="s">
        <v>706</v>
      </c>
      <c r="B2984" s="6" t="n">
        <v>36983</v>
      </c>
      <c r="C2984" s="7" t="s">
        <v>707</v>
      </c>
      <c r="D2984" s="7" t="s">
        <v>663</v>
      </c>
      <c r="E2984" s="7" t="s">
        <v>20</v>
      </c>
      <c r="F2984" s="8" t="s">
        <v>665</v>
      </c>
      <c r="G2984" s="8" t="n">
        <v>0</v>
      </c>
    </row>
    <row r="2985" customFormat="false" ht="12.75" hidden="true" customHeight="false" outlineLevel="2" collapsed="false">
      <c r="A2985" s="5" t="s">
        <v>708</v>
      </c>
      <c r="B2985" s="6" t="n">
        <v>36984</v>
      </c>
      <c r="C2985" s="7" t="s">
        <v>707</v>
      </c>
      <c r="D2985" s="7" t="s">
        <v>663</v>
      </c>
      <c r="E2985" s="7" t="s">
        <v>20</v>
      </c>
      <c r="F2985" s="8" t="s">
        <v>665</v>
      </c>
      <c r="G2985" s="8" t="n">
        <v>0</v>
      </c>
    </row>
    <row r="2986" customFormat="false" ht="12.75" hidden="true" customHeight="false" outlineLevel="2" collapsed="false">
      <c r="A2986" s="5" t="s">
        <v>709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8" t="s">
        <v>665</v>
      </c>
      <c r="G2986" s="8" t="n">
        <v>0</v>
      </c>
    </row>
    <row r="2987" customFormat="false" ht="12.75" hidden="true" customHeight="false" outlineLevel="2" collapsed="false">
      <c r="A2987" s="5" t="s">
        <v>710</v>
      </c>
      <c r="B2987" s="6" t="n">
        <v>36987</v>
      </c>
      <c r="C2987" s="7" t="s">
        <v>711</v>
      </c>
      <c r="D2987" s="7" t="s">
        <v>663</v>
      </c>
      <c r="E2987" s="7" t="s">
        <v>20</v>
      </c>
      <c r="F2987" s="8" t="s">
        <v>669</v>
      </c>
      <c r="G2987" s="8" t="n">
        <v>0</v>
      </c>
    </row>
    <row r="2988" customFormat="false" ht="12.75" hidden="true" customHeight="false" outlineLevel="2" collapsed="false">
      <c r="A2988" s="5" t="s">
        <v>712</v>
      </c>
      <c r="B2988" s="6" t="n">
        <v>36987</v>
      </c>
      <c r="C2988" s="7" t="s">
        <v>713</v>
      </c>
      <c r="D2988" s="7" t="s">
        <v>663</v>
      </c>
      <c r="E2988" s="7" t="s">
        <v>20</v>
      </c>
      <c r="F2988" s="8" t="s">
        <v>669</v>
      </c>
      <c r="G2988" s="8" t="n">
        <v>0</v>
      </c>
    </row>
    <row r="2989" customFormat="false" ht="12.75" hidden="true" customHeight="false" outlineLevel="2" collapsed="false">
      <c r="A2989" s="5" t="s">
        <v>714</v>
      </c>
      <c r="B2989" s="6" t="n">
        <v>36990</v>
      </c>
      <c r="C2989" s="7" t="s">
        <v>690</v>
      </c>
      <c r="D2989" s="7" t="s">
        <v>663</v>
      </c>
      <c r="E2989" s="7" t="s">
        <v>20</v>
      </c>
      <c r="F2989" s="8" t="s">
        <v>669</v>
      </c>
      <c r="G2989" s="8" t="n">
        <v>0</v>
      </c>
    </row>
    <row r="2990" customFormat="false" ht="12.75" hidden="tru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8" t="s">
        <v>669</v>
      </c>
      <c r="G2990" s="8" t="n">
        <v>0</v>
      </c>
    </row>
    <row r="2991" customFormat="false" ht="12.75" hidden="true" customHeight="false" outlineLevel="2" collapsed="false">
      <c r="A2991" s="5" t="s">
        <v>717</v>
      </c>
      <c r="B2991" s="6" t="n">
        <v>36993</v>
      </c>
      <c r="C2991" s="7" t="s">
        <v>711</v>
      </c>
      <c r="D2991" s="7" t="s">
        <v>663</v>
      </c>
      <c r="E2991" s="7" t="s">
        <v>20</v>
      </c>
      <c r="F2991" s="8" t="s">
        <v>669</v>
      </c>
      <c r="G2991" s="8" t="n">
        <v>0</v>
      </c>
    </row>
    <row r="2992" customFormat="false" ht="12.75" hidden="true" customHeight="false" outlineLevel="2" collapsed="false">
      <c r="A2992" s="5" t="s">
        <v>718</v>
      </c>
      <c r="B2992" s="6" t="n">
        <v>36998</v>
      </c>
      <c r="C2992" s="7" t="s">
        <v>716</v>
      </c>
      <c r="D2992" s="7" t="s">
        <v>663</v>
      </c>
      <c r="E2992" s="7" t="s">
        <v>20</v>
      </c>
      <c r="F2992" s="8" t="s">
        <v>665</v>
      </c>
      <c r="G2992" s="8" t="n">
        <v>0</v>
      </c>
    </row>
    <row r="2993" customFormat="false" ht="12.75" hidden="true" customHeight="false" outlineLevel="2" collapsed="false">
      <c r="A2993" s="5" t="s">
        <v>719</v>
      </c>
      <c r="B2993" s="6" t="n">
        <v>36998</v>
      </c>
      <c r="C2993" s="7" t="s">
        <v>720</v>
      </c>
      <c r="D2993" s="7" t="s">
        <v>663</v>
      </c>
      <c r="E2993" s="7" t="s">
        <v>20</v>
      </c>
      <c r="F2993" s="8" t="s">
        <v>669</v>
      </c>
      <c r="G2993" s="8" t="n">
        <v>0</v>
      </c>
    </row>
    <row r="2994" customFormat="false" ht="12.75" hidden="true" customHeight="false" outlineLevel="2" collapsed="false">
      <c r="A2994" s="5" t="s">
        <v>721</v>
      </c>
      <c r="B2994" s="6" t="n">
        <v>36999</v>
      </c>
      <c r="C2994" s="7" t="s">
        <v>722</v>
      </c>
      <c r="D2994" s="7" t="s">
        <v>663</v>
      </c>
      <c r="E2994" s="7" t="s">
        <v>20</v>
      </c>
      <c r="F2994" s="8" t="s">
        <v>665</v>
      </c>
      <c r="G2994" s="8" t="n">
        <v>0</v>
      </c>
    </row>
    <row r="2995" customFormat="false" ht="12.75" hidden="true" customHeight="false" outlineLevel="2" collapsed="false">
      <c r="A2995" s="5" t="s">
        <v>723</v>
      </c>
      <c r="B2995" s="6" t="n">
        <v>36999</v>
      </c>
      <c r="C2995" s="7" t="s">
        <v>690</v>
      </c>
      <c r="D2995" s="7" t="s">
        <v>663</v>
      </c>
      <c r="E2995" s="7" t="s">
        <v>20</v>
      </c>
      <c r="F2995" s="8" t="s">
        <v>665</v>
      </c>
      <c r="G2995" s="8" t="n">
        <v>0</v>
      </c>
    </row>
    <row r="2996" customFormat="false" ht="12.75" hidden="true" customHeight="false" outlineLevel="2" collapsed="false">
      <c r="A2996" s="5" t="s">
        <v>724</v>
      </c>
      <c r="B2996" s="6" t="n">
        <v>36999</v>
      </c>
      <c r="C2996" s="7" t="s">
        <v>690</v>
      </c>
      <c r="D2996" s="7" t="s">
        <v>663</v>
      </c>
      <c r="E2996" s="7" t="s">
        <v>20</v>
      </c>
      <c r="F2996" s="8" t="s">
        <v>665</v>
      </c>
      <c r="G2996" s="8" t="n">
        <v>0</v>
      </c>
    </row>
    <row r="2997" customFormat="false" ht="12.75" hidden="true" customHeight="false" outlineLevel="2" collapsed="false">
      <c r="A2997" s="5" t="s">
        <v>725</v>
      </c>
      <c r="B2997" s="6" t="n">
        <v>37000</v>
      </c>
      <c r="C2997" s="7" t="s">
        <v>726</v>
      </c>
      <c r="D2997" s="7" t="s">
        <v>663</v>
      </c>
      <c r="E2997" s="7" t="s">
        <v>20</v>
      </c>
      <c r="F2997" s="8" t="s">
        <v>669</v>
      </c>
      <c r="G2997" s="8" t="n">
        <v>0</v>
      </c>
    </row>
    <row r="2998" customFormat="false" ht="12.75" hidden="true" customHeight="false" outlineLevel="2" collapsed="false">
      <c r="A2998" s="5" t="s">
        <v>727</v>
      </c>
      <c r="B2998" s="6" t="n">
        <v>37000</v>
      </c>
      <c r="C2998" s="7" t="s">
        <v>707</v>
      </c>
      <c r="D2998" s="7" t="s">
        <v>663</v>
      </c>
      <c r="E2998" s="7" t="s">
        <v>20</v>
      </c>
      <c r="F2998" s="8" t="s">
        <v>665</v>
      </c>
      <c r="G2998" s="8" t="n">
        <v>0</v>
      </c>
    </row>
    <row r="2999" customFormat="false" ht="12.75" hidden="true" customHeight="false" outlineLevel="2" collapsed="false">
      <c r="A2999" s="5" t="s">
        <v>728</v>
      </c>
      <c r="B2999" s="6" t="n">
        <v>37000</v>
      </c>
      <c r="C2999" s="7" t="s">
        <v>711</v>
      </c>
      <c r="D2999" s="7" t="s">
        <v>663</v>
      </c>
      <c r="E2999" s="7" t="s">
        <v>20</v>
      </c>
      <c r="F2999" s="8" t="s">
        <v>665</v>
      </c>
      <c r="G2999" s="8" t="n">
        <v>0</v>
      </c>
    </row>
    <row r="3000" customFormat="false" ht="12.75" hidden="true" customHeight="false" outlineLevel="2" collapsed="false">
      <c r="A3000" s="5" t="s">
        <v>729</v>
      </c>
      <c r="B3000" s="6" t="n">
        <v>37000</v>
      </c>
      <c r="C3000" s="7" t="s">
        <v>690</v>
      </c>
      <c r="D3000" s="7" t="s">
        <v>663</v>
      </c>
      <c r="E3000" s="7" t="s">
        <v>20</v>
      </c>
      <c r="F3000" s="8" t="s">
        <v>665</v>
      </c>
      <c r="G3000" s="8" t="n">
        <v>0</v>
      </c>
    </row>
    <row r="3001" customFormat="false" ht="12.75" hidden="true" customHeight="false" outlineLevel="2" collapsed="false">
      <c r="A3001" s="5" t="s">
        <v>730</v>
      </c>
      <c r="B3001" s="6" t="n">
        <v>37001</v>
      </c>
      <c r="C3001" s="7" t="s">
        <v>716</v>
      </c>
      <c r="D3001" s="7" t="s">
        <v>663</v>
      </c>
      <c r="E3001" s="7" t="s">
        <v>20</v>
      </c>
      <c r="F3001" s="8" t="s">
        <v>665</v>
      </c>
      <c r="G3001" s="8" t="n">
        <v>0</v>
      </c>
    </row>
    <row r="3002" customFormat="false" ht="12.75" hidden="true" customHeight="false" outlineLevel="2" collapsed="false">
      <c r="A3002" s="5" t="s">
        <v>684</v>
      </c>
      <c r="B3002" s="6" t="n">
        <v>37001</v>
      </c>
      <c r="C3002" s="7" t="s">
        <v>716</v>
      </c>
      <c r="D3002" s="7" t="s">
        <v>663</v>
      </c>
      <c r="E3002" s="7" t="s">
        <v>20</v>
      </c>
      <c r="F3002" s="8" t="s">
        <v>665</v>
      </c>
      <c r="G3002" s="8" t="n">
        <v>0</v>
      </c>
    </row>
    <row r="3003" customFormat="false" ht="12.75" hidden="true" customHeight="false" outlineLevel="2" collapsed="false">
      <c r="A3003" s="5" t="s">
        <v>731</v>
      </c>
      <c r="B3003" s="6" t="n">
        <v>37001</v>
      </c>
      <c r="C3003" s="7" t="s">
        <v>711</v>
      </c>
      <c r="D3003" s="7" t="s">
        <v>663</v>
      </c>
      <c r="E3003" s="7" t="s">
        <v>20</v>
      </c>
      <c r="F3003" s="8" t="s">
        <v>665</v>
      </c>
      <c r="G3003" s="8" t="n">
        <v>0</v>
      </c>
    </row>
    <row r="3004" customFormat="false" ht="12.75" hidden="true" customHeight="false" outlineLevel="2" collapsed="false">
      <c r="A3004" s="5" t="s">
        <v>732</v>
      </c>
      <c r="B3004" s="6" t="n">
        <v>37005</v>
      </c>
      <c r="C3004" s="7" t="s">
        <v>707</v>
      </c>
      <c r="D3004" s="7" t="s">
        <v>663</v>
      </c>
      <c r="E3004" s="7" t="s">
        <v>20</v>
      </c>
      <c r="F3004" s="8" t="s">
        <v>665</v>
      </c>
      <c r="G3004" s="8" t="n">
        <v>0</v>
      </c>
    </row>
    <row r="3005" customFormat="false" ht="12.75" hidden="true" customHeight="false" outlineLevel="2" collapsed="false">
      <c r="A3005" s="5" t="s">
        <v>733</v>
      </c>
      <c r="B3005" s="6" t="n">
        <v>37005</v>
      </c>
      <c r="C3005" s="7" t="s">
        <v>713</v>
      </c>
      <c r="D3005" s="7" t="s">
        <v>663</v>
      </c>
      <c r="E3005" s="7" t="s">
        <v>20</v>
      </c>
      <c r="F3005" s="8" t="s">
        <v>665</v>
      </c>
      <c r="G3005" s="8" t="n">
        <v>0</v>
      </c>
    </row>
    <row r="3006" customFormat="false" ht="12.75" hidden="true" customHeight="false" outlineLevel="2" collapsed="false">
      <c r="A3006" s="5" t="s">
        <v>734</v>
      </c>
      <c r="B3006" s="6" t="n">
        <v>37005</v>
      </c>
      <c r="C3006" s="7" t="s">
        <v>690</v>
      </c>
      <c r="D3006" s="7" t="s">
        <v>663</v>
      </c>
      <c r="E3006" s="7" t="s">
        <v>20</v>
      </c>
      <c r="F3006" s="8" t="s">
        <v>665</v>
      </c>
      <c r="G3006" s="8" t="n">
        <v>0</v>
      </c>
    </row>
    <row r="3007" customFormat="false" ht="12.75" hidden="true" customHeight="false" outlineLevel="2" collapsed="false">
      <c r="A3007" s="5" t="s">
        <v>735</v>
      </c>
      <c r="B3007" s="6" t="n">
        <v>37005</v>
      </c>
      <c r="C3007" s="7" t="s">
        <v>722</v>
      </c>
      <c r="D3007" s="7" t="s">
        <v>663</v>
      </c>
      <c r="E3007" s="7" t="s">
        <v>20</v>
      </c>
      <c r="F3007" s="8" t="s">
        <v>665</v>
      </c>
      <c r="G3007" s="8" t="n">
        <v>0</v>
      </c>
    </row>
    <row r="3008" customFormat="false" ht="12.75" hidden="true" customHeight="false" outlineLevel="2" collapsed="false">
      <c r="A3008" s="5" t="s">
        <v>736</v>
      </c>
      <c r="B3008" s="6" t="n">
        <v>37006</v>
      </c>
      <c r="C3008" s="7" t="s">
        <v>690</v>
      </c>
      <c r="D3008" s="7" t="s">
        <v>663</v>
      </c>
      <c r="E3008" s="7" t="s">
        <v>20</v>
      </c>
      <c r="F3008" s="8" t="s">
        <v>665</v>
      </c>
      <c r="G3008" s="8" t="n">
        <v>0</v>
      </c>
    </row>
    <row r="3009" customFormat="false" ht="12.75" hidden="true" customHeight="false" outlineLevel="2" collapsed="false">
      <c r="A3009" s="5" t="s">
        <v>737</v>
      </c>
      <c r="B3009" s="6" t="n">
        <v>37006</v>
      </c>
      <c r="C3009" s="7" t="s">
        <v>690</v>
      </c>
      <c r="D3009" s="7" t="s">
        <v>663</v>
      </c>
      <c r="E3009" s="7" t="s">
        <v>20</v>
      </c>
      <c r="F3009" s="8" t="s">
        <v>665</v>
      </c>
      <c r="G3009" s="8" t="n">
        <v>0</v>
      </c>
    </row>
    <row r="3010" customFormat="false" ht="12.75" hidden="true" customHeight="false" outlineLevel="2" collapsed="false">
      <c r="A3010" s="5" t="s">
        <v>738</v>
      </c>
      <c r="B3010" s="6" t="n">
        <v>37006</v>
      </c>
      <c r="C3010" s="7" t="s">
        <v>739</v>
      </c>
      <c r="D3010" s="7" t="s">
        <v>663</v>
      </c>
      <c r="E3010" s="7" t="s">
        <v>20</v>
      </c>
      <c r="F3010" s="8" t="s">
        <v>665</v>
      </c>
      <c r="G3010" s="8" t="n">
        <v>0</v>
      </c>
    </row>
    <row r="3011" customFormat="false" ht="12.75" hidden="true" customHeight="false" outlineLevel="2" collapsed="false">
      <c r="A3011" s="5" t="s">
        <v>740</v>
      </c>
      <c r="B3011" s="6" t="n">
        <v>37006</v>
      </c>
      <c r="C3011" s="7" t="s">
        <v>690</v>
      </c>
      <c r="D3011" s="7" t="s">
        <v>663</v>
      </c>
      <c r="E3011" s="7" t="s">
        <v>20</v>
      </c>
      <c r="F3011" s="8" t="s">
        <v>665</v>
      </c>
      <c r="G3011" s="8" t="n">
        <v>0</v>
      </c>
    </row>
    <row r="3012" customFormat="false" ht="12.75" hidden="true" customHeight="false" outlineLevel="2" collapsed="false">
      <c r="A3012" s="5" t="s">
        <v>741</v>
      </c>
      <c r="B3012" s="6" t="n">
        <v>37007</v>
      </c>
      <c r="C3012" s="7" t="s">
        <v>690</v>
      </c>
      <c r="D3012" s="7" t="s">
        <v>663</v>
      </c>
      <c r="E3012" s="7" t="s">
        <v>20</v>
      </c>
      <c r="F3012" s="8" t="s">
        <v>665</v>
      </c>
      <c r="G3012" s="8" t="n">
        <v>0</v>
      </c>
    </row>
    <row r="3013" customFormat="false" ht="12.75" hidden="true" customHeight="false" outlineLevel="2" collapsed="false">
      <c r="A3013" s="5" t="s">
        <v>742</v>
      </c>
      <c r="B3013" s="6" t="n">
        <v>37007</v>
      </c>
      <c r="C3013" s="7" t="s">
        <v>690</v>
      </c>
      <c r="D3013" s="7" t="s">
        <v>663</v>
      </c>
      <c r="E3013" s="7" t="s">
        <v>20</v>
      </c>
      <c r="F3013" s="8" t="s">
        <v>665</v>
      </c>
      <c r="G3013" s="8" t="n">
        <v>0</v>
      </c>
    </row>
    <row r="3014" customFormat="false" ht="12.75" hidden="true" customHeight="false" outlineLevel="2" collapsed="false">
      <c r="A3014" s="5" t="s">
        <v>743</v>
      </c>
      <c r="B3014" s="6" t="n">
        <v>37007</v>
      </c>
      <c r="C3014" s="7" t="s">
        <v>690</v>
      </c>
      <c r="D3014" s="7" t="s">
        <v>663</v>
      </c>
      <c r="E3014" s="7" t="s">
        <v>20</v>
      </c>
      <c r="F3014" s="8" t="s">
        <v>665</v>
      </c>
      <c r="G3014" s="8" t="n">
        <v>0</v>
      </c>
    </row>
    <row r="3015" customFormat="false" ht="12.75" hidden="true" customHeight="false" outlineLevel="2" collapsed="false">
      <c r="A3015" s="5" t="s">
        <v>744</v>
      </c>
      <c r="B3015" s="6" t="n">
        <v>37007</v>
      </c>
      <c r="C3015" s="7" t="s">
        <v>707</v>
      </c>
      <c r="D3015" s="7" t="s">
        <v>663</v>
      </c>
      <c r="E3015" s="7" t="s">
        <v>20</v>
      </c>
      <c r="F3015" s="8" t="s">
        <v>665</v>
      </c>
      <c r="G3015" s="8" t="n">
        <v>0</v>
      </c>
    </row>
    <row r="3016" customFormat="false" ht="12.75" hidden="true" customHeight="false" outlineLevel="2" collapsed="false">
      <c r="A3016" s="5" t="s">
        <v>745</v>
      </c>
      <c r="B3016" s="6" t="n">
        <v>37008</v>
      </c>
      <c r="C3016" s="7" t="s">
        <v>739</v>
      </c>
      <c r="D3016" s="7" t="s">
        <v>663</v>
      </c>
      <c r="E3016" s="7" t="s">
        <v>20</v>
      </c>
      <c r="F3016" s="8" t="s">
        <v>665</v>
      </c>
      <c r="G3016" s="8" t="n">
        <v>0</v>
      </c>
    </row>
    <row r="3017" customFormat="false" ht="12.75" hidden="true" customHeight="false" outlineLevel="2" collapsed="false">
      <c r="A3017" s="5" t="s">
        <v>746</v>
      </c>
      <c r="B3017" s="6" t="n">
        <v>37008</v>
      </c>
      <c r="C3017" s="7" t="s">
        <v>747</v>
      </c>
      <c r="D3017" s="7" t="s">
        <v>663</v>
      </c>
      <c r="E3017" s="7" t="s">
        <v>20</v>
      </c>
      <c r="F3017" s="8" t="s">
        <v>665</v>
      </c>
      <c r="G3017" s="8" t="n">
        <v>0</v>
      </c>
    </row>
    <row r="3018" customFormat="false" ht="12.75" hidden="true" customHeight="false" outlineLevel="2" collapsed="false">
      <c r="A3018" s="5" t="s">
        <v>748</v>
      </c>
      <c r="B3018" s="6" t="n">
        <v>37008</v>
      </c>
      <c r="C3018" s="7" t="s">
        <v>690</v>
      </c>
      <c r="D3018" s="7" t="s">
        <v>663</v>
      </c>
      <c r="E3018" s="7" t="s">
        <v>20</v>
      </c>
      <c r="F3018" s="8" t="s">
        <v>665</v>
      </c>
      <c r="G3018" s="8" t="n">
        <v>0</v>
      </c>
    </row>
    <row r="3019" customFormat="false" ht="12.75" hidden="true" customHeight="false" outlineLevel="2" collapsed="false">
      <c r="A3019" s="5" t="s">
        <v>749</v>
      </c>
      <c r="B3019" s="6" t="n">
        <v>37011</v>
      </c>
      <c r="C3019" s="7" t="s">
        <v>707</v>
      </c>
      <c r="D3019" s="7" t="s">
        <v>663</v>
      </c>
      <c r="E3019" s="7" t="s">
        <v>20</v>
      </c>
      <c r="F3019" s="8" t="s">
        <v>665</v>
      </c>
      <c r="G3019" s="8" t="n">
        <v>0</v>
      </c>
    </row>
    <row r="3020" customFormat="false" ht="12.75" hidden="true" customHeight="false" outlineLevel="2" collapsed="false">
      <c r="A3020" s="5" t="s">
        <v>750</v>
      </c>
      <c r="B3020" s="6" t="n">
        <v>37011</v>
      </c>
      <c r="C3020" s="7" t="s">
        <v>707</v>
      </c>
      <c r="D3020" s="7" t="s">
        <v>663</v>
      </c>
      <c r="E3020" s="7" t="s">
        <v>20</v>
      </c>
      <c r="F3020" s="8" t="s">
        <v>665</v>
      </c>
      <c r="G3020" s="8" t="n">
        <v>0</v>
      </c>
    </row>
    <row r="3021" customFormat="false" ht="12.75" hidden="true" customHeight="false" outlineLevel="2" collapsed="false">
      <c r="A3021" s="5" t="s">
        <v>751</v>
      </c>
      <c r="B3021" s="6" t="n">
        <v>37011</v>
      </c>
      <c r="C3021" s="7" t="s">
        <v>707</v>
      </c>
      <c r="D3021" s="7" t="s">
        <v>663</v>
      </c>
      <c r="E3021" s="7" t="s">
        <v>20</v>
      </c>
      <c r="F3021" s="8" t="s">
        <v>665</v>
      </c>
      <c r="G3021" s="8" t="n">
        <v>0</v>
      </c>
    </row>
    <row r="3022" customFormat="false" ht="12.75" hidden="true" customHeight="false" outlineLevel="2" collapsed="false">
      <c r="A3022" s="5" t="s">
        <v>752</v>
      </c>
      <c r="B3022" s="6" t="n">
        <v>37011</v>
      </c>
      <c r="C3022" s="7" t="s">
        <v>711</v>
      </c>
      <c r="D3022" s="7" t="s">
        <v>663</v>
      </c>
      <c r="E3022" s="7" t="s">
        <v>20</v>
      </c>
      <c r="F3022" s="8" t="s">
        <v>665</v>
      </c>
      <c r="G3022" s="8" t="n">
        <v>0</v>
      </c>
    </row>
    <row r="3023" customFormat="false" ht="12.75" hidden="true" customHeight="false" outlineLevel="2" collapsed="false">
      <c r="A3023" s="5" t="s">
        <v>753</v>
      </c>
      <c r="B3023" s="6" t="n">
        <v>37011</v>
      </c>
      <c r="C3023" s="7" t="s">
        <v>711</v>
      </c>
      <c r="D3023" s="7" t="s">
        <v>663</v>
      </c>
      <c r="E3023" s="7" t="s">
        <v>20</v>
      </c>
      <c r="F3023" s="8" t="s">
        <v>665</v>
      </c>
      <c r="G3023" s="8" t="n">
        <v>0</v>
      </c>
    </row>
    <row r="3024" customFormat="false" ht="12.75" hidden="true" customHeight="false" outlineLevel="2" collapsed="false">
      <c r="A3024" s="5" t="s">
        <v>754</v>
      </c>
      <c r="B3024" s="6" t="n">
        <v>37011</v>
      </c>
      <c r="C3024" s="7" t="s">
        <v>707</v>
      </c>
      <c r="D3024" s="7" t="s">
        <v>663</v>
      </c>
      <c r="E3024" s="7" t="s">
        <v>20</v>
      </c>
      <c r="F3024" s="8" t="s">
        <v>665</v>
      </c>
      <c r="G3024" s="8" t="n">
        <v>0</v>
      </c>
    </row>
    <row r="3025" customFormat="false" ht="12.75" hidden="true" customHeight="false" outlineLevel="2" collapsed="false">
      <c r="A3025" s="5" t="s">
        <v>706</v>
      </c>
      <c r="B3025" s="6" t="n">
        <v>36985</v>
      </c>
      <c r="C3025" s="7" t="s">
        <v>707</v>
      </c>
      <c r="D3025" s="7" t="s">
        <v>663</v>
      </c>
      <c r="E3025" s="7" t="s">
        <v>380</v>
      </c>
      <c r="F3025" s="8" t="s">
        <v>665</v>
      </c>
      <c r="G3025" s="8" t="n">
        <v>0</v>
      </c>
    </row>
    <row r="3026" customFormat="false" ht="12.75" hidden="true" customHeight="false" outlineLevel="2" collapsed="false">
      <c r="A3026" s="5" t="s">
        <v>708</v>
      </c>
      <c r="B3026" s="6" t="n">
        <v>36985</v>
      </c>
      <c r="C3026" s="7" t="s">
        <v>707</v>
      </c>
      <c r="D3026" s="7" t="s">
        <v>663</v>
      </c>
      <c r="E3026" s="7" t="s">
        <v>380</v>
      </c>
      <c r="F3026" s="8" t="s">
        <v>665</v>
      </c>
      <c r="G3026" s="8" t="n">
        <v>600</v>
      </c>
    </row>
    <row r="3027" customFormat="false" ht="12.75" hidden="true" customHeight="false" outlineLevel="2" collapsed="false">
      <c r="A3027" s="5" t="s">
        <v>709</v>
      </c>
      <c r="B3027" s="6" t="n">
        <v>36985</v>
      </c>
      <c r="C3027" s="7" t="s">
        <v>707</v>
      </c>
      <c r="D3027" s="7" t="s">
        <v>663</v>
      </c>
      <c r="E3027" s="7" t="s">
        <v>380</v>
      </c>
      <c r="F3027" s="8" t="s">
        <v>665</v>
      </c>
      <c r="G3027" s="8" t="n">
        <v>1100</v>
      </c>
    </row>
    <row r="3028" customFormat="false" ht="12.75" hidden="true" customHeight="false" outlineLevel="2" collapsed="false">
      <c r="A3028" s="5" t="s">
        <v>714</v>
      </c>
      <c r="B3028" s="6" t="n">
        <v>36991</v>
      </c>
      <c r="C3028" s="7" t="s">
        <v>690</v>
      </c>
      <c r="D3028" s="7" t="s">
        <v>663</v>
      </c>
      <c r="E3028" s="7" t="s">
        <v>380</v>
      </c>
      <c r="F3028" s="8" t="s">
        <v>669</v>
      </c>
      <c r="G3028" s="8" t="n">
        <v>0</v>
      </c>
    </row>
    <row r="3029" customFormat="false" ht="12.75" hidden="true" customHeight="false" outlineLevel="2" collapsed="false">
      <c r="A3029" s="5" t="s">
        <v>755</v>
      </c>
      <c r="B3029" s="6" t="n">
        <v>36991</v>
      </c>
      <c r="C3029" s="7" t="s">
        <v>690</v>
      </c>
      <c r="D3029" s="7" t="s">
        <v>663</v>
      </c>
      <c r="E3029" s="7" t="s">
        <v>380</v>
      </c>
      <c r="F3029" s="8" t="s">
        <v>669</v>
      </c>
      <c r="G3029" s="8" t="n">
        <v>0</v>
      </c>
    </row>
    <row r="3030" customFormat="false" ht="12.75" hidden="true" customHeight="false" outlineLevel="2" collapsed="false">
      <c r="A3030" s="5" t="s">
        <v>706</v>
      </c>
      <c r="B3030" s="6" t="n">
        <v>36991</v>
      </c>
      <c r="C3030" s="7" t="s">
        <v>707</v>
      </c>
      <c r="D3030" s="7" t="s">
        <v>663</v>
      </c>
      <c r="E3030" s="7" t="s">
        <v>380</v>
      </c>
      <c r="F3030" s="8" t="s">
        <v>665</v>
      </c>
      <c r="G3030" s="8" t="n">
        <v>0</v>
      </c>
    </row>
    <row r="3031" customFormat="false" ht="12.75" hidden="true" customHeight="false" outlineLevel="2" collapsed="false">
      <c r="A3031" s="5" t="s">
        <v>712</v>
      </c>
      <c r="B3031" s="6" t="n">
        <v>36991</v>
      </c>
      <c r="C3031" s="7" t="s">
        <v>713</v>
      </c>
      <c r="D3031" s="7" t="s">
        <v>663</v>
      </c>
      <c r="E3031" s="7" t="s">
        <v>380</v>
      </c>
      <c r="F3031" s="8" t="s">
        <v>669</v>
      </c>
      <c r="G3031" s="8" t="n">
        <v>0</v>
      </c>
    </row>
    <row r="3032" customFormat="false" ht="12.75" hidden="true" customHeight="false" outlineLevel="2" collapsed="false">
      <c r="A3032" s="5" t="s">
        <v>684</v>
      </c>
      <c r="B3032" s="6" t="n">
        <v>36991</v>
      </c>
      <c r="C3032" s="7" t="s">
        <v>685</v>
      </c>
      <c r="D3032" s="7" t="s">
        <v>663</v>
      </c>
      <c r="E3032" s="7" t="s">
        <v>380</v>
      </c>
      <c r="F3032" s="8" t="s">
        <v>669</v>
      </c>
      <c r="G3032" s="8" t="n">
        <v>1887</v>
      </c>
    </row>
    <row r="3033" customFormat="false" ht="12.75" hidden="true" customHeight="false" outlineLevel="2" collapsed="false">
      <c r="A3033" s="5" t="s">
        <v>717</v>
      </c>
      <c r="B3033" s="6" t="n">
        <v>36993</v>
      </c>
      <c r="C3033" s="7" t="s">
        <v>690</v>
      </c>
      <c r="D3033" s="7" t="s">
        <v>663</v>
      </c>
      <c r="E3033" s="7" t="s">
        <v>380</v>
      </c>
      <c r="F3033" s="8" t="s">
        <v>669</v>
      </c>
      <c r="G3033" s="8" t="n">
        <v>0</v>
      </c>
    </row>
    <row r="3034" customFormat="false" ht="12.75" hidden="true" customHeight="false" outlineLevel="2" collapsed="false">
      <c r="A3034" s="5" t="s">
        <v>718</v>
      </c>
      <c r="B3034" s="6" t="n">
        <v>36998</v>
      </c>
      <c r="C3034" s="7" t="s">
        <v>685</v>
      </c>
      <c r="D3034" s="7" t="s">
        <v>663</v>
      </c>
      <c r="E3034" s="7" t="s">
        <v>380</v>
      </c>
      <c r="F3034" s="8" t="s">
        <v>665</v>
      </c>
      <c r="G3034" s="8" t="n">
        <v>4820</v>
      </c>
    </row>
    <row r="3035" customFormat="false" ht="12.75" hidden="true" customHeight="false" outlineLevel="2" collapsed="false">
      <c r="A3035" s="5" t="s">
        <v>719</v>
      </c>
      <c r="B3035" s="6" t="n">
        <v>36998</v>
      </c>
      <c r="C3035" s="7" t="s">
        <v>756</v>
      </c>
      <c r="D3035" s="7" t="s">
        <v>663</v>
      </c>
      <c r="E3035" s="7" t="s">
        <v>380</v>
      </c>
      <c r="F3035" s="8" t="s">
        <v>669</v>
      </c>
      <c r="G3035" s="8" t="n">
        <v>0</v>
      </c>
    </row>
    <row r="3036" customFormat="false" ht="12.75" hidden="true" customHeight="false" outlineLevel="2" collapsed="false">
      <c r="A3036" s="5" t="s">
        <v>721</v>
      </c>
      <c r="B3036" s="6" t="n">
        <v>36999</v>
      </c>
      <c r="C3036" s="7" t="s">
        <v>722</v>
      </c>
      <c r="D3036" s="7" t="s">
        <v>663</v>
      </c>
      <c r="E3036" s="7" t="s">
        <v>380</v>
      </c>
      <c r="F3036" s="8" t="s">
        <v>665</v>
      </c>
      <c r="G3036" s="8" t="n">
        <v>2448</v>
      </c>
    </row>
    <row r="3037" customFormat="false" ht="12.75" hidden="true" customHeight="false" outlineLevel="2" collapsed="false">
      <c r="A3037" s="5" t="s">
        <v>723</v>
      </c>
      <c r="B3037" s="6" t="n">
        <v>36999</v>
      </c>
      <c r="C3037" s="7" t="s">
        <v>690</v>
      </c>
      <c r="D3037" s="7" t="s">
        <v>663</v>
      </c>
      <c r="E3037" s="7" t="s">
        <v>380</v>
      </c>
      <c r="F3037" s="8" t="s">
        <v>665</v>
      </c>
      <c r="G3037" s="8" t="n">
        <v>0</v>
      </c>
    </row>
    <row r="3038" customFormat="false" ht="12.75" hidden="true" customHeight="false" outlineLevel="2" collapsed="false">
      <c r="A3038" s="5" t="s">
        <v>724</v>
      </c>
      <c r="B3038" s="6" t="n">
        <v>36999</v>
      </c>
      <c r="C3038" s="7" t="s">
        <v>690</v>
      </c>
      <c r="D3038" s="7" t="s">
        <v>663</v>
      </c>
      <c r="E3038" s="7" t="s">
        <v>380</v>
      </c>
      <c r="F3038" s="8" t="s">
        <v>665</v>
      </c>
      <c r="G3038" s="8" t="n">
        <v>0</v>
      </c>
    </row>
    <row r="3039" customFormat="false" ht="12.75" hidden="true" customHeight="false" outlineLevel="2" collapsed="false">
      <c r="A3039" s="5" t="s">
        <v>725</v>
      </c>
      <c r="B3039" s="6" t="n">
        <v>37000</v>
      </c>
      <c r="C3039" s="7" t="s">
        <v>757</v>
      </c>
      <c r="D3039" s="7" t="s">
        <v>663</v>
      </c>
      <c r="E3039" s="7" t="s">
        <v>380</v>
      </c>
      <c r="F3039" s="8" t="s">
        <v>669</v>
      </c>
      <c r="G3039" s="8" t="n">
        <v>0</v>
      </c>
    </row>
    <row r="3040" customFormat="false" ht="12.75" hidden="true" customHeight="false" outlineLevel="2" collapsed="false">
      <c r="A3040" s="5" t="s">
        <v>727</v>
      </c>
      <c r="B3040" s="6" t="n">
        <v>37000</v>
      </c>
      <c r="C3040" s="7" t="s">
        <v>707</v>
      </c>
      <c r="D3040" s="7" t="s">
        <v>663</v>
      </c>
      <c r="E3040" s="7" t="s">
        <v>380</v>
      </c>
      <c r="F3040" s="8" t="s">
        <v>665</v>
      </c>
      <c r="G3040" s="8" t="n">
        <v>0</v>
      </c>
    </row>
    <row r="3041" customFormat="false" ht="12.75" hidden="true" customHeight="false" outlineLevel="2" collapsed="false">
      <c r="A3041" s="5" t="s">
        <v>728</v>
      </c>
      <c r="B3041" s="6" t="n">
        <v>37000</v>
      </c>
      <c r="C3041" s="7" t="s">
        <v>690</v>
      </c>
      <c r="D3041" s="7" t="s">
        <v>663</v>
      </c>
      <c r="E3041" s="7" t="s">
        <v>380</v>
      </c>
      <c r="F3041" s="8" t="s">
        <v>665</v>
      </c>
      <c r="G3041" s="8" t="n">
        <v>0</v>
      </c>
    </row>
    <row r="3042" customFormat="false" ht="12.75" hidden="true" customHeight="false" outlineLevel="2" collapsed="false">
      <c r="A3042" s="5" t="s">
        <v>758</v>
      </c>
      <c r="B3042" s="6" t="n">
        <v>37000</v>
      </c>
      <c r="C3042" s="7" t="s">
        <v>690</v>
      </c>
      <c r="D3042" s="7" t="s">
        <v>663</v>
      </c>
      <c r="E3042" s="7" t="s">
        <v>26</v>
      </c>
      <c r="F3042" s="8" t="s">
        <v>665</v>
      </c>
      <c r="G3042" s="8" t="n">
        <v>0</v>
      </c>
    </row>
    <row r="3043" customFormat="false" ht="12.75" hidden="true" customHeight="false" outlineLevel="2" collapsed="false">
      <c r="A3043" s="5" t="s">
        <v>759</v>
      </c>
      <c r="B3043" s="6" t="n">
        <v>37001</v>
      </c>
      <c r="C3043" s="7" t="s">
        <v>685</v>
      </c>
      <c r="D3043" s="7" t="s">
        <v>663</v>
      </c>
      <c r="E3043" s="7" t="s">
        <v>760</v>
      </c>
      <c r="F3043" s="8" t="s">
        <v>665</v>
      </c>
      <c r="G3043" s="8" t="n">
        <v>200</v>
      </c>
    </row>
    <row r="3044" customFormat="false" ht="12.75" hidden="true" customHeight="false" outlineLevel="2" collapsed="false">
      <c r="A3044" s="5" t="s">
        <v>731</v>
      </c>
      <c r="B3044" s="6" t="n">
        <v>37001</v>
      </c>
      <c r="C3044" s="7" t="s">
        <v>690</v>
      </c>
      <c r="D3044" s="7" t="s">
        <v>663</v>
      </c>
      <c r="E3044" s="7" t="s">
        <v>380</v>
      </c>
      <c r="F3044" s="8" t="s">
        <v>665</v>
      </c>
      <c r="G3044" s="8" t="n">
        <v>0</v>
      </c>
    </row>
    <row r="3045" customFormat="false" ht="12.75" hidden="true" customHeight="false" outlineLevel="2" collapsed="false">
      <c r="A3045" s="5" t="s">
        <v>684</v>
      </c>
      <c r="B3045" s="6" t="n">
        <v>37001</v>
      </c>
      <c r="C3045" s="7" t="s">
        <v>685</v>
      </c>
      <c r="D3045" s="7" t="s">
        <v>663</v>
      </c>
      <c r="E3045" s="7" t="s">
        <v>380</v>
      </c>
      <c r="F3045" s="8" t="s">
        <v>665</v>
      </c>
      <c r="G3045" s="8" t="n">
        <v>1887</v>
      </c>
    </row>
    <row r="3046" customFormat="false" ht="12.75" hidden="true" customHeight="false" outlineLevel="2" collapsed="false">
      <c r="A3046" s="5" t="s">
        <v>732</v>
      </c>
      <c r="B3046" s="6" t="n">
        <v>37005</v>
      </c>
      <c r="C3046" s="7" t="s">
        <v>707</v>
      </c>
      <c r="D3046" s="7" t="s">
        <v>663</v>
      </c>
      <c r="E3046" s="7" t="s">
        <v>380</v>
      </c>
      <c r="F3046" s="8" t="s">
        <v>665</v>
      </c>
      <c r="G3046" s="8" t="n">
        <v>0</v>
      </c>
    </row>
    <row r="3047" customFormat="false" ht="12.75" hidden="true" customHeight="false" outlineLevel="2" collapsed="false">
      <c r="A3047" s="5" t="s">
        <v>734</v>
      </c>
      <c r="B3047" s="6" t="n">
        <v>37005</v>
      </c>
      <c r="C3047" s="7" t="s">
        <v>690</v>
      </c>
      <c r="D3047" s="7" t="s">
        <v>663</v>
      </c>
      <c r="E3047" s="7" t="s">
        <v>380</v>
      </c>
      <c r="F3047" s="8" t="s">
        <v>665</v>
      </c>
      <c r="G3047" s="8" t="n">
        <v>0</v>
      </c>
    </row>
    <row r="3048" customFormat="false" ht="12.75" hidden="true" customHeight="false" outlineLevel="2" collapsed="false">
      <c r="A3048" s="5" t="s">
        <v>733</v>
      </c>
      <c r="B3048" s="6" t="n">
        <v>37005</v>
      </c>
      <c r="C3048" s="7" t="s">
        <v>713</v>
      </c>
      <c r="D3048" s="7" t="s">
        <v>663</v>
      </c>
      <c r="E3048" s="7" t="s">
        <v>380</v>
      </c>
      <c r="F3048" s="8" t="s">
        <v>665</v>
      </c>
      <c r="G3048" s="8" t="n">
        <v>0</v>
      </c>
    </row>
    <row r="3049" customFormat="false" ht="12.75" hidden="true" customHeight="false" outlineLevel="2" collapsed="false">
      <c r="A3049" s="5" t="s">
        <v>735</v>
      </c>
      <c r="B3049" s="6" t="n">
        <v>37005</v>
      </c>
      <c r="C3049" s="7" t="s">
        <v>722</v>
      </c>
      <c r="D3049" s="7" t="s">
        <v>663</v>
      </c>
      <c r="E3049" s="7" t="s">
        <v>380</v>
      </c>
      <c r="F3049" s="8" t="s">
        <v>665</v>
      </c>
      <c r="G3049" s="8" t="n">
        <v>200</v>
      </c>
    </row>
    <row r="3050" customFormat="false" ht="12.75" hidden="true" customHeight="false" outlineLevel="2" collapsed="false">
      <c r="A3050" s="5" t="s">
        <v>736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8" t="s">
        <v>665</v>
      </c>
      <c r="G3050" s="8" t="n">
        <v>0</v>
      </c>
    </row>
    <row r="3051" customFormat="false" ht="12.75" hidden="tru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380</v>
      </c>
      <c r="F3051" s="8" t="s">
        <v>665</v>
      </c>
      <c r="G3051" s="8" t="n">
        <v>0</v>
      </c>
    </row>
    <row r="3052" customFormat="false" ht="12.75" hidden="true" customHeight="false" outlineLevel="2" collapsed="false">
      <c r="A3052" s="5" t="s">
        <v>738</v>
      </c>
      <c r="B3052" s="6" t="n">
        <v>37006</v>
      </c>
      <c r="C3052" s="7" t="s">
        <v>713</v>
      </c>
      <c r="D3052" s="7" t="s">
        <v>663</v>
      </c>
      <c r="E3052" s="7" t="s">
        <v>380</v>
      </c>
      <c r="F3052" s="8" t="s">
        <v>665</v>
      </c>
      <c r="G3052" s="8" t="n">
        <v>173744</v>
      </c>
    </row>
    <row r="3053" customFormat="false" ht="12.75" hidden="true" customHeight="false" outlineLevel="2" collapsed="false">
      <c r="A3053" s="5" t="s">
        <v>740</v>
      </c>
      <c r="B3053" s="6" t="n">
        <v>37006</v>
      </c>
      <c r="C3053" s="7" t="s">
        <v>690</v>
      </c>
      <c r="D3053" s="7" t="s">
        <v>663</v>
      </c>
      <c r="E3053" s="7" t="s">
        <v>380</v>
      </c>
      <c r="F3053" s="8" t="s">
        <v>665</v>
      </c>
      <c r="G3053" s="8" t="n">
        <v>0</v>
      </c>
    </row>
    <row r="3054" customFormat="false" ht="12.75" hidden="tru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8" t="s">
        <v>665</v>
      </c>
      <c r="G3054" s="8" t="n">
        <v>0</v>
      </c>
    </row>
    <row r="3055" customFormat="false" ht="12.75" hidden="tru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380</v>
      </c>
      <c r="F3055" s="8" t="s">
        <v>665</v>
      </c>
      <c r="G3055" s="8" t="n">
        <v>0</v>
      </c>
    </row>
    <row r="3056" customFormat="false" ht="12.75" hidden="true" customHeight="false" outlineLevel="2" collapsed="false">
      <c r="A3056" s="5" t="s">
        <v>743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8" t="s">
        <v>665</v>
      </c>
      <c r="G3056" s="8" t="n">
        <v>594</v>
      </c>
    </row>
    <row r="3057" customFormat="false" ht="12.75" hidden="true" customHeight="false" outlineLevel="2" collapsed="false">
      <c r="A3057" s="5" t="s">
        <v>744</v>
      </c>
      <c r="B3057" s="6" t="n">
        <v>37007</v>
      </c>
      <c r="C3057" s="7" t="s">
        <v>707</v>
      </c>
      <c r="D3057" s="7" t="s">
        <v>663</v>
      </c>
      <c r="E3057" s="7" t="s">
        <v>380</v>
      </c>
      <c r="F3057" s="8" t="s">
        <v>665</v>
      </c>
      <c r="G3057" s="8" t="n">
        <v>1465</v>
      </c>
    </row>
    <row r="3058" customFormat="false" ht="12.75" hidden="true" customHeight="false" outlineLevel="2" collapsed="false">
      <c r="A3058" s="5" t="s">
        <v>746</v>
      </c>
      <c r="B3058" s="6" t="n">
        <v>37008</v>
      </c>
      <c r="C3058" s="7" t="s">
        <v>690</v>
      </c>
      <c r="D3058" s="7" t="s">
        <v>663</v>
      </c>
      <c r="E3058" s="7" t="s">
        <v>380</v>
      </c>
      <c r="F3058" s="8" t="s">
        <v>665</v>
      </c>
      <c r="G3058" s="8" t="n">
        <v>0</v>
      </c>
    </row>
    <row r="3059" customFormat="false" ht="12.75" hidden="true" customHeight="false" outlineLevel="2" collapsed="false">
      <c r="A3059" s="5" t="s">
        <v>748</v>
      </c>
      <c r="B3059" s="6" t="n">
        <v>37008</v>
      </c>
      <c r="C3059" s="7" t="s">
        <v>690</v>
      </c>
      <c r="D3059" s="7" t="s">
        <v>663</v>
      </c>
      <c r="E3059" s="7" t="s">
        <v>380</v>
      </c>
      <c r="F3059" s="8" t="s">
        <v>665</v>
      </c>
      <c r="G3059" s="8" t="n">
        <v>0</v>
      </c>
    </row>
    <row r="3060" customFormat="false" ht="12.75" hidden="true" customHeight="false" outlineLevel="2" collapsed="false">
      <c r="A3060" s="5" t="s">
        <v>745</v>
      </c>
      <c r="B3060" s="6" t="n">
        <v>37008</v>
      </c>
      <c r="C3060" s="7" t="s">
        <v>739</v>
      </c>
      <c r="D3060" s="7" t="s">
        <v>663</v>
      </c>
      <c r="E3060" s="7" t="s">
        <v>380</v>
      </c>
      <c r="F3060" s="8" t="s">
        <v>665</v>
      </c>
      <c r="G3060" s="8" t="n">
        <v>1450</v>
      </c>
    </row>
    <row r="3061" customFormat="false" ht="12.75" hidden="true" customHeight="false" outlineLevel="2" collapsed="false">
      <c r="A3061" s="5" t="s">
        <v>754</v>
      </c>
      <c r="B3061" s="6" t="n">
        <v>37011</v>
      </c>
      <c r="C3061" s="7" t="s">
        <v>707</v>
      </c>
      <c r="D3061" s="7" t="s">
        <v>663</v>
      </c>
      <c r="E3061" s="7" t="s">
        <v>380</v>
      </c>
      <c r="F3061" s="8" t="s">
        <v>665</v>
      </c>
      <c r="G3061" s="8" t="n">
        <v>0</v>
      </c>
    </row>
    <row r="3062" customFormat="false" ht="12.75" hidden="true" customHeight="false" outlineLevel="2" collapsed="false">
      <c r="A3062" s="5" t="s">
        <v>753</v>
      </c>
      <c r="B3062" s="6" t="n">
        <v>37011</v>
      </c>
      <c r="C3062" s="7" t="s">
        <v>690</v>
      </c>
      <c r="D3062" s="7" t="s">
        <v>663</v>
      </c>
      <c r="E3062" s="7" t="s">
        <v>380</v>
      </c>
      <c r="F3062" s="8" t="s">
        <v>665</v>
      </c>
      <c r="G3062" s="8" t="n">
        <v>0</v>
      </c>
    </row>
    <row r="3063" customFormat="false" ht="12.75" hidden="true" customHeight="false" outlineLevel="2" collapsed="false">
      <c r="A3063" s="5" t="s">
        <v>752</v>
      </c>
      <c r="B3063" s="6" t="n">
        <v>37011</v>
      </c>
      <c r="C3063" s="7" t="s">
        <v>690</v>
      </c>
      <c r="D3063" s="7" t="s">
        <v>663</v>
      </c>
      <c r="E3063" s="7" t="s">
        <v>380</v>
      </c>
      <c r="F3063" s="8" t="s">
        <v>665</v>
      </c>
      <c r="G3063" s="8" t="n">
        <v>0</v>
      </c>
    </row>
    <row r="3064" customFormat="false" ht="12.75" hidden="true" customHeight="false" outlineLevel="2" collapsed="false">
      <c r="A3064" s="5" t="s">
        <v>761</v>
      </c>
      <c r="B3064" s="6" t="n">
        <v>37011</v>
      </c>
      <c r="C3064" s="7" t="s">
        <v>707</v>
      </c>
      <c r="D3064" s="7" t="s">
        <v>663</v>
      </c>
      <c r="E3064" s="7" t="s">
        <v>380</v>
      </c>
      <c r="F3064" s="8" t="s">
        <v>665</v>
      </c>
      <c r="G3064" s="8" t="n">
        <v>0</v>
      </c>
    </row>
    <row r="3065" customFormat="false" ht="12.75" hidden="true" customHeight="false" outlineLevel="2" collapsed="false">
      <c r="A3065" s="5" t="s">
        <v>749</v>
      </c>
      <c r="B3065" s="6" t="n">
        <v>37011</v>
      </c>
      <c r="C3065" s="7" t="s">
        <v>707</v>
      </c>
      <c r="D3065" s="7" t="s">
        <v>663</v>
      </c>
      <c r="E3065" s="7" t="s">
        <v>380</v>
      </c>
      <c r="F3065" s="8" t="s">
        <v>665</v>
      </c>
      <c r="G3065" s="8" t="n">
        <v>0</v>
      </c>
    </row>
    <row r="3066" customFormat="false" ht="12.75" hidden="true" customHeight="false" outlineLevel="2" collapsed="false">
      <c r="A3066" s="5" t="s">
        <v>749</v>
      </c>
      <c r="B3066" s="6" t="n">
        <v>37011</v>
      </c>
      <c r="C3066" s="7" t="s">
        <v>707</v>
      </c>
      <c r="D3066" s="7" t="s">
        <v>663</v>
      </c>
      <c r="E3066" s="7" t="s">
        <v>380</v>
      </c>
      <c r="F3066" s="8" t="s">
        <v>665</v>
      </c>
      <c r="G3066" s="8" t="n">
        <v>0</v>
      </c>
    </row>
    <row r="3067" customFormat="false" ht="12.75" hidden="true" customHeight="false" outlineLevel="2" collapsed="false">
      <c r="A3067" s="5" t="s">
        <v>762</v>
      </c>
      <c r="B3067" s="6" t="n">
        <v>37042</v>
      </c>
      <c r="C3067" s="7" t="s">
        <v>763</v>
      </c>
      <c r="D3067" s="7" t="s">
        <v>663</v>
      </c>
      <c r="E3067" s="7" t="s">
        <v>764</v>
      </c>
      <c r="F3067" s="7" t="s">
        <v>765</v>
      </c>
      <c r="G3067" s="8" t="n">
        <v>114830</v>
      </c>
    </row>
    <row r="3068" customFormat="false" ht="12.75" hidden="true" customHeight="false" outlineLevel="2" collapsed="false">
      <c r="A3068" s="5" t="s">
        <v>766</v>
      </c>
      <c r="B3068" s="6" t="n">
        <v>37036</v>
      </c>
      <c r="C3068" s="7" t="s">
        <v>722</v>
      </c>
      <c r="D3068" s="7" t="s">
        <v>663</v>
      </c>
      <c r="E3068" s="7" t="s">
        <v>767</v>
      </c>
      <c r="F3068" s="7" t="s">
        <v>665</v>
      </c>
      <c r="G3068" s="8" t="n">
        <v>55.05</v>
      </c>
    </row>
    <row r="3069" customFormat="false" ht="12.75" hidden="true" customHeight="false" outlineLevel="2" collapsed="false">
      <c r="A3069" s="5" t="s">
        <v>766</v>
      </c>
      <c r="B3069" s="6" t="n">
        <v>37036</v>
      </c>
      <c r="C3069" s="7" t="s">
        <v>768</v>
      </c>
      <c r="D3069" s="7" t="s">
        <v>663</v>
      </c>
      <c r="E3069" s="7" t="s">
        <v>769</v>
      </c>
      <c r="F3069" s="7" t="s">
        <v>665</v>
      </c>
      <c r="G3069" s="8" t="n">
        <v>55.05</v>
      </c>
    </row>
    <row r="3070" customFormat="false" ht="12.75" hidden="true" customHeight="false" outlineLevel="2" collapsed="false">
      <c r="A3070" s="5" t="s">
        <v>770</v>
      </c>
      <c r="B3070" s="6" t="n">
        <v>37036</v>
      </c>
      <c r="C3070" s="7" t="s">
        <v>771</v>
      </c>
      <c r="D3070" s="7" t="s">
        <v>663</v>
      </c>
      <c r="E3070" s="7" t="s">
        <v>675</v>
      </c>
      <c r="F3070" s="7" t="s">
        <v>772</v>
      </c>
      <c r="G3070" s="8" t="n">
        <v>750</v>
      </c>
    </row>
    <row r="3071" customFormat="false" ht="12.75" hidden="true" customHeight="false" outlineLevel="2" collapsed="false">
      <c r="A3071" s="5" t="s">
        <v>773</v>
      </c>
      <c r="B3071" s="6" t="n">
        <v>37013</v>
      </c>
      <c r="C3071" s="7" t="s">
        <v>774</v>
      </c>
      <c r="D3071" s="7" t="s">
        <v>663</v>
      </c>
      <c r="E3071" s="7" t="s">
        <v>686</v>
      </c>
      <c r="F3071" s="7" t="s">
        <v>775</v>
      </c>
      <c r="G3071" s="8" t="n">
        <v>751</v>
      </c>
    </row>
    <row r="3072" customFormat="false" ht="12.75" hidden="true" customHeight="false" outlineLevel="2" collapsed="false">
      <c r="A3072" s="5" t="s">
        <v>776</v>
      </c>
      <c r="B3072" s="6" t="n">
        <v>37018</v>
      </c>
      <c r="C3072" s="7" t="s">
        <v>777</v>
      </c>
      <c r="D3072" s="7" t="s">
        <v>663</v>
      </c>
      <c r="E3072" s="7" t="s">
        <v>778</v>
      </c>
      <c r="F3072" s="7" t="s">
        <v>665</v>
      </c>
      <c r="G3072" s="8" t="n">
        <v>9150</v>
      </c>
    </row>
    <row r="3073" customFormat="false" ht="12.75" hidden="true" customHeight="false" outlineLevel="2" collapsed="false">
      <c r="A3073" s="5" t="s">
        <v>776</v>
      </c>
      <c r="B3073" s="6" t="n">
        <v>37018</v>
      </c>
      <c r="C3073" s="7" t="s">
        <v>777</v>
      </c>
      <c r="D3073" s="7" t="s">
        <v>663</v>
      </c>
      <c r="E3073" s="7" t="s">
        <v>778</v>
      </c>
      <c r="F3073" s="7" t="s">
        <v>665</v>
      </c>
      <c r="G3073" s="8" t="n">
        <v>0</v>
      </c>
    </row>
    <row r="3074" customFormat="false" ht="12.75" hidden="true" customHeight="false" outlineLevel="2" collapsed="false">
      <c r="A3074" s="5" t="s">
        <v>776</v>
      </c>
      <c r="B3074" s="6" t="n">
        <v>37018</v>
      </c>
      <c r="C3074" s="7" t="s">
        <v>777</v>
      </c>
      <c r="D3074" s="7" t="s">
        <v>663</v>
      </c>
      <c r="E3074" s="7" t="s">
        <v>778</v>
      </c>
      <c r="F3074" s="7" t="s">
        <v>665</v>
      </c>
      <c r="G3074" s="8" t="n">
        <v>0</v>
      </c>
    </row>
    <row r="3075" customFormat="false" ht="12.75" hidden="true" customHeight="false" outlineLevel="2" collapsed="false">
      <c r="A3075" s="5" t="s">
        <v>779</v>
      </c>
      <c r="B3075" s="6" t="n">
        <v>37018</v>
      </c>
      <c r="C3075" s="7" t="s">
        <v>780</v>
      </c>
      <c r="D3075" s="7" t="s">
        <v>663</v>
      </c>
      <c r="E3075" s="7" t="s">
        <v>778</v>
      </c>
      <c r="F3075" s="7" t="s">
        <v>665</v>
      </c>
      <c r="G3075" s="8" t="n">
        <v>0</v>
      </c>
    </row>
    <row r="3076" customFormat="false" ht="12.75" hidden="true" customHeight="false" outlineLevel="2" collapsed="false">
      <c r="A3076" s="5" t="s">
        <v>776</v>
      </c>
      <c r="B3076" s="6" t="n">
        <v>37019</v>
      </c>
      <c r="C3076" s="7" t="s">
        <v>777</v>
      </c>
      <c r="D3076" s="7" t="s">
        <v>663</v>
      </c>
      <c r="E3076" s="7" t="s">
        <v>778</v>
      </c>
      <c r="F3076" s="7" t="s">
        <v>665</v>
      </c>
      <c r="G3076" s="8" t="n">
        <v>-8850</v>
      </c>
    </row>
    <row r="3077" customFormat="false" ht="12.75" hidden="true" customHeight="false" outlineLevel="2" collapsed="false">
      <c r="A3077" s="5" t="s">
        <v>781</v>
      </c>
      <c r="B3077" s="6" t="n">
        <v>37019</v>
      </c>
      <c r="C3077" s="7" t="s">
        <v>722</v>
      </c>
      <c r="D3077" s="7" t="s">
        <v>663</v>
      </c>
      <c r="E3077" s="7" t="s">
        <v>686</v>
      </c>
      <c r="F3077" s="7" t="s">
        <v>665</v>
      </c>
      <c r="G3077" s="8" t="n">
        <v>9150</v>
      </c>
    </row>
    <row r="3078" customFormat="false" ht="12.75" hidden="true" customHeight="false" outlineLevel="2" collapsed="false">
      <c r="A3078" s="5" t="s">
        <v>782</v>
      </c>
      <c r="B3078" s="6" t="n">
        <v>37021</v>
      </c>
      <c r="C3078" s="7" t="s">
        <v>722</v>
      </c>
      <c r="D3078" s="7" t="s">
        <v>663</v>
      </c>
      <c r="E3078" s="7" t="s">
        <v>686</v>
      </c>
      <c r="F3078" s="7" t="s">
        <v>665</v>
      </c>
      <c r="G3078" s="8" t="n">
        <v>5300</v>
      </c>
    </row>
    <row r="3079" customFormat="false" ht="12.75" hidden="true" customHeight="false" outlineLevel="2" collapsed="false">
      <c r="A3079" s="5" t="s">
        <v>783</v>
      </c>
      <c r="B3079" s="6" t="n">
        <v>37027</v>
      </c>
      <c r="C3079" s="7" t="s">
        <v>722</v>
      </c>
      <c r="D3079" s="7" t="s">
        <v>663</v>
      </c>
      <c r="E3079" s="7" t="s">
        <v>686</v>
      </c>
      <c r="F3079" s="7" t="s">
        <v>665</v>
      </c>
      <c r="G3079" s="8" t="n">
        <v>1445</v>
      </c>
    </row>
    <row r="3080" customFormat="false" ht="12.75" hidden="true" customHeight="false" outlineLevel="2" collapsed="false">
      <c r="A3080" s="5" t="s">
        <v>784</v>
      </c>
      <c r="B3080" s="6" t="n">
        <v>37029</v>
      </c>
      <c r="C3080" s="7" t="s">
        <v>785</v>
      </c>
      <c r="D3080" s="7" t="s">
        <v>663</v>
      </c>
      <c r="E3080" s="7" t="s">
        <v>686</v>
      </c>
      <c r="F3080" s="7" t="s">
        <v>665</v>
      </c>
      <c r="G3080" s="8" t="n">
        <v>68654</v>
      </c>
    </row>
    <row r="3081" customFormat="false" ht="12.75" hidden="true" customHeight="false" outlineLevel="2" collapsed="false">
      <c r="A3081" s="5" t="s">
        <v>786</v>
      </c>
      <c r="B3081" s="6" t="n">
        <v>37029</v>
      </c>
      <c r="C3081" s="7" t="s">
        <v>780</v>
      </c>
      <c r="D3081" s="7" t="s">
        <v>663</v>
      </c>
      <c r="E3081" s="7" t="s">
        <v>686</v>
      </c>
      <c r="F3081" s="7" t="s">
        <v>665</v>
      </c>
      <c r="G3081" s="8" t="n">
        <v>1755</v>
      </c>
    </row>
    <row r="3082" customFormat="false" ht="12.75" hidden="true" customHeight="false" outlineLevel="2" collapsed="false">
      <c r="A3082" s="5" t="s">
        <v>787</v>
      </c>
      <c r="B3082" s="6" t="n">
        <v>37036</v>
      </c>
      <c r="C3082" s="7" t="s">
        <v>788</v>
      </c>
      <c r="D3082" s="7" t="s">
        <v>663</v>
      </c>
      <c r="E3082" s="7" t="s">
        <v>686</v>
      </c>
      <c r="F3082" s="7" t="s">
        <v>665</v>
      </c>
      <c r="G3082" s="8" t="n">
        <v>10800</v>
      </c>
    </row>
    <row r="3083" customFormat="false" ht="12.75" hidden="true" customHeight="false" outlineLevel="2" collapsed="false">
      <c r="A3083" s="5" t="s">
        <v>789</v>
      </c>
      <c r="B3083" s="6" t="n">
        <v>37036</v>
      </c>
      <c r="C3083" s="7" t="s">
        <v>780</v>
      </c>
      <c r="D3083" s="7" t="s">
        <v>663</v>
      </c>
      <c r="E3083" s="7" t="s">
        <v>686</v>
      </c>
      <c r="F3083" s="7" t="s">
        <v>665</v>
      </c>
      <c r="G3083" s="8" t="n">
        <v>28800</v>
      </c>
    </row>
    <row r="3084" customFormat="false" ht="12.75" hidden="true" customHeight="false" outlineLevel="2" collapsed="false">
      <c r="A3084" s="5" t="s">
        <v>790</v>
      </c>
      <c r="B3084" s="6" t="n">
        <v>37036</v>
      </c>
      <c r="C3084" s="7" t="s">
        <v>791</v>
      </c>
      <c r="D3084" s="7" t="s">
        <v>663</v>
      </c>
      <c r="E3084" s="7" t="s">
        <v>686</v>
      </c>
      <c r="F3084" s="7" t="s">
        <v>665</v>
      </c>
      <c r="G3084" s="8" t="n">
        <v>0</v>
      </c>
    </row>
    <row r="3085" customFormat="false" ht="12.75" hidden="true" customHeight="false" outlineLevel="2" collapsed="false">
      <c r="A3085" s="5" t="s">
        <v>792</v>
      </c>
      <c r="B3085" s="6" t="n">
        <v>37036</v>
      </c>
      <c r="C3085" s="7" t="s">
        <v>791</v>
      </c>
      <c r="D3085" s="7" t="s">
        <v>663</v>
      </c>
      <c r="E3085" s="7" t="s">
        <v>686</v>
      </c>
      <c r="F3085" s="7" t="s">
        <v>665</v>
      </c>
      <c r="G3085" s="8" t="n">
        <v>0</v>
      </c>
    </row>
    <row r="3086" customFormat="false" ht="12.75" hidden="true" customHeight="false" outlineLevel="2" collapsed="false">
      <c r="A3086" s="5" t="s">
        <v>793</v>
      </c>
      <c r="B3086" s="6" t="n">
        <v>37015</v>
      </c>
      <c r="C3086" s="7" t="s">
        <v>780</v>
      </c>
      <c r="D3086" s="7" t="s">
        <v>663</v>
      </c>
      <c r="E3086" s="7" t="s">
        <v>700</v>
      </c>
      <c r="F3086" s="7" t="s">
        <v>665</v>
      </c>
      <c r="G3086" s="8" t="n">
        <v>1500</v>
      </c>
    </row>
    <row r="3087" customFormat="false" ht="12.75" hidden="true" customHeight="false" outlineLevel="2" collapsed="false">
      <c r="A3087" s="5" t="s">
        <v>793</v>
      </c>
      <c r="B3087" s="6" t="n">
        <v>37018</v>
      </c>
      <c r="C3087" s="7" t="s">
        <v>780</v>
      </c>
      <c r="D3087" s="7" t="s">
        <v>663</v>
      </c>
      <c r="E3087" s="7" t="s">
        <v>697</v>
      </c>
      <c r="F3087" s="7" t="s">
        <v>665</v>
      </c>
      <c r="G3087" s="8" t="n">
        <v>13500</v>
      </c>
    </row>
    <row r="3088" customFormat="false" ht="12.75" hidden="true" customHeight="false" outlineLevel="2" collapsed="false">
      <c r="A3088" s="5" t="s">
        <v>794</v>
      </c>
      <c r="B3088" s="6" t="n">
        <v>37018</v>
      </c>
      <c r="C3088" s="7" t="s">
        <v>795</v>
      </c>
      <c r="D3088" s="7" t="s">
        <v>663</v>
      </c>
      <c r="E3088" s="7" t="s">
        <v>700</v>
      </c>
      <c r="F3088" s="7" t="s">
        <v>796</v>
      </c>
      <c r="G3088" s="8" t="n">
        <v>150</v>
      </c>
    </row>
    <row r="3089" customFormat="false" ht="12.75" hidden="true" customHeight="false" outlineLevel="2" collapsed="false">
      <c r="A3089" s="5" t="s">
        <v>797</v>
      </c>
      <c r="B3089" s="6" t="n">
        <v>37022</v>
      </c>
      <c r="C3089" s="7" t="s">
        <v>798</v>
      </c>
      <c r="D3089" s="7" t="s">
        <v>663</v>
      </c>
      <c r="E3089" s="7" t="s">
        <v>697</v>
      </c>
      <c r="F3089" s="7" t="s">
        <v>665</v>
      </c>
      <c r="G3089" s="8" t="n">
        <v>315</v>
      </c>
    </row>
    <row r="3090" customFormat="false" ht="12.75" hidden="true" customHeight="false" outlineLevel="2" collapsed="false">
      <c r="A3090" s="5" t="s">
        <v>799</v>
      </c>
      <c r="B3090" s="6" t="n">
        <v>37036</v>
      </c>
      <c r="C3090" s="7" t="s">
        <v>800</v>
      </c>
      <c r="D3090" s="7" t="s">
        <v>663</v>
      </c>
      <c r="E3090" s="7" t="s">
        <v>700</v>
      </c>
      <c r="F3090" s="7" t="s">
        <v>772</v>
      </c>
      <c r="G3090" s="8" t="n">
        <v>9120</v>
      </c>
    </row>
    <row r="3091" customFormat="false" ht="12.75" hidden="true" customHeight="false" outlineLevel="2" collapsed="false">
      <c r="A3091" s="5" t="s">
        <v>801</v>
      </c>
      <c r="B3091" s="6" t="n">
        <v>37036</v>
      </c>
      <c r="C3091" s="7" t="s">
        <v>800</v>
      </c>
      <c r="D3091" s="7" t="s">
        <v>663</v>
      </c>
      <c r="E3091" s="7" t="s">
        <v>700</v>
      </c>
      <c r="F3091" s="7" t="s">
        <v>772</v>
      </c>
      <c r="G3091" s="8" t="n">
        <v>7600</v>
      </c>
    </row>
    <row r="3092" customFormat="false" ht="12.75" hidden="true" customHeight="false" outlineLevel="2" collapsed="false">
      <c r="A3092" s="5" t="s">
        <v>802</v>
      </c>
      <c r="B3092" s="6" t="n">
        <v>37042</v>
      </c>
      <c r="C3092" s="7"/>
      <c r="D3092" s="7" t="s">
        <v>663</v>
      </c>
      <c r="E3092" s="7" t="s">
        <v>697</v>
      </c>
      <c r="F3092" s="7" t="s">
        <v>803</v>
      </c>
      <c r="G3092" s="8" t="n">
        <v>28</v>
      </c>
    </row>
    <row r="3093" customFormat="false" ht="12.75" hidden="true" customHeight="false" outlineLevel="2" collapsed="false">
      <c r="A3093" s="5" t="s">
        <v>804</v>
      </c>
      <c r="B3093" s="6" t="n">
        <v>37015</v>
      </c>
      <c r="C3093" s="7" t="s">
        <v>805</v>
      </c>
      <c r="D3093" s="7" t="s">
        <v>663</v>
      </c>
      <c r="E3093" s="7" t="s">
        <v>806</v>
      </c>
      <c r="F3093" s="7" t="s">
        <v>665</v>
      </c>
      <c r="G3093" s="8" t="n">
        <v>900</v>
      </c>
    </row>
    <row r="3094" customFormat="false" ht="12.75" hidden="true" customHeight="false" outlineLevel="2" collapsed="false">
      <c r="A3094" s="5" t="s">
        <v>807</v>
      </c>
      <c r="B3094" s="6" t="n">
        <v>37012</v>
      </c>
      <c r="C3094" s="7" t="s">
        <v>711</v>
      </c>
      <c r="D3094" s="7" t="s">
        <v>663</v>
      </c>
      <c r="E3094" s="7" t="s">
        <v>26</v>
      </c>
      <c r="F3094" s="7" t="s">
        <v>665</v>
      </c>
      <c r="G3094" s="8" t="n">
        <v>0</v>
      </c>
    </row>
    <row r="3095" customFormat="false" ht="12.75" hidden="true" customHeight="false" outlineLevel="2" collapsed="false">
      <c r="A3095" s="5" t="s">
        <v>808</v>
      </c>
      <c r="B3095" s="6" t="n">
        <v>37012</v>
      </c>
      <c r="C3095" s="7" t="s">
        <v>711</v>
      </c>
      <c r="D3095" s="7" t="s">
        <v>663</v>
      </c>
      <c r="E3095" s="7" t="s">
        <v>26</v>
      </c>
      <c r="F3095" s="7" t="s">
        <v>665</v>
      </c>
      <c r="G3095" s="8" t="n">
        <v>0</v>
      </c>
    </row>
    <row r="3096" customFormat="false" ht="12.75" hidden="true" customHeight="false" outlineLevel="2" collapsed="false">
      <c r="A3096" s="5" t="s">
        <v>809</v>
      </c>
      <c r="B3096" s="6" t="n">
        <v>37013</v>
      </c>
      <c r="C3096" s="7" t="s">
        <v>711</v>
      </c>
      <c r="D3096" s="7" t="s">
        <v>663</v>
      </c>
      <c r="E3096" s="7" t="s">
        <v>26</v>
      </c>
      <c r="F3096" s="7" t="s">
        <v>665</v>
      </c>
      <c r="G3096" s="8" t="n">
        <v>0</v>
      </c>
    </row>
    <row r="3097" customFormat="false" ht="12.75" hidden="true" customHeight="false" outlineLevel="2" collapsed="false">
      <c r="A3097" s="5" t="s">
        <v>810</v>
      </c>
      <c r="B3097" s="6" t="n">
        <v>37013</v>
      </c>
      <c r="C3097" s="7" t="s">
        <v>711</v>
      </c>
      <c r="D3097" s="7" t="s">
        <v>663</v>
      </c>
      <c r="E3097" s="7" t="s">
        <v>26</v>
      </c>
      <c r="F3097" s="7" t="s">
        <v>665</v>
      </c>
      <c r="G3097" s="8" t="n">
        <v>0</v>
      </c>
    </row>
    <row r="3098" customFormat="false" ht="12.75" hidden="true" customHeight="false" outlineLevel="2" collapsed="false">
      <c r="A3098" s="5" t="s">
        <v>811</v>
      </c>
      <c r="B3098" s="6" t="n">
        <v>37013</v>
      </c>
      <c r="C3098" s="7" t="s">
        <v>711</v>
      </c>
      <c r="D3098" s="7" t="s">
        <v>663</v>
      </c>
      <c r="E3098" s="7" t="s">
        <v>26</v>
      </c>
      <c r="F3098" s="7" t="s">
        <v>665</v>
      </c>
      <c r="G3098" s="8" t="n">
        <v>0</v>
      </c>
    </row>
    <row r="3099" customFormat="false" ht="12.75" hidden="true" customHeight="false" outlineLevel="2" collapsed="false">
      <c r="A3099" s="5" t="s">
        <v>812</v>
      </c>
      <c r="B3099" s="6" t="n">
        <v>37013</v>
      </c>
      <c r="C3099" s="7" t="s">
        <v>711</v>
      </c>
      <c r="D3099" s="7" t="s">
        <v>663</v>
      </c>
      <c r="E3099" s="7" t="s">
        <v>26</v>
      </c>
      <c r="F3099" s="7" t="s">
        <v>772</v>
      </c>
      <c r="G3099" s="8" t="n">
        <v>0</v>
      </c>
    </row>
    <row r="3100" customFormat="false" ht="12.75" hidden="true" customHeight="false" outlineLevel="2" collapsed="false">
      <c r="A3100" s="5" t="s">
        <v>793</v>
      </c>
      <c r="B3100" s="6" t="n">
        <v>37013</v>
      </c>
      <c r="C3100" s="7" t="s">
        <v>780</v>
      </c>
      <c r="D3100" s="7" t="s">
        <v>663</v>
      </c>
      <c r="E3100" s="7" t="s">
        <v>26</v>
      </c>
      <c r="F3100" s="7" t="s">
        <v>665</v>
      </c>
      <c r="G3100" s="8" t="n">
        <v>0</v>
      </c>
    </row>
    <row r="3101" customFormat="false" ht="12.75" hidden="true" customHeight="false" outlineLevel="2" collapsed="false">
      <c r="A3101" s="5" t="s">
        <v>813</v>
      </c>
      <c r="B3101" s="6" t="n">
        <v>37013</v>
      </c>
      <c r="C3101" s="7" t="s">
        <v>814</v>
      </c>
      <c r="D3101" s="7" t="s">
        <v>663</v>
      </c>
      <c r="E3101" s="7" t="s">
        <v>26</v>
      </c>
      <c r="F3101" s="7" t="s">
        <v>815</v>
      </c>
      <c r="G3101" s="8" t="n">
        <v>0</v>
      </c>
    </row>
    <row r="3102" customFormat="false" ht="12.75" hidden="true" customHeight="false" outlineLevel="2" collapsed="false">
      <c r="A3102" s="5" t="s">
        <v>816</v>
      </c>
      <c r="B3102" s="6" t="n">
        <v>37014</v>
      </c>
      <c r="C3102" s="7" t="s">
        <v>817</v>
      </c>
      <c r="D3102" s="7" t="s">
        <v>663</v>
      </c>
      <c r="E3102" s="7" t="s">
        <v>26</v>
      </c>
      <c r="F3102" s="7" t="s">
        <v>772</v>
      </c>
      <c r="G3102" s="8" t="n">
        <v>1826</v>
      </c>
    </row>
    <row r="3103" customFormat="false" ht="12.75" hidden="true" customHeight="false" outlineLevel="2" collapsed="false">
      <c r="A3103" s="5" t="s">
        <v>818</v>
      </c>
      <c r="B3103" s="6" t="n">
        <v>37014</v>
      </c>
      <c r="C3103" s="7" t="s">
        <v>817</v>
      </c>
      <c r="D3103" s="7" t="s">
        <v>663</v>
      </c>
      <c r="E3103" s="7" t="s">
        <v>26</v>
      </c>
      <c r="F3103" s="7" t="s">
        <v>772</v>
      </c>
      <c r="G3103" s="8" t="n">
        <v>2235</v>
      </c>
    </row>
    <row r="3104" customFormat="false" ht="12.75" hidden="true" customHeight="false" outlineLevel="2" collapsed="false">
      <c r="A3104" s="5" t="s">
        <v>819</v>
      </c>
      <c r="B3104" s="6" t="n">
        <v>37015</v>
      </c>
      <c r="C3104" s="7" t="s">
        <v>711</v>
      </c>
      <c r="D3104" s="7" t="s">
        <v>663</v>
      </c>
      <c r="E3104" s="7" t="s">
        <v>26</v>
      </c>
      <c r="F3104" s="7" t="s">
        <v>665</v>
      </c>
      <c r="G3104" s="8" t="n">
        <v>0</v>
      </c>
    </row>
    <row r="3105" customFormat="false" ht="12.75" hidden="true" customHeight="false" outlineLevel="2" collapsed="false">
      <c r="A3105" s="5" t="s">
        <v>820</v>
      </c>
      <c r="B3105" s="6" t="n">
        <v>37015</v>
      </c>
      <c r="C3105" s="7" t="s">
        <v>711</v>
      </c>
      <c r="D3105" s="7" t="s">
        <v>663</v>
      </c>
      <c r="E3105" s="7" t="s">
        <v>26</v>
      </c>
      <c r="F3105" s="7" t="s">
        <v>665</v>
      </c>
      <c r="G3105" s="8" t="n">
        <v>0</v>
      </c>
    </row>
    <row r="3106" customFormat="false" ht="12.75" hidden="true" customHeight="false" outlineLevel="2" collapsed="false">
      <c r="A3106" s="5" t="s">
        <v>821</v>
      </c>
      <c r="B3106" s="6" t="n">
        <v>37015</v>
      </c>
      <c r="C3106" s="7" t="s">
        <v>822</v>
      </c>
      <c r="D3106" s="7" t="s">
        <v>663</v>
      </c>
      <c r="E3106" s="7" t="s">
        <v>26</v>
      </c>
      <c r="F3106" s="7" t="s">
        <v>665</v>
      </c>
      <c r="G3106" s="8" t="n">
        <v>0</v>
      </c>
    </row>
    <row r="3107" customFormat="false" ht="12.75" hidden="true" customHeight="false" outlineLevel="2" collapsed="false">
      <c r="A3107" s="5" t="s">
        <v>823</v>
      </c>
      <c r="B3107" s="6" t="n">
        <v>37018</v>
      </c>
      <c r="C3107" s="7" t="s">
        <v>711</v>
      </c>
      <c r="D3107" s="7" t="s">
        <v>663</v>
      </c>
      <c r="E3107" s="7" t="s">
        <v>26</v>
      </c>
      <c r="F3107" s="7" t="s">
        <v>665</v>
      </c>
      <c r="G3107" s="8" t="n">
        <v>0</v>
      </c>
    </row>
    <row r="3108" customFormat="false" ht="12.75" hidden="true" customHeight="false" outlineLevel="2" collapsed="false">
      <c r="A3108" s="5" t="s">
        <v>824</v>
      </c>
      <c r="B3108" s="6" t="n">
        <v>37018</v>
      </c>
      <c r="C3108" s="7" t="s">
        <v>822</v>
      </c>
      <c r="D3108" s="7" t="s">
        <v>663</v>
      </c>
      <c r="E3108" s="7" t="s">
        <v>26</v>
      </c>
      <c r="F3108" s="7" t="s">
        <v>665</v>
      </c>
      <c r="G3108" s="8" t="n">
        <v>750</v>
      </c>
    </row>
    <row r="3109" customFormat="false" ht="12.75" hidden="tru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7" t="s">
        <v>665</v>
      </c>
      <c r="G3109" s="8" t="n">
        <v>0</v>
      </c>
    </row>
    <row r="3110" customFormat="false" ht="12.75" hidden="true" customHeight="false" outlineLevel="2" collapsed="false">
      <c r="A3110" s="5" t="s">
        <v>826</v>
      </c>
      <c r="B3110" s="6" t="n">
        <v>37018</v>
      </c>
      <c r="C3110" s="7" t="s">
        <v>827</v>
      </c>
      <c r="D3110" s="7" t="s">
        <v>663</v>
      </c>
      <c r="E3110" s="7" t="s">
        <v>26</v>
      </c>
      <c r="F3110" s="7" t="s">
        <v>665</v>
      </c>
      <c r="G3110" s="8" t="n">
        <v>0</v>
      </c>
    </row>
    <row r="3111" customFormat="false" ht="12.75" hidden="true" customHeight="false" outlineLevel="2" collapsed="false">
      <c r="A3111" s="5" t="s">
        <v>828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7" t="s">
        <v>665</v>
      </c>
      <c r="G3111" s="8" t="n">
        <v>3500</v>
      </c>
    </row>
    <row r="3112" customFormat="false" ht="12.75" hidden="true" customHeight="false" outlineLevel="2" collapsed="false">
      <c r="A3112" s="5" t="s">
        <v>830</v>
      </c>
      <c r="B3112" s="6" t="n">
        <v>37018</v>
      </c>
      <c r="C3112" s="7" t="s">
        <v>827</v>
      </c>
      <c r="D3112" s="7" t="s">
        <v>663</v>
      </c>
      <c r="E3112" s="7" t="s">
        <v>26</v>
      </c>
      <c r="F3112" s="7" t="s">
        <v>665</v>
      </c>
      <c r="G3112" s="8" t="n">
        <v>0</v>
      </c>
    </row>
    <row r="3113" customFormat="false" ht="12.75" hidden="true" customHeight="false" outlineLevel="2" collapsed="false">
      <c r="A3113" s="5" t="s">
        <v>831</v>
      </c>
      <c r="B3113" s="6" t="n">
        <v>37018</v>
      </c>
      <c r="C3113" s="7" t="s">
        <v>780</v>
      </c>
      <c r="D3113" s="7" t="s">
        <v>663</v>
      </c>
      <c r="E3113" s="7" t="s">
        <v>26</v>
      </c>
      <c r="F3113" s="7" t="s">
        <v>665</v>
      </c>
      <c r="G3113" s="8" t="n">
        <v>1175</v>
      </c>
    </row>
    <row r="3114" customFormat="false" ht="12.75" hidden="true" customHeight="false" outlineLevel="2" collapsed="false">
      <c r="A3114" s="5" t="s">
        <v>794</v>
      </c>
      <c r="B3114" s="6" t="n">
        <v>37018</v>
      </c>
      <c r="C3114" s="7" t="s">
        <v>829</v>
      </c>
      <c r="D3114" s="7" t="s">
        <v>663</v>
      </c>
      <c r="E3114" s="7" t="s">
        <v>26</v>
      </c>
      <c r="F3114" s="7" t="s">
        <v>665</v>
      </c>
      <c r="G3114" s="8" t="n">
        <v>1393</v>
      </c>
    </row>
    <row r="3115" customFormat="false" ht="12.75" hidden="true" customHeight="false" outlineLevel="2" collapsed="false">
      <c r="A3115" s="5" t="s">
        <v>832</v>
      </c>
      <c r="B3115" s="6" t="n">
        <v>37019</v>
      </c>
      <c r="C3115" s="7" t="s">
        <v>722</v>
      </c>
      <c r="D3115" s="7" t="s">
        <v>663</v>
      </c>
      <c r="E3115" s="7" t="s">
        <v>26</v>
      </c>
      <c r="F3115" s="7" t="s">
        <v>665</v>
      </c>
      <c r="G3115" s="8" t="n">
        <v>2930</v>
      </c>
    </row>
    <row r="3116" customFormat="false" ht="12.75" hidden="true" customHeight="false" outlineLevel="2" collapsed="false">
      <c r="A3116" s="5" t="s">
        <v>833</v>
      </c>
      <c r="B3116" s="6" t="n">
        <v>37019</v>
      </c>
      <c r="C3116" s="7" t="s">
        <v>827</v>
      </c>
      <c r="D3116" s="7" t="s">
        <v>663</v>
      </c>
      <c r="E3116" s="7" t="s">
        <v>26</v>
      </c>
      <c r="F3116" s="7" t="s">
        <v>665</v>
      </c>
      <c r="G3116" s="8" t="n">
        <v>0</v>
      </c>
    </row>
    <row r="3117" customFormat="false" ht="12.75" hidden="true" customHeight="false" outlineLevel="2" collapsed="false">
      <c r="A3117" s="5" t="s">
        <v>834</v>
      </c>
      <c r="B3117" s="6" t="n">
        <v>37019</v>
      </c>
      <c r="C3117" s="7" t="s">
        <v>780</v>
      </c>
      <c r="D3117" s="7" t="s">
        <v>663</v>
      </c>
      <c r="E3117" s="7" t="s">
        <v>26</v>
      </c>
      <c r="F3117" s="7" t="s">
        <v>665</v>
      </c>
      <c r="G3117" s="8" t="n">
        <v>7232</v>
      </c>
    </row>
    <row r="3118" customFormat="false" ht="12.75" hidden="true" customHeight="false" outlineLevel="2" collapsed="false">
      <c r="A3118" s="5" t="s">
        <v>835</v>
      </c>
      <c r="B3118" s="6" t="n">
        <v>37019</v>
      </c>
      <c r="C3118" s="7" t="s">
        <v>822</v>
      </c>
      <c r="D3118" s="7" t="s">
        <v>663</v>
      </c>
      <c r="E3118" s="7" t="s">
        <v>26</v>
      </c>
      <c r="F3118" s="7" t="s">
        <v>665</v>
      </c>
      <c r="G3118" s="8" t="n">
        <v>0</v>
      </c>
    </row>
    <row r="3119" customFormat="false" ht="12.75" hidden="true" customHeight="false" outlineLevel="2" collapsed="false">
      <c r="A3119" s="5" t="s">
        <v>836</v>
      </c>
      <c r="B3119" s="6" t="n">
        <v>37020</v>
      </c>
      <c r="C3119" s="7" t="s">
        <v>780</v>
      </c>
      <c r="D3119" s="7" t="s">
        <v>663</v>
      </c>
      <c r="E3119" s="7" t="s">
        <v>26</v>
      </c>
      <c r="F3119" s="7" t="s">
        <v>665</v>
      </c>
      <c r="G3119" s="8" t="n">
        <v>2001</v>
      </c>
    </row>
    <row r="3120" customFormat="false" ht="12.75" hidden="true" customHeight="false" outlineLevel="2" collapsed="false">
      <c r="A3120" s="5" t="s">
        <v>837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7" t="s">
        <v>665</v>
      </c>
      <c r="G3120" s="8" t="n">
        <v>1795</v>
      </c>
    </row>
    <row r="3121" customFormat="false" ht="12.75" hidden="true" customHeight="false" outlineLevel="2" collapsed="false">
      <c r="A3121" s="5" t="s">
        <v>838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7" t="s">
        <v>665</v>
      </c>
      <c r="G3121" s="8" t="n">
        <v>1750</v>
      </c>
    </row>
    <row r="3122" customFormat="false" ht="12.75" hidden="true" customHeight="false" outlineLevel="2" collapsed="false">
      <c r="A3122" s="5" t="s">
        <v>839</v>
      </c>
      <c r="B3122" s="6" t="n">
        <v>37020</v>
      </c>
      <c r="C3122" s="7" t="s">
        <v>829</v>
      </c>
      <c r="D3122" s="7" t="s">
        <v>663</v>
      </c>
      <c r="E3122" s="7" t="s">
        <v>26</v>
      </c>
      <c r="F3122" s="7" t="s">
        <v>665</v>
      </c>
      <c r="G3122" s="8" t="n">
        <v>0</v>
      </c>
    </row>
    <row r="3123" customFormat="false" ht="12.75" hidden="true" customHeight="false" outlineLevel="2" collapsed="false">
      <c r="A3123" s="5" t="s">
        <v>840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7" t="s">
        <v>665</v>
      </c>
      <c r="G3123" s="8" t="n">
        <v>0</v>
      </c>
    </row>
    <row r="3124" customFormat="false" ht="12.75" hidden="true" customHeight="false" outlineLevel="2" collapsed="false">
      <c r="A3124" s="5" t="s">
        <v>841</v>
      </c>
      <c r="B3124" s="6" t="n">
        <v>37020</v>
      </c>
      <c r="C3124" s="7" t="s">
        <v>788</v>
      </c>
      <c r="D3124" s="7" t="s">
        <v>663</v>
      </c>
      <c r="E3124" s="7" t="s">
        <v>26</v>
      </c>
      <c r="F3124" s="7" t="s">
        <v>665</v>
      </c>
      <c r="G3124" s="8" t="n">
        <v>5885</v>
      </c>
    </row>
    <row r="3125" customFormat="false" ht="12.75" hidden="true" customHeight="false" outlineLevel="2" collapsed="false">
      <c r="A3125" s="5" t="s">
        <v>842</v>
      </c>
      <c r="B3125" s="6" t="n">
        <v>37021</v>
      </c>
      <c r="C3125" s="7" t="s">
        <v>822</v>
      </c>
      <c r="D3125" s="7" t="s">
        <v>663</v>
      </c>
      <c r="E3125" s="7" t="s">
        <v>26</v>
      </c>
      <c r="F3125" s="7" t="s">
        <v>665</v>
      </c>
      <c r="G3125" s="8" t="n">
        <v>0</v>
      </c>
    </row>
    <row r="3126" customFormat="false" ht="12.75" hidden="true" customHeight="false" outlineLevel="2" collapsed="false">
      <c r="A3126" s="5" t="s">
        <v>843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7" t="s">
        <v>665</v>
      </c>
      <c r="G3126" s="8" t="n">
        <v>0</v>
      </c>
    </row>
    <row r="3127" customFormat="false" ht="12.75" hidden="tru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7" t="s">
        <v>665</v>
      </c>
      <c r="G3127" s="8" t="n">
        <v>0</v>
      </c>
    </row>
    <row r="3128" customFormat="false" ht="12.75" hidden="tru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7" t="s">
        <v>665</v>
      </c>
      <c r="G3128" s="8" t="n">
        <v>0</v>
      </c>
    </row>
    <row r="3129" customFormat="false" ht="12.75" hidden="tru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7" t="s">
        <v>665</v>
      </c>
      <c r="G3129" s="8" t="n">
        <v>0</v>
      </c>
    </row>
    <row r="3130" customFormat="false" ht="12.75" hidden="tru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7" t="s">
        <v>665</v>
      </c>
      <c r="G3130" s="8" t="n">
        <v>197</v>
      </c>
    </row>
    <row r="3131" customFormat="false" ht="12.75" hidden="tru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7" t="s">
        <v>665</v>
      </c>
      <c r="G3131" s="8" t="n">
        <v>0</v>
      </c>
    </row>
    <row r="3132" customFormat="false" ht="12.75" hidden="tru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7" t="s">
        <v>665</v>
      </c>
      <c r="G3132" s="8" t="n">
        <v>0</v>
      </c>
    </row>
    <row r="3133" customFormat="false" ht="12.75" hidden="tru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7" t="s">
        <v>665</v>
      </c>
      <c r="G3133" s="8" t="n">
        <v>698</v>
      </c>
    </row>
    <row r="3134" customFormat="false" ht="12.75" hidden="true" customHeight="false" outlineLevel="2" collapsed="false">
      <c r="A3134" s="5" t="s">
        <v>851</v>
      </c>
      <c r="B3134" s="6" t="n">
        <v>37025</v>
      </c>
      <c r="C3134" s="7" t="s">
        <v>822</v>
      </c>
      <c r="D3134" s="7" t="s">
        <v>663</v>
      </c>
      <c r="E3134" s="7" t="s">
        <v>26</v>
      </c>
      <c r="F3134" s="7" t="s">
        <v>665</v>
      </c>
      <c r="G3134" s="8" t="n">
        <v>0</v>
      </c>
    </row>
    <row r="3135" customFormat="false" ht="12.75" hidden="true" customHeight="false" outlineLevel="2" collapsed="false">
      <c r="A3135" s="5" t="s">
        <v>852</v>
      </c>
      <c r="B3135" s="6" t="n">
        <v>37014</v>
      </c>
      <c r="C3135" s="7" t="s">
        <v>690</v>
      </c>
      <c r="D3135" s="7" t="s">
        <v>663</v>
      </c>
      <c r="E3135" s="7" t="s">
        <v>26</v>
      </c>
      <c r="F3135" s="7" t="s">
        <v>665</v>
      </c>
      <c r="G3135" s="8" t="n">
        <v>0</v>
      </c>
    </row>
    <row r="3136" customFormat="false" ht="12.75" hidden="true" customHeight="false" outlineLevel="2" collapsed="false">
      <c r="A3136" s="5" t="s">
        <v>853</v>
      </c>
      <c r="B3136" s="6" t="n">
        <v>37028</v>
      </c>
      <c r="C3136" s="7" t="s">
        <v>711</v>
      </c>
      <c r="D3136" s="7" t="s">
        <v>663</v>
      </c>
      <c r="E3136" s="7" t="s">
        <v>26</v>
      </c>
      <c r="F3136" s="7" t="s">
        <v>665</v>
      </c>
      <c r="G3136" s="8" t="n">
        <v>0</v>
      </c>
    </row>
    <row r="3137" customFormat="false" ht="12.75" hidden="true" customHeight="false" outlineLevel="2" collapsed="false">
      <c r="A3137" s="5" t="s">
        <v>854</v>
      </c>
      <c r="B3137" s="6" t="n">
        <v>37028</v>
      </c>
      <c r="C3137" s="7" t="s">
        <v>711</v>
      </c>
      <c r="D3137" s="7" t="s">
        <v>663</v>
      </c>
      <c r="E3137" s="7" t="s">
        <v>26</v>
      </c>
      <c r="F3137" s="7" t="s">
        <v>665</v>
      </c>
      <c r="G3137" s="8" t="n">
        <v>0</v>
      </c>
    </row>
    <row r="3138" customFormat="false" ht="12.75" hidden="true" customHeight="false" outlineLevel="2" collapsed="false">
      <c r="A3138" s="5" t="s">
        <v>855</v>
      </c>
      <c r="B3138" s="6" t="n">
        <v>37028</v>
      </c>
      <c r="C3138" s="7" t="s">
        <v>711</v>
      </c>
      <c r="D3138" s="7" t="s">
        <v>663</v>
      </c>
      <c r="E3138" s="7" t="s">
        <v>26</v>
      </c>
      <c r="F3138" s="7" t="s">
        <v>665</v>
      </c>
      <c r="G3138" s="8" t="n">
        <v>0</v>
      </c>
    </row>
    <row r="3139" customFormat="false" ht="12.75" hidden="true" customHeight="false" outlineLevel="2" collapsed="false">
      <c r="A3139" s="5" t="s">
        <v>856</v>
      </c>
      <c r="B3139" s="6" t="n">
        <v>37028</v>
      </c>
      <c r="C3139" s="7" t="s">
        <v>780</v>
      </c>
      <c r="D3139" s="7" t="s">
        <v>663</v>
      </c>
      <c r="E3139" s="7" t="s">
        <v>26</v>
      </c>
      <c r="F3139" s="7" t="s">
        <v>772</v>
      </c>
      <c r="G3139" s="8" t="n">
        <v>0</v>
      </c>
    </row>
    <row r="3140" customFormat="false" ht="12.75" hidden="true" customHeight="false" outlineLevel="2" collapsed="false">
      <c r="A3140" s="5" t="s">
        <v>857</v>
      </c>
      <c r="B3140" s="6" t="n">
        <v>37028</v>
      </c>
      <c r="C3140" s="7" t="s">
        <v>858</v>
      </c>
      <c r="D3140" s="7" t="s">
        <v>663</v>
      </c>
      <c r="E3140" s="7" t="s">
        <v>26</v>
      </c>
      <c r="F3140" s="7" t="s">
        <v>665</v>
      </c>
      <c r="G3140" s="8" t="n">
        <v>9945</v>
      </c>
    </row>
    <row r="3141" customFormat="false" ht="12.75" hidden="true" customHeight="false" outlineLevel="2" collapsed="false">
      <c r="A3141" s="5" t="s">
        <v>859</v>
      </c>
      <c r="B3141" s="6" t="n">
        <v>37028</v>
      </c>
      <c r="C3141" s="7" t="s">
        <v>780</v>
      </c>
      <c r="D3141" s="7" t="s">
        <v>663</v>
      </c>
      <c r="E3141" s="7" t="s">
        <v>26</v>
      </c>
      <c r="F3141" s="7" t="s">
        <v>772</v>
      </c>
      <c r="G3141" s="8" t="n">
        <v>992</v>
      </c>
    </row>
    <row r="3142" customFormat="false" ht="12.75" hidden="true" customHeight="false" outlineLevel="2" collapsed="false">
      <c r="A3142" s="5" t="s">
        <v>857</v>
      </c>
      <c r="B3142" s="6" t="n">
        <v>37029</v>
      </c>
      <c r="C3142" s="7" t="s">
        <v>858</v>
      </c>
      <c r="D3142" s="7" t="s">
        <v>663</v>
      </c>
      <c r="E3142" s="7" t="s">
        <v>26</v>
      </c>
      <c r="F3142" s="7" t="s">
        <v>665</v>
      </c>
      <c r="G3142" s="8" t="n">
        <v>-6961</v>
      </c>
    </row>
    <row r="3143" customFormat="false" ht="12.75" hidden="true" customHeight="false" outlineLevel="2" collapsed="false">
      <c r="A3143" s="5" t="s">
        <v>860</v>
      </c>
      <c r="B3143" s="6" t="n">
        <v>37029</v>
      </c>
      <c r="C3143" s="7" t="s">
        <v>690</v>
      </c>
      <c r="D3143" s="7" t="s">
        <v>663</v>
      </c>
      <c r="E3143" s="7" t="s">
        <v>26</v>
      </c>
      <c r="F3143" s="7" t="s">
        <v>665</v>
      </c>
      <c r="G3143" s="8" t="n">
        <v>0</v>
      </c>
    </row>
    <row r="3144" customFormat="false" ht="12.75" hidden="true" customHeight="false" outlineLevel="2" collapsed="false">
      <c r="A3144" s="5" t="s">
        <v>861</v>
      </c>
      <c r="B3144" s="6" t="n">
        <v>37029</v>
      </c>
      <c r="C3144" s="7" t="s">
        <v>690</v>
      </c>
      <c r="D3144" s="7" t="s">
        <v>663</v>
      </c>
      <c r="E3144" s="7" t="s">
        <v>26</v>
      </c>
      <c r="F3144" s="7" t="s">
        <v>665</v>
      </c>
      <c r="G3144" s="8" t="n">
        <v>0</v>
      </c>
    </row>
    <row r="3145" customFormat="false" ht="12.75" hidden="true" customHeight="false" outlineLevel="2" collapsed="false">
      <c r="A3145" s="5" t="s">
        <v>862</v>
      </c>
      <c r="B3145" s="6" t="n">
        <v>37032</v>
      </c>
      <c r="C3145" s="7" t="s">
        <v>690</v>
      </c>
      <c r="D3145" s="7" t="s">
        <v>663</v>
      </c>
      <c r="E3145" s="7" t="s">
        <v>26</v>
      </c>
      <c r="F3145" s="7" t="s">
        <v>665</v>
      </c>
      <c r="G3145" s="8" t="n">
        <v>0</v>
      </c>
    </row>
    <row r="3146" customFormat="false" ht="12.75" hidden="true" customHeight="false" outlineLevel="2" collapsed="false">
      <c r="A3146" s="5" t="s">
        <v>863</v>
      </c>
      <c r="B3146" s="6" t="n">
        <v>37032</v>
      </c>
      <c r="C3146" s="7" t="s">
        <v>713</v>
      </c>
      <c r="D3146" s="7" t="s">
        <v>663</v>
      </c>
      <c r="E3146" s="7" t="s">
        <v>26</v>
      </c>
      <c r="F3146" s="7" t="s">
        <v>665</v>
      </c>
      <c r="G3146" s="8" t="n">
        <v>0</v>
      </c>
    </row>
    <row r="3147" customFormat="false" ht="12.75" hidden="true" customHeight="false" outlineLevel="2" collapsed="false">
      <c r="A3147" s="5" t="s">
        <v>864</v>
      </c>
      <c r="B3147" s="6" t="n">
        <v>37032</v>
      </c>
      <c r="C3147" s="7" t="s">
        <v>865</v>
      </c>
      <c r="D3147" s="7" t="s">
        <v>663</v>
      </c>
      <c r="E3147" s="7" t="s">
        <v>26</v>
      </c>
      <c r="F3147" s="7" t="s">
        <v>665</v>
      </c>
      <c r="G3147" s="8" t="n">
        <v>0</v>
      </c>
    </row>
    <row r="3148" customFormat="false" ht="12.75" hidden="true" customHeight="false" outlineLevel="2" collapsed="false">
      <c r="A3148" s="5" t="s">
        <v>866</v>
      </c>
      <c r="B3148" s="6" t="n">
        <v>37032</v>
      </c>
      <c r="C3148" s="7" t="s">
        <v>865</v>
      </c>
      <c r="D3148" s="7" t="s">
        <v>663</v>
      </c>
      <c r="E3148" s="7" t="s">
        <v>26</v>
      </c>
      <c r="F3148" s="7" t="s">
        <v>665</v>
      </c>
      <c r="G3148" s="8" t="n">
        <v>1452</v>
      </c>
    </row>
    <row r="3149" customFormat="false" ht="12.75" hidden="true" customHeight="false" outlineLevel="2" collapsed="false">
      <c r="A3149" s="5" t="s">
        <v>867</v>
      </c>
      <c r="B3149" s="6" t="n">
        <v>37034</v>
      </c>
      <c r="C3149" s="7" t="s">
        <v>798</v>
      </c>
      <c r="D3149" s="7" t="s">
        <v>663</v>
      </c>
      <c r="E3149" s="7" t="s">
        <v>26</v>
      </c>
      <c r="F3149" s="7" t="s">
        <v>665</v>
      </c>
      <c r="G3149" s="8" t="n">
        <v>922</v>
      </c>
    </row>
    <row r="3150" customFormat="false" ht="12.75" hidden="true" customHeight="false" outlineLevel="2" collapsed="false">
      <c r="A3150" s="5" t="s">
        <v>868</v>
      </c>
      <c r="B3150" s="6" t="n">
        <v>37034</v>
      </c>
      <c r="C3150" s="7" t="s">
        <v>713</v>
      </c>
      <c r="D3150" s="7" t="s">
        <v>663</v>
      </c>
      <c r="E3150" s="7" t="s">
        <v>26</v>
      </c>
      <c r="F3150" s="7" t="s">
        <v>665</v>
      </c>
      <c r="G3150" s="8" t="n">
        <v>3529</v>
      </c>
    </row>
    <row r="3151" customFormat="false" ht="12.75" hidden="true" customHeight="false" outlineLevel="2" collapsed="false">
      <c r="A3151" s="5" t="s">
        <v>869</v>
      </c>
      <c r="B3151" s="6" t="n">
        <v>37036</v>
      </c>
      <c r="C3151" s="7" t="s">
        <v>690</v>
      </c>
      <c r="D3151" s="7" t="s">
        <v>663</v>
      </c>
      <c r="E3151" s="7" t="s">
        <v>26</v>
      </c>
      <c r="F3151" s="7" t="s">
        <v>665</v>
      </c>
      <c r="G3151" s="8" t="n">
        <v>0</v>
      </c>
    </row>
    <row r="3152" customFormat="false" ht="12.75" hidden="true" customHeight="false" outlineLevel="2" collapsed="false">
      <c r="A3152" s="5" t="s">
        <v>870</v>
      </c>
      <c r="B3152" s="6" t="n">
        <v>37036</v>
      </c>
      <c r="C3152" s="7" t="s">
        <v>690</v>
      </c>
      <c r="D3152" s="7" t="s">
        <v>663</v>
      </c>
      <c r="E3152" s="7" t="s">
        <v>26</v>
      </c>
      <c r="F3152" s="7" t="s">
        <v>665</v>
      </c>
      <c r="G3152" s="8" t="n">
        <v>400</v>
      </c>
    </row>
    <row r="3153" customFormat="false" ht="12.75" hidden="true" customHeight="false" outlineLevel="2" collapsed="false">
      <c r="A3153" s="5" t="s">
        <v>871</v>
      </c>
      <c r="B3153" s="6" t="n">
        <v>37036</v>
      </c>
      <c r="C3153" s="7" t="s">
        <v>780</v>
      </c>
      <c r="D3153" s="7" t="s">
        <v>663</v>
      </c>
      <c r="E3153" s="7" t="s">
        <v>26</v>
      </c>
      <c r="F3153" s="7" t="s">
        <v>665</v>
      </c>
      <c r="G3153" s="8" t="n">
        <v>4500</v>
      </c>
    </row>
    <row r="3154" customFormat="false" ht="12.75" hidden="true" customHeight="false" outlineLevel="2" collapsed="false">
      <c r="A3154" s="5" t="s">
        <v>872</v>
      </c>
      <c r="B3154" s="6" t="n">
        <v>37040</v>
      </c>
      <c r="C3154" s="7" t="s">
        <v>690</v>
      </c>
      <c r="D3154" s="7" t="s">
        <v>663</v>
      </c>
      <c r="E3154" s="7" t="s">
        <v>26</v>
      </c>
      <c r="F3154" s="7" t="s">
        <v>665</v>
      </c>
      <c r="G3154" s="8" t="n">
        <v>0</v>
      </c>
    </row>
    <row r="3155" customFormat="false" ht="12.75" hidden="true" customHeight="false" outlineLevel="2" collapsed="false">
      <c r="A3155" s="5" t="s">
        <v>873</v>
      </c>
      <c r="B3155" s="6" t="n">
        <v>37040</v>
      </c>
      <c r="C3155" s="7" t="s">
        <v>827</v>
      </c>
      <c r="D3155" s="7" t="s">
        <v>663</v>
      </c>
      <c r="E3155" s="7" t="s">
        <v>26</v>
      </c>
      <c r="F3155" s="7" t="s">
        <v>665</v>
      </c>
      <c r="G3155" s="8" t="n">
        <v>0</v>
      </c>
    </row>
    <row r="3156" customFormat="false" ht="12.75" hidden="true" customHeight="false" outlineLevel="2" collapsed="false">
      <c r="A3156" s="5" t="s">
        <v>874</v>
      </c>
      <c r="B3156" s="6" t="n">
        <v>37040</v>
      </c>
      <c r="C3156" s="7" t="s">
        <v>829</v>
      </c>
      <c r="D3156" s="7" t="s">
        <v>663</v>
      </c>
      <c r="E3156" s="7" t="s">
        <v>26</v>
      </c>
      <c r="F3156" s="7" t="s">
        <v>665</v>
      </c>
      <c r="G3156" s="8" t="n">
        <v>0</v>
      </c>
    </row>
    <row r="3157" customFormat="false" ht="12.75" hidden="true" customHeight="false" outlineLevel="2" collapsed="false">
      <c r="A3157" s="5" t="s">
        <v>875</v>
      </c>
      <c r="B3157" s="6" t="n">
        <v>37040</v>
      </c>
      <c r="C3157" s="7" t="s">
        <v>827</v>
      </c>
      <c r="D3157" s="7" t="s">
        <v>663</v>
      </c>
      <c r="E3157" s="7" t="s">
        <v>26</v>
      </c>
      <c r="F3157" s="7" t="s">
        <v>665</v>
      </c>
      <c r="G3157" s="8" t="n">
        <v>0</v>
      </c>
    </row>
    <row r="3158" customFormat="false" ht="12.75" hidden="true" customHeight="false" outlineLevel="2" collapsed="false">
      <c r="A3158" s="5" t="s">
        <v>876</v>
      </c>
      <c r="B3158" s="6" t="n">
        <v>37040</v>
      </c>
      <c r="C3158" s="7" t="s">
        <v>827</v>
      </c>
      <c r="D3158" s="7" t="s">
        <v>663</v>
      </c>
      <c r="E3158" s="7" t="s">
        <v>26</v>
      </c>
      <c r="F3158" s="7" t="s">
        <v>665</v>
      </c>
      <c r="G3158" s="8" t="n">
        <v>0</v>
      </c>
    </row>
    <row r="3159" customFormat="false" ht="12.75" hidden="true" customHeight="false" outlineLevel="2" collapsed="false">
      <c r="A3159" s="5" t="s">
        <v>877</v>
      </c>
      <c r="B3159" s="6" t="n">
        <v>37040</v>
      </c>
      <c r="C3159" s="7" t="s">
        <v>827</v>
      </c>
      <c r="D3159" s="7" t="s">
        <v>663</v>
      </c>
      <c r="E3159" s="7" t="s">
        <v>26</v>
      </c>
      <c r="F3159" s="7" t="s">
        <v>665</v>
      </c>
      <c r="G3159" s="8" t="n">
        <v>0</v>
      </c>
    </row>
    <row r="3160" customFormat="false" ht="12.75" hidden="true" customHeight="false" outlineLevel="2" collapsed="false">
      <c r="A3160" s="5" t="s">
        <v>878</v>
      </c>
      <c r="B3160" s="6" t="n">
        <v>37040</v>
      </c>
      <c r="C3160" s="7" t="s">
        <v>827</v>
      </c>
      <c r="D3160" s="7" t="s">
        <v>663</v>
      </c>
      <c r="E3160" s="7" t="s">
        <v>26</v>
      </c>
      <c r="F3160" s="7" t="s">
        <v>665</v>
      </c>
      <c r="G3160" s="8" t="n">
        <v>0</v>
      </c>
    </row>
    <row r="3161" customFormat="false" ht="12.75" hidden="true" customHeight="false" outlineLevel="2" collapsed="false">
      <c r="A3161" s="5" t="s">
        <v>879</v>
      </c>
      <c r="B3161" s="6" t="n">
        <v>37040</v>
      </c>
      <c r="C3161" s="7" t="s">
        <v>827</v>
      </c>
      <c r="D3161" s="7" t="s">
        <v>663</v>
      </c>
      <c r="E3161" s="7" t="s">
        <v>26</v>
      </c>
      <c r="F3161" s="7" t="s">
        <v>665</v>
      </c>
      <c r="G3161" s="8" t="n">
        <v>0</v>
      </c>
    </row>
    <row r="3162" customFormat="false" ht="12.75" hidden="true" customHeight="false" outlineLevel="2" collapsed="false">
      <c r="A3162" s="5" t="s">
        <v>880</v>
      </c>
      <c r="B3162" s="6" t="n">
        <v>37040</v>
      </c>
      <c r="C3162" s="7" t="s">
        <v>829</v>
      </c>
      <c r="D3162" s="7" t="s">
        <v>663</v>
      </c>
      <c r="E3162" s="7" t="s">
        <v>26</v>
      </c>
      <c r="F3162" s="7" t="s">
        <v>665</v>
      </c>
      <c r="G3162" s="8" t="n">
        <v>0</v>
      </c>
    </row>
    <row r="3163" customFormat="false" ht="12.75" hidden="true" customHeight="false" outlineLevel="2" collapsed="false">
      <c r="A3163" s="5" t="s">
        <v>881</v>
      </c>
      <c r="B3163" s="6" t="n">
        <v>37040</v>
      </c>
      <c r="C3163" s="7" t="s">
        <v>829</v>
      </c>
      <c r="D3163" s="7" t="s">
        <v>663</v>
      </c>
      <c r="E3163" s="7" t="s">
        <v>26</v>
      </c>
      <c r="F3163" s="7" t="s">
        <v>665</v>
      </c>
      <c r="G3163" s="8" t="n">
        <v>1000</v>
      </c>
    </row>
    <row r="3164" customFormat="false" ht="12.75" hidden="true" customHeight="false" outlineLevel="2" collapsed="false">
      <c r="A3164" s="5" t="s">
        <v>882</v>
      </c>
      <c r="B3164" s="6" t="n">
        <v>37041</v>
      </c>
      <c r="C3164" s="7" t="s">
        <v>827</v>
      </c>
      <c r="D3164" s="7" t="s">
        <v>663</v>
      </c>
      <c r="E3164" s="7" t="s">
        <v>26</v>
      </c>
      <c r="F3164" s="7" t="s">
        <v>665</v>
      </c>
      <c r="G3164" s="8" t="n">
        <v>0</v>
      </c>
    </row>
    <row r="3165" customFormat="false" ht="12.75" hidden="true" customHeight="false" outlineLevel="2" collapsed="false">
      <c r="A3165" s="5" t="s">
        <v>883</v>
      </c>
      <c r="B3165" s="6" t="n">
        <v>37041</v>
      </c>
      <c r="C3165" s="7" t="s">
        <v>827</v>
      </c>
      <c r="D3165" s="7" t="s">
        <v>663</v>
      </c>
      <c r="E3165" s="7" t="s">
        <v>26</v>
      </c>
      <c r="F3165" s="7" t="s">
        <v>665</v>
      </c>
      <c r="G3165" s="8" t="n">
        <v>244</v>
      </c>
    </row>
    <row r="3166" customFormat="false" ht="12.75" hidden="true" customHeight="false" outlineLevel="2" collapsed="false">
      <c r="A3166" s="5" t="s">
        <v>884</v>
      </c>
      <c r="B3166" s="6" t="n">
        <v>37041</v>
      </c>
      <c r="C3166" s="7" t="s">
        <v>827</v>
      </c>
      <c r="D3166" s="7" t="s">
        <v>663</v>
      </c>
      <c r="E3166" s="7" t="s">
        <v>26</v>
      </c>
      <c r="F3166" s="7" t="s">
        <v>772</v>
      </c>
      <c r="G3166" s="8" t="n">
        <v>0</v>
      </c>
    </row>
    <row r="3167" customFormat="false" ht="12.75" hidden="true" customHeight="false" outlineLevel="2" collapsed="false">
      <c r="A3167" s="5" t="s">
        <v>885</v>
      </c>
      <c r="B3167" s="6" t="n">
        <v>37041</v>
      </c>
      <c r="C3167" s="7" t="s">
        <v>827</v>
      </c>
      <c r="D3167" s="7" t="s">
        <v>663</v>
      </c>
      <c r="E3167" s="7" t="s">
        <v>26</v>
      </c>
      <c r="F3167" s="7" t="s">
        <v>772</v>
      </c>
      <c r="G3167" s="8" t="n">
        <v>0</v>
      </c>
    </row>
    <row r="3168" customFormat="false" ht="12.75" hidden="true" customHeight="false" outlineLevel="2" collapsed="false">
      <c r="A3168" s="5" t="s">
        <v>886</v>
      </c>
      <c r="B3168" s="6" t="n">
        <v>37041</v>
      </c>
      <c r="C3168" s="7" t="s">
        <v>822</v>
      </c>
      <c r="D3168" s="7" t="s">
        <v>663</v>
      </c>
      <c r="E3168" s="7" t="s">
        <v>26</v>
      </c>
      <c r="F3168" s="7" t="s">
        <v>772</v>
      </c>
      <c r="G3168" s="8" t="n">
        <v>1465</v>
      </c>
    </row>
    <row r="3169" customFormat="false" ht="12.75" hidden="true" customHeight="false" outlineLevel="2" collapsed="false">
      <c r="A3169" s="5" t="s">
        <v>887</v>
      </c>
      <c r="B3169" s="6" t="n">
        <v>37041</v>
      </c>
      <c r="C3169" s="7" t="s">
        <v>827</v>
      </c>
      <c r="D3169" s="7" t="s">
        <v>663</v>
      </c>
      <c r="E3169" s="7" t="s">
        <v>26</v>
      </c>
      <c r="F3169" s="7" t="s">
        <v>772</v>
      </c>
      <c r="G3169" s="8" t="n">
        <v>0</v>
      </c>
    </row>
    <row r="3170" customFormat="false" ht="12.75" hidden="true" customHeight="false" outlineLevel="2" collapsed="false">
      <c r="A3170" s="5" t="s">
        <v>888</v>
      </c>
      <c r="B3170" s="6" t="n">
        <v>37041</v>
      </c>
      <c r="C3170" s="7" t="s">
        <v>827</v>
      </c>
      <c r="D3170" s="7" t="s">
        <v>663</v>
      </c>
      <c r="E3170" s="7" t="s">
        <v>26</v>
      </c>
      <c r="F3170" s="7" t="s">
        <v>665</v>
      </c>
      <c r="G3170" s="8" t="n">
        <v>0</v>
      </c>
    </row>
    <row r="3171" customFormat="false" ht="12.75" hidden="true" customHeight="false" outlineLevel="2" collapsed="false">
      <c r="A3171" s="5" t="s">
        <v>889</v>
      </c>
      <c r="B3171" s="6" t="n">
        <v>37042</v>
      </c>
      <c r="C3171" s="7" t="s">
        <v>690</v>
      </c>
      <c r="D3171" s="7" t="s">
        <v>663</v>
      </c>
      <c r="E3171" s="7" t="s">
        <v>26</v>
      </c>
      <c r="F3171" s="7" t="s">
        <v>772</v>
      </c>
      <c r="G3171" s="8" t="n">
        <v>0</v>
      </c>
    </row>
    <row r="3172" customFormat="false" ht="12.75" hidden="true" customHeight="false" outlineLevel="2" collapsed="false">
      <c r="A3172" s="5" t="s">
        <v>890</v>
      </c>
      <c r="B3172" s="6" t="n">
        <v>37043</v>
      </c>
      <c r="C3172" s="7" t="s">
        <v>690</v>
      </c>
      <c r="D3172" s="7" t="s">
        <v>663</v>
      </c>
      <c r="E3172" s="7"/>
      <c r="F3172" s="8" t="s">
        <v>772</v>
      </c>
      <c r="G3172" s="8" t="n">
        <v>0</v>
      </c>
    </row>
    <row r="3173" customFormat="false" ht="12.75" hidden="true" customHeight="false" outlineLevel="2" collapsed="false">
      <c r="A3173" s="5" t="s">
        <v>891</v>
      </c>
      <c r="B3173" s="6" t="n">
        <v>37043</v>
      </c>
      <c r="C3173" s="7" t="s">
        <v>690</v>
      </c>
      <c r="D3173" s="7" t="s">
        <v>663</v>
      </c>
      <c r="E3173" s="7"/>
      <c r="F3173" s="8" t="s">
        <v>772</v>
      </c>
      <c r="G3173" s="8" t="n">
        <v>0</v>
      </c>
    </row>
    <row r="3174" customFormat="false" ht="12.75" hidden="true" customHeight="false" outlineLevel="2" collapsed="false">
      <c r="A3174" s="5" t="s">
        <v>892</v>
      </c>
      <c r="B3174" s="6" t="n">
        <v>37043</v>
      </c>
      <c r="C3174" s="7" t="s">
        <v>690</v>
      </c>
      <c r="D3174" s="7" t="s">
        <v>663</v>
      </c>
      <c r="E3174" s="7"/>
      <c r="F3174" s="8" t="s">
        <v>772</v>
      </c>
      <c r="G3174" s="8" t="n">
        <v>0</v>
      </c>
    </row>
    <row r="3175" customFormat="false" ht="12.75" hidden="true" customHeight="false" outlineLevel="2" collapsed="false">
      <c r="A3175" s="5" t="s">
        <v>893</v>
      </c>
      <c r="B3175" s="6" t="n">
        <v>37043</v>
      </c>
      <c r="C3175" s="7" t="s">
        <v>690</v>
      </c>
      <c r="D3175" s="7" t="s">
        <v>663</v>
      </c>
      <c r="E3175" s="7"/>
      <c r="F3175" s="8" t="s">
        <v>772</v>
      </c>
      <c r="G3175" s="8" t="n">
        <v>0</v>
      </c>
    </row>
    <row r="3176" customFormat="false" ht="12.75" hidden="true" customHeight="false" outlineLevel="2" collapsed="false">
      <c r="A3176" s="5" t="s">
        <v>894</v>
      </c>
      <c r="B3176" s="6" t="n">
        <v>37046</v>
      </c>
      <c r="C3176" s="7" t="s">
        <v>895</v>
      </c>
      <c r="D3176" s="7" t="s">
        <v>663</v>
      </c>
      <c r="E3176" s="7"/>
      <c r="F3176" s="8" t="s">
        <v>772</v>
      </c>
      <c r="G3176" s="8" t="n">
        <v>0</v>
      </c>
    </row>
    <row r="3177" customFormat="false" ht="12.75" hidden="true" customHeight="false" outlineLevel="2" collapsed="false">
      <c r="A3177" s="5" t="s">
        <v>896</v>
      </c>
      <c r="B3177" s="6" t="n">
        <v>37048</v>
      </c>
      <c r="C3177" s="7" t="s">
        <v>895</v>
      </c>
      <c r="D3177" s="7" t="s">
        <v>663</v>
      </c>
      <c r="E3177" s="7"/>
      <c r="F3177" s="8" t="s">
        <v>665</v>
      </c>
      <c r="G3177" s="8" t="n">
        <v>0</v>
      </c>
    </row>
    <row r="3178" customFormat="false" ht="12.75" hidden="true" customHeight="false" outlineLevel="2" collapsed="false">
      <c r="A3178" s="5" t="s">
        <v>897</v>
      </c>
      <c r="B3178" s="6" t="n">
        <v>37048</v>
      </c>
      <c r="C3178" s="7" t="s">
        <v>895</v>
      </c>
      <c r="D3178" s="7" t="s">
        <v>663</v>
      </c>
      <c r="E3178" s="7"/>
      <c r="F3178" s="8" t="s">
        <v>898</v>
      </c>
      <c r="G3178" s="8" t="n">
        <v>0</v>
      </c>
    </row>
    <row r="3179" customFormat="false" ht="12.75" hidden="true" customHeight="false" outlineLevel="2" collapsed="false">
      <c r="A3179" s="5" t="s">
        <v>899</v>
      </c>
      <c r="B3179" s="6" t="n">
        <v>37049</v>
      </c>
      <c r="C3179" s="7" t="s">
        <v>827</v>
      </c>
      <c r="D3179" s="7" t="s">
        <v>663</v>
      </c>
      <c r="E3179" s="7"/>
      <c r="F3179" s="8" t="s">
        <v>772</v>
      </c>
      <c r="G3179" s="8" t="n">
        <v>0</v>
      </c>
    </row>
    <row r="3180" customFormat="false" ht="12.75" hidden="true" customHeight="false" outlineLevel="2" collapsed="false">
      <c r="A3180" s="5" t="s">
        <v>900</v>
      </c>
      <c r="B3180" s="6" t="n">
        <v>37049</v>
      </c>
      <c r="C3180" s="7" t="s">
        <v>739</v>
      </c>
      <c r="D3180" s="7" t="s">
        <v>663</v>
      </c>
      <c r="E3180" s="7"/>
      <c r="F3180" s="8" t="s">
        <v>772</v>
      </c>
      <c r="G3180" s="8" t="n">
        <v>0</v>
      </c>
    </row>
    <row r="3181" customFormat="false" ht="12.75" hidden="true" customHeight="false" outlineLevel="2" collapsed="false">
      <c r="A3181" s="5" t="s">
        <v>901</v>
      </c>
      <c r="B3181" s="6" t="n">
        <v>37049</v>
      </c>
      <c r="C3181" s="7" t="s">
        <v>739</v>
      </c>
      <c r="D3181" s="7" t="s">
        <v>663</v>
      </c>
      <c r="E3181" s="7"/>
      <c r="F3181" s="8" t="s">
        <v>665</v>
      </c>
      <c r="G3181" s="8" t="n">
        <v>0</v>
      </c>
    </row>
    <row r="3182" customFormat="false" ht="12.75" hidden="true" customHeight="false" outlineLevel="2" collapsed="false">
      <c r="A3182" s="5" t="s">
        <v>902</v>
      </c>
      <c r="B3182" s="6" t="n">
        <v>37050</v>
      </c>
      <c r="C3182" s="7" t="s">
        <v>858</v>
      </c>
      <c r="D3182" s="7" t="s">
        <v>663</v>
      </c>
      <c r="E3182" s="7"/>
      <c r="F3182" s="8" t="s">
        <v>665</v>
      </c>
      <c r="G3182" s="8" t="n">
        <v>0</v>
      </c>
    </row>
    <row r="3183" customFormat="false" ht="12.75" hidden="true" customHeight="false" outlineLevel="2" collapsed="false">
      <c r="A3183" s="5" t="s">
        <v>903</v>
      </c>
      <c r="B3183" s="6" t="n">
        <v>37053</v>
      </c>
      <c r="C3183" s="7" t="s">
        <v>690</v>
      </c>
      <c r="D3183" s="7" t="s">
        <v>663</v>
      </c>
      <c r="E3183" s="7"/>
      <c r="F3183" s="8" t="s">
        <v>665</v>
      </c>
      <c r="G3183" s="8" t="n">
        <v>0</v>
      </c>
    </row>
    <row r="3184" customFormat="false" ht="12.75" hidden="true" customHeight="false" outlineLevel="2" collapsed="false">
      <c r="A3184" s="5" t="s">
        <v>904</v>
      </c>
      <c r="B3184" s="6" t="n">
        <v>37053</v>
      </c>
      <c r="C3184" s="7" t="s">
        <v>690</v>
      </c>
      <c r="D3184" s="7" t="s">
        <v>663</v>
      </c>
      <c r="E3184" s="7"/>
      <c r="F3184" s="8" t="s">
        <v>665</v>
      </c>
      <c r="G3184" s="8" t="n">
        <v>0</v>
      </c>
    </row>
    <row r="3185" customFormat="false" ht="12.75" hidden="true" customHeight="false" outlineLevel="2" collapsed="false">
      <c r="A3185" s="5" t="s">
        <v>905</v>
      </c>
      <c r="B3185" s="6" t="n">
        <v>37054</v>
      </c>
      <c r="C3185" s="7" t="s">
        <v>865</v>
      </c>
      <c r="D3185" s="7" t="s">
        <v>663</v>
      </c>
      <c r="E3185" s="7"/>
      <c r="F3185" s="8" t="s">
        <v>665</v>
      </c>
      <c r="G3185" s="8" t="n">
        <v>0</v>
      </c>
    </row>
    <row r="3186" customFormat="false" ht="12.75" hidden="true" customHeight="false" outlineLevel="2" collapsed="false">
      <c r="A3186" s="5" t="s">
        <v>906</v>
      </c>
      <c r="B3186" s="6" t="n">
        <v>37054</v>
      </c>
      <c r="C3186" s="7" t="s">
        <v>865</v>
      </c>
      <c r="D3186" s="7" t="s">
        <v>663</v>
      </c>
      <c r="E3186" s="7"/>
      <c r="F3186" s="8" t="s">
        <v>665</v>
      </c>
      <c r="G3186" s="8" t="n">
        <v>0</v>
      </c>
    </row>
    <row r="3187" customFormat="false" ht="12.75" hidden="true" customHeight="false" outlineLevel="2" collapsed="false">
      <c r="A3187" s="5" t="s">
        <v>907</v>
      </c>
      <c r="B3187" s="6" t="n">
        <v>37055</v>
      </c>
      <c r="C3187" s="7" t="s">
        <v>713</v>
      </c>
      <c r="D3187" s="7" t="s">
        <v>663</v>
      </c>
      <c r="E3187" s="7"/>
      <c r="F3187" s="8" t="s">
        <v>772</v>
      </c>
      <c r="G3187" s="8" t="n">
        <v>0</v>
      </c>
    </row>
    <row r="3188" customFormat="false" ht="12.75" hidden="true" customHeight="false" outlineLevel="2" collapsed="false">
      <c r="A3188" s="5" t="s">
        <v>908</v>
      </c>
      <c r="B3188" s="6" t="n">
        <v>37056</v>
      </c>
      <c r="C3188" s="7" t="s">
        <v>895</v>
      </c>
      <c r="D3188" s="7" t="s">
        <v>663</v>
      </c>
      <c r="E3188" s="7"/>
      <c r="F3188" s="8" t="s">
        <v>898</v>
      </c>
      <c r="G3188" s="8" t="n">
        <v>0</v>
      </c>
    </row>
    <row r="3189" customFormat="false" ht="12.75" hidden="true" customHeight="false" outlineLevel="2" collapsed="false">
      <c r="A3189" s="5" t="s">
        <v>909</v>
      </c>
      <c r="B3189" s="6" t="n">
        <v>37061</v>
      </c>
      <c r="C3189" s="7" t="s">
        <v>690</v>
      </c>
      <c r="D3189" s="7" t="s">
        <v>663</v>
      </c>
      <c r="E3189" s="7"/>
      <c r="F3189" s="8" t="s">
        <v>665</v>
      </c>
      <c r="G3189" s="8" t="n">
        <v>0</v>
      </c>
    </row>
    <row r="3190" customFormat="false" ht="12.75" hidden="true" customHeight="false" outlineLevel="2" collapsed="false">
      <c r="A3190" s="5" t="s">
        <v>910</v>
      </c>
      <c r="B3190" s="6" t="n">
        <v>37062</v>
      </c>
      <c r="C3190" s="7" t="s">
        <v>690</v>
      </c>
      <c r="D3190" s="7" t="s">
        <v>663</v>
      </c>
      <c r="E3190" s="7"/>
      <c r="F3190" s="8" t="s">
        <v>772</v>
      </c>
      <c r="G3190" s="8" t="n">
        <v>0</v>
      </c>
    </row>
    <row r="3191" customFormat="false" ht="12.75" hidden="true" customHeight="false" outlineLevel="2" collapsed="false">
      <c r="A3191" s="5" t="s">
        <v>911</v>
      </c>
      <c r="B3191" s="6" t="n">
        <v>37062</v>
      </c>
      <c r="C3191" s="7" t="s">
        <v>690</v>
      </c>
      <c r="D3191" s="7" t="s">
        <v>663</v>
      </c>
      <c r="E3191" s="7"/>
      <c r="F3191" s="8" t="s">
        <v>772</v>
      </c>
      <c r="G3191" s="8" t="n">
        <v>0</v>
      </c>
    </row>
    <row r="3192" customFormat="false" ht="12.75" hidden="true" customHeight="false" outlineLevel="2" collapsed="false">
      <c r="A3192" s="5" t="s">
        <v>912</v>
      </c>
      <c r="B3192" s="6" t="n">
        <v>37062</v>
      </c>
      <c r="C3192" s="7" t="s">
        <v>913</v>
      </c>
      <c r="D3192" s="7" t="s">
        <v>663</v>
      </c>
      <c r="E3192" s="7"/>
      <c r="F3192" s="8" t="s">
        <v>772</v>
      </c>
      <c r="G3192" s="8" t="n">
        <v>0</v>
      </c>
    </row>
    <row r="3193" customFormat="false" ht="12.75" hidden="true" customHeight="false" outlineLevel="2" collapsed="false">
      <c r="A3193" s="5" t="s">
        <v>914</v>
      </c>
      <c r="B3193" s="6" t="n">
        <v>37063</v>
      </c>
      <c r="C3193" s="7" t="s">
        <v>690</v>
      </c>
      <c r="D3193" s="7" t="s">
        <v>663</v>
      </c>
      <c r="E3193" s="7"/>
      <c r="F3193" s="8" t="s">
        <v>665</v>
      </c>
      <c r="G3193" s="8" t="n">
        <v>0</v>
      </c>
    </row>
    <row r="3194" customFormat="false" ht="12.75" hidden="true" customHeight="false" outlineLevel="2" collapsed="false">
      <c r="A3194" s="5" t="s">
        <v>915</v>
      </c>
      <c r="B3194" s="6" t="n">
        <v>37063</v>
      </c>
      <c r="C3194" s="7" t="s">
        <v>690</v>
      </c>
      <c r="D3194" s="7" t="s">
        <v>663</v>
      </c>
      <c r="E3194" s="7"/>
      <c r="F3194" s="8" t="s">
        <v>665</v>
      </c>
      <c r="G3194" s="8" t="n">
        <v>0</v>
      </c>
    </row>
    <row r="3195" customFormat="false" ht="12.75" hidden="true" customHeight="false" outlineLevel="2" collapsed="false">
      <c r="A3195" s="5" t="s">
        <v>916</v>
      </c>
      <c r="B3195" s="6" t="n">
        <v>37067</v>
      </c>
      <c r="C3195" s="7" t="s">
        <v>707</v>
      </c>
      <c r="D3195" s="7" t="s">
        <v>663</v>
      </c>
      <c r="E3195" s="7"/>
      <c r="F3195" s="8" t="s">
        <v>665</v>
      </c>
      <c r="G3195" s="8" t="n">
        <v>0</v>
      </c>
    </row>
    <row r="3196" customFormat="false" ht="12.75" hidden="true" customHeight="false" outlineLevel="2" collapsed="false">
      <c r="A3196" s="5" t="s">
        <v>917</v>
      </c>
      <c r="B3196" s="6" t="n">
        <v>37067</v>
      </c>
      <c r="C3196" s="7" t="s">
        <v>707</v>
      </c>
      <c r="D3196" s="7" t="s">
        <v>663</v>
      </c>
      <c r="E3196" s="7"/>
      <c r="F3196" s="8" t="s">
        <v>665</v>
      </c>
      <c r="G3196" s="8" t="n">
        <v>0</v>
      </c>
    </row>
    <row r="3197" customFormat="false" ht="12.75" hidden="true" customHeight="false" outlineLevel="2" collapsed="false">
      <c r="A3197" s="5" t="s">
        <v>918</v>
      </c>
      <c r="B3197" s="6" t="n">
        <v>37067</v>
      </c>
      <c r="C3197" s="7" t="s">
        <v>919</v>
      </c>
      <c r="D3197" s="7" t="s">
        <v>663</v>
      </c>
      <c r="E3197" s="7"/>
      <c r="F3197" s="8" t="s">
        <v>665</v>
      </c>
      <c r="G3197" s="8" t="n">
        <v>0</v>
      </c>
    </row>
    <row r="3198" customFormat="false" ht="12.75" hidden="true" customHeight="false" outlineLevel="2" collapsed="false">
      <c r="A3198" s="5" t="s">
        <v>920</v>
      </c>
      <c r="B3198" s="6" t="n">
        <v>37067</v>
      </c>
      <c r="C3198" s="7" t="s">
        <v>690</v>
      </c>
      <c r="D3198" s="7" t="s">
        <v>663</v>
      </c>
      <c r="E3198" s="7"/>
      <c r="F3198" s="8" t="s">
        <v>665</v>
      </c>
      <c r="G3198" s="8" t="n">
        <v>0</v>
      </c>
    </row>
    <row r="3199" customFormat="false" ht="12.75" hidden="true" customHeight="false" outlineLevel="2" collapsed="false">
      <c r="A3199" s="5" t="s">
        <v>921</v>
      </c>
      <c r="B3199" s="6" t="n">
        <v>37067</v>
      </c>
      <c r="C3199" s="7" t="s">
        <v>713</v>
      </c>
      <c r="D3199" s="7" t="s">
        <v>663</v>
      </c>
      <c r="E3199" s="7"/>
      <c r="F3199" s="8" t="s">
        <v>665</v>
      </c>
      <c r="G3199" s="8" t="n">
        <v>0</v>
      </c>
    </row>
    <row r="3200" customFormat="false" ht="12.75" hidden="true" customHeight="false" outlineLevel="2" collapsed="false">
      <c r="A3200" s="5" t="s">
        <v>922</v>
      </c>
      <c r="B3200" s="6" t="n">
        <v>37067</v>
      </c>
      <c r="C3200" s="7" t="s">
        <v>713</v>
      </c>
      <c r="D3200" s="7" t="s">
        <v>663</v>
      </c>
      <c r="E3200" s="7"/>
      <c r="F3200" s="8" t="s">
        <v>665</v>
      </c>
      <c r="G3200" s="8" t="n">
        <v>0</v>
      </c>
    </row>
    <row r="3201" customFormat="false" ht="12.75" hidden="true" customHeight="false" outlineLevel="2" collapsed="false">
      <c r="A3201" s="5" t="s">
        <v>923</v>
      </c>
      <c r="B3201" s="6" t="n">
        <v>37068</v>
      </c>
      <c r="C3201" s="7" t="s">
        <v>690</v>
      </c>
      <c r="D3201" s="7" t="s">
        <v>663</v>
      </c>
      <c r="E3201" s="7"/>
      <c r="F3201" s="8" t="s">
        <v>665</v>
      </c>
      <c r="G3201" s="8" t="n">
        <v>0</v>
      </c>
    </row>
    <row r="3202" customFormat="false" ht="12.75" hidden="true" customHeight="false" outlineLevel="2" collapsed="false">
      <c r="A3202" s="5" t="s">
        <v>924</v>
      </c>
      <c r="B3202" s="6" t="n">
        <v>37068</v>
      </c>
      <c r="C3202" s="7" t="s">
        <v>713</v>
      </c>
      <c r="D3202" s="7" t="s">
        <v>663</v>
      </c>
      <c r="E3202" s="7"/>
      <c r="F3202" s="8" t="s">
        <v>665</v>
      </c>
      <c r="G3202" s="8" t="n">
        <v>0</v>
      </c>
    </row>
    <row r="3203" customFormat="false" ht="12.75" hidden="true" customHeight="false" outlineLevel="2" collapsed="false">
      <c r="A3203" s="5" t="s">
        <v>925</v>
      </c>
      <c r="B3203" s="6" t="n">
        <v>37068</v>
      </c>
      <c r="C3203" s="7" t="s">
        <v>919</v>
      </c>
      <c r="D3203" s="7" t="s">
        <v>663</v>
      </c>
      <c r="E3203" s="7"/>
      <c r="F3203" s="8" t="s">
        <v>665</v>
      </c>
      <c r="G3203" s="8" t="n">
        <v>0</v>
      </c>
    </row>
    <row r="3204" customFormat="false" ht="12.75" hidden="true" customHeight="false" outlineLevel="2" collapsed="false">
      <c r="A3204" s="5" t="s">
        <v>926</v>
      </c>
      <c r="B3204" s="6" t="n">
        <v>37069</v>
      </c>
      <c r="C3204" s="7" t="s">
        <v>690</v>
      </c>
      <c r="D3204" s="7" t="s">
        <v>663</v>
      </c>
      <c r="E3204" s="7"/>
      <c r="F3204" s="8" t="s">
        <v>665</v>
      </c>
      <c r="G3204" s="8" t="n">
        <v>0</v>
      </c>
    </row>
    <row r="3205" customFormat="false" ht="12.75" hidden="true" customHeight="false" outlineLevel="2" collapsed="false">
      <c r="A3205" s="5" t="s">
        <v>927</v>
      </c>
      <c r="B3205" s="6" t="n">
        <v>37069</v>
      </c>
      <c r="C3205" s="7" t="s">
        <v>928</v>
      </c>
      <c r="D3205" s="7" t="s">
        <v>663</v>
      </c>
      <c r="E3205" s="7"/>
      <c r="F3205" s="8" t="s">
        <v>665</v>
      </c>
      <c r="G3205" s="8" t="n">
        <v>0</v>
      </c>
    </row>
    <row r="3206" customFormat="false" ht="12.75" hidden="true" customHeight="false" outlineLevel="2" collapsed="false">
      <c r="A3206" s="5" t="s">
        <v>929</v>
      </c>
      <c r="B3206" s="6" t="n">
        <v>37071</v>
      </c>
      <c r="C3206" s="7" t="s">
        <v>690</v>
      </c>
      <c r="D3206" s="7" t="s">
        <v>663</v>
      </c>
      <c r="E3206" s="7"/>
      <c r="F3206" s="8" t="s">
        <v>898</v>
      </c>
      <c r="G3206" s="8" t="n">
        <v>0</v>
      </c>
    </row>
    <row r="3207" customFormat="false" ht="12.75" hidden="true" customHeight="false" outlineLevel="2" collapsed="false">
      <c r="A3207" s="5" t="s">
        <v>930</v>
      </c>
      <c r="B3207" s="6" t="n">
        <v>37043</v>
      </c>
      <c r="C3207" s="7" t="s">
        <v>931</v>
      </c>
      <c r="D3207" s="7" t="s">
        <v>663</v>
      </c>
      <c r="E3207" s="7"/>
      <c r="F3207" s="8" t="s">
        <v>765</v>
      </c>
      <c r="G3207" s="8" t="n">
        <v>5317</v>
      </c>
    </row>
    <row r="3208" customFormat="false" ht="12.75" hidden="true" customHeight="false" outlineLevel="2" collapsed="false">
      <c r="A3208" s="5" t="s">
        <v>890</v>
      </c>
      <c r="B3208" s="6" t="n">
        <v>37043</v>
      </c>
      <c r="C3208" s="7" t="s">
        <v>690</v>
      </c>
      <c r="D3208" s="7" t="s">
        <v>663</v>
      </c>
      <c r="E3208" s="7"/>
      <c r="F3208" s="8" t="s">
        <v>772</v>
      </c>
      <c r="G3208" s="8" t="n">
        <v>0</v>
      </c>
    </row>
    <row r="3209" customFormat="false" ht="12.75" hidden="true" customHeight="false" outlineLevel="2" collapsed="false">
      <c r="A3209" s="5" t="s">
        <v>932</v>
      </c>
      <c r="B3209" s="6" t="n">
        <v>37043</v>
      </c>
      <c r="C3209" s="7" t="s">
        <v>690</v>
      </c>
      <c r="D3209" s="7" t="s">
        <v>663</v>
      </c>
      <c r="E3209" s="7"/>
      <c r="F3209" s="8" t="s">
        <v>772</v>
      </c>
      <c r="G3209" s="8" t="n">
        <v>0</v>
      </c>
    </row>
    <row r="3210" customFormat="false" ht="12.75" hidden="true" customHeight="false" outlineLevel="2" collapsed="false">
      <c r="A3210" s="5" t="s">
        <v>892</v>
      </c>
      <c r="B3210" s="6" t="n">
        <v>37043</v>
      </c>
      <c r="C3210" s="7" t="s">
        <v>690</v>
      </c>
      <c r="D3210" s="7" t="s">
        <v>663</v>
      </c>
      <c r="E3210" s="7"/>
      <c r="F3210" s="8" t="s">
        <v>772</v>
      </c>
      <c r="G3210" s="8" t="n">
        <v>0</v>
      </c>
    </row>
    <row r="3211" customFormat="false" ht="12.75" hidden="true" customHeight="false" outlineLevel="2" collapsed="false">
      <c r="A3211" s="5" t="s">
        <v>893</v>
      </c>
      <c r="B3211" s="6" t="n">
        <v>37043</v>
      </c>
      <c r="C3211" s="7" t="s">
        <v>690</v>
      </c>
      <c r="D3211" s="7" t="s">
        <v>663</v>
      </c>
      <c r="E3211" s="7"/>
      <c r="F3211" s="8" t="s">
        <v>772</v>
      </c>
      <c r="G3211" s="8" t="n">
        <v>0</v>
      </c>
    </row>
    <row r="3212" customFormat="false" ht="12.75" hidden="true" customHeight="false" outlineLevel="2" collapsed="false">
      <c r="A3212" s="5" t="s">
        <v>894</v>
      </c>
      <c r="B3212" s="6" t="n">
        <v>37046</v>
      </c>
      <c r="C3212" s="7" t="s">
        <v>690</v>
      </c>
      <c r="D3212" s="7" t="s">
        <v>663</v>
      </c>
      <c r="E3212" s="7"/>
      <c r="F3212" s="8" t="s">
        <v>772</v>
      </c>
      <c r="G3212" s="8" t="n">
        <v>0</v>
      </c>
    </row>
    <row r="3213" customFormat="false" ht="12.75" hidden="true" customHeight="false" outlineLevel="2" collapsed="false">
      <c r="A3213" s="5" t="s">
        <v>933</v>
      </c>
      <c r="B3213" s="6" t="n">
        <v>37046</v>
      </c>
      <c r="C3213" s="7" t="s">
        <v>690</v>
      </c>
      <c r="D3213" s="7" t="s">
        <v>663</v>
      </c>
      <c r="E3213" s="7"/>
      <c r="F3213" s="8" t="s">
        <v>772</v>
      </c>
      <c r="G3213" s="8" t="n">
        <v>745</v>
      </c>
    </row>
    <row r="3214" customFormat="false" ht="12.75" hidden="true" customHeight="false" outlineLevel="2" collapsed="false">
      <c r="A3214" s="5" t="s">
        <v>934</v>
      </c>
      <c r="B3214" s="6" t="n">
        <v>37047</v>
      </c>
      <c r="C3214" s="7" t="s">
        <v>935</v>
      </c>
      <c r="D3214" s="7" t="s">
        <v>663</v>
      </c>
      <c r="E3214" s="7"/>
      <c r="F3214" s="8" t="s">
        <v>772</v>
      </c>
      <c r="G3214" s="8" t="n">
        <v>1133</v>
      </c>
    </row>
    <row r="3215" customFormat="false" ht="12.75" hidden="true" customHeight="false" outlineLevel="2" collapsed="false">
      <c r="A3215" s="5" t="s">
        <v>896</v>
      </c>
      <c r="B3215" s="6" t="n">
        <v>37048</v>
      </c>
      <c r="C3215" s="7" t="s">
        <v>690</v>
      </c>
      <c r="D3215" s="7" t="s">
        <v>663</v>
      </c>
      <c r="E3215" s="7"/>
      <c r="F3215" s="8" t="s">
        <v>665</v>
      </c>
      <c r="G3215" s="8" t="n">
        <v>0</v>
      </c>
    </row>
    <row r="3216" customFormat="false" ht="12.75" hidden="true" customHeight="false" outlineLevel="2" collapsed="false">
      <c r="A3216" s="5" t="s">
        <v>897</v>
      </c>
      <c r="B3216" s="6" t="n">
        <v>37048</v>
      </c>
      <c r="C3216" s="7" t="s">
        <v>690</v>
      </c>
      <c r="D3216" s="7" t="s">
        <v>663</v>
      </c>
      <c r="E3216" s="7"/>
      <c r="F3216" s="8" t="s">
        <v>898</v>
      </c>
      <c r="G3216" s="8" t="n">
        <v>0</v>
      </c>
    </row>
    <row r="3217" customFormat="false" ht="12.75" hidden="true" customHeight="false" outlineLevel="2" collapsed="false">
      <c r="A3217" s="5" t="s">
        <v>899</v>
      </c>
      <c r="B3217" s="6" t="n">
        <v>37049</v>
      </c>
      <c r="C3217" s="7" t="s">
        <v>690</v>
      </c>
      <c r="D3217" s="7" t="s">
        <v>663</v>
      </c>
      <c r="E3217" s="7"/>
      <c r="F3217" s="8" t="s">
        <v>772</v>
      </c>
      <c r="G3217" s="8" t="n">
        <v>0</v>
      </c>
    </row>
    <row r="3218" customFormat="false" ht="12.75" hidden="true" customHeight="false" outlineLevel="2" collapsed="false">
      <c r="A3218" s="5" t="s">
        <v>900</v>
      </c>
      <c r="B3218" s="6" t="n">
        <v>37049</v>
      </c>
      <c r="C3218" s="7" t="s">
        <v>690</v>
      </c>
      <c r="D3218" s="7" t="s">
        <v>663</v>
      </c>
      <c r="E3218" s="7"/>
      <c r="F3218" s="8" t="s">
        <v>772</v>
      </c>
      <c r="G3218" s="8" t="n">
        <v>482</v>
      </c>
    </row>
    <row r="3219" customFormat="false" ht="12.75" hidden="true" customHeight="false" outlineLevel="2" collapsed="false">
      <c r="A3219" s="5" t="s">
        <v>901</v>
      </c>
      <c r="B3219" s="6" t="n">
        <v>37049</v>
      </c>
      <c r="C3219" s="7" t="s">
        <v>780</v>
      </c>
      <c r="D3219" s="7" t="s">
        <v>663</v>
      </c>
      <c r="E3219" s="7"/>
      <c r="F3219" s="8" t="s">
        <v>665</v>
      </c>
      <c r="G3219" s="8" t="n">
        <v>0</v>
      </c>
    </row>
    <row r="3220" customFormat="false" ht="12.75" hidden="true" customHeight="false" outlineLevel="2" collapsed="false">
      <c r="A3220" s="5" t="s">
        <v>902</v>
      </c>
      <c r="B3220" s="6" t="n">
        <v>37050</v>
      </c>
      <c r="C3220" s="7" t="s">
        <v>858</v>
      </c>
      <c r="D3220" s="7" t="s">
        <v>663</v>
      </c>
      <c r="E3220" s="7"/>
      <c r="F3220" s="8" t="s">
        <v>665</v>
      </c>
      <c r="G3220" s="8" t="n">
        <v>1181</v>
      </c>
    </row>
    <row r="3221" customFormat="false" ht="12.75" hidden="true" customHeight="false" outlineLevel="2" collapsed="false">
      <c r="A3221" s="5" t="s">
        <v>903</v>
      </c>
      <c r="B3221" s="6" t="n">
        <v>37053</v>
      </c>
      <c r="C3221" s="7" t="s">
        <v>690</v>
      </c>
      <c r="D3221" s="7" t="s">
        <v>663</v>
      </c>
      <c r="E3221" s="7"/>
      <c r="F3221" s="8" t="s">
        <v>665</v>
      </c>
      <c r="G3221" s="8" t="n">
        <v>0</v>
      </c>
    </row>
    <row r="3222" customFormat="false" ht="12.75" hidden="true" customHeight="false" outlineLevel="2" collapsed="false">
      <c r="A3222" s="5" t="s">
        <v>936</v>
      </c>
      <c r="B3222" s="6" t="n">
        <v>37053</v>
      </c>
      <c r="C3222" s="7" t="s">
        <v>795</v>
      </c>
      <c r="D3222" s="7" t="s">
        <v>663</v>
      </c>
      <c r="E3222" s="7"/>
      <c r="F3222" s="8" t="s">
        <v>665</v>
      </c>
      <c r="G3222" s="8" t="n">
        <v>490</v>
      </c>
    </row>
    <row r="3223" customFormat="false" ht="12.75" hidden="true" customHeight="false" outlineLevel="2" collapsed="false">
      <c r="A3223" s="5" t="s">
        <v>936</v>
      </c>
      <c r="B3223" s="6" t="n">
        <v>37053</v>
      </c>
      <c r="C3223" s="7" t="s">
        <v>795</v>
      </c>
      <c r="D3223" s="7" t="s">
        <v>663</v>
      </c>
      <c r="E3223" s="7"/>
      <c r="F3223" s="8" t="s">
        <v>665</v>
      </c>
      <c r="G3223" s="8" t="n">
        <v>0</v>
      </c>
    </row>
    <row r="3224" customFormat="false" ht="12.75" hidden="true" customHeight="false" outlineLevel="2" collapsed="false">
      <c r="A3224" s="5" t="s">
        <v>905</v>
      </c>
      <c r="B3224" s="6" t="n">
        <v>37054</v>
      </c>
      <c r="C3224" s="7" t="s">
        <v>865</v>
      </c>
      <c r="D3224" s="7" t="s">
        <v>663</v>
      </c>
      <c r="E3224" s="7"/>
      <c r="F3224" s="8" t="s">
        <v>665</v>
      </c>
      <c r="G3224" s="8" t="n">
        <v>500</v>
      </c>
    </row>
    <row r="3225" customFormat="false" ht="12.75" hidden="true" customHeight="false" outlineLevel="2" collapsed="false">
      <c r="A3225" s="5" t="s">
        <v>906</v>
      </c>
      <c r="B3225" s="6" t="n">
        <v>37054</v>
      </c>
      <c r="C3225" s="7" t="s">
        <v>865</v>
      </c>
      <c r="D3225" s="7" t="s">
        <v>663</v>
      </c>
      <c r="E3225" s="7"/>
      <c r="F3225" s="8" t="s">
        <v>665</v>
      </c>
      <c r="G3225" s="8" t="n">
        <v>975</v>
      </c>
    </row>
    <row r="3226" customFormat="false" ht="12.75" hidden="true" customHeight="false" outlineLevel="2" collapsed="false">
      <c r="A3226" s="5" t="s">
        <v>907</v>
      </c>
      <c r="B3226" s="6" t="n">
        <v>37055</v>
      </c>
      <c r="C3226" s="7" t="s">
        <v>780</v>
      </c>
      <c r="D3226" s="7" t="s">
        <v>663</v>
      </c>
      <c r="E3226" s="7"/>
      <c r="F3226" s="8" t="s">
        <v>772</v>
      </c>
      <c r="G3226" s="8" t="n">
        <v>979</v>
      </c>
    </row>
    <row r="3227" customFormat="false" ht="12.75" hidden="true" customHeight="false" outlineLevel="2" collapsed="false">
      <c r="A3227" s="5" t="s">
        <v>908</v>
      </c>
      <c r="B3227" s="6" t="n">
        <v>37056</v>
      </c>
      <c r="C3227" s="7" t="s">
        <v>690</v>
      </c>
      <c r="D3227" s="7" t="s">
        <v>663</v>
      </c>
      <c r="E3227" s="7"/>
      <c r="F3227" s="8" t="s">
        <v>898</v>
      </c>
      <c r="G3227" s="8" t="n">
        <v>0</v>
      </c>
    </row>
    <row r="3228" customFormat="false" ht="12.75" hidden="true" customHeight="false" outlineLevel="2" collapsed="false">
      <c r="A3228" s="5" t="s">
        <v>937</v>
      </c>
      <c r="B3228" s="6" t="n">
        <v>37060</v>
      </c>
      <c r="C3228" s="7" t="s">
        <v>722</v>
      </c>
      <c r="D3228" s="7" t="s">
        <v>663</v>
      </c>
      <c r="E3228" s="7"/>
      <c r="F3228" s="8" t="s">
        <v>665</v>
      </c>
      <c r="G3228" s="8" t="n">
        <v>6274</v>
      </c>
    </row>
    <row r="3229" customFormat="false" ht="12.75" hidden="true" customHeight="false" outlineLevel="2" collapsed="false">
      <c r="A3229" s="5" t="s">
        <v>909</v>
      </c>
      <c r="B3229" s="6" t="n">
        <v>37061</v>
      </c>
      <c r="C3229" s="7" t="s">
        <v>690</v>
      </c>
      <c r="D3229" s="7" t="s">
        <v>663</v>
      </c>
      <c r="E3229" s="7"/>
      <c r="F3229" s="8" t="s">
        <v>665</v>
      </c>
      <c r="G3229" s="8" t="n">
        <v>0</v>
      </c>
    </row>
    <row r="3230" customFormat="false" ht="12.75" hidden="true" customHeight="false" outlineLevel="2" collapsed="false">
      <c r="A3230" s="5" t="s">
        <v>910</v>
      </c>
      <c r="B3230" s="6" t="n">
        <v>37062</v>
      </c>
      <c r="C3230" s="7" t="s">
        <v>690</v>
      </c>
      <c r="D3230" s="7" t="s">
        <v>663</v>
      </c>
      <c r="E3230" s="7"/>
      <c r="F3230" s="8" t="s">
        <v>772</v>
      </c>
      <c r="G3230" s="8" t="n">
        <v>0</v>
      </c>
    </row>
    <row r="3231" customFormat="false" ht="12.75" hidden="true" customHeight="false" outlineLevel="2" collapsed="false">
      <c r="A3231" s="5" t="s">
        <v>911</v>
      </c>
      <c r="B3231" s="6" t="n">
        <v>37062</v>
      </c>
      <c r="C3231" s="7" t="s">
        <v>690</v>
      </c>
      <c r="D3231" s="7" t="s">
        <v>663</v>
      </c>
      <c r="E3231" s="7"/>
      <c r="F3231" s="8" t="s">
        <v>772</v>
      </c>
      <c r="G3231" s="8" t="n">
        <v>0</v>
      </c>
    </row>
    <row r="3232" customFormat="false" ht="12.75" hidden="true" customHeight="false" outlineLevel="2" collapsed="false">
      <c r="A3232" s="5" t="s">
        <v>938</v>
      </c>
      <c r="B3232" s="6" t="n">
        <v>37062</v>
      </c>
      <c r="C3232" s="7" t="s">
        <v>913</v>
      </c>
      <c r="D3232" s="7" t="s">
        <v>663</v>
      </c>
      <c r="E3232" s="7"/>
      <c r="F3232" s="8" t="s">
        <v>772</v>
      </c>
      <c r="G3232" s="8" t="n">
        <v>42300</v>
      </c>
    </row>
    <row r="3233" customFormat="false" ht="12.75" hidden="true" customHeight="false" outlineLevel="2" collapsed="false">
      <c r="A3233" s="5" t="s">
        <v>939</v>
      </c>
      <c r="B3233" s="6" t="n">
        <v>37063</v>
      </c>
      <c r="C3233" s="7" t="s">
        <v>895</v>
      </c>
      <c r="D3233" s="7" t="s">
        <v>663</v>
      </c>
      <c r="E3233" s="7"/>
      <c r="F3233" s="8" t="s">
        <v>772</v>
      </c>
      <c r="G3233" s="8" t="n">
        <v>1056</v>
      </c>
    </row>
    <row r="3234" customFormat="false" ht="12.75" hidden="true" customHeight="false" outlineLevel="2" collapsed="false">
      <c r="A3234" s="5" t="s">
        <v>940</v>
      </c>
      <c r="B3234" s="6" t="n">
        <v>37063</v>
      </c>
      <c r="C3234" s="7" t="s">
        <v>805</v>
      </c>
      <c r="D3234" s="7" t="s">
        <v>663</v>
      </c>
      <c r="E3234" s="7"/>
      <c r="F3234" s="8" t="s">
        <v>665</v>
      </c>
      <c r="G3234" s="8" t="n">
        <v>10361</v>
      </c>
    </row>
    <row r="3235" customFormat="false" ht="12.75" hidden="true" customHeight="false" outlineLevel="2" collapsed="false">
      <c r="A3235" s="5" t="s">
        <v>914</v>
      </c>
      <c r="B3235" s="6" t="n">
        <v>37063</v>
      </c>
      <c r="C3235" s="7" t="s">
        <v>690</v>
      </c>
      <c r="D3235" s="7" t="s">
        <v>663</v>
      </c>
      <c r="E3235" s="7"/>
      <c r="F3235" s="8" t="s">
        <v>665</v>
      </c>
      <c r="G3235" s="8" t="n">
        <v>0</v>
      </c>
    </row>
    <row r="3236" customFormat="false" ht="12.75" hidden="true" customHeight="false" outlineLevel="2" collapsed="false">
      <c r="A3236" s="5" t="s">
        <v>915</v>
      </c>
      <c r="B3236" s="6" t="n">
        <v>37063</v>
      </c>
      <c r="C3236" s="7" t="s">
        <v>690</v>
      </c>
      <c r="D3236" s="7" t="s">
        <v>663</v>
      </c>
      <c r="E3236" s="7"/>
      <c r="F3236" s="8" t="s">
        <v>665</v>
      </c>
      <c r="G3236" s="8" t="n">
        <v>0</v>
      </c>
    </row>
    <row r="3237" customFormat="false" ht="12.75" hidden="true" customHeight="false" outlineLevel="2" collapsed="false">
      <c r="A3237" s="5" t="s">
        <v>941</v>
      </c>
      <c r="B3237" s="6" t="n">
        <v>37067</v>
      </c>
      <c r="C3237" s="7" t="s">
        <v>785</v>
      </c>
      <c r="D3237" s="7" t="s">
        <v>663</v>
      </c>
      <c r="E3237" s="7"/>
      <c r="F3237" s="8" t="s">
        <v>665</v>
      </c>
      <c r="G3237" s="8" t="n">
        <v>15490</v>
      </c>
    </row>
    <row r="3238" customFormat="false" ht="12.75" hidden="true" customHeight="false" outlineLevel="2" collapsed="false">
      <c r="A3238" s="5" t="s">
        <v>916</v>
      </c>
      <c r="B3238" s="6" t="n">
        <v>37067</v>
      </c>
      <c r="C3238" s="7" t="s">
        <v>707</v>
      </c>
      <c r="D3238" s="7" t="s">
        <v>663</v>
      </c>
      <c r="E3238" s="7"/>
      <c r="F3238" s="8" t="s">
        <v>665</v>
      </c>
      <c r="G3238" s="8" t="n">
        <v>0</v>
      </c>
    </row>
    <row r="3239" customFormat="false" ht="12.75" hidden="true" customHeight="false" outlineLevel="2" collapsed="false">
      <c r="A3239" s="5" t="s">
        <v>917</v>
      </c>
      <c r="B3239" s="6" t="n">
        <v>37067</v>
      </c>
      <c r="C3239" s="7" t="s">
        <v>707</v>
      </c>
      <c r="D3239" s="7" t="s">
        <v>663</v>
      </c>
      <c r="E3239" s="7"/>
      <c r="F3239" s="8" t="s">
        <v>665</v>
      </c>
      <c r="G3239" s="8" t="n">
        <v>0</v>
      </c>
    </row>
    <row r="3240" customFormat="false" ht="12.75" hidden="true" customHeight="false" outlineLevel="2" collapsed="false">
      <c r="A3240" s="5" t="s">
        <v>918</v>
      </c>
      <c r="B3240" s="6" t="n">
        <v>37067</v>
      </c>
      <c r="C3240" s="7" t="s">
        <v>858</v>
      </c>
      <c r="D3240" s="7" t="s">
        <v>663</v>
      </c>
      <c r="E3240" s="7"/>
      <c r="F3240" s="8" t="s">
        <v>665</v>
      </c>
      <c r="G3240" s="8" t="n">
        <v>2967</v>
      </c>
    </row>
    <row r="3241" customFormat="false" ht="12.75" hidden="true" customHeight="false" outlineLevel="2" collapsed="false">
      <c r="A3241" s="5" t="s">
        <v>920</v>
      </c>
      <c r="B3241" s="6" t="n">
        <v>37067</v>
      </c>
      <c r="C3241" s="7" t="s">
        <v>690</v>
      </c>
      <c r="D3241" s="7" t="s">
        <v>663</v>
      </c>
      <c r="E3241" s="7"/>
      <c r="F3241" s="8" t="s">
        <v>665</v>
      </c>
      <c r="G3241" s="8" t="n">
        <v>0</v>
      </c>
    </row>
    <row r="3242" customFormat="false" ht="12.75" hidden="tru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8" t="s">
        <v>665</v>
      </c>
      <c r="G3242" s="8" t="n">
        <v>0</v>
      </c>
    </row>
    <row r="3243" customFormat="false" ht="12.75" hidden="true" customHeight="false" outlineLevel="2" collapsed="false">
      <c r="A3243" s="5" t="s">
        <v>922</v>
      </c>
      <c r="B3243" s="6" t="n">
        <v>37067</v>
      </c>
      <c r="C3243" s="7" t="s">
        <v>780</v>
      </c>
      <c r="D3243" s="7" t="s">
        <v>663</v>
      </c>
      <c r="E3243" s="7"/>
      <c r="F3243" s="8" t="s">
        <v>665</v>
      </c>
      <c r="G3243" s="8" t="n">
        <v>1010</v>
      </c>
    </row>
    <row r="3244" customFormat="false" ht="12.75" hidden="true" customHeight="false" outlineLevel="2" collapsed="false">
      <c r="A3244" s="5" t="s">
        <v>942</v>
      </c>
      <c r="B3244" s="6" t="n">
        <v>37064</v>
      </c>
      <c r="C3244" s="7" t="s">
        <v>798</v>
      </c>
      <c r="D3244" s="7" t="s">
        <v>663</v>
      </c>
      <c r="E3244" s="7"/>
      <c r="F3244" s="8" t="s">
        <v>943</v>
      </c>
      <c r="G3244" s="8" t="n">
        <v>0</v>
      </c>
    </row>
    <row r="3245" customFormat="false" ht="12.75" hidden="true" customHeight="false" outlineLevel="2" collapsed="false">
      <c r="A3245" s="5" t="s">
        <v>923</v>
      </c>
      <c r="B3245" s="6" t="n">
        <v>37068</v>
      </c>
      <c r="C3245" s="7" t="s">
        <v>690</v>
      </c>
      <c r="D3245" s="7" t="s">
        <v>663</v>
      </c>
      <c r="E3245" s="7"/>
      <c r="F3245" s="8" t="s">
        <v>665</v>
      </c>
      <c r="G3245" s="8" t="n">
        <v>0</v>
      </c>
    </row>
    <row r="3246" customFormat="false" ht="12.75" hidden="true" customHeight="false" outlineLevel="2" collapsed="false">
      <c r="A3246" s="5" t="s">
        <v>924</v>
      </c>
      <c r="B3246" s="6" t="n">
        <v>37068</v>
      </c>
      <c r="C3246" s="7" t="s">
        <v>780</v>
      </c>
      <c r="D3246" s="7" t="s">
        <v>663</v>
      </c>
      <c r="E3246" s="7"/>
      <c r="F3246" s="8" t="s">
        <v>665</v>
      </c>
      <c r="G3246" s="8" t="n">
        <v>2347</v>
      </c>
    </row>
    <row r="3247" customFormat="false" ht="12.75" hidden="true" customHeight="false" outlineLevel="2" collapsed="false">
      <c r="A3247" s="5" t="s">
        <v>925</v>
      </c>
      <c r="B3247" s="6" t="n">
        <v>37068</v>
      </c>
      <c r="C3247" s="7" t="s">
        <v>858</v>
      </c>
      <c r="D3247" s="7" t="s">
        <v>663</v>
      </c>
      <c r="E3247" s="7"/>
      <c r="F3247" s="8" t="s">
        <v>665</v>
      </c>
      <c r="G3247" s="8" t="n">
        <v>590</v>
      </c>
    </row>
    <row r="3248" customFormat="false" ht="12.75" hidden="true" customHeight="false" outlineLevel="2" collapsed="false">
      <c r="A3248" s="5" t="s">
        <v>944</v>
      </c>
      <c r="B3248" s="6" t="n">
        <v>37068</v>
      </c>
      <c r="C3248" s="7" t="s">
        <v>780</v>
      </c>
      <c r="D3248" s="7" t="s">
        <v>663</v>
      </c>
      <c r="E3248" s="7"/>
      <c r="F3248" s="8" t="s">
        <v>665</v>
      </c>
      <c r="G3248" s="8" t="n">
        <v>2345</v>
      </c>
    </row>
    <row r="3249" customFormat="false" ht="12.75" hidden="true" customHeight="false" outlineLevel="2" collapsed="false">
      <c r="A3249" s="5" t="s">
        <v>926</v>
      </c>
      <c r="B3249" s="6" t="n">
        <v>37069</v>
      </c>
      <c r="C3249" s="7" t="s">
        <v>690</v>
      </c>
      <c r="D3249" s="7" t="s">
        <v>663</v>
      </c>
      <c r="E3249" s="7"/>
      <c r="F3249" s="8" t="s">
        <v>665</v>
      </c>
      <c r="G3249" s="8" t="n">
        <v>245</v>
      </c>
    </row>
    <row r="3250" customFormat="false" ht="12.75" hidden="true" customHeight="false" outlineLevel="2" collapsed="false">
      <c r="A3250" s="5" t="s">
        <v>927</v>
      </c>
      <c r="B3250" s="6" t="n">
        <v>37069</v>
      </c>
      <c r="C3250" s="7" t="s">
        <v>798</v>
      </c>
      <c r="D3250" s="7" t="s">
        <v>663</v>
      </c>
      <c r="E3250" s="7"/>
      <c r="F3250" s="8" t="s">
        <v>665</v>
      </c>
      <c r="G3250" s="8" t="n">
        <v>0</v>
      </c>
    </row>
    <row r="3251" customFormat="false" ht="12.75" hidden="true" customHeight="false" outlineLevel="2" collapsed="false">
      <c r="A3251" s="5" t="s">
        <v>945</v>
      </c>
      <c r="B3251" s="6" t="n">
        <v>37069</v>
      </c>
      <c r="C3251" s="7" t="s">
        <v>798</v>
      </c>
      <c r="D3251" s="7" t="s">
        <v>663</v>
      </c>
      <c r="E3251" s="7"/>
      <c r="F3251" s="8" t="s">
        <v>665</v>
      </c>
      <c r="G3251" s="8" t="n">
        <v>2293</v>
      </c>
    </row>
    <row r="3252" customFormat="false" ht="12.75" hidden="tru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8" t="s">
        <v>665</v>
      </c>
      <c r="G3252" s="8" t="n">
        <v>-2345</v>
      </c>
    </row>
    <row r="3253" customFormat="false" ht="12.75" hidden="true" customHeight="false" outlineLevel="2" collapsed="false">
      <c r="A3253" s="5" t="s">
        <v>946</v>
      </c>
      <c r="B3253" s="6" t="n">
        <v>37069</v>
      </c>
      <c r="C3253" s="7" t="s">
        <v>947</v>
      </c>
      <c r="D3253" s="7" t="s">
        <v>663</v>
      </c>
      <c r="E3253" s="7"/>
      <c r="F3253" s="8" t="s">
        <v>772</v>
      </c>
      <c r="G3253" s="8" t="n">
        <v>0</v>
      </c>
    </row>
    <row r="3254" customFormat="false" ht="12.75" hidden="true" customHeight="false" outlineLevel="2" collapsed="false">
      <c r="A3254" s="5" t="s">
        <v>948</v>
      </c>
      <c r="B3254" s="6" t="n">
        <v>37069</v>
      </c>
      <c r="C3254" s="7" t="s">
        <v>763</v>
      </c>
      <c r="D3254" s="7" t="s">
        <v>663</v>
      </c>
      <c r="E3254" s="7"/>
      <c r="F3254" s="8" t="s">
        <v>772</v>
      </c>
      <c r="G3254" s="8" t="n">
        <v>0</v>
      </c>
    </row>
    <row r="3255" customFormat="false" ht="12.75" hidden="true" customHeight="false" outlineLevel="2" collapsed="false">
      <c r="A3255" s="5" t="s">
        <v>949</v>
      </c>
      <c r="B3255" s="6" t="n">
        <v>37069</v>
      </c>
      <c r="C3255" s="7" t="s">
        <v>763</v>
      </c>
      <c r="D3255" s="7" t="s">
        <v>663</v>
      </c>
      <c r="E3255" s="7"/>
      <c r="F3255" s="8" t="s">
        <v>772</v>
      </c>
      <c r="G3255" s="8" t="n">
        <v>0</v>
      </c>
    </row>
    <row r="3256" customFormat="false" ht="12.75" hidden="true" customHeight="false" outlineLevel="2" collapsed="false">
      <c r="A3256" s="5" t="s">
        <v>950</v>
      </c>
      <c r="B3256" s="6" t="n">
        <v>37069</v>
      </c>
      <c r="C3256" s="7" t="s">
        <v>951</v>
      </c>
      <c r="D3256" s="7" t="s">
        <v>663</v>
      </c>
      <c r="E3256" s="7"/>
      <c r="F3256" s="8" t="s">
        <v>772</v>
      </c>
      <c r="G3256" s="8" t="n">
        <v>0</v>
      </c>
    </row>
    <row r="3257" customFormat="false" ht="12.75" hidden="true" customHeight="false" outlineLevel="2" collapsed="false">
      <c r="A3257" s="5" t="s">
        <v>952</v>
      </c>
      <c r="B3257" s="6" t="n">
        <v>37070</v>
      </c>
      <c r="C3257" s="7" t="s">
        <v>680</v>
      </c>
      <c r="D3257" s="7" t="s">
        <v>663</v>
      </c>
      <c r="E3257" s="7"/>
      <c r="F3257" s="8" t="s">
        <v>772</v>
      </c>
      <c r="G3257" s="8" t="n">
        <v>6301</v>
      </c>
    </row>
    <row r="3258" customFormat="false" ht="12.75" hidden="true" customHeight="false" outlineLevel="2" collapsed="false">
      <c r="A3258" s="5" t="s">
        <v>953</v>
      </c>
      <c r="B3258" s="6" t="n">
        <v>37070</v>
      </c>
      <c r="C3258" s="7" t="s">
        <v>954</v>
      </c>
      <c r="D3258" s="7" t="s">
        <v>663</v>
      </c>
      <c r="E3258" s="7"/>
      <c r="F3258" s="8" t="s">
        <v>772</v>
      </c>
      <c r="G3258" s="8" t="n">
        <v>2363</v>
      </c>
    </row>
    <row r="3259" customFormat="false" ht="12.75" hidden="true" customHeight="false" outlineLevel="2" collapsed="false">
      <c r="A3259" s="5" t="s">
        <v>955</v>
      </c>
      <c r="B3259" s="6" t="n">
        <v>37070</v>
      </c>
      <c r="C3259" s="7" t="s">
        <v>956</v>
      </c>
      <c r="D3259" s="7" t="s">
        <v>663</v>
      </c>
      <c r="E3259" s="7"/>
      <c r="F3259" s="8" t="s">
        <v>665</v>
      </c>
      <c r="G3259" s="8" t="n">
        <v>1550</v>
      </c>
    </row>
    <row r="3260" customFormat="false" ht="12.75" hidden="true" customHeight="false" outlineLevel="2" collapsed="false">
      <c r="A3260" s="5" t="s">
        <v>929</v>
      </c>
      <c r="B3260" s="6" t="n">
        <v>37071</v>
      </c>
      <c r="C3260" s="7" t="s">
        <v>690</v>
      </c>
      <c r="D3260" s="7" t="s">
        <v>663</v>
      </c>
      <c r="E3260" s="7"/>
      <c r="F3260" s="8" t="s">
        <v>898</v>
      </c>
      <c r="G3260" s="8" t="n">
        <v>0</v>
      </c>
    </row>
    <row r="3261" customFormat="false" ht="12.75" hidden="false" customHeight="false" outlineLevel="1" collapsed="true">
      <c r="A3261" s="5"/>
      <c r="B3261" s="6"/>
      <c r="C3261" s="7"/>
      <c r="D3261" s="15" t="s">
        <v>5282</v>
      </c>
      <c r="E3261" s="7"/>
      <c r="F3261" s="8"/>
      <c r="G3261" s="8" t="n">
        <f aca="false">SUBTOTAL(9,G2967:G3260)</f>
        <v>903707.1</v>
      </c>
    </row>
    <row r="3262" customFormat="false" ht="12.75" hidden="true" customHeight="false" outlineLevel="2" collapsed="false">
      <c r="A3262" s="5" t="s">
        <v>4720</v>
      </c>
      <c r="B3262" s="6" t="n">
        <v>36973</v>
      </c>
      <c r="C3262" s="7" t="s">
        <v>798</v>
      </c>
      <c r="D3262" s="7" t="s">
        <v>4721</v>
      </c>
      <c r="E3262" s="7" t="s">
        <v>668</v>
      </c>
      <c r="F3262" s="8" t="s">
        <v>796</v>
      </c>
      <c r="G3262" s="8" t="n">
        <v>0</v>
      </c>
    </row>
    <row r="3263" customFormat="false" ht="12.75" hidden="true" customHeight="false" outlineLevel="2" collapsed="false">
      <c r="A3263" s="5" t="s">
        <v>4722</v>
      </c>
      <c r="B3263" s="6" t="n">
        <v>36979</v>
      </c>
      <c r="C3263" s="7" t="s">
        <v>4723</v>
      </c>
      <c r="D3263" s="7" t="s">
        <v>4721</v>
      </c>
      <c r="E3263" s="7" t="s">
        <v>672</v>
      </c>
      <c r="F3263" s="8" t="s">
        <v>4724</v>
      </c>
      <c r="G3263" s="8" t="n">
        <v>200</v>
      </c>
    </row>
    <row r="3264" customFormat="false" ht="12.75" hidden="true" customHeight="false" outlineLevel="2" collapsed="false">
      <c r="A3264" s="5" t="s">
        <v>4725</v>
      </c>
      <c r="B3264" s="6" t="n">
        <v>36971</v>
      </c>
      <c r="C3264" s="7" t="s">
        <v>682</v>
      </c>
      <c r="D3264" s="7" t="s">
        <v>4721</v>
      </c>
      <c r="E3264" s="7" t="s">
        <v>4726</v>
      </c>
      <c r="F3264" s="8" t="s">
        <v>4724</v>
      </c>
      <c r="G3264" s="8" t="n">
        <v>924</v>
      </c>
    </row>
    <row r="3265" customFormat="false" ht="12.75" hidden="true" customHeight="false" outlineLevel="2" collapsed="false">
      <c r="A3265" s="5" t="s">
        <v>4727</v>
      </c>
      <c r="B3265" s="6" t="n">
        <v>36977</v>
      </c>
      <c r="C3265" s="7" t="s">
        <v>774</v>
      </c>
      <c r="D3265" s="7" t="s">
        <v>4721</v>
      </c>
      <c r="E3265" s="7" t="s">
        <v>4726</v>
      </c>
      <c r="F3265" s="8" t="s">
        <v>676</v>
      </c>
      <c r="G3265" s="8" t="n">
        <v>9000</v>
      </c>
    </row>
    <row r="3266" customFormat="false" ht="12.75" hidden="true" customHeight="false" outlineLevel="2" collapsed="false">
      <c r="A3266" s="5" t="s">
        <v>4728</v>
      </c>
      <c r="B3266" s="6" t="n">
        <v>36978</v>
      </c>
      <c r="C3266" s="7" t="s">
        <v>4729</v>
      </c>
      <c r="D3266" s="7" t="s">
        <v>4721</v>
      </c>
      <c r="E3266" s="7" t="s">
        <v>4726</v>
      </c>
      <c r="F3266" s="8" t="s">
        <v>4730</v>
      </c>
      <c r="G3266" s="8" t="n">
        <f aca="false">((0.0025*10000*30)/1000)*1000</f>
        <v>750</v>
      </c>
    </row>
    <row r="3267" customFormat="false" ht="12.75" hidden="true" customHeight="false" outlineLevel="2" collapsed="false">
      <c r="A3267" s="5" t="s">
        <v>4731</v>
      </c>
      <c r="B3267" s="6" t="n">
        <v>36978</v>
      </c>
      <c r="C3267" s="7" t="s">
        <v>4732</v>
      </c>
      <c r="D3267" s="7" t="s">
        <v>4721</v>
      </c>
      <c r="E3267" s="7" t="s">
        <v>4726</v>
      </c>
      <c r="F3267" s="8" t="s">
        <v>676</v>
      </c>
      <c r="G3267" s="8" t="n">
        <v>0</v>
      </c>
    </row>
    <row r="3268" customFormat="false" ht="12.75" hidden="true" customHeight="false" outlineLevel="2" collapsed="false">
      <c r="A3268" s="5" t="s">
        <v>4733</v>
      </c>
      <c r="B3268" s="6" t="n">
        <v>36978</v>
      </c>
      <c r="C3268" s="7" t="s">
        <v>4734</v>
      </c>
      <c r="D3268" s="7" t="s">
        <v>4721</v>
      </c>
      <c r="E3268" s="7" t="s">
        <v>4726</v>
      </c>
      <c r="F3268" s="8" t="s">
        <v>676</v>
      </c>
      <c r="G3268" s="8" t="n">
        <v>0</v>
      </c>
    </row>
    <row r="3269" customFormat="false" ht="12.75" hidden="true" customHeight="false" outlineLevel="2" collapsed="false">
      <c r="A3269" s="5" t="s">
        <v>4735</v>
      </c>
      <c r="B3269" s="6" t="n">
        <v>36978</v>
      </c>
      <c r="C3269" s="7" t="s">
        <v>4736</v>
      </c>
      <c r="D3269" s="7" t="s">
        <v>4721</v>
      </c>
      <c r="E3269" s="7" t="s">
        <v>4726</v>
      </c>
      <c r="F3269" s="8" t="s">
        <v>4730</v>
      </c>
      <c r="G3269" s="8" t="n">
        <f aca="false">((0.005*10134*30)/1000)*1000</f>
        <v>1520.1</v>
      </c>
    </row>
    <row r="3270" customFormat="false" ht="12.75" hidden="true" customHeight="false" outlineLevel="2" collapsed="false">
      <c r="A3270" s="5" t="s">
        <v>4737</v>
      </c>
      <c r="B3270" s="6" t="n">
        <v>36978</v>
      </c>
      <c r="C3270" s="7" t="s">
        <v>4738</v>
      </c>
      <c r="D3270" s="7" t="s">
        <v>4721</v>
      </c>
      <c r="E3270" s="7" t="s">
        <v>4726</v>
      </c>
      <c r="F3270" s="8" t="s">
        <v>4730</v>
      </c>
      <c r="G3270" s="8" t="n">
        <f aca="false">((0.01*5000*30)/1000)*1000</f>
        <v>1500</v>
      </c>
    </row>
    <row r="3271" customFormat="false" ht="12.75" hidden="true" customHeight="false" outlineLevel="2" collapsed="false">
      <c r="A3271" s="5" t="s">
        <v>4739</v>
      </c>
      <c r="B3271" s="6" t="n">
        <v>36956</v>
      </c>
      <c r="C3271" s="7" t="s">
        <v>739</v>
      </c>
      <c r="D3271" s="7" t="s">
        <v>4721</v>
      </c>
      <c r="E3271" s="7" t="s">
        <v>686</v>
      </c>
      <c r="F3271" s="8" t="s">
        <v>4724</v>
      </c>
      <c r="G3271" s="8" t="n">
        <v>5128</v>
      </c>
    </row>
    <row r="3272" customFormat="false" ht="12.75" hidden="true" customHeight="false" outlineLevel="2" collapsed="false">
      <c r="A3272" s="5" t="s">
        <v>4740</v>
      </c>
      <c r="B3272" s="6" t="n">
        <v>36973</v>
      </c>
      <c r="C3272" s="7" t="s">
        <v>4741</v>
      </c>
      <c r="D3272" s="7" t="s">
        <v>4721</v>
      </c>
      <c r="E3272" s="7" t="s">
        <v>686</v>
      </c>
      <c r="F3272" s="8" t="s">
        <v>665</v>
      </c>
      <c r="G3272" s="8" t="n">
        <v>17846</v>
      </c>
    </row>
    <row r="3273" customFormat="false" ht="12.75" hidden="true" customHeight="false" outlineLevel="2" collapsed="false">
      <c r="A3273" s="5" t="s">
        <v>4742</v>
      </c>
      <c r="B3273" s="6" t="n">
        <v>36979</v>
      </c>
      <c r="C3273" s="7" t="s">
        <v>785</v>
      </c>
      <c r="D3273" s="7" t="s">
        <v>4721</v>
      </c>
      <c r="E3273" s="7" t="s">
        <v>686</v>
      </c>
      <c r="F3273" s="8" t="s">
        <v>4724</v>
      </c>
      <c r="G3273" s="8" t="n">
        <v>1550</v>
      </c>
    </row>
    <row r="3274" customFormat="false" ht="12.75" hidden="true" customHeight="false" outlineLevel="2" collapsed="false">
      <c r="A3274" s="5" t="s">
        <v>4743</v>
      </c>
      <c r="B3274" s="6" t="n">
        <v>36964</v>
      </c>
      <c r="C3274" s="7" t="s">
        <v>4744</v>
      </c>
      <c r="D3274" s="7" t="s">
        <v>4721</v>
      </c>
      <c r="E3274" s="7" t="s">
        <v>700</v>
      </c>
      <c r="F3274" s="8" t="s">
        <v>4745</v>
      </c>
      <c r="G3274" s="8" t="n">
        <v>34775</v>
      </c>
    </row>
    <row r="3275" customFormat="false" ht="12.75" hidden="true" customHeight="false" outlineLevel="2" collapsed="false">
      <c r="A3275" s="5" t="s">
        <v>3405</v>
      </c>
      <c r="B3275" s="6" t="n">
        <v>36973</v>
      </c>
      <c r="C3275" s="7" t="s">
        <v>3406</v>
      </c>
      <c r="D3275" s="7" t="s">
        <v>4721</v>
      </c>
      <c r="E3275" s="7" t="s">
        <v>697</v>
      </c>
      <c r="F3275" s="8" t="s">
        <v>796</v>
      </c>
      <c r="G3275" s="8" t="n">
        <v>2275</v>
      </c>
    </row>
    <row r="3276" customFormat="false" ht="12.75" hidden="true" customHeight="false" outlineLevel="2" collapsed="false">
      <c r="A3276" s="5" t="s">
        <v>4746</v>
      </c>
      <c r="B3276" s="6" t="n">
        <v>36978</v>
      </c>
      <c r="C3276" s="7" t="s">
        <v>4747</v>
      </c>
      <c r="D3276" s="7" t="s">
        <v>4721</v>
      </c>
      <c r="E3276" s="7" t="s">
        <v>700</v>
      </c>
      <c r="F3276" s="8" t="s">
        <v>4745</v>
      </c>
      <c r="G3276" s="8" t="n">
        <v>10500</v>
      </c>
    </row>
    <row r="3277" customFormat="false" ht="12.75" hidden="true" customHeight="false" outlineLevel="2" collapsed="false">
      <c r="A3277" s="5" t="s">
        <v>4748</v>
      </c>
      <c r="B3277" s="6" t="n">
        <v>36978</v>
      </c>
      <c r="C3277" s="7" t="s">
        <v>4749</v>
      </c>
      <c r="D3277" s="7" t="s">
        <v>4721</v>
      </c>
      <c r="E3277" s="7" t="s">
        <v>700</v>
      </c>
      <c r="F3277" s="8" t="s">
        <v>4750</v>
      </c>
      <c r="G3277" s="8" t="n">
        <v>600</v>
      </c>
    </row>
    <row r="3278" customFormat="false" ht="12.75" hidden="true" customHeight="false" outlineLevel="2" collapsed="false">
      <c r="A3278" s="5" t="s">
        <v>4751</v>
      </c>
      <c r="B3278" s="6" t="n">
        <v>36978</v>
      </c>
      <c r="C3278" s="7" t="s">
        <v>4752</v>
      </c>
      <c r="D3278" s="7" t="s">
        <v>4721</v>
      </c>
      <c r="E3278" s="7" t="s">
        <v>700</v>
      </c>
      <c r="F3278" s="8" t="s">
        <v>4750</v>
      </c>
      <c r="G3278" s="8" t="n">
        <v>594</v>
      </c>
    </row>
    <row r="3279" customFormat="false" ht="12.75" hidden="true" customHeight="false" outlineLevel="2" collapsed="false">
      <c r="A3279" s="5" t="s">
        <v>4753</v>
      </c>
      <c r="B3279" s="6" t="n">
        <v>36978</v>
      </c>
      <c r="C3279" s="7" t="s">
        <v>4752</v>
      </c>
      <c r="D3279" s="7" t="s">
        <v>4721</v>
      </c>
      <c r="E3279" s="7" t="s">
        <v>700</v>
      </c>
      <c r="F3279" s="8" t="s">
        <v>4750</v>
      </c>
      <c r="G3279" s="8" t="n">
        <v>0</v>
      </c>
    </row>
    <row r="3280" customFormat="false" ht="12.75" hidden="true" customHeight="false" outlineLevel="2" collapsed="false">
      <c r="A3280" s="5" t="s">
        <v>3405</v>
      </c>
      <c r="B3280" s="6" t="n">
        <v>36979</v>
      </c>
      <c r="C3280" s="7" t="s">
        <v>3406</v>
      </c>
      <c r="D3280" s="7" t="s">
        <v>4721</v>
      </c>
      <c r="E3280" s="7" t="s">
        <v>697</v>
      </c>
      <c r="F3280" s="8" t="s">
        <v>796</v>
      </c>
      <c r="G3280" s="8" t="n">
        <v>-2275</v>
      </c>
    </row>
    <row r="3281" customFormat="false" ht="12.75" hidden="true" customHeight="false" outlineLevel="2" collapsed="false">
      <c r="A3281" s="5" t="s">
        <v>4754</v>
      </c>
      <c r="B3281" s="6" t="n">
        <v>36979</v>
      </c>
      <c r="C3281" s="7" t="s">
        <v>4755</v>
      </c>
      <c r="D3281" s="7" t="s">
        <v>4721</v>
      </c>
      <c r="E3281" s="7" t="s">
        <v>697</v>
      </c>
      <c r="F3281" s="8" t="s">
        <v>796</v>
      </c>
      <c r="G3281" s="8" t="n">
        <v>5000</v>
      </c>
    </row>
    <row r="3282" customFormat="false" ht="12.75" hidden="true" customHeight="false" outlineLevel="2" collapsed="false">
      <c r="A3282" s="5" t="s">
        <v>4756</v>
      </c>
      <c r="B3282" s="6" t="n">
        <v>36979</v>
      </c>
      <c r="C3282" s="7" t="s">
        <v>4755</v>
      </c>
      <c r="D3282" s="7" t="s">
        <v>4721</v>
      </c>
      <c r="E3282" s="7" t="s">
        <v>697</v>
      </c>
      <c r="F3282" s="8" t="s">
        <v>796</v>
      </c>
      <c r="G3282" s="8" t="n">
        <v>0</v>
      </c>
    </row>
    <row r="3283" customFormat="false" ht="12.75" hidden="true" customHeight="false" outlineLevel="2" collapsed="false">
      <c r="A3283" s="5" t="s">
        <v>4757</v>
      </c>
      <c r="B3283" s="6" t="n">
        <v>36979</v>
      </c>
      <c r="C3283" s="7" t="s">
        <v>4749</v>
      </c>
      <c r="D3283" s="7" t="s">
        <v>4721</v>
      </c>
      <c r="E3283" s="7" t="s">
        <v>697</v>
      </c>
      <c r="F3283" s="8" t="s">
        <v>796</v>
      </c>
      <c r="G3283" s="8" t="n">
        <v>3000</v>
      </c>
    </row>
    <row r="3284" customFormat="false" ht="12.75" hidden="true" customHeight="false" outlineLevel="2" collapsed="false">
      <c r="A3284" s="5" t="s">
        <v>4758</v>
      </c>
      <c r="B3284" s="6" t="n">
        <v>36979</v>
      </c>
      <c r="C3284" s="7" t="s">
        <v>4759</v>
      </c>
      <c r="D3284" s="7" t="s">
        <v>4721</v>
      </c>
      <c r="E3284" s="7" t="s">
        <v>700</v>
      </c>
      <c r="F3284" s="8" t="s">
        <v>676</v>
      </c>
      <c r="G3284" s="8" t="n">
        <v>3800</v>
      </c>
    </row>
    <row r="3285" customFormat="false" ht="12.75" hidden="true" customHeight="false" outlineLevel="2" collapsed="false">
      <c r="A3285" s="5" t="s">
        <v>4760</v>
      </c>
      <c r="B3285" s="6" t="n">
        <v>36979</v>
      </c>
      <c r="C3285" s="7" t="s">
        <v>4749</v>
      </c>
      <c r="D3285" s="7" t="s">
        <v>4721</v>
      </c>
      <c r="E3285" s="7" t="s">
        <v>697</v>
      </c>
      <c r="F3285" s="8" t="s">
        <v>796</v>
      </c>
      <c r="G3285" s="8" t="n">
        <v>5709</v>
      </c>
    </row>
    <row r="3286" customFormat="false" ht="12.75" hidden="true" customHeight="false" outlineLevel="2" collapsed="false">
      <c r="A3286" s="5" t="s">
        <v>4761</v>
      </c>
      <c r="B3286" s="6" t="n">
        <v>36980</v>
      </c>
      <c r="C3286" s="7" t="s">
        <v>895</v>
      </c>
      <c r="D3286" s="7" t="s">
        <v>4721</v>
      </c>
      <c r="E3286" s="7" t="s">
        <v>700</v>
      </c>
      <c r="F3286" s="8" t="s">
        <v>4724</v>
      </c>
      <c r="G3286" s="8" t="n">
        <v>0</v>
      </c>
    </row>
    <row r="3287" customFormat="false" ht="12.75" hidden="true" customHeight="false" outlineLevel="2" collapsed="false">
      <c r="A3287" s="5" t="s">
        <v>4762</v>
      </c>
      <c r="B3287" s="6" t="n">
        <v>36956</v>
      </c>
      <c r="C3287" s="7" t="s">
        <v>4755</v>
      </c>
      <c r="D3287" s="7" t="s">
        <v>4721</v>
      </c>
      <c r="E3287" s="7" t="s">
        <v>3053</v>
      </c>
      <c r="F3287" s="8" t="s">
        <v>669</v>
      </c>
      <c r="G3287" s="8" t="n">
        <v>0</v>
      </c>
    </row>
    <row r="3288" customFormat="false" ht="12.75" hidden="true" customHeight="false" outlineLevel="2" collapsed="false">
      <c r="A3288" s="5" t="s">
        <v>4763</v>
      </c>
      <c r="B3288" s="6" t="n">
        <v>36957</v>
      </c>
      <c r="C3288" s="7" t="s">
        <v>707</v>
      </c>
      <c r="D3288" s="7" t="s">
        <v>4721</v>
      </c>
      <c r="E3288" s="7" t="s">
        <v>3053</v>
      </c>
      <c r="F3288" s="8" t="s">
        <v>669</v>
      </c>
      <c r="G3288" s="8" t="n">
        <v>0</v>
      </c>
    </row>
    <row r="3289" customFormat="false" ht="12.75" hidden="true" customHeight="false" outlineLevel="2" collapsed="false">
      <c r="A3289" s="5" t="s">
        <v>4763</v>
      </c>
      <c r="B3289" s="6" t="n">
        <v>36957</v>
      </c>
      <c r="C3289" s="7" t="s">
        <v>707</v>
      </c>
      <c r="D3289" s="7" t="s">
        <v>4721</v>
      </c>
      <c r="E3289" s="7" t="s">
        <v>3053</v>
      </c>
      <c r="F3289" s="8" t="s">
        <v>669</v>
      </c>
      <c r="G3289" s="8" t="n">
        <v>0</v>
      </c>
    </row>
    <row r="3290" customFormat="false" ht="12.75" hidden="true" customHeight="false" outlineLevel="2" collapsed="false">
      <c r="A3290" s="5" t="s">
        <v>4764</v>
      </c>
      <c r="B3290" s="6" t="n">
        <v>36959</v>
      </c>
      <c r="C3290" s="7" t="s">
        <v>707</v>
      </c>
      <c r="D3290" s="7" t="s">
        <v>4721</v>
      </c>
      <c r="E3290" s="7" t="s">
        <v>3053</v>
      </c>
      <c r="F3290" s="8" t="s">
        <v>669</v>
      </c>
      <c r="G3290" s="8" t="n">
        <v>0</v>
      </c>
    </row>
    <row r="3291" customFormat="false" ht="12.75" hidden="true" customHeight="false" outlineLevel="2" collapsed="false">
      <c r="A3291" s="5" t="s">
        <v>4765</v>
      </c>
      <c r="B3291" s="6" t="n">
        <v>36959</v>
      </c>
      <c r="C3291" s="7" t="s">
        <v>707</v>
      </c>
      <c r="D3291" s="7" t="s">
        <v>4721</v>
      </c>
      <c r="E3291" s="7" t="s">
        <v>3053</v>
      </c>
      <c r="F3291" s="8" t="s">
        <v>669</v>
      </c>
      <c r="G3291" s="8" t="n">
        <v>0</v>
      </c>
    </row>
    <row r="3292" customFormat="false" ht="12.75" hidden="true" customHeight="false" outlineLevel="2" collapsed="false">
      <c r="A3292" s="5" t="s">
        <v>4766</v>
      </c>
      <c r="B3292" s="6" t="n">
        <v>36959</v>
      </c>
      <c r="C3292" s="7" t="s">
        <v>707</v>
      </c>
      <c r="D3292" s="7" t="s">
        <v>4721</v>
      </c>
      <c r="E3292" s="7" t="s">
        <v>3053</v>
      </c>
      <c r="F3292" s="8" t="s">
        <v>669</v>
      </c>
      <c r="G3292" s="8" t="n">
        <v>0</v>
      </c>
    </row>
    <row r="3293" customFormat="false" ht="12.75" hidden="true" customHeight="false" outlineLevel="2" collapsed="false">
      <c r="A3293" s="5" t="s">
        <v>4764</v>
      </c>
      <c r="B3293" s="6" t="n">
        <v>36959</v>
      </c>
      <c r="C3293" s="7" t="s">
        <v>707</v>
      </c>
      <c r="D3293" s="7" t="s">
        <v>4721</v>
      </c>
      <c r="E3293" s="7" t="s">
        <v>3053</v>
      </c>
      <c r="F3293" s="8" t="s">
        <v>669</v>
      </c>
      <c r="G3293" s="8" t="n">
        <v>0</v>
      </c>
    </row>
    <row r="3294" customFormat="false" ht="12.75" hidden="true" customHeight="false" outlineLevel="2" collapsed="false">
      <c r="A3294" s="5" t="s">
        <v>4767</v>
      </c>
      <c r="B3294" s="6" t="n">
        <v>36962</v>
      </c>
      <c r="C3294" s="7" t="s">
        <v>780</v>
      </c>
      <c r="D3294" s="7" t="s">
        <v>4721</v>
      </c>
      <c r="E3294" s="7" t="s">
        <v>3053</v>
      </c>
      <c r="F3294" s="8" t="s">
        <v>665</v>
      </c>
      <c r="G3294" s="8" t="n">
        <v>0</v>
      </c>
    </row>
    <row r="3295" customFormat="false" ht="12.75" hidden="true" customHeight="false" outlineLevel="2" collapsed="false">
      <c r="A3295" s="5" t="s">
        <v>4768</v>
      </c>
      <c r="B3295" s="6" t="n">
        <v>36962</v>
      </c>
      <c r="C3295" s="7" t="s">
        <v>707</v>
      </c>
      <c r="D3295" s="7" t="s">
        <v>4721</v>
      </c>
      <c r="E3295" s="7" t="s">
        <v>3053</v>
      </c>
      <c r="F3295" s="8" t="s">
        <v>665</v>
      </c>
      <c r="G3295" s="8" t="n">
        <v>0</v>
      </c>
    </row>
    <row r="3296" customFormat="false" ht="12.75" hidden="true" customHeight="false" outlineLevel="2" collapsed="false">
      <c r="A3296" s="5" t="s">
        <v>4769</v>
      </c>
      <c r="B3296" s="6" t="n">
        <v>36963</v>
      </c>
      <c r="C3296" s="7" t="s">
        <v>788</v>
      </c>
      <c r="D3296" s="7" t="s">
        <v>4721</v>
      </c>
      <c r="E3296" s="7" t="s">
        <v>3053</v>
      </c>
      <c r="F3296" s="8" t="s">
        <v>665</v>
      </c>
      <c r="G3296" s="8" t="n">
        <v>0</v>
      </c>
    </row>
    <row r="3297" customFormat="false" ht="12.75" hidden="true" customHeight="false" outlineLevel="2" collapsed="false">
      <c r="A3297" s="5" t="s">
        <v>4770</v>
      </c>
      <c r="B3297" s="6" t="n">
        <v>36964</v>
      </c>
      <c r="C3297" s="7" t="s">
        <v>690</v>
      </c>
      <c r="D3297" s="7" t="s">
        <v>4721</v>
      </c>
      <c r="E3297" s="7" t="s">
        <v>3053</v>
      </c>
      <c r="F3297" s="8" t="s">
        <v>665</v>
      </c>
      <c r="G3297" s="8" t="n">
        <v>0</v>
      </c>
    </row>
    <row r="3298" customFormat="false" ht="12.75" hidden="true" customHeight="false" outlineLevel="2" collapsed="false">
      <c r="A3298" s="5" t="s">
        <v>4771</v>
      </c>
      <c r="B3298" s="6" t="n">
        <v>36965</v>
      </c>
      <c r="C3298" s="7" t="s">
        <v>690</v>
      </c>
      <c r="D3298" s="7" t="s">
        <v>4721</v>
      </c>
      <c r="E3298" s="7" t="s">
        <v>3053</v>
      </c>
      <c r="F3298" s="8" t="s">
        <v>669</v>
      </c>
      <c r="G3298" s="8" t="n">
        <v>0</v>
      </c>
    </row>
    <row r="3299" customFormat="false" ht="12.75" hidden="true" customHeight="false" outlineLevel="2" collapsed="false">
      <c r="A3299" s="5" t="s">
        <v>4772</v>
      </c>
      <c r="B3299" s="6" t="n">
        <v>36965</v>
      </c>
      <c r="C3299" s="7" t="s">
        <v>707</v>
      </c>
      <c r="D3299" s="7" t="s">
        <v>4721</v>
      </c>
      <c r="E3299" s="7" t="s">
        <v>3053</v>
      </c>
      <c r="F3299" s="8" t="s">
        <v>665</v>
      </c>
      <c r="G3299" s="8" t="n">
        <v>0</v>
      </c>
    </row>
    <row r="3300" customFormat="false" ht="12.75" hidden="true" customHeight="false" outlineLevel="2" collapsed="false">
      <c r="A3300" s="5" t="s">
        <v>4773</v>
      </c>
      <c r="B3300" s="6" t="n">
        <v>36966</v>
      </c>
      <c r="C3300" s="7" t="s">
        <v>707</v>
      </c>
      <c r="D3300" s="7" t="s">
        <v>4721</v>
      </c>
      <c r="E3300" s="7" t="s">
        <v>3053</v>
      </c>
      <c r="F3300" s="8" t="s">
        <v>665</v>
      </c>
      <c r="G3300" s="8" t="n">
        <v>0</v>
      </c>
    </row>
    <row r="3301" customFormat="false" ht="12.75" hidden="true" customHeight="false" outlineLevel="2" collapsed="false">
      <c r="A3301" s="5" t="s">
        <v>4774</v>
      </c>
      <c r="B3301" s="6" t="n">
        <v>36970</v>
      </c>
      <c r="C3301" s="7" t="s">
        <v>690</v>
      </c>
      <c r="D3301" s="7" t="s">
        <v>4721</v>
      </c>
      <c r="E3301" s="7" t="s">
        <v>3053</v>
      </c>
      <c r="F3301" s="8" t="s">
        <v>669</v>
      </c>
      <c r="G3301" s="8" t="n">
        <v>0</v>
      </c>
    </row>
    <row r="3302" customFormat="false" ht="12.75" hidden="true" customHeight="false" outlineLevel="2" collapsed="false">
      <c r="A3302" s="5" t="s">
        <v>4775</v>
      </c>
      <c r="B3302" s="6" t="n">
        <v>36971</v>
      </c>
      <c r="C3302" s="7" t="s">
        <v>707</v>
      </c>
      <c r="D3302" s="7" t="s">
        <v>4721</v>
      </c>
      <c r="E3302" s="7" t="s">
        <v>3053</v>
      </c>
      <c r="F3302" s="8" t="s">
        <v>665</v>
      </c>
      <c r="G3302" s="8" t="n">
        <v>0</v>
      </c>
    </row>
    <row r="3303" customFormat="false" ht="12.75" hidden="true" customHeight="false" outlineLevel="2" collapsed="false">
      <c r="A3303" s="5" t="s">
        <v>4776</v>
      </c>
      <c r="B3303" s="6" t="n">
        <v>36972</v>
      </c>
      <c r="C3303" s="7" t="s">
        <v>707</v>
      </c>
      <c r="D3303" s="7" t="s">
        <v>4721</v>
      </c>
      <c r="E3303" s="7" t="s">
        <v>3053</v>
      </c>
      <c r="F3303" s="8" t="s">
        <v>665</v>
      </c>
      <c r="G3303" s="8" t="n">
        <v>0</v>
      </c>
    </row>
    <row r="3304" customFormat="false" ht="12.75" hidden="true" customHeight="false" outlineLevel="2" collapsed="false">
      <c r="A3304" s="5" t="s">
        <v>4777</v>
      </c>
      <c r="B3304" s="6" t="n">
        <v>36973</v>
      </c>
      <c r="C3304" s="7" t="s">
        <v>690</v>
      </c>
      <c r="D3304" s="7" t="s">
        <v>4721</v>
      </c>
      <c r="E3304" s="7" t="s">
        <v>3053</v>
      </c>
      <c r="F3304" s="8" t="s">
        <v>665</v>
      </c>
      <c r="G3304" s="8" t="n">
        <v>0</v>
      </c>
    </row>
    <row r="3305" customFormat="false" ht="12.75" hidden="true" customHeight="false" outlineLevel="2" collapsed="false">
      <c r="A3305" s="5" t="s">
        <v>4778</v>
      </c>
      <c r="B3305" s="6" t="n">
        <v>36973</v>
      </c>
      <c r="C3305" s="7" t="s">
        <v>690</v>
      </c>
      <c r="D3305" s="7" t="s">
        <v>4721</v>
      </c>
      <c r="E3305" s="7" t="s">
        <v>3053</v>
      </c>
      <c r="F3305" s="8" t="s">
        <v>665</v>
      </c>
      <c r="G3305" s="8" t="n">
        <v>0</v>
      </c>
    </row>
    <row r="3306" customFormat="false" ht="12.75" hidden="true" customHeight="false" outlineLevel="2" collapsed="false">
      <c r="A3306" s="5" t="s">
        <v>4720</v>
      </c>
      <c r="B3306" s="6" t="n">
        <v>36977</v>
      </c>
      <c r="C3306" s="7" t="s">
        <v>716</v>
      </c>
      <c r="D3306" s="7" t="s">
        <v>4721</v>
      </c>
      <c r="E3306" s="7" t="s">
        <v>3053</v>
      </c>
      <c r="F3306" s="8" t="s">
        <v>665</v>
      </c>
      <c r="G3306" s="8" t="n">
        <v>0</v>
      </c>
    </row>
    <row r="3307" customFormat="false" ht="12.75" hidden="true" customHeight="false" outlineLevel="2" collapsed="false">
      <c r="A3307" s="5" t="s">
        <v>4779</v>
      </c>
      <c r="B3307" s="6" t="n">
        <v>36977</v>
      </c>
      <c r="C3307" s="7" t="s">
        <v>739</v>
      </c>
      <c r="D3307" s="7" t="s">
        <v>4721</v>
      </c>
      <c r="E3307" s="7" t="s">
        <v>3053</v>
      </c>
      <c r="F3307" s="8" t="s">
        <v>665</v>
      </c>
      <c r="G3307" s="8" t="n">
        <v>0</v>
      </c>
    </row>
    <row r="3308" customFormat="false" ht="12.75" hidden="true" customHeight="false" outlineLevel="2" collapsed="false">
      <c r="A3308" s="5" t="s">
        <v>4780</v>
      </c>
      <c r="B3308" s="6" t="n">
        <v>36979</v>
      </c>
      <c r="C3308" s="7" t="s">
        <v>4781</v>
      </c>
      <c r="D3308" s="7" t="s">
        <v>4721</v>
      </c>
      <c r="E3308" s="7" t="s">
        <v>3053</v>
      </c>
      <c r="F3308" s="8" t="s">
        <v>669</v>
      </c>
      <c r="G3308" s="8" t="n">
        <v>0</v>
      </c>
    </row>
    <row r="3309" customFormat="false" ht="12.75" hidden="true" customHeight="false" outlineLevel="2" collapsed="false">
      <c r="A3309" s="5" t="s">
        <v>3668</v>
      </c>
      <c r="B3309" s="6" t="n">
        <v>36979</v>
      </c>
      <c r="C3309" s="7" t="s">
        <v>707</v>
      </c>
      <c r="D3309" s="7" t="s">
        <v>4721</v>
      </c>
      <c r="E3309" s="7" t="s">
        <v>3053</v>
      </c>
      <c r="F3309" s="8" t="s">
        <v>665</v>
      </c>
      <c r="G3309" s="8" t="n">
        <v>0</v>
      </c>
    </row>
    <row r="3310" customFormat="false" ht="12.75" hidden="true" customHeight="false" outlineLevel="2" collapsed="false">
      <c r="A3310" s="5" t="s">
        <v>4782</v>
      </c>
      <c r="B3310" s="6" t="n">
        <v>36980</v>
      </c>
      <c r="C3310" s="7" t="s">
        <v>707</v>
      </c>
      <c r="D3310" s="7" t="s">
        <v>4721</v>
      </c>
      <c r="E3310" s="7" t="s">
        <v>3053</v>
      </c>
      <c r="F3310" s="8" t="s">
        <v>669</v>
      </c>
      <c r="G3310" s="8" t="n">
        <v>0</v>
      </c>
    </row>
    <row r="3311" customFormat="false" ht="12.75" hidden="true" customHeight="false" outlineLevel="2" collapsed="false">
      <c r="A3311" s="5" t="s">
        <v>4763</v>
      </c>
      <c r="B3311" s="6" t="n">
        <v>36957</v>
      </c>
      <c r="C3311" s="7" t="s">
        <v>707</v>
      </c>
      <c r="D3311" s="7" t="s">
        <v>4721</v>
      </c>
      <c r="E3311" s="7" t="s">
        <v>20</v>
      </c>
      <c r="F3311" s="8" t="s">
        <v>4724</v>
      </c>
      <c r="G3311" s="8" t="n">
        <v>2400</v>
      </c>
    </row>
    <row r="3312" customFormat="false" ht="12.75" hidden="true" customHeight="false" outlineLevel="2" collapsed="false">
      <c r="A3312" s="5" t="s">
        <v>4783</v>
      </c>
      <c r="B3312" s="6" t="n">
        <v>36962</v>
      </c>
      <c r="C3312" s="7" t="s">
        <v>4784</v>
      </c>
      <c r="D3312" s="7" t="s">
        <v>4721</v>
      </c>
      <c r="E3312" s="7" t="s">
        <v>20</v>
      </c>
      <c r="F3312" s="8" t="s">
        <v>665</v>
      </c>
      <c r="G3312" s="8" t="n">
        <v>300</v>
      </c>
    </row>
    <row r="3313" customFormat="false" ht="12.75" hidden="true" customHeight="false" outlineLevel="2" collapsed="false">
      <c r="A3313" s="5" t="s">
        <v>4769</v>
      </c>
      <c r="B3313" s="6" t="n">
        <v>36963</v>
      </c>
      <c r="C3313" s="7" t="s">
        <v>788</v>
      </c>
      <c r="D3313" s="7" t="s">
        <v>4721</v>
      </c>
      <c r="E3313" s="7" t="s">
        <v>20</v>
      </c>
      <c r="F3313" s="8" t="s">
        <v>665</v>
      </c>
      <c r="G3313" s="8" t="n">
        <v>21400</v>
      </c>
    </row>
    <row r="3314" customFormat="false" ht="12.75" hidden="true" customHeight="false" outlineLevel="2" collapsed="false">
      <c r="A3314" s="5" t="s">
        <v>4772</v>
      </c>
      <c r="B3314" s="6" t="n">
        <v>36965</v>
      </c>
      <c r="C3314" s="7" t="s">
        <v>707</v>
      </c>
      <c r="D3314" s="7" t="s">
        <v>4721</v>
      </c>
      <c r="E3314" s="7" t="s">
        <v>20</v>
      </c>
      <c r="F3314" s="8" t="s">
        <v>4745</v>
      </c>
      <c r="G3314" s="8" t="n">
        <v>600</v>
      </c>
    </row>
    <row r="3315" customFormat="false" ht="12.75" hidden="true" customHeight="false" outlineLevel="2" collapsed="false">
      <c r="A3315" s="5" t="s">
        <v>4775</v>
      </c>
      <c r="B3315" s="6" t="n">
        <v>36971</v>
      </c>
      <c r="C3315" s="7" t="s">
        <v>707</v>
      </c>
      <c r="D3315" s="7" t="s">
        <v>4721</v>
      </c>
      <c r="E3315" s="7" t="s">
        <v>20</v>
      </c>
      <c r="F3315" s="8" t="s">
        <v>665</v>
      </c>
      <c r="G3315" s="8" t="n">
        <v>1100</v>
      </c>
    </row>
    <row r="3316" customFormat="false" ht="12.75" hidden="true" customHeight="false" outlineLevel="2" collapsed="false">
      <c r="A3316" s="5" t="s">
        <v>4778</v>
      </c>
      <c r="B3316" s="6" t="n">
        <v>36973</v>
      </c>
      <c r="C3316" s="7" t="s">
        <v>895</v>
      </c>
      <c r="D3316" s="7" t="s">
        <v>4721</v>
      </c>
      <c r="E3316" s="7" t="s">
        <v>20</v>
      </c>
      <c r="F3316" s="8" t="s">
        <v>665</v>
      </c>
      <c r="G3316" s="8" t="n">
        <v>0</v>
      </c>
    </row>
    <row r="3317" customFormat="false" ht="12.75" hidden="true" customHeight="false" outlineLevel="2" collapsed="false">
      <c r="A3317" s="5" t="s">
        <v>4777</v>
      </c>
      <c r="B3317" s="6" t="n">
        <v>36973</v>
      </c>
      <c r="C3317" s="7" t="s">
        <v>895</v>
      </c>
      <c r="D3317" s="7" t="s">
        <v>4721</v>
      </c>
      <c r="E3317" s="7" t="s">
        <v>20</v>
      </c>
      <c r="F3317" s="8" t="s">
        <v>665</v>
      </c>
      <c r="G3317" s="8" t="n">
        <v>0</v>
      </c>
    </row>
    <row r="3318" customFormat="false" ht="12.75" hidden="true" customHeight="false" outlineLevel="2" collapsed="false">
      <c r="A3318" s="5" t="s">
        <v>4720</v>
      </c>
      <c r="B3318" s="6" t="n">
        <v>36977</v>
      </c>
      <c r="C3318" s="7" t="s">
        <v>798</v>
      </c>
      <c r="D3318" s="7" t="s">
        <v>4721</v>
      </c>
      <c r="E3318" s="7" t="s">
        <v>760</v>
      </c>
      <c r="F3318" s="8" t="s">
        <v>796</v>
      </c>
      <c r="G3318" s="8" t="n">
        <v>18450</v>
      </c>
    </row>
    <row r="3319" customFormat="false" ht="12.75" hidden="true" customHeight="false" outlineLevel="2" collapsed="false">
      <c r="A3319" s="5" t="s">
        <v>4779</v>
      </c>
      <c r="B3319" s="6" t="n">
        <v>36977</v>
      </c>
      <c r="C3319" s="7" t="s">
        <v>739</v>
      </c>
      <c r="D3319" s="7" t="s">
        <v>4721</v>
      </c>
      <c r="E3319" s="7" t="s">
        <v>26</v>
      </c>
      <c r="F3319" s="8" t="s">
        <v>796</v>
      </c>
      <c r="G3319" s="8" t="n">
        <v>1000</v>
      </c>
    </row>
    <row r="3320" customFormat="false" ht="12.75" hidden="true" customHeight="false" outlineLevel="2" collapsed="false">
      <c r="A3320" s="5" t="s">
        <v>3668</v>
      </c>
      <c r="B3320" s="6" t="n">
        <v>36979</v>
      </c>
      <c r="C3320" s="7" t="s">
        <v>707</v>
      </c>
      <c r="D3320" s="7" t="s">
        <v>4721</v>
      </c>
      <c r="E3320" s="7" t="s">
        <v>20</v>
      </c>
      <c r="F3320" s="8" t="s">
        <v>665</v>
      </c>
      <c r="G3320" s="8" t="n">
        <v>150</v>
      </c>
    </row>
    <row r="3321" customFormat="false" ht="12.75" hidden="true" customHeight="false" outlineLevel="2" collapsed="false">
      <c r="A3321" s="5" t="s">
        <v>4782</v>
      </c>
      <c r="B3321" s="6" t="n">
        <v>36980</v>
      </c>
      <c r="C3321" s="7" t="s">
        <v>707</v>
      </c>
      <c r="D3321" s="7" t="s">
        <v>4721</v>
      </c>
      <c r="E3321" s="7" t="s">
        <v>20</v>
      </c>
      <c r="F3321" s="8" t="s">
        <v>4724</v>
      </c>
      <c r="G3321" s="8" t="n">
        <v>0</v>
      </c>
    </row>
    <row r="3322" customFormat="false" ht="12.75" hidden="true" customHeight="false" outlineLevel="2" collapsed="false">
      <c r="A3322" s="5" t="s">
        <v>4785</v>
      </c>
      <c r="B3322" s="6" t="n">
        <v>36951</v>
      </c>
      <c r="C3322" s="7" t="s">
        <v>895</v>
      </c>
      <c r="D3322" s="7" t="s">
        <v>4721</v>
      </c>
      <c r="E3322" s="7" t="s">
        <v>376</v>
      </c>
      <c r="F3322" s="8" t="s">
        <v>665</v>
      </c>
      <c r="G3322" s="8" t="n">
        <v>6552</v>
      </c>
    </row>
    <row r="3323" customFormat="false" ht="12.75" hidden="true" customHeight="false" outlineLevel="2" collapsed="false">
      <c r="A3323" s="5" t="s">
        <v>4786</v>
      </c>
      <c r="B3323" s="6" t="n">
        <v>36948</v>
      </c>
      <c r="C3323" s="7" t="s">
        <v>4787</v>
      </c>
      <c r="D3323" s="7" t="s">
        <v>4721</v>
      </c>
      <c r="E3323" s="7" t="s">
        <v>1172</v>
      </c>
      <c r="F3323" s="8" t="s">
        <v>979</v>
      </c>
      <c r="G3323" s="8" t="n">
        <v>894</v>
      </c>
    </row>
    <row r="3324" customFormat="false" ht="12.75" hidden="true" customHeight="false" outlineLevel="2" collapsed="false">
      <c r="A3324" s="5" t="s">
        <v>4786</v>
      </c>
      <c r="B3324" s="6" t="n">
        <v>36949</v>
      </c>
      <c r="C3324" s="7" t="s">
        <v>4787</v>
      </c>
      <c r="D3324" s="7" t="s">
        <v>4721</v>
      </c>
      <c r="E3324" s="7" t="s">
        <v>1172</v>
      </c>
      <c r="F3324" s="8" t="s">
        <v>979</v>
      </c>
      <c r="G3324" s="8" t="n">
        <v>-894</v>
      </c>
    </row>
    <row r="3325" customFormat="false" ht="12.75" hidden="true" customHeight="false" outlineLevel="2" collapsed="false">
      <c r="A3325" s="5" t="s">
        <v>4788</v>
      </c>
      <c r="B3325" s="6" t="n">
        <v>36948</v>
      </c>
      <c r="C3325" s="7" t="s">
        <v>4789</v>
      </c>
      <c r="D3325" s="7" t="s">
        <v>4721</v>
      </c>
      <c r="E3325" s="7" t="s">
        <v>1608</v>
      </c>
      <c r="F3325" s="8" t="s">
        <v>4724</v>
      </c>
      <c r="G3325" s="8" t="n">
        <v>1550</v>
      </c>
    </row>
    <row r="3326" customFormat="false" ht="12.75" hidden="true" customHeight="false" outlineLevel="2" collapsed="false">
      <c r="A3326" s="5" t="s">
        <v>4790</v>
      </c>
      <c r="B3326" s="6" t="n">
        <v>36943</v>
      </c>
      <c r="C3326" s="7" t="s">
        <v>785</v>
      </c>
      <c r="D3326" s="7" t="s">
        <v>4721</v>
      </c>
      <c r="E3326" s="7" t="s">
        <v>1172</v>
      </c>
      <c r="F3326" s="8" t="s">
        <v>4724</v>
      </c>
      <c r="G3326" s="8" t="n">
        <v>617.21</v>
      </c>
    </row>
    <row r="3327" customFormat="false" ht="12.75" hidden="true" customHeight="false" outlineLevel="2" collapsed="false">
      <c r="A3327" s="5" t="s">
        <v>4791</v>
      </c>
      <c r="B3327" s="6" t="n">
        <v>36938</v>
      </c>
      <c r="C3327" s="7" t="s">
        <v>4792</v>
      </c>
      <c r="D3327" s="7" t="s">
        <v>4721</v>
      </c>
      <c r="E3327" s="7" t="s">
        <v>686</v>
      </c>
      <c r="F3327" s="8" t="s">
        <v>4724</v>
      </c>
      <c r="G3327" s="8" t="n">
        <v>18197</v>
      </c>
    </row>
    <row r="3328" customFormat="false" ht="12.75" hidden="true" customHeight="false" outlineLevel="2" collapsed="false">
      <c r="A3328" s="5" t="s">
        <v>4793</v>
      </c>
      <c r="B3328" s="6" t="n">
        <v>36944</v>
      </c>
      <c r="C3328" s="7" t="s">
        <v>785</v>
      </c>
      <c r="D3328" s="7" t="s">
        <v>4721</v>
      </c>
      <c r="E3328" s="7" t="s">
        <v>686</v>
      </c>
      <c r="F3328" s="8" t="s">
        <v>4724</v>
      </c>
      <c r="G3328" s="8" t="n">
        <v>775</v>
      </c>
    </row>
    <row r="3329" customFormat="false" ht="12.75" hidden="true" customHeight="false" outlineLevel="2" collapsed="false">
      <c r="A3329" s="5"/>
      <c r="B3329" s="6" t="n">
        <v>36944</v>
      </c>
      <c r="C3329" s="7" t="s">
        <v>4794</v>
      </c>
      <c r="D3329" s="7" t="s">
        <v>4721</v>
      </c>
      <c r="E3329" s="7" t="s">
        <v>4795</v>
      </c>
      <c r="F3329" s="8" t="s">
        <v>4724</v>
      </c>
      <c r="G3329" s="8" t="n">
        <v>18250</v>
      </c>
    </row>
    <row r="3330" customFormat="false" ht="12.75" hidden="true" customHeight="false" outlineLevel="2" collapsed="false">
      <c r="A3330" s="5" t="s">
        <v>4796</v>
      </c>
      <c r="B3330" s="6" t="n">
        <v>36929</v>
      </c>
      <c r="C3330" s="7" t="s">
        <v>739</v>
      </c>
      <c r="D3330" s="7" t="s">
        <v>4721</v>
      </c>
      <c r="E3330" s="7" t="s">
        <v>3053</v>
      </c>
      <c r="F3330" s="8" t="s">
        <v>4724</v>
      </c>
      <c r="G3330" s="8" t="n">
        <v>0</v>
      </c>
    </row>
    <row r="3331" customFormat="false" ht="12.75" hidden="true" customHeight="false" outlineLevel="2" collapsed="false">
      <c r="A3331" s="5" t="s">
        <v>4797</v>
      </c>
      <c r="B3331" s="6" t="n">
        <v>36936</v>
      </c>
      <c r="C3331" s="7" t="s">
        <v>716</v>
      </c>
      <c r="D3331" s="7" t="s">
        <v>4721</v>
      </c>
      <c r="E3331" s="7" t="s">
        <v>3053</v>
      </c>
      <c r="F3331" s="8" t="s">
        <v>4724</v>
      </c>
      <c r="G3331" s="8" t="n">
        <v>3100</v>
      </c>
    </row>
    <row r="3332" customFormat="false" ht="12.75" hidden="true" customHeight="false" outlineLevel="2" collapsed="false">
      <c r="A3332" s="5" t="s">
        <v>4798</v>
      </c>
      <c r="B3332" s="6" t="n">
        <v>36943</v>
      </c>
      <c r="C3332" s="7" t="s">
        <v>895</v>
      </c>
      <c r="D3332" s="7" t="s">
        <v>4721</v>
      </c>
      <c r="E3332" s="7" t="s">
        <v>3053</v>
      </c>
      <c r="F3332" s="8" t="s">
        <v>4724</v>
      </c>
      <c r="G3332" s="8" t="n">
        <v>0</v>
      </c>
    </row>
    <row r="3333" customFormat="false" ht="12.75" hidden="true" customHeight="false" outlineLevel="2" collapsed="false">
      <c r="A3333" s="5" t="s">
        <v>4799</v>
      </c>
      <c r="B3333" s="6" t="n">
        <v>36943</v>
      </c>
      <c r="C3333" s="7" t="s">
        <v>707</v>
      </c>
      <c r="D3333" s="7" t="s">
        <v>4721</v>
      </c>
      <c r="E3333" s="7" t="s">
        <v>3053</v>
      </c>
      <c r="F3333" s="8" t="s">
        <v>4724</v>
      </c>
      <c r="G3333" s="8" t="n">
        <v>1200</v>
      </c>
    </row>
    <row r="3334" customFormat="false" ht="12.75" hidden="true" customHeight="false" outlineLevel="2" collapsed="false">
      <c r="A3334" s="5" t="s">
        <v>4799</v>
      </c>
      <c r="B3334" s="6" t="n">
        <v>36943</v>
      </c>
      <c r="C3334" s="7" t="s">
        <v>707</v>
      </c>
      <c r="D3334" s="7" t="s">
        <v>4721</v>
      </c>
      <c r="E3334" s="7" t="s">
        <v>3053</v>
      </c>
      <c r="F3334" s="8" t="s">
        <v>4724</v>
      </c>
      <c r="G3334" s="8" t="n">
        <v>0</v>
      </c>
    </row>
    <row r="3335" customFormat="false" ht="12.75" hidden="true" customHeight="false" outlineLevel="2" collapsed="false">
      <c r="A3335" s="5" t="s">
        <v>4799</v>
      </c>
      <c r="B3335" s="6" t="n">
        <v>36943</v>
      </c>
      <c r="C3335" s="7" t="s">
        <v>707</v>
      </c>
      <c r="D3335" s="7" t="s">
        <v>4721</v>
      </c>
      <c r="E3335" s="7" t="s">
        <v>3053</v>
      </c>
      <c r="F3335" s="8" t="s">
        <v>4724</v>
      </c>
      <c r="G3335" s="8" t="n">
        <v>0</v>
      </c>
    </row>
    <row r="3336" customFormat="false" ht="12.75" hidden="true" customHeight="false" outlineLevel="2" collapsed="false">
      <c r="A3336" s="5" t="s">
        <v>4800</v>
      </c>
      <c r="B3336" s="6" t="n">
        <v>36945</v>
      </c>
      <c r="C3336" s="7" t="s">
        <v>713</v>
      </c>
      <c r="D3336" s="7" t="s">
        <v>4721</v>
      </c>
      <c r="E3336" s="7" t="s">
        <v>3053</v>
      </c>
      <c r="F3336" s="8" t="s">
        <v>4724</v>
      </c>
      <c r="G3336" s="8" t="n">
        <v>0</v>
      </c>
    </row>
    <row r="3337" customFormat="false" ht="12.75" hidden="true" customHeight="false" outlineLevel="2" collapsed="false">
      <c r="A3337" s="5" t="s">
        <v>4801</v>
      </c>
      <c r="B3337" s="6" t="n">
        <v>36948</v>
      </c>
      <c r="C3337" s="7" t="s">
        <v>713</v>
      </c>
      <c r="D3337" s="7" t="s">
        <v>4721</v>
      </c>
      <c r="E3337" s="7" t="s">
        <v>3053</v>
      </c>
      <c r="F3337" s="8" t="s">
        <v>4724</v>
      </c>
      <c r="G3337" s="8" t="n">
        <v>0</v>
      </c>
    </row>
    <row r="3338" customFormat="false" ht="12.75" hidden="true" customHeight="false" outlineLevel="2" collapsed="false">
      <c r="A3338" s="5" t="s">
        <v>4802</v>
      </c>
      <c r="B3338" s="6" t="n">
        <v>36948</v>
      </c>
      <c r="C3338" s="7" t="s">
        <v>707</v>
      </c>
      <c r="D3338" s="7" t="s">
        <v>4721</v>
      </c>
      <c r="E3338" s="7" t="s">
        <v>3053</v>
      </c>
      <c r="F3338" s="8" t="s">
        <v>4724</v>
      </c>
      <c r="G3338" s="8" t="n">
        <v>0</v>
      </c>
    </row>
    <row r="3339" customFormat="false" ht="12.75" hidden="true" customHeight="false" outlineLevel="2" collapsed="false">
      <c r="A3339" s="5" t="s">
        <v>4803</v>
      </c>
      <c r="B3339" s="6" t="n">
        <v>36929</v>
      </c>
      <c r="C3339" s="7" t="s">
        <v>4804</v>
      </c>
      <c r="D3339" s="7" t="s">
        <v>4721</v>
      </c>
      <c r="E3339" s="7" t="s">
        <v>672</v>
      </c>
      <c r="F3339" s="8" t="s">
        <v>665</v>
      </c>
      <c r="G3339" s="8" t="n">
        <v>14962</v>
      </c>
    </row>
    <row r="3340" customFormat="false" ht="12.75" hidden="true" customHeight="false" outlineLevel="2" collapsed="false">
      <c r="A3340" s="5" t="s">
        <v>4805</v>
      </c>
      <c r="B3340" s="6" t="n">
        <v>36949</v>
      </c>
      <c r="C3340" s="7" t="s">
        <v>4806</v>
      </c>
      <c r="D3340" s="7" t="s">
        <v>4721</v>
      </c>
      <c r="E3340" s="7" t="s">
        <v>672</v>
      </c>
      <c r="F3340" s="8" t="s">
        <v>665</v>
      </c>
      <c r="G3340" s="8" t="n">
        <v>49.95</v>
      </c>
    </row>
    <row r="3341" customFormat="false" ht="12.75" hidden="true" customHeight="false" outlineLevel="2" collapsed="false">
      <c r="A3341" s="5" t="s">
        <v>3816</v>
      </c>
      <c r="B3341" s="6" t="n">
        <v>36950</v>
      </c>
      <c r="C3341" s="7" t="s">
        <v>4807</v>
      </c>
      <c r="D3341" s="7" t="s">
        <v>4721</v>
      </c>
      <c r="E3341" s="7" t="s">
        <v>672</v>
      </c>
      <c r="F3341" s="8" t="s">
        <v>665</v>
      </c>
      <c r="G3341" s="8" t="n">
        <v>13750</v>
      </c>
    </row>
    <row r="3342" customFormat="false" ht="12.75" hidden="true" customHeight="false" outlineLevel="2" collapsed="false">
      <c r="A3342" s="5"/>
      <c r="B3342" s="6" t="n">
        <v>36950</v>
      </c>
      <c r="C3342" s="7" t="s">
        <v>4808</v>
      </c>
      <c r="D3342" s="7" t="s">
        <v>4721</v>
      </c>
      <c r="E3342" s="7" t="s">
        <v>668</v>
      </c>
      <c r="F3342" s="8" t="s">
        <v>665</v>
      </c>
      <c r="G3342" s="8" t="n">
        <v>-18271</v>
      </c>
    </row>
    <row r="3343" customFormat="false" ht="12.75" hidden="true" customHeight="false" outlineLevel="2" collapsed="false">
      <c r="A3343" s="5" t="s">
        <v>4809</v>
      </c>
      <c r="B3343" s="6" t="n">
        <v>36945</v>
      </c>
      <c r="C3343" s="7" t="s">
        <v>4810</v>
      </c>
      <c r="D3343" s="7" t="s">
        <v>4721</v>
      </c>
      <c r="E3343" s="7" t="s">
        <v>4726</v>
      </c>
      <c r="F3343" s="8" t="s">
        <v>665</v>
      </c>
      <c r="G3343" s="8" t="n">
        <v>24174</v>
      </c>
    </row>
    <row r="3344" customFormat="false" ht="12.75" hidden="true" customHeight="false" outlineLevel="2" collapsed="false">
      <c r="A3344" s="5" t="s">
        <v>4809</v>
      </c>
      <c r="B3344" s="6" t="n">
        <v>36948</v>
      </c>
      <c r="C3344" s="7" t="s">
        <v>4810</v>
      </c>
      <c r="D3344" s="7" t="s">
        <v>4721</v>
      </c>
      <c r="E3344" s="7" t="s">
        <v>4726</v>
      </c>
      <c r="F3344" s="8" t="s">
        <v>665</v>
      </c>
      <c r="G3344" s="8" t="n">
        <v>-12500</v>
      </c>
    </row>
    <row r="3345" customFormat="false" ht="12.75" hidden="tru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4721</v>
      </c>
      <c r="E3345" s="7" t="s">
        <v>4795</v>
      </c>
      <c r="F3345" s="8" t="s">
        <v>665</v>
      </c>
      <c r="G3345" s="8" t="n">
        <v>4650</v>
      </c>
    </row>
    <row r="3346" customFormat="false" ht="12.75" hidden="true" customHeight="false" outlineLevel="2" collapsed="false">
      <c r="A3346" s="5" t="s">
        <v>4812</v>
      </c>
      <c r="B3346" s="6" t="n">
        <v>36923</v>
      </c>
      <c r="C3346" s="7" t="s">
        <v>707</v>
      </c>
      <c r="D3346" s="7" t="s">
        <v>4721</v>
      </c>
      <c r="E3346" s="7" t="s">
        <v>3053</v>
      </c>
      <c r="F3346" s="8" t="s">
        <v>665</v>
      </c>
      <c r="G3346" s="8" t="n">
        <v>0</v>
      </c>
    </row>
    <row r="3347" customFormat="false" ht="12.75" hidden="true" customHeight="false" outlineLevel="2" collapsed="false">
      <c r="A3347" s="5" t="s">
        <v>4813</v>
      </c>
      <c r="B3347" s="6" t="n">
        <v>36924</v>
      </c>
      <c r="C3347" s="7" t="s">
        <v>707</v>
      </c>
      <c r="D3347" s="7" t="s">
        <v>4721</v>
      </c>
      <c r="E3347" s="7" t="s">
        <v>3053</v>
      </c>
      <c r="F3347" s="8" t="s">
        <v>665</v>
      </c>
      <c r="G3347" s="8" t="n">
        <v>0</v>
      </c>
    </row>
    <row r="3348" customFormat="false" ht="12.75" hidden="true" customHeight="false" outlineLevel="2" collapsed="false">
      <c r="A3348" s="5" t="s">
        <v>4814</v>
      </c>
      <c r="B3348" s="6" t="n">
        <v>36924</v>
      </c>
      <c r="C3348" s="7" t="s">
        <v>690</v>
      </c>
      <c r="D3348" s="7" t="s">
        <v>4721</v>
      </c>
      <c r="E3348" s="7" t="s">
        <v>3053</v>
      </c>
      <c r="F3348" s="8" t="s">
        <v>665</v>
      </c>
      <c r="G3348" s="8" t="n">
        <v>0</v>
      </c>
    </row>
    <row r="3349" customFormat="false" ht="12.75" hidden="true" customHeight="false" outlineLevel="2" collapsed="false">
      <c r="A3349" s="5" t="s">
        <v>4815</v>
      </c>
      <c r="B3349" s="6" t="n">
        <v>36927</v>
      </c>
      <c r="C3349" s="7" t="s">
        <v>707</v>
      </c>
      <c r="D3349" s="7" t="s">
        <v>4721</v>
      </c>
      <c r="E3349" s="7" t="s">
        <v>3053</v>
      </c>
      <c r="F3349" s="8" t="s">
        <v>665</v>
      </c>
      <c r="G3349" s="8" t="n">
        <v>0</v>
      </c>
    </row>
    <row r="3350" customFormat="false" ht="12.75" hidden="true" customHeight="false" outlineLevel="2" collapsed="false">
      <c r="A3350" s="5" t="s">
        <v>4816</v>
      </c>
      <c r="B3350" s="6" t="n">
        <v>36928</v>
      </c>
      <c r="C3350" s="7" t="s">
        <v>707</v>
      </c>
      <c r="D3350" s="7" t="s">
        <v>4721</v>
      </c>
      <c r="E3350" s="7" t="s">
        <v>3053</v>
      </c>
      <c r="F3350" s="8" t="s">
        <v>665</v>
      </c>
      <c r="G3350" s="8" t="n">
        <v>0</v>
      </c>
    </row>
    <row r="3351" customFormat="false" ht="12.75" hidden="true" customHeight="false" outlineLevel="2" collapsed="false">
      <c r="A3351" s="5" t="s">
        <v>4817</v>
      </c>
      <c r="B3351" s="6" t="n">
        <v>36928</v>
      </c>
      <c r="C3351" s="7" t="s">
        <v>707</v>
      </c>
      <c r="D3351" s="7" t="s">
        <v>4721</v>
      </c>
      <c r="E3351" s="7" t="s">
        <v>3053</v>
      </c>
      <c r="F3351" s="8" t="s">
        <v>665</v>
      </c>
      <c r="G3351" s="8" t="n">
        <v>0</v>
      </c>
    </row>
    <row r="3352" customFormat="false" ht="12.75" hidden="true" customHeight="false" outlineLevel="2" collapsed="false">
      <c r="A3352" s="5" t="s">
        <v>4818</v>
      </c>
      <c r="B3352" s="6" t="n">
        <v>36936</v>
      </c>
      <c r="C3352" s="7" t="s">
        <v>895</v>
      </c>
      <c r="D3352" s="7" t="s">
        <v>4721</v>
      </c>
      <c r="E3352" s="7" t="s">
        <v>3053</v>
      </c>
      <c r="F3352" s="8" t="s">
        <v>665</v>
      </c>
      <c r="G3352" s="8" t="n">
        <v>0</v>
      </c>
    </row>
    <row r="3353" customFormat="false" ht="12.75" hidden="true" customHeight="false" outlineLevel="2" collapsed="false">
      <c r="A3353" s="5" t="s">
        <v>4819</v>
      </c>
      <c r="B3353" s="6" t="n">
        <v>36937</v>
      </c>
      <c r="C3353" s="7" t="s">
        <v>707</v>
      </c>
      <c r="D3353" s="7" t="s">
        <v>4721</v>
      </c>
      <c r="E3353" s="7" t="s">
        <v>3053</v>
      </c>
      <c r="F3353" s="8" t="s">
        <v>665</v>
      </c>
      <c r="G3353" s="8" t="n">
        <v>0</v>
      </c>
    </row>
    <row r="3354" customFormat="false" ht="12.75" hidden="true" customHeight="false" outlineLevel="2" collapsed="false">
      <c r="A3354" s="5" t="s">
        <v>4820</v>
      </c>
      <c r="B3354" s="6" t="n">
        <v>36937</v>
      </c>
      <c r="C3354" s="7" t="s">
        <v>895</v>
      </c>
      <c r="D3354" s="7" t="s">
        <v>4721</v>
      </c>
      <c r="E3354" s="7" t="s">
        <v>3053</v>
      </c>
      <c r="F3354" s="8" t="s">
        <v>665</v>
      </c>
      <c r="G3354" s="8" t="n">
        <v>0</v>
      </c>
    </row>
    <row r="3355" customFormat="false" ht="12.75" hidden="true" customHeight="false" outlineLevel="2" collapsed="false">
      <c r="A3355" s="5" t="s">
        <v>4821</v>
      </c>
      <c r="B3355" s="6" t="n">
        <v>36938</v>
      </c>
      <c r="C3355" s="7" t="s">
        <v>707</v>
      </c>
      <c r="D3355" s="7" t="s">
        <v>4721</v>
      </c>
      <c r="E3355" s="7" t="s">
        <v>3053</v>
      </c>
      <c r="F3355" s="8" t="s">
        <v>665</v>
      </c>
      <c r="G3355" s="8" t="n">
        <v>0</v>
      </c>
    </row>
    <row r="3356" customFormat="false" ht="12.75" hidden="true" customHeight="false" outlineLevel="2" collapsed="false">
      <c r="A3356" s="5" t="s">
        <v>4822</v>
      </c>
      <c r="B3356" s="6" t="n">
        <v>36938</v>
      </c>
      <c r="C3356" s="7" t="s">
        <v>713</v>
      </c>
      <c r="D3356" s="7" t="s">
        <v>4721</v>
      </c>
      <c r="E3356" s="7" t="s">
        <v>3053</v>
      </c>
      <c r="F3356" s="8" t="s">
        <v>665</v>
      </c>
      <c r="G3356" s="8" t="n">
        <v>0</v>
      </c>
    </row>
    <row r="3357" customFormat="false" ht="12.75" hidden="true" customHeight="false" outlineLevel="2" collapsed="false">
      <c r="A3357" s="5" t="s">
        <v>4823</v>
      </c>
      <c r="B3357" s="6" t="n">
        <v>36938</v>
      </c>
      <c r="C3357" s="7" t="s">
        <v>895</v>
      </c>
      <c r="D3357" s="7" t="s">
        <v>4721</v>
      </c>
      <c r="E3357" s="7" t="s">
        <v>3053</v>
      </c>
      <c r="F3357" s="8" t="s">
        <v>665</v>
      </c>
      <c r="G3357" s="8" t="n">
        <v>0</v>
      </c>
    </row>
    <row r="3358" customFormat="false" ht="12.75" hidden="true" customHeight="false" outlineLevel="2" collapsed="false">
      <c r="A3358" s="5" t="s">
        <v>4824</v>
      </c>
      <c r="B3358" s="6" t="n">
        <v>36938</v>
      </c>
      <c r="C3358" s="7" t="s">
        <v>895</v>
      </c>
      <c r="D3358" s="7" t="s">
        <v>4721</v>
      </c>
      <c r="E3358" s="7" t="s">
        <v>3053</v>
      </c>
      <c r="F3358" s="8" t="s">
        <v>665</v>
      </c>
      <c r="G3358" s="8" t="n">
        <v>0</v>
      </c>
    </row>
    <row r="3359" customFormat="false" ht="12.75" hidden="true" customHeight="false" outlineLevel="2" collapsed="false">
      <c r="A3359" s="5" t="s">
        <v>4825</v>
      </c>
      <c r="B3359" s="6" t="n">
        <v>36942</v>
      </c>
      <c r="C3359" s="7" t="s">
        <v>707</v>
      </c>
      <c r="D3359" s="7" t="s">
        <v>4721</v>
      </c>
      <c r="E3359" s="7" t="s">
        <v>3053</v>
      </c>
      <c r="F3359" s="8" t="s">
        <v>665</v>
      </c>
      <c r="G3359" s="8" t="n">
        <v>325</v>
      </c>
    </row>
    <row r="3360" customFormat="false" ht="12.75" hidden="true" customHeight="false" outlineLevel="2" collapsed="false">
      <c r="A3360" s="5" t="s">
        <v>4826</v>
      </c>
      <c r="B3360" s="6" t="n">
        <v>36942</v>
      </c>
      <c r="C3360" s="7" t="s">
        <v>707</v>
      </c>
      <c r="D3360" s="7" t="s">
        <v>4721</v>
      </c>
      <c r="E3360" s="7" t="s">
        <v>3053</v>
      </c>
      <c r="F3360" s="8" t="s">
        <v>665</v>
      </c>
      <c r="G3360" s="8" t="n">
        <v>0</v>
      </c>
    </row>
    <row r="3361" customFormat="false" ht="12.75" hidden="true" customHeight="false" outlineLevel="2" collapsed="false">
      <c r="A3361" s="5" t="s">
        <v>4827</v>
      </c>
      <c r="B3361" s="6" t="n">
        <v>36943</v>
      </c>
      <c r="C3361" s="7" t="s">
        <v>707</v>
      </c>
      <c r="D3361" s="7" t="s">
        <v>4721</v>
      </c>
      <c r="E3361" s="7" t="s">
        <v>3053</v>
      </c>
      <c r="F3361" s="8" t="s">
        <v>665</v>
      </c>
      <c r="G3361" s="8" t="n">
        <v>0</v>
      </c>
    </row>
    <row r="3362" customFormat="false" ht="12.75" hidden="true" customHeight="false" outlineLevel="2" collapsed="false">
      <c r="A3362" s="5" t="s">
        <v>4828</v>
      </c>
      <c r="B3362" s="6" t="n">
        <v>36944</v>
      </c>
      <c r="C3362" s="7" t="s">
        <v>707</v>
      </c>
      <c r="D3362" s="7" t="s">
        <v>4721</v>
      </c>
      <c r="E3362" s="7" t="s">
        <v>3053</v>
      </c>
      <c r="F3362" s="8" t="s">
        <v>665</v>
      </c>
      <c r="G3362" s="8" t="n">
        <v>0</v>
      </c>
    </row>
    <row r="3363" customFormat="false" ht="12.75" hidden="true" customHeight="false" outlineLevel="2" collapsed="false">
      <c r="A3363" s="5" t="s">
        <v>4828</v>
      </c>
      <c r="B3363" s="6" t="n">
        <v>36944</v>
      </c>
      <c r="C3363" s="7" t="s">
        <v>707</v>
      </c>
      <c r="D3363" s="7" t="s">
        <v>4721</v>
      </c>
      <c r="E3363" s="7" t="s">
        <v>3053</v>
      </c>
      <c r="F3363" s="8" t="s">
        <v>665</v>
      </c>
      <c r="G3363" s="8" t="n">
        <v>0</v>
      </c>
    </row>
    <row r="3364" customFormat="false" ht="12.75" hidden="true" customHeight="false" outlineLevel="2" collapsed="false">
      <c r="A3364" s="5" t="s">
        <v>4828</v>
      </c>
      <c r="B3364" s="6" t="n">
        <v>36944</v>
      </c>
      <c r="C3364" s="7" t="s">
        <v>707</v>
      </c>
      <c r="D3364" s="7" t="s">
        <v>4721</v>
      </c>
      <c r="E3364" s="7" t="s">
        <v>3053</v>
      </c>
      <c r="F3364" s="8" t="s">
        <v>665</v>
      </c>
      <c r="G3364" s="8" t="n">
        <v>1026</v>
      </c>
    </row>
    <row r="3365" customFormat="false" ht="12.75" hidden="true" customHeight="false" outlineLevel="2" collapsed="false">
      <c r="A3365" s="5" t="s">
        <v>3816</v>
      </c>
      <c r="B3365" s="6" t="n">
        <v>36949</v>
      </c>
      <c r="C3365" s="7" t="s">
        <v>4807</v>
      </c>
      <c r="D3365" s="7" t="s">
        <v>4721</v>
      </c>
      <c r="E3365" s="7" t="s">
        <v>3053</v>
      </c>
      <c r="F3365" s="8" t="s">
        <v>665</v>
      </c>
      <c r="G3365" s="8" t="n">
        <v>13750</v>
      </c>
    </row>
    <row r="3366" customFormat="false" ht="12.75" hidden="true" customHeight="false" outlineLevel="2" collapsed="false">
      <c r="A3366" s="5" t="s">
        <v>3816</v>
      </c>
      <c r="B3366" s="6" t="n">
        <v>36950</v>
      </c>
      <c r="C3366" s="7" t="s">
        <v>4807</v>
      </c>
      <c r="D3366" s="7" t="s">
        <v>4721</v>
      </c>
      <c r="E3366" s="7" t="s">
        <v>3053</v>
      </c>
      <c r="F3366" s="8" t="s">
        <v>665</v>
      </c>
      <c r="G3366" s="8" t="n">
        <v>0</v>
      </c>
    </row>
    <row r="3367" customFormat="false" ht="12.75" hidden="true" customHeight="false" outlineLevel="2" collapsed="false">
      <c r="A3367" s="5" t="s">
        <v>3816</v>
      </c>
      <c r="B3367" s="6" t="n">
        <v>36950</v>
      </c>
      <c r="C3367" s="7" t="s">
        <v>4807</v>
      </c>
      <c r="D3367" s="7" t="s">
        <v>4721</v>
      </c>
      <c r="E3367" s="7" t="s">
        <v>3053</v>
      </c>
      <c r="F3367" s="8" t="s">
        <v>665</v>
      </c>
      <c r="G3367" s="8" t="n">
        <v>-13750</v>
      </c>
    </row>
    <row r="3368" customFormat="false" ht="12.75" hidden="true" customHeight="false" outlineLevel="2" collapsed="false">
      <c r="A3368" s="5" t="s">
        <v>4829</v>
      </c>
      <c r="B3368" s="6" t="n">
        <v>36950</v>
      </c>
      <c r="C3368" s="7" t="s">
        <v>690</v>
      </c>
      <c r="D3368" s="7" t="s">
        <v>4721</v>
      </c>
      <c r="E3368" s="7" t="s">
        <v>3053</v>
      </c>
      <c r="F3368" s="8" t="s">
        <v>665</v>
      </c>
      <c r="G3368" s="8" t="n">
        <v>0</v>
      </c>
    </row>
    <row r="3369" customFormat="false" ht="12.75" hidden="true" customHeight="false" outlineLevel="2" collapsed="false">
      <c r="A3369" s="5" t="s">
        <v>4830</v>
      </c>
      <c r="B3369" s="6" t="n">
        <v>36935</v>
      </c>
      <c r="C3369" s="7" t="s">
        <v>713</v>
      </c>
      <c r="D3369" s="7" t="s">
        <v>4721</v>
      </c>
      <c r="E3369" s="7" t="s">
        <v>376</v>
      </c>
      <c r="F3369" s="8" t="s">
        <v>665</v>
      </c>
      <c r="G3369" s="8" t="n">
        <v>8400</v>
      </c>
    </row>
    <row r="3370" customFormat="false" ht="12.75" hidden="true" customHeight="false" outlineLevel="2" collapsed="false">
      <c r="A3370" s="5" t="s">
        <v>4831</v>
      </c>
      <c r="B3370" s="6" t="n">
        <v>36938</v>
      </c>
      <c r="C3370" s="7" t="s">
        <v>895</v>
      </c>
      <c r="D3370" s="7" t="s">
        <v>4721</v>
      </c>
      <c r="E3370" s="7" t="s">
        <v>376</v>
      </c>
      <c r="F3370" s="8" t="s">
        <v>665</v>
      </c>
      <c r="G3370" s="8" t="n">
        <v>465</v>
      </c>
    </row>
    <row r="3371" customFormat="false" ht="12.75" hidden="true" customHeight="false" outlineLevel="2" collapsed="false">
      <c r="A3371" s="5" t="s">
        <v>4832</v>
      </c>
      <c r="B3371" s="6" t="n">
        <v>36936</v>
      </c>
      <c r="C3371" s="7" t="s">
        <v>1492</v>
      </c>
      <c r="D3371" s="7" t="s">
        <v>4721</v>
      </c>
      <c r="E3371" s="7" t="s">
        <v>3053</v>
      </c>
      <c r="F3371" s="8" t="s">
        <v>815</v>
      </c>
      <c r="G3371" s="8" t="n">
        <v>9125</v>
      </c>
    </row>
    <row r="3372" customFormat="false" ht="12.75" hidden="true" customHeight="false" outlineLevel="2" collapsed="false">
      <c r="A3372" s="5" t="s">
        <v>4104</v>
      </c>
      <c r="B3372" s="6" t="n">
        <v>36921</v>
      </c>
      <c r="C3372" s="7" t="s">
        <v>3724</v>
      </c>
      <c r="D3372" s="7" t="s">
        <v>4721</v>
      </c>
      <c r="E3372" s="7" t="s">
        <v>3838</v>
      </c>
      <c r="F3372" s="8" t="s">
        <v>1621</v>
      </c>
      <c r="G3372" s="8" t="n">
        <v>4185.62</v>
      </c>
    </row>
    <row r="3373" customFormat="false" ht="12.75" hidden="true" customHeight="false" outlineLevel="2" collapsed="false">
      <c r="A3373" s="5" t="s">
        <v>4104</v>
      </c>
      <c r="B3373" s="6" t="n">
        <v>36922</v>
      </c>
      <c r="C3373" s="7" t="s">
        <v>3724</v>
      </c>
      <c r="D3373" s="7" t="s">
        <v>4721</v>
      </c>
      <c r="E3373" s="7" t="s">
        <v>3838</v>
      </c>
      <c r="F3373" s="8" t="s">
        <v>1621</v>
      </c>
      <c r="G3373" s="8" t="n">
        <v>-4185.62</v>
      </c>
    </row>
    <row r="3374" customFormat="false" ht="12.75" hidden="true" customHeight="false" outlineLevel="2" collapsed="false">
      <c r="A3374" s="5" t="s">
        <v>4833</v>
      </c>
      <c r="B3374" s="6" t="n">
        <v>36909</v>
      </c>
      <c r="C3374" s="7" t="s">
        <v>690</v>
      </c>
      <c r="D3374" s="7" t="s">
        <v>4721</v>
      </c>
      <c r="E3374" s="7" t="s">
        <v>3053</v>
      </c>
      <c r="F3374" s="8" t="s">
        <v>669</v>
      </c>
      <c r="G3374" s="8" t="n">
        <v>0</v>
      </c>
    </row>
    <row r="3375" customFormat="false" ht="12.75" hidden="true" customHeight="false" outlineLevel="2" collapsed="false">
      <c r="A3375" s="5" t="s">
        <v>4834</v>
      </c>
      <c r="B3375" s="6" t="n">
        <v>36920</v>
      </c>
      <c r="C3375" s="7" t="s">
        <v>707</v>
      </c>
      <c r="D3375" s="7" t="s">
        <v>4721</v>
      </c>
      <c r="E3375" s="7" t="s">
        <v>3053</v>
      </c>
      <c r="F3375" s="8" t="s">
        <v>669</v>
      </c>
      <c r="G3375" s="8" t="n">
        <v>0</v>
      </c>
    </row>
    <row r="3376" customFormat="false" ht="12.75" hidden="true" customHeight="false" outlineLevel="2" collapsed="false">
      <c r="A3376" s="5" t="s">
        <v>4835</v>
      </c>
      <c r="B3376" s="6" t="n">
        <v>36920</v>
      </c>
      <c r="C3376" s="7" t="s">
        <v>707</v>
      </c>
      <c r="D3376" s="7" t="s">
        <v>4721</v>
      </c>
      <c r="E3376" s="7" t="s">
        <v>3053</v>
      </c>
      <c r="F3376" s="8" t="s">
        <v>669</v>
      </c>
      <c r="G3376" s="8" t="n">
        <v>0</v>
      </c>
    </row>
    <row r="3377" customFormat="false" ht="12.75" hidden="true" customHeight="false" outlineLevel="2" collapsed="false">
      <c r="A3377" s="5" t="s">
        <v>4836</v>
      </c>
      <c r="B3377" s="6" t="n">
        <v>36920</v>
      </c>
      <c r="C3377" s="7" t="s">
        <v>865</v>
      </c>
      <c r="D3377" s="7" t="s">
        <v>4721</v>
      </c>
      <c r="E3377" s="7" t="s">
        <v>4509</v>
      </c>
      <c r="F3377" s="8" t="s">
        <v>669</v>
      </c>
      <c r="G3377" s="8" t="n">
        <v>10360</v>
      </c>
    </row>
    <row r="3378" customFormat="false" ht="12.75" hidden="true" customHeight="false" outlineLevel="2" collapsed="false">
      <c r="A3378" s="5" t="s">
        <v>4837</v>
      </c>
      <c r="B3378" s="6" t="n">
        <v>36907</v>
      </c>
      <c r="C3378" s="7" t="s">
        <v>4838</v>
      </c>
      <c r="D3378" s="7" t="s">
        <v>4721</v>
      </c>
      <c r="E3378" s="7" t="s">
        <v>4133</v>
      </c>
      <c r="F3378" s="8" t="s">
        <v>109</v>
      </c>
      <c r="G3378" s="8" t="n">
        <v>57361</v>
      </c>
    </row>
    <row r="3379" customFormat="false" ht="12.75" hidden="true" customHeight="false" outlineLevel="2" collapsed="false">
      <c r="A3379" s="5" t="s">
        <v>4839</v>
      </c>
      <c r="B3379" s="6" t="n">
        <v>36902</v>
      </c>
      <c r="C3379" s="7" t="s">
        <v>690</v>
      </c>
      <c r="D3379" s="7" t="s">
        <v>4721</v>
      </c>
      <c r="E3379" s="7" t="s">
        <v>3053</v>
      </c>
      <c r="F3379" s="8" t="s">
        <v>665</v>
      </c>
      <c r="G3379" s="8" t="n">
        <v>0</v>
      </c>
    </row>
    <row r="3380" customFormat="false" ht="12.75" hidden="true" customHeight="false" outlineLevel="2" collapsed="false">
      <c r="A3380" s="5" t="s">
        <v>4840</v>
      </c>
      <c r="B3380" s="6" t="n">
        <v>36908</v>
      </c>
      <c r="C3380" s="7" t="s">
        <v>690</v>
      </c>
      <c r="D3380" s="7" t="s">
        <v>4721</v>
      </c>
      <c r="E3380" s="7" t="s">
        <v>3053</v>
      </c>
      <c r="F3380" s="8" t="s">
        <v>665</v>
      </c>
      <c r="G3380" s="8" t="n">
        <v>0</v>
      </c>
    </row>
    <row r="3381" customFormat="false" ht="12.75" hidden="true" customHeight="false" outlineLevel="2" collapsed="false">
      <c r="A3381" s="5" t="s">
        <v>4841</v>
      </c>
      <c r="B3381" s="6" t="n">
        <v>36908</v>
      </c>
      <c r="C3381" s="7" t="s">
        <v>707</v>
      </c>
      <c r="D3381" s="7" t="s">
        <v>4721</v>
      </c>
      <c r="E3381" s="7" t="s">
        <v>3053</v>
      </c>
      <c r="F3381" s="8" t="s">
        <v>665</v>
      </c>
      <c r="G3381" s="8" t="n">
        <v>300</v>
      </c>
    </row>
    <row r="3382" customFormat="false" ht="12.75" hidden="true" customHeight="false" outlineLevel="2" collapsed="false">
      <c r="A3382" s="5" t="s">
        <v>4842</v>
      </c>
      <c r="B3382" s="6" t="n">
        <v>36908</v>
      </c>
      <c r="C3382" s="7" t="s">
        <v>707</v>
      </c>
      <c r="D3382" s="7" t="s">
        <v>4721</v>
      </c>
      <c r="E3382" s="7" t="s">
        <v>3053</v>
      </c>
      <c r="F3382" s="8" t="s">
        <v>665</v>
      </c>
      <c r="G3382" s="8" t="n">
        <v>0</v>
      </c>
    </row>
    <row r="3383" customFormat="false" ht="12.75" hidden="true" customHeight="false" outlineLevel="2" collapsed="false">
      <c r="A3383" s="5" t="s">
        <v>4843</v>
      </c>
      <c r="B3383" s="6" t="n">
        <v>36908</v>
      </c>
      <c r="C3383" s="7" t="s">
        <v>690</v>
      </c>
      <c r="D3383" s="7" t="s">
        <v>4721</v>
      </c>
      <c r="E3383" s="7" t="s">
        <v>3053</v>
      </c>
      <c r="F3383" s="8" t="s">
        <v>665</v>
      </c>
      <c r="G3383" s="8" t="n">
        <v>0</v>
      </c>
    </row>
    <row r="3384" customFormat="false" ht="12.75" hidden="true" customHeight="false" outlineLevel="2" collapsed="false">
      <c r="A3384" s="5" t="s">
        <v>4844</v>
      </c>
      <c r="B3384" s="6" t="n">
        <v>36908</v>
      </c>
      <c r="C3384" s="7" t="s">
        <v>707</v>
      </c>
      <c r="D3384" s="7" t="s">
        <v>4721</v>
      </c>
      <c r="E3384" s="7" t="s">
        <v>3053</v>
      </c>
      <c r="F3384" s="8" t="s">
        <v>665</v>
      </c>
      <c r="G3384" s="8" t="n">
        <v>0</v>
      </c>
    </row>
    <row r="3385" customFormat="false" ht="12.75" hidden="true" customHeight="false" outlineLevel="2" collapsed="false">
      <c r="A3385" s="5" t="s">
        <v>4845</v>
      </c>
      <c r="B3385" s="6" t="n">
        <v>36908</v>
      </c>
      <c r="C3385" s="7" t="s">
        <v>707</v>
      </c>
      <c r="D3385" s="7" t="s">
        <v>4721</v>
      </c>
      <c r="E3385" s="7" t="s">
        <v>3053</v>
      </c>
      <c r="F3385" s="8" t="s">
        <v>665</v>
      </c>
      <c r="G3385" s="8" t="n">
        <v>0</v>
      </c>
    </row>
    <row r="3386" customFormat="false" ht="12.75" hidden="true" customHeight="false" outlineLevel="2" collapsed="false">
      <c r="A3386" s="5" t="s">
        <v>721</v>
      </c>
      <c r="B3386" s="6" t="n">
        <v>36909</v>
      </c>
      <c r="C3386" s="7" t="s">
        <v>722</v>
      </c>
      <c r="D3386" s="7" t="s">
        <v>4721</v>
      </c>
      <c r="E3386" s="7" t="s">
        <v>3053</v>
      </c>
      <c r="F3386" s="8" t="s">
        <v>665</v>
      </c>
      <c r="G3386" s="8" t="n">
        <v>0</v>
      </c>
    </row>
    <row r="3387" customFormat="false" ht="12.75" hidden="true" customHeight="false" outlineLevel="2" collapsed="false">
      <c r="A3387" s="5" t="s">
        <v>4846</v>
      </c>
      <c r="B3387" s="6" t="n">
        <v>36909</v>
      </c>
      <c r="C3387" s="7" t="s">
        <v>707</v>
      </c>
      <c r="D3387" s="7" t="s">
        <v>4721</v>
      </c>
      <c r="E3387" s="7" t="s">
        <v>3053</v>
      </c>
      <c r="F3387" s="8" t="s">
        <v>665</v>
      </c>
      <c r="G3387" s="8" t="n">
        <v>0</v>
      </c>
    </row>
    <row r="3388" customFormat="false" ht="12.75" hidden="true" customHeight="false" outlineLevel="2" collapsed="false">
      <c r="A3388" s="5" t="s">
        <v>4847</v>
      </c>
      <c r="B3388" s="6" t="n">
        <v>36909</v>
      </c>
      <c r="C3388" s="7" t="s">
        <v>690</v>
      </c>
      <c r="D3388" s="7" t="s">
        <v>4721</v>
      </c>
      <c r="E3388" s="7" t="s">
        <v>3053</v>
      </c>
      <c r="F3388" s="8" t="s">
        <v>665</v>
      </c>
      <c r="G3388" s="8" t="n">
        <v>0</v>
      </c>
    </row>
    <row r="3389" customFormat="false" ht="12.75" hidden="true" customHeight="false" outlineLevel="2" collapsed="false">
      <c r="A3389" s="5" t="s">
        <v>4848</v>
      </c>
      <c r="B3389" s="6" t="n">
        <v>36909</v>
      </c>
      <c r="C3389" s="7" t="s">
        <v>707</v>
      </c>
      <c r="D3389" s="7" t="s">
        <v>4721</v>
      </c>
      <c r="E3389" s="7" t="s">
        <v>3053</v>
      </c>
      <c r="F3389" s="8" t="s">
        <v>665</v>
      </c>
      <c r="G3389" s="8" t="n">
        <v>0</v>
      </c>
    </row>
    <row r="3390" customFormat="false" ht="12.75" hidden="true" customHeight="false" outlineLevel="2" collapsed="false">
      <c r="A3390" s="5" t="s">
        <v>4849</v>
      </c>
      <c r="B3390" s="6" t="n">
        <v>36909</v>
      </c>
      <c r="C3390" s="7" t="s">
        <v>707</v>
      </c>
      <c r="D3390" s="7" t="s">
        <v>4721</v>
      </c>
      <c r="E3390" s="7" t="s">
        <v>3053</v>
      </c>
      <c r="F3390" s="8" t="s">
        <v>665</v>
      </c>
      <c r="G3390" s="8" t="n">
        <v>0</v>
      </c>
    </row>
    <row r="3391" customFormat="false" ht="12.75" hidden="true" customHeight="false" outlineLevel="2" collapsed="false">
      <c r="A3391" s="5" t="s">
        <v>4850</v>
      </c>
      <c r="B3391" s="6" t="n">
        <v>36910</v>
      </c>
      <c r="C3391" s="7" t="s">
        <v>722</v>
      </c>
      <c r="D3391" s="7" t="s">
        <v>4721</v>
      </c>
      <c r="E3391" s="7" t="s">
        <v>3053</v>
      </c>
      <c r="F3391" s="8" t="s">
        <v>665</v>
      </c>
      <c r="G3391" s="8" t="n">
        <v>0</v>
      </c>
    </row>
    <row r="3392" customFormat="false" ht="12.75" hidden="true" customHeight="false" outlineLevel="2" collapsed="false">
      <c r="A3392" s="5" t="s">
        <v>4851</v>
      </c>
      <c r="B3392" s="6" t="n">
        <v>36910</v>
      </c>
      <c r="C3392" s="7" t="s">
        <v>707</v>
      </c>
      <c r="D3392" s="7" t="s">
        <v>4721</v>
      </c>
      <c r="E3392" s="7" t="s">
        <v>3053</v>
      </c>
      <c r="F3392" s="8" t="s">
        <v>665</v>
      </c>
      <c r="G3392" s="8" t="n">
        <v>0</v>
      </c>
    </row>
    <row r="3393" customFormat="false" ht="12.75" hidden="true" customHeight="false" outlineLevel="2" collapsed="false">
      <c r="A3393" s="5" t="s">
        <v>4852</v>
      </c>
      <c r="B3393" s="6" t="n">
        <v>36910</v>
      </c>
      <c r="C3393" s="7" t="s">
        <v>707</v>
      </c>
      <c r="D3393" s="7" t="s">
        <v>4721</v>
      </c>
      <c r="E3393" s="7" t="s">
        <v>3053</v>
      </c>
      <c r="F3393" s="8" t="s">
        <v>665</v>
      </c>
      <c r="G3393" s="8" t="n">
        <v>0</v>
      </c>
    </row>
    <row r="3394" customFormat="false" ht="12.75" hidden="true" customHeight="false" outlineLevel="2" collapsed="false">
      <c r="A3394" s="5" t="s">
        <v>4852</v>
      </c>
      <c r="B3394" s="6" t="n">
        <v>36910</v>
      </c>
      <c r="C3394" s="7" t="s">
        <v>707</v>
      </c>
      <c r="D3394" s="7" t="s">
        <v>4721</v>
      </c>
      <c r="E3394" s="7" t="s">
        <v>3053</v>
      </c>
      <c r="F3394" s="8" t="s">
        <v>665</v>
      </c>
      <c r="G3394" s="8" t="n">
        <v>0</v>
      </c>
    </row>
    <row r="3395" customFormat="false" ht="12.75" hidden="true" customHeight="false" outlineLevel="2" collapsed="false">
      <c r="A3395" s="5" t="s">
        <v>4853</v>
      </c>
      <c r="B3395" s="6" t="n">
        <v>36910</v>
      </c>
      <c r="C3395" s="7" t="s">
        <v>707</v>
      </c>
      <c r="D3395" s="7" t="s">
        <v>4721</v>
      </c>
      <c r="E3395" s="7" t="s">
        <v>3053</v>
      </c>
      <c r="F3395" s="8" t="s">
        <v>665</v>
      </c>
      <c r="G3395" s="8" t="n">
        <v>0</v>
      </c>
    </row>
    <row r="3396" customFormat="false" ht="12.75" hidden="true" customHeight="false" outlineLevel="2" collapsed="false">
      <c r="A3396" s="5" t="s">
        <v>4854</v>
      </c>
      <c r="B3396" s="6" t="n">
        <v>36915</v>
      </c>
      <c r="C3396" s="7" t="s">
        <v>707</v>
      </c>
      <c r="D3396" s="7" t="s">
        <v>4721</v>
      </c>
      <c r="E3396" s="7" t="s">
        <v>3053</v>
      </c>
      <c r="F3396" s="8" t="s">
        <v>665</v>
      </c>
      <c r="G3396" s="8" t="n">
        <v>0</v>
      </c>
    </row>
    <row r="3397" customFormat="false" ht="12.75" hidden="true" customHeight="false" outlineLevel="2" collapsed="false">
      <c r="A3397" s="5" t="s">
        <v>4483</v>
      </c>
      <c r="B3397" s="6" t="n">
        <v>36921</v>
      </c>
      <c r="C3397" s="7" t="s">
        <v>707</v>
      </c>
      <c r="D3397" s="7" t="s">
        <v>4721</v>
      </c>
      <c r="E3397" s="7" t="s">
        <v>3053</v>
      </c>
      <c r="F3397" s="8" t="s">
        <v>665</v>
      </c>
      <c r="G3397" s="8" t="n">
        <v>0</v>
      </c>
    </row>
    <row r="3398" customFormat="false" ht="12.75" hidden="true" customHeight="false" outlineLevel="2" collapsed="false">
      <c r="A3398" s="5" t="s">
        <v>4855</v>
      </c>
      <c r="B3398" s="6" t="n">
        <v>36921</v>
      </c>
      <c r="C3398" s="7" t="s">
        <v>895</v>
      </c>
      <c r="D3398" s="7" t="s">
        <v>4721</v>
      </c>
      <c r="E3398" s="7" t="s">
        <v>3053</v>
      </c>
      <c r="F3398" s="8" t="s">
        <v>665</v>
      </c>
      <c r="G3398" s="8" t="n">
        <v>0</v>
      </c>
    </row>
    <row r="3399" customFormat="false" ht="12.75" hidden="true" customHeight="false" outlineLevel="2" collapsed="false">
      <c r="A3399" s="5" t="s">
        <v>4856</v>
      </c>
      <c r="B3399" s="6" t="n">
        <v>36901</v>
      </c>
      <c r="C3399" s="7" t="s">
        <v>4857</v>
      </c>
      <c r="D3399" s="7" t="s">
        <v>4721</v>
      </c>
      <c r="E3399" s="7" t="s">
        <v>686</v>
      </c>
      <c r="F3399" s="8" t="s">
        <v>4858</v>
      </c>
      <c r="G3399" s="8" t="n">
        <v>2961</v>
      </c>
    </row>
    <row r="3400" customFormat="false" ht="12.75" hidden="true" customHeight="false" outlineLevel="2" collapsed="false">
      <c r="A3400" s="5" t="s">
        <v>4859</v>
      </c>
      <c r="B3400" s="6" t="n">
        <v>36903</v>
      </c>
      <c r="C3400" s="7" t="s">
        <v>4857</v>
      </c>
      <c r="D3400" s="7" t="s">
        <v>4721</v>
      </c>
      <c r="E3400" s="7" t="s">
        <v>700</v>
      </c>
      <c r="F3400" s="8" t="s">
        <v>4858</v>
      </c>
      <c r="G3400" s="8" t="n">
        <v>6970</v>
      </c>
    </row>
    <row r="3401" customFormat="false" ht="12.75" hidden="true" customHeight="false" outlineLevel="2" collapsed="false">
      <c r="A3401" s="5" t="s">
        <v>4860</v>
      </c>
      <c r="B3401" s="6" t="n">
        <v>36908</v>
      </c>
      <c r="C3401" s="7" t="s">
        <v>4857</v>
      </c>
      <c r="D3401" s="7" t="s">
        <v>4721</v>
      </c>
      <c r="E3401" s="7" t="s">
        <v>686</v>
      </c>
      <c r="F3401" s="8" t="s">
        <v>4858</v>
      </c>
      <c r="G3401" s="8" t="n">
        <v>994</v>
      </c>
    </row>
    <row r="3402" customFormat="false" ht="12.75" hidden="true" customHeight="false" outlineLevel="2" collapsed="false">
      <c r="A3402" s="5" t="s">
        <v>4861</v>
      </c>
      <c r="B3402" s="6" t="n">
        <v>36908</v>
      </c>
      <c r="C3402" s="7" t="s">
        <v>4857</v>
      </c>
      <c r="D3402" s="7" t="s">
        <v>4721</v>
      </c>
      <c r="E3402" s="7" t="s">
        <v>686</v>
      </c>
      <c r="F3402" s="8" t="s">
        <v>4858</v>
      </c>
      <c r="G3402" s="8" t="n">
        <v>995</v>
      </c>
    </row>
    <row r="3403" customFormat="false" ht="12.75" hidden="true" customHeight="false" outlineLevel="2" collapsed="false">
      <c r="A3403" s="5" t="s">
        <v>4862</v>
      </c>
      <c r="B3403" s="6" t="n">
        <v>36909</v>
      </c>
      <c r="C3403" s="7" t="s">
        <v>722</v>
      </c>
      <c r="D3403" s="7" t="s">
        <v>4721</v>
      </c>
      <c r="E3403" s="7" t="s">
        <v>686</v>
      </c>
      <c r="F3403" s="8" t="s">
        <v>4858</v>
      </c>
      <c r="G3403" s="8" t="n">
        <v>597</v>
      </c>
    </row>
    <row r="3404" customFormat="false" ht="12.75" hidden="true" customHeight="false" outlineLevel="2" collapsed="false">
      <c r="A3404" s="5" t="s">
        <v>721</v>
      </c>
      <c r="B3404" s="6" t="n">
        <v>36909</v>
      </c>
      <c r="C3404" s="7" t="s">
        <v>722</v>
      </c>
      <c r="D3404" s="7" t="s">
        <v>4721</v>
      </c>
      <c r="E3404" s="7" t="s">
        <v>3053</v>
      </c>
      <c r="F3404" s="8" t="s">
        <v>4858</v>
      </c>
      <c r="G3404" s="8" t="n">
        <v>2448</v>
      </c>
    </row>
    <row r="3405" customFormat="false" ht="12.75" hidden="true" customHeight="false" outlineLevel="2" collapsed="false">
      <c r="A3405" s="5" t="s">
        <v>4848</v>
      </c>
      <c r="B3405" s="6" t="n">
        <v>36909</v>
      </c>
      <c r="C3405" s="7" t="s">
        <v>707</v>
      </c>
      <c r="D3405" s="7" t="s">
        <v>4721</v>
      </c>
      <c r="E3405" s="7" t="s">
        <v>3053</v>
      </c>
      <c r="F3405" s="8" t="s">
        <v>4858</v>
      </c>
      <c r="G3405" s="8" t="n">
        <v>600</v>
      </c>
    </row>
    <row r="3406" customFormat="false" ht="12.75" hidden="true" customHeight="false" outlineLevel="2" collapsed="false">
      <c r="A3406" s="5" t="s">
        <v>4849</v>
      </c>
      <c r="B3406" s="6" t="n">
        <v>36909</v>
      </c>
      <c r="C3406" s="7" t="s">
        <v>707</v>
      </c>
      <c r="D3406" s="7" t="s">
        <v>4721</v>
      </c>
      <c r="E3406" s="7" t="s">
        <v>3053</v>
      </c>
      <c r="F3406" s="8" t="s">
        <v>4858</v>
      </c>
      <c r="G3406" s="8" t="n">
        <v>200</v>
      </c>
    </row>
    <row r="3407" customFormat="false" ht="12.75" hidden="true" customHeight="false" outlineLevel="2" collapsed="false">
      <c r="A3407" s="5" t="s">
        <v>4850</v>
      </c>
      <c r="B3407" s="6" t="n">
        <v>36910</v>
      </c>
      <c r="C3407" s="7" t="s">
        <v>722</v>
      </c>
      <c r="D3407" s="7" t="s">
        <v>4721</v>
      </c>
      <c r="E3407" s="7" t="s">
        <v>3053</v>
      </c>
      <c r="F3407" s="8" t="s">
        <v>4858</v>
      </c>
      <c r="G3407" s="8" t="n">
        <v>11902</v>
      </c>
    </row>
    <row r="3408" customFormat="false" ht="12.75" hidden="true" customHeight="false" outlineLevel="2" collapsed="false">
      <c r="A3408" s="5" t="s">
        <v>4863</v>
      </c>
      <c r="B3408" s="6" t="n">
        <v>36920</v>
      </c>
      <c r="C3408" s="7" t="s">
        <v>4857</v>
      </c>
      <c r="D3408" s="7" t="s">
        <v>4721</v>
      </c>
      <c r="E3408" s="7" t="s">
        <v>700</v>
      </c>
      <c r="F3408" s="8" t="s">
        <v>4858</v>
      </c>
      <c r="G3408" s="8" t="n">
        <v>1679</v>
      </c>
    </row>
    <row r="3409" customFormat="false" ht="12.75" hidden="true" customHeight="false" outlineLevel="2" collapsed="false">
      <c r="A3409" s="5" t="s">
        <v>4483</v>
      </c>
      <c r="B3409" s="6" t="n">
        <v>36921</v>
      </c>
      <c r="C3409" s="7" t="s">
        <v>707</v>
      </c>
      <c r="D3409" s="7" t="s">
        <v>4721</v>
      </c>
      <c r="E3409" s="7" t="s">
        <v>3053</v>
      </c>
      <c r="F3409" s="8" t="s">
        <v>4858</v>
      </c>
      <c r="G3409" s="8" t="n">
        <v>2800</v>
      </c>
    </row>
    <row r="3410" customFormat="false" ht="12.75" hidden="true" customHeight="false" outlineLevel="2" collapsed="false">
      <c r="A3410" s="5" t="s">
        <v>4855</v>
      </c>
      <c r="B3410" s="6" t="n">
        <v>36921</v>
      </c>
      <c r="C3410" s="7" t="s">
        <v>690</v>
      </c>
      <c r="D3410" s="7" t="s">
        <v>4721</v>
      </c>
      <c r="E3410" s="7" t="s">
        <v>3053</v>
      </c>
      <c r="F3410" s="8" t="s">
        <v>4858</v>
      </c>
      <c r="G3410" s="8" t="n">
        <v>4375</v>
      </c>
    </row>
    <row r="3411" customFormat="false" ht="12.75" hidden="true" customHeight="false" outlineLevel="2" collapsed="false">
      <c r="A3411" s="5" t="s">
        <v>3276</v>
      </c>
      <c r="B3411" s="6" t="n">
        <v>36944</v>
      </c>
      <c r="C3411" s="7" t="s">
        <v>3277</v>
      </c>
      <c r="D3411" s="7" t="s">
        <v>4721</v>
      </c>
      <c r="E3411" s="7" t="s">
        <v>686</v>
      </c>
      <c r="F3411" s="8" t="s">
        <v>109</v>
      </c>
      <c r="G3411" s="8" t="n">
        <v>102561</v>
      </c>
    </row>
    <row r="3412" customFormat="false" ht="12.75" hidden="false" customHeight="false" outlineLevel="1" collapsed="true">
      <c r="A3412" s="5"/>
      <c r="B3412" s="6"/>
      <c r="C3412" s="7"/>
      <c r="D3412" s="15" t="s">
        <v>5283</v>
      </c>
      <c r="E3412" s="7"/>
      <c r="F3412" s="8"/>
      <c r="G3412" s="8" t="n">
        <f aca="false">SUBTOTAL(9,G3262:G3411)</f>
        <v>451296.26</v>
      </c>
    </row>
    <row r="3413" customFormat="false" ht="12.75" hidden="true" customHeight="false" outlineLevel="2" collapsed="false">
      <c r="A3413" s="5" t="s">
        <v>957</v>
      </c>
      <c r="B3413" s="6" t="n">
        <v>36983</v>
      </c>
      <c r="C3413" s="7" t="s">
        <v>958</v>
      </c>
      <c r="D3413" s="7" t="s">
        <v>959</v>
      </c>
      <c r="E3413" s="7" t="s">
        <v>960</v>
      </c>
      <c r="F3413" s="8" t="s">
        <v>961</v>
      </c>
      <c r="G3413" s="8" t="n">
        <v>2275</v>
      </c>
    </row>
    <row r="3414" customFormat="false" ht="12.75" hidden="true" customHeight="false" outlineLevel="2" collapsed="false">
      <c r="A3414" s="5" t="s">
        <v>962</v>
      </c>
      <c r="B3414" s="6" t="n">
        <v>36983</v>
      </c>
      <c r="C3414" s="7" t="s">
        <v>963</v>
      </c>
      <c r="D3414" s="7" t="s">
        <v>959</v>
      </c>
      <c r="E3414" s="7" t="s">
        <v>960</v>
      </c>
      <c r="F3414" s="8" t="s">
        <v>961</v>
      </c>
      <c r="G3414" s="8" t="n">
        <v>2062</v>
      </c>
    </row>
    <row r="3415" customFormat="false" ht="12.75" hidden="true" customHeight="false" outlineLevel="2" collapsed="false">
      <c r="A3415" s="5" t="s">
        <v>964</v>
      </c>
      <c r="B3415" s="6" t="n">
        <v>36993</v>
      </c>
      <c r="C3415" s="7" t="s">
        <v>965</v>
      </c>
      <c r="D3415" s="7" t="s">
        <v>959</v>
      </c>
      <c r="E3415" s="7" t="s">
        <v>960</v>
      </c>
      <c r="F3415" s="8" t="s">
        <v>966</v>
      </c>
      <c r="G3415" s="8" t="n">
        <v>18075</v>
      </c>
    </row>
    <row r="3416" customFormat="false" ht="12.75" hidden="true" customHeight="false" outlineLevel="2" collapsed="false">
      <c r="A3416" s="5" t="s">
        <v>967</v>
      </c>
      <c r="B3416" s="6" t="n">
        <v>36993</v>
      </c>
      <c r="C3416" s="7" t="s">
        <v>965</v>
      </c>
      <c r="D3416" s="7" t="s">
        <v>959</v>
      </c>
      <c r="E3416" s="7" t="s">
        <v>960</v>
      </c>
      <c r="F3416" s="8" t="s">
        <v>966</v>
      </c>
      <c r="G3416" s="8" t="n">
        <v>18075</v>
      </c>
    </row>
    <row r="3417" customFormat="false" ht="12.75" hidden="true" customHeight="false" outlineLevel="2" collapsed="false">
      <c r="A3417" s="5" t="s">
        <v>968</v>
      </c>
      <c r="B3417" s="6" t="n">
        <v>36997</v>
      </c>
      <c r="C3417" s="7" t="s">
        <v>969</v>
      </c>
      <c r="D3417" s="7" t="s">
        <v>959</v>
      </c>
      <c r="E3417" s="7" t="s">
        <v>960</v>
      </c>
      <c r="F3417" s="8" t="s">
        <v>970</v>
      </c>
      <c r="G3417" s="8" t="n">
        <v>15050</v>
      </c>
    </row>
    <row r="3418" customFormat="false" ht="12.75" hidden="true" customHeight="false" outlineLevel="2" collapsed="false">
      <c r="A3418" s="5" t="s">
        <v>971</v>
      </c>
      <c r="B3418" s="6" t="n">
        <v>37005</v>
      </c>
      <c r="C3418" s="7" t="s">
        <v>972</v>
      </c>
      <c r="D3418" s="7" t="s">
        <v>959</v>
      </c>
      <c r="E3418" s="7" t="s">
        <v>960</v>
      </c>
      <c r="F3418" s="8" t="s">
        <v>961</v>
      </c>
      <c r="G3418" s="8" t="n">
        <v>7906</v>
      </c>
    </row>
    <row r="3419" customFormat="false" ht="12.75" hidden="true" customHeight="false" outlineLevel="2" collapsed="false">
      <c r="A3419" s="5" t="s">
        <v>973</v>
      </c>
      <c r="B3419" s="6" t="n">
        <v>37005</v>
      </c>
      <c r="C3419" s="7" t="s">
        <v>974</v>
      </c>
      <c r="D3419" s="7" t="s">
        <v>959</v>
      </c>
      <c r="E3419" s="7" t="s">
        <v>960</v>
      </c>
      <c r="F3419" s="8" t="s">
        <v>970</v>
      </c>
      <c r="G3419" s="8" t="n">
        <v>673863</v>
      </c>
    </row>
    <row r="3420" customFormat="false" ht="12.75" hidden="true" customHeight="false" outlineLevel="2" collapsed="false">
      <c r="A3420" s="5" t="n">
        <v>708489</v>
      </c>
      <c r="B3420" s="6" t="n">
        <v>36983</v>
      </c>
      <c r="C3420" s="7" t="s">
        <v>975</v>
      </c>
      <c r="D3420" s="7" t="s">
        <v>959</v>
      </c>
      <c r="E3420" s="7" t="s">
        <v>976</v>
      </c>
      <c r="F3420" s="8" t="s">
        <v>966</v>
      </c>
      <c r="G3420" s="8" t="n">
        <v>6760.32</v>
      </c>
    </row>
    <row r="3421" customFormat="false" ht="12.75" hidden="true" customHeight="false" outlineLevel="2" collapsed="false">
      <c r="A3421" s="5" t="n">
        <v>699215</v>
      </c>
      <c r="B3421" s="6" t="n">
        <v>36983</v>
      </c>
      <c r="C3421" s="7" t="s">
        <v>963</v>
      </c>
      <c r="D3421" s="7" t="s">
        <v>959</v>
      </c>
      <c r="E3421" s="7" t="s">
        <v>976</v>
      </c>
      <c r="F3421" s="8" t="s">
        <v>961</v>
      </c>
      <c r="G3421" s="8" t="n">
        <v>48</v>
      </c>
    </row>
    <row r="3422" customFormat="false" ht="12.75" hidden="true" customHeight="false" outlineLevel="2" collapsed="false">
      <c r="A3422" s="5" t="n">
        <v>717578</v>
      </c>
      <c r="B3422" s="6" t="n">
        <v>36986</v>
      </c>
      <c r="C3422" s="7" t="s">
        <v>977</v>
      </c>
      <c r="D3422" s="7" t="s">
        <v>959</v>
      </c>
      <c r="E3422" s="7" t="s">
        <v>976</v>
      </c>
      <c r="F3422" s="8" t="s">
        <v>966</v>
      </c>
      <c r="G3422" s="8" t="n">
        <v>1437.5</v>
      </c>
    </row>
    <row r="3423" customFormat="false" ht="12.75" hidden="true" customHeight="false" outlineLevel="2" collapsed="false">
      <c r="A3423" s="5" t="n">
        <v>720260</v>
      </c>
      <c r="B3423" s="6" t="n">
        <v>36987</v>
      </c>
      <c r="C3423" s="7" t="s">
        <v>978</v>
      </c>
      <c r="D3423" s="7" t="s">
        <v>959</v>
      </c>
      <c r="E3423" s="7" t="s">
        <v>976</v>
      </c>
      <c r="F3423" s="8" t="s">
        <v>979</v>
      </c>
      <c r="G3423" s="8" t="n">
        <v>2400</v>
      </c>
    </row>
    <row r="3424" customFormat="false" ht="12.75" hidden="true" customHeight="false" outlineLevel="2" collapsed="false">
      <c r="A3424" s="5" t="n">
        <v>721689</v>
      </c>
      <c r="B3424" s="6" t="n">
        <v>36990</v>
      </c>
      <c r="C3424" s="7" t="s">
        <v>978</v>
      </c>
      <c r="D3424" s="7" t="s">
        <v>959</v>
      </c>
      <c r="E3424" s="7" t="s">
        <v>976</v>
      </c>
      <c r="F3424" s="8" t="s">
        <v>979</v>
      </c>
      <c r="G3424" s="8" t="n">
        <v>1255</v>
      </c>
    </row>
    <row r="3425" customFormat="false" ht="12.75" hidden="true" customHeight="false" outlineLevel="2" collapsed="false">
      <c r="A3425" s="5" t="n">
        <v>725379</v>
      </c>
      <c r="B3425" s="6" t="n">
        <v>36991</v>
      </c>
      <c r="C3425" s="7" t="s">
        <v>980</v>
      </c>
      <c r="D3425" s="7" t="s">
        <v>959</v>
      </c>
      <c r="E3425" s="7" t="s">
        <v>976</v>
      </c>
      <c r="F3425" s="8" t="s">
        <v>981</v>
      </c>
      <c r="G3425" s="8" t="n">
        <v>15500</v>
      </c>
    </row>
    <row r="3426" customFormat="false" ht="12.75" hidden="true" customHeight="false" outlineLevel="2" collapsed="false">
      <c r="A3426" s="5" t="s">
        <v>982</v>
      </c>
      <c r="B3426" s="6" t="n">
        <v>36997</v>
      </c>
      <c r="C3426" s="7" t="s">
        <v>983</v>
      </c>
      <c r="D3426" s="7" t="s">
        <v>959</v>
      </c>
      <c r="E3426" s="7" t="s">
        <v>976</v>
      </c>
      <c r="F3426" s="8" t="s">
        <v>984</v>
      </c>
      <c r="G3426" s="8" t="n">
        <v>150517</v>
      </c>
    </row>
    <row r="3427" customFormat="false" ht="12.75" hidden="true" customHeight="false" outlineLevel="2" collapsed="false">
      <c r="A3427" s="5" t="s">
        <v>985</v>
      </c>
      <c r="B3427" s="6" t="n">
        <v>36999</v>
      </c>
      <c r="C3427" s="7" t="s">
        <v>986</v>
      </c>
      <c r="D3427" s="7" t="s">
        <v>959</v>
      </c>
      <c r="E3427" s="7" t="s">
        <v>976</v>
      </c>
      <c r="F3427" s="8" t="s">
        <v>970</v>
      </c>
      <c r="G3427" s="8" t="n">
        <v>153.8</v>
      </c>
    </row>
    <row r="3428" customFormat="false" ht="12.75" hidden="true" customHeight="false" outlineLevel="2" collapsed="false">
      <c r="A3428" s="5" t="s">
        <v>987</v>
      </c>
      <c r="B3428" s="6" t="n">
        <v>36999</v>
      </c>
      <c r="C3428" s="7" t="s">
        <v>988</v>
      </c>
      <c r="D3428" s="7" t="s">
        <v>959</v>
      </c>
      <c r="E3428" s="7" t="s">
        <v>976</v>
      </c>
      <c r="F3428" s="8" t="s">
        <v>970</v>
      </c>
      <c r="G3428" s="8" t="n">
        <v>15250</v>
      </c>
    </row>
    <row r="3429" customFormat="false" ht="12.75" hidden="true" customHeight="false" outlineLevel="2" collapsed="false">
      <c r="A3429" s="5" t="s">
        <v>989</v>
      </c>
      <c r="B3429" s="6" t="n">
        <v>36999</v>
      </c>
      <c r="C3429" s="7" t="s">
        <v>986</v>
      </c>
      <c r="D3429" s="7" t="s">
        <v>959</v>
      </c>
      <c r="E3429" s="7" t="s">
        <v>976</v>
      </c>
      <c r="F3429" s="8" t="s">
        <v>970</v>
      </c>
      <c r="G3429" s="8" t="n">
        <v>3177.5</v>
      </c>
    </row>
    <row r="3430" customFormat="false" ht="12.75" hidden="true" customHeight="false" outlineLevel="2" collapsed="false">
      <c r="A3430" s="5" t="s">
        <v>990</v>
      </c>
      <c r="B3430" s="6" t="n">
        <v>36999</v>
      </c>
      <c r="C3430" s="7" t="s">
        <v>986</v>
      </c>
      <c r="D3430" s="7" t="s">
        <v>959</v>
      </c>
      <c r="E3430" s="7" t="s">
        <v>976</v>
      </c>
      <c r="F3430" s="8" t="s">
        <v>970</v>
      </c>
      <c r="G3430" s="8" t="n">
        <v>3177.5</v>
      </c>
    </row>
    <row r="3431" customFormat="false" ht="12.75" hidden="true" customHeight="false" outlineLevel="2" collapsed="false">
      <c r="A3431" s="5" t="s">
        <v>991</v>
      </c>
      <c r="B3431" s="6" t="n">
        <v>37001</v>
      </c>
      <c r="C3431" s="7" t="s">
        <v>992</v>
      </c>
      <c r="D3431" s="7" t="s">
        <v>959</v>
      </c>
      <c r="E3431" s="7" t="s">
        <v>976</v>
      </c>
      <c r="F3431" s="8" t="s">
        <v>970</v>
      </c>
      <c r="G3431" s="8" t="n">
        <v>16800</v>
      </c>
    </row>
    <row r="3432" customFormat="false" ht="12.75" hidden="true" customHeight="false" outlineLevel="2" collapsed="false">
      <c r="A3432" s="5" t="s">
        <v>991</v>
      </c>
      <c r="B3432" s="6" t="n">
        <v>37001</v>
      </c>
      <c r="C3432" s="7" t="s">
        <v>992</v>
      </c>
      <c r="D3432" s="7" t="s">
        <v>959</v>
      </c>
      <c r="E3432" s="7" t="s">
        <v>976</v>
      </c>
      <c r="F3432" s="8" t="s">
        <v>970</v>
      </c>
      <c r="G3432" s="8" t="n">
        <v>640</v>
      </c>
    </row>
    <row r="3433" customFormat="false" ht="12.75" hidden="true" customHeight="false" outlineLevel="2" collapsed="false">
      <c r="A3433" s="5" t="s">
        <v>991</v>
      </c>
      <c r="B3433" s="6" t="n">
        <v>37001</v>
      </c>
      <c r="C3433" s="7" t="s">
        <v>992</v>
      </c>
      <c r="D3433" s="7" t="s">
        <v>959</v>
      </c>
      <c r="E3433" s="7" t="s">
        <v>976</v>
      </c>
      <c r="F3433" s="8" t="s">
        <v>970</v>
      </c>
      <c r="G3433" s="8" t="n">
        <v>2100</v>
      </c>
    </row>
    <row r="3434" customFormat="false" ht="12.75" hidden="true" customHeight="false" outlineLevel="2" collapsed="false">
      <c r="A3434" s="5" t="s">
        <v>993</v>
      </c>
      <c r="B3434" s="6" t="n">
        <v>37001</v>
      </c>
      <c r="C3434" s="7" t="s">
        <v>994</v>
      </c>
      <c r="D3434" s="7" t="s">
        <v>959</v>
      </c>
      <c r="E3434" s="7" t="s">
        <v>976</v>
      </c>
      <c r="F3434" s="8" t="s">
        <v>961</v>
      </c>
      <c r="G3434" s="8" t="n">
        <v>465</v>
      </c>
    </row>
    <row r="3435" customFormat="false" ht="12.75" hidden="true" customHeight="false" outlineLevel="2" collapsed="false">
      <c r="A3435" s="5" t="s">
        <v>995</v>
      </c>
      <c r="B3435" s="6" t="n">
        <v>37001</v>
      </c>
      <c r="C3435" s="7" t="s">
        <v>996</v>
      </c>
      <c r="D3435" s="7" t="s">
        <v>959</v>
      </c>
      <c r="E3435" s="7" t="s">
        <v>976</v>
      </c>
      <c r="F3435" s="8" t="s">
        <v>966</v>
      </c>
      <c r="G3435" s="8" t="n">
        <v>620</v>
      </c>
    </row>
    <row r="3436" customFormat="false" ht="12.75" hidden="true" customHeight="false" outlineLevel="2" collapsed="false">
      <c r="A3436" s="5" t="s">
        <v>997</v>
      </c>
      <c r="B3436" s="6" t="n">
        <v>37001</v>
      </c>
      <c r="C3436" s="7" t="s">
        <v>996</v>
      </c>
      <c r="D3436" s="7" t="s">
        <v>959</v>
      </c>
      <c r="E3436" s="7" t="s">
        <v>976</v>
      </c>
      <c r="F3436" s="8" t="s">
        <v>966</v>
      </c>
      <c r="G3436" s="8" t="n">
        <v>232.5</v>
      </c>
    </row>
    <row r="3437" customFormat="false" ht="12.75" hidden="true" customHeight="false" outlineLevel="2" collapsed="false">
      <c r="A3437" s="5" t="s">
        <v>997</v>
      </c>
      <c r="B3437" s="6" t="n">
        <v>37001</v>
      </c>
      <c r="C3437" s="7" t="s">
        <v>996</v>
      </c>
      <c r="D3437" s="7" t="s">
        <v>959</v>
      </c>
      <c r="E3437" s="7" t="s">
        <v>976</v>
      </c>
      <c r="F3437" s="8" t="s">
        <v>966</v>
      </c>
      <c r="G3437" s="8" t="n">
        <v>62</v>
      </c>
    </row>
    <row r="3438" customFormat="false" ht="12.75" hidden="true" customHeight="false" outlineLevel="2" collapsed="false">
      <c r="A3438" s="5" t="s">
        <v>998</v>
      </c>
      <c r="B3438" s="6" t="n">
        <v>37001</v>
      </c>
      <c r="C3438" s="7" t="s">
        <v>999</v>
      </c>
      <c r="D3438" s="7" t="s">
        <v>959</v>
      </c>
      <c r="E3438" s="7" t="s">
        <v>976</v>
      </c>
      <c r="F3438" s="8" t="s">
        <v>966</v>
      </c>
      <c r="G3438" s="8" t="n">
        <v>155</v>
      </c>
    </row>
    <row r="3439" customFormat="false" ht="12.75" hidden="true" customHeight="false" outlineLevel="2" collapsed="false">
      <c r="A3439" s="5" t="s">
        <v>1000</v>
      </c>
      <c r="B3439" s="6" t="n">
        <v>37004</v>
      </c>
      <c r="C3439" s="7" t="s">
        <v>1001</v>
      </c>
      <c r="D3439" s="7" t="s">
        <v>959</v>
      </c>
      <c r="E3439" s="7" t="s">
        <v>976</v>
      </c>
      <c r="F3439" s="8" t="s">
        <v>1002</v>
      </c>
      <c r="G3439" s="8" t="n">
        <v>534187</v>
      </c>
    </row>
    <row r="3440" customFormat="false" ht="12.75" hidden="true" customHeight="false" outlineLevel="2" collapsed="false">
      <c r="A3440" s="5" t="s">
        <v>1003</v>
      </c>
      <c r="B3440" s="6" t="n">
        <v>37004</v>
      </c>
      <c r="C3440" s="7" t="s">
        <v>965</v>
      </c>
      <c r="D3440" s="7" t="s">
        <v>959</v>
      </c>
      <c r="E3440" s="7" t="s">
        <v>976</v>
      </c>
      <c r="F3440" s="8" t="s">
        <v>966</v>
      </c>
      <c r="G3440" s="8" t="n">
        <v>310</v>
      </c>
    </row>
    <row r="3441" customFormat="false" ht="12.75" hidden="true" customHeight="false" outlineLevel="2" collapsed="false">
      <c r="A3441" s="5" t="s">
        <v>1004</v>
      </c>
      <c r="B3441" s="6" t="n">
        <v>37005</v>
      </c>
      <c r="C3441" s="7" t="s">
        <v>1005</v>
      </c>
      <c r="D3441" s="7" t="s">
        <v>959</v>
      </c>
      <c r="E3441" s="7" t="s">
        <v>976</v>
      </c>
      <c r="F3441" s="8" t="s">
        <v>970</v>
      </c>
      <c r="G3441" s="8" t="n">
        <v>125</v>
      </c>
    </row>
    <row r="3442" customFormat="false" ht="12.75" hidden="true" customHeight="false" outlineLevel="2" collapsed="false">
      <c r="A3442" s="5" t="s">
        <v>1006</v>
      </c>
      <c r="B3442" s="6" t="n">
        <v>37005</v>
      </c>
      <c r="C3442" s="7" t="s">
        <v>992</v>
      </c>
      <c r="D3442" s="7" t="s">
        <v>959</v>
      </c>
      <c r="E3442" s="7" t="s">
        <v>976</v>
      </c>
      <c r="F3442" s="8" t="s">
        <v>970</v>
      </c>
      <c r="G3442" s="8" t="n">
        <v>26100</v>
      </c>
    </row>
    <row r="3443" customFormat="false" ht="12.75" hidden="true" customHeight="false" outlineLevel="2" collapsed="false">
      <c r="A3443" s="5" t="s">
        <v>1007</v>
      </c>
      <c r="B3443" s="6" t="n">
        <v>37006</v>
      </c>
      <c r="C3443" s="7" t="s">
        <v>1008</v>
      </c>
      <c r="D3443" s="7" t="s">
        <v>959</v>
      </c>
      <c r="E3443" s="7" t="s">
        <v>976</v>
      </c>
      <c r="F3443" s="8" t="s">
        <v>961</v>
      </c>
      <c r="G3443" s="8" t="n">
        <v>310</v>
      </c>
    </row>
    <row r="3444" customFormat="false" ht="12.75" hidden="true" customHeight="false" outlineLevel="2" collapsed="false">
      <c r="A3444" s="5" t="s">
        <v>1009</v>
      </c>
      <c r="B3444" s="6" t="n">
        <v>37006</v>
      </c>
      <c r="C3444" s="7" t="s">
        <v>965</v>
      </c>
      <c r="D3444" s="7" t="s">
        <v>959</v>
      </c>
      <c r="E3444" s="7" t="s">
        <v>976</v>
      </c>
      <c r="F3444" s="8" t="s">
        <v>966</v>
      </c>
      <c r="G3444" s="8" t="n">
        <v>3255</v>
      </c>
    </row>
    <row r="3445" customFormat="false" ht="12.75" hidden="true" customHeight="false" outlineLevel="2" collapsed="false">
      <c r="A3445" s="5" t="s">
        <v>1010</v>
      </c>
      <c r="B3445" s="6" t="n">
        <v>37006</v>
      </c>
      <c r="C3445" s="7" t="s">
        <v>994</v>
      </c>
      <c r="D3445" s="7" t="s">
        <v>959</v>
      </c>
      <c r="E3445" s="7" t="s">
        <v>976</v>
      </c>
      <c r="F3445" s="8" t="s">
        <v>961</v>
      </c>
      <c r="G3445" s="8" t="n">
        <v>775</v>
      </c>
    </row>
    <row r="3446" customFormat="false" ht="12.75" hidden="true" customHeight="false" outlineLevel="2" collapsed="false">
      <c r="A3446" s="5" t="s">
        <v>1011</v>
      </c>
      <c r="B3446" s="6" t="n">
        <v>37006</v>
      </c>
      <c r="C3446" s="7" t="s">
        <v>994</v>
      </c>
      <c r="D3446" s="7" t="s">
        <v>959</v>
      </c>
      <c r="E3446" s="7" t="s">
        <v>976</v>
      </c>
      <c r="F3446" s="8" t="s">
        <v>961</v>
      </c>
      <c r="G3446" s="8" t="n">
        <v>426</v>
      </c>
    </row>
    <row r="3447" customFormat="false" ht="12.75" hidden="true" customHeight="false" outlineLevel="2" collapsed="false">
      <c r="A3447" s="5" t="s">
        <v>1012</v>
      </c>
      <c r="B3447" s="6" t="n">
        <v>37006</v>
      </c>
      <c r="C3447" s="7" t="s">
        <v>1013</v>
      </c>
      <c r="D3447" s="7" t="s">
        <v>959</v>
      </c>
      <c r="E3447" s="7" t="s">
        <v>976</v>
      </c>
      <c r="F3447" s="8" t="s">
        <v>961</v>
      </c>
      <c r="G3447" s="8" t="n">
        <v>155</v>
      </c>
    </row>
    <row r="3448" customFormat="false" ht="12.75" hidden="true" customHeight="false" outlineLevel="2" collapsed="false">
      <c r="A3448" s="5" t="s">
        <v>1014</v>
      </c>
      <c r="B3448" s="6" t="n">
        <v>37006</v>
      </c>
      <c r="C3448" s="7" t="s">
        <v>1015</v>
      </c>
      <c r="D3448" s="7" t="s">
        <v>959</v>
      </c>
      <c r="E3448" s="7" t="s">
        <v>976</v>
      </c>
      <c r="F3448" s="8" t="s">
        <v>1016</v>
      </c>
      <c r="G3448" s="8" t="n">
        <v>1550</v>
      </c>
    </row>
    <row r="3449" customFormat="false" ht="12.75" hidden="true" customHeight="false" outlineLevel="2" collapsed="false">
      <c r="A3449" s="5" t="s">
        <v>1017</v>
      </c>
      <c r="B3449" s="6" t="n">
        <v>37006</v>
      </c>
      <c r="C3449" s="7" t="s">
        <v>1018</v>
      </c>
      <c r="D3449" s="7" t="s">
        <v>959</v>
      </c>
      <c r="E3449" s="7" t="s">
        <v>976</v>
      </c>
      <c r="F3449" s="8" t="s">
        <v>970</v>
      </c>
      <c r="G3449" s="8" t="n">
        <v>1536</v>
      </c>
    </row>
    <row r="3450" customFormat="false" ht="12.75" hidden="true" customHeight="false" outlineLevel="2" collapsed="false">
      <c r="A3450" s="5" t="n">
        <v>755909</v>
      </c>
      <c r="B3450" s="6" t="n">
        <v>37007</v>
      </c>
      <c r="C3450" s="7" t="s">
        <v>1019</v>
      </c>
      <c r="D3450" s="7" t="s">
        <v>959</v>
      </c>
      <c r="E3450" s="7" t="s">
        <v>976</v>
      </c>
      <c r="F3450" s="8" t="s">
        <v>1020</v>
      </c>
      <c r="G3450" s="8" t="n">
        <v>74.4</v>
      </c>
    </row>
    <row r="3451" customFormat="false" ht="12.75" hidden="true" customHeight="false" outlineLevel="2" collapsed="false">
      <c r="A3451" s="5" t="n">
        <v>755577</v>
      </c>
      <c r="B3451" s="6" t="n">
        <v>37007</v>
      </c>
      <c r="C3451" s="7" t="s">
        <v>1021</v>
      </c>
      <c r="D3451" s="7" t="s">
        <v>959</v>
      </c>
      <c r="E3451" s="7" t="s">
        <v>976</v>
      </c>
      <c r="F3451" s="8" t="s">
        <v>970</v>
      </c>
      <c r="G3451" s="8" t="n">
        <v>0</v>
      </c>
    </row>
    <row r="3452" customFormat="false" ht="12.75" hidden="true" customHeight="false" outlineLevel="2" collapsed="false">
      <c r="A3452" s="5" t="n">
        <v>755737</v>
      </c>
      <c r="B3452" s="6" t="n">
        <v>37007</v>
      </c>
      <c r="C3452" s="7" t="s">
        <v>1022</v>
      </c>
      <c r="D3452" s="7" t="s">
        <v>959</v>
      </c>
      <c r="E3452" s="7" t="s">
        <v>976</v>
      </c>
      <c r="F3452" s="8" t="s">
        <v>966</v>
      </c>
      <c r="G3452" s="8" t="n">
        <v>0</v>
      </c>
    </row>
    <row r="3453" customFormat="false" ht="12.75" hidden="true" customHeight="false" outlineLevel="2" collapsed="false">
      <c r="A3453" s="5" t="n">
        <v>755877</v>
      </c>
      <c r="B3453" s="6" t="n">
        <v>37007</v>
      </c>
      <c r="C3453" s="7" t="s">
        <v>1023</v>
      </c>
      <c r="D3453" s="7" t="s">
        <v>959</v>
      </c>
      <c r="E3453" s="7" t="s">
        <v>976</v>
      </c>
      <c r="F3453" s="8" t="s">
        <v>966</v>
      </c>
      <c r="G3453" s="8" t="n">
        <v>0</v>
      </c>
    </row>
    <row r="3454" customFormat="false" ht="12.75" hidden="true" customHeight="false" outlineLevel="2" collapsed="false">
      <c r="A3454" s="5" t="n">
        <v>755913</v>
      </c>
      <c r="B3454" s="6" t="n">
        <v>37007</v>
      </c>
      <c r="C3454" s="7" t="s">
        <v>1024</v>
      </c>
      <c r="D3454" s="7" t="s">
        <v>959</v>
      </c>
      <c r="E3454" s="7" t="s">
        <v>976</v>
      </c>
      <c r="F3454" s="8" t="s">
        <v>966</v>
      </c>
      <c r="G3454" s="8" t="n">
        <v>0</v>
      </c>
    </row>
    <row r="3455" customFormat="false" ht="12.75" hidden="true" customHeight="false" outlineLevel="2" collapsed="false">
      <c r="A3455" s="5" t="n">
        <v>749803</v>
      </c>
      <c r="B3455" s="6" t="n">
        <v>37007</v>
      </c>
      <c r="C3455" s="7" t="s">
        <v>1022</v>
      </c>
      <c r="D3455" s="7" t="s">
        <v>959</v>
      </c>
      <c r="E3455" s="7" t="s">
        <v>976</v>
      </c>
      <c r="F3455" s="8" t="s">
        <v>966</v>
      </c>
      <c r="G3455" s="8" t="n">
        <v>0</v>
      </c>
    </row>
    <row r="3456" customFormat="false" ht="12.75" hidden="true" customHeight="false" outlineLevel="2" collapsed="false">
      <c r="A3456" s="5" t="n">
        <v>753092</v>
      </c>
      <c r="B3456" s="6" t="n">
        <v>37007</v>
      </c>
      <c r="C3456" s="7" t="s">
        <v>774</v>
      </c>
      <c r="D3456" s="7" t="s">
        <v>959</v>
      </c>
      <c r="E3456" s="7" t="s">
        <v>976</v>
      </c>
      <c r="F3456" s="8" t="s">
        <v>966</v>
      </c>
      <c r="G3456" s="8" t="n">
        <v>0</v>
      </c>
    </row>
    <row r="3457" customFormat="false" ht="12.75" hidden="true" customHeight="false" outlineLevel="2" collapsed="false">
      <c r="A3457" s="5" t="n">
        <v>753091</v>
      </c>
      <c r="B3457" s="6" t="n">
        <v>37007</v>
      </c>
      <c r="C3457" s="7" t="s">
        <v>187</v>
      </c>
      <c r="D3457" s="7" t="s">
        <v>959</v>
      </c>
      <c r="E3457" s="7" t="s">
        <v>976</v>
      </c>
      <c r="F3457" s="8" t="s">
        <v>966</v>
      </c>
      <c r="G3457" s="8" t="n">
        <v>0</v>
      </c>
    </row>
    <row r="3458" customFormat="false" ht="12.75" hidden="true" customHeight="false" outlineLevel="2" collapsed="false">
      <c r="A3458" s="5" t="n">
        <v>755957</v>
      </c>
      <c r="B3458" s="6" t="n">
        <v>37007</v>
      </c>
      <c r="C3458" s="7" t="s">
        <v>1025</v>
      </c>
      <c r="D3458" s="7" t="s">
        <v>959</v>
      </c>
      <c r="E3458" s="7" t="s">
        <v>976</v>
      </c>
      <c r="F3458" s="8" t="s">
        <v>966</v>
      </c>
      <c r="G3458" s="8" t="n">
        <v>3255</v>
      </c>
    </row>
    <row r="3459" customFormat="false" ht="12.75" hidden="true" customHeight="false" outlineLevel="2" collapsed="false">
      <c r="A3459" s="5" t="n">
        <v>755667</v>
      </c>
      <c r="B3459" s="6" t="n">
        <v>37007</v>
      </c>
      <c r="C3459" s="7" t="s">
        <v>1026</v>
      </c>
      <c r="D3459" s="7" t="s">
        <v>959</v>
      </c>
      <c r="E3459" s="7" t="s">
        <v>976</v>
      </c>
      <c r="F3459" s="8" t="s">
        <v>1027</v>
      </c>
      <c r="G3459" s="8" t="n">
        <v>0</v>
      </c>
    </row>
    <row r="3460" customFormat="false" ht="12.75" hidden="true" customHeight="false" outlineLevel="2" collapsed="false">
      <c r="A3460" s="5" t="n">
        <v>753917</v>
      </c>
      <c r="B3460" s="6" t="n">
        <v>37007</v>
      </c>
      <c r="C3460" s="7" t="s">
        <v>1028</v>
      </c>
      <c r="D3460" s="7" t="s">
        <v>959</v>
      </c>
      <c r="E3460" s="7" t="s">
        <v>976</v>
      </c>
      <c r="F3460" s="8" t="s">
        <v>970</v>
      </c>
      <c r="G3460" s="8" t="n">
        <v>0</v>
      </c>
    </row>
    <row r="3461" customFormat="false" ht="12.75" hidden="true" customHeight="false" outlineLevel="2" collapsed="false">
      <c r="A3461" s="5" t="n">
        <v>756582</v>
      </c>
      <c r="B3461" s="6" t="n">
        <v>37007</v>
      </c>
      <c r="C3461" s="7" t="s">
        <v>994</v>
      </c>
      <c r="D3461" s="7" t="s">
        <v>959</v>
      </c>
      <c r="E3461" s="7" t="s">
        <v>976</v>
      </c>
      <c r="F3461" s="8" t="s">
        <v>961</v>
      </c>
      <c r="G3461" s="8" t="n">
        <v>24</v>
      </c>
    </row>
    <row r="3462" customFormat="false" ht="12.75" hidden="true" customHeight="false" outlineLevel="2" collapsed="false">
      <c r="A3462" s="5" t="n">
        <v>755982</v>
      </c>
      <c r="B3462" s="6" t="n">
        <v>37007</v>
      </c>
      <c r="C3462" s="7" t="s">
        <v>994</v>
      </c>
      <c r="D3462" s="7" t="s">
        <v>959</v>
      </c>
      <c r="E3462" s="7" t="s">
        <v>976</v>
      </c>
      <c r="F3462" s="8" t="s">
        <v>961</v>
      </c>
      <c r="G3462" s="8" t="n">
        <v>357</v>
      </c>
    </row>
    <row r="3463" customFormat="false" ht="12.75" hidden="true" customHeight="false" outlineLevel="2" collapsed="false">
      <c r="A3463" s="5" t="n">
        <v>756658</v>
      </c>
      <c r="B3463" s="6" t="n">
        <v>37007</v>
      </c>
      <c r="C3463" s="7" t="s">
        <v>994</v>
      </c>
      <c r="D3463" s="7" t="s">
        <v>959</v>
      </c>
      <c r="E3463" s="7" t="s">
        <v>976</v>
      </c>
      <c r="F3463" s="8" t="s">
        <v>961</v>
      </c>
      <c r="G3463" s="8" t="n">
        <v>0</v>
      </c>
    </row>
    <row r="3464" customFormat="false" ht="12.75" hidden="true" customHeight="false" outlineLevel="2" collapsed="false">
      <c r="A3464" s="5" t="n">
        <v>756634</v>
      </c>
      <c r="B3464" s="6" t="n">
        <v>37007</v>
      </c>
      <c r="C3464" s="7" t="s">
        <v>1029</v>
      </c>
      <c r="D3464" s="7" t="s">
        <v>959</v>
      </c>
      <c r="E3464" s="7" t="s">
        <v>976</v>
      </c>
      <c r="F3464" s="8" t="s">
        <v>961</v>
      </c>
      <c r="G3464" s="8" t="n">
        <v>0</v>
      </c>
    </row>
    <row r="3465" customFormat="false" ht="12.75" hidden="true" customHeight="false" outlineLevel="2" collapsed="false">
      <c r="A3465" s="5" t="n">
        <v>755937</v>
      </c>
      <c r="B3465" s="6" t="n">
        <v>37007</v>
      </c>
      <c r="C3465" s="7" t="s">
        <v>994</v>
      </c>
      <c r="D3465" s="7" t="s">
        <v>959</v>
      </c>
      <c r="E3465" s="7" t="s">
        <v>976</v>
      </c>
      <c r="F3465" s="8" t="s">
        <v>961</v>
      </c>
      <c r="G3465" s="8" t="n">
        <v>0</v>
      </c>
    </row>
    <row r="3466" customFormat="false" ht="12.75" hidden="true" customHeight="false" outlineLevel="2" collapsed="false">
      <c r="A3466" s="5" t="n">
        <v>752872</v>
      </c>
      <c r="B3466" s="6" t="n">
        <v>37007</v>
      </c>
      <c r="C3466" s="7" t="s">
        <v>994</v>
      </c>
      <c r="D3466" s="7" t="s">
        <v>959</v>
      </c>
      <c r="E3466" s="7" t="s">
        <v>976</v>
      </c>
      <c r="F3466" s="8" t="s">
        <v>961</v>
      </c>
      <c r="G3466" s="8" t="n">
        <v>0</v>
      </c>
    </row>
    <row r="3467" customFormat="false" ht="12.75" hidden="true" customHeight="false" outlineLevel="2" collapsed="false">
      <c r="A3467" s="5" t="n">
        <v>752728</v>
      </c>
      <c r="B3467" s="6" t="n">
        <v>37007</v>
      </c>
      <c r="C3467" s="7" t="s">
        <v>994</v>
      </c>
      <c r="D3467" s="7" t="s">
        <v>959</v>
      </c>
      <c r="E3467" s="7" t="s">
        <v>976</v>
      </c>
      <c r="F3467" s="8" t="s">
        <v>961</v>
      </c>
      <c r="G3467" s="8" t="n">
        <v>0</v>
      </c>
    </row>
    <row r="3468" customFormat="false" ht="12.75" hidden="true" customHeight="false" outlineLevel="2" collapsed="false">
      <c r="A3468" s="5" t="n">
        <v>753094</v>
      </c>
      <c r="B3468" s="6" t="n">
        <v>37007</v>
      </c>
      <c r="C3468" s="7" t="s">
        <v>994</v>
      </c>
      <c r="D3468" s="7" t="s">
        <v>959</v>
      </c>
      <c r="E3468" s="7" t="s">
        <v>976</v>
      </c>
      <c r="F3468" s="8" t="s">
        <v>961</v>
      </c>
      <c r="G3468" s="8" t="n">
        <v>0</v>
      </c>
    </row>
    <row r="3469" customFormat="false" ht="12.75" hidden="true" customHeight="false" outlineLevel="2" collapsed="false">
      <c r="A3469" s="5" t="n">
        <v>756725</v>
      </c>
      <c r="B3469" s="6" t="n">
        <v>37008</v>
      </c>
      <c r="C3469" s="7" t="s">
        <v>994</v>
      </c>
      <c r="D3469" s="7" t="s">
        <v>959</v>
      </c>
      <c r="E3469" s="7" t="s">
        <v>976</v>
      </c>
      <c r="F3469" s="8" t="s">
        <v>961</v>
      </c>
      <c r="G3469" s="8" t="n">
        <v>311</v>
      </c>
    </row>
    <row r="3470" customFormat="false" ht="12.75" hidden="true" customHeight="false" outlineLevel="2" collapsed="false">
      <c r="A3470" s="5" t="n">
        <v>759332</v>
      </c>
      <c r="B3470" s="6" t="n">
        <v>37008</v>
      </c>
      <c r="C3470" s="7" t="s">
        <v>994</v>
      </c>
      <c r="D3470" s="7" t="s">
        <v>959</v>
      </c>
      <c r="E3470" s="7" t="s">
        <v>976</v>
      </c>
      <c r="F3470" s="8" t="s">
        <v>961</v>
      </c>
      <c r="G3470" s="8" t="n">
        <v>202</v>
      </c>
    </row>
    <row r="3471" customFormat="false" ht="12.75" hidden="true" customHeight="false" outlineLevel="2" collapsed="false">
      <c r="A3471" s="5" t="n">
        <v>759405</v>
      </c>
      <c r="B3471" s="6" t="n">
        <v>37008</v>
      </c>
      <c r="C3471" s="7" t="s">
        <v>994</v>
      </c>
      <c r="D3471" s="7" t="s">
        <v>959</v>
      </c>
      <c r="E3471" s="7" t="s">
        <v>976</v>
      </c>
      <c r="F3471" s="8" t="s">
        <v>961</v>
      </c>
      <c r="G3471" s="8" t="n">
        <v>0</v>
      </c>
    </row>
    <row r="3472" customFormat="false" ht="12.75" hidden="true" customHeight="false" outlineLevel="2" collapsed="false">
      <c r="A3472" s="5" t="n">
        <v>759340</v>
      </c>
      <c r="B3472" s="6" t="n">
        <v>37008</v>
      </c>
      <c r="C3472" s="7" t="s">
        <v>994</v>
      </c>
      <c r="D3472" s="7" t="s">
        <v>959</v>
      </c>
      <c r="E3472" s="7" t="s">
        <v>976</v>
      </c>
      <c r="F3472" s="8" t="s">
        <v>961</v>
      </c>
      <c r="G3472" s="8" t="n">
        <v>0</v>
      </c>
    </row>
    <row r="3473" customFormat="false" ht="12.75" hidden="true" customHeight="false" outlineLevel="2" collapsed="false">
      <c r="A3473" s="5" t="n">
        <v>762122</v>
      </c>
      <c r="B3473" s="6" t="n">
        <v>37011</v>
      </c>
      <c r="C3473" s="7" t="s">
        <v>1030</v>
      </c>
      <c r="D3473" s="7" t="s">
        <v>959</v>
      </c>
      <c r="E3473" s="7" t="s">
        <v>976</v>
      </c>
      <c r="F3473" s="8" t="s">
        <v>970</v>
      </c>
      <c r="G3473" s="8" t="n">
        <v>3139</v>
      </c>
    </row>
    <row r="3474" customFormat="false" ht="12.75" hidden="true" customHeight="false" outlineLevel="2" collapsed="false">
      <c r="A3474" s="5" t="n">
        <v>755609</v>
      </c>
      <c r="B3474" s="6" t="n">
        <v>37007</v>
      </c>
      <c r="C3474" s="7" t="s">
        <v>994</v>
      </c>
      <c r="D3474" s="7" t="s">
        <v>959</v>
      </c>
      <c r="E3474" s="7" t="s">
        <v>675</v>
      </c>
      <c r="F3474" s="8" t="s">
        <v>1031</v>
      </c>
      <c r="G3474" s="8" t="n">
        <v>69.32</v>
      </c>
    </row>
    <row r="3475" customFormat="false" ht="12.75" hidden="true" customHeight="false" outlineLevel="2" collapsed="false">
      <c r="A3475" s="5" t="s">
        <v>1032</v>
      </c>
      <c r="B3475" s="6" t="n">
        <v>37001</v>
      </c>
      <c r="C3475" s="7" t="s">
        <v>1033</v>
      </c>
      <c r="D3475" s="7" t="s">
        <v>959</v>
      </c>
      <c r="E3475" s="7" t="s">
        <v>1034</v>
      </c>
      <c r="F3475" s="8" t="s">
        <v>961</v>
      </c>
      <c r="G3475" s="8" t="n">
        <v>1987</v>
      </c>
    </row>
    <row r="3476" customFormat="false" ht="12.75" hidden="true" customHeight="false" outlineLevel="2" collapsed="false">
      <c r="A3476" s="5" t="s">
        <v>1035</v>
      </c>
      <c r="B3476" s="6" t="n">
        <v>37001</v>
      </c>
      <c r="C3476" s="7" t="s">
        <v>1036</v>
      </c>
      <c r="D3476" s="7" t="s">
        <v>959</v>
      </c>
      <c r="E3476" s="7" t="s">
        <v>1034</v>
      </c>
      <c r="F3476" s="8" t="s">
        <v>961</v>
      </c>
      <c r="G3476" s="8" t="n">
        <v>0</v>
      </c>
    </row>
    <row r="3477" customFormat="false" ht="12.75" hidden="true" customHeight="false" outlineLevel="2" collapsed="false">
      <c r="A3477" s="5" t="s">
        <v>1037</v>
      </c>
      <c r="B3477" s="6" t="n">
        <v>37004</v>
      </c>
      <c r="C3477" s="7"/>
      <c r="D3477" s="7" t="s">
        <v>959</v>
      </c>
      <c r="E3477" s="7" t="s">
        <v>1034</v>
      </c>
      <c r="F3477" s="8" t="s">
        <v>1038</v>
      </c>
      <c r="G3477" s="8" t="n">
        <v>0</v>
      </c>
    </row>
    <row r="3478" customFormat="false" ht="12.75" hidden="true" customHeight="false" outlineLevel="2" collapsed="false">
      <c r="A3478" s="5" t="s">
        <v>1039</v>
      </c>
      <c r="B3478" s="6" t="n">
        <v>37004</v>
      </c>
      <c r="C3478" s="7" t="s">
        <v>95</v>
      </c>
      <c r="D3478" s="7" t="s">
        <v>959</v>
      </c>
      <c r="E3478" s="7" t="s">
        <v>1034</v>
      </c>
      <c r="F3478" s="8" t="s">
        <v>961</v>
      </c>
      <c r="G3478" s="8" t="n">
        <v>0</v>
      </c>
    </row>
    <row r="3479" customFormat="false" ht="12.75" hidden="true" customHeight="false" outlineLevel="2" collapsed="false">
      <c r="A3479" s="5" t="s">
        <v>1040</v>
      </c>
      <c r="B3479" s="6" t="n">
        <v>37004</v>
      </c>
      <c r="C3479" s="7" t="s">
        <v>1029</v>
      </c>
      <c r="D3479" s="7" t="s">
        <v>959</v>
      </c>
      <c r="E3479" s="7" t="s">
        <v>1034</v>
      </c>
      <c r="F3479" s="8" t="s">
        <v>961</v>
      </c>
      <c r="G3479" s="8" t="n">
        <v>0</v>
      </c>
    </row>
    <row r="3480" customFormat="false" ht="12.75" hidden="true" customHeight="false" outlineLevel="2" collapsed="false">
      <c r="A3480" s="5" t="s">
        <v>1041</v>
      </c>
      <c r="B3480" s="6" t="n">
        <v>37004</v>
      </c>
      <c r="C3480" s="7" t="s">
        <v>1029</v>
      </c>
      <c r="D3480" s="7" t="s">
        <v>959</v>
      </c>
      <c r="E3480" s="7" t="s">
        <v>1034</v>
      </c>
      <c r="F3480" s="8" t="s">
        <v>961</v>
      </c>
      <c r="G3480" s="8" t="n">
        <v>0</v>
      </c>
    </row>
    <row r="3481" customFormat="false" ht="12.75" hidden="true" customHeight="false" outlineLevel="2" collapsed="false">
      <c r="A3481" s="5" t="s">
        <v>1042</v>
      </c>
      <c r="B3481" s="6" t="n">
        <v>37004</v>
      </c>
      <c r="C3481" s="7" t="s">
        <v>1029</v>
      </c>
      <c r="D3481" s="7" t="s">
        <v>959</v>
      </c>
      <c r="E3481" s="7" t="s">
        <v>1034</v>
      </c>
      <c r="F3481" s="8" t="s">
        <v>961</v>
      </c>
      <c r="G3481" s="8" t="n">
        <v>0</v>
      </c>
    </row>
    <row r="3482" customFormat="false" ht="12.75" hidden="true" customHeight="false" outlineLevel="2" collapsed="false">
      <c r="A3482" s="5" t="s">
        <v>1043</v>
      </c>
      <c r="B3482" s="6" t="n">
        <v>37006</v>
      </c>
      <c r="C3482" s="7" t="s">
        <v>1029</v>
      </c>
      <c r="D3482" s="7" t="s">
        <v>959</v>
      </c>
      <c r="E3482" s="7" t="s">
        <v>1034</v>
      </c>
      <c r="F3482" s="8" t="s">
        <v>961</v>
      </c>
      <c r="G3482" s="8" t="n">
        <v>620</v>
      </c>
    </row>
    <row r="3483" customFormat="false" ht="12.75" hidden="true" customHeight="false" outlineLevel="2" collapsed="false">
      <c r="A3483" s="5" t="s">
        <v>1044</v>
      </c>
      <c r="B3483" s="6" t="n">
        <v>37006</v>
      </c>
      <c r="C3483" s="7" t="s">
        <v>1045</v>
      </c>
      <c r="D3483" s="7" t="s">
        <v>959</v>
      </c>
      <c r="E3483" s="7" t="s">
        <v>1034</v>
      </c>
      <c r="F3483" s="8" t="s">
        <v>961</v>
      </c>
      <c r="G3483" s="8" t="n">
        <v>116</v>
      </c>
    </row>
    <row r="3484" customFormat="false" ht="12.75" hidden="true" customHeight="false" outlineLevel="2" collapsed="false">
      <c r="A3484" s="5" t="s">
        <v>1044</v>
      </c>
      <c r="B3484" s="6" t="n">
        <v>37007</v>
      </c>
      <c r="C3484" s="7" t="s">
        <v>1045</v>
      </c>
      <c r="D3484" s="7" t="s">
        <v>959</v>
      </c>
      <c r="E3484" s="7" t="s">
        <v>1034</v>
      </c>
      <c r="F3484" s="8" t="s">
        <v>961</v>
      </c>
      <c r="G3484" s="8" t="n">
        <v>-116</v>
      </c>
    </row>
    <row r="3485" customFormat="false" ht="12.75" hidden="true" customHeight="false" outlineLevel="2" collapsed="false">
      <c r="A3485" s="5" t="s">
        <v>1046</v>
      </c>
      <c r="B3485" s="6" t="n">
        <v>36998</v>
      </c>
      <c r="C3485" s="7" t="s">
        <v>1047</v>
      </c>
      <c r="D3485" s="7" t="s">
        <v>959</v>
      </c>
      <c r="E3485" s="7" t="s">
        <v>1048</v>
      </c>
      <c r="F3485" s="8" t="s">
        <v>1049</v>
      </c>
      <c r="G3485" s="8" t="n">
        <v>549</v>
      </c>
    </row>
    <row r="3486" customFormat="false" ht="12.75" hidden="true" customHeight="false" outlineLevel="2" collapsed="false">
      <c r="A3486" s="5" t="s">
        <v>1050</v>
      </c>
      <c r="B3486" s="6" t="n">
        <v>37005</v>
      </c>
      <c r="C3486" s="7" t="s">
        <v>1051</v>
      </c>
      <c r="D3486" s="7" t="s">
        <v>959</v>
      </c>
      <c r="E3486" s="7" t="s">
        <v>1048</v>
      </c>
      <c r="F3486" s="8" t="s">
        <v>979</v>
      </c>
      <c r="G3486" s="8" t="n">
        <v>1860</v>
      </c>
    </row>
    <row r="3487" customFormat="false" ht="12.75" hidden="true" customHeight="false" outlineLevel="2" collapsed="false">
      <c r="A3487" s="5" t="s">
        <v>1052</v>
      </c>
      <c r="B3487" s="6" t="n">
        <v>37006</v>
      </c>
      <c r="C3487" s="7" t="s">
        <v>1053</v>
      </c>
      <c r="D3487" s="7" t="s">
        <v>959</v>
      </c>
      <c r="E3487" s="7" t="s">
        <v>1048</v>
      </c>
      <c r="F3487" s="8" t="s">
        <v>1054</v>
      </c>
      <c r="G3487" s="8" t="n">
        <v>20000</v>
      </c>
    </row>
    <row r="3488" customFormat="false" ht="12.75" hidden="true" customHeight="false" outlineLevel="2" collapsed="false">
      <c r="A3488" s="5" t="s">
        <v>1055</v>
      </c>
      <c r="B3488" s="6" t="n">
        <v>37006</v>
      </c>
      <c r="C3488" s="7" t="s">
        <v>972</v>
      </c>
      <c r="D3488" s="7" t="s">
        <v>959</v>
      </c>
      <c r="E3488" s="7" t="s">
        <v>1048</v>
      </c>
      <c r="F3488" s="8" t="s">
        <v>966</v>
      </c>
      <c r="G3488" s="8" t="n">
        <v>0</v>
      </c>
    </row>
    <row r="3489" customFormat="false" ht="12.75" hidden="true" customHeight="false" outlineLevel="2" collapsed="false">
      <c r="A3489" s="5" t="n">
        <v>754789</v>
      </c>
      <c r="B3489" s="6" t="n">
        <v>37007</v>
      </c>
      <c r="C3489" s="7" t="s">
        <v>1056</v>
      </c>
      <c r="D3489" s="7" t="s">
        <v>959</v>
      </c>
      <c r="E3489" s="7" t="s">
        <v>1048</v>
      </c>
      <c r="F3489" s="8" t="s">
        <v>1049</v>
      </c>
      <c r="G3489" s="8" t="n">
        <v>1240</v>
      </c>
    </row>
    <row r="3490" customFormat="false" ht="12.75" hidden="true" customHeight="false" outlineLevel="2" collapsed="false">
      <c r="A3490" s="5" t="s">
        <v>1057</v>
      </c>
      <c r="B3490" s="6" t="n">
        <v>37007</v>
      </c>
      <c r="C3490" s="7" t="s">
        <v>1047</v>
      </c>
      <c r="D3490" s="7" t="s">
        <v>959</v>
      </c>
      <c r="E3490" s="7" t="s">
        <v>1048</v>
      </c>
      <c r="F3490" s="8" t="s">
        <v>1049</v>
      </c>
      <c r="G3490" s="8" t="n">
        <v>226.6</v>
      </c>
    </row>
    <row r="3491" customFormat="false" ht="12.75" hidden="true" customHeight="false" outlineLevel="2" collapsed="false">
      <c r="A3491" s="5" t="n">
        <v>756362</v>
      </c>
      <c r="B3491" s="6" t="n">
        <v>37007</v>
      </c>
      <c r="C3491" s="7" t="s">
        <v>1058</v>
      </c>
      <c r="D3491" s="7" t="s">
        <v>959</v>
      </c>
      <c r="E3491" s="7" t="s">
        <v>1048</v>
      </c>
      <c r="F3491" s="8" t="s">
        <v>1049</v>
      </c>
      <c r="G3491" s="8" t="n">
        <v>1700</v>
      </c>
    </row>
    <row r="3492" customFormat="false" ht="12.75" hidden="true" customHeight="false" outlineLevel="2" collapsed="false">
      <c r="A3492" s="5" t="n">
        <v>756633</v>
      </c>
      <c r="B3492" s="6" t="n">
        <v>37007</v>
      </c>
      <c r="C3492" s="7" t="s">
        <v>1059</v>
      </c>
      <c r="D3492" s="7" t="s">
        <v>959</v>
      </c>
      <c r="E3492" s="7" t="s">
        <v>1048</v>
      </c>
      <c r="F3492" s="8" t="s">
        <v>1049</v>
      </c>
      <c r="G3492" s="8" t="n">
        <v>387.5</v>
      </c>
    </row>
    <row r="3493" customFormat="false" ht="12.75" hidden="true" customHeight="false" outlineLevel="2" collapsed="false">
      <c r="A3493" s="5" t="n">
        <v>756633</v>
      </c>
      <c r="B3493" s="6" t="n">
        <v>37007</v>
      </c>
      <c r="C3493" s="7" t="s">
        <v>1059</v>
      </c>
      <c r="D3493" s="7" t="s">
        <v>959</v>
      </c>
      <c r="E3493" s="7" t="s">
        <v>1048</v>
      </c>
      <c r="F3493" s="8" t="s">
        <v>1049</v>
      </c>
      <c r="G3493" s="8" t="n">
        <v>77.5</v>
      </c>
    </row>
    <row r="3494" customFormat="false" ht="12.75" hidden="true" customHeight="false" outlineLevel="2" collapsed="false">
      <c r="A3494" s="5" t="n">
        <v>758998</v>
      </c>
      <c r="B3494" s="6" t="n">
        <v>37008</v>
      </c>
      <c r="C3494" s="7" t="s">
        <v>1060</v>
      </c>
      <c r="D3494" s="7" t="s">
        <v>959</v>
      </c>
      <c r="E3494" s="7" t="s">
        <v>1048</v>
      </c>
      <c r="F3494" s="8" t="s">
        <v>970</v>
      </c>
      <c r="G3494" s="8" t="n">
        <v>644.8</v>
      </c>
    </row>
    <row r="3495" customFormat="false" ht="12.75" hidden="true" customHeight="false" outlineLevel="2" collapsed="false">
      <c r="A3495" s="5" t="n">
        <v>758971</v>
      </c>
      <c r="B3495" s="6" t="n">
        <v>37008</v>
      </c>
      <c r="C3495" s="7" t="s">
        <v>1060</v>
      </c>
      <c r="D3495" s="7" t="s">
        <v>959</v>
      </c>
      <c r="E3495" s="7" t="s">
        <v>1048</v>
      </c>
      <c r="F3495" s="8" t="s">
        <v>970</v>
      </c>
      <c r="G3495" s="8" t="n">
        <v>2907.8</v>
      </c>
    </row>
    <row r="3496" customFormat="false" ht="12.75" hidden="true" customHeight="false" outlineLevel="2" collapsed="false">
      <c r="A3496" s="5" t="n">
        <v>756698</v>
      </c>
      <c r="B3496" s="6" t="n">
        <v>37008</v>
      </c>
      <c r="C3496" s="7" t="s">
        <v>1061</v>
      </c>
      <c r="D3496" s="7" t="s">
        <v>959</v>
      </c>
      <c r="E3496" s="7" t="s">
        <v>1048</v>
      </c>
      <c r="F3496" s="8" t="s">
        <v>979</v>
      </c>
      <c r="G3496" s="8" t="n">
        <v>1724.22</v>
      </c>
    </row>
    <row r="3497" customFormat="false" ht="12.75" hidden="true" customHeight="false" outlineLevel="2" collapsed="false">
      <c r="A3497" s="5" t="s">
        <v>1062</v>
      </c>
      <c r="B3497" s="6" t="n">
        <v>37008</v>
      </c>
      <c r="C3497" s="7" t="s">
        <v>1063</v>
      </c>
      <c r="D3497" s="7" t="s">
        <v>959</v>
      </c>
      <c r="E3497" s="7" t="s">
        <v>1048</v>
      </c>
      <c r="F3497" s="8" t="s">
        <v>1064</v>
      </c>
      <c r="G3497" s="8" t="n">
        <v>211494</v>
      </c>
    </row>
    <row r="3498" customFormat="false" ht="12.75" hidden="true" customHeight="false" outlineLevel="2" collapsed="false">
      <c r="A3498" s="5" t="s">
        <v>1065</v>
      </c>
      <c r="B3498" s="6" t="n">
        <v>37008</v>
      </c>
      <c r="C3498" s="7" t="s">
        <v>1023</v>
      </c>
      <c r="D3498" s="7" t="s">
        <v>959</v>
      </c>
      <c r="E3498" s="7" t="s">
        <v>1048</v>
      </c>
      <c r="F3498" s="8" t="s">
        <v>966</v>
      </c>
      <c r="G3498" s="8" t="n">
        <v>0</v>
      </c>
    </row>
    <row r="3499" customFormat="false" ht="12.75" hidden="true" customHeight="false" outlineLevel="2" collapsed="false">
      <c r="A3499" s="5" t="s">
        <v>1066</v>
      </c>
      <c r="B3499" s="6" t="n">
        <v>37011</v>
      </c>
      <c r="C3499" s="7" t="s">
        <v>1067</v>
      </c>
      <c r="D3499" s="7" t="s">
        <v>959</v>
      </c>
      <c r="E3499" s="7" t="s">
        <v>1048</v>
      </c>
      <c r="F3499" s="8" t="s">
        <v>979</v>
      </c>
      <c r="G3499" s="8" t="n">
        <v>9944</v>
      </c>
    </row>
    <row r="3500" customFormat="false" ht="12.75" hidden="true" customHeight="false" outlineLevel="2" collapsed="false">
      <c r="A3500" s="5" t="s">
        <v>1068</v>
      </c>
      <c r="B3500" s="6" t="n">
        <v>36997</v>
      </c>
      <c r="C3500" s="7" t="s">
        <v>969</v>
      </c>
      <c r="D3500" s="7" t="s">
        <v>959</v>
      </c>
      <c r="E3500" s="7" t="s">
        <v>1069</v>
      </c>
      <c r="F3500" s="8" t="s">
        <v>970</v>
      </c>
      <c r="G3500" s="8" t="n">
        <v>48406</v>
      </c>
    </row>
    <row r="3501" customFormat="false" ht="12.75" hidden="true" customHeight="false" outlineLevel="2" collapsed="false">
      <c r="A3501" s="5" t="s">
        <v>1068</v>
      </c>
      <c r="B3501" s="6" t="n">
        <v>36998</v>
      </c>
      <c r="C3501" s="7" t="s">
        <v>969</v>
      </c>
      <c r="D3501" s="7" t="s">
        <v>959</v>
      </c>
      <c r="E3501" s="7" t="s">
        <v>1069</v>
      </c>
      <c r="F3501" s="8" t="s">
        <v>970</v>
      </c>
      <c r="G3501" s="8" t="n">
        <v>-1825</v>
      </c>
    </row>
    <row r="3502" customFormat="false" ht="12.75" hidden="true" customHeight="false" outlineLevel="2" collapsed="false">
      <c r="A3502" s="5" t="n">
        <v>14</v>
      </c>
      <c r="B3502" s="6" t="n">
        <v>36985</v>
      </c>
      <c r="C3502" s="7" t="s">
        <v>1070</v>
      </c>
      <c r="D3502" s="7" t="s">
        <v>959</v>
      </c>
      <c r="E3502" s="7" t="s">
        <v>1071</v>
      </c>
      <c r="F3502" s="8" t="s">
        <v>966</v>
      </c>
      <c r="G3502" s="8" t="n">
        <v>49804</v>
      </c>
    </row>
    <row r="3503" customFormat="false" ht="12.75" hidden="true" customHeight="false" outlineLevel="2" collapsed="false">
      <c r="A3503" s="5" t="s">
        <v>1072</v>
      </c>
      <c r="B3503" s="6" t="n">
        <v>36986</v>
      </c>
      <c r="C3503" s="7" t="s">
        <v>978</v>
      </c>
      <c r="D3503" s="7" t="s">
        <v>959</v>
      </c>
      <c r="E3503" s="7" t="s">
        <v>1071</v>
      </c>
      <c r="F3503" s="8" t="s">
        <v>979</v>
      </c>
      <c r="G3503" s="8" t="n">
        <v>753</v>
      </c>
    </row>
    <row r="3504" customFormat="false" ht="12.75" hidden="true" customHeight="false" outlineLevel="2" collapsed="false">
      <c r="A3504" s="5" t="n">
        <v>721493</v>
      </c>
      <c r="B3504" s="6" t="n">
        <v>36990</v>
      </c>
      <c r="C3504" s="7" t="s">
        <v>978</v>
      </c>
      <c r="D3504" s="7" t="s">
        <v>959</v>
      </c>
      <c r="E3504" s="7" t="s">
        <v>1071</v>
      </c>
      <c r="F3504" s="8" t="s">
        <v>979</v>
      </c>
      <c r="G3504" s="8" t="n">
        <v>2940</v>
      </c>
    </row>
    <row r="3505" customFormat="false" ht="12.75" hidden="true" customHeight="false" outlineLevel="2" collapsed="false">
      <c r="A3505" s="5" t="n">
        <v>721661</v>
      </c>
      <c r="B3505" s="6" t="n">
        <v>36990</v>
      </c>
      <c r="C3505" s="7" t="s">
        <v>978</v>
      </c>
      <c r="D3505" s="7" t="s">
        <v>959</v>
      </c>
      <c r="E3505" s="7" t="s">
        <v>1071</v>
      </c>
      <c r="F3505" s="8" t="s">
        <v>979</v>
      </c>
      <c r="G3505" s="8" t="n">
        <v>635</v>
      </c>
    </row>
    <row r="3506" customFormat="false" ht="12.75" hidden="true" customHeight="false" outlineLevel="2" collapsed="false">
      <c r="A3506" s="5" t="s">
        <v>1073</v>
      </c>
      <c r="B3506" s="6" t="n">
        <v>37001</v>
      </c>
      <c r="C3506" s="7" t="s">
        <v>994</v>
      </c>
      <c r="D3506" s="7" t="s">
        <v>959</v>
      </c>
      <c r="E3506" s="7" t="s">
        <v>1071</v>
      </c>
      <c r="F3506" s="8" t="s">
        <v>961</v>
      </c>
      <c r="G3506" s="8" t="n">
        <v>2484</v>
      </c>
    </row>
    <row r="3507" customFormat="false" ht="12.75" hidden="true" customHeight="false" outlineLevel="2" collapsed="false">
      <c r="A3507" s="5" t="s">
        <v>1074</v>
      </c>
      <c r="B3507" s="6" t="n">
        <v>37001</v>
      </c>
      <c r="C3507" s="7" t="s">
        <v>994</v>
      </c>
      <c r="D3507" s="7" t="s">
        <v>959</v>
      </c>
      <c r="E3507" s="7" t="s">
        <v>1071</v>
      </c>
      <c r="F3507" s="8" t="s">
        <v>961</v>
      </c>
      <c r="G3507" s="8" t="n">
        <v>47</v>
      </c>
    </row>
    <row r="3508" customFormat="false" ht="12.75" hidden="true" customHeight="false" outlineLevel="2" collapsed="false">
      <c r="A3508" s="5" t="s">
        <v>1075</v>
      </c>
      <c r="B3508" s="6" t="n">
        <v>37001</v>
      </c>
      <c r="C3508" s="7" t="s">
        <v>994</v>
      </c>
      <c r="D3508" s="7" t="s">
        <v>959</v>
      </c>
      <c r="E3508" s="7" t="s">
        <v>1071</v>
      </c>
      <c r="F3508" s="8" t="s">
        <v>961</v>
      </c>
      <c r="G3508" s="8" t="n">
        <v>3485</v>
      </c>
    </row>
    <row r="3509" customFormat="false" ht="12.75" hidden="true" customHeight="false" outlineLevel="2" collapsed="false">
      <c r="A3509" s="5" t="s">
        <v>1076</v>
      </c>
      <c r="B3509" s="6" t="n">
        <v>37001</v>
      </c>
      <c r="C3509" s="7" t="s">
        <v>994</v>
      </c>
      <c r="D3509" s="7" t="s">
        <v>959</v>
      </c>
      <c r="E3509" s="7" t="s">
        <v>1071</v>
      </c>
      <c r="F3509" s="8" t="s">
        <v>961</v>
      </c>
      <c r="G3509" s="8" t="n">
        <v>220</v>
      </c>
    </row>
    <row r="3510" customFormat="false" ht="12.75" hidden="true" customHeight="false" outlineLevel="2" collapsed="false">
      <c r="A3510" s="5" t="s">
        <v>1077</v>
      </c>
      <c r="B3510" s="6" t="n">
        <v>37005</v>
      </c>
      <c r="C3510" s="7" t="s">
        <v>994</v>
      </c>
      <c r="D3510" s="7" t="s">
        <v>959</v>
      </c>
      <c r="E3510" s="7" t="s">
        <v>1071</v>
      </c>
      <c r="F3510" s="8" t="s">
        <v>961</v>
      </c>
      <c r="G3510" s="8" t="n">
        <v>155</v>
      </c>
    </row>
    <row r="3511" customFormat="false" ht="12.75" hidden="true" customHeight="false" outlineLevel="2" collapsed="false">
      <c r="A3511" s="5" t="s">
        <v>1078</v>
      </c>
      <c r="B3511" s="6" t="n">
        <v>37005</v>
      </c>
      <c r="C3511" s="7" t="s">
        <v>994</v>
      </c>
      <c r="D3511" s="7" t="s">
        <v>959</v>
      </c>
      <c r="E3511" s="7" t="s">
        <v>1071</v>
      </c>
      <c r="F3511" s="8" t="s">
        <v>961</v>
      </c>
      <c r="G3511" s="8" t="n">
        <v>436</v>
      </c>
    </row>
    <row r="3512" customFormat="false" ht="12.75" hidden="true" customHeight="false" outlineLevel="2" collapsed="false">
      <c r="A3512" s="5" t="s">
        <v>1079</v>
      </c>
      <c r="B3512" s="6" t="n">
        <v>37006</v>
      </c>
      <c r="C3512" s="7" t="s">
        <v>996</v>
      </c>
      <c r="D3512" s="7" t="s">
        <v>959</v>
      </c>
      <c r="E3512" s="7" t="s">
        <v>1071</v>
      </c>
      <c r="F3512" s="8" t="s">
        <v>966</v>
      </c>
      <c r="G3512" s="8" t="n">
        <v>0</v>
      </c>
    </row>
    <row r="3513" customFormat="false" ht="12.75" hidden="true" customHeight="false" outlineLevel="2" collapsed="false">
      <c r="A3513" s="5" t="s">
        <v>1080</v>
      </c>
      <c r="B3513" s="6" t="n">
        <v>37006</v>
      </c>
      <c r="C3513" s="7" t="s">
        <v>1081</v>
      </c>
      <c r="D3513" s="7" t="s">
        <v>959</v>
      </c>
      <c r="E3513" s="7" t="s">
        <v>1071</v>
      </c>
      <c r="F3513" s="8" t="s">
        <v>966</v>
      </c>
      <c r="G3513" s="8" t="n">
        <v>0</v>
      </c>
    </row>
    <row r="3514" customFormat="false" ht="12.75" hidden="true" customHeight="false" outlineLevel="2" collapsed="false">
      <c r="A3514" s="5" t="s">
        <v>1082</v>
      </c>
      <c r="B3514" s="6" t="n">
        <v>37006</v>
      </c>
      <c r="C3514" s="7" t="s">
        <v>994</v>
      </c>
      <c r="D3514" s="7" t="s">
        <v>959</v>
      </c>
      <c r="E3514" s="7" t="s">
        <v>1071</v>
      </c>
      <c r="F3514" s="8" t="s">
        <v>961</v>
      </c>
      <c r="G3514" s="8" t="n">
        <v>24</v>
      </c>
    </row>
    <row r="3515" customFormat="false" ht="12.75" hidden="true" customHeight="false" outlineLevel="2" collapsed="false">
      <c r="A3515" s="5" t="s">
        <v>1083</v>
      </c>
      <c r="B3515" s="6" t="n">
        <v>37006</v>
      </c>
      <c r="C3515" s="7" t="s">
        <v>1084</v>
      </c>
      <c r="D3515" s="7" t="s">
        <v>959</v>
      </c>
      <c r="E3515" s="7" t="s">
        <v>1071</v>
      </c>
      <c r="F3515" s="8" t="s">
        <v>1016</v>
      </c>
      <c r="G3515" s="8" t="n">
        <v>135</v>
      </c>
    </row>
    <row r="3516" customFormat="false" ht="12.75" hidden="true" customHeight="false" outlineLevel="2" collapsed="false">
      <c r="A3516" s="5" t="s">
        <v>1085</v>
      </c>
      <c r="B3516" s="6" t="n">
        <v>37006</v>
      </c>
      <c r="C3516" s="7" t="s">
        <v>1015</v>
      </c>
      <c r="D3516" s="7" t="s">
        <v>959</v>
      </c>
      <c r="E3516" s="7" t="s">
        <v>1071</v>
      </c>
      <c r="F3516" s="8" t="s">
        <v>1016</v>
      </c>
      <c r="G3516" s="8" t="n">
        <v>0</v>
      </c>
    </row>
    <row r="3517" customFormat="false" ht="12.75" hidden="true" customHeight="false" outlineLevel="2" collapsed="false">
      <c r="A3517" s="5" t="s">
        <v>1086</v>
      </c>
      <c r="B3517" s="6" t="n">
        <v>37006</v>
      </c>
      <c r="C3517" s="7" t="s">
        <v>1084</v>
      </c>
      <c r="D3517" s="7" t="s">
        <v>959</v>
      </c>
      <c r="E3517" s="7" t="s">
        <v>1071</v>
      </c>
      <c r="F3517" s="8" t="s">
        <v>1016</v>
      </c>
      <c r="G3517" s="8" t="n">
        <v>0</v>
      </c>
    </row>
    <row r="3518" customFormat="false" ht="12.75" hidden="true" customHeight="false" outlineLevel="2" collapsed="false">
      <c r="A3518" s="5" t="s">
        <v>1087</v>
      </c>
      <c r="B3518" s="6" t="n">
        <v>37006</v>
      </c>
      <c r="C3518" s="7" t="s">
        <v>1084</v>
      </c>
      <c r="D3518" s="7" t="s">
        <v>959</v>
      </c>
      <c r="E3518" s="7" t="s">
        <v>1071</v>
      </c>
      <c r="F3518" s="8" t="s">
        <v>1016</v>
      </c>
      <c r="G3518" s="8" t="n">
        <v>0</v>
      </c>
    </row>
    <row r="3519" customFormat="false" ht="12.75" hidden="true" customHeight="false" outlineLevel="2" collapsed="false">
      <c r="A3519" s="5" t="s">
        <v>1088</v>
      </c>
      <c r="B3519" s="6" t="n">
        <v>37006</v>
      </c>
      <c r="C3519" s="7" t="s">
        <v>1084</v>
      </c>
      <c r="D3519" s="7" t="s">
        <v>959</v>
      </c>
      <c r="E3519" s="7" t="s">
        <v>1071</v>
      </c>
      <c r="F3519" s="8" t="s">
        <v>1016</v>
      </c>
      <c r="G3519" s="8" t="n">
        <v>0</v>
      </c>
    </row>
    <row r="3520" customFormat="false" ht="12.75" hidden="true" customHeight="false" outlineLevel="2" collapsed="false">
      <c r="A3520" s="5" t="s">
        <v>1089</v>
      </c>
      <c r="B3520" s="6" t="n">
        <v>37007</v>
      </c>
      <c r="C3520" s="7" t="s">
        <v>1084</v>
      </c>
      <c r="D3520" s="7" t="s">
        <v>959</v>
      </c>
      <c r="E3520" s="7" t="s">
        <v>1071</v>
      </c>
      <c r="F3520" s="8" t="s">
        <v>1016</v>
      </c>
      <c r="G3520" s="8" t="n">
        <v>862</v>
      </c>
    </row>
    <row r="3521" customFormat="false" ht="12.75" hidden="true" customHeight="false" outlineLevel="2" collapsed="false">
      <c r="A3521" s="5" t="n">
        <v>755401</v>
      </c>
      <c r="B3521" s="6" t="n">
        <v>37007</v>
      </c>
      <c r="C3521" s="7" t="s">
        <v>1090</v>
      </c>
      <c r="D3521" s="7" t="s">
        <v>959</v>
      </c>
      <c r="E3521" s="7" t="s">
        <v>1071</v>
      </c>
      <c r="F3521" s="8" t="s">
        <v>1016</v>
      </c>
      <c r="G3521" s="8" t="n">
        <v>0</v>
      </c>
    </row>
    <row r="3522" customFormat="false" ht="12.75" hidden="true" customHeight="false" outlineLevel="2" collapsed="false">
      <c r="A3522" s="5" t="n">
        <v>755503</v>
      </c>
      <c r="B3522" s="6" t="n">
        <v>37007</v>
      </c>
      <c r="C3522" s="7" t="s">
        <v>1091</v>
      </c>
      <c r="D3522" s="7" t="s">
        <v>959</v>
      </c>
      <c r="E3522" s="7" t="s">
        <v>1071</v>
      </c>
      <c r="F3522" s="8" t="s">
        <v>970</v>
      </c>
      <c r="G3522" s="8" t="n">
        <v>0</v>
      </c>
    </row>
    <row r="3523" customFormat="false" ht="12.75" hidden="true" customHeight="false" outlineLevel="2" collapsed="false">
      <c r="A3523" s="5" t="n">
        <v>755465</v>
      </c>
      <c r="B3523" s="6" t="n">
        <v>37007</v>
      </c>
      <c r="C3523" s="7" t="s">
        <v>1091</v>
      </c>
      <c r="D3523" s="7" t="s">
        <v>959</v>
      </c>
      <c r="E3523" s="7" t="s">
        <v>1071</v>
      </c>
      <c r="F3523" s="8" t="s">
        <v>970</v>
      </c>
      <c r="G3523" s="8" t="n">
        <v>0</v>
      </c>
    </row>
    <row r="3524" customFormat="false" ht="12.75" hidden="true" customHeight="false" outlineLevel="2" collapsed="false">
      <c r="A3524" s="5" t="n">
        <v>755454</v>
      </c>
      <c r="B3524" s="6" t="n">
        <v>37007</v>
      </c>
      <c r="C3524" s="7" t="s">
        <v>1092</v>
      </c>
      <c r="D3524" s="7" t="s">
        <v>959</v>
      </c>
      <c r="E3524" s="7" t="s">
        <v>1071</v>
      </c>
      <c r="F3524" s="8" t="s">
        <v>970</v>
      </c>
      <c r="G3524" s="8" t="n">
        <v>0</v>
      </c>
    </row>
    <row r="3525" customFormat="false" ht="12.75" hidden="true" customHeight="false" outlineLevel="2" collapsed="false">
      <c r="A3525" s="5" t="n">
        <v>755421</v>
      </c>
      <c r="B3525" s="6" t="n">
        <v>37007</v>
      </c>
      <c r="C3525" s="7" t="s">
        <v>1093</v>
      </c>
      <c r="D3525" s="7" t="s">
        <v>959</v>
      </c>
      <c r="E3525" s="7" t="s">
        <v>1071</v>
      </c>
      <c r="F3525" s="8" t="s">
        <v>970</v>
      </c>
      <c r="G3525" s="8" t="n">
        <v>0</v>
      </c>
    </row>
    <row r="3526" customFormat="false" ht="12.75" hidden="true" customHeight="false" outlineLevel="2" collapsed="false">
      <c r="A3526" s="5" t="n">
        <v>755256</v>
      </c>
      <c r="B3526" s="6" t="n">
        <v>37007</v>
      </c>
      <c r="C3526" s="7" t="s">
        <v>1094</v>
      </c>
      <c r="D3526" s="7" t="s">
        <v>959</v>
      </c>
      <c r="E3526" s="7" t="s">
        <v>1071</v>
      </c>
      <c r="F3526" s="8" t="s">
        <v>970</v>
      </c>
      <c r="G3526" s="8" t="n">
        <v>0</v>
      </c>
    </row>
    <row r="3527" customFormat="false" ht="12.75" hidden="true" customHeight="false" outlineLevel="2" collapsed="false">
      <c r="A3527" s="5" t="n">
        <v>756177</v>
      </c>
      <c r="B3527" s="6" t="n">
        <v>37007</v>
      </c>
      <c r="C3527" s="7" t="s">
        <v>1095</v>
      </c>
      <c r="D3527" s="7" t="s">
        <v>959</v>
      </c>
      <c r="E3527" s="7" t="s">
        <v>1071</v>
      </c>
      <c r="F3527" s="8" t="s">
        <v>1016</v>
      </c>
      <c r="G3527" s="8" t="n">
        <v>813</v>
      </c>
    </row>
    <row r="3528" customFormat="false" ht="12.75" hidden="true" customHeight="false" outlineLevel="2" collapsed="false">
      <c r="A3528" s="5" t="n">
        <v>756211</v>
      </c>
      <c r="B3528" s="6" t="n">
        <v>37007</v>
      </c>
      <c r="C3528" s="7" t="s">
        <v>994</v>
      </c>
      <c r="D3528" s="7" t="s">
        <v>959</v>
      </c>
      <c r="E3528" s="7" t="s">
        <v>1071</v>
      </c>
      <c r="F3528" s="8" t="s">
        <v>961</v>
      </c>
      <c r="G3528" s="8" t="n">
        <v>114</v>
      </c>
    </row>
    <row r="3529" customFormat="false" ht="12.75" hidden="true" customHeight="false" outlineLevel="2" collapsed="false">
      <c r="A3529" s="5" t="n">
        <v>756162</v>
      </c>
      <c r="B3529" s="6" t="n">
        <v>37007</v>
      </c>
      <c r="C3529" s="7" t="s">
        <v>994</v>
      </c>
      <c r="D3529" s="7" t="s">
        <v>959</v>
      </c>
      <c r="E3529" s="7" t="s">
        <v>1071</v>
      </c>
      <c r="F3529" s="8" t="s">
        <v>961</v>
      </c>
      <c r="G3529" s="8" t="n">
        <v>55</v>
      </c>
    </row>
    <row r="3530" customFormat="false" ht="12.75" hidden="true" customHeight="false" outlineLevel="2" collapsed="false">
      <c r="A3530" s="5" t="n">
        <v>756393</v>
      </c>
      <c r="B3530" s="6" t="n">
        <v>37007</v>
      </c>
      <c r="C3530" s="7" t="s">
        <v>994</v>
      </c>
      <c r="D3530" s="7" t="s">
        <v>959</v>
      </c>
      <c r="E3530" s="7" t="s">
        <v>1071</v>
      </c>
      <c r="F3530" s="8" t="s">
        <v>961</v>
      </c>
      <c r="G3530" s="8" t="n">
        <v>243</v>
      </c>
    </row>
    <row r="3531" customFormat="false" ht="12.75" hidden="true" customHeight="false" outlineLevel="2" collapsed="false">
      <c r="A3531" s="5" t="n">
        <v>756105</v>
      </c>
      <c r="B3531" s="6" t="n">
        <v>37007</v>
      </c>
      <c r="C3531" s="7" t="s">
        <v>1095</v>
      </c>
      <c r="D3531" s="7" t="s">
        <v>959</v>
      </c>
      <c r="E3531" s="7" t="s">
        <v>1071</v>
      </c>
      <c r="F3531" s="8" t="s">
        <v>1016</v>
      </c>
      <c r="G3531" s="8" t="n">
        <v>813</v>
      </c>
    </row>
    <row r="3532" customFormat="false" ht="12.75" hidden="true" customHeight="false" outlineLevel="2" collapsed="false">
      <c r="A3532" s="5" t="n">
        <v>756117</v>
      </c>
      <c r="B3532" s="6" t="n">
        <v>37007</v>
      </c>
      <c r="C3532" s="7" t="s">
        <v>1084</v>
      </c>
      <c r="D3532" s="7" t="s">
        <v>959</v>
      </c>
      <c r="E3532" s="7" t="s">
        <v>1071</v>
      </c>
      <c r="F3532" s="8" t="s">
        <v>1016</v>
      </c>
      <c r="G3532" s="8" t="n">
        <v>0</v>
      </c>
    </row>
    <row r="3533" customFormat="false" ht="12.75" hidden="true" customHeight="false" outlineLevel="2" collapsed="false">
      <c r="A3533" s="5" t="n">
        <v>753015</v>
      </c>
      <c r="B3533" s="6" t="n">
        <v>37007</v>
      </c>
      <c r="C3533" s="7" t="s">
        <v>996</v>
      </c>
      <c r="D3533" s="7" t="s">
        <v>959</v>
      </c>
      <c r="E3533" s="7" t="s">
        <v>1071</v>
      </c>
      <c r="F3533" s="8" t="s">
        <v>966</v>
      </c>
      <c r="G3533" s="8" t="n">
        <v>0</v>
      </c>
    </row>
    <row r="3534" customFormat="false" ht="12.75" hidden="true" customHeight="false" outlineLevel="2" collapsed="false">
      <c r="A3534" s="5" t="s">
        <v>1083</v>
      </c>
      <c r="B3534" s="6" t="n">
        <v>37008</v>
      </c>
      <c r="C3534" s="7" t="s">
        <v>1084</v>
      </c>
      <c r="D3534" s="7" t="s">
        <v>959</v>
      </c>
      <c r="E3534" s="7" t="s">
        <v>1071</v>
      </c>
      <c r="F3534" s="8" t="s">
        <v>1016</v>
      </c>
      <c r="G3534" s="8" t="n">
        <v>640</v>
      </c>
    </row>
    <row r="3535" customFormat="false" ht="12.75" hidden="true" customHeight="false" outlineLevel="2" collapsed="false">
      <c r="A3535" s="5" t="n">
        <v>758937</v>
      </c>
      <c r="B3535" s="6" t="n">
        <v>37008</v>
      </c>
      <c r="C3535" s="7" t="s">
        <v>1060</v>
      </c>
      <c r="D3535" s="7" t="s">
        <v>959</v>
      </c>
      <c r="E3535" s="7" t="s">
        <v>1071</v>
      </c>
      <c r="F3535" s="8" t="s">
        <v>970</v>
      </c>
      <c r="G3535" s="8" t="n">
        <v>7969</v>
      </c>
    </row>
    <row r="3536" customFormat="false" ht="12.75" hidden="true" customHeight="false" outlineLevel="2" collapsed="false">
      <c r="A3536" s="5" t="n">
        <v>759005</v>
      </c>
      <c r="B3536" s="6" t="n">
        <v>37008</v>
      </c>
      <c r="C3536" s="7" t="s">
        <v>1015</v>
      </c>
      <c r="D3536" s="7" t="s">
        <v>959</v>
      </c>
      <c r="E3536" s="7" t="s">
        <v>1071</v>
      </c>
      <c r="F3536" s="8" t="s">
        <v>1016</v>
      </c>
      <c r="G3536" s="8" t="n">
        <v>1550</v>
      </c>
    </row>
    <row r="3537" customFormat="false" ht="12.75" hidden="true" customHeight="false" outlineLevel="2" collapsed="false">
      <c r="A3537" s="5" t="n">
        <v>759112</v>
      </c>
      <c r="B3537" s="6" t="n">
        <v>37008</v>
      </c>
      <c r="C3537" s="7" t="s">
        <v>187</v>
      </c>
      <c r="D3537" s="7" t="s">
        <v>959</v>
      </c>
      <c r="E3537" s="7" t="s">
        <v>1071</v>
      </c>
      <c r="F3537" s="8" t="s">
        <v>970</v>
      </c>
      <c r="G3537" s="8" t="n">
        <v>0</v>
      </c>
    </row>
    <row r="3538" customFormat="false" ht="12.75" hidden="true" customHeight="false" outlineLevel="2" collapsed="false">
      <c r="A3538" s="5" t="s">
        <v>1096</v>
      </c>
      <c r="B3538" s="6" t="n">
        <v>37011</v>
      </c>
      <c r="C3538" s="7" t="s">
        <v>1097</v>
      </c>
      <c r="D3538" s="7" t="s">
        <v>959</v>
      </c>
      <c r="E3538" s="7" t="s">
        <v>1071</v>
      </c>
      <c r="F3538" s="8" t="s">
        <v>1098</v>
      </c>
      <c r="G3538" s="8" t="n">
        <v>310</v>
      </c>
    </row>
    <row r="3539" customFormat="false" ht="12.75" hidden="true" customHeight="false" outlineLevel="2" collapsed="false">
      <c r="A3539" s="5" t="n">
        <v>15</v>
      </c>
      <c r="B3539" s="6" t="n">
        <v>37011</v>
      </c>
      <c r="C3539" s="7" t="s">
        <v>1099</v>
      </c>
      <c r="D3539" s="7" t="s">
        <v>959</v>
      </c>
      <c r="E3539" s="7" t="s">
        <v>1071</v>
      </c>
      <c r="F3539" s="8" t="s">
        <v>979</v>
      </c>
      <c r="G3539" s="8" t="n">
        <v>155</v>
      </c>
    </row>
    <row r="3540" customFormat="false" ht="12.75" hidden="true" customHeight="false" outlineLevel="2" collapsed="false">
      <c r="A3540" s="5" t="n">
        <v>762286</v>
      </c>
      <c r="B3540" s="6" t="n">
        <v>37011</v>
      </c>
      <c r="C3540" s="7" t="s">
        <v>1015</v>
      </c>
      <c r="D3540" s="7" t="s">
        <v>959</v>
      </c>
      <c r="E3540" s="7" t="s">
        <v>1071</v>
      </c>
      <c r="F3540" s="8" t="s">
        <v>979</v>
      </c>
      <c r="G3540" s="8" t="n">
        <v>2625</v>
      </c>
    </row>
    <row r="3541" customFormat="false" ht="12.75" hidden="true" customHeight="false" outlineLevel="2" collapsed="false">
      <c r="A3541" s="5" t="s">
        <v>1100</v>
      </c>
      <c r="B3541" s="6" t="n">
        <v>37000</v>
      </c>
      <c r="C3541" s="7" t="s">
        <v>1101</v>
      </c>
      <c r="D3541" s="7" t="s">
        <v>959</v>
      </c>
      <c r="E3541" s="7" t="s">
        <v>1102</v>
      </c>
      <c r="F3541" s="8" t="s">
        <v>970</v>
      </c>
      <c r="G3541" s="8" t="n">
        <v>629.3</v>
      </c>
    </row>
    <row r="3542" customFormat="false" ht="12.75" hidden="true" customHeight="false" outlineLevel="2" collapsed="false">
      <c r="A3542" s="5" t="s">
        <v>1103</v>
      </c>
      <c r="B3542" s="6" t="n">
        <v>37004</v>
      </c>
      <c r="C3542" s="7" t="s">
        <v>994</v>
      </c>
      <c r="D3542" s="7" t="s">
        <v>959</v>
      </c>
      <c r="E3542" s="7" t="s">
        <v>108</v>
      </c>
      <c r="F3542" s="8" t="s">
        <v>961</v>
      </c>
      <c r="G3542" s="8" t="n">
        <v>808</v>
      </c>
    </row>
    <row r="3543" customFormat="false" ht="12.75" hidden="true" customHeight="false" outlineLevel="2" collapsed="false">
      <c r="A3543" s="5" t="n">
        <v>756401</v>
      </c>
      <c r="B3543" s="6" t="n">
        <v>37007</v>
      </c>
      <c r="C3543" s="7" t="s">
        <v>1104</v>
      </c>
      <c r="D3543" s="7" t="s">
        <v>959</v>
      </c>
      <c r="E3543" s="7" t="s">
        <v>108</v>
      </c>
      <c r="F3543" s="8" t="s">
        <v>1105</v>
      </c>
      <c r="G3543" s="8" t="n">
        <v>232.5</v>
      </c>
    </row>
    <row r="3544" customFormat="false" ht="12.75" hidden="true" customHeight="false" outlineLevel="2" collapsed="false">
      <c r="A3544" s="5" t="s">
        <v>1062</v>
      </c>
      <c r="B3544" s="6" t="n">
        <v>37008</v>
      </c>
      <c r="C3544" s="7" t="s">
        <v>1063</v>
      </c>
      <c r="D3544" s="7" t="s">
        <v>959</v>
      </c>
      <c r="E3544" s="7" t="s">
        <v>1106</v>
      </c>
      <c r="F3544" s="8" t="s">
        <v>1064</v>
      </c>
      <c r="G3544" s="8" t="n">
        <v>544869</v>
      </c>
    </row>
    <row r="3545" customFormat="false" ht="12.75" hidden="true" customHeight="false" outlineLevel="2" collapsed="false">
      <c r="A3545" s="5" t="s">
        <v>1107</v>
      </c>
      <c r="B3545" s="6" t="n">
        <v>37004</v>
      </c>
      <c r="C3545" s="7" t="s">
        <v>1108</v>
      </c>
      <c r="D3545" s="7" t="s">
        <v>959</v>
      </c>
      <c r="E3545" s="7" t="s">
        <v>148</v>
      </c>
      <c r="F3545" s="8" t="s">
        <v>970</v>
      </c>
      <c r="G3545" s="8" t="n">
        <v>53550</v>
      </c>
    </row>
    <row r="3546" customFormat="false" ht="12.75" hidden="true" customHeight="false" outlineLevel="2" collapsed="false">
      <c r="A3546" s="5" t="s">
        <v>1109</v>
      </c>
      <c r="B3546" s="6" t="n">
        <v>36991</v>
      </c>
      <c r="C3546" s="7" t="s">
        <v>999</v>
      </c>
      <c r="D3546" s="7" t="s">
        <v>959</v>
      </c>
      <c r="E3546" s="7" t="s">
        <v>1110</v>
      </c>
      <c r="F3546" s="8" t="s">
        <v>966</v>
      </c>
      <c r="G3546" s="8" t="n">
        <v>48700</v>
      </c>
    </row>
    <row r="3547" customFormat="false" ht="12.75" hidden="true" customHeight="false" outlineLevel="2" collapsed="false">
      <c r="A3547" s="5" t="s">
        <v>1111</v>
      </c>
      <c r="B3547" s="6" t="n">
        <v>36992</v>
      </c>
      <c r="C3547" s="7" t="s">
        <v>965</v>
      </c>
      <c r="D3547" s="7" t="s">
        <v>959</v>
      </c>
      <c r="E3547" s="7" t="s">
        <v>1110</v>
      </c>
      <c r="F3547" s="8" t="s">
        <v>966</v>
      </c>
      <c r="G3547" s="8" t="n">
        <v>41200</v>
      </c>
    </row>
    <row r="3548" customFormat="false" ht="12.75" hidden="true" customHeight="false" outlineLevel="2" collapsed="false">
      <c r="A3548" s="5" t="s">
        <v>1112</v>
      </c>
      <c r="B3548" s="6" t="n">
        <v>37004</v>
      </c>
      <c r="C3548" s="7" t="s">
        <v>1113</v>
      </c>
      <c r="D3548" s="7" t="s">
        <v>959</v>
      </c>
      <c r="E3548" s="7" t="s">
        <v>806</v>
      </c>
      <c r="F3548" s="8" t="s">
        <v>979</v>
      </c>
      <c r="G3548" s="8" t="n">
        <v>6975</v>
      </c>
    </row>
    <row r="3549" customFormat="false" ht="12.75" hidden="true" customHeight="false" outlineLevel="2" collapsed="false">
      <c r="A3549" s="5" t="s">
        <v>1114</v>
      </c>
      <c r="B3549" s="6" t="n">
        <v>37006</v>
      </c>
      <c r="C3549" s="7" t="s">
        <v>999</v>
      </c>
      <c r="D3549" s="7" t="s">
        <v>959</v>
      </c>
      <c r="E3549" s="7" t="s">
        <v>1110</v>
      </c>
      <c r="F3549" s="8" t="s">
        <v>966</v>
      </c>
      <c r="G3549" s="8" t="n">
        <v>3875</v>
      </c>
    </row>
    <row r="3550" customFormat="false" ht="12.75" hidden="true" customHeight="false" outlineLevel="2" collapsed="false">
      <c r="A3550" s="5" t="s">
        <v>1115</v>
      </c>
      <c r="B3550" s="6" t="n">
        <v>37006</v>
      </c>
      <c r="C3550" s="7" t="s">
        <v>974</v>
      </c>
      <c r="D3550" s="7" t="s">
        <v>959</v>
      </c>
      <c r="E3550" s="7" t="s">
        <v>1110</v>
      </c>
      <c r="F3550" s="8" t="s">
        <v>970</v>
      </c>
      <c r="G3550" s="8" t="n">
        <v>2472.87</v>
      </c>
    </row>
    <row r="3551" customFormat="false" ht="12.75" hidden="true" customHeight="false" outlineLevel="2" collapsed="false">
      <c r="A3551" s="5" t="s">
        <v>1116</v>
      </c>
      <c r="B3551" s="6" t="n">
        <v>37008</v>
      </c>
      <c r="C3551" s="7" t="s">
        <v>1117</v>
      </c>
      <c r="D3551" s="7" t="s">
        <v>959</v>
      </c>
      <c r="E3551" s="7" t="s">
        <v>806</v>
      </c>
      <c r="F3551" s="8" t="s">
        <v>970</v>
      </c>
      <c r="G3551" s="8" t="n">
        <v>3100</v>
      </c>
    </row>
    <row r="3552" customFormat="false" ht="12.75" hidden="true" customHeight="false" outlineLevel="2" collapsed="false">
      <c r="A3552" s="5" t="s">
        <v>1118</v>
      </c>
      <c r="B3552" s="6" t="n">
        <v>37008</v>
      </c>
      <c r="C3552" s="7" t="s">
        <v>1117</v>
      </c>
      <c r="D3552" s="7" t="s">
        <v>959</v>
      </c>
      <c r="E3552" s="7" t="s">
        <v>806</v>
      </c>
      <c r="F3552" s="8" t="s">
        <v>970</v>
      </c>
      <c r="G3552" s="8" t="n">
        <v>1550</v>
      </c>
    </row>
    <row r="3553" customFormat="false" ht="12.75" hidden="true" customHeight="false" outlineLevel="2" collapsed="false">
      <c r="A3553" s="5" t="s">
        <v>1119</v>
      </c>
      <c r="B3553" s="6" t="n">
        <v>37005</v>
      </c>
      <c r="C3553" s="7" t="s">
        <v>1120</v>
      </c>
      <c r="D3553" s="7" t="s">
        <v>959</v>
      </c>
      <c r="E3553" s="7" t="s">
        <v>1121</v>
      </c>
      <c r="F3553" s="8" t="s">
        <v>1049</v>
      </c>
      <c r="G3553" s="8" t="n">
        <v>3097</v>
      </c>
    </row>
    <row r="3554" customFormat="false" ht="12.75" hidden="true" customHeight="false" outlineLevel="2" collapsed="false">
      <c r="A3554" s="5" t="s">
        <v>1122</v>
      </c>
      <c r="B3554" s="6" t="n">
        <v>37006</v>
      </c>
      <c r="C3554" s="7" t="s">
        <v>1123</v>
      </c>
      <c r="D3554" s="7" t="s">
        <v>959</v>
      </c>
      <c r="E3554" s="7" t="s">
        <v>1121</v>
      </c>
      <c r="F3554" s="8" t="s">
        <v>1124</v>
      </c>
      <c r="G3554" s="8" t="n">
        <v>465</v>
      </c>
    </row>
    <row r="3555" customFormat="false" ht="12.75" hidden="true" customHeight="false" outlineLevel="2" collapsed="false">
      <c r="A3555" s="5" t="n">
        <v>16</v>
      </c>
      <c r="B3555" s="6" t="n">
        <v>37007</v>
      </c>
      <c r="C3555" s="7" t="s">
        <v>1113</v>
      </c>
      <c r="D3555" s="7" t="s">
        <v>959</v>
      </c>
      <c r="E3555" s="7" t="s">
        <v>1125</v>
      </c>
      <c r="F3555" s="8" t="s">
        <v>979</v>
      </c>
      <c r="G3555" s="8" t="n">
        <v>0</v>
      </c>
    </row>
    <row r="3556" customFormat="false" ht="12.75" hidden="true" customHeight="false" outlineLevel="2" collapsed="false">
      <c r="A3556" s="5" t="s">
        <v>1126</v>
      </c>
      <c r="B3556" s="6" t="n">
        <v>36998</v>
      </c>
      <c r="C3556" s="7" t="s">
        <v>1127</v>
      </c>
      <c r="D3556" s="7" t="s">
        <v>959</v>
      </c>
      <c r="E3556" s="7" t="s">
        <v>20</v>
      </c>
      <c r="F3556" s="8" t="s">
        <v>979</v>
      </c>
      <c r="G3556" s="8" t="n">
        <v>0</v>
      </c>
    </row>
    <row r="3557" customFormat="false" ht="12.75" hidden="true" customHeight="false" outlineLevel="2" collapsed="false">
      <c r="A3557" s="5" t="s">
        <v>1128</v>
      </c>
      <c r="B3557" s="6" t="n">
        <v>36999</v>
      </c>
      <c r="C3557" s="7" t="s">
        <v>1013</v>
      </c>
      <c r="D3557" s="7" t="s">
        <v>959</v>
      </c>
      <c r="E3557" s="7" t="s">
        <v>20</v>
      </c>
      <c r="F3557" s="8" t="s">
        <v>961</v>
      </c>
      <c r="G3557" s="8" t="n">
        <v>0</v>
      </c>
    </row>
    <row r="3558" customFormat="false" ht="12.75" hidden="true" customHeight="false" outlineLevel="2" collapsed="false">
      <c r="A3558" s="5" t="s">
        <v>1100</v>
      </c>
      <c r="B3558" s="6" t="n">
        <v>37000</v>
      </c>
      <c r="C3558" s="7" t="s">
        <v>1129</v>
      </c>
      <c r="D3558" s="7" t="s">
        <v>959</v>
      </c>
      <c r="E3558" s="7" t="s">
        <v>20</v>
      </c>
      <c r="F3558" s="8" t="s">
        <v>970</v>
      </c>
      <c r="G3558" s="8" t="n">
        <v>0</v>
      </c>
    </row>
    <row r="3559" customFormat="false" ht="12.75" hidden="true" customHeight="false" outlineLevel="2" collapsed="false">
      <c r="A3559" s="5" t="s">
        <v>1130</v>
      </c>
      <c r="B3559" s="6" t="n">
        <v>37001</v>
      </c>
      <c r="C3559" s="7" t="s">
        <v>1131</v>
      </c>
      <c r="D3559" s="7" t="s">
        <v>959</v>
      </c>
      <c r="E3559" s="7" t="s">
        <v>20</v>
      </c>
      <c r="F3559" s="8" t="s">
        <v>970</v>
      </c>
      <c r="G3559" s="8" t="n">
        <v>0</v>
      </c>
    </row>
    <row r="3560" customFormat="false" ht="12.75" hidden="true" customHeight="false" outlineLevel="2" collapsed="false">
      <c r="A3560" s="5" t="s">
        <v>1132</v>
      </c>
      <c r="B3560" s="6" t="n">
        <v>37004</v>
      </c>
      <c r="C3560" s="7" t="s">
        <v>1133</v>
      </c>
      <c r="D3560" s="7" t="s">
        <v>959</v>
      </c>
      <c r="E3560" s="7" t="s">
        <v>20</v>
      </c>
      <c r="F3560" s="8" t="s">
        <v>970</v>
      </c>
      <c r="G3560" s="8" t="n">
        <v>0</v>
      </c>
    </row>
    <row r="3561" customFormat="false" ht="12.75" hidden="true" customHeight="false" outlineLevel="2" collapsed="false">
      <c r="A3561" s="5" t="s">
        <v>1134</v>
      </c>
      <c r="B3561" s="6" t="n">
        <v>37006</v>
      </c>
      <c r="C3561" s="7" t="s">
        <v>992</v>
      </c>
      <c r="D3561" s="7" t="s">
        <v>959</v>
      </c>
      <c r="E3561" s="7" t="s">
        <v>20</v>
      </c>
      <c r="F3561" s="8" t="s">
        <v>970</v>
      </c>
      <c r="G3561" s="8" t="n">
        <v>0</v>
      </c>
    </row>
    <row r="3562" customFormat="false" ht="12.75" hidden="true" customHeight="false" outlineLevel="2" collapsed="false">
      <c r="A3562" s="5" t="s">
        <v>1135</v>
      </c>
      <c r="B3562" s="6" t="n">
        <v>37006</v>
      </c>
      <c r="C3562" s="7" t="s">
        <v>1013</v>
      </c>
      <c r="D3562" s="7" t="s">
        <v>959</v>
      </c>
      <c r="E3562" s="7" t="s">
        <v>20</v>
      </c>
      <c r="F3562" s="8" t="s">
        <v>961</v>
      </c>
      <c r="G3562" s="8" t="n">
        <v>0</v>
      </c>
    </row>
    <row r="3563" customFormat="false" ht="12.75" hidden="true" customHeight="false" outlineLevel="2" collapsed="false">
      <c r="A3563" s="5" t="s">
        <v>1136</v>
      </c>
      <c r="B3563" s="6" t="n">
        <v>37007</v>
      </c>
      <c r="C3563" s="7" t="s">
        <v>1137</v>
      </c>
      <c r="D3563" s="7" t="s">
        <v>959</v>
      </c>
      <c r="E3563" s="7" t="s">
        <v>20</v>
      </c>
      <c r="F3563" s="8" t="s">
        <v>970</v>
      </c>
      <c r="G3563" s="8" t="n">
        <v>0</v>
      </c>
    </row>
    <row r="3564" customFormat="false" ht="12.75" hidden="true" customHeight="false" outlineLevel="2" collapsed="false">
      <c r="A3564" s="5" t="s">
        <v>1138</v>
      </c>
      <c r="B3564" s="6" t="n">
        <v>37007</v>
      </c>
      <c r="C3564" s="7" t="s">
        <v>1137</v>
      </c>
      <c r="D3564" s="7" t="s">
        <v>959</v>
      </c>
      <c r="E3564" s="7" t="s">
        <v>20</v>
      </c>
      <c r="F3564" s="8" t="s">
        <v>970</v>
      </c>
      <c r="G3564" s="8" t="n">
        <v>0</v>
      </c>
    </row>
    <row r="3565" customFormat="false" ht="12.75" hidden="true" customHeight="false" outlineLevel="2" collapsed="false">
      <c r="A3565" s="5" t="s">
        <v>1139</v>
      </c>
      <c r="B3565" s="6" t="n">
        <v>37011</v>
      </c>
      <c r="C3565" s="7" t="s">
        <v>1140</v>
      </c>
      <c r="D3565" s="7" t="s">
        <v>959</v>
      </c>
      <c r="E3565" s="7" t="s">
        <v>20</v>
      </c>
      <c r="F3565" s="8" t="s">
        <v>970</v>
      </c>
      <c r="G3565" s="8" t="n">
        <v>0</v>
      </c>
    </row>
    <row r="3566" customFormat="false" ht="12.75" hidden="true" customHeight="false" outlineLevel="2" collapsed="false">
      <c r="A3566" s="5" t="s">
        <v>1141</v>
      </c>
      <c r="B3566" s="6" t="n">
        <v>37011</v>
      </c>
      <c r="C3566" s="7" t="s">
        <v>1142</v>
      </c>
      <c r="D3566" s="7" t="s">
        <v>959</v>
      </c>
      <c r="E3566" s="7" t="s">
        <v>20</v>
      </c>
      <c r="F3566" s="8" t="s">
        <v>1143</v>
      </c>
      <c r="G3566" s="8" t="n">
        <v>0</v>
      </c>
    </row>
    <row r="3567" customFormat="false" ht="12.75" hidden="true" customHeight="false" outlineLevel="2" collapsed="false">
      <c r="A3567" s="5" t="s">
        <v>1144</v>
      </c>
      <c r="B3567" s="6" t="n">
        <v>37011</v>
      </c>
      <c r="C3567" s="7" t="s">
        <v>1145</v>
      </c>
      <c r="D3567" s="7" t="s">
        <v>959</v>
      </c>
      <c r="E3567" s="7" t="s">
        <v>20</v>
      </c>
      <c r="F3567" s="8" t="s">
        <v>970</v>
      </c>
      <c r="G3567" s="8" t="n">
        <v>0</v>
      </c>
    </row>
    <row r="3568" customFormat="false" ht="12.75" hidden="true" customHeight="false" outlineLevel="2" collapsed="false">
      <c r="A3568" s="5" t="s">
        <v>1146</v>
      </c>
      <c r="B3568" s="6" t="n">
        <v>36998</v>
      </c>
      <c r="C3568" s="7" t="s">
        <v>978</v>
      </c>
      <c r="D3568" s="7" t="s">
        <v>959</v>
      </c>
      <c r="E3568" s="7" t="s">
        <v>25</v>
      </c>
      <c r="F3568" s="8" t="s">
        <v>979</v>
      </c>
      <c r="G3568" s="8" t="n">
        <v>16513</v>
      </c>
    </row>
    <row r="3569" customFormat="false" ht="12.75" hidden="true" customHeight="false" outlineLevel="2" collapsed="false">
      <c r="A3569" s="5" t="s">
        <v>1128</v>
      </c>
      <c r="B3569" s="6" t="n">
        <v>36999</v>
      </c>
      <c r="C3569" s="7" t="s">
        <v>1013</v>
      </c>
      <c r="D3569" s="7" t="s">
        <v>959</v>
      </c>
      <c r="E3569" s="7" t="s">
        <v>25</v>
      </c>
      <c r="F3569" s="8" t="s">
        <v>961</v>
      </c>
      <c r="G3569" s="8" t="n">
        <v>6690</v>
      </c>
    </row>
    <row r="3570" customFormat="false" ht="12.75" hidden="true" customHeight="false" outlineLevel="2" collapsed="false">
      <c r="A3570" s="5" t="s">
        <v>1130</v>
      </c>
      <c r="B3570" s="6" t="n">
        <v>37001</v>
      </c>
      <c r="C3570" s="7" t="s">
        <v>1147</v>
      </c>
      <c r="D3570" s="7" t="s">
        <v>959</v>
      </c>
      <c r="E3570" s="7" t="s">
        <v>25</v>
      </c>
      <c r="F3570" s="8" t="s">
        <v>970</v>
      </c>
      <c r="G3570" s="8" t="n">
        <v>2500</v>
      </c>
    </row>
    <row r="3571" customFormat="false" ht="12.75" hidden="true" customHeight="false" outlineLevel="2" collapsed="false">
      <c r="A3571" s="5" t="s">
        <v>1107</v>
      </c>
      <c r="B3571" s="6" t="n">
        <v>37004</v>
      </c>
      <c r="C3571" s="7" t="s">
        <v>1108</v>
      </c>
      <c r="D3571" s="7" t="s">
        <v>959</v>
      </c>
      <c r="E3571" s="7" t="s">
        <v>25</v>
      </c>
      <c r="F3571" s="8" t="s">
        <v>970</v>
      </c>
      <c r="G3571" s="8" t="n">
        <v>38250</v>
      </c>
    </row>
    <row r="3572" customFormat="false" ht="12.75" hidden="true" customHeight="false" outlineLevel="2" collapsed="false">
      <c r="A3572" s="5" t="s">
        <v>1148</v>
      </c>
      <c r="B3572" s="6" t="n">
        <v>37006</v>
      </c>
      <c r="C3572" s="7" t="s">
        <v>992</v>
      </c>
      <c r="D3572" s="7" t="s">
        <v>959</v>
      </c>
      <c r="E3572" s="7" t="s">
        <v>25</v>
      </c>
      <c r="F3572" s="8" t="s">
        <v>970</v>
      </c>
      <c r="G3572" s="8" t="n">
        <v>0</v>
      </c>
    </row>
    <row r="3573" customFormat="false" ht="12.75" hidden="true" customHeight="false" outlineLevel="2" collapsed="false">
      <c r="A3573" s="5" t="s">
        <v>1149</v>
      </c>
      <c r="B3573" s="6" t="n">
        <v>37006</v>
      </c>
      <c r="C3573" s="7" t="s">
        <v>1013</v>
      </c>
      <c r="D3573" s="7" t="s">
        <v>959</v>
      </c>
      <c r="E3573" s="7" t="s">
        <v>25</v>
      </c>
      <c r="F3573" s="8" t="s">
        <v>961</v>
      </c>
      <c r="G3573" s="8" t="n">
        <v>155</v>
      </c>
    </row>
    <row r="3574" customFormat="false" ht="12.75" hidden="true" customHeight="false" outlineLevel="2" collapsed="false">
      <c r="A3574" s="5" t="s">
        <v>1150</v>
      </c>
      <c r="B3574" s="6" t="n">
        <v>37011</v>
      </c>
      <c r="C3574" s="7" t="s">
        <v>1140</v>
      </c>
      <c r="D3574" s="7" t="s">
        <v>959</v>
      </c>
      <c r="E3574" s="7" t="s">
        <v>25</v>
      </c>
      <c r="F3574" s="8" t="s">
        <v>970</v>
      </c>
      <c r="G3574" s="8" t="n">
        <v>775</v>
      </c>
    </row>
    <row r="3575" customFormat="false" ht="12.75" hidden="true" customHeight="false" outlineLevel="2" collapsed="false">
      <c r="A3575" s="5" t="s">
        <v>1141</v>
      </c>
      <c r="B3575" s="6" t="n">
        <v>37011</v>
      </c>
      <c r="C3575" s="7" t="s">
        <v>1142</v>
      </c>
      <c r="D3575" s="7" t="s">
        <v>959</v>
      </c>
      <c r="E3575" s="7" t="s">
        <v>25</v>
      </c>
      <c r="F3575" s="8" t="s">
        <v>966</v>
      </c>
      <c r="G3575" s="8" t="n">
        <v>30000</v>
      </c>
    </row>
    <row r="3576" customFormat="false" ht="12.75" hidden="true" customHeight="false" outlineLevel="2" collapsed="false">
      <c r="A3576" s="5" t="s">
        <v>1151</v>
      </c>
      <c r="B3576" s="6" t="n">
        <v>36986</v>
      </c>
      <c r="C3576" s="7" t="s">
        <v>1028</v>
      </c>
      <c r="D3576" s="7" t="s">
        <v>959</v>
      </c>
      <c r="E3576" s="7" t="s">
        <v>1152</v>
      </c>
      <c r="F3576" s="8" t="s">
        <v>970</v>
      </c>
      <c r="G3576" s="8" t="n">
        <v>2000</v>
      </c>
    </row>
    <row r="3577" customFormat="false" ht="12.75" hidden="true" customHeight="false" outlineLevel="2" collapsed="false">
      <c r="A3577" s="5" t="s">
        <v>1153</v>
      </c>
      <c r="B3577" s="6" t="n">
        <v>36987</v>
      </c>
      <c r="C3577" s="7" t="s">
        <v>1005</v>
      </c>
      <c r="D3577" s="7" t="s">
        <v>959</v>
      </c>
      <c r="E3577" s="7" t="s">
        <v>1152</v>
      </c>
      <c r="F3577" s="8" t="s">
        <v>970</v>
      </c>
      <c r="G3577" s="8" t="n">
        <v>2400</v>
      </c>
    </row>
    <row r="3578" customFormat="false" ht="12.75" hidden="true" customHeight="false" outlineLevel="2" collapsed="false">
      <c r="A3578" s="5" t="s">
        <v>1154</v>
      </c>
      <c r="B3578" s="6" t="n">
        <v>36993</v>
      </c>
      <c r="C3578" s="7" t="s">
        <v>1155</v>
      </c>
      <c r="D3578" s="7" t="s">
        <v>959</v>
      </c>
      <c r="E3578" s="7" t="s">
        <v>1152</v>
      </c>
      <c r="F3578" s="8" t="s">
        <v>970</v>
      </c>
      <c r="G3578" s="8" t="n">
        <v>3600</v>
      </c>
    </row>
    <row r="3579" customFormat="false" ht="12.75" hidden="true" customHeight="false" outlineLevel="2" collapsed="false">
      <c r="A3579" s="5" t="s">
        <v>1156</v>
      </c>
      <c r="B3579" s="6" t="n">
        <v>37012</v>
      </c>
      <c r="C3579" s="7" t="s">
        <v>1157</v>
      </c>
      <c r="D3579" s="7" t="s">
        <v>959</v>
      </c>
      <c r="E3579" s="7" t="s">
        <v>960</v>
      </c>
      <c r="F3579" s="7" t="s">
        <v>1098</v>
      </c>
      <c r="G3579" s="8" t="n">
        <v>156</v>
      </c>
    </row>
    <row r="3580" customFormat="false" ht="12.75" hidden="true" customHeight="false" outlineLevel="2" collapsed="false">
      <c r="A3580" s="5" t="s">
        <v>1158</v>
      </c>
      <c r="B3580" s="6" t="n">
        <v>37019</v>
      </c>
      <c r="C3580" s="7" t="s">
        <v>1159</v>
      </c>
      <c r="D3580" s="7" t="s">
        <v>959</v>
      </c>
      <c r="E3580" s="7" t="s">
        <v>960</v>
      </c>
      <c r="F3580" s="7" t="s">
        <v>1143</v>
      </c>
      <c r="G3580" s="8" t="n">
        <v>20078</v>
      </c>
    </row>
    <row r="3581" customFormat="false" ht="12.75" hidden="true" customHeight="false" outlineLevel="2" collapsed="false">
      <c r="A3581" s="5" t="s">
        <v>1160</v>
      </c>
      <c r="B3581" s="6" t="n">
        <v>37021</v>
      </c>
      <c r="C3581" s="7" t="s">
        <v>969</v>
      </c>
      <c r="D3581" s="7" t="s">
        <v>959</v>
      </c>
      <c r="E3581" s="7" t="s">
        <v>1161</v>
      </c>
      <c r="F3581" s="7" t="s">
        <v>970</v>
      </c>
      <c r="G3581" s="8" t="n">
        <v>25000</v>
      </c>
    </row>
    <row r="3582" customFormat="false" ht="12.75" hidden="true" customHeight="false" outlineLevel="2" collapsed="false">
      <c r="A3582" s="5" t="s">
        <v>1162</v>
      </c>
      <c r="B3582" s="6" t="n">
        <v>37029</v>
      </c>
      <c r="C3582" s="7" t="s">
        <v>1163</v>
      </c>
      <c r="D3582" s="7" t="s">
        <v>959</v>
      </c>
      <c r="E3582" s="7" t="s">
        <v>960</v>
      </c>
      <c r="F3582" s="7" t="s">
        <v>981</v>
      </c>
      <c r="G3582" s="8" t="n">
        <v>35367</v>
      </c>
    </row>
    <row r="3583" customFormat="false" ht="12.75" hidden="true" customHeight="false" outlineLevel="2" collapsed="false">
      <c r="A3583" s="5" t="s">
        <v>1164</v>
      </c>
      <c r="B3583" s="6" t="n">
        <v>37029</v>
      </c>
      <c r="C3583" s="7" t="s">
        <v>1165</v>
      </c>
      <c r="D3583" s="7" t="s">
        <v>959</v>
      </c>
      <c r="E3583" s="7" t="s">
        <v>960</v>
      </c>
      <c r="F3583" s="7" t="s">
        <v>970</v>
      </c>
      <c r="G3583" s="8" t="n">
        <v>6059</v>
      </c>
    </row>
    <row r="3584" customFormat="false" ht="12.75" hidden="true" customHeight="false" outlineLevel="2" collapsed="false">
      <c r="A3584" s="5" t="s">
        <v>1156</v>
      </c>
      <c r="B3584" s="6" t="n">
        <v>37041</v>
      </c>
      <c r="C3584" s="7" t="s">
        <v>1157</v>
      </c>
      <c r="D3584" s="7" t="s">
        <v>959</v>
      </c>
      <c r="E3584" s="7" t="s">
        <v>960</v>
      </c>
      <c r="F3584" s="7" t="s">
        <v>1098</v>
      </c>
      <c r="G3584" s="8" t="n">
        <v>-156</v>
      </c>
    </row>
    <row r="3585" customFormat="false" ht="12.75" hidden="true" customHeight="false" outlineLevel="2" collapsed="false">
      <c r="A3585" s="5" t="s">
        <v>1166</v>
      </c>
      <c r="B3585" s="6" t="n">
        <v>37013</v>
      </c>
      <c r="C3585" s="7" t="s">
        <v>1167</v>
      </c>
      <c r="D3585" s="7" t="s">
        <v>959</v>
      </c>
      <c r="E3585" s="7" t="s">
        <v>675</v>
      </c>
      <c r="F3585" s="7" t="s">
        <v>961</v>
      </c>
      <c r="G3585" s="8" t="n">
        <v>1147.5</v>
      </c>
    </row>
    <row r="3586" customFormat="false" ht="12.75" hidden="true" customHeight="false" outlineLevel="2" collapsed="false">
      <c r="A3586" s="5" t="s">
        <v>1168</v>
      </c>
      <c r="B3586" s="6" t="n">
        <v>37034</v>
      </c>
      <c r="C3586" s="7" t="s">
        <v>1169</v>
      </c>
      <c r="D3586" s="7" t="s">
        <v>959</v>
      </c>
      <c r="E3586" s="7" t="s">
        <v>675</v>
      </c>
      <c r="F3586" s="7" t="s">
        <v>1170</v>
      </c>
      <c r="G3586" s="8" t="n">
        <v>60</v>
      </c>
    </row>
    <row r="3587" customFormat="false" ht="12.75" hidden="true" customHeight="false" outlineLevel="2" collapsed="false">
      <c r="A3587" s="5" t="s">
        <v>1171</v>
      </c>
      <c r="B3587" s="6" t="n">
        <v>37033</v>
      </c>
      <c r="C3587" s="7" t="s">
        <v>1169</v>
      </c>
      <c r="D3587" s="7" t="s">
        <v>959</v>
      </c>
      <c r="E3587" s="7" t="s">
        <v>1172</v>
      </c>
      <c r="F3587" s="7" t="s">
        <v>961</v>
      </c>
      <c r="G3587" s="8" t="n">
        <v>56</v>
      </c>
    </row>
    <row r="3588" customFormat="false" ht="12.75" hidden="true" customHeight="false" outlineLevel="2" collapsed="false">
      <c r="A3588" s="5" t="s">
        <v>1173</v>
      </c>
      <c r="B3588" s="6" t="n">
        <v>37033</v>
      </c>
      <c r="C3588" s="7" t="s">
        <v>1169</v>
      </c>
      <c r="D3588" s="7" t="s">
        <v>959</v>
      </c>
      <c r="E3588" s="7" t="s">
        <v>1172</v>
      </c>
      <c r="F3588" s="7" t="s">
        <v>961</v>
      </c>
      <c r="G3588" s="8" t="n">
        <v>1875</v>
      </c>
    </row>
    <row r="3589" customFormat="false" ht="12.75" hidden="true" customHeight="false" outlineLevel="2" collapsed="false">
      <c r="A3589" s="5" t="s">
        <v>1174</v>
      </c>
      <c r="B3589" s="6" t="n">
        <v>37015</v>
      </c>
      <c r="C3589" s="7" t="s">
        <v>1084</v>
      </c>
      <c r="D3589" s="7" t="s">
        <v>959</v>
      </c>
      <c r="E3589" s="7" t="s">
        <v>1069</v>
      </c>
      <c r="F3589" s="7" t="s">
        <v>1016</v>
      </c>
      <c r="G3589" s="8" t="n">
        <v>374</v>
      </c>
    </row>
    <row r="3590" customFormat="false" ht="12.75" hidden="true" customHeight="false" outlineLevel="2" collapsed="false">
      <c r="A3590" s="5" t="s">
        <v>1175</v>
      </c>
      <c r="B3590" s="6" t="n">
        <v>37019</v>
      </c>
      <c r="C3590" s="7" t="s">
        <v>969</v>
      </c>
      <c r="D3590" s="7" t="s">
        <v>959</v>
      </c>
      <c r="E3590" s="7" t="s">
        <v>1069</v>
      </c>
      <c r="F3590" s="7" t="s">
        <v>775</v>
      </c>
      <c r="G3590" s="8" t="n">
        <v>577</v>
      </c>
    </row>
    <row r="3591" customFormat="false" ht="12.75" hidden="true" customHeight="false" outlineLevel="2" collapsed="false">
      <c r="A3591" s="5" t="s">
        <v>1176</v>
      </c>
      <c r="B3591" s="6" t="n">
        <v>37020</v>
      </c>
      <c r="C3591" s="7" t="s">
        <v>969</v>
      </c>
      <c r="D3591" s="7" t="s">
        <v>959</v>
      </c>
      <c r="E3591" s="7" t="s">
        <v>1069</v>
      </c>
      <c r="F3591" s="7" t="s">
        <v>775</v>
      </c>
      <c r="G3591" s="8" t="n">
        <v>1848</v>
      </c>
    </row>
    <row r="3592" customFormat="false" ht="12.75" hidden="true" customHeight="false" outlineLevel="2" collapsed="false">
      <c r="A3592" s="5" t="s">
        <v>1177</v>
      </c>
      <c r="B3592" s="6" t="n">
        <v>37020</v>
      </c>
      <c r="C3592" s="7" t="s">
        <v>969</v>
      </c>
      <c r="D3592" s="7" t="s">
        <v>959</v>
      </c>
      <c r="E3592" s="7" t="s">
        <v>1069</v>
      </c>
      <c r="F3592" s="7" t="s">
        <v>775</v>
      </c>
      <c r="G3592" s="8" t="n">
        <v>1323</v>
      </c>
    </row>
    <row r="3593" customFormat="false" ht="12.75" hidden="true" customHeight="false" outlineLevel="2" collapsed="false">
      <c r="A3593" s="5" t="s">
        <v>1176</v>
      </c>
      <c r="B3593" s="6" t="n">
        <v>37021</v>
      </c>
      <c r="C3593" s="7" t="s">
        <v>969</v>
      </c>
      <c r="D3593" s="7" t="s">
        <v>959</v>
      </c>
      <c r="E3593" s="7" t="s">
        <v>1069</v>
      </c>
      <c r="F3593" s="7" t="s">
        <v>775</v>
      </c>
      <c r="G3593" s="8" t="n">
        <v>-1848</v>
      </c>
    </row>
    <row r="3594" customFormat="false" ht="12.75" hidden="true" customHeight="false" outlineLevel="2" collapsed="false">
      <c r="A3594" s="5" t="s">
        <v>1177</v>
      </c>
      <c r="B3594" s="6" t="n">
        <v>37021</v>
      </c>
      <c r="C3594" s="7" t="s">
        <v>969</v>
      </c>
      <c r="D3594" s="7" t="s">
        <v>959</v>
      </c>
      <c r="E3594" s="7" t="s">
        <v>1069</v>
      </c>
      <c r="F3594" s="7" t="s">
        <v>775</v>
      </c>
      <c r="G3594" s="8" t="n">
        <v>-1323</v>
      </c>
    </row>
    <row r="3595" customFormat="false" ht="12.75" hidden="true" customHeight="false" outlineLevel="2" collapsed="false">
      <c r="A3595" s="5" t="n">
        <v>7</v>
      </c>
      <c r="B3595" s="6" t="n">
        <v>37033</v>
      </c>
      <c r="C3595" s="7" t="s">
        <v>1178</v>
      </c>
      <c r="D3595" s="7" t="s">
        <v>959</v>
      </c>
      <c r="E3595" s="7" t="s">
        <v>1069</v>
      </c>
      <c r="F3595" s="7" t="s">
        <v>970</v>
      </c>
      <c r="G3595" s="8" t="n">
        <v>1540</v>
      </c>
    </row>
    <row r="3596" customFormat="false" ht="12.75" hidden="true" customHeight="false" outlineLevel="2" collapsed="false">
      <c r="A3596" s="5" t="s">
        <v>1179</v>
      </c>
      <c r="B3596" s="6" t="n">
        <v>37034</v>
      </c>
      <c r="C3596" s="7" t="s">
        <v>1180</v>
      </c>
      <c r="D3596" s="7" t="s">
        <v>959</v>
      </c>
      <c r="E3596" s="7" t="s">
        <v>1069</v>
      </c>
      <c r="F3596" s="7" t="s">
        <v>979</v>
      </c>
      <c r="G3596" s="8" t="n">
        <v>9159</v>
      </c>
    </row>
    <row r="3597" customFormat="false" ht="12.75" hidden="true" customHeight="false" outlineLevel="2" collapsed="false">
      <c r="A3597" s="5" t="s">
        <v>1166</v>
      </c>
      <c r="B3597" s="6" t="n">
        <v>37042</v>
      </c>
      <c r="C3597" s="7" t="s">
        <v>1167</v>
      </c>
      <c r="D3597" s="7" t="s">
        <v>959</v>
      </c>
      <c r="E3597" s="7" t="s">
        <v>1181</v>
      </c>
      <c r="F3597" s="7" t="s">
        <v>961</v>
      </c>
      <c r="G3597" s="8" t="n">
        <v>1912</v>
      </c>
    </row>
    <row r="3598" customFormat="false" ht="12.75" hidden="true" customHeight="false" outlineLevel="2" collapsed="false">
      <c r="A3598" s="5" t="n">
        <v>759508</v>
      </c>
      <c r="B3598" s="6" t="n">
        <v>37019</v>
      </c>
      <c r="C3598" s="7" t="s">
        <v>1182</v>
      </c>
      <c r="D3598" s="7" t="s">
        <v>959</v>
      </c>
      <c r="E3598" s="7" t="s">
        <v>108</v>
      </c>
      <c r="F3598" s="7" t="s">
        <v>961</v>
      </c>
      <c r="G3598" s="8" t="n">
        <v>27968</v>
      </c>
    </row>
    <row r="3599" customFormat="false" ht="12.75" hidden="true" customHeight="false" outlineLevel="2" collapsed="false">
      <c r="A3599" s="5" t="n">
        <v>805673</v>
      </c>
      <c r="B3599" s="6" t="n">
        <v>37034</v>
      </c>
      <c r="C3599" s="7" t="s">
        <v>1167</v>
      </c>
      <c r="D3599" s="7" t="s">
        <v>959</v>
      </c>
      <c r="E3599" s="7" t="s">
        <v>108</v>
      </c>
      <c r="F3599" s="7" t="s">
        <v>961</v>
      </c>
      <c r="G3599" s="8" t="n">
        <v>767.4</v>
      </c>
    </row>
    <row r="3600" customFormat="false" ht="12.75" hidden="true" customHeight="false" outlineLevel="2" collapsed="false">
      <c r="A3600" s="5" t="s">
        <v>1183</v>
      </c>
      <c r="B3600" s="6" t="n">
        <v>37034</v>
      </c>
      <c r="C3600" s="7" t="s">
        <v>1029</v>
      </c>
      <c r="D3600" s="7" t="s">
        <v>959</v>
      </c>
      <c r="E3600" s="7" t="s">
        <v>108</v>
      </c>
      <c r="F3600" s="7" t="s">
        <v>961</v>
      </c>
      <c r="G3600" s="8" t="n">
        <v>270</v>
      </c>
    </row>
    <row r="3601" customFormat="false" ht="12.75" hidden="true" customHeight="false" outlineLevel="2" collapsed="false">
      <c r="A3601" s="5" t="s">
        <v>1184</v>
      </c>
      <c r="B3601" s="6" t="n">
        <v>37034</v>
      </c>
      <c r="C3601" s="7" t="s">
        <v>1029</v>
      </c>
      <c r="D3601" s="7" t="s">
        <v>959</v>
      </c>
      <c r="E3601" s="7" t="s">
        <v>108</v>
      </c>
      <c r="F3601" s="7" t="s">
        <v>961</v>
      </c>
      <c r="G3601" s="8" t="n">
        <v>750</v>
      </c>
    </row>
    <row r="3602" customFormat="false" ht="12.75" hidden="true" customHeight="false" outlineLevel="2" collapsed="false">
      <c r="A3602" s="5" t="s">
        <v>1185</v>
      </c>
      <c r="B3602" s="6" t="n">
        <v>37034</v>
      </c>
      <c r="C3602" s="7" t="s">
        <v>1186</v>
      </c>
      <c r="D3602" s="7" t="s">
        <v>959</v>
      </c>
      <c r="E3602" s="7" t="s">
        <v>108</v>
      </c>
      <c r="F3602" s="7" t="s">
        <v>961</v>
      </c>
      <c r="G3602" s="8" t="n">
        <v>45</v>
      </c>
    </row>
    <row r="3603" customFormat="false" ht="12.75" hidden="true" customHeight="false" outlineLevel="2" collapsed="false">
      <c r="A3603" s="5" t="s">
        <v>1187</v>
      </c>
      <c r="B3603" s="6" t="n">
        <v>37034</v>
      </c>
      <c r="C3603" s="7" t="s">
        <v>1188</v>
      </c>
      <c r="D3603" s="7" t="s">
        <v>959</v>
      </c>
      <c r="E3603" s="7" t="s">
        <v>108</v>
      </c>
      <c r="F3603" s="7" t="s">
        <v>961</v>
      </c>
      <c r="G3603" s="8" t="n">
        <v>123</v>
      </c>
    </row>
    <row r="3604" customFormat="false" ht="12.75" hidden="true" customHeight="false" outlineLevel="2" collapsed="false">
      <c r="A3604" s="5" t="s">
        <v>1189</v>
      </c>
      <c r="B3604" s="6" t="n">
        <v>37035</v>
      </c>
      <c r="C3604" s="7" t="s">
        <v>1190</v>
      </c>
      <c r="D3604" s="7" t="s">
        <v>959</v>
      </c>
      <c r="E3604" s="7" t="s">
        <v>108</v>
      </c>
      <c r="F3604" s="7" t="s">
        <v>961</v>
      </c>
      <c r="G3604" s="8" t="n">
        <v>630</v>
      </c>
    </row>
    <row r="3605" customFormat="false" ht="12.75" hidden="true" customHeight="false" outlineLevel="2" collapsed="false">
      <c r="A3605" s="5" t="s">
        <v>1191</v>
      </c>
      <c r="B3605" s="6" t="n">
        <v>37035</v>
      </c>
      <c r="C3605" s="7" t="s">
        <v>1190</v>
      </c>
      <c r="D3605" s="7" t="s">
        <v>959</v>
      </c>
      <c r="E3605" s="7" t="s">
        <v>108</v>
      </c>
      <c r="F3605" s="7" t="s">
        <v>961</v>
      </c>
      <c r="G3605" s="8" t="n">
        <v>443</v>
      </c>
    </row>
    <row r="3606" customFormat="false" ht="12.75" hidden="true" customHeight="false" outlineLevel="2" collapsed="false">
      <c r="A3606" s="5" t="s">
        <v>1192</v>
      </c>
      <c r="B3606" s="6" t="n">
        <v>37035</v>
      </c>
      <c r="C3606" s="7" t="s">
        <v>1190</v>
      </c>
      <c r="D3606" s="7" t="s">
        <v>959</v>
      </c>
      <c r="E3606" s="7" t="s">
        <v>108</v>
      </c>
      <c r="F3606" s="7" t="s">
        <v>961</v>
      </c>
      <c r="G3606" s="8" t="n">
        <v>723</v>
      </c>
    </row>
    <row r="3607" customFormat="false" ht="12.75" hidden="true" customHeight="false" outlineLevel="2" collapsed="false">
      <c r="A3607" s="5" t="s">
        <v>1193</v>
      </c>
      <c r="B3607" s="6" t="n">
        <v>37035</v>
      </c>
      <c r="C3607" s="7" t="s">
        <v>1190</v>
      </c>
      <c r="D3607" s="7" t="s">
        <v>959</v>
      </c>
      <c r="E3607" s="7" t="s">
        <v>108</v>
      </c>
      <c r="F3607" s="7" t="s">
        <v>961</v>
      </c>
      <c r="G3607" s="8" t="n">
        <v>560</v>
      </c>
    </row>
    <row r="3608" customFormat="false" ht="12.75" hidden="true" customHeight="false" outlineLevel="2" collapsed="false">
      <c r="A3608" s="5" t="s">
        <v>1194</v>
      </c>
      <c r="B3608" s="6" t="n">
        <v>37035</v>
      </c>
      <c r="C3608" s="7" t="s">
        <v>1029</v>
      </c>
      <c r="D3608" s="7" t="s">
        <v>959</v>
      </c>
      <c r="E3608" s="7" t="s">
        <v>108</v>
      </c>
      <c r="F3608" s="7" t="s">
        <v>961</v>
      </c>
      <c r="G3608" s="8" t="n">
        <v>125</v>
      </c>
    </row>
    <row r="3609" customFormat="false" ht="12.75" hidden="true" customHeight="false" outlineLevel="2" collapsed="false">
      <c r="A3609" s="5" t="s">
        <v>1195</v>
      </c>
      <c r="B3609" s="6" t="n">
        <v>37035</v>
      </c>
      <c r="C3609" s="7" t="s">
        <v>1029</v>
      </c>
      <c r="D3609" s="7" t="s">
        <v>959</v>
      </c>
      <c r="E3609" s="7" t="s">
        <v>108</v>
      </c>
      <c r="F3609" s="7" t="s">
        <v>961</v>
      </c>
      <c r="G3609" s="8" t="n">
        <v>600</v>
      </c>
    </row>
    <row r="3610" customFormat="false" ht="12.75" hidden="true" customHeight="false" outlineLevel="2" collapsed="false">
      <c r="A3610" s="5" t="s">
        <v>1196</v>
      </c>
      <c r="B3610" s="6" t="n">
        <v>37035</v>
      </c>
      <c r="C3610" s="7" t="s">
        <v>1029</v>
      </c>
      <c r="D3610" s="7" t="s">
        <v>959</v>
      </c>
      <c r="E3610" s="7" t="s">
        <v>108</v>
      </c>
      <c r="F3610" s="7" t="s">
        <v>961</v>
      </c>
      <c r="G3610" s="8" t="n">
        <v>705</v>
      </c>
    </row>
    <row r="3611" customFormat="false" ht="12.75" hidden="true" customHeight="false" outlineLevel="2" collapsed="false">
      <c r="A3611" s="5" t="s">
        <v>1197</v>
      </c>
      <c r="B3611" s="6" t="n">
        <v>37035</v>
      </c>
      <c r="C3611" s="7" t="s">
        <v>1029</v>
      </c>
      <c r="D3611" s="7" t="s">
        <v>959</v>
      </c>
      <c r="E3611" s="7" t="s">
        <v>108</v>
      </c>
      <c r="F3611" s="7" t="s">
        <v>961</v>
      </c>
      <c r="G3611" s="8" t="n">
        <v>433</v>
      </c>
    </row>
    <row r="3612" customFormat="false" ht="12.75" hidden="true" customHeight="false" outlineLevel="2" collapsed="false">
      <c r="A3612" s="5" t="s">
        <v>1198</v>
      </c>
      <c r="B3612" s="6" t="n">
        <v>37035</v>
      </c>
      <c r="C3612" s="7" t="s">
        <v>1036</v>
      </c>
      <c r="D3612" s="7" t="s">
        <v>959</v>
      </c>
      <c r="E3612" s="7" t="s">
        <v>108</v>
      </c>
      <c r="F3612" s="7" t="s">
        <v>961</v>
      </c>
      <c r="G3612" s="8" t="n">
        <v>49</v>
      </c>
    </row>
    <row r="3613" customFormat="false" ht="12.75" hidden="true" customHeight="false" outlineLevel="2" collapsed="false">
      <c r="A3613" s="5" t="s">
        <v>1199</v>
      </c>
      <c r="B3613" s="6" t="n">
        <v>37035</v>
      </c>
      <c r="C3613" s="7" t="s">
        <v>1036</v>
      </c>
      <c r="D3613" s="7" t="s">
        <v>959</v>
      </c>
      <c r="E3613" s="7" t="s">
        <v>108</v>
      </c>
      <c r="F3613" s="7" t="s">
        <v>961</v>
      </c>
      <c r="G3613" s="8" t="n">
        <v>294</v>
      </c>
    </row>
    <row r="3614" customFormat="false" ht="12.75" hidden="true" customHeight="false" outlineLevel="2" collapsed="false">
      <c r="A3614" s="5" t="s">
        <v>1200</v>
      </c>
      <c r="B3614" s="6" t="n">
        <v>37035</v>
      </c>
      <c r="C3614" s="7" t="s">
        <v>1036</v>
      </c>
      <c r="D3614" s="7" t="s">
        <v>959</v>
      </c>
      <c r="E3614" s="7" t="s">
        <v>108</v>
      </c>
      <c r="F3614" s="7" t="s">
        <v>961</v>
      </c>
      <c r="G3614" s="8" t="n">
        <v>48</v>
      </c>
    </row>
    <row r="3615" customFormat="false" ht="12.75" hidden="true" customHeight="false" outlineLevel="2" collapsed="false">
      <c r="A3615" s="5" t="s">
        <v>1201</v>
      </c>
      <c r="B3615" s="6" t="n">
        <v>37035</v>
      </c>
      <c r="C3615" s="7" t="s">
        <v>1036</v>
      </c>
      <c r="D3615" s="7" t="s">
        <v>959</v>
      </c>
      <c r="E3615" s="7" t="s">
        <v>108</v>
      </c>
      <c r="F3615" s="7" t="s">
        <v>961</v>
      </c>
      <c r="G3615" s="8" t="n">
        <v>282</v>
      </c>
    </row>
    <row r="3616" customFormat="false" ht="12.75" hidden="true" customHeight="false" outlineLevel="2" collapsed="false">
      <c r="A3616" s="5" t="s">
        <v>1202</v>
      </c>
      <c r="B3616" s="6" t="n">
        <v>37035</v>
      </c>
      <c r="C3616" s="7" t="s">
        <v>1008</v>
      </c>
      <c r="D3616" s="7" t="s">
        <v>959</v>
      </c>
      <c r="E3616" s="7" t="s">
        <v>108</v>
      </c>
      <c r="F3616" s="7" t="s">
        <v>961</v>
      </c>
      <c r="G3616" s="8" t="n">
        <v>18</v>
      </c>
    </row>
    <row r="3617" customFormat="false" ht="12.75" hidden="true" customHeight="false" outlineLevel="2" collapsed="false">
      <c r="A3617" s="5" t="s">
        <v>1203</v>
      </c>
      <c r="B3617" s="6" t="n">
        <v>37035</v>
      </c>
      <c r="C3617" s="7" t="s">
        <v>1036</v>
      </c>
      <c r="D3617" s="7" t="s">
        <v>959</v>
      </c>
      <c r="E3617" s="7" t="s">
        <v>108</v>
      </c>
      <c r="F3617" s="7" t="s">
        <v>961</v>
      </c>
      <c r="G3617" s="8" t="n">
        <v>1650</v>
      </c>
    </row>
    <row r="3618" customFormat="false" ht="12.75" hidden="true" customHeight="false" outlineLevel="2" collapsed="false">
      <c r="A3618" s="5" t="s">
        <v>1204</v>
      </c>
      <c r="B3618" s="6" t="n">
        <v>37035</v>
      </c>
      <c r="C3618" s="7" t="s">
        <v>1008</v>
      </c>
      <c r="D3618" s="7" t="s">
        <v>959</v>
      </c>
      <c r="E3618" s="7" t="s">
        <v>108</v>
      </c>
      <c r="F3618" s="7" t="s">
        <v>961</v>
      </c>
      <c r="G3618" s="8" t="n">
        <v>94</v>
      </c>
    </row>
    <row r="3619" customFormat="false" ht="12.75" hidden="true" customHeight="false" outlineLevel="2" collapsed="false">
      <c r="A3619" s="5" t="s">
        <v>1205</v>
      </c>
      <c r="B3619" s="6" t="n">
        <v>37035</v>
      </c>
      <c r="C3619" s="7" t="s">
        <v>1008</v>
      </c>
      <c r="D3619" s="7" t="s">
        <v>959</v>
      </c>
      <c r="E3619" s="7" t="s">
        <v>108</v>
      </c>
      <c r="F3619" s="7" t="s">
        <v>961</v>
      </c>
      <c r="G3619" s="8" t="n">
        <v>788</v>
      </c>
    </row>
    <row r="3620" customFormat="false" ht="12.75" hidden="true" customHeight="false" outlineLevel="2" collapsed="false">
      <c r="A3620" s="5" t="s">
        <v>1206</v>
      </c>
      <c r="B3620" s="6" t="n">
        <v>37035</v>
      </c>
      <c r="C3620" s="7" t="s">
        <v>1029</v>
      </c>
      <c r="D3620" s="7" t="s">
        <v>959</v>
      </c>
      <c r="E3620" s="7" t="s">
        <v>108</v>
      </c>
      <c r="F3620" s="7" t="s">
        <v>961</v>
      </c>
      <c r="G3620" s="8" t="n">
        <v>750</v>
      </c>
    </row>
    <row r="3621" customFormat="false" ht="12.75" hidden="true" customHeight="false" outlineLevel="2" collapsed="false">
      <c r="A3621" s="5" t="s">
        <v>1207</v>
      </c>
      <c r="B3621" s="6" t="n">
        <v>37035</v>
      </c>
      <c r="C3621" s="7" t="s">
        <v>1208</v>
      </c>
      <c r="D3621" s="7" t="s">
        <v>959</v>
      </c>
      <c r="E3621" s="7" t="s">
        <v>108</v>
      </c>
      <c r="F3621" s="7" t="s">
        <v>961</v>
      </c>
      <c r="G3621" s="8" t="n">
        <v>23</v>
      </c>
    </row>
    <row r="3622" customFormat="false" ht="12.75" hidden="true" customHeight="false" outlineLevel="2" collapsed="false">
      <c r="A3622" s="5" t="s">
        <v>1209</v>
      </c>
      <c r="B3622" s="6" t="n">
        <v>37035</v>
      </c>
      <c r="C3622" s="7" t="s">
        <v>1210</v>
      </c>
      <c r="D3622" s="7" t="s">
        <v>959</v>
      </c>
      <c r="E3622" s="7" t="s">
        <v>108</v>
      </c>
      <c r="F3622" s="7" t="s">
        <v>961</v>
      </c>
      <c r="G3622" s="8" t="n">
        <v>255</v>
      </c>
    </row>
    <row r="3623" customFormat="false" ht="12.75" hidden="true" customHeight="false" outlineLevel="2" collapsed="false">
      <c r="A3623" s="5" t="s">
        <v>1211</v>
      </c>
      <c r="B3623" s="6" t="n">
        <v>37035</v>
      </c>
      <c r="C3623" s="7" t="s">
        <v>1190</v>
      </c>
      <c r="D3623" s="7" t="s">
        <v>959</v>
      </c>
      <c r="E3623" s="7" t="s">
        <v>108</v>
      </c>
      <c r="F3623" s="7" t="s">
        <v>961</v>
      </c>
      <c r="G3623" s="8" t="n">
        <v>19</v>
      </c>
    </row>
    <row r="3624" customFormat="false" ht="12.75" hidden="true" customHeight="false" outlineLevel="2" collapsed="false">
      <c r="A3624" s="5" t="s">
        <v>1212</v>
      </c>
      <c r="B3624" s="6" t="n">
        <v>37035</v>
      </c>
      <c r="C3624" s="7" t="s">
        <v>1036</v>
      </c>
      <c r="D3624" s="7" t="s">
        <v>959</v>
      </c>
      <c r="E3624" s="7" t="s">
        <v>108</v>
      </c>
      <c r="F3624" s="7" t="s">
        <v>961</v>
      </c>
      <c r="G3624" s="8" t="n">
        <v>107</v>
      </c>
    </row>
    <row r="3625" customFormat="false" ht="12.75" hidden="true" customHeight="false" outlineLevel="2" collapsed="false">
      <c r="A3625" s="5" t="s">
        <v>1213</v>
      </c>
      <c r="B3625" s="6" t="n">
        <v>37035</v>
      </c>
      <c r="C3625" s="7" t="s">
        <v>1190</v>
      </c>
      <c r="D3625" s="7" t="s">
        <v>959</v>
      </c>
      <c r="E3625" s="7" t="s">
        <v>108</v>
      </c>
      <c r="F3625" s="7" t="s">
        <v>961</v>
      </c>
      <c r="G3625" s="8" t="n">
        <v>292</v>
      </c>
    </row>
    <row r="3626" customFormat="false" ht="12.75" hidden="true" customHeight="false" outlineLevel="2" collapsed="false">
      <c r="A3626" s="5" t="s">
        <v>1214</v>
      </c>
      <c r="B3626" s="6" t="n">
        <v>37035</v>
      </c>
      <c r="C3626" s="7" t="s">
        <v>1215</v>
      </c>
      <c r="D3626" s="7" t="s">
        <v>959</v>
      </c>
      <c r="E3626" s="7" t="s">
        <v>108</v>
      </c>
      <c r="F3626" s="7" t="s">
        <v>961</v>
      </c>
      <c r="G3626" s="8" t="n">
        <v>150</v>
      </c>
    </row>
    <row r="3627" customFormat="false" ht="12.75" hidden="true" customHeight="false" outlineLevel="2" collapsed="false">
      <c r="A3627" s="5" t="s">
        <v>1216</v>
      </c>
      <c r="B3627" s="6" t="n">
        <v>37035</v>
      </c>
      <c r="C3627" s="7" t="s">
        <v>1008</v>
      </c>
      <c r="D3627" s="7" t="s">
        <v>959</v>
      </c>
      <c r="E3627" s="7" t="s">
        <v>108</v>
      </c>
      <c r="F3627" s="7" t="s">
        <v>961</v>
      </c>
      <c r="G3627" s="8" t="n">
        <v>151</v>
      </c>
    </row>
    <row r="3628" customFormat="false" ht="12.75" hidden="true" customHeight="false" outlineLevel="2" collapsed="false">
      <c r="A3628" s="5" t="s">
        <v>1217</v>
      </c>
      <c r="B3628" s="6" t="n">
        <v>37035</v>
      </c>
      <c r="C3628" s="7" t="s">
        <v>1218</v>
      </c>
      <c r="D3628" s="7" t="s">
        <v>959</v>
      </c>
      <c r="E3628" s="7" t="s">
        <v>108</v>
      </c>
      <c r="F3628" s="7" t="s">
        <v>961</v>
      </c>
      <c r="G3628" s="8" t="n">
        <v>563</v>
      </c>
    </row>
    <row r="3629" customFormat="false" ht="12.75" hidden="true" customHeight="false" outlineLevel="2" collapsed="false">
      <c r="A3629" s="5" t="s">
        <v>1219</v>
      </c>
      <c r="B3629" s="6" t="n">
        <v>37035</v>
      </c>
      <c r="C3629" s="7" t="s">
        <v>1220</v>
      </c>
      <c r="D3629" s="7" t="s">
        <v>959</v>
      </c>
      <c r="E3629" s="7" t="s">
        <v>108</v>
      </c>
      <c r="F3629" s="7" t="s">
        <v>961</v>
      </c>
      <c r="G3629" s="8" t="n">
        <v>128</v>
      </c>
    </row>
    <row r="3630" customFormat="false" ht="12.75" hidden="true" customHeight="false" outlineLevel="2" collapsed="false">
      <c r="A3630" s="5" t="s">
        <v>1221</v>
      </c>
      <c r="B3630" s="6" t="n">
        <v>37036</v>
      </c>
      <c r="C3630" s="7" t="s">
        <v>1222</v>
      </c>
      <c r="D3630" s="7" t="s">
        <v>959</v>
      </c>
      <c r="E3630" s="7" t="s">
        <v>108</v>
      </c>
      <c r="F3630" s="7" t="s">
        <v>961</v>
      </c>
      <c r="G3630" s="8" t="n">
        <v>750</v>
      </c>
    </row>
    <row r="3631" customFormat="false" ht="12.75" hidden="true" customHeight="false" outlineLevel="2" collapsed="false">
      <c r="A3631" s="5" t="s">
        <v>1223</v>
      </c>
      <c r="B3631" s="6" t="n">
        <v>37036</v>
      </c>
      <c r="C3631" s="7" t="s">
        <v>1167</v>
      </c>
      <c r="D3631" s="7" t="s">
        <v>959</v>
      </c>
      <c r="E3631" s="7" t="s">
        <v>108</v>
      </c>
      <c r="F3631" s="7" t="s">
        <v>961</v>
      </c>
      <c r="G3631" s="8" t="n">
        <v>83</v>
      </c>
    </row>
    <row r="3632" customFormat="false" ht="12.75" hidden="true" customHeight="false" outlineLevel="2" collapsed="false">
      <c r="A3632" s="5" t="s">
        <v>1224</v>
      </c>
      <c r="B3632" s="6" t="n">
        <v>37036</v>
      </c>
      <c r="C3632" s="7" t="s">
        <v>1167</v>
      </c>
      <c r="D3632" s="7" t="s">
        <v>959</v>
      </c>
      <c r="E3632" s="7" t="s">
        <v>108</v>
      </c>
      <c r="F3632" s="7" t="s">
        <v>961</v>
      </c>
      <c r="G3632" s="8" t="n">
        <v>180</v>
      </c>
    </row>
    <row r="3633" customFormat="false" ht="12.75" hidden="true" customHeight="false" outlineLevel="2" collapsed="false">
      <c r="A3633" s="5" t="s">
        <v>1225</v>
      </c>
      <c r="B3633" s="6" t="n">
        <v>37036</v>
      </c>
      <c r="C3633" s="7" t="s">
        <v>1167</v>
      </c>
      <c r="D3633" s="7" t="s">
        <v>959</v>
      </c>
      <c r="E3633" s="7" t="s">
        <v>108</v>
      </c>
      <c r="F3633" s="7" t="s">
        <v>961</v>
      </c>
      <c r="G3633" s="8" t="n">
        <v>60</v>
      </c>
    </row>
    <row r="3634" customFormat="false" ht="12.75" hidden="true" customHeight="false" outlineLevel="2" collapsed="false">
      <c r="A3634" s="5" t="s">
        <v>1226</v>
      </c>
      <c r="B3634" s="6" t="n">
        <v>37036</v>
      </c>
      <c r="C3634" s="7" t="s">
        <v>1227</v>
      </c>
      <c r="D3634" s="7" t="s">
        <v>959</v>
      </c>
      <c r="E3634" s="7" t="s">
        <v>108</v>
      </c>
      <c r="F3634" s="7" t="s">
        <v>961</v>
      </c>
      <c r="G3634" s="8" t="n">
        <v>188</v>
      </c>
    </row>
    <row r="3635" customFormat="false" ht="12.75" hidden="true" customHeight="false" outlineLevel="2" collapsed="false">
      <c r="A3635" s="5" t="s">
        <v>1228</v>
      </c>
      <c r="B3635" s="6" t="n">
        <v>37036</v>
      </c>
      <c r="C3635" s="7" t="s">
        <v>1229</v>
      </c>
      <c r="D3635" s="7" t="s">
        <v>959</v>
      </c>
      <c r="E3635" s="7" t="s">
        <v>108</v>
      </c>
      <c r="F3635" s="7" t="s">
        <v>961</v>
      </c>
      <c r="G3635" s="8" t="n">
        <v>2348</v>
      </c>
    </row>
    <row r="3636" customFormat="false" ht="12.75" hidden="true" customHeight="false" outlineLevel="2" collapsed="false">
      <c r="A3636" s="5" t="s">
        <v>1230</v>
      </c>
      <c r="B3636" s="6" t="n">
        <v>37036</v>
      </c>
      <c r="C3636" s="7" t="s">
        <v>1167</v>
      </c>
      <c r="D3636" s="7" t="s">
        <v>959</v>
      </c>
      <c r="E3636" s="7" t="s">
        <v>108</v>
      </c>
      <c r="F3636" s="7" t="s">
        <v>961</v>
      </c>
      <c r="G3636" s="8" t="n">
        <v>338</v>
      </c>
    </row>
    <row r="3637" customFormat="false" ht="12.75" hidden="true" customHeight="false" outlineLevel="2" collapsed="false">
      <c r="A3637" s="5" t="s">
        <v>1231</v>
      </c>
      <c r="B3637" s="6" t="n">
        <v>37036</v>
      </c>
      <c r="C3637" s="7" t="s">
        <v>1229</v>
      </c>
      <c r="D3637" s="7" t="s">
        <v>959</v>
      </c>
      <c r="E3637" s="7" t="s">
        <v>108</v>
      </c>
      <c r="F3637" s="7" t="s">
        <v>961</v>
      </c>
      <c r="G3637" s="8" t="n">
        <v>780</v>
      </c>
    </row>
    <row r="3638" customFormat="false" ht="12.75" hidden="true" customHeight="false" outlineLevel="2" collapsed="false">
      <c r="A3638" s="5" t="n">
        <v>812815</v>
      </c>
      <c r="B3638" s="6" t="n">
        <v>37040</v>
      </c>
      <c r="C3638" s="7" t="s">
        <v>1232</v>
      </c>
      <c r="D3638" s="7" t="s">
        <v>959</v>
      </c>
      <c r="E3638" s="7" t="s">
        <v>108</v>
      </c>
      <c r="F3638" s="7" t="s">
        <v>1105</v>
      </c>
      <c r="G3638" s="8" t="n">
        <v>1350</v>
      </c>
    </row>
    <row r="3639" customFormat="false" ht="12.75" hidden="true" customHeight="false" outlineLevel="2" collapsed="false">
      <c r="A3639" s="5" t="n">
        <v>806704</v>
      </c>
      <c r="B3639" s="6" t="n">
        <v>37040</v>
      </c>
      <c r="C3639" s="7" t="s">
        <v>1232</v>
      </c>
      <c r="D3639" s="7" t="s">
        <v>959</v>
      </c>
      <c r="E3639" s="7" t="s">
        <v>108</v>
      </c>
      <c r="F3639" s="7" t="s">
        <v>1105</v>
      </c>
      <c r="G3639" s="8" t="n">
        <v>3375</v>
      </c>
    </row>
    <row r="3640" customFormat="false" ht="12.75" hidden="true" customHeight="false" outlineLevel="2" collapsed="false">
      <c r="A3640" s="5" t="n">
        <v>819386</v>
      </c>
      <c r="B3640" s="6" t="n">
        <v>37042</v>
      </c>
      <c r="C3640" s="7" t="s">
        <v>1233</v>
      </c>
      <c r="D3640" s="7" t="s">
        <v>959</v>
      </c>
      <c r="E3640" s="7" t="s">
        <v>108</v>
      </c>
      <c r="F3640" s="7" t="s">
        <v>1105</v>
      </c>
      <c r="G3640" s="8" t="n">
        <v>6240</v>
      </c>
    </row>
    <row r="3641" customFormat="false" ht="12.75" hidden="true" customHeight="false" outlineLevel="2" collapsed="false">
      <c r="A3641" s="5" t="s">
        <v>1234</v>
      </c>
      <c r="B3641" s="6" t="n">
        <v>37019</v>
      </c>
      <c r="C3641" s="7" t="s">
        <v>1235</v>
      </c>
      <c r="D3641" s="7" t="s">
        <v>959</v>
      </c>
      <c r="E3641" s="7" t="s">
        <v>697</v>
      </c>
      <c r="F3641" s="7" t="s">
        <v>961</v>
      </c>
      <c r="G3641" s="8" t="n">
        <v>1817</v>
      </c>
    </row>
    <row r="3642" customFormat="false" ht="12.75" hidden="true" customHeight="false" outlineLevel="2" collapsed="false">
      <c r="A3642" s="5" t="s">
        <v>1234</v>
      </c>
      <c r="B3642" s="6" t="n">
        <v>37021</v>
      </c>
      <c r="C3642" s="7" t="s">
        <v>1235</v>
      </c>
      <c r="D3642" s="7" t="s">
        <v>959</v>
      </c>
      <c r="E3642" s="7" t="s">
        <v>697</v>
      </c>
      <c r="F3642" s="7" t="s">
        <v>961</v>
      </c>
      <c r="G3642" s="8" t="n">
        <v>-1800</v>
      </c>
    </row>
    <row r="3643" customFormat="false" ht="12.75" hidden="true" customHeight="false" outlineLevel="2" collapsed="false">
      <c r="A3643" s="5" t="s">
        <v>1236</v>
      </c>
      <c r="B3643" s="6" t="n">
        <v>37040</v>
      </c>
      <c r="C3643" s="7" t="s">
        <v>1237</v>
      </c>
      <c r="D3643" s="7" t="s">
        <v>959</v>
      </c>
      <c r="E3643" s="7" t="s">
        <v>700</v>
      </c>
      <c r="F3643" s="7" t="s">
        <v>961</v>
      </c>
      <c r="G3643" s="8" t="n">
        <f aca="false">7276.5/2</f>
        <v>3638.25</v>
      </c>
    </row>
    <row r="3644" customFormat="false" ht="12.75" hidden="true" customHeight="false" outlineLevel="2" collapsed="false">
      <c r="A3644" s="5" t="s">
        <v>1238</v>
      </c>
      <c r="B3644" s="6" t="n">
        <v>37036</v>
      </c>
      <c r="C3644" s="7" t="s">
        <v>1239</v>
      </c>
      <c r="D3644" s="7" t="s">
        <v>959</v>
      </c>
      <c r="E3644" s="7" t="s">
        <v>1240</v>
      </c>
      <c r="F3644" s="7" t="s">
        <v>1241</v>
      </c>
      <c r="G3644" s="8" t="n">
        <v>1500</v>
      </c>
    </row>
    <row r="3645" customFormat="false" ht="12.75" hidden="true" customHeight="false" outlineLevel="2" collapsed="false">
      <c r="A3645" s="5" t="s">
        <v>1238</v>
      </c>
      <c r="B3645" s="6" t="n">
        <v>37041</v>
      </c>
      <c r="C3645" s="7" t="s">
        <v>1239</v>
      </c>
      <c r="D3645" s="7" t="s">
        <v>959</v>
      </c>
      <c r="E3645" s="7" t="s">
        <v>1240</v>
      </c>
      <c r="F3645" s="7" t="s">
        <v>1241</v>
      </c>
      <c r="G3645" s="8" t="n">
        <v>-1500</v>
      </c>
    </row>
    <row r="3646" customFormat="false" ht="12.75" hidden="true" customHeight="false" outlineLevel="2" collapsed="false">
      <c r="A3646" s="5" t="s">
        <v>1242</v>
      </c>
      <c r="B3646" s="6" t="n">
        <v>37027</v>
      </c>
      <c r="C3646" s="7" t="s">
        <v>1243</v>
      </c>
      <c r="D3646" s="7" t="s">
        <v>959</v>
      </c>
      <c r="E3646" s="7" t="s">
        <v>1244</v>
      </c>
      <c r="F3646" s="7" t="s">
        <v>979</v>
      </c>
      <c r="G3646" s="8" t="n">
        <v>4500</v>
      </c>
    </row>
    <row r="3647" customFormat="false" ht="12.75" hidden="true" customHeight="false" outlineLevel="2" collapsed="false">
      <c r="A3647" s="5" t="s">
        <v>1245</v>
      </c>
      <c r="B3647" s="6" t="n">
        <v>37035</v>
      </c>
      <c r="C3647" s="7" t="s">
        <v>1246</v>
      </c>
      <c r="D3647" s="7" t="s">
        <v>959</v>
      </c>
      <c r="E3647" s="7" t="s">
        <v>1247</v>
      </c>
      <c r="F3647" s="7" t="s">
        <v>970</v>
      </c>
      <c r="G3647" s="8" t="n">
        <v>4866</v>
      </c>
    </row>
    <row r="3648" customFormat="false" ht="12.75" hidden="true" customHeight="false" outlineLevel="2" collapsed="false">
      <c r="A3648" s="5" t="n">
        <v>8</v>
      </c>
      <c r="B3648" s="6" t="n">
        <v>37014</v>
      </c>
      <c r="C3648" s="7" t="s">
        <v>1248</v>
      </c>
      <c r="D3648" s="7" t="s">
        <v>959</v>
      </c>
      <c r="E3648" s="7" t="s">
        <v>1249</v>
      </c>
      <c r="F3648" s="7" t="s">
        <v>1143</v>
      </c>
      <c r="G3648" s="8" t="n">
        <v>52918.79</v>
      </c>
    </row>
    <row r="3649" customFormat="false" ht="12.75" hidden="true" customHeight="false" outlineLevel="2" collapsed="false">
      <c r="A3649" s="5" t="s">
        <v>1250</v>
      </c>
      <c r="B3649" s="6" t="n">
        <v>37014</v>
      </c>
      <c r="C3649" s="7" t="s">
        <v>1251</v>
      </c>
      <c r="D3649" s="7" t="s">
        <v>959</v>
      </c>
      <c r="E3649" s="7" t="s">
        <v>1249</v>
      </c>
      <c r="F3649" s="7" t="s">
        <v>1143</v>
      </c>
      <c r="G3649" s="8" t="n">
        <v>100000</v>
      </c>
    </row>
    <row r="3650" customFormat="false" ht="12.75" hidden="true" customHeight="false" outlineLevel="2" collapsed="false">
      <c r="A3650" s="5" t="n">
        <v>770770</v>
      </c>
      <c r="B3650" s="6" t="n">
        <v>37014</v>
      </c>
      <c r="C3650" s="7" t="s">
        <v>1252</v>
      </c>
      <c r="D3650" s="7" t="s">
        <v>959</v>
      </c>
      <c r="E3650" s="7" t="s">
        <v>1249</v>
      </c>
      <c r="F3650" s="7" t="s">
        <v>1143</v>
      </c>
      <c r="G3650" s="8" t="n">
        <v>27000</v>
      </c>
    </row>
    <row r="3651" customFormat="false" ht="12.75" hidden="true" customHeight="false" outlineLevel="2" collapsed="false">
      <c r="A3651" s="5" t="n">
        <v>770804</v>
      </c>
      <c r="B3651" s="6" t="n">
        <v>37014</v>
      </c>
      <c r="C3651" s="7" t="s">
        <v>1253</v>
      </c>
      <c r="D3651" s="7" t="s">
        <v>959</v>
      </c>
      <c r="E3651" s="7" t="s">
        <v>1249</v>
      </c>
      <c r="F3651" s="7" t="s">
        <v>981</v>
      </c>
      <c r="G3651" s="8" t="n">
        <v>12200</v>
      </c>
    </row>
    <row r="3652" customFormat="false" ht="12.75" hidden="true" customHeight="false" outlineLevel="2" collapsed="false">
      <c r="A3652" s="5" t="n">
        <v>775685</v>
      </c>
      <c r="B3652" s="6" t="n">
        <v>37018</v>
      </c>
      <c r="C3652" s="7" t="s">
        <v>1159</v>
      </c>
      <c r="D3652" s="7" t="s">
        <v>959</v>
      </c>
      <c r="E3652" s="7" t="s">
        <v>1249</v>
      </c>
      <c r="F3652" s="7" t="s">
        <v>1143</v>
      </c>
      <c r="G3652" s="8" t="n">
        <v>0</v>
      </c>
    </row>
    <row r="3653" customFormat="false" ht="12.75" hidden="true" customHeight="false" outlineLevel="2" collapsed="false">
      <c r="A3653" s="5" t="n">
        <v>780652</v>
      </c>
      <c r="B3653" s="6" t="n">
        <v>37020</v>
      </c>
      <c r="C3653" s="7" t="s">
        <v>1254</v>
      </c>
      <c r="D3653" s="7" t="s">
        <v>959</v>
      </c>
      <c r="E3653" s="7" t="s">
        <v>1249</v>
      </c>
      <c r="F3653" s="7" t="s">
        <v>970</v>
      </c>
      <c r="G3653" s="8" t="n">
        <v>2730</v>
      </c>
    </row>
    <row r="3654" customFormat="false" ht="12.75" hidden="true" customHeight="false" outlineLevel="2" collapsed="false">
      <c r="A3654" s="5" t="s">
        <v>1255</v>
      </c>
      <c r="B3654" s="6" t="n">
        <v>37027</v>
      </c>
      <c r="C3654" s="7" t="s">
        <v>1256</v>
      </c>
      <c r="D3654" s="7" t="s">
        <v>959</v>
      </c>
      <c r="E3654" s="7" t="s">
        <v>1257</v>
      </c>
      <c r="F3654" s="7" t="s">
        <v>1143</v>
      </c>
      <c r="G3654" s="8" t="n">
        <v>51637.5</v>
      </c>
    </row>
    <row r="3655" customFormat="false" ht="12.75" hidden="true" customHeight="false" outlineLevel="2" collapsed="false">
      <c r="A3655" s="5" t="s">
        <v>1258</v>
      </c>
      <c r="B3655" s="6" t="n">
        <v>37029</v>
      </c>
      <c r="C3655" s="7" t="s">
        <v>1259</v>
      </c>
      <c r="D3655" s="7" t="s">
        <v>959</v>
      </c>
      <c r="E3655" s="7" t="s">
        <v>1249</v>
      </c>
      <c r="F3655" s="7" t="s">
        <v>1143</v>
      </c>
      <c r="G3655" s="8" t="n">
        <v>0</v>
      </c>
    </row>
    <row r="3656" customFormat="false" ht="12.75" hidden="true" customHeight="false" outlineLevel="2" collapsed="false">
      <c r="A3656" s="5" t="s">
        <v>1260</v>
      </c>
      <c r="B3656" s="6" t="n">
        <v>37029</v>
      </c>
      <c r="C3656" s="7" t="s">
        <v>1261</v>
      </c>
      <c r="D3656" s="7" t="s">
        <v>959</v>
      </c>
      <c r="E3656" s="7" t="s">
        <v>1249</v>
      </c>
      <c r="F3656" s="7" t="s">
        <v>970</v>
      </c>
      <c r="G3656" s="8" t="n">
        <v>0</v>
      </c>
    </row>
    <row r="3657" customFormat="false" ht="12.75" hidden="true" customHeight="false" outlineLevel="2" collapsed="false">
      <c r="A3657" s="5" t="s">
        <v>1262</v>
      </c>
      <c r="B3657" s="6" t="n">
        <v>37029</v>
      </c>
      <c r="C3657" s="7" t="s">
        <v>1263</v>
      </c>
      <c r="D3657" s="7" t="s">
        <v>959</v>
      </c>
      <c r="E3657" s="7" t="s">
        <v>1249</v>
      </c>
      <c r="F3657" s="7" t="s">
        <v>970</v>
      </c>
      <c r="G3657" s="8" t="n">
        <v>0</v>
      </c>
    </row>
    <row r="3658" customFormat="false" ht="12.75" hidden="true" customHeight="false" outlineLevel="2" collapsed="false">
      <c r="A3658" s="5" t="s">
        <v>1264</v>
      </c>
      <c r="B3658" s="6" t="n">
        <v>37033</v>
      </c>
      <c r="C3658" s="7" t="s">
        <v>1265</v>
      </c>
      <c r="D3658" s="7" t="s">
        <v>959</v>
      </c>
      <c r="E3658" s="7" t="s">
        <v>1257</v>
      </c>
      <c r="F3658" s="7" t="s">
        <v>961</v>
      </c>
      <c r="G3658" s="8" t="n">
        <v>375</v>
      </c>
    </row>
    <row r="3659" customFormat="false" ht="12.75" hidden="true" customHeight="false" outlineLevel="2" collapsed="false">
      <c r="A3659" s="5" t="s">
        <v>1266</v>
      </c>
      <c r="B3659" s="6" t="n">
        <v>37034</v>
      </c>
      <c r="C3659" s="7" t="s">
        <v>1267</v>
      </c>
      <c r="D3659" s="7" t="s">
        <v>959</v>
      </c>
      <c r="E3659" s="7" t="s">
        <v>1249</v>
      </c>
      <c r="F3659" s="7" t="s">
        <v>1143</v>
      </c>
      <c r="G3659" s="8" t="n">
        <v>75892</v>
      </c>
    </row>
    <row r="3660" customFormat="false" ht="12.75" hidden="true" customHeight="false" outlineLevel="2" collapsed="false">
      <c r="A3660" s="5" t="s">
        <v>1268</v>
      </c>
      <c r="B3660" s="6" t="n">
        <v>37034</v>
      </c>
      <c r="C3660" s="7" t="s">
        <v>1169</v>
      </c>
      <c r="D3660" s="7" t="s">
        <v>959</v>
      </c>
      <c r="E3660" s="7" t="s">
        <v>1249</v>
      </c>
      <c r="F3660" s="7" t="s">
        <v>961</v>
      </c>
      <c r="G3660" s="8" t="n">
        <v>225</v>
      </c>
    </row>
    <row r="3661" customFormat="false" ht="12.75" hidden="true" customHeight="false" outlineLevel="2" collapsed="false">
      <c r="A3661" s="5" t="s">
        <v>1269</v>
      </c>
      <c r="B3661" s="6" t="n">
        <v>37035</v>
      </c>
      <c r="C3661" s="7" t="s">
        <v>1270</v>
      </c>
      <c r="D3661" s="7" t="s">
        <v>959</v>
      </c>
      <c r="E3661" s="7" t="s">
        <v>1249</v>
      </c>
      <c r="F3661" s="7" t="s">
        <v>1271</v>
      </c>
      <c r="G3661" s="8" t="n">
        <v>150</v>
      </c>
    </row>
    <row r="3662" customFormat="false" ht="12.75" hidden="true" customHeight="false" outlineLevel="2" collapsed="false">
      <c r="A3662" s="5" t="s">
        <v>1272</v>
      </c>
      <c r="B3662" s="6" t="n">
        <v>37035</v>
      </c>
      <c r="C3662" s="7" t="s">
        <v>1273</v>
      </c>
      <c r="D3662" s="7" t="s">
        <v>959</v>
      </c>
      <c r="E3662" s="7" t="s">
        <v>1249</v>
      </c>
      <c r="F3662" s="7" t="s">
        <v>1143</v>
      </c>
      <c r="G3662" s="8" t="n">
        <v>0</v>
      </c>
    </row>
    <row r="3663" customFormat="false" ht="12.75" hidden="true" customHeight="false" outlineLevel="2" collapsed="false">
      <c r="A3663" s="5" t="s">
        <v>1274</v>
      </c>
      <c r="B3663" s="6" t="n">
        <v>37035</v>
      </c>
      <c r="C3663" s="7" t="s">
        <v>1275</v>
      </c>
      <c r="D3663" s="7" t="s">
        <v>959</v>
      </c>
      <c r="E3663" s="7" t="s">
        <v>1257</v>
      </c>
      <c r="F3663" s="7" t="s">
        <v>1143</v>
      </c>
      <c r="G3663" s="8" t="n">
        <v>0</v>
      </c>
    </row>
    <row r="3664" customFormat="false" ht="12.75" hidden="true" customHeight="false" outlineLevel="2" collapsed="false">
      <c r="A3664" s="5" t="s">
        <v>1276</v>
      </c>
      <c r="B3664" s="6" t="n">
        <v>37035</v>
      </c>
      <c r="C3664" s="7" t="s">
        <v>1222</v>
      </c>
      <c r="D3664" s="7" t="s">
        <v>959</v>
      </c>
      <c r="E3664" s="7" t="s">
        <v>1257</v>
      </c>
      <c r="F3664" s="7" t="s">
        <v>961</v>
      </c>
      <c r="G3664" s="8" t="n">
        <v>469</v>
      </c>
    </row>
    <row r="3665" customFormat="false" ht="12.75" hidden="true" customHeight="false" outlineLevel="2" collapsed="false">
      <c r="A3665" s="5" t="n">
        <v>815596</v>
      </c>
      <c r="B3665" s="6" t="n">
        <v>37040</v>
      </c>
      <c r="C3665" s="7" t="s">
        <v>986</v>
      </c>
      <c r="D3665" s="7" t="s">
        <v>959</v>
      </c>
      <c r="E3665" s="7" t="s">
        <v>1249</v>
      </c>
      <c r="F3665" s="7" t="s">
        <v>970</v>
      </c>
      <c r="G3665" s="8" t="n">
        <v>467</v>
      </c>
    </row>
    <row r="3666" customFormat="false" ht="12.75" hidden="true" customHeight="false" outlineLevel="2" collapsed="false">
      <c r="A3666" s="5" t="n">
        <v>815490</v>
      </c>
      <c r="B3666" s="6" t="n">
        <v>37040</v>
      </c>
      <c r="C3666" s="7" t="s">
        <v>1129</v>
      </c>
      <c r="D3666" s="7" t="s">
        <v>959</v>
      </c>
      <c r="E3666" s="7" t="s">
        <v>1249</v>
      </c>
      <c r="F3666" s="7" t="s">
        <v>970</v>
      </c>
      <c r="G3666" s="8" t="n">
        <v>101</v>
      </c>
    </row>
    <row r="3667" customFormat="false" ht="12.75" hidden="true" customHeight="false" outlineLevel="2" collapsed="false">
      <c r="A3667" s="5" t="n">
        <v>814272</v>
      </c>
      <c r="B3667" s="6" t="n">
        <v>37040</v>
      </c>
      <c r="C3667" s="7" t="s">
        <v>1157</v>
      </c>
      <c r="D3667" s="7" t="s">
        <v>959</v>
      </c>
      <c r="E3667" s="7" t="s">
        <v>1249</v>
      </c>
      <c r="F3667" s="7" t="s">
        <v>1143</v>
      </c>
      <c r="G3667" s="8" t="n">
        <v>450</v>
      </c>
    </row>
    <row r="3668" customFormat="false" ht="12.75" hidden="true" customHeight="false" outlineLevel="2" collapsed="false">
      <c r="A3668" s="5" t="n">
        <v>815266</v>
      </c>
      <c r="B3668" s="6" t="n">
        <v>37040</v>
      </c>
      <c r="C3668" s="7" t="s">
        <v>1277</v>
      </c>
      <c r="D3668" s="7" t="s">
        <v>959</v>
      </c>
      <c r="E3668" s="7" t="s">
        <v>1249</v>
      </c>
      <c r="F3668" s="7" t="s">
        <v>961</v>
      </c>
      <c r="G3668" s="8" t="n">
        <v>1245</v>
      </c>
    </row>
    <row r="3669" customFormat="false" ht="12.75" hidden="true" customHeight="false" outlineLevel="2" collapsed="false">
      <c r="A3669" s="5" t="n">
        <v>818956</v>
      </c>
      <c r="B3669" s="6" t="n">
        <v>37041</v>
      </c>
      <c r="C3669" s="7" t="s">
        <v>1278</v>
      </c>
      <c r="D3669" s="7" t="s">
        <v>959</v>
      </c>
      <c r="E3669" s="7" t="s">
        <v>1249</v>
      </c>
      <c r="F3669" s="7" t="s">
        <v>1279</v>
      </c>
      <c r="G3669" s="8" t="n">
        <v>1500</v>
      </c>
    </row>
    <row r="3670" customFormat="false" ht="12.75" hidden="true" customHeight="false" outlineLevel="2" collapsed="false">
      <c r="A3670" s="5" t="n">
        <v>821196</v>
      </c>
      <c r="B3670" s="6" t="n">
        <v>37042</v>
      </c>
      <c r="C3670" s="7" t="s">
        <v>311</v>
      </c>
      <c r="D3670" s="7" t="s">
        <v>959</v>
      </c>
      <c r="E3670" s="7" t="s">
        <v>1249</v>
      </c>
      <c r="F3670" s="7" t="s">
        <v>1280</v>
      </c>
      <c r="G3670" s="8" t="n">
        <v>5400</v>
      </c>
    </row>
    <row r="3671" customFormat="false" ht="12.75" hidden="true" customHeight="false" outlineLevel="2" collapsed="false">
      <c r="A3671" s="5" t="s">
        <v>1281</v>
      </c>
      <c r="B3671" s="6" t="n">
        <v>37012</v>
      </c>
      <c r="C3671" s="7" t="s">
        <v>1282</v>
      </c>
      <c r="D3671" s="7" t="s">
        <v>959</v>
      </c>
      <c r="E3671" s="7" t="s">
        <v>1283</v>
      </c>
      <c r="F3671" s="7" t="s">
        <v>1049</v>
      </c>
      <c r="G3671" s="8" t="n">
        <v>80.4</v>
      </c>
    </row>
    <row r="3672" customFormat="false" ht="12.75" hidden="true" customHeight="false" outlineLevel="2" collapsed="false">
      <c r="A3672" s="5" t="s">
        <v>1284</v>
      </c>
      <c r="B3672" s="6" t="n">
        <v>37014</v>
      </c>
      <c r="C3672" s="7" t="s">
        <v>1285</v>
      </c>
      <c r="D3672" s="7" t="s">
        <v>959</v>
      </c>
      <c r="E3672" s="7" t="s">
        <v>1283</v>
      </c>
      <c r="F3672" s="7" t="s">
        <v>1049</v>
      </c>
      <c r="G3672" s="8" t="n">
        <v>897</v>
      </c>
    </row>
    <row r="3673" customFormat="false" ht="12.75" hidden="true" customHeight="false" outlineLevel="2" collapsed="false">
      <c r="A3673" s="5" t="n">
        <v>780739</v>
      </c>
      <c r="B3673" s="6" t="n">
        <v>37020</v>
      </c>
      <c r="C3673" s="7" t="s">
        <v>1285</v>
      </c>
      <c r="D3673" s="7" t="s">
        <v>959</v>
      </c>
      <c r="E3673" s="7" t="s">
        <v>1283</v>
      </c>
      <c r="F3673" s="7" t="s">
        <v>1049</v>
      </c>
      <c r="G3673" s="8" t="n">
        <f aca="false">798+298</f>
        <v>1096</v>
      </c>
    </row>
    <row r="3674" customFormat="false" ht="12.75" hidden="true" customHeight="false" outlineLevel="2" collapsed="false">
      <c r="A3674" s="5" t="s">
        <v>1286</v>
      </c>
      <c r="B3674" s="6" t="n">
        <v>37025</v>
      </c>
      <c r="C3674" s="7" t="s">
        <v>1287</v>
      </c>
      <c r="D3674" s="7" t="s">
        <v>959</v>
      </c>
      <c r="E3674" s="7" t="s">
        <v>1283</v>
      </c>
      <c r="F3674" s="7" t="s">
        <v>1049</v>
      </c>
      <c r="G3674" s="8" t="n">
        <v>718</v>
      </c>
    </row>
    <row r="3675" customFormat="false" ht="12.75" hidden="true" customHeight="false" outlineLevel="2" collapsed="false">
      <c r="A3675" s="5" t="s">
        <v>1288</v>
      </c>
      <c r="B3675" s="6" t="n">
        <v>37026</v>
      </c>
      <c r="C3675" s="7" t="s">
        <v>1058</v>
      </c>
      <c r="D3675" s="7" t="s">
        <v>959</v>
      </c>
      <c r="E3675" s="7" t="s">
        <v>1283</v>
      </c>
      <c r="F3675" s="7" t="s">
        <v>1049</v>
      </c>
      <c r="G3675" s="8" t="n">
        <v>798</v>
      </c>
    </row>
    <row r="3676" customFormat="false" ht="12.75" hidden="true" customHeight="false" outlineLevel="2" collapsed="false">
      <c r="A3676" s="5" t="s">
        <v>1289</v>
      </c>
      <c r="B3676" s="6" t="n">
        <v>37027</v>
      </c>
      <c r="C3676" s="7" t="s">
        <v>1180</v>
      </c>
      <c r="D3676" s="7" t="s">
        <v>959</v>
      </c>
      <c r="E3676" s="7" t="s">
        <v>1283</v>
      </c>
      <c r="F3676" s="7" t="s">
        <v>979</v>
      </c>
      <c r="G3676" s="8" t="n">
        <v>1411.83</v>
      </c>
    </row>
    <row r="3677" customFormat="false" ht="12.75" hidden="true" customHeight="false" outlineLevel="2" collapsed="false">
      <c r="A3677" s="5" t="s">
        <v>1290</v>
      </c>
      <c r="B3677" s="6" t="n">
        <v>37028</v>
      </c>
      <c r="C3677" s="7" t="s">
        <v>1178</v>
      </c>
      <c r="D3677" s="7" t="s">
        <v>959</v>
      </c>
      <c r="E3677" s="7" t="s">
        <v>1283</v>
      </c>
      <c r="F3677" s="7" t="s">
        <v>1049</v>
      </c>
      <c r="G3677" s="8" t="n">
        <v>770</v>
      </c>
    </row>
    <row r="3678" customFormat="false" ht="12.75" hidden="true" customHeight="false" outlineLevel="2" collapsed="false">
      <c r="A3678" s="5" t="s">
        <v>1291</v>
      </c>
      <c r="B3678" s="6" t="n">
        <v>37029</v>
      </c>
      <c r="C3678" s="7" t="s">
        <v>1292</v>
      </c>
      <c r="D3678" s="7" t="s">
        <v>959</v>
      </c>
      <c r="E3678" s="7" t="s">
        <v>1283</v>
      </c>
      <c r="F3678" s="7" t="s">
        <v>979</v>
      </c>
      <c r="G3678" s="8" t="n">
        <v>1497</v>
      </c>
    </row>
    <row r="3679" customFormat="false" ht="12.75" hidden="true" customHeight="false" outlineLevel="2" collapsed="false">
      <c r="A3679" s="5" t="n">
        <v>800260</v>
      </c>
      <c r="B3679" s="6" t="n">
        <v>37032</v>
      </c>
      <c r="C3679" s="7" t="s">
        <v>311</v>
      </c>
      <c r="D3679" s="7" t="s">
        <v>959</v>
      </c>
      <c r="E3679" s="7" t="s">
        <v>1283</v>
      </c>
      <c r="F3679" s="7" t="s">
        <v>979</v>
      </c>
      <c r="G3679" s="8" t="n">
        <v>493.44</v>
      </c>
    </row>
    <row r="3680" customFormat="false" ht="12.75" hidden="true" customHeight="false" outlineLevel="2" collapsed="false">
      <c r="A3680" s="5" t="s">
        <v>1293</v>
      </c>
      <c r="B3680" s="6" t="n">
        <v>37032</v>
      </c>
      <c r="C3680" s="7" t="s">
        <v>1294</v>
      </c>
      <c r="D3680" s="7" t="s">
        <v>959</v>
      </c>
      <c r="E3680" s="7" t="s">
        <v>1283</v>
      </c>
      <c r="F3680" s="7" t="s">
        <v>979</v>
      </c>
      <c r="G3680" s="8" t="n">
        <v>550</v>
      </c>
    </row>
    <row r="3681" customFormat="false" ht="12.75" hidden="true" customHeight="false" outlineLevel="2" collapsed="false">
      <c r="A3681" s="5" t="n">
        <v>788370</v>
      </c>
      <c r="B3681" s="6" t="n">
        <v>37032</v>
      </c>
      <c r="C3681" s="7" t="s">
        <v>1056</v>
      </c>
      <c r="D3681" s="7" t="s">
        <v>959</v>
      </c>
      <c r="E3681" s="7" t="s">
        <v>1283</v>
      </c>
      <c r="F3681" s="7" t="s">
        <v>1049</v>
      </c>
      <c r="G3681" s="8" t="n">
        <v>400</v>
      </c>
    </row>
    <row r="3682" customFormat="false" ht="12.75" hidden="true" customHeight="false" outlineLevel="2" collapsed="false">
      <c r="A3682" s="5" t="s">
        <v>1295</v>
      </c>
      <c r="B3682" s="6" t="n">
        <v>37033</v>
      </c>
      <c r="C3682" s="7" t="s">
        <v>311</v>
      </c>
      <c r="D3682" s="7" t="s">
        <v>959</v>
      </c>
      <c r="E3682" s="7" t="s">
        <v>1283</v>
      </c>
      <c r="F3682" s="7" t="s">
        <v>979</v>
      </c>
      <c r="G3682" s="8" t="n">
        <v>325</v>
      </c>
    </row>
    <row r="3683" customFormat="false" ht="12.75" hidden="true" customHeight="false" outlineLevel="2" collapsed="false">
      <c r="A3683" s="5" t="s">
        <v>1296</v>
      </c>
      <c r="B3683" s="6" t="n">
        <v>37034</v>
      </c>
      <c r="C3683" s="7" t="s">
        <v>1297</v>
      </c>
      <c r="D3683" s="7" t="s">
        <v>959</v>
      </c>
      <c r="E3683" s="7" t="s">
        <v>1283</v>
      </c>
      <c r="F3683" s="7" t="s">
        <v>1049</v>
      </c>
      <c r="G3683" s="8" t="n">
        <v>241</v>
      </c>
    </row>
    <row r="3684" customFormat="false" ht="12.75" hidden="true" customHeight="false" outlineLevel="2" collapsed="false">
      <c r="A3684" s="5" t="n">
        <v>805839</v>
      </c>
      <c r="B3684" s="6" t="n">
        <v>37034</v>
      </c>
      <c r="C3684" s="7" t="s">
        <v>1056</v>
      </c>
      <c r="D3684" s="7" t="s">
        <v>959</v>
      </c>
      <c r="E3684" s="7" t="s">
        <v>1283</v>
      </c>
      <c r="F3684" s="7" t="s">
        <v>1049</v>
      </c>
      <c r="G3684" s="8" t="n">
        <v>327.52</v>
      </c>
    </row>
    <row r="3685" customFormat="false" ht="12.75" hidden="true" customHeight="false" outlineLevel="2" collapsed="false">
      <c r="A3685" s="5" t="n">
        <v>815554</v>
      </c>
      <c r="B3685" s="6" t="n">
        <v>37040</v>
      </c>
      <c r="C3685" s="7" t="s">
        <v>1129</v>
      </c>
      <c r="D3685" s="7" t="s">
        <v>959</v>
      </c>
      <c r="E3685" s="7" t="s">
        <v>1283</v>
      </c>
      <c r="F3685" s="7" t="s">
        <v>970</v>
      </c>
      <c r="G3685" s="8" t="n">
        <v>1110</v>
      </c>
    </row>
    <row r="3686" customFormat="false" ht="12.75" hidden="true" customHeight="false" outlineLevel="2" collapsed="false">
      <c r="A3686" s="5" t="n">
        <v>816199</v>
      </c>
      <c r="B3686" s="6" t="n">
        <v>37040</v>
      </c>
      <c r="C3686" s="7" t="s">
        <v>1298</v>
      </c>
      <c r="D3686" s="7" t="s">
        <v>959</v>
      </c>
      <c r="E3686" s="7" t="s">
        <v>1283</v>
      </c>
      <c r="F3686" s="7" t="s">
        <v>979</v>
      </c>
      <c r="G3686" s="8" t="n">
        <v>12000</v>
      </c>
    </row>
    <row r="3687" customFormat="false" ht="12.75" hidden="true" customHeight="false" outlineLevel="2" collapsed="false">
      <c r="A3687" s="5" t="n">
        <v>816519</v>
      </c>
      <c r="B3687" s="6" t="n">
        <v>37040</v>
      </c>
      <c r="C3687" s="7" t="s">
        <v>1299</v>
      </c>
      <c r="D3687" s="7" t="s">
        <v>959</v>
      </c>
      <c r="E3687" s="7" t="s">
        <v>1283</v>
      </c>
      <c r="F3687" s="7" t="s">
        <v>979</v>
      </c>
      <c r="G3687" s="8" t="n">
        <v>450</v>
      </c>
    </row>
    <row r="3688" customFormat="false" ht="12.75" hidden="true" customHeight="false" outlineLevel="2" collapsed="false">
      <c r="A3688" s="5" t="n">
        <v>816524</v>
      </c>
      <c r="B3688" s="6" t="n">
        <v>37040</v>
      </c>
      <c r="C3688" s="7" t="s">
        <v>1299</v>
      </c>
      <c r="D3688" s="7" t="s">
        <v>959</v>
      </c>
      <c r="E3688" s="7" t="s">
        <v>1283</v>
      </c>
      <c r="F3688" s="7" t="s">
        <v>979</v>
      </c>
      <c r="G3688" s="8" t="n">
        <v>42.5</v>
      </c>
    </row>
    <row r="3689" customFormat="false" ht="12.75" hidden="true" customHeight="false" outlineLevel="2" collapsed="false">
      <c r="A3689" s="5" t="n">
        <v>816505</v>
      </c>
      <c r="B3689" s="6" t="n">
        <v>37040</v>
      </c>
      <c r="C3689" s="7" t="s">
        <v>1300</v>
      </c>
      <c r="D3689" s="7" t="s">
        <v>959</v>
      </c>
      <c r="E3689" s="7" t="s">
        <v>1283</v>
      </c>
      <c r="F3689" s="7" t="s">
        <v>1049</v>
      </c>
      <c r="G3689" s="8" t="n">
        <v>1585</v>
      </c>
    </row>
    <row r="3690" customFormat="false" ht="12.75" hidden="true" customHeight="false" outlineLevel="2" collapsed="false">
      <c r="A3690" s="5" t="n">
        <v>818435</v>
      </c>
      <c r="B3690" s="6" t="n">
        <v>37041</v>
      </c>
      <c r="C3690" s="7" t="s">
        <v>1287</v>
      </c>
      <c r="D3690" s="7" t="s">
        <v>959</v>
      </c>
      <c r="E3690" s="7" t="s">
        <v>1283</v>
      </c>
      <c r="F3690" s="7" t="s">
        <v>1049</v>
      </c>
      <c r="G3690" s="8" t="n">
        <v>50</v>
      </c>
    </row>
    <row r="3691" customFormat="false" ht="12.75" hidden="true" customHeight="false" outlineLevel="2" collapsed="false">
      <c r="A3691" s="5" t="n">
        <v>821956</v>
      </c>
      <c r="B3691" s="6" t="n">
        <v>37042</v>
      </c>
      <c r="C3691" s="7" t="s">
        <v>1301</v>
      </c>
      <c r="D3691" s="7" t="s">
        <v>959</v>
      </c>
      <c r="E3691" s="7" t="s">
        <v>1283</v>
      </c>
      <c r="F3691" s="7" t="s">
        <v>1049</v>
      </c>
      <c r="G3691" s="8" t="n">
        <v>300</v>
      </c>
    </row>
    <row r="3692" customFormat="false" ht="12.75" hidden="true" customHeight="false" outlineLevel="2" collapsed="false">
      <c r="A3692" s="5" t="n">
        <v>822086</v>
      </c>
      <c r="B3692" s="6" t="n">
        <v>37042</v>
      </c>
      <c r="C3692" s="7" t="s">
        <v>1302</v>
      </c>
      <c r="D3692" s="7" t="s">
        <v>959</v>
      </c>
      <c r="E3692" s="7" t="s">
        <v>1283</v>
      </c>
      <c r="F3692" s="7" t="s">
        <v>979</v>
      </c>
      <c r="G3692" s="8" t="n">
        <v>393</v>
      </c>
    </row>
    <row r="3693" customFormat="false" ht="12.75" hidden="true" customHeight="false" outlineLevel="2" collapsed="false">
      <c r="A3693" s="5" t="s">
        <v>1303</v>
      </c>
      <c r="B3693" s="6" t="n">
        <v>37012</v>
      </c>
      <c r="C3693" s="7" t="s">
        <v>1304</v>
      </c>
      <c r="D3693" s="7" t="s">
        <v>959</v>
      </c>
      <c r="E3693" s="7" t="s">
        <v>1305</v>
      </c>
      <c r="F3693" s="7" t="s">
        <v>1271</v>
      </c>
      <c r="G3693" s="8" t="n">
        <v>5829</v>
      </c>
    </row>
    <row r="3694" customFormat="false" ht="12.75" hidden="true" customHeight="false" outlineLevel="2" collapsed="false">
      <c r="A3694" s="5" t="s">
        <v>1306</v>
      </c>
      <c r="B3694" s="6" t="n">
        <v>37013</v>
      </c>
      <c r="C3694" s="7" t="s">
        <v>994</v>
      </c>
      <c r="D3694" s="7" t="s">
        <v>959</v>
      </c>
      <c r="E3694" s="7" t="s">
        <v>1305</v>
      </c>
      <c r="F3694" s="7" t="s">
        <v>1280</v>
      </c>
      <c r="G3694" s="8" t="n">
        <v>2100</v>
      </c>
    </row>
    <row r="3695" customFormat="false" ht="12.75" hidden="true" customHeight="false" outlineLevel="2" collapsed="false">
      <c r="A3695" s="5" t="s">
        <v>1307</v>
      </c>
      <c r="B3695" s="6" t="n">
        <v>37020</v>
      </c>
      <c r="C3695" s="7" t="s">
        <v>1308</v>
      </c>
      <c r="D3695" s="7" t="s">
        <v>959</v>
      </c>
      <c r="E3695" s="7" t="s">
        <v>1309</v>
      </c>
      <c r="F3695" s="7" t="s">
        <v>961</v>
      </c>
      <c r="G3695" s="8" t="n">
        <v>673</v>
      </c>
    </row>
    <row r="3696" customFormat="false" ht="12.75" hidden="true" customHeight="false" outlineLevel="2" collapsed="false">
      <c r="A3696" s="5" t="s">
        <v>1310</v>
      </c>
      <c r="B3696" s="6" t="n">
        <v>37020</v>
      </c>
      <c r="C3696" s="7" t="s">
        <v>1308</v>
      </c>
      <c r="D3696" s="7" t="s">
        <v>959</v>
      </c>
      <c r="E3696" s="7" t="s">
        <v>1309</v>
      </c>
      <c r="F3696" s="7" t="s">
        <v>961</v>
      </c>
      <c r="G3696" s="8" t="n">
        <v>673</v>
      </c>
    </row>
    <row r="3697" customFormat="false" ht="12.75" hidden="true" customHeight="false" outlineLevel="2" collapsed="false">
      <c r="A3697" s="5" t="n">
        <v>787837</v>
      </c>
      <c r="B3697" s="6" t="n">
        <v>37025</v>
      </c>
      <c r="C3697" s="7" t="s">
        <v>1308</v>
      </c>
      <c r="D3697" s="7" t="s">
        <v>959</v>
      </c>
      <c r="E3697" s="7" t="s">
        <v>1305</v>
      </c>
      <c r="F3697" s="7" t="s">
        <v>961</v>
      </c>
      <c r="G3697" s="8" t="n">
        <v>340</v>
      </c>
    </row>
    <row r="3698" customFormat="false" ht="12.75" hidden="true" customHeight="false" outlineLevel="2" collapsed="false">
      <c r="A3698" s="5" t="s">
        <v>1311</v>
      </c>
      <c r="B3698" s="6" t="n">
        <v>37029</v>
      </c>
      <c r="C3698" s="7" t="s">
        <v>1159</v>
      </c>
      <c r="D3698" s="7" t="s">
        <v>959</v>
      </c>
      <c r="E3698" s="7" t="s">
        <v>1305</v>
      </c>
      <c r="F3698" s="7" t="s">
        <v>1143</v>
      </c>
      <c r="G3698" s="8" t="n">
        <v>0</v>
      </c>
    </row>
    <row r="3699" customFormat="false" ht="12.75" hidden="true" customHeight="false" outlineLevel="2" collapsed="false">
      <c r="A3699" s="5" t="s">
        <v>1312</v>
      </c>
      <c r="B3699" s="6" t="n">
        <v>37033</v>
      </c>
      <c r="C3699" s="7" t="s">
        <v>1169</v>
      </c>
      <c r="D3699" s="7" t="s">
        <v>959</v>
      </c>
      <c r="E3699" s="7" t="s">
        <v>1305</v>
      </c>
      <c r="F3699" s="7" t="s">
        <v>961</v>
      </c>
      <c r="G3699" s="8" t="n">
        <v>1841</v>
      </c>
    </row>
    <row r="3700" customFormat="false" ht="12.75" hidden="true" customHeight="false" outlineLevel="2" collapsed="false">
      <c r="A3700" s="5" t="s">
        <v>1313</v>
      </c>
      <c r="B3700" s="6" t="n">
        <v>37033</v>
      </c>
      <c r="C3700" s="7" t="s">
        <v>1169</v>
      </c>
      <c r="D3700" s="7" t="s">
        <v>959</v>
      </c>
      <c r="E3700" s="7" t="s">
        <v>1305</v>
      </c>
      <c r="F3700" s="7" t="s">
        <v>961</v>
      </c>
      <c r="G3700" s="8" t="n">
        <v>1125</v>
      </c>
    </row>
    <row r="3701" customFormat="false" ht="12.75" hidden="true" customHeight="false" outlineLevel="2" collapsed="false">
      <c r="A3701" s="5" t="n">
        <v>816062</v>
      </c>
      <c r="B3701" s="6" t="n">
        <v>37040</v>
      </c>
      <c r="C3701" s="7" t="s">
        <v>1129</v>
      </c>
      <c r="D3701" s="7" t="s">
        <v>959</v>
      </c>
      <c r="E3701" s="7" t="s">
        <v>1305</v>
      </c>
      <c r="F3701" s="7" t="s">
        <v>970</v>
      </c>
      <c r="G3701" s="8" t="n">
        <v>406</v>
      </c>
    </row>
    <row r="3702" customFormat="false" ht="12.75" hidden="true" customHeight="false" outlineLevel="2" collapsed="false">
      <c r="A3702" s="5" t="n">
        <v>9</v>
      </c>
      <c r="B3702" s="6" t="n">
        <v>37033</v>
      </c>
      <c r="C3702" s="7" t="s">
        <v>1314</v>
      </c>
      <c r="D3702" s="7" t="s">
        <v>959</v>
      </c>
      <c r="E3702" s="7" t="s">
        <v>1121</v>
      </c>
      <c r="F3702" s="7" t="s">
        <v>979</v>
      </c>
      <c r="G3702" s="8" t="n">
        <v>750</v>
      </c>
    </row>
    <row r="3703" customFormat="false" ht="12.75" hidden="true" customHeight="false" outlineLevel="2" collapsed="false">
      <c r="A3703" s="5" t="s">
        <v>1315</v>
      </c>
      <c r="B3703" s="6" t="n">
        <v>37034</v>
      </c>
      <c r="C3703" s="7" t="s">
        <v>1165</v>
      </c>
      <c r="D3703" s="7" t="s">
        <v>959</v>
      </c>
      <c r="E3703" s="7" t="s">
        <v>1121</v>
      </c>
      <c r="F3703" s="7" t="s">
        <v>979</v>
      </c>
      <c r="G3703" s="8" t="n">
        <v>6935</v>
      </c>
    </row>
    <row r="3704" customFormat="false" ht="12.75" hidden="true" customHeight="false" outlineLevel="2" collapsed="false">
      <c r="A3704" s="5" t="s">
        <v>1316</v>
      </c>
      <c r="B3704" s="6" t="n">
        <v>37034</v>
      </c>
      <c r="C3704" s="7" t="s">
        <v>1297</v>
      </c>
      <c r="D3704" s="7" t="s">
        <v>959</v>
      </c>
      <c r="E3704" s="7" t="s">
        <v>1121</v>
      </c>
      <c r="F3704" s="7" t="s">
        <v>1049</v>
      </c>
      <c r="G3704" s="8" t="n">
        <v>300</v>
      </c>
    </row>
    <row r="3705" customFormat="false" ht="12.75" hidden="true" customHeight="false" outlineLevel="2" collapsed="false">
      <c r="A3705" s="5" t="n">
        <v>815425</v>
      </c>
      <c r="B3705" s="6" t="n">
        <v>37040</v>
      </c>
      <c r="C3705" s="7" t="s">
        <v>1302</v>
      </c>
      <c r="D3705" s="7" t="s">
        <v>959</v>
      </c>
      <c r="E3705" s="7" t="s">
        <v>1121</v>
      </c>
      <c r="F3705" s="7" t="s">
        <v>979</v>
      </c>
      <c r="G3705" s="8" t="n">
        <v>322</v>
      </c>
    </row>
    <row r="3706" customFormat="false" ht="12.75" hidden="true" customHeight="false" outlineLevel="2" collapsed="false">
      <c r="A3706" s="5" t="s">
        <v>332</v>
      </c>
      <c r="B3706" s="6" t="n">
        <v>37042</v>
      </c>
      <c r="C3706" s="7" t="s">
        <v>333</v>
      </c>
      <c r="D3706" s="7" t="s">
        <v>959</v>
      </c>
      <c r="E3706" s="7" t="s">
        <v>26</v>
      </c>
      <c r="F3706" s="7" t="s">
        <v>981</v>
      </c>
      <c r="G3706" s="8" t="n">
        <v>-14872</v>
      </c>
    </row>
    <row r="3707" customFormat="false" ht="12.75" hidden="true" customHeight="false" outlineLevel="2" collapsed="false">
      <c r="A3707" s="5" t="s">
        <v>1317</v>
      </c>
      <c r="B3707" s="6" t="n">
        <v>37012</v>
      </c>
      <c r="C3707" s="7" t="s">
        <v>1318</v>
      </c>
      <c r="D3707" s="7" t="s">
        <v>959</v>
      </c>
      <c r="E3707" s="7" t="s">
        <v>380</v>
      </c>
      <c r="F3707" s="7" t="s">
        <v>970</v>
      </c>
      <c r="G3707" s="8" t="n">
        <v>3830</v>
      </c>
    </row>
    <row r="3708" customFormat="false" ht="12.75" hidden="true" customHeight="false" outlineLevel="2" collapsed="false">
      <c r="A3708" s="5" t="s">
        <v>1319</v>
      </c>
      <c r="B3708" s="6" t="n">
        <v>37014</v>
      </c>
      <c r="C3708" s="7" t="s">
        <v>1265</v>
      </c>
      <c r="D3708" s="7" t="s">
        <v>959</v>
      </c>
      <c r="E3708" s="7" t="s">
        <v>380</v>
      </c>
      <c r="F3708" s="7" t="s">
        <v>961</v>
      </c>
      <c r="G3708" s="8" t="n">
        <v>750</v>
      </c>
    </row>
    <row r="3709" customFormat="false" ht="12.75" hidden="true" customHeight="false" outlineLevel="2" collapsed="false">
      <c r="A3709" s="5" t="s">
        <v>1320</v>
      </c>
      <c r="B3709" s="6" t="n">
        <v>37018</v>
      </c>
      <c r="C3709" s="7" t="s">
        <v>1142</v>
      </c>
      <c r="D3709" s="7" t="s">
        <v>959</v>
      </c>
      <c r="E3709" s="7" t="s">
        <v>380</v>
      </c>
      <c r="F3709" s="7" t="s">
        <v>1143</v>
      </c>
      <c r="G3709" s="8" t="n">
        <v>33072</v>
      </c>
    </row>
    <row r="3710" customFormat="false" ht="12.75" hidden="true" customHeight="false" outlineLevel="2" collapsed="false">
      <c r="A3710" s="5" t="s">
        <v>1321</v>
      </c>
      <c r="B3710" s="6" t="n">
        <v>37018</v>
      </c>
      <c r="C3710" s="7" t="s">
        <v>1145</v>
      </c>
      <c r="D3710" s="7" t="s">
        <v>959</v>
      </c>
      <c r="E3710" s="7" t="s">
        <v>380</v>
      </c>
      <c r="F3710" s="7" t="s">
        <v>970</v>
      </c>
      <c r="G3710" s="8" t="n">
        <v>950</v>
      </c>
    </row>
    <row r="3711" customFormat="false" ht="12.75" hidden="true" customHeight="false" outlineLevel="2" collapsed="false">
      <c r="A3711" s="5" t="s">
        <v>1322</v>
      </c>
      <c r="B3711" s="6" t="n">
        <v>37019</v>
      </c>
      <c r="C3711" s="7" t="s">
        <v>1142</v>
      </c>
      <c r="D3711" s="7" t="s">
        <v>959</v>
      </c>
      <c r="E3711" s="7" t="s">
        <v>380</v>
      </c>
      <c r="F3711" s="7" t="s">
        <v>1143</v>
      </c>
      <c r="G3711" s="8" t="n">
        <v>22050</v>
      </c>
    </row>
    <row r="3712" customFormat="false" ht="12.75" hidden="true" customHeight="false" outlineLevel="2" collapsed="false">
      <c r="A3712" s="5" t="s">
        <v>1323</v>
      </c>
      <c r="B3712" s="6" t="n">
        <v>37020</v>
      </c>
      <c r="C3712" s="7" t="s">
        <v>1167</v>
      </c>
      <c r="D3712" s="7" t="s">
        <v>959</v>
      </c>
      <c r="E3712" s="7" t="s">
        <v>380</v>
      </c>
      <c r="F3712" s="7" t="s">
        <v>961</v>
      </c>
      <c r="G3712" s="8" t="n">
        <v>300</v>
      </c>
    </row>
    <row r="3713" customFormat="false" ht="12.75" hidden="true" customHeight="false" outlineLevel="2" collapsed="false">
      <c r="A3713" s="5" t="s">
        <v>1324</v>
      </c>
      <c r="B3713" s="6" t="n">
        <v>37020</v>
      </c>
      <c r="C3713" s="7" t="s">
        <v>1325</v>
      </c>
      <c r="D3713" s="7" t="s">
        <v>959</v>
      </c>
      <c r="E3713" s="7" t="s">
        <v>380</v>
      </c>
      <c r="F3713" s="7" t="s">
        <v>961</v>
      </c>
      <c r="G3713" s="8" t="n">
        <v>262</v>
      </c>
    </row>
    <row r="3714" customFormat="false" ht="12.75" hidden="true" customHeight="false" outlineLevel="2" collapsed="false">
      <c r="A3714" s="5" t="s">
        <v>1326</v>
      </c>
      <c r="B3714" s="6" t="n">
        <v>37020</v>
      </c>
      <c r="C3714" s="7" t="s">
        <v>1327</v>
      </c>
      <c r="D3714" s="7" t="s">
        <v>959</v>
      </c>
      <c r="E3714" s="7" t="s">
        <v>380</v>
      </c>
      <c r="F3714" s="7" t="s">
        <v>961</v>
      </c>
      <c r="G3714" s="8" t="n">
        <v>486</v>
      </c>
    </row>
    <row r="3715" customFormat="false" ht="12.75" hidden="true" customHeight="false" outlineLevel="2" collapsed="false">
      <c r="A3715" s="5" t="s">
        <v>1328</v>
      </c>
      <c r="B3715" s="6" t="n">
        <v>37020</v>
      </c>
      <c r="C3715" s="7" t="s">
        <v>1235</v>
      </c>
      <c r="D3715" s="7" t="s">
        <v>959</v>
      </c>
      <c r="E3715" s="7" t="s">
        <v>380</v>
      </c>
      <c r="F3715" s="7" t="s">
        <v>961</v>
      </c>
      <c r="G3715" s="8" t="n">
        <v>736</v>
      </c>
    </row>
    <row r="3716" customFormat="false" ht="12.75" hidden="true" customHeight="false" outlineLevel="2" collapsed="false">
      <c r="A3716" s="5" t="s">
        <v>1329</v>
      </c>
      <c r="B3716" s="6" t="n">
        <v>37022</v>
      </c>
      <c r="C3716" s="7" t="s">
        <v>1235</v>
      </c>
      <c r="D3716" s="7" t="s">
        <v>959</v>
      </c>
      <c r="E3716" s="7" t="s">
        <v>380</v>
      </c>
      <c r="F3716" s="7" t="s">
        <v>961</v>
      </c>
      <c r="G3716" s="8" t="n">
        <v>7200</v>
      </c>
    </row>
    <row r="3717" customFormat="false" ht="12.75" hidden="true" customHeight="false" outlineLevel="2" collapsed="false">
      <c r="A3717" s="5" t="s">
        <v>1164</v>
      </c>
      <c r="B3717" s="6" t="n">
        <v>37027</v>
      </c>
      <c r="C3717" s="7" t="s">
        <v>1180</v>
      </c>
      <c r="D3717" s="7" t="s">
        <v>959</v>
      </c>
      <c r="E3717" s="7" t="s">
        <v>380</v>
      </c>
      <c r="F3717" s="7" t="s">
        <v>970</v>
      </c>
      <c r="G3717" s="8" t="n">
        <v>12200</v>
      </c>
    </row>
    <row r="3718" customFormat="false" ht="12.75" hidden="true" customHeight="false" outlineLevel="2" collapsed="false">
      <c r="A3718" s="5" t="s">
        <v>1330</v>
      </c>
      <c r="B3718" s="6" t="n">
        <v>37028</v>
      </c>
      <c r="C3718" s="7" t="s">
        <v>1235</v>
      </c>
      <c r="D3718" s="7" t="s">
        <v>959</v>
      </c>
      <c r="E3718" s="7" t="s">
        <v>380</v>
      </c>
      <c r="F3718" s="7" t="s">
        <v>961</v>
      </c>
      <c r="G3718" s="8" t="n">
        <v>736</v>
      </c>
    </row>
    <row r="3719" customFormat="false" ht="12.75" hidden="true" customHeight="false" outlineLevel="2" collapsed="false">
      <c r="A3719" s="5" t="s">
        <v>1162</v>
      </c>
      <c r="B3719" s="6" t="n">
        <v>37029</v>
      </c>
      <c r="C3719" s="7" t="s">
        <v>1163</v>
      </c>
      <c r="D3719" s="7" t="s">
        <v>959</v>
      </c>
      <c r="E3719" s="7" t="s">
        <v>380</v>
      </c>
      <c r="F3719" s="7" t="s">
        <v>981</v>
      </c>
      <c r="G3719" s="8" t="n">
        <v>0</v>
      </c>
    </row>
    <row r="3720" customFormat="false" ht="12.75" hidden="true" customHeight="false" outlineLevel="2" collapsed="false">
      <c r="A3720" s="5" t="s">
        <v>232</v>
      </c>
      <c r="B3720" s="6" t="n">
        <v>37032</v>
      </c>
      <c r="C3720" s="7" t="s">
        <v>1331</v>
      </c>
      <c r="D3720" s="7" t="s">
        <v>959</v>
      </c>
      <c r="E3720" s="7" t="s">
        <v>380</v>
      </c>
      <c r="F3720" s="7" t="s">
        <v>961</v>
      </c>
      <c r="G3720" s="8" t="n">
        <v>1913</v>
      </c>
    </row>
    <row r="3721" customFormat="false" ht="12.75" hidden="true" customHeight="false" outlineLevel="2" collapsed="false">
      <c r="A3721" s="5" t="n">
        <v>363426</v>
      </c>
      <c r="B3721" s="6" t="n">
        <v>37033</v>
      </c>
      <c r="C3721" s="7" t="s">
        <v>1142</v>
      </c>
      <c r="D3721" s="7" t="s">
        <v>959</v>
      </c>
      <c r="E3721" s="7" t="s">
        <v>380</v>
      </c>
      <c r="F3721" s="7" t="s">
        <v>1143</v>
      </c>
      <c r="G3721" s="8" t="n">
        <v>18272</v>
      </c>
    </row>
    <row r="3722" customFormat="false" ht="12.75" hidden="true" customHeight="false" outlineLevel="2" collapsed="false">
      <c r="A3722" s="5" t="s">
        <v>1264</v>
      </c>
      <c r="B3722" s="6" t="n">
        <v>37033</v>
      </c>
      <c r="C3722" s="7" t="s">
        <v>1265</v>
      </c>
      <c r="D3722" s="7" t="s">
        <v>959</v>
      </c>
      <c r="E3722" s="7" t="s">
        <v>380</v>
      </c>
      <c r="F3722" s="7" t="s">
        <v>961</v>
      </c>
      <c r="G3722" s="8" t="n">
        <v>0</v>
      </c>
    </row>
    <row r="3723" customFormat="false" ht="12.75" hidden="true" customHeight="false" outlineLevel="2" collapsed="false">
      <c r="A3723" s="5" t="s">
        <v>1162</v>
      </c>
      <c r="B3723" s="6" t="n">
        <v>37033</v>
      </c>
      <c r="C3723" s="7" t="s">
        <v>1163</v>
      </c>
      <c r="D3723" s="7" t="s">
        <v>959</v>
      </c>
      <c r="E3723" s="7" t="s">
        <v>380</v>
      </c>
      <c r="F3723" s="7" t="s">
        <v>981</v>
      </c>
      <c r="G3723" s="8" t="n">
        <v>0</v>
      </c>
    </row>
    <row r="3724" customFormat="false" ht="12.75" hidden="true" customHeight="false" outlineLevel="2" collapsed="false">
      <c r="A3724" s="5" t="s">
        <v>1162</v>
      </c>
      <c r="B3724" s="6" t="n">
        <v>37033</v>
      </c>
      <c r="C3724" s="7" t="s">
        <v>1163</v>
      </c>
      <c r="D3724" s="7" t="s">
        <v>959</v>
      </c>
      <c r="E3724" s="7" t="s">
        <v>380</v>
      </c>
      <c r="F3724" s="7" t="s">
        <v>981</v>
      </c>
      <c r="G3724" s="8" t="n">
        <v>0</v>
      </c>
    </row>
    <row r="3725" customFormat="false" ht="12.75" hidden="true" customHeight="false" outlineLevel="2" collapsed="false">
      <c r="A3725" s="5" t="s">
        <v>1313</v>
      </c>
      <c r="B3725" s="6" t="n">
        <v>37033</v>
      </c>
      <c r="C3725" s="7" t="s">
        <v>1332</v>
      </c>
      <c r="D3725" s="7" t="s">
        <v>959</v>
      </c>
      <c r="E3725" s="7" t="s">
        <v>380</v>
      </c>
      <c r="F3725" s="7" t="s">
        <v>970</v>
      </c>
      <c r="G3725" s="8" t="n">
        <v>1124</v>
      </c>
    </row>
    <row r="3726" customFormat="false" ht="12.75" hidden="true" customHeight="false" outlineLevel="2" collapsed="false">
      <c r="A3726" s="5" t="s">
        <v>232</v>
      </c>
      <c r="B3726" s="6" t="n">
        <v>37034</v>
      </c>
      <c r="C3726" s="7" t="s">
        <v>1331</v>
      </c>
      <c r="D3726" s="7" t="s">
        <v>959</v>
      </c>
      <c r="E3726" s="7" t="s">
        <v>380</v>
      </c>
      <c r="F3726" s="7" t="s">
        <v>961</v>
      </c>
      <c r="G3726" s="8" t="n">
        <v>1912</v>
      </c>
    </row>
    <row r="3727" customFormat="false" ht="12.75" hidden="true" customHeight="false" outlineLevel="2" collapsed="false">
      <c r="A3727" s="5" t="s">
        <v>1162</v>
      </c>
      <c r="B3727" s="6" t="n">
        <v>37034</v>
      </c>
      <c r="C3727" s="7" t="s">
        <v>1163</v>
      </c>
      <c r="D3727" s="7" t="s">
        <v>959</v>
      </c>
      <c r="E3727" s="7" t="s">
        <v>380</v>
      </c>
      <c r="F3727" s="7" t="s">
        <v>981</v>
      </c>
      <c r="G3727" s="8" t="n">
        <v>0</v>
      </c>
    </row>
    <row r="3728" customFormat="false" ht="12.75" hidden="true" customHeight="false" outlineLevel="2" collapsed="false">
      <c r="A3728" s="5" t="s">
        <v>1333</v>
      </c>
      <c r="B3728" s="6" t="n">
        <v>37034</v>
      </c>
      <c r="C3728" s="7" t="s">
        <v>333</v>
      </c>
      <c r="D3728" s="7" t="s">
        <v>959</v>
      </c>
      <c r="E3728" s="7" t="s">
        <v>380</v>
      </c>
      <c r="F3728" s="7" t="s">
        <v>981</v>
      </c>
      <c r="G3728" s="8" t="n">
        <v>14872</v>
      </c>
    </row>
    <row r="3729" customFormat="false" ht="12.75" hidden="true" customHeight="false" outlineLevel="2" collapsed="false">
      <c r="A3729" s="5" t="s">
        <v>1334</v>
      </c>
      <c r="B3729" s="6" t="n">
        <v>37034</v>
      </c>
      <c r="C3729" s="7" t="s">
        <v>1163</v>
      </c>
      <c r="D3729" s="7" t="s">
        <v>959</v>
      </c>
      <c r="E3729" s="7" t="s">
        <v>380</v>
      </c>
      <c r="F3729" s="7" t="s">
        <v>981</v>
      </c>
      <c r="G3729" s="8" t="n">
        <v>0</v>
      </c>
    </row>
    <row r="3730" customFormat="false" ht="12.75" hidden="true" customHeight="false" outlineLevel="2" collapsed="false">
      <c r="A3730" s="5" t="s">
        <v>1323</v>
      </c>
      <c r="B3730" s="6" t="n">
        <v>37035</v>
      </c>
      <c r="C3730" s="7" t="s">
        <v>1167</v>
      </c>
      <c r="D3730" s="7" t="s">
        <v>959</v>
      </c>
      <c r="E3730" s="7" t="s">
        <v>380</v>
      </c>
      <c r="F3730" s="7" t="s">
        <v>961</v>
      </c>
      <c r="G3730" s="8" t="n">
        <v>-300</v>
      </c>
    </row>
    <row r="3731" customFormat="false" ht="12.75" hidden="true" customHeight="false" outlineLevel="2" collapsed="false">
      <c r="A3731" s="5" t="s">
        <v>1323</v>
      </c>
      <c r="B3731" s="6" t="n">
        <v>37035</v>
      </c>
      <c r="C3731" s="7" t="s">
        <v>1167</v>
      </c>
      <c r="D3731" s="7" t="s">
        <v>959</v>
      </c>
      <c r="E3731" s="7" t="s">
        <v>380</v>
      </c>
      <c r="F3731" s="7" t="s">
        <v>961</v>
      </c>
      <c r="G3731" s="8" t="n">
        <v>450</v>
      </c>
    </row>
    <row r="3732" customFormat="false" ht="12.75" hidden="true" customHeight="false" outlineLevel="2" collapsed="false">
      <c r="A3732" s="5" t="s">
        <v>1330</v>
      </c>
      <c r="B3732" s="6" t="n">
        <v>37035</v>
      </c>
      <c r="C3732" s="7" t="s">
        <v>1235</v>
      </c>
      <c r="D3732" s="7" t="s">
        <v>959</v>
      </c>
      <c r="E3732" s="7" t="s">
        <v>380</v>
      </c>
      <c r="F3732" s="7" t="s">
        <v>961</v>
      </c>
      <c r="G3732" s="8" t="n">
        <v>-736</v>
      </c>
    </row>
    <row r="3733" customFormat="false" ht="12.75" hidden="true" customHeight="false" outlineLevel="2" collapsed="false">
      <c r="A3733" s="5" t="s">
        <v>1330</v>
      </c>
      <c r="B3733" s="6" t="n">
        <v>37035</v>
      </c>
      <c r="C3733" s="7" t="s">
        <v>1235</v>
      </c>
      <c r="D3733" s="7" t="s">
        <v>959</v>
      </c>
      <c r="E3733" s="7" t="s">
        <v>380</v>
      </c>
      <c r="F3733" s="7" t="s">
        <v>961</v>
      </c>
      <c r="G3733" s="8" t="n">
        <v>2185</v>
      </c>
    </row>
    <row r="3734" customFormat="false" ht="12.75" hidden="true" customHeight="false" outlineLevel="2" collapsed="false">
      <c r="A3734" s="5" t="s">
        <v>1335</v>
      </c>
      <c r="B3734" s="6" t="n">
        <v>37035</v>
      </c>
      <c r="C3734" s="7" t="s">
        <v>1235</v>
      </c>
      <c r="D3734" s="7" t="s">
        <v>959</v>
      </c>
      <c r="E3734" s="7" t="s">
        <v>380</v>
      </c>
      <c r="F3734" s="7" t="s">
        <v>961</v>
      </c>
      <c r="G3734" s="8" t="n">
        <v>338</v>
      </c>
    </row>
    <row r="3735" customFormat="false" ht="12.75" hidden="true" customHeight="false" outlineLevel="2" collapsed="false">
      <c r="A3735" s="5" t="s">
        <v>1162</v>
      </c>
      <c r="B3735" s="6" t="n">
        <v>37035</v>
      </c>
      <c r="C3735" s="7" t="s">
        <v>1163</v>
      </c>
      <c r="D3735" s="7" t="s">
        <v>959</v>
      </c>
      <c r="E3735" s="7" t="s">
        <v>380</v>
      </c>
      <c r="F3735" s="7" t="s">
        <v>981</v>
      </c>
      <c r="G3735" s="8" t="n">
        <v>0</v>
      </c>
    </row>
    <row r="3736" customFormat="false" ht="12.75" hidden="true" customHeight="false" outlineLevel="2" collapsed="false">
      <c r="A3736" s="5" t="s">
        <v>1162</v>
      </c>
      <c r="B3736" s="6" t="n">
        <v>37035</v>
      </c>
      <c r="C3736" s="7" t="s">
        <v>1163</v>
      </c>
      <c r="D3736" s="7" t="s">
        <v>959</v>
      </c>
      <c r="E3736" s="7" t="s">
        <v>380</v>
      </c>
      <c r="F3736" s="7" t="s">
        <v>981</v>
      </c>
      <c r="G3736" s="8" t="n">
        <v>0</v>
      </c>
    </row>
    <row r="3737" customFormat="false" ht="12.75" hidden="true" customHeight="false" outlineLevel="2" collapsed="false">
      <c r="A3737" s="5" t="s">
        <v>1336</v>
      </c>
      <c r="B3737" s="6" t="n">
        <v>37035</v>
      </c>
      <c r="C3737" s="7" t="s">
        <v>1180</v>
      </c>
      <c r="D3737" s="7" t="s">
        <v>959</v>
      </c>
      <c r="E3737" s="7" t="s">
        <v>380</v>
      </c>
      <c r="F3737" s="7" t="s">
        <v>1337</v>
      </c>
      <c r="G3737" s="8" t="n">
        <v>12200</v>
      </c>
    </row>
    <row r="3738" customFormat="false" ht="12.75" hidden="true" customHeight="false" outlineLevel="2" collapsed="false">
      <c r="A3738" s="5" t="s">
        <v>1338</v>
      </c>
      <c r="B3738" s="6" t="n">
        <v>37035</v>
      </c>
      <c r="C3738" s="7" t="s">
        <v>1165</v>
      </c>
      <c r="D3738" s="7" t="s">
        <v>959</v>
      </c>
      <c r="E3738" s="7" t="s">
        <v>380</v>
      </c>
      <c r="F3738" s="7" t="s">
        <v>970</v>
      </c>
      <c r="G3738" s="8" t="n">
        <v>6063</v>
      </c>
    </row>
    <row r="3739" customFormat="false" ht="12.75" hidden="true" customHeight="false" outlineLevel="2" collapsed="false">
      <c r="A3739" s="5" t="s">
        <v>1339</v>
      </c>
      <c r="B3739" s="6" t="n">
        <v>37035</v>
      </c>
      <c r="C3739" s="7" t="s">
        <v>986</v>
      </c>
      <c r="D3739" s="7" t="s">
        <v>959</v>
      </c>
      <c r="E3739" s="7" t="s">
        <v>380</v>
      </c>
      <c r="F3739" s="7" t="s">
        <v>970</v>
      </c>
      <c r="G3739" s="8" t="n">
        <v>0</v>
      </c>
    </row>
    <row r="3740" customFormat="false" ht="12.75" hidden="true" customHeight="false" outlineLevel="2" collapsed="false">
      <c r="A3740" s="5" t="s">
        <v>1340</v>
      </c>
      <c r="B3740" s="6" t="n">
        <v>37035</v>
      </c>
      <c r="C3740" s="7" t="s">
        <v>986</v>
      </c>
      <c r="D3740" s="7" t="s">
        <v>959</v>
      </c>
      <c r="E3740" s="7" t="s">
        <v>380</v>
      </c>
      <c r="F3740" s="7" t="s">
        <v>970</v>
      </c>
      <c r="G3740" s="8" t="n">
        <v>4542</v>
      </c>
    </row>
    <row r="3741" customFormat="false" ht="12.75" hidden="true" customHeight="false" outlineLevel="2" collapsed="false">
      <c r="A3741" s="5" t="s">
        <v>382</v>
      </c>
      <c r="B3741" s="6" t="n">
        <v>37035</v>
      </c>
      <c r="C3741" s="7" t="s">
        <v>986</v>
      </c>
      <c r="D3741" s="7" t="s">
        <v>959</v>
      </c>
      <c r="E3741" s="7" t="s">
        <v>380</v>
      </c>
      <c r="F3741" s="7" t="s">
        <v>970</v>
      </c>
      <c r="G3741" s="8" t="n">
        <v>0</v>
      </c>
    </row>
    <row r="3742" customFormat="false" ht="12.75" hidden="true" customHeight="false" outlineLevel="2" collapsed="false">
      <c r="A3742" s="5" t="s">
        <v>1341</v>
      </c>
      <c r="B3742" s="6" t="n">
        <v>37036</v>
      </c>
      <c r="C3742" s="7" t="s">
        <v>1145</v>
      </c>
      <c r="D3742" s="7" t="s">
        <v>959</v>
      </c>
      <c r="E3742" s="7" t="s">
        <v>380</v>
      </c>
      <c r="F3742" s="7" t="s">
        <v>970</v>
      </c>
      <c r="G3742" s="8" t="n">
        <v>713</v>
      </c>
    </row>
    <row r="3743" customFormat="false" ht="12.75" hidden="true" customHeight="false" outlineLevel="2" collapsed="false">
      <c r="A3743" s="5" t="s">
        <v>1320</v>
      </c>
      <c r="B3743" s="6" t="n">
        <v>37036</v>
      </c>
      <c r="C3743" s="7" t="s">
        <v>1142</v>
      </c>
      <c r="D3743" s="7" t="s">
        <v>959</v>
      </c>
      <c r="E3743" s="7" t="s">
        <v>380</v>
      </c>
      <c r="F3743" s="7" t="s">
        <v>1143</v>
      </c>
      <c r="G3743" s="8" t="n">
        <v>22096</v>
      </c>
    </row>
    <row r="3744" customFormat="false" ht="12.75" hidden="true" customHeight="false" outlineLevel="2" collapsed="false">
      <c r="A3744" s="5" t="s">
        <v>1342</v>
      </c>
      <c r="B3744" s="6" t="n">
        <v>37040</v>
      </c>
      <c r="C3744" s="7" t="s">
        <v>1298</v>
      </c>
      <c r="D3744" s="7" t="s">
        <v>959</v>
      </c>
      <c r="E3744" s="7" t="s">
        <v>380</v>
      </c>
      <c r="F3744" s="7" t="s">
        <v>970</v>
      </c>
      <c r="G3744" s="8" t="n">
        <v>0</v>
      </c>
    </row>
    <row r="3745" customFormat="false" ht="12.75" hidden="true" customHeight="false" outlineLevel="2" collapsed="false">
      <c r="A3745" s="5" t="s">
        <v>1343</v>
      </c>
      <c r="B3745" s="6" t="n">
        <v>37040</v>
      </c>
      <c r="C3745" s="7" t="s">
        <v>1331</v>
      </c>
      <c r="D3745" s="7" t="s">
        <v>959</v>
      </c>
      <c r="E3745" s="7" t="s">
        <v>380</v>
      </c>
      <c r="F3745" s="7" t="s">
        <v>961</v>
      </c>
      <c r="G3745" s="8" t="n">
        <v>1892</v>
      </c>
    </row>
    <row r="3746" customFormat="false" ht="12.75" hidden="true" customHeight="false" outlineLevel="2" collapsed="false">
      <c r="A3746" s="5" t="s">
        <v>1344</v>
      </c>
      <c r="B3746" s="6" t="n">
        <v>37040</v>
      </c>
      <c r="C3746" s="7" t="s">
        <v>1142</v>
      </c>
      <c r="D3746" s="7" t="s">
        <v>959</v>
      </c>
      <c r="E3746" s="7" t="s">
        <v>380</v>
      </c>
      <c r="F3746" s="7" t="s">
        <v>1143</v>
      </c>
      <c r="G3746" s="8" t="n">
        <v>22112</v>
      </c>
    </row>
    <row r="3747" customFormat="false" ht="12.75" hidden="true" customHeight="false" outlineLevel="2" collapsed="false">
      <c r="A3747" s="5" t="s">
        <v>1345</v>
      </c>
      <c r="B3747" s="6" t="n">
        <v>37040</v>
      </c>
      <c r="C3747" s="7" t="s">
        <v>1235</v>
      </c>
      <c r="D3747" s="7" t="s">
        <v>959</v>
      </c>
      <c r="E3747" s="7" t="s">
        <v>380</v>
      </c>
      <c r="F3747" s="7" t="s">
        <v>961</v>
      </c>
      <c r="G3747" s="8" t="n">
        <v>3596</v>
      </c>
    </row>
    <row r="3748" customFormat="false" ht="12.75" hidden="true" customHeight="false" outlineLevel="2" collapsed="false">
      <c r="A3748" s="5" t="s">
        <v>1342</v>
      </c>
      <c r="B3748" s="6" t="n">
        <v>37040</v>
      </c>
      <c r="C3748" s="7" t="s">
        <v>1298</v>
      </c>
      <c r="D3748" s="7" t="s">
        <v>959</v>
      </c>
      <c r="E3748" s="7" t="s">
        <v>380</v>
      </c>
      <c r="F3748" s="7" t="s">
        <v>970</v>
      </c>
      <c r="G3748" s="8" t="n">
        <v>18300</v>
      </c>
    </row>
    <row r="3749" customFormat="false" ht="12.75" hidden="true" customHeight="false" outlineLevel="2" collapsed="false">
      <c r="A3749" s="5" t="s">
        <v>1342</v>
      </c>
      <c r="B3749" s="6" t="n">
        <v>37040</v>
      </c>
      <c r="C3749" s="7" t="s">
        <v>1298</v>
      </c>
      <c r="D3749" s="7" t="s">
        <v>959</v>
      </c>
      <c r="E3749" s="7" t="s">
        <v>380</v>
      </c>
      <c r="F3749" s="7" t="s">
        <v>970</v>
      </c>
      <c r="G3749" s="8" t="n">
        <v>12200</v>
      </c>
    </row>
    <row r="3750" customFormat="false" ht="12.75" hidden="true" customHeight="false" outlineLevel="2" collapsed="false">
      <c r="A3750" s="5" t="s">
        <v>1343</v>
      </c>
      <c r="B3750" s="6" t="n">
        <v>37041</v>
      </c>
      <c r="C3750" s="7" t="s">
        <v>1331</v>
      </c>
      <c r="D3750" s="7" t="s">
        <v>959</v>
      </c>
      <c r="E3750" s="7" t="s">
        <v>380</v>
      </c>
      <c r="F3750" s="7" t="s">
        <v>961</v>
      </c>
      <c r="G3750" s="8" t="n">
        <v>1892</v>
      </c>
    </row>
    <row r="3751" customFormat="false" ht="12.75" hidden="true" customHeight="false" outlineLevel="2" collapsed="false">
      <c r="A3751" s="5" t="s">
        <v>1342</v>
      </c>
      <c r="B3751" s="6" t="n">
        <v>37041</v>
      </c>
      <c r="C3751" s="7" t="s">
        <v>1298</v>
      </c>
      <c r="D3751" s="7" t="s">
        <v>959</v>
      </c>
      <c r="E3751" s="7" t="s">
        <v>380</v>
      </c>
      <c r="F3751" s="7" t="s">
        <v>970</v>
      </c>
      <c r="G3751" s="8" t="n">
        <v>0</v>
      </c>
    </row>
    <row r="3752" customFormat="false" ht="12.75" hidden="true" customHeight="false" outlineLevel="2" collapsed="false">
      <c r="A3752" s="5" t="s">
        <v>1346</v>
      </c>
      <c r="B3752" s="6" t="n">
        <v>37042</v>
      </c>
      <c r="C3752" s="7" t="s">
        <v>1347</v>
      </c>
      <c r="D3752" s="7" t="s">
        <v>959</v>
      </c>
      <c r="E3752" s="7" t="s">
        <v>380</v>
      </c>
      <c r="F3752" s="7" t="s">
        <v>979</v>
      </c>
      <c r="G3752" s="8" t="n">
        <v>0</v>
      </c>
    </row>
    <row r="3753" customFormat="false" ht="12.75" hidden="true" customHeight="false" outlineLevel="2" collapsed="false">
      <c r="A3753" s="5" t="s">
        <v>1342</v>
      </c>
      <c r="B3753" s="6" t="n">
        <v>37042</v>
      </c>
      <c r="C3753" s="7" t="s">
        <v>1165</v>
      </c>
      <c r="D3753" s="7" t="s">
        <v>959</v>
      </c>
      <c r="E3753" s="7" t="s">
        <v>380</v>
      </c>
      <c r="F3753" s="7" t="s">
        <v>970</v>
      </c>
      <c r="G3753" s="8" t="n">
        <v>4568</v>
      </c>
    </row>
    <row r="3754" customFormat="false" ht="12.75" hidden="true" customHeight="false" outlineLevel="2" collapsed="false">
      <c r="A3754" s="5" t="s">
        <v>1342</v>
      </c>
      <c r="B3754" s="6" t="n">
        <v>37042</v>
      </c>
      <c r="C3754" s="7" t="s">
        <v>1165</v>
      </c>
      <c r="D3754" s="7" t="s">
        <v>959</v>
      </c>
      <c r="E3754" s="7" t="s">
        <v>380</v>
      </c>
      <c r="F3754" s="7" t="s">
        <v>970</v>
      </c>
      <c r="G3754" s="8" t="n">
        <v>9200</v>
      </c>
    </row>
    <row r="3755" customFormat="false" ht="12.75" hidden="true" customHeight="false" outlineLevel="2" collapsed="false">
      <c r="A3755" s="5" t="s">
        <v>1348</v>
      </c>
      <c r="B3755" s="6" t="n">
        <v>37021</v>
      </c>
      <c r="C3755" s="7" t="s">
        <v>1349</v>
      </c>
      <c r="D3755" s="7" t="s">
        <v>959</v>
      </c>
      <c r="E3755" s="7" t="s">
        <v>1152</v>
      </c>
      <c r="F3755" s="7" t="s">
        <v>1143</v>
      </c>
      <c r="G3755" s="8" t="n">
        <v>90600</v>
      </c>
    </row>
    <row r="3756" customFormat="false" ht="12.75" hidden="true" customHeight="false" outlineLevel="2" collapsed="false">
      <c r="A3756" s="5" t="s">
        <v>1350</v>
      </c>
      <c r="B3756" s="6" t="n">
        <v>37046</v>
      </c>
      <c r="C3756" s="7" t="s">
        <v>1351</v>
      </c>
      <c r="D3756" s="7" t="s">
        <v>959</v>
      </c>
      <c r="E3756" s="7"/>
      <c r="F3756" s="8" t="s">
        <v>961</v>
      </c>
      <c r="G3756" s="8" t="n">
        <v>0</v>
      </c>
    </row>
    <row r="3757" customFormat="false" ht="12.75" hidden="true" customHeight="false" outlineLevel="2" collapsed="false">
      <c r="A3757" s="5" t="s">
        <v>1342</v>
      </c>
      <c r="B3757" s="6" t="n">
        <v>37047</v>
      </c>
      <c r="C3757" s="7" t="s">
        <v>1165</v>
      </c>
      <c r="D3757" s="7" t="s">
        <v>959</v>
      </c>
      <c r="E3757" s="7"/>
      <c r="F3757" s="8" t="s">
        <v>970</v>
      </c>
      <c r="G3757" s="8" t="n">
        <v>0</v>
      </c>
    </row>
    <row r="3758" customFormat="false" ht="12.75" hidden="true" customHeight="false" outlineLevel="2" collapsed="false">
      <c r="A3758" s="5" t="s">
        <v>1352</v>
      </c>
      <c r="B3758" s="6" t="n">
        <v>37047</v>
      </c>
      <c r="C3758" s="7" t="s">
        <v>1165</v>
      </c>
      <c r="D3758" s="7" t="s">
        <v>959</v>
      </c>
      <c r="E3758" s="7"/>
      <c r="F3758" s="8" t="s">
        <v>970</v>
      </c>
      <c r="G3758" s="8" t="n">
        <v>0</v>
      </c>
    </row>
    <row r="3759" customFormat="false" ht="12.75" hidden="true" customHeight="false" outlineLevel="2" collapsed="false">
      <c r="A3759" s="5" t="s">
        <v>1353</v>
      </c>
      <c r="B3759" s="6" t="n">
        <v>37047</v>
      </c>
      <c r="C3759" s="7" t="s">
        <v>1165</v>
      </c>
      <c r="D3759" s="7" t="s">
        <v>959</v>
      </c>
      <c r="E3759" s="7"/>
      <c r="F3759" s="8" t="s">
        <v>970</v>
      </c>
      <c r="G3759" s="8" t="n">
        <v>0</v>
      </c>
    </row>
    <row r="3760" customFormat="false" ht="12.75" hidden="true" customHeight="false" outlineLevel="2" collapsed="false">
      <c r="A3760" s="5" t="s">
        <v>382</v>
      </c>
      <c r="B3760" s="6" t="n">
        <v>37047</v>
      </c>
      <c r="C3760" s="7" t="s">
        <v>1354</v>
      </c>
      <c r="D3760" s="7" t="s">
        <v>959</v>
      </c>
      <c r="E3760" s="7"/>
      <c r="F3760" s="8" t="s">
        <v>961</v>
      </c>
      <c r="G3760" s="8" t="n">
        <v>0</v>
      </c>
    </row>
    <row r="3761" customFormat="false" ht="12.75" hidden="true" customHeight="false" outlineLevel="2" collapsed="false">
      <c r="A3761" s="5" t="s">
        <v>1355</v>
      </c>
      <c r="B3761" s="6" t="n">
        <v>37048</v>
      </c>
      <c r="C3761" s="7" t="s">
        <v>1356</v>
      </c>
      <c r="D3761" s="7" t="s">
        <v>959</v>
      </c>
      <c r="E3761" s="7"/>
      <c r="F3761" s="8" t="s">
        <v>961</v>
      </c>
      <c r="G3761" s="8" t="n">
        <v>0</v>
      </c>
    </row>
    <row r="3762" customFormat="false" ht="12.75" hidden="true" customHeight="false" outlineLevel="2" collapsed="false">
      <c r="A3762" s="5" t="s">
        <v>1357</v>
      </c>
      <c r="B3762" s="6" t="n">
        <v>37049</v>
      </c>
      <c r="C3762" s="7" t="s">
        <v>1358</v>
      </c>
      <c r="D3762" s="7" t="s">
        <v>959</v>
      </c>
      <c r="E3762" s="7"/>
      <c r="F3762" s="8" t="s">
        <v>1143</v>
      </c>
      <c r="G3762" s="8" t="n">
        <v>0</v>
      </c>
    </row>
    <row r="3763" customFormat="false" ht="12.75" hidden="true" customHeight="false" outlineLevel="2" collapsed="false">
      <c r="A3763" s="5" t="s">
        <v>1359</v>
      </c>
      <c r="B3763" s="6" t="n">
        <v>37054</v>
      </c>
      <c r="C3763" s="7" t="s">
        <v>53</v>
      </c>
      <c r="D3763" s="7" t="s">
        <v>959</v>
      </c>
      <c r="E3763" s="7"/>
      <c r="F3763" s="8" t="s">
        <v>970</v>
      </c>
      <c r="G3763" s="8" t="n">
        <v>0</v>
      </c>
    </row>
    <row r="3764" customFormat="false" ht="12.75" hidden="true" customHeight="false" outlineLevel="2" collapsed="false">
      <c r="A3764" s="5" t="s">
        <v>1360</v>
      </c>
      <c r="B3764" s="6" t="n">
        <v>37055</v>
      </c>
      <c r="C3764" s="7" t="s">
        <v>1361</v>
      </c>
      <c r="D3764" s="7" t="s">
        <v>959</v>
      </c>
      <c r="E3764" s="7"/>
      <c r="F3764" s="8" t="s">
        <v>961</v>
      </c>
      <c r="G3764" s="8" t="n">
        <v>0</v>
      </c>
    </row>
    <row r="3765" customFormat="false" ht="12.75" hidden="true" customHeight="false" outlineLevel="2" collapsed="false">
      <c r="A3765" s="5" t="s">
        <v>1362</v>
      </c>
      <c r="B3765" s="6" t="n">
        <v>37055</v>
      </c>
      <c r="C3765" s="7" t="s">
        <v>1327</v>
      </c>
      <c r="D3765" s="7" t="s">
        <v>959</v>
      </c>
      <c r="E3765" s="7"/>
      <c r="F3765" s="8" t="s">
        <v>961</v>
      </c>
      <c r="G3765" s="8" t="n">
        <v>0</v>
      </c>
    </row>
    <row r="3766" customFormat="false" ht="12.75" hidden="true" customHeight="false" outlineLevel="2" collapsed="false">
      <c r="A3766" s="5" t="s">
        <v>1363</v>
      </c>
      <c r="B3766" s="6" t="n">
        <v>37055</v>
      </c>
      <c r="C3766" s="7" t="s">
        <v>1325</v>
      </c>
      <c r="D3766" s="7" t="s">
        <v>959</v>
      </c>
      <c r="E3766" s="7"/>
      <c r="F3766" s="8" t="s">
        <v>961</v>
      </c>
      <c r="G3766" s="8" t="n">
        <v>0</v>
      </c>
    </row>
    <row r="3767" customFormat="false" ht="12.75" hidden="true" customHeight="false" outlineLevel="2" collapsed="false">
      <c r="A3767" s="5" t="s">
        <v>1328</v>
      </c>
      <c r="B3767" s="6" t="n">
        <v>37056</v>
      </c>
      <c r="C3767" s="7" t="s">
        <v>1235</v>
      </c>
      <c r="D3767" s="7" t="s">
        <v>959</v>
      </c>
      <c r="E3767" s="7"/>
      <c r="F3767" s="8" t="s">
        <v>961</v>
      </c>
      <c r="G3767" s="8" t="n">
        <v>0</v>
      </c>
    </row>
    <row r="3768" customFormat="false" ht="12.75" hidden="true" customHeight="false" outlineLevel="2" collapsed="false">
      <c r="A3768" s="5" t="s">
        <v>1345</v>
      </c>
      <c r="B3768" s="6" t="n">
        <v>37056</v>
      </c>
      <c r="C3768" s="7" t="s">
        <v>1364</v>
      </c>
      <c r="D3768" s="7" t="s">
        <v>959</v>
      </c>
      <c r="E3768" s="7"/>
      <c r="F3768" s="8" t="s">
        <v>961</v>
      </c>
      <c r="G3768" s="8" t="n">
        <v>0</v>
      </c>
    </row>
    <row r="3769" customFormat="false" ht="12.75" hidden="true" customHeight="false" outlineLevel="2" collapsed="false">
      <c r="A3769" s="5" t="s">
        <v>1365</v>
      </c>
      <c r="B3769" s="6" t="n">
        <v>37056</v>
      </c>
      <c r="C3769" s="7" t="s">
        <v>1366</v>
      </c>
      <c r="D3769" s="7" t="s">
        <v>959</v>
      </c>
      <c r="E3769" s="7"/>
      <c r="F3769" s="8" t="s">
        <v>961</v>
      </c>
      <c r="G3769" s="8" t="n">
        <v>0</v>
      </c>
    </row>
    <row r="3770" customFormat="false" ht="12.75" hidden="true" customHeight="false" outlineLevel="2" collapsed="false">
      <c r="A3770" s="5" t="s">
        <v>1365</v>
      </c>
      <c r="B3770" s="6" t="n">
        <v>37056</v>
      </c>
      <c r="C3770" s="7" t="s">
        <v>1366</v>
      </c>
      <c r="D3770" s="7" t="s">
        <v>959</v>
      </c>
      <c r="E3770" s="7"/>
      <c r="F3770" s="8" t="s">
        <v>961</v>
      </c>
      <c r="G3770" s="8" t="n">
        <v>0</v>
      </c>
    </row>
    <row r="3771" customFormat="false" ht="12.75" hidden="true" customHeight="false" outlineLevel="2" collapsed="false">
      <c r="A3771" s="5" t="s">
        <v>1365</v>
      </c>
      <c r="B3771" s="6" t="n">
        <v>37056</v>
      </c>
      <c r="C3771" s="7" t="s">
        <v>1366</v>
      </c>
      <c r="D3771" s="7" t="s">
        <v>959</v>
      </c>
      <c r="E3771" s="7"/>
      <c r="F3771" s="8" t="s">
        <v>961</v>
      </c>
      <c r="G3771" s="8" t="n">
        <v>0</v>
      </c>
    </row>
    <row r="3772" customFormat="false" ht="12.75" hidden="true" customHeight="false" outlineLevel="2" collapsed="false">
      <c r="A3772" s="5" t="s">
        <v>1367</v>
      </c>
      <c r="B3772" s="6" t="n">
        <v>37057</v>
      </c>
      <c r="C3772" s="7" t="s">
        <v>1368</v>
      </c>
      <c r="D3772" s="7" t="s">
        <v>959</v>
      </c>
      <c r="E3772" s="7"/>
      <c r="F3772" s="8" t="s">
        <v>1143</v>
      </c>
      <c r="G3772" s="8" t="n">
        <v>0</v>
      </c>
    </row>
    <row r="3773" customFormat="false" ht="12.75" hidden="true" customHeight="false" outlineLevel="2" collapsed="false">
      <c r="A3773" s="5" t="s">
        <v>1369</v>
      </c>
      <c r="B3773" s="6" t="n">
        <v>37057</v>
      </c>
      <c r="C3773" s="7" t="s">
        <v>1370</v>
      </c>
      <c r="D3773" s="7" t="s">
        <v>959</v>
      </c>
      <c r="E3773" s="7"/>
      <c r="F3773" s="8" t="s">
        <v>1143</v>
      </c>
      <c r="G3773" s="8" t="n">
        <v>0</v>
      </c>
    </row>
    <row r="3774" customFormat="false" ht="12.75" hidden="true" customHeight="false" outlineLevel="2" collapsed="false">
      <c r="A3774" s="5" t="s">
        <v>1371</v>
      </c>
      <c r="B3774" s="6" t="n">
        <v>37057</v>
      </c>
      <c r="C3774" s="7" t="s">
        <v>1370</v>
      </c>
      <c r="D3774" s="7" t="s">
        <v>959</v>
      </c>
      <c r="E3774" s="7"/>
      <c r="F3774" s="8" t="s">
        <v>1143</v>
      </c>
      <c r="G3774" s="8" t="n">
        <v>0</v>
      </c>
    </row>
    <row r="3775" customFormat="false" ht="12.75" hidden="true" customHeight="false" outlineLevel="2" collapsed="false">
      <c r="A3775" s="5" t="s">
        <v>1372</v>
      </c>
      <c r="B3775" s="6" t="n">
        <v>37057</v>
      </c>
      <c r="C3775" s="7" t="s">
        <v>1370</v>
      </c>
      <c r="D3775" s="7" t="s">
        <v>959</v>
      </c>
      <c r="E3775" s="7"/>
      <c r="F3775" s="8" t="s">
        <v>1143</v>
      </c>
      <c r="G3775" s="8" t="n">
        <v>0</v>
      </c>
    </row>
    <row r="3776" customFormat="false" ht="12.75" hidden="true" customHeight="false" outlineLevel="2" collapsed="false">
      <c r="A3776" s="5" t="s">
        <v>382</v>
      </c>
      <c r="B3776" s="6" t="n">
        <v>37057</v>
      </c>
      <c r="C3776" s="7" t="s">
        <v>1361</v>
      </c>
      <c r="D3776" s="7" t="s">
        <v>959</v>
      </c>
      <c r="E3776" s="7"/>
      <c r="F3776" s="8" t="s">
        <v>961</v>
      </c>
      <c r="G3776" s="8" t="n">
        <v>0</v>
      </c>
    </row>
    <row r="3777" customFormat="false" ht="12.75" hidden="true" customHeight="false" outlineLevel="2" collapsed="false">
      <c r="A3777" s="5" t="s">
        <v>1373</v>
      </c>
      <c r="B3777" s="6" t="n">
        <v>37062</v>
      </c>
      <c r="C3777" s="7" t="s">
        <v>1374</v>
      </c>
      <c r="D3777" s="7" t="s">
        <v>959</v>
      </c>
      <c r="E3777" s="7"/>
      <c r="F3777" s="8" t="s">
        <v>970</v>
      </c>
      <c r="G3777" s="8" t="n">
        <v>0</v>
      </c>
    </row>
    <row r="3778" customFormat="false" ht="12.75" hidden="true" customHeight="false" outlineLevel="2" collapsed="false">
      <c r="A3778" s="5" t="s">
        <v>1375</v>
      </c>
      <c r="B3778" s="6" t="n">
        <v>37062</v>
      </c>
      <c r="C3778" s="7" t="s">
        <v>1129</v>
      </c>
      <c r="D3778" s="7" t="s">
        <v>959</v>
      </c>
      <c r="E3778" s="7"/>
      <c r="F3778" s="8" t="s">
        <v>970</v>
      </c>
      <c r="G3778" s="8" t="n">
        <v>0</v>
      </c>
    </row>
    <row r="3779" customFormat="false" ht="12.75" hidden="true" customHeight="false" outlineLevel="2" collapsed="false">
      <c r="A3779" s="5" t="s">
        <v>1376</v>
      </c>
      <c r="B3779" s="6" t="n">
        <v>37064</v>
      </c>
      <c r="C3779" s="7" t="s">
        <v>1377</v>
      </c>
      <c r="D3779" s="7" t="s">
        <v>959</v>
      </c>
      <c r="E3779" s="7"/>
      <c r="F3779" s="8" t="s">
        <v>970</v>
      </c>
      <c r="G3779" s="8" t="n">
        <v>0</v>
      </c>
    </row>
    <row r="3780" customFormat="false" ht="12.75" hidden="true" customHeight="false" outlineLevel="2" collapsed="false">
      <c r="A3780" s="5" t="s">
        <v>1378</v>
      </c>
      <c r="B3780" s="6" t="n">
        <v>37064</v>
      </c>
      <c r="C3780" s="7" t="s">
        <v>1013</v>
      </c>
      <c r="D3780" s="7" t="s">
        <v>959</v>
      </c>
      <c r="E3780" s="7"/>
      <c r="F3780" s="8" t="s">
        <v>961</v>
      </c>
      <c r="G3780" s="8" t="n">
        <v>0</v>
      </c>
    </row>
    <row r="3781" customFormat="false" ht="12.75" hidden="true" customHeight="false" outlineLevel="2" collapsed="false">
      <c r="A3781" s="5" t="s">
        <v>1379</v>
      </c>
      <c r="B3781" s="6" t="n">
        <v>37064</v>
      </c>
      <c r="C3781" s="7" t="s">
        <v>1145</v>
      </c>
      <c r="D3781" s="7" t="s">
        <v>959</v>
      </c>
      <c r="E3781" s="7"/>
      <c r="F3781" s="8" t="s">
        <v>970</v>
      </c>
      <c r="G3781" s="8" t="n">
        <v>0</v>
      </c>
    </row>
    <row r="3782" customFormat="false" ht="12.75" hidden="true" customHeight="false" outlineLevel="2" collapsed="false">
      <c r="A3782" s="5" t="s">
        <v>1380</v>
      </c>
      <c r="B3782" s="6" t="n">
        <v>37067</v>
      </c>
      <c r="C3782" s="7" t="s">
        <v>1381</v>
      </c>
      <c r="D3782" s="7" t="s">
        <v>959</v>
      </c>
      <c r="E3782" s="7"/>
      <c r="F3782" s="8" t="s">
        <v>970</v>
      </c>
      <c r="G3782" s="8" t="n">
        <v>0</v>
      </c>
    </row>
    <row r="3783" customFormat="false" ht="12.75" hidden="true" customHeight="false" outlineLevel="2" collapsed="false">
      <c r="A3783" s="5" t="s">
        <v>1382</v>
      </c>
      <c r="B3783" s="6" t="n">
        <v>37067</v>
      </c>
      <c r="C3783" s="7" t="s">
        <v>1013</v>
      </c>
      <c r="D3783" s="7" t="s">
        <v>959</v>
      </c>
      <c r="E3783" s="7"/>
      <c r="F3783" s="8" t="s">
        <v>961</v>
      </c>
      <c r="G3783" s="8" t="n">
        <v>0</v>
      </c>
    </row>
    <row r="3784" customFormat="false" ht="12.75" hidden="true" customHeight="false" outlineLevel="2" collapsed="false">
      <c r="A3784" s="5" t="s">
        <v>1383</v>
      </c>
      <c r="B3784" s="6" t="n">
        <v>37069</v>
      </c>
      <c r="C3784" s="7" t="s">
        <v>1384</v>
      </c>
      <c r="D3784" s="7" t="s">
        <v>959</v>
      </c>
      <c r="E3784" s="7"/>
      <c r="F3784" s="8" t="s">
        <v>981</v>
      </c>
      <c r="G3784" s="8" t="n">
        <v>0</v>
      </c>
    </row>
    <row r="3785" customFormat="false" ht="12.75" hidden="true" customHeight="false" outlineLevel="2" collapsed="false">
      <c r="A3785" s="5" t="s">
        <v>1385</v>
      </c>
      <c r="B3785" s="6" t="n">
        <v>37070</v>
      </c>
      <c r="C3785" s="7" t="s">
        <v>1386</v>
      </c>
      <c r="D3785" s="7" t="s">
        <v>959</v>
      </c>
      <c r="E3785" s="7"/>
      <c r="F3785" s="8" t="s">
        <v>970</v>
      </c>
      <c r="G3785" s="8" t="n">
        <v>0</v>
      </c>
    </row>
    <row r="3786" customFormat="false" ht="12.75" hidden="true" customHeight="false" outlineLevel="2" collapsed="false">
      <c r="A3786" s="5" t="s">
        <v>1387</v>
      </c>
      <c r="B3786" s="6" t="n">
        <v>37071</v>
      </c>
      <c r="C3786" s="7" t="s">
        <v>1388</v>
      </c>
      <c r="D3786" s="7" t="s">
        <v>959</v>
      </c>
      <c r="E3786" s="7"/>
      <c r="F3786" s="8" t="s">
        <v>979</v>
      </c>
      <c r="G3786" s="8" t="n">
        <v>0</v>
      </c>
    </row>
    <row r="3787" customFormat="false" ht="12.75" hidden="true" customHeight="false" outlineLevel="2" collapsed="false">
      <c r="A3787" s="5" t="n">
        <v>821739</v>
      </c>
      <c r="B3787" s="6" t="n">
        <v>37046</v>
      </c>
      <c r="C3787" s="7" t="s">
        <v>311</v>
      </c>
      <c r="D3787" s="7" t="s">
        <v>959</v>
      </c>
      <c r="E3787" s="7"/>
      <c r="F3787" s="8" t="s">
        <v>1280</v>
      </c>
      <c r="G3787" s="8" t="n">
        <v>5440</v>
      </c>
    </row>
    <row r="3788" customFormat="false" ht="12.75" hidden="true" customHeight="false" outlineLevel="2" collapsed="false">
      <c r="A3788" s="5" t="s">
        <v>1350</v>
      </c>
      <c r="B3788" s="6" t="n">
        <v>37046</v>
      </c>
      <c r="C3788" s="7" t="s">
        <v>1389</v>
      </c>
      <c r="D3788" s="7" t="s">
        <v>959</v>
      </c>
      <c r="E3788" s="7"/>
      <c r="F3788" s="8" t="s">
        <v>961</v>
      </c>
      <c r="G3788" s="8" t="n">
        <v>1472</v>
      </c>
    </row>
    <row r="3789" customFormat="false" ht="12.75" hidden="true" customHeight="false" outlineLevel="2" collapsed="false">
      <c r="A3789" s="5" t="s">
        <v>1390</v>
      </c>
      <c r="B3789" s="6" t="n">
        <v>37047</v>
      </c>
      <c r="C3789" s="7" t="s">
        <v>1391</v>
      </c>
      <c r="D3789" s="7" t="s">
        <v>959</v>
      </c>
      <c r="E3789" s="7"/>
      <c r="F3789" s="8" t="s">
        <v>970</v>
      </c>
      <c r="G3789" s="8" t="n">
        <v>3000</v>
      </c>
    </row>
    <row r="3790" customFormat="false" ht="12.75" hidden="true" customHeight="false" outlineLevel="2" collapsed="false">
      <c r="A3790" s="5" t="s">
        <v>1392</v>
      </c>
      <c r="B3790" s="6" t="n">
        <v>37047</v>
      </c>
      <c r="C3790" s="7" t="s">
        <v>1165</v>
      </c>
      <c r="D3790" s="7" t="s">
        <v>959</v>
      </c>
      <c r="E3790" s="7"/>
      <c r="F3790" s="8" t="s">
        <v>970</v>
      </c>
      <c r="G3790" s="8" t="n">
        <v>0</v>
      </c>
    </row>
    <row r="3791" customFormat="false" ht="12.75" hidden="true" customHeight="false" outlineLevel="2" collapsed="false">
      <c r="A3791" s="5" t="s">
        <v>1352</v>
      </c>
      <c r="B3791" s="6" t="n">
        <v>37047</v>
      </c>
      <c r="C3791" s="7" t="s">
        <v>1165</v>
      </c>
      <c r="D3791" s="7" t="s">
        <v>959</v>
      </c>
      <c r="E3791" s="7"/>
      <c r="F3791" s="8" t="s">
        <v>970</v>
      </c>
      <c r="G3791" s="8" t="n">
        <v>0</v>
      </c>
    </row>
    <row r="3792" customFormat="false" ht="12.75" hidden="true" customHeight="false" outlineLevel="2" collapsed="false">
      <c r="A3792" s="5" t="s">
        <v>1353</v>
      </c>
      <c r="B3792" s="6" t="n">
        <v>37047</v>
      </c>
      <c r="C3792" s="7" t="s">
        <v>1165</v>
      </c>
      <c r="D3792" s="7" t="s">
        <v>959</v>
      </c>
      <c r="E3792" s="7"/>
      <c r="F3792" s="8" t="s">
        <v>970</v>
      </c>
      <c r="G3792" s="8" t="n">
        <v>0</v>
      </c>
    </row>
    <row r="3793" customFormat="false" ht="12.75" hidden="true" customHeight="false" outlineLevel="2" collapsed="false">
      <c r="A3793" s="5" t="s">
        <v>382</v>
      </c>
      <c r="B3793" s="6" t="n">
        <v>37047</v>
      </c>
      <c r="C3793" s="7" t="s">
        <v>1389</v>
      </c>
      <c r="D3793" s="7" t="s">
        <v>959</v>
      </c>
      <c r="E3793" s="7"/>
      <c r="F3793" s="8" t="s">
        <v>961</v>
      </c>
      <c r="G3793" s="8" t="n">
        <v>1469</v>
      </c>
    </row>
    <row r="3794" customFormat="false" ht="12.75" hidden="true" customHeight="false" outlineLevel="2" collapsed="false">
      <c r="A3794" s="5" t="s">
        <v>1355</v>
      </c>
      <c r="B3794" s="6" t="n">
        <v>37048</v>
      </c>
      <c r="C3794" s="7" t="s">
        <v>1393</v>
      </c>
      <c r="D3794" s="7" t="s">
        <v>959</v>
      </c>
      <c r="E3794" s="7"/>
      <c r="F3794" s="8" t="s">
        <v>961</v>
      </c>
      <c r="G3794" s="8" t="n">
        <v>2247</v>
      </c>
    </row>
    <row r="3795" customFormat="false" ht="12.75" hidden="true" customHeight="false" outlineLevel="2" collapsed="false">
      <c r="A3795" s="5" t="n">
        <v>817346</v>
      </c>
      <c r="B3795" s="6" t="n">
        <v>37049</v>
      </c>
      <c r="C3795" s="7" t="s">
        <v>1394</v>
      </c>
      <c r="D3795" s="7" t="s">
        <v>959</v>
      </c>
      <c r="E3795" s="7"/>
      <c r="F3795" s="8" t="s">
        <v>1143</v>
      </c>
      <c r="G3795" s="8" t="n">
        <v>900</v>
      </c>
    </row>
    <row r="3796" customFormat="false" ht="12.75" hidden="true" customHeight="false" outlineLevel="2" collapsed="false">
      <c r="A3796" s="5" t="n">
        <v>817135</v>
      </c>
      <c r="B3796" s="6" t="n">
        <v>37049</v>
      </c>
      <c r="C3796" s="7" t="s">
        <v>1394</v>
      </c>
      <c r="D3796" s="7" t="s">
        <v>959</v>
      </c>
      <c r="E3796" s="7"/>
      <c r="F3796" s="8" t="s">
        <v>1143</v>
      </c>
      <c r="G3796" s="8" t="n">
        <v>900</v>
      </c>
    </row>
    <row r="3797" customFormat="false" ht="12.75" hidden="true" customHeight="false" outlineLevel="2" collapsed="false">
      <c r="A3797" s="5" t="n">
        <v>816029</v>
      </c>
      <c r="B3797" s="6" t="n">
        <v>37049</v>
      </c>
      <c r="C3797" s="7" t="s">
        <v>1395</v>
      </c>
      <c r="D3797" s="7" t="s">
        <v>959</v>
      </c>
      <c r="E3797" s="7"/>
      <c r="F3797" s="8" t="s">
        <v>1143</v>
      </c>
      <c r="G3797" s="8" t="n">
        <v>0</v>
      </c>
    </row>
    <row r="3798" customFormat="false" ht="12.75" hidden="true" customHeight="false" outlineLevel="2" collapsed="false">
      <c r="A3798" s="5" t="n">
        <v>821162</v>
      </c>
      <c r="B3798" s="6" t="n">
        <v>37049</v>
      </c>
      <c r="C3798" s="7" t="s">
        <v>1023</v>
      </c>
      <c r="D3798" s="7" t="s">
        <v>959</v>
      </c>
      <c r="E3798" s="7"/>
      <c r="F3798" s="8" t="s">
        <v>1143</v>
      </c>
      <c r="G3798" s="8" t="n">
        <v>3450</v>
      </c>
    </row>
    <row r="3799" customFormat="false" ht="12.75" hidden="true" customHeight="false" outlineLevel="2" collapsed="false">
      <c r="A3799" s="5" t="s">
        <v>1357</v>
      </c>
      <c r="B3799" s="6" t="n">
        <v>37049</v>
      </c>
      <c r="C3799" s="7" t="s">
        <v>965</v>
      </c>
      <c r="D3799" s="7" t="s">
        <v>959</v>
      </c>
      <c r="E3799" s="7"/>
      <c r="F3799" s="8" t="s">
        <v>1143</v>
      </c>
      <c r="G3799" s="8" t="n">
        <v>978</v>
      </c>
    </row>
    <row r="3800" customFormat="false" ht="12.75" hidden="true" customHeight="false" outlineLevel="2" collapsed="false">
      <c r="A3800" s="5" t="n">
        <v>0</v>
      </c>
      <c r="B3800" s="6" t="n">
        <v>37050</v>
      </c>
      <c r="C3800" s="7" t="s">
        <v>1396</v>
      </c>
      <c r="D3800" s="7" t="s">
        <v>959</v>
      </c>
      <c r="E3800" s="7"/>
      <c r="F3800" s="8" t="s">
        <v>1143</v>
      </c>
      <c r="G3800" s="8" t="n">
        <v>47907</v>
      </c>
    </row>
    <row r="3801" customFormat="false" ht="12.75" hidden="true" customHeight="false" outlineLevel="2" collapsed="false">
      <c r="A3801" s="5" t="n">
        <v>841392</v>
      </c>
      <c r="B3801" s="6" t="n">
        <v>37050</v>
      </c>
      <c r="C3801" s="7" t="s">
        <v>1015</v>
      </c>
      <c r="D3801" s="7" t="s">
        <v>959</v>
      </c>
      <c r="E3801" s="7"/>
      <c r="F3801" s="8" t="s">
        <v>1016</v>
      </c>
      <c r="G3801" s="8" t="n">
        <v>950</v>
      </c>
    </row>
    <row r="3802" customFormat="false" ht="12.75" hidden="true" customHeight="false" outlineLevel="2" collapsed="false">
      <c r="A3802" s="5" t="n">
        <v>759805</v>
      </c>
      <c r="B3802" s="6" t="n">
        <v>37050</v>
      </c>
      <c r="C3802" s="7" t="s">
        <v>1397</v>
      </c>
      <c r="D3802" s="7" t="s">
        <v>959</v>
      </c>
      <c r="E3802" s="7"/>
      <c r="F3802" s="8" t="s">
        <v>961</v>
      </c>
      <c r="G3802" s="8" t="n">
        <v>26724</v>
      </c>
    </row>
    <row r="3803" customFormat="false" ht="12.75" hidden="true" customHeight="false" outlineLevel="2" collapsed="false">
      <c r="A3803" s="5" t="s">
        <v>1398</v>
      </c>
      <c r="B3803" s="6" t="n">
        <v>37053</v>
      </c>
      <c r="C3803" s="7" t="s">
        <v>1399</v>
      </c>
      <c r="D3803" s="7" t="s">
        <v>959</v>
      </c>
      <c r="E3803" s="7"/>
      <c r="F3803" s="8" t="s">
        <v>1143</v>
      </c>
      <c r="G3803" s="8" t="n">
        <v>0</v>
      </c>
    </row>
    <row r="3804" customFormat="false" ht="12.75" hidden="true" customHeight="false" outlineLevel="2" collapsed="false">
      <c r="A3804" s="5" t="s">
        <v>1400</v>
      </c>
      <c r="B3804" s="6" t="n">
        <v>37053</v>
      </c>
      <c r="C3804" s="7" t="s">
        <v>1401</v>
      </c>
      <c r="D3804" s="7" t="s">
        <v>959</v>
      </c>
      <c r="E3804" s="7"/>
      <c r="F3804" s="8" t="s">
        <v>1143</v>
      </c>
      <c r="G3804" s="8" t="n">
        <v>0</v>
      </c>
    </row>
    <row r="3805" customFormat="false" ht="12.75" hidden="true" customHeight="false" outlineLevel="2" collapsed="false">
      <c r="A3805" s="5" t="s">
        <v>1402</v>
      </c>
      <c r="B3805" s="6" t="n">
        <v>37053</v>
      </c>
      <c r="C3805" s="7" t="s">
        <v>1401</v>
      </c>
      <c r="D3805" s="7" t="s">
        <v>959</v>
      </c>
      <c r="E3805" s="7"/>
      <c r="F3805" s="8" t="s">
        <v>1143</v>
      </c>
      <c r="G3805" s="8" t="n">
        <v>0</v>
      </c>
    </row>
    <row r="3806" customFormat="false" ht="12.75" hidden="true" customHeight="false" outlineLevel="2" collapsed="false">
      <c r="A3806" s="5" t="s">
        <v>1403</v>
      </c>
      <c r="B3806" s="6" t="n">
        <v>37053</v>
      </c>
      <c r="C3806" s="7" t="s">
        <v>1404</v>
      </c>
      <c r="D3806" s="7" t="s">
        <v>959</v>
      </c>
      <c r="E3806" s="7"/>
      <c r="F3806" s="8" t="s">
        <v>1143</v>
      </c>
      <c r="G3806" s="8" t="n">
        <v>0</v>
      </c>
    </row>
    <row r="3807" customFormat="false" ht="12.75" hidden="true" customHeight="false" outlineLevel="2" collapsed="false">
      <c r="A3807" s="5" t="s">
        <v>1405</v>
      </c>
      <c r="B3807" s="6" t="n">
        <v>37053</v>
      </c>
      <c r="C3807" s="7" t="s">
        <v>1406</v>
      </c>
      <c r="D3807" s="7" t="s">
        <v>959</v>
      </c>
      <c r="E3807" s="7"/>
      <c r="F3807" s="8" t="s">
        <v>1143</v>
      </c>
      <c r="G3807" s="8" t="n">
        <v>0</v>
      </c>
    </row>
    <row r="3808" customFormat="false" ht="12.75" hidden="true" customHeight="false" outlineLevel="2" collapsed="false">
      <c r="A3808" s="5" t="s">
        <v>1407</v>
      </c>
      <c r="B3808" s="6" t="n">
        <v>37053</v>
      </c>
      <c r="C3808" s="7" t="s">
        <v>1408</v>
      </c>
      <c r="D3808" s="7" t="s">
        <v>959</v>
      </c>
      <c r="E3808" s="7"/>
      <c r="F3808" s="8" t="s">
        <v>1143</v>
      </c>
      <c r="G3808" s="8" t="n">
        <v>0</v>
      </c>
    </row>
    <row r="3809" customFormat="false" ht="12.75" hidden="true" customHeight="false" outlineLevel="2" collapsed="false">
      <c r="A3809" s="5" t="s">
        <v>1409</v>
      </c>
      <c r="B3809" s="6" t="n">
        <v>37053</v>
      </c>
      <c r="C3809" s="7" t="s">
        <v>1410</v>
      </c>
      <c r="D3809" s="7" t="s">
        <v>959</v>
      </c>
      <c r="E3809" s="7"/>
      <c r="F3809" s="8" t="s">
        <v>1143</v>
      </c>
      <c r="G3809" s="8" t="n">
        <v>0</v>
      </c>
    </row>
    <row r="3810" customFormat="false" ht="12.75" hidden="true" customHeight="false" outlineLevel="2" collapsed="false">
      <c r="A3810" s="5" t="s">
        <v>1411</v>
      </c>
      <c r="B3810" s="6" t="n">
        <v>37053</v>
      </c>
      <c r="C3810" s="7" t="s">
        <v>1278</v>
      </c>
      <c r="D3810" s="7" t="s">
        <v>959</v>
      </c>
      <c r="E3810" s="7"/>
      <c r="F3810" s="8" t="s">
        <v>1143</v>
      </c>
      <c r="G3810" s="8" t="n">
        <v>0</v>
      </c>
    </row>
    <row r="3811" customFormat="false" ht="12.75" hidden="true" customHeight="false" outlineLevel="2" collapsed="false">
      <c r="A3811" s="5" t="s">
        <v>1412</v>
      </c>
      <c r="B3811" s="6" t="n">
        <v>37053</v>
      </c>
      <c r="C3811" s="7" t="s">
        <v>1413</v>
      </c>
      <c r="D3811" s="7" t="s">
        <v>959</v>
      </c>
      <c r="E3811" s="7"/>
      <c r="F3811" s="8" t="s">
        <v>1143</v>
      </c>
      <c r="G3811" s="8" t="n">
        <v>0</v>
      </c>
    </row>
    <row r="3812" customFormat="false" ht="12.75" hidden="true" customHeight="false" outlineLevel="2" collapsed="false">
      <c r="A3812" s="5" t="s">
        <v>1414</v>
      </c>
      <c r="B3812" s="6" t="n">
        <v>37053</v>
      </c>
      <c r="C3812" s="7" t="s">
        <v>1408</v>
      </c>
      <c r="D3812" s="7" t="s">
        <v>959</v>
      </c>
      <c r="E3812" s="7"/>
      <c r="F3812" s="8" t="s">
        <v>1143</v>
      </c>
      <c r="G3812" s="8" t="n">
        <v>0</v>
      </c>
    </row>
    <row r="3813" customFormat="false" ht="12.75" hidden="true" customHeight="false" outlineLevel="2" collapsed="false">
      <c r="A3813" s="5" t="s">
        <v>1415</v>
      </c>
      <c r="B3813" s="6" t="n">
        <v>37053</v>
      </c>
      <c r="C3813" s="7" t="s">
        <v>1416</v>
      </c>
      <c r="D3813" s="7" t="s">
        <v>959</v>
      </c>
      <c r="E3813" s="7"/>
      <c r="F3813" s="8" t="s">
        <v>1143</v>
      </c>
      <c r="G3813" s="8" t="n">
        <v>0</v>
      </c>
    </row>
    <row r="3814" customFormat="false" ht="12.75" hidden="true" customHeight="false" outlineLevel="2" collapsed="false">
      <c r="A3814" s="5" t="s">
        <v>1417</v>
      </c>
      <c r="B3814" s="6" t="n">
        <v>37053</v>
      </c>
      <c r="C3814" s="7" t="s">
        <v>1408</v>
      </c>
      <c r="D3814" s="7" t="s">
        <v>959</v>
      </c>
      <c r="E3814" s="7"/>
      <c r="F3814" s="8" t="s">
        <v>1143</v>
      </c>
      <c r="G3814" s="8" t="n">
        <v>0</v>
      </c>
    </row>
    <row r="3815" customFormat="false" ht="12.75" hidden="true" customHeight="false" outlineLevel="2" collapsed="false">
      <c r="A3815" s="5" t="s">
        <v>1418</v>
      </c>
      <c r="B3815" s="6" t="n">
        <v>37053</v>
      </c>
      <c r="C3815" s="7" t="s">
        <v>1419</v>
      </c>
      <c r="D3815" s="7" t="s">
        <v>959</v>
      </c>
      <c r="E3815" s="7"/>
      <c r="F3815" s="8" t="s">
        <v>1143</v>
      </c>
      <c r="G3815" s="8" t="n">
        <v>0</v>
      </c>
    </row>
    <row r="3816" customFormat="false" ht="12.75" hidden="true" customHeight="false" outlineLevel="2" collapsed="false">
      <c r="A3816" s="5" t="s">
        <v>1420</v>
      </c>
      <c r="B3816" s="6" t="n">
        <v>37053</v>
      </c>
      <c r="C3816" s="7" t="s">
        <v>1421</v>
      </c>
      <c r="D3816" s="7" t="s">
        <v>959</v>
      </c>
      <c r="E3816" s="7"/>
      <c r="F3816" s="8" t="s">
        <v>1143</v>
      </c>
      <c r="G3816" s="8" t="n">
        <v>0</v>
      </c>
    </row>
    <row r="3817" customFormat="false" ht="12.75" hidden="true" customHeight="false" outlineLevel="2" collapsed="false">
      <c r="A3817" s="5" t="s">
        <v>1422</v>
      </c>
      <c r="B3817" s="6" t="n">
        <v>37053</v>
      </c>
      <c r="C3817" s="7" t="s">
        <v>1421</v>
      </c>
      <c r="D3817" s="7" t="s">
        <v>959</v>
      </c>
      <c r="E3817" s="7"/>
      <c r="F3817" s="8" t="s">
        <v>1143</v>
      </c>
      <c r="G3817" s="8" t="n">
        <v>0</v>
      </c>
    </row>
    <row r="3818" customFormat="false" ht="12.75" hidden="true" customHeight="false" outlineLevel="2" collapsed="false">
      <c r="A3818" s="5" t="s">
        <v>1423</v>
      </c>
      <c r="B3818" s="6" t="n">
        <v>37053</v>
      </c>
      <c r="C3818" s="7" t="s">
        <v>1406</v>
      </c>
      <c r="D3818" s="7" t="s">
        <v>959</v>
      </c>
      <c r="E3818" s="7"/>
      <c r="F3818" s="8" t="s">
        <v>1143</v>
      </c>
      <c r="G3818" s="8" t="n">
        <v>0</v>
      </c>
    </row>
    <row r="3819" customFormat="false" ht="12.75" hidden="true" customHeight="false" outlineLevel="2" collapsed="false">
      <c r="A3819" s="5" t="s">
        <v>1424</v>
      </c>
      <c r="B3819" s="6" t="n">
        <v>37053</v>
      </c>
      <c r="C3819" s="7" t="s">
        <v>1416</v>
      </c>
      <c r="D3819" s="7" t="s">
        <v>959</v>
      </c>
      <c r="E3819" s="7"/>
      <c r="F3819" s="8" t="s">
        <v>1143</v>
      </c>
      <c r="G3819" s="8" t="n">
        <v>0</v>
      </c>
    </row>
    <row r="3820" customFormat="false" ht="12.75" hidden="true" customHeight="false" outlineLevel="2" collapsed="false">
      <c r="A3820" s="5" t="s">
        <v>1425</v>
      </c>
      <c r="B3820" s="6" t="n">
        <v>37053</v>
      </c>
      <c r="C3820" s="7" t="s">
        <v>1399</v>
      </c>
      <c r="D3820" s="7" t="s">
        <v>959</v>
      </c>
      <c r="E3820" s="7"/>
      <c r="F3820" s="8" t="s">
        <v>1143</v>
      </c>
      <c r="G3820" s="8" t="n">
        <v>0</v>
      </c>
    </row>
    <row r="3821" customFormat="false" ht="12.75" hidden="true" customHeight="false" outlineLevel="2" collapsed="false">
      <c r="A3821" s="5" t="s">
        <v>1426</v>
      </c>
      <c r="B3821" s="6" t="n">
        <v>37053</v>
      </c>
      <c r="C3821" s="7" t="s">
        <v>1427</v>
      </c>
      <c r="D3821" s="7" t="s">
        <v>959</v>
      </c>
      <c r="E3821" s="7"/>
      <c r="F3821" s="8" t="s">
        <v>1143</v>
      </c>
      <c r="G3821" s="8" t="n">
        <v>0</v>
      </c>
    </row>
    <row r="3822" customFormat="false" ht="12.75" hidden="true" customHeight="false" outlineLevel="2" collapsed="false">
      <c r="A3822" s="5" t="s">
        <v>1428</v>
      </c>
      <c r="B3822" s="6" t="n">
        <v>37053</v>
      </c>
      <c r="C3822" s="7" t="s">
        <v>1404</v>
      </c>
      <c r="D3822" s="7" t="s">
        <v>959</v>
      </c>
      <c r="E3822" s="7"/>
      <c r="F3822" s="8" t="s">
        <v>1143</v>
      </c>
      <c r="G3822" s="8" t="n">
        <v>0</v>
      </c>
    </row>
    <row r="3823" customFormat="false" ht="12.75" hidden="true" customHeight="false" outlineLevel="2" collapsed="false">
      <c r="A3823" s="5" t="s">
        <v>1429</v>
      </c>
      <c r="B3823" s="6" t="n">
        <v>37053</v>
      </c>
      <c r="C3823" s="7" t="s">
        <v>1430</v>
      </c>
      <c r="D3823" s="7" t="s">
        <v>959</v>
      </c>
      <c r="E3823" s="7"/>
      <c r="F3823" s="8" t="s">
        <v>1016</v>
      </c>
      <c r="G3823" s="8" t="n">
        <v>0</v>
      </c>
    </row>
    <row r="3824" customFormat="false" ht="12.75" hidden="true" customHeight="false" outlineLevel="2" collapsed="false">
      <c r="A3824" s="5" t="s">
        <v>1431</v>
      </c>
      <c r="B3824" s="6" t="n">
        <v>37053</v>
      </c>
      <c r="C3824" s="7" t="s">
        <v>1090</v>
      </c>
      <c r="D3824" s="7" t="s">
        <v>959</v>
      </c>
      <c r="E3824" s="7"/>
      <c r="F3824" s="8" t="s">
        <v>1016</v>
      </c>
      <c r="G3824" s="8" t="n">
        <v>0</v>
      </c>
    </row>
    <row r="3825" customFormat="false" ht="12.75" hidden="true" customHeight="false" outlineLevel="2" collapsed="false">
      <c r="A3825" s="5" t="s">
        <v>1432</v>
      </c>
      <c r="B3825" s="6" t="n">
        <v>37053</v>
      </c>
      <c r="C3825" s="7" t="s">
        <v>1084</v>
      </c>
      <c r="D3825" s="7" t="s">
        <v>959</v>
      </c>
      <c r="E3825" s="7"/>
      <c r="F3825" s="8" t="s">
        <v>1016</v>
      </c>
      <c r="G3825" s="8" t="n">
        <v>0</v>
      </c>
    </row>
    <row r="3826" customFormat="false" ht="12.75" hidden="true" customHeight="false" outlineLevel="2" collapsed="false">
      <c r="A3826" s="5" t="s">
        <v>1433</v>
      </c>
      <c r="B3826" s="6" t="n">
        <v>37053</v>
      </c>
      <c r="C3826" s="7" t="s">
        <v>1127</v>
      </c>
      <c r="D3826" s="7" t="s">
        <v>959</v>
      </c>
      <c r="E3826" s="7"/>
      <c r="F3826" s="8" t="s">
        <v>1016</v>
      </c>
      <c r="G3826" s="8" t="n">
        <v>0</v>
      </c>
    </row>
    <row r="3827" customFormat="false" ht="12.75" hidden="true" customHeight="false" outlineLevel="2" collapsed="false">
      <c r="A3827" s="5" t="s">
        <v>1434</v>
      </c>
      <c r="B3827" s="6" t="n">
        <v>37053</v>
      </c>
      <c r="C3827" s="7" t="s">
        <v>1090</v>
      </c>
      <c r="D3827" s="7" t="s">
        <v>959</v>
      </c>
      <c r="E3827" s="7"/>
      <c r="F3827" s="8" t="s">
        <v>1016</v>
      </c>
      <c r="G3827" s="8" t="n">
        <v>0</v>
      </c>
    </row>
    <row r="3828" customFormat="false" ht="12.75" hidden="true" customHeight="false" outlineLevel="2" collapsed="false">
      <c r="A3828" s="5" t="s">
        <v>1435</v>
      </c>
      <c r="B3828" s="6" t="n">
        <v>37053</v>
      </c>
      <c r="C3828" s="7" t="s">
        <v>1436</v>
      </c>
      <c r="D3828" s="7" t="s">
        <v>959</v>
      </c>
      <c r="E3828" s="7"/>
      <c r="F3828" s="8" t="s">
        <v>970</v>
      </c>
      <c r="G3828" s="8" t="n">
        <v>0</v>
      </c>
    </row>
    <row r="3829" customFormat="false" ht="12.75" hidden="true" customHeight="false" outlineLevel="2" collapsed="false">
      <c r="A3829" s="5" t="s">
        <v>1437</v>
      </c>
      <c r="B3829" s="6" t="n">
        <v>37053</v>
      </c>
      <c r="C3829" s="7" t="s">
        <v>1438</v>
      </c>
      <c r="D3829" s="7" t="s">
        <v>959</v>
      </c>
      <c r="E3829" s="7"/>
      <c r="F3829" s="8" t="s">
        <v>970</v>
      </c>
      <c r="G3829" s="8" t="n">
        <v>0</v>
      </c>
    </row>
    <row r="3830" customFormat="false" ht="12.75" hidden="true" customHeight="false" outlineLevel="2" collapsed="false">
      <c r="A3830" s="5" t="s">
        <v>1439</v>
      </c>
      <c r="B3830" s="6" t="n">
        <v>37053</v>
      </c>
      <c r="C3830" s="7" t="s">
        <v>1440</v>
      </c>
      <c r="D3830" s="7" t="s">
        <v>959</v>
      </c>
      <c r="E3830" s="7"/>
      <c r="F3830" s="8" t="s">
        <v>970</v>
      </c>
      <c r="G3830" s="8" t="n">
        <v>0</v>
      </c>
    </row>
    <row r="3831" customFormat="false" ht="12.75" hidden="true" customHeight="false" outlineLevel="2" collapsed="false">
      <c r="A3831" s="5" t="s">
        <v>1441</v>
      </c>
      <c r="B3831" s="6" t="n">
        <v>37053</v>
      </c>
      <c r="C3831" s="7" t="s">
        <v>1442</v>
      </c>
      <c r="D3831" s="7" t="s">
        <v>959</v>
      </c>
      <c r="E3831" s="7"/>
      <c r="F3831" s="8" t="s">
        <v>970</v>
      </c>
      <c r="G3831" s="8" t="n">
        <v>0</v>
      </c>
    </row>
    <row r="3832" customFormat="false" ht="12.75" hidden="true" customHeight="false" outlineLevel="2" collapsed="false">
      <c r="A3832" s="5" t="s">
        <v>1443</v>
      </c>
      <c r="B3832" s="6" t="n">
        <v>37053</v>
      </c>
      <c r="C3832" s="7" t="s">
        <v>1442</v>
      </c>
      <c r="D3832" s="7" t="s">
        <v>959</v>
      </c>
      <c r="E3832" s="7"/>
      <c r="F3832" s="8" t="s">
        <v>970</v>
      </c>
      <c r="G3832" s="8" t="n">
        <v>0</v>
      </c>
    </row>
    <row r="3833" customFormat="false" ht="12.75" hidden="true" customHeight="false" outlineLevel="2" collapsed="false">
      <c r="A3833" s="5" t="s">
        <v>1444</v>
      </c>
      <c r="B3833" s="6" t="n">
        <v>37053</v>
      </c>
      <c r="C3833" s="7" t="s">
        <v>1442</v>
      </c>
      <c r="D3833" s="7" t="s">
        <v>959</v>
      </c>
      <c r="E3833" s="7"/>
      <c r="F3833" s="8" t="s">
        <v>970</v>
      </c>
      <c r="G3833" s="8" t="n">
        <v>0</v>
      </c>
    </row>
    <row r="3834" customFormat="false" ht="12.75" hidden="true" customHeight="false" outlineLevel="2" collapsed="false">
      <c r="A3834" s="5" t="s">
        <v>1445</v>
      </c>
      <c r="B3834" s="6" t="n">
        <v>37053</v>
      </c>
      <c r="C3834" s="7" t="s">
        <v>1391</v>
      </c>
      <c r="D3834" s="7" t="s">
        <v>959</v>
      </c>
      <c r="E3834" s="7"/>
      <c r="F3834" s="8" t="s">
        <v>970</v>
      </c>
      <c r="G3834" s="8" t="n">
        <v>0</v>
      </c>
    </row>
    <row r="3835" customFormat="false" ht="12.75" hidden="true" customHeight="false" outlineLevel="2" collapsed="false">
      <c r="A3835" s="5" t="s">
        <v>1446</v>
      </c>
      <c r="B3835" s="6" t="n">
        <v>37053</v>
      </c>
      <c r="C3835" s="7" t="s">
        <v>1391</v>
      </c>
      <c r="D3835" s="7" t="s">
        <v>959</v>
      </c>
      <c r="E3835" s="7"/>
      <c r="F3835" s="8" t="s">
        <v>970</v>
      </c>
      <c r="G3835" s="8" t="n">
        <v>0</v>
      </c>
    </row>
    <row r="3836" customFormat="false" ht="12.75" hidden="true" customHeight="false" outlineLevel="2" collapsed="false">
      <c r="A3836" s="5" t="s">
        <v>1447</v>
      </c>
      <c r="B3836" s="6" t="n">
        <v>37053</v>
      </c>
      <c r="C3836" s="7" t="s">
        <v>1391</v>
      </c>
      <c r="D3836" s="7" t="s">
        <v>959</v>
      </c>
      <c r="E3836" s="7"/>
      <c r="F3836" s="8" t="s">
        <v>970</v>
      </c>
      <c r="G3836" s="8" t="n">
        <v>0</v>
      </c>
    </row>
    <row r="3837" customFormat="false" ht="12.75" hidden="true" customHeight="false" outlineLevel="2" collapsed="false">
      <c r="A3837" s="5" t="s">
        <v>1448</v>
      </c>
      <c r="B3837" s="6" t="n">
        <v>37054</v>
      </c>
      <c r="C3837" s="7" t="s">
        <v>1430</v>
      </c>
      <c r="D3837" s="7" t="s">
        <v>959</v>
      </c>
      <c r="E3837" s="7"/>
      <c r="F3837" s="8" t="s">
        <v>1016</v>
      </c>
      <c r="G3837" s="8" t="n">
        <v>0</v>
      </c>
    </row>
    <row r="3838" customFormat="false" ht="12.75" hidden="true" customHeight="false" outlineLevel="2" collapsed="false">
      <c r="A3838" s="5" t="s">
        <v>1449</v>
      </c>
      <c r="B3838" s="6" t="n">
        <v>37054</v>
      </c>
      <c r="C3838" s="7" t="s">
        <v>1430</v>
      </c>
      <c r="D3838" s="7" t="s">
        <v>959</v>
      </c>
      <c r="E3838" s="7"/>
      <c r="F3838" s="8" t="s">
        <v>1016</v>
      </c>
      <c r="G3838" s="8" t="n">
        <v>0</v>
      </c>
    </row>
    <row r="3839" customFormat="false" ht="12.75" hidden="true" customHeight="false" outlineLevel="2" collapsed="false">
      <c r="A3839" s="5" t="n">
        <v>844736</v>
      </c>
      <c r="B3839" s="6" t="n">
        <v>37054</v>
      </c>
      <c r="C3839" s="7" t="s">
        <v>1450</v>
      </c>
      <c r="D3839" s="7" t="s">
        <v>959</v>
      </c>
      <c r="E3839" s="7"/>
      <c r="F3839" s="8" t="s">
        <v>1049</v>
      </c>
      <c r="G3839" s="8" t="n">
        <v>600</v>
      </c>
    </row>
    <row r="3840" customFormat="false" ht="12.75" hidden="true" customHeight="false" outlineLevel="2" collapsed="false">
      <c r="A3840" s="5" t="n">
        <v>848015</v>
      </c>
      <c r="B3840" s="6" t="n">
        <v>37054</v>
      </c>
      <c r="C3840" s="7" t="s">
        <v>1058</v>
      </c>
      <c r="D3840" s="7" t="s">
        <v>959</v>
      </c>
      <c r="E3840" s="7"/>
      <c r="F3840" s="8" t="s">
        <v>1049</v>
      </c>
      <c r="G3840" s="8" t="n">
        <v>900</v>
      </c>
    </row>
    <row r="3841" customFormat="false" ht="12.75" hidden="true" customHeight="false" outlineLevel="2" collapsed="false">
      <c r="A3841" s="5" t="n">
        <v>848040</v>
      </c>
      <c r="B3841" s="6" t="n">
        <v>37054</v>
      </c>
      <c r="C3841" s="7" t="s">
        <v>1058</v>
      </c>
      <c r="D3841" s="7" t="s">
        <v>959</v>
      </c>
      <c r="E3841" s="7"/>
      <c r="F3841" s="8" t="s">
        <v>1049</v>
      </c>
      <c r="G3841" s="8" t="n">
        <v>800</v>
      </c>
    </row>
    <row r="3842" customFormat="false" ht="12.75" hidden="true" customHeight="false" outlineLevel="2" collapsed="false">
      <c r="A3842" s="5" t="s">
        <v>1359</v>
      </c>
      <c r="B3842" s="6" t="n">
        <v>37054</v>
      </c>
      <c r="C3842" s="7" t="s">
        <v>1391</v>
      </c>
      <c r="D3842" s="7" t="s">
        <v>959</v>
      </c>
      <c r="E3842" s="7"/>
      <c r="F3842" s="8" t="s">
        <v>970</v>
      </c>
      <c r="G3842" s="8" t="n">
        <v>0</v>
      </c>
    </row>
    <row r="3843" customFormat="false" ht="12.75" hidden="true" customHeight="false" outlineLevel="2" collapsed="false">
      <c r="A3843" s="5" t="s">
        <v>1451</v>
      </c>
      <c r="B3843" s="6" t="n">
        <v>37054</v>
      </c>
      <c r="C3843" s="7" t="s">
        <v>1391</v>
      </c>
      <c r="D3843" s="7" t="s">
        <v>959</v>
      </c>
      <c r="E3843" s="7"/>
      <c r="F3843" s="8" t="s">
        <v>970</v>
      </c>
      <c r="G3843" s="8" t="n">
        <v>0</v>
      </c>
    </row>
    <row r="3844" customFormat="false" ht="12.75" hidden="true" customHeight="false" outlineLevel="2" collapsed="false">
      <c r="A3844" s="5" t="n">
        <v>851515</v>
      </c>
      <c r="B3844" s="6" t="n">
        <v>37055</v>
      </c>
      <c r="C3844" s="7" t="s">
        <v>1452</v>
      </c>
      <c r="D3844" s="7" t="s">
        <v>959</v>
      </c>
      <c r="E3844" s="7"/>
      <c r="F3844" s="8" t="s">
        <v>1049</v>
      </c>
      <c r="G3844" s="8" t="n">
        <v>240</v>
      </c>
    </row>
    <row r="3845" customFormat="false" ht="12.75" hidden="true" customHeight="false" outlineLevel="2" collapsed="false">
      <c r="A3845" s="5" t="s">
        <v>1360</v>
      </c>
      <c r="B3845" s="6" t="n">
        <v>37055</v>
      </c>
      <c r="C3845" s="7" t="s">
        <v>1393</v>
      </c>
      <c r="D3845" s="7" t="s">
        <v>959</v>
      </c>
      <c r="E3845" s="7"/>
      <c r="F3845" s="8" t="s">
        <v>961</v>
      </c>
      <c r="G3845" s="8" t="n">
        <v>2211</v>
      </c>
    </row>
    <row r="3846" customFormat="false" ht="12.75" hidden="true" customHeight="false" outlineLevel="2" collapsed="false">
      <c r="A3846" s="5" t="s">
        <v>1362</v>
      </c>
      <c r="B3846" s="6" t="n">
        <v>37055</v>
      </c>
      <c r="C3846" s="7" t="s">
        <v>1327</v>
      </c>
      <c r="D3846" s="7" t="s">
        <v>959</v>
      </c>
      <c r="E3846" s="7"/>
      <c r="F3846" s="8" t="s">
        <v>961</v>
      </c>
      <c r="G3846" s="8" t="n">
        <v>805</v>
      </c>
    </row>
    <row r="3847" customFormat="false" ht="12.75" hidden="true" customHeight="false" outlineLevel="2" collapsed="false">
      <c r="A3847" s="5" t="s">
        <v>1362</v>
      </c>
      <c r="B3847" s="6" t="n">
        <v>37055</v>
      </c>
      <c r="C3847" s="7" t="s">
        <v>1325</v>
      </c>
      <c r="D3847" s="7" t="s">
        <v>959</v>
      </c>
      <c r="E3847" s="7"/>
      <c r="F3847" s="8" t="s">
        <v>961</v>
      </c>
      <c r="G3847" s="8" t="n">
        <v>433</v>
      </c>
    </row>
    <row r="3848" customFormat="false" ht="12.75" hidden="true" customHeight="false" outlineLevel="2" collapsed="false">
      <c r="A3848" s="5" t="s">
        <v>1453</v>
      </c>
      <c r="B3848" s="6" t="n">
        <v>37055</v>
      </c>
      <c r="C3848" s="7" t="s">
        <v>774</v>
      </c>
      <c r="D3848" s="7" t="s">
        <v>959</v>
      </c>
      <c r="E3848" s="7"/>
      <c r="F3848" s="8" t="s">
        <v>970</v>
      </c>
      <c r="G3848" s="8" t="n">
        <v>40000</v>
      </c>
    </row>
    <row r="3849" customFormat="false" ht="12.75" hidden="true" customHeight="false" outlineLevel="2" collapsed="false">
      <c r="A3849" s="5" t="n">
        <v>854552</v>
      </c>
      <c r="B3849" s="6" t="n">
        <v>37056</v>
      </c>
      <c r="C3849" s="7" t="s">
        <v>1452</v>
      </c>
      <c r="D3849" s="7" t="s">
        <v>959</v>
      </c>
      <c r="E3849" s="7"/>
      <c r="F3849" s="8" t="s">
        <v>1049</v>
      </c>
      <c r="G3849" s="8" t="n">
        <v>224</v>
      </c>
    </row>
    <row r="3850" customFormat="false" ht="12.75" hidden="true" customHeight="false" outlineLevel="2" collapsed="false">
      <c r="A3850" s="5" t="s">
        <v>1454</v>
      </c>
      <c r="B3850" s="6" t="n">
        <v>37056</v>
      </c>
      <c r="C3850" s="7" t="s">
        <v>1361</v>
      </c>
      <c r="D3850" s="7" t="s">
        <v>959</v>
      </c>
      <c r="E3850" s="7"/>
      <c r="F3850" s="8" t="s">
        <v>961</v>
      </c>
      <c r="G3850" s="8" t="n">
        <v>13535</v>
      </c>
    </row>
    <row r="3851" customFormat="false" ht="12.75" hidden="true" customHeight="false" outlineLevel="2" collapsed="false">
      <c r="A3851" s="5" t="s">
        <v>1455</v>
      </c>
      <c r="B3851" s="6" t="n">
        <v>37056</v>
      </c>
      <c r="C3851" s="7" t="s">
        <v>1456</v>
      </c>
      <c r="D3851" s="7" t="s">
        <v>959</v>
      </c>
      <c r="E3851" s="7"/>
      <c r="F3851" s="8" t="s">
        <v>970</v>
      </c>
      <c r="G3851" s="8" t="n">
        <v>150</v>
      </c>
    </row>
    <row r="3852" customFormat="false" ht="12.75" hidden="true" customHeight="false" outlineLevel="2" collapsed="false">
      <c r="A3852" s="5" t="s">
        <v>1457</v>
      </c>
      <c r="B3852" s="6" t="n">
        <v>37057</v>
      </c>
      <c r="C3852" s="7" t="s">
        <v>1237</v>
      </c>
      <c r="D3852" s="7" t="s">
        <v>959</v>
      </c>
      <c r="E3852" s="7"/>
      <c r="F3852" s="8" t="s">
        <v>961</v>
      </c>
      <c r="G3852" s="8" t="n">
        <v>2185</v>
      </c>
    </row>
    <row r="3853" customFormat="false" ht="12.75" hidden="true" customHeight="false" outlineLevel="2" collapsed="false">
      <c r="A3853" s="5" t="s">
        <v>1458</v>
      </c>
      <c r="B3853" s="6" t="n">
        <v>37057</v>
      </c>
      <c r="C3853" s="7" t="s">
        <v>1459</v>
      </c>
      <c r="D3853" s="7" t="s">
        <v>959</v>
      </c>
      <c r="E3853" s="7"/>
      <c r="F3853" s="8" t="s">
        <v>1031</v>
      </c>
      <c r="G3853" s="8" t="n">
        <v>131.75</v>
      </c>
    </row>
    <row r="3854" customFormat="false" ht="12.75" hidden="true" customHeight="false" outlineLevel="2" collapsed="false">
      <c r="A3854" s="5" t="s">
        <v>1460</v>
      </c>
      <c r="B3854" s="6" t="n">
        <v>37057</v>
      </c>
      <c r="C3854" s="7" t="s">
        <v>1263</v>
      </c>
      <c r="D3854" s="7" t="s">
        <v>959</v>
      </c>
      <c r="E3854" s="7"/>
      <c r="F3854" s="8" t="s">
        <v>970</v>
      </c>
      <c r="G3854" s="8" t="n">
        <v>450</v>
      </c>
    </row>
    <row r="3855" customFormat="false" ht="12.75" hidden="true" customHeight="false" outlineLevel="2" collapsed="false">
      <c r="A3855" s="5" t="n">
        <v>856194</v>
      </c>
      <c r="B3855" s="6" t="n">
        <v>37057</v>
      </c>
      <c r="C3855" s="7" t="s">
        <v>1051</v>
      </c>
      <c r="D3855" s="7" t="s">
        <v>959</v>
      </c>
      <c r="E3855" s="7"/>
      <c r="F3855" s="8" t="s">
        <v>979</v>
      </c>
      <c r="G3855" s="8" t="n">
        <v>200</v>
      </c>
    </row>
    <row r="3856" customFormat="false" ht="12.75" hidden="true" customHeight="false" outlineLevel="2" collapsed="false">
      <c r="A3856" s="5" t="s">
        <v>1461</v>
      </c>
      <c r="B3856" s="6" t="n">
        <v>37057</v>
      </c>
      <c r="C3856" s="7" t="s">
        <v>1452</v>
      </c>
      <c r="D3856" s="7" t="s">
        <v>959</v>
      </c>
      <c r="E3856" s="7"/>
      <c r="F3856" s="8" t="s">
        <v>1049</v>
      </c>
      <c r="G3856" s="8" t="n">
        <v>900</v>
      </c>
    </row>
    <row r="3857" customFormat="false" ht="12.75" hidden="true" customHeight="false" outlineLevel="2" collapsed="false">
      <c r="A3857" s="5" t="s">
        <v>1462</v>
      </c>
      <c r="B3857" s="6" t="n">
        <v>37057</v>
      </c>
      <c r="C3857" s="7" t="s">
        <v>1463</v>
      </c>
      <c r="D3857" s="7" t="s">
        <v>959</v>
      </c>
      <c r="E3857" s="7"/>
      <c r="F3857" s="8" t="s">
        <v>1143</v>
      </c>
      <c r="G3857" s="8" t="n">
        <v>3648</v>
      </c>
    </row>
    <row r="3858" customFormat="false" ht="12.75" hidden="true" customHeight="false" outlineLevel="2" collapsed="false">
      <c r="A3858" s="5" t="s">
        <v>1369</v>
      </c>
      <c r="B3858" s="6" t="n">
        <v>37057</v>
      </c>
      <c r="C3858" s="7" t="s">
        <v>965</v>
      </c>
      <c r="D3858" s="7" t="s">
        <v>959</v>
      </c>
      <c r="E3858" s="7"/>
      <c r="F3858" s="8" t="s">
        <v>1143</v>
      </c>
      <c r="G3858" s="8" t="n">
        <v>3836</v>
      </c>
    </row>
    <row r="3859" customFormat="false" ht="12.75" hidden="true" customHeight="false" outlineLevel="2" collapsed="false">
      <c r="A3859" s="5" t="s">
        <v>1371</v>
      </c>
      <c r="B3859" s="6" t="n">
        <v>37057</v>
      </c>
      <c r="C3859" s="7" t="s">
        <v>965</v>
      </c>
      <c r="D3859" s="7" t="s">
        <v>959</v>
      </c>
      <c r="E3859" s="7"/>
      <c r="F3859" s="8" t="s">
        <v>1143</v>
      </c>
      <c r="G3859" s="8" t="n">
        <v>1600</v>
      </c>
    </row>
    <row r="3860" customFormat="false" ht="12.75" hidden="true" customHeight="false" outlineLevel="2" collapsed="false">
      <c r="A3860" s="5" t="s">
        <v>1372</v>
      </c>
      <c r="B3860" s="6" t="n">
        <v>37057</v>
      </c>
      <c r="C3860" s="7" t="s">
        <v>965</v>
      </c>
      <c r="D3860" s="7" t="s">
        <v>959</v>
      </c>
      <c r="E3860" s="7"/>
      <c r="F3860" s="8" t="s">
        <v>1143</v>
      </c>
      <c r="G3860" s="8" t="n">
        <v>3750</v>
      </c>
    </row>
    <row r="3861" customFormat="false" ht="12.75" hidden="true" customHeight="false" outlineLevel="2" collapsed="false">
      <c r="A3861" s="5" t="s">
        <v>382</v>
      </c>
      <c r="B3861" s="6" t="n">
        <v>37057</v>
      </c>
      <c r="C3861" s="7" t="s">
        <v>1393</v>
      </c>
      <c r="D3861" s="7" t="s">
        <v>959</v>
      </c>
      <c r="E3861" s="7"/>
      <c r="F3861" s="8" t="s">
        <v>961</v>
      </c>
      <c r="G3861" s="8" t="n">
        <v>11092</v>
      </c>
    </row>
    <row r="3862" customFormat="false" ht="12.75" hidden="true" customHeight="false" outlineLevel="2" collapsed="false">
      <c r="A3862" s="5" t="n">
        <v>847842</v>
      </c>
      <c r="B3862" s="6" t="n">
        <v>37060</v>
      </c>
      <c r="C3862" s="7" t="s">
        <v>1464</v>
      </c>
      <c r="D3862" s="7" t="s">
        <v>959</v>
      </c>
      <c r="E3862" s="7"/>
      <c r="F3862" s="8" t="s">
        <v>1143</v>
      </c>
      <c r="G3862" s="8" t="n">
        <v>4750</v>
      </c>
    </row>
    <row r="3863" customFormat="false" ht="12.75" hidden="true" customHeight="false" outlineLevel="2" collapsed="false">
      <c r="A3863" s="5" t="n">
        <v>762231</v>
      </c>
      <c r="B3863" s="6" t="n">
        <v>37060</v>
      </c>
      <c r="C3863" s="7" t="s">
        <v>1465</v>
      </c>
      <c r="D3863" s="7" t="s">
        <v>959</v>
      </c>
      <c r="E3863" s="7"/>
      <c r="F3863" s="8" t="s">
        <v>1143</v>
      </c>
      <c r="G3863" s="8" t="n">
        <v>0</v>
      </c>
    </row>
    <row r="3864" customFormat="false" ht="12.75" hidden="true" customHeight="false" outlineLevel="2" collapsed="false">
      <c r="A3864" s="5" t="s">
        <v>1466</v>
      </c>
      <c r="B3864" s="6" t="n">
        <v>37060</v>
      </c>
      <c r="C3864" s="7" t="s">
        <v>1413</v>
      </c>
      <c r="D3864" s="7" t="s">
        <v>959</v>
      </c>
      <c r="E3864" s="7"/>
      <c r="F3864" s="8" t="s">
        <v>1143</v>
      </c>
      <c r="G3864" s="8" t="n">
        <v>9536</v>
      </c>
    </row>
    <row r="3865" customFormat="false" ht="12.75" hidden="true" customHeight="false" outlineLevel="2" collapsed="false">
      <c r="A3865" s="5" t="s">
        <v>1467</v>
      </c>
      <c r="B3865" s="6" t="n">
        <v>37060</v>
      </c>
      <c r="C3865" s="7" t="s">
        <v>965</v>
      </c>
      <c r="D3865" s="7" t="s">
        <v>959</v>
      </c>
      <c r="E3865" s="7"/>
      <c r="F3865" s="8" t="s">
        <v>1143</v>
      </c>
      <c r="G3865" s="8" t="n">
        <v>0</v>
      </c>
    </row>
    <row r="3866" customFormat="false" ht="12.75" hidden="true" customHeight="false" outlineLevel="2" collapsed="false">
      <c r="A3866" s="5" t="n">
        <v>857663</v>
      </c>
      <c r="B3866" s="6" t="n">
        <v>37057</v>
      </c>
      <c r="C3866" s="7" t="s">
        <v>965</v>
      </c>
      <c r="D3866" s="7" t="s">
        <v>959</v>
      </c>
      <c r="E3866" s="7"/>
      <c r="F3866" s="8" t="s">
        <v>1143</v>
      </c>
      <c r="G3866" s="8" t="n">
        <v>0</v>
      </c>
    </row>
    <row r="3867" customFormat="false" ht="12.75" hidden="true" customHeight="false" outlineLevel="2" collapsed="false">
      <c r="A3867" s="5" t="n">
        <v>861082</v>
      </c>
      <c r="B3867" s="6" t="n">
        <v>37060</v>
      </c>
      <c r="C3867" s="7" t="s">
        <v>1468</v>
      </c>
      <c r="D3867" s="7" t="s">
        <v>959</v>
      </c>
      <c r="E3867" s="7"/>
      <c r="F3867" s="8" t="s">
        <v>1143</v>
      </c>
      <c r="G3867" s="8" t="n">
        <v>0</v>
      </c>
    </row>
    <row r="3868" customFormat="false" ht="12.75" hidden="true" customHeight="false" outlineLevel="2" collapsed="false">
      <c r="A3868" s="5" t="s">
        <v>1469</v>
      </c>
      <c r="B3868" s="6" t="n">
        <v>37060</v>
      </c>
      <c r="C3868" s="7" t="s">
        <v>1470</v>
      </c>
      <c r="D3868" s="7" t="s">
        <v>959</v>
      </c>
      <c r="E3868" s="7"/>
      <c r="F3868" s="8" t="s">
        <v>961</v>
      </c>
      <c r="G3868" s="8" t="n">
        <v>12300</v>
      </c>
    </row>
    <row r="3869" customFormat="false" ht="12.75" hidden="true" customHeight="false" outlineLevel="2" collapsed="false">
      <c r="A3869" s="5" t="n">
        <v>859847</v>
      </c>
      <c r="B3869" s="6" t="n">
        <v>37060</v>
      </c>
      <c r="C3869" s="7" t="s">
        <v>1471</v>
      </c>
      <c r="D3869" s="7" t="s">
        <v>959</v>
      </c>
      <c r="E3869" s="7"/>
      <c r="F3869" s="8" t="s">
        <v>979</v>
      </c>
      <c r="G3869" s="8" t="n">
        <v>296.04</v>
      </c>
    </row>
    <row r="3870" customFormat="false" ht="12.75" hidden="true" customHeight="false" outlineLevel="2" collapsed="false">
      <c r="A3870" s="5" t="n">
        <v>859323</v>
      </c>
      <c r="B3870" s="6" t="n">
        <v>37060</v>
      </c>
      <c r="C3870" s="7" t="s">
        <v>311</v>
      </c>
      <c r="D3870" s="7" t="s">
        <v>959</v>
      </c>
      <c r="E3870" s="7"/>
      <c r="F3870" s="8" t="s">
        <v>979</v>
      </c>
      <c r="G3870" s="8" t="n">
        <v>600</v>
      </c>
    </row>
    <row r="3871" customFormat="false" ht="12.75" hidden="true" customHeight="false" outlineLevel="2" collapsed="false">
      <c r="A3871" s="5" t="n">
        <v>858784</v>
      </c>
      <c r="B3871" s="6" t="n">
        <v>37060</v>
      </c>
      <c r="C3871" s="7" t="s">
        <v>1472</v>
      </c>
      <c r="D3871" s="7" t="s">
        <v>959</v>
      </c>
      <c r="E3871" s="7"/>
      <c r="F3871" s="8" t="s">
        <v>979</v>
      </c>
      <c r="G3871" s="8" t="n">
        <v>0</v>
      </c>
    </row>
    <row r="3872" customFormat="false" ht="12.75" hidden="true" customHeight="false" outlineLevel="2" collapsed="false">
      <c r="A3872" s="5" t="s">
        <v>1473</v>
      </c>
      <c r="B3872" s="6" t="n">
        <v>37061</v>
      </c>
      <c r="C3872" s="7" t="s">
        <v>1438</v>
      </c>
      <c r="D3872" s="7" t="s">
        <v>959</v>
      </c>
      <c r="E3872" s="7"/>
      <c r="F3872" s="8" t="s">
        <v>970</v>
      </c>
      <c r="G3872" s="8" t="n">
        <v>0</v>
      </c>
    </row>
    <row r="3873" customFormat="false" ht="12.75" hidden="true" customHeight="false" outlineLevel="2" collapsed="false">
      <c r="A3873" s="5" t="n">
        <v>864413</v>
      </c>
      <c r="B3873" s="6" t="n">
        <v>37061</v>
      </c>
      <c r="C3873" s="7" t="s">
        <v>1474</v>
      </c>
      <c r="D3873" s="7" t="s">
        <v>959</v>
      </c>
      <c r="E3873" s="7"/>
      <c r="F3873" s="8" t="s">
        <v>979</v>
      </c>
      <c r="G3873" s="8" t="n">
        <v>0</v>
      </c>
    </row>
    <row r="3874" customFormat="false" ht="12.75" hidden="true" customHeight="false" outlineLevel="2" collapsed="false">
      <c r="A3874" s="5" t="n">
        <v>839935</v>
      </c>
      <c r="B3874" s="6" t="n">
        <v>37061</v>
      </c>
      <c r="C3874" s="7" t="s">
        <v>1475</v>
      </c>
      <c r="D3874" s="7" t="s">
        <v>959</v>
      </c>
      <c r="E3874" s="7"/>
      <c r="F3874" s="8" t="s">
        <v>979</v>
      </c>
      <c r="G3874" s="8" t="n">
        <v>241.44</v>
      </c>
    </row>
    <row r="3875" customFormat="false" ht="12.75" hidden="true" customHeight="false" outlineLevel="2" collapsed="false">
      <c r="A3875" s="5" t="n">
        <v>864466</v>
      </c>
      <c r="B3875" s="6" t="n">
        <v>37061</v>
      </c>
      <c r="C3875" s="7" t="s">
        <v>1394</v>
      </c>
      <c r="D3875" s="7" t="s">
        <v>959</v>
      </c>
      <c r="E3875" s="7"/>
      <c r="F3875" s="8" t="s">
        <v>979</v>
      </c>
      <c r="G3875" s="8" t="n">
        <v>523.95</v>
      </c>
    </row>
    <row r="3876" customFormat="false" ht="12.75" hidden="true" customHeight="false" outlineLevel="2" collapsed="false">
      <c r="A3876" s="5" t="s">
        <v>1476</v>
      </c>
      <c r="B3876" s="6" t="n">
        <v>37061</v>
      </c>
      <c r="C3876" s="7" t="s">
        <v>1477</v>
      </c>
      <c r="D3876" s="7" t="s">
        <v>959</v>
      </c>
      <c r="E3876" s="7"/>
      <c r="F3876" s="8" t="s">
        <v>961</v>
      </c>
      <c r="G3876" s="8" t="n">
        <v>2358</v>
      </c>
    </row>
    <row r="3877" customFormat="false" ht="12.75" hidden="true" customHeight="false" outlineLevel="2" collapsed="false">
      <c r="A3877" s="5" t="s">
        <v>1478</v>
      </c>
      <c r="B3877" s="6" t="n">
        <v>37061</v>
      </c>
      <c r="C3877" s="7" t="s">
        <v>1477</v>
      </c>
      <c r="D3877" s="7" t="s">
        <v>959</v>
      </c>
      <c r="E3877" s="7"/>
      <c r="F3877" s="8" t="s">
        <v>961</v>
      </c>
      <c r="G3877" s="8" t="n">
        <v>254</v>
      </c>
    </row>
    <row r="3878" customFormat="false" ht="12.75" hidden="true" customHeight="false" outlineLevel="2" collapsed="false">
      <c r="A3878" s="5" t="s">
        <v>1479</v>
      </c>
      <c r="B3878" s="6" t="n">
        <v>37061</v>
      </c>
      <c r="C3878" s="7" t="s">
        <v>1477</v>
      </c>
      <c r="D3878" s="7" t="s">
        <v>959</v>
      </c>
      <c r="E3878" s="7"/>
      <c r="F3878" s="8" t="s">
        <v>961</v>
      </c>
      <c r="G3878" s="8" t="n">
        <v>1995</v>
      </c>
    </row>
    <row r="3879" customFormat="false" ht="12.75" hidden="true" customHeight="false" outlineLevel="2" collapsed="false">
      <c r="A3879" s="5" t="s">
        <v>1480</v>
      </c>
      <c r="B3879" s="6" t="n">
        <v>37062</v>
      </c>
      <c r="C3879" s="7" t="s">
        <v>1481</v>
      </c>
      <c r="D3879" s="7" t="s">
        <v>959</v>
      </c>
      <c r="E3879" s="7"/>
      <c r="F3879" s="8" t="s">
        <v>961</v>
      </c>
      <c r="G3879" s="8" t="n">
        <v>2453</v>
      </c>
    </row>
    <row r="3880" customFormat="false" ht="12.75" hidden="true" customHeight="false" outlineLevel="2" collapsed="false">
      <c r="A3880" s="5" t="s">
        <v>1482</v>
      </c>
      <c r="B3880" s="6" t="n">
        <v>37062</v>
      </c>
      <c r="C3880" s="7" t="s">
        <v>1481</v>
      </c>
      <c r="D3880" s="7" t="s">
        <v>959</v>
      </c>
      <c r="E3880" s="7"/>
      <c r="F3880" s="8" t="s">
        <v>961</v>
      </c>
      <c r="G3880" s="8" t="n">
        <v>1215</v>
      </c>
    </row>
    <row r="3881" customFormat="false" ht="12.75" hidden="true" customHeight="false" outlineLevel="2" collapsed="false">
      <c r="A3881" s="5" t="s">
        <v>1483</v>
      </c>
      <c r="B3881" s="6" t="n">
        <v>37062</v>
      </c>
      <c r="C3881" s="7" t="s">
        <v>1481</v>
      </c>
      <c r="D3881" s="7" t="s">
        <v>959</v>
      </c>
      <c r="E3881" s="7"/>
      <c r="F3881" s="8" t="s">
        <v>961</v>
      </c>
      <c r="G3881" s="8" t="n">
        <v>227</v>
      </c>
    </row>
    <row r="3882" customFormat="false" ht="12.75" hidden="true" customHeight="false" outlineLevel="2" collapsed="false">
      <c r="A3882" s="5" t="n">
        <v>867521</v>
      </c>
      <c r="B3882" s="6" t="n">
        <v>37062</v>
      </c>
      <c r="C3882" s="7" t="s">
        <v>1450</v>
      </c>
      <c r="D3882" s="7" t="s">
        <v>959</v>
      </c>
      <c r="E3882" s="7"/>
      <c r="F3882" s="8" t="s">
        <v>1049</v>
      </c>
      <c r="G3882" s="8" t="n">
        <v>505</v>
      </c>
    </row>
    <row r="3883" customFormat="false" ht="12.75" hidden="true" customHeight="false" outlineLevel="2" collapsed="false">
      <c r="A3883" s="5" t="n">
        <v>865507</v>
      </c>
      <c r="B3883" s="6" t="n">
        <v>37062</v>
      </c>
      <c r="C3883" s="7" t="s">
        <v>1051</v>
      </c>
      <c r="D3883" s="7" t="s">
        <v>959</v>
      </c>
      <c r="E3883" s="7"/>
      <c r="F3883" s="8" t="s">
        <v>979</v>
      </c>
      <c r="G3883" s="8" t="n">
        <v>412</v>
      </c>
    </row>
    <row r="3884" customFormat="false" ht="12.75" hidden="true" customHeight="false" outlineLevel="2" collapsed="false">
      <c r="A3884" s="5" t="n">
        <v>864914</v>
      </c>
      <c r="B3884" s="6" t="n">
        <v>37062</v>
      </c>
      <c r="C3884" s="7" t="s">
        <v>1484</v>
      </c>
      <c r="D3884" s="7" t="s">
        <v>959</v>
      </c>
      <c r="E3884" s="7"/>
      <c r="F3884" s="8" t="s">
        <v>979</v>
      </c>
      <c r="G3884" s="8" t="n">
        <v>0</v>
      </c>
    </row>
    <row r="3885" customFormat="false" ht="12.75" hidden="true" customHeight="false" outlineLevel="2" collapsed="false">
      <c r="A3885" s="5" t="n">
        <v>864910</v>
      </c>
      <c r="B3885" s="6" t="n">
        <v>37062</v>
      </c>
      <c r="C3885" s="7" t="s">
        <v>1484</v>
      </c>
      <c r="D3885" s="7" t="s">
        <v>959</v>
      </c>
      <c r="E3885" s="7"/>
      <c r="F3885" s="8" t="s">
        <v>979</v>
      </c>
      <c r="G3885" s="8" t="n">
        <v>0</v>
      </c>
    </row>
    <row r="3886" customFormat="false" ht="12.75" hidden="true" customHeight="false" outlineLevel="2" collapsed="false">
      <c r="A3886" s="5" t="n">
        <v>868055</v>
      </c>
      <c r="B3886" s="6" t="n">
        <v>37062</v>
      </c>
      <c r="C3886" s="7" t="s">
        <v>969</v>
      </c>
      <c r="D3886" s="7" t="s">
        <v>959</v>
      </c>
      <c r="E3886" s="7"/>
      <c r="F3886" s="8" t="s">
        <v>970</v>
      </c>
      <c r="G3886" s="8" t="n">
        <v>8047</v>
      </c>
    </row>
    <row r="3887" customFormat="false" ht="12.75" hidden="true" customHeight="false" outlineLevel="2" collapsed="false">
      <c r="A3887" s="5" t="n">
        <v>868060</v>
      </c>
      <c r="B3887" s="6" t="n">
        <v>37062</v>
      </c>
      <c r="C3887" s="7" t="s">
        <v>969</v>
      </c>
      <c r="D3887" s="7" t="s">
        <v>959</v>
      </c>
      <c r="E3887" s="7"/>
      <c r="F3887" s="8" t="s">
        <v>970</v>
      </c>
      <c r="G3887" s="8" t="n">
        <v>27571</v>
      </c>
    </row>
    <row r="3888" customFormat="false" ht="12.75" hidden="true" customHeight="false" outlineLevel="2" collapsed="false">
      <c r="A3888" s="5" t="s">
        <v>1373</v>
      </c>
      <c r="B3888" s="6" t="n">
        <v>37062</v>
      </c>
      <c r="C3888" s="7" t="s">
        <v>1165</v>
      </c>
      <c r="D3888" s="7" t="s">
        <v>959</v>
      </c>
      <c r="E3888" s="7"/>
      <c r="F3888" s="8" t="s">
        <v>970</v>
      </c>
      <c r="G3888" s="8" t="n">
        <v>110</v>
      </c>
    </row>
    <row r="3889" customFormat="false" ht="12.75" hidden="true" customHeight="false" outlineLevel="2" collapsed="false">
      <c r="A3889" s="5" t="s">
        <v>1375</v>
      </c>
      <c r="B3889" s="6" t="n">
        <v>37062</v>
      </c>
      <c r="C3889" s="7" t="s">
        <v>1129</v>
      </c>
      <c r="D3889" s="7" t="s">
        <v>959</v>
      </c>
      <c r="E3889" s="7"/>
      <c r="F3889" s="8" t="s">
        <v>970</v>
      </c>
      <c r="G3889" s="8" t="n">
        <v>1641</v>
      </c>
    </row>
    <row r="3890" customFormat="false" ht="12.75" hidden="true" customHeight="false" outlineLevel="2" collapsed="false">
      <c r="A3890" s="5" t="n">
        <v>640</v>
      </c>
      <c r="B3890" s="6" t="n">
        <v>37062</v>
      </c>
      <c r="C3890" s="7" t="s">
        <v>1485</v>
      </c>
      <c r="D3890" s="7" t="s">
        <v>959</v>
      </c>
      <c r="E3890" s="7"/>
      <c r="F3890" s="8" t="s">
        <v>979</v>
      </c>
      <c r="G3890" s="8" t="n">
        <v>42510</v>
      </c>
    </row>
    <row r="3891" customFormat="false" ht="12.75" hidden="true" customHeight="false" outlineLevel="2" collapsed="false">
      <c r="A3891" s="5" t="s">
        <v>1486</v>
      </c>
      <c r="B3891" s="6" t="n">
        <v>37063</v>
      </c>
      <c r="C3891" s="7" t="s">
        <v>969</v>
      </c>
      <c r="D3891" s="7" t="s">
        <v>959</v>
      </c>
      <c r="E3891" s="7"/>
      <c r="F3891" s="8" t="s">
        <v>970</v>
      </c>
      <c r="G3891" s="8" t="n">
        <v>73976.55</v>
      </c>
    </row>
    <row r="3892" customFormat="false" ht="12.75" hidden="true" customHeight="false" outlineLevel="2" collapsed="false">
      <c r="A3892" s="5" t="s">
        <v>1487</v>
      </c>
      <c r="B3892" s="6" t="n">
        <v>37063</v>
      </c>
      <c r="C3892" s="7" t="s">
        <v>969</v>
      </c>
      <c r="D3892" s="7" t="s">
        <v>959</v>
      </c>
      <c r="E3892" s="7"/>
      <c r="F3892" s="8" t="s">
        <v>970</v>
      </c>
      <c r="G3892" s="8" t="n">
        <v>5606.88</v>
      </c>
    </row>
    <row r="3893" customFormat="false" ht="12.75" hidden="true" customHeight="false" outlineLevel="2" collapsed="false">
      <c r="A3893" s="5" t="s">
        <v>1488</v>
      </c>
      <c r="B3893" s="6" t="n">
        <v>37063</v>
      </c>
      <c r="C3893" s="7" t="s">
        <v>969</v>
      </c>
      <c r="D3893" s="7" t="s">
        <v>959</v>
      </c>
      <c r="E3893" s="7"/>
      <c r="F3893" s="8" t="s">
        <v>970</v>
      </c>
      <c r="G3893" s="8" t="n">
        <v>2777.235</v>
      </c>
    </row>
    <row r="3894" customFormat="false" ht="12.75" hidden="true" customHeight="false" outlineLevel="2" collapsed="false">
      <c r="A3894" s="5" t="s">
        <v>1489</v>
      </c>
      <c r="B3894" s="6" t="n">
        <v>37063</v>
      </c>
      <c r="C3894" s="7" t="s">
        <v>1490</v>
      </c>
      <c r="D3894" s="7" t="s">
        <v>959</v>
      </c>
      <c r="E3894" s="7"/>
      <c r="F3894" s="8" t="s">
        <v>1049</v>
      </c>
      <c r="G3894" s="8" t="n">
        <v>900</v>
      </c>
    </row>
    <row r="3895" customFormat="false" ht="12.75" hidden="true" customHeight="false" outlineLevel="2" collapsed="false">
      <c r="A3895" s="5" t="s">
        <v>1491</v>
      </c>
      <c r="B3895" s="6" t="n">
        <v>37063</v>
      </c>
      <c r="C3895" s="7" t="s">
        <v>1492</v>
      </c>
      <c r="D3895" s="7" t="s">
        <v>959</v>
      </c>
      <c r="E3895" s="7"/>
      <c r="F3895" s="8" t="s">
        <v>961</v>
      </c>
      <c r="G3895" s="8" t="n">
        <v>233</v>
      </c>
    </row>
    <row r="3896" customFormat="false" ht="12.75" hidden="true" customHeight="false" outlineLevel="2" collapsed="false">
      <c r="A3896" s="5" t="s">
        <v>1493</v>
      </c>
      <c r="B3896" s="6" t="n">
        <v>37063</v>
      </c>
      <c r="C3896" s="7" t="s">
        <v>1494</v>
      </c>
      <c r="D3896" s="7" t="s">
        <v>959</v>
      </c>
      <c r="E3896" s="7"/>
      <c r="F3896" s="8" t="s">
        <v>961</v>
      </c>
      <c r="G3896" s="8" t="n">
        <v>388</v>
      </c>
    </row>
    <row r="3897" customFormat="false" ht="12.75" hidden="true" customHeight="false" outlineLevel="2" collapsed="false">
      <c r="A3897" s="5" t="s">
        <v>1495</v>
      </c>
      <c r="B3897" s="6" t="n">
        <v>37063</v>
      </c>
      <c r="C3897" s="7" t="s">
        <v>1496</v>
      </c>
      <c r="D3897" s="7" t="s">
        <v>959</v>
      </c>
      <c r="E3897" s="7"/>
      <c r="F3897" s="8" t="s">
        <v>961</v>
      </c>
      <c r="G3897" s="8" t="n">
        <v>853</v>
      </c>
    </row>
    <row r="3898" customFormat="false" ht="12.75" hidden="true" customHeight="false" outlineLevel="2" collapsed="false">
      <c r="A3898" s="5" t="s">
        <v>1497</v>
      </c>
      <c r="B3898" s="6" t="n">
        <v>37063</v>
      </c>
      <c r="C3898" s="7" t="s">
        <v>1498</v>
      </c>
      <c r="D3898" s="7" t="s">
        <v>959</v>
      </c>
      <c r="E3898" s="7"/>
      <c r="F3898" s="8" t="s">
        <v>961</v>
      </c>
      <c r="G3898" s="8" t="n">
        <v>70</v>
      </c>
    </row>
    <row r="3899" customFormat="false" ht="12.75" hidden="true" customHeight="false" outlineLevel="2" collapsed="false">
      <c r="A3899" s="5" t="s">
        <v>1499</v>
      </c>
      <c r="B3899" s="6" t="n">
        <v>37063</v>
      </c>
      <c r="C3899" s="7" t="s">
        <v>1500</v>
      </c>
      <c r="D3899" s="7" t="s">
        <v>959</v>
      </c>
      <c r="E3899" s="7"/>
      <c r="F3899" s="8" t="s">
        <v>979</v>
      </c>
      <c r="G3899" s="8" t="n">
        <v>5812.5</v>
      </c>
    </row>
    <row r="3900" customFormat="false" ht="12.75" hidden="true" customHeight="false" outlineLevel="2" collapsed="false">
      <c r="A3900" s="5" t="s">
        <v>1501</v>
      </c>
      <c r="B3900" s="6" t="n">
        <v>37063</v>
      </c>
      <c r="C3900" s="7" t="s">
        <v>1500</v>
      </c>
      <c r="D3900" s="7" t="s">
        <v>959</v>
      </c>
      <c r="E3900" s="7"/>
      <c r="F3900" s="8" t="s">
        <v>979</v>
      </c>
      <c r="G3900" s="8" t="n">
        <v>1550</v>
      </c>
    </row>
    <row r="3901" customFormat="false" ht="12.75" hidden="true" customHeight="false" outlineLevel="2" collapsed="false">
      <c r="A3901" s="5" t="s">
        <v>1376</v>
      </c>
      <c r="B3901" s="6" t="n">
        <v>37064</v>
      </c>
      <c r="C3901" s="7" t="s">
        <v>1502</v>
      </c>
      <c r="D3901" s="7" t="s">
        <v>959</v>
      </c>
      <c r="E3901" s="7"/>
      <c r="F3901" s="8" t="s">
        <v>970</v>
      </c>
      <c r="G3901" s="8" t="n">
        <v>0</v>
      </c>
    </row>
    <row r="3902" customFormat="false" ht="12.75" hidden="true" customHeight="false" outlineLevel="2" collapsed="false">
      <c r="A3902" s="5" t="s">
        <v>1378</v>
      </c>
      <c r="B3902" s="6" t="n">
        <v>37064</v>
      </c>
      <c r="C3902" s="7" t="s">
        <v>1013</v>
      </c>
      <c r="D3902" s="7" t="s">
        <v>959</v>
      </c>
      <c r="E3902" s="7"/>
      <c r="F3902" s="8" t="s">
        <v>961</v>
      </c>
      <c r="G3902" s="8" t="n">
        <v>310</v>
      </c>
    </row>
    <row r="3903" customFormat="false" ht="12.75" hidden="true" customHeight="false" outlineLevel="2" collapsed="false">
      <c r="A3903" s="5" t="s">
        <v>1379</v>
      </c>
      <c r="B3903" s="6" t="n">
        <v>37064</v>
      </c>
      <c r="C3903" s="7" t="s">
        <v>1438</v>
      </c>
      <c r="D3903" s="7" t="s">
        <v>959</v>
      </c>
      <c r="E3903" s="7"/>
      <c r="F3903" s="8" t="s">
        <v>970</v>
      </c>
      <c r="G3903" s="8" t="n">
        <v>717</v>
      </c>
    </row>
    <row r="3904" customFormat="false" ht="12.75" hidden="true" customHeight="false" outlineLevel="2" collapsed="false">
      <c r="A3904" s="5" t="s">
        <v>1503</v>
      </c>
      <c r="B3904" s="6" t="n">
        <v>37064</v>
      </c>
      <c r="C3904" s="7" t="s">
        <v>1188</v>
      </c>
      <c r="D3904" s="7" t="s">
        <v>959</v>
      </c>
      <c r="E3904" s="7"/>
      <c r="F3904" s="8" t="s">
        <v>961</v>
      </c>
      <c r="G3904" s="8" t="n">
        <v>194</v>
      </c>
    </row>
    <row r="3905" customFormat="false" ht="12.75" hidden="true" customHeight="false" outlineLevel="2" collapsed="false">
      <c r="A3905" s="5" t="s">
        <v>1504</v>
      </c>
      <c r="B3905" s="6" t="n">
        <v>37064</v>
      </c>
      <c r="C3905" s="7" t="s">
        <v>1167</v>
      </c>
      <c r="D3905" s="7" t="s">
        <v>959</v>
      </c>
      <c r="E3905" s="7"/>
      <c r="F3905" s="8" t="s">
        <v>961</v>
      </c>
      <c r="G3905" s="8" t="n">
        <v>62</v>
      </c>
    </row>
    <row r="3906" customFormat="false" ht="12.75" hidden="true" customHeight="false" outlineLevel="2" collapsed="false">
      <c r="A3906" s="5" t="s">
        <v>1505</v>
      </c>
      <c r="B3906" s="6" t="n">
        <v>37064</v>
      </c>
      <c r="C3906" s="7" t="s">
        <v>1167</v>
      </c>
      <c r="D3906" s="7" t="s">
        <v>959</v>
      </c>
      <c r="E3906" s="7"/>
      <c r="F3906" s="8" t="s">
        <v>961</v>
      </c>
      <c r="G3906" s="8" t="n">
        <v>143</v>
      </c>
    </row>
    <row r="3907" customFormat="false" ht="12.75" hidden="true" customHeight="false" outlineLevel="2" collapsed="false">
      <c r="A3907" s="5" t="s">
        <v>1506</v>
      </c>
      <c r="B3907" s="6" t="n">
        <v>37064</v>
      </c>
      <c r="C3907" s="7" t="s">
        <v>1167</v>
      </c>
      <c r="D3907" s="7" t="s">
        <v>959</v>
      </c>
      <c r="E3907" s="7"/>
      <c r="F3907" s="8" t="s">
        <v>961</v>
      </c>
      <c r="G3907" s="8" t="n">
        <v>134</v>
      </c>
    </row>
    <row r="3908" customFormat="false" ht="12.75" hidden="true" customHeight="false" outlineLevel="2" collapsed="false">
      <c r="A3908" s="5" t="s">
        <v>1507</v>
      </c>
      <c r="B3908" s="6" t="n">
        <v>37064</v>
      </c>
      <c r="C3908" s="7" t="s">
        <v>1397</v>
      </c>
      <c r="D3908" s="7" t="s">
        <v>959</v>
      </c>
      <c r="E3908" s="7"/>
      <c r="F3908" s="8" t="s">
        <v>961</v>
      </c>
      <c r="G3908" s="8" t="n">
        <v>143</v>
      </c>
    </row>
    <row r="3909" customFormat="false" ht="12.75" hidden="true" customHeight="false" outlineLevel="2" collapsed="false">
      <c r="A3909" s="5" t="s">
        <v>1508</v>
      </c>
      <c r="B3909" s="6" t="n">
        <v>37064</v>
      </c>
      <c r="C3909" s="7" t="s">
        <v>1167</v>
      </c>
      <c r="D3909" s="7" t="s">
        <v>959</v>
      </c>
      <c r="E3909" s="7"/>
      <c r="F3909" s="8" t="s">
        <v>961</v>
      </c>
      <c r="G3909" s="8" t="n">
        <v>50</v>
      </c>
    </row>
    <row r="3910" customFormat="false" ht="12.75" hidden="true" customHeight="false" outlineLevel="2" collapsed="false">
      <c r="A3910" s="5" t="s">
        <v>1509</v>
      </c>
      <c r="B3910" s="6" t="n">
        <v>37064</v>
      </c>
      <c r="C3910" s="7" t="s">
        <v>1397</v>
      </c>
      <c r="D3910" s="7" t="s">
        <v>959</v>
      </c>
      <c r="E3910" s="7"/>
      <c r="F3910" s="8" t="s">
        <v>961</v>
      </c>
      <c r="G3910" s="8" t="n">
        <v>20</v>
      </c>
    </row>
    <row r="3911" customFormat="false" ht="12.75" hidden="true" customHeight="false" outlineLevel="2" collapsed="false">
      <c r="A3911" s="5" t="s">
        <v>1510</v>
      </c>
      <c r="B3911" s="6" t="n">
        <v>37064</v>
      </c>
      <c r="C3911" s="7" t="s">
        <v>1397</v>
      </c>
      <c r="D3911" s="7" t="s">
        <v>959</v>
      </c>
      <c r="E3911" s="7"/>
      <c r="F3911" s="8" t="s">
        <v>961</v>
      </c>
      <c r="G3911" s="8" t="n">
        <v>291</v>
      </c>
    </row>
    <row r="3912" customFormat="false" ht="12.75" hidden="true" customHeight="false" outlineLevel="2" collapsed="false">
      <c r="A3912" s="5" t="s">
        <v>1511</v>
      </c>
      <c r="B3912" s="6" t="n">
        <v>37064</v>
      </c>
      <c r="C3912" s="7" t="s">
        <v>1397</v>
      </c>
      <c r="D3912" s="7" t="s">
        <v>959</v>
      </c>
      <c r="E3912" s="7"/>
      <c r="F3912" s="8" t="s">
        <v>961</v>
      </c>
      <c r="G3912" s="8" t="n">
        <v>50</v>
      </c>
    </row>
    <row r="3913" customFormat="false" ht="12.75" hidden="true" customHeight="false" outlineLevel="2" collapsed="false">
      <c r="A3913" s="5" t="s">
        <v>1512</v>
      </c>
      <c r="B3913" s="6" t="n">
        <v>37064</v>
      </c>
      <c r="C3913" s="7" t="s">
        <v>1397</v>
      </c>
      <c r="D3913" s="7" t="s">
        <v>959</v>
      </c>
      <c r="E3913" s="7"/>
      <c r="F3913" s="8" t="s">
        <v>961</v>
      </c>
      <c r="G3913" s="8" t="n">
        <v>16</v>
      </c>
    </row>
    <row r="3914" customFormat="false" ht="12.75" hidden="true" customHeight="false" outlineLevel="2" collapsed="false">
      <c r="A3914" s="5" t="s">
        <v>1513</v>
      </c>
      <c r="B3914" s="6" t="n">
        <v>37064</v>
      </c>
      <c r="C3914" s="7" t="s">
        <v>1397</v>
      </c>
      <c r="D3914" s="7" t="s">
        <v>959</v>
      </c>
      <c r="E3914" s="7"/>
      <c r="F3914" s="8" t="s">
        <v>961</v>
      </c>
      <c r="G3914" s="8" t="n">
        <v>32</v>
      </c>
    </row>
    <row r="3915" customFormat="false" ht="12.75" hidden="true" customHeight="false" outlineLevel="2" collapsed="false">
      <c r="A3915" s="5" t="s">
        <v>1514</v>
      </c>
      <c r="B3915" s="6" t="n">
        <v>37064</v>
      </c>
      <c r="C3915" s="7" t="s">
        <v>1397</v>
      </c>
      <c r="D3915" s="7" t="s">
        <v>959</v>
      </c>
      <c r="E3915" s="7"/>
      <c r="F3915" s="8" t="s">
        <v>961</v>
      </c>
      <c r="G3915" s="8" t="n">
        <v>58</v>
      </c>
    </row>
    <row r="3916" customFormat="false" ht="12.75" hidden="true" customHeight="false" outlineLevel="2" collapsed="false">
      <c r="A3916" s="5" t="s">
        <v>1515</v>
      </c>
      <c r="B3916" s="6" t="n">
        <v>37064</v>
      </c>
      <c r="C3916" s="7" t="s">
        <v>1397</v>
      </c>
      <c r="D3916" s="7" t="s">
        <v>959</v>
      </c>
      <c r="E3916" s="7"/>
      <c r="F3916" s="8" t="s">
        <v>961</v>
      </c>
      <c r="G3916" s="8" t="n">
        <v>426</v>
      </c>
    </row>
    <row r="3917" customFormat="false" ht="12.75" hidden="true" customHeight="false" outlineLevel="2" collapsed="false">
      <c r="A3917" s="5" t="s">
        <v>1516</v>
      </c>
      <c r="B3917" s="6" t="n">
        <v>37064</v>
      </c>
      <c r="C3917" s="7" t="s">
        <v>1167</v>
      </c>
      <c r="D3917" s="7" t="s">
        <v>959</v>
      </c>
      <c r="E3917" s="7"/>
      <c r="F3917" s="8" t="s">
        <v>961</v>
      </c>
      <c r="G3917" s="8" t="n">
        <v>2450</v>
      </c>
    </row>
    <row r="3918" customFormat="false" ht="12.75" hidden="true" customHeight="false" outlineLevel="2" collapsed="false">
      <c r="A3918" s="5" t="s">
        <v>1517</v>
      </c>
      <c r="B3918" s="6" t="n">
        <v>37067</v>
      </c>
      <c r="C3918" s="7" t="s">
        <v>1029</v>
      </c>
      <c r="D3918" s="7" t="s">
        <v>959</v>
      </c>
      <c r="E3918" s="7"/>
      <c r="F3918" s="8" t="s">
        <v>961</v>
      </c>
      <c r="G3918" s="8" t="n">
        <v>442</v>
      </c>
    </row>
    <row r="3919" customFormat="false" ht="12.75" hidden="true" customHeight="false" outlineLevel="2" collapsed="false">
      <c r="A3919" s="5" t="s">
        <v>1518</v>
      </c>
      <c r="B3919" s="6" t="n">
        <v>37067</v>
      </c>
      <c r="C3919" s="7" t="s">
        <v>1029</v>
      </c>
      <c r="D3919" s="7" t="s">
        <v>959</v>
      </c>
      <c r="E3919" s="7"/>
      <c r="F3919" s="8" t="s">
        <v>961</v>
      </c>
      <c r="G3919" s="8" t="n">
        <v>620</v>
      </c>
    </row>
    <row r="3920" customFormat="false" ht="12.75" hidden="true" customHeight="false" outlineLevel="2" collapsed="false">
      <c r="A3920" s="5" t="s">
        <v>1519</v>
      </c>
      <c r="B3920" s="6" t="n">
        <v>37067</v>
      </c>
      <c r="C3920" s="7" t="s">
        <v>1520</v>
      </c>
      <c r="D3920" s="7" t="s">
        <v>959</v>
      </c>
      <c r="E3920" s="7"/>
      <c r="F3920" s="8" t="s">
        <v>961</v>
      </c>
      <c r="G3920" s="8" t="n">
        <v>23</v>
      </c>
    </row>
    <row r="3921" customFormat="false" ht="12.75" hidden="true" customHeight="false" outlineLevel="2" collapsed="false">
      <c r="A3921" s="5" t="s">
        <v>1521</v>
      </c>
      <c r="B3921" s="6" t="n">
        <v>37067</v>
      </c>
      <c r="C3921" s="7" t="s">
        <v>1520</v>
      </c>
      <c r="D3921" s="7" t="s">
        <v>959</v>
      </c>
      <c r="E3921" s="7"/>
      <c r="F3921" s="8" t="s">
        <v>961</v>
      </c>
      <c r="G3921" s="8" t="n">
        <v>6</v>
      </c>
    </row>
    <row r="3922" customFormat="false" ht="12.75" hidden="true" customHeight="false" outlineLevel="2" collapsed="false">
      <c r="A3922" s="5" t="s">
        <v>1522</v>
      </c>
      <c r="B3922" s="6" t="n">
        <v>37067</v>
      </c>
      <c r="C3922" s="7" t="s">
        <v>1520</v>
      </c>
      <c r="D3922" s="7" t="s">
        <v>959</v>
      </c>
      <c r="E3922" s="7"/>
      <c r="F3922" s="8" t="s">
        <v>961</v>
      </c>
      <c r="G3922" s="8" t="n">
        <v>35</v>
      </c>
    </row>
    <row r="3923" customFormat="false" ht="12.75" hidden="true" customHeight="false" outlineLevel="2" collapsed="false">
      <c r="A3923" s="5" t="s">
        <v>1523</v>
      </c>
      <c r="B3923" s="6" t="n">
        <v>37067</v>
      </c>
      <c r="C3923" s="7" t="s">
        <v>1520</v>
      </c>
      <c r="D3923" s="7" t="s">
        <v>959</v>
      </c>
      <c r="E3923" s="7"/>
      <c r="F3923" s="8" t="s">
        <v>961</v>
      </c>
      <c r="G3923" s="8" t="n">
        <v>546</v>
      </c>
    </row>
    <row r="3924" customFormat="false" ht="12.75" hidden="true" customHeight="false" outlineLevel="2" collapsed="false">
      <c r="A3924" s="5" t="s">
        <v>1524</v>
      </c>
      <c r="B3924" s="6" t="n">
        <v>37067</v>
      </c>
      <c r="C3924" s="7" t="s">
        <v>1520</v>
      </c>
      <c r="D3924" s="7" t="s">
        <v>959</v>
      </c>
      <c r="E3924" s="7"/>
      <c r="F3924" s="8" t="s">
        <v>961</v>
      </c>
      <c r="G3924" s="8" t="n">
        <v>52</v>
      </c>
    </row>
    <row r="3925" customFormat="false" ht="12.75" hidden="true" customHeight="false" outlineLevel="2" collapsed="false">
      <c r="A3925" s="5" t="s">
        <v>1525</v>
      </c>
      <c r="B3925" s="6" t="n">
        <v>37067</v>
      </c>
      <c r="C3925" s="7" t="s">
        <v>1520</v>
      </c>
      <c r="D3925" s="7" t="s">
        <v>959</v>
      </c>
      <c r="E3925" s="7"/>
      <c r="F3925" s="8" t="s">
        <v>961</v>
      </c>
      <c r="G3925" s="8" t="n">
        <v>302</v>
      </c>
    </row>
    <row r="3926" customFormat="false" ht="12.75" hidden="true" customHeight="false" outlineLevel="2" collapsed="false">
      <c r="A3926" s="5" t="s">
        <v>1526</v>
      </c>
      <c r="B3926" s="6" t="n">
        <v>37067</v>
      </c>
      <c r="C3926" s="7" t="s">
        <v>1520</v>
      </c>
      <c r="D3926" s="7" t="s">
        <v>959</v>
      </c>
      <c r="E3926" s="7"/>
      <c r="F3926" s="8" t="s">
        <v>961</v>
      </c>
      <c r="G3926" s="8" t="n">
        <v>10</v>
      </c>
    </row>
    <row r="3927" customFormat="false" ht="12.75" hidden="true" customHeight="false" outlineLevel="2" collapsed="false">
      <c r="A3927" s="5" t="s">
        <v>1527</v>
      </c>
      <c r="B3927" s="6" t="n">
        <v>37067</v>
      </c>
      <c r="C3927" s="7" t="s">
        <v>1520</v>
      </c>
      <c r="D3927" s="7" t="s">
        <v>959</v>
      </c>
      <c r="E3927" s="7"/>
      <c r="F3927" s="8" t="s">
        <v>961</v>
      </c>
      <c r="G3927" s="8" t="n">
        <v>31</v>
      </c>
    </row>
    <row r="3928" customFormat="false" ht="12.75" hidden="true" customHeight="false" outlineLevel="2" collapsed="false">
      <c r="A3928" s="5" t="s">
        <v>1528</v>
      </c>
      <c r="B3928" s="6" t="n">
        <v>37067</v>
      </c>
      <c r="C3928" s="7" t="s">
        <v>1190</v>
      </c>
      <c r="D3928" s="7" t="s">
        <v>959</v>
      </c>
      <c r="E3928" s="7"/>
      <c r="F3928" s="8" t="s">
        <v>961</v>
      </c>
      <c r="G3928" s="8" t="n">
        <v>575</v>
      </c>
    </row>
    <row r="3929" customFormat="false" ht="12.75" hidden="true" customHeight="false" outlineLevel="2" collapsed="false">
      <c r="A3929" s="5" t="s">
        <v>1529</v>
      </c>
      <c r="B3929" s="6" t="n">
        <v>37067</v>
      </c>
      <c r="C3929" s="7" t="s">
        <v>958</v>
      </c>
      <c r="D3929" s="7" t="s">
        <v>959</v>
      </c>
      <c r="E3929" s="7"/>
      <c r="F3929" s="8" t="s">
        <v>961</v>
      </c>
      <c r="G3929" s="8" t="n">
        <v>387</v>
      </c>
    </row>
    <row r="3930" customFormat="false" ht="12.75" hidden="true" customHeight="false" outlineLevel="2" collapsed="false">
      <c r="A3930" s="5" t="s">
        <v>1530</v>
      </c>
      <c r="B3930" s="6" t="n">
        <v>37067</v>
      </c>
      <c r="C3930" s="7" t="s">
        <v>1531</v>
      </c>
      <c r="D3930" s="7" t="s">
        <v>959</v>
      </c>
      <c r="E3930" s="7"/>
      <c r="F3930" s="8" t="s">
        <v>1054</v>
      </c>
      <c r="G3930" s="8" t="n">
        <v>3100</v>
      </c>
    </row>
    <row r="3931" customFormat="false" ht="12.75" hidden="true" customHeight="false" outlineLevel="2" collapsed="false">
      <c r="A3931" s="5" t="n">
        <v>877799</v>
      </c>
      <c r="B3931" s="6" t="n">
        <v>37067</v>
      </c>
      <c r="C3931" s="7" t="s">
        <v>1532</v>
      </c>
      <c r="D3931" s="7" t="s">
        <v>959</v>
      </c>
      <c r="E3931" s="7"/>
      <c r="F3931" s="8" t="s">
        <v>979</v>
      </c>
      <c r="G3931" s="8" t="n">
        <v>1440</v>
      </c>
    </row>
    <row r="3932" customFormat="false" ht="12.75" hidden="true" customHeight="false" outlineLevel="2" collapsed="false">
      <c r="A3932" s="5" t="s">
        <v>1533</v>
      </c>
      <c r="B3932" s="6" t="n">
        <v>37067</v>
      </c>
      <c r="C3932" s="7" t="s">
        <v>1534</v>
      </c>
      <c r="D3932" s="7" t="s">
        <v>959</v>
      </c>
      <c r="E3932" s="7"/>
      <c r="F3932" s="8" t="s">
        <v>961</v>
      </c>
      <c r="G3932" s="8" t="n">
        <v>8</v>
      </c>
    </row>
    <row r="3933" customFormat="false" ht="12.75" hidden="true" customHeight="false" outlineLevel="2" collapsed="false">
      <c r="A3933" s="5" t="s">
        <v>1535</v>
      </c>
      <c r="B3933" s="6" t="n">
        <v>37067</v>
      </c>
      <c r="C3933" s="7" t="s">
        <v>1534</v>
      </c>
      <c r="D3933" s="7" t="s">
        <v>959</v>
      </c>
      <c r="E3933" s="7"/>
      <c r="F3933" s="8" t="s">
        <v>961</v>
      </c>
      <c r="G3933" s="8" t="n">
        <v>200</v>
      </c>
    </row>
    <row r="3934" customFormat="false" ht="12.75" hidden="true" customHeight="false" outlineLevel="2" collapsed="false">
      <c r="A3934" s="5" t="s">
        <v>1536</v>
      </c>
      <c r="B3934" s="6" t="n">
        <v>37067</v>
      </c>
      <c r="C3934" s="7" t="s">
        <v>1534</v>
      </c>
      <c r="D3934" s="7" t="s">
        <v>959</v>
      </c>
      <c r="E3934" s="7"/>
      <c r="F3934" s="8" t="s">
        <v>961</v>
      </c>
      <c r="G3934" s="8" t="n">
        <v>13</v>
      </c>
    </row>
    <row r="3935" customFormat="false" ht="12.75" hidden="true" customHeight="false" outlineLevel="2" collapsed="false">
      <c r="A3935" s="5" t="s">
        <v>1537</v>
      </c>
      <c r="B3935" s="6" t="n">
        <v>37067</v>
      </c>
      <c r="C3935" s="7" t="s">
        <v>1534</v>
      </c>
      <c r="D3935" s="7" t="s">
        <v>959</v>
      </c>
      <c r="E3935" s="7"/>
      <c r="F3935" s="8" t="s">
        <v>961</v>
      </c>
      <c r="G3935" s="8" t="n">
        <v>31</v>
      </c>
    </row>
    <row r="3936" customFormat="false" ht="12.75" hidden="true" customHeight="false" outlineLevel="2" collapsed="false">
      <c r="A3936" s="5" t="s">
        <v>1538</v>
      </c>
      <c r="B3936" s="6" t="n">
        <v>37067</v>
      </c>
      <c r="C3936" s="7" t="s">
        <v>1534</v>
      </c>
      <c r="D3936" s="7" t="s">
        <v>959</v>
      </c>
      <c r="E3936" s="7"/>
      <c r="F3936" s="8" t="s">
        <v>961</v>
      </c>
      <c r="G3936" s="8" t="n">
        <v>2325</v>
      </c>
    </row>
    <row r="3937" customFormat="false" ht="12.75" hidden="true" customHeight="false" outlineLevel="2" collapsed="false">
      <c r="A3937" s="5" t="s">
        <v>1539</v>
      </c>
      <c r="B3937" s="6" t="n">
        <v>37067</v>
      </c>
      <c r="C3937" s="7" t="s">
        <v>1534</v>
      </c>
      <c r="D3937" s="7" t="s">
        <v>959</v>
      </c>
      <c r="E3937" s="7"/>
      <c r="F3937" s="8" t="s">
        <v>961</v>
      </c>
      <c r="G3937" s="8" t="n">
        <v>132</v>
      </c>
    </row>
    <row r="3938" customFormat="false" ht="12.75" hidden="true" customHeight="false" outlineLevel="2" collapsed="false">
      <c r="A3938" s="5" t="s">
        <v>1540</v>
      </c>
      <c r="B3938" s="6" t="n">
        <v>37067</v>
      </c>
      <c r="C3938" s="7" t="s">
        <v>1534</v>
      </c>
      <c r="D3938" s="7" t="s">
        <v>959</v>
      </c>
      <c r="E3938" s="7"/>
      <c r="F3938" s="8" t="s">
        <v>961</v>
      </c>
      <c r="G3938" s="8" t="n">
        <v>37</v>
      </c>
    </row>
    <row r="3939" customFormat="false" ht="12.75" hidden="true" customHeight="false" outlineLevel="2" collapsed="false">
      <c r="A3939" s="5" t="s">
        <v>1541</v>
      </c>
      <c r="B3939" s="6" t="n">
        <v>37067</v>
      </c>
      <c r="C3939" s="7" t="s">
        <v>1542</v>
      </c>
      <c r="D3939" s="7" t="s">
        <v>959</v>
      </c>
      <c r="E3939" s="7"/>
      <c r="F3939" s="8" t="s">
        <v>961</v>
      </c>
      <c r="G3939" s="8" t="n">
        <v>39</v>
      </c>
    </row>
    <row r="3940" customFormat="false" ht="12.75" hidden="true" customHeight="false" outlineLevel="2" collapsed="false">
      <c r="A3940" s="5" t="s">
        <v>1543</v>
      </c>
      <c r="B3940" s="6" t="n">
        <v>37067</v>
      </c>
      <c r="C3940" s="7" t="s">
        <v>1534</v>
      </c>
      <c r="D3940" s="7" t="s">
        <v>959</v>
      </c>
      <c r="E3940" s="7"/>
      <c r="F3940" s="8" t="s">
        <v>961</v>
      </c>
      <c r="G3940" s="8" t="n">
        <v>77</v>
      </c>
    </row>
    <row r="3941" customFormat="false" ht="12.75" hidden="true" customHeight="false" outlineLevel="2" collapsed="false">
      <c r="A3941" s="5" t="s">
        <v>1544</v>
      </c>
      <c r="B3941" s="6" t="n">
        <v>37067</v>
      </c>
      <c r="C3941" s="7" t="s">
        <v>1131</v>
      </c>
      <c r="D3941" s="7" t="s">
        <v>959</v>
      </c>
      <c r="E3941" s="7"/>
      <c r="F3941" s="8" t="s">
        <v>970</v>
      </c>
      <c r="G3941" s="8" t="n">
        <v>244</v>
      </c>
    </row>
    <row r="3942" customFormat="false" ht="12.75" hidden="true" customHeight="false" outlineLevel="2" collapsed="false">
      <c r="A3942" s="5" t="s">
        <v>1545</v>
      </c>
      <c r="B3942" s="6" t="n">
        <v>37067</v>
      </c>
      <c r="C3942" s="7" t="s">
        <v>1546</v>
      </c>
      <c r="D3942" s="7" t="s">
        <v>959</v>
      </c>
      <c r="E3942" s="7"/>
      <c r="F3942" s="8" t="s">
        <v>970</v>
      </c>
      <c r="G3942" s="8" t="n">
        <v>1475</v>
      </c>
    </row>
    <row r="3943" customFormat="false" ht="12.75" hidden="true" customHeight="false" outlineLevel="2" collapsed="false">
      <c r="A3943" s="5" t="s">
        <v>1380</v>
      </c>
      <c r="B3943" s="6" t="n">
        <v>37067</v>
      </c>
      <c r="C3943" s="7" t="s">
        <v>1131</v>
      </c>
      <c r="D3943" s="7" t="s">
        <v>959</v>
      </c>
      <c r="E3943" s="7"/>
      <c r="F3943" s="8" t="s">
        <v>970</v>
      </c>
      <c r="G3943" s="8" t="n">
        <v>244</v>
      </c>
    </row>
    <row r="3944" customFormat="false" ht="12.75" hidden="true" customHeight="false" outlineLevel="2" collapsed="false">
      <c r="A3944" s="5" t="s">
        <v>1382</v>
      </c>
      <c r="B3944" s="6" t="n">
        <v>37067</v>
      </c>
      <c r="C3944" s="7" t="s">
        <v>1013</v>
      </c>
      <c r="D3944" s="7" t="s">
        <v>959</v>
      </c>
      <c r="E3944" s="7"/>
      <c r="F3944" s="8" t="s">
        <v>961</v>
      </c>
      <c r="G3944" s="8" t="n">
        <v>78</v>
      </c>
    </row>
    <row r="3945" customFormat="false" ht="12.75" hidden="true" customHeight="false" outlineLevel="2" collapsed="false">
      <c r="A3945" s="5" t="n">
        <v>880687</v>
      </c>
      <c r="B3945" s="6" t="n">
        <v>37068</v>
      </c>
      <c r="C3945" s="7" t="s">
        <v>1452</v>
      </c>
      <c r="D3945" s="7" t="s">
        <v>959</v>
      </c>
      <c r="E3945" s="7"/>
      <c r="F3945" s="8" t="s">
        <v>1049</v>
      </c>
      <c r="G3945" s="8" t="n">
        <v>278</v>
      </c>
    </row>
    <row r="3946" customFormat="false" ht="12.75" hidden="true" customHeight="false" outlineLevel="2" collapsed="false">
      <c r="A3946" s="5" t="n">
        <v>880778</v>
      </c>
      <c r="B3946" s="6" t="n">
        <v>37068</v>
      </c>
      <c r="C3946" s="7" t="s">
        <v>1547</v>
      </c>
      <c r="D3946" s="7" t="s">
        <v>959</v>
      </c>
      <c r="E3946" s="7"/>
      <c r="F3946" s="8" t="s">
        <v>1049</v>
      </c>
      <c r="G3946" s="8" t="n">
        <v>32</v>
      </c>
    </row>
    <row r="3947" customFormat="false" ht="12.75" hidden="true" customHeight="false" outlineLevel="2" collapsed="false">
      <c r="A3947" s="5" t="s">
        <v>1548</v>
      </c>
      <c r="B3947" s="6" t="n">
        <v>37068</v>
      </c>
      <c r="C3947" s="7" t="s">
        <v>1549</v>
      </c>
      <c r="D3947" s="7" t="s">
        <v>959</v>
      </c>
      <c r="E3947" s="7"/>
      <c r="F3947" s="8" t="s">
        <v>961</v>
      </c>
      <c r="G3947" s="8" t="n">
        <v>713</v>
      </c>
    </row>
    <row r="3948" customFormat="false" ht="12.75" hidden="true" customHeight="false" outlineLevel="2" collapsed="false">
      <c r="A3948" s="5" t="s">
        <v>1550</v>
      </c>
      <c r="B3948" s="6" t="n">
        <v>37068</v>
      </c>
      <c r="C3948" s="7" t="s">
        <v>1551</v>
      </c>
      <c r="D3948" s="7" t="s">
        <v>959</v>
      </c>
      <c r="E3948" s="7"/>
      <c r="F3948" s="8" t="s">
        <v>961</v>
      </c>
      <c r="G3948" s="8" t="n">
        <v>240</v>
      </c>
    </row>
    <row r="3949" customFormat="false" ht="12.75" hidden="true" customHeight="false" outlineLevel="2" collapsed="false">
      <c r="A3949" s="5" t="s">
        <v>1552</v>
      </c>
      <c r="B3949" s="6" t="n">
        <v>37068</v>
      </c>
      <c r="C3949" s="7" t="s">
        <v>1534</v>
      </c>
      <c r="D3949" s="7" t="s">
        <v>959</v>
      </c>
      <c r="E3949" s="7"/>
      <c r="F3949" s="8" t="s">
        <v>961</v>
      </c>
      <c r="G3949" s="8" t="n">
        <v>71</v>
      </c>
    </row>
    <row r="3950" customFormat="false" ht="12.75" hidden="true" customHeight="false" outlineLevel="2" collapsed="false">
      <c r="A3950" s="5" t="s">
        <v>1553</v>
      </c>
      <c r="B3950" s="6" t="n">
        <v>37068</v>
      </c>
      <c r="C3950" s="7" t="s">
        <v>1554</v>
      </c>
      <c r="D3950" s="7" t="s">
        <v>959</v>
      </c>
      <c r="E3950" s="7"/>
      <c r="F3950" s="8" t="s">
        <v>961</v>
      </c>
      <c r="G3950" s="8" t="n">
        <v>930</v>
      </c>
    </row>
    <row r="3951" customFormat="false" ht="12.75" hidden="true" customHeight="false" outlineLevel="2" collapsed="false">
      <c r="A3951" s="5" t="s">
        <v>1555</v>
      </c>
      <c r="B3951" s="6" t="n">
        <v>37068</v>
      </c>
      <c r="C3951" s="7" t="s">
        <v>1229</v>
      </c>
      <c r="D3951" s="7" t="s">
        <v>959</v>
      </c>
      <c r="E3951" s="7"/>
      <c r="F3951" s="8" t="s">
        <v>961</v>
      </c>
      <c r="G3951" s="8" t="n">
        <v>907</v>
      </c>
    </row>
    <row r="3952" customFormat="false" ht="12.75" hidden="true" customHeight="false" outlineLevel="2" collapsed="false">
      <c r="A3952" s="5" t="s">
        <v>1556</v>
      </c>
      <c r="B3952" s="6" t="n">
        <v>37068</v>
      </c>
      <c r="C3952" s="7" t="s">
        <v>1008</v>
      </c>
      <c r="D3952" s="7" t="s">
        <v>959</v>
      </c>
      <c r="E3952" s="7"/>
      <c r="F3952" s="8" t="s">
        <v>961</v>
      </c>
      <c r="G3952" s="8" t="n">
        <v>407</v>
      </c>
    </row>
    <row r="3953" customFormat="false" ht="12.75" hidden="true" customHeight="false" outlineLevel="2" collapsed="false">
      <c r="A3953" s="5" t="s">
        <v>1557</v>
      </c>
      <c r="B3953" s="6" t="n">
        <v>37068</v>
      </c>
      <c r="C3953" s="7" t="s">
        <v>1008</v>
      </c>
      <c r="D3953" s="7" t="s">
        <v>959</v>
      </c>
      <c r="E3953" s="7"/>
      <c r="F3953" s="8" t="s">
        <v>961</v>
      </c>
      <c r="G3953" s="8" t="n">
        <v>187</v>
      </c>
    </row>
    <row r="3954" customFormat="false" ht="12.75" hidden="true" customHeight="false" outlineLevel="2" collapsed="false">
      <c r="A3954" s="5" t="s">
        <v>1558</v>
      </c>
      <c r="B3954" s="6" t="n">
        <v>37068</v>
      </c>
      <c r="C3954" s="7" t="s">
        <v>1008</v>
      </c>
      <c r="D3954" s="7" t="s">
        <v>959</v>
      </c>
      <c r="E3954" s="7"/>
      <c r="F3954" s="8" t="s">
        <v>961</v>
      </c>
      <c r="G3954" s="8" t="n">
        <v>64</v>
      </c>
    </row>
    <row r="3955" customFormat="false" ht="12.75" hidden="true" customHeight="false" outlineLevel="2" collapsed="false">
      <c r="A3955" s="5" t="s">
        <v>1559</v>
      </c>
      <c r="B3955" s="6" t="n">
        <v>37068</v>
      </c>
      <c r="C3955" s="7" t="s">
        <v>1013</v>
      </c>
      <c r="D3955" s="7" t="s">
        <v>959</v>
      </c>
      <c r="E3955" s="7"/>
      <c r="F3955" s="8" t="s">
        <v>961</v>
      </c>
      <c r="G3955" s="8" t="n">
        <v>20</v>
      </c>
    </row>
    <row r="3956" customFormat="false" ht="12.75" hidden="true" customHeight="false" outlineLevel="2" collapsed="false">
      <c r="A3956" s="5" t="s">
        <v>1560</v>
      </c>
      <c r="B3956" s="6" t="n">
        <v>37068</v>
      </c>
      <c r="C3956" s="7" t="s">
        <v>958</v>
      </c>
      <c r="D3956" s="7" t="s">
        <v>959</v>
      </c>
      <c r="E3956" s="7"/>
      <c r="F3956" s="8" t="s">
        <v>961</v>
      </c>
      <c r="G3956" s="8" t="n">
        <v>357</v>
      </c>
    </row>
    <row r="3957" customFormat="false" ht="12.75" hidden="true" customHeight="false" outlineLevel="2" collapsed="false">
      <c r="A3957" s="5" t="s">
        <v>1561</v>
      </c>
      <c r="B3957" s="6" t="n">
        <v>37068</v>
      </c>
      <c r="C3957" s="7" t="s">
        <v>958</v>
      </c>
      <c r="D3957" s="7" t="s">
        <v>959</v>
      </c>
      <c r="E3957" s="7"/>
      <c r="F3957" s="8" t="s">
        <v>961</v>
      </c>
      <c r="G3957" s="8" t="n">
        <v>19</v>
      </c>
    </row>
    <row r="3958" customFormat="false" ht="12.75" hidden="true" customHeight="false" outlineLevel="2" collapsed="false">
      <c r="A3958" s="5" t="s">
        <v>1562</v>
      </c>
      <c r="B3958" s="6" t="n">
        <v>37068</v>
      </c>
      <c r="C3958" s="7" t="s">
        <v>1534</v>
      </c>
      <c r="D3958" s="7" t="s">
        <v>959</v>
      </c>
      <c r="E3958" s="7"/>
      <c r="F3958" s="8" t="s">
        <v>961</v>
      </c>
      <c r="G3958" s="8" t="n">
        <v>62</v>
      </c>
    </row>
    <row r="3959" customFormat="false" ht="12.75" hidden="true" customHeight="false" outlineLevel="2" collapsed="false">
      <c r="A3959" s="5" t="s">
        <v>1563</v>
      </c>
      <c r="B3959" s="6" t="n">
        <v>37068</v>
      </c>
      <c r="C3959" s="7" t="s">
        <v>1229</v>
      </c>
      <c r="D3959" s="7" t="s">
        <v>959</v>
      </c>
      <c r="E3959" s="7"/>
      <c r="F3959" s="8" t="s">
        <v>961</v>
      </c>
      <c r="G3959" s="8" t="n">
        <v>2337</v>
      </c>
    </row>
    <row r="3960" customFormat="false" ht="12.75" hidden="true" customHeight="false" outlineLevel="2" collapsed="false">
      <c r="A3960" s="5" t="s">
        <v>1564</v>
      </c>
      <c r="B3960" s="6" t="n">
        <v>37068</v>
      </c>
      <c r="C3960" s="7" t="s">
        <v>1029</v>
      </c>
      <c r="D3960" s="7" t="s">
        <v>959</v>
      </c>
      <c r="E3960" s="7"/>
      <c r="F3960" s="8" t="s">
        <v>961</v>
      </c>
      <c r="G3960" s="8" t="n">
        <v>581</v>
      </c>
    </row>
    <row r="3961" customFormat="false" ht="12.75" hidden="true" customHeight="false" outlineLevel="2" collapsed="false">
      <c r="A3961" s="5" t="s">
        <v>1565</v>
      </c>
      <c r="B3961" s="6" t="n">
        <v>37068</v>
      </c>
      <c r="C3961" s="7" t="s">
        <v>1029</v>
      </c>
      <c r="D3961" s="7" t="s">
        <v>959</v>
      </c>
      <c r="E3961" s="7"/>
      <c r="F3961" s="8" t="s">
        <v>961</v>
      </c>
      <c r="G3961" s="8" t="n">
        <v>129</v>
      </c>
    </row>
    <row r="3962" customFormat="false" ht="12.75" hidden="true" customHeight="false" outlineLevel="2" collapsed="false">
      <c r="A3962" s="5" t="s">
        <v>1566</v>
      </c>
      <c r="B3962" s="6" t="n">
        <v>37068</v>
      </c>
      <c r="C3962" s="7" t="s">
        <v>1567</v>
      </c>
      <c r="D3962" s="7" t="s">
        <v>959</v>
      </c>
      <c r="E3962" s="7"/>
      <c r="F3962" s="8" t="s">
        <v>961</v>
      </c>
      <c r="G3962" s="8" t="n">
        <v>232</v>
      </c>
    </row>
    <row r="3963" customFormat="false" ht="12.75" hidden="true" customHeight="false" outlineLevel="2" collapsed="false">
      <c r="A3963" s="5" t="s">
        <v>1568</v>
      </c>
      <c r="B3963" s="6" t="n">
        <v>37068</v>
      </c>
      <c r="C3963" s="7" t="s">
        <v>1058</v>
      </c>
      <c r="D3963" s="7" t="s">
        <v>959</v>
      </c>
      <c r="E3963" s="7"/>
      <c r="F3963" s="8" t="s">
        <v>1049</v>
      </c>
      <c r="G3963" s="8" t="n">
        <v>600</v>
      </c>
    </row>
    <row r="3964" customFormat="false" ht="12.75" hidden="true" customHeight="false" outlineLevel="2" collapsed="false">
      <c r="A3964" s="5" t="n">
        <v>871183</v>
      </c>
      <c r="B3964" s="6" t="n">
        <v>37068</v>
      </c>
      <c r="C3964" s="7" t="s">
        <v>1567</v>
      </c>
      <c r="D3964" s="7" t="s">
        <v>959</v>
      </c>
      <c r="E3964" s="7"/>
      <c r="F3964" s="8" t="s">
        <v>1105</v>
      </c>
      <c r="G3964" s="8" t="n">
        <v>1627</v>
      </c>
    </row>
    <row r="3965" customFormat="false" ht="12.75" hidden="true" customHeight="false" outlineLevel="2" collapsed="false">
      <c r="A3965" s="5" t="s">
        <v>1569</v>
      </c>
      <c r="B3965" s="6" t="n">
        <v>37069</v>
      </c>
      <c r="C3965" s="7" t="s">
        <v>1208</v>
      </c>
      <c r="D3965" s="7" t="s">
        <v>959</v>
      </c>
      <c r="E3965" s="7"/>
      <c r="F3965" s="8" t="s">
        <v>961</v>
      </c>
      <c r="G3965" s="8" t="n">
        <v>77</v>
      </c>
    </row>
    <row r="3966" customFormat="false" ht="12.75" hidden="true" customHeight="false" outlineLevel="2" collapsed="false">
      <c r="A3966" s="5" t="s">
        <v>1570</v>
      </c>
      <c r="B3966" s="6" t="n">
        <v>37069</v>
      </c>
      <c r="C3966" s="7" t="s">
        <v>1208</v>
      </c>
      <c r="D3966" s="7" t="s">
        <v>959</v>
      </c>
      <c r="E3966" s="7"/>
      <c r="F3966" s="8" t="s">
        <v>961</v>
      </c>
      <c r="G3966" s="8" t="n">
        <v>17</v>
      </c>
    </row>
    <row r="3967" customFormat="false" ht="12.75" hidden="true" customHeight="false" outlineLevel="2" collapsed="false">
      <c r="A3967" s="5" t="n">
        <v>641</v>
      </c>
      <c r="B3967" s="6" t="n">
        <v>37069</v>
      </c>
      <c r="C3967" s="7" t="s">
        <v>1571</v>
      </c>
      <c r="D3967" s="7" t="s">
        <v>959</v>
      </c>
      <c r="E3967" s="7"/>
      <c r="F3967" s="8" t="s">
        <v>1572</v>
      </c>
      <c r="G3967" s="8" t="n">
        <v>388</v>
      </c>
    </row>
    <row r="3968" customFormat="false" ht="12.75" hidden="true" customHeight="false" outlineLevel="2" collapsed="false">
      <c r="A3968" s="5" t="n">
        <v>885671</v>
      </c>
      <c r="B3968" s="6" t="n">
        <v>37069</v>
      </c>
      <c r="C3968" s="7" t="s">
        <v>1308</v>
      </c>
      <c r="D3968" s="7" t="s">
        <v>959</v>
      </c>
      <c r="E3968" s="7"/>
      <c r="F3968" s="8" t="s">
        <v>961</v>
      </c>
      <c r="G3968" s="8" t="n">
        <v>140</v>
      </c>
    </row>
    <row r="3969" customFormat="false" ht="12.75" hidden="true" customHeight="false" outlineLevel="2" collapsed="false">
      <c r="A3969" s="5" t="n">
        <v>885480</v>
      </c>
      <c r="B3969" s="6" t="n">
        <v>37069</v>
      </c>
      <c r="C3969" s="7" t="s">
        <v>1573</v>
      </c>
      <c r="D3969" s="7" t="s">
        <v>959</v>
      </c>
      <c r="E3969" s="7"/>
      <c r="F3969" s="8" t="s">
        <v>961</v>
      </c>
      <c r="G3969" s="8" t="n">
        <v>1962</v>
      </c>
    </row>
    <row r="3970" customFormat="false" ht="12.75" hidden="true" customHeight="false" outlineLevel="2" collapsed="false">
      <c r="A3970" s="5" t="n">
        <v>884531</v>
      </c>
      <c r="B3970" s="6" t="n">
        <v>37069</v>
      </c>
      <c r="C3970" s="7" t="s">
        <v>1008</v>
      </c>
      <c r="D3970" s="7" t="s">
        <v>959</v>
      </c>
      <c r="E3970" s="7"/>
      <c r="F3970" s="8" t="s">
        <v>961</v>
      </c>
      <c r="G3970" s="8" t="n">
        <v>168</v>
      </c>
    </row>
    <row r="3971" customFormat="false" ht="12.75" hidden="true" customHeight="false" outlineLevel="2" collapsed="false">
      <c r="A3971" s="5" t="n">
        <v>884663</v>
      </c>
      <c r="B3971" s="6" t="n">
        <v>37069</v>
      </c>
      <c r="C3971" s="7" t="s">
        <v>311</v>
      </c>
      <c r="D3971" s="7" t="s">
        <v>959</v>
      </c>
      <c r="E3971" s="7"/>
      <c r="F3971" s="8" t="s">
        <v>979</v>
      </c>
      <c r="G3971" s="8" t="n">
        <v>29450</v>
      </c>
    </row>
    <row r="3972" customFormat="false" ht="12.75" hidden="true" customHeight="false" outlineLevel="2" collapsed="false">
      <c r="A3972" s="5" t="n">
        <v>884864</v>
      </c>
      <c r="B3972" s="6" t="n">
        <v>37069</v>
      </c>
      <c r="C3972" s="7" t="s">
        <v>1574</v>
      </c>
      <c r="D3972" s="7" t="s">
        <v>959</v>
      </c>
      <c r="E3972" s="7"/>
      <c r="F3972" s="8" t="s">
        <v>979</v>
      </c>
      <c r="G3972" s="8" t="n">
        <v>450</v>
      </c>
    </row>
    <row r="3973" customFormat="false" ht="12.75" hidden="true" customHeight="false" outlineLevel="2" collapsed="false">
      <c r="A3973" s="5" t="n">
        <v>885070</v>
      </c>
      <c r="B3973" s="6" t="n">
        <v>37069</v>
      </c>
      <c r="C3973" s="7" t="s">
        <v>1575</v>
      </c>
      <c r="D3973" s="7" t="s">
        <v>959</v>
      </c>
      <c r="E3973" s="7"/>
      <c r="F3973" s="8" t="s">
        <v>1049</v>
      </c>
      <c r="G3973" s="8" t="n">
        <v>155</v>
      </c>
    </row>
    <row r="3974" customFormat="false" ht="12.75" hidden="true" customHeight="false" outlineLevel="2" collapsed="false">
      <c r="A3974" s="5" t="n">
        <v>839935</v>
      </c>
      <c r="B3974" s="6" t="n">
        <v>37069</v>
      </c>
      <c r="C3974" s="7" t="s">
        <v>1427</v>
      </c>
      <c r="D3974" s="7" t="s">
        <v>959</v>
      </c>
      <c r="E3974" s="7"/>
      <c r="F3974" s="8" t="s">
        <v>979</v>
      </c>
      <c r="G3974" s="8" t="n">
        <v>350</v>
      </c>
    </row>
    <row r="3975" customFormat="false" ht="12.75" hidden="true" customHeight="false" outlineLevel="2" collapsed="false">
      <c r="A3975" s="5" t="n">
        <v>839935</v>
      </c>
      <c r="B3975" s="6" t="n">
        <v>37069</v>
      </c>
      <c r="C3975" s="7" t="s">
        <v>1427</v>
      </c>
      <c r="D3975" s="7" t="s">
        <v>959</v>
      </c>
      <c r="E3975" s="7"/>
      <c r="F3975" s="8" t="s">
        <v>979</v>
      </c>
      <c r="G3975" s="8" t="n">
        <v>350</v>
      </c>
    </row>
    <row r="3976" customFormat="false" ht="12.75" hidden="true" customHeight="false" outlineLevel="2" collapsed="false">
      <c r="A3976" s="5" t="n">
        <v>885676</v>
      </c>
      <c r="B3976" s="6" t="n">
        <v>37069</v>
      </c>
      <c r="C3976" s="7" t="s">
        <v>1532</v>
      </c>
      <c r="D3976" s="7" t="s">
        <v>959</v>
      </c>
      <c r="E3976" s="7"/>
      <c r="F3976" s="8" t="s">
        <v>979</v>
      </c>
      <c r="G3976" s="8" t="n">
        <v>1162</v>
      </c>
    </row>
    <row r="3977" customFormat="false" ht="12.75" hidden="true" customHeight="false" outlineLevel="2" collapsed="false">
      <c r="A3977" s="5" t="n">
        <v>886176</v>
      </c>
      <c r="B3977" s="6" t="n">
        <v>37069</v>
      </c>
      <c r="C3977" s="7" t="s">
        <v>1013</v>
      </c>
      <c r="D3977" s="7" t="s">
        <v>959</v>
      </c>
      <c r="E3977" s="7"/>
      <c r="F3977" s="8" t="s">
        <v>961</v>
      </c>
      <c r="G3977" s="8" t="n">
        <v>316</v>
      </c>
    </row>
    <row r="3978" customFormat="false" ht="12.75" hidden="true" customHeight="false" outlineLevel="2" collapsed="false">
      <c r="A3978" s="5" t="n">
        <v>886486</v>
      </c>
      <c r="B3978" s="6" t="n">
        <v>37069</v>
      </c>
      <c r="C3978" s="7" t="s">
        <v>1576</v>
      </c>
      <c r="D3978" s="7" t="s">
        <v>959</v>
      </c>
      <c r="E3978" s="7"/>
      <c r="F3978" s="8" t="s">
        <v>961</v>
      </c>
      <c r="G3978" s="8" t="n">
        <v>388</v>
      </c>
    </row>
    <row r="3979" customFormat="false" ht="12.75" hidden="true" customHeight="false" outlineLevel="2" collapsed="false">
      <c r="A3979" s="5" t="s">
        <v>1383</v>
      </c>
      <c r="B3979" s="6" t="n">
        <v>37069</v>
      </c>
      <c r="C3979" s="7" t="s">
        <v>1384</v>
      </c>
      <c r="D3979" s="7" t="s">
        <v>959</v>
      </c>
      <c r="E3979" s="7"/>
      <c r="F3979" s="8" t="s">
        <v>981</v>
      </c>
      <c r="G3979" s="8" t="n">
        <v>0</v>
      </c>
    </row>
    <row r="3980" customFormat="false" ht="12.75" hidden="true" customHeight="false" outlineLevel="2" collapsed="false">
      <c r="A3980" s="5" t="s">
        <v>1577</v>
      </c>
      <c r="B3980" s="6" t="n">
        <v>37069</v>
      </c>
      <c r="C3980" s="7" t="s">
        <v>1578</v>
      </c>
      <c r="D3980" s="7" t="s">
        <v>959</v>
      </c>
      <c r="E3980" s="7"/>
      <c r="F3980" s="8" t="s">
        <v>979</v>
      </c>
      <c r="G3980" s="8" t="n">
        <v>4650</v>
      </c>
    </row>
    <row r="3981" customFormat="false" ht="12.75" hidden="true" customHeight="false" outlineLevel="2" collapsed="false">
      <c r="A3981" s="5" t="n">
        <v>888800</v>
      </c>
      <c r="B3981" s="6" t="n">
        <v>37070</v>
      </c>
      <c r="C3981" s="7" t="s">
        <v>1484</v>
      </c>
      <c r="D3981" s="7" t="s">
        <v>959</v>
      </c>
      <c r="E3981" s="7"/>
      <c r="F3981" s="8" t="s">
        <v>979</v>
      </c>
      <c r="G3981" s="8" t="n">
        <v>179</v>
      </c>
    </row>
    <row r="3982" customFormat="false" ht="12.75" hidden="true" customHeight="false" outlineLevel="2" collapsed="false">
      <c r="A3982" s="5" t="n">
        <v>888931</v>
      </c>
      <c r="B3982" s="6" t="n">
        <v>37070</v>
      </c>
      <c r="C3982" s="7" t="s">
        <v>1579</v>
      </c>
      <c r="D3982" s="7" t="s">
        <v>959</v>
      </c>
      <c r="E3982" s="7"/>
      <c r="F3982" s="8" t="s">
        <v>979</v>
      </c>
      <c r="G3982" s="8" t="n">
        <v>303</v>
      </c>
    </row>
    <row r="3983" customFormat="false" ht="12.75" hidden="true" customHeight="false" outlineLevel="2" collapsed="false">
      <c r="A3983" s="5" t="n">
        <v>888808</v>
      </c>
      <c r="B3983" s="6" t="n">
        <v>37070</v>
      </c>
      <c r="C3983" s="7" t="s">
        <v>1580</v>
      </c>
      <c r="D3983" s="7" t="s">
        <v>959</v>
      </c>
      <c r="E3983" s="7"/>
      <c r="F3983" s="8" t="s">
        <v>961</v>
      </c>
      <c r="G3983" s="8" t="n">
        <v>698</v>
      </c>
    </row>
    <row r="3984" customFormat="false" ht="12.75" hidden="true" customHeight="false" outlineLevel="2" collapsed="false">
      <c r="A3984" s="5" t="n">
        <v>888061</v>
      </c>
      <c r="B3984" s="6" t="n">
        <v>37070</v>
      </c>
      <c r="C3984" s="7" t="s">
        <v>1492</v>
      </c>
      <c r="D3984" s="7" t="s">
        <v>959</v>
      </c>
      <c r="E3984" s="7"/>
      <c r="F3984" s="8" t="s">
        <v>961</v>
      </c>
      <c r="G3984" s="8" t="n">
        <v>53</v>
      </c>
    </row>
    <row r="3985" customFormat="false" ht="12.75" hidden="true" customHeight="false" outlineLevel="2" collapsed="false">
      <c r="A3985" s="5" t="n">
        <v>888107</v>
      </c>
      <c r="B3985" s="6" t="n">
        <v>37070</v>
      </c>
      <c r="C3985" s="7" t="s">
        <v>1492</v>
      </c>
      <c r="D3985" s="7" t="s">
        <v>959</v>
      </c>
      <c r="E3985" s="7"/>
      <c r="F3985" s="8" t="s">
        <v>961</v>
      </c>
      <c r="G3985" s="8" t="n">
        <v>193</v>
      </c>
    </row>
    <row r="3986" customFormat="false" ht="12.75" hidden="true" customHeight="false" outlineLevel="2" collapsed="false">
      <c r="A3986" s="5" t="n">
        <v>887794</v>
      </c>
      <c r="B3986" s="6" t="n">
        <v>37070</v>
      </c>
      <c r="C3986" s="7" t="s">
        <v>1581</v>
      </c>
      <c r="D3986" s="7" t="s">
        <v>959</v>
      </c>
      <c r="E3986" s="7"/>
      <c r="F3986" s="8" t="s">
        <v>979</v>
      </c>
      <c r="G3986" s="8" t="n">
        <v>1097</v>
      </c>
    </row>
    <row r="3987" customFormat="false" ht="12.75" hidden="true" customHeight="false" outlineLevel="2" collapsed="false">
      <c r="A3987" s="5" t="n">
        <v>876975</v>
      </c>
      <c r="B3987" s="6" t="n">
        <v>37070</v>
      </c>
      <c r="C3987" s="7" t="s">
        <v>1546</v>
      </c>
      <c r="D3987" s="7" t="s">
        <v>959</v>
      </c>
      <c r="E3987" s="7"/>
      <c r="F3987" s="8" t="s">
        <v>970</v>
      </c>
      <c r="G3987" s="8" t="n">
        <v>10110</v>
      </c>
    </row>
    <row r="3988" customFormat="false" ht="12.75" hidden="true" customHeight="false" outlineLevel="2" collapsed="false">
      <c r="A3988" s="5" t="n">
        <v>889095</v>
      </c>
      <c r="B3988" s="6" t="n">
        <v>37070</v>
      </c>
      <c r="C3988" s="7" t="s">
        <v>1582</v>
      </c>
      <c r="D3988" s="7" t="s">
        <v>959</v>
      </c>
      <c r="E3988" s="7"/>
      <c r="F3988" s="8" t="s">
        <v>1143</v>
      </c>
      <c r="G3988" s="8" t="n">
        <v>191</v>
      </c>
    </row>
    <row r="3989" customFormat="false" ht="12.75" hidden="true" customHeight="false" outlineLevel="2" collapsed="false">
      <c r="A3989" s="5" t="s">
        <v>1385</v>
      </c>
      <c r="B3989" s="6" t="n">
        <v>37070</v>
      </c>
      <c r="C3989" s="7" t="s">
        <v>1263</v>
      </c>
      <c r="D3989" s="7" t="s">
        <v>959</v>
      </c>
      <c r="E3989" s="7"/>
      <c r="F3989" s="8" t="s">
        <v>970</v>
      </c>
      <c r="G3989" s="8" t="n">
        <v>398</v>
      </c>
    </row>
    <row r="3990" customFormat="false" ht="12.75" hidden="true" customHeight="false" outlineLevel="2" collapsed="false">
      <c r="A3990" s="5" t="n">
        <v>892012</v>
      </c>
      <c r="B3990" s="6" t="n">
        <v>37071</v>
      </c>
      <c r="C3990" s="7" t="s">
        <v>1583</v>
      </c>
      <c r="D3990" s="7" t="s">
        <v>959</v>
      </c>
      <c r="E3990" s="7"/>
      <c r="F3990" s="8" t="s">
        <v>979</v>
      </c>
      <c r="G3990" s="8" t="n">
        <v>525</v>
      </c>
    </row>
    <row r="3991" customFormat="false" ht="12.75" hidden="true" customHeight="false" outlineLevel="2" collapsed="false">
      <c r="A3991" s="5" t="n">
        <v>892828</v>
      </c>
      <c r="B3991" s="6" t="n">
        <v>37071</v>
      </c>
      <c r="C3991" s="7" t="s">
        <v>1584</v>
      </c>
      <c r="D3991" s="7" t="s">
        <v>959</v>
      </c>
      <c r="E3991" s="7"/>
      <c r="F3991" s="8" t="s">
        <v>1049</v>
      </c>
      <c r="G3991" s="8" t="n">
        <v>18</v>
      </c>
    </row>
    <row r="3992" customFormat="false" ht="12.75" hidden="true" customHeight="false" outlineLevel="2" collapsed="false">
      <c r="A3992" s="5" t="n">
        <v>642</v>
      </c>
      <c r="B3992" s="6" t="n">
        <v>37071</v>
      </c>
      <c r="C3992" s="7" t="s">
        <v>1492</v>
      </c>
      <c r="D3992" s="7" t="s">
        <v>959</v>
      </c>
      <c r="E3992" s="7"/>
      <c r="F3992" s="8" t="s">
        <v>961</v>
      </c>
      <c r="G3992" s="8" t="n">
        <v>116</v>
      </c>
    </row>
    <row r="3993" customFormat="false" ht="12.75" hidden="true" customHeight="false" outlineLevel="2" collapsed="false">
      <c r="A3993" s="5" t="s">
        <v>1387</v>
      </c>
      <c r="B3993" s="6" t="n">
        <v>37071</v>
      </c>
      <c r="C3993" s="7" t="s">
        <v>1585</v>
      </c>
      <c r="D3993" s="7" t="s">
        <v>959</v>
      </c>
      <c r="E3993" s="7"/>
      <c r="F3993" s="8" t="s">
        <v>979</v>
      </c>
      <c r="G3993" s="8" t="n">
        <v>3100</v>
      </c>
    </row>
    <row r="3994" customFormat="false" ht="12.75" hidden="true" customHeight="false" outlineLevel="2" collapsed="false">
      <c r="A3994" s="5" t="s">
        <v>1072</v>
      </c>
      <c r="B3994" s="6" t="n">
        <v>36973</v>
      </c>
      <c r="C3994" s="7" t="s">
        <v>4864</v>
      </c>
      <c r="D3994" s="7" t="s">
        <v>959</v>
      </c>
      <c r="E3994" s="7" t="s">
        <v>672</v>
      </c>
      <c r="F3994" s="8" t="s">
        <v>979</v>
      </c>
      <c r="G3994" s="8" t="n">
        <v>2221</v>
      </c>
    </row>
    <row r="3995" customFormat="false" ht="12.75" hidden="true" customHeight="false" outlineLevel="2" collapsed="false">
      <c r="A3995" s="5" t="s">
        <v>4866</v>
      </c>
      <c r="B3995" s="6" t="n">
        <v>36978</v>
      </c>
      <c r="C3995" s="7" t="s">
        <v>4867</v>
      </c>
      <c r="D3995" s="7" t="s">
        <v>959</v>
      </c>
      <c r="E3995" s="7" t="s">
        <v>672</v>
      </c>
      <c r="F3995" s="8" t="s">
        <v>961</v>
      </c>
      <c r="G3995" s="8" t="n">
        <v>1194</v>
      </c>
    </row>
    <row r="3996" customFormat="false" ht="12.75" hidden="true" customHeight="false" outlineLevel="2" collapsed="false">
      <c r="A3996" s="5" t="s">
        <v>3336</v>
      </c>
      <c r="B3996" s="6" t="n">
        <v>36980</v>
      </c>
      <c r="C3996" s="7" t="s">
        <v>3337</v>
      </c>
      <c r="D3996" s="7" t="s">
        <v>959</v>
      </c>
      <c r="E3996" s="7" t="s">
        <v>672</v>
      </c>
      <c r="F3996" s="8" t="s">
        <v>961</v>
      </c>
      <c r="G3996" s="8" t="n">
        <v>201</v>
      </c>
    </row>
    <row r="3997" customFormat="false" ht="12.75" hidden="true" customHeight="false" outlineLevel="2" collapsed="false">
      <c r="A3997" s="5" t="s">
        <v>4868</v>
      </c>
      <c r="B3997" s="6" t="n">
        <v>36955</v>
      </c>
      <c r="C3997" s="7" t="s">
        <v>4869</v>
      </c>
      <c r="D3997" s="7" t="s">
        <v>959</v>
      </c>
      <c r="E3997" s="7" t="s">
        <v>960</v>
      </c>
      <c r="F3997" s="8" t="s">
        <v>970</v>
      </c>
      <c r="G3997" s="8" t="n">
        <v>10692</v>
      </c>
    </row>
    <row r="3998" customFormat="false" ht="12.75" hidden="true" customHeight="false" outlineLevel="2" collapsed="false">
      <c r="A3998" s="5" t="s">
        <v>4870</v>
      </c>
      <c r="B3998" s="6" t="n">
        <v>36955</v>
      </c>
      <c r="C3998" s="7" t="s">
        <v>4869</v>
      </c>
      <c r="D3998" s="7" t="s">
        <v>959</v>
      </c>
      <c r="E3998" s="7" t="s">
        <v>960</v>
      </c>
      <c r="F3998" s="8" t="s">
        <v>970</v>
      </c>
      <c r="G3998" s="8" t="n">
        <v>3625</v>
      </c>
    </row>
    <row r="3999" customFormat="false" ht="12.75" hidden="true" customHeight="false" outlineLevel="2" collapsed="false">
      <c r="A3999" s="5" t="s">
        <v>4871</v>
      </c>
      <c r="B3999" s="6" t="n">
        <v>36955</v>
      </c>
      <c r="C3999" s="7" t="s">
        <v>4869</v>
      </c>
      <c r="D3999" s="7" t="s">
        <v>959</v>
      </c>
      <c r="E3999" s="7" t="s">
        <v>960</v>
      </c>
      <c r="F3999" s="8" t="s">
        <v>970</v>
      </c>
      <c r="G3999" s="8" t="n">
        <v>42825</v>
      </c>
    </row>
    <row r="4000" customFormat="false" ht="12.75" hidden="true" customHeight="false" outlineLevel="2" collapsed="false">
      <c r="A4000" s="5" t="s">
        <v>4872</v>
      </c>
      <c r="B4000" s="6" t="n">
        <v>36957</v>
      </c>
      <c r="C4000" s="7" t="s">
        <v>4869</v>
      </c>
      <c r="D4000" s="7" t="s">
        <v>959</v>
      </c>
      <c r="E4000" s="7" t="s">
        <v>960</v>
      </c>
      <c r="F4000" s="8" t="s">
        <v>970</v>
      </c>
      <c r="G4000" s="8" t="n">
        <v>17077</v>
      </c>
    </row>
    <row r="4001" customFormat="false" ht="12.75" hidden="true" customHeight="false" outlineLevel="2" collapsed="false">
      <c r="A4001" s="5" t="s">
        <v>4873</v>
      </c>
      <c r="B4001" s="6" t="n">
        <v>36958</v>
      </c>
      <c r="C4001" s="7" t="s">
        <v>4869</v>
      </c>
      <c r="D4001" s="7" t="s">
        <v>959</v>
      </c>
      <c r="E4001" s="7" t="s">
        <v>960</v>
      </c>
      <c r="F4001" s="8" t="s">
        <v>970</v>
      </c>
      <c r="G4001" s="8" t="n">
        <v>7170</v>
      </c>
    </row>
    <row r="4002" customFormat="false" ht="12.75" hidden="true" customHeight="false" outlineLevel="2" collapsed="false">
      <c r="A4002" s="5" t="s">
        <v>4874</v>
      </c>
      <c r="B4002" s="6" t="n">
        <v>36958</v>
      </c>
      <c r="C4002" s="7" t="s">
        <v>972</v>
      </c>
      <c r="D4002" s="7" t="s">
        <v>959</v>
      </c>
      <c r="E4002" s="7" t="s">
        <v>960</v>
      </c>
      <c r="F4002" s="8" t="s">
        <v>961</v>
      </c>
      <c r="G4002" s="8" t="n">
        <v>10531</v>
      </c>
    </row>
    <row r="4003" customFormat="false" ht="12.75" hidden="true" customHeight="false" outlineLevel="2" collapsed="false">
      <c r="A4003" s="5" t="s">
        <v>4875</v>
      </c>
      <c r="B4003" s="6" t="n">
        <v>36959</v>
      </c>
      <c r="C4003" s="7" t="s">
        <v>4876</v>
      </c>
      <c r="D4003" s="7" t="s">
        <v>959</v>
      </c>
      <c r="E4003" s="7" t="s">
        <v>960</v>
      </c>
      <c r="F4003" s="8" t="s">
        <v>961</v>
      </c>
      <c r="G4003" s="8" t="n">
        <v>3423</v>
      </c>
    </row>
    <row r="4004" customFormat="false" ht="12.75" hidden="true" customHeight="false" outlineLevel="2" collapsed="false">
      <c r="A4004" s="5" t="s">
        <v>4877</v>
      </c>
      <c r="B4004" s="6" t="n">
        <v>36966</v>
      </c>
      <c r="C4004" s="7" t="s">
        <v>4878</v>
      </c>
      <c r="D4004" s="7" t="s">
        <v>959</v>
      </c>
      <c r="E4004" s="7" t="s">
        <v>960</v>
      </c>
      <c r="F4004" s="8" t="s">
        <v>966</v>
      </c>
      <c r="G4004" s="8" t="n">
        <v>1940</v>
      </c>
    </row>
    <row r="4005" customFormat="false" ht="12.75" hidden="true" customHeight="false" outlineLevel="2" collapsed="false">
      <c r="A4005" s="5" t="s">
        <v>4879</v>
      </c>
      <c r="B4005" s="6" t="n">
        <v>36969</v>
      </c>
      <c r="C4005" s="7" t="s">
        <v>4880</v>
      </c>
      <c r="D4005" s="7" t="s">
        <v>959</v>
      </c>
      <c r="E4005" s="7" t="s">
        <v>960</v>
      </c>
      <c r="F4005" s="8" t="s">
        <v>966</v>
      </c>
      <c r="G4005" s="8" t="n">
        <v>10700</v>
      </c>
    </row>
    <row r="4006" customFormat="false" ht="12.75" hidden="true" customHeight="false" outlineLevel="2" collapsed="false">
      <c r="A4006" s="5" t="s">
        <v>4881</v>
      </c>
      <c r="B4006" s="6" t="n">
        <v>36969</v>
      </c>
      <c r="C4006" s="7" t="s">
        <v>4882</v>
      </c>
      <c r="D4006" s="7" t="s">
        <v>959</v>
      </c>
      <c r="E4006" s="7" t="s">
        <v>960</v>
      </c>
      <c r="F4006" s="8" t="s">
        <v>961</v>
      </c>
      <c r="G4006" s="8" t="n">
        <v>0</v>
      </c>
    </row>
    <row r="4007" customFormat="false" ht="12.75" hidden="true" customHeight="false" outlineLevel="2" collapsed="false">
      <c r="A4007" s="5" t="s">
        <v>4883</v>
      </c>
      <c r="B4007" s="6" t="n">
        <v>36970</v>
      </c>
      <c r="C4007" s="7" t="s">
        <v>4884</v>
      </c>
      <c r="D4007" s="7" t="s">
        <v>959</v>
      </c>
      <c r="E4007" s="7" t="s">
        <v>960</v>
      </c>
      <c r="F4007" s="8" t="s">
        <v>966</v>
      </c>
      <c r="G4007" s="8" t="n">
        <v>22295</v>
      </c>
    </row>
    <row r="4008" customFormat="false" ht="12.75" hidden="true" customHeight="false" outlineLevel="2" collapsed="false">
      <c r="A4008" s="5" t="s">
        <v>4885</v>
      </c>
      <c r="B4008" s="6" t="n">
        <v>36972</v>
      </c>
      <c r="C4008" s="7" t="s">
        <v>1481</v>
      </c>
      <c r="D4008" s="7" t="s">
        <v>959</v>
      </c>
      <c r="E4008" s="7" t="s">
        <v>960</v>
      </c>
      <c r="F4008" s="8" t="s">
        <v>961</v>
      </c>
      <c r="G4008" s="8" t="n">
        <v>1207</v>
      </c>
    </row>
    <row r="4009" customFormat="false" ht="12.75" hidden="true" customHeight="false" outlineLevel="2" collapsed="false">
      <c r="A4009" s="5" t="s">
        <v>4886</v>
      </c>
      <c r="B4009" s="6" t="n">
        <v>36973</v>
      </c>
      <c r="C4009" s="7" t="s">
        <v>4864</v>
      </c>
      <c r="D4009" s="7" t="s">
        <v>959</v>
      </c>
      <c r="E4009" s="7" t="s">
        <v>960</v>
      </c>
      <c r="F4009" s="8" t="s">
        <v>979</v>
      </c>
      <c r="G4009" s="8" t="n">
        <v>8880</v>
      </c>
    </row>
    <row r="4010" customFormat="false" ht="12.75" hidden="true" customHeight="false" outlineLevel="2" collapsed="false">
      <c r="A4010" s="5" t="s">
        <v>4887</v>
      </c>
      <c r="B4010" s="6" t="n">
        <v>36977</v>
      </c>
      <c r="C4010" s="7" t="s">
        <v>4888</v>
      </c>
      <c r="D4010" s="7" t="s">
        <v>959</v>
      </c>
      <c r="E4010" s="7" t="s">
        <v>960</v>
      </c>
      <c r="F4010" s="8" t="s">
        <v>970</v>
      </c>
      <c r="G4010" s="8" t="n">
        <v>0</v>
      </c>
    </row>
    <row r="4011" customFormat="false" ht="12.75" hidden="true" customHeight="false" outlineLevel="2" collapsed="false">
      <c r="A4011" s="5" t="s">
        <v>4889</v>
      </c>
      <c r="B4011" s="6" t="n">
        <v>36978</v>
      </c>
      <c r="C4011" s="7" t="s">
        <v>4890</v>
      </c>
      <c r="D4011" s="7" t="s">
        <v>959</v>
      </c>
      <c r="E4011" s="7" t="s">
        <v>960</v>
      </c>
      <c r="F4011" s="8" t="s">
        <v>970</v>
      </c>
      <c r="G4011" s="8" t="n">
        <v>6250</v>
      </c>
    </row>
    <row r="4012" customFormat="false" ht="12.75" hidden="true" customHeight="false" outlineLevel="2" collapsed="false">
      <c r="A4012" s="5" t="s">
        <v>4891</v>
      </c>
      <c r="B4012" s="6" t="n">
        <v>36979</v>
      </c>
      <c r="C4012" s="7" t="s">
        <v>4892</v>
      </c>
      <c r="D4012" s="7" t="s">
        <v>959</v>
      </c>
      <c r="E4012" s="7" t="s">
        <v>960</v>
      </c>
      <c r="F4012" s="8" t="s">
        <v>966</v>
      </c>
      <c r="G4012" s="8" t="n">
        <v>10714</v>
      </c>
    </row>
    <row r="4013" customFormat="false" ht="12.75" hidden="true" customHeight="false" outlineLevel="2" collapsed="false">
      <c r="A4013" s="5" t="s">
        <v>4893</v>
      </c>
      <c r="B4013" s="6" t="n">
        <v>36980</v>
      </c>
      <c r="C4013" s="7" t="s">
        <v>1395</v>
      </c>
      <c r="D4013" s="7" t="s">
        <v>959</v>
      </c>
      <c r="E4013" s="7" t="s">
        <v>960</v>
      </c>
      <c r="F4013" s="8" t="s">
        <v>966</v>
      </c>
      <c r="G4013" s="8" t="n">
        <v>3421</v>
      </c>
    </row>
    <row r="4014" customFormat="false" ht="12.75" hidden="true" customHeight="false" outlineLevel="2" collapsed="false">
      <c r="A4014" s="5" t="s">
        <v>4894</v>
      </c>
      <c r="B4014" s="6" t="n">
        <v>36973</v>
      </c>
      <c r="C4014" s="7" t="s">
        <v>4864</v>
      </c>
      <c r="D4014" s="7" t="s">
        <v>959</v>
      </c>
      <c r="E4014" s="7" t="str">
        <f aca="false">E4006</f>
        <v>FT-EAST</v>
      </c>
      <c r="F4014" s="8" t="s">
        <v>979</v>
      </c>
      <c r="G4014" s="8" t="n">
        <v>1629</v>
      </c>
    </row>
    <row r="4015" customFormat="false" ht="12.75" hidden="true" customHeight="false" outlineLevel="2" collapsed="false">
      <c r="A4015" s="5" t="n">
        <v>684800</v>
      </c>
      <c r="B4015" s="6" t="n">
        <f aca="false">B4014</f>
        <v>36973</v>
      </c>
      <c r="C4015" s="7" t="s">
        <v>4895</v>
      </c>
      <c r="D4015" s="7" t="s">
        <v>959</v>
      </c>
      <c r="E4015" s="7" t="s">
        <v>976</v>
      </c>
      <c r="F4015" s="8" t="s">
        <v>966</v>
      </c>
      <c r="G4015" s="8" t="n">
        <v>900</v>
      </c>
    </row>
    <row r="4016" customFormat="false" ht="12.75" hidden="true" customHeight="false" outlineLevel="2" collapsed="false">
      <c r="A4016" s="5" t="n">
        <f aca="false">A4015</f>
        <v>684800</v>
      </c>
      <c r="B4016" s="6" t="n">
        <f aca="false">B4015</f>
        <v>36973</v>
      </c>
      <c r="C4016" s="7" t="s">
        <v>4895</v>
      </c>
      <c r="D4016" s="7" t="s">
        <v>959</v>
      </c>
      <c r="E4016" s="7" t="s">
        <v>976</v>
      </c>
      <c r="F4016" s="8" t="s">
        <v>966</v>
      </c>
      <c r="G4016" s="8" t="n">
        <v>1350</v>
      </c>
    </row>
    <row r="4017" customFormat="false" ht="12.75" hidden="true" customHeight="false" outlineLevel="2" collapsed="false">
      <c r="A4017" s="5" t="n">
        <v>684970</v>
      </c>
      <c r="B4017" s="6" t="n">
        <v>36971</v>
      </c>
      <c r="C4017" s="7" t="s">
        <v>4880</v>
      </c>
      <c r="D4017" s="7" t="s">
        <v>959</v>
      </c>
      <c r="E4017" s="7" t="str">
        <f aca="false">E4016</f>
        <v>FT-Gulfeast</v>
      </c>
      <c r="F4017" s="8" t="s">
        <v>966</v>
      </c>
      <c r="G4017" s="8" t="n">
        <v>1750</v>
      </c>
    </row>
    <row r="4018" customFormat="false" ht="12.75" hidden="true" customHeight="false" outlineLevel="2" collapsed="false">
      <c r="A4018" s="5" t="s">
        <v>4896</v>
      </c>
      <c r="B4018" s="6" t="n">
        <v>36972</v>
      </c>
      <c r="C4018" s="7" t="s">
        <v>4897</v>
      </c>
      <c r="D4018" s="7" t="s">
        <v>959</v>
      </c>
      <c r="E4018" s="7" t="s">
        <v>976</v>
      </c>
      <c r="F4018" s="8" t="s">
        <v>4898</v>
      </c>
      <c r="G4018" s="8" t="n">
        <v>321300</v>
      </c>
    </row>
    <row r="4019" customFormat="false" ht="12.75" hidden="true" customHeight="false" outlineLevel="2" collapsed="false">
      <c r="A4019" s="5" t="s">
        <v>4899</v>
      </c>
      <c r="B4019" s="6" t="n">
        <v>36976</v>
      </c>
      <c r="C4019" s="7" t="s">
        <v>4878</v>
      </c>
      <c r="D4019" s="7" t="s">
        <v>959</v>
      </c>
      <c r="E4019" s="7" t="s">
        <v>976</v>
      </c>
      <c r="F4019" s="8" t="s">
        <v>981</v>
      </c>
      <c r="G4019" s="8" t="n">
        <v>1500</v>
      </c>
    </row>
    <row r="4020" customFormat="false" ht="12.75" hidden="true" customHeight="false" outlineLevel="2" collapsed="false">
      <c r="A4020" s="5" t="s">
        <v>4900</v>
      </c>
      <c r="B4020" s="6" t="n">
        <v>36976</v>
      </c>
      <c r="C4020" s="7" t="s">
        <v>4901</v>
      </c>
      <c r="D4020" s="7" t="s">
        <v>959</v>
      </c>
      <c r="E4020" s="7" t="s">
        <v>976</v>
      </c>
      <c r="F4020" s="8" t="s">
        <v>966</v>
      </c>
      <c r="G4020" s="8" t="n">
        <v>16000</v>
      </c>
    </row>
    <row r="4021" customFormat="false" ht="12.75" hidden="true" customHeight="false" outlineLevel="2" collapsed="false">
      <c r="A4021" s="5" t="n">
        <v>689470</v>
      </c>
      <c r="B4021" s="6" t="n">
        <v>36978</v>
      </c>
      <c r="C4021" s="7" t="s">
        <v>4864</v>
      </c>
      <c r="D4021" s="7" t="s">
        <v>959</v>
      </c>
      <c r="E4021" s="7" t="s">
        <v>976</v>
      </c>
      <c r="F4021" s="8" t="s">
        <v>979</v>
      </c>
      <c r="G4021" s="8" t="n">
        <v>814.8</v>
      </c>
    </row>
    <row r="4022" customFormat="false" ht="12.75" hidden="true" customHeight="false" outlineLevel="2" collapsed="false">
      <c r="A4022" s="5" t="n">
        <v>700170</v>
      </c>
      <c r="B4022" s="6" t="n">
        <v>36978</v>
      </c>
      <c r="C4022" s="7" t="s">
        <v>4902</v>
      </c>
      <c r="D4022" s="7" t="s">
        <v>959</v>
      </c>
      <c r="E4022" s="7" t="s">
        <v>976</v>
      </c>
      <c r="F4022" s="8" t="s">
        <v>966</v>
      </c>
      <c r="G4022" s="8" t="n">
        <v>6500</v>
      </c>
    </row>
    <row r="4023" customFormat="false" ht="12.75" hidden="true" customHeight="false" outlineLevel="2" collapsed="false">
      <c r="A4023" s="5" t="n">
        <v>699778</v>
      </c>
      <c r="B4023" s="6" t="n">
        <v>36978</v>
      </c>
      <c r="C4023" s="7" t="s">
        <v>4903</v>
      </c>
      <c r="D4023" s="7" t="s">
        <v>959</v>
      </c>
      <c r="E4023" s="7" t="s">
        <v>976</v>
      </c>
      <c r="F4023" s="8" t="s">
        <v>966</v>
      </c>
      <c r="G4023" s="8" t="n">
        <v>4500</v>
      </c>
    </row>
    <row r="4024" customFormat="false" ht="12.75" hidden="true" customHeight="false" outlineLevel="2" collapsed="false">
      <c r="A4024" s="5" t="n">
        <v>703162</v>
      </c>
      <c r="B4024" s="6" t="n">
        <v>36979</v>
      </c>
      <c r="C4024" s="7" t="s">
        <v>328</v>
      </c>
      <c r="D4024" s="7" t="s">
        <v>959</v>
      </c>
      <c r="E4024" s="7" t="s">
        <v>976</v>
      </c>
      <c r="F4024" s="8" t="s">
        <v>966</v>
      </c>
      <c r="G4024" s="8" t="n">
        <v>1600</v>
      </c>
    </row>
    <row r="4025" customFormat="false" ht="12.75" hidden="true" customHeight="false" outlineLevel="2" collapsed="false">
      <c r="A4025" s="5" t="n">
        <v>703271</v>
      </c>
      <c r="B4025" s="6" t="n">
        <v>36979</v>
      </c>
      <c r="C4025" s="7" t="s">
        <v>1157</v>
      </c>
      <c r="D4025" s="7" t="s">
        <v>959</v>
      </c>
      <c r="E4025" s="7" t="s">
        <v>976</v>
      </c>
      <c r="F4025" s="8" t="s">
        <v>966</v>
      </c>
      <c r="G4025" s="8" t="n">
        <v>4500</v>
      </c>
    </row>
    <row r="4026" customFormat="false" ht="12.75" hidden="true" customHeight="false" outlineLevel="2" collapsed="false">
      <c r="A4026" s="5" t="n">
        <v>700445</v>
      </c>
      <c r="B4026" s="6" t="s">
        <v>4904</v>
      </c>
      <c r="C4026" s="7" t="s">
        <v>4905</v>
      </c>
      <c r="D4026" s="7" t="s">
        <v>959</v>
      </c>
      <c r="E4026" s="7" t="s">
        <v>976</v>
      </c>
      <c r="F4026" s="8" t="s">
        <v>966</v>
      </c>
      <c r="G4026" s="8" t="n">
        <v>0</v>
      </c>
    </row>
    <row r="4027" customFormat="false" ht="12.75" hidden="true" customHeight="false" outlineLevel="2" collapsed="false">
      <c r="A4027" s="5" t="n">
        <v>696956</v>
      </c>
      <c r="B4027" s="6" t="n">
        <v>36979</v>
      </c>
      <c r="C4027" s="7" t="s">
        <v>4906</v>
      </c>
      <c r="D4027" s="7" t="s">
        <v>959</v>
      </c>
      <c r="E4027" s="7" t="s">
        <v>976</v>
      </c>
      <c r="F4027" s="8" t="s">
        <v>966</v>
      </c>
      <c r="G4027" s="8" t="n">
        <v>0</v>
      </c>
    </row>
    <row r="4028" customFormat="false" ht="12.75" hidden="true" customHeight="false" outlineLevel="2" collapsed="false">
      <c r="A4028" s="5" t="n">
        <v>705733</v>
      </c>
      <c r="B4028" s="6" t="n">
        <v>36980</v>
      </c>
      <c r="C4028" s="7" t="s">
        <v>1314</v>
      </c>
      <c r="D4028" s="7" t="s">
        <v>959</v>
      </c>
      <c r="E4028" s="7" t="s">
        <v>976</v>
      </c>
      <c r="F4028" s="8" t="s">
        <v>979</v>
      </c>
      <c r="G4028" s="8" t="n">
        <v>239.7</v>
      </c>
    </row>
    <row r="4029" customFormat="false" ht="12.75" hidden="true" customHeight="false" outlineLevel="2" collapsed="false">
      <c r="A4029" s="5" t="s">
        <v>4907</v>
      </c>
      <c r="B4029" s="6" t="n">
        <v>36980</v>
      </c>
      <c r="C4029" s="7" t="s">
        <v>4908</v>
      </c>
      <c r="D4029" s="7" t="s">
        <v>959</v>
      </c>
      <c r="E4029" s="7" t="s">
        <v>976</v>
      </c>
      <c r="F4029" s="8" t="s">
        <v>966</v>
      </c>
      <c r="G4029" s="8" t="n">
        <v>0</v>
      </c>
    </row>
    <row r="4030" customFormat="false" ht="12.75" hidden="true" customHeight="false" outlineLevel="2" collapsed="false">
      <c r="A4030" s="5" t="n">
        <v>686772</v>
      </c>
      <c r="B4030" s="6" t="n">
        <v>36980</v>
      </c>
      <c r="C4030" s="7" t="s">
        <v>1481</v>
      </c>
      <c r="D4030" s="7" t="s">
        <v>959</v>
      </c>
      <c r="E4030" s="7" t="s">
        <v>976</v>
      </c>
      <c r="F4030" s="8" t="s">
        <v>961</v>
      </c>
      <c r="G4030" s="8" t="n">
        <v>2135</v>
      </c>
    </row>
    <row r="4031" customFormat="false" ht="12.75" hidden="true" customHeight="false" outlineLevel="2" collapsed="false">
      <c r="A4031" s="5" t="n">
        <v>66009</v>
      </c>
      <c r="B4031" s="6" t="n">
        <v>36957</v>
      </c>
      <c r="C4031" s="7" t="s">
        <v>3211</v>
      </c>
      <c r="D4031" s="7" t="s">
        <v>959</v>
      </c>
      <c r="E4031" s="7" t="s">
        <v>976</v>
      </c>
      <c r="F4031" s="8" t="s">
        <v>961</v>
      </c>
      <c r="G4031" s="8" t="n">
        <v>440</v>
      </c>
    </row>
    <row r="4032" customFormat="false" ht="12.75" hidden="true" customHeight="false" outlineLevel="2" collapsed="false">
      <c r="A4032" s="5" t="s">
        <v>4909</v>
      </c>
      <c r="B4032" s="6" t="n">
        <v>36970</v>
      </c>
      <c r="C4032" s="7" t="s">
        <v>4910</v>
      </c>
      <c r="D4032" s="7" t="s">
        <v>959</v>
      </c>
      <c r="E4032" s="7" t="s">
        <v>976</v>
      </c>
      <c r="F4032" s="8" t="s">
        <v>4898</v>
      </c>
      <c r="G4032" s="8" t="n">
        <v>0</v>
      </c>
    </row>
    <row r="4033" customFormat="false" ht="12.75" hidden="true" customHeight="false" outlineLevel="2" collapsed="false">
      <c r="A4033" s="5" t="n">
        <v>9999</v>
      </c>
      <c r="B4033" s="6" t="n">
        <v>36980</v>
      </c>
      <c r="C4033" s="7" t="s">
        <v>3351</v>
      </c>
      <c r="D4033" s="7" t="s">
        <v>959</v>
      </c>
      <c r="E4033" s="7" t="s">
        <v>39</v>
      </c>
      <c r="F4033" s="8" t="s">
        <v>961</v>
      </c>
      <c r="G4033" s="8" t="n">
        <v>387.5</v>
      </c>
    </row>
    <row r="4034" customFormat="false" ht="12.75" hidden="true" customHeight="false" outlineLevel="2" collapsed="false">
      <c r="A4034" s="5" t="s">
        <v>3356</v>
      </c>
      <c r="B4034" s="6" t="n">
        <v>36980</v>
      </c>
      <c r="C4034" s="7" t="s">
        <v>3357</v>
      </c>
      <c r="D4034" s="7" t="s">
        <v>959</v>
      </c>
      <c r="E4034" s="7" t="s">
        <v>3358</v>
      </c>
      <c r="F4034" s="8" t="s">
        <v>961</v>
      </c>
      <c r="G4034" s="8" t="n">
        <v>302</v>
      </c>
    </row>
    <row r="4035" customFormat="false" ht="12.75" hidden="true" customHeight="false" outlineLevel="2" collapsed="false">
      <c r="A4035" s="5" t="s">
        <v>4911</v>
      </c>
      <c r="B4035" s="6" t="n">
        <v>36952</v>
      </c>
      <c r="C4035" s="7" t="s">
        <v>1053</v>
      </c>
      <c r="D4035" s="7" t="s">
        <v>959</v>
      </c>
      <c r="E4035" s="7" t="s">
        <v>1048</v>
      </c>
      <c r="F4035" s="8" t="s">
        <v>4912</v>
      </c>
      <c r="G4035" s="8" t="n">
        <v>42000</v>
      </c>
    </row>
    <row r="4036" customFormat="false" ht="12.75" hidden="true" customHeight="false" outlineLevel="2" collapsed="false">
      <c r="A4036" s="5" t="s">
        <v>4913</v>
      </c>
      <c r="B4036" s="6" t="n">
        <v>36955</v>
      </c>
      <c r="C4036" s="7" t="s">
        <v>1053</v>
      </c>
      <c r="D4036" s="7" t="s">
        <v>959</v>
      </c>
      <c r="E4036" s="7" t="s">
        <v>1048</v>
      </c>
      <c r="F4036" s="8" t="s">
        <v>4912</v>
      </c>
      <c r="G4036" s="8" t="n">
        <v>14000</v>
      </c>
    </row>
    <row r="4037" customFormat="false" ht="12.75" hidden="true" customHeight="false" outlineLevel="2" collapsed="false">
      <c r="A4037" s="5" t="s">
        <v>4914</v>
      </c>
      <c r="B4037" s="6" t="n">
        <v>36958</v>
      </c>
      <c r="C4037" s="7" t="s">
        <v>1053</v>
      </c>
      <c r="D4037" s="7" t="s">
        <v>959</v>
      </c>
      <c r="E4037" s="7" t="s">
        <v>1048</v>
      </c>
      <c r="F4037" s="8" t="s">
        <v>4912</v>
      </c>
      <c r="G4037" s="8" t="n">
        <v>15103.55</v>
      </c>
    </row>
    <row r="4038" customFormat="false" ht="12.75" hidden="true" customHeight="false" outlineLevel="2" collapsed="false">
      <c r="A4038" s="5" t="s">
        <v>4915</v>
      </c>
      <c r="B4038" s="6" t="n">
        <v>36956</v>
      </c>
      <c r="C4038" s="7" t="s">
        <v>4916</v>
      </c>
      <c r="D4038" s="7" t="s">
        <v>959</v>
      </c>
      <c r="E4038" s="7" t="s">
        <v>1048</v>
      </c>
      <c r="F4038" s="8" t="s">
        <v>1049</v>
      </c>
      <c r="G4038" s="8" t="n">
        <v>137</v>
      </c>
    </row>
    <row r="4039" customFormat="false" ht="12.75" hidden="true" customHeight="false" outlineLevel="2" collapsed="false">
      <c r="A4039" s="5" t="s">
        <v>4917</v>
      </c>
      <c r="B4039" s="6" t="n">
        <v>36964</v>
      </c>
      <c r="C4039" s="7" t="s">
        <v>1452</v>
      </c>
      <c r="D4039" s="7" t="s">
        <v>959</v>
      </c>
      <c r="E4039" s="7" t="s">
        <v>1048</v>
      </c>
      <c r="F4039" s="8" t="s">
        <v>1049</v>
      </c>
      <c r="G4039" s="8" t="n">
        <v>411</v>
      </c>
    </row>
    <row r="4040" customFormat="false" ht="12.75" hidden="true" customHeight="false" outlineLevel="2" collapsed="false">
      <c r="A4040" s="5" t="s">
        <v>4918</v>
      </c>
      <c r="B4040" s="6" t="n">
        <v>36971</v>
      </c>
      <c r="C4040" s="7" t="s">
        <v>1053</v>
      </c>
      <c r="D4040" s="7" t="s">
        <v>959</v>
      </c>
      <c r="E4040" s="7" t="s">
        <v>1048</v>
      </c>
      <c r="F4040" s="8" t="s">
        <v>4912</v>
      </c>
      <c r="G4040" s="8" t="n">
        <v>29175.61</v>
      </c>
    </row>
    <row r="4041" customFormat="false" ht="12.75" hidden="true" customHeight="false" outlineLevel="2" collapsed="false">
      <c r="A4041" s="5" t="s">
        <v>4919</v>
      </c>
      <c r="B4041" s="6" t="n">
        <v>36971</v>
      </c>
      <c r="C4041" s="7" t="s">
        <v>4920</v>
      </c>
      <c r="D4041" s="7" t="s">
        <v>959</v>
      </c>
      <c r="E4041" s="7" t="s">
        <v>1048</v>
      </c>
      <c r="F4041" s="8" t="s">
        <v>970</v>
      </c>
      <c r="G4041" s="8" t="n">
        <v>3199</v>
      </c>
    </row>
    <row r="4042" customFormat="false" ht="12.75" hidden="true" customHeight="false" outlineLevel="2" collapsed="false">
      <c r="A4042" s="5" t="s">
        <v>4921</v>
      </c>
      <c r="B4042" s="6" t="n">
        <v>36971</v>
      </c>
      <c r="C4042" s="7" t="s">
        <v>1297</v>
      </c>
      <c r="D4042" s="7" t="s">
        <v>959</v>
      </c>
      <c r="E4042" s="7" t="s">
        <v>1048</v>
      </c>
      <c r="F4042" s="8" t="s">
        <v>1049</v>
      </c>
      <c r="G4042" s="8" t="n">
        <v>7135</v>
      </c>
    </row>
    <row r="4043" customFormat="false" ht="12.75" hidden="true" customHeight="false" outlineLevel="2" collapsed="false">
      <c r="A4043" s="5" t="s">
        <v>4922</v>
      </c>
      <c r="B4043" s="6" t="n">
        <v>36971</v>
      </c>
      <c r="C4043" s="7" t="s">
        <v>1452</v>
      </c>
      <c r="D4043" s="7" t="s">
        <v>959</v>
      </c>
      <c r="E4043" s="7" t="s">
        <v>1048</v>
      </c>
      <c r="F4043" s="8" t="s">
        <v>1049</v>
      </c>
      <c r="G4043" s="8" t="n">
        <v>398</v>
      </c>
    </row>
    <row r="4044" customFormat="false" ht="12.75" hidden="true" customHeight="false" outlineLevel="2" collapsed="false">
      <c r="A4044" s="5" t="s">
        <v>4923</v>
      </c>
      <c r="B4044" s="6" t="n">
        <v>36972</v>
      </c>
      <c r="C4044" s="7" t="s">
        <v>4924</v>
      </c>
      <c r="D4044" s="7" t="s">
        <v>959</v>
      </c>
      <c r="E4044" s="7" t="s">
        <v>1048</v>
      </c>
      <c r="F4044" s="8" t="s">
        <v>979</v>
      </c>
      <c r="G4044" s="8" t="n">
        <v>1123</v>
      </c>
    </row>
    <row r="4045" customFormat="false" ht="12.75" hidden="true" customHeight="false" outlineLevel="2" collapsed="false">
      <c r="A4045" s="5" t="s">
        <v>4925</v>
      </c>
      <c r="B4045" s="6" t="n">
        <v>36976</v>
      </c>
      <c r="C4045" s="7" t="s">
        <v>4926</v>
      </c>
      <c r="D4045" s="7" t="s">
        <v>959</v>
      </c>
      <c r="E4045" s="7" t="s">
        <v>1048</v>
      </c>
      <c r="F4045" s="8" t="s">
        <v>1049</v>
      </c>
      <c r="G4045" s="8" t="n">
        <v>1198</v>
      </c>
    </row>
    <row r="4046" customFormat="false" ht="12.75" hidden="true" customHeight="false" outlineLevel="2" collapsed="false">
      <c r="A4046" s="5" t="s">
        <v>4927</v>
      </c>
      <c r="B4046" s="6" t="n">
        <v>36976</v>
      </c>
      <c r="C4046" s="7" t="s">
        <v>4928</v>
      </c>
      <c r="D4046" s="7" t="s">
        <v>959</v>
      </c>
      <c r="E4046" s="7" t="s">
        <v>1048</v>
      </c>
      <c r="F4046" s="8" t="s">
        <v>970</v>
      </c>
      <c r="G4046" s="8" t="n">
        <v>1498</v>
      </c>
    </row>
    <row r="4047" customFormat="false" ht="12.75" hidden="true" customHeight="false" outlineLevel="2" collapsed="false">
      <c r="A4047" s="5" t="s">
        <v>4929</v>
      </c>
      <c r="B4047" s="6" t="n">
        <v>36977</v>
      </c>
      <c r="C4047" s="7" t="s">
        <v>1056</v>
      </c>
      <c r="D4047" s="7" t="s">
        <v>959</v>
      </c>
      <c r="E4047" s="7" t="s">
        <v>1048</v>
      </c>
      <c r="F4047" s="8" t="s">
        <v>1049</v>
      </c>
      <c r="G4047" s="8" t="n">
        <v>1927</v>
      </c>
    </row>
    <row r="4048" customFormat="false" ht="12.75" hidden="true" customHeight="false" outlineLevel="2" collapsed="false">
      <c r="A4048" s="5" t="s">
        <v>4930</v>
      </c>
      <c r="B4048" s="6" t="n">
        <v>36977</v>
      </c>
      <c r="C4048" s="7" t="s">
        <v>4926</v>
      </c>
      <c r="D4048" s="7" t="s">
        <v>959</v>
      </c>
      <c r="E4048" s="7" t="s">
        <v>1048</v>
      </c>
      <c r="F4048" s="8" t="s">
        <v>1049</v>
      </c>
      <c r="G4048" s="8" t="n">
        <v>399</v>
      </c>
    </row>
    <row r="4049" customFormat="false" ht="12.75" hidden="true" customHeight="false" outlineLevel="2" collapsed="false">
      <c r="A4049" s="5" t="s">
        <v>4931</v>
      </c>
      <c r="B4049" s="6" t="n">
        <v>36978</v>
      </c>
      <c r="C4049" s="7" t="s">
        <v>1314</v>
      </c>
      <c r="D4049" s="7" t="s">
        <v>959</v>
      </c>
      <c r="E4049" s="7" t="s">
        <v>1048</v>
      </c>
      <c r="F4049" s="8" t="s">
        <v>979</v>
      </c>
      <c r="G4049" s="8" t="n">
        <v>600</v>
      </c>
    </row>
    <row r="4050" customFormat="false" ht="12.75" hidden="true" customHeight="false" outlineLevel="2" collapsed="false">
      <c r="A4050" s="5" t="s">
        <v>4932</v>
      </c>
      <c r="B4050" s="6" t="n">
        <v>36978</v>
      </c>
      <c r="C4050" s="7" t="s">
        <v>1452</v>
      </c>
      <c r="D4050" s="7" t="s">
        <v>959</v>
      </c>
      <c r="E4050" s="7" t="s">
        <v>1048</v>
      </c>
      <c r="F4050" s="8" t="s">
        <v>1049</v>
      </c>
      <c r="G4050" s="8" t="n">
        <v>1478</v>
      </c>
    </row>
    <row r="4051" customFormat="false" ht="12.75" hidden="true" customHeight="false" outlineLevel="2" collapsed="false">
      <c r="A4051" s="5" t="n">
        <v>703213</v>
      </c>
      <c r="B4051" s="6" t="n">
        <v>36979</v>
      </c>
      <c r="C4051" s="7" t="s">
        <v>1302</v>
      </c>
      <c r="D4051" s="7" t="s">
        <v>959</v>
      </c>
      <c r="E4051" s="7" t="s">
        <v>1048</v>
      </c>
      <c r="F4051" s="8" t="s">
        <v>979</v>
      </c>
      <c r="G4051" s="8" t="n">
        <v>246</v>
      </c>
    </row>
    <row r="4052" customFormat="false" ht="12.75" hidden="true" customHeight="false" outlineLevel="2" collapsed="false">
      <c r="A4052" s="5" t="n">
        <v>703549</v>
      </c>
      <c r="B4052" s="6" t="n">
        <v>36979</v>
      </c>
      <c r="C4052" s="7" t="s">
        <v>4920</v>
      </c>
      <c r="D4052" s="7" t="s">
        <v>959</v>
      </c>
      <c r="E4052" s="7" t="s">
        <v>1048</v>
      </c>
      <c r="F4052" s="8" t="s">
        <v>970</v>
      </c>
      <c r="G4052" s="8" t="n">
        <v>1194</v>
      </c>
    </row>
    <row r="4053" customFormat="false" ht="12.75" hidden="true" customHeight="false" outlineLevel="2" collapsed="false">
      <c r="A4053" s="5" t="n">
        <v>703545</v>
      </c>
      <c r="B4053" s="6" t="n">
        <v>36979</v>
      </c>
      <c r="C4053" s="7" t="s">
        <v>4920</v>
      </c>
      <c r="D4053" s="7" t="s">
        <v>959</v>
      </c>
      <c r="E4053" s="7" t="s">
        <v>1048</v>
      </c>
      <c r="F4053" s="8" t="s">
        <v>970</v>
      </c>
      <c r="G4053" s="8" t="n">
        <v>9192</v>
      </c>
    </row>
    <row r="4054" customFormat="false" ht="12.75" hidden="true" customHeight="false" outlineLevel="2" collapsed="false">
      <c r="A4054" s="5" t="n">
        <v>702641</v>
      </c>
      <c r="B4054" s="6" t="n">
        <v>36980</v>
      </c>
      <c r="C4054" s="7" t="s">
        <v>4933</v>
      </c>
      <c r="D4054" s="7" t="s">
        <v>959</v>
      </c>
      <c r="E4054" s="7" t="s">
        <v>1048</v>
      </c>
      <c r="F4054" s="8" t="s">
        <v>979</v>
      </c>
      <c r="G4054" s="8" t="n">
        <v>430</v>
      </c>
    </row>
    <row r="4055" customFormat="false" ht="12.75" hidden="true" customHeight="false" outlineLevel="2" collapsed="false">
      <c r="A4055" s="5" t="n">
        <v>702694</v>
      </c>
      <c r="B4055" s="6" t="n">
        <v>36980</v>
      </c>
      <c r="C4055" s="7" t="s">
        <v>4934</v>
      </c>
      <c r="D4055" s="7" t="s">
        <v>959</v>
      </c>
      <c r="E4055" s="7" t="s">
        <v>1048</v>
      </c>
      <c r="F4055" s="8" t="s">
        <v>979</v>
      </c>
      <c r="G4055" s="8" t="n">
        <v>300</v>
      </c>
    </row>
    <row r="4056" customFormat="false" ht="12.75" hidden="true" customHeight="false" outlineLevel="2" collapsed="false">
      <c r="A4056" s="5" t="n">
        <v>704887</v>
      </c>
      <c r="B4056" s="6" t="n">
        <v>36980</v>
      </c>
      <c r="C4056" s="7" t="s">
        <v>1347</v>
      </c>
      <c r="D4056" s="7" t="s">
        <v>959</v>
      </c>
      <c r="E4056" s="7" t="s">
        <v>1048</v>
      </c>
      <c r="F4056" s="8" t="s">
        <v>979</v>
      </c>
      <c r="G4056" s="8" t="n">
        <v>390</v>
      </c>
    </row>
    <row r="4057" customFormat="false" ht="12.75" hidden="true" customHeight="false" outlineLevel="2" collapsed="false">
      <c r="A4057" s="5" t="s">
        <v>4935</v>
      </c>
      <c r="B4057" s="6" t="n">
        <v>36956</v>
      </c>
      <c r="C4057" s="7" t="s">
        <v>4869</v>
      </c>
      <c r="D4057" s="7" t="s">
        <v>959</v>
      </c>
      <c r="E4057" s="7" t="s">
        <v>1069</v>
      </c>
      <c r="F4057" s="8" t="s">
        <v>970</v>
      </c>
      <c r="G4057" s="8" t="n">
        <v>10062</v>
      </c>
    </row>
    <row r="4058" customFormat="false" ht="12.75" hidden="true" customHeight="false" outlineLevel="2" collapsed="false">
      <c r="A4058" s="5" t="s">
        <v>4936</v>
      </c>
      <c r="B4058" s="6" t="n">
        <v>36957</v>
      </c>
      <c r="C4058" s="7" t="s">
        <v>4869</v>
      </c>
      <c r="D4058" s="7" t="s">
        <v>959</v>
      </c>
      <c r="E4058" s="7" t="s">
        <v>1069</v>
      </c>
      <c r="F4058" s="8" t="s">
        <v>970</v>
      </c>
      <c r="G4058" s="8" t="n">
        <v>10033</v>
      </c>
    </row>
    <row r="4059" customFormat="false" ht="12.75" hidden="true" customHeight="false" outlineLevel="2" collapsed="false">
      <c r="A4059" s="5" t="s">
        <v>4937</v>
      </c>
      <c r="B4059" s="6" t="n">
        <v>36957</v>
      </c>
      <c r="C4059" s="7" t="s">
        <v>4869</v>
      </c>
      <c r="D4059" s="7" t="s">
        <v>959</v>
      </c>
      <c r="E4059" s="7" t="s">
        <v>1069</v>
      </c>
      <c r="F4059" s="8" t="s">
        <v>970</v>
      </c>
      <c r="G4059" s="8" t="n">
        <v>10941</v>
      </c>
    </row>
    <row r="4060" customFormat="false" ht="12.75" hidden="true" customHeight="false" outlineLevel="2" collapsed="false">
      <c r="A4060" s="5" t="s">
        <v>4938</v>
      </c>
      <c r="B4060" s="6" t="n">
        <v>36958</v>
      </c>
      <c r="C4060" s="7" t="s">
        <v>4869</v>
      </c>
      <c r="D4060" s="7" t="s">
        <v>959</v>
      </c>
      <c r="E4060" s="7" t="s">
        <v>1069</v>
      </c>
      <c r="F4060" s="8" t="s">
        <v>970</v>
      </c>
      <c r="G4060" s="8" t="n">
        <v>3629</v>
      </c>
    </row>
    <row r="4061" customFormat="false" ht="12.75" hidden="true" customHeight="false" outlineLevel="2" collapsed="false">
      <c r="A4061" s="5" t="s">
        <v>4939</v>
      </c>
      <c r="B4061" s="6" t="n">
        <v>36959</v>
      </c>
      <c r="C4061" s="7" t="s">
        <v>4869</v>
      </c>
      <c r="D4061" s="7" t="s">
        <v>959</v>
      </c>
      <c r="E4061" s="7" t="s">
        <v>1069</v>
      </c>
      <c r="F4061" s="8" t="s">
        <v>970</v>
      </c>
      <c r="G4061" s="8" t="n">
        <v>10254</v>
      </c>
    </row>
    <row r="4062" customFormat="false" ht="12.75" hidden="true" customHeight="false" outlineLevel="2" collapsed="false">
      <c r="A4062" s="5" t="s">
        <v>4940</v>
      </c>
      <c r="B4062" s="6" t="n">
        <v>36959</v>
      </c>
      <c r="C4062" s="7" t="s">
        <v>4869</v>
      </c>
      <c r="D4062" s="7" t="s">
        <v>959</v>
      </c>
      <c r="E4062" s="7" t="s">
        <v>1069</v>
      </c>
      <c r="F4062" s="8" t="s">
        <v>970</v>
      </c>
      <c r="G4062" s="8" t="n">
        <v>52810</v>
      </c>
    </row>
    <row r="4063" customFormat="false" ht="12.75" hidden="true" customHeight="false" outlineLevel="2" collapsed="false">
      <c r="A4063" s="5" t="s">
        <v>4941</v>
      </c>
      <c r="B4063" s="6" t="n">
        <v>36964</v>
      </c>
      <c r="C4063" s="7" t="s">
        <v>4869</v>
      </c>
      <c r="D4063" s="7" t="s">
        <v>959</v>
      </c>
      <c r="E4063" s="7" t="s">
        <v>1069</v>
      </c>
      <c r="F4063" s="8" t="s">
        <v>970</v>
      </c>
      <c r="G4063" s="8" t="n">
        <v>20433</v>
      </c>
    </row>
    <row r="4064" customFormat="false" ht="12.75" hidden="true" customHeight="false" outlineLevel="2" collapsed="false">
      <c r="A4064" s="5" t="s">
        <v>4942</v>
      </c>
      <c r="B4064" s="6" t="n">
        <v>36964</v>
      </c>
      <c r="C4064" s="7" t="s">
        <v>4869</v>
      </c>
      <c r="D4064" s="7" t="s">
        <v>959</v>
      </c>
      <c r="E4064" s="7" t="s">
        <v>1069</v>
      </c>
      <c r="F4064" s="8" t="s">
        <v>970</v>
      </c>
      <c r="G4064" s="8" t="n">
        <v>10275</v>
      </c>
    </row>
    <row r="4065" customFormat="false" ht="12.75" hidden="true" customHeight="false" outlineLevel="2" collapsed="false">
      <c r="A4065" s="5" t="s">
        <v>4943</v>
      </c>
      <c r="B4065" s="6" t="n">
        <v>36958</v>
      </c>
      <c r="C4065" s="7" t="s">
        <v>4944</v>
      </c>
      <c r="D4065" s="7" t="s">
        <v>959</v>
      </c>
      <c r="E4065" s="7" t="s">
        <v>1069</v>
      </c>
      <c r="F4065" s="8" t="s">
        <v>1016</v>
      </c>
      <c r="G4065" s="8" t="n">
        <v>439712</v>
      </c>
    </row>
    <row r="4066" customFormat="false" ht="12.75" hidden="true" customHeight="false" outlineLevel="2" collapsed="false">
      <c r="A4066" s="5" t="s">
        <v>4945</v>
      </c>
      <c r="B4066" s="6" t="n">
        <v>36959</v>
      </c>
      <c r="C4066" s="7" t="s">
        <v>4946</v>
      </c>
      <c r="D4066" s="7" t="s">
        <v>959</v>
      </c>
      <c r="E4066" s="7" t="s">
        <v>1069</v>
      </c>
      <c r="F4066" s="8" t="s">
        <v>1016</v>
      </c>
      <c r="G4066" s="8" t="n">
        <v>10884</v>
      </c>
    </row>
    <row r="4067" customFormat="false" ht="12.75" hidden="true" customHeight="false" outlineLevel="2" collapsed="false">
      <c r="A4067" s="5" t="s">
        <v>4947</v>
      </c>
      <c r="B4067" s="6" t="n">
        <v>36958</v>
      </c>
      <c r="C4067" s="7" t="s">
        <v>4869</v>
      </c>
      <c r="D4067" s="7" t="s">
        <v>959</v>
      </c>
      <c r="E4067" s="7" t="s">
        <v>1069</v>
      </c>
      <c r="F4067" s="8" t="s">
        <v>1572</v>
      </c>
      <c r="G4067" s="8" t="n">
        <v>452</v>
      </c>
    </row>
    <row r="4068" customFormat="false" ht="12.75" hidden="true" customHeight="false" outlineLevel="2" collapsed="false">
      <c r="A4068" s="5" t="s">
        <v>4948</v>
      </c>
      <c r="B4068" s="6" t="n">
        <v>36970</v>
      </c>
      <c r="C4068" s="7" t="s">
        <v>4869</v>
      </c>
      <c r="D4068" s="7" t="s">
        <v>959</v>
      </c>
      <c r="E4068" s="7" t="s">
        <v>1069</v>
      </c>
      <c r="F4068" s="8" t="s">
        <v>970</v>
      </c>
      <c r="G4068" s="8" t="n">
        <v>6522</v>
      </c>
    </row>
    <row r="4069" customFormat="false" ht="12.75" hidden="true" customHeight="false" outlineLevel="2" collapsed="false">
      <c r="A4069" s="5" t="s">
        <v>4949</v>
      </c>
      <c r="B4069" s="6" t="n">
        <v>36970</v>
      </c>
      <c r="C4069" s="7" t="s">
        <v>4869</v>
      </c>
      <c r="D4069" s="7" t="s">
        <v>959</v>
      </c>
      <c r="E4069" s="7" t="s">
        <v>1069</v>
      </c>
      <c r="F4069" s="8" t="s">
        <v>970</v>
      </c>
      <c r="G4069" s="8" t="n">
        <v>36434</v>
      </c>
    </row>
    <row r="4070" customFormat="false" ht="12.75" hidden="true" customHeight="false" outlineLevel="2" collapsed="false">
      <c r="A4070" s="5" t="s">
        <v>4950</v>
      </c>
      <c r="B4070" s="6" t="n">
        <v>36978</v>
      </c>
      <c r="C4070" s="7" t="s">
        <v>4951</v>
      </c>
      <c r="D4070" s="7" t="s">
        <v>959</v>
      </c>
      <c r="E4070" s="7" t="s">
        <v>1069</v>
      </c>
      <c r="F4070" s="8" t="s">
        <v>4952</v>
      </c>
      <c r="G4070" s="8" t="n">
        <v>6835</v>
      </c>
    </row>
    <row r="4071" customFormat="false" ht="12.75" hidden="true" customHeight="false" outlineLevel="2" collapsed="false">
      <c r="A4071" s="5" t="s">
        <v>4953</v>
      </c>
      <c r="B4071" s="6" t="n">
        <v>36963</v>
      </c>
      <c r="C4071" s="7" t="s">
        <v>4954</v>
      </c>
      <c r="D4071" s="7" t="s">
        <v>959</v>
      </c>
      <c r="E4071" s="7" t="s">
        <v>4251</v>
      </c>
      <c r="F4071" s="8" t="s">
        <v>961</v>
      </c>
      <c r="G4071" s="8" t="n">
        <v>65136</v>
      </c>
    </row>
    <row r="4072" customFormat="false" ht="12.75" hidden="true" customHeight="false" outlineLevel="2" collapsed="false">
      <c r="A4072" s="5" t="s">
        <v>4955</v>
      </c>
      <c r="B4072" s="6" t="n">
        <v>36952</v>
      </c>
      <c r="C4072" s="7" t="s">
        <v>4956</v>
      </c>
      <c r="D4072" s="7" t="s">
        <v>959</v>
      </c>
      <c r="E4072" s="7" t="s">
        <v>4251</v>
      </c>
      <c r="F4072" s="8" t="s">
        <v>979</v>
      </c>
      <c r="G4072" s="8" t="n">
        <v>5250</v>
      </c>
    </row>
    <row r="4073" customFormat="false" ht="12.75" hidden="true" customHeight="false" outlineLevel="2" collapsed="false">
      <c r="A4073" s="5" t="s">
        <v>4957</v>
      </c>
      <c r="B4073" s="6" t="n">
        <v>36952</v>
      </c>
      <c r="C4073" s="7" t="s">
        <v>4956</v>
      </c>
      <c r="D4073" s="7" t="s">
        <v>959</v>
      </c>
      <c r="E4073" s="7" t="s">
        <v>4251</v>
      </c>
      <c r="F4073" s="8" t="s">
        <v>979</v>
      </c>
      <c r="G4073" s="8" t="n">
        <v>5250</v>
      </c>
    </row>
    <row r="4074" customFormat="false" ht="12.75" hidden="true" customHeight="false" outlineLevel="2" collapsed="false">
      <c r="A4074" s="5" t="s">
        <v>4958</v>
      </c>
      <c r="B4074" s="6" t="n">
        <v>36964</v>
      </c>
      <c r="C4074" s="7" t="s">
        <v>4956</v>
      </c>
      <c r="D4074" s="7" t="s">
        <v>959</v>
      </c>
      <c r="E4074" s="7" t="s">
        <v>4251</v>
      </c>
      <c r="F4074" s="8" t="s">
        <v>979</v>
      </c>
      <c r="G4074" s="8" t="n">
        <v>750</v>
      </c>
    </row>
    <row r="4075" customFormat="false" ht="12.75" hidden="true" customHeight="false" outlineLevel="2" collapsed="false">
      <c r="A4075" s="5" t="n">
        <v>652343</v>
      </c>
      <c r="B4075" s="6" t="n">
        <v>36952</v>
      </c>
      <c r="C4075" s="7" t="s">
        <v>4959</v>
      </c>
      <c r="D4075" s="7" t="s">
        <v>959</v>
      </c>
      <c r="E4075" s="7" t="s">
        <v>4251</v>
      </c>
      <c r="F4075" s="8" t="s">
        <v>966</v>
      </c>
      <c r="G4075" s="8" t="n">
        <f aca="false">((50000*0.125)/1000)*1000</f>
        <v>6250</v>
      </c>
    </row>
    <row r="4076" customFormat="false" ht="12.75" hidden="true" customHeight="false" outlineLevel="2" collapsed="false">
      <c r="A4076" s="5" t="s">
        <v>4960</v>
      </c>
      <c r="B4076" s="6" t="n">
        <v>36957</v>
      </c>
      <c r="C4076" s="7" t="s">
        <v>1395</v>
      </c>
      <c r="D4076" s="7" t="s">
        <v>959</v>
      </c>
      <c r="E4076" s="7" t="s">
        <v>4251</v>
      </c>
      <c r="F4076" s="8" t="s">
        <v>966</v>
      </c>
      <c r="G4076" s="8" t="n">
        <v>1500</v>
      </c>
    </row>
    <row r="4077" customFormat="false" ht="12.75" hidden="true" customHeight="false" outlineLevel="2" collapsed="false">
      <c r="A4077" s="5" t="s">
        <v>4961</v>
      </c>
      <c r="B4077" s="6" t="n">
        <v>36969</v>
      </c>
      <c r="C4077" s="7" t="s">
        <v>4880</v>
      </c>
      <c r="D4077" s="7" t="s">
        <v>959</v>
      </c>
      <c r="E4077" s="7" t="s">
        <v>4251</v>
      </c>
      <c r="F4077" s="8" t="s">
        <v>966</v>
      </c>
      <c r="G4077" s="8" t="n">
        <v>1091</v>
      </c>
    </row>
    <row r="4078" customFormat="false" ht="12.75" hidden="true" customHeight="false" outlineLevel="2" collapsed="false">
      <c r="A4078" s="5" t="s">
        <v>4962</v>
      </c>
      <c r="B4078" s="6" t="n">
        <v>36970</v>
      </c>
      <c r="C4078" s="7" t="s">
        <v>1395</v>
      </c>
      <c r="D4078" s="7" t="s">
        <v>959</v>
      </c>
      <c r="E4078" s="7" t="s">
        <v>4251</v>
      </c>
      <c r="F4078" s="8" t="s">
        <v>966</v>
      </c>
      <c r="G4078" s="8" t="n">
        <v>31643</v>
      </c>
    </row>
    <row r="4079" customFormat="false" ht="12.75" hidden="true" customHeight="false" outlineLevel="2" collapsed="false">
      <c r="A4079" s="5" t="s">
        <v>3517</v>
      </c>
      <c r="B4079" s="6" t="n">
        <v>36973</v>
      </c>
      <c r="C4079" s="7" t="s">
        <v>994</v>
      </c>
      <c r="D4079" s="7" t="s">
        <v>959</v>
      </c>
      <c r="E4079" s="7" t="s">
        <v>4251</v>
      </c>
      <c r="F4079" s="8" t="s">
        <v>961</v>
      </c>
      <c r="G4079" s="8" t="n">
        <v>1500</v>
      </c>
    </row>
    <row r="4080" customFormat="false" ht="12.75" hidden="true" customHeight="false" outlineLevel="2" collapsed="false">
      <c r="A4080" s="5" t="s">
        <v>4963</v>
      </c>
      <c r="B4080" s="6" t="n">
        <v>36976</v>
      </c>
      <c r="C4080" s="7" t="s">
        <v>1008</v>
      </c>
      <c r="D4080" s="7" t="s">
        <v>959</v>
      </c>
      <c r="E4080" s="7" t="s">
        <v>4251</v>
      </c>
      <c r="F4080" s="8" t="s">
        <v>961</v>
      </c>
      <c r="G4080" s="8" t="n">
        <v>101</v>
      </c>
    </row>
    <row r="4081" customFormat="false" ht="12.75" hidden="true" customHeight="false" outlineLevel="2" collapsed="false">
      <c r="A4081" s="5" t="s">
        <v>4964</v>
      </c>
      <c r="B4081" s="6" t="n">
        <v>36977</v>
      </c>
      <c r="C4081" s="7" t="s">
        <v>1232</v>
      </c>
      <c r="D4081" s="7" t="s">
        <v>959</v>
      </c>
      <c r="E4081" s="7" t="s">
        <v>4251</v>
      </c>
      <c r="F4081" s="8" t="s">
        <v>961</v>
      </c>
      <c r="G4081" s="8" t="n">
        <v>375</v>
      </c>
    </row>
    <row r="4082" customFormat="false" ht="12.75" hidden="true" customHeight="false" outlineLevel="2" collapsed="false">
      <c r="A4082" s="5" t="s">
        <v>4965</v>
      </c>
      <c r="B4082" s="6" t="n">
        <v>36977</v>
      </c>
      <c r="C4082" s="7" t="s">
        <v>1036</v>
      </c>
      <c r="D4082" s="7" t="s">
        <v>959</v>
      </c>
      <c r="E4082" s="7" t="s">
        <v>4251</v>
      </c>
      <c r="F4082" s="8" t="s">
        <v>961</v>
      </c>
      <c r="G4082" s="8" t="n">
        <v>1165</v>
      </c>
    </row>
    <row r="4083" customFormat="false" ht="12.75" hidden="true" customHeight="false" outlineLevel="2" collapsed="false">
      <c r="A4083" s="5" t="s">
        <v>4966</v>
      </c>
      <c r="B4083" s="6" t="n">
        <v>36977</v>
      </c>
      <c r="C4083" s="7" t="s">
        <v>4944</v>
      </c>
      <c r="D4083" s="7" t="s">
        <v>959</v>
      </c>
      <c r="E4083" s="7" t="s">
        <v>4251</v>
      </c>
      <c r="F4083" s="8" t="s">
        <v>1016</v>
      </c>
      <c r="G4083" s="8" t="n">
        <v>570</v>
      </c>
    </row>
    <row r="4084" customFormat="false" ht="12.75" hidden="true" customHeight="false" outlineLevel="2" collapsed="false">
      <c r="A4084" s="5" t="s">
        <v>4967</v>
      </c>
      <c r="B4084" s="6" t="n">
        <v>36977</v>
      </c>
      <c r="C4084" s="7" t="s">
        <v>4944</v>
      </c>
      <c r="D4084" s="7" t="s">
        <v>959</v>
      </c>
      <c r="E4084" s="7" t="s">
        <v>4251</v>
      </c>
      <c r="F4084" s="8" t="s">
        <v>1016</v>
      </c>
      <c r="G4084" s="8" t="n">
        <v>750</v>
      </c>
    </row>
    <row r="4085" customFormat="false" ht="12.75" hidden="true" customHeight="false" outlineLevel="2" collapsed="false">
      <c r="A4085" s="5" t="s">
        <v>4968</v>
      </c>
      <c r="B4085" s="6" t="n">
        <v>36977</v>
      </c>
      <c r="C4085" s="7" t="s">
        <v>4944</v>
      </c>
      <c r="D4085" s="7" t="s">
        <v>959</v>
      </c>
      <c r="E4085" s="7" t="s">
        <v>4251</v>
      </c>
      <c r="F4085" s="8" t="s">
        <v>1016</v>
      </c>
      <c r="G4085" s="8" t="n">
        <v>812</v>
      </c>
    </row>
    <row r="4086" customFormat="false" ht="12.75" hidden="true" customHeight="false" outlineLevel="2" collapsed="false">
      <c r="A4086" s="5" t="s">
        <v>4969</v>
      </c>
      <c r="B4086" s="6" t="n">
        <v>36977</v>
      </c>
      <c r="C4086" s="7" t="s">
        <v>4970</v>
      </c>
      <c r="D4086" s="7" t="s">
        <v>959</v>
      </c>
      <c r="E4086" s="7" t="s">
        <v>4251</v>
      </c>
      <c r="F4086" s="8" t="s">
        <v>961</v>
      </c>
      <c r="G4086" s="8" t="n">
        <v>45</v>
      </c>
    </row>
    <row r="4087" customFormat="false" ht="12.75" hidden="true" customHeight="false" outlineLevel="2" collapsed="false">
      <c r="A4087" s="5" t="s">
        <v>1072</v>
      </c>
      <c r="B4087" s="6" t="n">
        <v>36978</v>
      </c>
      <c r="C4087" s="7" t="s">
        <v>4864</v>
      </c>
      <c r="D4087" s="7" t="s">
        <v>959</v>
      </c>
      <c r="E4087" s="7" t="s">
        <v>4251</v>
      </c>
      <c r="F4087" s="8" t="s">
        <v>979</v>
      </c>
      <c r="G4087" s="8" t="n">
        <v>728</v>
      </c>
    </row>
    <row r="4088" customFormat="false" ht="12.75" hidden="true" customHeight="false" outlineLevel="2" collapsed="false">
      <c r="A4088" s="5" t="n">
        <v>699651</v>
      </c>
      <c r="B4088" s="6" t="n">
        <v>36978</v>
      </c>
      <c r="C4088" s="7" t="s">
        <v>4971</v>
      </c>
      <c r="D4088" s="7" t="s">
        <v>959</v>
      </c>
      <c r="E4088" s="7" t="s">
        <v>4251</v>
      </c>
      <c r="F4088" s="8" t="s">
        <v>961</v>
      </c>
      <c r="G4088" s="8" t="n">
        <v>176</v>
      </c>
    </row>
    <row r="4089" customFormat="false" ht="12.75" hidden="true" customHeight="false" outlineLevel="2" collapsed="false">
      <c r="A4089" s="5" t="s">
        <v>4972</v>
      </c>
      <c r="B4089" s="6" t="n">
        <v>36979</v>
      </c>
      <c r="C4089" s="7" t="s">
        <v>4973</v>
      </c>
      <c r="D4089" s="7" t="s">
        <v>959</v>
      </c>
      <c r="E4089" s="7" t="s">
        <v>4251</v>
      </c>
      <c r="F4089" s="8" t="s">
        <v>961</v>
      </c>
      <c r="G4089" s="8" t="n">
        <v>23363</v>
      </c>
    </row>
    <row r="4090" customFormat="false" ht="12.75" hidden="true" customHeight="false" outlineLevel="2" collapsed="false">
      <c r="A4090" s="5" t="n">
        <v>9999</v>
      </c>
      <c r="B4090" s="6" t="n">
        <v>36979</v>
      </c>
      <c r="C4090" s="7" t="s">
        <v>4974</v>
      </c>
      <c r="D4090" s="7" t="s">
        <v>959</v>
      </c>
      <c r="E4090" s="7" t="s">
        <v>1102</v>
      </c>
      <c r="F4090" s="8" t="s">
        <v>1572</v>
      </c>
      <c r="G4090" s="8" t="n">
        <v>1662</v>
      </c>
    </row>
    <row r="4091" customFormat="false" ht="12.75" hidden="true" customHeight="false" outlineLevel="2" collapsed="false">
      <c r="A4091" s="5" t="n">
        <v>9999</v>
      </c>
      <c r="B4091" s="6" t="n">
        <v>36979</v>
      </c>
      <c r="C4091" s="7" t="s">
        <v>4974</v>
      </c>
      <c r="D4091" s="7" t="s">
        <v>959</v>
      </c>
      <c r="E4091" s="7" t="s">
        <v>1102</v>
      </c>
      <c r="F4091" s="8" t="s">
        <v>1572</v>
      </c>
      <c r="G4091" s="8" t="n">
        <v>1350</v>
      </c>
    </row>
    <row r="4092" customFormat="false" ht="12.75" hidden="true" customHeight="false" outlineLevel="2" collapsed="false">
      <c r="A4092" s="5" t="n">
        <v>9999</v>
      </c>
      <c r="B4092" s="6" t="n">
        <v>36979</v>
      </c>
      <c r="C4092" s="7" t="s">
        <v>739</v>
      </c>
      <c r="D4092" s="7" t="s">
        <v>959</v>
      </c>
      <c r="E4092" s="7" t="s">
        <v>1102</v>
      </c>
      <c r="F4092" s="8" t="s">
        <v>1572</v>
      </c>
      <c r="G4092" s="8" t="n">
        <v>165</v>
      </c>
    </row>
    <row r="4093" customFormat="false" ht="12.75" hidden="true" customHeight="false" outlineLevel="2" collapsed="false">
      <c r="A4093" s="5" t="n">
        <v>9999</v>
      </c>
      <c r="B4093" s="6" t="n">
        <v>36979</v>
      </c>
      <c r="C4093" s="7" t="s">
        <v>4975</v>
      </c>
      <c r="D4093" s="7" t="s">
        <v>959</v>
      </c>
      <c r="E4093" s="7" t="s">
        <v>1102</v>
      </c>
      <c r="F4093" s="8" t="s">
        <v>1572</v>
      </c>
      <c r="G4093" s="8" t="n">
        <v>600</v>
      </c>
    </row>
    <row r="4094" customFormat="false" ht="12.75" hidden="true" customHeight="false" outlineLevel="2" collapsed="false">
      <c r="A4094" s="5" t="s">
        <v>4976</v>
      </c>
      <c r="B4094" s="6" t="n">
        <v>36973</v>
      </c>
      <c r="C4094" s="7" t="s">
        <v>3211</v>
      </c>
      <c r="D4094" s="7" t="s">
        <v>959</v>
      </c>
      <c r="E4094" s="7" t="s">
        <v>108</v>
      </c>
      <c r="F4094" s="8" t="s">
        <v>961</v>
      </c>
      <c r="G4094" s="8" t="n">
        <v>690</v>
      </c>
    </row>
    <row r="4095" customFormat="false" ht="12.75" hidden="true" customHeight="false" outlineLevel="2" collapsed="false">
      <c r="A4095" s="5" t="s">
        <v>4977</v>
      </c>
      <c r="B4095" s="6" t="n">
        <v>36976</v>
      </c>
      <c r="C4095" s="7" t="s">
        <v>1008</v>
      </c>
      <c r="D4095" s="7" t="s">
        <v>959</v>
      </c>
      <c r="E4095" s="7" t="s">
        <v>108</v>
      </c>
      <c r="F4095" s="8" t="s">
        <v>961</v>
      </c>
      <c r="G4095" s="8" t="n">
        <v>450</v>
      </c>
    </row>
    <row r="4096" customFormat="false" ht="12.75" hidden="true" customHeight="false" outlineLevel="2" collapsed="false">
      <c r="A4096" s="5" t="s">
        <v>4978</v>
      </c>
      <c r="B4096" s="6" t="n">
        <v>36965</v>
      </c>
      <c r="C4096" s="7" t="s">
        <v>4979</v>
      </c>
      <c r="D4096" s="7" t="s">
        <v>959</v>
      </c>
      <c r="E4096" s="7" t="s">
        <v>1106</v>
      </c>
      <c r="F4096" s="8" t="s">
        <v>966</v>
      </c>
      <c r="G4096" s="8" t="n">
        <v>5075</v>
      </c>
    </row>
    <row r="4097" customFormat="false" ht="12.75" hidden="true" customHeight="false" outlineLevel="2" collapsed="false">
      <c r="A4097" s="5" t="s">
        <v>4980</v>
      </c>
      <c r="B4097" s="6" t="n">
        <f aca="false">B4096</f>
        <v>36965</v>
      </c>
      <c r="C4097" s="7" t="s">
        <v>4981</v>
      </c>
      <c r="D4097" s="7" t="s">
        <v>959</v>
      </c>
      <c r="E4097" s="7" t="s">
        <v>1106</v>
      </c>
      <c r="F4097" s="8" t="s">
        <v>966</v>
      </c>
      <c r="G4097" s="8" t="n">
        <v>26000</v>
      </c>
    </row>
    <row r="4098" customFormat="false" ht="12.75" hidden="true" customHeight="false" outlineLevel="2" collapsed="false">
      <c r="A4098" s="5" t="s">
        <v>4982</v>
      </c>
      <c r="B4098" s="6" t="n">
        <v>36964</v>
      </c>
      <c r="C4098" s="7" t="s">
        <v>4905</v>
      </c>
      <c r="D4098" s="7" t="s">
        <v>959</v>
      </c>
      <c r="E4098" s="7" t="s">
        <v>1106</v>
      </c>
      <c r="F4098" s="8" t="s">
        <v>966</v>
      </c>
      <c r="G4098" s="8" t="n">
        <v>44000</v>
      </c>
    </row>
    <row r="4099" customFormat="false" ht="12.75" hidden="true" customHeight="false" outlineLevel="2" collapsed="false">
      <c r="A4099" s="5" t="s">
        <v>4983</v>
      </c>
      <c r="B4099" s="6" t="n">
        <f aca="false">B4098</f>
        <v>36964</v>
      </c>
      <c r="C4099" s="7" t="s">
        <v>4905</v>
      </c>
      <c r="D4099" s="7" t="s">
        <v>959</v>
      </c>
      <c r="E4099" s="7" t="s">
        <v>1106</v>
      </c>
      <c r="F4099" s="8" t="s">
        <v>966</v>
      </c>
      <c r="G4099" s="8" t="n">
        <v>30000</v>
      </c>
    </row>
    <row r="4100" customFormat="false" ht="12.75" hidden="true" customHeight="false" outlineLevel="2" collapsed="false">
      <c r="A4100" s="5" t="s">
        <v>4984</v>
      </c>
      <c r="B4100" s="6" t="n">
        <v>36978</v>
      </c>
      <c r="C4100" s="7" t="s">
        <v>4985</v>
      </c>
      <c r="D4100" s="7" t="s">
        <v>959</v>
      </c>
      <c r="E4100" s="7" t="s">
        <v>1247</v>
      </c>
      <c r="F4100" s="8" t="s">
        <v>966</v>
      </c>
      <c r="G4100" s="8" t="n">
        <v>2339.1</v>
      </c>
    </row>
    <row r="4101" customFormat="false" ht="12.75" hidden="true" customHeight="false" outlineLevel="2" collapsed="false">
      <c r="A4101" s="5" t="s">
        <v>4986</v>
      </c>
      <c r="B4101" s="6" t="n">
        <v>36978</v>
      </c>
      <c r="C4101" s="7" t="s">
        <v>4959</v>
      </c>
      <c r="D4101" s="7" t="s">
        <v>959</v>
      </c>
      <c r="E4101" s="7" t="s">
        <v>1247</v>
      </c>
      <c r="F4101" s="8" t="s">
        <v>966</v>
      </c>
      <c r="G4101" s="8" t="n">
        <v>6000</v>
      </c>
    </row>
    <row r="4102" customFormat="false" ht="12.75" hidden="true" customHeight="false" outlineLevel="2" collapsed="false">
      <c r="A4102" s="5" t="s">
        <v>4987</v>
      </c>
      <c r="B4102" s="6" t="n">
        <v>36972</v>
      </c>
      <c r="C4102" s="7" t="s">
        <v>1481</v>
      </c>
      <c r="D4102" s="7" t="s">
        <v>959</v>
      </c>
      <c r="E4102" s="7" t="s">
        <v>1121</v>
      </c>
      <c r="F4102" s="8" t="s">
        <v>961</v>
      </c>
      <c r="G4102" s="8" t="n">
        <v>1050</v>
      </c>
    </row>
    <row r="4103" customFormat="false" ht="12.75" hidden="true" customHeight="false" outlineLevel="2" collapsed="false">
      <c r="A4103" s="5" t="s">
        <v>4988</v>
      </c>
      <c r="B4103" s="6" t="n">
        <v>36978</v>
      </c>
      <c r="C4103" s="7" t="s">
        <v>4928</v>
      </c>
      <c r="D4103" s="7" t="s">
        <v>959</v>
      </c>
      <c r="E4103" s="7" t="s">
        <v>1121</v>
      </c>
      <c r="F4103" s="8" t="s">
        <v>1049</v>
      </c>
      <c r="G4103" s="8" t="n">
        <v>1499</v>
      </c>
    </row>
    <row r="4104" customFormat="false" ht="12.75" hidden="true" customHeight="false" outlineLevel="2" collapsed="false">
      <c r="A4104" s="5" t="s">
        <v>3431</v>
      </c>
      <c r="B4104" s="6" t="n">
        <v>36952</v>
      </c>
      <c r="C4104" s="7" t="s">
        <v>4989</v>
      </c>
      <c r="D4104" s="7" t="s">
        <v>959</v>
      </c>
      <c r="E4104" s="7" t="s">
        <v>3053</v>
      </c>
      <c r="F4104" s="8" t="s">
        <v>4141</v>
      </c>
      <c r="G4104" s="8" t="n">
        <v>0</v>
      </c>
    </row>
    <row r="4105" customFormat="false" ht="12.75" hidden="true" customHeight="false" outlineLevel="2" collapsed="false">
      <c r="A4105" s="5" t="n">
        <v>363426</v>
      </c>
      <c r="B4105" s="6" t="n">
        <v>36962</v>
      </c>
      <c r="C4105" s="7" t="s">
        <v>4180</v>
      </c>
      <c r="D4105" s="7" t="s">
        <v>959</v>
      </c>
      <c r="E4105" s="7" t="s">
        <v>3053</v>
      </c>
      <c r="F4105" s="8" t="s">
        <v>4141</v>
      </c>
      <c r="G4105" s="8" t="n">
        <v>0</v>
      </c>
    </row>
    <row r="4106" customFormat="false" ht="12.75" hidden="true" customHeight="false" outlineLevel="2" collapsed="false">
      <c r="A4106" s="5" t="s">
        <v>4990</v>
      </c>
      <c r="B4106" s="6" t="n">
        <v>36964</v>
      </c>
      <c r="C4106" s="7" t="s">
        <v>4989</v>
      </c>
      <c r="D4106" s="7" t="s">
        <v>959</v>
      </c>
      <c r="E4106" s="7" t="s">
        <v>3053</v>
      </c>
      <c r="F4106" s="8" t="s">
        <v>4141</v>
      </c>
      <c r="G4106" s="8" t="n">
        <v>0</v>
      </c>
    </row>
    <row r="4107" customFormat="false" ht="12.75" hidden="true" customHeight="false" outlineLevel="2" collapsed="false">
      <c r="A4107" s="5" t="s">
        <v>4991</v>
      </c>
      <c r="B4107" s="6" t="n">
        <v>36964</v>
      </c>
      <c r="C4107" s="7" t="s">
        <v>4989</v>
      </c>
      <c r="D4107" s="7" t="s">
        <v>959</v>
      </c>
      <c r="E4107" s="7" t="s">
        <v>3053</v>
      </c>
      <c r="F4107" s="8" t="s">
        <v>4141</v>
      </c>
      <c r="G4107" s="8" t="n">
        <v>0</v>
      </c>
    </row>
    <row r="4108" customFormat="false" ht="12.75" hidden="true" customHeight="false" outlineLevel="2" collapsed="false">
      <c r="A4108" s="5" t="s">
        <v>4992</v>
      </c>
      <c r="B4108" s="6" t="n">
        <v>36964</v>
      </c>
      <c r="C4108" s="7" t="s">
        <v>4989</v>
      </c>
      <c r="D4108" s="7" t="s">
        <v>959</v>
      </c>
      <c r="E4108" s="7" t="s">
        <v>3053</v>
      </c>
      <c r="F4108" s="8" t="s">
        <v>4141</v>
      </c>
      <c r="G4108" s="8" t="n">
        <v>0</v>
      </c>
    </row>
    <row r="4109" customFormat="false" ht="12.75" hidden="true" customHeight="false" outlineLevel="2" collapsed="false">
      <c r="A4109" s="5" t="s">
        <v>4962</v>
      </c>
      <c r="B4109" s="6" t="n">
        <v>36973</v>
      </c>
      <c r="C4109" s="7" t="s">
        <v>4993</v>
      </c>
      <c r="D4109" s="7" t="s">
        <v>959</v>
      </c>
      <c r="E4109" s="7" t="s">
        <v>3053</v>
      </c>
      <c r="F4109" s="8" t="s">
        <v>4141</v>
      </c>
      <c r="G4109" s="8" t="n">
        <v>0</v>
      </c>
    </row>
    <row r="4110" customFormat="false" ht="12.75" hidden="true" customHeight="false" outlineLevel="2" collapsed="false">
      <c r="A4110" s="5" t="s">
        <v>4994</v>
      </c>
      <c r="B4110" s="6" t="n">
        <v>36976</v>
      </c>
      <c r="C4110" s="7" t="s">
        <v>1030</v>
      </c>
      <c r="D4110" s="7" t="s">
        <v>959</v>
      </c>
      <c r="E4110" s="7" t="s">
        <v>3053</v>
      </c>
      <c r="F4110" s="8" t="s">
        <v>1002</v>
      </c>
      <c r="G4110" s="8" t="n">
        <v>0</v>
      </c>
    </row>
    <row r="4111" customFormat="false" ht="12.75" hidden="true" customHeight="false" outlineLevel="2" collapsed="false">
      <c r="A4111" s="5" t="s">
        <v>4995</v>
      </c>
      <c r="B4111" s="6" t="n">
        <v>36977</v>
      </c>
      <c r="C4111" s="7" t="s">
        <v>2534</v>
      </c>
      <c r="D4111" s="7" t="s">
        <v>959</v>
      </c>
      <c r="E4111" s="7" t="s">
        <v>3053</v>
      </c>
      <c r="F4111" s="8" t="s">
        <v>961</v>
      </c>
      <c r="G4111" s="8" t="n">
        <v>0</v>
      </c>
    </row>
    <row r="4112" customFormat="false" ht="12.75" hidden="true" customHeight="false" outlineLevel="2" collapsed="false">
      <c r="A4112" s="5" t="s">
        <v>4996</v>
      </c>
      <c r="B4112" s="6" t="n">
        <v>36977</v>
      </c>
      <c r="C4112" s="7" t="s">
        <v>3519</v>
      </c>
      <c r="D4112" s="7" t="s">
        <v>959</v>
      </c>
      <c r="E4112" s="7" t="s">
        <v>3053</v>
      </c>
      <c r="F4112" s="8" t="s">
        <v>961</v>
      </c>
      <c r="G4112" s="8" t="n">
        <v>0</v>
      </c>
    </row>
    <row r="4113" customFormat="false" ht="12.75" hidden="true" customHeight="false" outlineLevel="2" collapsed="false">
      <c r="A4113" s="5" t="s">
        <v>1324</v>
      </c>
      <c r="B4113" s="6" t="n">
        <v>36978</v>
      </c>
      <c r="C4113" s="7" t="s">
        <v>1325</v>
      </c>
      <c r="D4113" s="7" t="s">
        <v>959</v>
      </c>
      <c r="E4113" s="7" t="s">
        <v>3053</v>
      </c>
      <c r="F4113" s="8" t="s">
        <v>961</v>
      </c>
      <c r="G4113" s="8" t="n">
        <v>0</v>
      </c>
    </row>
    <row r="4114" customFormat="false" ht="12.75" hidden="true" customHeight="false" outlineLevel="2" collapsed="false">
      <c r="A4114" s="5" t="s">
        <v>1326</v>
      </c>
      <c r="B4114" s="6" t="n">
        <v>36978</v>
      </c>
      <c r="C4114" s="7" t="s">
        <v>1327</v>
      </c>
      <c r="D4114" s="7" t="s">
        <v>959</v>
      </c>
      <c r="E4114" s="7" t="s">
        <v>3053</v>
      </c>
      <c r="F4114" s="8" t="s">
        <v>961</v>
      </c>
      <c r="G4114" s="8" t="n">
        <v>0</v>
      </c>
    </row>
    <row r="4115" customFormat="false" ht="12.75" hidden="true" customHeight="false" outlineLevel="2" collapsed="false">
      <c r="A4115" s="5" t="s">
        <v>3518</v>
      </c>
      <c r="B4115" s="6" t="n">
        <v>36980</v>
      </c>
      <c r="C4115" s="7" t="s">
        <v>3519</v>
      </c>
      <c r="D4115" s="7" t="s">
        <v>959</v>
      </c>
      <c r="E4115" s="7" t="s">
        <v>3053</v>
      </c>
      <c r="F4115" s="8" t="s">
        <v>961</v>
      </c>
      <c r="G4115" s="8" t="n">
        <v>0</v>
      </c>
    </row>
    <row r="4116" customFormat="false" ht="12.75" hidden="true" customHeight="false" outlineLevel="2" collapsed="false">
      <c r="A4116" s="5" t="s">
        <v>4256</v>
      </c>
      <c r="B4116" s="6" t="n">
        <v>36980</v>
      </c>
      <c r="C4116" s="7" t="s">
        <v>994</v>
      </c>
      <c r="D4116" s="7" t="s">
        <v>959</v>
      </c>
      <c r="E4116" s="7" t="s">
        <v>3053</v>
      </c>
      <c r="F4116" s="8" t="s">
        <v>961</v>
      </c>
      <c r="G4116" s="8" t="n">
        <v>0</v>
      </c>
    </row>
    <row r="4117" customFormat="false" ht="12.75" hidden="true" customHeight="false" outlineLevel="2" collapsed="false">
      <c r="A4117" s="5" t="s">
        <v>1320</v>
      </c>
      <c r="B4117" s="6" t="n">
        <v>36962</v>
      </c>
      <c r="C4117" s="7" t="s">
        <v>4180</v>
      </c>
      <c r="D4117" s="7" t="s">
        <v>959</v>
      </c>
      <c r="E4117" s="7" t="s">
        <v>20</v>
      </c>
      <c r="F4117" s="8" t="s">
        <v>966</v>
      </c>
      <c r="G4117" s="8" t="n">
        <v>22950</v>
      </c>
    </row>
    <row r="4118" customFormat="false" ht="12.75" hidden="true" customHeight="false" outlineLevel="2" collapsed="false">
      <c r="A4118" s="5" t="s">
        <v>3517</v>
      </c>
      <c r="B4118" s="6" t="n">
        <v>36973</v>
      </c>
      <c r="C4118" s="7" t="s">
        <v>994</v>
      </c>
      <c r="D4118" s="7" t="s">
        <v>959</v>
      </c>
      <c r="E4118" s="7" t="s">
        <v>20</v>
      </c>
      <c r="F4118" s="8" t="s">
        <v>961</v>
      </c>
      <c r="G4118" s="8" t="n">
        <v>1500</v>
      </c>
    </row>
    <row r="4119" customFormat="false" ht="12.75" hidden="true" customHeight="false" outlineLevel="2" collapsed="false">
      <c r="A4119" s="5" t="s">
        <v>4994</v>
      </c>
      <c r="B4119" s="6" t="n">
        <v>36976</v>
      </c>
      <c r="C4119" s="7" t="s">
        <v>4997</v>
      </c>
      <c r="D4119" s="7" t="s">
        <v>959</v>
      </c>
      <c r="E4119" s="7" t="s">
        <v>20</v>
      </c>
      <c r="F4119" s="8" t="s">
        <v>1002</v>
      </c>
      <c r="G4119" s="8" t="n">
        <v>1825</v>
      </c>
    </row>
    <row r="4120" customFormat="false" ht="12.75" hidden="true" customHeight="false" outlineLevel="2" collapsed="false">
      <c r="A4120" s="5" t="s">
        <v>4995</v>
      </c>
      <c r="B4120" s="6" t="n">
        <v>36977</v>
      </c>
      <c r="C4120" s="7" t="s">
        <v>2534</v>
      </c>
      <c r="D4120" s="7" t="s">
        <v>959</v>
      </c>
      <c r="E4120" s="7" t="s">
        <v>20</v>
      </c>
      <c r="F4120" s="8" t="s">
        <v>961</v>
      </c>
      <c r="G4120" s="8" t="n">
        <v>750</v>
      </c>
    </row>
    <row r="4121" customFormat="false" ht="12.75" hidden="true" customHeight="false" outlineLevel="2" collapsed="false">
      <c r="A4121" s="5" t="s">
        <v>4996</v>
      </c>
      <c r="B4121" s="6" t="n">
        <v>36977</v>
      </c>
      <c r="C4121" s="7" t="s">
        <v>4998</v>
      </c>
      <c r="D4121" s="7" t="s">
        <v>959</v>
      </c>
      <c r="E4121" s="7" t="s">
        <v>20</v>
      </c>
      <c r="F4121" s="8" t="s">
        <v>961</v>
      </c>
      <c r="G4121" s="8" t="n">
        <v>450</v>
      </c>
    </row>
    <row r="4122" customFormat="false" ht="12.75" hidden="true" customHeight="false" outlineLevel="2" collapsed="false">
      <c r="A4122" s="5" t="s">
        <v>4999</v>
      </c>
      <c r="B4122" s="6" t="n">
        <v>36978</v>
      </c>
      <c r="C4122" s="7" t="s">
        <v>1327</v>
      </c>
      <c r="D4122" s="7" t="s">
        <v>959</v>
      </c>
      <c r="E4122" s="7" t="s">
        <v>20</v>
      </c>
      <c r="F4122" s="8" t="s">
        <v>961</v>
      </c>
      <c r="G4122" s="8" t="n">
        <v>1365</v>
      </c>
    </row>
    <row r="4123" customFormat="false" ht="12.75" hidden="true" customHeight="false" outlineLevel="2" collapsed="false">
      <c r="A4123" s="5" t="s">
        <v>4243</v>
      </c>
      <c r="B4123" s="6" t="n">
        <v>36978</v>
      </c>
      <c r="C4123" s="7" t="s">
        <v>1325</v>
      </c>
      <c r="D4123" s="7" t="s">
        <v>959</v>
      </c>
      <c r="E4123" s="7" t="s">
        <v>20</v>
      </c>
      <c r="F4123" s="8" t="s">
        <v>961</v>
      </c>
      <c r="G4123" s="8" t="n">
        <v>735</v>
      </c>
    </row>
    <row r="4124" customFormat="false" ht="12.75" hidden="true" customHeight="false" outlineLevel="2" collapsed="false">
      <c r="A4124" s="5" t="s">
        <v>4256</v>
      </c>
      <c r="B4124" s="6" t="n">
        <v>36980</v>
      </c>
      <c r="C4124" s="7" t="s">
        <v>994</v>
      </c>
      <c r="D4124" s="7" t="s">
        <v>959</v>
      </c>
      <c r="E4124" s="7" t="s">
        <v>20</v>
      </c>
      <c r="F4124" s="8" t="s">
        <v>961</v>
      </c>
      <c r="G4124" s="8" t="n">
        <v>3150</v>
      </c>
    </row>
    <row r="4125" customFormat="false" ht="12.75" hidden="true" customHeight="false" outlineLevel="2" collapsed="false">
      <c r="A4125" s="5" t="s">
        <v>3518</v>
      </c>
      <c r="B4125" s="6" t="n">
        <v>36980</v>
      </c>
      <c r="C4125" s="7" t="s">
        <v>4973</v>
      </c>
      <c r="D4125" s="7" t="s">
        <v>959</v>
      </c>
      <c r="E4125" s="7" t="s">
        <v>20</v>
      </c>
      <c r="F4125" s="8" t="s">
        <v>961</v>
      </c>
      <c r="G4125" s="8" t="n">
        <v>6310</v>
      </c>
    </row>
    <row r="4126" customFormat="false" ht="12.75" hidden="true" customHeight="false" outlineLevel="2" collapsed="false">
      <c r="A4126" s="5" t="s">
        <v>5000</v>
      </c>
      <c r="B4126" s="6" t="n">
        <v>36977</v>
      </c>
      <c r="C4126" s="7" t="s">
        <v>5001</v>
      </c>
      <c r="D4126" s="7" t="s">
        <v>959</v>
      </c>
      <c r="E4126" s="7" t="s">
        <v>376</v>
      </c>
      <c r="F4126" s="8" t="s">
        <v>970</v>
      </c>
      <c r="G4126" s="8" t="n">
        <v>17780</v>
      </c>
    </row>
    <row r="4127" customFormat="false" ht="12.75" hidden="true" customHeight="false" outlineLevel="2" collapsed="false">
      <c r="A4127" s="5" t="s">
        <v>5002</v>
      </c>
      <c r="B4127" s="6" t="n">
        <v>36949</v>
      </c>
      <c r="C4127" s="7" t="s">
        <v>5003</v>
      </c>
      <c r="D4127" s="7" t="s">
        <v>959</v>
      </c>
      <c r="E4127" s="7" t="s">
        <v>960</v>
      </c>
      <c r="F4127" s="8" t="s">
        <v>979</v>
      </c>
      <c r="G4127" s="8" t="n">
        <v>254</v>
      </c>
    </row>
    <row r="4128" customFormat="false" ht="12.75" hidden="true" customHeight="false" outlineLevel="2" collapsed="false">
      <c r="A4128" s="5" t="s">
        <v>4786</v>
      </c>
      <c r="B4128" s="6" t="n">
        <v>36949</v>
      </c>
      <c r="C4128" s="7" t="s">
        <v>1314</v>
      </c>
      <c r="D4128" s="7" t="s">
        <v>959</v>
      </c>
      <c r="E4128" s="7" t="s">
        <v>3358</v>
      </c>
      <c r="F4128" s="8" t="s">
        <v>979</v>
      </c>
      <c r="G4128" s="8" t="n">
        <v>894</v>
      </c>
    </row>
    <row r="4129" customFormat="false" ht="12.75" hidden="true" customHeight="false" outlineLevel="2" collapsed="false">
      <c r="A4129" s="5" t="s">
        <v>5004</v>
      </c>
      <c r="B4129" s="6" t="n">
        <v>36942</v>
      </c>
      <c r="C4129" s="7" t="s">
        <v>5005</v>
      </c>
      <c r="D4129" s="7" t="s">
        <v>959</v>
      </c>
      <c r="E4129" s="7" t="s">
        <v>1048</v>
      </c>
      <c r="F4129" s="8" t="s">
        <v>979</v>
      </c>
      <c r="G4129" s="8" t="n">
        <v>619</v>
      </c>
    </row>
    <row r="4130" customFormat="false" ht="12.75" hidden="true" customHeight="false" outlineLevel="2" collapsed="false">
      <c r="A4130" s="5" t="s">
        <v>5006</v>
      </c>
      <c r="B4130" s="6" t="n">
        <v>36948</v>
      </c>
      <c r="C4130" s="7" t="s">
        <v>1579</v>
      </c>
      <c r="D4130" s="7" t="s">
        <v>959</v>
      </c>
      <c r="E4130" s="7" t="s">
        <v>1048</v>
      </c>
      <c r="F4130" s="8" t="s">
        <v>979</v>
      </c>
      <c r="G4130" s="8" t="n">
        <v>1860</v>
      </c>
    </row>
    <row r="4131" customFormat="false" ht="12.75" hidden="true" customHeight="false" outlineLevel="2" collapsed="false">
      <c r="A4131" s="5" t="s">
        <v>5007</v>
      </c>
      <c r="B4131" s="6" t="n">
        <v>36948</v>
      </c>
      <c r="C4131" s="7" t="s">
        <v>1099</v>
      </c>
      <c r="D4131" s="7" t="s">
        <v>959</v>
      </c>
      <c r="E4131" s="7" t="s">
        <v>1048</v>
      </c>
      <c r="F4131" s="8" t="s">
        <v>979</v>
      </c>
      <c r="G4131" s="8" t="n">
        <v>3100</v>
      </c>
    </row>
    <row r="4132" customFormat="false" ht="12.75" hidden="true" customHeight="false" outlineLevel="2" collapsed="false">
      <c r="A4132" s="5" t="s">
        <v>5008</v>
      </c>
      <c r="B4132" s="6" t="n">
        <v>36950</v>
      </c>
      <c r="C4132" s="7" t="s">
        <v>1347</v>
      </c>
      <c r="D4132" s="7" t="s">
        <v>959</v>
      </c>
      <c r="E4132" s="7" t="s">
        <v>1048</v>
      </c>
      <c r="F4132" s="8" t="s">
        <v>979</v>
      </c>
      <c r="G4132" s="8" t="n">
        <v>930</v>
      </c>
    </row>
    <row r="4133" customFormat="false" ht="12.75" hidden="true" customHeight="false" outlineLevel="2" collapsed="false">
      <c r="A4133" s="5" t="s">
        <v>5009</v>
      </c>
      <c r="B4133" s="6" t="n">
        <v>36935</v>
      </c>
      <c r="C4133" s="7" t="s">
        <v>5010</v>
      </c>
      <c r="D4133" s="7" t="s">
        <v>959</v>
      </c>
      <c r="E4133" s="7" t="s">
        <v>1069</v>
      </c>
      <c r="F4133" s="8" t="s">
        <v>979</v>
      </c>
      <c r="G4133" s="8" t="n">
        <v>2963</v>
      </c>
    </row>
    <row r="4134" customFormat="false" ht="12.75" hidden="true" customHeight="false" outlineLevel="2" collapsed="false">
      <c r="A4134" s="5" t="s">
        <v>5011</v>
      </c>
      <c r="B4134" s="6" t="n">
        <v>36937</v>
      </c>
      <c r="C4134" s="7" t="s">
        <v>5012</v>
      </c>
      <c r="D4134" s="7" t="s">
        <v>959</v>
      </c>
      <c r="E4134" s="7" t="s">
        <v>1069</v>
      </c>
      <c r="F4134" s="8" t="s">
        <v>979</v>
      </c>
      <c r="G4134" s="8" t="n">
        <v>169209</v>
      </c>
    </row>
    <row r="4135" customFormat="false" ht="12.75" hidden="true" customHeight="false" outlineLevel="2" collapsed="false">
      <c r="A4135" s="5" t="s">
        <v>5013</v>
      </c>
      <c r="B4135" s="6" t="n">
        <v>36948</v>
      </c>
      <c r="C4135" s="7" t="s">
        <v>5014</v>
      </c>
      <c r="D4135" s="7" t="s">
        <v>959</v>
      </c>
      <c r="E4135" s="7" t="s">
        <v>1069</v>
      </c>
      <c r="F4135" s="8" t="s">
        <v>979</v>
      </c>
      <c r="G4135" s="8" t="n">
        <v>2938</v>
      </c>
    </row>
    <row r="4136" customFormat="false" ht="12.75" hidden="true" customHeight="false" outlineLevel="2" collapsed="false">
      <c r="A4136" s="5" t="s">
        <v>5015</v>
      </c>
      <c r="B4136" s="6" t="n">
        <v>36948</v>
      </c>
      <c r="C4136" s="7" t="s">
        <v>5014</v>
      </c>
      <c r="D4136" s="7" t="s">
        <v>959</v>
      </c>
      <c r="E4136" s="7" t="s">
        <v>1069</v>
      </c>
      <c r="F4136" s="8" t="s">
        <v>979</v>
      </c>
      <c r="G4136" s="8" t="n">
        <v>2915</v>
      </c>
    </row>
    <row r="4137" customFormat="false" ht="12.75" hidden="true" customHeight="false" outlineLevel="2" collapsed="false">
      <c r="A4137" s="5" t="s">
        <v>5016</v>
      </c>
      <c r="B4137" s="6" t="n">
        <v>36948</v>
      </c>
      <c r="C4137" s="7" t="s">
        <v>1314</v>
      </c>
      <c r="D4137" s="7" t="s">
        <v>959</v>
      </c>
      <c r="E4137" s="7" t="s">
        <v>1069</v>
      </c>
      <c r="F4137" s="8" t="s">
        <v>979</v>
      </c>
      <c r="G4137" s="8" t="n">
        <v>4518</v>
      </c>
    </row>
    <row r="4138" customFormat="false" ht="12.75" hidden="true" customHeight="false" outlineLevel="2" collapsed="false">
      <c r="A4138" s="5" t="n">
        <v>610174</v>
      </c>
      <c r="B4138" s="6" t="n">
        <v>36930</v>
      </c>
      <c r="C4138" s="7" t="s">
        <v>978</v>
      </c>
      <c r="D4138" s="7" t="s">
        <v>959</v>
      </c>
      <c r="E4138" s="7" t="s">
        <v>4251</v>
      </c>
      <c r="F4138" s="8" t="s">
        <v>979</v>
      </c>
      <c r="G4138" s="8" t="n">
        <v>4881</v>
      </c>
    </row>
    <row r="4139" customFormat="false" ht="12.75" hidden="true" customHeight="false" outlineLevel="2" collapsed="false">
      <c r="A4139" s="5" t="s">
        <v>5017</v>
      </c>
      <c r="B4139" s="6" t="n">
        <v>36935</v>
      </c>
      <c r="C4139" s="7" t="s">
        <v>5018</v>
      </c>
      <c r="D4139" s="7" t="s">
        <v>959</v>
      </c>
      <c r="E4139" s="7" t="s">
        <v>4251</v>
      </c>
      <c r="F4139" s="8" t="s">
        <v>979</v>
      </c>
      <c r="G4139" s="8" t="n">
        <v>1750</v>
      </c>
    </row>
    <row r="4140" customFormat="false" ht="12.75" hidden="true" customHeight="false" outlineLevel="2" collapsed="false">
      <c r="A4140" s="5" t="s">
        <v>5019</v>
      </c>
      <c r="B4140" s="6" t="n">
        <v>36935</v>
      </c>
      <c r="C4140" s="7" t="s">
        <v>5018</v>
      </c>
      <c r="D4140" s="7" t="s">
        <v>959</v>
      </c>
      <c r="E4140" s="7" t="s">
        <v>4251</v>
      </c>
      <c r="F4140" s="8" t="s">
        <v>979</v>
      </c>
      <c r="G4140" s="8" t="n">
        <v>1160</v>
      </c>
    </row>
    <row r="4141" customFormat="false" ht="12.75" hidden="true" customHeight="false" outlineLevel="2" collapsed="false">
      <c r="A4141" s="5" t="n">
        <v>596488</v>
      </c>
      <c r="B4141" s="6" t="n">
        <v>36948</v>
      </c>
      <c r="C4141" s="7" t="s">
        <v>5018</v>
      </c>
      <c r="D4141" s="7" t="s">
        <v>959</v>
      </c>
      <c r="E4141" s="7" t="s">
        <v>4251</v>
      </c>
      <c r="F4141" s="8" t="s">
        <v>979</v>
      </c>
      <c r="G4141" s="8" t="n">
        <v>468</v>
      </c>
    </row>
    <row r="4142" customFormat="false" ht="12.75" hidden="true" customHeight="false" outlineLevel="2" collapsed="false">
      <c r="A4142" s="5" t="s">
        <v>5020</v>
      </c>
      <c r="B4142" s="6" t="n">
        <v>36948</v>
      </c>
      <c r="C4142" s="7" t="s">
        <v>1314</v>
      </c>
      <c r="D4142" s="7" t="s">
        <v>959</v>
      </c>
      <c r="E4142" s="7" t="s">
        <v>4251</v>
      </c>
      <c r="F4142" s="8" t="s">
        <v>979</v>
      </c>
      <c r="G4142" s="8" t="n">
        <v>300</v>
      </c>
    </row>
    <row r="4143" customFormat="false" ht="12.75" hidden="true" customHeight="false" outlineLevel="2" collapsed="false">
      <c r="A4143" s="5" t="n">
        <v>596488</v>
      </c>
      <c r="B4143" s="6" t="n">
        <v>36949</v>
      </c>
      <c r="C4143" s="7" t="s">
        <v>5018</v>
      </c>
      <c r="D4143" s="7" t="s">
        <v>959</v>
      </c>
      <c r="E4143" s="7" t="s">
        <v>4251</v>
      </c>
      <c r="F4143" s="8" t="s">
        <v>979</v>
      </c>
      <c r="G4143" s="8" t="n">
        <v>240</v>
      </c>
    </row>
    <row r="4144" customFormat="false" ht="12.75" hidden="true" customHeight="false" outlineLevel="2" collapsed="false">
      <c r="A4144" s="5" t="s">
        <v>5021</v>
      </c>
      <c r="B4144" s="6" t="n">
        <v>36934</v>
      </c>
      <c r="C4144" s="7" t="s">
        <v>5022</v>
      </c>
      <c r="D4144" s="7" t="s">
        <v>959</v>
      </c>
      <c r="E4144" s="7" t="s">
        <v>960</v>
      </c>
      <c r="F4144" s="8" t="s">
        <v>966</v>
      </c>
      <c r="G4144" s="8" t="n">
        <v>1160</v>
      </c>
    </row>
    <row r="4145" customFormat="false" ht="12.75" hidden="true" customHeight="false" outlineLevel="2" collapsed="false">
      <c r="A4145" s="5" t="s">
        <v>5023</v>
      </c>
      <c r="B4145" s="6" t="n">
        <v>36942</v>
      </c>
      <c r="C4145" s="7" t="s">
        <v>5024</v>
      </c>
      <c r="D4145" s="7" t="s">
        <v>959</v>
      </c>
      <c r="E4145" s="7" t="s">
        <v>960</v>
      </c>
      <c r="F4145" s="8" t="s">
        <v>966</v>
      </c>
      <c r="G4145" s="8" t="n">
        <v>30532</v>
      </c>
    </row>
    <row r="4146" customFormat="false" ht="12.75" hidden="true" customHeight="false" outlineLevel="2" collapsed="false">
      <c r="A4146" s="5" t="s">
        <v>1320</v>
      </c>
      <c r="B4146" s="6" t="n">
        <v>36943</v>
      </c>
      <c r="C4146" s="7" t="s">
        <v>5024</v>
      </c>
      <c r="D4146" s="7" t="s">
        <v>959</v>
      </c>
      <c r="E4146" s="7" t="s">
        <v>960</v>
      </c>
      <c r="F4146" s="8" t="s">
        <v>966</v>
      </c>
      <c r="G4146" s="8" t="n">
        <v>30030</v>
      </c>
    </row>
    <row r="4147" customFormat="false" ht="12.75" hidden="true" customHeight="false" outlineLevel="2" collapsed="false">
      <c r="A4147" s="5" t="s">
        <v>5025</v>
      </c>
      <c r="B4147" s="6" t="n">
        <v>36948</v>
      </c>
      <c r="C4147" s="7" t="s">
        <v>5026</v>
      </c>
      <c r="D4147" s="7" t="s">
        <v>959</v>
      </c>
      <c r="E4147" s="7" t="s">
        <v>960</v>
      </c>
      <c r="F4147" s="8" t="s">
        <v>966</v>
      </c>
      <c r="G4147" s="8" t="n">
        <v>4423</v>
      </c>
    </row>
    <row r="4148" customFormat="false" ht="12.75" hidden="true" customHeight="false" outlineLevel="2" collapsed="false">
      <c r="A4148" s="5" t="s">
        <v>5002</v>
      </c>
      <c r="B4148" s="6" t="n">
        <v>36948</v>
      </c>
      <c r="C4148" s="7" t="s">
        <v>5003</v>
      </c>
      <c r="D4148" s="7" t="s">
        <v>959</v>
      </c>
      <c r="E4148" s="7" t="s">
        <v>960</v>
      </c>
      <c r="F4148" s="8" t="s">
        <v>966</v>
      </c>
      <c r="G4148" s="8" t="n">
        <v>254</v>
      </c>
    </row>
    <row r="4149" customFormat="false" ht="12.75" hidden="true" customHeight="false" outlineLevel="2" collapsed="false">
      <c r="A4149" s="5" t="s">
        <v>5027</v>
      </c>
      <c r="B4149" s="6" t="n">
        <v>36948</v>
      </c>
      <c r="C4149" s="7" t="s">
        <v>999</v>
      </c>
      <c r="D4149" s="7" t="s">
        <v>959</v>
      </c>
      <c r="E4149" s="7" t="s">
        <v>960</v>
      </c>
      <c r="F4149" s="8" t="s">
        <v>966</v>
      </c>
      <c r="G4149" s="8" t="n">
        <v>1400</v>
      </c>
    </row>
    <row r="4150" customFormat="false" ht="12.75" hidden="true" customHeight="false" outlineLevel="2" collapsed="false">
      <c r="A4150" s="5" t="s">
        <v>5002</v>
      </c>
      <c r="B4150" s="6" t="n">
        <v>36949</v>
      </c>
      <c r="C4150" s="7" t="s">
        <v>5003</v>
      </c>
      <c r="D4150" s="7" t="s">
        <v>959</v>
      </c>
      <c r="E4150" s="7" t="s">
        <v>960</v>
      </c>
      <c r="F4150" s="8" t="s">
        <v>966</v>
      </c>
      <c r="G4150" s="8" t="n">
        <v>-254</v>
      </c>
    </row>
    <row r="4151" customFormat="false" ht="12.75" hidden="true" customHeight="false" outlineLevel="2" collapsed="false">
      <c r="A4151" s="5" t="s">
        <v>5028</v>
      </c>
      <c r="B4151" s="6" t="n">
        <v>36930</v>
      </c>
      <c r="C4151" s="7" t="s">
        <v>4959</v>
      </c>
      <c r="D4151" s="7" t="s">
        <v>959</v>
      </c>
      <c r="E4151" s="7" t="s">
        <v>4251</v>
      </c>
      <c r="F4151" s="8" t="s">
        <v>966</v>
      </c>
      <c r="G4151" s="8" t="n">
        <v>27000</v>
      </c>
    </row>
    <row r="4152" customFormat="false" ht="12.75" hidden="true" customHeight="false" outlineLevel="2" collapsed="false">
      <c r="A4152" s="5" t="s">
        <v>5029</v>
      </c>
      <c r="B4152" s="6" t="n">
        <v>36931</v>
      </c>
      <c r="C4152" s="7" t="s">
        <v>4959</v>
      </c>
      <c r="D4152" s="7" t="s">
        <v>959</v>
      </c>
      <c r="E4152" s="7" t="s">
        <v>4251</v>
      </c>
      <c r="F4152" s="8" t="s">
        <v>966</v>
      </c>
      <c r="G4152" s="8" t="n">
        <v>12400</v>
      </c>
    </row>
    <row r="4153" customFormat="false" ht="12.75" hidden="true" customHeight="false" outlineLevel="2" collapsed="false">
      <c r="A4153" s="5" t="s">
        <v>5030</v>
      </c>
      <c r="B4153" s="6" t="n">
        <v>36948</v>
      </c>
      <c r="C4153" s="7" t="s">
        <v>999</v>
      </c>
      <c r="D4153" s="7" t="s">
        <v>959</v>
      </c>
      <c r="E4153" s="7" t="s">
        <v>4251</v>
      </c>
      <c r="F4153" s="8" t="s">
        <v>966</v>
      </c>
      <c r="G4153" s="8" t="n">
        <v>17691</v>
      </c>
    </row>
    <row r="4154" customFormat="false" ht="12.75" hidden="true" customHeight="false" outlineLevel="2" collapsed="false">
      <c r="A4154" s="5" t="s">
        <v>5031</v>
      </c>
      <c r="B4154" s="6" t="n">
        <v>36948</v>
      </c>
      <c r="C4154" s="7" t="s">
        <v>5032</v>
      </c>
      <c r="D4154" s="7" t="s">
        <v>959</v>
      </c>
      <c r="E4154" s="7" t="s">
        <v>4251</v>
      </c>
      <c r="F4154" s="8" t="s">
        <v>966</v>
      </c>
      <c r="G4154" s="8" t="n">
        <v>8846</v>
      </c>
    </row>
    <row r="4155" customFormat="false" ht="12.75" hidden="true" customHeight="false" outlineLevel="2" collapsed="false">
      <c r="A4155" s="5" t="s">
        <v>5033</v>
      </c>
      <c r="B4155" s="6" t="n">
        <v>36948</v>
      </c>
      <c r="C4155" s="7" t="s">
        <v>5034</v>
      </c>
      <c r="D4155" s="7" t="s">
        <v>959</v>
      </c>
      <c r="E4155" s="7" t="s">
        <v>4251</v>
      </c>
      <c r="F4155" s="8" t="s">
        <v>966</v>
      </c>
      <c r="G4155" s="8" t="n">
        <v>2949</v>
      </c>
    </row>
    <row r="4156" customFormat="false" ht="12.75" hidden="true" customHeight="false" outlineLevel="2" collapsed="false">
      <c r="A4156" s="5" t="s">
        <v>5035</v>
      </c>
      <c r="B4156" s="6" t="n">
        <v>36948</v>
      </c>
      <c r="C4156" s="7" t="s">
        <v>5036</v>
      </c>
      <c r="D4156" s="7" t="s">
        <v>959</v>
      </c>
      <c r="E4156" s="7" t="s">
        <v>4251</v>
      </c>
      <c r="F4156" s="8" t="s">
        <v>966</v>
      </c>
      <c r="G4156" s="8" t="n">
        <v>11794</v>
      </c>
    </row>
    <row r="4157" customFormat="false" ht="12.75" hidden="true" customHeight="false" outlineLevel="2" collapsed="false">
      <c r="A4157" s="5" t="s">
        <v>5037</v>
      </c>
      <c r="B4157" s="6" t="n">
        <v>36948</v>
      </c>
      <c r="C4157" s="7" t="s">
        <v>5034</v>
      </c>
      <c r="D4157" s="7" t="s">
        <v>959</v>
      </c>
      <c r="E4157" s="7" t="s">
        <v>4251</v>
      </c>
      <c r="F4157" s="8" t="s">
        <v>966</v>
      </c>
      <c r="G4157" s="8" t="n">
        <v>1750</v>
      </c>
    </row>
    <row r="4158" customFormat="false" ht="12.75" hidden="true" customHeight="false" outlineLevel="2" collapsed="false">
      <c r="A4158" s="5" t="s">
        <v>5038</v>
      </c>
      <c r="B4158" s="6" t="n">
        <v>36948</v>
      </c>
      <c r="C4158" s="7" t="s">
        <v>4880</v>
      </c>
      <c r="D4158" s="7" t="s">
        <v>959</v>
      </c>
      <c r="E4158" s="7" t="s">
        <v>4251</v>
      </c>
      <c r="F4158" s="8" t="s">
        <v>966</v>
      </c>
      <c r="G4158" s="8" t="n">
        <v>2949</v>
      </c>
    </row>
    <row r="4159" customFormat="false" ht="12.75" hidden="true" customHeight="false" outlineLevel="2" collapsed="false">
      <c r="A4159" s="5" t="n">
        <v>644054</v>
      </c>
      <c r="B4159" s="6" t="n">
        <v>36949</v>
      </c>
      <c r="C4159" s="7" t="s">
        <v>4959</v>
      </c>
      <c r="D4159" s="7" t="s">
        <v>959</v>
      </c>
      <c r="E4159" s="7" t="s">
        <v>4251</v>
      </c>
      <c r="F4159" s="8" t="s">
        <v>966</v>
      </c>
      <c r="G4159" s="8" t="n">
        <v>100000</v>
      </c>
    </row>
    <row r="4160" customFormat="false" ht="12.75" hidden="true" customHeight="false" outlineLevel="2" collapsed="false">
      <c r="A4160" s="5" t="s">
        <v>5039</v>
      </c>
      <c r="B4160" s="6" t="n">
        <v>36949</v>
      </c>
      <c r="C4160" s="7" t="s">
        <v>5040</v>
      </c>
      <c r="D4160" s="7" t="s">
        <v>959</v>
      </c>
      <c r="E4160" s="7" t="s">
        <v>4251</v>
      </c>
      <c r="F4160" s="8" t="s">
        <v>966</v>
      </c>
      <c r="G4160" s="8" t="n">
        <v>3100</v>
      </c>
    </row>
    <row r="4161" customFormat="false" ht="12.75" hidden="true" customHeight="false" outlineLevel="2" collapsed="false">
      <c r="A4161" s="5" t="s">
        <v>5041</v>
      </c>
      <c r="B4161" s="6" t="n">
        <v>36949</v>
      </c>
      <c r="C4161" s="7" t="s">
        <v>5040</v>
      </c>
      <c r="D4161" s="7" t="s">
        <v>959</v>
      </c>
      <c r="E4161" s="7" t="s">
        <v>4251</v>
      </c>
      <c r="F4161" s="8" t="s">
        <v>966</v>
      </c>
      <c r="G4161" s="8" t="n">
        <v>3100</v>
      </c>
    </row>
    <row r="4162" customFormat="false" ht="12.75" hidden="true" customHeight="false" outlineLevel="2" collapsed="false">
      <c r="A4162" s="5" t="s">
        <v>5042</v>
      </c>
      <c r="B4162" s="6" t="n">
        <v>36949</v>
      </c>
      <c r="C4162" s="7" t="s">
        <v>1401</v>
      </c>
      <c r="D4162" s="7" t="s">
        <v>959</v>
      </c>
      <c r="E4162" s="7" t="s">
        <v>4251</v>
      </c>
      <c r="F4162" s="8" t="s">
        <v>966</v>
      </c>
      <c r="G4162" s="8" t="n">
        <v>6975</v>
      </c>
    </row>
    <row r="4163" customFormat="false" ht="12.75" hidden="true" customHeight="false" outlineLevel="2" collapsed="false">
      <c r="A4163" s="5" t="s">
        <v>5043</v>
      </c>
      <c r="B4163" s="6" t="n">
        <v>36948</v>
      </c>
      <c r="C4163" s="7" t="s">
        <v>5044</v>
      </c>
      <c r="D4163" s="7" t="s">
        <v>959</v>
      </c>
      <c r="E4163" s="7" t="s">
        <v>5045</v>
      </c>
      <c r="F4163" s="8" t="s">
        <v>966</v>
      </c>
      <c r="G4163" s="8" t="n">
        <v>4423</v>
      </c>
    </row>
    <row r="4164" customFormat="false" ht="12.75" hidden="true" customHeight="false" outlineLevel="2" collapsed="false">
      <c r="A4164" s="5" t="s">
        <v>5046</v>
      </c>
      <c r="B4164" s="6" t="n">
        <v>36929</v>
      </c>
      <c r="C4164" s="7" t="s">
        <v>5047</v>
      </c>
      <c r="D4164" s="7" t="s">
        <v>959</v>
      </c>
      <c r="E4164" s="7" t="s">
        <v>3053</v>
      </c>
      <c r="F4164" s="8" t="s">
        <v>966</v>
      </c>
      <c r="G4164" s="8" t="n">
        <v>0</v>
      </c>
    </row>
    <row r="4165" customFormat="false" ht="12.75" hidden="true" customHeight="false" outlineLevel="2" collapsed="false">
      <c r="A4165" s="5" t="s">
        <v>5048</v>
      </c>
      <c r="B4165" s="6" t="n">
        <v>36938</v>
      </c>
      <c r="C4165" s="7" t="s">
        <v>91</v>
      </c>
      <c r="D4165" s="7" t="s">
        <v>959</v>
      </c>
      <c r="E4165" s="7" t="s">
        <v>3053</v>
      </c>
      <c r="F4165" s="8" t="s">
        <v>966</v>
      </c>
      <c r="G4165" s="8" t="n">
        <v>7650</v>
      </c>
    </row>
    <row r="4166" customFormat="false" ht="12.75" hidden="true" customHeight="false" outlineLevel="2" collapsed="false">
      <c r="A4166" s="5" t="s">
        <v>5049</v>
      </c>
      <c r="B4166" s="6" t="n">
        <v>36942</v>
      </c>
      <c r="C4166" s="7" t="s">
        <v>5050</v>
      </c>
      <c r="D4166" s="7" t="s">
        <v>959</v>
      </c>
      <c r="E4166" s="7" t="s">
        <v>3053</v>
      </c>
      <c r="F4166" s="8" t="s">
        <v>966</v>
      </c>
      <c r="G4166" s="8" t="n">
        <v>0</v>
      </c>
    </row>
    <row r="4167" customFormat="false" ht="12.75" hidden="true" customHeight="false" outlineLevel="2" collapsed="false">
      <c r="A4167" s="5" t="s">
        <v>1320</v>
      </c>
      <c r="B4167" s="6" t="n">
        <v>36943</v>
      </c>
      <c r="C4167" s="7" t="s">
        <v>5024</v>
      </c>
      <c r="D4167" s="7" t="s">
        <v>959</v>
      </c>
      <c r="E4167" s="7" t="s">
        <v>3053</v>
      </c>
      <c r="F4167" s="8" t="s">
        <v>966</v>
      </c>
      <c r="G4167" s="8" t="n">
        <v>30030</v>
      </c>
    </row>
    <row r="4168" customFormat="false" ht="12.75" hidden="true" customHeight="false" outlineLevel="2" collapsed="false">
      <c r="A4168" s="5" t="s">
        <v>1320</v>
      </c>
      <c r="B4168" s="6" t="n">
        <v>36944</v>
      </c>
      <c r="C4168" s="7" t="s">
        <v>1142</v>
      </c>
      <c r="D4168" s="7" t="s">
        <v>959</v>
      </c>
      <c r="E4168" s="7" t="s">
        <v>3053</v>
      </c>
      <c r="F4168" s="8" t="s">
        <v>966</v>
      </c>
      <c r="G4168" s="8" t="n">
        <v>-30600</v>
      </c>
    </row>
    <row r="4169" customFormat="false" ht="12.75" hidden="true" customHeight="false" outlineLevel="2" collapsed="false">
      <c r="A4169" s="5" t="s">
        <v>1320</v>
      </c>
      <c r="B4169" s="6" t="n">
        <v>36949</v>
      </c>
      <c r="C4169" s="7" t="s">
        <v>5051</v>
      </c>
      <c r="D4169" s="7" t="s">
        <v>959</v>
      </c>
      <c r="E4169" s="7" t="s">
        <v>3053</v>
      </c>
      <c r="F4169" s="8" t="s">
        <v>966</v>
      </c>
      <c r="G4169" s="8" t="n">
        <v>570</v>
      </c>
    </row>
    <row r="4170" customFormat="false" ht="12.75" hidden="true" customHeight="false" outlineLevel="2" collapsed="false">
      <c r="A4170" s="5" t="s">
        <v>5052</v>
      </c>
      <c r="B4170" s="6" t="n">
        <v>36944</v>
      </c>
      <c r="C4170" s="7" t="s">
        <v>4876</v>
      </c>
      <c r="D4170" s="7" t="s">
        <v>959</v>
      </c>
      <c r="E4170" s="7" t="s">
        <v>960</v>
      </c>
      <c r="F4170" s="8" t="s">
        <v>961</v>
      </c>
      <c r="G4170" s="8" t="n">
        <v>13655</v>
      </c>
    </row>
    <row r="4171" customFormat="false" ht="12.75" hidden="true" customHeight="false" outlineLevel="2" collapsed="false">
      <c r="A4171" s="5" t="s">
        <v>5053</v>
      </c>
      <c r="B4171" s="6" t="n">
        <v>36945</v>
      </c>
      <c r="C4171" s="7" t="s">
        <v>5054</v>
      </c>
      <c r="D4171" s="7" t="s">
        <v>959</v>
      </c>
      <c r="E4171" s="7" t="s">
        <v>960</v>
      </c>
      <c r="F4171" s="8" t="s">
        <v>961</v>
      </c>
      <c r="G4171" s="8" t="n">
        <v>9648</v>
      </c>
    </row>
    <row r="4172" customFormat="false" ht="12.75" hidden="true" customHeight="false" outlineLevel="2" collapsed="false">
      <c r="A4172" s="5" t="s">
        <v>5053</v>
      </c>
      <c r="B4172" s="6" t="n">
        <v>36948</v>
      </c>
      <c r="C4172" s="7" t="s">
        <v>5054</v>
      </c>
      <c r="D4172" s="7" t="s">
        <v>959</v>
      </c>
      <c r="E4172" s="7" t="s">
        <v>960</v>
      </c>
      <c r="F4172" s="8" t="s">
        <v>961</v>
      </c>
      <c r="G4172" s="8" t="n">
        <v>-8683</v>
      </c>
    </row>
    <row r="4173" customFormat="false" ht="12.75" hidden="true" customHeight="false" outlineLevel="2" collapsed="false">
      <c r="A4173" s="5" t="s">
        <v>4953</v>
      </c>
      <c r="B4173" s="6" t="n">
        <v>36931</v>
      </c>
      <c r="C4173" s="7" t="s">
        <v>4954</v>
      </c>
      <c r="D4173" s="7" t="s">
        <v>959</v>
      </c>
      <c r="E4173" s="7" t="s">
        <v>4251</v>
      </c>
      <c r="F4173" s="8" t="s">
        <v>961</v>
      </c>
      <c r="G4173" s="8" t="n">
        <v>110279</v>
      </c>
    </row>
    <row r="4174" customFormat="false" ht="12.75" hidden="true" customHeight="false" outlineLevel="2" collapsed="false">
      <c r="A4174" s="5" t="n">
        <v>637077</v>
      </c>
      <c r="B4174" s="6" t="n">
        <v>36948</v>
      </c>
      <c r="C4174" s="7" t="s">
        <v>5054</v>
      </c>
      <c r="D4174" s="7" t="s">
        <v>959</v>
      </c>
      <c r="E4174" s="7" t="s">
        <v>4251</v>
      </c>
      <c r="F4174" s="8" t="s">
        <v>961</v>
      </c>
      <c r="G4174" s="8" t="n">
        <v>220</v>
      </c>
    </row>
    <row r="4175" customFormat="false" ht="12.75" hidden="true" customHeight="false" outlineLevel="2" collapsed="false">
      <c r="A4175" s="5" t="s">
        <v>5055</v>
      </c>
      <c r="B4175" s="6" t="n">
        <v>36948</v>
      </c>
      <c r="C4175" s="7" t="s">
        <v>1013</v>
      </c>
      <c r="D4175" s="7" t="s">
        <v>959</v>
      </c>
      <c r="E4175" s="7" t="s">
        <v>4251</v>
      </c>
      <c r="F4175" s="8" t="s">
        <v>961</v>
      </c>
      <c r="G4175" s="8" t="n">
        <v>1162</v>
      </c>
    </row>
    <row r="4176" customFormat="false" ht="12.75" hidden="true" customHeight="false" outlineLevel="2" collapsed="false">
      <c r="A4176" s="5" t="s">
        <v>5056</v>
      </c>
      <c r="B4176" s="6" t="n">
        <v>36948</v>
      </c>
      <c r="C4176" s="7" t="s">
        <v>1013</v>
      </c>
      <c r="D4176" s="7" t="s">
        <v>959</v>
      </c>
      <c r="E4176" s="7" t="s">
        <v>4251</v>
      </c>
      <c r="F4176" s="8" t="s">
        <v>961</v>
      </c>
      <c r="G4176" s="8" t="n">
        <v>1743</v>
      </c>
    </row>
    <row r="4177" customFormat="false" ht="12.75" hidden="true" customHeight="false" outlineLevel="2" collapsed="false">
      <c r="A4177" s="5" t="s">
        <v>5057</v>
      </c>
      <c r="B4177" s="6" t="n">
        <v>36924</v>
      </c>
      <c r="C4177" s="7" t="s">
        <v>1013</v>
      </c>
      <c r="D4177" s="7" t="s">
        <v>959</v>
      </c>
      <c r="E4177" s="7" t="s">
        <v>3053</v>
      </c>
      <c r="F4177" s="8" t="s">
        <v>961</v>
      </c>
      <c r="G4177" s="8" t="n">
        <v>310</v>
      </c>
    </row>
    <row r="4178" customFormat="false" ht="12.75" hidden="true" customHeight="false" outlineLevel="2" collapsed="false">
      <c r="A4178" s="5" t="s">
        <v>5058</v>
      </c>
      <c r="B4178" s="6" t="n">
        <v>36929</v>
      </c>
      <c r="C4178" s="7" t="s">
        <v>1013</v>
      </c>
      <c r="D4178" s="7" t="s">
        <v>959</v>
      </c>
      <c r="E4178" s="7" t="s">
        <v>3053</v>
      </c>
      <c r="F4178" s="8" t="s">
        <v>961</v>
      </c>
      <c r="G4178" s="8" t="n">
        <v>0</v>
      </c>
    </row>
    <row r="4179" customFormat="false" ht="12.75" hidden="true" customHeight="false" outlineLevel="2" collapsed="false">
      <c r="A4179" s="5" t="s">
        <v>5058</v>
      </c>
      <c r="B4179" s="6" t="n">
        <v>36929</v>
      </c>
      <c r="C4179" s="7" t="s">
        <v>1013</v>
      </c>
      <c r="D4179" s="7" t="s">
        <v>959</v>
      </c>
      <c r="E4179" s="7" t="s">
        <v>3053</v>
      </c>
      <c r="F4179" s="8" t="s">
        <v>961</v>
      </c>
      <c r="G4179" s="8" t="n">
        <v>2600</v>
      </c>
    </row>
    <row r="4180" customFormat="false" ht="12.75" hidden="true" customHeight="false" outlineLevel="2" collapsed="false">
      <c r="A4180" s="5" t="s">
        <v>5055</v>
      </c>
      <c r="B4180" s="6" t="n">
        <v>36948</v>
      </c>
      <c r="C4180" s="7" t="s">
        <v>1013</v>
      </c>
      <c r="D4180" s="7" t="s">
        <v>959</v>
      </c>
      <c r="E4180" s="7" t="s">
        <v>3053</v>
      </c>
      <c r="F4180" s="8" t="s">
        <v>961</v>
      </c>
      <c r="G4180" s="8" t="n">
        <v>1744</v>
      </c>
    </row>
    <row r="4181" customFormat="false" ht="12.75" hidden="true" customHeight="false" outlineLevel="2" collapsed="false">
      <c r="A4181" s="5" t="s">
        <v>5056</v>
      </c>
      <c r="B4181" s="6" t="n">
        <v>36948</v>
      </c>
      <c r="C4181" s="7" t="s">
        <v>1013</v>
      </c>
      <c r="D4181" s="7" t="s">
        <v>959</v>
      </c>
      <c r="E4181" s="7" t="s">
        <v>3053</v>
      </c>
      <c r="F4181" s="8" t="s">
        <v>961</v>
      </c>
      <c r="G4181" s="8" t="n">
        <v>1744</v>
      </c>
    </row>
    <row r="4182" customFormat="false" ht="12.75" hidden="true" customHeight="false" outlineLevel="2" collapsed="false">
      <c r="A4182" s="5" t="s">
        <v>5059</v>
      </c>
      <c r="B4182" s="6" t="n">
        <v>36950</v>
      </c>
      <c r="C4182" s="7" t="s">
        <v>5060</v>
      </c>
      <c r="D4182" s="7" t="s">
        <v>959</v>
      </c>
      <c r="E4182" s="7" t="s">
        <v>1048</v>
      </c>
      <c r="F4182" s="8" t="s">
        <v>1572</v>
      </c>
      <c r="G4182" s="8" t="n">
        <v>2874</v>
      </c>
    </row>
    <row r="4183" customFormat="false" ht="12.75" hidden="true" customHeight="false" outlineLevel="2" collapsed="false">
      <c r="A4183" s="5" t="s">
        <v>5061</v>
      </c>
      <c r="B4183" s="6" t="n">
        <v>36923</v>
      </c>
      <c r="C4183" s="7" t="s">
        <v>5062</v>
      </c>
      <c r="D4183" s="7" t="s">
        <v>959</v>
      </c>
      <c r="E4183" s="7" t="s">
        <v>4251</v>
      </c>
      <c r="F4183" s="8" t="s">
        <v>1002</v>
      </c>
      <c r="G4183" s="8" t="n">
        <v>25500</v>
      </c>
    </row>
    <row r="4184" customFormat="false" ht="12.75" hidden="true" customHeight="false" outlineLevel="2" collapsed="false">
      <c r="A4184" s="5" t="s">
        <v>5063</v>
      </c>
      <c r="B4184" s="6" t="n">
        <v>36929</v>
      </c>
      <c r="C4184" s="7" t="s">
        <v>5064</v>
      </c>
      <c r="D4184" s="7" t="s">
        <v>959</v>
      </c>
      <c r="E4184" s="7" t="s">
        <v>4251</v>
      </c>
      <c r="F4184" s="8" t="s">
        <v>1002</v>
      </c>
      <c r="G4184" s="8" t="n">
        <v>4652</v>
      </c>
    </row>
    <row r="4185" customFormat="false" ht="12.75" hidden="true" customHeight="false" outlineLevel="2" collapsed="false">
      <c r="A4185" s="5" t="s">
        <v>5065</v>
      </c>
      <c r="B4185" s="6" t="n">
        <v>36929</v>
      </c>
      <c r="C4185" s="7" t="s">
        <v>5066</v>
      </c>
      <c r="D4185" s="7" t="s">
        <v>959</v>
      </c>
      <c r="E4185" s="7" t="s">
        <v>4251</v>
      </c>
      <c r="F4185" s="8" t="s">
        <v>1002</v>
      </c>
      <c r="G4185" s="8" t="n">
        <v>4652</v>
      </c>
    </row>
    <row r="4186" customFormat="false" ht="12.75" hidden="true" customHeight="false" outlineLevel="2" collapsed="false">
      <c r="A4186" s="5" t="s">
        <v>5067</v>
      </c>
      <c r="B4186" s="6" t="n">
        <v>36929</v>
      </c>
      <c r="C4186" s="7" t="s">
        <v>5068</v>
      </c>
      <c r="D4186" s="7" t="s">
        <v>959</v>
      </c>
      <c r="E4186" s="7" t="s">
        <v>4251</v>
      </c>
      <c r="F4186" s="8" t="s">
        <v>1002</v>
      </c>
      <c r="G4186" s="8" t="n">
        <v>3489</v>
      </c>
    </row>
    <row r="4187" customFormat="false" ht="12.75" hidden="true" customHeight="false" outlineLevel="2" collapsed="false">
      <c r="A4187" s="5" t="s">
        <v>5069</v>
      </c>
      <c r="B4187" s="6" t="n">
        <v>36949</v>
      </c>
      <c r="C4187" s="7" t="s">
        <v>5062</v>
      </c>
      <c r="D4187" s="7" t="s">
        <v>959</v>
      </c>
      <c r="E4187" s="7" t="s">
        <v>4251</v>
      </c>
      <c r="F4187" s="8" t="s">
        <v>1002</v>
      </c>
      <c r="G4187" s="8" t="n">
        <v>8138</v>
      </c>
    </row>
    <row r="4188" customFormat="false" ht="12.75" hidden="true" customHeight="false" outlineLevel="2" collapsed="false">
      <c r="A4188" s="5" t="s">
        <v>5070</v>
      </c>
      <c r="B4188" s="6" t="n">
        <v>36930</v>
      </c>
      <c r="C4188" s="7" t="s">
        <v>5071</v>
      </c>
      <c r="D4188" s="7" t="s">
        <v>959</v>
      </c>
      <c r="E4188" s="7" t="s">
        <v>3053</v>
      </c>
      <c r="F4188" s="8" t="s">
        <v>1002</v>
      </c>
      <c r="G4188" s="8" t="n">
        <v>3200</v>
      </c>
    </row>
    <row r="4189" customFormat="false" ht="12.75" hidden="true" customHeight="false" outlineLevel="2" collapsed="false">
      <c r="A4189" s="5" t="s">
        <v>5072</v>
      </c>
      <c r="B4189" s="6" t="n">
        <v>36950</v>
      </c>
      <c r="C4189" s="7" t="s">
        <v>1145</v>
      </c>
      <c r="D4189" s="7" t="s">
        <v>959</v>
      </c>
      <c r="E4189" s="7" t="s">
        <v>3053</v>
      </c>
      <c r="F4189" s="8" t="s">
        <v>1002</v>
      </c>
      <c r="G4189" s="8" t="n">
        <v>1350</v>
      </c>
    </row>
    <row r="4190" customFormat="false" ht="12.75" hidden="true" customHeight="false" outlineLevel="2" collapsed="false">
      <c r="A4190" s="5" t="s">
        <v>5073</v>
      </c>
      <c r="B4190" s="6" t="n">
        <v>36924</v>
      </c>
      <c r="C4190" s="7" t="s">
        <v>5074</v>
      </c>
      <c r="D4190" s="7" t="s">
        <v>959</v>
      </c>
      <c r="E4190" s="7" t="s">
        <v>1048</v>
      </c>
      <c r="F4190" s="8" t="s">
        <v>1049</v>
      </c>
      <c r="G4190" s="8" t="n">
        <v>895</v>
      </c>
    </row>
    <row r="4191" customFormat="false" ht="12.75" hidden="true" customHeight="false" outlineLevel="2" collapsed="false">
      <c r="A4191" s="5" t="s">
        <v>5075</v>
      </c>
      <c r="B4191" s="6" t="n">
        <v>36924</v>
      </c>
      <c r="C4191" s="7" t="s">
        <v>5076</v>
      </c>
      <c r="D4191" s="7" t="s">
        <v>959</v>
      </c>
      <c r="E4191" s="7" t="s">
        <v>1048</v>
      </c>
      <c r="F4191" s="8" t="s">
        <v>1049</v>
      </c>
      <c r="G4191" s="8" t="n">
        <v>200</v>
      </c>
    </row>
    <row r="4192" customFormat="false" ht="12.75" hidden="true" customHeight="false" outlineLevel="2" collapsed="false">
      <c r="A4192" s="5" t="s">
        <v>5077</v>
      </c>
      <c r="B4192" s="6" t="n">
        <v>36928</v>
      </c>
      <c r="C4192" s="7" t="s">
        <v>5076</v>
      </c>
      <c r="D4192" s="7" t="s">
        <v>959</v>
      </c>
      <c r="E4192" s="7" t="s">
        <v>1048</v>
      </c>
      <c r="F4192" s="8" t="s">
        <v>1049</v>
      </c>
      <c r="G4192" s="8" t="n">
        <v>800</v>
      </c>
    </row>
    <row r="4193" customFormat="false" ht="12.75" hidden="true" customHeight="false" outlineLevel="2" collapsed="false">
      <c r="A4193" s="5" t="s">
        <v>5078</v>
      </c>
      <c r="B4193" s="6" t="n">
        <v>36928</v>
      </c>
      <c r="C4193" s="7" t="s">
        <v>5076</v>
      </c>
      <c r="D4193" s="7" t="s">
        <v>959</v>
      </c>
      <c r="E4193" s="7" t="s">
        <v>1048</v>
      </c>
      <c r="F4193" s="8" t="s">
        <v>1049</v>
      </c>
      <c r="G4193" s="8" t="n">
        <v>996</v>
      </c>
    </row>
    <row r="4194" customFormat="false" ht="12.75" hidden="true" customHeight="false" outlineLevel="2" collapsed="false">
      <c r="A4194" s="5" t="s">
        <v>5079</v>
      </c>
      <c r="B4194" s="6" t="n">
        <v>36930</v>
      </c>
      <c r="C4194" s="7" t="s">
        <v>5080</v>
      </c>
      <c r="D4194" s="7" t="s">
        <v>959</v>
      </c>
      <c r="E4194" s="7" t="s">
        <v>1048</v>
      </c>
      <c r="F4194" s="8" t="s">
        <v>1049</v>
      </c>
      <c r="G4194" s="8" t="n">
        <v>399</v>
      </c>
    </row>
    <row r="4195" customFormat="false" ht="12.75" hidden="true" customHeight="false" outlineLevel="2" collapsed="false">
      <c r="A4195" s="5" t="s">
        <v>5081</v>
      </c>
      <c r="B4195" s="6" t="n">
        <v>36930</v>
      </c>
      <c r="C4195" s="7" t="s">
        <v>5076</v>
      </c>
      <c r="D4195" s="7" t="s">
        <v>959</v>
      </c>
      <c r="E4195" s="7" t="s">
        <v>1048</v>
      </c>
      <c r="F4195" s="8" t="s">
        <v>1049</v>
      </c>
      <c r="G4195" s="8" t="n">
        <v>7868</v>
      </c>
    </row>
    <row r="4196" customFormat="false" ht="12.75" hidden="true" customHeight="false" outlineLevel="2" collapsed="false">
      <c r="A4196" s="5" t="s">
        <v>5082</v>
      </c>
      <c r="B4196" s="6" t="n">
        <v>36930</v>
      </c>
      <c r="C4196" s="7" t="s">
        <v>5076</v>
      </c>
      <c r="D4196" s="7" t="s">
        <v>959</v>
      </c>
      <c r="E4196" s="7" t="s">
        <v>1048</v>
      </c>
      <c r="F4196" s="8" t="s">
        <v>1049</v>
      </c>
      <c r="G4196" s="8" t="n">
        <v>598</v>
      </c>
    </row>
    <row r="4197" customFormat="false" ht="12.75" hidden="true" customHeight="false" outlineLevel="2" collapsed="false">
      <c r="A4197" s="5" t="s">
        <v>5083</v>
      </c>
      <c r="B4197" s="6" t="n">
        <v>36942</v>
      </c>
      <c r="C4197" s="7" t="s">
        <v>1287</v>
      </c>
      <c r="D4197" s="7" t="s">
        <v>959</v>
      </c>
      <c r="E4197" s="7" t="s">
        <v>1048</v>
      </c>
      <c r="F4197" s="8" t="s">
        <v>1049</v>
      </c>
      <c r="G4197" s="8" t="n">
        <v>446</v>
      </c>
    </row>
    <row r="4198" customFormat="false" ht="12.75" hidden="true" customHeight="false" outlineLevel="2" collapsed="false">
      <c r="A4198" s="5" t="s">
        <v>5084</v>
      </c>
      <c r="B4198" s="6" t="n">
        <v>36948</v>
      </c>
      <c r="C4198" s="7" t="s">
        <v>5085</v>
      </c>
      <c r="D4198" s="7" t="s">
        <v>959</v>
      </c>
      <c r="E4198" s="7" t="s">
        <v>1048</v>
      </c>
      <c r="F4198" s="8" t="s">
        <v>1049</v>
      </c>
      <c r="G4198" s="8" t="n">
        <v>754</v>
      </c>
    </row>
    <row r="4199" customFormat="false" ht="12.75" hidden="true" customHeight="false" outlineLevel="2" collapsed="false">
      <c r="A4199" s="5" t="s">
        <v>5086</v>
      </c>
      <c r="B4199" s="6" t="n">
        <v>36950</v>
      </c>
      <c r="C4199" s="7" t="s">
        <v>5087</v>
      </c>
      <c r="D4199" s="7" t="s">
        <v>959</v>
      </c>
      <c r="E4199" s="7" t="s">
        <v>1048</v>
      </c>
      <c r="F4199" s="8" t="s">
        <v>1049</v>
      </c>
      <c r="G4199" s="8" t="n">
        <v>93</v>
      </c>
    </row>
    <row r="4200" customFormat="false" ht="12.75" hidden="true" customHeight="false" outlineLevel="2" collapsed="false">
      <c r="A4200" s="5" t="s">
        <v>5088</v>
      </c>
      <c r="B4200" s="6" t="n">
        <v>36931</v>
      </c>
      <c r="C4200" s="7" t="s">
        <v>5012</v>
      </c>
      <c r="D4200" s="7" t="s">
        <v>959</v>
      </c>
      <c r="E4200" s="7" t="s">
        <v>960</v>
      </c>
      <c r="F4200" s="8" t="s">
        <v>970</v>
      </c>
      <c r="G4200" s="8" t="n">
        <v>10412</v>
      </c>
    </row>
    <row r="4201" customFormat="false" ht="12.75" hidden="true" customHeight="false" outlineLevel="2" collapsed="false">
      <c r="A4201" s="5" t="s">
        <v>5088</v>
      </c>
      <c r="B4201" s="6" t="n">
        <v>36931</v>
      </c>
      <c r="C4201" s="7" t="s">
        <v>5012</v>
      </c>
      <c r="D4201" s="7" t="s">
        <v>959</v>
      </c>
      <c r="E4201" s="7" t="s">
        <v>960</v>
      </c>
      <c r="F4201" s="8" t="s">
        <v>970</v>
      </c>
      <c r="G4201" s="8" t="n">
        <v>31202</v>
      </c>
    </row>
    <row r="4202" customFormat="false" ht="12.75" hidden="true" customHeight="false" outlineLevel="2" collapsed="false">
      <c r="A4202" s="5" t="s">
        <v>5088</v>
      </c>
      <c r="B4202" s="6" t="n">
        <v>36931</v>
      </c>
      <c r="C4202" s="7" t="s">
        <v>5012</v>
      </c>
      <c r="D4202" s="7" t="s">
        <v>959</v>
      </c>
      <c r="E4202" s="7" t="s">
        <v>960</v>
      </c>
      <c r="F4202" s="8" t="s">
        <v>970</v>
      </c>
      <c r="G4202" s="8" t="n">
        <v>104455</v>
      </c>
    </row>
    <row r="4203" customFormat="false" ht="12.75" hidden="true" customHeight="false" outlineLevel="2" collapsed="false">
      <c r="A4203" s="5" t="s">
        <v>5089</v>
      </c>
      <c r="B4203" s="6" t="n">
        <v>36948</v>
      </c>
      <c r="C4203" s="7" t="s">
        <v>5012</v>
      </c>
      <c r="D4203" s="7" t="s">
        <v>959</v>
      </c>
      <c r="E4203" s="7" t="s">
        <v>960</v>
      </c>
      <c r="F4203" s="8" t="s">
        <v>970</v>
      </c>
      <c r="G4203" s="8" t="n">
        <v>2033</v>
      </c>
    </row>
    <row r="4204" customFormat="false" ht="12.75" hidden="true" customHeight="false" outlineLevel="2" collapsed="false">
      <c r="A4204" s="5" t="s">
        <v>5090</v>
      </c>
      <c r="B4204" s="6" t="n">
        <v>36931</v>
      </c>
      <c r="C4204" s="7" t="s">
        <v>5012</v>
      </c>
      <c r="D4204" s="7" t="s">
        <v>959</v>
      </c>
      <c r="E4204" s="7" t="s">
        <v>1069</v>
      </c>
      <c r="F4204" s="8" t="s">
        <v>970</v>
      </c>
      <c r="G4204" s="8" t="n">
        <v>34320</v>
      </c>
    </row>
    <row r="4205" customFormat="false" ht="12.75" hidden="true" customHeight="false" outlineLevel="2" collapsed="false">
      <c r="A4205" s="5" t="s">
        <v>5091</v>
      </c>
      <c r="B4205" s="6" t="n">
        <v>36945</v>
      </c>
      <c r="C4205" s="7" t="s">
        <v>5012</v>
      </c>
      <c r="D4205" s="7" t="s">
        <v>959</v>
      </c>
      <c r="E4205" s="7" t="s">
        <v>1069</v>
      </c>
      <c r="F4205" s="8" t="s">
        <v>970</v>
      </c>
      <c r="G4205" s="8" t="n">
        <v>20488</v>
      </c>
    </row>
    <row r="4206" customFormat="false" ht="12.75" hidden="true" customHeight="false" outlineLevel="2" collapsed="false">
      <c r="A4206" s="5" t="s">
        <v>5092</v>
      </c>
      <c r="B4206" s="6" t="n">
        <v>36948</v>
      </c>
      <c r="C4206" s="7" t="s">
        <v>4920</v>
      </c>
      <c r="D4206" s="7" t="s">
        <v>959</v>
      </c>
      <c r="E4206" s="7" t="s">
        <v>4251</v>
      </c>
      <c r="F4206" s="8" t="s">
        <v>970</v>
      </c>
      <c r="G4206" s="8" t="n">
        <v>921</v>
      </c>
    </row>
    <row r="4207" customFormat="false" ht="12.75" hidden="true" customHeight="false" outlineLevel="2" collapsed="false">
      <c r="A4207" s="5" t="s">
        <v>5093</v>
      </c>
      <c r="B4207" s="6" t="n">
        <v>36948</v>
      </c>
      <c r="C4207" s="7" t="s">
        <v>4920</v>
      </c>
      <c r="D4207" s="7" t="s">
        <v>959</v>
      </c>
      <c r="E4207" s="7" t="s">
        <v>4251</v>
      </c>
      <c r="F4207" s="8" t="s">
        <v>970</v>
      </c>
      <c r="G4207" s="8" t="n">
        <v>245</v>
      </c>
    </row>
    <row r="4208" customFormat="false" ht="12.75" hidden="true" customHeight="false" outlineLevel="2" collapsed="false">
      <c r="A4208" s="5" t="s">
        <v>5094</v>
      </c>
      <c r="B4208" s="6" t="n">
        <v>36949</v>
      </c>
      <c r="C4208" s="7" t="s">
        <v>5095</v>
      </c>
      <c r="D4208" s="7" t="s">
        <v>959</v>
      </c>
      <c r="E4208" s="7" t="s">
        <v>1106</v>
      </c>
      <c r="F4208" s="8" t="s">
        <v>970</v>
      </c>
      <c r="G4208" s="8" t="n">
        <v>0</v>
      </c>
    </row>
    <row r="4209" customFormat="false" ht="12.75" hidden="true" customHeight="false" outlineLevel="2" collapsed="false">
      <c r="A4209" s="5" t="s">
        <v>5096</v>
      </c>
      <c r="B4209" s="6" t="n">
        <v>36950</v>
      </c>
      <c r="C4209" s="7" t="s">
        <v>5095</v>
      </c>
      <c r="D4209" s="7" t="s">
        <v>959</v>
      </c>
      <c r="E4209" s="7" t="s">
        <v>1106</v>
      </c>
      <c r="F4209" s="8" t="s">
        <v>970</v>
      </c>
      <c r="G4209" s="8" t="n">
        <v>0</v>
      </c>
    </row>
    <row r="4210" customFormat="false" ht="12.75" hidden="true" customHeight="false" outlineLevel="2" collapsed="false">
      <c r="A4210" s="5" t="s">
        <v>5097</v>
      </c>
      <c r="B4210" s="6" t="n">
        <v>36930</v>
      </c>
      <c r="C4210" s="7" t="s">
        <v>5098</v>
      </c>
      <c r="D4210" s="7" t="s">
        <v>959</v>
      </c>
      <c r="E4210" s="7" t="s">
        <v>376</v>
      </c>
      <c r="F4210" s="8" t="s">
        <v>970</v>
      </c>
      <c r="G4210" s="8" t="n">
        <v>4650</v>
      </c>
    </row>
    <row r="4211" customFormat="false" ht="12.75" hidden="true" customHeight="false" outlineLevel="2" collapsed="false">
      <c r="A4211" s="5" t="s">
        <v>5099</v>
      </c>
      <c r="B4211" s="6" t="n">
        <v>36936</v>
      </c>
      <c r="C4211" s="7" t="s">
        <v>5098</v>
      </c>
      <c r="D4211" s="7" t="s">
        <v>959</v>
      </c>
      <c r="E4211" s="7" t="s">
        <v>376</v>
      </c>
      <c r="F4211" s="8" t="s">
        <v>970</v>
      </c>
      <c r="G4211" s="8" t="n">
        <v>500</v>
      </c>
    </row>
    <row r="4212" customFormat="false" ht="12.75" hidden="true" customHeight="false" outlineLevel="2" collapsed="false">
      <c r="A4212" s="5" t="s">
        <v>5100</v>
      </c>
      <c r="B4212" s="6" t="n">
        <v>36937</v>
      </c>
      <c r="C4212" s="7" t="s">
        <v>5098</v>
      </c>
      <c r="D4212" s="7" t="s">
        <v>959</v>
      </c>
      <c r="E4212" s="7" t="s">
        <v>376</v>
      </c>
      <c r="F4212" s="8" t="s">
        <v>970</v>
      </c>
      <c r="G4212" s="8" t="n">
        <v>2000</v>
      </c>
    </row>
    <row r="4213" customFormat="false" ht="12.75" hidden="true" customHeight="false" outlineLevel="2" collapsed="false">
      <c r="A4213" s="5" t="s">
        <v>5101</v>
      </c>
      <c r="B4213" s="6" t="n">
        <v>36948</v>
      </c>
      <c r="C4213" s="7" t="s">
        <v>5044</v>
      </c>
      <c r="D4213" s="7" t="s">
        <v>959</v>
      </c>
      <c r="E4213" s="7" t="s">
        <v>376</v>
      </c>
      <c r="F4213" s="8" t="s">
        <v>970</v>
      </c>
      <c r="G4213" s="8" t="n">
        <v>6200</v>
      </c>
    </row>
    <row r="4214" customFormat="false" ht="12.75" hidden="true" customHeight="false" outlineLevel="2" collapsed="false">
      <c r="A4214" s="5" t="n">
        <v>550543</v>
      </c>
      <c r="B4214" s="6" t="n">
        <v>36922</v>
      </c>
      <c r="C4214" s="7" t="s">
        <v>1294</v>
      </c>
      <c r="D4214" s="7" t="s">
        <v>959</v>
      </c>
      <c r="E4214" s="7" t="s">
        <v>4251</v>
      </c>
      <c r="F4214" s="8" t="s">
        <v>979</v>
      </c>
      <c r="G4214" s="8" t="n">
        <v>14866</v>
      </c>
    </row>
    <row r="4215" customFormat="false" ht="12.75" hidden="true" customHeight="false" outlineLevel="2" collapsed="false">
      <c r="A4215" s="5" t="n">
        <v>550543</v>
      </c>
      <c r="B4215" s="6" t="n">
        <v>36922</v>
      </c>
      <c r="C4215" s="7" t="s">
        <v>1294</v>
      </c>
      <c r="D4215" s="7" t="s">
        <v>959</v>
      </c>
      <c r="E4215" s="7" t="s">
        <v>4251</v>
      </c>
      <c r="F4215" s="8" t="s">
        <v>979</v>
      </c>
      <c r="G4215" s="8" t="n">
        <v>9000</v>
      </c>
    </row>
    <row r="4216" customFormat="false" ht="12.75" hidden="true" customHeight="false" outlineLevel="2" collapsed="false">
      <c r="A4216" s="5" t="n">
        <v>550543</v>
      </c>
      <c r="B4216" s="6" t="n">
        <v>36922</v>
      </c>
      <c r="C4216" s="7" t="s">
        <v>1294</v>
      </c>
      <c r="D4216" s="7" t="s">
        <v>959</v>
      </c>
      <c r="E4216" s="7" t="s">
        <v>4251</v>
      </c>
      <c r="F4216" s="8" t="s">
        <v>979</v>
      </c>
      <c r="G4216" s="8" t="n">
        <v>10000</v>
      </c>
    </row>
    <row r="4217" customFormat="false" ht="12.75" hidden="true" customHeight="false" outlineLevel="2" collapsed="false">
      <c r="A4217" s="5" t="n">
        <v>550543</v>
      </c>
      <c r="B4217" s="6" t="n">
        <v>36922</v>
      </c>
      <c r="C4217" s="7" t="s">
        <v>1294</v>
      </c>
      <c r="D4217" s="7" t="s">
        <v>959</v>
      </c>
      <c r="E4217" s="7" t="s">
        <v>4251</v>
      </c>
      <c r="F4217" s="8" t="s">
        <v>979</v>
      </c>
      <c r="G4217" s="8" t="n">
        <v>4410</v>
      </c>
    </row>
    <row r="4218" customFormat="false" ht="12.75" hidden="true" customHeight="false" outlineLevel="2" collapsed="false">
      <c r="A4218" s="5" t="s">
        <v>5102</v>
      </c>
      <c r="B4218" s="6" t="n">
        <v>36899</v>
      </c>
      <c r="C4218" s="7" t="s">
        <v>5103</v>
      </c>
      <c r="D4218" s="7" t="s">
        <v>959</v>
      </c>
      <c r="E4218" s="7" t="s">
        <v>960</v>
      </c>
      <c r="F4218" s="8" t="s">
        <v>1143</v>
      </c>
      <c r="G4218" s="8" t="n">
        <v>497769</v>
      </c>
    </row>
    <row r="4219" customFormat="false" ht="12.75" hidden="true" customHeight="false" outlineLevel="2" collapsed="false">
      <c r="A4219" s="5" t="s">
        <v>5104</v>
      </c>
      <c r="B4219" s="6" t="n">
        <v>36901</v>
      </c>
      <c r="C4219" s="7" t="s">
        <v>5103</v>
      </c>
      <c r="D4219" s="7" t="s">
        <v>959</v>
      </c>
      <c r="E4219" s="7" t="s">
        <v>960</v>
      </c>
      <c r="F4219" s="8" t="s">
        <v>1143</v>
      </c>
      <c r="G4219" s="8" t="n">
        <v>75000</v>
      </c>
    </row>
    <row r="4220" customFormat="false" ht="12.75" hidden="true" customHeight="false" outlineLevel="2" collapsed="false">
      <c r="A4220" s="5" t="s">
        <v>5102</v>
      </c>
      <c r="B4220" s="6" t="n">
        <v>36902</v>
      </c>
      <c r="C4220" s="7" t="s">
        <v>5103</v>
      </c>
      <c r="D4220" s="7" t="s">
        <v>959</v>
      </c>
      <c r="E4220" s="7" t="s">
        <v>960</v>
      </c>
      <c r="F4220" s="8" t="s">
        <v>1143</v>
      </c>
      <c r="G4220" s="8" t="n">
        <v>380</v>
      </c>
    </row>
    <row r="4221" customFormat="false" ht="12.75" hidden="true" customHeight="false" outlineLevel="2" collapsed="false">
      <c r="A4221" s="5" t="s">
        <v>5105</v>
      </c>
      <c r="B4221" s="6" t="n">
        <v>36908</v>
      </c>
      <c r="C4221" s="7" t="s">
        <v>5106</v>
      </c>
      <c r="D4221" s="7" t="s">
        <v>959</v>
      </c>
      <c r="E4221" s="7" t="s">
        <v>4251</v>
      </c>
      <c r="F4221" s="8" t="s">
        <v>1143</v>
      </c>
      <c r="G4221" s="8" t="n">
        <v>4888.24</v>
      </c>
    </row>
    <row r="4222" customFormat="false" ht="12.75" hidden="true" customHeight="false" outlineLevel="2" collapsed="false">
      <c r="A4222" s="5" t="s">
        <v>5107</v>
      </c>
      <c r="B4222" s="6" t="n">
        <v>36909</v>
      </c>
      <c r="C4222" s="7" t="s">
        <v>5106</v>
      </c>
      <c r="D4222" s="7" t="s">
        <v>959</v>
      </c>
      <c r="E4222" s="7" t="s">
        <v>960</v>
      </c>
      <c r="F4222" s="8" t="s">
        <v>1143</v>
      </c>
      <c r="G4222" s="8" t="n">
        <v>443</v>
      </c>
    </row>
    <row r="4223" customFormat="false" ht="12.75" hidden="true" customHeight="false" outlineLevel="2" collapsed="false">
      <c r="A4223" s="5" t="n">
        <v>570890</v>
      </c>
      <c r="B4223" s="6" t="n">
        <v>36909</v>
      </c>
      <c r="C4223" s="7" t="s">
        <v>999</v>
      </c>
      <c r="D4223" s="7" t="s">
        <v>959</v>
      </c>
      <c r="E4223" s="7" t="s">
        <v>4251</v>
      </c>
      <c r="F4223" s="8" t="s">
        <v>1143</v>
      </c>
      <c r="G4223" s="8" t="n">
        <v>2500</v>
      </c>
    </row>
    <row r="4224" customFormat="false" ht="12.75" hidden="true" customHeight="false" outlineLevel="2" collapsed="false">
      <c r="A4224" s="5" t="s">
        <v>5108</v>
      </c>
      <c r="B4224" s="6" t="n">
        <v>36913</v>
      </c>
      <c r="C4224" s="7" t="s">
        <v>5109</v>
      </c>
      <c r="D4224" s="7" t="s">
        <v>959</v>
      </c>
      <c r="E4224" s="7" t="s">
        <v>4251</v>
      </c>
      <c r="F4224" s="8" t="s">
        <v>1143</v>
      </c>
      <c r="G4224" s="8" t="n">
        <v>8672.3175</v>
      </c>
    </row>
    <row r="4225" customFormat="false" ht="12.75" hidden="true" customHeight="false" outlineLevel="2" collapsed="false">
      <c r="A4225" s="5" t="s">
        <v>5110</v>
      </c>
      <c r="B4225" s="6" t="n">
        <v>36913</v>
      </c>
      <c r="C4225" s="7" t="s">
        <v>5109</v>
      </c>
      <c r="D4225" s="7" t="s">
        <v>959</v>
      </c>
      <c r="E4225" s="7" t="s">
        <v>4251</v>
      </c>
      <c r="F4225" s="8" t="s">
        <v>1143</v>
      </c>
      <c r="G4225" s="8" t="n">
        <v>16937.4</v>
      </c>
    </row>
    <row r="4226" customFormat="false" ht="12.75" hidden="true" customHeight="false" outlineLevel="2" collapsed="false">
      <c r="A4226" s="5" t="s">
        <v>5111</v>
      </c>
      <c r="B4226" s="6" t="n">
        <v>36913</v>
      </c>
      <c r="C4226" s="7" t="s">
        <v>5109</v>
      </c>
      <c r="D4226" s="7" t="s">
        <v>959</v>
      </c>
      <c r="E4226" s="7" t="s">
        <v>4251</v>
      </c>
      <c r="F4226" s="8" t="s">
        <v>1143</v>
      </c>
      <c r="G4226" s="8" t="n">
        <v>4935.09</v>
      </c>
    </row>
    <row r="4227" customFormat="false" ht="12.75" hidden="true" customHeight="false" outlineLevel="2" collapsed="false">
      <c r="A4227" s="5" t="s">
        <v>5112</v>
      </c>
      <c r="B4227" s="6" t="n">
        <v>36913</v>
      </c>
      <c r="C4227" s="7" t="s">
        <v>5109</v>
      </c>
      <c r="D4227" s="7" t="s">
        <v>959</v>
      </c>
      <c r="E4227" s="7" t="s">
        <v>4251</v>
      </c>
      <c r="F4227" s="8" t="s">
        <v>1143</v>
      </c>
      <c r="G4227" s="8" t="n">
        <v>8835</v>
      </c>
    </row>
    <row r="4228" customFormat="false" ht="12.75" hidden="true" customHeight="false" outlineLevel="2" collapsed="false">
      <c r="A4228" s="5" t="s">
        <v>5113</v>
      </c>
      <c r="B4228" s="6" t="n">
        <v>36913</v>
      </c>
      <c r="C4228" s="7" t="s">
        <v>5109</v>
      </c>
      <c r="D4228" s="7" t="s">
        <v>959</v>
      </c>
      <c r="E4228" s="7" t="s">
        <v>4251</v>
      </c>
      <c r="F4228" s="8" t="s">
        <v>1143</v>
      </c>
      <c r="G4228" s="8" t="n">
        <v>24823</v>
      </c>
    </row>
    <row r="4229" customFormat="false" ht="12.75" hidden="true" customHeight="false" outlineLevel="2" collapsed="false">
      <c r="A4229" s="5" t="s">
        <v>5114</v>
      </c>
      <c r="B4229" s="6" t="n">
        <v>36913</v>
      </c>
      <c r="C4229" s="7" t="s">
        <v>5109</v>
      </c>
      <c r="D4229" s="7" t="s">
        <v>959</v>
      </c>
      <c r="E4229" s="7" t="s">
        <v>4251</v>
      </c>
      <c r="F4229" s="8" t="s">
        <v>1143</v>
      </c>
      <c r="G4229" s="8" t="n">
        <v>16548</v>
      </c>
    </row>
    <row r="4230" customFormat="false" ht="12.75" hidden="true" customHeight="false" outlineLevel="2" collapsed="false">
      <c r="A4230" s="5" t="s">
        <v>5115</v>
      </c>
      <c r="B4230" s="6" t="n">
        <v>36913</v>
      </c>
      <c r="C4230" s="7" t="s">
        <v>5109</v>
      </c>
      <c r="D4230" s="7" t="s">
        <v>959</v>
      </c>
      <c r="E4230" s="7" t="s">
        <v>4251</v>
      </c>
      <c r="F4230" s="8" t="s">
        <v>1143</v>
      </c>
      <c r="G4230" s="8" t="n">
        <v>2386.51</v>
      </c>
    </row>
    <row r="4231" customFormat="false" ht="12.75" hidden="true" customHeight="false" outlineLevel="2" collapsed="false">
      <c r="A4231" s="5" t="s">
        <v>5116</v>
      </c>
      <c r="B4231" s="6" t="n">
        <v>36913</v>
      </c>
      <c r="C4231" s="7" t="s">
        <v>5109</v>
      </c>
      <c r="D4231" s="7" t="s">
        <v>959</v>
      </c>
      <c r="E4231" s="7" t="s">
        <v>4251</v>
      </c>
      <c r="F4231" s="8" t="s">
        <v>1143</v>
      </c>
      <c r="G4231" s="8" t="n">
        <v>16548</v>
      </c>
    </row>
    <row r="4232" customFormat="false" ht="12.75" hidden="true" customHeight="false" outlineLevel="2" collapsed="false">
      <c r="A4232" s="5" t="s">
        <v>5117</v>
      </c>
      <c r="B4232" s="6" t="n">
        <v>36913</v>
      </c>
      <c r="C4232" s="7" t="s">
        <v>5109</v>
      </c>
      <c r="D4232" s="7" t="s">
        <v>959</v>
      </c>
      <c r="E4232" s="7" t="s">
        <v>4251</v>
      </c>
      <c r="F4232" s="8" t="s">
        <v>1143</v>
      </c>
      <c r="G4232" s="8" t="n">
        <v>52955</v>
      </c>
    </row>
    <row r="4233" customFormat="false" ht="12.75" hidden="true" customHeight="false" outlineLevel="2" collapsed="false">
      <c r="A4233" s="5" t="n">
        <v>581499</v>
      </c>
      <c r="B4233" s="6" t="n">
        <v>36914</v>
      </c>
      <c r="C4233" s="7" t="s">
        <v>999</v>
      </c>
      <c r="D4233" s="7" t="s">
        <v>959</v>
      </c>
      <c r="E4233" s="7" t="s">
        <v>4251</v>
      </c>
      <c r="F4233" s="8" t="s">
        <v>1143</v>
      </c>
      <c r="G4233" s="8" t="n">
        <v>2500</v>
      </c>
    </row>
    <row r="4234" customFormat="false" ht="12.75" hidden="true" customHeight="false" outlineLevel="2" collapsed="false">
      <c r="A4234" s="5" t="s">
        <v>5118</v>
      </c>
      <c r="B4234" s="6" t="n">
        <v>36914</v>
      </c>
      <c r="C4234" s="7" t="s">
        <v>5119</v>
      </c>
      <c r="D4234" s="7" t="s">
        <v>959</v>
      </c>
      <c r="E4234" s="7" t="s">
        <v>4251</v>
      </c>
      <c r="F4234" s="8" t="s">
        <v>1143</v>
      </c>
      <c r="G4234" s="8" t="n">
        <v>20228</v>
      </c>
    </row>
    <row r="4235" customFormat="false" ht="12.75" hidden="true" customHeight="false" outlineLevel="2" collapsed="false">
      <c r="A4235" s="5" t="s">
        <v>5120</v>
      </c>
      <c r="B4235" s="6" t="n">
        <v>36916</v>
      </c>
      <c r="C4235" s="7" t="s">
        <v>5121</v>
      </c>
      <c r="D4235" s="7" t="s">
        <v>959</v>
      </c>
      <c r="E4235" s="7" t="s">
        <v>4251</v>
      </c>
      <c r="F4235" s="8" t="s">
        <v>1143</v>
      </c>
      <c r="G4235" s="8" t="n">
        <v>13282</v>
      </c>
    </row>
    <row r="4236" customFormat="false" ht="12.75" hidden="true" customHeight="false" outlineLevel="2" collapsed="false">
      <c r="A4236" s="5" t="s">
        <v>5122</v>
      </c>
      <c r="B4236" s="6" t="n">
        <v>36917</v>
      </c>
      <c r="C4236" s="7" t="s">
        <v>5103</v>
      </c>
      <c r="D4236" s="7" t="s">
        <v>959</v>
      </c>
      <c r="E4236" s="7" t="s">
        <v>4251</v>
      </c>
      <c r="F4236" s="8" t="s">
        <v>1143</v>
      </c>
      <c r="G4236" s="8" t="n">
        <v>50000</v>
      </c>
    </row>
    <row r="4237" customFormat="false" ht="12.75" hidden="true" customHeight="false" outlineLevel="2" collapsed="false">
      <c r="A4237" s="5" t="s">
        <v>5123</v>
      </c>
      <c r="B4237" s="6" t="n">
        <v>36917</v>
      </c>
      <c r="C4237" s="7" t="s">
        <v>5124</v>
      </c>
      <c r="D4237" s="7" t="s">
        <v>959</v>
      </c>
      <c r="E4237" s="7" t="s">
        <v>4251</v>
      </c>
      <c r="F4237" s="8" t="s">
        <v>1143</v>
      </c>
      <c r="G4237" s="8" t="n">
        <v>8400</v>
      </c>
    </row>
    <row r="4238" customFormat="false" ht="12.75" hidden="true" customHeight="false" outlineLevel="2" collapsed="false">
      <c r="A4238" s="5" t="n">
        <v>581499</v>
      </c>
      <c r="B4238" s="6" t="n">
        <v>36920</v>
      </c>
      <c r="C4238" s="7" t="s">
        <v>999</v>
      </c>
      <c r="D4238" s="7" t="s">
        <v>959</v>
      </c>
      <c r="E4238" s="7" t="s">
        <v>4251</v>
      </c>
      <c r="F4238" s="8" t="s">
        <v>1143</v>
      </c>
      <c r="G4238" s="8" t="n">
        <v>1750</v>
      </c>
    </row>
    <row r="4239" customFormat="false" ht="12.75" hidden="true" customHeight="false" outlineLevel="2" collapsed="false">
      <c r="A4239" s="5" t="s">
        <v>5125</v>
      </c>
      <c r="B4239" s="6" t="n">
        <v>36920</v>
      </c>
      <c r="C4239" s="7" t="s">
        <v>5109</v>
      </c>
      <c r="D4239" s="7" t="s">
        <v>959</v>
      </c>
      <c r="E4239" s="7" t="s">
        <v>4251</v>
      </c>
      <c r="F4239" s="8" t="s">
        <v>1143</v>
      </c>
      <c r="G4239" s="8" t="n">
        <v>2892</v>
      </c>
    </row>
    <row r="4240" customFormat="false" ht="12.75" hidden="true" customHeight="false" outlineLevel="2" collapsed="false">
      <c r="A4240" s="5" t="s">
        <v>5126</v>
      </c>
      <c r="B4240" s="6" t="n">
        <v>36920</v>
      </c>
      <c r="C4240" s="7" t="s">
        <v>5109</v>
      </c>
      <c r="D4240" s="7" t="s">
        <v>959</v>
      </c>
      <c r="E4240" s="7" t="s">
        <v>4251</v>
      </c>
      <c r="F4240" s="8" t="s">
        <v>1143</v>
      </c>
      <c r="G4240" s="8" t="n">
        <v>2892</v>
      </c>
    </row>
    <row r="4241" customFormat="false" ht="12.75" hidden="true" customHeight="false" outlineLevel="2" collapsed="false">
      <c r="A4241" s="5" t="s">
        <v>5125</v>
      </c>
      <c r="B4241" s="6" t="n">
        <v>36921</v>
      </c>
      <c r="C4241" s="7" t="s">
        <v>5109</v>
      </c>
      <c r="D4241" s="7" t="s">
        <v>959</v>
      </c>
      <c r="E4241" s="7" t="s">
        <v>4251</v>
      </c>
      <c r="F4241" s="8" t="s">
        <v>1143</v>
      </c>
      <c r="G4241" s="8" t="n">
        <v>2313</v>
      </c>
    </row>
    <row r="4242" customFormat="false" ht="12.75" hidden="true" customHeight="false" outlineLevel="2" collapsed="false">
      <c r="A4242" s="5" t="s">
        <v>5126</v>
      </c>
      <c r="B4242" s="6" t="n">
        <v>36921</v>
      </c>
      <c r="C4242" s="7" t="s">
        <v>5109</v>
      </c>
      <c r="D4242" s="7" t="s">
        <v>959</v>
      </c>
      <c r="E4242" s="7" t="s">
        <v>4251</v>
      </c>
      <c r="F4242" s="8" t="s">
        <v>1143</v>
      </c>
      <c r="G4242" s="8" t="n">
        <v>2313</v>
      </c>
    </row>
    <row r="4243" customFormat="false" ht="12.75" hidden="true" customHeight="false" outlineLevel="2" collapsed="false">
      <c r="A4243" s="5" t="n">
        <v>250196</v>
      </c>
      <c r="B4243" s="6" t="n">
        <v>36922</v>
      </c>
      <c r="C4243" s="7" t="s">
        <v>5109</v>
      </c>
      <c r="D4243" s="7" t="s">
        <v>959</v>
      </c>
      <c r="E4243" s="7" t="s">
        <v>4251</v>
      </c>
      <c r="F4243" s="8" t="s">
        <v>1143</v>
      </c>
      <c r="G4243" s="8" t="n">
        <v>2380</v>
      </c>
    </row>
    <row r="4244" customFormat="false" ht="12.75" hidden="true" customHeight="false" outlineLevel="2" collapsed="false">
      <c r="A4244" s="5" t="n">
        <v>363413</v>
      </c>
      <c r="B4244" s="6" t="n">
        <v>36922</v>
      </c>
      <c r="C4244" s="7" t="s">
        <v>5109</v>
      </c>
      <c r="D4244" s="7" t="s">
        <v>959</v>
      </c>
      <c r="E4244" s="7" t="s">
        <v>4251</v>
      </c>
      <c r="F4244" s="8" t="s">
        <v>1143</v>
      </c>
      <c r="G4244" s="8" t="n">
        <v>2078</v>
      </c>
    </row>
    <row r="4245" customFormat="false" ht="12.75" hidden="true" customHeight="false" outlineLevel="2" collapsed="false">
      <c r="A4245" s="5" t="s">
        <v>5127</v>
      </c>
      <c r="B4245" s="6" t="n">
        <v>36922</v>
      </c>
      <c r="C4245" s="7" t="s">
        <v>5103</v>
      </c>
      <c r="D4245" s="7" t="s">
        <v>959</v>
      </c>
      <c r="E4245" s="7" t="s">
        <v>4251</v>
      </c>
      <c r="F4245" s="8" t="s">
        <v>1143</v>
      </c>
      <c r="G4245" s="8" t="n">
        <v>18348</v>
      </c>
    </row>
    <row r="4246" customFormat="false" ht="12.75" hidden="true" customHeight="false" outlineLevel="2" collapsed="false">
      <c r="A4246" s="5" t="s">
        <v>1320</v>
      </c>
      <c r="B4246" s="6" t="n">
        <v>36922</v>
      </c>
      <c r="C4246" s="7" t="s">
        <v>5109</v>
      </c>
      <c r="D4246" s="7" t="s">
        <v>959</v>
      </c>
      <c r="E4246" s="7" t="s">
        <v>3053</v>
      </c>
      <c r="F4246" s="8" t="s">
        <v>1143</v>
      </c>
      <c r="G4246" s="8" t="n">
        <v>15000</v>
      </c>
    </row>
    <row r="4247" customFormat="false" ht="12.75" hidden="true" customHeight="false" outlineLevel="2" collapsed="false">
      <c r="A4247" s="5" t="s">
        <v>1320</v>
      </c>
      <c r="B4247" s="6" t="n">
        <v>36922</v>
      </c>
      <c r="C4247" s="7" t="s">
        <v>4143</v>
      </c>
      <c r="D4247" s="7" t="s">
        <v>959</v>
      </c>
      <c r="E4247" s="7" t="s">
        <v>3053</v>
      </c>
      <c r="F4247" s="8" t="s">
        <v>4141</v>
      </c>
      <c r="G4247" s="8" t="n">
        <v>0</v>
      </c>
    </row>
    <row r="4248" customFormat="false" ht="12.75" hidden="true" customHeight="false" outlineLevel="2" collapsed="false">
      <c r="A4248" s="5" t="s">
        <v>4953</v>
      </c>
      <c r="B4248" s="6" t="n">
        <v>36914</v>
      </c>
      <c r="C4248" s="7" t="s">
        <v>4954</v>
      </c>
      <c r="D4248" s="7" t="s">
        <v>959</v>
      </c>
      <c r="E4248" s="7" t="s">
        <v>4251</v>
      </c>
      <c r="F4248" s="8" t="s">
        <v>961</v>
      </c>
      <c r="G4248" s="8" t="n">
        <v>88357</v>
      </c>
    </row>
    <row r="4249" customFormat="false" ht="12.75" hidden="true" customHeight="false" outlineLevel="2" collapsed="false">
      <c r="A4249" s="5" t="s">
        <v>5128</v>
      </c>
      <c r="B4249" s="6" t="n">
        <v>36915</v>
      </c>
      <c r="C4249" s="7" t="s">
        <v>1167</v>
      </c>
      <c r="D4249" s="7" t="s">
        <v>959</v>
      </c>
      <c r="E4249" s="7" t="s">
        <v>4251</v>
      </c>
      <c r="F4249" s="8" t="s">
        <v>961</v>
      </c>
      <c r="G4249" s="8" t="n">
        <v>210</v>
      </c>
    </row>
    <row r="4250" customFormat="false" ht="12.75" hidden="true" customHeight="false" outlineLevel="2" collapsed="false">
      <c r="A4250" s="5" t="s">
        <v>5129</v>
      </c>
      <c r="B4250" s="6" t="n">
        <v>36916</v>
      </c>
      <c r="C4250" s="7" t="s">
        <v>1167</v>
      </c>
      <c r="D4250" s="7" t="s">
        <v>959</v>
      </c>
      <c r="E4250" s="7" t="s">
        <v>960</v>
      </c>
      <c r="F4250" s="8" t="s">
        <v>961</v>
      </c>
      <c r="G4250" s="8" t="n">
        <v>536</v>
      </c>
    </row>
    <row r="4251" customFormat="false" ht="12.75" hidden="true" customHeight="false" outlineLevel="2" collapsed="false">
      <c r="A4251" s="5" t="s">
        <v>4242</v>
      </c>
      <c r="B4251" s="6" t="n">
        <v>36922</v>
      </c>
      <c r="C4251" s="7" t="s">
        <v>1327</v>
      </c>
      <c r="D4251" s="7" t="s">
        <v>959</v>
      </c>
      <c r="E4251" s="7" t="s">
        <v>3053</v>
      </c>
      <c r="F4251" s="8" t="s">
        <v>961</v>
      </c>
      <c r="G4251" s="8" t="n">
        <v>0</v>
      </c>
    </row>
    <row r="4252" customFormat="false" ht="12.75" hidden="true" customHeight="false" outlineLevel="2" collapsed="false">
      <c r="A4252" s="5" t="s">
        <v>4242</v>
      </c>
      <c r="B4252" s="6" t="n">
        <v>36922</v>
      </c>
      <c r="C4252" s="7" t="s">
        <v>1327</v>
      </c>
      <c r="D4252" s="7" t="s">
        <v>959</v>
      </c>
      <c r="E4252" s="7" t="s">
        <v>3053</v>
      </c>
      <c r="F4252" s="8" t="s">
        <v>961</v>
      </c>
      <c r="G4252" s="8" t="n">
        <v>1820</v>
      </c>
    </row>
    <row r="4253" customFormat="false" ht="12.75" hidden="true" customHeight="false" outlineLevel="2" collapsed="false">
      <c r="A4253" s="5" t="s">
        <v>4243</v>
      </c>
      <c r="B4253" s="6" t="n">
        <v>36922</v>
      </c>
      <c r="C4253" s="7" t="s">
        <v>4244</v>
      </c>
      <c r="D4253" s="7" t="s">
        <v>959</v>
      </c>
      <c r="E4253" s="7" t="s">
        <v>3053</v>
      </c>
      <c r="F4253" s="8" t="s">
        <v>961</v>
      </c>
      <c r="G4253" s="8" t="n">
        <v>0</v>
      </c>
    </row>
    <row r="4254" customFormat="false" ht="12.75" hidden="true" customHeight="false" outlineLevel="2" collapsed="false">
      <c r="A4254" s="5" t="s">
        <v>4243</v>
      </c>
      <c r="B4254" s="6" t="n">
        <v>36922</v>
      </c>
      <c r="C4254" s="7" t="s">
        <v>4244</v>
      </c>
      <c r="D4254" s="7" t="s">
        <v>959</v>
      </c>
      <c r="E4254" s="7" t="s">
        <v>3053</v>
      </c>
      <c r="F4254" s="8" t="s">
        <v>961</v>
      </c>
      <c r="G4254" s="8" t="n">
        <v>980</v>
      </c>
    </row>
    <row r="4255" customFormat="false" ht="12.75" hidden="true" customHeight="false" outlineLevel="2" collapsed="false">
      <c r="A4255" s="5" t="s">
        <v>4238</v>
      </c>
      <c r="B4255" s="6" t="n">
        <v>36922</v>
      </c>
      <c r="C4255" s="7" t="s">
        <v>2534</v>
      </c>
      <c r="D4255" s="7" t="s">
        <v>959</v>
      </c>
      <c r="E4255" s="7" t="s">
        <v>3053</v>
      </c>
      <c r="F4255" s="8" t="s">
        <v>961</v>
      </c>
      <c r="G4255" s="8" t="n">
        <v>0</v>
      </c>
    </row>
    <row r="4256" customFormat="false" ht="12.75" hidden="true" customHeight="false" outlineLevel="2" collapsed="false">
      <c r="A4256" s="5" t="s">
        <v>4238</v>
      </c>
      <c r="B4256" s="6" t="n">
        <v>36922</v>
      </c>
      <c r="C4256" s="7" t="s">
        <v>2534</v>
      </c>
      <c r="D4256" s="7" t="s">
        <v>959</v>
      </c>
      <c r="E4256" s="7" t="s">
        <v>3053</v>
      </c>
      <c r="F4256" s="8" t="s">
        <v>961</v>
      </c>
      <c r="G4256" s="8" t="n">
        <v>775</v>
      </c>
    </row>
    <row r="4257" customFormat="false" ht="12.75" hidden="true" customHeight="false" outlineLevel="2" collapsed="false">
      <c r="A4257" s="5" t="s">
        <v>4241</v>
      </c>
      <c r="B4257" s="6" t="n">
        <v>36922</v>
      </c>
      <c r="C4257" s="7" t="s">
        <v>1013</v>
      </c>
      <c r="D4257" s="7" t="s">
        <v>959</v>
      </c>
      <c r="E4257" s="7" t="s">
        <v>3053</v>
      </c>
      <c r="F4257" s="8" t="s">
        <v>961</v>
      </c>
      <c r="G4257" s="8" t="n">
        <v>0</v>
      </c>
    </row>
    <row r="4258" customFormat="false" ht="12.75" hidden="true" customHeight="false" outlineLevel="2" collapsed="false">
      <c r="A4258" s="5" t="s">
        <v>4241</v>
      </c>
      <c r="B4258" s="6" t="n">
        <v>36922</v>
      </c>
      <c r="C4258" s="7" t="s">
        <v>1013</v>
      </c>
      <c r="D4258" s="7" t="s">
        <v>959</v>
      </c>
      <c r="E4258" s="7" t="s">
        <v>3053</v>
      </c>
      <c r="F4258" s="8" t="s">
        <v>961</v>
      </c>
      <c r="G4258" s="8" t="n">
        <v>420</v>
      </c>
    </row>
    <row r="4259" customFormat="false" ht="12.75" hidden="true" customHeight="false" outlineLevel="2" collapsed="false">
      <c r="A4259" s="5" t="s">
        <v>4245</v>
      </c>
      <c r="B4259" s="6" t="n">
        <v>36922</v>
      </c>
      <c r="C4259" s="7" t="s">
        <v>1013</v>
      </c>
      <c r="D4259" s="7" t="s">
        <v>959</v>
      </c>
      <c r="E4259" s="7" t="s">
        <v>3053</v>
      </c>
      <c r="F4259" s="8" t="s">
        <v>961</v>
      </c>
      <c r="G4259" s="8" t="n">
        <v>0</v>
      </c>
    </row>
    <row r="4260" customFormat="false" ht="12.75" hidden="true" customHeight="false" outlineLevel="2" collapsed="false">
      <c r="A4260" s="5" t="s">
        <v>4245</v>
      </c>
      <c r="B4260" s="6" t="n">
        <v>36922</v>
      </c>
      <c r="C4260" s="7" t="s">
        <v>1013</v>
      </c>
      <c r="D4260" s="7" t="s">
        <v>959</v>
      </c>
      <c r="E4260" s="7" t="s">
        <v>3053</v>
      </c>
      <c r="F4260" s="8" t="s">
        <v>961</v>
      </c>
      <c r="G4260" s="8" t="n">
        <v>280</v>
      </c>
    </row>
    <row r="4261" customFormat="false" ht="12.75" hidden="true" customHeight="false" outlineLevel="2" collapsed="false">
      <c r="A4261" s="5" t="s">
        <v>4246</v>
      </c>
      <c r="B4261" s="6" t="n">
        <v>36922</v>
      </c>
      <c r="C4261" s="7" t="s">
        <v>1013</v>
      </c>
      <c r="D4261" s="7" t="s">
        <v>959</v>
      </c>
      <c r="E4261" s="7" t="s">
        <v>3053</v>
      </c>
      <c r="F4261" s="8" t="s">
        <v>961</v>
      </c>
      <c r="G4261" s="8" t="n">
        <v>0</v>
      </c>
    </row>
    <row r="4262" customFormat="false" ht="12.75" hidden="true" customHeight="false" outlineLevel="2" collapsed="false">
      <c r="A4262" s="5" t="s">
        <v>4246</v>
      </c>
      <c r="B4262" s="6" t="n">
        <v>36922</v>
      </c>
      <c r="C4262" s="7" t="s">
        <v>1013</v>
      </c>
      <c r="D4262" s="7" t="s">
        <v>959</v>
      </c>
      <c r="E4262" s="7" t="s">
        <v>3053</v>
      </c>
      <c r="F4262" s="8" t="s">
        <v>961</v>
      </c>
      <c r="G4262" s="8" t="n">
        <v>420</v>
      </c>
    </row>
    <row r="4263" customFormat="false" ht="12.75" hidden="true" customHeight="false" outlineLevel="2" collapsed="false">
      <c r="A4263" s="5" t="s">
        <v>4247</v>
      </c>
      <c r="B4263" s="6" t="n">
        <v>36922</v>
      </c>
      <c r="C4263" s="7" t="s">
        <v>1013</v>
      </c>
      <c r="D4263" s="7" t="s">
        <v>959</v>
      </c>
      <c r="E4263" s="7" t="s">
        <v>3053</v>
      </c>
      <c r="F4263" s="8" t="s">
        <v>961</v>
      </c>
      <c r="G4263" s="8" t="n">
        <v>0</v>
      </c>
    </row>
    <row r="4264" customFormat="false" ht="12.75" hidden="true" customHeight="false" outlineLevel="2" collapsed="false">
      <c r="A4264" s="5" t="s">
        <v>4247</v>
      </c>
      <c r="B4264" s="6" t="n">
        <v>36922</v>
      </c>
      <c r="C4264" s="7" t="s">
        <v>1013</v>
      </c>
      <c r="D4264" s="7" t="s">
        <v>959</v>
      </c>
      <c r="E4264" s="7" t="s">
        <v>3053</v>
      </c>
      <c r="F4264" s="8" t="s">
        <v>961</v>
      </c>
      <c r="G4264" s="8" t="n">
        <v>420</v>
      </c>
    </row>
    <row r="4265" customFormat="false" ht="12.75" hidden="true" customHeight="false" outlineLevel="2" collapsed="false">
      <c r="A4265" s="5" t="s">
        <v>4248</v>
      </c>
      <c r="B4265" s="6" t="n">
        <v>36922</v>
      </c>
      <c r="C4265" s="7" t="s">
        <v>1013</v>
      </c>
      <c r="D4265" s="7" t="s">
        <v>959</v>
      </c>
      <c r="E4265" s="7" t="s">
        <v>3053</v>
      </c>
      <c r="F4265" s="8" t="s">
        <v>961</v>
      </c>
      <c r="G4265" s="8" t="n">
        <v>0</v>
      </c>
    </row>
    <row r="4266" customFormat="false" ht="12.75" hidden="true" customHeight="false" outlineLevel="2" collapsed="false">
      <c r="A4266" s="5" t="s">
        <v>4248</v>
      </c>
      <c r="B4266" s="6" t="n">
        <v>36922</v>
      </c>
      <c r="C4266" s="7" t="s">
        <v>1013</v>
      </c>
      <c r="D4266" s="7" t="s">
        <v>959</v>
      </c>
      <c r="E4266" s="7" t="s">
        <v>3053</v>
      </c>
      <c r="F4266" s="8" t="s">
        <v>961</v>
      </c>
      <c r="G4266" s="8" t="n">
        <v>280</v>
      </c>
    </row>
    <row r="4267" customFormat="false" ht="12.75" hidden="true" customHeight="false" outlineLevel="2" collapsed="false">
      <c r="A4267" s="5" t="s">
        <v>4255</v>
      </c>
      <c r="B4267" s="6" t="n">
        <v>36922</v>
      </c>
      <c r="C4267" s="7" t="s">
        <v>1013</v>
      </c>
      <c r="D4267" s="7" t="s">
        <v>959</v>
      </c>
      <c r="E4267" s="7" t="s">
        <v>3053</v>
      </c>
      <c r="F4267" s="8" t="s">
        <v>961</v>
      </c>
      <c r="G4267" s="8" t="n">
        <v>0</v>
      </c>
    </row>
    <row r="4268" customFormat="false" ht="12.75" hidden="true" customHeight="false" outlineLevel="2" collapsed="false">
      <c r="A4268" s="5" t="s">
        <v>4255</v>
      </c>
      <c r="B4268" s="6" t="n">
        <v>36922</v>
      </c>
      <c r="C4268" s="7" t="s">
        <v>1013</v>
      </c>
      <c r="D4268" s="7" t="s">
        <v>959</v>
      </c>
      <c r="E4268" s="7" t="s">
        <v>3053</v>
      </c>
      <c r="F4268" s="8" t="s">
        <v>961</v>
      </c>
      <c r="G4268" s="8" t="n">
        <v>210</v>
      </c>
    </row>
    <row r="4269" customFormat="false" ht="12.75" hidden="true" customHeight="false" outlineLevel="2" collapsed="false">
      <c r="A4269" s="5" t="s">
        <v>4252</v>
      </c>
      <c r="B4269" s="6" t="n">
        <v>36922</v>
      </c>
      <c r="C4269" s="7" t="s">
        <v>1013</v>
      </c>
      <c r="D4269" s="7" t="s">
        <v>959</v>
      </c>
      <c r="E4269" s="7" t="s">
        <v>3053</v>
      </c>
      <c r="F4269" s="8" t="s">
        <v>961</v>
      </c>
      <c r="G4269" s="8" t="n">
        <v>0</v>
      </c>
    </row>
    <row r="4270" customFormat="false" ht="12.75" hidden="true" customHeight="false" outlineLevel="2" collapsed="false">
      <c r="A4270" s="5" t="s">
        <v>4252</v>
      </c>
      <c r="B4270" s="6" t="n">
        <v>36922</v>
      </c>
      <c r="C4270" s="7" t="s">
        <v>1013</v>
      </c>
      <c r="D4270" s="7" t="s">
        <v>959</v>
      </c>
      <c r="E4270" s="7" t="s">
        <v>3053</v>
      </c>
      <c r="F4270" s="8" t="s">
        <v>961</v>
      </c>
      <c r="G4270" s="8" t="n">
        <v>2700</v>
      </c>
    </row>
    <row r="4271" customFormat="false" ht="12.75" hidden="true" customHeight="false" outlineLevel="2" collapsed="false">
      <c r="A4271" s="5" t="s">
        <v>4256</v>
      </c>
      <c r="B4271" s="6" t="n">
        <v>36922</v>
      </c>
      <c r="C4271" s="7" t="s">
        <v>994</v>
      </c>
      <c r="D4271" s="7" t="s">
        <v>959</v>
      </c>
      <c r="E4271" s="7" t="s">
        <v>3053</v>
      </c>
      <c r="F4271" s="8" t="s">
        <v>961</v>
      </c>
      <c r="G4271" s="8" t="n">
        <v>0</v>
      </c>
    </row>
    <row r="4272" customFormat="false" ht="12.75" hidden="true" customHeight="false" outlineLevel="2" collapsed="false">
      <c r="A4272" s="5" t="s">
        <v>4256</v>
      </c>
      <c r="B4272" s="6" t="n">
        <v>36922</v>
      </c>
      <c r="C4272" s="7" t="s">
        <v>994</v>
      </c>
      <c r="D4272" s="7" t="s">
        <v>959</v>
      </c>
      <c r="E4272" s="7" t="s">
        <v>3053</v>
      </c>
      <c r="F4272" s="8" t="s">
        <v>961</v>
      </c>
      <c r="G4272" s="8" t="n">
        <v>113</v>
      </c>
    </row>
    <row r="4273" customFormat="false" ht="12.75" hidden="true" customHeight="false" outlineLevel="2" collapsed="false">
      <c r="A4273" s="5" t="s">
        <v>4257</v>
      </c>
      <c r="B4273" s="6" t="n">
        <v>36922</v>
      </c>
      <c r="C4273" s="7" t="s">
        <v>4258</v>
      </c>
      <c r="D4273" s="7" t="s">
        <v>959</v>
      </c>
      <c r="E4273" s="7" t="s">
        <v>3053</v>
      </c>
      <c r="F4273" s="8" t="s">
        <v>961</v>
      </c>
      <c r="G4273" s="8" t="n">
        <v>0</v>
      </c>
    </row>
    <row r="4274" customFormat="false" ht="12.75" hidden="true" customHeight="false" outlineLevel="2" collapsed="false">
      <c r="A4274" s="5" t="s">
        <v>4257</v>
      </c>
      <c r="B4274" s="6" t="n">
        <v>36922</v>
      </c>
      <c r="C4274" s="7" t="s">
        <v>4258</v>
      </c>
      <c r="D4274" s="7" t="s">
        <v>959</v>
      </c>
      <c r="E4274" s="7" t="s">
        <v>3053</v>
      </c>
      <c r="F4274" s="8" t="s">
        <v>961</v>
      </c>
      <c r="G4274" s="8" t="n">
        <v>402</v>
      </c>
    </row>
    <row r="4275" customFormat="false" ht="12.75" hidden="true" customHeight="false" outlineLevel="2" collapsed="false">
      <c r="A4275" s="5" t="s">
        <v>5130</v>
      </c>
      <c r="B4275" s="6" t="n">
        <v>36909</v>
      </c>
      <c r="C4275" s="7" t="s">
        <v>5131</v>
      </c>
      <c r="D4275" s="7" t="s">
        <v>959</v>
      </c>
      <c r="E4275" s="7" t="s">
        <v>3053</v>
      </c>
      <c r="F4275" s="8" t="s">
        <v>1054</v>
      </c>
      <c r="G4275" s="8" t="n">
        <v>7500</v>
      </c>
    </row>
    <row r="4276" customFormat="false" ht="12.75" hidden="true" customHeight="false" outlineLevel="2" collapsed="false">
      <c r="A4276" s="5" t="s">
        <v>5132</v>
      </c>
      <c r="B4276" s="6" t="n">
        <v>36914</v>
      </c>
      <c r="C4276" s="7" t="s">
        <v>1145</v>
      </c>
      <c r="D4276" s="7" t="s">
        <v>959</v>
      </c>
      <c r="E4276" s="7" t="s">
        <v>960</v>
      </c>
      <c r="F4276" s="8" t="s">
        <v>5133</v>
      </c>
      <c r="G4276" s="8" t="n">
        <v>5609</v>
      </c>
    </row>
    <row r="4277" customFormat="false" ht="12.75" hidden="true" customHeight="false" outlineLevel="2" collapsed="false">
      <c r="A4277" s="5" t="s">
        <v>5134</v>
      </c>
      <c r="B4277" s="6" t="n">
        <v>36901</v>
      </c>
      <c r="C4277" s="7" t="s">
        <v>5062</v>
      </c>
      <c r="D4277" s="7" t="s">
        <v>959</v>
      </c>
      <c r="E4277" s="7" t="s">
        <v>960</v>
      </c>
      <c r="F4277" s="8" t="s">
        <v>1002</v>
      </c>
      <c r="G4277" s="8" t="n">
        <v>17275</v>
      </c>
    </row>
    <row r="4278" customFormat="false" ht="12.75" hidden="true" customHeight="false" outlineLevel="2" collapsed="false">
      <c r="A4278" s="5" t="s">
        <v>5135</v>
      </c>
      <c r="B4278" s="6" t="n">
        <v>36901</v>
      </c>
      <c r="C4278" s="7" t="s">
        <v>5136</v>
      </c>
      <c r="D4278" s="7" t="s">
        <v>959</v>
      </c>
      <c r="E4278" s="7" t="s">
        <v>3053</v>
      </c>
      <c r="F4278" s="8" t="s">
        <v>1002</v>
      </c>
      <c r="G4278" s="8" t="n">
        <v>4097</v>
      </c>
    </row>
    <row r="4279" customFormat="false" ht="12.75" hidden="true" customHeight="false" outlineLevel="2" collapsed="false">
      <c r="A4279" s="5" t="s">
        <v>5137</v>
      </c>
      <c r="B4279" s="6" t="n">
        <v>36902</v>
      </c>
      <c r="C4279" s="7" t="s">
        <v>5138</v>
      </c>
      <c r="D4279" s="7" t="s">
        <v>959</v>
      </c>
      <c r="E4279" s="7" t="s">
        <v>960</v>
      </c>
      <c r="F4279" s="8" t="s">
        <v>1002</v>
      </c>
      <c r="G4279" s="8" t="n">
        <v>20775</v>
      </c>
    </row>
    <row r="4280" customFormat="false" ht="12.75" hidden="true" customHeight="false" outlineLevel="2" collapsed="false">
      <c r="A4280" s="5" t="s">
        <v>5139</v>
      </c>
      <c r="B4280" s="6" t="n">
        <v>36908</v>
      </c>
      <c r="C4280" s="7" t="s">
        <v>5140</v>
      </c>
      <c r="D4280" s="7" t="s">
        <v>959</v>
      </c>
      <c r="E4280" s="7" t="s">
        <v>3053</v>
      </c>
      <c r="F4280" s="8" t="s">
        <v>1002</v>
      </c>
      <c r="G4280" s="8" t="n">
        <v>4588</v>
      </c>
    </row>
    <row r="4281" customFormat="false" ht="12.75" hidden="true" customHeight="false" outlineLevel="2" collapsed="false">
      <c r="A4281" s="5" t="s">
        <v>5139</v>
      </c>
      <c r="B4281" s="6" t="n">
        <v>36908</v>
      </c>
      <c r="C4281" s="7" t="s">
        <v>5141</v>
      </c>
      <c r="D4281" s="7" t="s">
        <v>959</v>
      </c>
      <c r="E4281" s="7" t="s">
        <v>3053</v>
      </c>
      <c r="F4281" s="8" t="s">
        <v>1002</v>
      </c>
      <c r="G4281" s="8" t="n">
        <v>0</v>
      </c>
    </row>
    <row r="4282" customFormat="false" ht="12.75" hidden="true" customHeight="false" outlineLevel="2" collapsed="false">
      <c r="A4282" s="5" t="s">
        <v>5142</v>
      </c>
      <c r="B4282" s="6" t="n">
        <v>36915</v>
      </c>
      <c r="C4282" s="7" t="s">
        <v>1165</v>
      </c>
      <c r="D4282" s="7" t="s">
        <v>959</v>
      </c>
      <c r="E4282" s="7" t="s">
        <v>3053</v>
      </c>
      <c r="F4282" s="8" t="s">
        <v>1002</v>
      </c>
      <c r="G4282" s="8" t="n">
        <v>46798</v>
      </c>
    </row>
    <row r="4283" customFormat="false" ht="12.75" hidden="true" customHeight="false" outlineLevel="2" collapsed="false">
      <c r="A4283" s="5" t="s">
        <v>4291</v>
      </c>
      <c r="B4283" s="6" t="n">
        <v>36916</v>
      </c>
      <c r="C4283" s="7" t="s">
        <v>1165</v>
      </c>
      <c r="D4283" s="7" t="s">
        <v>959</v>
      </c>
      <c r="E4283" s="7" t="s">
        <v>3053</v>
      </c>
      <c r="F4283" s="8" t="s">
        <v>1002</v>
      </c>
      <c r="G4283" s="8" t="n">
        <v>46723</v>
      </c>
    </row>
    <row r="4284" customFormat="false" ht="12.75" hidden="true" customHeight="false" outlineLevel="2" collapsed="false">
      <c r="A4284" s="5" t="s">
        <v>4290</v>
      </c>
      <c r="B4284" s="6" t="n">
        <v>36916</v>
      </c>
      <c r="C4284" s="7" t="s">
        <v>3406</v>
      </c>
      <c r="D4284" s="7" t="s">
        <v>959</v>
      </c>
      <c r="E4284" s="7" t="s">
        <v>3053</v>
      </c>
      <c r="F4284" s="8" t="s">
        <v>1002</v>
      </c>
      <c r="G4284" s="8" t="n">
        <v>0</v>
      </c>
    </row>
    <row r="4285" customFormat="false" ht="12.75" hidden="true" customHeight="false" outlineLevel="2" collapsed="false">
      <c r="A4285" s="5" t="s">
        <v>5134</v>
      </c>
      <c r="B4285" s="6" t="n">
        <v>36901</v>
      </c>
      <c r="C4285" s="7" t="s">
        <v>5062</v>
      </c>
      <c r="D4285" s="7" t="s">
        <v>959</v>
      </c>
      <c r="E4285" s="7" t="s">
        <v>960</v>
      </c>
      <c r="F4285" s="8" t="s">
        <v>5143</v>
      </c>
      <c r="G4285" s="8" t="n">
        <v>1400</v>
      </c>
    </row>
    <row r="4286" customFormat="false" ht="12.75" hidden="true" customHeight="false" outlineLevel="2" collapsed="false">
      <c r="A4286" s="5" t="s">
        <v>5144</v>
      </c>
      <c r="B4286" s="6" t="n">
        <v>36902</v>
      </c>
      <c r="C4286" s="7" t="s">
        <v>5138</v>
      </c>
      <c r="D4286" s="7" t="s">
        <v>959</v>
      </c>
      <c r="E4286" s="7" t="s">
        <v>960</v>
      </c>
      <c r="F4286" s="8" t="s">
        <v>5143</v>
      </c>
      <c r="G4286" s="8" t="n">
        <v>8400</v>
      </c>
    </row>
    <row r="4287" customFormat="false" ht="12.75" hidden="true" customHeight="false" outlineLevel="2" collapsed="false">
      <c r="A4287" s="5" t="s">
        <v>5145</v>
      </c>
      <c r="B4287" s="6" t="n">
        <v>36920</v>
      </c>
      <c r="C4287" s="7" t="s">
        <v>5146</v>
      </c>
      <c r="D4287" s="7" t="s">
        <v>959</v>
      </c>
      <c r="E4287" s="7" t="s">
        <v>4251</v>
      </c>
      <c r="F4287" s="8" t="s">
        <v>981</v>
      </c>
      <c r="G4287" s="8" t="n">
        <v>31470</v>
      </c>
    </row>
    <row r="4288" customFormat="false" ht="12.75" hidden="true" customHeight="false" outlineLevel="2" collapsed="false">
      <c r="A4288" s="5" t="s">
        <v>5147</v>
      </c>
      <c r="B4288" s="6" t="n">
        <v>36915</v>
      </c>
      <c r="C4288" s="7" t="s">
        <v>5148</v>
      </c>
      <c r="D4288" s="7" t="s">
        <v>959</v>
      </c>
      <c r="E4288" s="7" t="s">
        <v>1048</v>
      </c>
      <c r="F4288" s="8" t="s">
        <v>1049</v>
      </c>
      <c r="G4288" s="8" t="n">
        <v>308</v>
      </c>
    </row>
    <row r="4289" customFormat="false" ht="12.75" hidden="true" customHeight="false" outlineLevel="2" collapsed="false">
      <c r="A4289" s="5" t="s">
        <v>5149</v>
      </c>
      <c r="B4289" s="6" t="n">
        <v>36916</v>
      </c>
      <c r="C4289" s="7" t="s">
        <v>5076</v>
      </c>
      <c r="D4289" s="7" t="s">
        <v>959</v>
      </c>
      <c r="E4289" s="7" t="s">
        <v>1048</v>
      </c>
      <c r="F4289" s="8" t="s">
        <v>1049</v>
      </c>
      <c r="G4289" s="8" t="n">
        <v>899</v>
      </c>
    </row>
    <row r="4290" customFormat="false" ht="12.75" hidden="true" customHeight="false" outlineLevel="2" collapsed="false">
      <c r="A4290" s="5" t="s">
        <v>5150</v>
      </c>
      <c r="B4290" s="6" t="n">
        <v>36917</v>
      </c>
      <c r="C4290" s="7" t="s">
        <v>5148</v>
      </c>
      <c r="D4290" s="7" t="s">
        <v>959</v>
      </c>
      <c r="E4290" s="7" t="s">
        <v>1048</v>
      </c>
      <c r="F4290" s="8" t="s">
        <v>1049</v>
      </c>
      <c r="G4290" s="8" t="n">
        <v>2613</v>
      </c>
    </row>
    <row r="4291" customFormat="false" ht="12.75" hidden="true" customHeight="false" outlineLevel="2" collapsed="false">
      <c r="A4291" s="5" t="s">
        <v>5151</v>
      </c>
      <c r="B4291" s="6" t="n">
        <v>36917</v>
      </c>
      <c r="C4291" s="7" t="s">
        <v>5076</v>
      </c>
      <c r="D4291" s="7" t="s">
        <v>959</v>
      </c>
      <c r="E4291" s="7" t="s">
        <v>1048</v>
      </c>
      <c r="F4291" s="8" t="s">
        <v>1049</v>
      </c>
      <c r="G4291" s="8" t="n">
        <v>1199</v>
      </c>
    </row>
    <row r="4292" customFormat="false" ht="12.75" hidden="true" customHeight="false" outlineLevel="2" collapsed="false">
      <c r="A4292" s="5" t="s">
        <v>5152</v>
      </c>
      <c r="B4292" s="6" t="n">
        <v>36917</v>
      </c>
      <c r="C4292" s="7" t="s">
        <v>5076</v>
      </c>
      <c r="D4292" s="7" t="s">
        <v>959</v>
      </c>
      <c r="E4292" s="7" t="s">
        <v>1048</v>
      </c>
      <c r="F4292" s="8" t="s">
        <v>1049</v>
      </c>
      <c r="G4292" s="8" t="n">
        <v>298</v>
      </c>
    </row>
    <row r="4293" customFormat="false" ht="12.75" hidden="true" customHeight="false" outlineLevel="2" collapsed="false">
      <c r="A4293" s="5" t="s">
        <v>5153</v>
      </c>
      <c r="B4293" s="6" t="n">
        <v>36917</v>
      </c>
      <c r="C4293" s="7" t="s">
        <v>5148</v>
      </c>
      <c r="D4293" s="7" t="s">
        <v>959</v>
      </c>
      <c r="E4293" s="7" t="s">
        <v>1048</v>
      </c>
      <c r="F4293" s="8" t="s">
        <v>1049</v>
      </c>
      <c r="G4293" s="8" t="n">
        <v>10262</v>
      </c>
    </row>
    <row r="4294" customFormat="false" ht="12.75" hidden="true" customHeight="false" outlineLevel="2" collapsed="false">
      <c r="A4294" s="5" t="s">
        <v>5154</v>
      </c>
      <c r="B4294" s="6" t="n">
        <v>36908</v>
      </c>
      <c r="C4294" s="7" t="s">
        <v>5155</v>
      </c>
      <c r="D4294" s="7" t="s">
        <v>959</v>
      </c>
      <c r="E4294" s="7" t="s">
        <v>3053</v>
      </c>
      <c r="F4294" s="8" t="s">
        <v>970</v>
      </c>
      <c r="G4294" s="8" t="n">
        <v>0</v>
      </c>
    </row>
    <row r="4295" customFormat="false" ht="12.75" hidden="true" customHeight="false" outlineLevel="2" collapsed="false">
      <c r="A4295" s="5" t="s">
        <v>5156</v>
      </c>
      <c r="B4295" s="6" t="n">
        <v>36917</v>
      </c>
      <c r="C4295" s="7" t="s">
        <v>5157</v>
      </c>
      <c r="D4295" s="7" t="s">
        <v>959</v>
      </c>
      <c r="E4295" s="7" t="s">
        <v>4251</v>
      </c>
      <c r="F4295" s="8" t="s">
        <v>970</v>
      </c>
      <c r="G4295" s="8" t="n">
        <v>832.44</v>
      </c>
    </row>
    <row r="4296" customFormat="false" ht="12.75" hidden="true" customHeight="false" outlineLevel="2" collapsed="false">
      <c r="A4296" s="5" t="s">
        <v>5158</v>
      </c>
      <c r="B4296" s="6" t="n">
        <v>36921</v>
      </c>
      <c r="C4296" s="7" t="s">
        <v>4920</v>
      </c>
      <c r="D4296" s="7" t="s">
        <v>959</v>
      </c>
      <c r="E4296" s="7" t="s">
        <v>1048</v>
      </c>
      <c r="F4296" s="8" t="s">
        <v>970</v>
      </c>
      <c r="G4296" s="8" t="n">
        <v>9779</v>
      </c>
    </row>
    <row r="4297" customFormat="false" ht="12.75" hidden="true" customHeight="false" outlineLevel="2" collapsed="false">
      <c r="A4297" s="5" t="s">
        <v>4896</v>
      </c>
      <c r="B4297" s="6" t="n">
        <v>36973</v>
      </c>
      <c r="C4297" s="7" t="s">
        <v>5159</v>
      </c>
      <c r="D4297" s="7" t="s">
        <v>959</v>
      </c>
      <c r="E4297" s="7" t="s">
        <v>5160</v>
      </c>
      <c r="F4297" s="8" t="s">
        <v>1002</v>
      </c>
      <c r="G4297" s="8" t="n">
        <v>411183</v>
      </c>
    </row>
    <row r="4298" customFormat="false" ht="12.75" hidden="false" customHeight="false" outlineLevel="1" collapsed="true">
      <c r="A4298" s="5"/>
      <c r="B4298" s="6"/>
      <c r="C4298" s="7"/>
      <c r="D4298" s="15" t="s">
        <v>5284</v>
      </c>
      <c r="E4298" s="7"/>
      <c r="F4298" s="8"/>
      <c r="G4298" s="8" t="n">
        <f aca="false">SUBTOTAL(9,G3413:G4297)</f>
        <v>8231356.6625</v>
      </c>
    </row>
    <row r="4299" customFormat="false" ht="12.75" hidden="true" customHeight="false" outlineLevel="2" collapsed="false">
      <c r="A4299" s="5" t="s">
        <v>2903</v>
      </c>
      <c r="B4299" s="6" t="n">
        <v>37029</v>
      </c>
      <c r="C4299" s="7" t="s">
        <v>2904</v>
      </c>
      <c r="D4299" s="7" t="s">
        <v>2905</v>
      </c>
      <c r="E4299" s="7" t="s">
        <v>88</v>
      </c>
      <c r="F4299" s="7" t="s">
        <v>2906</v>
      </c>
      <c r="G4299" s="8" t="n">
        <v>15968.75</v>
      </c>
    </row>
    <row r="4300" customFormat="false" ht="12.75" hidden="true" customHeight="false" outlineLevel="2" collapsed="false">
      <c r="A4300" s="5" t="s">
        <v>2907</v>
      </c>
      <c r="B4300" s="6" t="n">
        <v>37029</v>
      </c>
      <c r="C4300" s="7" t="s">
        <v>2908</v>
      </c>
      <c r="D4300" s="7" t="s">
        <v>2905</v>
      </c>
      <c r="E4300" s="7" t="s">
        <v>88</v>
      </c>
      <c r="F4300" s="7" t="s">
        <v>2906</v>
      </c>
      <c r="G4300" s="8" t="n">
        <v>2500</v>
      </c>
    </row>
    <row r="4301" customFormat="false" ht="12.75" hidden="true" customHeight="false" outlineLevel="2" collapsed="false">
      <c r="A4301" s="5" t="s">
        <v>2909</v>
      </c>
      <c r="B4301" s="6" t="n">
        <v>37029</v>
      </c>
      <c r="C4301" s="7" t="s">
        <v>86</v>
      </c>
      <c r="D4301" s="7" t="s">
        <v>2905</v>
      </c>
      <c r="E4301" s="7" t="s">
        <v>88</v>
      </c>
      <c r="F4301" s="7" t="s">
        <v>2906</v>
      </c>
      <c r="G4301" s="8" t="n">
        <v>2860</v>
      </c>
    </row>
    <row r="4302" customFormat="false" ht="12.75" hidden="true" customHeight="false" outlineLevel="2" collapsed="false">
      <c r="A4302" s="5" t="s">
        <v>2910</v>
      </c>
      <c r="B4302" s="6" t="n">
        <v>37029</v>
      </c>
      <c r="C4302" s="7" t="s">
        <v>86</v>
      </c>
      <c r="D4302" s="7" t="s">
        <v>2905</v>
      </c>
      <c r="E4302" s="7" t="s">
        <v>88</v>
      </c>
      <c r="F4302" s="7" t="s">
        <v>2906</v>
      </c>
      <c r="G4302" s="8" t="n">
        <v>26840</v>
      </c>
    </row>
    <row r="4303" customFormat="false" ht="12.75" hidden="true" customHeight="false" outlineLevel="2" collapsed="false">
      <c r="A4303" s="5" t="s">
        <v>2911</v>
      </c>
      <c r="B4303" s="6" t="n">
        <v>37034</v>
      </c>
      <c r="C4303" s="7" t="s">
        <v>2912</v>
      </c>
      <c r="D4303" s="7" t="s">
        <v>2905</v>
      </c>
      <c r="E4303" s="7" t="s">
        <v>20</v>
      </c>
      <c r="F4303" s="7" t="s">
        <v>101</v>
      </c>
      <c r="G4303" s="8" t="n">
        <v>5460</v>
      </c>
    </row>
    <row r="4304" customFormat="false" ht="12.75" hidden="false" customHeight="false" outlineLevel="1" collapsed="true">
      <c r="A4304" s="5"/>
      <c r="B4304" s="6"/>
      <c r="C4304" s="7"/>
      <c r="D4304" s="15" t="s">
        <v>5285</v>
      </c>
      <c r="E4304" s="7"/>
      <c r="F4304" s="7"/>
      <c r="G4304" s="8" t="n">
        <f aca="false">SUBTOTAL(9,G4299:G4303)</f>
        <v>53628.75</v>
      </c>
    </row>
    <row r="4305" customFormat="false" ht="12.75" hidden="true" customHeight="false" outlineLevel="2" collapsed="false">
      <c r="A4305" s="5" t="n">
        <v>692959</v>
      </c>
      <c r="B4305" s="6" t="n">
        <v>36978</v>
      </c>
      <c r="C4305" s="7" t="s">
        <v>5161</v>
      </c>
      <c r="D4305" s="7" t="s">
        <v>111</v>
      </c>
      <c r="E4305" s="7" t="s">
        <v>112</v>
      </c>
      <c r="F4305" s="8" t="s">
        <v>202</v>
      </c>
      <c r="G4305" s="8" t="n">
        <v>18900</v>
      </c>
    </row>
    <row r="4306" customFormat="false" ht="12.75" hidden="true" customHeight="false" outlineLevel="2" collapsed="false">
      <c r="A4306" s="5" t="n">
        <v>696653</v>
      </c>
      <c r="B4306" s="6" t="n">
        <v>36978</v>
      </c>
      <c r="C4306" s="7" t="s">
        <v>5162</v>
      </c>
      <c r="D4306" s="7" t="s">
        <v>111</v>
      </c>
      <c r="E4306" s="7" t="s">
        <v>112</v>
      </c>
      <c r="F4306" s="8" t="s">
        <v>113</v>
      </c>
      <c r="G4306" s="8" t="n">
        <v>8088</v>
      </c>
    </row>
    <row r="4307" customFormat="false" ht="12.75" hidden="true" customHeight="false" outlineLevel="2" collapsed="false">
      <c r="A4307" s="5" t="n">
        <v>699630</v>
      </c>
      <c r="B4307" s="6" t="n">
        <v>36978</v>
      </c>
      <c r="C4307" s="7" t="s">
        <v>5163</v>
      </c>
      <c r="D4307" s="7" t="s">
        <v>111</v>
      </c>
      <c r="E4307" s="7" t="s">
        <v>112</v>
      </c>
      <c r="F4307" s="8" t="s">
        <v>113</v>
      </c>
      <c r="G4307" s="8" t="n">
        <v>3000</v>
      </c>
    </row>
    <row r="4308" customFormat="false" ht="12.75" hidden="true" customHeight="false" outlineLevel="2" collapsed="false">
      <c r="A4308" s="5" t="n">
        <v>696648</v>
      </c>
      <c r="B4308" s="6" t="n">
        <v>36978</v>
      </c>
      <c r="C4308" s="7" t="s">
        <v>5164</v>
      </c>
      <c r="D4308" s="7" t="s">
        <v>111</v>
      </c>
      <c r="E4308" s="7" t="s">
        <v>112</v>
      </c>
      <c r="F4308" s="8" t="s">
        <v>113</v>
      </c>
      <c r="G4308" s="8" t="n">
        <v>3750</v>
      </c>
    </row>
    <row r="4309" customFormat="false" ht="12.75" hidden="true" customHeight="false" outlineLevel="2" collapsed="false">
      <c r="A4309" s="5" t="n">
        <v>696765</v>
      </c>
      <c r="B4309" s="6" t="n">
        <v>36978</v>
      </c>
      <c r="C4309" s="7" t="s">
        <v>5165</v>
      </c>
      <c r="D4309" s="7" t="s">
        <v>111</v>
      </c>
      <c r="E4309" s="7" t="s">
        <v>112</v>
      </c>
      <c r="F4309" s="8" t="s">
        <v>113</v>
      </c>
      <c r="G4309" s="8" t="n">
        <v>8395</v>
      </c>
    </row>
    <row r="4310" customFormat="false" ht="12.75" hidden="true" customHeight="false" outlineLevel="2" collapsed="false">
      <c r="A4310" s="5" t="n">
        <v>696668</v>
      </c>
      <c r="B4310" s="6" t="n">
        <v>36976</v>
      </c>
      <c r="C4310" s="7" t="s">
        <v>5166</v>
      </c>
      <c r="D4310" s="7" t="s">
        <v>111</v>
      </c>
      <c r="E4310" s="7" t="s">
        <v>112</v>
      </c>
      <c r="F4310" s="8" t="s">
        <v>113</v>
      </c>
      <c r="G4310" s="8" t="n">
        <v>0</v>
      </c>
    </row>
    <row r="4311" customFormat="false" ht="12.75" hidden="true" customHeight="false" outlineLevel="2" collapsed="false">
      <c r="A4311" s="5" t="n">
        <v>696661</v>
      </c>
      <c r="B4311" s="6" t="n">
        <v>36976</v>
      </c>
      <c r="C4311" s="7" t="s">
        <v>5167</v>
      </c>
      <c r="D4311" s="7" t="s">
        <v>111</v>
      </c>
      <c r="E4311" s="7" t="s">
        <v>112</v>
      </c>
      <c r="F4311" s="8" t="s">
        <v>113</v>
      </c>
      <c r="G4311" s="8" t="n">
        <v>0</v>
      </c>
    </row>
    <row r="4312" customFormat="false" ht="12.75" hidden="true" customHeight="false" outlineLevel="2" collapsed="false">
      <c r="A4312" s="5" t="n">
        <v>699927</v>
      </c>
      <c r="B4312" s="6" t="n">
        <v>36978</v>
      </c>
      <c r="C4312" s="7" t="s">
        <v>5163</v>
      </c>
      <c r="D4312" s="7" t="s">
        <v>111</v>
      </c>
      <c r="E4312" s="7" t="s">
        <v>112</v>
      </c>
      <c r="F4312" s="8" t="s">
        <v>113</v>
      </c>
      <c r="G4312" s="8" t="n">
        <v>0</v>
      </c>
    </row>
    <row r="4313" customFormat="false" ht="12.75" hidden="true" customHeight="false" outlineLevel="2" collapsed="false">
      <c r="A4313" s="5" t="n">
        <v>699932</v>
      </c>
      <c r="B4313" s="6" t="n">
        <v>36979</v>
      </c>
      <c r="C4313" s="7" t="s">
        <v>5168</v>
      </c>
      <c r="D4313" s="7" t="s">
        <v>111</v>
      </c>
      <c r="E4313" s="7" t="s">
        <v>112</v>
      </c>
      <c r="F4313" s="8" t="s">
        <v>113</v>
      </c>
      <c r="G4313" s="8" t="n">
        <v>1500</v>
      </c>
    </row>
    <row r="4314" customFormat="false" ht="12.75" hidden="true" customHeight="false" outlineLevel="2" collapsed="false">
      <c r="A4314" s="5" t="n">
        <v>69941</v>
      </c>
      <c r="B4314" s="6" t="n">
        <v>36978</v>
      </c>
      <c r="C4314" s="7" t="s">
        <v>5169</v>
      </c>
      <c r="D4314" s="7" t="s">
        <v>111</v>
      </c>
      <c r="E4314" s="7" t="s">
        <v>112</v>
      </c>
      <c r="F4314" s="8" t="s">
        <v>113</v>
      </c>
      <c r="G4314" s="8" t="n">
        <v>0</v>
      </c>
    </row>
    <row r="4315" customFormat="false" ht="12.75" hidden="true" customHeight="false" outlineLevel="2" collapsed="false">
      <c r="A4315" s="5" t="n">
        <v>699400</v>
      </c>
      <c r="B4315" s="6" t="n">
        <v>36978</v>
      </c>
      <c r="C4315" s="7" t="s">
        <v>5169</v>
      </c>
      <c r="D4315" s="7" t="s">
        <v>111</v>
      </c>
      <c r="E4315" s="7" t="s">
        <v>112</v>
      </c>
      <c r="F4315" s="8" t="s">
        <v>113</v>
      </c>
      <c r="G4315" s="8" t="n">
        <v>0</v>
      </c>
    </row>
    <row r="4316" customFormat="false" ht="12.75" hidden="true" customHeight="false" outlineLevel="2" collapsed="false">
      <c r="A4316" s="5" t="n">
        <v>696772</v>
      </c>
      <c r="B4316" s="6" t="n">
        <v>36977</v>
      </c>
      <c r="C4316" s="7" t="s">
        <v>5170</v>
      </c>
      <c r="D4316" s="7" t="s">
        <v>111</v>
      </c>
      <c r="E4316" s="7" t="s">
        <v>112</v>
      </c>
      <c r="F4316" s="8" t="s">
        <v>113</v>
      </c>
      <c r="G4316" s="8" t="n">
        <v>0</v>
      </c>
    </row>
    <row r="4317" customFormat="false" ht="12.75" hidden="true" customHeight="false" outlineLevel="2" collapsed="false">
      <c r="A4317" s="5" t="s">
        <v>5171</v>
      </c>
      <c r="B4317" s="6" t="n">
        <v>36979</v>
      </c>
      <c r="C4317" s="7" t="s">
        <v>5172</v>
      </c>
      <c r="D4317" s="7" t="s">
        <v>111</v>
      </c>
      <c r="E4317" s="7" t="s">
        <v>112</v>
      </c>
      <c r="F4317" s="8" t="s">
        <v>113</v>
      </c>
      <c r="G4317" s="8" t="n">
        <v>300000</v>
      </c>
    </row>
    <row r="4318" customFormat="false" ht="12.75" hidden="true" customHeight="false" outlineLevel="2" collapsed="false">
      <c r="A4318" s="5" t="s">
        <v>5173</v>
      </c>
      <c r="B4318" s="6" t="n">
        <v>36963</v>
      </c>
      <c r="C4318" s="7" t="s">
        <v>144</v>
      </c>
      <c r="D4318" s="7" t="s">
        <v>111</v>
      </c>
      <c r="E4318" s="7" t="s">
        <v>196</v>
      </c>
      <c r="F4318" s="8" t="s">
        <v>134</v>
      </c>
      <c r="G4318" s="8" t="n">
        <v>0</v>
      </c>
    </row>
    <row r="4319" customFormat="false" ht="12.75" hidden="true" customHeight="false" outlineLevel="2" collapsed="false">
      <c r="A4319" s="5" t="s">
        <v>5174</v>
      </c>
      <c r="B4319" s="6" t="n">
        <v>36972</v>
      </c>
      <c r="C4319" s="7" t="s">
        <v>5175</v>
      </c>
      <c r="D4319" s="7" t="s">
        <v>111</v>
      </c>
      <c r="E4319" s="7" t="s">
        <v>196</v>
      </c>
      <c r="F4319" s="8" t="s">
        <v>113</v>
      </c>
      <c r="G4319" s="8" t="n">
        <v>0</v>
      </c>
    </row>
    <row r="4320" customFormat="false" ht="12.75" hidden="true" customHeight="false" outlineLevel="2" collapsed="false">
      <c r="A4320" s="5" t="s">
        <v>5176</v>
      </c>
      <c r="B4320" s="6" t="n">
        <v>36972</v>
      </c>
      <c r="C4320" s="7" t="s">
        <v>5175</v>
      </c>
      <c r="D4320" s="7" t="s">
        <v>111</v>
      </c>
      <c r="E4320" s="7" t="s">
        <v>130</v>
      </c>
      <c r="F4320" s="8" t="s">
        <v>113</v>
      </c>
      <c r="G4320" s="8" t="n">
        <v>0</v>
      </c>
    </row>
    <row r="4321" customFormat="false" ht="12.75" hidden="true" customHeight="false" outlineLevel="2" collapsed="false">
      <c r="A4321" s="5" t="s">
        <v>5177</v>
      </c>
      <c r="B4321" s="6" t="n">
        <v>36970</v>
      </c>
      <c r="C4321" s="7" t="s">
        <v>301</v>
      </c>
      <c r="D4321" s="7" t="s">
        <v>111</v>
      </c>
      <c r="E4321" s="7" t="s">
        <v>196</v>
      </c>
      <c r="F4321" s="8" t="s">
        <v>113</v>
      </c>
      <c r="G4321" s="8" t="n">
        <v>0</v>
      </c>
    </row>
    <row r="4322" customFormat="false" ht="12.75" hidden="true" customHeight="false" outlineLevel="2" collapsed="false">
      <c r="A4322" s="5" t="n">
        <v>699250</v>
      </c>
      <c r="B4322" s="6" t="n">
        <v>36978</v>
      </c>
      <c r="C4322" s="7" t="s">
        <v>5178</v>
      </c>
      <c r="D4322" s="7" t="s">
        <v>111</v>
      </c>
      <c r="E4322" s="7" t="s">
        <v>196</v>
      </c>
      <c r="F4322" s="8" t="s">
        <v>113</v>
      </c>
      <c r="G4322" s="8" t="n">
        <v>0</v>
      </c>
    </row>
    <row r="4323" customFormat="false" ht="12.75" hidden="true" customHeight="false" outlineLevel="2" collapsed="false">
      <c r="A4323" s="5" t="s">
        <v>5179</v>
      </c>
      <c r="B4323" s="6" t="n">
        <v>36970</v>
      </c>
      <c r="C4323" s="7" t="s">
        <v>5180</v>
      </c>
      <c r="D4323" s="7" t="s">
        <v>111</v>
      </c>
      <c r="E4323" s="7" t="s">
        <v>137</v>
      </c>
      <c r="F4323" s="8" t="s">
        <v>131</v>
      </c>
      <c r="G4323" s="8" t="n">
        <v>75000</v>
      </c>
    </row>
    <row r="4324" customFormat="false" ht="12.75" hidden="true" customHeight="false" outlineLevel="2" collapsed="false">
      <c r="A4324" s="5" t="s">
        <v>5174</v>
      </c>
      <c r="B4324" s="6" t="n">
        <v>36972</v>
      </c>
      <c r="C4324" s="7" t="s">
        <v>5181</v>
      </c>
      <c r="D4324" s="7" t="s">
        <v>111</v>
      </c>
      <c r="E4324" s="7" t="s">
        <v>137</v>
      </c>
      <c r="F4324" s="8" t="s">
        <v>134</v>
      </c>
      <c r="G4324" s="8" t="n">
        <v>11250</v>
      </c>
    </row>
    <row r="4325" customFormat="false" ht="12.75" hidden="true" customHeight="false" outlineLevel="2" collapsed="false">
      <c r="A4325" s="5" t="n">
        <v>699715</v>
      </c>
      <c r="B4325" s="6" t="n">
        <v>36978</v>
      </c>
      <c r="C4325" s="7" t="s">
        <v>133</v>
      </c>
      <c r="D4325" s="7" t="s">
        <v>111</v>
      </c>
      <c r="E4325" s="7" t="s">
        <v>219</v>
      </c>
      <c r="F4325" s="8" t="s">
        <v>134</v>
      </c>
      <c r="G4325" s="8" t="n">
        <v>18722.5</v>
      </c>
    </row>
    <row r="4326" customFormat="false" ht="12.75" hidden="true" customHeight="false" outlineLevel="2" collapsed="false">
      <c r="A4326" s="5" t="n">
        <v>581463</v>
      </c>
      <c r="B4326" s="6" t="n">
        <v>36979</v>
      </c>
      <c r="C4326" s="7" t="s">
        <v>133</v>
      </c>
      <c r="D4326" s="7" t="s">
        <v>111</v>
      </c>
      <c r="E4326" s="7" t="s">
        <v>5182</v>
      </c>
      <c r="F4326" s="8" t="s">
        <v>134</v>
      </c>
      <c r="G4326" s="8" t="n">
        <f aca="false">((2430*30*0.01)/1000)*1000</f>
        <v>729</v>
      </c>
    </row>
    <row r="4327" customFormat="false" ht="12.75" hidden="true" customHeight="false" outlineLevel="2" collapsed="false">
      <c r="A4327" s="5" t="s">
        <v>5183</v>
      </c>
      <c r="B4327" s="6" t="n">
        <v>36971</v>
      </c>
      <c r="C4327" s="7" t="s">
        <v>144</v>
      </c>
      <c r="D4327" s="7" t="s">
        <v>111</v>
      </c>
      <c r="E4327" s="7" t="s">
        <v>148</v>
      </c>
      <c r="F4327" s="8" t="s">
        <v>134</v>
      </c>
      <c r="G4327" s="8" t="n">
        <v>11500</v>
      </c>
    </row>
    <row r="4328" customFormat="false" ht="12.75" hidden="true" customHeight="false" outlineLevel="2" collapsed="false">
      <c r="A4328" s="5" t="s">
        <v>5184</v>
      </c>
      <c r="B4328" s="6" t="n">
        <v>36957</v>
      </c>
      <c r="C4328" s="7" t="s">
        <v>155</v>
      </c>
      <c r="D4328" s="7" t="s">
        <v>111</v>
      </c>
      <c r="E4328" s="7" t="s">
        <v>3053</v>
      </c>
      <c r="F4328" s="8" t="s">
        <v>131</v>
      </c>
      <c r="G4328" s="8" t="n">
        <v>0</v>
      </c>
    </row>
    <row r="4329" customFormat="false" ht="12.75" hidden="true" customHeight="false" outlineLevel="2" collapsed="false">
      <c r="A4329" s="5" t="s">
        <v>5185</v>
      </c>
      <c r="B4329" s="6" t="n">
        <v>36957</v>
      </c>
      <c r="C4329" s="7" t="s">
        <v>155</v>
      </c>
      <c r="D4329" s="7" t="s">
        <v>111</v>
      </c>
      <c r="E4329" s="7" t="s">
        <v>3053</v>
      </c>
      <c r="F4329" s="8" t="s">
        <v>131</v>
      </c>
      <c r="G4329" s="8" t="n">
        <v>119560</v>
      </c>
    </row>
    <row r="4330" customFormat="false" ht="12.75" hidden="true" customHeight="false" outlineLevel="2" collapsed="false">
      <c r="A4330" s="5" t="s">
        <v>165</v>
      </c>
      <c r="B4330" s="6" t="n">
        <v>36972</v>
      </c>
      <c r="C4330" s="7" t="s">
        <v>144</v>
      </c>
      <c r="D4330" s="7" t="s">
        <v>111</v>
      </c>
      <c r="E4330" s="7" t="s">
        <v>3053</v>
      </c>
      <c r="F4330" s="8" t="s">
        <v>134</v>
      </c>
      <c r="G4330" s="8" t="n">
        <v>2800</v>
      </c>
    </row>
    <row r="4331" customFormat="false" ht="12.75" hidden="true" customHeight="false" outlineLevel="2" collapsed="false">
      <c r="A4331" s="5" t="s">
        <v>5186</v>
      </c>
      <c r="B4331" s="6" t="n">
        <v>36979</v>
      </c>
      <c r="C4331" s="7" t="s">
        <v>251</v>
      </c>
      <c r="D4331" s="7" t="s">
        <v>111</v>
      </c>
      <c r="E4331" s="7" t="s">
        <v>3053</v>
      </c>
      <c r="F4331" s="8" t="s">
        <v>134</v>
      </c>
      <c r="G4331" s="8" t="n">
        <v>11500</v>
      </c>
    </row>
    <row r="4332" customFormat="false" ht="12.75" hidden="true" customHeight="false" outlineLevel="2" collapsed="false">
      <c r="A4332" s="5" t="s">
        <v>5187</v>
      </c>
      <c r="B4332" s="6" t="n">
        <v>36979</v>
      </c>
      <c r="C4332" s="7" t="s">
        <v>144</v>
      </c>
      <c r="D4332" s="7" t="s">
        <v>111</v>
      </c>
      <c r="E4332" s="7" t="s">
        <v>3053</v>
      </c>
      <c r="F4332" s="8" t="s">
        <v>134</v>
      </c>
      <c r="G4332" s="8" t="n">
        <v>3500</v>
      </c>
    </row>
    <row r="4333" customFormat="false" ht="12.75" hidden="true" customHeight="false" outlineLevel="2" collapsed="false">
      <c r="A4333" s="5" t="s">
        <v>5188</v>
      </c>
      <c r="B4333" s="6" t="n">
        <v>36980</v>
      </c>
      <c r="C4333" s="7" t="s">
        <v>144</v>
      </c>
      <c r="D4333" s="7" t="s">
        <v>111</v>
      </c>
      <c r="E4333" s="7" t="s">
        <v>3053</v>
      </c>
      <c r="F4333" s="8" t="s">
        <v>134</v>
      </c>
      <c r="G4333" s="8" t="n">
        <v>6700</v>
      </c>
    </row>
    <row r="4334" customFormat="false" ht="12.75" hidden="true" customHeight="false" outlineLevel="2" collapsed="false">
      <c r="A4334" s="5" t="s">
        <v>3729</v>
      </c>
      <c r="B4334" s="6" t="n">
        <v>36930</v>
      </c>
      <c r="C4334" s="7" t="s">
        <v>3364</v>
      </c>
      <c r="D4334" s="7" t="s">
        <v>111</v>
      </c>
      <c r="E4334" s="7" t="s">
        <v>3362</v>
      </c>
      <c r="F4334" s="8" t="s">
        <v>1621</v>
      </c>
      <c r="G4334" s="8" t="n">
        <v>-2612</v>
      </c>
    </row>
    <row r="4335" customFormat="false" ht="12.75" hidden="true" customHeight="false" outlineLevel="2" collapsed="false">
      <c r="A4335" s="5" t="s">
        <v>3839</v>
      </c>
      <c r="B4335" s="6" t="n">
        <v>36937</v>
      </c>
      <c r="C4335" s="7" t="s">
        <v>3840</v>
      </c>
      <c r="D4335" s="7" t="s">
        <v>111</v>
      </c>
      <c r="E4335" s="7" t="s">
        <v>130</v>
      </c>
      <c r="F4335" s="8" t="s">
        <v>1631</v>
      </c>
      <c r="G4335" s="8" t="n">
        <v>1550</v>
      </c>
    </row>
    <row r="4336" customFormat="false" ht="12.75" hidden="true" customHeight="false" outlineLevel="2" collapsed="false">
      <c r="A4336" s="5" t="s">
        <v>3839</v>
      </c>
      <c r="B4336" s="6" t="n">
        <v>36938</v>
      </c>
      <c r="C4336" s="7" t="s">
        <v>3840</v>
      </c>
      <c r="D4336" s="7" t="s">
        <v>111</v>
      </c>
      <c r="E4336" s="7" t="s">
        <v>130</v>
      </c>
      <c r="F4336" s="8" t="s">
        <v>1631</v>
      </c>
      <c r="G4336" s="8" t="n">
        <v>-1550</v>
      </c>
    </row>
    <row r="4337" customFormat="false" ht="12.75" hidden="true" customHeight="false" outlineLevel="2" collapsed="false">
      <c r="A4337" s="5" t="s">
        <v>5189</v>
      </c>
      <c r="B4337" s="6" t="n">
        <v>36942</v>
      </c>
      <c r="C4337" s="7" t="s">
        <v>5190</v>
      </c>
      <c r="D4337" s="7" t="s">
        <v>111</v>
      </c>
      <c r="E4337" s="7" t="s">
        <v>112</v>
      </c>
      <c r="F4337" s="8" t="s">
        <v>113</v>
      </c>
      <c r="G4337" s="8" t="n">
        <v>19500</v>
      </c>
    </row>
    <row r="4338" customFormat="false" ht="12.75" hidden="true" customHeight="false" outlineLevel="2" collapsed="false">
      <c r="A4338" s="5" t="s">
        <v>5191</v>
      </c>
      <c r="B4338" s="6" t="n">
        <v>36945</v>
      </c>
      <c r="C4338" s="7" t="s">
        <v>292</v>
      </c>
      <c r="D4338" s="7" t="s">
        <v>111</v>
      </c>
      <c r="E4338" s="7" t="s">
        <v>112</v>
      </c>
      <c r="F4338" s="8" t="s">
        <v>113</v>
      </c>
      <c r="G4338" s="8" t="n">
        <v>3100</v>
      </c>
    </row>
    <row r="4339" customFormat="false" ht="12.75" hidden="true" customHeight="false" outlineLevel="2" collapsed="false">
      <c r="A4339" s="5" t="s">
        <v>5192</v>
      </c>
      <c r="B4339" s="6" t="n">
        <v>36948</v>
      </c>
      <c r="C4339" s="7" t="s">
        <v>3101</v>
      </c>
      <c r="D4339" s="7" t="s">
        <v>111</v>
      </c>
      <c r="E4339" s="7" t="s">
        <v>112</v>
      </c>
      <c r="F4339" s="8" t="s">
        <v>113</v>
      </c>
      <c r="G4339" s="8" t="n">
        <v>18240</v>
      </c>
    </row>
    <row r="4340" customFormat="false" ht="12.75" hidden="true" customHeight="false" outlineLevel="2" collapsed="false">
      <c r="A4340" s="5" t="n">
        <v>646238</v>
      </c>
      <c r="B4340" s="6" t="n">
        <v>36950</v>
      </c>
      <c r="C4340" s="7" t="s">
        <v>5193</v>
      </c>
      <c r="D4340" s="7" t="s">
        <v>111</v>
      </c>
      <c r="E4340" s="7" t="s">
        <v>112</v>
      </c>
      <c r="F4340" s="8" t="s">
        <v>113</v>
      </c>
      <c r="G4340" s="8" t="n">
        <v>9920</v>
      </c>
    </row>
    <row r="4341" customFormat="false" ht="12.75" hidden="true" customHeight="false" outlineLevel="2" collapsed="false">
      <c r="A4341" s="5" t="n">
        <v>646366</v>
      </c>
      <c r="B4341" s="6" t="n">
        <v>36950</v>
      </c>
      <c r="C4341" s="7" t="s">
        <v>5194</v>
      </c>
      <c r="D4341" s="7" t="s">
        <v>111</v>
      </c>
      <c r="E4341" s="7" t="s">
        <v>112</v>
      </c>
      <c r="F4341" s="8" t="s">
        <v>113</v>
      </c>
      <c r="G4341" s="8" t="n">
        <v>5099</v>
      </c>
    </row>
    <row r="4342" customFormat="false" ht="12.75" hidden="true" customHeight="false" outlineLevel="2" collapsed="false">
      <c r="A4342" s="5" t="s">
        <v>5195</v>
      </c>
      <c r="B4342" s="6" t="n">
        <v>36934</v>
      </c>
      <c r="C4342" s="7" t="s">
        <v>311</v>
      </c>
      <c r="D4342" s="7" t="s">
        <v>111</v>
      </c>
      <c r="E4342" s="7" t="s">
        <v>137</v>
      </c>
      <c r="F4342" s="8" t="s">
        <v>113</v>
      </c>
      <c r="G4342" s="8" t="n">
        <v>0</v>
      </c>
    </row>
    <row r="4343" customFormat="false" ht="12.75" hidden="true" customHeight="false" outlineLevel="2" collapsed="false">
      <c r="A4343" s="5" t="s">
        <v>5196</v>
      </c>
      <c r="B4343" s="6" t="n">
        <v>36945</v>
      </c>
      <c r="C4343" s="7" t="s">
        <v>1864</v>
      </c>
      <c r="D4343" s="7" t="s">
        <v>111</v>
      </c>
      <c r="E4343" s="7" t="s">
        <v>137</v>
      </c>
      <c r="F4343" s="8" t="s">
        <v>113</v>
      </c>
      <c r="G4343" s="8" t="n">
        <v>0</v>
      </c>
    </row>
    <row r="4344" customFormat="false" ht="12.75" hidden="true" customHeight="false" outlineLevel="2" collapsed="false">
      <c r="A4344" s="5" t="s">
        <v>5197</v>
      </c>
      <c r="B4344" s="6" t="n">
        <v>36945</v>
      </c>
      <c r="C4344" s="7" t="s">
        <v>145</v>
      </c>
      <c r="D4344" s="7" t="s">
        <v>111</v>
      </c>
      <c r="E4344" s="7" t="s">
        <v>137</v>
      </c>
      <c r="F4344" s="8" t="s">
        <v>113</v>
      </c>
      <c r="G4344" s="8" t="n">
        <v>29960</v>
      </c>
    </row>
    <row r="4345" customFormat="false" ht="12.75" hidden="true" customHeight="false" outlineLevel="2" collapsed="false">
      <c r="A4345" s="5" t="s">
        <v>5198</v>
      </c>
      <c r="B4345" s="6" t="n">
        <v>36938</v>
      </c>
      <c r="C4345" s="7" t="s">
        <v>198</v>
      </c>
      <c r="D4345" s="7" t="s">
        <v>111</v>
      </c>
      <c r="E4345" s="7" t="s">
        <v>130</v>
      </c>
      <c r="F4345" s="8" t="s">
        <v>131</v>
      </c>
      <c r="G4345" s="8" t="n">
        <v>17700</v>
      </c>
    </row>
    <row r="4346" customFormat="false" ht="12.75" hidden="true" customHeight="false" outlineLevel="2" collapsed="false">
      <c r="A4346" s="5" t="s">
        <v>5199</v>
      </c>
      <c r="B4346" s="6" t="n">
        <v>36930</v>
      </c>
      <c r="C4346" s="7" t="s">
        <v>129</v>
      </c>
      <c r="D4346" s="7" t="s">
        <v>111</v>
      </c>
      <c r="E4346" s="7" t="s">
        <v>3053</v>
      </c>
      <c r="F4346" s="8" t="s">
        <v>131</v>
      </c>
      <c r="G4346" s="8" t="n">
        <v>154000</v>
      </c>
    </row>
    <row r="4347" customFormat="false" ht="12.75" hidden="true" customHeight="false" outlineLevel="2" collapsed="false">
      <c r="A4347" s="5" t="s">
        <v>132</v>
      </c>
      <c r="B4347" s="6" t="n">
        <v>36930</v>
      </c>
      <c r="C4347" s="7" t="s">
        <v>251</v>
      </c>
      <c r="D4347" s="7" t="s">
        <v>111</v>
      </c>
      <c r="E4347" s="7" t="s">
        <v>196</v>
      </c>
      <c r="F4347" s="8" t="s">
        <v>134</v>
      </c>
      <c r="G4347" s="8" t="n">
        <v>14152</v>
      </c>
    </row>
    <row r="4348" customFormat="false" ht="12.75" hidden="true" customHeight="false" outlineLevel="2" collapsed="false">
      <c r="A4348" s="5" t="s">
        <v>5200</v>
      </c>
      <c r="B4348" s="6" t="n">
        <v>36936</v>
      </c>
      <c r="C4348" s="7" t="s">
        <v>5201</v>
      </c>
      <c r="D4348" s="7" t="s">
        <v>111</v>
      </c>
      <c r="E4348" s="7" t="s">
        <v>196</v>
      </c>
      <c r="F4348" s="8" t="s">
        <v>134</v>
      </c>
      <c r="G4348" s="8" t="n">
        <v>546.05</v>
      </c>
    </row>
    <row r="4349" customFormat="false" ht="12.75" hidden="true" customHeight="false" outlineLevel="2" collapsed="false">
      <c r="A4349" s="5" t="s">
        <v>5202</v>
      </c>
      <c r="B4349" s="6" t="n">
        <v>36945</v>
      </c>
      <c r="C4349" s="7" t="s">
        <v>133</v>
      </c>
      <c r="D4349" s="7" t="s">
        <v>111</v>
      </c>
      <c r="E4349" s="7" t="s">
        <v>196</v>
      </c>
      <c r="F4349" s="8" t="s">
        <v>134</v>
      </c>
      <c r="G4349" s="8" t="n">
        <v>18250</v>
      </c>
    </row>
    <row r="4350" customFormat="false" ht="12.75" hidden="true" customHeight="false" outlineLevel="2" collapsed="false">
      <c r="A4350" s="5" t="s">
        <v>5200</v>
      </c>
      <c r="B4350" s="6" t="n">
        <v>36936</v>
      </c>
      <c r="C4350" s="7" t="s">
        <v>5201</v>
      </c>
      <c r="D4350" s="7" t="s">
        <v>111</v>
      </c>
      <c r="E4350" s="7" t="s">
        <v>137</v>
      </c>
      <c r="F4350" s="8" t="s">
        <v>134</v>
      </c>
      <c r="G4350" s="8" t="n">
        <v>255.2</v>
      </c>
    </row>
    <row r="4351" customFormat="false" ht="12.75" hidden="true" customHeight="false" outlineLevel="2" collapsed="false">
      <c r="A4351" s="5" t="s">
        <v>5203</v>
      </c>
      <c r="B4351" s="6" t="n">
        <v>36945</v>
      </c>
      <c r="C4351" s="7" t="s">
        <v>266</v>
      </c>
      <c r="D4351" s="7" t="s">
        <v>111</v>
      </c>
      <c r="E4351" s="7" t="s">
        <v>137</v>
      </c>
      <c r="F4351" s="8" t="s">
        <v>134</v>
      </c>
      <c r="G4351" s="8" t="n">
        <v>11625</v>
      </c>
    </row>
    <row r="4352" customFormat="false" ht="12.75" hidden="true" customHeight="false" outlineLevel="2" collapsed="false">
      <c r="A4352" s="5" t="s">
        <v>5204</v>
      </c>
      <c r="B4352" s="6" t="n">
        <v>36931</v>
      </c>
      <c r="C4352" s="7" t="s">
        <v>5205</v>
      </c>
      <c r="D4352" s="7" t="s">
        <v>111</v>
      </c>
      <c r="E4352" s="7" t="s">
        <v>3053</v>
      </c>
      <c r="F4352" s="8" t="s">
        <v>134</v>
      </c>
      <c r="G4352" s="8" t="n">
        <v>156366</v>
      </c>
    </row>
    <row r="4353" customFormat="false" ht="12.75" hidden="true" customHeight="false" outlineLevel="2" collapsed="false">
      <c r="A4353" s="5" t="s">
        <v>5206</v>
      </c>
      <c r="B4353" s="6" t="n">
        <v>36934</v>
      </c>
      <c r="C4353" s="7" t="s">
        <v>144</v>
      </c>
      <c r="D4353" s="7" t="s">
        <v>111</v>
      </c>
      <c r="E4353" s="7" t="s">
        <v>3053</v>
      </c>
      <c r="F4353" s="8" t="s">
        <v>134</v>
      </c>
      <c r="G4353" s="8" t="n">
        <v>0</v>
      </c>
    </row>
    <row r="4354" customFormat="false" ht="12.75" hidden="true" customHeight="false" outlineLevel="2" collapsed="false">
      <c r="A4354" s="5" t="s">
        <v>5206</v>
      </c>
      <c r="B4354" s="6" t="n">
        <v>36934</v>
      </c>
      <c r="C4354" s="7" t="s">
        <v>144</v>
      </c>
      <c r="D4354" s="7" t="s">
        <v>111</v>
      </c>
      <c r="E4354" s="7" t="s">
        <v>3053</v>
      </c>
      <c r="F4354" s="8" t="s">
        <v>134</v>
      </c>
      <c r="G4354" s="8" t="n">
        <v>0</v>
      </c>
    </row>
    <row r="4355" customFormat="false" ht="12.75" hidden="true" customHeight="false" outlineLevel="2" collapsed="false">
      <c r="A4355" s="5" t="s">
        <v>5200</v>
      </c>
      <c r="B4355" s="6" t="n">
        <v>36936</v>
      </c>
      <c r="C4355" s="7" t="s">
        <v>5201</v>
      </c>
      <c r="D4355" s="7" t="s">
        <v>111</v>
      </c>
      <c r="E4355" s="7" t="s">
        <v>3053</v>
      </c>
      <c r="F4355" s="8" t="s">
        <v>134</v>
      </c>
      <c r="G4355" s="8" t="n">
        <v>217</v>
      </c>
    </row>
    <row r="4356" customFormat="false" ht="12.75" hidden="true" customHeight="false" outlineLevel="2" collapsed="false">
      <c r="A4356" s="5" t="s">
        <v>5207</v>
      </c>
      <c r="B4356" s="6" t="n">
        <v>36938</v>
      </c>
      <c r="C4356" s="7" t="s">
        <v>144</v>
      </c>
      <c r="D4356" s="7" t="s">
        <v>111</v>
      </c>
      <c r="E4356" s="7" t="s">
        <v>3053</v>
      </c>
      <c r="F4356" s="8" t="s">
        <v>134</v>
      </c>
      <c r="G4356" s="8" t="n">
        <v>3000</v>
      </c>
    </row>
    <row r="4357" customFormat="false" ht="12.75" hidden="true" customHeight="false" outlineLevel="2" collapsed="false">
      <c r="A4357" s="5" t="s">
        <v>5179</v>
      </c>
      <c r="B4357" s="6" t="n">
        <v>36945</v>
      </c>
      <c r="C4357" s="7" t="s">
        <v>5208</v>
      </c>
      <c r="D4357" s="7" t="s">
        <v>111</v>
      </c>
      <c r="E4357" s="7" t="s">
        <v>3362</v>
      </c>
      <c r="F4357" s="8" t="s">
        <v>202</v>
      </c>
      <c r="G4357" s="8" t="n">
        <v>197820</v>
      </c>
    </row>
    <row r="4358" customFormat="false" ht="12.75" hidden="true" customHeight="false" outlineLevel="2" collapsed="false">
      <c r="A4358" s="5" t="s">
        <v>5179</v>
      </c>
      <c r="B4358" s="6" t="n">
        <v>36945</v>
      </c>
      <c r="C4358" s="7" t="s">
        <v>5180</v>
      </c>
      <c r="D4358" s="7" t="s">
        <v>111</v>
      </c>
      <c r="E4358" s="7" t="s">
        <v>137</v>
      </c>
      <c r="F4358" s="8" t="s">
        <v>202</v>
      </c>
      <c r="G4358" s="8" t="n">
        <v>2315118</v>
      </c>
    </row>
    <row r="4359" customFormat="false" ht="12.75" hidden="true" customHeight="false" outlineLevel="2" collapsed="false">
      <c r="A4359" s="5" t="s">
        <v>3729</v>
      </c>
      <c r="B4359" s="6" t="n">
        <v>36910</v>
      </c>
      <c r="C4359" s="7" t="s">
        <v>3364</v>
      </c>
      <c r="D4359" s="7" t="s">
        <v>111</v>
      </c>
      <c r="E4359" s="7" t="s">
        <v>3362</v>
      </c>
      <c r="F4359" s="8" t="s">
        <v>1621</v>
      </c>
      <c r="G4359" s="8" t="n">
        <v>2612</v>
      </c>
    </row>
    <row r="4360" customFormat="false" ht="12.75" hidden="true" customHeight="false" outlineLevel="2" collapsed="false">
      <c r="A4360" s="5" t="s">
        <v>5209</v>
      </c>
      <c r="B4360" s="6" t="n">
        <v>36896</v>
      </c>
      <c r="C4360" s="7" t="s">
        <v>5210</v>
      </c>
      <c r="D4360" s="7" t="s">
        <v>111</v>
      </c>
      <c r="E4360" s="7" t="s">
        <v>137</v>
      </c>
      <c r="F4360" s="8" t="s">
        <v>113</v>
      </c>
      <c r="G4360" s="8" t="n">
        <v>4280</v>
      </c>
    </row>
    <row r="4361" customFormat="false" ht="12.75" hidden="true" customHeight="false" outlineLevel="2" collapsed="false">
      <c r="A4361" s="5" t="s">
        <v>5211</v>
      </c>
      <c r="B4361" s="6" t="n">
        <v>36914</v>
      </c>
      <c r="C4361" s="7" t="s">
        <v>5212</v>
      </c>
      <c r="D4361" s="7" t="s">
        <v>111</v>
      </c>
      <c r="E4361" s="7" t="s">
        <v>112</v>
      </c>
      <c r="F4361" s="8" t="s">
        <v>113</v>
      </c>
      <c r="G4361" s="8" t="n">
        <v>2796</v>
      </c>
    </row>
    <row r="4362" customFormat="false" ht="12.75" hidden="true" customHeight="false" outlineLevel="2" collapsed="false">
      <c r="A4362" s="5" t="s">
        <v>5213</v>
      </c>
      <c r="B4362" s="6" t="n">
        <v>36914</v>
      </c>
      <c r="C4362" s="7" t="s">
        <v>5214</v>
      </c>
      <c r="D4362" s="7" t="s">
        <v>111</v>
      </c>
      <c r="E4362" s="7" t="s">
        <v>112</v>
      </c>
      <c r="F4362" s="8" t="s">
        <v>113</v>
      </c>
      <c r="G4362" s="8" t="n">
        <v>0</v>
      </c>
    </row>
    <row r="4363" customFormat="false" ht="12.75" hidden="true" customHeight="false" outlineLevel="2" collapsed="false">
      <c r="A4363" s="5" t="s">
        <v>5215</v>
      </c>
      <c r="B4363" s="6" t="n">
        <v>36914</v>
      </c>
      <c r="C4363" s="7" t="s">
        <v>5216</v>
      </c>
      <c r="D4363" s="7" t="s">
        <v>111</v>
      </c>
      <c r="E4363" s="7" t="s">
        <v>112</v>
      </c>
      <c r="F4363" s="8" t="s">
        <v>113</v>
      </c>
      <c r="G4363" s="8" t="n">
        <v>17608</v>
      </c>
    </row>
    <row r="4364" customFormat="false" ht="12.75" hidden="true" customHeight="false" outlineLevel="2" collapsed="false">
      <c r="A4364" s="5" t="s">
        <v>5217</v>
      </c>
      <c r="B4364" s="6" t="n">
        <v>36914</v>
      </c>
      <c r="C4364" s="7" t="s">
        <v>5218</v>
      </c>
      <c r="D4364" s="7" t="s">
        <v>111</v>
      </c>
      <c r="E4364" s="7" t="s">
        <v>137</v>
      </c>
      <c r="F4364" s="8" t="s">
        <v>113</v>
      </c>
      <c r="G4364" s="8" t="n">
        <v>700</v>
      </c>
    </row>
    <row r="4365" customFormat="false" ht="12.75" hidden="true" customHeight="false" outlineLevel="2" collapsed="false">
      <c r="A4365" s="5" t="s">
        <v>5219</v>
      </c>
      <c r="B4365" s="6" t="n">
        <v>36915</v>
      </c>
      <c r="C4365" s="7" t="s">
        <v>5220</v>
      </c>
      <c r="D4365" s="7" t="s">
        <v>111</v>
      </c>
      <c r="E4365" s="7" t="s">
        <v>137</v>
      </c>
      <c r="F4365" s="8" t="s">
        <v>113</v>
      </c>
      <c r="G4365" s="8" t="n">
        <v>0</v>
      </c>
    </row>
    <row r="4366" customFormat="false" ht="12.75" hidden="true" customHeight="false" outlineLevel="2" collapsed="false">
      <c r="A4366" s="5" t="s">
        <v>5221</v>
      </c>
      <c r="B4366" s="6" t="n">
        <v>36916</v>
      </c>
      <c r="C4366" s="7" t="s">
        <v>5222</v>
      </c>
      <c r="D4366" s="7" t="s">
        <v>111</v>
      </c>
      <c r="E4366" s="7" t="s">
        <v>112</v>
      </c>
      <c r="F4366" s="8" t="s">
        <v>113</v>
      </c>
      <c r="G4366" s="8" t="n">
        <v>420</v>
      </c>
    </row>
    <row r="4367" customFormat="false" ht="12.75" hidden="true" customHeight="false" outlineLevel="2" collapsed="false">
      <c r="A4367" s="5" t="s">
        <v>5223</v>
      </c>
      <c r="B4367" s="6" t="n">
        <v>36916</v>
      </c>
      <c r="C4367" s="7" t="s">
        <v>5224</v>
      </c>
      <c r="D4367" s="7" t="s">
        <v>111</v>
      </c>
      <c r="E4367" s="7" t="s">
        <v>112</v>
      </c>
      <c r="F4367" s="8" t="s">
        <v>113</v>
      </c>
      <c r="G4367" s="8" t="n">
        <v>206</v>
      </c>
    </row>
    <row r="4368" customFormat="false" ht="12.75" hidden="true" customHeight="false" outlineLevel="2" collapsed="false">
      <c r="A4368" s="5" t="s">
        <v>5225</v>
      </c>
      <c r="B4368" s="6" t="n">
        <v>36916</v>
      </c>
      <c r="C4368" s="7" t="s">
        <v>5226</v>
      </c>
      <c r="D4368" s="7" t="s">
        <v>111</v>
      </c>
      <c r="E4368" s="7" t="s">
        <v>112</v>
      </c>
      <c r="F4368" s="8" t="s">
        <v>113</v>
      </c>
      <c r="G4368" s="8" t="n">
        <v>168</v>
      </c>
    </row>
    <row r="4369" customFormat="false" ht="12.75" hidden="true" customHeight="false" outlineLevel="2" collapsed="false">
      <c r="A4369" s="5" t="s">
        <v>5227</v>
      </c>
      <c r="B4369" s="6" t="n">
        <v>36916</v>
      </c>
      <c r="C4369" s="7" t="s">
        <v>5228</v>
      </c>
      <c r="D4369" s="7" t="s">
        <v>111</v>
      </c>
      <c r="E4369" s="7" t="s">
        <v>112</v>
      </c>
      <c r="F4369" s="8" t="s">
        <v>113</v>
      </c>
      <c r="G4369" s="8" t="n">
        <v>420</v>
      </c>
    </row>
    <row r="4370" customFormat="false" ht="12.75" hidden="true" customHeight="false" outlineLevel="2" collapsed="false">
      <c r="A4370" s="5" t="s">
        <v>5229</v>
      </c>
      <c r="B4370" s="6" t="n">
        <v>36917</v>
      </c>
      <c r="C4370" s="7" t="s">
        <v>5230</v>
      </c>
      <c r="D4370" s="7" t="s">
        <v>111</v>
      </c>
      <c r="E4370" s="7" t="s">
        <v>112</v>
      </c>
      <c r="F4370" s="8" t="s">
        <v>113</v>
      </c>
      <c r="G4370" s="8" t="n">
        <v>0</v>
      </c>
    </row>
    <row r="4371" customFormat="false" ht="12.75" hidden="true" customHeight="false" outlineLevel="2" collapsed="false">
      <c r="A4371" s="5" t="s">
        <v>5231</v>
      </c>
      <c r="B4371" s="6" t="n">
        <v>36917</v>
      </c>
      <c r="C4371" s="7" t="s">
        <v>5232</v>
      </c>
      <c r="D4371" s="7" t="s">
        <v>111</v>
      </c>
      <c r="E4371" s="7" t="s">
        <v>112</v>
      </c>
      <c r="F4371" s="8" t="s">
        <v>113</v>
      </c>
      <c r="G4371" s="8" t="n">
        <v>0</v>
      </c>
    </row>
    <row r="4372" customFormat="false" ht="12.75" hidden="true" customHeight="false" outlineLevel="2" collapsed="false">
      <c r="A4372" s="5" t="s">
        <v>5233</v>
      </c>
      <c r="B4372" s="6" t="n">
        <v>36917</v>
      </c>
      <c r="C4372" s="7" t="s">
        <v>980</v>
      </c>
      <c r="D4372" s="7" t="s">
        <v>111</v>
      </c>
      <c r="E4372" s="7" t="s">
        <v>112</v>
      </c>
      <c r="F4372" s="8" t="s">
        <v>113</v>
      </c>
      <c r="G4372" s="8" t="n">
        <v>0</v>
      </c>
    </row>
    <row r="4373" customFormat="false" ht="12.75" hidden="true" customHeight="false" outlineLevel="2" collapsed="false">
      <c r="A4373" s="5" t="s">
        <v>5234</v>
      </c>
      <c r="B4373" s="6" t="n">
        <v>36917</v>
      </c>
      <c r="C4373" s="7" t="s">
        <v>5235</v>
      </c>
      <c r="D4373" s="7" t="s">
        <v>111</v>
      </c>
      <c r="E4373" s="7" t="s">
        <v>112</v>
      </c>
      <c r="F4373" s="8" t="s">
        <v>113</v>
      </c>
      <c r="G4373" s="8" t="n">
        <v>0</v>
      </c>
    </row>
    <row r="4374" customFormat="false" ht="12.75" hidden="true" customHeight="false" outlineLevel="2" collapsed="false">
      <c r="A4374" s="5" t="s">
        <v>5236</v>
      </c>
      <c r="B4374" s="6" t="n">
        <v>36917</v>
      </c>
      <c r="C4374" s="7" t="s">
        <v>5237</v>
      </c>
      <c r="D4374" s="7" t="s">
        <v>111</v>
      </c>
      <c r="E4374" s="7" t="s">
        <v>112</v>
      </c>
      <c r="F4374" s="8" t="s">
        <v>113</v>
      </c>
      <c r="G4374" s="8" t="n">
        <v>0</v>
      </c>
    </row>
    <row r="4375" customFormat="false" ht="12.75" hidden="true" customHeight="false" outlineLevel="2" collapsed="false">
      <c r="A4375" s="5" t="s">
        <v>5238</v>
      </c>
      <c r="B4375" s="6" t="n">
        <v>36917</v>
      </c>
      <c r="C4375" s="7" t="s">
        <v>5239</v>
      </c>
      <c r="D4375" s="7" t="s">
        <v>111</v>
      </c>
      <c r="E4375" s="7" t="s">
        <v>112</v>
      </c>
      <c r="F4375" s="8" t="s">
        <v>113</v>
      </c>
      <c r="G4375" s="8" t="n">
        <v>1222</v>
      </c>
    </row>
    <row r="4376" customFormat="false" ht="12.75" hidden="true" customHeight="false" outlineLevel="2" collapsed="false">
      <c r="A4376" s="5" t="s">
        <v>5240</v>
      </c>
      <c r="B4376" s="6" t="n">
        <v>36917</v>
      </c>
      <c r="C4376" s="7" t="s">
        <v>32</v>
      </c>
      <c r="D4376" s="7" t="s">
        <v>111</v>
      </c>
      <c r="E4376" s="7" t="s">
        <v>137</v>
      </c>
      <c r="F4376" s="8" t="s">
        <v>113</v>
      </c>
      <c r="G4376" s="8" t="n">
        <v>0</v>
      </c>
    </row>
    <row r="4377" customFormat="false" ht="12.75" hidden="true" customHeight="false" outlineLevel="2" collapsed="false">
      <c r="A4377" s="5" t="s">
        <v>5241</v>
      </c>
      <c r="B4377" s="6" t="n">
        <v>36917</v>
      </c>
      <c r="C4377" s="7" t="s">
        <v>32</v>
      </c>
      <c r="D4377" s="7" t="s">
        <v>111</v>
      </c>
      <c r="E4377" s="7" t="s">
        <v>137</v>
      </c>
      <c r="F4377" s="8" t="s">
        <v>113</v>
      </c>
      <c r="G4377" s="8" t="n">
        <v>0</v>
      </c>
    </row>
    <row r="4378" customFormat="false" ht="12.75" hidden="true" customHeight="false" outlineLevel="2" collapsed="false">
      <c r="A4378" s="5" t="s">
        <v>5242</v>
      </c>
      <c r="B4378" s="6" t="n">
        <v>36920</v>
      </c>
      <c r="C4378" s="7" t="s">
        <v>5218</v>
      </c>
      <c r="D4378" s="7" t="s">
        <v>111</v>
      </c>
      <c r="E4378" s="7" t="s">
        <v>112</v>
      </c>
      <c r="F4378" s="8" t="s">
        <v>113</v>
      </c>
      <c r="G4378" s="8" t="n">
        <v>0</v>
      </c>
    </row>
    <row r="4379" customFormat="false" ht="12.75" hidden="true" customHeight="false" outlineLevel="2" collapsed="false">
      <c r="A4379" s="5" t="s">
        <v>5243</v>
      </c>
      <c r="B4379" s="6" t="n">
        <v>36920</v>
      </c>
      <c r="C4379" s="7" t="s">
        <v>5244</v>
      </c>
      <c r="D4379" s="7" t="s">
        <v>111</v>
      </c>
      <c r="E4379" s="7" t="s">
        <v>112</v>
      </c>
      <c r="F4379" s="8" t="s">
        <v>113</v>
      </c>
      <c r="G4379" s="8" t="n">
        <v>4702</v>
      </c>
    </row>
    <row r="4380" customFormat="false" ht="12.75" hidden="true" customHeight="false" outlineLevel="2" collapsed="false">
      <c r="A4380" s="5" t="s">
        <v>5245</v>
      </c>
      <c r="B4380" s="6" t="n">
        <v>36920</v>
      </c>
      <c r="C4380" s="7" t="s">
        <v>5246</v>
      </c>
      <c r="D4380" s="7" t="s">
        <v>111</v>
      </c>
      <c r="E4380" s="7" t="s">
        <v>137</v>
      </c>
      <c r="F4380" s="8" t="s">
        <v>113</v>
      </c>
      <c r="G4380" s="8" t="n">
        <v>0</v>
      </c>
    </row>
    <row r="4381" customFormat="false" ht="12.75" hidden="true" customHeight="false" outlineLevel="2" collapsed="false">
      <c r="A4381" s="5" t="s">
        <v>5245</v>
      </c>
      <c r="B4381" s="6" t="n">
        <v>36920</v>
      </c>
      <c r="C4381" s="7" t="s">
        <v>5247</v>
      </c>
      <c r="D4381" s="7" t="s">
        <v>111</v>
      </c>
      <c r="E4381" s="7" t="s">
        <v>137</v>
      </c>
      <c r="F4381" s="8" t="s">
        <v>113</v>
      </c>
      <c r="G4381" s="8" t="n">
        <v>0</v>
      </c>
    </row>
    <row r="4382" customFormat="false" ht="12.75" hidden="true" customHeight="false" outlineLevel="2" collapsed="false">
      <c r="A4382" s="5" t="n">
        <v>594754</v>
      </c>
      <c r="B4382" s="6" t="n">
        <v>36921</v>
      </c>
      <c r="C4382" s="7" t="s">
        <v>5232</v>
      </c>
      <c r="D4382" s="7" t="s">
        <v>111</v>
      </c>
      <c r="E4382" s="7" t="s">
        <v>112</v>
      </c>
      <c r="F4382" s="8" t="s">
        <v>113</v>
      </c>
      <c r="G4382" s="8" t="n">
        <v>5600</v>
      </c>
    </row>
    <row r="4383" customFormat="false" ht="12.75" hidden="true" customHeight="false" outlineLevel="2" collapsed="false">
      <c r="A4383" s="5" t="n">
        <v>594762</v>
      </c>
      <c r="B4383" s="6" t="n">
        <v>36921</v>
      </c>
      <c r="C4383" s="7" t="s">
        <v>5248</v>
      </c>
      <c r="D4383" s="7" t="s">
        <v>111</v>
      </c>
      <c r="E4383" s="7" t="s">
        <v>112</v>
      </c>
      <c r="F4383" s="8" t="s">
        <v>113</v>
      </c>
      <c r="G4383" s="8" t="n">
        <v>0</v>
      </c>
    </row>
    <row r="4384" customFormat="false" ht="12.75" hidden="true" customHeight="false" outlineLevel="2" collapsed="false">
      <c r="A4384" s="5" t="n">
        <v>592174</v>
      </c>
      <c r="B4384" s="6" t="n">
        <v>36921</v>
      </c>
      <c r="C4384" s="7" t="s">
        <v>5249</v>
      </c>
      <c r="D4384" s="7" t="s">
        <v>111</v>
      </c>
      <c r="E4384" s="7" t="s">
        <v>137</v>
      </c>
      <c r="F4384" s="8" t="s">
        <v>113</v>
      </c>
      <c r="G4384" s="8" t="n">
        <v>3024</v>
      </c>
    </row>
    <row r="4385" customFormat="false" ht="12.75" hidden="true" customHeight="false" outlineLevel="2" collapsed="false">
      <c r="A4385" s="5" t="n">
        <v>592184</v>
      </c>
      <c r="B4385" s="6" t="n">
        <v>36921</v>
      </c>
      <c r="C4385" s="7" t="s">
        <v>5250</v>
      </c>
      <c r="D4385" s="7" t="s">
        <v>111</v>
      </c>
      <c r="E4385" s="7" t="s">
        <v>137</v>
      </c>
      <c r="F4385" s="8" t="s">
        <v>113</v>
      </c>
      <c r="G4385" s="8" t="n">
        <v>3024</v>
      </c>
    </row>
    <row r="4386" customFormat="false" ht="12.75" hidden="true" customHeight="false" outlineLevel="2" collapsed="false">
      <c r="A4386" s="5" t="s">
        <v>5251</v>
      </c>
      <c r="B4386" s="6" t="n">
        <v>36921</v>
      </c>
      <c r="C4386" s="7" t="s">
        <v>5252</v>
      </c>
      <c r="D4386" s="7" t="s">
        <v>111</v>
      </c>
      <c r="E4386" s="7" t="s">
        <v>137</v>
      </c>
      <c r="F4386" s="8" t="s">
        <v>113</v>
      </c>
      <c r="G4386" s="8" t="n">
        <v>0</v>
      </c>
    </row>
    <row r="4387" customFormat="false" ht="12.75" hidden="true" customHeight="false" outlineLevel="2" collapsed="false">
      <c r="A4387" s="5" t="s">
        <v>5253</v>
      </c>
      <c r="B4387" s="6" t="n">
        <v>36921</v>
      </c>
      <c r="C4387" s="7" t="s">
        <v>5254</v>
      </c>
      <c r="D4387" s="7" t="s">
        <v>111</v>
      </c>
      <c r="E4387" s="7" t="s">
        <v>137</v>
      </c>
      <c r="F4387" s="8" t="s">
        <v>113</v>
      </c>
      <c r="G4387" s="8" t="n">
        <v>45625</v>
      </c>
    </row>
    <row r="4388" customFormat="false" ht="12.75" hidden="true" customHeight="false" outlineLevel="2" collapsed="false">
      <c r="A4388" s="5" t="s">
        <v>5255</v>
      </c>
      <c r="B4388" s="6" t="n">
        <v>36901</v>
      </c>
      <c r="C4388" s="7" t="s">
        <v>5256</v>
      </c>
      <c r="D4388" s="7" t="s">
        <v>111</v>
      </c>
      <c r="E4388" s="7" t="s">
        <v>3053</v>
      </c>
      <c r="F4388" s="8" t="s">
        <v>131</v>
      </c>
      <c r="G4388" s="8" t="n">
        <v>181913</v>
      </c>
    </row>
    <row r="4389" customFormat="false" ht="12.75" hidden="true" customHeight="false" outlineLevel="2" collapsed="false">
      <c r="A4389" s="5" t="s">
        <v>5257</v>
      </c>
      <c r="B4389" s="6" t="n">
        <v>36914</v>
      </c>
      <c r="C4389" s="7" t="s">
        <v>4596</v>
      </c>
      <c r="D4389" s="7" t="s">
        <v>111</v>
      </c>
      <c r="E4389" s="7" t="s">
        <v>196</v>
      </c>
      <c r="F4389" s="8" t="s">
        <v>131</v>
      </c>
      <c r="G4389" s="8" t="n">
        <v>2003309</v>
      </c>
    </row>
    <row r="4390" customFormat="false" ht="12.75" hidden="true" customHeight="false" outlineLevel="2" collapsed="false">
      <c r="A4390" s="5" t="s">
        <v>4657</v>
      </c>
      <c r="B4390" s="6" t="n">
        <v>36916</v>
      </c>
      <c r="C4390" s="7" t="s">
        <v>5258</v>
      </c>
      <c r="D4390" s="7" t="s">
        <v>111</v>
      </c>
      <c r="E4390" s="7" t="s">
        <v>137</v>
      </c>
      <c r="F4390" s="8" t="s">
        <v>131</v>
      </c>
      <c r="G4390" s="8" t="n">
        <v>1180000</v>
      </c>
    </row>
    <row r="4391" customFormat="false" ht="12.75" hidden="true" customHeight="false" outlineLevel="2" collapsed="false">
      <c r="A4391" s="5" t="s">
        <v>4081</v>
      </c>
      <c r="B4391" s="6" t="n">
        <v>36910</v>
      </c>
      <c r="C4391" s="7" t="s">
        <v>166</v>
      </c>
      <c r="D4391" s="7" t="s">
        <v>111</v>
      </c>
      <c r="E4391" s="7" t="s">
        <v>3053</v>
      </c>
      <c r="F4391" s="8" t="s">
        <v>134</v>
      </c>
      <c r="G4391" s="8" t="n">
        <v>4438</v>
      </c>
    </row>
    <row r="4392" customFormat="false" ht="12.75" hidden="true" customHeight="false" outlineLevel="2" collapsed="false">
      <c r="A4392" s="5" t="s">
        <v>4081</v>
      </c>
      <c r="B4392" s="6" t="n">
        <v>36910</v>
      </c>
      <c r="C4392" s="7" t="s">
        <v>166</v>
      </c>
      <c r="D4392" s="7" t="s">
        <v>111</v>
      </c>
      <c r="E4392" s="7" t="s">
        <v>3053</v>
      </c>
      <c r="F4392" s="8" t="s">
        <v>134</v>
      </c>
      <c r="G4392" s="8" t="n">
        <v>0</v>
      </c>
    </row>
    <row r="4393" customFormat="false" ht="12.75" hidden="true" customHeight="false" outlineLevel="2" collapsed="false">
      <c r="A4393" s="5" t="s">
        <v>5259</v>
      </c>
      <c r="B4393" s="6" t="n">
        <v>36914</v>
      </c>
      <c r="C4393" s="7" t="s">
        <v>251</v>
      </c>
      <c r="D4393" s="7" t="s">
        <v>111</v>
      </c>
      <c r="E4393" s="7" t="s">
        <v>3053</v>
      </c>
      <c r="F4393" s="8" t="s">
        <v>134</v>
      </c>
      <c r="G4393" s="8" t="n">
        <v>0</v>
      </c>
    </row>
    <row r="4394" customFormat="false" ht="12.75" hidden="true" customHeight="false" outlineLevel="2" collapsed="false">
      <c r="A4394" s="5" t="s">
        <v>5260</v>
      </c>
      <c r="B4394" s="6" t="n">
        <v>36914</v>
      </c>
      <c r="C4394" s="7" t="s">
        <v>251</v>
      </c>
      <c r="D4394" s="7" t="s">
        <v>111</v>
      </c>
      <c r="E4394" s="7" t="s">
        <v>3053</v>
      </c>
      <c r="F4394" s="8" t="s">
        <v>134</v>
      </c>
      <c r="G4394" s="8" t="n">
        <v>0</v>
      </c>
    </row>
    <row r="4395" customFormat="false" ht="12.75" hidden="true" customHeight="false" outlineLevel="2" collapsed="false">
      <c r="A4395" s="5" t="s">
        <v>5261</v>
      </c>
      <c r="B4395" s="6" t="n">
        <v>36914</v>
      </c>
      <c r="C4395" s="7" t="s">
        <v>251</v>
      </c>
      <c r="D4395" s="7" t="s">
        <v>111</v>
      </c>
      <c r="E4395" s="7" t="s">
        <v>3053</v>
      </c>
      <c r="F4395" s="8" t="s">
        <v>134</v>
      </c>
      <c r="G4395" s="8" t="n">
        <v>0</v>
      </c>
    </row>
    <row r="4396" customFormat="false" ht="12.75" hidden="true" customHeight="false" outlineLevel="2" collapsed="false">
      <c r="A4396" s="5" t="s">
        <v>5259</v>
      </c>
      <c r="B4396" s="6" t="n">
        <v>36914</v>
      </c>
      <c r="C4396" s="7" t="s">
        <v>251</v>
      </c>
      <c r="D4396" s="7" t="s">
        <v>111</v>
      </c>
      <c r="E4396" s="7" t="s">
        <v>3053</v>
      </c>
      <c r="F4396" s="8" t="s">
        <v>134</v>
      </c>
      <c r="G4396" s="8" t="n">
        <v>6388</v>
      </c>
    </row>
    <row r="4397" customFormat="false" ht="12.75" hidden="true" customHeight="false" outlineLevel="2" collapsed="false">
      <c r="A4397" s="5" t="s">
        <v>5260</v>
      </c>
      <c r="B4397" s="6" t="n">
        <v>36914</v>
      </c>
      <c r="C4397" s="7" t="s">
        <v>251</v>
      </c>
      <c r="D4397" s="7" t="s">
        <v>111</v>
      </c>
      <c r="E4397" s="7" t="s">
        <v>3053</v>
      </c>
      <c r="F4397" s="8" t="s">
        <v>134</v>
      </c>
      <c r="G4397" s="8" t="n">
        <v>16830</v>
      </c>
    </row>
    <row r="4398" customFormat="false" ht="12.75" hidden="true" customHeight="false" outlineLevel="2" collapsed="false">
      <c r="A4398" s="5" t="s">
        <v>5261</v>
      </c>
      <c r="B4398" s="6" t="n">
        <v>36914</v>
      </c>
      <c r="C4398" s="7" t="s">
        <v>251</v>
      </c>
      <c r="D4398" s="7" t="s">
        <v>111</v>
      </c>
      <c r="E4398" s="7" t="s">
        <v>3053</v>
      </c>
      <c r="F4398" s="8" t="s">
        <v>134</v>
      </c>
      <c r="G4398" s="8" t="n">
        <v>23500</v>
      </c>
    </row>
    <row r="4399" customFormat="false" ht="12.75" hidden="true" customHeight="false" outlineLevel="2" collapsed="false">
      <c r="A4399" s="5" t="s">
        <v>5262</v>
      </c>
      <c r="B4399" s="6" t="n">
        <v>36916</v>
      </c>
      <c r="C4399" s="7" t="s">
        <v>5263</v>
      </c>
      <c r="D4399" s="7" t="s">
        <v>111</v>
      </c>
      <c r="E4399" s="7" t="s">
        <v>137</v>
      </c>
      <c r="F4399" s="8" t="s">
        <v>134</v>
      </c>
      <c r="G4399" s="8" t="n">
        <v>0</v>
      </c>
    </row>
    <row r="4400" customFormat="false" ht="12.75" hidden="true" customHeight="false" outlineLevel="2" collapsed="false">
      <c r="A4400" s="5" t="s">
        <v>5264</v>
      </c>
      <c r="B4400" s="6" t="n">
        <v>36916</v>
      </c>
      <c r="C4400" s="7" t="s">
        <v>5265</v>
      </c>
      <c r="D4400" s="7" t="s">
        <v>111</v>
      </c>
      <c r="E4400" s="7" t="s">
        <v>137</v>
      </c>
      <c r="F4400" s="8" t="s">
        <v>134</v>
      </c>
      <c r="G4400" s="8" t="n">
        <v>0</v>
      </c>
    </row>
    <row r="4401" customFormat="false" ht="12.75" hidden="true" customHeight="false" outlineLevel="2" collapsed="false">
      <c r="A4401" s="5" t="n">
        <v>581479</v>
      </c>
      <c r="B4401" s="6" t="n">
        <v>36921</v>
      </c>
      <c r="C4401" s="7" t="s">
        <v>251</v>
      </c>
      <c r="D4401" s="7" t="s">
        <v>111</v>
      </c>
      <c r="E4401" s="7" t="s">
        <v>137</v>
      </c>
      <c r="F4401" s="8" t="s">
        <v>134</v>
      </c>
      <c r="G4401" s="8" t="n">
        <v>22260</v>
      </c>
    </row>
    <row r="4402" customFormat="false" ht="12.75" hidden="true" customHeight="false" outlineLevel="2" collapsed="false">
      <c r="A4402" s="5" t="s">
        <v>110</v>
      </c>
      <c r="B4402" s="6" t="n">
        <v>36985</v>
      </c>
      <c r="C4402" s="7" t="s">
        <v>110</v>
      </c>
      <c r="D4402" s="7" t="s">
        <v>111</v>
      </c>
      <c r="E4402" s="7" t="s">
        <v>112</v>
      </c>
      <c r="F4402" s="8" t="s">
        <v>113</v>
      </c>
      <c r="G4402" s="8" t="n">
        <v>1440611</v>
      </c>
    </row>
    <row r="4403" customFormat="false" ht="12.75" hidden="true" customHeight="false" outlineLevel="2" collapsed="false">
      <c r="A4403" s="5" t="s">
        <v>114</v>
      </c>
      <c r="B4403" s="6" t="n">
        <v>36999</v>
      </c>
      <c r="C4403" s="7" t="s">
        <v>115</v>
      </c>
      <c r="D4403" s="7" t="s">
        <v>111</v>
      </c>
      <c r="E4403" s="7" t="s">
        <v>112</v>
      </c>
      <c r="F4403" s="8" t="s">
        <v>113</v>
      </c>
      <c r="G4403" s="8" t="n">
        <v>0</v>
      </c>
    </row>
    <row r="4404" customFormat="false" ht="12.75" hidden="true" customHeight="false" outlineLevel="2" collapsed="false">
      <c r="A4404" s="5" t="s">
        <v>116</v>
      </c>
      <c r="B4404" s="6" t="n">
        <v>37005</v>
      </c>
      <c r="C4404" s="7" t="s">
        <v>117</v>
      </c>
      <c r="D4404" s="7" t="s">
        <v>111</v>
      </c>
      <c r="E4404" s="7" t="s">
        <v>112</v>
      </c>
      <c r="F4404" s="8" t="s">
        <v>113</v>
      </c>
      <c r="G4404" s="8" t="n">
        <v>45544</v>
      </c>
    </row>
    <row r="4405" customFormat="false" ht="12.75" hidden="true" customHeight="false" outlineLevel="2" collapsed="false">
      <c r="A4405" s="5" t="s">
        <v>118</v>
      </c>
      <c r="B4405" s="6" t="n">
        <v>37005</v>
      </c>
      <c r="C4405" s="7" t="s">
        <v>119</v>
      </c>
      <c r="D4405" s="7" t="s">
        <v>111</v>
      </c>
      <c r="E4405" s="7" t="s">
        <v>112</v>
      </c>
      <c r="F4405" s="8" t="s">
        <v>113</v>
      </c>
      <c r="G4405" s="8" t="n">
        <v>6564</v>
      </c>
    </row>
    <row r="4406" customFormat="false" ht="12.75" hidden="true" customHeight="false" outlineLevel="2" collapsed="false">
      <c r="A4406" s="5" t="s">
        <v>120</v>
      </c>
      <c r="B4406" s="6" t="n">
        <v>37005</v>
      </c>
      <c r="C4406" s="7" t="s">
        <v>121</v>
      </c>
      <c r="D4406" s="7" t="s">
        <v>111</v>
      </c>
      <c r="E4406" s="7" t="s">
        <v>112</v>
      </c>
      <c r="F4406" s="8" t="s">
        <v>113</v>
      </c>
      <c r="G4406" s="8" t="n">
        <v>57485</v>
      </c>
    </row>
    <row r="4407" customFormat="false" ht="12.75" hidden="true" customHeight="false" outlineLevel="2" collapsed="false">
      <c r="A4407" s="5" t="s">
        <v>122</v>
      </c>
      <c r="B4407" s="6" t="n">
        <v>37005</v>
      </c>
      <c r="C4407" s="7" t="s">
        <v>123</v>
      </c>
      <c r="D4407" s="7" t="s">
        <v>111</v>
      </c>
      <c r="E4407" s="7" t="s">
        <v>112</v>
      </c>
      <c r="F4407" s="8" t="s">
        <v>113</v>
      </c>
      <c r="G4407" s="8" t="n">
        <v>7743</v>
      </c>
    </row>
    <row r="4408" customFormat="false" ht="12.75" hidden="true" customHeight="false" outlineLevel="2" collapsed="false">
      <c r="A4408" s="5" t="s">
        <v>124</v>
      </c>
      <c r="B4408" s="6" t="n">
        <v>36985</v>
      </c>
      <c r="C4408" s="7" t="s">
        <v>125</v>
      </c>
      <c r="D4408" s="7" t="s">
        <v>111</v>
      </c>
      <c r="E4408" s="7" t="s">
        <v>126</v>
      </c>
      <c r="F4408" s="8" t="s">
        <v>127</v>
      </c>
      <c r="G4408" s="8" t="n">
        <v>220000</v>
      </c>
    </row>
    <row r="4409" customFormat="false" ht="12.75" hidden="true" customHeight="false" outlineLevel="2" collapsed="false">
      <c r="A4409" s="5" t="s">
        <v>124</v>
      </c>
      <c r="B4409" s="6" t="n">
        <v>36990</v>
      </c>
      <c r="C4409" s="7" t="s">
        <v>125</v>
      </c>
      <c r="D4409" s="7" t="s">
        <v>111</v>
      </c>
      <c r="E4409" s="7" t="s">
        <v>126</v>
      </c>
      <c r="F4409" s="8" t="s">
        <v>127</v>
      </c>
      <c r="G4409" s="8" t="n">
        <v>-100000</v>
      </c>
    </row>
    <row r="4410" customFormat="false" ht="12.75" hidden="true" customHeight="false" outlineLevel="2" collapsed="false">
      <c r="A4410" s="5" t="s">
        <v>128</v>
      </c>
      <c r="B4410" s="6" t="n">
        <v>36992</v>
      </c>
      <c r="C4410" s="7" t="s">
        <v>129</v>
      </c>
      <c r="D4410" s="7" t="s">
        <v>111</v>
      </c>
      <c r="E4410" s="7" t="s">
        <v>130</v>
      </c>
      <c r="F4410" s="8" t="s">
        <v>131</v>
      </c>
      <c r="G4410" s="8" t="n">
        <v>26700</v>
      </c>
    </row>
    <row r="4411" customFormat="false" ht="12.75" hidden="true" customHeight="false" outlineLevel="2" collapsed="false">
      <c r="A4411" s="5" t="s">
        <v>132</v>
      </c>
      <c r="B4411" s="6" t="n">
        <v>36992</v>
      </c>
      <c r="C4411" s="7" t="s">
        <v>133</v>
      </c>
      <c r="D4411" s="7" t="s">
        <v>111</v>
      </c>
      <c r="E4411" s="7" t="s">
        <v>130</v>
      </c>
      <c r="F4411" s="8" t="s">
        <v>134</v>
      </c>
      <c r="G4411" s="8" t="n">
        <v>14600</v>
      </c>
    </row>
    <row r="4412" customFormat="false" ht="12.75" hidden="true" customHeight="false" outlineLevel="2" collapsed="false">
      <c r="A4412" s="5" t="n">
        <v>6</v>
      </c>
      <c r="B4412" s="6" t="n">
        <v>36993</v>
      </c>
      <c r="C4412" s="7"/>
      <c r="D4412" s="7" t="s">
        <v>111</v>
      </c>
      <c r="E4412" s="7" t="s">
        <v>130</v>
      </c>
      <c r="F4412" s="8" t="s">
        <v>131</v>
      </c>
      <c r="G4412" s="8" t="n">
        <v>-21887</v>
      </c>
    </row>
    <row r="4413" customFormat="false" ht="12.75" hidden="true" customHeight="false" outlineLevel="2" collapsed="false">
      <c r="A4413" s="5" t="s">
        <v>135</v>
      </c>
      <c r="B4413" s="6" t="n">
        <v>36992</v>
      </c>
      <c r="C4413" s="7" t="s">
        <v>136</v>
      </c>
      <c r="D4413" s="7" t="s">
        <v>111</v>
      </c>
      <c r="E4413" s="7" t="s">
        <v>137</v>
      </c>
      <c r="F4413" s="8" t="s">
        <v>134</v>
      </c>
      <c r="G4413" s="8" t="n">
        <v>6561</v>
      </c>
    </row>
    <row r="4414" customFormat="false" ht="12.75" hidden="true" customHeight="false" outlineLevel="2" collapsed="false">
      <c r="A4414" s="5" t="s">
        <v>138</v>
      </c>
      <c r="B4414" s="6" t="n">
        <v>37000</v>
      </c>
      <c r="C4414" s="7" t="s">
        <v>139</v>
      </c>
      <c r="D4414" s="7" t="s">
        <v>111</v>
      </c>
      <c r="E4414" s="7" t="s">
        <v>137</v>
      </c>
      <c r="F4414" s="8" t="s">
        <v>134</v>
      </c>
      <c r="G4414" s="8" t="n">
        <v>29220</v>
      </c>
    </row>
    <row r="4415" customFormat="false" ht="12.75" hidden="true" customHeight="false" outlineLevel="2" collapsed="false">
      <c r="A4415" s="5" t="s">
        <v>138</v>
      </c>
      <c r="B4415" s="6" t="n">
        <v>37000</v>
      </c>
      <c r="C4415" s="7" t="s">
        <v>140</v>
      </c>
      <c r="D4415" s="7" t="s">
        <v>111</v>
      </c>
      <c r="E4415" s="7" t="s">
        <v>137</v>
      </c>
      <c r="F4415" s="8" t="s">
        <v>134</v>
      </c>
      <c r="G4415" s="8" t="n">
        <v>11625</v>
      </c>
    </row>
    <row r="4416" customFormat="false" ht="12.75" hidden="true" customHeight="false" outlineLevel="2" collapsed="false">
      <c r="A4416" s="5" t="s">
        <v>141</v>
      </c>
      <c r="B4416" s="6" t="n">
        <v>37004</v>
      </c>
      <c r="C4416" s="7" t="s">
        <v>142</v>
      </c>
      <c r="D4416" s="7" t="s">
        <v>111</v>
      </c>
      <c r="E4416" s="7" t="s">
        <v>137</v>
      </c>
      <c r="F4416" s="8" t="s">
        <v>134</v>
      </c>
      <c r="G4416" s="8" t="n">
        <v>0</v>
      </c>
    </row>
    <row r="4417" customFormat="false" ht="12.75" hidden="true" customHeight="false" outlineLevel="2" collapsed="false">
      <c r="A4417" s="5" t="s">
        <v>143</v>
      </c>
      <c r="B4417" s="6" t="n">
        <v>37005</v>
      </c>
      <c r="C4417" s="7" t="s">
        <v>144</v>
      </c>
      <c r="D4417" s="7" t="s">
        <v>111</v>
      </c>
      <c r="E4417" s="7" t="s">
        <v>137</v>
      </c>
      <c r="F4417" s="8" t="s">
        <v>134</v>
      </c>
      <c r="G4417" s="8" t="n">
        <v>0</v>
      </c>
    </row>
    <row r="4418" customFormat="false" ht="12.75" hidden="true" customHeight="false" outlineLevel="2" collapsed="false">
      <c r="A4418" s="5" t="n">
        <v>755904</v>
      </c>
      <c r="B4418" s="6" t="n">
        <v>37007</v>
      </c>
      <c r="C4418" s="7" t="s">
        <v>145</v>
      </c>
      <c r="D4418" s="7" t="s">
        <v>111</v>
      </c>
      <c r="E4418" s="7" t="s">
        <v>137</v>
      </c>
      <c r="F4418" s="8" t="s">
        <v>113</v>
      </c>
      <c r="G4418" s="8" t="n">
        <v>0</v>
      </c>
    </row>
    <row r="4419" customFormat="false" ht="12.75" hidden="true" customHeight="false" outlineLevel="2" collapsed="false">
      <c r="A4419" s="5" t="n">
        <v>755897</v>
      </c>
      <c r="B4419" s="6" t="n">
        <v>37007</v>
      </c>
      <c r="C4419" s="7" t="s">
        <v>115</v>
      </c>
      <c r="D4419" s="7" t="s">
        <v>111</v>
      </c>
      <c r="E4419" s="7" t="s">
        <v>137</v>
      </c>
      <c r="F4419" s="8" t="s">
        <v>113</v>
      </c>
      <c r="G4419" s="8" t="n">
        <v>1550</v>
      </c>
    </row>
    <row r="4420" customFormat="false" ht="12.75" hidden="true" customHeight="false" outlineLevel="2" collapsed="false">
      <c r="A4420" s="5" t="s">
        <v>146</v>
      </c>
      <c r="B4420" s="6" t="n">
        <v>36983</v>
      </c>
      <c r="C4420" s="7" t="s">
        <v>147</v>
      </c>
      <c r="D4420" s="7" t="s">
        <v>111</v>
      </c>
      <c r="E4420" s="7" t="s">
        <v>148</v>
      </c>
      <c r="F4420" s="8" t="s">
        <v>131</v>
      </c>
      <c r="G4420" s="8" t="n">
        <v>8375</v>
      </c>
    </row>
    <row r="4421" customFormat="false" ht="12.75" hidden="true" customHeight="false" outlineLevel="2" collapsed="false">
      <c r="A4421" s="5" t="s">
        <v>149</v>
      </c>
      <c r="B4421" s="6" t="n">
        <v>36983</v>
      </c>
      <c r="C4421" s="7" t="s">
        <v>147</v>
      </c>
      <c r="D4421" s="7" t="s">
        <v>111</v>
      </c>
      <c r="E4421" s="7" t="s">
        <v>148</v>
      </c>
      <c r="F4421" s="8" t="s">
        <v>131</v>
      </c>
      <c r="G4421" s="8" t="n">
        <v>5520</v>
      </c>
    </row>
    <row r="4422" customFormat="false" ht="12.75" hidden="true" customHeight="false" outlineLevel="2" collapsed="false">
      <c r="A4422" s="5" t="s">
        <v>150</v>
      </c>
      <c r="B4422" s="6" t="n">
        <v>36983</v>
      </c>
      <c r="C4422" s="7" t="s">
        <v>147</v>
      </c>
      <c r="D4422" s="7" t="s">
        <v>111</v>
      </c>
      <c r="E4422" s="7" t="s">
        <v>148</v>
      </c>
      <c r="F4422" s="8" t="s">
        <v>131</v>
      </c>
      <c r="G4422" s="8" t="n">
        <v>33120</v>
      </c>
    </row>
    <row r="4423" customFormat="false" ht="12.75" hidden="true" customHeight="false" outlineLevel="2" collapsed="false">
      <c r="A4423" s="5" t="s">
        <v>151</v>
      </c>
      <c r="B4423" s="6" t="n">
        <v>36992</v>
      </c>
      <c r="C4423" s="7" t="s">
        <v>152</v>
      </c>
      <c r="D4423" s="7" t="s">
        <v>111</v>
      </c>
      <c r="E4423" s="7" t="s">
        <v>148</v>
      </c>
      <c r="F4423" s="8" t="s">
        <v>134</v>
      </c>
      <c r="G4423" s="8" t="n">
        <v>2049</v>
      </c>
    </row>
    <row r="4424" customFormat="false" ht="12.75" hidden="true" customHeight="false" outlineLevel="2" collapsed="false">
      <c r="A4424" s="5" t="s">
        <v>153</v>
      </c>
      <c r="B4424" s="6" t="n">
        <v>36997</v>
      </c>
      <c r="C4424" s="7" t="s">
        <v>152</v>
      </c>
      <c r="D4424" s="7" t="s">
        <v>111</v>
      </c>
      <c r="E4424" s="7" t="s">
        <v>148</v>
      </c>
      <c r="F4424" s="8" t="s">
        <v>134</v>
      </c>
      <c r="G4424" s="8" t="n">
        <v>756</v>
      </c>
    </row>
    <row r="4425" customFormat="false" ht="12.75" hidden="true" customHeight="false" outlineLevel="2" collapsed="false">
      <c r="A4425" s="5" t="s">
        <v>154</v>
      </c>
      <c r="B4425" s="6" t="n">
        <v>36983</v>
      </c>
      <c r="C4425" s="7" t="s">
        <v>155</v>
      </c>
      <c r="D4425" s="7" t="s">
        <v>111</v>
      </c>
      <c r="E4425" s="7" t="s">
        <v>156</v>
      </c>
      <c r="F4425" s="8" t="s">
        <v>131</v>
      </c>
      <c r="G4425" s="8" t="n">
        <v>144375</v>
      </c>
    </row>
    <row r="4426" customFormat="false" ht="12.75" hidden="true" customHeight="false" outlineLevel="2" collapsed="false">
      <c r="A4426" s="5" t="s">
        <v>157</v>
      </c>
      <c r="B4426" s="6" t="n">
        <v>36998</v>
      </c>
      <c r="C4426" s="7" t="s">
        <v>158</v>
      </c>
      <c r="D4426" s="7" t="s">
        <v>111</v>
      </c>
      <c r="E4426" s="7" t="s">
        <v>20</v>
      </c>
      <c r="F4426" s="8" t="s">
        <v>159</v>
      </c>
      <c r="G4426" s="8" t="n">
        <v>0</v>
      </c>
    </row>
    <row r="4427" customFormat="false" ht="12.75" hidden="true" customHeight="false" outlineLevel="2" collapsed="false">
      <c r="A4427" s="5" t="s">
        <v>160</v>
      </c>
      <c r="B4427" s="6" t="n">
        <v>36998</v>
      </c>
      <c r="C4427" s="7" t="s">
        <v>158</v>
      </c>
      <c r="D4427" s="7" t="s">
        <v>111</v>
      </c>
      <c r="E4427" s="7" t="s">
        <v>20</v>
      </c>
      <c r="F4427" s="8" t="s">
        <v>159</v>
      </c>
      <c r="G4427" s="8" t="n">
        <v>0</v>
      </c>
    </row>
    <row r="4428" customFormat="false" ht="12.75" hidden="true" customHeight="false" outlineLevel="2" collapsed="false">
      <c r="A4428" s="5" t="s">
        <v>161</v>
      </c>
      <c r="B4428" s="6" t="n">
        <v>36998</v>
      </c>
      <c r="C4428" s="7" t="s">
        <v>158</v>
      </c>
      <c r="D4428" s="7" t="s">
        <v>111</v>
      </c>
      <c r="E4428" s="7" t="s">
        <v>20</v>
      </c>
      <c r="F4428" s="8" t="s">
        <v>159</v>
      </c>
      <c r="G4428" s="8" t="n">
        <v>0</v>
      </c>
    </row>
    <row r="4429" customFormat="false" ht="12.75" hidden="true" customHeight="false" outlineLevel="2" collapsed="false">
      <c r="A4429" s="5" t="s">
        <v>162</v>
      </c>
      <c r="B4429" s="6" t="n">
        <v>36998</v>
      </c>
      <c r="C4429" s="7" t="s">
        <v>144</v>
      </c>
      <c r="D4429" s="7" t="s">
        <v>111</v>
      </c>
      <c r="E4429" s="7" t="s">
        <v>20</v>
      </c>
      <c r="F4429" s="8" t="s">
        <v>159</v>
      </c>
      <c r="G4429" s="8" t="n">
        <v>0</v>
      </c>
    </row>
    <row r="4430" customFormat="false" ht="12.75" hidden="true" customHeight="false" outlineLevel="2" collapsed="false">
      <c r="A4430" s="5" t="s">
        <v>149</v>
      </c>
      <c r="B4430" s="6" t="n">
        <v>36983</v>
      </c>
      <c r="C4430" s="7" t="s">
        <v>155</v>
      </c>
      <c r="D4430" s="7" t="s">
        <v>111</v>
      </c>
      <c r="E4430" s="7" t="s">
        <v>20</v>
      </c>
      <c r="F4430" s="8" t="s">
        <v>131</v>
      </c>
      <c r="G4430" s="8" t="n">
        <v>5500</v>
      </c>
    </row>
    <row r="4431" customFormat="false" ht="12.75" hidden="true" customHeight="false" outlineLevel="2" collapsed="false">
      <c r="A4431" s="5" t="s">
        <v>163</v>
      </c>
      <c r="B4431" s="6" t="n">
        <v>36983</v>
      </c>
      <c r="C4431" s="7" t="s">
        <v>155</v>
      </c>
      <c r="D4431" s="7" t="s">
        <v>111</v>
      </c>
      <c r="E4431" s="7" t="s">
        <v>20</v>
      </c>
      <c r="F4431" s="8" t="s">
        <v>131</v>
      </c>
      <c r="G4431" s="8" t="n">
        <v>107000</v>
      </c>
    </row>
    <row r="4432" customFormat="false" ht="12.75" hidden="true" customHeight="false" outlineLevel="2" collapsed="false">
      <c r="A4432" s="5" t="s">
        <v>164</v>
      </c>
      <c r="B4432" s="6" t="n">
        <v>36983</v>
      </c>
      <c r="C4432" s="7" t="s">
        <v>155</v>
      </c>
      <c r="D4432" s="7" t="s">
        <v>111</v>
      </c>
      <c r="E4432" s="7" t="s">
        <v>20</v>
      </c>
      <c r="F4432" s="8" t="s">
        <v>131</v>
      </c>
      <c r="G4432" s="8" t="n">
        <v>8000</v>
      </c>
    </row>
    <row r="4433" customFormat="false" ht="12.75" hidden="true" customHeight="false" outlineLevel="2" collapsed="false">
      <c r="A4433" s="5" t="s">
        <v>165</v>
      </c>
      <c r="B4433" s="6" t="n">
        <v>36984</v>
      </c>
      <c r="C4433" s="7" t="s">
        <v>166</v>
      </c>
      <c r="D4433" s="7" t="s">
        <v>111</v>
      </c>
      <c r="E4433" s="7" t="s">
        <v>20</v>
      </c>
      <c r="F4433" s="8" t="s">
        <v>134</v>
      </c>
      <c r="G4433" s="8" t="n">
        <v>999</v>
      </c>
    </row>
    <row r="4434" customFormat="false" ht="12.75" hidden="true" customHeight="false" outlineLevel="2" collapsed="false">
      <c r="A4434" s="5" t="s">
        <v>165</v>
      </c>
      <c r="B4434" s="6" t="n">
        <v>36984</v>
      </c>
      <c r="C4434" s="7" t="s">
        <v>166</v>
      </c>
      <c r="D4434" s="7" t="s">
        <v>111</v>
      </c>
      <c r="E4434" s="7" t="s">
        <v>20</v>
      </c>
      <c r="F4434" s="8" t="s">
        <v>134</v>
      </c>
      <c r="G4434" s="8" t="n">
        <v>1451</v>
      </c>
    </row>
    <row r="4435" customFormat="false" ht="12.75" hidden="true" customHeight="false" outlineLevel="2" collapsed="false">
      <c r="A4435" s="5" t="s">
        <v>167</v>
      </c>
      <c r="B4435" s="6" t="n">
        <v>36986</v>
      </c>
      <c r="C4435" s="7" t="s">
        <v>168</v>
      </c>
      <c r="D4435" s="7" t="s">
        <v>111</v>
      </c>
      <c r="E4435" s="7" t="s">
        <v>20</v>
      </c>
      <c r="F4435" s="8" t="s">
        <v>134</v>
      </c>
      <c r="G4435" s="8" t="n">
        <v>9167</v>
      </c>
    </row>
    <row r="4436" customFormat="false" ht="12.75" hidden="true" customHeight="false" outlineLevel="2" collapsed="false">
      <c r="A4436" s="5" t="s">
        <v>165</v>
      </c>
      <c r="B4436" s="6" t="n">
        <v>36986</v>
      </c>
      <c r="C4436" s="7" t="s">
        <v>168</v>
      </c>
      <c r="D4436" s="7" t="s">
        <v>111</v>
      </c>
      <c r="E4436" s="7" t="s">
        <v>20</v>
      </c>
      <c r="F4436" s="8" t="s">
        <v>134</v>
      </c>
      <c r="G4436" s="8" t="n">
        <v>850</v>
      </c>
    </row>
    <row r="4437" customFormat="false" ht="12.75" hidden="true" customHeight="false" outlineLevel="2" collapsed="false">
      <c r="A4437" s="5" t="s">
        <v>165</v>
      </c>
      <c r="B4437" s="6" t="n">
        <v>36986</v>
      </c>
      <c r="C4437" s="7" t="s">
        <v>168</v>
      </c>
      <c r="D4437" s="7" t="s">
        <v>111</v>
      </c>
      <c r="E4437" s="7" t="s">
        <v>20</v>
      </c>
      <c r="F4437" s="8" t="s">
        <v>134</v>
      </c>
      <c r="G4437" s="8" t="n">
        <v>3400</v>
      </c>
    </row>
    <row r="4438" customFormat="false" ht="12.75" hidden="true" customHeight="false" outlineLevel="2" collapsed="false">
      <c r="A4438" s="5" t="s">
        <v>157</v>
      </c>
      <c r="B4438" s="6" t="n">
        <v>36998</v>
      </c>
      <c r="C4438" s="7" t="s">
        <v>169</v>
      </c>
      <c r="D4438" s="7" t="s">
        <v>111</v>
      </c>
      <c r="E4438" s="7" t="s">
        <v>20</v>
      </c>
      <c r="F4438" s="8" t="s">
        <v>134</v>
      </c>
      <c r="G4438" s="8" t="n">
        <v>18255</v>
      </c>
    </row>
    <row r="4439" customFormat="false" ht="12.75" hidden="true" customHeight="false" outlineLevel="2" collapsed="false">
      <c r="A4439" s="5" t="s">
        <v>157</v>
      </c>
      <c r="B4439" s="6" t="n">
        <v>36998</v>
      </c>
      <c r="C4439" s="7" t="s">
        <v>169</v>
      </c>
      <c r="D4439" s="7" t="s">
        <v>111</v>
      </c>
      <c r="E4439" s="7" t="s">
        <v>20</v>
      </c>
      <c r="F4439" s="8" t="s">
        <v>134</v>
      </c>
      <c r="G4439" s="8" t="n">
        <v>86220</v>
      </c>
    </row>
    <row r="4440" customFormat="false" ht="12.75" hidden="true" customHeight="false" outlineLevel="2" collapsed="false">
      <c r="A4440" s="5" t="s">
        <v>162</v>
      </c>
      <c r="B4440" s="6" t="n">
        <v>36998</v>
      </c>
      <c r="C4440" s="7" t="s">
        <v>170</v>
      </c>
      <c r="D4440" s="7" t="s">
        <v>111</v>
      </c>
      <c r="E4440" s="7" t="s">
        <v>20</v>
      </c>
      <c r="F4440" s="8" t="s">
        <v>134</v>
      </c>
      <c r="G4440" s="8" t="n">
        <v>8608</v>
      </c>
    </row>
    <row r="4441" customFormat="false" ht="12.75" hidden="true" customHeight="false" outlineLevel="2" collapsed="false">
      <c r="A4441" s="5" t="s">
        <v>171</v>
      </c>
      <c r="B4441" s="6" t="n">
        <v>37007</v>
      </c>
      <c r="C4441" s="7" t="s">
        <v>144</v>
      </c>
      <c r="D4441" s="7" t="s">
        <v>111</v>
      </c>
      <c r="E4441" s="7" t="s">
        <v>20</v>
      </c>
      <c r="F4441" s="8" t="s">
        <v>134</v>
      </c>
      <c r="G4441" s="8" t="n">
        <v>2125</v>
      </c>
    </row>
    <row r="4442" customFormat="false" ht="12.75" hidden="true" customHeight="false" outlineLevel="2" collapsed="false">
      <c r="A4442" s="5" t="s">
        <v>172</v>
      </c>
      <c r="B4442" s="6" t="n">
        <v>37007</v>
      </c>
      <c r="C4442" s="7" t="s">
        <v>144</v>
      </c>
      <c r="D4442" s="7" t="s">
        <v>111</v>
      </c>
      <c r="E4442" s="7" t="s">
        <v>20</v>
      </c>
      <c r="F4442" s="8" t="s">
        <v>159</v>
      </c>
      <c r="G4442" s="8" t="n">
        <v>0</v>
      </c>
    </row>
    <row r="4443" customFormat="false" ht="12.75" hidden="true" customHeight="false" outlineLevel="2" collapsed="false">
      <c r="A4443" s="5" t="s">
        <v>171</v>
      </c>
      <c r="B4443" s="6" t="n">
        <v>37007</v>
      </c>
      <c r="C4443" s="7" t="s">
        <v>144</v>
      </c>
      <c r="D4443" s="7" t="s">
        <v>111</v>
      </c>
      <c r="E4443" s="7" t="s">
        <v>20</v>
      </c>
      <c r="F4443" s="8" t="s">
        <v>159</v>
      </c>
      <c r="G4443" s="8" t="n">
        <v>0</v>
      </c>
    </row>
    <row r="4444" customFormat="false" ht="12.75" hidden="true" customHeight="false" outlineLevel="2" collapsed="false">
      <c r="A4444" s="5" t="n">
        <v>720617</v>
      </c>
      <c r="B4444" s="6" t="n">
        <v>36987</v>
      </c>
      <c r="C4444" s="7" t="s">
        <v>173</v>
      </c>
      <c r="D4444" s="7" t="s">
        <v>111</v>
      </c>
      <c r="E4444" s="7" t="s">
        <v>137</v>
      </c>
      <c r="F4444" s="8" t="s">
        <v>131</v>
      </c>
      <c r="G4444" s="8" t="n">
        <v>4164360</v>
      </c>
    </row>
    <row r="4445" customFormat="false" ht="12.75" hidden="true" customHeight="false" outlineLevel="2" collapsed="false">
      <c r="A4445" s="5" t="n">
        <v>29</v>
      </c>
      <c r="B4445" s="6" t="n">
        <v>37000</v>
      </c>
      <c r="C4445" s="7" t="s">
        <v>174</v>
      </c>
      <c r="D4445" s="7" t="s">
        <v>111</v>
      </c>
      <c r="E4445" s="7" t="s">
        <v>137</v>
      </c>
      <c r="F4445" s="8" t="s">
        <v>131</v>
      </c>
      <c r="G4445" s="8" t="n">
        <v>25360942</v>
      </c>
    </row>
    <row r="4446" customFormat="false" ht="12.75" hidden="true" customHeight="false" outlineLevel="2" collapsed="false">
      <c r="A4446" s="5" t="n">
        <v>30</v>
      </c>
      <c r="B4446" s="6" t="n">
        <v>37001</v>
      </c>
      <c r="C4446" s="7" t="s">
        <v>174</v>
      </c>
      <c r="D4446" s="7" t="s">
        <v>111</v>
      </c>
      <c r="E4446" s="7" t="s">
        <v>137</v>
      </c>
      <c r="F4446" s="8" t="s">
        <v>131</v>
      </c>
      <c r="G4446" s="8" t="n">
        <v>-1500000</v>
      </c>
    </row>
    <row r="4447" customFormat="false" ht="12.75" hidden="true" customHeight="false" outlineLevel="2" collapsed="false">
      <c r="A4447" s="5" t="n">
        <v>753000</v>
      </c>
      <c r="B4447" s="6" t="n">
        <v>37022</v>
      </c>
      <c r="C4447" s="7" t="s">
        <v>175</v>
      </c>
      <c r="D4447" s="7" t="s">
        <v>111</v>
      </c>
      <c r="E4447" s="7" t="s">
        <v>112</v>
      </c>
      <c r="F4447" s="7" t="s">
        <v>113</v>
      </c>
      <c r="G4447" s="8" t="n">
        <v>2330</v>
      </c>
    </row>
    <row r="4448" customFormat="false" ht="12.75" hidden="true" customHeight="false" outlineLevel="2" collapsed="false">
      <c r="A4448" s="5" t="n">
        <v>752984</v>
      </c>
      <c r="B4448" s="6" t="n">
        <v>37022</v>
      </c>
      <c r="C4448" s="7" t="s">
        <v>176</v>
      </c>
      <c r="D4448" s="7" t="s">
        <v>111</v>
      </c>
      <c r="E4448" s="7" t="s">
        <v>112</v>
      </c>
      <c r="F4448" s="7" t="s">
        <v>113</v>
      </c>
      <c r="G4448" s="8" t="n">
        <v>6200</v>
      </c>
    </row>
    <row r="4449" customFormat="false" ht="12.75" hidden="true" customHeight="false" outlineLevel="2" collapsed="false">
      <c r="A4449" s="5" t="n">
        <v>754222</v>
      </c>
      <c r="B4449" s="6" t="n">
        <v>37022</v>
      </c>
      <c r="C4449" s="7" t="s">
        <v>177</v>
      </c>
      <c r="D4449" s="7" t="s">
        <v>111</v>
      </c>
      <c r="E4449" s="7" t="s">
        <v>112</v>
      </c>
      <c r="F4449" s="7" t="s">
        <v>113</v>
      </c>
      <c r="G4449" s="8" t="n">
        <v>4808</v>
      </c>
    </row>
    <row r="4450" customFormat="false" ht="12.75" hidden="true" customHeight="false" outlineLevel="2" collapsed="false">
      <c r="A4450" s="5" t="n">
        <v>754337</v>
      </c>
      <c r="B4450" s="6" t="n">
        <v>37022</v>
      </c>
      <c r="C4450" s="7" t="s">
        <v>145</v>
      </c>
      <c r="D4450" s="7" t="s">
        <v>111</v>
      </c>
      <c r="E4450" s="7" t="s">
        <v>112</v>
      </c>
      <c r="F4450" s="7" t="s">
        <v>113</v>
      </c>
      <c r="G4450" s="8" t="n">
        <v>1777</v>
      </c>
    </row>
    <row r="4451" customFormat="false" ht="12.75" hidden="true" customHeight="false" outlineLevel="2" collapsed="false">
      <c r="A4451" s="5" t="s">
        <v>178</v>
      </c>
      <c r="B4451" s="6" t="n">
        <v>37034</v>
      </c>
      <c r="C4451" s="7" t="s">
        <v>119</v>
      </c>
      <c r="D4451" s="7" t="s">
        <v>111</v>
      </c>
      <c r="E4451" s="7" t="s">
        <v>112</v>
      </c>
      <c r="F4451" s="7" t="s">
        <v>113</v>
      </c>
      <c r="G4451" s="8" t="n">
        <v>6741</v>
      </c>
    </row>
    <row r="4452" customFormat="false" ht="12.75" hidden="true" customHeight="false" outlineLevel="2" collapsed="false">
      <c r="A4452" s="5" t="s">
        <v>179</v>
      </c>
      <c r="B4452" s="6" t="n">
        <v>37034</v>
      </c>
      <c r="C4452" s="7" t="s">
        <v>180</v>
      </c>
      <c r="D4452" s="7" t="s">
        <v>111</v>
      </c>
      <c r="E4452" s="7" t="s">
        <v>112</v>
      </c>
      <c r="F4452" s="7" t="s">
        <v>113</v>
      </c>
      <c r="G4452" s="8" t="n">
        <v>0</v>
      </c>
    </row>
    <row r="4453" customFormat="false" ht="12.75" hidden="true" customHeight="false" outlineLevel="2" collapsed="false">
      <c r="A4453" s="5" t="s">
        <v>181</v>
      </c>
      <c r="B4453" s="6" t="n">
        <v>37035</v>
      </c>
      <c r="C4453" s="7" t="s">
        <v>182</v>
      </c>
      <c r="D4453" s="7" t="s">
        <v>111</v>
      </c>
      <c r="E4453" s="7" t="s">
        <v>112</v>
      </c>
      <c r="F4453" s="7" t="s">
        <v>183</v>
      </c>
      <c r="G4453" s="8" t="n">
        <v>18400</v>
      </c>
    </row>
    <row r="4454" customFormat="false" ht="12.75" hidden="true" customHeight="false" outlineLevel="2" collapsed="false">
      <c r="A4454" s="5" t="s">
        <v>184</v>
      </c>
      <c r="B4454" s="6" t="n">
        <v>37036</v>
      </c>
      <c r="C4454" s="7" t="s">
        <v>185</v>
      </c>
      <c r="D4454" s="7" t="s">
        <v>111</v>
      </c>
      <c r="E4454" s="7" t="s">
        <v>112</v>
      </c>
      <c r="F4454" s="7" t="s">
        <v>186</v>
      </c>
      <c r="G4454" s="8" t="n">
        <v>0</v>
      </c>
    </row>
    <row r="4455" customFormat="false" ht="12.75" hidden="true" customHeight="false" outlineLevel="2" collapsed="false">
      <c r="A4455" s="5" t="n">
        <v>812673</v>
      </c>
      <c r="B4455" s="6" t="n">
        <v>37041</v>
      </c>
      <c r="C4455" s="7" t="s">
        <v>187</v>
      </c>
      <c r="D4455" s="7" t="s">
        <v>111</v>
      </c>
      <c r="E4455" s="7" t="s">
        <v>112</v>
      </c>
      <c r="F4455" s="7" t="s">
        <v>113</v>
      </c>
      <c r="G4455" s="8" t="n">
        <v>22500</v>
      </c>
    </row>
    <row r="4456" customFormat="false" ht="12.75" hidden="true" customHeight="false" outlineLevel="2" collapsed="false">
      <c r="A4456" s="5" t="n">
        <v>812667</v>
      </c>
      <c r="B4456" s="6" t="n">
        <v>37041</v>
      </c>
      <c r="C4456" s="7" t="s">
        <v>188</v>
      </c>
      <c r="D4456" s="7" t="s">
        <v>111</v>
      </c>
      <c r="E4456" s="7" t="s">
        <v>112</v>
      </c>
      <c r="F4456" s="7" t="s">
        <v>113</v>
      </c>
      <c r="G4456" s="8" t="n">
        <v>3000</v>
      </c>
    </row>
    <row r="4457" customFormat="false" ht="12.75" hidden="true" customHeight="false" outlineLevel="2" collapsed="false">
      <c r="A4457" s="5" t="n">
        <v>812680</v>
      </c>
      <c r="B4457" s="6" t="n">
        <v>37041</v>
      </c>
      <c r="C4457" s="7" t="s">
        <v>121</v>
      </c>
      <c r="D4457" s="7" t="s">
        <v>111</v>
      </c>
      <c r="E4457" s="7" t="s">
        <v>112</v>
      </c>
      <c r="F4457" s="7" t="s">
        <v>113</v>
      </c>
      <c r="G4457" s="8" t="n">
        <v>0</v>
      </c>
    </row>
    <row r="4458" customFormat="false" ht="12.75" hidden="true" customHeight="false" outlineLevel="2" collapsed="false">
      <c r="A4458" s="5" t="n">
        <v>812687</v>
      </c>
      <c r="B4458" s="6" t="n">
        <v>37041</v>
      </c>
      <c r="C4458" s="7" t="s">
        <v>121</v>
      </c>
      <c r="D4458" s="7" t="s">
        <v>111</v>
      </c>
      <c r="E4458" s="7" t="s">
        <v>112</v>
      </c>
      <c r="F4458" s="7" t="s">
        <v>113</v>
      </c>
      <c r="G4458" s="8" t="n">
        <v>0</v>
      </c>
    </row>
    <row r="4459" customFormat="false" ht="12.75" hidden="true" customHeight="false" outlineLevel="2" collapsed="false">
      <c r="A4459" s="5" t="s">
        <v>189</v>
      </c>
      <c r="B4459" s="6" t="n">
        <v>37021</v>
      </c>
      <c r="C4459" s="7" t="s">
        <v>190</v>
      </c>
      <c r="D4459" s="7" t="s">
        <v>111</v>
      </c>
      <c r="E4459" s="7" t="s">
        <v>126</v>
      </c>
      <c r="F4459" s="7" t="s">
        <v>183</v>
      </c>
      <c r="G4459" s="8" t="n">
        <v>2298</v>
      </c>
    </row>
    <row r="4460" customFormat="false" ht="12.75" hidden="true" customHeight="false" outlineLevel="2" collapsed="false">
      <c r="A4460" s="5" t="s">
        <v>191</v>
      </c>
      <c r="B4460" s="6" t="n">
        <v>37029</v>
      </c>
      <c r="C4460" s="7" t="s">
        <v>190</v>
      </c>
      <c r="D4460" s="7" t="s">
        <v>111</v>
      </c>
      <c r="E4460" s="7" t="s">
        <v>126</v>
      </c>
      <c r="F4460" s="7" t="s">
        <v>183</v>
      </c>
      <c r="G4460" s="8" t="n">
        <v>6445</v>
      </c>
    </row>
    <row r="4461" customFormat="false" ht="12.75" hidden="true" customHeight="false" outlineLevel="2" collapsed="false">
      <c r="A4461" s="5" t="s">
        <v>192</v>
      </c>
      <c r="B4461" s="6" t="n">
        <v>37036</v>
      </c>
      <c r="C4461" s="7" t="s">
        <v>182</v>
      </c>
      <c r="D4461" s="7" t="s">
        <v>111</v>
      </c>
      <c r="E4461" s="7" t="s">
        <v>126</v>
      </c>
      <c r="F4461" s="7" t="s">
        <v>183</v>
      </c>
      <c r="G4461" s="8" t="n">
        <v>12970</v>
      </c>
    </row>
    <row r="4462" customFormat="false" ht="12.75" hidden="true" customHeight="false" outlineLevel="2" collapsed="false">
      <c r="A4462" s="5" t="n">
        <v>37039</v>
      </c>
      <c r="B4462" s="6" t="n">
        <v>37040</v>
      </c>
      <c r="C4462" s="7" t="s">
        <v>182</v>
      </c>
      <c r="D4462" s="7" t="s">
        <v>111</v>
      </c>
      <c r="E4462" s="7" t="s">
        <v>126</v>
      </c>
      <c r="F4462" s="7" t="s">
        <v>183</v>
      </c>
      <c r="G4462" s="8" t="n">
        <v>2506.32</v>
      </c>
    </row>
    <row r="4463" customFormat="false" ht="12.75" hidden="true" customHeight="false" outlineLevel="2" collapsed="false">
      <c r="A4463" s="5" t="s">
        <v>192</v>
      </c>
      <c r="B4463" s="6" t="n">
        <v>37042</v>
      </c>
      <c r="C4463" s="7" t="s">
        <v>182</v>
      </c>
      <c r="D4463" s="7" t="s">
        <v>111</v>
      </c>
      <c r="E4463" s="7" t="s">
        <v>126</v>
      </c>
      <c r="F4463" s="7" t="s">
        <v>183</v>
      </c>
      <c r="G4463" s="8" t="n">
        <v>-9149</v>
      </c>
    </row>
    <row r="4464" customFormat="false" ht="12.75" hidden="true" customHeight="false" outlineLevel="2" collapsed="false">
      <c r="A4464" s="5" t="s">
        <v>193</v>
      </c>
      <c r="B4464" s="6" t="n">
        <v>37026</v>
      </c>
      <c r="C4464" s="7" t="s">
        <v>194</v>
      </c>
      <c r="D4464" s="7" t="s">
        <v>111</v>
      </c>
      <c r="E4464" s="7" t="s">
        <v>88</v>
      </c>
      <c r="F4464" s="7" t="s">
        <v>134</v>
      </c>
      <c r="G4464" s="8" t="n">
        <v>0</v>
      </c>
    </row>
    <row r="4465" customFormat="false" ht="12.75" hidden="true" customHeight="false" outlineLevel="2" collapsed="false">
      <c r="A4465" s="5" t="n">
        <v>5</v>
      </c>
      <c r="B4465" s="6" t="n">
        <v>37033</v>
      </c>
      <c r="C4465" s="7" t="s">
        <v>195</v>
      </c>
      <c r="D4465" s="7" t="s">
        <v>111</v>
      </c>
      <c r="E4465" s="7" t="s">
        <v>196</v>
      </c>
      <c r="F4465" s="7" t="s">
        <v>183</v>
      </c>
      <c r="G4465" s="8" t="n">
        <v>26989</v>
      </c>
    </row>
    <row r="4466" customFormat="false" ht="12.75" hidden="true" customHeight="false" outlineLevel="2" collapsed="false">
      <c r="A4466" s="5" t="s">
        <v>197</v>
      </c>
      <c r="B4466" s="6" t="n">
        <v>37034</v>
      </c>
      <c r="C4466" s="7" t="s">
        <v>198</v>
      </c>
      <c r="D4466" s="7" t="s">
        <v>111</v>
      </c>
      <c r="E4466" s="7" t="s">
        <v>196</v>
      </c>
      <c r="F4466" s="7" t="s">
        <v>183</v>
      </c>
      <c r="G4466" s="8" t="n">
        <v>46269</v>
      </c>
    </row>
    <row r="4467" customFormat="false" ht="12.75" hidden="true" customHeight="false" outlineLevel="2" collapsed="false">
      <c r="A4467" s="5" t="s">
        <v>199</v>
      </c>
      <c r="B4467" s="6" t="n">
        <v>37034</v>
      </c>
      <c r="C4467" s="7" t="s">
        <v>198</v>
      </c>
      <c r="D4467" s="7" t="s">
        <v>111</v>
      </c>
      <c r="E4467" s="7" t="s">
        <v>196</v>
      </c>
      <c r="F4467" s="7" t="s">
        <v>183</v>
      </c>
      <c r="G4467" s="8" t="n">
        <v>5021</v>
      </c>
    </row>
    <row r="4468" customFormat="false" ht="12.75" hidden="true" customHeight="false" outlineLevel="2" collapsed="false">
      <c r="A4468" s="5" t="n">
        <v>6</v>
      </c>
      <c r="B4468" s="6" t="n">
        <v>37013</v>
      </c>
      <c r="C4468" s="7" t="s">
        <v>200</v>
      </c>
      <c r="D4468" s="7" t="s">
        <v>111</v>
      </c>
      <c r="E4468" s="7" t="s">
        <v>137</v>
      </c>
      <c r="F4468" s="7" t="s">
        <v>134</v>
      </c>
      <c r="G4468" s="8" t="n">
        <f aca="false">2430*31*0.09</f>
        <v>6779.7</v>
      </c>
    </row>
    <row r="4469" customFormat="false" ht="12.75" hidden="true" customHeight="false" outlineLevel="2" collapsed="false">
      <c r="A4469" s="5" t="s">
        <v>201</v>
      </c>
      <c r="B4469" s="6" t="n">
        <v>37027</v>
      </c>
      <c r="C4469" s="7" t="s">
        <v>174</v>
      </c>
      <c r="D4469" s="7" t="s">
        <v>111</v>
      </c>
      <c r="E4469" s="7" t="s">
        <v>137</v>
      </c>
      <c r="F4469" s="7" t="s">
        <v>131</v>
      </c>
      <c r="G4469" s="8" t="n">
        <v>-14000000</v>
      </c>
    </row>
    <row r="4470" customFormat="false" ht="12.75" hidden="true" customHeight="false" outlineLevel="2" collapsed="false">
      <c r="A4470" s="5" t="s">
        <v>201</v>
      </c>
      <c r="B4470" s="6" t="n">
        <v>37027</v>
      </c>
      <c r="C4470" s="7" t="s">
        <v>174</v>
      </c>
      <c r="D4470" s="7" t="s">
        <v>111</v>
      </c>
      <c r="E4470" s="7" t="s">
        <v>137</v>
      </c>
      <c r="F4470" s="7" t="s">
        <v>202</v>
      </c>
      <c r="G4470" s="8" t="n">
        <v>8000000</v>
      </c>
    </row>
    <row r="4471" customFormat="false" ht="12.75" hidden="true" customHeight="false" outlineLevel="2" collapsed="false">
      <c r="A4471" s="5" t="s">
        <v>201</v>
      </c>
      <c r="B4471" s="6" t="n">
        <v>37027</v>
      </c>
      <c r="C4471" s="7" t="s">
        <v>174</v>
      </c>
      <c r="D4471" s="7" t="s">
        <v>111</v>
      </c>
      <c r="E4471" s="7" t="s">
        <v>137</v>
      </c>
      <c r="F4471" s="7" t="s">
        <v>113</v>
      </c>
      <c r="G4471" s="8" t="n">
        <v>4000000</v>
      </c>
    </row>
    <row r="4472" customFormat="false" ht="12.75" hidden="true" customHeight="false" outlineLevel="2" collapsed="false">
      <c r="A4472" s="5" t="s">
        <v>201</v>
      </c>
      <c r="B4472" s="6" t="n">
        <v>37027</v>
      </c>
      <c r="C4472" s="7" t="s">
        <v>174</v>
      </c>
      <c r="D4472" s="7" t="s">
        <v>111</v>
      </c>
      <c r="E4472" s="7" t="s">
        <v>137</v>
      </c>
      <c r="F4472" s="7" t="s">
        <v>203</v>
      </c>
      <c r="G4472" s="8" t="n">
        <v>2000000</v>
      </c>
    </row>
    <row r="4473" customFormat="false" ht="12.75" hidden="true" customHeight="false" outlineLevel="2" collapsed="false">
      <c r="A4473" s="5" t="s">
        <v>204</v>
      </c>
      <c r="B4473" s="6" t="n">
        <v>37027</v>
      </c>
      <c r="C4473" s="7" t="s">
        <v>194</v>
      </c>
      <c r="D4473" s="7" t="s">
        <v>111</v>
      </c>
      <c r="E4473" s="7" t="s">
        <v>137</v>
      </c>
      <c r="F4473" s="7" t="s">
        <v>134</v>
      </c>
      <c r="G4473" s="8" t="n">
        <v>0</v>
      </c>
    </row>
    <row r="4474" customFormat="false" ht="12.75" hidden="true" customHeight="false" outlineLevel="2" collapsed="false">
      <c r="A4474" s="5" t="s">
        <v>205</v>
      </c>
      <c r="B4474" s="6" t="n">
        <v>37028</v>
      </c>
      <c r="C4474" s="7" t="s">
        <v>206</v>
      </c>
      <c r="D4474" s="7" t="s">
        <v>111</v>
      </c>
      <c r="E4474" s="7" t="s">
        <v>137</v>
      </c>
      <c r="F4474" s="7" t="s">
        <v>134</v>
      </c>
      <c r="G4474" s="8" t="n">
        <f aca="false">0.05*7500*30</f>
        <v>11250</v>
      </c>
    </row>
    <row r="4475" customFormat="false" ht="12.75" hidden="true" customHeight="false" outlineLevel="2" collapsed="false">
      <c r="A4475" s="5" t="s">
        <v>207</v>
      </c>
      <c r="B4475" s="6" t="n">
        <v>37028</v>
      </c>
      <c r="C4475" s="7" t="s">
        <v>208</v>
      </c>
      <c r="D4475" s="7" t="s">
        <v>111</v>
      </c>
      <c r="E4475" s="7" t="s">
        <v>137</v>
      </c>
      <c r="F4475" s="7" t="s">
        <v>131</v>
      </c>
      <c r="G4475" s="8" t="n">
        <v>39040</v>
      </c>
    </row>
    <row r="4476" customFormat="false" ht="12.75" hidden="true" customHeight="false" outlineLevel="2" collapsed="false">
      <c r="A4476" s="5" t="s">
        <v>209</v>
      </c>
      <c r="B4476" s="6" t="n">
        <v>37033</v>
      </c>
      <c r="C4476" s="7" t="s">
        <v>210</v>
      </c>
      <c r="D4476" s="7" t="s">
        <v>111</v>
      </c>
      <c r="E4476" s="7" t="s">
        <v>137</v>
      </c>
      <c r="F4476" s="7" t="s">
        <v>113</v>
      </c>
      <c r="G4476" s="8" t="n">
        <v>6368</v>
      </c>
    </row>
    <row r="4477" customFormat="false" ht="12.75" hidden="true" customHeight="false" outlineLevel="2" collapsed="false">
      <c r="A4477" s="5" t="s">
        <v>211</v>
      </c>
      <c r="B4477" s="6" t="n">
        <v>37033</v>
      </c>
      <c r="C4477" s="7" t="s">
        <v>210</v>
      </c>
      <c r="D4477" s="7" t="s">
        <v>111</v>
      </c>
      <c r="E4477" s="7" t="s">
        <v>137</v>
      </c>
      <c r="F4477" s="7" t="s">
        <v>113</v>
      </c>
      <c r="G4477" s="8" t="n">
        <v>19795</v>
      </c>
    </row>
    <row r="4478" customFormat="false" ht="12.75" hidden="true" customHeight="false" outlineLevel="2" collapsed="false">
      <c r="A4478" s="5" t="n">
        <v>803601</v>
      </c>
      <c r="B4478" s="6" t="n">
        <v>37033</v>
      </c>
      <c r="C4478" s="7" t="s">
        <v>210</v>
      </c>
      <c r="D4478" s="7" t="s">
        <v>111</v>
      </c>
      <c r="E4478" s="7" t="s">
        <v>137</v>
      </c>
      <c r="F4478" s="7" t="s">
        <v>113</v>
      </c>
      <c r="G4478" s="8" t="n">
        <v>1798</v>
      </c>
    </row>
    <row r="4479" customFormat="false" ht="12.75" hidden="true" customHeight="false" outlineLevel="2" collapsed="false">
      <c r="A4479" s="5" t="s">
        <v>212</v>
      </c>
      <c r="B4479" s="6" t="n">
        <v>37033</v>
      </c>
      <c r="C4479" s="7" t="s">
        <v>145</v>
      </c>
      <c r="D4479" s="7" t="s">
        <v>111</v>
      </c>
      <c r="E4479" s="7" t="s">
        <v>137</v>
      </c>
      <c r="F4479" s="7" t="s">
        <v>113</v>
      </c>
      <c r="G4479" s="8" t="n">
        <v>0</v>
      </c>
    </row>
    <row r="4480" customFormat="false" ht="12.75" hidden="true" customHeight="false" outlineLevel="2" collapsed="false">
      <c r="A4480" s="5" t="s">
        <v>213</v>
      </c>
      <c r="B4480" s="6" t="n">
        <v>37033</v>
      </c>
      <c r="C4480" s="7" t="s">
        <v>145</v>
      </c>
      <c r="D4480" s="7" t="s">
        <v>111</v>
      </c>
      <c r="E4480" s="7" t="s">
        <v>137</v>
      </c>
      <c r="F4480" s="7" t="s">
        <v>113</v>
      </c>
      <c r="G4480" s="8" t="n">
        <v>0</v>
      </c>
    </row>
    <row r="4481" customFormat="false" ht="12.75" hidden="true" customHeight="false" outlineLevel="2" collapsed="false">
      <c r="A4481" s="5" t="n">
        <v>803672</v>
      </c>
      <c r="B4481" s="6" t="n">
        <v>37033</v>
      </c>
      <c r="C4481" s="7" t="s">
        <v>145</v>
      </c>
      <c r="D4481" s="7" t="s">
        <v>111</v>
      </c>
      <c r="E4481" s="7" t="s">
        <v>137</v>
      </c>
      <c r="F4481" s="7" t="s">
        <v>113</v>
      </c>
      <c r="G4481" s="8" t="n">
        <v>0</v>
      </c>
    </row>
    <row r="4482" customFormat="false" ht="12.75" hidden="true" customHeight="false" outlineLevel="2" collapsed="false">
      <c r="A4482" s="5" t="s">
        <v>214</v>
      </c>
      <c r="B4482" s="6" t="n">
        <v>37036</v>
      </c>
      <c r="C4482" s="7" t="s">
        <v>215</v>
      </c>
      <c r="D4482" s="7" t="s">
        <v>111</v>
      </c>
      <c r="E4482" s="7" t="s">
        <v>137</v>
      </c>
      <c r="F4482" s="7" t="s">
        <v>202</v>
      </c>
      <c r="G4482" s="8" t="n">
        <v>24452</v>
      </c>
    </row>
    <row r="4483" customFormat="false" ht="12.75" hidden="true" customHeight="false" outlineLevel="2" collapsed="false">
      <c r="A4483" s="5" t="s">
        <v>216</v>
      </c>
      <c r="B4483" s="6" t="n">
        <v>37036</v>
      </c>
      <c r="C4483" s="7" t="s">
        <v>217</v>
      </c>
      <c r="D4483" s="7" t="s">
        <v>111</v>
      </c>
      <c r="E4483" s="7" t="s">
        <v>137</v>
      </c>
      <c r="F4483" s="7" t="s">
        <v>183</v>
      </c>
      <c r="G4483" s="8" t="n">
        <v>2217</v>
      </c>
    </row>
    <row r="4484" customFormat="false" ht="12.75" hidden="true" customHeight="false" outlineLevel="2" collapsed="false">
      <c r="A4484" s="5" t="n">
        <v>816251</v>
      </c>
      <c r="B4484" s="6" t="n">
        <v>37042</v>
      </c>
      <c r="C4484" s="7" t="s">
        <v>218</v>
      </c>
      <c r="D4484" s="7" t="s">
        <v>111</v>
      </c>
      <c r="E4484" s="7" t="s">
        <v>219</v>
      </c>
      <c r="F4484" s="7" t="s">
        <v>113</v>
      </c>
      <c r="G4484" s="8" t="n">
        <v>3735</v>
      </c>
    </row>
    <row r="4485" customFormat="false" ht="12.75" hidden="true" customHeight="false" outlineLevel="2" collapsed="false">
      <c r="A4485" s="5" t="s">
        <v>220</v>
      </c>
      <c r="B4485" s="6" t="n">
        <v>37014</v>
      </c>
      <c r="C4485" s="7" t="s">
        <v>221</v>
      </c>
      <c r="D4485" s="7" t="s">
        <v>111</v>
      </c>
      <c r="E4485" s="7" t="s">
        <v>148</v>
      </c>
      <c r="F4485" s="7" t="s">
        <v>134</v>
      </c>
      <c r="G4485" s="8" t="n">
        <v>339</v>
      </c>
    </row>
    <row r="4486" customFormat="false" ht="12.75" hidden="true" customHeight="false" outlineLevel="2" collapsed="false">
      <c r="A4486" s="5" t="s">
        <v>222</v>
      </c>
      <c r="B4486" s="6" t="n">
        <v>37026</v>
      </c>
      <c r="C4486" s="7" t="s">
        <v>194</v>
      </c>
      <c r="D4486" s="7" t="s">
        <v>111</v>
      </c>
      <c r="E4486" s="7" t="s">
        <v>148</v>
      </c>
      <c r="F4486" s="7" t="s">
        <v>134</v>
      </c>
      <c r="G4486" s="8" t="n">
        <v>0</v>
      </c>
    </row>
    <row r="4487" customFormat="false" ht="12.75" hidden="true" customHeight="false" outlineLevel="2" collapsed="false">
      <c r="A4487" s="5" t="s">
        <v>223</v>
      </c>
      <c r="B4487" s="6" t="n">
        <v>37021</v>
      </c>
      <c r="C4487" s="7" t="s">
        <v>190</v>
      </c>
      <c r="D4487" s="7" t="s">
        <v>111</v>
      </c>
      <c r="E4487" s="7" t="s">
        <v>156</v>
      </c>
      <c r="F4487" s="7" t="s">
        <v>113</v>
      </c>
      <c r="G4487" s="8" t="n">
        <v>1500</v>
      </c>
    </row>
    <row r="4488" customFormat="false" ht="12.75" hidden="true" customHeight="false" outlineLevel="2" collapsed="false">
      <c r="A4488" s="5" t="s">
        <v>224</v>
      </c>
      <c r="B4488" s="6" t="n">
        <v>37012</v>
      </c>
      <c r="C4488" s="7" t="s">
        <v>225</v>
      </c>
      <c r="D4488" s="7" t="s">
        <v>111</v>
      </c>
      <c r="E4488" s="7" t="s">
        <v>20</v>
      </c>
      <c r="F4488" s="7" t="s">
        <v>134</v>
      </c>
      <c r="G4488" s="8" t="n">
        <v>287600</v>
      </c>
    </row>
    <row r="4489" customFormat="false" ht="12.75" hidden="true" customHeight="false" outlineLevel="2" collapsed="false">
      <c r="A4489" s="5" t="s">
        <v>220</v>
      </c>
      <c r="B4489" s="6" t="n">
        <v>37014</v>
      </c>
      <c r="C4489" s="7" t="s">
        <v>221</v>
      </c>
      <c r="D4489" s="7" t="s">
        <v>111</v>
      </c>
      <c r="E4489" s="7" t="s">
        <v>20</v>
      </c>
      <c r="F4489" s="7" t="s">
        <v>134</v>
      </c>
      <c r="G4489" s="8" t="n">
        <v>660</v>
      </c>
    </row>
    <row r="4490" customFormat="false" ht="12.75" hidden="true" customHeight="false" outlineLevel="2" collapsed="false">
      <c r="A4490" s="5" t="s">
        <v>226</v>
      </c>
      <c r="B4490" s="6" t="n">
        <v>37018</v>
      </c>
      <c r="C4490" s="7" t="s">
        <v>227</v>
      </c>
      <c r="D4490" s="7" t="s">
        <v>111</v>
      </c>
      <c r="E4490" s="7" t="s">
        <v>20</v>
      </c>
      <c r="F4490" s="7" t="s">
        <v>134</v>
      </c>
      <c r="G4490" s="8" t="n">
        <v>21270</v>
      </c>
    </row>
    <row r="4491" customFormat="false" ht="12.75" hidden="true" customHeight="false" outlineLevel="2" collapsed="false">
      <c r="A4491" s="5" t="s">
        <v>228</v>
      </c>
      <c r="B4491" s="6" t="n">
        <v>37027</v>
      </c>
      <c r="C4491" s="7" t="s">
        <v>225</v>
      </c>
      <c r="D4491" s="7" t="s">
        <v>111</v>
      </c>
      <c r="E4491" s="7" t="s">
        <v>20</v>
      </c>
      <c r="F4491" s="7" t="s">
        <v>134</v>
      </c>
      <c r="G4491" s="8" t="n">
        <v>166850</v>
      </c>
    </row>
    <row r="4492" customFormat="false" ht="12.75" hidden="true" customHeight="false" outlineLevel="2" collapsed="false">
      <c r="A4492" s="5" t="s">
        <v>229</v>
      </c>
      <c r="B4492" s="6" t="n">
        <v>37028</v>
      </c>
      <c r="C4492" s="7" t="s">
        <v>176</v>
      </c>
      <c r="D4492" s="7" t="s">
        <v>111</v>
      </c>
      <c r="E4492" s="7" t="s">
        <v>20</v>
      </c>
      <c r="F4492" s="7" t="s">
        <v>113</v>
      </c>
      <c r="G4492" s="8" t="n">
        <v>10755</v>
      </c>
    </row>
    <row r="4493" customFormat="false" ht="12.75" hidden="true" customHeight="false" outlineLevel="2" collapsed="false">
      <c r="A4493" s="5" t="s">
        <v>230</v>
      </c>
      <c r="B4493" s="6" t="n">
        <v>37029</v>
      </c>
      <c r="C4493" s="7" t="s">
        <v>231</v>
      </c>
      <c r="D4493" s="7" t="s">
        <v>111</v>
      </c>
      <c r="E4493" s="7" t="s">
        <v>20</v>
      </c>
      <c r="F4493" s="7" t="s">
        <v>134</v>
      </c>
      <c r="G4493" s="8" t="n">
        <v>11996</v>
      </c>
    </row>
    <row r="4494" customFormat="false" ht="12.75" hidden="true" customHeight="false" outlineLevel="2" collapsed="false">
      <c r="A4494" s="5" t="s">
        <v>232</v>
      </c>
      <c r="B4494" s="6" t="n">
        <v>37032</v>
      </c>
      <c r="C4494" s="7" t="s">
        <v>233</v>
      </c>
      <c r="D4494" s="7" t="s">
        <v>111</v>
      </c>
      <c r="E4494" s="7" t="s">
        <v>20</v>
      </c>
      <c r="F4494" s="7" t="s">
        <v>134</v>
      </c>
      <c r="G4494" s="8" t="n">
        <v>1500</v>
      </c>
    </row>
    <row r="4495" customFormat="false" ht="12.75" hidden="true" customHeight="false" outlineLevel="2" collapsed="false">
      <c r="A4495" s="5" t="s">
        <v>234</v>
      </c>
      <c r="B4495" s="6" t="n">
        <v>37033</v>
      </c>
      <c r="C4495" s="7" t="s">
        <v>235</v>
      </c>
      <c r="D4495" s="7" t="s">
        <v>111</v>
      </c>
      <c r="E4495" s="7" t="s">
        <v>20</v>
      </c>
      <c r="F4495" s="7" t="s">
        <v>134</v>
      </c>
      <c r="G4495" s="8" t="n">
        <v>28665</v>
      </c>
    </row>
    <row r="4496" customFormat="false" ht="12.75" hidden="true" customHeight="false" outlineLevel="2" collapsed="false">
      <c r="A4496" s="5" t="s">
        <v>236</v>
      </c>
      <c r="B4496" s="6" t="n">
        <v>37033</v>
      </c>
      <c r="C4496" s="7" t="s">
        <v>190</v>
      </c>
      <c r="D4496" s="7" t="s">
        <v>111</v>
      </c>
      <c r="E4496" s="7" t="s">
        <v>20</v>
      </c>
      <c r="F4496" s="7" t="s">
        <v>183</v>
      </c>
      <c r="G4496" s="8" t="n">
        <v>22738</v>
      </c>
    </row>
    <row r="4497" customFormat="false" ht="12.75" hidden="true" customHeight="false" outlineLevel="2" collapsed="false">
      <c r="A4497" s="5" t="s">
        <v>237</v>
      </c>
      <c r="B4497" s="6" t="n">
        <v>37034</v>
      </c>
      <c r="C4497" s="7" t="s">
        <v>238</v>
      </c>
      <c r="D4497" s="7" t="s">
        <v>111</v>
      </c>
      <c r="E4497" s="7" t="s">
        <v>20</v>
      </c>
      <c r="F4497" s="7" t="s">
        <v>239</v>
      </c>
      <c r="G4497" s="8" t="n">
        <v>0</v>
      </c>
    </row>
    <row r="4498" customFormat="false" ht="12.75" hidden="true" customHeight="false" outlineLevel="2" collapsed="false">
      <c r="A4498" s="5" t="s">
        <v>240</v>
      </c>
      <c r="B4498" s="6" t="n">
        <v>37034</v>
      </c>
      <c r="C4498" s="7" t="s">
        <v>231</v>
      </c>
      <c r="D4498" s="7" t="s">
        <v>111</v>
      </c>
      <c r="E4498" s="7" t="s">
        <v>20</v>
      </c>
      <c r="F4498" s="7" t="s">
        <v>134</v>
      </c>
      <c r="G4498" s="8" t="n">
        <v>16680</v>
      </c>
    </row>
    <row r="4499" customFormat="false" ht="12.75" hidden="true" customHeight="false" outlineLevel="2" collapsed="false">
      <c r="A4499" s="5" t="s">
        <v>241</v>
      </c>
      <c r="B4499" s="6" t="n">
        <v>37035</v>
      </c>
      <c r="C4499" s="7" t="s">
        <v>231</v>
      </c>
      <c r="D4499" s="7" t="s">
        <v>111</v>
      </c>
      <c r="E4499" s="7" t="s">
        <v>20</v>
      </c>
      <c r="F4499" s="7" t="s">
        <v>134</v>
      </c>
      <c r="G4499" s="8" t="n">
        <v>3569</v>
      </c>
    </row>
    <row r="4500" customFormat="false" ht="12.75" hidden="true" customHeight="false" outlineLevel="2" collapsed="false">
      <c r="A4500" s="5" t="s">
        <v>242</v>
      </c>
      <c r="B4500" s="6" t="n">
        <v>37036</v>
      </c>
      <c r="C4500" s="7" t="s">
        <v>243</v>
      </c>
      <c r="D4500" s="7" t="s">
        <v>111</v>
      </c>
      <c r="E4500" s="7" t="s">
        <v>20</v>
      </c>
      <c r="F4500" s="7" t="s">
        <v>183</v>
      </c>
      <c r="G4500" s="8" t="n">
        <v>2111</v>
      </c>
    </row>
    <row r="4501" customFormat="false" ht="12.75" hidden="true" customHeight="false" outlineLevel="2" collapsed="false">
      <c r="A4501" s="5" t="s">
        <v>244</v>
      </c>
      <c r="B4501" s="6" t="n">
        <v>37040</v>
      </c>
      <c r="C4501" s="7" t="s">
        <v>182</v>
      </c>
      <c r="D4501" s="7" t="s">
        <v>111</v>
      </c>
      <c r="E4501" s="7" t="s">
        <v>20</v>
      </c>
      <c r="F4501" s="7" t="s">
        <v>183</v>
      </c>
      <c r="G4501" s="8" t="n">
        <v>0</v>
      </c>
    </row>
    <row r="4502" customFormat="false" ht="12.75" hidden="true" customHeight="false" outlineLevel="2" collapsed="false">
      <c r="A4502" s="5" t="s">
        <v>245</v>
      </c>
      <c r="B4502" s="6" t="n">
        <v>37043</v>
      </c>
      <c r="C4502" s="7" t="s">
        <v>246</v>
      </c>
      <c r="D4502" s="7" t="s">
        <v>111</v>
      </c>
      <c r="E4502" s="7" t="s">
        <v>137</v>
      </c>
      <c r="F4502" s="8" t="s">
        <v>134</v>
      </c>
      <c r="G4502" s="8" t="n">
        <v>3645</v>
      </c>
    </row>
    <row r="4503" customFormat="false" ht="12.75" hidden="true" customHeight="false" outlineLevel="2" collapsed="false">
      <c r="A4503" s="5" t="n">
        <v>826044</v>
      </c>
      <c r="B4503" s="6" t="n">
        <v>37043</v>
      </c>
      <c r="C4503" s="7" t="s">
        <v>247</v>
      </c>
      <c r="D4503" s="7" t="s">
        <v>111</v>
      </c>
      <c r="E4503" s="7" t="s">
        <v>137</v>
      </c>
      <c r="F4503" s="8" t="s">
        <v>134</v>
      </c>
      <c r="G4503" s="8" t="n">
        <v>7800</v>
      </c>
    </row>
    <row r="4504" customFormat="false" ht="12.75" hidden="true" customHeight="false" outlineLevel="2" collapsed="false">
      <c r="A4504" s="5" t="s">
        <v>248</v>
      </c>
      <c r="B4504" s="6" t="n">
        <v>37043</v>
      </c>
      <c r="C4504" s="7" t="s">
        <v>249</v>
      </c>
      <c r="D4504" s="7" t="s">
        <v>111</v>
      </c>
      <c r="E4504" s="7" t="s">
        <v>25</v>
      </c>
      <c r="F4504" s="8" t="s">
        <v>134</v>
      </c>
      <c r="G4504" s="8" t="n">
        <v>139857</v>
      </c>
    </row>
    <row r="4505" customFormat="false" ht="12.75" hidden="true" customHeight="false" outlineLevel="2" collapsed="false">
      <c r="A4505" s="5" t="s">
        <v>250</v>
      </c>
      <c r="B4505" s="6" t="n">
        <v>37043</v>
      </c>
      <c r="C4505" s="7" t="s">
        <v>251</v>
      </c>
      <c r="D4505" s="7" t="s">
        <v>111</v>
      </c>
      <c r="E4505" s="7" t="s">
        <v>25</v>
      </c>
      <c r="F4505" s="8" t="s">
        <v>134</v>
      </c>
      <c r="G4505" s="8" t="n">
        <v>7319</v>
      </c>
    </row>
    <row r="4506" customFormat="false" ht="12.75" hidden="true" customHeight="false" outlineLevel="2" collapsed="false">
      <c r="A4506" s="5" t="s">
        <v>252</v>
      </c>
      <c r="B4506" s="6" t="n">
        <v>37046</v>
      </c>
      <c r="C4506" s="7" t="s">
        <v>253</v>
      </c>
      <c r="D4506" s="7" t="s">
        <v>111</v>
      </c>
      <c r="E4506" s="7" t="s">
        <v>137</v>
      </c>
      <c r="F4506" s="8" t="s">
        <v>127</v>
      </c>
      <c r="G4506" s="8" t="n">
        <v>22000</v>
      </c>
    </row>
    <row r="4507" customFormat="false" ht="12.75" hidden="true" customHeight="false" outlineLevel="2" collapsed="false">
      <c r="A4507" s="5" t="s">
        <v>254</v>
      </c>
      <c r="B4507" s="6" t="n">
        <v>37048</v>
      </c>
      <c r="C4507" s="7" t="s">
        <v>251</v>
      </c>
      <c r="D4507" s="7" t="s">
        <v>111</v>
      </c>
      <c r="E4507" s="7" t="s">
        <v>25</v>
      </c>
      <c r="F4507" s="8" t="s">
        <v>134</v>
      </c>
      <c r="G4507" s="8" t="n">
        <v>26850</v>
      </c>
    </row>
    <row r="4508" customFormat="false" ht="12.75" hidden="true" customHeight="false" outlineLevel="2" collapsed="false">
      <c r="A4508" s="5" t="s">
        <v>255</v>
      </c>
      <c r="B4508" s="6" t="n">
        <v>37049</v>
      </c>
      <c r="C4508" s="7" t="s">
        <v>256</v>
      </c>
      <c r="D4508" s="7" t="s">
        <v>111</v>
      </c>
      <c r="E4508" s="7" t="s">
        <v>112</v>
      </c>
      <c r="F4508" s="8" t="s">
        <v>113</v>
      </c>
      <c r="G4508" s="8" t="n">
        <v>50000</v>
      </c>
    </row>
    <row r="4509" customFormat="false" ht="12.75" hidden="true" customHeight="false" outlineLevel="2" collapsed="false">
      <c r="A4509" s="5" t="s">
        <v>257</v>
      </c>
      <c r="B4509" s="6" t="n">
        <v>37049</v>
      </c>
      <c r="C4509" s="7" t="s">
        <v>256</v>
      </c>
      <c r="D4509" s="7" t="s">
        <v>111</v>
      </c>
      <c r="E4509" s="7" t="s">
        <v>112</v>
      </c>
      <c r="F4509" s="8" t="s">
        <v>113</v>
      </c>
      <c r="G4509" s="8" t="n">
        <v>0</v>
      </c>
    </row>
    <row r="4510" customFormat="false" ht="12.75" hidden="true" customHeight="false" outlineLevel="2" collapsed="false">
      <c r="A4510" s="5" t="s">
        <v>258</v>
      </c>
      <c r="B4510" s="6" t="n">
        <v>37049</v>
      </c>
      <c r="C4510" s="7" t="s">
        <v>256</v>
      </c>
      <c r="D4510" s="7" t="s">
        <v>111</v>
      </c>
      <c r="E4510" s="7" t="s">
        <v>112</v>
      </c>
      <c r="F4510" s="8" t="s">
        <v>113</v>
      </c>
      <c r="G4510" s="8" t="n">
        <v>0</v>
      </c>
    </row>
    <row r="4511" customFormat="false" ht="12.75" hidden="true" customHeight="false" outlineLevel="2" collapsed="false">
      <c r="A4511" s="5" t="s">
        <v>259</v>
      </c>
      <c r="B4511" s="6" t="n">
        <v>37049</v>
      </c>
      <c r="C4511" s="7" t="s">
        <v>260</v>
      </c>
      <c r="D4511" s="7" t="s">
        <v>111</v>
      </c>
      <c r="E4511" s="7" t="s">
        <v>25</v>
      </c>
      <c r="F4511" s="8" t="s">
        <v>134</v>
      </c>
      <c r="G4511" s="8" t="n">
        <v>3021</v>
      </c>
    </row>
    <row r="4512" customFormat="false" ht="12.75" hidden="true" customHeight="false" outlineLevel="2" collapsed="false">
      <c r="A4512" s="5" t="s">
        <v>261</v>
      </c>
      <c r="B4512" s="6" t="n">
        <v>37050</v>
      </c>
      <c r="C4512" s="7" t="s">
        <v>262</v>
      </c>
      <c r="D4512" s="7" t="s">
        <v>111</v>
      </c>
      <c r="E4512" s="7" t="s">
        <v>25</v>
      </c>
      <c r="F4512" s="8" t="s">
        <v>183</v>
      </c>
      <c r="G4512" s="8" t="n">
        <v>0</v>
      </c>
    </row>
    <row r="4513" customFormat="false" ht="12.75" hidden="true" customHeight="false" outlineLevel="2" collapsed="false">
      <c r="A4513" s="5" t="s">
        <v>263</v>
      </c>
      <c r="B4513" s="6" t="n">
        <v>37053</v>
      </c>
      <c r="C4513" s="7" t="s">
        <v>264</v>
      </c>
      <c r="D4513" s="7" t="s">
        <v>111</v>
      </c>
      <c r="E4513" s="7" t="s">
        <v>126</v>
      </c>
      <c r="F4513" s="8" t="s">
        <v>183</v>
      </c>
      <c r="G4513" s="8" t="n">
        <v>956</v>
      </c>
    </row>
    <row r="4514" customFormat="false" ht="12.75" hidden="true" customHeight="false" outlineLevel="2" collapsed="false">
      <c r="A4514" s="5" t="s">
        <v>265</v>
      </c>
      <c r="B4514" s="6" t="n">
        <v>37054</v>
      </c>
      <c r="C4514" s="7" t="s">
        <v>266</v>
      </c>
      <c r="D4514" s="7" t="s">
        <v>111</v>
      </c>
      <c r="E4514" s="7" t="s">
        <v>137</v>
      </c>
      <c r="F4514" s="8" t="s">
        <v>134</v>
      </c>
      <c r="G4514" s="8" t="n">
        <v>11625</v>
      </c>
    </row>
    <row r="4515" customFormat="false" ht="12.75" hidden="true" customHeight="false" outlineLevel="2" collapsed="false">
      <c r="A4515" s="5" t="s">
        <v>267</v>
      </c>
      <c r="B4515" s="6" t="n">
        <v>37055</v>
      </c>
      <c r="C4515" s="7" t="s">
        <v>268</v>
      </c>
      <c r="D4515" s="7" t="s">
        <v>111</v>
      </c>
      <c r="E4515" s="7" t="s">
        <v>137</v>
      </c>
      <c r="F4515" s="8" t="s">
        <v>113</v>
      </c>
      <c r="G4515" s="8" t="n">
        <v>54600</v>
      </c>
    </row>
    <row r="4516" customFormat="false" ht="12.75" hidden="true" customHeight="false" outlineLevel="2" collapsed="false">
      <c r="A4516" s="5" t="s">
        <v>269</v>
      </c>
      <c r="B4516" s="6" t="n">
        <v>37055</v>
      </c>
      <c r="C4516" s="7" t="s">
        <v>169</v>
      </c>
      <c r="D4516" s="7" t="s">
        <v>111</v>
      </c>
      <c r="E4516" s="7" t="s">
        <v>25</v>
      </c>
      <c r="F4516" s="8" t="s">
        <v>134</v>
      </c>
      <c r="G4516" s="8" t="n">
        <v>5951</v>
      </c>
    </row>
    <row r="4517" customFormat="false" ht="12.75" hidden="true" customHeight="false" outlineLevel="2" collapsed="false">
      <c r="A4517" s="5" t="s">
        <v>270</v>
      </c>
      <c r="B4517" s="6" t="n">
        <v>37055</v>
      </c>
      <c r="C4517" s="7" t="s">
        <v>169</v>
      </c>
      <c r="D4517" s="7" t="s">
        <v>111</v>
      </c>
      <c r="E4517" s="7" t="s">
        <v>25</v>
      </c>
      <c r="F4517" s="8" t="s">
        <v>134</v>
      </c>
      <c r="G4517" s="8" t="n">
        <v>5687</v>
      </c>
    </row>
    <row r="4518" customFormat="false" ht="12.75" hidden="true" customHeight="false" outlineLevel="2" collapsed="false">
      <c r="A4518" s="5" t="s">
        <v>271</v>
      </c>
      <c r="B4518" s="6" t="n">
        <v>37057</v>
      </c>
      <c r="C4518" s="7" t="s">
        <v>247</v>
      </c>
      <c r="D4518" s="7" t="s">
        <v>111</v>
      </c>
      <c r="E4518" s="7" t="s">
        <v>25</v>
      </c>
      <c r="F4518" s="8" t="s">
        <v>134</v>
      </c>
      <c r="G4518" s="8" t="n">
        <v>1562</v>
      </c>
    </row>
    <row r="4519" customFormat="false" ht="12.75" hidden="true" customHeight="false" outlineLevel="2" collapsed="false">
      <c r="A4519" s="5" t="s">
        <v>272</v>
      </c>
      <c r="B4519" s="6" t="n">
        <v>37057</v>
      </c>
      <c r="C4519" s="7" t="s">
        <v>273</v>
      </c>
      <c r="D4519" s="7" t="s">
        <v>111</v>
      </c>
      <c r="E4519" s="7" t="s">
        <v>25</v>
      </c>
      <c r="F4519" s="8" t="s">
        <v>134</v>
      </c>
      <c r="G4519" s="8" t="n">
        <v>4706</v>
      </c>
    </row>
    <row r="4520" customFormat="false" ht="12.75" hidden="true" customHeight="false" outlineLevel="2" collapsed="false">
      <c r="A4520" s="5" t="s">
        <v>274</v>
      </c>
      <c r="B4520" s="6" t="n">
        <v>37057</v>
      </c>
      <c r="C4520" s="7" t="s">
        <v>158</v>
      </c>
      <c r="D4520" s="7" t="s">
        <v>111</v>
      </c>
      <c r="E4520" s="7" t="s">
        <v>25</v>
      </c>
      <c r="F4520" s="8" t="s">
        <v>134</v>
      </c>
      <c r="G4520" s="8" t="n">
        <v>9257</v>
      </c>
    </row>
    <row r="4521" customFormat="false" ht="12.75" hidden="true" customHeight="false" outlineLevel="2" collapsed="false">
      <c r="A4521" s="5" t="s">
        <v>274</v>
      </c>
      <c r="B4521" s="6" t="n">
        <v>37057</v>
      </c>
      <c r="C4521" s="7" t="s">
        <v>158</v>
      </c>
      <c r="D4521" s="7" t="s">
        <v>111</v>
      </c>
      <c r="E4521" s="7" t="s">
        <v>25</v>
      </c>
      <c r="F4521" s="8" t="s">
        <v>134</v>
      </c>
      <c r="G4521" s="8" t="n">
        <v>8850</v>
      </c>
    </row>
    <row r="4522" customFormat="false" ht="12.75" hidden="true" customHeight="false" outlineLevel="2" collapsed="false">
      <c r="A4522" s="5" t="s">
        <v>275</v>
      </c>
      <c r="B4522" s="6" t="n">
        <v>37061</v>
      </c>
      <c r="C4522" s="7" t="s">
        <v>247</v>
      </c>
      <c r="D4522" s="7" t="s">
        <v>111</v>
      </c>
      <c r="E4522" s="7" t="s">
        <v>25</v>
      </c>
      <c r="F4522" s="8" t="s">
        <v>134</v>
      </c>
      <c r="G4522" s="8" t="n">
        <v>1042</v>
      </c>
    </row>
    <row r="4523" customFormat="false" ht="12.75" hidden="true" customHeight="false" outlineLevel="2" collapsed="false">
      <c r="A4523" s="5" t="s">
        <v>276</v>
      </c>
      <c r="B4523" s="6" t="n">
        <v>37061</v>
      </c>
      <c r="C4523" s="7" t="s">
        <v>277</v>
      </c>
      <c r="D4523" s="7" t="s">
        <v>111</v>
      </c>
      <c r="E4523" s="7" t="s">
        <v>25</v>
      </c>
      <c r="F4523" s="8" t="s">
        <v>183</v>
      </c>
      <c r="G4523" s="8" t="n">
        <v>0</v>
      </c>
    </row>
    <row r="4524" customFormat="false" ht="12.75" hidden="true" customHeight="false" outlineLevel="2" collapsed="false">
      <c r="A4524" s="5" t="s">
        <v>278</v>
      </c>
      <c r="B4524" s="6" t="n">
        <v>37062</v>
      </c>
      <c r="C4524" s="7" t="s">
        <v>264</v>
      </c>
      <c r="D4524" s="7" t="s">
        <v>111</v>
      </c>
      <c r="E4524" s="7" t="s">
        <v>126</v>
      </c>
      <c r="F4524" s="8" t="s">
        <v>183</v>
      </c>
      <c r="G4524" s="8" t="n">
        <v>0</v>
      </c>
    </row>
    <row r="4525" customFormat="false" ht="12.75" hidden="true" customHeight="false" outlineLevel="2" collapsed="false">
      <c r="A4525" s="5" t="s">
        <v>279</v>
      </c>
      <c r="B4525" s="6" t="n">
        <v>37062</v>
      </c>
      <c r="C4525" s="7" t="s">
        <v>277</v>
      </c>
      <c r="D4525" s="7" t="s">
        <v>111</v>
      </c>
      <c r="E4525" s="7" t="s">
        <v>25</v>
      </c>
      <c r="F4525" s="8" t="s">
        <v>183</v>
      </c>
      <c r="G4525" s="8" t="n">
        <v>1124</v>
      </c>
    </row>
    <row r="4526" customFormat="false" ht="12.75" hidden="true" customHeight="false" outlineLevel="2" collapsed="false">
      <c r="A4526" s="5" t="s">
        <v>280</v>
      </c>
      <c r="B4526" s="6" t="n">
        <v>37063</v>
      </c>
      <c r="C4526" s="7" t="s">
        <v>277</v>
      </c>
      <c r="D4526" s="7" t="s">
        <v>111</v>
      </c>
      <c r="E4526" s="7" t="s">
        <v>25</v>
      </c>
      <c r="F4526" s="8" t="s">
        <v>183</v>
      </c>
      <c r="G4526" s="8" t="n">
        <v>0</v>
      </c>
    </row>
    <row r="4527" customFormat="false" ht="12.75" hidden="true" customHeight="false" outlineLevel="2" collapsed="false">
      <c r="A4527" s="5" t="s">
        <v>281</v>
      </c>
      <c r="B4527" s="6" t="n">
        <v>37063</v>
      </c>
      <c r="C4527" s="7" t="s">
        <v>282</v>
      </c>
      <c r="D4527" s="7" t="s">
        <v>111</v>
      </c>
      <c r="E4527" s="7" t="s">
        <v>137</v>
      </c>
      <c r="F4527" s="8" t="s">
        <v>183</v>
      </c>
      <c r="G4527" s="8" t="n">
        <v>1718.64</v>
      </c>
    </row>
    <row r="4528" customFormat="false" ht="12.75" hidden="true" customHeight="false" outlineLevel="2" collapsed="false">
      <c r="A4528" s="5" t="s">
        <v>283</v>
      </c>
      <c r="B4528" s="6" t="n">
        <v>37064</v>
      </c>
      <c r="C4528" s="7" t="s">
        <v>268</v>
      </c>
      <c r="D4528" s="7" t="s">
        <v>111</v>
      </c>
      <c r="E4528" s="7" t="s">
        <v>112</v>
      </c>
      <c r="F4528" s="8" t="s">
        <v>113</v>
      </c>
      <c r="G4528" s="8" t="n">
        <v>7402</v>
      </c>
    </row>
    <row r="4529" customFormat="false" ht="12.75" hidden="true" customHeight="false" outlineLevel="2" collapsed="false">
      <c r="A4529" s="5" t="n">
        <v>870843</v>
      </c>
      <c r="B4529" s="6" t="n">
        <v>37064</v>
      </c>
      <c r="C4529" s="7" t="s">
        <v>284</v>
      </c>
      <c r="D4529" s="7" t="s">
        <v>111</v>
      </c>
      <c r="E4529" s="7" t="s">
        <v>112</v>
      </c>
      <c r="F4529" s="8" t="s">
        <v>113</v>
      </c>
      <c r="G4529" s="8" t="n">
        <v>2480</v>
      </c>
    </row>
    <row r="4530" customFormat="false" ht="12.75" hidden="true" customHeight="false" outlineLevel="2" collapsed="false">
      <c r="A4530" s="5" t="s">
        <v>285</v>
      </c>
      <c r="B4530" s="6" t="n">
        <v>37064</v>
      </c>
      <c r="C4530" s="7" t="s">
        <v>282</v>
      </c>
      <c r="D4530" s="7" t="s">
        <v>111</v>
      </c>
      <c r="E4530" s="7" t="s">
        <v>126</v>
      </c>
      <c r="F4530" s="8" t="s">
        <v>183</v>
      </c>
      <c r="G4530" s="8" t="n">
        <v>177</v>
      </c>
    </row>
    <row r="4531" customFormat="false" ht="12.75" hidden="true" customHeight="false" outlineLevel="2" collapsed="false">
      <c r="A4531" s="5" t="s">
        <v>286</v>
      </c>
      <c r="B4531" s="6" t="n">
        <v>37064</v>
      </c>
      <c r="C4531" s="7" t="s">
        <v>287</v>
      </c>
      <c r="D4531" s="7" t="s">
        <v>111</v>
      </c>
      <c r="E4531" s="7" t="s">
        <v>126</v>
      </c>
      <c r="F4531" s="8" t="s">
        <v>183</v>
      </c>
      <c r="G4531" s="8" t="n">
        <v>1502</v>
      </c>
    </row>
    <row r="4532" customFormat="false" ht="12.75" hidden="true" customHeight="false" outlineLevel="2" collapsed="false">
      <c r="A4532" s="5" t="n">
        <v>870876</v>
      </c>
      <c r="B4532" s="6" t="n">
        <v>37064</v>
      </c>
      <c r="C4532" s="7" t="s">
        <v>145</v>
      </c>
      <c r="D4532" s="7" t="s">
        <v>111</v>
      </c>
      <c r="E4532" s="7" t="s">
        <v>112</v>
      </c>
      <c r="F4532" s="8" t="s">
        <v>113</v>
      </c>
      <c r="G4532" s="8" t="n">
        <v>0</v>
      </c>
    </row>
    <row r="4533" customFormat="false" ht="12.75" hidden="true" customHeight="false" outlineLevel="2" collapsed="false">
      <c r="A4533" s="5" t="s">
        <v>288</v>
      </c>
      <c r="B4533" s="6" t="n">
        <v>37067</v>
      </c>
      <c r="C4533" s="7" t="s">
        <v>119</v>
      </c>
      <c r="D4533" s="7" t="s">
        <v>111</v>
      </c>
      <c r="E4533" s="7" t="s">
        <v>112</v>
      </c>
      <c r="F4533" s="8" t="s">
        <v>113</v>
      </c>
      <c r="G4533" s="8" t="n">
        <v>13434</v>
      </c>
    </row>
    <row r="4534" customFormat="false" ht="12.75" hidden="true" customHeight="false" outlineLevel="2" collapsed="false">
      <c r="A4534" s="5" t="s">
        <v>289</v>
      </c>
      <c r="B4534" s="6" t="n">
        <v>37067</v>
      </c>
      <c r="C4534" s="7" t="s">
        <v>290</v>
      </c>
      <c r="D4534" s="7" t="s">
        <v>111</v>
      </c>
      <c r="E4534" s="7" t="s">
        <v>112</v>
      </c>
      <c r="F4534" s="8" t="s">
        <v>113</v>
      </c>
      <c r="G4534" s="8" t="n">
        <v>1048</v>
      </c>
    </row>
    <row r="4535" customFormat="false" ht="12.75" hidden="true" customHeight="false" outlineLevel="2" collapsed="false">
      <c r="A4535" s="5" t="s">
        <v>291</v>
      </c>
      <c r="B4535" s="6" t="n">
        <v>37067</v>
      </c>
      <c r="C4535" s="7" t="s">
        <v>292</v>
      </c>
      <c r="D4535" s="7" t="s">
        <v>111</v>
      </c>
      <c r="E4535" s="7" t="s">
        <v>112</v>
      </c>
      <c r="F4535" s="8" t="s">
        <v>113</v>
      </c>
      <c r="G4535" s="8" t="n">
        <v>310</v>
      </c>
    </row>
    <row r="4536" customFormat="false" ht="12.75" hidden="true" customHeight="false" outlineLevel="2" collapsed="false">
      <c r="A4536" s="5" t="s">
        <v>293</v>
      </c>
      <c r="B4536" s="6" t="n">
        <v>37067</v>
      </c>
      <c r="C4536" s="7" t="s">
        <v>294</v>
      </c>
      <c r="D4536" s="7" t="s">
        <v>111</v>
      </c>
      <c r="E4536" s="7" t="s">
        <v>112</v>
      </c>
      <c r="F4536" s="8" t="s">
        <v>113</v>
      </c>
      <c r="G4536" s="8" t="n">
        <v>30225</v>
      </c>
    </row>
    <row r="4537" customFormat="false" ht="12.75" hidden="true" customHeight="false" outlineLevel="2" collapsed="false">
      <c r="A4537" s="5" t="s">
        <v>295</v>
      </c>
      <c r="B4537" s="6" t="n">
        <v>37067</v>
      </c>
      <c r="C4537" s="7" t="s">
        <v>251</v>
      </c>
      <c r="D4537" s="7" t="s">
        <v>111</v>
      </c>
      <c r="E4537" s="7" t="s">
        <v>25</v>
      </c>
      <c r="F4537" s="8" t="s">
        <v>134</v>
      </c>
      <c r="G4537" s="8" t="n">
        <v>3670</v>
      </c>
    </row>
    <row r="4538" customFormat="false" ht="12.75" hidden="true" customHeight="false" outlineLevel="2" collapsed="false">
      <c r="A4538" s="5" t="n">
        <v>877537</v>
      </c>
      <c r="B4538" s="6" t="n">
        <v>37067</v>
      </c>
      <c r="C4538" s="7" t="s">
        <v>296</v>
      </c>
      <c r="D4538" s="7" t="s">
        <v>111</v>
      </c>
      <c r="E4538" s="7" t="s">
        <v>156</v>
      </c>
      <c r="F4538" s="8" t="s">
        <v>113</v>
      </c>
      <c r="G4538" s="8" t="n">
        <v>6010.75</v>
      </c>
    </row>
    <row r="4539" customFormat="false" ht="12.75" hidden="true" customHeight="false" outlineLevel="2" collapsed="false">
      <c r="A4539" s="5" t="n">
        <v>877546</v>
      </c>
      <c r="B4539" s="6" t="n">
        <v>37067</v>
      </c>
      <c r="C4539" s="7" t="s">
        <v>145</v>
      </c>
      <c r="D4539" s="7" t="s">
        <v>111</v>
      </c>
      <c r="E4539" s="7" t="s">
        <v>156</v>
      </c>
      <c r="F4539" s="8" t="s">
        <v>113</v>
      </c>
      <c r="G4539" s="8" t="n">
        <v>0</v>
      </c>
    </row>
    <row r="4540" customFormat="false" ht="12.75" hidden="true" customHeight="false" outlineLevel="2" collapsed="false">
      <c r="A4540" s="5" t="n">
        <v>881204</v>
      </c>
      <c r="B4540" s="6" t="n">
        <v>37068</v>
      </c>
      <c r="C4540" s="7" t="s">
        <v>297</v>
      </c>
      <c r="D4540" s="7" t="s">
        <v>111</v>
      </c>
      <c r="E4540" s="7" t="s">
        <v>112</v>
      </c>
      <c r="F4540" s="8" t="s">
        <v>113</v>
      </c>
      <c r="G4540" s="8" t="n">
        <v>1748</v>
      </c>
    </row>
    <row r="4541" customFormat="false" ht="12.75" hidden="true" customHeight="false" outlineLevel="2" collapsed="false">
      <c r="A4541" s="5" t="s">
        <v>298</v>
      </c>
      <c r="B4541" s="6" t="n">
        <v>37068</v>
      </c>
      <c r="C4541" s="7" t="s">
        <v>297</v>
      </c>
      <c r="D4541" s="7" t="s">
        <v>111</v>
      </c>
      <c r="E4541" s="7" t="s">
        <v>112</v>
      </c>
      <c r="F4541" s="8" t="s">
        <v>113</v>
      </c>
      <c r="G4541" s="8" t="n">
        <v>0</v>
      </c>
    </row>
    <row r="4542" customFormat="false" ht="12.75" hidden="true" customHeight="false" outlineLevel="2" collapsed="false">
      <c r="A4542" s="5" t="s">
        <v>299</v>
      </c>
      <c r="B4542" s="6" t="n">
        <v>37068</v>
      </c>
      <c r="C4542" s="7" t="s">
        <v>145</v>
      </c>
      <c r="D4542" s="7" t="s">
        <v>111</v>
      </c>
      <c r="E4542" s="7" t="s">
        <v>112</v>
      </c>
      <c r="F4542" s="8" t="s">
        <v>113</v>
      </c>
      <c r="G4542" s="8" t="n">
        <v>0</v>
      </c>
    </row>
    <row r="4543" customFormat="false" ht="12.75" hidden="true" customHeight="false" outlineLevel="2" collapsed="false">
      <c r="A4543" s="5" t="n">
        <v>881445</v>
      </c>
      <c r="B4543" s="6" t="n">
        <v>37068</v>
      </c>
      <c r="C4543" s="7" t="s">
        <v>145</v>
      </c>
      <c r="D4543" s="7" t="s">
        <v>111</v>
      </c>
      <c r="E4543" s="7" t="s">
        <v>112</v>
      </c>
      <c r="F4543" s="8" t="s">
        <v>113</v>
      </c>
      <c r="G4543" s="8" t="n">
        <v>0</v>
      </c>
    </row>
    <row r="4544" customFormat="false" ht="12.75" hidden="true" customHeight="false" outlineLevel="2" collapsed="false">
      <c r="A4544" s="5" t="s">
        <v>300</v>
      </c>
      <c r="B4544" s="6" t="n">
        <v>37068</v>
      </c>
      <c r="C4544" s="7" t="s">
        <v>301</v>
      </c>
      <c r="D4544" s="7" t="s">
        <v>111</v>
      </c>
      <c r="E4544" s="7" t="s">
        <v>112</v>
      </c>
      <c r="F4544" s="8" t="s">
        <v>113</v>
      </c>
      <c r="G4544" s="8" t="n">
        <v>0</v>
      </c>
    </row>
    <row r="4545" customFormat="false" ht="12.75" hidden="true" customHeight="false" outlineLevel="2" collapsed="false">
      <c r="A4545" s="5" t="s">
        <v>214</v>
      </c>
      <c r="B4545" s="6" t="n">
        <v>37068</v>
      </c>
      <c r="C4545" s="7" t="s">
        <v>302</v>
      </c>
      <c r="D4545" s="7" t="s">
        <v>111</v>
      </c>
      <c r="E4545" s="7" t="s">
        <v>137</v>
      </c>
      <c r="F4545" s="8" t="s">
        <v>131</v>
      </c>
      <c r="G4545" s="8" t="n">
        <v>1831253</v>
      </c>
    </row>
    <row r="4546" customFormat="false" ht="12.75" hidden="true" customHeight="false" outlineLevel="2" collapsed="false">
      <c r="A4546" s="5" t="n">
        <v>882391</v>
      </c>
      <c r="B4546" s="6" t="n">
        <v>37069</v>
      </c>
      <c r="C4546" s="7" t="s">
        <v>303</v>
      </c>
      <c r="D4546" s="7" t="s">
        <v>111</v>
      </c>
      <c r="E4546" s="7" t="s">
        <v>112</v>
      </c>
      <c r="F4546" s="8" t="s">
        <v>113</v>
      </c>
      <c r="G4546" s="8" t="n">
        <v>0</v>
      </c>
    </row>
    <row r="4547" customFormat="false" ht="12.75" hidden="true" customHeight="false" outlineLevel="2" collapsed="false">
      <c r="A4547" s="5" t="n">
        <v>882393</v>
      </c>
      <c r="B4547" s="6" t="n">
        <v>37069</v>
      </c>
      <c r="C4547" s="7" t="s">
        <v>294</v>
      </c>
      <c r="D4547" s="7" t="s">
        <v>111</v>
      </c>
      <c r="E4547" s="7" t="s">
        <v>112</v>
      </c>
      <c r="F4547" s="8" t="s">
        <v>113</v>
      </c>
      <c r="G4547" s="8" t="n">
        <v>0</v>
      </c>
    </row>
    <row r="4548" customFormat="false" ht="12.75" hidden="true" customHeight="false" outlineLevel="2" collapsed="false">
      <c r="A4548" s="5" t="n">
        <v>882385</v>
      </c>
      <c r="B4548" s="6" t="n">
        <v>37069</v>
      </c>
      <c r="C4548" s="7" t="s">
        <v>121</v>
      </c>
      <c r="D4548" s="7" t="s">
        <v>111</v>
      </c>
      <c r="E4548" s="7" t="s">
        <v>112</v>
      </c>
      <c r="F4548" s="8" t="s">
        <v>113</v>
      </c>
      <c r="G4548" s="8" t="n">
        <v>16136</v>
      </c>
    </row>
    <row r="4549" customFormat="false" ht="12.75" hidden="true" customHeight="false" outlineLevel="2" collapsed="false">
      <c r="A4549" s="5" t="n">
        <v>882387</v>
      </c>
      <c r="B4549" s="6" t="n">
        <v>37069</v>
      </c>
      <c r="C4549" s="7" t="s">
        <v>121</v>
      </c>
      <c r="D4549" s="7" t="s">
        <v>111</v>
      </c>
      <c r="E4549" s="7" t="s">
        <v>112</v>
      </c>
      <c r="F4549" s="8" t="s">
        <v>113</v>
      </c>
      <c r="G4549" s="8" t="n">
        <v>15594</v>
      </c>
    </row>
    <row r="4550" customFormat="false" ht="12.75" hidden="true" customHeight="false" outlineLevel="2" collapsed="false">
      <c r="A4550" s="5" t="n">
        <v>881871</v>
      </c>
      <c r="B4550" s="6" t="n">
        <v>37069</v>
      </c>
      <c r="C4550" s="7" t="s">
        <v>304</v>
      </c>
      <c r="D4550" s="7" t="s">
        <v>111</v>
      </c>
      <c r="E4550" s="7" t="s">
        <v>112</v>
      </c>
      <c r="F4550" s="8" t="s">
        <v>113</v>
      </c>
      <c r="G4550" s="8" t="n">
        <v>6473</v>
      </c>
    </row>
    <row r="4551" customFormat="false" ht="12.75" hidden="true" customHeight="false" outlineLevel="2" collapsed="false">
      <c r="A4551" s="5" t="n">
        <v>881971</v>
      </c>
      <c r="B4551" s="6" t="n">
        <v>37069</v>
      </c>
      <c r="C4551" s="7" t="s">
        <v>305</v>
      </c>
      <c r="D4551" s="7" t="s">
        <v>111</v>
      </c>
      <c r="E4551" s="7" t="s">
        <v>112</v>
      </c>
      <c r="F4551" s="8" t="s">
        <v>113</v>
      </c>
      <c r="G4551" s="8" t="n">
        <v>4883</v>
      </c>
    </row>
    <row r="4552" customFormat="false" ht="12.75" hidden="true" customHeight="false" outlineLevel="2" collapsed="false">
      <c r="A4552" s="5" t="s">
        <v>306</v>
      </c>
      <c r="B4552" s="6" t="n">
        <v>37069</v>
      </c>
      <c r="C4552" s="7" t="s">
        <v>144</v>
      </c>
      <c r="D4552" s="7" t="s">
        <v>111</v>
      </c>
      <c r="E4552" s="7" t="s">
        <v>112</v>
      </c>
      <c r="F4552" s="8" t="s">
        <v>113</v>
      </c>
      <c r="G4552" s="8" t="n">
        <v>5000</v>
      </c>
    </row>
    <row r="4553" customFormat="false" ht="12.75" hidden="true" customHeight="false" outlineLevel="2" collapsed="false">
      <c r="A4553" s="5" t="s">
        <v>307</v>
      </c>
      <c r="B4553" s="6" t="n">
        <v>37069</v>
      </c>
      <c r="C4553" s="7" t="s">
        <v>144</v>
      </c>
      <c r="D4553" s="7" t="s">
        <v>111</v>
      </c>
      <c r="E4553" s="7" t="s">
        <v>112</v>
      </c>
      <c r="F4553" s="8" t="s">
        <v>113</v>
      </c>
      <c r="G4553" s="8" t="n">
        <v>40000</v>
      </c>
    </row>
    <row r="4554" customFormat="false" ht="12.75" hidden="true" customHeight="false" outlineLevel="2" collapsed="false">
      <c r="A4554" s="5" t="s">
        <v>308</v>
      </c>
      <c r="B4554" s="6" t="n">
        <v>37069</v>
      </c>
      <c r="C4554" s="7" t="s">
        <v>231</v>
      </c>
      <c r="D4554" s="7" t="s">
        <v>111</v>
      </c>
      <c r="E4554" s="7" t="s">
        <v>25</v>
      </c>
      <c r="F4554" s="8" t="s">
        <v>134</v>
      </c>
      <c r="G4554" s="8" t="n">
        <v>0</v>
      </c>
    </row>
    <row r="4555" customFormat="false" ht="12.75" hidden="true" customHeight="false" outlineLevel="2" collapsed="false">
      <c r="A4555" s="5" t="s">
        <v>309</v>
      </c>
      <c r="B4555" s="6" t="n">
        <v>37069</v>
      </c>
      <c r="C4555" s="7" t="s">
        <v>247</v>
      </c>
      <c r="D4555" s="7" t="s">
        <v>111</v>
      </c>
      <c r="E4555" s="7" t="s">
        <v>137</v>
      </c>
      <c r="F4555" s="8" t="s">
        <v>134</v>
      </c>
      <c r="G4555" s="8" t="n">
        <v>1550</v>
      </c>
    </row>
    <row r="4556" customFormat="false" ht="12.75" hidden="true" customHeight="false" outlineLevel="2" collapsed="false">
      <c r="A4556" s="5" t="s">
        <v>310</v>
      </c>
      <c r="B4556" s="6" t="n">
        <v>37069</v>
      </c>
      <c r="C4556" s="7" t="s">
        <v>247</v>
      </c>
      <c r="D4556" s="7" t="s">
        <v>111</v>
      </c>
      <c r="E4556" s="7" t="s">
        <v>137</v>
      </c>
      <c r="F4556" s="8" t="s">
        <v>134</v>
      </c>
      <c r="G4556" s="8" t="n">
        <v>0</v>
      </c>
    </row>
    <row r="4557" customFormat="false" ht="12.75" hidden="true" customHeight="false" outlineLevel="2" collapsed="false">
      <c r="A4557" s="5" t="n">
        <v>885986</v>
      </c>
      <c r="B4557" s="6" t="n">
        <v>37070</v>
      </c>
      <c r="C4557" s="7" t="s">
        <v>188</v>
      </c>
      <c r="D4557" s="7" t="s">
        <v>111</v>
      </c>
      <c r="E4557" s="7" t="s">
        <v>112</v>
      </c>
      <c r="F4557" s="8" t="s">
        <v>113</v>
      </c>
      <c r="G4557" s="8" t="n">
        <v>0</v>
      </c>
    </row>
    <row r="4558" customFormat="false" ht="12.75" hidden="true" customHeight="false" outlineLevel="2" collapsed="false">
      <c r="A4558" s="5" t="n">
        <v>888775</v>
      </c>
      <c r="B4558" s="6" t="n">
        <v>37070</v>
      </c>
      <c r="C4558" s="7" t="s">
        <v>311</v>
      </c>
      <c r="D4558" s="7" t="s">
        <v>111</v>
      </c>
      <c r="E4558" s="7" t="s">
        <v>112</v>
      </c>
      <c r="F4558" s="8" t="s">
        <v>113</v>
      </c>
      <c r="G4558" s="8" t="n">
        <v>620</v>
      </c>
    </row>
    <row r="4559" customFormat="false" ht="12.75" hidden="true" customHeight="false" outlineLevel="2" collapsed="false">
      <c r="A4559" s="5" t="s">
        <v>312</v>
      </c>
      <c r="B4559" s="6" t="n">
        <v>37070</v>
      </c>
      <c r="C4559" s="7" t="s">
        <v>264</v>
      </c>
      <c r="D4559" s="7" t="s">
        <v>111</v>
      </c>
      <c r="E4559" s="7" t="s">
        <v>126</v>
      </c>
      <c r="F4559" s="8" t="s">
        <v>183</v>
      </c>
      <c r="G4559" s="8" t="n">
        <v>1063</v>
      </c>
    </row>
    <row r="4560" customFormat="false" ht="12.75" hidden="true" customHeight="false" outlineLevel="2" collapsed="false">
      <c r="A4560" s="5" t="n">
        <v>888924</v>
      </c>
      <c r="B4560" s="6" t="n">
        <v>37070</v>
      </c>
      <c r="C4560" s="7" t="s">
        <v>313</v>
      </c>
      <c r="D4560" s="7" t="s">
        <v>111</v>
      </c>
      <c r="E4560" s="7" t="s">
        <v>156</v>
      </c>
      <c r="F4560" s="8" t="s">
        <v>113</v>
      </c>
      <c r="G4560" s="8" t="n">
        <v>4650</v>
      </c>
    </row>
    <row r="4561" customFormat="false" ht="12.75" hidden="true" customHeight="false" outlineLevel="2" collapsed="false">
      <c r="A4561" s="5" t="s">
        <v>314</v>
      </c>
      <c r="B4561" s="6" t="n">
        <v>37070</v>
      </c>
      <c r="C4561" s="7" t="s">
        <v>315</v>
      </c>
      <c r="D4561" s="7" t="s">
        <v>111</v>
      </c>
      <c r="E4561" s="7" t="s">
        <v>112</v>
      </c>
      <c r="F4561" s="8" t="s">
        <v>113</v>
      </c>
      <c r="G4561" s="8" t="n">
        <v>10464</v>
      </c>
    </row>
    <row r="4562" customFormat="false" ht="12.75" hidden="true" customHeight="false" outlineLevel="2" collapsed="false">
      <c r="A4562" s="5" t="n">
        <v>888790</v>
      </c>
      <c r="B4562" s="6" t="n">
        <v>37070</v>
      </c>
      <c r="C4562" s="7" t="s">
        <v>315</v>
      </c>
      <c r="D4562" s="7" t="s">
        <v>111</v>
      </c>
      <c r="E4562" s="7" t="s">
        <v>112</v>
      </c>
      <c r="F4562" s="8" t="s">
        <v>113</v>
      </c>
      <c r="G4562" s="8" t="n">
        <v>0</v>
      </c>
    </row>
    <row r="4563" customFormat="false" ht="12.75" hidden="true" customHeight="false" outlineLevel="2" collapsed="false">
      <c r="A4563" s="5" t="n">
        <v>888790</v>
      </c>
      <c r="B4563" s="6" t="n">
        <v>37070</v>
      </c>
      <c r="C4563" s="7" t="s">
        <v>315</v>
      </c>
      <c r="D4563" s="7" t="s">
        <v>111</v>
      </c>
      <c r="E4563" s="7" t="s">
        <v>112</v>
      </c>
      <c r="F4563" s="8" t="s">
        <v>113</v>
      </c>
      <c r="G4563" s="8" t="n">
        <v>0</v>
      </c>
    </row>
    <row r="4564" customFormat="false" ht="12.75" hidden="true" customHeight="false" outlineLevel="2" collapsed="false">
      <c r="A4564" s="5" t="s">
        <v>316</v>
      </c>
      <c r="B4564" s="6" t="n">
        <v>37070</v>
      </c>
      <c r="C4564" s="7" t="s">
        <v>317</v>
      </c>
      <c r="D4564" s="7" t="s">
        <v>111</v>
      </c>
      <c r="E4564" s="7" t="s">
        <v>156</v>
      </c>
      <c r="F4564" s="8" t="s">
        <v>183</v>
      </c>
      <c r="G4564" s="8" t="n">
        <v>472</v>
      </c>
    </row>
    <row r="4565" customFormat="false" ht="12.75" hidden="true" customHeight="false" outlineLevel="2" collapsed="false">
      <c r="A4565" s="5" t="n">
        <v>889014</v>
      </c>
      <c r="B4565" s="6" t="n">
        <v>37071</v>
      </c>
      <c r="C4565" s="7" t="s">
        <v>318</v>
      </c>
      <c r="D4565" s="7" t="s">
        <v>111</v>
      </c>
      <c r="E4565" s="7" t="s">
        <v>112</v>
      </c>
      <c r="F4565" s="8" t="s">
        <v>203</v>
      </c>
      <c r="G4565" s="8" t="n">
        <v>9000</v>
      </c>
    </row>
    <row r="4566" customFormat="false" ht="12.75" hidden="true" customHeight="false" outlineLevel="2" collapsed="false">
      <c r="A4566" s="5" t="s">
        <v>248</v>
      </c>
      <c r="B4566" s="6" t="n">
        <v>37043</v>
      </c>
      <c r="C4566" s="7" t="s">
        <v>319</v>
      </c>
      <c r="D4566" s="7" t="s">
        <v>111</v>
      </c>
      <c r="E4566" s="7" t="s">
        <v>25</v>
      </c>
      <c r="F4566" s="8" t="s">
        <v>159</v>
      </c>
      <c r="G4566" s="8" t="n">
        <v>0</v>
      </c>
    </row>
    <row r="4567" customFormat="false" ht="12.75" hidden="true" customHeight="false" outlineLevel="2" collapsed="false">
      <c r="A4567" s="5" t="s">
        <v>250</v>
      </c>
      <c r="B4567" s="6" t="n">
        <v>37043</v>
      </c>
      <c r="C4567" s="7" t="s">
        <v>251</v>
      </c>
      <c r="D4567" s="7" t="s">
        <v>111</v>
      </c>
      <c r="E4567" s="7" t="s">
        <v>25</v>
      </c>
      <c r="F4567" s="8" t="s">
        <v>159</v>
      </c>
      <c r="G4567" s="8" t="n">
        <v>0</v>
      </c>
    </row>
    <row r="4568" customFormat="false" ht="12.75" hidden="true" customHeight="false" outlineLevel="2" collapsed="false">
      <c r="A4568" s="5" t="s">
        <v>254</v>
      </c>
      <c r="B4568" s="6" t="n">
        <v>37048</v>
      </c>
      <c r="C4568" s="7" t="s">
        <v>251</v>
      </c>
      <c r="D4568" s="7" t="s">
        <v>111</v>
      </c>
      <c r="E4568" s="7" t="s">
        <v>25</v>
      </c>
      <c r="F4568" s="8" t="s">
        <v>159</v>
      </c>
      <c r="G4568" s="8" t="n">
        <v>0</v>
      </c>
    </row>
    <row r="4569" customFormat="false" ht="12.75" hidden="true" customHeight="false" outlineLevel="2" collapsed="false">
      <c r="A4569" s="5" t="s">
        <v>259</v>
      </c>
      <c r="B4569" s="6" t="n">
        <v>37049</v>
      </c>
      <c r="C4569" s="7" t="s">
        <v>260</v>
      </c>
      <c r="D4569" s="7" t="s">
        <v>111</v>
      </c>
      <c r="E4569" s="7" t="s">
        <v>25</v>
      </c>
      <c r="F4569" s="8" t="s">
        <v>159</v>
      </c>
      <c r="G4569" s="8" t="n">
        <v>0</v>
      </c>
    </row>
    <row r="4570" customFormat="false" ht="12.75" hidden="true" customHeight="false" outlineLevel="2" collapsed="false">
      <c r="A4570" s="5" t="s">
        <v>261</v>
      </c>
      <c r="B4570" s="6" t="n">
        <v>37050</v>
      </c>
      <c r="C4570" s="7" t="s">
        <v>262</v>
      </c>
      <c r="D4570" s="7" t="s">
        <v>111</v>
      </c>
      <c r="E4570" s="7" t="s">
        <v>25</v>
      </c>
      <c r="F4570" s="8" t="s">
        <v>183</v>
      </c>
      <c r="G4570" s="8" t="n">
        <v>0</v>
      </c>
    </row>
    <row r="4571" customFormat="false" ht="12.75" hidden="true" customHeight="false" outlineLevel="2" collapsed="false">
      <c r="A4571" s="5" t="s">
        <v>269</v>
      </c>
      <c r="B4571" s="6" t="n">
        <v>37055</v>
      </c>
      <c r="C4571" s="7" t="s">
        <v>169</v>
      </c>
      <c r="D4571" s="7" t="s">
        <v>111</v>
      </c>
      <c r="E4571" s="7" t="s">
        <v>25</v>
      </c>
      <c r="F4571" s="8" t="s">
        <v>159</v>
      </c>
      <c r="G4571" s="8" t="n">
        <v>0</v>
      </c>
    </row>
    <row r="4572" customFormat="false" ht="12.75" hidden="true" customHeight="false" outlineLevel="2" collapsed="false">
      <c r="A4572" s="5" t="s">
        <v>270</v>
      </c>
      <c r="B4572" s="6" t="n">
        <v>37055</v>
      </c>
      <c r="C4572" s="7" t="s">
        <v>169</v>
      </c>
      <c r="D4572" s="7" t="s">
        <v>111</v>
      </c>
      <c r="E4572" s="7" t="s">
        <v>25</v>
      </c>
      <c r="F4572" s="8" t="s">
        <v>159</v>
      </c>
      <c r="G4572" s="8" t="n">
        <v>0</v>
      </c>
    </row>
    <row r="4573" customFormat="false" ht="12.75" hidden="true" customHeight="false" outlineLevel="2" collapsed="false">
      <c r="A4573" s="5" t="s">
        <v>271</v>
      </c>
      <c r="B4573" s="6" t="n">
        <v>37057</v>
      </c>
      <c r="C4573" s="7" t="s">
        <v>231</v>
      </c>
      <c r="D4573" s="7" t="s">
        <v>111</v>
      </c>
      <c r="E4573" s="7" t="s">
        <v>25</v>
      </c>
      <c r="F4573" s="8" t="s">
        <v>159</v>
      </c>
      <c r="G4573" s="8" t="n">
        <v>0</v>
      </c>
    </row>
    <row r="4574" customFormat="false" ht="12.75" hidden="true" customHeight="false" outlineLevel="2" collapsed="false">
      <c r="A4574" s="5" t="s">
        <v>272</v>
      </c>
      <c r="B4574" s="6" t="n">
        <v>37057</v>
      </c>
      <c r="C4574" s="7" t="s">
        <v>273</v>
      </c>
      <c r="D4574" s="7" t="s">
        <v>111</v>
      </c>
      <c r="E4574" s="7" t="s">
        <v>25</v>
      </c>
      <c r="F4574" s="8" t="s">
        <v>159</v>
      </c>
      <c r="G4574" s="8" t="n">
        <v>0</v>
      </c>
    </row>
    <row r="4575" customFormat="false" ht="12.75" hidden="true" customHeight="false" outlineLevel="2" collapsed="false">
      <c r="A4575" s="5" t="s">
        <v>274</v>
      </c>
      <c r="B4575" s="6" t="n">
        <v>37057</v>
      </c>
      <c r="C4575" s="7" t="s">
        <v>169</v>
      </c>
      <c r="D4575" s="7" t="s">
        <v>111</v>
      </c>
      <c r="E4575" s="7" t="s">
        <v>25</v>
      </c>
      <c r="F4575" s="8" t="s">
        <v>159</v>
      </c>
      <c r="G4575" s="8" t="n">
        <v>0</v>
      </c>
    </row>
    <row r="4576" customFormat="false" ht="12.75" hidden="true" customHeight="false" outlineLevel="2" collapsed="false">
      <c r="A4576" s="5" t="s">
        <v>274</v>
      </c>
      <c r="B4576" s="6" t="n">
        <v>37057</v>
      </c>
      <c r="C4576" s="7" t="s">
        <v>158</v>
      </c>
      <c r="D4576" s="7" t="s">
        <v>111</v>
      </c>
      <c r="E4576" s="7" t="s">
        <v>25</v>
      </c>
      <c r="F4576" s="8" t="s">
        <v>159</v>
      </c>
      <c r="G4576" s="8" t="n">
        <v>0</v>
      </c>
    </row>
    <row r="4577" customFormat="false" ht="12.75" hidden="true" customHeight="false" outlineLevel="2" collapsed="false">
      <c r="A4577" s="5" t="s">
        <v>275</v>
      </c>
      <c r="B4577" s="6" t="n">
        <v>37061</v>
      </c>
      <c r="C4577" s="7" t="s">
        <v>231</v>
      </c>
      <c r="D4577" s="7" t="s">
        <v>111</v>
      </c>
      <c r="E4577" s="7" t="s">
        <v>25</v>
      </c>
      <c r="F4577" s="8" t="s">
        <v>159</v>
      </c>
      <c r="G4577" s="8" t="n">
        <v>0</v>
      </c>
    </row>
    <row r="4578" customFormat="false" ht="12.75" hidden="true" customHeight="false" outlineLevel="2" collapsed="false">
      <c r="A4578" s="5" t="s">
        <v>276</v>
      </c>
      <c r="B4578" s="6" t="n">
        <v>37061</v>
      </c>
      <c r="C4578" s="7" t="s">
        <v>320</v>
      </c>
      <c r="D4578" s="7" t="s">
        <v>111</v>
      </c>
      <c r="E4578" s="7" t="s">
        <v>25</v>
      </c>
      <c r="F4578" s="8" t="s">
        <v>183</v>
      </c>
      <c r="G4578" s="8" t="n">
        <v>0</v>
      </c>
    </row>
    <row r="4579" customFormat="false" ht="12.75" hidden="true" customHeight="false" outlineLevel="2" collapsed="false">
      <c r="A4579" s="5" t="s">
        <v>279</v>
      </c>
      <c r="B4579" s="6" t="n">
        <v>37062</v>
      </c>
      <c r="C4579" s="7" t="s">
        <v>320</v>
      </c>
      <c r="D4579" s="7" t="s">
        <v>111</v>
      </c>
      <c r="E4579" s="7" t="s">
        <v>25</v>
      </c>
      <c r="F4579" s="8" t="s">
        <v>183</v>
      </c>
      <c r="G4579" s="8" t="n">
        <v>0</v>
      </c>
    </row>
    <row r="4580" customFormat="false" ht="12.75" hidden="true" customHeight="false" outlineLevel="2" collapsed="false">
      <c r="A4580" s="5" t="s">
        <v>280</v>
      </c>
      <c r="B4580" s="6" t="n">
        <v>37063</v>
      </c>
      <c r="C4580" s="7" t="s">
        <v>320</v>
      </c>
      <c r="D4580" s="7" t="s">
        <v>111</v>
      </c>
      <c r="E4580" s="7" t="s">
        <v>25</v>
      </c>
      <c r="F4580" s="8" t="s">
        <v>183</v>
      </c>
      <c r="G4580" s="8" t="n">
        <v>0</v>
      </c>
    </row>
    <row r="4581" customFormat="false" ht="12.75" hidden="tru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8" t="s">
        <v>159</v>
      </c>
      <c r="G4581" s="8" t="n">
        <v>0</v>
      </c>
    </row>
    <row r="4582" customFormat="false" ht="12.75" hidden="true" customHeight="false" outlineLevel="2" collapsed="false">
      <c r="A4582" s="5" t="s">
        <v>308</v>
      </c>
      <c r="B4582" s="6" t="n">
        <v>37069</v>
      </c>
      <c r="C4582" s="7" t="s">
        <v>231</v>
      </c>
      <c r="D4582" s="7" t="s">
        <v>111</v>
      </c>
      <c r="E4582" s="7" t="s">
        <v>25</v>
      </c>
      <c r="F4582" s="8" t="s">
        <v>159</v>
      </c>
      <c r="G4582" s="8" t="n">
        <v>0</v>
      </c>
    </row>
    <row r="4583" customFormat="false" ht="12.75" hidden="false" customHeight="false" outlineLevel="1" collapsed="true">
      <c r="A4583" s="5"/>
      <c r="B4583" s="6"/>
      <c r="C4583" s="7"/>
      <c r="D4583" s="15" t="s">
        <v>5286</v>
      </c>
      <c r="E4583" s="7"/>
      <c r="F4583" s="8"/>
      <c r="G4583" s="8" t="n">
        <f aca="false">SUBTOTAL(9,G4305:G4582)</f>
        <v>40559092.16</v>
      </c>
    </row>
    <row r="4584" customFormat="false" ht="12.75" hidden="true" customHeight="false" outlineLevel="2" collapsed="false">
      <c r="A4584" s="5" t="s">
        <v>2913</v>
      </c>
      <c r="B4584" s="6" t="n">
        <v>36983</v>
      </c>
      <c r="C4584" s="7" t="s">
        <v>155</v>
      </c>
      <c r="D4584" s="7" t="s">
        <v>2914</v>
      </c>
      <c r="E4584" s="7" t="s">
        <v>20</v>
      </c>
      <c r="F4584" s="8" t="s">
        <v>131</v>
      </c>
      <c r="G4584" s="8" t="n">
        <v>0</v>
      </c>
    </row>
    <row r="4585" customFormat="false" ht="12.75" hidden="true" customHeight="false" outlineLevel="2" collapsed="false">
      <c r="A4585" s="5" t="s">
        <v>149</v>
      </c>
      <c r="B4585" s="6" t="n">
        <v>36983</v>
      </c>
      <c r="C4585" s="7" t="s">
        <v>155</v>
      </c>
      <c r="D4585" s="7" t="s">
        <v>2914</v>
      </c>
      <c r="E4585" s="7" t="s">
        <v>20</v>
      </c>
      <c r="F4585" s="8" t="s">
        <v>131</v>
      </c>
      <c r="G4585" s="8" t="n">
        <v>0</v>
      </c>
    </row>
    <row r="4586" customFormat="false" ht="12.75" hidden="true" customHeight="false" outlineLevel="2" collapsed="false">
      <c r="A4586" s="5" t="s">
        <v>2915</v>
      </c>
      <c r="B4586" s="6" t="n">
        <v>36983</v>
      </c>
      <c r="C4586" s="7" t="s">
        <v>155</v>
      </c>
      <c r="D4586" s="7" t="s">
        <v>2914</v>
      </c>
      <c r="E4586" s="7" t="s">
        <v>20</v>
      </c>
      <c r="F4586" s="8" t="s">
        <v>131</v>
      </c>
      <c r="G4586" s="8" t="n">
        <v>0</v>
      </c>
    </row>
    <row r="4587" customFormat="false" ht="12.75" hidden="true" customHeight="false" outlineLevel="2" collapsed="false">
      <c r="A4587" s="5" t="s">
        <v>165</v>
      </c>
      <c r="B4587" s="6" t="n">
        <v>36984</v>
      </c>
      <c r="C4587" s="7" t="s">
        <v>166</v>
      </c>
      <c r="D4587" s="7" t="s">
        <v>2914</v>
      </c>
      <c r="E4587" s="7" t="s">
        <v>20</v>
      </c>
      <c r="F4587" s="8" t="s">
        <v>134</v>
      </c>
      <c r="G4587" s="8" t="n">
        <v>0</v>
      </c>
    </row>
    <row r="4588" customFormat="false" ht="12.75" hidden="true" customHeight="false" outlineLevel="2" collapsed="false">
      <c r="A4588" s="5" t="s">
        <v>165</v>
      </c>
      <c r="B4588" s="6" t="n">
        <v>36984</v>
      </c>
      <c r="C4588" s="7" t="s">
        <v>166</v>
      </c>
      <c r="D4588" s="7" t="s">
        <v>2914</v>
      </c>
      <c r="E4588" s="7" t="s">
        <v>20</v>
      </c>
      <c r="F4588" s="8" t="s">
        <v>134</v>
      </c>
      <c r="G4588" s="8" t="n">
        <v>0</v>
      </c>
    </row>
    <row r="4589" customFormat="false" ht="12.75" hidden="true" customHeight="false" outlineLevel="2" collapsed="false">
      <c r="A4589" s="5" t="s">
        <v>165</v>
      </c>
      <c r="B4589" s="6" t="n">
        <v>36985</v>
      </c>
      <c r="C4589" s="7" t="s">
        <v>166</v>
      </c>
      <c r="D4589" s="7" t="s">
        <v>2914</v>
      </c>
      <c r="E4589" s="7" t="s">
        <v>20</v>
      </c>
      <c r="F4589" s="8" t="s">
        <v>134</v>
      </c>
      <c r="G4589" s="8" t="n">
        <v>0</v>
      </c>
    </row>
    <row r="4590" customFormat="false" ht="12.75" hidden="true" customHeight="false" outlineLevel="2" collapsed="false">
      <c r="A4590" s="5" t="s">
        <v>165</v>
      </c>
      <c r="B4590" s="6" t="n">
        <v>36986</v>
      </c>
      <c r="C4590" s="7" t="s">
        <v>166</v>
      </c>
      <c r="D4590" s="7" t="s">
        <v>2914</v>
      </c>
      <c r="E4590" s="7" t="s">
        <v>20</v>
      </c>
      <c r="F4590" s="8" t="s">
        <v>134</v>
      </c>
      <c r="G4590" s="8" t="n">
        <v>0</v>
      </c>
    </row>
    <row r="4591" customFormat="false" ht="12.75" hidden="true" customHeight="false" outlineLevel="2" collapsed="false">
      <c r="A4591" s="5" t="s">
        <v>165</v>
      </c>
      <c r="B4591" s="6" t="n">
        <v>36986</v>
      </c>
      <c r="C4591" s="7" t="s">
        <v>166</v>
      </c>
      <c r="D4591" s="7" t="s">
        <v>2914</v>
      </c>
      <c r="E4591" s="7" t="s">
        <v>20</v>
      </c>
      <c r="F4591" s="8" t="s">
        <v>134</v>
      </c>
      <c r="G4591" s="8" t="n">
        <v>0</v>
      </c>
    </row>
    <row r="4592" customFormat="false" ht="12.75" hidden="true" customHeight="false" outlineLevel="2" collapsed="false">
      <c r="A4592" s="5" t="s">
        <v>165</v>
      </c>
      <c r="B4592" s="6" t="n">
        <v>36986</v>
      </c>
      <c r="C4592" s="7" t="s">
        <v>166</v>
      </c>
      <c r="D4592" s="7" t="s">
        <v>2914</v>
      </c>
      <c r="E4592" s="7" t="s">
        <v>20</v>
      </c>
      <c r="F4592" s="8" t="s">
        <v>134</v>
      </c>
      <c r="G4592" s="8" t="n">
        <v>0</v>
      </c>
    </row>
    <row r="4593" customFormat="false" ht="12.75" hidden="true" customHeight="false" outlineLevel="2" collapsed="false">
      <c r="A4593" s="5" t="s">
        <v>165</v>
      </c>
      <c r="B4593" s="6" t="n">
        <v>36992</v>
      </c>
      <c r="C4593" s="7" t="s">
        <v>144</v>
      </c>
      <c r="D4593" s="7" t="s">
        <v>2914</v>
      </c>
      <c r="E4593" s="7" t="s">
        <v>20</v>
      </c>
      <c r="F4593" s="8" t="s">
        <v>134</v>
      </c>
      <c r="G4593" s="8" t="n">
        <v>0</v>
      </c>
    </row>
    <row r="4594" customFormat="false" ht="12.75" hidden="false" customHeight="false" outlineLevel="1" collapsed="true">
      <c r="A4594" s="5"/>
      <c r="B4594" s="6"/>
      <c r="C4594" s="7"/>
      <c r="D4594" s="15" t="s">
        <v>5287</v>
      </c>
      <c r="E4594" s="7"/>
      <c r="F4594" s="8"/>
      <c r="G4594" s="8" t="n">
        <f aca="false">SUBTOTAL(9,G4584:G4593)</f>
        <v>0</v>
      </c>
    </row>
    <row r="4595" customFormat="false" ht="12.75" hidden="true" customHeight="false" outlineLevel="2" collapsed="false">
      <c r="A4595" s="5" t="n">
        <v>568195</v>
      </c>
      <c r="B4595" s="6" t="n">
        <v>36985</v>
      </c>
      <c r="C4595" s="7" t="s">
        <v>311</v>
      </c>
      <c r="D4595" s="7" t="s">
        <v>2916</v>
      </c>
      <c r="E4595" s="7" t="s">
        <v>29</v>
      </c>
      <c r="F4595" s="8" t="s">
        <v>2917</v>
      </c>
      <c r="G4595" s="8" t="n">
        <v>100</v>
      </c>
    </row>
    <row r="4596" customFormat="false" ht="12.75" hidden="true" customHeight="false" outlineLevel="2" collapsed="false">
      <c r="A4596" s="5" t="n">
        <v>572104</v>
      </c>
      <c r="B4596" s="6" t="n">
        <v>36986</v>
      </c>
      <c r="C4596" s="7" t="s">
        <v>2918</v>
      </c>
      <c r="D4596" s="7" t="s">
        <v>2916</v>
      </c>
      <c r="E4596" s="7" t="s">
        <v>29</v>
      </c>
      <c r="F4596" s="8" t="s">
        <v>2917</v>
      </c>
      <c r="G4596" s="8" t="n">
        <v>13000</v>
      </c>
    </row>
    <row r="4597" customFormat="false" ht="12.75" hidden="true" customHeight="false" outlineLevel="2" collapsed="false">
      <c r="A4597" s="5" t="n">
        <v>570769</v>
      </c>
      <c r="B4597" s="6" t="n">
        <v>36986</v>
      </c>
      <c r="C4597" s="7" t="s">
        <v>2919</v>
      </c>
      <c r="D4597" s="7" t="s">
        <v>2916</v>
      </c>
      <c r="E4597" s="7" t="s">
        <v>29</v>
      </c>
      <c r="F4597" s="8" t="s">
        <v>2920</v>
      </c>
      <c r="G4597" s="8" t="n">
        <v>33000</v>
      </c>
    </row>
    <row r="4598" customFormat="false" ht="12.75" hidden="true" customHeight="false" outlineLevel="2" collapsed="false">
      <c r="A4598" s="5" t="n">
        <v>571699</v>
      </c>
      <c r="B4598" s="6" t="n">
        <v>36986</v>
      </c>
      <c r="C4598" s="7" t="s">
        <v>2921</v>
      </c>
      <c r="D4598" s="7" t="s">
        <v>2916</v>
      </c>
      <c r="E4598" s="7" t="s">
        <v>29</v>
      </c>
      <c r="F4598" s="8" t="s">
        <v>2922</v>
      </c>
      <c r="G4598" s="8" t="n">
        <v>4000</v>
      </c>
    </row>
    <row r="4599" customFormat="false" ht="12.75" hidden="true" customHeight="false" outlineLevel="2" collapsed="false">
      <c r="A4599" s="5" t="n">
        <v>579120</v>
      </c>
      <c r="B4599" s="6" t="n">
        <v>36992</v>
      </c>
      <c r="C4599" s="7" t="s">
        <v>2923</v>
      </c>
      <c r="D4599" s="7" t="s">
        <v>2916</v>
      </c>
      <c r="E4599" s="7" t="s">
        <v>29</v>
      </c>
      <c r="F4599" s="8" t="s">
        <v>2924</v>
      </c>
      <c r="G4599" s="8" t="n">
        <v>11000</v>
      </c>
    </row>
    <row r="4600" customFormat="false" ht="12.75" hidden="true" customHeight="false" outlineLevel="2" collapsed="false">
      <c r="A4600" s="5" t="s">
        <v>2925</v>
      </c>
      <c r="B4600" s="6" t="n">
        <v>36990</v>
      </c>
      <c r="C4600" s="7" t="s">
        <v>2926</v>
      </c>
      <c r="D4600" s="7" t="s">
        <v>2916</v>
      </c>
      <c r="E4600" s="7" t="s">
        <v>29</v>
      </c>
      <c r="F4600" s="8" t="s">
        <v>2917</v>
      </c>
      <c r="G4600" s="8" t="n">
        <v>18400</v>
      </c>
    </row>
    <row r="4601" customFormat="false" ht="12.75" hidden="true" customHeight="false" outlineLevel="2" collapsed="false">
      <c r="A4601" s="5" t="n">
        <v>580427</v>
      </c>
      <c r="B4601" s="6" t="n">
        <v>36993</v>
      </c>
      <c r="C4601" s="7" t="s">
        <v>2927</v>
      </c>
      <c r="D4601" s="7" t="s">
        <v>2916</v>
      </c>
      <c r="E4601" s="7" t="s">
        <v>29</v>
      </c>
      <c r="F4601" s="8" t="s">
        <v>2924</v>
      </c>
      <c r="G4601" s="8" t="n">
        <v>44000</v>
      </c>
    </row>
    <row r="4602" customFormat="false" ht="12.75" hidden="true" customHeight="false" outlineLevel="2" collapsed="false">
      <c r="A4602" s="5" t="n">
        <v>582786</v>
      </c>
      <c r="B4602" s="6" t="n">
        <v>36997</v>
      </c>
      <c r="C4602" s="7" t="s">
        <v>2928</v>
      </c>
      <c r="D4602" s="7" t="s">
        <v>2916</v>
      </c>
      <c r="E4602" s="7" t="s">
        <v>29</v>
      </c>
      <c r="F4602" s="8" t="s">
        <v>2917</v>
      </c>
      <c r="G4602" s="8" t="n">
        <v>3000</v>
      </c>
    </row>
    <row r="4603" customFormat="false" ht="12.75" hidden="true" customHeight="false" outlineLevel="2" collapsed="false">
      <c r="A4603" s="5" t="n">
        <v>19</v>
      </c>
      <c r="B4603" s="6" t="n">
        <v>36998</v>
      </c>
      <c r="C4603" s="7" t="s">
        <v>2929</v>
      </c>
      <c r="D4603" s="7" t="s">
        <v>2916</v>
      </c>
      <c r="E4603" s="7" t="s">
        <v>29</v>
      </c>
      <c r="F4603" s="8" t="s">
        <v>2917</v>
      </c>
      <c r="G4603" s="8" t="n">
        <v>13000</v>
      </c>
    </row>
    <row r="4604" customFormat="false" ht="12.75" hidden="true" customHeight="false" outlineLevel="2" collapsed="false">
      <c r="A4604" s="5" t="n">
        <v>565539</v>
      </c>
      <c r="B4604" s="6" t="n">
        <v>37004</v>
      </c>
      <c r="C4604" s="7" t="s">
        <v>2930</v>
      </c>
      <c r="D4604" s="7" t="s">
        <v>2916</v>
      </c>
      <c r="E4604" s="7" t="s">
        <v>29</v>
      </c>
      <c r="F4604" s="8" t="s">
        <v>2917</v>
      </c>
      <c r="G4604" s="8" t="n">
        <v>300</v>
      </c>
    </row>
    <row r="4605" customFormat="false" ht="12.75" hidden="true" customHeight="false" outlineLevel="2" collapsed="false">
      <c r="A4605" s="5" t="n">
        <v>590548</v>
      </c>
      <c r="B4605" s="6" t="n">
        <v>37005</v>
      </c>
      <c r="C4605" s="7" t="s">
        <v>2931</v>
      </c>
      <c r="D4605" s="7" t="s">
        <v>2916</v>
      </c>
      <c r="E4605" s="7" t="s">
        <v>29</v>
      </c>
      <c r="F4605" s="8" t="s">
        <v>2917</v>
      </c>
      <c r="G4605" s="8" t="n">
        <v>4000</v>
      </c>
    </row>
    <row r="4606" customFormat="false" ht="12.75" hidden="true" customHeight="false" outlineLevel="2" collapsed="false">
      <c r="A4606" s="5" t="n">
        <v>594013</v>
      </c>
      <c r="B4606" s="6" t="n">
        <v>37008</v>
      </c>
      <c r="C4606" s="7" t="s">
        <v>2932</v>
      </c>
      <c r="D4606" s="7" t="s">
        <v>2916</v>
      </c>
      <c r="E4606" s="7" t="s">
        <v>29</v>
      </c>
      <c r="F4606" s="8" t="s">
        <v>2917</v>
      </c>
      <c r="G4606" s="8" t="n">
        <v>4000</v>
      </c>
    </row>
    <row r="4607" customFormat="false" ht="12.75" hidden="true" customHeight="false" outlineLevel="2" collapsed="false">
      <c r="A4607" s="5" t="n">
        <v>101</v>
      </c>
      <c r="B4607" s="6"/>
      <c r="C4607" s="7" t="s">
        <v>2933</v>
      </c>
      <c r="D4607" s="7" t="s">
        <v>2916</v>
      </c>
      <c r="E4607" s="7" t="s">
        <v>29</v>
      </c>
      <c r="F4607" s="8"/>
      <c r="G4607" s="8" t="n">
        <v>0</v>
      </c>
    </row>
    <row r="4608" customFormat="false" ht="12.75" hidden="true" customHeight="false" outlineLevel="2" collapsed="false">
      <c r="A4608" s="5" t="n">
        <v>648</v>
      </c>
      <c r="B4608" s="6" t="n">
        <v>37043</v>
      </c>
      <c r="C4608" s="7" t="s">
        <v>763</v>
      </c>
      <c r="D4608" s="7" t="s">
        <v>2916</v>
      </c>
      <c r="E4608" s="7"/>
      <c r="F4608" s="8" t="s">
        <v>2934</v>
      </c>
      <c r="G4608" s="8" t="n">
        <v>48036</v>
      </c>
    </row>
    <row r="4609" customFormat="false" ht="12.75" hidden="true" customHeight="false" outlineLevel="2" collapsed="false">
      <c r="A4609" s="5" t="s">
        <v>2935</v>
      </c>
      <c r="B4609" s="6" t="n">
        <v>37046</v>
      </c>
      <c r="C4609" s="7" t="s">
        <v>763</v>
      </c>
      <c r="D4609" s="7" t="s">
        <v>2916</v>
      </c>
      <c r="E4609" s="7"/>
      <c r="F4609" s="8" t="s">
        <v>2936</v>
      </c>
      <c r="G4609" s="8" t="n">
        <v>6507</v>
      </c>
    </row>
    <row r="4610" customFormat="false" ht="12.75" hidden="true" customHeight="false" outlineLevel="2" collapsed="false">
      <c r="A4610" s="5" t="n">
        <v>633091</v>
      </c>
      <c r="B4610" s="6" t="n">
        <v>37047</v>
      </c>
      <c r="C4610" s="7" t="s">
        <v>2932</v>
      </c>
      <c r="D4610" s="7" t="s">
        <v>2916</v>
      </c>
      <c r="E4610" s="7"/>
      <c r="F4610" s="8" t="s">
        <v>2936</v>
      </c>
      <c r="G4610" s="8" t="n">
        <v>8800</v>
      </c>
    </row>
    <row r="4611" customFormat="false" ht="12.75" hidden="true" customHeight="false" outlineLevel="2" collapsed="false">
      <c r="A4611" s="5" t="n">
        <v>628445</v>
      </c>
      <c r="B4611" s="6" t="n">
        <v>37050</v>
      </c>
      <c r="C4611" s="7" t="s">
        <v>1256</v>
      </c>
      <c r="D4611" s="7" t="s">
        <v>2916</v>
      </c>
      <c r="E4611" s="7"/>
      <c r="F4611" s="8" t="s">
        <v>2936</v>
      </c>
      <c r="G4611" s="8" t="n">
        <v>4000</v>
      </c>
    </row>
    <row r="4612" customFormat="false" ht="12.75" hidden="true" customHeight="false" outlineLevel="2" collapsed="false">
      <c r="A4612" s="5" t="n">
        <v>602668</v>
      </c>
      <c r="B4612" s="6" t="n">
        <v>37050</v>
      </c>
      <c r="C4612" s="7" t="s">
        <v>2937</v>
      </c>
      <c r="D4612" s="7" t="s">
        <v>2916</v>
      </c>
      <c r="E4612" s="7"/>
      <c r="F4612" s="8" t="s">
        <v>2938</v>
      </c>
      <c r="G4612" s="8" t="n">
        <v>149698</v>
      </c>
    </row>
    <row r="4613" customFormat="false" ht="12.75" hidden="true" customHeight="false" outlineLevel="2" collapsed="false">
      <c r="A4613" s="5" t="n">
        <v>639199</v>
      </c>
      <c r="B4613" s="6" t="n">
        <v>37050</v>
      </c>
      <c r="C4613" s="7" t="s">
        <v>1256</v>
      </c>
      <c r="D4613" s="7" t="s">
        <v>2916</v>
      </c>
      <c r="E4613" s="7"/>
      <c r="F4613" s="8" t="s">
        <v>2936</v>
      </c>
      <c r="G4613" s="8" t="n">
        <v>1667</v>
      </c>
    </row>
    <row r="4614" customFormat="false" ht="12.75" hidden="true" customHeight="false" outlineLevel="2" collapsed="false">
      <c r="A4614" s="5" t="n">
        <v>650</v>
      </c>
      <c r="B4614" s="6" t="n">
        <v>37050</v>
      </c>
      <c r="C4614" s="7" t="s">
        <v>1256</v>
      </c>
      <c r="D4614" s="7" t="s">
        <v>2916</v>
      </c>
      <c r="E4614" s="7"/>
      <c r="F4614" s="8" t="s">
        <v>2936</v>
      </c>
      <c r="G4614" s="8" t="n">
        <v>3800</v>
      </c>
    </row>
    <row r="4615" customFormat="false" ht="12.75" hidden="true" customHeight="false" outlineLevel="2" collapsed="false">
      <c r="A4615" s="5" t="n">
        <v>638864</v>
      </c>
      <c r="B4615" s="6" t="n">
        <v>37050</v>
      </c>
      <c r="C4615" s="7" t="s">
        <v>763</v>
      </c>
      <c r="D4615" s="7" t="s">
        <v>2916</v>
      </c>
      <c r="E4615" s="7"/>
      <c r="F4615" s="8" t="s">
        <v>2936</v>
      </c>
      <c r="G4615" s="8" t="n">
        <v>600</v>
      </c>
    </row>
    <row r="4616" customFormat="false" ht="12.75" hidden="true" customHeight="false" outlineLevel="2" collapsed="false">
      <c r="A4616" s="5" t="n">
        <v>564826</v>
      </c>
      <c r="B4616" s="6" t="n">
        <v>37050</v>
      </c>
      <c r="C4616" s="7" t="s">
        <v>2939</v>
      </c>
      <c r="D4616" s="7" t="s">
        <v>2916</v>
      </c>
      <c r="E4616" s="7"/>
      <c r="F4616" s="8" t="s">
        <v>2940</v>
      </c>
      <c r="G4616" s="8" t="n">
        <v>1850238</v>
      </c>
    </row>
    <row r="4617" customFormat="false" ht="12.75" hidden="true" customHeight="false" outlineLevel="2" collapsed="false">
      <c r="A4617" s="5" t="n">
        <v>564826</v>
      </c>
      <c r="B4617" s="6" t="n">
        <v>37050</v>
      </c>
      <c r="C4617" s="7" t="s">
        <v>2939</v>
      </c>
      <c r="D4617" s="7" t="s">
        <v>2916</v>
      </c>
      <c r="E4617" s="7"/>
      <c r="F4617" s="8" t="s">
        <v>2940</v>
      </c>
      <c r="G4617" s="8" t="n">
        <v>-1850238</v>
      </c>
    </row>
    <row r="4618" customFormat="false" ht="12.75" hidden="true" customHeight="false" outlineLevel="2" collapsed="false">
      <c r="A4618" s="5" t="n">
        <v>564826</v>
      </c>
      <c r="B4618" s="6" t="n">
        <v>37050</v>
      </c>
      <c r="C4618" s="7" t="s">
        <v>2939</v>
      </c>
      <c r="D4618" s="7" t="s">
        <v>2916</v>
      </c>
      <c r="E4618" s="7"/>
      <c r="F4618" s="8" t="s">
        <v>2940</v>
      </c>
      <c r="G4618" s="8" t="n">
        <v>1499639</v>
      </c>
    </row>
    <row r="4619" customFormat="false" ht="12.75" hidden="true" customHeight="false" outlineLevel="2" collapsed="false">
      <c r="A4619" s="5" t="n">
        <v>644409</v>
      </c>
      <c r="B4619" s="6" t="n">
        <v>37054</v>
      </c>
      <c r="C4619" s="7" t="s">
        <v>2941</v>
      </c>
      <c r="D4619" s="7" t="s">
        <v>2916</v>
      </c>
      <c r="E4619" s="7"/>
      <c r="F4619" s="8" t="s">
        <v>2936</v>
      </c>
      <c r="G4619" s="8" t="n">
        <v>3680</v>
      </c>
    </row>
    <row r="4620" customFormat="false" ht="12.75" hidden="true" customHeight="false" outlineLevel="2" collapsed="false">
      <c r="A4620" s="5" t="n">
        <v>652</v>
      </c>
      <c r="B4620" s="6" t="n">
        <v>37061</v>
      </c>
      <c r="C4620" s="7" t="s">
        <v>2942</v>
      </c>
      <c r="D4620" s="7" t="s">
        <v>2916</v>
      </c>
      <c r="E4620" s="7"/>
      <c r="F4620" s="8" t="s">
        <v>2943</v>
      </c>
      <c r="G4620" s="8" t="n">
        <v>20000</v>
      </c>
    </row>
    <row r="4621" customFormat="false" ht="12.75" hidden="true" customHeight="false" outlineLevel="2" collapsed="false">
      <c r="A4621" s="5" t="n">
        <v>653</v>
      </c>
      <c r="B4621" s="6" t="n">
        <v>37061</v>
      </c>
      <c r="C4621" s="7" t="s">
        <v>2944</v>
      </c>
      <c r="D4621" s="7" t="s">
        <v>2916</v>
      </c>
      <c r="E4621" s="7"/>
      <c r="F4621" s="8" t="s">
        <v>2945</v>
      </c>
      <c r="G4621" s="8" t="n">
        <v>500000</v>
      </c>
    </row>
    <row r="4622" customFormat="false" ht="12.75" hidden="true" customHeight="false" outlineLevel="2" collapsed="false">
      <c r="A4622" s="5" t="n">
        <v>653413</v>
      </c>
      <c r="B4622" s="6" t="n">
        <v>37061</v>
      </c>
      <c r="C4622" s="7" t="s">
        <v>2946</v>
      </c>
      <c r="D4622" s="7" t="s">
        <v>2916</v>
      </c>
      <c r="E4622" s="7"/>
      <c r="F4622" s="8" t="s">
        <v>2947</v>
      </c>
      <c r="G4622" s="8" t="n">
        <v>5000</v>
      </c>
    </row>
    <row r="4623" customFormat="false" ht="12.75" hidden="true" customHeight="false" outlineLevel="2" collapsed="false">
      <c r="A4623" s="5" t="n">
        <v>667041</v>
      </c>
      <c r="B4623" s="6" t="n">
        <v>37070</v>
      </c>
      <c r="C4623" s="7" t="s">
        <v>2948</v>
      </c>
      <c r="D4623" s="7" t="s">
        <v>2916</v>
      </c>
      <c r="E4623" s="7"/>
      <c r="F4623" s="8" t="s">
        <v>2936</v>
      </c>
      <c r="G4623" s="8" t="n">
        <v>1680</v>
      </c>
    </row>
    <row r="4624" customFormat="false" ht="12.75" hidden="true" customHeight="false" outlineLevel="2" collapsed="false">
      <c r="A4624" s="5" t="n">
        <v>666788</v>
      </c>
      <c r="B4624" s="6" t="n">
        <v>37070</v>
      </c>
      <c r="C4624" s="7" t="s">
        <v>2949</v>
      </c>
      <c r="D4624" s="7" t="s">
        <v>2916</v>
      </c>
      <c r="E4624" s="7"/>
      <c r="F4624" s="8" t="s">
        <v>2936</v>
      </c>
      <c r="G4624" s="8" t="n">
        <v>5920</v>
      </c>
    </row>
    <row r="4625" customFormat="false" ht="12.75" hidden="true" customHeight="false" outlineLevel="2" collapsed="false">
      <c r="A4625" s="5" t="n">
        <v>666821</v>
      </c>
      <c r="B4625" s="6" t="n">
        <v>37070</v>
      </c>
      <c r="C4625" s="7" t="s">
        <v>2949</v>
      </c>
      <c r="D4625" s="7" t="s">
        <v>2916</v>
      </c>
      <c r="E4625" s="7"/>
      <c r="F4625" s="8" t="s">
        <v>2936</v>
      </c>
      <c r="G4625" s="8" t="n">
        <v>2080</v>
      </c>
    </row>
    <row r="4626" customFormat="false" ht="12.75" hidden="true" customHeight="false" outlineLevel="2" collapsed="false">
      <c r="A4626" s="5" t="n">
        <v>570032</v>
      </c>
      <c r="B4626" s="6" t="n">
        <v>36985</v>
      </c>
      <c r="C4626" s="7" t="s">
        <v>2921</v>
      </c>
      <c r="D4626" s="7" t="s">
        <v>2916</v>
      </c>
      <c r="E4626" s="7" t="s">
        <v>29</v>
      </c>
      <c r="F4626" s="8"/>
      <c r="G4626" s="8" t="n">
        <v>403000</v>
      </c>
    </row>
    <row r="4627" customFormat="false" ht="12.75" hidden="true" customHeight="false" outlineLevel="2" collapsed="false">
      <c r="A4627" s="12" t="n">
        <v>669545</v>
      </c>
      <c r="B4627" s="6" t="n">
        <v>37071</v>
      </c>
      <c r="C4627" s="13" t="s">
        <v>2949</v>
      </c>
      <c r="D4627" s="7" t="s">
        <v>2916</v>
      </c>
      <c r="E4627" s="7" t="s">
        <v>33</v>
      </c>
      <c r="F4627" s="13" t="s">
        <v>2936</v>
      </c>
      <c r="G4627" s="8" t="n">
        <v>17400</v>
      </c>
    </row>
    <row r="4628" customFormat="false" ht="12.75" hidden="true" customHeight="false" outlineLevel="2" collapsed="false">
      <c r="A4628" s="5" t="n">
        <v>599783</v>
      </c>
      <c r="B4628" s="6" t="n">
        <v>37013</v>
      </c>
      <c r="C4628" s="7" t="s">
        <v>763</v>
      </c>
      <c r="D4628" s="7" t="s">
        <v>2916</v>
      </c>
      <c r="E4628" s="7" t="s">
        <v>33</v>
      </c>
      <c r="F4628" s="7" t="s">
        <v>2947</v>
      </c>
      <c r="G4628" s="8" t="n">
        <v>82200</v>
      </c>
    </row>
    <row r="4629" customFormat="false" ht="12.75" hidden="true" customHeight="false" outlineLevel="2" collapsed="false">
      <c r="A4629" s="5" t="s">
        <v>762</v>
      </c>
      <c r="B4629" s="6" t="n">
        <v>37013</v>
      </c>
      <c r="C4629" s="7" t="s">
        <v>763</v>
      </c>
      <c r="D4629" s="7" t="s">
        <v>2916</v>
      </c>
      <c r="E4629" s="7" t="s">
        <v>33</v>
      </c>
      <c r="F4629" s="7" t="s">
        <v>2950</v>
      </c>
      <c r="G4629" s="8" t="n">
        <v>114830</v>
      </c>
    </row>
    <row r="4630" customFormat="false" ht="12.75" hidden="true" customHeight="false" outlineLevel="2" collapsed="false">
      <c r="A4630" s="5" t="n">
        <v>606605</v>
      </c>
      <c r="B4630" s="6" t="n">
        <v>37021</v>
      </c>
      <c r="C4630" s="7" t="s">
        <v>763</v>
      </c>
      <c r="D4630" s="7" t="s">
        <v>2916</v>
      </c>
      <c r="E4630" s="7" t="s">
        <v>33</v>
      </c>
      <c r="F4630" s="7" t="s">
        <v>2947</v>
      </c>
      <c r="G4630" s="8" t="n">
        <v>48407</v>
      </c>
    </row>
    <row r="4631" customFormat="false" ht="12.75" hidden="true" customHeight="false" outlineLevel="2" collapsed="false">
      <c r="A4631" s="5" t="n">
        <v>611659</v>
      </c>
      <c r="B4631" s="6" t="n">
        <v>37026</v>
      </c>
      <c r="C4631" s="7" t="s">
        <v>2949</v>
      </c>
      <c r="D4631" s="7" t="s">
        <v>2916</v>
      </c>
      <c r="E4631" s="7" t="s">
        <v>33</v>
      </c>
      <c r="F4631" s="7" t="s">
        <v>2951</v>
      </c>
      <c r="G4631" s="8" t="n">
        <v>64800</v>
      </c>
    </row>
    <row r="4632" customFormat="false" ht="12.75" hidden="true" customHeight="false" outlineLevel="2" collapsed="false">
      <c r="A4632" s="5" t="n">
        <v>613369</v>
      </c>
      <c r="B4632" s="6" t="n">
        <v>37027</v>
      </c>
      <c r="C4632" s="7" t="s">
        <v>2949</v>
      </c>
      <c r="D4632" s="7" t="s">
        <v>2916</v>
      </c>
      <c r="E4632" s="7" t="s">
        <v>33</v>
      </c>
      <c r="F4632" s="7" t="s">
        <v>2951</v>
      </c>
      <c r="G4632" s="8" t="n">
        <v>5200</v>
      </c>
    </row>
    <row r="4633" customFormat="false" ht="12.75" hidden="true" customHeight="false" outlineLevel="2" collapsed="false">
      <c r="A4633" s="5" t="n">
        <v>602653</v>
      </c>
      <c r="B4633" s="6" t="n">
        <v>37015</v>
      </c>
      <c r="C4633" s="7" t="s">
        <v>2952</v>
      </c>
      <c r="D4633" s="7" t="s">
        <v>2916</v>
      </c>
      <c r="E4633" s="7" t="s">
        <v>33</v>
      </c>
      <c r="F4633" s="7" t="s">
        <v>2951</v>
      </c>
      <c r="G4633" s="8" t="n">
        <v>4200</v>
      </c>
    </row>
    <row r="4634" customFormat="false" ht="12.75" hidden="true" customHeight="false" outlineLevel="2" collapsed="false">
      <c r="A4634" s="5" t="n">
        <v>615370</v>
      </c>
      <c r="B4634" s="6" t="n">
        <v>37029</v>
      </c>
      <c r="C4634" s="7" t="s">
        <v>2953</v>
      </c>
      <c r="D4634" s="7" t="s">
        <v>2916</v>
      </c>
      <c r="E4634" s="7" t="s">
        <v>33</v>
      </c>
      <c r="F4634" s="7" t="s">
        <v>2951</v>
      </c>
      <c r="G4634" s="8" t="n">
        <v>5400</v>
      </c>
    </row>
    <row r="4635" customFormat="false" ht="12.75" hidden="true" customHeight="false" outlineLevel="2" collapsed="false">
      <c r="A4635" s="5" t="n">
        <v>537975</v>
      </c>
      <c r="B4635" s="6" t="n">
        <v>37033</v>
      </c>
      <c r="C4635" s="7" t="s">
        <v>2954</v>
      </c>
      <c r="D4635" s="7" t="s">
        <v>2916</v>
      </c>
      <c r="E4635" s="7" t="s">
        <v>33</v>
      </c>
      <c r="F4635" s="7" t="s">
        <v>2947</v>
      </c>
      <c r="G4635" s="8" t="n">
        <v>5500</v>
      </c>
    </row>
    <row r="4636" customFormat="false" ht="12.75" hidden="true" customHeight="false" outlineLevel="2" collapsed="false">
      <c r="A4636" s="5" t="n">
        <v>616599</v>
      </c>
      <c r="B4636" s="6" t="n">
        <v>37034</v>
      </c>
      <c r="C4636" s="7" t="s">
        <v>2932</v>
      </c>
      <c r="D4636" s="7" t="s">
        <v>2916</v>
      </c>
      <c r="E4636" s="7" t="s">
        <v>33</v>
      </c>
      <c r="F4636" s="7" t="s">
        <v>2951</v>
      </c>
      <c r="G4636" s="8" t="n">
        <v>500</v>
      </c>
    </row>
    <row r="4637" customFormat="false" ht="12.75" hidden="true" customHeight="false" outlineLevel="2" collapsed="false">
      <c r="A4637" s="5" t="n">
        <v>622787</v>
      </c>
      <c r="B4637" s="6" t="n">
        <v>37036</v>
      </c>
      <c r="C4637" s="7" t="s">
        <v>763</v>
      </c>
      <c r="D4637" s="7" t="s">
        <v>2916</v>
      </c>
      <c r="E4637" s="7" t="s">
        <v>33</v>
      </c>
      <c r="F4637" s="7" t="s">
        <v>2947</v>
      </c>
      <c r="G4637" s="8" t="n">
        <v>24384</v>
      </c>
    </row>
    <row r="4638" customFormat="false" ht="12.75" hidden="true" customHeight="false" outlineLevel="2" collapsed="false">
      <c r="A4638" s="5" t="n">
        <v>624954</v>
      </c>
      <c r="B4638" s="6" t="n">
        <v>37040</v>
      </c>
      <c r="C4638" s="7" t="s">
        <v>763</v>
      </c>
      <c r="D4638" s="7" t="s">
        <v>2916</v>
      </c>
      <c r="E4638" s="7" t="s">
        <v>33</v>
      </c>
      <c r="F4638" s="7" t="s">
        <v>2947</v>
      </c>
      <c r="G4638" s="8" t="n">
        <v>46800</v>
      </c>
    </row>
    <row r="4639" customFormat="false" ht="12.75" hidden="true" customHeight="false" outlineLevel="2" collapsed="false">
      <c r="A4639" s="5" t="n">
        <v>628130</v>
      </c>
      <c r="B4639" s="6" t="n">
        <v>37042</v>
      </c>
      <c r="C4639" s="7" t="s">
        <v>2955</v>
      </c>
      <c r="D4639" s="7" t="s">
        <v>2916</v>
      </c>
      <c r="E4639" s="7" t="s">
        <v>33</v>
      </c>
      <c r="F4639" s="7" t="s">
        <v>2951</v>
      </c>
      <c r="G4639" s="8" t="n">
        <v>1176</v>
      </c>
    </row>
    <row r="4640" customFormat="false" ht="12.75" hidden="true" customHeight="false" outlineLevel="2" collapsed="false">
      <c r="A4640" s="5" t="n">
        <v>11</v>
      </c>
      <c r="B4640" s="6" t="n">
        <v>37042</v>
      </c>
      <c r="C4640" s="7" t="s">
        <v>2956</v>
      </c>
      <c r="D4640" s="7" t="s">
        <v>2916</v>
      </c>
      <c r="E4640" s="7" t="s">
        <v>33</v>
      </c>
      <c r="F4640" s="7" t="s">
        <v>2950</v>
      </c>
      <c r="G4640" s="8" t="n">
        <v>20000</v>
      </c>
    </row>
    <row r="4641" customFormat="false" ht="12.75" hidden="true" customHeight="false" outlineLevel="2" collapsed="false">
      <c r="A4641" s="5"/>
      <c r="B4641" s="6" t="n">
        <v>36929</v>
      </c>
      <c r="C4641" s="7" t="s">
        <v>3261</v>
      </c>
      <c r="D4641" s="7" t="s">
        <v>2916</v>
      </c>
      <c r="E4641" s="7" t="s">
        <v>33</v>
      </c>
      <c r="F4641" s="8" t="s">
        <v>2950</v>
      </c>
      <c r="G4641" s="8" t="n">
        <v>8000</v>
      </c>
    </row>
    <row r="4642" customFormat="false" ht="12.75" hidden="true" customHeight="false" outlineLevel="2" collapsed="false">
      <c r="A4642" s="5"/>
      <c r="B4642" s="6" t="n">
        <v>36929</v>
      </c>
      <c r="C4642" s="7" t="s">
        <v>2921</v>
      </c>
      <c r="D4642" s="7" t="s">
        <v>2916</v>
      </c>
      <c r="E4642" s="7" t="s">
        <v>33</v>
      </c>
      <c r="F4642" s="8" t="s">
        <v>2950</v>
      </c>
      <c r="G4642" s="8" t="n">
        <v>8800</v>
      </c>
    </row>
    <row r="4643" customFormat="false" ht="12.75" hidden="true" customHeight="false" outlineLevel="2" collapsed="false">
      <c r="A4643" s="5"/>
      <c r="B4643" s="6" t="n">
        <v>36950</v>
      </c>
      <c r="C4643" s="7" t="s">
        <v>3263</v>
      </c>
      <c r="D4643" s="7" t="s">
        <v>2916</v>
      </c>
      <c r="E4643" s="7" t="s">
        <v>33</v>
      </c>
      <c r="F4643" s="8" t="s">
        <v>2950</v>
      </c>
      <c r="G4643" s="8" t="n">
        <v>102573</v>
      </c>
    </row>
    <row r="4644" customFormat="false" ht="12.75" hidden="true" customHeight="false" outlineLevel="2" collapsed="false">
      <c r="A4644" s="5"/>
      <c r="B4644" s="6" t="n">
        <v>36950</v>
      </c>
      <c r="C4644" s="7" t="s">
        <v>328</v>
      </c>
      <c r="D4644" s="7" t="s">
        <v>2916</v>
      </c>
      <c r="E4644" s="7" t="s">
        <v>33</v>
      </c>
      <c r="F4644" s="8" t="s">
        <v>2950</v>
      </c>
      <c r="G4644" s="8" t="n">
        <v>8660</v>
      </c>
    </row>
    <row r="4645" customFormat="false" ht="12.75" hidden="true" customHeight="false" outlineLevel="2" collapsed="false">
      <c r="A4645" s="5"/>
      <c r="B4645" s="6" t="n">
        <v>36950</v>
      </c>
      <c r="C4645" s="7" t="s">
        <v>3264</v>
      </c>
      <c r="D4645" s="7" t="s">
        <v>2916</v>
      </c>
      <c r="E4645" s="7" t="s">
        <v>33</v>
      </c>
      <c r="F4645" s="8" t="s">
        <v>2950</v>
      </c>
      <c r="G4645" s="8" t="n">
        <v>17600</v>
      </c>
    </row>
    <row r="4646" customFormat="false" ht="12.75" hidden="true" customHeight="false" outlineLevel="2" collapsed="false">
      <c r="A4646" s="5" t="n">
        <v>0</v>
      </c>
      <c r="B4646" s="6" t="n">
        <v>36957</v>
      </c>
      <c r="C4646" s="7" t="s">
        <v>3265</v>
      </c>
      <c r="D4646" s="7" t="s">
        <v>2916</v>
      </c>
      <c r="E4646" s="7" t="s">
        <v>29</v>
      </c>
      <c r="F4646" s="8" t="s">
        <v>2917</v>
      </c>
      <c r="G4646" s="8" t="n">
        <v>4000</v>
      </c>
    </row>
    <row r="4647" customFormat="false" ht="12.75" hidden="true" customHeight="false" outlineLevel="2" collapsed="false">
      <c r="A4647" s="5" t="n">
        <v>541035</v>
      </c>
      <c r="B4647" s="6" t="n">
        <v>36958</v>
      </c>
      <c r="C4647" s="7" t="s">
        <v>3266</v>
      </c>
      <c r="D4647" s="7" t="s">
        <v>2916</v>
      </c>
      <c r="E4647" s="7" t="s">
        <v>29</v>
      </c>
      <c r="F4647" s="8" t="s">
        <v>3267</v>
      </c>
      <c r="G4647" s="8" t="n">
        <v>234000</v>
      </c>
    </row>
    <row r="4648" customFormat="false" ht="12.75" hidden="true" customHeight="false" outlineLevel="2" collapsed="false">
      <c r="A4648" s="5" t="n">
        <v>0</v>
      </c>
      <c r="B4648" s="6" t="n">
        <v>36959</v>
      </c>
      <c r="C4648" s="7" t="s">
        <v>2919</v>
      </c>
      <c r="D4648" s="7" t="s">
        <v>2916</v>
      </c>
      <c r="E4648" s="7" t="s">
        <v>29</v>
      </c>
      <c r="F4648" s="8" t="s">
        <v>2922</v>
      </c>
      <c r="G4648" s="8" t="n">
        <v>8000</v>
      </c>
    </row>
    <row r="4649" customFormat="false" ht="12.75" hidden="true" customHeight="false" outlineLevel="2" collapsed="false">
      <c r="A4649" s="5" t="n">
        <v>0</v>
      </c>
      <c r="B4649" s="6" t="n">
        <v>36959</v>
      </c>
      <c r="C4649" s="7" t="s">
        <v>3268</v>
      </c>
      <c r="D4649" s="7" t="s">
        <v>2916</v>
      </c>
      <c r="E4649" s="7" t="s">
        <v>29</v>
      </c>
      <c r="F4649" s="8" t="s">
        <v>2917</v>
      </c>
      <c r="G4649" s="8" t="n">
        <v>18000</v>
      </c>
    </row>
    <row r="4650" customFormat="false" ht="12.75" hidden="true" customHeight="false" outlineLevel="2" collapsed="false">
      <c r="A4650" s="5" t="n">
        <v>0</v>
      </c>
      <c r="B4650" s="6" t="n">
        <v>36959</v>
      </c>
      <c r="C4650" s="7" t="s">
        <v>3269</v>
      </c>
      <c r="D4650" s="7" t="s">
        <v>2916</v>
      </c>
      <c r="E4650" s="7" t="s">
        <v>29</v>
      </c>
      <c r="F4650" s="8" t="s">
        <v>2917</v>
      </c>
      <c r="G4650" s="8" t="n">
        <v>13000</v>
      </c>
    </row>
    <row r="4651" customFormat="false" ht="12.75" hidden="true" customHeight="false" outlineLevel="2" collapsed="false">
      <c r="A4651" s="5" t="n">
        <v>551095</v>
      </c>
      <c r="B4651" s="6" t="n">
        <v>36965</v>
      </c>
      <c r="C4651" s="7" t="s">
        <v>3270</v>
      </c>
      <c r="D4651" s="7" t="s">
        <v>2916</v>
      </c>
      <c r="E4651" s="7" t="s">
        <v>29</v>
      </c>
      <c r="F4651" s="8" t="s">
        <v>2917</v>
      </c>
      <c r="G4651" s="8" t="n">
        <v>420</v>
      </c>
    </row>
    <row r="4652" customFormat="false" ht="12.75" hidden="true" customHeight="false" outlineLevel="2" collapsed="false">
      <c r="A4652" s="5" t="n">
        <v>0</v>
      </c>
      <c r="B4652" s="6" t="n">
        <v>36969</v>
      </c>
      <c r="C4652" s="7" t="s">
        <v>2921</v>
      </c>
      <c r="D4652" s="7" t="s">
        <v>2916</v>
      </c>
      <c r="E4652" s="7" t="s">
        <v>29</v>
      </c>
      <c r="F4652" s="8" t="s">
        <v>2922</v>
      </c>
      <c r="G4652" s="8" t="n">
        <v>9000</v>
      </c>
    </row>
    <row r="4653" customFormat="false" ht="12.75" hidden="true" customHeight="false" outlineLevel="2" collapsed="false">
      <c r="A4653" s="5" t="n">
        <v>0</v>
      </c>
      <c r="B4653" s="6" t="n">
        <v>36969</v>
      </c>
      <c r="C4653" s="7" t="s">
        <v>2928</v>
      </c>
      <c r="D4653" s="7" t="s">
        <v>2916</v>
      </c>
      <c r="E4653" s="7" t="s">
        <v>29</v>
      </c>
      <c r="F4653" s="8" t="s">
        <v>2917</v>
      </c>
      <c r="G4653" s="8" t="n">
        <v>8000</v>
      </c>
    </row>
    <row r="4654" customFormat="false" ht="12.75" hidden="true" customHeight="false" outlineLevel="2" collapsed="false">
      <c r="A4654" s="5" t="n">
        <v>555540</v>
      </c>
      <c r="B4654" s="6" t="n">
        <v>36970</v>
      </c>
      <c r="C4654" s="7" t="s">
        <v>774</v>
      </c>
      <c r="D4654" s="7" t="s">
        <v>2916</v>
      </c>
      <c r="E4654" s="7" t="s">
        <v>29</v>
      </c>
      <c r="F4654" s="8" t="s">
        <v>2917</v>
      </c>
      <c r="G4654" s="8" t="n">
        <v>16000</v>
      </c>
    </row>
    <row r="4655" customFormat="false" ht="12.75" hidden="true" customHeight="false" outlineLevel="2" collapsed="false">
      <c r="A4655" s="5" t="n">
        <v>554757</v>
      </c>
      <c r="B4655" s="6" t="n">
        <v>36970</v>
      </c>
      <c r="C4655" s="7" t="s">
        <v>3271</v>
      </c>
      <c r="D4655" s="7" t="s">
        <v>2916</v>
      </c>
      <c r="E4655" s="7" t="s">
        <v>29</v>
      </c>
      <c r="F4655" s="8" t="s">
        <v>2917</v>
      </c>
      <c r="G4655" s="8" t="n">
        <v>17000</v>
      </c>
    </row>
    <row r="4656" customFormat="false" ht="12.75" hidden="true" customHeight="false" outlineLevel="2" collapsed="false">
      <c r="A4656" s="5" t="n">
        <v>558028</v>
      </c>
      <c r="B4656" s="6" t="n">
        <v>36972</v>
      </c>
      <c r="C4656" s="7" t="s">
        <v>2928</v>
      </c>
      <c r="D4656" s="7" t="s">
        <v>2916</v>
      </c>
      <c r="E4656" s="7" t="s">
        <v>29</v>
      </c>
      <c r="F4656" s="8" t="s">
        <v>2917</v>
      </c>
      <c r="G4656" s="8" t="n">
        <v>8000</v>
      </c>
    </row>
    <row r="4657" customFormat="false" ht="12.75" hidden="true" customHeight="false" outlineLevel="2" collapsed="false">
      <c r="A4657" s="5" t="n">
        <v>560351</v>
      </c>
      <c r="B4657" s="6" t="n">
        <v>36976</v>
      </c>
      <c r="C4657" s="7" t="s">
        <v>2941</v>
      </c>
      <c r="D4657" s="7" t="s">
        <v>2916</v>
      </c>
      <c r="E4657" s="7" t="s">
        <v>29</v>
      </c>
      <c r="F4657" s="8" t="s">
        <v>2917</v>
      </c>
      <c r="G4657" s="8" t="n">
        <v>1000</v>
      </c>
    </row>
    <row r="4658" customFormat="false" ht="12.75" hidden="true" customHeight="false" outlineLevel="2" collapsed="false">
      <c r="A4658" s="5" t="n">
        <v>565166</v>
      </c>
      <c r="B4658" s="6" t="n">
        <v>36979</v>
      </c>
      <c r="C4658" s="7" t="s">
        <v>3272</v>
      </c>
      <c r="D4658" s="7" t="s">
        <v>2916</v>
      </c>
      <c r="E4658" s="7" t="s">
        <v>29</v>
      </c>
      <c r="F4658" s="8" t="s">
        <v>2924</v>
      </c>
      <c r="G4658" s="8" t="n">
        <v>55000</v>
      </c>
    </row>
    <row r="4659" customFormat="false" ht="12.75" hidden="true" customHeight="false" outlineLevel="2" collapsed="false">
      <c r="A4659" s="5" t="n">
        <v>562918</v>
      </c>
      <c r="B4659" s="6" t="n">
        <v>36979</v>
      </c>
      <c r="C4659" s="7" t="s">
        <v>2930</v>
      </c>
      <c r="D4659" s="7" t="s">
        <v>2916</v>
      </c>
      <c r="E4659" s="7" t="s">
        <v>29</v>
      </c>
      <c r="F4659" s="8" t="s">
        <v>2917</v>
      </c>
      <c r="G4659" s="8" t="n">
        <v>0</v>
      </c>
    </row>
    <row r="4660" customFormat="false" ht="12.75" hidden="true" customHeight="false" outlineLevel="2" collapsed="false">
      <c r="A4660" s="5" t="n">
        <v>564337</v>
      </c>
      <c r="B4660" s="6" t="n">
        <v>36979</v>
      </c>
      <c r="C4660" s="7" t="s">
        <v>2941</v>
      </c>
      <c r="D4660" s="7" t="s">
        <v>2916</v>
      </c>
      <c r="E4660" s="7" t="s">
        <v>29</v>
      </c>
      <c r="F4660" s="8" t="s">
        <v>2917</v>
      </c>
      <c r="G4660" s="8" t="n">
        <v>1000</v>
      </c>
    </row>
    <row r="4661" customFormat="false" ht="12.75" hidden="true" customHeight="false" outlineLevel="2" collapsed="false">
      <c r="A4661" s="5" t="n">
        <v>565145</v>
      </c>
      <c r="B4661" s="6" t="n">
        <v>36979</v>
      </c>
      <c r="C4661" s="7" t="s">
        <v>2918</v>
      </c>
      <c r="D4661" s="7" t="s">
        <v>2916</v>
      </c>
      <c r="E4661" s="7" t="s">
        <v>29</v>
      </c>
      <c r="F4661" s="8" t="s">
        <v>2917</v>
      </c>
      <c r="G4661" s="8" t="n">
        <v>5000</v>
      </c>
    </row>
    <row r="4662" customFormat="false" ht="12.75" hidden="true" customHeight="false" outlineLevel="2" collapsed="false">
      <c r="A4662" s="5" t="n">
        <v>565102</v>
      </c>
      <c r="B4662" s="6" t="n">
        <v>36979</v>
      </c>
      <c r="C4662" s="7" t="s">
        <v>2918</v>
      </c>
      <c r="D4662" s="7" t="s">
        <v>2916</v>
      </c>
      <c r="E4662" s="7" t="s">
        <v>29</v>
      </c>
      <c r="F4662" s="8" t="s">
        <v>2917</v>
      </c>
      <c r="G4662" s="8" t="n">
        <v>1000</v>
      </c>
    </row>
    <row r="4663" customFormat="false" ht="12.75" hidden="true" customHeight="false" outlineLevel="2" collapsed="false">
      <c r="A4663" s="5" t="n">
        <v>0</v>
      </c>
      <c r="B4663" s="6" t="n">
        <v>36979</v>
      </c>
      <c r="C4663" s="7" t="s">
        <v>3273</v>
      </c>
      <c r="D4663" s="7" t="s">
        <v>2916</v>
      </c>
      <c r="E4663" s="7" t="s">
        <v>29</v>
      </c>
      <c r="F4663" s="8" t="s">
        <v>3274</v>
      </c>
      <c r="G4663" s="8" t="n">
        <v>50000</v>
      </c>
    </row>
    <row r="4664" customFormat="false" ht="12.75" hidden="true" customHeight="false" outlineLevel="2" collapsed="false">
      <c r="A4664" s="5" t="n">
        <v>0</v>
      </c>
      <c r="B4664" s="6" t="n">
        <v>36980</v>
      </c>
      <c r="C4664" s="7" t="s">
        <v>3275</v>
      </c>
      <c r="D4664" s="7" t="s">
        <v>2916</v>
      </c>
      <c r="E4664" s="7" t="s">
        <v>29</v>
      </c>
      <c r="F4664" s="8" t="s">
        <v>3267</v>
      </c>
      <c r="G4664" s="8" t="n">
        <v>600000</v>
      </c>
    </row>
    <row r="4665" customFormat="false" ht="12.75" hidden="true" customHeight="false" outlineLevel="2" collapsed="false">
      <c r="A4665" s="5" t="s">
        <v>3276</v>
      </c>
      <c r="B4665" s="6" t="n">
        <v>36944</v>
      </c>
      <c r="C4665" s="7" t="s">
        <v>3277</v>
      </c>
      <c r="D4665" s="7" t="s">
        <v>2916</v>
      </c>
      <c r="E4665" s="7" t="s">
        <v>686</v>
      </c>
      <c r="F4665" s="8" t="s">
        <v>2938</v>
      </c>
      <c r="G4665" s="8" t="n">
        <v>102561</v>
      </c>
    </row>
    <row r="4666" customFormat="false" ht="12.75" hidden="true" customHeight="false" outlineLevel="2" collapsed="false">
      <c r="A4666" s="5" t="s">
        <v>3276</v>
      </c>
      <c r="B4666" s="6" t="n">
        <v>36950</v>
      </c>
      <c r="C4666" s="7" t="s">
        <v>3277</v>
      </c>
      <c r="D4666" s="7" t="s">
        <v>2916</v>
      </c>
      <c r="E4666" s="7" t="s">
        <v>686</v>
      </c>
      <c r="F4666" s="8" t="s">
        <v>2938</v>
      </c>
      <c r="G4666" s="8" t="n">
        <v>-102561</v>
      </c>
    </row>
    <row r="4667" customFormat="false" ht="12.75" hidden="true" customHeight="false" outlineLevel="2" collapsed="false">
      <c r="A4667" s="5"/>
      <c r="B4667" s="6" t="n">
        <v>36899</v>
      </c>
      <c r="C4667" s="7"/>
      <c r="D4667" s="7" t="s">
        <v>2916</v>
      </c>
      <c r="E4667" s="7" t="s">
        <v>29</v>
      </c>
      <c r="F4667" s="8" t="s">
        <v>2950</v>
      </c>
      <c r="G4667" s="8" t="n">
        <v>30240</v>
      </c>
    </row>
    <row r="4668" customFormat="false" ht="12.75" hidden="true" customHeight="false" outlineLevel="2" collapsed="false">
      <c r="A4668" s="5"/>
      <c r="B4668" s="6" t="n">
        <v>36917</v>
      </c>
      <c r="C4668" s="7" t="s">
        <v>3278</v>
      </c>
      <c r="D4668" s="7" t="s">
        <v>2916</v>
      </c>
      <c r="E4668" s="7" t="s">
        <v>29</v>
      </c>
      <c r="F4668" s="8" t="s">
        <v>2950</v>
      </c>
      <c r="G4668" s="8" t="n">
        <v>8000</v>
      </c>
    </row>
    <row r="4669" customFormat="false" ht="12.75" hidden="true" customHeight="false" outlineLevel="2" collapsed="false">
      <c r="A4669" s="5"/>
      <c r="B4669" s="6" t="n">
        <v>36917</v>
      </c>
      <c r="C4669" s="7" t="s">
        <v>713</v>
      </c>
      <c r="D4669" s="7" t="s">
        <v>2916</v>
      </c>
      <c r="E4669" s="7" t="s">
        <v>29</v>
      </c>
      <c r="F4669" s="8" t="s">
        <v>2950</v>
      </c>
      <c r="G4669" s="8" t="n">
        <v>4000</v>
      </c>
    </row>
    <row r="4670" customFormat="false" ht="12.75" hidden="true" customHeight="false" outlineLevel="2" collapsed="false">
      <c r="A4670" s="5"/>
      <c r="B4670" s="6" t="n">
        <v>36902</v>
      </c>
      <c r="C4670" s="7" t="s">
        <v>3278</v>
      </c>
      <c r="D4670" s="7" t="s">
        <v>2916</v>
      </c>
      <c r="E4670" s="7" t="s">
        <v>29</v>
      </c>
      <c r="F4670" s="8" t="s">
        <v>2938</v>
      </c>
      <c r="G4670" s="8" t="n">
        <v>392500</v>
      </c>
    </row>
    <row r="4671" customFormat="false" ht="12.75" hidden="false" customHeight="false" outlineLevel="1" collapsed="true">
      <c r="A4671" s="5"/>
      <c r="B4671" s="6"/>
      <c r="C4671" s="7"/>
      <c r="D4671" s="15" t="s">
        <v>5288</v>
      </c>
      <c r="E4671" s="7"/>
      <c r="F4671" s="8"/>
      <c r="G4671" s="8" t="n">
        <f aca="false">SUBTOTAL(9,G4595:G4670)</f>
        <v>4881497</v>
      </c>
    </row>
    <row r="4672" customFormat="false" ht="12.75" hidden="true" customHeight="false" outlineLevel="2" collapsed="false">
      <c r="A4672" s="5" t="n">
        <v>20</v>
      </c>
      <c r="B4672" s="6" t="n">
        <v>36984</v>
      </c>
      <c r="C4672" s="7" t="s">
        <v>2957</v>
      </c>
      <c r="D4672" s="7" t="s">
        <v>2958</v>
      </c>
      <c r="E4672" s="7" t="s">
        <v>29</v>
      </c>
      <c r="F4672" s="8" t="s">
        <v>2959</v>
      </c>
      <c r="G4672" s="8" t="n">
        <v>-701400</v>
      </c>
    </row>
    <row r="4673" customFormat="false" ht="12.75" hidden="true" customHeight="false" outlineLevel="2" collapsed="false">
      <c r="A4673" s="5" t="n">
        <v>102</v>
      </c>
      <c r="B4673" s="6"/>
      <c r="C4673" s="7" t="s">
        <v>31</v>
      </c>
      <c r="D4673" s="7" t="s">
        <v>2958</v>
      </c>
      <c r="E4673" s="7" t="s">
        <v>29</v>
      </c>
      <c r="F4673" s="8"/>
      <c r="G4673" s="8" t="n">
        <v>0</v>
      </c>
    </row>
    <row r="4674" customFormat="false" ht="12.75" hidden="true" customHeight="false" outlineLevel="2" collapsed="false">
      <c r="A4674" s="5" t="n">
        <v>649</v>
      </c>
      <c r="B4674" s="6" t="n">
        <v>37043</v>
      </c>
      <c r="C4674" s="7" t="s">
        <v>2960</v>
      </c>
      <c r="D4674" s="7" t="s">
        <v>2958</v>
      </c>
      <c r="E4674" s="7"/>
      <c r="F4674" s="8" t="s">
        <v>2961</v>
      </c>
      <c r="G4674" s="8" t="n">
        <v>10000</v>
      </c>
    </row>
    <row r="4675" customFormat="false" ht="12.75" hidden="true" customHeight="false" outlineLevel="2" collapsed="false">
      <c r="A4675" s="5" t="n">
        <v>602668</v>
      </c>
      <c r="B4675" s="6" t="n">
        <v>37050</v>
      </c>
      <c r="C4675" s="7" t="s">
        <v>2937</v>
      </c>
      <c r="D4675" s="7" t="s">
        <v>2958</v>
      </c>
      <c r="E4675" s="7"/>
      <c r="F4675" s="8" t="s">
        <v>2962</v>
      </c>
      <c r="G4675" s="8" t="n">
        <v>-149698</v>
      </c>
    </row>
    <row r="4676" customFormat="false" ht="12.75" hidden="true" customHeight="false" outlineLevel="2" collapsed="false">
      <c r="A4676" s="5" t="n">
        <v>646204</v>
      </c>
      <c r="B4676" s="6" t="n">
        <v>37055</v>
      </c>
      <c r="C4676" s="7" t="s">
        <v>2937</v>
      </c>
      <c r="D4676" s="7" t="s">
        <v>2958</v>
      </c>
      <c r="E4676" s="7"/>
      <c r="F4676" s="8" t="s">
        <v>2962</v>
      </c>
      <c r="G4676" s="8" t="n">
        <v>21120</v>
      </c>
    </row>
    <row r="4677" customFormat="false" ht="12.75" hidden="true" customHeight="false" outlineLevel="2" collapsed="false">
      <c r="A4677" s="5" t="n">
        <v>651</v>
      </c>
      <c r="B4677" s="6" t="n">
        <v>37061</v>
      </c>
      <c r="C4677" s="7" t="s">
        <v>2963</v>
      </c>
      <c r="D4677" s="7" t="s">
        <v>2958</v>
      </c>
      <c r="E4677" s="7"/>
      <c r="F4677" s="8" t="s">
        <v>2961</v>
      </c>
      <c r="G4677" s="8" t="n">
        <v>40000</v>
      </c>
    </row>
    <row r="4678" customFormat="false" ht="12.75" hidden="true" customHeight="false" outlineLevel="2" collapsed="false">
      <c r="A4678" s="5" t="n">
        <v>665636</v>
      </c>
      <c r="B4678" s="6" t="n">
        <v>37069</v>
      </c>
      <c r="C4678" s="7" t="s">
        <v>2964</v>
      </c>
      <c r="D4678" s="7" t="s">
        <v>2958</v>
      </c>
      <c r="E4678" s="7"/>
      <c r="F4678" s="8" t="s">
        <v>2961</v>
      </c>
      <c r="G4678" s="8" t="n">
        <v>200000</v>
      </c>
    </row>
    <row r="4679" customFormat="false" ht="12.75" hidden="true" customHeight="false" outlineLevel="2" collapsed="false">
      <c r="A4679" s="5" t="n">
        <v>12</v>
      </c>
      <c r="B4679" s="6" t="n">
        <v>37035</v>
      </c>
      <c r="C4679" s="7" t="s">
        <v>2965</v>
      </c>
      <c r="D4679" s="7" t="s">
        <v>2958</v>
      </c>
      <c r="E4679" s="7" t="s">
        <v>33</v>
      </c>
      <c r="F4679" s="7" t="s">
        <v>2966</v>
      </c>
      <c r="G4679" s="8" t="n">
        <v>8000</v>
      </c>
    </row>
    <row r="4680" customFormat="false" ht="12.75" hidden="true" customHeight="false" outlineLevel="2" collapsed="false">
      <c r="A4680" s="5" t="n">
        <v>13</v>
      </c>
      <c r="B4680" s="6" t="n">
        <v>37040</v>
      </c>
      <c r="C4680" s="7" t="s">
        <v>2965</v>
      </c>
      <c r="D4680" s="7" t="s">
        <v>2958</v>
      </c>
      <c r="E4680" s="7" t="s">
        <v>33</v>
      </c>
      <c r="F4680" s="7" t="s">
        <v>2966</v>
      </c>
      <c r="G4680" s="8" t="n">
        <v>6000</v>
      </c>
    </row>
    <row r="4681" customFormat="false" ht="12.75" hidden="true" customHeight="false" outlineLevel="2" collapsed="false">
      <c r="A4681" s="5" t="n">
        <v>14</v>
      </c>
      <c r="B4681" s="6" t="n">
        <v>37040</v>
      </c>
      <c r="C4681" s="7" t="s">
        <v>2965</v>
      </c>
      <c r="D4681" s="7" t="s">
        <v>2958</v>
      </c>
      <c r="E4681" s="7" t="s">
        <v>33</v>
      </c>
      <c r="F4681" s="7" t="s">
        <v>2966</v>
      </c>
      <c r="G4681" s="8" t="n">
        <v>10000</v>
      </c>
    </row>
    <row r="4682" customFormat="false" ht="12.75" hidden="true" customHeight="false" outlineLevel="2" collapsed="false">
      <c r="A4682" s="5" t="n">
        <v>15</v>
      </c>
      <c r="B4682" s="6" t="n">
        <v>37041</v>
      </c>
      <c r="C4682" s="7" t="s">
        <v>2967</v>
      </c>
      <c r="D4682" s="7" t="s">
        <v>2958</v>
      </c>
      <c r="E4682" s="7" t="s">
        <v>33</v>
      </c>
      <c r="F4682" s="7" t="s">
        <v>2968</v>
      </c>
      <c r="G4682" s="8" t="n">
        <v>125000</v>
      </c>
    </row>
    <row r="4683" customFormat="false" ht="12.75" hidden="true" customHeight="false" outlineLevel="2" collapsed="false">
      <c r="A4683" s="5" t="n">
        <v>16</v>
      </c>
      <c r="B4683" s="6" t="n">
        <v>37042</v>
      </c>
      <c r="C4683" s="7" t="s">
        <v>2969</v>
      </c>
      <c r="D4683" s="7" t="s">
        <v>2958</v>
      </c>
      <c r="E4683" s="7" t="s">
        <v>33</v>
      </c>
      <c r="F4683" s="7" t="s">
        <v>2966</v>
      </c>
      <c r="G4683" s="8" t="n">
        <v>6000</v>
      </c>
    </row>
    <row r="4684" customFormat="false" ht="12.75" hidden="true" customHeight="false" outlineLevel="2" collapsed="false">
      <c r="A4684" s="5" t="n">
        <v>17</v>
      </c>
      <c r="B4684" s="6" t="n">
        <v>37020</v>
      </c>
      <c r="C4684" s="7" t="s">
        <v>2965</v>
      </c>
      <c r="D4684" s="7" t="s">
        <v>2958</v>
      </c>
      <c r="E4684" s="7" t="s">
        <v>33</v>
      </c>
      <c r="F4684" s="7" t="s">
        <v>2938</v>
      </c>
      <c r="G4684" s="8" t="n">
        <v>199597</v>
      </c>
    </row>
    <row r="4685" customFormat="false" ht="12.75" hidden="true" customHeight="false" outlineLevel="2" collapsed="false">
      <c r="A4685" s="5" t="n">
        <v>0</v>
      </c>
      <c r="B4685" s="6" t="n">
        <v>36958</v>
      </c>
      <c r="C4685" s="7" t="s">
        <v>1090</v>
      </c>
      <c r="D4685" s="7" t="s">
        <v>2958</v>
      </c>
      <c r="E4685" s="7" t="s">
        <v>29</v>
      </c>
      <c r="F4685" s="8" t="s">
        <v>2959</v>
      </c>
      <c r="G4685" s="8" t="n">
        <v>50000</v>
      </c>
    </row>
    <row r="4686" customFormat="false" ht="12.75" hidden="true" customHeight="false" outlineLevel="2" collapsed="false">
      <c r="A4686" s="5"/>
      <c r="B4686" s="6" t="n">
        <v>36924</v>
      </c>
      <c r="C4686" s="7"/>
      <c r="D4686" s="7" t="s">
        <v>2958</v>
      </c>
      <c r="E4686" s="7" t="s">
        <v>33</v>
      </c>
      <c r="F4686" s="8" t="s">
        <v>3280</v>
      </c>
      <c r="G4686" s="8" t="n">
        <v>70000</v>
      </c>
    </row>
    <row r="4687" customFormat="false" ht="12.75" hidden="true" customHeight="false" outlineLevel="2" collapsed="false">
      <c r="A4687" s="5"/>
      <c r="B4687" s="6" t="n">
        <v>36928</v>
      </c>
      <c r="C4687" s="7"/>
      <c r="D4687" s="7" t="s">
        <v>2958</v>
      </c>
      <c r="E4687" s="7" t="s">
        <v>33</v>
      </c>
      <c r="F4687" s="8" t="s">
        <v>3280</v>
      </c>
      <c r="G4687" s="8" t="n">
        <v>211000</v>
      </c>
    </row>
    <row r="4688" customFormat="false" ht="12.75" hidden="true" customHeight="false" outlineLevel="2" collapsed="false">
      <c r="A4688" s="5"/>
      <c r="B4688" s="6" t="n">
        <v>36930</v>
      </c>
      <c r="C4688" s="7" t="s">
        <v>3281</v>
      </c>
      <c r="D4688" s="7" t="s">
        <v>2958</v>
      </c>
      <c r="E4688" s="7" t="s">
        <v>33</v>
      </c>
      <c r="F4688" s="8" t="s">
        <v>3280</v>
      </c>
      <c r="G4688" s="8" t="n">
        <v>5000000</v>
      </c>
    </row>
    <row r="4689" customFormat="false" ht="12.75" hidden="true" customHeight="false" outlineLevel="2" collapsed="false">
      <c r="A4689" s="5" t="n">
        <v>0</v>
      </c>
      <c r="B4689" s="6" t="n">
        <v>36979</v>
      </c>
      <c r="C4689" s="7" t="n">
        <v>0</v>
      </c>
      <c r="D4689" s="7" t="s">
        <v>2958</v>
      </c>
      <c r="E4689" s="7" t="s">
        <v>29</v>
      </c>
      <c r="F4689" s="8" t="s">
        <v>2959</v>
      </c>
      <c r="G4689" s="8" t="n">
        <v>3000</v>
      </c>
    </row>
    <row r="4690" customFormat="false" ht="12.75" hidden="true" customHeight="false" outlineLevel="2" collapsed="false">
      <c r="A4690" s="5" t="n">
        <v>0</v>
      </c>
      <c r="B4690" s="6" t="n">
        <v>36979</v>
      </c>
      <c r="C4690" s="7" t="s">
        <v>3282</v>
      </c>
      <c r="D4690" s="7" t="s">
        <v>2958</v>
      </c>
      <c r="E4690" s="7" t="s">
        <v>29</v>
      </c>
      <c r="F4690" s="8" t="s">
        <v>3283</v>
      </c>
      <c r="G4690" s="8" t="n">
        <v>3000000</v>
      </c>
    </row>
    <row r="4691" customFormat="false" ht="12.75" hidden="true" customHeight="false" outlineLevel="2" collapsed="false">
      <c r="A4691" s="5" t="n">
        <v>0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8" t="s">
        <v>2959</v>
      </c>
      <c r="G4691" s="8" t="n">
        <v>500000</v>
      </c>
    </row>
    <row r="4692" customFormat="false" ht="12.75" hidden="true" customHeight="false" outlineLevel="2" collapsed="false">
      <c r="A4692" s="5" t="n">
        <v>0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8" t="s">
        <v>2959</v>
      </c>
      <c r="G4692" s="8" t="n">
        <v>701000</v>
      </c>
    </row>
    <row r="4693" customFormat="false" ht="12.75" hidden="true" customHeight="false" outlineLevel="2" collapsed="false">
      <c r="A4693" s="5"/>
      <c r="B4693" s="6" t="n">
        <v>36899</v>
      </c>
      <c r="C4693" s="7"/>
      <c r="D4693" s="7" t="s">
        <v>2958</v>
      </c>
      <c r="E4693" s="7" t="s">
        <v>29</v>
      </c>
      <c r="F4693" s="8" t="s">
        <v>3280</v>
      </c>
      <c r="G4693" s="8" t="n">
        <v>135000</v>
      </c>
    </row>
    <row r="4694" customFormat="false" ht="12.75" hidden="true" customHeight="false" outlineLevel="2" collapsed="false">
      <c r="A4694" s="5"/>
      <c r="B4694" s="6" t="n">
        <v>36920</v>
      </c>
      <c r="C4694" s="7"/>
      <c r="D4694" s="7" t="s">
        <v>2958</v>
      </c>
      <c r="E4694" s="7" t="s">
        <v>29</v>
      </c>
      <c r="F4694" s="8" t="s">
        <v>3280</v>
      </c>
      <c r="G4694" s="8" t="n">
        <v>40000</v>
      </c>
    </row>
    <row r="4695" customFormat="false" ht="12.75" hidden="false" customHeight="false" outlineLevel="1" collapsed="true">
      <c r="A4695" s="5"/>
      <c r="B4695" s="6"/>
      <c r="C4695" s="7"/>
      <c r="D4695" s="15" t="s">
        <v>5289</v>
      </c>
      <c r="E4695" s="7"/>
      <c r="F4695" s="8"/>
      <c r="G4695" s="8" t="n">
        <f aca="false">SUBTOTAL(9,G4672:G4694)</f>
        <v>9484619</v>
      </c>
    </row>
    <row r="4696" customFormat="false" ht="12.75" hidden="true" customHeight="false" outlineLevel="2" collapsed="false">
      <c r="A4696" s="5" t="n">
        <v>608426</v>
      </c>
      <c r="B4696" s="6" t="n">
        <v>37022</v>
      </c>
      <c r="C4696" s="7" t="s">
        <v>2970</v>
      </c>
      <c r="D4696" s="7" t="s">
        <v>2971</v>
      </c>
      <c r="E4696" s="7" t="s">
        <v>33</v>
      </c>
      <c r="F4696" s="7" t="s">
        <v>2972</v>
      </c>
      <c r="G4696" s="8" t="n">
        <v>10000</v>
      </c>
    </row>
    <row r="4697" customFormat="false" ht="12.75" hidden="true" customHeight="false" outlineLevel="2" collapsed="false">
      <c r="A4697" s="5" t="n">
        <v>614623</v>
      </c>
      <c r="B4697" s="6" t="n">
        <v>37033</v>
      </c>
      <c r="C4697" s="7" t="s">
        <v>2973</v>
      </c>
      <c r="D4697" s="7" t="s">
        <v>2971</v>
      </c>
      <c r="E4697" s="7" t="s">
        <v>33</v>
      </c>
      <c r="F4697" s="7" t="s">
        <v>2974</v>
      </c>
      <c r="G4697" s="8" t="n">
        <v>87600</v>
      </c>
    </row>
    <row r="4698" customFormat="false" ht="12.75" hidden="true" customHeight="false" outlineLevel="2" collapsed="false">
      <c r="A4698" s="5" t="n">
        <v>18</v>
      </c>
      <c r="B4698" s="6" t="n">
        <v>37041</v>
      </c>
      <c r="C4698" s="7" t="s">
        <v>716</v>
      </c>
      <c r="D4698" s="7" t="s">
        <v>2971</v>
      </c>
      <c r="E4698" s="7" t="s">
        <v>33</v>
      </c>
      <c r="F4698" s="7" t="s">
        <v>2974</v>
      </c>
      <c r="G4698" s="8" t="n">
        <v>95000</v>
      </c>
    </row>
    <row r="4699" customFormat="false" ht="12.75" hidden="true" customHeight="false" outlineLevel="2" collapsed="false">
      <c r="A4699" s="5" t="n">
        <v>628445</v>
      </c>
      <c r="B4699" s="6" t="n">
        <v>37042</v>
      </c>
      <c r="C4699" s="7" t="s">
        <v>1256</v>
      </c>
      <c r="D4699" s="7" t="s">
        <v>2971</v>
      </c>
      <c r="E4699" s="7" t="s">
        <v>33</v>
      </c>
      <c r="F4699" s="7" t="s">
        <v>2951</v>
      </c>
      <c r="G4699" s="8" t="n">
        <v>4000</v>
      </c>
    </row>
    <row r="4700" customFormat="false" ht="12.75" hidden="true" customHeight="false" outlineLevel="2" collapsed="false">
      <c r="A4700" s="5" t="n">
        <v>578428</v>
      </c>
      <c r="B4700" s="6" t="n">
        <v>36986</v>
      </c>
      <c r="C4700" s="7" t="s">
        <v>2973</v>
      </c>
      <c r="D4700" s="7" t="s">
        <v>2971</v>
      </c>
      <c r="E4700" s="7" t="s">
        <v>29</v>
      </c>
      <c r="F4700" s="8" t="s">
        <v>2975</v>
      </c>
      <c r="G4700" s="8" t="n">
        <v>50000</v>
      </c>
    </row>
    <row r="4701" customFormat="false" ht="12.75" hidden="true" customHeight="false" outlineLevel="2" collapsed="false">
      <c r="A4701" s="5" t="n">
        <v>578471</v>
      </c>
      <c r="B4701" s="6" t="n">
        <v>36986</v>
      </c>
      <c r="C4701" s="7" t="s">
        <v>2973</v>
      </c>
      <c r="D4701" s="7" t="s">
        <v>2971</v>
      </c>
      <c r="E4701" s="7" t="s">
        <v>29</v>
      </c>
      <c r="F4701" s="8" t="s">
        <v>2975</v>
      </c>
      <c r="G4701" s="8" t="n">
        <v>50000</v>
      </c>
    </row>
    <row r="4702" customFormat="false" ht="12.75" hidden="true" customHeight="false" outlineLevel="2" collapsed="false">
      <c r="A4702" s="5" t="n">
        <v>578464</v>
      </c>
      <c r="B4702" s="6" t="n">
        <v>36990</v>
      </c>
      <c r="C4702" s="7" t="s">
        <v>2973</v>
      </c>
      <c r="D4702" s="7" t="s">
        <v>2971</v>
      </c>
      <c r="E4702" s="7" t="s">
        <v>29</v>
      </c>
      <c r="F4702" s="8" t="s">
        <v>2975</v>
      </c>
      <c r="G4702" s="8" t="n">
        <v>20000</v>
      </c>
    </row>
    <row r="4703" customFormat="false" ht="12.75" hidden="true" customHeight="false" outlineLevel="2" collapsed="false">
      <c r="A4703" s="5" t="n">
        <v>579952.01</v>
      </c>
      <c r="B4703" s="6" t="n">
        <v>36993</v>
      </c>
      <c r="C4703" s="7" t="s">
        <v>2976</v>
      </c>
      <c r="D4703" s="7" t="s">
        <v>2971</v>
      </c>
      <c r="E4703" s="7" t="s">
        <v>29</v>
      </c>
      <c r="F4703" s="8" t="s">
        <v>2975</v>
      </c>
      <c r="G4703" s="8" t="n">
        <v>40000</v>
      </c>
    </row>
    <row r="4704" customFormat="false" ht="12.75" hidden="true" customHeight="false" outlineLevel="2" collapsed="false">
      <c r="A4704" s="5" t="n">
        <v>584226.01</v>
      </c>
      <c r="B4704" s="6" t="n">
        <v>37000</v>
      </c>
      <c r="C4704" s="7" t="s">
        <v>2977</v>
      </c>
      <c r="D4704" s="7" t="s">
        <v>2971</v>
      </c>
      <c r="E4704" s="7" t="s">
        <v>29</v>
      </c>
      <c r="F4704" s="8" t="s">
        <v>2978</v>
      </c>
      <c r="G4704" s="8" t="n">
        <v>16800</v>
      </c>
    </row>
    <row r="4705" customFormat="false" ht="12.75" hidden="true" customHeight="false" outlineLevel="2" collapsed="false">
      <c r="A4705" s="5" t="n">
        <v>584221.01</v>
      </c>
      <c r="B4705" s="6" t="n">
        <v>37000</v>
      </c>
      <c r="C4705" s="7" t="s">
        <v>2977</v>
      </c>
      <c r="D4705" s="7" t="s">
        <v>2971</v>
      </c>
      <c r="E4705" s="7" t="s">
        <v>29</v>
      </c>
      <c r="F4705" s="8" t="s">
        <v>2978</v>
      </c>
      <c r="G4705" s="8" t="n">
        <v>35200</v>
      </c>
    </row>
    <row r="4706" customFormat="false" ht="12.75" hidden="true" customHeight="false" outlineLevel="2" collapsed="false">
      <c r="A4706" s="5" t="n">
        <v>631836</v>
      </c>
      <c r="B4706" s="6" t="n">
        <v>37046</v>
      </c>
      <c r="C4706" s="7" t="s">
        <v>2979</v>
      </c>
      <c r="D4706" s="7" t="s">
        <v>2971</v>
      </c>
      <c r="E4706" s="7"/>
      <c r="F4706" s="8" t="s">
        <v>2980</v>
      </c>
      <c r="G4706" s="8" t="n">
        <v>3000</v>
      </c>
    </row>
    <row r="4707" customFormat="false" ht="12.75" hidden="true" customHeight="false" outlineLevel="2" collapsed="false">
      <c r="A4707" s="5" t="n">
        <v>628445</v>
      </c>
      <c r="B4707" s="6" t="n">
        <v>37050</v>
      </c>
      <c r="C4707" s="7" t="s">
        <v>1256</v>
      </c>
      <c r="D4707" s="7" t="s">
        <v>2971</v>
      </c>
      <c r="E4707" s="7"/>
      <c r="F4707" s="8" t="s">
        <v>2936</v>
      </c>
      <c r="G4707" s="8" t="n">
        <v>-4000</v>
      </c>
    </row>
    <row r="4708" customFormat="false" ht="12.75" hidden="true" customHeight="false" outlineLevel="2" collapsed="false">
      <c r="A4708" s="5" t="n">
        <v>658591</v>
      </c>
      <c r="B4708" s="6" t="n">
        <v>37063</v>
      </c>
      <c r="C4708" s="7" t="s">
        <v>2981</v>
      </c>
      <c r="D4708" s="7" t="s">
        <v>2971</v>
      </c>
      <c r="E4708" s="7"/>
      <c r="F4708" s="8" t="s">
        <v>2980</v>
      </c>
      <c r="G4708" s="8" t="n">
        <v>2200</v>
      </c>
    </row>
    <row r="4709" customFormat="false" ht="12.75" hidden="true" customHeight="false" outlineLevel="2" collapsed="false">
      <c r="A4709" s="5" t="n">
        <v>656529</v>
      </c>
      <c r="B4709" s="6" t="n">
        <v>37063</v>
      </c>
      <c r="C4709" s="7" t="s">
        <v>2982</v>
      </c>
      <c r="D4709" s="7" t="s">
        <v>2971</v>
      </c>
      <c r="E4709" s="7"/>
      <c r="F4709" s="8" t="s">
        <v>2972</v>
      </c>
      <c r="G4709" s="8" t="n">
        <v>5000</v>
      </c>
    </row>
    <row r="4710" customFormat="false" ht="12.75" hidden="true" customHeight="false" outlineLevel="2" collapsed="false">
      <c r="A4710" s="5" t="n">
        <v>653672</v>
      </c>
      <c r="B4710" s="6" t="n">
        <v>37063</v>
      </c>
      <c r="C4710" s="7" t="s">
        <v>2983</v>
      </c>
      <c r="D4710" s="7" t="s">
        <v>2971</v>
      </c>
      <c r="E4710" s="7"/>
      <c r="F4710" s="8" t="s">
        <v>2972</v>
      </c>
      <c r="G4710" s="8" t="n">
        <v>13200</v>
      </c>
    </row>
    <row r="4711" customFormat="false" ht="12.75" hidden="true" customHeight="false" outlineLevel="2" collapsed="false">
      <c r="A4711" s="5"/>
      <c r="B4711" s="6" t="n">
        <v>36935</v>
      </c>
      <c r="C4711" s="7" t="s">
        <v>3285</v>
      </c>
      <c r="D4711" s="7" t="s">
        <v>2971</v>
      </c>
      <c r="E4711" s="7" t="s">
        <v>33</v>
      </c>
      <c r="F4711" s="8" t="s">
        <v>3287</v>
      </c>
      <c r="G4711" s="8" t="n">
        <v>313600</v>
      </c>
    </row>
    <row r="4712" customFormat="false" ht="12.75" hidden="true" customHeight="false" outlineLevel="2" collapsed="false">
      <c r="A4712" s="5"/>
      <c r="B4712" s="6"/>
      <c r="C4712" s="7" t="s">
        <v>5290</v>
      </c>
      <c r="D4712" s="7" t="s">
        <v>2971</v>
      </c>
      <c r="E4712" s="7"/>
      <c r="F4712" s="8"/>
      <c r="G4712" s="8" t="n">
        <v>7261000</v>
      </c>
    </row>
    <row r="4713" customFormat="false" ht="12.75" hidden="true" customHeight="false" outlineLevel="2" collapsed="false">
      <c r="A4713" s="5" t="n">
        <v>508894</v>
      </c>
      <c r="B4713" s="6" t="n">
        <v>36976</v>
      </c>
      <c r="C4713" s="7" t="s">
        <v>2941</v>
      </c>
      <c r="D4713" s="7" t="s">
        <v>2971</v>
      </c>
      <c r="E4713" s="7" t="s">
        <v>29</v>
      </c>
      <c r="F4713" s="8" t="s">
        <v>3288</v>
      </c>
      <c r="G4713" s="8" t="n">
        <v>50000</v>
      </c>
    </row>
    <row r="4714" customFormat="false" ht="12.75" hidden="false" customHeight="false" outlineLevel="1" collapsed="true">
      <c r="A4714" s="5"/>
      <c r="B4714" s="6"/>
      <c r="C4714" s="7"/>
      <c r="D4714" s="15" t="s">
        <v>5291</v>
      </c>
      <c r="E4714" s="7"/>
      <c r="F4714" s="8"/>
      <c r="G4714" s="8" t="n">
        <f aca="false">SUBTOTAL(9,G4696:G4713)</f>
        <v>8052600</v>
      </c>
    </row>
    <row r="4715" customFormat="false" ht="12.75" hidden="true" customHeight="false" outlineLevel="2" collapsed="false">
      <c r="A4715" s="5" t="s">
        <v>2987</v>
      </c>
      <c r="B4715" s="6" t="n">
        <v>37040</v>
      </c>
      <c r="C4715" s="7" t="s">
        <v>102</v>
      </c>
      <c r="D4715" s="7" t="s">
        <v>2988</v>
      </c>
      <c r="E4715" s="7" t="s">
        <v>104</v>
      </c>
      <c r="F4715" s="7" t="s">
        <v>105</v>
      </c>
      <c r="G4715" s="8" t="n">
        <v>125000</v>
      </c>
    </row>
    <row r="4716" customFormat="false" ht="12.75" hidden="false" customHeight="false" outlineLevel="1" collapsed="true">
      <c r="A4716" s="5"/>
      <c r="B4716" s="6"/>
      <c r="C4716" s="7"/>
      <c r="D4716" s="15" t="s">
        <v>5292</v>
      </c>
      <c r="E4716" s="7"/>
      <c r="F4716" s="7"/>
      <c r="G4716" s="8" t="n">
        <f aca="false">SUBTOTAL(9,G4715)</f>
        <v>125000</v>
      </c>
    </row>
    <row r="4717" customFormat="false" ht="12.75" hidden="true" customHeight="false" outlineLevel="2" collapsed="false">
      <c r="A4717" s="5"/>
      <c r="B4717" s="6" t="n">
        <v>36950</v>
      </c>
      <c r="C4717" s="7"/>
      <c r="D4717" s="7" t="s">
        <v>2989</v>
      </c>
      <c r="E4717" s="7" t="s">
        <v>195</v>
      </c>
      <c r="F4717" s="8" t="s">
        <v>2999</v>
      </c>
      <c r="G4717" s="8" t="n">
        <v>374834</v>
      </c>
    </row>
    <row r="4718" customFormat="false" ht="12.75" hidden="true" customHeight="false" outlineLevel="2" collapsed="false">
      <c r="A4718" s="5"/>
      <c r="B4718" s="6" t="n">
        <v>36950</v>
      </c>
      <c r="C4718" s="7"/>
      <c r="D4718" s="7" t="s">
        <v>2989</v>
      </c>
      <c r="E4718" s="7" t="s">
        <v>195</v>
      </c>
      <c r="F4718" s="8" t="s">
        <v>2999</v>
      </c>
      <c r="G4718" s="8" t="n">
        <v>648800</v>
      </c>
    </row>
    <row r="4719" customFormat="false" ht="12.75" hidden="true" customHeight="false" outlineLevel="2" collapsed="false">
      <c r="A4719" s="5"/>
      <c r="B4719" s="6" t="n">
        <v>36950</v>
      </c>
      <c r="C4719" s="7"/>
      <c r="D4719" s="7" t="s">
        <v>2989</v>
      </c>
      <c r="E4719" s="7" t="s">
        <v>195</v>
      </c>
      <c r="F4719" s="8" t="s">
        <v>2999</v>
      </c>
      <c r="G4719" s="8" t="n">
        <v>41614</v>
      </c>
    </row>
    <row r="4720" customFormat="false" ht="12.75" hidden="true" customHeight="false" outlineLevel="2" collapsed="false">
      <c r="A4720" s="5"/>
      <c r="B4720" s="6" t="n">
        <v>36950</v>
      </c>
      <c r="C4720" s="7"/>
      <c r="D4720" s="7" t="s">
        <v>2989</v>
      </c>
      <c r="E4720" s="7" t="s">
        <v>195</v>
      </c>
      <c r="F4720" s="8" t="s">
        <v>2999</v>
      </c>
      <c r="G4720" s="8" t="n">
        <v>1126800</v>
      </c>
    </row>
    <row r="4721" customFormat="false" ht="12.75" hidden="true" customHeight="false" outlineLevel="2" collapsed="false">
      <c r="A4721" s="5"/>
      <c r="B4721" s="6" t="n">
        <v>36950</v>
      </c>
      <c r="C4721" s="7"/>
      <c r="D4721" s="7" t="s">
        <v>2989</v>
      </c>
      <c r="E4721" s="7" t="s">
        <v>195</v>
      </c>
      <c r="F4721" s="8" t="s">
        <v>2999</v>
      </c>
      <c r="G4721" s="8" t="n">
        <v>13038</v>
      </c>
    </row>
    <row r="4722" customFormat="false" ht="12.75" hidden="true" customHeight="false" outlineLevel="2" collapsed="false">
      <c r="A4722" s="5"/>
      <c r="B4722" s="6" t="n">
        <v>36950</v>
      </c>
      <c r="C4722" s="7"/>
      <c r="D4722" s="7" t="s">
        <v>2989</v>
      </c>
      <c r="E4722" s="7" t="s">
        <v>195</v>
      </c>
      <c r="F4722" s="8" t="s">
        <v>2999</v>
      </c>
      <c r="G4722" s="8" t="n">
        <v>206890</v>
      </c>
    </row>
    <row r="4723" customFormat="false" ht="12.75" hidden="true" customHeight="false" outlineLevel="2" collapsed="false">
      <c r="A4723" s="5"/>
      <c r="B4723" s="6" t="n">
        <v>36950</v>
      </c>
      <c r="C4723" s="7"/>
      <c r="D4723" s="7" t="s">
        <v>2989</v>
      </c>
      <c r="E4723" s="7" t="s">
        <v>195</v>
      </c>
      <c r="F4723" s="8" t="s">
        <v>2999</v>
      </c>
      <c r="G4723" s="8" t="n">
        <v>2901009</v>
      </c>
    </row>
    <row r="4724" customFormat="false" ht="12.75" hidden="true" customHeight="false" outlineLevel="2" collapsed="false">
      <c r="A4724" s="5"/>
      <c r="B4724" s="6" t="n">
        <v>36950</v>
      </c>
      <c r="C4724" s="7"/>
      <c r="D4724" s="7" t="s">
        <v>2989</v>
      </c>
      <c r="E4724" s="7" t="s">
        <v>195</v>
      </c>
      <c r="F4724" s="8" t="s">
        <v>2999</v>
      </c>
      <c r="G4724" s="8" t="n">
        <v>37230</v>
      </c>
    </row>
    <row r="4725" customFormat="false" ht="12.75" hidden="true" customHeight="false" outlineLevel="2" collapsed="false">
      <c r="A4725" s="5"/>
      <c r="B4725" s="6" t="n">
        <v>36980</v>
      </c>
      <c r="C4725" s="7" t="s">
        <v>5267</v>
      </c>
      <c r="D4725" s="7" t="s">
        <v>2989</v>
      </c>
      <c r="E4725" s="7" t="s">
        <v>29</v>
      </c>
      <c r="F4725" s="8" t="s">
        <v>2991</v>
      </c>
      <c r="G4725" s="8" t="n">
        <v>1127779</v>
      </c>
    </row>
    <row r="4726" customFormat="false" ht="12.75" hidden="true" customHeight="false" outlineLevel="2" collapsed="false">
      <c r="A4726" s="5"/>
      <c r="B4726" s="6" t="n">
        <v>36980</v>
      </c>
      <c r="C4726" s="7" t="s">
        <v>5267</v>
      </c>
      <c r="D4726" s="7" t="s">
        <v>2989</v>
      </c>
      <c r="E4726" s="7" t="s">
        <v>29</v>
      </c>
      <c r="F4726" s="8" t="s">
        <v>2991</v>
      </c>
      <c r="G4726" s="8" t="n">
        <v>457688</v>
      </c>
    </row>
    <row r="4727" customFormat="false" ht="12.75" hidden="true" customHeight="false" outlineLevel="2" collapsed="false">
      <c r="A4727" s="5"/>
      <c r="B4727" s="6" t="n">
        <v>36980</v>
      </c>
      <c r="C4727" s="7" t="s">
        <v>5267</v>
      </c>
      <c r="D4727" s="7" t="s">
        <v>2989</v>
      </c>
      <c r="E4727" s="7" t="s">
        <v>29</v>
      </c>
      <c r="F4727" s="8" t="s">
        <v>2991</v>
      </c>
      <c r="G4727" s="8" t="n">
        <v>19952</v>
      </c>
    </row>
    <row r="4728" customFormat="false" ht="12.75" hidden="true" customHeight="false" outlineLevel="2" collapsed="false">
      <c r="A4728" s="5"/>
      <c r="B4728" s="6" t="n">
        <v>36980</v>
      </c>
      <c r="C4728" s="7" t="s">
        <v>5267</v>
      </c>
      <c r="D4728" s="7" t="s">
        <v>2989</v>
      </c>
      <c r="E4728" s="7" t="s">
        <v>29</v>
      </c>
      <c r="F4728" s="8" t="s">
        <v>2991</v>
      </c>
      <c r="G4728" s="8" t="n">
        <v>2457217</v>
      </c>
    </row>
    <row r="4729" customFormat="false" ht="12.75" hidden="true" customHeight="false" outlineLevel="2" collapsed="false">
      <c r="A4729" s="5"/>
      <c r="B4729" s="6" t="n">
        <v>36980</v>
      </c>
      <c r="C4729" s="7" t="s">
        <v>5267</v>
      </c>
      <c r="D4729" s="7" t="s">
        <v>2989</v>
      </c>
      <c r="E4729" s="7" t="s">
        <v>29</v>
      </c>
      <c r="F4729" s="8" t="s">
        <v>2991</v>
      </c>
      <c r="G4729" s="8" t="n">
        <v>219010</v>
      </c>
    </row>
    <row r="4730" customFormat="false" ht="12.75" hidden="true" customHeight="false" outlineLevel="2" collapsed="false">
      <c r="A4730" s="5"/>
      <c r="B4730" s="6" t="n">
        <v>36980</v>
      </c>
      <c r="C4730" s="7" t="s">
        <v>5267</v>
      </c>
      <c r="D4730" s="7" t="s">
        <v>2989</v>
      </c>
      <c r="E4730" s="7" t="s">
        <v>29</v>
      </c>
      <c r="F4730" s="8" t="s">
        <v>2991</v>
      </c>
      <c r="G4730" s="8" t="n">
        <v>1015779</v>
      </c>
    </row>
    <row r="4731" customFormat="false" ht="12.75" hidden="true" customHeight="false" outlineLevel="2" collapsed="false">
      <c r="A4731" s="5" t="n">
        <v>21</v>
      </c>
      <c r="B4731" s="6" t="n">
        <v>37011</v>
      </c>
      <c r="C4731" s="7" t="s">
        <v>2989</v>
      </c>
      <c r="D4731" s="7" t="s">
        <v>2989</v>
      </c>
      <c r="E4731" s="7" t="s">
        <v>2990</v>
      </c>
      <c r="F4731" s="8" t="s">
        <v>2991</v>
      </c>
      <c r="G4731" s="8" t="n">
        <v>628812</v>
      </c>
    </row>
    <row r="4732" customFormat="false" ht="12.75" hidden="true" customHeight="false" outlineLevel="2" collapsed="false">
      <c r="A4732" s="5" t="n">
        <v>26</v>
      </c>
      <c r="B4732" s="6" t="n">
        <v>37011</v>
      </c>
      <c r="C4732" s="7" t="s">
        <v>2989</v>
      </c>
      <c r="D4732" s="7" t="s">
        <v>2989</v>
      </c>
      <c r="E4732" s="7" t="s">
        <v>2992</v>
      </c>
      <c r="F4732" s="8" t="s">
        <v>2991</v>
      </c>
      <c r="G4732" s="8" t="n">
        <v>11518201</v>
      </c>
    </row>
    <row r="4733" customFormat="false" ht="12.75" hidden="true" customHeight="false" outlineLevel="2" collapsed="false">
      <c r="A4733" s="5" t="n">
        <v>24</v>
      </c>
      <c r="B4733" s="6" t="n">
        <v>37011</v>
      </c>
      <c r="C4733" s="7" t="s">
        <v>2989</v>
      </c>
      <c r="D4733" s="7" t="s">
        <v>2989</v>
      </c>
      <c r="E4733" s="7" t="s">
        <v>2993</v>
      </c>
      <c r="F4733" s="8" t="s">
        <v>2991</v>
      </c>
      <c r="G4733" s="8" t="n">
        <v>654030</v>
      </c>
    </row>
    <row r="4734" customFormat="false" ht="12.75" hidden="true" customHeight="false" outlineLevel="2" collapsed="false">
      <c r="A4734" s="5" t="n">
        <v>25</v>
      </c>
      <c r="B4734" s="6" t="n">
        <v>37011</v>
      </c>
      <c r="C4734" s="7" t="s">
        <v>2989</v>
      </c>
      <c r="D4734" s="7" t="s">
        <v>2989</v>
      </c>
      <c r="E4734" s="7" t="s">
        <v>2994</v>
      </c>
      <c r="F4734" s="8" t="s">
        <v>2991</v>
      </c>
      <c r="G4734" s="8" t="n">
        <v>40200</v>
      </c>
    </row>
    <row r="4735" customFormat="false" ht="12.75" hidden="true" customHeight="false" outlineLevel="2" collapsed="false">
      <c r="A4735" s="5" t="n">
        <v>22</v>
      </c>
      <c r="B4735" s="6" t="n">
        <v>37011</v>
      </c>
      <c r="C4735" s="7" t="s">
        <v>2989</v>
      </c>
      <c r="D4735" s="7" t="s">
        <v>2989</v>
      </c>
      <c r="E4735" s="7" t="s">
        <v>2995</v>
      </c>
      <c r="F4735" s="8" t="s">
        <v>2991</v>
      </c>
      <c r="G4735" s="8" t="n">
        <v>3358968</v>
      </c>
    </row>
    <row r="4736" customFormat="false" ht="12.75" hidden="true" customHeight="false" outlineLevel="2" collapsed="false">
      <c r="A4736" s="5" t="n">
        <v>23</v>
      </c>
      <c r="B4736" s="6" t="n">
        <v>37011</v>
      </c>
      <c r="C4736" s="7" t="s">
        <v>2989</v>
      </c>
      <c r="D4736" s="7" t="s">
        <v>2989</v>
      </c>
      <c r="E4736" s="7" t="s">
        <v>2996</v>
      </c>
      <c r="F4736" s="8" t="s">
        <v>2991</v>
      </c>
      <c r="G4736" s="8" t="n">
        <v>200000</v>
      </c>
    </row>
    <row r="4737" customFormat="false" ht="12.75" hidden="true" customHeight="false" outlineLevel="2" collapsed="false">
      <c r="A4737" s="5" t="s">
        <v>5293</v>
      </c>
      <c r="B4737" s="6" t="n">
        <v>37072</v>
      </c>
      <c r="C4737" s="7" t="s">
        <v>2997</v>
      </c>
      <c r="D4737" s="7" t="s">
        <v>2989</v>
      </c>
      <c r="E4737" s="7" t="s">
        <v>29</v>
      </c>
      <c r="F4737" s="16" t="s">
        <v>2999</v>
      </c>
      <c r="G4737" s="8" t="n">
        <v>-241500</v>
      </c>
    </row>
    <row r="4738" customFormat="false" ht="12.75" hidden="true" customHeight="false" outlineLevel="2" collapsed="false">
      <c r="A4738" s="5" t="s">
        <v>5294</v>
      </c>
      <c r="B4738" s="6" t="n">
        <v>37072</v>
      </c>
      <c r="C4738" s="7" t="s">
        <v>2997</v>
      </c>
      <c r="D4738" s="7" t="s">
        <v>2989</v>
      </c>
      <c r="E4738" s="7" t="s">
        <v>29</v>
      </c>
      <c r="F4738" s="16" t="s">
        <v>2999</v>
      </c>
      <c r="G4738" s="8" t="n">
        <v>-2494649</v>
      </c>
    </row>
    <row r="4739" customFormat="false" ht="12.75" hidden="true" customHeight="false" outlineLevel="2" collapsed="false">
      <c r="A4739" s="5" t="s">
        <v>5295</v>
      </c>
      <c r="B4739" s="6" t="n">
        <v>37072</v>
      </c>
      <c r="C4739" s="7" t="s">
        <v>2997</v>
      </c>
      <c r="D4739" s="7" t="s">
        <v>2989</v>
      </c>
      <c r="E4739" s="7" t="s">
        <v>29</v>
      </c>
      <c r="F4739" s="16" t="s">
        <v>2999</v>
      </c>
      <c r="G4739" s="8" t="n">
        <v>1187234</v>
      </c>
    </row>
    <row r="4740" customFormat="false" ht="12.75" hidden="true" customHeight="false" outlineLevel="2" collapsed="false">
      <c r="A4740" s="5" t="s">
        <v>5296</v>
      </c>
      <c r="B4740" s="6" t="n">
        <v>37072</v>
      </c>
      <c r="C4740" s="7" t="s">
        <v>2997</v>
      </c>
      <c r="D4740" s="7" t="s">
        <v>2989</v>
      </c>
      <c r="E4740" s="7" t="s">
        <v>29</v>
      </c>
      <c r="F4740" s="16" t="s">
        <v>2999</v>
      </c>
      <c r="G4740" s="8" t="n">
        <v>2540770</v>
      </c>
    </row>
    <row r="4741" customFormat="false" ht="12.75" hidden="true" customHeight="false" outlineLevel="2" collapsed="false">
      <c r="A4741" s="5" t="s">
        <v>5297</v>
      </c>
      <c r="B4741" s="6" t="n">
        <v>37072</v>
      </c>
      <c r="C4741" s="7" t="s">
        <v>2997</v>
      </c>
      <c r="D4741" s="7" t="s">
        <v>2989</v>
      </c>
      <c r="E4741" s="7" t="s">
        <v>29</v>
      </c>
      <c r="F4741" s="16" t="s">
        <v>2999</v>
      </c>
      <c r="G4741" s="8" t="n">
        <v>268962</v>
      </c>
    </row>
    <row r="4742" customFormat="false" ht="12.75" hidden="true" customHeight="false" outlineLevel="2" collapsed="false">
      <c r="A4742" s="5" t="s">
        <v>5298</v>
      </c>
      <c r="B4742" s="6" t="n">
        <v>37072</v>
      </c>
      <c r="C4742" s="7" t="s">
        <v>2997</v>
      </c>
      <c r="D4742" s="7" t="s">
        <v>2989</v>
      </c>
      <c r="E4742" s="7" t="s">
        <v>29</v>
      </c>
      <c r="F4742" s="16" t="s">
        <v>2999</v>
      </c>
      <c r="G4742" s="8" t="n">
        <v>-182673</v>
      </c>
    </row>
    <row r="4743" customFormat="false" ht="12.75" hidden="true" customHeight="false" outlineLevel="2" collapsed="false">
      <c r="A4743" s="5" t="s">
        <v>5299</v>
      </c>
      <c r="B4743" s="6" t="n">
        <v>37072</v>
      </c>
      <c r="C4743" s="7" t="s">
        <v>2997</v>
      </c>
      <c r="D4743" s="7" t="s">
        <v>2989</v>
      </c>
      <c r="E4743" s="7" t="s">
        <v>29</v>
      </c>
      <c r="F4743" s="16" t="s">
        <v>2999</v>
      </c>
      <c r="G4743" s="8" t="n">
        <v>122031</v>
      </c>
    </row>
    <row r="4744" customFormat="false" ht="12.75" hidden="true" customHeight="false" outlineLevel="2" collapsed="false">
      <c r="A4744" s="5" t="s">
        <v>2997</v>
      </c>
      <c r="B4744" s="6" t="n">
        <v>37042</v>
      </c>
      <c r="C4744" s="7" t="s">
        <v>2997</v>
      </c>
      <c r="D4744" s="7" t="s">
        <v>2989</v>
      </c>
      <c r="E4744" s="7" t="s">
        <v>2998</v>
      </c>
      <c r="F4744" s="7" t="s">
        <v>2999</v>
      </c>
      <c r="G4744" s="8" t="n">
        <v>-56365</v>
      </c>
    </row>
    <row r="4745" customFormat="false" ht="12.75" hidden="true" customHeight="false" outlineLevel="2" collapsed="false">
      <c r="A4745" s="5" t="s">
        <v>2997</v>
      </c>
      <c r="B4745" s="6" t="n">
        <v>37042</v>
      </c>
      <c r="C4745" s="7" t="s">
        <v>2997</v>
      </c>
      <c r="D4745" s="7" t="s">
        <v>2989</v>
      </c>
      <c r="E4745" s="7" t="s">
        <v>3000</v>
      </c>
      <c r="F4745" s="7" t="s">
        <v>2999</v>
      </c>
      <c r="G4745" s="8" t="n">
        <v>1115426</v>
      </c>
    </row>
    <row r="4746" customFormat="false" ht="12.75" hidden="true" customHeight="false" outlineLevel="2" collapsed="false">
      <c r="A4746" s="5" t="s">
        <v>2997</v>
      </c>
      <c r="B4746" s="6" t="n">
        <v>37042</v>
      </c>
      <c r="C4746" s="7" t="s">
        <v>2997</v>
      </c>
      <c r="D4746" s="7" t="s">
        <v>2989</v>
      </c>
      <c r="E4746" s="7" t="s">
        <v>3001</v>
      </c>
      <c r="F4746" s="7" t="s">
        <v>2999</v>
      </c>
      <c r="G4746" s="8" t="n">
        <v>4300597</v>
      </c>
    </row>
    <row r="4747" customFormat="false" ht="12.75" hidden="true" customHeight="false" outlineLevel="2" collapsed="false">
      <c r="A4747" s="5" t="s">
        <v>2997</v>
      </c>
      <c r="B4747" s="6" t="n">
        <v>37042</v>
      </c>
      <c r="C4747" s="7" t="s">
        <v>2997</v>
      </c>
      <c r="D4747" s="7" t="s">
        <v>2989</v>
      </c>
      <c r="E4747" s="7" t="s">
        <v>3002</v>
      </c>
      <c r="F4747" s="7" t="s">
        <v>2999</v>
      </c>
      <c r="G4747" s="8" t="n">
        <v>4386659</v>
      </c>
    </row>
    <row r="4748" customFormat="false" ht="12.75" hidden="true" customHeight="false" outlineLevel="2" collapsed="false">
      <c r="A4748" s="5" t="s">
        <v>2997</v>
      </c>
      <c r="B4748" s="6" t="n">
        <v>37042</v>
      </c>
      <c r="C4748" s="7" t="s">
        <v>2997</v>
      </c>
      <c r="D4748" s="7" t="s">
        <v>2989</v>
      </c>
      <c r="E4748" s="7" t="s">
        <v>3003</v>
      </c>
      <c r="F4748" s="7" t="s">
        <v>2999</v>
      </c>
      <c r="G4748" s="8" t="n">
        <v>119885</v>
      </c>
    </row>
    <row r="4749" customFormat="false" ht="12.75" hidden="true" customHeight="false" outlineLevel="2" collapsed="false">
      <c r="A4749" s="5" t="s">
        <v>2997</v>
      </c>
      <c r="B4749" s="6" t="n">
        <v>37042</v>
      </c>
      <c r="C4749" s="7" t="s">
        <v>2997</v>
      </c>
      <c r="D4749" s="7" t="s">
        <v>2989</v>
      </c>
      <c r="E4749" s="7" t="s">
        <v>3004</v>
      </c>
      <c r="F4749" s="7" t="s">
        <v>2999</v>
      </c>
      <c r="G4749" s="8" t="n">
        <v>-285558</v>
      </c>
    </row>
    <row r="4750" customFormat="false" ht="12.75" hidden="true" customHeight="false" outlineLevel="2" collapsed="false">
      <c r="A4750" s="5" t="s">
        <v>2997</v>
      </c>
      <c r="B4750" s="6" t="n">
        <v>37042</v>
      </c>
      <c r="C4750" s="7" t="s">
        <v>2997</v>
      </c>
      <c r="D4750" s="7" t="s">
        <v>2989</v>
      </c>
      <c r="E4750" s="7" t="s">
        <v>3005</v>
      </c>
      <c r="F4750" s="7" t="s">
        <v>2999</v>
      </c>
      <c r="G4750" s="8" t="n">
        <v>-186643</v>
      </c>
    </row>
    <row r="4751" customFormat="false" ht="12.75" hidden="false" customHeight="false" outlineLevel="1" collapsed="true">
      <c r="A4751" s="5"/>
      <c r="B4751" s="6"/>
      <c r="C4751" s="7"/>
      <c r="D4751" s="15" t="s">
        <v>5300</v>
      </c>
      <c r="E4751" s="7"/>
      <c r="F4751" s="7"/>
      <c r="G4751" s="8" t="n">
        <f aca="false">SUBTOTAL(9,G4717:G4750)</f>
        <v>37642027</v>
      </c>
    </row>
    <row r="4752" customFormat="false" ht="12.75" hidden="true" customHeight="false" outlineLevel="2" collapsed="false">
      <c r="A4752" s="5" t="n">
        <v>509089</v>
      </c>
      <c r="B4752" s="6" t="n">
        <v>36921</v>
      </c>
      <c r="C4752" s="7" t="s">
        <v>3289</v>
      </c>
      <c r="D4752" s="7" t="s">
        <v>3007</v>
      </c>
      <c r="E4752" s="7" t="s">
        <v>29</v>
      </c>
      <c r="F4752" s="8" t="s">
        <v>3290</v>
      </c>
      <c r="G4752" s="8" t="n">
        <v>270000</v>
      </c>
    </row>
    <row r="4753" customFormat="false" ht="12.75" hidden="true" customHeight="false" outlineLevel="2" collapsed="false">
      <c r="A4753" s="5"/>
      <c r="B4753" s="6" t="n">
        <v>36931</v>
      </c>
      <c r="C4753" s="7"/>
      <c r="D4753" s="7" t="s">
        <v>3007</v>
      </c>
      <c r="E4753" s="7" t="s">
        <v>33</v>
      </c>
      <c r="F4753" s="8" t="s">
        <v>3291</v>
      </c>
      <c r="G4753" s="8" t="n">
        <v>-37230</v>
      </c>
    </row>
    <row r="4754" customFormat="false" ht="12.75" hidden="true" customHeight="false" outlineLevel="2" collapsed="false">
      <c r="A4754" s="5" t="s">
        <v>14</v>
      </c>
      <c r="B4754" s="6" t="n">
        <v>37013</v>
      </c>
      <c r="C4754" s="7" t="s">
        <v>3006</v>
      </c>
      <c r="D4754" s="7" t="s">
        <v>3007</v>
      </c>
      <c r="E4754" s="7" t="s">
        <v>3008</v>
      </c>
      <c r="F4754" s="7" t="s">
        <v>3009</v>
      </c>
      <c r="G4754" s="8" t="n">
        <v>300000</v>
      </c>
    </row>
    <row r="4755" customFormat="false" ht="12.75" hidden="true" customHeight="false" outlineLevel="2" collapsed="false">
      <c r="A4755" s="5" t="s">
        <v>14</v>
      </c>
      <c r="B4755" s="6" t="n">
        <v>37013</v>
      </c>
      <c r="C4755" s="7" t="s">
        <v>3006</v>
      </c>
      <c r="D4755" s="7" t="s">
        <v>3007</v>
      </c>
      <c r="E4755" s="7" t="s">
        <v>3010</v>
      </c>
      <c r="F4755" s="7" t="s">
        <v>3009</v>
      </c>
      <c r="G4755" s="8" t="n">
        <v>5200000</v>
      </c>
    </row>
    <row r="4756" customFormat="false" ht="12.75" hidden="true" customHeight="false" outlineLevel="2" collapsed="false">
      <c r="A4756" s="5" t="s">
        <v>14</v>
      </c>
      <c r="B4756" s="6" t="n">
        <v>37013</v>
      </c>
      <c r="C4756" s="7" t="s">
        <v>3006</v>
      </c>
      <c r="D4756" s="7" t="s">
        <v>3007</v>
      </c>
      <c r="E4756" s="7" t="s">
        <v>3011</v>
      </c>
      <c r="F4756" s="7" t="s">
        <v>3009</v>
      </c>
      <c r="G4756" s="8" t="n">
        <v>1500000</v>
      </c>
    </row>
    <row r="4757" customFormat="false" ht="12.75" hidden="true" customHeight="false" outlineLevel="2" collapsed="false">
      <c r="A4757" s="5" t="n">
        <v>605356</v>
      </c>
      <c r="B4757" s="6" t="n">
        <v>37019</v>
      </c>
      <c r="C4757" s="7" t="s">
        <v>158</v>
      </c>
      <c r="D4757" s="7" t="s">
        <v>3007</v>
      </c>
      <c r="E4757" s="7" t="s">
        <v>3012</v>
      </c>
      <c r="F4757" s="7" t="s">
        <v>3013</v>
      </c>
      <c r="G4757" s="8" t="n">
        <v>100000</v>
      </c>
    </row>
    <row r="4758" customFormat="false" ht="12.75" hidden="true" customHeight="false" outlineLevel="2" collapsed="false">
      <c r="A4758" s="5" t="n">
        <v>19</v>
      </c>
      <c r="B4758" s="6" t="n">
        <v>37012</v>
      </c>
      <c r="C4758" s="7" t="s">
        <v>3014</v>
      </c>
      <c r="D4758" s="7" t="s">
        <v>3007</v>
      </c>
      <c r="E4758" s="7"/>
      <c r="F4758" s="7" t="s">
        <v>3015</v>
      </c>
      <c r="G4758" s="8" t="n">
        <v>4000000</v>
      </c>
    </row>
    <row r="4759" customFormat="false" ht="12.75" hidden="true" customHeight="false" outlineLevel="2" collapsed="false">
      <c r="A4759" s="5" t="n">
        <v>20</v>
      </c>
      <c r="B4759" s="6" t="n">
        <v>37012</v>
      </c>
      <c r="C4759" s="7" t="s">
        <v>3014</v>
      </c>
      <c r="D4759" s="7" t="s">
        <v>3007</v>
      </c>
      <c r="E4759" s="7"/>
      <c r="F4759" s="7" t="s">
        <v>3016</v>
      </c>
      <c r="G4759" s="8" t="n">
        <v>36360000</v>
      </c>
    </row>
    <row r="4760" customFormat="false" ht="12.75" hidden="true" customHeight="false" outlineLevel="2" collapsed="false">
      <c r="A4760" s="5" t="n">
        <v>21</v>
      </c>
      <c r="B4760" s="6" t="n">
        <v>37012</v>
      </c>
      <c r="C4760" s="7" t="s">
        <v>117</v>
      </c>
      <c r="D4760" s="7" t="s">
        <v>3007</v>
      </c>
      <c r="E4760" s="7"/>
      <c r="F4760" s="7" t="s">
        <v>3015</v>
      </c>
      <c r="G4760" s="8" t="n">
        <v>12023000</v>
      </c>
    </row>
    <row r="4761" customFormat="false" ht="12.75" hidden="true" customHeight="false" outlineLevel="2" collapsed="false">
      <c r="A4761" s="5" t="n">
        <v>22</v>
      </c>
      <c r="B4761" s="6" t="n">
        <v>37012</v>
      </c>
      <c r="C4761" s="7" t="s">
        <v>3017</v>
      </c>
      <c r="D4761" s="7" t="s">
        <v>3007</v>
      </c>
      <c r="E4761" s="7"/>
      <c r="F4761" s="7" t="s">
        <v>3015</v>
      </c>
      <c r="G4761" s="8" t="n">
        <v>2100000</v>
      </c>
    </row>
    <row r="4762" customFormat="false" ht="12.75" hidden="true" customHeight="false" outlineLevel="2" collapsed="false">
      <c r="A4762" s="5" t="n">
        <v>23</v>
      </c>
      <c r="B4762" s="6" t="n">
        <v>37012</v>
      </c>
      <c r="C4762" s="7" t="s">
        <v>3017</v>
      </c>
      <c r="D4762" s="7" t="s">
        <v>3007</v>
      </c>
      <c r="E4762" s="7"/>
      <c r="F4762" s="7" t="s">
        <v>1631</v>
      </c>
      <c r="G4762" s="8" t="n">
        <v>6500000</v>
      </c>
    </row>
    <row r="4763" customFormat="false" ht="12.75" hidden="true" customHeight="false" outlineLevel="2" collapsed="false">
      <c r="A4763" s="5" t="n">
        <v>24</v>
      </c>
      <c r="B4763" s="6" t="n">
        <v>37012</v>
      </c>
      <c r="C4763" s="7" t="s">
        <v>3018</v>
      </c>
      <c r="D4763" s="7" t="s">
        <v>3007</v>
      </c>
      <c r="E4763" s="7"/>
      <c r="F4763" s="7" t="s">
        <v>3009</v>
      </c>
      <c r="G4763" s="8" t="n">
        <v>3500000</v>
      </c>
    </row>
    <row r="4764" customFormat="false" ht="12.75" hidden="true" customHeight="false" outlineLevel="2" collapsed="false">
      <c r="A4764" s="5" t="n">
        <v>26</v>
      </c>
      <c r="B4764" s="6" t="n">
        <v>37012</v>
      </c>
      <c r="C4764" s="7" t="s">
        <v>3019</v>
      </c>
      <c r="D4764" s="7" t="s">
        <v>3007</v>
      </c>
      <c r="E4764" s="7"/>
      <c r="F4764" s="7" t="s">
        <v>3009</v>
      </c>
      <c r="G4764" s="8" t="n">
        <v>100000</v>
      </c>
    </row>
    <row r="4765" customFormat="false" ht="12.75" hidden="true" customHeight="false" outlineLevel="2" collapsed="false">
      <c r="A4765" s="5" t="s">
        <v>14</v>
      </c>
      <c r="B4765" s="6" t="n">
        <v>37049</v>
      </c>
      <c r="C4765" s="7" t="s">
        <v>3021</v>
      </c>
      <c r="D4765" s="7" t="s">
        <v>3007</v>
      </c>
      <c r="E4765" s="7"/>
      <c r="F4765" s="8" t="s">
        <v>3009</v>
      </c>
      <c r="G4765" s="8" t="n">
        <v>59435</v>
      </c>
    </row>
    <row r="4766" customFormat="false" ht="12.75" hidden="true" customHeight="false" outlineLevel="2" collapsed="false">
      <c r="A4766" s="5" t="n">
        <v>646792</v>
      </c>
      <c r="B4766" s="6" t="n">
        <v>37055</v>
      </c>
      <c r="C4766" s="7" t="s">
        <v>3022</v>
      </c>
      <c r="D4766" s="7" t="s">
        <v>3007</v>
      </c>
      <c r="E4766" s="7"/>
      <c r="F4766" s="8" t="s">
        <v>3013</v>
      </c>
      <c r="G4766" s="8" t="n">
        <v>465000</v>
      </c>
    </row>
    <row r="4767" customFormat="false" ht="12.75" hidden="true" customHeight="false" outlineLevel="2" collapsed="false">
      <c r="A4767" s="5" t="n">
        <v>635980</v>
      </c>
      <c r="B4767" s="6" t="n">
        <v>37055</v>
      </c>
      <c r="C4767" s="7" t="s">
        <v>3023</v>
      </c>
      <c r="D4767" s="7" t="s">
        <v>3007</v>
      </c>
      <c r="E4767" s="7"/>
      <c r="F4767" s="8" t="s">
        <v>3024</v>
      </c>
      <c r="G4767" s="8" t="n">
        <v>288500</v>
      </c>
    </row>
    <row r="4768" customFormat="false" ht="12.75" hidden="true" customHeight="false" outlineLevel="2" collapsed="false">
      <c r="A4768" s="5" t="n">
        <v>600076.4</v>
      </c>
      <c r="B4768" s="6" t="n">
        <v>37063</v>
      </c>
      <c r="C4768" s="7" t="s">
        <v>3025</v>
      </c>
      <c r="D4768" s="7" t="s">
        <v>3007</v>
      </c>
      <c r="E4768" s="7"/>
      <c r="F4768" s="8" t="s">
        <v>3009</v>
      </c>
      <c r="G4768" s="8" t="n">
        <v>125000</v>
      </c>
    </row>
    <row r="4769" customFormat="false" ht="12.75" hidden="true" customHeight="false" outlineLevel="2" collapsed="false">
      <c r="A4769" s="5" t="n">
        <v>584385.1</v>
      </c>
      <c r="B4769" s="6" t="n">
        <v>37070</v>
      </c>
      <c r="C4769" s="7" t="s">
        <v>3026</v>
      </c>
      <c r="D4769" s="7" t="s">
        <v>3007</v>
      </c>
      <c r="E4769" s="7"/>
      <c r="F4769" s="8" t="s">
        <v>3013</v>
      </c>
      <c r="G4769" s="8" t="n">
        <v>100000</v>
      </c>
    </row>
    <row r="4770" customFormat="false" ht="12.75" hidden="false" customHeight="false" outlineLevel="1" collapsed="true">
      <c r="A4770" s="5"/>
      <c r="B4770" s="6"/>
      <c r="C4770" s="7"/>
      <c r="D4770" s="15" t="s">
        <v>5301</v>
      </c>
      <c r="E4770" s="7"/>
      <c r="F4770" s="8"/>
      <c r="G4770" s="8" t="n">
        <f aca="false">SUBTOTAL(9,G4752:G4769)</f>
        <v>72953705</v>
      </c>
    </row>
    <row r="4771" customFormat="false" ht="12.75" hidden="false" customHeight="false" outlineLevel="1" collapsed="false"/>
    <row r="4772" customFormat="false" ht="12.75" hidden="false" customHeight="false" outlineLevel="1" collapsed="false"/>
    <row r="4773" customFormat="false" ht="12.75" hidden="false" customHeight="false" outlineLevel="1" collapsed="false">
      <c r="D4773" s="17" t="s">
        <v>5302</v>
      </c>
      <c r="G4773" s="0" t="n">
        <f aca="false">SUBTOTAL(9,G2:G4772)</f>
        <v>267939867.940879</v>
      </c>
    </row>
  </sheetData>
  <dataValidations count="1">
    <dataValidation allowBlank="true" errorStyle="stop" operator="between" showDropDown="false" showErrorMessage="true" showInputMessage="false" sqref="F1143:F1162 F1524:F1576 F4545:F4582 F4584:F4593 F4595:F4614 A4612:A4613 C4612:C4613 F4615:F4625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55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G3" activeCellId="0" sqref="G3:G4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18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19" t="s">
        <v>0</v>
      </c>
      <c r="B1" s="20" t="s">
        <v>1</v>
      </c>
      <c r="C1" s="21" t="s">
        <v>2</v>
      </c>
      <c r="D1" s="21" t="s">
        <v>3</v>
      </c>
      <c r="E1" s="21" t="s">
        <v>4</v>
      </c>
      <c r="F1" s="22" t="s">
        <v>5</v>
      </c>
      <c r="G1" s="23" t="s">
        <v>6</v>
      </c>
    </row>
    <row r="2" customFormat="false" ht="18.75" hidden="false" customHeight="false" outlineLevel="0" collapsed="false">
      <c r="A2" s="24"/>
      <c r="B2" s="25"/>
      <c r="C2" s="24"/>
      <c r="D2" s="24"/>
      <c r="E2" s="24"/>
      <c r="F2" s="26"/>
      <c r="G2" s="27"/>
    </row>
    <row r="3" customFormat="false" ht="12.75" hidden="false" customHeight="false" outlineLevel="2" collapsed="false">
      <c r="A3" s="5" t="s">
        <v>4909</v>
      </c>
      <c r="B3" s="6" t="n">
        <v>36970</v>
      </c>
      <c r="C3" s="7" t="s">
        <v>4910</v>
      </c>
      <c r="D3" s="7" t="s">
        <v>959</v>
      </c>
      <c r="E3" s="7" t="s">
        <v>976</v>
      </c>
      <c r="F3" s="16" t="s">
        <v>4898</v>
      </c>
      <c r="G3" s="8" t="n">
        <v>0</v>
      </c>
    </row>
    <row r="4" customFormat="false" ht="12.75" hidden="false" customHeight="false" outlineLevel="2" collapsed="false">
      <c r="A4" s="5" t="s">
        <v>4896</v>
      </c>
      <c r="B4" s="6" t="n">
        <v>36972</v>
      </c>
      <c r="C4" s="7" t="s">
        <v>4897</v>
      </c>
      <c r="D4" s="7" t="s">
        <v>959</v>
      </c>
      <c r="E4" s="7" t="s">
        <v>976</v>
      </c>
      <c r="F4" s="16" t="s">
        <v>4898</v>
      </c>
      <c r="G4" s="8" t="n">
        <v>321300</v>
      </c>
    </row>
    <row r="5" customFormat="false" ht="14.25" hidden="false" customHeight="false" outlineLevel="1" collapsed="false">
      <c r="A5" s="28" t="n">
        <f aca="false">SUBTOTAL(3,A3:A4)</f>
        <v>2</v>
      </c>
      <c r="B5" s="29"/>
      <c r="C5" s="30"/>
      <c r="D5" s="30"/>
      <c r="E5" s="30"/>
      <c r="F5" s="31" t="s">
        <v>5303</v>
      </c>
      <c r="G5" s="32" t="n">
        <f aca="false">SUM(G3:G4)</f>
        <v>321300</v>
      </c>
    </row>
    <row r="6" customFormat="false" ht="12.75" hidden="false" customHeight="false" outlineLevel="1" collapsed="false">
      <c r="A6" s="5"/>
      <c r="B6" s="6"/>
      <c r="C6" s="7"/>
      <c r="D6" s="7"/>
      <c r="E6" s="7"/>
      <c r="F6" s="33"/>
      <c r="G6" s="8"/>
    </row>
    <row r="7" customFormat="false" ht="12.75" hidden="true" customHeight="false" outlineLevel="2" collapsed="false">
      <c r="A7" s="5" t="n">
        <v>80</v>
      </c>
      <c r="B7" s="6" t="n">
        <v>37060</v>
      </c>
      <c r="C7" s="7" t="s">
        <v>1663</v>
      </c>
      <c r="D7" s="7" t="s">
        <v>1588</v>
      </c>
      <c r="E7" s="7"/>
      <c r="F7" s="16" t="s">
        <v>1621</v>
      </c>
      <c r="G7" s="8" t="n">
        <v>2882</v>
      </c>
    </row>
    <row r="8" customFormat="false" ht="12.75" hidden="true" customHeight="false" outlineLevel="2" collapsed="false">
      <c r="A8" s="5" t="n">
        <v>81</v>
      </c>
      <c r="B8" s="6" t="n">
        <v>37064</v>
      </c>
      <c r="C8" s="7" t="s">
        <v>1663</v>
      </c>
      <c r="D8" s="7" t="s">
        <v>1588</v>
      </c>
      <c r="E8" s="7"/>
      <c r="F8" s="16" t="s">
        <v>1621</v>
      </c>
      <c r="G8" s="8" t="n">
        <v>10412</v>
      </c>
    </row>
    <row r="9" customFormat="false" ht="12.75" hidden="true" customHeight="false" outlineLevel="2" collapsed="false">
      <c r="A9" s="5" t="s">
        <v>4048</v>
      </c>
      <c r="B9" s="6" t="n">
        <v>36894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4128</v>
      </c>
    </row>
    <row r="10" customFormat="false" ht="12.75" hidden="true" customHeight="false" outlineLevel="2" collapsed="false">
      <c r="A10" s="5" t="s">
        <v>4052</v>
      </c>
      <c r="B10" s="6" t="n">
        <v>36900</v>
      </c>
      <c r="C10" s="7" t="s">
        <v>4053</v>
      </c>
      <c r="D10" s="7" t="s">
        <v>1588</v>
      </c>
      <c r="E10" s="7" t="s">
        <v>3053</v>
      </c>
      <c r="F10" s="16" t="s">
        <v>1621</v>
      </c>
      <c r="G10" s="8" t="n">
        <v>120</v>
      </c>
    </row>
    <row r="11" customFormat="false" ht="12.75" hidden="true" customHeight="false" outlineLevel="2" collapsed="false">
      <c r="A11" s="5" t="s">
        <v>4054</v>
      </c>
      <c r="B11" s="6" t="n">
        <v>36900</v>
      </c>
      <c r="C11" s="7" t="s">
        <v>2848</v>
      </c>
      <c r="D11" s="7" t="s">
        <v>1588</v>
      </c>
      <c r="E11" s="7" t="s">
        <v>3053</v>
      </c>
      <c r="F11" s="16" t="s">
        <v>1621</v>
      </c>
      <c r="G11" s="8" t="n">
        <v>360</v>
      </c>
    </row>
    <row r="12" customFormat="false" ht="12.75" hidden="true" customHeight="false" outlineLevel="2" collapsed="false">
      <c r="A12" s="5" t="s">
        <v>4055</v>
      </c>
      <c r="B12" s="6" t="n">
        <v>36900</v>
      </c>
      <c r="C12" s="7" t="s">
        <v>2851</v>
      </c>
      <c r="D12" s="7" t="s">
        <v>1588</v>
      </c>
      <c r="E12" s="7" t="s">
        <v>3053</v>
      </c>
      <c r="F12" s="16" t="s">
        <v>1621</v>
      </c>
      <c r="G12" s="8" t="n">
        <v>120</v>
      </c>
    </row>
    <row r="13" customFormat="false" ht="12.75" hidden="true" customHeight="false" outlineLevel="2" collapsed="false">
      <c r="A13" s="5" t="s">
        <v>4049</v>
      </c>
      <c r="B13" s="6" t="n">
        <v>36900</v>
      </c>
      <c r="C13" s="7" t="s">
        <v>1663</v>
      </c>
      <c r="D13" s="7" t="s">
        <v>1588</v>
      </c>
      <c r="E13" s="7" t="s">
        <v>3362</v>
      </c>
      <c r="F13" s="16" t="s">
        <v>1621</v>
      </c>
      <c r="G13" s="8" t="n">
        <v>307.94</v>
      </c>
    </row>
    <row r="14" customFormat="false" ht="12.75" hidden="true" customHeight="false" outlineLevel="2" collapsed="false">
      <c r="A14" s="5" t="s">
        <v>4050</v>
      </c>
      <c r="B14" s="6" t="n">
        <v>36900</v>
      </c>
      <c r="C14" s="7" t="s">
        <v>1663</v>
      </c>
      <c r="D14" s="7" t="s">
        <v>1588</v>
      </c>
      <c r="E14" s="7" t="s">
        <v>3362</v>
      </c>
      <c r="F14" s="16" t="s">
        <v>1621</v>
      </c>
      <c r="G14" s="8" t="n">
        <v>904.16</v>
      </c>
    </row>
    <row r="15" customFormat="false" ht="12.75" hidden="true" customHeight="false" outlineLevel="2" collapsed="false">
      <c r="A15" s="5" t="s">
        <v>4051</v>
      </c>
      <c r="B15" s="6" t="n">
        <v>36900</v>
      </c>
      <c r="C15" s="7" t="s">
        <v>1663</v>
      </c>
      <c r="D15" s="7" t="s">
        <v>1588</v>
      </c>
      <c r="E15" s="7" t="s">
        <v>3362</v>
      </c>
      <c r="F15" s="16" t="s">
        <v>1621</v>
      </c>
      <c r="G15" s="8" t="n">
        <v>912.12</v>
      </c>
    </row>
    <row r="16" customFormat="false" ht="12.75" hidden="true" customHeight="false" outlineLevel="2" collapsed="false">
      <c r="A16" s="5" t="s">
        <v>4056</v>
      </c>
      <c r="B16" s="6" t="n">
        <v>36900</v>
      </c>
      <c r="C16" s="7" t="s">
        <v>4053</v>
      </c>
      <c r="D16" s="7" t="s">
        <v>1588</v>
      </c>
      <c r="E16" s="7" t="s">
        <v>3053</v>
      </c>
      <c r="F16" s="16" t="s">
        <v>1621</v>
      </c>
      <c r="G16" s="8" t="n">
        <v>825</v>
      </c>
    </row>
    <row r="17" customFormat="false" ht="12.75" hidden="true" customHeight="false" outlineLevel="2" collapsed="false">
      <c r="A17" s="5" t="s">
        <v>4057</v>
      </c>
      <c r="B17" s="6" t="n">
        <v>36900</v>
      </c>
      <c r="C17" s="7" t="s">
        <v>2848</v>
      </c>
      <c r="D17" s="7" t="s">
        <v>1588</v>
      </c>
      <c r="E17" s="7" t="s">
        <v>3053</v>
      </c>
      <c r="F17" s="16" t="s">
        <v>1621</v>
      </c>
      <c r="G17" s="8" t="n">
        <v>1175</v>
      </c>
    </row>
    <row r="18" customFormat="false" ht="12.75" hidden="true" customHeight="false" outlineLevel="2" collapsed="false">
      <c r="A18" s="5" t="s">
        <v>4058</v>
      </c>
      <c r="B18" s="6" t="n">
        <v>36900</v>
      </c>
      <c r="C18" s="7" t="s">
        <v>2851</v>
      </c>
      <c r="D18" s="7" t="s">
        <v>1588</v>
      </c>
      <c r="E18" s="7" t="s">
        <v>3053</v>
      </c>
      <c r="F18" s="16" t="s">
        <v>1621</v>
      </c>
      <c r="G18" s="8" t="n">
        <v>500</v>
      </c>
    </row>
    <row r="19" customFormat="false" ht="12.75" hidden="true" customHeight="false" outlineLevel="2" collapsed="false">
      <c r="A19" s="5" t="s">
        <v>4059</v>
      </c>
      <c r="B19" s="6" t="n">
        <v>36900</v>
      </c>
      <c r="C19" s="7" t="s">
        <v>4053</v>
      </c>
      <c r="D19" s="7" t="s">
        <v>1588</v>
      </c>
      <c r="E19" s="7" t="s">
        <v>3053</v>
      </c>
      <c r="F19" s="16" t="s">
        <v>1621</v>
      </c>
      <c r="G19" s="8" t="n">
        <v>18250</v>
      </c>
    </row>
    <row r="20" customFormat="false" ht="12.75" hidden="true" customHeight="false" outlineLevel="2" collapsed="false">
      <c r="A20" s="5" t="s">
        <v>4060</v>
      </c>
      <c r="B20" s="6" t="n">
        <v>36900</v>
      </c>
      <c r="C20" s="7" t="s">
        <v>2848</v>
      </c>
      <c r="D20" s="7" t="s">
        <v>1588</v>
      </c>
      <c r="E20" s="7" t="s">
        <v>3053</v>
      </c>
      <c r="F20" s="16" t="s">
        <v>1621</v>
      </c>
      <c r="G20" s="8" t="n">
        <v>27375</v>
      </c>
    </row>
    <row r="21" customFormat="false" ht="12.75" hidden="true" customHeight="false" outlineLevel="2" collapsed="false">
      <c r="A21" s="5" t="s">
        <v>4062</v>
      </c>
      <c r="B21" s="6" t="n">
        <v>36901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1500</v>
      </c>
    </row>
    <row r="22" customFormat="false" ht="12.75" hidden="true" customHeight="false" outlineLevel="2" collapsed="false">
      <c r="A22" s="5" t="s">
        <v>4061</v>
      </c>
      <c r="B22" s="6" t="n">
        <v>36901</v>
      </c>
      <c r="C22" s="7" t="s">
        <v>1663</v>
      </c>
      <c r="D22" s="7" t="s">
        <v>1588</v>
      </c>
      <c r="E22" s="7" t="s">
        <v>3030</v>
      </c>
      <c r="F22" s="16" t="s">
        <v>1621</v>
      </c>
      <c r="G22" s="8" t="n">
        <v>500</v>
      </c>
    </row>
    <row r="23" customFormat="false" ht="12.75" hidden="true" customHeight="false" outlineLevel="2" collapsed="false">
      <c r="A23" s="5" t="s">
        <v>4070</v>
      </c>
      <c r="B23" s="6" t="n">
        <v>36908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0</v>
      </c>
    </row>
    <row r="24" customFormat="false" ht="12.75" hidden="true" customHeight="false" outlineLevel="2" collapsed="false">
      <c r="A24" s="5" t="s">
        <v>4063</v>
      </c>
      <c r="B24" s="6" t="n">
        <v>36902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3875</v>
      </c>
    </row>
    <row r="25" customFormat="false" ht="12.75" hidden="true" customHeight="false" outlineLevel="2" collapsed="false">
      <c r="A25" s="5" t="s">
        <v>4064</v>
      </c>
      <c r="B25" s="6" t="n">
        <v>36902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</v>
      </c>
    </row>
    <row r="26" customFormat="false" ht="12.75" hidden="true" customHeight="false" outlineLevel="2" collapsed="false">
      <c r="A26" s="5" t="s">
        <v>4065</v>
      </c>
      <c r="B26" s="6" t="n">
        <v>36902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1750</v>
      </c>
    </row>
    <row r="27" customFormat="false" ht="12.75" hidden="true" customHeight="false" outlineLevel="2" collapsed="false">
      <c r="A27" s="5" t="s">
        <v>4066</v>
      </c>
      <c r="B27" s="6" t="n">
        <v>36902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1500</v>
      </c>
    </row>
    <row r="28" customFormat="false" ht="12.75" hidden="true" customHeight="false" outlineLevel="2" collapsed="false">
      <c r="A28" s="5" t="s">
        <v>4067</v>
      </c>
      <c r="B28" s="6" t="n">
        <v>36902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3750</v>
      </c>
    </row>
    <row r="29" customFormat="false" ht="12.75" hidden="true" customHeight="false" outlineLevel="2" collapsed="false">
      <c r="A29" s="5" t="s">
        <v>4071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625</v>
      </c>
    </row>
    <row r="30" customFormat="false" ht="12.75" hidden="true" customHeight="false" outlineLevel="2" collapsed="false">
      <c r="A30" s="5" t="s">
        <v>4068</v>
      </c>
      <c r="B30" s="6" t="n">
        <v>36903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3750</v>
      </c>
    </row>
    <row r="31" customFormat="false" ht="12.75" hidden="true" customHeight="false" outlineLevel="2" collapsed="false">
      <c r="A31" s="5" t="s">
        <v>4069</v>
      </c>
      <c r="B31" s="6" t="n">
        <v>36903</v>
      </c>
      <c r="C31" s="7" t="s">
        <v>1663</v>
      </c>
      <c r="D31" s="7" t="s">
        <v>1588</v>
      </c>
      <c r="E31" s="7" t="s">
        <v>3053</v>
      </c>
      <c r="F31" s="16" t="s">
        <v>1621</v>
      </c>
      <c r="G31" s="8" t="n">
        <v>2640</v>
      </c>
    </row>
    <row r="32" customFormat="false" ht="12.75" hidden="true" customHeight="false" outlineLevel="2" collapsed="false">
      <c r="A32" s="5" t="s">
        <v>4072</v>
      </c>
      <c r="B32" s="6" t="n">
        <v>36908</v>
      </c>
      <c r="C32" s="7" t="s">
        <v>1663</v>
      </c>
      <c r="D32" s="7" t="s">
        <v>1588</v>
      </c>
      <c r="E32" s="7" t="s">
        <v>3053</v>
      </c>
      <c r="F32" s="16" t="s">
        <v>1621</v>
      </c>
      <c r="G32" s="8" t="n">
        <v>17500</v>
      </c>
    </row>
    <row r="33" customFormat="false" ht="12.75" hidden="true" customHeight="false" outlineLevel="2" collapsed="false">
      <c r="A33" s="5" t="s">
        <v>4073</v>
      </c>
      <c r="B33" s="6" t="n">
        <v>36908</v>
      </c>
      <c r="C33" s="7" t="s">
        <v>1663</v>
      </c>
      <c r="D33" s="7" t="s">
        <v>1588</v>
      </c>
      <c r="E33" s="7" t="s">
        <v>3053</v>
      </c>
      <c r="F33" s="16" t="s">
        <v>1621</v>
      </c>
      <c r="G33" s="8" t="n">
        <v>3000</v>
      </c>
    </row>
    <row r="34" customFormat="false" ht="12.75" hidden="true" customHeight="false" outlineLevel="2" collapsed="false">
      <c r="A34" s="5" t="s">
        <v>4074</v>
      </c>
      <c r="B34" s="6" t="n">
        <v>36908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1500</v>
      </c>
    </row>
    <row r="35" customFormat="false" ht="12.75" hidden="true" customHeight="false" outlineLevel="2" collapsed="false">
      <c r="A35" s="5" t="s">
        <v>4075</v>
      </c>
      <c r="B35" s="6" t="n">
        <v>36908</v>
      </c>
      <c r="C35" s="7" t="s">
        <v>1663</v>
      </c>
      <c r="D35" s="7" t="s">
        <v>1588</v>
      </c>
      <c r="E35" s="7" t="s">
        <v>3053</v>
      </c>
      <c r="F35" s="16" t="s">
        <v>1621</v>
      </c>
      <c r="G35" s="8" t="n">
        <v>0</v>
      </c>
    </row>
    <row r="36" customFormat="false" ht="12.75" hidden="true" customHeight="false" outlineLevel="2" collapsed="false">
      <c r="A36" s="5" t="s">
        <v>4082</v>
      </c>
      <c r="B36" s="6" t="n">
        <v>36914</v>
      </c>
      <c r="C36" s="7" t="s">
        <v>1663</v>
      </c>
      <c r="D36" s="7" t="s">
        <v>1588</v>
      </c>
      <c r="E36" s="7" t="s">
        <v>376</v>
      </c>
      <c r="F36" s="16" t="s">
        <v>1621</v>
      </c>
      <c r="G36" s="8" t="n">
        <v>5000</v>
      </c>
    </row>
    <row r="37" customFormat="false" ht="12.75" hidden="true" customHeight="false" outlineLevel="2" collapsed="false">
      <c r="A37" s="5" t="s">
        <v>4076</v>
      </c>
      <c r="B37" s="6" t="n">
        <v>36909</v>
      </c>
      <c r="C37" s="7" t="s">
        <v>4077</v>
      </c>
      <c r="D37" s="7" t="s">
        <v>1588</v>
      </c>
      <c r="E37" s="7" t="s">
        <v>3053</v>
      </c>
      <c r="F37" s="16" t="s">
        <v>1621</v>
      </c>
      <c r="G37" s="8" t="n">
        <v>18750</v>
      </c>
    </row>
    <row r="38" customFormat="false" ht="12.75" hidden="true" customHeight="false" outlineLevel="2" collapsed="false">
      <c r="A38" s="5" t="s">
        <v>4078</v>
      </c>
      <c r="B38" s="6" t="n">
        <v>36909</v>
      </c>
      <c r="C38" s="7" t="s">
        <v>4079</v>
      </c>
      <c r="D38" s="7" t="s">
        <v>1588</v>
      </c>
      <c r="E38" s="7" t="s">
        <v>3053</v>
      </c>
      <c r="F38" s="16" t="s">
        <v>1621</v>
      </c>
      <c r="G38" s="8" t="n">
        <v>216750</v>
      </c>
    </row>
    <row r="39" customFormat="false" ht="12.75" hidden="true" customHeight="false" outlineLevel="2" collapsed="false">
      <c r="A39" s="5" t="s">
        <v>4080</v>
      </c>
      <c r="B39" s="6" t="n">
        <v>36909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600</v>
      </c>
    </row>
    <row r="40" customFormat="false" ht="12.75" hidden="true" customHeight="false" outlineLevel="2" collapsed="false">
      <c r="A40" s="5" t="s">
        <v>4081</v>
      </c>
      <c r="B40" s="6" t="n">
        <v>36909</v>
      </c>
      <c r="C40" s="7" t="s">
        <v>166</v>
      </c>
      <c r="D40" s="7" t="s">
        <v>1588</v>
      </c>
      <c r="E40" s="7" t="s">
        <v>3053</v>
      </c>
      <c r="F40" s="16" t="s">
        <v>1621</v>
      </c>
      <c r="G40" s="8" t="n">
        <v>4438</v>
      </c>
    </row>
    <row r="41" customFormat="false" ht="12.75" hidden="true" customHeight="false" outlineLevel="2" collapsed="false">
      <c r="A41" s="5" t="s">
        <v>4081</v>
      </c>
      <c r="B41" s="6" t="n">
        <v>36910</v>
      </c>
      <c r="C41" s="7" t="s">
        <v>166</v>
      </c>
      <c r="D41" s="7" t="s">
        <v>1588</v>
      </c>
      <c r="E41" s="7" t="s">
        <v>3053</v>
      </c>
      <c r="F41" s="16" t="s">
        <v>1621</v>
      </c>
      <c r="G41" s="8" t="n">
        <v>-4438</v>
      </c>
    </row>
    <row r="42" customFormat="false" ht="12.75" hidden="true" customHeight="false" outlineLevel="2" collapsed="false">
      <c r="A42" s="5" t="s">
        <v>3729</v>
      </c>
      <c r="B42" s="6" t="n">
        <v>36930</v>
      </c>
      <c r="C42" s="7" t="s">
        <v>3364</v>
      </c>
      <c r="D42" s="7" t="s">
        <v>1588</v>
      </c>
      <c r="E42" s="7" t="s">
        <v>3362</v>
      </c>
      <c r="F42" s="16" t="s">
        <v>1621</v>
      </c>
      <c r="G42" s="8" t="n">
        <v>2612</v>
      </c>
    </row>
    <row r="43" customFormat="false" ht="12.75" hidden="true" customHeight="false" outlineLevel="2" collapsed="false">
      <c r="A43" s="5" t="s">
        <v>4085</v>
      </c>
      <c r="B43" s="6" t="n">
        <v>36915</v>
      </c>
      <c r="C43" s="7" t="s">
        <v>1663</v>
      </c>
      <c r="D43" s="7" t="s">
        <v>1588</v>
      </c>
      <c r="E43" s="7" t="s">
        <v>376</v>
      </c>
      <c r="F43" s="16" t="s">
        <v>1621</v>
      </c>
      <c r="G43" s="8" t="n">
        <v>20000</v>
      </c>
    </row>
    <row r="44" customFormat="false" ht="12.75" hidden="true" customHeight="false" outlineLevel="2" collapsed="false">
      <c r="A44" s="5" t="s">
        <v>4083</v>
      </c>
      <c r="B44" s="6" t="n">
        <v>36915</v>
      </c>
      <c r="C44" s="7" t="s">
        <v>1663</v>
      </c>
      <c r="D44" s="7" t="s">
        <v>1588</v>
      </c>
      <c r="E44" s="7" t="s">
        <v>3053</v>
      </c>
      <c r="F44" s="16" t="s">
        <v>1621</v>
      </c>
      <c r="G44" s="8" t="n">
        <v>0</v>
      </c>
    </row>
    <row r="45" customFormat="false" ht="12.75" hidden="true" customHeight="false" outlineLevel="2" collapsed="false">
      <c r="A45" s="5" t="s">
        <v>4084</v>
      </c>
      <c r="B45" s="6" t="n">
        <v>36915</v>
      </c>
      <c r="C45" s="7" t="s">
        <v>1663</v>
      </c>
      <c r="D45" s="7" t="s">
        <v>1588</v>
      </c>
      <c r="E45" s="7" t="s">
        <v>3053</v>
      </c>
      <c r="F45" s="16" t="s">
        <v>1621</v>
      </c>
      <c r="G45" s="8" t="n">
        <v>1250</v>
      </c>
    </row>
    <row r="46" customFormat="false" ht="12.75" hidden="true" customHeight="false" outlineLevel="2" collapsed="false">
      <c r="A46" s="5" t="s">
        <v>4086</v>
      </c>
      <c r="B46" s="6" t="n">
        <v>36915</v>
      </c>
      <c r="C46" s="7" t="s">
        <v>4087</v>
      </c>
      <c r="D46" s="7" t="s">
        <v>1588</v>
      </c>
      <c r="E46" s="7" t="s">
        <v>376</v>
      </c>
      <c r="F46" s="16" t="s">
        <v>1621</v>
      </c>
      <c r="G46" s="8" t="n">
        <v>10000</v>
      </c>
    </row>
    <row r="47" customFormat="false" ht="12.75" hidden="true" customHeight="false" outlineLevel="2" collapsed="false">
      <c r="A47" s="5" t="s">
        <v>4088</v>
      </c>
      <c r="B47" s="6" t="n">
        <v>36916</v>
      </c>
      <c r="C47" s="7" t="s">
        <v>1663</v>
      </c>
      <c r="D47" s="7" t="s">
        <v>1588</v>
      </c>
      <c r="E47" s="7" t="s">
        <v>3053</v>
      </c>
      <c r="F47" s="16" t="s">
        <v>1621</v>
      </c>
      <c r="G47" s="8" t="n">
        <v>2000</v>
      </c>
    </row>
    <row r="48" customFormat="false" ht="12.75" hidden="true" customHeight="false" outlineLevel="2" collapsed="false">
      <c r="A48" s="5" t="s">
        <v>4089</v>
      </c>
      <c r="B48" s="6" t="n">
        <v>36916</v>
      </c>
      <c r="C48" s="7" t="s">
        <v>1663</v>
      </c>
      <c r="D48" s="7" t="s">
        <v>1588</v>
      </c>
      <c r="E48" s="7" t="s">
        <v>3053</v>
      </c>
      <c r="F48" s="16" t="s">
        <v>1621</v>
      </c>
      <c r="G48" s="8" t="n">
        <v>7000</v>
      </c>
    </row>
    <row r="49" customFormat="false" ht="12.75" hidden="true" customHeight="false" outlineLevel="2" collapsed="false">
      <c r="A49" s="5" t="s">
        <v>4090</v>
      </c>
      <c r="B49" s="6" t="n">
        <v>36916</v>
      </c>
      <c r="C49" s="7" t="s">
        <v>4087</v>
      </c>
      <c r="D49" s="7" t="s">
        <v>1588</v>
      </c>
      <c r="E49" s="7" t="s">
        <v>376</v>
      </c>
      <c r="F49" s="16" t="s">
        <v>1621</v>
      </c>
      <c r="G49" s="8" t="n">
        <v>5000</v>
      </c>
    </row>
    <row r="50" customFormat="false" ht="12.75" hidden="true" customHeight="false" outlineLevel="2" collapsed="false">
      <c r="A50" s="5" t="s">
        <v>4091</v>
      </c>
      <c r="B50" s="6" t="n">
        <v>36916</v>
      </c>
      <c r="C50" s="7" t="s">
        <v>1663</v>
      </c>
      <c r="D50" s="7" t="s">
        <v>1588</v>
      </c>
      <c r="E50" s="7" t="s">
        <v>376</v>
      </c>
      <c r="F50" s="16" t="s">
        <v>1621</v>
      </c>
      <c r="G50" s="8" t="n">
        <v>5000</v>
      </c>
    </row>
    <row r="51" customFormat="false" ht="12.75" hidden="true" customHeight="false" outlineLevel="2" collapsed="false">
      <c r="A51" s="5" t="s">
        <v>4092</v>
      </c>
      <c r="B51" s="6" t="n">
        <v>36917</v>
      </c>
      <c r="C51" s="7" t="s">
        <v>4093</v>
      </c>
      <c r="D51" s="7" t="s">
        <v>1588</v>
      </c>
      <c r="E51" s="7" t="s">
        <v>3053</v>
      </c>
      <c r="F51" s="16" t="s">
        <v>1621</v>
      </c>
      <c r="G51" s="8" t="n">
        <v>900</v>
      </c>
    </row>
    <row r="52" customFormat="false" ht="12.75" hidden="true" customHeight="false" outlineLevel="2" collapsed="false">
      <c r="A52" s="5" t="s">
        <v>4092</v>
      </c>
      <c r="B52" s="6" t="n">
        <v>36921</v>
      </c>
      <c r="C52" s="7" t="s">
        <v>4093</v>
      </c>
      <c r="D52" s="7" t="s">
        <v>1588</v>
      </c>
      <c r="E52" s="7" t="s">
        <v>3053</v>
      </c>
      <c r="F52" s="16" t="s">
        <v>1621</v>
      </c>
      <c r="G52" s="8" t="n">
        <v>-900</v>
      </c>
    </row>
    <row r="53" customFormat="false" ht="12.75" hidden="true" customHeight="false" outlineLevel="2" collapsed="false">
      <c r="A53" s="5" t="s">
        <v>4092</v>
      </c>
      <c r="B53" s="6" t="n">
        <v>36921</v>
      </c>
      <c r="C53" s="7" t="s">
        <v>4093</v>
      </c>
      <c r="D53" s="7" t="s">
        <v>1588</v>
      </c>
      <c r="E53" s="7" t="s">
        <v>3053</v>
      </c>
      <c r="F53" s="16" t="s">
        <v>1621</v>
      </c>
      <c r="G53" s="8" t="n">
        <v>7200</v>
      </c>
    </row>
    <row r="54" customFormat="false" ht="12.75" hidden="true" customHeight="false" outlineLevel="2" collapsed="false">
      <c r="A54" s="5" t="s">
        <v>4094</v>
      </c>
      <c r="B54" s="6" t="n">
        <v>36917</v>
      </c>
      <c r="C54" s="7" t="s">
        <v>4095</v>
      </c>
      <c r="D54" s="7" t="s">
        <v>1588</v>
      </c>
      <c r="E54" s="7" t="s">
        <v>376</v>
      </c>
      <c r="F54" s="16" t="s">
        <v>1621</v>
      </c>
      <c r="G54" s="8" t="n">
        <v>2100</v>
      </c>
    </row>
    <row r="55" customFormat="false" ht="12.75" hidden="true" customHeight="false" outlineLevel="2" collapsed="false">
      <c r="A55" s="5" t="s">
        <v>4098</v>
      </c>
      <c r="B55" s="6" t="n">
        <v>36920</v>
      </c>
      <c r="C55" s="7" t="s">
        <v>1663</v>
      </c>
      <c r="D55" s="7" t="s">
        <v>1588</v>
      </c>
      <c r="E55" s="7" t="s">
        <v>3053</v>
      </c>
      <c r="F55" s="16" t="s">
        <v>1621</v>
      </c>
      <c r="G55" s="8" t="n">
        <v>500</v>
      </c>
    </row>
    <row r="56" customFormat="false" ht="12.75" hidden="true" customHeight="false" outlineLevel="2" collapsed="false">
      <c r="A56" s="5" t="s">
        <v>4096</v>
      </c>
      <c r="B56" s="6" t="n">
        <v>36920</v>
      </c>
      <c r="C56" s="7" t="s">
        <v>4097</v>
      </c>
      <c r="D56" s="7" t="s">
        <v>1588</v>
      </c>
      <c r="E56" s="7" t="s">
        <v>137</v>
      </c>
      <c r="F56" s="16" t="s">
        <v>1621</v>
      </c>
      <c r="G56" s="8" t="n">
        <v>1680</v>
      </c>
    </row>
    <row r="57" customFormat="false" ht="12.75" hidden="true" customHeight="false" outlineLevel="2" collapsed="false">
      <c r="A57" s="5" t="s">
        <v>4099</v>
      </c>
      <c r="B57" s="6" t="n">
        <v>36920</v>
      </c>
      <c r="C57" s="7" t="s">
        <v>1663</v>
      </c>
      <c r="D57" s="7" t="s">
        <v>1588</v>
      </c>
      <c r="E57" s="7" t="s">
        <v>376</v>
      </c>
      <c r="F57" s="16" t="s">
        <v>1621</v>
      </c>
      <c r="G57" s="8" t="n">
        <v>2500</v>
      </c>
    </row>
    <row r="58" customFormat="false" ht="12.75" hidden="true" customHeight="false" outlineLevel="2" collapsed="false">
      <c r="A58" s="5" t="s">
        <v>4100</v>
      </c>
      <c r="B58" s="6" t="n">
        <v>36920</v>
      </c>
      <c r="C58" s="7" t="s">
        <v>4087</v>
      </c>
      <c r="D58" s="7" t="s">
        <v>1588</v>
      </c>
      <c r="E58" s="7" t="s">
        <v>376</v>
      </c>
      <c r="F58" s="16" t="s">
        <v>1621</v>
      </c>
      <c r="G58" s="8" t="n">
        <v>5000</v>
      </c>
    </row>
    <row r="59" customFormat="false" ht="12.75" hidden="true" customHeight="false" outlineLevel="2" collapsed="false">
      <c r="A59" s="5" t="s">
        <v>4104</v>
      </c>
      <c r="B59" s="6" t="n">
        <v>36922</v>
      </c>
      <c r="C59" s="7" t="s">
        <v>3724</v>
      </c>
      <c r="D59" s="7" t="s">
        <v>1588</v>
      </c>
      <c r="E59" s="7" t="s">
        <v>3838</v>
      </c>
      <c r="F59" s="16" t="s">
        <v>1621</v>
      </c>
      <c r="G59" s="8" t="n">
        <v>4185.62</v>
      </c>
    </row>
    <row r="60" customFormat="false" ht="12.75" hidden="true" customHeight="false" outlineLevel="2" collapsed="false">
      <c r="A60" s="5" t="s">
        <v>4101</v>
      </c>
      <c r="B60" s="6" t="n">
        <v>36921</v>
      </c>
      <c r="C60" s="7" t="s">
        <v>1663</v>
      </c>
      <c r="D60" s="7" t="s">
        <v>1588</v>
      </c>
      <c r="E60" s="7" t="s">
        <v>3362</v>
      </c>
      <c r="F60" s="16" t="s">
        <v>1621</v>
      </c>
      <c r="G60" s="8" t="n">
        <v>5232</v>
      </c>
    </row>
    <row r="61" customFormat="false" ht="12.75" hidden="true" customHeight="false" outlineLevel="2" collapsed="false">
      <c r="A61" s="5" t="s">
        <v>4102</v>
      </c>
      <c r="B61" s="6" t="n">
        <v>36921</v>
      </c>
      <c r="C61" s="7" t="s">
        <v>1663</v>
      </c>
      <c r="D61" s="7" t="s">
        <v>1588</v>
      </c>
      <c r="E61" s="7" t="s">
        <v>3053</v>
      </c>
      <c r="F61" s="16" t="s">
        <v>1621</v>
      </c>
      <c r="G61" s="8" t="n">
        <v>0</v>
      </c>
    </row>
    <row r="62" customFormat="false" ht="12.75" hidden="true" customHeight="false" outlineLevel="2" collapsed="false">
      <c r="A62" s="5" t="s">
        <v>4103</v>
      </c>
      <c r="B62" s="6" t="n">
        <v>36921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180</v>
      </c>
    </row>
    <row r="63" customFormat="false" ht="12.75" hidden="true" customHeight="false" outlineLevel="2" collapsed="false">
      <c r="A63" s="5" t="s">
        <v>3723</v>
      </c>
      <c r="B63" s="6" t="n">
        <v>36927</v>
      </c>
      <c r="C63" s="7" t="s">
        <v>3724</v>
      </c>
      <c r="D63" s="7" t="s">
        <v>1588</v>
      </c>
      <c r="E63" s="7" t="s">
        <v>960</v>
      </c>
      <c r="F63" s="16" t="s">
        <v>1621</v>
      </c>
      <c r="G63" s="8" t="n">
        <v>-1467</v>
      </c>
    </row>
    <row r="64" customFormat="false" ht="12.75" hidden="true" customHeight="false" outlineLevel="2" collapsed="false">
      <c r="A64" s="5" t="s">
        <v>3723</v>
      </c>
      <c r="B64" s="6" t="n">
        <v>36922</v>
      </c>
      <c r="C64" s="7" t="s">
        <v>3724</v>
      </c>
      <c r="D64" s="7" t="s">
        <v>1588</v>
      </c>
      <c r="E64" s="7" t="s">
        <v>960</v>
      </c>
      <c r="F64" s="16" t="s">
        <v>1621</v>
      </c>
      <c r="G64" s="8" t="n">
        <v>0</v>
      </c>
    </row>
    <row r="65" customFormat="false" ht="12.75" hidden="true" customHeight="false" outlineLevel="2" collapsed="false">
      <c r="A65" s="5" t="s">
        <v>4105</v>
      </c>
      <c r="B65" s="6" t="n">
        <v>36922</v>
      </c>
      <c r="C65" s="7" t="s">
        <v>3724</v>
      </c>
      <c r="D65" s="7" t="s">
        <v>1588</v>
      </c>
      <c r="E65" s="7" t="s">
        <v>960</v>
      </c>
      <c r="F65" s="16" t="s">
        <v>1621</v>
      </c>
      <c r="G65" s="8" t="n">
        <v>280</v>
      </c>
    </row>
    <row r="66" customFormat="false" ht="12.75" hidden="true" customHeight="false" outlineLevel="2" collapsed="false">
      <c r="A66" s="5" t="s">
        <v>4106</v>
      </c>
      <c r="B66" s="6" t="n">
        <v>36922</v>
      </c>
      <c r="C66" s="7" t="s">
        <v>3724</v>
      </c>
      <c r="D66" s="7" t="s">
        <v>1588</v>
      </c>
      <c r="E66" s="7" t="s">
        <v>960</v>
      </c>
      <c r="F66" s="16" t="s">
        <v>1621</v>
      </c>
      <c r="G66" s="8" t="n">
        <v>280</v>
      </c>
    </row>
    <row r="67" customFormat="false" ht="12.75" hidden="true" customHeight="false" outlineLevel="2" collapsed="false">
      <c r="A67" s="5" t="s">
        <v>4107</v>
      </c>
      <c r="B67" s="6" t="n">
        <v>36922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1500</v>
      </c>
    </row>
    <row r="68" customFormat="false" ht="12.75" hidden="true" customHeight="false" outlineLevel="2" collapsed="false">
      <c r="A68" s="5" t="s">
        <v>4108</v>
      </c>
      <c r="B68" s="6" t="n">
        <v>36922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true" customHeight="false" outlineLevel="2" collapsed="false">
      <c r="A69" s="5" t="s">
        <v>4109</v>
      </c>
      <c r="B69" s="6" t="n">
        <v>36922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0</v>
      </c>
    </row>
    <row r="70" customFormat="false" ht="12.75" hidden="true" customHeight="false" outlineLevel="2" collapsed="false">
      <c r="A70" s="5" t="s">
        <v>3731</v>
      </c>
      <c r="B70" s="6" t="n">
        <v>36923</v>
      </c>
      <c r="C70" s="7" t="s">
        <v>3732</v>
      </c>
      <c r="D70" s="7" t="s">
        <v>1588</v>
      </c>
      <c r="E70" s="7" t="s">
        <v>3053</v>
      </c>
      <c r="F70" s="16" t="s">
        <v>1621</v>
      </c>
      <c r="G70" s="8" t="n">
        <v>36250</v>
      </c>
    </row>
    <row r="71" customFormat="false" ht="12.75" hidden="true" customHeight="false" outlineLevel="2" collapsed="false">
      <c r="A71" s="5" t="s">
        <v>3721</v>
      </c>
      <c r="B71" s="6" t="n">
        <v>36923</v>
      </c>
      <c r="C71" s="7" t="s">
        <v>3722</v>
      </c>
      <c r="D71" s="7" t="s">
        <v>1588</v>
      </c>
      <c r="E71" s="7" t="s">
        <v>3030</v>
      </c>
      <c r="F71" s="16" t="s">
        <v>1621</v>
      </c>
      <c r="G71" s="8" t="n">
        <v>2750</v>
      </c>
    </row>
    <row r="72" customFormat="false" ht="12.75" hidden="true" customHeight="false" outlineLevel="2" collapsed="false">
      <c r="A72" s="5" t="s">
        <v>3733</v>
      </c>
      <c r="B72" s="6" t="n">
        <v>36924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5000</v>
      </c>
    </row>
    <row r="73" customFormat="false" ht="12.75" hidden="true" customHeight="false" outlineLevel="2" collapsed="false">
      <c r="A73" s="5" t="s">
        <v>3734</v>
      </c>
      <c r="B73" s="6" t="n">
        <v>36924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0</v>
      </c>
    </row>
    <row r="74" customFormat="false" ht="12.75" hidden="true" customHeight="false" outlineLevel="2" collapsed="false">
      <c r="A74" s="5" t="s">
        <v>3735</v>
      </c>
      <c r="B74" s="6" t="n">
        <v>36924</v>
      </c>
      <c r="C74" s="7" t="s">
        <v>1663</v>
      </c>
      <c r="D74" s="7" t="s">
        <v>1588</v>
      </c>
      <c r="E74" s="7" t="s">
        <v>3053</v>
      </c>
      <c r="F74" s="16" t="s">
        <v>1621</v>
      </c>
      <c r="G74" s="8" t="n">
        <v>18000</v>
      </c>
    </row>
    <row r="75" customFormat="false" ht="12.75" hidden="true" customHeight="false" outlineLevel="2" collapsed="false">
      <c r="A75" s="5" t="s">
        <v>3736</v>
      </c>
      <c r="B75" s="6" t="n">
        <v>36924</v>
      </c>
      <c r="C75" s="7" t="s">
        <v>1663</v>
      </c>
      <c r="D75" s="7" t="s">
        <v>1588</v>
      </c>
      <c r="E75" s="7" t="s">
        <v>3053</v>
      </c>
      <c r="F75" s="16" t="s">
        <v>1621</v>
      </c>
      <c r="G75" s="8" t="n">
        <v>0</v>
      </c>
    </row>
    <row r="76" customFormat="false" ht="12.75" hidden="true" customHeight="false" outlineLevel="2" collapsed="false">
      <c r="A76" s="5" t="s">
        <v>3737</v>
      </c>
      <c r="B76" s="6" t="n">
        <v>36924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0</v>
      </c>
    </row>
    <row r="77" customFormat="false" ht="12.75" hidden="true" customHeight="false" outlineLevel="2" collapsed="false">
      <c r="A77" s="5" t="s">
        <v>3738</v>
      </c>
      <c r="B77" s="6" t="n">
        <v>36927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1875</v>
      </c>
    </row>
    <row r="78" customFormat="false" ht="12.75" hidden="true" customHeight="false" outlineLevel="2" collapsed="false">
      <c r="A78" s="5" t="s">
        <v>3739</v>
      </c>
      <c r="B78" s="6" t="n">
        <v>36927</v>
      </c>
      <c r="C78" s="7" t="s">
        <v>1663</v>
      </c>
      <c r="D78" s="7" t="s">
        <v>1588</v>
      </c>
      <c r="E78" s="7" t="s">
        <v>3053</v>
      </c>
      <c r="F78" s="16" t="s">
        <v>1621</v>
      </c>
      <c r="G78" s="8" t="n">
        <v>7500</v>
      </c>
    </row>
    <row r="79" customFormat="false" ht="12.75" hidden="true" customHeight="false" outlineLevel="2" collapsed="false">
      <c r="A79" s="5" t="s">
        <v>3725</v>
      </c>
      <c r="B79" s="6" t="n">
        <v>36927</v>
      </c>
      <c r="C79" s="7" t="s">
        <v>1620</v>
      </c>
      <c r="D79" s="7" t="s">
        <v>1588</v>
      </c>
      <c r="E79" s="7" t="s">
        <v>126</v>
      </c>
      <c r="F79" s="16" t="s">
        <v>1621</v>
      </c>
      <c r="G79" s="8" t="n">
        <v>2488.72</v>
      </c>
    </row>
    <row r="80" customFormat="false" ht="12.75" hidden="true" customHeight="false" outlineLevel="2" collapsed="false">
      <c r="A80" s="5" t="s">
        <v>3726</v>
      </c>
      <c r="B80" s="6" t="n">
        <v>36928</v>
      </c>
      <c r="C80" s="7" t="s">
        <v>3727</v>
      </c>
      <c r="D80" s="7" t="s">
        <v>1588</v>
      </c>
      <c r="E80" s="7" t="s">
        <v>126</v>
      </c>
      <c r="F80" s="16" t="s">
        <v>1621</v>
      </c>
      <c r="G80" s="8" t="n">
        <v>2675</v>
      </c>
    </row>
    <row r="81" customFormat="false" ht="12.75" hidden="true" customHeight="false" outlineLevel="2" collapsed="false">
      <c r="A81" s="5" t="s">
        <v>3740</v>
      </c>
      <c r="B81" s="6" t="n">
        <v>36928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625</v>
      </c>
    </row>
    <row r="82" customFormat="false" ht="12.75" hidden="true" customHeight="false" outlineLevel="2" collapsed="false">
      <c r="A82" s="5" t="s">
        <v>3740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625</v>
      </c>
    </row>
    <row r="83" customFormat="false" ht="12.75" hidden="true" customHeight="false" outlineLevel="2" collapsed="false">
      <c r="A83" s="5" t="s">
        <v>3760</v>
      </c>
      <c r="B83" s="6" t="n">
        <v>36928</v>
      </c>
      <c r="C83" s="7" t="s">
        <v>3727</v>
      </c>
      <c r="D83" s="7" t="s">
        <v>1588</v>
      </c>
      <c r="E83" s="7" t="s">
        <v>376</v>
      </c>
      <c r="F83" s="16" t="s">
        <v>1621</v>
      </c>
      <c r="G83" s="8" t="n">
        <v>18750</v>
      </c>
    </row>
    <row r="84" customFormat="false" ht="12.75" hidden="true" customHeight="false" outlineLevel="2" collapsed="false">
      <c r="A84" s="5" t="s">
        <v>3741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1000</v>
      </c>
    </row>
    <row r="85" customFormat="false" ht="12.75" hidden="true" customHeight="false" outlineLevel="2" collapsed="false">
      <c r="A85" s="5" t="s">
        <v>3741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1000</v>
      </c>
    </row>
    <row r="86" customFormat="false" ht="12.75" hidden="true" customHeight="false" outlineLevel="2" collapsed="false">
      <c r="A86" s="5" t="s">
        <v>3741</v>
      </c>
      <c r="B86" s="6" t="n">
        <v>36929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1000</v>
      </c>
    </row>
    <row r="87" customFormat="false" ht="12.75" hidden="true" customHeight="false" outlineLevel="2" collapsed="false">
      <c r="A87" s="5" t="s">
        <v>3741</v>
      </c>
      <c r="B87" s="6" t="n">
        <v>36929</v>
      </c>
      <c r="C87" s="7" t="s">
        <v>1663</v>
      </c>
      <c r="D87" s="7" t="s">
        <v>1588</v>
      </c>
      <c r="E87" s="7" t="s">
        <v>3053</v>
      </c>
      <c r="F87" s="16" t="s">
        <v>1621</v>
      </c>
      <c r="G87" s="8" t="n">
        <v>1000</v>
      </c>
    </row>
    <row r="88" customFormat="false" ht="12.75" hidden="true" customHeight="false" outlineLevel="2" collapsed="false">
      <c r="A88" s="5" t="s">
        <v>3728</v>
      </c>
      <c r="B88" s="6" t="n">
        <v>36929</v>
      </c>
      <c r="C88" s="7" t="s">
        <v>3727</v>
      </c>
      <c r="D88" s="7" t="s">
        <v>1588</v>
      </c>
      <c r="E88" s="7" t="s">
        <v>126</v>
      </c>
      <c r="F88" s="16" t="s">
        <v>1621</v>
      </c>
      <c r="G88" s="8" t="n">
        <v>2140</v>
      </c>
    </row>
    <row r="89" customFormat="false" ht="12.75" hidden="true" customHeight="false" outlineLevel="2" collapsed="false">
      <c r="A89" s="5" t="s">
        <v>3742</v>
      </c>
      <c r="B89" s="6" t="n">
        <v>36929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6250</v>
      </c>
    </row>
    <row r="90" customFormat="false" ht="12.75" hidden="true" customHeight="false" outlineLevel="2" collapsed="false">
      <c r="A90" s="5" t="s">
        <v>3743</v>
      </c>
      <c r="B90" s="6" t="n">
        <v>36929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750</v>
      </c>
    </row>
    <row r="91" customFormat="false" ht="12.75" hidden="true" customHeight="false" outlineLevel="2" collapsed="false">
      <c r="A91" s="5" t="s">
        <v>3745</v>
      </c>
      <c r="B91" s="6" t="n">
        <v>36931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2500</v>
      </c>
    </row>
    <row r="92" customFormat="false" ht="12.75" hidden="true" customHeight="false" outlineLevel="2" collapsed="false">
      <c r="A92" s="5" t="s">
        <v>3439</v>
      </c>
      <c r="B92" s="6" t="n">
        <v>36959</v>
      </c>
      <c r="C92" s="7" t="s">
        <v>3440</v>
      </c>
      <c r="D92" s="7" t="s">
        <v>1588</v>
      </c>
      <c r="E92" s="7" t="s">
        <v>3053</v>
      </c>
      <c r="F92" s="16" t="s">
        <v>1621</v>
      </c>
      <c r="G92" s="8" t="n">
        <v>34350</v>
      </c>
    </row>
    <row r="93" customFormat="false" ht="12.75" hidden="true" customHeight="false" outlineLevel="2" collapsed="false">
      <c r="A93" s="5" t="s">
        <v>3439</v>
      </c>
      <c r="B93" s="6" t="n">
        <v>36930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34350</v>
      </c>
    </row>
    <row r="94" customFormat="false" ht="12.75" hidden="true" customHeight="false" outlineLevel="2" collapsed="false">
      <c r="A94" s="5" t="s">
        <v>3439</v>
      </c>
      <c r="B94" s="6" t="n">
        <v>36930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7500</v>
      </c>
    </row>
    <row r="95" customFormat="false" ht="12.75" hidden="true" customHeight="false" outlineLevel="2" collapsed="false">
      <c r="A95" s="5" t="s">
        <v>3744</v>
      </c>
      <c r="B95" s="6" t="n">
        <v>36930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0</v>
      </c>
    </row>
    <row r="96" customFormat="false" ht="12.75" hidden="true" customHeight="false" outlineLevel="2" collapsed="false">
      <c r="A96" s="5" t="s">
        <v>3744</v>
      </c>
      <c r="B96" s="6" t="n">
        <v>36930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0</v>
      </c>
    </row>
    <row r="97" customFormat="false" ht="12.75" hidden="true" customHeight="false" outlineLevel="2" collapsed="false">
      <c r="A97" s="5" t="s">
        <v>3746</v>
      </c>
      <c r="B97" s="6" t="n">
        <v>36931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1000</v>
      </c>
    </row>
    <row r="98" customFormat="false" ht="12.75" hidden="true" customHeight="false" outlineLevel="2" collapsed="false">
      <c r="A98" s="5" t="s">
        <v>3747</v>
      </c>
      <c r="B98" s="6" t="n">
        <v>36934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3380</v>
      </c>
    </row>
    <row r="99" customFormat="false" ht="12.75" hidden="true" customHeight="false" outlineLevel="2" collapsed="false">
      <c r="A99" s="5" t="s">
        <v>3748</v>
      </c>
      <c r="B99" s="6" t="n">
        <v>36934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6000</v>
      </c>
    </row>
    <row r="100" customFormat="false" ht="12.75" hidden="true" customHeight="false" outlineLevel="2" collapsed="false">
      <c r="A100" s="5" t="s">
        <v>3749</v>
      </c>
      <c r="B100" s="6" t="n">
        <v>36935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7500</v>
      </c>
    </row>
    <row r="101" customFormat="false" ht="12.75" hidden="true" customHeight="false" outlineLevel="2" collapsed="false">
      <c r="A101" s="5" t="s">
        <v>3749</v>
      </c>
      <c r="B101" s="6" t="n">
        <v>36935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500</v>
      </c>
    </row>
    <row r="102" customFormat="false" ht="12.75" hidden="true" customHeight="false" outlineLevel="2" collapsed="false">
      <c r="A102" s="5" t="s">
        <v>3750</v>
      </c>
      <c r="B102" s="6" t="n">
        <v>36936</v>
      </c>
      <c r="C102" s="7" t="s">
        <v>1663</v>
      </c>
      <c r="D102" s="7" t="s">
        <v>1588</v>
      </c>
      <c r="E102" s="7" t="s">
        <v>3053</v>
      </c>
      <c r="F102" s="16" t="s">
        <v>1621</v>
      </c>
      <c r="G102" s="8" t="n">
        <v>250</v>
      </c>
    </row>
    <row r="103" customFormat="false" ht="12.75" hidden="true" customHeight="false" outlineLevel="2" collapsed="false">
      <c r="A103" s="5" t="s">
        <v>3751</v>
      </c>
      <c r="B103" s="6" t="n">
        <v>36936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1210</v>
      </c>
    </row>
    <row r="104" customFormat="false" ht="12.75" hidden="true" customHeight="false" outlineLevel="2" collapsed="false">
      <c r="A104" s="5" t="s">
        <v>3752</v>
      </c>
      <c r="B104" s="6" t="n">
        <v>36942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600</v>
      </c>
    </row>
    <row r="105" customFormat="false" ht="12.75" hidden="true" customHeight="false" outlineLevel="2" collapsed="false">
      <c r="A105" s="5" t="s">
        <v>3753</v>
      </c>
      <c r="B105" s="6" t="n">
        <v>36942</v>
      </c>
      <c r="C105" s="7" t="s">
        <v>1663</v>
      </c>
      <c r="D105" s="7" t="s">
        <v>1588</v>
      </c>
      <c r="E105" s="7" t="s">
        <v>3053</v>
      </c>
      <c r="F105" s="16" t="s">
        <v>1621</v>
      </c>
      <c r="G105" s="8" t="n">
        <v>250</v>
      </c>
    </row>
    <row r="106" customFormat="false" ht="12.75" hidden="true" customHeight="false" outlineLevel="2" collapsed="false">
      <c r="A106" s="5" t="s">
        <v>3754</v>
      </c>
      <c r="B106" s="6" t="n">
        <v>36943</v>
      </c>
      <c r="C106" s="7" t="s">
        <v>1663</v>
      </c>
      <c r="D106" s="7" t="s">
        <v>1588</v>
      </c>
      <c r="E106" s="7" t="s">
        <v>3053</v>
      </c>
      <c r="F106" s="16" t="s">
        <v>1621</v>
      </c>
      <c r="G106" s="8" t="n">
        <v>2500</v>
      </c>
    </row>
    <row r="107" customFormat="false" ht="12.75" hidden="true" customHeight="false" outlineLevel="2" collapsed="false">
      <c r="A107" s="5" t="s">
        <v>3730</v>
      </c>
      <c r="B107" s="6" t="n">
        <v>36944</v>
      </c>
      <c r="C107" s="7" t="s">
        <v>3727</v>
      </c>
      <c r="D107" s="7" t="s">
        <v>1588</v>
      </c>
      <c r="E107" s="7" t="s">
        <v>126</v>
      </c>
      <c r="F107" s="16" t="s">
        <v>1621</v>
      </c>
      <c r="G107" s="8" t="n">
        <v>5253</v>
      </c>
    </row>
    <row r="108" customFormat="false" ht="12.75" hidden="true" customHeight="false" outlineLevel="2" collapsed="false">
      <c r="A108" s="5" t="s">
        <v>3755</v>
      </c>
      <c r="B108" s="6" t="n">
        <v>36945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1250</v>
      </c>
    </row>
    <row r="109" customFormat="false" ht="12.75" hidden="true" customHeight="false" outlineLevel="2" collapsed="false">
      <c r="A109" s="5" t="s">
        <v>3756</v>
      </c>
      <c r="B109" s="6" t="n">
        <v>36945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1250</v>
      </c>
    </row>
    <row r="110" customFormat="false" ht="12.75" hidden="true" customHeight="false" outlineLevel="2" collapsed="false">
      <c r="A110" s="5" t="s">
        <v>3757</v>
      </c>
      <c r="B110" s="6" t="n">
        <v>36950</v>
      </c>
      <c r="C110" s="7" t="s">
        <v>3434</v>
      </c>
      <c r="D110" s="7" t="s">
        <v>1588</v>
      </c>
      <c r="E110" s="7" t="s">
        <v>3053</v>
      </c>
      <c r="F110" s="16" t="s">
        <v>1621</v>
      </c>
      <c r="G110" s="8" t="n">
        <v>6000</v>
      </c>
    </row>
    <row r="111" customFormat="false" ht="12.75" hidden="true" customHeight="false" outlineLevel="2" collapsed="false">
      <c r="A111" s="5" t="s">
        <v>3758</v>
      </c>
      <c r="B111" s="6" t="n">
        <v>36950</v>
      </c>
      <c r="C111" s="7" t="s">
        <v>3434</v>
      </c>
      <c r="D111" s="7" t="s">
        <v>1588</v>
      </c>
      <c r="E111" s="7" t="s">
        <v>3053</v>
      </c>
      <c r="F111" s="16" t="s">
        <v>1621</v>
      </c>
      <c r="G111" s="8" t="n">
        <v>35000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16" t="s">
        <v>1621</v>
      </c>
      <c r="G112" s="8" t="n">
        <v>1500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16" t="s">
        <v>1621</v>
      </c>
      <c r="G113" s="8" t="n">
        <v>2500</v>
      </c>
    </row>
    <row r="114" customFormat="false" ht="12.75" hidden="true" customHeight="false" outlineLevel="2" collapsed="false">
      <c r="A114" s="5" t="s">
        <v>3431</v>
      </c>
      <c r="B114" s="6" t="n">
        <v>36951</v>
      </c>
      <c r="C114" s="7" t="s">
        <v>1663</v>
      </c>
      <c r="D114" s="7" t="s">
        <v>1588</v>
      </c>
      <c r="E114" s="7" t="s">
        <v>3053</v>
      </c>
      <c r="F114" s="16" t="s">
        <v>1621</v>
      </c>
      <c r="G114" s="8" t="n">
        <v>2500</v>
      </c>
    </row>
    <row r="115" customFormat="false" ht="12.75" hidden="true" customHeight="false" outlineLevel="2" collapsed="false">
      <c r="A115" s="5" t="s">
        <v>3759</v>
      </c>
      <c r="B115" s="6" t="n">
        <v>36950</v>
      </c>
      <c r="C115" s="7" t="s">
        <v>3364</v>
      </c>
      <c r="D115" s="7" t="s">
        <v>1588</v>
      </c>
      <c r="E115" s="7" t="s">
        <v>3053</v>
      </c>
      <c r="F115" s="16" t="s">
        <v>1621</v>
      </c>
      <c r="G115" s="8" t="n">
        <v>1000</v>
      </c>
    </row>
    <row r="116" customFormat="false" ht="12.75" hidden="true" customHeight="false" outlineLevel="2" collapsed="false">
      <c r="A116" s="5" t="s">
        <v>3432</v>
      </c>
      <c r="B116" s="6" t="n">
        <v>36952</v>
      </c>
      <c r="C116" s="7" t="s">
        <v>1663</v>
      </c>
      <c r="D116" s="7" t="s">
        <v>1588</v>
      </c>
      <c r="E116" s="7" t="s">
        <v>3053</v>
      </c>
      <c r="F116" s="16" t="s">
        <v>1621</v>
      </c>
      <c r="G116" s="8" t="n">
        <v>1250</v>
      </c>
    </row>
    <row r="117" customFormat="false" ht="12.75" hidden="true" customHeight="false" outlineLevel="2" collapsed="false">
      <c r="A117" s="5" t="s">
        <v>3435</v>
      </c>
      <c r="B117" s="6" t="n">
        <v>36955</v>
      </c>
      <c r="C117" s="7" t="s">
        <v>3436</v>
      </c>
      <c r="D117" s="7" t="s">
        <v>1588</v>
      </c>
      <c r="E117" s="7" t="s">
        <v>3053</v>
      </c>
      <c r="F117" s="16" t="s">
        <v>1621</v>
      </c>
      <c r="G117" s="8" t="n">
        <v>1825</v>
      </c>
    </row>
    <row r="118" customFormat="false" ht="12.75" hidden="true" customHeight="false" outlineLevel="2" collapsed="false">
      <c r="A118" s="5" t="s">
        <v>3433</v>
      </c>
      <c r="B118" s="6" t="n">
        <v>36955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9125</v>
      </c>
    </row>
    <row r="119" customFormat="false" ht="12.75" hidden="true" customHeight="false" outlineLevel="2" collapsed="false">
      <c r="A119" s="5" t="s">
        <v>3695</v>
      </c>
      <c r="B119" s="6" t="n">
        <v>36956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18400</v>
      </c>
    </row>
    <row r="120" customFormat="false" ht="12.75" hidden="true" customHeight="false" outlineLevel="2" collapsed="false">
      <c r="A120" s="5" t="s">
        <v>3696</v>
      </c>
      <c r="B120" s="6" t="n">
        <v>36956</v>
      </c>
      <c r="C120" s="7" t="s">
        <v>3364</v>
      </c>
      <c r="D120" s="7" t="s">
        <v>1588</v>
      </c>
      <c r="E120" s="7" t="s">
        <v>376</v>
      </c>
      <c r="F120" s="16" t="s">
        <v>1621</v>
      </c>
      <c r="G120" s="8" t="n">
        <v>9200</v>
      </c>
    </row>
    <row r="121" customFormat="false" ht="12.75" hidden="true" customHeight="false" outlineLevel="2" collapsed="false">
      <c r="A121" s="5" t="s">
        <v>3363</v>
      </c>
      <c r="B121" s="6" t="n">
        <v>36957</v>
      </c>
      <c r="C121" s="7" t="s">
        <v>3364</v>
      </c>
      <c r="D121" s="7" t="s">
        <v>1588</v>
      </c>
      <c r="E121" s="7" t="s">
        <v>3362</v>
      </c>
      <c r="F121" s="16" t="s">
        <v>1621</v>
      </c>
      <c r="G121" s="8" t="n">
        <v>21060</v>
      </c>
    </row>
    <row r="122" customFormat="false" ht="12.75" hidden="true" customHeight="false" outlineLevel="2" collapsed="false">
      <c r="A122" s="5" t="s">
        <v>3437</v>
      </c>
      <c r="B122" s="6" t="n">
        <v>36958</v>
      </c>
      <c r="C122" s="7" t="s">
        <v>3434</v>
      </c>
      <c r="D122" s="7" t="s">
        <v>1588</v>
      </c>
      <c r="E122" s="7" t="s">
        <v>3053</v>
      </c>
      <c r="F122" s="16" t="s">
        <v>1621</v>
      </c>
      <c r="G122" s="8" t="n">
        <v>8750</v>
      </c>
    </row>
    <row r="123" customFormat="false" ht="12.75" hidden="true" customHeight="false" outlineLevel="2" collapsed="false">
      <c r="A123" s="5" t="s">
        <v>3438</v>
      </c>
      <c r="B123" s="6" t="n">
        <v>36958</v>
      </c>
      <c r="C123" s="7" t="s">
        <v>3434</v>
      </c>
      <c r="D123" s="7" t="s">
        <v>1588</v>
      </c>
      <c r="E123" s="7" t="s">
        <v>3053</v>
      </c>
      <c r="F123" s="16" t="s">
        <v>1621</v>
      </c>
      <c r="G123" s="8" t="n">
        <v>8750</v>
      </c>
    </row>
    <row r="124" customFormat="false" ht="12.75" hidden="true" customHeight="false" outlineLevel="2" collapsed="false">
      <c r="A124" s="5" t="s">
        <v>3697</v>
      </c>
      <c r="B124" s="6" t="n">
        <v>36959</v>
      </c>
      <c r="C124" s="7" t="s">
        <v>3364</v>
      </c>
      <c r="D124" s="7" t="s">
        <v>1588</v>
      </c>
      <c r="E124" s="7" t="s">
        <v>376</v>
      </c>
      <c r="F124" s="16" t="s">
        <v>1621</v>
      </c>
      <c r="G124" s="8" t="n">
        <v>-18500</v>
      </c>
    </row>
    <row r="125" customFormat="false" ht="12.75" hidden="true" customHeight="false" outlineLevel="2" collapsed="false">
      <c r="A125" s="5" t="s">
        <v>3444</v>
      </c>
      <c r="B125" s="6" t="n">
        <v>36959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1250</v>
      </c>
    </row>
    <row r="126" customFormat="false" ht="12.75" hidden="true" customHeight="false" outlineLevel="2" collapsed="false">
      <c r="A126" s="5" t="s">
        <v>3443</v>
      </c>
      <c r="B126" s="6" t="n">
        <v>36959</v>
      </c>
      <c r="C126" s="7" t="s">
        <v>1663</v>
      </c>
      <c r="D126" s="7" t="s">
        <v>1588</v>
      </c>
      <c r="E126" s="7" t="s">
        <v>3053</v>
      </c>
      <c r="F126" s="16" t="s">
        <v>1621</v>
      </c>
      <c r="G126" s="8" t="n">
        <v>6250</v>
      </c>
    </row>
    <row r="127" customFormat="false" ht="12.75" hidden="true" customHeight="false" outlineLevel="2" collapsed="false">
      <c r="A127" s="5" t="s">
        <v>3442</v>
      </c>
      <c r="B127" s="6" t="n">
        <v>36959</v>
      </c>
      <c r="C127" s="7" t="s">
        <v>1663</v>
      </c>
      <c r="D127" s="7" t="s">
        <v>1588</v>
      </c>
      <c r="E127" s="7" t="s">
        <v>3053</v>
      </c>
      <c r="F127" s="16" t="s">
        <v>1621</v>
      </c>
      <c r="G127" s="8" t="n">
        <v>6250</v>
      </c>
    </row>
    <row r="128" customFormat="false" ht="12.75" hidden="true" customHeight="false" outlineLevel="2" collapsed="false">
      <c r="A128" s="5" t="s">
        <v>3441</v>
      </c>
      <c r="B128" s="6" t="n">
        <v>36959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2500</v>
      </c>
    </row>
    <row r="129" customFormat="false" ht="12.75" hidden="true" customHeight="false" outlineLevel="2" collapsed="false">
      <c r="A129" s="5" t="s">
        <v>3298</v>
      </c>
      <c r="B129" s="6" t="n">
        <v>36959</v>
      </c>
      <c r="C129" s="7" t="s">
        <v>1870</v>
      </c>
      <c r="D129" s="7" t="s">
        <v>1588</v>
      </c>
      <c r="E129" s="7" t="s">
        <v>387</v>
      </c>
      <c r="F129" s="16" t="s">
        <v>1621</v>
      </c>
      <c r="G129" s="8" t="n">
        <v>9037</v>
      </c>
    </row>
    <row r="130" customFormat="false" ht="12.75" hidden="true" customHeight="false" outlineLevel="2" collapsed="false">
      <c r="A130" s="5" t="s">
        <v>3445</v>
      </c>
      <c r="B130" s="6" t="n">
        <v>36962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0</v>
      </c>
    </row>
    <row r="131" customFormat="false" ht="12.75" hidden="true" customHeight="false" outlineLevel="2" collapsed="false">
      <c r="A131" s="5" t="s">
        <v>3698</v>
      </c>
      <c r="B131" s="6" t="n">
        <v>36962</v>
      </c>
      <c r="C131" s="7" t="s">
        <v>3364</v>
      </c>
      <c r="D131" s="7" t="s">
        <v>1588</v>
      </c>
      <c r="E131" s="7" t="s">
        <v>376</v>
      </c>
      <c r="F131" s="16" t="s">
        <v>1621</v>
      </c>
      <c r="G131" s="8" t="n">
        <v>10000</v>
      </c>
    </row>
    <row r="132" customFormat="false" ht="12.75" hidden="true" customHeight="false" outlineLevel="2" collapsed="false">
      <c r="A132" s="5" t="s">
        <v>3300</v>
      </c>
      <c r="B132" s="6" t="n">
        <v>36964</v>
      </c>
      <c r="C132" s="7" t="s">
        <v>1663</v>
      </c>
      <c r="D132" s="7" t="s">
        <v>1588</v>
      </c>
      <c r="E132" s="7" t="s">
        <v>387</v>
      </c>
      <c r="F132" s="16" t="s">
        <v>1621</v>
      </c>
      <c r="G132" s="8" t="n">
        <v>1803</v>
      </c>
    </row>
    <row r="133" customFormat="false" ht="12.75" hidden="true" customHeight="false" outlineLevel="2" collapsed="false">
      <c r="A133" s="5" t="s">
        <v>3446</v>
      </c>
      <c r="B133" s="6" t="n">
        <v>36963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1250</v>
      </c>
    </row>
    <row r="134" customFormat="false" ht="12.75" hidden="true" customHeight="false" outlineLevel="2" collapsed="false">
      <c r="A134" s="5" t="s">
        <v>3448</v>
      </c>
      <c r="B134" s="6" t="n">
        <v>36963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0</v>
      </c>
    </row>
    <row r="135" customFormat="false" ht="12.75" hidden="true" customHeight="false" outlineLevel="2" collapsed="false">
      <c r="A135" s="5" t="s">
        <v>3447</v>
      </c>
      <c r="B135" s="6" t="n">
        <v>36963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15000</v>
      </c>
    </row>
    <row r="136" customFormat="false" ht="12.75" hidden="true" customHeight="false" outlineLevel="2" collapsed="false">
      <c r="A136" s="5" t="s">
        <v>3449</v>
      </c>
      <c r="B136" s="6" t="n">
        <v>36964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0</v>
      </c>
    </row>
    <row r="137" customFormat="false" ht="12.75" hidden="true" customHeight="false" outlineLevel="2" collapsed="false">
      <c r="A137" s="5" t="s">
        <v>3449</v>
      </c>
      <c r="B137" s="6" t="n">
        <v>36969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250</v>
      </c>
    </row>
    <row r="138" customFormat="false" ht="12.75" hidden="true" customHeight="false" outlineLevel="2" collapsed="false">
      <c r="A138" s="5" t="s">
        <v>3450</v>
      </c>
      <c r="B138" s="6" t="n">
        <v>36964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true" customHeight="false" outlineLevel="2" collapsed="false">
      <c r="A139" s="5" t="s">
        <v>3450</v>
      </c>
      <c r="B139" s="6" t="n">
        <v>36969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500</v>
      </c>
    </row>
    <row r="140" customFormat="false" ht="12.75" hidden="true" customHeight="false" outlineLevel="2" collapsed="false">
      <c r="A140" s="5" t="s">
        <v>3451</v>
      </c>
      <c r="B140" s="6" t="n">
        <v>36964</v>
      </c>
      <c r="C140" s="7" t="s">
        <v>1663</v>
      </c>
      <c r="D140" s="7" t="s">
        <v>1588</v>
      </c>
      <c r="E140" s="7" t="s">
        <v>3053</v>
      </c>
      <c r="F140" s="16" t="s">
        <v>1621</v>
      </c>
      <c r="G140" s="8" t="n">
        <v>0</v>
      </c>
    </row>
    <row r="141" customFormat="false" ht="12.75" hidden="true" customHeight="false" outlineLevel="2" collapsed="false">
      <c r="A141" s="5" t="s">
        <v>3451</v>
      </c>
      <c r="B141" s="6" t="n">
        <v>36969</v>
      </c>
      <c r="C141" s="7" t="s">
        <v>1663</v>
      </c>
      <c r="D141" s="7" t="s">
        <v>1588</v>
      </c>
      <c r="E141" s="7" t="s">
        <v>3053</v>
      </c>
      <c r="F141" s="16" t="s">
        <v>1621</v>
      </c>
      <c r="G141" s="8" t="n">
        <v>600</v>
      </c>
    </row>
    <row r="142" customFormat="false" ht="12.75" hidden="true" customHeight="false" outlineLevel="2" collapsed="false">
      <c r="A142" s="5" t="s">
        <v>3452</v>
      </c>
      <c r="B142" s="6" t="n">
        <v>36965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1250</v>
      </c>
    </row>
    <row r="143" customFormat="false" ht="12.75" hidden="true" customHeight="false" outlineLevel="2" collapsed="false">
      <c r="A143" s="5" t="s">
        <v>3453</v>
      </c>
      <c r="B143" s="6" t="n">
        <v>36965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0</v>
      </c>
    </row>
    <row r="144" customFormat="false" ht="12.75" hidden="true" customHeight="false" outlineLevel="2" collapsed="false">
      <c r="A144" s="5" t="s">
        <v>3454</v>
      </c>
      <c r="B144" s="6" t="n">
        <v>36965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12500</v>
      </c>
    </row>
    <row r="145" customFormat="false" ht="12.75" hidden="true" customHeight="false" outlineLevel="2" collapsed="false">
      <c r="A145" s="5" t="s">
        <v>3699</v>
      </c>
      <c r="B145" s="6" t="n">
        <v>36966</v>
      </c>
      <c r="C145" s="7" t="s">
        <v>3364</v>
      </c>
      <c r="D145" s="7" t="s">
        <v>1588</v>
      </c>
      <c r="E145" s="7" t="s">
        <v>376</v>
      </c>
      <c r="F145" s="16" t="s">
        <v>1621</v>
      </c>
      <c r="G145" s="8" t="n">
        <v>10000</v>
      </c>
    </row>
    <row r="146" customFormat="false" ht="12.75" hidden="true" customHeight="false" outlineLevel="2" collapsed="false">
      <c r="A146" s="5" t="s">
        <v>3700</v>
      </c>
      <c r="B146" s="6" t="n">
        <v>36969</v>
      </c>
      <c r="C146" s="7" t="s">
        <v>3364</v>
      </c>
      <c r="D146" s="7" t="s">
        <v>1588</v>
      </c>
      <c r="E146" s="7" t="s">
        <v>376</v>
      </c>
      <c r="F146" s="16" t="s">
        <v>1621</v>
      </c>
      <c r="G146" s="8" t="n">
        <v>10000</v>
      </c>
    </row>
    <row r="147" customFormat="false" ht="12.75" hidden="true" customHeight="false" outlineLevel="2" collapsed="false">
      <c r="A147" s="5" t="s">
        <v>3455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850</v>
      </c>
    </row>
    <row r="148" customFormat="false" ht="12.75" hidden="true" customHeight="false" outlineLevel="2" collapsed="false">
      <c r="A148" s="5" t="s">
        <v>3455</v>
      </c>
      <c r="B148" s="6" t="n">
        <v>36970</v>
      </c>
      <c r="C148" s="7" t="s">
        <v>1663</v>
      </c>
      <c r="D148" s="7" t="s">
        <v>1588</v>
      </c>
      <c r="E148" s="7" t="s">
        <v>3053</v>
      </c>
      <c r="F148" s="16" t="s">
        <v>1621</v>
      </c>
      <c r="G148" s="8" t="n">
        <v>1150</v>
      </c>
    </row>
    <row r="149" customFormat="false" ht="12.75" hidden="true" customHeight="false" outlineLevel="2" collapsed="false">
      <c r="A149" s="5" t="s">
        <v>3455</v>
      </c>
      <c r="B149" s="6" t="n">
        <v>36970</v>
      </c>
      <c r="C149" s="7" t="s">
        <v>1663</v>
      </c>
      <c r="D149" s="7" t="s">
        <v>1588</v>
      </c>
      <c r="E149" s="7" t="s">
        <v>3053</v>
      </c>
      <c r="F149" s="16" t="s">
        <v>1621</v>
      </c>
      <c r="G149" s="8" t="n">
        <v>500</v>
      </c>
    </row>
    <row r="150" customFormat="false" ht="12.75" hidden="true" customHeight="false" outlineLevel="2" collapsed="false">
      <c r="A150" s="5" t="s">
        <v>3458</v>
      </c>
      <c r="B150" s="6" t="n">
        <v>36970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0</v>
      </c>
    </row>
    <row r="151" customFormat="false" ht="12.75" hidden="true" customHeight="false" outlineLevel="2" collapsed="false">
      <c r="A151" s="5" t="s">
        <v>3457</v>
      </c>
      <c r="B151" s="6" t="n">
        <v>36970</v>
      </c>
      <c r="C151" s="7" t="s">
        <v>1663</v>
      </c>
      <c r="D151" s="7" t="s">
        <v>1588</v>
      </c>
      <c r="E151" s="7" t="s">
        <v>3053</v>
      </c>
      <c r="F151" s="16" t="s">
        <v>1621</v>
      </c>
      <c r="G151" s="8" t="n">
        <v>0</v>
      </c>
    </row>
    <row r="152" customFormat="false" ht="12.75" hidden="true" customHeight="false" outlineLevel="2" collapsed="false">
      <c r="A152" s="5" t="s">
        <v>3456</v>
      </c>
      <c r="B152" s="6" t="n">
        <v>36970</v>
      </c>
      <c r="C152" s="7" t="s">
        <v>1663</v>
      </c>
      <c r="D152" s="7" t="s">
        <v>1588</v>
      </c>
      <c r="E152" s="7" t="s">
        <v>3053</v>
      </c>
      <c r="F152" s="16" t="s">
        <v>1621</v>
      </c>
      <c r="G152" s="8" t="n">
        <v>0</v>
      </c>
    </row>
    <row r="153" customFormat="false" ht="12.75" hidden="true" customHeight="false" outlineLevel="2" collapsed="false">
      <c r="A153" s="5" t="s">
        <v>3701</v>
      </c>
      <c r="B153" s="6" t="n">
        <v>36970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17500</v>
      </c>
    </row>
    <row r="154" customFormat="false" ht="12.75" hidden="true" customHeight="false" outlineLevel="2" collapsed="false">
      <c r="A154" s="5" t="s">
        <v>3459</v>
      </c>
      <c r="B154" s="6" t="n">
        <v>36971</v>
      </c>
      <c r="C154" s="7" t="s">
        <v>3460</v>
      </c>
      <c r="D154" s="7" t="s">
        <v>1588</v>
      </c>
      <c r="E154" s="7" t="s">
        <v>3053</v>
      </c>
      <c r="F154" s="16" t="s">
        <v>1621</v>
      </c>
      <c r="G154" s="8" t="n">
        <v>300</v>
      </c>
    </row>
    <row r="155" customFormat="false" ht="12.75" hidden="true" customHeight="false" outlineLevel="2" collapsed="false">
      <c r="A155" s="5" t="s">
        <v>3461</v>
      </c>
      <c r="B155" s="6" t="n">
        <v>36971</v>
      </c>
      <c r="C155" s="7" t="s">
        <v>1663</v>
      </c>
      <c r="D155" s="7" t="s">
        <v>1588</v>
      </c>
      <c r="E155" s="7" t="s">
        <v>3053</v>
      </c>
      <c r="F155" s="16" t="s">
        <v>1621</v>
      </c>
      <c r="G155" s="8" t="n">
        <v>1000</v>
      </c>
    </row>
    <row r="156" customFormat="false" ht="12.75" hidden="true" customHeight="false" outlineLevel="2" collapsed="false">
      <c r="A156" s="5" t="s">
        <v>3702</v>
      </c>
      <c r="B156" s="6" t="n">
        <v>36971</v>
      </c>
      <c r="C156" s="7" t="s">
        <v>3364</v>
      </c>
      <c r="D156" s="7" t="s">
        <v>1588</v>
      </c>
      <c r="E156" s="7" t="s">
        <v>376</v>
      </c>
      <c r="F156" s="16" t="s">
        <v>1621</v>
      </c>
      <c r="G156" s="8" t="n">
        <v>23700</v>
      </c>
    </row>
    <row r="157" customFormat="false" ht="12.75" hidden="true" customHeight="false" outlineLevel="2" collapsed="false">
      <c r="A157" s="5" t="s">
        <v>3462</v>
      </c>
      <c r="B157" s="6" t="n">
        <v>36978</v>
      </c>
      <c r="C157" s="7" t="s">
        <v>3460</v>
      </c>
      <c r="D157" s="7" t="s">
        <v>1588</v>
      </c>
      <c r="E157" s="7" t="s">
        <v>3053</v>
      </c>
      <c r="F157" s="16" t="s">
        <v>1621</v>
      </c>
      <c r="G157" s="8" t="n">
        <v>4561</v>
      </c>
    </row>
    <row r="158" customFormat="false" ht="12.75" hidden="true" customHeight="false" outlineLevel="2" collapsed="false">
      <c r="A158" s="5" t="s">
        <v>3703</v>
      </c>
      <c r="B158" s="6" t="n">
        <v>36978</v>
      </c>
      <c r="C158" s="7" t="s">
        <v>3364</v>
      </c>
      <c r="D158" s="7" t="s">
        <v>1588</v>
      </c>
      <c r="E158" s="7" t="s">
        <v>376</v>
      </c>
      <c r="F158" s="16" t="s">
        <v>1621</v>
      </c>
      <c r="G158" s="8" t="n">
        <v>36800</v>
      </c>
    </row>
    <row r="159" customFormat="false" ht="12.75" hidden="true" customHeight="false" outlineLevel="2" collapsed="false">
      <c r="A159" s="5" t="s">
        <v>3463</v>
      </c>
      <c r="B159" s="6" t="n">
        <v>36980</v>
      </c>
      <c r="C159" s="7" t="s">
        <v>1663</v>
      </c>
      <c r="D159" s="7" t="s">
        <v>1588</v>
      </c>
      <c r="E159" s="7" t="s">
        <v>3053</v>
      </c>
      <c r="F159" s="16" t="s">
        <v>1621</v>
      </c>
      <c r="G159" s="8" t="n">
        <v>1250</v>
      </c>
    </row>
    <row r="160" customFormat="false" ht="12.75" hidden="true" customHeight="false" outlineLevel="2" collapsed="false">
      <c r="A160" s="5" t="s">
        <v>2648</v>
      </c>
      <c r="B160" s="6" t="n">
        <v>37060</v>
      </c>
      <c r="C160" s="7" t="s">
        <v>1663</v>
      </c>
      <c r="D160" s="7" t="s">
        <v>1588</v>
      </c>
      <c r="E160" s="7"/>
      <c r="F160" s="16" t="s">
        <v>1621</v>
      </c>
      <c r="G160" s="8" t="n">
        <v>577</v>
      </c>
    </row>
    <row r="161" customFormat="false" ht="12.75" hidden="true" customHeight="false" outlineLevel="2" collapsed="false">
      <c r="A161" s="5" t="s">
        <v>1667</v>
      </c>
      <c r="B161" s="6" t="n">
        <v>36983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1250</v>
      </c>
    </row>
    <row r="162" customFormat="false" ht="12.75" hidden="true" customHeight="false" outlineLevel="2" collapsed="false">
      <c r="A162" s="5" t="s">
        <v>1662</v>
      </c>
      <c r="B162" s="6" t="n">
        <v>36983</v>
      </c>
      <c r="C162" s="7" t="s">
        <v>1663</v>
      </c>
      <c r="D162" s="7" t="s">
        <v>1588</v>
      </c>
      <c r="E162" s="7" t="s">
        <v>20</v>
      </c>
      <c r="F162" s="16" t="s">
        <v>1621</v>
      </c>
      <c r="G162" s="8" t="n">
        <v>625</v>
      </c>
    </row>
    <row r="163" customFormat="false" ht="12.75" hidden="true" customHeight="false" outlineLevel="2" collapsed="false">
      <c r="A163" s="5" t="s">
        <v>1684</v>
      </c>
      <c r="B163" s="6" t="n">
        <v>36984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12000</v>
      </c>
    </row>
    <row r="164" customFormat="false" ht="12.75" hidden="true" customHeight="false" outlineLevel="2" collapsed="false">
      <c r="A164" s="5" t="s">
        <v>1710</v>
      </c>
      <c r="B164" s="6" t="n">
        <v>36987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1500</v>
      </c>
    </row>
    <row r="165" customFormat="false" ht="12.75" hidden="true" customHeight="false" outlineLevel="2" collapsed="false">
      <c r="A165" s="5" t="s">
        <v>1719</v>
      </c>
      <c r="B165" s="6" t="n">
        <v>36990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4970</v>
      </c>
    </row>
    <row r="166" customFormat="false" ht="12.75" hidden="true" customHeight="false" outlineLevel="2" collapsed="false">
      <c r="A166" s="5" t="s">
        <v>1764</v>
      </c>
      <c r="B166" s="6" t="n">
        <v>36997</v>
      </c>
      <c r="C166" s="7" t="s">
        <v>1663</v>
      </c>
      <c r="D166" s="7" t="s">
        <v>1588</v>
      </c>
      <c r="E166" s="7" t="s">
        <v>20</v>
      </c>
      <c r="F166" s="16" t="s">
        <v>1621</v>
      </c>
      <c r="G166" s="8" t="n">
        <v>6250</v>
      </c>
    </row>
    <row r="167" customFormat="false" ht="12.75" hidden="true" customHeight="false" outlineLevel="2" collapsed="false">
      <c r="A167" s="5" t="s">
        <v>1619</v>
      </c>
      <c r="B167" s="6" t="n">
        <v>36999</v>
      </c>
      <c r="C167" s="7" t="s">
        <v>1620</v>
      </c>
      <c r="D167" s="7" t="s">
        <v>1588</v>
      </c>
      <c r="E167" s="7" t="s">
        <v>1616</v>
      </c>
      <c r="F167" s="16" t="s">
        <v>1621</v>
      </c>
      <c r="G167" s="8" t="n">
        <v>10138</v>
      </c>
    </row>
    <row r="168" customFormat="false" ht="12.75" hidden="true" customHeight="false" outlineLevel="2" collapsed="false">
      <c r="A168" s="5" t="s">
        <v>1831</v>
      </c>
      <c r="B168" s="6" t="n">
        <v>37000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1250</v>
      </c>
    </row>
    <row r="169" customFormat="false" ht="12.75" hidden="true" customHeight="false" outlineLevel="2" collapsed="false">
      <c r="A169" s="5" t="s">
        <v>1866</v>
      </c>
      <c r="B169" s="6" t="n">
        <v>37004</v>
      </c>
      <c r="C169" s="7" t="s">
        <v>1663</v>
      </c>
      <c r="D169" s="7" t="s">
        <v>1588</v>
      </c>
      <c r="E169" s="7" t="s">
        <v>20</v>
      </c>
      <c r="F169" s="16" t="s">
        <v>1621</v>
      </c>
      <c r="G169" s="8" t="n">
        <v>250</v>
      </c>
    </row>
    <row r="170" customFormat="false" ht="12.75" hidden="true" customHeight="false" outlineLevel="2" collapsed="false">
      <c r="A170" s="5" t="s">
        <v>1868</v>
      </c>
      <c r="B170" s="6" t="n">
        <v>37004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250</v>
      </c>
    </row>
    <row r="171" customFormat="false" ht="12.75" hidden="true" customHeight="false" outlineLevel="2" collapsed="false">
      <c r="A171" s="5" t="s">
        <v>1869</v>
      </c>
      <c r="B171" s="6" t="n">
        <v>37004</v>
      </c>
      <c r="C171" s="7" t="s">
        <v>1870</v>
      </c>
      <c r="D171" s="7" t="s">
        <v>1588</v>
      </c>
      <c r="E171" s="7" t="s">
        <v>20</v>
      </c>
      <c r="F171" s="16" t="s">
        <v>1621</v>
      </c>
      <c r="G171" s="8" t="n">
        <v>0</v>
      </c>
    </row>
    <row r="172" customFormat="false" ht="12.75" hidden="true" customHeight="false" outlineLevel="2" collapsed="false">
      <c r="A172" s="5" t="s">
        <v>1923</v>
      </c>
      <c r="B172" s="6" t="n">
        <v>37006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true" customHeight="false" outlineLevel="2" collapsed="false">
      <c r="A173" s="5" t="s">
        <v>1924</v>
      </c>
      <c r="B173" s="6" t="n">
        <v>37006</v>
      </c>
      <c r="C173" s="7" t="s">
        <v>1663</v>
      </c>
      <c r="D173" s="7" t="s">
        <v>1588</v>
      </c>
      <c r="E173" s="7" t="s">
        <v>20</v>
      </c>
      <c r="F173" s="16" t="s">
        <v>1621</v>
      </c>
      <c r="G173" s="8" t="n">
        <v>750</v>
      </c>
    </row>
    <row r="174" customFormat="false" ht="12.75" hidden="true" customHeight="false" outlineLevel="2" collapsed="false">
      <c r="A174" s="5" t="s">
        <v>1931</v>
      </c>
      <c r="B174" s="6" t="n">
        <v>37006</v>
      </c>
      <c r="C174" s="7" t="s">
        <v>1870</v>
      </c>
      <c r="D174" s="7" t="s">
        <v>1588</v>
      </c>
      <c r="E174" s="7" t="s">
        <v>20</v>
      </c>
      <c r="F174" s="16" t="s">
        <v>1621</v>
      </c>
      <c r="G174" s="8" t="n">
        <v>9125</v>
      </c>
    </row>
    <row r="175" customFormat="false" ht="12.75" hidden="true" customHeight="false" outlineLevel="2" collapsed="false">
      <c r="A175" s="5" t="s">
        <v>1938</v>
      </c>
      <c r="B175" s="6" t="n">
        <v>37007</v>
      </c>
      <c r="C175" s="7" t="s">
        <v>1663</v>
      </c>
      <c r="D175" s="7" t="s">
        <v>1588</v>
      </c>
      <c r="E175" s="7" t="s">
        <v>20</v>
      </c>
      <c r="F175" s="16" t="s">
        <v>1621</v>
      </c>
      <c r="G175" s="8" t="n">
        <v>9500</v>
      </c>
    </row>
    <row r="176" customFormat="false" ht="12.75" hidden="true" customHeight="false" outlineLevel="2" collapsed="false">
      <c r="A176" s="5" t="s">
        <v>1937</v>
      </c>
      <c r="B176" s="6" t="n">
        <v>37007</v>
      </c>
      <c r="C176" s="7" t="s">
        <v>1663</v>
      </c>
      <c r="D176" s="7" t="s">
        <v>1588</v>
      </c>
      <c r="E176" s="7" t="s">
        <v>20</v>
      </c>
      <c r="F176" s="16" t="s">
        <v>1621</v>
      </c>
      <c r="G176" s="8" t="n">
        <v>5000</v>
      </c>
    </row>
    <row r="177" customFormat="false" ht="12.75" hidden="true" customHeight="false" outlineLevel="2" collapsed="false">
      <c r="A177" s="5" t="s">
        <v>2019</v>
      </c>
      <c r="B177" s="6" t="n">
        <v>37011</v>
      </c>
      <c r="C177" s="7" t="s">
        <v>1663</v>
      </c>
      <c r="D177" s="7" t="s">
        <v>1588</v>
      </c>
      <c r="E177" s="7" t="s">
        <v>20</v>
      </c>
      <c r="F177" s="16" t="s">
        <v>1621</v>
      </c>
      <c r="G177" s="8" t="n">
        <v>0</v>
      </c>
    </row>
    <row r="178" customFormat="false" ht="12.75" hidden="true" customHeight="false" outlineLevel="2" collapsed="false">
      <c r="A178" s="5" t="s">
        <v>2049</v>
      </c>
      <c r="B178" s="6" t="n">
        <v>37012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2500</v>
      </c>
    </row>
    <row r="179" customFormat="false" ht="12.75" hidden="true" customHeight="false" outlineLevel="2" collapsed="false">
      <c r="A179" s="5" t="s">
        <v>2051</v>
      </c>
      <c r="B179" s="6" t="n">
        <v>37012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3400</v>
      </c>
    </row>
    <row r="180" customFormat="false" ht="12.75" hidden="true" customHeight="false" outlineLevel="2" collapsed="false">
      <c r="A180" s="5" t="s">
        <v>2043</v>
      </c>
      <c r="B180" s="6" t="n">
        <v>37012</v>
      </c>
      <c r="C180" s="7" t="s">
        <v>1663</v>
      </c>
      <c r="D180" s="7" t="s">
        <v>1588</v>
      </c>
      <c r="E180" s="7" t="s">
        <v>26</v>
      </c>
      <c r="F180" s="5" t="s">
        <v>1621</v>
      </c>
      <c r="G180" s="8" t="n">
        <v>410</v>
      </c>
    </row>
    <row r="181" customFormat="false" ht="12.75" hidden="true" customHeight="false" outlineLevel="2" collapsed="false">
      <c r="A181" s="5" t="s">
        <v>2044</v>
      </c>
      <c r="B181" s="6" t="n">
        <v>37012</v>
      </c>
      <c r="C181" s="7" t="s">
        <v>1663</v>
      </c>
      <c r="D181" s="7" t="s">
        <v>1588</v>
      </c>
      <c r="E181" s="7" t="s">
        <v>26</v>
      </c>
      <c r="F181" s="5" t="s">
        <v>1621</v>
      </c>
      <c r="G181" s="8" t="n">
        <v>500</v>
      </c>
    </row>
    <row r="182" customFormat="false" ht="12.75" hidden="true" customHeight="false" outlineLevel="2" collapsed="false">
      <c r="A182" s="5" t="s">
        <v>2101</v>
      </c>
      <c r="B182" s="6" t="n">
        <v>37013</v>
      </c>
      <c r="C182" s="7" t="s">
        <v>1663</v>
      </c>
      <c r="D182" s="7" t="s">
        <v>1588</v>
      </c>
      <c r="E182" s="7" t="s">
        <v>26</v>
      </c>
      <c r="F182" s="5" t="s">
        <v>1621</v>
      </c>
      <c r="G182" s="8" t="n">
        <v>1000</v>
      </c>
    </row>
    <row r="183" customFormat="false" ht="12.75" hidden="true" customHeight="false" outlineLevel="2" collapsed="false">
      <c r="A183" s="5" t="s">
        <v>2102</v>
      </c>
      <c r="B183" s="6" t="n">
        <v>37013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6250</v>
      </c>
    </row>
    <row r="184" customFormat="false" ht="12.75" hidden="true" customHeight="false" outlineLevel="2" collapsed="false">
      <c r="A184" s="5" t="s">
        <v>2115</v>
      </c>
      <c r="B184" s="6" t="n">
        <v>37014</v>
      </c>
      <c r="C184" s="7" t="s">
        <v>1663</v>
      </c>
      <c r="D184" s="7" t="s">
        <v>1588</v>
      </c>
      <c r="E184" s="7" t="s">
        <v>26</v>
      </c>
      <c r="F184" s="5" t="s">
        <v>1621</v>
      </c>
      <c r="G184" s="8" t="n">
        <v>31250</v>
      </c>
    </row>
    <row r="185" customFormat="false" ht="12.75" hidden="true" customHeight="false" outlineLevel="2" collapsed="false">
      <c r="A185" s="5" t="s">
        <v>2116</v>
      </c>
      <c r="B185" s="6" t="n">
        <v>37014</v>
      </c>
      <c r="C185" s="7" t="s">
        <v>1870</v>
      </c>
      <c r="D185" s="7" t="s">
        <v>1588</v>
      </c>
      <c r="E185" s="7" t="s">
        <v>26</v>
      </c>
      <c r="F185" s="5" t="s">
        <v>1621</v>
      </c>
      <c r="G185" s="8" t="n">
        <v>500</v>
      </c>
    </row>
    <row r="186" customFormat="false" ht="12.75" hidden="true" customHeight="false" outlineLevel="2" collapsed="false">
      <c r="A186" s="5" t="s">
        <v>2118</v>
      </c>
      <c r="B186" s="6" t="n">
        <v>37014</v>
      </c>
      <c r="C186" s="7" t="s">
        <v>1870</v>
      </c>
      <c r="D186" s="7" t="s">
        <v>1588</v>
      </c>
      <c r="E186" s="7" t="s">
        <v>26</v>
      </c>
      <c r="F186" s="5" t="s">
        <v>1621</v>
      </c>
      <c r="G186" s="8" t="n">
        <v>9000</v>
      </c>
    </row>
    <row r="187" customFormat="false" ht="12.75" hidden="true" customHeight="false" outlineLevel="2" collapsed="false">
      <c r="A187" s="5" t="s">
        <v>2184</v>
      </c>
      <c r="B187" s="6" t="n">
        <v>37020</v>
      </c>
      <c r="C187" s="7" t="s">
        <v>2185</v>
      </c>
      <c r="D187" s="7" t="s">
        <v>1588</v>
      </c>
      <c r="E187" s="7" t="s">
        <v>26</v>
      </c>
      <c r="F187" s="5" t="s">
        <v>1621</v>
      </c>
      <c r="G187" s="8" t="n">
        <v>0</v>
      </c>
    </row>
    <row r="188" customFormat="false" ht="12.75" hidden="true" customHeight="false" outlineLevel="2" collapsed="false">
      <c r="A188" s="5" t="s">
        <v>2182</v>
      </c>
      <c r="B188" s="6" t="n">
        <v>37020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3000</v>
      </c>
    </row>
    <row r="189" customFormat="false" ht="12.75" hidden="true" customHeight="false" outlineLevel="2" collapsed="false">
      <c r="A189" s="5" t="s">
        <v>2188</v>
      </c>
      <c r="B189" s="6" t="n">
        <v>37020</v>
      </c>
      <c r="C189" s="7" t="s">
        <v>1870</v>
      </c>
      <c r="D189" s="7" t="s">
        <v>1588</v>
      </c>
      <c r="E189" s="7" t="s">
        <v>26</v>
      </c>
      <c r="F189" s="5" t="s">
        <v>1621</v>
      </c>
      <c r="G189" s="8" t="n">
        <v>1000</v>
      </c>
    </row>
    <row r="190" customFormat="false" ht="12.75" hidden="true" customHeight="false" outlineLevel="2" collapsed="false">
      <c r="A190" s="5" t="s">
        <v>2186</v>
      </c>
      <c r="B190" s="6" t="n">
        <v>37020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1200</v>
      </c>
    </row>
    <row r="191" customFormat="false" ht="12.75" hidden="true" customHeight="false" outlineLevel="2" collapsed="false">
      <c r="A191" s="5" t="s">
        <v>2187</v>
      </c>
      <c r="B191" s="6" t="n">
        <v>37020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0</v>
      </c>
    </row>
    <row r="192" customFormat="false" ht="12.75" hidden="true" customHeight="false" outlineLevel="2" collapsed="false">
      <c r="A192" s="5" t="s">
        <v>2194</v>
      </c>
      <c r="B192" s="6" t="n">
        <v>37021</v>
      </c>
      <c r="C192" s="7" t="s">
        <v>1870</v>
      </c>
      <c r="D192" s="7" t="s">
        <v>1588</v>
      </c>
      <c r="E192" s="7" t="s">
        <v>26</v>
      </c>
      <c r="F192" s="5" t="s">
        <v>1621</v>
      </c>
      <c r="G192" s="8" t="n">
        <v>1000</v>
      </c>
    </row>
    <row r="193" customFormat="false" ht="12.75" hidden="true" customHeight="false" outlineLevel="2" collapsed="false">
      <c r="A193" s="5" t="s">
        <v>2230</v>
      </c>
      <c r="B193" s="6" t="n">
        <v>37022</v>
      </c>
      <c r="C193" s="7" t="s">
        <v>1663</v>
      </c>
      <c r="D193" s="7" t="s">
        <v>1588</v>
      </c>
      <c r="E193" s="7" t="s">
        <v>26</v>
      </c>
      <c r="F193" s="5" t="s">
        <v>1621</v>
      </c>
      <c r="G193" s="8" t="n">
        <v>6000</v>
      </c>
    </row>
    <row r="194" customFormat="false" ht="12.75" hidden="true" customHeight="false" outlineLevel="2" collapsed="false">
      <c r="A194" s="5" t="s">
        <v>2250</v>
      </c>
      <c r="B194" s="6" t="n">
        <v>37026</v>
      </c>
      <c r="C194" s="7" t="s">
        <v>1663</v>
      </c>
      <c r="D194" s="7" t="s">
        <v>1588</v>
      </c>
      <c r="E194" s="7" t="s">
        <v>26</v>
      </c>
      <c r="F194" s="5" t="s">
        <v>1621</v>
      </c>
      <c r="G194" s="8" t="n">
        <v>600</v>
      </c>
    </row>
    <row r="195" customFormat="false" ht="12.75" hidden="true" customHeight="false" outlineLevel="2" collapsed="false">
      <c r="A195" s="5" t="s">
        <v>2267</v>
      </c>
      <c r="B195" s="6" t="n">
        <v>37028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500</v>
      </c>
    </row>
    <row r="196" customFormat="false" ht="12.75" hidden="true" customHeight="false" outlineLevel="2" collapsed="false">
      <c r="A196" s="5" t="s">
        <v>2268</v>
      </c>
      <c r="B196" s="6" t="n">
        <v>37028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500</v>
      </c>
    </row>
    <row r="197" customFormat="false" ht="12.75" hidden="true" customHeight="false" outlineLevel="2" collapsed="false">
      <c r="A197" s="5" t="s">
        <v>3021</v>
      </c>
      <c r="B197" s="6" t="n">
        <v>36908</v>
      </c>
      <c r="C197" s="7" t="s">
        <v>1663</v>
      </c>
      <c r="D197" s="7" t="s">
        <v>1588</v>
      </c>
      <c r="E197" s="7" t="s">
        <v>376</v>
      </c>
      <c r="F197" s="16" t="s">
        <v>1621</v>
      </c>
      <c r="G197" s="8" t="n">
        <v>37500</v>
      </c>
    </row>
    <row r="198" customFormat="false" ht="12.75" hidden="true" customHeight="false" outlineLevel="2" collapsed="false">
      <c r="A198" s="5" t="s">
        <v>3021</v>
      </c>
      <c r="B198" s="6" t="n">
        <v>36909</v>
      </c>
      <c r="C198" s="7" t="s">
        <v>1663</v>
      </c>
      <c r="D198" s="7" t="s">
        <v>1588</v>
      </c>
      <c r="E198" s="7" t="s">
        <v>376</v>
      </c>
      <c r="F198" s="16" t="s">
        <v>1621</v>
      </c>
      <c r="G198" s="8" t="n">
        <v>25000</v>
      </c>
    </row>
    <row r="199" customFormat="false" ht="12.75" hidden="true" customHeight="false" outlineLevel="2" collapsed="false">
      <c r="A199" s="5" t="s">
        <v>3021</v>
      </c>
      <c r="B199" s="6" t="n">
        <v>36921</v>
      </c>
      <c r="C199" s="7" t="s">
        <v>1663</v>
      </c>
      <c r="D199" s="7" t="s">
        <v>1588</v>
      </c>
      <c r="E199" s="7" t="s">
        <v>376</v>
      </c>
      <c r="F199" s="16" t="s">
        <v>1621</v>
      </c>
      <c r="G199" s="8" t="n">
        <v>75500</v>
      </c>
    </row>
    <row r="200" customFormat="false" ht="12.75" hidden="true" customHeight="false" outlineLevel="2" collapsed="false">
      <c r="A200" s="5" t="s">
        <v>2329</v>
      </c>
      <c r="B200" s="6" t="n">
        <v>37033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600</v>
      </c>
    </row>
    <row r="201" customFormat="false" ht="12.75" hidden="true" customHeight="false" outlineLevel="2" collapsed="false">
      <c r="A201" s="5" t="s">
        <v>2367</v>
      </c>
      <c r="B201" s="6" t="n">
        <v>37035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625</v>
      </c>
    </row>
    <row r="202" customFormat="false" ht="12.75" hidden="true" customHeight="false" outlineLevel="2" collapsed="false">
      <c r="A202" s="5" t="s">
        <v>2364</v>
      </c>
      <c r="B202" s="6" t="n">
        <v>37035</v>
      </c>
      <c r="C202" s="7" t="s">
        <v>1663</v>
      </c>
      <c r="D202" s="7" t="s">
        <v>1588</v>
      </c>
      <c r="E202" s="7" t="s">
        <v>26</v>
      </c>
      <c r="F202" s="5" t="s">
        <v>1621</v>
      </c>
      <c r="G202" s="8" t="n">
        <v>875</v>
      </c>
    </row>
    <row r="203" customFormat="false" ht="12.75" hidden="true" customHeight="false" outlineLevel="2" collapsed="false">
      <c r="A203" s="5" t="s">
        <v>2374</v>
      </c>
      <c r="B203" s="6" t="n">
        <v>37036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9125</v>
      </c>
    </row>
    <row r="204" customFormat="false" ht="12.75" hidden="true" customHeight="false" outlineLevel="2" collapsed="false">
      <c r="A204" s="5" t="s">
        <v>2373</v>
      </c>
      <c r="B204" s="6" t="n">
        <v>37036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3000</v>
      </c>
    </row>
    <row r="205" customFormat="false" ht="12.75" hidden="true" customHeight="false" outlineLevel="2" collapsed="false">
      <c r="A205" s="5" t="s">
        <v>2375</v>
      </c>
      <c r="B205" s="6" t="n">
        <v>37036</v>
      </c>
      <c r="C205" s="7" t="s">
        <v>1663</v>
      </c>
      <c r="D205" s="7" t="s">
        <v>1588</v>
      </c>
      <c r="E205" s="7" t="s">
        <v>26</v>
      </c>
      <c r="F205" s="5" t="s">
        <v>1621</v>
      </c>
      <c r="G205" s="8" t="n">
        <v>1500</v>
      </c>
    </row>
    <row r="206" customFormat="false" ht="12.75" hidden="true" customHeight="false" outlineLevel="2" collapsed="false">
      <c r="A206" s="5" t="s">
        <v>2410</v>
      </c>
      <c r="B206" s="6" t="n">
        <v>37040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1200</v>
      </c>
    </row>
    <row r="207" customFormat="false" ht="12.75" hidden="true" customHeight="false" outlineLevel="2" collapsed="false">
      <c r="A207" s="5" t="s">
        <v>2409</v>
      </c>
      <c r="B207" s="6" t="n">
        <v>37040</v>
      </c>
      <c r="C207" s="7" t="s">
        <v>1870</v>
      </c>
      <c r="D207" s="7" t="s">
        <v>1588</v>
      </c>
      <c r="E207" s="7" t="s">
        <v>26</v>
      </c>
      <c r="F207" s="5" t="s">
        <v>1621</v>
      </c>
      <c r="G207" s="8" t="n">
        <v>500</v>
      </c>
    </row>
    <row r="208" customFormat="false" ht="12.75" hidden="true" customHeight="false" outlineLevel="2" collapsed="false">
      <c r="A208" s="5" t="s">
        <v>2390</v>
      </c>
      <c r="B208" s="6" t="n">
        <v>37040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31250</v>
      </c>
    </row>
    <row r="209" customFormat="false" ht="12.75" hidden="true" customHeight="false" outlineLevel="2" collapsed="false">
      <c r="A209" s="5" t="s">
        <v>2415</v>
      </c>
      <c r="B209" s="6" t="n">
        <v>37041</v>
      </c>
      <c r="C209" s="7" t="s">
        <v>1663</v>
      </c>
      <c r="D209" s="7" t="s">
        <v>1588</v>
      </c>
      <c r="E209" s="7" t="s">
        <v>26</v>
      </c>
      <c r="F209" s="5" t="s">
        <v>1621</v>
      </c>
      <c r="G209" s="8" t="n">
        <v>3750</v>
      </c>
    </row>
    <row r="210" customFormat="false" ht="12.75" hidden="true" customHeight="false" outlineLevel="2" collapsed="false">
      <c r="A210" s="5" t="s">
        <v>2418</v>
      </c>
      <c r="B210" s="6" t="n">
        <v>37041</v>
      </c>
      <c r="C210" s="7" t="s">
        <v>1870</v>
      </c>
      <c r="D210" s="7" t="s">
        <v>1588</v>
      </c>
      <c r="E210" s="7" t="s">
        <v>26</v>
      </c>
      <c r="F210" s="5" t="s">
        <v>1621</v>
      </c>
      <c r="G210" s="8" t="n">
        <v>5475</v>
      </c>
    </row>
    <row r="211" customFormat="false" ht="12.75" hidden="true" customHeight="false" outlineLevel="2" collapsed="false">
      <c r="A211" s="5" t="s">
        <v>2417</v>
      </c>
      <c r="B211" s="6" t="n">
        <v>37041</v>
      </c>
      <c r="C211" s="7" t="s">
        <v>1663</v>
      </c>
      <c r="D211" s="7" t="s">
        <v>1588</v>
      </c>
      <c r="E211" s="7" t="s">
        <v>26</v>
      </c>
      <c r="F211" s="5" t="s">
        <v>1621</v>
      </c>
      <c r="G211" s="8" t="n">
        <v>600</v>
      </c>
    </row>
    <row r="212" customFormat="false" ht="12.75" hidden="true" customHeight="false" outlineLevel="2" collapsed="false">
      <c r="A212" s="5" t="s">
        <v>2416</v>
      </c>
      <c r="B212" s="6" t="n">
        <v>37041</v>
      </c>
      <c r="C212" s="7" t="s">
        <v>1663</v>
      </c>
      <c r="D212" s="7" t="s">
        <v>1588</v>
      </c>
      <c r="E212" s="7" t="s">
        <v>26</v>
      </c>
      <c r="F212" s="5" t="s">
        <v>1621</v>
      </c>
      <c r="G212" s="8" t="n">
        <v>4375</v>
      </c>
    </row>
    <row r="213" customFormat="false" ht="12.75" hidden="true" customHeight="false" outlineLevel="2" collapsed="false">
      <c r="A213" s="5" t="s">
        <v>2419</v>
      </c>
      <c r="B213" s="6" t="n">
        <v>37041</v>
      </c>
      <c r="C213" s="7" t="s">
        <v>1663</v>
      </c>
      <c r="D213" s="7" t="s">
        <v>1588</v>
      </c>
      <c r="E213" s="7" t="s">
        <v>26</v>
      </c>
      <c r="F213" s="5" t="s">
        <v>1621</v>
      </c>
      <c r="G213" s="8" t="n">
        <v>3050</v>
      </c>
    </row>
    <row r="214" customFormat="false" ht="12.75" hidden="true" customHeight="false" outlineLevel="2" collapsed="false">
      <c r="A214" s="5" t="s">
        <v>2440</v>
      </c>
      <c r="B214" s="6" t="n">
        <v>37042</v>
      </c>
      <c r="C214" s="7" t="s">
        <v>1663</v>
      </c>
      <c r="D214" s="7" t="s">
        <v>1588</v>
      </c>
      <c r="E214" s="7" t="s">
        <v>562</v>
      </c>
      <c r="F214" s="16" t="s">
        <v>1621</v>
      </c>
      <c r="G214" s="8" t="n">
        <v>147566</v>
      </c>
    </row>
    <row r="215" customFormat="false" ht="12.75" hidden="true" customHeight="false" outlineLevel="2" collapsed="false">
      <c r="A215" s="5" t="s">
        <v>2439</v>
      </c>
      <c r="B215" s="6" t="n">
        <v>37042</v>
      </c>
      <c r="C215" s="7" t="s">
        <v>1663</v>
      </c>
      <c r="D215" s="7" t="s">
        <v>1588</v>
      </c>
      <c r="E215" s="7" t="s">
        <v>26</v>
      </c>
      <c r="F215" s="5" t="s">
        <v>1621</v>
      </c>
      <c r="G215" s="8" t="n">
        <v>15000</v>
      </c>
    </row>
    <row r="216" customFormat="false" ht="12.75" hidden="true" customHeight="false" outlineLevel="2" collapsed="false">
      <c r="A216" s="5" t="s">
        <v>2794</v>
      </c>
      <c r="B216" s="6" t="n">
        <v>37043</v>
      </c>
      <c r="C216" s="7" t="s">
        <v>2795</v>
      </c>
      <c r="D216" s="7" t="s">
        <v>1588</v>
      </c>
      <c r="E216" s="7"/>
      <c r="F216" s="16" t="s">
        <v>1621</v>
      </c>
      <c r="G216" s="8" t="n">
        <v>1545</v>
      </c>
    </row>
    <row r="217" customFormat="false" ht="12.75" hidden="true" customHeight="false" outlineLevel="2" collapsed="false">
      <c r="A217" s="5" t="s">
        <v>2519</v>
      </c>
      <c r="B217" s="6" t="n">
        <v>37046</v>
      </c>
      <c r="C217" s="7" t="s">
        <v>1663</v>
      </c>
      <c r="D217" s="7" t="s">
        <v>1588</v>
      </c>
      <c r="E217" s="7"/>
      <c r="F217" s="16" t="s">
        <v>1621</v>
      </c>
      <c r="G217" s="8" t="n">
        <v>1500</v>
      </c>
    </row>
    <row r="218" customFormat="false" ht="12.75" hidden="true" customHeight="false" outlineLevel="2" collapsed="false">
      <c r="A218" s="5" t="s">
        <v>2518</v>
      </c>
      <c r="B218" s="6" t="n">
        <v>37046</v>
      </c>
      <c r="C218" s="7" t="s">
        <v>1663</v>
      </c>
      <c r="D218" s="7" t="s">
        <v>1588</v>
      </c>
      <c r="E218" s="7"/>
      <c r="F218" s="16" t="s">
        <v>1621</v>
      </c>
      <c r="G218" s="8" t="n">
        <v>-76250</v>
      </c>
    </row>
    <row r="219" customFormat="false" ht="12.75" hidden="true" customHeight="false" outlineLevel="2" collapsed="false">
      <c r="A219" s="5" t="s">
        <v>2524</v>
      </c>
      <c r="B219" s="6" t="n">
        <v>37047</v>
      </c>
      <c r="C219" s="7" t="s">
        <v>1663</v>
      </c>
      <c r="D219" s="7" t="s">
        <v>1588</v>
      </c>
      <c r="E219" s="7"/>
      <c r="F219" s="16" t="s">
        <v>1621</v>
      </c>
      <c r="G219" s="8" t="n">
        <v>621</v>
      </c>
    </row>
    <row r="220" customFormat="false" ht="12.75" hidden="true" customHeight="false" outlineLevel="2" collapsed="false">
      <c r="A220" s="5" t="s">
        <v>2520</v>
      </c>
      <c r="B220" s="6" t="n">
        <v>37047</v>
      </c>
      <c r="C220" s="7" t="s">
        <v>1663</v>
      </c>
      <c r="D220" s="7" t="s">
        <v>1588</v>
      </c>
      <c r="E220" s="7"/>
      <c r="F220" s="16" t="s">
        <v>1621</v>
      </c>
      <c r="G220" s="8" t="n">
        <v>0</v>
      </c>
    </row>
    <row r="221" customFormat="false" ht="12.75" hidden="true" customHeight="false" outlineLevel="2" collapsed="false">
      <c r="A221" s="5" t="s">
        <v>2522</v>
      </c>
      <c r="B221" s="6" t="n">
        <v>37047</v>
      </c>
      <c r="C221" s="7" t="s">
        <v>1663</v>
      </c>
      <c r="D221" s="7" t="s">
        <v>1588</v>
      </c>
      <c r="E221" s="7"/>
      <c r="F221" s="16" t="s">
        <v>1621</v>
      </c>
      <c r="G221" s="8" t="n">
        <v>3625</v>
      </c>
    </row>
    <row r="222" customFormat="false" ht="12.75" hidden="true" customHeight="false" outlineLevel="2" collapsed="false">
      <c r="A222" s="5" t="s">
        <v>2536</v>
      </c>
      <c r="B222" s="6" t="n">
        <v>37048</v>
      </c>
      <c r="C222" s="7" t="s">
        <v>1663</v>
      </c>
      <c r="D222" s="7" t="s">
        <v>1588</v>
      </c>
      <c r="E222" s="7"/>
      <c r="F222" s="16" t="s">
        <v>1621</v>
      </c>
      <c r="G222" s="8" t="n">
        <v>30000</v>
      </c>
    </row>
    <row r="223" customFormat="false" ht="12.75" hidden="true" customHeight="false" outlineLevel="2" collapsed="false">
      <c r="A223" s="5" t="s">
        <v>2553</v>
      </c>
      <c r="B223" s="6" t="n">
        <v>37049</v>
      </c>
      <c r="C223" s="7" t="s">
        <v>1663</v>
      </c>
      <c r="D223" s="7" t="s">
        <v>1588</v>
      </c>
      <c r="E223" s="7"/>
      <c r="F223" s="16" t="s">
        <v>1621</v>
      </c>
      <c r="G223" s="8" t="n">
        <v>625</v>
      </c>
    </row>
    <row r="224" customFormat="false" ht="12.75" hidden="true" customHeight="false" outlineLevel="2" collapsed="false">
      <c r="A224" s="5" t="s">
        <v>2562</v>
      </c>
      <c r="B224" s="6" t="n">
        <v>37050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true" customHeight="false" outlineLevel="2" collapsed="false">
      <c r="A225" s="5" t="s">
        <v>2561</v>
      </c>
      <c r="B225" s="6" t="n">
        <v>37050</v>
      </c>
      <c r="C225" s="7" t="s">
        <v>1663</v>
      </c>
      <c r="D225" s="7" t="s">
        <v>1588</v>
      </c>
      <c r="E225" s="7"/>
      <c r="F225" s="16" t="s">
        <v>1621</v>
      </c>
      <c r="G225" s="8" t="n">
        <v>2125</v>
      </c>
    </row>
    <row r="226" customFormat="false" ht="12.75" hidden="true" customHeight="false" outlineLevel="2" collapsed="false">
      <c r="A226" s="5" t="s">
        <v>2567</v>
      </c>
      <c r="B226" s="6" t="n">
        <v>37053</v>
      </c>
      <c r="C226" s="7" t="s">
        <v>1663</v>
      </c>
      <c r="D226" s="7" t="s">
        <v>1588</v>
      </c>
      <c r="E226" s="7"/>
      <c r="F226" s="16" t="s">
        <v>1621</v>
      </c>
      <c r="G226" s="8" t="n">
        <v>0</v>
      </c>
    </row>
    <row r="227" customFormat="false" ht="12.75" hidden="true" customHeight="false" outlineLevel="2" collapsed="false">
      <c r="A227" s="5" t="s">
        <v>2569</v>
      </c>
      <c r="B227" s="6" t="n">
        <v>37053</v>
      </c>
      <c r="C227" s="7" t="s">
        <v>1663</v>
      </c>
      <c r="D227" s="7" t="s">
        <v>1588</v>
      </c>
      <c r="E227" s="7"/>
      <c r="F227" s="16" t="s">
        <v>1621</v>
      </c>
      <c r="G227" s="8" t="n">
        <v>-1437</v>
      </c>
    </row>
    <row r="228" customFormat="false" ht="12.75" hidden="true" customHeight="false" outlineLevel="2" collapsed="false">
      <c r="A228" s="5" t="s">
        <v>2565</v>
      </c>
      <c r="B228" s="6" t="n">
        <v>37053</v>
      </c>
      <c r="C228" s="7" t="s">
        <v>1663</v>
      </c>
      <c r="D228" s="7" t="s">
        <v>1588</v>
      </c>
      <c r="E228" s="7"/>
      <c r="F228" s="16" t="s">
        <v>1621</v>
      </c>
      <c r="G228" s="8" t="n">
        <v>600</v>
      </c>
    </row>
    <row r="229" customFormat="false" ht="12.75" hidden="true" customHeight="false" outlineLevel="2" collapsed="false">
      <c r="A229" s="5" t="s">
        <v>2575</v>
      </c>
      <c r="B229" s="6" t="n">
        <v>37054</v>
      </c>
      <c r="C229" s="7" t="s">
        <v>1663</v>
      </c>
      <c r="D229" s="7" t="s">
        <v>1588</v>
      </c>
      <c r="E229" s="7"/>
      <c r="F229" s="16" t="s">
        <v>1621</v>
      </c>
      <c r="G229" s="8" t="n">
        <v>7500</v>
      </c>
    </row>
    <row r="230" customFormat="false" ht="12.75" hidden="true" customHeight="false" outlineLevel="2" collapsed="false">
      <c r="A230" s="5" t="s">
        <v>2590</v>
      </c>
      <c r="B230" s="6" t="n">
        <v>37054</v>
      </c>
      <c r="C230" s="7" t="s">
        <v>1663</v>
      </c>
      <c r="D230" s="7" t="s">
        <v>1588</v>
      </c>
      <c r="E230" s="7"/>
      <c r="F230" s="16" t="s">
        <v>1621</v>
      </c>
      <c r="G230" s="8" t="n">
        <v>2877</v>
      </c>
    </row>
    <row r="231" customFormat="false" ht="12.75" hidden="true" customHeight="false" outlineLevel="2" collapsed="false">
      <c r="A231" s="5" t="s">
        <v>2596</v>
      </c>
      <c r="B231" s="6" t="n">
        <v>37055</v>
      </c>
      <c r="C231" s="7" t="s">
        <v>1663</v>
      </c>
      <c r="D231" s="7" t="s">
        <v>1588</v>
      </c>
      <c r="E231" s="7"/>
      <c r="F231" s="16" t="s">
        <v>1621</v>
      </c>
      <c r="G231" s="8" t="n">
        <v>500</v>
      </c>
    </row>
    <row r="232" customFormat="false" ht="12.75" hidden="true" customHeight="false" outlineLevel="2" collapsed="false">
      <c r="A232" s="5" t="s">
        <v>2594</v>
      </c>
      <c r="B232" s="6" t="n">
        <v>37055</v>
      </c>
      <c r="C232" s="7" t="s">
        <v>1663</v>
      </c>
      <c r="D232" s="7" t="s">
        <v>1588</v>
      </c>
      <c r="E232" s="7"/>
      <c r="F232" s="16" t="s">
        <v>1621</v>
      </c>
      <c r="G232" s="8" t="n">
        <v>350000</v>
      </c>
    </row>
    <row r="233" customFormat="false" ht="12.75" hidden="true" customHeight="false" outlineLevel="2" collapsed="false">
      <c r="A233" s="5" t="s">
        <v>2594</v>
      </c>
      <c r="B233" s="6" t="n">
        <v>37056</v>
      </c>
      <c r="C233" s="7" t="s">
        <v>1663</v>
      </c>
      <c r="D233" s="7" t="s">
        <v>1588</v>
      </c>
      <c r="E233" s="7"/>
      <c r="F233" s="16" t="s">
        <v>1621</v>
      </c>
      <c r="G233" s="8" t="n">
        <v>-350000</v>
      </c>
    </row>
    <row r="234" customFormat="false" ht="12.75" hidden="true" customHeight="false" outlineLevel="2" collapsed="false">
      <c r="A234" s="5" t="s">
        <v>2594</v>
      </c>
      <c r="B234" s="6" t="n">
        <v>37056</v>
      </c>
      <c r="C234" s="7" t="s">
        <v>1663</v>
      </c>
      <c r="D234" s="7" t="s">
        <v>1588</v>
      </c>
      <c r="E234" s="7"/>
      <c r="F234" s="16" t="s">
        <v>1621</v>
      </c>
      <c r="G234" s="8" t="n">
        <v>25000</v>
      </c>
    </row>
    <row r="235" customFormat="false" ht="12.75" hidden="true" customHeight="false" outlineLevel="2" collapsed="false">
      <c r="A235" s="5" t="s">
        <v>2597</v>
      </c>
      <c r="B235" s="6" t="n">
        <v>37055</v>
      </c>
      <c r="C235" s="7" t="s">
        <v>1870</v>
      </c>
      <c r="D235" s="7" t="s">
        <v>1588</v>
      </c>
      <c r="E235" s="7"/>
      <c r="F235" s="16" t="s">
        <v>1621</v>
      </c>
      <c r="G235" s="8" t="n">
        <v>3750</v>
      </c>
    </row>
    <row r="236" customFormat="false" ht="12.75" hidden="true" customHeight="false" outlineLevel="2" collapsed="false">
      <c r="A236" s="5" t="s">
        <v>2595</v>
      </c>
      <c r="B236" s="6" t="n">
        <v>37055</v>
      </c>
      <c r="C236" s="7" t="s">
        <v>1870</v>
      </c>
      <c r="D236" s="7" t="s">
        <v>1588</v>
      </c>
      <c r="E236" s="7"/>
      <c r="F236" s="16" t="s">
        <v>1621</v>
      </c>
      <c r="G236" s="8" t="n">
        <v>0</v>
      </c>
    </row>
    <row r="237" customFormat="false" ht="12.75" hidden="true" customHeight="false" outlineLevel="2" collapsed="false">
      <c r="A237" s="5" t="s">
        <v>2847</v>
      </c>
      <c r="B237" s="6" t="n">
        <v>37056</v>
      </c>
      <c r="C237" s="7" t="s">
        <v>2848</v>
      </c>
      <c r="D237" s="7" t="s">
        <v>1588</v>
      </c>
      <c r="E237" s="7"/>
      <c r="F237" s="16" t="s">
        <v>2849</v>
      </c>
      <c r="G237" s="8" t="n">
        <v>4608</v>
      </c>
    </row>
    <row r="238" customFormat="false" ht="12.75" hidden="true" customHeight="false" outlineLevel="2" collapsed="false">
      <c r="A238" s="5" t="s">
        <v>2850</v>
      </c>
      <c r="B238" s="6" t="n">
        <v>37056</v>
      </c>
      <c r="C238" s="7" t="s">
        <v>2851</v>
      </c>
      <c r="D238" s="7" t="s">
        <v>1588</v>
      </c>
      <c r="E238" s="7"/>
      <c r="F238" s="16" t="s">
        <v>2849</v>
      </c>
      <c r="G238" s="8" t="n">
        <v>30524</v>
      </c>
    </row>
    <row r="239" customFormat="false" ht="12.75" hidden="true" customHeight="false" outlineLevel="2" collapsed="false">
      <c r="A239" s="5" t="s">
        <v>2609</v>
      </c>
      <c r="B239" s="6" t="n">
        <v>37056</v>
      </c>
      <c r="C239" s="7" t="s">
        <v>1870</v>
      </c>
      <c r="D239" s="7" t="s">
        <v>1588</v>
      </c>
      <c r="E239" s="7"/>
      <c r="F239" s="16" t="s">
        <v>1621</v>
      </c>
      <c r="G239" s="8" t="n">
        <v>2500</v>
      </c>
    </row>
    <row r="240" customFormat="false" ht="12.75" hidden="true" customHeight="false" outlineLevel="2" collapsed="false">
      <c r="A240" s="5" t="s">
        <v>2610</v>
      </c>
      <c r="B240" s="6" t="n">
        <v>37056</v>
      </c>
      <c r="C240" s="7" t="s">
        <v>1663</v>
      </c>
      <c r="D240" s="7" t="s">
        <v>1588</v>
      </c>
      <c r="E240" s="7"/>
      <c r="F240" s="16" t="s">
        <v>1621</v>
      </c>
      <c r="G240" s="8" t="n">
        <v>0</v>
      </c>
    </row>
    <row r="241" customFormat="false" ht="12.75" hidden="true" customHeight="false" outlineLevel="2" collapsed="false">
      <c r="A241" s="5" t="s">
        <v>2622</v>
      </c>
      <c r="B241" s="6" t="n">
        <v>37056</v>
      </c>
      <c r="C241" s="7" t="s">
        <v>1870</v>
      </c>
      <c r="D241" s="7" t="s">
        <v>1588</v>
      </c>
      <c r="E241" s="7"/>
      <c r="F241" s="16" t="s">
        <v>1621</v>
      </c>
      <c r="G241" s="8" t="n">
        <v>200</v>
      </c>
    </row>
    <row r="242" customFormat="false" ht="12.75" hidden="true" customHeight="false" outlineLevel="2" collapsed="false">
      <c r="A242" s="5" t="s">
        <v>2623</v>
      </c>
      <c r="B242" s="6" t="n">
        <v>37056</v>
      </c>
      <c r="C242" s="7" t="s">
        <v>1663</v>
      </c>
      <c r="D242" s="7" t="s">
        <v>1588</v>
      </c>
      <c r="E242" s="7"/>
      <c r="F242" s="16" t="s">
        <v>1621</v>
      </c>
      <c r="G242" s="8" t="n">
        <v>576</v>
      </c>
    </row>
    <row r="243" customFormat="false" ht="12.75" hidden="true" customHeight="false" outlineLevel="2" collapsed="false">
      <c r="A243" s="5" t="s">
        <v>2638</v>
      </c>
      <c r="B243" s="6" t="n">
        <v>37057</v>
      </c>
      <c r="C243" s="7" t="s">
        <v>1870</v>
      </c>
      <c r="D243" s="7" t="s">
        <v>1588</v>
      </c>
      <c r="E243" s="7"/>
      <c r="F243" s="16" t="s">
        <v>1621</v>
      </c>
      <c r="G243" s="8" t="n">
        <v>200</v>
      </c>
    </row>
    <row r="244" customFormat="false" ht="12.75" hidden="true" customHeight="false" outlineLevel="2" collapsed="false">
      <c r="A244" s="5" t="s">
        <v>2636</v>
      </c>
      <c r="B244" s="6" t="n">
        <v>37057</v>
      </c>
      <c r="C244" s="7" t="s">
        <v>1663</v>
      </c>
      <c r="D244" s="7" t="s">
        <v>1588</v>
      </c>
      <c r="E244" s="7"/>
      <c r="F244" s="16" t="s">
        <v>1621</v>
      </c>
      <c r="G244" s="8" t="n">
        <v>1216</v>
      </c>
    </row>
    <row r="245" customFormat="false" ht="12.75" hidden="true" customHeight="false" outlineLevel="2" collapsed="false">
      <c r="A245" s="5" t="s">
        <v>2640</v>
      </c>
      <c r="B245" s="6" t="n">
        <v>37057</v>
      </c>
      <c r="C245" s="7" t="s">
        <v>1663</v>
      </c>
      <c r="D245" s="7" t="s">
        <v>1588</v>
      </c>
      <c r="E245" s="7"/>
      <c r="F245" s="16" t="s">
        <v>1621</v>
      </c>
      <c r="G245" s="8" t="n">
        <v>25000</v>
      </c>
    </row>
    <row r="246" customFormat="false" ht="12.75" hidden="true" customHeight="false" outlineLevel="2" collapsed="false">
      <c r="A246" s="5" t="s">
        <v>2655</v>
      </c>
      <c r="B246" s="6" t="n">
        <v>37062</v>
      </c>
      <c r="C246" s="7" t="s">
        <v>1663</v>
      </c>
      <c r="D246" s="7" t="s">
        <v>1588</v>
      </c>
      <c r="E246" s="7"/>
      <c r="F246" s="16" t="s">
        <v>1621</v>
      </c>
      <c r="G246" s="8" t="n">
        <v>3000</v>
      </c>
    </row>
    <row r="247" customFormat="false" ht="12.75" hidden="true" customHeight="false" outlineLevel="2" collapsed="false">
      <c r="A247" s="5" t="s">
        <v>2668</v>
      </c>
      <c r="B247" s="6" t="n">
        <v>37062</v>
      </c>
      <c r="C247" s="7" t="s">
        <v>1663</v>
      </c>
      <c r="D247" s="7" t="s">
        <v>1588</v>
      </c>
      <c r="E247" s="7"/>
      <c r="F247" s="16" t="s">
        <v>1621</v>
      </c>
      <c r="G247" s="8" t="n">
        <v>4910</v>
      </c>
    </row>
    <row r="248" customFormat="false" ht="12.75" hidden="true" customHeight="false" outlineLevel="2" collapsed="false">
      <c r="A248" s="5" t="s">
        <v>2654</v>
      </c>
      <c r="B248" s="6" t="n">
        <v>37062</v>
      </c>
      <c r="C248" s="7" t="s">
        <v>1663</v>
      </c>
      <c r="D248" s="7" t="s">
        <v>1588</v>
      </c>
      <c r="E248" s="7"/>
      <c r="F248" s="16" t="s">
        <v>1621</v>
      </c>
      <c r="G248" s="8" t="n">
        <v>12500</v>
      </c>
    </row>
    <row r="249" customFormat="false" ht="12.75" hidden="true" customHeight="false" outlineLevel="2" collapsed="false">
      <c r="A249" s="5" t="s">
        <v>2865</v>
      </c>
      <c r="B249" s="6" t="n">
        <v>37062</v>
      </c>
      <c r="C249" s="7" t="s">
        <v>2848</v>
      </c>
      <c r="D249" s="7" t="s">
        <v>1588</v>
      </c>
      <c r="E249" s="7"/>
      <c r="F249" s="16" t="s">
        <v>2849</v>
      </c>
      <c r="G249" s="8" t="n">
        <v>2309</v>
      </c>
    </row>
    <row r="250" customFormat="false" ht="12.75" hidden="true" customHeight="false" outlineLevel="2" collapsed="false">
      <c r="A250" s="5" t="s">
        <v>2866</v>
      </c>
      <c r="B250" s="6" t="n">
        <v>37062</v>
      </c>
      <c r="C250" s="7" t="s">
        <v>2851</v>
      </c>
      <c r="D250" s="7" t="s">
        <v>1588</v>
      </c>
      <c r="E250" s="7"/>
      <c r="F250" s="16" t="s">
        <v>2849</v>
      </c>
      <c r="G250" s="8" t="n">
        <v>22653</v>
      </c>
    </row>
    <row r="251" customFormat="false" ht="12.75" hidden="true" customHeight="false" outlineLevel="2" collapsed="false">
      <c r="A251" s="5" t="s">
        <v>2866</v>
      </c>
      <c r="B251" s="6" t="n">
        <v>37063</v>
      </c>
      <c r="C251" s="7" t="s">
        <v>2851</v>
      </c>
      <c r="D251" s="7" t="s">
        <v>1588</v>
      </c>
      <c r="E251" s="7"/>
      <c r="F251" s="16" t="s">
        <v>2849</v>
      </c>
      <c r="G251" s="8" t="n">
        <v>140</v>
      </c>
    </row>
    <row r="252" customFormat="false" ht="12.75" hidden="true" customHeight="false" outlineLevel="2" collapsed="false">
      <c r="A252" s="5" t="s">
        <v>2679</v>
      </c>
      <c r="B252" s="6" t="n">
        <v>37063</v>
      </c>
      <c r="C252" s="7" t="s">
        <v>1663</v>
      </c>
      <c r="D252" s="7" t="s">
        <v>1588</v>
      </c>
      <c r="E252" s="7"/>
      <c r="F252" s="16" t="s">
        <v>1621</v>
      </c>
      <c r="G252" s="8" t="n">
        <v>0</v>
      </c>
    </row>
    <row r="253" customFormat="false" ht="12.75" hidden="true" customHeight="false" outlineLevel="2" collapsed="false">
      <c r="A253" s="5" t="s">
        <v>2691</v>
      </c>
      <c r="B253" s="6" t="n">
        <v>37064</v>
      </c>
      <c r="C253" s="7" t="s">
        <v>1663</v>
      </c>
      <c r="D253" s="7" t="s">
        <v>1588</v>
      </c>
      <c r="E253" s="7"/>
      <c r="F253" s="16" t="s">
        <v>1621</v>
      </c>
      <c r="G253" s="8" t="n">
        <v>6200</v>
      </c>
    </row>
    <row r="254" customFormat="false" ht="12.75" hidden="true" customHeight="false" outlineLevel="2" collapsed="false">
      <c r="A254" s="5" t="s">
        <v>2708</v>
      </c>
      <c r="B254" s="6" t="n">
        <v>37067</v>
      </c>
      <c r="C254" s="7" t="s">
        <v>1663</v>
      </c>
      <c r="D254" s="7" t="s">
        <v>1588</v>
      </c>
      <c r="E254" s="7"/>
      <c r="F254" s="16" t="s">
        <v>1621</v>
      </c>
      <c r="G254" s="8" t="n">
        <v>7016</v>
      </c>
    </row>
    <row r="255" customFormat="false" ht="12.75" hidden="true" customHeight="false" outlineLevel="2" collapsed="false">
      <c r="A255" s="5" t="s">
        <v>2715</v>
      </c>
      <c r="B255" s="6" t="n">
        <v>37067</v>
      </c>
      <c r="C255" s="7" t="s">
        <v>1663</v>
      </c>
      <c r="D255" s="7" t="s">
        <v>1588</v>
      </c>
      <c r="E255" s="7"/>
      <c r="F255" s="16" t="s">
        <v>1621</v>
      </c>
      <c r="G255" s="8" t="n">
        <v>1774</v>
      </c>
    </row>
    <row r="256" customFormat="false" ht="12.75" hidden="true" customHeight="false" outlineLevel="2" collapsed="false">
      <c r="A256" s="5" t="s">
        <v>2704</v>
      </c>
      <c r="B256" s="6" t="n">
        <v>37067</v>
      </c>
      <c r="C256" s="7" t="s">
        <v>1663</v>
      </c>
      <c r="D256" s="7" t="s">
        <v>1588</v>
      </c>
      <c r="E256" s="7"/>
      <c r="F256" s="16" t="s">
        <v>1621</v>
      </c>
      <c r="G256" s="8" t="n">
        <v>3750</v>
      </c>
    </row>
    <row r="257" customFormat="false" ht="12.75" hidden="true" customHeight="false" outlineLevel="2" collapsed="false">
      <c r="A257" s="5" t="s">
        <v>2723</v>
      </c>
      <c r="B257" s="6" t="n">
        <v>37068</v>
      </c>
      <c r="C257" s="7" t="s">
        <v>1663</v>
      </c>
      <c r="D257" s="7" t="s">
        <v>1588</v>
      </c>
      <c r="E257" s="7"/>
      <c r="F257" s="16" t="s">
        <v>1621</v>
      </c>
      <c r="G257" s="8" t="n">
        <v>5000</v>
      </c>
    </row>
    <row r="258" customFormat="false" ht="12.75" hidden="true" customHeight="false" outlineLevel="2" collapsed="false">
      <c r="A258" s="5" t="s">
        <v>2721</v>
      </c>
      <c r="B258" s="6" t="n">
        <v>37068</v>
      </c>
      <c r="C258" s="7" t="s">
        <v>1663</v>
      </c>
      <c r="D258" s="7" t="s">
        <v>1588</v>
      </c>
      <c r="E258" s="7"/>
      <c r="F258" s="16" t="s">
        <v>1621</v>
      </c>
      <c r="G258" s="8" t="n">
        <v>1155</v>
      </c>
    </row>
    <row r="259" customFormat="false" ht="12.75" hidden="true" customHeight="false" outlineLevel="2" collapsed="false">
      <c r="A259" s="5" t="s">
        <v>2722</v>
      </c>
      <c r="B259" s="6" t="n">
        <v>37068</v>
      </c>
      <c r="C259" s="7" t="s">
        <v>1870</v>
      </c>
      <c r="D259" s="7" t="s">
        <v>1588</v>
      </c>
      <c r="E259" s="7"/>
      <c r="F259" s="16" t="s">
        <v>1621</v>
      </c>
      <c r="G259" s="8" t="n">
        <v>0</v>
      </c>
    </row>
    <row r="260" customFormat="false" ht="12.75" hidden="true" customHeight="false" outlineLevel="2" collapsed="false">
      <c r="A260" s="5" t="s">
        <v>2732</v>
      </c>
      <c r="B260" s="6" t="n">
        <v>37069</v>
      </c>
      <c r="C260" s="7" t="s">
        <v>1663</v>
      </c>
      <c r="D260" s="7" t="s">
        <v>1588</v>
      </c>
      <c r="E260" s="7"/>
      <c r="F260" s="16" t="s">
        <v>1621</v>
      </c>
      <c r="G260" s="8" t="n">
        <v>5000</v>
      </c>
    </row>
    <row r="261" customFormat="false" ht="12.75" hidden="true" customHeight="false" outlineLevel="2" collapsed="false">
      <c r="A261" s="5" t="s">
        <v>2751</v>
      </c>
      <c r="B261" s="6" t="n">
        <v>37069</v>
      </c>
      <c r="C261" s="7" t="s">
        <v>1663</v>
      </c>
      <c r="D261" s="7" t="s">
        <v>1588</v>
      </c>
      <c r="E261" s="7"/>
      <c r="F261" s="16" t="s">
        <v>1621</v>
      </c>
      <c r="G261" s="8" t="n">
        <v>670</v>
      </c>
    </row>
    <row r="262" customFormat="false" ht="12.75" hidden="true" customHeight="false" outlineLevel="2" collapsed="false">
      <c r="A262" s="5" t="s">
        <v>2754</v>
      </c>
      <c r="B262" s="6" t="n">
        <v>37069</v>
      </c>
      <c r="C262" s="7" t="s">
        <v>1663</v>
      </c>
      <c r="D262" s="7" t="s">
        <v>1588</v>
      </c>
      <c r="E262" s="7"/>
      <c r="F262" s="16" t="s">
        <v>1621</v>
      </c>
      <c r="G262" s="8" t="n">
        <v>-2483</v>
      </c>
    </row>
    <row r="263" customFormat="false" ht="12.75" hidden="true" customHeight="false" outlineLevel="2" collapsed="false">
      <c r="A263" s="5" t="s">
        <v>2731</v>
      </c>
      <c r="B263" s="6" t="n">
        <v>37069</v>
      </c>
      <c r="C263" s="7" t="s">
        <v>1870</v>
      </c>
      <c r="D263" s="7" t="s">
        <v>1588</v>
      </c>
      <c r="E263" s="7"/>
      <c r="F263" s="16" t="s">
        <v>1621</v>
      </c>
      <c r="G263" s="8" t="n">
        <v>3400</v>
      </c>
    </row>
    <row r="264" customFormat="false" ht="12.75" hidden="true" customHeight="false" outlineLevel="2" collapsed="false">
      <c r="A264" s="5" t="s">
        <v>2770</v>
      </c>
      <c r="B264" s="6" t="n">
        <v>37070</v>
      </c>
      <c r="C264" s="7" t="s">
        <v>1663</v>
      </c>
      <c r="D264" s="7" t="s">
        <v>1588</v>
      </c>
      <c r="E264" s="7"/>
      <c r="F264" s="16" t="s">
        <v>1621</v>
      </c>
      <c r="G264" s="8" t="n">
        <v>5433</v>
      </c>
    </row>
    <row r="265" customFormat="false" ht="12.75" hidden="true" customHeight="false" outlineLevel="2" collapsed="false">
      <c r="A265" s="5" t="s">
        <v>2759</v>
      </c>
      <c r="B265" s="6" t="n">
        <v>37070</v>
      </c>
      <c r="C265" s="7" t="s">
        <v>1663</v>
      </c>
      <c r="D265" s="7" t="s">
        <v>1588</v>
      </c>
      <c r="E265" s="7"/>
      <c r="F265" s="16" t="s">
        <v>1621</v>
      </c>
      <c r="G265" s="8" t="n">
        <v>25000</v>
      </c>
    </row>
    <row r="266" customFormat="false" ht="12.75" hidden="true" customHeight="false" outlineLevel="2" collapsed="false">
      <c r="A266" s="5" t="s">
        <v>2783</v>
      </c>
      <c r="B266" s="6" t="n">
        <v>37071</v>
      </c>
      <c r="C266" s="7" t="s">
        <v>1663</v>
      </c>
      <c r="D266" s="7" t="s">
        <v>1588</v>
      </c>
      <c r="E266" s="7"/>
      <c r="F266" s="16" t="s">
        <v>1621</v>
      </c>
      <c r="G266" s="8" t="n">
        <v>2500</v>
      </c>
    </row>
    <row r="267" customFormat="false" ht="12.75" hidden="true" customHeight="false" outlineLevel="2" collapsed="false">
      <c r="A267" s="5" t="s">
        <v>2784</v>
      </c>
      <c r="B267" s="6" t="n">
        <v>37071</v>
      </c>
      <c r="C267" s="7" t="s">
        <v>1663</v>
      </c>
      <c r="D267" s="7" t="s">
        <v>1588</v>
      </c>
      <c r="E267" s="7"/>
      <c r="F267" s="16" t="s">
        <v>1621</v>
      </c>
      <c r="G267" s="8" t="n">
        <v>0</v>
      </c>
    </row>
    <row r="268" customFormat="false" ht="12.75" hidden="true" customHeight="false" outlineLevel="2" collapsed="false">
      <c r="A268" s="5" t="s">
        <v>2775</v>
      </c>
      <c r="B268" s="6" t="n">
        <v>37071</v>
      </c>
      <c r="C268" s="7" t="s">
        <v>1663</v>
      </c>
      <c r="D268" s="7" t="s">
        <v>1588</v>
      </c>
      <c r="E268" s="7"/>
      <c r="F268" s="16" t="s">
        <v>1621</v>
      </c>
      <c r="G268" s="8" t="n">
        <v>2468</v>
      </c>
    </row>
    <row r="269" customFormat="false" ht="12.75" hidden="true" customHeight="false" outlineLevel="2" collapsed="false">
      <c r="A269" s="5" t="s">
        <v>4562</v>
      </c>
      <c r="B269" s="6" t="n">
        <v>36964</v>
      </c>
      <c r="C269" s="7" t="s">
        <v>1870</v>
      </c>
      <c r="D269" s="7" t="s">
        <v>386</v>
      </c>
      <c r="E269" s="7" t="s">
        <v>387</v>
      </c>
      <c r="F269" s="16" t="s">
        <v>1621</v>
      </c>
      <c r="G269" s="8" t="n">
        <v>9043</v>
      </c>
    </row>
    <row r="270" customFormat="false" ht="12.75" hidden="true" customHeight="false" outlineLevel="2" collapsed="false">
      <c r="A270" s="5" t="s">
        <v>4104</v>
      </c>
      <c r="B270" s="6" t="n">
        <v>36921</v>
      </c>
      <c r="C270" s="7" t="s">
        <v>3724</v>
      </c>
      <c r="D270" s="7" t="s">
        <v>4721</v>
      </c>
      <c r="E270" s="7" t="s">
        <v>3838</v>
      </c>
      <c r="F270" s="16" t="s">
        <v>1621</v>
      </c>
      <c r="G270" s="8" t="n">
        <v>4185.62</v>
      </c>
    </row>
    <row r="271" customFormat="false" ht="12.75" hidden="true" customHeight="false" outlineLevel="2" collapsed="false">
      <c r="A271" s="5" t="s">
        <v>4104</v>
      </c>
      <c r="B271" s="6" t="n">
        <v>36922</v>
      </c>
      <c r="C271" s="7" t="s">
        <v>3724</v>
      </c>
      <c r="D271" s="7" t="s">
        <v>4721</v>
      </c>
      <c r="E271" s="7" t="s">
        <v>3838</v>
      </c>
      <c r="F271" s="16" t="s">
        <v>1621</v>
      </c>
      <c r="G271" s="8" t="n">
        <v>-4185.62</v>
      </c>
    </row>
    <row r="272" customFormat="false" ht="12.75" hidden="true" customHeight="false" outlineLevel="2" collapsed="false">
      <c r="A272" s="5" t="s">
        <v>3729</v>
      </c>
      <c r="B272" s="6" t="n">
        <v>36930</v>
      </c>
      <c r="C272" s="7" t="s">
        <v>3364</v>
      </c>
      <c r="D272" s="7" t="s">
        <v>111</v>
      </c>
      <c r="E272" s="7" t="s">
        <v>3362</v>
      </c>
      <c r="F272" s="16" t="s">
        <v>1621</v>
      </c>
      <c r="G272" s="8" t="n">
        <v>-2612</v>
      </c>
    </row>
    <row r="273" customFormat="false" ht="12.75" hidden="true" customHeight="false" outlineLevel="2" collapsed="false">
      <c r="A273" s="5" t="s">
        <v>3729</v>
      </c>
      <c r="B273" s="6" t="n">
        <v>36910</v>
      </c>
      <c r="C273" s="7" t="s">
        <v>3364</v>
      </c>
      <c r="D273" s="7" t="s">
        <v>111</v>
      </c>
      <c r="E273" s="7" t="s">
        <v>3362</v>
      </c>
      <c r="F273" s="16" t="s">
        <v>1621</v>
      </c>
      <c r="G273" s="8" t="n">
        <v>2612</v>
      </c>
    </row>
    <row r="274" customFormat="false" ht="14.25" hidden="false" customHeight="false" outlineLevel="1" collapsed="true">
      <c r="A274" s="28" t="n">
        <f aca="false">SUBTOTAL(3,A7:A273)</f>
        <v>267</v>
      </c>
      <c r="B274" s="29"/>
      <c r="C274" s="30"/>
      <c r="D274" s="30"/>
      <c r="E274" s="30"/>
      <c r="F274" s="31" t="s">
        <v>5304</v>
      </c>
      <c r="G274" s="32" t="n">
        <f aca="false">SUM(G7:G273)</f>
        <v>1632280.56</v>
      </c>
    </row>
    <row r="275" customFormat="false" ht="12.75" hidden="false" customHeight="false" outlineLevel="1" collapsed="false">
      <c r="A275" s="5"/>
      <c r="B275" s="6"/>
      <c r="C275" s="7"/>
      <c r="D275" s="7"/>
      <c r="E275" s="7"/>
      <c r="F275" s="33"/>
      <c r="G275" s="8"/>
    </row>
    <row r="276" customFormat="false" ht="12.75" hidden="false" customHeight="false" outlineLevel="2" collapsed="false">
      <c r="A276" s="5" t="n">
        <v>631836</v>
      </c>
      <c r="B276" s="6" t="n">
        <v>37046</v>
      </c>
      <c r="C276" s="7" t="s">
        <v>2979</v>
      </c>
      <c r="D276" s="7" t="s">
        <v>2971</v>
      </c>
      <c r="E276" s="7"/>
      <c r="F276" s="16" t="s">
        <v>2980</v>
      </c>
      <c r="G276" s="8" t="n">
        <v>3000</v>
      </c>
    </row>
    <row r="277" customFormat="false" ht="12.75" hidden="false" customHeight="false" outlineLevel="2" collapsed="false">
      <c r="A277" s="5" t="n">
        <v>658591</v>
      </c>
      <c r="B277" s="6" t="n">
        <v>37063</v>
      </c>
      <c r="C277" s="7" t="s">
        <v>2981</v>
      </c>
      <c r="D277" s="7" t="s">
        <v>2971</v>
      </c>
      <c r="E277" s="7"/>
      <c r="F277" s="16" t="s">
        <v>2980</v>
      </c>
      <c r="G277" s="8" t="n">
        <v>2200</v>
      </c>
    </row>
    <row r="278" customFormat="false" ht="14.25" hidden="false" customHeight="false" outlineLevel="1" collapsed="false">
      <c r="A278" s="28" t="n">
        <f aca="false">SUBTOTAL(3,A276:A277)</f>
        <v>2</v>
      </c>
      <c r="B278" s="29"/>
      <c r="C278" s="30"/>
      <c r="D278" s="30"/>
      <c r="E278" s="30"/>
      <c r="F278" s="31" t="s">
        <v>5305</v>
      </c>
      <c r="G278" s="32" t="n">
        <f aca="false">SUM(G276:G277)</f>
        <v>5200</v>
      </c>
    </row>
    <row r="279" customFormat="false" ht="12.75" hidden="false" customHeight="false" outlineLevel="1" collapsed="false">
      <c r="A279" s="5"/>
      <c r="B279" s="6"/>
      <c r="C279" s="7"/>
      <c r="D279" s="7"/>
      <c r="E279" s="7"/>
      <c r="F279" s="33"/>
      <c r="G279" s="8"/>
    </row>
    <row r="280" customFormat="false" ht="12.75" hidden="false" customHeight="false" outlineLevel="2" collapsed="false">
      <c r="A280" s="5" t="n">
        <v>95</v>
      </c>
      <c r="B280" s="6" t="n">
        <v>36924</v>
      </c>
      <c r="C280" s="7"/>
      <c r="D280" s="7" t="s">
        <v>2958</v>
      </c>
      <c r="E280" s="7" t="s">
        <v>33</v>
      </c>
      <c r="F280" s="16" t="s">
        <v>3280</v>
      </c>
      <c r="G280" s="8" t="n">
        <v>70000</v>
      </c>
    </row>
    <row r="281" customFormat="false" ht="12.75" hidden="false" customHeight="false" outlineLevel="2" collapsed="false">
      <c r="A281" s="5" t="n">
        <v>96</v>
      </c>
      <c r="B281" s="6" t="n">
        <v>36928</v>
      </c>
      <c r="C281" s="7"/>
      <c r="D281" s="7" t="s">
        <v>2958</v>
      </c>
      <c r="E281" s="7" t="s">
        <v>33</v>
      </c>
      <c r="F281" s="16" t="s">
        <v>3280</v>
      </c>
      <c r="G281" s="8" t="n">
        <v>211000</v>
      </c>
    </row>
    <row r="282" customFormat="false" ht="12.75" hidden="false" customHeight="false" outlineLevel="2" collapsed="false">
      <c r="A282" s="5" t="n">
        <v>97</v>
      </c>
      <c r="B282" s="6" t="n">
        <v>36930</v>
      </c>
      <c r="C282" s="7" t="s">
        <v>3281</v>
      </c>
      <c r="D282" s="7" t="s">
        <v>2958</v>
      </c>
      <c r="E282" s="7" t="s">
        <v>33</v>
      </c>
      <c r="F282" s="16" t="s">
        <v>3280</v>
      </c>
      <c r="G282" s="8" t="n">
        <v>5000000</v>
      </c>
    </row>
    <row r="283" customFormat="false" ht="12.75" hidden="false" customHeight="false" outlineLevel="2" collapsed="false">
      <c r="A283" s="5" t="n">
        <v>98</v>
      </c>
      <c r="B283" s="6" t="n">
        <v>36899</v>
      </c>
      <c r="C283" s="7"/>
      <c r="D283" s="7" t="s">
        <v>2958</v>
      </c>
      <c r="E283" s="7" t="s">
        <v>29</v>
      </c>
      <c r="F283" s="16" t="s">
        <v>3280</v>
      </c>
      <c r="G283" s="8" t="n">
        <v>135000</v>
      </c>
    </row>
    <row r="284" customFormat="false" ht="12.75" hidden="false" customHeight="false" outlineLevel="2" collapsed="false">
      <c r="A284" s="5" t="n">
        <v>99</v>
      </c>
      <c r="B284" s="6" t="n">
        <v>36920</v>
      </c>
      <c r="C284" s="7"/>
      <c r="D284" s="7" t="s">
        <v>2958</v>
      </c>
      <c r="E284" s="7" t="s">
        <v>29</v>
      </c>
      <c r="F284" s="16" t="s">
        <v>3280</v>
      </c>
      <c r="G284" s="8" t="n">
        <v>40000</v>
      </c>
    </row>
    <row r="285" customFormat="false" ht="14.25" hidden="false" customHeight="false" outlineLevel="1" collapsed="false">
      <c r="A285" s="28" t="n">
        <f aca="false">SUBTOTAL(3,A280:A284)</f>
        <v>5</v>
      </c>
      <c r="B285" s="29"/>
      <c r="C285" s="30"/>
      <c r="D285" s="30"/>
      <c r="E285" s="30"/>
      <c r="F285" s="31" t="s">
        <v>5306</v>
      </c>
      <c r="G285" s="32" t="n">
        <f aca="false">SUM(G280:G284)</f>
        <v>5456000</v>
      </c>
    </row>
    <row r="286" customFormat="false" ht="12.75" hidden="false" customHeight="false" outlineLevel="1" collapsed="false">
      <c r="A286" s="5"/>
      <c r="B286" s="6"/>
      <c r="C286" s="7"/>
      <c r="D286" s="7"/>
      <c r="E286" s="7"/>
      <c r="F286" s="33"/>
      <c r="G286" s="8"/>
    </row>
    <row r="287" customFormat="false" ht="12.75" hidden="false" customHeight="false" outlineLevel="2" collapsed="false">
      <c r="A287" s="5" t="n">
        <v>17</v>
      </c>
      <c r="B287" s="6" t="n">
        <v>36997</v>
      </c>
      <c r="C287" s="7" t="s">
        <v>27</v>
      </c>
      <c r="D287" s="7" t="s">
        <v>28</v>
      </c>
      <c r="E287" s="7" t="s">
        <v>29</v>
      </c>
      <c r="F287" s="16" t="s">
        <v>5307</v>
      </c>
      <c r="G287" s="8" t="n">
        <v>9000</v>
      </c>
    </row>
    <row r="288" customFormat="false" ht="12.75" hidden="false" customHeight="false" outlineLevel="2" collapsed="false">
      <c r="A288" s="5" t="n">
        <v>20</v>
      </c>
      <c r="B288" s="6" t="n">
        <v>36997</v>
      </c>
      <c r="C288" s="7" t="s">
        <v>27</v>
      </c>
      <c r="D288" s="7" t="s">
        <v>28</v>
      </c>
      <c r="E288" s="7" t="s">
        <v>29</v>
      </c>
      <c r="F288" s="16" t="s">
        <v>5307</v>
      </c>
      <c r="G288" s="8" t="n">
        <v>3000</v>
      </c>
    </row>
    <row r="289" customFormat="false" ht="14.25" hidden="false" customHeight="false" outlineLevel="1" collapsed="false">
      <c r="A289" s="28" t="n">
        <f aca="false">SUBTOTAL(3,A287:A288)</f>
        <v>2</v>
      </c>
      <c r="B289" s="29"/>
      <c r="C289" s="30"/>
      <c r="D289" s="30"/>
      <c r="E289" s="30"/>
      <c r="F289" s="31" t="s">
        <v>5308</v>
      </c>
      <c r="G289" s="32" t="n">
        <f aca="false">SUM(G287:G288)</f>
        <v>12000</v>
      </c>
    </row>
    <row r="290" customFormat="false" ht="12.75" hidden="false" customHeight="false" outlineLevel="1" collapsed="false">
      <c r="A290" s="5"/>
      <c r="B290" s="6"/>
      <c r="C290" s="7"/>
      <c r="D290" s="7"/>
      <c r="E290" s="7"/>
      <c r="F290" s="33"/>
      <c r="G290" s="8"/>
    </row>
    <row r="291" customFormat="false" ht="12.75" hidden="false" customHeight="false" outlineLevel="2" collapsed="false">
      <c r="A291" s="5" t="s">
        <v>4786</v>
      </c>
      <c r="B291" s="6" t="n">
        <v>36948</v>
      </c>
      <c r="C291" s="7" t="s">
        <v>4787</v>
      </c>
      <c r="D291" s="7" t="s">
        <v>4721</v>
      </c>
      <c r="E291" s="7" t="s">
        <v>1172</v>
      </c>
      <c r="F291" s="16" t="s">
        <v>979</v>
      </c>
      <c r="G291" s="8" t="n">
        <v>894</v>
      </c>
    </row>
    <row r="292" customFormat="false" ht="12.75" hidden="false" customHeight="false" outlineLevel="2" collapsed="false">
      <c r="A292" s="5" t="s">
        <v>4786</v>
      </c>
      <c r="B292" s="6" t="n">
        <v>36949</v>
      </c>
      <c r="C292" s="7" t="s">
        <v>4787</v>
      </c>
      <c r="D292" s="7" t="s">
        <v>4721</v>
      </c>
      <c r="E292" s="7" t="s">
        <v>1172</v>
      </c>
      <c r="F292" s="16" t="s">
        <v>979</v>
      </c>
      <c r="G292" s="8" t="n">
        <v>-894</v>
      </c>
    </row>
    <row r="293" customFormat="false" ht="12.75" hidden="false" customHeight="false" outlineLevel="2" collapsed="false">
      <c r="A293" s="5" t="n">
        <v>31</v>
      </c>
      <c r="B293" s="6" t="n">
        <v>37033</v>
      </c>
      <c r="C293" s="7" t="s">
        <v>1314</v>
      </c>
      <c r="D293" s="7" t="s">
        <v>959</v>
      </c>
      <c r="E293" s="7" t="s">
        <v>1121</v>
      </c>
      <c r="F293" s="5" t="s">
        <v>979</v>
      </c>
      <c r="G293" s="8" t="n">
        <v>750</v>
      </c>
    </row>
    <row r="294" customFormat="false" ht="12.75" hidden="false" customHeight="false" outlineLevel="2" collapsed="false">
      <c r="A294" s="5" t="n">
        <v>43</v>
      </c>
      <c r="B294" s="6" t="n">
        <v>37011</v>
      </c>
      <c r="C294" s="7" t="s">
        <v>1099</v>
      </c>
      <c r="D294" s="7" t="s">
        <v>959</v>
      </c>
      <c r="E294" s="7" t="s">
        <v>1071</v>
      </c>
      <c r="F294" s="16" t="s">
        <v>979</v>
      </c>
      <c r="G294" s="8" t="n">
        <v>155</v>
      </c>
    </row>
    <row r="295" customFormat="false" ht="12.75" hidden="false" customHeight="false" outlineLevel="2" collapsed="false">
      <c r="A295" s="5" t="n">
        <v>45</v>
      </c>
      <c r="B295" s="6" t="n">
        <v>37007</v>
      </c>
      <c r="C295" s="7" t="s">
        <v>1113</v>
      </c>
      <c r="D295" s="7" t="s">
        <v>959</v>
      </c>
      <c r="E295" s="7" t="s">
        <v>1125</v>
      </c>
      <c r="F295" s="16" t="s">
        <v>979</v>
      </c>
      <c r="G295" s="8" t="n">
        <v>0</v>
      </c>
    </row>
    <row r="296" customFormat="false" ht="12.75" hidden="false" customHeight="false" outlineLevel="2" collapsed="false">
      <c r="A296" s="5" t="n">
        <v>75</v>
      </c>
      <c r="B296" s="6" t="n">
        <v>37062</v>
      </c>
      <c r="C296" s="7" t="s">
        <v>1485</v>
      </c>
      <c r="D296" s="7" t="s">
        <v>959</v>
      </c>
      <c r="E296" s="7"/>
      <c r="F296" s="16" t="s">
        <v>979</v>
      </c>
      <c r="G296" s="8" t="n">
        <v>42510</v>
      </c>
    </row>
    <row r="297" customFormat="false" ht="12.75" hidden="false" customHeight="false" outlineLevel="2" collapsed="false">
      <c r="A297" s="5" t="n">
        <v>550543</v>
      </c>
      <c r="B297" s="6" t="n">
        <v>36922</v>
      </c>
      <c r="C297" s="7" t="s">
        <v>1294</v>
      </c>
      <c r="D297" s="7" t="s">
        <v>959</v>
      </c>
      <c r="E297" s="7" t="s">
        <v>4251</v>
      </c>
      <c r="F297" s="16" t="s">
        <v>979</v>
      </c>
      <c r="G297" s="8" t="n">
        <v>14866</v>
      </c>
    </row>
    <row r="298" customFormat="false" ht="12.75" hidden="false" customHeight="false" outlineLevel="2" collapsed="false">
      <c r="A298" s="5" t="n">
        <v>550543</v>
      </c>
      <c r="B298" s="6" t="n">
        <v>36922</v>
      </c>
      <c r="C298" s="7" t="s">
        <v>1294</v>
      </c>
      <c r="D298" s="7" t="s">
        <v>959</v>
      </c>
      <c r="E298" s="7" t="s">
        <v>4251</v>
      </c>
      <c r="F298" s="16" t="s">
        <v>979</v>
      </c>
      <c r="G298" s="8" t="n">
        <v>9000</v>
      </c>
    </row>
    <row r="299" customFormat="false" ht="12.75" hidden="false" customHeight="false" outlineLevel="2" collapsed="false">
      <c r="A299" s="5" t="n">
        <v>550543</v>
      </c>
      <c r="B299" s="6" t="n">
        <v>36922</v>
      </c>
      <c r="C299" s="7" t="s">
        <v>1294</v>
      </c>
      <c r="D299" s="7" t="s">
        <v>959</v>
      </c>
      <c r="E299" s="7" t="s">
        <v>4251</v>
      </c>
      <c r="F299" s="16" t="s">
        <v>979</v>
      </c>
      <c r="G299" s="8" t="n">
        <v>10000</v>
      </c>
    </row>
    <row r="300" customFormat="false" ht="12.75" hidden="false" customHeight="false" outlineLevel="2" collapsed="false">
      <c r="A300" s="5" t="n">
        <v>550543</v>
      </c>
      <c r="B300" s="6" t="n">
        <v>36922</v>
      </c>
      <c r="C300" s="7" t="s">
        <v>1294</v>
      </c>
      <c r="D300" s="7" t="s">
        <v>959</v>
      </c>
      <c r="E300" s="7" t="s">
        <v>4251</v>
      </c>
      <c r="F300" s="16" t="s">
        <v>979</v>
      </c>
      <c r="G300" s="8" t="n">
        <v>4410</v>
      </c>
    </row>
    <row r="301" customFormat="false" ht="12.75" hidden="false" customHeight="false" outlineLevel="2" collapsed="false">
      <c r="A301" s="5" t="n">
        <v>596488</v>
      </c>
      <c r="B301" s="6" t="n">
        <v>36948</v>
      </c>
      <c r="C301" s="7" t="s">
        <v>5018</v>
      </c>
      <c r="D301" s="7" t="s">
        <v>959</v>
      </c>
      <c r="E301" s="7" t="s">
        <v>4251</v>
      </c>
      <c r="F301" s="16" t="s">
        <v>979</v>
      </c>
      <c r="G301" s="8" t="n">
        <v>468</v>
      </c>
    </row>
    <row r="302" customFormat="false" ht="12.75" hidden="false" customHeight="false" outlineLevel="2" collapsed="false">
      <c r="A302" s="5" t="n">
        <v>596488</v>
      </c>
      <c r="B302" s="6" t="n">
        <v>36949</v>
      </c>
      <c r="C302" s="7" t="s">
        <v>5018</v>
      </c>
      <c r="D302" s="7" t="s">
        <v>959</v>
      </c>
      <c r="E302" s="7" t="s">
        <v>4251</v>
      </c>
      <c r="F302" s="16" t="s">
        <v>979</v>
      </c>
      <c r="G302" s="8" t="n">
        <v>240</v>
      </c>
    </row>
    <row r="303" customFormat="false" ht="12.75" hidden="false" customHeight="false" outlineLevel="2" collapsed="false">
      <c r="A303" s="5" t="n">
        <v>610174</v>
      </c>
      <c r="B303" s="6" t="n">
        <v>36930</v>
      </c>
      <c r="C303" s="7" t="s">
        <v>978</v>
      </c>
      <c r="D303" s="7" t="s">
        <v>959</v>
      </c>
      <c r="E303" s="7" t="s">
        <v>4251</v>
      </c>
      <c r="F303" s="16" t="s">
        <v>979</v>
      </c>
      <c r="G303" s="8" t="n">
        <v>4881</v>
      </c>
    </row>
    <row r="304" customFormat="false" ht="12.75" hidden="false" customHeight="false" outlineLevel="2" collapsed="false">
      <c r="A304" s="5" t="n">
        <v>689470</v>
      </c>
      <c r="B304" s="6" t="n">
        <v>36978</v>
      </c>
      <c r="C304" s="7" t="s">
        <v>4864</v>
      </c>
      <c r="D304" s="7" t="s">
        <v>959</v>
      </c>
      <c r="E304" s="7" t="s">
        <v>976</v>
      </c>
      <c r="F304" s="16" t="s">
        <v>979</v>
      </c>
      <c r="G304" s="8" t="n">
        <v>814.8</v>
      </c>
    </row>
    <row r="305" customFormat="false" ht="12.75" hidden="false" customHeight="false" outlineLevel="2" collapsed="false">
      <c r="A305" s="5" t="n">
        <v>702641</v>
      </c>
      <c r="B305" s="6" t="n">
        <v>36980</v>
      </c>
      <c r="C305" s="7" t="s">
        <v>4933</v>
      </c>
      <c r="D305" s="7" t="s">
        <v>959</v>
      </c>
      <c r="E305" s="7" t="s">
        <v>1048</v>
      </c>
      <c r="F305" s="16" t="s">
        <v>979</v>
      </c>
      <c r="G305" s="8" t="n">
        <v>430</v>
      </c>
    </row>
    <row r="306" customFormat="false" ht="12.75" hidden="false" customHeight="false" outlineLevel="2" collapsed="false">
      <c r="A306" s="5" t="n">
        <v>702694</v>
      </c>
      <c r="B306" s="6" t="n">
        <v>36980</v>
      </c>
      <c r="C306" s="7" t="s">
        <v>4934</v>
      </c>
      <c r="D306" s="7" t="s">
        <v>959</v>
      </c>
      <c r="E306" s="7" t="s">
        <v>1048</v>
      </c>
      <c r="F306" s="16" t="s">
        <v>979</v>
      </c>
      <c r="G306" s="8" t="n">
        <v>300</v>
      </c>
    </row>
    <row r="307" customFormat="false" ht="12.75" hidden="false" customHeight="false" outlineLevel="2" collapsed="false">
      <c r="A307" s="5" t="n">
        <v>703213</v>
      </c>
      <c r="B307" s="6" t="n">
        <v>36979</v>
      </c>
      <c r="C307" s="7" t="s">
        <v>1302</v>
      </c>
      <c r="D307" s="7" t="s">
        <v>959</v>
      </c>
      <c r="E307" s="7" t="s">
        <v>1048</v>
      </c>
      <c r="F307" s="16" t="s">
        <v>979</v>
      </c>
      <c r="G307" s="8" t="n">
        <v>246</v>
      </c>
    </row>
    <row r="308" customFormat="false" ht="12.75" hidden="false" customHeight="false" outlineLevel="2" collapsed="false">
      <c r="A308" s="5" t="n">
        <v>704887</v>
      </c>
      <c r="B308" s="6" t="n">
        <v>36980</v>
      </c>
      <c r="C308" s="7" t="s">
        <v>1347</v>
      </c>
      <c r="D308" s="7" t="s">
        <v>959</v>
      </c>
      <c r="E308" s="7" t="s">
        <v>1048</v>
      </c>
      <c r="F308" s="16" t="s">
        <v>979</v>
      </c>
      <c r="G308" s="8" t="n">
        <v>390</v>
      </c>
    </row>
    <row r="309" customFormat="false" ht="12.75" hidden="false" customHeight="false" outlineLevel="2" collapsed="false">
      <c r="A309" s="5" t="n">
        <v>705733</v>
      </c>
      <c r="B309" s="6" t="n">
        <v>36980</v>
      </c>
      <c r="C309" s="7" t="s">
        <v>1314</v>
      </c>
      <c r="D309" s="7" t="s">
        <v>959</v>
      </c>
      <c r="E309" s="7" t="s">
        <v>976</v>
      </c>
      <c r="F309" s="16" t="s">
        <v>979</v>
      </c>
      <c r="G309" s="8" t="n">
        <v>239.7</v>
      </c>
    </row>
    <row r="310" customFormat="false" ht="12.75" hidden="false" customHeight="false" outlineLevel="2" collapsed="false">
      <c r="A310" s="5" t="n">
        <v>720260</v>
      </c>
      <c r="B310" s="6" t="n">
        <v>36987</v>
      </c>
      <c r="C310" s="7" t="s">
        <v>978</v>
      </c>
      <c r="D310" s="7" t="s">
        <v>959</v>
      </c>
      <c r="E310" s="7" t="s">
        <v>976</v>
      </c>
      <c r="F310" s="16" t="s">
        <v>979</v>
      </c>
      <c r="G310" s="8" t="n">
        <v>2400</v>
      </c>
    </row>
    <row r="311" customFormat="false" ht="12.75" hidden="false" customHeight="false" outlineLevel="2" collapsed="false">
      <c r="A311" s="5" t="n">
        <v>721493</v>
      </c>
      <c r="B311" s="6" t="n">
        <v>36990</v>
      </c>
      <c r="C311" s="7" t="s">
        <v>978</v>
      </c>
      <c r="D311" s="7" t="s">
        <v>959</v>
      </c>
      <c r="E311" s="7" t="s">
        <v>1071</v>
      </c>
      <c r="F311" s="16" t="s">
        <v>979</v>
      </c>
      <c r="G311" s="8" t="n">
        <v>2940</v>
      </c>
    </row>
    <row r="312" customFormat="false" ht="12.75" hidden="false" customHeight="false" outlineLevel="2" collapsed="false">
      <c r="A312" s="5" t="n">
        <v>721661</v>
      </c>
      <c r="B312" s="6" t="n">
        <v>36990</v>
      </c>
      <c r="C312" s="7" t="s">
        <v>978</v>
      </c>
      <c r="D312" s="7" t="s">
        <v>959</v>
      </c>
      <c r="E312" s="7" t="s">
        <v>1071</v>
      </c>
      <c r="F312" s="16" t="s">
        <v>979</v>
      </c>
      <c r="G312" s="8" t="n">
        <v>635</v>
      </c>
    </row>
    <row r="313" customFormat="false" ht="12.75" hidden="false" customHeight="false" outlineLevel="2" collapsed="false">
      <c r="A313" s="5" t="n">
        <v>721689</v>
      </c>
      <c r="B313" s="6" t="n">
        <v>36990</v>
      </c>
      <c r="C313" s="7" t="s">
        <v>978</v>
      </c>
      <c r="D313" s="7" t="s">
        <v>959</v>
      </c>
      <c r="E313" s="7" t="s">
        <v>976</v>
      </c>
      <c r="F313" s="16" t="s">
        <v>979</v>
      </c>
      <c r="G313" s="8" t="n">
        <v>1255</v>
      </c>
    </row>
    <row r="314" customFormat="false" ht="12.75" hidden="false" customHeight="false" outlineLevel="2" collapsed="false">
      <c r="A314" s="5" t="n">
        <v>756698</v>
      </c>
      <c r="B314" s="6" t="n">
        <v>37008</v>
      </c>
      <c r="C314" s="7" t="s">
        <v>1061</v>
      </c>
      <c r="D314" s="7" t="s">
        <v>959</v>
      </c>
      <c r="E314" s="7" t="s">
        <v>1048</v>
      </c>
      <c r="F314" s="16" t="s">
        <v>979</v>
      </c>
      <c r="G314" s="8" t="n">
        <v>1724.22</v>
      </c>
    </row>
    <row r="315" customFormat="false" ht="12.75" hidden="false" customHeight="false" outlineLevel="2" collapsed="false">
      <c r="A315" s="5" t="n">
        <v>762286</v>
      </c>
      <c r="B315" s="6" t="n">
        <v>37011</v>
      </c>
      <c r="C315" s="7" t="s">
        <v>1015</v>
      </c>
      <c r="D315" s="7" t="s">
        <v>959</v>
      </c>
      <c r="E315" s="7" t="s">
        <v>1071</v>
      </c>
      <c r="F315" s="16" t="s">
        <v>979</v>
      </c>
      <c r="G315" s="8" t="n">
        <v>2625</v>
      </c>
    </row>
    <row r="316" customFormat="false" ht="12.75" hidden="false" customHeight="false" outlineLevel="2" collapsed="false">
      <c r="A316" s="5" t="n">
        <v>800260</v>
      </c>
      <c r="B316" s="6" t="n">
        <v>37032</v>
      </c>
      <c r="C316" s="7" t="s">
        <v>311</v>
      </c>
      <c r="D316" s="7" t="s">
        <v>959</v>
      </c>
      <c r="E316" s="7" t="s">
        <v>1283</v>
      </c>
      <c r="F316" s="5" t="s">
        <v>979</v>
      </c>
      <c r="G316" s="8" t="n">
        <v>493.44</v>
      </c>
    </row>
    <row r="317" customFormat="false" ht="12.75" hidden="false" customHeight="false" outlineLevel="2" collapsed="false">
      <c r="A317" s="5" t="n">
        <v>815425</v>
      </c>
      <c r="B317" s="6" t="n">
        <v>37040</v>
      </c>
      <c r="C317" s="7" t="s">
        <v>1302</v>
      </c>
      <c r="D317" s="7" t="s">
        <v>959</v>
      </c>
      <c r="E317" s="7" t="s">
        <v>1121</v>
      </c>
      <c r="F317" s="5" t="s">
        <v>979</v>
      </c>
      <c r="G317" s="8" t="n">
        <v>322</v>
      </c>
    </row>
    <row r="318" customFormat="false" ht="12.75" hidden="false" customHeight="false" outlineLevel="2" collapsed="false">
      <c r="A318" s="5" t="n">
        <v>816199</v>
      </c>
      <c r="B318" s="6" t="n">
        <v>37040</v>
      </c>
      <c r="C318" s="7" t="s">
        <v>1298</v>
      </c>
      <c r="D318" s="7" t="s">
        <v>959</v>
      </c>
      <c r="E318" s="7" t="s">
        <v>1283</v>
      </c>
      <c r="F318" s="5" t="s">
        <v>979</v>
      </c>
      <c r="G318" s="8" t="n">
        <v>12000</v>
      </c>
    </row>
    <row r="319" customFormat="false" ht="12.75" hidden="false" customHeight="false" outlineLevel="2" collapsed="false">
      <c r="A319" s="5" t="n">
        <v>816519</v>
      </c>
      <c r="B319" s="6" t="n">
        <v>37040</v>
      </c>
      <c r="C319" s="7" t="s">
        <v>1299</v>
      </c>
      <c r="D319" s="7" t="s">
        <v>959</v>
      </c>
      <c r="E319" s="7" t="s">
        <v>1283</v>
      </c>
      <c r="F319" s="5" t="s">
        <v>979</v>
      </c>
      <c r="G319" s="8" t="n">
        <v>450</v>
      </c>
    </row>
    <row r="320" customFormat="false" ht="12.75" hidden="false" customHeight="false" outlineLevel="2" collapsed="false">
      <c r="A320" s="5" t="n">
        <v>816524</v>
      </c>
      <c r="B320" s="6" t="n">
        <v>37040</v>
      </c>
      <c r="C320" s="7" t="s">
        <v>1299</v>
      </c>
      <c r="D320" s="7" t="s">
        <v>959</v>
      </c>
      <c r="E320" s="7" t="s">
        <v>1283</v>
      </c>
      <c r="F320" s="5" t="s">
        <v>979</v>
      </c>
      <c r="G320" s="8" t="n">
        <v>42.5</v>
      </c>
    </row>
    <row r="321" customFormat="false" ht="12.75" hidden="false" customHeight="false" outlineLevel="2" collapsed="false">
      <c r="A321" s="5" t="n">
        <v>822086</v>
      </c>
      <c r="B321" s="6" t="n">
        <v>37042</v>
      </c>
      <c r="C321" s="7" t="s">
        <v>1302</v>
      </c>
      <c r="D321" s="7" t="s">
        <v>959</v>
      </c>
      <c r="E321" s="7" t="s">
        <v>1283</v>
      </c>
      <c r="F321" s="5" t="s">
        <v>979</v>
      </c>
      <c r="G321" s="8" t="n">
        <v>393</v>
      </c>
    </row>
    <row r="322" customFormat="false" ht="12.75" hidden="false" customHeight="false" outlineLevel="2" collapsed="false">
      <c r="A322" s="5" t="n">
        <v>839935</v>
      </c>
      <c r="B322" s="6" t="n">
        <v>37061</v>
      </c>
      <c r="C322" s="7" t="s">
        <v>1475</v>
      </c>
      <c r="D322" s="7" t="s">
        <v>959</v>
      </c>
      <c r="E322" s="7"/>
      <c r="F322" s="16" t="s">
        <v>979</v>
      </c>
      <c r="G322" s="8" t="n">
        <v>241.44</v>
      </c>
    </row>
    <row r="323" customFormat="false" ht="12.75" hidden="false" customHeight="false" outlineLevel="2" collapsed="false">
      <c r="A323" s="5" t="n">
        <v>839935</v>
      </c>
      <c r="B323" s="6" t="n">
        <v>37069</v>
      </c>
      <c r="C323" s="7" t="s">
        <v>1427</v>
      </c>
      <c r="D323" s="7" t="s">
        <v>959</v>
      </c>
      <c r="E323" s="7"/>
      <c r="F323" s="16" t="s">
        <v>979</v>
      </c>
      <c r="G323" s="8" t="n">
        <v>350</v>
      </c>
    </row>
    <row r="324" customFormat="false" ht="12.75" hidden="false" customHeight="false" outlineLevel="2" collapsed="false">
      <c r="A324" s="5" t="n">
        <v>839935</v>
      </c>
      <c r="B324" s="6" t="n">
        <v>37069</v>
      </c>
      <c r="C324" s="7" t="s">
        <v>1427</v>
      </c>
      <c r="D324" s="7" t="s">
        <v>959</v>
      </c>
      <c r="E324" s="7"/>
      <c r="F324" s="16" t="s">
        <v>979</v>
      </c>
      <c r="G324" s="8" t="n">
        <v>350</v>
      </c>
    </row>
    <row r="325" customFormat="false" ht="12.75" hidden="false" customHeight="false" outlineLevel="2" collapsed="false">
      <c r="A325" s="5" t="n">
        <v>856194</v>
      </c>
      <c r="B325" s="6" t="n">
        <v>37057</v>
      </c>
      <c r="C325" s="7" t="s">
        <v>1051</v>
      </c>
      <c r="D325" s="7" t="s">
        <v>959</v>
      </c>
      <c r="E325" s="7"/>
      <c r="F325" s="16" t="s">
        <v>979</v>
      </c>
      <c r="G325" s="8" t="n">
        <v>200</v>
      </c>
    </row>
    <row r="326" customFormat="false" ht="12.75" hidden="false" customHeight="false" outlineLevel="2" collapsed="false">
      <c r="A326" s="5" t="n">
        <v>858784</v>
      </c>
      <c r="B326" s="6" t="n">
        <v>37060</v>
      </c>
      <c r="C326" s="7" t="s">
        <v>1472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859323</v>
      </c>
      <c r="B327" s="6" t="n">
        <v>37060</v>
      </c>
      <c r="C327" s="7" t="s">
        <v>311</v>
      </c>
      <c r="D327" s="7" t="s">
        <v>959</v>
      </c>
      <c r="E327" s="7"/>
      <c r="F327" s="16" t="s">
        <v>979</v>
      </c>
      <c r="G327" s="8" t="n">
        <v>600</v>
      </c>
    </row>
    <row r="328" customFormat="false" ht="12.75" hidden="false" customHeight="false" outlineLevel="2" collapsed="false">
      <c r="A328" s="5" t="n">
        <v>859847</v>
      </c>
      <c r="B328" s="6" t="n">
        <v>37060</v>
      </c>
      <c r="C328" s="7" t="s">
        <v>1471</v>
      </c>
      <c r="D328" s="7" t="s">
        <v>959</v>
      </c>
      <c r="E328" s="7"/>
      <c r="F328" s="16" t="s">
        <v>979</v>
      </c>
      <c r="G328" s="8" t="n">
        <v>296.04</v>
      </c>
    </row>
    <row r="329" customFormat="false" ht="12.75" hidden="false" customHeight="false" outlineLevel="2" collapsed="false">
      <c r="A329" s="5" t="n">
        <v>864413</v>
      </c>
      <c r="B329" s="6" t="n">
        <v>37061</v>
      </c>
      <c r="C329" s="7" t="s">
        <v>1474</v>
      </c>
      <c r="D329" s="7" t="s">
        <v>959</v>
      </c>
      <c r="E329" s="7"/>
      <c r="F329" s="16" t="s">
        <v>979</v>
      </c>
      <c r="G329" s="8" t="n">
        <v>0</v>
      </c>
    </row>
    <row r="330" customFormat="false" ht="12.75" hidden="false" customHeight="false" outlineLevel="2" collapsed="false">
      <c r="A330" s="5" t="n">
        <v>864466</v>
      </c>
      <c r="B330" s="6" t="n">
        <v>37061</v>
      </c>
      <c r="C330" s="7" t="s">
        <v>1394</v>
      </c>
      <c r="D330" s="7" t="s">
        <v>959</v>
      </c>
      <c r="E330" s="7"/>
      <c r="F330" s="16" t="s">
        <v>979</v>
      </c>
      <c r="G330" s="8" t="n">
        <v>523.95</v>
      </c>
    </row>
    <row r="331" customFormat="false" ht="12.75" hidden="false" customHeight="false" outlineLevel="2" collapsed="false">
      <c r="A331" s="5" t="n">
        <v>864910</v>
      </c>
      <c r="B331" s="6" t="n">
        <v>37062</v>
      </c>
      <c r="C331" s="7" t="s">
        <v>1484</v>
      </c>
      <c r="D331" s="7" t="s">
        <v>959</v>
      </c>
      <c r="E331" s="7"/>
      <c r="F331" s="16" t="s">
        <v>979</v>
      </c>
      <c r="G331" s="8" t="n">
        <v>0</v>
      </c>
    </row>
    <row r="332" customFormat="false" ht="12.75" hidden="false" customHeight="false" outlineLevel="2" collapsed="false">
      <c r="A332" s="5" t="n">
        <v>864914</v>
      </c>
      <c r="B332" s="6" t="n">
        <v>37062</v>
      </c>
      <c r="C332" s="7" t="s">
        <v>1484</v>
      </c>
      <c r="D332" s="7" t="s">
        <v>959</v>
      </c>
      <c r="E332" s="7"/>
      <c r="F332" s="16" t="s">
        <v>979</v>
      </c>
      <c r="G332" s="8" t="n">
        <v>0</v>
      </c>
    </row>
    <row r="333" customFormat="false" ht="12.75" hidden="false" customHeight="false" outlineLevel="2" collapsed="false">
      <c r="A333" s="5" t="n">
        <v>865507</v>
      </c>
      <c r="B333" s="6" t="n">
        <v>37062</v>
      </c>
      <c r="C333" s="7" t="s">
        <v>1051</v>
      </c>
      <c r="D333" s="7" t="s">
        <v>959</v>
      </c>
      <c r="E333" s="7"/>
      <c r="F333" s="16" t="s">
        <v>979</v>
      </c>
      <c r="G333" s="8" t="n">
        <v>412</v>
      </c>
    </row>
    <row r="334" customFormat="false" ht="12.75" hidden="false" customHeight="false" outlineLevel="2" collapsed="false">
      <c r="A334" s="5" t="n">
        <v>877799</v>
      </c>
      <c r="B334" s="6" t="n">
        <v>37067</v>
      </c>
      <c r="C334" s="7" t="s">
        <v>1532</v>
      </c>
      <c r="D334" s="7" t="s">
        <v>959</v>
      </c>
      <c r="E334" s="7"/>
      <c r="F334" s="16" t="s">
        <v>979</v>
      </c>
      <c r="G334" s="8" t="n">
        <v>1440</v>
      </c>
    </row>
    <row r="335" customFormat="false" ht="12.75" hidden="false" customHeight="false" outlineLevel="2" collapsed="false">
      <c r="A335" s="5" t="n">
        <v>884663</v>
      </c>
      <c r="B335" s="6" t="n">
        <v>37069</v>
      </c>
      <c r="C335" s="7" t="s">
        <v>311</v>
      </c>
      <c r="D335" s="7" t="s">
        <v>959</v>
      </c>
      <c r="E335" s="7"/>
      <c r="F335" s="16" t="s">
        <v>979</v>
      </c>
      <c r="G335" s="8" t="n">
        <v>29450</v>
      </c>
    </row>
    <row r="336" customFormat="false" ht="12.75" hidden="false" customHeight="false" outlineLevel="2" collapsed="false">
      <c r="A336" s="5" t="n">
        <v>884864</v>
      </c>
      <c r="B336" s="6" t="n">
        <v>37069</v>
      </c>
      <c r="C336" s="7" t="s">
        <v>1574</v>
      </c>
      <c r="D336" s="7" t="s">
        <v>959</v>
      </c>
      <c r="E336" s="7"/>
      <c r="F336" s="16" t="s">
        <v>979</v>
      </c>
      <c r="G336" s="8" t="n">
        <v>450</v>
      </c>
    </row>
    <row r="337" customFormat="false" ht="12.75" hidden="false" customHeight="false" outlineLevel="2" collapsed="false">
      <c r="A337" s="5" t="n">
        <v>885676</v>
      </c>
      <c r="B337" s="6" t="n">
        <v>37069</v>
      </c>
      <c r="C337" s="7" t="s">
        <v>1532</v>
      </c>
      <c r="D337" s="7" t="s">
        <v>959</v>
      </c>
      <c r="E337" s="7"/>
      <c r="F337" s="16" t="s">
        <v>979</v>
      </c>
      <c r="G337" s="8" t="n">
        <v>1162</v>
      </c>
    </row>
    <row r="338" customFormat="false" ht="12.75" hidden="false" customHeight="false" outlineLevel="2" collapsed="false">
      <c r="A338" s="5" t="n">
        <v>887794</v>
      </c>
      <c r="B338" s="6" t="n">
        <v>37070</v>
      </c>
      <c r="C338" s="7" t="s">
        <v>1581</v>
      </c>
      <c r="D338" s="7" t="s">
        <v>959</v>
      </c>
      <c r="E338" s="7"/>
      <c r="F338" s="16" t="s">
        <v>979</v>
      </c>
      <c r="G338" s="8" t="n">
        <v>1097</v>
      </c>
    </row>
    <row r="339" customFormat="false" ht="12.75" hidden="false" customHeight="false" outlineLevel="2" collapsed="false">
      <c r="A339" s="5" t="n">
        <v>888800</v>
      </c>
      <c r="B339" s="6" t="n">
        <v>37070</v>
      </c>
      <c r="C339" s="7" t="s">
        <v>1484</v>
      </c>
      <c r="D339" s="7" t="s">
        <v>959</v>
      </c>
      <c r="E339" s="7"/>
      <c r="F339" s="16" t="s">
        <v>979</v>
      </c>
      <c r="G339" s="8" t="n">
        <v>179</v>
      </c>
    </row>
    <row r="340" customFormat="false" ht="12.75" hidden="false" customHeight="false" outlineLevel="2" collapsed="false">
      <c r="A340" s="5" t="n">
        <v>888931</v>
      </c>
      <c r="B340" s="6" t="n">
        <v>37070</v>
      </c>
      <c r="C340" s="7" t="s">
        <v>1579</v>
      </c>
      <c r="D340" s="7" t="s">
        <v>959</v>
      </c>
      <c r="E340" s="7"/>
      <c r="F340" s="16" t="s">
        <v>979</v>
      </c>
      <c r="G340" s="8" t="n">
        <v>303</v>
      </c>
    </row>
    <row r="341" customFormat="false" ht="12.75" hidden="false" customHeight="false" outlineLevel="2" collapsed="false">
      <c r="A341" s="5" t="n">
        <v>892012</v>
      </c>
      <c r="B341" s="6" t="n">
        <v>37071</v>
      </c>
      <c r="C341" s="7" t="s">
        <v>1583</v>
      </c>
      <c r="D341" s="7" t="s">
        <v>959</v>
      </c>
      <c r="E341" s="7"/>
      <c r="F341" s="16" t="s">
        <v>979</v>
      </c>
      <c r="G341" s="8" t="n">
        <v>525</v>
      </c>
    </row>
    <row r="342" customFormat="false" ht="12.75" hidden="false" customHeight="false" outlineLevel="2" collapsed="false">
      <c r="A342" s="5" t="s">
        <v>5017</v>
      </c>
      <c r="B342" s="6" t="n">
        <v>36935</v>
      </c>
      <c r="C342" s="7" t="s">
        <v>5018</v>
      </c>
      <c r="D342" s="7" t="s">
        <v>959</v>
      </c>
      <c r="E342" s="7" t="s">
        <v>4251</v>
      </c>
      <c r="F342" s="16" t="s">
        <v>979</v>
      </c>
      <c r="G342" s="8" t="n">
        <v>1750</v>
      </c>
    </row>
    <row r="343" customFormat="false" ht="12.75" hidden="false" customHeight="false" outlineLevel="2" collapsed="false">
      <c r="A343" s="5" t="s">
        <v>5019</v>
      </c>
      <c r="B343" s="6" t="n">
        <v>36935</v>
      </c>
      <c r="C343" s="7" t="s">
        <v>5018</v>
      </c>
      <c r="D343" s="7" t="s">
        <v>959</v>
      </c>
      <c r="E343" s="7" t="s">
        <v>4251</v>
      </c>
      <c r="F343" s="16" t="s">
        <v>979</v>
      </c>
      <c r="G343" s="8" t="n">
        <v>1160</v>
      </c>
    </row>
    <row r="344" customFormat="false" ht="12.75" hidden="false" customHeight="false" outlineLevel="2" collapsed="false">
      <c r="A344" s="5" t="s">
        <v>1066</v>
      </c>
      <c r="B344" s="6" t="n">
        <v>37011</v>
      </c>
      <c r="C344" s="7" t="s">
        <v>1067</v>
      </c>
      <c r="D344" s="7" t="s">
        <v>959</v>
      </c>
      <c r="E344" s="7" t="s">
        <v>1048</v>
      </c>
      <c r="F344" s="16" t="s">
        <v>979</v>
      </c>
      <c r="G344" s="8" t="n">
        <v>9944</v>
      </c>
    </row>
    <row r="345" customFormat="false" ht="12.75" hidden="false" customHeight="false" outlineLevel="2" collapsed="false">
      <c r="A345" s="5" t="s">
        <v>1289</v>
      </c>
      <c r="B345" s="6" t="n">
        <v>37027</v>
      </c>
      <c r="C345" s="7" t="s">
        <v>1180</v>
      </c>
      <c r="D345" s="7" t="s">
        <v>959</v>
      </c>
      <c r="E345" s="7" t="s">
        <v>1283</v>
      </c>
      <c r="F345" s="5" t="s">
        <v>979</v>
      </c>
      <c r="G345" s="8" t="n">
        <v>1411.83</v>
      </c>
    </row>
    <row r="346" customFormat="false" ht="12.75" hidden="false" customHeight="false" outlineLevel="2" collapsed="false">
      <c r="A346" s="5" t="s">
        <v>1293</v>
      </c>
      <c r="B346" s="6" t="n">
        <v>37032</v>
      </c>
      <c r="C346" s="7" t="s">
        <v>1294</v>
      </c>
      <c r="D346" s="7" t="s">
        <v>959</v>
      </c>
      <c r="E346" s="7" t="s">
        <v>1283</v>
      </c>
      <c r="F346" s="5" t="s">
        <v>979</v>
      </c>
      <c r="G346" s="8" t="n">
        <v>550</v>
      </c>
    </row>
    <row r="347" customFormat="false" ht="12.75" hidden="false" customHeight="false" outlineLevel="2" collapsed="false">
      <c r="A347" s="5" t="s">
        <v>1295</v>
      </c>
      <c r="B347" s="6" t="n">
        <v>37033</v>
      </c>
      <c r="C347" s="7" t="s">
        <v>311</v>
      </c>
      <c r="D347" s="7" t="s">
        <v>959</v>
      </c>
      <c r="E347" s="7" t="s">
        <v>1283</v>
      </c>
      <c r="F347" s="5" t="s">
        <v>979</v>
      </c>
      <c r="G347" s="8" t="n">
        <v>325</v>
      </c>
    </row>
    <row r="348" customFormat="false" ht="12.75" hidden="false" customHeight="false" outlineLevel="2" collapsed="false">
      <c r="A348" s="5" t="s">
        <v>5002</v>
      </c>
      <c r="B348" s="6" t="n">
        <v>36949</v>
      </c>
      <c r="C348" s="7" t="s">
        <v>5003</v>
      </c>
      <c r="D348" s="7" t="s">
        <v>959</v>
      </c>
      <c r="E348" s="7" t="s">
        <v>960</v>
      </c>
      <c r="F348" s="16" t="s">
        <v>979</v>
      </c>
      <c r="G348" s="8" t="n">
        <v>254</v>
      </c>
    </row>
    <row r="349" customFormat="false" ht="12.75" hidden="false" customHeight="false" outlineLevel="2" collapsed="false">
      <c r="A349" s="5" t="s">
        <v>5013</v>
      </c>
      <c r="B349" s="6" t="n">
        <v>36948</v>
      </c>
      <c r="C349" s="7" t="s">
        <v>5014</v>
      </c>
      <c r="D349" s="7" t="s">
        <v>959</v>
      </c>
      <c r="E349" s="7" t="s">
        <v>1069</v>
      </c>
      <c r="F349" s="16" t="s">
        <v>979</v>
      </c>
      <c r="G349" s="8" t="n">
        <v>2938</v>
      </c>
    </row>
    <row r="350" customFormat="false" ht="12.75" hidden="false" customHeight="false" outlineLevel="2" collapsed="false">
      <c r="A350" s="5" t="s">
        <v>5015</v>
      </c>
      <c r="B350" s="6" t="n">
        <v>36948</v>
      </c>
      <c r="C350" s="7" t="s">
        <v>5014</v>
      </c>
      <c r="D350" s="7" t="s">
        <v>959</v>
      </c>
      <c r="E350" s="7" t="s">
        <v>1069</v>
      </c>
      <c r="F350" s="16" t="s">
        <v>979</v>
      </c>
      <c r="G350" s="8" t="n">
        <v>2915</v>
      </c>
    </row>
    <row r="351" customFormat="false" ht="12.75" hidden="false" customHeight="false" outlineLevel="2" collapsed="false">
      <c r="A351" s="5" t="s">
        <v>5016</v>
      </c>
      <c r="B351" s="6" t="n">
        <v>36948</v>
      </c>
      <c r="C351" s="7" t="s">
        <v>1314</v>
      </c>
      <c r="D351" s="7" t="s">
        <v>959</v>
      </c>
      <c r="E351" s="7" t="s">
        <v>1069</v>
      </c>
      <c r="F351" s="16" t="s">
        <v>979</v>
      </c>
      <c r="G351" s="8" t="n">
        <v>4518</v>
      </c>
    </row>
    <row r="352" customFormat="false" ht="12.75" hidden="false" customHeight="false" outlineLevel="2" collapsed="false">
      <c r="A352" s="5" t="s">
        <v>5009</v>
      </c>
      <c r="B352" s="6" t="n">
        <v>36935</v>
      </c>
      <c r="C352" s="7" t="s">
        <v>5010</v>
      </c>
      <c r="D352" s="7" t="s">
        <v>959</v>
      </c>
      <c r="E352" s="7" t="s">
        <v>1069</v>
      </c>
      <c r="F352" s="16" t="s">
        <v>979</v>
      </c>
      <c r="G352" s="8" t="n">
        <v>2963</v>
      </c>
    </row>
    <row r="353" customFormat="false" ht="12.75" hidden="false" customHeight="false" outlineLevel="2" collapsed="false">
      <c r="A353" s="5" t="s">
        <v>5011</v>
      </c>
      <c r="B353" s="6" t="n">
        <v>36937</v>
      </c>
      <c r="C353" s="7" t="s">
        <v>5012</v>
      </c>
      <c r="D353" s="7" t="s">
        <v>959</v>
      </c>
      <c r="E353" s="7" t="s">
        <v>1069</v>
      </c>
      <c r="F353" s="16" t="s">
        <v>979</v>
      </c>
      <c r="G353" s="8" t="n">
        <v>169209</v>
      </c>
    </row>
    <row r="354" customFormat="false" ht="12.75" hidden="false" customHeight="false" outlineLevel="2" collapsed="false">
      <c r="A354" s="5" t="s">
        <v>5004</v>
      </c>
      <c r="B354" s="6" t="n">
        <v>36942</v>
      </c>
      <c r="C354" s="7" t="s">
        <v>5005</v>
      </c>
      <c r="D354" s="7" t="s">
        <v>959</v>
      </c>
      <c r="E354" s="7" t="s">
        <v>1048</v>
      </c>
      <c r="F354" s="16" t="s">
        <v>979</v>
      </c>
      <c r="G354" s="8" t="n">
        <v>619</v>
      </c>
    </row>
    <row r="355" customFormat="false" ht="12.75" hidden="false" customHeight="false" outlineLevel="2" collapsed="false">
      <c r="A355" s="5" t="s">
        <v>4786</v>
      </c>
      <c r="B355" s="6" t="n">
        <v>36949</v>
      </c>
      <c r="C355" s="7" t="s">
        <v>1314</v>
      </c>
      <c r="D355" s="7" t="s">
        <v>959</v>
      </c>
      <c r="E355" s="7" t="s">
        <v>3358</v>
      </c>
      <c r="F355" s="16" t="s">
        <v>979</v>
      </c>
      <c r="G355" s="8" t="n">
        <v>894</v>
      </c>
    </row>
    <row r="356" customFormat="false" ht="12.75" hidden="false" customHeight="false" outlineLevel="2" collapsed="false">
      <c r="A356" s="5" t="s">
        <v>5020</v>
      </c>
      <c r="B356" s="6" t="n">
        <v>36948</v>
      </c>
      <c r="C356" s="7" t="s">
        <v>1314</v>
      </c>
      <c r="D356" s="7" t="s">
        <v>959</v>
      </c>
      <c r="E356" s="7" t="s">
        <v>4251</v>
      </c>
      <c r="F356" s="16" t="s">
        <v>979</v>
      </c>
      <c r="G356" s="8" t="n">
        <v>300</v>
      </c>
    </row>
    <row r="357" customFormat="false" ht="12.75" hidden="false" customHeight="false" outlineLevel="2" collapsed="false">
      <c r="A357" s="5" t="s">
        <v>5006</v>
      </c>
      <c r="B357" s="6" t="n">
        <v>36948</v>
      </c>
      <c r="C357" s="7" t="s">
        <v>1579</v>
      </c>
      <c r="D357" s="7" t="s">
        <v>959</v>
      </c>
      <c r="E357" s="7" t="s">
        <v>1048</v>
      </c>
      <c r="F357" s="16" t="s">
        <v>979</v>
      </c>
      <c r="G357" s="8" t="n">
        <v>1860</v>
      </c>
    </row>
    <row r="358" customFormat="false" ht="12.75" hidden="false" customHeight="false" outlineLevel="2" collapsed="false">
      <c r="A358" s="5" t="s">
        <v>5007</v>
      </c>
      <c r="B358" s="6" t="n">
        <v>36948</v>
      </c>
      <c r="C358" s="7" t="s">
        <v>1099</v>
      </c>
      <c r="D358" s="7" t="s">
        <v>959</v>
      </c>
      <c r="E358" s="7" t="s">
        <v>1048</v>
      </c>
      <c r="F358" s="16" t="s">
        <v>979</v>
      </c>
      <c r="G358" s="8" t="n">
        <v>3100</v>
      </c>
    </row>
    <row r="359" customFormat="false" ht="12.75" hidden="false" customHeight="false" outlineLevel="2" collapsed="false">
      <c r="A359" s="5" t="s">
        <v>5008</v>
      </c>
      <c r="B359" s="6" t="n">
        <v>36950</v>
      </c>
      <c r="C359" s="7" t="s">
        <v>1347</v>
      </c>
      <c r="D359" s="7" t="s">
        <v>959</v>
      </c>
      <c r="E359" s="7" t="s">
        <v>1048</v>
      </c>
      <c r="F359" s="16" t="s">
        <v>979</v>
      </c>
      <c r="G359" s="8" t="n">
        <v>930</v>
      </c>
    </row>
    <row r="360" customFormat="false" ht="12.75" hidden="false" customHeight="false" outlineLevel="2" collapsed="false">
      <c r="A360" s="5" t="s">
        <v>4955</v>
      </c>
      <c r="B360" s="6" t="n">
        <v>36952</v>
      </c>
      <c r="C360" s="7" t="s">
        <v>4956</v>
      </c>
      <c r="D360" s="7" t="s">
        <v>959</v>
      </c>
      <c r="E360" s="7" t="s">
        <v>4251</v>
      </c>
      <c r="F360" s="16" t="s">
        <v>979</v>
      </c>
      <c r="G360" s="8" t="n">
        <v>5250</v>
      </c>
    </row>
    <row r="361" customFormat="false" ht="12.75" hidden="false" customHeight="false" outlineLevel="2" collapsed="false">
      <c r="A361" s="5" t="s">
        <v>4957</v>
      </c>
      <c r="B361" s="6" t="n">
        <v>36952</v>
      </c>
      <c r="C361" s="7" t="s">
        <v>4956</v>
      </c>
      <c r="D361" s="7" t="s">
        <v>959</v>
      </c>
      <c r="E361" s="7" t="s">
        <v>4251</v>
      </c>
      <c r="F361" s="16" t="s">
        <v>979</v>
      </c>
      <c r="G361" s="8" t="n">
        <v>5250</v>
      </c>
    </row>
    <row r="362" customFormat="false" ht="12.75" hidden="false" customHeight="false" outlineLevel="2" collapsed="false">
      <c r="A362" s="5" t="s">
        <v>4958</v>
      </c>
      <c r="B362" s="6" t="n">
        <v>36964</v>
      </c>
      <c r="C362" s="7" t="s">
        <v>4956</v>
      </c>
      <c r="D362" s="7" t="s">
        <v>959</v>
      </c>
      <c r="E362" s="7" t="s">
        <v>4251</v>
      </c>
      <c r="F362" s="16" t="s">
        <v>979</v>
      </c>
      <c r="G362" s="8" t="n">
        <v>750</v>
      </c>
    </row>
    <row r="363" customFormat="false" ht="12.75" hidden="false" customHeight="false" outlineLevel="2" collapsed="false">
      <c r="A363" s="5" t="s">
        <v>4923</v>
      </c>
      <c r="B363" s="6" t="n">
        <v>36972</v>
      </c>
      <c r="C363" s="7" t="s">
        <v>4924</v>
      </c>
      <c r="D363" s="7" t="s">
        <v>959</v>
      </c>
      <c r="E363" s="7" t="s">
        <v>1048</v>
      </c>
      <c r="F363" s="16" t="s">
        <v>979</v>
      </c>
      <c r="G363" s="8" t="n">
        <v>1123</v>
      </c>
    </row>
    <row r="364" customFormat="false" ht="12.75" hidden="false" customHeight="false" outlineLevel="2" collapsed="false">
      <c r="A364" s="5" t="s">
        <v>1126</v>
      </c>
      <c r="B364" s="6" t="n">
        <v>36998</v>
      </c>
      <c r="C364" s="7" t="s">
        <v>1127</v>
      </c>
      <c r="D364" s="7" t="s">
        <v>959</v>
      </c>
      <c r="E364" s="7" t="s">
        <v>20</v>
      </c>
      <c r="F364" s="16" t="s">
        <v>979</v>
      </c>
      <c r="G364" s="8" t="n">
        <v>0</v>
      </c>
    </row>
    <row r="365" customFormat="false" ht="12.75" hidden="false" customHeight="false" outlineLevel="2" collapsed="false">
      <c r="A365" s="5" t="s">
        <v>1146</v>
      </c>
      <c r="B365" s="6" t="n">
        <v>36998</v>
      </c>
      <c r="C365" s="7" t="s">
        <v>978</v>
      </c>
      <c r="D365" s="7" t="s">
        <v>959</v>
      </c>
      <c r="E365" s="7" t="s">
        <v>25</v>
      </c>
      <c r="F365" s="16" t="s">
        <v>979</v>
      </c>
      <c r="G365" s="8" t="n">
        <v>16513</v>
      </c>
    </row>
    <row r="366" customFormat="false" ht="12.75" hidden="false" customHeight="false" outlineLevel="2" collapsed="false">
      <c r="A366" s="5" t="s">
        <v>4886</v>
      </c>
      <c r="B366" s="6" t="n">
        <v>36973</v>
      </c>
      <c r="C366" s="7" t="s">
        <v>4864</v>
      </c>
      <c r="D366" s="7" t="s">
        <v>959</v>
      </c>
      <c r="E366" s="7" t="s">
        <v>960</v>
      </c>
      <c r="F366" s="16" t="s">
        <v>979</v>
      </c>
      <c r="G366" s="8" t="n">
        <v>8880</v>
      </c>
    </row>
    <row r="367" customFormat="false" ht="12.75" hidden="false" customHeight="false" outlineLevel="2" collapsed="false">
      <c r="A367" s="5" t="s">
        <v>4894</v>
      </c>
      <c r="B367" s="6" t="n">
        <v>36973</v>
      </c>
      <c r="C367" s="7" t="s">
        <v>4864</v>
      </c>
      <c r="D367" s="7" t="s">
        <v>959</v>
      </c>
      <c r="E367" s="7" t="str">
        <f aca="false">E359</f>
        <v>FT-MKTEAST</v>
      </c>
      <c r="F367" s="16" t="s">
        <v>979</v>
      </c>
      <c r="G367" s="8" t="n">
        <v>1629</v>
      </c>
    </row>
    <row r="368" customFormat="false" ht="12.75" hidden="false" customHeight="false" outlineLevel="2" collapsed="false">
      <c r="A368" s="5" t="s">
        <v>1072</v>
      </c>
      <c r="B368" s="6" t="n">
        <v>36986</v>
      </c>
      <c r="C368" s="7" t="s">
        <v>978</v>
      </c>
      <c r="D368" s="7" t="s">
        <v>959</v>
      </c>
      <c r="E368" s="7" t="s">
        <v>1071</v>
      </c>
      <c r="F368" s="16" t="s">
        <v>979</v>
      </c>
      <c r="G368" s="8" t="n">
        <v>753</v>
      </c>
    </row>
    <row r="369" customFormat="false" ht="12.75" hidden="false" customHeight="false" outlineLevel="2" collapsed="false">
      <c r="A369" s="5" t="s">
        <v>1072</v>
      </c>
      <c r="B369" s="6" t="n">
        <v>36973</v>
      </c>
      <c r="C369" s="7" t="s">
        <v>4864</v>
      </c>
      <c r="D369" s="7" t="s">
        <v>959</v>
      </c>
      <c r="E369" s="7" t="s">
        <v>672</v>
      </c>
      <c r="F369" s="16" t="s">
        <v>979</v>
      </c>
      <c r="G369" s="8" t="n">
        <v>2221</v>
      </c>
    </row>
    <row r="370" customFormat="false" ht="12.75" hidden="false" customHeight="false" outlineLevel="2" collapsed="false">
      <c r="A370" s="5" t="s">
        <v>1072</v>
      </c>
      <c r="B370" s="6" t="n">
        <v>36978</v>
      </c>
      <c r="C370" s="7" t="s">
        <v>4864</v>
      </c>
      <c r="D370" s="7" t="s">
        <v>959</v>
      </c>
      <c r="E370" s="7" t="s">
        <v>4251</v>
      </c>
      <c r="F370" s="16" t="s">
        <v>979</v>
      </c>
      <c r="G370" s="8" t="n">
        <v>728</v>
      </c>
    </row>
    <row r="371" customFormat="false" ht="12.75" hidden="false" customHeight="false" outlineLevel="2" collapsed="false">
      <c r="A371" s="5" t="s">
        <v>4931</v>
      </c>
      <c r="B371" s="6" t="n">
        <v>36978</v>
      </c>
      <c r="C371" s="7" t="s">
        <v>1314</v>
      </c>
      <c r="D371" s="7" t="s">
        <v>959</v>
      </c>
      <c r="E371" s="7" t="s">
        <v>1048</v>
      </c>
      <c r="F371" s="16" t="s">
        <v>979</v>
      </c>
      <c r="G371" s="8" t="n">
        <v>600</v>
      </c>
    </row>
    <row r="372" customFormat="false" ht="12.75" hidden="false" customHeight="false" outlineLevel="2" collapsed="false">
      <c r="A372" s="5" t="s">
        <v>1501</v>
      </c>
      <c r="B372" s="6" t="n">
        <v>37063</v>
      </c>
      <c r="C372" s="7" t="s">
        <v>1500</v>
      </c>
      <c r="D372" s="7" t="s">
        <v>959</v>
      </c>
      <c r="E372" s="7"/>
      <c r="F372" s="16" t="s">
        <v>979</v>
      </c>
      <c r="G372" s="8" t="n">
        <v>1550</v>
      </c>
    </row>
    <row r="373" customFormat="false" ht="12.75" hidden="false" customHeight="false" outlineLevel="2" collapsed="false">
      <c r="A373" s="5" t="s">
        <v>1112</v>
      </c>
      <c r="B373" s="6" t="n">
        <v>37004</v>
      </c>
      <c r="C373" s="7" t="s">
        <v>1113</v>
      </c>
      <c r="D373" s="7" t="s">
        <v>959</v>
      </c>
      <c r="E373" s="7" t="s">
        <v>806</v>
      </c>
      <c r="F373" s="16" t="s">
        <v>979</v>
      </c>
      <c r="G373" s="8" t="n">
        <v>6975</v>
      </c>
    </row>
    <row r="374" customFormat="false" ht="12.75" hidden="false" customHeight="false" outlineLevel="2" collapsed="false">
      <c r="A374" s="5" t="s">
        <v>1050</v>
      </c>
      <c r="B374" s="6" t="n">
        <v>37005</v>
      </c>
      <c r="C374" s="7" t="s">
        <v>1051</v>
      </c>
      <c r="D374" s="7" t="s">
        <v>959</v>
      </c>
      <c r="E374" s="7" t="s">
        <v>1048</v>
      </c>
      <c r="F374" s="16" t="s">
        <v>979</v>
      </c>
      <c r="G374" s="8" t="n">
        <v>1860</v>
      </c>
    </row>
    <row r="375" customFormat="false" ht="12.75" hidden="false" customHeight="false" outlineLevel="2" collapsed="false">
      <c r="A375" s="5" t="s">
        <v>1242</v>
      </c>
      <c r="B375" s="6" t="n">
        <v>37027</v>
      </c>
      <c r="C375" s="7" t="s">
        <v>1243</v>
      </c>
      <c r="D375" s="7" t="s">
        <v>959</v>
      </c>
      <c r="E375" s="7" t="s">
        <v>1244</v>
      </c>
      <c r="F375" s="5" t="s">
        <v>979</v>
      </c>
      <c r="G375" s="8" t="n">
        <v>4500</v>
      </c>
    </row>
    <row r="376" customFormat="false" ht="12.75" hidden="false" customHeight="false" outlineLevel="2" collapsed="false">
      <c r="A376" s="5" t="s">
        <v>1291</v>
      </c>
      <c r="B376" s="6" t="n">
        <v>37029</v>
      </c>
      <c r="C376" s="7" t="s">
        <v>1292</v>
      </c>
      <c r="D376" s="7" t="s">
        <v>959</v>
      </c>
      <c r="E376" s="7" t="s">
        <v>1283</v>
      </c>
      <c r="F376" s="5" t="s">
        <v>979</v>
      </c>
      <c r="G376" s="8" t="n">
        <v>1497</v>
      </c>
    </row>
    <row r="377" customFormat="false" ht="12.75" hidden="false" customHeight="false" outlineLevel="2" collapsed="false">
      <c r="A377" s="5" t="s">
        <v>1315</v>
      </c>
      <c r="B377" s="6" t="n">
        <v>37034</v>
      </c>
      <c r="C377" s="7" t="s">
        <v>1165</v>
      </c>
      <c r="D377" s="7" t="s">
        <v>959</v>
      </c>
      <c r="E377" s="7" t="s">
        <v>1121</v>
      </c>
      <c r="F377" s="5" t="s">
        <v>979</v>
      </c>
      <c r="G377" s="8" t="n">
        <v>6935</v>
      </c>
    </row>
    <row r="378" customFormat="false" ht="12.75" hidden="false" customHeight="false" outlineLevel="2" collapsed="false">
      <c r="A378" s="5" t="s">
        <v>1179</v>
      </c>
      <c r="B378" s="6" t="n">
        <v>37034</v>
      </c>
      <c r="C378" s="7" t="s">
        <v>1180</v>
      </c>
      <c r="D378" s="7" t="s">
        <v>959</v>
      </c>
      <c r="E378" s="7" t="s">
        <v>1069</v>
      </c>
      <c r="F378" s="5" t="s">
        <v>979</v>
      </c>
      <c r="G378" s="8" t="n">
        <v>9159</v>
      </c>
    </row>
    <row r="379" customFormat="false" ht="12.75" hidden="false" customHeight="false" outlineLevel="2" collapsed="false">
      <c r="A379" s="5" t="s">
        <v>1346</v>
      </c>
      <c r="B379" s="6" t="n">
        <v>37042</v>
      </c>
      <c r="C379" s="7" t="s">
        <v>1347</v>
      </c>
      <c r="D379" s="7" t="s">
        <v>959</v>
      </c>
      <c r="E379" s="7" t="s">
        <v>380</v>
      </c>
      <c r="F379" s="5" t="s">
        <v>979</v>
      </c>
      <c r="G379" s="8" t="n">
        <v>0</v>
      </c>
    </row>
    <row r="380" customFormat="false" ht="12.75" hidden="false" customHeight="false" outlineLevel="2" collapsed="false">
      <c r="A380" s="5" t="s">
        <v>1499</v>
      </c>
      <c r="B380" s="6" t="n">
        <v>37063</v>
      </c>
      <c r="C380" s="7" t="s">
        <v>1500</v>
      </c>
      <c r="D380" s="7" t="s">
        <v>959</v>
      </c>
      <c r="E380" s="7"/>
      <c r="F380" s="16" t="s">
        <v>979</v>
      </c>
      <c r="G380" s="8" t="n">
        <v>5812.5</v>
      </c>
    </row>
    <row r="381" customFormat="false" ht="12.75" hidden="false" customHeight="false" outlineLevel="2" collapsed="false">
      <c r="A381" s="5" t="s">
        <v>1577</v>
      </c>
      <c r="B381" s="6" t="n">
        <v>37069</v>
      </c>
      <c r="C381" s="7" t="s">
        <v>1578</v>
      </c>
      <c r="D381" s="7" t="s">
        <v>959</v>
      </c>
      <c r="E381" s="7"/>
      <c r="F381" s="16" t="s">
        <v>979</v>
      </c>
      <c r="G381" s="8" t="n">
        <v>4650</v>
      </c>
    </row>
    <row r="382" customFormat="false" ht="12.75" hidden="false" customHeight="false" outlineLevel="2" collapsed="false">
      <c r="A382" s="5" t="s">
        <v>1387</v>
      </c>
      <c r="B382" s="6" t="n">
        <v>37071</v>
      </c>
      <c r="C382" s="7" t="s">
        <v>1388</v>
      </c>
      <c r="D382" s="7" t="s">
        <v>959</v>
      </c>
      <c r="E382" s="7"/>
      <c r="F382" s="16" t="s">
        <v>979</v>
      </c>
      <c r="G382" s="8" t="n">
        <v>0</v>
      </c>
    </row>
    <row r="383" customFormat="false" ht="12.75" hidden="false" customHeight="false" outlineLevel="2" collapsed="false">
      <c r="A383" s="5" t="s">
        <v>1387</v>
      </c>
      <c r="B383" s="6" t="n">
        <v>37071</v>
      </c>
      <c r="C383" s="7" t="s">
        <v>1585</v>
      </c>
      <c r="D383" s="7" t="s">
        <v>959</v>
      </c>
      <c r="E383" s="7"/>
      <c r="F383" s="16" t="s">
        <v>979</v>
      </c>
      <c r="G383" s="8" t="n">
        <v>3100</v>
      </c>
    </row>
    <row r="384" customFormat="false" ht="14.25" hidden="false" customHeight="false" outlineLevel="1" collapsed="false">
      <c r="A384" s="28" t="n">
        <f aca="false">SUBTOTAL(3,A291:A383)</f>
        <v>93</v>
      </c>
      <c r="B384" s="29"/>
      <c r="C384" s="30"/>
      <c r="D384" s="30"/>
      <c r="E384" s="30"/>
      <c r="F384" s="31" t="s">
        <v>5309</v>
      </c>
      <c r="G384" s="32" t="n">
        <f aca="false">SUM(G291:G383)</f>
        <v>447936.42</v>
      </c>
    </row>
    <row r="385" customFormat="false" ht="12.75" hidden="false" customHeight="false" outlineLevel="1" collapsed="false">
      <c r="A385" s="5"/>
      <c r="B385" s="6"/>
      <c r="C385" s="7"/>
      <c r="D385" s="7"/>
      <c r="E385" s="7"/>
      <c r="F385" s="33"/>
      <c r="G385" s="8"/>
    </row>
    <row r="386" customFormat="false" ht="12.75" hidden="false" customHeight="false" outlineLevel="2" collapsed="false">
      <c r="A386" s="5" t="n">
        <v>4</v>
      </c>
      <c r="B386" s="6" t="n">
        <v>36980</v>
      </c>
      <c r="C386" s="7" t="s">
        <v>3275</v>
      </c>
      <c r="D386" s="7" t="s">
        <v>2916</v>
      </c>
      <c r="E386" s="7" t="s">
        <v>29</v>
      </c>
      <c r="F386" s="16" t="s">
        <v>2950</v>
      </c>
      <c r="G386" s="8" t="n">
        <v>600000</v>
      </c>
    </row>
    <row r="387" customFormat="false" ht="12.75" hidden="false" customHeight="false" outlineLevel="2" collapsed="false">
      <c r="A387" s="5" t="n">
        <v>35</v>
      </c>
      <c r="B387" s="6" t="n">
        <v>37042</v>
      </c>
      <c r="C387" s="7" t="s">
        <v>2956</v>
      </c>
      <c r="D387" s="7" t="s">
        <v>2916</v>
      </c>
      <c r="E387" s="7" t="s">
        <v>33</v>
      </c>
      <c r="F387" s="5" t="s">
        <v>2950</v>
      </c>
      <c r="G387" s="8" t="n">
        <v>20000</v>
      </c>
    </row>
    <row r="388" customFormat="false" ht="12.75" hidden="false" customHeight="false" outlineLevel="2" collapsed="false">
      <c r="A388" s="5" t="n">
        <v>541035</v>
      </c>
      <c r="B388" s="6" t="n">
        <v>36958</v>
      </c>
      <c r="C388" s="7" t="s">
        <v>3266</v>
      </c>
      <c r="D388" s="7" t="s">
        <v>2916</v>
      </c>
      <c r="E388" s="7" t="s">
        <v>29</v>
      </c>
      <c r="F388" s="16" t="s">
        <v>2950</v>
      </c>
      <c r="G388" s="8" t="n">
        <v>234000</v>
      </c>
    </row>
    <row r="389" customFormat="false" ht="12.75" hidden="false" customHeight="false" outlineLevel="2" collapsed="false">
      <c r="A389" s="5" t="s">
        <v>762</v>
      </c>
      <c r="B389" s="6" t="n">
        <v>37013</v>
      </c>
      <c r="C389" s="7" t="s">
        <v>763</v>
      </c>
      <c r="D389" s="7" t="s">
        <v>2916</v>
      </c>
      <c r="E389" s="7" t="s">
        <v>33</v>
      </c>
      <c r="F389" s="5" t="s">
        <v>2950</v>
      </c>
      <c r="G389" s="8" t="n">
        <v>114830</v>
      </c>
    </row>
    <row r="390" customFormat="false" ht="12.75" hidden="false" customHeight="false" outlineLevel="2" collapsed="false">
      <c r="A390" s="5" t="n">
        <v>101</v>
      </c>
      <c r="B390" s="6" t="n">
        <v>36929</v>
      </c>
      <c r="C390" s="7" t="s">
        <v>3261</v>
      </c>
      <c r="D390" s="7" t="s">
        <v>2916</v>
      </c>
      <c r="E390" s="7" t="s">
        <v>33</v>
      </c>
      <c r="F390" s="16" t="s">
        <v>2950</v>
      </c>
      <c r="G390" s="8" t="n">
        <v>8000</v>
      </c>
    </row>
    <row r="391" customFormat="false" ht="12.75" hidden="false" customHeight="false" outlineLevel="2" collapsed="false">
      <c r="A391" s="5" t="n">
        <v>102</v>
      </c>
      <c r="B391" s="6" t="n">
        <v>36929</v>
      </c>
      <c r="C391" s="7" t="s">
        <v>2921</v>
      </c>
      <c r="D391" s="7" t="s">
        <v>2916</v>
      </c>
      <c r="E391" s="7" t="s">
        <v>33</v>
      </c>
      <c r="F391" s="16" t="s">
        <v>2950</v>
      </c>
      <c r="G391" s="8" t="n">
        <v>8800</v>
      </c>
    </row>
    <row r="392" customFormat="false" ht="12.75" hidden="false" customHeight="false" outlineLevel="2" collapsed="false">
      <c r="A392" s="5" t="n">
        <v>103</v>
      </c>
      <c r="B392" s="6" t="n">
        <v>36950</v>
      </c>
      <c r="C392" s="7" t="s">
        <v>3263</v>
      </c>
      <c r="D392" s="7" t="s">
        <v>2916</v>
      </c>
      <c r="E392" s="7" t="s">
        <v>33</v>
      </c>
      <c r="F392" s="16" t="s">
        <v>2950</v>
      </c>
      <c r="G392" s="8" t="n">
        <v>102573</v>
      </c>
    </row>
    <row r="393" customFormat="false" ht="12.75" hidden="false" customHeight="false" outlineLevel="2" collapsed="false">
      <c r="A393" s="5" t="n">
        <v>104</v>
      </c>
      <c r="B393" s="6" t="n">
        <v>36950</v>
      </c>
      <c r="C393" s="7" t="s">
        <v>328</v>
      </c>
      <c r="D393" s="7" t="s">
        <v>2916</v>
      </c>
      <c r="E393" s="7" t="s">
        <v>33</v>
      </c>
      <c r="F393" s="16" t="s">
        <v>2950</v>
      </c>
      <c r="G393" s="8" t="n">
        <v>8660</v>
      </c>
    </row>
    <row r="394" customFormat="false" ht="12.75" hidden="false" customHeight="false" outlineLevel="2" collapsed="false">
      <c r="A394" s="5" t="n">
        <v>105</v>
      </c>
      <c r="B394" s="6" t="n">
        <v>36950</v>
      </c>
      <c r="C394" s="7" t="s">
        <v>3264</v>
      </c>
      <c r="D394" s="7" t="s">
        <v>2916</v>
      </c>
      <c r="E394" s="7" t="s">
        <v>33</v>
      </c>
      <c r="F394" s="16" t="s">
        <v>2950</v>
      </c>
      <c r="G394" s="8" t="n">
        <v>17600</v>
      </c>
    </row>
    <row r="395" customFormat="false" ht="12.75" hidden="false" customHeight="false" outlineLevel="2" collapsed="false">
      <c r="A395" s="5" t="n">
        <v>106</v>
      </c>
      <c r="B395" s="6" t="n">
        <v>36899</v>
      </c>
      <c r="C395" s="7"/>
      <c r="D395" s="7" t="s">
        <v>2916</v>
      </c>
      <c r="E395" s="7" t="s">
        <v>29</v>
      </c>
      <c r="F395" s="16" t="s">
        <v>2950</v>
      </c>
      <c r="G395" s="8" t="n">
        <v>30240</v>
      </c>
    </row>
    <row r="396" customFormat="false" ht="12.75" hidden="false" customHeight="false" outlineLevel="2" collapsed="false">
      <c r="A396" s="5" t="n">
        <v>107</v>
      </c>
      <c r="B396" s="6" t="n">
        <v>36917</v>
      </c>
      <c r="C396" s="7" t="s">
        <v>3278</v>
      </c>
      <c r="D396" s="7" t="s">
        <v>2916</v>
      </c>
      <c r="E396" s="7" t="s">
        <v>29</v>
      </c>
      <c r="F396" s="16" t="s">
        <v>2950</v>
      </c>
      <c r="G396" s="8" t="n">
        <v>8000</v>
      </c>
    </row>
    <row r="397" customFormat="false" ht="12.75" hidden="false" customHeight="false" outlineLevel="2" collapsed="false">
      <c r="A397" s="5" t="n">
        <v>108</v>
      </c>
      <c r="B397" s="6" t="n">
        <v>36917</v>
      </c>
      <c r="C397" s="7" t="s">
        <v>713</v>
      </c>
      <c r="D397" s="7" t="s">
        <v>2916</v>
      </c>
      <c r="E397" s="7" t="s">
        <v>29</v>
      </c>
      <c r="F397" s="16" t="s">
        <v>2950</v>
      </c>
      <c r="G397" s="8" t="n">
        <v>4000</v>
      </c>
    </row>
    <row r="398" customFormat="false" ht="14.25" hidden="false" customHeight="false" outlineLevel="1" collapsed="false">
      <c r="A398" s="28" t="n">
        <f aca="false">SUBTOTAL(3,A386:A397)</f>
        <v>12</v>
      </c>
      <c r="B398" s="29"/>
      <c r="C398" s="30"/>
      <c r="D398" s="30"/>
      <c r="E398" s="30"/>
      <c r="F398" s="31" t="s">
        <v>5310</v>
      </c>
      <c r="G398" s="32" t="n">
        <f aca="false">SUM(G386:G397)</f>
        <v>1156703</v>
      </c>
    </row>
    <row r="399" customFormat="false" ht="12.75" hidden="false" customHeight="false" outlineLevel="1" collapsed="false">
      <c r="A399" s="5"/>
      <c r="B399" s="6"/>
      <c r="C399" s="7"/>
      <c r="D399" s="7"/>
      <c r="E399" s="7"/>
      <c r="F399" s="33"/>
      <c r="G399" s="8"/>
    </row>
    <row r="400" customFormat="false" ht="12.75" hidden="false" customHeight="false" outlineLevel="2" collapsed="false">
      <c r="A400" s="5" t="s">
        <v>4110</v>
      </c>
      <c r="B400" s="6" t="n">
        <v>36896</v>
      </c>
      <c r="C400" s="7" t="s">
        <v>4111</v>
      </c>
      <c r="D400" s="7" t="s">
        <v>1588</v>
      </c>
      <c r="E400" s="7" t="s">
        <v>3985</v>
      </c>
      <c r="F400" s="16" t="s">
        <v>2360</v>
      </c>
      <c r="G400" s="8" t="n">
        <v>5250</v>
      </c>
    </row>
    <row r="401" customFormat="false" ht="12.75" hidden="false" customHeight="false" outlineLevel="2" collapsed="false">
      <c r="A401" s="5" t="s">
        <v>4112</v>
      </c>
      <c r="B401" s="6" t="n">
        <v>36910</v>
      </c>
      <c r="C401" s="7" t="s">
        <v>4113</v>
      </c>
      <c r="D401" s="7" t="s">
        <v>1588</v>
      </c>
      <c r="E401" s="7" t="s">
        <v>4114</v>
      </c>
      <c r="F401" s="16" t="s">
        <v>2360</v>
      </c>
      <c r="G401" s="8" t="n">
        <v>2007</v>
      </c>
    </row>
    <row r="402" customFormat="false" ht="12.75" hidden="false" customHeight="false" outlineLevel="2" collapsed="false">
      <c r="A402" s="5" t="s">
        <v>4115</v>
      </c>
      <c r="B402" s="6" t="n">
        <v>36917</v>
      </c>
      <c r="C402" s="7" t="s">
        <v>4111</v>
      </c>
      <c r="D402" s="7" t="s">
        <v>1588</v>
      </c>
      <c r="E402" s="7" t="s">
        <v>3985</v>
      </c>
      <c r="F402" s="16" t="s">
        <v>2360</v>
      </c>
      <c r="G402" s="8" t="n">
        <v>2772</v>
      </c>
    </row>
    <row r="403" customFormat="false" ht="12.75" hidden="false" customHeight="false" outlineLevel="2" collapsed="false">
      <c r="A403" s="5" t="s">
        <v>4116</v>
      </c>
      <c r="B403" s="6" t="n">
        <v>36917</v>
      </c>
      <c r="C403" s="7" t="s">
        <v>4111</v>
      </c>
      <c r="D403" s="7" t="s">
        <v>1588</v>
      </c>
      <c r="E403" s="7" t="s">
        <v>3985</v>
      </c>
      <c r="F403" s="16" t="s">
        <v>2360</v>
      </c>
      <c r="G403" s="8" t="n">
        <v>7119</v>
      </c>
    </row>
    <row r="404" customFormat="false" ht="12.75" hidden="false" customHeight="false" outlineLevel="2" collapsed="false">
      <c r="A404" s="5" t="s">
        <v>2358</v>
      </c>
      <c r="B404" s="6" t="n">
        <v>37035</v>
      </c>
      <c r="C404" s="7" t="s">
        <v>2359</v>
      </c>
      <c r="D404" s="7" t="s">
        <v>1588</v>
      </c>
      <c r="E404" s="7" t="s">
        <v>26</v>
      </c>
      <c r="F404" s="5" t="s">
        <v>2360</v>
      </c>
      <c r="G404" s="8" t="n">
        <v>0</v>
      </c>
    </row>
    <row r="405" customFormat="false" ht="14.25" hidden="false" customHeight="false" outlineLevel="1" collapsed="false">
      <c r="A405" s="28" t="n">
        <f aca="false">SUBTOTAL(3,A400:A404)</f>
        <v>5</v>
      </c>
      <c r="B405" s="29"/>
      <c r="C405" s="30"/>
      <c r="D405" s="30"/>
      <c r="E405" s="30"/>
      <c r="F405" s="34" t="s">
        <v>5311</v>
      </c>
      <c r="G405" s="32"/>
    </row>
    <row r="406" customFormat="false" ht="12.75" hidden="false" customHeight="false" outlineLevel="1" collapsed="false">
      <c r="A406" s="5"/>
      <c r="B406" s="6"/>
      <c r="C406" s="7"/>
      <c r="D406" s="7"/>
      <c r="E406" s="7"/>
      <c r="F406" s="35"/>
      <c r="G406" s="8"/>
    </row>
    <row r="407" customFormat="false" ht="12.75" hidden="false" customHeight="false" outlineLevel="2" collapsed="false">
      <c r="A407" s="5" t="n">
        <v>44</v>
      </c>
      <c r="B407" s="6" t="n">
        <v>37041</v>
      </c>
      <c r="C407" s="7" t="s">
        <v>2967</v>
      </c>
      <c r="D407" s="7" t="s">
        <v>2958</v>
      </c>
      <c r="E407" s="7" t="s">
        <v>33</v>
      </c>
      <c r="F407" s="5" t="s">
        <v>2968</v>
      </c>
      <c r="G407" s="8" t="n">
        <v>125000</v>
      </c>
    </row>
    <row r="408" customFormat="false" ht="14.25" hidden="false" customHeight="false" outlineLevel="1" collapsed="false">
      <c r="A408" s="28" t="n">
        <f aca="false">SUBTOTAL(3,A407)</f>
        <v>1</v>
      </c>
      <c r="B408" s="29"/>
      <c r="C408" s="30"/>
      <c r="D408" s="30"/>
      <c r="E408" s="30"/>
      <c r="F408" s="34" t="s">
        <v>5312</v>
      </c>
      <c r="G408" s="32"/>
    </row>
    <row r="409" customFormat="false" ht="12.75" hidden="false" customHeight="false" outlineLevel="1" collapsed="false">
      <c r="A409" s="5"/>
      <c r="B409" s="6"/>
      <c r="C409" s="7"/>
      <c r="D409" s="7"/>
      <c r="E409" s="7"/>
      <c r="F409" s="35"/>
      <c r="G409" s="8"/>
    </row>
    <row r="410" customFormat="false" ht="12.75" hidden="false" customHeight="false" outlineLevel="2" collapsed="false">
      <c r="A410" s="5" t="s">
        <v>57</v>
      </c>
      <c r="B410" s="6" t="n">
        <v>36999</v>
      </c>
      <c r="C410" s="7" t="s">
        <v>58</v>
      </c>
      <c r="D410" s="7" t="s">
        <v>38</v>
      </c>
      <c r="E410" s="7" t="s">
        <v>39</v>
      </c>
      <c r="F410" s="16" t="s">
        <v>3207</v>
      </c>
      <c r="G410" s="8" t="n">
        <v>805</v>
      </c>
    </row>
    <row r="411" customFormat="false" ht="12.75" hidden="false" customHeight="false" outlineLevel="2" collapsed="false">
      <c r="A411" s="5" t="s">
        <v>60</v>
      </c>
      <c r="B411" s="6" t="n">
        <v>36999</v>
      </c>
      <c r="C411" s="7" t="s">
        <v>58</v>
      </c>
      <c r="D411" s="7" t="s">
        <v>38</v>
      </c>
      <c r="E411" s="7" t="s">
        <v>39</v>
      </c>
      <c r="F411" s="16" t="s">
        <v>3207</v>
      </c>
      <c r="G411" s="8" t="n">
        <v>-831</v>
      </c>
    </row>
    <row r="412" customFormat="false" ht="12.75" hidden="false" customHeight="false" outlineLevel="2" collapsed="false">
      <c r="A412" s="5" t="s">
        <v>61</v>
      </c>
      <c r="B412" s="6" t="n">
        <v>36999</v>
      </c>
      <c r="C412" s="7" t="s">
        <v>58</v>
      </c>
      <c r="D412" s="7" t="s">
        <v>38</v>
      </c>
      <c r="E412" s="7" t="s">
        <v>39</v>
      </c>
      <c r="F412" s="16" t="s">
        <v>3207</v>
      </c>
      <c r="G412" s="8" t="n">
        <v>-9213</v>
      </c>
    </row>
    <row r="413" customFormat="false" ht="12.75" hidden="false" customHeight="false" outlineLevel="2" collapsed="false">
      <c r="A413" s="5" t="s">
        <v>3205</v>
      </c>
      <c r="B413" s="6" t="n">
        <v>36908</v>
      </c>
      <c r="C413" s="7" t="s">
        <v>3206</v>
      </c>
      <c r="D413" s="7" t="s">
        <v>38</v>
      </c>
      <c r="E413" s="7" t="s">
        <v>39</v>
      </c>
      <c r="F413" s="16" t="s">
        <v>3207</v>
      </c>
      <c r="G413" s="8" t="n">
        <v>-33602</v>
      </c>
    </row>
    <row r="414" customFormat="false" ht="15" hidden="false" customHeight="false" outlineLevel="1" collapsed="false">
      <c r="A414" s="36" t="n">
        <f aca="false">SUBTOTAL(3,A410:A413)</f>
        <v>4</v>
      </c>
      <c r="B414" s="37"/>
      <c r="C414" s="38"/>
      <c r="D414" s="38"/>
      <c r="E414" s="38"/>
      <c r="F414" s="31" t="s">
        <v>5313</v>
      </c>
      <c r="G414" s="39"/>
    </row>
    <row r="415" customFormat="false" ht="12.75" hidden="false" customHeight="false" outlineLevel="1" collapsed="false">
      <c r="A415" s="5"/>
      <c r="B415" s="6"/>
      <c r="C415" s="7"/>
      <c r="D415" s="7"/>
      <c r="E415" s="7"/>
      <c r="F415" s="33"/>
      <c r="G415" s="8"/>
    </row>
    <row r="416" customFormat="false" ht="12.75" hidden="false" customHeight="false" outlineLevel="2" collapsed="false">
      <c r="A416" s="5" t="n">
        <v>49</v>
      </c>
      <c r="B416" s="6" t="n">
        <v>37011</v>
      </c>
      <c r="C416" s="7" t="s">
        <v>1998</v>
      </c>
      <c r="D416" s="7" t="s">
        <v>1588</v>
      </c>
      <c r="E416" s="7" t="s">
        <v>20</v>
      </c>
      <c r="F416" s="16" t="s">
        <v>1098</v>
      </c>
      <c r="G416" s="8" t="n">
        <v>250000</v>
      </c>
    </row>
    <row r="417" customFormat="false" ht="12.75" hidden="false" customHeight="false" outlineLevel="2" collapsed="false">
      <c r="A417" s="5" t="s">
        <v>2734</v>
      </c>
      <c r="B417" s="6" t="n">
        <v>36908</v>
      </c>
      <c r="C417" s="7" t="s">
        <v>2735</v>
      </c>
      <c r="D417" s="7" t="s">
        <v>1588</v>
      </c>
      <c r="E417" s="7" t="s">
        <v>3053</v>
      </c>
      <c r="F417" s="16" t="s">
        <v>1098</v>
      </c>
      <c r="G417" s="8" t="n">
        <v>1000000</v>
      </c>
    </row>
    <row r="418" customFormat="false" ht="12.75" hidden="false" customHeight="false" outlineLevel="2" collapsed="false">
      <c r="A418" s="5" t="s">
        <v>2734</v>
      </c>
      <c r="B418" s="6" t="n">
        <v>37069</v>
      </c>
      <c r="C418" s="7" t="s">
        <v>2735</v>
      </c>
      <c r="D418" s="7" t="s">
        <v>1588</v>
      </c>
      <c r="E418" s="7"/>
      <c r="F418" s="16" t="s">
        <v>1098</v>
      </c>
      <c r="G418" s="8" t="n">
        <v>250000</v>
      </c>
    </row>
    <row r="419" customFormat="false" ht="12.75" hidden="false" customHeight="false" outlineLevel="2" collapsed="false">
      <c r="A419" s="5" t="s">
        <v>5314</v>
      </c>
      <c r="B419" s="6" t="n">
        <v>36950</v>
      </c>
      <c r="C419" s="7" t="s">
        <v>2735</v>
      </c>
      <c r="D419" s="7" t="s">
        <v>1588</v>
      </c>
      <c r="E419" s="7" t="s">
        <v>3053</v>
      </c>
      <c r="F419" s="16" t="s">
        <v>1098</v>
      </c>
      <c r="G419" s="8" t="n">
        <v>350000</v>
      </c>
    </row>
    <row r="420" customFormat="false" ht="12.75" hidden="false" customHeight="false" outlineLevel="2" collapsed="false">
      <c r="A420" s="5" t="s">
        <v>4117</v>
      </c>
      <c r="B420" s="6" t="n">
        <v>36900</v>
      </c>
      <c r="C420" s="7" t="s">
        <v>4113</v>
      </c>
      <c r="D420" s="7" t="s">
        <v>1588</v>
      </c>
      <c r="E420" s="7" t="s">
        <v>1069</v>
      </c>
      <c r="F420" s="16" t="s">
        <v>1098</v>
      </c>
      <c r="G420" s="8" t="n">
        <v>10686</v>
      </c>
    </row>
    <row r="421" customFormat="false" ht="12.75" hidden="false" customHeight="false" outlineLevel="2" collapsed="false">
      <c r="A421" s="5" t="s">
        <v>4118</v>
      </c>
      <c r="B421" s="6" t="n">
        <v>36908</v>
      </c>
      <c r="C421" s="7" t="s">
        <v>1733</v>
      </c>
      <c r="D421" s="7" t="s">
        <v>1588</v>
      </c>
      <c r="E421" s="7" t="s">
        <v>3053</v>
      </c>
      <c r="F421" s="16" t="s">
        <v>1098</v>
      </c>
      <c r="G421" s="8" t="n">
        <v>0</v>
      </c>
    </row>
    <row r="422" customFormat="false" ht="12.75" hidden="false" customHeight="false" outlineLevel="2" collapsed="false">
      <c r="A422" s="5" t="s">
        <v>4119</v>
      </c>
      <c r="B422" s="6" t="n">
        <v>36909</v>
      </c>
      <c r="C422" s="7" t="s">
        <v>2629</v>
      </c>
      <c r="D422" s="7" t="s">
        <v>1588</v>
      </c>
      <c r="E422" s="7" t="s">
        <v>3053</v>
      </c>
      <c r="F422" s="16" t="s">
        <v>1098</v>
      </c>
      <c r="G422" s="8" t="n">
        <v>1240</v>
      </c>
    </row>
    <row r="423" customFormat="false" ht="12.75" hidden="false" customHeight="false" outlineLevel="2" collapsed="false">
      <c r="A423" s="5" t="s">
        <v>3761</v>
      </c>
      <c r="B423" s="6" t="n">
        <v>36936</v>
      </c>
      <c r="C423" s="7" t="s">
        <v>3762</v>
      </c>
      <c r="D423" s="7" t="s">
        <v>1588</v>
      </c>
      <c r="E423" s="7" t="s">
        <v>1069</v>
      </c>
      <c r="F423" s="16" t="s">
        <v>1098</v>
      </c>
      <c r="G423" s="8" t="n">
        <v>6867</v>
      </c>
    </row>
    <row r="424" customFormat="false" ht="12.75" hidden="false" customHeight="false" outlineLevel="2" collapsed="false">
      <c r="A424" s="5" t="s">
        <v>3763</v>
      </c>
      <c r="B424" s="6" t="n">
        <v>36942</v>
      </c>
      <c r="C424" s="7" t="s">
        <v>3466</v>
      </c>
      <c r="D424" s="7" t="s">
        <v>1588</v>
      </c>
      <c r="E424" s="7" t="s">
        <v>3053</v>
      </c>
      <c r="F424" s="16" t="s">
        <v>1098</v>
      </c>
      <c r="G424" s="8" t="n">
        <v>330</v>
      </c>
    </row>
    <row r="425" customFormat="false" ht="12.75" hidden="false" customHeight="false" outlineLevel="2" collapsed="false">
      <c r="A425" s="5" t="s">
        <v>3763</v>
      </c>
      <c r="B425" s="6" t="n">
        <v>36950</v>
      </c>
      <c r="C425" s="7" t="s">
        <v>3466</v>
      </c>
      <c r="D425" s="7" t="s">
        <v>1588</v>
      </c>
      <c r="E425" s="7" t="s">
        <v>3053</v>
      </c>
      <c r="F425" s="16" t="s">
        <v>1098</v>
      </c>
      <c r="G425" s="8" t="n">
        <v>-330</v>
      </c>
    </row>
    <row r="426" customFormat="false" ht="12.75" hidden="false" customHeight="false" outlineLevel="2" collapsed="false">
      <c r="A426" s="5" t="s">
        <v>3763</v>
      </c>
      <c r="B426" s="6" t="n">
        <v>36950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10230</v>
      </c>
    </row>
    <row r="427" customFormat="false" ht="12.75" hidden="false" customHeight="false" outlineLevel="2" collapsed="false">
      <c r="A427" s="5" t="s">
        <v>3764</v>
      </c>
      <c r="B427" s="6" t="n">
        <v>36948</v>
      </c>
      <c r="C427" s="7" t="s">
        <v>3765</v>
      </c>
      <c r="D427" s="7" t="s">
        <v>1588</v>
      </c>
      <c r="E427" s="7" t="s">
        <v>3053</v>
      </c>
      <c r="F427" s="16" t="s">
        <v>1098</v>
      </c>
      <c r="G427" s="8" t="n">
        <v>312</v>
      </c>
    </row>
    <row r="428" customFormat="false" ht="12.75" hidden="false" customHeight="false" outlineLevel="2" collapsed="false">
      <c r="A428" s="5" t="s">
        <v>3766</v>
      </c>
      <c r="B428" s="6" t="n">
        <v>36948</v>
      </c>
      <c r="C428" s="7" t="s">
        <v>3765</v>
      </c>
      <c r="D428" s="7" t="s">
        <v>1588</v>
      </c>
      <c r="E428" s="7" t="s">
        <v>3053</v>
      </c>
      <c r="F428" s="16" t="s">
        <v>1098</v>
      </c>
      <c r="G428" s="8" t="n">
        <v>897</v>
      </c>
    </row>
    <row r="429" customFormat="false" ht="12.75" hidden="false" customHeight="false" outlineLevel="2" collapsed="false">
      <c r="A429" s="5" t="s">
        <v>3767</v>
      </c>
      <c r="B429" s="6" t="n">
        <v>36948</v>
      </c>
      <c r="C429" s="7" t="s">
        <v>3765</v>
      </c>
      <c r="D429" s="7" t="s">
        <v>1588</v>
      </c>
      <c r="E429" s="7" t="s">
        <v>3053</v>
      </c>
      <c r="F429" s="16" t="s">
        <v>1098</v>
      </c>
      <c r="G429" s="8" t="n">
        <v>4080</v>
      </c>
    </row>
    <row r="430" customFormat="false" ht="12.75" hidden="false" customHeight="false" outlineLevel="2" collapsed="false">
      <c r="A430" s="5" t="s">
        <v>3464</v>
      </c>
      <c r="B430" s="6" t="n">
        <v>36955</v>
      </c>
      <c r="C430" s="7" t="s">
        <v>1413</v>
      </c>
      <c r="D430" s="7" t="s">
        <v>1588</v>
      </c>
      <c r="E430" s="7" t="s">
        <v>3053</v>
      </c>
      <c r="F430" s="16" t="s">
        <v>1098</v>
      </c>
      <c r="G430" s="8" t="n">
        <v>0</v>
      </c>
    </row>
    <row r="431" customFormat="false" ht="12.75" hidden="false" customHeight="false" outlineLevel="2" collapsed="false">
      <c r="A431" s="5" t="s">
        <v>3467</v>
      </c>
      <c r="B431" s="6" t="n">
        <v>36956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682</v>
      </c>
    </row>
    <row r="432" customFormat="false" ht="12.75" hidden="false" customHeight="false" outlineLevel="2" collapsed="false">
      <c r="A432" s="5" t="s">
        <v>3465</v>
      </c>
      <c r="B432" s="6" t="n">
        <v>36956</v>
      </c>
      <c r="C432" s="7" t="s">
        <v>3466</v>
      </c>
      <c r="D432" s="7" t="s">
        <v>1588</v>
      </c>
      <c r="E432" s="7" t="s">
        <v>3053</v>
      </c>
      <c r="F432" s="16" t="s">
        <v>1098</v>
      </c>
      <c r="G432" s="8" t="n">
        <v>4570</v>
      </c>
    </row>
    <row r="433" customFormat="false" ht="12.75" hidden="false" customHeight="false" outlineLevel="2" collapsed="false">
      <c r="A433" s="5" t="s">
        <v>3468</v>
      </c>
      <c r="B433" s="6" t="n">
        <v>36957</v>
      </c>
      <c r="C433" s="7" t="s">
        <v>1413</v>
      </c>
      <c r="D433" s="7" t="s">
        <v>1588</v>
      </c>
      <c r="E433" s="7" t="s">
        <v>3053</v>
      </c>
      <c r="F433" s="16" t="s">
        <v>1098</v>
      </c>
      <c r="G433" s="8" t="n">
        <v>3750</v>
      </c>
    </row>
    <row r="434" customFormat="false" ht="12.75" hidden="false" customHeight="false" outlineLevel="2" collapsed="false">
      <c r="A434" s="5" t="s">
        <v>3469</v>
      </c>
      <c r="B434" s="6" t="n">
        <v>36959</v>
      </c>
      <c r="C434" s="7" t="s">
        <v>1413</v>
      </c>
      <c r="D434" s="7" t="s">
        <v>1588</v>
      </c>
      <c r="E434" s="7" t="s">
        <v>3053</v>
      </c>
      <c r="F434" s="16" t="s">
        <v>1098</v>
      </c>
      <c r="G434" s="8" t="n">
        <v>0</v>
      </c>
    </row>
    <row r="435" customFormat="false" ht="12.75" hidden="false" customHeight="false" outlineLevel="2" collapsed="false">
      <c r="A435" s="5" t="s">
        <v>3472</v>
      </c>
      <c r="B435" s="6" t="n">
        <v>36962</v>
      </c>
      <c r="C435" s="7" t="s">
        <v>3466</v>
      </c>
      <c r="D435" s="7" t="s">
        <v>1588</v>
      </c>
      <c r="E435" s="7" t="s">
        <v>3053</v>
      </c>
      <c r="F435" s="16" t="s">
        <v>1098</v>
      </c>
      <c r="G435" s="8" t="n">
        <v>2800</v>
      </c>
    </row>
    <row r="436" customFormat="false" ht="12.75" hidden="false" customHeight="false" outlineLevel="2" collapsed="false">
      <c r="A436" s="5" t="s">
        <v>3471</v>
      </c>
      <c r="B436" s="6" t="n">
        <v>36962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300</v>
      </c>
    </row>
    <row r="437" customFormat="false" ht="12.75" hidden="false" customHeight="false" outlineLevel="2" collapsed="false">
      <c r="A437" s="5" t="s">
        <v>3407</v>
      </c>
      <c r="B437" s="6" t="n">
        <v>36963</v>
      </c>
      <c r="C437" s="7" t="s">
        <v>3341</v>
      </c>
      <c r="D437" s="7" t="s">
        <v>1588</v>
      </c>
      <c r="E437" s="7" t="s">
        <v>1106</v>
      </c>
      <c r="F437" s="16" t="s">
        <v>1098</v>
      </c>
      <c r="G437" s="8" t="n">
        <v>119</v>
      </c>
    </row>
    <row r="438" customFormat="false" ht="12.75" hidden="false" customHeight="false" outlineLevel="2" collapsed="false">
      <c r="A438" s="5" t="s">
        <v>3470</v>
      </c>
      <c r="B438" s="6" t="n">
        <v>36962</v>
      </c>
      <c r="C438" s="7" t="s">
        <v>3466</v>
      </c>
      <c r="D438" s="7" t="s">
        <v>1588</v>
      </c>
      <c r="E438" s="7" t="s">
        <v>3053</v>
      </c>
      <c r="F438" s="16" t="s">
        <v>1098</v>
      </c>
      <c r="G438" s="8" t="n">
        <v>700</v>
      </c>
    </row>
    <row r="439" customFormat="false" ht="12.75" hidden="false" customHeight="false" outlineLevel="2" collapsed="false">
      <c r="A439" s="5" t="s">
        <v>3473</v>
      </c>
      <c r="B439" s="6" t="n">
        <v>36963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600</v>
      </c>
    </row>
    <row r="440" customFormat="false" ht="12.75" hidden="false" customHeight="false" outlineLevel="2" collapsed="false">
      <c r="A440" s="5" t="s">
        <v>3476</v>
      </c>
      <c r="B440" s="6" t="n">
        <v>36963</v>
      </c>
      <c r="C440" s="7" t="s">
        <v>102</v>
      </c>
      <c r="D440" s="7" t="s">
        <v>1588</v>
      </c>
      <c r="E440" s="7" t="s">
        <v>3053</v>
      </c>
      <c r="F440" s="16" t="s">
        <v>1098</v>
      </c>
      <c r="G440" s="8" t="n">
        <v>3000</v>
      </c>
    </row>
    <row r="441" customFormat="false" ht="12.75" hidden="false" customHeight="false" outlineLevel="2" collapsed="false">
      <c r="A441" s="5" t="s">
        <v>3474</v>
      </c>
      <c r="B441" s="6" t="n">
        <v>36963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0</v>
      </c>
    </row>
    <row r="442" customFormat="false" ht="12.75" hidden="false" customHeight="false" outlineLevel="2" collapsed="false">
      <c r="A442" s="5" t="s">
        <v>3475</v>
      </c>
      <c r="B442" s="6" t="n">
        <v>36963</v>
      </c>
      <c r="C442" s="7" t="s">
        <v>1157</v>
      </c>
      <c r="D442" s="7" t="s">
        <v>1588</v>
      </c>
      <c r="E442" s="7" t="s">
        <v>3053</v>
      </c>
      <c r="F442" s="16" t="s">
        <v>1098</v>
      </c>
      <c r="G442" s="8" t="n">
        <v>6200</v>
      </c>
    </row>
    <row r="443" customFormat="false" ht="12.75" hidden="false" customHeight="false" outlineLevel="2" collapsed="false">
      <c r="A443" s="5" t="s">
        <v>3475</v>
      </c>
      <c r="B443" s="6" t="n">
        <v>36966</v>
      </c>
      <c r="C443" s="7" t="s">
        <v>1157</v>
      </c>
      <c r="D443" s="7" t="s">
        <v>1588</v>
      </c>
      <c r="E443" s="7" t="s">
        <v>3053</v>
      </c>
      <c r="F443" s="16" t="s">
        <v>1098</v>
      </c>
      <c r="G443" s="8" t="n">
        <v>35050</v>
      </c>
    </row>
    <row r="444" customFormat="false" ht="12.75" hidden="false" customHeight="false" outlineLevel="2" collapsed="false">
      <c r="A444" s="5" t="s">
        <v>3475</v>
      </c>
      <c r="B444" s="6" t="n">
        <v>36969</v>
      </c>
      <c r="C444" s="7" t="s">
        <v>1157</v>
      </c>
      <c r="D444" s="7" t="s">
        <v>1588</v>
      </c>
      <c r="E444" s="7" t="s">
        <v>3053</v>
      </c>
      <c r="F444" s="16" t="s">
        <v>1098</v>
      </c>
      <c r="G444" s="8" t="n">
        <v>-35050</v>
      </c>
    </row>
    <row r="445" customFormat="false" ht="12.75" hidden="false" customHeight="false" outlineLevel="2" collapsed="false">
      <c r="A445" s="5" t="s">
        <v>3475</v>
      </c>
      <c r="B445" s="6" t="n">
        <v>36969</v>
      </c>
      <c r="C445" s="7" t="s">
        <v>1157</v>
      </c>
      <c r="D445" s="7" t="s">
        <v>1588</v>
      </c>
      <c r="E445" s="7" t="s">
        <v>3053</v>
      </c>
      <c r="F445" s="16" t="s">
        <v>1098</v>
      </c>
      <c r="G445" s="8" t="n">
        <v>35050</v>
      </c>
    </row>
    <row r="446" customFormat="false" ht="12.75" hidden="false" customHeight="false" outlineLevel="2" collapsed="false">
      <c r="A446" s="5" t="s">
        <v>3477</v>
      </c>
      <c r="B446" s="6" t="n">
        <v>36964</v>
      </c>
      <c r="C446" s="7" t="s">
        <v>3466</v>
      </c>
      <c r="D446" s="7" t="s">
        <v>1588</v>
      </c>
      <c r="E446" s="7" t="s">
        <v>3053</v>
      </c>
      <c r="F446" s="16" t="s">
        <v>1098</v>
      </c>
      <c r="G446" s="8" t="n">
        <v>5350</v>
      </c>
    </row>
    <row r="447" customFormat="false" ht="12.75" hidden="false" customHeight="false" outlineLevel="2" collapsed="false">
      <c r="A447" s="5" t="s">
        <v>3478</v>
      </c>
      <c r="B447" s="6" t="n">
        <v>36964</v>
      </c>
      <c r="C447" s="7" t="s">
        <v>774</v>
      </c>
      <c r="D447" s="7" t="s">
        <v>1588</v>
      </c>
      <c r="E447" s="7" t="s">
        <v>3053</v>
      </c>
      <c r="F447" s="16" t="s">
        <v>1098</v>
      </c>
      <c r="G447" s="8" t="n">
        <v>2580</v>
      </c>
    </row>
    <row r="448" customFormat="false" ht="12.75" hidden="false" customHeight="false" outlineLevel="2" collapsed="false">
      <c r="A448" s="5" t="s">
        <v>3479</v>
      </c>
      <c r="B448" s="6" t="n">
        <v>36965</v>
      </c>
      <c r="C448" s="7" t="s">
        <v>3466</v>
      </c>
      <c r="D448" s="7" t="s">
        <v>1588</v>
      </c>
      <c r="E448" s="7" t="s">
        <v>3053</v>
      </c>
      <c r="F448" s="16" t="s">
        <v>1098</v>
      </c>
      <c r="G448" s="8" t="n">
        <v>75</v>
      </c>
    </row>
    <row r="449" customFormat="false" ht="12.75" hidden="false" customHeight="false" outlineLevel="2" collapsed="false">
      <c r="A449" s="5" t="s">
        <v>3481</v>
      </c>
      <c r="B449" s="6" t="n">
        <v>36965</v>
      </c>
      <c r="C449" s="7" t="s">
        <v>774</v>
      </c>
      <c r="D449" s="7" t="s">
        <v>1588</v>
      </c>
      <c r="E449" s="7" t="s">
        <v>3053</v>
      </c>
      <c r="F449" s="16" t="s">
        <v>1098</v>
      </c>
      <c r="G449" s="8" t="n">
        <v>0</v>
      </c>
    </row>
    <row r="450" customFormat="false" ht="12.75" hidden="false" customHeight="false" outlineLevel="2" collapsed="false">
      <c r="A450" s="5" t="s">
        <v>3480</v>
      </c>
      <c r="B450" s="6" t="n">
        <v>36965</v>
      </c>
      <c r="C450" s="7" t="s">
        <v>3466</v>
      </c>
      <c r="D450" s="7" t="s">
        <v>1588</v>
      </c>
      <c r="E450" s="7" t="s">
        <v>3053</v>
      </c>
      <c r="F450" s="16" t="s">
        <v>1098</v>
      </c>
      <c r="G450" s="8" t="n">
        <v>1676</v>
      </c>
    </row>
    <row r="451" customFormat="false" ht="12.75" hidden="false" customHeight="false" outlineLevel="2" collapsed="false">
      <c r="A451" s="5" t="s">
        <v>3340</v>
      </c>
      <c r="B451" s="6" t="n">
        <v>36966</v>
      </c>
      <c r="C451" s="7" t="s">
        <v>3341</v>
      </c>
      <c r="D451" s="7" t="s">
        <v>1588</v>
      </c>
      <c r="E451" s="7" t="s">
        <v>960</v>
      </c>
      <c r="F451" s="16" t="s">
        <v>1098</v>
      </c>
      <c r="G451" s="8" t="n">
        <v>1149</v>
      </c>
    </row>
    <row r="452" customFormat="false" ht="12.75" hidden="false" customHeight="false" outlineLevel="2" collapsed="false">
      <c r="A452" s="5" t="s">
        <v>3484</v>
      </c>
      <c r="B452" s="6" t="n">
        <v>36970</v>
      </c>
      <c r="C452" s="7" t="s">
        <v>1690</v>
      </c>
      <c r="D452" s="7" t="s">
        <v>1588</v>
      </c>
      <c r="E452" s="7" t="s">
        <v>3053</v>
      </c>
      <c r="F452" s="16" t="s">
        <v>1098</v>
      </c>
      <c r="G452" s="8" t="n">
        <v>1500</v>
      </c>
    </row>
    <row r="453" customFormat="false" ht="12.75" hidden="false" customHeight="false" outlineLevel="2" collapsed="false">
      <c r="A453" s="5" t="s">
        <v>3482</v>
      </c>
      <c r="B453" s="6" t="n">
        <v>36970</v>
      </c>
      <c r="C453" s="7" t="s">
        <v>3483</v>
      </c>
      <c r="D453" s="7" t="s">
        <v>1588</v>
      </c>
      <c r="E453" s="7" t="s">
        <v>3053</v>
      </c>
      <c r="F453" s="16" t="s">
        <v>1098</v>
      </c>
      <c r="G453" s="8" t="n">
        <v>41381</v>
      </c>
    </row>
    <row r="454" customFormat="false" ht="12.75" hidden="false" customHeight="false" outlineLevel="2" collapsed="false">
      <c r="A454" s="5" t="s">
        <v>3342</v>
      </c>
      <c r="B454" s="6" t="n">
        <v>36972</v>
      </c>
      <c r="C454" s="7" t="s">
        <v>1157</v>
      </c>
      <c r="D454" s="7" t="s">
        <v>1588</v>
      </c>
      <c r="E454" s="7" t="s">
        <v>960</v>
      </c>
      <c r="F454" s="16" t="s">
        <v>1098</v>
      </c>
      <c r="G454" s="8" t="n">
        <v>2640</v>
      </c>
    </row>
    <row r="455" customFormat="false" ht="12.75" hidden="false" customHeight="false" outlineLevel="2" collapsed="false">
      <c r="A455" s="5" t="s">
        <v>3485</v>
      </c>
      <c r="B455" s="6" t="n">
        <v>36972</v>
      </c>
      <c r="C455" s="7" t="s">
        <v>3486</v>
      </c>
      <c r="D455" s="7" t="s">
        <v>1588</v>
      </c>
      <c r="E455" s="7" t="s">
        <v>3053</v>
      </c>
      <c r="F455" s="16" t="s">
        <v>1098</v>
      </c>
      <c r="G455" s="8" t="n">
        <v>3300</v>
      </c>
    </row>
    <row r="456" customFormat="false" ht="12.75" hidden="false" customHeight="false" outlineLevel="2" collapsed="false">
      <c r="A456" s="5" t="s">
        <v>3412</v>
      </c>
      <c r="B456" s="6" t="n">
        <v>36977</v>
      </c>
      <c r="C456" s="7" t="s">
        <v>1157</v>
      </c>
      <c r="D456" s="7" t="s">
        <v>1588</v>
      </c>
      <c r="E456" s="7" t="s">
        <v>1247</v>
      </c>
      <c r="F456" s="16" t="s">
        <v>1098</v>
      </c>
      <c r="G456" s="8" t="n">
        <v>450</v>
      </c>
    </row>
    <row r="457" customFormat="false" ht="12.75" hidden="false" customHeight="false" outlineLevel="2" collapsed="false">
      <c r="A457" s="5" t="s">
        <v>3487</v>
      </c>
      <c r="B457" s="6" t="n">
        <v>36977</v>
      </c>
      <c r="C457" s="7" t="s">
        <v>1157</v>
      </c>
      <c r="D457" s="7" t="s">
        <v>1588</v>
      </c>
      <c r="E457" s="7" t="s">
        <v>3053</v>
      </c>
      <c r="F457" s="16" t="s">
        <v>1098</v>
      </c>
      <c r="G457" s="8" t="n">
        <v>0</v>
      </c>
    </row>
    <row r="458" customFormat="false" ht="12.75" hidden="false" customHeight="false" outlineLevel="2" collapsed="false">
      <c r="A458" s="5" t="s">
        <v>3488</v>
      </c>
      <c r="B458" s="6" t="n">
        <v>36978</v>
      </c>
      <c r="C458" s="7" t="s">
        <v>1157</v>
      </c>
      <c r="D458" s="7" t="s">
        <v>1588</v>
      </c>
      <c r="E458" s="7" t="s">
        <v>3053</v>
      </c>
      <c r="F458" s="16" t="s">
        <v>1098</v>
      </c>
      <c r="G458" s="8" t="n">
        <v>1500</v>
      </c>
    </row>
    <row r="459" customFormat="false" ht="12.75" hidden="false" customHeight="false" outlineLevel="2" collapsed="false">
      <c r="A459" s="5" t="s">
        <v>3413</v>
      </c>
      <c r="B459" s="6" t="n">
        <v>36980</v>
      </c>
      <c r="C459" s="7" t="s">
        <v>1157</v>
      </c>
      <c r="D459" s="7" t="s">
        <v>1588</v>
      </c>
      <c r="E459" s="7" t="s">
        <v>1247</v>
      </c>
      <c r="F459" s="16" t="s">
        <v>1098</v>
      </c>
      <c r="G459" s="8" t="n">
        <v>1125</v>
      </c>
    </row>
    <row r="460" customFormat="false" ht="12.75" hidden="false" customHeight="false" outlineLevel="2" collapsed="false">
      <c r="A460" s="5" t="s">
        <v>1648</v>
      </c>
      <c r="B460" s="6" t="n">
        <v>36984</v>
      </c>
      <c r="C460" s="7" t="s">
        <v>1649</v>
      </c>
      <c r="D460" s="7" t="s">
        <v>1588</v>
      </c>
      <c r="E460" s="7" t="s">
        <v>1106</v>
      </c>
      <c r="F460" s="16" t="s">
        <v>1098</v>
      </c>
      <c r="G460" s="8" t="n">
        <v>135</v>
      </c>
    </row>
    <row r="461" customFormat="false" ht="12.75" hidden="false" customHeight="false" outlineLevel="2" collapsed="false">
      <c r="A461" s="5" t="s">
        <v>1682</v>
      </c>
      <c r="B461" s="6" t="n">
        <v>36984</v>
      </c>
      <c r="C461" s="7" t="s">
        <v>1683</v>
      </c>
      <c r="D461" s="7" t="s">
        <v>1588</v>
      </c>
      <c r="E461" s="7" t="s">
        <v>20</v>
      </c>
      <c r="F461" s="16" t="s">
        <v>1098</v>
      </c>
      <c r="G461" s="8" t="n">
        <v>75</v>
      </c>
    </row>
    <row r="462" customFormat="false" ht="12.75" hidden="false" customHeight="false" outlineLevel="2" collapsed="false">
      <c r="A462" s="5" t="s">
        <v>1689</v>
      </c>
      <c r="B462" s="6" t="n">
        <v>36985</v>
      </c>
      <c r="C462" s="7" t="s">
        <v>1690</v>
      </c>
      <c r="D462" s="7" t="s">
        <v>1588</v>
      </c>
      <c r="E462" s="7" t="s">
        <v>20</v>
      </c>
      <c r="F462" s="16" t="s">
        <v>1098</v>
      </c>
      <c r="G462" s="8" t="n">
        <v>1000</v>
      </c>
    </row>
    <row r="463" customFormat="false" ht="12.75" hidden="false" customHeight="false" outlineLevel="2" collapsed="false">
      <c r="A463" s="5" t="s">
        <v>2036</v>
      </c>
      <c r="B463" s="6" t="n">
        <v>36991</v>
      </c>
      <c r="C463" s="7" t="s">
        <v>2037</v>
      </c>
      <c r="D463" s="7" t="s">
        <v>1588</v>
      </c>
      <c r="E463" s="7" t="s">
        <v>1152</v>
      </c>
      <c r="F463" s="16" t="s">
        <v>1098</v>
      </c>
      <c r="G463" s="8" t="n">
        <v>33000</v>
      </c>
    </row>
    <row r="464" customFormat="false" ht="12.75" hidden="false" customHeight="false" outlineLevel="2" collapsed="false">
      <c r="A464" s="5" t="s">
        <v>1652</v>
      </c>
      <c r="B464" s="6" t="n">
        <v>36992</v>
      </c>
      <c r="C464" s="7" t="s">
        <v>1157</v>
      </c>
      <c r="D464" s="7" t="s">
        <v>1588</v>
      </c>
      <c r="E464" s="7" t="s">
        <v>1110</v>
      </c>
      <c r="F464" s="16" t="s">
        <v>1098</v>
      </c>
      <c r="G464" s="8" t="n">
        <v>237.5</v>
      </c>
    </row>
    <row r="465" customFormat="false" ht="12.75" hidden="false" customHeight="false" outlineLevel="2" collapsed="false">
      <c r="A465" s="5" t="s">
        <v>1732</v>
      </c>
      <c r="B465" s="6" t="n">
        <v>36992</v>
      </c>
      <c r="C465" s="7" t="s">
        <v>1733</v>
      </c>
      <c r="D465" s="7" t="s">
        <v>1588</v>
      </c>
      <c r="E465" s="7" t="s">
        <v>20</v>
      </c>
      <c r="F465" s="16" t="s">
        <v>1098</v>
      </c>
      <c r="G465" s="8" t="n">
        <v>4686</v>
      </c>
    </row>
    <row r="466" customFormat="false" ht="12.75" hidden="false" customHeight="false" outlineLevel="2" collapsed="false">
      <c r="A466" s="5" t="s">
        <v>1734</v>
      </c>
      <c r="B466" s="6" t="n">
        <v>36992</v>
      </c>
      <c r="C466" s="7" t="s">
        <v>1733</v>
      </c>
      <c r="D466" s="7" t="s">
        <v>1588</v>
      </c>
      <c r="E466" s="7" t="s">
        <v>20</v>
      </c>
      <c r="F466" s="16" t="s">
        <v>1098</v>
      </c>
      <c r="G466" s="8" t="n">
        <v>3095</v>
      </c>
    </row>
    <row r="467" customFormat="false" ht="12.75" hidden="false" customHeight="false" outlineLevel="2" collapsed="false">
      <c r="A467" s="5" t="s">
        <v>1735</v>
      </c>
      <c r="B467" s="6" t="n">
        <v>36992</v>
      </c>
      <c r="C467" s="7" t="s">
        <v>1157</v>
      </c>
      <c r="D467" s="7" t="s">
        <v>1588</v>
      </c>
      <c r="E467" s="7" t="s">
        <v>20</v>
      </c>
      <c r="F467" s="16" t="s">
        <v>1098</v>
      </c>
      <c r="G467" s="8" t="n">
        <v>1475</v>
      </c>
    </row>
    <row r="468" customFormat="false" ht="12.75" hidden="false" customHeight="false" outlineLevel="2" collapsed="false">
      <c r="A468" s="5" t="s">
        <v>1612</v>
      </c>
      <c r="B468" s="6" t="n">
        <v>37018</v>
      </c>
      <c r="C468" s="7" t="s">
        <v>2087</v>
      </c>
      <c r="D468" s="7" t="s">
        <v>1588</v>
      </c>
      <c r="E468" s="7" t="s">
        <v>26</v>
      </c>
      <c r="F468" s="5" t="s">
        <v>1098</v>
      </c>
      <c r="G468" s="8" t="n">
        <v>535</v>
      </c>
    </row>
    <row r="469" customFormat="false" ht="12.75" hidden="false" customHeight="false" outlineLevel="2" collapsed="false">
      <c r="A469" s="5" t="s">
        <v>1612</v>
      </c>
      <c r="B469" s="6" t="n">
        <v>37041</v>
      </c>
      <c r="C469" s="7" t="s">
        <v>2087</v>
      </c>
      <c r="D469" s="7" t="s">
        <v>1588</v>
      </c>
      <c r="E469" s="7" t="s">
        <v>26</v>
      </c>
      <c r="F469" s="5" t="s">
        <v>1098</v>
      </c>
      <c r="G469" s="8" t="n">
        <v>0</v>
      </c>
    </row>
    <row r="470" customFormat="false" ht="12.75" hidden="false" customHeight="false" outlineLevel="2" collapsed="false">
      <c r="A470" s="5" t="s">
        <v>2086</v>
      </c>
      <c r="B470" s="6" t="n">
        <v>37013</v>
      </c>
      <c r="C470" s="7" t="s">
        <v>2087</v>
      </c>
      <c r="D470" s="7" t="s">
        <v>1588</v>
      </c>
      <c r="E470" s="7" t="s">
        <v>26</v>
      </c>
      <c r="F470" s="5" t="s">
        <v>1098</v>
      </c>
      <c r="G470" s="8" t="n">
        <v>105</v>
      </c>
    </row>
    <row r="471" customFormat="false" ht="12.75" hidden="false" customHeight="false" outlineLevel="2" collapsed="false">
      <c r="A471" s="5" t="s">
        <v>2134</v>
      </c>
      <c r="B471" s="6" t="n">
        <v>37018</v>
      </c>
      <c r="C471" s="7" t="s">
        <v>2087</v>
      </c>
      <c r="D471" s="7" t="s">
        <v>1588</v>
      </c>
      <c r="E471" s="7" t="s">
        <v>26</v>
      </c>
      <c r="F471" s="5" t="s">
        <v>1098</v>
      </c>
      <c r="G471" s="8" t="n">
        <v>90</v>
      </c>
    </row>
    <row r="472" customFormat="false" ht="12.75" hidden="false" customHeight="false" outlineLevel="2" collapsed="false">
      <c r="A472" s="5" t="s">
        <v>2136</v>
      </c>
      <c r="B472" s="6" t="n">
        <v>37018</v>
      </c>
      <c r="C472" s="7" t="s">
        <v>2087</v>
      </c>
      <c r="D472" s="7" t="s">
        <v>1588</v>
      </c>
      <c r="E472" s="7" t="s">
        <v>26</v>
      </c>
      <c r="F472" s="5" t="s">
        <v>1098</v>
      </c>
      <c r="G472" s="8" t="n">
        <v>110</v>
      </c>
    </row>
    <row r="473" customFormat="false" ht="12.75" hidden="false" customHeight="false" outlineLevel="2" collapsed="false">
      <c r="A473" s="5" t="s">
        <v>1758</v>
      </c>
      <c r="B473" s="6" t="n">
        <v>36997</v>
      </c>
      <c r="C473" s="7" t="s">
        <v>774</v>
      </c>
      <c r="D473" s="7" t="s">
        <v>1588</v>
      </c>
      <c r="E473" s="7" t="s">
        <v>20</v>
      </c>
      <c r="F473" s="16" t="s">
        <v>1098</v>
      </c>
      <c r="G473" s="8" t="n">
        <v>3350</v>
      </c>
    </row>
    <row r="474" customFormat="false" ht="12.75" hidden="false" customHeight="false" outlineLevel="2" collapsed="false">
      <c r="A474" s="5" t="s">
        <v>1775</v>
      </c>
      <c r="B474" s="6" t="n">
        <v>36998</v>
      </c>
      <c r="C474" s="7" t="s">
        <v>1157</v>
      </c>
      <c r="D474" s="7" t="s">
        <v>1588</v>
      </c>
      <c r="E474" s="7" t="s">
        <v>20</v>
      </c>
      <c r="F474" s="16" t="s">
        <v>1098</v>
      </c>
      <c r="G474" s="8" t="n">
        <v>3230</v>
      </c>
    </row>
    <row r="475" customFormat="false" ht="12.75" hidden="false" customHeight="false" outlineLevel="2" collapsed="false">
      <c r="A475" s="5" t="s">
        <v>1780</v>
      </c>
      <c r="B475" s="6" t="n">
        <v>36998</v>
      </c>
      <c r="C475" s="7" t="s">
        <v>1733</v>
      </c>
      <c r="D475" s="7" t="s">
        <v>1588</v>
      </c>
      <c r="E475" s="7" t="s">
        <v>20</v>
      </c>
      <c r="F475" s="16" t="s">
        <v>1098</v>
      </c>
      <c r="G475" s="8" t="n">
        <v>95</v>
      </c>
    </row>
    <row r="476" customFormat="false" ht="12.75" hidden="false" customHeight="false" outlineLevel="2" collapsed="false">
      <c r="A476" s="5" t="s">
        <v>1787</v>
      </c>
      <c r="B476" s="6" t="n">
        <v>36998</v>
      </c>
      <c r="C476" s="7" t="s">
        <v>1733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1772</v>
      </c>
      <c r="B477" s="6" t="n">
        <v>36998</v>
      </c>
      <c r="C477" s="7" t="s">
        <v>1690</v>
      </c>
      <c r="D477" s="7" t="s">
        <v>1588</v>
      </c>
      <c r="E477" s="7" t="s">
        <v>20</v>
      </c>
      <c r="F477" s="16" t="s">
        <v>1098</v>
      </c>
      <c r="G477" s="8" t="n">
        <v>150</v>
      </c>
    </row>
    <row r="478" customFormat="false" ht="12.75" hidden="false" customHeight="false" outlineLevel="2" collapsed="false">
      <c r="A478" s="5" t="s">
        <v>1772</v>
      </c>
      <c r="B478" s="6" t="n">
        <v>36998</v>
      </c>
      <c r="C478" s="7" t="s">
        <v>1690</v>
      </c>
      <c r="D478" s="7" t="s">
        <v>1588</v>
      </c>
      <c r="E478" s="7" t="s">
        <v>20</v>
      </c>
      <c r="F478" s="16" t="s">
        <v>1098</v>
      </c>
      <c r="G478" s="8" t="n">
        <v>150</v>
      </c>
    </row>
    <row r="479" customFormat="false" ht="12.75" hidden="false" customHeight="false" outlineLevel="2" collapsed="false">
      <c r="A479" s="5" t="s">
        <v>1772</v>
      </c>
      <c r="B479" s="6" t="n">
        <v>36998</v>
      </c>
      <c r="C479" s="7" t="s">
        <v>1690</v>
      </c>
      <c r="D479" s="7" t="s">
        <v>1588</v>
      </c>
      <c r="E479" s="7" t="s">
        <v>20</v>
      </c>
      <c r="F479" s="16" t="s">
        <v>1098</v>
      </c>
      <c r="G479" s="8" t="n">
        <v>150</v>
      </c>
    </row>
    <row r="480" customFormat="false" ht="12.75" hidden="false" customHeight="false" outlineLevel="2" collapsed="false">
      <c r="A480" s="5" t="s">
        <v>1798</v>
      </c>
      <c r="B480" s="6" t="n">
        <v>36999</v>
      </c>
      <c r="C480" s="7" t="s">
        <v>1157</v>
      </c>
      <c r="D480" s="7" t="s">
        <v>1588</v>
      </c>
      <c r="E480" s="7" t="s">
        <v>20</v>
      </c>
      <c r="F480" s="16" t="s">
        <v>1098</v>
      </c>
      <c r="G480" s="8" t="n">
        <v>490</v>
      </c>
    </row>
    <row r="481" customFormat="false" ht="12.75" hidden="false" customHeight="false" outlineLevel="2" collapsed="false">
      <c r="A481" s="5" t="s">
        <v>1801</v>
      </c>
      <c r="B481" s="6" t="n">
        <v>36999</v>
      </c>
      <c r="C481" s="7" t="s">
        <v>774</v>
      </c>
      <c r="D481" s="7" t="s">
        <v>1588</v>
      </c>
      <c r="E481" s="7" t="s">
        <v>20</v>
      </c>
      <c r="F481" s="16" t="s">
        <v>1098</v>
      </c>
      <c r="G481" s="8" t="n">
        <v>0</v>
      </c>
    </row>
    <row r="482" customFormat="false" ht="12.75" hidden="false" customHeight="false" outlineLevel="2" collapsed="false">
      <c r="A482" s="5" t="s">
        <v>1797</v>
      </c>
      <c r="B482" s="6" t="n">
        <v>36999</v>
      </c>
      <c r="C482" s="7" t="s">
        <v>1733</v>
      </c>
      <c r="D482" s="7" t="s">
        <v>1588</v>
      </c>
      <c r="E482" s="7" t="s">
        <v>20</v>
      </c>
      <c r="F482" s="16" t="s">
        <v>1098</v>
      </c>
      <c r="G482" s="8" t="n">
        <v>3470</v>
      </c>
    </row>
    <row r="483" customFormat="false" ht="12.75" hidden="false" customHeight="false" outlineLevel="2" collapsed="false">
      <c r="A483" s="5" t="s">
        <v>1796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5350</v>
      </c>
    </row>
    <row r="484" customFormat="false" ht="12.75" hidden="false" customHeight="false" outlineLevel="2" collapsed="false">
      <c r="A484" s="5" t="s">
        <v>1795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260</v>
      </c>
    </row>
    <row r="485" customFormat="false" ht="12.75" hidden="false" customHeight="false" outlineLevel="2" collapsed="false">
      <c r="A485" s="5" t="s">
        <v>1794</v>
      </c>
      <c r="B485" s="6" t="n">
        <v>36999</v>
      </c>
      <c r="C485" s="7" t="s">
        <v>1733</v>
      </c>
      <c r="D485" s="7" t="s">
        <v>1588</v>
      </c>
      <c r="E485" s="7" t="s">
        <v>20</v>
      </c>
      <c r="F485" s="16" t="s">
        <v>1098</v>
      </c>
      <c r="G485" s="8" t="n">
        <v>13000</v>
      </c>
    </row>
    <row r="486" customFormat="false" ht="12.75" hidden="false" customHeight="false" outlineLevel="2" collapsed="false">
      <c r="A486" s="5" t="s">
        <v>1818</v>
      </c>
      <c r="B486" s="6" t="n">
        <v>36999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11266</v>
      </c>
    </row>
    <row r="487" customFormat="false" ht="12.75" hidden="false" customHeight="false" outlineLevel="2" collapsed="false">
      <c r="A487" s="5" t="s">
        <v>1789</v>
      </c>
      <c r="B487" s="6" t="n">
        <v>36999</v>
      </c>
      <c r="C487" s="7" t="s">
        <v>1790</v>
      </c>
      <c r="D487" s="7" t="s">
        <v>1588</v>
      </c>
      <c r="E487" s="7" t="s">
        <v>20</v>
      </c>
      <c r="F487" s="16" t="s">
        <v>1098</v>
      </c>
      <c r="G487" s="8" t="n">
        <v>1775</v>
      </c>
    </row>
    <row r="488" customFormat="false" ht="12.75" hidden="false" customHeight="false" outlineLevel="2" collapsed="false">
      <c r="A488" s="5" t="s">
        <v>1804</v>
      </c>
      <c r="B488" s="6" t="n">
        <v>36999</v>
      </c>
      <c r="C488" s="7" t="s">
        <v>1157</v>
      </c>
      <c r="D488" s="7" t="s">
        <v>1588</v>
      </c>
      <c r="E488" s="7" t="s">
        <v>20</v>
      </c>
      <c r="F488" s="16" t="s">
        <v>1098</v>
      </c>
      <c r="G488" s="8" t="n">
        <v>0</v>
      </c>
    </row>
    <row r="489" customFormat="false" ht="12.75" hidden="false" customHeight="false" outlineLevel="2" collapsed="false">
      <c r="A489" s="5" t="s">
        <v>1812</v>
      </c>
      <c r="B489" s="6" t="n">
        <v>36999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250</v>
      </c>
    </row>
    <row r="490" customFormat="false" ht="12.75" hidden="false" customHeight="false" outlineLevel="2" collapsed="false">
      <c r="A490" s="5" t="s">
        <v>1811</v>
      </c>
      <c r="B490" s="6" t="n">
        <v>36999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9675</v>
      </c>
    </row>
    <row r="491" customFormat="false" ht="12.75" hidden="false" customHeight="false" outlineLevel="2" collapsed="false">
      <c r="A491" s="5" t="s">
        <v>1821</v>
      </c>
      <c r="B491" s="6" t="n">
        <v>37000</v>
      </c>
      <c r="C491" s="7" t="s">
        <v>1157</v>
      </c>
      <c r="D491" s="7" t="s">
        <v>1588</v>
      </c>
      <c r="E491" s="7" t="s">
        <v>20</v>
      </c>
      <c r="F491" s="16" t="s">
        <v>1098</v>
      </c>
      <c r="G491" s="8" t="n">
        <v>0</v>
      </c>
    </row>
    <row r="492" customFormat="false" ht="12.75" hidden="false" customHeight="false" outlineLevel="2" collapsed="false">
      <c r="A492" s="5" t="s">
        <v>1822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5310</v>
      </c>
    </row>
    <row r="493" customFormat="false" ht="12.75" hidden="false" customHeight="false" outlineLevel="2" collapsed="false">
      <c r="A493" s="5" t="s">
        <v>1823</v>
      </c>
      <c r="B493" s="6" t="n">
        <v>37000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3490</v>
      </c>
    </row>
    <row r="494" customFormat="false" ht="12.75" hidden="false" customHeight="false" outlineLevel="2" collapsed="false">
      <c r="A494" s="5" t="s">
        <v>1825</v>
      </c>
      <c r="B494" s="6" t="n">
        <v>37000</v>
      </c>
      <c r="C494" s="7" t="s">
        <v>1733</v>
      </c>
      <c r="D494" s="7" t="s">
        <v>1588</v>
      </c>
      <c r="E494" s="7" t="s">
        <v>20</v>
      </c>
      <c r="F494" s="16" t="s">
        <v>1098</v>
      </c>
      <c r="G494" s="8" t="n">
        <v>0</v>
      </c>
    </row>
    <row r="495" customFormat="false" ht="12.75" hidden="false" customHeight="false" outlineLevel="2" collapsed="false">
      <c r="A495" s="5" t="s">
        <v>1829</v>
      </c>
      <c r="B495" s="6" t="n">
        <v>37000</v>
      </c>
      <c r="C495" s="7" t="s">
        <v>1157</v>
      </c>
      <c r="D495" s="7" t="s">
        <v>1588</v>
      </c>
      <c r="E495" s="7" t="s">
        <v>20</v>
      </c>
      <c r="F495" s="16" t="s">
        <v>1098</v>
      </c>
      <c r="G495" s="8" t="n">
        <v>4250</v>
      </c>
    </row>
    <row r="496" customFormat="false" ht="12.75" hidden="false" customHeight="false" outlineLevel="2" collapsed="false">
      <c r="A496" s="5" t="s">
        <v>1833</v>
      </c>
      <c r="B496" s="6" t="n">
        <v>37000</v>
      </c>
      <c r="C496" s="7" t="s">
        <v>1834</v>
      </c>
      <c r="D496" s="7" t="s">
        <v>1588</v>
      </c>
      <c r="E496" s="7" t="s">
        <v>20</v>
      </c>
      <c r="F496" s="16" t="s">
        <v>1098</v>
      </c>
      <c r="G496" s="8" t="n">
        <v>4200</v>
      </c>
    </row>
    <row r="497" customFormat="false" ht="12.75" hidden="false" customHeight="false" outlineLevel="2" collapsed="false">
      <c r="A497" s="5" t="s">
        <v>1836</v>
      </c>
      <c r="B497" s="6" t="n">
        <v>37000</v>
      </c>
      <c r="C497" s="7" t="s">
        <v>1157</v>
      </c>
      <c r="D497" s="7" t="s">
        <v>1588</v>
      </c>
      <c r="E497" s="7" t="s">
        <v>20</v>
      </c>
      <c r="F497" s="16" t="s">
        <v>1098</v>
      </c>
      <c r="G497" s="8" t="n">
        <v>0</v>
      </c>
    </row>
    <row r="498" customFormat="false" ht="12.75" hidden="false" customHeight="false" outlineLevel="2" collapsed="false">
      <c r="A498" s="5" t="s">
        <v>1844</v>
      </c>
      <c r="B498" s="6" t="n">
        <v>37001</v>
      </c>
      <c r="C498" s="7" t="s">
        <v>1733</v>
      </c>
      <c r="D498" s="7" t="s">
        <v>1588</v>
      </c>
      <c r="E498" s="7" t="s">
        <v>20</v>
      </c>
      <c r="F498" s="16" t="s">
        <v>1098</v>
      </c>
      <c r="G498" s="8" t="n">
        <v>250</v>
      </c>
    </row>
    <row r="499" customFormat="false" ht="12.75" hidden="false" customHeight="false" outlineLevel="2" collapsed="false">
      <c r="A499" s="5" t="s">
        <v>1846</v>
      </c>
      <c r="B499" s="6" t="n">
        <v>37001</v>
      </c>
      <c r="C499" s="7" t="s">
        <v>1847</v>
      </c>
      <c r="D499" s="7" t="s">
        <v>1588</v>
      </c>
      <c r="E499" s="7" t="s">
        <v>20</v>
      </c>
      <c r="F499" s="16" t="s">
        <v>1098</v>
      </c>
      <c r="G499" s="8" t="n">
        <v>1770</v>
      </c>
    </row>
    <row r="500" customFormat="false" ht="12.75" hidden="false" customHeight="false" outlineLevel="2" collapsed="false">
      <c r="A500" s="5" t="s">
        <v>1838</v>
      </c>
      <c r="B500" s="6" t="n">
        <v>37001</v>
      </c>
      <c r="C500" s="7" t="s">
        <v>1690</v>
      </c>
      <c r="D500" s="7" t="s">
        <v>1588</v>
      </c>
      <c r="E500" s="7" t="s">
        <v>20</v>
      </c>
      <c r="F500" s="16" t="s">
        <v>1098</v>
      </c>
      <c r="G500" s="8" t="n">
        <v>450</v>
      </c>
    </row>
    <row r="501" customFormat="false" ht="12.75" hidden="false" customHeight="false" outlineLevel="2" collapsed="false">
      <c r="A501" s="5" t="s">
        <v>1850</v>
      </c>
      <c r="B501" s="6" t="n">
        <v>37001</v>
      </c>
      <c r="C501" s="7" t="s">
        <v>1157</v>
      </c>
      <c r="D501" s="7" t="s">
        <v>1588</v>
      </c>
      <c r="E501" s="7" t="s">
        <v>20</v>
      </c>
      <c r="F501" s="16" t="s">
        <v>1098</v>
      </c>
      <c r="G501" s="8" t="n">
        <v>750</v>
      </c>
    </row>
    <row r="502" customFormat="false" ht="12.75" hidden="false" customHeight="false" outlineLevel="2" collapsed="false">
      <c r="A502" s="5" t="s">
        <v>1851</v>
      </c>
      <c r="B502" s="6" t="n">
        <v>37001</v>
      </c>
      <c r="C502" s="7" t="s">
        <v>1790</v>
      </c>
      <c r="D502" s="7" t="s">
        <v>1588</v>
      </c>
      <c r="E502" s="7" t="s">
        <v>20</v>
      </c>
      <c r="F502" s="16" t="s">
        <v>1098</v>
      </c>
      <c r="G502" s="8" t="n">
        <v>80</v>
      </c>
    </row>
    <row r="503" customFormat="false" ht="12.75" hidden="false" customHeight="false" outlineLevel="2" collapsed="false">
      <c r="A503" s="5" t="s">
        <v>1852</v>
      </c>
      <c r="B503" s="6" t="n">
        <v>37001</v>
      </c>
      <c r="C503" s="7" t="s">
        <v>1847</v>
      </c>
      <c r="D503" s="7" t="s">
        <v>1588</v>
      </c>
      <c r="E503" s="7" t="s">
        <v>20</v>
      </c>
      <c r="F503" s="16" t="s">
        <v>1098</v>
      </c>
      <c r="G503" s="8" t="n">
        <v>650</v>
      </c>
    </row>
    <row r="504" customFormat="false" ht="12.75" hidden="false" customHeight="false" outlineLevel="2" collapsed="false">
      <c r="A504" s="5" t="s">
        <v>1871</v>
      </c>
      <c r="B504" s="6" t="n">
        <v>37004</v>
      </c>
      <c r="C504" s="7" t="s">
        <v>774</v>
      </c>
      <c r="D504" s="7" t="s">
        <v>1588</v>
      </c>
      <c r="E504" s="7" t="s">
        <v>20</v>
      </c>
      <c r="F504" s="16" t="s">
        <v>1098</v>
      </c>
      <c r="G504" s="8" t="n">
        <v>480</v>
      </c>
    </row>
    <row r="505" customFormat="false" ht="12.75" hidden="false" customHeight="false" outlineLevel="2" collapsed="false">
      <c r="A505" s="5" t="s">
        <v>1872</v>
      </c>
      <c r="B505" s="6" t="n">
        <v>37004</v>
      </c>
      <c r="C505" s="7" t="s">
        <v>774</v>
      </c>
      <c r="D505" s="7" t="s">
        <v>1588</v>
      </c>
      <c r="E505" s="7" t="s">
        <v>20</v>
      </c>
      <c r="F505" s="16" t="s">
        <v>1098</v>
      </c>
      <c r="G505" s="8" t="n">
        <v>0</v>
      </c>
    </row>
    <row r="506" customFormat="false" ht="12.75" hidden="false" customHeight="false" outlineLevel="2" collapsed="false">
      <c r="A506" s="5" t="s">
        <v>1867</v>
      </c>
      <c r="B506" s="6" t="n">
        <v>37004</v>
      </c>
      <c r="C506" s="7" t="s">
        <v>774</v>
      </c>
      <c r="D506" s="7" t="s">
        <v>1588</v>
      </c>
      <c r="E506" s="7" t="s">
        <v>20</v>
      </c>
      <c r="F506" s="16" t="s">
        <v>1098</v>
      </c>
      <c r="G506" s="8" t="n">
        <v>12750</v>
      </c>
    </row>
    <row r="507" customFormat="false" ht="12.75" hidden="false" customHeight="false" outlineLevel="2" collapsed="false">
      <c r="A507" s="5" t="s">
        <v>1884</v>
      </c>
      <c r="B507" s="6" t="n">
        <v>37005</v>
      </c>
      <c r="C507" s="7" t="s">
        <v>1157</v>
      </c>
      <c r="D507" s="7" t="s">
        <v>1588</v>
      </c>
      <c r="E507" s="7" t="s">
        <v>20</v>
      </c>
      <c r="F507" s="16" t="s">
        <v>1098</v>
      </c>
      <c r="G507" s="8" t="n">
        <v>1900</v>
      </c>
    </row>
    <row r="508" customFormat="false" ht="12.75" hidden="false" customHeight="false" outlineLevel="2" collapsed="false">
      <c r="A508" s="5" t="s">
        <v>1886</v>
      </c>
      <c r="B508" s="6" t="n">
        <v>37005</v>
      </c>
      <c r="C508" s="7" t="s">
        <v>1733</v>
      </c>
      <c r="D508" s="7" t="s">
        <v>1588</v>
      </c>
      <c r="E508" s="7" t="s">
        <v>20</v>
      </c>
      <c r="F508" s="16" t="s">
        <v>1098</v>
      </c>
      <c r="G508" s="8" t="n">
        <v>242</v>
      </c>
    </row>
    <row r="509" customFormat="false" ht="12.75" hidden="false" customHeight="false" outlineLevel="2" collapsed="false">
      <c r="A509" s="5" t="s">
        <v>1887</v>
      </c>
      <c r="B509" s="6" t="n">
        <v>37005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2210</v>
      </c>
    </row>
    <row r="510" customFormat="false" ht="12.75" hidden="false" customHeight="false" outlineLevel="2" collapsed="false">
      <c r="A510" s="5" t="s">
        <v>1879</v>
      </c>
      <c r="B510" s="6" t="n">
        <v>37005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1997</v>
      </c>
      <c r="B511" s="6" t="n">
        <v>37011</v>
      </c>
      <c r="C511" s="7" t="s">
        <v>1690</v>
      </c>
      <c r="D511" s="7" t="s">
        <v>1588</v>
      </c>
      <c r="E511" s="7" t="s">
        <v>20</v>
      </c>
      <c r="F511" s="16" t="s">
        <v>1098</v>
      </c>
      <c r="G511" s="8" t="n">
        <v>150</v>
      </c>
    </row>
    <row r="512" customFormat="false" ht="12.75" hidden="false" customHeight="false" outlineLevel="2" collapsed="false">
      <c r="A512" s="5" t="s">
        <v>1894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930</v>
      </c>
    </row>
    <row r="513" customFormat="false" ht="12.75" hidden="false" customHeight="false" outlineLevel="2" collapsed="false">
      <c r="A513" s="5" t="s">
        <v>1898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1760</v>
      </c>
    </row>
    <row r="514" customFormat="false" ht="12.75" hidden="false" customHeight="false" outlineLevel="2" collapsed="false">
      <c r="A514" s="5" t="s">
        <v>1900</v>
      </c>
      <c r="B514" s="6" t="n">
        <v>37006</v>
      </c>
      <c r="C514" s="7" t="s">
        <v>1157</v>
      </c>
      <c r="D514" s="7" t="s">
        <v>1588</v>
      </c>
      <c r="E514" s="7" t="s">
        <v>20</v>
      </c>
      <c r="F514" s="16" t="s">
        <v>1098</v>
      </c>
      <c r="G514" s="8" t="n">
        <v>630</v>
      </c>
    </row>
    <row r="515" customFormat="false" ht="12.75" hidden="false" customHeight="false" outlineLevel="2" collapsed="false">
      <c r="A515" s="5" t="s">
        <v>1939</v>
      </c>
      <c r="B515" s="6" t="n">
        <v>37007</v>
      </c>
      <c r="C515" s="7" t="s">
        <v>1690</v>
      </c>
      <c r="D515" s="7" t="s">
        <v>1588</v>
      </c>
      <c r="E515" s="7" t="s">
        <v>20</v>
      </c>
      <c r="F515" s="16" t="s">
        <v>1098</v>
      </c>
      <c r="G515" s="8" t="n">
        <v>900</v>
      </c>
    </row>
    <row r="516" customFormat="false" ht="12.75" hidden="false" customHeight="false" outlineLevel="2" collapsed="false">
      <c r="A516" s="5" t="s">
        <v>1902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321</v>
      </c>
    </row>
    <row r="517" customFormat="false" ht="12.75" hidden="false" customHeight="false" outlineLevel="2" collapsed="false">
      <c r="A517" s="5" t="s">
        <v>1905</v>
      </c>
      <c r="B517" s="6" t="n">
        <v>37006</v>
      </c>
      <c r="C517" s="7" t="s">
        <v>1733</v>
      </c>
      <c r="D517" s="7" t="s">
        <v>1588</v>
      </c>
      <c r="E517" s="7" t="s">
        <v>20</v>
      </c>
      <c r="F517" s="16" t="s">
        <v>1098</v>
      </c>
      <c r="G517" s="8" t="n">
        <v>495</v>
      </c>
    </row>
    <row r="518" customFormat="false" ht="12.75" hidden="false" customHeight="false" outlineLevel="2" collapsed="false">
      <c r="A518" s="5" t="s">
        <v>1906</v>
      </c>
      <c r="B518" s="6" t="n">
        <v>37006</v>
      </c>
      <c r="C518" s="7" t="s">
        <v>1157</v>
      </c>
      <c r="D518" s="7" t="s">
        <v>1588</v>
      </c>
      <c r="E518" s="7" t="s">
        <v>20</v>
      </c>
      <c r="F518" s="16" t="s">
        <v>1098</v>
      </c>
      <c r="G518" s="8" t="n">
        <v>510</v>
      </c>
    </row>
    <row r="519" customFormat="false" ht="12.75" hidden="false" customHeight="false" outlineLevel="2" collapsed="false">
      <c r="A519" s="5" t="s">
        <v>1911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0</v>
      </c>
    </row>
    <row r="520" customFormat="false" ht="12.75" hidden="false" customHeight="false" outlineLevel="2" collapsed="false">
      <c r="A520" s="5" t="s">
        <v>1912</v>
      </c>
      <c r="B520" s="6" t="n">
        <v>37006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2050</v>
      </c>
    </row>
    <row r="521" customFormat="false" ht="12.75" hidden="false" customHeight="false" outlineLevel="2" collapsed="false">
      <c r="A521" s="5" t="s">
        <v>1917</v>
      </c>
      <c r="B521" s="6" t="n">
        <v>37006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0</v>
      </c>
    </row>
    <row r="522" customFormat="false" ht="12.75" hidden="false" customHeight="false" outlineLevel="2" collapsed="false">
      <c r="A522" s="5" t="s">
        <v>1935</v>
      </c>
      <c r="B522" s="6" t="n">
        <v>37007</v>
      </c>
      <c r="C522" s="7" t="s">
        <v>1690</v>
      </c>
      <c r="D522" s="7" t="s">
        <v>1588</v>
      </c>
      <c r="E522" s="7" t="s">
        <v>20</v>
      </c>
      <c r="F522" s="16" t="s">
        <v>1098</v>
      </c>
      <c r="G522" s="8" t="n">
        <v>300</v>
      </c>
    </row>
    <row r="523" customFormat="false" ht="12.75" hidden="false" customHeight="false" outlineLevel="2" collapsed="false">
      <c r="A523" s="5" t="s">
        <v>1920</v>
      </c>
      <c r="B523" s="6" t="n">
        <v>37006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38</v>
      </c>
    </row>
    <row r="524" customFormat="false" ht="12.75" hidden="false" customHeight="false" outlineLevel="2" collapsed="false">
      <c r="A524" s="5" t="s">
        <v>1921</v>
      </c>
      <c r="B524" s="6" t="n">
        <v>37006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1750</v>
      </c>
    </row>
    <row r="525" customFormat="false" ht="12.75" hidden="false" customHeight="false" outlineLevel="2" collapsed="false">
      <c r="A525" s="5" t="s">
        <v>1951</v>
      </c>
      <c r="B525" s="6" t="n">
        <v>37007</v>
      </c>
      <c r="C525" s="7" t="s">
        <v>1733</v>
      </c>
      <c r="D525" s="7" t="s">
        <v>1588</v>
      </c>
      <c r="E525" s="7" t="s">
        <v>20</v>
      </c>
      <c r="F525" s="16" t="s">
        <v>1098</v>
      </c>
      <c r="G525" s="8" t="n">
        <v>778</v>
      </c>
    </row>
    <row r="526" customFormat="false" ht="12.75" hidden="false" customHeight="false" outlineLevel="2" collapsed="false">
      <c r="A526" s="5" t="s">
        <v>1952</v>
      </c>
      <c r="B526" s="6" t="n">
        <v>37007</v>
      </c>
      <c r="C526" s="7" t="s">
        <v>1733</v>
      </c>
      <c r="D526" s="7" t="s">
        <v>1588</v>
      </c>
      <c r="E526" s="7" t="s">
        <v>20</v>
      </c>
      <c r="F526" s="16" t="s">
        <v>1098</v>
      </c>
      <c r="G526" s="8" t="n">
        <v>100</v>
      </c>
    </row>
    <row r="527" customFormat="false" ht="12.75" hidden="false" customHeight="false" outlineLevel="2" collapsed="false">
      <c r="A527" s="5" t="s">
        <v>1956</v>
      </c>
      <c r="B527" s="6" t="n">
        <v>37007</v>
      </c>
      <c r="C527" s="7" t="s">
        <v>1733</v>
      </c>
      <c r="D527" s="7" t="s">
        <v>1588</v>
      </c>
      <c r="E527" s="7" t="s">
        <v>20</v>
      </c>
      <c r="F527" s="16" t="s">
        <v>1098</v>
      </c>
      <c r="G527" s="8" t="n">
        <v>1250</v>
      </c>
    </row>
    <row r="528" customFormat="false" ht="12.75" hidden="false" customHeight="false" outlineLevel="2" collapsed="false">
      <c r="A528" s="5" t="s">
        <v>1960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1961</v>
      </c>
      <c r="B529" s="6" t="n">
        <v>37007</v>
      </c>
      <c r="C529" s="7" t="s">
        <v>1733</v>
      </c>
      <c r="D529" s="7" t="s">
        <v>1588</v>
      </c>
      <c r="E529" s="7" t="s">
        <v>20</v>
      </c>
      <c r="F529" s="16" t="s">
        <v>1098</v>
      </c>
      <c r="G529" s="8" t="n">
        <v>775</v>
      </c>
    </row>
    <row r="530" customFormat="false" ht="12.75" hidden="false" customHeight="false" outlineLevel="2" collapsed="false">
      <c r="A530" s="5" t="s">
        <v>1962</v>
      </c>
      <c r="B530" s="6" t="n">
        <v>37007</v>
      </c>
      <c r="C530" s="7" t="s">
        <v>1157</v>
      </c>
      <c r="D530" s="7" t="s">
        <v>1588</v>
      </c>
      <c r="E530" s="7" t="s">
        <v>20</v>
      </c>
      <c r="F530" s="16" t="s">
        <v>1098</v>
      </c>
      <c r="G530" s="8" t="n">
        <v>2575</v>
      </c>
    </row>
    <row r="531" customFormat="false" ht="12.75" hidden="false" customHeight="false" outlineLevel="2" collapsed="false">
      <c r="A531" s="5" t="s">
        <v>1946</v>
      </c>
      <c r="B531" s="6" t="n">
        <v>37007</v>
      </c>
      <c r="C531" s="7" t="s">
        <v>1690</v>
      </c>
      <c r="D531" s="7" t="s">
        <v>1588</v>
      </c>
      <c r="E531" s="7" t="s">
        <v>20</v>
      </c>
      <c r="F531" s="16" t="s">
        <v>1098</v>
      </c>
      <c r="G531" s="8" t="n">
        <v>150</v>
      </c>
    </row>
    <row r="532" customFormat="false" ht="12.75" hidden="false" customHeight="false" outlineLevel="2" collapsed="false">
      <c r="A532" s="5" t="s">
        <v>1970</v>
      </c>
      <c r="B532" s="6" t="n">
        <v>37007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1482</v>
      </c>
    </row>
    <row r="533" customFormat="false" ht="12.75" hidden="false" customHeight="false" outlineLevel="2" collapsed="false">
      <c r="A533" s="5" t="s">
        <v>1971</v>
      </c>
      <c r="B533" s="6" t="n">
        <v>37007</v>
      </c>
      <c r="C533" s="7" t="s">
        <v>1733</v>
      </c>
      <c r="D533" s="7" t="s">
        <v>1588</v>
      </c>
      <c r="E533" s="7" t="s">
        <v>20</v>
      </c>
      <c r="F533" s="16" t="s">
        <v>1098</v>
      </c>
      <c r="G533" s="8" t="n">
        <v>0</v>
      </c>
    </row>
    <row r="534" customFormat="false" ht="12.75" hidden="false" customHeight="false" outlineLevel="2" collapsed="false">
      <c r="A534" s="5" t="s">
        <v>1592</v>
      </c>
      <c r="B534" s="6" t="n">
        <v>37008</v>
      </c>
      <c r="C534" s="7" t="s">
        <v>1157</v>
      </c>
      <c r="D534" s="7" t="s">
        <v>1588</v>
      </c>
      <c r="E534" s="7" t="s">
        <v>960</v>
      </c>
      <c r="F534" s="16" t="s">
        <v>1098</v>
      </c>
      <c r="G534" s="8" t="n">
        <v>307</v>
      </c>
    </row>
    <row r="535" customFormat="false" ht="12.75" hidden="false" customHeight="false" outlineLevel="2" collapsed="false">
      <c r="A535" s="5" t="s">
        <v>1976</v>
      </c>
      <c r="B535" s="6" t="n">
        <v>37008</v>
      </c>
      <c r="C535" s="7" t="s">
        <v>1733</v>
      </c>
      <c r="D535" s="7" t="s">
        <v>1588</v>
      </c>
      <c r="E535" s="7" t="s">
        <v>20</v>
      </c>
      <c r="F535" s="16" t="s">
        <v>1098</v>
      </c>
      <c r="G535" s="8" t="n">
        <v>445</v>
      </c>
    </row>
    <row r="536" customFormat="false" ht="12.75" hidden="false" customHeight="false" outlineLevel="2" collapsed="false">
      <c r="A536" s="5" t="s">
        <v>1980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0</v>
      </c>
    </row>
    <row r="537" customFormat="false" ht="12.75" hidden="false" customHeight="false" outlineLevel="2" collapsed="false">
      <c r="A537" s="5" t="s">
        <v>1981</v>
      </c>
      <c r="B537" s="6" t="n">
        <v>37008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0</v>
      </c>
    </row>
    <row r="538" customFormat="false" ht="12.75" hidden="false" customHeight="false" outlineLevel="2" collapsed="false">
      <c r="A538" s="5" t="s">
        <v>1984</v>
      </c>
      <c r="B538" s="6" t="n">
        <v>37008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2673</v>
      </c>
    </row>
    <row r="539" customFormat="false" ht="12.75" hidden="false" customHeight="false" outlineLevel="2" collapsed="false">
      <c r="A539" s="5" t="s">
        <v>1987</v>
      </c>
      <c r="B539" s="6" t="n">
        <v>37008</v>
      </c>
      <c r="C539" s="7" t="s">
        <v>1733</v>
      </c>
      <c r="D539" s="7" t="s">
        <v>1588</v>
      </c>
      <c r="E539" s="7" t="s">
        <v>20</v>
      </c>
      <c r="F539" s="16" t="s">
        <v>1098</v>
      </c>
      <c r="G539" s="8" t="n">
        <v>2976</v>
      </c>
    </row>
    <row r="540" customFormat="false" ht="12.75" hidden="false" customHeight="false" outlineLevel="2" collapsed="false">
      <c r="A540" s="5" t="s">
        <v>1994</v>
      </c>
      <c r="B540" s="6" t="n">
        <v>37008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1900</v>
      </c>
    </row>
    <row r="541" customFormat="false" ht="12.75" hidden="false" customHeight="false" outlineLevel="2" collapsed="false">
      <c r="A541" s="5" t="s">
        <v>1990</v>
      </c>
      <c r="B541" s="6" t="n">
        <v>37008</v>
      </c>
      <c r="C541" s="7" t="s">
        <v>1733</v>
      </c>
      <c r="D541" s="7" t="s">
        <v>1588</v>
      </c>
      <c r="E541" s="7" t="s">
        <v>20</v>
      </c>
      <c r="F541" s="16" t="s">
        <v>1098</v>
      </c>
      <c r="G541" s="8" t="n">
        <v>1214</v>
      </c>
    </row>
    <row r="542" customFormat="false" ht="12.75" hidden="false" customHeight="false" outlineLevel="2" collapsed="false">
      <c r="A542" s="5" t="s">
        <v>2016</v>
      </c>
      <c r="B542" s="6" t="n">
        <v>37011</v>
      </c>
      <c r="C542" s="7" t="s">
        <v>1157</v>
      </c>
      <c r="D542" s="7" t="s">
        <v>1588</v>
      </c>
      <c r="E542" s="7" t="s">
        <v>20</v>
      </c>
      <c r="F542" s="16" t="s">
        <v>1098</v>
      </c>
      <c r="G542" s="8" t="n">
        <v>17385</v>
      </c>
    </row>
    <row r="543" customFormat="false" ht="12.75" hidden="false" customHeight="false" outlineLevel="2" collapsed="false">
      <c r="A543" s="5" t="s">
        <v>2014</v>
      </c>
      <c r="B543" s="6" t="n">
        <v>37011</v>
      </c>
      <c r="C543" s="7" t="s">
        <v>1157</v>
      </c>
      <c r="D543" s="7" t="s">
        <v>1588</v>
      </c>
      <c r="E543" s="7" t="s">
        <v>20</v>
      </c>
      <c r="F543" s="16" t="s">
        <v>1098</v>
      </c>
      <c r="G543" s="8" t="n">
        <v>745</v>
      </c>
    </row>
    <row r="544" customFormat="false" ht="12.75" hidden="false" customHeight="false" outlineLevel="2" collapsed="false">
      <c r="A544" s="5" t="s">
        <v>2015</v>
      </c>
      <c r="B544" s="6" t="n">
        <v>37011</v>
      </c>
      <c r="C544" s="7" t="s">
        <v>1157</v>
      </c>
      <c r="D544" s="7" t="s">
        <v>1588</v>
      </c>
      <c r="E544" s="7" t="s">
        <v>20</v>
      </c>
      <c r="F544" s="16" t="s">
        <v>1098</v>
      </c>
      <c r="G544" s="8" t="n">
        <v>3550</v>
      </c>
    </row>
    <row r="545" customFormat="false" ht="12.75" hidden="false" customHeight="false" outlineLevel="2" collapsed="false">
      <c r="A545" s="5" t="s">
        <v>2017</v>
      </c>
      <c r="B545" s="6" t="n">
        <v>37011</v>
      </c>
      <c r="C545" s="7" t="s">
        <v>1157</v>
      </c>
      <c r="D545" s="7" t="s">
        <v>1588</v>
      </c>
      <c r="E545" s="7" t="s">
        <v>20</v>
      </c>
      <c r="F545" s="16" t="s">
        <v>1098</v>
      </c>
      <c r="G545" s="8" t="n">
        <v>1385</v>
      </c>
    </row>
    <row r="546" customFormat="false" ht="12.75" hidden="false" customHeight="false" outlineLevel="2" collapsed="false">
      <c r="A546" s="5" t="s">
        <v>1156</v>
      </c>
      <c r="B546" s="6" t="n">
        <v>37041</v>
      </c>
      <c r="C546" s="7" t="s">
        <v>1157</v>
      </c>
      <c r="D546" s="7" t="s">
        <v>1588</v>
      </c>
      <c r="E546" s="7" t="s">
        <v>960</v>
      </c>
      <c r="F546" s="5" t="s">
        <v>1098</v>
      </c>
      <c r="G546" s="8" t="n">
        <v>156</v>
      </c>
    </row>
    <row r="547" customFormat="false" ht="12.75" hidden="false" customHeight="false" outlineLevel="2" collapsed="false">
      <c r="A547" s="5" t="s">
        <v>2057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1790</v>
      </c>
    </row>
    <row r="548" customFormat="false" ht="12.75" hidden="false" customHeight="false" outlineLevel="2" collapsed="false">
      <c r="A548" s="5" t="s">
        <v>2448</v>
      </c>
      <c r="B548" s="6" t="n">
        <v>37013</v>
      </c>
      <c r="C548" s="7" t="s">
        <v>2449</v>
      </c>
      <c r="D548" s="7" t="s">
        <v>1588</v>
      </c>
      <c r="E548" s="7" t="s">
        <v>88</v>
      </c>
      <c r="F548" s="16" t="s">
        <v>1098</v>
      </c>
      <c r="G548" s="8" t="n">
        <v>1450</v>
      </c>
    </row>
    <row r="549" customFormat="false" ht="12.75" hidden="false" customHeight="false" outlineLevel="2" collapsed="false">
      <c r="A549" s="5" t="s">
        <v>2451</v>
      </c>
      <c r="B549" s="6" t="n">
        <v>37013</v>
      </c>
      <c r="C549" s="7" t="s">
        <v>2449</v>
      </c>
      <c r="D549" s="7" t="s">
        <v>1588</v>
      </c>
      <c r="E549" s="7" t="s">
        <v>88</v>
      </c>
      <c r="F549" s="16" t="s">
        <v>1098</v>
      </c>
      <c r="G549" s="8" t="n">
        <v>4350</v>
      </c>
    </row>
    <row r="550" customFormat="false" ht="12.75" hidden="false" customHeight="false" outlineLevel="2" collapsed="false">
      <c r="A550" s="5" t="s">
        <v>2060</v>
      </c>
      <c r="B550" s="6" t="n">
        <v>37012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95</v>
      </c>
    </row>
    <row r="551" customFormat="false" ht="12.75" hidden="false" customHeight="false" outlineLevel="2" collapsed="false">
      <c r="A551" s="5" t="s">
        <v>2061</v>
      </c>
      <c r="B551" s="6" t="n">
        <v>37012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3120</v>
      </c>
    </row>
    <row r="552" customFormat="false" ht="12.75" hidden="false" customHeight="false" outlineLevel="2" collapsed="false">
      <c r="A552" s="5" t="s">
        <v>2064</v>
      </c>
      <c r="B552" s="6" t="n">
        <v>37012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3570</v>
      </c>
    </row>
    <row r="553" customFormat="false" ht="12.75" hidden="false" customHeight="false" outlineLevel="2" collapsed="false">
      <c r="A553" s="5" t="s">
        <v>2065</v>
      </c>
      <c r="B553" s="6" t="n">
        <v>37012</v>
      </c>
      <c r="C553" s="7" t="s">
        <v>1157</v>
      </c>
      <c r="D553" s="7" t="s">
        <v>1588</v>
      </c>
      <c r="E553" s="7" t="s">
        <v>26</v>
      </c>
      <c r="F553" s="5" t="s">
        <v>1098</v>
      </c>
      <c r="G553" s="8" t="n">
        <v>1732</v>
      </c>
    </row>
    <row r="554" customFormat="false" ht="12.75" hidden="false" customHeight="false" outlineLevel="2" collapsed="false">
      <c r="A554" s="5" t="s">
        <v>2075</v>
      </c>
      <c r="B554" s="6" t="n">
        <v>37012</v>
      </c>
      <c r="C554" s="7" t="s">
        <v>1733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2083</v>
      </c>
      <c r="B555" s="6" t="n">
        <v>37013</v>
      </c>
      <c r="C555" s="7" t="s">
        <v>1733</v>
      </c>
      <c r="D555" s="7" t="s">
        <v>1588</v>
      </c>
      <c r="E555" s="7" t="s">
        <v>26</v>
      </c>
      <c r="F555" s="5" t="s">
        <v>1098</v>
      </c>
      <c r="G555" s="8" t="n">
        <v>0</v>
      </c>
    </row>
    <row r="556" customFormat="false" ht="12.75" hidden="false" customHeight="false" outlineLevel="2" collapsed="false">
      <c r="A556" s="5" t="s">
        <v>2084</v>
      </c>
      <c r="B556" s="6" t="n">
        <v>37013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0</v>
      </c>
    </row>
    <row r="557" customFormat="false" ht="12.75" hidden="false" customHeight="false" outlineLevel="2" collapsed="false">
      <c r="A557" s="5" t="s">
        <v>2085</v>
      </c>
      <c r="B557" s="6" t="n">
        <v>37013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0</v>
      </c>
    </row>
    <row r="558" customFormat="false" ht="12.75" hidden="false" customHeight="false" outlineLevel="2" collapsed="false">
      <c r="A558" s="5" t="s">
        <v>2098</v>
      </c>
      <c r="B558" s="6" t="n">
        <v>37013</v>
      </c>
      <c r="C558" s="7" t="s">
        <v>1690</v>
      </c>
      <c r="D558" s="7" t="s">
        <v>1588</v>
      </c>
      <c r="E558" s="7" t="s">
        <v>26</v>
      </c>
      <c r="F558" s="5" t="s">
        <v>1098</v>
      </c>
      <c r="G558" s="8" t="n">
        <v>300</v>
      </c>
    </row>
    <row r="559" customFormat="false" ht="12.75" hidden="false" customHeight="false" outlineLevel="2" collapsed="false">
      <c r="A559" s="5" t="s">
        <v>2103</v>
      </c>
      <c r="B559" s="6" t="n">
        <v>37014</v>
      </c>
      <c r="C559" s="7" t="s">
        <v>1834</v>
      </c>
      <c r="D559" s="7" t="s">
        <v>1588</v>
      </c>
      <c r="E559" s="7" t="s">
        <v>26</v>
      </c>
      <c r="F559" s="5" t="s">
        <v>1098</v>
      </c>
      <c r="G559" s="8" t="n">
        <v>0</v>
      </c>
    </row>
    <row r="560" customFormat="false" ht="12.75" hidden="false" customHeight="false" outlineLevel="2" collapsed="false">
      <c r="A560" s="5" t="s">
        <v>2105</v>
      </c>
      <c r="B560" s="6" t="n">
        <v>37014</v>
      </c>
      <c r="C560" s="7" t="s">
        <v>1157</v>
      </c>
      <c r="D560" s="7" t="s">
        <v>1588</v>
      </c>
      <c r="E560" s="7" t="s">
        <v>26</v>
      </c>
      <c r="F560" s="5" t="s">
        <v>1098</v>
      </c>
      <c r="G560" s="8" t="n">
        <v>1725</v>
      </c>
    </row>
    <row r="561" customFormat="false" ht="12.75" hidden="false" customHeight="false" outlineLevel="2" collapsed="false">
      <c r="A561" s="5" t="s">
        <v>2107</v>
      </c>
      <c r="B561" s="6" t="n">
        <v>37014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1538</v>
      </c>
    </row>
    <row r="562" customFormat="false" ht="12.75" hidden="false" customHeight="false" outlineLevel="2" collapsed="false">
      <c r="A562" s="5" t="s">
        <v>2128</v>
      </c>
      <c r="B562" s="6" t="n">
        <v>37015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1400</v>
      </c>
    </row>
    <row r="563" customFormat="false" ht="12.75" hidden="false" customHeight="false" outlineLevel="2" collapsed="false">
      <c r="A563" s="5" t="s">
        <v>2132</v>
      </c>
      <c r="B563" s="6" t="n">
        <v>37018</v>
      </c>
      <c r="C563" s="7" t="s">
        <v>1718</v>
      </c>
      <c r="D563" s="7" t="s">
        <v>1588</v>
      </c>
      <c r="E563" s="7" t="s">
        <v>26</v>
      </c>
      <c r="F563" s="5" t="s">
        <v>1098</v>
      </c>
      <c r="G563" s="8" t="n">
        <v>6160</v>
      </c>
    </row>
    <row r="564" customFormat="false" ht="12.75" hidden="false" customHeight="false" outlineLevel="2" collapsed="false">
      <c r="A564" s="5" t="s">
        <v>2146</v>
      </c>
      <c r="B564" s="6" t="n">
        <v>37018</v>
      </c>
      <c r="C564" s="7" t="s">
        <v>1910</v>
      </c>
      <c r="D564" s="7" t="s">
        <v>1588</v>
      </c>
      <c r="E564" s="7" t="s">
        <v>26</v>
      </c>
      <c r="F564" s="5" t="s">
        <v>1098</v>
      </c>
      <c r="G564" s="8" t="n">
        <v>3740</v>
      </c>
    </row>
    <row r="565" customFormat="false" ht="12.75" hidden="false" customHeight="false" outlineLevel="2" collapsed="false">
      <c r="A565" s="5" t="s">
        <v>2164</v>
      </c>
      <c r="B565" s="6" t="n">
        <v>37020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4460</v>
      </c>
    </row>
    <row r="566" customFormat="false" ht="12.75" hidden="false" customHeight="false" outlineLevel="2" collapsed="false">
      <c r="A566" s="5" t="s">
        <v>2171</v>
      </c>
      <c r="B566" s="6" t="n">
        <v>37020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0</v>
      </c>
    </row>
    <row r="567" customFormat="false" ht="12.75" hidden="false" customHeight="false" outlineLevel="2" collapsed="false">
      <c r="A567" s="5" t="s">
        <v>2212</v>
      </c>
      <c r="B567" s="6" t="n">
        <v>37021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98</v>
      </c>
    </row>
    <row r="568" customFormat="false" ht="12.75" hidden="false" customHeight="false" outlineLevel="2" collapsed="false">
      <c r="A568" s="5" t="s">
        <v>2213</v>
      </c>
      <c r="B568" s="6" t="n">
        <v>37021</v>
      </c>
      <c r="C568" s="7" t="s">
        <v>1733</v>
      </c>
      <c r="D568" s="7" t="s">
        <v>1588</v>
      </c>
      <c r="E568" s="7" t="s">
        <v>26</v>
      </c>
      <c r="F568" s="5" t="s">
        <v>1098</v>
      </c>
      <c r="G568" s="8" t="n">
        <v>2544</v>
      </c>
    </row>
    <row r="569" customFormat="false" ht="12.75" hidden="false" customHeight="false" outlineLevel="2" collapsed="false">
      <c r="A569" s="5" t="s">
        <v>2242</v>
      </c>
      <c r="B569" s="6" t="n">
        <v>37026</v>
      </c>
      <c r="C569" s="7" t="s">
        <v>2243</v>
      </c>
      <c r="D569" s="7" t="s">
        <v>1588</v>
      </c>
      <c r="E569" s="7" t="s">
        <v>26</v>
      </c>
      <c r="F569" s="5" t="s">
        <v>1098</v>
      </c>
      <c r="G569" s="8" t="n">
        <v>0</v>
      </c>
    </row>
    <row r="570" customFormat="false" ht="12.75" hidden="false" customHeight="false" outlineLevel="2" collapsed="false">
      <c r="A570" s="5" t="s">
        <v>2285</v>
      </c>
      <c r="B570" s="6" t="n">
        <v>37028</v>
      </c>
      <c r="C570" s="7" t="s">
        <v>1733</v>
      </c>
      <c r="D570" s="7" t="s">
        <v>1588</v>
      </c>
      <c r="E570" s="7" t="s">
        <v>26</v>
      </c>
      <c r="F570" s="5" t="s">
        <v>1098</v>
      </c>
      <c r="G570" s="8" t="n">
        <v>300</v>
      </c>
    </row>
    <row r="571" customFormat="false" ht="12.75" hidden="false" customHeight="false" outlineLevel="2" collapsed="false">
      <c r="A571" s="5" t="s">
        <v>2274</v>
      </c>
      <c r="B571" s="6" t="n">
        <v>37028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2106</v>
      </c>
    </row>
    <row r="572" customFormat="false" ht="12.75" hidden="false" customHeight="false" outlineLevel="2" collapsed="false">
      <c r="A572" s="5" t="s">
        <v>2318</v>
      </c>
      <c r="B572" s="6" t="n">
        <v>37032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27530</v>
      </c>
    </row>
    <row r="573" customFormat="false" ht="12.75" hidden="false" customHeight="false" outlineLevel="2" collapsed="false">
      <c r="A573" s="5" t="s">
        <v>2478</v>
      </c>
      <c r="B573" s="6" t="n">
        <v>37053</v>
      </c>
      <c r="C573" s="7" t="s">
        <v>2571</v>
      </c>
      <c r="D573" s="7" t="s">
        <v>1588</v>
      </c>
      <c r="E573" s="7"/>
      <c r="F573" s="16" t="s">
        <v>1098</v>
      </c>
      <c r="G573" s="8" t="n">
        <v>0</v>
      </c>
    </row>
    <row r="574" customFormat="false" ht="12.75" hidden="false" customHeight="false" outlineLevel="2" collapsed="false">
      <c r="A574" s="5" t="s">
        <v>2724</v>
      </c>
      <c r="B574" s="6" t="n">
        <v>37068</v>
      </c>
      <c r="C574" s="7" t="s">
        <v>2725</v>
      </c>
      <c r="D574" s="7" t="s">
        <v>1588</v>
      </c>
      <c r="E574" s="7"/>
      <c r="F574" s="16" t="s">
        <v>1098</v>
      </c>
      <c r="G574" s="8" t="n">
        <v>1580</v>
      </c>
    </row>
    <row r="575" customFormat="false" ht="12.75" hidden="false" customHeight="false" outlineLevel="2" collapsed="false">
      <c r="A575" s="5" t="s">
        <v>2757</v>
      </c>
      <c r="B575" s="6" t="n">
        <v>37069</v>
      </c>
      <c r="C575" s="7" t="s">
        <v>2725</v>
      </c>
      <c r="D575" s="7" t="s">
        <v>1588</v>
      </c>
      <c r="E575" s="7"/>
      <c r="F575" s="16" t="s">
        <v>1098</v>
      </c>
      <c r="G575" s="8" t="n">
        <v>1120</v>
      </c>
    </row>
    <row r="576" customFormat="false" ht="12.75" hidden="false" customHeight="false" outlineLevel="2" collapsed="false">
      <c r="A576" s="5" t="s">
        <v>2331</v>
      </c>
      <c r="B576" s="6" t="n">
        <v>37034</v>
      </c>
      <c r="C576" s="7" t="s">
        <v>1733</v>
      </c>
      <c r="D576" s="7" t="s">
        <v>1588</v>
      </c>
      <c r="E576" s="7" t="s">
        <v>26</v>
      </c>
      <c r="F576" s="5" t="s">
        <v>1098</v>
      </c>
      <c r="G576" s="8" t="n">
        <v>295</v>
      </c>
    </row>
    <row r="577" customFormat="false" ht="12.75" hidden="false" customHeight="false" outlineLevel="2" collapsed="false">
      <c r="A577" s="5" t="s">
        <v>2366</v>
      </c>
      <c r="B577" s="6" t="n">
        <v>37035</v>
      </c>
      <c r="C577" s="7" t="s">
        <v>1733</v>
      </c>
      <c r="D577" s="7" t="s">
        <v>1588</v>
      </c>
      <c r="E577" s="7" t="s">
        <v>26</v>
      </c>
      <c r="F577" s="5" t="s">
        <v>1098</v>
      </c>
      <c r="G577" s="8" t="n">
        <v>100</v>
      </c>
    </row>
    <row r="578" customFormat="false" ht="12.75" hidden="false" customHeight="false" outlineLevel="2" collapsed="false">
      <c r="A578" s="5" t="s">
        <v>2404</v>
      </c>
      <c r="B578" s="6" t="n">
        <v>37040</v>
      </c>
      <c r="C578" s="7" t="s">
        <v>1733</v>
      </c>
      <c r="D578" s="7" t="s">
        <v>1588</v>
      </c>
      <c r="E578" s="7" t="s">
        <v>26</v>
      </c>
      <c r="F578" s="5" t="s">
        <v>1098</v>
      </c>
      <c r="G578" s="8" t="n">
        <v>1172</v>
      </c>
    </row>
    <row r="579" customFormat="false" ht="12.75" hidden="false" customHeight="false" outlineLevel="2" collapsed="false">
      <c r="A579" s="5" t="s">
        <v>2492</v>
      </c>
      <c r="B579" s="6" t="n">
        <v>37040</v>
      </c>
      <c r="C579" s="7" t="s">
        <v>1157</v>
      </c>
      <c r="D579" s="7" t="s">
        <v>1588</v>
      </c>
      <c r="E579" s="7" t="s">
        <v>806</v>
      </c>
      <c r="F579" s="5" t="s">
        <v>1098</v>
      </c>
      <c r="G579" s="8" t="n">
        <v>1500</v>
      </c>
    </row>
    <row r="580" customFormat="false" ht="12.75" hidden="false" customHeight="false" outlineLevel="2" collapsed="false">
      <c r="A580" s="5" t="s">
        <v>2424</v>
      </c>
      <c r="B580" s="6" t="n">
        <v>37041</v>
      </c>
      <c r="C580" s="7" t="s">
        <v>1733</v>
      </c>
      <c r="D580" s="7" t="s">
        <v>1588</v>
      </c>
      <c r="E580" s="7" t="s">
        <v>26</v>
      </c>
      <c r="F580" s="5" t="s">
        <v>1098</v>
      </c>
      <c r="G580" s="8" t="n">
        <v>780</v>
      </c>
    </row>
    <row r="581" customFormat="false" ht="12.75" hidden="false" customHeight="false" outlineLevel="2" collapsed="false">
      <c r="A581" s="5" t="s">
        <v>2438</v>
      </c>
      <c r="B581" s="6" t="n">
        <v>37042</v>
      </c>
      <c r="C581" s="7" t="s">
        <v>774</v>
      </c>
      <c r="D581" s="7" t="s">
        <v>1588</v>
      </c>
      <c r="E581" s="7" t="s">
        <v>26</v>
      </c>
      <c r="F581" s="5" t="s">
        <v>1098</v>
      </c>
      <c r="G581" s="8" t="n">
        <v>930</v>
      </c>
    </row>
    <row r="582" customFormat="false" ht="12.75" hidden="false" customHeight="false" outlineLevel="2" collapsed="false">
      <c r="A582" s="5" t="s">
        <v>2506</v>
      </c>
      <c r="B582" s="6" t="n">
        <v>37043</v>
      </c>
      <c r="C582" s="7" t="s">
        <v>1733</v>
      </c>
      <c r="D582" s="7" t="s">
        <v>1588</v>
      </c>
      <c r="E582" s="7"/>
      <c r="F582" s="16" t="s">
        <v>1098</v>
      </c>
      <c r="G582" s="8" t="n">
        <v>235</v>
      </c>
    </row>
    <row r="583" customFormat="false" ht="12.75" hidden="false" customHeight="false" outlineLevel="2" collapsed="false">
      <c r="A583" s="5" t="s">
        <v>2799</v>
      </c>
      <c r="B583" s="6" t="n">
        <v>37046</v>
      </c>
      <c r="C583" s="7" t="s">
        <v>2449</v>
      </c>
      <c r="D583" s="7" t="s">
        <v>1588</v>
      </c>
      <c r="E583" s="7"/>
      <c r="F583" s="16" t="s">
        <v>1098</v>
      </c>
      <c r="G583" s="8" t="n">
        <v>2400</v>
      </c>
    </row>
    <row r="584" customFormat="false" ht="12.75" hidden="false" customHeight="false" outlineLevel="2" collapsed="false">
      <c r="A584" s="5" t="s">
        <v>2515</v>
      </c>
      <c r="B584" s="6" t="n">
        <v>37046</v>
      </c>
      <c r="C584" s="7" t="s">
        <v>1733</v>
      </c>
      <c r="D584" s="7" t="s">
        <v>1588</v>
      </c>
      <c r="E584" s="7"/>
      <c r="F584" s="16" t="s">
        <v>1098</v>
      </c>
      <c r="G584" s="8" t="n">
        <v>0</v>
      </c>
    </row>
    <row r="585" customFormat="false" ht="12.75" hidden="false" customHeight="false" outlineLevel="2" collapsed="false">
      <c r="A585" s="5" t="s">
        <v>2516</v>
      </c>
      <c r="B585" s="6" t="n">
        <v>37046</v>
      </c>
      <c r="C585" s="7" t="s">
        <v>1733</v>
      </c>
      <c r="D585" s="7" t="s">
        <v>1588</v>
      </c>
      <c r="E585" s="7"/>
      <c r="F585" s="16" t="s">
        <v>1098</v>
      </c>
      <c r="G585" s="8" t="n">
        <v>30</v>
      </c>
    </row>
    <row r="586" customFormat="false" ht="12.75" hidden="false" customHeight="false" outlineLevel="2" collapsed="false">
      <c r="A586" s="5" t="s">
        <v>2803</v>
      </c>
      <c r="B586" s="6" t="n">
        <v>37047</v>
      </c>
      <c r="C586" s="7" t="s">
        <v>2449</v>
      </c>
      <c r="D586" s="7" t="s">
        <v>1588</v>
      </c>
      <c r="E586" s="7"/>
      <c r="F586" s="16" t="s">
        <v>1098</v>
      </c>
      <c r="G586" s="8" t="n">
        <v>4800</v>
      </c>
    </row>
    <row r="587" customFormat="false" ht="12.75" hidden="false" customHeight="false" outlineLevel="2" collapsed="false">
      <c r="A587" s="5" t="s">
        <v>2521</v>
      </c>
      <c r="B587" s="6" t="n">
        <v>37047</v>
      </c>
      <c r="C587" s="7" t="s">
        <v>2243</v>
      </c>
      <c r="D587" s="7" t="s">
        <v>1588</v>
      </c>
      <c r="E587" s="7"/>
      <c r="F587" s="16" t="s">
        <v>1098</v>
      </c>
      <c r="G587" s="8" t="n">
        <v>400</v>
      </c>
    </row>
    <row r="588" customFormat="false" ht="12.75" hidden="false" customHeight="false" outlineLevel="2" collapsed="false">
      <c r="A588" s="5" t="s">
        <v>2527</v>
      </c>
      <c r="B588" s="6" t="n">
        <v>37047</v>
      </c>
      <c r="C588" s="7" t="s">
        <v>1733</v>
      </c>
      <c r="D588" s="7" t="s">
        <v>1588</v>
      </c>
      <c r="E588" s="7"/>
      <c r="F588" s="16" t="s">
        <v>1098</v>
      </c>
      <c r="G588" s="8" t="n">
        <v>311</v>
      </c>
    </row>
    <row r="589" customFormat="false" ht="12.75" hidden="false" customHeight="false" outlineLevel="2" collapsed="false">
      <c r="A589" s="5" t="s">
        <v>2576</v>
      </c>
      <c r="B589" s="6" t="n">
        <v>37054</v>
      </c>
      <c r="C589" s="7" t="s">
        <v>2243</v>
      </c>
      <c r="D589" s="7" t="s">
        <v>1588</v>
      </c>
      <c r="E589" s="7"/>
      <c r="F589" s="16" t="s">
        <v>1098</v>
      </c>
      <c r="G589" s="8" t="n">
        <v>500</v>
      </c>
    </row>
    <row r="590" customFormat="false" ht="12.75" hidden="false" customHeight="false" outlineLevel="2" collapsed="false">
      <c r="A590" s="5" t="s">
        <v>2579</v>
      </c>
      <c r="B590" s="6" t="n">
        <v>37054</v>
      </c>
      <c r="C590" s="7" t="s">
        <v>2243</v>
      </c>
      <c r="D590" s="7" t="s">
        <v>1588</v>
      </c>
      <c r="E590" s="7"/>
      <c r="F590" s="16" t="s">
        <v>1098</v>
      </c>
      <c r="G590" s="8" t="n">
        <v>834</v>
      </c>
    </row>
    <row r="591" customFormat="false" ht="12.75" hidden="false" customHeight="false" outlineLevel="2" collapsed="false">
      <c r="A591" s="5" t="s">
        <v>2591</v>
      </c>
      <c r="B591" s="6" t="n">
        <v>37055</v>
      </c>
      <c r="C591" s="7" t="s">
        <v>2243</v>
      </c>
      <c r="D591" s="7" t="s">
        <v>1588</v>
      </c>
      <c r="E591" s="7"/>
      <c r="F591" s="16" t="s">
        <v>1098</v>
      </c>
      <c r="G591" s="8" t="n">
        <v>1034</v>
      </c>
    </row>
    <row r="592" customFormat="false" ht="12.75" hidden="false" customHeight="false" outlineLevel="2" collapsed="false">
      <c r="A592" s="5" t="s">
        <v>2840</v>
      </c>
      <c r="B592" s="6" t="n">
        <v>37055</v>
      </c>
      <c r="C592" s="7" t="s">
        <v>1157</v>
      </c>
      <c r="D592" s="7" t="s">
        <v>1588</v>
      </c>
      <c r="E592" s="7"/>
      <c r="F592" s="16" t="s">
        <v>1098</v>
      </c>
      <c r="G592" s="8" t="n">
        <v>212.5</v>
      </c>
    </row>
    <row r="593" customFormat="false" ht="12.75" hidden="false" customHeight="false" outlineLevel="2" collapsed="false">
      <c r="A593" s="5" t="s">
        <v>2618</v>
      </c>
      <c r="B593" s="6" t="n">
        <v>37056</v>
      </c>
      <c r="C593" s="7" t="s">
        <v>1834</v>
      </c>
      <c r="D593" s="7" t="s">
        <v>1588</v>
      </c>
      <c r="E593" s="7"/>
      <c r="F593" s="16" t="s">
        <v>1098</v>
      </c>
      <c r="G593" s="8" t="n">
        <v>1961</v>
      </c>
    </row>
    <row r="594" customFormat="false" ht="12.75" hidden="false" customHeight="false" outlineLevel="2" collapsed="false">
      <c r="A594" s="5" t="s">
        <v>2628</v>
      </c>
      <c r="B594" s="6" t="n">
        <v>37057</v>
      </c>
      <c r="C594" s="7" t="s">
        <v>2629</v>
      </c>
      <c r="D594" s="7" t="s">
        <v>1588</v>
      </c>
      <c r="E594" s="7"/>
      <c r="F594" s="16" t="s">
        <v>1098</v>
      </c>
      <c r="G594" s="8" t="n">
        <v>2675</v>
      </c>
    </row>
    <row r="595" customFormat="false" ht="12.75" hidden="false" customHeight="false" outlineLevel="2" collapsed="false">
      <c r="A595" s="5" t="s">
        <v>2644</v>
      </c>
      <c r="B595" s="6" t="n">
        <v>37060</v>
      </c>
      <c r="C595" s="7" t="s">
        <v>1733</v>
      </c>
      <c r="D595" s="7" t="s">
        <v>1588</v>
      </c>
      <c r="E595" s="7"/>
      <c r="F595" s="16" t="s">
        <v>1098</v>
      </c>
      <c r="G595" s="8" t="n">
        <v>2696</v>
      </c>
    </row>
    <row r="596" customFormat="false" ht="12.75" hidden="false" customHeight="false" outlineLevel="2" collapsed="false">
      <c r="A596" s="5" t="s">
        <v>2649</v>
      </c>
      <c r="B596" s="6" t="n">
        <v>37061</v>
      </c>
      <c r="C596" s="7" t="s">
        <v>1733</v>
      </c>
      <c r="D596" s="7" t="s">
        <v>1588</v>
      </c>
      <c r="E596" s="7"/>
      <c r="F596" s="16" t="s">
        <v>1098</v>
      </c>
      <c r="G596" s="8" t="n">
        <v>0</v>
      </c>
    </row>
    <row r="597" customFormat="false" ht="12.75" hidden="false" customHeight="false" outlineLevel="2" collapsed="false">
      <c r="A597" s="5" t="s">
        <v>2659</v>
      </c>
      <c r="B597" s="6" t="n">
        <v>37062</v>
      </c>
      <c r="C597" s="7" t="s">
        <v>1733</v>
      </c>
      <c r="D597" s="7" t="s">
        <v>1588</v>
      </c>
      <c r="E597" s="7"/>
      <c r="F597" s="16" t="s">
        <v>1098</v>
      </c>
      <c r="G597" s="8" t="n">
        <v>221</v>
      </c>
    </row>
    <row r="598" customFormat="false" ht="12.75" hidden="false" customHeight="false" outlineLevel="2" collapsed="false">
      <c r="A598" s="5" t="s">
        <v>2683</v>
      </c>
      <c r="B598" s="6" t="n">
        <v>37063</v>
      </c>
      <c r="C598" s="7" t="s">
        <v>1733</v>
      </c>
      <c r="D598" s="7" t="s">
        <v>1588</v>
      </c>
      <c r="E598" s="7"/>
      <c r="F598" s="16" t="s">
        <v>1098</v>
      </c>
      <c r="G598" s="8" t="n">
        <v>542</v>
      </c>
    </row>
    <row r="599" customFormat="false" ht="12.75" hidden="false" customHeight="false" outlineLevel="2" collapsed="false">
      <c r="A599" s="5" t="s">
        <v>2678</v>
      </c>
      <c r="B599" s="6" t="n">
        <v>37063</v>
      </c>
      <c r="C599" s="7" t="s">
        <v>2243</v>
      </c>
      <c r="D599" s="7" t="s">
        <v>1588</v>
      </c>
      <c r="E599" s="7"/>
      <c r="F599" s="16" t="s">
        <v>1098</v>
      </c>
      <c r="G599" s="8" t="n">
        <v>1584</v>
      </c>
    </row>
    <row r="600" customFormat="false" ht="12.75" hidden="false" customHeight="false" outlineLevel="2" collapsed="false">
      <c r="A600" s="5" t="s">
        <v>2687</v>
      </c>
      <c r="B600" s="6" t="n">
        <v>37063</v>
      </c>
      <c r="C600" s="7" t="s">
        <v>1733</v>
      </c>
      <c r="D600" s="7" t="s">
        <v>1588</v>
      </c>
      <c r="E600" s="7"/>
      <c r="F600" s="16" t="s">
        <v>1098</v>
      </c>
      <c r="G600" s="8" t="n">
        <v>542</v>
      </c>
    </row>
    <row r="601" customFormat="false" ht="12.75" hidden="false" customHeight="false" outlineLevel="2" collapsed="false">
      <c r="A601" s="5" t="s">
        <v>2701</v>
      </c>
      <c r="B601" s="6" t="n">
        <v>37067</v>
      </c>
      <c r="C601" s="7" t="s">
        <v>2243</v>
      </c>
      <c r="D601" s="7" t="s">
        <v>1588</v>
      </c>
      <c r="E601" s="7"/>
      <c r="F601" s="16" t="s">
        <v>1098</v>
      </c>
      <c r="G601" s="8" t="n">
        <v>3563</v>
      </c>
    </row>
    <row r="602" customFormat="false" ht="12.75" hidden="false" customHeight="false" outlineLevel="2" collapsed="false">
      <c r="A602" s="5" t="s">
        <v>924</v>
      </c>
      <c r="B602" s="6" t="n">
        <v>37068</v>
      </c>
      <c r="C602" s="7" t="s">
        <v>1733</v>
      </c>
      <c r="D602" s="7" t="s">
        <v>1588</v>
      </c>
      <c r="E602" s="7"/>
      <c r="F602" s="16" t="s">
        <v>1098</v>
      </c>
      <c r="G602" s="8" t="n">
        <v>835</v>
      </c>
    </row>
    <row r="603" customFormat="false" ht="12.75" hidden="false" customHeight="false" outlineLevel="2" collapsed="false">
      <c r="A603" s="5" t="s">
        <v>2729</v>
      </c>
      <c r="B603" s="6" t="n">
        <v>37068</v>
      </c>
      <c r="C603" s="7" t="s">
        <v>1733</v>
      </c>
      <c r="D603" s="7" t="s">
        <v>1588</v>
      </c>
      <c r="E603" s="7"/>
      <c r="F603" s="16" t="s">
        <v>1098</v>
      </c>
      <c r="G603" s="8" t="n">
        <v>830</v>
      </c>
    </row>
    <row r="604" customFormat="false" ht="12.75" hidden="false" customHeight="false" outlineLevel="2" collapsed="false">
      <c r="A604" s="5" t="s">
        <v>2887</v>
      </c>
      <c r="B604" s="6" t="n">
        <v>37069</v>
      </c>
      <c r="C604" s="7" t="s">
        <v>2888</v>
      </c>
      <c r="D604" s="7" t="s">
        <v>1588</v>
      </c>
      <c r="E604" s="7"/>
      <c r="F604" s="16" t="s">
        <v>1098</v>
      </c>
      <c r="G604" s="8" t="n">
        <v>1671</v>
      </c>
    </row>
    <row r="605" customFormat="false" ht="12.75" hidden="false" customHeight="false" outlineLevel="2" collapsed="false">
      <c r="A605" s="5" t="s">
        <v>2743</v>
      </c>
      <c r="B605" s="6" t="n">
        <v>37069</v>
      </c>
      <c r="C605" s="7" t="s">
        <v>2377</v>
      </c>
      <c r="D605" s="7" t="s">
        <v>1588</v>
      </c>
      <c r="E605" s="7"/>
      <c r="F605" s="16" t="s">
        <v>1098</v>
      </c>
      <c r="G605" s="8" t="n">
        <v>417</v>
      </c>
    </row>
    <row r="606" customFormat="false" ht="12.75" hidden="false" customHeight="false" outlineLevel="2" collapsed="false">
      <c r="A606" s="5" t="s">
        <v>2744</v>
      </c>
      <c r="B606" s="6" t="n">
        <v>37069</v>
      </c>
      <c r="C606" s="7" t="s">
        <v>1733</v>
      </c>
      <c r="D606" s="7" t="s">
        <v>1588</v>
      </c>
      <c r="E606" s="7"/>
      <c r="F606" s="16" t="s">
        <v>1098</v>
      </c>
      <c r="G606" s="8" t="n">
        <v>299</v>
      </c>
    </row>
    <row r="607" customFormat="false" ht="12.75" hidden="false" customHeight="false" outlineLevel="2" collapsed="false">
      <c r="A607" s="5" t="s">
        <v>2747</v>
      </c>
      <c r="B607" s="6" t="n">
        <v>37069</v>
      </c>
      <c r="C607" s="7" t="s">
        <v>2629</v>
      </c>
      <c r="D607" s="7" t="s">
        <v>1588</v>
      </c>
      <c r="E607" s="7"/>
      <c r="F607" s="16" t="s">
        <v>1098</v>
      </c>
      <c r="G607" s="8" t="n">
        <v>2215</v>
      </c>
    </row>
    <row r="608" customFormat="false" ht="12.75" hidden="false" customHeight="false" outlineLevel="2" collapsed="false">
      <c r="A608" s="5" t="s">
        <v>2752</v>
      </c>
      <c r="B608" s="6" t="n">
        <v>37069</v>
      </c>
      <c r="C608" s="7" t="s">
        <v>1733</v>
      </c>
      <c r="D608" s="7" t="s">
        <v>1588</v>
      </c>
      <c r="E608" s="7"/>
      <c r="F608" s="16" t="s">
        <v>1098</v>
      </c>
      <c r="G608" s="8" t="n">
        <v>250</v>
      </c>
    </row>
    <row r="609" customFormat="false" ht="12.75" hidden="false" customHeight="false" outlineLevel="2" collapsed="false">
      <c r="A609" s="5" t="s">
        <v>2753</v>
      </c>
      <c r="B609" s="6" t="n">
        <v>37069</v>
      </c>
      <c r="C609" s="7" t="s">
        <v>2629</v>
      </c>
      <c r="D609" s="7" t="s">
        <v>1588</v>
      </c>
      <c r="E609" s="7"/>
      <c r="F609" s="16" t="s">
        <v>1098</v>
      </c>
      <c r="G609" s="8" t="n">
        <v>150</v>
      </c>
    </row>
    <row r="610" customFormat="false" ht="12.75" hidden="false" customHeight="false" outlineLevel="2" collapsed="false">
      <c r="A610" s="5" t="s">
        <v>2791</v>
      </c>
      <c r="B610" s="6" t="n">
        <v>37071</v>
      </c>
      <c r="C610" s="7" t="s">
        <v>1733</v>
      </c>
      <c r="D610" s="7" t="s">
        <v>1588</v>
      </c>
      <c r="E610" s="7"/>
      <c r="F610" s="16" t="s">
        <v>1098</v>
      </c>
      <c r="G610" s="8" t="n">
        <v>367</v>
      </c>
    </row>
    <row r="611" customFormat="false" ht="12.75" hidden="false" customHeight="false" outlineLevel="2" collapsed="false">
      <c r="A611" s="5" t="s">
        <v>3489</v>
      </c>
      <c r="B611" s="6" t="n">
        <v>36979</v>
      </c>
      <c r="C611" s="7" t="s">
        <v>1157</v>
      </c>
      <c r="D611" s="7" t="s">
        <v>1588</v>
      </c>
      <c r="E611" s="7" t="s">
        <v>3053</v>
      </c>
      <c r="F611" s="16" t="s">
        <v>1098</v>
      </c>
      <c r="G611" s="8" t="n">
        <v>1400</v>
      </c>
    </row>
    <row r="612" customFormat="false" ht="12.75" hidden="false" customHeight="false" outlineLevel="2" collapsed="false">
      <c r="A612" s="5" t="s">
        <v>3490</v>
      </c>
      <c r="B612" s="6" t="n">
        <v>36980</v>
      </c>
      <c r="C612" s="7" t="s">
        <v>3491</v>
      </c>
      <c r="D612" s="7" t="s">
        <v>1588</v>
      </c>
      <c r="E612" s="7" t="s">
        <v>3053</v>
      </c>
      <c r="F612" s="16" t="s">
        <v>1098</v>
      </c>
      <c r="G612" s="8" t="n">
        <v>2250</v>
      </c>
    </row>
    <row r="613" customFormat="false" ht="12.75" hidden="false" customHeight="false" outlineLevel="2" collapsed="false">
      <c r="A613" s="5" t="s">
        <v>3492</v>
      </c>
      <c r="B613" s="6" t="n">
        <v>36980</v>
      </c>
      <c r="C613" s="7" t="s">
        <v>3493</v>
      </c>
      <c r="D613" s="7" t="s">
        <v>1588</v>
      </c>
      <c r="E613" s="7" t="s">
        <v>3053</v>
      </c>
      <c r="F613" s="16" t="s">
        <v>1098</v>
      </c>
      <c r="G613" s="8" t="n">
        <v>2250</v>
      </c>
    </row>
    <row r="614" customFormat="false" ht="12.75" hidden="false" customHeight="false" outlineLevel="2" collapsed="false">
      <c r="A614" s="5" t="s">
        <v>1096</v>
      </c>
      <c r="B614" s="6" t="n">
        <v>37011</v>
      </c>
      <c r="C614" s="7" t="s">
        <v>1097</v>
      </c>
      <c r="D614" s="7" t="s">
        <v>959</v>
      </c>
      <c r="E614" s="7" t="s">
        <v>1071</v>
      </c>
      <c r="F614" s="16" t="s">
        <v>1098</v>
      </c>
      <c r="G614" s="8" t="n">
        <v>310</v>
      </c>
    </row>
    <row r="615" customFormat="false" ht="12.75" hidden="false" customHeight="false" outlineLevel="2" collapsed="false">
      <c r="A615" s="5" t="s">
        <v>1156</v>
      </c>
      <c r="B615" s="6" t="n">
        <v>37012</v>
      </c>
      <c r="C615" s="7" t="s">
        <v>1157</v>
      </c>
      <c r="D615" s="7" t="s">
        <v>959</v>
      </c>
      <c r="E615" s="7" t="s">
        <v>960</v>
      </c>
      <c r="F615" s="5" t="s">
        <v>1098</v>
      </c>
      <c r="G615" s="8" t="n">
        <v>156</v>
      </c>
    </row>
    <row r="616" customFormat="false" ht="12.75" hidden="false" customHeight="false" outlineLevel="2" collapsed="false">
      <c r="A616" s="5" t="s">
        <v>1156</v>
      </c>
      <c r="B616" s="6" t="n">
        <v>37041</v>
      </c>
      <c r="C616" s="7" t="s">
        <v>1157</v>
      </c>
      <c r="D616" s="7" t="s">
        <v>959</v>
      </c>
      <c r="E616" s="7" t="s">
        <v>960</v>
      </c>
      <c r="F616" s="5" t="s">
        <v>1098</v>
      </c>
      <c r="G616" s="8" t="n">
        <v>-156</v>
      </c>
    </row>
    <row r="617" customFormat="false" ht="14.25" hidden="false" customHeight="false" outlineLevel="1" collapsed="false">
      <c r="A617" s="28" t="n">
        <f aca="false">SUBTOTAL(3,A416:A616)</f>
        <v>201</v>
      </c>
      <c r="B617" s="29"/>
      <c r="C617" s="30"/>
      <c r="D617" s="30"/>
      <c r="E617" s="30"/>
      <c r="F617" s="34" t="s">
        <v>5315</v>
      </c>
      <c r="G617" s="32" t="n">
        <f aca="false">SUM(G416:G616)</f>
        <v>2304645</v>
      </c>
    </row>
    <row r="618" customFormat="false" ht="12.75" hidden="false" customHeight="false" outlineLevel="1" collapsed="false">
      <c r="A618" s="5"/>
      <c r="B618" s="6"/>
      <c r="C618" s="7"/>
      <c r="D618" s="7"/>
      <c r="E618" s="7"/>
      <c r="F618" s="35"/>
      <c r="G618" s="8"/>
    </row>
    <row r="619" customFormat="false" ht="12.75" hidden="false" customHeight="false" outlineLevel="2" collapsed="false">
      <c r="A619" s="5" t="s">
        <v>3693</v>
      </c>
      <c r="B619" s="6" t="n">
        <v>36972</v>
      </c>
      <c r="C619" s="7" t="s">
        <v>1157</v>
      </c>
      <c r="D619" s="7" t="s">
        <v>1588</v>
      </c>
      <c r="E619" s="7" t="s">
        <v>376</v>
      </c>
      <c r="F619" s="16" t="s">
        <v>3694</v>
      </c>
      <c r="G619" s="8" t="n">
        <v>900</v>
      </c>
    </row>
    <row r="620" customFormat="false" ht="14.25" hidden="false" customHeight="false" outlineLevel="1" collapsed="false">
      <c r="A620" s="28" t="n">
        <f aca="false">SUBTOTAL(3,A619)</f>
        <v>1</v>
      </c>
      <c r="B620" s="29"/>
      <c r="C620" s="30"/>
      <c r="D620" s="30"/>
      <c r="E620" s="30"/>
      <c r="F620" s="31" t="s">
        <v>5316</v>
      </c>
      <c r="G620" s="32" t="n">
        <f aca="false">SUM(G619)</f>
        <v>900</v>
      </c>
    </row>
    <row r="621" customFormat="false" ht="12.75" hidden="false" customHeight="false" outlineLevel="1" collapsed="false">
      <c r="A621" s="5"/>
      <c r="B621" s="6"/>
      <c r="C621" s="7"/>
      <c r="D621" s="7"/>
      <c r="E621" s="7"/>
      <c r="F621" s="33"/>
      <c r="G621" s="8"/>
    </row>
    <row r="622" customFormat="false" ht="12.75" hidden="false" customHeight="false" outlineLevel="2" collapsed="false">
      <c r="A622" s="5" t="s">
        <v>1303</v>
      </c>
      <c r="B622" s="6" t="n">
        <v>37012</v>
      </c>
      <c r="C622" s="7" t="s">
        <v>1304</v>
      </c>
      <c r="D622" s="7" t="s">
        <v>959</v>
      </c>
      <c r="E622" s="7" t="s">
        <v>1305</v>
      </c>
      <c r="F622" s="5" t="s">
        <v>1271</v>
      </c>
      <c r="G622" s="8" t="n">
        <v>5829</v>
      </c>
    </row>
    <row r="623" customFormat="false" ht="12.75" hidden="false" customHeight="false" outlineLevel="2" collapsed="false">
      <c r="A623" s="5" t="s">
        <v>1269</v>
      </c>
      <c r="B623" s="6" t="n">
        <v>37035</v>
      </c>
      <c r="C623" s="7" t="s">
        <v>1270</v>
      </c>
      <c r="D623" s="7" t="s">
        <v>959</v>
      </c>
      <c r="E623" s="7" t="s">
        <v>1249</v>
      </c>
      <c r="F623" s="5" t="s">
        <v>1271</v>
      </c>
      <c r="G623" s="8" t="n">
        <v>150</v>
      </c>
    </row>
    <row r="624" customFormat="false" ht="14.25" hidden="false" customHeight="false" outlineLevel="1" collapsed="false">
      <c r="A624" s="28" t="n">
        <f aca="false">SUBTOTAL(3,A622:A623)</f>
        <v>2</v>
      </c>
      <c r="B624" s="29"/>
      <c r="C624" s="30"/>
      <c r="D624" s="30"/>
      <c r="E624" s="30"/>
      <c r="F624" s="34" t="s">
        <v>5317</v>
      </c>
      <c r="G624" s="32" t="n">
        <f aca="false">SUM(G622:G623)</f>
        <v>5979</v>
      </c>
    </row>
    <row r="625" customFormat="false" ht="12.75" hidden="false" customHeight="false" outlineLevel="1" collapsed="false">
      <c r="A625" s="5"/>
      <c r="B625" s="6"/>
      <c r="C625" s="7"/>
      <c r="D625" s="7"/>
      <c r="E625" s="7"/>
      <c r="F625" s="35"/>
      <c r="G625" s="8"/>
    </row>
    <row r="626" customFormat="false" ht="12.75" hidden="false" customHeight="false" outlineLevel="2" collapsed="false">
      <c r="A626" s="5" t="n">
        <v>578428</v>
      </c>
      <c r="B626" s="6" t="n">
        <v>36986</v>
      </c>
      <c r="C626" s="7" t="s">
        <v>2973</v>
      </c>
      <c r="D626" s="7" t="s">
        <v>2971</v>
      </c>
      <c r="E626" s="7" t="s">
        <v>29</v>
      </c>
      <c r="F626" s="16" t="s">
        <v>2972</v>
      </c>
      <c r="G626" s="8" t="n">
        <v>50000</v>
      </c>
    </row>
    <row r="627" customFormat="false" ht="12.75" hidden="false" customHeight="false" outlineLevel="2" collapsed="false">
      <c r="A627" s="5" t="n">
        <v>578464</v>
      </c>
      <c r="B627" s="6" t="n">
        <v>36990</v>
      </c>
      <c r="C627" s="7" t="s">
        <v>2973</v>
      </c>
      <c r="D627" s="7" t="s">
        <v>2971</v>
      </c>
      <c r="E627" s="7" t="s">
        <v>29</v>
      </c>
      <c r="F627" s="16" t="s">
        <v>2972</v>
      </c>
      <c r="G627" s="8" t="n">
        <v>20000</v>
      </c>
    </row>
    <row r="628" customFormat="false" ht="12.75" hidden="false" customHeight="false" outlineLevel="2" collapsed="false">
      <c r="A628" s="5" t="n">
        <v>578471</v>
      </c>
      <c r="B628" s="6" t="n">
        <v>36986</v>
      </c>
      <c r="C628" s="7" t="s">
        <v>2973</v>
      </c>
      <c r="D628" s="7" t="s">
        <v>2971</v>
      </c>
      <c r="E628" s="7" t="s">
        <v>29</v>
      </c>
      <c r="F628" s="16" t="s">
        <v>2972</v>
      </c>
      <c r="G628" s="8" t="n">
        <v>50000</v>
      </c>
    </row>
    <row r="629" customFormat="false" ht="12.75" hidden="false" customHeight="false" outlineLevel="2" collapsed="false">
      <c r="A629" s="5" t="n">
        <v>579952.01</v>
      </c>
      <c r="B629" s="6" t="n">
        <v>36993</v>
      </c>
      <c r="C629" s="7" t="s">
        <v>2976</v>
      </c>
      <c r="D629" s="7" t="s">
        <v>2971</v>
      </c>
      <c r="E629" s="7" t="s">
        <v>29</v>
      </c>
      <c r="F629" s="16" t="s">
        <v>2972</v>
      </c>
      <c r="G629" s="8" t="n">
        <v>40000</v>
      </c>
    </row>
    <row r="630" customFormat="false" ht="12.75" hidden="false" customHeight="false" outlineLevel="2" collapsed="false">
      <c r="A630" s="5" t="n">
        <v>608426</v>
      </c>
      <c r="B630" s="6" t="n">
        <v>37022</v>
      </c>
      <c r="C630" s="7" t="s">
        <v>2970</v>
      </c>
      <c r="D630" s="7" t="s">
        <v>2971</v>
      </c>
      <c r="E630" s="7" t="s">
        <v>33</v>
      </c>
      <c r="F630" s="5" t="s">
        <v>2972</v>
      </c>
      <c r="G630" s="8" t="n">
        <v>10000</v>
      </c>
    </row>
    <row r="631" customFormat="false" ht="12.75" hidden="false" customHeight="false" outlineLevel="2" collapsed="false">
      <c r="A631" s="5" t="n">
        <v>653672</v>
      </c>
      <c r="B631" s="6" t="n">
        <v>37063</v>
      </c>
      <c r="C631" s="7" t="s">
        <v>2983</v>
      </c>
      <c r="D631" s="7" t="s">
        <v>2971</v>
      </c>
      <c r="E631" s="7"/>
      <c r="F631" s="16" t="s">
        <v>2972</v>
      </c>
      <c r="G631" s="8" t="n">
        <v>13200</v>
      </c>
    </row>
    <row r="632" customFormat="false" ht="12.75" hidden="false" customHeight="false" outlineLevel="2" collapsed="false">
      <c r="A632" s="5" t="n">
        <v>656529</v>
      </c>
      <c r="B632" s="6" t="n">
        <v>37063</v>
      </c>
      <c r="C632" s="7" t="s">
        <v>2982</v>
      </c>
      <c r="D632" s="7" t="s">
        <v>2971</v>
      </c>
      <c r="E632" s="7"/>
      <c r="F632" s="16" t="s">
        <v>2972</v>
      </c>
      <c r="G632" s="8" t="n">
        <v>5000</v>
      </c>
    </row>
    <row r="633" customFormat="false" ht="14.25" hidden="false" customHeight="false" outlineLevel="1" collapsed="false">
      <c r="A633" s="28" t="n">
        <f aca="false">SUBTOTAL(3,A626:A632)</f>
        <v>7</v>
      </c>
      <c r="B633" s="29"/>
      <c r="C633" s="30"/>
      <c r="D633" s="30"/>
      <c r="E633" s="30"/>
      <c r="F633" s="31" t="s">
        <v>5318</v>
      </c>
      <c r="G633" s="32" t="n">
        <f aca="false">SUM(G626:G632)</f>
        <v>188200</v>
      </c>
    </row>
    <row r="634" customFormat="false" ht="12.75" hidden="false" customHeight="false" outlineLevel="1" collapsed="false">
      <c r="A634" s="5"/>
      <c r="B634" s="6"/>
      <c r="C634" s="7"/>
      <c r="D634" s="7"/>
      <c r="E634" s="7"/>
      <c r="F634" s="33"/>
      <c r="G634" s="8"/>
    </row>
    <row r="635" customFormat="false" ht="12.75" hidden="false" customHeight="false" outlineLevel="2" collapsed="false">
      <c r="A635" s="5" t="s">
        <v>1596</v>
      </c>
      <c r="B635" s="6" t="n">
        <v>37000</v>
      </c>
      <c r="C635" s="7" t="s">
        <v>1597</v>
      </c>
      <c r="D635" s="7" t="s">
        <v>1588</v>
      </c>
      <c r="E635" s="7" t="s">
        <v>39</v>
      </c>
      <c r="F635" s="16" t="s">
        <v>5319</v>
      </c>
      <c r="G635" s="8" t="n">
        <v>37711</v>
      </c>
    </row>
    <row r="636" customFormat="false" ht="12.75" hidden="false" customHeight="false" outlineLevel="2" collapsed="false">
      <c r="A636" s="5" t="s">
        <v>3415</v>
      </c>
      <c r="B636" s="6" t="n">
        <v>36957</v>
      </c>
      <c r="C636" s="7" t="s">
        <v>3416</v>
      </c>
      <c r="D636" s="7" t="s">
        <v>1588</v>
      </c>
      <c r="E636" s="7" t="s">
        <v>3417</v>
      </c>
      <c r="F636" s="16" t="s">
        <v>5319</v>
      </c>
      <c r="G636" s="8" t="n">
        <v>2625</v>
      </c>
    </row>
    <row r="637" customFormat="false" ht="12.75" hidden="false" customHeight="false" outlineLevel="2" collapsed="false">
      <c r="A637" s="5" t="s">
        <v>3419</v>
      </c>
      <c r="B637" s="6" t="n">
        <v>36957</v>
      </c>
      <c r="C637" s="7" t="s">
        <v>3416</v>
      </c>
      <c r="D637" s="7" t="s">
        <v>1588</v>
      </c>
      <c r="E637" s="7" t="s">
        <v>3417</v>
      </c>
      <c r="F637" s="16" t="s">
        <v>5319</v>
      </c>
      <c r="G637" s="8" t="n">
        <v>7875</v>
      </c>
    </row>
    <row r="638" customFormat="false" ht="12.75" hidden="false" customHeight="false" outlineLevel="2" collapsed="false">
      <c r="A638" s="5" t="s">
        <v>3420</v>
      </c>
      <c r="B638" s="6" t="n">
        <v>36964</v>
      </c>
      <c r="C638" s="7" t="s">
        <v>3421</v>
      </c>
      <c r="D638" s="7" t="s">
        <v>1588</v>
      </c>
      <c r="E638" s="7" t="s">
        <v>3417</v>
      </c>
      <c r="F638" s="16" t="s">
        <v>5319</v>
      </c>
      <c r="G638" s="8" t="n">
        <v>500</v>
      </c>
    </row>
    <row r="639" customFormat="false" ht="14.25" hidden="false" customHeight="false" outlineLevel="1" collapsed="false">
      <c r="A639" s="28" t="n">
        <f aca="false">SUBTOTAL(3,A635:A638)</f>
        <v>4</v>
      </c>
      <c r="B639" s="29"/>
      <c r="C639" s="30"/>
      <c r="D639" s="30"/>
      <c r="E639" s="30"/>
      <c r="F639" s="31" t="s">
        <v>5320</v>
      </c>
      <c r="G639" s="32" t="n">
        <f aca="false">SUM(G635:G638)</f>
        <v>48711</v>
      </c>
    </row>
    <row r="640" customFormat="false" ht="12.75" hidden="false" customHeight="false" outlineLevel="1" collapsed="false">
      <c r="A640" s="5"/>
      <c r="B640" s="6"/>
      <c r="C640" s="7"/>
      <c r="D640" s="7"/>
      <c r="E640" s="7"/>
      <c r="F640" s="33"/>
      <c r="G640" s="8"/>
    </row>
    <row r="641" customFormat="false" ht="12.75" hidden="false" customHeight="false" outlineLevel="2" collapsed="false">
      <c r="A641" s="5" t="n">
        <v>759519</v>
      </c>
      <c r="B641" s="6" t="n">
        <v>37008</v>
      </c>
      <c r="C641" s="7" t="s">
        <v>1601</v>
      </c>
      <c r="D641" s="7" t="s">
        <v>1588</v>
      </c>
      <c r="E641" s="7" t="s">
        <v>39</v>
      </c>
      <c r="F641" s="16" t="s">
        <v>1600</v>
      </c>
      <c r="G641" s="8" t="n">
        <v>4650</v>
      </c>
    </row>
    <row r="642" customFormat="false" ht="12.75" hidden="false" customHeight="false" outlineLevel="2" collapsed="false">
      <c r="A642" s="5" t="n">
        <v>816501</v>
      </c>
      <c r="B642" s="6" t="n">
        <v>37040</v>
      </c>
      <c r="C642" s="7" t="s">
        <v>2491</v>
      </c>
      <c r="D642" s="7" t="s">
        <v>1588</v>
      </c>
      <c r="E642" s="7" t="s">
        <v>675</v>
      </c>
      <c r="F642" s="5" t="s">
        <v>1600</v>
      </c>
      <c r="G642" s="8" t="n">
        <v>1500</v>
      </c>
    </row>
    <row r="643" customFormat="false" ht="12.75" hidden="false" customHeight="false" outlineLevel="2" collapsed="false">
      <c r="A643" s="5" t="n">
        <v>819418</v>
      </c>
      <c r="B643" s="6" t="n">
        <v>37041</v>
      </c>
      <c r="C643" s="7" t="s">
        <v>2466</v>
      </c>
      <c r="D643" s="7" t="s">
        <v>1588</v>
      </c>
      <c r="E643" s="7" t="s">
        <v>2497</v>
      </c>
      <c r="F643" s="5" t="s">
        <v>1600</v>
      </c>
      <c r="G643" s="8" t="n">
        <v>1150</v>
      </c>
    </row>
    <row r="644" customFormat="false" ht="12.75" hidden="false" customHeight="false" outlineLevel="2" collapsed="false">
      <c r="A644" s="5" t="n">
        <v>886515</v>
      </c>
      <c r="B644" s="6" t="n">
        <v>37069</v>
      </c>
      <c r="C644" s="7" t="s">
        <v>1601</v>
      </c>
      <c r="D644" s="7" t="s">
        <v>1588</v>
      </c>
      <c r="E644" s="7"/>
      <c r="F644" s="16" t="s">
        <v>1600</v>
      </c>
      <c r="G644" s="8" t="n">
        <v>508</v>
      </c>
    </row>
    <row r="645" customFormat="false" ht="12.75" hidden="false" customHeight="false" outlineLevel="2" collapsed="false">
      <c r="A645" s="5" t="s">
        <v>1749</v>
      </c>
      <c r="B645" s="6" t="n">
        <v>36993</v>
      </c>
      <c r="C645" s="7" t="s">
        <v>1750</v>
      </c>
      <c r="D645" s="7" t="s">
        <v>1588</v>
      </c>
      <c r="E645" s="7" t="s">
        <v>20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4120</v>
      </c>
      <c r="B646" s="6" t="n">
        <v>36894</v>
      </c>
      <c r="C646" s="7" t="s">
        <v>4121</v>
      </c>
      <c r="D646" s="7" t="s">
        <v>1588</v>
      </c>
      <c r="E646" s="7" t="s">
        <v>4122</v>
      </c>
      <c r="F646" s="16" t="s">
        <v>1600</v>
      </c>
      <c r="G646" s="8" t="n">
        <v>255713</v>
      </c>
    </row>
    <row r="647" customFormat="false" ht="12.75" hidden="false" customHeight="false" outlineLevel="2" collapsed="false">
      <c r="A647" s="5" t="s">
        <v>4123</v>
      </c>
      <c r="B647" s="6" t="n">
        <v>36895</v>
      </c>
      <c r="C647" s="7" t="s">
        <v>4124</v>
      </c>
      <c r="D647" s="7" t="s">
        <v>1588</v>
      </c>
      <c r="E647" s="7" t="s">
        <v>3030</v>
      </c>
      <c r="F647" s="16" t="s">
        <v>1600</v>
      </c>
      <c r="G647" s="8" t="n">
        <v>13850</v>
      </c>
    </row>
    <row r="648" customFormat="false" ht="12.75" hidden="false" customHeight="false" outlineLevel="2" collapsed="false">
      <c r="A648" s="5" t="s">
        <v>4126</v>
      </c>
      <c r="B648" s="6" t="n">
        <v>36899</v>
      </c>
      <c r="C648" s="7" t="s">
        <v>4127</v>
      </c>
      <c r="D648" s="7" t="s">
        <v>1588</v>
      </c>
      <c r="E648" s="7" t="s">
        <v>3053</v>
      </c>
      <c r="F648" s="16" t="s">
        <v>1600</v>
      </c>
      <c r="G648" s="8" t="n">
        <v>2500</v>
      </c>
    </row>
    <row r="649" customFormat="false" ht="12.75" hidden="false" customHeight="false" outlineLevel="2" collapsed="false">
      <c r="A649" s="5" t="s">
        <v>4125</v>
      </c>
      <c r="B649" s="6" t="n">
        <v>36899</v>
      </c>
      <c r="C649" s="7" t="s">
        <v>702</v>
      </c>
      <c r="D649" s="7" t="s">
        <v>1588</v>
      </c>
      <c r="E649" s="7" t="s">
        <v>700</v>
      </c>
      <c r="F649" s="16" t="s">
        <v>1600</v>
      </c>
      <c r="G649" s="8" t="n">
        <v>2760</v>
      </c>
    </row>
    <row r="650" customFormat="false" ht="12.75" hidden="false" customHeight="false" outlineLevel="2" collapsed="false">
      <c r="A650" s="5" t="s">
        <v>4128</v>
      </c>
      <c r="B650" s="6" t="n">
        <v>36901</v>
      </c>
      <c r="C650" s="7" t="s">
        <v>4129</v>
      </c>
      <c r="D650" s="7" t="s">
        <v>1588</v>
      </c>
      <c r="E650" s="7" t="s">
        <v>3034</v>
      </c>
      <c r="F650" s="16" t="s">
        <v>1600</v>
      </c>
      <c r="G650" s="8" t="n">
        <v>462</v>
      </c>
    </row>
    <row r="651" customFormat="false" ht="12.75" hidden="false" customHeight="false" outlineLevel="2" collapsed="false">
      <c r="A651" s="5" t="s">
        <v>4130</v>
      </c>
      <c r="B651" s="6" t="n">
        <v>36902</v>
      </c>
      <c r="C651" s="7" t="s">
        <v>1235</v>
      </c>
      <c r="D651" s="7" t="s">
        <v>1588</v>
      </c>
      <c r="E651" s="7" t="s">
        <v>3034</v>
      </c>
      <c r="F651" s="16" t="s">
        <v>1600</v>
      </c>
      <c r="G651" s="8" t="n">
        <v>44100</v>
      </c>
    </row>
    <row r="652" customFormat="false" ht="12.75" hidden="false" customHeight="false" outlineLevel="2" collapsed="false">
      <c r="A652" s="5" t="s">
        <v>4131</v>
      </c>
      <c r="B652" s="6" t="n">
        <v>36902</v>
      </c>
      <c r="C652" s="7" t="s">
        <v>1235</v>
      </c>
      <c r="D652" s="7" t="s">
        <v>1588</v>
      </c>
      <c r="E652" s="7" t="s">
        <v>3034</v>
      </c>
      <c r="F652" s="16" t="s">
        <v>1600</v>
      </c>
      <c r="G652" s="8" t="n">
        <v>21000</v>
      </c>
    </row>
    <row r="653" customFormat="false" ht="12.75" hidden="false" customHeight="false" outlineLevel="2" collapsed="false">
      <c r="A653" s="5" t="s">
        <v>4132</v>
      </c>
      <c r="B653" s="6" t="n">
        <v>36907</v>
      </c>
      <c r="C653" s="7" t="s">
        <v>1943</v>
      </c>
      <c r="D653" s="7" t="s">
        <v>1588</v>
      </c>
      <c r="E653" s="7" t="s">
        <v>4133</v>
      </c>
      <c r="F653" s="16" t="s">
        <v>1600</v>
      </c>
      <c r="G653" s="8" t="n">
        <v>675</v>
      </c>
    </row>
    <row r="654" customFormat="false" ht="12.75" hidden="false" customHeight="false" outlineLevel="2" collapsed="false">
      <c r="A654" s="5" t="s">
        <v>4134</v>
      </c>
      <c r="B654" s="6" t="n">
        <v>36909</v>
      </c>
      <c r="C654" s="7" t="s">
        <v>1943</v>
      </c>
      <c r="D654" s="7" t="s">
        <v>1588</v>
      </c>
      <c r="E654" s="7" t="s">
        <v>3053</v>
      </c>
      <c r="F654" s="16" t="s">
        <v>1600</v>
      </c>
      <c r="G654" s="8" t="n">
        <v>0</v>
      </c>
    </row>
    <row r="655" customFormat="false" ht="12.75" hidden="false" customHeight="false" outlineLevel="2" collapsed="false">
      <c r="A655" s="5" t="s">
        <v>4135</v>
      </c>
      <c r="B655" s="6" t="n">
        <v>36910</v>
      </c>
      <c r="C655" s="7" t="s">
        <v>3771</v>
      </c>
      <c r="D655" s="7" t="s">
        <v>1588</v>
      </c>
      <c r="E655" s="7" t="s">
        <v>3053</v>
      </c>
      <c r="F655" s="16" t="s">
        <v>1600</v>
      </c>
      <c r="G655" s="8" t="n">
        <v>27600</v>
      </c>
    </row>
    <row r="656" customFormat="false" ht="12.75" hidden="false" customHeight="false" outlineLevel="2" collapsed="false">
      <c r="A656" s="5" t="s">
        <v>4136</v>
      </c>
      <c r="B656" s="6" t="n">
        <v>36917</v>
      </c>
      <c r="C656" s="7" t="s">
        <v>4137</v>
      </c>
      <c r="D656" s="7" t="s">
        <v>1588</v>
      </c>
      <c r="E656" s="7" t="s">
        <v>3053</v>
      </c>
      <c r="F656" s="16" t="s">
        <v>1600</v>
      </c>
      <c r="G656" s="8" t="n">
        <v>100</v>
      </c>
    </row>
    <row r="657" customFormat="false" ht="12.75" hidden="false" customHeight="false" outlineLevel="2" collapsed="false">
      <c r="A657" s="5" t="s">
        <v>4138</v>
      </c>
      <c r="B657" s="6" t="n">
        <v>36922</v>
      </c>
      <c r="C657" s="7" t="s">
        <v>4139</v>
      </c>
      <c r="D657" s="7" t="s">
        <v>1588</v>
      </c>
      <c r="E657" s="7" t="s">
        <v>3053</v>
      </c>
      <c r="F657" s="16" t="s">
        <v>1600</v>
      </c>
      <c r="G657" s="8" t="n">
        <v>146000</v>
      </c>
    </row>
    <row r="658" customFormat="false" ht="12.75" hidden="false" customHeight="false" outlineLevel="2" collapsed="false">
      <c r="A658" s="5" t="s">
        <v>3772</v>
      </c>
      <c r="B658" s="6" t="n">
        <v>36927</v>
      </c>
      <c r="C658" s="7" t="s">
        <v>435</v>
      </c>
      <c r="D658" s="7" t="s">
        <v>1588</v>
      </c>
      <c r="E658" s="7" t="s">
        <v>3053</v>
      </c>
      <c r="F658" s="16" t="s">
        <v>1600</v>
      </c>
      <c r="G658" s="8" t="n">
        <v>120</v>
      </c>
    </row>
    <row r="659" customFormat="false" ht="12.75" hidden="false" customHeight="false" outlineLevel="2" collapsed="false">
      <c r="A659" s="5" t="s">
        <v>3770</v>
      </c>
      <c r="B659" s="6" t="n">
        <v>36927</v>
      </c>
      <c r="C659" s="7" t="s">
        <v>3771</v>
      </c>
      <c r="D659" s="7" t="s">
        <v>1588</v>
      </c>
      <c r="E659" s="7" t="s">
        <v>39</v>
      </c>
      <c r="F659" s="16" t="s">
        <v>1600</v>
      </c>
      <c r="G659" s="8" t="n">
        <v>73000</v>
      </c>
    </row>
    <row r="660" customFormat="false" ht="12.75" hidden="false" customHeight="false" outlineLevel="2" collapsed="false">
      <c r="A660" s="5" t="s">
        <v>3773</v>
      </c>
      <c r="B660" s="6" t="n">
        <v>36935</v>
      </c>
      <c r="C660" s="7" t="s">
        <v>3769</v>
      </c>
      <c r="D660" s="7" t="s">
        <v>1588</v>
      </c>
      <c r="E660" s="7" t="s">
        <v>3053</v>
      </c>
      <c r="F660" s="16" t="s">
        <v>1600</v>
      </c>
      <c r="G660" s="8" t="n">
        <v>1750</v>
      </c>
    </row>
    <row r="661" customFormat="false" ht="12.75" hidden="false" customHeight="false" outlineLevel="2" collapsed="false">
      <c r="A661" s="5" t="s">
        <v>3774</v>
      </c>
      <c r="B661" s="6" t="n">
        <v>36935</v>
      </c>
      <c r="C661" s="7" t="s">
        <v>3769</v>
      </c>
      <c r="D661" s="7" t="s">
        <v>1588</v>
      </c>
      <c r="E661" s="7" t="s">
        <v>3053</v>
      </c>
      <c r="F661" s="16" t="s">
        <v>1600</v>
      </c>
      <c r="G661" s="8" t="n">
        <v>15000</v>
      </c>
    </row>
    <row r="662" customFormat="false" ht="12.75" hidden="false" customHeight="false" outlineLevel="2" collapsed="false">
      <c r="A662" s="5" t="s">
        <v>3775</v>
      </c>
      <c r="B662" s="6" t="n">
        <v>36936</v>
      </c>
      <c r="C662" s="7" t="s">
        <v>3769</v>
      </c>
      <c r="D662" s="7" t="s">
        <v>1588</v>
      </c>
      <c r="E662" s="7" t="s">
        <v>3053</v>
      </c>
      <c r="F662" s="16" t="s">
        <v>1600</v>
      </c>
      <c r="G662" s="8" t="n">
        <v>21875</v>
      </c>
    </row>
    <row r="663" customFormat="false" ht="12.75" hidden="false" customHeight="false" outlineLevel="2" collapsed="false">
      <c r="A663" s="5" t="s">
        <v>3776</v>
      </c>
      <c r="B663" s="6" t="n">
        <v>36936</v>
      </c>
      <c r="C663" s="7" t="s">
        <v>1908</v>
      </c>
      <c r="D663" s="7" t="s">
        <v>1588</v>
      </c>
      <c r="E663" s="7" t="s">
        <v>3053</v>
      </c>
      <c r="F663" s="16" t="s">
        <v>1600</v>
      </c>
      <c r="G663" s="8" t="n">
        <v>7750</v>
      </c>
    </row>
    <row r="664" customFormat="false" ht="12.75" hidden="false" customHeight="false" outlineLevel="2" collapsed="false">
      <c r="A664" s="5" t="s">
        <v>3768</v>
      </c>
      <c r="B664" s="6" t="n">
        <v>36936</v>
      </c>
      <c r="C664" s="7" t="s">
        <v>3769</v>
      </c>
      <c r="D664" s="7" t="s">
        <v>1588</v>
      </c>
      <c r="E664" s="7" t="s">
        <v>3030</v>
      </c>
      <c r="F664" s="16" t="s">
        <v>1600</v>
      </c>
      <c r="G664" s="8" t="n">
        <v>16160</v>
      </c>
    </row>
    <row r="665" customFormat="false" ht="12.75" hidden="false" customHeight="false" outlineLevel="2" collapsed="false">
      <c r="A665" s="5" t="s">
        <v>3495</v>
      </c>
      <c r="B665" s="6" t="n">
        <v>36963</v>
      </c>
      <c r="C665" s="7" t="s">
        <v>3496</v>
      </c>
      <c r="D665" s="7" t="s">
        <v>1588</v>
      </c>
      <c r="E665" s="7" t="s">
        <v>3053</v>
      </c>
      <c r="F665" s="16" t="s">
        <v>1600</v>
      </c>
      <c r="G665" s="8" t="n">
        <v>563</v>
      </c>
    </row>
    <row r="666" customFormat="false" ht="12.75" hidden="false" customHeight="false" outlineLevel="2" collapsed="false">
      <c r="A666" s="5" t="s">
        <v>3494</v>
      </c>
      <c r="B666" s="6" t="n">
        <v>36963</v>
      </c>
      <c r="C666" s="7" t="s">
        <v>102</v>
      </c>
      <c r="D666" s="7" t="s">
        <v>1588</v>
      </c>
      <c r="E666" s="7" t="s">
        <v>3053</v>
      </c>
      <c r="F666" s="16" t="s">
        <v>1600</v>
      </c>
      <c r="G666" s="8" t="n">
        <v>0</v>
      </c>
    </row>
    <row r="667" customFormat="false" ht="12.75" hidden="false" customHeight="false" outlineLevel="2" collapsed="false">
      <c r="A667" s="5" t="s">
        <v>3497</v>
      </c>
      <c r="B667" s="6" t="n">
        <v>36963</v>
      </c>
      <c r="C667" s="7" t="s">
        <v>3496</v>
      </c>
      <c r="D667" s="7" t="s">
        <v>1588</v>
      </c>
      <c r="E667" s="7" t="s">
        <v>3053</v>
      </c>
      <c r="F667" s="16" t="s">
        <v>1600</v>
      </c>
      <c r="G667" s="8" t="n">
        <v>550</v>
      </c>
    </row>
    <row r="668" customFormat="false" ht="12.75" hidden="false" customHeight="false" outlineLevel="2" collapsed="false">
      <c r="A668" s="5" t="s">
        <v>3391</v>
      </c>
      <c r="B668" s="6" t="n">
        <v>36970</v>
      </c>
      <c r="C668" s="7" t="s">
        <v>3381</v>
      </c>
      <c r="D668" s="7" t="s">
        <v>1588</v>
      </c>
      <c r="E668" s="7" t="s">
        <v>196</v>
      </c>
      <c r="F668" s="16" t="s">
        <v>1600</v>
      </c>
      <c r="G668" s="8" t="n">
        <v>36500</v>
      </c>
    </row>
    <row r="669" customFormat="false" ht="12.75" hidden="false" customHeight="false" outlineLevel="2" collapsed="false">
      <c r="A669" s="5" t="s">
        <v>3500</v>
      </c>
      <c r="B669" s="6" t="n">
        <v>36970</v>
      </c>
      <c r="C669" s="7" t="s">
        <v>435</v>
      </c>
      <c r="D669" s="7" t="s">
        <v>1588</v>
      </c>
      <c r="E669" s="7" t="s">
        <v>3053</v>
      </c>
      <c r="F669" s="16" t="s">
        <v>1600</v>
      </c>
      <c r="G669" s="8" t="n">
        <v>150</v>
      </c>
    </row>
    <row r="670" customFormat="false" ht="12.75" hidden="false" customHeight="false" outlineLevel="2" collapsed="false">
      <c r="A670" s="5" t="s">
        <v>3501</v>
      </c>
      <c r="B670" s="6" t="n">
        <v>36970</v>
      </c>
      <c r="C670" s="7" t="s">
        <v>435</v>
      </c>
      <c r="D670" s="7" t="s">
        <v>1588</v>
      </c>
      <c r="E670" s="7" t="s">
        <v>3053</v>
      </c>
      <c r="F670" s="16" t="s">
        <v>1600</v>
      </c>
      <c r="G670" s="8" t="n">
        <v>800</v>
      </c>
    </row>
    <row r="671" customFormat="false" ht="12.75" hidden="false" customHeight="false" outlineLevel="2" collapsed="false">
      <c r="A671" s="5" t="s">
        <v>3498</v>
      </c>
      <c r="B671" s="6" t="n">
        <v>36970</v>
      </c>
      <c r="C671" s="7" t="s">
        <v>3499</v>
      </c>
      <c r="D671" s="7" t="s">
        <v>1588</v>
      </c>
      <c r="E671" s="7" t="s">
        <v>3053</v>
      </c>
      <c r="F671" s="16" t="s">
        <v>1600</v>
      </c>
      <c r="G671" s="8" t="n">
        <v>300</v>
      </c>
    </row>
    <row r="672" customFormat="false" ht="12.75" hidden="false" customHeight="false" outlineLevel="2" collapsed="false">
      <c r="A672" s="5" t="s">
        <v>3498</v>
      </c>
      <c r="B672" s="6" t="n">
        <v>36977</v>
      </c>
      <c r="C672" s="7" t="s">
        <v>3499</v>
      </c>
      <c r="D672" s="7" t="s">
        <v>1588</v>
      </c>
      <c r="E672" s="7" t="s">
        <v>3053</v>
      </c>
      <c r="F672" s="16" t="s">
        <v>1600</v>
      </c>
      <c r="G672" s="8" t="n">
        <v>-300</v>
      </c>
    </row>
    <row r="673" customFormat="false" ht="12.75" hidden="false" customHeight="false" outlineLevel="2" collapsed="false">
      <c r="A673" s="5" t="s">
        <v>3498</v>
      </c>
      <c r="B673" s="6" t="n">
        <v>36977</v>
      </c>
      <c r="C673" s="7" t="s">
        <v>3499</v>
      </c>
      <c r="D673" s="7" t="s">
        <v>1588</v>
      </c>
      <c r="E673" s="7" t="s">
        <v>3053</v>
      </c>
      <c r="F673" s="16" t="s">
        <v>1600</v>
      </c>
      <c r="G673" s="8" t="n">
        <v>9200</v>
      </c>
    </row>
    <row r="674" customFormat="false" ht="12.75" hidden="false" customHeight="false" outlineLevel="2" collapsed="false">
      <c r="A674" s="5" t="s">
        <v>3502</v>
      </c>
      <c r="B674" s="6" t="n">
        <v>36973</v>
      </c>
      <c r="C674" s="7" t="s">
        <v>3503</v>
      </c>
      <c r="D674" s="7" t="s">
        <v>1588</v>
      </c>
      <c r="E674" s="7" t="s">
        <v>3053</v>
      </c>
      <c r="F674" s="16" t="s">
        <v>1600</v>
      </c>
      <c r="G674" s="8" t="n">
        <v>1500</v>
      </c>
    </row>
    <row r="675" customFormat="false" ht="12.75" hidden="false" customHeight="false" outlineLevel="2" collapsed="false">
      <c r="A675" s="5" t="s">
        <v>3504</v>
      </c>
      <c r="B675" s="6" t="n">
        <v>36973</v>
      </c>
      <c r="C675" s="7" t="s">
        <v>3505</v>
      </c>
      <c r="D675" s="7" t="s">
        <v>1588</v>
      </c>
      <c r="E675" s="7" t="s">
        <v>3053</v>
      </c>
      <c r="F675" s="16" t="s">
        <v>1600</v>
      </c>
      <c r="G675" s="8" t="n">
        <v>4650</v>
      </c>
    </row>
    <row r="676" customFormat="false" ht="12.75" hidden="false" customHeight="false" outlineLevel="2" collapsed="false">
      <c r="A676" s="5" t="s">
        <v>3506</v>
      </c>
      <c r="B676" s="6" t="n">
        <v>36977</v>
      </c>
      <c r="C676" s="7" t="s">
        <v>3505</v>
      </c>
      <c r="D676" s="7" t="s">
        <v>1588</v>
      </c>
      <c r="E676" s="7" t="s">
        <v>3053</v>
      </c>
      <c r="F676" s="16" t="s">
        <v>1600</v>
      </c>
      <c r="G676" s="8" t="n">
        <v>1550</v>
      </c>
    </row>
    <row r="677" customFormat="false" ht="12.75" hidden="false" customHeight="false" outlineLevel="2" collapsed="false">
      <c r="A677" s="5" t="s">
        <v>3507</v>
      </c>
      <c r="B677" s="6" t="n">
        <v>36978</v>
      </c>
      <c r="C677" s="7" t="s">
        <v>3508</v>
      </c>
      <c r="D677" s="7" t="s">
        <v>1588</v>
      </c>
      <c r="E677" s="7" t="s">
        <v>3053</v>
      </c>
      <c r="F677" s="16" t="s">
        <v>1600</v>
      </c>
      <c r="G677" s="8" t="n">
        <v>2000</v>
      </c>
    </row>
    <row r="678" customFormat="false" ht="12.75" hidden="false" customHeight="false" outlineLevel="2" collapsed="false">
      <c r="A678" s="5" t="s">
        <v>3509</v>
      </c>
      <c r="B678" s="6" t="n">
        <v>36978</v>
      </c>
      <c r="C678" s="7" t="s">
        <v>3510</v>
      </c>
      <c r="D678" s="7" t="s">
        <v>1588</v>
      </c>
      <c r="E678" s="7" t="s">
        <v>3053</v>
      </c>
      <c r="F678" s="16" t="s">
        <v>1600</v>
      </c>
      <c r="G678" s="8" t="n">
        <v>22000</v>
      </c>
    </row>
    <row r="679" customFormat="false" ht="12.75" hidden="false" customHeight="false" outlineLevel="2" collapsed="false">
      <c r="A679" s="5" t="s">
        <v>3511</v>
      </c>
      <c r="B679" s="6" t="n">
        <v>36978</v>
      </c>
      <c r="C679" s="7" t="s">
        <v>3510</v>
      </c>
      <c r="D679" s="7" t="s">
        <v>1588</v>
      </c>
      <c r="E679" s="7" t="s">
        <v>3053</v>
      </c>
      <c r="F679" s="16" t="s">
        <v>1600</v>
      </c>
      <c r="G679" s="8" t="n">
        <v>10000</v>
      </c>
    </row>
    <row r="680" customFormat="false" ht="12.75" hidden="false" customHeight="false" outlineLevel="2" collapsed="false">
      <c r="A680" s="5" t="s">
        <v>3512</v>
      </c>
      <c r="B680" s="6" t="n">
        <v>36979</v>
      </c>
      <c r="C680" s="7" t="s">
        <v>3513</v>
      </c>
      <c r="D680" s="7" t="s">
        <v>1588</v>
      </c>
      <c r="E680" s="7" t="s">
        <v>3053</v>
      </c>
      <c r="F680" s="16" t="s">
        <v>1600</v>
      </c>
      <c r="G680" s="8" t="n">
        <v>7500</v>
      </c>
    </row>
    <row r="681" customFormat="false" ht="12.75" hidden="false" customHeight="false" outlineLevel="2" collapsed="false">
      <c r="A681" s="5" t="s">
        <v>3514</v>
      </c>
      <c r="B681" s="6" t="n">
        <v>36980</v>
      </c>
      <c r="C681" s="7" t="s">
        <v>3508</v>
      </c>
      <c r="D681" s="7" t="s">
        <v>1588</v>
      </c>
      <c r="E681" s="7" t="s">
        <v>3053</v>
      </c>
      <c r="F681" s="16" t="s">
        <v>1600</v>
      </c>
      <c r="G681" s="8" t="n">
        <v>2500</v>
      </c>
    </row>
    <row r="682" customFormat="false" ht="12.75" hidden="false" customHeight="false" outlineLevel="2" collapsed="false">
      <c r="A682" s="5" t="s">
        <v>1717</v>
      </c>
      <c r="B682" s="6" t="n">
        <v>36990</v>
      </c>
      <c r="C682" s="7" t="s">
        <v>1718</v>
      </c>
      <c r="D682" s="7" t="s">
        <v>1588</v>
      </c>
      <c r="E682" s="7" t="s">
        <v>20</v>
      </c>
      <c r="F682" s="16" t="s">
        <v>1600</v>
      </c>
      <c r="G682" s="8" t="n">
        <v>27000</v>
      </c>
    </row>
    <row r="683" customFormat="false" ht="12.75" hidden="false" customHeight="false" outlineLevel="2" collapsed="false">
      <c r="A683" s="5" t="s">
        <v>2746</v>
      </c>
      <c r="B683" s="6" t="n">
        <v>37069</v>
      </c>
      <c r="C683" s="7" t="s">
        <v>1728</v>
      </c>
      <c r="D683" s="7" t="s">
        <v>1588</v>
      </c>
      <c r="E683" s="7"/>
      <c r="F683" s="16" t="s">
        <v>1600</v>
      </c>
      <c r="G683" s="8" t="n">
        <v>6372</v>
      </c>
    </row>
    <row r="684" customFormat="false" ht="12.75" hidden="false" customHeight="false" outlineLevel="2" collapsed="false">
      <c r="A684" s="5" t="s">
        <v>1626</v>
      </c>
      <c r="B684" s="6" t="n">
        <v>37006</v>
      </c>
      <c r="C684" s="7" t="s">
        <v>1601</v>
      </c>
      <c r="D684" s="7" t="s">
        <v>1588</v>
      </c>
      <c r="E684" s="7" t="s">
        <v>1616</v>
      </c>
      <c r="F684" s="16" t="s">
        <v>1600</v>
      </c>
      <c r="G684" s="8" t="n">
        <v>28705</v>
      </c>
    </row>
    <row r="685" customFormat="false" ht="12.75" hidden="false" customHeight="false" outlineLevel="2" collapsed="false">
      <c r="A685" s="5" t="s">
        <v>1907</v>
      </c>
      <c r="B685" s="6" t="n">
        <v>37006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746</v>
      </c>
    </row>
    <row r="686" customFormat="false" ht="12.75" hidden="false" customHeight="false" outlineLevel="2" collapsed="false">
      <c r="A686" s="5" t="s">
        <v>1925</v>
      </c>
      <c r="B686" s="6" t="n">
        <v>37006</v>
      </c>
      <c r="C686" s="7" t="s">
        <v>1926</v>
      </c>
      <c r="D686" s="7" t="s">
        <v>1588</v>
      </c>
      <c r="E686" s="7" t="s">
        <v>20</v>
      </c>
      <c r="F686" s="16" t="s">
        <v>1600</v>
      </c>
      <c r="G686" s="8" t="n">
        <v>38000</v>
      </c>
    </row>
    <row r="687" customFormat="false" ht="12.75" hidden="false" customHeight="false" outlineLevel="2" collapsed="false">
      <c r="A687" s="5" t="s">
        <v>1927</v>
      </c>
      <c r="B687" s="6" t="n">
        <v>37006</v>
      </c>
      <c r="C687" s="7" t="s">
        <v>1926</v>
      </c>
      <c r="D687" s="7" t="s">
        <v>1588</v>
      </c>
      <c r="E687" s="7" t="s">
        <v>20</v>
      </c>
      <c r="F687" s="16" t="s">
        <v>1600</v>
      </c>
      <c r="G687" s="8" t="n">
        <v>85100</v>
      </c>
    </row>
    <row r="688" customFormat="false" ht="12.75" hidden="false" customHeight="false" outlineLevel="2" collapsed="false">
      <c r="A688" s="5" t="s">
        <v>1928</v>
      </c>
      <c r="B688" s="6" t="n">
        <v>37006</v>
      </c>
      <c r="C688" s="7" t="s">
        <v>1926</v>
      </c>
      <c r="D688" s="7" t="s">
        <v>1588</v>
      </c>
      <c r="E688" s="7" t="s">
        <v>20</v>
      </c>
      <c r="F688" s="16" t="s">
        <v>1600</v>
      </c>
      <c r="G688" s="8" t="n">
        <v>18500</v>
      </c>
    </row>
    <row r="689" customFormat="false" ht="12.75" hidden="false" customHeight="false" outlineLevel="2" collapsed="false">
      <c r="A689" s="5" t="s">
        <v>1599</v>
      </c>
      <c r="B689" s="6" t="n">
        <v>37007</v>
      </c>
      <c r="C689" s="7" t="s">
        <v>1597</v>
      </c>
      <c r="D689" s="7" t="s">
        <v>1588</v>
      </c>
      <c r="E689" s="7" t="s">
        <v>39</v>
      </c>
      <c r="F689" s="16" t="s">
        <v>1600</v>
      </c>
      <c r="G689" s="8" t="n">
        <v>62376</v>
      </c>
    </row>
    <row r="690" customFormat="false" ht="12.75" hidden="false" customHeight="false" outlineLevel="2" collapsed="false">
      <c r="A690" s="5" t="s">
        <v>1942</v>
      </c>
      <c r="B690" s="6" t="n">
        <v>37007</v>
      </c>
      <c r="C690" s="7" t="s">
        <v>1943</v>
      </c>
      <c r="D690" s="7" t="s">
        <v>1588</v>
      </c>
      <c r="E690" s="7" t="s">
        <v>20</v>
      </c>
      <c r="F690" s="16" t="s">
        <v>1600</v>
      </c>
      <c r="G690" s="8" t="n">
        <v>2300</v>
      </c>
    </row>
    <row r="691" customFormat="false" ht="12.75" hidden="false" customHeight="false" outlineLevel="2" collapsed="false">
      <c r="A691" s="5" t="s">
        <v>1972</v>
      </c>
      <c r="B691" s="6" t="n">
        <v>37007</v>
      </c>
      <c r="C691" s="7" t="s">
        <v>144</v>
      </c>
      <c r="D691" s="7" t="s">
        <v>1588</v>
      </c>
      <c r="E691" s="7" t="s">
        <v>20</v>
      </c>
      <c r="F691" s="16" t="s">
        <v>1600</v>
      </c>
      <c r="G691" s="8" t="n">
        <v>2628</v>
      </c>
    </row>
    <row r="692" customFormat="false" ht="12.75" hidden="false" customHeight="false" outlineLevel="2" collapsed="false">
      <c r="A692" s="5" t="s">
        <v>1975</v>
      </c>
      <c r="B692" s="6" t="n">
        <v>37008</v>
      </c>
      <c r="C692" s="7" t="s">
        <v>1908</v>
      </c>
      <c r="D692" s="7" t="s">
        <v>1588</v>
      </c>
      <c r="E692" s="7" t="s">
        <v>20</v>
      </c>
      <c r="F692" s="16" t="s">
        <v>1600</v>
      </c>
      <c r="G692" s="8" t="n">
        <v>2986</v>
      </c>
    </row>
    <row r="693" customFormat="false" ht="12.75" hidden="false" customHeight="false" outlineLevel="2" collapsed="false">
      <c r="A693" s="5" t="s">
        <v>1978</v>
      </c>
      <c r="B693" s="6" t="n">
        <v>37008</v>
      </c>
      <c r="C693" s="7" t="s">
        <v>1908</v>
      </c>
      <c r="D693" s="7" t="s">
        <v>1588</v>
      </c>
      <c r="E693" s="7" t="s">
        <v>20</v>
      </c>
      <c r="F693" s="16" t="s">
        <v>1600</v>
      </c>
      <c r="G693" s="8" t="n">
        <v>2680</v>
      </c>
    </row>
    <row r="694" customFormat="false" ht="12.75" hidden="false" customHeight="false" outlineLevel="2" collapsed="false">
      <c r="A694" s="5" t="s">
        <v>1986</v>
      </c>
      <c r="B694" s="6" t="n">
        <v>37008</v>
      </c>
      <c r="C694" s="7" t="s">
        <v>1908</v>
      </c>
      <c r="D694" s="7" t="s">
        <v>1588</v>
      </c>
      <c r="E694" s="7" t="s">
        <v>20</v>
      </c>
      <c r="F694" s="16" t="s">
        <v>1600</v>
      </c>
      <c r="G694" s="8" t="n">
        <v>3780</v>
      </c>
    </row>
    <row r="695" customFormat="false" ht="12.75" hidden="false" customHeight="false" outlineLevel="2" collapsed="false">
      <c r="A695" s="5" t="s">
        <v>1991</v>
      </c>
      <c r="B695" s="6" t="n">
        <v>37008</v>
      </c>
      <c r="C695" s="7" t="s">
        <v>1908</v>
      </c>
      <c r="D695" s="7" t="s">
        <v>1588</v>
      </c>
      <c r="E695" s="7" t="s">
        <v>20</v>
      </c>
      <c r="F695" s="16" t="s">
        <v>1600</v>
      </c>
      <c r="G695" s="8" t="n">
        <v>760</v>
      </c>
    </row>
    <row r="696" customFormat="false" ht="12.75" hidden="false" customHeight="false" outlineLevel="2" collapsed="false">
      <c r="A696" s="5" t="s">
        <v>1646</v>
      </c>
      <c r="B696" s="6" t="n">
        <v>37011</v>
      </c>
      <c r="C696" s="7" t="s">
        <v>1647</v>
      </c>
      <c r="D696" s="7" t="s">
        <v>1588</v>
      </c>
      <c r="E696" s="7" t="s">
        <v>700</v>
      </c>
      <c r="F696" s="16" t="s">
        <v>1600</v>
      </c>
      <c r="G696" s="8" t="n">
        <v>775</v>
      </c>
    </row>
    <row r="697" customFormat="false" ht="12.75" hidden="false" customHeight="false" outlineLevel="2" collapsed="false">
      <c r="A697" s="5" t="s">
        <v>2026</v>
      </c>
      <c r="B697" s="6" t="n">
        <v>37011</v>
      </c>
      <c r="C697" s="7" t="s">
        <v>1908</v>
      </c>
      <c r="D697" s="7" t="s">
        <v>1588</v>
      </c>
      <c r="E697" s="7" t="s">
        <v>20</v>
      </c>
      <c r="F697" s="16" t="s">
        <v>1600</v>
      </c>
      <c r="G697" s="8" t="n">
        <v>3100</v>
      </c>
    </row>
    <row r="698" customFormat="false" ht="12.75" hidden="false" customHeight="false" outlineLevel="2" collapsed="false">
      <c r="A698" s="5" t="s">
        <v>2027</v>
      </c>
      <c r="B698" s="6" t="n">
        <v>37011</v>
      </c>
      <c r="C698" s="7" t="s">
        <v>1908</v>
      </c>
      <c r="D698" s="7" t="s">
        <v>1588</v>
      </c>
      <c r="E698" s="7" t="s">
        <v>20</v>
      </c>
      <c r="F698" s="16" t="s">
        <v>1600</v>
      </c>
      <c r="G698" s="8" t="n">
        <v>49450</v>
      </c>
    </row>
    <row r="699" customFormat="false" ht="12.75" hidden="false" customHeight="false" outlineLevel="2" collapsed="false">
      <c r="A699" s="5" t="s">
        <v>2053</v>
      </c>
      <c r="B699" s="6" t="n">
        <v>37012</v>
      </c>
      <c r="C699" s="7" t="s">
        <v>1908</v>
      </c>
      <c r="D699" s="7" t="s">
        <v>1588</v>
      </c>
      <c r="E699" s="7" t="s">
        <v>26</v>
      </c>
      <c r="F699" s="5" t="s">
        <v>1600</v>
      </c>
      <c r="G699" s="8" t="n">
        <v>15483</v>
      </c>
    </row>
    <row r="700" customFormat="false" ht="12.75" hidden="false" customHeight="false" outlineLevel="2" collapsed="false">
      <c r="A700" s="5" t="s">
        <v>2081</v>
      </c>
      <c r="B700" s="6" t="n">
        <v>37013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17630</v>
      </c>
    </row>
    <row r="701" customFormat="false" ht="12.75" hidden="false" customHeight="false" outlineLevel="2" collapsed="false">
      <c r="A701" s="5" t="s">
        <v>2220</v>
      </c>
      <c r="B701" s="6" t="n">
        <v>37022</v>
      </c>
      <c r="C701" s="7" t="s">
        <v>2221</v>
      </c>
      <c r="D701" s="7" t="s">
        <v>1588</v>
      </c>
      <c r="E701" s="7" t="s">
        <v>26</v>
      </c>
      <c r="F701" s="5" t="s">
        <v>1600</v>
      </c>
      <c r="G701" s="8" t="n">
        <v>19125</v>
      </c>
    </row>
    <row r="702" customFormat="false" ht="12.75" hidden="false" customHeight="false" outlineLevel="2" collapsed="false">
      <c r="A702" s="5" t="s">
        <v>2223</v>
      </c>
      <c r="B702" s="6" t="n">
        <v>37022</v>
      </c>
      <c r="C702" s="7" t="s">
        <v>2224</v>
      </c>
      <c r="D702" s="7" t="s">
        <v>1588</v>
      </c>
      <c r="E702" s="7" t="s">
        <v>26</v>
      </c>
      <c r="F702" s="5" t="s">
        <v>1600</v>
      </c>
      <c r="G702" s="8" t="n">
        <v>16750</v>
      </c>
    </row>
    <row r="703" customFormat="false" ht="12.75" hidden="false" customHeight="false" outlineLevel="2" collapsed="false">
      <c r="A703" s="5" t="s">
        <v>2465</v>
      </c>
      <c r="B703" s="6" t="n">
        <v>37025</v>
      </c>
      <c r="C703" s="7" t="s">
        <v>2466</v>
      </c>
      <c r="D703" s="7" t="s">
        <v>1588</v>
      </c>
      <c r="E703" s="7" t="s">
        <v>126</v>
      </c>
      <c r="F703" s="5" t="s">
        <v>1600</v>
      </c>
      <c r="G703" s="8" t="n">
        <v>18930</v>
      </c>
    </row>
    <row r="704" customFormat="false" ht="12.75" hidden="false" customHeight="false" outlineLevel="2" collapsed="false">
      <c r="A704" s="5" t="s">
        <v>2467</v>
      </c>
      <c r="B704" s="6" t="n">
        <v>37025</v>
      </c>
      <c r="C704" s="7" t="s">
        <v>2466</v>
      </c>
      <c r="D704" s="7" t="s">
        <v>1588</v>
      </c>
      <c r="E704" s="7" t="s">
        <v>126</v>
      </c>
      <c r="F704" s="5" t="s">
        <v>1600</v>
      </c>
      <c r="G704" s="8" t="n">
        <v>13572</v>
      </c>
    </row>
    <row r="705" customFormat="false" ht="12.75" hidden="false" customHeight="false" outlineLevel="2" collapsed="false">
      <c r="A705" s="5" t="s">
        <v>334</v>
      </c>
      <c r="B705" s="6" t="n">
        <v>37025</v>
      </c>
      <c r="C705" s="7" t="s">
        <v>326</v>
      </c>
      <c r="D705" s="7" t="s">
        <v>1588</v>
      </c>
      <c r="E705" s="7" t="s">
        <v>26</v>
      </c>
      <c r="F705" s="5" t="s">
        <v>1600</v>
      </c>
      <c r="G705" s="8" t="n">
        <v>27405</v>
      </c>
    </row>
    <row r="706" customFormat="false" ht="12.75" hidden="false" customHeight="false" outlineLevel="2" collapsed="false">
      <c r="A706" s="5" t="s">
        <v>2241</v>
      </c>
      <c r="B706" s="6" t="n">
        <v>37026</v>
      </c>
      <c r="C706" s="7" t="s">
        <v>2221</v>
      </c>
      <c r="D706" s="7" t="s">
        <v>1588</v>
      </c>
      <c r="E706" s="7" t="s">
        <v>26</v>
      </c>
      <c r="F706" s="5" t="s">
        <v>1600</v>
      </c>
      <c r="G706" s="8" t="n">
        <v>20700</v>
      </c>
    </row>
    <row r="707" customFormat="false" ht="12.75" hidden="false" customHeight="false" outlineLevel="2" collapsed="false">
      <c r="A707" s="5" t="s">
        <v>2398</v>
      </c>
      <c r="B707" s="6" t="n">
        <v>37040</v>
      </c>
      <c r="C707" s="7" t="s">
        <v>1908</v>
      </c>
      <c r="D707" s="7" t="s">
        <v>1588</v>
      </c>
      <c r="E707" s="7" t="s">
        <v>26</v>
      </c>
      <c r="F707" s="5" t="s">
        <v>1600</v>
      </c>
      <c r="G707" s="8" t="n">
        <v>6081</v>
      </c>
    </row>
    <row r="708" customFormat="false" ht="12.75" hidden="false" customHeight="false" outlineLevel="2" collapsed="false">
      <c r="A708" s="5" t="s">
        <v>2494</v>
      </c>
      <c r="B708" s="6" t="n">
        <v>37041</v>
      </c>
      <c r="C708" s="7" t="s">
        <v>2491</v>
      </c>
      <c r="D708" s="7" t="s">
        <v>1588</v>
      </c>
      <c r="E708" s="7" t="s">
        <v>1283</v>
      </c>
      <c r="F708" s="5" t="s">
        <v>1600</v>
      </c>
      <c r="G708" s="8" t="n">
        <v>5827</v>
      </c>
    </row>
    <row r="709" customFormat="false" ht="12.75" hidden="false" customHeight="false" outlineLevel="2" collapsed="false">
      <c r="A709" s="5" t="s">
        <v>2421</v>
      </c>
      <c r="B709" s="6" t="n">
        <v>37041</v>
      </c>
      <c r="C709" s="7" t="s">
        <v>1908</v>
      </c>
      <c r="D709" s="7" t="s">
        <v>1588</v>
      </c>
      <c r="E709" s="7" t="s">
        <v>26</v>
      </c>
      <c r="F709" s="5" t="s">
        <v>1600</v>
      </c>
      <c r="G709" s="8" t="n">
        <v>9057</v>
      </c>
    </row>
    <row r="710" customFormat="false" ht="12.75" hidden="false" customHeight="false" outlineLevel="2" collapsed="false">
      <c r="A710" s="5" t="s">
        <v>2798</v>
      </c>
      <c r="B710" s="6" t="n">
        <v>37043</v>
      </c>
      <c r="C710" s="7" t="s">
        <v>2797</v>
      </c>
      <c r="D710" s="7" t="s">
        <v>1588</v>
      </c>
      <c r="E710" s="7"/>
      <c r="F710" s="16" t="s">
        <v>1600</v>
      </c>
      <c r="G710" s="8" t="n">
        <v>12400</v>
      </c>
    </row>
    <row r="711" customFormat="false" ht="12.75" hidden="false" customHeight="false" outlineLevel="2" collapsed="false">
      <c r="A711" s="5" t="s">
        <v>2796</v>
      </c>
      <c r="B711" s="6" t="n">
        <v>37043</v>
      </c>
      <c r="C711" s="7" t="s">
        <v>2797</v>
      </c>
      <c r="D711" s="7" t="s">
        <v>1588</v>
      </c>
      <c r="E711" s="7"/>
      <c r="F711" s="16" t="s">
        <v>1600</v>
      </c>
      <c r="G711" s="8" t="n">
        <v>15500</v>
      </c>
    </row>
    <row r="712" customFormat="false" ht="12.75" hidden="false" customHeight="false" outlineLevel="2" collapsed="false">
      <c r="A712" s="5" t="s">
        <v>2802</v>
      </c>
      <c r="B712" s="6" t="n">
        <v>37046</v>
      </c>
      <c r="C712" s="7" t="s">
        <v>2797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2531</v>
      </c>
      <c r="B713" s="6" t="n">
        <v>37048</v>
      </c>
      <c r="C713" s="7" t="s">
        <v>2532</v>
      </c>
      <c r="D713" s="7" t="s">
        <v>1588</v>
      </c>
      <c r="E713" s="7"/>
      <c r="F713" s="16" t="s">
        <v>1600</v>
      </c>
      <c r="G713" s="8" t="n">
        <v>12939</v>
      </c>
    </row>
    <row r="714" customFormat="false" ht="12.75" hidden="false" customHeight="false" outlineLevel="2" collapsed="false">
      <c r="A714" s="5" t="s">
        <v>2572</v>
      </c>
      <c r="B714" s="6" t="n">
        <v>37053</v>
      </c>
      <c r="C714" s="7" t="s">
        <v>1728</v>
      </c>
      <c r="D714" s="7" t="s">
        <v>1588</v>
      </c>
      <c r="E714" s="7"/>
      <c r="F714" s="16" t="s">
        <v>1600</v>
      </c>
      <c r="G714" s="8" t="n">
        <v>0</v>
      </c>
    </row>
    <row r="715" customFormat="false" ht="12.75" hidden="false" customHeight="false" outlineLevel="2" collapsed="false">
      <c r="A715" s="5" t="s">
        <v>2566</v>
      </c>
      <c r="B715" s="6" t="n">
        <v>37053</v>
      </c>
      <c r="C715" s="7" t="s">
        <v>435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2583</v>
      </c>
      <c r="B716" s="6" t="n">
        <v>37054</v>
      </c>
      <c r="C716" s="7" t="s">
        <v>1728</v>
      </c>
      <c r="D716" s="7" t="s">
        <v>1588</v>
      </c>
      <c r="E716" s="7"/>
      <c r="F716" s="16" t="s">
        <v>1600</v>
      </c>
      <c r="G716" s="8" t="n">
        <v>2462</v>
      </c>
    </row>
    <row r="717" customFormat="false" ht="12.75" hidden="false" customHeight="false" outlineLevel="2" collapsed="false">
      <c r="A717" s="5" t="s">
        <v>2585</v>
      </c>
      <c r="B717" s="6" t="n">
        <v>37054</v>
      </c>
      <c r="C717" s="7" t="s">
        <v>1728</v>
      </c>
      <c r="D717" s="7" t="s">
        <v>1588</v>
      </c>
      <c r="E717" s="7"/>
      <c r="F717" s="16" t="s">
        <v>1600</v>
      </c>
      <c r="G717" s="8" t="n">
        <v>16900</v>
      </c>
    </row>
    <row r="718" customFormat="false" ht="12.75" hidden="false" customHeight="false" outlineLevel="2" collapsed="false">
      <c r="A718" s="5" t="s">
        <v>2828</v>
      </c>
      <c r="B718" s="6" t="n">
        <v>37054</v>
      </c>
      <c r="C718" s="7" t="s">
        <v>2829</v>
      </c>
      <c r="D718" s="7" t="s">
        <v>1588</v>
      </c>
      <c r="E718" s="7"/>
      <c r="F718" s="16" t="s">
        <v>1600</v>
      </c>
      <c r="G718" s="8" t="n">
        <v>37137</v>
      </c>
    </row>
    <row r="719" customFormat="false" ht="12.75" hidden="false" customHeight="false" outlineLevel="2" collapsed="false">
      <c r="A719" s="5" t="s">
        <v>2828</v>
      </c>
      <c r="B719" s="6" t="n">
        <v>37055</v>
      </c>
      <c r="C719" s="7" t="s">
        <v>2829</v>
      </c>
      <c r="D719" s="7" t="s">
        <v>1588</v>
      </c>
      <c r="E719" s="7"/>
      <c r="F719" s="16" t="s">
        <v>1600</v>
      </c>
      <c r="G719" s="8" t="n">
        <v>-31832</v>
      </c>
    </row>
    <row r="720" customFormat="false" ht="12.75" hidden="false" customHeight="false" outlineLevel="2" collapsed="false">
      <c r="A720" s="5" t="s">
        <v>2828</v>
      </c>
      <c r="B720" s="6" t="n">
        <v>37055</v>
      </c>
      <c r="C720" s="7" t="s">
        <v>2829</v>
      </c>
      <c r="D720" s="7" t="s">
        <v>1588</v>
      </c>
      <c r="E720" s="7"/>
      <c r="F720" s="16" t="s">
        <v>1600</v>
      </c>
      <c r="G720" s="8" t="n">
        <v>31832</v>
      </c>
    </row>
    <row r="721" customFormat="false" ht="12.75" hidden="false" customHeight="false" outlineLevel="2" collapsed="false">
      <c r="A721" s="5" t="s">
        <v>2598</v>
      </c>
      <c r="B721" s="6" t="n">
        <v>37055</v>
      </c>
      <c r="C721" s="7" t="s">
        <v>1728</v>
      </c>
      <c r="D721" s="7" t="s">
        <v>1588</v>
      </c>
      <c r="E721" s="7"/>
      <c r="F721" s="16" t="s">
        <v>1600</v>
      </c>
      <c r="G721" s="8" t="n">
        <v>0</v>
      </c>
    </row>
    <row r="722" customFormat="false" ht="12.75" hidden="false" customHeight="false" outlineLevel="2" collapsed="false">
      <c r="A722" s="5" t="s">
        <v>2603</v>
      </c>
      <c r="B722" s="6" t="n">
        <v>37055</v>
      </c>
      <c r="C722" s="7" t="s">
        <v>2604</v>
      </c>
      <c r="D722" s="7" t="s">
        <v>1588</v>
      </c>
      <c r="E722" s="7"/>
      <c r="F722" s="16" t="s">
        <v>1600</v>
      </c>
      <c r="G722" s="8" t="n">
        <v>9800</v>
      </c>
    </row>
    <row r="723" customFormat="false" ht="12.75" hidden="false" customHeight="false" outlineLevel="2" collapsed="false">
      <c r="A723" s="5" t="s">
        <v>2605</v>
      </c>
      <c r="B723" s="6" t="n">
        <v>37055</v>
      </c>
      <c r="C723" s="7" t="s">
        <v>2606</v>
      </c>
      <c r="D723" s="7" t="s">
        <v>1588</v>
      </c>
      <c r="E723" s="7"/>
      <c r="F723" s="16" t="s">
        <v>1600</v>
      </c>
      <c r="G723" s="8" t="n">
        <v>1140</v>
      </c>
    </row>
    <row r="724" customFormat="false" ht="12.75" hidden="false" customHeight="false" outlineLevel="2" collapsed="false">
      <c r="A724" s="5" t="s">
        <v>2650</v>
      </c>
      <c r="B724" s="6" t="n">
        <v>37061</v>
      </c>
      <c r="C724" s="7" t="s">
        <v>2185</v>
      </c>
      <c r="D724" s="7" t="s">
        <v>1588</v>
      </c>
      <c r="E724" s="7"/>
      <c r="F724" s="16" t="s">
        <v>1600</v>
      </c>
      <c r="G724" s="8" t="n">
        <v>0</v>
      </c>
    </row>
    <row r="725" customFormat="false" ht="12.75" hidden="false" customHeight="false" outlineLevel="2" collapsed="false">
      <c r="A725" s="5" t="s">
        <v>2653</v>
      </c>
      <c r="B725" s="6" t="n">
        <v>37061</v>
      </c>
      <c r="C725" s="7" t="s">
        <v>435</v>
      </c>
      <c r="D725" s="7" t="s">
        <v>1588</v>
      </c>
      <c r="E725" s="7"/>
      <c r="F725" s="16" t="s">
        <v>1600</v>
      </c>
      <c r="G725" s="8" t="n">
        <v>3096</v>
      </c>
    </row>
    <row r="726" customFormat="false" ht="12.75" hidden="false" customHeight="false" outlineLevel="2" collapsed="false">
      <c r="A726" s="5" t="s">
        <v>2669</v>
      </c>
      <c r="B726" s="6" t="n">
        <v>37062</v>
      </c>
      <c r="C726" s="7" t="s">
        <v>2670</v>
      </c>
      <c r="D726" s="7" t="s">
        <v>1588</v>
      </c>
      <c r="E726" s="7"/>
      <c r="F726" s="16" t="s">
        <v>1600</v>
      </c>
      <c r="G726" s="8" t="n">
        <v>30179</v>
      </c>
    </row>
    <row r="727" customFormat="false" ht="12.75" hidden="false" customHeight="false" outlineLevel="2" collapsed="false">
      <c r="A727" s="5" t="s">
        <v>2867</v>
      </c>
      <c r="B727" s="6" t="n">
        <v>37063</v>
      </c>
      <c r="C727" s="7" t="s">
        <v>1601</v>
      </c>
      <c r="D727" s="7" t="s">
        <v>1588</v>
      </c>
      <c r="E727" s="7"/>
      <c r="F727" s="16" t="s">
        <v>1600</v>
      </c>
      <c r="G727" s="8" t="n">
        <v>12136</v>
      </c>
    </row>
    <row r="728" customFormat="false" ht="12.75" hidden="false" customHeight="false" outlineLevel="2" collapsed="false">
      <c r="A728" s="5" t="s">
        <v>2870</v>
      </c>
      <c r="B728" s="6" t="n">
        <v>37064</v>
      </c>
      <c r="C728" s="7" t="s">
        <v>2491</v>
      </c>
      <c r="D728" s="7" t="s">
        <v>1588</v>
      </c>
      <c r="E728" s="7"/>
      <c r="F728" s="16" t="s">
        <v>1600</v>
      </c>
      <c r="G728" s="8" t="n">
        <v>775</v>
      </c>
    </row>
    <row r="729" customFormat="false" ht="12.75" hidden="false" customHeight="false" outlineLevel="2" collapsed="false">
      <c r="A729" s="5" t="s">
        <v>2706</v>
      </c>
      <c r="B729" s="6" t="n">
        <v>37067</v>
      </c>
      <c r="C729" s="7" t="s">
        <v>1908</v>
      </c>
      <c r="D729" s="7" t="s">
        <v>1588</v>
      </c>
      <c r="E729" s="7"/>
      <c r="F729" s="16" t="s">
        <v>1600</v>
      </c>
      <c r="G729" s="8" t="n">
        <v>3860</v>
      </c>
    </row>
    <row r="730" customFormat="false" ht="12.75" hidden="false" customHeight="false" outlineLevel="2" collapsed="false">
      <c r="A730" s="5" t="s">
        <v>2884</v>
      </c>
      <c r="B730" s="6" t="n">
        <v>37068</v>
      </c>
      <c r="C730" s="7" t="s">
        <v>1601</v>
      </c>
      <c r="D730" s="7" t="s">
        <v>1588</v>
      </c>
      <c r="E730" s="7"/>
      <c r="F730" s="16" t="s">
        <v>1600</v>
      </c>
      <c r="G730" s="8" t="n">
        <v>2650</v>
      </c>
    </row>
    <row r="731" customFormat="false" ht="12.75" hidden="false" customHeight="false" outlineLevel="2" collapsed="false">
      <c r="A731" s="5" t="s">
        <v>2749</v>
      </c>
      <c r="B731" s="6" t="n">
        <v>37069</v>
      </c>
      <c r="C731" s="7" t="s">
        <v>1908</v>
      </c>
      <c r="D731" s="7" t="s">
        <v>1588</v>
      </c>
      <c r="E731" s="7"/>
      <c r="F731" s="16" t="s">
        <v>1600</v>
      </c>
      <c r="G731" s="8" t="n">
        <v>3070</v>
      </c>
    </row>
    <row r="732" customFormat="false" ht="12.75" hidden="false" customHeight="false" outlineLevel="2" collapsed="false">
      <c r="A732" s="5" t="s">
        <v>2763</v>
      </c>
      <c r="B732" s="6" t="n">
        <v>37070</v>
      </c>
      <c r="C732" s="7" t="s">
        <v>1908</v>
      </c>
      <c r="D732" s="7" t="s">
        <v>1588</v>
      </c>
      <c r="E732" s="7"/>
      <c r="F732" s="16" t="s">
        <v>1600</v>
      </c>
      <c r="G732" s="8" t="n">
        <v>9152</v>
      </c>
    </row>
    <row r="733" customFormat="false" ht="12.75" hidden="false" customHeight="false" outlineLevel="2" collapsed="false">
      <c r="A733" s="5" t="s">
        <v>2897</v>
      </c>
      <c r="B733" s="6" t="n">
        <v>37070</v>
      </c>
      <c r="C733" s="7" t="s">
        <v>2829</v>
      </c>
      <c r="D733" s="7" t="s">
        <v>1588</v>
      </c>
      <c r="E733" s="7"/>
      <c r="F733" s="16" t="s">
        <v>1600</v>
      </c>
      <c r="G733" s="8" t="n">
        <v>16592</v>
      </c>
    </row>
    <row r="734" customFormat="false" ht="12.75" hidden="false" customHeight="false" outlineLevel="2" collapsed="false">
      <c r="A734" s="5" t="s">
        <v>2760</v>
      </c>
      <c r="B734" s="6" t="n">
        <v>37070</v>
      </c>
      <c r="C734" s="7" t="s">
        <v>1908</v>
      </c>
      <c r="D734" s="7" t="s">
        <v>1588</v>
      </c>
      <c r="E734" s="7"/>
      <c r="F734" s="16" t="s">
        <v>1600</v>
      </c>
      <c r="G734" s="8" t="n">
        <v>4532</v>
      </c>
    </row>
    <row r="735" customFormat="false" ht="12.75" hidden="false" customHeight="false" outlineLevel="2" collapsed="false">
      <c r="A735" s="5" t="s">
        <v>3382</v>
      </c>
      <c r="B735" s="6" t="n">
        <v>36958</v>
      </c>
      <c r="C735" s="7" t="s">
        <v>3381</v>
      </c>
      <c r="D735" s="7" t="s">
        <v>1588</v>
      </c>
      <c r="E735" s="7" t="s">
        <v>196</v>
      </c>
      <c r="F735" s="16" t="s">
        <v>3383</v>
      </c>
      <c r="G735" s="8" t="n">
        <v>76650</v>
      </c>
    </row>
    <row r="736" customFormat="false" ht="14.25" hidden="false" customHeight="false" outlineLevel="1" collapsed="false">
      <c r="A736" s="28" t="n">
        <f aca="false">SUBTOTAL(3,A641:A735)</f>
        <v>95</v>
      </c>
      <c r="B736" s="29"/>
      <c r="C736" s="30"/>
      <c r="D736" s="30"/>
      <c r="E736" s="30"/>
      <c r="F736" s="31" t="s">
        <v>5321</v>
      </c>
      <c r="G736" s="32" t="n">
        <f aca="false">SUM(G641:G735)</f>
        <v>1534474</v>
      </c>
    </row>
    <row r="737" customFormat="false" ht="12.75" hidden="false" customHeight="false" outlineLevel="1" collapsed="false">
      <c r="A737" s="5"/>
      <c r="B737" s="6"/>
      <c r="C737" s="7"/>
      <c r="D737" s="7"/>
      <c r="E737" s="7"/>
      <c r="F737" s="33"/>
      <c r="G737" s="8"/>
    </row>
    <row r="738" customFormat="false" ht="12.75" hidden="false" customHeight="false" outlineLevel="2" collapsed="false">
      <c r="A738" s="5" t="s">
        <v>3380</v>
      </c>
      <c r="B738" s="6" t="n">
        <v>36957</v>
      </c>
      <c r="C738" s="7" t="s">
        <v>3381</v>
      </c>
      <c r="D738" s="7" t="s">
        <v>1588</v>
      </c>
      <c r="E738" s="7" t="s">
        <v>196</v>
      </c>
      <c r="F738" s="16" t="s">
        <v>3366</v>
      </c>
      <c r="G738" s="8" t="n">
        <v>36500</v>
      </c>
    </row>
    <row r="739" customFormat="false" ht="12.75" hidden="false" customHeight="false" outlineLevel="2" collapsed="false">
      <c r="A739" s="5" t="s">
        <v>3365</v>
      </c>
      <c r="B739" s="6" t="n">
        <v>36964</v>
      </c>
      <c r="C739" s="7" t="s">
        <v>1601</v>
      </c>
      <c r="D739" s="7" t="s">
        <v>1588</v>
      </c>
      <c r="E739" s="7" t="s">
        <v>3362</v>
      </c>
      <c r="F739" s="16" t="s">
        <v>3366</v>
      </c>
      <c r="G739" s="8" t="n">
        <v>25500</v>
      </c>
    </row>
    <row r="740" customFormat="false" ht="12.75" hidden="false" customHeight="false" outlineLevel="2" collapsed="false">
      <c r="A740" s="5" t="s">
        <v>3392</v>
      </c>
      <c r="B740" s="6" t="n">
        <v>36977</v>
      </c>
      <c r="C740" s="7" t="s">
        <v>3393</v>
      </c>
      <c r="D740" s="7" t="s">
        <v>1588</v>
      </c>
      <c r="E740" s="7" t="s">
        <v>196</v>
      </c>
      <c r="F740" s="16" t="s">
        <v>3366</v>
      </c>
      <c r="G740" s="8" t="n">
        <v>5250</v>
      </c>
    </row>
    <row r="741" customFormat="false" ht="14.25" hidden="false" customHeight="false" outlineLevel="1" collapsed="false">
      <c r="A741" s="28" t="n">
        <f aca="false">SUBTOTAL(3,A738:A740)</f>
        <v>3</v>
      </c>
      <c r="B741" s="29"/>
      <c r="C741" s="30"/>
      <c r="D741" s="30"/>
      <c r="E741" s="30"/>
      <c r="F741" s="31" t="s">
        <v>5322</v>
      </c>
      <c r="G741" s="32" t="n">
        <f aca="false">SUM(G738:G740)</f>
        <v>67250</v>
      </c>
    </row>
    <row r="742" customFormat="false" ht="12.75" hidden="false" customHeight="false" outlineLevel="1" collapsed="false">
      <c r="A742" s="5"/>
      <c r="B742" s="6"/>
      <c r="C742" s="7"/>
      <c r="D742" s="7"/>
      <c r="E742" s="7"/>
      <c r="F742" s="33"/>
      <c r="G742" s="8"/>
    </row>
    <row r="743" customFormat="false" ht="12.75" hidden="false" customHeight="false" outlineLevel="2" collapsed="false">
      <c r="A743" s="5" t="s">
        <v>2845</v>
      </c>
      <c r="B743" s="6" t="n">
        <v>37056</v>
      </c>
      <c r="C743" s="7" t="s">
        <v>1601</v>
      </c>
      <c r="D743" s="7" t="s">
        <v>1588</v>
      </c>
      <c r="E743" s="7"/>
      <c r="F743" s="16" t="s">
        <v>2846</v>
      </c>
      <c r="G743" s="8" t="n">
        <v>5000</v>
      </c>
    </row>
    <row r="744" customFormat="false" ht="14.25" hidden="false" customHeight="false" outlineLevel="1" collapsed="false">
      <c r="A744" s="28" t="n">
        <f aca="false">SUBTOTAL(3,A743)</f>
        <v>1</v>
      </c>
      <c r="B744" s="29"/>
      <c r="C744" s="30"/>
      <c r="D744" s="30"/>
      <c r="E744" s="30"/>
      <c r="F744" s="31" t="s">
        <v>5323</v>
      </c>
      <c r="G744" s="32" t="n">
        <f aca="false">SUM(G743)</f>
        <v>5000</v>
      </c>
    </row>
    <row r="745" customFormat="false" ht="12.75" hidden="false" customHeight="false" outlineLevel="1" collapsed="false">
      <c r="A745" s="5"/>
      <c r="B745" s="6"/>
      <c r="C745" s="7"/>
      <c r="D745" s="7"/>
      <c r="E745" s="7"/>
      <c r="F745" s="33"/>
      <c r="G745" s="8"/>
    </row>
    <row r="746" customFormat="false" ht="12.75" hidden="false" customHeight="false" outlineLevel="2" collapsed="false">
      <c r="A746" s="5" t="s">
        <v>3313</v>
      </c>
      <c r="B746" s="6" t="n">
        <v>36958</v>
      </c>
      <c r="C746" s="7" t="s">
        <v>3314</v>
      </c>
      <c r="D746" s="7" t="s">
        <v>1588</v>
      </c>
      <c r="E746" s="7" t="s">
        <v>3030</v>
      </c>
      <c r="F746" s="16" t="s">
        <v>3315</v>
      </c>
      <c r="G746" s="8" t="n">
        <v>7580</v>
      </c>
    </row>
    <row r="747" customFormat="false" ht="12.75" hidden="false" customHeight="false" outlineLevel="2" collapsed="false">
      <c r="A747" s="5" t="s">
        <v>3410</v>
      </c>
      <c r="B747" s="6" t="n">
        <v>36973</v>
      </c>
      <c r="C747" s="7" t="s">
        <v>1601</v>
      </c>
      <c r="D747" s="7" t="s">
        <v>1588</v>
      </c>
      <c r="E747" s="7" t="s">
        <v>219</v>
      </c>
      <c r="F747" s="16" t="s">
        <v>3315</v>
      </c>
      <c r="G747" s="8" t="n">
        <v>3869</v>
      </c>
    </row>
    <row r="748" customFormat="false" ht="14.25" hidden="false" customHeight="false" outlineLevel="1" collapsed="false">
      <c r="A748" s="28" t="n">
        <f aca="false">SUBTOTAL(3,A746:A747)</f>
        <v>2</v>
      </c>
      <c r="B748" s="29"/>
      <c r="C748" s="30"/>
      <c r="D748" s="30"/>
      <c r="E748" s="30"/>
      <c r="F748" s="31" t="s">
        <v>5324</v>
      </c>
      <c r="G748" s="32" t="n">
        <f aca="false">SUM(G746:G747)</f>
        <v>11449</v>
      </c>
    </row>
    <row r="749" customFormat="false" ht="12.75" hidden="false" customHeight="false" outlineLevel="1" collapsed="false">
      <c r="A749" s="5"/>
      <c r="B749" s="6"/>
      <c r="C749" s="7"/>
      <c r="D749" s="7"/>
      <c r="E749" s="7"/>
      <c r="F749" s="33"/>
      <c r="G749" s="8"/>
    </row>
    <row r="750" customFormat="false" ht="12.75" hidden="false" customHeight="false" outlineLevel="2" collapsed="false">
      <c r="A750" s="5" t="s">
        <v>3175</v>
      </c>
      <c r="B750" s="6" t="n">
        <v>36944</v>
      </c>
      <c r="C750" s="7" t="s">
        <v>3176</v>
      </c>
      <c r="D750" s="7" t="s">
        <v>38</v>
      </c>
      <c r="E750" s="7" t="s">
        <v>39</v>
      </c>
      <c r="F750" s="16" t="s">
        <v>1105</v>
      </c>
      <c r="G750" s="8" t="n">
        <v>13663</v>
      </c>
    </row>
    <row r="751" customFormat="false" ht="12.75" hidden="false" customHeight="false" outlineLevel="2" collapsed="false">
      <c r="A751" s="5" t="s">
        <v>3177</v>
      </c>
      <c r="B751" s="6" t="n">
        <v>36945</v>
      </c>
      <c r="C751" s="7" t="s">
        <v>3178</v>
      </c>
      <c r="D751" s="7" t="s">
        <v>38</v>
      </c>
      <c r="E751" s="7" t="s">
        <v>39</v>
      </c>
      <c r="F751" s="16" t="s">
        <v>1105</v>
      </c>
      <c r="G751" s="8" t="n">
        <v>0</v>
      </c>
    </row>
    <row r="752" customFormat="false" ht="12.75" hidden="false" customHeight="false" outlineLevel="2" collapsed="false">
      <c r="A752" s="5" t="n">
        <v>756401</v>
      </c>
      <c r="B752" s="6" t="n">
        <v>37007</v>
      </c>
      <c r="C752" s="7" t="s">
        <v>1104</v>
      </c>
      <c r="D752" s="7" t="s">
        <v>959</v>
      </c>
      <c r="E752" s="7" t="s">
        <v>108</v>
      </c>
      <c r="F752" s="16" t="s">
        <v>1105</v>
      </c>
      <c r="G752" s="8" t="n">
        <v>232.5</v>
      </c>
    </row>
    <row r="753" customFormat="false" ht="12.75" hidden="false" customHeight="false" outlineLevel="2" collapsed="false">
      <c r="A753" s="5" t="n">
        <v>806704</v>
      </c>
      <c r="B753" s="6" t="n">
        <v>37040</v>
      </c>
      <c r="C753" s="7" t="s">
        <v>1232</v>
      </c>
      <c r="D753" s="7" t="s">
        <v>959</v>
      </c>
      <c r="E753" s="7" t="s">
        <v>108</v>
      </c>
      <c r="F753" s="5" t="s">
        <v>1105</v>
      </c>
      <c r="G753" s="8" t="n">
        <v>3375</v>
      </c>
    </row>
    <row r="754" customFormat="false" ht="12.75" hidden="false" customHeight="false" outlineLevel="2" collapsed="false">
      <c r="A754" s="5" t="n">
        <v>812815</v>
      </c>
      <c r="B754" s="6" t="n">
        <v>37040</v>
      </c>
      <c r="C754" s="7" t="s">
        <v>1232</v>
      </c>
      <c r="D754" s="7" t="s">
        <v>959</v>
      </c>
      <c r="E754" s="7" t="s">
        <v>108</v>
      </c>
      <c r="F754" s="5" t="s">
        <v>1105</v>
      </c>
      <c r="G754" s="8" t="n">
        <v>1350</v>
      </c>
    </row>
    <row r="755" customFormat="false" ht="12.75" hidden="false" customHeight="false" outlineLevel="2" collapsed="false">
      <c r="A755" s="5" t="n">
        <v>819386</v>
      </c>
      <c r="B755" s="6" t="n">
        <v>37042</v>
      </c>
      <c r="C755" s="7" t="s">
        <v>1233</v>
      </c>
      <c r="D755" s="7" t="s">
        <v>959</v>
      </c>
      <c r="E755" s="7" t="s">
        <v>108</v>
      </c>
      <c r="F755" s="5" t="s">
        <v>1105</v>
      </c>
      <c r="G755" s="8" t="n">
        <v>6240</v>
      </c>
    </row>
    <row r="756" customFormat="false" ht="12.75" hidden="false" customHeight="false" outlineLevel="2" collapsed="false">
      <c r="A756" s="5" t="n">
        <v>871183</v>
      </c>
      <c r="B756" s="6" t="n">
        <v>37068</v>
      </c>
      <c r="C756" s="7" t="s">
        <v>1567</v>
      </c>
      <c r="D756" s="7" t="s">
        <v>959</v>
      </c>
      <c r="E756" s="7"/>
      <c r="F756" s="16" t="s">
        <v>1105</v>
      </c>
      <c r="G756" s="8" t="n">
        <v>1627</v>
      </c>
    </row>
    <row r="757" customFormat="false" ht="14.25" hidden="false" customHeight="false" outlineLevel="1" collapsed="false">
      <c r="A757" s="28" t="n">
        <f aca="false">SUBTOTAL(3,A750:A756)</f>
        <v>7</v>
      </c>
      <c r="B757" s="29"/>
      <c r="C757" s="30"/>
      <c r="D757" s="30"/>
      <c r="E757" s="30"/>
      <c r="F757" s="31" t="s">
        <v>5325</v>
      </c>
      <c r="G757" s="32" t="n">
        <f aca="false">SUM(G750:G756)</f>
        <v>26487.5</v>
      </c>
    </row>
    <row r="758" customFormat="false" ht="12.75" hidden="false" customHeight="false" outlineLevel="1" collapsed="false">
      <c r="A758" s="5"/>
      <c r="B758" s="6"/>
      <c r="C758" s="7"/>
      <c r="D758" s="7"/>
      <c r="E758" s="7"/>
      <c r="F758" s="33"/>
      <c r="G758" s="8"/>
    </row>
    <row r="759" customFormat="false" ht="12.75" hidden="false" customHeight="false" outlineLevel="2" collapsed="false">
      <c r="A759" s="5" t="s">
        <v>3084</v>
      </c>
      <c r="B759" s="6" t="n">
        <v>36963</v>
      </c>
      <c r="C759" s="7" t="s">
        <v>3085</v>
      </c>
      <c r="D759" s="7" t="s">
        <v>38</v>
      </c>
      <c r="E759" s="7" t="s">
        <v>39</v>
      </c>
      <c r="F759" s="16" t="s">
        <v>3181</v>
      </c>
      <c r="G759" s="8" t="n">
        <v>8327</v>
      </c>
    </row>
    <row r="760" customFormat="false" ht="12.75" hidden="false" customHeight="false" outlineLevel="2" collapsed="false">
      <c r="A760" s="5" t="s">
        <v>55</v>
      </c>
      <c r="B760" s="6" t="n">
        <v>36999</v>
      </c>
      <c r="C760" s="7" t="s">
        <v>56</v>
      </c>
      <c r="D760" s="7" t="s">
        <v>38</v>
      </c>
      <c r="E760" s="7" t="s">
        <v>39</v>
      </c>
      <c r="F760" s="16" t="s">
        <v>3181</v>
      </c>
      <c r="G760" s="8" t="n">
        <v>2283</v>
      </c>
    </row>
    <row r="761" customFormat="false" ht="12.75" hidden="false" customHeight="false" outlineLevel="2" collapsed="false">
      <c r="A761" s="5" t="s">
        <v>3093</v>
      </c>
      <c r="B761" s="6" t="n">
        <v>36962</v>
      </c>
      <c r="C761" s="7" t="s">
        <v>3094</v>
      </c>
      <c r="D761" s="7" t="s">
        <v>38</v>
      </c>
      <c r="E761" s="7" t="s">
        <v>39</v>
      </c>
      <c r="F761" s="16" t="s">
        <v>3181</v>
      </c>
      <c r="G761" s="8" t="n">
        <v>2190</v>
      </c>
    </row>
    <row r="762" customFormat="false" ht="12.75" hidden="false" customHeight="false" outlineLevel="2" collapsed="false">
      <c r="A762" s="5" t="s">
        <v>42</v>
      </c>
      <c r="B762" s="6" t="n">
        <v>36986</v>
      </c>
      <c r="C762" s="7" t="s">
        <v>43</v>
      </c>
      <c r="D762" s="7" t="s">
        <v>38</v>
      </c>
      <c r="E762" s="7" t="s">
        <v>39</v>
      </c>
      <c r="F762" s="16" t="s">
        <v>3181</v>
      </c>
      <c r="G762" s="8" t="n">
        <v>12790</v>
      </c>
    </row>
    <row r="763" customFormat="false" ht="12.75" hidden="false" customHeight="false" outlineLevel="2" collapsed="false">
      <c r="A763" s="5" t="s">
        <v>3179</v>
      </c>
      <c r="B763" s="6" t="n">
        <v>36938</v>
      </c>
      <c r="C763" s="7" t="s">
        <v>3180</v>
      </c>
      <c r="D763" s="7" t="s">
        <v>38</v>
      </c>
      <c r="E763" s="7" t="s">
        <v>39</v>
      </c>
      <c r="F763" s="16" t="s">
        <v>3181</v>
      </c>
      <c r="G763" s="8" t="n">
        <v>7265</v>
      </c>
    </row>
    <row r="764" customFormat="false" ht="12.75" hidden="false" customHeight="false" outlineLevel="2" collapsed="false">
      <c r="A764" s="5" t="s">
        <v>62</v>
      </c>
      <c r="B764" s="6" t="n">
        <v>36999</v>
      </c>
      <c r="C764" s="7" t="s">
        <v>63</v>
      </c>
      <c r="D764" s="7" t="s">
        <v>38</v>
      </c>
      <c r="E764" s="7" t="s">
        <v>39</v>
      </c>
      <c r="F764" s="16" t="s">
        <v>3181</v>
      </c>
      <c r="G764" s="8" t="n">
        <v>1919</v>
      </c>
    </row>
    <row r="765" customFormat="false" ht="12.75" hidden="false" customHeight="false" outlineLevel="2" collapsed="false">
      <c r="A765" s="5" t="s">
        <v>76</v>
      </c>
      <c r="B765" s="6" t="n">
        <v>37006</v>
      </c>
      <c r="C765" s="7" t="s">
        <v>77</v>
      </c>
      <c r="D765" s="7" t="s">
        <v>38</v>
      </c>
      <c r="E765" s="7" t="s">
        <v>39</v>
      </c>
      <c r="F765" s="16" t="s">
        <v>3181</v>
      </c>
      <c r="G765" s="8" t="n">
        <v>2645</v>
      </c>
    </row>
    <row r="766" customFormat="false" ht="14.25" hidden="false" customHeight="false" outlineLevel="1" collapsed="false">
      <c r="A766" s="28" t="n">
        <f aca="false">SUBTOTAL(3,A759:A765)</f>
        <v>7</v>
      </c>
      <c r="B766" s="29"/>
      <c r="C766" s="30"/>
      <c r="D766" s="30"/>
      <c r="E766" s="30"/>
      <c r="F766" s="31" t="s">
        <v>5326</v>
      </c>
      <c r="G766" s="32" t="n">
        <f aca="false">SUM(G759:G765)</f>
        <v>37419</v>
      </c>
    </row>
    <row r="767" customFormat="false" ht="12.75" hidden="false" customHeight="false" outlineLevel="1" collapsed="false">
      <c r="A767" s="5"/>
      <c r="B767" s="6"/>
      <c r="C767" s="7"/>
      <c r="D767" s="7"/>
      <c r="E767" s="7"/>
      <c r="F767" s="33"/>
      <c r="G767" s="8"/>
    </row>
    <row r="768" customFormat="false" ht="12.75" hidden="false" customHeight="false" outlineLevel="2" collapsed="false">
      <c r="A768" s="5" t="n">
        <v>61</v>
      </c>
      <c r="B768" s="6" t="n">
        <v>37012</v>
      </c>
      <c r="C768" s="7" t="s">
        <v>3018</v>
      </c>
      <c r="D768" s="7" t="s">
        <v>3007</v>
      </c>
      <c r="E768" s="7"/>
      <c r="F768" s="5" t="s">
        <v>3009</v>
      </c>
      <c r="G768" s="8" t="n">
        <v>3500000</v>
      </c>
    </row>
    <row r="769" customFormat="false" ht="12.75" hidden="false" customHeight="false" outlineLevel="2" collapsed="false">
      <c r="A769" s="5" t="n">
        <v>64</v>
      </c>
      <c r="B769" s="6" t="n">
        <v>37012</v>
      </c>
      <c r="C769" s="7" t="s">
        <v>3019</v>
      </c>
      <c r="D769" s="7" t="s">
        <v>3007</v>
      </c>
      <c r="E769" s="7"/>
      <c r="F769" s="5" t="s">
        <v>3009</v>
      </c>
      <c r="G769" s="8" t="n">
        <v>100000</v>
      </c>
    </row>
    <row r="770" customFormat="false" ht="12.75" hidden="false" customHeight="false" outlineLevel="2" collapsed="false">
      <c r="A770" s="5" t="n">
        <v>600076.4</v>
      </c>
      <c r="B770" s="6" t="n">
        <v>37063</v>
      </c>
      <c r="C770" s="7" t="s">
        <v>3025</v>
      </c>
      <c r="D770" s="7" t="s">
        <v>3007</v>
      </c>
      <c r="E770" s="7"/>
      <c r="F770" s="16" t="s">
        <v>3009</v>
      </c>
      <c r="G770" s="8" t="n">
        <v>125000</v>
      </c>
    </row>
    <row r="771" customFormat="false" ht="12.75" hidden="false" customHeight="false" outlineLevel="2" collapsed="false">
      <c r="A771" s="5" t="s">
        <v>14</v>
      </c>
      <c r="B771" s="6" t="n">
        <v>37013</v>
      </c>
      <c r="C771" s="7" t="s">
        <v>3006</v>
      </c>
      <c r="D771" s="7" t="s">
        <v>3007</v>
      </c>
      <c r="E771" s="7" t="s">
        <v>3008</v>
      </c>
      <c r="F771" s="5" t="s">
        <v>3009</v>
      </c>
      <c r="G771" s="8" t="n">
        <v>300000</v>
      </c>
    </row>
    <row r="772" customFormat="false" ht="12.75" hidden="false" customHeight="false" outlineLevel="2" collapsed="false">
      <c r="A772" s="5" t="s">
        <v>14</v>
      </c>
      <c r="B772" s="6" t="n">
        <v>37013</v>
      </c>
      <c r="C772" s="7" t="s">
        <v>3006</v>
      </c>
      <c r="D772" s="7" t="s">
        <v>3007</v>
      </c>
      <c r="E772" s="7" t="s">
        <v>3010</v>
      </c>
      <c r="F772" s="5" t="s">
        <v>3009</v>
      </c>
      <c r="G772" s="8" t="n">
        <v>5200000</v>
      </c>
    </row>
    <row r="773" customFormat="false" ht="12.75" hidden="false" customHeight="false" outlineLevel="2" collapsed="false">
      <c r="A773" s="5" t="s">
        <v>14</v>
      </c>
      <c r="B773" s="6" t="n">
        <v>37013</v>
      </c>
      <c r="C773" s="7" t="s">
        <v>3006</v>
      </c>
      <c r="D773" s="7" t="s">
        <v>3007</v>
      </c>
      <c r="E773" s="7" t="s">
        <v>3011</v>
      </c>
      <c r="F773" s="5" t="s">
        <v>3009</v>
      </c>
      <c r="G773" s="8" t="n">
        <v>1500000</v>
      </c>
    </row>
    <row r="774" customFormat="false" ht="12.75" hidden="false" customHeight="false" outlineLevel="2" collapsed="false">
      <c r="A774" s="5" t="s">
        <v>14</v>
      </c>
      <c r="B774" s="6" t="n">
        <v>37049</v>
      </c>
      <c r="C774" s="7" t="s">
        <v>3021</v>
      </c>
      <c r="D774" s="7" t="s">
        <v>3007</v>
      </c>
      <c r="E774" s="7"/>
      <c r="F774" s="16" t="s">
        <v>3009</v>
      </c>
      <c r="G774" s="8" t="n">
        <v>59435</v>
      </c>
    </row>
    <row r="775" customFormat="false" ht="14.25" hidden="false" customHeight="false" outlineLevel="1" collapsed="false">
      <c r="A775" s="28" t="n">
        <f aca="false">SUBTOTAL(3,A768:A774)</f>
        <v>7</v>
      </c>
      <c r="B775" s="29"/>
      <c r="C775" s="30"/>
      <c r="D775" s="30"/>
      <c r="E775" s="30"/>
      <c r="F775" s="31" t="s">
        <v>5327</v>
      </c>
      <c r="G775" s="32" t="n">
        <f aca="false">SUM(G768:G774)</f>
        <v>10784435</v>
      </c>
    </row>
    <row r="776" customFormat="false" ht="12.75" hidden="false" customHeight="false" outlineLevel="1" collapsed="false">
      <c r="A776" s="5"/>
      <c r="B776" s="6"/>
      <c r="C776" s="7"/>
      <c r="D776" s="7"/>
      <c r="E776" s="7"/>
      <c r="F776" s="33"/>
      <c r="G776" s="8"/>
    </row>
    <row r="777" customFormat="false" ht="12.75" hidden="false" customHeight="false" outlineLevel="2" collapsed="false">
      <c r="A777" s="5" t="n">
        <v>138</v>
      </c>
      <c r="B777" s="6"/>
      <c r="C777" s="7" t="s">
        <v>3038</v>
      </c>
      <c r="D777" s="7" t="s">
        <v>11</v>
      </c>
      <c r="E777" s="7" t="s">
        <v>387</v>
      </c>
      <c r="F777" s="16" t="s">
        <v>387</v>
      </c>
      <c r="G777" s="8" t="n">
        <v>720000</v>
      </c>
    </row>
    <row r="778" customFormat="false" ht="12.75" hidden="false" customHeight="false" outlineLevel="2" collapsed="false">
      <c r="A778" s="5" t="n">
        <v>139</v>
      </c>
      <c r="B778" s="6"/>
      <c r="C778" s="7" t="s">
        <v>3039</v>
      </c>
      <c r="D778" s="7" t="s">
        <v>11</v>
      </c>
      <c r="E778" s="7" t="s">
        <v>387</v>
      </c>
      <c r="F778" s="16" t="s">
        <v>387</v>
      </c>
      <c r="G778" s="8" t="n">
        <v>25000000</v>
      </c>
    </row>
    <row r="779" customFormat="false" ht="12.75" hidden="false" customHeight="false" outlineLevel="2" collapsed="false">
      <c r="A779" s="5" t="n">
        <v>140</v>
      </c>
      <c r="B779" s="6"/>
      <c r="C779" s="7" t="s">
        <v>3040</v>
      </c>
      <c r="D779" s="7" t="s">
        <v>11</v>
      </c>
      <c r="E779" s="7" t="s">
        <v>387</v>
      </c>
      <c r="F779" s="16" t="s">
        <v>387</v>
      </c>
      <c r="G779" s="8" t="n">
        <v>290000</v>
      </c>
    </row>
    <row r="780" customFormat="false" ht="14.25" hidden="false" customHeight="false" outlineLevel="1" collapsed="false">
      <c r="A780" s="28" t="n">
        <f aca="false">SUBTOTAL(3,A777:A779)</f>
        <v>3</v>
      </c>
      <c r="B780" s="29"/>
      <c r="C780" s="30"/>
      <c r="D780" s="30"/>
      <c r="E780" s="30"/>
      <c r="F780" s="31" t="s">
        <v>5328</v>
      </c>
      <c r="G780" s="32" t="n">
        <f aca="false">SUM(G777:G779)</f>
        <v>26010000</v>
      </c>
    </row>
    <row r="781" customFormat="false" ht="12.75" hidden="false" customHeight="false" outlineLevel="1" collapsed="false">
      <c r="A781" s="5"/>
      <c r="B781" s="6"/>
      <c r="C781" s="7"/>
      <c r="D781" s="7"/>
      <c r="E781" s="7"/>
      <c r="F781" s="33"/>
      <c r="G781" s="8"/>
    </row>
    <row r="782" customFormat="false" ht="12.75" hidden="false" customHeight="false" outlineLevel="2" collapsed="false">
      <c r="A782" s="5" t="s">
        <v>3044</v>
      </c>
      <c r="B782" s="6" t="n">
        <v>36922</v>
      </c>
      <c r="C782" s="7" t="s">
        <v>3045</v>
      </c>
      <c r="D782" s="7" t="s">
        <v>3042</v>
      </c>
      <c r="E782" s="7" t="s">
        <v>686</v>
      </c>
      <c r="F782" s="16" t="s">
        <v>765</v>
      </c>
      <c r="G782" s="8" t="n">
        <v>3995</v>
      </c>
    </row>
    <row r="783" customFormat="false" ht="12.75" hidden="false" customHeight="false" outlineLevel="2" collapsed="false">
      <c r="A783" s="5" t="s">
        <v>930</v>
      </c>
      <c r="B783" s="6" t="n">
        <v>37043</v>
      </c>
      <c r="C783" s="7" t="s">
        <v>931</v>
      </c>
      <c r="D783" s="7" t="s">
        <v>663</v>
      </c>
      <c r="E783" s="7"/>
      <c r="F783" s="16" t="s">
        <v>765</v>
      </c>
      <c r="G783" s="8" t="n">
        <v>5317</v>
      </c>
    </row>
    <row r="784" customFormat="false" ht="12.75" hidden="false" customHeight="false" outlineLevel="2" collapsed="false">
      <c r="A784" s="5" t="s">
        <v>762</v>
      </c>
      <c r="B784" s="6" t="n">
        <v>37042</v>
      </c>
      <c r="C784" s="7" t="s">
        <v>763</v>
      </c>
      <c r="D784" s="7" t="s">
        <v>663</v>
      </c>
      <c r="E784" s="7" t="s">
        <v>764</v>
      </c>
      <c r="F784" s="5" t="s">
        <v>765</v>
      </c>
      <c r="G784" s="8" t="n">
        <v>114830</v>
      </c>
    </row>
    <row r="785" customFormat="false" ht="12.75" hidden="false" customHeight="false" outlineLevel="2" collapsed="false">
      <c r="A785" s="5" t="s">
        <v>4735</v>
      </c>
      <c r="B785" s="6" t="n">
        <v>36978</v>
      </c>
      <c r="C785" s="7" t="s">
        <v>4736</v>
      </c>
      <c r="D785" s="7" t="s">
        <v>4721</v>
      </c>
      <c r="E785" s="7" t="s">
        <v>4726</v>
      </c>
      <c r="F785" s="16" t="s">
        <v>765</v>
      </c>
      <c r="G785" s="8" t="n">
        <f aca="false">((0.005*10134*30)/1000)*1000</f>
        <v>1520.1</v>
      </c>
    </row>
    <row r="786" customFormat="false" ht="12.75" hidden="false" customHeight="false" outlineLevel="2" collapsed="false">
      <c r="A786" s="5" t="s">
        <v>4737</v>
      </c>
      <c r="B786" s="6" t="n">
        <v>36978</v>
      </c>
      <c r="C786" s="7" t="s">
        <v>4738</v>
      </c>
      <c r="D786" s="7" t="s">
        <v>4721</v>
      </c>
      <c r="E786" s="7" t="s">
        <v>4726</v>
      </c>
      <c r="F786" s="16" t="s">
        <v>765</v>
      </c>
      <c r="G786" s="8" t="n">
        <f aca="false">((0.01*5000*30)/1000)*1000</f>
        <v>1500</v>
      </c>
    </row>
    <row r="787" customFormat="false" ht="12.75" hidden="false" customHeight="false" outlineLevel="2" collapsed="false">
      <c r="A787" s="5" t="s">
        <v>4728</v>
      </c>
      <c r="B787" s="6" t="n">
        <v>36978</v>
      </c>
      <c r="C787" s="7" t="s">
        <v>4729</v>
      </c>
      <c r="D787" s="7" t="s">
        <v>4721</v>
      </c>
      <c r="E787" s="7" t="s">
        <v>4726</v>
      </c>
      <c r="F787" s="16" t="s">
        <v>765</v>
      </c>
      <c r="G787" s="8" t="n">
        <f aca="false">((0.0025*10000*30)/1000)*1000</f>
        <v>750</v>
      </c>
    </row>
    <row r="788" customFormat="false" ht="14.25" hidden="false" customHeight="false" outlineLevel="1" collapsed="false">
      <c r="A788" s="28" t="n">
        <f aca="false">SUBTOTAL(3,A782:A787)</f>
        <v>6</v>
      </c>
      <c r="B788" s="29"/>
      <c r="C788" s="30"/>
      <c r="D788" s="30"/>
      <c r="E788" s="30"/>
      <c r="F788" s="31" t="s">
        <v>5329</v>
      </c>
      <c r="G788" s="32" t="n">
        <f aca="false">SUM(G782:G787)</f>
        <v>127912.1</v>
      </c>
    </row>
    <row r="789" customFormat="false" ht="12.75" hidden="false" customHeight="false" outlineLevel="1" collapsed="false">
      <c r="A789" s="5"/>
      <c r="B789" s="6"/>
      <c r="C789" s="7"/>
      <c r="D789" s="7"/>
      <c r="E789" s="7"/>
      <c r="F789" s="33"/>
      <c r="G789" s="8" t="s">
        <v>5330</v>
      </c>
    </row>
    <row r="790" customFormat="false" ht="12.75" hidden="false" customHeight="false" outlineLevel="2" collapsed="false">
      <c r="A790" s="5" t="s">
        <v>677</v>
      </c>
      <c r="B790" s="6" t="n">
        <v>37006</v>
      </c>
      <c r="C790" s="7" t="s">
        <v>678</v>
      </c>
      <c r="D790" s="7" t="s">
        <v>663</v>
      </c>
      <c r="E790" s="7" t="s">
        <v>675</v>
      </c>
      <c r="F790" s="16" t="s">
        <v>679</v>
      </c>
      <c r="G790" s="8" t="n">
        <v>1162.5</v>
      </c>
    </row>
    <row r="791" customFormat="false" ht="14.25" hidden="false" customHeight="false" outlineLevel="1" collapsed="false">
      <c r="A791" s="28" t="n">
        <f aca="false">SUBTOTAL(3,A790)</f>
        <v>1</v>
      </c>
      <c r="B791" s="29"/>
      <c r="C791" s="30"/>
      <c r="D791" s="30"/>
      <c r="E791" s="30"/>
      <c r="F791" s="31" t="s">
        <v>5331</v>
      </c>
      <c r="G791" s="32" t="n">
        <f aca="false">SUM(G790)</f>
        <v>1162.5</v>
      </c>
    </row>
    <row r="792" customFormat="false" ht="12.75" hidden="false" customHeight="false" outlineLevel="1" collapsed="false">
      <c r="A792" s="5"/>
      <c r="B792" s="6"/>
      <c r="C792" s="7"/>
      <c r="D792" s="7"/>
      <c r="E792" s="7"/>
      <c r="F792" s="33"/>
      <c r="G792" s="8"/>
    </row>
    <row r="793" customFormat="false" ht="12.75" hidden="false" customHeight="false" outlineLevel="2" collapsed="false">
      <c r="A793" s="5" t="n">
        <v>564826</v>
      </c>
      <c r="B793" s="6" t="n">
        <v>37050</v>
      </c>
      <c r="C793" s="7" t="s">
        <v>2939</v>
      </c>
      <c r="D793" s="7" t="s">
        <v>2916</v>
      </c>
      <c r="E793" s="7"/>
      <c r="F793" s="16" t="s">
        <v>2940</v>
      </c>
      <c r="G793" s="8" t="n">
        <v>1850238</v>
      </c>
    </row>
    <row r="794" customFormat="false" ht="12.75" hidden="false" customHeight="false" outlineLevel="2" collapsed="false">
      <c r="A794" s="5" t="n">
        <v>564826</v>
      </c>
      <c r="B794" s="6" t="n">
        <v>37050</v>
      </c>
      <c r="C794" s="7" t="s">
        <v>2939</v>
      </c>
      <c r="D794" s="7" t="s">
        <v>2916</v>
      </c>
      <c r="E794" s="7"/>
      <c r="F794" s="16" t="s">
        <v>2940</v>
      </c>
      <c r="G794" s="8" t="n">
        <v>-1850238</v>
      </c>
    </row>
    <row r="795" customFormat="false" ht="12.75" hidden="false" customHeight="false" outlineLevel="2" collapsed="false">
      <c r="A795" s="5" t="n">
        <v>564826</v>
      </c>
      <c r="B795" s="6" t="n">
        <v>37050</v>
      </c>
      <c r="C795" s="7" t="s">
        <v>2939</v>
      </c>
      <c r="D795" s="7" t="s">
        <v>2916</v>
      </c>
      <c r="E795" s="7"/>
      <c r="F795" s="16" t="s">
        <v>2940</v>
      </c>
      <c r="G795" s="8" t="n">
        <v>1499639</v>
      </c>
    </row>
    <row r="796" customFormat="false" ht="14.25" hidden="false" customHeight="false" outlineLevel="1" collapsed="false">
      <c r="A796" s="28" t="n">
        <f aca="false">SUBTOTAL(3,A793:A795)</f>
        <v>3</v>
      </c>
      <c r="B796" s="29"/>
      <c r="C796" s="30"/>
      <c r="D796" s="30"/>
      <c r="E796" s="30"/>
      <c r="F796" s="31" t="s">
        <v>5332</v>
      </c>
      <c r="G796" s="32" t="n">
        <f aca="false">SUM(G793:G795)</f>
        <v>1499639</v>
      </c>
    </row>
    <row r="797" customFormat="false" ht="12.75" hidden="false" customHeight="false" outlineLevel="1" collapsed="false">
      <c r="A797" s="5"/>
      <c r="B797" s="6"/>
      <c r="C797" s="7"/>
      <c r="D797" s="7"/>
      <c r="E797" s="7"/>
      <c r="F797" s="33"/>
      <c r="G797" s="8"/>
    </row>
    <row r="798" customFormat="false" ht="12.75" hidden="false" customHeight="false" outlineLevel="2" collapsed="false">
      <c r="A798" s="5" t="n">
        <v>570769</v>
      </c>
      <c r="B798" s="6" t="n">
        <v>36986</v>
      </c>
      <c r="C798" s="7" t="s">
        <v>2919</v>
      </c>
      <c r="D798" s="7" t="s">
        <v>2916</v>
      </c>
      <c r="E798" s="7" t="s">
        <v>29</v>
      </c>
      <c r="F798" s="16" t="s">
        <v>5333</v>
      </c>
      <c r="G798" s="8" t="n">
        <v>33000</v>
      </c>
    </row>
    <row r="799" customFormat="false" ht="14.25" hidden="false" customHeight="false" outlineLevel="1" collapsed="false">
      <c r="A799" s="28" t="n">
        <f aca="false">SUBTOTAL(3,A798)</f>
        <v>1</v>
      </c>
      <c r="B799" s="29"/>
      <c r="C799" s="30"/>
      <c r="D799" s="30"/>
      <c r="E799" s="30"/>
      <c r="F799" s="31" t="s">
        <v>5334</v>
      </c>
      <c r="G799" s="32" t="n">
        <f aca="false">SUM(G798)</f>
        <v>33000</v>
      </c>
    </row>
    <row r="800" customFormat="false" ht="12.75" hidden="false" customHeight="false" outlineLevel="1" collapsed="false">
      <c r="A800" s="5"/>
      <c r="B800" s="6"/>
      <c r="C800" s="7"/>
      <c r="D800" s="7"/>
      <c r="E800" s="7"/>
      <c r="F800" s="33"/>
      <c r="G800" s="8"/>
    </row>
    <row r="801" customFormat="false" ht="12.75" hidden="false" customHeight="false" outlineLevel="2" collapsed="false">
      <c r="A801" s="5" t="s">
        <v>3048</v>
      </c>
      <c r="B801" s="6" t="n">
        <v>36927</v>
      </c>
      <c r="C801" s="7" t="s">
        <v>659</v>
      </c>
      <c r="D801" s="7" t="s">
        <v>3049</v>
      </c>
      <c r="E801" s="7" t="s">
        <v>686</v>
      </c>
      <c r="F801" s="16" t="s">
        <v>3050</v>
      </c>
      <c r="G801" s="8" t="n">
        <v>550919</v>
      </c>
    </row>
    <row r="802" customFormat="false" ht="14.25" hidden="false" customHeight="false" outlineLevel="1" collapsed="false">
      <c r="A802" s="28" t="n">
        <f aca="false">SUBTOTAL(3,A801)</f>
        <v>1</v>
      </c>
      <c r="B802" s="29"/>
      <c r="C802" s="30"/>
      <c r="D802" s="30"/>
      <c r="E802" s="30"/>
      <c r="F802" s="31" t="s">
        <v>5335</v>
      </c>
      <c r="G802" s="32" t="n">
        <f aca="false">SUM(G801)</f>
        <v>550919</v>
      </c>
    </row>
    <row r="803" customFormat="false" ht="12.75" hidden="false" customHeight="false" outlineLevel="1" collapsed="false">
      <c r="A803" s="5"/>
      <c r="B803" s="6"/>
      <c r="C803" s="7"/>
      <c r="D803" s="7"/>
      <c r="E803" s="7"/>
      <c r="F803" s="33"/>
      <c r="G803" s="8"/>
    </row>
    <row r="804" customFormat="false" ht="12.75" hidden="false" customHeight="false" outlineLevel="2" collapsed="false">
      <c r="A804" s="5" t="s">
        <v>4651</v>
      </c>
      <c r="B804" s="6" t="n">
        <f aca="false">B801</f>
        <v>36927</v>
      </c>
      <c r="C804" s="7" t="s">
        <v>611</v>
      </c>
      <c r="D804" s="7" t="s">
        <v>386</v>
      </c>
      <c r="E804" s="7" t="s">
        <v>4601</v>
      </c>
      <c r="F804" s="16" t="s">
        <v>420</v>
      </c>
      <c r="G804" s="8" t="n">
        <v>2566.42471865219</v>
      </c>
    </row>
    <row r="805" customFormat="false" ht="12.75" hidden="false" customHeight="false" outlineLevel="2" collapsed="false">
      <c r="A805" s="5" t="s">
        <v>4652</v>
      </c>
      <c r="B805" s="6" t="n">
        <f aca="false">B804</f>
        <v>36927</v>
      </c>
      <c r="C805" s="7" t="s">
        <v>1253</v>
      </c>
      <c r="D805" s="7" t="s">
        <v>386</v>
      </c>
      <c r="E805" s="7" t="s">
        <v>4601</v>
      </c>
      <c r="F805" s="16" t="s">
        <v>420</v>
      </c>
      <c r="G805" s="8" t="n">
        <v>296.739853626081</v>
      </c>
    </row>
    <row r="806" customFormat="false" ht="14.25" hidden="false" customHeight="false" outlineLevel="1" collapsed="false">
      <c r="A806" s="28" t="n">
        <f aca="false">SUBTOTAL(3,A804:A805)</f>
        <v>2</v>
      </c>
      <c r="B806" s="29"/>
      <c r="C806" s="30"/>
      <c r="D806" s="30"/>
      <c r="E806" s="30"/>
      <c r="F806" s="31" t="s">
        <v>5336</v>
      </c>
      <c r="G806" s="32" t="n">
        <f aca="false">SUM(G804:G805)</f>
        <v>2863.16457227828</v>
      </c>
    </row>
    <row r="807" customFormat="false" ht="12.75" hidden="false" customHeight="false" outlineLevel="1" collapsed="false">
      <c r="A807" s="5"/>
      <c r="B807" s="6"/>
      <c r="C807" s="7"/>
      <c r="D807" s="7"/>
      <c r="E807" s="7"/>
      <c r="F807" s="33"/>
      <c r="G807" s="8"/>
    </row>
    <row r="808" customFormat="false" ht="12.75" hidden="false" customHeight="false" outlineLevel="2" collapsed="false">
      <c r="A808" s="5" t="n">
        <v>33</v>
      </c>
      <c r="B808" s="6" t="n">
        <v>37042</v>
      </c>
      <c r="C808" s="7" t="s">
        <v>35</v>
      </c>
      <c r="D808" s="7" t="s">
        <v>28</v>
      </c>
      <c r="E808" s="7" t="s">
        <v>33</v>
      </c>
      <c r="F808" s="5" t="s">
        <v>34</v>
      </c>
      <c r="G808" s="8" t="n">
        <v>176866</v>
      </c>
    </row>
    <row r="809" customFormat="false" ht="12.75" hidden="false" customHeight="false" outlineLevel="2" collapsed="false">
      <c r="A809" s="5" t="n">
        <v>529495</v>
      </c>
      <c r="B809" s="6" t="n">
        <v>36959</v>
      </c>
      <c r="C809" s="7" t="s">
        <v>3059</v>
      </c>
      <c r="D809" s="7" t="s">
        <v>28</v>
      </c>
      <c r="E809" s="7" t="s">
        <v>29</v>
      </c>
      <c r="F809" s="16" t="s">
        <v>34</v>
      </c>
      <c r="G809" s="8" t="n">
        <v>175000</v>
      </c>
    </row>
    <row r="810" customFormat="false" ht="12.75" hidden="false" customHeight="false" outlineLevel="2" collapsed="false">
      <c r="A810" s="5" t="n">
        <v>606548</v>
      </c>
      <c r="B810" s="6" t="n">
        <v>37021</v>
      </c>
      <c r="C810" s="7" t="s">
        <v>32</v>
      </c>
      <c r="D810" s="7" t="s">
        <v>28</v>
      </c>
      <c r="E810" s="7" t="s">
        <v>33</v>
      </c>
      <c r="F810" s="5" t="s">
        <v>34</v>
      </c>
      <c r="G810" s="8" t="n">
        <v>2000000</v>
      </c>
    </row>
    <row r="811" customFormat="false" ht="14.25" hidden="false" customHeight="false" outlineLevel="1" collapsed="false">
      <c r="A811" s="28" t="n">
        <f aca="false">SUBTOTAL(3,A808:A810)</f>
        <v>3</v>
      </c>
      <c r="B811" s="29"/>
      <c r="C811" s="30"/>
      <c r="D811" s="30"/>
      <c r="E811" s="30"/>
      <c r="F811" s="34" t="s">
        <v>5337</v>
      </c>
      <c r="G811" s="32" t="n">
        <f aca="false">SUM(G808:G810)</f>
        <v>2351866</v>
      </c>
    </row>
    <row r="812" customFormat="false" ht="12.75" hidden="false" customHeight="false" outlineLevel="1" collapsed="false">
      <c r="A812" s="5"/>
      <c r="B812" s="6"/>
      <c r="C812" s="7"/>
      <c r="D812" s="7"/>
      <c r="E812" s="7"/>
      <c r="F812" s="35"/>
      <c r="G812" s="8"/>
    </row>
    <row r="813" customFormat="false" ht="12.75" hidden="false" customHeight="false" outlineLevel="2" collapsed="false">
      <c r="A813" s="5" t="n">
        <v>565166</v>
      </c>
      <c r="B813" s="6" t="n">
        <v>36979</v>
      </c>
      <c r="C813" s="7" t="s">
        <v>3272</v>
      </c>
      <c r="D813" s="7" t="s">
        <v>2916</v>
      </c>
      <c r="E813" s="7" t="s">
        <v>29</v>
      </c>
      <c r="F813" s="16" t="s">
        <v>2938</v>
      </c>
      <c r="G813" s="8" t="n">
        <v>55000</v>
      </c>
    </row>
    <row r="814" customFormat="false" ht="12.75" hidden="false" customHeight="false" outlineLevel="2" collapsed="false">
      <c r="A814" s="5" t="n">
        <v>579120</v>
      </c>
      <c r="B814" s="6" t="n">
        <v>36992</v>
      </c>
      <c r="C814" s="7" t="s">
        <v>2923</v>
      </c>
      <c r="D814" s="7" t="s">
        <v>2916</v>
      </c>
      <c r="E814" s="7" t="s">
        <v>29</v>
      </c>
      <c r="F814" s="16" t="s">
        <v>2938</v>
      </c>
      <c r="G814" s="8" t="n">
        <v>11000</v>
      </c>
    </row>
    <row r="815" customFormat="false" ht="12.75" hidden="false" customHeight="false" outlineLevel="2" collapsed="false">
      <c r="A815" s="5" t="n">
        <v>580427</v>
      </c>
      <c r="B815" s="6" t="n">
        <v>36993</v>
      </c>
      <c r="C815" s="7" t="s">
        <v>2927</v>
      </c>
      <c r="D815" s="7" t="s">
        <v>2916</v>
      </c>
      <c r="E815" s="7" t="s">
        <v>29</v>
      </c>
      <c r="F815" s="16" t="s">
        <v>2938</v>
      </c>
      <c r="G815" s="8" t="n">
        <v>44000</v>
      </c>
    </row>
    <row r="816" customFormat="false" ht="12.75" hidden="false" customHeight="false" outlineLevel="2" collapsed="false">
      <c r="A816" s="5" t="n">
        <v>602668</v>
      </c>
      <c r="B816" s="6" t="n">
        <v>37050</v>
      </c>
      <c r="C816" s="7" t="s">
        <v>2937</v>
      </c>
      <c r="D816" s="7" t="s">
        <v>2916</v>
      </c>
      <c r="E816" s="7"/>
      <c r="F816" s="16" t="s">
        <v>2938</v>
      </c>
      <c r="G816" s="8" t="n">
        <v>149698</v>
      </c>
    </row>
    <row r="817" customFormat="false" ht="12.75" hidden="false" customHeight="false" outlineLevel="2" collapsed="false">
      <c r="A817" s="5" t="s">
        <v>3276</v>
      </c>
      <c r="B817" s="6" t="n">
        <v>36944</v>
      </c>
      <c r="C817" s="7" t="s">
        <v>3277</v>
      </c>
      <c r="D817" s="7" t="s">
        <v>2916</v>
      </c>
      <c r="E817" s="7" t="s">
        <v>686</v>
      </c>
      <c r="F817" s="16" t="s">
        <v>2938</v>
      </c>
      <c r="G817" s="8" t="n">
        <v>102561</v>
      </c>
    </row>
    <row r="818" customFormat="false" ht="12.75" hidden="false" customHeight="false" outlineLevel="2" collapsed="false">
      <c r="A818" s="5" t="s">
        <v>3276</v>
      </c>
      <c r="B818" s="6" t="n">
        <v>36950</v>
      </c>
      <c r="C818" s="7" t="s">
        <v>3277</v>
      </c>
      <c r="D818" s="7" t="s">
        <v>2916</v>
      </c>
      <c r="E818" s="7" t="s">
        <v>686</v>
      </c>
      <c r="F818" s="16" t="s">
        <v>2938</v>
      </c>
      <c r="G818" s="8" t="n">
        <v>-102561</v>
      </c>
    </row>
    <row r="819" customFormat="false" ht="12.75" hidden="false" customHeight="false" outlineLevel="2" collapsed="false">
      <c r="A819" s="5" t="n">
        <v>115</v>
      </c>
      <c r="B819" s="6" t="n">
        <v>36902</v>
      </c>
      <c r="C819" s="7" t="s">
        <v>3278</v>
      </c>
      <c r="D819" s="7" t="s">
        <v>2916</v>
      </c>
      <c r="E819" s="7" t="s">
        <v>29</v>
      </c>
      <c r="F819" s="16" t="s">
        <v>2938</v>
      </c>
      <c r="G819" s="8" t="n">
        <v>392500</v>
      </c>
    </row>
    <row r="820" customFormat="false" ht="12.75" hidden="false" customHeight="false" outlineLevel="2" collapsed="false">
      <c r="A820" s="5" t="n">
        <v>47</v>
      </c>
      <c r="B820" s="6" t="n">
        <v>37020</v>
      </c>
      <c r="C820" s="7" t="s">
        <v>2965</v>
      </c>
      <c r="D820" s="7" t="s">
        <v>2958</v>
      </c>
      <c r="E820" s="7" t="s">
        <v>33</v>
      </c>
      <c r="F820" s="5" t="s">
        <v>2938</v>
      </c>
      <c r="G820" s="8" t="n">
        <v>199597</v>
      </c>
    </row>
    <row r="821" customFormat="false" ht="14.25" hidden="false" customHeight="false" outlineLevel="1" collapsed="false">
      <c r="A821" s="28" t="n">
        <f aca="false">SUBTOTAL(3,A813:A820)</f>
        <v>8</v>
      </c>
      <c r="B821" s="29"/>
      <c r="C821" s="30"/>
      <c r="D821" s="30"/>
      <c r="E821" s="30"/>
      <c r="F821" s="34" t="s">
        <v>5338</v>
      </c>
      <c r="G821" s="32" t="n">
        <f aca="false">SUM(G813:G820)</f>
        <v>851795</v>
      </c>
    </row>
    <row r="822" customFormat="false" ht="12.75" hidden="false" customHeight="false" outlineLevel="1" collapsed="false">
      <c r="A822" s="5"/>
      <c r="B822" s="6"/>
      <c r="C822" s="7"/>
      <c r="D822" s="7"/>
      <c r="E822" s="7"/>
      <c r="F822" s="35"/>
      <c r="G822" s="8"/>
    </row>
    <row r="823" customFormat="false" ht="12.75" hidden="false" customHeight="false" outlineLevel="2" collapsed="false">
      <c r="A823" s="5" t="n">
        <v>66</v>
      </c>
      <c r="B823" s="6" t="n">
        <v>37012</v>
      </c>
      <c r="C823" s="7" t="s">
        <v>10</v>
      </c>
      <c r="D823" s="7" t="s">
        <v>11</v>
      </c>
      <c r="E823" s="7"/>
      <c r="F823" s="5" t="s">
        <v>12</v>
      </c>
      <c r="G823" s="8" t="n">
        <v>1470000</v>
      </c>
    </row>
    <row r="824" customFormat="false" ht="12.75" hidden="false" customHeight="false" outlineLevel="2" collapsed="false">
      <c r="A824" s="5" t="n">
        <v>68</v>
      </c>
      <c r="B824" s="6" t="n">
        <v>37012</v>
      </c>
      <c r="C824" s="7" t="s">
        <v>13</v>
      </c>
      <c r="D824" s="7" t="s">
        <v>11</v>
      </c>
      <c r="E824" s="7"/>
      <c r="F824" s="5" t="s">
        <v>12</v>
      </c>
      <c r="G824" s="8" t="n">
        <v>645000</v>
      </c>
    </row>
    <row r="825" customFormat="false" ht="12.75" hidden="false" customHeight="false" outlineLevel="2" collapsed="false">
      <c r="A825" s="5" t="n">
        <v>70</v>
      </c>
      <c r="B825" s="6" t="n">
        <v>37012</v>
      </c>
      <c r="C825" s="7" t="s">
        <v>14</v>
      </c>
      <c r="D825" s="7" t="s">
        <v>11</v>
      </c>
      <c r="E825" s="7"/>
      <c r="F825" s="5" t="s">
        <v>12</v>
      </c>
      <c r="G825" s="8" t="n">
        <v>1224000</v>
      </c>
    </row>
    <row r="826" customFormat="false" ht="14.25" hidden="false" customHeight="false" outlineLevel="1" collapsed="false">
      <c r="A826" s="28" t="n">
        <f aca="false">SUBTOTAL(3,A823:A825)</f>
        <v>3</v>
      </c>
      <c r="B826" s="29"/>
      <c r="C826" s="30"/>
      <c r="D826" s="30"/>
      <c r="E826" s="30"/>
      <c r="F826" s="34" t="s">
        <v>5339</v>
      </c>
      <c r="G826" s="32" t="n">
        <f aca="false">SUM(G823:G825)</f>
        <v>3339000</v>
      </c>
    </row>
    <row r="827" customFormat="false" ht="12.75" hidden="false" customHeight="false" outlineLevel="1" collapsed="false">
      <c r="A827" s="5"/>
      <c r="B827" s="6"/>
      <c r="C827" s="7"/>
      <c r="D827" s="7"/>
      <c r="E827" s="7"/>
      <c r="F827" s="35"/>
      <c r="G827" s="8"/>
    </row>
    <row r="828" customFormat="false" ht="12.75" hidden="false" customHeight="false" outlineLevel="2" collapsed="false">
      <c r="A828" s="5" t="s">
        <v>982</v>
      </c>
      <c r="B828" s="6" t="n">
        <v>36997</v>
      </c>
      <c r="C828" s="7" t="s">
        <v>983</v>
      </c>
      <c r="D828" s="7" t="s">
        <v>959</v>
      </c>
      <c r="E828" s="7" t="s">
        <v>976</v>
      </c>
      <c r="F828" s="16" t="s">
        <v>984</v>
      </c>
      <c r="G828" s="8" t="n">
        <v>150517</v>
      </c>
    </row>
    <row r="829" customFormat="false" ht="14.25" hidden="false" customHeight="false" outlineLevel="1" collapsed="false">
      <c r="A829" s="28" t="n">
        <f aca="false">SUBTOTAL(3,A828)</f>
        <v>1</v>
      </c>
      <c r="B829" s="29"/>
      <c r="C829" s="30"/>
      <c r="D829" s="30"/>
      <c r="E829" s="30"/>
      <c r="F829" s="31" t="s">
        <v>5340</v>
      </c>
      <c r="G829" s="32" t="n">
        <f aca="false">SUM(G828)</f>
        <v>150517</v>
      </c>
    </row>
    <row r="830" customFormat="false" ht="12.75" hidden="false" customHeight="false" outlineLevel="1" collapsed="false">
      <c r="A830" s="5"/>
      <c r="B830" s="6"/>
      <c r="C830" s="7"/>
      <c r="D830" s="7"/>
      <c r="E830" s="7"/>
      <c r="F830" s="33"/>
      <c r="G830" s="8"/>
    </row>
    <row r="831" customFormat="false" ht="12.75" hidden="false" customHeight="false" outlineLevel="2" collapsed="false">
      <c r="A831" s="5" t="s">
        <v>1320</v>
      </c>
      <c r="B831" s="6" t="n">
        <v>36921</v>
      </c>
      <c r="C831" s="7" t="s">
        <v>4142</v>
      </c>
      <c r="D831" s="7" t="s">
        <v>1588</v>
      </c>
      <c r="E831" s="7" t="s">
        <v>3053</v>
      </c>
      <c r="F831" s="16" t="s">
        <v>966</v>
      </c>
      <c r="G831" s="8" t="n">
        <v>4650</v>
      </c>
    </row>
    <row r="832" customFormat="false" ht="12.75" hidden="false" customHeight="false" outlineLevel="2" collapsed="false">
      <c r="A832" s="5" t="s">
        <v>1320</v>
      </c>
      <c r="B832" s="6" t="n">
        <v>36922</v>
      </c>
      <c r="C832" s="7" t="s">
        <v>4143</v>
      </c>
      <c r="D832" s="7" t="s">
        <v>1588</v>
      </c>
      <c r="E832" s="7" t="s">
        <v>3053</v>
      </c>
      <c r="F832" s="16" t="s">
        <v>966</v>
      </c>
      <c r="G832" s="8" t="n">
        <v>15000</v>
      </c>
    </row>
    <row r="833" customFormat="false" ht="12.75" hidden="false" customHeight="false" outlineLevel="2" collapsed="false">
      <c r="A833" s="5" t="s">
        <v>1320</v>
      </c>
      <c r="B833" s="6" t="n">
        <v>36922</v>
      </c>
      <c r="C833" s="7" t="s">
        <v>4143</v>
      </c>
      <c r="D833" s="7" t="s">
        <v>1588</v>
      </c>
      <c r="E833" s="7" t="s">
        <v>3053</v>
      </c>
      <c r="F833" s="16" t="s">
        <v>966</v>
      </c>
      <c r="G833" s="8" t="n">
        <v>-15000</v>
      </c>
    </row>
    <row r="834" customFormat="false" ht="12.75" hidden="false" customHeight="false" outlineLevel="2" collapsed="false">
      <c r="A834" s="5" t="s">
        <v>4140</v>
      </c>
      <c r="B834" s="6" t="n">
        <v>36917</v>
      </c>
      <c r="C834" s="7" t="s">
        <v>1023</v>
      </c>
      <c r="D834" s="7" t="s">
        <v>1588</v>
      </c>
      <c r="E834" s="7" t="s">
        <v>3053</v>
      </c>
      <c r="F834" s="16" t="s">
        <v>966</v>
      </c>
      <c r="G834" s="8" t="n">
        <v>0</v>
      </c>
    </row>
    <row r="835" customFormat="false" ht="12.75" hidden="false" customHeight="false" outlineLevel="2" collapsed="false">
      <c r="A835" s="5" t="n">
        <v>1</v>
      </c>
      <c r="B835" s="6" t="n">
        <v>37050</v>
      </c>
      <c r="C835" s="7" t="s">
        <v>1396</v>
      </c>
      <c r="D835" s="7" t="s">
        <v>959</v>
      </c>
      <c r="E835" s="7"/>
      <c r="F835" s="16" t="s">
        <v>966</v>
      </c>
      <c r="G835" s="8" t="n">
        <v>47907</v>
      </c>
    </row>
    <row r="836" customFormat="false" ht="12.75" hidden="false" customHeight="false" outlineLevel="2" collapsed="false">
      <c r="A836" s="5" t="n">
        <v>30</v>
      </c>
      <c r="B836" s="6" t="n">
        <v>37014</v>
      </c>
      <c r="C836" s="7" t="s">
        <v>1248</v>
      </c>
      <c r="D836" s="7" t="s">
        <v>959</v>
      </c>
      <c r="E836" s="7" t="s">
        <v>1249</v>
      </c>
      <c r="F836" s="16" t="s">
        <v>966</v>
      </c>
      <c r="G836" s="8" t="n">
        <v>52918.79</v>
      </c>
    </row>
    <row r="837" customFormat="false" ht="12.75" hidden="false" customHeight="false" outlineLevel="2" collapsed="false">
      <c r="A837" s="5" t="n">
        <v>41</v>
      </c>
      <c r="B837" s="6" t="n">
        <v>36985</v>
      </c>
      <c r="C837" s="7" t="s">
        <v>1070</v>
      </c>
      <c r="D837" s="7" t="s">
        <v>959</v>
      </c>
      <c r="E837" s="7" t="s">
        <v>1071</v>
      </c>
      <c r="F837" s="16" t="s">
        <v>966</v>
      </c>
      <c r="G837" s="8" t="n">
        <v>49804</v>
      </c>
    </row>
    <row r="838" customFormat="false" ht="12.75" hidden="false" customHeight="false" outlineLevel="2" collapsed="false">
      <c r="A838" s="5" t="n">
        <v>250196</v>
      </c>
      <c r="B838" s="6" t="n">
        <v>36922</v>
      </c>
      <c r="C838" s="7" t="s">
        <v>5109</v>
      </c>
      <c r="D838" s="7" t="s">
        <v>959</v>
      </c>
      <c r="E838" s="7" t="s">
        <v>4251</v>
      </c>
      <c r="F838" s="16" t="s">
        <v>966</v>
      </c>
      <c r="G838" s="8" t="n">
        <v>2380</v>
      </c>
    </row>
    <row r="839" customFormat="false" ht="12.75" hidden="false" customHeight="false" outlineLevel="2" collapsed="false">
      <c r="A839" s="5" t="n">
        <v>363413</v>
      </c>
      <c r="B839" s="6" t="n">
        <v>36922</v>
      </c>
      <c r="C839" s="7" t="s">
        <v>5109</v>
      </c>
      <c r="D839" s="7" t="s">
        <v>959</v>
      </c>
      <c r="E839" s="7" t="s">
        <v>4251</v>
      </c>
      <c r="F839" s="16" t="s">
        <v>966</v>
      </c>
      <c r="G839" s="8" t="n">
        <v>2078</v>
      </c>
    </row>
    <row r="840" customFormat="false" ht="12.75" hidden="false" customHeight="false" outlineLevel="2" collapsed="false">
      <c r="A840" s="5" t="n">
        <v>363426</v>
      </c>
      <c r="B840" s="6" t="n">
        <v>37033</v>
      </c>
      <c r="C840" s="7" t="s">
        <v>1142</v>
      </c>
      <c r="D840" s="7" t="s">
        <v>959</v>
      </c>
      <c r="E840" s="7" t="s">
        <v>380</v>
      </c>
      <c r="F840" s="16" t="s">
        <v>966</v>
      </c>
      <c r="G840" s="8" t="n">
        <v>18272</v>
      </c>
    </row>
    <row r="841" customFormat="false" ht="12.75" hidden="false" customHeight="false" outlineLevel="2" collapsed="false">
      <c r="A841" s="5" t="n">
        <v>363426</v>
      </c>
      <c r="B841" s="6" t="n">
        <v>36962</v>
      </c>
      <c r="C841" s="7" t="s">
        <v>4180</v>
      </c>
      <c r="D841" s="7" t="s">
        <v>959</v>
      </c>
      <c r="E841" s="7" t="s">
        <v>3053</v>
      </c>
      <c r="F841" s="16" t="s">
        <v>966</v>
      </c>
      <c r="G841" s="8" t="n">
        <v>0</v>
      </c>
    </row>
    <row r="842" customFormat="false" ht="12.75" hidden="false" customHeight="false" outlineLevel="2" collapsed="false">
      <c r="A842" s="5" t="n">
        <v>570890</v>
      </c>
      <c r="B842" s="6" t="n">
        <v>36909</v>
      </c>
      <c r="C842" s="7" t="s">
        <v>999</v>
      </c>
      <c r="D842" s="7" t="s">
        <v>959</v>
      </c>
      <c r="E842" s="7" t="s">
        <v>4251</v>
      </c>
      <c r="F842" s="16" t="s">
        <v>966</v>
      </c>
      <c r="G842" s="8" t="n">
        <v>2500</v>
      </c>
    </row>
    <row r="843" customFormat="false" ht="12.75" hidden="false" customHeight="false" outlineLevel="2" collapsed="false">
      <c r="A843" s="5" t="n">
        <v>581499</v>
      </c>
      <c r="B843" s="6" t="n">
        <v>36914</v>
      </c>
      <c r="C843" s="7" t="s">
        <v>999</v>
      </c>
      <c r="D843" s="7" t="s">
        <v>959</v>
      </c>
      <c r="E843" s="7" t="s">
        <v>4251</v>
      </c>
      <c r="F843" s="16" t="s">
        <v>966</v>
      </c>
      <c r="G843" s="8" t="n">
        <v>2500</v>
      </c>
    </row>
    <row r="844" customFormat="false" ht="12.75" hidden="false" customHeight="false" outlineLevel="2" collapsed="false">
      <c r="A844" s="5" t="n">
        <v>581499</v>
      </c>
      <c r="B844" s="6" t="n">
        <v>36920</v>
      </c>
      <c r="C844" s="7" t="s">
        <v>999</v>
      </c>
      <c r="D844" s="7" t="s">
        <v>959</v>
      </c>
      <c r="E844" s="7" t="s">
        <v>4251</v>
      </c>
      <c r="F844" s="16" t="s">
        <v>966</v>
      </c>
      <c r="G844" s="8" t="n">
        <v>1750</v>
      </c>
    </row>
    <row r="845" customFormat="false" ht="12.75" hidden="false" customHeight="false" outlineLevel="2" collapsed="false">
      <c r="A845" s="5" t="n">
        <v>644054</v>
      </c>
      <c r="B845" s="6" t="n">
        <v>36949</v>
      </c>
      <c r="C845" s="7" t="s">
        <v>4959</v>
      </c>
      <c r="D845" s="7" t="s">
        <v>959</v>
      </c>
      <c r="E845" s="7" t="s">
        <v>4251</v>
      </c>
      <c r="F845" s="16" t="s">
        <v>966</v>
      </c>
      <c r="G845" s="8" t="n">
        <v>100000</v>
      </c>
    </row>
    <row r="846" customFormat="false" ht="12.75" hidden="false" customHeight="false" outlineLevel="2" collapsed="false">
      <c r="A846" s="5" t="n">
        <v>652343</v>
      </c>
      <c r="B846" s="6" t="n">
        <v>36952</v>
      </c>
      <c r="C846" s="7" t="s">
        <v>4959</v>
      </c>
      <c r="D846" s="7" t="s">
        <v>959</v>
      </c>
      <c r="E846" s="7" t="s">
        <v>4251</v>
      </c>
      <c r="F846" s="16" t="s">
        <v>966</v>
      </c>
      <c r="G846" s="8" t="n">
        <f aca="false">((50000*0.125)/1000)*1000</f>
        <v>6250</v>
      </c>
    </row>
    <row r="847" customFormat="false" ht="12.75" hidden="false" customHeight="false" outlineLevel="2" collapsed="false">
      <c r="A847" s="5" t="n">
        <v>684800</v>
      </c>
      <c r="B847" s="6" t="n">
        <f aca="false">B846</f>
        <v>36952</v>
      </c>
      <c r="C847" s="7" t="s">
        <v>4895</v>
      </c>
      <c r="D847" s="7" t="s">
        <v>959</v>
      </c>
      <c r="E847" s="7" t="s">
        <v>976</v>
      </c>
      <c r="F847" s="16" t="s">
        <v>966</v>
      </c>
      <c r="G847" s="8" t="n">
        <v>900</v>
      </c>
    </row>
    <row r="848" customFormat="false" ht="12.75" hidden="false" customHeight="false" outlineLevel="2" collapsed="false">
      <c r="A848" s="5" t="n">
        <f aca="false">A847</f>
        <v>684800</v>
      </c>
      <c r="B848" s="6" t="n">
        <f aca="false">B847</f>
        <v>36952</v>
      </c>
      <c r="C848" s="7" t="s">
        <v>4895</v>
      </c>
      <c r="D848" s="7" t="s">
        <v>959</v>
      </c>
      <c r="E848" s="7" t="s">
        <v>976</v>
      </c>
      <c r="F848" s="16" t="s">
        <v>966</v>
      </c>
      <c r="G848" s="8" t="n">
        <v>1350</v>
      </c>
    </row>
    <row r="849" customFormat="false" ht="12.75" hidden="false" customHeight="false" outlineLevel="2" collapsed="false">
      <c r="A849" s="5" t="n">
        <v>684970</v>
      </c>
      <c r="B849" s="6" t="n">
        <v>36971</v>
      </c>
      <c r="C849" s="7" t="s">
        <v>4880</v>
      </c>
      <c r="D849" s="7" t="s">
        <v>959</v>
      </c>
      <c r="E849" s="7" t="str">
        <f aca="false">E848</f>
        <v>FT-Gulfeast</v>
      </c>
      <c r="F849" s="16" t="s">
        <v>966</v>
      </c>
      <c r="G849" s="8" t="n">
        <v>1750</v>
      </c>
    </row>
    <row r="850" customFormat="false" ht="12.75" hidden="false" customHeight="false" outlineLevel="2" collapsed="false">
      <c r="A850" s="5" t="n">
        <v>696956</v>
      </c>
      <c r="B850" s="6" t="n">
        <v>36979</v>
      </c>
      <c r="C850" s="7" t="s">
        <v>4906</v>
      </c>
      <c r="D850" s="7" t="s">
        <v>959</v>
      </c>
      <c r="E850" s="7" t="s">
        <v>976</v>
      </c>
      <c r="F850" s="16" t="s">
        <v>966</v>
      </c>
      <c r="G850" s="8" t="n">
        <v>0</v>
      </c>
    </row>
    <row r="851" customFormat="false" ht="12.75" hidden="false" customHeight="false" outlineLevel="2" collapsed="false">
      <c r="A851" s="5" t="n">
        <v>699778</v>
      </c>
      <c r="B851" s="6" t="n">
        <v>36978</v>
      </c>
      <c r="C851" s="7" t="s">
        <v>4903</v>
      </c>
      <c r="D851" s="7" t="s">
        <v>959</v>
      </c>
      <c r="E851" s="7" t="s">
        <v>976</v>
      </c>
      <c r="F851" s="16" t="s">
        <v>966</v>
      </c>
      <c r="G851" s="8" t="n">
        <v>4500</v>
      </c>
    </row>
    <row r="852" customFormat="false" ht="12.75" hidden="false" customHeight="false" outlineLevel="2" collapsed="false">
      <c r="A852" s="5" t="n">
        <v>700170</v>
      </c>
      <c r="B852" s="6" t="n">
        <v>36978</v>
      </c>
      <c r="C852" s="7" t="s">
        <v>4902</v>
      </c>
      <c r="D852" s="7" t="s">
        <v>959</v>
      </c>
      <c r="E852" s="7" t="s">
        <v>976</v>
      </c>
      <c r="F852" s="16" t="s">
        <v>966</v>
      </c>
      <c r="G852" s="8" t="n">
        <v>6500</v>
      </c>
    </row>
    <row r="853" customFormat="false" ht="12.75" hidden="false" customHeight="false" outlineLevel="2" collapsed="false">
      <c r="A853" s="5" t="n">
        <v>700445</v>
      </c>
      <c r="B853" s="6" t="s">
        <v>4904</v>
      </c>
      <c r="C853" s="7" t="s">
        <v>4905</v>
      </c>
      <c r="D853" s="7" t="s">
        <v>959</v>
      </c>
      <c r="E853" s="7" t="s">
        <v>976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703162</v>
      </c>
      <c r="B854" s="6" t="n">
        <v>36979</v>
      </c>
      <c r="C854" s="7" t="s">
        <v>328</v>
      </c>
      <c r="D854" s="7" t="s">
        <v>959</v>
      </c>
      <c r="E854" s="7" t="s">
        <v>976</v>
      </c>
      <c r="F854" s="16" t="s">
        <v>966</v>
      </c>
      <c r="G854" s="8" t="n">
        <v>1600</v>
      </c>
    </row>
    <row r="855" customFormat="false" ht="12.75" hidden="false" customHeight="false" outlineLevel="2" collapsed="false">
      <c r="A855" s="5" t="n">
        <v>703271</v>
      </c>
      <c r="B855" s="6" t="n">
        <v>36979</v>
      </c>
      <c r="C855" s="7" t="s">
        <v>1157</v>
      </c>
      <c r="D855" s="7" t="s">
        <v>959</v>
      </c>
      <c r="E855" s="7" t="s">
        <v>976</v>
      </c>
      <c r="F855" s="16" t="s">
        <v>966</v>
      </c>
      <c r="G855" s="8" t="n">
        <v>4500</v>
      </c>
    </row>
    <row r="856" customFormat="false" ht="12.75" hidden="false" customHeight="false" outlineLevel="2" collapsed="false">
      <c r="A856" s="5" t="n">
        <v>708489</v>
      </c>
      <c r="B856" s="6" t="n">
        <v>36983</v>
      </c>
      <c r="C856" s="7" t="s">
        <v>975</v>
      </c>
      <c r="D856" s="7" t="s">
        <v>959</v>
      </c>
      <c r="E856" s="7" t="s">
        <v>976</v>
      </c>
      <c r="F856" s="16" t="s">
        <v>966</v>
      </c>
      <c r="G856" s="8" t="n">
        <v>6760.32</v>
      </c>
    </row>
    <row r="857" customFormat="false" ht="12.75" hidden="false" customHeight="false" outlineLevel="2" collapsed="false">
      <c r="A857" s="5" t="n">
        <v>717578</v>
      </c>
      <c r="B857" s="6" t="n">
        <v>36986</v>
      </c>
      <c r="C857" s="7" t="s">
        <v>977</v>
      </c>
      <c r="D857" s="7" t="s">
        <v>959</v>
      </c>
      <c r="E857" s="7" t="s">
        <v>976</v>
      </c>
      <c r="F857" s="16" t="s">
        <v>966</v>
      </c>
      <c r="G857" s="8" t="n">
        <v>1437.5</v>
      </c>
    </row>
    <row r="858" customFormat="false" ht="12.75" hidden="false" customHeight="false" outlineLevel="2" collapsed="false">
      <c r="A858" s="5" t="n">
        <v>749803</v>
      </c>
      <c r="B858" s="6" t="n">
        <v>37007</v>
      </c>
      <c r="C858" s="7" t="s">
        <v>1022</v>
      </c>
      <c r="D858" s="7" t="s">
        <v>959</v>
      </c>
      <c r="E858" s="7" t="s">
        <v>976</v>
      </c>
      <c r="F858" s="16" t="s">
        <v>966</v>
      </c>
      <c r="G858" s="8" t="n">
        <v>0</v>
      </c>
    </row>
    <row r="859" customFormat="false" ht="12.75" hidden="false" customHeight="false" outlineLevel="2" collapsed="false">
      <c r="A859" s="5" t="n">
        <v>753015</v>
      </c>
      <c r="B859" s="6" t="n">
        <v>37007</v>
      </c>
      <c r="C859" s="7" t="s">
        <v>996</v>
      </c>
      <c r="D859" s="7" t="s">
        <v>959</v>
      </c>
      <c r="E859" s="7" t="s">
        <v>1071</v>
      </c>
      <c r="F859" s="16" t="s">
        <v>966</v>
      </c>
      <c r="G859" s="8" t="n">
        <v>0</v>
      </c>
    </row>
    <row r="860" customFormat="false" ht="12.75" hidden="false" customHeight="false" outlineLevel="2" collapsed="false">
      <c r="A860" s="5" t="n">
        <v>753091</v>
      </c>
      <c r="B860" s="6" t="n">
        <v>37007</v>
      </c>
      <c r="C860" s="7" t="s">
        <v>187</v>
      </c>
      <c r="D860" s="7" t="s">
        <v>959</v>
      </c>
      <c r="E860" s="7" t="s">
        <v>976</v>
      </c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753092</v>
      </c>
      <c r="B861" s="6" t="n">
        <v>37007</v>
      </c>
      <c r="C861" s="7" t="s">
        <v>774</v>
      </c>
      <c r="D861" s="7" t="s">
        <v>959</v>
      </c>
      <c r="E861" s="7" t="s">
        <v>976</v>
      </c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755737</v>
      </c>
      <c r="B862" s="6" t="n">
        <v>37007</v>
      </c>
      <c r="C862" s="7" t="s">
        <v>1022</v>
      </c>
      <c r="D862" s="7" t="s">
        <v>959</v>
      </c>
      <c r="E862" s="7" t="s">
        <v>976</v>
      </c>
      <c r="F862" s="16" t="s">
        <v>966</v>
      </c>
      <c r="G862" s="8" t="n">
        <v>0</v>
      </c>
    </row>
    <row r="863" customFormat="false" ht="12.75" hidden="false" customHeight="false" outlineLevel="2" collapsed="false">
      <c r="A863" s="5" t="n">
        <v>755877</v>
      </c>
      <c r="B863" s="6" t="n">
        <v>37007</v>
      </c>
      <c r="C863" s="7" t="s">
        <v>1023</v>
      </c>
      <c r="D863" s="7" t="s">
        <v>959</v>
      </c>
      <c r="E863" s="7" t="s">
        <v>976</v>
      </c>
      <c r="F863" s="16" t="s">
        <v>966</v>
      </c>
      <c r="G863" s="8" t="n">
        <v>0</v>
      </c>
    </row>
    <row r="864" customFormat="false" ht="12.75" hidden="false" customHeight="false" outlineLevel="2" collapsed="false">
      <c r="A864" s="5" t="n">
        <v>755913</v>
      </c>
      <c r="B864" s="6" t="n">
        <v>37007</v>
      </c>
      <c r="C864" s="7" t="s">
        <v>1024</v>
      </c>
      <c r="D864" s="7" t="s">
        <v>959</v>
      </c>
      <c r="E864" s="7" t="s">
        <v>976</v>
      </c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n">
        <v>755957</v>
      </c>
      <c r="B865" s="6" t="n">
        <v>37007</v>
      </c>
      <c r="C865" s="7" t="s">
        <v>1025</v>
      </c>
      <c r="D865" s="7" t="s">
        <v>959</v>
      </c>
      <c r="E865" s="7" t="s">
        <v>976</v>
      </c>
      <c r="F865" s="16" t="s">
        <v>966</v>
      </c>
      <c r="G865" s="8" t="n">
        <v>3255</v>
      </c>
    </row>
    <row r="866" customFormat="false" ht="12.75" hidden="false" customHeight="false" outlineLevel="2" collapsed="false">
      <c r="A866" s="5" t="n">
        <v>762231</v>
      </c>
      <c r="B866" s="6" t="n">
        <v>37060</v>
      </c>
      <c r="C866" s="7" t="s">
        <v>1465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n">
        <v>770770</v>
      </c>
      <c r="B867" s="6" t="n">
        <v>37014</v>
      </c>
      <c r="C867" s="7" t="s">
        <v>1252</v>
      </c>
      <c r="D867" s="7" t="s">
        <v>959</v>
      </c>
      <c r="E867" s="7" t="s">
        <v>1249</v>
      </c>
      <c r="F867" s="16" t="s">
        <v>966</v>
      </c>
      <c r="G867" s="8" t="n">
        <v>27000</v>
      </c>
    </row>
    <row r="868" customFormat="false" ht="12.75" hidden="false" customHeight="false" outlineLevel="2" collapsed="false">
      <c r="A868" s="5" t="n">
        <v>775685</v>
      </c>
      <c r="B868" s="6" t="n">
        <v>37018</v>
      </c>
      <c r="C868" s="7" t="s">
        <v>1159</v>
      </c>
      <c r="D868" s="7" t="s">
        <v>959</v>
      </c>
      <c r="E868" s="7" t="s">
        <v>1249</v>
      </c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n">
        <v>814272</v>
      </c>
      <c r="B869" s="6" t="n">
        <v>37040</v>
      </c>
      <c r="C869" s="7" t="s">
        <v>1157</v>
      </c>
      <c r="D869" s="7" t="s">
        <v>959</v>
      </c>
      <c r="E869" s="7" t="s">
        <v>1249</v>
      </c>
      <c r="F869" s="16" t="s">
        <v>966</v>
      </c>
      <c r="G869" s="8" t="n">
        <v>450</v>
      </c>
    </row>
    <row r="870" customFormat="false" ht="12.75" hidden="false" customHeight="false" outlineLevel="2" collapsed="false">
      <c r="A870" s="5" t="n">
        <v>816029</v>
      </c>
      <c r="B870" s="6" t="n">
        <v>37049</v>
      </c>
      <c r="C870" s="7" t="s">
        <v>1395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n">
        <v>817135</v>
      </c>
      <c r="B871" s="6" t="n">
        <v>37049</v>
      </c>
      <c r="C871" s="7" t="s">
        <v>1394</v>
      </c>
      <c r="D871" s="7" t="s">
        <v>959</v>
      </c>
      <c r="E871" s="7"/>
      <c r="F871" s="16" t="s">
        <v>966</v>
      </c>
      <c r="G871" s="8" t="n">
        <v>900</v>
      </c>
    </row>
    <row r="872" customFormat="false" ht="12.75" hidden="false" customHeight="false" outlineLevel="2" collapsed="false">
      <c r="A872" s="5" t="n">
        <v>817346</v>
      </c>
      <c r="B872" s="6" t="n">
        <v>37049</v>
      </c>
      <c r="C872" s="7" t="s">
        <v>1394</v>
      </c>
      <c r="D872" s="7" t="s">
        <v>959</v>
      </c>
      <c r="E872" s="7"/>
      <c r="F872" s="16" t="s">
        <v>966</v>
      </c>
      <c r="G872" s="8" t="n">
        <v>900</v>
      </c>
    </row>
    <row r="873" customFormat="false" ht="12.75" hidden="false" customHeight="false" outlineLevel="2" collapsed="false">
      <c r="A873" s="5" t="n">
        <v>821162</v>
      </c>
      <c r="B873" s="6" t="n">
        <v>37049</v>
      </c>
      <c r="C873" s="7" t="s">
        <v>1023</v>
      </c>
      <c r="D873" s="7" t="s">
        <v>959</v>
      </c>
      <c r="E873" s="7"/>
      <c r="F873" s="16" t="s">
        <v>966</v>
      </c>
      <c r="G873" s="8" t="n">
        <v>3450</v>
      </c>
    </row>
    <row r="874" customFormat="false" ht="12.75" hidden="false" customHeight="false" outlineLevel="2" collapsed="false">
      <c r="A874" s="5" t="n">
        <v>847842</v>
      </c>
      <c r="B874" s="6" t="n">
        <v>37060</v>
      </c>
      <c r="C874" s="7" t="s">
        <v>1464</v>
      </c>
      <c r="D874" s="7" t="s">
        <v>959</v>
      </c>
      <c r="E874" s="7"/>
      <c r="F874" s="16" t="s">
        <v>966</v>
      </c>
      <c r="G874" s="8" t="n">
        <v>4750</v>
      </c>
    </row>
    <row r="875" customFormat="false" ht="12.75" hidden="false" customHeight="false" outlineLevel="2" collapsed="false">
      <c r="A875" s="5" t="n">
        <v>857663</v>
      </c>
      <c r="B875" s="6" t="n">
        <v>37057</v>
      </c>
      <c r="C875" s="7" t="s">
        <v>965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n">
        <v>861082</v>
      </c>
      <c r="B876" s="6" t="n">
        <v>37060</v>
      </c>
      <c r="C876" s="7" t="s">
        <v>1468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n">
        <v>889095</v>
      </c>
      <c r="B877" s="6" t="n">
        <v>37070</v>
      </c>
      <c r="C877" s="7" t="s">
        <v>1582</v>
      </c>
      <c r="D877" s="7" t="s">
        <v>959</v>
      </c>
      <c r="E877" s="7"/>
      <c r="F877" s="16" t="s">
        <v>966</v>
      </c>
      <c r="G877" s="8" t="n">
        <v>191</v>
      </c>
    </row>
    <row r="878" customFormat="false" ht="12.75" hidden="false" customHeight="false" outlineLevel="2" collapsed="false">
      <c r="A878" s="5" t="s">
        <v>1266</v>
      </c>
      <c r="B878" s="6" t="n">
        <v>37034</v>
      </c>
      <c r="C878" s="7" t="s">
        <v>1267</v>
      </c>
      <c r="D878" s="7" t="s">
        <v>959</v>
      </c>
      <c r="E878" s="7" t="s">
        <v>1249</v>
      </c>
      <c r="F878" s="16" t="s">
        <v>966</v>
      </c>
      <c r="G878" s="8" t="n">
        <v>75892</v>
      </c>
    </row>
    <row r="879" customFormat="false" ht="12.75" hidden="false" customHeight="false" outlineLevel="2" collapsed="false">
      <c r="A879" s="5" t="s">
        <v>1398</v>
      </c>
      <c r="B879" s="6" t="n">
        <v>37053</v>
      </c>
      <c r="C879" s="7" t="s">
        <v>1399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1400</v>
      </c>
      <c r="B880" s="6" t="n">
        <v>37053</v>
      </c>
      <c r="C880" s="7" t="s">
        <v>1401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1402</v>
      </c>
      <c r="B881" s="6" t="n">
        <v>37053</v>
      </c>
      <c r="C881" s="7" t="s">
        <v>1401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1403</v>
      </c>
      <c r="B882" s="6" t="n">
        <v>37053</v>
      </c>
      <c r="C882" s="7" t="s">
        <v>1404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1405</v>
      </c>
      <c r="B883" s="6" t="n">
        <v>37053</v>
      </c>
      <c r="C883" s="7" t="s">
        <v>1406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1407</v>
      </c>
      <c r="B884" s="6" t="n">
        <v>37053</v>
      </c>
      <c r="C884" s="7" t="s">
        <v>1408</v>
      </c>
      <c r="D884" s="7" t="s">
        <v>959</v>
      </c>
      <c r="E884" s="7"/>
      <c r="F884" s="16" t="s">
        <v>966</v>
      </c>
      <c r="G884" s="8" t="n">
        <v>0</v>
      </c>
    </row>
    <row r="885" customFormat="false" ht="12.75" hidden="false" customHeight="false" outlineLevel="2" collapsed="false">
      <c r="A885" s="5" t="s">
        <v>1409</v>
      </c>
      <c r="B885" s="6" t="n">
        <v>37053</v>
      </c>
      <c r="C885" s="7" t="s">
        <v>1410</v>
      </c>
      <c r="D885" s="7" t="s">
        <v>959</v>
      </c>
      <c r="E885" s="7"/>
      <c r="F885" s="16" t="s">
        <v>966</v>
      </c>
      <c r="G885" s="8" t="n">
        <v>0</v>
      </c>
    </row>
    <row r="886" customFormat="false" ht="12.75" hidden="false" customHeight="false" outlineLevel="2" collapsed="false">
      <c r="A886" s="5" t="s">
        <v>1411</v>
      </c>
      <c r="B886" s="6" t="n">
        <v>37053</v>
      </c>
      <c r="C886" s="7" t="s">
        <v>1278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1412</v>
      </c>
      <c r="B887" s="6" t="n">
        <v>37053</v>
      </c>
      <c r="C887" s="7" t="s">
        <v>1413</v>
      </c>
      <c r="D887" s="7" t="s">
        <v>959</v>
      </c>
      <c r="E887" s="7"/>
      <c r="F887" s="16" t="s">
        <v>966</v>
      </c>
      <c r="G887" s="8" t="n">
        <v>0</v>
      </c>
    </row>
    <row r="888" customFormat="false" ht="12.75" hidden="false" customHeight="false" outlineLevel="2" collapsed="false">
      <c r="A888" s="5" t="s">
        <v>1414</v>
      </c>
      <c r="B888" s="6" t="n">
        <v>37053</v>
      </c>
      <c r="C888" s="7" t="s">
        <v>1408</v>
      </c>
      <c r="D888" s="7" t="s">
        <v>959</v>
      </c>
      <c r="E888" s="7"/>
      <c r="F888" s="16" t="s">
        <v>966</v>
      </c>
      <c r="G888" s="8" t="n">
        <v>0</v>
      </c>
    </row>
    <row r="889" customFormat="false" ht="12.75" hidden="false" customHeight="false" outlineLevel="2" collapsed="false">
      <c r="A889" s="5" t="s">
        <v>1415</v>
      </c>
      <c r="B889" s="6" t="n">
        <v>37053</v>
      </c>
      <c r="C889" s="7" t="s">
        <v>1416</v>
      </c>
      <c r="D889" s="7" t="s">
        <v>959</v>
      </c>
      <c r="E889" s="7"/>
      <c r="F889" s="16" t="s">
        <v>966</v>
      </c>
      <c r="G889" s="8" t="n">
        <v>0</v>
      </c>
    </row>
    <row r="890" customFormat="false" ht="12.75" hidden="false" customHeight="false" outlineLevel="2" collapsed="false">
      <c r="A890" s="5" t="s">
        <v>1417</v>
      </c>
      <c r="B890" s="6" t="n">
        <v>37053</v>
      </c>
      <c r="C890" s="7" t="s">
        <v>1408</v>
      </c>
      <c r="D890" s="7" t="s">
        <v>959</v>
      </c>
      <c r="E890" s="7"/>
      <c r="F890" s="16" t="s">
        <v>966</v>
      </c>
      <c r="G890" s="8" t="n">
        <v>0</v>
      </c>
    </row>
    <row r="891" customFormat="false" ht="12.75" hidden="false" customHeight="false" outlineLevel="2" collapsed="false">
      <c r="A891" s="5" t="s">
        <v>1418</v>
      </c>
      <c r="B891" s="6" t="n">
        <v>37053</v>
      </c>
      <c r="C891" s="7" t="s">
        <v>1419</v>
      </c>
      <c r="D891" s="7" t="s">
        <v>959</v>
      </c>
      <c r="E891" s="7"/>
      <c r="F891" s="16" t="s">
        <v>966</v>
      </c>
      <c r="G891" s="8" t="n">
        <v>0</v>
      </c>
    </row>
    <row r="892" customFormat="false" ht="12.75" hidden="false" customHeight="false" outlineLevel="2" collapsed="false">
      <c r="A892" s="5" t="s">
        <v>1420</v>
      </c>
      <c r="B892" s="6" t="n">
        <v>37053</v>
      </c>
      <c r="C892" s="7" t="s">
        <v>1421</v>
      </c>
      <c r="D892" s="7" t="s">
        <v>959</v>
      </c>
      <c r="E892" s="7"/>
      <c r="F892" s="16" t="s">
        <v>966</v>
      </c>
      <c r="G892" s="8" t="n">
        <v>0</v>
      </c>
    </row>
    <row r="893" customFormat="false" ht="12.75" hidden="false" customHeight="false" outlineLevel="2" collapsed="false">
      <c r="A893" s="5" t="s">
        <v>1422</v>
      </c>
      <c r="B893" s="6" t="n">
        <v>37053</v>
      </c>
      <c r="C893" s="7" t="s">
        <v>1421</v>
      </c>
      <c r="D893" s="7" t="s">
        <v>959</v>
      </c>
      <c r="E893" s="7"/>
      <c r="F893" s="16" t="s">
        <v>966</v>
      </c>
      <c r="G893" s="8" t="n">
        <v>0</v>
      </c>
    </row>
    <row r="894" customFormat="false" ht="12.75" hidden="false" customHeight="false" outlineLevel="2" collapsed="false">
      <c r="A894" s="5" t="s">
        <v>1423</v>
      </c>
      <c r="B894" s="6" t="n">
        <v>37053</v>
      </c>
      <c r="C894" s="7" t="s">
        <v>1406</v>
      </c>
      <c r="D894" s="7" t="s">
        <v>959</v>
      </c>
      <c r="E894" s="7"/>
      <c r="F894" s="16" t="s">
        <v>966</v>
      </c>
      <c r="G894" s="8" t="n">
        <v>0</v>
      </c>
    </row>
    <row r="895" customFormat="false" ht="12.75" hidden="false" customHeight="false" outlineLevel="2" collapsed="false">
      <c r="A895" s="5" t="s">
        <v>1424</v>
      </c>
      <c r="B895" s="6" t="n">
        <v>37053</v>
      </c>
      <c r="C895" s="7" t="s">
        <v>1416</v>
      </c>
      <c r="D895" s="7" t="s">
        <v>959</v>
      </c>
      <c r="E895" s="7"/>
      <c r="F895" s="16" t="s">
        <v>966</v>
      </c>
      <c r="G895" s="8" t="n">
        <v>0</v>
      </c>
    </row>
    <row r="896" customFormat="false" ht="12.75" hidden="false" customHeight="false" outlineLevel="2" collapsed="false">
      <c r="A896" s="5" t="s">
        <v>1425</v>
      </c>
      <c r="B896" s="6" t="n">
        <v>37053</v>
      </c>
      <c r="C896" s="7" t="s">
        <v>1399</v>
      </c>
      <c r="D896" s="7" t="s">
        <v>959</v>
      </c>
      <c r="E896" s="7"/>
      <c r="F896" s="16" t="s">
        <v>966</v>
      </c>
      <c r="G896" s="8" t="n">
        <v>0</v>
      </c>
    </row>
    <row r="897" customFormat="false" ht="12.75" hidden="false" customHeight="false" outlineLevel="2" collapsed="false">
      <c r="A897" s="5" t="s">
        <v>1426</v>
      </c>
      <c r="B897" s="6" t="n">
        <v>37053</v>
      </c>
      <c r="C897" s="7" t="s">
        <v>1427</v>
      </c>
      <c r="D897" s="7" t="s">
        <v>959</v>
      </c>
      <c r="E897" s="7"/>
      <c r="F897" s="16" t="s">
        <v>966</v>
      </c>
      <c r="G897" s="8" t="n">
        <v>0</v>
      </c>
    </row>
    <row r="898" customFormat="false" ht="12.75" hidden="false" customHeight="false" outlineLevel="2" collapsed="false">
      <c r="A898" s="5" t="s">
        <v>1428</v>
      </c>
      <c r="B898" s="6" t="n">
        <v>37053</v>
      </c>
      <c r="C898" s="7" t="s">
        <v>1404</v>
      </c>
      <c r="D898" s="7" t="s">
        <v>959</v>
      </c>
      <c r="E898" s="7"/>
      <c r="F898" s="16" t="s">
        <v>966</v>
      </c>
      <c r="G898" s="8" t="n">
        <v>0</v>
      </c>
    </row>
    <row r="899" customFormat="false" ht="12.75" hidden="false" customHeight="false" outlineLevel="2" collapsed="false">
      <c r="A899" s="5" t="s">
        <v>4961</v>
      </c>
      <c r="B899" s="6" t="n">
        <v>36969</v>
      </c>
      <c r="C899" s="7" t="s">
        <v>4880</v>
      </c>
      <c r="D899" s="7" t="s">
        <v>959</v>
      </c>
      <c r="E899" s="7" t="s">
        <v>4251</v>
      </c>
      <c r="F899" s="16" t="s">
        <v>966</v>
      </c>
      <c r="G899" s="8" t="n">
        <v>1091</v>
      </c>
    </row>
    <row r="900" customFormat="false" ht="12.75" hidden="false" customHeight="false" outlineLevel="2" collapsed="false">
      <c r="A900" s="5" t="s">
        <v>1466</v>
      </c>
      <c r="B900" s="6" t="n">
        <v>37060</v>
      </c>
      <c r="C900" s="7" t="s">
        <v>1413</v>
      </c>
      <c r="D900" s="7" t="s">
        <v>959</v>
      </c>
      <c r="E900" s="7"/>
      <c r="F900" s="16" t="s">
        <v>966</v>
      </c>
      <c r="G900" s="8" t="n">
        <v>9536</v>
      </c>
    </row>
    <row r="901" customFormat="false" ht="12.75" hidden="false" customHeight="false" outlineLevel="2" collapsed="false">
      <c r="A901" s="5" t="s">
        <v>1467</v>
      </c>
      <c r="B901" s="6" t="n">
        <v>37060</v>
      </c>
      <c r="C901" s="7" t="s">
        <v>965</v>
      </c>
      <c r="D901" s="7" t="s">
        <v>959</v>
      </c>
      <c r="E901" s="7"/>
      <c r="F901" s="16" t="s">
        <v>966</v>
      </c>
      <c r="G901" s="8" t="n">
        <v>0</v>
      </c>
    </row>
    <row r="902" customFormat="false" ht="12.75" hidden="false" customHeight="false" outlineLevel="2" collapsed="false">
      <c r="A902" s="5" t="s">
        <v>5108</v>
      </c>
      <c r="B902" s="6" t="n">
        <v>36913</v>
      </c>
      <c r="C902" s="7" t="s">
        <v>5109</v>
      </c>
      <c r="D902" s="7" t="s">
        <v>959</v>
      </c>
      <c r="E902" s="7" t="s">
        <v>4251</v>
      </c>
      <c r="F902" s="16" t="s">
        <v>966</v>
      </c>
      <c r="G902" s="8" t="n">
        <v>8672.3175</v>
      </c>
    </row>
    <row r="903" customFormat="false" ht="12.75" hidden="false" customHeight="false" outlineLevel="2" collapsed="false">
      <c r="A903" s="5" t="s">
        <v>5110</v>
      </c>
      <c r="B903" s="6" t="n">
        <v>36913</v>
      </c>
      <c r="C903" s="7" t="s">
        <v>5109</v>
      </c>
      <c r="D903" s="7" t="s">
        <v>959</v>
      </c>
      <c r="E903" s="7" t="s">
        <v>4251</v>
      </c>
      <c r="F903" s="16" t="s">
        <v>966</v>
      </c>
      <c r="G903" s="8" t="n">
        <v>16937.4</v>
      </c>
    </row>
    <row r="904" customFormat="false" ht="12.75" hidden="false" customHeight="false" outlineLevel="2" collapsed="false">
      <c r="A904" s="5" t="s">
        <v>5111</v>
      </c>
      <c r="B904" s="6" t="n">
        <v>36913</v>
      </c>
      <c r="C904" s="7" t="s">
        <v>5109</v>
      </c>
      <c r="D904" s="7" t="s">
        <v>959</v>
      </c>
      <c r="E904" s="7" t="s">
        <v>4251</v>
      </c>
      <c r="F904" s="16" t="s">
        <v>966</v>
      </c>
      <c r="G904" s="8" t="n">
        <v>4935.09</v>
      </c>
    </row>
    <row r="905" customFormat="false" ht="12.75" hidden="false" customHeight="false" outlineLevel="2" collapsed="false">
      <c r="A905" s="5" t="s">
        <v>5112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8835</v>
      </c>
    </row>
    <row r="906" customFormat="false" ht="12.75" hidden="false" customHeight="false" outlineLevel="2" collapsed="false">
      <c r="A906" s="5" t="s">
        <v>5023</v>
      </c>
      <c r="B906" s="6" t="n">
        <v>36942</v>
      </c>
      <c r="C906" s="7" t="s">
        <v>5024</v>
      </c>
      <c r="D906" s="7" t="s">
        <v>959</v>
      </c>
      <c r="E906" s="7" t="s">
        <v>960</v>
      </c>
      <c r="F906" s="16" t="s">
        <v>966</v>
      </c>
      <c r="G906" s="8" t="n">
        <v>30532</v>
      </c>
    </row>
    <row r="907" customFormat="false" ht="12.75" hidden="false" customHeight="false" outlineLevel="2" collapsed="false">
      <c r="A907" s="5" t="s">
        <v>5048</v>
      </c>
      <c r="B907" s="6" t="n">
        <v>36938</v>
      </c>
      <c r="C907" s="7" t="s">
        <v>91</v>
      </c>
      <c r="D907" s="7" t="s">
        <v>959</v>
      </c>
      <c r="E907" s="7" t="s">
        <v>3053</v>
      </c>
      <c r="F907" s="16" t="s">
        <v>966</v>
      </c>
      <c r="G907" s="8" t="n">
        <v>7650</v>
      </c>
    </row>
    <row r="908" customFormat="false" ht="12.75" hidden="false" customHeight="false" outlineLevel="2" collapsed="false">
      <c r="A908" s="5" t="s">
        <v>5113</v>
      </c>
      <c r="B908" s="6" t="n">
        <v>36913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24823</v>
      </c>
    </row>
    <row r="909" customFormat="false" ht="12.75" hidden="false" customHeight="false" outlineLevel="2" collapsed="false">
      <c r="A909" s="5" t="s">
        <v>5114</v>
      </c>
      <c r="B909" s="6" t="n">
        <v>36913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16548</v>
      </c>
    </row>
    <row r="910" customFormat="false" ht="12.75" hidden="false" customHeight="false" outlineLevel="2" collapsed="false">
      <c r="A910" s="5" t="s">
        <v>5021</v>
      </c>
      <c r="B910" s="6" t="n">
        <v>36934</v>
      </c>
      <c r="C910" s="7" t="s">
        <v>5022</v>
      </c>
      <c r="D910" s="7" t="s">
        <v>959</v>
      </c>
      <c r="E910" s="7" t="s">
        <v>960</v>
      </c>
      <c r="F910" s="16" t="s">
        <v>966</v>
      </c>
      <c r="G910" s="8" t="n">
        <v>1160</v>
      </c>
    </row>
    <row r="911" customFormat="false" ht="12.75" hidden="false" customHeight="false" outlineLevel="2" collapsed="false">
      <c r="A911" s="5" t="s">
        <v>1320</v>
      </c>
      <c r="B911" s="6" t="n">
        <v>37018</v>
      </c>
      <c r="C911" s="7" t="s">
        <v>1142</v>
      </c>
      <c r="D911" s="7" t="s">
        <v>959</v>
      </c>
      <c r="E911" s="7" t="s">
        <v>380</v>
      </c>
      <c r="F911" s="16" t="s">
        <v>966</v>
      </c>
      <c r="G911" s="8" t="n">
        <v>33072</v>
      </c>
    </row>
    <row r="912" customFormat="false" ht="12.75" hidden="false" customHeight="false" outlineLevel="2" collapsed="false">
      <c r="A912" s="5" t="s">
        <v>1320</v>
      </c>
      <c r="B912" s="6" t="n">
        <v>37036</v>
      </c>
      <c r="C912" s="7" t="s">
        <v>1142</v>
      </c>
      <c r="D912" s="7" t="s">
        <v>959</v>
      </c>
      <c r="E912" s="7" t="s">
        <v>380</v>
      </c>
      <c r="F912" s="16" t="s">
        <v>966</v>
      </c>
      <c r="G912" s="8" t="n">
        <v>22096</v>
      </c>
    </row>
    <row r="913" customFormat="false" ht="12.75" hidden="false" customHeight="false" outlineLevel="2" collapsed="false">
      <c r="A913" s="5" t="s">
        <v>1320</v>
      </c>
      <c r="B913" s="6" t="n">
        <v>36962</v>
      </c>
      <c r="C913" s="7" t="s">
        <v>4180</v>
      </c>
      <c r="D913" s="7" t="s">
        <v>959</v>
      </c>
      <c r="E913" s="7" t="s">
        <v>20</v>
      </c>
      <c r="F913" s="16" t="s">
        <v>966</v>
      </c>
      <c r="G913" s="8" t="n">
        <v>22950</v>
      </c>
    </row>
    <row r="914" customFormat="false" ht="12.75" hidden="false" customHeight="false" outlineLevel="2" collapsed="false">
      <c r="A914" s="5" t="s">
        <v>1320</v>
      </c>
      <c r="B914" s="6" t="n">
        <v>36943</v>
      </c>
      <c r="C914" s="7" t="s">
        <v>5024</v>
      </c>
      <c r="D914" s="7" t="s">
        <v>959</v>
      </c>
      <c r="E914" s="7" t="s">
        <v>960</v>
      </c>
      <c r="F914" s="16" t="s">
        <v>966</v>
      </c>
      <c r="G914" s="8" t="n">
        <v>30030</v>
      </c>
    </row>
    <row r="915" customFormat="false" ht="12.75" hidden="false" customHeight="false" outlineLevel="2" collapsed="false">
      <c r="A915" s="5" t="s">
        <v>1320</v>
      </c>
      <c r="B915" s="6" t="n">
        <v>36943</v>
      </c>
      <c r="C915" s="7" t="s">
        <v>5024</v>
      </c>
      <c r="D915" s="7" t="s">
        <v>959</v>
      </c>
      <c r="E915" s="7" t="s">
        <v>3053</v>
      </c>
      <c r="F915" s="16" t="s">
        <v>966</v>
      </c>
      <c r="G915" s="8" t="n">
        <v>30030</v>
      </c>
    </row>
    <row r="916" customFormat="false" ht="12.75" hidden="false" customHeight="false" outlineLevel="2" collapsed="false">
      <c r="A916" s="5" t="s">
        <v>1320</v>
      </c>
      <c r="B916" s="6" t="n">
        <v>36944</v>
      </c>
      <c r="C916" s="7" t="s">
        <v>1142</v>
      </c>
      <c r="D916" s="7" t="s">
        <v>959</v>
      </c>
      <c r="E916" s="7" t="s">
        <v>3053</v>
      </c>
      <c r="F916" s="16" t="s">
        <v>966</v>
      </c>
      <c r="G916" s="8" t="n">
        <v>-30600</v>
      </c>
    </row>
    <row r="917" customFormat="false" ht="12.75" hidden="false" customHeight="false" outlineLevel="2" collapsed="false">
      <c r="A917" s="5" t="s">
        <v>1320</v>
      </c>
      <c r="B917" s="6" t="n">
        <v>36949</v>
      </c>
      <c r="C917" s="7" t="s">
        <v>5051</v>
      </c>
      <c r="D917" s="7" t="s">
        <v>959</v>
      </c>
      <c r="E917" s="7" t="s">
        <v>3053</v>
      </c>
      <c r="F917" s="16" t="s">
        <v>966</v>
      </c>
      <c r="G917" s="8" t="n">
        <v>570</v>
      </c>
    </row>
    <row r="918" customFormat="false" ht="12.75" hidden="false" customHeight="false" outlineLevel="2" collapsed="false">
      <c r="A918" s="5" t="s">
        <v>1320</v>
      </c>
      <c r="B918" s="6" t="n">
        <v>36922</v>
      </c>
      <c r="C918" s="7" t="s">
        <v>5109</v>
      </c>
      <c r="D918" s="7" t="s">
        <v>959</v>
      </c>
      <c r="E918" s="7" t="s">
        <v>3053</v>
      </c>
      <c r="F918" s="16" t="s">
        <v>966</v>
      </c>
      <c r="G918" s="8" t="n">
        <v>15000</v>
      </c>
    </row>
    <row r="919" customFormat="false" ht="12.75" hidden="false" customHeight="false" outlineLevel="2" collapsed="false">
      <c r="A919" s="5" t="s">
        <v>1320</v>
      </c>
      <c r="B919" s="6" t="n">
        <v>36922</v>
      </c>
      <c r="C919" s="7" t="s">
        <v>4143</v>
      </c>
      <c r="D919" s="7" t="s">
        <v>959</v>
      </c>
      <c r="E919" s="7" t="s">
        <v>3053</v>
      </c>
      <c r="F919" s="16" t="s">
        <v>966</v>
      </c>
      <c r="G919" s="8" t="n">
        <v>0</v>
      </c>
    </row>
    <row r="920" customFormat="false" ht="12.75" hidden="false" customHeight="false" outlineLevel="2" collapsed="false">
      <c r="A920" s="5" t="s">
        <v>5115</v>
      </c>
      <c r="B920" s="6" t="n">
        <v>36913</v>
      </c>
      <c r="C920" s="7" t="s">
        <v>5109</v>
      </c>
      <c r="D920" s="7" t="s">
        <v>959</v>
      </c>
      <c r="E920" s="7" t="s">
        <v>4251</v>
      </c>
      <c r="F920" s="16" t="s">
        <v>966</v>
      </c>
      <c r="G920" s="8" t="n">
        <v>2386.51</v>
      </c>
    </row>
    <row r="921" customFormat="false" ht="12.75" hidden="false" customHeight="false" outlineLevel="2" collapsed="false">
      <c r="A921" s="5" t="s">
        <v>5116</v>
      </c>
      <c r="B921" s="6" t="n">
        <v>36913</v>
      </c>
      <c r="C921" s="7" t="s">
        <v>5109</v>
      </c>
      <c r="D921" s="7" t="s">
        <v>959</v>
      </c>
      <c r="E921" s="7" t="s">
        <v>4251</v>
      </c>
      <c r="F921" s="16" t="s">
        <v>966</v>
      </c>
      <c r="G921" s="8" t="n">
        <v>16548</v>
      </c>
    </row>
    <row r="922" customFormat="false" ht="12.75" hidden="false" customHeight="false" outlineLevel="2" collapsed="false">
      <c r="A922" s="5" t="s">
        <v>5117</v>
      </c>
      <c r="B922" s="6" t="n">
        <v>36913</v>
      </c>
      <c r="C922" s="7" t="s">
        <v>5109</v>
      </c>
      <c r="D922" s="7" t="s">
        <v>959</v>
      </c>
      <c r="E922" s="7" t="s">
        <v>4251</v>
      </c>
      <c r="F922" s="16" t="s">
        <v>966</v>
      </c>
      <c r="G922" s="8" t="n">
        <v>52955</v>
      </c>
    </row>
    <row r="923" customFormat="false" ht="12.75" hidden="false" customHeight="false" outlineLevel="2" collapsed="false">
      <c r="A923" s="5" t="s">
        <v>5125</v>
      </c>
      <c r="B923" s="6" t="n">
        <v>36920</v>
      </c>
      <c r="C923" s="7" t="s">
        <v>5109</v>
      </c>
      <c r="D923" s="7" t="s">
        <v>959</v>
      </c>
      <c r="E923" s="7" t="s">
        <v>4251</v>
      </c>
      <c r="F923" s="16" t="s">
        <v>966</v>
      </c>
      <c r="G923" s="8" t="n">
        <v>2892</v>
      </c>
    </row>
    <row r="924" customFormat="false" ht="12.75" hidden="false" customHeight="false" outlineLevel="2" collapsed="false">
      <c r="A924" s="5" t="s">
        <v>5125</v>
      </c>
      <c r="B924" s="6" t="n">
        <v>36921</v>
      </c>
      <c r="C924" s="7" t="s">
        <v>5109</v>
      </c>
      <c r="D924" s="7" t="s">
        <v>959</v>
      </c>
      <c r="E924" s="7" t="s">
        <v>4251</v>
      </c>
      <c r="F924" s="16" t="s">
        <v>966</v>
      </c>
      <c r="G924" s="8" t="n">
        <v>2313</v>
      </c>
    </row>
    <row r="925" customFormat="false" ht="12.75" hidden="false" customHeight="false" outlineLevel="2" collapsed="false">
      <c r="A925" s="5" t="s">
        <v>5126</v>
      </c>
      <c r="B925" s="6" t="n">
        <v>36920</v>
      </c>
      <c r="C925" s="7" t="s">
        <v>5109</v>
      </c>
      <c r="D925" s="7" t="s">
        <v>959</v>
      </c>
      <c r="E925" s="7" t="s">
        <v>4251</v>
      </c>
      <c r="F925" s="16" t="s">
        <v>966</v>
      </c>
      <c r="G925" s="8" t="n">
        <v>2892</v>
      </c>
    </row>
    <row r="926" customFormat="false" ht="12.75" hidden="false" customHeight="false" outlineLevel="2" collapsed="false">
      <c r="A926" s="5" t="s">
        <v>5126</v>
      </c>
      <c r="B926" s="6" t="n">
        <v>36921</v>
      </c>
      <c r="C926" s="7" t="s">
        <v>5109</v>
      </c>
      <c r="D926" s="7" t="s">
        <v>959</v>
      </c>
      <c r="E926" s="7" t="s">
        <v>4251</v>
      </c>
      <c r="F926" s="16" t="s">
        <v>966</v>
      </c>
      <c r="G926" s="8" t="n">
        <v>2313</v>
      </c>
    </row>
    <row r="927" customFormat="false" ht="12.75" hidden="false" customHeight="false" outlineLevel="2" collapsed="false">
      <c r="A927" s="5" t="s">
        <v>5049</v>
      </c>
      <c r="B927" s="6" t="n">
        <v>36942</v>
      </c>
      <c r="C927" s="7" t="s">
        <v>5050</v>
      </c>
      <c r="D927" s="7" t="s">
        <v>959</v>
      </c>
      <c r="E927" s="7" t="s">
        <v>3053</v>
      </c>
      <c r="F927" s="16" t="s">
        <v>966</v>
      </c>
      <c r="G927" s="8" t="n">
        <v>0</v>
      </c>
    </row>
    <row r="928" customFormat="false" ht="12.75" hidden="false" customHeight="false" outlineLevel="2" collapsed="false">
      <c r="A928" s="5" t="s">
        <v>1322</v>
      </c>
      <c r="B928" s="6" t="n">
        <v>37019</v>
      </c>
      <c r="C928" s="7" t="s">
        <v>1142</v>
      </c>
      <c r="D928" s="7" t="s">
        <v>959</v>
      </c>
      <c r="E928" s="7" t="s">
        <v>380</v>
      </c>
      <c r="F928" s="16" t="s">
        <v>966</v>
      </c>
      <c r="G928" s="8" t="n">
        <v>22050</v>
      </c>
    </row>
    <row r="929" customFormat="false" ht="12.75" hidden="false" customHeight="false" outlineLevel="2" collapsed="false">
      <c r="A929" s="5" t="s">
        <v>5030</v>
      </c>
      <c r="B929" s="6" t="n">
        <v>36948</v>
      </c>
      <c r="C929" s="7" t="s">
        <v>999</v>
      </c>
      <c r="D929" s="7" t="s">
        <v>959</v>
      </c>
      <c r="E929" s="7" t="s">
        <v>4251</v>
      </c>
      <c r="F929" s="16" t="s">
        <v>966</v>
      </c>
      <c r="G929" s="8" t="n">
        <v>17691</v>
      </c>
    </row>
    <row r="930" customFormat="false" ht="12.75" hidden="false" customHeight="false" outlineLevel="2" collapsed="false">
      <c r="A930" s="5" t="s">
        <v>5031</v>
      </c>
      <c r="B930" s="6" t="n">
        <v>36948</v>
      </c>
      <c r="C930" s="7" t="s">
        <v>5032</v>
      </c>
      <c r="D930" s="7" t="s">
        <v>959</v>
      </c>
      <c r="E930" s="7" t="s">
        <v>4251</v>
      </c>
      <c r="F930" s="16" t="s">
        <v>966</v>
      </c>
      <c r="G930" s="8" t="n">
        <v>8846</v>
      </c>
    </row>
    <row r="931" customFormat="false" ht="12.75" hidden="false" customHeight="false" outlineLevel="2" collapsed="false">
      <c r="A931" s="5" t="s">
        <v>5025</v>
      </c>
      <c r="B931" s="6" t="n">
        <v>36948</v>
      </c>
      <c r="C931" s="7" t="s">
        <v>5026</v>
      </c>
      <c r="D931" s="7" t="s">
        <v>959</v>
      </c>
      <c r="E931" s="7" t="s">
        <v>960</v>
      </c>
      <c r="F931" s="16" t="s">
        <v>966</v>
      </c>
      <c r="G931" s="8" t="n">
        <v>4423</v>
      </c>
    </row>
    <row r="932" customFormat="false" ht="12.75" hidden="false" customHeight="false" outlineLevel="2" collapsed="false">
      <c r="A932" s="5" t="s">
        <v>5002</v>
      </c>
      <c r="B932" s="6" t="n">
        <v>36948</v>
      </c>
      <c r="C932" s="7" t="s">
        <v>5003</v>
      </c>
      <c r="D932" s="7" t="s">
        <v>959</v>
      </c>
      <c r="E932" s="7" t="s">
        <v>960</v>
      </c>
      <c r="F932" s="16" t="s">
        <v>966</v>
      </c>
      <c r="G932" s="8" t="n">
        <v>254</v>
      </c>
    </row>
    <row r="933" customFormat="false" ht="12.75" hidden="false" customHeight="false" outlineLevel="2" collapsed="false">
      <c r="A933" s="5" t="s">
        <v>5002</v>
      </c>
      <c r="B933" s="6" t="n">
        <v>36949</v>
      </c>
      <c r="C933" s="7" t="s">
        <v>5003</v>
      </c>
      <c r="D933" s="7" t="s">
        <v>959</v>
      </c>
      <c r="E933" s="7" t="s">
        <v>960</v>
      </c>
      <c r="F933" s="16" t="s">
        <v>966</v>
      </c>
      <c r="G933" s="8" t="n">
        <v>-254</v>
      </c>
    </row>
    <row r="934" customFormat="false" ht="12.75" hidden="false" customHeight="false" outlineLevel="2" collapsed="false">
      <c r="A934" s="5" t="s">
        <v>5027</v>
      </c>
      <c r="B934" s="6" t="n">
        <v>36948</v>
      </c>
      <c r="C934" s="7" t="s">
        <v>999</v>
      </c>
      <c r="D934" s="7" t="s">
        <v>959</v>
      </c>
      <c r="E934" s="7" t="s">
        <v>960</v>
      </c>
      <c r="F934" s="16" t="s">
        <v>966</v>
      </c>
      <c r="G934" s="8" t="n">
        <v>1400</v>
      </c>
    </row>
    <row r="935" customFormat="false" ht="12.75" hidden="false" customHeight="false" outlineLevel="2" collapsed="false">
      <c r="A935" s="5" t="s">
        <v>5043</v>
      </c>
      <c r="B935" s="6" t="n">
        <v>36948</v>
      </c>
      <c r="C935" s="7" t="s">
        <v>5044</v>
      </c>
      <c r="D935" s="7" t="s">
        <v>959</v>
      </c>
      <c r="E935" s="7" t="s">
        <v>5045</v>
      </c>
      <c r="F935" s="16" t="s">
        <v>966</v>
      </c>
      <c r="G935" s="8" t="n">
        <v>4423</v>
      </c>
    </row>
    <row r="936" customFormat="false" ht="12.75" hidden="false" customHeight="false" outlineLevel="2" collapsed="false">
      <c r="A936" s="5" t="s">
        <v>5033</v>
      </c>
      <c r="B936" s="6" t="n">
        <v>36948</v>
      </c>
      <c r="C936" s="7" t="s">
        <v>5034</v>
      </c>
      <c r="D936" s="7" t="s">
        <v>959</v>
      </c>
      <c r="E936" s="7" t="s">
        <v>4251</v>
      </c>
      <c r="F936" s="16" t="s">
        <v>966</v>
      </c>
      <c r="G936" s="8" t="n">
        <v>2949</v>
      </c>
    </row>
    <row r="937" customFormat="false" ht="12.75" hidden="false" customHeight="false" outlineLevel="2" collapsed="false">
      <c r="A937" s="5" t="s">
        <v>5039</v>
      </c>
      <c r="B937" s="6" t="n">
        <v>36949</v>
      </c>
      <c r="C937" s="7" t="s">
        <v>5040</v>
      </c>
      <c r="D937" s="7" t="s">
        <v>959</v>
      </c>
      <c r="E937" s="7" t="s">
        <v>4251</v>
      </c>
      <c r="F937" s="16" t="s">
        <v>966</v>
      </c>
      <c r="G937" s="8" t="n">
        <v>3100</v>
      </c>
    </row>
    <row r="938" customFormat="false" ht="12.75" hidden="false" customHeight="false" outlineLevel="2" collapsed="false">
      <c r="A938" s="5" t="s">
        <v>5035</v>
      </c>
      <c r="B938" s="6" t="n">
        <v>36948</v>
      </c>
      <c r="C938" s="7" t="s">
        <v>5036</v>
      </c>
      <c r="D938" s="7" t="s">
        <v>959</v>
      </c>
      <c r="E938" s="7" t="s">
        <v>4251</v>
      </c>
      <c r="F938" s="16" t="s">
        <v>966</v>
      </c>
      <c r="G938" s="8" t="n">
        <v>11794</v>
      </c>
    </row>
    <row r="939" customFormat="false" ht="12.75" hidden="false" customHeight="false" outlineLevel="2" collapsed="false">
      <c r="A939" s="5" t="s">
        <v>5037</v>
      </c>
      <c r="B939" s="6" t="n">
        <v>36948</v>
      </c>
      <c r="C939" s="7" t="s">
        <v>5034</v>
      </c>
      <c r="D939" s="7" t="s">
        <v>959</v>
      </c>
      <c r="E939" s="7" t="s">
        <v>4251</v>
      </c>
      <c r="F939" s="16" t="s">
        <v>966</v>
      </c>
      <c r="G939" s="8" t="n">
        <v>1750</v>
      </c>
    </row>
    <row r="940" customFormat="false" ht="12.75" hidden="false" customHeight="false" outlineLevel="2" collapsed="false">
      <c r="A940" s="5" t="s">
        <v>5038</v>
      </c>
      <c r="B940" s="6" t="n">
        <v>36948</v>
      </c>
      <c r="C940" s="7" t="s">
        <v>4880</v>
      </c>
      <c r="D940" s="7" t="s">
        <v>959</v>
      </c>
      <c r="E940" s="7" t="s">
        <v>4251</v>
      </c>
      <c r="F940" s="16" t="s">
        <v>966</v>
      </c>
      <c r="G940" s="8" t="n">
        <v>2949</v>
      </c>
    </row>
    <row r="941" customFormat="false" ht="12.75" hidden="false" customHeight="false" outlineLevel="2" collapsed="false">
      <c r="A941" s="5" t="s">
        <v>5102</v>
      </c>
      <c r="B941" s="6" t="n">
        <v>36899</v>
      </c>
      <c r="C941" s="7" t="s">
        <v>5103</v>
      </c>
      <c r="D941" s="7" t="s">
        <v>959</v>
      </c>
      <c r="E941" s="7" t="s">
        <v>960</v>
      </c>
      <c r="F941" s="16" t="s">
        <v>966</v>
      </c>
      <c r="G941" s="8" t="n">
        <v>497769</v>
      </c>
    </row>
    <row r="942" customFormat="false" ht="12.75" hidden="false" customHeight="false" outlineLevel="2" collapsed="false">
      <c r="A942" s="5" t="s">
        <v>5102</v>
      </c>
      <c r="B942" s="6" t="n">
        <v>36902</v>
      </c>
      <c r="C942" s="7" t="s">
        <v>5103</v>
      </c>
      <c r="D942" s="7" t="s">
        <v>959</v>
      </c>
      <c r="E942" s="7" t="s">
        <v>960</v>
      </c>
      <c r="F942" s="16" t="s">
        <v>966</v>
      </c>
      <c r="G942" s="8" t="n">
        <v>380</v>
      </c>
    </row>
    <row r="943" customFormat="false" ht="12.75" hidden="false" customHeight="false" outlineLevel="2" collapsed="false">
      <c r="A943" s="5" t="s">
        <v>5104</v>
      </c>
      <c r="B943" s="6" t="n">
        <v>36901</v>
      </c>
      <c r="C943" s="7" t="s">
        <v>5103</v>
      </c>
      <c r="D943" s="7" t="s">
        <v>959</v>
      </c>
      <c r="E943" s="7" t="s">
        <v>960</v>
      </c>
      <c r="F943" s="16" t="s">
        <v>966</v>
      </c>
      <c r="G943" s="8" t="n">
        <v>75000</v>
      </c>
    </row>
    <row r="944" customFormat="false" ht="12.75" hidden="false" customHeight="false" outlineLevel="2" collapsed="false">
      <c r="A944" s="5" t="s">
        <v>5107</v>
      </c>
      <c r="B944" s="6" t="n">
        <v>36909</v>
      </c>
      <c r="C944" s="7" t="s">
        <v>5106</v>
      </c>
      <c r="D944" s="7" t="s">
        <v>959</v>
      </c>
      <c r="E944" s="7" t="s">
        <v>960</v>
      </c>
      <c r="F944" s="16" t="s">
        <v>966</v>
      </c>
      <c r="G944" s="8" t="n">
        <v>443</v>
      </c>
    </row>
    <row r="945" customFormat="false" ht="12.75" hidden="false" customHeight="false" outlineLevel="2" collapsed="false">
      <c r="A945" s="5" t="s">
        <v>5105</v>
      </c>
      <c r="B945" s="6" t="n">
        <v>36908</v>
      </c>
      <c r="C945" s="7" t="s">
        <v>5106</v>
      </c>
      <c r="D945" s="7" t="s">
        <v>959</v>
      </c>
      <c r="E945" s="7" t="s">
        <v>4251</v>
      </c>
      <c r="F945" s="16" t="s">
        <v>966</v>
      </c>
      <c r="G945" s="8" t="n">
        <v>4888.24</v>
      </c>
    </row>
    <row r="946" customFormat="false" ht="12.75" hidden="false" customHeight="false" outlineLevel="2" collapsed="false">
      <c r="A946" s="5" t="s">
        <v>5118</v>
      </c>
      <c r="B946" s="6" t="n">
        <v>36914</v>
      </c>
      <c r="C946" s="7" t="s">
        <v>5119</v>
      </c>
      <c r="D946" s="7" t="s">
        <v>959</v>
      </c>
      <c r="E946" s="7" t="s">
        <v>4251</v>
      </c>
      <c r="F946" s="16" t="s">
        <v>966</v>
      </c>
      <c r="G946" s="8" t="n">
        <v>20228</v>
      </c>
    </row>
    <row r="947" customFormat="false" ht="12.75" hidden="false" customHeight="false" outlineLevel="2" collapsed="false">
      <c r="A947" s="5" t="s">
        <v>5120</v>
      </c>
      <c r="B947" s="6" t="n">
        <v>36916</v>
      </c>
      <c r="C947" s="7" t="s">
        <v>5121</v>
      </c>
      <c r="D947" s="7" t="s">
        <v>959</v>
      </c>
      <c r="E947" s="7" t="s">
        <v>4251</v>
      </c>
      <c r="F947" s="16" t="s">
        <v>966</v>
      </c>
      <c r="G947" s="8" t="n">
        <v>13282</v>
      </c>
    </row>
    <row r="948" customFormat="false" ht="12.75" hidden="false" customHeight="false" outlineLevel="2" collapsed="false">
      <c r="A948" s="5" t="s">
        <v>5122</v>
      </c>
      <c r="B948" s="6" t="n">
        <v>36917</v>
      </c>
      <c r="C948" s="7" t="s">
        <v>5103</v>
      </c>
      <c r="D948" s="7" t="s">
        <v>959</v>
      </c>
      <c r="E948" s="7" t="s">
        <v>4251</v>
      </c>
      <c r="F948" s="16" t="s">
        <v>966</v>
      </c>
      <c r="G948" s="8" t="n">
        <v>50000</v>
      </c>
    </row>
    <row r="949" customFormat="false" ht="12.75" hidden="false" customHeight="false" outlineLevel="2" collapsed="false">
      <c r="A949" s="5" t="s">
        <v>5123</v>
      </c>
      <c r="B949" s="6" t="n">
        <v>36917</v>
      </c>
      <c r="C949" s="7" t="s">
        <v>5124</v>
      </c>
      <c r="D949" s="7" t="s">
        <v>959</v>
      </c>
      <c r="E949" s="7" t="s">
        <v>4251</v>
      </c>
      <c r="F949" s="16" t="s">
        <v>966</v>
      </c>
      <c r="G949" s="8" t="n">
        <v>8400</v>
      </c>
    </row>
    <row r="950" customFormat="false" ht="12.75" hidden="false" customHeight="false" outlineLevel="2" collapsed="false">
      <c r="A950" s="5" t="s">
        <v>5127</v>
      </c>
      <c r="B950" s="6" t="n">
        <v>36922</v>
      </c>
      <c r="C950" s="7" t="s">
        <v>5103</v>
      </c>
      <c r="D950" s="7" t="s">
        <v>959</v>
      </c>
      <c r="E950" s="7" t="s">
        <v>4251</v>
      </c>
      <c r="F950" s="16" t="s">
        <v>966</v>
      </c>
      <c r="G950" s="8" t="n">
        <v>18348</v>
      </c>
    </row>
    <row r="951" customFormat="false" ht="12.75" hidden="false" customHeight="false" outlineLevel="2" collapsed="false">
      <c r="A951" s="5" t="s">
        <v>5046</v>
      </c>
      <c r="B951" s="6" t="n">
        <v>36929</v>
      </c>
      <c r="C951" s="7" t="s">
        <v>5047</v>
      </c>
      <c r="D951" s="7" t="s">
        <v>959</v>
      </c>
      <c r="E951" s="7" t="s">
        <v>3053</v>
      </c>
      <c r="F951" s="16" t="s">
        <v>966</v>
      </c>
      <c r="G951" s="8" t="n">
        <v>0</v>
      </c>
    </row>
    <row r="952" customFormat="false" ht="12.75" hidden="false" customHeight="false" outlineLevel="2" collapsed="false">
      <c r="A952" s="5" t="s">
        <v>5028</v>
      </c>
      <c r="B952" s="6" t="n">
        <v>36930</v>
      </c>
      <c r="C952" s="7" t="s">
        <v>4959</v>
      </c>
      <c r="D952" s="7" t="s">
        <v>959</v>
      </c>
      <c r="E952" s="7" t="s">
        <v>4251</v>
      </c>
      <c r="F952" s="16" t="s">
        <v>966</v>
      </c>
      <c r="G952" s="8" t="n">
        <v>27000</v>
      </c>
    </row>
    <row r="953" customFormat="false" ht="12.75" hidden="false" customHeight="false" outlineLevel="2" collapsed="false">
      <c r="A953" s="5" t="s">
        <v>5029</v>
      </c>
      <c r="B953" s="6" t="n">
        <v>36931</v>
      </c>
      <c r="C953" s="7" t="s">
        <v>4959</v>
      </c>
      <c r="D953" s="7" t="s">
        <v>959</v>
      </c>
      <c r="E953" s="7" t="s">
        <v>4251</v>
      </c>
      <c r="F953" s="16" t="s">
        <v>966</v>
      </c>
      <c r="G953" s="8" t="n">
        <v>12400</v>
      </c>
    </row>
    <row r="954" customFormat="false" ht="12.75" hidden="false" customHeight="false" outlineLevel="2" collapsed="false">
      <c r="A954" s="5" t="s">
        <v>4960</v>
      </c>
      <c r="B954" s="6" t="n">
        <v>36957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1500</v>
      </c>
    </row>
    <row r="955" customFormat="false" ht="12.75" hidden="false" customHeight="false" outlineLevel="2" collapsed="false">
      <c r="A955" s="5" t="s">
        <v>5041</v>
      </c>
      <c r="B955" s="6" t="n">
        <v>36949</v>
      </c>
      <c r="C955" s="7" t="s">
        <v>5040</v>
      </c>
      <c r="D955" s="7" t="s">
        <v>959</v>
      </c>
      <c r="E955" s="7" t="s">
        <v>4251</v>
      </c>
      <c r="F955" s="16" t="s">
        <v>966</v>
      </c>
      <c r="G955" s="8" t="n">
        <v>3100</v>
      </c>
    </row>
    <row r="956" customFormat="false" ht="12.75" hidden="false" customHeight="false" outlineLevel="2" collapsed="false">
      <c r="A956" s="5" t="s">
        <v>5042</v>
      </c>
      <c r="B956" s="6" t="n">
        <v>36949</v>
      </c>
      <c r="C956" s="7" t="s">
        <v>1401</v>
      </c>
      <c r="D956" s="7" t="s">
        <v>959</v>
      </c>
      <c r="E956" s="7" t="s">
        <v>4251</v>
      </c>
      <c r="F956" s="16" t="s">
        <v>966</v>
      </c>
      <c r="G956" s="8" t="n">
        <v>6975</v>
      </c>
    </row>
    <row r="957" customFormat="false" ht="12.75" hidden="false" customHeight="false" outlineLevel="2" collapsed="false">
      <c r="A957" s="5" t="s">
        <v>3431</v>
      </c>
      <c r="B957" s="6" t="n">
        <v>36952</v>
      </c>
      <c r="C957" s="7" t="s">
        <v>4989</v>
      </c>
      <c r="D957" s="7" t="s">
        <v>959</v>
      </c>
      <c r="E957" s="7" t="s">
        <v>3053</v>
      </c>
      <c r="F957" s="16" t="s">
        <v>966</v>
      </c>
      <c r="G957" s="8" t="n">
        <v>0</v>
      </c>
    </row>
    <row r="958" customFormat="false" ht="12.75" hidden="false" customHeight="false" outlineLevel="2" collapsed="false">
      <c r="A958" s="5" t="s">
        <v>4907</v>
      </c>
      <c r="B958" s="6" t="n">
        <v>36980</v>
      </c>
      <c r="C958" s="7" t="s">
        <v>4908</v>
      </c>
      <c r="D958" s="7" t="s">
        <v>959</v>
      </c>
      <c r="E958" s="7" t="s">
        <v>976</v>
      </c>
      <c r="F958" s="16" t="s">
        <v>966</v>
      </c>
      <c r="G958" s="8" t="n">
        <v>0</v>
      </c>
    </row>
    <row r="959" customFormat="false" ht="12.75" hidden="false" customHeight="false" outlineLevel="2" collapsed="false">
      <c r="A959" s="5" t="s">
        <v>4983</v>
      </c>
      <c r="B959" s="6" t="n">
        <f aca="false">B958</f>
        <v>36980</v>
      </c>
      <c r="C959" s="7" t="s">
        <v>4905</v>
      </c>
      <c r="D959" s="7" t="s">
        <v>959</v>
      </c>
      <c r="E959" s="7" t="s">
        <v>1106</v>
      </c>
      <c r="F959" s="16" t="s">
        <v>966</v>
      </c>
      <c r="G959" s="8" t="n">
        <v>30000</v>
      </c>
    </row>
    <row r="960" customFormat="false" ht="12.75" hidden="false" customHeight="false" outlineLevel="2" collapsed="false">
      <c r="A960" s="5" t="s">
        <v>4990</v>
      </c>
      <c r="B960" s="6" t="n">
        <v>36964</v>
      </c>
      <c r="C960" s="7" t="s">
        <v>4989</v>
      </c>
      <c r="D960" s="7" t="s">
        <v>959</v>
      </c>
      <c r="E960" s="7" t="s">
        <v>3053</v>
      </c>
      <c r="F960" s="16" t="s">
        <v>966</v>
      </c>
      <c r="G960" s="8" t="n">
        <v>0</v>
      </c>
    </row>
    <row r="961" customFormat="false" ht="12.75" hidden="false" customHeight="false" outlineLevel="2" collapsed="false">
      <c r="A961" s="5" t="s">
        <v>4991</v>
      </c>
      <c r="B961" s="6" t="n">
        <v>36964</v>
      </c>
      <c r="C961" s="7" t="s">
        <v>4989</v>
      </c>
      <c r="D961" s="7" t="s">
        <v>959</v>
      </c>
      <c r="E961" s="7" t="s">
        <v>3053</v>
      </c>
      <c r="F961" s="16" t="s">
        <v>966</v>
      </c>
      <c r="G961" s="8" t="n">
        <v>0</v>
      </c>
    </row>
    <row r="962" customFormat="false" ht="12.75" hidden="false" customHeight="false" outlineLevel="2" collapsed="false">
      <c r="A962" s="5" t="s">
        <v>4992</v>
      </c>
      <c r="B962" s="6" t="n">
        <v>36964</v>
      </c>
      <c r="C962" s="7" t="s">
        <v>4989</v>
      </c>
      <c r="D962" s="7" t="s">
        <v>959</v>
      </c>
      <c r="E962" s="7" t="s">
        <v>3053</v>
      </c>
      <c r="F962" s="16" t="s">
        <v>966</v>
      </c>
      <c r="G962" s="8" t="n">
        <v>0</v>
      </c>
    </row>
    <row r="963" customFormat="false" ht="12.75" hidden="false" customHeight="false" outlineLevel="2" collapsed="false">
      <c r="A963" s="5" t="s">
        <v>4982</v>
      </c>
      <c r="B963" s="6" t="n">
        <v>36964</v>
      </c>
      <c r="C963" s="7" t="s">
        <v>4905</v>
      </c>
      <c r="D963" s="7" t="s">
        <v>959</v>
      </c>
      <c r="E963" s="7" t="s">
        <v>1106</v>
      </c>
      <c r="F963" s="16" t="s">
        <v>966</v>
      </c>
      <c r="G963" s="8" t="n">
        <v>44000</v>
      </c>
    </row>
    <row r="964" customFormat="false" ht="12.75" hidden="false" customHeight="false" outlineLevel="2" collapsed="false">
      <c r="A964" s="5" t="s">
        <v>4980</v>
      </c>
      <c r="B964" s="6" t="n">
        <f aca="false">B963</f>
        <v>36964</v>
      </c>
      <c r="C964" s="7" t="s">
        <v>4981</v>
      </c>
      <c r="D964" s="7" t="s">
        <v>959</v>
      </c>
      <c r="E964" s="7" t="s">
        <v>1106</v>
      </c>
      <c r="F964" s="16" t="s">
        <v>966</v>
      </c>
      <c r="G964" s="8" t="n">
        <v>26000</v>
      </c>
    </row>
    <row r="965" customFormat="false" ht="12.75" hidden="false" customHeight="false" outlineLevel="2" collapsed="false">
      <c r="A965" s="5" t="s">
        <v>4877</v>
      </c>
      <c r="B965" s="6" t="n">
        <v>36966</v>
      </c>
      <c r="C965" s="7" t="s">
        <v>4878</v>
      </c>
      <c r="D965" s="7" t="s">
        <v>959</v>
      </c>
      <c r="E965" s="7" t="s">
        <v>960</v>
      </c>
      <c r="F965" s="16" t="s">
        <v>966</v>
      </c>
      <c r="G965" s="8" t="n">
        <v>1940</v>
      </c>
    </row>
    <row r="966" customFormat="false" ht="12.75" hidden="false" customHeight="false" outlineLevel="2" collapsed="false">
      <c r="A966" s="5" t="s">
        <v>4978</v>
      </c>
      <c r="B966" s="6" t="n">
        <v>36965</v>
      </c>
      <c r="C966" s="7" t="s">
        <v>4979</v>
      </c>
      <c r="D966" s="7" t="s">
        <v>959</v>
      </c>
      <c r="E966" s="7" t="s">
        <v>1106</v>
      </c>
      <c r="F966" s="16" t="s">
        <v>966</v>
      </c>
      <c r="G966" s="8" t="n">
        <v>5075</v>
      </c>
    </row>
    <row r="967" customFormat="false" ht="12.75" hidden="false" customHeight="false" outlineLevel="2" collapsed="false">
      <c r="A967" s="5" t="s">
        <v>4879</v>
      </c>
      <c r="B967" s="6" t="n">
        <v>36969</v>
      </c>
      <c r="C967" s="7" t="s">
        <v>4880</v>
      </c>
      <c r="D967" s="7" t="s">
        <v>959</v>
      </c>
      <c r="E967" s="7" t="s">
        <v>960</v>
      </c>
      <c r="F967" s="16" t="s">
        <v>966</v>
      </c>
      <c r="G967" s="8" t="n">
        <v>10700</v>
      </c>
    </row>
    <row r="968" customFormat="false" ht="12.75" hidden="false" customHeight="false" outlineLevel="2" collapsed="false">
      <c r="A968" s="5" t="s">
        <v>4883</v>
      </c>
      <c r="B968" s="6" t="n">
        <v>36970</v>
      </c>
      <c r="C968" s="7" t="s">
        <v>4884</v>
      </c>
      <c r="D968" s="7" t="s">
        <v>959</v>
      </c>
      <c r="E968" s="7" t="s">
        <v>960</v>
      </c>
      <c r="F968" s="16" t="s">
        <v>966</v>
      </c>
      <c r="G968" s="8" t="n">
        <v>22295</v>
      </c>
    </row>
    <row r="969" customFormat="false" ht="12.75" hidden="false" customHeight="false" outlineLevel="2" collapsed="false">
      <c r="A969" s="5" t="s">
        <v>4962</v>
      </c>
      <c r="B969" s="6" t="n">
        <v>36970</v>
      </c>
      <c r="C969" s="7" t="s">
        <v>1395</v>
      </c>
      <c r="D969" s="7" t="s">
        <v>959</v>
      </c>
      <c r="E969" s="7" t="s">
        <v>4251</v>
      </c>
      <c r="F969" s="16" t="s">
        <v>966</v>
      </c>
      <c r="G969" s="8" t="n">
        <v>31643</v>
      </c>
    </row>
    <row r="970" customFormat="false" ht="12.75" hidden="false" customHeight="false" outlineLevel="2" collapsed="false">
      <c r="A970" s="5" t="s">
        <v>4962</v>
      </c>
      <c r="B970" s="6" t="n">
        <v>36973</v>
      </c>
      <c r="C970" s="7" t="s">
        <v>4993</v>
      </c>
      <c r="D970" s="7" t="s">
        <v>959</v>
      </c>
      <c r="E970" s="7" t="s">
        <v>3053</v>
      </c>
      <c r="F970" s="16" t="s">
        <v>966</v>
      </c>
      <c r="G970" s="8" t="n">
        <v>0</v>
      </c>
    </row>
    <row r="971" customFormat="false" ht="12.75" hidden="false" customHeight="false" outlineLevel="2" collapsed="false">
      <c r="A971" s="5" t="s">
        <v>1250</v>
      </c>
      <c r="B971" s="6" t="n">
        <v>37014</v>
      </c>
      <c r="C971" s="7" t="s">
        <v>1251</v>
      </c>
      <c r="D971" s="7" t="s">
        <v>959</v>
      </c>
      <c r="E971" s="7" t="s">
        <v>1249</v>
      </c>
      <c r="F971" s="16" t="s">
        <v>966</v>
      </c>
      <c r="G971" s="8" t="n">
        <v>100000</v>
      </c>
    </row>
    <row r="972" customFormat="false" ht="12.75" hidden="false" customHeight="false" outlineLevel="2" collapsed="false">
      <c r="A972" s="5" t="s">
        <v>4900</v>
      </c>
      <c r="B972" s="6" t="n">
        <v>36976</v>
      </c>
      <c r="C972" s="7" t="s">
        <v>4901</v>
      </c>
      <c r="D972" s="7" t="s">
        <v>959</v>
      </c>
      <c r="E972" s="7" t="s">
        <v>976</v>
      </c>
      <c r="F972" s="16" t="s">
        <v>966</v>
      </c>
      <c r="G972" s="8" t="n">
        <v>16000</v>
      </c>
    </row>
    <row r="973" customFormat="false" ht="12.75" hidden="false" customHeight="false" outlineLevel="2" collapsed="false">
      <c r="A973" s="5" t="s">
        <v>4984</v>
      </c>
      <c r="B973" s="6" t="n">
        <v>36978</v>
      </c>
      <c r="C973" s="7" t="s">
        <v>4985</v>
      </c>
      <c r="D973" s="7" t="s">
        <v>959</v>
      </c>
      <c r="E973" s="7" t="s">
        <v>1247</v>
      </c>
      <c r="F973" s="16" t="s">
        <v>966</v>
      </c>
      <c r="G973" s="8" t="n">
        <v>2339.1</v>
      </c>
    </row>
    <row r="974" customFormat="false" ht="12.75" hidden="false" customHeight="false" outlineLevel="2" collapsed="false">
      <c r="A974" s="5" t="s">
        <v>1367</v>
      </c>
      <c r="B974" s="6" t="n">
        <v>37057</v>
      </c>
      <c r="C974" s="7" t="s">
        <v>1368</v>
      </c>
      <c r="D974" s="7" t="s">
        <v>959</v>
      </c>
      <c r="E974" s="7"/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4891</v>
      </c>
      <c r="B975" s="6" t="n">
        <v>36979</v>
      </c>
      <c r="C975" s="7" t="s">
        <v>4892</v>
      </c>
      <c r="D975" s="7" t="s">
        <v>959</v>
      </c>
      <c r="E975" s="7" t="s">
        <v>960</v>
      </c>
      <c r="F975" s="16" t="s">
        <v>966</v>
      </c>
      <c r="G975" s="8" t="n">
        <v>10714</v>
      </c>
    </row>
    <row r="976" customFormat="false" ht="12.75" hidden="false" customHeight="false" outlineLevel="2" collapsed="false">
      <c r="A976" s="5" t="s">
        <v>4893</v>
      </c>
      <c r="B976" s="6" t="n">
        <v>36980</v>
      </c>
      <c r="C976" s="7" t="s">
        <v>1395</v>
      </c>
      <c r="D976" s="7" t="s">
        <v>959</v>
      </c>
      <c r="E976" s="7" t="s">
        <v>960</v>
      </c>
      <c r="F976" s="16" t="s">
        <v>966</v>
      </c>
      <c r="G976" s="8" t="n">
        <v>3421</v>
      </c>
    </row>
    <row r="977" customFormat="false" ht="12.75" hidden="false" customHeight="false" outlineLevel="2" collapsed="false">
      <c r="A977" s="5" t="s">
        <v>1462</v>
      </c>
      <c r="B977" s="6" t="n">
        <v>37057</v>
      </c>
      <c r="C977" s="7" t="s">
        <v>1463</v>
      </c>
      <c r="D977" s="7" t="s">
        <v>959</v>
      </c>
      <c r="E977" s="7"/>
      <c r="F977" s="16" t="s">
        <v>966</v>
      </c>
      <c r="G977" s="8" t="n">
        <v>3648</v>
      </c>
    </row>
    <row r="978" customFormat="false" ht="12.75" hidden="false" customHeight="false" outlineLevel="2" collapsed="false">
      <c r="A978" s="5" t="s">
        <v>1109</v>
      </c>
      <c r="B978" s="6" t="n">
        <v>36991</v>
      </c>
      <c r="C978" s="7" t="s">
        <v>999</v>
      </c>
      <c r="D978" s="7" t="s">
        <v>959</v>
      </c>
      <c r="E978" s="7" t="s">
        <v>1110</v>
      </c>
      <c r="F978" s="16" t="s">
        <v>966</v>
      </c>
      <c r="G978" s="8" t="n">
        <v>48700</v>
      </c>
    </row>
    <row r="979" customFormat="false" ht="12.75" hidden="false" customHeight="false" outlineLevel="2" collapsed="false">
      <c r="A979" s="5" t="s">
        <v>1111</v>
      </c>
      <c r="B979" s="6" t="n">
        <v>36992</v>
      </c>
      <c r="C979" s="7" t="s">
        <v>965</v>
      </c>
      <c r="D979" s="7" t="s">
        <v>959</v>
      </c>
      <c r="E979" s="7" t="s">
        <v>1110</v>
      </c>
      <c r="F979" s="16" t="s">
        <v>966</v>
      </c>
      <c r="G979" s="8" t="n">
        <v>41200</v>
      </c>
    </row>
    <row r="980" customFormat="false" ht="12.75" hidden="false" customHeight="false" outlineLevel="2" collapsed="false">
      <c r="A980" s="5" t="s">
        <v>964</v>
      </c>
      <c r="B980" s="6" t="n">
        <v>36993</v>
      </c>
      <c r="C980" s="7" t="s">
        <v>965</v>
      </c>
      <c r="D980" s="7" t="s">
        <v>959</v>
      </c>
      <c r="E980" s="7" t="s">
        <v>960</v>
      </c>
      <c r="F980" s="16" t="s">
        <v>966</v>
      </c>
      <c r="G980" s="8" t="n">
        <v>18075</v>
      </c>
    </row>
    <row r="981" customFormat="false" ht="12.75" hidden="false" customHeight="false" outlineLevel="2" collapsed="false">
      <c r="A981" s="5" t="s">
        <v>967</v>
      </c>
      <c r="B981" s="6" t="n">
        <v>36993</v>
      </c>
      <c r="C981" s="7" t="s">
        <v>965</v>
      </c>
      <c r="D981" s="7" t="s">
        <v>959</v>
      </c>
      <c r="E981" s="7" t="s">
        <v>960</v>
      </c>
      <c r="F981" s="16" t="s">
        <v>966</v>
      </c>
      <c r="G981" s="8" t="n">
        <v>18075</v>
      </c>
    </row>
    <row r="982" customFormat="false" ht="12.75" hidden="false" customHeight="false" outlineLevel="2" collapsed="false">
      <c r="A982" s="5" t="s">
        <v>995</v>
      </c>
      <c r="B982" s="6" t="n">
        <v>37001</v>
      </c>
      <c r="C982" s="7" t="s">
        <v>996</v>
      </c>
      <c r="D982" s="7" t="s">
        <v>959</v>
      </c>
      <c r="E982" s="7" t="s">
        <v>976</v>
      </c>
      <c r="F982" s="16" t="s">
        <v>966</v>
      </c>
      <c r="G982" s="8" t="n">
        <v>620</v>
      </c>
    </row>
    <row r="983" customFormat="false" ht="12.75" hidden="false" customHeight="false" outlineLevel="2" collapsed="false">
      <c r="A983" s="5" t="s">
        <v>997</v>
      </c>
      <c r="B983" s="6" t="n">
        <v>37001</v>
      </c>
      <c r="C983" s="7" t="s">
        <v>996</v>
      </c>
      <c r="D983" s="7" t="s">
        <v>959</v>
      </c>
      <c r="E983" s="7" t="s">
        <v>976</v>
      </c>
      <c r="F983" s="16" t="s">
        <v>966</v>
      </c>
      <c r="G983" s="8" t="n">
        <v>232.5</v>
      </c>
    </row>
    <row r="984" customFormat="false" ht="12.75" hidden="false" customHeight="false" outlineLevel="2" collapsed="false">
      <c r="A984" s="5" t="s">
        <v>997</v>
      </c>
      <c r="B984" s="6" t="n">
        <v>37001</v>
      </c>
      <c r="C984" s="7" t="s">
        <v>996</v>
      </c>
      <c r="D984" s="7" t="s">
        <v>959</v>
      </c>
      <c r="E984" s="7" t="s">
        <v>976</v>
      </c>
      <c r="F984" s="16" t="s">
        <v>966</v>
      </c>
      <c r="G984" s="8" t="n">
        <v>62</v>
      </c>
    </row>
    <row r="985" customFormat="false" ht="12.75" hidden="false" customHeight="false" outlineLevel="2" collapsed="false">
      <c r="A985" s="5" t="s">
        <v>998</v>
      </c>
      <c r="B985" s="6" t="n">
        <v>37001</v>
      </c>
      <c r="C985" s="7" t="s">
        <v>999</v>
      </c>
      <c r="D985" s="7" t="s">
        <v>959</v>
      </c>
      <c r="E985" s="7" t="s">
        <v>976</v>
      </c>
      <c r="F985" s="16" t="s">
        <v>966</v>
      </c>
      <c r="G985" s="8" t="n">
        <v>155</v>
      </c>
    </row>
    <row r="986" customFormat="false" ht="12.75" hidden="false" customHeight="false" outlineLevel="2" collapsed="false">
      <c r="A986" s="5" t="s">
        <v>1003</v>
      </c>
      <c r="B986" s="6" t="n">
        <v>37004</v>
      </c>
      <c r="C986" s="7" t="s">
        <v>965</v>
      </c>
      <c r="D986" s="7" t="s">
        <v>959</v>
      </c>
      <c r="E986" s="7" t="s">
        <v>976</v>
      </c>
      <c r="F986" s="16" t="s">
        <v>966</v>
      </c>
      <c r="G986" s="8" t="n">
        <v>310</v>
      </c>
    </row>
    <row r="987" customFormat="false" ht="12.75" hidden="false" customHeight="false" outlineLevel="2" collapsed="false">
      <c r="A987" s="5" t="s">
        <v>1114</v>
      </c>
      <c r="B987" s="6" t="n">
        <v>37006</v>
      </c>
      <c r="C987" s="7" t="s">
        <v>999</v>
      </c>
      <c r="D987" s="7" t="s">
        <v>959</v>
      </c>
      <c r="E987" s="7" t="s">
        <v>1110</v>
      </c>
      <c r="F987" s="16" t="s">
        <v>966</v>
      </c>
      <c r="G987" s="8" t="n">
        <v>3875</v>
      </c>
    </row>
    <row r="988" customFormat="false" ht="12.75" hidden="false" customHeight="false" outlineLevel="2" collapsed="false">
      <c r="A988" s="5" t="s">
        <v>1079</v>
      </c>
      <c r="B988" s="6" t="n">
        <v>37006</v>
      </c>
      <c r="C988" s="7" t="s">
        <v>996</v>
      </c>
      <c r="D988" s="7" t="s">
        <v>959</v>
      </c>
      <c r="E988" s="7" t="s">
        <v>1071</v>
      </c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1080</v>
      </c>
      <c r="B989" s="6" t="n">
        <v>37006</v>
      </c>
      <c r="C989" s="7" t="s">
        <v>1081</v>
      </c>
      <c r="D989" s="7" t="s">
        <v>959</v>
      </c>
      <c r="E989" s="7" t="s">
        <v>1071</v>
      </c>
      <c r="F989" s="16" t="s">
        <v>966</v>
      </c>
      <c r="G989" s="8" t="n">
        <v>0</v>
      </c>
    </row>
    <row r="990" customFormat="false" ht="12.75" hidden="false" customHeight="false" outlineLevel="2" collapsed="false">
      <c r="A990" s="5" t="s">
        <v>1009</v>
      </c>
      <c r="B990" s="6" t="n">
        <v>37006</v>
      </c>
      <c r="C990" s="7" t="s">
        <v>965</v>
      </c>
      <c r="D990" s="7" t="s">
        <v>959</v>
      </c>
      <c r="E990" s="7" t="s">
        <v>976</v>
      </c>
      <c r="F990" s="16" t="s">
        <v>966</v>
      </c>
      <c r="G990" s="8" t="n">
        <v>3255</v>
      </c>
    </row>
    <row r="991" customFormat="false" ht="12.75" hidden="false" customHeight="false" outlineLevel="2" collapsed="false">
      <c r="A991" s="5" t="s">
        <v>1055</v>
      </c>
      <c r="B991" s="6" t="n">
        <v>37006</v>
      </c>
      <c r="C991" s="7" t="s">
        <v>972</v>
      </c>
      <c r="D991" s="7" t="s">
        <v>959</v>
      </c>
      <c r="E991" s="7" t="s">
        <v>1048</v>
      </c>
      <c r="F991" s="16" t="s">
        <v>966</v>
      </c>
      <c r="G991" s="8" t="n">
        <v>0</v>
      </c>
    </row>
    <row r="992" customFormat="false" ht="12.75" hidden="false" customHeight="false" outlineLevel="2" collapsed="false">
      <c r="A992" s="5" t="s">
        <v>1065</v>
      </c>
      <c r="B992" s="6" t="n">
        <v>37008</v>
      </c>
      <c r="C992" s="7" t="s">
        <v>1023</v>
      </c>
      <c r="D992" s="7" t="s">
        <v>959</v>
      </c>
      <c r="E992" s="7" t="s">
        <v>1048</v>
      </c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1141</v>
      </c>
      <c r="B993" s="6" t="n">
        <v>37011</v>
      </c>
      <c r="C993" s="7" t="s">
        <v>1142</v>
      </c>
      <c r="D993" s="7" t="s">
        <v>959</v>
      </c>
      <c r="E993" s="7" t="s">
        <v>20</v>
      </c>
      <c r="F993" s="16" t="s">
        <v>966</v>
      </c>
      <c r="G993" s="8" t="n">
        <v>0</v>
      </c>
    </row>
    <row r="994" customFormat="false" ht="12.75" hidden="false" customHeight="false" outlineLevel="2" collapsed="false">
      <c r="A994" s="5" t="s">
        <v>1141</v>
      </c>
      <c r="B994" s="6" t="n">
        <v>37011</v>
      </c>
      <c r="C994" s="7" t="s">
        <v>1142</v>
      </c>
      <c r="D994" s="7" t="s">
        <v>959</v>
      </c>
      <c r="E994" s="7" t="s">
        <v>25</v>
      </c>
      <c r="F994" s="16" t="s">
        <v>966</v>
      </c>
      <c r="G994" s="8" t="n">
        <v>30000</v>
      </c>
    </row>
    <row r="995" customFormat="false" ht="12.75" hidden="false" customHeight="false" outlineLevel="2" collapsed="false">
      <c r="A995" s="5" t="s">
        <v>1158</v>
      </c>
      <c r="B995" s="6" t="n">
        <v>37019</v>
      </c>
      <c r="C995" s="7" t="s">
        <v>1159</v>
      </c>
      <c r="D995" s="7" t="s">
        <v>959</v>
      </c>
      <c r="E995" s="7" t="s">
        <v>960</v>
      </c>
      <c r="F995" s="16" t="s">
        <v>966</v>
      </c>
      <c r="G995" s="8" t="n">
        <v>20078</v>
      </c>
    </row>
    <row r="996" customFormat="false" ht="12.75" hidden="false" customHeight="false" outlineLevel="2" collapsed="false">
      <c r="A996" s="5" t="s">
        <v>1348</v>
      </c>
      <c r="B996" s="6" t="n">
        <v>37021</v>
      </c>
      <c r="C996" s="7" t="s">
        <v>1349</v>
      </c>
      <c r="D996" s="7" t="s">
        <v>959</v>
      </c>
      <c r="E996" s="7" t="s">
        <v>1152</v>
      </c>
      <c r="F996" s="16" t="s">
        <v>966</v>
      </c>
      <c r="G996" s="8" t="n">
        <v>90600</v>
      </c>
    </row>
    <row r="997" customFormat="false" ht="12.75" hidden="false" customHeight="false" outlineLevel="2" collapsed="false">
      <c r="A997" s="5" t="s">
        <v>1255</v>
      </c>
      <c r="B997" s="6" t="n">
        <v>37027</v>
      </c>
      <c r="C997" s="7" t="s">
        <v>1256</v>
      </c>
      <c r="D997" s="7" t="s">
        <v>959</v>
      </c>
      <c r="E997" s="7" t="s">
        <v>1257</v>
      </c>
      <c r="F997" s="16" t="s">
        <v>966</v>
      </c>
      <c r="G997" s="8" t="n">
        <v>51637.5</v>
      </c>
    </row>
    <row r="998" customFormat="false" ht="12.75" hidden="false" customHeight="false" outlineLevel="2" collapsed="false">
      <c r="A998" s="5" t="s">
        <v>1258</v>
      </c>
      <c r="B998" s="6" t="n">
        <v>37029</v>
      </c>
      <c r="C998" s="7" t="s">
        <v>1259</v>
      </c>
      <c r="D998" s="7" t="s">
        <v>959</v>
      </c>
      <c r="E998" s="7" t="s">
        <v>1249</v>
      </c>
      <c r="F998" s="16" t="s">
        <v>966</v>
      </c>
      <c r="G998" s="8" t="n">
        <v>0</v>
      </c>
    </row>
    <row r="999" customFormat="false" ht="12.75" hidden="false" customHeight="false" outlineLevel="2" collapsed="false">
      <c r="A999" s="5" t="s">
        <v>1311</v>
      </c>
      <c r="B999" s="6" t="n">
        <v>37029</v>
      </c>
      <c r="C999" s="7" t="s">
        <v>1159</v>
      </c>
      <c r="D999" s="7" t="s">
        <v>959</v>
      </c>
      <c r="E999" s="7" t="s">
        <v>1305</v>
      </c>
      <c r="F999" s="16" t="s">
        <v>966</v>
      </c>
      <c r="G999" s="8" t="n">
        <v>0</v>
      </c>
    </row>
    <row r="1000" customFormat="false" ht="12.75" hidden="false" customHeight="false" outlineLevel="2" collapsed="false">
      <c r="A1000" s="5" t="s">
        <v>1272</v>
      </c>
      <c r="B1000" s="6" t="n">
        <v>37035</v>
      </c>
      <c r="C1000" s="7" t="s">
        <v>1273</v>
      </c>
      <c r="D1000" s="7" t="s">
        <v>959</v>
      </c>
      <c r="E1000" s="7" t="s">
        <v>1249</v>
      </c>
      <c r="F1000" s="16" t="s">
        <v>966</v>
      </c>
      <c r="G1000" s="8" t="n">
        <v>0</v>
      </c>
    </row>
    <row r="1001" customFormat="false" ht="12.75" hidden="false" customHeight="false" outlineLevel="2" collapsed="false">
      <c r="A1001" s="5" t="s">
        <v>1274</v>
      </c>
      <c r="B1001" s="6" t="n">
        <v>37035</v>
      </c>
      <c r="C1001" s="7" t="s">
        <v>1275</v>
      </c>
      <c r="D1001" s="7" t="s">
        <v>959</v>
      </c>
      <c r="E1001" s="7" t="s">
        <v>1257</v>
      </c>
      <c r="F1001" s="16" t="s">
        <v>966</v>
      </c>
      <c r="G1001" s="8" t="n">
        <v>0</v>
      </c>
    </row>
    <row r="1002" customFormat="false" ht="12.75" hidden="false" customHeight="false" outlineLevel="2" collapsed="false">
      <c r="A1002" s="5" t="s">
        <v>1344</v>
      </c>
      <c r="B1002" s="6" t="n">
        <v>37040</v>
      </c>
      <c r="C1002" s="7" t="s">
        <v>1142</v>
      </c>
      <c r="D1002" s="7" t="s">
        <v>959</v>
      </c>
      <c r="E1002" s="7" t="s">
        <v>380</v>
      </c>
      <c r="F1002" s="16" t="s">
        <v>966</v>
      </c>
      <c r="G1002" s="8" t="n">
        <v>22112</v>
      </c>
    </row>
    <row r="1003" customFormat="false" ht="12.75" hidden="false" customHeight="false" outlineLevel="2" collapsed="false">
      <c r="A1003" s="5" t="s">
        <v>1357</v>
      </c>
      <c r="B1003" s="6" t="n">
        <v>37049</v>
      </c>
      <c r="C1003" s="7" t="s">
        <v>1358</v>
      </c>
      <c r="D1003" s="7" t="s">
        <v>959</v>
      </c>
      <c r="E1003" s="7"/>
      <c r="F1003" s="16" t="s">
        <v>966</v>
      </c>
      <c r="G1003" s="8" t="n">
        <v>0</v>
      </c>
    </row>
    <row r="1004" customFormat="false" ht="12.75" hidden="false" customHeight="false" outlineLevel="2" collapsed="false">
      <c r="A1004" s="5" t="s">
        <v>1357</v>
      </c>
      <c r="B1004" s="6" t="n">
        <v>37049</v>
      </c>
      <c r="C1004" s="7" t="s">
        <v>965</v>
      </c>
      <c r="D1004" s="7" t="s">
        <v>959</v>
      </c>
      <c r="E1004" s="7"/>
      <c r="F1004" s="16" t="s">
        <v>966</v>
      </c>
      <c r="G1004" s="8" t="n">
        <v>978</v>
      </c>
    </row>
    <row r="1005" customFormat="false" ht="12.75" hidden="false" customHeight="false" outlineLevel="2" collapsed="false">
      <c r="A1005" s="5" t="s">
        <v>1372</v>
      </c>
      <c r="B1005" s="6" t="n">
        <v>37057</v>
      </c>
      <c r="C1005" s="7" t="s">
        <v>1370</v>
      </c>
      <c r="D1005" s="7" t="s">
        <v>959</v>
      </c>
      <c r="E1005" s="7"/>
      <c r="F1005" s="16" t="s">
        <v>966</v>
      </c>
      <c r="G1005" s="8" t="n">
        <v>0</v>
      </c>
    </row>
    <row r="1006" customFormat="false" ht="12.75" hidden="false" customHeight="false" outlineLevel="2" collapsed="false">
      <c r="A1006" s="5" t="s">
        <v>1372</v>
      </c>
      <c r="B1006" s="6" t="n">
        <v>37057</v>
      </c>
      <c r="C1006" s="7" t="s">
        <v>965</v>
      </c>
      <c r="D1006" s="7" t="s">
        <v>959</v>
      </c>
      <c r="E1006" s="7"/>
      <c r="F1006" s="16" t="s">
        <v>966</v>
      </c>
      <c r="G1006" s="8" t="n">
        <v>3750</v>
      </c>
    </row>
    <row r="1007" customFormat="false" ht="12.75" hidden="false" customHeight="false" outlineLevel="2" collapsed="false">
      <c r="A1007" s="5" t="s">
        <v>1371</v>
      </c>
      <c r="B1007" s="6" t="n">
        <v>37057</v>
      </c>
      <c r="C1007" s="7" t="s">
        <v>1370</v>
      </c>
      <c r="D1007" s="7" t="s">
        <v>959</v>
      </c>
      <c r="E1007" s="7"/>
      <c r="F1007" s="16" t="s">
        <v>966</v>
      </c>
      <c r="G1007" s="8" t="n">
        <v>0</v>
      </c>
    </row>
    <row r="1008" customFormat="false" ht="12.75" hidden="false" customHeight="false" outlineLevel="2" collapsed="false">
      <c r="A1008" s="5" t="s">
        <v>1371</v>
      </c>
      <c r="B1008" s="6" t="n">
        <v>37057</v>
      </c>
      <c r="C1008" s="7" t="s">
        <v>965</v>
      </c>
      <c r="D1008" s="7" t="s">
        <v>959</v>
      </c>
      <c r="E1008" s="7"/>
      <c r="F1008" s="16" t="s">
        <v>966</v>
      </c>
      <c r="G1008" s="8" t="n">
        <v>1600</v>
      </c>
    </row>
    <row r="1009" customFormat="false" ht="12.75" hidden="false" customHeight="false" outlineLevel="2" collapsed="false">
      <c r="A1009" s="5" t="s">
        <v>1369</v>
      </c>
      <c r="B1009" s="6" t="n">
        <v>37057</v>
      </c>
      <c r="C1009" s="7" t="s">
        <v>1370</v>
      </c>
      <c r="D1009" s="7" t="s">
        <v>959</v>
      </c>
      <c r="E1009" s="7"/>
      <c r="F1009" s="16" t="s">
        <v>966</v>
      </c>
      <c r="G1009" s="8" t="n">
        <v>0</v>
      </c>
    </row>
    <row r="1010" customFormat="false" ht="12.75" hidden="false" customHeight="false" outlineLevel="2" collapsed="false">
      <c r="A1010" s="5" t="s">
        <v>1369</v>
      </c>
      <c r="B1010" s="6" t="n">
        <v>37057</v>
      </c>
      <c r="C1010" s="7" t="s">
        <v>965</v>
      </c>
      <c r="D1010" s="7" t="s">
        <v>959</v>
      </c>
      <c r="E1010" s="7"/>
      <c r="F1010" s="16" t="s">
        <v>966</v>
      </c>
      <c r="G1010" s="8" t="n">
        <v>3836</v>
      </c>
    </row>
    <row r="1011" customFormat="false" ht="12.75" hidden="false" customHeight="false" outlineLevel="2" collapsed="false">
      <c r="A1011" s="5" t="s">
        <v>4986</v>
      </c>
      <c r="B1011" s="6" t="n">
        <v>36978</v>
      </c>
      <c r="C1011" s="7" t="s">
        <v>4959</v>
      </c>
      <c r="D1011" s="7" t="s">
        <v>959</v>
      </c>
      <c r="E1011" s="7" t="s">
        <v>1247</v>
      </c>
      <c r="F1011" s="16" t="s">
        <v>966</v>
      </c>
      <c r="G1011" s="8" t="n">
        <v>6000</v>
      </c>
    </row>
    <row r="1012" customFormat="false" ht="14.25" hidden="false" customHeight="false" outlineLevel="1" collapsed="false">
      <c r="A1012" s="28" t="n">
        <f aca="false">SUBTOTAL(3,A831:A1011)</f>
        <v>181</v>
      </c>
      <c r="B1012" s="29"/>
      <c r="C1012" s="30"/>
      <c r="D1012" s="30"/>
      <c r="E1012" s="30"/>
      <c r="F1012" s="31" t="s">
        <v>5341</v>
      </c>
      <c r="G1012" s="32" t="n">
        <f aca="false">SUM(G831:G1011)</f>
        <v>2267277.2675</v>
      </c>
    </row>
    <row r="1013" customFormat="false" ht="12.75" hidden="false" customHeight="false" outlineLevel="1" collapsed="false">
      <c r="A1013" s="5"/>
      <c r="B1013" s="6"/>
      <c r="C1013" s="7"/>
      <c r="D1013" s="7"/>
      <c r="E1013" s="7"/>
      <c r="F1013" s="33"/>
      <c r="G1013" s="8"/>
    </row>
    <row r="1014" customFormat="false" ht="12.75" hidden="false" customHeight="false" outlineLevel="2" collapsed="false">
      <c r="A1014" s="5" t="n">
        <v>71</v>
      </c>
      <c r="B1014" s="6" t="n">
        <v>37012</v>
      </c>
      <c r="C1014" s="7" t="s">
        <v>15</v>
      </c>
      <c r="D1014" s="7" t="s">
        <v>16</v>
      </c>
      <c r="E1014" s="7"/>
      <c r="F1014" s="5" t="s">
        <v>17</v>
      </c>
      <c r="G1014" s="8" t="n">
        <v>500000</v>
      </c>
    </row>
    <row r="1015" customFormat="false" ht="15" hidden="false" customHeight="false" outlineLevel="1" collapsed="false">
      <c r="A1015" s="36" t="n">
        <f aca="false">SUBTOTAL(3,A1014)</f>
        <v>1</v>
      </c>
      <c r="B1015" s="37"/>
      <c r="C1015" s="38"/>
      <c r="D1015" s="38"/>
      <c r="E1015" s="38"/>
      <c r="F1015" s="34" t="s">
        <v>5342</v>
      </c>
      <c r="G1015" s="39"/>
    </row>
    <row r="1016" customFormat="false" ht="12.75" hidden="false" customHeight="false" outlineLevel="1" collapsed="false">
      <c r="A1016" s="5"/>
      <c r="B1016" s="6"/>
      <c r="C1016" s="7"/>
      <c r="D1016" s="7"/>
      <c r="E1016" s="7"/>
      <c r="F1016" s="35"/>
      <c r="G1016" s="8"/>
    </row>
    <row r="1017" customFormat="false" ht="12.75" hidden="false" customHeight="false" outlineLevel="2" collapsed="false">
      <c r="A1017" s="5" t="n">
        <v>36</v>
      </c>
      <c r="B1017" s="6" t="n">
        <v>37011</v>
      </c>
      <c r="C1017" s="7" t="s">
        <v>478</v>
      </c>
      <c r="D1017" s="7" t="s">
        <v>386</v>
      </c>
      <c r="E1017" s="7" t="s">
        <v>387</v>
      </c>
      <c r="F1017" s="16" t="s">
        <v>4602</v>
      </c>
      <c r="G1017" s="8" t="n">
        <v>680000</v>
      </c>
    </row>
    <row r="1018" customFormat="false" ht="12.75" hidden="false" customHeight="false" outlineLevel="2" collapsed="false">
      <c r="A1018" s="5" t="s">
        <v>4653</v>
      </c>
      <c r="B1018" s="6" t="n">
        <f aca="false">B1017</f>
        <v>37011</v>
      </c>
      <c r="C1018" s="7" t="s">
        <v>4654</v>
      </c>
      <c r="D1018" s="7" t="s">
        <v>386</v>
      </c>
      <c r="E1018" s="7" t="s">
        <v>4601</v>
      </c>
      <c r="F1018" s="16" t="s">
        <v>4602</v>
      </c>
      <c r="G1018" s="8" t="n">
        <v>132494</v>
      </c>
    </row>
    <row r="1019" customFormat="false" ht="12.75" hidden="false" customHeight="false" outlineLevel="2" collapsed="false">
      <c r="A1019" s="5" t="s">
        <v>4653</v>
      </c>
      <c r="B1019" s="6" t="n">
        <v>36915</v>
      </c>
      <c r="C1019" s="7" t="s">
        <v>4654</v>
      </c>
      <c r="D1019" s="7" t="s">
        <v>386</v>
      </c>
      <c r="E1019" s="7" t="s">
        <v>4601</v>
      </c>
      <c r="F1019" s="16" t="s">
        <v>4602</v>
      </c>
      <c r="G1019" s="8" t="n">
        <v>67506</v>
      </c>
    </row>
    <row r="1020" customFormat="false" ht="12.75" hidden="false" customHeight="false" outlineLevel="2" collapsed="false">
      <c r="A1020" s="5" t="s">
        <v>4655</v>
      </c>
      <c r="B1020" s="6" t="n">
        <f aca="false">B1019</f>
        <v>36915</v>
      </c>
      <c r="C1020" s="7" t="s">
        <v>4656</v>
      </c>
      <c r="D1020" s="7" t="s">
        <v>386</v>
      </c>
      <c r="E1020" s="7" t="s">
        <v>4601</v>
      </c>
      <c r="F1020" s="16" t="s">
        <v>4602</v>
      </c>
      <c r="G1020" s="8" t="n">
        <v>6028</v>
      </c>
    </row>
    <row r="1021" customFormat="false" ht="12.75" hidden="false" customHeight="false" outlineLevel="2" collapsed="false">
      <c r="A1021" s="5" t="s">
        <v>4600</v>
      </c>
      <c r="B1021" s="6" t="n">
        <v>36934</v>
      </c>
      <c r="C1021" s="7" t="s">
        <v>627</v>
      </c>
      <c r="D1021" s="7" t="s">
        <v>386</v>
      </c>
      <c r="E1021" s="7" t="s">
        <v>4601</v>
      </c>
      <c r="F1021" s="16" t="s">
        <v>4602</v>
      </c>
      <c r="G1021" s="8" t="n">
        <v>6031</v>
      </c>
    </row>
    <row r="1022" customFormat="false" ht="12.75" hidden="false" customHeight="false" outlineLevel="2" collapsed="false">
      <c r="A1022" s="5" t="s">
        <v>4603</v>
      </c>
      <c r="B1022" s="6" t="n">
        <v>36935</v>
      </c>
      <c r="C1022" s="7" t="s">
        <v>450</v>
      </c>
      <c r="D1022" s="7" t="s">
        <v>386</v>
      </c>
      <c r="E1022" s="7" t="s">
        <v>4601</v>
      </c>
      <c r="F1022" s="16" t="s">
        <v>4602</v>
      </c>
      <c r="G1022" s="8" t="n">
        <v>8103.22156476003</v>
      </c>
    </row>
    <row r="1023" customFormat="false" ht="12.75" hidden="false" customHeight="false" outlineLevel="2" collapsed="false">
      <c r="A1023" s="5" t="s">
        <v>4604</v>
      </c>
      <c r="B1023" s="6" t="n">
        <v>36937</v>
      </c>
      <c r="C1023" s="7" t="s">
        <v>390</v>
      </c>
      <c r="D1023" s="7" t="s">
        <v>386</v>
      </c>
      <c r="E1023" s="7" t="s">
        <v>4601</v>
      </c>
      <c r="F1023" s="16" t="s">
        <v>4602</v>
      </c>
      <c r="G1023" s="8" t="n">
        <v>8503</v>
      </c>
    </row>
    <row r="1024" customFormat="false" ht="12.75" hidden="false" customHeight="false" outlineLevel="2" collapsed="false">
      <c r="A1024" s="5" t="s">
        <v>4567</v>
      </c>
      <c r="B1024" s="6" t="n">
        <v>36965</v>
      </c>
      <c r="C1024" s="7" t="s">
        <v>4568</v>
      </c>
      <c r="D1024" s="7" t="s">
        <v>386</v>
      </c>
      <c r="E1024" s="7" t="s">
        <v>387</v>
      </c>
      <c r="F1024" s="16" t="s">
        <v>4602</v>
      </c>
      <c r="G1024" s="8" t="n">
        <v>221</v>
      </c>
    </row>
    <row r="1025" customFormat="false" ht="12.75" hidden="false" customHeight="false" outlineLevel="2" collapsed="false">
      <c r="A1025" s="5" t="s">
        <v>4578</v>
      </c>
      <c r="B1025" s="6" t="n">
        <v>36972</v>
      </c>
      <c r="C1025" s="7" t="s">
        <v>559</v>
      </c>
      <c r="D1025" s="7" t="s">
        <v>386</v>
      </c>
      <c r="E1025" s="7" t="s">
        <v>387</v>
      </c>
      <c r="F1025" s="16" t="s">
        <v>4602</v>
      </c>
      <c r="G1025" s="8" t="n">
        <v>4600</v>
      </c>
    </row>
    <row r="1026" customFormat="false" ht="12.75" hidden="false" customHeight="false" outlineLevel="2" collapsed="false">
      <c r="A1026" s="5" t="s">
        <v>458</v>
      </c>
      <c r="B1026" s="6" t="n">
        <v>37007</v>
      </c>
      <c r="C1026" s="7" t="s">
        <v>459</v>
      </c>
      <c r="D1026" s="7" t="s">
        <v>386</v>
      </c>
      <c r="E1026" s="7" t="s">
        <v>387</v>
      </c>
      <c r="F1026" s="16" t="s">
        <v>4602</v>
      </c>
      <c r="G1026" s="8" t="n">
        <v>1414.42898738272</v>
      </c>
    </row>
    <row r="1027" customFormat="false" ht="12.75" hidden="false" customHeight="false" outlineLevel="2" collapsed="false">
      <c r="A1027" s="5" t="s">
        <v>502</v>
      </c>
      <c r="B1027" s="6" t="n">
        <v>37015</v>
      </c>
      <c r="C1027" s="7" t="s">
        <v>503</v>
      </c>
      <c r="D1027" s="7" t="s">
        <v>386</v>
      </c>
      <c r="E1027" s="7" t="s">
        <v>485</v>
      </c>
      <c r="F1027" s="16" t="s">
        <v>4602</v>
      </c>
      <c r="G1027" s="8" t="n">
        <v>22638</v>
      </c>
    </row>
    <row r="1028" customFormat="false" ht="12.75" hidden="false" customHeight="false" outlineLevel="2" collapsed="false">
      <c r="A1028" s="5" t="s">
        <v>504</v>
      </c>
      <c r="B1028" s="6" t="n">
        <v>37015</v>
      </c>
      <c r="C1028" s="7" t="s">
        <v>503</v>
      </c>
      <c r="D1028" s="7" t="s">
        <v>386</v>
      </c>
      <c r="E1028" s="7" t="s">
        <v>485</v>
      </c>
      <c r="F1028" s="16" t="s">
        <v>4602</v>
      </c>
      <c r="G1028" s="8" t="n">
        <v>4527</v>
      </c>
    </row>
    <row r="1029" customFormat="false" ht="12.75" hidden="false" customHeight="false" outlineLevel="2" collapsed="false">
      <c r="A1029" s="5" t="s">
        <v>513</v>
      </c>
      <c r="B1029" s="6" t="n">
        <v>37019</v>
      </c>
      <c r="C1029" s="7" t="s">
        <v>503</v>
      </c>
      <c r="D1029" s="7" t="s">
        <v>386</v>
      </c>
      <c r="E1029" s="7" t="s">
        <v>485</v>
      </c>
      <c r="F1029" s="16" t="s">
        <v>4602</v>
      </c>
      <c r="G1029" s="8" t="n">
        <v>13526</v>
      </c>
    </row>
    <row r="1030" customFormat="false" ht="12.75" hidden="false" customHeight="false" outlineLevel="2" collapsed="false">
      <c r="A1030" s="5" t="s">
        <v>514</v>
      </c>
      <c r="B1030" s="6" t="n">
        <v>37019</v>
      </c>
      <c r="C1030" s="7" t="s">
        <v>503</v>
      </c>
      <c r="D1030" s="7" t="s">
        <v>386</v>
      </c>
      <c r="E1030" s="7" t="s">
        <v>485</v>
      </c>
      <c r="F1030" s="16" t="s">
        <v>4602</v>
      </c>
      <c r="G1030" s="8" t="n">
        <v>1127</v>
      </c>
    </row>
    <row r="1031" customFormat="false" ht="12.75" hidden="false" customHeight="false" outlineLevel="2" collapsed="false">
      <c r="A1031" s="5" t="s">
        <v>540</v>
      </c>
      <c r="B1031" s="6" t="n">
        <v>37035</v>
      </c>
      <c r="C1031" s="7" t="s">
        <v>541</v>
      </c>
      <c r="D1031" s="7" t="s">
        <v>386</v>
      </c>
      <c r="E1031" s="7" t="s">
        <v>542</v>
      </c>
      <c r="F1031" s="16" t="s">
        <v>4602</v>
      </c>
      <c r="G1031" s="8" t="n">
        <v>968.263202120096</v>
      </c>
    </row>
    <row r="1032" customFormat="false" ht="12.75" hidden="false" customHeight="false" outlineLevel="2" collapsed="false">
      <c r="A1032" s="5" t="s">
        <v>642</v>
      </c>
      <c r="B1032" s="6" t="n">
        <v>37070</v>
      </c>
      <c r="C1032" s="7" t="s">
        <v>643</v>
      </c>
      <c r="D1032" s="7" t="s">
        <v>386</v>
      </c>
      <c r="E1032" s="7"/>
      <c r="F1032" s="16" t="s">
        <v>4602</v>
      </c>
      <c r="G1032" s="8" t="n">
        <v>6177</v>
      </c>
    </row>
    <row r="1033" customFormat="false" ht="12.75" hidden="false" customHeight="false" outlineLevel="2" collapsed="false">
      <c r="A1033" s="5" t="s">
        <v>558</v>
      </c>
      <c r="B1033" s="6" t="n">
        <v>37042</v>
      </c>
      <c r="C1033" s="7" t="s">
        <v>559</v>
      </c>
      <c r="D1033" s="7" t="s">
        <v>386</v>
      </c>
      <c r="E1033" s="7" t="s">
        <v>485</v>
      </c>
      <c r="F1033" s="16" t="s">
        <v>4602</v>
      </c>
      <c r="G1033" s="8" t="n">
        <v>1542</v>
      </c>
    </row>
    <row r="1034" customFormat="false" ht="12.75" hidden="false" customHeight="false" outlineLevel="2" collapsed="false">
      <c r="A1034" s="5" t="s">
        <v>613</v>
      </c>
      <c r="B1034" s="6" t="n">
        <v>37062</v>
      </c>
      <c r="C1034" s="7" t="s">
        <v>459</v>
      </c>
      <c r="D1034" s="7" t="s">
        <v>386</v>
      </c>
      <c r="E1034" s="7"/>
      <c r="F1034" s="16" t="s">
        <v>4602</v>
      </c>
      <c r="G1034" s="8" t="n">
        <v>1442.8217499022</v>
      </c>
    </row>
    <row r="1035" customFormat="false" ht="12.75" hidden="false" customHeight="false" outlineLevel="2" collapsed="false">
      <c r="A1035" s="5" t="s">
        <v>623</v>
      </c>
      <c r="B1035" s="6" t="n">
        <v>37064</v>
      </c>
      <c r="C1035" s="7" t="s">
        <v>459</v>
      </c>
      <c r="D1035" s="7" t="s">
        <v>386</v>
      </c>
      <c r="E1035" s="7"/>
      <c r="F1035" s="16" t="s">
        <v>4602</v>
      </c>
      <c r="G1035" s="8" t="n">
        <v>1308.6014445174</v>
      </c>
    </row>
    <row r="1036" customFormat="false" ht="12.75" hidden="false" customHeight="false" outlineLevel="2" collapsed="false">
      <c r="A1036" s="5" t="s">
        <v>626</v>
      </c>
      <c r="B1036" s="6" t="n">
        <v>37067</v>
      </c>
      <c r="C1036" s="7" t="s">
        <v>627</v>
      </c>
      <c r="D1036" s="7" t="s">
        <v>386</v>
      </c>
      <c r="E1036" s="7"/>
      <c r="F1036" s="16" t="s">
        <v>4602</v>
      </c>
      <c r="G1036" s="8" t="n">
        <v>1834</v>
      </c>
    </row>
    <row r="1037" customFormat="false" ht="12.75" hidden="false" customHeight="false" outlineLevel="2" collapsed="false">
      <c r="A1037" s="5" t="s">
        <v>628</v>
      </c>
      <c r="B1037" s="6" t="n">
        <v>37067</v>
      </c>
      <c r="C1037" s="7" t="s">
        <v>627</v>
      </c>
      <c r="D1037" s="7" t="s">
        <v>386</v>
      </c>
      <c r="E1037" s="7"/>
      <c r="F1037" s="16" t="s">
        <v>4602</v>
      </c>
      <c r="G1037" s="8" t="n">
        <v>3057</v>
      </c>
    </row>
    <row r="1038" customFormat="false" ht="12.75" hidden="false" customHeight="false" outlineLevel="2" collapsed="false">
      <c r="A1038" s="5" t="s">
        <v>645</v>
      </c>
      <c r="B1038" s="6" t="n">
        <v>37070</v>
      </c>
      <c r="C1038" s="7" t="s">
        <v>559</v>
      </c>
      <c r="D1038" s="7" t="s">
        <v>386</v>
      </c>
      <c r="E1038" s="7"/>
      <c r="F1038" s="16" t="s">
        <v>4602</v>
      </c>
      <c r="G1038" s="8" t="n">
        <v>6177</v>
      </c>
    </row>
    <row r="1039" customFormat="false" ht="12.75" hidden="false" customHeight="false" outlineLevel="2" collapsed="false">
      <c r="A1039" s="5" t="s">
        <v>660</v>
      </c>
      <c r="B1039" s="6" t="n">
        <v>37071</v>
      </c>
      <c r="C1039" s="7" t="s">
        <v>627</v>
      </c>
      <c r="D1039" s="7" t="s">
        <v>386</v>
      </c>
      <c r="E1039" s="7"/>
      <c r="F1039" s="16" t="s">
        <v>4602</v>
      </c>
      <c r="G1039" s="8" t="n">
        <v>255.122273628553</v>
      </c>
    </row>
    <row r="1040" customFormat="false" ht="14.25" hidden="false" customHeight="false" outlineLevel="1" collapsed="false">
      <c r="A1040" s="28" t="n">
        <f aca="false">SUBTOTAL(3,A1017:A1039)</f>
        <v>23</v>
      </c>
      <c r="B1040" s="29"/>
      <c r="C1040" s="30"/>
      <c r="D1040" s="30"/>
      <c r="E1040" s="30"/>
      <c r="F1040" s="31" t="s">
        <v>5343</v>
      </c>
      <c r="G1040" s="32" t="n">
        <f aca="false">SUM(G1017:G1039)</f>
        <v>979480.459222311</v>
      </c>
    </row>
    <row r="1041" customFormat="false" ht="12.75" hidden="false" customHeight="false" outlineLevel="1" collapsed="false">
      <c r="A1041" s="5"/>
      <c r="B1041" s="6"/>
      <c r="C1041" s="7"/>
      <c r="D1041" s="7"/>
      <c r="E1041" s="7"/>
      <c r="F1041" s="33"/>
      <c r="G1041" s="8"/>
    </row>
    <row r="1042" customFormat="false" ht="12.75" hidden="false" customHeight="false" outlineLevel="2" collapsed="false">
      <c r="A1042" s="5" t="n">
        <v>509089</v>
      </c>
      <c r="B1042" s="6" t="n">
        <v>36921</v>
      </c>
      <c r="C1042" s="7" t="s">
        <v>3289</v>
      </c>
      <c r="D1042" s="7" t="s">
        <v>3007</v>
      </c>
      <c r="E1042" s="7" t="s">
        <v>29</v>
      </c>
      <c r="F1042" s="16" t="s">
        <v>3290</v>
      </c>
      <c r="G1042" s="8" t="n">
        <v>270000</v>
      </c>
    </row>
    <row r="1043" customFormat="false" ht="14.25" hidden="false" customHeight="false" outlineLevel="1" collapsed="false">
      <c r="A1043" s="28" t="n">
        <f aca="false">SUBTOTAL(3,A1042)</f>
        <v>1</v>
      </c>
      <c r="B1043" s="29"/>
      <c r="C1043" s="30"/>
      <c r="D1043" s="30"/>
      <c r="E1043" s="30"/>
      <c r="F1043" s="31" t="s">
        <v>5344</v>
      </c>
      <c r="G1043" s="32" t="n">
        <f aca="false">SUM(G1042)</f>
        <v>270000</v>
      </c>
    </row>
    <row r="1044" customFormat="false" ht="12.75" hidden="false" customHeight="false" outlineLevel="1" collapsed="false">
      <c r="A1044" s="5"/>
      <c r="B1044" s="6"/>
      <c r="C1044" s="7"/>
      <c r="D1044" s="7"/>
      <c r="E1044" s="7"/>
      <c r="F1044" s="33"/>
      <c r="G1044" s="8"/>
    </row>
    <row r="1045" customFormat="false" ht="12.75" hidden="false" customHeight="false" outlineLevel="2" collapsed="false">
      <c r="A1045" s="5" t="n">
        <v>584385.1</v>
      </c>
      <c r="B1045" s="6" t="n">
        <v>37070</v>
      </c>
      <c r="C1045" s="7" t="s">
        <v>3026</v>
      </c>
      <c r="D1045" s="7" t="s">
        <v>3007</v>
      </c>
      <c r="E1045" s="7"/>
      <c r="F1045" s="16" t="s">
        <v>3013</v>
      </c>
      <c r="G1045" s="8" t="n">
        <v>100000</v>
      </c>
    </row>
    <row r="1046" customFormat="false" ht="12.75" hidden="false" customHeight="false" outlineLevel="2" collapsed="false">
      <c r="A1046" s="5" t="n">
        <v>605356</v>
      </c>
      <c r="B1046" s="6" t="n">
        <v>37019</v>
      </c>
      <c r="C1046" s="7" t="s">
        <v>158</v>
      </c>
      <c r="D1046" s="7" t="s">
        <v>3007</v>
      </c>
      <c r="E1046" s="7" t="s">
        <v>3012</v>
      </c>
      <c r="F1046" s="5" t="s">
        <v>3013</v>
      </c>
      <c r="G1046" s="8" t="n">
        <v>100000</v>
      </c>
    </row>
    <row r="1047" customFormat="false" ht="12.75" hidden="false" customHeight="false" outlineLevel="2" collapsed="false">
      <c r="A1047" s="5" t="n">
        <v>646792</v>
      </c>
      <c r="B1047" s="6" t="n">
        <v>37055</v>
      </c>
      <c r="C1047" s="7" t="s">
        <v>3022</v>
      </c>
      <c r="D1047" s="7" t="s">
        <v>3007</v>
      </c>
      <c r="E1047" s="7"/>
      <c r="F1047" s="16" t="s">
        <v>3013</v>
      </c>
      <c r="G1047" s="8" t="n">
        <v>465000</v>
      </c>
    </row>
    <row r="1048" customFormat="false" ht="14.25" hidden="false" customHeight="false" outlineLevel="1" collapsed="false">
      <c r="A1048" s="28" t="n">
        <f aca="false">SUBTOTAL(3,A1045:A1047)</f>
        <v>3</v>
      </c>
      <c r="B1048" s="29"/>
      <c r="C1048" s="30"/>
      <c r="D1048" s="30"/>
      <c r="E1048" s="30"/>
      <c r="F1048" s="31" t="s">
        <v>5345</v>
      </c>
      <c r="G1048" s="32" t="n">
        <f aca="false">SUM(G1045:G1047)</f>
        <v>665000</v>
      </c>
    </row>
    <row r="1049" customFormat="false" ht="12.75" hidden="false" customHeight="false" outlineLevel="1" collapsed="false">
      <c r="A1049" s="5"/>
      <c r="B1049" s="6"/>
      <c r="C1049" s="7"/>
      <c r="D1049" s="7"/>
      <c r="E1049" s="7"/>
      <c r="F1049" s="33"/>
      <c r="G1049" s="8"/>
    </row>
    <row r="1050" customFormat="false" ht="12.75" hidden="false" customHeight="false" outlineLevel="2" collapsed="false">
      <c r="A1050" s="5" t="s">
        <v>3818</v>
      </c>
      <c r="B1050" s="6" t="n">
        <v>36950</v>
      </c>
      <c r="C1050" s="7" t="s">
        <v>3819</v>
      </c>
      <c r="D1050" s="7" t="s">
        <v>1588</v>
      </c>
      <c r="E1050" s="7" t="s">
        <v>3053</v>
      </c>
      <c r="F1050" s="16" t="s">
        <v>3302</v>
      </c>
      <c r="G1050" s="8" t="n">
        <v>465</v>
      </c>
    </row>
    <row r="1051" customFormat="false" ht="12.75" hidden="false" customHeight="false" outlineLevel="2" collapsed="false">
      <c r="A1051" s="5" t="s">
        <v>4151</v>
      </c>
      <c r="B1051" s="6" t="n">
        <v>36896</v>
      </c>
      <c r="C1051" s="7" t="s">
        <v>4079</v>
      </c>
      <c r="D1051" s="7" t="s">
        <v>1588</v>
      </c>
      <c r="E1051" s="7" t="s">
        <v>3034</v>
      </c>
      <c r="F1051" s="16" t="s">
        <v>3302</v>
      </c>
      <c r="G1051" s="8" t="n">
        <v>-58800</v>
      </c>
    </row>
    <row r="1052" customFormat="false" ht="12.75" hidden="false" customHeight="false" outlineLevel="2" collapsed="false">
      <c r="A1052" s="5" t="s">
        <v>4144</v>
      </c>
      <c r="B1052" s="6" t="n">
        <v>36893</v>
      </c>
      <c r="C1052" s="7" t="s">
        <v>4145</v>
      </c>
      <c r="D1052" s="7" t="s">
        <v>1588</v>
      </c>
      <c r="E1052" s="7" t="s">
        <v>3034</v>
      </c>
      <c r="F1052" s="16" t="s">
        <v>3302</v>
      </c>
      <c r="G1052" s="8" t="n">
        <v>336</v>
      </c>
    </row>
    <row r="1053" customFormat="false" ht="12.75" hidden="false" customHeight="false" outlineLevel="2" collapsed="false">
      <c r="A1053" s="5" t="s">
        <v>4150</v>
      </c>
      <c r="B1053" s="6" t="n">
        <v>36896</v>
      </c>
      <c r="C1053" s="7" t="s">
        <v>1733</v>
      </c>
      <c r="D1053" s="7" t="s">
        <v>1588</v>
      </c>
      <c r="E1053" s="7" t="s">
        <v>3053</v>
      </c>
      <c r="F1053" s="16" t="s">
        <v>3302</v>
      </c>
      <c r="G1053" s="8" t="n">
        <v>375</v>
      </c>
    </row>
    <row r="1054" customFormat="false" ht="12.75" hidden="false" customHeight="false" outlineLevel="2" collapsed="false">
      <c r="A1054" s="5" t="s">
        <v>4524</v>
      </c>
      <c r="B1054" s="6" t="n">
        <v>36899</v>
      </c>
      <c r="C1054" s="7" t="s">
        <v>4525</v>
      </c>
      <c r="D1054" s="7" t="s">
        <v>1588</v>
      </c>
      <c r="E1054" s="7" t="s">
        <v>3034</v>
      </c>
      <c r="F1054" s="16" t="s">
        <v>3302</v>
      </c>
      <c r="G1054" s="8" t="n">
        <v>210</v>
      </c>
    </row>
    <row r="1055" customFormat="false" ht="12.75" hidden="false" customHeight="false" outlineLevel="2" collapsed="false">
      <c r="A1055" s="5" t="s">
        <v>4146</v>
      </c>
      <c r="B1055" s="6" t="n">
        <v>36894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126</v>
      </c>
    </row>
    <row r="1056" customFormat="false" ht="12.75" hidden="false" customHeight="false" outlineLevel="2" collapsed="false">
      <c r="A1056" s="5" t="s">
        <v>4147</v>
      </c>
      <c r="B1056" s="6" t="n">
        <v>36895</v>
      </c>
      <c r="C1056" s="7" t="s">
        <v>4148</v>
      </c>
      <c r="D1056" s="7" t="s">
        <v>1588</v>
      </c>
      <c r="E1056" s="7" t="s">
        <v>3034</v>
      </c>
      <c r="F1056" s="16" t="s">
        <v>3302</v>
      </c>
      <c r="G1056" s="8" t="n">
        <v>1540</v>
      </c>
    </row>
    <row r="1057" customFormat="false" ht="12.75" hidden="false" customHeight="false" outlineLevel="2" collapsed="false">
      <c r="A1057" s="5" t="s">
        <v>4147</v>
      </c>
      <c r="B1057" s="6" t="n">
        <v>36899</v>
      </c>
      <c r="C1057" s="7" t="s">
        <v>4148</v>
      </c>
      <c r="D1057" s="7" t="s">
        <v>1588</v>
      </c>
      <c r="E1057" s="7" t="s">
        <v>3034</v>
      </c>
      <c r="F1057" s="16" t="s">
        <v>3302</v>
      </c>
      <c r="G1057" s="8" t="n">
        <v>1260</v>
      </c>
    </row>
    <row r="1058" customFormat="false" ht="12.75" hidden="false" customHeight="false" outlineLevel="2" collapsed="false">
      <c r="A1058" s="5" t="s">
        <v>4149</v>
      </c>
      <c r="B1058" s="6" t="n">
        <v>36895</v>
      </c>
      <c r="C1058" s="7" t="s">
        <v>4145</v>
      </c>
      <c r="D1058" s="7" t="s">
        <v>1588</v>
      </c>
      <c r="E1058" s="7" t="s">
        <v>3034</v>
      </c>
      <c r="F1058" s="16" t="s">
        <v>3302</v>
      </c>
      <c r="G1058" s="8" t="n">
        <v>168</v>
      </c>
    </row>
    <row r="1059" customFormat="false" ht="12.75" hidden="false" customHeight="false" outlineLevel="2" collapsed="false">
      <c r="A1059" s="5" t="s">
        <v>4161</v>
      </c>
      <c r="B1059" s="6" t="n">
        <v>36902</v>
      </c>
      <c r="C1059" s="7" t="s">
        <v>707</v>
      </c>
      <c r="D1059" s="7" t="s">
        <v>1588</v>
      </c>
      <c r="E1059" s="7" t="s">
        <v>3053</v>
      </c>
      <c r="F1059" s="16" t="s">
        <v>3302</v>
      </c>
      <c r="G1059" s="8" t="n">
        <v>0</v>
      </c>
    </row>
    <row r="1060" customFormat="false" ht="12.75" hidden="false" customHeight="false" outlineLevel="2" collapsed="false">
      <c r="A1060" s="5" t="s">
        <v>4153</v>
      </c>
      <c r="B1060" s="6" t="n">
        <v>36899</v>
      </c>
      <c r="C1060" s="7" t="s">
        <v>4145</v>
      </c>
      <c r="D1060" s="7" t="s">
        <v>1588</v>
      </c>
      <c r="E1060" s="7" t="s">
        <v>3034</v>
      </c>
      <c r="F1060" s="16" t="s">
        <v>3302</v>
      </c>
      <c r="G1060" s="8" t="n">
        <v>462</v>
      </c>
    </row>
    <row r="1061" customFormat="false" ht="12.75" hidden="false" customHeight="false" outlineLevel="2" collapsed="false">
      <c r="A1061" s="5" t="s">
        <v>4153</v>
      </c>
      <c r="B1061" s="6" t="n">
        <v>36899</v>
      </c>
      <c r="C1061" s="7" t="s">
        <v>4148</v>
      </c>
      <c r="D1061" s="7" t="s">
        <v>1588</v>
      </c>
      <c r="E1061" s="7" t="s">
        <v>3034</v>
      </c>
      <c r="F1061" s="16" t="s">
        <v>3302</v>
      </c>
      <c r="G1061" s="8" t="n">
        <v>462</v>
      </c>
    </row>
    <row r="1062" customFormat="false" ht="12.75" hidden="false" customHeight="false" outlineLevel="2" collapsed="false">
      <c r="A1062" s="5" t="s">
        <v>4152</v>
      </c>
      <c r="B1062" s="6" t="n">
        <v>36899</v>
      </c>
      <c r="C1062" s="7" t="s">
        <v>1806</v>
      </c>
      <c r="D1062" s="7" t="s">
        <v>1588</v>
      </c>
      <c r="E1062" s="7" t="s">
        <v>3053</v>
      </c>
      <c r="F1062" s="16" t="s">
        <v>3302</v>
      </c>
      <c r="G1062" s="8" t="n">
        <v>1690</v>
      </c>
    </row>
    <row r="1063" customFormat="false" ht="12.75" hidden="false" customHeight="false" outlineLevel="2" collapsed="false">
      <c r="A1063" s="5" t="s">
        <v>4154</v>
      </c>
      <c r="B1063" s="6" t="n">
        <v>36899</v>
      </c>
      <c r="C1063" s="7" t="s">
        <v>4155</v>
      </c>
      <c r="D1063" s="7" t="s">
        <v>1588</v>
      </c>
      <c r="E1063" s="7" t="s">
        <v>3034</v>
      </c>
      <c r="F1063" s="16" t="s">
        <v>3302</v>
      </c>
      <c r="G1063" s="8" t="n">
        <v>10000</v>
      </c>
    </row>
    <row r="1064" customFormat="false" ht="12.75" hidden="false" customHeight="false" outlineLevel="2" collapsed="false">
      <c r="A1064" s="5" t="s">
        <v>4530</v>
      </c>
      <c r="B1064" s="6" t="n">
        <v>36899</v>
      </c>
      <c r="C1064" s="7" t="s">
        <v>4525</v>
      </c>
      <c r="D1064" s="7" t="s">
        <v>1588</v>
      </c>
      <c r="E1064" s="7" t="s">
        <v>3034</v>
      </c>
      <c r="F1064" s="16" t="s">
        <v>3302</v>
      </c>
      <c r="G1064" s="8" t="n">
        <v>210</v>
      </c>
    </row>
    <row r="1065" customFormat="false" ht="12.75" hidden="false" customHeight="false" outlineLevel="2" collapsed="false">
      <c r="A1065" s="5" t="s">
        <v>4529</v>
      </c>
      <c r="B1065" s="6" t="n">
        <v>36899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252</v>
      </c>
    </row>
    <row r="1066" customFormat="false" ht="12.75" hidden="false" customHeight="false" outlineLevel="2" collapsed="false">
      <c r="A1066" s="5" t="s">
        <v>4526</v>
      </c>
      <c r="B1066" s="6" t="n">
        <v>36899</v>
      </c>
      <c r="C1066" s="7" t="s">
        <v>4148</v>
      </c>
      <c r="D1066" s="7" t="s">
        <v>1588</v>
      </c>
      <c r="E1066" s="7" t="s">
        <v>3034</v>
      </c>
      <c r="F1066" s="16" t="s">
        <v>3302</v>
      </c>
      <c r="G1066" s="8" t="n">
        <v>630</v>
      </c>
    </row>
    <row r="1067" customFormat="false" ht="12.75" hidden="false" customHeight="false" outlineLevel="2" collapsed="false">
      <c r="A1067" s="5" t="s">
        <v>4156</v>
      </c>
      <c r="B1067" s="6" t="n">
        <v>36899</v>
      </c>
      <c r="C1067" s="7" t="s">
        <v>4148</v>
      </c>
      <c r="D1067" s="7" t="s">
        <v>1588</v>
      </c>
      <c r="E1067" s="7" t="s">
        <v>3034</v>
      </c>
      <c r="F1067" s="16" t="s">
        <v>3302</v>
      </c>
      <c r="G1067" s="8" t="n">
        <v>266</v>
      </c>
    </row>
    <row r="1068" customFormat="false" ht="12.75" hidden="false" customHeight="false" outlineLevel="2" collapsed="false">
      <c r="A1068" s="5" t="s">
        <v>4157</v>
      </c>
      <c r="B1068" s="6" t="n">
        <v>36899</v>
      </c>
      <c r="C1068" s="7" t="s">
        <v>4148</v>
      </c>
      <c r="D1068" s="7" t="s">
        <v>1588</v>
      </c>
      <c r="E1068" s="7" t="s">
        <v>3034</v>
      </c>
      <c r="F1068" s="16" t="s">
        <v>3302</v>
      </c>
      <c r="G1068" s="8" t="n">
        <v>504</v>
      </c>
    </row>
    <row r="1069" customFormat="false" ht="12.75" hidden="false" customHeight="false" outlineLevel="2" collapsed="false">
      <c r="A1069" s="5" t="s">
        <v>4527</v>
      </c>
      <c r="B1069" s="6" t="n">
        <v>36900</v>
      </c>
      <c r="C1069" s="7" t="s">
        <v>4525</v>
      </c>
      <c r="D1069" s="7" t="s">
        <v>1588</v>
      </c>
      <c r="E1069" s="7" t="s">
        <v>3034</v>
      </c>
      <c r="F1069" s="16" t="s">
        <v>3302</v>
      </c>
      <c r="G1069" s="8" t="n">
        <v>773</v>
      </c>
    </row>
    <row r="1070" customFormat="false" ht="12.75" hidden="false" customHeight="false" outlineLevel="2" collapsed="false">
      <c r="A1070" s="5" t="s">
        <v>4528</v>
      </c>
      <c r="B1070" s="6" t="n">
        <v>36900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147</v>
      </c>
    </row>
    <row r="1071" customFormat="false" ht="12.75" hidden="false" customHeight="false" outlineLevel="2" collapsed="false">
      <c r="A1071" s="5" t="s">
        <v>4158</v>
      </c>
      <c r="B1071" s="6" t="n">
        <v>36900</v>
      </c>
      <c r="C1071" s="7" t="s">
        <v>4145</v>
      </c>
      <c r="D1071" s="7" t="s">
        <v>1588</v>
      </c>
      <c r="E1071" s="7" t="s">
        <v>3034</v>
      </c>
      <c r="F1071" s="16" t="s">
        <v>3302</v>
      </c>
      <c r="G1071" s="8" t="n">
        <v>454</v>
      </c>
    </row>
    <row r="1072" customFormat="false" ht="12.75" hidden="false" customHeight="false" outlineLevel="2" collapsed="false">
      <c r="A1072" s="5" t="s">
        <v>4159</v>
      </c>
      <c r="B1072" s="6" t="n">
        <v>36900</v>
      </c>
      <c r="C1072" s="7" t="s">
        <v>4145</v>
      </c>
      <c r="D1072" s="7" t="s">
        <v>1588</v>
      </c>
      <c r="E1072" s="7" t="s">
        <v>3034</v>
      </c>
      <c r="F1072" s="16" t="s">
        <v>3302</v>
      </c>
      <c r="G1072" s="8" t="n">
        <v>105</v>
      </c>
    </row>
    <row r="1073" customFormat="false" ht="12.75" hidden="false" customHeight="false" outlineLevel="2" collapsed="false">
      <c r="A1073" s="5" t="s">
        <v>4160</v>
      </c>
      <c r="B1073" s="6" t="n">
        <v>36901</v>
      </c>
      <c r="C1073" s="7" t="s">
        <v>2629</v>
      </c>
      <c r="D1073" s="7" t="s">
        <v>1588</v>
      </c>
      <c r="E1073" s="7" t="s">
        <v>3053</v>
      </c>
      <c r="F1073" s="16" t="s">
        <v>3302</v>
      </c>
      <c r="G1073" s="8" t="n">
        <v>1550</v>
      </c>
    </row>
    <row r="1074" customFormat="false" ht="12.75" hidden="false" customHeight="false" outlineLevel="2" collapsed="false">
      <c r="A1074" s="5" t="s">
        <v>4162</v>
      </c>
      <c r="B1074" s="6" t="n">
        <v>36902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572</v>
      </c>
    </row>
    <row r="1075" customFormat="false" ht="12.75" hidden="false" customHeight="false" outlineLevel="2" collapsed="false">
      <c r="A1075" s="5" t="s">
        <v>4162</v>
      </c>
      <c r="B1075" s="6" t="n">
        <v>36921</v>
      </c>
      <c r="C1075" s="7" t="s">
        <v>1733</v>
      </c>
      <c r="D1075" s="7" t="s">
        <v>1588</v>
      </c>
      <c r="E1075" s="7" t="s">
        <v>3053</v>
      </c>
      <c r="F1075" s="16" t="s">
        <v>3302</v>
      </c>
      <c r="G1075" s="8" t="n">
        <v>-572</v>
      </c>
    </row>
    <row r="1076" customFormat="false" ht="12.75" hidden="false" customHeight="false" outlineLevel="2" collapsed="false">
      <c r="A1076" s="5" t="s">
        <v>4162</v>
      </c>
      <c r="B1076" s="6" t="n">
        <v>36921</v>
      </c>
      <c r="C1076" s="7" t="s">
        <v>1733</v>
      </c>
      <c r="D1076" s="7" t="s">
        <v>1588</v>
      </c>
      <c r="E1076" s="7" t="s">
        <v>3053</v>
      </c>
      <c r="F1076" s="16" t="s">
        <v>3302</v>
      </c>
      <c r="G1076" s="8" t="n">
        <v>3450</v>
      </c>
    </row>
    <row r="1077" customFormat="false" ht="12.75" hidden="false" customHeight="false" outlineLevel="2" collapsed="false">
      <c r="A1077" s="5" t="s">
        <v>4163</v>
      </c>
      <c r="B1077" s="6" t="n">
        <v>36902</v>
      </c>
      <c r="C1077" s="7" t="s">
        <v>774</v>
      </c>
      <c r="D1077" s="7" t="s">
        <v>1588</v>
      </c>
      <c r="E1077" s="7" t="s">
        <v>3053</v>
      </c>
      <c r="F1077" s="16" t="s">
        <v>3302</v>
      </c>
      <c r="G1077" s="8" t="n">
        <v>3500</v>
      </c>
    </row>
    <row r="1078" customFormat="false" ht="12.75" hidden="false" customHeight="false" outlineLevel="2" collapsed="false">
      <c r="A1078" s="5" t="s">
        <v>4164</v>
      </c>
      <c r="B1078" s="6" t="n">
        <v>36902</v>
      </c>
      <c r="C1078" s="7" t="s">
        <v>1733</v>
      </c>
      <c r="D1078" s="7" t="s">
        <v>1588</v>
      </c>
      <c r="E1078" s="7" t="s">
        <v>3053</v>
      </c>
      <c r="F1078" s="16" t="s">
        <v>3302</v>
      </c>
      <c r="G1078" s="8" t="n">
        <v>140</v>
      </c>
    </row>
    <row r="1079" customFormat="false" ht="12.75" hidden="false" customHeight="false" outlineLevel="2" collapsed="false">
      <c r="A1079" s="5" t="s">
        <v>4165</v>
      </c>
      <c r="B1079" s="6" t="n">
        <v>36902</v>
      </c>
      <c r="C1079" s="7" t="s">
        <v>4148</v>
      </c>
      <c r="D1079" s="7" t="s">
        <v>1588</v>
      </c>
      <c r="E1079" s="7" t="s">
        <v>3034</v>
      </c>
      <c r="F1079" s="16" t="s">
        <v>3302</v>
      </c>
      <c r="G1079" s="8" t="n">
        <v>697.5</v>
      </c>
    </row>
    <row r="1080" customFormat="false" ht="12.75" hidden="false" customHeight="false" outlineLevel="2" collapsed="false">
      <c r="A1080" s="5" t="s">
        <v>4182</v>
      </c>
      <c r="B1080" s="6" t="n">
        <v>36909</v>
      </c>
      <c r="C1080" s="7" t="s">
        <v>4183</v>
      </c>
      <c r="D1080" s="7" t="s">
        <v>1588</v>
      </c>
      <c r="E1080" s="7" t="s">
        <v>3053</v>
      </c>
      <c r="F1080" s="16" t="s">
        <v>3302</v>
      </c>
      <c r="G1080" s="8" t="n">
        <v>2800</v>
      </c>
    </row>
    <row r="1081" customFormat="false" ht="12.75" hidden="false" customHeight="false" outlineLevel="2" collapsed="false">
      <c r="A1081" s="5" t="s">
        <v>4531</v>
      </c>
      <c r="B1081" s="6" t="n">
        <v>36902</v>
      </c>
      <c r="C1081" s="7" t="s">
        <v>4148</v>
      </c>
      <c r="D1081" s="7" t="s">
        <v>1588</v>
      </c>
      <c r="E1081" s="7" t="s">
        <v>3034</v>
      </c>
      <c r="F1081" s="16" t="s">
        <v>3302</v>
      </c>
      <c r="G1081" s="8" t="n">
        <v>697.5</v>
      </c>
    </row>
    <row r="1082" customFormat="false" ht="12.75" hidden="false" customHeight="false" outlineLevel="2" collapsed="false">
      <c r="A1082" s="5" t="s">
        <v>4532</v>
      </c>
      <c r="B1082" s="6" t="n">
        <v>36902</v>
      </c>
      <c r="C1082" s="7" t="s">
        <v>4525</v>
      </c>
      <c r="D1082" s="7" t="s">
        <v>1588</v>
      </c>
      <c r="E1082" s="7" t="s">
        <v>3034</v>
      </c>
      <c r="F1082" s="16" t="s">
        <v>3302</v>
      </c>
      <c r="G1082" s="8" t="n">
        <v>126</v>
      </c>
    </row>
    <row r="1083" customFormat="false" ht="12.75" hidden="false" customHeight="false" outlineLevel="2" collapsed="false">
      <c r="A1083" s="5" t="s">
        <v>4166</v>
      </c>
      <c r="B1083" s="6" t="n">
        <v>36903</v>
      </c>
      <c r="C1083" s="7" t="s">
        <v>1733</v>
      </c>
      <c r="D1083" s="7" t="s">
        <v>1588</v>
      </c>
      <c r="E1083" s="7" t="s">
        <v>3053</v>
      </c>
      <c r="F1083" s="16" t="s">
        <v>3302</v>
      </c>
      <c r="G1083" s="8" t="n">
        <v>1600</v>
      </c>
    </row>
    <row r="1084" customFormat="false" ht="12.75" hidden="false" customHeight="false" outlineLevel="2" collapsed="false">
      <c r="A1084" s="5" t="s">
        <v>4167</v>
      </c>
      <c r="B1084" s="6" t="n">
        <v>36903</v>
      </c>
      <c r="C1084" s="7" t="s">
        <v>1733</v>
      </c>
      <c r="D1084" s="7" t="s">
        <v>1588</v>
      </c>
      <c r="E1084" s="7" t="s">
        <v>3053</v>
      </c>
      <c r="F1084" s="16" t="s">
        <v>3302</v>
      </c>
      <c r="G1084" s="8" t="n">
        <v>800</v>
      </c>
    </row>
    <row r="1085" customFormat="false" ht="12.75" hidden="false" customHeight="false" outlineLevel="2" collapsed="false">
      <c r="A1085" s="5" t="s">
        <v>4168</v>
      </c>
      <c r="B1085" s="6" t="n">
        <v>36903</v>
      </c>
      <c r="C1085" s="7" t="s">
        <v>4145</v>
      </c>
      <c r="D1085" s="7" t="s">
        <v>1588</v>
      </c>
      <c r="E1085" s="7" t="s">
        <v>3034</v>
      </c>
      <c r="F1085" s="16" t="s">
        <v>3302</v>
      </c>
      <c r="G1085" s="8" t="n">
        <v>210</v>
      </c>
    </row>
    <row r="1086" customFormat="false" ht="12.75" hidden="false" customHeight="false" outlineLevel="2" collapsed="false">
      <c r="A1086" s="5" t="s">
        <v>4169</v>
      </c>
      <c r="B1086" s="6" t="n">
        <v>36907</v>
      </c>
      <c r="C1086" s="7" t="s">
        <v>4145</v>
      </c>
      <c r="D1086" s="7" t="s">
        <v>1588</v>
      </c>
      <c r="E1086" s="7" t="s">
        <v>3034</v>
      </c>
      <c r="F1086" s="16" t="s">
        <v>3302</v>
      </c>
      <c r="G1086" s="8" t="n">
        <v>378</v>
      </c>
    </row>
    <row r="1087" customFormat="false" ht="12.75" hidden="false" customHeight="false" outlineLevel="2" collapsed="false">
      <c r="A1087" s="5" t="s">
        <v>4533</v>
      </c>
      <c r="B1087" s="6" t="n">
        <v>36907</v>
      </c>
      <c r="C1087" s="7" t="s">
        <v>4525</v>
      </c>
      <c r="D1087" s="7" t="s">
        <v>1588</v>
      </c>
      <c r="E1087" s="7" t="s">
        <v>3034</v>
      </c>
      <c r="F1087" s="16" t="s">
        <v>3302</v>
      </c>
      <c r="G1087" s="8" t="n">
        <v>63</v>
      </c>
    </row>
    <row r="1088" customFormat="false" ht="12.75" hidden="false" customHeight="false" outlineLevel="2" collapsed="false">
      <c r="A1088" s="5" t="s">
        <v>4170</v>
      </c>
      <c r="B1088" s="6" t="n">
        <v>36908</v>
      </c>
      <c r="C1088" s="7" t="s">
        <v>1733</v>
      </c>
      <c r="D1088" s="7" t="s">
        <v>1588</v>
      </c>
      <c r="E1088" s="7" t="s">
        <v>3053</v>
      </c>
      <c r="F1088" s="16" t="s">
        <v>3302</v>
      </c>
      <c r="G1088" s="8" t="n">
        <v>500</v>
      </c>
    </row>
    <row r="1089" customFormat="false" ht="12.75" hidden="false" customHeight="false" outlineLevel="2" collapsed="false">
      <c r="A1089" s="5" t="s">
        <v>4171</v>
      </c>
      <c r="B1089" s="6" t="n">
        <v>36908</v>
      </c>
      <c r="C1089" s="7" t="s">
        <v>2629</v>
      </c>
      <c r="D1089" s="7" t="s">
        <v>1588</v>
      </c>
      <c r="E1089" s="7" t="s">
        <v>3053</v>
      </c>
      <c r="F1089" s="16" t="s">
        <v>3302</v>
      </c>
      <c r="G1089" s="8" t="n">
        <v>210</v>
      </c>
    </row>
    <row r="1090" customFormat="false" ht="12.75" hidden="false" customHeight="false" outlineLevel="2" collapsed="false">
      <c r="A1090" s="5" t="s">
        <v>4172</v>
      </c>
      <c r="B1090" s="6" t="n">
        <v>36908</v>
      </c>
      <c r="C1090" s="7" t="s">
        <v>1733</v>
      </c>
      <c r="D1090" s="7" t="s">
        <v>1588</v>
      </c>
      <c r="E1090" s="7" t="s">
        <v>3053</v>
      </c>
      <c r="F1090" s="16" t="s">
        <v>3302</v>
      </c>
      <c r="G1090" s="8" t="n">
        <v>400</v>
      </c>
    </row>
    <row r="1091" customFormat="false" ht="12.75" hidden="false" customHeight="false" outlineLevel="2" collapsed="false">
      <c r="A1091" s="5" t="s">
        <v>4173</v>
      </c>
      <c r="B1091" s="6" t="n">
        <v>36908</v>
      </c>
      <c r="C1091" s="7" t="s">
        <v>1733</v>
      </c>
      <c r="D1091" s="7" t="s">
        <v>1588</v>
      </c>
      <c r="E1091" s="7" t="s">
        <v>3053</v>
      </c>
      <c r="F1091" s="16" t="s">
        <v>3302</v>
      </c>
      <c r="G1091" s="8" t="n">
        <v>0</v>
      </c>
    </row>
    <row r="1092" customFormat="false" ht="12.75" hidden="false" customHeight="false" outlineLevel="2" collapsed="false">
      <c r="A1092" s="5" t="s">
        <v>4174</v>
      </c>
      <c r="B1092" s="6" t="n">
        <v>36908</v>
      </c>
      <c r="C1092" s="7" t="s">
        <v>91</v>
      </c>
      <c r="D1092" s="7" t="s">
        <v>1588</v>
      </c>
      <c r="E1092" s="7" t="s">
        <v>3053</v>
      </c>
      <c r="F1092" s="16" t="s">
        <v>3302</v>
      </c>
      <c r="G1092" s="8" t="n">
        <v>0</v>
      </c>
    </row>
    <row r="1093" customFormat="false" ht="12.75" hidden="false" customHeight="false" outlineLevel="2" collapsed="false">
      <c r="A1093" s="5" t="s">
        <v>4534</v>
      </c>
      <c r="B1093" s="6" t="n">
        <v>36908</v>
      </c>
      <c r="C1093" s="7" t="s">
        <v>4525</v>
      </c>
      <c r="D1093" s="7" t="s">
        <v>1588</v>
      </c>
      <c r="E1093" s="7" t="s">
        <v>3034</v>
      </c>
      <c r="F1093" s="16" t="s">
        <v>3302</v>
      </c>
      <c r="G1093" s="8" t="n">
        <v>95</v>
      </c>
    </row>
    <row r="1094" customFormat="false" ht="12.75" hidden="false" customHeight="false" outlineLevel="2" collapsed="false">
      <c r="A1094" s="5" t="s">
        <v>4535</v>
      </c>
      <c r="B1094" s="6" t="n">
        <v>36908</v>
      </c>
      <c r="C1094" s="7" t="s">
        <v>4536</v>
      </c>
      <c r="D1094" s="7" t="s">
        <v>1588</v>
      </c>
      <c r="E1094" s="7" t="s">
        <v>3034</v>
      </c>
      <c r="F1094" s="16" t="s">
        <v>3302</v>
      </c>
      <c r="G1094" s="8" t="n">
        <v>13350</v>
      </c>
    </row>
    <row r="1095" customFormat="false" ht="12.75" hidden="false" customHeight="false" outlineLevel="2" collapsed="false">
      <c r="A1095" s="5" t="s">
        <v>4175</v>
      </c>
      <c r="B1095" s="6" t="n">
        <v>36908</v>
      </c>
      <c r="C1095" s="7" t="s">
        <v>690</v>
      </c>
      <c r="D1095" s="7" t="s">
        <v>1588</v>
      </c>
      <c r="E1095" s="7" t="s">
        <v>3053</v>
      </c>
      <c r="F1095" s="16" t="s">
        <v>3302</v>
      </c>
      <c r="G1095" s="8" t="n">
        <v>0</v>
      </c>
    </row>
    <row r="1096" customFormat="false" ht="12.75" hidden="false" customHeight="false" outlineLevel="2" collapsed="false">
      <c r="A1096" s="5" t="s">
        <v>4176</v>
      </c>
      <c r="B1096" s="6" t="n">
        <v>36908</v>
      </c>
      <c r="C1096" s="7" t="s">
        <v>707</v>
      </c>
      <c r="D1096" s="7" t="s">
        <v>1588</v>
      </c>
      <c r="E1096" s="7" t="s">
        <v>3053</v>
      </c>
      <c r="F1096" s="16" t="s">
        <v>3302</v>
      </c>
      <c r="G1096" s="8" t="n">
        <v>0</v>
      </c>
    </row>
    <row r="1097" customFormat="false" ht="12.75" hidden="false" customHeight="false" outlineLevel="2" collapsed="false">
      <c r="A1097" s="5" t="s">
        <v>4177</v>
      </c>
      <c r="B1097" s="6" t="n">
        <v>36908</v>
      </c>
      <c r="C1097" s="7" t="s">
        <v>1733</v>
      </c>
      <c r="D1097" s="7" t="s">
        <v>1588</v>
      </c>
      <c r="E1097" s="7" t="s">
        <v>3053</v>
      </c>
      <c r="F1097" s="16" t="s">
        <v>3302</v>
      </c>
      <c r="G1097" s="8" t="n">
        <v>2400</v>
      </c>
    </row>
    <row r="1098" customFormat="false" ht="12.75" hidden="false" customHeight="false" outlineLevel="2" collapsed="false">
      <c r="A1098" s="5" t="s">
        <v>4178</v>
      </c>
      <c r="B1098" s="6" t="n">
        <v>36908</v>
      </c>
      <c r="C1098" s="7" t="s">
        <v>774</v>
      </c>
      <c r="D1098" s="7" t="s">
        <v>1588</v>
      </c>
      <c r="E1098" s="7" t="s">
        <v>3053</v>
      </c>
      <c r="F1098" s="16" t="s">
        <v>3302</v>
      </c>
      <c r="G1098" s="8" t="n">
        <v>0</v>
      </c>
    </row>
    <row r="1099" customFormat="false" ht="12.75" hidden="false" customHeight="false" outlineLevel="2" collapsed="false">
      <c r="A1099" s="5" t="s">
        <v>4181</v>
      </c>
      <c r="B1099" s="6" t="n">
        <v>36908</v>
      </c>
      <c r="C1099" s="7" t="s">
        <v>4145</v>
      </c>
      <c r="D1099" s="7" t="s">
        <v>1588</v>
      </c>
      <c r="E1099" s="7" t="s">
        <v>3034</v>
      </c>
      <c r="F1099" s="16" t="s">
        <v>3302</v>
      </c>
      <c r="G1099" s="8" t="n">
        <v>378</v>
      </c>
    </row>
    <row r="1100" customFormat="false" ht="12.75" hidden="false" customHeight="false" outlineLevel="2" collapsed="false">
      <c r="A1100" s="5" t="s">
        <v>4179</v>
      </c>
      <c r="B1100" s="6" t="n">
        <v>36908</v>
      </c>
      <c r="C1100" s="7" t="s">
        <v>4180</v>
      </c>
      <c r="D1100" s="7" t="s">
        <v>1588</v>
      </c>
      <c r="E1100" s="7" t="s">
        <v>3053</v>
      </c>
      <c r="F1100" s="16" t="s">
        <v>3302</v>
      </c>
      <c r="G1100" s="8" t="n">
        <v>0</v>
      </c>
    </row>
    <row r="1101" customFormat="false" ht="12.75" hidden="false" customHeight="false" outlineLevel="2" collapsed="false">
      <c r="A1101" s="5" t="s">
        <v>4206</v>
      </c>
      <c r="B1101" s="6" t="n">
        <v>36915</v>
      </c>
      <c r="C1101" s="7" t="s">
        <v>707</v>
      </c>
      <c r="D1101" s="7" t="s">
        <v>1588</v>
      </c>
      <c r="E1101" s="7" t="s">
        <v>3053</v>
      </c>
      <c r="F1101" s="16" t="s">
        <v>3302</v>
      </c>
      <c r="G1101" s="8" t="n">
        <v>1554</v>
      </c>
    </row>
    <row r="1102" customFormat="false" ht="12.75" hidden="false" customHeight="false" outlineLevel="2" collapsed="false">
      <c r="A1102" s="5" t="s">
        <v>4184</v>
      </c>
      <c r="B1102" s="6" t="n">
        <v>36909</v>
      </c>
      <c r="C1102" s="7" t="s">
        <v>1733</v>
      </c>
      <c r="D1102" s="7" t="s">
        <v>1588</v>
      </c>
      <c r="E1102" s="7" t="s">
        <v>3053</v>
      </c>
      <c r="F1102" s="16" t="s">
        <v>3302</v>
      </c>
      <c r="G1102" s="8" t="n">
        <v>300</v>
      </c>
    </row>
    <row r="1103" customFormat="false" ht="12.75" hidden="false" customHeight="false" outlineLevel="2" collapsed="false">
      <c r="A1103" s="5" t="s">
        <v>4185</v>
      </c>
      <c r="B1103" s="6" t="n">
        <v>36909</v>
      </c>
      <c r="C1103" s="7" t="s">
        <v>1733</v>
      </c>
      <c r="D1103" s="7" t="s">
        <v>1588</v>
      </c>
      <c r="E1103" s="7" t="s">
        <v>3053</v>
      </c>
      <c r="F1103" s="16" t="s">
        <v>3302</v>
      </c>
      <c r="G1103" s="8" t="n">
        <v>600</v>
      </c>
    </row>
    <row r="1104" customFormat="false" ht="12.75" hidden="false" customHeight="false" outlineLevel="2" collapsed="false">
      <c r="A1104" s="5" t="s">
        <v>4186</v>
      </c>
      <c r="B1104" s="6" t="n">
        <v>36909</v>
      </c>
      <c r="C1104" s="7" t="s">
        <v>1733</v>
      </c>
      <c r="D1104" s="7" t="s">
        <v>1588</v>
      </c>
      <c r="E1104" s="7" t="s">
        <v>3053</v>
      </c>
      <c r="F1104" s="16" t="s">
        <v>3302</v>
      </c>
      <c r="G1104" s="8" t="n">
        <v>-1800</v>
      </c>
    </row>
    <row r="1105" customFormat="false" ht="12.75" hidden="false" customHeight="false" outlineLevel="2" collapsed="false">
      <c r="A1105" s="5" t="s">
        <v>4187</v>
      </c>
      <c r="B1105" s="6" t="n">
        <v>36910</v>
      </c>
      <c r="C1105" s="7" t="s">
        <v>774</v>
      </c>
      <c r="D1105" s="7" t="s">
        <v>1588</v>
      </c>
      <c r="E1105" s="7" t="s">
        <v>3053</v>
      </c>
      <c r="F1105" s="16" t="s">
        <v>3302</v>
      </c>
      <c r="G1105" s="8" t="n">
        <v>2300</v>
      </c>
    </row>
    <row r="1106" customFormat="false" ht="12.75" hidden="false" customHeight="false" outlineLevel="2" collapsed="false">
      <c r="A1106" s="5" t="s">
        <v>4537</v>
      </c>
      <c r="B1106" s="6" t="n">
        <v>36913</v>
      </c>
      <c r="C1106" s="7" t="s">
        <v>4525</v>
      </c>
      <c r="D1106" s="7" t="s">
        <v>1588</v>
      </c>
      <c r="E1106" s="7" t="s">
        <v>3034</v>
      </c>
      <c r="F1106" s="16" t="s">
        <v>3302</v>
      </c>
      <c r="G1106" s="8" t="n">
        <v>63</v>
      </c>
    </row>
    <row r="1107" customFormat="false" ht="12.75" hidden="false" customHeight="false" outlineLevel="2" collapsed="false">
      <c r="A1107" s="5" t="s">
        <v>4188</v>
      </c>
      <c r="B1107" s="6" t="n">
        <v>36910</v>
      </c>
      <c r="C1107" s="7" t="s">
        <v>2629</v>
      </c>
      <c r="D1107" s="7" t="s">
        <v>1588</v>
      </c>
      <c r="E1107" s="7" t="s">
        <v>3053</v>
      </c>
      <c r="F1107" s="16" t="s">
        <v>3302</v>
      </c>
      <c r="G1107" s="8" t="n">
        <v>300</v>
      </c>
    </row>
    <row r="1108" customFormat="false" ht="12.75" hidden="false" customHeight="false" outlineLevel="2" collapsed="false">
      <c r="A1108" s="5" t="s">
        <v>4191</v>
      </c>
      <c r="B1108" s="6" t="n">
        <v>36910</v>
      </c>
      <c r="C1108" s="7" t="s">
        <v>4145</v>
      </c>
      <c r="D1108" s="7" t="s">
        <v>1588</v>
      </c>
      <c r="E1108" s="7" t="s">
        <v>3034</v>
      </c>
      <c r="F1108" s="16" t="s">
        <v>3302</v>
      </c>
      <c r="G1108" s="8" t="n">
        <v>252</v>
      </c>
    </row>
    <row r="1109" customFormat="false" ht="12.75" hidden="false" customHeight="false" outlineLevel="2" collapsed="false">
      <c r="A1109" s="5" t="s">
        <v>4189</v>
      </c>
      <c r="B1109" s="6" t="n">
        <v>36910</v>
      </c>
      <c r="C1109" s="7" t="s">
        <v>2629</v>
      </c>
      <c r="D1109" s="7" t="s">
        <v>1588</v>
      </c>
      <c r="E1109" s="7" t="s">
        <v>3053</v>
      </c>
      <c r="F1109" s="16" t="s">
        <v>3302</v>
      </c>
      <c r="G1109" s="8" t="n">
        <v>930</v>
      </c>
    </row>
    <row r="1110" customFormat="false" ht="12.75" hidden="false" customHeight="false" outlineLevel="2" collapsed="false">
      <c r="A1110" s="5" t="s">
        <v>4190</v>
      </c>
      <c r="B1110" s="6" t="n">
        <v>36910</v>
      </c>
      <c r="C1110" s="7" t="s">
        <v>1716</v>
      </c>
      <c r="D1110" s="7" t="s">
        <v>1588</v>
      </c>
      <c r="E1110" s="7" t="s">
        <v>3053</v>
      </c>
      <c r="F1110" s="16" t="s">
        <v>3302</v>
      </c>
      <c r="G1110" s="8" t="n">
        <v>1050</v>
      </c>
    </row>
    <row r="1111" customFormat="false" ht="12.75" hidden="false" customHeight="false" outlineLevel="2" collapsed="false">
      <c r="A1111" s="5" t="s">
        <v>4192</v>
      </c>
      <c r="B1111" s="6" t="n">
        <v>36913</v>
      </c>
      <c r="C1111" s="7" t="s">
        <v>4193</v>
      </c>
      <c r="D1111" s="7" t="s">
        <v>1588</v>
      </c>
      <c r="E1111" s="7" t="s">
        <v>376</v>
      </c>
      <c r="F1111" s="16" t="s">
        <v>3302</v>
      </c>
      <c r="G1111" s="8" t="n">
        <v>7600</v>
      </c>
    </row>
    <row r="1112" customFormat="false" ht="12.75" hidden="false" customHeight="false" outlineLevel="2" collapsed="false">
      <c r="A1112" s="5" t="s">
        <v>4194</v>
      </c>
      <c r="B1112" s="6" t="n">
        <v>36913</v>
      </c>
      <c r="C1112" s="7" t="s">
        <v>4193</v>
      </c>
      <c r="D1112" s="7" t="s">
        <v>1588</v>
      </c>
      <c r="E1112" s="7" t="s">
        <v>376</v>
      </c>
      <c r="F1112" s="16" t="s">
        <v>3302</v>
      </c>
      <c r="G1112" s="8" t="n">
        <v>1800</v>
      </c>
    </row>
    <row r="1113" customFormat="false" ht="12.75" hidden="false" customHeight="false" outlineLevel="2" collapsed="false">
      <c r="A1113" s="5" t="s">
        <v>4195</v>
      </c>
      <c r="B1113" s="6" t="n">
        <v>36913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1800</v>
      </c>
    </row>
    <row r="1114" customFormat="false" ht="12.75" hidden="false" customHeight="false" outlineLevel="2" collapsed="false">
      <c r="A1114" s="5" t="s">
        <v>4538</v>
      </c>
      <c r="B1114" s="6" t="n">
        <v>36913</v>
      </c>
      <c r="C1114" s="7" t="s">
        <v>4525</v>
      </c>
      <c r="D1114" s="7" t="s">
        <v>1588</v>
      </c>
      <c r="E1114" s="7" t="s">
        <v>3034</v>
      </c>
      <c r="F1114" s="16" t="s">
        <v>3302</v>
      </c>
      <c r="G1114" s="8" t="n">
        <v>63</v>
      </c>
    </row>
    <row r="1115" customFormat="false" ht="12.75" hidden="false" customHeight="false" outlineLevel="2" collapsed="false">
      <c r="A1115" s="5" t="s">
        <v>4196</v>
      </c>
      <c r="B1115" s="6" t="n">
        <v>36913</v>
      </c>
      <c r="C1115" s="7" t="s">
        <v>4197</v>
      </c>
      <c r="D1115" s="7" t="s">
        <v>1588</v>
      </c>
      <c r="E1115" s="7" t="s">
        <v>3034</v>
      </c>
      <c r="F1115" s="16" t="s">
        <v>3302</v>
      </c>
      <c r="G1115" s="8" t="n">
        <v>3150</v>
      </c>
    </row>
    <row r="1116" customFormat="false" ht="12.75" hidden="false" customHeight="false" outlineLevel="2" collapsed="false">
      <c r="A1116" s="5" t="s">
        <v>4199</v>
      </c>
      <c r="B1116" s="6" t="n">
        <v>36914</v>
      </c>
      <c r="C1116" s="7" t="s">
        <v>2629</v>
      </c>
      <c r="D1116" s="7" t="s">
        <v>1588</v>
      </c>
      <c r="E1116" s="7" t="s">
        <v>3053</v>
      </c>
      <c r="F1116" s="16" t="s">
        <v>3302</v>
      </c>
      <c r="G1116" s="8" t="n">
        <v>112</v>
      </c>
    </row>
    <row r="1117" customFormat="false" ht="12.75" hidden="false" customHeight="false" outlineLevel="2" collapsed="false">
      <c r="A1117" s="5" t="s">
        <v>4200</v>
      </c>
      <c r="B1117" s="6" t="n">
        <v>36914</v>
      </c>
      <c r="C1117" s="7" t="s">
        <v>707</v>
      </c>
      <c r="D1117" s="7" t="s">
        <v>1588</v>
      </c>
      <c r="E1117" s="7" t="s">
        <v>3053</v>
      </c>
      <c r="F1117" s="16" t="s">
        <v>3302</v>
      </c>
      <c r="G1117" s="8" t="n">
        <v>200</v>
      </c>
    </row>
    <row r="1118" customFormat="false" ht="12.75" hidden="false" customHeight="false" outlineLevel="2" collapsed="false">
      <c r="A1118" s="5" t="s">
        <v>4198</v>
      </c>
      <c r="B1118" s="6" t="n">
        <v>36913</v>
      </c>
      <c r="C1118" s="7" t="s">
        <v>4145</v>
      </c>
      <c r="D1118" s="7" t="s">
        <v>1588</v>
      </c>
      <c r="E1118" s="7" t="s">
        <v>3034</v>
      </c>
      <c r="F1118" s="16" t="s">
        <v>3302</v>
      </c>
      <c r="G1118" s="8" t="n">
        <v>252</v>
      </c>
    </row>
    <row r="1119" customFormat="false" ht="12.75" hidden="false" customHeight="false" outlineLevel="2" collapsed="false">
      <c r="A1119" s="5" t="s">
        <v>4201</v>
      </c>
      <c r="B1119" s="6" t="n">
        <v>36914</v>
      </c>
      <c r="C1119" s="7" t="s">
        <v>707</v>
      </c>
      <c r="D1119" s="7" t="s">
        <v>1588</v>
      </c>
      <c r="E1119" s="7" t="s">
        <v>3053</v>
      </c>
      <c r="F1119" s="16" t="s">
        <v>3302</v>
      </c>
      <c r="G1119" s="8" t="n">
        <v>100</v>
      </c>
    </row>
    <row r="1120" customFormat="false" ht="12.75" hidden="false" customHeight="false" outlineLevel="2" collapsed="false">
      <c r="A1120" s="5" t="s">
        <v>4204</v>
      </c>
      <c r="B1120" s="6" t="n">
        <v>36914</v>
      </c>
      <c r="C1120" s="7" t="s">
        <v>4145</v>
      </c>
      <c r="D1120" s="7" t="s">
        <v>1588</v>
      </c>
      <c r="E1120" s="7" t="s">
        <v>3034</v>
      </c>
      <c r="F1120" s="16" t="s">
        <v>3302</v>
      </c>
      <c r="G1120" s="8" t="n">
        <v>252</v>
      </c>
    </row>
    <row r="1121" customFormat="false" ht="12.75" hidden="false" customHeight="false" outlineLevel="2" collapsed="false">
      <c r="A1121" s="5" t="s">
        <v>4539</v>
      </c>
      <c r="B1121" s="6" t="n">
        <v>36915</v>
      </c>
      <c r="C1121" s="7" t="s">
        <v>4525</v>
      </c>
      <c r="D1121" s="7" t="s">
        <v>1588</v>
      </c>
      <c r="E1121" s="7" t="s">
        <v>3034</v>
      </c>
      <c r="F1121" s="16" t="s">
        <v>3302</v>
      </c>
      <c r="G1121" s="8" t="n">
        <v>63</v>
      </c>
    </row>
    <row r="1122" customFormat="false" ht="12.75" hidden="false" customHeight="false" outlineLevel="2" collapsed="false">
      <c r="A1122" s="5" t="s">
        <v>4202</v>
      </c>
      <c r="B1122" s="6" t="n">
        <v>36914</v>
      </c>
      <c r="C1122" s="7" t="s">
        <v>2629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4203</v>
      </c>
      <c r="B1123" s="6" t="n">
        <v>36914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148</v>
      </c>
    </row>
    <row r="1124" customFormat="false" ht="12.75" hidden="false" customHeight="false" outlineLevel="2" collapsed="false">
      <c r="A1124" s="5" t="s">
        <v>4205</v>
      </c>
      <c r="B1124" s="6" t="n">
        <v>36915</v>
      </c>
      <c r="C1124" s="7" t="s">
        <v>1239</v>
      </c>
      <c r="D1124" s="7" t="s">
        <v>1588</v>
      </c>
      <c r="E1124" s="7" t="s">
        <v>88</v>
      </c>
      <c r="F1124" s="16" t="s">
        <v>3302</v>
      </c>
      <c r="G1124" s="8" t="n">
        <v>280</v>
      </c>
    </row>
    <row r="1125" customFormat="false" ht="12.75" hidden="false" customHeight="false" outlineLevel="2" collapsed="false">
      <c r="A1125" s="5" t="s">
        <v>4540</v>
      </c>
      <c r="B1125" s="6" t="n">
        <v>36915</v>
      </c>
      <c r="C1125" s="7" t="s">
        <v>4525</v>
      </c>
      <c r="D1125" s="7" t="s">
        <v>1588</v>
      </c>
      <c r="E1125" s="7" t="s">
        <v>3034</v>
      </c>
      <c r="F1125" s="16" t="s">
        <v>3302</v>
      </c>
      <c r="G1125" s="8" t="n">
        <v>63</v>
      </c>
    </row>
    <row r="1126" customFormat="false" ht="12.75" hidden="false" customHeight="false" outlineLevel="2" collapsed="false">
      <c r="A1126" s="5" t="s">
        <v>4207</v>
      </c>
      <c r="B1126" s="6" t="n">
        <v>36915</v>
      </c>
      <c r="C1126" s="7" t="s">
        <v>4145</v>
      </c>
      <c r="D1126" s="7" t="s">
        <v>1588</v>
      </c>
      <c r="E1126" s="7" t="s">
        <v>3034</v>
      </c>
      <c r="F1126" s="16" t="s">
        <v>3302</v>
      </c>
      <c r="G1126" s="8" t="n">
        <v>378</v>
      </c>
    </row>
    <row r="1127" customFormat="false" ht="12.75" hidden="false" customHeight="false" outlineLevel="2" collapsed="false">
      <c r="A1127" s="5" t="s">
        <v>4208</v>
      </c>
      <c r="B1127" s="6" t="n">
        <v>36916</v>
      </c>
      <c r="C1127" s="7" t="s">
        <v>4183</v>
      </c>
      <c r="D1127" s="7" t="s">
        <v>1588</v>
      </c>
      <c r="E1127" s="7" t="s">
        <v>3053</v>
      </c>
      <c r="F1127" s="16" t="s">
        <v>3302</v>
      </c>
      <c r="G1127" s="8" t="n">
        <v>7500</v>
      </c>
    </row>
    <row r="1128" customFormat="false" ht="12.75" hidden="false" customHeight="false" outlineLevel="2" collapsed="false">
      <c r="A1128" s="5" t="s">
        <v>4210</v>
      </c>
      <c r="B1128" s="6" t="n">
        <v>36916</v>
      </c>
      <c r="C1128" s="7" t="s">
        <v>4145</v>
      </c>
      <c r="D1128" s="7" t="s">
        <v>1588</v>
      </c>
      <c r="E1128" s="7" t="s">
        <v>3034</v>
      </c>
      <c r="F1128" s="16" t="s">
        <v>3302</v>
      </c>
      <c r="G1128" s="8" t="n">
        <v>504</v>
      </c>
    </row>
    <row r="1129" customFormat="false" ht="12.75" hidden="false" customHeight="false" outlineLevel="2" collapsed="false">
      <c r="A1129" s="5" t="s">
        <v>4541</v>
      </c>
      <c r="B1129" s="6" t="n">
        <v>36917</v>
      </c>
      <c r="C1129" s="7" t="s">
        <v>4525</v>
      </c>
      <c r="D1129" s="7" t="s">
        <v>1588</v>
      </c>
      <c r="E1129" s="7" t="s">
        <v>3034</v>
      </c>
      <c r="F1129" s="16" t="s">
        <v>3302</v>
      </c>
      <c r="G1129" s="8" t="n">
        <v>126</v>
      </c>
    </row>
    <row r="1130" customFormat="false" ht="12.75" hidden="false" customHeight="false" outlineLevel="2" collapsed="false">
      <c r="A1130" s="5" t="s">
        <v>4209</v>
      </c>
      <c r="B1130" s="6" t="n">
        <v>36916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1400</v>
      </c>
    </row>
    <row r="1131" customFormat="false" ht="12.75" hidden="false" customHeight="false" outlineLevel="2" collapsed="false">
      <c r="A1131" s="5" t="s">
        <v>4212</v>
      </c>
      <c r="B1131" s="6" t="n">
        <v>36917</v>
      </c>
      <c r="C1131" s="7" t="s">
        <v>4145</v>
      </c>
      <c r="D1131" s="7" t="s">
        <v>1588</v>
      </c>
      <c r="E1131" s="7" t="s">
        <v>3034</v>
      </c>
      <c r="F1131" s="16" t="s">
        <v>3302</v>
      </c>
      <c r="G1131" s="8" t="n">
        <v>504</v>
      </c>
    </row>
    <row r="1132" customFormat="false" ht="12.75" hidden="false" customHeight="false" outlineLevel="2" collapsed="false">
      <c r="A1132" s="5" t="s">
        <v>4542</v>
      </c>
      <c r="B1132" s="6" t="n">
        <v>36920</v>
      </c>
      <c r="C1132" s="7" t="s">
        <v>4525</v>
      </c>
      <c r="D1132" s="7" t="s">
        <v>1588</v>
      </c>
      <c r="E1132" s="7" t="s">
        <v>3034</v>
      </c>
      <c r="F1132" s="16" t="s">
        <v>3302</v>
      </c>
      <c r="G1132" s="8" t="n">
        <v>53</v>
      </c>
    </row>
    <row r="1133" customFormat="false" ht="12.75" hidden="false" customHeight="false" outlineLevel="2" collapsed="false">
      <c r="A1133" s="5" t="s">
        <v>4211</v>
      </c>
      <c r="B1133" s="6" t="n">
        <v>36917</v>
      </c>
      <c r="C1133" s="7" t="s">
        <v>1157</v>
      </c>
      <c r="D1133" s="7" t="s">
        <v>1588</v>
      </c>
      <c r="E1133" s="7" t="s">
        <v>376</v>
      </c>
      <c r="F1133" s="16" t="s">
        <v>3302</v>
      </c>
      <c r="G1133" s="8" t="n">
        <v>1400</v>
      </c>
    </row>
    <row r="1134" customFormat="false" ht="12.75" hidden="false" customHeight="false" outlineLevel="2" collapsed="false">
      <c r="A1134" s="5" t="s">
        <v>4213</v>
      </c>
      <c r="B1134" s="6" t="n">
        <v>36920</v>
      </c>
      <c r="C1134" s="7" t="s">
        <v>2629</v>
      </c>
      <c r="D1134" s="7" t="s">
        <v>1588</v>
      </c>
      <c r="E1134" s="7" t="s">
        <v>3053</v>
      </c>
      <c r="F1134" s="16" t="s">
        <v>3302</v>
      </c>
      <c r="G1134" s="8" t="n">
        <v>650</v>
      </c>
    </row>
    <row r="1135" customFormat="false" ht="12.75" hidden="false" customHeight="false" outlineLevel="2" collapsed="false">
      <c r="A1135" s="5" t="s">
        <v>4214</v>
      </c>
      <c r="B1135" s="6" t="n">
        <v>36920</v>
      </c>
      <c r="C1135" s="7" t="s">
        <v>1733</v>
      </c>
      <c r="D1135" s="7" t="s">
        <v>1588</v>
      </c>
      <c r="E1135" s="7" t="s">
        <v>3053</v>
      </c>
      <c r="F1135" s="16" t="s">
        <v>3302</v>
      </c>
      <c r="G1135" s="8" t="n">
        <v>900</v>
      </c>
    </row>
    <row r="1136" customFormat="false" ht="12.75" hidden="false" customHeight="false" outlineLevel="2" collapsed="false">
      <c r="A1136" s="5" t="s">
        <v>4215</v>
      </c>
      <c r="B1136" s="6" t="n">
        <v>36920</v>
      </c>
      <c r="C1136" s="7" t="s">
        <v>1157</v>
      </c>
      <c r="D1136" s="7" t="s">
        <v>1588</v>
      </c>
      <c r="E1136" s="7" t="s">
        <v>3053</v>
      </c>
      <c r="F1136" s="16" t="s">
        <v>3302</v>
      </c>
      <c r="G1136" s="8" t="n">
        <v>4800</v>
      </c>
    </row>
    <row r="1137" customFormat="false" ht="12.75" hidden="false" customHeight="false" outlineLevel="2" collapsed="false">
      <c r="A1137" s="5" t="s">
        <v>4216</v>
      </c>
      <c r="B1137" s="6" t="n">
        <v>36920</v>
      </c>
      <c r="C1137" s="7" t="s">
        <v>1733</v>
      </c>
      <c r="D1137" s="7" t="s">
        <v>1588</v>
      </c>
      <c r="E1137" s="7" t="s">
        <v>3053</v>
      </c>
      <c r="F1137" s="16" t="s">
        <v>3302</v>
      </c>
      <c r="G1137" s="8" t="n">
        <v>300</v>
      </c>
    </row>
    <row r="1138" customFormat="false" ht="12.75" hidden="false" customHeight="false" outlineLevel="2" collapsed="false">
      <c r="A1138" s="5" t="s">
        <v>4217</v>
      </c>
      <c r="B1138" s="6" t="n">
        <v>36920</v>
      </c>
      <c r="C1138" s="7" t="s">
        <v>1847</v>
      </c>
      <c r="D1138" s="7" t="s">
        <v>1588</v>
      </c>
      <c r="E1138" s="7" t="s">
        <v>3053</v>
      </c>
      <c r="F1138" s="16" t="s">
        <v>3302</v>
      </c>
      <c r="G1138" s="8" t="n">
        <v>900</v>
      </c>
    </row>
    <row r="1139" customFormat="false" ht="12.75" hidden="false" customHeight="false" outlineLevel="2" collapsed="false">
      <c r="A1139" s="5" t="s">
        <v>4218</v>
      </c>
      <c r="B1139" s="6" t="n">
        <v>36920</v>
      </c>
      <c r="C1139" s="7" t="s">
        <v>774</v>
      </c>
      <c r="D1139" s="7" t="s">
        <v>1588</v>
      </c>
      <c r="E1139" s="7" t="s">
        <v>3053</v>
      </c>
      <c r="F1139" s="16" t="s">
        <v>3302</v>
      </c>
      <c r="G1139" s="8" t="n">
        <v>0</v>
      </c>
    </row>
    <row r="1140" customFormat="false" ht="12.75" hidden="false" customHeight="false" outlineLevel="2" collapsed="false">
      <c r="A1140" s="5" t="s">
        <v>4219</v>
      </c>
      <c r="B1140" s="6" t="n">
        <v>36920</v>
      </c>
      <c r="C1140" s="7" t="s">
        <v>707</v>
      </c>
      <c r="D1140" s="7" t="s">
        <v>1588</v>
      </c>
      <c r="E1140" s="7" t="s">
        <v>3053</v>
      </c>
      <c r="F1140" s="16" t="s">
        <v>3302</v>
      </c>
      <c r="G1140" s="8" t="n">
        <v>0</v>
      </c>
    </row>
    <row r="1141" customFormat="false" ht="12.75" hidden="false" customHeight="false" outlineLevel="2" collapsed="false">
      <c r="A1141" s="5" t="s">
        <v>4220</v>
      </c>
      <c r="B1141" s="6" t="n">
        <v>36920</v>
      </c>
      <c r="C1141" s="7" t="s">
        <v>2629</v>
      </c>
      <c r="D1141" s="7" t="s">
        <v>1588</v>
      </c>
      <c r="E1141" s="7" t="s">
        <v>3053</v>
      </c>
      <c r="F1141" s="16" t="s">
        <v>3302</v>
      </c>
      <c r="G1141" s="8" t="n">
        <v>272</v>
      </c>
    </row>
    <row r="1142" customFormat="false" ht="12.75" hidden="false" customHeight="false" outlineLevel="2" collapsed="false">
      <c r="A1142" s="5" t="s">
        <v>4221</v>
      </c>
      <c r="B1142" s="6" t="n">
        <v>36920</v>
      </c>
      <c r="C1142" s="7" t="s">
        <v>4222</v>
      </c>
      <c r="D1142" s="7" t="s">
        <v>1588</v>
      </c>
      <c r="E1142" s="7" t="s">
        <v>3053</v>
      </c>
      <c r="F1142" s="16" t="s">
        <v>3302</v>
      </c>
      <c r="G1142" s="8" t="n">
        <v>168</v>
      </c>
    </row>
    <row r="1143" customFormat="false" ht="12.75" hidden="false" customHeight="false" outlineLevel="2" collapsed="false">
      <c r="A1143" s="5" t="s">
        <v>4226</v>
      </c>
      <c r="B1143" s="6" t="n">
        <v>36920</v>
      </c>
      <c r="C1143" s="7" t="s">
        <v>4227</v>
      </c>
      <c r="D1143" s="7" t="s">
        <v>1588</v>
      </c>
      <c r="E1143" s="7" t="s">
        <v>3034</v>
      </c>
      <c r="F1143" s="16" t="s">
        <v>3302</v>
      </c>
      <c r="G1143" s="8" t="n">
        <v>4650</v>
      </c>
    </row>
    <row r="1144" customFormat="false" ht="12.75" hidden="false" customHeight="false" outlineLevel="2" collapsed="false">
      <c r="A1144" s="5" t="s">
        <v>4228</v>
      </c>
      <c r="B1144" s="6" t="n">
        <v>36920</v>
      </c>
      <c r="C1144" s="7" t="s">
        <v>4145</v>
      </c>
      <c r="D1144" s="7" t="s">
        <v>1588</v>
      </c>
      <c r="E1144" s="7" t="s">
        <v>3034</v>
      </c>
      <c r="F1144" s="16" t="s">
        <v>3302</v>
      </c>
      <c r="G1144" s="8" t="n">
        <v>252</v>
      </c>
    </row>
    <row r="1145" customFormat="false" ht="12.75" hidden="false" customHeight="false" outlineLevel="2" collapsed="false">
      <c r="A1145" s="5" t="s">
        <v>4223</v>
      </c>
      <c r="B1145" s="6" t="n">
        <v>36920</v>
      </c>
      <c r="C1145" s="7" t="s">
        <v>774</v>
      </c>
      <c r="D1145" s="7" t="s">
        <v>1588</v>
      </c>
      <c r="E1145" s="7" t="s">
        <v>3053</v>
      </c>
      <c r="F1145" s="16" t="s">
        <v>3302</v>
      </c>
      <c r="G1145" s="8" t="n">
        <v>0</v>
      </c>
    </row>
    <row r="1146" customFormat="false" ht="12.75" hidden="false" customHeight="false" outlineLevel="2" collapsed="false">
      <c r="A1146" s="5" t="s">
        <v>4224</v>
      </c>
      <c r="B1146" s="6" t="n">
        <v>36920</v>
      </c>
      <c r="C1146" s="7" t="s">
        <v>1157</v>
      </c>
      <c r="D1146" s="7" t="s">
        <v>1588</v>
      </c>
      <c r="E1146" s="7" t="s">
        <v>3053</v>
      </c>
      <c r="F1146" s="16" t="s">
        <v>3302</v>
      </c>
      <c r="G1146" s="8" t="n">
        <v>6110</v>
      </c>
    </row>
    <row r="1147" customFormat="false" ht="12.75" hidden="false" customHeight="false" outlineLevel="2" collapsed="false">
      <c r="A1147" s="5" t="s">
        <v>4225</v>
      </c>
      <c r="B1147" s="6" t="n">
        <v>36920</v>
      </c>
      <c r="C1147" s="7" t="s">
        <v>1157</v>
      </c>
      <c r="D1147" s="7" t="s">
        <v>1588</v>
      </c>
      <c r="E1147" s="7" t="s">
        <v>376</v>
      </c>
      <c r="F1147" s="16" t="s">
        <v>3302</v>
      </c>
      <c r="G1147" s="8" t="n">
        <v>2800</v>
      </c>
    </row>
    <row r="1148" customFormat="false" ht="12.75" hidden="false" customHeight="false" outlineLevel="2" collapsed="false">
      <c r="A1148" s="5" t="s">
        <v>4229</v>
      </c>
      <c r="B1148" s="6" t="n">
        <v>36921</v>
      </c>
      <c r="C1148" s="7" t="s">
        <v>1649</v>
      </c>
      <c r="D1148" s="7" t="s">
        <v>1588</v>
      </c>
      <c r="E1148" s="7" t="s">
        <v>1106</v>
      </c>
      <c r="F1148" s="16" t="s">
        <v>3302</v>
      </c>
      <c r="G1148" s="8" t="n">
        <v>2800</v>
      </c>
    </row>
    <row r="1149" customFormat="false" ht="12.75" hidden="false" customHeight="false" outlineLevel="2" collapsed="false">
      <c r="A1149" s="5" t="s">
        <v>4230</v>
      </c>
      <c r="B1149" s="6" t="n">
        <v>36921</v>
      </c>
      <c r="C1149" s="7" t="s">
        <v>1239</v>
      </c>
      <c r="D1149" s="7" t="s">
        <v>1588</v>
      </c>
      <c r="E1149" s="7" t="s">
        <v>1106</v>
      </c>
      <c r="F1149" s="16" t="s">
        <v>3302</v>
      </c>
      <c r="G1149" s="8" t="n">
        <v>280</v>
      </c>
    </row>
    <row r="1150" customFormat="false" ht="12.75" hidden="false" customHeight="false" outlineLevel="2" collapsed="false">
      <c r="A1150" s="5" t="s">
        <v>4232</v>
      </c>
      <c r="B1150" s="6" t="n">
        <v>36921</v>
      </c>
      <c r="C1150" s="7" t="s">
        <v>1733</v>
      </c>
      <c r="D1150" s="7" t="s">
        <v>1588</v>
      </c>
      <c r="E1150" s="7" t="s">
        <v>3053</v>
      </c>
      <c r="F1150" s="16" t="s">
        <v>3302</v>
      </c>
      <c r="G1150" s="8" t="n">
        <v>140</v>
      </c>
    </row>
    <row r="1151" customFormat="false" ht="12.75" hidden="false" customHeight="false" outlineLevel="2" collapsed="false">
      <c r="A1151" s="5" t="s">
        <v>4543</v>
      </c>
      <c r="B1151" s="6" t="n">
        <v>36921</v>
      </c>
      <c r="C1151" s="7" t="s">
        <v>4525</v>
      </c>
      <c r="D1151" s="7" t="s">
        <v>1588</v>
      </c>
      <c r="E1151" s="7" t="s">
        <v>3034</v>
      </c>
      <c r="F1151" s="16" t="s">
        <v>3302</v>
      </c>
      <c r="G1151" s="8" t="n">
        <v>53</v>
      </c>
    </row>
    <row r="1152" customFormat="false" ht="12.75" hidden="false" customHeight="false" outlineLevel="2" collapsed="false">
      <c r="A1152" s="5" t="s">
        <v>4544</v>
      </c>
      <c r="B1152" s="6" t="n">
        <v>36921</v>
      </c>
      <c r="C1152" s="7" t="s">
        <v>4525</v>
      </c>
      <c r="D1152" s="7" t="s">
        <v>1588</v>
      </c>
      <c r="E1152" s="7" t="s">
        <v>3034</v>
      </c>
      <c r="F1152" s="16" t="s">
        <v>3302</v>
      </c>
      <c r="G1152" s="8" t="n">
        <v>126</v>
      </c>
    </row>
    <row r="1153" customFormat="false" ht="12.75" hidden="false" customHeight="false" outlineLevel="2" collapsed="false">
      <c r="A1153" s="5" t="s">
        <v>4231</v>
      </c>
      <c r="B1153" s="6" t="n">
        <v>36921</v>
      </c>
      <c r="C1153" s="7" t="s">
        <v>1239</v>
      </c>
      <c r="D1153" s="7" t="s">
        <v>1588</v>
      </c>
      <c r="E1153" s="7" t="s">
        <v>1106</v>
      </c>
      <c r="F1153" s="16" t="s">
        <v>3302</v>
      </c>
      <c r="G1153" s="8" t="n">
        <v>280</v>
      </c>
    </row>
    <row r="1154" customFormat="false" ht="12.75" hidden="false" customHeight="false" outlineLevel="2" collapsed="false">
      <c r="A1154" s="5" t="s">
        <v>4233</v>
      </c>
      <c r="B1154" s="6" t="n">
        <v>36921</v>
      </c>
      <c r="C1154" s="7" t="s">
        <v>4234</v>
      </c>
      <c r="D1154" s="7" t="s">
        <v>1588</v>
      </c>
      <c r="E1154" s="7" t="s">
        <v>3053</v>
      </c>
      <c r="F1154" s="16" t="s">
        <v>3302</v>
      </c>
      <c r="G1154" s="8" t="n">
        <v>0</v>
      </c>
    </row>
    <row r="1155" customFormat="false" ht="12.75" hidden="false" customHeight="false" outlineLevel="2" collapsed="false">
      <c r="A1155" s="5" t="s">
        <v>4233</v>
      </c>
      <c r="B1155" s="6" t="n">
        <v>36921</v>
      </c>
      <c r="C1155" s="7" t="s">
        <v>4234</v>
      </c>
      <c r="D1155" s="7" t="s">
        <v>1588</v>
      </c>
      <c r="E1155" s="7" t="s">
        <v>3053</v>
      </c>
      <c r="F1155" s="16" t="s">
        <v>3302</v>
      </c>
      <c r="G1155" s="8" t="n">
        <v>1200</v>
      </c>
    </row>
    <row r="1156" customFormat="false" ht="12.75" hidden="false" customHeight="false" outlineLevel="2" collapsed="false">
      <c r="A1156" s="5" t="s">
        <v>4235</v>
      </c>
      <c r="B1156" s="6" t="n">
        <v>36922</v>
      </c>
      <c r="C1156" s="7" t="s">
        <v>1239</v>
      </c>
      <c r="D1156" s="7" t="s">
        <v>1588</v>
      </c>
      <c r="E1156" s="7" t="s">
        <v>1106</v>
      </c>
      <c r="F1156" s="16" t="s">
        <v>3302</v>
      </c>
      <c r="G1156" s="8" t="n">
        <v>280</v>
      </c>
    </row>
    <row r="1157" customFormat="false" ht="12.75" hidden="false" customHeight="false" outlineLevel="2" collapsed="false">
      <c r="A1157" s="5" t="s">
        <v>4236</v>
      </c>
      <c r="B1157" s="6" t="n">
        <v>36922</v>
      </c>
      <c r="C1157" s="7" t="s">
        <v>1157</v>
      </c>
      <c r="D1157" s="7" t="s">
        <v>1588</v>
      </c>
      <c r="E1157" s="7" t="s">
        <v>3053</v>
      </c>
      <c r="F1157" s="16" t="s">
        <v>3302</v>
      </c>
      <c r="G1157" s="8" t="n">
        <v>8213</v>
      </c>
    </row>
    <row r="1158" customFormat="false" ht="12.75" hidden="false" customHeight="false" outlineLevel="2" collapsed="false">
      <c r="A1158" s="5" t="s">
        <v>3783</v>
      </c>
      <c r="B1158" s="6" t="n">
        <v>36923</v>
      </c>
      <c r="C1158" s="7" t="s">
        <v>774</v>
      </c>
      <c r="D1158" s="7" t="s">
        <v>1588</v>
      </c>
      <c r="E1158" s="7" t="s">
        <v>3053</v>
      </c>
      <c r="F1158" s="16" t="s">
        <v>3302</v>
      </c>
      <c r="G1158" s="8" t="n">
        <v>21600</v>
      </c>
    </row>
    <row r="1159" customFormat="false" ht="12.75" hidden="false" customHeight="false" outlineLevel="2" collapsed="false">
      <c r="A1159" s="5" t="s">
        <v>3784</v>
      </c>
      <c r="B1159" s="6" t="n">
        <v>36923</v>
      </c>
      <c r="C1159" s="7" t="s">
        <v>774</v>
      </c>
      <c r="D1159" s="7" t="s">
        <v>1588</v>
      </c>
      <c r="E1159" s="7" t="s">
        <v>3053</v>
      </c>
      <c r="F1159" s="16" t="s">
        <v>3302</v>
      </c>
      <c r="G1159" s="8" t="n">
        <v>38000</v>
      </c>
    </row>
    <row r="1160" customFormat="false" ht="12.75" hidden="false" customHeight="false" outlineLevel="2" collapsed="false">
      <c r="A1160" s="5" t="s">
        <v>3785</v>
      </c>
      <c r="B1160" s="6" t="n">
        <v>36924</v>
      </c>
      <c r="C1160" s="7" t="s">
        <v>774</v>
      </c>
      <c r="D1160" s="7" t="s">
        <v>1588</v>
      </c>
      <c r="E1160" s="7" t="s">
        <v>3053</v>
      </c>
      <c r="F1160" s="16" t="s">
        <v>3302</v>
      </c>
      <c r="G1160" s="8" t="n">
        <v>1250</v>
      </c>
    </row>
    <row r="1161" customFormat="false" ht="12.75" hidden="false" customHeight="false" outlineLevel="2" collapsed="false">
      <c r="A1161" s="5" t="s">
        <v>4237</v>
      </c>
      <c r="B1161" s="6" t="n">
        <v>36922</v>
      </c>
      <c r="C1161" s="7" t="s">
        <v>774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3786</v>
      </c>
      <c r="B1162" s="6" t="n">
        <v>36927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810</v>
      </c>
    </row>
    <row r="1163" customFormat="false" ht="12.75" hidden="false" customHeight="false" outlineLevel="2" collapsed="false">
      <c r="A1163" s="5" t="s">
        <v>3787</v>
      </c>
      <c r="B1163" s="6" t="n">
        <v>36927</v>
      </c>
      <c r="C1163" s="7" t="s">
        <v>1733</v>
      </c>
      <c r="D1163" s="7" t="s">
        <v>1588</v>
      </c>
      <c r="E1163" s="7" t="s">
        <v>3053</v>
      </c>
      <c r="F1163" s="16" t="s">
        <v>3302</v>
      </c>
      <c r="G1163" s="8" t="n">
        <v>200</v>
      </c>
    </row>
    <row r="1164" customFormat="false" ht="12.75" hidden="false" customHeight="false" outlineLevel="2" collapsed="false">
      <c r="A1164" s="5" t="s">
        <v>3788</v>
      </c>
      <c r="B1164" s="6" t="n">
        <v>36927</v>
      </c>
      <c r="C1164" s="7" t="s">
        <v>1733</v>
      </c>
      <c r="D1164" s="7" t="s">
        <v>1588</v>
      </c>
      <c r="E1164" s="7" t="s">
        <v>3053</v>
      </c>
      <c r="F1164" s="16" t="s">
        <v>3302</v>
      </c>
      <c r="G1164" s="8" t="n">
        <v>60</v>
      </c>
    </row>
    <row r="1165" customFormat="false" ht="12.75" hidden="false" customHeight="false" outlineLevel="2" collapsed="false">
      <c r="A1165" s="5" t="s">
        <v>3789</v>
      </c>
      <c r="B1165" s="6" t="n">
        <v>36927</v>
      </c>
      <c r="C1165" s="7" t="s">
        <v>774</v>
      </c>
      <c r="D1165" s="7" t="s">
        <v>1588</v>
      </c>
      <c r="E1165" s="7" t="s">
        <v>3053</v>
      </c>
      <c r="F1165" s="16" t="s">
        <v>3302</v>
      </c>
      <c r="G1165" s="8" t="n">
        <v>0</v>
      </c>
    </row>
    <row r="1166" customFormat="false" ht="12.75" hidden="false" customHeight="false" outlineLevel="2" collapsed="false">
      <c r="A1166" s="5" t="s">
        <v>3790</v>
      </c>
      <c r="B1166" s="6" t="n">
        <v>36928</v>
      </c>
      <c r="C1166" s="7" t="s">
        <v>1733</v>
      </c>
      <c r="D1166" s="7" t="s">
        <v>1588</v>
      </c>
      <c r="E1166" s="7" t="s">
        <v>3053</v>
      </c>
      <c r="F1166" s="16" t="s">
        <v>3302</v>
      </c>
      <c r="G1166" s="8" t="n">
        <v>3100</v>
      </c>
    </row>
    <row r="1167" customFormat="false" ht="12.75" hidden="false" customHeight="false" outlineLevel="2" collapsed="false">
      <c r="A1167" s="5" t="s">
        <v>3822</v>
      </c>
      <c r="B1167" s="6" t="n">
        <v>36930</v>
      </c>
      <c r="C1167" s="7" t="s">
        <v>1239</v>
      </c>
      <c r="D1167" s="7" t="s">
        <v>1588</v>
      </c>
      <c r="E1167" s="7" t="s">
        <v>376</v>
      </c>
      <c r="F1167" s="16" t="s">
        <v>3302</v>
      </c>
      <c r="G1167" s="8" t="n">
        <v>9300</v>
      </c>
    </row>
    <row r="1168" customFormat="false" ht="12.75" hidden="false" customHeight="false" outlineLevel="2" collapsed="false">
      <c r="A1168" s="5" t="s">
        <v>3823</v>
      </c>
      <c r="B1168" s="6" t="n">
        <v>36930</v>
      </c>
      <c r="C1168" s="7" t="s">
        <v>1239</v>
      </c>
      <c r="D1168" s="7" t="s">
        <v>1588</v>
      </c>
      <c r="E1168" s="7" t="s">
        <v>376</v>
      </c>
      <c r="F1168" s="16" t="s">
        <v>3302</v>
      </c>
      <c r="G1168" s="8" t="n">
        <v>6200</v>
      </c>
    </row>
    <row r="1169" customFormat="false" ht="12.75" hidden="false" customHeight="false" outlineLevel="2" collapsed="false">
      <c r="A1169" s="5" t="s">
        <v>3779</v>
      </c>
      <c r="B1169" s="6" t="n">
        <v>36935</v>
      </c>
      <c r="C1169" s="7" t="s">
        <v>1649</v>
      </c>
      <c r="D1169" s="7" t="s">
        <v>1588</v>
      </c>
      <c r="E1169" s="7" t="s">
        <v>1106</v>
      </c>
      <c r="F1169" s="16" t="s">
        <v>3302</v>
      </c>
      <c r="G1169" s="8" t="n">
        <v>1550</v>
      </c>
    </row>
    <row r="1170" customFormat="false" ht="12.75" hidden="false" customHeight="false" outlineLevel="2" collapsed="false">
      <c r="A1170" s="5" t="s">
        <v>3779</v>
      </c>
      <c r="B1170" s="6" t="n">
        <v>36950</v>
      </c>
      <c r="C1170" s="7" t="s">
        <v>1649</v>
      </c>
      <c r="D1170" s="7" t="s">
        <v>1588</v>
      </c>
      <c r="E1170" s="7" t="s">
        <v>1106</v>
      </c>
      <c r="F1170" s="16" t="s">
        <v>3302</v>
      </c>
      <c r="G1170" s="8" t="n">
        <v>1550</v>
      </c>
    </row>
    <row r="1171" customFormat="false" ht="12.75" hidden="false" customHeight="false" outlineLevel="2" collapsed="false">
      <c r="A1171" s="5" t="s">
        <v>3806</v>
      </c>
      <c r="B1171" s="6" t="n">
        <v>36943</v>
      </c>
      <c r="C1171" s="7" t="s">
        <v>1790</v>
      </c>
      <c r="D1171" s="7" t="s">
        <v>1588</v>
      </c>
      <c r="E1171" s="7" t="s">
        <v>3053</v>
      </c>
      <c r="F1171" s="16" t="s">
        <v>3302</v>
      </c>
      <c r="G1171" s="8" t="n">
        <v>3650</v>
      </c>
    </row>
    <row r="1172" customFormat="false" ht="12.75" hidden="false" customHeight="false" outlineLevel="2" collapsed="false">
      <c r="A1172" s="5" t="s">
        <v>3807</v>
      </c>
      <c r="B1172" s="6" t="n">
        <v>36943</v>
      </c>
      <c r="C1172" s="7" t="s">
        <v>1847</v>
      </c>
      <c r="D1172" s="7" t="s">
        <v>1588</v>
      </c>
      <c r="E1172" s="7" t="s">
        <v>3053</v>
      </c>
      <c r="F1172" s="16" t="s">
        <v>3302</v>
      </c>
      <c r="G1172" s="8" t="n">
        <v>1225</v>
      </c>
    </row>
    <row r="1173" customFormat="false" ht="12.75" hidden="false" customHeight="false" outlineLevel="2" collapsed="false">
      <c r="A1173" s="5" t="s">
        <v>3791</v>
      </c>
      <c r="B1173" s="6" t="n">
        <v>36936</v>
      </c>
      <c r="C1173" s="7" t="s">
        <v>1733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3777</v>
      </c>
      <c r="B1174" s="6" t="n">
        <v>36936</v>
      </c>
      <c r="C1174" s="7" t="s">
        <v>3436</v>
      </c>
      <c r="D1174" s="7" t="s">
        <v>1588</v>
      </c>
      <c r="E1174" s="7" t="s">
        <v>3030</v>
      </c>
      <c r="F1174" s="16" t="s">
        <v>3302</v>
      </c>
      <c r="G1174" s="8" t="n">
        <v>1800</v>
      </c>
    </row>
    <row r="1175" customFormat="false" ht="12.75" hidden="false" customHeight="false" outlineLevel="2" collapsed="false">
      <c r="A1175" s="5" t="s">
        <v>3792</v>
      </c>
      <c r="B1175" s="6" t="n">
        <v>36937</v>
      </c>
      <c r="C1175" s="7" t="s">
        <v>1413</v>
      </c>
      <c r="D1175" s="7" t="s">
        <v>1588</v>
      </c>
      <c r="E1175" s="7" t="s">
        <v>3053</v>
      </c>
      <c r="F1175" s="16" t="s">
        <v>3302</v>
      </c>
      <c r="G1175" s="8" t="n">
        <v>44500</v>
      </c>
    </row>
    <row r="1176" customFormat="false" ht="12.75" hidden="false" customHeight="false" outlineLevel="2" collapsed="false">
      <c r="A1176" s="5" t="s">
        <v>3793</v>
      </c>
      <c r="B1176" s="6" t="n">
        <v>36937</v>
      </c>
      <c r="C1176" s="7" t="s">
        <v>1413</v>
      </c>
      <c r="D1176" s="7" t="s">
        <v>1588</v>
      </c>
      <c r="E1176" s="7" t="s">
        <v>3053</v>
      </c>
      <c r="F1176" s="16" t="s">
        <v>3302</v>
      </c>
      <c r="G1176" s="8" t="n">
        <v>16450</v>
      </c>
    </row>
    <row r="1177" customFormat="false" ht="12.75" hidden="false" customHeight="false" outlineLevel="2" collapsed="false">
      <c r="A1177" s="5" t="s">
        <v>3794</v>
      </c>
      <c r="B1177" s="6" t="n">
        <v>36937</v>
      </c>
      <c r="C1177" s="7" t="s">
        <v>1413</v>
      </c>
      <c r="D1177" s="7" t="s">
        <v>1588</v>
      </c>
      <c r="E1177" s="7" t="s">
        <v>3053</v>
      </c>
      <c r="F1177" s="16" t="s">
        <v>3302</v>
      </c>
      <c r="G1177" s="8" t="n">
        <v>48750</v>
      </c>
    </row>
    <row r="1178" customFormat="false" ht="12.75" hidden="false" customHeight="false" outlineLevel="2" collapsed="false">
      <c r="A1178" s="5" t="s">
        <v>3795</v>
      </c>
      <c r="B1178" s="6" t="n">
        <v>36937</v>
      </c>
      <c r="C1178" s="7" t="s">
        <v>1413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3796</v>
      </c>
      <c r="B1179" s="6" t="n">
        <v>36937</v>
      </c>
      <c r="C1179" s="7" t="s">
        <v>1790</v>
      </c>
      <c r="D1179" s="7" t="s">
        <v>1588</v>
      </c>
      <c r="E1179" s="7" t="s">
        <v>3053</v>
      </c>
      <c r="F1179" s="16" t="s">
        <v>3302</v>
      </c>
      <c r="G1179" s="8" t="n">
        <v>2738</v>
      </c>
    </row>
    <row r="1180" customFormat="false" ht="12.75" hidden="false" customHeight="false" outlineLevel="2" collapsed="false">
      <c r="A1180" s="5" t="s">
        <v>3797</v>
      </c>
      <c r="B1180" s="6" t="n">
        <v>36937</v>
      </c>
      <c r="C1180" s="7" t="s">
        <v>1790</v>
      </c>
      <c r="D1180" s="7" t="s">
        <v>1588</v>
      </c>
      <c r="E1180" s="7" t="s">
        <v>3053</v>
      </c>
      <c r="F1180" s="16" t="s">
        <v>3302</v>
      </c>
      <c r="G1180" s="8" t="n">
        <v>372</v>
      </c>
    </row>
    <row r="1181" customFormat="false" ht="12.75" hidden="false" customHeight="false" outlineLevel="2" collapsed="false">
      <c r="A1181" s="5" t="s">
        <v>3798</v>
      </c>
      <c r="B1181" s="6" t="n">
        <v>36938</v>
      </c>
      <c r="C1181" s="7" t="s">
        <v>1793</v>
      </c>
      <c r="D1181" s="7" t="s">
        <v>1588</v>
      </c>
      <c r="E1181" s="7" t="s">
        <v>3053</v>
      </c>
      <c r="F1181" s="16" t="s">
        <v>3302</v>
      </c>
      <c r="G1181" s="8" t="n">
        <v>1500</v>
      </c>
    </row>
    <row r="1182" customFormat="false" ht="12.75" hidden="false" customHeight="false" outlineLevel="2" collapsed="false">
      <c r="A1182" s="5" t="s">
        <v>3824</v>
      </c>
      <c r="B1182" s="6" t="n">
        <v>36938</v>
      </c>
      <c r="C1182" s="7" t="s">
        <v>1239</v>
      </c>
      <c r="D1182" s="7" t="s">
        <v>1588</v>
      </c>
      <c r="E1182" s="7" t="s">
        <v>376</v>
      </c>
      <c r="F1182" s="16" t="s">
        <v>3302</v>
      </c>
      <c r="G1182" s="8" t="n">
        <v>155</v>
      </c>
    </row>
    <row r="1183" customFormat="false" ht="12.75" hidden="false" customHeight="false" outlineLevel="2" collapsed="false">
      <c r="A1183" s="5" t="s">
        <v>3799</v>
      </c>
      <c r="B1183" s="6" t="n">
        <v>36942</v>
      </c>
      <c r="C1183" s="7" t="s">
        <v>102</v>
      </c>
      <c r="D1183" s="7" t="s">
        <v>1588</v>
      </c>
      <c r="E1183" s="7" t="s">
        <v>3053</v>
      </c>
      <c r="F1183" s="16" t="s">
        <v>3302</v>
      </c>
      <c r="G1183" s="8" t="n">
        <v>37200</v>
      </c>
    </row>
    <row r="1184" customFormat="false" ht="12.75" hidden="false" customHeight="false" outlineLevel="2" collapsed="false">
      <c r="A1184" s="5" t="s">
        <v>3800</v>
      </c>
      <c r="B1184" s="6" t="n">
        <v>36942</v>
      </c>
      <c r="C1184" s="7" t="s">
        <v>1413</v>
      </c>
      <c r="D1184" s="7" t="s">
        <v>1588</v>
      </c>
      <c r="E1184" s="7" t="s">
        <v>3053</v>
      </c>
      <c r="F1184" s="16" t="s">
        <v>3302</v>
      </c>
      <c r="G1184" s="8" t="n">
        <v>0</v>
      </c>
    </row>
    <row r="1185" customFormat="false" ht="12.75" hidden="false" customHeight="false" outlineLevel="2" collapsed="false">
      <c r="A1185" s="5" t="s">
        <v>3801</v>
      </c>
      <c r="B1185" s="6" t="n">
        <v>36942</v>
      </c>
      <c r="C1185" s="7" t="s">
        <v>895</v>
      </c>
      <c r="D1185" s="7" t="s">
        <v>1588</v>
      </c>
      <c r="E1185" s="7" t="s">
        <v>3053</v>
      </c>
      <c r="F1185" s="16" t="s">
        <v>3302</v>
      </c>
      <c r="G1185" s="8" t="n">
        <v>0</v>
      </c>
    </row>
    <row r="1186" customFormat="false" ht="12.75" hidden="false" customHeight="false" outlineLevel="2" collapsed="false">
      <c r="A1186" s="5" t="s">
        <v>3802</v>
      </c>
      <c r="B1186" s="6" t="n">
        <v>36942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0</v>
      </c>
    </row>
    <row r="1187" customFormat="false" ht="12.75" hidden="false" customHeight="false" outlineLevel="2" collapsed="false">
      <c r="A1187" s="5" t="s">
        <v>3803</v>
      </c>
      <c r="B1187" s="6" t="n">
        <v>36942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210</v>
      </c>
    </row>
    <row r="1188" customFormat="false" ht="12.75" hidden="false" customHeight="false" outlineLevel="2" collapsed="false">
      <c r="A1188" s="5" t="s">
        <v>3804</v>
      </c>
      <c r="B1188" s="6" t="n">
        <v>36942</v>
      </c>
      <c r="C1188" s="7" t="s">
        <v>774</v>
      </c>
      <c r="D1188" s="7" t="s">
        <v>1588</v>
      </c>
      <c r="E1188" s="7" t="s">
        <v>3053</v>
      </c>
      <c r="F1188" s="16" t="s">
        <v>3302</v>
      </c>
      <c r="G1188" s="8" t="n">
        <v>0</v>
      </c>
    </row>
    <row r="1189" customFormat="false" ht="12.75" hidden="false" customHeight="false" outlineLevel="2" collapsed="false">
      <c r="A1189" s="5" t="s">
        <v>3805</v>
      </c>
      <c r="B1189" s="6" t="n">
        <v>36942</v>
      </c>
      <c r="C1189" s="7" t="s">
        <v>144</v>
      </c>
      <c r="D1189" s="7" t="s">
        <v>1588</v>
      </c>
      <c r="E1189" s="7" t="s">
        <v>3053</v>
      </c>
      <c r="F1189" s="16" t="s">
        <v>3302</v>
      </c>
      <c r="G1189" s="8" t="n">
        <v>5400</v>
      </c>
    </row>
    <row r="1190" customFormat="false" ht="12.75" hidden="false" customHeight="false" outlineLevel="2" collapsed="false">
      <c r="A1190" s="5" t="s">
        <v>3808</v>
      </c>
      <c r="B1190" s="6" t="n">
        <v>36943</v>
      </c>
      <c r="C1190" s="7" t="s">
        <v>774</v>
      </c>
      <c r="D1190" s="7" t="s">
        <v>1588</v>
      </c>
      <c r="E1190" s="7" t="s">
        <v>3053</v>
      </c>
      <c r="F1190" s="16" t="s">
        <v>3302</v>
      </c>
      <c r="G1190" s="8" t="n">
        <v>0</v>
      </c>
    </row>
    <row r="1191" customFormat="false" ht="12.75" hidden="false" customHeight="false" outlineLevel="2" collapsed="false">
      <c r="A1191" s="5" t="s">
        <v>3809</v>
      </c>
      <c r="B1191" s="6" t="n">
        <v>36943</v>
      </c>
      <c r="C1191" s="7" t="s">
        <v>1793</v>
      </c>
      <c r="D1191" s="7" t="s">
        <v>1588</v>
      </c>
      <c r="E1191" s="7" t="s">
        <v>3053</v>
      </c>
      <c r="F1191" s="16" t="s">
        <v>3302</v>
      </c>
      <c r="G1191" s="8" t="n">
        <v>2000</v>
      </c>
    </row>
    <row r="1192" customFormat="false" ht="12.75" hidden="false" customHeight="false" outlineLevel="2" collapsed="false">
      <c r="A1192" s="5" t="s">
        <v>3810</v>
      </c>
      <c r="B1192" s="6" t="n">
        <v>36943</v>
      </c>
      <c r="C1192" s="7" t="s">
        <v>102</v>
      </c>
      <c r="D1192" s="7" t="s">
        <v>1588</v>
      </c>
      <c r="E1192" s="7" t="s">
        <v>3053</v>
      </c>
      <c r="F1192" s="16" t="s">
        <v>3302</v>
      </c>
      <c r="G1192" s="8" t="n">
        <v>46500</v>
      </c>
    </row>
    <row r="1193" customFormat="false" ht="12.75" hidden="false" customHeight="false" outlineLevel="2" collapsed="false">
      <c r="A1193" s="5" t="s">
        <v>3811</v>
      </c>
      <c r="B1193" s="6" t="n">
        <v>36943</v>
      </c>
      <c r="C1193" s="7" t="s">
        <v>1733</v>
      </c>
      <c r="D1193" s="7" t="s">
        <v>1588</v>
      </c>
      <c r="E1193" s="7" t="s">
        <v>3053</v>
      </c>
      <c r="F1193" s="16" t="s">
        <v>3302</v>
      </c>
      <c r="G1193" s="8" t="n">
        <v>1400</v>
      </c>
    </row>
    <row r="1194" customFormat="false" ht="12.75" hidden="false" customHeight="false" outlineLevel="2" collapsed="false">
      <c r="A1194" s="5" t="s">
        <v>3778</v>
      </c>
      <c r="B1194" s="6" t="n">
        <v>36943</v>
      </c>
      <c r="C1194" s="7" t="s">
        <v>2337</v>
      </c>
      <c r="D1194" s="7" t="s">
        <v>1588</v>
      </c>
      <c r="E1194" s="7" t="s">
        <v>130</v>
      </c>
      <c r="F1194" s="16" t="s">
        <v>3302</v>
      </c>
      <c r="G1194" s="8" t="n">
        <v>25218</v>
      </c>
    </row>
    <row r="1195" customFormat="false" ht="12.75" hidden="false" customHeight="false" outlineLevel="2" collapsed="false">
      <c r="A1195" s="5" t="s">
        <v>3812</v>
      </c>
      <c r="B1195" s="6" t="n">
        <v>36944</v>
      </c>
      <c r="C1195" s="7" t="s">
        <v>774</v>
      </c>
      <c r="D1195" s="7" t="s">
        <v>1588</v>
      </c>
      <c r="E1195" s="7" t="s">
        <v>3053</v>
      </c>
      <c r="F1195" s="16" t="s">
        <v>3302</v>
      </c>
      <c r="G1195" s="8" t="n">
        <v>0</v>
      </c>
    </row>
    <row r="1196" customFormat="false" ht="12.75" hidden="false" customHeight="false" outlineLevel="2" collapsed="false">
      <c r="A1196" s="5" t="s">
        <v>3813</v>
      </c>
      <c r="B1196" s="6" t="n">
        <v>36945</v>
      </c>
      <c r="C1196" s="7" t="s">
        <v>3814</v>
      </c>
      <c r="D1196" s="7" t="s">
        <v>1588</v>
      </c>
      <c r="E1196" s="7" t="s">
        <v>3053</v>
      </c>
      <c r="F1196" s="16" t="s">
        <v>3302</v>
      </c>
      <c r="G1196" s="8" t="n">
        <v>910</v>
      </c>
    </row>
    <row r="1197" customFormat="false" ht="12.75" hidden="false" customHeight="false" outlineLevel="2" collapsed="false">
      <c r="A1197" s="5" t="s">
        <v>3825</v>
      </c>
      <c r="B1197" s="6" t="n">
        <v>36945</v>
      </c>
      <c r="C1197" s="7" t="s">
        <v>3826</v>
      </c>
      <c r="D1197" s="7" t="s">
        <v>1588</v>
      </c>
      <c r="E1197" s="7" t="s">
        <v>3034</v>
      </c>
      <c r="F1197" s="16" t="s">
        <v>3302</v>
      </c>
      <c r="G1197" s="8" t="n">
        <v>11625</v>
      </c>
    </row>
    <row r="1198" customFormat="false" ht="12.75" hidden="false" customHeight="false" outlineLevel="2" collapsed="false">
      <c r="A1198" s="5" t="s">
        <v>3815</v>
      </c>
      <c r="B1198" s="6" t="n">
        <v>36948</v>
      </c>
      <c r="C1198" s="7" t="s">
        <v>2385</v>
      </c>
      <c r="D1198" s="7" t="s">
        <v>1588</v>
      </c>
      <c r="E1198" s="7" t="s">
        <v>3053</v>
      </c>
      <c r="F1198" s="16" t="s">
        <v>3302</v>
      </c>
      <c r="G1198" s="8" t="n">
        <v>1070</v>
      </c>
    </row>
    <row r="1199" customFormat="false" ht="12.75" hidden="false" customHeight="false" outlineLevel="2" collapsed="false">
      <c r="A1199" s="5" t="s">
        <v>3816</v>
      </c>
      <c r="B1199" s="6" t="n">
        <v>36949</v>
      </c>
      <c r="C1199" s="7" t="s">
        <v>2385</v>
      </c>
      <c r="D1199" s="7" t="s">
        <v>1588</v>
      </c>
      <c r="E1199" s="7" t="s">
        <v>3053</v>
      </c>
      <c r="F1199" s="16" t="s">
        <v>3302</v>
      </c>
      <c r="G1199" s="8" t="n">
        <v>535</v>
      </c>
    </row>
    <row r="1200" customFormat="false" ht="12.75" hidden="false" customHeight="false" outlineLevel="2" collapsed="false">
      <c r="A1200" s="5" t="s">
        <v>3780</v>
      </c>
      <c r="B1200" s="6" t="n">
        <v>36949</v>
      </c>
      <c r="C1200" s="7" t="s">
        <v>1649</v>
      </c>
      <c r="D1200" s="7" t="s">
        <v>1588</v>
      </c>
      <c r="E1200" s="7" t="s">
        <v>1106</v>
      </c>
      <c r="F1200" s="16" t="s">
        <v>3302</v>
      </c>
      <c r="G1200" s="8" t="n">
        <v>155</v>
      </c>
    </row>
    <row r="1201" customFormat="false" ht="12.75" hidden="false" customHeight="false" outlineLevel="2" collapsed="false">
      <c r="A1201" s="5" t="s">
        <v>3781</v>
      </c>
      <c r="B1201" s="6" t="n">
        <v>36949</v>
      </c>
      <c r="C1201" s="7" t="s">
        <v>1649</v>
      </c>
      <c r="D1201" s="7" t="s">
        <v>1588</v>
      </c>
      <c r="E1201" s="7" t="s">
        <v>1106</v>
      </c>
      <c r="F1201" s="16" t="s">
        <v>3302</v>
      </c>
      <c r="G1201" s="8" t="n">
        <v>155</v>
      </c>
    </row>
    <row r="1202" customFormat="false" ht="12.75" hidden="false" customHeight="false" outlineLevel="2" collapsed="false">
      <c r="A1202" s="5" t="s">
        <v>3817</v>
      </c>
      <c r="B1202" s="6" t="n">
        <v>36949</v>
      </c>
      <c r="C1202" s="7" t="s">
        <v>774</v>
      </c>
      <c r="D1202" s="7" t="s">
        <v>1588</v>
      </c>
      <c r="E1202" s="7" t="s">
        <v>3053</v>
      </c>
      <c r="F1202" s="16" t="s">
        <v>3302</v>
      </c>
      <c r="G1202" s="8" t="n">
        <v>53040</v>
      </c>
    </row>
    <row r="1203" customFormat="false" ht="12.75" hidden="false" customHeight="false" outlineLevel="2" collapsed="false">
      <c r="A1203" s="5" t="s">
        <v>3817</v>
      </c>
      <c r="B1203" s="6" t="n">
        <v>36949</v>
      </c>
      <c r="C1203" s="7" t="s">
        <v>774</v>
      </c>
      <c r="D1203" s="7" t="s">
        <v>1588</v>
      </c>
      <c r="E1203" s="7" t="s">
        <v>3053</v>
      </c>
      <c r="F1203" s="16" t="s">
        <v>3302</v>
      </c>
      <c r="G1203" s="8" t="n">
        <v>250</v>
      </c>
    </row>
    <row r="1204" customFormat="false" ht="12.75" hidden="false" customHeight="false" outlineLevel="2" collapsed="false">
      <c r="A1204" s="5" t="s">
        <v>3820</v>
      </c>
      <c r="B1204" s="6" t="n">
        <v>36950</v>
      </c>
      <c r="C1204" s="7" t="s">
        <v>3466</v>
      </c>
      <c r="D1204" s="7" t="s">
        <v>1588</v>
      </c>
      <c r="E1204" s="7" t="s">
        <v>3053</v>
      </c>
      <c r="F1204" s="16" t="s">
        <v>3302</v>
      </c>
      <c r="G1204" s="8" t="n">
        <v>4077</v>
      </c>
    </row>
    <row r="1205" customFormat="false" ht="12.75" hidden="false" customHeight="false" outlineLevel="2" collapsed="false">
      <c r="A1205" s="5" t="s">
        <v>3782</v>
      </c>
      <c r="B1205" s="6" t="n">
        <v>36950</v>
      </c>
      <c r="C1205" s="7" t="s">
        <v>1649</v>
      </c>
      <c r="D1205" s="7" t="s">
        <v>1588</v>
      </c>
      <c r="E1205" s="7" t="s">
        <v>1106</v>
      </c>
      <c r="F1205" s="16" t="s">
        <v>3302</v>
      </c>
      <c r="G1205" s="8" t="n">
        <v>1550</v>
      </c>
    </row>
    <row r="1206" customFormat="false" ht="12.75" hidden="false" customHeight="false" outlineLevel="2" collapsed="false">
      <c r="A1206" s="5" t="s">
        <v>3821</v>
      </c>
      <c r="B1206" s="6" t="n">
        <v>36950</v>
      </c>
      <c r="C1206" s="7" t="s">
        <v>1718</v>
      </c>
      <c r="D1206" s="7" t="s">
        <v>1588</v>
      </c>
      <c r="E1206" s="7" t="s">
        <v>3053</v>
      </c>
      <c r="F1206" s="16" t="s">
        <v>3302</v>
      </c>
      <c r="G1206" s="8" t="n">
        <v>30000</v>
      </c>
    </row>
    <row r="1207" customFormat="false" ht="12.75" hidden="false" customHeight="false" outlineLevel="2" collapsed="false">
      <c r="A1207" s="5" t="s">
        <v>3827</v>
      </c>
      <c r="B1207" s="6" t="n">
        <v>36950</v>
      </c>
      <c r="C1207" s="7" t="s">
        <v>3828</v>
      </c>
      <c r="D1207" s="7" t="s">
        <v>1588</v>
      </c>
      <c r="E1207" s="7" t="s">
        <v>3034</v>
      </c>
      <c r="F1207" s="16" t="s">
        <v>3302</v>
      </c>
      <c r="G1207" s="8" t="n">
        <v>3024</v>
      </c>
    </row>
    <row r="1208" customFormat="false" ht="12.75" hidden="false" customHeight="false" outlineLevel="2" collapsed="false">
      <c r="A1208" s="5" t="s">
        <v>3431</v>
      </c>
      <c r="B1208" s="6" t="n">
        <v>36952</v>
      </c>
      <c r="C1208" s="7" t="s">
        <v>1413</v>
      </c>
      <c r="D1208" s="7" t="s">
        <v>1588</v>
      </c>
      <c r="E1208" s="7" t="s">
        <v>3053</v>
      </c>
      <c r="F1208" s="16" t="s">
        <v>3302</v>
      </c>
      <c r="G1208" s="8" t="n">
        <v>1500</v>
      </c>
    </row>
    <row r="1209" customFormat="false" ht="12.75" hidden="false" customHeight="false" outlineLevel="2" collapsed="false">
      <c r="A1209" s="5" t="s">
        <v>3301</v>
      </c>
      <c r="B1209" s="6" t="n">
        <v>36952</v>
      </c>
      <c r="C1209" s="7" t="s">
        <v>1718</v>
      </c>
      <c r="D1209" s="7" t="s">
        <v>1588</v>
      </c>
      <c r="E1209" s="7" t="s">
        <v>3030</v>
      </c>
      <c r="F1209" s="16" t="s">
        <v>3302</v>
      </c>
      <c r="G1209" s="8" t="n">
        <v>6750</v>
      </c>
    </row>
    <row r="1210" customFormat="false" ht="12.75" hidden="false" customHeight="false" outlineLevel="2" collapsed="false">
      <c r="A1210" s="5" t="s">
        <v>3515</v>
      </c>
      <c r="B1210" s="6" t="n">
        <v>36951</v>
      </c>
      <c r="C1210" s="7" t="s">
        <v>2385</v>
      </c>
      <c r="D1210" s="7" t="s">
        <v>1588</v>
      </c>
      <c r="E1210" s="7" t="s">
        <v>3053</v>
      </c>
      <c r="F1210" s="16" t="s">
        <v>3302</v>
      </c>
      <c r="G1210" s="8" t="n">
        <v>2675</v>
      </c>
    </row>
    <row r="1211" customFormat="false" ht="12.75" hidden="false" customHeight="false" outlineLevel="2" collapsed="false">
      <c r="A1211" s="5" t="s">
        <v>3378</v>
      </c>
      <c r="B1211" s="6" t="n">
        <v>36955</v>
      </c>
      <c r="C1211" s="7" t="s">
        <v>3379</v>
      </c>
      <c r="D1211" s="7" t="s">
        <v>1588</v>
      </c>
      <c r="E1211" s="7" t="s">
        <v>196</v>
      </c>
      <c r="F1211" s="16" t="s">
        <v>3302</v>
      </c>
      <c r="G1211" s="8" t="n">
        <v>2200</v>
      </c>
    </row>
    <row r="1212" customFormat="false" ht="12.75" hidden="false" customHeight="false" outlineLevel="2" collapsed="false">
      <c r="A1212" s="5" t="s">
        <v>3303</v>
      </c>
      <c r="B1212" s="6" t="n">
        <v>36957</v>
      </c>
      <c r="C1212" s="7" t="s">
        <v>3304</v>
      </c>
      <c r="D1212" s="7" t="s">
        <v>1588</v>
      </c>
      <c r="E1212" s="7" t="s">
        <v>3030</v>
      </c>
      <c r="F1212" s="16" t="s">
        <v>3302</v>
      </c>
      <c r="G1212" s="8" t="n">
        <v>18306</v>
      </c>
    </row>
    <row r="1213" customFormat="false" ht="12.75" hidden="false" customHeight="false" outlineLevel="2" collapsed="false">
      <c r="A1213" s="5" t="s">
        <v>3303</v>
      </c>
      <c r="B1213" s="6" t="n">
        <v>36966</v>
      </c>
      <c r="C1213" s="7" t="s">
        <v>3304</v>
      </c>
      <c r="D1213" s="7" t="s">
        <v>1588</v>
      </c>
      <c r="E1213" s="7" t="s">
        <v>3030</v>
      </c>
      <c r="F1213" s="16" t="s">
        <v>3302</v>
      </c>
      <c r="G1213" s="8" t="n">
        <v>-7134</v>
      </c>
    </row>
    <row r="1214" customFormat="false" ht="12.75" hidden="false" customHeight="false" outlineLevel="2" collapsed="false">
      <c r="A1214" s="5" t="s">
        <v>3303</v>
      </c>
      <c r="B1214" s="6" t="n">
        <v>36966</v>
      </c>
      <c r="C1214" s="7" t="s">
        <v>3304</v>
      </c>
      <c r="D1214" s="7" t="s">
        <v>1588</v>
      </c>
      <c r="E1214" s="7" t="s">
        <v>3030</v>
      </c>
      <c r="F1214" s="16" t="s">
        <v>3302</v>
      </c>
      <c r="G1214" s="8" t="n">
        <v>-32245.68</v>
      </c>
    </row>
    <row r="1215" customFormat="false" ht="12.75" hidden="false" customHeight="false" outlineLevel="2" collapsed="false">
      <c r="A1215" s="5" t="s">
        <v>3375</v>
      </c>
      <c r="B1215" s="6" t="n">
        <v>36956</v>
      </c>
      <c r="C1215" s="7" t="s">
        <v>3376</v>
      </c>
      <c r="D1215" s="7" t="s">
        <v>1588</v>
      </c>
      <c r="E1215" s="7" t="s">
        <v>88</v>
      </c>
      <c r="F1215" s="16" t="s">
        <v>3377</v>
      </c>
      <c r="G1215" s="8" t="n">
        <v>2200</v>
      </c>
    </row>
    <row r="1216" customFormat="false" ht="12.75" hidden="false" customHeight="false" outlineLevel="2" collapsed="false">
      <c r="A1216" s="5" t="s">
        <v>3717</v>
      </c>
      <c r="B1216" s="6" t="n">
        <v>36957</v>
      </c>
      <c r="C1216" s="7" t="s">
        <v>3715</v>
      </c>
      <c r="D1216" s="7" t="s">
        <v>1588</v>
      </c>
      <c r="E1216" s="7" t="s">
        <v>3716</v>
      </c>
      <c r="F1216" s="16" t="s">
        <v>3302</v>
      </c>
      <c r="G1216" s="8" t="n">
        <v>7500</v>
      </c>
    </row>
    <row r="1217" customFormat="false" ht="12.75" hidden="false" customHeight="false" outlineLevel="2" collapsed="false">
      <c r="A1217" s="5" t="s">
        <v>3714</v>
      </c>
      <c r="B1217" s="6" t="n">
        <v>36957</v>
      </c>
      <c r="C1217" s="7" t="s">
        <v>3715</v>
      </c>
      <c r="D1217" s="7" t="s">
        <v>1588</v>
      </c>
      <c r="E1217" s="7" t="s">
        <v>3716</v>
      </c>
      <c r="F1217" s="16" t="s">
        <v>3302</v>
      </c>
      <c r="G1217" s="8" t="n">
        <v>7500</v>
      </c>
    </row>
    <row r="1218" customFormat="false" ht="12.75" hidden="false" customHeight="false" outlineLevel="2" collapsed="false">
      <c r="A1218" s="5" t="s">
        <v>3317</v>
      </c>
      <c r="B1218" s="6" t="n">
        <v>36959</v>
      </c>
      <c r="C1218" s="7" t="s">
        <v>3318</v>
      </c>
      <c r="D1218" s="7" t="s">
        <v>1588</v>
      </c>
      <c r="E1218" s="7" t="s">
        <v>3030</v>
      </c>
      <c r="F1218" s="16" t="s">
        <v>3302</v>
      </c>
      <c r="G1218" s="8" t="n">
        <v>300</v>
      </c>
    </row>
    <row r="1219" customFormat="false" ht="12.75" hidden="false" customHeight="false" outlineLevel="2" collapsed="false">
      <c r="A1219" s="5" t="s">
        <v>3516</v>
      </c>
      <c r="B1219" s="6" t="n">
        <v>36962</v>
      </c>
      <c r="C1219" s="7" t="s">
        <v>1413</v>
      </c>
      <c r="D1219" s="7" t="s">
        <v>1588</v>
      </c>
      <c r="E1219" s="7" t="s">
        <v>3053</v>
      </c>
      <c r="F1219" s="16" t="s">
        <v>3302</v>
      </c>
      <c r="G1219" s="8" t="n">
        <v>0</v>
      </c>
    </row>
    <row r="1220" customFormat="false" ht="12.75" hidden="false" customHeight="false" outlineLevel="2" collapsed="false">
      <c r="A1220" s="5" t="s">
        <v>3326</v>
      </c>
      <c r="B1220" s="6" t="n">
        <v>36970</v>
      </c>
      <c r="C1220" s="7" t="s">
        <v>1663</v>
      </c>
      <c r="D1220" s="7" t="s">
        <v>1588</v>
      </c>
      <c r="E1220" s="7" t="s">
        <v>3030</v>
      </c>
      <c r="F1220" s="16" t="s">
        <v>3302</v>
      </c>
      <c r="G1220" s="8" t="n">
        <v>850</v>
      </c>
    </row>
    <row r="1221" customFormat="false" ht="12.75" hidden="false" customHeight="false" outlineLevel="2" collapsed="false">
      <c r="A1221" s="5" t="s">
        <v>3326</v>
      </c>
      <c r="B1221" s="6" t="n">
        <v>36970</v>
      </c>
      <c r="C1221" s="7" t="s">
        <v>1663</v>
      </c>
      <c r="D1221" s="7" t="s">
        <v>1588</v>
      </c>
      <c r="E1221" s="7" t="s">
        <v>3030</v>
      </c>
      <c r="F1221" s="16" t="s">
        <v>3302</v>
      </c>
      <c r="G1221" s="8" t="n">
        <v>1150</v>
      </c>
    </row>
    <row r="1222" customFormat="false" ht="12.75" hidden="false" customHeight="false" outlineLevel="2" collapsed="false">
      <c r="A1222" s="5" t="s">
        <v>3326</v>
      </c>
      <c r="B1222" s="6" t="n">
        <v>36970</v>
      </c>
      <c r="C1222" s="7" t="s">
        <v>1663</v>
      </c>
      <c r="D1222" s="7" t="s">
        <v>1588</v>
      </c>
      <c r="E1222" s="7" t="s">
        <v>3030</v>
      </c>
      <c r="F1222" s="16" t="s">
        <v>3302</v>
      </c>
      <c r="G1222" s="8" t="n">
        <v>500</v>
      </c>
    </row>
    <row r="1223" customFormat="false" ht="12.75" hidden="false" customHeight="false" outlineLevel="2" collapsed="false">
      <c r="A1223" s="5" t="s">
        <v>3327</v>
      </c>
      <c r="B1223" s="6" t="n">
        <v>36973</v>
      </c>
      <c r="C1223" s="7" t="s">
        <v>3328</v>
      </c>
      <c r="D1223" s="7" t="s">
        <v>1588</v>
      </c>
      <c r="E1223" s="7" t="s">
        <v>3030</v>
      </c>
      <c r="F1223" s="16" t="s">
        <v>3302</v>
      </c>
      <c r="G1223" s="8" t="n">
        <v>21032</v>
      </c>
    </row>
    <row r="1224" customFormat="false" ht="12.75" hidden="false" customHeight="false" outlineLevel="2" collapsed="false">
      <c r="A1224" s="5" t="s">
        <v>3329</v>
      </c>
      <c r="B1224" s="6" t="n">
        <v>36977</v>
      </c>
      <c r="C1224" s="7" t="s">
        <v>3330</v>
      </c>
      <c r="D1224" s="7" t="s">
        <v>1588</v>
      </c>
      <c r="E1224" s="7" t="s">
        <v>3030</v>
      </c>
      <c r="F1224" s="16" t="s">
        <v>3302</v>
      </c>
      <c r="G1224" s="8" t="n">
        <v>15502</v>
      </c>
    </row>
    <row r="1225" customFormat="false" ht="12.75" hidden="false" customHeight="false" outlineLevel="2" collapsed="false">
      <c r="A1225" s="5" t="s">
        <v>3331</v>
      </c>
      <c r="B1225" s="6" t="n">
        <v>36979</v>
      </c>
      <c r="C1225" s="7" t="s">
        <v>3320</v>
      </c>
      <c r="D1225" s="7" t="s">
        <v>1588</v>
      </c>
      <c r="E1225" s="7" t="s">
        <v>3030</v>
      </c>
      <c r="F1225" s="16" t="s">
        <v>3302</v>
      </c>
      <c r="G1225" s="8" t="n">
        <v>9100</v>
      </c>
    </row>
    <row r="1226" customFormat="false" ht="12.75" hidden="false" customHeight="false" outlineLevel="2" collapsed="false">
      <c r="A1226" s="5" t="s">
        <v>3332</v>
      </c>
      <c r="B1226" s="6" t="n">
        <v>36979</v>
      </c>
      <c r="C1226" s="7" t="s">
        <v>3320</v>
      </c>
      <c r="D1226" s="7" t="s">
        <v>1588</v>
      </c>
      <c r="E1226" s="7" t="s">
        <v>3030</v>
      </c>
      <c r="F1226" s="16" t="s">
        <v>3302</v>
      </c>
      <c r="G1226" s="8" t="n">
        <v>9100</v>
      </c>
    </row>
    <row r="1227" customFormat="false" ht="12.75" hidden="false" customHeight="false" outlineLevel="2" collapsed="false">
      <c r="A1227" s="5" t="s">
        <v>3720</v>
      </c>
      <c r="B1227" s="6" t="n">
        <v>36980</v>
      </c>
      <c r="C1227" s="7" t="s">
        <v>3719</v>
      </c>
      <c r="D1227" s="7" t="s">
        <v>1588</v>
      </c>
      <c r="E1227" s="7" t="s">
        <v>3716</v>
      </c>
      <c r="F1227" s="16" t="s">
        <v>3302</v>
      </c>
      <c r="G1227" s="8" t="n">
        <v>6000</v>
      </c>
    </row>
    <row r="1228" customFormat="false" ht="12.75" hidden="false" customHeight="false" outlineLevel="2" collapsed="false">
      <c r="A1228" s="5" t="s">
        <v>3333</v>
      </c>
      <c r="B1228" s="6" t="n">
        <v>36980</v>
      </c>
      <c r="C1228" s="7" t="s">
        <v>3293</v>
      </c>
      <c r="D1228" s="7" t="s">
        <v>1588</v>
      </c>
      <c r="E1228" s="7" t="s">
        <v>3030</v>
      </c>
      <c r="F1228" s="16" t="s">
        <v>3302</v>
      </c>
      <c r="G1228" s="8" t="n">
        <v>2000</v>
      </c>
    </row>
    <row r="1229" customFormat="false" ht="12.75" hidden="false" customHeight="false" outlineLevel="2" collapsed="false">
      <c r="A1229" s="5" t="s">
        <v>3718</v>
      </c>
      <c r="B1229" s="6" t="n">
        <v>36980</v>
      </c>
      <c r="C1229" s="7" t="s">
        <v>3719</v>
      </c>
      <c r="D1229" s="7" t="s">
        <v>1588</v>
      </c>
      <c r="E1229" s="7" t="s">
        <v>3716</v>
      </c>
      <c r="F1229" s="16" t="s">
        <v>3302</v>
      </c>
      <c r="G1229" s="8" t="n">
        <v>1800</v>
      </c>
    </row>
    <row r="1230" customFormat="false" ht="12.75" hidden="false" customHeight="false" outlineLevel="2" collapsed="false">
      <c r="A1230" s="5" t="s">
        <v>3021</v>
      </c>
      <c r="B1230" s="6" t="n">
        <v>36980</v>
      </c>
      <c r="C1230" s="7" t="s">
        <v>3021</v>
      </c>
      <c r="D1230" s="7" t="s">
        <v>1588</v>
      </c>
      <c r="E1230" s="7" t="s">
        <v>3030</v>
      </c>
      <c r="F1230" s="16" t="s">
        <v>3302</v>
      </c>
      <c r="G1230" s="8" t="n">
        <v>-551376</v>
      </c>
    </row>
    <row r="1231" customFormat="false" ht="14.25" hidden="false" customHeight="false" outlineLevel="1" collapsed="false">
      <c r="A1231" s="28" t="n">
        <f aca="false">SUBTOTAL(3,A1050:A1230)</f>
        <v>181</v>
      </c>
      <c r="B1231" s="29"/>
      <c r="C1231" s="30"/>
      <c r="D1231" s="30"/>
      <c r="E1231" s="30"/>
      <c r="F1231" s="31" t="s">
        <v>5346</v>
      </c>
      <c r="G1231" s="32" t="n">
        <f aca="false">SUM(G1050:G1230)</f>
        <v>17739.32</v>
      </c>
    </row>
    <row r="1232" customFormat="false" ht="12.75" hidden="false" customHeight="false" outlineLevel="1" collapsed="false">
      <c r="A1232" s="5"/>
      <c r="B1232" s="6"/>
      <c r="C1232" s="7"/>
      <c r="D1232" s="7"/>
      <c r="E1232" s="7"/>
      <c r="F1232" s="33"/>
      <c r="G1232" s="8"/>
    </row>
    <row r="1233" customFormat="false" ht="12.75" hidden="false" customHeight="false" outlineLevel="2" collapsed="false">
      <c r="A1233" s="5" t="n">
        <v>72</v>
      </c>
      <c r="B1233" s="6"/>
      <c r="C1233" s="7" t="s">
        <v>31</v>
      </c>
      <c r="D1233" s="7" t="s">
        <v>28</v>
      </c>
      <c r="E1233" s="7" t="s">
        <v>29</v>
      </c>
      <c r="F1233" s="16" t="s">
        <v>3056</v>
      </c>
      <c r="G1233" s="8" t="n">
        <v>0</v>
      </c>
    </row>
    <row r="1234" customFormat="false" ht="14.25" hidden="false" customHeight="false" outlineLevel="1" collapsed="false">
      <c r="A1234" s="28" t="n">
        <f aca="false">SUBTOTAL(3,A1233)</f>
        <v>1</v>
      </c>
      <c r="B1234" s="29"/>
      <c r="C1234" s="30"/>
      <c r="D1234" s="30"/>
      <c r="E1234" s="30"/>
      <c r="F1234" s="31" t="s">
        <v>5347</v>
      </c>
      <c r="G1234" s="32" t="n">
        <f aca="false">SUM(G1233)</f>
        <v>0</v>
      </c>
    </row>
    <row r="1235" customFormat="false" ht="12.75" hidden="false" customHeight="false" outlineLevel="1" collapsed="false">
      <c r="A1235" s="5"/>
      <c r="B1235" s="6"/>
      <c r="C1235" s="7"/>
      <c r="D1235" s="7"/>
      <c r="E1235" s="7"/>
      <c r="F1235" s="33"/>
      <c r="G1235" s="8"/>
    </row>
    <row r="1236" customFormat="false" ht="12.75" hidden="false" customHeight="false" outlineLevel="2" collapsed="false">
      <c r="A1236" s="5" t="s">
        <v>1953</v>
      </c>
      <c r="B1236" s="6" t="n">
        <v>37007</v>
      </c>
      <c r="C1236" s="7" t="s">
        <v>774</v>
      </c>
      <c r="D1236" s="7" t="s">
        <v>1588</v>
      </c>
      <c r="E1236" s="7" t="s">
        <v>20</v>
      </c>
      <c r="F1236" s="16" t="s">
        <v>1954</v>
      </c>
      <c r="G1236" s="8" t="n">
        <v>10210</v>
      </c>
    </row>
    <row r="1237" customFormat="false" ht="12.75" hidden="false" customHeight="false" outlineLevel="2" collapsed="false">
      <c r="A1237" s="5" t="s">
        <v>1957</v>
      </c>
      <c r="B1237" s="6" t="n">
        <v>37007</v>
      </c>
      <c r="C1237" s="7" t="s">
        <v>1910</v>
      </c>
      <c r="D1237" s="7" t="s">
        <v>1588</v>
      </c>
      <c r="E1237" s="7" t="s">
        <v>20</v>
      </c>
      <c r="F1237" s="16" t="s">
        <v>1954</v>
      </c>
      <c r="G1237" s="8" t="n">
        <v>0</v>
      </c>
    </row>
    <row r="1238" customFormat="false" ht="12.75" hidden="false" customHeight="false" outlineLevel="2" collapsed="false">
      <c r="A1238" s="5" t="s">
        <v>1958</v>
      </c>
      <c r="B1238" s="6" t="n">
        <v>37007</v>
      </c>
      <c r="C1238" s="7" t="s">
        <v>1910</v>
      </c>
      <c r="D1238" s="7" t="s">
        <v>1588</v>
      </c>
      <c r="E1238" s="7" t="s">
        <v>20</v>
      </c>
      <c r="F1238" s="16" t="s">
        <v>1954</v>
      </c>
      <c r="G1238" s="8" t="n">
        <v>29042</v>
      </c>
    </row>
    <row r="1239" customFormat="false" ht="12.75" hidden="false" customHeight="false" outlineLevel="2" collapsed="false">
      <c r="A1239" s="5" t="s">
        <v>1966</v>
      </c>
      <c r="B1239" s="6" t="n">
        <v>37007</v>
      </c>
      <c r="C1239" s="7" t="s">
        <v>1908</v>
      </c>
      <c r="D1239" s="7" t="s">
        <v>1588</v>
      </c>
      <c r="E1239" s="7" t="s">
        <v>20</v>
      </c>
      <c r="F1239" s="16" t="s">
        <v>1954</v>
      </c>
      <c r="G1239" s="8" t="n">
        <v>1535</v>
      </c>
    </row>
    <row r="1240" customFormat="false" ht="12.75" hidden="false" customHeight="false" outlineLevel="2" collapsed="false">
      <c r="A1240" s="5" t="s">
        <v>2012</v>
      </c>
      <c r="B1240" s="6" t="n">
        <v>37011</v>
      </c>
      <c r="C1240" s="7" t="s">
        <v>690</v>
      </c>
      <c r="D1240" s="7" t="s">
        <v>1588</v>
      </c>
      <c r="E1240" s="7" t="s">
        <v>20</v>
      </c>
      <c r="F1240" s="16" t="s">
        <v>1954</v>
      </c>
      <c r="G1240" s="8" t="n">
        <v>0</v>
      </c>
    </row>
    <row r="1241" customFormat="false" ht="12.75" hidden="false" customHeight="false" outlineLevel="2" collapsed="false">
      <c r="A1241" s="5" t="s">
        <v>2298</v>
      </c>
      <c r="B1241" s="6" t="n">
        <v>37029</v>
      </c>
      <c r="C1241" s="7" t="s">
        <v>774</v>
      </c>
      <c r="D1241" s="7" t="s">
        <v>1588</v>
      </c>
      <c r="E1241" s="7" t="s">
        <v>26</v>
      </c>
      <c r="F1241" s="5" t="s">
        <v>1954</v>
      </c>
      <c r="G1241" s="8" t="n">
        <v>2479</v>
      </c>
    </row>
    <row r="1242" customFormat="false" ht="12.75" hidden="false" customHeight="false" outlineLevel="2" collapsed="false">
      <c r="A1242" s="5" t="s">
        <v>2508</v>
      </c>
      <c r="B1242" s="6" t="n">
        <v>37043</v>
      </c>
      <c r="C1242" s="7" t="s">
        <v>774</v>
      </c>
      <c r="D1242" s="7" t="s">
        <v>1588</v>
      </c>
      <c r="E1242" s="7"/>
      <c r="F1242" s="16" t="s">
        <v>1954</v>
      </c>
      <c r="G1242" s="8" t="n">
        <v>0</v>
      </c>
    </row>
    <row r="1243" customFormat="false" ht="12.75" hidden="false" customHeight="false" outlineLevel="2" collapsed="false">
      <c r="A1243" s="5" t="s">
        <v>2509</v>
      </c>
      <c r="B1243" s="6" t="n">
        <v>37043</v>
      </c>
      <c r="C1243" s="7" t="s">
        <v>774</v>
      </c>
      <c r="D1243" s="7" t="s">
        <v>1588</v>
      </c>
      <c r="E1243" s="7"/>
      <c r="F1243" s="16" t="s">
        <v>1954</v>
      </c>
      <c r="G1243" s="8" t="n">
        <v>0</v>
      </c>
    </row>
    <row r="1244" customFormat="false" ht="12.75" hidden="false" customHeight="false" outlineLevel="2" collapsed="false">
      <c r="A1244" s="5" t="s">
        <v>2510</v>
      </c>
      <c r="B1244" s="6" t="n">
        <v>37043</v>
      </c>
      <c r="C1244" s="7" t="s">
        <v>774</v>
      </c>
      <c r="D1244" s="7" t="s">
        <v>1588</v>
      </c>
      <c r="E1244" s="7"/>
      <c r="F1244" s="16" t="s">
        <v>1954</v>
      </c>
      <c r="G1244" s="8" t="n">
        <v>0</v>
      </c>
    </row>
    <row r="1245" customFormat="false" ht="12.75" hidden="false" customHeight="false" outlineLevel="2" collapsed="false">
      <c r="A1245" s="5" t="s">
        <v>2511</v>
      </c>
      <c r="B1245" s="6" t="n">
        <v>37043</v>
      </c>
      <c r="C1245" s="7" t="s">
        <v>774</v>
      </c>
      <c r="D1245" s="7" t="s">
        <v>1588</v>
      </c>
      <c r="E1245" s="7"/>
      <c r="F1245" s="16" t="s">
        <v>1954</v>
      </c>
      <c r="G1245" s="8" t="n">
        <v>3037</v>
      </c>
    </row>
    <row r="1246" customFormat="false" ht="12.75" hidden="false" customHeight="false" outlineLevel="2" collapsed="false">
      <c r="A1246" s="5" t="s">
        <v>2689</v>
      </c>
      <c r="B1246" s="6" t="n">
        <v>37063</v>
      </c>
      <c r="C1246" s="7" t="s">
        <v>1413</v>
      </c>
      <c r="D1246" s="7" t="s">
        <v>1588</v>
      </c>
      <c r="E1246" s="7"/>
      <c r="F1246" s="16" t="s">
        <v>1954</v>
      </c>
      <c r="G1246" s="8" t="n">
        <v>12933</v>
      </c>
    </row>
    <row r="1247" customFormat="false" ht="12.75" hidden="false" customHeight="false" outlineLevel="2" collapsed="false">
      <c r="A1247" s="5" t="s">
        <v>2714</v>
      </c>
      <c r="B1247" s="6" t="n">
        <v>37067</v>
      </c>
      <c r="C1247" s="7" t="s">
        <v>1413</v>
      </c>
      <c r="D1247" s="7" t="s">
        <v>1588</v>
      </c>
      <c r="E1247" s="7"/>
      <c r="F1247" s="16" t="s">
        <v>1954</v>
      </c>
      <c r="G1247" s="8" t="n">
        <v>30066</v>
      </c>
    </row>
    <row r="1248" customFormat="false" ht="12.75" hidden="false" customHeight="false" outlineLevel="2" collapsed="false">
      <c r="A1248" s="5" t="s">
        <v>2713</v>
      </c>
      <c r="B1248" s="6" t="n">
        <v>37067</v>
      </c>
      <c r="C1248" s="7" t="s">
        <v>1413</v>
      </c>
      <c r="D1248" s="7" t="s">
        <v>1588</v>
      </c>
      <c r="E1248" s="7"/>
      <c r="F1248" s="16" t="s">
        <v>1954</v>
      </c>
      <c r="G1248" s="8" t="n">
        <v>0</v>
      </c>
    </row>
    <row r="1249" customFormat="false" ht="14.25" hidden="false" customHeight="false" outlineLevel="1" collapsed="false">
      <c r="A1249" s="28" t="n">
        <f aca="false">SUBTOTAL(3,A1236:A1248)</f>
        <v>13</v>
      </c>
      <c r="B1249" s="29"/>
      <c r="C1249" s="30"/>
      <c r="D1249" s="30"/>
      <c r="E1249" s="30"/>
      <c r="F1249" s="31" t="s">
        <v>5348</v>
      </c>
      <c r="G1249" s="32" t="n">
        <f aca="false">SUM(G1236:G1248)</f>
        <v>89302</v>
      </c>
    </row>
    <row r="1250" customFormat="false" ht="12.75" hidden="false" customHeight="false" outlineLevel="1" collapsed="false">
      <c r="A1250" s="5"/>
      <c r="B1250" s="6"/>
      <c r="C1250" s="7"/>
      <c r="D1250" s="7"/>
      <c r="E1250" s="7"/>
      <c r="F1250" s="33"/>
      <c r="G1250" s="8"/>
    </row>
    <row r="1251" customFormat="false" ht="12.75" hidden="false" customHeight="false" outlineLevel="2" collapsed="false">
      <c r="A1251" s="5" t="s">
        <v>3344</v>
      </c>
      <c r="B1251" s="6" t="n">
        <v>36976</v>
      </c>
      <c r="C1251" s="7" t="s">
        <v>3345</v>
      </c>
      <c r="D1251" s="7" t="s">
        <v>1588</v>
      </c>
      <c r="E1251" s="7" t="s">
        <v>960</v>
      </c>
      <c r="F1251" s="16" t="s">
        <v>1124</v>
      </c>
      <c r="G1251" s="8" t="n">
        <v>-2575</v>
      </c>
    </row>
    <row r="1252" customFormat="false" ht="12.75" hidden="false" customHeight="false" outlineLevel="2" collapsed="false">
      <c r="A1252" s="5" t="s">
        <v>1612</v>
      </c>
      <c r="B1252" s="6" t="n">
        <v>37006</v>
      </c>
      <c r="C1252" s="7" t="s">
        <v>1613</v>
      </c>
      <c r="D1252" s="7" t="s">
        <v>1588</v>
      </c>
      <c r="E1252" s="7" t="s">
        <v>1069</v>
      </c>
      <c r="F1252" s="16" t="s">
        <v>1124</v>
      </c>
      <c r="G1252" s="8" t="n">
        <v>2470</v>
      </c>
    </row>
    <row r="1253" customFormat="false" ht="12.75" hidden="false" customHeight="false" outlineLevel="2" collapsed="false">
      <c r="A1253" s="5" t="s">
        <v>2478</v>
      </c>
      <c r="B1253" s="6" t="n">
        <v>37033</v>
      </c>
      <c r="C1253" s="7" t="s">
        <v>2479</v>
      </c>
      <c r="D1253" s="7" t="s">
        <v>1588</v>
      </c>
      <c r="E1253" s="7" t="s">
        <v>1069</v>
      </c>
      <c r="F1253" s="16" t="s">
        <v>1124</v>
      </c>
      <c r="G1253" s="8" t="n">
        <v>6187</v>
      </c>
    </row>
    <row r="1254" customFormat="false" ht="12.75" hidden="false" customHeight="false" outlineLevel="2" collapsed="false">
      <c r="A1254" s="5" t="s">
        <v>1122</v>
      </c>
      <c r="B1254" s="6" t="n">
        <v>37006</v>
      </c>
      <c r="C1254" s="7" t="s">
        <v>1123</v>
      </c>
      <c r="D1254" s="7" t="s">
        <v>959</v>
      </c>
      <c r="E1254" s="7" t="s">
        <v>1121</v>
      </c>
      <c r="F1254" s="16" t="s">
        <v>1124</v>
      </c>
      <c r="G1254" s="8" t="n">
        <v>465</v>
      </c>
    </row>
    <row r="1255" customFormat="false" ht="14.25" hidden="false" customHeight="false" outlineLevel="1" collapsed="false">
      <c r="A1255" s="28" t="n">
        <f aca="false">SUBTOTAL(3,A1251:A1254)</f>
        <v>4</v>
      </c>
      <c r="B1255" s="29"/>
      <c r="C1255" s="30"/>
      <c r="D1255" s="30"/>
      <c r="E1255" s="30"/>
      <c r="F1255" s="31" t="s">
        <v>5349</v>
      </c>
      <c r="G1255" s="32" t="n">
        <f aca="false">SUM(G1251:G1254)</f>
        <v>6547</v>
      </c>
    </row>
    <row r="1256" customFormat="false" ht="12.75" hidden="false" customHeight="false" outlineLevel="1" collapsed="false">
      <c r="A1256" s="5"/>
      <c r="B1256" s="6"/>
      <c r="C1256" s="7"/>
      <c r="D1256" s="7"/>
      <c r="E1256" s="7"/>
      <c r="F1256" s="33"/>
      <c r="G1256" s="8"/>
    </row>
    <row r="1257" customFormat="false" ht="12.75" hidden="false" customHeight="false" outlineLevel="2" collapsed="false">
      <c r="A1257" s="5" t="n">
        <v>594325</v>
      </c>
      <c r="B1257" s="6" t="n">
        <v>36980</v>
      </c>
      <c r="C1257" s="7" t="s">
        <v>3411</v>
      </c>
      <c r="D1257" s="7" t="s">
        <v>1588</v>
      </c>
      <c r="E1257" s="7" t="s">
        <v>137</v>
      </c>
      <c r="F1257" s="16" t="s">
        <v>961</v>
      </c>
      <c r="G1257" s="8" t="n">
        <v>672</v>
      </c>
    </row>
    <row r="1258" customFormat="false" ht="12.75" hidden="false" customHeight="false" outlineLevel="2" collapsed="false">
      <c r="A1258" s="5" t="s">
        <v>4259</v>
      </c>
      <c r="B1258" s="6" t="n">
        <v>36921</v>
      </c>
      <c r="C1258" s="7" t="s">
        <v>4260</v>
      </c>
      <c r="D1258" s="7" t="s">
        <v>1588</v>
      </c>
      <c r="E1258" s="7" t="s">
        <v>219</v>
      </c>
      <c r="F1258" s="16" t="s">
        <v>961</v>
      </c>
      <c r="G1258" s="8" t="n">
        <v>700</v>
      </c>
    </row>
    <row r="1259" customFormat="false" ht="12.75" hidden="false" customHeight="false" outlineLevel="2" collapsed="false">
      <c r="A1259" s="5" t="s">
        <v>4261</v>
      </c>
      <c r="B1259" s="6" t="n">
        <v>36921</v>
      </c>
      <c r="C1259" s="7" t="s">
        <v>4260</v>
      </c>
      <c r="D1259" s="7" t="s">
        <v>1588</v>
      </c>
      <c r="E1259" s="7" t="s">
        <v>219</v>
      </c>
      <c r="F1259" s="16" t="s">
        <v>961</v>
      </c>
      <c r="G1259" s="8" t="n">
        <v>672</v>
      </c>
    </row>
    <row r="1260" customFormat="false" ht="12.75" hidden="false" customHeight="false" outlineLevel="2" collapsed="false">
      <c r="A1260" s="5" t="s">
        <v>4242</v>
      </c>
      <c r="B1260" s="6" t="n">
        <v>36900</v>
      </c>
      <c r="C1260" s="7" t="s">
        <v>1327</v>
      </c>
      <c r="D1260" s="7" t="s">
        <v>1588</v>
      </c>
      <c r="E1260" s="7" t="s">
        <v>3053</v>
      </c>
      <c r="F1260" s="16" t="s">
        <v>961</v>
      </c>
      <c r="G1260" s="8" t="n">
        <v>1820</v>
      </c>
    </row>
    <row r="1261" customFormat="false" ht="12.75" hidden="false" customHeight="false" outlineLevel="2" collapsed="false">
      <c r="A1261" s="5" t="s">
        <v>4242</v>
      </c>
      <c r="B1261" s="6" t="n">
        <v>36922</v>
      </c>
      <c r="C1261" s="7" t="s">
        <v>1327</v>
      </c>
      <c r="D1261" s="7" t="s">
        <v>1588</v>
      </c>
      <c r="E1261" s="7" t="s">
        <v>3053</v>
      </c>
      <c r="F1261" s="16" t="s">
        <v>961</v>
      </c>
      <c r="G1261" s="8" t="n">
        <v>-1820</v>
      </c>
    </row>
    <row r="1262" customFormat="false" ht="12.75" hidden="false" customHeight="false" outlineLevel="2" collapsed="false">
      <c r="A1262" s="5" t="s">
        <v>4243</v>
      </c>
      <c r="B1262" s="6" t="n">
        <v>36900</v>
      </c>
      <c r="C1262" s="7" t="s">
        <v>4244</v>
      </c>
      <c r="D1262" s="7" t="s">
        <v>1588</v>
      </c>
      <c r="E1262" s="7" t="s">
        <v>3053</v>
      </c>
      <c r="F1262" s="16" t="s">
        <v>961</v>
      </c>
      <c r="G1262" s="8" t="n">
        <v>980</v>
      </c>
    </row>
    <row r="1263" customFormat="false" ht="12.75" hidden="false" customHeight="false" outlineLevel="2" collapsed="false">
      <c r="A1263" s="5" t="s">
        <v>4243</v>
      </c>
      <c r="B1263" s="6" t="n">
        <v>36922</v>
      </c>
      <c r="C1263" s="7" t="s">
        <v>4244</v>
      </c>
      <c r="D1263" s="7" t="s">
        <v>1588</v>
      </c>
      <c r="E1263" s="7" t="s">
        <v>3053</v>
      </c>
      <c r="F1263" s="16" t="s">
        <v>961</v>
      </c>
      <c r="G1263" s="8" t="n">
        <v>-980</v>
      </c>
    </row>
    <row r="1264" customFormat="false" ht="12.75" hidden="false" customHeight="false" outlineLevel="2" collapsed="false">
      <c r="A1264" s="5" t="s">
        <v>4238</v>
      </c>
      <c r="B1264" s="6" t="n">
        <v>36893</v>
      </c>
      <c r="C1264" s="7" t="s">
        <v>2534</v>
      </c>
      <c r="D1264" s="7" t="s">
        <v>1588</v>
      </c>
      <c r="E1264" s="7" t="s">
        <v>3053</v>
      </c>
      <c r="F1264" s="16" t="s">
        <v>961</v>
      </c>
      <c r="G1264" s="8" t="n">
        <v>775</v>
      </c>
    </row>
    <row r="1265" customFormat="false" ht="12.75" hidden="false" customHeight="false" outlineLevel="2" collapsed="false">
      <c r="A1265" s="5" t="s">
        <v>4238</v>
      </c>
      <c r="B1265" s="6" t="n">
        <v>36922</v>
      </c>
      <c r="C1265" s="7" t="s">
        <v>2534</v>
      </c>
      <c r="D1265" s="7" t="s">
        <v>1588</v>
      </c>
      <c r="E1265" s="7" t="s">
        <v>3053</v>
      </c>
      <c r="F1265" s="16" t="s">
        <v>961</v>
      </c>
      <c r="G1265" s="8" t="n">
        <v>-775</v>
      </c>
    </row>
    <row r="1266" customFormat="false" ht="12.75" hidden="false" customHeight="false" outlineLevel="2" collapsed="false">
      <c r="A1266" s="5" t="s">
        <v>4239</v>
      </c>
      <c r="B1266" s="6" t="n">
        <v>36894</v>
      </c>
      <c r="C1266" s="7" t="s">
        <v>4240</v>
      </c>
      <c r="D1266" s="7" t="s">
        <v>1588</v>
      </c>
      <c r="E1266" s="7" t="s">
        <v>4122</v>
      </c>
      <c r="F1266" s="16" t="s">
        <v>961</v>
      </c>
      <c r="G1266" s="8" t="n">
        <v>115335</v>
      </c>
    </row>
    <row r="1267" customFormat="false" ht="12.75" hidden="false" customHeight="false" outlineLevel="2" collapsed="false">
      <c r="A1267" s="5" t="s">
        <v>3518</v>
      </c>
      <c r="B1267" s="6" t="n">
        <v>36980</v>
      </c>
      <c r="C1267" s="7" t="s">
        <v>3519</v>
      </c>
      <c r="D1267" s="7" t="s">
        <v>1588</v>
      </c>
      <c r="E1267" s="7" t="s">
        <v>3053</v>
      </c>
      <c r="F1267" s="16" t="s">
        <v>961</v>
      </c>
      <c r="G1267" s="8" t="n">
        <v>-6310</v>
      </c>
    </row>
    <row r="1268" customFormat="false" ht="12.75" hidden="false" customHeight="false" outlineLevel="2" collapsed="false">
      <c r="A1268" s="5" t="s">
        <v>4253</v>
      </c>
      <c r="B1268" s="6" t="n">
        <v>36915</v>
      </c>
      <c r="C1268" s="7" t="s">
        <v>4254</v>
      </c>
      <c r="D1268" s="7" t="s">
        <v>1588</v>
      </c>
      <c r="E1268" s="7" t="s">
        <v>3053</v>
      </c>
      <c r="F1268" s="16" t="s">
        <v>961</v>
      </c>
      <c r="G1268" s="8" t="n">
        <v>6310</v>
      </c>
    </row>
    <row r="1269" customFormat="false" ht="12.75" hidden="false" customHeight="false" outlineLevel="2" collapsed="false">
      <c r="A1269" s="5" t="s">
        <v>4241</v>
      </c>
      <c r="B1269" s="6" t="n">
        <v>36899</v>
      </c>
      <c r="C1269" s="7" t="s">
        <v>1013</v>
      </c>
      <c r="D1269" s="7" t="s">
        <v>1588</v>
      </c>
      <c r="E1269" s="7" t="s">
        <v>3053</v>
      </c>
      <c r="F1269" s="16" t="s">
        <v>961</v>
      </c>
      <c r="G1269" s="8" t="n">
        <v>420</v>
      </c>
    </row>
    <row r="1270" customFormat="false" ht="12.75" hidden="false" customHeight="false" outlineLevel="2" collapsed="false">
      <c r="A1270" s="5" t="s">
        <v>4241</v>
      </c>
      <c r="B1270" s="6" t="n">
        <v>36922</v>
      </c>
      <c r="C1270" s="7" t="s">
        <v>1013</v>
      </c>
      <c r="D1270" s="7" t="s">
        <v>1588</v>
      </c>
      <c r="E1270" s="7" t="s">
        <v>3053</v>
      </c>
      <c r="F1270" s="16" t="s">
        <v>961</v>
      </c>
      <c r="G1270" s="8" t="n">
        <v>-420</v>
      </c>
    </row>
    <row r="1271" customFormat="false" ht="12.75" hidden="false" customHeight="false" outlineLevel="2" collapsed="false">
      <c r="A1271" s="5" t="s">
        <v>4245</v>
      </c>
      <c r="B1271" s="6" t="n">
        <v>36900</v>
      </c>
      <c r="C1271" s="7" t="s">
        <v>1013</v>
      </c>
      <c r="D1271" s="7" t="s">
        <v>1588</v>
      </c>
      <c r="E1271" s="7" t="s">
        <v>3053</v>
      </c>
      <c r="F1271" s="16" t="s">
        <v>961</v>
      </c>
      <c r="G1271" s="8" t="n">
        <v>280</v>
      </c>
    </row>
    <row r="1272" customFormat="false" ht="12.75" hidden="false" customHeight="false" outlineLevel="2" collapsed="false">
      <c r="A1272" s="5" t="s">
        <v>4245</v>
      </c>
      <c r="B1272" s="6" t="n">
        <v>36922</v>
      </c>
      <c r="C1272" s="7" t="s">
        <v>1013</v>
      </c>
      <c r="D1272" s="7" t="s">
        <v>1588</v>
      </c>
      <c r="E1272" s="7" t="s">
        <v>3053</v>
      </c>
      <c r="F1272" s="16" t="s">
        <v>961</v>
      </c>
      <c r="G1272" s="8" t="n">
        <v>-280</v>
      </c>
    </row>
    <row r="1273" customFormat="false" ht="12.75" hidden="false" customHeight="false" outlineLevel="2" collapsed="false">
      <c r="A1273" s="5" t="s">
        <v>4246</v>
      </c>
      <c r="B1273" s="6" t="n">
        <v>36900</v>
      </c>
      <c r="C1273" s="7" t="s">
        <v>1013</v>
      </c>
      <c r="D1273" s="7" t="s">
        <v>1588</v>
      </c>
      <c r="E1273" s="7" t="s">
        <v>3053</v>
      </c>
      <c r="F1273" s="16" t="s">
        <v>961</v>
      </c>
      <c r="G1273" s="8" t="n">
        <v>420</v>
      </c>
    </row>
    <row r="1274" customFormat="false" ht="12.75" hidden="false" customHeight="false" outlineLevel="2" collapsed="false">
      <c r="A1274" s="5" t="s">
        <v>4246</v>
      </c>
      <c r="B1274" s="6" t="n">
        <v>36922</v>
      </c>
      <c r="C1274" s="7" t="s">
        <v>1013</v>
      </c>
      <c r="D1274" s="7" t="s">
        <v>1588</v>
      </c>
      <c r="E1274" s="7" t="s">
        <v>3053</v>
      </c>
      <c r="F1274" s="16" t="s">
        <v>961</v>
      </c>
      <c r="G1274" s="8" t="n">
        <v>-420</v>
      </c>
    </row>
    <row r="1275" customFormat="false" ht="12.75" hidden="false" customHeight="false" outlineLevel="2" collapsed="false">
      <c r="A1275" s="5" t="s">
        <v>4247</v>
      </c>
      <c r="B1275" s="6" t="n">
        <v>36908</v>
      </c>
      <c r="C1275" s="7" t="s">
        <v>1013</v>
      </c>
      <c r="D1275" s="7" t="s">
        <v>1588</v>
      </c>
      <c r="E1275" s="7" t="s">
        <v>3053</v>
      </c>
      <c r="F1275" s="16" t="s">
        <v>961</v>
      </c>
      <c r="G1275" s="8" t="n">
        <v>420</v>
      </c>
    </row>
    <row r="1276" customFormat="false" ht="12.75" hidden="false" customHeight="false" outlineLevel="2" collapsed="false">
      <c r="A1276" s="5" t="s">
        <v>4247</v>
      </c>
      <c r="B1276" s="6" t="n">
        <v>36922</v>
      </c>
      <c r="C1276" s="7" t="s">
        <v>1013</v>
      </c>
      <c r="D1276" s="7" t="s">
        <v>1588</v>
      </c>
      <c r="E1276" s="7" t="s">
        <v>3053</v>
      </c>
      <c r="F1276" s="16" t="s">
        <v>961</v>
      </c>
      <c r="G1276" s="8" t="n">
        <v>-420</v>
      </c>
    </row>
    <row r="1277" customFormat="false" ht="12.75" hidden="false" customHeight="false" outlineLevel="2" collapsed="false">
      <c r="A1277" s="5" t="s">
        <v>4248</v>
      </c>
      <c r="B1277" s="6" t="n">
        <v>36908</v>
      </c>
      <c r="C1277" s="7" t="s">
        <v>1013</v>
      </c>
      <c r="D1277" s="7" t="s">
        <v>1588</v>
      </c>
      <c r="E1277" s="7" t="s">
        <v>3053</v>
      </c>
      <c r="F1277" s="16" t="s">
        <v>961</v>
      </c>
      <c r="G1277" s="8" t="n">
        <v>280</v>
      </c>
    </row>
    <row r="1278" customFormat="false" ht="12.75" hidden="false" customHeight="false" outlineLevel="2" collapsed="false">
      <c r="A1278" s="5" t="s">
        <v>4248</v>
      </c>
      <c r="B1278" s="6" t="n">
        <v>36922</v>
      </c>
      <c r="C1278" s="7" t="s">
        <v>1013</v>
      </c>
      <c r="D1278" s="7" t="s">
        <v>1588</v>
      </c>
      <c r="E1278" s="7" t="s">
        <v>3053</v>
      </c>
      <c r="F1278" s="16" t="s">
        <v>961</v>
      </c>
      <c r="G1278" s="8" t="n">
        <v>-280</v>
      </c>
    </row>
    <row r="1279" customFormat="false" ht="12.75" hidden="false" customHeight="false" outlineLevel="2" collapsed="false">
      <c r="A1279" s="5" t="s">
        <v>4255</v>
      </c>
      <c r="B1279" s="6" t="n">
        <v>36915</v>
      </c>
      <c r="C1279" s="7" t="s">
        <v>1013</v>
      </c>
      <c r="D1279" s="7" t="s">
        <v>1588</v>
      </c>
      <c r="E1279" s="7" t="s">
        <v>3053</v>
      </c>
      <c r="F1279" s="16" t="s">
        <v>961</v>
      </c>
      <c r="G1279" s="8" t="n">
        <v>210</v>
      </c>
    </row>
    <row r="1280" customFormat="false" ht="12.75" hidden="false" customHeight="false" outlineLevel="2" collapsed="false">
      <c r="A1280" s="5" t="s">
        <v>4255</v>
      </c>
      <c r="B1280" s="6" t="n">
        <v>36922</v>
      </c>
      <c r="C1280" s="7" t="s">
        <v>1013</v>
      </c>
      <c r="D1280" s="7" t="s">
        <v>1588</v>
      </c>
      <c r="E1280" s="7" t="s">
        <v>3053</v>
      </c>
      <c r="F1280" s="16" t="s">
        <v>961</v>
      </c>
      <c r="G1280" s="8" t="n">
        <v>-210</v>
      </c>
    </row>
    <row r="1281" customFormat="false" ht="12.75" hidden="false" customHeight="false" outlineLevel="2" collapsed="false">
      <c r="A1281" s="5" t="s">
        <v>4249</v>
      </c>
      <c r="B1281" s="6" t="n">
        <v>36910</v>
      </c>
      <c r="C1281" s="7" t="s">
        <v>4250</v>
      </c>
      <c r="D1281" s="7" t="s">
        <v>1588</v>
      </c>
      <c r="E1281" s="7" t="s">
        <v>4251</v>
      </c>
      <c r="F1281" s="16" t="s">
        <v>961</v>
      </c>
      <c r="G1281" s="8" t="n">
        <v>0</v>
      </c>
    </row>
    <row r="1282" customFormat="false" ht="12.75" hidden="false" customHeight="false" outlineLevel="2" collapsed="false">
      <c r="A1282" s="5" t="s">
        <v>4252</v>
      </c>
      <c r="B1282" s="6" t="n">
        <v>36913</v>
      </c>
      <c r="C1282" s="7" t="s">
        <v>1013</v>
      </c>
      <c r="D1282" s="7" t="s">
        <v>1588</v>
      </c>
      <c r="E1282" s="7" t="s">
        <v>3053</v>
      </c>
      <c r="F1282" s="16" t="s">
        <v>961</v>
      </c>
      <c r="G1282" s="8" t="n">
        <v>2700</v>
      </c>
    </row>
    <row r="1283" customFormat="false" ht="12.75" hidden="false" customHeight="false" outlineLevel="2" collapsed="false">
      <c r="A1283" s="5" t="s">
        <v>4252</v>
      </c>
      <c r="B1283" s="6" t="n">
        <v>36922</v>
      </c>
      <c r="C1283" s="7" t="s">
        <v>1013</v>
      </c>
      <c r="D1283" s="7" t="s">
        <v>1588</v>
      </c>
      <c r="E1283" s="7" t="s">
        <v>3053</v>
      </c>
      <c r="F1283" s="16" t="s">
        <v>961</v>
      </c>
      <c r="G1283" s="8" t="n">
        <v>-2700</v>
      </c>
    </row>
    <row r="1284" customFormat="false" ht="12.75" hidden="false" customHeight="false" outlineLevel="2" collapsed="false">
      <c r="A1284" s="5" t="s">
        <v>4256</v>
      </c>
      <c r="B1284" s="6" t="n">
        <v>36915</v>
      </c>
      <c r="C1284" s="7" t="s">
        <v>994</v>
      </c>
      <c r="D1284" s="7" t="s">
        <v>1588</v>
      </c>
      <c r="E1284" s="7" t="s">
        <v>3053</v>
      </c>
      <c r="F1284" s="16" t="s">
        <v>961</v>
      </c>
      <c r="G1284" s="8" t="n">
        <v>113</v>
      </c>
    </row>
    <row r="1285" customFormat="false" ht="12.75" hidden="false" customHeight="false" outlineLevel="2" collapsed="false">
      <c r="A1285" s="5" t="s">
        <v>4256</v>
      </c>
      <c r="B1285" s="6" t="n">
        <v>36922</v>
      </c>
      <c r="C1285" s="7" t="s">
        <v>994</v>
      </c>
      <c r="D1285" s="7" t="s">
        <v>1588</v>
      </c>
      <c r="E1285" s="7" t="s">
        <v>3053</v>
      </c>
      <c r="F1285" s="16" t="s">
        <v>961</v>
      </c>
      <c r="G1285" s="8" t="n">
        <v>-113</v>
      </c>
    </row>
    <row r="1286" customFormat="false" ht="12.75" hidden="false" customHeight="false" outlineLevel="2" collapsed="false">
      <c r="A1286" s="5" t="s">
        <v>4257</v>
      </c>
      <c r="B1286" s="6" t="n">
        <v>36917</v>
      </c>
      <c r="C1286" s="7" t="s">
        <v>4258</v>
      </c>
      <c r="D1286" s="7" t="s">
        <v>1588</v>
      </c>
      <c r="E1286" s="7" t="s">
        <v>3053</v>
      </c>
      <c r="F1286" s="16" t="s">
        <v>961</v>
      </c>
      <c r="G1286" s="8" t="n">
        <v>420</v>
      </c>
    </row>
    <row r="1287" customFormat="false" ht="12.75" hidden="false" customHeight="false" outlineLevel="2" collapsed="false">
      <c r="A1287" s="5" t="s">
        <v>4257</v>
      </c>
      <c r="B1287" s="6" t="n">
        <v>36922</v>
      </c>
      <c r="C1287" s="7" t="s">
        <v>4258</v>
      </c>
      <c r="D1287" s="7" t="s">
        <v>1588</v>
      </c>
      <c r="E1287" s="7" t="s">
        <v>3053</v>
      </c>
      <c r="F1287" s="16" t="s">
        <v>961</v>
      </c>
      <c r="G1287" s="8" t="n">
        <v>-402</v>
      </c>
    </row>
    <row r="1288" customFormat="false" ht="12.75" hidden="false" customHeight="false" outlineLevel="2" collapsed="false">
      <c r="A1288" s="5" t="s">
        <v>3829</v>
      </c>
      <c r="B1288" s="6" t="n">
        <v>36927</v>
      </c>
      <c r="C1288" s="7" t="s">
        <v>3830</v>
      </c>
      <c r="D1288" s="7" t="s">
        <v>1588</v>
      </c>
      <c r="E1288" s="7" t="s">
        <v>3030</v>
      </c>
      <c r="F1288" s="16" t="s">
        <v>961</v>
      </c>
      <c r="G1288" s="8" t="n">
        <v>1830</v>
      </c>
    </row>
    <row r="1289" customFormat="false" ht="12.75" hidden="false" customHeight="false" outlineLevel="2" collapsed="false">
      <c r="A1289" s="5" t="s">
        <v>3517</v>
      </c>
      <c r="B1289" s="6" t="n">
        <v>36973</v>
      </c>
      <c r="C1289" s="7" t="s">
        <v>994</v>
      </c>
      <c r="D1289" s="7" t="s">
        <v>1588</v>
      </c>
      <c r="E1289" s="7" t="s">
        <v>3053</v>
      </c>
      <c r="F1289" s="16" t="s">
        <v>961</v>
      </c>
      <c r="G1289" s="8" t="n">
        <v>0</v>
      </c>
    </row>
    <row r="1290" customFormat="false" ht="12.75" hidden="false" customHeight="false" outlineLevel="2" collapsed="false">
      <c r="A1290" s="5" t="s">
        <v>3336</v>
      </c>
      <c r="B1290" s="6" t="n">
        <v>36977</v>
      </c>
      <c r="C1290" s="7" t="s">
        <v>3337</v>
      </c>
      <c r="D1290" s="7" t="s">
        <v>1588</v>
      </c>
      <c r="E1290" s="7" t="s">
        <v>672</v>
      </c>
      <c r="F1290" s="16" t="s">
        <v>961</v>
      </c>
      <c r="G1290" s="8" t="n">
        <v>201</v>
      </c>
    </row>
    <row r="1291" customFormat="false" ht="12.75" hidden="false" customHeight="false" outlineLevel="2" collapsed="false">
      <c r="A1291" s="5" t="s">
        <v>3336</v>
      </c>
      <c r="B1291" s="6" t="n">
        <v>36980</v>
      </c>
      <c r="C1291" s="7" t="s">
        <v>3337</v>
      </c>
      <c r="D1291" s="7" t="s">
        <v>1588</v>
      </c>
      <c r="E1291" s="7" t="s">
        <v>672</v>
      </c>
      <c r="F1291" s="16" t="s">
        <v>961</v>
      </c>
      <c r="G1291" s="8" t="n">
        <v>-201</v>
      </c>
    </row>
    <row r="1292" customFormat="false" ht="12.75" hidden="false" customHeight="false" outlineLevel="2" collapsed="false">
      <c r="A1292" s="5" t="s">
        <v>3356</v>
      </c>
      <c r="B1292" s="6" t="n">
        <v>36977</v>
      </c>
      <c r="C1292" s="7" t="s">
        <v>3357</v>
      </c>
      <c r="D1292" s="7" t="s">
        <v>1588</v>
      </c>
      <c r="E1292" s="7" t="s">
        <v>3358</v>
      </c>
      <c r="F1292" s="16" t="s">
        <v>961</v>
      </c>
      <c r="G1292" s="8" t="n">
        <v>302</v>
      </c>
    </row>
    <row r="1293" customFormat="false" ht="12.75" hidden="false" customHeight="false" outlineLevel="2" collapsed="false">
      <c r="A1293" s="5" t="s">
        <v>3356</v>
      </c>
      <c r="B1293" s="6" t="n">
        <v>36980</v>
      </c>
      <c r="C1293" s="7" t="s">
        <v>3357</v>
      </c>
      <c r="D1293" s="7" t="s">
        <v>1588</v>
      </c>
      <c r="E1293" s="7" t="s">
        <v>3358</v>
      </c>
      <c r="F1293" s="16" t="s">
        <v>961</v>
      </c>
      <c r="G1293" s="8" t="n">
        <v>-302</v>
      </c>
    </row>
    <row r="1294" customFormat="false" ht="12.75" hidden="false" customHeight="false" outlineLevel="2" collapsed="false">
      <c r="A1294" s="5" t="s">
        <v>962</v>
      </c>
      <c r="B1294" s="6" t="n">
        <v>36978</v>
      </c>
      <c r="C1294" s="7" t="s">
        <v>963</v>
      </c>
      <c r="D1294" s="7" t="s">
        <v>1588</v>
      </c>
      <c r="E1294" s="7" t="s">
        <v>960</v>
      </c>
      <c r="F1294" s="16" t="s">
        <v>961</v>
      </c>
      <c r="G1294" s="8" t="n">
        <v>1863</v>
      </c>
    </row>
    <row r="1295" customFormat="false" ht="12.75" hidden="false" customHeight="false" outlineLevel="2" collapsed="false">
      <c r="A1295" s="5" t="s">
        <v>3430</v>
      </c>
      <c r="B1295" s="6" t="n">
        <v>36980</v>
      </c>
      <c r="C1295" s="7" t="s">
        <v>969</v>
      </c>
      <c r="D1295" s="7" t="s">
        <v>1588</v>
      </c>
      <c r="E1295" s="7" t="s">
        <v>156</v>
      </c>
      <c r="F1295" s="16" t="s">
        <v>961</v>
      </c>
      <c r="G1295" s="8" t="n">
        <v>8840</v>
      </c>
    </row>
    <row r="1296" customFormat="false" ht="12.75" hidden="false" customHeight="false" outlineLevel="2" collapsed="false">
      <c r="A1296" s="5" t="s">
        <v>1604</v>
      </c>
      <c r="B1296" s="6" t="n">
        <v>37006</v>
      </c>
      <c r="C1296" s="7" t="s">
        <v>1354</v>
      </c>
      <c r="D1296" s="7" t="s">
        <v>1588</v>
      </c>
      <c r="E1296" s="7" t="s">
        <v>675</v>
      </c>
      <c r="F1296" s="16" t="s">
        <v>961</v>
      </c>
      <c r="G1296" s="8" t="n">
        <v>697.5</v>
      </c>
    </row>
    <row r="1297" customFormat="false" ht="12.75" hidden="false" customHeight="false" outlineLevel="2" collapsed="false">
      <c r="A1297" s="5" t="s">
        <v>1605</v>
      </c>
      <c r="B1297" s="6" t="n">
        <v>37007</v>
      </c>
      <c r="C1297" s="7" t="s">
        <v>1167</v>
      </c>
      <c r="D1297" s="7" t="s">
        <v>1588</v>
      </c>
      <c r="E1297" s="7" t="s">
        <v>675</v>
      </c>
      <c r="F1297" s="16" t="s">
        <v>961</v>
      </c>
      <c r="G1297" s="8" t="n">
        <v>2300</v>
      </c>
    </row>
    <row r="1298" customFormat="false" ht="12.75" hidden="false" customHeight="false" outlineLevel="2" collapsed="false">
      <c r="A1298" s="5" t="s">
        <v>1166</v>
      </c>
      <c r="B1298" s="6" t="n">
        <v>37012</v>
      </c>
      <c r="C1298" s="7" t="s">
        <v>1167</v>
      </c>
      <c r="D1298" s="7" t="s">
        <v>1588</v>
      </c>
      <c r="E1298" s="7" t="s">
        <v>675</v>
      </c>
      <c r="F1298" s="5" t="s">
        <v>961</v>
      </c>
      <c r="G1298" s="8" t="n">
        <v>1147.5</v>
      </c>
    </row>
    <row r="1299" customFormat="false" ht="12.75" hidden="false" customHeight="false" outlineLevel="2" collapsed="false">
      <c r="A1299" s="5" t="s">
        <v>1166</v>
      </c>
      <c r="B1299" s="6" t="n">
        <v>37013</v>
      </c>
      <c r="C1299" s="7" t="s">
        <v>1167</v>
      </c>
      <c r="D1299" s="7" t="s">
        <v>1588</v>
      </c>
      <c r="E1299" s="7" t="s">
        <v>675</v>
      </c>
      <c r="F1299" s="5" t="s">
        <v>961</v>
      </c>
      <c r="G1299" s="8" t="n">
        <v>-1148</v>
      </c>
    </row>
    <row r="1300" customFormat="false" ht="12.75" hidden="false" customHeight="false" outlineLevel="2" collapsed="false">
      <c r="A1300" s="5" t="s">
        <v>1319</v>
      </c>
      <c r="B1300" s="6" t="n">
        <v>37013</v>
      </c>
      <c r="C1300" s="7" t="s">
        <v>2452</v>
      </c>
      <c r="D1300" s="7" t="s">
        <v>1588</v>
      </c>
      <c r="E1300" s="7" t="s">
        <v>88</v>
      </c>
      <c r="F1300" s="5" t="s">
        <v>961</v>
      </c>
      <c r="G1300" s="8" t="n">
        <v>1912</v>
      </c>
    </row>
    <row r="1301" customFormat="false" ht="12.75" hidden="false" customHeight="false" outlineLevel="2" collapsed="false">
      <c r="A1301" s="5" t="s">
        <v>1319</v>
      </c>
      <c r="B1301" s="6" t="n">
        <v>37055</v>
      </c>
      <c r="C1301" s="7" t="s">
        <v>2452</v>
      </c>
      <c r="D1301" s="7" t="s">
        <v>1588</v>
      </c>
      <c r="E1301" s="7"/>
      <c r="F1301" s="5" t="s">
        <v>961</v>
      </c>
      <c r="G1301" s="8" t="n">
        <v>-1912</v>
      </c>
    </row>
    <row r="1302" customFormat="false" ht="12.75" hidden="false" customHeight="false" outlineLevel="2" collapsed="false">
      <c r="A1302" s="5" t="s">
        <v>1319</v>
      </c>
      <c r="B1302" s="6" t="n">
        <v>37055</v>
      </c>
      <c r="C1302" s="7" t="s">
        <v>2452</v>
      </c>
      <c r="D1302" s="7" t="s">
        <v>1588</v>
      </c>
      <c r="E1302" s="7"/>
      <c r="F1302" s="5" t="s">
        <v>961</v>
      </c>
      <c r="G1302" s="8" t="n">
        <v>1912</v>
      </c>
    </row>
    <row r="1303" customFormat="false" ht="12.75" hidden="false" customHeight="false" outlineLevel="2" collapsed="false">
      <c r="A1303" s="5" t="s">
        <v>1457</v>
      </c>
      <c r="B1303" s="6" t="n">
        <v>37057</v>
      </c>
      <c r="C1303" s="7" t="s">
        <v>1237</v>
      </c>
      <c r="D1303" s="7" t="s">
        <v>1588</v>
      </c>
      <c r="E1303" s="7"/>
      <c r="F1303" s="5" t="s">
        <v>961</v>
      </c>
      <c r="G1303" s="8" t="n">
        <v>-2185</v>
      </c>
    </row>
    <row r="1304" customFormat="false" ht="12.75" hidden="false" customHeight="false" outlineLevel="2" collapsed="false">
      <c r="A1304" s="5" t="s">
        <v>2877</v>
      </c>
      <c r="B1304" s="6" t="n">
        <v>37067</v>
      </c>
      <c r="C1304" s="7" t="s">
        <v>2878</v>
      </c>
      <c r="D1304" s="7" t="s">
        <v>1588</v>
      </c>
      <c r="E1304" s="7"/>
      <c r="F1304" s="5" t="s">
        <v>961</v>
      </c>
      <c r="G1304" s="8" t="n">
        <v>2325</v>
      </c>
    </row>
    <row r="1305" customFormat="false" ht="12.75" hidden="false" customHeight="false" outlineLevel="2" collapsed="false">
      <c r="A1305" s="5" t="n">
        <v>116</v>
      </c>
      <c r="B1305" s="6" t="n">
        <v>36980</v>
      </c>
      <c r="C1305" s="7" t="s">
        <v>3351</v>
      </c>
      <c r="D1305" s="7" t="s">
        <v>1588</v>
      </c>
      <c r="E1305" s="7" t="s">
        <v>39</v>
      </c>
      <c r="F1305" s="16" t="s">
        <v>961</v>
      </c>
      <c r="G1305" s="8" t="n">
        <v>-387.5</v>
      </c>
    </row>
    <row r="1306" customFormat="false" ht="12.75" hidden="false" customHeight="false" outlineLevel="2" collapsed="false">
      <c r="A1306" s="5" t="n">
        <v>117</v>
      </c>
      <c r="B1306" s="6" t="n">
        <v>36949</v>
      </c>
      <c r="C1306" s="7" t="s">
        <v>3351</v>
      </c>
      <c r="D1306" s="7" t="s">
        <v>1588</v>
      </c>
      <c r="E1306" s="7" t="s">
        <v>39</v>
      </c>
      <c r="F1306" s="16" t="s">
        <v>961</v>
      </c>
      <c r="G1306" s="8" t="n">
        <v>387.5</v>
      </c>
    </row>
    <row r="1307" customFormat="false" ht="12.75" hidden="false" customHeight="false" outlineLevel="2" collapsed="false">
      <c r="A1307" s="5" t="n">
        <v>77</v>
      </c>
      <c r="B1307" s="6" t="n">
        <v>37071</v>
      </c>
      <c r="C1307" s="7" t="s">
        <v>1492</v>
      </c>
      <c r="D1307" s="7" t="s">
        <v>959</v>
      </c>
      <c r="E1307" s="7"/>
      <c r="F1307" s="16" t="s">
        <v>961</v>
      </c>
      <c r="G1307" s="8" t="n">
        <v>116</v>
      </c>
    </row>
    <row r="1308" customFormat="false" ht="12.75" hidden="false" customHeight="false" outlineLevel="2" collapsed="false">
      <c r="A1308" s="5" t="n">
        <v>90</v>
      </c>
      <c r="B1308" s="6" t="n">
        <v>36980</v>
      </c>
      <c r="C1308" s="7" t="s">
        <v>3351</v>
      </c>
      <c r="D1308" s="7" t="s">
        <v>959</v>
      </c>
      <c r="E1308" s="7" t="s">
        <v>39</v>
      </c>
      <c r="F1308" s="16" t="s">
        <v>961</v>
      </c>
      <c r="G1308" s="8" t="n">
        <v>387.5</v>
      </c>
    </row>
    <row r="1309" customFormat="false" ht="12.75" hidden="false" customHeight="false" outlineLevel="2" collapsed="false">
      <c r="A1309" s="5" t="n">
        <v>66009</v>
      </c>
      <c r="B1309" s="6" t="n">
        <v>36957</v>
      </c>
      <c r="C1309" s="7" t="s">
        <v>3211</v>
      </c>
      <c r="D1309" s="7" t="s">
        <v>959</v>
      </c>
      <c r="E1309" s="7" t="s">
        <v>976</v>
      </c>
      <c r="F1309" s="16" t="s">
        <v>961</v>
      </c>
      <c r="G1309" s="8" t="n">
        <v>440</v>
      </c>
    </row>
    <row r="1310" customFormat="false" ht="12.75" hidden="false" customHeight="false" outlineLevel="2" collapsed="false">
      <c r="A1310" s="5" t="n">
        <v>637077</v>
      </c>
      <c r="B1310" s="6" t="n">
        <v>36948</v>
      </c>
      <c r="C1310" s="7" t="s">
        <v>5054</v>
      </c>
      <c r="D1310" s="7" t="s">
        <v>959</v>
      </c>
      <c r="E1310" s="7" t="s">
        <v>4251</v>
      </c>
      <c r="F1310" s="16" t="s">
        <v>961</v>
      </c>
      <c r="G1310" s="8" t="n">
        <v>220</v>
      </c>
    </row>
    <row r="1311" customFormat="false" ht="12.75" hidden="false" customHeight="false" outlineLevel="2" collapsed="false">
      <c r="A1311" s="5" t="n">
        <v>686772</v>
      </c>
      <c r="B1311" s="6" t="n">
        <v>36980</v>
      </c>
      <c r="C1311" s="7" t="s">
        <v>1481</v>
      </c>
      <c r="D1311" s="7" t="s">
        <v>959</v>
      </c>
      <c r="E1311" s="7" t="s">
        <v>976</v>
      </c>
      <c r="F1311" s="16" t="s">
        <v>961</v>
      </c>
      <c r="G1311" s="8" t="n">
        <v>2135</v>
      </c>
    </row>
    <row r="1312" customFormat="false" ht="12.75" hidden="false" customHeight="false" outlineLevel="2" collapsed="false">
      <c r="A1312" s="5" t="n">
        <v>699215</v>
      </c>
      <c r="B1312" s="6" t="n">
        <v>36983</v>
      </c>
      <c r="C1312" s="7" t="s">
        <v>963</v>
      </c>
      <c r="D1312" s="7" t="s">
        <v>959</v>
      </c>
      <c r="E1312" s="7" t="s">
        <v>976</v>
      </c>
      <c r="F1312" s="16" t="s">
        <v>961</v>
      </c>
      <c r="G1312" s="8" t="n">
        <v>48</v>
      </c>
    </row>
    <row r="1313" customFormat="false" ht="12.75" hidden="false" customHeight="false" outlineLevel="2" collapsed="false">
      <c r="A1313" s="5" t="n">
        <v>699651</v>
      </c>
      <c r="B1313" s="6" t="n">
        <v>36978</v>
      </c>
      <c r="C1313" s="7" t="s">
        <v>4971</v>
      </c>
      <c r="D1313" s="7" t="s">
        <v>959</v>
      </c>
      <c r="E1313" s="7" t="s">
        <v>4251</v>
      </c>
      <c r="F1313" s="16" t="s">
        <v>961</v>
      </c>
      <c r="G1313" s="8" t="n">
        <v>176</v>
      </c>
    </row>
    <row r="1314" customFormat="false" ht="12.75" hidden="false" customHeight="false" outlineLevel="2" collapsed="false">
      <c r="A1314" s="5" t="n">
        <v>752728</v>
      </c>
      <c r="B1314" s="6" t="n">
        <v>37007</v>
      </c>
      <c r="C1314" s="7" t="s">
        <v>994</v>
      </c>
      <c r="D1314" s="7" t="s">
        <v>959</v>
      </c>
      <c r="E1314" s="7" t="s">
        <v>976</v>
      </c>
      <c r="F1314" s="16" t="s">
        <v>961</v>
      </c>
      <c r="G1314" s="8" t="n">
        <v>0</v>
      </c>
    </row>
    <row r="1315" customFormat="false" ht="12.75" hidden="false" customHeight="false" outlineLevel="2" collapsed="false">
      <c r="A1315" s="5" t="n">
        <v>752872</v>
      </c>
      <c r="B1315" s="6" t="n">
        <v>37007</v>
      </c>
      <c r="C1315" s="7" t="s">
        <v>994</v>
      </c>
      <c r="D1315" s="7" t="s">
        <v>959</v>
      </c>
      <c r="E1315" s="7" t="s">
        <v>976</v>
      </c>
      <c r="F1315" s="16" t="s">
        <v>961</v>
      </c>
      <c r="G1315" s="8" t="n">
        <v>0</v>
      </c>
    </row>
    <row r="1316" customFormat="false" ht="12.75" hidden="false" customHeight="false" outlineLevel="2" collapsed="false">
      <c r="A1316" s="5" t="n">
        <v>753094</v>
      </c>
      <c r="B1316" s="6" t="n">
        <v>37007</v>
      </c>
      <c r="C1316" s="7" t="s">
        <v>994</v>
      </c>
      <c r="D1316" s="7" t="s">
        <v>959</v>
      </c>
      <c r="E1316" s="7" t="s">
        <v>976</v>
      </c>
      <c r="F1316" s="16" t="s">
        <v>961</v>
      </c>
      <c r="G1316" s="8" t="n">
        <v>0</v>
      </c>
    </row>
    <row r="1317" customFormat="false" ht="12.75" hidden="false" customHeight="false" outlineLevel="2" collapsed="false">
      <c r="A1317" s="5" t="n">
        <v>755667</v>
      </c>
      <c r="B1317" s="6" t="n">
        <v>37007</v>
      </c>
      <c r="C1317" s="7" t="s">
        <v>1026</v>
      </c>
      <c r="D1317" s="7" t="s">
        <v>959</v>
      </c>
      <c r="E1317" s="7" t="s">
        <v>976</v>
      </c>
      <c r="F1317" s="16" t="s">
        <v>961</v>
      </c>
      <c r="G1317" s="8" t="n">
        <v>0</v>
      </c>
    </row>
    <row r="1318" customFormat="false" ht="12.75" hidden="false" customHeight="false" outlineLevel="2" collapsed="false">
      <c r="A1318" s="5" t="n">
        <v>755937</v>
      </c>
      <c r="B1318" s="6" t="n">
        <v>37007</v>
      </c>
      <c r="C1318" s="7" t="s">
        <v>994</v>
      </c>
      <c r="D1318" s="7" t="s">
        <v>959</v>
      </c>
      <c r="E1318" s="7" t="s">
        <v>976</v>
      </c>
      <c r="F1318" s="16" t="s">
        <v>961</v>
      </c>
      <c r="G1318" s="8" t="n">
        <v>0</v>
      </c>
    </row>
    <row r="1319" customFormat="false" ht="12.75" hidden="false" customHeight="false" outlineLevel="2" collapsed="false">
      <c r="A1319" s="5" t="n">
        <v>755982</v>
      </c>
      <c r="B1319" s="6" t="n">
        <v>37007</v>
      </c>
      <c r="C1319" s="7" t="s">
        <v>994</v>
      </c>
      <c r="D1319" s="7" t="s">
        <v>959</v>
      </c>
      <c r="E1319" s="7" t="s">
        <v>976</v>
      </c>
      <c r="F1319" s="16" t="s">
        <v>961</v>
      </c>
      <c r="G1319" s="8" t="n">
        <v>357</v>
      </c>
    </row>
    <row r="1320" customFormat="false" ht="12.75" hidden="false" customHeight="false" outlineLevel="2" collapsed="false">
      <c r="A1320" s="5" t="n">
        <v>756162</v>
      </c>
      <c r="B1320" s="6" t="n">
        <v>37007</v>
      </c>
      <c r="C1320" s="7" t="s">
        <v>994</v>
      </c>
      <c r="D1320" s="7" t="s">
        <v>959</v>
      </c>
      <c r="E1320" s="7" t="s">
        <v>1071</v>
      </c>
      <c r="F1320" s="16" t="s">
        <v>961</v>
      </c>
      <c r="G1320" s="8" t="n">
        <v>55</v>
      </c>
    </row>
    <row r="1321" customFormat="false" ht="12.75" hidden="false" customHeight="false" outlineLevel="2" collapsed="false">
      <c r="A1321" s="5" t="n">
        <v>756211</v>
      </c>
      <c r="B1321" s="6" t="n">
        <v>37007</v>
      </c>
      <c r="C1321" s="7" t="s">
        <v>994</v>
      </c>
      <c r="D1321" s="7" t="s">
        <v>959</v>
      </c>
      <c r="E1321" s="7" t="s">
        <v>1071</v>
      </c>
      <c r="F1321" s="16" t="s">
        <v>961</v>
      </c>
      <c r="G1321" s="8" t="n">
        <v>114</v>
      </c>
    </row>
    <row r="1322" customFormat="false" ht="12.75" hidden="false" customHeight="false" outlineLevel="2" collapsed="false">
      <c r="A1322" s="5" t="n">
        <v>756393</v>
      </c>
      <c r="B1322" s="6" t="n">
        <v>37007</v>
      </c>
      <c r="C1322" s="7" t="s">
        <v>994</v>
      </c>
      <c r="D1322" s="7" t="s">
        <v>959</v>
      </c>
      <c r="E1322" s="7" t="s">
        <v>1071</v>
      </c>
      <c r="F1322" s="16" t="s">
        <v>961</v>
      </c>
      <c r="G1322" s="8" t="n">
        <v>243</v>
      </c>
    </row>
    <row r="1323" customFormat="false" ht="12.75" hidden="false" customHeight="false" outlineLevel="2" collapsed="false">
      <c r="A1323" s="5" t="n">
        <v>756582</v>
      </c>
      <c r="B1323" s="6" t="n">
        <v>37007</v>
      </c>
      <c r="C1323" s="7" t="s">
        <v>994</v>
      </c>
      <c r="D1323" s="7" t="s">
        <v>959</v>
      </c>
      <c r="E1323" s="7" t="s">
        <v>976</v>
      </c>
      <c r="F1323" s="16" t="s">
        <v>961</v>
      </c>
      <c r="G1323" s="8" t="n">
        <v>24</v>
      </c>
    </row>
    <row r="1324" customFormat="false" ht="12.75" hidden="false" customHeight="false" outlineLevel="2" collapsed="false">
      <c r="A1324" s="5" t="n">
        <v>756634</v>
      </c>
      <c r="B1324" s="6" t="n">
        <v>37007</v>
      </c>
      <c r="C1324" s="7" t="s">
        <v>1029</v>
      </c>
      <c r="D1324" s="7" t="s">
        <v>959</v>
      </c>
      <c r="E1324" s="7" t="s">
        <v>976</v>
      </c>
      <c r="F1324" s="16" t="s">
        <v>961</v>
      </c>
      <c r="G1324" s="8" t="n">
        <v>0</v>
      </c>
    </row>
    <row r="1325" customFormat="false" ht="12.75" hidden="false" customHeight="false" outlineLevel="2" collapsed="false">
      <c r="A1325" s="5" t="n">
        <v>756658</v>
      </c>
      <c r="B1325" s="6" t="n">
        <v>37007</v>
      </c>
      <c r="C1325" s="7" t="s">
        <v>994</v>
      </c>
      <c r="D1325" s="7" t="s">
        <v>959</v>
      </c>
      <c r="E1325" s="7" t="s">
        <v>976</v>
      </c>
      <c r="F1325" s="16" t="s">
        <v>961</v>
      </c>
      <c r="G1325" s="8" t="n">
        <v>0</v>
      </c>
    </row>
    <row r="1326" customFormat="false" ht="12.75" hidden="false" customHeight="false" outlineLevel="2" collapsed="false">
      <c r="A1326" s="5" t="n">
        <v>756725</v>
      </c>
      <c r="B1326" s="6" t="n">
        <v>37008</v>
      </c>
      <c r="C1326" s="7" t="s">
        <v>994</v>
      </c>
      <c r="D1326" s="7" t="s">
        <v>959</v>
      </c>
      <c r="E1326" s="7" t="s">
        <v>976</v>
      </c>
      <c r="F1326" s="16" t="s">
        <v>961</v>
      </c>
      <c r="G1326" s="8" t="n">
        <v>311</v>
      </c>
    </row>
    <row r="1327" customFormat="false" ht="12.75" hidden="false" customHeight="false" outlineLevel="2" collapsed="false">
      <c r="A1327" s="5" t="n">
        <v>759332</v>
      </c>
      <c r="B1327" s="6" t="n">
        <v>37008</v>
      </c>
      <c r="C1327" s="7" t="s">
        <v>994</v>
      </c>
      <c r="D1327" s="7" t="s">
        <v>959</v>
      </c>
      <c r="E1327" s="7" t="s">
        <v>976</v>
      </c>
      <c r="F1327" s="16" t="s">
        <v>961</v>
      </c>
      <c r="G1327" s="8" t="n">
        <v>202</v>
      </c>
    </row>
    <row r="1328" customFormat="false" ht="12.75" hidden="false" customHeight="false" outlineLevel="2" collapsed="false">
      <c r="A1328" s="5" t="n">
        <v>759340</v>
      </c>
      <c r="B1328" s="6" t="n">
        <v>37008</v>
      </c>
      <c r="C1328" s="7" t="s">
        <v>994</v>
      </c>
      <c r="D1328" s="7" t="s">
        <v>959</v>
      </c>
      <c r="E1328" s="7" t="s">
        <v>976</v>
      </c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n">
        <v>759405</v>
      </c>
      <c r="B1329" s="6" t="n">
        <v>37008</v>
      </c>
      <c r="C1329" s="7" t="s">
        <v>994</v>
      </c>
      <c r="D1329" s="7" t="s">
        <v>959</v>
      </c>
      <c r="E1329" s="7" t="s">
        <v>976</v>
      </c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n">
        <v>759508</v>
      </c>
      <c r="B1330" s="6" t="n">
        <v>37019</v>
      </c>
      <c r="C1330" s="7" t="s">
        <v>1182</v>
      </c>
      <c r="D1330" s="7" t="s">
        <v>959</v>
      </c>
      <c r="E1330" s="7" t="s">
        <v>108</v>
      </c>
      <c r="F1330" s="5" t="s">
        <v>961</v>
      </c>
      <c r="G1330" s="8" t="n">
        <v>27968</v>
      </c>
    </row>
    <row r="1331" customFormat="false" ht="12.75" hidden="false" customHeight="false" outlineLevel="2" collapsed="false">
      <c r="A1331" s="5" t="n">
        <v>759805</v>
      </c>
      <c r="B1331" s="6" t="n">
        <v>37050</v>
      </c>
      <c r="C1331" s="7" t="s">
        <v>1397</v>
      </c>
      <c r="D1331" s="7" t="s">
        <v>959</v>
      </c>
      <c r="E1331" s="7"/>
      <c r="F1331" s="16" t="s">
        <v>961</v>
      </c>
      <c r="G1331" s="8" t="n">
        <v>26724</v>
      </c>
    </row>
    <row r="1332" customFormat="false" ht="12.75" hidden="false" customHeight="false" outlineLevel="2" collapsed="false">
      <c r="A1332" s="5" t="n">
        <v>787837</v>
      </c>
      <c r="B1332" s="6" t="n">
        <v>37025</v>
      </c>
      <c r="C1332" s="7" t="s">
        <v>1308</v>
      </c>
      <c r="D1332" s="7" t="s">
        <v>959</v>
      </c>
      <c r="E1332" s="7" t="s">
        <v>1305</v>
      </c>
      <c r="F1332" s="5" t="s">
        <v>961</v>
      </c>
      <c r="G1332" s="8" t="n">
        <v>340</v>
      </c>
    </row>
    <row r="1333" customFormat="false" ht="12.75" hidden="false" customHeight="false" outlineLevel="2" collapsed="false">
      <c r="A1333" s="5" t="n">
        <v>805673</v>
      </c>
      <c r="B1333" s="6" t="n">
        <v>37034</v>
      </c>
      <c r="C1333" s="7" t="s">
        <v>1167</v>
      </c>
      <c r="D1333" s="7" t="s">
        <v>959</v>
      </c>
      <c r="E1333" s="7" t="s">
        <v>108</v>
      </c>
      <c r="F1333" s="5" t="s">
        <v>961</v>
      </c>
      <c r="G1333" s="8" t="n">
        <v>767.4</v>
      </c>
    </row>
    <row r="1334" customFormat="false" ht="12.75" hidden="false" customHeight="false" outlineLevel="2" collapsed="false">
      <c r="A1334" s="5" t="n">
        <v>815266</v>
      </c>
      <c r="B1334" s="6" t="n">
        <v>37040</v>
      </c>
      <c r="C1334" s="7" t="s">
        <v>1277</v>
      </c>
      <c r="D1334" s="7" t="s">
        <v>959</v>
      </c>
      <c r="E1334" s="7" t="s">
        <v>1249</v>
      </c>
      <c r="F1334" s="5" t="s">
        <v>961</v>
      </c>
      <c r="G1334" s="8" t="n">
        <v>1245</v>
      </c>
    </row>
    <row r="1335" customFormat="false" ht="12.75" hidden="false" customHeight="false" outlineLevel="2" collapsed="false">
      <c r="A1335" s="5" t="n">
        <v>884531</v>
      </c>
      <c r="B1335" s="6" t="n">
        <v>37069</v>
      </c>
      <c r="C1335" s="7" t="s">
        <v>1008</v>
      </c>
      <c r="D1335" s="7" t="s">
        <v>959</v>
      </c>
      <c r="E1335" s="7"/>
      <c r="F1335" s="16" t="s">
        <v>961</v>
      </c>
      <c r="G1335" s="8" t="n">
        <v>168</v>
      </c>
    </row>
    <row r="1336" customFormat="false" ht="12.75" hidden="false" customHeight="false" outlineLevel="2" collapsed="false">
      <c r="A1336" s="5" t="n">
        <v>885480</v>
      </c>
      <c r="B1336" s="6" t="n">
        <v>37069</v>
      </c>
      <c r="C1336" s="7" t="s">
        <v>1573</v>
      </c>
      <c r="D1336" s="7" t="s">
        <v>959</v>
      </c>
      <c r="E1336" s="7"/>
      <c r="F1336" s="16" t="s">
        <v>961</v>
      </c>
      <c r="G1336" s="8" t="n">
        <v>1962</v>
      </c>
    </row>
    <row r="1337" customFormat="false" ht="12.75" hidden="false" customHeight="false" outlineLevel="2" collapsed="false">
      <c r="A1337" s="5" t="n">
        <v>885671</v>
      </c>
      <c r="B1337" s="6" t="n">
        <v>37069</v>
      </c>
      <c r="C1337" s="7" t="s">
        <v>1308</v>
      </c>
      <c r="D1337" s="7" t="s">
        <v>959</v>
      </c>
      <c r="E1337" s="7"/>
      <c r="F1337" s="16" t="s">
        <v>961</v>
      </c>
      <c r="G1337" s="8" t="n">
        <v>140</v>
      </c>
    </row>
    <row r="1338" customFormat="false" ht="12.75" hidden="false" customHeight="false" outlineLevel="2" collapsed="false">
      <c r="A1338" s="5" t="n">
        <v>886176</v>
      </c>
      <c r="B1338" s="6" t="n">
        <v>37069</v>
      </c>
      <c r="C1338" s="7" t="s">
        <v>1013</v>
      </c>
      <c r="D1338" s="7" t="s">
        <v>959</v>
      </c>
      <c r="E1338" s="7"/>
      <c r="F1338" s="16" t="s">
        <v>961</v>
      </c>
      <c r="G1338" s="8" t="n">
        <v>316</v>
      </c>
    </row>
    <row r="1339" customFormat="false" ht="12.75" hidden="false" customHeight="false" outlineLevel="2" collapsed="false">
      <c r="A1339" s="5" t="n">
        <v>886486</v>
      </c>
      <c r="B1339" s="6" t="n">
        <v>37069</v>
      </c>
      <c r="C1339" s="7" t="s">
        <v>1576</v>
      </c>
      <c r="D1339" s="7" t="s">
        <v>959</v>
      </c>
      <c r="E1339" s="7"/>
      <c r="F1339" s="16" t="s">
        <v>961</v>
      </c>
      <c r="G1339" s="8" t="n">
        <v>388</v>
      </c>
    </row>
    <row r="1340" customFormat="false" ht="12.75" hidden="false" customHeight="false" outlineLevel="2" collapsed="false">
      <c r="A1340" s="5" t="n">
        <v>888061</v>
      </c>
      <c r="B1340" s="6" t="n">
        <v>37070</v>
      </c>
      <c r="C1340" s="7" t="s">
        <v>1492</v>
      </c>
      <c r="D1340" s="7" t="s">
        <v>959</v>
      </c>
      <c r="E1340" s="7"/>
      <c r="F1340" s="16" t="s">
        <v>961</v>
      </c>
      <c r="G1340" s="8" t="n">
        <v>53</v>
      </c>
    </row>
    <row r="1341" customFormat="false" ht="12.75" hidden="false" customHeight="false" outlineLevel="2" collapsed="false">
      <c r="A1341" s="5" t="n">
        <v>888107</v>
      </c>
      <c r="B1341" s="6" t="n">
        <v>37070</v>
      </c>
      <c r="C1341" s="7" t="s">
        <v>1492</v>
      </c>
      <c r="D1341" s="7" t="s">
        <v>959</v>
      </c>
      <c r="E1341" s="7"/>
      <c r="F1341" s="16" t="s">
        <v>961</v>
      </c>
      <c r="G1341" s="8" t="n">
        <v>193</v>
      </c>
    </row>
    <row r="1342" customFormat="false" ht="12.75" hidden="false" customHeight="false" outlineLevel="2" collapsed="false">
      <c r="A1342" s="5" t="n">
        <v>888808</v>
      </c>
      <c r="B1342" s="6" t="n">
        <v>37070</v>
      </c>
      <c r="C1342" s="7" t="s">
        <v>1580</v>
      </c>
      <c r="D1342" s="7" t="s">
        <v>959</v>
      </c>
      <c r="E1342" s="7"/>
      <c r="F1342" s="16" t="s">
        <v>961</v>
      </c>
      <c r="G1342" s="8" t="n">
        <v>698</v>
      </c>
    </row>
    <row r="1343" customFormat="false" ht="12.75" hidden="false" customHeight="false" outlineLevel="2" collapsed="false">
      <c r="A1343" s="5" t="s">
        <v>4953</v>
      </c>
      <c r="B1343" s="6" t="n">
        <v>36963</v>
      </c>
      <c r="C1343" s="7" t="s">
        <v>4954</v>
      </c>
      <c r="D1343" s="7" t="s">
        <v>959</v>
      </c>
      <c r="E1343" s="7" t="s">
        <v>4251</v>
      </c>
      <c r="F1343" s="16" t="s">
        <v>961</v>
      </c>
      <c r="G1343" s="8" t="n">
        <v>65136</v>
      </c>
    </row>
    <row r="1344" customFormat="false" ht="12.75" hidden="false" customHeight="false" outlineLevel="2" collapsed="false">
      <c r="A1344" s="5" t="s">
        <v>4953</v>
      </c>
      <c r="B1344" s="6" t="n">
        <v>36931</v>
      </c>
      <c r="C1344" s="7" t="s">
        <v>4954</v>
      </c>
      <c r="D1344" s="7" t="s">
        <v>959</v>
      </c>
      <c r="E1344" s="7" t="s">
        <v>4251</v>
      </c>
      <c r="F1344" s="16" t="s">
        <v>961</v>
      </c>
      <c r="G1344" s="8" t="n">
        <v>110279</v>
      </c>
    </row>
    <row r="1345" customFormat="false" ht="12.75" hidden="false" customHeight="false" outlineLevel="2" collapsed="false">
      <c r="A1345" s="5" t="s">
        <v>4953</v>
      </c>
      <c r="B1345" s="6" t="n">
        <v>36914</v>
      </c>
      <c r="C1345" s="7" t="s">
        <v>4954</v>
      </c>
      <c r="D1345" s="7" t="s">
        <v>959</v>
      </c>
      <c r="E1345" s="7" t="s">
        <v>4251</v>
      </c>
      <c r="F1345" s="16" t="s">
        <v>961</v>
      </c>
      <c r="G1345" s="8" t="n">
        <v>88357</v>
      </c>
    </row>
    <row r="1346" customFormat="false" ht="12.75" hidden="false" customHeight="false" outlineLevel="2" collapsed="false">
      <c r="A1346" s="5" t="s">
        <v>5350</v>
      </c>
      <c r="B1346" s="6" t="n">
        <v>37047</v>
      </c>
      <c r="C1346" s="7" t="s">
        <v>1354</v>
      </c>
      <c r="D1346" s="7" t="s">
        <v>959</v>
      </c>
      <c r="E1346" s="7"/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5351</v>
      </c>
      <c r="B1347" s="6" t="n">
        <v>37057</v>
      </c>
      <c r="C1347" s="7" t="s">
        <v>1361</v>
      </c>
      <c r="D1347" s="7" t="s">
        <v>959</v>
      </c>
      <c r="E1347" s="7"/>
      <c r="F1347" s="16" t="s">
        <v>961</v>
      </c>
      <c r="G1347" s="8" t="n">
        <v>0</v>
      </c>
    </row>
    <row r="1348" customFormat="false" ht="12.75" hidden="false" customHeight="false" outlineLevel="2" collapsed="false">
      <c r="A1348" s="5" t="s">
        <v>5352</v>
      </c>
      <c r="B1348" s="6" t="n">
        <v>37047</v>
      </c>
      <c r="C1348" s="7" t="s">
        <v>1389</v>
      </c>
      <c r="D1348" s="7" t="s">
        <v>959</v>
      </c>
      <c r="E1348" s="7"/>
      <c r="F1348" s="16" t="s">
        <v>961</v>
      </c>
      <c r="G1348" s="8" t="n">
        <v>1469</v>
      </c>
    </row>
    <row r="1349" customFormat="false" ht="12.75" hidden="false" customHeight="false" outlineLevel="2" collapsed="false">
      <c r="A1349" s="5" t="s">
        <v>5353</v>
      </c>
      <c r="B1349" s="6" t="n">
        <v>37057</v>
      </c>
      <c r="C1349" s="7" t="s">
        <v>1393</v>
      </c>
      <c r="D1349" s="7" t="s">
        <v>959</v>
      </c>
      <c r="E1349" s="7"/>
      <c r="F1349" s="16" t="s">
        <v>961</v>
      </c>
      <c r="G1349" s="8" t="n">
        <v>11092</v>
      </c>
    </row>
    <row r="1350" customFormat="false" ht="12.75" hidden="false" customHeight="false" outlineLevel="2" collapsed="false">
      <c r="A1350" s="5" t="s">
        <v>1326</v>
      </c>
      <c r="B1350" s="6" t="n">
        <v>37020</v>
      </c>
      <c r="C1350" s="7" t="s">
        <v>1327</v>
      </c>
      <c r="D1350" s="7" t="s">
        <v>959</v>
      </c>
      <c r="E1350" s="7" t="s">
        <v>380</v>
      </c>
      <c r="F1350" s="5" t="s">
        <v>961</v>
      </c>
      <c r="G1350" s="8" t="n">
        <v>486</v>
      </c>
    </row>
    <row r="1351" customFormat="false" ht="12.75" hidden="false" customHeight="false" outlineLevel="2" collapsed="false">
      <c r="A1351" s="5" t="s">
        <v>1326</v>
      </c>
      <c r="B1351" s="6" t="n">
        <v>36978</v>
      </c>
      <c r="C1351" s="7" t="s">
        <v>1327</v>
      </c>
      <c r="D1351" s="7" t="s">
        <v>959</v>
      </c>
      <c r="E1351" s="7" t="s">
        <v>3053</v>
      </c>
      <c r="F1351" s="16" t="s">
        <v>961</v>
      </c>
      <c r="G1351" s="8" t="n">
        <v>0</v>
      </c>
    </row>
    <row r="1352" customFormat="false" ht="12.75" hidden="false" customHeight="false" outlineLevel="2" collapsed="false">
      <c r="A1352" s="5" t="s">
        <v>4242</v>
      </c>
      <c r="B1352" s="6" t="n">
        <v>36922</v>
      </c>
      <c r="C1352" s="7" t="s">
        <v>1327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4242</v>
      </c>
      <c r="B1353" s="6" t="n">
        <v>36922</v>
      </c>
      <c r="C1353" s="7" t="s">
        <v>1327</v>
      </c>
      <c r="D1353" s="7" t="s">
        <v>959</v>
      </c>
      <c r="E1353" s="7" t="s">
        <v>3053</v>
      </c>
      <c r="F1353" s="16" t="s">
        <v>961</v>
      </c>
      <c r="G1353" s="8" t="n">
        <v>1820</v>
      </c>
    </row>
    <row r="1354" customFormat="false" ht="12.75" hidden="false" customHeight="false" outlineLevel="2" collapsed="false">
      <c r="A1354" s="5" t="s">
        <v>4999</v>
      </c>
      <c r="B1354" s="6" t="n">
        <v>36978</v>
      </c>
      <c r="C1354" s="7" t="s">
        <v>1327</v>
      </c>
      <c r="D1354" s="7" t="s">
        <v>959</v>
      </c>
      <c r="E1354" s="7" t="s">
        <v>20</v>
      </c>
      <c r="F1354" s="16" t="s">
        <v>961</v>
      </c>
      <c r="G1354" s="8" t="n">
        <v>1365</v>
      </c>
    </row>
    <row r="1355" customFormat="false" ht="12.75" hidden="false" customHeight="false" outlineLevel="2" collapsed="false">
      <c r="A1355" s="5" t="s">
        <v>1362</v>
      </c>
      <c r="B1355" s="6" t="n">
        <v>37055</v>
      </c>
      <c r="C1355" s="7" t="s">
        <v>1327</v>
      </c>
      <c r="D1355" s="7" t="s">
        <v>959</v>
      </c>
      <c r="E1355" s="7"/>
      <c r="F1355" s="16" t="s">
        <v>961</v>
      </c>
      <c r="G1355" s="8" t="n">
        <v>0</v>
      </c>
    </row>
    <row r="1356" customFormat="false" ht="12.75" hidden="false" customHeight="false" outlineLevel="2" collapsed="false">
      <c r="A1356" s="5" t="s">
        <v>1362</v>
      </c>
      <c r="B1356" s="6" t="n">
        <v>37055</v>
      </c>
      <c r="C1356" s="7" t="s">
        <v>1327</v>
      </c>
      <c r="D1356" s="7" t="s">
        <v>959</v>
      </c>
      <c r="E1356" s="7"/>
      <c r="F1356" s="16" t="s">
        <v>961</v>
      </c>
      <c r="G1356" s="8" t="n">
        <v>805</v>
      </c>
    </row>
    <row r="1357" customFormat="false" ht="12.75" hidden="false" customHeight="false" outlineLevel="2" collapsed="false">
      <c r="A1357" s="5" t="s">
        <v>1362</v>
      </c>
      <c r="B1357" s="6" t="n">
        <v>37055</v>
      </c>
      <c r="C1357" s="7" t="s">
        <v>1325</v>
      </c>
      <c r="D1357" s="7" t="s">
        <v>959</v>
      </c>
      <c r="E1357" s="7"/>
      <c r="F1357" s="16" t="s">
        <v>961</v>
      </c>
      <c r="G1357" s="8" t="n">
        <v>433</v>
      </c>
    </row>
    <row r="1358" customFormat="false" ht="12.75" hidden="false" customHeight="false" outlineLevel="2" collapsed="false">
      <c r="A1358" s="5" t="s">
        <v>1324</v>
      </c>
      <c r="B1358" s="6" t="n">
        <v>37020</v>
      </c>
      <c r="C1358" s="7" t="s">
        <v>1325</v>
      </c>
      <c r="D1358" s="7" t="s">
        <v>959</v>
      </c>
      <c r="E1358" s="7" t="s">
        <v>380</v>
      </c>
      <c r="F1358" s="5" t="s">
        <v>961</v>
      </c>
      <c r="G1358" s="8" t="n">
        <v>262</v>
      </c>
    </row>
    <row r="1359" customFormat="false" ht="12.75" hidden="false" customHeight="false" outlineLevel="2" collapsed="false">
      <c r="A1359" s="5" t="s">
        <v>1324</v>
      </c>
      <c r="B1359" s="6" t="n">
        <v>36978</v>
      </c>
      <c r="C1359" s="7" t="s">
        <v>1325</v>
      </c>
      <c r="D1359" s="7" t="s">
        <v>959</v>
      </c>
      <c r="E1359" s="7" t="s">
        <v>3053</v>
      </c>
      <c r="F1359" s="16" t="s">
        <v>961</v>
      </c>
      <c r="G1359" s="8" t="n">
        <v>0</v>
      </c>
    </row>
    <row r="1360" customFormat="false" ht="12.75" hidden="false" customHeight="false" outlineLevel="2" collapsed="false">
      <c r="A1360" s="5" t="s">
        <v>4243</v>
      </c>
      <c r="B1360" s="6" t="n">
        <v>36978</v>
      </c>
      <c r="C1360" s="7" t="s">
        <v>1325</v>
      </c>
      <c r="D1360" s="7" t="s">
        <v>959</v>
      </c>
      <c r="E1360" s="7" t="s">
        <v>20</v>
      </c>
      <c r="F1360" s="16" t="s">
        <v>961</v>
      </c>
      <c r="G1360" s="8" t="n">
        <v>735</v>
      </c>
    </row>
    <row r="1361" customFormat="false" ht="12.75" hidden="false" customHeight="false" outlineLevel="2" collapsed="false">
      <c r="A1361" s="5" t="s">
        <v>4243</v>
      </c>
      <c r="B1361" s="6" t="n">
        <v>36922</v>
      </c>
      <c r="C1361" s="7" t="s">
        <v>4244</v>
      </c>
      <c r="D1361" s="7" t="s">
        <v>959</v>
      </c>
      <c r="E1361" s="7" t="s">
        <v>3053</v>
      </c>
      <c r="F1361" s="16" t="s">
        <v>961</v>
      </c>
      <c r="G1361" s="8" t="n">
        <v>0</v>
      </c>
    </row>
    <row r="1362" customFormat="false" ht="12.75" hidden="false" customHeight="false" outlineLevel="2" collapsed="false">
      <c r="A1362" s="5" t="s">
        <v>4243</v>
      </c>
      <c r="B1362" s="6" t="n">
        <v>36922</v>
      </c>
      <c r="C1362" s="7" t="s">
        <v>4244</v>
      </c>
      <c r="D1362" s="7" t="s">
        <v>959</v>
      </c>
      <c r="E1362" s="7" t="s">
        <v>3053</v>
      </c>
      <c r="F1362" s="16" t="s">
        <v>961</v>
      </c>
      <c r="G1362" s="8" t="n">
        <v>980</v>
      </c>
    </row>
    <row r="1363" customFormat="false" ht="12.75" hidden="false" customHeight="false" outlineLevel="2" collapsed="false">
      <c r="A1363" s="5" t="s">
        <v>1363</v>
      </c>
      <c r="B1363" s="6" t="n">
        <v>37055</v>
      </c>
      <c r="C1363" s="7" t="s">
        <v>1325</v>
      </c>
      <c r="D1363" s="7" t="s">
        <v>959</v>
      </c>
      <c r="E1363" s="7"/>
      <c r="F1363" s="16" t="s">
        <v>961</v>
      </c>
      <c r="G1363" s="8" t="n">
        <v>0</v>
      </c>
    </row>
    <row r="1364" customFormat="false" ht="12.75" hidden="false" customHeight="false" outlineLevel="2" collapsed="false">
      <c r="A1364" s="5" t="s">
        <v>4238</v>
      </c>
      <c r="B1364" s="6" t="n">
        <v>36922</v>
      </c>
      <c r="C1364" s="7" t="s">
        <v>2534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4238</v>
      </c>
      <c r="B1365" s="6" t="n">
        <v>36922</v>
      </c>
      <c r="C1365" s="7" t="s">
        <v>2534</v>
      </c>
      <c r="D1365" s="7" t="s">
        <v>959</v>
      </c>
      <c r="E1365" s="7" t="s">
        <v>3053</v>
      </c>
      <c r="F1365" s="16" t="s">
        <v>961</v>
      </c>
      <c r="G1365" s="8" t="n">
        <v>775</v>
      </c>
    </row>
    <row r="1366" customFormat="false" ht="12.75" hidden="false" customHeight="false" outlineLevel="2" collapsed="false">
      <c r="A1366" s="5" t="s">
        <v>4972</v>
      </c>
      <c r="B1366" s="6" t="n">
        <v>36979</v>
      </c>
      <c r="C1366" s="7" t="s">
        <v>4973</v>
      </c>
      <c r="D1366" s="7" t="s">
        <v>959</v>
      </c>
      <c r="E1366" s="7" t="s">
        <v>4251</v>
      </c>
      <c r="F1366" s="16" t="s">
        <v>961</v>
      </c>
      <c r="G1366" s="8" t="n">
        <v>23363</v>
      </c>
    </row>
    <row r="1367" customFormat="false" ht="12.75" hidden="false" customHeight="false" outlineLevel="2" collapsed="false">
      <c r="A1367" s="5" t="s">
        <v>1323</v>
      </c>
      <c r="B1367" s="6" t="n">
        <v>37020</v>
      </c>
      <c r="C1367" s="7" t="s">
        <v>1167</v>
      </c>
      <c r="D1367" s="7" t="s">
        <v>959</v>
      </c>
      <c r="E1367" s="7" t="s">
        <v>380</v>
      </c>
      <c r="F1367" s="5" t="s">
        <v>961</v>
      </c>
      <c r="G1367" s="8" t="n">
        <v>300</v>
      </c>
    </row>
    <row r="1368" customFormat="false" ht="12.75" hidden="false" customHeight="false" outlineLevel="2" collapsed="false">
      <c r="A1368" s="5" t="s">
        <v>1323</v>
      </c>
      <c r="B1368" s="6" t="n">
        <v>37035</v>
      </c>
      <c r="C1368" s="7" t="s">
        <v>1167</v>
      </c>
      <c r="D1368" s="7" t="s">
        <v>959</v>
      </c>
      <c r="E1368" s="7" t="s">
        <v>380</v>
      </c>
      <c r="F1368" s="5" t="s">
        <v>961</v>
      </c>
      <c r="G1368" s="8" t="n">
        <v>-300</v>
      </c>
    </row>
    <row r="1369" customFormat="false" ht="12.75" hidden="false" customHeight="false" outlineLevel="2" collapsed="false">
      <c r="A1369" s="5" t="s">
        <v>1323</v>
      </c>
      <c r="B1369" s="6" t="n">
        <v>37035</v>
      </c>
      <c r="C1369" s="7" t="s">
        <v>1167</v>
      </c>
      <c r="D1369" s="7" t="s">
        <v>959</v>
      </c>
      <c r="E1369" s="7" t="s">
        <v>380</v>
      </c>
      <c r="F1369" s="5" t="s">
        <v>961</v>
      </c>
      <c r="G1369" s="8" t="n">
        <v>450</v>
      </c>
    </row>
    <row r="1370" customFormat="false" ht="12.75" hidden="false" customHeight="false" outlineLevel="2" collapsed="false">
      <c r="A1370" s="5" t="s">
        <v>3518</v>
      </c>
      <c r="B1370" s="6" t="n">
        <v>36980</v>
      </c>
      <c r="C1370" s="7" t="s">
        <v>3519</v>
      </c>
      <c r="D1370" s="7" t="s">
        <v>959</v>
      </c>
      <c r="E1370" s="7" t="s">
        <v>3053</v>
      </c>
      <c r="F1370" s="16" t="s">
        <v>961</v>
      </c>
      <c r="G1370" s="8" t="n">
        <v>0</v>
      </c>
    </row>
    <row r="1371" customFormat="false" ht="12.75" hidden="false" customHeight="false" outlineLevel="2" collapsed="false">
      <c r="A1371" s="5" t="s">
        <v>3518</v>
      </c>
      <c r="B1371" s="6" t="n">
        <v>36980</v>
      </c>
      <c r="C1371" s="7" t="s">
        <v>4973</v>
      </c>
      <c r="D1371" s="7" t="s">
        <v>959</v>
      </c>
      <c r="E1371" s="7" t="s">
        <v>20</v>
      </c>
      <c r="F1371" s="16" t="s">
        <v>961</v>
      </c>
      <c r="G1371" s="8" t="n">
        <v>6310</v>
      </c>
    </row>
    <row r="1372" customFormat="false" ht="12.75" hidden="false" customHeight="false" outlineLevel="2" collapsed="false">
      <c r="A1372" s="5" t="s">
        <v>4241</v>
      </c>
      <c r="B1372" s="6" t="n">
        <v>36922</v>
      </c>
      <c r="C1372" s="7" t="s">
        <v>1013</v>
      </c>
      <c r="D1372" s="7" t="s">
        <v>959</v>
      </c>
      <c r="E1372" s="7" t="s">
        <v>3053</v>
      </c>
      <c r="F1372" s="16" t="s">
        <v>961</v>
      </c>
      <c r="G1372" s="8" t="n">
        <v>0</v>
      </c>
    </row>
    <row r="1373" customFormat="false" ht="12.75" hidden="false" customHeight="false" outlineLevel="2" collapsed="false">
      <c r="A1373" s="5" t="s">
        <v>4241</v>
      </c>
      <c r="B1373" s="6" t="n">
        <v>36922</v>
      </c>
      <c r="C1373" s="7" t="s">
        <v>1013</v>
      </c>
      <c r="D1373" s="7" t="s">
        <v>959</v>
      </c>
      <c r="E1373" s="7" t="s">
        <v>3053</v>
      </c>
      <c r="F1373" s="16" t="s">
        <v>961</v>
      </c>
      <c r="G1373" s="8" t="n">
        <v>420</v>
      </c>
    </row>
    <row r="1374" customFormat="false" ht="12.75" hidden="false" customHeight="false" outlineLevel="2" collapsed="false">
      <c r="A1374" s="5" t="s">
        <v>4245</v>
      </c>
      <c r="B1374" s="6" t="n">
        <v>36922</v>
      </c>
      <c r="C1374" s="7" t="s">
        <v>1013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4245</v>
      </c>
      <c r="B1375" s="6" t="n">
        <v>36922</v>
      </c>
      <c r="C1375" s="7" t="s">
        <v>1013</v>
      </c>
      <c r="D1375" s="7" t="s">
        <v>959</v>
      </c>
      <c r="E1375" s="7" t="s">
        <v>3053</v>
      </c>
      <c r="F1375" s="16" t="s">
        <v>961</v>
      </c>
      <c r="G1375" s="8" t="n">
        <v>280</v>
      </c>
    </row>
    <row r="1376" customFormat="false" ht="12.75" hidden="false" customHeight="false" outlineLevel="2" collapsed="false">
      <c r="A1376" s="5" t="s">
        <v>4246</v>
      </c>
      <c r="B1376" s="6" t="n">
        <v>36922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0</v>
      </c>
    </row>
    <row r="1377" customFormat="false" ht="12.75" hidden="false" customHeight="false" outlineLevel="2" collapsed="false">
      <c r="A1377" s="5" t="s">
        <v>4246</v>
      </c>
      <c r="B1377" s="6" t="n">
        <v>36922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420</v>
      </c>
    </row>
    <row r="1378" customFormat="false" ht="12.75" hidden="false" customHeight="false" outlineLevel="2" collapsed="false">
      <c r="A1378" s="5" t="s">
        <v>4247</v>
      </c>
      <c r="B1378" s="6" t="n">
        <v>36922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0</v>
      </c>
    </row>
    <row r="1379" customFormat="false" ht="12.75" hidden="false" customHeight="false" outlineLevel="2" collapsed="false">
      <c r="A1379" s="5" t="s">
        <v>4247</v>
      </c>
      <c r="B1379" s="6" t="n">
        <v>36922</v>
      </c>
      <c r="C1379" s="7" t="s">
        <v>1013</v>
      </c>
      <c r="D1379" s="7" t="s">
        <v>959</v>
      </c>
      <c r="E1379" s="7" t="s">
        <v>3053</v>
      </c>
      <c r="F1379" s="16" t="s">
        <v>961</v>
      </c>
      <c r="G1379" s="8" t="n">
        <v>420</v>
      </c>
    </row>
    <row r="1380" customFormat="false" ht="12.75" hidden="false" customHeight="false" outlineLevel="2" collapsed="false">
      <c r="A1380" s="5" t="s">
        <v>4248</v>
      </c>
      <c r="B1380" s="6" t="n">
        <v>36922</v>
      </c>
      <c r="C1380" s="7" t="s">
        <v>1013</v>
      </c>
      <c r="D1380" s="7" t="s">
        <v>959</v>
      </c>
      <c r="E1380" s="7" t="s">
        <v>3053</v>
      </c>
      <c r="F1380" s="16" t="s">
        <v>961</v>
      </c>
      <c r="G1380" s="8" t="n">
        <v>0</v>
      </c>
    </row>
    <row r="1381" customFormat="false" ht="12.75" hidden="false" customHeight="false" outlineLevel="2" collapsed="false">
      <c r="A1381" s="5" t="s">
        <v>4248</v>
      </c>
      <c r="B1381" s="6" t="n">
        <v>36922</v>
      </c>
      <c r="C1381" s="7" t="s">
        <v>1013</v>
      </c>
      <c r="D1381" s="7" t="s">
        <v>959</v>
      </c>
      <c r="E1381" s="7" t="s">
        <v>3053</v>
      </c>
      <c r="F1381" s="16" t="s">
        <v>961</v>
      </c>
      <c r="G1381" s="8" t="n">
        <v>280</v>
      </c>
    </row>
    <row r="1382" customFormat="false" ht="12.75" hidden="false" customHeight="false" outlineLevel="2" collapsed="false">
      <c r="A1382" s="5" t="s">
        <v>4255</v>
      </c>
      <c r="B1382" s="6" t="n">
        <v>36922</v>
      </c>
      <c r="C1382" s="7" t="s">
        <v>1013</v>
      </c>
      <c r="D1382" s="7" t="s">
        <v>959</v>
      </c>
      <c r="E1382" s="7" t="s">
        <v>3053</v>
      </c>
      <c r="F1382" s="16" t="s">
        <v>961</v>
      </c>
      <c r="G1382" s="8" t="n">
        <v>0</v>
      </c>
    </row>
    <row r="1383" customFormat="false" ht="12.75" hidden="false" customHeight="false" outlineLevel="2" collapsed="false">
      <c r="A1383" s="5" t="s">
        <v>4255</v>
      </c>
      <c r="B1383" s="6" t="n">
        <v>36922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210</v>
      </c>
    </row>
    <row r="1384" customFormat="false" ht="12.75" hidden="false" customHeight="false" outlineLevel="2" collapsed="false">
      <c r="A1384" s="5" t="s">
        <v>4252</v>
      </c>
      <c r="B1384" s="6" t="n">
        <v>36922</v>
      </c>
      <c r="C1384" s="7" t="s">
        <v>1013</v>
      </c>
      <c r="D1384" s="7" t="s">
        <v>959</v>
      </c>
      <c r="E1384" s="7" t="s">
        <v>3053</v>
      </c>
      <c r="F1384" s="16" t="s">
        <v>961</v>
      </c>
      <c r="G1384" s="8" t="n">
        <v>0</v>
      </c>
    </row>
    <row r="1385" customFormat="false" ht="12.75" hidden="false" customHeight="false" outlineLevel="2" collapsed="false">
      <c r="A1385" s="5" t="s">
        <v>4252</v>
      </c>
      <c r="B1385" s="6" t="n">
        <v>36922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2700</v>
      </c>
    </row>
    <row r="1386" customFormat="false" ht="12.75" hidden="false" customHeight="false" outlineLevel="2" collapsed="false">
      <c r="A1386" s="5" t="s">
        <v>5128</v>
      </c>
      <c r="B1386" s="6" t="n">
        <v>36915</v>
      </c>
      <c r="C1386" s="7" t="s">
        <v>1167</v>
      </c>
      <c r="D1386" s="7" t="s">
        <v>959</v>
      </c>
      <c r="E1386" s="7" t="s">
        <v>4251</v>
      </c>
      <c r="F1386" s="16" t="s">
        <v>961</v>
      </c>
      <c r="G1386" s="8" t="n">
        <v>210</v>
      </c>
    </row>
    <row r="1387" customFormat="false" ht="12.75" hidden="false" customHeight="false" outlineLevel="2" collapsed="false">
      <c r="A1387" s="5" t="s">
        <v>4256</v>
      </c>
      <c r="B1387" s="6" t="n">
        <v>36980</v>
      </c>
      <c r="C1387" s="7" t="s">
        <v>994</v>
      </c>
      <c r="D1387" s="7" t="s">
        <v>959</v>
      </c>
      <c r="E1387" s="7" t="s">
        <v>3053</v>
      </c>
      <c r="F1387" s="16" t="s">
        <v>961</v>
      </c>
      <c r="G1387" s="8" t="n">
        <v>0</v>
      </c>
    </row>
    <row r="1388" customFormat="false" ht="12.75" hidden="false" customHeight="false" outlineLevel="2" collapsed="false">
      <c r="A1388" s="5" t="s">
        <v>4256</v>
      </c>
      <c r="B1388" s="6" t="n">
        <v>36980</v>
      </c>
      <c r="C1388" s="7" t="s">
        <v>994</v>
      </c>
      <c r="D1388" s="7" t="s">
        <v>959</v>
      </c>
      <c r="E1388" s="7" t="s">
        <v>20</v>
      </c>
      <c r="F1388" s="16" t="s">
        <v>961</v>
      </c>
      <c r="G1388" s="8" t="n">
        <v>3150</v>
      </c>
    </row>
    <row r="1389" customFormat="false" ht="12.75" hidden="false" customHeight="false" outlineLevel="2" collapsed="false">
      <c r="A1389" s="5" t="s">
        <v>4256</v>
      </c>
      <c r="B1389" s="6" t="n">
        <v>36922</v>
      </c>
      <c r="C1389" s="7" t="s">
        <v>994</v>
      </c>
      <c r="D1389" s="7" t="s">
        <v>959</v>
      </c>
      <c r="E1389" s="7" t="s">
        <v>3053</v>
      </c>
      <c r="F1389" s="16" t="s">
        <v>961</v>
      </c>
      <c r="G1389" s="8" t="n">
        <v>0</v>
      </c>
    </row>
    <row r="1390" customFormat="false" ht="12.75" hidden="false" customHeight="false" outlineLevel="2" collapsed="false">
      <c r="A1390" s="5" t="s">
        <v>4256</v>
      </c>
      <c r="B1390" s="6" t="n">
        <v>36922</v>
      </c>
      <c r="C1390" s="7" t="s">
        <v>994</v>
      </c>
      <c r="D1390" s="7" t="s">
        <v>959</v>
      </c>
      <c r="E1390" s="7" t="s">
        <v>3053</v>
      </c>
      <c r="F1390" s="16" t="s">
        <v>961</v>
      </c>
      <c r="G1390" s="8" t="n">
        <v>113</v>
      </c>
    </row>
    <row r="1391" customFormat="false" ht="12.75" hidden="false" customHeight="false" outlineLevel="2" collapsed="false">
      <c r="A1391" s="5" t="s">
        <v>5129</v>
      </c>
      <c r="B1391" s="6" t="n">
        <v>36916</v>
      </c>
      <c r="C1391" s="7" t="s">
        <v>1167</v>
      </c>
      <c r="D1391" s="7" t="s">
        <v>959</v>
      </c>
      <c r="E1391" s="7" t="s">
        <v>960</v>
      </c>
      <c r="F1391" s="16" t="s">
        <v>961</v>
      </c>
      <c r="G1391" s="8" t="n">
        <v>536</v>
      </c>
    </row>
    <row r="1392" customFormat="false" ht="12.75" hidden="false" customHeight="false" outlineLevel="2" collapsed="false">
      <c r="A1392" s="5" t="s">
        <v>4257</v>
      </c>
      <c r="B1392" s="6" t="n">
        <v>36922</v>
      </c>
      <c r="C1392" s="7" t="s">
        <v>4258</v>
      </c>
      <c r="D1392" s="7" t="s">
        <v>959</v>
      </c>
      <c r="E1392" s="7" t="s">
        <v>3053</v>
      </c>
      <c r="F1392" s="16" t="s">
        <v>961</v>
      </c>
      <c r="G1392" s="8" t="n">
        <v>0</v>
      </c>
    </row>
    <row r="1393" customFormat="false" ht="12.75" hidden="false" customHeight="false" outlineLevel="2" collapsed="false">
      <c r="A1393" s="5" t="s">
        <v>4257</v>
      </c>
      <c r="B1393" s="6" t="n">
        <v>36922</v>
      </c>
      <c r="C1393" s="7" t="s">
        <v>4258</v>
      </c>
      <c r="D1393" s="7" t="s">
        <v>959</v>
      </c>
      <c r="E1393" s="7" t="s">
        <v>3053</v>
      </c>
      <c r="F1393" s="16" t="s">
        <v>961</v>
      </c>
      <c r="G1393" s="8" t="n">
        <v>402</v>
      </c>
    </row>
    <row r="1394" customFormat="false" ht="12.75" hidden="false" customHeight="false" outlineLevel="2" collapsed="false">
      <c r="A1394" s="5" t="s">
        <v>5057</v>
      </c>
      <c r="B1394" s="6" t="n">
        <v>36924</v>
      </c>
      <c r="C1394" s="7" t="s">
        <v>1013</v>
      </c>
      <c r="D1394" s="7" t="s">
        <v>959</v>
      </c>
      <c r="E1394" s="7" t="s">
        <v>3053</v>
      </c>
      <c r="F1394" s="16" t="s">
        <v>961</v>
      </c>
      <c r="G1394" s="8" t="n">
        <v>310</v>
      </c>
    </row>
    <row r="1395" customFormat="false" ht="12.75" hidden="false" customHeight="false" outlineLevel="2" collapsed="false">
      <c r="A1395" s="5" t="s">
        <v>5058</v>
      </c>
      <c r="B1395" s="6" t="n">
        <v>36929</v>
      </c>
      <c r="C1395" s="7" t="s">
        <v>1013</v>
      </c>
      <c r="D1395" s="7" t="s">
        <v>959</v>
      </c>
      <c r="E1395" s="7" t="s">
        <v>3053</v>
      </c>
      <c r="F1395" s="16" t="s">
        <v>961</v>
      </c>
      <c r="G1395" s="8" t="n">
        <v>0</v>
      </c>
    </row>
    <row r="1396" customFormat="false" ht="12.75" hidden="false" customHeight="false" outlineLevel="2" collapsed="false">
      <c r="A1396" s="5" t="s">
        <v>5058</v>
      </c>
      <c r="B1396" s="6" t="n">
        <v>36929</v>
      </c>
      <c r="C1396" s="7" t="s">
        <v>1013</v>
      </c>
      <c r="D1396" s="7" t="s">
        <v>959</v>
      </c>
      <c r="E1396" s="7" t="s">
        <v>3053</v>
      </c>
      <c r="F1396" s="16" t="s">
        <v>961</v>
      </c>
      <c r="G1396" s="8" t="n">
        <v>2600</v>
      </c>
    </row>
    <row r="1397" customFormat="false" ht="12.75" hidden="false" customHeight="false" outlineLevel="2" collapsed="false">
      <c r="A1397" s="5" t="s">
        <v>5052</v>
      </c>
      <c r="B1397" s="6" t="n">
        <v>36944</v>
      </c>
      <c r="C1397" s="7" t="s">
        <v>4876</v>
      </c>
      <c r="D1397" s="7" t="s">
        <v>959</v>
      </c>
      <c r="E1397" s="7" t="s">
        <v>960</v>
      </c>
      <c r="F1397" s="16" t="s">
        <v>961</v>
      </c>
      <c r="G1397" s="8" t="n">
        <v>13655</v>
      </c>
    </row>
    <row r="1398" customFormat="false" ht="12.75" hidden="false" customHeight="false" outlineLevel="2" collapsed="false">
      <c r="A1398" s="5" t="s">
        <v>5053</v>
      </c>
      <c r="B1398" s="6" t="n">
        <v>36945</v>
      </c>
      <c r="C1398" s="7" t="s">
        <v>5054</v>
      </c>
      <c r="D1398" s="7" t="s">
        <v>959</v>
      </c>
      <c r="E1398" s="7" t="s">
        <v>960</v>
      </c>
      <c r="F1398" s="16" t="s">
        <v>961</v>
      </c>
      <c r="G1398" s="8" t="n">
        <v>9648</v>
      </c>
    </row>
    <row r="1399" customFormat="false" ht="12.75" hidden="false" customHeight="false" outlineLevel="2" collapsed="false">
      <c r="A1399" s="5" t="s">
        <v>5053</v>
      </c>
      <c r="B1399" s="6" t="n">
        <v>36948</v>
      </c>
      <c r="C1399" s="7" t="s">
        <v>5054</v>
      </c>
      <c r="D1399" s="7" t="s">
        <v>959</v>
      </c>
      <c r="E1399" s="7" t="s">
        <v>960</v>
      </c>
      <c r="F1399" s="16" t="s">
        <v>961</v>
      </c>
      <c r="G1399" s="8" t="n">
        <v>-8683</v>
      </c>
    </row>
    <row r="1400" customFormat="false" ht="12.75" hidden="false" customHeight="false" outlineLevel="2" collapsed="false">
      <c r="A1400" s="5" t="s">
        <v>5055</v>
      </c>
      <c r="B1400" s="6" t="n">
        <v>36948</v>
      </c>
      <c r="C1400" s="7" t="s">
        <v>1013</v>
      </c>
      <c r="D1400" s="7" t="s">
        <v>959</v>
      </c>
      <c r="E1400" s="7" t="s">
        <v>4251</v>
      </c>
      <c r="F1400" s="16" t="s">
        <v>961</v>
      </c>
      <c r="G1400" s="8" t="n">
        <v>1162</v>
      </c>
    </row>
    <row r="1401" customFormat="false" ht="12.75" hidden="false" customHeight="false" outlineLevel="2" collapsed="false">
      <c r="A1401" s="5" t="s">
        <v>5055</v>
      </c>
      <c r="B1401" s="6" t="n">
        <v>36948</v>
      </c>
      <c r="C1401" s="7" t="s">
        <v>1013</v>
      </c>
      <c r="D1401" s="7" t="s">
        <v>959</v>
      </c>
      <c r="E1401" s="7" t="s">
        <v>3053</v>
      </c>
      <c r="F1401" s="16" t="s">
        <v>961</v>
      </c>
      <c r="G1401" s="8" t="n">
        <v>1744</v>
      </c>
    </row>
    <row r="1402" customFormat="false" ht="12.75" hidden="false" customHeight="false" outlineLevel="2" collapsed="false">
      <c r="A1402" s="5" t="s">
        <v>5056</v>
      </c>
      <c r="B1402" s="6" t="n">
        <v>36948</v>
      </c>
      <c r="C1402" s="7" t="s">
        <v>1013</v>
      </c>
      <c r="D1402" s="7" t="s">
        <v>959</v>
      </c>
      <c r="E1402" s="7" t="s">
        <v>4251</v>
      </c>
      <c r="F1402" s="16" t="s">
        <v>961</v>
      </c>
      <c r="G1402" s="8" t="n">
        <v>1743</v>
      </c>
    </row>
    <row r="1403" customFormat="false" ht="12.75" hidden="false" customHeight="false" outlineLevel="2" collapsed="false">
      <c r="A1403" s="5" t="s">
        <v>5056</v>
      </c>
      <c r="B1403" s="6" t="n">
        <v>36948</v>
      </c>
      <c r="C1403" s="7" t="s">
        <v>1013</v>
      </c>
      <c r="D1403" s="7" t="s">
        <v>959</v>
      </c>
      <c r="E1403" s="7" t="s">
        <v>3053</v>
      </c>
      <c r="F1403" s="16" t="s">
        <v>961</v>
      </c>
      <c r="G1403" s="8" t="n">
        <v>1744</v>
      </c>
    </row>
    <row r="1404" customFormat="false" ht="12.75" hidden="false" customHeight="false" outlineLevel="2" collapsed="false">
      <c r="A1404" s="5" t="s">
        <v>4874</v>
      </c>
      <c r="B1404" s="6" t="n">
        <v>36958</v>
      </c>
      <c r="C1404" s="7" t="s">
        <v>972</v>
      </c>
      <c r="D1404" s="7" t="s">
        <v>959</v>
      </c>
      <c r="E1404" s="7" t="s">
        <v>960</v>
      </c>
      <c r="F1404" s="16" t="s">
        <v>961</v>
      </c>
      <c r="G1404" s="8" t="n">
        <v>10531</v>
      </c>
    </row>
    <row r="1405" customFormat="false" ht="12.75" hidden="false" customHeight="false" outlineLevel="2" collapsed="false">
      <c r="A1405" s="5" t="s">
        <v>4875</v>
      </c>
      <c r="B1405" s="6" t="n">
        <v>36959</v>
      </c>
      <c r="C1405" s="7" t="s">
        <v>4876</v>
      </c>
      <c r="D1405" s="7" t="s">
        <v>959</v>
      </c>
      <c r="E1405" s="7" t="s">
        <v>960</v>
      </c>
      <c r="F1405" s="16" t="s">
        <v>961</v>
      </c>
      <c r="G1405" s="8" t="n">
        <v>3423</v>
      </c>
    </row>
    <row r="1406" customFormat="false" ht="12.75" hidden="false" customHeight="false" outlineLevel="2" collapsed="false">
      <c r="A1406" s="5" t="s">
        <v>4881</v>
      </c>
      <c r="B1406" s="6" t="n">
        <v>36969</v>
      </c>
      <c r="C1406" s="7" t="s">
        <v>4882</v>
      </c>
      <c r="D1406" s="7" t="s">
        <v>959</v>
      </c>
      <c r="E1406" s="7" t="s">
        <v>960</v>
      </c>
      <c r="F1406" s="16" t="s">
        <v>961</v>
      </c>
      <c r="G1406" s="8" t="n">
        <v>0</v>
      </c>
    </row>
    <row r="1407" customFormat="false" ht="12.75" hidden="false" customHeight="false" outlineLevel="2" collapsed="false">
      <c r="A1407" s="5" t="s">
        <v>957</v>
      </c>
      <c r="B1407" s="6" t="n">
        <v>36983</v>
      </c>
      <c r="C1407" s="7" t="s">
        <v>958</v>
      </c>
      <c r="D1407" s="7" t="s">
        <v>959</v>
      </c>
      <c r="E1407" s="7" t="s">
        <v>960</v>
      </c>
      <c r="F1407" s="16" t="s">
        <v>961</v>
      </c>
      <c r="G1407" s="8" t="n">
        <v>2275</v>
      </c>
    </row>
    <row r="1408" customFormat="false" ht="12.75" hidden="false" customHeight="false" outlineLevel="2" collapsed="false">
      <c r="A1408" s="5" t="s">
        <v>4885</v>
      </c>
      <c r="B1408" s="6" t="n">
        <v>36972</v>
      </c>
      <c r="C1408" s="7" t="s">
        <v>1481</v>
      </c>
      <c r="D1408" s="7" t="s">
        <v>959</v>
      </c>
      <c r="E1408" s="7" t="s">
        <v>960</v>
      </c>
      <c r="F1408" s="16" t="s">
        <v>961</v>
      </c>
      <c r="G1408" s="8" t="n">
        <v>1207</v>
      </c>
    </row>
    <row r="1409" customFormat="false" ht="12.75" hidden="false" customHeight="false" outlineLevel="2" collapsed="false">
      <c r="A1409" s="5" t="s">
        <v>4987</v>
      </c>
      <c r="B1409" s="6" t="n">
        <v>36972</v>
      </c>
      <c r="C1409" s="7" t="s">
        <v>1481</v>
      </c>
      <c r="D1409" s="7" t="s">
        <v>959</v>
      </c>
      <c r="E1409" s="7" t="s">
        <v>1121</v>
      </c>
      <c r="F1409" s="16" t="s">
        <v>961</v>
      </c>
      <c r="G1409" s="8" t="n">
        <v>1050</v>
      </c>
    </row>
    <row r="1410" customFormat="false" ht="12.75" hidden="false" customHeight="false" outlineLevel="2" collapsed="false">
      <c r="A1410" s="5" t="s">
        <v>3517</v>
      </c>
      <c r="B1410" s="6" t="n">
        <v>36973</v>
      </c>
      <c r="C1410" s="7" t="s">
        <v>994</v>
      </c>
      <c r="D1410" s="7" t="s">
        <v>959</v>
      </c>
      <c r="E1410" s="7" t="s">
        <v>4251</v>
      </c>
      <c r="F1410" s="16" t="s">
        <v>961</v>
      </c>
      <c r="G1410" s="8" t="n">
        <v>1500</v>
      </c>
    </row>
    <row r="1411" customFormat="false" ht="12.75" hidden="false" customHeight="false" outlineLevel="2" collapsed="false">
      <c r="A1411" s="5" t="s">
        <v>3517</v>
      </c>
      <c r="B1411" s="6" t="n">
        <v>36973</v>
      </c>
      <c r="C1411" s="7" t="s">
        <v>994</v>
      </c>
      <c r="D1411" s="7" t="s">
        <v>959</v>
      </c>
      <c r="E1411" s="7" t="s">
        <v>20</v>
      </c>
      <c r="F1411" s="16" t="s">
        <v>961</v>
      </c>
      <c r="G1411" s="8" t="n">
        <v>1500</v>
      </c>
    </row>
    <row r="1412" customFormat="false" ht="12.75" hidden="false" customHeight="false" outlineLevel="2" collapsed="false">
      <c r="A1412" s="5" t="s">
        <v>4976</v>
      </c>
      <c r="B1412" s="6" t="n">
        <v>36973</v>
      </c>
      <c r="C1412" s="7" t="s">
        <v>3211</v>
      </c>
      <c r="D1412" s="7" t="s">
        <v>959</v>
      </c>
      <c r="E1412" s="7" t="s">
        <v>108</v>
      </c>
      <c r="F1412" s="16" t="s">
        <v>961</v>
      </c>
      <c r="G1412" s="8" t="n">
        <v>690</v>
      </c>
    </row>
    <row r="1413" customFormat="false" ht="12.75" hidden="false" customHeight="false" outlineLevel="2" collapsed="false">
      <c r="A1413" s="5" t="s">
        <v>4977</v>
      </c>
      <c r="B1413" s="6" t="n">
        <v>36976</v>
      </c>
      <c r="C1413" s="7" t="s">
        <v>1008</v>
      </c>
      <c r="D1413" s="7" t="s">
        <v>959</v>
      </c>
      <c r="E1413" s="7" t="s">
        <v>108</v>
      </c>
      <c r="F1413" s="16" t="s">
        <v>961</v>
      </c>
      <c r="G1413" s="8" t="n">
        <v>450</v>
      </c>
    </row>
    <row r="1414" customFormat="false" ht="12.75" hidden="false" customHeight="false" outlineLevel="2" collapsed="false">
      <c r="A1414" s="5" t="s">
        <v>3336</v>
      </c>
      <c r="B1414" s="6" t="n">
        <v>36980</v>
      </c>
      <c r="C1414" s="7" t="s">
        <v>3337</v>
      </c>
      <c r="D1414" s="7" t="s">
        <v>959</v>
      </c>
      <c r="E1414" s="7" t="s">
        <v>672</v>
      </c>
      <c r="F1414" s="16" t="s">
        <v>961</v>
      </c>
      <c r="G1414" s="8" t="n">
        <v>201</v>
      </c>
    </row>
    <row r="1415" customFormat="false" ht="12.75" hidden="false" customHeight="false" outlineLevel="2" collapsed="false">
      <c r="A1415" s="5" t="s">
        <v>4963</v>
      </c>
      <c r="B1415" s="6" t="n">
        <v>36976</v>
      </c>
      <c r="C1415" s="7" t="s">
        <v>1008</v>
      </c>
      <c r="D1415" s="7" t="s">
        <v>959</v>
      </c>
      <c r="E1415" s="7" t="s">
        <v>4251</v>
      </c>
      <c r="F1415" s="16" t="s">
        <v>961</v>
      </c>
      <c r="G1415" s="8" t="n">
        <v>101</v>
      </c>
    </row>
    <row r="1416" customFormat="false" ht="12.75" hidden="false" customHeight="false" outlineLevel="2" collapsed="false">
      <c r="A1416" s="5" t="s">
        <v>4964</v>
      </c>
      <c r="B1416" s="6" t="n">
        <v>36977</v>
      </c>
      <c r="C1416" s="7" t="s">
        <v>1232</v>
      </c>
      <c r="D1416" s="7" t="s">
        <v>959</v>
      </c>
      <c r="E1416" s="7" t="s">
        <v>4251</v>
      </c>
      <c r="F1416" s="16" t="s">
        <v>961</v>
      </c>
      <c r="G1416" s="8" t="n">
        <v>375</v>
      </c>
    </row>
    <row r="1417" customFormat="false" ht="12.75" hidden="false" customHeight="false" outlineLevel="2" collapsed="false">
      <c r="A1417" s="5" t="s">
        <v>4965</v>
      </c>
      <c r="B1417" s="6" t="n">
        <v>36977</v>
      </c>
      <c r="C1417" s="7" t="s">
        <v>1036</v>
      </c>
      <c r="D1417" s="7" t="s">
        <v>959</v>
      </c>
      <c r="E1417" s="7" t="s">
        <v>4251</v>
      </c>
      <c r="F1417" s="16" t="s">
        <v>961</v>
      </c>
      <c r="G1417" s="8" t="n">
        <v>1165</v>
      </c>
    </row>
    <row r="1418" customFormat="false" ht="12.75" hidden="false" customHeight="false" outlineLevel="2" collapsed="false">
      <c r="A1418" s="5" t="s">
        <v>4969</v>
      </c>
      <c r="B1418" s="6" t="n">
        <v>36977</v>
      </c>
      <c r="C1418" s="7" t="s">
        <v>4970</v>
      </c>
      <c r="D1418" s="7" t="s">
        <v>959</v>
      </c>
      <c r="E1418" s="7" t="s">
        <v>4251</v>
      </c>
      <c r="F1418" s="16" t="s">
        <v>961</v>
      </c>
      <c r="G1418" s="8" t="n">
        <v>45</v>
      </c>
    </row>
    <row r="1419" customFormat="false" ht="12.75" hidden="false" customHeight="false" outlineLevel="2" collapsed="false">
      <c r="A1419" s="5" t="s">
        <v>4995</v>
      </c>
      <c r="B1419" s="6" t="n">
        <v>36977</v>
      </c>
      <c r="C1419" s="7" t="s">
        <v>2534</v>
      </c>
      <c r="D1419" s="7" t="s">
        <v>959</v>
      </c>
      <c r="E1419" s="7" t="s">
        <v>3053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4995</v>
      </c>
      <c r="B1420" s="6" t="n">
        <v>36977</v>
      </c>
      <c r="C1420" s="7" t="s">
        <v>2534</v>
      </c>
      <c r="D1420" s="7" t="s">
        <v>959</v>
      </c>
      <c r="E1420" s="7" t="s">
        <v>20</v>
      </c>
      <c r="F1420" s="16" t="s">
        <v>961</v>
      </c>
      <c r="G1420" s="8" t="n">
        <v>750</v>
      </c>
    </row>
    <row r="1421" customFormat="false" ht="12.75" hidden="false" customHeight="false" outlineLevel="2" collapsed="false">
      <c r="A1421" s="5" t="s">
        <v>3356</v>
      </c>
      <c r="B1421" s="6" t="n">
        <v>36980</v>
      </c>
      <c r="C1421" s="7" t="s">
        <v>3357</v>
      </c>
      <c r="D1421" s="7" t="s">
        <v>959</v>
      </c>
      <c r="E1421" s="7" t="s">
        <v>3358</v>
      </c>
      <c r="F1421" s="16" t="s">
        <v>961</v>
      </c>
      <c r="G1421" s="8" t="n">
        <v>302</v>
      </c>
    </row>
    <row r="1422" customFormat="false" ht="12.75" hidden="false" customHeight="false" outlineLevel="2" collapsed="false">
      <c r="A1422" s="5" t="s">
        <v>4996</v>
      </c>
      <c r="B1422" s="6" t="n">
        <v>36977</v>
      </c>
      <c r="C1422" s="7" t="s">
        <v>3519</v>
      </c>
      <c r="D1422" s="7" t="s">
        <v>959</v>
      </c>
      <c r="E1422" s="7" t="s">
        <v>3053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4996</v>
      </c>
      <c r="B1423" s="6" t="n">
        <v>36977</v>
      </c>
      <c r="C1423" s="7" t="s">
        <v>4998</v>
      </c>
      <c r="D1423" s="7" t="s">
        <v>959</v>
      </c>
      <c r="E1423" s="7" t="s">
        <v>20</v>
      </c>
      <c r="F1423" s="16" t="s">
        <v>961</v>
      </c>
      <c r="G1423" s="8" t="n">
        <v>450</v>
      </c>
    </row>
    <row r="1424" customFormat="false" ht="12.75" hidden="false" customHeight="false" outlineLevel="2" collapsed="false">
      <c r="A1424" s="5" t="s">
        <v>1454</v>
      </c>
      <c r="B1424" s="6" t="n">
        <v>37056</v>
      </c>
      <c r="C1424" s="7" t="s">
        <v>1361</v>
      </c>
      <c r="D1424" s="7" t="s">
        <v>959</v>
      </c>
      <c r="E1424" s="7"/>
      <c r="F1424" s="16" t="s">
        <v>961</v>
      </c>
      <c r="G1424" s="8" t="n">
        <v>13535</v>
      </c>
    </row>
    <row r="1425" customFormat="false" ht="12.75" hidden="false" customHeight="false" outlineLevel="2" collapsed="false">
      <c r="A1425" s="5" t="s">
        <v>4866</v>
      </c>
      <c r="B1425" s="6" t="n">
        <v>36978</v>
      </c>
      <c r="C1425" s="7" t="s">
        <v>4867</v>
      </c>
      <c r="D1425" s="7" t="s">
        <v>959</v>
      </c>
      <c r="E1425" s="7" t="s">
        <v>672</v>
      </c>
      <c r="F1425" s="16" t="s">
        <v>961</v>
      </c>
      <c r="G1425" s="8" t="n">
        <v>1194</v>
      </c>
    </row>
    <row r="1426" customFormat="false" ht="12.75" hidden="false" customHeight="false" outlineLevel="2" collapsed="false">
      <c r="A1426" s="5" t="s">
        <v>962</v>
      </c>
      <c r="B1426" s="6" t="n">
        <v>36983</v>
      </c>
      <c r="C1426" s="7" t="s">
        <v>963</v>
      </c>
      <c r="D1426" s="7" t="s">
        <v>959</v>
      </c>
      <c r="E1426" s="7" t="s">
        <v>960</v>
      </c>
      <c r="F1426" s="16" t="s">
        <v>961</v>
      </c>
      <c r="G1426" s="8" t="n">
        <v>2062</v>
      </c>
    </row>
    <row r="1427" customFormat="false" ht="12.75" hidden="false" customHeight="false" outlineLevel="2" collapsed="false">
      <c r="A1427" s="5" t="s">
        <v>1128</v>
      </c>
      <c r="B1427" s="6" t="n">
        <v>36999</v>
      </c>
      <c r="C1427" s="7" t="s">
        <v>1013</v>
      </c>
      <c r="D1427" s="7" t="s">
        <v>959</v>
      </c>
      <c r="E1427" s="7" t="s">
        <v>20</v>
      </c>
      <c r="F1427" s="16" t="s">
        <v>961</v>
      </c>
      <c r="G1427" s="8" t="n">
        <v>0</v>
      </c>
    </row>
    <row r="1428" customFormat="false" ht="12.75" hidden="false" customHeight="false" outlineLevel="2" collapsed="false">
      <c r="A1428" s="5" t="s">
        <v>1128</v>
      </c>
      <c r="B1428" s="6" t="n">
        <v>36999</v>
      </c>
      <c r="C1428" s="7" t="s">
        <v>1013</v>
      </c>
      <c r="D1428" s="7" t="s">
        <v>959</v>
      </c>
      <c r="E1428" s="7" t="s">
        <v>25</v>
      </c>
      <c r="F1428" s="16" t="s">
        <v>961</v>
      </c>
      <c r="G1428" s="8" t="n">
        <v>6690</v>
      </c>
    </row>
    <row r="1429" customFormat="false" ht="12.75" hidden="false" customHeight="false" outlineLevel="2" collapsed="false">
      <c r="A1429" s="5" t="s">
        <v>1076</v>
      </c>
      <c r="B1429" s="6" t="n">
        <v>37001</v>
      </c>
      <c r="C1429" s="7" t="s">
        <v>994</v>
      </c>
      <c r="D1429" s="7" t="s">
        <v>959</v>
      </c>
      <c r="E1429" s="7" t="s">
        <v>1071</v>
      </c>
      <c r="F1429" s="16" t="s">
        <v>961</v>
      </c>
      <c r="G1429" s="8" t="n">
        <v>220</v>
      </c>
    </row>
    <row r="1430" customFormat="false" ht="12.75" hidden="false" customHeight="false" outlineLevel="2" collapsed="false">
      <c r="A1430" s="5" t="s">
        <v>1075</v>
      </c>
      <c r="B1430" s="6" t="n">
        <v>37001</v>
      </c>
      <c r="C1430" s="7" t="s">
        <v>994</v>
      </c>
      <c r="D1430" s="7" t="s">
        <v>959</v>
      </c>
      <c r="E1430" s="7" t="s">
        <v>1071</v>
      </c>
      <c r="F1430" s="16" t="s">
        <v>961</v>
      </c>
      <c r="G1430" s="8" t="n">
        <v>3485</v>
      </c>
    </row>
    <row r="1431" customFormat="false" ht="12.75" hidden="false" customHeight="false" outlineLevel="2" collapsed="false">
      <c r="A1431" s="5" t="s">
        <v>993</v>
      </c>
      <c r="B1431" s="6" t="n">
        <v>37001</v>
      </c>
      <c r="C1431" s="7" t="s">
        <v>994</v>
      </c>
      <c r="D1431" s="7" t="s">
        <v>959</v>
      </c>
      <c r="E1431" s="7" t="s">
        <v>976</v>
      </c>
      <c r="F1431" s="16" t="s">
        <v>961</v>
      </c>
      <c r="G1431" s="8" t="n">
        <v>465</v>
      </c>
    </row>
    <row r="1432" customFormat="false" ht="12.75" hidden="false" customHeight="false" outlineLevel="2" collapsed="false">
      <c r="A1432" s="5" t="s">
        <v>1074</v>
      </c>
      <c r="B1432" s="6" t="n">
        <v>37001</v>
      </c>
      <c r="C1432" s="7" t="s">
        <v>994</v>
      </c>
      <c r="D1432" s="7" t="s">
        <v>959</v>
      </c>
      <c r="E1432" s="7" t="s">
        <v>1071</v>
      </c>
      <c r="F1432" s="16" t="s">
        <v>961</v>
      </c>
      <c r="G1432" s="8" t="n">
        <v>47</v>
      </c>
    </row>
    <row r="1433" customFormat="false" ht="12.75" hidden="false" customHeight="false" outlineLevel="2" collapsed="false">
      <c r="A1433" s="5" t="s">
        <v>1073</v>
      </c>
      <c r="B1433" s="6" t="n">
        <v>37001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2484</v>
      </c>
    </row>
    <row r="1434" customFormat="false" ht="12.75" hidden="false" customHeight="false" outlineLevel="2" collapsed="false">
      <c r="A1434" s="5" t="s">
        <v>1032</v>
      </c>
      <c r="B1434" s="6" t="n">
        <v>37001</v>
      </c>
      <c r="C1434" s="7" t="s">
        <v>1033</v>
      </c>
      <c r="D1434" s="7" t="s">
        <v>959</v>
      </c>
      <c r="E1434" s="7" t="s">
        <v>1034</v>
      </c>
      <c r="F1434" s="16" t="s">
        <v>961</v>
      </c>
      <c r="G1434" s="8" t="n">
        <v>1987</v>
      </c>
    </row>
    <row r="1435" customFormat="false" ht="12.75" hidden="false" customHeight="false" outlineLevel="2" collapsed="false">
      <c r="A1435" s="5" t="s">
        <v>1035</v>
      </c>
      <c r="B1435" s="6" t="n">
        <v>37001</v>
      </c>
      <c r="C1435" s="7" t="s">
        <v>1036</v>
      </c>
      <c r="D1435" s="7" t="s">
        <v>959</v>
      </c>
      <c r="E1435" s="7" t="s">
        <v>1034</v>
      </c>
      <c r="F1435" s="16" t="s">
        <v>961</v>
      </c>
      <c r="G1435" s="8" t="n">
        <v>0</v>
      </c>
    </row>
    <row r="1436" customFormat="false" ht="12.75" hidden="false" customHeight="false" outlineLevel="2" collapsed="false">
      <c r="A1436" s="5" t="s">
        <v>1103</v>
      </c>
      <c r="B1436" s="6" t="n">
        <v>37004</v>
      </c>
      <c r="C1436" s="7" t="s">
        <v>994</v>
      </c>
      <c r="D1436" s="7" t="s">
        <v>959</v>
      </c>
      <c r="E1436" s="7" t="s">
        <v>108</v>
      </c>
      <c r="F1436" s="16" t="s">
        <v>961</v>
      </c>
      <c r="G1436" s="8" t="n">
        <v>808</v>
      </c>
    </row>
    <row r="1437" customFormat="false" ht="12.75" hidden="false" customHeight="false" outlineLevel="2" collapsed="false">
      <c r="A1437" s="5" t="s">
        <v>1039</v>
      </c>
      <c r="B1437" s="6" t="n">
        <v>37004</v>
      </c>
      <c r="C1437" s="7" t="s">
        <v>95</v>
      </c>
      <c r="D1437" s="7" t="s">
        <v>959</v>
      </c>
      <c r="E1437" s="7" t="s">
        <v>1034</v>
      </c>
      <c r="F1437" s="16" t="s">
        <v>961</v>
      </c>
      <c r="G1437" s="8" t="n">
        <v>0</v>
      </c>
    </row>
    <row r="1438" customFormat="false" ht="12.75" hidden="false" customHeight="false" outlineLevel="2" collapsed="false">
      <c r="A1438" s="5" t="s">
        <v>1037</v>
      </c>
      <c r="B1438" s="6" t="n">
        <v>37004</v>
      </c>
      <c r="C1438" s="7"/>
      <c r="D1438" s="7" t="s">
        <v>959</v>
      </c>
      <c r="E1438" s="7" t="s">
        <v>1034</v>
      </c>
      <c r="F1438" s="16" t="s">
        <v>1038</v>
      </c>
      <c r="G1438" s="8" t="n">
        <v>0</v>
      </c>
    </row>
    <row r="1439" customFormat="false" ht="12.75" hidden="false" customHeight="false" outlineLevel="2" collapsed="false">
      <c r="A1439" s="5" t="s">
        <v>1077</v>
      </c>
      <c r="B1439" s="6" t="n">
        <v>37005</v>
      </c>
      <c r="C1439" s="7" t="s">
        <v>994</v>
      </c>
      <c r="D1439" s="7" t="s">
        <v>959</v>
      </c>
      <c r="E1439" s="7" t="s">
        <v>1071</v>
      </c>
      <c r="F1439" s="16" t="s">
        <v>961</v>
      </c>
      <c r="G1439" s="8" t="n">
        <v>155</v>
      </c>
    </row>
    <row r="1440" customFormat="false" ht="12.75" hidden="false" customHeight="false" outlineLevel="2" collapsed="false">
      <c r="A1440" s="5" t="s">
        <v>1042</v>
      </c>
      <c r="B1440" s="6" t="n">
        <v>37004</v>
      </c>
      <c r="C1440" s="7" t="s">
        <v>1029</v>
      </c>
      <c r="D1440" s="7" t="s">
        <v>959</v>
      </c>
      <c r="E1440" s="7" t="s">
        <v>1034</v>
      </c>
      <c r="F1440" s="16" t="s">
        <v>961</v>
      </c>
      <c r="G1440" s="8" t="n">
        <v>0</v>
      </c>
    </row>
    <row r="1441" customFormat="false" ht="12.75" hidden="false" customHeight="false" outlineLevel="2" collapsed="false">
      <c r="A1441" s="5" t="s">
        <v>1041</v>
      </c>
      <c r="B1441" s="6" t="n">
        <v>37004</v>
      </c>
      <c r="C1441" s="7" t="s">
        <v>1029</v>
      </c>
      <c r="D1441" s="7" t="s">
        <v>959</v>
      </c>
      <c r="E1441" s="7" t="s">
        <v>1034</v>
      </c>
      <c r="F1441" s="16" t="s">
        <v>961</v>
      </c>
      <c r="G1441" s="8" t="n">
        <v>0</v>
      </c>
    </row>
    <row r="1442" customFormat="false" ht="12.75" hidden="false" customHeight="false" outlineLevel="2" collapsed="false">
      <c r="A1442" s="5" t="s">
        <v>1040</v>
      </c>
      <c r="B1442" s="6" t="n">
        <v>37004</v>
      </c>
      <c r="C1442" s="7" t="s">
        <v>1029</v>
      </c>
      <c r="D1442" s="7" t="s">
        <v>959</v>
      </c>
      <c r="E1442" s="7" t="s">
        <v>1034</v>
      </c>
      <c r="F1442" s="16" t="s">
        <v>961</v>
      </c>
      <c r="G1442" s="8" t="n">
        <v>0</v>
      </c>
    </row>
    <row r="1443" customFormat="false" ht="12.75" hidden="false" customHeight="false" outlineLevel="2" collapsed="false">
      <c r="A1443" s="5" t="s">
        <v>1078</v>
      </c>
      <c r="B1443" s="6" t="n">
        <v>37005</v>
      </c>
      <c r="C1443" s="7" t="s">
        <v>994</v>
      </c>
      <c r="D1443" s="7" t="s">
        <v>959</v>
      </c>
      <c r="E1443" s="7" t="s">
        <v>1071</v>
      </c>
      <c r="F1443" s="16" t="s">
        <v>961</v>
      </c>
      <c r="G1443" s="8" t="n">
        <v>436</v>
      </c>
    </row>
    <row r="1444" customFormat="false" ht="12.75" hidden="false" customHeight="false" outlineLevel="2" collapsed="false">
      <c r="A1444" s="5" t="s">
        <v>971</v>
      </c>
      <c r="B1444" s="6" t="n">
        <v>37005</v>
      </c>
      <c r="C1444" s="7" t="s">
        <v>972</v>
      </c>
      <c r="D1444" s="7" t="s">
        <v>959</v>
      </c>
      <c r="E1444" s="7" t="s">
        <v>960</v>
      </c>
      <c r="F1444" s="16" t="s">
        <v>961</v>
      </c>
      <c r="G1444" s="8" t="n">
        <v>7906</v>
      </c>
    </row>
    <row r="1445" customFormat="false" ht="12.75" hidden="false" customHeight="false" outlineLevel="2" collapsed="false">
      <c r="A1445" s="5" t="s">
        <v>1043</v>
      </c>
      <c r="B1445" s="6" t="n">
        <v>37006</v>
      </c>
      <c r="C1445" s="7" t="s">
        <v>1029</v>
      </c>
      <c r="D1445" s="7" t="s">
        <v>959</v>
      </c>
      <c r="E1445" s="7" t="s">
        <v>1034</v>
      </c>
      <c r="F1445" s="16" t="s">
        <v>961</v>
      </c>
      <c r="G1445" s="8" t="n">
        <v>620</v>
      </c>
    </row>
    <row r="1446" customFormat="false" ht="12.75" hidden="false" customHeight="false" outlineLevel="2" collapsed="false">
      <c r="A1446" s="5" t="s">
        <v>1012</v>
      </c>
      <c r="B1446" s="6" t="n">
        <v>37006</v>
      </c>
      <c r="C1446" s="7" t="s">
        <v>1013</v>
      </c>
      <c r="D1446" s="7" t="s">
        <v>959</v>
      </c>
      <c r="E1446" s="7" t="s">
        <v>976</v>
      </c>
      <c r="F1446" s="16" t="s">
        <v>961</v>
      </c>
      <c r="G1446" s="8" t="n">
        <v>155</v>
      </c>
    </row>
    <row r="1447" customFormat="false" ht="12.75" hidden="false" customHeight="false" outlineLevel="2" collapsed="false">
      <c r="A1447" s="5" t="s">
        <v>1149</v>
      </c>
      <c r="B1447" s="6" t="n">
        <v>37006</v>
      </c>
      <c r="C1447" s="7" t="s">
        <v>1013</v>
      </c>
      <c r="D1447" s="7" t="s">
        <v>959</v>
      </c>
      <c r="E1447" s="7" t="s">
        <v>25</v>
      </c>
      <c r="F1447" s="16" t="s">
        <v>961</v>
      </c>
      <c r="G1447" s="8" t="n">
        <v>155</v>
      </c>
    </row>
    <row r="1448" customFormat="false" ht="12.75" hidden="false" customHeight="false" outlineLevel="2" collapsed="false">
      <c r="A1448" s="5" t="s">
        <v>1135</v>
      </c>
      <c r="B1448" s="6" t="n">
        <v>37006</v>
      </c>
      <c r="C1448" s="7" t="s">
        <v>1013</v>
      </c>
      <c r="D1448" s="7" t="s">
        <v>959</v>
      </c>
      <c r="E1448" s="7" t="s">
        <v>20</v>
      </c>
      <c r="F1448" s="16" t="s">
        <v>961</v>
      </c>
      <c r="G1448" s="8" t="n">
        <v>0</v>
      </c>
    </row>
    <row r="1449" customFormat="false" ht="12.75" hidden="false" customHeight="false" outlineLevel="2" collapsed="false">
      <c r="A1449" s="5" t="s">
        <v>1044</v>
      </c>
      <c r="B1449" s="6" t="n">
        <v>37006</v>
      </c>
      <c r="C1449" s="7" t="s">
        <v>1045</v>
      </c>
      <c r="D1449" s="7" t="s">
        <v>959</v>
      </c>
      <c r="E1449" s="7" t="s">
        <v>1034</v>
      </c>
      <c r="F1449" s="16" t="s">
        <v>961</v>
      </c>
      <c r="G1449" s="8" t="n">
        <v>116</v>
      </c>
    </row>
    <row r="1450" customFormat="false" ht="12.75" hidden="false" customHeight="false" outlineLevel="2" collapsed="false">
      <c r="A1450" s="5" t="s">
        <v>1044</v>
      </c>
      <c r="B1450" s="6" t="n">
        <v>37007</v>
      </c>
      <c r="C1450" s="7" t="s">
        <v>1045</v>
      </c>
      <c r="D1450" s="7" t="s">
        <v>959</v>
      </c>
      <c r="E1450" s="7" t="s">
        <v>1034</v>
      </c>
      <c r="F1450" s="16" t="s">
        <v>961</v>
      </c>
      <c r="G1450" s="8" t="n">
        <v>-116</v>
      </c>
    </row>
    <row r="1451" customFormat="false" ht="12.75" hidden="false" customHeight="false" outlineLevel="2" collapsed="false">
      <c r="A1451" s="5" t="s">
        <v>1082</v>
      </c>
      <c r="B1451" s="6" t="n">
        <v>37006</v>
      </c>
      <c r="C1451" s="7" t="s">
        <v>994</v>
      </c>
      <c r="D1451" s="7" t="s">
        <v>959</v>
      </c>
      <c r="E1451" s="7" t="s">
        <v>1071</v>
      </c>
      <c r="F1451" s="16" t="s">
        <v>961</v>
      </c>
      <c r="G1451" s="8" t="n">
        <v>24</v>
      </c>
    </row>
    <row r="1452" customFormat="false" ht="12.75" hidden="false" customHeight="false" outlineLevel="2" collapsed="false">
      <c r="A1452" s="5" t="s">
        <v>1010</v>
      </c>
      <c r="B1452" s="6" t="n">
        <v>37006</v>
      </c>
      <c r="C1452" s="7" t="s">
        <v>994</v>
      </c>
      <c r="D1452" s="7" t="s">
        <v>959</v>
      </c>
      <c r="E1452" s="7" t="s">
        <v>976</v>
      </c>
      <c r="F1452" s="16" t="s">
        <v>961</v>
      </c>
      <c r="G1452" s="8" t="n">
        <v>775</v>
      </c>
    </row>
    <row r="1453" customFormat="false" ht="12.75" hidden="false" customHeight="false" outlineLevel="2" collapsed="false">
      <c r="A1453" s="5" t="s">
        <v>1007</v>
      </c>
      <c r="B1453" s="6" t="n">
        <v>37006</v>
      </c>
      <c r="C1453" s="7" t="s">
        <v>1008</v>
      </c>
      <c r="D1453" s="7" t="s">
        <v>959</v>
      </c>
      <c r="E1453" s="7" t="s">
        <v>976</v>
      </c>
      <c r="F1453" s="16" t="s">
        <v>961</v>
      </c>
      <c r="G1453" s="8" t="n">
        <v>310</v>
      </c>
    </row>
    <row r="1454" customFormat="false" ht="12.75" hidden="false" customHeight="false" outlineLevel="2" collapsed="false">
      <c r="A1454" s="5" t="s">
        <v>1011</v>
      </c>
      <c r="B1454" s="6" t="n">
        <v>37006</v>
      </c>
      <c r="C1454" s="7" t="s">
        <v>994</v>
      </c>
      <c r="D1454" s="7" t="s">
        <v>959</v>
      </c>
      <c r="E1454" s="7" t="s">
        <v>976</v>
      </c>
      <c r="F1454" s="16" t="s">
        <v>961</v>
      </c>
      <c r="G1454" s="8" t="n">
        <v>426</v>
      </c>
    </row>
    <row r="1455" customFormat="false" ht="12.75" hidden="false" customHeight="false" outlineLevel="2" collapsed="false">
      <c r="A1455" s="5" t="s">
        <v>1166</v>
      </c>
      <c r="B1455" s="6" t="n">
        <v>37013</v>
      </c>
      <c r="C1455" s="7" t="s">
        <v>1167</v>
      </c>
      <c r="D1455" s="7" t="s">
        <v>959</v>
      </c>
      <c r="E1455" s="7" t="s">
        <v>675</v>
      </c>
      <c r="F1455" s="5" t="s">
        <v>961</v>
      </c>
      <c r="G1455" s="8" t="n">
        <v>1147.5</v>
      </c>
    </row>
    <row r="1456" customFormat="false" ht="12.75" hidden="false" customHeight="false" outlineLevel="2" collapsed="false">
      <c r="A1456" s="5" t="s">
        <v>1166</v>
      </c>
      <c r="B1456" s="6" t="n">
        <v>37042</v>
      </c>
      <c r="C1456" s="7" t="s">
        <v>1167</v>
      </c>
      <c r="D1456" s="7" t="s">
        <v>959</v>
      </c>
      <c r="E1456" s="7" t="s">
        <v>1181</v>
      </c>
      <c r="F1456" s="5" t="s">
        <v>961</v>
      </c>
      <c r="G1456" s="8" t="n">
        <v>1912</v>
      </c>
    </row>
    <row r="1457" customFormat="false" ht="12.75" hidden="false" customHeight="false" outlineLevel="2" collapsed="false">
      <c r="A1457" s="5" t="s">
        <v>1319</v>
      </c>
      <c r="B1457" s="6" t="n">
        <v>37014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750</v>
      </c>
    </row>
    <row r="1458" customFormat="false" ht="12.75" hidden="false" customHeight="false" outlineLevel="2" collapsed="false">
      <c r="A1458" s="5" t="s">
        <v>1234</v>
      </c>
      <c r="B1458" s="6" t="n">
        <v>37019</v>
      </c>
      <c r="C1458" s="7" t="s">
        <v>1235</v>
      </c>
      <c r="D1458" s="7" t="s">
        <v>959</v>
      </c>
      <c r="E1458" s="7" t="s">
        <v>697</v>
      </c>
      <c r="F1458" s="5" t="s">
        <v>961</v>
      </c>
      <c r="G1458" s="8" t="n">
        <v>1817</v>
      </c>
    </row>
    <row r="1459" customFormat="false" ht="12.75" hidden="false" customHeight="false" outlineLevel="2" collapsed="false">
      <c r="A1459" s="5" t="s">
        <v>1234</v>
      </c>
      <c r="B1459" s="6" t="n">
        <v>37021</v>
      </c>
      <c r="C1459" s="7" t="s">
        <v>1235</v>
      </c>
      <c r="D1459" s="7" t="s">
        <v>959</v>
      </c>
      <c r="E1459" s="7" t="s">
        <v>697</v>
      </c>
      <c r="F1459" s="5" t="s">
        <v>961</v>
      </c>
      <c r="G1459" s="8" t="n">
        <v>-1800</v>
      </c>
    </row>
    <row r="1460" customFormat="false" ht="12.75" hidden="false" customHeight="false" outlineLevel="2" collapsed="false">
      <c r="A1460" s="5" t="s">
        <v>1328</v>
      </c>
      <c r="B1460" s="6" t="n">
        <v>37020</v>
      </c>
      <c r="C1460" s="7" t="s">
        <v>1235</v>
      </c>
      <c r="D1460" s="7" t="s">
        <v>959</v>
      </c>
      <c r="E1460" s="7" t="s">
        <v>380</v>
      </c>
      <c r="F1460" s="5" t="s">
        <v>961</v>
      </c>
      <c r="G1460" s="8" t="n">
        <v>736</v>
      </c>
    </row>
    <row r="1461" customFormat="false" ht="12.75" hidden="false" customHeight="false" outlineLevel="2" collapsed="false">
      <c r="A1461" s="5" t="s">
        <v>1328</v>
      </c>
      <c r="B1461" s="6" t="n">
        <v>37056</v>
      </c>
      <c r="C1461" s="7" t="s">
        <v>1235</v>
      </c>
      <c r="D1461" s="7" t="s">
        <v>959</v>
      </c>
      <c r="E1461" s="7"/>
      <c r="F1461" s="16" t="s">
        <v>961</v>
      </c>
      <c r="G1461" s="8" t="n">
        <v>0</v>
      </c>
    </row>
    <row r="1462" customFormat="false" ht="12.75" hidden="false" customHeight="false" outlineLevel="2" collapsed="false">
      <c r="A1462" s="5" t="s">
        <v>1307</v>
      </c>
      <c r="B1462" s="6" t="n">
        <v>37020</v>
      </c>
      <c r="C1462" s="7" t="s">
        <v>1308</v>
      </c>
      <c r="D1462" s="7" t="s">
        <v>959</v>
      </c>
      <c r="E1462" s="7" t="s">
        <v>1309</v>
      </c>
      <c r="F1462" s="5" t="s">
        <v>961</v>
      </c>
      <c r="G1462" s="8" t="n">
        <v>673</v>
      </c>
    </row>
    <row r="1463" customFormat="false" ht="12.75" hidden="false" customHeight="false" outlineLevel="2" collapsed="false">
      <c r="A1463" s="5" t="s">
        <v>1310</v>
      </c>
      <c r="B1463" s="6" t="n">
        <v>37020</v>
      </c>
      <c r="C1463" s="7" t="s">
        <v>1308</v>
      </c>
      <c r="D1463" s="7" t="s">
        <v>959</v>
      </c>
      <c r="E1463" s="7" t="s">
        <v>1309</v>
      </c>
      <c r="F1463" s="5" t="s">
        <v>961</v>
      </c>
      <c r="G1463" s="8" t="n">
        <v>673</v>
      </c>
    </row>
    <row r="1464" customFormat="false" ht="12.75" hidden="false" customHeight="false" outlineLevel="2" collapsed="false">
      <c r="A1464" s="5" t="s">
        <v>1329</v>
      </c>
      <c r="B1464" s="6" t="n">
        <v>37022</v>
      </c>
      <c r="C1464" s="7" t="s">
        <v>1235</v>
      </c>
      <c r="D1464" s="7" t="s">
        <v>959</v>
      </c>
      <c r="E1464" s="7" t="s">
        <v>380</v>
      </c>
      <c r="F1464" s="5" t="s">
        <v>961</v>
      </c>
      <c r="G1464" s="8" t="n">
        <v>7200</v>
      </c>
    </row>
    <row r="1465" customFormat="false" ht="12.75" hidden="false" customHeight="false" outlineLevel="2" collapsed="false">
      <c r="A1465" s="5" t="s">
        <v>1330</v>
      </c>
      <c r="B1465" s="6" t="n">
        <v>37028</v>
      </c>
      <c r="C1465" s="7" t="s">
        <v>1235</v>
      </c>
      <c r="D1465" s="7" t="s">
        <v>959</v>
      </c>
      <c r="E1465" s="7" t="s">
        <v>380</v>
      </c>
      <c r="F1465" s="5" t="s">
        <v>961</v>
      </c>
      <c r="G1465" s="8" t="n">
        <v>736</v>
      </c>
    </row>
    <row r="1466" customFormat="false" ht="12.75" hidden="false" customHeight="false" outlineLevel="2" collapsed="false">
      <c r="A1466" s="5" t="s">
        <v>1330</v>
      </c>
      <c r="B1466" s="6" t="n">
        <v>37035</v>
      </c>
      <c r="C1466" s="7" t="s">
        <v>1235</v>
      </c>
      <c r="D1466" s="7" t="s">
        <v>959</v>
      </c>
      <c r="E1466" s="7" t="s">
        <v>380</v>
      </c>
      <c r="F1466" s="5" t="s">
        <v>961</v>
      </c>
      <c r="G1466" s="8" t="n">
        <v>-736</v>
      </c>
    </row>
    <row r="1467" customFormat="false" ht="12.75" hidden="false" customHeight="false" outlineLevel="2" collapsed="false">
      <c r="A1467" s="5" t="s">
        <v>1330</v>
      </c>
      <c r="B1467" s="6" t="n">
        <v>37035</v>
      </c>
      <c r="C1467" s="7" t="s">
        <v>1235</v>
      </c>
      <c r="D1467" s="7" t="s">
        <v>959</v>
      </c>
      <c r="E1467" s="7" t="s">
        <v>380</v>
      </c>
      <c r="F1467" s="5" t="s">
        <v>961</v>
      </c>
      <c r="G1467" s="8" t="n">
        <v>2185</v>
      </c>
    </row>
    <row r="1468" customFormat="false" ht="12.75" hidden="false" customHeight="false" outlineLevel="2" collapsed="false">
      <c r="A1468" s="5" t="s">
        <v>1457</v>
      </c>
      <c r="B1468" s="6" t="n">
        <v>37057</v>
      </c>
      <c r="C1468" s="7" t="s">
        <v>1237</v>
      </c>
      <c r="D1468" s="7" t="s">
        <v>959</v>
      </c>
      <c r="E1468" s="7"/>
      <c r="F1468" s="16" t="s">
        <v>961</v>
      </c>
      <c r="G1468" s="8" t="n">
        <v>2185</v>
      </c>
    </row>
    <row r="1469" customFormat="false" ht="12.75" hidden="false" customHeight="false" outlineLevel="2" collapsed="false">
      <c r="A1469" s="5" t="s">
        <v>1365</v>
      </c>
      <c r="B1469" s="6" t="n">
        <v>37056</v>
      </c>
      <c r="C1469" s="7" t="s">
        <v>1366</v>
      </c>
      <c r="D1469" s="7" t="s">
        <v>959</v>
      </c>
      <c r="E1469" s="7"/>
      <c r="F1469" s="16" t="s">
        <v>961</v>
      </c>
      <c r="G1469" s="8" t="n">
        <v>0</v>
      </c>
    </row>
    <row r="1470" customFormat="false" ht="12.75" hidden="false" customHeight="false" outlineLevel="2" collapsed="false">
      <c r="A1470" s="5" t="s">
        <v>1365</v>
      </c>
      <c r="B1470" s="6" t="n">
        <v>37056</v>
      </c>
      <c r="C1470" s="7" t="s">
        <v>1366</v>
      </c>
      <c r="D1470" s="7" t="s">
        <v>959</v>
      </c>
      <c r="E1470" s="7"/>
      <c r="F1470" s="16" t="s">
        <v>961</v>
      </c>
      <c r="G1470" s="8" t="n">
        <v>0</v>
      </c>
    </row>
    <row r="1471" customFormat="false" ht="12.75" hidden="false" customHeight="false" outlineLevel="2" collapsed="false">
      <c r="A1471" s="5" t="s">
        <v>1365</v>
      </c>
      <c r="B1471" s="6" t="n">
        <v>37056</v>
      </c>
      <c r="C1471" s="7" t="s">
        <v>1366</v>
      </c>
      <c r="D1471" s="7" t="s">
        <v>959</v>
      </c>
      <c r="E1471" s="7"/>
      <c r="F1471" s="16" t="s">
        <v>961</v>
      </c>
      <c r="G1471" s="8" t="n">
        <v>0</v>
      </c>
    </row>
    <row r="1472" customFormat="false" ht="12.75" hidden="false" customHeight="false" outlineLevel="2" collapsed="false">
      <c r="A1472" s="5" t="s">
        <v>232</v>
      </c>
      <c r="B1472" s="6" t="n">
        <v>37032</v>
      </c>
      <c r="C1472" s="7" t="s">
        <v>1331</v>
      </c>
      <c r="D1472" s="7" t="s">
        <v>959</v>
      </c>
      <c r="E1472" s="7" t="s">
        <v>380</v>
      </c>
      <c r="F1472" s="5" t="s">
        <v>961</v>
      </c>
      <c r="G1472" s="8" t="n">
        <v>1913</v>
      </c>
    </row>
    <row r="1473" customFormat="false" ht="12.75" hidden="false" customHeight="false" outlineLevel="2" collapsed="false">
      <c r="A1473" s="5" t="s">
        <v>232</v>
      </c>
      <c r="B1473" s="6" t="n">
        <v>37034</v>
      </c>
      <c r="C1473" s="7" t="s">
        <v>1331</v>
      </c>
      <c r="D1473" s="7" t="s">
        <v>959</v>
      </c>
      <c r="E1473" s="7" t="s">
        <v>380</v>
      </c>
      <c r="F1473" s="5" t="s">
        <v>961</v>
      </c>
      <c r="G1473" s="8" t="n">
        <v>1912</v>
      </c>
    </row>
    <row r="1474" customFormat="false" ht="12.75" hidden="false" customHeight="false" outlineLevel="2" collapsed="false">
      <c r="A1474" s="5" t="s">
        <v>1264</v>
      </c>
      <c r="B1474" s="6" t="n">
        <v>37033</v>
      </c>
      <c r="C1474" s="7" t="s">
        <v>1265</v>
      </c>
      <c r="D1474" s="7" t="s">
        <v>959</v>
      </c>
      <c r="E1474" s="7" t="s">
        <v>1257</v>
      </c>
      <c r="F1474" s="5" t="s">
        <v>961</v>
      </c>
      <c r="G1474" s="8" t="n">
        <v>375</v>
      </c>
    </row>
    <row r="1475" customFormat="false" ht="12.75" hidden="false" customHeight="false" outlineLevel="2" collapsed="false">
      <c r="A1475" s="5" t="s">
        <v>1264</v>
      </c>
      <c r="B1475" s="6" t="n">
        <v>37033</v>
      </c>
      <c r="C1475" s="7" t="s">
        <v>1265</v>
      </c>
      <c r="D1475" s="7" t="s">
        <v>959</v>
      </c>
      <c r="E1475" s="7" t="s">
        <v>380</v>
      </c>
      <c r="F1475" s="5" t="s">
        <v>961</v>
      </c>
      <c r="G1475" s="8" t="n">
        <v>0</v>
      </c>
    </row>
    <row r="1476" customFormat="false" ht="12.75" hidden="false" customHeight="false" outlineLevel="2" collapsed="false">
      <c r="A1476" s="5" t="s">
        <v>1173</v>
      </c>
      <c r="B1476" s="6" t="n">
        <v>37033</v>
      </c>
      <c r="C1476" s="7" t="s">
        <v>1169</v>
      </c>
      <c r="D1476" s="7" t="s">
        <v>959</v>
      </c>
      <c r="E1476" s="7" t="s">
        <v>1172</v>
      </c>
      <c r="F1476" s="5" t="s">
        <v>961</v>
      </c>
      <c r="G1476" s="8" t="n">
        <v>1875</v>
      </c>
    </row>
    <row r="1477" customFormat="false" ht="12.75" hidden="false" customHeight="false" outlineLevel="2" collapsed="false">
      <c r="A1477" s="5" t="s">
        <v>1171</v>
      </c>
      <c r="B1477" s="6" t="n">
        <v>37033</v>
      </c>
      <c r="C1477" s="7" t="s">
        <v>1169</v>
      </c>
      <c r="D1477" s="7" t="s">
        <v>959</v>
      </c>
      <c r="E1477" s="7" t="s">
        <v>1172</v>
      </c>
      <c r="F1477" s="5" t="s">
        <v>961</v>
      </c>
      <c r="G1477" s="8" t="n">
        <v>56</v>
      </c>
    </row>
    <row r="1478" customFormat="false" ht="12.75" hidden="false" customHeight="false" outlineLevel="2" collapsed="false">
      <c r="A1478" s="5" t="s">
        <v>1312</v>
      </c>
      <c r="B1478" s="6" t="n">
        <v>37033</v>
      </c>
      <c r="C1478" s="7" t="s">
        <v>1169</v>
      </c>
      <c r="D1478" s="7" t="s">
        <v>959</v>
      </c>
      <c r="E1478" s="7" t="s">
        <v>1305</v>
      </c>
      <c r="F1478" s="5" t="s">
        <v>961</v>
      </c>
      <c r="G1478" s="8" t="n">
        <v>1841</v>
      </c>
    </row>
    <row r="1479" customFormat="false" ht="12.75" hidden="false" customHeight="false" outlineLevel="2" collapsed="false">
      <c r="A1479" s="5" t="s">
        <v>1313</v>
      </c>
      <c r="B1479" s="6" t="n">
        <v>37033</v>
      </c>
      <c r="C1479" s="7" t="s">
        <v>1169</v>
      </c>
      <c r="D1479" s="7" t="s">
        <v>959</v>
      </c>
      <c r="E1479" s="7" t="s">
        <v>1305</v>
      </c>
      <c r="F1479" s="5" t="s">
        <v>961</v>
      </c>
      <c r="G1479" s="8" t="n">
        <v>1125</v>
      </c>
    </row>
    <row r="1480" customFormat="false" ht="12.75" hidden="false" customHeight="false" outlineLevel="2" collapsed="false">
      <c r="A1480" s="5" t="s">
        <v>1184</v>
      </c>
      <c r="B1480" s="6" t="n">
        <v>37034</v>
      </c>
      <c r="C1480" s="7" t="s">
        <v>1029</v>
      </c>
      <c r="D1480" s="7" t="s">
        <v>959</v>
      </c>
      <c r="E1480" s="7" t="s">
        <v>108</v>
      </c>
      <c r="F1480" s="5" t="s">
        <v>961</v>
      </c>
      <c r="G1480" s="8" t="n">
        <v>750</v>
      </c>
    </row>
    <row r="1481" customFormat="false" ht="12.75" hidden="false" customHeight="false" outlineLevel="2" collapsed="false">
      <c r="A1481" s="5" t="s">
        <v>1183</v>
      </c>
      <c r="B1481" s="6" t="n">
        <v>37034</v>
      </c>
      <c r="C1481" s="7" t="s">
        <v>1029</v>
      </c>
      <c r="D1481" s="7" t="s">
        <v>959</v>
      </c>
      <c r="E1481" s="7" t="s">
        <v>108</v>
      </c>
      <c r="F1481" s="5" t="s">
        <v>961</v>
      </c>
      <c r="G1481" s="8" t="n">
        <v>270</v>
      </c>
    </row>
    <row r="1482" customFormat="false" ht="12.75" hidden="false" customHeight="false" outlineLevel="2" collapsed="false">
      <c r="A1482" s="5" t="s">
        <v>1185</v>
      </c>
      <c r="B1482" s="6" t="n">
        <v>37034</v>
      </c>
      <c r="C1482" s="7" t="s">
        <v>1186</v>
      </c>
      <c r="D1482" s="7" t="s">
        <v>959</v>
      </c>
      <c r="E1482" s="7" t="s">
        <v>108</v>
      </c>
      <c r="F1482" s="5" t="s">
        <v>961</v>
      </c>
      <c r="G1482" s="8" t="n">
        <v>45</v>
      </c>
    </row>
    <row r="1483" customFormat="false" ht="12.75" hidden="false" customHeight="false" outlineLevel="2" collapsed="false">
      <c r="A1483" s="5" t="s">
        <v>1187</v>
      </c>
      <c r="B1483" s="6" t="n">
        <v>37034</v>
      </c>
      <c r="C1483" s="7" t="s">
        <v>1188</v>
      </c>
      <c r="D1483" s="7" t="s">
        <v>959</v>
      </c>
      <c r="E1483" s="7" t="s">
        <v>108</v>
      </c>
      <c r="F1483" s="5" t="s">
        <v>961</v>
      </c>
      <c r="G1483" s="8" t="n">
        <v>123</v>
      </c>
    </row>
    <row r="1484" customFormat="false" ht="12.75" hidden="false" customHeight="false" outlineLevel="2" collapsed="false">
      <c r="A1484" s="5" t="s">
        <v>1268</v>
      </c>
      <c r="B1484" s="6" t="n">
        <v>37034</v>
      </c>
      <c r="C1484" s="7" t="s">
        <v>1169</v>
      </c>
      <c r="D1484" s="7" t="s">
        <v>959</v>
      </c>
      <c r="E1484" s="7" t="s">
        <v>1249</v>
      </c>
      <c r="F1484" s="5" t="s">
        <v>961</v>
      </c>
      <c r="G1484" s="8" t="n">
        <v>225</v>
      </c>
    </row>
    <row r="1485" customFormat="false" ht="12.75" hidden="false" customHeight="false" outlineLevel="2" collapsed="false">
      <c r="A1485" s="5" t="s">
        <v>1189</v>
      </c>
      <c r="B1485" s="6" t="n">
        <v>37035</v>
      </c>
      <c r="C1485" s="7" t="s">
        <v>1190</v>
      </c>
      <c r="D1485" s="7" t="s">
        <v>959</v>
      </c>
      <c r="E1485" s="7" t="s">
        <v>108</v>
      </c>
      <c r="F1485" s="5" t="s">
        <v>961</v>
      </c>
      <c r="G1485" s="8" t="n">
        <v>630</v>
      </c>
    </row>
    <row r="1486" customFormat="false" ht="12.75" hidden="false" customHeight="false" outlineLevel="2" collapsed="false">
      <c r="A1486" s="5" t="s">
        <v>1191</v>
      </c>
      <c r="B1486" s="6" t="n">
        <v>37035</v>
      </c>
      <c r="C1486" s="7" t="s">
        <v>1190</v>
      </c>
      <c r="D1486" s="7" t="s">
        <v>959</v>
      </c>
      <c r="E1486" s="7" t="s">
        <v>108</v>
      </c>
      <c r="F1486" s="5" t="s">
        <v>961</v>
      </c>
      <c r="G1486" s="8" t="n">
        <v>443</v>
      </c>
    </row>
    <row r="1487" customFormat="false" ht="12.75" hidden="false" customHeight="false" outlineLevel="2" collapsed="false">
      <c r="A1487" s="5" t="s">
        <v>1192</v>
      </c>
      <c r="B1487" s="6" t="n">
        <v>37035</v>
      </c>
      <c r="C1487" s="7" t="s">
        <v>1190</v>
      </c>
      <c r="D1487" s="7" t="s">
        <v>959</v>
      </c>
      <c r="E1487" s="7" t="s">
        <v>108</v>
      </c>
      <c r="F1487" s="5" t="s">
        <v>961</v>
      </c>
      <c r="G1487" s="8" t="n">
        <v>723</v>
      </c>
    </row>
    <row r="1488" customFormat="false" ht="12.75" hidden="false" customHeight="false" outlineLevel="2" collapsed="false">
      <c r="A1488" s="5" t="s">
        <v>1193</v>
      </c>
      <c r="B1488" s="6" t="n">
        <v>37035</v>
      </c>
      <c r="C1488" s="7" t="s">
        <v>1190</v>
      </c>
      <c r="D1488" s="7" t="s">
        <v>959</v>
      </c>
      <c r="E1488" s="7" t="s">
        <v>108</v>
      </c>
      <c r="F1488" s="5" t="s">
        <v>961</v>
      </c>
      <c r="G1488" s="8" t="n">
        <v>560</v>
      </c>
    </row>
    <row r="1489" customFormat="false" ht="12.75" hidden="false" customHeight="false" outlineLevel="2" collapsed="false">
      <c r="A1489" s="5" t="s">
        <v>1335</v>
      </c>
      <c r="B1489" s="6" t="n">
        <v>37035</v>
      </c>
      <c r="C1489" s="7" t="s">
        <v>1235</v>
      </c>
      <c r="D1489" s="7" t="s">
        <v>959</v>
      </c>
      <c r="E1489" s="7" t="s">
        <v>380</v>
      </c>
      <c r="F1489" s="5" t="s">
        <v>961</v>
      </c>
      <c r="G1489" s="8" t="n">
        <v>338</v>
      </c>
    </row>
    <row r="1490" customFormat="false" ht="12.75" hidden="false" customHeight="false" outlineLevel="2" collapsed="false">
      <c r="A1490" s="5" t="s">
        <v>1219</v>
      </c>
      <c r="B1490" s="6" t="n">
        <v>37035</v>
      </c>
      <c r="C1490" s="7" t="s">
        <v>1220</v>
      </c>
      <c r="D1490" s="7" t="s">
        <v>959</v>
      </c>
      <c r="E1490" s="7" t="s">
        <v>108</v>
      </c>
      <c r="F1490" s="5" t="s">
        <v>961</v>
      </c>
      <c r="G1490" s="8" t="n">
        <v>128</v>
      </c>
    </row>
    <row r="1491" customFormat="false" ht="12.75" hidden="false" customHeight="false" outlineLevel="2" collapsed="false">
      <c r="A1491" s="5" t="s">
        <v>1198</v>
      </c>
      <c r="B1491" s="6" t="n">
        <v>37035</v>
      </c>
      <c r="C1491" s="7" t="s">
        <v>1036</v>
      </c>
      <c r="D1491" s="7" t="s">
        <v>959</v>
      </c>
      <c r="E1491" s="7" t="s">
        <v>108</v>
      </c>
      <c r="F1491" s="5" t="s">
        <v>961</v>
      </c>
      <c r="G1491" s="8" t="n">
        <v>49</v>
      </c>
    </row>
    <row r="1492" customFormat="false" ht="12.75" hidden="false" customHeight="false" outlineLevel="2" collapsed="false">
      <c r="A1492" s="5" t="s">
        <v>1217</v>
      </c>
      <c r="B1492" s="6" t="n">
        <v>37035</v>
      </c>
      <c r="C1492" s="7" t="s">
        <v>1218</v>
      </c>
      <c r="D1492" s="7" t="s">
        <v>959</v>
      </c>
      <c r="E1492" s="7" t="s">
        <v>108</v>
      </c>
      <c r="F1492" s="5" t="s">
        <v>961</v>
      </c>
      <c r="G1492" s="8" t="n">
        <v>563</v>
      </c>
    </row>
    <row r="1493" customFormat="false" ht="12.75" hidden="false" customHeight="false" outlineLevel="2" collapsed="false">
      <c r="A1493" s="5" t="s">
        <v>1199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294</v>
      </c>
    </row>
    <row r="1494" customFormat="false" ht="12.75" hidden="false" customHeight="false" outlineLevel="2" collapsed="false">
      <c r="A1494" s="5" t="s">
        <v>1201</v>
      </c>
      <c r="B1494" s="6" t="n">
        <v>37035</v>
      </c>
      <c r="C1494" s="7" t="s">
        <v>1036</v>
      </c>
      <c r="D1494" s="7" t="s">
        <v>959</v>
      </c>
      <c r="E1494" s="7" t="s">
        <v>108</v>
      </c>
      <c r="F1494" s="5" t="s">
        <v>961</v>
      </c>
      <c r="G1494" s="8" t="n">
        <v>282</v>
      </c>
    </row>
    <row r="1495" customFormat="false" ht="12.75" hidden="false" customHeight="false" outlineLevel="2" collapsed="false">
      <c r="A1495" s="5" t="s">
        <v>1200</v>
      </c>
      <c r="B1495" s="6" t="n">
        <v>37035</v>
      </c>
      <c r="C1495" s="7" t="s">
        <v>1036</v>
      </c>
      <c r="D1495" s="7" t="s">
        <v>959</v>
      </c>
      <c r="E1495" s="7" t="s">
        <v>108</v>
      </c>
      <c r="F1495" s="5" t="s">
        <v>961</v>
      </c>
      <c r="G1495" s="8" t="n">
        <v>48</v>
      </c>
    </row>
    <row r="1496" customFormat="false" ht="12.75" hidden="false" customHeight="false" outlineLevel="2" collapsed="false">
      <c r="A1496" s="5" t="s">
        <v>1216</v>
      </c>
      <c r="B1496" s="6" t="n">
        <v>37035</v>
      </c>
      <c r="C1496" s="7" t="s">
        <v>1008</v>
      </c>
      <c r="D1496" s="7" t="s">
        <v>959</v>
      </c>
      <c r="E1496" s="7" t="s">
        <v>108</v>
      </c>
      <c r="F1496" s="5" t="s">
        <v>961</v>
      </c>
      <c r="G1496" s="8" t="n">
        <v>151</v>
      </c>
    </row>
    <row r="1497" customFormat="false" ht="12.75" hidden="false" customHeight="false" outlineLevel="2" collapsed="false">
      <c r="A1497" s="5" t="s">
        <v>1276</v>
      </c>
      <c r="B1497" s="6" t="n">
        <v>37035</v>
      </c>
      <c r="C1497" s="7" t="s">
        <v>1222</v>
      </c>
      <c r="D1497" s="7" t="s">
        <v>959</v>
      </c>
      <c r="E1497" s="7" t="s">
        <v>1257</v>
      </c>
      <c r="F1497" s="5" t="s">
        <v>961</v>
      </c>
      <c r="G1497" s="8" t="n">
        <v>469</v>
      </c>
    </row>
    <row r="1498" customFormat="false" ht="12.75" hidden="false" customHeight="false" outlineLevel="2" collapsed="false">
      <c r="A1498" s="5" t="s">
        <v>1214</v>
      </c>
      <c r="B1498" s="6" t="n">
        <v>37035</v>
      </c>
      <c r="C1498" s="7" t="s">
        <v>1215</v>
      </c>
      <c r="D1498" s="7" t="s">
        <v>959</v>
      </c>
      <c r="E1498" s="7" t="s">
        <v>108</v>
      </c>
      <c r="F1498" s="5" t="s">
        <v>961</v>
      </c>
      <c r="G1498" s="8" t="n">
        <v>150</v>
      </c>
    </row>
    <row r="1499" customFormat="false" ht="12.75" hidden="false" customHeight="false" outlineLevel="2" collapsed="false">
      <c r="A1499" s="5" t="s">
        <v>1213</v>
      </c>
      <c r="B1499" s="6" t="n">
        <v>37035</v>
      </c>
      <c r="C1499" s="7" t="s">
        <v>1190</v>
      </c>
      <c r="D1499" s="7" t="s">
        <v>959</v>
      </c>
      <c r="E1499" s="7" t="s">
        <v>108</v>
      </c>
      <c r="F1499" s="5" t="s">
        <v>961</v>
      </c>
      <c r="G1499" s="8" t="n">
        <v>292</v>
      </c>
    </row>
    <row r="1500" customFormat="false" ht="12.75" hidden="false" customHeight="false" outlineLevel="2" collapsed="false">
      <c r="A1500" s="5" t="s">
        <v>1212</v>
      </c>
      <c r="B1500" s="6" t="n">
        <v>37035</v>
      </c>
      <c r="C1500" s="7" t="s">
        <v>1036</v>
      </c>
      <c r="D1500" s="7" t="s">
        <v>959</v>
      </c>
      <c r="E1500" s="7" t="s">
        <v>108</v>
      </c>
      <c r="F1500" s="5" t="s">
        <v>961</v>
      </c>
      <c r="G1500" s="8" t="n">
        <v>107</v>
      </c>
    </row>
    <row r="1501" customFormat="false" ht="12.75" hidden="false" customHeight="false" outlineLevel="2" collapsed="false">
      <c r="A1501" s="5" t="s">
        <v>1211</v>
      </c>
      <c r="B1501" s="6" t="n">
        <v>37035</v>
      </c>
      <c r="C1501" s="7" t="s">
        <v>1190</v>
      </c>
      <c r="D1501" s="7" t="s">
        <v>959</v>
      </c>
      <c r="E1501" s="7" t="s">
        <v>108</v>
      </c>
      <c r="F1501" s="5" t="s">
        <v>961</v>
      </c>
      <c r="G1501" s="8" t="n">
        <v>19</v>
      </c>
    </row>
    <row r="1502" customFormat="false" ht="12.75" hidden="false" customHeight="false" outlineLevel="2" collapsed="false">
      <c r="A1502" s="5" t="s">
        <v>1209</v>
      </c>
      <c r="B1502" s="6" t="n">
        <v>37035</v>
      </c>
      <c r="C1502" s="7" t="s">
        <v>1210</v>
      </c>
      <c r="D1502" s="7" t="s">
        <v>959</v>
      </c>
      <c r="E1502" s="7" t="s">
        <v>108</v>
      </c>
      <c r="F1502" s="5" t="s">
        <v>961</v>
      </c>
      <c r="G1502" s="8" t="n">
        <v>255</v>
      </c>
    </row>
    <row r="1503" customFormat="false" ht="12.75" hidden="false" customHeight="false" outlineLevel="2" collapsed="false">
      <c r="A1503" s="5" t="s">
        <v>1197</v>
      </c>
      <c r="B1503" s="6" t="n">
        <v>37035</v>
      </c>
      <c r="C1503" s="7" t="s">
        <v>1029</v>
      </c>
      <c r="D1503" s="7" t="s">
        <v>959</v>
      </c>
      <c r="E1503" s="7" t="s">
        <v>108</v>
      </c>
      <c r="F1503" s="5" t="s">
        <v>961</v>
      </c>
      <c r="G1503" s="8" t="n">
        <v>433</v>
      </c>
    </row>
    <row r="1504" customFormat="false" ht="12.75" hidden="false" customHeight="false" outlineLevel="2" collapsed="false">
      <c r="A1504" s="5" t="s">
        <v>1207</v>
      </c>
      <c r="B1504" s="6" t="n">
        <v>37035</v>
      </c>
      <c r="C1504" s="7" t="s">
        <v>1208</v>
      </c>
      <c r="D1504" s="7" t="s">
        <v>959</v>
      </c>
      <c r="E1504" s="7" t="s">
        <v>108</v>
      </c>
      <c r="F1504" s="5" t="s">
        <v>961</v>
      </c>
      <c r="G1504" s="8" t="n">
        <v>23</v>
      </c>
    </row>
    <row r="1505" customFormat="false" ht="12.75" hidden="false" customHeight="false" outlineLevel="2" collapsed="false">
      <c r="A1505" s="5" t="s">
        <v>1196</v>
      </c>
      <c r="B1505" s="6" t="n">
        <v>37035</v>
      </c>
      <c r="C1505" s="7" t="s">
        <v>1029</v>
      </c>
      <c r="D1505" s="7" t="s">
        <v>959</v>
      </c>
      <c r="E1505" s="7" t="s">
        <v>108</v>
      </c>
      <c r="F1505" s="5" t="s">
        <v>961</v>
      </c>
      <c r="G1505" s="8" t="n">
        <v>705</v>
      </c>
    </row>
    <row r="1506" customFormat="false" ht="12.75" hidden="false" customHeight="false" outlineLevel="2" collapsed="false">
      <c r="A1506" s="5" t="s">
        <v>1195</v>
      </c>
      <c r="B1506" s="6" t="n">
        <v>37035</v>
      </c>
      <c r="C1506" s="7" t="s">
        <v>1029</v>
      </c>
      <c r="D1506" s="7" t="s">
        <v>959</v>
      </c>
      <c r="E1506" s="7" t="s">
        <v>108</v>
      </c>
      <c r="F1506" s="5" t="s">
        <v>961</v>
      </c>
      <c r="G1506" s="8" t="n">
        <v>600</v>
      </c>
    </row>
    <row r="1507" customFormat="false" ht="12.75" hidden="false" customHeight="false" outlineLevel="2" collapsed="false">
      <c r="A1507" s="5" t="s">
        <v>1194</v>
      </c>
      <c r="B1507" s="6" t="n">
        <v>37035</v>
      </c>
      <c r="C1507" s="7" t="s">
        <v>1029</v>
      </c>
      <c r="D1507" s="7" t="s">
        <v>959</v>
      </c>
      <c r="E1507" s="7" t="s">
        <v>108</v>
      </c>
      <c r="F1507" s="5" t="s">
        <v>961</v>
      </c>
      <c r="G1507" s="8" t="n">
        <v>125</v>
      </c>
    </row>
    <row r="1508" customFormat="false" ht="12.75" hidden="false" customHeight="false" outlineLevel="2" collapsed="false">
      <c r="A1508" s="5" t="s">
        <v>1206</v>
      </c>
      <c r="B1508" s="6" t="n">
        <v>37035</v>
      </c>
      <c r="C1508" s="7" t="s">
        <v>1029</v>
      </c>
      <c r="D1508" s="7" t="s">
        <v>959</v>
      </c>
      <c r="E1508" s="7" t="s">
        <v>108</v>
      </c>
      <c r="F1508" s="5" t="s">
        <v>961</v>
      </c>
      <c r="G1508" s="8" t="n">
        <v>750</v>
      </c>
    </row>
    <row r="1509" customFormat="false" ht="12.75" hidden="false" customHeight="false" outlineLevel="2" collapsed="false">
      <c r="A1509" s="5" t="s">
        <v>1205</v>
      </c>
      <c r="B1509" s="6" t="n">
        <v>37035</v>
      </c>
      <c r="C1509" s="7" t="s">
        <v>1008</v>
      </c>
      <c r="D1509" s="7" t="s">
        <v>959</v>
      </c>
      <c r="E1509" s="7" t="s">
        <v>108</v>
      </c>
      <c r="F1509" s="5" t="s">
        <v>961</v>
      </c>
      <c r="G1509" s="8" t="n">
        <v>788</v>
      </c>
    </row>
    <row r="1510" customFormat="false" ht="12.75" hidden="false" customHeight="false" outlineLevel="2" collapsed="false">
      <c r="A1510" s="5" t="s">
        <v>1204</v>
      </c>
      <c r="B1510" s="6" t="n">
        <v>37035</v>
      </c>
      <c r="C1510" s="7" t="s">
        <v>1008</v>
      </c>
      <c r="D1510" s="7" t="s">
        <v>959</v>
      </c>
      <c r="E1510" s="7" t="s">
        <v>108</v>
      </c>
      <c r="F1510" s="5" t="s">
        <v>961</v>
      </c>
      <c r="G1510" s="8" t="n">
        <v>94</v>
      </c>
    </row>
    <row r="1511" customFormat="false" ht="12.75" hidden="false" customHeight="false" outlineLevel="2" collapsed="false">
      <c r="A1511" s="5" t="s">
        <v>1203</v>
      </c>
      <c r="B1511" s="6" t="n">
        <v>37035</v>
      </c>
      <c r="C1511" s="7" t="s">
        <v>1036</v>
      </c>
      <c r="D1511" s="7" t="s">
        <v>959</v>
      </c>
      <c r="E1511" s="7" t="s">
        <v>108</v>
      </c>
      <c r="F1511" s="5" t="s">
        <v>961</v>
      </c>
      <c r="G1511" s="8" t="n">
        <v>1650</v>
      </c>
    </row>
    <row r="1512" customFormat="false" ht="12.75" hidden="false" customHeight="false" outlineLevel="2" collapsed="false">
      <c r="A1512" s="5" t="s">
        <v>1202</v>
      </c>
      <c r="B1512" s="6" t="n">
        <v>37035</v>
      </c>
      <c r="C1512" s="7" t="s">
        <v>1008</v>
      </c>
      <c r="D1512" s="7" t="s">
        <v>959</v>
      </c>
      <c r="E1512" s="7" t="s">
        <v>108</v>
      </c>
      <c r="F1512" s="5" t="s">
        <v>961</v>
      </c>
      <c r="G1512" s="8" t="n">
        <v>18</v>
      </c>
    </row>
    <row r="1513" customFormat="false" ht="12.75" hidden="false" customHeight="false" outlineLevel="2" collapsed="false">
      <c r="A1513" s="5" t="s">
        <v>1221</v>
      </c>
      <c r="B1513" s="6" t="n">
        <v>37036</v>
      </c>
      <c r="C1513" s="7" t="s">
        <v>1222</v>
      </c>
      <c r="D1513" s="7" t="s">
        <v>959</v>
      </c>
      <c r="E1513" s="7" t="s">
        <v>108</v>
      </c>
      <c r="F1513" s="5" t="s">
        <v>961</v>
      </c>
      <c r="G1513" s="8" t="n">
        <v>750</v>
      </c>
    </row>
    <row r="1514" customFormat="false" ht="12.75" hidden="false" customHeight="false" outlineLevel="2" collapsed="false">
      <c r="A1514" s="5" t="s">
        <v>1223</v>
      </c>
      <c r="B1514" s="6" t="n">
        <v>37036</v>
      </c>
      <c r="C1514" s="7" t="s">
        <v>1167</v>
      </c>
      <c r="D1514" s="7" t="s">
        <v>959</v>
      </c>
      <c r="E1514" s="7" t="s">
        <v>108</v>
      </c>
      <c r="F1514" s="5" t="s">
        <v>961</v>
      </c>
      <c r="G1514" s="8" t="n">
        <v>83</v>
      </c>
    </row>
    <row r="1515" customFormat="false" ht="12.75" hidden="false" customHeight="false" outlineLevel="2" collapsed="false">
      <c r="A1515" s="5" t="s">
        <v>1224</v>
      </c>
      <c r="B1515" s="6" t="n">
        <v>37036</v>
      </c>
      <c r="C1515" s="7" t="s">
        <v>1167</v>
      </c>
      <c r="D1515" s="7" t="s">
        <v>959</v>
      </c>
      <c r="E1515" s="7" t="s">
        <v>108</v>
      </c>
      <c r="F1515" s="5" t="s">
        <v>961</v>
      </c>
      <c r="G1515" s="8" t="n">
        <v>180</v>
      </c>
    </row>
    <row r="1516" customFormat="false" ht="12.75" hidden="false" customHeight="false" outlineLevel="2" collapsed="false">
      <c r="A1516" s="5" t="s">
        <v>1225</v>
      </c>
      <c r="B1516" s="6" t="n">
        <v>37036</v>
      </c>
      <c r="C1516" s="7" t="s">
        <v>1167</v>
      </c>
      <c r="D1516" s="7" t="s">
        <v>959</v>
      </c>
      <c r="E1516" s="7" t="s">
        <v>108</v>
      </c>
      <c r="F1516" s="5" t="s">
        <v>961</v>
      </c>
      <c r="G1516" s="8" t="n">
        <v>60</v>
      </c>
    </row>
    <row r="1517" customFormat="false" ht="12.75" hidden="false" customHeight="false" outlineLevel="2" collapsed="false">
      <c r="A1517" s="5" t="s">
        <v>1226</v>
      </c>
      <c r="B1517" s="6" t="n">
        <v>37036</v>
      </c>
      <c r="C1517" s="7" t="s">
        <v>1227</v>
      </c>
      <c r="D1517" s="7" t="s">
        <v>959</v>
      </c>
      <c r="E1517" s="7" t="s">
        <v>108</v>
      </c>
      <c r="F1517" s="5" t="s">
        <v>961</v>
      </c>
      <c r="G1517" s="8" t="n">
        <v>188</v>
      </c>
    </row>
    <row r="1518" customFormat="false" ht="12.75" hidden="false" customHeight="false" outlineLevel="2" collapsed="false">
      <c r="A1518" s="5" t="s">
        <v>1228</v>
      </c>
      <c r="B1518" s="6" t="n">
        <v>37036</v>
      </c>
      <c r="C1518" s="7" t="s">
        <v>1229</v>
      </c>
      <c r="D1518" s="7" t="s">
        <v>959</v>
      </c>
      <c r="E1518" s="7" t="s">
        <v>108</v>
      </c>
      <c r="F1518" s="5" t="s">
        <v>961</v>
      </c>
      <c r="G1518" s="8" t="n">
        <v>2348</v>
      </c>
    </row>
    <row r="1519" customFormat="false" ht="12.75" hidden="false" customHeight="false" outlineLevel="2" collapsed="false">
      <c r="A1519" s="5" t="s">
        <v>1230</v>
      </c>
      <c r="B1519" s="6" t="n">
        <v>37036</v>
      </c>
      <c r="C1519" s="7" t="s">
        <v>1167</v>
      </c>
      <c r="D1519" s="7" t="s">
        <v>959</v>
      </c>
      <c r="E1519" s="7" t="s">
        <v>108</v>
      </c>
      <c r="F1519" s="5" t="s">
        <v>961</v>
      </c>
      <c r="G1519" s="8" t="n">
        <v>338</v>
      </c>
    </row>
    <row r="1520" customFormat="false" ht="12.75" hidden="false" customHeight="false" outlineLevel="2" collapsed="false">
      <c r="A1520" s="5" t="s">
        <v>1231</v>
      </c>
      <c r="B1520" s="6" t="n">
        <v>37036</v>
      </c>
      <c r="C1520" s="7" t="s">
        <v>1229</v>
      </c>
      <c r="D1520" s="7" t="s">
        <v>959</v>
      </c>
      <c r="E1520" s="7" t="s">
        <v>108</v>
      </c>
      <c r="F1520" s="5" t="s">
        <v>961</v>
      </c>
      <c r="G1520" s="8" t="n">
        <v>780</v>
      </c>
    </row>
    <row r="1521" customFormat="false" ht="12.75" hidden="false" customHeight="false" outlineLevel="2" collapsed="false">
      <c r="A1521" s="5" t="s">
        <v>1343</v>
      </c>
      <c r="B1521" s="6" t="n">
        <v>37040</v>
      </c>
      <c r="C1521" s="7" t="s">
        <v>1331</v>
      </c>
      <c r="D1521" s="7" t="s">
        <v>959</v>
      </c>
      <c r="E1521" s="7" t="s">
        <v>380</v>
      </c>
      <c r="F1521" s="5" t="s">
        <v>961</v>
      </c>
      <c r="G1521" s="8" t="n">
        <v>1892</v>
      </c>
    </row>
    <row r="1522" customFormat="false" ht="12.75" hidden="false" customHeight="false" outlineLevel="2" collapsed="false">
      <c r="A1522" s="5" t="s">
        <v>1343</v>
      </c>
      <c r="B1522" s="6" t="n">
        <v>37041</v>
      </c>
      <c r="C1522" s="7" t="s">
        <v>1331</v>
      </c>
      <c r="D1522" s="7" t="s">
        <v>959</v>
      </c>
      <c r="E1522" s="7" t="s">
        <v>380</v>
      </c>
      <c r="F1522" s="5" t="s">
        <v>961</v>
      </c>
      <c r="G1522" s="8" t="n">
        <v>1892</v>
      </c>
    </row>
    <row r="1523" customFormat="false" ht="12.75" hidden="false" customHeight="false" outlineLevel="2" collapsed="false">
      <c r="A1523" s="5" t="s">
        <v>1345</v>
      </c>
      <c r="B1523" s="6" t="n">
        <v>37040</v>
      </c>
      <c r="C1523" s="7" t="s">
        <v>1235</v>
      </c>
      <c r="D1523" s="7" t="s">
        <v>959</v>
      </c>
      <c r="E1523" s="7" t="s">
        <v>380</v>
      </c>
      <c r="F1523" s="5" t="s">
        <v>961</v>
      </c>
      <c r="G1523" s="8" t="n">
        <v>3596</v>
      </c>
    </row>
    <row r="1524" customFormat="false" ht="12.75" hidden="false" customHeight="false" outlineLevel="2" collapsed="false">
      <c r="A1524" s="5" t="s">
        <v>1345</v>
      </c>
      <c r="B1524" s="6" t="n">
        <v>37056</v>
      </c>
      <c r="C1524" s="7" t="s">
        <v>1364</v>
      </c>
      <c r="D1524" s="7" t="s">
        <v>959</v>
      </c>
      <c r="E1524" s="7"/>
      <c r="F1524" s="16" t="s">
        <v>961</v>
      </c>
      <c r="G1524" s="8" t="n">
        <v>0</v>
      </c>
    </row>
    <row r="1525" customFormat="false" ht="12.75" hidden="false" customHeight="false" outlineLevel="2" collapsed="false">
      <c r="A1525" s="5" t="s">
        <v>1236</v>
      </c>
      <c r="B1525" s="6" t="n">
        <v>37040</v>
      </c>
      <c r="C1525" s="7" t="s">
        <v>1237</v>
      </c>
      <c r="D1525" s="7" t="s">
        <v>959</v>
      </c>
      <c r="E1525" s="7" t="s">
        <v>700</v>
      </c>
      <c r="F1525" s="5" t="s">
        <v>961</v>
      </c>
      <c r="G1525" s="8" t="n">
        <f aca="false">7276.5/2</f>
        <v>3638.25</v>
      </c>
    </row>
    <row r="1526" customFormat="false" ht="12.75" hidden="false" customHeight="false" outlineLevel="2" collapsed="false">
      <c r="A1526" s="5" t="s">
        <v>1350</v>
      </c>
      <c r="B1526" s="6" t="n">
        <v>37046</v>
      </c>
      <c r="C1526" s="7" t="s">
        <v>1351</v>
      </c>
      <c r="D1526" s="7" t="s">
        <v>959</v>
      </c>
      <c r="E1526" s="7"/>
      <c r="F1526" s="16" t="s">
        <v>961</v>
      </c>
      <c r="G1526" s="8" t="n">
        <v>0</v>
      </c>
    </row>
    <row r="1527" customFormat="false" ht="12.75" hidden="false" customHeight="false" outlineLevel="2" collapsed="false">
      <c r="A1527" s="5" t="s">
        <v>1350</v>
      </c>
      <c r="B1527" s="6" t="n">
        <v>37046</v>
      </c>
      <c r="C1527" s="7" t="s">
        <v>1389</v>
      </c>
      <c r="D1527" s="7" t="s">
        <v>959</v>
      </c>
      <c r="E1527" s="7"/>
      <c r="F1527" s="16" t="s">
        <v>961</v>
      </c>
      <c r="G1527" s="8" t="n">
        <v>1472</v>
      </c>
    </row>
    <row r="1528" customFormat="false" ht="12.75" hidden="false" customHeight="false" outlineLevel="2" collapsed="false">
      <c r="A1528" s="5" t="s">
        <v>1355</v>
      </c>
      <c r="B1528" s="6" t="n">
        <v>37048</v>
      </c>
      <c r="C1528" s="7" t="s">
        <v>1356</v>
      </c>
      <c r="D1528" s="7" t="s">
        <v>959</v>
      </c>
      <c r="E1528" s="7"/>
      <c r="F1528" s="16" t="s">
        <v>961</v>
      </c>
      <c r="G1528" s="8" t="n">
        <v>0</v>
      </c>
    </row>
    <row r="1529" customFormat="false" ht="12.75" hidden="false" customHeight="false" outlineLevel="2" collapsed="false">
      <c r="A1529" s="5" t="s">
        <v>1355</v>
      </c>
      <c r="B1529" s="6" t="n">
        <v>37048</v>
      </c>
      <c r="C1529" s="7" t="s">
        <v>1393</v>
      </c>
      <c r="D1529" s="7" t="s">
        <v>959</v>
      </c>
      <c r="E1529" s="7"/>
      <c r="F1529" s="16" t="s">
        <v>961</v>
      </c>
      <c r="G1529" s="8" t="n">
        <v>2247</v>
      </c>
    </row>
    <row r="1530" customFormat="false" ht="12.75" hidden="false" customHeight="false" outlineLevel="2" collapsed="false">
      <c r="A1530" s="5" t="s">
        <v>1360</v>
      </c>
      <c r="B1530" s="6" t="n">
        <v>37055</v>
      </c>
      <c r="C1530" s="7" t="s">
        <v>1361</v>
      </c>
      <c r="D1530" s="7" t="s">
        <v>959</v>
      </c>
      <c r="E1530" s="7"/>
      <c r="F1530" s="16" t="s">
        <v>961</v>
      </c>
      <c r="G1530" s="8" t="n">
        <v>0</v>
      </c>
    </row>
    <row r="1531" customFormat="false" ht="12.75" hidden="false" customHeight="false" outlineLevel="2" collapsed="false">
      <c r="A1531" s="5" t="s">
        <v>1360</v>
      </c>
      <c r="B1531" s="6" t="n">
        <v>37055</v>
      </c>
      <c r="C1531" s="7" t="s">
        <v>1393</v>
      </c>
      <c r="D1531" s="7" t="s">
        <v>959</v>
      </c>
      <c r="E1531" s="7"/>
      <c r="F1531" s="16" t="s">
        <v>961</v>
      </c>
      <c r="G1531" s="8" t="n">
        <v>2211</v>
      </c>
    </row>
    <row r="1532" customFormat="false" ht="12.75" hidden="false" customHeight="false" outlineLevel="2" collapsed="false">
      <c r="A1532" s="5" t="s">
        <v>1469</v>
      </c>
      <c r="B1532" s="6" t="n">
        <v>37060</v>
      </c>
      <c r="C1532" s="7" t="s">
        <v>1470</v>
      </c>
      <c r="D1532" s="7" t="s">
        <v>959</v>
      </c>
      <c r="E1532" s="7"/>
      <c r="F1532" s="16" t="s">
        <v>961</v>
      </c>
      <c r="G1532" s="8" t="n">
        <v>12300</v>
      </c>
    </row>
    <row r="1533" customFormat="false" ht="12.75" hidden="false" customHeight="false" outlineLevel="2" collapsed="false">
      <c r="A1533" s="5" t="s">
        <v>1476</v>
      </c>
      <c r="B1533" s="6" t="n">
        <v>37061</v>
      </c>
      <c r="C1533" s="7" t="s">
        <v>1477</v>
      </c>
      <c r="D1533" s="7" t="s">
        <v>959</v>
      </c>
      <c r="E1533" s="7"/>
      <c r="F1533" s="16" t="s">
        <v>961</v>
      </c>
      <c r="G1533" s="8" t="n">
        <v>2358</v>
      </c>
    </row>
    <row r="1534" customFormat="false" ht="12.75" hidden="false" customHeight="false" outlineLevel="2" collapsed="false">
      <c r="A1534" s="5" t="s">
        <v>1478</v>
      </c>
      <c r="B1534" s="6" t="n">
        <v>37061</v>
      </c>
      <c r="C1534" s="7" t="s">
        <v>1477</v>
      </c>
      <c r="D1534" s="7" t="s">
        <v>959</v>
      </c>
      <c r="E1534" s="7"/>
      <c r="F1534" s="16" t="s">
        <v>961</v>
      </c>
      <c r="G1534" s="8" t="n">
        <v>254</v>
      </c>
    </row>
    <row r="1535" customFormat="false" ht="12.75" hidden="false" customHeight="false" outlineLevel="2" collapsed="false">
      <c r="A1535" s="5" t="s">
        <v>1479</v>
      </c>
      <c r="B1535" s="6" t="n">
        <v>37061</v>
      </c>
      <c r="C1535" s="7" t="s">
        <v>1477</v>
      </c>
      <c r="D1535" s="7" t="s">
        <v>959</v>
      </c>
      <c r="E1535" s="7"/>
      <c r="F1535" s="16" t="s">
        <v>961</v>
      </c>
      <c r="G1535" s="8" t="n">
        <v>1995</v>
      </c>
    </row>
    <row r="1536" customFormat="false" ht="12.75" hidden="false" customHeight="false" outlineLevel="2" collapsed="false">
      <c r="A1536" s="5" t="s">
        <v>1480</v>
      </c>
      <c r="B1536" s="6" t="n">
        <v>37062</v>
      </c>
      <c r="C1536" s="7" t="s">
        <v>1481</v>
      </c>
      <c r="D1536" s="7" t="s">
        <v>959</v>
      </c>
      <c r="E1536" s="7"/>
      <c r="F1536" s="16" t="s">
        <v>961</v>
      </c>
      <c r="G1536" s="8" t="n">
        <v>2453</v>
      </c>
    </row>
    <row r="1537" customFormat="false" ht="12.75" hidden="false" customHeight="false" outlineLevel="2" collapsed="false">
      <c r="A1537" s="5" t="s">
        <v>1482</v>
      </c>
      <c r="B1537" s="6" t="n">
        <v>37062</v>
      </c>
      <c r="C1537" s="7" t="s">
        <v>1481</v>
      </c>
      <c r="D1537" s="7" t="s">
        <v>959</v>
      </c>
      <c r="E1537" s="7"/>
      <c r="F1537" s="16" t="s">
        <v>961</v>
      </c>
      <c r="G1537" s="8" t="n">
        <v>1215</v>
      </c>
    </row>
    <row r="1538" customFormat="false" ht="12.75" hidden="false" customHeight="false" outlineLevel="2" collapsed="false">
      <c r="A1538" s="5" t="s">
        <v>1483</v>
      </c>
      <c r="B1538" s="6" t="n">
        <v>37062</v>
      </c>
      <c r="C1538" s="7" t="s">
        <v>1481</v>
      </c>
      <c r="D1538" s="7" t="s">
        <v>959</v>
      </c>
      <c r="E1538" s="7"/>
      <c r="F1538" s="16" t="s">
        <v>961</v>
      </c>
      <c r="G1538" s="8" t="n">
        <v>227</v>
      </c>
    </row>
    <row r="1539" customFormat="false" ht="12.75" hidden="false" customHeight="false" outlineLevel="2" collapsed="false">
      <c r="A1539" s="5" t="s">
        <v>1497</v>
      </c>
      <c r="B1539" s="6" t="n">
        <v>37063</v>
      </c>
      <c r="C1539" s="7" t="s">
        <v>1498</v>
      </c>
      <c r="D1539" s="7" t="s">
        <v>959</v>
      </c>
      <c r="E1539" s="7"/>
      <c r="F1539" s="16" t="s">
        <v>961</v>
      </c>
      <c r="G1539" s="8" t="n">
        <v>70</v>
      </c>
    </row>
    <row r="1540" customFormat="false" ht="12.75" hidden="false" customHeight="false" outlineLevel="2" collapsed="false">
      <c r="A1540" s="5" t="s">
        <v>1495</v>
      </c>
      <c r="B1540" s="6" t="n">
        <v>37063</v>
      </c>
      <c r="C1540" s="7" t="s">
        <v>1496</v>
      </c>
      <c r="D1540" s="7" t="s">
        <v>959</v>
      </c>
      <c r="E1540" s="7"/>
      <c r="F1540" s="16" t="s">
        <v>961</v>
      </c>
      <c r="G1540" s="8" t="n">
        <v>853</v>
      </c>
    </row>
    <row r="1541" customFormat="false" ht="12.75" hidden="false" customHeight="false" outlineLevel="2" collapsed="false">
      <c r="A1541" s="5" t="s">
        <v>1493</v>
      </c>
      <c r="B1541" s="6" t="n">
        <v>37063</v>
      </c>
      <c r="C1541" s="7" t="s">
        <v>1494</v>
      </c>
      <c r="D1541" s="7" t="s">
        <v>959</v>
      </c>
      <c r="E1541" s="7"/>
      <c r="F1541" s="16" t="s">
        <v>961</v>
      </c>
      <c r="G1541" s="8" t="n">
        <v>388</v>
      </c>
    </row>
    <row r="1542" customFormat="false" ht="12.75" hidden="false" customHeight="false" outlineLevel="2" collapsed="false">
      <c r="A1542" s="5" t="s">
        <v>1491</v>
      </c>
      <c r="B1542" s="6" t="n">
        <v>37063</v>
      </c>
      <c r="C1542" s="7" t="s">
        <v>1492</v>
      </c>
      <c r="D1542" s="7" t="s">
        <v>959</v>
      </c>
      <c r="E1542" s="7"/>
      <c r="F1542" s="16" t="s">
        <v>961</v>
      </c>
      <c r="G1542" s="8" t="n">
        <v>233</v>
      </c>
    </row>
    <row r="1543" customFormat="false" ht="12.75" hidden="false" customHeight="false" outlineLevel="2" collapsed="false">
      <c r="A1543" s="5" t="s">
        <v>1504</v>
      </c>
      <c r="B1543" s="6" t="n">
        <v>37064</v>
      </c>
      <c r="C1543" s="7" t="s">
        <v>1167</v>
      </c>
      <c r="D1543" s="7" t="s">
        <v>959</v>
      </c>
      <c r="E1543" s="7"/>
      <c r="F1543" s="16" t="s">
        <v>961</v>
      </c>
      <c r="G1543" s="8" t="n">
        <v>62</v>
      </c>
    </row>
    <row r="1544" customFormat="false" ht="12.75" hidden="false" customHeight="false" outlineLevel="2" collapsed="false">
      <c r="A1544" s="5" t="s">
        <v>1505</v>
      </c>
      <c r="B1544" s="6" t="n">
        <v>37064</v>
      </c>
      <c r="C1544" s="7" t="s">
        <v>1167</v>
      </c>
      <c r="D1544" s="7" t="s">
        <v>959</v>
      </c>
      <c r="E1544" s="7"/>
      <c r="F1544" s="16" t="s">
        <v>961</v>
      </c>
      <c r="G1544" s="8" t="n">
        <v>143</v>
      </c>
    </row>
    <row r="1545" customFormat="false" ht="12.75" hidden="false" customHeight="false" outlineLevel="2" collapsed="false">
      <c r="A1545" s="5" t="s">
        <v>1508</v>
      </c>
      <c r="B1545" s="6" t="n">
        <v>37064</v>
      </c>
      <c r="C1545" s="7" t="s">
        <v>1167</v>
      </c>
      <c r="D1545" s="7" t="s">
        <v>959</v>
      </c>
      <c r="E1545" s="7"/>
      <c r="F1545" s="16" t="s">
        <v>961</v>
      </c>
      <c r="G1545" s="8" t="n">
        <v>50</v>
      </c>
    </row>
    <row r="1546" customFormat="false" ht="12.75" hidden="false" customHeight="false" outlineLevel="2" collapsed="false">
      <c r="A1546" s="5" t="s">
        <v>1506</v>
      </c>
      <c r="B1546" s="6" t="n">
        <v>37064</v>
      </c>
      <c r="C1546" s="7" t="s">
        <v>1167</v>
      </c>
      <c r="D1546" s="7" t="s">
        <v>959</v>
      </c>
      <c r="E1546" s="7"/>
      <c r="F1546" s="16" t="s">
        <v>961</v>
      </c>
      <c r="G1546" s="8" t="n">
        <v>134</v>
      </c>
    </row>
    <row r="1547" customFormat="false" ht="12.75" hidden="false" customHeight="false" outlineLevel="2" collapsed="false">
      <c r="A1547" s="5" t="s">
        <v>1507</v>
      </c>
      <c r="B1547" s="6" t="n">
        <v>37064</v>
      </c>
      <c r="C1547" s="7" t="s">
        <v>1397</v>
      </c>
      <c r="D1547" s="7" t="s">
        <v>959</v>
      </c>
      <c r="E1547" s="7"/>
      <c r="F1547" s="16" t="s">
        <v>961</v>
      </c>
      <c r="G1547" s="8" t="n">
        <v>143</v>
      </c>
    </row>
    <row r="1548" customFormat="false" ht="12.75" hidden="false" customHeight="false" outlineLevel="2" collapsed="false">
      <c r="A1548" s="5" t="s">
        <v>1509</v>
      </c>
      <c r="B1548" s="6" t="n">
        <v>37064</v>
      </c>
      <c r="C1548" s="7" t="s">
        <v>1397</v>
      </c>
      <c r="D1548" s="7" t="s">
        <v>959</v>
      </c>
      <c r="E1548" s="7"/>
      <c r="F1548" s="16" t="s">
        <v>961</v>
      </c>
      <c r="G1548" s="8" t="n">
        <v>20</v>
      </c>
    </row>
    <row r="1549" customFormat="false" ht="12.75" hidden="false" customHeight="false" outlineLevel="2" collapsed="false">
      <c r="A1549" s="5" t="s">
        <v>1510</v>
      </c>
      <c r="B1549" s="6" t="n">
        <v>37064</v>
      </c>
      <c r="C1549" s="7" t="s">
        <v>1397</v>
      </c>
      <c r="D1549" s="7" t="s">
        <v>959</v>
      </c>
      <c r="E1549" s="7"/>
      <c r="F1549" s="16" t="s">
        <v>961</v>
      </c>
      <c r="G1549" s="8" t="n">
        <v>291</v>
      </c>
    </row>
    <row r="1550" customFormat="false" ht="12.75" hidden="false" customHeight="false" outlineLevel="2" collapsed="false">
      <c r="A1550" s="5" t="s">
        <v>1516</v>
      </c>
      <c r="B1550" s="6" t="n">
        <v>37064</v>
      </c>
      <c r="C1550" s="7" t="s">
        <v>1167</v>
      </c>
      <c r="D1550" s="7" t="s">
        <v>959</v>
      </c>
      <c r="E1550" s="7"/>
      <c r="F1550" s="16" t="s">
        <v>961</v>
      </c>
      <c r="G1550" s="8" t="n">
        <v>2450</v>
      </c>
    </row>
    <row r="1551" customFormat="false" ht="12.75" hidden="false" customHeight="false" outlineLevel="2" collapsed="false">
      <c r="A1551" s="5" t="s">
        <v>1511</v>
      </c>
      <c r="B1551" s="6" t="n">
        <v>37064</v>
      </c>
      <c r="C1551" s="7" t="s">
        <v>1397</v>
      </c>
      <c r="D1551" s="7" t="s">
        <v>959</v>
      </c>
      <c r="E1551" s="7"/>
      <c r="F1551" s="16" t="s">
        <v>961</v>
      </c>
      <c r="G1551" s="8" t="n">
        <v>50</v>
      </c>
    </row>
    <row r="1552" customFormat="false" ht="12.75" hidden="false" customHeight="false" outlineLevel="2" collapsed="false">
      <c r="A1552" s="5" t="s">
        <v>1512</v>
      </c>
      <c r="B1552" s="6" t="n">
        <v>37064</v>
      </c>
      <c r="C1552" s="7" t="s">
        <v>1397</v>
      </c>
      <c r="D1552" s="7" t="s">
        <v>959</v>
      </c>
      <c r="E1552" s="7"/>
      <c r="F1552" s="16" t="s">
        <v>961</v>
      </c>
      <c r="G1552" s="8" t="n">
        <v>16</v>
      </c>
    </row>
    <row r="1553" customFormat="false" ht="12.75" hidden="false" customHeight="false" outlineLevel="2" collapsed="false">
      <c r="A1553" s="5" t="s">
        <v>1513</v>
      </c>
      <c r="B1553" s="6" t="n">
        <v>37064</v>
      </c>
      <c r="C1553" s="7" t="s">
        <v>1397</v>
      </c>
      <c r="D1553" s="7" t="s">
        <v>959</v>
      </c>
      <c r="E1553" s="7"/>
      <c r="F1553" s="16" t="s">
        <v>961</v>
      </c>
      <c r="G1553" s="8" t="n">
        <v>32</v>
      </c>
    </row>
    <row r="1554" customFormat="false" ht="12.75" hidden="false" customHeight="false" outlineLevel="2" collapsed="false">
      <c r="A1554" s="5" t="s">
        <v>1514</v>
      </c>
      <c r="B1554" s="6" t="n">
        <v>37064</v>
      </c>
      <c r="C1554" s="7" t="s">
        <v>1397</v>
      </c>
      <c r="D1554" s="7" t="s">
        <v>959</v>
      </c>
      <c r="E1554" s="7"/>
      <c r="F1554" s="16" t="s">
        <v>961</v>
      </c>
      <c r="G1554" s="8" t="n">
        <v>58</v>
      </c>
    </row>
    <row r="1555" customFormat="false" ht="12.75" hidden="false" customHeight="false" outlineLevel="2" collapsed="false">
      <c r="A1555" s="5" t="s">
        <v>1515</v>
      </c>
      <c r="B1555" s="6" t="n">
        <v>37064</v>
      </c>
      <c r="C1555" s="7" t="s">
        <v>1397</v>
      </c>
      <c r="D1555" s="7" t="s">
        <v>959</v>
      </c>
      <c r="E1555" s="7"/>
      <c r="F1555" s="16" t="s">
        <v>961</v>
      </c>
      <c r="G1555" s="8" t="n">
        <v>426</v>
      </c>
    </row>
    <row r="1556" customFormat="false" ht="12.75" hidden="false" customHeight="false" outlineLevel="2" collapsed="false">
      <c r="A1556" s="5" t="s">
        <v>1378</v>
      </c>
      <c r="B1556" s="6" t="n">
        <v>37064</v>
      </c>
      <c r="C1556" s="7" t="s">
        <v>1013</v>
      </c>
      <c r="D1556" s="7" t="s">
        <v>959</v>
      </c>
      <c r="E1556" s="7"/>
      <c r="F1556" s="16" t="s">
        <v>961</v>
      </c>
      <c r="G1556" s="8" t="n">
        <v>0</v>
      </c>
    </row>
    <row r="1557" customFormat="false" ht="12.75" hidden="false" customHeight="false" outlineLevel="2" collapsed="false">
      <c r="A1557" s="5" t="s">
        <v>1378</v>
      </c>
      <c r="B1557" s="6" t="n">
        <v>37064</v>
      </c>
      <c r="C1557" s="7" t="s">
        <v>1013</v>
      </c>
      <c r="D1557" s="7" t="s">
        <v>959</v>
      </c>
      <c r="E1557" s="7"/>
      <c r="F1557" s="16" t="s">
        <v>961</v>
      </c>
      <c r="G1557" s="8" t="n">
        <v>310</v>
      </c>
    </row>
    <row r="1558" customFormat="false" ht="12.75" hidden="false" customHeight="false" outlineLevel="2" collapsed="false">
      <c r="A1558" s="5" t="s">
        <v>1503</v>
      </c>
      <c r="B1558" s="6" t="n">
        <v>37064</v>
      </c>
      <c r="C1558" s="7" t="s">
        <v>1188</v>
      </c>
      <c r="D1558" s="7" t="s">
        <v>959</v>
      </c>
      <c r="E1558" s="7"/>
      <c r="F1558" s="16" t="s">
        <v>961</v>
      </c>
      <c r="G1558" s="8" t="n">
        <v>194</v>
      </c>
    </row>
    <row r="1559" customFormat="false" ht="12.75" hidden="false" customHeight="false" outlineLevel="2" collapsed="false">
      <c r="A1559" s="5" t="s">
        <v>1517</v>
      </c>
      <c r="B1559" s="6" t="n">
        <v>37067</v>
      </c>
      <c r="C1559" s="7" t="s">
        <v>1029</v>
      </c>
      <c r="D1559" s="7" t="s">
        <v>959</v>
      </c>
      <c r="E1559" s="7"/>
      <c r="F1559" s="16" t="s">
        <v>961</v>
      </c>
      <c r="G1559" s="8" t="n">
        <v>442</v>
      </c>
    </row>
    <row r="1560" customFormat="false" ht="12.75" hidden="false" customHeight="false" outlineLevel="2" collapsed="false">
      <c r="A1560" s="5" t="s">
        <v>1518</v>
      </c>
      <c r="B1560" s="6" t="n">
        <v>37067</v>
      </c>
      <c r="C1560" s="7" t="s">
        <v>1029</v>
      </c>
      <c r="D1560" s="7" t="s">
        <v>959</v>
      </c>
      <c r="E1560" s="7"/>
      <c r="F1560" s="16" t="s">
        <v>961</v>
      </c>
      <c r="G1560" s="8" t="n">
        <v>620</v>
      </c>
    </row>
    <row r="1561" customFormat="false" ht="12.75" hidden="false" customHeight="false" outlineLevel="2" collapsed="false">
      <c r="A1561" s="5" t="s">
        <v>1519</v>
      </c>
      <c r="B1561" s="6" t="n">
        <v>37067</v>
      </c>
      <c r="C1561" s="7" t="s">
        <v>1520</v>
      </c>
      <c r="D1561" s="7" t="s">
        <v>959</v>
      </c>
      <c r="E1561" s="7"/>
      <c r="F1561" s="16" t="s">
        <v>961</v>
      </c>
      <c r="G1561" s="8" t="n">
        <v>23</v>
      </c>
    </row>
    <row r="1562" customFormat="false" ht="12.75" hidden="false" customHeight="false" outlineLevel="2" collapsed="false">
      <c r="A1562" s="5" t="s">
        <v>1521</v>
      </c>
      <c r="B1562" s="6" t="n">
        <v>37067</v>
      </c>
      <c r="C1562" s="7" t="s">
        <v>1520</v>
      </c>
      <c r="D1562" s="7" t="s">
        <v>959</v>
      </c>
      <c r="E1562" s="7"/>
      <c r="F1562" s="16" t="s">
        <v>961</v>
      </c>
      <c r="G1562" s="8" t="n">
        <v>6</v>
      </c>
    </row>
    <row r="1563" customFormat="false" ht="12.75" hidden="false" customHeight="false" outlineLevel="2" collapsed="false">
      <c r="A1563" s="5" t="s">
        <v>1522</v>
      </c>
      <c r="B1563" s="6" t="n">
        <v>37067</v>
      </c>
      <c r="C1563" s="7" t="s">
        <v>1520</v>
      </c>
      <c r="D1563" s="7" t="s">
        <v>959</v>
      </c>
      <c r="E1563" s="7"/>
      <c r="F1563" s="16" t="s">
        <v>961</v>
      </c>
      <c r="G1563" s="8" t="n">
        <v>35</v>
      </c>
    </row>
    <row r="1564" customFormat="false" ht="12.75" hidden="false" customHeight="false" outlineLevel="2" collapsed="false">
      <c r="A1564" s="5" t="s">
        <v>1523</v>
      </c>
      <c r="B1564" s="6" t="n">
        <v>37067</v>
      </c>
      <c r="C1564" s="7" t="s">
        <v>1520</v>
      </c>
      <c r="D1564" s="7" t="s">
        <v>959</v>
      </c>
      <c r="E1564" s="7"/>
      <c r="F1564" s="16" t="s">
        <v>961</v>
      </c>
      <c r="G1564" s="8" t="n">
        <v>546</v>
      </c>
    </row>
    <row r="1565" customFormat="false" ht="12.75" hidden="false" customHeight="false" outlineLevel="2" collapsed="false">
      <c r="A1565" s="5" t="s">
        <v>1524</v>
      </c>
      <c r="B1565" s="6" t="n">
        <v>37067</v>
      </c>
      <c r="C1565" s="7" t="s">
        <v>1520</v>
      </c>
      <c r="D1565" s="7" t="s">
        <v>959</v>
      </c>
      <c r="E1565" s="7"/>
      <c r="F1565" s="16" t="s">
        <v>961</v>
      </c>
      <c r="G1565" s="8" t="n">
        <v>52</v>
      </c>
    </row>
    <row r="1566" customFormat="false" ht="12.75" hidden="false" customHeight="false" outlineLevel="2" collapsed="false">
      <c r="A1566" s="5" t="s">
        <v>1525</v>
      </c>
      <c r="B1566" s="6" t="n">
        <v>37067</v>
      </c>
      <c r="C1566" s="7" t="s">
        <v>1520</v>
      </c>
      <c r="D1566" s="7" t="s">
        <v>959</v>
      </c>
      <c r="E1566" s="7"/>
      <c r="F1566" s="16" t="s">
        <v>961</v>
      </c>
      <c r="G1566" s="8" t="n">
        <v>302</v>
      </c>
    </row>
    <row r="1567" customFormat="false" ht="12.75" hidden="false" customHeight="false" outlineLevel="2" collapsed="false">
      <c r="A1567" s="5" t="s">
        <v>1526</v>
      </c>
      <c r="B1567" s="6" t="n">
        <v>37067</v>
      </c>
      <c r="C1567" s="7" t="s">
        <v>1520</v>
      </c>
      <c r="D1567" s="7" t="s">
        <v>959</v>
      </c>
      <c r="E1567" s="7"/>
      <c r="F1567" s="16" t="s">
        <v>961</v>
      </c>
      <c r="G1567" s="8" t="n">
        <v>10</v>
      </c>
    </row>
    <row r="1568" customFormat="false" ht="12.75" hidden="false" customHeight="false" outlineLevel="2" collapsed="false">
      <c r="A1568" s="5" t="s">
        <v>1527</v>
      </c>
      <c r="B1568" s="6" t="n">
        <v>37067</v>
      </c>
      <c r="C1568" s="7" t="s">
        <v>1520</v>
      </c>
      <c r="D1568" s="7" t="s">
        <v>959</v>
      </c>
      <c r="E1568" s="7"/>
      <c r="F1568" s="16" t="s">
        <v>961</v>
      </c>
      <c r="G1568" s="8" t="n">
        <v>31</v>
      </c>
    </row>
    <row r="1569" customFormat="false" ht="12.75" hidden="false" customHeight="false" outlineLevel="2" collapsed="false">
      <c r="A1569" s="5" t="s">
        <v>1528</v>
      </c>
      <c r="B1569" s="6" t="n">
        <v>37067</v>
      </c>
      <c r="C1569" s="7" t="s">
        <v>1190</v>
      </c>
      <c r="D1569" s="7" t="s">
        <v>959</v>
      </c>
      <c r="E1569" s="7"/>
      <c r="F1569" s="16" t="s">
        <v>961</v>
      </c>
      <c r="G1569" s="8" t="n">
        <v>575</v>
      </c>
    </row>
    <row r="1570" customFormat="false" ht="12.75" hidden="false" customHeight="false" outlineLevel="2" collapsed="false">
      <c r="A1570" s="5" t="s">
        <v>1529</v>
      </c>
      <c r="B1570" s="6" t="n">
        <v>37067</v>
      </c>
      <c r="C1570" s="7" t="s">
        <v>958</v>
      </c>
      <c r="D1570" s="7" t="s">
        <v>959</v>
      </c>
      <c r="E1570" s="7"/>
      <c r="F1570" s="16" t="s">
        <v>961</v>
      </c>
      <c r="G1570" s="8" t="n">
        <v>387</v>
      </c>
    </row>
    <row r="1571" customFormat="false" ht="12.75" hidden="false" customHeight="false" outlineLevel="2" collapsed="false">
      <c r="A1571" s="5" t="s">
        <v>1382</v>
      </c>
      <c r="B1571" s="6" t="n">
        <v>37067</v>
      </c>
      <c r="C1571" s="7" t="s">
        <v>1013</v>
      </c>
      <c r="D1571" s="7" t="s">
        <v>959</v>
      </c>
      <c r="E1571" s="7"/>
      <c r="F1571" s="16" t="s">
        <v>961</v>
      </c>
      <c r="G1571" s="8" t="n">
        <v>0</v>
      </c>
    </row>
    <row r="1572" customFormat="false" ht="12.75" hidden="false" customHeight="false" outlineLevel="2" collapsed="false">
      <c r="A1572" s="5" t="s">
        <v>1382</v>
      </c>
      <c r="B1572" s="6" t="n">
        <v>37067</v>
      </c>
      <c r="C1572" s="7" t="s">
        <v>1013</v>
      </c>
      <c r="D1572" s="7" t="s">
        <v>959</v>
      </c>
      <c r="E1572" s="7"/>
      <c r="F1572" s="16" t="s">
        <v>961</v>
      </c>
      <c r="G1572" s="8" t="n">
        <v>78</v>
      </c>
    </row>
    <row r="1573" customFormat="false" ht="12.75" hidden="false" customHeight="false" outlineLevel="2" collapsed="false">
      <c r="A1573" s="5" t="s">
        <v>1533</v>
      </c>
      <c r="B1573" s="6" t="n">
        <v>37067</v>
      </c>
      <c r="C1573" s="7" t="s">
        <v>1534</v>
      </c>
      <c r="D1573" s="7" t="s">
        <v>959</v>
      </c>
      <c r="E1573" s="7"/>
      <c r="F1573" s="16" t="s">
        <v>961</v>
      </c>
      <c r="G1573" s="8" t="n">
        <v>8</v>
      </c>
    </row>
    <row r="1574" customFormat="false" ht="12.75" hidden="false" customHeight="false" outlineLevel="2" collapsed="false">
      <c r="A1574" s="5" t="s">
        <v>1535</v>
      </c>
      <c r="B1574" s="6" t="n">
        <v>37067</v>
      </c>
      <c r="C1574" s="7" t="s">
        <v>1534</v>
      </c>
      <c r="D1574" s="7" t="s">
        <v>959</v>
      </c>
      <c r="E1574" s="7"/>
      <c r="F1574" s="16" t="s">
        <v>961</v>
      </c>
      <c r="G1574" s="8" t="n">
        <v>200</v>
      </c>
    </row>
    <row r="1575" customFormat="false" ht="12.75" hidden="false" customHeight="false" outlineLevel="2" collapsed="false">
      <c r="A1575" s="5" t="s">
        <v>1536</v>
      </c>
      <c r="B1575" s="6" t="n">
        <v>37067</v>
      </c>
      <c r="C1575" s="7" t="s">
        <v>1534</v>
      </c>
      <c r="D1575" s="7" t="s">
        <v>959</v>
      </c>
      <c r="E1575" s="7"/>
      <c r="F1575" s="16" t="s">
        <v>961</v>
      </c>
      <c r="G1575" s="8" t="n">
        <v>13</v>
      </c>
    </row>
    <row r="1576" customFormat="false" ht="12.75" hidden="false" customHeight="false" outlineLevel="2" collapsed="false">
      <c r="A1576" s="5" t="s">
        <v>1537</v>
      </c>
      <c r="B1576" s="6" t="n">
        <v>37067</v>
      </c>
      <c r="C1576" s="7" t="s">
        <v>1534</v>
      </c>
      <c r="D1576" s="7" t="s">
        <v>959</v>
      </c>
      <c r="E1576" s="7"/>
      <c r="F1576" s="16" t="s">
        <v>961</v>
      </c>
      <c r="G1576" s="8" t="n">
        <v>31</v>
      </c>
    </row>
    <row r="1577" customFormat="false" ht="12.75" hidden="false" customHeight="false" outlineLevel="2" collapsed="false">
      <c r="A1577" s="5" t="s">
        <v>1538</v>
      </c>
      <c r="B1577" s="6" t="n">
        <v>37067</v>
      </c>
      <c r="C1577" s="7" t="s">
        <v>1534</v>
      </c>
      <c r="D1577" s="7" t="s">
        <v>959</v>
      </c>
      <c r="E1577" s="7"/>
      <c r="F1577" s="16" t="s">
        <v>961</v>
      </c>
      <c r="G1577" s="8" t="n">
        <v>2325</v>
      </c>
    </row>
    <row r="1578" customFormat="false" ht="12.75" hidden="false" customHeight="false" outlineLevel="2" collapsed="false">
      <c r="A1578" s="5" t="s">
        <v>1539</v>
      </c>
      <c r="B1578" s="6" t="n">
        <v>37067</v>
      </c>
      <c r="C1578" s="7" t="s">
        <v>1534</v>
      </c>
      <c r="D1578" s="7" t="s">
        <v>959</v>
      </c>
      <c r="E1578" s="7"/>
      <c r="F1578" s="16" t="s">
        <v>961</v>
      </c>
      <c r="G1578" s="8" t="n">
        <v>132</v>
      </c>
    </row>
    <row r="1579" customFormat="false" ht="12.75" hidden="false" customHeight="false" outlineLevel="2" collapsed="false">
      <c r="A1579" s="5" t="s">
        <v>1540</v>
      </c>
      <c r="B1579" s="6" t="n">
        <v>37067</v>
      </c>
      <c r="C1579" s="7" t="s">
        <v>1534</v>
      </c>
      <c r="D1579" s="7" t="s">
        <v>959</v>
      </c>
      <c r="E1579" s="7"/>
      <c r="F1579" s="16" t="s">
        <v>961</v>
      </c>
      <c r="G1579" s="8" t="n">
        <v>37</v>
      </c>
    </row>
    <row r="1580" customFormat="false" ht="12.75" hidden="false" customHeight="false" outlineLevel="2" collapsed="false">
      <c r="A1580" s="5" t="s">
        <v>1543</v>
      </c>
      <c r="B1580" s="6" t="n">
        <v>37067</v>
      </c>
      <c r="C1580" s="7" t="s">
        <v>1534</v>
      </c>
      <c r="D1580" s="7" t="s">
        <v>959</v>
      </c>
      <c r="E1580" s="7"/>
      <c r="F1580" s="16" t="s">
        <v>961</v>
      </c>
      <c r="G1580" s="8" t="n">
        <v>77</v>
      </c>
    </row>
    <row r="1581" customFormat="false" ht="12.75" hidden="false" customHeight="false" outlineLevel="2" collapsed="false">
      <c r="A1581" s="5" t="s">
        <v>1541</v>
      </c>
      <c r="B1581" s="6" t="n">
        <v>37067</v>
      </c>
      <c r="C1581" s="7" t="s">
        <v>1542</v>
      </c>
      <c r="D1581" s="7" t="s">
        <v>959</v>
      </c>
      <c r="E1581" s="7"/>
      <c r="F1581" s="16" t="s">
        <v>961</v>
      </c>
      <c r="G1581" s="8" t="n">
        <v>39</v>
      </c>
    </row>
    <row r="1582" customFormat="false" ht="12.75" hidden="false" customHeight="false" outlineLevel="2" collapsed="false">
      <c r="A1582" s="5" t="s">
        <v>1548</v>
      </c>
      <c r="B1582" s="6" t="n">
        <v>37068</v>
      </c>
      <c r="C1582" s="7" t="s">
        <v>1549</v>
      </c>
      <c r="D1582" s="7" t="s">
        <v>959</v>
      </c>
      <c r="E1582" s="7"/>
      <c r="F1582" s="16" t="s">
        <v>961</v>
      </c>
      <c r="G1582" s="8" t="n">
        <v>713</v>
      </c>
    </row>
    <row r="1583" customFormat="false" ht="12.75" hidden="false" customHeight="false" outlineLevel="2" collapsed="false">
      <c r="A1583" s="5" t="s">
        <v>1550</v>
      </c>
      <c r="B1583" s="6" t="n">
        <v>37068</v>
      </c>
      <c r="C1583" s="7" t="s">
        <v>1551</v>
      </c>
      <c r="D1583" s="7" t="s">
        <v>959</v>
      </c>
      <c r="E1583" s="7"/>
      <c r="F1583" s="16" t="s">
        <v>961</v>
      </c>
      <c r="G1583" s="8" t="n">
        <v>240</v>
      </c>
    </row>
    <row r="1584" customFormat="false" ht="12.75" hidden="false" customHeight="false" outlineLevel="2" collapsed="false">
      <c r="A1584" s="5" t="s">
        <v>1552</v>
      </c>
      <c r="B1584" s="6" t="n">
        <v>37068</v>
      </c>
      <c r="C1584" s="7" t="s">
        <v>1534</v>
      </c>
      <c r="D1584" s="7" t="s">
        <v>959</v>
      </c>
      <c r="E1584" s="7"/>
      <c r="F1584" s="16" t="s">
        <v>961</v>
      </c>
      <c r="G1584" s="8" t="n">
        <v>71</v>
      </c>
    </row>
    <row r="1585" customFormat="false" ht="12.75" hidden="false" customHeight="false" outlineLevel="2" collapsed="false">
      <c r="A1585" s="5" t="s">
        <v>1553</v>
      </c>
      <c r="B1585" s="6" t="n">
        <v>37068</v>
      </c>
      <c r="C1585" s="7" t="s">
        <v>1554</v>
      </c>
      <c r="D1585" s="7" t="s">
        <v>959</v>
      </c>
      <c r="E1585" s="7"/>
      <c r="F1585" s="16" t="s">
        <v>961</v>
      </c>
      <c r="G1585" s="8" t="n">
        <v>930</v>
      </c>
    </row>
    <row r="1586" customFormat="false" ht="12.75" hidden="false" customHeight="false" outlineLevel="2" collapsed="false">
      <c r="A1586" s="5" t="s">
        <v>1555</v>
      </c>
      <c r="B1586" s="6" t="n">
        <v>37068</v>
      </c>
      <c r="C1586" s="7" t="s">
        <v>1229</v>
      </c>
      <c r="D1586" s="7" t="s">
        <v>959</v>
      </c>
      <c r="E1586" s="7"/>
      <c r="F1586" s="16" t="s">
        <v>961</v>
      </c>
      <c r="G1586" s="8" t="n">
        <v>907</v>
      </c>
    </row>
    <row r="1587" customFormat="false" ht="12.75" hidden="false" customHeight="false" outlineLevel="2" collapsed="false">
      <c r="A1587" s="5" t="s">
        <v>1556</v>
      </c>
      <c r="B1587" s="6" t="n">
        <v>37068</v>
      </c>
      <c r="C1587" s="7" t="s">
        <v>1008</v>
      </c>
      <c r="D1587" s="7" t="s">
        <v>959</v>
      </c>
      <c r="E1587" s="7"/>
      <c r="F1587" s="16" t="s">
        <v>961</v>
      </c>
      <c r="G1587" s="8" t="n">
        <v>407</v>
      </c>
    </row>
    <row r="1588" customFormat="false" ht="12.75" hidden="false" customHeight="false" outlineLevel="2" collapsed="false">
      <c r="A1588" s="5" t="s">
        <v>1557</v>
      </c>
      <c r="B1588" s="6" t="n">
        <v>37068</v>
      </c>
      <c r="C1588" s="7" t="s">
        <v>1008</v>
      </c>
      <c r="D1588" s="7" t="s">
        <v>959</v>
      </c>
      <c r="E1588" s="7"/>
      <c r="F1588" s="16" t="s">
        <v>961</v>
      </c>
      <c r="G1588" s="8" t="n">
        <v>187</v>
      </c>
    </row>
    <row r="1589" customFormat="false" ht="12.75" hidden="false" customHeight="false" outlineLevel="2" collapsed="false">
      <c r="A1589" s="5" t="s">
        <v>1558</v>
      </c>
      <c r="B1589" s="6" t="n">
        <v>37068</v>
      </c>
      <c r="C1589" s="7" t="s">
        <v>1008</v>
      </c>
      <c r="D1589" s="7" t="s">
        <v>959</v>
      </c>
      <c r="E1589" s="7"/>
      <c r="F1589" s="16" t="s">
        <v>961</v>
      </c>
      <c r="G1589" s="8" t="n">
        <v>64</v>
      </c>
    </row>
    <row r="1590" customFormat="false" ht="12.75" hidden="false" customHeight="false" outlineLevel="2" collapsed="false">
      <c r="A1590" s="5" t="s">
        <v>1559</v>
      </c>
      <c r="B1590" s="6" t="n">
        <v>37068</v>
      </c>
      <c r="C1590" s="7" t="s">
        <v>1013</v>
      </c>
      <c r="D1590" s="7" t="s">
        <v>959</v>
      </c>
      <c r="E1590" s="7"/>
      <c r="F1590" s="16" t="s">
        <v>961</v>
      </c>
      <c r="G1590" s="8" t="n">
        <v>20</v>
      </c>
    </row>
    <row r="1591" customFormat="false" ht="12.75" hidden="false" customHeight="false" outlineLevel="2" collapsed="false">
      <c r="A1591" s="5" t="s">
        <v>1560</v>
      </c>
      <c r="B1591" s="6" t="n">
        <v>37068</v>
      </c>
      <c r="C1591" s="7" t="s">
        <v>958</v>
      </c>
      <c r="D1591" s="7" t="s">
        <v>959</v>
      </c>
      <c r="E1591" s="7"/>
      <c r="F1591" s="16" t="s">
        <v>961</v>
      </c>
      <c r="G1591" s="8" t="n">
        <v>357</v>
      </c>
    </row>
    <row r="1592" customFormat="false" ht="12.75" hidden="false" customHeight="false" outlineLevel="2" collapsed="false">
      <c r="A1592" s="5" t="s">
        <v>1561</v>
      </c>
      <c r="B1592" s="6" t="n">
        <v>37068</v>
      </c>
      <c r="C1592" s="7" t="s">
        <v>958</v>
      </c>
      <c r="D1592" s="7" t="s">
        <v>959</v>
      </c>
      <c r="E1592" s="7"/>
      <c r="F1592" s="16" t="s">
        <v>961</v>
      </c>
      <c r="G1592" s="8" t="n">
        <v>19</v>
      </c>
    </row>
    <row r="1593" customFormat="false" ht="12.75" hidden="false" customHeight="false" outlineLevel="2" collapsed="false">
      <c r="A1593" s="5" t="s">
        <v>1562</v>
      </c>
      <c r="B1593" s="6" t="n">
        <v>37068</v>
      </c>
      <c r="C1593" s="7" t="s">
        <v>1534</v>
      </c>
      <c r="D1593" s="7" t="s">
        <v>959</v>
      </c>
      <c r="E1593" s="7"/>
      <c r="F1593" s="16" t="s">
        <v>961</v>
      </c>
      <c r="G1593" s="8" t="n">
        <v>62</v>
      </c>
    </row>
    <row r="1594" customFormat="false" ht="12.75" hidden="false" customHeight="false" outlineLevel="2" collapsed="false">
      <c r="A1594" s="5" t="s">
        <v>1563</v>
      </c>
      <c r="B1594" s="6" t="n">
        <v>37068</v>
      </c>
      <c r="C1594" s="7" t="s">
        <v>1229</v>
      </c>
      <c r="D1594" s="7" t="s">
        <v>959</v>
      </c>
      <c r="E1594" s="7"/>
      <c r="F1594" s="16" t="s">
        <v>961</v>
      </c>
      <c r="G1594" s="8" t="n">
        <v>2337</v>
      </c>
    </row>
    <row r="1595" customFormat="false" ht="12.75" hidden="false" customHeight="false" outlineLevel="2" collapsed="false">
      <c r="A1595" s="5" t="s">
        <v>1564</v>
      </c>
      <c r="B1595" s="6" t="n">
        <v>37068</v>
      </c>
      <c r="C1595" s="7" t="s">
        <v>1029</v>
      </c>
      <c r="D1595" s="7" t="s">
        <v>959</v>
      </c>
      <c r="E1595" s="7"/>
      <c r="F1595" s="16" t="s">
        <v>961</v>
      </c>
      <c r="G1595" s="8" t="n">
        <v>581</v>
      </c>
    </row>
    <row r="1596" customFormat="false" ht="12.75" hidden="false" customHeight="false" outlineLevel="2" collapsed="false">
      <c r="A1596" s="5" t="s">
        <v>1565</v>
      </c>
      <c r="B1596" s="6" t="n">
        <v>37068</v>
      </c>
      <c r="C1596" s="7" t="s">
        <v>1029</v>
      </c>
      <c r="D1596" s="7" t="s">
        <v>959</v>
      </c>
      <c r="E1596" s="7"/>
      <c r="F1596" s="16" t="s">
        <v>961</v>
      </c>
      <c r="G1596" s="8" t="n">
        <v>129</v>
      </c>
    </row>
    <row r="1597" customFormat="false" ht="12.75" hidden="false" customHeight="false" outlineLevel="2" collapsed="false">
      <c r="A1597" s="5" t="s">
        <v>1566</v>
      </c>
      <c r="B1597" s="6" t="n">
        <v>37068</v>
      </c>
      <c r="C1597" s="7" t="s">
        <v>1567</v>
      </c>
      <c r="D1597" s="7" t="s">
        <v>959</v>
      </c>
      <c r="E1597" s="7"/>
      <c r="F1597" s="16" t="s">
        <v>961</v>
      </c>
      <c r="G1597" s="8" t="n">
        <v>232</v>
      </c>
    </row>
    <row r="1598" customFormat="false" ht="12.75" hidden="false" customHeight="false" outlineLevel="2" collapsed="false">
      <c r="A1598" s="5" t="s">
        <v>1570</v>
      </c>
      <c r="B1598" s="6" t="n">
        <v>37069</v>
      </c>
      <c r="C1598" s="7" t="s">
        <v>1208</v>
      </c>
      <c r="D1598" s="7" t="s">
        <v>959</v>
      </c>
      <c r="E1598" s="7"/>
      <c r="F1598" s="16" t="s">
        <v>961</v>
      </c>
      <c r="G1598" s="8" t="n">
        <v>17</v>
      </c>
    </row>
    <row r="1599" customFormat="false" ht="12.75" hidden="false" customHeight="false" outlineLevel="2" collapsed="false">
      <c r="A1599" s="5" t="s">
        <v>1569</v>
      </c>
      <c r="B1599" s="6" t="n">
        <v>37069</v>
      </c>
      <c r="C1599" s="7" t="s">
        <v>1208</v>
      </c>
      <c r="D1599" s="7" t="s">
        <v>959</v>
      </c>
      <c r="E1599" s="7"/>
      <c r="F1599" s="16" t="s">
        <v>961</v>
      </c>
      <c r="G1599" s="8" t="n">
        <v>77</v>
      </c>
    </row>
    <row r="1600" customFormat="false" ht="14.25" hidden="false" customHeight="false" outlineLevel="1" collapsed="false">
      <c r="A1600" s="28" t="n">
        <f aca="false">SUBTOTAL(3,A1257:A1599)</f>
        <v>343</v>
      </c>
      <c r="B1600" s="29"/>
      <c r="C1600" s="30"/>
      <c r="D1600" s="30"/>
      <c r="E1600" s="30"/>
      <c r="F1600" s="31" t="s">
        <v>5354</v>
      </c>
      <c r="G1600" s="32" t="n">
        <f aca="false">SUM(G1257:G1599)</f>
        <v>718299.65</v>
      </c>
    </row>
    <row r="1601" customFormat="false" ht="12.75" hidden="false" customHeight="false" outlineLevel="1" collapsed="false">
      <c r="A1601" s="5"/>
      <c r="B1601" s="6"/>
      <c r="C1601" s="7"/>
      <c r="D1601" s="7"/>
      <c r="E1601" s="7"/>
      <c r="F1601" s="33"/>
      <c r="G1601" s="8"/>
    </row>
    <row r="1602" customFormat="false" ht="12.75" hidden="false" customHeight="false" outlineLevel="2" collapsed="false">
      <c r="A1602" s="5" t="s">
        <v>1882</v>
      </c>
      <c r="B1602" s="6" t="n">
        <v>37005</v>
      </c>
      <c r="C1602" s="7" t="s">
        <v>774</v>
      </c>
      <c r="D1602" s="7" t="s">
        <v>1588</v>
      </c>
      <c r="E1602" s="7" t="s">
        <v>20</v>
      </c>
      <c r="F1602" s="16" t="s">
        <v>1883</v>
      </c>
      <c r="G1602" s="8" t="n">
        <v>560</v>
      </c>
    </row>
    <row r="1603" customFormat="false" ht="14.25" hidden="false" customHeight="false" outlineLevel="1" collapsed="false">
      <c r="A1603" s="28" t="n">
        <f aca="false">SUBTOTAL(3,A1602)</f>
        <v>1</v>
      </c>
      <c r="B1603" s="29"/>
      <c r="C1603" s="30"/>
      <c r="D1603" s="30"/>
      <c r="E1603" s="30"/>
      <c r="F1603" s="31" t="s">
        <v>5355</v>
      </c>
      <c r="G1603" s="32" t="n">
        <f aca="false">SUM(G1602)</f>
        <v>560</v>
      </c>
    </row>
    <row r="1604" customFormat="false" ht="12.75" hidden="false" customHeight="false" outlineLevel="1" collapsed="false">
      <c r="A1604" s="5"/>
      <c r="B1604" s="6"/>
      <c r="C1604" s="7"/>
      <c r="D1604" s="7"/>
      <c r="E1604" s="7"/>
      <c r="F1604" s="33"/>
      <c r="G1604" s="8"/>
    </row>
    <row r="1605" customFormat="false" ht="12.75" hidden="false" customHeight="false" outlineLevel="2" collapsed="false">
      <c r="A1605" s="5" t="s">
        <v>1963</v>
      </c>
      <c r="B1605" s="6" t="n">
        <v>37007</v>
      </c>
      <c r="C1605" s="7" t="s">
        <v>774</v>
      </c>
      <c r="D1605" s="7" t="s">
        <v>1588</v>
      </c>
      <c r="E1605" s="7" t="s">
        <v>20</v>
      </c>
      <c r="F1605" s="16" t="s">
        <v>1964</v>
      </c>
      <c r="G1605" s="8" t="n">
        <v>6987</v>
      </c>
    </row>
    <row r="1606" customFormat="false" ht="12.75" hidden="false" customHeight="false" outlineLevel="2" collapsed="false">
      <c r="A1606" s="5" t="s">
        <v>2031</v>
      </c>
      <c r="B1606" s="6" t="n">
        <v>37011</v>
      </c>
      <c r="C1606" s="7" t="s">
        <v>1465</v>
      </c>
      <c r="D1606" s="7" t="s">
        <v>1588</v>
      </c>
      <c r="E1606" s="7" t="s">
        <v>20</v>
      </c>
      <c r="F1606" s="16" t="s">
        <v>1964</v>
      </c>
      <c r="G1606" s="8" t="n">
        <v>42400</v>
      </c>
    </row>
    <row r="1607" customFormat="false" ht="12.75" hidden="false" customHeight="false" outlineLevel="2" collapsed="false">
      <c r="A1607" s="5" t="s">
        <v>2031</v>
      </c>
      <c r="B1607" s="6" t="n">
        <v>37011</v>
      </c>
      <c r="C1607" s="7" t="s">
        <v>1465</v>
      </c>
      <c r="D1607" s="7" t="s">
        <v>1588</v>
      </c>
      <c r="E1607" s="7" t="s">
        <v>1152</v>
      </c>
      <c r="F1607" s="16" t="s">
        <v>1964</v>
      </c>
      <c r="G1607" s="8" t="n">
        <v>72000</v>
      </c>
    </row>
    <row r="1608" customFormat="false" ht="12.75" hidden="false" customHeight="false" outlineLevel="2" collapsed="false">
      <c r="A1608" s="5" t="s">
        <v>2204</v>
      </c>
      <c r="B1608" s="6" t="n">
        <v>37021</v>
      </c>
      <c r="C1608" s="7" t="s">
        <v>774</v>
      </c>
      <c r="D1608" s="7" t="s">
        <v>1588</v>
      </c>
      <c r="E1608" s="7" t="s">
        <v>26</v>
      </c>
      <c r="F1608" s="5" t="s">
        <v>1964</v>
      </c>
      <c r="G1608" s="8" t="n">
        <v>725</v>
      </c>
    </row>
    <row r="1609" customFormat="false" ht="12.75" hidden="false" customHeight="false" outlineLevel="2" collapsed="false">
      <c r="A1609" s="5" t="s">
        <v>2378</v>
      </c>
      <c r="B1609" s="6" t="n">
        <v>37036</v>
      </c>
      <c r="C1609" s="7" t="s">
        <v>774</v>
      </c>
      <c r="D1609" s="7" t="s">
        <v>1588</v>
      </c>
      <c r="E1609" s="7" t="s">
        <v>26</v>
      </c>
      <c r="F1609" s="5" t="s">
        <v>1964</v>
      </c>
      <c r="G1609" s="8" t="n">
        <v>0</v>
      </c>
    </row>
    <row r="1610" customFormat="false" ht="12.75" hidden="false" customHeight="false" outlineLevel="2" collapsed="false">
      <c r="A1610" s="5" t="s">
        <v>2545</v>
      </c>
      <c r="B1610" s="6" t="n">
        <v>37048</v>
      </c>
      <c r="C1610" s="7" t="s">
        <v>774</v>
      </c>
      <c r="D1610" s="7" t="s">
        <v>1588</v>
      </c>
      <c r="E1610" s="7"/>
      <c r="F1610" s="16" t="s">
        <v>1964</v>
      </c>
      <c r="G1610" s="8" t="n">
        <v>1475</v>
      </c>
    </row>
    <row r="1611" customFormat="false" ht="12.75" hidden="false" customHeight="false" outlineLevel="2" collapsed="false">
      <c r="A1611" s="5" t="s">
        <v>2630</v>
      </c>
      <c r="B1611" s="6" t="n">
        <v>37057</v>
      </c>
      <c r="C1611" s="7" t="s">
        <v>774</v>
      </c>
      <c r="D1611" s="7" t="s">
        <v>1588</v>
      </c>
      <c r="E1611" s="7"/>
      <c r="F1611" s="16" t="s">
        <v>1964</v>
      </c>
      <c r="G1611" s="8" t="n">
        <v>1226</v>
      </c>
    </row>
    <row r="1612" customFormat="false" ht="12.75" hidden="false" customHeight="false" outlineLevel="2" collapsed="false">
      <c r="A1612" s="5" t="s">
        <v>2637</v>
      </c>
      <c r="B1612" s="6" t="n">
        <v>37057</v>
      </c>
      <c r="C1612" s="7" t="s">
        <v>774</v>
      </c>
      <c r="D1612" s="7" t="s">
        <v>1588</v>
      </c>
      <c r="E1612" s="7"/>
      <c r="F1612" s="16" t="s">
        <v>1964</v>
      </c>
      <c r="G1612" s="8" t="n">
        <v>470</v>
      </c>
    </row>
    <row r="1613" customFormat="false" ht="12.75" hidden="false" customHeight="false" outlineLevel="2" collapsed="false">
      <c r="A1613" s="5" t="s">
        <v>2656</v>
      </c>
      <c r="B1613" s="6" t="n">
        <v>37062</v>
      </c>
      <c r="C1613" s="7" t="s">
        <v>774</v>
      </c>
      <c r="D1613" s="7" t="s">
        <v>1588</v>
      </c>
      <c r="E1613" s="7"/>
      <c r="F1613" s="16" t="s">
        <v>1964</v>
      </c>
      <c r="G1613" s="8" t="n">
        <v>1653</v>
      </c>
    </row>
    <row r="1614" customFormat="false" ht="12.75" hidden="false" customHeight="false" outlineLevel="2" collapsed="false">
      <c r="A1614" s="5" t="s">
        <v>2681</v>
      </c>
      <c r="B1614" s="6" t="n">
        <v>37063</v>
      </c>
      <c r="C1614" s="7" t="s">
        <v>774</v>
      </c>
      <c r="D1614" s="7" t="s">
        <v>1588</v>
      </c>
      <c r="E1614" s="7"/>
      <c r="F1614" s="16" t="s">
        <v>1964</v>
      </c>
      <c r="G1614" s="8" t="n">
        <v>977</v>
      </c>
    </row>
    <row r="1615" customFormat="false" ht="12.75" hidden="false" customHeight="false" outlineLevel="2" collapsed="false">
      <c r="A1615" s="5" t="s">
        <v>2688</v>
      </c>
      <c r="B1615" s="6" t="n">
        <v>37063</v>
      </c>
      <c r="C1615" s="7" t="s">
        <v>774</v>
      </c>
      <c r="D1615" s="7" t="s">
        <v>1588</v>
      </c>
      <c r="E1615" s="7"/>
      <c r="F1615" s="16" t="s">
        <v>1964</v>
      </c>
      <c r="G1615" s="8" t="n">
        <v>982</v>
      </c>
    </row>
    <row r="1616" customFormat="false" ht="12.75" hidden="false" customHeight="false" outlineLevel="2" collapsed="false">
      <c r="A1616" s="5" t="s">
        <v>2695</v>
      </c>
      <c r="B1616" s="6" t="n">
        <v>37064</v>
      </c>
      <c r="C1616" s="7" t="s">
        <v>774</v>
      </c>
      <c r="D1616" s="7" t="s">
        <v>1588</v>
      </c>
      <c r="E1616" s="7"/>
      <c r="F1616" s="16" t="s">
        <v>1964</v>
      </c>
      <c r="G1616" s="8" t="n">
        <v>1620</v>
      </c>
    </row>
    <row r="1617" customFormat="false" ht="12.75" hidden="false" customHeight="false" outlineLevel="2" collapsed="false">
      <c r="A1617" s="5" t="s">
        <v>2702</v>
      </c>
      <c r="B1617" s="6" t="n">
        <v>37067</v>
      </c>
      <c r="C1617" s="7" t="s">
        <v>774</v>
      </c>
      <c r="D1617" s="7" t="s">
        <v>1588</v>
      </c>
      <c r="E1617" s="7"/>
      <c r="F1617" s="16" t="s">
        <v>1964</v>
      </c>
      <c r="G1617" s="8" t="n">
        <v>0</v>
      </c>
    </row>
    <row r="1618" customFormat="false" ht="12.75" hidden="false" customHeight="false" outlineLevel="2" collapsed="false">
      <c r="A1618" s="5" t="s">
        <v>2879</v>
      </c>
      <c r="B1618" s="6" t="n">
        <v>37068</v>
      </c>
      <c r="C1618" s="7" t="s">
        <v>774</v>
      </c>
      <c r="D1618" s="7" t="s">
        <v>1588</v>
      </c>
      <c r="E1618" s="7"/>
      <c r="F1618" s="16" t="s">
        <v>1964</v>
      </c>
      <c r="G1618" s="8" t="n">
        <v>5142.535</v>
      </c>
    </row>
    <row r="1619" customFormat="false" ht="12.75" hidden="false" customHeight="false" outlineLevel="2" collapsed="false">
      <c r="A1619" s="5" t="s">
        <v>2881</v>
      </c>
      <c r="B1619" s="6" t="n">
        <v>37068</v>
      </c>
      <c r="C1619" s="7" t="s">
        <v>774</v>
      </c>
      <c r="D1619" s="7" t="s">
        <v>1588</v>
      </c>
      <c r="E1619" s="7"/>
      <c r="F1619" s="16" t="s">
        <v>1964</v>
      </c>
      <c r="G1619" s="8" t="n">
        <v>950</v>
      </c>
    </row>
    <row r="1620" customFormat="false" ht="12.75" hidden="false" customHeight="false" outlineLevel="2" collapsed="false">
      <c r="A1620" s="5" t="s">
        <v>2726</v>
      </c>
      <c r="B1620" s="6" t="n">
        <v>37068</v>
      </c>
      <c r="C1620" s="7" t="s">
        <v>1413</v>
      </c>
      <c r="D1620" s="7" t="s">
        <v>1588</v>
      </c>
      <c r="E1620" s="7"/>
      <c r="F1620" s="16" t="s">
        <v>1964</v>
      </c>
      <c r="G1620" s="8" t="n">
        <v>1481</v>
      </c>
    </row>
    <row r="1621" customFormat="false" ht="12.75" hidden="false" customHeight="false" outlineLevel="2" collapsed="false">
      <c r="A1621" s="5" t="s">
        <v>2786</v>
      </c>
      <c r="B1621" s="6" t="n">
        <v>37071</v>
      </c>
      <c r="C1621" s="7" t="s">
        <v>774</v>
      </c>
      <c r="D1621" s="7" t="s">
        <v>1588</v>
      </c>
      <c r="E1621" s="7"/>
      <c r="F1621" s="16" t="s">
        <v>1964</v>
      </c>
      <c r="G1621" s="8" t="n">
        <v>1850</v>
      </c>
    </row>
    <row r="1622" customFormat="false" ht="14.25" hidden="false" customHeight="false" outlineLevel="1" collapsed="false">
      <c r="A1622" s="28" t="n">
        <f aca="false">SUBTOTAL(3,A1605:A1621)</f>
        <v>17</v>
      </c>
      <c r="B1622" s="29"/>
      <c r="C1622" s="30"/>
      <c r="D1622" s="30"/>
      <c r="E1622" s="30"/>
      <c r="F1622" s="31" t="s">
        <v>5356</v>
      </c>
      <c r="G1622" s="32" t="n">
        <f aca="false">SUM(G1605:G1621)</f>
        <v>139938.535</v>
      </c>
    </row>
    <row r="1623" customFormat="false" ht="12.75" hidden="false" customHeight="false" outlineLevel="1" collapsed="false">
      <c r="A1623" s="5"/>
      <c r="B1623" s="6"/>
      <c r="C1623" s="7"/>
      <c r="D1623" s="7"/>
      <c r="E1623" s="7"/>
      <c r="F1623" s="33"/>
      <c r="G1623" s="8"/>
    </row>
    <row r="1624" customFormat="false" ht="12.75" hidden="false" customHeight="false" outlineLevel="2" collapsed="false">
      <c r="A1624" s="5" t="n">
        <v>55</v>
      </c>
      <c r="B1624" s="6" t="n">
        <v>37011</v>
      </c>
      <c r="C1624" s="7" t="s">
        <v>2989</v>
      </c>
      <c r="D1624" s="7" t="s">
        <v>2989</v>
      </c>
      <c r="E1624" s="7" t="s">
        <v>2990</v>
      </c>
      <c r="F1624" s="16" t="s">
        <v>2999</v>
      </c>
      <c r="G1624" s="8" t="n">
        <v>628812</v>
      </c>
    </row>
    <row r="1625" customFormat="false" ht="12.75" hidden="false" customHeight="false" outlineLevel="2" collapsed="false">
      <c r="A1625" s="5" t="n">
        <v>57</v>
      </c>
      <c r="B1625" s="6" t="n">
        <v>37011</v>
      </c>
      <c r="C1625" s="7" t="s">
        <v>2989</v>
      </c>
      <c r="D1625" s="7" t="s">
        <v>2989</v>
      </c>
      <c r="E1625" s="7" t="s">
        <v>2995</v>
      </c>
      <c r="F1625" s="16" t="s">
        <v>2999</v>
      </c>
      <c r="G1625" s="8" t="n">
        <v>3358968</v>
      </c>
    </row>
    <row r="1626" customFormat="false" ht="12.75" hidden="false" customHeight="false" outlineLevel="2" collapsed="false">
      <c r="A1626" s="5" t="n">
        <v>59</v>
      </c>
      <c r="B1626" s="6" t="n">
        <v>37011</v>
      </c>
      <c r="C1626" s="7" t="s">
        <v>2989</v>
      </c>
      <c r="D1626" s="7" t="s">
        <v>2989</v>
      </c>
      <c r="E1626" s="7" t="s">
        <v>2996</v>
      </c>
      <c r="F1626" s="16" t="s">
        <v>2999</v>
      </c>
      <c r="G1626" s="8" t="n">
        <v>200000</v>
      </c>
    </row>
    <row r="1627" customFormat="false" ht="12.75" hidden="false" customHeight="false" outlineLevel="2" collapsed="false">
      <c r="A1627" s="5" t="n">
        <v>62</v>
      </c>
      <c r="B1627" s="6" t="n">
        <v>37011</v>
      </c>
      <c r="C1627" s="7" t="s">
        <v>2989</v>
      </c>
      <c r="D1627" s="7" t="s">
        <v>2989</v>
      </c>
      <c r="E1627" s="7" t="s">
        <v>2993</v>
      </c>
      <c r="F1627" s="16" t="s">
        <v>2999</v>
      </c>
      <c r="G1627" s="8" t="n">
        <v>654030</v>
      </c>
    </row>
    <row r="1628" customFormat="false" ht="12.75" hidden="false" customHeight="false" outlineLevel="2" collapsed="false">
      <c r="A1628" s="5" t="n">
        <v>63</v>
      </c>
      <c r="B1628" s="6" t="n">
        <v>37011</v>
      </c>
      <c r="C1628" s="7" t="s">
        <v>2989</v>
      </c>
      <c r="D1628" s="7" t="s">
        <v>2989</v>
      </c>
      <c r="E1628" s="7" t="s">
        <v>2994</v>
      </c>
      <c r="F1628" s="16" t="s">
        <v>2999</v>
      </c>
      <c r="G1628" s="8" t="n">
        <v>40200</v>
      </c>
    </row>
    <row r="1629" customFormat="false" ht="12.75" hidden="false" customHeight="false" outlineLevel="2" collapsed="false">
      <c r="A1629" s="5" t="n">
        <v>65</v>
      </c>
      <c r="B1629" s="6" t="n">
        <v>37011</v>
      </c>
      <c r="C1629" s="7" t="s">
        <v>2989</v>
      </c>
      <c r="D1629" s="7" t="s">
        <v>2989</v>
      </c>
      <c r="E1629" s="7" t="s">
        <v>2992</v>
      </c>
      <c r="F1629" s="16" t="s">
        <v>2999</v>
      </c>
      <c r="G1629" s="8" t="n">
        <v>11518201</v>
      </c>
    </row>
    <row r="1630" customFormat="false" ht="12.75" hidden="false" customHeight="false" outlineLevel="2" collapsed="false">
      <c r="A1630" s="5" t="s">
        <v>5357</v>
      </c>
      <c r="B1630" s="6" t="n">
        <v>37042</v>
      </c>
      <c r="C1630" s="7" t="s">
        <v>2997</v>
      </c>
      <c r="D1630" s="7" t="s">
        <v>2989</v>
      </c>
      <c r="E1630" s="7" t="s">
        <v>2998</v>
      </c>
      <c r="F1630" s="5" t="s">
        <v>2999</v>
      </c>
      <c r="G1630" s="8" t="n">
        <v>-56365</v>
      </c>
    </row>
    <row r="1631" customFormat="false" ht="12.75" hidden="false" customHeight="false" outlineLevel="2" collapsed="false">
      <c r="A1631" s="5" t="s">
        <v>5358</v>
      </c>
      <c r="B1631" s="6" t="n">
        <v>37042</v>
      </c>
      <c r="C1631" s="7" t="s">
        <v>2997</v>
      </c>
      <c r="D1631" s="7" t="s">
        <v>2989</v>
      </c>
      <c r="E1631" s="7" t="s">
        <v>3000</v>
      </c>
      <c r="F1631" s="5" t="s">
        <v>2999</v>
      </c>
      <c r="G1631" s="8" t="n">
        <v>1115426</v>
      </c>
    </row>
    <row r="1632" customFormat="false" ht="12.75" hidden="false" customHeight="false" outlineLevel="2" collapsed="false">
      <c r="A1632" s="5" t="s">
        <v>5359</v>
      </c>
      <c r="B1632" s="6" t="n">
        <v>37042</v>
      </c>
      <c r="C1632" s="7" t="s">
        <v>2997</v>
      </c>
      <c r="D1632" s="7" t="s">
        <v>2989</v>
      </c>
      <c r="E1632" s="7" t="s">
        <v>3001</v>
      </c>
      <c r="F1632" s="5" t="s">
        <v>2999</v>
      </c>
      <c r="G1632" s="8" t="n">
        <v>4300597</v>
      </c>
    </row>
    <row r="1633" customFormat="false" ht="12.75" hidden="false" customHeight="false" outlineLevel="2" collapsed="false">
      <c r="A1633" s="5" t="s">
        <v>5360</v>
      </c>
      <c r="B1633" s="6" t="n">
        <v>37042</v>
      </c>
      <c r="C1633" s="7" t="s">
        <v>2997</v>
      </c>
      <c r="D1633" s="7" t="s">
        <v>2989</v>
      </c>
      <c r="E1633" s="7" t="s">
        <v>3002</v>
      </c>
      <c r="F1633" s="5" t="s">
        <v>2999</v>
      </c>
      <c r="G1633" s="8" t="n">
        <v>4386659</v>
      </c>
    </row>
    <row r="1634" customFormat="false" ht="12.75" hidden="false" customHeight="false" outlineLevel="2" collapsed="false">
      <c r="A1634" s="5" t="s">
        <v>5361</v>
      </c>
      <c r="B1634" s="6" t="n">
        <v>37042</v>
      </c>
      <c r="C1634" s="7" t="s">
        <v>2997</v>
      </c>
      <c r="D1634" s="7" t="s">
        <v>2989</v>
      </c>
      <c r="E1634" s="7" t="s">
        <v>3003</v>
      </c>
      <c r="F1634" s="5" t="s">
        <v>2999</v>
      </c>
      <c r="G1634" s="8" t="n">
        <v>119885</v>
      </c>
    </row>
    <row r="1635" customFormat="false" ht="12.75" hidden="false" customHeight="false" outlineLevel="2" collapsed="false">
      <c r="A1635" s="5" t="s">
        <v>5362</v>
      </c>
      <c r="B1635" s="6" t="n">
        <v>37042</v>
      </c>
      <c r="C1635" s="7" t="s">
        <v>2997</v>
      </c>
      <c r="D1635" s="7" t="s">
        <v>2989</v>
      </c>
      <c r="E1635" s="7" t="s">
        <v>3004</v>
      </c>
      <c r="F1635" s="5" t="s">
        <v>2999</v>
      </c>
      <c r="G1635" s="8" t="n">
        <v>-285558</v>
      </c>
    </row>
    <row r="1636" customFormat="false" ht="12.75" hidden="false" customHeight="false" outlineLevel="2" collapsed="false">
      <c r="A1636" s="5" t="s">
        <v>5363</v>
      </c>
      <c r="B1636" s="6" t="n">
        <v>37042</v>
      </c>
      <c r="C1636" s="7" t="s">
        <v>2997</v>
      </c>
      <c r="D1636" s="7" t="s">
        <v>2989</v>
      </c>
      <c r="E1636" s="7" t="s">
        <v>3005</v>
      </c>
      <c r="F1636" s="5" t="s">
        <v>2999</v>
      </c>
      <c r="G1636" s="8" t="n">
        <v>-186643</v>
      </c>
    </row>
    <row r="1637" customFormat="false" ht="12.75" hidden="false" customHeight="false" outlineLevel="2" collapsed="false">
      <c r="A1637" s="5" t="n">
        <v>109</v>
      </c>
      <c r="B1637" s="6" t="n">
        <v>36980</v>
      </c>
      <c r="C1637" s="7" t="s">
        <v>5267</v>
      </c>
      <c r="D1637" s="7" t="s">
        <v>2989</v>
      </c>
      <c r="E1637" s="7" t="s">
        <v>29</v>
      </c>
      <c r="F1637" s="16" t="s">
        <v>2999</v>
      </c>
      <c r="G1637" s="8" t="n">
        <v>1127779</v>
      </c>
    </row>
    <row r="1638" customFormat="false" ht="12.75" hidden="false" customHeight="false" outlineLevel="2" collapsed="false">
      <c r="A1638" s="5" t="n">
        <v>110</v>
      </c>
      <c r="B1638" s="6" t="n">
        <v>36980</v>
      </c>
      <c r="C1638" s="7" t="s">
        <v>5267</v>
      </c>
      <c r="D1638" s="7" t="s">
        <v>2989</v>
      </c>
      <c r="E1638" s="7" t="s">
        <v>29</v>
      </c>
      <c r="F1638" s="16" t="s">
        <v>2999</v>
      </c>
      <c r="G1638" s="8" t="n">
        <v>457688</v>
      </c>
    </row>
    <row r="1639" customFormat="false" ht="12.75" hidden="false" customHeight="false" outlineLevel="2" collapsed="false">
      <c r="A1639" s="5" t="n">
        <v>111</v>
      </c>
      <c r="B1639" s="6" t="n">
        <v>36980</v>
      </c>
      <c r="C1639" s="7" t="s">
        <v>5267</v>
      </c>
      <c r="D1639" s="7" t="s">
        <v>2989</v>
      </c>
      <c r="E1639" s="7" t="s">
        <v>29</v>
      </c>
      <c r="F1639" s="16" t="s">
        <v>2999</v>
      </c>
      <c r="G1639" s="8" t="n">
        <v>19952</v>
      </c>
    </row>
    <row r="1640" customFormat="false" ht="12.75" hidden="false" customHeight="false" outlineLevel="2" collapsed="false">
      <c r="A1640" s="5" t="n">
        <v>112</v>
      </c>
      <c r="B1640" s="6" t="n">
        <v>36980</v>
      </c>
      <c r="C1640" s="7" t="s">
        <v>5267</v>
      </c>
      <c r="D1640" s="7" t="s">
        <v>2989</v>
      </c>
      <c r="E1640" s="7" t="s">
        <v>29</v>
      </c>
      <c r="F1640" s="16" t="s">
        <v>2999</v>
      </c>
      <c r="G1640" s="8" t="n">
        <v>2457217</v>
      </c>
    </row>
    <row r="1641" customFormat="false" ht="12.75" hidden="false" customHeight="false" outlineLevel="2" collapsed="false">
      <c r="A1641" s="5" t="n">
        <v>113</v>
      </c>
      <c r="B1641" s="6" t="n">
        <v>36980</v>
      </c>
      <c r="C1641" s="7" t="s">
        <v>5267</v>
      </c>
      <c r="D1641" s="7" t="s">
        <v>2989</v>
      </c>
      <c r="E1641" s="7" t="s">
        <v>29</v>
      </c>
      <c r="F1641" s="16" t="s">
        <v>2999</v>
      </c>
      <c r="G1641" s="8" t="n">
        <v>219010</v>
      </c>
    </row>
    <row r="1642" customFormat="false" ht="12.75" hidden="false" customHeight="false" outlineLevel="2" collapsed="false">
      <c r="A1642" s="5" t="n">
        <v>114</v>
      </c>
      <c r="B1642" s="6" t="n">
        <v>36980</v>
      </c>
      <c r="C1642" s="7" t="s">
        <v>5267</v>
      </c>
      <c r="D1642" s="7" t="s">
        <v>2989</v>
      </c>
      <c r="E1642" s="7" t="s">
        <v>29</v>
      </c>
      <c r="F1642" s="16" t="s">
        <v>2999</v>
      </c>
      <c r="G1642" s="8" t="n">
        <v>1015779</v>
      </c>
    </row>
    <row r="1643" customFormat="false" ht="12.75" hidden="false" customHeight="false" outlineLevel="2" collapsed="false">
      <c r="A1643" s="5" t="n">
        <v>118</v>
      </c>
      <c r="B1643" s="6" t="n">
        <v>36950</v>
      </c>
      <c r="C1643" s="7"/>
      <c r="D1643" s="7" t="s">
        <v>2989</v>
      </c>
      <c r="E1643" s="7" t="s">
        <v>195</v>
      </c>
      <c r="F1643" s="16" t="s">
        <v>2999</v>
      </c>
      <c r="G1643" s="8" t="n">
        <v>374834</v>
      </c>
    </row>
    <row r="1644" customFormat="false" ht="12.75" hidden="false" customHeight="false" outlineLevel="2" collapsed="false">
      <c r="A1644" s="5" t="n">
        <v>119</v>
      </c>
      <c r="B1644" s="6" t="n">
        <v>36950</v>
      </c>
      <c r="C1644" s="7"/>
      <c r="D1644" s="7" t="s">
        <v>2989</v>
      </c>
      <c r="E1644" s="7" t="s">
        <v>195</v>
      </c>
      <c r="F1644" s="16" t="s">
        <v>2999</v>
      </c>
      <c r="G1644" s="8" t="n">
        <v>648800</v>
      </c>
    </row>
    <row r="1645" customFormat="false" ht="12.75" hidden="false" customHeight="false" outlineLevel="2" collapsed="false">
      <c r="A1645" s="5" t="n">
        <v>120</v>
      </c>
      <c r="B1645" s="6" t="n">
        <v>36950</v>
      </c>
      <c r="C1645" s="7"/>
      <c r="D1645" s="7" t="s">
        <v>2989</v>
      </c>
      <c r="E1645" s="7" t="s">
        <v>195</v>
      </c>
      <c r="F1645" s="16" t="s">
        <v>2999</v>
      </c>
      <c r="G1645" s="8" t="n">
        <v>41614</v>
      </c>
    </row>
    <row r="1646" customFormat="false" ht="12.75" hidden="false" customHeight="false" outlineLevel="2" collapsed="false">
      <c r="A1646" s="5" t="n">
        <v>121</v>
      </c>
      <c r="B1646" s="6" t="n">
        <v>36950</v>
      </c>
      <c r="C1646" s="7"/>
      <c r="D1646" s="7" t="s">
        <v>2989</v>
      </c>
      <c r="E1646" s="7" t="s">
        <v>195</v>
      </c>
      <c r="F1646" s="16" t="s">
        <v>2999</v>
      </c>
      <c r="G1646" s="8" t="n">
        <v>1126800</v>
      </c>
    </row>
    <row r="1647" customFormat="false" ht="12.75" hidden="false" customHeight="false" outlineLevel="2" collapsed="false">
      <c r="A1647" s="5" t="n">
        <v>122</v>
      </c>
      <c r="B1647" s="6" t="n">
        <v>36950</v>
      </c>
      <c r="C1647" s="7"/>
      <c r="D1647" s="7" t="s">
        <v>2989</v>
      </c>
      <c r="E1647" s="7" t="s">
        <v>195</v>
      </c>
      <c r="F1647" s="16" t="s">
        <v>2999</v>
      </c>
      <c r="G1647" s="8" t="n">
        <v>13038</v>
      </c>
    </row>
    <row r="1648" customFormat="false" ht="12.75" hidden="false" customHeight="false" outlineLevel="2" collapsed="false">
      <c r="A1648" s="5" t="n">
        <v>123</v>
      </c>
      <c r="B1648" s="6" t="n">
        <v>36950</v>
      </c>
      <c r="C1648" s="7"/>
      <c r="D1648" s="7" t="s">
        <v>2989</v>
      </c>
      <c r="E1648" s="7" t="s">
        <v>195</v>
      </c>
      <c r="F1648" s="16" t="s">
        <v>2999</v>
      </c>
      <c r="G1648" s="8" t="n">
        <v>206890</v>
      </c>
    </row>
    <row r="1649" customFormat="false" ht="12.75" hidden="false" customHeight="false" outlineLevel="2" collapsed="false">
      <c r="A1649" s="5" t="n">
        <v>124</v>
      </c>
      <c r="B1649" s="6" t="n">
        <v>36950</v>
      </c>
      <c r="C1649" s="7"/>
      <c r="D1649" s="7" t="s">
        <v>2989</v>
      </c>
      <c r="E1649" s="7" t="s">
        <v>195</v>
      </c>
      <c r="F1649" s="16" t="s">
        <v>2999</v>
      </c>
      <c r="G1649" s="8" t="n">
        <v>2901009</v>
      </c>
    </row>
    <row r="1650" customFormat="false" ht="12.75" hidden="false" customHeight="false" outlineLevel="2" collapsed="false">
      <c r="A1650" s="5" t="n">
        <v>125</v>
      </c>
      <c r="B1650" s="6" t="n">
        <v>36950</v>
      </c>
      <c r="C1650" s="7"/>
      <c r="D1650" s="7" t="s">
        <v>2989</v>
      </c>
      <c r="E1650" s="7" t="s">
        <v>195</v>
      </c>
      <c r="F1650" s="16" t="s">
        <v>2999</v>
      </c>
      <c r="G1650" s="8" t="n">
        <v>37230</v>
      </c>
    </row>
    <row r="1651" customFormat="false" ht="14.25" hidden="false" customHeight="false" outlineLevel="1" collapsed="false">
      <c r="A1651" s="28" t="n">
        <f aca="false">SUBTOTAL(3,A1624:A1650)</f>
        <v>27</v>
      </c>
      <c r="B1651" s="29"/>
      <c r="C1651" s="30"/>
      <c r="D1651" s="30"/>
      <c r="E1651" s="30"/>
      <c r="F1651" s="31" t="s">
        <v>5364</v>
      </c>
      <c r="G1651" s="32" t="n">
        <f aca="false">SUM(G1624:G1650)</f>
        <v>36441852</v>
      </c>
    </row>
    <row r="1652" customFormat="false" ht="12.75" hidden="false" customHeight="false" outlineLevel="1" collapsed="false">
      <c r="A1652" s="5"/>
      <c r="B1652" s="6"/>
      <c r="C1652" s="7"/>
      <c r="D1652" s="7"/>
      <c r="E1652" s="7"/>
      <c r="F1652" s="33"/>
      <c r="G1652" s="8"/>
    </row>
    <row r="1653" customFormat="false" ht="12.75" hidden="false" customHeight="false" outlineLevel="2" collapsed="false">
      <c r="A1653" s="5" t="s">
        <v>2278</v>
      </c>
      <c r="B1653" s="6" t="n">
        <v>37028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1670</v>
      </c>
    </row>
    <row r="1654" customFormat="false" ht="12.75" hidden="false" customHeight="false" outlineLevel="2" collapsed="false">
      <c r="A1654" s="5" t="s">
        <v>3831</v>
      </c>
      <c r="B1654" s="6" t="n">
        <v>36942</v>
      </c>
      <c r="C1654" s="7" t="s">
        <v>1413</v>
      </c>
      <c r="D1654" s="7" t="s">
        <v>1588</v>
      </c>
      <c r="E1654" s="7" t="s">
        <v>3053</v>
      </c>
      <c r="F1654" s="16" t="s">
        <v>1671</v>
      </c>
      <c r="G1654" s="8" t="n">
        <v>1500</v>
      </c>
    </row>
    <row r="1655" customFormat="false" ht="12.75" hidden="false" customHeight="false" outlineLevel="2" collapsed="false">
      <c r="A1655" s="5" t="s">
        <v>3521</v>
      </c>
      <c r="B1655" s="6" t="n">
        <v>36963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0</v>
      </c>
    </row>
    <row r="1656" customFormat="false" ht="12.75" hidden="false" customHeight="false" outlineLevel="2" collapsed="false">
      <c r="A1656" s="5" t="s">
        <v>3522</v>
      </c>
      <c r="B1656" s="6" t="n">
        <v>36965</v>
      </c>
      <c r="C1656" s="7" t="s">
        <v>774</v>
      </c>
      <c r="D1656" s="7" t="s">
        <v>1588</v>
      </c>
      <c r="E1656" s="7" t="s">
        <v>3053</v>
      </c>
      <c r="F1656" s="16" t="s">
        <v>1671</v>
      </c>
      <c r="G1656" s="8" t="n">
        <v>0</v>
      </c>
    </row>
    <row r="1657" customFormat="false" ht="12.75" hidden="false" customHeight="false" outlineLevel="2" collapsed="false">
      <c r="A1657" s="5" t="s">
        <v>3523</v>
      </c>
      <c r="B1657" s="6" t="n">
        <v>36965</v>
      </c>
      <c r="C1657" s="7" t="s">
        <v>774</v>
      </c>
      <c r="D1657" s="7" t="s">
        <v>1588</v>
      </c>
      <c r="E1657" s="7" t="s">
        <v>3053</v>
      </c>
      <c r="F1657" s="16" t="s">
        <v>1671</v>
      </c>
      <c r="G1657" s="8" t="n">
        <v>1400</v>
      </c>
    </row>
    <row r="1658" customFormat="false" ht="12.75" hidden="false" customHeight="false" outlineLevel="2" collapsed="false">
      <c r="A1658" s="5" t="s">
        <v>3524</v>
      </c>
      <c r="B1658" s="6" t="n">
        <v>36966</v>
      </c>
      <c r="C1658" s="7" t="s">
        <v>774</v>
      </c>
      <c r="D1658" s="7" t="s">
        <v>1588</v>
      </c>
      <c r="E1658" s="7" t="s">
        <v>3053</v>
      </c>
      <c r="F1658" s="16" t="s">
        <v>1671</v>
      </c>
      <c r="G1658" s="8" t="n">
        <v>54400</v>
      </c>
    </row>
    <row r="1659" customFormat="false" ht="12.75" hidden="false" customHeight="false" outlineLevel="2" collapsed="false">
      <c r="A1659" s="5" t="s">
        <v>3525</v>
      </c>
      <c r="B1659" s="6" t="n">
        <v>36966</v>
      </c>
      <c r="C1659" s="7" t="s">
        <v>774</v>
      </c>
      <c r="D1659" s="7" t="s">
        <v>1588</v>
      </c>
      <c r="E1659" s="7" t="s">
        <v>3053</v>
      </c>
      <c r="F1659" s="16" t="s">
        <v>1671</v>
      </c>
      <c r="G1659" s="8" t="n">
        <v>33600</v>
      </c>
    </row>
    <row r="1660" customFormat="false" ht="12.75" hidden="false" customHeight="false" outlineLevel="2" collapsed="false">
      <c r="A1660" s="5" t="s">
        <v>3526</v>
      </c>
      <c r="B1660" s="6" t="n">
        <v>36966</v>
      </c>
      <c r="C1660" s="7" t="s">
        <v>774</v>
      </c>
      <c r="D1660" s="7" t="s">
        <v>1588</v>
      </c>
      <c r="E1660" s="7" t="s">
        <v>3053</v>
      </c>
      <c r="F1660" s="16" t="s">
        <v>1671</v>
      </c>
      <c r="G1660" s="8" t="n">
        <v>0</v>
      </c>
    </row>
    <row r="1661" customFormat="false" ht="12.75" hidden="false" customHeight="false" outlineLevel="2" collapsed="false">
      <c r="A1661" s="5" t="s">
        <v>3527</v>
      </c>
      <c r="B1661" s="6" t="n">
        <v>36966</v>
      </c>
      <c r="C1661" s="7" t="s">
        <v>774</v>
      </c>
      <c r="D1661" s="7" t="s">
        <v>1588</v>
      </c>
      <c r="E1661" s="7" t="s">
        <v>3053</v>
      </c>
      <c r="F1661" s="16" t="s">
        <v>1671</v>
      </c>
      <c r="G1661" s="8" t="n">
        <v>0</v>
      </c>
    </row>
    <row r="1662" customFormat="false" ht="12.75" hidden="false" customHeight="false" outlineLevel="2" collapsed="false">
      <c r="A1662" s="5" t="s">
        <v>3528</v>
      </c>
      <c r="B1662" s="6" t="n">
        <v>36969</v>
      </c>
      <c r="C1662" s="7" t="s">
        <v>774</v>
      </c>
      <c r="D1662" s="7" t="s">
        <v>1588</v>
      </c>
      <c r="E1662" s="7" t="s">
        <v>3053</v>
      </c>
      <c r="F1662" s="16" t="s">
        <v>1671</v>
      </c>
      <c r="G1662" s="8" t="n">
        <v>27900</v>
      </c>
    </row>
    <row r="1663" customFormat="false" ht="12.75" hidden="false" customHeight="false" outlineLevel="2" collapsed="false">
      <c r="A1663" s="5" t="s">
        <v>3530</v>
      </c>
      <c r="B1663" s="6" t="n">
        <v>36969</v>
      </c>
      <c r="C1663" s="7" t="s">
        <v>774</v>
      </c>
      <c r="D1663" s="7" t="s">
        <v>1588</v>
      </c>
      <c r="E1663" s="7" t="s">
        <v>3053</v>
      </c>
      <c r="F1663" s="16" t="s">
        <v>1671</v>
      </c>
      <c r="G1663" s="8" t="n">
        <v>0</v>
      </c>
    </row>
    <row r="1664" customFormat="false" ht="12.75" hidden="false" customHeight="false" outlineLevel="2" collapsed="false">
      <c r="A1664" s="5" t="s">
        <v>3529</v>
      </c>
      <c r="B1664" s="6" t="n">
        <v>36969</v>
      </c>
      <c r="C1664" s="7" t="s">
        <v>1413</v>
      </c>
      <c r="D1664" s="7" t="s">
        <v>1588</v>
      </c>
      <c r="E1664" s="7" t="s">
        <v>3053</v>
      </c>
      <c r="F1664" s="16" t="s">
        <v>1671</v>
      </c>
      <c r="G1664" s="8" t="n">
        <v>0</v>
      </c>
    </row>
    <row r="1665" customFormat="false" ht="12.75" hidden="false" customHeight="false" outlineLevel="2" collapsed="false">
      <c r="A1665" s="5" t="s">
        <v>3531</v>
      </c>
      <c r="B1665" s="6" t="n">
        <v>36970</v>
      </c>
      <c r="C1665" s="7" t="s">
        <v>774</v>
      </c>
      <c r="D1665" s="7" t="s">
        <v>1588</v>
      </c>
      <c r="E1665" s="7" t="s">
        <v>3053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3532</v>
      </c>
      <c r="B1666" s="6" t="n">
        <v>36970</v>
      </c>
      <c r="C1666" s="7" t="s">
        <v>774</v>
      </c>
      <c r="D1666" s="7" t="s">
        <v>1588</v>
      </c>
      <c r="E1666" s="7" t="s">
        <v>3053</v>
      </c>
      <c r="F1666" s="16" t="s">
        <v>1671</v>
      </c>
      <c r="G1666" s="8" t="n">
        <v>0</v>
      </c>
    </row>
    <row r="1667" customFormat="false" ht="12.75" hidden="false" customHeight="false" outlineLevel="2" collapsed="false">
      <c r="A1667" s="5" t="s">
        <v>3533</v>
      </c>
      <c r="B1667" s="6" t="n">
        <v>36970</v>
      </c>
      <c r="C1667" s="7" t="s">
        <v>774</v>
      </c>
      <c r="D1667" s="7" t="s">
        <v>1588</v>
      </c>
      <c r="E1667" s="7" t="s">
        <v>3053</v>
      </c>
      <c r="F1667" s="16" t="s">
        <v>1671</v>
      </c>
      <c r="G1667" s="8" t="n">
        <v>1900</v>
      </c>
    </row>
    <row r="1668" customFormat="false" ht="12.75" hidden="false" customHeight="false" outlineLevel="2" collapsed="false">
      <c r="A1668" s="5" t="s">
        <v>3534</v>
      </c>
      <c r="B1668" s="6" t="n">
        <v>36970</v>
      </c>
      <c r="C1668" s="7" t="s">
        <v>774</v>
      </c>
      <c r="D1668" s="7" t="s">
        <v>1588</v>
      </c>
      <c r="E1668" s="7" t="s">
        <v>3053</v>
      </c>
      <c r="F1668" s="16" t="s">
        <v>1671</v>
      </c>
      <c r="G1668" s="8" t="n">
        <v>0</v>
      </c>
    </row>
    <row r="1669" customFormat="false" ht="12.75" hidden="false" customHeight="false" outlineLevel="2" collapsed="false">
      <c r="A1669" s="5" t="s">
        <v>3535</v>
      </c>
      <c r="B1669" s="6" t="n">
        <v>36976</v>
      </c>
      <c r="C1669" s="7" t="s">
        <v>774</v>
      </c>
      <c r="D1669" s="7" t="s">
        <v>1588</v>
      </c>
      <c r="E1669" s="7" t="s">
        <v>3053</v>
      </c>
      <c r="F1669" s="16" t="s">
        <v>1671</v>
      </c>
      <c r="G1669" s="8" t="n">
        <v>1300</v>
      </c>
    </row>
    <row r="1670" customFormat="false" ht="12.75" hidden="false" customHeight="false" outlineLevel="2" collapsed="false">
      <c r="A1670" s="5" t="s">
        <v>1670</v>
      </c>
      <c r="B1670" s="6" t="n">
        <v>36984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1000</v>
      </c>
    </row>
    <row r="1671" customFormat="false" ht="12.75" hidden="false" customHeight="false" outlineLevel="2" collapsed="false">
      <c r="A1671" s="5" t="s">
        <v>1672</v>
      </c>
      <c r="B1671" s="6" t="n">
        <v>36984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675</v>
      </c>
    </row>
    <row r="1672" customFormat="false" ht="12.75" hidden="false" customHeight="false" outlineLevel="2" collapsed="false">
      <c r="A1672" s="5" t="s">
        <v>1673</v>
      </c>
      <c r="B1672" s="6" t="n">
        <v>36984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500</v>
      </c>
    </row>
    <row r="1673" customFormat="false" ht="12.75" hidden="false" customHeight="false" outlineLevel="2" collapsed="false">
      <c r="A1673" s="5" t="s">
        <v>1674</v>
      </c>
      <c r="B1673" s="6" t="n">
        <v>36984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1704</v>
      </c>
      <c r="B1674" s="6" t="n">
        <v>36986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26310</v>
      </c>
    </row>
    <row r="1675" customFormat="false" ht="12.75" hidden="false" customHeight="false" outlineLevel="2" collapsed="false">
      <c r="A1675" s="5" t="s">
        <v>1714</v>
      </c>
      <c r="B1675" s="6" t="n">
        <v>36990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7200</v>
      </c>
    </row>
    <row r="1676" customFormat="false" ht="12.75" hidden="false" customHeight="false" outlineLevel="2" collapsed="false">
      <c r="A1676" s="5" t="s">
        <v>1726</v>
      </c>
      <c r="B1676" s="6" t="n">
        <v>36991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2000</v>
      </c>
    </row>
    <row r="1677" customFormat="false" ht="12.75" hidden="false" customHeight="false" outlineLevel="2" collapsed="false">
      <c r="A1677" s="5" t="s">
        <v>1721</v>
      </c>
      <c r="B1677" s="6" t="n">
        <v>36991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4200</v>
      </c>
    </row>
    <row r="1678" customFormat="false" ht="12.75" hidden="false" customHeight="false" outlineLevel="2" collapsed="false">
      <c r="A1678" s="5" t="s">
        <v>1736</v>
      </c>
      <c r="B1678" s="6" t="n">
        <v>36992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30800</v>
      </c>
    </row>
    <row r="1679" customFormat="false" ht="12.75" hidden="false" customHeight="false" outlineLevel="2" collapsed="false">
      <c r="A1679" s="5" t="s">
        <v>1729</v>
      </c>
      <c r="B1679" s="6" t="n">
        <v>36992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0</v>
      </c>
    </row>
    <row r="1680" customFormat="false" ht="12.75" hidden="false" customHeight="false" outlineLevel="2" collapsed="false">
      <c r="A1680" s="5" t="s">
        <v>1730</v>
      </c>
      <c r="B1680" s="6" t="n">
        <v>36992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461</v>
      </c>
    </row>
    <row r="1681" customFormat="false" ht="12.75" hidden="false" customHeight="false" outlineLevel="2" collapsed="false">
      <c r="A1681" s="5" t="s">
        <v>1738</v>
      </c>
      <c r="B1681" s="6" t="n">
        <v>36992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1737</v>
      </c>
      <c r="B1682" s="6" t="n">
        <v>36992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52800</v>
      </c>
    </row>
    <row r="1683" customFormat="false" ht="12.75" hidden="false" customHeight="false" outlineLevel="2" collapsed="false">
      <c r="A1683" s="5" t="s">
        <v>1747</v>
      </c>
      <c r="B1683" s="6" t="n">
        <v>36993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700</v>
      </c>
    </row>
    <row r="1684" customFormat="false" ht="12.75" hidden="false" customHeight="false" outlineLevel="2" collapsed="false">
      <c r="A1684" s="5" t="s">
        <v>1739</v>
      </c>
      <c r="B1684" s="6" t="n">
        <v>36993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0</v>
      </c>
    </row>
    <row r="1685" customFormat="false" ht="12.75" hidden="false" customHeight="false" outlineLevel="2" collapsed="false">
      <c r="A1685" s="5" t="s">
        <v>1746</v>
      </c>
      <c r="B1685" s="6" t="n">
        <v>36993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9600</v>
      </c>
    </row>
    <row r="1686" customFormat="false" ht="12.75" hidden="false" customHeight="false" outlineLevel="2" collapsed="false">
      <c r="A1686" s="5" t="s">
        <v>1754</v>
      </c>
      <c r="B1686" s="6" t="n">
        <v>36997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1774</v>
      </c>
      <c r="B1687" s="6" t="n">
        <v>36998</v>
      </c>
      <c r="C1687" s="7" t="s">
        <v>774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1779</v>
      </c>
      <c r="B1688" s="6" t="n">
        <v>36998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0</v>
      </c>
    </row>
    <row r="1689" customFormat="false" ht="12.75" hidden="false" customHeight="false" outlineLevel="2" collapsed="false">
      <c r="A1689" s="5" t="s">
        <v>1785</v>
      </c>
      <c r="B1689" s="6" t="n">
        <v>36998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1817</v>
      </c>
      <c r="B1690" s="6" t="n">
        <v>36999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6300</v>
      </c>
    </row>
    <row r="1691" customFormat="false" ht="12.75" hidden="false" customHeight="false" outlineLevel="2" collapsed="false">
      <c r="A1691" s="5" t="s">
        <v>1820</v>
      </c>
      <c r="B1691" s="6" t="n">
        <v>36999</v>
      </c>
      <c r="C1691" s="7" t="s">
        <v>774</v>
      </c>
      <c r="D1691" s="7" t="s">
        <v>1588</v>
      </c>
      <c r="E1691" s="7" t="s">
        <v>20</v>
      </c>
      <c r="F1691" s="16" t="s">
        <v>1671</v>
      </c>
      <c r="G1691" s="8" t="n">
        <v>0</v>
      </c>
    </row>
    <row r="1692" customFormat="false" ht="12.75" hidden="false" customHeight="false" outlineLevel="2" collapsed="false">
      <c r="A1692" s="5" t="s">
        <v>1813</v>
      </c>
      <c r="B1692" s="6" t="n">
        <v>36999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1500</v>
      </c>
    </row>
    <row r="1693" customFormat="false" ht="12.75" hidden="false" customHeight="false" outlineLevel="2" collapsed="false">
      <c r="A1693" s="5" t="s">
        <v>1803</v>
      </c>
      <c r="B1693" s="6" t="n">
        <v>36999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2175</v>
      </c>
    </row>
    <row r="1694" customFormat="false" ht="12.75" hidden="false" customHeight="false" outlineLevel="2" collapsed="false">
      <c r="A1694" s="5" t="s">
        <v>1816</v>
      </c>
      <c r="B1694" s="6" t="n">
        <v>36999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5400</v>
      </c>
    </row>
    <row r="1695" customFormat="false" ht="12.75" hidden="false" customHeight="false" outlineLevel="2" collapsed="false">
      <c r="A1695" s="5" t="s">
        <v>1810</v>
      </c>
      <c r="B1695" s="6" t="n">
        <v>36999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0</v>
      </c>
    </row>
    <row r="1696" customFormat="false" ht="12.75" hidden="false" customHeight="false" outlineLevel="2" collapsed="false">
      <c r="A1696" s="5" t="s">
        <v>1828</v>
      </c>
      <c r="B1696" s="6" t="n">
        <v>37000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0</v>
      </c>
    </row>
    <row r="1697" customFormat="false" ht="12.75" hidden="false" customHeight="false" outlineLevel="2" collapsed="false">
      <c r="A1697" s="5" t="s">
        <v>1832</v>
      </c>
      <c r="B1697" s="6" t="n">
        <v>37000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15000</v>
      </c>
    </row>
    <row r="1698" customFormat="false" ht="12.75" hidden="false" customHeight="false" outlineLevel="2" collapsed="false">
      <c r="A1698" s="5" t="s">
        <v>1855</v>
      </c>
      <c r="B1698" s="6" t="n">
        <v>37001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1750</v>
      </c>
    </row>
    <row r="1699" customFormat="false" ht="12.75" hidden="false" customHeight="false" outlineLevel="2" collapsed="false">
      <c r="A1699" s="5" t="s">
        <v>1841</v>
      </c>
      <c r="B1699" s="6" t="n">
        <v>37001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1385</v>
      </c>
    </row>
    <row r="1700" customFormat="false" ht="12.75" hidden="false" customHeight="false" outlineLevel="2" collapsed="false">
      <c r="A1700" s="5" t="s">
        <v>1842</v>
      </c>
      <c r="B1700" s="6" t="n">
        <v>37001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1845</v>
      </c>
      <c r="B1701" s="6" t="n">
        <v>37001</v>
      </c>
      <c r="C1701" s="7" t="s">
        <v>1413</v>
      </c>
      <c r="D1701" s="7" t="s">
        <v>1588</v>
      </c>
      <c r="E1701" s="7" t="s">
        <v>20</v>
      </c>
      <c r="F1701" s="16" t="s">
        <v>1671</v>
      </c>
      <c r="G1701" s="8" t="n">
        <v>0</v>
      </c>
    </row>
    <row r="1702" customFormat="false" ht="12.75" hidden="false" customHeight="false" outlineLevel="2" collapsed="false">
      <c r="A1702" s="5" t="s">
        <v>1858</v>
      </c>
      <c r="B1702" s="6" t="n">
        <v>37001</v>
      </c>
      <c r="C1702" s="7" t="s">
        <v>774</v>
      </c>
      <c r="D1702" s="7" t="s">
        <v>1588</v>
      </c>
      <c r="E1702" s="7" t="s">
        <v>20</v>
      </c>
      <c r="F1702" s="16" t="s">
        <v>1671</v>
      </c>
      <c r="G1702" s="8" t="n">
        <v>1800</v>
      </c>
    </row>
    <row r="1703" customFormat="false" ht="12.75" hidden="false" customHeight="false" outlineLevel="2" collapsed="false">
      <c r="A1703" s="5" t="s">
        <v>1865</v>
      </c>
      <c r="B1703" s="6" t="n">
        <v>37004</v>
      </c>
      <c r="C1703" s="7" t="s">
        <v>774</v>
      </c>
      <c r="D1703" s="7" t="s">
        <v>1588</v>
      </c>
      <c r="E1703" s="7" t="s">
        <v>20</v>
      </c>
      <c r="F1703" s="16" t="s">
        <v>1671</v>
      </c>
      <c r="G1703" s="8" t="n">
        <v>0</v>
      </c>
    </row>
    <row r="1704" customFormat="false" ht="12.75" hidden="false" customHeight="false" outlineLevel="2" collapsed="false">
      <c r="A1704" s="5" t="s">
        <v>1881</v>
      </c>
      <c r="B1704" s="6" t="n">
        <v>37005</v>
      </c>
      <c r="C1704" s="7" t="s">
        <v>774</v>
      </c>
      <c r="D1704" s="7" t="s">
        <v>1588</v>
      </c>
      <c r="E1704" s="7" t="s">
        <v>20</v>
      </c>
      <c r="F1704" s="16" t="s">
        <v>1671</v>
      </c>
      <c r="G1704" s="8" t="n">
        <v>1170</v>
      </c>
    </row>
    <row r="1705" customFormat="false" ht="12.75" hidden="false" customHeight="false" outlineLevel="2" collapsed="false">
      <c r="A1705" s="5" t="s">
        <v>1875</v>
      </c>
      <c r="B1705" s="6" t="n">
        <v>37005</v>
      </c>
      <c r="C1705" s="7" t="s">
        <v>1677</v>
      </c>
      <c r="D1705" s="7" t="s">
        <v>1588</v>
      </c>
      <c r="E1705" s="7" t="s">
        <v>20</v>
      </c>
      <c r="F1705" s="16" t="s">
        <v>1671</v>
      </c>
      <c r="G1705" s="8" t="n">
        <v>200</v>
      </c>
    </row>
    <row r="1706" customFormat="false" ht="12.75" hidden="false" customHeight="false" outlineLevel="2" collapsed="false">
      <c r="A1706" s="5" t="s">
        <v>1885</v>
      </c>
      <c r="B1706" s="6" t="n">
        <v>37005</v>
      </c>
      <c r="C1706" s="7" t="s">
        <v>774</v>
      </c>
      <c r="D1706" s="7" t="s">
        <v>1588</v>
      </c>
      <c r="E1706" s="7" t="s">
        <v>20</v>
      </c>
      <c r="F1706" s="16" t="s">
        <v>1671</v>
      </c>
      <c r="G1706" s="8" t="n">
        <v>0</v>
      </c>
    </row>
    <row r="1707" customFormat="false" ht="12.75" hidden="false" customHeight="false" outlineLevel="2" collapsed="false">
      <c r="A1707" s="5" t="s">
        <v>1893</v>
      </c>
      <c r="B1707" s="6" t="n">
        <v>37006</v>
      </c>
      <c r="C1707" s="7" t="s">
        <v>774</v>
      </c>
      <c r="D1707" s="7" t="s">
        <v>1588</v>
      </c>
      <c r="E1707" s="7" t="s">
        <v>20</v>
      </c>
      <c r="F1707" s="16" t="s">
        <v>1671</v>
      </c>
      <c r="G1707" s="8" t="n">
        <v>3450</v>
      </c>
    </row>
    <row r="1708" customFormat="false" ht="12.75" hidden="false" customHeight="false" outlineLevel="2" collapsed="false">
      <c r="A1708" s="5" t="s">
        <v>1895</v>
      </c>
      <c r="B1708" s="6" t="n">
        <v>37006</v>
      </c>
      <c r="C1708" s="7" t="s">
        <v>774</v>
      </c>
      <c r="D1708" s="7" t="s">
        <v>1588</v>
      </c>
      <c r="E1708" s="7" t="s">
        <v>20</v>
      </c>
      <c r="F1708" s="16" t="s">
        <v>1671</v>
      </c>
      <c r="G1708" s="8" t="n">
        <v>0</v>
      </c>
    </row>
    <row r="1709" customFormat="false" ht="12.75" hidden="false" customHeight="false" outlineLevel="2" collapsed="false">
      <c r="A1709" s="5" t="s">
        <v>1899</v>
      </c>
      <c r="B1709" s="6" t="n">
        <v>37006</v>
      </c>
      <c r="C1709" s="7" t="s">
        <v>774</v>
      </c>
      <c r="D1709" s="7" t="s">
        <v>1588</v>
      </c>
      <c r="E1709" s="7" t="s">
        <v>20</v>
      </c>
      <c r="F1709" s="16" t="s">
        <v>1671</v>
      </c>
      <c r="G1709" s="8" t="n">
        <v>2980</v>
      </c>
    </row>
    <row r="1710" customFormat="false" ht="12.75" hidden="false" customHeight="false" outlineLevel="2" collapsed="false">
      <c r="A1710" s="5" t="s">
        <v>1932</v>
      </c>
      <c r="B1710" s="6" t="n">
        <v>37006</v>
      </c>
      <c r="C1710" s="7" t="s">
        <v>774</v>
      </c>
      <c r="D1710" s="7" t="s">
        <v>1588</v>
      </c>
      <c r="E1710" s="7" t="s">
        <v>20</v>
      </c>
      <c r="F1710" s="16" t="s">
        <v>1671</v>
      </c>
      <c r="G1710" s="8" t="n">
        <v>650</v>
      </c>
    </row>
    <row r="1711" customFormat="false" ht="12.75" hidden="false" customHeight="false" outlineLevel="2" collapsed="false">
      <c r="A1711" s="5" t="s">
        <v>1933</v>
      </c>
      <c r="B1711" s="6" t="n">
        <v>37006</v>
      </c>
      <c r="C1711" s="7" t="s">
        <v>774</v>
      </c>
      <c r="D1711" s="7" t="s">
        <v>1588</v>
      </c>
      <c r="E1711" s="7" t="s">
        <v>20</v>
      </c>
      <c r="F1711" s="16" t="s">
        <v>1671</v>
      </c>
      <c r="G1711" s="8" t="n">
        <v>52250</v>
      </c>
    </row>
    <row r="1712" customFormat="false" ht="12.75" hidden="false" customHeight="false" outlineLevel="2" collapsed="false">
      <c r="A1712" s="5" t="s">
        <v>1922</v>
      </c>
      <c r="B1712" s="6" t="n">
        <v>37006</v>
      </c>
      <c r="C1712" s="7" t="s">
        <v>774</v>
      </c>
      <c r="D1712" s="7" t="s">
        <v>1588</v>
      </c>
      <c r="E1712" s="7" t="s">
        <v>20</v>
      </c>
      <c r="F1712" s="16" t="s">
        <v>1671</v>
      </c>
      <c r="G1712" s="8" t="n">
        <v>2820</v>
      </c>
    </row>
    <row r="1713" customFormat="false" ht="12.75" hidden="false" customHeight="false" outlineLevel="2" collapsed="false">
      <c r="A1713" s="5" t="s">
        <v>1947</v>
      </c>
      <c r="B1713" s="6" t="n">
        <v>37007</v>
      </c>
      <c r="C1713" s="7" t="s">
        <v>774</v>
      </c>
      <c r="D1713" s="7" t="s">
        <v>1588</v>
      </c>
      <c r="E1713" s="7" t="s">
        <v>20</v>
      </c>
      <c r="F1713" s="16" t="s">
        <v>1671</v>
      </c>
      <c r="G1713" s="8" t="n">
        <v>0</v>
      </c>
    </row>
    <row r="1714" customFormat="false" ht="12.75" hidden="false" customHeight="false" outlineLevel="2" collapsed="false">
      <c r="A1714" s="5" t="s">
        <v>2009</v>
      </c>
      <c r="B1714" s="6" t="n">
        <v>37011</v>
      </c>
      <c r="C1714" s="7" t="s">
        <v>774</v>
      </c>
      <c r="D1714" s="7" t="s">
        <v>1588</v>
      </c>
      <c r="E1714" s="7" t="s">
        <v>20</v>
      </c>
      <c r="F1714" s="16" t="s">
        <v>1671</v>
      </c>
      <c r="G1714" s="8" t="n">
        <v>0</v>
      </c>
    </row>
    <row r="1715" customFormat="false" ht="12.75" hidden="false" customHeight="false" outlineLevel="2" collapsed="false">
      <c r="A1715" s="5" t="s">
        <v>2050</v>
      </c>
      <c r="B1715" s="6" t="n">
        <v>37012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0</v>
      </c>
    </row>
    <row r="1716" customFormat="false" ht="12.75" hidden="false" customHeight="false" outlineLevel="2" collapsed="false">
      <c r="A1716" s="5" t="s">
        <v>2059</v>
      </c>
      <c r="B1716" s="6" t="n">
        <v>37012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3035</v>
      </c>
    </row>
    <row r="1717" customFormat="false" ht="12.75" hidden="false" customHeight="false" outlineLevel="2" collapsed="false">
      <c r="A1717" s="5" t="s">
        <v>2063</v>
      </c>
      <c r="B1717" s="6" t="n">
        <v>37012</v>
      </c>
      <c r="C1717" s="7" t="s">
        <v>774</v>
      </c>
      <c r="D1717" s="7" t="s">
        <v>1588</v>
      </c>
      <c r="E1717" s="7" t="s">
        <v>26</v>
      </c>
      <c r="F1717" s="5" t="s">
        <v>1671</v>
      </c>
      <c r="G1717" s="8" t="n">
        <v>5000</v>
      </c>
    </row>
    <row r="1718" customFormat="false" ht="12.75" hidden="false" customHeight="false" outlineLevel="2" collapsed="false">
      <c r="A1718" s="5" t="s">
        <v>2046</v>
      </c>
      <c r="B1718" s="6" t="n">
        <v>37012</v>
      </c>
      <c r="C1718" s="7" t="s">
        <v>2047</v>
      </c>
      <c r="D1718" s="7" t="s">
        <v>1588</v>
      </c>
      <c r="E1718" s="7" t="s">
        <v>26</v>
      </c>
      <c r="F1718" s="5" t="s">
        <v>1671</v>
      </c>
      <c r="G1718" s="8" t="n">
        <v>76250</v>
      </c>
    </row>
    <row r="1719" customFormat="false" ht="12.75" hidden="false" customHeight="false" outlineLevel="2" collapsed="false">
      <c r="A1719" s="5" t="s">
        <v>2076</v>
      </c>
      <c r="B1719" s="6" t="n">
        <v>37012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13575</v>
      </c>
    </row>
    <row r="1720" customFormat="false" ht="12.75" hidden="false" customHeight="false" outlineLevel="2" collapsed="false">
      <c r="A1720" s="5" t="s">
        <v>2077</v>
      </c>
      <c r="B1720" s="6" t="n">
        <v>37012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0</v>
      </c>
    </row>
    <row r="1721" customFormat="false" ht="12.75" hidden="false" customHeight="false" outlineLevel="2" collapsed="false">
      <c r="A1721" s="5" t="s">
        <v>2079</v>
      </c>
      <c r="B1721" s="6" t="n">
        <v>37013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0</v>
      </c>
    </row>
    <row r="1722" customFormat="false" ht="12.75" hidden="false" customHeight="false" outlineLevel="2" collapsed="false">
      <c r="A1722" s="5" t="s">
        <v>2104</v>
      </c>
      <c r="B1722" s="6" t="n">
        <v>37014</v>
      </c>
      <c r="C1722" s="7" t="s">
        <v>774</v>
      </c>
      <c r="D1722" s="7" t="s">
        <v>1588</v>
      </c>
      <c r="E1722" s="7" t="s">
        <v>26</v>
      </c>
      <c r="F1722" s="5" t="s">
        <v>1671</v>
      </c>
      <c r="G1722" s="8" t="n">
        <v>2425</v>
      </c>
    </row>
    <row r="1723" customFormat="false" ht="12.75" hidden="false" customHeight="false" outlineLevel="2" collapsed="false">
      <c r="A1723" s="5" t="s">
        <v>2138</v>
      </c>
      <c r="B1723" s="6" t="n">
        <v>37018</v>
      </c>
      <c r="C1723" s="7" t="s">
        <v>262</v>
      </c>
      <c r="D1723" s="7" t="s">
        <v>1588</v>
      </c>
      <c r="E1723" s="7" t="s">
        <v>26</v>
      </c>
      <c r="F1723" s="5" t="s">
        <v>1671</v>
      </c>
      <c r="G1723" s="8" t="n">
        <v>6450</v>
      </c>
    </row>
    <row r="1724" customFormat="false" ht="12.75" hidden="false" customHeight="false" outlineLevel="2" collapsed="false">
      <c r="A1724" s="5" t="s">
        <v>2142</v>
      </c>
      <c r="B1724" s="6" t="n">
        <v>37018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1440</v>
      </c>
    </row>
    <row r="1725" customFormat="false" ht="12.75" hidden="false" customHeight="false" outlineLevel="2" collapsed="false">
      <c r="A1725" s="5" t="s">
        <v>2143</v>
      </c>
      <c r="B1725" s="6" t="n">
        <v>37018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10570</v>
      </c>
    </row>
    <row r="1726" customFormat="false" ht="12.75" hidden="false" customHeight="false" outlineLevel="2" collapsed="false">
      <c r="A1726" s="5" t="s">
        <v>2144</v>
      </c>
      <c r="B1726" s="6" t="n">
        <v>37018</v>
      </c>
      <c r="C1726" s="7" t="s">
        <v>1916</v>
      </c>
      <c r="D1726" s="7" t="s">
        <v>1588</v>
      </c>
      <c r="E1726" s="7" t="s">
        <v>26</v>
      </c>
      <c r="F1726" s="5" t="s">
        <v>1671</v>
      </c>
      <c r="G1726" s="8" t="n">
        <v>5440</v>
      </c>
    </row>
    <row r="1727" customFormat="false" ht="12.75" hidden="false" customHeight="false" outlineLevel="2" collapsed="false">
      <c r="A1727" s="5" t="s">
        <v>2160</v>
      </c>
      <c r="B1727" s="6" t="n">
        <v>37019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15000</v>
      </c>
    </row>
    <row r="1728" customFormat="false" ht="12.75" hidden="false" customHeight="false" outlineLevel="2" collapsed="false">
      <c r="A1728" s="5" t="s">
        <v>2161</v>
      </c>
      <c r="B1728" s="6" t="n">
        <v>37019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0</v>
      </c>
    </row>
    <row r="1729" customFormat="false" ht="12.75" hidden="false" customHeight="false" outlineLevel="2" collapsed="false">
      <c r="A1729" s="5" t="s">
        <v>2156</v>
      </c>
      <c r="B1729" s="6" t="n">
        <v>37019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27610</v>
      </c>
    </row>
    <row r="1730" customFormat="false" ht="12.75" hidden="false" customHeight="false" outlineLevel="2" collapsed="false">
      <c r="A1730" s="5" t="s">
        <v>2162</v>
      </c>
      <c r="B1730" s="6" t="n">
        <v>37020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2435</v>
      </c>
    </row>
    <row r="1731" customFormat="false" ht="12.75" hidden="false" customHeight="false" outlineLevel="2" collapsed="false">
      <c r="A1731" s="5" t="s">
        <v>2163</v>
      </c>
      <c r="B1731" s="6" t="n">
        <v>37020</v>
      </c>
      <c r="C1731" s="7" t="s">
        <v>1890</v>
      </c>
      <c r="D1731" s="7" t="s">
        <v>1588</v>
      </c>
      <c r="E1731" s="7" t="s">
        <v>26</v>
      </c>
      <c r="F1731" s="5" t="s">
        <v>1671</v>
      </c>
      <c r="G1731" s="8" t="n">
        <v>0</v>
      </c>
    </row>
    <row r="1732" customFormat="false" ht="12.75" hidden="false" customHeight="false" outlineLevel="2" collapsed="false">
      <c r="A1732" s="5" t="s">
        <v>2168</v>
      </c>
      <c r="B1732" s="6" t="n">
        <v>37020</v>
      </c>
      <c r="C1732" s="7" t="s">
        <v>1890</v>
      </c>
      <c r="D1732" s="7" t="s">
        <v>1588</v>
      </c>
      <c r="E1732" s="7" t="s">
        <v>26</v>
      </c>
      <c r="F1732" s="5" t="s">
        <v>1671</v>
      </c>
      <c r="G1732" s="8" t="n">
        <v>1175</v>
      </c>
    </row>
    <row r="1733" customFormat="false" ht="12.75" hidden="false" customHeight="false" outlineLevel="2" collapsed="false">
      <c r="A1733" s="5" t="s">
        <v>2172</v>
      </c>
      <c r="B1733" s="6" t="n">
        <v>37020</v>
      </c>
      <c r="C1733" s="7" t="s">
        <v>774</v>
      </c>
      <c r="D1733" s="7" t="s">
        <v>1588</v>
      </c>
      <c r="E1733" s="7" t="s">
        <v>26</v>
      </c>
      <c r="F1733" s="5" t="s">
        <v>1671</v>
      </c>
      <c r="G1733" s="8" t="n">
        <v>3575</v>
      </c>
    </row>
    <row r="1734" customFormat="false" ht="12.75" hidden="false" customHeight="false" outlineLevel="2" collapsed="false">
      <c r="A1734" s="5" t="s">
        <v>2173</v>
      </c>
      <c r="B1734" s="6" t="n">
        <v>37020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7200</v>
      </c>
    </row>
    <row r="1735" customFormat="false" ht="12.75" hidden="false" customHeight="false" outlineLevel="2" collapsed="false">
      <c r="A1735" s="5" t="s">
        <v>2174</v>
      </c>
      <c r="B1735" s="6" t="n">
        <v>37020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5655</v>
      </c>
    </row>
    <row r="1736" customFormat="false" ht="12.75" hidden="false" customHeight="false" outlineLevel="2" collapsed="false">
      <c r="A1736" s="5" t="s">
        <v>2192</v>
      </c>
      <c r="B1736" s="6" t="n">
        <v>37020</v>
      </c>
      <c r="C1736" s="7" t="s">
        <v>774</v>
      </c>
      <c r="D1736" s="7" t="s">
        <v>1588</v>
      </c>
      <c r="E1736" s="7" t="s">
        <v>26</v>
      </c>
      <c r="F1736" s="5" t="s">
        <v>2193</v>
      </c>
      <c r="G1736" s="8" t="n">
        <v>28800</v>
      </c>
    </row>
    <row r="1737" customFormat="false" ht="12.75" hidden="false" customHeight="false" outlineLevel="2" collapsed="false">
      <c r="A1737" s="5" t="s">
        <v>2176</v>
      </c>
      <c r="B1737" s="6" t="n">
        <v>37020</v>
      </c>
      <c r="C1737" s="7" t="s">
        <v>774</v>
      </c>
      <c r="D1737" s="7" t="s">
        <v>1588</v>
      </c>
      <c r="E1737" s="7" t="s">
        <v>26</v>
      </c>
      <c r="F1737" s="5" t="s">
        <v>1671</v>
      </c>
      <c r="G1737" s="8" t="n">
        <v>0</v>
      </c>
    </row>
    <row r="1738" customFormat="false" ht="12.75" hidden="false" customHeight="false" outlineLevel="2" collapsed="false">
      <c r="A1738" s="5" t="s">
        <v>2202</v>
      </c>
      <c r="B1738" s="6" t="n">
        <v>37021</v>
      </c>
      <c r="C1738" s="7" t="s">
        <v>774</v>
      </c>
      <c r="D1738" s="7" t="s">
        <v>1588</v>
      </c>
      <c r="E1738" s="7" t="s">
        <v>26</v>
      </c>
      <c r="F1738" s="5" t="s">
        <v>1671</v>
      </c>
      <c r="G1738" s="8" t="n">
        <v>2326</v>
      </c>
    </row>
    <row r="1739" customFormat="false" ht="12.75" hidden="false" customHeight="false" outlineLevel="2" collapsed="false">
      <c r="A1739" s="5" t="s">
        <v>2203</v>
      </c>
      <c r="B1739" s="6" t="n">
        <v>37021</v>
      </c>
      <c r="C1739" s="7" t="s">
        <v>774</v>
      </c>
      <c r="D1739" s="7" t="s">
        <v>1588</v>
      </c>
      <c r="E1739" s="7" t="s">
        <v>26</v>
      </c>
      <c r="F1739" s="5" t="s">
        <v>1671</v>
      </c>
      <c r="G1739" s="8" t="n">
        <v>1340</v>
      </c>
    </row>
    <row r="1740" customFormat="false" ht="12.75" hidden="false" customHeight="false" outlineLevel="2" collapsed="false">
      <c r="A1740" s="5" t="s">
        <v>2227</v>
      </c>
      <c r="B1740" s="6" t="n">
        <v>37022</v>
      </c>
      <c r="C1740" s="7" t="s">
        <v>774</v>
      </c>
      <c r="D1740" s="7" t="s">
        <v>1588</v>
      </c>
      <c r="E1740" s="7" t="s">
        <v>26</v>
      </c>
      <c r="F1740" s="5" t="s">
        <v>1671</v>
      </c>
      <c r="G1740" s="8" t="n">
        <v>2382</v>
      </c>
    </row>
    <row r="1741" customFormat="false" ht="12.75" hidden="false" customHeight="false" outlineLevel="2" collapsed="false">
      <c r="A1741" s="5" t="s">
        <v>2232</v>
      </c>
      <c r="B1741" s="6" t="n">
        <v>37025</v>
      </c>
      <c r="C1741" s="7" t="s">
        <v>774</v>
      </c>
      <c r="D1741" s="7" t="s">
        <v>1588</v>
      </c>
      <c r="E1741" s="7" t="s">
        <v>26</v>
      </c>
      <c r="F1741" s="5" t="s">
        <v>1671</v>
      </c>
      <c r="G1741" s="8" t="n">
        <v>0</v>
      </c>
    </row>
    <row r="1742" customFormat="false" ht="12.75" hidden="false" customHeight="false" outlineLevel="2" collapsed="false">
      <c r="A1742" s="5" t="s">
        <v>2234</v>
      </c>
      <c r="B1742" s="6" t="n">
        <v>37025</v>
      </c>
      <c r="C1742" s="7" t="s">
        <v>774</v>
      </c>
      <c r="D1742" s="7" t="s">
        <v>1588</v>
      </c>
      <c r="E1742" s="7" t="s">
        <v>26</v>
      </c>
      <c r="F1742" s="5" t="s">
        <v>1671</v>
      </c>
      <c r="G1742" s="8" t="n">
        <v>437</v>
      </c>
    </row>
    <row r="1743" customFormat="false" ht="12.75" hidden="false" customHeight="false" outlineLevel="2" collapsed="false">
      <c r="A1743" s="5" t="s">
        <v>2236</v>
      </c>
      <c r="B1743" s="6" t="n">
        <v>37026</v>
      </c>
      <c r="C1743" s="7" t="s">
        <v>774</v>
      </c>
      <c r="D1743" s="7" t="s">
        <v>1588</v>
      </c>
      <c r="E1743" s="7" t="s">
        <v>26</v>
      </c>
      <c r="F1743" s="5" t="s">
        <v>1671</v>
      </c>
      <c r="G1743" s="8" t="n">
        <v>1640</v>
      </c>
    </row>
    <row r="1744" customFormat="false" ht="12.75" hidden="false" customHeight="false" outlineLevel="2" collapsed="false">
      <c r="A1744" s="5" t="s">
        <v>2294</v>
      </c>
      <c r="B1744" s="6" t="n">
        <v>37028</v>
      </c>
      <c r="C1744" s="7" t="s">
        <v>774</v>
      </c>
      <c r="D1744" s="7" t="s">
        <v>1588</v>
      </c>
      <c r="E1744" s="7" t="s">
        <v>26</v>
      </c>
      <c r="F1744" s="5" t="s">
        <v>1671</v>
      </c>
      <c r="G1744" s="8" t="n">
        <v>6173</v>
      </c>
    </row>
    <row r="1745" customFormat="false" ht="12.75" hidden="false" customHeight="false" outlineLevel="2" collapsed="false">
      <c r="A1745" s="5" t="s">
        <v>2299</v>
      </c>
      <c r="B1745" s="6" t="n">
        <v>37029</v>
      </c>
      <c r="C1745" s="7" t="s">
        <v>774</v>
      </c>
      <c r="D1745" s="7" t="s">
        <v>1588</v>
      </c>
      <c r="E1745" s="7" t="s">
        <v>26</v>
      </c>
      <c r="F1745" s="5" t="s">
        <v>1671</v>
      </c>
      <c r="G1745" s="8" t="n">
        <v>1473</v>
      </c>
    </row>
    <row r="1746" customFormat="false" ht="12.75" hidden="false" customHeight="false" outlineLevel="2" collapsed="false">
      <c r="A1746" s="5" t="s">
        <v>2307</v>
      </c>
      <c r="B1746" s="6" t="n">
        <v>37029</v>
      </c>
      <c r="C1746" s="7" t="s">
        <v>774</v>
      </c>
      <c r="D1746" s="7" t="s">
        <v>1588</v>
      </c>
      <c r="E1746" s="7" t="s">
        <v>26</v>
      </c>
      <c r="F1746" s="5" t="s">
        <v>1671</v>
      </c>
      <c r="G1746" s="8" t="n">
        <v>2714</v>
      </c>
    </row>
    <row r="1747" customFormat="false" ht="12.75" hidden="false" customHeight="false" outlineLevel="2" collapsed="false">
      <c r="A1747" s="5" t="s">
        <v>2327</v>
      </c>
      <c r="B1747" s="6" t="n">
        <v>37033</v>
      </c>
      <c r="C1747" s="7" t="s">
        <v>2328</v>
      </c>
      <c r="D1747" s="7" t="s">
        <v>1588</v>
      </c>
      <c r="E1747" s="7" t="s">
        <v>26</v>
      </c>
      <c r="F1747" s="5" t="s">
        <v>1671</v>
      </c>
      <c r="G1747" s="8" t="n">
        <v>4800</v>
      </c>
    </row>
    <row r="1748" customFormat="false" ht="12.75" hidden="false" customHeight="false" outlineLevel="2" collapsed="false">
      <c r="A1748" s="5" t="s">
        <v>2332</v>
      </c>
      <c r="B1748" s="6" t="n">
        <v>37034</v>
      </c>
      <c r="C1748" s="7" t="s">
        <v>774</v>
      </c>
      <c r="D1748" s="7" t="s">
        <v>1588</v>
      </c>
      <c r="E1748" s="7" t="s">
        <v>26</v>
      </c>
      <c r="F1748" s="5" t="s">
        <v>1671</v>
      </c>
      <c r="G1748" s="8" t="n">
        <v>486</v>
      </c>
    </row>
    <row r="1749" customFormat="false" ht="12.75" hidden="false" customHeight="false" outlineLevel="2" collapsed="false">
      <c r="A1749" s="5" t="s">
        <v>2343</v>
      </c>
      <c r="B1749" s="6" t="n">
        <v>37034</v>
      </c>
      <c r="C1749" s="7" t="s">
        <v>774</v>
      </c>
      <c r="D1749" s="7" t="s">
        <v>1588</v>
      </c>
      <c r="E1749" s="7" t="s">
        <v>26</v>
      </c>
      <c r="F1749" s="5" t="s">
        <v>1671</v>
      </c>
      <c r="G1749" s="8" t="n">
        <v>2888</v>
      </c>
    </row>
    <row r="1750" customFormat="false" ht="12.75" hidden="false" customHeight="false" outlineLevel="2" collapsed="false">
      <c r="A1750" s="5" t="s">
        <v>3536</v>
      </c>
      <c r="B1750" s="6" t="n">
        <v>36980</v>
      </c>
      <c r="C1750" s="7" t="s">
        <v>774</v>
      </c>
      <c r="D1750" s="7" t="s">
        <v>1588</v>
      </c>
      <c r="E1750" s="7" t="s">
        <v>3053</v>
      </c>
      <c r="F1750" s="16" t="s">
        <v>1671</v>
      </c>
      <c r="G1750" s="8" t="n">
        <v>75</v>
      </c>
    </row>
    <row r="1751" customFormat="false" ht="14.25" hidden="false" customHeight="false" outlineLevel="1" collapsed="false">
      <c r="A1751" s="28" t="n">
        <f aca="false">SUBTOTAL(3,A1653:A1750)</f>
        <v>98</v>
      </c>
      <c r="B1751" s="29"/>
      <c r="C1751" s="30"/>
      <c r="D1751" s="30"/>
      <c r="E1751" s="30"/>
      <c r="F1751" s="31" t="s">
        <v>5365</v>
      </c>
      <c r="G1751" s="32" t="n">
        <f aca="false">SUM(G1653:G1750)</f>
        <v>601115</v>
      </c>
    </row>
    <row r="1752" customFormat="false" ht="12.75" hidden="false" customHeight="false" outlineLevel="1" collapsed="false">
      <c r="A1752" s="5"/>
      <c r="B1752" s="6"/>
      <c r="C1752" s="7"/>
      <c r="D1752" s="7"/>
      <c r="E1752" s="7"/>
      <c r="F1752" s="33"/>
      <c r="G1752" s="8"/>
    </row>
    <row r="1753" customFormat="false" ht="12.75" hidden="false" customHeight="false" outlineLevel="2" collapsed="false">
      <c r="A1753" s="5" t="n">
        <v>753185</v>
      </c>
      <c r="B1753" s="6" t="n">
        <v>37007</v>
      </c>
      <c r="C1753" s="7" t="s">
        <v>680</v>
      </c>
      <c r="D1753" s="7" t="s">
        <v>663</v>
      </c>
      <c r="E1753" s="7" t="s">
        <v>675</v>
      </c>
      <c r="F1753" s="5" t="s">
        <v>772</v>
      </c>
      <c r="G1753" s="8" t="n">
        <v>2325</v>
      </c>
    </row>
    <row r="1754" customFormat="false" ht="12.75" hidden="false" customHeight="false" outlineLevel="2" collapsed="false">
      <c r="A1754" s="5" t="s">
        <v>912</v>
      </c>
      <c r="B1754" s="6" t="n">
        <v>37062</v>
      </c>
      <c r="C1754" s="7" t="s">
        <v>913</v>
      </c>
      <c r="D1754" s="7" t="s">
        <v>663</v>
      </c>
      <c r="E1754" s="7"/>
      <c r="F1754" s="16" t="s">
        <v>772</v>
      </c>
      <c r="G1754" s="8" t="n">
        <v>0</v>
      </c>
    </row>
    <row r="1755" customFormat="false" ht="12.75" hidden="false" customHeight="false" outlineLevel="2" collapsed="false">
      <c r="A1755" s="5" t="s">
        <v>938</v>
      </c>
      <c r="B1755" s="6" t="n">
        <v>37062</v>
      </c>
      <c r="C1755" s="7" t="s">
        <v>913</v>
      </c>
      <c r="D1755" s="7" t="s">
        <v>663</v>
      </c>
      <c r="E1755" s="7"/>
      <c r="F1755" s="16" t="s">
        <v>772</v>
      </c>
      <c r="G1755" s="8" t="n">
        <v>42300</v>
      </c>
    </row>
    <row r="1756" customFormat="false" ht="12.75" hidden="false" customHeight="false" outlineLevel="2" collapsed="false">
      <c r="A1756" s="5" t="s">
        <v>950</v>
      </c>
      <c r="B1756" s="6" t="n">
        <v>37069</v>
      </c>
      <c r="C1756" s="7" t="s">
        <v>951</v>
      </c>
      <c r="D1756" s="7" t="s">
        <v>663</v>
      </c>
      <c r="E1756" s="7"/>
      <c r="F1756" s="16" t="s">
        <v>772</v>
      </c>
      <c r="G1756" s="8" t="n">
        <v>0</v>
      </c>
    </row>
    <row r="1757" customFormat="false" ht="12.75" hidden="false" customHeight="false" outlineLevel="2" collapsed="false">
      <c r="A1757" s="5" t="s">
        <v>948</v>
      </c>
      <c r="B1757" s="6" t="n">
        <v>37069</v>
      </c>
      <c r="C1757" s="7" t="s">
        <v>763</v>
      </c>
      <c r="D1757" s="7" t="s">
        <v>663</v>
      </c>
      <c r="E1757" s="7"/>
      <c r="F1757" s="16" t="s">
        <v>772</v>
      </c>
      <c r="G1757" s="8" t="n">
        <v>0</v>
      </c>
    </row>
    <row r="1758" customFormat="false" ht="12.75" hidden="false" customHeight="false" outlineLevel="2" collapsed="false">
      <c r="A1758" s="5" t="s">
        <v>949</v>
      </c>
      <c r="B1758" s="6" t="n">
        <v>37069</v>
      </c>
      <c r="C1758" s="7" t="s">
        <v>763</v>
      </c>
      <c r="D1758" s="7" t="s">
        <v>663</v>
      </c>
      <c r="E1758" s="7"/>
      <c r="F1758" s="16" t="s">
        <v>772</v>
      </c>
      <c r="G1758" s="8" t="n">
        <v>0</v>
      </c>
    </row>
    <row r="1759" customFormat="false" ht="12.75" hidden="false" customHeight="false" outlineLevel="2" collapsed="false">
      <c r="A1759" s="5" t="s">
        <v>701</v>
      </c>
      <c r="B1759" s="6" t="n">
        <v>36999</v>
      </c>
      <c r="C1759" s="7" t="s">
        <v>702</v>
      </c>
      <c r="D1759" s="7" t="s">
        <v>663</v>
      </c>
      <c r="E1759" s="7" t="s">
        <v>700</v>
      </c>
      <c r="F1759" s="5" t="s">
        <v>772</v>
      </c>
      <c r="G1759" s="8" t="n">
        <v>9125</v>
      </c>
    </row>
    <row r="1760" customFormat="false" ht="12.75" hidden="false" customHeight="false" outlineLevel="2" collapsed="false">
      <c r="A1760" s="5" t="s">
        <v>673</v>
      </c>
      <c r="B1760" s="6" t="n">
        <v>37006</v>
      </c>
      <c r="C1760" s="7" t="s">
        <v>674</v>
      </c>
      <c r="D1760" s="7" t="s">
        <v>663</v>
      </c>
      <c r="E1760" s="7" t="s">
        <v>675</v>
      </c>
      <c r="F1760" s="5" t="s">
        <v>772</v>
      </c>
      <c r="G1760" s="8" t="n">
        <v>775</v>
      </c>
    </row>
    <row r="1761" customFormat="false" ht="12.75" hidden="false" customHeight="false" outlineLevel="2" collapsed="false">
      <c r="A1761" s="5" t="s">
        <v>812</v>
      </c>
      <c r="B1761" s="6" t="n">
        <v>37013</v>
      </c>
      <c r="C1761" s="7" t="s">
        <v>711</v>
      </c>
      <c r="D1761" s="7" t="s">
        <v>663</v>
      </c>
      <c r="E1761" s="7" t="s">
        <v>26</v>
      </c>
      <c r="F1761" s="5" t="s">
        <v>772</v>
      </c>
      <c r="G1761" s="8" t="n">
        <v>0</v>
      </c>
    </row>
    <row r="1762" customFormat="false" ht="12.75" hidden="false" customHeight="false" outlineLevel="2" collapsed="false">
      <c r="A1762" s="5" t="s">
        <v>816</v>
      </c>
      <c r="B1762" s="6" t="n">
        <v>37014</v>
      </c>
      <c r="C1762" s="7" t="s">
        <v>817</v>
      </c>
      <c r="D1762" s="7" t="s">
        <v>663</v>
      </c>
      <c r="E1762" s="7" t="s">
        <v>26</v>
      </c>
      <c r="F1762" s="5" t="s">
        <v>772</v>
      </c>
      <c r="G1762" s="8" t="n">
        <v>1826</v>
      </c>
    </row>
    <row r="1763" customFormat="false" ht="12.75" hidden="false" customHeight="false" outlineLevel="2" collapsed="false">
      <c r="A1763" s="5" t="s">
        <v>818</v>
      </c>
      <c r="B1763" s="6" t="n">
        <v>37014</v>
      </c>
      <c r="C1763" s="7" t="s">
        <v>817</v>
      </c>
      <c r="D1763" s="7" t="s">
        <v>663</v>
      </c>
      <c r="E1763" s="7" t="s">
        <v>26</v>
      </c>
      <c r="F1763" s="5" t="s">
        <v>772</v>
      </c>
      <c r="G1763" s="8" t="n">
        <v>2235</v>
      </c>
    </row>
    <row r="1764" customFormat="false" ht="12.75" hidden="false" customHeight="false" outlineLevel="2" collapsed="false">
      <c r="A1764" s="5" t="s">
        <v>859</v>
      </c>
      <c r="B1764" s="6" t="n">
        <v>37028</v>
      </c>
      <c r="C1764" s="7" t="s">
        <v>780</v>
      </c>
      <c r="D1764" s="7" t="s">
        <v>663</v>
      </c>
      <c r="E1764" s="7" t="s">
        <v>26</v>
      </c>
      <c r="F1764" s="5" t="s">
        <v>772</v>
      </c>
      <c r="G1764" s="8" t="n">
        <v>992</v>
      </c>
    </row>
    <row r="1765" customFormat="false" ht="12.75" hidden="false" customHeight="false" outlineLevel="2" collapsed="false">
      <c r="A1765" s="5" t="s">
        <v>856</v>
      </c>
      <c r="B1765" s="6" t="n">
        <v>37028</v>
      </c>
      <c r="C1765" s="7" t="s">
        <v>780</v>
      </c>
      <c r="D1765" s="7" t="s">
        <v>663</v>
      </c>
      <c r="E1765" s="7" t="s">
        <v>26</v>
      </c>
      <c r="F1765" s="5" t="s">
        <v>772</v>
      </c>
      <c r="G1765" s="8" t="n">
        <v>0</v>
      </c>
    </row>
    <row r="1766" customFormat="false" ht="12.75" hidden="false" customHeight="false" outlineLevel="2" collapsed="false">
      <c r="A1766" s="5" t="s">
        <v>770</v>
      </c>
      <c r="B1766" s="6" t="n">
        <v>37036</v>
      </c>
      <c r="C1766" s="7" t="s">
        <v>771</v>
      </c>
      <c r="D1766" s="7" t="s">
        <v>663</v>
      </c>
      <c r="E1766" s="7" t="s">
        <v>675</v>
      </c>
      <c r="F1766" s="5" t="s">
        <v>772</v>
      </c>
      <c r="G1766" s="8" t="n">
        <v>750</v>
      </c>
    </row>
    <row r="1767" customFormat="false" ht="12.75" hidden="false" customHeight="false" outlineLevel="2" collapsed="false">
      <c r="A1767" s="5" t="s">
        <v>799</v>
      </c>
      <c r="B1767" s="6" t="n">
        <v>37036</v>
      </c>
      <c r="C1767" s="7" t="s">
        <v>800</v>
      </c>
      <c r="D1767" s="7" t="s">
        <v>663</v>
      </c>
      <c r="E1767" s="7" t="s">
        <v>700</v>
      </c>
      <c r="F1767" s="5" t="s">
        <v>772</v>
      </c>
      <c r="G1767" s="8" t="n">
        <v>9120</v>
      </c>
    </row>
    <row r="1768" customFormat="false" ht="12.75" hidden="false" customHeight="false" outlineLevel="2" collapsed="false">
      <c r="A1768" s="5" t="s">
        <v>801</v>
      </c>
      <c r="B1768" s="6" t="n">
        <v>37036</v>
      </c>
      <c r="C1768" s="7" t="s">
        <v>800</v>
      </c>
      <c r="D1768" s="7" t="s">
        <v>663</v>
      </c>
      <c r="E1768" s="7" t="s">
        <v>700</v>
      </c>
      <c r="F1768" s="5" t="s">
        <v>772</v>
      </c>
      <c r="G1768" s="8" t="n">
        <v>7600</v>
      </c>
    </row>
    <row r="1769" customFormat="false" ht="12.75" hidden="false" customHeight="false" outlineLevel="2" collapsed="false">
      <c r="A1769" s="5" t="s">
        <v>884</v>
      </c>
      <c r="B1769" s="6" t="n">
        <v>37041</v>
      </c>
      <c r="C1769" s="7" t="s">
        <v>827</v>
      </c>
      <c r="D1769" s="7" t="s">
        <v>663</v>
      </c>
      <c r="E1769" s="7" t="s">
        <v>26</v>
      </c>
      <c r="F1769" s="5" t="s">
        <v>772</v>
      </c>
      <c r="G1769" s="8" t="n">
        <v>0</v>
      </c>
    </row>
    <row r="1770" customFormat="false" ht="12.75" hidden="false" customHeight="false" outlineLevel="2" collapsed="false">
      <c r="A1770" s="5" t="s">
        <v>885</v>
      </c>
      <c r="B1770" s="6" t="n">
        <v>37041</v>
      </c>
      <c r="C1770" s="7" t="s">
        <v>827</v>
      </c>
      <c r="D1770" s="7" t="s">
        <v>663</v>
      </c>
      <c r="E1770" s="7" t="s">
        <v>26</v>
      </c>
      <c r="F1770" s="5" t="s">
        <v>772</v>
      </c>
      <c r="G1770" s="8" t="n">
        <v>0</v>
      </c>
    </row>
    <row r="1771" customFormat="false" ht="12.75" hidden="false" customHeight="false" outlineLevel="2" collapsed="false">
      <c r="A1771" s="5" t="s">
        <v>886</v>
      </c>
      <c r="B1771" s="6" t="n">
        <v>37041</v>
      </c>
      <c r="C1771" s="7" t="s">
        <v>822</v>
      </c>
      <c r="D1771" s="7" t="s">
        <v>663</v>
      </c>
      <c r="E1771" s="7" t="s">
        <v>26</v>
      </c>
      <c r="F1771" s="5" t="s">
        <v>772</v>
      </c>
      <c r="G1771" s="8" t="n">
        <v>1465</v>
      </c>
    </row>
    <row r="1772" customFormat="false" ht="12.75" hidden="false" customHeight="false" outlineLevel="2" collapsed="false">
      <c r="A1772" s="5" t="s">
        <v>887</v>
      </c>
      <c r="B1772" s="6" t="n">
        <v>37041</v>
      </c>
      <c r="C1772" s="7" t="s">
        <v>827</v>
      </c>
      <c r="D1772" s="7" t="s">
        <v>663</v>
      </c>
      <c r="E1772" s="7" t="s">
        <v>26</v>
      </c>
      <c r="F1772" s="5" t="s">
        <v>772</v>
      </c>
      <c r="G1772" s="8" t="n">
        <v>0</v>
      </c>
    </row>
    <row r="1773" customFormat="false" ht="12.75" hidden="false" customHeight="false" outlineLevel="2" collapsed="false">
      <c r="A1773" s="5" t="s">
        <v>889</v>
      </c>
      <c r="B1773" s="6" t="n">
        <v>37042</v>
      </c>
      <c r="C1773" s="7" t="s">
        <v>690</v>
      </c>
      <c r="D1773" s="7" t="s">
        <v>663</v>
      </c>
      <c r="E1773" s="7" t="s">
        <v>26</v>
      </c>
      <c r="F1773" s="5" t="s">
        <v>772</v>
      </c>
      <c r="G1773" s="8" t="n">
        <v>0</v>
      </c>
    </row>
    <row r="1774" customFormat="false" ht="12.75" hidden="false" customHeight="false" outlineLevel="2" collapsed="false">
      <c r="A1774" s="5" t="s">
        <v>934</v>
      </c>
      <c r="B1774" s="6" t="n">
        <v>37047</v>
      </c>
      <c r="C1774" s="7" t="s">
        <v>935</v>
      </c>
      <c r="D1774" s="7" t="s">
        <v>663</v>
      </c>
      <c r="E1774" s="7"/>
      <c r="F1774" s="16" t="s">
        <v>772</v>
      </c>
      <c r="G1774" s="8" t="n">
        <v>1133</v>
      </c>
    </row>
    <row r="1775" customFormat="false" ht="12.75" hidden="false" customHeight="false" outlineLevel="2" collapsed="false">
      <c r="A1775" s="5" t="s">
        <v>802</v>
      </c>
      <c r="B1775" s="6" t="n">
        <v>37042</v>
      </c>
      <c r="C1775" s="7"/>
      <c r="D1775" s="7" t="s">
        <v>663</v>
      </c>
      <c r="E1775" s="7" t="s">
        <v>697</v>
      </c>
      <c r="F1775" s="5" t="s">
        <v>803</v>
      </c>
      <c r="G1775" s="8" t="n">
        <v>28</v>
      </c>
    </row>
    <row r="1776" customFormat="false" ht="12.75" hidden="false" customHeight="false" outlineLevel="2" collapsed="false">
      <c r="A1776" s="5" t="s">
        <v>890</v>
      </c>
      <c r="B1776" s="6" t="n">
        <v>37043</v>
      </c>
      <c r="C1776" s="7" t="s">
        <v>690</v>
      </c>
      <c r="D1776" s="7" t="s">
        <v>663</v>
      </c>
      <c r="E1776" s="7"/>
      <c r="F1776" s="16" t="s">
        <v>772</v>
      </c>
      <c r="G1776" s="8" t="n">
        <v>0</v>
      </c>
    </row>
    <row r="1777" customFormat="false" ht="12.75" hidden="false" customHeight="false" outlineLevel="2" collapsed="false">
      <c r="A1777" s="5" t="s">
        <v>890</v>
      </c>
      <c r="B1777" s="6" t="n">
        <v>37043</v>
      </c>
      <c r="C1777" s="7" t="s">
        <v>690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891</v>
      </c>
      <c r="B1778" s="6" t="n">
        <v>37043</v>
      </c>
      <c r="C1778" s="7" t="s">
        <v>690</v>
      </c>
      <c r="D1778" s="7" t="s">
        <v>663</v>
      </c>
      <c r="E1778" s="7"/>
      <c r="F1778" s="16" t="s">
        <v>772</v>
      </c>
      <c r="G1778" s="8" t="n">
        <v>0</v>
      </c>
    </row>
    <row r="1779" customFormat="false" ht="12.75" hidden="false" customHeight="false" outlineLevel="2" collapsed="false">
      <c r="A1779" s="5" t="s">
        <v>932</v>
      </c>
      <c r="B1779" s="6" t="n">
        <v>37043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892</v>
      </c>
      <c r="B1780" s="6" t="n">
        <v>37043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892</v>
      </c>
      <c r="B1781" s="6" t="n">
        <v>37043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893</v>
      </c>
      <c r="B1782" s="6" t="n">
        <v>37043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893</v>
      </c>
      <c r="B1783" s="6" t="n">
        <v>37043</v>
      </c>
      <c r="C1783" s="7" t="s">
        <v>690</v>
      </c>
      <c r="D1783" s="7" t="s">
        <v>663</v>
      </c>
      <c r="E1783" s="7"/>
      <c r="F1783" s="16" t="s">
        <v>772</v>
      </c>
      <c r="G1783" s="8" t="n">
        <v>0</v>
      </c>
    </row>
    <row r="1784" customFormat="false" ht="12.75" hidden="false" customHeight="false" outlineLevel="2" collapsed="false">
      <c r="A1784" s="5" t="s">
        <v>894</v>
      </c>
      <c r="B1784" s="6" t="n">
        <v>37046</v>
      </c>
      <c r="C1784" s="7" t="s">
        <v>895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894</v>
      </c>
      <c r="B1785" s="6" t="n">
        <v>37046</v>
      </c>
      <c r="C1785" s="7" t="s">
        <v>690</v>
      </c>
      <c r="D1785" s="7" t="s">
        <v>663</v>
      </c>
      <c r="E1785" s="7"/>
      <c r="F1785" s="16" t="s">
        <v>772</v>
      </c>
      <c r="G1785" s="8" t="n">
        <v>0</v>
      </c>
    </row>
    <row r="1786" customFormat="false" ht="12.75" hidden="false" customHeight="false" outlineLevel="2" collapsed="false">
      <c r="A1786" s="5" t="s">
        <v>933</v>
      </c>
      <c r="B1786" s="6" t="n">
        <v>37046</v>
      </c>
      <c r="C1786" s="7" t="s">
        <v>690</v>
      </c>
      <c r="D1786" s="7" t="s">
        <v>663</v>
      </c>
      <c r="E1786" s="7"/>
      <c r="F1786" s="16" t="s">
        <v>772</v>
      </c>
      <c r="G1786" s="8" t="n">
        <v>745</v>
      </c>
    </row>
    <row r="1787" customFormat="false" ht="12.75" hidden="false" customHeight="false" outlineLevel="2" collapsed="false">
      <c r="A1787" s="5" t="s">
        <v>899</v>
      </c>
      <c r="B1787" s="6" t="n">
        <v>37049</v>
      </c>
      <c r="C1787" s="7" t="s">
        <v>827</v>
      </c>
      <c r="D1787" s="7" t="s">
        <v>663</v>
      </c>
      <c r="E1787" s="7"/>
      <c r="F1787" s="16" t="s">
        <v>772</v>
      </c>
      <c r="G1787" s="8" t="n">
        <v>0</v>
      </c>
    </row>
    <row r="1788" customFormat="false" ht="12.75" hidden="false" customHeight="false" outlineLevel="2" collapsed="false">
      <c r="A1788" s="5" t="s">
        <v>899</v>
      </c>
      <c r="B1788" s="6" t="n">
        <v>37049</v>
      </c>
      <c r="C1788" s="7" t="s">
        <v>690</v>
      </c>
      <c r="D1788" s="7" t="s">
        <v>663</v>
      </c>
      <c r="E1788" s="7"/>
      <c r="F1788" s="16" t="s">
        <v>772</v>
      </c>
      <c r="G1788" s="8" t="n">
        <v>0</v>
      </c>
    </row>
    <row r="1789" customFormat="false" ht="12.75" hidden="false" customHeight="false" outlineLevel="2" collapsed="false">
      <c r="A1789" s="5" t="s">
        <v>900</v>
      </c>
      <c r="B1789" s="6" t="n">
        <v>37049</v>
      </c>
      <c r="C1789" s="7" t="s">
        <v>739</v>
      </c>
      <c r="D1789" s="7" t="s">
        <v>663</v>
      </c>
      <c r="E1789" s="7"/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900</v>
      </c>
      <c r="B1790" s="6" t="n">
        <v>37049</v>
      </c>
      <c r="C1790" s="7" t="s">
        <v>690</v>
      </c>
      <c r="D1790" s="7" t="s">
        <v>663</v>
      </c>
      <c r="E1790" s="7"/>
      <c r="F1790" s="16" t="s">
        <v>772</v>
      </c>
      <c r="G1790" s="8" t="n">
        <v>482</v>
      </c>
    </row>
    <row r="1791" customFormat="false" ht="12.75" hidden="false" customHeight="false" outlineLevel="2" collapsed="false">
      <c r="A1791" s="5" t="s">
        <v>907</v>
      </c>
      <c r="B1791" s="6" t="n">
        <v>37055</v>
      </c>
      <c r="C1791" s="7" t="s">
        <v>713</v>
      </c>
      <c r="D1791" s="7" t="s">
        <v>663</v>
      </c>
      <c r="E1791" s="7"/>
      <c r="F1791" s="16" t="s">
        <v>772</v>
      </c>
      <c r="G1791" s="8" t="n">
        <v>0</v>
      </c>
    </row>
    <row r="1792" customFormat="false" ht="12.75" hidden="false" customHeight="false" outlineLevel="2" collapsed="false">
      <c r="A1792" s="5" t="s">
        <v>907</v>
      </c>
      <c r="B1792" s="6" t="n">
        <v>37055</v>
      </c>
      <c r="C1792" s="7" t="s">
        <v>780</v>
      </c>
      <c r="D1792" s="7" t="s">
        <v>663</v>
      </c>
      <c r="E1792" s="7"/>
      <c r="F1792" s="16" t="s">
        <v>772</v>
      </c>
      <c r="G1792" s="8" t="n">
        <v>979</v>
      </c>
    </row>
    <row r="1793" customFormat="false" ht="12.75" hidden="false" customHeight="false" outlineLevel="2" collapsed="false">
      <c r="A1793" s="5" t="s">
        <v>910</v>
      </c>
      <c r="B1793" s="6" t="n">
        <v>37062</v>
      </c>
      <c r="C1793" s="7" t="s">
        <v>690</v>
      </c>
      <c r="D1793" s="7" t="s">
        <v>663</v>
      </c>
      <c r="E1793" s="7"/>
      <c r="F1793" s="16" t="s">
        <v>772</v>
      </c>
      <c r="G1793" s="8" t="n">
        <v>0</v>
      </c>
    </row>
    <row r="1794" customFormat="false" ht="12.75" hidden="false" customHeight="false" outlineLevel="2" collapsed="false">
      <c r="A1794" s="5" t="s">
        <v>910</v>
      </c>
      <c r="B1794" s="6" t="n">
        <v>37062</v>
      </c>
      <c r="C1794" s="7" t="s">
        <v>690</v>
      </c>
      <c r="D1794" s="7" t="s">
        <v>663</v>
      </c>
      <c r="E1794" s="7"/>
      <c r="F1794" s="16" t="s">
        <v>772</v>
      </c>
      <c r="G1794" s="8" t="n">
        <v>0</v>
      </c>
    </row>
    <row r="1795" customFormat="false" ht="12.75" hidden="false" customHeight="false" outlineLevel="2" collapsed="false">
      <c r="A1795" s="5" t="s">
        <v>911</v>
      </c>
      <c r="B1795" s="6" t="n">
        <v>37062</v>
      </c>
      <c r="C1795" s="7" t="s">
        <v>690</v>
      </c>
      <c r="D1795" s="7" t="s">
        <v>663</v>
      </c>
      <c r="E1795" s="7"/>
      <c r="F1795" s="16" t="s">
        <v>772</v>
      </c>
      <c r="G1795" s="8" t="n">
        <v>0</v>
      </c>
    </row>
    <row r="1796" customFormat="false" ht="12.75" hidden="false" customHeight="false" outlineLevel="2" collapsed="false">
      <c r="A1796" s="5" t="s">
        <v>911</v>
      </c>
      <c r="B1796" s="6" t="n">
        <v>37062</v>
      </c>
      <c r="C1796" s="7" t="s">
        <v>690</v>
      </c>
      <c r="D1796" s="7" t="s">
        <v>663</v>
      </c>
      <c r="E1796" s="7"/>
      <c r="F1796" s="16" t="s">
        <v>772</v>
      </c>
      <c r="G1796" s="8" t="n">
        <v>0</v>
      </c>
    </row>
    <row r="1797" customFormat="false" ht="12.75" hidden="false" customHeight="false" outlineLevel="2" collapsed="false">
      <c r="A1797" s="5" t="s">
        <v>939</v>
      </c>
      <c r="B1797" s="6" t="n">
        <v>37063</v>
      </c>
      <c r="C1797" s="7" t="s">
        <v>895</v>
      </c>
      <c r="D1797" s="7" t="s">
        <v>663</v>
      </c>
      <c r="E1797" s="7"/>
      <c r="F1797" s="16" t="s">
        <v>772</v>
      </c>
      <c r="G1797" s="8" t="n">
        <v>1056</v>
      </c>
    </row>
    <row r="1798" customFormat="false" ht="12.75" hidden="false" customHeight="false" outlineLevel="2" collapsed="false">
      <c r="A1798" s="5" t="s">
        <v>946</v>
      </c>
      <c r="B1798" s="6" t="n">
        <v>37069</v>
      </c>
      <c r="C1798" s="7" t="s">
        <v>947</v>
      </c>
      <c r="D1798" s="7" t="s">
        <v>663</v>
      </c>
      <c r="E1798" s="7"/>
      <c r="F1798" s="16" t="s">
        <v>772</v>
      </c>
      <c r="G1798" s="8" t="n">
        <v>0</v>
      </c>
    </row>
    <row r="1799" customFormat="false" ht="12.75" hidden="false" customHeight="false" outlineLevel="2" collapsed="false">
      <c r="A1799" s="5" t="s">
        <v>952</v>
      </c>
      <c r="B1799" s="6" t="n">
        <v>37070</v>
      </c>
      <c r="C1799" s="7" t="s">
        <v>680</v>
      </c>
      <c r="D1799" s="7" t="s">
        <v>663</v>
      </c>
      <c r="E1799" s="7"/>
      <c r="F1799" s="16" t="s">
        <v>772</v>
      </c>
      <c r="G1799" s="8" t="n">
        <v>6301</v>
      </c>
    </row>
    <row r="1800" customFormat="false" ht="12.75" hidden="false" customHeight="false" outlineLevel="2" collapsed="false">
      <c r="A1800" s="5" t="s">
        <v>953</v>
      </c>
      <c r="B1800" s="6" t="n">
        <v>37070</v>
      </c>
      <c r="C1800" s="7" t="s">
        <v>954</v>
      </c>
      <c r="D1800" s="7" t="s">
        <v>663</v>
      </c>
      <c r="E1800" s="7"/>
      <c r="F1800" s="16" t="s">
        <v>772</v>
      </c>
      <c r="G1800" s="8" t="n">
        <v>2363</v>
      </c>
    </row>
    <row r="1801" customFormat="false" ht="12.75" hidden="false" customHeight="false" outlineLevel="2" collapsed="false">
      <c r="A1801" s="5" t="s">
        <v>4733</v>
      </c>
      <c r="B1801" s="6" t="n">
        <v>36978</v>
      </c>
      <c r="C1801" s="7" t="s">
        <v>4734</v>
      </c>
      <c r="D1801" s="7" t="s">
        <v>4721</v>
      </c>
      <c r="E1801" s="7" t="s">
        <v>4726</v>
      </c>
      <c r="F1801" s="16" t="s">
        <v>772</v>
      </c>
      <c r="G1801" s="8" t="n">
        <v>0</v>
      </c>
    </row>
    <row r="1802" customFormat="false" ht="12.75" hidden="false" customHeight="false" outlineLevel="2" collapsed="false">
      <c r="A1802" s="5" t="s">
        <v>4727</v>
      </c>
      <c r="B1802" s="6" t="n">
        <v>36977</v>
      </c>
      <c r="C1802" s="7" t="s">
        <v>774</v>
      </c>
      <c r="D1802" s="7" t="s">
        <v>4721</v>
      </c>
      <c r="E1802" s="7" t="s">
        <v>4726</v>
      </c>
      <c r="F1802" s="16" t="s">
        <v>772</v>
      </c>
      <c r="G1802" s="8" t="n">
        <v>9000</v>
      </c>
    </row>
    <row r="1803" customFormat="false" ht="12.75" hidden="false" customHeight="false" outlineLevel="2" collapsed="false">
      <c r="A1803" s="5" t="s">
        <v>4731</v>
      </c>
      <c r="B1803" s="6" t="n">
        <v>36978</v>
      </c>
      <c r="C1803" s="7" t="s">
        <v>4732</v>
      </c>
      <c r="D1803" s="7" t="s">
        <v>4721</v>
      </c>
      <c r="E1803" s="7" t="s">
        <v>4726</v>
      </c>
      <c r="F1803" s="16" t="s">
        <v>772</v>
      </c>
      <c r="G1803" s="8" t="n">
        <v>0</v>
      </c>
    </row>
    <row r="1804" customFormat="false" ht="12.75" hidden="false" customHeight="false" outlineLevel="2" collapsed="false">
      <c r="A1804" s="5" t="s">
        <v>4758</v>
      </c>
      <c r="B1804" s="6" t="n">
        <v>36979</v>
      </c>
      <c r="C1804" s="7" t="s">
        <v>4759</v>
      </c>
      <c r="D1804" s="7" t="s">
        <v>4721</v>
      </c>
      <c r="E1804" s="7" t="s">
        <v>700</v>
      </c>
      <c r="F1804" s="16" t="s">
        <v>772</v>
      </c>
      <c r="G1804" s="8" t="n">
        <v>3800</v>
      </c>
    </row>
    <row r="1805" customFormat="false" ht="14.25" hidden="false" customHeight="false" outlineLevel="1" collapsed="false">
      <c r="A1805" s="28" t="n">
        <f aca="false">SUBTOTAL(3,A1753:A1804)</f>
        <v>52</v>
      </c>
      <c r="B1805" s="29"/>
      <c r="C1805" s="30"/>
      <c r="D1805" s="30"/>
      <c r="E1805" s="30"/>
      <c r="F1805" s="31" t="s">
        <v>5366</v>
      </c>
      <c r="G1805" s="32" t="n">
        <f aca="false">SUM(G1753:G1804)</f>
        <v>104400</v>
      </c>
    </row>
    <row r="1806" customFormat="false" ht="12.75" hidden="false" customHeight="false" outlineLevel="1" collapsed="false">
      <c r="A1806" s="5"/>
      <c r="B1806" s="6"/>
      <c r="C1806" s="7"/>
      <c r="D1806" s="7"/>
      <c r="E1806" s="7"/>
      <c r="F1806" s="33"/>
      <c r="G1806" s="8"/>
    </row>
    <row r="1807" customFormat="false" ht="12.75" hidden="false" customHeight="false" outlineLevel="2" collapsed="false">
      <c r="A1807" s="5" t="s">
        <v>189</v>
      </c>
      <c r="B1807" s="6" t="n">
        <v>37020</v>
      </c>
      <c r="C1807" s="7" t="s">
        <v>190</v>
      </c>
      <c r="D1807" s="7" t="s">
        <v>1588</v>
      </c>
      <c r="E1807" s="7" t="s">
        <v>126</v>
      </c>
      <c r="F1807" s="5" t="s">
        <v>183</v>
      </c>
      <c r="G1807" s="8" t="n">
        <v>2298</v>
      </c>
    </row>
    <row r="1808" customFormat="false" ht="12.75" hidden="false" customHeight="false" outlineLevel="2" collapsed="false">
      <c r="A1808" s="5" t="s">
        <v>189</v>
      </c>
      <c r="B1808" s="6" t="n">
        <v>37021</v>
      </c>
      <c r="C1808" s="7" t="s">
        <v>190</v>
      </c>
      <c r="D1808" s="7" t="s">
        <v>1588</v>
      </c>
      <c r="E1808" s="7" t="s">
        <v>126</v>
      </c>
      <c r="F1808" s="5" t="s">
        <v>183</v>
      </c>
      <c r="G1808" s="8" t="n">
        <v>-2298</v>
      </c>
    </row>
    <row r="1809" customFormat="false" ht="12.75" hidden="false" customHeight="false" outlineLevel="2" collapsed="false">
      <c r="A1809" s="5" t="n">
        <v>24</v>
      </c>
      <c r="B1809" s="6" t="n">
        <v>37033</v>
      </c>
      <c r="C1809" s="7" t="s">
        <v>195</v>
      </c>
      <c r="D1809" s="7" t="s">
        <v>111</v>
      </c>
      <c r="E1809" s="7" t="s">
        <v>196</v>
      </c>
      <c r="F1809" s="5" t="s">
        <v>183</v>
      </c>
      <c r="G1809" s="8" t="n">
        <v>26989</v>
      </c>
    </row>
    <row r="1810" customFormat="false" ht="12.75" hidden="false" customHeight="false" outlineLevel="2" collapsed="false">
      <c r="A1810" s="5" t="n">
        <v>37039</v>
      </c>
      <c r="B1810" s="6" t="n">
        <v>37040</v>
      </c>
      <c r="C1810" s="7" t="s">
        <v>182</v>
      </c>
      <c r="D1810" s="7" t="s">
        <v>111</v>
      </c>
      <c r="E1810" s="7" t="s">
        <v>126</v>
      </c>
      <c r="F1810" s="5" t="s">
        <v>183</v>
      </c>
      <c r="G1810" s="8" t="n">
        <v>2506.32</v>
      </c>
    </row>
    <row r="1811" customFormat="false" ht="12.75" hidden="false" customHeight="false" outlineLevel="2" collapsed="false">
      <c r="A1811" s="5" t="s">
        <v>216</v>
      </c>
      <c r="B1811" s="6" t="n">
        <v>37036</v>
      </c>
      <c r="C1811" s="7" t="s">
        <v>217</v>
      </c>
      <c r="D1811" s="7" t="s">
        <v>111</v>
      </c>
      <c r="E1811" s="7" t="s">
        <v>137</v>
      </c>
      <c r="F1811" s="5" t="s">
        <v>183</v>
      </c>
      <c r="G1811" s="8" t="n">
        <v>2217</v>
      </c>
    </row>
    <row r="1812" customFormat="false" ht="12.75" hidden="false" customHeight="false" outlineLevel="2" collapsed="false">
      <c r="A1812" s="5" t="s">
        <v>316</v>
      </c>
      <c r="B1812" s="6" t="n">
        <v>37070</v>
      </c>
      <c r="C1812" s="7" t="s">
        <v>317</v>
      </c>
      <c r="D1812" s="7" t="s">
        <v>111</v>
      </c>
      <c r="E1812" s="7" t="s">
        <v>156</v>
      </c>
      <c r="F1812" s="16" t="s">
        <v>183</v>
      </c>
      <c r="G1812" s="8" t="n">
        <v>472</v>
      </c>
    </row>
    <row r="1813" customFormat="false" ht="12.75" hidden="false" customHeight="false" outlineLevel="2" collapsed="false">
      <c r="A1813" s="5" t="s">
        <v>197</v>
      </c>
      <c r="B1813" s="6" t="n">
        <v>37034</v>
      </c>
      <c r="C1813" s="7" t="s">
        <v>198</v>
      </c>
      <c r="D1813" s="7" t="s">
        <v>111</v>
      </c>
      <c r="E1813" s="7" t="s">
        <v>196</v>
      </c>
      <c r="F1813" s="5" t="s">
        <v>183</v>
      </c>
      <c r="G1813" s="8" t="n">
        <v>46269</v>
      </c>
    </row>
    <row r="1814" customFormat="false" ht="12.75" hidden="false" customHeight="false" outlineLevel="2" collapsed="false">
      <c r="A1814" s="5" t="s">
        <v>189</v>
      </c>
      <c r="B1814" s="6" t="n">
        <v>37021</v>
      </c>
      <c r="C1814" s="7" t="s">
        <v>190</v>
      </c>
      <c r="D1814" s="7" t="s">
        <v>111</v>
      </c>
      <c r="E1814" s="7" t="s">
        <v>126</v>
      </c>
      <c r="F1814" s="5" t="s">
        <v>183</v>
      </c>
      <c r="G1814" s="8" t="n">
        <v>2298</v>
      </c>
    </row>
    <row r="1815" customFormat="false" ht="12.75" hidden="false" customHeight="false" outlineLevel="2" collapsed="false">
      <c r="A1815" s="5" t="s">
        <v>242</v>
      </c>
      <c r="B1815" s="6" t="n">
        <v>37036</v>
      </c>
      <c r="C1815" s="7" t="s">
        <v>243</v>
      </c>
      <c r="D1815" s="7" t="s">
        <v>111</v>
      </c>
      <c r="E1815" s="7" t="s">
        <v>20</v>
      </c>
      <c r="F1815" s="5" t="s">
        <v>183</v>
      </c>
      <c r="G1815" s="8" t="n">
        <v>2111</v>
      </c>
    </row>
    <row r="1816" customFormat="false" ht="12.75" hidden="false" customHeight="false" outlineLevel="2" collapsed="false">
      <c r="A1816" s="5" t="s">
        <v>191</v>
      </c>
      <c r="B1816" s="6" t="n">
        <v>37029</v>
      </c>
      <c r="C1816" s="7" t="s">
        <v>190</v>
      </c>
      <c r="D1816" s="7" t="s">
        <v>111</v>
      </c>
      <c r="E1816" s="7" t="s">
        <v>126</v>
      </c>
      <c r="F1816" s="5" t="s">
        <v>183</v>
      </c>
      <c r="G1816" s="8" t="n">
        <v>6445</v>
      </c>
    </row>
    <row r="1817" customFormat="false" ht="12.75" hidden="false" customHeight="false" outlineLevel="2" collapsed="false">
      <c r="A1817" s="5" t="s">
        <v>236</v>
      </c>
      <c r="B1817" s="6" t="n">
        <v>37033</v>
      </c>
      <c r="C1817" s="7" t="s">
        <v>190</v>
      </c>
      <c r="D1817" s="7" t="s">
        <v>111</v>
      </c>
      <c r="E1817" s="7" t="s">
        <v>20</v>
      </c>
      <c r="F1817" s="5" t="s">
        <v>183</v>
      </c>
      <c r="G1817" s="8" t="n">
        <v>22738</v>
      </c>
    </row>
    <row r="1818" customFormat="false" ht="12.75" hidden="false" customHeight="false" outlineLevel="2" collapsed="false">
      <c r="A1818" s="5" t="s">
        <v>199</v>
      </c>
      <c r="B1818" s="6" t="n">
        <v>37034</v>
      </c>
      <c r="C1818" s="7" t="s">
        <v>198</v>
      </c>
      <c r="D1818" s="7" t="s">
        <v>111</v>
      </c>
      <c r="E1818" s="7" t="s">
        <v>196</v>
      </c>
      <c r="F1818" s="5" t="s">
        <v>183</v>
      </c>
      <c r="G1818" s="8" t="n">
        <v>5021</v>
      </c>
    </row>
    <row r="1819" customFormat="false" ht="12.75" hidden="false" customHeight="false" outlineLevel="2" collapsed="false">
      <c r="A1819" s="5" t="s">
        <v>181</v>
      </c>
      <c r="B1819" s="6" t="n">
        <v>37035</v>
      </c>
      <c r="C1819" s="7" t="s">
        <v>182</v>
      </c>
      <c r="D1819" s="7" t="s">
        <v>111</v>
      </c>
      <c r="E1819" s="7" t="s">
        <v>112</v>
      </c>
      <c r="F1819" s="5" t="s">
        <v>183</v>
      </c>
      <c r="G1819" s="8" t="n">
        <v>18400</v>
      </c>
    </row>
    <row r="1820" customFormat="false" ht="12.75" hidden="false" customHeight="false" outlineLevel="2" collapsed="false">
      <c r="A1820" s="5" t="s">
        <v>192</v>
      </c>
      <c r="B1820" s="6" t="n">
        <v>37036</v>
      </c>
      <c r="C1820" s="7" t="s">
        <v>182</v>
      </c>
      <c r="D1820" s="7" t="s">
        <v>111</v>
      </c>
      <c r="E1820" s="7" t="s">
        <v>126</v>
      </c>
      <c r="F1820" s="5" t="s">
        <v>183</v>
      </c>
      <c r="G1820" s="8" t="n">
        <v>12970</v>
      </c>
    </row>
    <row r="1821" customFormat="false" ht="12.75" hidden="false" customHeight="false" outlineLevel="2" collapsed="false">
      <c r="A1821" s="5" t="s">
        <v>192</v>
      </c>
      <c r="B1821" s="6" t="n">
        <v>37042</v>
      </c>
      <c r="C1821" s="7" t="s">
        <v>182</v>
      </c>
      <c r="D1821" s="7" t="s">
        <v>111</v>
      </c>
      <c r="E1821" s="7" t="s">
        <v>126</v>
      </c>
      <c r="F1821" s="5" t="s">
        <v>183</v>
      </c>
      <c r="G1821" s="8" t="n">
        <v>-9149</v>
      </c>
    </row>
    <row r="1822" customFormat="false" ht="12.75" hidden="false" customHeight="false" outlineLevel="2" collapsed="false">
      <c r="A1822" s="5" t="s">
        <v>244</v>
      </c>
      <c r="B1822" s="6" t="n">
        <v>37040</v>
      </c>
      <c r="C1822" s="7" t="s">
        <v>182</v>
      </c>
      <c r="D1822" s="7" t="s">
        <v>111</v>
      </c>
      <c r="E1822" s="7" t="s">
        <v>20</v>
      </c>
      <c r="F1822" s="5" t="s">
        <v>183</v>
      </c>
      <c r="G1822" s="8" t="n">
        <v>0</v>
      </c>
    </row>
    <row r="1823" customFormat="false" ht="12.75" hidden="false" customHeight="false" outlineLevel="2" collapsed="false">
      <c r="A1823" s="5" t="s">
        <v>261</v>
      </c>
      <c r="B1823" s="6" t="n">
        <v>37050</v>
      </c>
      <c r="C1823" s="7" t="s">
        <v>262</v>
      </c>
      <c r="D1823" s="7" t="s">
        <v>111</v>
      </c>
      <c r="E1823" s="7" t="s">
        <v>25</v>
      </c>
      <c r="F1823" s="16" t="s">
        <v>183</v>
      </c>
      <c r="G1823" s="8" t="n">
        <v>0</v>
      </c>
    </row>
    <row r="1824" customFormat="false" ht="12.75" hidden="false" customHeight="false" outlineLevel="2" collapsed="false">
      <c r="A1824" s="5" t="s">
        <v>261</v>
      </c>
      <c r="B1824" s="6" t="n">
        <v>37050</v>
      </c>
      <c r="C1824" s="7" t="s">
        <v>262</v>
      </c>
      <c r="D1824" s="7" t="s">
        <v>111</v>
      </c>
      <c r="E1824" s="7" t="s">
        <v>25</v>
      </c>
      <c r="F1824" s="16" t="s">
        <v>183</v>
      </c>
      <c r="G1824" s="8" t="n">
        <v>0</v>
      </c>
    </row>
    <row r="1825" customFormat="false" ht="12.75" hidden="false" customHeight="false" outlineLevel="2" collapsed="false">
      <c r="A1825" s="5" t="s">
        <v>263</v>
      </c>
      <c r="B1825" s="6" t="n">
        <v>37053</v>
      </c>
      <c r="C1825" s="7" t="s">
        <v>264</v>
      </c>
      <c r="D1825" s="7" t="s">
        <v>111</v>
      </c>
      <c r="E1825" s="7" t="s">
        <v>126</v>
      </c>
      <c r="F1825" s="16" t="s">
        <v>183</v>
      </c>
      <c r="G1825" s="8" t="n">
        <v>956</v>
      </c>
    </row>
    <row r="1826" customFormat="false" ht="12.75" hidden="false" customHeight="false" outlineLevel="2" collapsed="false">
      <c r="A1826" s="5" t="s">
        <v>276</v>
      </c>
      <c r="B1826" s="6" t="n">
        <v>37061</v>
      </c>
      <c r="C1826" s="7" t="s">
        <v>277</v>
      </c>
      <c r="D1826" s="7" t="s">
        <v>111</v>
      </c>
      <c r="E1826" s="7" t="s">
        <v>25</v>
      </c>
      <c r="F1826" s="16" t="s">
        <v>183</v>
      </c>
      <c r="G1826" s="8" t="n">
        <v>0</v>
      </c>
    </row>
    <row r="1827" customFormat="false" ht="12.75" hidden="false" customHeight="false" outlineLevel="2" collapsed="false">
      <c r="A1827" s="5" t="s">
        <v>276</v>
      </c>
      <c r="B1827" s="6" t="n">
        <v>37061</v>
      </c>
      <c r="C1827" s="7" t="s">
        <v>320</v>
      </c>
      <c r="D1827" s="7" t="s">
        <v>111</v>
      </c>
      <c r="E1827" s="7" t="s">
        <v>25</v>
      </c>
      <c r="F1827" s="16" t="s">
        <v>183</v>
      </c>
      <c r="G1827" s="8" t="n">
        <v>0</v>
      </c>
    </row>
    <row r="1828" customFormat="false" ht="12.75" hidden="false" customHeight="false" outlineLevel="2" collapsed="false">
      <c r="A1828" s="5" t="s">
        <v>278</v>
      </c>
      <c r="B1828" s="6" t="n">
        <v>37062</v>
      </c>
      <c r="C1828" s="7" t="s">
        <v>264</v>
      </c>
      <c r="D1828" s="7" t="s">
        <v>111</v>
      </c>
      <c r="E1828" s="7" t="s">
        <v>126</v>
      </c>
      <c r="F1828" s="16" t="s">
        <v>183</v>
      </c>
      <c r="G1828" s="8" t="n">
        <v>0</v>
      </c>
    </row>
    <row r="1829" customFormat="false" ht="12.75" hidden="false" customHeight="false" outlineLevel="2" collapsed="false">
      <c r="A1829" s="5" t="s">
        <v>279</v>
      </c>
      <c r="B1829" s="6" t="n">
        <v>37062</v>
      </c>
      <c r="C1829" s="7" t="s">
        <v>277</v>
      </c>
      <c r="D1829" s="7" t="s">
        <v>111</v>
      </c>
      <c r="E1829" s="7" t="s">
        <v>25</v>
      </c>
      <c r="F1829" s="16" t="s">
        <v>183</v>
      </c>
      <c r="G1829" s="8" t="n">
        <v>1124</v>
      </c>
    </row>
    <row r="1830" customFormat="false" ht="12.75" hidden="false" customHeight="false" outlineLevel="2" collapsed="false">
      <c r="A1830" s="5" t="s">
        <v>279</v>
      </c>
      <c r="B1830" s="6" t="n">
        <v>37062</v>
      </c>
      <c r="C1830" s="7" t="s">
        <v>320</v>
      </c>
      <c r="D1830" s="7" t="s">
        <v>111</v>
      </c>
      <c r="E1830" s="7" t="s">
        <v>25</v>
      </c>
      <c r="F1830" s="16" t="s">
        <v>183</v>
      </c>
      <c r="G1830" s="8" t="n">
        <v>0</v>
      </c>
    </row>
    <row r="1831" customFormat="false" ht="12.75" hidden="false" customHeight="false" outlineLevel="2" collapsed="false">
      <c r="A1831" s="5" t="s">
        <v>286</v>
      </c>
      <c r="B1831" s="6" t="n">
        <v>37064</v>
      </c>
      <c r="C1831" s="7" t="s">
        <v>287</v>
      </c>
      <c r="D1831" s="7" t="s">
        <v>111</v>
      </c>
      <c r="E1831" s="7" t="s">
        <v>126</v>
      </c>
      <c r="F1831" s="16" t="s">
        <v>183</v>
      </c>
      <c r="G1831" s="8" t="n">
        <v>1502</v>
      </c>
    </row>
    <row r="1832" customFormat="false" ht="12.75" hidden="false" customHeight="false" outlineLevel="2" collapsed="false">
      <c r="A1832" s="5" t="s">
        <v>285</v>
      </c>
      <c r="B1832" s="6" t="n">
        <v>37064</v>
      </c>
      <c r="C1832" s="7" t="s">
        <v>282</v>
      </c>
      <c r="D1832" s="7" t="s">
        <v>111</v>
      </c>
      <c r="E1832" s="7" t="s">
        <v>126</v>
      </c>
      <c r="F1832" s="16" t="s">
        <v>183</v>
      </c>
      <c r="G1832" s="8" t="n">
        <v>177</v>
      </c>
    </row>
    <row r="1833" customFormat="false" ht="12.75" hidden="false" customHeight="false" outlineLevel="2" collapsed="false">
      <c r="A1833" s="5" t="s">
        <v>281</v>
      </c>
      <c r="B1833" s="6" t="n">
        <v>37063</v>
      </c>
      <c r="C1833" s="7" t="s">
        <v>282</v>
      </c>
      <c r="D1833" s="7" t="s">
        <v>111</v>
      </c>
      <c r="E1833" s="7" t="s">
        <v>137</v>
      </c>
      <c r="F1833" s="16" t="s">
        <v>183</v>
      </c>
      <c r="G1833" s="8" t="n">
        <v>1718.64</v>
      </c>
    </row>
    <row r="1834" customFormat="false" ht="12.75" hidden="false" customHeight="false" outlineLevel="2" collapsed="false">
      <c r="A1834" s="5" t="s">
        <v>280</v>
      </c>
      <c r="B1834" s="6" t="n">
        <v>37063</v>
      </c>
      <c r="C1834" s="7" t="s">
        <v>277</v>
      </c>
      <c r="D1834" s="7" t="s">
        <v>111</v>
      </c>
      <c r="E1834" s="7" t="s">
        <v>25</v>
      </c>
      <c r="F1834" s="16" t="s">
        <v>183</v>
      </c>
      <c r="G1834" s="8" t="n">
        <v>0</v>
      </c>
    </row>
    <row r="1835" customFormat="false" ht="12.75" hidden="false" customHeight="false" outlineLevel="2" collapsed="false">
      <c r="A1835" s="5" t="s">
        <v>280</v>
      </c>
      <c r="B1835" s="6" t="n">
        <v>37063</v>
      </c>
      <c r="C1835" s="7" t="s">
        <v>320</v>
      </c>
      <c r="D1835" s="7" t="s">
        <v>111</v>
      </c>
      <c r="E1835" s="7" t="s">
        <v>25</v>
      </c>
      <c r="F1835" s="16" t="s">
        <v>183</v>
      </c>
      <c r="G1835" s="8" t="n">
        <v>0</v>
      </c>
    </row>
    <row r="1836" customFormat="false" ht="12.75" hidden="false" customHeight="false" outlineLevel="2" collapsed="false">
      <c r="A1836" s="5" t="s">
        <v>312</v>
      </c>
      <c r="B1836" s="6" t="n">
        <v>37070</v>
      </c>
      <c r="C1836" s="7" t="s">
        <v>264</v>
      </c>
      <c r="D1836" s="7" t="s">
        <v>111</v>
      </c>
      <c r="E1836" s="7" t="s">
        <v>126</v>
      </c>
      <c r="F1836" s="16" t="s">
        <v>183</v>
      </c>
      <c r="G1836" s="8" t="n">
        <v>1063</v>
      </c>
    </row>
    <row r="1837" customFormat="false" ht="14.25" hidden="false" customHeight="false" outlineLevel="1" collapsed="false">
      <c r="A1837" s="28" t="n">
        <f aca="false">SUBTOTAL(3,A1807:A1836)</f>
        <v>30</v>
      </c>
      <c r="B1837" s="29"/>
      <c r="C1837" s="30"/>
      <c r="D1837" s="30"/>
      <c r="E1837" s="30"/>
      <c r="F1837" s="31" t="s">
        <v>5367</v>
      </c>
      <c r="G1837" s="32" t="n">
        <f aca="false">SUM(G1807:G1836)</f>
        <v>145827.96</v>
      </c>
    </row>
    <row r="1838" customFormat="false" ht="12.75" hidden="false" customHeight="false" outlineLevel="1" collapsed="false">
      <c r="A1838" s="5"/>
      <c r="B1838" s="6"/>
      <c r="C1838" s="7"/>
      <c r="D1838" s="7"/>
      <c r="E1838" s="7"/>
      <c r="F1838" s="33"/>
      <c r="G1838" s="8"/>
    </row>
    <row r="1839" customFormat="false" ht="12.75" hidden="false" customHeight="false" outlineLevel="2" collapsed="false">
      <c r="A1839" s="5" t="n">
        <v>78</v>
      </c>
      <c r="B1839" s="6" t="n">
        <v>37047</v>
      </c>
      <c r="C1839" s="7" t="s">
        <v>1354</v>
      </c>
      <c r="D1839" s="7" t="s">
        <v>1588</v>
      </c>
      <c r="E1839" s="7"/>
      <c r="F1839" s="16" t="s">
        <v>1631</v>
      </c>
      <c r="G1839" s="8" t="n">
        <v>1469</v>
      </c>
    </row>
    <row r="1840" customFormat="false" ht="12.75" hidden="false" customHeight="false" outlineLevel="2" collapsed="false">
      <c r="A1840" s="5" t="n">
        <v>79</v>
      </c>
      <c r="B1840" s="6" t="n">
        <v>37057</v>
      </c>
      <c r="C1840" s="7" t="s">
        <v>1361</v>
      </c>
      <c r="D1840" s="7" t="s">
        <v>1588</v>
      </c>
      <c r="E1840" s="7"/>
      <c r="F1840" s="16" t="s">
        <v>1631</v>
      </c>
      <c r="G1840" s="8" t="n">
        <v>11092</v>
      </c>
    </row>
    <row r="1841" customFormat="false" ht="12.75" hidden="false" customHeight="false" outlineLevel="2" collapsed="false">
      <c r="A1841" s="5" t="s">
        <v>2032</v>
      </c>
      <c r="B1841" s="6" t="n">
        <v>36984</v>
      </c>
      <c r="C1841" s="7" t="s">
        <v>2033</v>
      </c>
      <c r="D1841" s="7" t="s">
        <v>1588</v>
      </c>
      <c r="E1841" s="7" t="s">
        <v>1152</v>
      </c>
      <c r="F1841" s="16" t="s">
        <v>1631</v>
      </c>
      <c r="G1841" s="8" t="n">
        <v>50000</v>
      </c>
    </row>
    <row r="1842" customFormat="false" ht="12.75" hidden="false" customHeight="false" outlineLevel="2" collapsed="false">
      <c r="A1842" s="5" t="s">
        <v>2032</v>
      </c>
      <c r="B1842" s="6" t="n">
        <v>37069</v>
      </c>
      <c r="C1842" s="7" t="s">
        <v>2033</v>
      </c>
      <c r="D1842" s="7" t="s">
        <v>1588</v>
      </c>
      <c r="E1842" s="7"/>
      <c r="F1842" s="16" t="s">
        <v>1631</v>
      </c>
      <c r="G1842" s="8" t="n">
        <v>50000</v>
      </c>
    </row>
    <row r="1843" customFormat="false" ht="12.75" hidden="false" customHeight="false" outlineLevel="2" collapsed="false">
      <c r="A1843" s="5" t="s">
        <v>1771</v>
      </c>
      <c r="B1843" s="6" t="n">
        <v>36998</v>
      </c>
      <c r="C1843" s="7" t="s">
        <v>1413</v>
      </c>
      <c r="D1843" s="7" t="s">
        <v>1588</v>
      </c>
      <c r="E1843" s="7" t="s">
        <v>20</v>
      </c>
      <c r="F1843" s="16" t="s">
        <v>1631</v>
      </c>
      <c r="G1843" s="8" t="n">
        <v>103000</v>
      </c>
    </row>
    <row r="1844" customFormat="false" ht="12.75" hidden="false" customHeight="false" outlineLevel="2" collapsed="false">
      <c r="A1844" s="5" t="s">
        <v>4262</v>
      </c>
      <c r="B1844" s="6" t="n">
        <v>36893</v>
      </c>
      <c r="C1844" s="7" t="s">
        <v>1413</v>
      </c>
      <c r="D1844" s="7" t="s">
        <v>1588</v>
      </c>
      <c r="E1844" s="7" t="s">
        <v>3053</v>
      </c>
      <c r="F1844" s="16" t="s">
        <v>1631</v>
      </c>
      <c r="G1844" s="8" t="n">
        <v>4000</v>
      </c>
    </row>
    <row r="1845" customFormat="false" ht="12.75" hidden="false" customHeight="false" outlineLevel="2" collapsed="false">
      <c r="A1845" s="5" t="s">
        <v>4263</v>
      </c>
      <c r="B1845" s="6" t="n">
        <v>36893</v>
      </c>
      <c r="C1845" s="7" t="s">
        <v>4077</v>
      </c>
      <c r="D1845" s="7" t="s">
        <v>1588</v>
      </c>
      <c r="E1845" s="7" t="s">
        <v>3053</v>
      </c>
      <c r="F1845" s="16" t="s">
        <v>1631</v>
      </c>
      <c r="G1845" s="8" t="n">
        <v>111600</v>
      </c>
    </row>
    <row r="1846" customFormat="false" ht="12.75" hidden="false" customHeight="false" outlineLevel="2" collapsed="false">
      <c r="A1846" s="5" t="s">
        <v>4264</v>
      </c>
      <c r="B1846" s="6" t="n">
        <v>36896</v>
      </c>
      <c r="C1846" s="7" t="s">
        <v>292</v>
      </c>
      <c r="D1846" s="7" t="s">
        <v>1588</v>
      </c>
      <c r="E1846" s="7" t="s">
        <v>3053</v>
      </c>
      <c r="F1846" s="16" t="s">
        <v>1631</v>
      </c>
      <c r="G1846" s="8" t="n">
        <v>8400</v>
      </c>
    </row>
    <row r="1847" customFormat="false" ht="12.75" hidden="false" customHeight="false" outlineLevel="2" collapsed="false">
      <c r="A1847" s="5" t="s">
        <v>4265</v>
      </c>
      <c r="B1847" s="6" t="n">
        <v>36896</v>
      </c>
      <c r="C1847" s="7" t="s">
        <v>4266</v>
      </c>
      <c r="D1847" s="7" t="s">
        <v>1588</v>
      </c>
      <c r="E1847" s="7" t="s">
        <v>3053</v>
      </c>
      <c r="F1847" s="16" t="s">
        <v>1631</v>
      </c>
      <c r="G1847" s="8" t="n">
        <v>50000</v>
      </c>
    </row>
    <row r="1848" customFormat="false" ht="12.75" hidden="false" customHeight="false" outlineLevel="2" collapsed="false">
      <c r="A1848" s="5" t="s">
        <v>4267</v>
      </c>
      <c r="B1848" s="6" t="n">
        <v>36896</v>
      </c>
      <c r="C1848" s="7" t="s">
        <v>4077</v>
      </c>
      <c r="D1848" s="7" t="s">
        <v>1588</v>
      </c>
      <c r="E1848" s="7" t="s">
        <v>3053</v>
      </c>
      <c r="F1848" s="16" t="s">
        <v>1631</v>
      </c>
      <c r="G1848" s="8" t="n">
        <v>55000</v>
      </c>
    </row>
    <row r="1849" customFormat="false" ht="12.75" hidden="false" customHeight="false" outlineLevel="2" collapsed="false">
      <c r="A1849" s="5" t="s">
        <v>4268</v>
      </c>
      <c r="B1849" s="6" t="n">
        <v>36896</v>
      </c>
      <c r="C1849" s="7" t="s">
        <v>4266</v>
      </c>
      <c r="D1849" s="7" t="s">
        <v>1588</v>
      </c>
      <c r="E1849" s="7" t="s">
        <v>3053</v>
      </c>
      <c r="F1849" s="16" t="s">
        <v>1631</v>
      </c>
      <c r="G1849" s="8" t="n">
        <v>50000</v>
      </c>
    </row>
    <row r="1850" customFormat="false" ht="12.75" hidden="false" customHeight="false" outlineLevel="2" collapsed="false">
      <c r="A1850" s="5" t="s">
        <v>4269</v>
      </c>
      <c r="B1850" s="6" t="n">
        <v>36899</v>
      </c>
      <c r="C1850" s="7" t="s">
        <v>4270</v>
      </c>
      <c r="D1850" s="7" t="s">
        <v>1588</v>
      </c>
      <c r="E1850" s="7" t="s">
        <v>376</v>
      </c>
      <c r="F1850" s="16" t="s">
        <v>1631</v>
      </c>
      <c r="G1850" s="8" t="n">
        <v>19200</v>
      </c>
    </row>
    <row r="1851" customFormat="false" ht="12.75" hidden="false" customHeight="false" outlineLevel="2" collapsed="false">
      <c r="A1851" s="5" t="s">
        <v>4271</v>
      </c>
      <c r="B1851" s="6" t="n">
        <v>36901</v>
      </c>
      <c r="C1851" s="7" t="s">
        <v>1413</v>
      </c>
      <c r="D1851" s="7" t="s">
        <v>1588</v>
      </c>
      <c r="E1851" s="7" t="s">
        <v>3053</v>
      </c>
      <c r="F1851" s="16" t="s">
        <v>1631</v>
      </c>
      <c r="G1851" s="8" t="n">
        <v>0</v>
      </c>
    </row>
    <row r="1852" customFormat="false" ht="12.75" hidden="false" customHeight="false" outlineLevel="2" collapsed="false">
      <c r="A1852" s="5" t="s">
        <v>4272</v>
      </c>
      <c r="B1852" s="6" t="n">
        <v>36901</v>
      </c>
      <c r="C1852" s="7" t="s">
        <v>1413</v>
      </c>
      <c r="D1852" s="7" t="s">
        <v>1588</v>
      </c>
      <c r="E1852" s="7" t="s">
        <v>3053</v>
      </c>
      <c r="F1852" s="16" t="s">
        <v>1631</v>
      </c>
      <c r="G1852" s="8" t="n">
        <v>0</v>
      </c>
    </row>
    <row r="1853" customFormat="false" ht="12.75" hidden="false" customHeight="false" outlineLevel="2" collapsed="false">
      <c r="A1853" s="5" t="s">
        <v>4273</v>
      </c>
      <c r="B1853" s="6" t="n">
        <v>36901</v>
      </c>
      <c r="C1853" s="7" t="s">
        <v>774</v>
      </c>
      <c r="D1853" s="7" t="s">
        <v>1588</v>
      </c>
      <c r="E1853" s="7" t="s">
        <v>3053</v>
      </c>
      <c r="F1853" s="16" t="s">
        <v>1631</v>
      </c>
      <c r="G1853" s="8" t="n">
        <v>0</v>
      </c>
    </row>
    <row r="1854" customFormat="false" ht="12.75" hidden="false" customHeight="false" outlineLevel="2" collapsed="false">
      <c r="A1854" s="5" t="s">
        <v>4274</v>
      </c>
      <c r="B1854" s="6" t="n">
        <v>36901</v>
      </c>
      <c r="C1854" s="7" t="s">
        <v>4266</v>
      </c>
      <c r="D1854" s="7" t="s">
        <v>1588</v>
      </c>
      <c r="E1854" s="7" t="s">
        <v>3053</v>
      </c>
      <c r="F1854" s="16" t="s">
        <v>1631</v>
      </c>
      <c r="G1854" s="8" t="n">
        <v>15000</v>
      </c>
    </row>
    <row r="1855" customFormat="false" ht="12.75" hidden="false" customHeight="false" outlineLevel="2" collapsed="false">
      <c r="A1855" s="5" t="s">
        <v>4274</v>
      </c>
      <c r="B1855" s="6" t="n">
        <v>36901</v>
      </c>
      <c r="C1855" s="7" t="s">
        <v>4266</v>
      </c>
      <c r="D1855" s="7" t="s">
        <v>1588</v>
      </c>
      <c r="E1855" s="7" t="s">
        <v>3053</v>
      </c>
      <c r="F1855" s="16" t="s">
        <v>1631</v>
      </c>
      <c r="G1855" s="8" t="n">
        <v>15000</v>
      </c>
    </row>
    <row r="1856" customFormat="false" ht="12.75" hidden="false" customHeight="false" outlineLevel="2" collapsed="false">
      <c r="A1856" s="5" t="s">
        <v>4275</v>
      </c>
      <c r="B1856" s="6" t="n">
        <v>36901</v>
      </c>
      <c r="C1856" s="7" t="s">
        <v>4266</v>
      </c>
      <c r="D1856" s="7" t="s">
        <v>1588</v>
      </c>
      <c r="E1856" s="7" t="s">
        <v>3053</v>
      </c>
      <c r="F1856" s="16" t="s">
        <v>1631</v>
      </c>
      <c r="G1856" s="8" t="n">
        <v>30000</v>
      </c>
    </row>
    <row r="1857" customFormat="false" ht="12.75" hidden="false" customHeight="false" outlineLevel="2" collapsed="false">
      <c r="A1857" s="5" t="s">
        <v>4276</v>
      </c>
      <c r="B1857" s="6" t="n">
        <v>36901</v>
      </c>
      <c r="C1857" s="7" t="s">
        <v>1413</v>
      </c>
      <c r="D1857" s="7" t="s">
        <v>1588</v>
      </c>
      <c r="E1857" s="7" t="s">
        <v>3053</v>
      </c>
      <c r="F1857" s="16" t="s">
        <v>1631</v>
      </c>
      <c r="G1857" s="8" t="n">
        <v>3000</v>
      </c>
    </row>
    <row r="1858" customFormat="false" ht="12.75" hidden="false" customHeight="false" outlineLevel="2" collapsed="false">
      <c r="A1858" s="5" t="s">
        <v>4277</v>
      </c>
      <c r="B1858" s="6" t="n">
        <v>36902</v>
      </c>
      <c r="C1858" s="7" t="s">
        <v>4278</v>
      </c>
      <c r="D1858" s="7" t="s">
        <v>1588</v>
      </c>
      <c r="E1858" s="7" t="s">
        <v>3053</v>
      </c>
      <c r="F1858" s="16" t="s">
        <v>1631</v>
      </c>
      <c r="G1858" s="8" t="n">
        <v>300000</v>
      </c>
    </row>
    <row r="1859" customFormat="false" ht="12.75" hidden="false" customHeight="false" outlineLevel="2" collapsed="false">
      <c r="A1859" s="5" t="s">
        <v>4277</v>
      </c>
      <c r="B1859" s="6" t="n">
        <v>36921</v>
      </c>
      <c r="C1859" s="7" t="s">
        <v>4278</v>
      </c>
      <c r="D1859" s="7" t="s">
        <v>1588</v>
      </c>
      <c r="E1859" s="7" t="s">
        <v>3053</v>
      </c>
      <c r="F1859" s="16" t="s">
        <v>1631</v>
      </c>
      <c r="G1859" s="8" t="n">
        <v>-300000</v>
      </c>
    </row>
    <row r="1860" customFormat="false" ht="12.75" hidden="false" customHeight="false" outlineLevel="2" collapsed="false">
      <c r="A1860" s="5" t="s">
        <v>4277</v>
      </c>
      <c r="B1860" s="6" t="n">
        <v>36921</v>
      </c>
      <c r="C1860" s="7" t="s">
        <v>4266</v>
      </c>
      <c r="D1860" s="7" t="s">
        <v>1588</v>
      </c>
      <c r="E1860" s="7" t="s">
        <v>3053</v>
      </c>
      <c r="F1860" s="16" t="s">
        <v>1631</v>
      </c>
      <c r="G1860" s="8" t="n">
        <v>300000</v>
      </c>
    </row>
    <row r="1861" customFormat="false" ht="12.75" hidden="false" customHeight="false" outlineLevel="2" collapsed="false">
      <c r="A1861" s="5" t="s">
        <v>4296</v>
      </c>
      <c r="B1861" s="6" t="n">
        <v>36921</v>
      </c>
      <c r="C1861" s="7" t="s">
        <v>4297</v>
      </c>
      <c r="D1861" s="7" t="s">
        <v>1588</v>
      </c>
      <c r="E1861" s="7" t="s">
        <v>3053</v>
      </c>
      <c r="F1861" s="16" t="s">
        <v>1631</v>
      </c>
      <c r="G1861" s="8" t="n">
        <v>30000</v>
      </c>
    </row>
    <row r="1862" customFormat="false" ht="12.75" hidden="false" customHeight="false" outlineLevel="2" collapsed="false">
      <c r="A1862" s="5" t="s">
        <v>4279</v>
      </c>
      <c r="B1862" s="6" t="n">
        <v>36908</v>
      </c>
      <c r="C1862" s="7" t="s">
        <v>4079</v>
      </c>
      <c r="D1862" s="7" t="s">
        <v>1588</v>
      </c>
      <c r="E1862" s="7" t="s">
        <v>3053</v>
      </c>
      <c r="F1862" s="16" t="s">
        <v>1631</v>
      </c>
      <c r="G1862" s="8" t="n">
        <v>150000</v>
      </c>
    </row>
    <row r="1863" customFormat="false" ht="12.75" hidden="false" customHeight="false" outlineLevel="2" collapsed="false">
      <c r="A1863" s="5" t="s">
        <v>4280</v>
      </c>
      <c r="B1863" s="6" t="n">
        <v>36908</v>
      </c>
      <c r="C1863" s="7" t="s">
        <v>4079</v>
      </c>
      <c r="D1863" s="7" t="s">
        <v>1588</v>
      </c>
      <c r="E1863" s="7" t="s">
        <v>3053</v>
      </c>
      <c r="F1863" s="16" t="s">
        <v>1631</v>
      </c>
      <c r="G1863" s="8" t="n">
        <v>45000</v>
      </c>
    </row>
    <row r="1864" customFormat="false" ht="12.75" hidden="false" customHeight="false" outlineLevel="2" collapsed="false">
      <c r="A1864" s="5" t="s">
        <v>4281</v>
      </c>
      <c r="B1864" s="6" t="n">
        <v>36908</v>
      </c>
      <c r="C1864" s="7" t="s">
        <v>243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4285</v>
      </c>
      <c r="B1865" s="6" t="n">
        <v>36910</v>
      </c>
      <c r="C1865" s="7" t="s">
        <v>4284</v>
      </c>
      <c r="D1865" s="7" t="s">
        <v>1588</v>
      </c>
      <c r="E1865" s="7" t="s">
        <v>196</v>
      </c>
      <c r="F1865" s="16" t="s">
        <v>1631</v>
      </c>
      <c r="G1865" s="8" t="n">
        <v>54750</v>
      </c>
    </row>
    <row r="1866" customFormat="false" ht="12.75" hidden="false" customHeight="false" outlineLevel="2" collapsed="false">
      <c r="A1866" s="5" t="s">
        <v>3844</v>
      </c>
      <c r="B1866" s="6" t="n">
        <v>36949</v>
      </c>
      <c r="C1866" s="7" t="s">
        <v>3840</v>
      </c>
      <c r="D1866" s="7" t="s">
        <v>1588</v>
      </c>
      <c r="E1866" s="7" t="s">
        <v>156</v>
      </c>
      <c r="F1866" s="16" t="s">
        <v>1631</v>
      </c>
      <c r="G1866" s="8" t="n">
        <v>1000</v>
      </c>
    </row>
    <row r="1867" customFormat="false" ht="12.75" hidden="false" customHeight="false" outlineLevel="2" collapsed="false">
      <c r="A1867" s="5" t="s">
        <v>4283</v>
      </c>
      <c r="B1867" s="6" t="n">
        <v>36909</v>
      </c>
      <c r="C1867" s="7" t="s">
        <v>4284</v>
      </c>
      <c r="D1867" s="7" t="s">
        <v>1588</v>
      </c>
      <c r="E1867" s="7" t="s">
        <v>156</v>
      </c>
      <c r="F1867" s="16" t="s">
        <v>1631</v>
      </c>
      <c r="G1867" s="8" t="n">
        <v>9200</v>
      </c>
    </row>
    <row r="1868" customFormat="false" ht="12.75" hidden="false" customHeight="false" outlineLevel="2" collapsed="false">
      <c r="A1868" s="5" t="s">
        <v>4286</v>
      </c>
      <c r="B1868" s="6" t="n">
        <v>36910</v>
      </c>
      <c r="C1868" s="7" t="s">
        <v>4284</v>
      </c>
      <c r="D1868" s="7" t="s">
        <v>1588</v>
      </c>
      <c r="E1868" s="7" t="s">
        <v>156</v>
      </c>
      <c r="F1868" s="16" t="s">
        <v>1631</v>
      </c>
      <c r="G1868" s="8" t="n">
        <v>22750</v>
      </c>
    </row>
    <row r="1869" customFormat="false" ht="12.75" hidden="false" customHeight="false" outlineLevel="2" collapsed="false">
      <c r="A1869" s="5" t="s">
        <v>4287</v>
      </c>
      <c r="B1869" s="6" t="n">
        <v>36913</v>
      </c>
      <c r="C1869" s="7" t="s">
        <v>1413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4288</v>
      </c>
      <c r="B1870" s="6" t="n">
        <v>36913</v>
      </c>
      <c r="C1870" s="7" t="s">
        <v>1413</v>
      </c>
      <c r="D1870" s="7" t="s">
        <v>1588</v>
      </c>
      <c r="E1870" s="7" t="s">
        <v>3053</v>
      </c>
      <c r="F1870" s="16" t="s">
        <v>1631</v>
      </c>
      <c r="G1870" s="8" t="n">
        <v>0</v>
      </c>
    </row>
    <row r="1871" customFormat="false" ht="12.75" hidden="false" customHeight="false" outlineLevel="2" collapsed="false">
      <c r="A1871" s="5" t="s">
        <v>4298</v>
      </c>
      <c r="B1871" s="6" t="n">
        <v>36921</v>
      </c>
      <c r="C1871" s="7" t="s">
        <v>4297</v>
      </c>
      <c r="D1871" s="7" t="s">
        <v>1588</v>
      </c>
      <c r="E1871" s="7" t="s">
        <v>3053</v>
      </c>
      <c r="F1871" s="16" t="s">
        <v>1631</v>
      </c>
      <c r="G1871" s="8" t="n">
        <v>40000</v>
      </c>
    </row>
    <row r="1872" customFormat="false" ht="12.75" hidden="false" customHeight="false" outlineLevel="2" collapsed="false">
      <c r="A1872" s="5" t="s">
        <v>4289</v>
      </c>
      <c r="B1872" s="6" t="n">
        <v>36915</v>
      </c>
      <c r="C1872" s="7" t="s">
        <v>1413</v>
      </c>
      <c r="D1872" s="7" t="s">
        <v>1588</v>
      </c>
      <c r="E1872" s="7" t="s">
        <v>3053</v>
      </c>
      <c r="F1872" s="16" t="s">
        <v>1631</v>
      </c>
      <c r="G1872" s="8" t="n">
        <v>6000</v>
      </c>
    </row>
    <row r="1873" customFormat="false" ht="12.75" hidden="false" customHeight="false" outlineLevel="2" collapsed="false">
      <c r="A1873" s="5" t="s">
        <v>4290</v>
      </c>
      <c r="B1873" s="6" t="n">
        <v>36915</v>
      </c>
      <c r="C1873" s="7" t="s">
        <v>3406</v>
      </c>
      <c r="D1873" s="7" t="s">
        <v>1588</v>
      </c>
      <c r="E1873" s="7" t="s">
        <v>3053</v>
      </c>
      <c r="F1873" s="16" t="s">
        <v>1631</v>
      </c>
      <c r="G1873" s="8" t="n">
        <v>5350</v>
      </c>
    </row>
    <row r="1874" customFormat="false" ht="12.75" hidden="false" customHeight="false" outlineLevel="2" collapsed="false">
      <c r="A1874" s="5" t="s">
        <v>4291</v>
      </c>
      <c r="B1874" s="6" t="n">
        <v>36916</v>
      </c>
      <c r="C1874" s="7" t="s">
        <v>1298</v>
      </c>
      <c r="D1874" s="7" t="s">
        <v>1588</v>
      </c>
      <c r="E1874" s="7" t="s">
        <v>3053</v>
      </c>
      <c r="F1874" s="16" t="s">
        <v>1631</v>
      </c>
      <c r="G1874" s="8" t="n">
        <v>5350</v>
      </c>
    </row>
    <row r="1875" customFormat="false" ht="12.75" hidden="false" customHeight="false" outlineLevel="2" collapsed="false">
      <c r="A1875" s="5" t="s">
        <v>4292</v>
      </c>
      <c r="B1875" s="6" t="n">
        <v>36916</v>
      </c>
      <c r="C1875" s="7" t="s">
        <v>3406</v>
      </c>
      <c r="D1875" s="7" t="s">
        <v>1588</v>
      </c>
      <c r="E1875" s="7" t="s">
        <v>3053</v>
      </c>
      <c r="F1875" s="16" t="s">
        <v>1631</v>
      </c>
      <c r="G1875" s="8" t="n">
        <v>10700</v>
      </c>
    </row>
    <row r="1876" customFormat="false" ht="12.75" hidden="false" customHeight="false" outlineLevel="2" collapsed="false">
      <c r="A1876" s="5" t="s">
        <v>4293</v>
      </c>
      <c r="B1876" s="6" t="n">
        <v>36917</v>
      </c>
      <c r="C1876" s="7" t="s">
        <v>1930</v>
      </c>
      <c r="D1876" s="7" t="s">
        <v>1588</v>
      </c>
      <c r="E1876" s="7" t="s">
        <v>3053</v>
      </c>
      <c r="F1876" s="16" t="s">
        <v>1631</v>
      </c>
      <c r="G1876" s="8" t="n">
        <v>0</v>
      </c>
    </row>
    <row r="1877" customFormat="false" ht="12.75" hidden="false" customHeight="false" outlineLevel="2" collapsed="false">
      <c r="A1877" s="5" t="s">
        <v>4294</v>
      </c>
      <c r="B1877" s="6" t="n">
        <v>36921</v>
      </c>
      <c r="C1877" s="7" t="s">
        <v>1654</v>
      </c>
      <c r="D1877" s="7" t="s">
        <v>1588</v>
      </c>
      <c r="E1877" s="7" t="s">
        <v>960</v>
      </c>
      <c r="F1877" s="16" t="s">
        <v>1631</v>
      </c>
      <c r="G1877" s="8" t="n">
        <v>0</v>
      </c>
    </row>
    <row r="1878" customFormat="false" ht="12.75" hidden="false" customHeight="false" outlineLevel="2" collapsed="false">
      <c r="A1878" s="5" t="s">
        <v>4299</v>
      </c>
      <c r="B1878" s="6" t="n">
        <v>36921</v>
      </c>
      <c r="C1878" s="7" t="s">
        <v>774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4300</v>
      </c>
      <c r="B1879" s="6" t="n">
        <v>36921</v>
      </c>
      <c r="C1879" s="7" t="s">
        <v>1413</v>
      </c>
      <c r="D1879" s="7" t="s">
        <v>1588</v>
      </c>
      <c r="E1879" s="7" t="s">
        <v>3053</v>
      </c>
      <c r="F1879" s="16" t="s">
        <v>1631</v>
      </c>
      <c r="G1879" s="8" t="n">
        <v>0</v>
      </c>
    </row>
    <row r="1880" customFormat="false" ht="12.75" hidden="false" customHeight="false" outlineLevel="2" collapsed="false">
      <c r="A1880" s="5" t="s">
        <v>4301</v>
      </c>
      <c r="B1880" s="6" t="n">
        <v>36921</v>
      </c>
      <c r="C1880" s="7" t="s">
        <v>4222</v>
      </c>
      <c r="D1880" s="7" t="s">
        <v>1588</v>
      </c>
      <c r="E1880" s="7" t="s">
        <v>3053</v>
      </c>
      <c r="F1880" s="16" t="s">
        <v>1631</v>
      </c>
      <c r="G1880" s="8" t="n">
        <v>0</v>
      </c>
    </row>
    <row r="1881" customFormat="false" ht="12.75" hidden="false" customHeight="false" outlineLevel="2" collapsed="false">
      <c r="A1881" s="5" t="s">
        <v>4295</v>
      </c>
      <c r="B1881" s="6" t="n">
        <v>36921</v>
      </c>
      <c r="C1881" s="7" t="s">
        <v>4284</v>
      </c>
      <c r="D1881" s="7" t="s">
        <v>1588</v>
      </c>
      <c r="E1881" s="7" t="s">
        <v>196</v>
      </c>
      <c r="F1881" s="16" t="s">
        <v>1631</v>
      </c>
      <c r="G1881" s="8" t="n">
        <v>0</v>
      </c>
    </row>
    <row r="1882" customFormat="false" ht="12.75" hidden="false" customHeight="false" outlineLevel="2" collapsed="false">
      <c r="A1882" s="5" t="s">
        <v>4307</v>
      </c>
      <c r="B1882" s="6" t="n">
        <v>36922</v>
      </c>
      <c r="C1882" s="7" t="s">
        <v>1413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4308</v>
      </c>
      <c r="B1883" s="6" t="n">
        <v>36922</v>
      </c>
      <c r="C1883" s="7" t="s">
        <v>1767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4302</v>
      </c>
      <c r="B1884" s="6" t="n">
        <v>36922</v>
      </c>
      <c r="C1884" s="7" t="s">
        <v>4303</v>
      </c>
      <c r="D1884" s="7" t="s">
        <v>1588</v>
      </c>
      <c r="E1884" s="7" t="s">
        <v>196</v>
      </c>
      <c r="F1884" s="16" t="s">
        <v>1631</v>
      </c>
      <c r="G1884" s="8" t="n">
        <v>82125</v>
      </c>
    </row>
    <row r="1885" customFormat="false" ht="12.75" hidden="false" customHeight="false" outlineLevel="2" collapsed="false">
      <c r="A1885" s="5" t="s">
        <v>4304</v>
      </c>
      <c r="B1885" s="6" t="n">
        <v>36922</v>
      </c>
      <c r="C1885" s="7" t="s">
        <v>4305</v>
      </c>
      <c r="D1885" s="7" t="s">
        <v>1588</v>
      </c>
      <c r="E1885" s="7" t="s">
        <v>196</v>
      </c>
      <c r="F1885" s="16" t="s">
        <v>1631</v>
      </c>
      <c r="G1885" s="8" t="n">
        <v>27375</v>
      </c>
    </row>
    <row r="1886" customFormat="false" ht="12.75" hidden="false" customHeight="false" outlineLevel="2" collapsed="false">
      <c r="A1886" s="5" t="s">
        <v>4306</v>
      </c>
      <c r="B1886" s="6" t="n">
        <v>36922</v>
      </c>
      <c r="C1886" s="7" t="s">
        <v>4284</v>
      </c>
      <c r="D1886" s="7" t="s">
        <v>1588</v>
      </c>
      <c r="E1886" s="7" t="s">
        <v>196</v>
      </c>
      <c r="F1886" s="16" t="s">
        <v>1631</v>
      </c>
      <c r="G1886" s="8" t="n">
        <v>23000</v>
      </c>
    </row>
    <row r="1887" customFormat="false" ht="12.75" hidden="false" customHeight="false" outlineLevel="2" collapsed="false">
      <c r="A1887" s="5" t="s">
        <v>3845</v>
      </c>
      <c r="B1887" s="6" t="n">
        <v>36923</v>
      </c>
      <c r="C1887" s="7" t="s">
        <v>3846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3868</v>
      </c>
      <c r="B1888" s="6" t="n">
        <v>36923</v>
      </c>
      <c r="C1888" s="7" t="s">
        <v>3869</v>
      </c>
      <c r="D1888" s="7" t="s">
        <v>1588</v>
      </c>
      <c r="E1888" s="7" t="s">
        <v>376</v>
      </c>
      <c r="F1888" s="16" t="s">
        <v>1631</v>
      </c>
      <c r="G1888" s="8" t="n">
        <v>12840</v>
      </c>
    </row>
    <row r="1889" customFormat="false" ht="12.75" hidden="false" customHeight="false" outlineLevel="2" collapsed="false">
      <c r="A1889" s="5" t="s">
        <v>3832</v>
      </c>
      <c r="B1889" s="6" t="n">
        <v>36923</v>
      </c>
      <c r="C1889" s="7" t="s">
        <v>3833</v>
      </c>
      <c r="D1889" s="7" t="s">
        <v>1588</v>
      </c>
      <c r="E1889" s="7" t="s">
        <v>3030</v>
      </c>
      <c r="F1889" s="16" t="s">
        <v>1631</v>
      </c>
      <c r="G1889" s="8" t="n">
        <v>800</v>
      </c>
    </row>
    <row r="1890" customFormat="false" ht="12.75" hidden="false" customHeight="false" outlineLevel="2" collapsed="false">
      <c r="A1890" s="5" t="s">
        <v>3870</v>
      </c>
      <c r="B1890" s="6" t="n">
        <v>36923</v>
      </c>
      <c r="C1890" s="7" t="s">
        <v>3833</v>
      </c>
      <c r="D1890" s="7" t="s">
        <v>1588</v>
      </c>
      <c r="E1890" s="7" t="s">
        <v>376</v>
      </c>
      <c r="F1890" s="16" t="s">
        <v>1631</v>
      </c>
      <c r="G1890" s="8" t="n">
        <v>12600</v>
      </c>
    </row>
    <row r="1891" customFormat="false" ht="12.75" hidden="false" customHeight="false" outlineLevel="2" collapsed="false">
      <c r="A1891" s="5" t="s">
        <v>3837</v>
      </c>
      <c r="B1891" s="6" t="n">
        <v>36927</v>
      </c>
      <c r="C1891" s="7" t="s">
        <v>3833</v>
      </c>
      <c r="D1891" s="7" t="s">
        <v>1588</v>
      </c>
      <c r="E1891" s="7" t="s">
        <v>3838</v>
      </c>
      <c r="F1891" s="16" t="s">
        <v>1631</v>
      </c>
      <c r="G1891" s="8" t="n">
        <v>928.67</v>
      </c>
    </row>
    <row r="1892" customFormat="false" ht="12.75" hidden="false" customHeight="false" outlineLevel="2" collapsed="false">
      <c r="A1892" s="5" t="s">
        <v>3847</v>
      </c>
      <c r="B1892" s="6" t="n">
        <v>36924</v>
      </c>
      <c r="C1892" s="7" t="s">
        <v>1413</v>
      </c>
      <c r="D1892" s="7" t="s">
        <v>1588</v>
      </c>
      <c r="E1892" s="7" t="s">
        <v>3053</v>
      </c>
      <c r="F1892" s="16" t="s">
        <v>1631</v>
      </c>
      <c r="G1892" s="8" t="n">
        <v>0</v>
      </c>
    </row>
    <row r="1893" customFormat="false" ht="12.75" hidden="false" customHeight="false" outlineLevel="2" collapsed="false">
      <c r="A1893" s="5" t="s">
        <v>3834</v>
      </c>
      <c r="B1893" s="6" t="n">
        <v>36927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930</v>
      </c>
    </row>
    <row r="1894" customFormat="false" ht="12.75" hidden="false" customHeight="false" outlineLevel="2" collapsed="false">
      <c r="A1894" s="5" t="s">
        <v>3848</v>
      </c>
      <c r="B1894" s="6" t="n">
        <v>36928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3100</v>
      </c>
    </row>
    <row r="1895" customFormat="false" ht="12.75" hidden="false" customHeight="false" outlineLevel="2" collapsed="false">
      <c r="A1895" s="5" t="s">
        <v>3855</v>
      </c>
      <c r="B1895" s="6" t="n">
        <v>36936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1550</v>
      </c>
    </row>
    <row r="1896" customFormat="false" ht="12.75" hidden="false" customHeight="false" outlineLevel="2" collapsed="false">
      <c r="A1896" s="5" t="s">
        <v>3849</v>
      </c>
      <c r="B1896" s="6" t="n">
        <v>36929</v>
      </c>
      <c r="C1896" s="7" t="s">
        <v>1699</v>
      </c>
      <c r="D1896" s="7" t="s">
        <v>1588</v>
      </c>
      <c r="E1896" s="7" t="s">
        <v>3053</v>
      </c>
      <c r="F1896" s="16" t="s">
        <v>1631</v>
      </c>
      <c r="G1896" s="8" t="n">
        <v>0</v>
      </c>
    </row>
    <row r="1897" customFormat="false" ht="12.75" hidden="false" customHeight="false" outlineLevel="2" collapsed="false">
      <c r="A1897" s="5" t="s">
        <v>3850</v>
      </c>
      <c r="B1897" s="6" t="n">
        <v>36931</v>
      </c>
      <c r="C1897" s="7" t="s">
        <v>1413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3851</v>
      </c>
      <c r="B1898" s="6" t="n">
        <v>36931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3852</v>
      </c>
      <c r="B1899" s="6" t="n">
        <v>36935</v>
      </c>
      <c r="C1899" s="7" t="s">
        <v>1699</v>
      </c>
      <c r="D1899" s="7" t="s">
        <v>1588</v>
      </c>
      <c r="E1899" s="7" t="s">
        <v>3053</v>
      </c>
      <c r="F1899" s="16" t="s">
        <v>1631</v>
      </c>
      <c r="G1899" s="8" t="n">
        <v>0</v>
      </c>
    </row>
    <row r="1900" customFormat="false" ht="12.75" hidden="false" customHeight="false" outlineLevel="2" collapsed="false">
      <c r="A1900" s="5" t="s">
        <v>3853</v>
      </c>
      <c r="B1900" s="6" t="n">
        <v>36935</v>
      </c>
      <c r="C1900" s="7" t="s">
        <v>1413</v>
      </c>
      <c r="D1900" s="7" t="s">
        <v>1588</v>
      </c>
      <c r="E1900" s="7" t="s">
        <v>3053</v>
      </c>
      <c r="F1900" s="16" t="s">
        <v>1631</v>
      </c>
      <c r="G1900" s="8" t="n">
        <v>0</v>
      </c>
    </row>
    <row r="1901" customFormat="false" ht="12.75" hidden="false" customHeight="false" outlineLevel="2" collapsed="false">
      <c r="A1901" s="5" t="s">
        <v>3854</v>
      </c>
      <c r="B1901" s="6" t="n">
        <v>36935</v>
      </c>
      <c r="C1901" s="7" t="s">
        <v>1413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3856</v>
      </c>
      <c r="B1902" s="6" t="n">
        <v>36936</v>
      </c>
      <c r="C1902" s="7" t="s">
        <v>1413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3857</v>
      </c>
      <c r="B1903" s="6" t="n">
        <v>36936</v>
      </c>
      <c r="C1903" s="7" t="s">
        <v>243</v>
      </c>
      <c r="D1903" s="7" t="s">
        <v>1588</v>
      </c>
      <c r="E1903" s="7" t="s">
        <v>3053</v>
      </c>
      <c r="F1903" s="16" t="s">
        <v>1631</v>
      </c>
      <c r="G1903" s="8" t="n">
        <v>0</v>
      </c>
    </row>
    <row r="1904" customFormat="false" ht="12.75" hidden="false" customHeight="false" outlineLevel="2" collapsed="false">
      <c r="A1904" s="5" t="s">
        <v>3858</v>
      </c>
      <c r="B1904" s="6" t="n">
        <v>36937</v>
      </c>
      <c r="C1904" s="7" t="s">
        <v>243</v>
      </c>
      <c r="D1904" s="7" t="s">
        <v>1588</v>
      </c>
      <c r="E1904" s="7" t="s">
        <v>3053</v>
      </c>
      <c r="F1904" s="16" t="s">
        <v>1631</v>
      </c>
      <c r="G1904" s="8" t="n">
        <v>1550</v>
      </c>
    </row>
    <row r="1905" customFormat="false" ht="12.75" hidden="false" customHeight="false" outlineLevel="2" collapsed="false">
      <c r="A1905" s="5" t="s">
        <v>3839</v>
      </c>
      <c r="B1905" s="6" t="n">
        <v>36938</v>
      </c>
      <c r="C1905" s="7" t="s">
        <v>3840</v>
      </c>
      <c r="D1905" s="7" t="s">
        <v>1588</v>
      </c>
      <c r="E1905" s="7" t="s">
        <v>130</v>
      </c>
      <c r="F1905" s="16" t="s">
        <v>1631</v>
      </c>
      <c r="G1905" s="8" t="n">
        <v>1550</v>
      </c>
    </row>
    <row r="1906" customFormat="false" ht="12.75" hidden="false" customHeight="false" outlineLevel="2" collapsed="false">
      <c r="A1906" s="5" t="s">
        <v>3859</v>
      </c>
      <c r="B1906" s="6" t="n">
        <v>36942</v>
      </c>
      <c r="C1906" s="7" t="s">
        <v>243</v>
      </c>
      <c r="D1906" s="7" t="s">
        <v>1588</v>
      </c>
      <c r="E1906" s="7" t="s">
        <v>3053</v>
      </c>
      <c r="F1906" s="16" t="s">
        <v>1631</v>
      </c>
      <c r="G1906" s="8" t="n">
        <v>50</v>
      </c>
    </row>
    <row r="1907" customFormat="false" ht="12.75" hidden="false" customHeight="false" outlineLevel="2" collapsed="false">
      <c r="A1907" s="5" t="s">
        <v>3836</v>
      </c>
      <c r="B1907" s="6" t="n">
        <v>36939</v>
      </c>
      <c r="C1907" s="7" t="s">
        <v>3835</v>
      </c>
      <c r="D1907" s="7" t="s">
        <v>1588</v>
      </c>
      <c r="E1907" s="7" t="s">
        <v>3030</v>
      </c>
      <c r="F1907" s="16" t="s">
        <v>1631</v>
      </c>
      <c r="G1907" s="8" t="n">
        <v>1800</v>
      </c>
    </row>
    <row r="1908" customFormat="false" ht="12.75" hidden="false" customHeight="false" outlineLevel="2" collapsed="false">
      <c r="A1908" s="5" t="s">
        <v>3860</v>
      </c>
      <c r="B1908" s="6" t="n">
        <v>36943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1550</v>
      </c>
    </row>
    <row r="1909" customFormat="false" ht="12.75" hidden="false" customHeight="false" outlineLevel="2" collapsed="false">
      <c r="A1909" s="5" t="s">
        <v>3861</v>
      </c>
      <c r="B1909" s="6" t="n">
        <v>36944</v>
      </c>
      <c r="C1909" s="7" t="s">
        <v>243</v>
      </c>
      <c r="D1909" s="7" t="s">
        <v>1588</v>
      </c>
      <c r="E1909" s="7" t="s">
        <v>3053</v>
      </c>
      <c r="F1909" s="16" t="s">
        <v>1631</v>
      </c>
      <c r="G1909" s="8" t="n">
        <v>2325</v>
      </c>
    </row>
    <row r="1910" customFormat="false" ht="12.75" hidden="false" customHeight="false" outlineLevel="2" collapsed="false">
      <c r="A1910" s="5" t="s">
        <v>3841</v>
      </c>
      <c r="B1910" s="6" t="n">
        <v>36945</v>
      </c>
      <c r="C1910" s="7" t="s">
        <v>3840</v>
      </c>
      <c r="D1910" s="7" t="s">
        <v>1588</v>
      </c>
      <c r="E1910" s="7" t="s">
        <v>130</v>
      </c>
      <c r="F1910" s="16" t="s">
        <v>1631</v>
      </c>
      <c r="G1910" s="8" t="n">
        <v>23000</v>
      </c>
    </row>
    <row r="1911" customFormat="false" ht="12.75" hidden="false" customHeight="false" outlineLevel="2" collapsed="false">
      <c r="A1911" s="5" t="s">
        <v>3862</v>
      </c>
      <c r="B1911" s="6" t="n">
        <v>36945</v>
      </c>
      <c r="C1911" s="7" t="s">
        <v>243</v>
      </c>
      <c r="D1911" s="7" t="s">
        <v>1588</v>
      </c>
      <c r="E1911" s="7" t="s">
        <v>3053</v>
      </c>
      <c r="F1911" s="16" t="s">
        <v>1631</v>
      </c>
      <c r="G1911" s="8" t="n">
        <v>0</v>
      </c>
    </row>
    <row r="1912" customFormat="false" ht="12.75" hidden="false" customHeight="false" outlineLevel="2" collapsed="false">
      <c r="A1912" s="5" t="s">
        <v>3863</v>
      </c>
      <c r="B1912" s="6" t="n">
        <v>36948</v>
      </c>
      <c r="C1912" s="7" t="s">
        <v>774</v>
      </c>
      <c r="D1912" s="7" t="s">
        <v>1588</v>
      </c>
      <c r="E1912" s="7" t="s">
        <v>3053</v>
      </c>
      <c r="F1912" s="16" t="s">
        <v>1631</v>
      </c>
      <c r="G1912" s="8" t="n">
        <v>0</v>
      </c>
    </row>
    <row r="1913" customFormat="false" ht="12.75" hidden="false" customHeight="false" outlineLevel="2" collapsed="false">
      <c r="A1913" s="5" t="s">
        <v>3537</v>
      </c>
      <c r="B1913" s="6" t="n">
        <v>36951</v>
      </c>
      <c r="C1913" s="7" t="s">
        <v>243</v>
      </c>
      <c r="D1913" s="7" t="s">
        <v>1588</v>
      </c>
      <c r="E1913" s="7" t="s">
        <v>3053</v>
      </c>
      <c r="F1913" s="16" t="s">
        <v>1631</v>
      </c>
      <c r="G1913" s="8" t="n">
        <v>1500</v>
      </c>
    </row>
    <row r="1914" customFormat="false" ht="12.75" hidden="false" customHeight="false" outlineLevel="2" collapsed="false">
      <c r="A1914" s="5" t="s">
        <v>3864</v>
      </c>
      <c r="B1914" s="6" t="n">
        <v>36950</v>
      </c>
      <c r="C1914" s="7" t="s">
        <v>3865</v>
      </c>
      <c r="D1914" s="7" t="s">
        <v>1588</v>
      </c>
      <c r="E1914" s="7" t="s">
        <v>3053</v>
      </c>
      <c r="F1914" s="16" t="s">
        <v>1631</v>
      </c>
      <c r="G1914" s="8" t="n">
        <v>5625</v>
      </c>
    </row>
    <row r="1915" customFormat="false" ht="12.75" hidden="false" customHeight="false" outlineLevel="2" collapsed="false">
      <c r="A1915" s="5" t="s">
        <v>3866</v>
      </c>
      <c r="B1915" s="6" t="n">
        <v>36950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3867</v>
      </c>
      <c r="B1916" s="6" t="n">
        <v>36950</v>
      </c>
      <c r="C1916" s="7" t="s">
        <v>774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3842</v>
      </c>
      <c r="B1917" s="6" t="n">
        <v>36950</v>
      </c>
      <c r="C1917" s="7" t="s">
        <v>3843</v>
      </c>
      <c r="D1917" s="7" t="s">
        <v>1588</v>
      </c>
      <c r="E1917" s="7" t="s">
        <v>700</v>
      </c>
      <c r="F1917" s="16" t="s">
        <v>1631</v>
      </c>
      <c r="G1917" s="8" t="n">
        <v>1237.5</v>
      </c>
    </row>
    <row r="1918" customFormat="false" ht="12.75" hidden="false" customHeight="false" outlineLevel="2" collapsed="false">
      <c r="A1918" s="5" t="s">
        <v>3538</v>
      </c>
      <c r="B1918" s="6" t="n">
        <v>36952</v>
      </c>
      <c r="C1918" s="7" t="s">
        <v>774</v>
      </c>
      <c r="D1918" s="7" t="s">
        <v>1588</v>
      </c>
      <c r="E1918" s="7" t="s">
        <v>3053</v>
      </c>
      <c r="F1918" s="16" t="s">
        <v>1631</v>
      </c>
      <c r="G1918" s="8" t="n">
        <v>0</v>
      </c>
    </row>
    <row r="1919" customFormat="false" ht="12.75" hidden="false" customHeight="false" outlineLevel="2" collapsed="false">
      <c r="A1919" s="5" t="s">
        <v>3398</v>
      </c>
      <c r="B1919" s="6" t="n">
        <v>36952</v>
      </c>
      <c r="C1919" s="7" t="s">
        <v>3399</v>
      </c>
      <c r="D1919" s="7" t="s">
        <v>1588</v>
      </c>
      <c r="E1919" s="7" t="s">
        <v>700</v>
      </c>
      <c r="F1919" s="16" t="s">
        <v>1631</v>
      </c>
      <c r="G1919" s="8" t="n">
        <v>150</v>
      </c>
    </row>
    <row r="1920" customFormat="false" ht="12.75" hidden="false" customHeight="false" outlineLevel="2" collapsed="false">
      <c r="A1920" s="5" t="s">
        <v>3400</v>
      </c>
      <c r="B1920" s="6" t="n">
        <v>36955</v>
      </c>
      <c r="C1920" s="7" t="s">
        <v>3339</v>
      </c>
      <c r="D1920" s="7" t="s">
        <v>1588</v>
      </c>
      <c r="E1920" s="7" t="s">
        <v>700</v>
      </c>
      <c r="F1920" s="16" t="s">
        <v>1631</v>
      </c>
      <c r="G1920" s="8" t="n">
        <v>650</v>
      </c>
    </row>
    <row r="1921" customFormat="false" ht="12.75" hidden="false" customHeight="false" outlineLevel="2" collapsed="false">
      <c r="A1921" s="5" t="s">
        <v>3539</v>
      </c>
      <c r="B1921" s="6" t="n">
        <v>36955</v>
      </c>
      <c r="C1921" s="7" t="s">
        <v>243</v>
      </c>
      <c r="D1921" s="7" t="s">
        <v>1588</v>
      </c>
      <c r="E1921" s="7" t="s">
        <v>3053</v>
      </c>
      <c r="F1921" s="16" t="s">
        <v>1631</v>
      </c>
      <c r="G1921" s="8" t="n">
        <v>0</v>
      </c>
    </row>
    <row r="1922" customFormat="false" ht="12.75" hidden="false" customHeight="false" outlineLevel="2" collapsed="false">
      <c r="A1922" s="5" t="s">
        <v>3540</v>
      </c>
      <c r="B1922" s="6" t="n">
        <v>36956</v>
      </c>
      <c r="C1922" s="7" t="s">
        <v>243</v>
      </c>
      <c r="D1922" s="7" t="s">
        <v>1588</v>
      </c>
      <c r="E1922" s="7" t="s">
        <v>3053</v>
      </c>
      <c r="F1922" s="16" t="s">
        <v>1631</v>
      </c>
      <c r="G1922" s="8" t="n">
        <v>0</v>
      </c>
    </row>
    <row r="1923" customFormat="false" ht="12.75" hidden="false" customHeight="false" outlineLevel="2" collapsed="false">
      <c r="A1923" s="5" t="s">
        <v>3308</v>
      </c>
      <c r="B1923" s="6" t="n">
        <v>36957</v>
      </c>
      <c r="C1923" s="7" t="s">
        <v>3306</v>
      </c>
      <c r="D1923" s="7" t="s">
        <v>1588</v>
      </c>
      <c r="E1923" s="7" t="s">
        <v>3030</v>
      </c>
      <c r="F1923" s="16" t="s">
        <v>1631</v>
      </c>
      <c r="G1923" s="8" t="n">
        <v>1836</v>
      </c>
    </row>
    <row r="1924" customFormat="false" ht="12.75" hidden="false" customHeight="false" outlineLevel="2" collapsed="false">
      <c r="A1924" s="5" t="s">
        <v>3305</v>
      </c>
      <c r="B1924" s="6" t="n">
        <v>36957</v>
      </c>
      <c r="C1924" s="7" t="s">
        <v>3306</v>
      </c>
      <c r="D1924" s="7" t="s">
        <v>1588</v>
      </c>
      <c r="E1924" s="7" t="s">
        <v>3030</v>
      </c>
      <c r="F1924" s="16" t="s">
        <v>1631</v>
      </c>
      <c r="G1924" s="8" t="n">
        <v>486</v>
      </c>
    </row>
    <row r="1925" customFormat="false" ht="12.75" hidden="false" customHeight="false" outlineLevel="2" collapsed="false">
      <c r="A1925" s="5" t="s">
        <v>3309</v>
      </c>
      <c r="B1925" s="6" t="n">
        <v>36957</v>
      </c>
      <c r="C1925" s="7" t="s">
        <v>3310</v>
      </c>
      <c r="D1925" s="7" t="s">
        <v>1588</v>
      </c>
      <c r="E1925" s="7" t="s">
        <v>3030</v>
      </c>
      <c r="F1925" s="16" t="s">
        <v>1631</v>
      </c>
      <c r="G1925" s="8" t="n">
        <v>5580</v>
      </c>
    </row>
    <row r="1926" customFormat="false" ht="12.75" hidden="false" customHeight="false" outlineLevel="2" collapsed="false">
      <c r="A1926" s="5" t="s">
        <v>3542</v>
      </c>
      <c r="B1926" s="6" t="n">
        <v>36958</v>
      </c>
      <c r="C1926" s="7" t="s">
        <v>243</v>
      </c>
      <c r="D1926" s="7" t="s">
        <v>1588</v>
      </c>
      <c r="E1926" s="7" t="s">
        <v>3053</v>
      </c>
      <c r="F1926" s="16" t="s">
        <v>1631</v>
      </c>
      <c r="G1926" s="8" t="n">
        <v>2275</v>
      </c>
    </row>
    <row r="1927" customFormat="false" ht="12.75" hidden="false" customHeight="false" outlineLevel="2" collapsed="false">
      <c r="A1927" s="5" t="s">
        <v>3541</v>
      </c>
      <c r="B1927" s="6" t="n">
        <v>36958</v>
      </c>
      <c r="C1927" s="7" t="s">
        <v>774</v>
      </c>
      <c r="D1927" s="7" t="s">
        <v>1588</v>
      </c>
      <c r="E1927" s="7" t="s">
        <v>3053</v>
      </c>
      <c r="F1927" s="16" t="s">
        <v>1631</v>
      </c>
      <c r="G1927" s="8" t="n">
        <v>12000</v>
      </c>
    </row>
    <row r="1928" customFormat="false" ht="12.75" hidden="false" customHeight="false" outlineLevel="2" collapsed="false">
      <c r="A1928" s="5" t="s">
        <v>3547</v>
      </c>
      <c r="B1928" s="6" t="n">
        <v>36964</v>
      </c>
      <c r="C1928" s="7" t="s">
        <v>1413</v>
      </c>
      <c r="D1928" s="7" t="s">
        <v>1588</v>
      </c>
      <c r="E1928" s="7" t="s">
        <v>3053</v>
      </c>
      <c r="F1928" s="16" t="s">
        <v>1631</v>
      </c>
      <c r="G1928" s="8" t="n">
        <v>1000</v>
      </c>
    </row>
    <row r="1929" customFormat="false" ht="12.75" hidden="false" customHeight="false" outlineLevel="2" collapsed="false">
      <c r="A1929" s="5" t="s">
        <v>3543</v>
      </c>
      <c r="B1929" s="6" t="n">
        <v>36959</v>
      </c>
      <c r="C1929" s="7" t="s">
        <v>774</v>
      </c>
      <c r="D1929" s="7" t="s">
        <v>1588</v>
      </c>
      <c r="E1929" s="7" t="s">
        <v>3053</v>
      </c>
      <c r="F1929" s="16" t="s">
        <v>1631</v>
      </c>
      <c r="G1929" s="8" t="n">
        <v>0</v>
      </c>
    </row>
    <row r="1930" customFormat="false" ht="12.75" hidden="false" customHeight="false" outlineLevel="2" collapsed="false">
      <c r="A1930" s="5" t="s">
        <v>3544</v>
      </c>
      <c r="B1930" s="6" t="n">
        <v>36959</v>
      </c>
      <c r="C1930" s="7" t="s">
        <v>243</v>
      </c>
      <c r="D1930" s="7" t="s">
        <v>1588</v>
      </c>
      <c r="E1930" s="7" t="s">
        <v>3053</v>
      </c>
      <c r="F1930" s="16" t="s">
        <v>1631</v>
      </c>
      <c r="G1930" s="8" t="n">
        <v>0</v>
      </c>
    </row>
    <row r="1931" customFormat="false" ht="12.75" hidden="false" customHeight="false" outlineLevel="2" collapsed="false">
      <c r="A1931" s="5" t="s">
        <v>3546</v>
      </c>
      <c r="B1931" s="6" t="n">
        <v>36962</v>
      </c>
      <c r="C1931" s="7" t="s">
        <v>243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3545</v>
      </c>
      <c r="B1932" s="6" t="n">
        <v>36962</v>
      </c>
      <c r="C1932" s="7" t="s">
        <v>243</v>
      </c>
      <c r="D1932" s="7" t="s">
        <v>1588</v>
      </c>
      <c r="E1932" s="7" t="s">
        <v>3053</v>
      </c>
      <c r="F1932" s="16" t="s">
        <v>1631</v>
      </c>
      <c r="G1932" s="8" t="n">
        <v>1500</v>
      </c>
    </row>
    <row r="1933" customFormat="false" ht="12.75" hidden="false" customHeight="false" outlineLevel="2" collapsed="false">
      <c r="A1933" s="5" t="s">
        <v>3548</v>
      </c>
      <c r="B1933" s="6" t="n">
        <v>36964</v>
      </c>
      <c r="C1933" s="7" t="s">
        <v>243</v>
      </c>
      <c r="D1933" s="7" t="s">
        <v>1588</v>
      </c>
      <c r="E1933" s="7" t="s">
        <v>3053</v>
      </c>
      <c r="F1933" s="16" t="s">
        <v>1631</v>
      </c>
      <c r="G1933" s="8" t="n">
        <v>3850</v>
      </c>
    </row>
    <row r="1934" customFormat="false" ht="12.75" hidden="false" customHeight="false" outlineLevel="2" collapsed="false">
      <c r="A1934" s="5" t="s">
        <v>3390</v>
      </c>
      <c r="B1934" s="6" t="n">
        <v>36966</v>
      </c>
      <c r="C1934" s="7" t="s">
        <v>3386</v>
      </c>
      <c r="D1934" s="7" t="s">
        <v>1588</v>
      </c>
      <c r="E1934" s="7" t="s">
        <v>196</v>
      </c>
      <c r="F1934" s="16" t="s">
        <v>1631</v>
      </c>
      <c r="G1934" s="8" t="n">
        <v>3000</v>
      </c>
    </row>
    <row r="1935" customFormat="false" ht="12.75" hidden="false" customHeight="false" outlineLevel="2" collapsed="false">
      <c r="A1935" s="5" t="s">
        <v>3385</v>
      </c>
      <c r="B1935" s="6" t="n">
        <v>36964</v>
      </c>
      <c r="C1935" s="7" t="s">
        <v>3386</v>
      </c>
      <c r="D1935" s="7" t="s">
        <v>1588</v>
      </c>
      <c r="E1935" s="7" t="s">
        <v>196</v>
      </c>
      <c r="F1935" s="16" t="s">
        <v>1631</v>
      </c>
      <c r="G1935" s="8" t="n">
        <v>109500</v>
      </c>
    </row>
    <row r="1936" customFormat="false" ht="12.75" hidden="false" customHeight="false" outlineLevel="2" collapsed="false">
      <c r="A1936" s="5" t="s">
        <v>3551</v>
      </c>
      <c r="B1936" s="6" t="n">
        <v>36966</v>
      </c>
      <c r="C1936" s="7" t="s">
        <v>3552</v>
      </c>
      <c r="D1936" s="7" t="s">
        <v>1588</v>
      </c>
      <c r="E1936" s="7" t="s">
        <v>3053</v>
      </c>
      <c r="F1936" s="16" t="s">
        <v>1631</v>
      </c>
      <c r="G1936" s="8" t="n">
        <v>1000</v>
      </c>
    </row>
    <row r="1937" customFormat="false" ht="12.75" hidden="false" customHeight="false" outlineLevel="2" collapsed="false">
      <c r="A1937" s="5" t="s">
        <v>3387</v>
      </c>
      <c r="B1937" s="6" t="n">
        <v>36964</v>
      </c>
      <c r="C1937" s="7" t="s">
        <v>3388</v>
      </c>
      <c r="D1937" s="7" t="s">
        <v>1588</v>
      </c>
      <c r="E1937" s="7" t="s">
        <v>196</v>
      </c>
      <c r="F1937" s="16" t="s">
        <v>1631</v>
      </c>
      <c r="G1937" s="8" t="n">
        <v>36500</v>
      </c>
    </row>
    <row r="1938" customFormat="false" ht="12.75" hidden="false" customHeight="false" outlineLevel="2" collapsed="false">
      <c r="A1938" s="5" t="s">
        <v>3549</v>
      </c>
      <c r="B1938" s="6" t="n">
        <v>36964</v>
      </c>
      <c r="C1938" s="7" t="s">
        <v>1413</v>
      </c>
      <c r="D1938" s="7" t="s">
        <v>1588</v>
      </c>
      <c r="E1938" s="7" t="s">
        <v>3053</v>
      </c>
      <c r="F1938" s="16" t="s">
        <v>1631</v>
      </c>
      <c r="G1938" s="8" t="n">
        <v>0</v>
      </c>
    </row>
    <row r="1939" customFormat="false" ht="12.75" hidden="false" customHeight="false" outlineLevel="2" collapsed="false">
      <c r="A1939" s="5" t="s">
        <v>3704</v>
      </c>
      <c r="B1939" s="6" t="n">
        <v>36965</v>
      </c>
      <c r="C1939" s="7" t="s">
        <v>3705</v>
      </c>
      <c r="D1939" s="7" t="s">
        <v>1588</v>
      </c>
      <c r="E1939" s="7" t="s">
        <v>376</v>
      </c>
      <c r="F1939" s="16" t="s">
        <v>1631</v>
      </c>
      <c r="G1939" s="8" t="n">
        <v>22650</v>
      </c>
    </row>
    <row r="1940" customFormat="false" ht="12.75" hidden="false" customHeight="false" outlineLevel="2" collapsed="false">
      <c r="A1940" s="5" t="s">
        <v>3429</v>
      </c>
      <c r="B1940" s="6" t="n">
        <v>36966</v>
      </c>
      <c r="C1940" s="7" t="s">
        <v>3388</v>
      </c>
      <c r="D1940" s="7" t="s">
        <v>1588</v>
      </c>
      <c r="E1940" s="7" t="s">
        <v>156</v>
      </c>
      <c r="F1940" s="16" t="s">
        <v>1631</v>
      </c>
      <c r="G1940" s="8" t="n">
        <v>5000</v>
      </c>
    </row>
    <row r="1941" customFormat="false" ht="12.75" hidden="false" customHeight="false" outlineLevel="2" collapsed="false">
      <c r="A1941" s="5" t="s">
        <v>3550</v>
      </c>
      <c r="B1941" s="6" t="n">
        <v>36966</v>
      </c>
      <c r="C1941" s="7" t="s">
        <v>243</v>
      </c>
      <c r="D1941" s="7" t="s">
        <v>1588</v>
      </c>
      <c r="E1941" s="7" t="s">
        <v>3053</v>
      </c>
      <c r="F1941" s="16" t="s">
        <v>1631</v>
      </c>
      <c r="G1941" s="8" t="n">
        <v>0</v>
      </c>
    </row>
    <row r="1942" customFormat="false" ht="12.75" hidden="false" customHeight="false" outlineLevel="2" collapsed="false">
      <c r="A1942" s="5" t="s">
        <v>3550</v>
      </c>
      <c r="B1942" s="6" t="n">
        <v>36970</v>
      </c>
      <c r="C1942" s="7" t="s">
        <v>243</v>
      </c>
      <c r="D1942" s="7" t="s">
        <v>1588</v>
      </c>
      <c r="E1942" s="7" t="s">
        <v>3053</v>
      </c>
      <c r="F1942" s="16" t="s">
        <v>1631</v>
      </c>
      <c r="G1942" s="8" t="n">
        <v>1150</v>
      </c>
    </row>
    <row r="1943" customFormat="false" ht="12.75" hidden="false" customHeight="false" outlineLevel="2" collapsed="false">
      <c r="A1943" s="5" t="s">
        <v>3553</v>
      </c>
      <c r="B1943" s="6" t="n">
        <v>36969</v>
      </c>
      <c r="C1943" s="7" t="s">
        <v>2029</v>
      </c>
      <c r="D1943" s="7" t="s">
        <v>1588</v>
      </c>
      <c r="E1943" s="7" t="s">
        <v>3053</v>
      </c>
      <c r="F1943" s="16" t="s">
        <v>1631</v>
      </c>
      <c r="G1943" s="8" t="n">
        <v>15450</v>
      </c>
    </row>
    <row r="1944" customFormat="false" ht="12.75" hidden="false" customHeight="false" outlineLevel="2" collapsed="false">
      <c r="A1944" s="5" t="s">
        <v>3456</v>
      </c>
      <c r="B1944" s="6" t="n">
        <v>36970</v>
      </c>
      <c r="C1944" s="7" t="s">
        <v>1663</v>
      </c>
      <c r="D1944" s="7" t="s">
        <v>1588</v>
      </c>
      <c r="E1944" s="7" t="s">
        <v>3053</v>
      </c>
      <c r="F1944" s="16" t="s">
        <v>1631</v>
      </c>
      <c r="G1944" s="8" t="n">
        <v>2400</v>
      </c>
    </row>
    <row r="1945" customFormat="false" ht="12.75" hidden="false" customHeight="false" outlineLevel="2" collapsed="false">
      <c r="A1945" s="5" t="s">
        <v>3456</v>
      </c>
      <c r="B1945" s="6" t="n">
        <v>36970</v>
      </c>
      <c r="C1945" s="7" t="s">
        <v>1663</v>
      </c>
      <c r="D1945" s="7" t="s">
        <v>1588</v>
      </c>
      <c r="E1945" s="7" t="s">
        <v>3053</v>
      </c>
      <c r="F1945" s="16" t="s">
        <v>1631</v>
      </c>
      <c r="G1945" s="8" t="n">
        <v>0</v>
      </c>
    </row>
    <row r="1946" customFormat="false" ht="12.75" hidden="false" customHeight="false" outlineLevel="2" collapsed="false">
      <c r="A1946" s="5" t="s">
        <v>3456</v>
      </c>
      <c r="B1946" s="6" t="n">
        <v>36970</v>
      </c>
      <c r="C1946" s="7" t="s">
        <v>1663</v>
      </c>
      <c r="D1946" s="7" t="s">
        <v>1588</v>
      </c>
      <c r="E1946" s="7" t="s">
        <v>3053</v>
      </c>
      <c r="F1946" s="16" t="s">
        <v>1631</v>
      </c>
      <c r="G1946" s="8" t="n">
        <v>1200</v>
      </c>
    </row>
    <row r="1947" customFormat="false" ht="12.75" hidden="false" customHeight="false" outlineLevel="2" collapsed="false">
      <c r="A1947" s="5" t="s">
        <v>3456</v>
      </c>
      <c r="B1947" s="6" t="n">
        <v>36970</v>
      </c>
      <c r="C1947" s="7" t="s">
        <v>1663</v>
      </c>
      <c r="D1947" s="7" t="s">
        <v>1588</v>
      </c>
      <c r="E1947" s="7" t="s">
        <v>3053</v>
      </c>
      <c r="F1947" s="16" t="s">
        <v>1631</v>
      </c>
      <c r="G1947" s="8" t="n">
        <v>0</v>
      </c>
    </row>
    <row r="1948" customFormat="false" ht="12.75" hidden="false" customHeight="false" outlineLevel="2" collapsed="false">
      <c r="A1948" s="5" t="s">
        <v>3456</v>
      </c>
      <c r="B1948" s="6" t="n">
        <v>36977</v>
      </c>
      <c r="C1948" s="7" t="s">
        <v>3555</v>
      </c>
      <c r="D1948" s="7" t="s">
        <v>1588</v>
      </c>
      <c r="E1948" s="7" t="s">
        <v>3053</v>
      </c>
      <c r="F1948" s="16" t="s">
        <v>1631</v>
      </c>
      <c r="G1948" s="8" t="n">
        <v>4800</v>
      </c>
    </row>
    <row r="1949" customFormat="false" ht="12.75" hidden="false" customHeight="false" outlineLevel="2" collapsed="false">
      <c r="A1949" s="5" t="s">
        <v>3324</v>
      </c>
      <c r="B1949" s="6" t="n">
        <v>36970</v>
      </c>
      <c r="C1949" s="7" t="s">
        <v>3325</v>
      </c>
      <c r="D1949" s="7" t="s">
        <v>1588</v>
      </c>
      <c r="E1949" s="7" t="s">
        <v>3030</v>
      </c>
      <c r="F1949" s="16" t="s">
        <v>1631</v>
      </c>
      <c r="G1949" s="8" t="n">
        <v>700</v>
      </c>
    </row>
    <row r="1950" customFormat="false" ht="12.75" hidden="false" customHeight="false" outlineLevel="2" collapsed="false">
      <c r="A1950" s="5" t="s">
        <v>3556</v>
      </c>
      <c r="B1950" s="6" t="n">
        <v>36972</v>
      </c>
      <c r="C1950" s="7" t="s">
        <v>3555</v>
      </c>
      <c r="D1950" s="7" t="s">
        <v>1588</v>
      </c>
      <c r="E1950" s="7" t="s">
        <v>3053</v>
      </c>
      <c r="F1950" s="16" t="s">
        <v>1631</v>
      </c>
      <c r="G1950" s="8" t="n">
        <v>35500</v>
      </c>
    </row>
    <row r="1951" customFormat="false" ht="12.75" hidden="false" customHeight="false" outlineLevel="2" collapsed="false">
      <c r="A1951" s="5" t="s">
        <v>3554</v>
      </c>
      <c r="B1951" s="6" t="n">
        <v>36972</v>
      </c>
      <c r="C1951" s="7" t="s">
        <v>3555</v>
      </c>
      <c r="D1951" s="7" t="s">
        <v>1588</v>
      </c>
      <c r="E1951" s="7" t="s">
        <v>3053</v>
      </c>
      <c r="F1951" s="16" t="s">
        <v>1631</v>
      </c>
      <c r="G1951" s="8" t="n">
        <v>16200</v>
      </c>
    </row>
    <row r="1952" customFormat="false" ht="12.75" hidden="false" customHeight="false" outlineLevel="2" collapsed="false">
      <c r="A1952" s="5" t="s">
        <v>3554</v>
      </c>
      <c r="B1952" s="6" t="n">
        <v>36977</v>
      </c>
      <c r="C1952" s="7" t="s">
        <v>3555</v>
      </c>
      <c r="D1952" s="7" t="s">
        <v>1588</v>
      </c>
      <c r="E1952" s="7" t="s">
        <v>3053</v>
      </c>
      <c r="F1952" s="16" t="s">
        <v>1631</v>
      </c>
      <c r="G1952" s="8" t="n">
        <v>-16200</v>
      </c>
    </row>
    <row r="1953" customFormat="false" ht="12.75" hidden="false" customHeight="false" outlineLevel="2" collapsed="false">
      <c r="A1953" s="5" t="s">
        <v>3554</v>
      </c>
      <c r="B1953" s="6" t="n">
        <v>36977</v>
      </c>
      <c r="C1953" s="7" t="s">
        <v>3555</v>
      </c>
      <c r="D1953" s="7" t="s">
        <v>1588</v>
      </c>
      <c r="E1953" s="7" t="s">
        <v>3053</v>
      </c>
      <c r="F1953" s="16" t="s">
        <v>1631</v>
      </c>
      <c r="G1953" s="8" t="n">
        <v>16800</v>
      </c>
    </row>
    <row r="1954" customFormat="false" ht="12.75" hidden="false" customHeight="false" outlineLevel="2" collapsed="false">
      <c r="A1954" s="5" t="s">
        <v>3348</v>
      </c>
      <c r="B1954" s="6" t="n">
        <v>36977</v>
      </c>
      <c r="C1954" s="7" t="s">
        <v>3349</v>
      </c>
      <c r="D1954" s="7" t="s">
        <v>1588</v>
      </c>
      <c r="E1954" s="7" t="s">
        <v>960</v>
      </c>
      <c r="F1954" s="16" t="s">
        <v>1631</v>
      </c>
      <c r="G1954" s="8" t="n">
        <v>-2998</v>
      </c>
    </row>
    <row r="1955" customFormat="false" ht="12.75" hidden="false" customHeight="false" outlineLevel="2" collapsed="false">
      <c r="A1955" s="5" t="s">
        <v>3405</v>
      </c>
      <c r="B1955" s="6" t="n">
        <v>36980</v>
      </c>
      <c r="C1955" s="7" t="s">
        <v>3406</v>
      </c>
      <c r="D1955" s="7" t="s">
        <v>1588</v>
      </c>
      <c r="E1955" s="7" t="s">
        <v>3053</v>
      </c>
      <c r="F1955" s="16" t="s">
        <v>1631</v>
      </c>
      <c r="G1955" s="8" t="n">
        <v>3054</v>
      </c>
    </row>
    <row r="1956" customFormat="false" ht="12.75" hidden="false" customHeight="false" outlineLevel="2" collapsed="false">
      <c r="A1956" s="5" t="s">
        <v>3559</v>
      </c>
      <c r="B1956" s="6" t="n">
        <v>36977</v>
      </c>
      <c r="C1956" s="7" t="s">
        <v>3560</v>
      </c>
      <c r="D1956" s="7" t="s">
        <v>1588</v>
      </c>
      <c r="E1956" s="7" t="s">
        <v>3053</v>
      </c>
      <c r="F1956" s="16" t="s">
        <v>1631</v>
      </c>
      <c r="G1956" s="8" t="n">
        <v>1500</v>
      </c>
    </row>
    <row r="1957" customFormat="false" ht="12.75" hidden="false" customHeight="false" outlineLevel="2" collapsed="false">
      <c r="A1957" s="5" t="s">
        <v>3706</v>
      </c>
      <c r="B1957" s="6" t="n">
        <v>36977</v>
      </c>
      <c r="C1957" s="7" t="s">
        <v>2832</v>
      </c>
      <c r="D1957" s="7" t="s">
        <v>1588</v>
      </c>
      <c r="E1957" s="7" t="s">
        <v>376</v>
      </c>
      <c r="F1957" s="16" t="s">
        <v>1631</v>
      </c>
      <c r="G1957" s="8" t="n">
        <v>6900</v>
      </c>
    </row>
    <row r="1958" customFormat="false" ht="12.75" hidden="false" customHeight="false" outlineLevel="2" collapsed="false">
      <c r="A1958" s="5" t="s">
        <v>3557</v>
      </c>
      <c r="B1958" s="6" t="n">
        <v>36977</v>
      </c>
      <c r="C1958" s="7" t="s">
        <v>243</v>
      </c>
      <c r="D1958" s="7" t="s">
        <v>1588</v>
      </c>
      <c r="E1958" s="7" t="s">
        <v>3053</v>
      </c>
      <c r="F1958" s="16" t="s">
        <v>1631</v>
      </c>
      <c r="G1958" s="8" t="n">
        <v>-7500</v>
      </c>
    </row>
    <row r="1959" customFormat="false" ht="12.75" hidden="false" customHeight="false" outlineLevel="2" collapsed="false">
      <c r="A1959" s="5" t="s">
        <v>3558</v>
      </c>
      <c r="B1959" s="6" t="n">
        <v>36977</v>
      </c>
      <c r="C1959" s="7" t="s">
        <v>243</v>
      </c>
      <c r="D1959" s="7" t="s">
        <v>1588</v>
      </c>
      <c r="E1959" s="7" t="s">
        <v>3053</v>
      </c>
      <c r="F1959" s="16" t="s">
        <v>1631</v>
      </c>
      <c r="G1959" s="8" t="n">
        <v>1500</v>
      </c>
    </row>
    <row r="1960" customFormat="false" ht="12.75" hidden="false" customHeight="false" outlineLevel="2" collapsed="false">
      <c r="A1960" s="5" t="s">
        <v>3561</v>
      </c>
      <c r="B1960" s="6" t="n">
        <v>36978</v>
      </c>
      <c r="C1960" s="7" t="s">
        <v>1862</v>
      </c>
      <c r="D1960" s="7" t="s">
        <v>1588</v>
      </c>
      <c r="E1960" s="7" t="s">
        <v>3053</v>
      </c>
      <c r="F1960" s="16" t="s">
        <v>1631</v>
      </c>
      <c r="G1960" s="8" t="n">
        <v>50000</v>
      </c>
    </row>
    <row r="1961" customFormat="false" ht="12.75" hidden="false" customHeight="false" outlineLevel="2" collapsed="false">
      <c r="A1961" s="5" t="s">
        <v>3707</v>
      </c>
      <c r="B1961" s="6" t="n">
        <v>36978</v>
      </c>
      <c r="C1961" s="7" t="s">
        <v>292</v>
      </c>
      <c r="D1961" s="7" t="s">
        <v>1588</v>
      </c>
      <c r="E1961" s="7" t="s">
        <v>376</v>
      </c>
      <c r="F1961" s="16" t="s">
        <v>1631</v>
      </c>
      <c r="G1961" s="8" t="n">
        <v>61500</v>
      </c>
    </row>
    <row r="1962" customFormat="false" ht="12.75" hidden="false" customHeight="false" outlineLevel="2" collapsed="false">
      <c r="A1962" s="5" t="s">
        <v>3707</v>
      </c>
      <c r="B1962" s="6" t="n">
        <v>36979</v>
      </c>
      <c r="C1962" s="7" t="s">
        <v>292</v>
      </c>
      <c r="D1962" s="7" t="s">
        <v>1588</v>
      </c>
      <c r="E1962" s="7" t="s">
        <v>376</v>
      </c>
      <c r="F1962" s="16" t="s">
        <v>1631</v>
      </c>
      <c r="G1962" s="8" t="n">
        <v>-50000</v>
      </c>
    </row>
    <row r="1963" customFormat="false" ht="12.75" hidden="false" customHeight="false" outlineLevel="2" collapsed="false">
      <c r="A1963" s="5" t="s">
        <v>1861</v>
      </c>
      <c r="B1963" s="6" t="n">
        <v>37004</v>
      </c>
      <c r="C1963" s="7" t="s">
        <v>1862</v>
      </c>
      <c r="D1963" s="7" t="s">
        <v>1588</v>
      </c>
      <c r="E1963" s="7" t="s">
        <v>20</v>
      </c>
      <c r="F1963" s="16" t="s">
        <v>1631</v>
      </c>
      <c r="G1963" s="8" t="n">
        <v>100000</v>
      </c>
    </row>
    <row r="1964" customFormat="false" ht="12.75" hidden="false" customHeight="false" outlineLevel="2" collapsed="false">
      <c r="A1964" s="5" t="s">
        <v>1675</v>
      </c>
      <c r="B1964" s="6" t="n">
        <v>36984</v>
      </c>
      <c r="C1964" s="7" t="s">
        <v>1591</v>
      </c>
      <c r="D1964" s="7" t="s">
        <v>1588</v>
      </c>
      <c r="E1964" s="7" t="s">
        <v>20</v>
      </c>
      <c r="F1964" s="16" t="s">
        <v>1631</v>
      </c>
      <c r="G1964" s="8" t="n">
        <v>0</v>
      </c>
    </row>
    <row r="1965" customFormat="false" ht="12.75" hidden="false" customHeight="false" outlineLevel="2" collapsed="false">
      <c r="A1965" s="5" t="s">
        <v>1702</v>
      </c>
      <c r="B1965" s="6" t="n">
        <v>36986</v>
      </c>
      <c r="C1965" s="7" t="s">
        <v>1703</v>
      </c>
      <c r="D1965" s="7" t="s">
        <v>1588</v>
      </c>
      <c r="E1965" s="7" t="s">
        <v>20</v>
      </c>
      <c r="F1965" s="16" t="s">
        <v>1631</v>
      </c>
      <c r="G1965" s="8" t="n">
        <v>775</v>
      </c>
    </row>
    <row r="1966" customFormat="false" ht="12.75" hidden="false" customHeight="false" outlineLevel="2" collapsed="false">
      <c r="A1966" s="5" t="s">
        <v>1711</v>
      </c>
      <c r="B1966" s="6" t="n">
        <v>36987</v>
      </c>
      <c r="C1966" s="7" t="s">
        <v>1712</v>
      </c>
      <c r="D1966" s="7" t="s">
        <v>1588</v>
      </c>
      <c r="E1966" s="7" t="s">
        <v>20</v>
      </c>
      <c r="F1966" s="16" t="s">
        <v>1631</v>
      </c>
      <c r="G1966" s="8" t="n">
        <v>7500</v>
      </c>
    </row>
    <row r="1967" customFormat="false" ht="12.75" hidden="false" customHeight="false" outlineLevel="2" collapsed="false">
      <c r="A1967" s="5" t="s">
        <v>2034</v>
      </c>
      <c r="B1967" s="6" t="n">
        <v>36987</v>
      </c>
      <c r="C1967" s="7" t="s">
        <v>2035</v>
      </c>
      <c r="D1967" s="7" t="s">
        <v>1588</v>
      </c>
      <c r="E1967" s="7" t="s">
        <v>1152</v>
      </c>
      <c r="F1967" s="16" t="s">
        <v>1631</v>
      </c>
      <c r="G1967" s="8" t="n">
        <v>22812.5</v>
      </c>
    </row>
    <row r="1968" customFormat="false" ht="12.75" hidden="false" customHeight="false" outlineLevel="2" collapsed="false">
      <c r="A1968" s="5" t="s">
        <v>1642</v>
      </c>
      <c r="B1968" s="6" t="n">
        <v>36990</v>
      </c>
      <c r="C1968" s="7" t="s">
        <v>1630</v>
      </c>
      <c r="D1968" s="7" t="s">
        <v>1588</v>
      </c>
      <c r="E1968" s="7" t="s">
        <v>697</v>
      </c>
      <c r="F1968" s="16" t="s">
        <v>1631</v>
      </c>
      <c r="G1968" s="8" t="n">
        <v>0</v>
      </c>
    </row>
    <row r="1969" customFormat="false" ht="12.75" hidden="false" customHeight="false" outlineLevel="2" collapsed="false">
      <c r="A1969" s="5" t="s">
        <v>1788</v>
      </c>
      <c r="B1969" s="6" t="n">
        <v>36998</v>
      </c>
      <c r="C1969" s="7" t="s">
        <v>243</v>
      </c>
      <c r="D1969" s="7" t="s">
        <v>1588</v>
      </c>
      <c r="E1969" s="7" t="s">
        <v>20</v>
      </c>
      <c r="F1969" s="16" t="s">
        <v>1631</v>
      </c>
      <c r="G1969" s="8" t="n">
        <v>1550</v>
      </c>
    </row>
    <row r="1970" customFormat="false" ht="12.75" hidden="false" customHeight="false" outlineLevel="2" collapsed="false">
      <c r="A1970" s="5" t="s">
        <v>1788</v>
      </c>
      <c r="B1970" s="6" t="n">
        <v>36999</v>
      </c>
      <c r="C1970" s="7" t="s">
        <v>243</v>
      </c>
      <c r="D1970" s="7" t="s">
        <v>1588</v>
      </c>
      <c r="E1970" s="7" t="s">
        <v>20</v>
      </c>
      <c r="F1970" s="16" t="s">
        <v>1631</v>
      </c>
      <c r="G1970" s="8" t="n">
        <v>0</v>
      </c>
    </row>
    <row r="1971" customFormat="false" ht="12.75" hidden="false" customHeight="false" outlineLevel="2" collapsed="false">
      <c r="A1971" s="5" t="s">
        <v>1837</v>
      </c>
      <c r="B1971" s="6" t="n">
        <v>37001</v>
      </c>
      <c r="C1971" s="7" t="s">
        <v>1712</v>
      </c>
      <c r="D1971" s="7" t="s">
        <v>1588</v>
      </c>
      <c r="E1971" s="7" t="s">
        <v>20</v>
      </c>
      <c r="F1971" s="16" t="s">
        <v>1631</v>
      </c>
      <c r="G1971" s="8" t="n">
        <v>70000</v>
      </c>
    </row>
    <row r="1972" customFormat="false" ht="12.75" hidden="false" customHeight="false" outlineLevel="2" collapsed="false">
      <c r="A1972" s="5" t="s">
        <v>1880</v>
      </c>
      <c r="B1972" s="6" t="n">
        <v>37011</v>
      </c>
      <c r="C1972" s="7" t="s">
        <v>243</v>
      </c>
      <c r="D1972" s="7" t="s">
        <v>1588</v>
      </c>
      <c r="E1972" s="7" t="s">
        <v>20</v>
      </c>
      <c r="F1972" s="16" t="s">
        <v>1631</v>
      </c>
      <c r="G1972" s="8" t="n">
        <v>-2325</v>
      </c>
    </row>
    <row r="1973" customFormat="false" ht="12.75" hidden="false" customHeight="false" outlineLevel="2" collapsed="false">
      <c r="A1973" s="5" t="s">
        <v>1859</v>
      </c>
      <c r="B1973" s="6" t="n">
        <v>37001</v>
      </c>
      <c r="C1973" s="7" t="s">
        <v>1860</v>
      </c>
      <c r="D1973" s="7" t="s">
        <v>1588</v>
      </c>
      <c r="E1973" s="7" t="s">
        <v>20</v>
      </c>
      <c r="F1973" s="16" t="s">
        <v>1631</v>
      </c>
      <c r="G1973" s="8" t="n">
        <v>-7750</v>
      </c>
    </row>
    <row r="1974" customFormat="false" ht="12.75" hidden="false" customHeight="false" outlineLevel="2" collapsed="false">
      <c r="A1974" s="5" t="s">
        <v>1650</v>
      </c>
      <c r="B1974" s="6" t="n">
        <v>37006</v>
      </c>
      <c r="C1974" s="7" t="s">
        <v>1651</v>
      </c>
      <c r="D1974" s="7" t="s">
        <v>1588</v>
      </c>
      <c r="E1974" s="7" t="s">
        <v>137</v>
      </c>
      <c r="F1974" s="16" t="s">
        <v>1631</v>
      </c>
      <c r="G1974" s="8" t="n">
        <v>395.25</v>
      </c>
    </row>
    <row r="1975" customFormat="false" ht="12.75" hidden="false" customHeight="false" outlineLevel="2" collapsed="false">
      <c r="A1975" s="5" t="s">
        <v>1941</v>
      </c>
      <c r="B1975" s="6" t="n">
        <v>37007</v>
      </c>
      <c r="C1975" s="7" t="s">
        <v>1862</v>
      </c>
      <c r="D1975" s="7" t="s">
        <v>1588</v>
      </c>
      <c r="E1975" s="7" t="s">
        <v>20</v>
      </c>
      <c r="F1975" s="16" t="s">
        <v>1631</v>
      </c>
      <c r="G1975" s="8" t="n">
        <v>100000</v>
      </c>
    </row>
    <row r="1976" customFormat="false" ht="12.75" hidden="false" customHeight="false" outlineLevel="2" collapsed="false">
      <c r="A1976" s="5" t="s">
        <v>1955</v>
      </c>
      <c r="B1976" s="6" t="n">
        <v>37007</v>
      </c>
      <c r="C1976" s="7" t="s">
        <v>243</v>
      </c>
      <c r="D1976" s="7" t="s">
        <v>1588</v>
      </c>
      <c r="E1976" s="7" t="s">
        <v>20</v>
      </c>
      <c r="F1976" s="16" t="s">
        <v>1631</v>
      </c>
      <c r="G1976" s="8" t="n">
        <v>1521</v>
      </c>
    </row>
    <row r="1977" customFormat="false" ht="12.75" hidden="false" customHeight="false" outlineLevel="2" collapsed="false">
      <c r="A1977" s="5" t="s">
        <v>1629</v>
      </c>
      <c r="B1977" s="6" t="n">
        <v>37007</v>
      </c>
      <c r="C1977" s="7" t="s">
        <v>1630</v>
      </c>
      <c r="D1977" s="7" t="s">
        <v>1588</v>
      </c>
      <c r="E1977" s="7" t="s">
        <v>1616</v>
      </c>
      <c r="F1977" s="16" t="s">
        <v>1631</v>
      </c>
      <c r="G1977" s="8" t="n">
        <v>733</v>
      </c>
    </row>
    <row r="1978" customFormat="false" ht="12.75" hidden="false" customHeight="false" outlineLevel="2" collapsed="false">
      <c r="A1978" s="5" t="s">
        <v>2025</v>
      </c>
      <c r="B1978" s="6" t="n">
        <v>37011</v>
      </c>
      <c r="C1978" s="7" t="s">
        <v>1862</v>
      </c>
      <c r="D1978" s="7" t="s">
        <v>1588</v>
      </c>
      <c r="E1978" s="7" t="s">
        <v>20</v>
      </c>
      <c r="F1978" s="16" t="s">
        <v>1631</v>
      </c>
      <c r="G1978" s="8" t="n">
        <v>60000</v>
      </c>
    </row>
    <row r="1979" customFormat="false" ht="12.75" hidden="false" customHeight="false" outlineLevel="2" collapsed="false">
      <c r="A1979" s="5" t="s">
        <v>2028</v>
      </c>
      <c r="B1979" s="6" t="n">
        <v>37011</v>
      </c>
      <c r="C1979" s="7" t="s">
        <v>2029</v>
      </c>
      <c r="D1979" s="7" t="s">
        <v>1588</v>
      </c>
      <c r="E1979" s="7" t="s">
        <v>20</v>
      </c>
      <c r="F1979" s="16" t="s">
        <v>1631</v>
      </c>
      <c r="G1979" s="8" t="n">
        <v>24000</v>
      </c>
    </row>
    <row r="1980" customFormat="false" ht="12.75" hidden="false" customHeight="false" outlineLevel="2" collapsed="false">
      <c r="A1980" s="5" t="s">
        <v>1999</v>
      </c>
      <c r="B1980" s="6" t="n">
        <v>37011</v>
      </c>
      <c r="C1980" s="7" t="s">
        <v>243</v>
      </c>
      <c r="D1980" s="7" t="s">
        <v>1588</v>
      </c>
      <c r="E1980" s="7" t="s">
        <v>20</v>
      </c>
      <c r="F1980" s="16" t="s">
        <v>1631</v>
      </c>
      <c r="G1980" s="8" t="n">
        <v>0</v>
      </c>
    </row>
    <row r="1981" customFormat="false" ht="12.75" hidden="false" customHeight="false" outlineLevel="2" collapsed="false">
      <c r="A1981" s="5" t="s">
        <v>1999</v>
      </c>
      <c r="B1981" s="6" t="n">
        <v>37019</v>
      </c>
      <c r="C1981" s="7" t="s">
        <v>243</v>
      </c>
      <c r="D1981" s="7" t="s">
        <v>1588</v>
      </c>
      <c r="E1981" s="7" t="s">
        <v>26</v>
      </c>
      <c r="F1981" s="5" t="s">
        <v>1631</v>
      </c>
      <c r="G1981" s="8" t="n">
        <v>-5980</v>
      </c>
    </row>
    <row r="1982" customFormat="false" ht="12.75" hidden="false" customHeight="false" outlineLevel="2" collapsed="false">
      <c r="A1982" s="5" t="s">
        <v>2111</v>
      </c>
      <c r="B1982" s="6" t="n">
        <v>37014</v>
      </c>
      <c r="C1982" s="7" t="s">
        <v>243</v>
      </c>
      <c r="D1982" s="7" t="s">
        <v>1588</v>
      </c>
      <c r="E1982" s="7" t="s">
        <v>26</v>
      </c>
      <c r="F1982" s="5" t="s">
        <v>1631</v>
      </c>
      <c r="G1982" s="8" t="n">
        <v>0</v>
      </c>
    </row>
    <row r="1983" customFormat="false" ht="12.75" hidden="false" customHeight="false" outlineLevel="2" collapsed="false">
      <c r="A1983" s="5" t="s">
        <v>2070</v>
      </c>
      <c r="B1983" s="6" t="n">
        <v>37012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750</v>
      </c>
    </row>
    <row r="1984" customFormat="false" ht="12.75" hidden="false" customHeight="false" outlineLevel="2" collapsed="false">
      <c r="A1984" s="5" t="s">
        <v>2135</v>
      </c>
      <c r="B1984" s="6" t="n">
        <v>37018</v>
      </c>
      <c r="C1984" s="7" t="s">
        <v>243</v>
      </c>
      <c r="D1984" s="7" t="s">
        <v>1588</v>
      </c>
      <c r="E1984" s="7" t="s">
        <v>26</v>
      </c>
      <c r="F1984" s="5" t="s">
        <v>1631</v>
      </c>
      <c r="G1984" s="8" t="n">
        <v>750</v>
      </c>
    </row>
    <row r="1985" customFormat="false" ht="12.75" hidden="false" customHeight="false" outlineLevel="2" collapsed="false">
      <c r="A1985" s="5" t="s">
        <v>2096</v>
      </c>
      <c r="B1985" s="6" t="n">
        <v>37018</v>
      </c>
      <c r="C1985" s="7" t="s">
        <v>2131</v>
      </c>
      <c r="D1985" s="7" t="s">
        <v>1588</v>
      </c>
      <c r="E1985" s="7" t="s">
        <v>26</v>
      </c>
      <c r="F1985" s="5" t="s">
        <v>1631</v>
      </c>
      <c r="G1985" s="8" t="n">
        <v>-147000</v>
      </c>
    </row>
    <row r="1986" customFormat="false" ht="12.75" hidden="false" customHeight="false" outlineLevel="2" collapsed="false">
      <c r="A1986" s="5" t="s">
        <v>2088</v>
      </c>
      <c r="B1986" s="6" t="n">
        <v>37013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-5230</v>
      </c>
    </row>
    <row r="1987" customFormat="false" ht="12.75" hidden="false" customHeight="false" outlineLevel="2" collapsed="false">
      <c r="A1987" s="5" t="s">
        <v>2088</v>
      </c>
      <c r="B1987" s="6" t="n">
        <v>37022</v>
      </c>
      <c r="C1987" s="7" t="s">
        <v>243</v>
      </c>
      <c r="D1987" s="7" t="s">
        <v>1588</v>
      </c>
      <c r="E1987" s="7" t="s">
        <v>26</v>
      </c>
      <c r="F1987" s="5" t="s">
        <v>1631</v>
      </c>
      <c r="G1987" s="8" t="n">
        <v>750</v>
      </c>
    </row>
    <row r="1988" customFormat="false" ht="12.75" hidden="false" customHeight="false" outlineLevel="2" collapsed="false">
      <c r="A1988" s="5" t="s">
        <v>2113</v>
      </c>
      <c r="B1988" s="6" t="n">
        <v>37014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21175</v>
      </c>
    </row>
    <row r="1989" customFormat="false" ht="12.75" hidden="false" customHeight="false" outlineLevel="2" collapsed="false">
      <c r="A1989" s="5" t="s">
        <v>2114</v>
      </c>
      <c r="B1989" s="6" t="n">
        <v>37014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0</v>
      </c>
    </row>
    <row r="1990" customFormat="false" ht="12.75" hidden="false" customHeight="false" outlineLevel="2" collapsed="false">
      <c r="A1990" s="5" t="s">
        <v>2119</v>
      </c>
      <c r="B1990" s="6" t="n">
        <v>37015</v>
      </c>
      <c r="C1990" s="7" t="s">
        <v>1862</v>
      </c>
      <c r="D1990" s="7" t="s">
        <v>1588</v>
      </c>
      <c r="E1990" s="7" t="s">
        <v>26</v>
      </c>
      <c r="F1990" s="5" t="s">
        <v>1631</v>
      </c>
      <c r="G1990" s="8" t="n">
        <v>50000</v>
      </c>
    </row>
    <row r="1991" customFormat="false" ht="12.75" hidden="false" customHeight="false" outlineLevel="2" collapsed="false">
      <c r="A1991" s="5" t="s">
        <v>1328</v>
      </c>
      <c r="B1991" s="6" t="n">
        <v>37020</v>
      </c>
      <c r="C1991" s="7" t="s">
        <v>1235</v>
      </c>
      <c r="D1991" s="7" t="s">
        <v>1588</v>
      </c>
      <c r="E1991" s="7" t="s">
        <v>26</v>
      </c>
      <c r="F1991" s="5" t="s">
        <v>1631</v>
      </c>
      <c r="G1991" s="8" t="n">
        <v>8051.1</v>
      </c>
    </row>
    <row r="1992" customFormat="false" ht="12.75" hidden="false" customHeight="false" outlineLevel="2" collapsed="false">
      <c r="A1992" s="5" t="s">
        <v>1328</v>
      </c>
      <c r="B1992" s="6" t="n">
        <v>37029</v>
      </c>
      <c r="C1992" s="7" t="s">
        <v>1235</v>
      </c>
      <c r="D1992" s="7" t="s">
        <v>1588</v>
      </c>
      <c r="E1992" s="7" t="s">
        <v>26</v>
      </c>
      <c r="F1992" s="5" t="s">
        <v>1631</v>
      </c>
      <c r="G1992" s="8" t="n">
        <v>2817</v>
      </c>
    </row>
    <row r="1993" customFormat="false" ht="12.75" hidden="false" customHeight="false" outlineLevel="2" collapsed="false">
      <c r="A1993" s="5" t="s">
        <v>1328</v>
      </c>
      <c r="B1993" s="6" t="n">
        <v>37056</v>
      </c>
      <c r="C1993" s="7" t="s">
        <v>1235</v>
      </c>
      <c r="D1993" s="7" t="s">
        <v>1588</v>
      </c>
      <c r="E1993" s="7"/>
      <c r="F1993" s="16" t="s">
        <v>1631</v>
      </c>
      <c r="G1993" s="8" t="n">
        <v>-8051</v>
      </c>
    </row>
    <row r="1994" customFormat="false" ht="12.75" hidden="false" customHeight="false" outlineLevel="2" collapsed="false">
      <c r="A1994" s="5" t="s">
        <v>1328</v>
      </c>
      <c r="B1994" s="6" t="n">
        <v>37056</v>
      </c>
      <c r="C1994" s="7" t="s">
        <v>1235</v>
      </c>
      <c r="D1994" s="7" t="s">
        <v>1588</v>
      </c>
      <c r="E1994" s="7"/>
      <c r="F1994" s="16" t="s">
        <v>1631</v>
      </c>
      <c r="G1994" s="8" t="n">
        <v>4392</v>
      </c>
    </row>
    <row r="1995" customFormat="false" ht="12.75" hidden="false" customHeight="false" outlineLevel="2" collapsed="false">
      <c r="A1995" s="5" t="s">
        <v>2459</v>
      </c>
      <c r="B1995" s="6" t="n">
        <v>37019</v>
      </c>
      <c r="C1995" s="7" t="s">
        <v>1237</v>
      </c>
      <c r="D1995" s="7" t="s">
        <v>1588</v>
      </c>
      <c r="E1995" s="7" t="s">
        <v>697</v>
      </c>
      <c r="F1995" s="5" t="s">
        <v>1631</v>
      </c>
      <c r="G1995" s="8" t="n">
        <v>1817</v>
      </c>
    </row>
    <row r="1996" customFormat="false" ht="12.75" hidden="false" customHeight="false" outlineLevel="2" collapsed="false">
      <c r="A1996" s="5" t="s">
        <v>2459</v>
      </c>
      <c r="B1996" s="6" t="n">
        <v>37021</v>
      </c>
      <c r="C1996" s="7" t="s">
        <v>1237</v>
      </c>
      <c r="D1996" s="7" t="s">
        <v>1588</v>
      </c>
      <c r="E1996" s="7" t="s">
        <v>697</v>
      </c>
      <c r="F1996" s="5" t="s">
        <v>1631</v>
      </c>
      <c r="G1996" s="8" t="n">
        <v>-1800</v>
      </c>
    </row>
    <row r="1997" customFormat="false" ht="12.75" hidden="false" customHeight="false" outlineLevel="2" collapsed="false">
      <c r="A1997" s="5" t="s">
        <v>2266</v>
      </c>
      <c r="B1997" s="6" t="n">
        <v>37027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0</v>
      </c>
    </row>
    <row r="1998" customFormat="false" ht="12.75" hidden="false" customHeight="false" outlineLevel="2" collapsed="false">
      <c r="A1998" s="5" t="s">
        <v>2183</v>
      </c>
      <c r="B1998" s="6" t="n">
        <v>37020</v>
      </c>
      <c r="C1998" s="7" t="s">
        <v>1862</v>
      </c>
      <c r="D1998" s="7" t="s">
        <v>1588</v>
      </c>
      <c r="E1998" s="7" t="s">
        <v>26</v>
      </c>
      <c r="F1998" s="5" t="s">
        <v>1631</v>
      </c>
      <c r="G1998" s="8" t="n">
        <v>50000</v>
      </c>
    </row>
    <row r="1999" customFormat="false" ht="12.75" hidden="false" customHeight="false" outlineLevel="2" collapsed="false">
      <c r="A1999" s="5" t="s">
        <v>2167</v>
      </c>
      <c r="B1999" s="6" t="n">
        <v>37020</v>
      </c>
      <c r="C1999" s="7" t="s">
        <v>243</v>
      </c>
      <c r="D1999" s="7" t="s">
        <v>1588</v>
      </c>
      <c r="E1999" s="7" t="s">
        <v>26</v>
      </c>
      <c r="F1999" s="5" t="s">
        <v>1631</v>
      </c>
      <c r="G1999" s="8" t="n">
        <v>0</v>
      </c>
    </row>
    <row r="2000" customFormat="false" ht="12.75" hidden="false" customHeight="false" outlineLevel="2" collapsed="false">
      <c r="A2000" s="5" t="s">
        <v>2317</v>
      </c>
      <c r="B2000" s="6" t="n">
        <v>37032</v>
      </c>
      <c r="C2000" s="7" t="s">
        <v>243</v>
      </c>
      <c r="D2000" s="7" t="s">
        <v>1588</v>
      </c>
      <c r="E2000" s="7" t="s">
        <v>26</v>
      </c>
      <c r="F2000" s="5" t="s">
        <v>1631</v>
      </c>
      <c r="G2000" s="8" t="n">
        <v>0</v>
      </c>
    </row>
    <row r="2001" customFormat="false" ht="12.75" hidden="false" customHeight="false" outlineLevel="2" collapsed="false">
      <c r="A2001" s="5" t="s">
        <v>2196</v>
      </c>
      <c r="B2001" s="6" t="n">
        <v>37021</v>
      </c>
      <c r="C2001" s="7" t="s">
        <v>2197</v>
      </c>
      <c r="D2001" s="7" t="s">
        <v>1588</v>
      </c>
      <c r="E2001" s="7" t="s">
        <v>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2198</v>
      </c>
      <c r="B2002" s="6" t="n">
        <v>37022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195000</v>
      </c>
    </row>
    <row r="2003" customFormat="false" ht="12.75" hidden="false" customHeight="false" outlineLevel="2" collapsed="false">
      <c r="A2003" s="5" t="s">
        <v>2229</v>
      </c>
      <c r="B2003" s="6" t="n">
        <v>37022</v>
      </c>
      <c r="C2003" s="7" t="s">
        <v>1862</v>
      </c>
      <c r="D2003" s="7" t="s">
        <v>1588</v>
      </c>
      <c r="E2003" s="7" t="s">
        <v>26</v>
      </c>
      <c r="F2003" s="5" t="s">
        <v>1631</v>
      </c>
      <c r="G2003" s="8" t="n">
        <v>50000</v>
      </c>
    </row>
    <row r="2004" customFormat="false" ht="12.75" hidden="false" customHeight="false" outlineLevel="2" collapsed="false">
      <c r="A2004" s="5" t="s">
        <v>1329</v>
      </c>
      <c r="B2004" s="6" t="n">
        <v>37022</v>
      </c>
      <c r="C2004" s="7" t="s">
        <v>1235</v>
      </c>
      <c r="D2004" s="7" t="s">
        <v>1588</v>
      </c>
      <c r="E2004" s="7" t="s">
        <v>26</v>
      </c>
      <c r="F2004" s="5" t="s">
        <v>1631</v>
      </c>
      <c r="G2004" s="8" t="n">
        <v>7200</v>
      </c>
    </row>
    <row r="2005" customFormat="false" ht="12.75" hidden="false" customHeight="false" outlineLevel="2" collapsed="false">
      <c r="A2005" s="5" t="s">
        <v>2233</v>
      </c>
      <c r="B2005" s="6" t="n">
        <v>37025</v>
      </c>
      <c r="C2005" s="7" t="s">
        <v>243</v>
      </c>
      <c r="D2005" s="7" t="s">
        <v>1588</v>
      </c>
      <c r="E2005" s="7" t="s">
        <v>26</v>
      </c>
      <c r="F2005" s="5" t="s">
        <v>1631</v>
      </c>
      <c r="G2005" s="8" t="n">
        <v>0</v>
      </c>
    </row>
    <row r="2006" customFormat="false" ht="12.75" hidden="false" customHeight="false" outlineLevel="2" collapsed="false">
      <c r="A2006" s="5" t="s">
        <v>242</v>
      </c>
      <c r="B2006" s="6" t="n">
        <v>37026</v>
      </c>
      <c r="C2006" s="7" t="s">
        <v>243</v>
      </c>
      <c r="D2006" s="7" t="s">
        <v>1588</v>
      </c>
      <c r="E2006" s="7" t="s">
        <v>26</v>
      </c>
      <c r="F2006" s="5" t="s">
        <v>1631</v>
      </c>
      <c r="G2006" s="8" t="n">
        <v>385</v>
      </c>
    </row>
    <row r="2007" customFormat="false" ht="12.75" hidden="false" customHeight="false" outlineLevel="2" collapsed="false">
      <c r="A2007" s="5" t="s">
        <v>242</v>
      </c>
      <c r="B2007" s="6" t="n">
        <v>37033</v>
      </c>
      <c r="C2007" s="7" t="s">
        <v>243</v>
      </c>
      <c r="D2007" s="7" t="s">
        <v>1588</v>
      </c>
      <c r="E2007" s="7" t="s">
        <v>26</v>
      </c>
      <c r="F2007" s="5" t="s">
        <v>1631</v>
      </c>
      <c r="G2007" s="8" t="n">
        <v>0</v>
      </c>
    </row>
    <row r="2008" customFormat="false" ht="12.75" hidden="false" customHeight="false" outlineLevel="2" collapsed="false">
      <c r="A2008" s="5" t="s">
        <v>242</v>
      </c>
      <c r="B2008" s="6" t="n">
        <v>37036</v>
      </c>
      <c r="C2008" s="7" t="s">
        <v>243</v>
      </c>
      <c r="D2008" s="7" t="s">
        <v>1588</v>
      </c>
      <c r="E2008" s="7" t="s">
        <v>26</v>
      </c>
      <c r="F2008" s="5" t="s">
        <v>1631</v>
      </c>
      <c r="G2008" s="8" t="n">
        <v>0</v>
      </c>
    </row>
    <row r="2009" customFormat="false" ht="12.75" hidden="false" customHeight="false" outlineLevel="2" collapsed="false">
      <c r="A2009" s="5" t="s">
        <v>242</v>
      </c>
      <c r="B2009" s="6" t="n">
        <v>37040</v>
      </c>
      <c r="C2009" s="7" t="s">
        <v>243</v>
      </c>
      <c r="D2009" s="7" t="s">
        <v>1588</v>
      </c>
      <c r="E2009" s="7" t="s">
        <v>26</v>
      </c>
      <c r="F2009" s="5" t="s">
        <v>1631</v>
      </c>
      <c r="G2009" s="8" t="n">
        <v>0</v>
      </c>
    </row>
    <row r="2010" customFormat="false" ht="12.75" hidden="false" customHeight="false" outlineLevel="2" collapsed="false">
      <c r="A2010" s="5" t="s">
        <v>242</v>
      </c>
      <c r="B2010" s="6" t="n">
        <v>37041</v>
      </c>
      <c r="C2010" s="7" t="s">
        <v>243</v>
      </c>
      <c r="D2010" s="7" t="s">
        <v>1588</v>
      </c>
      <c r="E2010" s="7" t="s">
        <v>26</v>
      </c>
      <c r="F2010" s="5" t="s">
        <v>1631</v>
      </c>
      <c r="G2010" s="8" t="n">
        <v>1544</v>
      </c>
    </row>
    <row r="2011" customFormat="false" ht="12.75" hidden="false" customHeight="false" outlineLevel="2" collapsed="false">
      <c r="A2011" s="5" t="s">
        <v>242</v>
      </c>
      <c r="B2011" s="6" t="n">
        <v>37041</v>
      </c>
      <c r="C2011" s="7" t="s">
        <v>243</v>
      </c>
      <c r="D2011" s="7" t="s">
        <v>1588</v>
      </c>
      <c r="E2011" s="7" t="s">
        <v>26</v>
      </c>
      <c r="F2011" s="5" t="s">
        <v>1631</v>
      </c>
      <c r="G2011" s="8" t="n">
        <v>1545</v>
      </c>
    </row>
    <row r="2012" customFormat="false" ht="12.75" hidden="false" customHeight="false" outlineLevel="2" collapsed="false">
      <c r="A2012" s="5" t="s">
        <v>242</v>
      </c>
      <c r="B2012" s="6" t="n">
        <v>37041</v>
      </c>
      <c r="C2012" s="7" t="s">
        <v>243</v>
      </c>
      <c r="D2012" s="7" t="s">
        <v>1588</v>
      </c>
      <c r="E2012" s="7" t="s">
        <v>26</v>
      </c>
      <c r="F2012" s="5" t="s">
        <v>1631</v>
      </c>
      <c r="G2012" s="8" t="n">
        <v>386</v>
      </c>
    </row>
    <row r="2013" customFormat="false" ht="12.75" hidden="false" customHeight="false" outlineLevel="2" collapsed="false">
      <c r="A2013" s="5" t="s">
        <v>242</v>
      </c>
      <c r="B2013" s="6" t="n">
        <v>37049</v>
      </c>
      <c r="C2013" s="7" t="s">
        <v>243</v>
      </c>
      <c r="D2013" s="7" t="s">
        <v>1588</v>
      </c>
      <c r="E2013" s="7"/>
      <c r="F2013" s="16" t="s">
        <v>1631</v>
      </c>
      <c r="G2013" s="8" t="n">
        <v>-1546</v>
      </c>
    </row>
    <row r="2014" customFormat="false" ht="12.75" hidden="false" customHeight="false" outlineLevel="2" collapsed="false">
      <c r="A2014" s="5" t="s">
        <v>242</v>
      </c>
      <c r="B2014" s="6" t="n">
        <v>37062</v>
      </c>
      <c r="C2014" s="7" t="s">
        <v>243</v>
      </c>
      <c r="D2014" s="7" t="s">
        <v>1588</v>
      </c>
      <c r="E2014" s="7"/>
      <c r="F2014" s="16" t="s">
        <v>1631</v>
      </c>
      <c r="G2014" s="8" t="n">
        <v>2322</v>
      </c>
    </row>
    <row r="2015" customFormat="false" ht="12.75" hidden="false" customHeight="false" outlineLevel="2" collapsed="false">
      <c r="A2015" s="5" t="s">
        <v>2468</v>
      </c>
      <c r="B2015" s="6" t="n">
        <v>37027</v>
      </c>
      <c r="C2015" s="7" t="s">
        <v>2469</v>
      </c>
      <c r="D2015" s="7" t="s">
        <v>1588</v>
      </c>
      <c r="E2015" s="7" t="s">
        <v>126</v>
      </c>
      <c r="F2015" s="5" t="s">
        <v>1631</v>
      </c>
      <c r="G2015" s="8" t="n">
        <v>0</v>
      </c>
    </row>
    <row r="2016" customFormat="false" ht="12.75" hidden="false" customHeight="false" outlineLevel="2" collapsed="false">
      <c r="A2016" s="5" t="s">
        <v>2251</v>
      </c>
      <c r="B2016" s="6" t="n">
        <v>37027</v>
      </c>
      <c r="C2016" s="7" t="s">
        <v>1862</v>
      </c>
      <c r="D2016" s="7" t="s">
        <v>1588</v>
      </c>
      <c r="E2016" s="7" t="s">
        <v>26</v>
      </c>
      <c r="F2016" s="5" t="s">
        <v>1631</v>
      </c>
      <c r="G2016" s="8" t="n">
        <v>100000</v>
      </c>
    </row>
    <row r="2017" customFormat="false" ht="12.75" hidden="false" customHeight="false" outlineLevel="2" collapsed="false">
      <c r="A2017" s="5" t="s">
        <v>1330</v>
      </c>
      <c r="B2017" s="6" t="n">
        <v>37028</v>
      </c>
      <c r="C2017" s="7" t="s">
        <v>2271</v>
      </c>
      <c r="D2017" s="7" t="s">
        <v>1588</v>
      </c>
      <c r="E2017" s="7" t="s">
        <v>26</v>
      </c>
      <c r="F2017" s="5" t="s">
        <v>1631</v>
      </c>
      <c r="G2017" s="8" t="n">
        <v>736</v>
      </c>
    </row>
    <row r="2018" customFormat="false" ht="12.75" hidden="false" customHeight="false" outlineLevel="2" collapsed="false">
      <c r="A2018" s="5" t="s">
        <v>1330</v>
      </c>
      <c r="B2018" s="6" t="n">
        <v>37035</v>
      </c>
      <c r="C2018" s="7" t="s">
        <v>2271</v>
      </c>
      <c r="D2018" s="7" t="s">
        <v>1588</v>
      </c>
      <c r="E2018" s="7" t="s">
        <v>26</v>
      </c>
      <c r="F2018" s="5" t="s">
        <v>1631</v>
      </c>
      <c r="G2018" s="8" t="n">
        <v>-736</v>
      </c>
    </row>
    <row r="2019" customFormat="false" ht="12.75" hidden="false" customHeight="false" outlineLevel="2" collapsed="false">
      <c r="A2019" s="5" t="s">
        <v>1330</v>
      </c>
      <c r="B2019" s="6" t="n">
        <v>37035</v>
      </c>
      <c r="C2019" s="7" t="s">
        <v>2271</v>
      </c>
      <c r="D2019" s="7" t="s">
        <v>1588</v>
      </c>
      <c r="E2019" s="7" t="s">
        <v>26</v>
      </c>
      <c r="F2019" s="5" t="s">
        <v>1631</v>
      </c>
      <c r="G2019" s="8" t="n">
        <v>2185</v>
      </c>
    </row>
    <row r="2020" customFormat="false" ht="12.75" hidden="false" customHeight="false" outlineLevel="2" collapsed="false">
      <c r="A2020" s="5" t="s">
        <v>1457</v>
      </c>
      <c r="B2020" s="6" t="n">
        <v>37028</v>
      </c>
      <c r="C2020" s="7" t="s">
        <v>1237</v>
      </c>
      <c r="D2020" s="7" t="s">
        <v>1588</v>
      </c>
      <c r="E2020" s="7" t="s">
        <v>697</v>
      </c>
      <c r="F2020" s="5" t="s">
        <v>1631</v>
      </c>
      <c r="G2020" s="8" t="n">
        <v>2185</v>
      </c>
    </row>
    <row r="2021" customFormat="false" ht="12.75" hidden="false" customHeight="false" outlineLevel="2" collapsed="false">
      <c r="A2021" s="5" t="s">
        <v>1457</v>
      </c>
      <c r="B2021" s="6" t="n">
        <v>37028</v>
      </c>
      <c r="C2021" s="7" t="s">
        <v>1237</v>
      </c>
      <c r="D2021" s="7" t="s">
        <v>1588</v>
      </c>
      <c r="E2021" s="7" t="s">
        <v>697</v>
      </c>
      <c r="F2021" s="5" t="s">
        <v>1631</v>
      </c>
      <c r="G2021" s="8" t="n">
        <v>2185</v>
      </c>
    </row>
    <row r="2022" customFormat="false" ht="12.75" hidden="false" customHeight="false" outlineLevel="2" collapsed="false">
      <c r="A2022" s="5" t="s">
        <v>2269</v>
      </c>
      <c r="B2022" s="6" t="n">
        <v>37028</v>
      </c>
      <c r="C2022" s="7" t="s">
        <v>1862</v>
      </c>
      <c r="D2022" s="7" t="s">
        <v>1588</v>
      </c>
      <c r="E2022" s="7" t="s">
        <v>26</v>
      </c>
      <c r="F2022" s="5" t="s">
        <v>1631</v>
      </c>
      <c r="G2022" s="8" t="n">
        <v>100000</v>
      </c>
    </row>
    <row r="2023" customFormat="false" ht="12.75" hidden="false" customHeight="false" outlineLevel="2" collapsed="false">
      <c r="A2023" s="5" t="s">
        <v>2272</v>
      </c>
      <c r="B2023" s="6" t="n">
        <v>37028</v>
      </c>
      <c r="C2023" s="7" t="s">
        <v>2273</v>
      </c>
      <c r="D2023" s="7" t="s">
        <v>1588</v>
      </c>
      <c r="E2023" s="7" t="s">
        <v>26</v>
      </c>
      <c r="F2023" s="5" t="s">
        <v>1631</v>
      </c>
      <c r="G2023" s="8" t="n">
        <v>244771</v>
      </c>
    </row>
    <row r="2024" customFormat="false" ht="12.75" hidden="false" customHeight="false" outlineLevel="2" collapsed="false">
      <c r="A2024" s="5" t="s">
        <v>3021</v>
      </c>
      <c r="B2024" s="6" t="n">
        <v>36899</v>
      </c>
      <c r="C2024" s="7" t="s">
        <v>4266</v>
      </c>
      <c r="D2024" s="7" t="s">
        <v>1588</v>
      </c>
      <c r="E2024" s="7" t="s">
        <v>3053</v>
      </c>
      <c r="F2024" s="16" t="s">
        <v>1631</v>
      </c>
      <c r="G2024" s="8" t="n">
        <v>45000</v>
      </c>
    </row>
    <row r="2025" customFormat="false" ht="12.75" hidden="false" customHeight="false" outlineLevel="2" collapsed="false">
      <c r="A2025" s="5" t="s">
        <v>3021</v>
      </c>
      <c r="B2025" s="6" t="n">
        <v>36908</v>
      </c>
      <c r="C2025" s="7" t="s">
        <v>4282</v>
      </c>
      <c r="D2025" s="7" t="s">
        <v>1588</v>
      </c>
      <c r="E2025" s="7" t="s">
        <v>3053</v>
      </c>
      <c r="F2025" s="16" t="s">
        <v>1631</v>
      </c>
      <c r="G2025" s="8" t="n">
        <v>0</v>
      </c>
    </row>
    <row r="2026" customFormat="false" ht="12.75" hidden="false" customHeight="false" outlineLevel="2" collapsed="false">
      <c r="A2026" s="5" t="s">
        <v>3021</v>
      </c>
      <c r="B2026" s="6" t="n">
        <v>36913</v>
      </c>
      <c r="C2026" s="7" t="s">
        <v>4282</v>
      </c>
      <c r="D2026" s="7" t="s">
        <v>1588</v>
      </c>
      <c r="E2026" s="7" t="s">
        <v>3053</v>
      </c>
      <c r="F2026" s="16" t="s">
        <v>1631</v>
      </c>
      <c r="G2026" s="8" t="n">
        <v>40000</v>
      </c>
    </row>
    <row r="2027" customFormat="false" ht="12.75" hidden="false" customHeight="false" outlineLevel="2" collapsed="false">
      <c r="A2027" s="5" t="s">
        <v>3021</v>
      </c>
      <c r="B2027" s="6" t="n">
        <v>36913</v>
      </c>
      <c r="C2027" s="7" t="s">
        <v>4079</v>
      </c>
      <c r="D2027" s="7" t="s">
        <v>1588</v>
      </c>
      <c r="E2027" s="7" t="s">
        <v>3053</v>
      </c>
      <c r="F2027" s="16" t="s">
        <v>1631</v>
      </c>
      <c r="G2027" s="8" t="n">
        <v>105000</v>
      </c>
    </row>
    <row r="2028" customFormat="false" ht="12.75" hidden="false" customHeight="false" outlineLevel="2" collapsed="false">
      <c r="A2028" s="5" t="s">
        <v>232</v>
      </c>
      <c r="B2028" s="6" t="n">
        <v>37032</v>
      </c>
      <c r="C2028" s="7" t="s">
        <v>2320</v>
      </c>
      <c r="D2028" s="7" t="s">
        <v>1588</v>
      </c>
      <c r="E2028" s="7" t="s">
        <v>26</v>
      </c>
      <c r="F2028" s="5" t="s">
        <v>1631</v>
      </c>
      <c r="G2028" s="8" t="n">
        <v>1912</v>
      </c>
    </row>
    <row r="2029" customFormat="false" ht="12.75" hidden="false" customHeight="false" outlineLevel="2" collapsed="false">
      <c r="A2029" s="5" t="s">
        <v>2485</v>
      </c>
      <c r="B2029" s="6" t="n">
        <v>37034</v>
      </c>
      <c r="C2029" s="7" t="s">
        <v>2486</v>
      </c>
      <c r="D2029" s="7" t="s">
        <v>1588</v>
      </c>
      <c r="E2029" s="7" t="s">
        <v>1110</v>
      </c>
      <c r="F2029" s="5" t="s">
        <v>1631</v>
      </c>
      <c r="G2029" s="8" t="n">
        <v>1500</v>
      </c>
    </row>
    <row r="2030" customFormat="false" ht="12.75" hidden="false" customHeight="false" outlineLevel="2" collapsed="false">
      <c r="A2030" s="5" t="s">
        <v>2487</v>
      </c>
      <c r="B2030" s="6" t="n">
        <v>37034</v>
      </c>
      <c r="C2030" s="7" t="s">
        <v>2486</v>
      </c>
      <c r="D2030" s="7" t="s">
        <v>1588</v>
      </c>
      <c r="E2030" s="7" t="s">
        <v>1110</v>
      </c>
      <c r="F2030" s="5" t="s">
        <v>1631</v>
      </c>
      <c r="G2030" s="8" t="n">
        <v>30600</v>
      </c>
    </row>
    <row r="2031" customFormat="false" ht="12.75" hidden="false" customHeight="false" outlineLevel="2" collapsed="false">
      <c r="A2031" s="5" t="s">
        <v>2369</v>
      </c>
      <c r="B2031" s="6" t="n">
        <v>37035</v>
      </c>
      <c r="C2031" s="7" t="s">
        <v>1862</v>
      </c>
      <c r="D2031" s="7" t="s">
        <v>1588</v>
      </c>
      <c r="E2031" s="7" t="s">
        <v>26</v>
      </c>
      <c r="F2031" s="5" t="s">
        <v>1631</v>
      </c>
      <c r="G2031" s="8" t="n">
        <v>50000</v>
      </c>
    </row>
    <row r="2032" customFormat="false" ht="12.75" hidden="false" customHeight="false" outlineLevel="2" collapsed="false">
      <c r="A2032" s="5" t="s">
        <v>1335</v>
      </c>
      <c r="B2032" s="6" t="n">
        <v>37035</v>
      </c>
      <c r="C2032" s="7" t="s">
        <v>2348</v>
      </c>
      <c r="D2032" s="7" t="s">
        <v>1588</v>
      </c>
      <c r="E2032" s="7" t="s">
        <v>26</v>
      </c>
      <c r="F2032" s="5" t="s">
        <v>1631</v>
      </c>
      <c r="G2032" s="8" t="n">
        <v>338</v>
      </c>
    </row>
    <row r="2033" customFormat="false" ht="12.75" hidden="false" customHeight="false" outlineLevel="2" collapsed="false">
      <c r="A2033" s="5" t="s">
        <v>22</v>
      </c>
      <c r="B2033" s="6" t="n">
        <v>37046</v>
      </c>
      <c r="C2033" s="7" t="s">
        <v>24</v>
      </c>
      <c r="D2033" s="7" t="s">
        <v>1588</v>
      </c>
      <c r="E2033" s="7"/>
      <c r="F2033" s="16" t="s">
        <v>1631</v>
      </c>
      <c r="G2033" s="8" t="n">
        <v>-250000</v>
      </c>
    </row>
    <row r="2034" customFormat="false" ht="12.75" hidden="false" customHeight="false" outlineLevel="2" collapsed="false">
      <c r="A2034" s="5" t="s">
        <v>22</v>
      </c>
      <c r="B2034" s="6" t="n">
        <v>37047</v>
      </c>
      <c r="C2034" s="7" t="s">
        <v>24</v>
      </c>
      <c r="D2034" s="7" t="s">
        <v>1588</v>
      </c>
      <c r="E2034" s="7"/>
      <c r="F2034" s="16" t="s">
        <v>1631</v>
      </c>
      <c r="G2034" s="8" t="n">
        <v>250000</v>
      </c>
    </row>
    <row r="2035" customFormat="false" ht="12.75" hidden="false" customHeight="false" outlineLevel="2" collapsed="false">
      <c r="A2035" s="5" t="s">
        <v>2389</v>
      </c>
      <c r="B2035" s="6" t="n">
        <v>37036</v>
      </c>
      <c r="C2035" s="7" t="s">
        <v>2197</v>
      </c>
      <c r="D2035" s="7" t="s">
        <v>1588</v>
      </c>
      <c r="E2035" s="7" t="s">
        <v>26</v>
      </c>
      <c r="F2035" s="5" t="s">
        <v>1631</v>
      </c>
      <c r="G2035" s="8" t="n">
        <v>2700</v>
      </c>
    </row>
    <row r="2036" customFormat="false" ht="12.75" hidden="false" customHeight="false" outlineLevel="2" collapsed="false">
      <c r="A2036" s="5" t="s">
        <v>2389</v>
      </c>
      <c r="B2036" s="6" t="n">
        <v>37041</v>
      </c>
      <c r="C2036" s="7" t="s">
        <v>2414</v>
      </c>
      <c r="D2036" s="7" t="s">
        <v>1588</v>
      </c>
      <c r="E2036" s="7" t="s">
        <v>26</v>
      </c>
      <c r="F2036" s="5" t="s">
        <v>1631</v>
      </c>
      <c r="G2036" s="8" t="n">
        <v>725000</v>
      </c>
    </row>
    <row r="2037" customFormat="false" ht="12.75" hidden="false" customHeight="false" outlineLevel="2" collapsed="false">
      <c r="A2037" s="5" t="s">
        <v>2489</v>
      </c>
      <c r="B2037" s="6" t="n">
        <v>37036</v>
      </c>
      <c r="C2037" s="7" t="s">
        <v>2490</v>
      </c>
      <c r="D2037" s="7" t="s">
        <v>1588</v>
      </c>
      <c r="E2037" s="7" t="s">
        <v>1152</v>
      </c>
      <c r="F2037" s="5" t="s">
        <v>1631</v>
      </c>
      <c r="G2037" s="8" t="n">
        <v>2805</v>
      </c>
    </row>
    <row r="2038" customFormat="false" ht="12.75" hidden="false" customHeight="false" outlineLevel="2" collapsed="false">
      <c r="A2038" s="5" t="s">
        <v>1343</v>
      </c>
      <c r="B2038" s="6" t="n">
        <v>37040</v>
      </c>
      <c r="C2038" s="7" t="s">
        <v>1356</v>
      </c>
      <c r="D2038" s="7" t="s">
        <v>1588</v>
      </c>
      <c r="E2038" s="7" t="s">
        <v>26</v>
      </c>
      <c r="F2038" s="5" t="s">
        <v>1631</v>
      </c>
      <c r="G2038" s="8" t="n">
        <v>1892</v>
      </c>
    </row>
    <row r="2039" customFormat="false" ht="12.75" hidden="false" customHeight="false" outlineLevel="2" collapsed="false">
      <c r="A2039" s="5" t="s">
        <v>1343</v>
      </c>
      <c r="B2039" s="6" t="n">
        <v>37041</v>
      </c>
      <c r="C2039" s="7" t="s">
        <v>1356</v>
      </c>
      <c r="D2039" s="7" t="s">
        <v>1588</v>
      </c>
      <c r="E2039" s="7" t="s">
        <v>26</v>
      </c>
      <c r="F2039" s="5" t="s">
        <v>1631</v>
      </c>
      <c r="G2039" s="8" t="n">
        <v>1892</v>
      </c>
    </row>
    <row r="2040" customFormat="false" ht="12.75" hidden="false" customHeight="false" outlineLevel="2" collapsed="false">
      <c r="A2040" s="5" t="s">
        <v>1345</v>
      </c>
      <c r="B2040" s="6" t="n">
        <v>37040</v>
      </c>
      <c r="C2040" s="7" t="s">
        <v>1364</v>
      </c>
      <c r="D2040" s="7" t="s">
        <v>1588</v>
      </c>
      <c r="E2040" s="7" t="s">
        <v>26</v>
      </c>
      <c r="F2040" s="5" t="s">
        <v>1631</v>
      </c>
      <c r="G2040" s="8" t="n">
        <v>3596</v>
      </c>
    </row>
    <row r="2041" customFormat="false" ht="12.75" hidden="false" customHeight="false" outlineLevel="2" collapsed="false">
      <c r="A2041" s="5" t="s">
        <v>1345</v>
      </c>
      <c r="B2041" s="6" t="n">
        <v>37041</v>
      </c>
      <c r="C2041" s="7" t="s">
        <v>1364</v>
      </c>
      <c r="D2041" s="7" t="s">
        <v>1588</v>
      </c>
      <c r="E2041" s="7" t="s">
        <v>26</v>
      </c>
      <c r="F2041" s="5" t="s">
        <v>1631</v>
      </c>
      <c r="G2041" s="8" t="n">
        <v>7193</v>
      </c>
    </row>
    <row r="2042" customFormat="false" ht="12.75" hidden="false" customHeight="false" outlineLevel="2" collapsed="false">
      <c r="A2042" s="5" t="s">
        <v>1345</v>
      </c>
      <c r="B2042" s="6" t="n">
        <v>37056</v>
      </c>
      <c r="C2042" s="7" t="s">
        <v>1364</v>
      </c>
      <c r="D2042" s="7" t="s">
        <v>1588</v>
      </c>
      <c r="E2042" s="7"/>
      <c r="F2042" s="16" t="s">
        <v>1631</v>
      </c>
      <c r="G2042" s="8" t="n">
        <v>7193</v>
      </c>
    </row>
    <row r="2043" customFormat="false" ht="12.75" hidden="false" customHeight="false" outlineLevel="2" collapsed="false">
      <c r="A2043" s="5" t="s">
        <v>1345</v>
      </c>
      <c r="B2043" s="6" t="n">
        <v>37056</v>
      </c>
      <c r="C2043" s="7" t="s">
        <v>1364</v>
      </c>
      <c r="D2043" s="7" t="s">
        <v>1588</v>
      </c>
      <c r="E2043" s="7"/>
      <c r="F2043" s="16" t="s">
        <v>1631</v>
      </c>
      <c r="G2043" s="8" t="n">
        <v>-7193</v>
      </c>
    </row>
    <row r="2044" customFormat="false" ht="12.75" hidden="false" customHeight="false" outlineLevel="2" collapsed="false">
      <c r="A2044" s="5" t="s">
        <v>1345</v>
      </c>
      <c r="B2044" s="6" t="n">
        <v>37056</v>
      </c>
      <c r="C2044" s="7" t="s">
        <v>1364</v>
      </c>
      <c r="D2044" s="7" t="s">
        <v>1588</v>
      </c>
      <c r="E2044" s="7"/>
      <c r="F2044" s="16" t="s">
        <v>1631</v>
      </c>
      <c r="G2044" s="8" t="n">
        <v>3596</v>
      </c>
    </row>
    <row r="2045" customFormat="false" ht="12.75" hidden="false" customHeight="false" outlineLevel="2" collapsed="false">
      <c r="A2045" s="5" t="s">
        <v>1236</v>
      </c>
      <c r="B2045" s="6" t="n">
        <v>37040</v>
      </c>
      <c r="C2045" s="7" t="s">
        <v>1237</v>
      </c>
      <c r="D2045" s="7" t="s">
        <v>1588</v>
      </c>
      <c r="E2045" s="7" t="s">
        <v>700</v>
      </c>
      <c r="F2045" s="5" t="s">
        <v>1631</v>
      </c>
      <c r="G2045" s="8" t="n">
        <f aca="false">7276.5/2</f>
        <v>3638.25</v>
      </c>
    </row>
    <row r="2046" customFormat="false" ht="12.75" hidden="false" customHeight="false" outlineLevel="2" collapsed="false">
      <c r="A2046" s="5" t="s">
        <v>1350</v>
      </c>
      <c r="B2046" s="6" t="n">
        <v>37046</v>
      </c>
      <c r="C2046" s="7" t="s">
        <v>1351</v>
      </c>
      <c r="D2046" s="7" t="s">
        <v>1588</v>
      </c>
      <c r="E2046" s="7"/>
      <c r="F2046" s="16" t="s">
        <v>1631</v>
      </c>
      <c r="G2046" s="8" t="n">
        <v>1472</v>
      </c>
    </row>
    <row r="2047" customFormat="false" ht="12.75" hidden="false" customHeight="false" outlineLevel="2" collapsed="false">
      <c r="A2047" s="5" t="s">
        <v>2523</v>
      </c>
      <c r="B2047" s="6" t="n">
        <v>37047</v>
      </c>
      <c r="C2047" s="7" t="s">
        <v>243</v>
      </c>
      <c r="D2047" s="7" t="s">
        <v>1588</v>
      </c>
      <c r="E2047" s="7"/>
      <c r="F2047" s="16" t="s">
        <v>1631</v>
      </c>
      <c r="G2047" s="8" t="n">
        <v>0</v>
      </c>
    </row>
    <row r="2048" customFormat="false" ht="12.75" hidden="false" customHeight="false" outlineLevel="2" collapsed="false">
      <c r="A2048" s="5" t="s">
        <v>2811</v>
      </c>
      <c r="B2048" s="6" t="n">
        <v>37047</v>
      </c>
      <c r="C2048" s="7" t="s">
        <v>2812</v>
      </c>
      <c r="D2048" s="7" t="s">
        <v>1588</v>
      </c>
      <c r="E2048" s="7"/>
      <c r="F2048" s="16" t="s">
        <v>1631</v>
      </c>
      <c r="G2048" s="8" t="n">
        <v>109500</v>
      </c>
    </row>
    <row r="2049" customFormat="false" ht="12.75" hidden="false" customHeight="false" outlineLevel="2" collapsed="false">
      <c r="A2049" s="5" t="s">
        <v>2528</v>
      </c>
      <c r="B2049" s="6" t="n">
        <v>37047</v>
      </c>
      <c r="C2049" s="7" t="s">
        <v>243</v>
      </c>
      <c r="D2049" s="7" t="s">
        <v>1588</v>
      </c>
      <c r="E2049" s="7"/>
      <c r="F2049" s="16" t="s">
        <v>1631</v>
      </c>
      <c r="G2049" s="8" t="n">
        <v>0</v>
      </c>
    </row>
    <row r="2050" customFormat="false" ht="12.75" hidden="false" customHeight="false" outlineLevel="2" collapsed="false">
      <c r="A2050" s="5" t="s">
        <v>1355</v>
      </c>
      <c r="B2050" s="6" t="n">
        <v>37048</v>
      </c>
      <c r="C2050" s="7" t="s">
        <v>1235</v>
      </c>
      <c r="D2050" s="7" t="s">
        <v>1588</v>
      </c>
      <c r="E2050" s="7"/>
      <c r="F2050" s="16" t="s">
        <v>1631</v>
      </c>
      <c r="G2050" s="8" t="n">
        <v>2247</v>
      </c>
    </row>
    <row r="2051" customFormat="false" ht="12.75" hidden="false" customHeight="false" outlineLevel="2" collapsed="false">
      <c r="A2051" s="5" t="s">
        <v>1355</v>
      </c>
      <c r="B2051" s="6" t="n">
        <v>37048</v>
      </c>
      <c r="C2051" s="7" t="s">
        <v>1361</v>
      </c>
      <c r="D2051" s="7" t="s">
        <v>1588</v>
      </c>
      <c r="E2051" s="7"/>
      <c r="F2051" s="16" t="s">
        <v>1631</v>
      </c>
      <c r="G2051" s="8" t="n">
        <v>4483</v>
      </c>
    </row>
    <row r="2052" customFormat="false" ht="12.75" hidden="false" customHeight="false" outlineLevel="2" collapsed="false">
      <c r="A2052" s="5" t="s">
        <v>2548</v>
      </c>
      <c r="B2052" s="6" t="n">
        <v>37049</v>
      </c>
      <c r="C2052" s="7" t="s">
        <v>1862</v>
      </c>
      <c r="D2052" s="7" t="s">
        <v>1588</v>
      </c>
      <c r="E2052" s="7"/>
      <c r="F2052" s="16" t="s">
        <v>1631</v>
      </c>
      <c r="G2052" s="8" t="n">
        <v>124496.83</v>
      </c>
    </row>
    <row r="2053" customFormat="false" ht="12.75" hidden="false" customHeight="false" outlineLevel="2" collapsed="false">
      <c r="A2053" s="5" t="s">
        <v>2549</v>
      </c>
      <c r="B2053" s="6" t="n">
        <v>37049</v>
      </c>
      <c r="C2053" s="7" t="s">
        <v>2407</v>
      </c>
      <c r="D2053" s="7" t="s">
        <v>1588</v>
      </c>
      <c r="E2053" s="7"/>
      <c r="F2053" s="16" t="s">
        <v>1631</v>
      </c>
      <c r="G2053" s="8" t="n">
        <v>49781.98</v>
      </c>
    </row>
    <row r="2054" customFormat="false" ht="12.75" hidden="false" customHeight="false" outlineLevel="2" collapsed="false">
      <c r="A2054" s="5" t="s">
        <v>2564</v>
      </c>
      <c r="B2054" s="6" t="n">
        <v>37050</v>
      </c>
      <c r="C2054" s="7" t="s">
        <v>2407</v>
      </c>
      <c r="D2054" s="7" t="s">
        <v>1588</v>
      </c>
      <c r="E2054" s="7"/>
      <c r="F2054" s="16" t="s">
        <v>1631</v>
      </c>
      <c r="G2054" s="8" t="n">
        <v>1051966</v>
      </c>
    </row>
    <row r="2055" customFormat="false" ht="12.75" hidden="false" customHeight="false" outlineLevel="2" collapsed="false">
      <c r="A2055" s="5" t="s">
        <v>2560</v>
      </c>
      <c r="B2055" s="6" t="n">
        <v>37050</v>
      </c>
      <c r="C2055" s="7" t="s">
        <v>243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2831</v>
      </c>
      <c r="B2059" s="6" t="n">
        <v>37054</v>
      </c>
      <c r="C2059" s="7" t="s">
        <v>2832</v>
      </c>
      <c r="D2059" s="7" t="s">
        <v>1588</v>
      </c>
      <c r="E2059" s="7"/>
      <c r="F2059" s="16" t="s">
        <v>1631</v>
      </c>
      <c r="G2059" s="8" t="n">
        <v>13590</v>
      </c>
    </row>
    <row r="2060" customFormat="false" ht="12.75" hidden="false" customHeight="false" outlineLevel="2" collapsed="false">
      <c r="A2060" s="5" t="s">
        <v>2581</v>
      </c>
      <c r="B2060" s="6" t="n">
        <v>37054</v>
      </c>
      <c r="C2060" s="7" t="s">
        <v>1356</v>
      </c>
      <c r="D2060" s="7" t="s">
        <v>1588</v>
      </c>
      <c r="E2060" s="7"/>
      <c r="F2060" s="16" t="s">
        <v>1631</v>
      </c>
      <c r="G2060" s="8" t="n">
        <v>11532</v>
      </c>
    </row>
    <row r="2061" customFormat="false" ht="12.75" hidden="false" customHeight="false" outlineLevel="2" collapsed="false">
      <c r="A2061" s="5" t="s">
        <v>2580</v>
      </c>
      <c r="B2061" s="6" t="n">
        <v>37054</v>
      </c>
      <c r="C2061" s="7" t="s">
        <v>1235</v>
      </c>
      <c r="D2061" s="7" t="s">
        <v>1588</v>
      </c>
      <c r="E2061" s="7"/>
      <c r="F2061" s="16" t="s">
        <v>1631</v>
      </c>
      <c r="G2061" s="8" t="n">
        <v>6070</v>
      </c>
    </row>
    <row r="2062" customFormat="false" ht="12.75" hidden="false" customHeight="false" outlineLevel="2" collapsed="false">
      <c r="A2062" s="5" t="s">
        <v>2592</v>
      </c>
      <c r="B2062" s="6" t="n">
        <v>37055</v>
      </c>
      <c r="C2062" s="7" t="s">
        <v>2593</v>
      </c>
      <c r="D2062" s="7" t="s">
        <v>1588</v>
      </c>
      <c r="E2062" s="7"/>
      <c r="F2062" s="16" t="s">
        <v>1631</v>
      </c>
      <c r="G2062" s="8" t="n">
        <v>5520</v>
      </c>
    </row>
    <row r="2063" customFormat="false" ht="12.75" hidden="false" customHeight="false" outlineLevel="2" collapsed="false">
      <c r="A2063" s="5" t="s">
        <v>2843</v>
      </c>
      <c r="B2063" s="6" t="n">
        <v>37056</v>
      </c>
      <c r="C2063" s="7" t="s">
        <v>2844</v>
      </c>
      <c r="D2063" s="7" t="s">
        <v>1588</v>
      </c>
      <c r="E2063" s="7"/>
      <c r="F2063" s="16" t="s">
        <v>1631</v>
      </c>
      <c r="G2063" s="8" t="n">
        <v>3680</v>
      </c>
    </row>
    <row r="2064" customFormat="false" ht="12.75" hidden="false" customHeight="false" outlineLevel="2" collapsed="false">
      <c r="A2064" s="5" t="s">
        <v>2843</v>
      </c>
      <c r="B2064" s="6" t="n">
        <v>37057</v>
      </c>
      <c r="C2064" s="7" t="s">
        <v>2844</v>
      </c>
      <c r="D2064" s="7" t="s">
        <v>1588</v>
      </c>
      <c r="E2064" s="7"/>
      <c r="F2064" s="16" t="s">
        <v>1631</v>
      </c>
      <c r="G2064" s="8" t="n">
        <v>-1357.06</v>
      </c>
    </row>
    <row r="2065" customFormat="false" ht="12.75" hidden="false" customHeight="false" outlineLevel="2" collapsed="false">
      <c r="A2065" s="5" t="s">
        <v>2676</v>
      </c>
      <c r="B2065" s="6" t="n">
        <v>37063</v>
      </c>
      <c r="C2065" s="7" t="s">
        <v>2677</v>
      </c>
      <c r="D2065" s="7" t="s">
        <v>1588</v>
      </c>
      <c r="E2065" s="7"/>
      <c r="F2065" s="16" t="s">
        <v>1631</v>
      </c>
      <c r="G2065" s="8" t="n">
        <v>25000</v>
      </c>
    </row>
    <row r="2066" customFormat="false" ht="12.75" hidden="false" customHeight="false" outlineLevel="2" collapsed="false">
      <c r="A2066" s="5" t="s">
        <v>2692</v>
      </c>
      <c r="B2066" s="6" t="n">
        <v>37064</v>
      </c>
      <c r="C2066" s="7" t="s">
        <v>1862</v>
      </c>
      <c r="D2066" s="7" t="s">
        <v>1588</v>
      </c>
      <c r="E2066" s="7"/>
      <c r="F2066" s="16" t="s">
        <v>1631</v>
      </c>
      <c r="G2066" s="8" t="n">
        <v>295900</v>
      </c>
    </row>
    <row r="2067" customFormat="false" ht="12.75" hidden="false" customHeight="false" outlineLevel="2" collapsed="false">
      <c r="A2067" s="5" t="s">
        <v>2697</v>
      </c>
      <c r="B2067" s="6" t="n">
        <v>37064</v>
      </c>
      <c r="C2067" s="7" t="s">
        <v>2698</v>
      </c>
      <c r="D2067" s="7" t="s">
        <v>1588</v>
      </c>
      <c r="E2067" s="7"/>
      <c r="F2067" s="16" t="s">
        <v>1631</v>
      </c>
      <c r="G2067" s="8" t="n">
        <v>465</v>
      </c>
    </row>
    <row r="2068" customFormat="false" ht="12.75" hidden="false" customHeight="false" outlineLevel="2" collapsed="false">
      <c r="A2068" s="5" t="s">
        <v>2719</v>
      </c>
      <c r="B2068" s="6" t="n">
        <v>37068</v>
      </c>
      <c r="C2068" s="7" t="s">
        <v>2720</v>
      </c>
      <c r="D2068" s="7" t="s">
        <v>1588</v>
      </c>
      <c r="E2068" s="7"/>
      <c r="F2068" s="16" t="s">
        <v>1631</v>
      </c>
      <c r="G2068" s="8" t="n">
        <v>74145</v>
      </c>
    </row>
    <row r="2069" customFormat="false" ht="12.75" hidden="false" customHeight="false" outlineLevel="2" collapsed="false">
      <c r="A2069" s="5" t="s">
        <v>2718</v>
      </c>
      <c r="B2069" s="6" t="n">
        <v>37068</v>
      </c>
      <c r="C2069" s="7" t="s">
        <v>2698</v>
      </c>
      <c r="D2069" s="7" t="s">
        <v>1588</v>
      </c>
      <c r="E2069" s="7"/>
      <c r="F2069" s="16" t="s">
        <v>1631</v>
      </c>
      <c r="G2069" s="8" t="n">
        <v>0</v>
      </c>
    </row>
    <row r="2070" customFormat="false" ht="12.75" hidden="false" customHeight="false" outlineLevel="2" collapsed="false">
      <c r="A2070" s="5" t="s">
        <v>2733</v>
      </c>
      <c r="B2070" s="6" t="n">
        <v>37069</v>
      </c>
      <c r="C2070" s="7" t="s">
        <v>243</v>
      </c>
      <c r="D2070" s="7" t="s">
        <v>1588</v>
      </c>
      <c r="E2070" s="7"/>
      <c r="F2070" s="16" t="s">
        <v>1631</v>
      </c>
      <c r="G2070" s="8" t="n">
        <v>-3100</v>
      </c>
    </row>
    <row r="2071" customFormat="false" ht="12.75" hidden="false" customHeight="false" outlineLevel="2" collapsed="false">
      <c r="A2071" s="5" t="s">
        <v>2748</v>
      </c>
      <c r="B2071" s="6" t="n">
        <v>37069</v>
      </c>
      <c r="C2071" s="7" t="s">
        <v>243</v>
      </c>
      <c r="D2071" s="7" t="s">
        <v>1588</v>
      </c>
      <c r="E2071" s="7"/>
      <c r="F2071" s="16" t="s">
        <v>1631</v>
      </c>
      <c r="G2071" s="8" t="n">
        <v>775</v>
      </c>
    </row>
    <row r="2072" customFormat="false" ht="12.75" hidden="false" customHeight="false" outlineLevel="2" collapsed="false">
      <c r="A2072" s="5" t="s">
        <v>2789</v>
      </c>
      <c r="B2072" s="6" t="n">
        <v>37071</v>
      </c>
      <c r="C2072" s="7" t="s">
        <v>243</v>
      </c>
      <c r="D2072" s="7" t="s">
        <v>1588</v>
      </c>
      <c r="E2072" s="7"/>
      <c r="F2072" s="16" t="s">
        <v>1631</v>
      </c>
      <c r="G2072" s="8" t="n">
        <v>3100</v>
      </c>
    </row>
    <row r="2073" customFormat="false" ht="12.75" hidden="false" customHeight="false" outlineLevel="2" collapsed="false">
      <c r="A2073" s="5" t="s">
        <v>3562</v>
      </c>
      <c r="B2073" s="6" t="n">
        <v>36980</v>
      </c>
      <c r="C2073" s="7" t="s">
        <v>774</v>
      </c>
      <c r="D2073" s="7" t="s">
        <v>1588</v>
      </c>
      <c r="E2073" s="7" t="s">
        <v>3053</v>
      </c>
      <c r="F2073" s="16" t="s">
        <v>1631</v>
      </c>
      <c r="G2073" s="8" t="n">
        <v>0</v>
      </c>
    </row>
    <row r="2074" customFormat="false" ht="12.75" hidden="false" customHeight="false" outlineLevel="2" collapsed="false">
      <c r="A2074" s="5" t="s">
        <v>3839</v>
      </c>
      <c r="B2074" s="6" t="n">
        <v>36937</v>
      </c>
      <c r="C2074" s="7" t="s">
        <v>3840</v>
      </c>
      <c r="D2074" s="7" t="s">
        <v>111</v>
      </c>
      <c r="E2074" s="7" t="s">
        <v>130</v>
      </c>
      <c r="F2074" s="16" t="s">
        <v>1631</v>
      </c>
      <c r="G2074" s="8" t="n">
        <v>1550</v>
      </c>
    </row>
    <row r="2075" customFormat="false" ht="12.75" hidden="false" customHeight="false" outlineLevel="2" collapsed="false">
      <c r="A2075" s="5" t="s">
        <v>3839</v>
      </c>
      <c r="B2075" s="6" t="n">
        <v>36938</v>
      </c>
      <c r="C2075" s="7" t="s">
        <v>3840</v>
      </c>
      <c r="D2075" s="7" t="s">
        <v>111</v>
      </c>
      <c r="E2075" s="7" t="s">
        <v>130</v>
      </c>
      <c r="F2075" s="16" t="s">
        <v>1631</v>
      </c>
      <c r="G2075" s="8" t="n">
        <v>-1550</v>
      </c>
    </row>
    <row r="2076" customFormat="false" ht="12.75" hidden="false" customHeight="false" outlineLevel="2" collapsed="false">
      <c r="A2076" s="5" t="n">
        <v>60</v>
      </c>
      <c r="B2076" s="6" t="n">
        <v>37012</v>
      </c>
      <c r="C2076" s="7" t="s">
        <v>3017</v>
      </c>
      <c r="D2076" s="7" t="s">
        <v>3007</v>
      </c>
      <c r="E2076" s="7"/>
      <c r="F2076" s="5" t="s">
        <v>1631</v>
      </c>
      <c r="G2076" s="8" t="n">
        <v>6500000</v>
      </c>
    </row>
    <row r="2077" customFormat="false" ht="12.75" hidden="false" customHeight="false" outlineLevel="2" collapsed="false">
      <c r="A2077" s="5" t="s">
        <v>4309</v>
      </c>
      <c r="B2077" s="6" t="n">
        <v>36896</v>
      </c>
      <c r="C2077" s="7" t="s">
        <v>3406</v>
      </c>
      <c r="D2077" s="7" t="s">
        <v>1588</v>
      </c>
      <c r="E2077" s="7" t="s">
        <v>3030</v>
      </c>
      <c r="F2077" s="16" t="s">
        <v>4310</v>
      </c>
      <c r="G2077" s="8" t="n">
        <v>5400</v>
      </c>
    </row>
    <row r="2078" customFormat="false" ht="12.75" hidden="false" customHeight="false" outlineLevel="2" collapsed="false">
      <c r="A2078" s="5" t="s">
        <v>4311</v>
      </c>
      <c r="B2078" s="6" t="n">
        <v>36896</v>
      </c>
      <c r="C2078" s="7" t="s">
        <v>3406</v>
      </c>
      <c r="D2078" s="7" t="s">
        <v>1588</v>
      </c>
      <c r="E2078" s="7" t="s">
        <v>3030</v>
      </c>
      <c r="F2078" s="16" t="s">
        <v>4310</v>
      </c>
      <c r="G2078" s="8" t="n">
        <v>600</v>
      </c>
    </row>
    <row r="2079" customFormat="false" ht="12.75" hidden="false" customHeight="false" outlineLevel="2" collapsed="false">
      <c r="A2079" s="5" t="s">
        <v>4312</v>
      </c>
      <c r="B2079" s="6" t="n">
        <v>36908</v>
      </c>
      <c r="C2079" s="7" t="s">
        <v>4313</v>
      </c>
      <c r="D2079" s="7" t="s">
        <v>1588</v>
      </c>
      <c r="E2079" s="7" t="s">
        <v>3030</v>
      </c>
      <c r="F2079" s="16" t="s">
        <v>4310</v>
      </c>
      <c r="G2079" s="8" t="n">
        <v>22740</v>
      </c>
    </row>
    <row r="2080" customFormat="false" ht="12.75" hidden="false" customHeight="false" outlineLevel="2" collapsed="false">
      <c r="A2080" s="5" t="s">
        <v>4314</v>
      </c>
      <c r="B2080" s="6" t="n">
        <v>36914</v>
      </c>
      <c r="C2080" s="7" t="s">
        <v>4315</v>
      </c>
      <c r="D2080" s="7" t="s">
        <v>1588</v>
      </c>
      <c r="E2080" s="7" t="s">
        <v>3030</v>
      </c>
      <c r="F2080" s="16" t="s">
        <v>4310</v>
      </c>
      <c r="G2080" s="8" t="n">
        <v>1825</v>
      </c>
    </row>
    <row r="2081" customFormat="false" ht="12.75" hidden="false" customHeight="false" outlineLevel="2" collapsed="false">
      <c r="A2081" s="5" t="s">
        <v>4316</v>
      </c>
      <c r="B2081" s="6" t="n">
        <v>36920</v>
      </c>
      <c r="C2081" s="7" t="s">
        <v>4313</v>
      </c>
      <c r="D2081" s="7" t="s">
        <v>1588</v>
      </c>
      <c r="E2081" s="7" t="s">
        <v>3030</v>
      </c>
      <c r="F2081" s="16" t="s">
        <v>4310</v>
      </c>
      <c r="G2081" s="8" t="n">
        <v>90000</v>
      </c>
    </row>
    <row r="2082" customFormat="false" ht="14.25" hidden="false" customHeight="false" outlineLevel="1" collapsed="false">
      <c r="A2082" s="28" t="n">
        <f aca="false">SUBTOTAL(3,A1839:A2081)</f>
        <v>243</v>
      </c>
      <c r="B2082" s="29"/>
      <c r="C2082" s="30"/>
      <c r="D2082" s="30"/>
      <c r="E2082" s="30"/>
      <c r="F2082" s="31" t="s">
        <v>5368</v>
      </c>
      <c r="G2082" s="32" t="n">
        <f aca="false">SUM(G1839:G2081)</f>
        <v>12299750.02</v>
      </c>
    </row>
    <row r="2083" customFormat="false" ht="12.75" hidden="false" customHeight="false" outlineLevel="1" collapsed="false">
      <c r="A2083" s="5"/>
      <c r="B2083" s="6"/>
      <c r="C2083" s="7"/>
      <c r="D2083" s="7"/>
      <c r="E2083" s="7"/>
      <c r="F2083" s="33"/>
      <c r="G2083" s="8"/>
    </row>
    <row r="2084" customFormat="false" ht="12.75" hidden="false" customHeight="false" outlineLevel="2" collapsed="false">
      <c r="A2084" s="5" t="s">
        <v>3871</v>
      </c>
      <c r="B2084" s="6" t="n">
        <v>36930</v>
      </c>
      <c r="C2084" s="7" t="s">
        <v>3872</v>
      </c>
      <c r="D2084" s="7" t="s">
        <v>1588</v>
      </c>
      <c r="E2084" s="7" t="s">
        <v>3030</v>
      </c>
      <c r="F2084" s="16" t="s">
        <v>3873</v>
      </c>
      <c r="G2084" s="8" t="n">
        <v>8465</v>
      </c>
    </row>
    <row r="2085" customFormat="false" ht="14.25" hidden="false" customHeight="false" outlineLevel="1" collapsed="false">
      <c r="A2085" s="28" t="n">
        <f aca="false">SUBTOTAL(3,A2084)</f>
        <v>1</v>
      </c>
      <c r="B2085" s="29"/>
      <c r="C2085" s="30"/>
      <c r="D2085" s="30"/>
      <c r="E2085" s="30"/>
      <c r="F2085" s="31" t="s">
        <v>5369</v>
      </c>
      <c r="G2085" s="32" t="n">
        <f aca="false">SUM(G2084)</f>
        <v>8465</v>
      </c>
    </row>
    <row r="2086" customFormat="false" ht="12.75" hidden="false" customHeight="false" outlineLevel="1" collapsed="false">
      <c r="A2086" s="5"/>
      <c r="B2086" s="6"/>
      <c r="C2086" s="7"/>
      <c r="D2086" s="7"/>
      <c r="E2086" s="7"/>
      <c r="F2086" s="33"/>
      <c r="G2086" s="8"/>
    </row>
    <row r="2087" customFormat="false" ht="12.75" hidden="false" customHeight="false" outlineLevel="2" collapsed="false">
      <c r="A2087" s="5" t="s">
        <v>2473</v>
      </c>
      <c r="B2087" s="6" t="n">
        <v>37032</v>
      </c>
      <c r="C2087" s="7" t="s">
        <v>2474</v>
      </c>
      <c r="D2087" s="7" t="s">
        <v>1588</v>
      </c>
      <c r="E2087" s="7" t="s">
        <v>126</v>
      </c>
      <c r="F2087" s="5" t="s">
        <v>2475</v>
      </c>
      <c r="G2087" s="8" t="n">
        <v>3075</v>
      </c>
    </row>
    <row r="2088" customFormat="false" ht="14.25" hidden="false" customHeight="false" outlineLevel="1" collapsed="false">
      <c r="A2088" s="28" t="n">
        <f aca="false">SUBTOTAL(3,A2087)</f>
        <v>1</v>
      </c>
      <c r="B2088" s="29"/>
      <c r="C2088" s="30"/>
      <c r="D2088" s="30"/>
      <c r="E2088" s="30"/>
      <c r="F2088" s="34" t="s">
        <v>5370</v>
      </c>
      <c r="G2088" s="32" t="n">
        <f aca="false">SUM(G2087)</f>
        <v>3075</v>
      </c>
    </row>
    <row r="2089" customFormat="false" ht="12.75" hidden="false" customHeight="false" outlineLevel="1" collapsed="false">
      <c r="A2089" s="5"/>
      <c r="B2089" s="6"/>
      <c r="C2089" s="7"/>
      <c r="D2089" s="7"/>
      <c r="E2089" s="7"/>
      <c r="F2089" s="35"/>
      <c r="G2089" s="8"/>
    </row>
    <row r="2090" customFormat="false" ht="12.75" hidden="false" customHeight="false" outlineLevel="2" collapsed="false">
      <c r="A2090" s="5" t="s">
        <v>5130</v>
      </c>
      <c r="B2090" s="6" t="n">
        <v>36909</v>
      </c>
      <c r="C2090" s="7" t="s">
        <v>5131</v>
      </c>
      <c r="D2090" s="7" t="s">
        <v>959</v>
      </c>
      <c r="E2090" s="7" t="s">
        <v>3053</v>
      </c>
      <c r="F2090" s="16" t="s">
        <v>1054</v>
      </c>
      <c r="G2090" s="8" t="n">
        <v>7500</v>
      </c>
    </row>
    <row r="2091" customFormat="false" ht="12.75" hidden="false" customHeight="false" outlineLevel="2" collapsed="false">
      <c r="A2091" s="5" t="s">
        <v>1052</v>
      </c>
      <c r="B2091" s="6" t="n">
        <v>37006</v>
      </c>
      <c r="C2091" s="7" t="s">
        <v>1053</v>
      </c>
      <c r="D2091" s="7" t="s">
        <v>959</v>
      </c>
      <c r="E2091" s="7" t="s">
        <v>1048</v>
      </c>
      <c r="F2091" s="16" t="s">
        <v>1054</v>
      </c>
      <c r="G2091" s="8" t="n">
        <v>20000</v>
      </c>
    </row>
    <row r="2092" customFormat="false" ht="12.75" hidden="false" customHeight="false" outlineLevel="2" collapsed="false">
      <c r="A2092" s="5" t="s">
        <v>1530</v>
      </c>
      <c r="B2092" s="6" t="n">
        <v>37067</v>
      </c>
      <c r="C2092" s="7" t="s">
        <v>1531</v>
      </c>
      <c r="D2092" s="7" t="s">
        <v>959</v>
      </c>
      <c r="E2092" s="7"/>
      <c r="F2092" s="16" t="s">
        <v>1054</v>
      </c>
      <c r="G2092" s="8" t="n">
        <v>3100</v>
      </c>
    </row>
    <row r="2093" customFormat="false" ht="14.25" hidden="false" customHeight="false" outlineLevel="1" collapsed="false">
      <c r="A2093" s="28" t="n">
        <f aca="false">SUBTOTAL(3,A2090:A2092)</f>
        <v>3</v>
      </c>
      <c r="B2093" s="29"/>
      <c r="C2093" s="30"/>
      <c r="D2093" s="30"/>
      <c r="E2093" s="30"/>
      <c r="F2093" s="31" t="s">
        <v>5371</v>
      </c>
      <c r="G2093" s="32" t="n">
        <f aca="false">SUM(G2090:G2092)</f>
        <v>30600</v>
      </c>
    </row>
    <row r="2094" customFormat="false" ht="12.75" hidden="false" customHeight="false" outlineLevel="1" collapsed="false">
      <c r="A2094" s="5"/>
      <c r="B2094" s="6"/>
      <c r="C2094" s="7"/>
      <c r="D2094" s="7"/>
      <c r="E2094" s="7"/>
      <c r="F2094" s="33"/>
      <c r="G2094" s="8"/>
    </row>
    <row r="2095" customFormat="false" ht="12.75" hidden="false" customHeight="false" outlineLevel="2" collapsed="false">
      <c r="A2095" s="5" t="s">
        <v>3021</v>
      </c>
      <c r="B2095" s="6" t="n">
        <v>36902</v>
      </c>
      <c r="C2095" s="7" t="s">
        <v>3021</v>
      </c>
      <c r="D2095" s="7" t="s">
        <v>38</v>
      </c>
      <c r="E2095" s="7" t="s">
        <v>3239</v>
      </c>
      <c r="F2095" s="16" t="s">
        <v>3240</v>
      </c>
      <c r="G2095" s="8" t="n">
        <v>5749630</v>
      </c>
    </row>
    <row r="2096" customFormat="false" ht="14.25" hidden="false" customHeight="false" outlineLevel="1" collapsed="false">
      <c r="A2096" s="28" t="n">
        <f aca="false">SUBTOTAL(3,A2095)</f>
        <v>1</v>
      </c>
      <c r="B2096" s="29"/>
      <c r="C2096" s="30"/>
      <c r="D2096" s="30"/>
      <c r="E2096" s="30"/>
      <c r="F2096" s="31" t="s">
        <v>5372</v>
      </c>
      <c r="G2096" s="32" t="n">
        <f aca="false">SUM(G2095)</f>
        <v>5749630</v>
      </c>
    </row>
    <row r="2097" customFormat="false" ht="12.75" hidden="false" customHeight="false" outlineLevel="1" collapsed="false">
      <c r="A2097" s="5"/>
      <c r="B2097" s="6"/>
      <c r="C2097" s="7"/>
      <c r="D2097" s="7"/>
      <c r="E2097" s="7"/>
      <c r="F2097" s="33"/>
      <c r="G2097" s="8"/>
    </row>
    <row r="2098" customFormat="false" ht="12.75" hidden="false" customHeight="false" outlineLevel="2" collapsed="false">
      <c r="A2098" s="5" t="s">
        <v>4317</v>
      </c>
      <c r="B2098" s="6" t="n">
        <v>36916</v>
      </c>
      <c r="C2098" s="7" t="s">
        <v>4318</v>
      </c>
      <c r="D2098" s="7" t="s">
        <v>1588</v>
      </c>
      <c r="E2098" s="7" t="s">
        <v>3053</v>
      </c>
      <c r="F2098" s="16" t="s">
        <v>4319</v>
      </c>
      <c r="G2098" s="8" t="n">
        <v>0</v>
      </c>
    </row>
    <row r="2099" customFormat="false" ht="14.25" hidden="false" customHeight="false" outlineLevel="1" collapsed="false">
      <c r="A2099" s="28" t="n">
        <f aca="false">SUBTOTAL(3,A2098)</f>
        <v>1</v>
      </c>
      <c r="B2099" s="29"/>
      <c r="C2099" s="30"/>
      <c r="D2099" s="30"/>
      <c r="E2099" s="30"/>
      <c r="F2099" s="31" t="s">
        <v>5373</v>
      </c>
      <c r="G2099" s="32" t="n">
        <f aca="false">SUM(G2098)</f>
        <v>0</v>
      </c>
    </row>
    <row r="2100" customFormat="false" ht="12.75" hidden="false" customHeight="false" outlineLevel="1" collapsed="false">
      <c r="A2100" s="5"/>
      <c r="B2100" s="6"/>
      <c r="C2100" s="7"/>
      <c r="D2100" s="7"/>
      <c r="E2100" s="7"/>
      <c r="F2100" s="33"/>
      <c r="G2100" s="8"/>
    </row>
    <row r="2101" customFormat="false" ht="12.75" hidden="false" customHeight="false" outlineLevel="2" collapsed="false">
      <c r="A2101" s="5" t="s">
        <v>3076</v>
      </c>
      <c r="B2101" s="6" t="n">
        <v>36958</v>
      </c>
      <c r="C2101" s="7" t="s">
        <v>3077</v>
      </c>
      <c r="D2101" s="7" t="s">
        <v>38</v>
      </c>
      <c r="E2101" s="7" t="s">
        <v>39</v>
      </c>
      <c r="F2101" s="16" t="s">
        <v>3184</v>
      </c>
      <c r="G2101" s="8" t="n">
        <v>1351</v>
      </c>
    </row>
    <row r="2102" customFormat="false" ht="12.75" hidden="false" customHeight="false" outlineLevel="2" collapsed="false">
      <c r="A2102" s="5" t="s">
        <v>3130</v>
      </c>
      <c r="B2102" s="6" t="n">
        <v>36976</v>
      </c>
      <c r="C2102" s="7" t="s">
        <v>1254</v>
      </c>
      <c r="D2102" s="7" t="s">
        <v>38</v>
      </c>
      <c r="E2102" s="7" t="s">
        <v>39</v>
      </c>
      <c r="F2102" s="16" t="s">
        <v>3184</v>
      </c>
      <c r="G2102" s="8" t="n">
        <v>9272</v>
      </c>
    </row>
    <row r="2103" customFormat="false" ht="12.75" hidden="false" customHeight="false" outlineLevel="2" collapsed="false">
      <c r="A2103" s="5" t="s">
        <v>3117</v>
      </c>
      <c r="B2103" s="6" t="n">
        <v>36970</v>
      </c>
      <c r="C2103" s="7" t="s">
        <v>3118</v>
      </c>
      <c r="D2103" s="7" t="s">
        <v>38</v>
      </c>
      <c r="E2103" s="7" t="s">
        <v>39</v>
      </c>
      <c r="F2103" s="16" t="s">
        <v>3184</v>
      </c>
      <c r="G2103" s="8" t="n">
        <v>12307</v>
      </c>
    </row>
    <row r="2104" customFormat="false" ht="12.75" hidden="false" customHeight="false" outlineLevel="2" collapsed="false">
      <c r="A2104" s="5" t="s">
        <v>3098</v>
      </c>
      <c r="B2104" s="6" t="n">
        <v>36963</v>
      </c>
      <c r="C2104" s="7" t="s">
        <v>3099</v>
      </c>
      <c r="D2104" s="7" t="s">
        <v>38</v>
      </c>
      <c r="E2104" s="7" t="s">
        <v>39</v>
      </c>
      <c r="F2104" s="16" t="s">
        <v>3184</v>
      </c>
      <c r="G2104" s="8" t="n">
        <v>1543</v>
      </c>
    </row>
    <row r="2105" customFormat="false" ht="12.75" hidden="false" customHeight="false" outlineLevel="2" collapsed="false">
      <c r="A2105" s="5" t="s">
        <v>3124</v>
      </c>
      <c r="B2105" s="6" t="n">
        <v>36971</v>
      </c>
      <c r="C2105" s="7" t="s">
        <v>3125</v>
      </c>
      <c r="D2105" s="7" t="s">
        <v>38</v>
      </c>
      <c r="E2105" s="7" t="s">
        <v>39</v>
      </c>
      <c r="F2105" s="16" t="s">
        <v>3184</v>
      </c>
      <c r="G2105" s="8" t="n">
        <v>9401</v>
      </c>
    </row>
    <row r="2106" customFormat="false" ht="12.75" hidden="false" customHeight="false" outlineLevel="2" collapsed="false">
      <c r="A2106" s="5" t="s">
        <v>3208</v>
      </c>
      <c r="B2106" s="6" t="n">
        <v>36916</v>
      </c>
      <c r="C2106" s="7" t="s">
        <v>3209</v>
      </c>
      <c r="D2106" s="7" t="s">
        <v>38</v>
      </c>
      <c r="E2106" s="7" t="s">
        <v>39</v>
      </c>
      <c r="F2106" s="16" t="s">
        <v>3184</v>
      </c>
      <c r="G2106" s="8" t="n">
        <v>34626</v>
      </c>
    </row>
    <row r="2107" customFormat="false" ht="12.75" hidden="false" customHeight="false" outlineLevel="2" collapsed="false">
      <c r="A2107" s="5" t="s">
        <v>3089</v>
      </c>
      <c r="B2107" s="6" t="n">
        <v>36962</v>
      </c>
      <c r="C2107" s="7" t="s">
        <v>3090</v>
      </c>
      <c r="D2107" s="7" t="s">
        <v>38</v>
      </c>
      <c r="E2107" s="7" t="s">
        <v>39</v>
      </c>
      <c r="F2107" s="16" t="s">
        <v>3184</v>
      </c>
      <c r="G2107" s="8" t="n">
        <v>6067</v>
      </c>
    </row>
    <row r="2108" customFormat="false" ht="12.75" hidden="false" customHeight="false" outlineLevel="2" collapsed="false">
      <c r="A2108" s="5" t="s">
        <v>3126</v>
      </c>
      <c r="B2108" s="6" t="n">
        <v>36971</v>
      </c>
      <c r="C2108" s="7" t="s">
        <v>3127</v>
      </c>
      <c r="D2108" s="7" t="s">
        <v>38</v>
      </c>
      <c r="E2108" s="7" t="s">
        <v>39</v>
      </c>
      <c r="F2108" s="16" t="s">
        <v>3184</v>
      </c>
      <c r="G2108" s="8" t="n">
        <v>20680</v>
      </c>
    </row>
    <row r="2109" customFormat="false" ht="12.75" hidden="false" customHeight="false" outlineLevel="2" collapsed="false">
      <c r="A2109" s="5" t="s">
        <v>3115</v>
      </c>
      <c r="B2109" s="6" t="n">
        <v>36969</v>
      </c>
      <c r="C2109" s="7" t="s">
        <v>3116</v>
      </c>
      <c r="D2109" s="7" t="s">
        <v>38</v>
      </c>
      <c r="E2109" s="7" t="s">
        <v>39</v>
      </c>
      <c r="F2109" s="16" t="s">
        <v>3184</v>
      </c>
      <c r="G2109" s="8" t="n">
        <v>18099</v>
      </c>
    </row>
    <row r="2110" customFormat="false" ht="12.75" hidden="false" customHeight="false" outlineLevel="2" collapsed="false">
      <c r="A2110" s="5" t="s">
        <v>3167</v>
      </c>
      <c r="B2110" s="6" t="n">
        <v>36916</v>
      </c>
      <c r="C2110" s="7" t="s">
        <v>3168</v>
      </c>
      <c r="D2110" s="7" t="s">
        <v>38</v>
      </c>
      <c r="E2110" s="7" t="s">
        <v>39</v>
      </c>
      <c r="F2110" s="16" t="s">
        <v>3184</v>
      </c>
      <c r="G2110" s="8" t="n">
        <v>93228</v>
      </c>
    </row>
    <row r="2111" customFormat="false" ht="12.75" hidden="false" customHeight="false" outlineLevel="2" collapsed="false">
      <c r="A2111" s="5" t="s">
        <v>3167</v>
      </c>
      <c r="B2111" s="6" t="n">
        <v>36980</v>
      </c>
      <c r="C2111" s="7" t="s">
        <v>3168</v>
      </c>
      <c r="D2111" s="7" t="s">
        <v>38</v>
      </c>
      <c r="E2111" s="7" t="s">
        <v>39</v>
      </c>
      <c r="F2111" s="16" t="s">
        <v>3184</v>
      </c>
      <c r="G2111" s="8" t="n">
        <v>-42540</v>
      </c>
    </row>
    <row r="2112" customFormat="false" ht="12.75" hidden="false" customHeight="false" outlineLevel="2" collapsed="false">
      <c r="A2112" s="5" t="s">
        <v>3182</v>
      </c>
      <c r="B2112" s="6" t="n">
        <v>36945</v>
      </c>
      <c r="C2112" s="7" t="s">
        <v>3183</v>
      </c>
      <c r="D2112" s="7" t="s">
        <v>38</v>
      </c>
      <c r="E2112" s="7" t="s">
        <v>39</v>
      </c>
      <c r="F2112" s="16" t="s">
        <v>3184</v>
      </c>
      <c r="G2112" s="8" t="n">
        <v>4512</v>
      </c>
    </row>
    <row r="2113" customFormat="false" ht="12.75" hidden="false" customHeight="false" outlineLevel="2" collapsed="false">
      <c r="A2113" s="5" t="s">
        <v>3070</v>
      </c>
      <c r="B2113" s="6" t="n">
        <v>36957</v>
      </c>
      <c r="C2113" s="7" t="s">
        <v>3071</v>
      </c>
      <c r="D2113" s="7" t="s">
        <v>38</v>
      </c>
      <c r="E2113" s="7" t="s">
        <v>39</v>
      </c>
      <c r="F2113" s="16" t="s">
        <v>3184</v>
      </c>
      <c r="G2113" s="8" t="n">
        <v>5991</v>
      </c>
    </row>
    <row r="2114" customFormat="false" ht="12.75" hidden="false" customHeight="false" outlineLevel="2" collapsed="false">
      <c r="A2114" s="5" t="s">
        <v>3070</v>
      </c>
      <c r="B2114" s="6" t="n">
        <v>36969</v>
      </c>
      <c r="C2114" s="7" t="s">
        <v>3071</v>
      </c>
      <c r="D2114" s="7" t="s">
        <v>38</v>
      </c>
      <c r="E2114" s="7" t="s">
        <v>39</v>
      </c>
      <c r="F2114" s="16" t="s">
        <v>3184</v>
      </c>
      <c r="G2114" s="8" t="n">
        <v>-5991</v>
      </c>
    </row>
    <row r="2115" customFormat="false" ht="12.75" hidden="false" customHeight="false" outlineLevel="2" collapsed="false">
      <c r="A2115" s="5" t="s">
        <v>3070</v>
      </c>
      <c r="B2115" s="6" t="n">
        <v>36969</v>
      </c>
      <c r="C2115" s="7" t="s">
        <v>3071</v>
      </c>
      <c r="D2115" s="7" t="s">
        <v>38</v>
      </c>
      <c r="E2115" s="7" t="s">
        <v>39</v>
      </c>
      <c r="F2115" s="16" t="s">
        <v>3184</v>
      </c>
      <c r="G2115" s="8" t="n">
        <v>2454</v>
      </c>
    </row>
    <row r="2116" customFormat="false" ht="12.75" hidden="false" customHeight="false" outlineLevel="2" collapsed="false">
      <c r="A2116" s="5" t="s">
        <v>3062</v>
      </c>
      <c r="B2116" s="6" t="n">
        <v>36952</v>
      </c>
      <c r="C2116" s="7" t="s">
        <v>2966</v>
      </c>
      <c r="D2116" s="7" t="s">
        <v>38</v>
      </c>
      <c r="E2116" s="7" t="s">
        <v>39</v>
      </c>
      <c r="F2116" s="16" t="s">
        <v>3184</v>
      </c>
      <c r="G2116" s="8" t="n">
        <v>10780</v>
      </c>
    </row>
    <row r="2117" customFormat="false" ht="12.75" hidden="false" customHeight="false" outlineLevel="2" collapsed="false">
      <c r="A2117" s="5" t="s">
        <v>3062</v>
      </c>
      <c r="B2117" s="6" t="n">
        <v>36969</v>
      </c>
      <c r="C2117" s="7" t="s">
        <v>2966</v>
      </c>
      <c r="D2117" s="7" t="s">
        <v>38</v>
      </c>
      <c r="E2117" s="7" t="s">
        <v>39</v>
      </c>
      <c r="F2117" s="16" t="s">
        <v>3184</v>
      </c>
      <c r="G2117" s="8" t="n">
        <v>-10780</v>
      </c>
    </row>
    <row r="2118" customFormat="false" ht="12.75" hidden="false" customHeight="false" outlineLevel="2" collapsed="false">
      <c r="A2118" s="5" t="s">
        <v>3062</v>
      </c>
      <c r="B2118" s="6" t="n">
        <v>36969</v>
      </c>
      <c r="C2118" s="7" t="s">
        <v>2966</v>
      </c>
      <c r="D2118" s="7" t="s">
        <v>38</v>
      </c>
      <c r="E2118" s="7" t="s">
        <v>39</v>
      </c>
      <c r="F2118" s="16" t="s">
        <v>3184</v>
      </c>
      <c r="G2118" s="8" t="n">
        <v>2637</v>
      </c>
    </row>
    <row r="2119" customFormat="false" ht="12.75" hidden="false" customHeight="false" outlineLevel="2" collapsed="false">
      <c r="A2119" s="5" t="s">
        <v>3111</v>
      </c>
      <c r="B2119" s="6" t="n">
        <v>36966</v>
      </c>
      <c r="C2119" s="7" t="s">
        <v>3112</v>
      </c>
      <c r="D2119" s="7" t="s">
        <v>38</v>
      </c>
      <c r="E2119" s="7" t="s">
        <v>39</v>
      </c>
      <c r="F2119" s="16" t="s">
        <v>3184</v>
      </c>
      <c r="G2119" s="8" t="n">
        <v>2022</v>
      </c>
    </row>
    <row r="2120" customFormat="false" ht="12.75" hidden="false" customHeight="false" outlineLevel="2" collapsed="false">
      <c r="A2120" s="5" t="s">
        <v>3113</v>
      </c>
      <c r="B2120" s="6" t="n">
        <v>36966</v>
      </c>
      <c r="C2120" s="7" t="s">
        <v>3114</v>
      </c>
      <c r="D2120" s="7" t="s">
        <v>38</v>
      </c>
      <c r="E2120" s="7" t="s">
        <v>39</v>
      </c>
      <c r="F2120" s="16" t="s">
        <v>3184</v>
      </c>
      <c r="G2120" s="8" t="n">
        <v>3840</v>
      </c>
    </row>
    <row r="2121" customFormat="false" ht="12.75" hidden="false" customHeight="false" outlineLevel="2" collapsed="false">
      <c r="A2121" s="5" t="s">
        <v>3142</v>
      </c>
      <c r="B2121" s="6" t="n">
        <v>36977</v>
      </c>
      <c r="C2121" s="7" t="s">
        <v>3143</v>
      </c>
      <c r="D2121" s="7" t="s">
        <v>38</v>
      </c>
      <c r="E2121" s="7" t="s">
        <v>39</v>
      </c>
      <c r="F2121" s="16" t="s">
        <v>3184</v>
      </c>
      <c r="G2121" s="8" t="n">
        <v>6740</v>
      </c>
    </row>
    <row r="2122" customFormat="false" ht="12.75" hidden="false" customHeight="false" outlineLevel="2" collapsed="false">
      <c r="A2122" s="5" t="s">
        <v>3144</v>
      </c>
      <c r="B2122" s="6" t="n">
        <v>36977</v>
      </c>
      <c r="C2122" s="7" t="s">
        <v>3143</v>
      </c>
      <c r="D2122" s="7" t="s">
        <v>38</v>
      </c>
      <c r="E2122" s="7" t="s">
        <v>39</v>
      </c>
      <c r="F2122" s="16" t="s">
        <v>3184</v>
      </c>
      <c r="G2122" s="8" t="n">
        <v>6343</v>
      </c>
    </row>
    <row r="2123" customFormat="false" ht="12.75" hidden="false" customHeight="false" outlineLevel="2" collapsed="false">
      <c r="A2123" s="5" t="s">
        <v>3149</v>
      </c>
      <c r="B2123" s="6" t="n">
        <v>36977</v>
      </c>
      <c r="C2123" s="7" t="s">
        <v>3150</v>
      </c>
      <c r="D2123" s="7" t="s">
        <v>38</v>
      </c>
      <c r="E2123" s="7" t="s">
        <v>39</v>
      </c>
      <c r="F2123" s="16" t="s">
        <v>3184</v>
      </c>
      <c r="G2123" s="8" t="n">
        <v>19517</v>
      </c>
    </row>
    <row r="2124" customFormat="false" ht="12.75" hidden="false" customHeight="false" outlineLevel="2" collapsed="false">
      <c r="A2124" s="5" t="s">
        <v>3152</v>
      </c>
      <c r="B2124" s="6" t="n">
        <v>36977</v>
      </c>
      <c r="C2124" s="7" t="s">
        <v>3153</v>
      </c>
      <c r="D2124" s="7" t="s">
        <v>38</v>
      </c>
      <c r="E2124" s="7" t="s">
        <v>39</v>
      </c>
      <c r="F2124" s="16" t="s">
        <v>3184</v>
      </c>
      <c r="G2124" s="8" t="n">
        <v>4620</v>
      </c>
    </row>
    <row r="2125" customFormat="false" ht="14.25" hidden="false" customHeight="false" outlineLevel="1" collapsed="false">
      <c r="A2125" s="28" t="n">
        <f aca="false">SUBTOTAL(3,A2101:A2124)</f>
        <v>24</v>
      </c>
      <c r="B2125" s="29"/>
      <c r="C2125" s="30"/>
      <c r="D2125" s="30"/>
      <c r="E2125" s="30"/>
      <c r="F2125" s="31" t="s">
        <v>5374</v>
      </c>
      <c r="G2125" s="32" t="n">
        <f aca="false">SUM(G2101:G2124)</f>
        <v>216719</v>
      </c>
    </row>
    <row r="2126" customFormat="false" ht="12.75" hidden="false" customHeight="false" outlineLevel="1" collapsed="false">
      <c r="A2126" s="5"/>
      <c r="B2126" s="6"/>
      <c r="C2126" s="7"/>
      <c r="D2126" s="7"/>
      <c r="E2126" s="7"/>
      <c r="F2126" s="33"/>
      <c r="G2126" s="8"/>
    </row>
    <row r="2127" customFormat="false" ht="12.75" hidden="false" customHeight="false" outlineLevel="2" collapsed="false">
      <c r="A2127" s="5" t="n">
        <v>889014</v>
      </c>
      <c r="B2127" s="6" t="n">
        <v>37071</v>
      </c>
      <c r="C2127" s="7" t="s">
        <v>318</v>
      </c>
      <c r="D2127" s="7" t="s">
        <v>111</v>
      </c>
      <c r="E2127" s="7" t="s">
        <v>112</v>
      </c>
      <c r="F2127" s="16" t="s">
        <v>203</v>
      </c>
      <c r="G2127" s="8" t="n">
        <v>9000</v>
      </c>
    </row>
    <row r="2128" customFormat="false" ht="12.75" hidden="false" customHeight="false" outlineLevel="2" collapsed="false">
      <c r="A2128" s="5" t="s">
        <v>201</v>
      </c>
      <c r="B2128" s="6" t="n">
        <v>37027</v>
      </c>
      <c r="C2128" s="7" t="s">
        <v>174</v>
      </c>
      <c r="D2128" s="7" t="s">
        <v>111</v>
      </c>
      <c r="E2128" s="7" t="s">
        <v>137</v>
      </c>
      <c r="F2128" s="5" t="s">
        <v>203</v>
      </c>
      <c r="G2128" s="8" t="n">
        <v>2000000</v>
      </c>
    </row>
    <row r="2129" customFormat="false" ht="14.25" hidden="false" customHeight="false" outlineLevel="1" collapsed="false">
      <c r="A2129" s="28" t="n">
        <f aca="false">SUBTOTAL(3,A2127:A2128)</f>
        <v>2</v>
      </c>
      <c r="B2129" s="29"/>
      <c r="C2129" s="30"/>
      <c r="D2129" s="30"/>
      <c r="E2129" s="30"/>
      <c r="F2129" s="34" t="s">
        <v>5375</v>
      </c>
      <c r="G2129" s="32" t="n">
        <f aca="false">SUM(G2127:G2128)</f>
        <v>2009000</v>
      </c>
    </row>
    <row r="2130" customFormat="false" ht="12.75" hidden="false" customHeight="false" outlineLevel="1" collapsed="false">
      <c r="A2130" s="5"/>
      <c r="B2130" s="6"/>
      <c r="C2130" s="7"/>
      <c r="D2130" s="7"/>
      <c r="E2130" s="7"/>
      <c r="F2130" s="35"/>
      <c r="G2130" s="8"/>
    </row>
    <row r="2131" customFormat="false" ht="12.75" hidden="false" customHeight="false" outlineLevel="2" collapsed="false">
      <c r="A2131" s="5" t="n">
        <v>76</v>
      </c>
      <c r="B2131" s="6" t="n">
        <v>37069</v>
      </c>
      <c r="C2131" s="7" t="s">
        <v>1571</v>
      </c>
      <c r="D2131" s="7" t="s">
        <v>959</v>
      </c>
      <c r="E2131" s="7"/>
      <c r="F2131" s="16" t="s">
        <v>1572</v>
      </c>
      <c r="G2131" s="8" t="n">
        <v>388</v>
      </c>
    </row>
    <row r="2132" customFormat="false" ht="12.75" hidden="false" customHeight="false" outlineLevel="2" collapsed="false">
      <c r="A2132" s="5" t="n">
        <v>91</v>
      </c>
      <c r="B2132" s="6" t="n">
        <v>36979</v>
      </c>
      <c r="C2132" s="7" t="s">
        <v>4974</v>
      </c>
      <c r="D2132" s="7" t="s">
        <v>959</v>
      </c>
      <c r="E2132" s="7" t="s">
        <v>1102</v>
      </c>
      <c r="F2132" s="16" t="s">
        <v>1572</v>
      </c>
      <c r="G2132" s="8" t="n">
        <v>1662</v>
      </c>
    </row>
    <row r="2133" customFormat="false" ht="12.75" hidden="false" customHeight="false" outlineLevel="2" collapsed="false">
      <c r="A2133" s="5" t="n">
        <v>92</v>
      </c>
      <c r="B2133" s="6" t="n">
        <v>36979</v>
      </c>
      <c r="C2133" s="7" t="s">
        <v>4974</v>
      </c>
      <c r="D2133" s="7" t="s">
        <v>959</v>
      </c>
      <c r="E2133" s="7" t="s">
        <v>1102</v>
      </c>
      <c r="F2133" s="16" t="s">
        <v>1572</v>
      </c>
      <c r="G2133" s="8" t="n">
        <v>1350</v>
      </c>
    </row>
    <row r="2134" customFormat="false" ht="12.75" hidden="false" customHeight="false" outlineLevel="2" collapsed="false">
      <c r="A2134" s="5" t="n">
        <v>93</v>
      </c>
      <c r="B2134" s="6" t="n">
        <v>36979</v>
      </c>
      <c r="C2134" s="7" t="s">
        <v>739</v>
      </c>
      <c r="D2134" s="7" t="s">
        <v>959</v>
      </c>
      <c r="E2134" s="7" t="s">
        <v>1102</v>
      </c>
      <c r="F2134" s="16" t="s">
        <v>1572</v>
      </c>
      <c r="G2134" s="8" t="n">
        <v>165</v>
      </c>
    </row>
    <row r="2135" customFormat="false" ht="12.75" hidden="false" customHeight="false" outlineLevel="2" collapsed="false">
      <c r="A2135" s="5" t="n">
        <v>94</v>
      </c>
      <c r="B2135" s="6" t="n">
        <v>36979</v>
      </c>
      <c r="C2135" s="7" t="s">
        <v>4975</v>
      </c>
      <c r="D2135" s="7" t="s">
        <v>959</v>
      </c>
      <c r="E2135" s="7" t="s">
        <v>1102</v>
      </c>
      <c r="F2135" s="16" t="s">
        <v>1572</v>
      </c>
      <c r="G2135" s="8" t="n">
        <v>600</v>
      </c>
    </row>
    <row r="2136" customFormat="false" ht="12.75" hidden="false" customHeight="false" outlineLevel="2" collapsed="false">
      <c r="A2136" s="5" t="s">
        <v>5059</v>
      </c>
      <c r="B2136" s="6" t="n">
        <v>36950</v>
      </c>
      <c r="C2136" s="7" t="s">
        <v>5060</v>
      </c>
      <c r="D2136" s="7" t="s">
        <v>959</v>
      </c>
      <c r="E2136" s="7" t="s">
        <v>1048</v>
      </c>
      <c r="F2136" s="16" t="s">
        <v>1572</v>
      </c>
      <c r="G2136" s="8" t="n">
        <v>2874</v>
      </c>
    </row>
    <row r="2137" customFormat="false" ht="12.75" hidden="false" customHeight="false" outlineLevel="2" collapsed="false">
      <c r="A2137" s="5" t="s">
        <v>4947</v>
      </c>
      <c r="B2137" s="6" t="n">
        <v>36958</v>
      </c>
      <c r="C2137" s="7" t="s">
        <v>4869</v>
      </c>
      <c r="D2137" s="7" t="s">
        <v>959</v>
      </c>
      <c r="E2137" s="7" t="s">
        <v>1069</v>
      </c>
      <c r="F2137" s="16" t="s">
        <v>1572</v>
      </c>
      <c r="G2137" s="8" t="n">
        <v>452</v>
      </c>
    </row>
    <row r="2138" customFormat="false" ht="14.25" hidden="false" customHeight="false" outlineLevel="1" collapsed="false">
      <c r="A2138" s="28" t="n">
        <f aca="false">SUBTOTAL(3,A2131:A2137)</f>
        <v>7</v>
      </c>
      <c r="B2138" s="29"/>
      <c r="C2138" s="30"/>
      <c r="D2138" s="30"/>
      <c r="E2138" s="30"/>
      <c r="F2138" s="31" t="s">
        <v>5376</v>
      </c>
      <c r="G2138" s="32" t="n">
        <f aca="false">SUM(G2131:G2137)</f>
        <v>7491</v>
      </c>
    </row>
    <row r="2139" customFormat="false" ht="12.75" hidden="false" customHeight="false" outlineLevel="1" collapsed="false">
      <c r="A2139" s="5"/>
      <c r="B2139" s="6"/>
      <c r="C2139" s="7"/>
      <c r="D2139" s="7"/>
      <c r="E2139" s="7"/>
      <c r="F2139" s="33"/>
      <c r="G2139" s="8"/>
    </row>
    <row r="2140" customFormat="false" ht="12.75" hidden="false" customHeight="false" outlineLevel="2" collapsed="false">
      <c r="A2140" s="5" t="n">
        <v>21</v>
      </c>
      <c r="B2140" s="6" t="n">
        <v>37040</v>
      </c>
      <c r="C2140" s="7" t="s">
        <v>102</v>
      </c>
      <c r="D2140" s="7" t="s">
        <v>103</v>
      </c>
      <c r="E2140" s="7" t="s">
        <v>104</v>
      </c>
      <c r="F2140" s="5" t="s">
        <v>105</v>
      </c>
      <c r="G2140" s="8" t="n">
        <f aca="false">1250000-125000</f>
        <v>1125000</v>
      </c>
    </row>
    <row r="2141" customFormat="false" ht="12.75" hidden="false" customHeight="false" outlineLevel="2" collapsed="false">
      <c r="A2141" s="5" t="s">
        <v>2987</v>
      </c>
      <c r="B2141" s="6" t="n">
        <v>37040</v>
      </c>
      <c r="C2141" s="7" t="s">
        <v>102</v>
      </c>
      <c r="D2141" s="7" t="s">
        <v>2988</v>
      </c>
      <c r="E2141" s="7" t="s">
        <v>104</v>
      </c>
      <c r="F2141" s="5" t="s">
        <v>105</v>
      </c>
      <c r="G2141" s="8" t="n">
        <v>125000</v>
      </c>
    </row>
    <row r="2142" customFormat="false" ht="14.25" hidden="false" customHeight="false" outlineLevel="1" collapsed="false">
      <c r="A2142" s="28" t="n">
        <f aca="false">SUBTOTAL(3,A2140:A2141)</f>
        <v>2</v>
      </c>
      <c r="B2142" s="29"/>
      <c r="C2142" s="30"/>
      <c r="D2142" s="30"/>
      <c r="E2142" s="30"/>
      <c r="F2142" s="34" t="s">
        <v>5377</v>
      </c>
      <c r="G2142" s="32" t="n">
        <f aca="false">SUM(G2140:G2141)</f>
        <v>1250000</v>
      </c>
    </row>
    <row r="2143" customFormat="false" ht="12.75" hidden="false" customHeight="false" outlineLevel="1" collapsed="false">
      <c r="A2143" s="5"/>
      <c r="B2143" s="6"/>
      <c r="C2143" s="7"/>
      <c r="D2143" s="7"/>
      <c r="E2143" s="7"/>
      <c r="F2143" s="35"/>
      <c r="G2143" s="8"/>
    </row>
    <row r="2144" customFormat="false" ht="12.75" hidden="false" customHeight="false" outlineLevel="2" collapsed="false">
      <c r="A2144" s="5" t="s">
        <v>4320</v>
      </c>
      <c r="B2144" s="6" t="n">
        <v>36922</v>
      </c>
      <c r="C2144" s="7" t="s">
        <v>4321</v>
      </c>
      <c r="D2144" s="7" t="s">
        <v>1588</v>
      </c>
      <c r="E2144" s="7" t="s">
        <v>3053</v>
      </c>
      <c r="F2144" s="16" t="s">
        <v>4322</v>
      </c>
      <c r="G2144" s="8" t="n">
        <v>0</v>
      </c>
    </row>
    <row r="2145" customFormat="false" ht="14.25" hidden="false" customHeight="false" outlineLevel="1" collapsed="false">
      <c r="A2145" s="28" t="n">
        <f aca="false">SUBTOTAL(3,A2144)</f>
        <v>1</v>
      </c>
      <c r="B2145" s="29"/>
      <c r="C2145" s="30"/>
      <c r="D2145" s="30"/>
      <c r="E2145" s="30"/>
      <c r="F2145" s="31" t="s">
        <v>5378</v>
      </c>
      <c r="G2145" s="32" t="n">
        <f aca="false">SUM(G2144)</f>
        <v>0</v>
      </c>
    </row>
    <row r="2146" customFormat="false" ht="12.75" hidden="false" customHeight="false" outlineLevel="1" collapsed="false">
      <c r="A2146" s="5"/>
      <c r="B2146" s="6"/>
      <c r="C2146" s="7"/>
      <c r="D2146" s="7"/>
      <c r="E2146" s="7"/>
      <c r="F2146" s="33"/>
      <c r="G2146" s="8"/>
    </row>
    <row r="2147" customFormat="false" ht="12.75" hidden="false" customHeight="false" outlineLevel="2" collapsed="false">
      <c r="A2147" s="5" t="s">
        <v>4911</v>
      </c>
      <c r="B2147" s="6" t="n">
        <v>36952</v>
      </c>
      <c r="C2147" s="7" t="s">
        <v>1053</v>
      </c>
      <c r="D2147" s="7" t="s">
        <v>959</v>
      </c>
      <c r="E2147" s="7" t="s">
        <v>1048</v>
      </c>
      <c r="F2147" s="16" t="s">
        <v>4912</v>
      </c>
      <c r="G2147" s="8" t="n">
        <v>42000</v>
      </c>
    </row>
    <row r="2148" customFormat="false" ht="12.75" hidden="false" customHeight="false" outlineLevel="2" collapsed="false">
      <c r="A2148" s="5" t="s">
        <v>4913</v>
      </c>
      <c r="B2148" s="6" t="n">
        <v>36955</v>
      </c>
      <c r="C2148" s="7" t="s">
        <v>1053</v>
      </c>
      <c r="D2148" s="7" t="s">
        <v>959</v>
      </c>
      <c r="E2148" s="7" t="s">
        <v>1048</v>
      </c>
      <c r="F2148" s="16" t="s">
        <v>4912</v>
      </c>
      <c r="G2148" s="8" t="n">
        <v>14000</v>
      </c>
    </row>
    <row r="2149" customFormat="false" ht="12.75" hidden="false" customHeight="false" outlineLevel="2" collapsed="false">
      <c r="A2149" s="5" t="s">
        <v>4914</v>
      </c>
      <c r="B2149" s="6" t="n">
        <v>36958</v>
      </c>
      <c r="C2149" s="7" t="s">
        <v>1053</v>
      </c>
      <c r="D2149" s="7" t="s">
        <v>959</v>
      </c>
      <c r="E2149" s="7" t="s">
        <v>1048</v>
      </c>
      <c r="F2149" s="16" t="s">
        <v>4912</v>
      </c>
      <c r="G2149" s="8" t="n">
        <v>15103.55</v>
      </c>
    </row>
    <row r="2150" customFormat="false" ht="12.75" hidden="false" customHeight="false" outlineLevel="2" collapsed="false">
      <c r="A2150" s="5" t="s">
        <v>4918</v>
      </c>
      <c r="B2150" s="6" t="n">
        <v>36971</v>
      </c>
      <c r="C2150" s="7" t="s">
        <v>1053</v>
      </c>
      <c r="D2150" s="7" t="s">
        <v>959</v>
      </c>
      <c r="E2150" s="7" t="s">
        <v>1048</v>
      </c>
      <c r="F2150" s="16" t="s">
        <v>4912</v>
      </c>
      <c r="G2150" s="8" t="n">
        <v>29175.61</v>
      </c>
    </row>
    <row r="2151" customFormat="false" ht="14.25" hidden="false" customHeight="false" outlineLevel="1" collapsed="false">
      <c r="A2151" s="28" t="n">
        <f aca="false">SUBTOTAL(3,A2147:A2150)</f>
        <v>4</v>
      </c>
      <c r="B2151" s="29"/>
      <c r="C2151" s="30"/>
      <c r="D2151" s="30"/>
      <c r="E2151" s="30"/>
      <c r="F2151" s="31" t="s">
        <v>5379</v>
      </c>
      <c r="G2151" s="32" t="n">
        <f aca="false">SUM(G2147:G2150)</f>
        <v>100279.16</v>
      </c>
    </row>
    <row r="2152" customFormat="false" ht="12.75" hidden="false" customHeight="false" outlineLevel="1" collapsed="false">
      <c r="A2152" s="5"/>
      <c r="B2152" s="6"/>
      <c r="C2152" s="7"/>
      <c r="D2152" s="7"/>
      <c r="E2152" s="7"/>
      <c r="F2152" s="33"/>
      <c r="G2152" s="8"/>
    </row>
    <row r="2153" customFormat="false" ht="12.75" hidden="false" customHeight="false" outlineLevel="2" collapsed="false">
      <c r="A2153" s="5" t="s">
        <v>529</v>
      </c>
      <c r="B2153" s="6" t="n">
        <v>37026</v>
      </c>
      <c r="C2153" s="7" t="s">
        <v>398</v>
      </c>
      <c r="D2153" s="7" t="s">
        <v>386</v>
      </c>
      <c r="E2153" s="7" t="s">
        <v>485</v>
      </c>
      <c r="F2153" s="5" t="s">
        <v>5380</v>
      </c>
      <c r="G2153" s="8" t="n">
        <v>8984.47606727037</v>
      </c>
    </row>
    <row r="2154" customFormat="false" ht="12.75" hidden="false" customHeight="false" outlineLevel="2" collapsed="false">
      <c r="A2154" s="5" t="s">
        <v>649</v>
      </c>
      <c r="B2154" s="6" t="n">
        <v>37070</v>
      </c>
      <c r="C2154" s="7" t="s">
        <v>650</v>
      </c>
      <c r="D2154" s="7" t="s">
        <v>386</v>
      </c>
      <c r="E2154" s="7"/>
      <c r="F2154" s="5" t="s">
        <v>5380</v>
      </c>
      <c r="G2154" s="8" t="n">
        <v>15889</v>
      </c>
    </row>
    <row r="2155" customFormat="false" ht="14.25" hidden="false" customHeight="false" outlineLevel="1" collapsed="false">
      <c r="A2155" s="28" t="n">
        <f aca="false">SUBTOTAL(3,A2153:A2154)</f>
        <v>2</v>
      </c>
      <c r="B2155" s="29"/>
      <c r="C2155" s="30"/>
      <c r="D2155" s="30"/>
      <c r="E2155" s="30"/>
      <c r="F2155" s="34" t="s">
        <v>5381</v>
      </c>
      <c r="G2155" s="32" t="n">
        <f aca="false">SUM(G2153:G2154)</f>
        <v>24873.4760672704</v>
      </c>
    </row>
    <row r="2156" customFormat="false" ht="12.75" hidden="false" customHeight="false" outlineLevel="1" collapsed="false">
      <c r="A2156" s="5"/>
      <c r="B2156" s="6"/>
      <c r="C2156" s="7"/>
      <c r="D2156" s="7"/>
      <c r="E2156" s="7"/>
      <c r="F2156" s="35"/>
      <c r="G2156" s="8"/>
    </row>
    <row r="2157" customFormat="false" ht="12.75" hidden="false" customHeight="false" outlineLevel="2" collapsed="false">
      <c r="A2157" s="5" t="s">
        <v>4950</v>
      </c>
      <c r="B2157" s="6" t="n">
        <v>36978</v>
      </c>
      <c r="C2157" s="7" t="s">
        <v>4951</v>
      </c>
      <c r="D2157" s="7" t="s">
        <v>959</v>
      </c>
      <c r="E2157" s="7" t="s">
        <v>1069</v>
      </c>
      <c r="F2157" s="16" t="s">
        <v>4952</v>
      </c>
      <c r="G2157" s="8" t="n">
        <v>6835</v>
      </c>
    </row>
    <row r="2158" customFormat="false" ht="14.25" hidden="false" customHeight="false" outlineLevel="1" collapsed="false">
      <c r="A2158" s="28" t="n">
        <f aca="false">SUBTOTAL(3,A2157)</f>
        <v>1</v>
      </c>
      <c r="B2158" s="29"/>
      <c r="C2158" s="30"/>
      <c r="D2158" s="30"/>
      <c r="E2158" s="30"/>
      <c r="F2158" s="31" t="s">
        <v>5382</v>
      </c>
      <c r="G2158" s="32" t="n">
        <f aca="false">SUM(G2157)</f>
        <v>6835</v>
      </c>
    </row>
    <row r="2159" customFormat="false" ht="12.75" hidden="false" customHeight="false" outlineLevel="1" collapsed="false">
      <c r="A2159" s="5"/>
      <c r="B2159" s="6"/>
      <c r="C2159" s="7"/>
      <c r="D2159" s="7"/>
      <c r="E2159" s="7"/>
      <c r="F2159" s="33"/>
      <c r="G2159" s="8"/>
    </row>
    <row r="2160" customFormat="false" ht="12.75" hidden="false" customHeight="false" outlineLevel="2" collapsed="false">
      <c r="A2160" s="5" t="s">
        <v>3210</v>
      </c>
      <c r="B2160" s="6" t="n">
        <v>36916</v>
      </c>
      <c r="C2160" s="7" t="s">
        <v>3211</v>
      </c>
      <c r="D2160" s="7" t="s">
        <v>38</v>
      </c>
      <c r="E2160" s="7" t="s">
        <v>39</v>
      </c>
      <c r="F2160" s="16" t="s">
        <v>3212</v>
      </c>
      <c r="G2160" s="8" t="n">
        <v>-2974</v>
      </c>
    </row>
    <row r="2161" customFormat="false" ht="14.25" hidden="false" customHeight="false" outlineLevel="1" collapsed="false">
      <c r="A2161" s="28" t="n">
        <f aca="false">SUBTOTAL(3,A2160)</f>
        <v>1</v>
      </c>
      <c r="B2161" s="29"/>
      <c r="C2161" s="30"/>
      <c r="D2161" s="30"/>
      <c r="E2161" s="30"/>
      <c r="F2161" s="31" t="s">
        <v>5383</v>
      </c>
      <c r="G2161" s="32" t="n">
        <f aca="false">SUM(G2160)</f>
        <v>-2974</v>
      </c>
    </row>
    <row r="2162" customFormat="false" ht="12.75" hidden="false" customHeight="false" outlineLevel="1" collapsed="false">
      <c r="A2162" s="5"/>
      <c r="B2162" s="6"/>
      <c r="C2162" s="7"/>
      <c r="D2162" s="7"/>
      <c r="E2162" s="7"/>
      <c r="F2162" s="33"/>
      <c r="G2162" s="8"/>
    </row>
    <row r="2163" customFormat="false" ht="12.75" hidden="false" customHeight="false" outlineLevel="2" collapsed="false">
      <c r="A2163" s="5" t="s">
        <v>5132</v>
      </c>
      <c r="B2163" s="6" t="n">
        <v>36914</v>
      </c>
      <c r="C2163" s="7" t="s">
        <v>1145</v>
      </c>
      <c r="D2163" s="7" t="s">
        <v>959</v>
      </c>
      <c r="E2163" s="7" t="s">
        <v>960</v>
      </c>
      <c r="F2163" s="16" t="s">
        <v>5133</v>
      </c>
      <c r="G2163" s="8" t="n">
        <v>5609</v>
      </c>
    </row>
    <row r="2164" customFormat="false" ht="14.25" hidden="false" customHeight="false" outlineLevel="1" collapsed="false">
      <c r="A2164" s="28" t="n">
        <f aca="false">SUBTOTAL(3,A2163)</f>
        <v>1</v>
      </c>
      <c r="B2164" s="29"/>
      <c r="C2164" s="30"/>
      <c r="D2164" s="30"/>
      <c r="E2164" s="30"/>
      <c r="F2164" s="31" t="s">
        <v>5384</v>
      </c>
      <c r="G2164" s="32" t="n">
        <f aca="false">SUM(G2163)</f>
        <v>5609</v>
      </c>
    </row>
    <row r="2165" customFormat="false" ht="12.75" hidden="false" customHeight="false" outlineLevel="1" collapsed="false">
      <c r="A2165" s="5"/>
      <c r="B2165" s="6"/>
      <c r="C2165" s="7"/>
      <c r="D2165" s="7"/>
      <c r="E2165" s="7"/>
      <c r="F2165" s="33"/>
      <c r="G2165" s="8"/>
    </row>
    <row r="2166" customFormat="false" ht="12.75" hidden="false" customHeight="false" outlineLevel="2" collapsed="false">
      <c r="A2166" s="5" t="s">
        <v>5135</v>
      </c>
      <c r="B2166" s="6" t="n">
        <v>36901</v>
      </c>
      <c r="C2166" s="7" t="s">
        <v>5136</v>
      </c>
      <c r="D2166" s="7" t="s">
        <v>959</v>
      </c>
      <c r="E2166" s="7" t="s">
        <v>3053</v>
      </c>
      <c r="F2166" s="16" t="s">
        <v>1002</v>
      </c>
      <c r="G2166" s="8" t="n">
        <v>4097</v>
      </c>
    </row>
    <row r="2167" customFormat="false" ht="12.75" hidden="false" customHeight="false" outlineLevel="2" collapsed="false">
      <c r="A2167" s="5" t="s">
        <v>5134</v>
      </c>
      <c r="B2167" s="6" t="n">
        <v>36901</v>
      </c>
      <c r="C2167" s="7" t="s">
        <v>5062</v>
      </c>
      <c r="D2167" s="7" t="s">
        <v>959</v>
      </c>
      <c r="E2167" s="7" t="s">
        <v>960</v>
      </c>
      <c r="F2167" s="16" t="s">
        <v>1002</v>
      </c>
      <c r="G2167" s="8" t="n">
        <v>17275</v>
      </c>
    </row>
    <row r="2168" customFormat="false" ht="12.75" hidden="false" customHeight="false" outlineLevel="2" collapsed="false">
      <c r="A2168" s="5" t="s">
        <v>5137</v>
      </c>
      <c r="B2168" s="6" t="n">
        <v>36902</v>
      </c>
      <c r="C2168" s="7" t="s">
        <v>5138</v>
      </c>
      <c r="D2168" s="7" t="s">
        <v>959</v>
      </c>
      <c r="E2168" s="7" t="s">
        <v>960</v>
      </c>
      <c r="F2168" s="16" t="s">
        <v>1002</v>
      </c>
      <c r="G2168" s="8" t="n">
        <v>20775</v>
      </c>
    </row>
    <row r="2169" customFormat="false" ht="12.75" hidden="false" customHeight="false" outlineLevel="2" collapsed="false">
      <c r="A2169" s="5" t="s">
        <v>5139</v>
      </c>
      <c r="B2169" s="6" t="n">
        <v>36908</v>
      </c>
      <c r="C2169" s="7" t="s">
        <v>5140</v>
      </c>
      <c r="D2169" s="7" t="s">
        <v>959</v>
      </c>
      <c r="E2169" s="7" t="s">
        <v>3053</v>
      </c>
      <c r="F2169" s="16" t="s">
        <v>1002</v>
      </c>
      <c r="G2169" s="8" t="n">
        <v>4588</v>
      </c>
    </row>
    <row r="2170" customFormat="false" ht="12.75" hidden="false" customHeight="false" outlineLevel="2" collapsed="false">
      <c r="A2170" s="5" t="s">
        <v>5139</v>
      </c>
      <c r="B2170" s="6" t="n">
        <v>36908</v>
      </c>
      <c r="C2170" s="7" t="s">
        <v>5141</v>
      </c>
      <c r="D2170" s="7" t="s">
        <v>959</v>
      </c>
      <c r="E2170" s="7" t="s">
        <v>3053</v>
      </c>
      <c r="F2170" s="16" t="s">
        <v>1002</v>
      </c>
      <c r="G2170" s="8" t="n">
        <v>0</v>
      </c>
    </row>
    <row r="2171" customFormat="false" ht="12.75" hidden="false" customHeight="false" outlineLevel="2" collapsed="false">
      <c r="A2171" s="5" t="s">
        <v>4290</v>
      </c>
      <c r="B2171" s="6" t="n">
        <v>36916</v>
      </c>
      <c r="C2171" s="7" t="s">
        <v>3406</v>
      </c>
      <c r="D2171" s="7" t="s">
        <v>959</v>
      </c>
      <c r="E2171" s="7" t="s">
        <v>3053</v>
      </c>
      <c r="F2171" s="16" t="s">
        <v>1002</v>
      </c>
      <c r="G2171" s="8" t="n">
        <v>0</v>
      </c>
    </row>
    <row r="2172" customFormat="false" ht="12.75" hidden="false" customHeight="false" outlineLevel="2" collapsed="false">
      <c r="A2172" s="5" t="s">
        <v>5142</v>
      </c>
      <c r="B2172" s="6" t="n">
        <v>36915</v>
      </c>
      <c r="C2172" s="7" t="s">
        <v>1165</v>
      </c>
      <c r="D2172" s="7" t="s">
        <v>959</v>
      </c>
      <c r="E2172" s="7" t="s">
        <v>3053</v>
      </c>
      <c r="F2172" s="16" t="s">
        <v>1002</v>
      </c>
      <c r="G2172" s="8" t="n">
        <v>46798</v>
      </c>
    </row>
    <row r="2173" customFormat="false" ht="12.75" hidden="false" customHeight="false" outlineLevel="2" collapsed="false">
      <c r="A2173" s="5" t="s">
        <v>4291</v>
      </c>
      <c r="B2173" s="6" t="n">
        <v>36916</v>
      </c>
      <c r="C2173" s="7" t="s">
        <v>1165</v>
      </c>
      <c r="D2173" s="7" t="s">
        <v>959</v>
      </c>
      <c r="E2173" s="7" t="s">
        <v>3053</v>
      </c>
      <c r="F2173" s="16" t="s">
        <v>1002</v>
      </c>
      <c r="G2173" s="8" t="n">
        <v>46723</v>
      </c>
    </row>
    <row r="2174" customFormat="false" ht="12.75" hidden="false" customHeight="false" outlineLevel="2" collapsed="false">
      <c r="A2174" s="5" t="s">
        <v>5061</v>
      </c>
      <c r="B2174" s="6" t="n">
        <v>36923</v>
      </c>
      <c r="C2174" s="7" t="s">
        <v>5062</v>
      </c>
      <c r="D2174" s="7" t="s">
        <v>959</v>
      </c>
      <c r="E2174" s="7" t="s">
        <v>4251</v>
      </c>
      <c r="F2174" s="16" t="s">
        <v>1002</v>
      </c>
      <c r="G2174" s="8" t="n">
        <v>25500</v>
      </c>
    </row>
    <row r="2175" customFormat="false" ht="12.75" hidden="false" customHeight="false" outlineLevel="2" collapsed="false">
      <c r="A2175" s="5" t="s">
        <v>5070</v>
      </c>
      <c r="B2175" s="6" t="n">
        <v>36930</v>
      </c>
      <c r="C2175" s="7" t="s">
        <v>5071</v>
      </c>
      <c r="D2175" s="7" t="s">
        <v>959</v>
      </c>
      <c r="E2175" s="7" t="s">
        <v>3053</v>
      </c>
      <c r="F2175" s="16" t="s">
        <v>1002</v>
      </c>
      <c r="G2175" s="8" t="n">
        <v>3200</v>
      </c>
    </row>
    <row r="2176" customFormat="false" ht="12.75" hidden="false" customHeight="false" outlineLevel="2" collapsed="false">
      <c r="A2176" s="5" t="s">
        <v>5063</v>
      </c>
      <c r="B2176" s="6" t="n">
        <v>36929</v>
      </c>
      <c r="C2176" s="7" t="s">
        <v>5064</v>
      </c>
      <c r="D2176" s="7" t="s">
        <v>959</v>
      </c>
      <c r="E2176" s="7" t="s">
        <v>4251</v>
      </c>
      <c r="F2176" s="16" t="s">
        <v>1002</v>
      </c>
      <c r="G2176" s="8" t="n">
        <v>4652</v>
      </c>
    </row>
    <row r="2177" customFormat="false" ht="12.75" hidden="false" customHeight="false" outlineLevel="2" collapsed="false">
      <c r="A2177" s="5" t="s">
        <v>5065</v>
      </c>
      <c r="B2177" s="6" t="n">
        <v>36929</v>
      </c>
      <c r="C2177" s="7" t="s">
        <v>5066</v>
      </c>
      <c r="D2177" s="7" t="s">
        <v>959</v>
      </c>
      <c r="E2177" s="7" t="s">
        <v>4251</v>
      </c>
      <c r="F2177" s="16" t="s">
        <v>1002</v>
      </c>
      <c r="G2177" s="8" t="n">
        <v>4652</v>
      </c>
    </row>
    <row r="2178" customFormat="false" ht="12.75" hidden="false" customHeight="false" outlineLevel="2" collapsed="false">
      <c r="A2178" s="5" t="s">
        <v>5067</v>
      </c>
      <c r="B2178" s="6" t="n">
        <v>36929</v>
      </c>
      <c r="C2178" s="7" t="s">
        <v>5068</v>
      </c>
      <c r="D2178" s="7" t="s">
        <v>959</v>
      </c>
      <c r="E2178" s="7" t="s">
        <v>4251</v>
      </c>
      <c r="F2178" s="16" t="s">
        <v>1002</v>
      </c>
      <c r="G2178" s="8" t="n">
        <v>3489</v>
      </c>
    </row>
    <row r="2179" customFormat="false" ht="12.75" hidden="false" customHeight="false" outlineLevel="2" collapsed="false">
      <c r="A2179" s="5" t="s">
        <v>5069</v>
      </c>
      <c r="B2179" s="6" t="n">
        <v>36949</v>
      </c>
      <c r="C2179" s="7" t="s">
        <v>5062</v>
      </c>
      <c r="D2179" s="7" t="s">
        <v>959</v>
      </c>
      <c r="E2179" s="7" t="s">
        <v>4251</v>
      </c>
      <c r="F2179" s="16" t="s">
        <v>1002</v>
      </c>
      <c r="G2179" s="8" t="n">
        <v>8138</v>
      </c>
    </row>
    <row r="2180" customFormat="false" ht="12.75" hidden="false" customHeight="false" outlineLevel="2" collapsed="false">
      <c r="A2180" s="5" t="s">
        <v>5072</v>
      </c>
      <c r="B2180" s="6" t="n">
        <v>36950</v>
      </c>
      <c r="C2180" s="7" t="s">
        <v>1145</v>
      </c>
      <c r="D2180" s="7" t="s">
        <v>959</v>
      </c>
      <c r="E2180" s="7" t="s">
        <v>3053</v>
      </c>
      <c r="F2180" s="16" t="s">
        <v>1002</v>
      </c>
      <c r="G2180" s="8" t="n">
        <v>1350</v>
      </c>
    </row>
    <row r="2181" customFormat="false" ht="12.75" hidden="false" customHeight="false" outlineLevel="2" collapsed="false">
      <c r="A2181" s="5" t="s">
        <v>4896</v>
      </c>
      <c r="B2181" s="6" t="n">
        <v>36973</v>
      </c>
      <c r="C2181" s="7" t="s">
        <v>5159</v>
      </c>
      <c r="D2181" s="7" t="s">
        <v>959</v>
      </c>
      <c r="E2181" s="7" t="s">
        <v>5160</v>
      </c>
      <c r="F2181" s="16" t="s">
        <v>1002</v>
      </c>
      <c r="G2181" s="8" t="n">
        <v>411183</v>
      </c>
    </row>
    <row r="2182" customFormat="false" ht="12.75" hidden="false" customHeight="false" outlineLevel="2" collapsed="false">
      <c r="A2182" s="5" t="s">
        <v>4994</v>
      </c>
      <c r="B2182" s="6" t="n">
        <v>36976</v>
      </c>
      <c r="C2182" s="7" t="s">
        <v>1030</v>
      </c>
      <c r="D2182" s="7" t="s">
        <v>959</v>
      </c>
      <c r="E2182" s="7" t="s">
        <v>3053</v>
      </c>
      <c r="F2182" s="16" t="s">
        <v>1002</v>
      </c>
      <c r="G2182" s="8" t="n">
        <v>0</v>
      </c>
    </row>
    <row r="2183" customFormat="false" ht="12.75" hidden="false" customHeight="false" outlineLevel="2" collapsed="false">
      <c r="A2183" s="5" t="s">
        <v>4994</v>
      </c>
      <c r="B2183" s="6" t="n">
        <v>36976</v>
      </c>
      <c r="C2183" s="7" t="s">
        <v>4997</v>
      </c>
      <c r="D2183" s="7" t="s">
        <v>959</v>
      </c>
      <c r="E2183" s="7" t="s">
        <v>20</v>
      </c>
      <c r="F2183" s="16" t="s">
        <v>1002</v>
      </c>
      <c r="G2183" s="8" t="n">
        <v>1825</v>
      </c>
    </row>
    <row r="2184" customFormat="false" ht="12.75" hidden="false" customHeight="false" outlineLevel="2" collapsed="false">
      <c r="A2184" s="5" t="s">
        <v>1000</v>
      </c>
      <c r="B2184" s="6" t="n">
        <v>37004</v>
      </c>
      <c r="C2184" s="7" t="s">
        <v>1001</v>
      </c>
      <c r="D2184" s="7" t="s">
        <v>959</v>
      </c>
      <c r="E2184" s="7" t="s">
        <v>976</v>
      </c>
      <c r="F2184" s="16" t="s">
        <v>1002</v>
      </c>
      <c r="G2184" s="8" t="n">
        <v>534187</v>
      </c>
    </row>
    <row r="2185" customFormat="false" ht="14.25" hidden="false" customHeight="false" outlineLevel="1" collapsed="false">
      <c r="A2185" s="28" t="n">
        <f aca="false">SUBTOTAL(3,A2166:A2184)</f>
        <v>19</v>
      </c>
      <c r="B2185" s="29"/>
      <c r="C2185" s="30"/>
      <c r="D2185" s="30"/>
      <c r="E2185" s="30"/>
      <c r="F2185" s="31" t="s">
        <v>5385</v>
      </c>
      <c r="G2185" s="32" t="n">
        <f aca="false">SUM(G2166:G2184)</f>
        <v>1138432</v>
      </c>
    </row>
    <row r="2186" customFormat="false" ht="12.75" hidden="false" customHeight="false" outlineLevel="1" collapsed="false">
      <c r="A2186" s="5"/>
      <c r="B2186" s="6"/>
      <c r="C2186" s="7"/>
      <c r="D2186" s="7"/>
      <c r="E2186" s="7"/>
      <c r="F2186" s="33"/>
      <c r="G2186" s="8"/>
    </row>
    <row r="2187" customFormat="false" ht="12.75" hidden="false" customHeight="false" outlineLevel="2" collapsed="false">
      <c r="A2187" s="5" t="n">
        <v>88</v>
      </c>
      <c r="B2187" s="6" t="n">
        <v>37061</v>
      </c>
      <c r="C2187" s="7" t="s">
        <v>2944</v>
      </c>
      <c r="D2187" s="7" t="s">
        <v>2916</v>
      </c>
      <c r="E2187" s="7"/>
      <c r="F2187" s="16" t="s">
        <v>5386</v>
      </c>
      <c r="G2187" s="8" t="n">
        <v>500000</v>
      </c>
    </row>
    <row r="2188" customFormat="false" ht="14.25" hidden="false" customHeight="false" outlineLevel="1" collapsed="false">
      <c r="A2188" s="28" t="n">
        <f aca="false">SUBTOTAL(3,A2187)</f>
        <v>1</v>
      </c>
      <c r="B2188" s="29"/>
      <c r="C2188" s="30"/>
      <c r="D2188" s="30"/>
      <c r="E2188" s="30"/>
      <c r="F2188" s="31" t="s">
        <v>5387</v>
      </c>
      <c r="G2188" s="32" t="n">
        <f aca="false">SUM(G2187)</f>
        <v>500000</v>
      </c>
    </row>
    <row r="2189" customFormat="false" ht="12.75" hidden="false" customHeight="false" outlineLevel="1" collapsed="false">
      <c r="A2189" s="5"/>
      <c r="B2189" s="6"/>
      <c r="C2189" s="7"/>
      <c r="D2189" s="7"/>
      <c r="E2189" s="7"/>
      <c r="F2189" s="33"/>
      <c r="G2189" s="8"/>
    </row>
    <row r="2190" customFormat="false" ht="12.75" hidden="false" customHeight="false" outlineLevel="2" collapsed="false">
      <c r="A2190" s="5" t="n">
        <v>87</v>
      </c>
      <c r="B2190" s="6" t="n">
        <v>37061</v>
      </c>
      <c r="C2190" s="7" t="s">
        <v>2942</v>
      </c>
      <c r="D2190" s="7" t="s">
        <v>2916</v>
      </c>
      <c r="E2190" s="7"/>
      <c r="F2190" s="16" t="s">
        <v>2943</v>
      </c>
      <c r="G2190" s="8" t="n">
        <v>20000</v>
      </c>
    </row>
    <row r="2191" customFormat="false" ht="14.25" hidden="false" customHeight="false" outlineLevel="1" collapsed="false">
      <c r="A2191" s="28" t="n">
        <f aca="false">SUBTOTAL(3,A2190)</f>
        <v>1</v>
      </c>
      <c r="B2191" s="29"/>
      <c r="C2191" s="30"/>
      <c r="D2191" s="30"/>
      <c r="E2191" s="30"/>
      <c r="F2191" s="31" t="s">
        <v>5388</v>
      </c>
      <c r="G2191" s="32" t="n">
        <f aca="false">SUM(G2190)</f>
        <v>20000</v>
      </c>
    </row>
    <row r="2192" customFormat="false" ht="12.75" hidden="false" customHeight="false" outlineLevel="1" collapsed="false">
      <c r="A2192" s="5"/>
      <c r="B2192" s="6"/>
      <c r="C2192" s="7"/>
      <c r="D2192" s="7"/>
      <c r="E2192" s="7"/>
      <c r="F2192" s="33"/>
      <c r="G2192" s="8"/>
    </row>
    <row r="2193" customFormat="false" ht="12.75" hidden="false" customHeight="false" outlineLevel="2" collapsed="false">
      <c r="A2193" s="5" t="n">
        <v>48</v>
      </c>
      <c r="B2193" s="6" t="n">
        <v>36998</v>
      </c>
      <c r="C2193" s="7" t="s">
        <v>18</v>
      </c>
      <c r="D2193" s="7" t="s">
        <v>1588</v>
      </c>
      <c r="E2193" s="7" t="s">
        <v>20</v>
      </c>
      <c r="F2193" s="16" t="s">
        <v>1659</v>
      </c>
      <c r="G2193" s="8" t="n">
        <v>139000</v>
      </c>
    </row>
    <row r="2194" customFormat="false" ht="12.75" hidden="false" customHeight="false" outlineLevel="2" collapsed="false">
      <c r="A2194" s="5" t="n">
        <v>82</v>
      </c>
      <c r="B2194" s="6" t="n">
        <v>37055</v>
      </c>
      <c r="C2194" s="7" t="s">
        <v>2839</v>
      </c>
      <c r="D2194" s="7" t="s">
        <v>1588</v>
      </c>
      <c r="E2194" s="7"/>
      <c r="F2194" s="16" t="s">
        <v>1659</v>
      </c>
      <c r="G2194" s="8" t="n">
        <v>30000</v>
      </c>
    </row>
    <row r="2195" customFormat="false" ht="12.75" hidden="false" customHeight="false" outlineLevel="2" collapsed="false">
      <c r="A2195" s="5" t="s">
        <v>2124</v>
      </c>
      <c r="B2195" s="6" t="n">
        <v>37015</v>
      </c>
      <c r="C2195" s="7" t="s">
        <v>2125</v>
      </c>
      <c r="D2195" s="7" t="s">
        <v>1588</v>
      </c>
      <c r="E2195" s="7" t="s">
        <v>26</v>
      </c>
      <c r="F2195" s="5" t="s">
        <v>1659</v>
      </c>
      <c r="G2195" s="8" t="n">
        <v>2635</v>
      </c>
    </row>
    <row r="2196" customFormat="false" ht="12.75" hidden="false" customHeight="false" outlineLevel="2" collapsed="false">
      <c r="A2196" s="5" t="s">
        <v>2124</v>
      </c>
      <c r="B2196" s="6" t="n">
        <v>37025</v>
      </c>
      <c r="C2196" s="7" t="s">
        <v>2125</v>
      </c>
      <c r="D2196" s="7" t="s">
        <v>1588</v>
      </c>
      <c r="E2196" s="7" t="s">
        <v>26</v>
      </c>
      <c r="F2196" s="5" t="s">
        <v>1659</v>
      </c>
      <c r="G2196" s="8" t="n">
        <v>885</v>
      </c>
    </row>
    <row r="2197" customFormat="false" ht="12.75" hidden="false" customHeight="false" outlineLevel="2" collapsed="false">
      <c r="A2197" s="5" t="s">
        <v>5389</v>
      </c>
      <c r="B2197" s="6" t="n">
        <v>36978</v>
      </c>
      <c r="C2197" s="7" t="s">
        <v>3579</v>
      </c>
      <c r="D2197" s="7" t="s">
        <v>1588</v>
      </c>
      <c r="E2197" s="7" t="s">
        <v>3053</v>
      </c>
      <c r="F2197" s="16" t="s">
        <v>1659</v>
      </c>
      <c r="G2197" s="8" t="n">
        <v>16000</v>
      </c>
    </row>
    <row r="2198" customFormat="false" ht="12.75" hidden="false" customHeight="false" outlineLevel="2" collapsed="false">
      <c r="A2198" s="5" t="s">
        <v>2280</v>
      </c>
      <c r="B2198" s="6" t="n">
        <v>37028</v>
      </c>
      <c r="C2198" s="7" t="s">
        <v>2281</v>
      </c>
      <c r="D2198" s="7" t="s">
        <v>1588</v>
      </c>
      <c r="E2198" s="7" t="s">
        <v>26</v>
      </c>
      <c r="F2198" s="5" t="s">
        <v>1659</v>
      </c>
      <c r="G2198" s="8" t="n">
        <v>657</v>
      </c>
    </row>
    <row r="2199" customFormat="false" ht="12.75" hidden="false" customHeight="false" outlineLevel="2" collapsed="false">
      <c r="A2199" s="5" t="s">
        <v>4373</v>
      </c>
      <c r="B2199" s="6" t="n">
        <v>36921</v>
      </c>
      <c r="C2199" s="7" t="s">
        <v>4374</v>
      </c>
      <c r="D2199" s="7" t="s">
        <v>1588</v>
      </c>
      <c r="E2199" s="7" t="s">
        <v>3053</v>
      </c>
      <c r="F2199" s="16" t="s">
        <v>1659</v>
      </c>
      <c r="G2199" s="8" t="n">
        <v>60000</v>
      </c>
    </row>
    <row r="2200" customFormat="false" ht="12.75" hidden="false" customHeight="false" outlineLevel="2" collapsed="false">
      <c r="A2200" s="5" t="s">
        <v>4375</v>
      </c>
      <c r="B2200" s="6" t="n">
        <v>36921</v>
      </c>
      <c r="C2200" s="7" t="s">
        <v>4376</v>
      </c>
      <c r="D2200" s="7" t="s">
        <v>1588</v>
      </c>
      <c r="E2200" s="7" t="s">
        <v>3053</v>
      </c>
      <c r="F2200" s="16" t="s">
        <v>1659</v>
      </c>
      <c r="G2200" s="8" t="n">
        <v>2295</v>
      </c>
    </row>
    <row r="2201" customFormat="false" ht="12.75" hidden="false" customHeight="false" outlineLevel="2" collapsed="false">
      <c r="A2201" s="5" t="s">
        <v>4375</v>
      </c>
      <c r="B2201" s="6" t="n">
        <v>36921</v>
      </c>
      <c r="C2201" s="7" t="s">
        <v>4376</v>
      </c>
      <c r="D2201" s="7" t="s">
        <v>1588</v>
      </c>
      <c r="E2201" s="7" t="s">
        <v>3053</v>
      </c>
      <c r="F2201" s="16" t="s">
        <v>1659</v>
      </c>
      <c r="G2201" s="8" t="n">
        <v>0</v>
      </c>
    </row>
    <row r="2202" customFormat="false" ht="12.75" hidden="false" customHeight="false" outlineLevel="2" collapsed="false">
      <c r="A2202" s="5" t="s">
        <v>4367</v>
      </c>
      <c r="B2202" s="6" t="n">
        <v>36915</v>
      </c>
      <c r="C2202" s="7" t="s">
        <v>4347</v>
      </c>
      <c r="D2202" s="7" t="s">
        <v>1588</v>
      </c>
      <c r="E2202" s="7" t="s">
        <v>1069</v>
      </c>
      <c r="F2202" s="16" t="s">
        <v>1659</v>
      </c>
      <c r="G2202" s="8" t="n">
        <v>15000</v>
      </c>
    </row>
    <row r="2203" customFormat="false" ht="12.75" hidden="false" customHeight="false" outlineLevel="2" collapsed="false">
      <c r="A2203" s="5" t="s">
        <v>4346</v>
      </c>
      <c r="B2203" s="6" t="n">
        <v>36907</v>
      </c>
      <c r="C2203" s="7" t="s">
        <v>4347</v>
      </c>
      <c r="D2203" s="7" t="s">
        <v>1588</v>
      </c>
      <c r="E2203" s="7" t="s">
        <v>1069</v>
      </c>
      <c r="F2203" s="16" t="s">
        <v>1659</v>
      </c>
      <c r="G2203" s="8" t="n">
        <v>16749</v>
      </c>
    </row>
    <row r="2204" customFormat="false" ht="12.75" hidden="false" customHeight="false" outlineLevel="2" collapsed="false">
      <c r="A2204" s="5" t="s">
        <v>4348</v>
      </c>
      <c r="B2204" s="6" t="n">
        <v>36907</v>
      </c>
      <c r="C2204" s="7" t="s">
        <v>4347</v>
      </c>
      <c r="D2204" s="7" t="s">
        <v>1588</v>
      </c>
      <c r="E2204" s="7" t="s">
        <v>1069</v>
      </c>
      <c r="F2204" s="16" t="s">
        <v>1659</v>
      </c>
      <c r="G2204" s="8" t="n">
        <v>16018</v>
      </c>
    </row>
    <row r="2205" customFormat="false" ht="12.75" hidden="false" customHeight="false" outlineLevel="2" collapsed="false">
      <c r="A2205" s="5" t="s">
        <v>4323</v>
      </c>
      <c r="B2205" s="6" t="n">
        <v>36893</v>
      </c>
      <c r="C2205" s="7" t="s">
        <v>1658</v>
      </c>
      <c r="D2205" s="7" t="s">
        <v>1588</v>
      </c>
      <c r="E2205" s="7" t="s">
        <v>3053</v>
      </c>
      <c r="F2205" s="16" t="s">
        <v>1659</v>
      </c>
      <c r="G2205" s="8" t="n">
        <v>2288</v>
      </c>
    </row>
    <row r="2206" customFormat="false" ht="12.75" hidden="false" customHeight="false" outlineLevel="2" collapsed="false">
      <c r="A2206" s="5" t="s">
        <v>4329</v>
      </c>
      <c r="B2206" s="6" t="n">
        <v>36896</v>
      </c>
      <c r="C2206" s="7" t="s">
        <v>2312</v>
      </c>
      <c r="D2206" s="7" t="s">
        <v>1588</v>
      </c>
      <c r="E2206" s="7" t="s">
        <v>3053</v>
      </c>
      <c r="F2206" s="16" t="s">
        <v>1659</v>
      </c>
      <c r="G2206" s="8" t="n">
        <v>1800</v>
      </c>
    </row>
    <row r="2207" customFormat="false" ht="12.75" hidden="false" customHeight="false" outlineLevel="2" collapsed="false">
      <c r="A2207" s="5" t="s">
        <v>4330</v>
      </c>
      <c r="B2207" s="6" t="n">
        <v>36896</v>
      </c>
      <c r="C2207" s="7" t="s">
        <v>2312</v>
      </c>
      <c r="D2207" s="7" t="s">
        <v>1588</v>
      </c>
      <c r="E2207" s="7" t="s">
        <v>3053</v>
      </c>
      <c r="F2207" s="16" t="s">
        <v>1659</v>
      </c>
      <c r="G2207" s="8" t="n">
        <v>2800</v>
      </c>
    </row>
    <row r="2208" customFormat="false" ht="12.75" hidden="false" customHeight="false" outlineLevel="2" collapsed="false">
      <c r="A2208" s="5" t="s">
        <v>4325</v>
      </c>
      <c r="B2208" s="6" t="n">
        <v>36895</v>
      </c>
      <c r="C2208" s="7" t="s">
        <v>4326</v>
      </c>
      <c r="D2208" s="7" t="s">
        <v>1588</v>
      </c>
      <c r="E2208" s="7" t="s">
        <v>88</v>
      </c>
      <c r="F2208" s="16" t="s">
        <v>1659</v>
      </c>
      <c r="G2208" s="8" t="n">
        <v>590</v>
      </c>
    </row>
    <row r="2209" customFormat="false" ht="12.75" hidden="false" customHeight="false" outlineLevel="2" collapsed="false">
      <c r="A2209" s="5" t="s">
        <v>4123</v>
      </c>
      <c r="B2209" s="6" t="n">
        <v>36895</v>
      </c>
      <c r="C2209" s="7" t="s">
        <v>4324</v>
      </c>
      <c r="D2209" s="7" t="s">
        <v>1588</v>
      </c>
      <c r="E2209" s="7" t="s">
        <v>3030</v>
      </c>
      <c r="F2209" s="16" t="s">
        <v>1659</v>
      </c>
      <c r="G2209" s="8" t="n">
        <v>1000</v>
      </c>
    </row>
    <row r="2210" customFormat="false" ht="12.75" hidden="false" customHeight="false" outlineLevel="2" collapsed="false">
      <c r="A2210" s="5" t="s">
        <v>4327</v>
      </c>
      <c r="B2210" s="6" t="n">
        <v>36895</v>
      </c>
      <c r="C2210" s="7" t="s">
        <v>4326</v>
      </c>
      <c r="D2210" s="7" t="s">
        <v>1588</v>
      </c>
      <c r="E2210" s="7" t="s">
        <v>4328</v>
      </c>
      <c r="F2210" s="16" t="s">
        <v>1659</v>
      </c>
      <c r="G2210" s="8" t="n">
        <v>590</v>
      </c>
    </row>
    <row r="2211" customFormat="false" ht="12.75" hidden="false" customHeight="false" outlineLevel="2" collapsed="false">
      <c r="A2211" s="5" t="s">
        <v>4331</v>
      </c>
      <c r="B2211" s="6" t="n">
        <v>36896</v>
      </c>
      <c r="C2211" s="7" t="s">
        <v>1658</v>
      </c>
      <c r="D2211" s="7" t="s">
        <v>1588</v>
      </c>
      <c r="E2211" s="7" t="s">
        <v>3053</v>
      </c>
      <c r="F2211" s="16" t="s">
        <v>1659</v>
      </c>
      <c r="G2211" s="8" t="n">
        <v>-9100</v>
      </c>
    </row>
    <row r="2212" customFormat="false" ht="12.75" hidden="false" customHeight="false" outlineLevel="2" collapsed="false">
      <c r="A2212" s="5" t="s">
        <v>4377</v>
      </c>
      <c r="B2212" s="6" t="n">
        <v>36921</v>
      </c>
      <c r="C2212" s="7" t="s">
        <v>3579</v>
      </c>
      <c r="D2212" s="7" t="s">
        <v>1588</v>
      </c>
      <c r="E2212" s="7" t="s">
        <v>3053</v>
      </c>
      <c r="F2212" s="16" t="s">
        <v>1659</v>
      </c>
      <c r="G2212" s="8" t="n">
        <v>27487</v>
      </c>
    </row>
    <row r="2213" customFormat="false" ht="12.75" hidden="false" customHeight="false" outlineLevel="2" collapsed="false">
      <c r="A2213" s="5" t="s">
        <v>4332</v>
      </c>
      <c r="B2213" s="6" t="n">
        <v>36899</v>
      </c>
      <c r="C2213" s="7" t="s">
        <v>1699</v>
      </c>
      <c r="D2213" s="7" t="s">
        <v>1588</v>
      </c>
      <c r="E2213" s="7" t="s">
        <v>3053</v>
      </c>
      <c r="F2213" s="16" t="s">
        <v>1659</v>
      </c>
      <c r="G2213" s="8" t="n">
        <v>-655331</v>
      </c>
    </row>
    <row r="2214" customFormat="false" ht="12.75" hidden="false" customHeight="false" outlineLevel="2" collapsed="false">
      <c r="A2214" s="5" t="s">
        <v>4332</v>
      </c>
      <c r="B2214" s="6" t="n">
        <v>36900</v>
      </c>
      <c r="C2214" s="7" t="s">
        <v>1699</v>
      </c>
      <c r="D2214" s="7" t="s">
        <v>1588</v>
      </c>
      <c r="E2214" s="7" t="s">
        <v>3053</v>
      </c>
      <c r="F2214" s="16" t="s">
        <v>1659</v>
      </c>
      <c r="G2214" s="8" t="n">
        <v>655331</v>
      </c>
    </row>
    <row r="2215" customFormat="false" ht="12.75" hidden="false" customHeight="false" outlineLevel="2" collapsed="false">
      <c r="A2215" s="5" t="s">
        <v>4332</v>
      </c>
      <c r="B2215" s="6" t="n">
        <v>36900</v>
      </c>
      <c r="C2215" s="7" t="s">
        <v>1699</v>
      </c>
      <c r="D2215" s="7" t="s">
        <v>1588</v>
      </c>
      <c r="E2215" s="7" t="s">
        <v>3053</v>
      </c>
      <c r="F2215" s="16" t="s">
        <v>1659</v>
      </c>
      <c r="G2215" s="8" t="n">
        <v>-55331</v>
      </c>
    </row>
    <row r="2216" customFormat="false" ht="12.75" hidden="false" customHeight="false" outlineLevel="2" collapsed="false">
      <c r="A2216" s="5" t="s">
        <v>4333</v>
      </c>
      <c r="B2216" s="6" t="n">
        <v>36899</v>
      </c>
      <c r="C2216" s="7" t="s">
        <v>1665</v>
      </c>
      <c r="D2216" s="7" t="s">
        <v>1588</v>
      </c>
      <c r="E2216" s="7" t="s">
        <v>3053</v>
      </c>
      <c r="F2216" s="16" t="s">
        <v>1659</v>
      </c>
      <c r="G2216" s="8" t="n">
        <v>3400</v>
      </c>
    </row>
    <row r="2217" customFormat="false" ht="12.75" hidden="false" customHeight="false" outlineLevel="2" collapsed="false">
      <c r="A2217" s="5" t="s">
        <v>4333</v>
      </c>
      <c r="B2217" s="6" t="n">
        <v>36899</v>
      </c>
      <c r="C2217" s="7" t="s">
        <v>1665</v>
      </c>
      <c r="D2217" s="7" t="s">
        <v>1588</v>
      </c>
      <c r="E2217" s="7" t="s">
        <v>3053</v>
      </c>
      <c r="F2217" s="16" t="s">
        <v>1659</v>
      </c>
      <c r="G2217" s="8" t="n">
        <v>5400</v>
      </c>
    </row>
    <row r="2218" customFormat="false" ht="12.75" hidden="false" customHeight="false" outlineLevel="2" collapsed="false">
      <c r="A2218" s="5" t="s">
        <v>4334</v>
      </c>
      <c r="B2218" s="6" t="n">
        <v>36900</v>
      </c>
      <c r="C2218" s="7" t="s">
        <v>1413</v>
      </c>
      <c r="D2218" s="7" t="s">
        <v>1588</v>
      </c>
      <c r="E2218" s="7" t="s">
        <v>3053</v>
      </c>
      <c r="F2218" s="16" t="s">
        <v>1659</v>
      </c>
      <c r="G2218" s="8" t="n">
        <v>7500</v>
      </c>
    </row>
    <row r="2219" customFormat="false" ht="12.75" hidden="false" customHeight="false" outlineLevel="2" collapsed="false">
      <c r="A2219" s="5" t="s">
        <v>4335</v>
      </c>
      <c r="B2219" s="6" t="n">
        <v>36900</v>
      </c>
      <c r="C2219" s="7" t="s">
        <v>1413</v>
      </c>
      <c r="D2219" s="7" t="s">
        <v>1588</v>
      </c>
      <c r="E2219" s="7" t="s">
        <v>3053</v>
      </c>
      <c r="F2219" s="16" t="s">
        <v>1659</v>
      </c>
      <c r="G2219" s="8" t="n">
        <v>1500</v>
      </c>
    </row>
    <row r="2220" customFormat="false" ht="12.75" hidden="false" customHeight="false" outlineLevel="2" collapsed="false">
      <c r="A2220" s="5" t="s">
        <v>4336</v>
      </c>
      <c r="B2220" s="6" t="n">
        <v>36900</v>
      </c>
      <c r="C2220" s="7" t="s">
        <v>1413</v>
      </c>
      <c r="D2220" s="7" t="s">
        <v>1588</v>
      </c>
      <c r="E2220" s="7" t="s">
        <v>3053</v>
      </c>
      <c r="F2220" s="16" t="s">
        <v>1659</v>
      </c>
      <c r="G2220" s="8" t="n">
        <v>5000</v>
      </c>
    </row>
    <row r="2221" customFormat="false" ht="12.75" hidden="false" customHeight="false" outlineLevel="2" collapsed="false">
      <c r="A2221" s="5" t="s">
        <v>4337</v>
      </c>
      <c r="B2221" s="6" t="n">
        <v>36901</v>
      </c>
      <c r="C2221" s="7" t="s">
        <v>1658</v>
      </c>
      <c r="D2221" s="7" t="s">
        <v>1588</v>
      </c>
      <c r="E2221" s="7" t="s">
        <v>3053</v>
      </c>
      <c r="F2221" s="16" t="s">
        <v>1659</v>
      </c>
      <c r="G2221" s="8" t="n">
        <v>0</v>
      </c>
    </row>
    <row r="2222" customFormat="false" ht="12.75" hidden="false" customHeight="false" outlineLevel="2" collapsed="false">
      <c r="A2222" s="5" t="s">
        <v>4338</v>
      </c>
      <c r="B2222" s="6" t="n">
        <v>36902</v>
      </c>
      <c r="C2222" s="7" t="s">
        <v>1658</v>
      </c>
      <c r="D2222" s="7" t="s">
        <v>1588</v>
      </c>
      <c r="E2222" s="7" t="s">
        <v>3053</v>
      </c>
      <c r="F2222" s="16" t="s">
        <v>1659</v>
      </c>
      <c r="G2222" s="8" t="n">
        <v>1150</v>
      </c>
    </row>
    <row r="2223" customFormat="false" ht="12.75" hidden="false" customHeight="false" outlineLevel="2" collapsed="false">
      <c r="A2223" s="5" t="s">
        <v>4339</v>
      </c>
      <c r="B2223" s="6" t="n">
        <v>36902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0</v>
      </c>
    </row>
    <row r="2224" customFormat="false" ht="12.75" hidden="false" customHeight="false" outlineLevel="2" collapsed="false">
      <c r="A2224" s="5" t="s">
        <v>4378</v>
      </c>
      <c r="B2224" s="6" t="n">
        <v>36921</v>
      </c>
      <c r="C2224" s="7" t="s">
        <v>2125</v>
      </c>
      <c r="D2224" s="7" t="s">
        <v>1588</v>
      </c>
      <c r="E2224" s="7" t="s">
        <v>3053</v>
      </c>
      <c r="F2224" s="16" t="s">
        <v>1659</v>
      </c>
      <c r="G2224" s="8" t="n">
        <v>2350</v>
      </c>
    </row>
    <row r="2225" customFormat="false" ht="12.75" hidden="false" customHeight="false" outlineLevel="2" collapsed="false">
      <c r="A2225" s="5" t="s">
        <v>4340</v>
      </c>
      <c r="B2225" s="6" t="n">
        <v>36902</v>
      </c>
      <c r="C2225" s="7" t="s">
        <v>1413</v>
      </c>
      <c r="D2225" s="7" t="s">
        <v>1588</v>
      </c>
      <c r="E2225" s="7" t="s">
        <v>3053</v>
      </c>
      <c r="F2225" s="16" t="s">
        <v>1659</v>
      </c>
      <c r="G2225" s="8" t="n">
        <v>20950</v>
      </c>
    </row>
    <row r="2226" customFormat="false" ht="12.75" hidden="false" customHeight="false" outlineLevel="2" collapsed="false">
      <c r="A2226" s="5" t="s">
        <v>4341</v>
      </c>
      <c r="B2226" s="6" t="n">
        <v>36902</v>
      </c>
      <c r="C2226" s="7" t="s">
        <v>4342</v>
      </c>
      <c r="D2226" s="7" t="s">
        <v>1588</v>
      </c>
      <c r="E2226" s="7" t="s">
        <v>3053</v>
      </c>
      <c r="F2226" s="16" t="s">
        <v>1659</v>
      </c>
      <c r="G2226" s="8" t="n">
        <v>9600</v>
      </c>
    </row>
    <row r="2227" customFormat="false" ht="12.75" hidden="false" customHeight="false" outlineLevel="2" collapsed="false">
      <c r="A2227" s="5" t="s">
        <v>4343</v>
      </c>
      <c r="B2227" s="6" t="n">
        <v>36902</v>
      </c>
      <c r="C2227" s="7" t="s">
        <v>4342</v>
      </c>
      <c r="D2227" s="7" t="s">
        <v>1588</v>
      </c>
      <c r="E2227" s="7" t="s">
        <v>3053</v>
      </c>
      <c r="F2227" s="16" t="s">
        <v>1659</v>
      </c>
      <c r="G2227" s="8" t="n">
        <v>29250</v>
      </c>
    </row>
    <row r="2228" customFormat="false" ht="12.75" hidden="false" customHeight="false" outlineLevel="2" collapsed="false">
      <c r="A2228" s="5" t="s">
        <v>4344</v>
      </c>
      <c r="B2228" s="6" t="n">
        <v>36903</v>
      </c>
      <c r="C2228" s="7" t="s">
        <v>4345</v>
      </c>
      <c r="D2228" s="7" t="s">
        <v>1588</v>
      </c>
      <c r="E2228" s="7" t="s">
        <v>3030</v>
      </c>
      <c r="F2228" s="16" t="s">
        <v>1659</v>
      </c>
      <c r="G2228" s="8" t="n">
        <v>5100</v>
      </c>
    </row>
    <row r="2229" customFormat="false" ht="12.75" hidden="false" customHeight="false" outlineLevel="2" collapsed="false">
      <c r="A2229" s="5" t="s">
        <v>4349</v>
      </c>
      <c r="B2229" s="6" t="n">
        <v>36908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360</v>
      </c>
    </row>
    <row r="2230" customFormat="false" ht="12.75" hidden="false" customHeight="false" outlineLevel="2" collapsed="false">
      <c r="A2230" s="5" t="s">
        <v>4350</v>
      </c>
      <c r="B2230" s="6" t="n">
        <v>36908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652</v>
      </c>
    </row>
    <row r="2231" customFormat="false" ht="12.75" hidden="false" customHeight="false" outlineLevel="2" collapsed="false">
      <c r="A2231" s="5" t="s">
        <v>4351</v>
      </c>
      <c r="B2231" s="6" t="n">
        <v>36908</v>
      </c>
      <c r="C2231" s="7" t="s">
        <v>1699</v>
      </c>
      <c r="D2231" s="7" t="s">
        <v>1588</v>
      </c>
      <c r="E2231" s="7" t="s">
        <v>3053</v>
      </c>
      <c r="F2231" s="16" t="s">
        <v>1659</v>
      </c>
      <c r="G2231" s="8" t="n">
        <v>60</v>
      </c>
    </row>
    <row r="2232" customFormat="false" ht="12.75" hidden="false" customHeight="false" outlineLevel="2" collapsed="false">
      <c r="A2232" s="5" t="s">
        <v>4352</v>
      </c>
      <c r="B2232" s="6" t="n">
        <v>36908</v>
      </c>
      <c r="C2232" s="7" t="s">
        <v>1658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4353</v>
      </c>
      <c r="B2233" s="6" t="n">
        <v>36908</v>
      </c>
      <c r="C2233" s="7" t="s">
        <v>4354</v>
      </c>
      <c r="D2233" s="7" t="s">
        <v>1588</v>
      </c>
      <c r="E2233" s="7" t="s">
        <v>3053</v>
      </c>
      <c r="F2233" s="16" t="s">
        <v>1659</v>
      </c>
      <c r="G2233" s="8" t="n">
        <v>600</v>
      </c>
    </row>
    <row r="2234" customFormat="false" ht="12.75" hidden="false" customHeight="false" outlineLevel="2" collapsed="false">
      <c r="A2234" s="5" t="s">
        <v>4355</v>
      </c>
      <c r="B2234" s="6" t="n">
        <v>36908</v>
      </c>
      <c r="C2234" s="7" t="s">
        <v>1699</v>
      </c>
      <c r="D2234" s="7" t="s">
        <v>1588</v>
      </c>
      <c r="E2234" s="7" t="s">
        <v>3053</v>
      </c>
      <c r="F2234" s="16" t="s">
        <v>1659</v>
      </c>
      <c r="G2234" s="8" t="n">
        <v>60</v>
      </c>
    </row>
    <row r="2235" customFormat="false" ht="12.75" hidden="false" customHeight="false" outlineLevel="2" collapsed="false">
      <c r="A2235" s="5" t="s">
        <v>4356</v>
      </c>
      <c r="B2235" s="6" t="n">
        <v>36908</v>
      </c>
      <c r="C2235" s="7" t="s">
        <v>1665</v>
      </c>
      <c r="D2235" s="7" t="s">
        <v>1588</v>
      </c>
      <c r="E2235" s="7" t="s">
        <v>3053</v>
      </c>
      <c r="F2235" s="16" t="s">
        <v>1659</v>
      </c>
      <c r="G2235" s="8" t="n">
        <v>6500</v>
      </c>
    </row>
    <row r="2236" customFormat="false" ht="12.75" hidden="false" customHeight="false" outlineLevel="2" collapsed="false">
      <c r="A2236" s="5" t="s">
        <v>4357</v>
      </c>
      <c r="B2236" s="6" t="n">
        <v>36908</v>
      </c>
      <c r="C2236" s="7" t="s">
        <v>1699</v>
      </c>
      <c r="D2236" s="7" t="s">
        <v>1588</v>
      </c>
      <c r="E2236" s="7" t="s">
        <v>3053</v>
      </c>
      <c r="F2236" s="16" t="s">
        <v>1659</v>
      </c>
      <c r="G2236" s="8" t="n">
        <v>1567</v>
      </c>
    </row>
    <row r="2237" customFormat="false" ht="12.75" hidden="false" customHeight="false" outlineLevel="2" collapsed="false">
      <c r="A2237" s="5" t="s">
        <v>4358</v>
      </c>
      <c r="B2237" s="6" t="n">
        <v>36908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400</v>
      </c>
    </row>
    <row r="2238" customFormat="false" ht="12.75" hidden="false" customHeight="false" outlineLevel="2" collapsed="false">
      <c r="A2238" s="5" t="s">
        <v>4359</v>
      </c>
      <c r="B2238" s="6" t="n">
        <v>36909</v>
      </c>
      <c r="C2238" s="7" t="s">
        <v>1699</v>
      </c>
      <c r="D2238" s="7" t="s">
        <v>1588</v>
      </c>
      <c r="E2238" s="7" t="s">
        <v>3053</v>
      </c>
      <c r="F2238" s="16" t="s">
        <v>1659</v>
      </c>
      <c r="G2238" s="8" t="n">
        <v>0</v>
      </c>
    </row>
    <row r="2239" customFormat="false" ht="12.75" hidden="false" customHeight="false" outlineLevel="2" collapsed="false">
      <c r="A2239" s="5" t="s">
        <v>4360</v>
      </c>
      <c r="B2239" s="6" t="n">
        <v>36909</v>
      </c>
      <c r="C2239" s="7" t="s">
        <v>2024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4361</v>
      </c>
      <c r="B2240" s="6" t="n">
        <v>36909</v>
      </c>
      <c r="C2240" s="7" t="s">
        <v>4362</v>
      </c>
      <c r="D2240" s="7" t="s">
        <v>1588</v>
      </c>
      <c r="E2240" s="7" t="s">
        <v>3053</v>
      </c>
      <c r="F2240" s="16" t="s">
        <v>1659</v>
      </c>
      <c r="G2240" s="8" t="n">
        <v>18200</v>
      </c>
    </row>
    <row r="2241" customFormat="false" ht="12.75" hidden="false" customHeight="false" outlineLevel="2" collapsed="false">
      <c r="A2241" s="5" t="s">
        <v>4368</v>
      </c>
      <c r="B2241" s="6" t="n">
        <v>36915</v>
      </c>
      <c r="C2241" s="7" t="s">
        <v>1699</v>
      </c>
      <c r="D2241" s="7" t="s">
        <v>1588</v>
      </c>
      <c r="E2241" s="7" t="s">
        <v>3053</v>
      </c>
      <c r="F2241" s="16" t="s">
        <v>1659</v>
      </c>
      <c r="G2241" s="8" t="n">
        <v>300</v>
      </c>
    </row>
    <row r="2242" customFormat="false" ht="12.75" hidden="false" customHeight="false" outlineLevel="2" collapsed="false">
      <c r="A2242" s="5" t="s">
        <v>4363</v>
      </c>
      <c r="B2242" s="6" t="n">
        <v>36910</v>
      </c>
      <c r="C2242" s="7" t="s">
        <v>1699</v>
      </c>
      <c r="D2242" s="7" t="s">
        <v>1588</v>
      </c>
      <c r="E2242" s="7" t="s">
        <v>3053</v>
      </c>
      <c r="F2242" s="16" t="s">
        <v>1659</v>
      </c>
      <c r="G2242" s="8" t="n">
        <v>0</v>
      </c>
    </row>
    <row r="2243" customFormat="false" ht="12.75" hidden="false" customHeight="false" outlineLevel="2" collapsed="false">
      <c r="A2243" s="5" t="s">
        <v>4364</v>
      </c>
      <c r="B2243" s="6" t="n">
        <v>36913</v>
      </c>
      <c r="C2243" s="7" t="s">
        <v>1699</v>
      </c>
      <c r="D2243" s="7" t="s">
        <v>1588</v>
      </c>
      <c r="E2243" s="7" t="s">
        <v>3053</v>
      </c>
      <c r="F2243" s="16" t="s">
        <v>1659</v>
      </c>
      <c r="G2243" s="8" t="n">
        <v>300</v>
      </c>
    </row>
    <row r="2244" customFormat="false" ht="12.75" hidden="false" customHeight="false" outlineLevel="2" collapsed="false">
      <c r="A2244" s="5" t="s">
        <v>4365</v>
      </c>
      <c r="B2244" s="6" t="n">
        <v>36914</v>
      </c>
      <c r="C2244" s="7" t="s">
        <v>4366</v>
      </c>
      <c r="D2244" s="7" t="s">
        <v>1588</v>
      </c>
      <c r="E2244" s="7" t="s">
        <v>3053</v>
      </c>
      <c r="F2244" s="16" t="s">
        <v>1659</v>
      </c>
      <c r="G2244" s="8" t="n">
        <v>1225</v>
      </c>
    </row>
    <row r="2245" customFormat="false" ht="12.75" hidden="false" customHeight="false" outlineLevel="2" collapsed="false">
      <c r="A2245" s="5" t="s">
        <v>4369</v>
      </c>
      <c r="B2245" s="6" t="n">
        <v>36916</v>
      </c>
      <c r="C2245" s="7" t="s">
        <v>1699</v>
      </c>
      <c r="D2245" s="7" t="s">
        <v>1588</v>
      </c>
      <c r="E2245" s="7" t="s">
        <v>3053</v>
      </c>
      <c r="F2245" s="16" t="s">
        <v>1659</v>
      </c>
      <c r="G2245" s="8" t="n">
        <v>0</v>
      </c>
    </row>
    <row r="2246" customFormat="false" ht="12.75" hidden="false" customHeight="false" outlineLevel="2" collapsed="false">
      <c r="A2246" s="5" t="s">
        <v>4372</v>
      </c>
      <c r="B2246" s="6" t="n">
        <v>36917</v>
      </c>
      <c r="C2246" s="7" t="s">
        <v>1413</v>
      </c>
      <c r="D2246" s="7" t="s">
        <v>1588</v>
      </c>
      <c r="E2246" s="7" t="s">
        <v>3053</v>
      </c>
      <c r="F2246" s="16" t="s">
        <v>1659</v>
      </c>
      <c r="G2246" s="8" t="n">
        <v>4000</v>
      </c>
    </row>
    <row r="2247" customFormat="false" ht="12.75" hidden="false" customHeight="false" outlineLevel="2" collapsed="false">
      <c r="A2247" s="5" t="s">
        <v>4370</v>
      </c>
      <c r="B2247" s="6" t="n">
        <v>36917</v>
      </c>
      <c r="C2247" s="7" t="s">
        <v>4371</v>
      </c>
      <c r="D2247" s="7" t="s">
        <v>1588</v>
      </c>
      <c r="E2247" s="7" t="s">
        <v>3030</v>
      </c>
      <c r="F2247" s="16" t="s">
        <v>1659</v>
      </c>
      <c r="G2247" s="8" t="n">
        <v>3000</v>
      </c>
    </row>
    <row r="2248" customFormat="false" ht="12.75" hidden="false" customHeight="false" outlineLevel="2" collapsed="false">
      <c r="A2248" s="5" t="s">
        <v>4379</v>
      </c>
      <c r="B2248" s="6" t="n">
        <v>36921</v>
      </c>
      <c r="C2248" s="7" t="s">
        <v>4374</v>
      </c>
      <c r="D2248" s="7" t="s">
        <v>1588</v>
      </c>
      <c r="E2248" s="7" t="s">
        <v>3053</v>
      </c>
      <c r="F2248" s="16" t="s">
        <v>1659</v>
      </c>
      <c r="G2248" s="8" t="n">
        <v>12000</v>
      </c>
    </row>
    <row r="2249" customFormat="false" ht="12.75" hidden="false" customHeight="false" outlineLevel="2" collapsed="false">
      <c r="A2249" s="5" t="s">
        <v>4380</v>
      </c>
      <c r="B2249" s="6" t="n">
        <v>36922</v>
      </c>
      <c r="C2249" s="7" t="s">
        <v>3886</v>
      </c>
      <c r="D2249" s="7" t="s">
        <v>1588</v>
      </c>
      <c r="E2249" s="7" t="s">
        <v>3053</v>
      </c>
      <c r="F2249" s="16" t="s">
        <v>1659</v>
      </c>
      <c r="G2249" s="8" t="n">
        <v>2295</v>
      </c>
    </row>
    <row r="2250" customFormat="false" ht="12.75" hidden="false" customHeight="false" outlineLevel="2" collapsed="false">
      <c r="A2250" s="5" t="s">
        <v>3877</v>
      </c>
      <c r="B2250" s="6" t="n">
        <v>36927</v>
      </c>
      <c r="C2250" s="7" t="s">
        <v>1699</v>
      </c>
      <c r="D2250" s="7" t="s">
        <v>1588</v>
      </c>
      <c r="E2250" s="7" t="s">
        <v>3053</v>
      </c>
      <c r="F2250" s="16" t="s">
        <v>1659</v>
      </c>
      <c r="G2250" s="8" t="n">
        <v>5600</v>
      </c>
    </row>
    <row r="2251" customFormat="false" ht="12.75" hidden="false" customHeight="false" outlineLevel="2" collapsed="false">
      <c r="A2251" s="5" t="s">
        <v>3878</v>
      </c>
      <c r="B2251" s="6" t="n">
        <v>36928</v>
      </c>
      <c r="C2251" s="7" t="s">
        <v>53</v>
      </c>
      <c r="D2251" s="7" t="s">
        <v>1588</v>
      </c>
      <c r="E2251" s="7" t="s">
        <v>3053</v>
      </c>
      <c r="F2251" s="16" t="s">
        <v>1659</v>
      </c>
      <c r="G2251" s="8" t="n">
        <v>12000</v>
      </c>
    </row>
    <row r="2252" customFormat="false" ht="12.75" hidden="false" customHeight="false" outlineLevel="2" collapsed="false">
      <c r="A2252" s="5" t="s">
        <v>3879</v>
      </c>
      <c r="B2252" s="6" t="n">
        <v>36928</v>
      </c>
      <c r="C2252" s="7" t="s">
        <v>1699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3880</v>
      </c>
      <c r="B2253" s="6" t="n">
        <v>36928</v>
      </c>
      <c r="C2253" s="7" t="s">
        <v>3881</v>
      </c>
      <c r="D2253" s="7" t="s">
        <v>1588</v>
      </c>
      <c r="E2253" s="7" t="s">
        <v>3053</v>
      </c>
      <c r="F2253" s="16" t="s">
        <v>1659</v>
      </c>
      <c r="G2253" s="8" t="n">
        <v>6510</v>
      </c>
    </row>
    <row r="2254" customFormat="false" ht="12.75" hidden="false" customHeight="false" outlineLevel="2" collapsed="false">
      <c r="A2254" s="5" t="s">
        <v>3563</v>
      </c>
      <c r="B2254" s="6" t="n">
        <v>36959</v>
      </c>
      <c r="C2254" s="7" t="s">
        <v>3564</v>
      </c>
      <c r="D2254" s="7" t="s">
        <v>1588</v>
      </c>
      <c r="E2254" s="7" t="s">
        <v>3053</v>
      </c>
      <c r="F2254" s="16" t="s">
        <v>1659</v>
      </c>
      <c r="G2254" s="8" t="n">
        <v>18250</v>
      </c>
    </row>
    <row r="2255" customFormat="false" ht="12.75" hidden="false" customHeight="false" outlineLevel="2" collapsed="false">
      <c r="A2255" s="5" t="s">
        <v>3889</v>
      </c>
      <c r="B2255" s="6" t="n">
        <v>36935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20040</v>
      </c>
    </row>
    <row r="2256" customFormat="false" ht="12.75" hidden="false" customHeight="false" outlineLevel="2" collapsed="false">
      <c r="A2256" s="5" t="s">
        <v>3882</v>
      </c>
      <c r="B2256" s="6" t="n">
        <v>36931</v>
      </c>
      <c r="C2256" s="7" t="s">
        <v>774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3883</v>
      </c>
      <c r="B2257" s="6" t="n">
        <v>36931</v>
      </c>
      <c r="C2257" s="7" t="s">
        <v>3884</v>
      </c>
      <c r="D2257" s="7" t="s">
        <v>1588</v>
      </c>
      <c r="E2257" s="7" t="s">
        <v>3053</v>
      </c>
      <c r="F2257" s="16" t="s">
        <v>1659</v>
      </c>
      <c r="G2257" s="8" t="n">
        <v>12500</v>
      </c>
    </row>
    <row r="2258" customFormat="false" ht="12.75" hidden="false" customHeight="false" outlineLevel="2" collapsed="false">
      <c r="A2258" s="5" t="s">
        <v>3885</v>
      </c>
      <c r="B2258" s="6" t="n">
        <v>36931</v>
      </c>
      <c r="C2258" s="7" t="s">
        <v>3886</v>
      </c>
      <c r="D2258" s="7" t="s">
        <v>1588</v>
      </c>
      <c r="E2258" s="7" t="s">
        <v>3053</v>
      </c>
      <c r="F2258" s="16" t="s">
        <v>1659</v>
      </c>
      <c r="G2258" s="8" t="n">
        <v>2160</v>
      </c>
    </row>
    <row r="2259" customFormat="false" ht="12.75" hidden="false" customHeight="false" outlineLevel="2" collapsed="false">
      <c r="A2259" s="5" t="s">
        <v>3887</v>
      </c>
      <c r="B2259" s="6" t="n">
        <v>36931</v>
      </c>
      <c r="C2259" s="7" t="s">
        <v>3888</v>
      </c>
      <c r="D2259" s="7" t="s">
        <v>1588</v>
      </c>
      <c r="E2259" s="7" t="s">
        <v>3053</v>
      </c>
      <c r="F2259" s="16" t="s">
        <v>1659</v>
      </c>
      <c r="G2259" s="8" t="n">
        <v>2160</v>
      </c>
    </row>
    <row r="2260" customFormat="false" ht="12.75" hidden="false" customHeight="false" outlineLevel="2" collapsed="false">
      <c r="A2260" s="5" t="s">
        <v>3890</v>
      </c>
      <c r="B2260" s="6" t="n">
        <v>36936</v>
      </c>
      <c r="C2260" s="7" t="s">
        <v>2534</v>
      </c>
      <c r="D2260" s="7" t="s">
        <v>1588</v>
      </c>
      <c r="E2260" s="7" t="s">
        <v>3053</v>
      </c>
      <c r="F2260" s="16" t="s">
        <v>1659</v>
      </c>
      <c r="G2260" s="8" t="n">
        <v>45000</v>
      </c>
    </row>
    <row r="2261" customFormat="false" ht="12.75" hidden="false" customHeight="false" outlineLevel="2" collapsed="false">
      <c r="A2261" s="5" t="s">
        <v>3891</v>
      </c>
      <c r="B2261" s="6" t="n">
        <v>36937</v>
      </c>
      <c r="C2261" s="7" t="s">
        <v>24</v>
      </c>
      <c r="D2261" s="7" t="s">
        <v>1588</v>
      </c>
      <c r="E2261" s="7" t="s">
        <v>3053</v>
      </c>
      <c r="F2261" s="16" t="s">
        <v>1659</v>
      </c>
      <c r="G2261" s="8" t="n">
        <v>14500</v>
      </c>
    </row>
    <row r="2262" customFormat="false" ht="12.75" hidden="false" customHeight="false" outlineLevel="2" collapsed="false">
      <c r="A2262" s="5" t="s">
        <v>3892</v>
      </c>
      <c r="B2262" s="6" t="n">
        <v>36938</v>
      </c>
      <c r="C2262" s="7" t="s">
        <v>3579</v>
      </c>
      <c r="D2262" s="7" t="s">
        <v>1588</v>
      </c>
      <c r="E2262" s="7" t="s">
        <v>3053</v>
      </c>
      <c r="F2262" s="16" t="s">
        <v>1659</v>
      </c>
      <c r="G2262" s="8" t="n">
        <v>0</v>
      </c>
    </row>
    <row r="2263" customFormat="false" ht="12.75" hidden="false" customHeight="false" outlineLevel="2" collapsed="false">
      <c r="A2263" s="5" t="s">
        <v>3893</v>
      </c>
      <c r="B2263" s="6" t="n">
        <v>36938</v>
      </c>
      <c r="C2263" s="7" t="s">
        <v>3579</v>
      </c>
      <c r="D2263" s="7" t="s">
        <v>1588</v>
      </c>
      <c r="E2263" s="7" t="s">
        <v>3053</v>
      </c>
      <c r="F2263" s="16" t="s">
        <v>1659</v>
      </c>
      <c r="G2263" s="8" t="n">
        <v>0</v>
      </c>
    </row>
    <row r="2264" customFormat="false" ht="12.75" hidden="false" customHeight="false" outlineLevel="2" collapsed="false">
      <c r="A2264" s="5" t="s">
        <v>3894</v>
      </c>
      <c r="B2264" s="6" t="n">
        <v>36938</v>
      </c>
      <c r="C2264" s="7" t="s">
        <v>3579</v>
      </c>
      <c r="D2264" s="7" t="s">
        <v>1588</v>
      </c>
      <c r="E2264" s="7" t="s">
        <v>3053</v>
      </c>
      <c r="F2264" s="16" t="s">
        <v>1659</v>
      </c>
      <c r="G2264" s="8" t="n">
        <v>0</v>
      </c>
    </row>
    <row r="2265" customFormat="false" ht="12.75" hidden="false" customHeight="false" outlineLevel="2" collapsed="false">
      <c r="A2265" s="5" t="s">
        <v>3895</v>
      </c>
      <c r="B2265" s="6" t="n">
        <v>36938</v>
      </c>
      <c r="C2265" s="7" t="s">
        <v>3579</v>
      </c>
      <c r="D2265" s="7" t="s">
        <v>1588</v>
      </c>
      <c r="E2265" s="7" t="s">
        <v>3053</v>
      </c>
      <c r="F2265" s="16" t="s">
        <v>1659</v>
      </c>
      <c r="G2265" s="8" t="n">
        <v>0</v>
      </c>
    </row>
    <row r="2266" customFormat="false" ht="12.75" hidden="false" customHeight="false" outlineLevel="2" collapsed="false">
      <c r="A2266" s="5" t="s">
        <v>3896</v>
      </c>
      <c r="B2266" s="6" t="n">
        <v>36938</v>
      </c>
      <c r="C2266" s="7" t="s">
        <v>3579</v>
      </c>
      <c r="D2266" s="7" t="s">
        <v>1588</v>
      </c>
      <c r="E2266" s="7" t="s">
        <v>3053</v>
      </c>
      <c r="F2266" s="16" t="s">
        <v>1659</v>
      </c>
      <c r="G2266" s="8" t="n">
        <v>0</v>
      </c>
    </row>
    <row r="2267" customFormat="false" ht="12.75" hidden="false" customHeight="false" outlineLevel="2" collapsed="false">
      <c r="A2267" s="5" t="s">
        <v>3897</v>
      </c>
      <c r="B2267" s="6" t="n">
        <v>36938</v>
      </c>
      <c r="C2267" s="7" t="s">
        <v>3579</v>
      </c>
      <c r="D2267" s="7" t="s">
        <v>1588</v>
      </c>
      <c r="E2267" s="7" t="s">
        <v>3053</v>
      </c>
      <c r="F2267" s="16" t="s">
        <v>1659</v>
      </c>
      <c r="G2267" s="8" t="n">
        <v>0</v>
      </c>
    </row>
    <row r="2268" customFormat="false" ht="12.75" hidden="false" customHeight="false" outlineLevel="2" collapsed="false">
      <c r="A2268" s="5" t="s">
        <v>3898</v>
      </c>
      <c r="B2268" s="6" t="n">
        <v>36938</v>
      </c>
      <c r="C2268" s="7" t="s">
        <v>3579</v>
      </c>
      <c r="D2268" s="7" t="s">
        <v>1588</v>
      </c>
      <c r="E2268" s="7" t="s">
        <v>3053</v>
      </c>
      <c r="F2268" s="16" t="s">
        <v>1659</v>
      </c>
      <c r="G2268" s="8" t="n">
        <v>0</v>
      </c>
    </row>
    <row r="2269" customFormat="false" ht="12.75" hidden="false" customHeight="false" outlineLevel="2" collapsed="false">
      <c r="A2269" s="5" t="s">
        <v>3899</v>
      </c>
      <c r="B2269" s="6" t="n">
        <v>36938</v>
      </c>
      <c r="C2269" s="7" t="s">
        <v>3579</v>
      </c>
      <c r="D2269" s="7" t="s">
        <v>1588</v>
      </c>
      <c r="E2269" s="7" t="s">
        <v>3053</v>
      </c>
      <c r="F2269" s="16" t="s">
        <v>1659</v>
      </c>
      <c r="G2269" s="8" t="n">
        <v>0</v>
      </c>
    </row>
    <row r="2270" customFormat="false" ht="12.75" hidden="false" customHeight="false" outlineLevel="2" collapsed="false">
      <c r="A2270" s="5" t="s">
        <v>3900</v>
      </c>
      <c r="B2270" s="6" t="n">
        <v>36938</v>
      </c>
      <c r="C2270" s="7" t="s">
        <v>3579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3901</v>
      </c>
      <c r="B2271" s="6" t="n">
        <v>36938</v>
      </c>
      <c r="C2271" s="7" t="s">
        <v>3902</v>
      </c>
      <c r="D2271" s="7" t="s">
        <v>1588</v>
      </c>
      <c r="E2271" s="7" t="s">
        <v>3053</v>
      </c>
      <c r="F2271" s="16" t="s">
        <v>1659</v>
      </c>
      <c r="G2271" s="8" t="n">
        <v>0</v>
      </c>
    </row>
    <row r="2272" customFormat="false" ht="12.75" hidden="false" customHeight="false" outlineLevel="2" collapsed="false">
      <c r="A2272" s="5" t="s">
        <v>3903</v>
      </c>
      <c r="B2272" s="6" t="n">
        <v>36938</v>
      </c>
      <c r="C2272" s="7" t="s">
        <v>3902</v>
      </c>
      <c r="D2272" s="7" t="s">
        <v>1588</v>
      </c>
      <c r="E2272" s="7" t="s">
        <v>3053</v>
      </c>
      <c r="F2272" s="16" t="s">
        <v>1659</v>
      </c>
      <c r="G2272" s="8" t="n">
        <v>82125</v>
      </c>
    </row>
    <row r="2273" customFormat="false" ht="12.75" hidden="false" customHeight="false" outlineLevel="2" collapsed="false">
      <c r="A2273" s="5" t="s">
        <v>3904</v>
      </c>
      <c r="B2273" s="6" t="n">
        <v>36942</v>
      </c>
      <c r="C2273" s="7" t="s">
        <v>3905</v>
      </c>
      <c r="D2273" s="7" t="s">
        <v>1588</v>
      </c>
      <c r="E2273" s="7" t="s">
        <v>3053</v>
      </c>
      <c r="F2273" s="16" t="s">
        <v>1659</v>
      </c>
      <c r="G2273" s="8" t="n">
        <v>0</v>
      </c>
    </row>
    <row r="2274" customFormat="false" ht="12.75" hidden="false" customHeight="false" outlineLevel="2" collapsed="false">
      <c r="A2274" s="5" t="s">
        <v>3906</v>
      </c>
      <c r="B2274" s="6" t="n">
        <v>36942</v>
      </c>
      <c r="C2274" s="7" t="s">
        <v>3905</v>
      </c>
      <c r="D2274" s="7" t="s">
        <v>1588</v>
      </c>
      <c r="E2274" s="7" t="s">
        <v>3053</v>
      </c>
      <c r="F2274" s="16" t="s">
        <v>1659</v>
      </c>
      <c r="G2274" s="8" t="n">
        <v>12840</v>
      </c>
    </row>
    <row r="2275" customFormat="false" ht="12.75" hidden="false" customHeight="false" outlineLevel="2" collapsed="false">
      <c r="A2275" s="5" t="s">
        <v>3907</v>
      </c>
      <c r="B2275" s="6" t="n">
        <v>36950</v>
      </c>
      <c r="C2275" s="7" t="s">
        <v>3293</v>
      </c>
      <c r="D2275" s="7" t="s">
        <v>1588</v>
      </c>
      <c r="E2275" s="7" t="s">
        <v>3053</v>
      </c>
      <c r="F2275" s="16" t="s">
        <v>1659</v>
      </c>
      <c r="G2275" s="8" t="n">
        <v>38845</v>
      </c>
    </row>
    <row r="2276" customFormat="false" ht="12.75" hidden="false" customHeight="false" outlineLevel="2" collapsed="false">
      <c r="A2276" s="5" t="s">
        <v>3292</v>
      </c>
      <c r="B2276" s="6" t="n">
        <v>36952</v>
      </c>
      <c r="C2276" s="7" t="s">
        <v>3293</v>
      </c>
      <c r="D2276" s="7" t="s">
        <v>1588</v>
      </c>
      <c r="E2276" s="7" t="s">
        <v>387</v>
      </c>
      <c r="F2276" s="16" t="s">
        <v>1659</v>
      </c>
      <c r="G2276" s="8" t="n">
        <v>9128</v>
      </c>
    </row>
    <row r="2277" customFormat="false" ht="12.75" hidden="false" customHeight="false" outlineLevel="2" collapsed="false">
      <c r="A2277" s="5" t="s">
        <v>3874</v>
      </c>
      <c r="B2277" s="6" t="n">
        <v>36950</v>
      </c>
      <c r="C2277" s="7" t="s">
        <v>2482</v>
      </c>
      <c r="D2277" s="7" t="s">
        <v>1588</v>
      </c>
      <c r="E2277" s="7" t="s">
        <v>3875</v>
      </c>
      <c r="F2277" s="16" t="s">
        <v>1659</v>
      </c>
      <c r="G2277" s="8" t="n">
        <v>5260</v>
      </c>
    </row>
    <row r="2278" customFormat="false" ht="12.75" hidden="false" customHeight="false" outlineLevel="2" collapsed="false">
      <c r="A2278" s="5" t="s">
        <v>3876</v>
      </c>
      <c r="B2278" s="6" t="n">
        <v>36950</v>
      </c>
      <c r="C2278" s="7" t="s">
        <v>774</v>
      </c>
      <c r="D2278" s="7" t="s">
        <v>1588</v>
      </c>
      <c r="E2278" s="7" t="s">
        <v>137</v>
      </c>
      <c r="F2278" s="16" t="s">
        <v>1659</v>
      </c>
      <c r="G2278" s="8" t="n">
        <v>46500</v>
      </c>
    </row>
    <row r="2279" customFormat="false" ht="12.75" hidden="false" customHeight="false" outlineLevel="2" collapsed="false">
      <c r="A2279" s="5" t="s">
        <v>3876</v>
      </c>
      <c r="B2279" s="6" t="n">
        <v>36950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46500</v>
      </c>
    </row>
    <row r="2280" customFormat="false" ht="12.75" hidden="false" customHeight="false" outlineLevel="2" collapsed="false">
      <c r="A2280" s="5" t="s">
        <v>3338</v>
      </c>
      <c r="B2280" s="6" t="n">
        <v>36952</v>
      </c>
      <c r="C2280" s="7" t="s">
        <v>3339</v>
      </c>
      <c r="D2280" s="7" t="s">
        <v>1588</v>
      </c>
      <c r="E2280" s="7" t="s">
        <v>960</v>
      </c>
      <c r="F2280" s="16" t="s">
        <v>1659</v>
      </c>
      <c r="G2280" s="8" t="n">
        <v>2325</v>
      </c>
    </row>
    <row r="2281" customFormat="false" ht="12.75" hidden="false" customHeight="false" outlineLevel="2" collapsed="false">
      <c r="A2281" s="5" t="s">
        <v>3295</v>
      </c>
      <c r="B2281" s="6" t="n">
        <v>36952</v>
      </c>
      <c r="C2281" s="7" t="s">
        <v>3296</v>
      </c>
      <c r="D2281" s="7" t="s">
        <v>1588</v>
      </c>
      <c r="E2281" s="7" t="s">
        <v>387</v>
      </c>
      <c r="F2281" s="16" t="s">
        <v>1659</v>
      </c>
      <c r="G2281" s="8" t="n">
        <v>7249</v>
      </c>
    </row>
    <row r="2282" customFormat="false" ht="12.75" hidden="false" customHeight="false" outlineLevel="2" collapsed="false">
      <c r="A2282" s="5" t="s">
        <v>3297</v>
      </c>
      <c r="B2282" s="6" t="n">
        <v>36956</v>
      </c>
      <c r="C2282" s="7" t="s">
        <v>1870</v>
      </c>
      <c r="D2282" s="7" t="s">
        <v>1588</v>
      </c>
      <c r="E2282" s="7" t="s">
        <v>387</v>
      </c>
      <c r="F2282" s="16" t="s">
        <v>1659</v>
      </c>
      <c r="G2282" s="8" t="n">
        <v>7253</v>
      </c>
    </row>
    <row r="2283" customFormat="false" ht="12.75" hidden="false" customHeight="false" outlineLevel="2" collapsed="false">
      <c r="A2283" s="5" t="s">
        <v>3565</v>
      </c>
      <c r="B2283" s="6" t="n">
        <v>36959</v>
      </c>
      <c r="C2283" s="7" t="s">
        <v>1413</v>
      </c>
      <c r="D2283" s="7" t="s">
        <v>1588</v>
      </c>
      <c r="E2283" s="7" t="s">
        <v>3053</v>
      </c>
      <c r="F2283" s="16" t="s">
        <v>1659</v>
      </c>
      <c r="G2283" s="8" t="n">
        <v>0</v>
      </c>
    </row>
    <row r="2284" customFormat="false" ht="12.75" hidden="false" customHeight="false" outlineLevel="2" collapsed="false">
      <c r="A2284" s="5" t="s">
        <v>3566</v>
      </c>
      <c r="B2284" s="6" t="n">
        <v>36963</v>
      </c>
      <c r="C2284" s="7" t="s">
        <v>774</v>
      </c>
      <c r="D2284" s="7" t="s">
        <v>1588</v>
      </c>
      <c r="E2284" s="7" t="s">
        <v>3053</v>
      </c>
      <c r="F2284" s="16" t="s">
        <v>1659</v>
      </c>
      <c r="G2284" s="8" t="n">
        <v>135000</v>
      </c>
    </row>
    <row r="2285" customFormat="false" ht="12.75" hidden="false" customHeight="false" outlineLevel="2" collapsed="false">
      <c r="A2285" s="5" t="s">
        <v>3402</v>
      </c>
      <c r="B2285" s="6" t="n">
        <v>36963</v>
      </c>
      <c r="C2285" s="7" t="s">
        <v>3403</v>
      </c>
      <c r="D2285" s="7" t="s">
        <v>1588</v>
      </c>
      <c r="E2285" s="7" t="s">
        <v>700</v>
      </c>
      <c r="F2285" s="16" t="s">
        <v>1659</v>
      </c>
      <c r="G2285" s="8" t="n">
        <v>12264</v>
      </c>
    </row>
    <row r="2286" customFormat="false" ht="12.75" hidden="false" customHeight="false" outlineLevel="2" collapsed="false">
      <c r="A2286" s="5" t="s">
        <v>3569</v>
      </c>
      <c r="B2286" s="6" t="n">
        <v>36970</v>
      </c>
      <c r="C2286" s="7" t="s">
        <v>3568</v>
      </c>
      <c r="D2286" s="7" t="s">
        <v>1588</v>
      </c>
      <c r="E2286" s="7" t="s">
        <v>3053</v>
      </c>
      <c r="F2286" s="16" t="s">
        <v>1659</v>
      </c>
      <c r="G2286" s="8" t="n">
        <v>6000</v>
      </c>
    </row>
    <row r="2287" customFormat="false" ht="12.75" hidden="false" customHeight="false" outlineLevel="2" collapsed="false">
      <c r="A2287" s="5" t="s">
        <v>3570</v>
      </c>
      <c r="B2287" s="6" t="n">
        <v>36970</v>
      </c>
      <c r="C2287" s="7" t="s">
        <v>3571</v>
      </c>
      <c r="D2287" s="7" t="s">
        <v>1588</v>
      </c>
      <c r="E2287" s="7" t="s">
        <v>3053</v>
      </c>
      <c r="F2287" s="16" t="s">
        <v>1659</v>
      </c>
      <c r="G2287" s="8" t="n">
        <v>600</v>
      </c>
    </row>
    <row r="2288" customFormat="false" ht="12.75" hidden="false" customHeight="false" outlineLevel="2" collapsed="false">
      <c r="A2288" s="5" t="s">
        <v>3570</v>
      </c>
      <c r="B2288" s="6" t="n">
        <v>36971</v>
      </c>
      <c r="C2288" s="7" t="s">
        <v>3571</v>
      </c>
      <c r="D2288" s="7" t="s">
        <v>1588</v>
      </c>
      <c r="E2288" s="7" t="s">
        <v>3053</v>
      </c>
      <c r="F2288" s="16" t="s">
        <v>1659</v>
      </c>
      <c r="G2288" s="8" t="n">
        <v>-600</v>
      </c>
    </row>
    <row r="2289" customFormat="false" ht="12.75" hidden="false" customHeight="false" outlineLevel="2" collapsed="false">
      <c r="A2289" s="5" t="s">
        <v>3570</v>
      </c>
      <c r="B2289" s="6" t="n">
        <v>36971</v>
      </c>
      <c r="C2289" s="7" t="s">
        <v>3571</v>
      </c>
      <c r="D2289" s="7" t="s">
        <v>1588</v>
      </c>
      <c r="E2289" s="7" t="s">
        <v>3053</v>
      </c>
      <c r="F2289" s="16" t="s">
        <v>1659</v>
      </c>
      <c r="G2289" s="8" t="n">
        <v>18100</v>
      </c>
    </row>
    <row r="2290" customFormat="false" ht="12.75" hidden="false" customHeight="false" outlineLevel="2" collapsed="false">
      <c r="A2290" s="5" t="s">
        <v>3567</v>
      </c>
      <c r="B2290" s="6" t="n">
        <v>36970</v>
      </c>
      <c r="C2290" s="7" t="s">
        <v>3568</v>
      </c>
      <c r="D2290" s="7" t="s">
        <v>1588</v>
      </c>
      <c r="E2290" s="7" t="s">
        <v>3053</v>
      </c>
      <c r="F2290" s="16" t="s">
        <v>1659</v>
      </c>
      <c r="G2290" s="8" t="n">
        <v>6000</v>
      </c>
    </row>
    <row r="2291" customFormat="false" ht="12.75" hidden="false" customHeight="false" outlineLevel="2" collapsed="false">
      <c r="A2291" s="5" t="s">
        <v>3573</v>
      </c>
      <c r="B2291" s="6" t="n">
        <v>36972</v>
      </c>
      <c r="C2291" s="7" t="s">
        <v>3574</v>
      </c>
      <c r="D2291" s="7" t="s">
        <v>1588</v>
      </c>
      <c r="E2291" s="7" t="s">
        <v>3053</v>
      </c>
      <c r="F2291" s="16" t="s">
        <v>1659</v>
      </c>
      <c r="G2291" s="8" t="n">
        <v>10200</v>
      </c>
    </row>
    <row r="2292" customFormat="false" ht="12.75" hidden="false" customHeight="false" outlineLevel="2" collapsed="false">
      <c r="A2292" s="5" t="s">
        <v>3572</v>
      </c>
      <c r="B2292" s="6" t="n">
        <v>36972</v>
      </c>
      <c r="C2292" s="7" t="s">
        <v>774</v>
      </c>
      <c r="D2292" s="7" t="s">
        <v>1588</v>
      </c>
      <c r="E2292" s="7" t="s">
        <v>3053</v>
      </c>
      <c r="F2292" s="16" t="s">
        <v>1659</v>
      </c>
      <c r="G2292" s="8" t="n">
        <v>4000</v>
      </c>
    </row>
    <row r="2293" customFormat="false" ht="12.75" hidden="false" customHeight="false" outlineLevel="2" collapsed="false">
      <c r="A2293" s="5" t="s">
        <v>3575</v>
      </c>
      <c r="B2293" s="6" t="n">
        <v>36973</v>
      </c>
      <c r="C2293" s="7" t="s">
        <v>3576</v>
      </c>
      <c r="D2293" s="7" t="s">
        <v>1588</v>
      </c>
      <c r="E2293" s="7" t="s">
        <v>3053</v>
      </c>
      <c r="F2293" s="16" t="s">
        <v>1659</v>
      </c>
      <c r="G2293" s="8" t="n">
        <v>45020</v>
      </c>
    </row>
    <row r="2294" customFormat="false" ht="12.75" hidden="false" customHeight="false" outlineLevel="2" collapsed="false">
      <c r="A2294" s="5" t="s">
        <v>3575</v>
      </c>
      <c r="B2294" s="6" t="n">
        <v>36977</v>
      </c>
      <c r="C2294" s="7" t="s">
        <v>3576</v>
      </c>
      <c r="D2294" s="7" t="s">
        <v>1588</v>
      </c>
      <c r="E2294" s="7" t="s">
        <v>3053</v>
      </c>
      <c r="F2294" s="16" t="s">
        <v>1659</v>
      </c>
      <c r="G2294" s="8" t="n">
        <v>-45020</v>
      </c>
    </row>
    <row r="2295" customFormat="false" ht="12.75" hidden="false" customHeight="false" outlineLevel="2" collapsed="false">
      <c r="A2295" s="5" t="s">
        <v>3575</v>
      </c>
      <c r="B2295" s="6" t="n">
        <v>36977</v>
      </c>
      <c r="C2295" s="7" t="s">
        <v>3576</v>
      </c>
      <c r="D2295" s="7" t="s">
        <v>1588</v>
      </c>
      <c r="E2295" s="7" t="s">
        <v>3053</v>
      </c>
      <c r="F2295" s="16" t="s">
        <v>1659</v>
      </c>
      <c r="G2295" s="8" t="n">
        <v>49860</v>
      </c>
    </row>
    <row r="2296" customFormat="false" ht="12.75" hidden="false" customHeight="false" outlineLevel="2" collapsed="false">
      <c r="A2296" s="5" t="s">
        <v>3577</v>
      </c>
      <c r="B2296" s="6" t="n">
        <v>36977</v>
      </c>
      <c r="C2296" s="7" t="s">
        <v>3578</v>
      </c>
      <c r="D2296" s="7" t="s">
        <v>1588</v>
      </c>
      <c r="E2296" s="7" t="s">
        <v>3053</v>
      </c>
      <c r="F2296" s="16" t="s">
        <v>1659</v>
      </c>
      <c r="G2296" s="8" t="n">
        <v>200</v>
      </c>
    </row>
    <row r="2297" customFormat="false" ht="12.75" hidden="false" customHeight="false" outlineLevel="2" collapsed="false">
      <c r="A2297" s="5" t="s">
        <v>3580</v>
      </c>
      <c r="B2297" s="6" t="n">
        <v>36978</v>
      </c>
      <c r="C2297" s="7" t="s">
        <v>3568</v>
      </c>
      <c r="D2297" s="7" t="s">
        <v>1588</v>
      </c>
      <c r="E2297" s="7" t="s">
        <v>3053</v>
      </c>
      <c r="F2297" s="16" t="s">
        <v>1659</v>
      </c>
      <c r="G2297" s="8" t="n">
        <v>11600</v>
      </c>
    </row>
    <row r="2298" customFormat="false" ht="12.75" hidden="false" customHeight="false" outlineLevel="2" collapsed="false">
      <c r="A2298" s="5" t="s">
        <v>3708</v>
      </c>
      <c r="B2298" s="6" t="n">
        <v>36980</v>
      </c>
      <c r="C2298" s="7" t="s">
        <v>3709</v>
      </c>
      <c r="D2298" s="7" t="s">
        <v>1588</v>
      </c>
      <c r="E2298" s="7" t="s">
        <v>376</v>
      </c>
      <c r="F2298" s="16" t="s">
        <v>1659</v>
      </c>
      <c r="G2298" s="8" t="n">
        <v>7300</v>
      </c>
    </row>
    <row r="2299" customFormat="false" ht="12.75" hidden="false" customHeight="false" outlineLevel="2" collapsed="false">
      <c r="A2299" s="5" t="s">
        <v>1657</v>
      </c>
      <c r="B2299" s="6" t="n">
        <v>36983</v>
      </c>
      <c r="C2299" s="7" t="s">
        <v>1658</v>
      </c>
      <c r="D2299" s="7" t="s">
        <v>1588</v>
      </c>
      <c r="E2299" s="7" t="s">
        <v>20</v>
      </c>
      <c r="F2299" s="16" t="s">
        <v>1659</v>
      </c>
      <c r="G2299" s="8" t="n">
        <v>775</v>
      </c>
    </row>
    <row r="2300" customFormat="false" ht="12.75" hidden="false" customHeight="false" outlineLevel="2" collapsed="false">
      <c r="A2300" s="5" t="s">
        <v>1660</v>
      </c>
      <c r="B2300" s="6" t="n">
        <v>36983</v>
      </c>
      <c r="C2300" s="7" t="s">
        <v>1658</v>
      </c>
      <c r="D2300" s="7" t="s">
        <v>1588</v>
      </c>
      <c r="E2300" s="7" t="s">
        <v>20</v>
      </c>
      <c r="F2300" s="16" t="s">
        <v>1659</v>
      </c>
      <c r="G2300" s="8" t="n">
        <v>2300</v>
      </c>
    </row>
    <row r="2301" customFormat="false" ht="12.75" hidden="false" customHeight="false" outlineLevel="2" collapsed="false">
      <c r="A2301" s="5" t="s">
        <v>1664</v>
      </c>
      <c r="B2301" s="6" t="n">
        <v>36983</v>
      </c>
      <c r="C2301" s="7" t="s">
        <v>1665</v>
      </c>
      <c r="D2301" s="7" t="s">
        <v>1588</v>
      </c>
      <c r="E2301" s="7" t="s">
        <v>20</v>
      </c>
      <c r="F2301" s="16" t="s">
        <v>1659</v>
      </c>
      <c r="G2301" s="8" t="n">
        <v>1500</v>
      </c>
    </row>
    <row r="2302" customFormat="false" ht="12.75" hidden="false" customHeight="false" outlineLevel="2" collapsed="false">
      <c r="A2302" s="5" t="s">
        <v>1666</v>
      </c>
      <c r="B2302" s="6" t="n">
        <v>36983</v>
      </c>
      <c r="C2302" s="7" t="s">
        <v>1665</v>
      </c>
      <c r="D2302" s="7" t="s">
        <v>1588</v>
      </c>
      <c r="E2302" s="7" t="s">
        <v>20</v>
      </c>
      <c r="F2302" s="16" t="s">
        <v>1659</v>
      </c>
      <c r="G2302" s="8" t="n">
        <v>300</v>
      </c>
    </row>
    <row r="2303" customFormat="false" ht="12.75" hidden="false" customHeight="false" outlineLevel="2" collapsed="false">
      <c r="A2303" s="5" t="s">
        <v>1661</v>
      </c>
      <c r="B2303" s="6" t="n">
        <v>36983</v>
      </c>
      <c r="C2303" s="7" t="s">
        <v>1658</v>
      </c>
      <c r="D2303" s="7" t="s">
        <v>1588</v>
      </c>
      <c r="E2303" s="7" t="s">
        <v>20</v>
      </c>
      <c r="F2303" s="16" t="s">
        <v>1659</v>
      </c>
      <c r="G2303" s="8" t="n">
        <v>2250</v>
      </c>
    </row>
    <row r="2304" customFormat="false" ht="12.75" hidden="false" customHeight="false" outlineLevel="2" collapsed="false">
      <c r="A2304" s="5" t="s">
        <v>1668</v>
      </c>
      <c r="B2304" s="6" t="n">
        <v>36983</v>
      </c>
      <c r="C2304" s="7" t="s">
        <v>1658</v>
      </c>
      <c r="D2304" s="7" t="s">
        <v>1588</v>
      </c>
      <c r="E2304" s="7" t="s">
        <v>20</v>
      </c>
      <c r="F2304" s="16" t="s">
        <v>1659</v>
      </c>
      <c r="G2304" s="8" t="n">
        <v>775</v>
      </c>
    </row>
    <row r="2305" customFormat="false" ht="12.75" hidden="false" customHeight="false" outlineLevel="2" collapsed="false">
      <c r="A2305" s="5" t="s">
        <v>1692</v>
      </c>
      <c r="B2305" s="6" t="n">
        <v>36985</v>
      </c>
      <c r="C2305" s="7" t="s">
        <v>1693</v>
      </c>
      <c r="D2305" s="7" t="s">
        <v>1588</v>
      </c>
      <c r="E2305" s="7" t="s">
        <v>20</v>
      </c>
      <c r="F2305" s="16" t="s">
        <v>1659</v>
      </c>
      <c r="G2305" s="8" t="n">
        <v>345825</v>
      </c>
    </row>
    <row r="2306" customFormat="false" ht="12.75" hidden="false" customHeight="false" outlineLevel="2" collapsed="false">
      <c r="A2306" s="5" t="s">
        <v>1896</v>
      </c>
      <c r="B2306" s="6" t="n">
        <v>37006</v>
      </c>
      <c r="C2306" s="7" t="s">
        <v>1890</v>
      </c>
      <c r="D2306" s="7" t="s">
        <v>1588</v>
      </c>
      <c r="E2306" s="7" t="s">
        <v>20</v>
      </c>
      <c r="F2306" s="16" t="s">
        <v>1659</v>
      </c>
      <c r="G2306" s="8" t="n">
        <v>730</v>
      </c>
    </row>
    <row r="2307" customFormat="false" ht="12.75" hidden="false" customHeight="false" outlineLevel="2" collapsed="false">
      <c r="A2307" s="5" t="s">
        <v>1897</v>
      </c>
      <c r="B2307" s="6" t="n">
        <v>37006</v>
      </c>
      <c r="C2307" s="7" t="s">
        <v>1890</v>
      </c>
      <c r="D2307" s="7" t="s">
        <v>1588</v>
      </c>
      <c r="E2307" s="7" t="s">
        <v>20</v>
      </c>
      <c r="F2307" s="16" t="s">
        <v>1659</v>
      </c>
      <c r="G2307" s="8" t="n">
        <v>1820</v>
      </c>
    </row>
    <row r="2308" customFormat="false" ht="12.75" hidden="false" customHeight="false" outlineLevel="2" collapsed="false">
      <c r="A2308" s="5" t="s">
        <v>1929</v>
      </c>
      <c r="B2308" s="6" t="n">
        <v>37006</v>
      </c>
      <c r="C2308" s="7" t="s">
        <v>1930</v>
      </c>
      <c r="D2308" s="7" t="s">
        <v>1588</v>
      </c>
      <c r="E2308" s="7" t="s">
        <v>20</v>
      </c>
      <c r="F2308" s="16" t="s">
        <v>1659</v>
      </c>
      <c r="G2308" s="8" t="n">
        <v>2500</v>
      </c>
    </row>
    <row r="2309" customFormat="false" ht="12.75" hidden="false" customHeight="false" outlineLevel="2" collapsed="false">
      <c r="A2309" s="5" t="s">
        <v>1913</v>
      </c>
      <c r="B2309" s="6" t="n">
        <v>37006</v>
      </c>
      <c r="C2309" s="7" t="s">
        <v>1914</v>
      </c>
      <c r="D2309" s="7" t="s">
        <v>1588</v>
      </c>
      <c r="E2309" s="7" t="s">
        <v>20</v>
      </c>
      <c r="F2309" s="16" t="s">
        <v>1659</v>
      </c>
      <c r="G2309" s="8" t="n">
        <v>70</v>
      </c>
    </row>
    <row r="2310" customFormat="false" ht="12.75" hidden="false" customHeight="false" outlineLevel="2" collapsed="false">
      <c r="A2310" s="5" t="s">
        <v>1918</v>
      </c>
      <c r="B2310" s="6" t="n">
        <v>37006</v>
      </c>
      <c r="C2310" s="7" t="s">
        <v>1919</v>
      </c>
      <c r="D2310" s="7" t="s">
        <v>1588</v>
      </c>
      <c r="E2310" s="7" t="s">
        <v>20</v>
      </c>
      <c r="F2310" s="16" t="s">
        <v>1659</v>
      </c>
      <c r="G2310" s="8" t="n">
        <v>10690</v>
      </c>
    </row>
    <row r="2311" customFormat="false" ht="12.75" hidden="false" customHeight="false" outlineLevel="2" collapsed="false">
      <c r="A2311" s="5" t="s">
        <v>1988</v>
      </c>
      <c r="B2311" s="6" t="n">
        <v>37008</v>
      </c>
      <c r="C2311" s="7" t="s">
        <v>1914</v>
      </c>
      <c r="D2311" s="7" t="s">
        <v>1588</v>
      </c>
      <c r="E2311" s="7" t="s">
        <v>20</v>
      </c>
      <c r="F2311" s="16" t="s">
        <v>1659</v>
      </c>
      <c r="G2311" s="8" t="n">
        <v>297</v>
      </c>
    </row>
    <row r="2312" customFormat="false" ht="12.75" hidden="false" customHeight="false" outlineLevel="2" collapsed="false">
      <c r="A2312" s="5" t="s">
        <v>1995</v>
      </c>
      <c r="B2312" s="6" t="n">
        <v>37008</v>
      </c>
      <c r="C2312" s="7" t="s">
        <v>1996</v>
      </c>
      <c r="D2312" s="7" t="s">
        <v>1588</v>
      </c>
      <c r="E2312" s="7" t="s">
        <v>20</v>
      </c>
      <c r="F2312" s="16" t="s">
        <v>1659</v>
      </c>
      <c r="G2312" s="8" t="n">
        <v>19500</v>
      </c>
    </row>
    <row r="2313" customFormat="false" ht="12.75" hidden="false" customHeight="false" outlineLevel="2" collapsed="false">
      <c r="A2313" s="5" t="s">
        <v>1992</v>
      </c>
      <c r="B2313" s="6" t="n">
        <v>37008</v>
      </c>
      <c r="C2313" s="7" t="s">
        <v>1890</v>
      </c>
      <c r="D2313" s="7" t="s">
        <v>1588</v>
      </c>
      <c r="E2313" s="7" t="s">
        <v>20</v>
      </c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2010</v>
      </c>
      <c r="B2314" s="6" t="n">
        <v>37011</v>
      </c>
      <c r="C2314" s="7" t="s">
        <v>2011</v>
      </c>
      <c r="D2314" s="7" t="s">
        <v>1588</v>
      </c>
      <c r="E2314" s="7" t="s">
        <v>20</v>
      </c>
      <c r="F2314" s="16" t="s">
        <v>1659</v>
      </c>
      <c r="G2314" s="8" t="n">
        <v>5300</v>
      </c>
    </row>
    <row r="2315" customFormat="false" ht="12.75" hidden="false" customHeight="false" outlineLevel="2" collapsed="false">
      <c r="A2315" s="5" t="s">
        <v>2020</v>
      </c>
      <c r="B2315" s="6" t="n">
        <v>37011</v>
      </c>
      <c r="C2315" s="7" t="s">
        <v>980</v>
      </c>
      <c r="D2315" s="7" t="s">
        <v>1588</v>
      </c>
      <c r="E2315" s="7" t="s">
        <v>20</v>
      </c>
      <c r="F2315" s="16" t="s">
        <v>1659</v>
      </c>
      <c r="G2315" s="8" t="n">
        <v>15300</v>
      </c>
    </row>
    <row r="2316" customFormat="false" ht="12.75" hidden="false" customHeight="false" outlineLevel="2" collapsed="false">
      <c r="A2316" s="5" t="s">
        <v>2021</v>
      </c>
      <c r="B2316" s="6" t="n">
        <v>37011</v>
      </c>
      <c r="C2316" s="7" t="s">
        <v>980</v>
      </c>
      <c r="D2316" s="7" t="s">
        <v>1588</v>
      </c>
      <c r="E2316" s="7" t="s">
        <v>20</v>
      </c>
      <c r="F2316" s="16" t="s">
        <v>1659</v>
      </c>
      <c r="G2316" s="8" t="n">
        <v>0</v>
      </c>
    </row>
    <row r="2317" customFormat="false" ht="12.75" hidden="false" customHeight="false" outlineLevel="2" collapsed="false">
      <c r="A2317" s="5" t="s">
        <v>2022</v>
      </c>
      <c r="B2317" s="6" t="n">
        <v>37011</v>
      </c>
      <c r="C2317" s="7" t="s">
        <v>980</v>
      </c>
      <c r="D2317" s="7" t="s">
        <v>1588</v>
      </c>
      <c r="E2317" s="7" t="s">
        <v>20</v>
      </c>
      <c r="F2317" s="16" t="s">
        <v>1659</v>
      </c>
      <c r="G2317" s="8" t="n">
        <v>0</v>
      </c>
    </row>
    <row r="2318" customFormat="false" ht="12.75" hidden="false" customHeight="false" outlineLevel="2" collapsed="false">
      <c r="A2318" s="5" t="s">
        <v>2055</v>
      </c>
      <c r="B2318" s="6" t="n">
        <v>37012</v>
      </c>
      <c r="C2318" s="7" t="s">
        <v>2056</v>
      </c>
      <c r="D2318" s="7" t="s">
        <v>1588</v>
      </c>
      <c r="E2318" s="7" t="s">
        <v>26</v>
      </c>
      <c r="F2318" s="5" t="s">
        <v>1659</v>
      </c>
      <c r="G2318" s="8" t="n">
        <v>3460</v>
      </c>
    </row>
    <row r="2319" customFormat="false" ht="12.75" hidden="false" customHeight="false" outlineLevel="2" collapsed="false">
      <c r="A2319" s="5" t="s">
        <v>2048</v>
      </c>
      <c r="B2319" s="6" t="n">
        <v>37012</v>
      </c>
      <c r="C2319" s="7" t="s">
        <v>980</v>
      </c>
      <c r="D2319" s="7" t="s">
        <v>1588</v>
      </c>
      <c r="E2319" s="7" t="s">
        <v>26</v>
      </c>
      <c r="F2319" s="5" t="s">
        <v>1659</v>
      </c>
      <c r="G2319" s="8" t="n">
        <v>6000</v>
      </c>
    </row>
    <row r="2320" customFormat="false" ht="12.75" hidden="false" customHeight="false" outlineLevel="2" collapsed="false">
      <c r="A2320" s="5" t="s">
        <v>2045</v>
      </c>
      <c r="B2320" s="6" t="n">
        <v>37012</v>
      </c>
      <c r="C2320" s="7" t="s">
        <v>980</v>
      </c>
      <c r="D2320" s="7" t="s">
        <v>1588</v>
      </c>
      <c r="E2320" s="7" t="s">
        <v>26</v>
      </c>
      <c r="F2320" s="5" t="s">
        <v>1659</v>
      </c>
      <c r="G2320" s="8" t="n">
        <v>7650</v>
      </c>
    </row>
    <row r="2321" customFormat="false" ht="12.75" hidden="false" customHeight="false" outlineLevel="2" collapsed="false">
      <c r="A2321" s="5" t="s">
        <v>2042</v>
      </c>
      <c r="B2321" s="6" t="n">
        <v>37012</v>
      </c>
      <c r="C2321" s="7" t="s">
        <v>980</v>
      </c>
      <c r="D2321" s="7" t="s">
        <v>1588</v>
      </c>
      <c r="E2321" s="7" t="s">
        <v>26</v>
      </c>
      <c r="F2321" s="5" t="s">
        <v>1659</v>
      </c>
      <c r="G2321" s="8" t="n">
        <v>7650</v>
      </c>
    </row>
    <row r="2322" customFormat="false" ht="12.75" hidden="false" customHeight="false" outlineLevel="2" collapsed="false">
      <c r="A2322" s="5" t="s">
        <v>2092</v>
      </c>
      <c r="B2322" s="6" t="n">
        <v>37013</v>
      </c>
      <c r="C2322" s="7" t="s">
        <v>2093</v>
      </c>
      <c r="D2322" s="7" t="s">
        <v>1588</v>
      </c>
      <c r="E2322" s="7" t="s">
        <v>26</v>
      </c>
      <c r="F2322" s="5" t="s">
        <v>1659</v>
      </c>
      <c r="G2322" s="8" t="n">
        <v>9200</v>
      </c>
    </row>
    <row r="2323" customFormat="false" ht="12.75" hidden="false" customHeight="false" outlineLevel="2" collapsed="false">
      <c r="A2323" s="5" t="s">
        <v>2099</v>
      </c>
      <c r="B2323" s="6" t="n">
        <v>37013</v>
      </c>
      <c r="C2323" s="7" t="s">
        <v>980</v>
      </c>
      <c r="D2323" s="7" t="s">
        <v>1588</v>
      </c>
      <c r="E2323" s="7" t="s">
        <v>26</v>
      </c>
      <c r="F2323" s="5" t="s">
        <v>1659</v>
      </c>
      <c r="G2323" s="8" t="n">
        <v>3000</v>
      </c>
    </row>
    <row r="2324" customFormat="false" ht="12.75" hidden="false" customHeight="false" outlineLevel="2" collapsed="false">
      <c r="A2324" s="5" t="s">
        <v>2096</v>
      </c>
      <c r="B2324" s="6" t="n">
        <v>37013</v>
      </c>
      <c r="C2324" s="7" t="s">
        <v>2097</v>
      </c>
      <c r="D2324" s="7" t="s">
        <v>1588</v>
      </c>
      <c r="E2324" s="7" t="s">
        <v>26</v>
      </c>
      <c r="F2324" s="5" t="s">
        <v>1659</v>
      </c>
      <c r="G2324" s="8" t="n">
        <v>240</v>
      </c>
    </row>
    <row r="2325" customFormat="false" ht="12.75" hidden="false" customHeight="false" outlineLevel="2" collapsed="false">
      <c r="A2325" s="5" t="s">
        <v>2089</v>
      </c>
      <c r="B2325" s="6" t="n">
        <v>37013</v>
      </c>
      <c r="C2325" s="7" t="s">
        <v>980</v>
      </c>
      <c r="D2325" s="7" t="s">
        <v>1588</v>
      </c>
      <c r="E2325" s="7" t="s">
        <v>26</v>
      </c>
      <c r="F2325" s="5" t="s">
        <v>1659</v>
      </c>
      <c r="G2325" s="8" t="n">
        <v>15300</v>
      </c>
    </row>
    <row r="2326" customFormat="false" ht="12.75" hidden="false" customHeight="false" outlineLevel="2" collapsed="false">
      <c r="A2326" s="5" t="s">
        <v>2090</v>
      </c>
      <c r="B2326" s="6" t="n">
        <v>37013</v>
      </c>
      <c r="C2326" s="7" t="s">
        <v>980</v>
      </c>
      <c r="D2326" s="7" t="s">
        <v>1588</v>
      </c>
      <c r="E2326" s="7" t="s">
        <v>26</v>
      </c>
      <c r="F2326" s="5" t="s">
        <v>1659</v>
      </c>
      <c r="G2326" s="8" t="n">
        <v>3825</v>
      </c>
    </row>
    <row r="2327" customFormat="false" ht="12.75" hidden="false" customHeight="false" outlineLevel="2" collapsed="false">
      <c r="A2327" s="5" t="s">
        <v>2133</v>
      </c>
      <c r="B2327" s="6" t="n">
        <v>37018</v>
      </c>
      <c r="C2327" s="7" t="s">
        <v>1996</v>
      </c>
      <c r="D2327" s="7" t="s">
        <v>1588</v>
      </c>
      <c r="E2327" s="7" t="s">
        <v>26</v>
      </c>
      <c r="F2327" s="5" t="s">
        <v>1659</v>
      </c>
      <c r="G2327" s="8" t="n">
        <v>23160</v>
      </c>
    </row>
    <row r="2328" customFormat="false" ht="12.75" hidden="false" customHeight="false" outlineLevel="2" collapsed="false">
      <c r="A2328" s="5" t="s">
        <v>2198</v>
      </c>
      <c r="B2328" s="6" t="n">
        <v>37021</v>
      </c>
      <c r="C2328" s="7" t="s">
        <v>1862</v>
      </c>
      <c r="D2328" s="7" t="s">
        <v>1588</v>
      </c>
      <c r="E2328" s="7" t="s">
        <v>26</v>
      </c>
      <c r="F2328" s="5" t="s">
        <v>1659</v>
      </c>
      <c r="G2328" s="8" t="n">
        <v>195000</v>
      </c>
    </row>
    <row r="2329" customFormat="false" ht="12.75" hidden="false" customHeight="false" outlineLevel="2" collapsed="false">
      <c r="A2329" s="5" t="s">
        <v>2198</v>
      </c>
      <c r="B2329" s="6" t="n">
        <v>37022</v>
      </c>
      <c r="C2329" s="7" t="s">
        <v>1862</v>
      </c>
      <c r="D2329" s="7" t="s">
        <v>1588</v>
      </c>
      <c r="E2329" s="7" t="s">
        <v>26</v>
      </c>
      <c r="F2329" s="5" t="s">
        <v>1659</v>
      </c>
      <c r="G2329" s="8" t="n">
        <v>-195000</v>
      </c>
    </row>
    <row r="2330" customFormat="false" ht="12.75" hidden="false" customHeight="false" outlineLevel="2" collapsed="false">
      <c r="A2330" s="5" t="s">
        <v>2199</v>
      </c>
      <c r="B2330" s="6" t="n">
        <v>37021</v>
      </c>
      <c r="C2330" s="7" t="s">
        <v>2200</v>
      </c>
      <c r="D2330" s="7" t="s">
        <v>1588</v>
      </c>
      <c r="E2330" s="7" t="s">
        <v>26</v>
      </c>
      <c r="F2330" s="5" t="s">
        <v>1659</v>
      </c>
      <c r="G2330" s="8" t="n">
        <v>36800</v>
      </c>
    </row>
    <row r="2331" customFormat="false" ht="12.75" hidden="false" customHeight="false" outlineLevel="2" collapsed="false">
      <c r="A2331" s="5" t="s">
        <v>2218</v>
      </c>
      <c r="B2331" s="6" t="n">
        <v>37021</v>
      </c>
      <c r="C2331" s="7" t="s">
        <v>1914</v>
      </c>
      <c r="D2331" s="7" t="s">
        <v>1588</v>
      </c>
      <c r="E2331" s="7" t="s">
        <v>26</v>
      </c>
      <c r="F2331" s="5" t="s">
        <v>1659</v>
      </c>
      <c r="G2331" s="8" t="n">
        <v>75</v>
      </c>
    </row>
    <row r="2332" customFormat="false" ht="12.75" hidden="false" customHeight="false" outlineLevel="2" collapsed="false">
      <c r="A2332" s="5" t="s">
        <v>2214</v>
      </c>
      <c r="B2332" s="6" t="n">
        <v>37021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0</v>
      </c>
    </row>
    <row r="2333" customFormat="false" ht="12.75" hidden="false" customHeight="false" outlineLevel="2" collapsed="false">
      <c r="A2333" s="5" t="s">
        <v>2215</v>
      </c>
      <c r="B2333" s="6" t="n">
        <v>37021</v>
      </c>
      <c r="C2333" s="7" t="s">
        <v>1914</v>
      </c>
      <c r="D2333" s="7" t="s">
        <v>1588</v>
      </c>
      <c r="E2333" s="7" t="s">
        <v>26</v>
      </c>
      <c r="F2333" s="5" t="s">
        <v>1659</v>
      </c>
      <c r="G2333" s="8" t="n">
        <v>0</v>
      </c>
    </row>
    <row r="2334" customFormat="false" ht="12.75" hidden="false" customHeight="false" outlineLevel="2" collapsed="false">
      <c r="A2334" s="5" t="s">
        <v>2216</v>
      </c>
      <c r="B2334" s="6" t="n">
        <v>37021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0</v>
      </c>
    </row>
    <row r="2335" customFormat="false" ht="12.75" hidden="false" customHeight="false" outlineLevel="2" collapsed="false">
      <c r="A2335" s="5" t="s">
        <v>2226</v>
      </c>
      <c r="B2335" s="6" t="n">
        <v>37022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0</v>
      </c>
    </row>
    <row r="2336" customFormat="false" ht="12.75" hidden="false" customHeight="false" outlineLevel="2" collapsed="false">
      <c r="A2336" s="5" t="s">
        <v>2225</v>
      </c>
      <c r="B2336" s="6" t="n">
        <v>37022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915</v>
      </c>
    </row>
    <row r="2337" customFormat="false" ht="12.75" hidden="false" customHeight="false" outlineLevel="2" collapsed="false">
      <c r="A2337" s="5" t="s">
        <v>2238</v>
      </c>
      <c r="B2337" s="6" t="n">
        <v>37026</v>
      </c>
      <c r="C2337" s="7" t="s">
        <v>262</v>
      </c>
      <c r="D2337" s="7" t="s">
        <v>1588</v>
      </c>
      <c r="E2337" s="7" t="s">
        <v>26</v>
      </c>
      <c r="F2337" s="5" t="s">
        <v>1659</v>
      </c>
      <c r="G2337" s="8" t="n">
        <v>0</v>
      </c>
    </row>
    <row r="2338" customFormat="false" ht="12.75" hidden="false" customHeight="false" outlineLevel="2" collapsed="false">
      <c r="A2338" s="5" t="s">
        <v>2244</v>
      </c>
      <c r="B2338" s="6" t="n">
        <v>37026</v>
      </c>
      <c r="C2338" s="7" t="s">
        <v>2245</v>
      </c>
      <c r="D2338" s="7" t="s">
        <v>1588</v>
      </c>
      <c r="E2338" s="7" t="s">
        <v>26</v>
      </c>
      <c r="F2338" s="5" t="s">
        <v>1659</v>
      </c>
      <c r="G2338" s="8" t="n">
        <v>12000</v>
      </c>
    </row>
    <row r="2339" customFormat="false" ht="12.75" hidden="false" customHeight="false" outlineLevel="2" collapsed="false">
      <c r="A2339" s="5" t="s">
        <v>2248</v>
      </c>
      <c r="B2339" s="6" t="n">
        <v>37026</v>
      </c>
      <c r="C2339" s="7" t="s">
        <v>2249</v>
      </c>
      <c r="D2339" s="7" t="s">
        <v>1588</v>
      </c>
      <c r="E2339" s="7" t="s">
        <v>26</v>
      </c>
      <c r="F2339" s="5" t="s">
        <v>1659</v>
      </c>
      <c r="G2339" s="8" t="n">
        <v>163000</v>
      </c>
    </row>
    <row r="2340" customFormat="false" ht="12.75" hidden="false" customHeight="false" outlineLevel="2" collapsed="false">
      <c r="A2340" s="5" t="s">
        <v>2257</v>
      </c>
      <c r="B2340" s="6" t="n">
        <v>37027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35</v>
      </c>
    </row>
    <row r="2341" customFormat="false" ht="12.75" hidden="false" customHeight="false" outlineLevel="2" collapsed="false">
      <c r="A2341" s="5" t="s">
        <v>2264</v>
      </c>
      <c r="B2341" s="6" t="n">
        <v>37027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100</v>
      </c>
    </row>
    <row r="2342" customFormat="false" ht="12.75" hidden="false" customHeight="false" outlineLevel="2" collapsed="false">
      <c r="A2342" s="5" t="s">
        <v>2265</v>
      </c>
      <c r="B2342" s="6" t="n">
        <v>37027</v>
      </c>
      <c r="C2342" s="7" t="s">
        <v>1914</v>
      </c>
      <c r="D2342" s="7" t="s">
        <v>1588</v>
      </c>
      <c r="E2342" s="7" t="s">
        <v>26</v>
      </c>
      <c r="F2342" s="5" t="s">
        <v>1659</v>
      </c>
      <c r="G2342" s="8" t="n">
        <v>97</v>
      </c>
    </row>
    <row r="2343" customFormat="false" ht="12.75" hidden="false" customHeight="false" outlineLevel="2" collapsed="false">
      <c r="A2343" s="5" t="s">
        <v>2252</v>
      </c>
      <c r="B2343" s="6" t="n">
        <v>37027</v>
      </c>
      <c r="C2343" s="7" t="s">
        <v>2245</v>
      </c>
      <c r="D2343" s="7" t="s">
        <v>1588</v>
      </c>
      <c r="E2343" s="7" t="s">
        <v>26</v>
      </c>
      <c r="F2343" s="5" t="s">
        <v>1659</v>
      </c>
      <c r="G2343" s="8" t="n">
        <v>12000</v>
      </c>
    </row>
    <row r="2344" customFormat="false" ht="12.75" hidden="false" customHeight="false" outlineLevel="2" collapsed="false">
      <c r="A2344" s="5" t="s">
        <v>2253</v>
      </c>
      <c r="B2344" s="6" t="n">
        <v>37027</v>
      </c>
      <c r="C2344" s="7" t="s">
        <v>2245</v>
      </c>
      <c r="D2344" s="7" t="s">
        <v>1588</v>
      </c>
      <c r="E2344" s="7" t="s">
        <v>26</v>
      </c>
      <c r="F2344" s="5" t="s">
        <v>1659</v>
      </c>
      <c r="G2344" s="8" t="n">
        <v>12000</v>
      </c>
    </row>
    <row r="2345" customFormat="false" ht="12.75" hidden="false" customHeight="false" outlineLevel="2" collapsed="false">
      <c r="A2345" s="5" t="s">
        <v>2279</v>
      </c>
      <c r="B2345" s="6" t="n">
        <v>37028</v>
      </c>
      <c r="C2345" s="7" t="s">
        <v>1914</v>
      </c>
      <c r="D2345" s="7" t="s">
        <v>1588</v>
      </c>
      <c r="E2345" s="7" t="s">
        <v>26</v>
      </c>
      <c r="F2345" s="5" t="s">
        <v>1659</v>
      </c>
      <c r="G2345" s="8" t="n">
        <v>597</v>
      </c>
    </row>
    <row r="2346" customFormat="false" ht="12.75" hidden="false" customHeight="false" outlineLevel="2" collapsed="false">
      <c r="A2346" s="5" t="s">
        <v>2270</v>
      </c>
      <c r="B2346" s="6" t="n">
        <v>37028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15000</v>
      </c>
    </row>
    <row r="2347" customFormat="false" ht="12.75" hidden="false" customHeight="false" outlineLevel="2" collapsed="false">
      <c r="A2347" s="5" t="s">
        <v>2276</v>
      </c>
      <c r="B2347" s="6" t="n">
        <v>37028</v>
      </c>
      <c r="C2347" s="7" t="s">
        <v>1914</v>
      </c>
      <c r="D2347" s="7" t="s">
        <v>1588</v>
      </c>
      <c r="E2347" s="7" t="s">
        <v>26</v>
      </c>
      <c r="F2347" s="5" t="s">
        <v>1659</v>
      </c>
      <c r="G2347" s="8" t="n">
        <v>227</v>
      </c>
    </row>
    <row r="2348" customFormat="false" ht="12.75" hidden="false" customHeight="false" outlineLevel="2" collapsed="false">
      <c r="A2348" s="5" t="s">
        <v>2300</v>
      </c>
      <c r="B2348" s="6" t="n">
        <v>37029</v>
      </c>
      <c r="C2348" s="7" t="s">
        <v>1914</v>
      </c>
      <c r="D2348" s="7" t="s">
        <v>1588</v>
      </c>
      <c r="E2348" s="7" t="s">
        <v>26</v>
      </c>
      <c r="F2348" s="5" t="s">
        <v>1659</v>
      </c>
      <c r="G2348" s="8" t="n">
        <v>448</v>
      </c>
    </row>
    <row r="2349" customFormat="false" ht="12.75" hidden="false" customHeight="false" outlineLevel="2" collapsed="false">
      <c r="A2349" s="5" t="s">
        <v>2301</v>
      </c>
      <c r="B2349" s="6" t="n">
        <v>37029</v>
      </c>
      <c r="C2349" s="7" t="s">
        <v>1914</v>
      </c>
      <c r="D2349" s="7" t="s">
        <v>1588</v>
      </c>
      <c r="E2349" s="7" t="s">
        <v>26</v>
      </c>
      <c r="F2349" s="5" t="s">
        <v>1659</v>
      </c>
      <c r="G2349" s="8" t="n">
        <v>920</v>
      </c>
    </row>
    <row r="2350" customFormat="false" ht="12.75" hidden="false" customHeight="false" outlineLevel="2" collapsed="false">
      <c r="A2350" s="5" t="s">
        <v>2297</v>
      </c>
      <c r="B2350" s="6" t="n">
        <v>37029</v>
      </c>
      <c r="C2350" s="7" t="s">
        <v>53</v>
      </c>
      <c r="D2350" s="7" t="s">
        <v>1588</v>
      </c>
      <c r="E2350" s="7" t="s">
        <v>26</v>
      </c>
      <c r="F2350" s="5" t="s">
        <v>1659</v>
      </c>
      <c r="G2350" s="8" t="n">
        <v>10000</v>
      </c>
    </row>
    <row r="2351" customFormat="false" ht="12.75" hidden="false" customHeight="false" outlineLevel="2" collapsed="false">
      <c r="A2351" s="5" t="s">
        <v>2297</v>
      </c>
      <c r="B2351" s="6" t="n">
        <v>37048</v>
      </c>
      <c r="C2351" s="7" t="s">
        <v>53</v>
      </c>
      <c r="D2351" s="7" t="s">
        <v>1588</v>
      </c>
      <c r="E2351" s="7"/>
      <c r="F2351" s="16" t="s">
        <v>1659</v>
      </c>
      <c r="G2351" s="8" t="n">
        <v>-10000</v>
      </c>
    </row>
    <row r="2352" customFormat="false" ht="12.75" hidden="false" customHeight="false" outlineLevel="2" collapsed="false">
      <c r="A2352" s="5" t="s">
        <v>2297</v>
      </c>
      <c r="B2352" s="6" t="n">
        <v>37048</v>
      </c>
      <c r="C2352" s="7" t="s">
        <v>53</v>
      </c>
      <c r="D2352" s="7" t="s">
        <v>1588</v>
      </c>
      <c r="E2352" s="7"/>
      <c r="F2352" s="16" t="s">
        <v>1659</v>
      </c>
      <c r="G2352" s="8" t="n">
        <v>120000</v>
      </c>
    </row>
    <row r="2353" customFormat="false" ht="12.75" hidden="false" customHeight="false" outlineLevel="2" collapsed="false">
      <c r="A2353" s="5" t="s">
        <v>2303</v>
      </c>
      <c r="B2353" s="6" t="n">
        <v>37029</v>
      </c>
      <c r="C2353" s="7" t="s">
        <v>1914</v>
      </c>
      <c r="D2353" s="7" t="s">
        <v>1588</v>
      </c>
      <c r="E2353" s="7" t="s">
        <v>26</v>
      </c>
      <c r="F2353" s="5" t="s">
        <v>1659</v>
      </c>
      <c r="G2353" s="8" t="n">
        <v>300</v>
      </c>
    </row>
    <row r="2354" customFormat="false" ht="12.75" hidden="false" customHeight="false" outlineLevel="2" collapsed="false">
      <c r="A2354" s="5" t="s">
        <v>2304</v>
      </c>
      <c r="B2354" s="6" t="n">
        <v>37029</v>
      </c>
      <c r="C2354" s="7" t="s">
        <v>1914</v>
      </c>
      <c r="D2354" s="7" t="s">
        <v>1588</v>
      </c>
      <c r="E2354" s="7" t="s">
        <v>26</v>
      </c>
      <c r="F2354" s="5" t="s">
        <v>1659</v>
      </c>
      <c r="G2354" s="8" t="n">
        <v>199</v>
      </c>
    </row>
    <row r="2355" customFormat="false" ht="12.75" hidden="false" customHeight="false" outlineLevel="2" collapsed="false">
      <c r="A2355" s="5" t="s">
        <v>2309</v>
      </c>
      <c r="B2355" s="6" t="n">
        <v>37032</v>
      </c>
      <c r="C2355" s="7" t="s">
        <v>2310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2313</v>
      </c>
      <c r="B2356" s="6" t="n">
        <v>37032</v>
      </c>
      <c r="C2356" s="7" t="s">
        <v>2312</v>
      </c>
      <c r="D2356" s="7" t="s">
        <v>1588</v>
      </c>
      <c r="E2356" s="7" t="s">
        <v>26</v>
      </c>
      <c r="F2356" s="5" t="s">
        <v>1659</v>
      </c>
      <c r="G2356" s="8" t="n">
        <v>259</v>
      </c>
    </row>
    <row r="2357" customFormat="false" ht="12.75" hidden="false" customHeight="false" outlineLevel="2" collapsed="false">
      <c r="A2357" s="5" t="s">
        <v>2311</v>
      </c>
      <c r="B2357" s="6" t="n">
        <v>37032</v>
      </c>
      <c r="C2357" s="7" t="s">
        <v>2312</v>
      </c>
      <c r="D2357" s="7" t="s">
        <v>1588</v>
      </c>
      <c r="E2357" s="7" t="s">
        <v>26</v>
      </c>
      <c r="F2357" s="5" t="s">
        <v>1659</v>
      </c>
      <c r="G2357" s="8" t="n">
        <v>319</v>
      </c>
    </row>
    <row r="2358" customFormat="false" ht="12.75" hidden="false" customHeight="false" outlineLevel="2" collapsed="false">
      <c r="A2358" s="5" t="s">
        <v>2326</v>
      </c>
      <c r="B2358" s="6" t="n">
        <v>37033</v>
      </c>
      <c r="C2358" s="7" t="s">
        <v>53</v>
      </c>
      <c r="D2358" s="7" t="s">
        <v>1588</v>
      </c>
      <c r="E2358" s="7" t="s">
        <v>26</v>
      </c>
      <c r="F2358" s="5" t="s">
        <v>1659</v>
      </c>
      <c r="G2358" s="8" t="n">
        <v>24000</v>
      </c>
    </row>
    <row r="2359" customFormat="false" ht="12.75" hidden="false" customHeight="false" outlineLevel="2" collapsed="false">
      <c r="A2359" s="5" t="s">
        <v>2330</v>
      </c>
      <c r="B2359" s="6" t="n">
        <v>37034</v>
      </c>
      <c r="C2359" s="7" t="s">
        <v>53</v>
      </c>
      <c r="D2359" s="7" t="s">
        <v>1588</v>
      </c>
      <c r="E2359" s="7" t="s">
        <v>26</v>
      </c>
      <c r="F2359" s="5" t="s">
        <v>1659</v>
      </c>
      <c r="G2359" s="8" t="n">
        <v>12000</v>
      </c>
    </row>
    <row r="2360" customFormat="false" ht="12.75" hidden="false" customHeight="false" outlineLevel="2" collapsed="false">
      <c r="A2360" s="5" t="s">
        <v>2339</v>
      </c>
      <c r="B2360" s="6" t="n">
        <v>37034</v>
      </c>
      <c r="C2360" s="7" t="s">
        <v>2312</v>
      </c>
      <c r="D2360" s="7" t="s">
        <v>1588</v>
      </c>
      <c r="E2360" s="7" t="s">
        <v>26</v>
      </c>
      <c r="F2360" s="5" t="s">
        <v>1659</v>
      </c>
      <c r="G2360" s="8" t="n">
        <v>60</v>
      </c>
    </row>
    <row r="2361" customFormat="false" ht="12.75" hidden="false" customHeight="false" outlineLevel="2" collapsed="false">
      <c r="A2361" s="5" t="s">
        <v>2340</v>
      </c>
      <c r="B2361" s="6" t="n">
        <v>37034</v>
      </c>
      <c r="C2361" s="7" t="s">
        <v>2312</v>
      </c>
      <c r="D2361" s="7" t="s">
        <v>1588</v>
      </c>
      <c r="E2361" s="7" t="s">
        <v>26</v>
      </c>
      <c r="F2361" s="5" t="s">
        <v>1659</v>
      </c>
      <c r="G2361" s="8" t="n">
        <v>170</v>
      </c>
    </row>
    <row r="2362" customFormat="false" ht="12.75" hidden="false" customHeight="false" outlineLevel="2" collapsed="false">
      <c r="A2362" s="5" t="s">
        <v>2344</v>
      </c>
      <c r="B2362" s="6" t="n">
        <v>37034</v>
      </c>
      <c r="C2362" s="7" t="s">
        <v>2345</v>
      </c>
      <c r="D2362" s="7" t="s">
        <v>1588</v>
      </c>
      <c r="E2362" s="7" t="s">
        <v>26</v>
      </c>
      <c r="F2362" s="5" t="s">
        <v>1659</v>
      </c>
      <c r="G2362" s="8" t="n">
        <v>1925</v>
      </c>
    </row>
    <row r="2363" customFormat="false" ht="12.75" hidden="false" customHeight="false" outlineLevel="2" collapsed="false">
      <c r="A2363" s="5" t="s">
        <v>2352</v>
      </c>
      <c r="B2363" s="6" t="n">
        <v>37035</v>
      </c>
      <c r="C2363" s="7" t="s">
        <v>2312</v>
      </c>
      <c r="D2363" s="7" t="s">
        <v>1588</v>
      </c>
      <c r="E2363" s="7" t="s">
        <v>26</v>
      </c>
      <c r="F2363" s="5" t="s">
        <v>1659</v>
      </c>
      <c r="G2363" s="8" t="n">
        <v>95</v>
      </c>
    </row>
    <row r="2364" customFormat="false" ht="12.75" hidden="false" customHeight="false" outlineLevel="2" collapsed="false">
      <c r="A2364" s="5" t="s">
        <v>2353</v>
      </c>
      <c r="B2364" s="6" t="n">
        <v>37035</v>
      </c>
      <c r="C2364" s="7" t="s">
        <v>2312</v>
      </c>
      <c r="D2364" s="7" t="s">
        <v>1588</v>
      </c>
      <c r="E2364" s="7" t="s">
        <v>26</v>
      </c>
      <c r="F2364" s="5" t="s">
        <v>1659</v>
      </c>
      <c r="G2364" s="8" t="n">
        <v>378</v>
      </c>
    </row>
    <row r="2365" customFormat="false" ht="12.75" hidden="false" customHeight="false" outlineLevel="2" collapsed="false">
      <c r="A2365" s="5" t="s">
        <v>2354</v>
      </c>
      <c r="B2365" s="6" t="n">
        <v>37035</v>
      </c>
      <c r="C2365" s="7" t="s">
        <v>2312</v>
      </c>
      <c r="D2365" s="7" t="s">
        <v>1588</v>
      </c>
      <c r="E2365" s="7" t="s">
        <v>26</v>
      </c>
      <c r="F2365" s="5" t="s">
        <v>1659</v>
      </c>
      <c r="G2365" s="8" t="n">
        <v>160</v>
      </c>
    </row>
    <row r="2366" customFormat="false" ht="12.75" hidden="false" customHeight="false" outlineLevel="2" collapsed="false">
      <c r="A2366" s="5" t="s">
        <v>2355</v>
      </c>
      <c r="B2366" s="6" t="n">
        <v>37035</v>
      </c>
      <c r="C2366" s="7" t="s">
        <v>2312</v>
      </c>
      <c r="D2366" s="7" t="s">
        <v>1588</v>
      </c>
      <c r="E2366" s="7" t="s">
        <v>26</v>
      </c>
      <c r="F2366" s="5" t="s">
        <v>1659</v>
      </c>
      <c r="G2366" s="8" t="n">
        <v>667</v>
      </c>
    </row>
    <row r="2367" customFormat="false" ht="12.75" hidden="false" customHeight="false" outlineLevel="2" collapsed="false">
      <c r="A2367" s="5" t="s">
        <v>2357</v>
      </c>
      <c r="B2367" s="6" t="n">
        <v>37035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25</v>
      </c>
    </row>
    <row r="2368" customFormat="false" ht="12.75" hidden="false" customHeight="false" outlineLevel="2" collapsed="false">
      <c r="A2368" s="5" t="s">
        <v>22</v>
      </c>
      <c r="B2368" s="6" t="n">
        <v>37035</v>
      </c>
      <c r="C2368" s="7" t="s">
        <v>2368</v>
      </c>
      <c r="D2368" s="7" t="s">
        <v>1588</v>
      </c>
      <c r="E2368" s="7" t="s">
        <v>26</v>
      </c>
      <c r="F2368" s="5" t="s">
        <v>1659</v>
      </c>
      <c r="G2368" s="8" t="n">
        <v>0</v>
      </c>
    </row>
    <row r="2369" customFormat="false" ht="12.75" hidden="false" customHeight="false" outlineLevel="2" collapsed="false">
      <c r="A2369" s="5" t="s">
        <v>22</v>
      </c>
      <c r="B2369" s="6" t="n">
        <v>37041</v>
      </c>
      <c r="C2369" s="7" t="s">
        <v>24</v>
      </c>
      <c r="D2369" s="7" t="s">
        <v>1588</v>
      </c>
      <c r="E2369" s="7" t="s">
        <v>26</v>
      </c>
      <c r="F2369" s="5" t="s">
        <v>1659</v>
      </c>
      <c r="G2369" s="8" t="n">
        <v>99487</v>
      </c>
    </row>
    <row r="2370" customFormat="false" ht="12.75" hidden="false" customHeight="false" outlineLevel="2" collapsed="false">
      <c r="A2370" s="5" t="s">
        <v>22</v>
      </c>
      <c r="B2370" s="6" t="n">
        <v>37042</v>
      </c>
      <c r="C2370" s="7" t="s">
        <v>24</v>
      </c>
      <c r="D2370" s="7" t="s">
        <v>1588</v>
      </c>
      <c r="E2370" s="7" t="s">
        <v>26</v>
      </c>
      <c r="F2370" s="5" t="s">
        <v>1659</v>
      </c>
      <c r="G2370" s="8" t="n">
        <v>-99487</v>
      </c>
    </row>
    <row r="2371" customFormat="false" ht="12.75" hidden="false" customHeight="false" outlineLevel="2" collapsed="false">
      <c r="A2371" s="5" t="s">
        <v>22</v>
      </c>
      <c r="B2371" s="6" t="n">
        <v>37042</v>
      </c>
      <c r="C2371" s="7" t="s">
        <v>24</v>
      </c>
      <c r="D2371" s="7" t="s">
        <v>1588</v>
      </c>
      <c r="E2371" s="7" t="s">
        <v>26</v>
      </c>
      <c r="F2371" s="5" t="s">
        <v>1659</v>
      </c>
      <c r="G2371" s="8" t="n">
        <v>49744</v>
      </c>
    </row>
    <row r="2372" customFormat="false" ht="12.75" hidden="false" customHeight="false" outlineLevel="2" collapsed="false">
      <c r="A2372" s="5" t="s">
        <v>22</v>
      </c>
      <c r="B2372" s="6" t="n">
        <v>37047</v>
      </c>
      <c r="C2372" s="7" t="s">
        <v>24</v>
      </c>
      <c r="D2372" s="7" t="s">
        <v>1588</v>
      </c>
      <c r="E2372" s="7"/>
      <c r="F2372" s="16" t="s">
        <v>1659</v>
      </c>
      <c r="G2372" s="8" t="n">
        <v>44737</v>
      </c>
    </row>
    <row r="2373" customFormat="false" ht="12.75" hidden="false" customHeight="false" outlineLevel="2" collapsed="false">
      <c r="A2373" s="5" t="s">
        <v>2563</v>
      </c>
      <c r="B2373" s="6" t="n">
        <v>37050</v>
      </c>
      <c r="C2373" s="7" t="s">
        <v>2368</v>
      </c>
      <c r="D2373" s="7" t="s">
        <v>1588</v>
      </c>
      <c r="E2373" s="7"/>
      <c r="F2373" s="16" t="s">
        <v>1659</v>
      </c>
      <c r="G2373" s="8" t="n">
        <v>-3619.52</v>
      </c>
    </row>
    <row r="2374" customFormat="false" ht="12.75" hidden="false" customHeight="false" outlineLevel="2" collapsed="false">
      <c r="A2374" s="5" t="s">
        <v>2563</v>
      </c>
      <c r="B2374" s="6" t="n">
        <v>37050</v>
      </c>
      <c r="C2374" s="7" t="s">
        <v>2368</v>
      </c>
      <c r="D2374" s="7" t="s">
        <v>1588</v>
      </c>
      <c r="E2374" s="7"/>
      <c r="F2374" s="16" t="s">
        <v>1659</v>
      </c>
      <c r="G2374" s="8" t="n">
        <v>21807.56</v>
      </c>
    </row>
    <row r="2375" customFormat="false" ht="12.75" hidden="false" customHeight="false" outlineLevel="2" collapsed="false">
      <c r="A2375" s="5" t="s">
        <v>2563</v>
      </c>
      <c r="B2375" s="6" t="n">
        <v>37050</v>
      </c>
      <c r="C2375" s="7" t="s">
        <v>2368</v>
      </c>
      <c r="D2375" s="7" t="s">
        <v>1588</v>
      </c>
      <c r="E2375" s="7"/>
      <c r="F2375" s="16" t="s">
        <v>1659</v>
      </c>
      <c r="G2375" s="8" t="n">
        <v>42142.22</v>
      </c>
    </row>
    <row r="2376" customFormat="false" ht="12.75" hidden="false" customHeight="false" outlineLevel="2" collapsed="false">
      <c r="A2376" s="5" t="s">
        <v>2365</v>
      </c>
      <c r="B2376" s="6" t="n">
        <v>37035</v>
      </c>
      <c r="C2376" s="7" t="s">
        <v>1665</v>
      </c>
      <c r="D2376" s="7" t="s">
        <v>1588</v>
      </c>
      <c r="E2376" s="7" t="s">
        <v>26</v>
      </c>
      <c r="F2376" s="5" t="s">
        <v>1659</v>
      </c>
      <c r="G2376" s="8" t="n">
        <v>1372</v>
      </c>
    </row>
    <row r="2377" customFormat="false" ht="12.75" hidden="false" customHeight="false" outlineLevel="2" collapsed="false">
      <c r="A2377" s="5" t="s">
        <v>2379</v>
      </c>
      <c r="B2377" s="6" t="n">
        <v>37036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20</v>
      </c>
    </row>
    <row r="2378" customFormat="false" ht="12.75" hidden="false" customHeight="false" outlineLevel="2" collapsed="false">
      <c r="A2378" s="5" t="s">
        <v>2376</v>
      </c>
      <c r="B2378" s="6" t="n">
        <v>37036</v>
      </c>
      <c r="C2378" s="7" t="s">
        <v>2377</v>
      </c>
      <c r="D2378" s="7" t="s">
        <v>1588</v>
      </c>
      <c r="E2378" s="7" t="s">
        <v>26</v>
      </c>
      <c r="F2378" s="5" t="s">
        <v>1659</v>
      </c>
      <c r="G2378" s="8" t="n">
        <v>0</v>
      </c>
    </row>
    <row r="2379" customFormat="false" ht="12.75" hidden="false" customHeight="false" outlineLevel="2" collapsed="false">
      <c r="A2379" s="5" t="s">
        <v>2387</v>
      </c>
      <c r="B2379" s="6" t="n">
        <v>37036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149</v>
      </c>
    </row>
    <row r="2380" customFormat="false" ht="12.75" hidden="false" customHeight="false" outlineLevel="2" collapsed="false">
      <c r="A2380" s="5" t="s">
        <v>2372</v>
      </c>
      <c r="B2380" s="6" t="n">
        <v>37036</v>
      </c>
      <c r="C2380" s="7" t="s">
        <v>2312</v>
      </c>
      <c r="D2380" s="7" t="s">
        <v>1588</v>
      </c>
      <c r="E2380" s="7" t="s">
        <v>26</v>
      </c>
      <c r="F2380" s="5" t="s">
        <v>1659</v>
      </c>
      <c r="G2380" s="8" t="n">
        <v>303</v>
      </c>
    </row>
    <row r="2381" customFormat="false" ht="12.75" hidden="false" customHeight="false" outlineLevel="2" collapsed="false">
      <c r="A2381" s="5" t="s">
        <v>2371</v>
      </c>
      <c r="B2381" s="6" t="n">
        <v>37036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117</v>
      </c>
    </row>
    <row r="2382" customFormat="false" ht="12.75" hidden="false" customHeight="false" outlineLevel="2" collapsed="false">
      <c r="A2382" s="5" t="s">
        <v>2412</v>
      </c>
      <c r="B2382" s="6" t="n">
        <v>37040</v>
      </c>
      <c r="C2382" s="7" t="s">
        <v>2407</v>
      </c>
      <c r="D2382" s="7" t="s">
        <v>1588</v>
      </c>
      <c r="E2382" s="7" t="s">
        <v>26</v>
      </c>
      <c r="F2382" s="5" t="s">
        <v>1659</v>
      </c>
      <c r="G2382" s="8" t="n">
        <v>50000</v>
      </c>
    </row>
    <row r="2383" customFormat="false" ht="12.75" hidden="false" customHeight="false" outlineLevel="2" collapsed="false">
      <c r="A2383" s="5" t="s">
        <v>2413</v>
      </c>
      <c r="B2383" s="6" t="n">
        <v>37040</v>
      </c>
      <c r="C2383" s="7" t="s">
        <v>1862</v>
      </c>
      <c r="D2383" s="7" t="s">
        <v>1588</v>
      </c>
      <c r="E2383" s="7" t="s">
        <v>26</v>
      </c>
      <c r="F2383" s="5" t="s">
        <v>1659</v>
      </c>
      <c r="G2383" s="8" t="n">
        <v>50000</v>
      </c>
    </row>
    <row r="2384" customFormat="false" ht="12.75" hidden="false" customHeight="false" outlineLevel="2" collapsed="false">
      <c r="A2384" s="5" t="s">
        <v>2406</v>
      </c>
      <c r="B2384" s="6" t="n">
        <v>37040</v>
      </c>
      <c r="C2384" s="7" t="s">
        <v>2407</v>
      </c>
      <c r="D2384" s="7" t="s">
        <v>1588</v>
      </c>
      <c r="E2384" s="7" t="s">
        <v>26</v>
      </c>
      <c r="F2384" s="5" t="s">
        <v>1659</v>
      </c>
      <c r="G2384" s="8" t="n">
        <v>50000</v>
      </c>
    </row>
    <row r="2385" customFormat="false" ht="12.75" hidden="false" customHeight="false" outlineLevel="2" collapsed="false">
      <c r="A2385" s="5" t="s">
        <v>2406</v>
      </c>
      <c r="B2385" s="6" t="n">
        <v>37041</v>
      </c>
      <c r="C2385" s="7" t="s">
        <v>2407</v>
      </c>
      <c r="D2385" s="7" t="s">
        <v>1588</v>
      </c>
      <c r="E2385" s="7" t="s">
        <v>26</v>
      </c>
      <c r="F2385" s="5" t="s">
        <v>1659</v>
      </c>
      <c r="G2385" s="8" t="n">
        <v>-50000</v>
      </c>
    </row>
    <row r="2386" customFormat="false" ht="12.75" hidden="false" customHeight="false" outlineLevel="2" collapsed="false">
      <c r="A2386" s="5" t="s">
        <v>2406</v>
      </c>
      <c r="B2386" s="6" t="n">
        <v>37041</v>
      </c>
      <c r="C2386" s="7" t="s">
        <v>2407</v>
      </c>
      <c r="D2386" s="7" t="s">
        <v>1588</v>
      </c>
      <c r="E2386" s="7" t="s">
        <v>26</v>
      </c>
      <c r="F2386" s="5" t="s">
        <v>1659</v>
      </c>
      <c r="G2386" s="8" t="n">
        <v>50000</v>
      </c>
    </row>
    <row r="2387" customFormat="false" ht="12.75" hidden="false" customHeight="false" outlineLevel="2" collapsed="false">
      <c r="A2387" s="5" t="s">
        <v>2408</v>
      </c>
      <c r="B2387" s="6" t="n">
        <v>37040</v>
      </c>
      <c r="C2387" s="7" t="s">
        <v>1862</v>
      </c>
      <c r="D2387" s="7" t="s">
        <v>1588</v>
      </c>
      <c r="E2387" s="7" t="s">
        <v>26</v>
      </c>
      <c r="F2387" s="5" t="s">
        <v>1659</v>
      </c>
      <c r="G2387" s="8" t="n">
        <v>100000</v>
      </c>
    </row>
    <row r="2388" customFormat="false" ht="12.75" hidden="false" customHeight="false" outlineLevel="2" collapsed="false">
      <c r="A2388" s="5" t="s">
        <v>2408</v>
      </c>
      <c r="B2388" s="6" t="n">
        <v>37041</v>
      </c>
      <c r="C2388" s="7" t="s">
        <v>1862</v>
      </c>
      <c r="D2388" s="7" t="s">
        <v>1588</v>
      </c>
      <c r="E2388" s="7" t="s">
        <v>26</v>
      </c>
      <c r="F2388" s="5" t="s">
        <v>1659</v>
      </c>
      <c r="G2388" s="8" t="n">
        <v>-100000</v>
      </c>
    </row>
    <row r="2389" customFormat="false" ht="12.75" hidden="false" customHeight="false" outlineLevel="2" collapsed="false">
      <c r="A2389" s="5" t="s">
        <v>2408</v>
      </c>
      <c r="B2389" s="6" t="n">
        <v>37041</v>
      </c>
      <c r="C2389" s="7" t="s">
        <v>1862</v>
      </c>
      <c r="D2389" s="7" t="s">
        <v>1588</v>
      </c>
      <c r="E2389" s="7" t="s">
        <v>26</v>
      </c>
      <c r="F2389" s="5" t="s">
        <v>1659</v>
      </c>
      <c r="G2389" s="8" t="n">
        <v>100000</v>
      </c>
    </row>
    <row r="2390" customFormat="false" ht="12.75" hidden="false" customHeight="false" outlineLevel="2" collapsed="false">
      <c r="A2390" s="5" t="s">
        <v>2400</v>
      </c>
      <c r="B2390" s="6" t="n">
        <v>37040</v>
      </c>
      <c r="C2390" s="7" t="s">
        <v>1914</v>
      </c>
      <c r="D2390" s="7" t="s">
        <v>1588</v>
      </c>
      <c r="E2390" s="7" t="s">
        <v>26</v>
      </c>
      <c r="F2390" s="5" t="s">
        <v>1659</v>
      </c>
      <c r="G2390" s="8" t="n">
        <v>40</v>
      </c>
    </row>
    <row r="2391" customFormat="false" ht="12.75" hidden="false" customHeight="false" outlineLevel="2" collapsed="false">
      <c r="A2391" s="5" t="s">
        <v>2402</v>
      </c>
      <c r="B2391" s="6" t="n">
        <v>37040</v>
      </c>
      <c r="C2391" s="7" t="s">
        <v>1914</v>
      </c>
      <c r="D2391" s="7" t="s">
        <v>1588</v>
      </c>
      <c r="E2391" s="7" t="s">
        <v>26</v>
      </c>
      <c r="F2391" s="5" t="s">
        <v>1659</v>
      </c>
      <c r="G2391" s="8" t="n">
        <v>155</v>
      </c>
    </row>
    <row r="2392" customFormat="false" ht="12.75" hidden="false" customHeight="false" outlineLevel="2" collapsed="false">
      <c r="A2392" s="5" t="s">
        <v>2427</v>
      </c>
      <c r="B2392" s="6" t="n">
        <v>37041</v>
      </c>
      <c r="C2392" s="7" t="s">
        <v>1914</v>
      </c>
      <c r="D2392" s="7" t="s">
        <v>1588</v>
      </c>
      <c r="E2392" s="7" t="s">
        <v>26</v>
      </c>
      <c r="F2392" s="5" t="s">
        <v>1659</v>
      </c>
      <c r="G2392" s="8" t="n">
        <v>39</v>
      </c>
    </row>
    <row r="2393" customFormat="false" ht="12.75" hidden="false" customHeight="false" outlineLevel="2" collapsed="false">
      <c r="A2393" s="5" t="s">
        <v>2428</v>
      </c>
      <c r="B2393" s="6" t="n">
        <v>37041</v>
      </c>
      <c r="C2393" s="7" t="s">
        <v>1914</v>
      </c>
      <c r="D2393" s="7" t="s">
        <v>1588</v>
      </c>
      <c r="E2393" s="7" t="s">
        <v>26</v>
      </c>
      <c r="F2393" s="5" t="s">
        <v>1659</v>
      </c>
      <c r="G2393" s="8" t="n">
        <v>104</v>
      </c>
    </row>
    <row r="2394" customFormat="false" ht="12.75" hidden="false" customHeight="false" outlineLevel="2" collapsed="false">
      <c r="A2394" s="5" t="s">
        <v>2430</v>
      </c>
      <c r="B2394" s="6" t="n">
        <v>37042</v>
      </c>
      <c r="C2394" s="7" t="s">
        <v>2312</v>
      </c>
      <c r="D2394" s="7" t="s">
        <v>1588</v>
      </c>
      <c r="E2394" s="7" t="s">
        <v>26</v>
      </c>
      <c r="F2394" s="5" t="s">
        <v>1659</v>
      </c>
      <c r="G2394" s="8" t="n">
        <v>45</v>
      </c>
    </row>
    <row r="2395" customFormat="false" ht="12.75" hidden="false" customHeight="false" outlineLevel="2" collapsed="false">
      <c r="A2395" s="5" t="s">
        <v>2507</v>
      </c>
      <c r="B2395" s="6" t="n">
        <v>37043</v>
      </c>
      <c r="C2395" s="7" t="s">
        <v>2312</v>
      </c>
      <c r="D2395" s="7" t="s">
        <v>1588</v>
      </c>
      <c r="E2395" s="7"/>
      <c r="F2395" s="16" t="s">
        <v>1659</v>
      </c>
      <c r="G2395" s="8" t="n">
        <v>268</v>
      </c>
    </row>
    <row r="2396" customFormat="false" ht="12.75" hidden="false" customHeight="false" outlineLevel="2" collapsed="false">
      <c r="A2396" s="5" t="s">
        <v>2512</v>
      </c>
      <c r="B2396" s="6" t="n">
        <v>37043</v>
      </c>
      <c r="C2396" s="7" t="s">
        <v>243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2514</v>
      </c>
      <c r="B2397" s="6" t="n">
        <v>37046</v>
      </c>
      <c r="C2397" s="7" t="s">
        <v>2312</v>
      </c>
      <c r="D2397" s="7" t="s">
        <v>1588</v>
      </c>
      <c r="E2397" s="7"/>
      <c r="F2397" s="16" t="s">
        <v>1659</v>
      </c>
      <c r="G2397" s="8" t="n">
        <v>30</v>
      </c>
    </row>
    <row r="2398" customFormat="false" ht="12.75" hidden="false" customHeight="false" outlineLevel="2" collapsed="false">
      <c r="A2398" s="5" t="s">
        <v>2525</v>
      </c>
      <c r="B2398" s="6" t="n">
        <v>37047</v>
      </c>
      <c r="C2398" s="7" t="s">
        <v>2312</v>
      </c>
      <c r="D2398" s="7" t="s">
        <v>1588</v>
      </c>
      <c r="E2398" s="7"/>
      <c r="F2398" s="16" t="s">
        <v>1659</v>
      </c>
      <c r="G2398" s="8" t="n">
        <v>86</v>
      </c>
    </row>
    <row r="2399" customFormat="false" ht="12.75" hidden="false" customHeight="false" outlineLevel="2" collapsed="false">
      <c r="A2399" s="5" t="s">
        <v>2537</v>
      </c>
      <c r="B2399" s="6" t="n">
        <v>37048</v>
      </c>
      <c r="C2399" s="7" t="s">
        <v>24</v>
      </c>
      <c r="D2399" s="7" t="s">
        <v>1588</v>
      </c>
      <c r="E2399" s="7"/>
      <c r="F2399" s="16" t="s">
        <v>1659</v>
      </c>
      <c r="G2399" s="8" t="n">
        <v>26900</v>
      </c>
    </row>
    <row r="2400" customFormat="false" ht="12.75" hidden="false" customHeight="false" outlineLevel="2" collapsed="false">
      <c r="A2400" s="5" t="s">
        <v>2533</v>
      </c>
      <c r="B2400" s="6" t="n">
        <v>37048</v>
      </c>
      <c r="C2400" s="7" t="s">
        <v>2534</v>
      </c>
      <c r="D2400" s="7" t="s">
        <v>1588</v>
      </c>
      <c r="E2400" s="7"/>
      <c r="F2400" s="16" t="s">
        <v>1659</v>
      </c>
      <c r="G2400" s="8" t="n">
        <v>18750</v>
      </c>
    </row>
    <row r="2401" customFormat="false" ht="12.75" hidden="false" customHeight="false" outlineLevel="2" collapsed="false">
      <c r="A2401" s="5" t="s">
        <v>2547</v>
      </c>
      <c r="B2401" s="6" t="n">
        <v>37048</v>
      </c>
      <c r="C2401" s="7" t="s">
        <v>2312</v>
      </c>
      <c r="D2401" s="7" t="s">
        <v>1588</v>
      </c>
      <c r="E2401" s="7"/>
      <c r="F2401" s="16" t="s">
        <v>1659</v>
      </c>
      <c r="G2401" s="8" t="n">
        <v>72</v>
      </c>
    </row>
    <row r="2402" customFormat="false" ht="12.75" hidden="false" customHeight="false" outlineLevel="2" collapsed="false">
      <c r="A2402" s="5" t="s">
        <v>2551</v>
      </c>
      <c r="B2402" s="6" t="n">
        <v>37049</v>
      </c>
      <c r="C2402" s="7" t="s">
        <v>2312</v>
      </c>
      <c r="D2402" s="7" t="s">
        <v>1588</v>
      </c>
      <c r="E2402" s="7"/>
      <c r="F2402" s="16" t="s">
        <v>1659</v>
      </c>
      <c r="G2402" s="8" t="n">
        <v>27</v>
      </c>
    </row>
    <row r="2403" customFormat="false" ht="12.75" hidden="false" customHeight="false" outlineLevel="2" collapsed="false">
      <c r="A2403" s="5" t="s">
        <v>2555</v>
      </c>
      <c r="B2403" s="6" t="n">
        <v>37050</v>
      </c>
      <c r="C2403" s="7" t="s">
        <v>1914</v>
      </c>
      <c r="D2403" s="7" t="s">
        <v>1588</v>
      </c>
      <c r="E2403" s="7"/>
      <c r="F2403" s="16" t="s">
        <v>1659</v>
      </c>
      <c r="G2403" s="8" t="n">
        <v>72</v>
      </c>
    </row>
    <row r="2404" customFormat="false" ht="12.75" hidden="false" customHeight="false" outlineLevel="2" collapsed="false">
      <c r="A2404" s="5" t="s">
        <v>2556</v>
      </c>
      <c r="B2404" s="6" t="n">
        <v>37050</v>
      </c>
      <c r="C2404" s="7" t="s">
        <v>1914</v>
      </c>
      <c r="D2404" s="7" t="s">
        <v>1588</v>
      </c>
      <c r="E2404" s="7"/>
      <c r="F2404" s="16" t="s">
        <v>1659</v>
      </c>
      <c r="G2404" s="8" t="n">
        <v>149</v>
      </c>
    </row>
    <row r="2405" customFormat="false" ht="12.75" hidden="false" customHeight="false" outlineLevel="2" collapsed="false">
      <c r="A2405" s="5" t="s">
        <v>2584</v>
      </c>
      <c r="B2405" s="6" t="n">
        <v>37054</v>
      </c>
      <c r="C2405" s="7" t="s">
        <v>23</v>
      </c>
      <c r="D2405" s="7" t="s">
        <v>1588</v>
      </c>
      <c r="E2405" s="7"/>
      <c r="F2405" s="16" t="s">
        <v>1659</v>
      </c>
      <c r="G2405" s="8" t="n">
        <v>3094</v>
      </c>
    </row>
    <row r="2406" customFormat="false" ht="12.75" hidden="false" customHeight="false" outlineLevel="2" collapsed="false">
      <c r="A2406" s="5" t="s">
        <v>2599</v>
      </c>
      <c r="B2406" s="6" t="n">
        <v>37055</v>
      </c>
      <c r="C2406" s="7" t="s">
        <v>2312</v>
      </c>
      <c r="D2406" s="7" t="s">
        <v>1588</v>
      </c>
      <c r="E2406" s="7"/>
      <c r="F2406" s="16" t="s">
        <v>1659</v>
      </c>
      <c r="G2406" s="8" t="n">
        <v>0</v>
      </c>
    </row>
    <row r="2407" customFormat="false" ht="12.75" hidden="false" customHeight="false" outlineLevel="2" collapsed="false">
      <c r="A2407" s="5" t="s">
        <v>2600</v>
      </c>
      <c r="B2407" s="6" t="n">
        <v>37055</v>
      </c>
      <c r="C2407" s="7" t="s">
        <v>2312</v>
      </c>
      <c r="D2407" s="7" t="s">
        <v>1588</v>
      </c>
      <c r="E2407" s="7"/>
      <c r="F2407" s="16" t="s">
        <v>1659</v>
      </c>
      <c r="G2407" s="8" t="n">
        <v>62</v>
      </c>
    </row>
    <row r="2408" customFormat="false" ht="12.75" hidden="false" customHeight="false" outlineLevel="2" collapsed="false">
      <c r="A2408" s="5" t="s">
        <v>2674</v>
      </c>
      <c r="B2408" s="6" t="n">
        <v>37063</v>
      </c>
      <c r="C2408" s="7" t="s">
        <v>53</v>
      </c>
      <c r="D2408" s="7" t="s">
        <v>1588</v>
      </c>
      <c r="E2408" s="7"/>
      <c r="F2408" s="16" t="s">
        <v>1659</v>
      </c>
      <c r="G2408" s="8" t="n">
        <v>60000</v>
      </c>
    </row>
    <row r="2409" customFormat="false" ht="12.75" hidden="false" customHeight="false" outlineLevel="2" collapsed="false">
      <c r="A2409" s="5" t="s">
        <v>2727</v>
      </c>
      <c r="B2409" s="6" t="n">
        <v>37068</v>
      </c>
      <c r="C2409" s="7" t="s">
        <v>2377</v>
      </c>
      <c r="D2409" s="7" t="s">
        <v>1588</v>
      </c>
      <c r="E2409" s="7"/>
      <c r="F2409" s="16" t="s">
        <v>1659</v>
      </c>
      <c r="G2409" s="8" t="n">
        <v>0</v>
      </c>
    </row>
    <row r="2410" customFormat="false" ht="12.75" hidden="false" customHeight="false" outlineLevel="2" collapsed="false">
      <c r="A2410" s="5" t="s">
        <v>2730</v>
      </c>
      <c r="B2410" s="6" t="n">
        <v>37069</v>
      </c>
      <c r="C2410" s="7" t="s">
        <v>53</v>
      </c>
      <c r="D2410" s="7" t="s">
        <v>1588</v>
      </c>
      <c r="E2410" s="7"/>
      <c r="F2410" s="16" t="s">
        <v>1659</v>
      </c>
      <c r="G2410" s="8" t="n">
        <v>5200</v>
      </c>
    </row>
    <row r="2411" customFormat="false" ht="12.75" hidden="false" customHeight="false" outlineLevel="2" collapsed="false">
      <c r="A2411" s="5" t="s">
        <v>2766</v>
      </c>
      <c r="B2411" s="6" t="n">
        <v>37070</v>
      </c>
      <c r="C2411" s="7" t="s">
        <v>2711</v>
      </c>
      <c r="D2411" s="7" t="s">
        <v>1588</v>
      </c>
      <c r="E2411" s="7"/>
      <c r="F2411" s="16" t="s">
        <v>1659</v>
      </c>
      <c r="G2411" s="8" t="n">
        <v>29170</v>
      </c>
    </row>
    <row r="2412" customFormat="false" ht="12.75" hidden="false" customHeight="false" outlineLevel="2" collapsed="false">
      <c r="A2412" s="5" t="s">
        <v>2764</v>
      </c>
      <c r="B2412" s="6" t="n">
        <v>37070</v>
      </c>
      <c r="C2412" s="7" t="s">
        <v>2711</v>
      </c>
      <c r="D2412" s="7" t="s">
        <v>1588</v>
      </c>
      <c r="E2412" s="7"/>
      <c r="F2412" s="16" t="s">
        <v>1659</v>
      </c>
      <c r="G2412" s="8" t="n">
        <v>19060</v>
      </c>
    </row>
    <row r="2413" customFormat="false" ht="12.75" hidden="false" customHeight="false" outlineLevel="2" collapsed="false">
      <c r="A2413" s="5" t="s">
        <v>2779</v>
      </c>
      <c r="B2413" s="6" t="n">
        <v>37071</v>
      </c>
      <c r="C2413" s="7" t="s">
        <v>548</v>
      </c>
      <c r="D2413" s="7" t="s">
        <v>1588</v>
      </c>
      <c r="E2413" s="7"/>
      <c r="F2413" s="16" t="s">
        <v>1659</v>
      </c>
      <c r="G2413" s="8" t="n">
        <v>0</v>
      </c>
    </row>
    <row r="2414" customFormat="false" ht="12.75" hidden="false" customHeight="false" outlineLevel="2" collapsed="false">
      <c r="A2414" s="5" t="s">
        <v>2778</v>
      </c>
      <c r="B2414" s="6" t="n">
        <v>37071</v>
      </c>
      <c r="C2414" s="7" t="s">
        <v>548</v>
      </c>
      <c r="D2414" s="7" t="s">
        <v>1588</v>
      </c>
      <c r="E2414" s="7"/>
      <c r="F2414" s="16" t="s">
        <v>1659</v>
      </c>
      <c r="G2414" s="8" t="n">
        <v>7650</v>
      </c>
    </row>
    <row r="2415" customFormat="false" ht="12.75" hidden="false" customHeight="false" outlineLevel="2" collapsed="false">
      <c r="A2415" s="5" t="s">
        <v>2780</v>
      </c>
      <c r="B2415" s="6" t="n">
        <v>37071</v>
      </c>
      <c r="C2415" s="7" t="s">
        <v>548</v>
      </c>
      <c r="D2415" s="7" t="s">
        <v>1588</v>
      </c>
      <c r="E2415" s="7"/>
      <c r="F2415" s="16" t="s">
        <v>1659</v>
      </c>
      <c r="G2415" s="8" t="n">
        <v>0</v>
      </c>
    </row>
    <row r="2416" customFormat="false" ht="12.75" hidden="false" customHeight="false" outlineLevel="2" collapsed="false">
      <c r="A2416" s="5" t="s">
        <v>2776</v>
      </c>
      <c r="B2416" s="6" t="n">
        <v>37071</v>
      </c>
      <c r="C2416" s="7" t="s">
        <v>548</v>
      </c>
      <c r="D2416" s="7" t="s">
        <v>1588</v>
      </c>
      <c r="E2416" s="7"/>
      <c r="F2416" s="16" t="s">
        <v>1659</v>
      </c>
      <c r="G2416" s="8" t="n">
        <v>25900</v>
      </c>
    </row>
    <row r="2417" customFormat="false" ht="12.75" hidden="false" customHeight="false" outlineLevel="2" collapsed="false">
      <c r="A2417" s="5" t="s">
        <v>2777</v>
      </c>
      <c r="B2417" s="6" t="n">
        <v>37071</v>
      </c>
      <c r="C2417" s="7" t="s">
        <v>548</v>
      </c>
      <c r="D2417" s="7" t="s">
        <v>1588</v>
      </c>
      <c r="E2417" s="7"/>
      <c r="F2417" s="16" t="s">
        <v>1659</v>
      </c>
      <c r="G2417" s="8" t="n">
        <v>25900</v>
      </c>
    </row>
    <row r="2418" customFormat="false" ht="12.75" hidden="false" customHeight="false" outlineLevel="2" collapsed="false">
      <c r="A2418" s="5" t="s">
        <v>2781</v>
      </c>
      <c r="B2418" s="6" t="n">
        <v>37071</v>
      </c>
      <c r="C2418" s="7" t="s">
        <v>548</v>
      </c>
      <c r="D2418" s="7" t="s">
        <v>1588</v>
      </c>
      <c r="E2418" s="7"/>
      <c r="F2418" s="16" t="s">
        <v>1659</v>
      </c>
      <c r="G2418" s="8" t="n">
        <v>3825</v>
      </c>
    </row>
    <row r="2419" customFormat="false" ht="12.75" hidden="false" customHeight="false" outlineLevel="2" collapsed="false">
      <c r="A2419" s="5" t="s">
        <v>2782</v>
      </c>
      <c r="B2419" s="6" t="n">
        <v>37071</v>
      </c>
      <c r="C2419" s="7" t="s">
        <v>53</v>
      </c>
      <c r="D2419" s="7" t="s">
        <v>1588</v>
      </c>
      <c r="E2419" s="7"/>
      <c r="F2419" s="16" t="s">
        <v>1659</v>
      </c>
      <c r="G2419" s="8" t="n">
        <v>2000</v>
      </c>
    </row>
    <row r="2420" customFormat="false" ht="12.75" hidden="false" customHeight="false" outlineLevel="2" collapsed="false">
      <c r="A2420" s="5" t="s">
        <v>2792</v>
      </c>
      <c r="B2420" s="6" t="n">
        <v>37071</v>
      </c>
      <c r="C2420" s="7" t="s">
        <v>2711</v>
      </c>
      <c r="D2420" s="7" t="s">
        <v>1588</v>
      </c>
      <c r="E2420" s="7"/>
      <c r="F2420" s="16" t="s">
        <v>1659</v>
      </c>
      <c r="G2420" s="8" t="n">
        <v>24200</v>
      </c>
    </row>
    <row r="2421" customFormat="false" ht="14.25" hidden="false" customHeight="false" outlineLevel="1" collapsed="false">
      <c r="A2421" s="28" t="n">
        <f aca="false">SUBTOTAL(3,A2193:A2420)</f>
        <v>228</v>
      </c>
      <c r="B2421" s="29"/>
      <c r="C2421" s="30"/>
      <c r="D2421" s="30"/>
      <c r="E2421" s="30"/>
      <c r="F2421" s="31" t="s">
        <v>5390</v>
      </c>
      <c r="G2421" s="32" t="n">
        <f aca="false">SUM(G2193:G2420)</f>
        <v>2635109.26</v>
      </c>
    </row>
    <row r="2422" customFormat="false" ht="12.75" hidden="false" customHeight="false" outlineLevel="1" collapsed="false">
      <c r="A2422" s="5"/>
      <c r="B2422" s="6"/>
      <c r="C2422" s="7"/>
      <c r="D2422" s="7"/>
      <c r="E2422" s="7"/>
      <c r="F2422" s="33"/>
      <c r="G2422" s="8" t="s">
        <v>5330</v>
      </c>
    </row>
    <row r="2423" customFormat="false" ht="12.75" hidden="false" customHeight="false" outlineLevel="2" collapsed="false">
      <c r="A2423" s="5" t="s">
        <v>4553</v>
      </c>
      <c r="B2423" s="6" t="n">
        <v>36959</v>
      </c>
      <c r="C2423" s="7" t="s">
        <v>774</v>
      </c>
      <c r="D2423" s="7" t="s">
        <v>386</v>
      </c>
      <c r="E2423" s="7" t="s">
        <v>387</v>
      </c>
      <c r="F2423" s="16" t="s">
        <v>5391</v>
      </c>
      <c r="G2423" s="8" t="n">
        <v>3273</v>
      </c>
    </row>
    <row r="2424" customFormat="false" ht="14.25" hidden="false" customHeight="false" outlineLevel="1" collapsed="false">
      <c r="A2424" s="28" t="n">
        <f aca="false">SUBTOTAL(3,A2423)</f>
        <v>1</v>
      </c>
      <c r="B2424" s="29"/>
      <c r="C2424" s="30"/>
      <c r="D2424" s="30"/>
      <c r="E2424" s="30"/>
      <c r="F2424" s="31" t="s">
        <v>5392</v>
      </c>
      <c r="G2424" s="32" t="n">
        <f aca="false">SUM(G2423)</f>
        <v>3273</v>
      </c>
    </row>
    <row r="2425" customFormat="false" ht="12.75" hidden="false" customHeight="false" outlineLevel="1" collapsed="false">
      <c r="A2425" s="5"/>
      <c r="B2425" s="6"/>
      <c r="C2425" s="7"/>
      <c r="D2425" s="7"/>
      <c r="E2425" s="7"/>
      <c r="F2425" s="33"/>
      <c r="G2425" s="8"/>
    </row>
    <row r="2426" customFormat="false" ht="12.75" hidden="false" customHeight="false" outlineLevel="2" collapsed="false">
      <c r="A2426" s="5" t="s">
        <v>3216</v>
      </c>
      <c r="B2426" s="6" t="n">
        <v>36899</v>
      </c>
      <c r="C2426" s="7" t="s">
        <v>3217</v>
      </c>
      <c r="D2426" s="7" t="s">
        <v>38</v>
      </c>
      <c r="E2426" s="7" t="s">
        <v>39</v>
      </c>
      <c r="F2426" s="16" t="s">
        <v>3215</v>
      </c>
      <c r="G2426" s="8" t="n">
        <v>3347</v>
      </c>
    </row>
    <row r="2427" customFormat="false" ht="12.75" hidden="false" customHeight="false" outlineLevel="2" collapsed="false">
      <c r="A2427" s="5" t="s">
        <v>3156</v>
      </c>
      <c r="B2427" s="6" t="n">
        <v>36978</v>
      </c>
      <c r="C2427" s="7" t="s">
        <v>3157</v>
      </c>
      <c r="D2427" s="7" t="s">
        <v>38</v>
      </c>
      <c r="E2427" s="7" t="s">
        <v>39</v>
      </c>
      <c r="F2427" s="16" t="s">
        <v>3215</v>
      </c>
      <c r="G2427" s="8" t="n">
        <v>319</v>
      </c>
    </row>
    <row r="2428" customFormat="false" ht="12.75" hidden="false" customHeight="false" outlineLevel="2" collapsed="false">
      <c r="A2428" s="5" t="s">
        <v>3158</v>
      </c>
      <c r="B2428" s="6" t="n">
        <v>36978</v>
      </c>
      <c r="C2428" s="7" t="s">
        <v>3157</v>
      </c>
      <c r="D2428" s="7" t="s">
        <v>38</v>
      </c>
      <c r="E2428" s="7" t="s">
        <v>39</v>
      </c>
      <c r="F2428" s="16" t="s">
        <v>3215</v>
      </c>
      <c r="G2428" s="8" t="n">
        <v>2431</v>
      </c>
    </row>
    <row r="2429" customFormat="false" ht="12.75" hidden="false" customHeight="false" outlineLevel="2" collapsed="false">
      <c r="A2429" s="5" t="s">
        <v>3159</v>
      </c>
      <c r="B2429" s="6" t="n">
        <v>36978</v>
      </c>
      <c r="C2429" s="7" t="s">
        <v>3157</v>
      </c>
      <c r="D2429" s="7" t="s">
        <v>38</v>
      </c>
      <c r="E2429" s="7" t="s">
        <v>39</v>
      </c>
      <c r="F2429" s="16" t="s">
        <v>3215</v>
      </c>
      <c r="G2429" s="8" t="n">
        <v>973</v>
      </c>
    </row>
    <row r="2430" customFormat="false" ht="12.75" hidden="false" customHeight="false" outlineLevel="2" collapsed="false">
      <c r="A2430" s="5" t="s">
        <v>3072</v>
      </c>
      <c r="B2430" s="6" t="n">
        <v>36958</v>
      </c>
      <c r="C2430" s="7" t="s">
        <v>3073</v>
      </c>
      <c r="D2430" s="7" t="s">
        <v>38</v>
      </c>
      <c r="E2430" s="7" t="s">
        <v>39</v>
      </c>
      <c r="F2430" s="16" t="s">
        <v>3215</v>
      </c>
      <c r="G2430" s="8" t="n">
        <v>304666</v>
      </c>
    </row>
    <row r="2431" customFormat="false" ht="12.75" hidden="false" customHeight="false" outlineLevel="2" collapsed="false">
      <c r="A2431" s="5" t="s">
        <v>3213</v>
      </c>
      <c r="B2431" s="6" t="n">
        <v>36896</v>
      </c>
      <c r="C2431" s="7" t="s">
        <v>3214</v>
      </c>
      <c r="D2431" s="7" t="s">
        <v>38</v>
      </c>
      <c r="E2431" s="7" t="s">
        <v>376</v>
      </c>
      <c r="F2431" s="16" t="s">
        <v>3215</v>
      </c>
      <c r="G2431" s="8" t="n">
        <v>86494.91</v>
      </c>
    </row>
    <row r="2432" customFormat="false" ht="12.75" hidden="false" customHeight="false" outlineLevel="2" collapsed="false">
      <c r="A2432" s="5" t="s">
        <v>3218</v>
      </c>
      <c r="B2432" s="6" t="n">
        <v>36902</v>
      </c>
      <c r="C2432" s="7" t="s">
        <v>3219</v>
      </c>
      <c r="D2432" s="7" t="s">
        <v>38</v>
      </c>
      <c r="E2432" s="7" t="s">
        <v>3053</v>
      </c>
      <c r="F2432" s="16" t="s">
        <v>3215</v>
      </c>
      <c r="G2432" s="8" t="n">
        <v>5640</v>
      </c>
    </row>
    <row r="2433" customFormat="false" ht="12.75" hidden="false" customHeight="false" outlineLevel="2" collapsed="false">
      <c r="A2433" s="5" t="s">
        <v>3160</v>
      </c>
      <c r="B2433" s="6" t="n">
        <v>36978</v>
      </c>
      <c r="C2433" s="7" t="s">
        <v>2627</v>
      </c>
      <c r="D2433" s="7" t="s">
        <v>38</v>
      </c>
      <c r="E2433" s="7" t="s">
        <v>39</v>
      </c>
      <c r="F2433" s="16" t="s">
        <v>3215</v>
      </c>
      <c r="G2433" s="8" t="n">
        <v>8203</v>
      </c>
    </row>
    <row r="2434" customFormat="false" ht="12.75" hidden="false" customHeight="false" outlineLevel="2" collapsed="false">
      <c r="A2434" s="5" t="s">
        <v>3161</v>
      </c>
      <c r="B2434" s="6" t="n">
        <v>36978</v>
      </c>
      <c r="C2434" s="7" t="s">
        <v>3162</v>
      </c>
      <c r="D2434" s="7" t="s">
        <v>38</v>
      </c>
      <c r="E2434" s="7" t="s">
        <v>39</v>
      </c>
      <c r="F2434" s="16" t="s">
        <v>3215</v>
      </c>
      <c r="G2434" s="8" t="n">
        <v>34007</v>
      </c>
    </row>
    <row r="2435" customFormat="false" ht="12.75" hidden="false" customHeight="false" outlineLevel="2" collapsed="false">
      <c r="A2435" s="5" t="s">
        <v>85</v>
      </c>
      <c r="B2435" s="6" t="n">
        <v>36987</v>
      </c>
      <c r="C2435" s="7" t="s">
        <v>86</v>
      </c>
      <c r="D2435" s="7" t="s">
        <v>87</v>
      </c>
      <c r="E2435" s="7" t="s">
        <v>88</v>
      </c>
      <c r="F2435" s="16" t="s">
        <v>3215</v>
      </c>
      <c r="G2435" s="8" t="n">
        <v>20130</v>
      </c>
    </row>
    <row r="2436" customFormat="false" ht="12.75" hidden="false" customHeight="false" outlineLevel="2" collapsed="false">
      <c r="A2436" s="5" t="s">
        <v>85</v>
      </c>
      <c r="B2436" s="6" t="n">
        <v>36987</v>
      </c>
      <c r="C2436" s="7" t="s">
        <v>86</v>
      </c>
      <c r="D2436" s="7" t="s">
        <v>87</v>
      </c>
      <c r="E2436" s="7" t="s">
        <v>88</v>
      </c>
      <c r="F2436" s="16" t="s">
        <v>3215</v>
      </c>
      <c r="G2436" s="8" t="n">
        <v>1100</v>
      </c>
    </row>
    <row r="2437" customFormat="false" ht="12.75" hidden="false" customHeight="false" outlineLevel="2" collapsed="false">
      <c r="A2437" s="5" t="s">
        <v>96</v>
      </c>
      <c r="B2437" s="6" t="n">
        <v>37014</v>
      </c>
      <c r="C2437" s="7" t="s">
        <v>97</v>
      </c>
      <c r="D2437" s="7" t="s">
        <v>38</v>
      </c>
      <c r="E2437" s="7" t="s">
        <v>20</v>
      </c>
      <c r="F2437" s="16" t="s">
        <v>3215</v>
      </c>
      <c r="G2437" s="8" t="n">
        <v>34775</v>
      </c>
    </row>
    <row r="2438" customFormat="false" ht="14.25" hidden="false" customHeight="false" outlineLevel="1" collapsed="false">
      <c r="A2438" s="28" t="n">
        <f aca="false">SUBTOTAL(3,A2426:A2437)</f>
        <v>12</v>
      </c>
      <c r="B2438" s="29"/>
      <c r="C2438" s="30"/>
      <c r="D2438" s="30"/>
      <c r="E2438" s="30"/>
      <c r="F2438" s="31" t="s">
        <v>5393</v>
      </c>
      <c r="G2438" s="32" t="n">
        <f aca="false">SUM(G2426:G2437)</f>
        <v>502085.91</v>
      </c>
    </row>
    <row r="2439" customFormat="false" ht="12.75" hidden="false" customHeight="false" outlineLevel="1" collapsed="false">
      <c r="A2439" s="5"/>
      <c r="B2439" s="6"/>
      <c r="C2439" s="7"/>
      <c r="D2439" s="7"/>
      <c r="E2439" s="7"/>
      <c r="F2439" s="33"/>
      <c r="G2439" s="8"/>
    </row>
    <row r="2440" customFormat="false" ht="12.75" hidden="false" customHeight="false" outlineLevel="2" collapsed="false">
      <c r="A2440" s="5" t="n">
        <v>34</v>
      </c>
      <c r="B2440" s="6" t="n">
        <v>37011</v>
      </c>
      <c r="C2440" s="7" t="s">
        <v>478</v>
      </c>
      <c r="D2440" s="7" t="s">
        <v>386</v>
      </c>
      <c r="E2440" s="7" t="s">
        <v>387</v>
      </c>
      <c r="F2440" s="16" t="s">
        <v>4659</v>
      </c>
      <c r="G2440" s="8" t="n">
        <v>154068</v>
      </c>
    </row>
    <row r="2441" customFormat="false" ht="12.75" hidden="false" customHeight="false" outlineLevel="2" collapsed="false">
      <c r="A2441" s="5" t="s">
        <v>602</v>
      </c>
      <c r="B2441" s="6" t="n">
        <v>37060</v>
      </c>
      <c r="C2441" s="7" t="s">
        <v>407</v>
      </c>
      <c r="D2441" s="7" t="s">
        <v>386</v>
      </c>
      <c r="E2441" s="7"/>
      <c r="F2441" s="16" t="s">
        <v>4659</v>
      </c>
      <c r="G2441" s="8" t="n">
        <v>130395.097144347</v>
      </c>
    </row>
    <row r="2442" customFormat="false" ht="12.75" hidden="false" customHeight="false" outlineLevel="2" collapsed="false">
      <c r="A2442" s="5" t="s">
        <v>4660</v>
      </c>
      <c r="B2442" s="6" t="n">
        <f aca="false">B2441</f>
        <v>37060</v>
      </c>
      <c r="C2442" s="7" t="s">
        <v>4661</v>
      </c>
      <c r="D2442" s="7" t="s">
        <v>386</v>
      </c>
      <c r="E2442" s="7" t="s">
        <v>4601</v>
      </c>
      <c r="F2442" s="16" t="s">
        <v>4659</v>
      </c>
      <c r="G2442" s="8" t="n">
        <v>500000</v>
      </c>
    </row>
    <row r="2443" customFormat="false" ht="12.75" hidden="false" customHeight="false" outlineLevel="2" collapsed="false">
      <c r="A2443" s="5" t="s">
        <v>416</v>
      </c>
      <c r="B2443" s="6" t="n">
        <v>37042</v>
      </c>
      <c r="C2443" s="7" t="s">
        <v>561</v>
      </c>
      <c r="D2443" s="7" t="s">
        <v>386</v>
      </c>
      <c r="E2443" s="7" t="s">
        <v>562</v>
      </c>
      <c r="F2443" s="16" t="s">
        <v>4659</v>
      </c>
      <c r="G2443" s="8" t="n">
        <v>-113218.18891491</v>
      </c>
    </row>
    <row r="2444" customFormat="false" ht="12.75" hidden="false" customHeight="false" outlineLevel="2" collapsed="false">
      <c r="A2444" s="5" t="s">
        <v>416</v>
      </c>
      <c r="B2444" s="6" t="n">
        <v>37042</v>
      </c>
      <c r="C2444" s="7" t="s">
        <v>561</v>
      </c>
      <c r="D2444" s="7" t="s">
        <v>386</v>
      </c>
      <c r="E2444" s="7" t="s">
        <v>562</v>
      </c>
      <c r="F2444" s="16" t="s">
        <v>4659</v>
      </c>
      <c r="G2444" s="8" t="n">
        <v>153037.991152745</v>
      </c>
    </row>
    <row r="2445" customFormat="false" ht="12.75" hidden="false" customHeight="false" outlineLevel="2" collapsed="false">
      <c r="A2445" s="5" t="s">
        <v>658</v>
      </c>
      <c r="B2445" s="6" t="n">
        <v>37071</v>
      </c>
      <c r="C2445" s="7" t="s">
        <v>659</v>
      </c>
      <c r="D2445" s="7" t="s">
        <v>386</v>
      </c>
      <c r="E2445" s="7"/>
      <c r="F2445" s="16" t="s">
        <v>4659</v>
      </c>
      <c r="G2445" s="8" t="n">
        <v>-812510.244547257</v>
      </c>
    </row>
    <row r="2446" customFormat="false" ht="12.75" hidden="false" customHeight="false" outlineLevel="2" collapsed="false">
      <c r="A2446" s="5" t="s">
        <v>658</v>
      </c>
      <c r="B2446" s="6" t="n">
        <f aca="false">B2445</f>
        <v>37071</v>
      </c>
      <c r="C2446" s="7" t="s">
        <v>4662</v>
      </c>
      <c r="D2446" s="7" t="s">
        <v>386</v>
      </c>
      <c r="E2446" s="7" t="s">
        <v>4601</v>
      </c>
      <c r="F2446" s="16" t="s">
        <v>4659</v>
      </c>
      <c r="G2446" s="8" t="n">
        <v>835484.818151485</v>
      </c>
    </row>
    <row r="2447" customFormat="false" ht="12.75" hidden="false" customHeight="false" outlineLevel="2" collapsed="false">
      <c r="A2447" s="5" t="s">
        <v>4653</v>
      </c>
      <c r="B2447" s="6" t="n">
        <f aca="false">B2446</f>
        <v>37071</v>
      </c>
      <c r="C2447" s="7" t="s">
        <v>4654</v>
      </c>
      <c r="D2447" s="7" t="s">
        <v>386</v>
      </c>
      <c r="E2447" s="7" t="s">
        <v>4601</v>
      </c>
      <c r="F2447" s="16" t="s">
        <v>4659</v>
      </c>
      <c r="G2447" s="8" t="n">
        <v>1780000</v>
      </c>
    </row>
    <row r="2448" customFormat="false" ht="12.75" hidden="false" customHeight="false" outlineLevel="2" collapsed="false">
      <c r="A2448" s="5" t="s">
        <v>4657</v>
      </c>
      <c r="B2448" s="6" t="n">
        <v>36916</v>
      </c>
      <c r="C2448" s="7" t="s">
        <v>4658</v>
      </c>
      <c r="D2448" s="7" t="s">
        <v>386</v>
      </c>
      <c r="E2448" s="7" t="s">
        <v>4601</v>
      </c>
      <c r="F2448" s="16" t="s">
        <v>4659</v>
      </c>
      <c r="G2448" s="8" t="n">
        <v>1180000</v>
      </c>
    </row>
    <row r="2449" customFormat="false" ht="12.75" hidden="false" customHeight="false" outlineLevel="2" collapsed="false">
      <c r="A2449" s="5" t="s">
        <v>389</v>
      </c>
      <c r="B2449" s="6" t="n">
        <v>36985</v>
      </c>
      <c r="C2449" s="7" t="s">
        <v>390</v>
      </c>
      <c r="D2449" s="7" t="s">
        <v>386</v>
      </c>
      <c r="E2449" s="7" t="s">
        <v>387</v>
      </c>
      <c r="F2449" s="16" t="s">
        <v>4659</v>
      </c>
      <c r="G2449" s="8" t="n">
        <v>1825928.77583466</v>
      </c>
    </row>
    <row r="2450" customFormat="false" ht="12.75" hidden="false" customHeight="false" outlineLevel="2" collapsed="false">
      <c r="A2450" s="5" t="s">
        <v>414</v>
      </c>
      <c r="B2450" s="6" t="n">
        <v>36997</v>
      </c>
      <c r="C2450" s="7" t="s">
        <v>415</v>
      </c>
      <c r="D2450" s="7" t="s">
        <v>386</v>
      </c>
      <c r="E2450" s="7" t="s">
        <v>387</v>
      </c>
      <c r="F2450" s="16" t="s">
        <v>4659</v>
      </c>
      <c r="G2450" s="8" t="n">
        <v>-1793.72197309417</v>
      </c>
    </row>
    <row r="2451" customFormat="false" ht="12.75" hidden="false" customHeight="false" outlineLevel="2" collapsed="false">
      <c r="A2451" s="5" t="s">
        <v>614</v>
      </c>
      <c r="B2451" s="6" t="n">
        <v>37062</v>
      </c>
      <c r="C2451" s="7" t="s">
        <v>615</v>
      </c>
      <c r="D2451" s="7" t="s">
        <v>386</v>
      </c>
      <c r="E2451" s="7"/>
      <c r="F2451" s="16" t="s">
        <v>4659</v>
      </c>
      <c r="G2451" s="8" t="n">
        <v>2804</v>
      </c>
    </row>
    <row r="2452" customFormat="false" ht="14.25" hidden="false" customHeight="false" outlineLevel="1" collapsed="false">
      <c r="A2452" s="28" t="n">
        <f aca="false">SUBTOTAL(3,A2440:A2451)</f>
        <v>12</v>
      </c>
      <c r="B2452" s="29"/>
      <c r="C2452" s="30"/>
      <c r="D2452" s="30"/>
      <c r="E2452" s="30"/>
      <c r="F2452" s="31" t="s">
        <v>5394</v>
      </c>
      <c r="G2452" s="32" t="n">
        <f aca="false">SUM(G2440:G2451)</f>
        <v>5634196.52684797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33"/>
      <c r="G2453" s="8"/>
    </row>
    <row r="2454" customFormat="false" ht="12.75" hidden="false" customHeight="false" outlineLevel="2" collapsed="false">
      <c r="A2454" s="5" t="s">
        <v>4605</v>
      </c>
      <c r="B2454" s="6" t="n">
        <v>36944</v>
      </c>
      <c r="C2454" s="7" t="s">
        <v>4606</v>
      </c>
      <c r="D2454" s="7" t="s">
        <v>386</v>
      </c>
      <c r="E2454" s="7" t="s">
        <v>4601</v>
      </c>
      <c r="F2454" s="16" t="s">
        <v>4607</v>
      </c>
      <c r="G2454" s="8" t="n">
        <v>30885.9278518037</v>
      </c>
    </row>
    <row r="2455" customFormat="false" ht="14.25" hidden="false" customHeight="false" outlineLevel="1" collapsed="false">
      <c r="A2455" s="28" t="n">
        <f aca="false">SUBTOTAL(3,A2454)</f>
        <v>1</v>
      </c>
      <c r="B2455" s="29"/>
      <c r="C2455" s="30"/>
      <c r="D2455" s="30"/>
      <c r="E2455" s="30"/>
      <c r="F2455" s="31" t="s">
        <v>5395</v>
      </c>
      <c r="G2455" s="32" t="n">
        <f aca="false">SUM(G2454)</f>
        <v>30885.9278518037</v>
      </c>
    </row>
    <row r="2456" customFormat="false" ht="12.75" hidden="false" customHeight="false" outlineLevel="1" collapsed="false">
      <c r="A2456" s="5"/>
      <c r="B2456" s="6"/>
      <c r="C2456" s="7"/>
      <c r="D2456" s="7"/>
      <c r="E2456" s="7"/>
      <c r="F2456" s="33"/>
      <c r="G2456" s="8"/>
    </row>
    <row r="2457" customFormat="false" ht="12.75" hidden="false" customHeight="false" outlineLevel="2" collapsed="false">
      <c r="A2457" s="5" t="s">
        <v>2007</v>
      </c>
      <c r="B2457" s="6" t="n">
        <v>37011</v>
      </c>
      <c r="C2457" s="7" t="s">
        <v>690</v>
      </c>
      <c r="D2457" s="7" t="s">
        <v>1588</v>
      </c>
      <c r="E2457" s="7" t="s">
        <v>20</v>
      </c>
      <c r="F2457" s="16" t="s">
        <v>2008</v>
      </c>
      <c r="G2457" s="8" t="n">
        <v>0</v>
      </c>
    </row>
    <row r="2458" customFormat="false" ht="12.75" hidden="false" customHeight="false" outlineLevel="2" collapsed="false">
      <c r="A2458" s="5" t="s">
        <v>2151</v>
      </c>
      <c r="B2458" s="6" t="n">
        <v>37019</v>
      </c>
      <c r="C2458" s="7" t="s">
        <v>2152</v>
      </c>
      <c r="D2458" s="7" t="s">
        <v>1588</v>
      </c>
      <c r="E2458" s="7" t="s">
        <v>26</v>
      </c>
      <c r="F2458" s="5" t="s">
        <v>2008</v>
      </c>
      <c r="G2458" s="8" t="n">
        <v>0</v>
      </c>
    </row>
    <row r="2459" customFormat="false" ht="14.25" hidden="false" customHeight="false" outlineLevel="1" collapsed="false">
      <c r="A2459" s="28" t="n">
        <f aca="false">SUBTOTAL(3,A2457:A2458)</f>
        <v>2</v>
      </c>
      <c r="B2459" s="29"/>
      <c r="C2459" s="30"/>
      <c r="D2459" s="30"/>
      <c r="E2459" s="30"/>
      <c r="F2459" s="34" t="s">
        <v>5396</v>
      </c>
      <c r="G2459" s="32" t="n">
        <f aca="false">SUM(G2457:G2458)</f>
        <v>0</v>
      </c>
    </row>
    <row r="2460" customFormat="false" ht="12.75" hidden="false" customHeight="false" outlineLevel="1" collapsed="false">
      <c r="A2460" s="5"/>
      <c r="B2460" s="6"/>
      <c r="C2460" s="7"/>
      <c r="D2460" s="7"/>
      <c r="E2460" s="7"/>
      <c r="F2460" s="35"/>
      <c r="G2460" s="8"/>
    </row>
    <row r="2461" customFormat="false" ht="12.75" hidden="false" customHeight="false" outlineLevel="2" collapsed="false">
      <c r="A2461" s="5" t="s">
        <v>1853</v>
      </c>
      <c r="B2461" s="6" t="n">
        <v>37001</v>
      </c>
      <c r="C2461" s="7" t="s">
        <v>690</v>
      </c>
      <c r="D2461" s="7" t="s">
        <v>1588</v>
      </c>
      <c r="E2461" s="7" t="s">
        <v>20</v>
      </c>
      <c r="F2461" s="16" t="s">
        <v>1854</v>
      </c>
      <c r="G2461" s="8" t="n">
        <v>0</v>
      </c>
    </row>
    <row r="2462" customFormat="false" ht="14.25" hidden="false" customHeight="false" outlineLevel="1" collapsed="false">
      <c r="A2462" s="28" t="n">
        <f aca="false">SUBTOTAL(3,A2461)</f>
        <v>1</v>
      </c>
      <c r="B2462" s="29"/>
      <c r="C2462" s="30"/>
      <c r="D2462" s="30"/>
      <c r="E2462" s="30"/>
      <c r="F2462" s="31" t="s">
        <v>5397</v>
      </c>
      <c r="G2462" s="32" t="n">
        <f aca="false">SUM(G2461)</f>
        <v>0</v>
      </c>
    </row>
    <row r="2463" customFormat="false" ht="12.75" hidden="false" customHeight="false" outlineLevel="1" collapsed="false">
      <c r="A2463" s="5"/>
      <c r="B2463" s="6"/>
      <c r="C2463" s="7"/>
      <c r="D2463" s="7"/>
      <c r="E2463" s="7"/>
      <c r="F2463" s="33"/>
      <c r="G2463" s="8"/>
    </row>
    <row r="2464" customFormat="false" ht="12.75" hidden="false" customHeight="false" outlineLevel="2" collapsed="false">
      <c r="A2464" s="5" t="n">
        <v>5</v>
      </c>
      <c r="B2464" s="6" t="n">
        <v>36979</v>
      </c>
      <c r="C2464" s="7" t="s">
        <v>3282</v>
      </c>
      <c r="D2464" s="7" t="s">
        <v>2958</v>
      </c>
      <c r="E2464" s="7" t="s">
        <v>29</v>
      </c>
      <c r="F2464" s="16" t="s">
        <v>5398</v>
      </c>
      <c r="G2464" s="8" t="n">
        <v>3000000</v>
      </c>
    </row>
    <row r="2465" customFormat="false" ht="14.25" hidden="false" customHeight="false" outlineLevel="1" collapsed="false">
      <c r="A2465" s="28" t="n">
        <f aca="false">SUBTOTAL(3,A2464)</f>
        <v>1</v>
      </c>
      <c r="B2465" s="29"/>
      <c r="C2465" s="30"/>
      <c r="D2465" s="30"/>
      <c r="E2465" s="30"/>
      <c r="F2465" s="31" t="s">
        <v>5399</v>
      </c>
      <c r="G2465" s="32" t="n">
        <f aca="false">SUM(G2464)</f>
        <v>3000000</v>
      </c>
    </row>
    <row r="2466" customFormat="false" ht="12.75" hidden="false" customHeight="false" outlineLevel="1" collapsed="false">
      <c r="A2466" s="5"/>
      <c r="B2466" s="6"/>
      <c r="C2466" s="7"/>
      <c r="D2466" s="7"/>
      <c r="E2466" s="7"/>
      <c r="F2466" s="33"/>
      <c r="G2466" s="8"/>
    </row>
    <row r="2467" customFormat="false" ht="12.75" hidden="false" customHeight="false" outlineLevel="2" collapsed="false">
      <c r="A2467" s="5" t="s">
        <v>68</v>
      </c>
      <c r="B2467" s="6" t="n">
        <v>37004</v>
      </c>
      <c r="C2467" s="7" t="s">
        <v>69</v>
      </c>
      <c r="D2467" s="7" t="s">
        <v>38</v>
      </c>
      <c r="E2467" s="7" t="s">
        <v>39</v>
      </c>
      <c r="F2467" s="16" t="s">
        <v>5400</v>
      </c>
      <c r="G2467" s="8" t="n">
        <v>8300</v>
      </c>
    </row>
    <row r="2468" customFormat="false" ht="12.75" hidden="false" customHeight="false" outlineLevel="2" collapsed="false">
      <c r="A2468" s="5" t="s">
        <v>71</v>
      </c>
      <c r="B2468" s="6" t="n">
        <v>37005</v>
      </c>
      <c r="C2468" s="7" t="s">
        <v>72</v>
      </c>
      <c r="D2468" s="7" t="s">
        <v>38</v>
      </c>
      <c r="E2468" s="7" t="s">
        <v>39</v>
      </c>
      <c r="F2468" s="16" t="s">
        <v>5400</v>
      </c>
      <c r="G2468" s="8" t="n">
        <v>1849</v>
      </c>
    </row>
    <row r="2469" customFormat="false" ht="14.25" hidden="false" customHeight="false" outlineLevel="1" collapsed="false">
      <c r="A2469" s="28" t="n">
        <f aca="false">SUBTOTAL(3,A2467:A2468)</f>
        <v>2</v>
      </c>
      <c r="B2469" s="29"/>
      <c r="C2469" s="30"/>
      <c r="D2469" s="30"/>
      <c r="E2469" s="30"/>
      <c r="F2469" s="31" t="s">
        <v>5401</v>
      </c>
      <c r="G2469" s="32" t="n">
        <f aca="false">SUM(G2467:G2468)</f>
        <v>10149</v>
      </c>
    </row>
    <row r="2470" customFormat="false" ht="12.75" hidden="false" customHeight="false" outlineLevel="1" collapsed="false">
      <c r="A2470" s="5"/>
      <c r="B2470" s="6"/>
      <c r="C2470" s="7"/>
      <c r="D2470" s="7"/>
      <c r="E2470" s="7"/>
      <c r="F2470" s="33"/>
      <c r="G2470" s="8"/>
    </row>
    <row r="2471" customFormat="false" ht="12.75" hidden="false" customHeight="false" outlineLevel="2" collapsed="false">
      <c r="A2471" s="5" t="s">
        <v>4381</v>
      </c>
      <c r="B2471" s="6" t="n">
        <v>36921</v>
      </c>
      <c r="C2471" s="7" t="s">
        <v>4362</v>
      </c>
      <c r="D2471" s="7" t="s">
        <v>1588</v>
      </c>
      <c r="E2471" s="7" t="s">
        <v>3053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69941</v>
      </c>
      <c r="B2472" s="6" t="n">
        <v>36978</v>
      </c>
      <c r="C2472" s="7" t="s">
        <v>5169</v>
      </c>
      <c r="D2472" s="7" t="s">
        <v>111</v>
      </c>
      <c r="E2472" s="7" t="s">
        <v>112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592174</v>
      </c>
      <c r="B2473" s="6" t="n">
        <v>36921</v>
      </c>
      <c r="C2473" s="7" t="s">
        <v>5249</v>
      </c>
      <c r="D2473" s="7" t="s">
        <v>111</v>
      </c>
      <c r="E2473" s="7" t="s">
        <v>137</v>
      </c>
      <c r="F2473" s="16" t="s">
        <v>113</v>
      </c>
      <c r="G2473" s="8" t="n">
        <v>3024</v>
      </c>
    </row>
    <row r="2474" customFormat="false" ht="12.75" hidden="false" customHeight="false" outlineLevel="2" collapsed="false">
      <c r="A2474" s="5" t="n">
        <v>592184</v>
      </c>
      <c r="B2474" s="6" t="n">
        <v>36921</v>
      </c>
      <c r="C2474" s="7" t="s">
        <v>5250</v>
      </c>
      <c r="D2474" s="7" t="s">
        <v>111</v>
      </c>
      <c r="E2474" s="7" t="s">
        <v>137</v>
      </c>
      <c r="F2474" s="16" t="s">
        <v>113</v>
      </c>
      <c r="G2474" s="8" t="n">
        <v>3024</v>
      </c>
    </row>
    <row r="2475" customFormat="false" ht="12.75" hidden="false" customHeight="false" outlineLevel="2" collapsed="false">
      <c r="A2475" s="5" t="n">
        <v>594754</v>
      </c>
      <c r="B2475" s="6" t="n">
        <v>36921</v>
      </c>
      <c r="C2475" s="7" t="s">
        <v>5232</v>
      </c>
      <c r="D2475" s="7" t="s">
        <v>111</v>
      </c>
      <c r="E2475" s="7" t="s">
        <v>112</v>
      </c>
      <c r="F2475" s="16" t="s">
        <v>113</v>
      </c>
      <c r="G2475" s="8" t="n">
        <v>5600</v>
      </c>
    </row>
    <row r="2476" customFormat="false" ht="12.75" hidden="false" customHeight="false" outlineLevel="2" collapsed="false">
      <c r="A2476" s="5" t="n">
        <v>594762</v>
      </c>
      <c r="B2476" s="6" t="n">
        <v>36921</v>
      </c>
      <c r="C2476" s="7" t="s">
        <v>5248</v>
      </c>
      <c r="D2476" s="7" t="s">
        <v>111</v>
      </c>
      <c r="E2476" s="7" t="s">
        <v>112</v>
      </c>
      <c r="F2476" s="16" t="s">
        <v>113</v>
      </c>
      <c r="G2476" s="8" t="n">
        <v>0</v>
      </c>
    </row>
    <row r="2477" customFormat="false" ht="12.75" hidden="false" customHeight="false" outlineLevel="2" collapsed="false">
      <c r="A2477" s="5" t="n">
        <v>646238</v>
      </c>
      <c r="B2477" s="6" t="n">
        <v>36950</v>
      </c>
      <c r="C2477" s="7" t="s">
        <v>5193</v>
      </c>
      <c r="D2477" s="7" t="s">
        <v>111</v>
      </c>
      <c r="E2477" s="7" t="s">
        <v>112</v>
      </c>
      <c r="F2477" s="16" t="s">
        <v>113</v>
      </c>
      <c r="G2477" s="8" t="n">
        <v>9920</v>
      </c>
    </row>
    <row r="2478" customFormat="false" ht="12.75" hidden="false" customHeight="false" outlineLevel="2" collapsed="false">
      <c r="A2478" s="5" t="n">
        <v>646366</v>
      </c>
      <c r="B2478" s="6" t="n">
        <v>36950</v>
      </c>
      <c r="C2478" s="7" t="s">
        <v>5194</v>
      </c>
      <c r="D2478" s="7" t="s">
        <v>111</v>
      </c>
      <c r="E2478" s="7" t="s">
        <v>112</v>
      </c>
      <c r="F2478" s="16" t="s">
        <v>113</v>
      </c>
      <c r="G2478" s="8" t="n">
        <v>5099</v>
      </c>
    </row>
    <row r="2479" customFormat="false" ht="12.75" hidden="false" customHeight="false" outlineLevel="2" collapsed="false">
      <c r="A2479" s="5" t="n">
        <v>696648</v>
      </c>
      <c r="B2479" s="6" t="n">
        <v>36978</v>
      </c>
      <c r="C2479" s="7" t="s">
        <v>5164</v>
      </c>
      <c r="D2479" s="7" t="s">
        <v>111</v>
      </c>
      <c r="E2479" s="7" t="s">
        <v>112</v>
      </c>
      <c r="F2479" s="16" t="s">
        <v>113</v>
      </c>
      <c r="G2479" s="8" t="n">
        <v>3750</v>
      </c>
    </row>
    <row r="2480" customFormat="false" ht="12.75" hidden="false" customHeight="false" outlineLevel="2" collapsed="false">
      <c r="A2480" s="5" t="n">
        <v>696653</v>
      </c>
      <c r="B2480" s="6" t="n">
        <v>36978</v>
      </c>
      <c r="C2480" s="7" t="s">
        <v>5162</v>
      </c>
      <c r="D2480" s="7" t="s">
        <v>111</v>
      </c>
      <c r="E2480" s="7" t="s">
        <v>112</v>
      </c>
      <c r="F2480" s="16" t="s">
        <v>113</v>
      </c>
      <c r="G2480" s="8" t="n">
        <v>8088</v>
      </c>
    </row>
    <row r="2481" customFormat="false" ht="12.75" hidden="false" customHeight="false" outlineLevel="2" collapsed="false">
      <c r="A2481" s="5" t="n">
        <v>696661</v>
      </c>
      <c r="B2481" s="6" t="n">
        <v>36976</v>
      </c>
      <c r="C2481" s="7" t="s">
        <v>5167</v>
      </c>
      <c r="D2481" s="7" t="s">
        <v>111</v>
      </c>
      <c r="E2481" s="7" t="s">
        <v>112</v>
      </c>
      <c r="F2481" s="16" t="s">
        <v>113</v>
      </c>
      <c r="G2481" s="8" t="n">
        <v>0</v>
      </c>
    </row>
    <row r="2482" customFormat="false" ht="12.75" hidden="false" customHeight="false" outlineLevel="2" collapsed="false">
      <c r="A2482" s="5" t="n">
        <v>696668</v>
      </c>
      <c r="B2482" s="6" t="n">
        <v>36976</v>
      </c>
      <c r="C2482" s="7" t="s">
        <v>5166</v>
      </c>
      <c r="D2482" s="7" t="s">
        <v>111</v>
      </c>
      <c r="E2482" s="7" t="s">
        <v>112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696765</v>
      </c>
      <c r="B2483" s="6" t="n">
        <v>36978</v>
      </c>
      <c r="C2483" s="7" t="s">
        <v>5165</v>
      </c>
      <c r="D2483" s="7" t="s">
        <v>111</v>
      </c>
      <c r="E2483" s="7" t="s">
        <v>112</v>
      </c>
      <c r="F2483" s="16" t="s">
        <v>113</v>
      </c>
      <c r="G2483" s="8" t="n">
        <v>8395</v>
      </c>
    </row>
    <row r="2484" customFormat="false" ht="12.75" hidden="false" customHeight="false" outlineLevel="2" collapsed="false">
      <c r="A2484" s="5" t="n">
        <v>696772</v>
      </c>
      <c r="B2484" s="6" t="n">
        <v>36977</v>
      </c>
      <c r="C2484" s="7" t="s">
        <v>5170</v>
      </c>
      <c r="D2484" s="7" t="s">
        <v>111</v>
      </c>
      <c r="E2484" s="7" t="s">
        <v>112</v>
      </c>
      <c r="F2484" s="16" t="s">
        <v>113</v>
      </c>
      <c r="G2484" s="8" t="n">
        <v>0</v>
      </c>
    </row>
    <row r="2485" customFormat="false" ht="12.75" hidden="false" customHeight="false" outlineLevel="2" collapsed="false">
      <c r="A2485" s="5" t="n">
        <v>699250</v>
      </c>
      <c r="B2485" s="6" t="n">
        <v>36978</v>
      </c>
      <c r="C2485" s="7" t="s">
        <v>5178</v>
      </c>
      <c r="D2485" s="7" t="s">
        <v>111</v>
      </c>
      <c r="E2485" s="7" t="s">
        <v>196</v>
      </c>
      <c r="F2485" s="16" t="s">
        <v>113</v>
      </c>
      <c r="G2485" s="8" t="n">
        <v>0</v>
      </c>
    </row>
    <row r="2486" customFormat="false" ht="12.75" hidden="false" customHeight="false" outlineLevel="2" collapsed="false">
      <c r="A2486" s="5" t="n">
        <v>699400</v>
      </c>
      <c r="B2486" s="6" t="n">
        <v>36978</v>
      </c>
      <c r="C2486" s="7" t="s">
        <v>5169</v>
      </c>
      <c r="D2486" s="7" t="s">
        <v>111</v>
      </c>
      <c r="E2486" s="7" t="s">
        <v>112</v>
      </c>
      <c r="F2486" s="16" t="s">
        <v>113</v>
      </c>
      <c r="G2486" s="8" t="n">
        <v>0</v>
      </c>
    </row>
    <row r="2487" customFormat="false" ht="12.75" hidden="false" customHeight="false" outlineLevel="2" collapsed="false">
      <c r="A2487" s="5" t="n">
        <v>699630</v>
      </c>
      <c r="B2487" s="6" t="n">
        <v>36978</v>
      </c>
      <c r="C2487" s="7" t="s">
        <v>5163</v>
      </c>
      <c r="D2487" s="7" t="s">
        <v>111</v>
      </c>
      <c r="E2487" s="7" t="s">
        <v>112</v>
      </c>
      <c r="F2487" s="16" t="s">
        <v>113</v>
      </c>
      <c r="G2487" s="8" t="n">
        <v>3000</v>
      </c>
    </row>
    <row r="2488" customFormat="false" ht="12.75" hidden="false" customHeight="false" outlineLevel="2" collapsed="false">
      <c r="A2488" s="5" t="n">
        <v>699927</v>
      </c>
      <c r="B2488" s="6" t="n">
        <v>36978</v>
      </c>
      <c r="C2488" s="7" t="s">
        <v>5163</v>
      </c>
      <c r="D2488" s="7" t="s">
        <v>111</v>
      </c>
      <c r="E2488" s="7" t="s">
        <v>112</v>
      </c>
      <c r="F2488" s="16" t="s">
        <v>113</v>
      </c>
      <c r="G2488" s="8" t="n">
        <v>0</v>
      </c>
    </row>
    <row r="2489" customFormat="false" ht="12.75" hidden="false" customHeight="false" outlineLevel="2" collapsed="false">
      <c r="A2489" s="5" t="n">
        <v>699932</v>
      </c>
      <c r="B2489" s="6" t="n">
        <v>36979</v>
      </c>
      <c r="C2489" s="7" t="s">
        <v>5168</v>
      </c>
      <c r="D2489" s="7" t="s">
        <v>111</v>
      </c>
      <c r="E2489" s="7" t="s">
        <v>112</v>
      </c>
      <c r="F2489" s="16" t="s">
        <v>113</v>
      </c>
      <c r="G2489" s="8" t="n">
        <v>1500</v>
      </c>
    </row>
    <row r="2490" customFormat="false" ht="12.75" hidden="false" customHeight="false" outlineLevel="2" collapsed="false">
      <c r="A2490" s="5" t="n">
        <v>752984</v>
      </c>
      <c r="B2490" s="6" t="n">
        <v>37022</v>
      </c>
      <c r="C2490" s="7" t="s">
        <v>176</v>
      </c>
      <c r="D2490" s="7" t="s">
        <v>111</v>
      </c>
      <c r="E2490" s="7" t="s">
        <v>112</v>
      </c>
      <c r="F2490" s="5" t="s">
        <v>113</v>
      </c>
      <c r="G2490" s="8" t="n">
        <v>6200</v>
      </c>
    </row>
    <row r="2491" customFormat="false" ht="12.75" hidden="false" customHeight="false" outlineLevel="2" collapsed="false">
      <c r="A2491" s="5" t="n">
        <v>753000</v>
      </c>
      <c r="B2491" s="6" t="n">
        <v>37022</v>
      </c>
      <c r="C2491" s="7" t="s">
        <v>175</v>
      </c>
      <c r="D2491" s="7" t="s">
        <v>111</v>
      </c>
      <c r="E2491" s="7" t="s">
        <v>112</v>
      </c>
      <c r="F2491" s="5" t="s">
        <v>113</v>
      </c>
      <c r="G2491" s="8" t="n">
        <v>2330</v>
      </c>
    </row>
    <row r="2492" customFormat="false" ht="12.75" hidden="false" customHeight="false" outlineLevel="2" collapsed="false">
      <c r="A2492" s="5" t="n">
        <v>754222</v>
      </c>
      <c r="B2492" s="6" t="n">
        <v>37022</v>
      </c>
      <c r="C2492" s="7" t="s">
        <v>177</v>
      </c>
      <c r="D2492" s="7" t="s">
        <v>111</v>
      </c>
      <c r="E2492" s="7" t="s">
        <v>112</v>
      </c>
      <c r="F2492" s="5" t="s">
        <v>113</v>
      </c>
      <c r="G2492" s="8" t="n">
        <v>4808</v>
      </c>
    </row>
    <row r="2493" customFormat="false" ht="12.75" hidden="false" customHeight="false" outlineLevel="2" collapsed="false">
      <c r="A2493" s="5" t="n">
        <v>754337</v>
      </c>
      <c r="B2493" s="6" t="n">
        <v>37022</v>
      </c>
      <c r="C2493" s="7" t="s">
        <v>145</v>
      </c>
      <c r="D2493" s="7" t="s">
        <v>111</v>
      </c>
      <c r="E2493" s="7" t="s">
        <v>112</v>
      </c>
      <c r="F2493" s="5" t="s">
        <v>113</v>
      </c>
      <c r="G2493" s="8" t="n">
        <v>1777</v>
      </c>
    </row>
    <row r="2494" customFormat="false" ht="12.75" hidden="false" customHeight="false" outlineLevel="2" collapsed="false">
      <c r="A2494" s="5" t="n">
        <v>755897</v>
      </c>
      <c r="B2494" s="6" t="n">
        <v>37007</v>
      </c>
      <c r="C2494" s="7" t="s">
        <v>115</v>
      </c>
      <c r="D2494" s="7" t="s">
        <v>111</v>
      </c>
      <c r="E2494" s="7" t="s">
        <v>137</v>
      </c>
      <c r="F2494" s="16" t="s">
        <v>113</v>
      </c>
      <c r="G2494" s="8" t="n">
        <v>1550</v>
      </c>
    </row>
    <row r="2495" customFormat="false" ht="12.75" hidden="false" customHeight="false" outlineLevel="2" collapsed="false">
      <c r="A2495" s="5" t="n">
        <v>755904</v>
      </c>
      <c r="B2495" s="6" t="n">
        <v>37007</v>
      </c>
      <c r="C2495" s="7" t="s">
        <v>145</v>
      </c>
      <c r="D2495" s="7" t="s">
        <v>111</v>
      </c>
      <c r="E2495" s="7" t="s">
        <v>137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803601</v>
      </c>
      <c r="B2496" s="6" t="n">
        <v>37033</v>
      </c>
      <c r="C2496" s="7" t="s">
        <v>210</v>
      </c>
      <c r="D2496" s="7" t="s">
        <v>111</v>
      </c>
      <c r="E2496" s="7" t="s">
        <v>137</v>
      </c>
      <c r="F2496" s="5" t="s">
        <v>113</v>
      </c>
      <c r="G2496" s="8" t="n">
        <v>1798</v>
      </c>
    </row>
    <row r="2497" customFormat="false" ht="12.75" hidden="false" customHeight="false" outlineLevel="2" collapsed="false">
      <c r="A2497" s="5" t="n">
        <v>803672</v>
      </c>
      <c r="B2497" s="6" t="n">
        <v>37033</v>
      </c>
      <c r="C2497" s="7" t="s">
        <v>145</v>
      </c>
      <c r="D2497" s="7" t="s">
        <v>111</v>
      </c>
      <c r="E2497" s="7" t="s">
        <v>137</v>
      </c>
      <c r="F2497" s="5" t="s">
        <v>113</v>
      </c>
      <c r="G2497" s="8" t="n">
        <v>0</v>
      </c>
    </row>
    <row r="2498" customFormat="false" ht="12.75" hidden="false" customHeight="false" outlineLevel="2" collapsed="false">
      <c r="A2498" s="5" t="n">
        <v>812667</v>
      </c>
      <c r="B2498" s="6" t="n">
        <v>37041</v>
      </c>
      <c r="C2498" s="7" t="s">
        <v>188</v>
      </c>
      <c r="D2498" s="7" t="s">
        <v>111</v>
      </c>
      <c r="E2498" s="7" t="s">
        <v>112</v>
      </c>
      <c r="F2498" s="5" t="s">
        <v>113</v>
      </c>
      <c r="G2498" s="8" t="n">
        <v>3000</v>
      </c>
    </row>
    <row r="2499" customFormat="false" ht="12.75" hidden="false" customHeight="false" outlineLevel="2" collapsed="false">
      <c r="A2499" s="5" t="n">
        <v>812673</v>
      </c>
      <c r="B2499" s="6" t="n">
        <v>37041</v>
      </c>
      <c r="C2499" s="7" t="s">
        <v>187</v>
      </c>
      <c r="D2499" s="7" t="s">
        <v>111</v>
      </c>
      <c r="E2499" s="7" t="s">
        <v>112</v>
      </c>
      <c r="F2499" s="5" t="s">
        <v>113</v>
      </c>
      <c r="G2499" s="8" t="n">
        <v>22500</v>
      </c>
    </row>
    <row r="2500" customFormat="false" ht="12.75" hidden="false" customHeight="false" outlineLevel="2" collapsed="false">
      <c r="A2500" s="5" t="n">
        <v>812680</v>
      </c>
      <c r="B2500" s="6" t="n">
        <v>37041</v>
      </c>
      <c r="C2500" s="7" t="s">
        <v>121</v>
      </c>
      <c r="D2500" s="7" t="s">
        <v>111</v>
      </c>
      <c r="E2500" s="7" t="s">
        <v>112</v>
      </c>
      <c r="F2500" s="5" t="s">
        <v>113</v>
      </c>
      <c r="G2500" s="8" t="n">
        <v>0</v>
      </c>
    </row>
    <row r="2501" customFormat="false" ht="12.75" hidden="false" customHeight="false" outlineLevel="2" collapsed="false">
      <c r="A2501" s="5" t="n">
        <v>812687</v>
      </c>
      <c r="B2501" s="6" t="n">
        <v>37041</v>
      </c>
      <c r="C2501" s="7" t="s">
        <v>121</v>
      </c>
      <c r="D2501" s="7" t="s">
        <v>111</v>
      </c>
      <c r="E2501" s="7" t="s">
        <v>112</v>
      </c>
      <c r="F2501" s="5" t="s">
        <v>113</v>
      </c>
      <c r="G2501" s="8" t="n">
        <v>0</v>
      </c>
    </row>
    <row r="2502" customFormat="false" ht="12.75" hidden="false" customHeight="false" outlineLevel="2" collapsed="false">
      <c r="A2502" s="5" t="n">
        <v>816251</v>
      </c>
      <c r="B2502" s="6" t="n">
        <v>37042</v>
      </c>
      <c r="C2502" s="7" t="s">
        <v>218</v>
      </c>
      <c r="D2502" s="7" t="s">
        <v>111</v>
      </c>
      <c r="E2502" s="7" t="s">
        <v>219</v>
      </c>
      <c r="F2502" s="5" t="s">
        <v>113</v>
      </c>
      <c r="G2502" s="8" t="n">
        <v>3735</v>
      </c>
    </row>
    <row r="2503" customFormat="false" ht="12.75" hidden="false" customHeight="false" outlineLevel="2" collapsed="false">
      <c r="A2503" s="5" t="n">
        <v>870843</v>
      </c>
      <c r="B2503" s="6" t="n">
        <v>37064</v>
      </c>
      <c r="C2503" s="7" t="s">
        <v>284</v>
      </c>
      <c r="D2503" s="7" t="s">
        <v>111</v>
      </c>
      <c r="E2503" s="7" t="s">
        <v>112</v>
      </c>
      <c r="F2503" s="16" t="s">
        <v>113</v>
      </c>
      <c r="G2503" s="8" t="n">
        <v>2480</v>
      </c>
    </row>
    <row r="2504" customFormat="false" ht="12.75" hidden="false" customHeight="false" outlineLevel="2" collapsed="false">
      <c r="A2504" s="5" t="n">
        <v>870876</v>
      </c>
      <c r="B2504" s="6" t="n">
        <v>37064</v>
      </c>
      <c r="C2504" s="7" t="s">
        <v>145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877537</v>
      </c>
      <c r="B2505" s="6" t="n">
        <v>37067</v>
      </c>
      <c r="C2505" s="7" t="s">
        <v>296</v>
      </c>
      <c r="D2505" s="7" t="s">
        <v>111</v>
      </c>
      <c r="E2505" s="7" t="s">
        <v>156</v>
      </c>
      <c r="F2505" s="16" t="s">
        <v>113</v>
      </c>
      <c r="G2505" s="8" t="n">
        <v>6010.75</v>
      </c>
    </row>
    <row r="2506" customFormat="false" ht="12.75" hidden="false" customHeight="false" outlineLevel="2" collapsed="false">
      <c r="A2506" s="5" t="n">
        <v>877546</v>
      </c>
      <c r="B2506" s="6" t="n">
        <v>37067</v>
      </c>
      <c r="C2506" s="7" t="s">
        <v>145</v>
      </c>
      <c r="D2506" s="7" t="s">
        <v>111</v>
      </c>
      <c r="E2506" s="7" t="s">
        <v>156</v>
      </c>
      <c r="F2506" s="16" t="s">
        <v>113</v>
      </c>
      <c r="G2506" s="8" t="n">
        <v>0</v>
      </c>
    </row>
    <row r="2507" customFormat="false" ht="12.75" hidden="false" customHeight="false" outlineLevel="2" collapsed="false">
      <c r="A2507" s="5" t="n">
        <v>881204</v>
      </c>
      <c r="B2507" s="6" t="n">
        <v>37068</v>
      </c>
      <c r="C2507" s="7" t="s">
        <v>297</v>
      </c>
      <c r="D2507" s="7" t="s">
        <v>111</v>
      </c>
      <c r="E2507" s="7" t="s">
        <v>112</v>
      </c>
      <c r="F2507" s="16" t="s">
        <v>113</v>
      </c>
      <c r="G2507" s="8" t="n">
        <v>1748</v>
      </c>
    </row>
    <row r="2508" customFormat="false" ht="12.75" hidden="false" customHeight="false" outlineLevel="2" collapsed="false">
      <c r="A2508" s="5" t="n">
        <v>881445</v>
      </c>
      <c r="B2508" s="6" t="n">
        <v>37068</v>
      </c>
      <c r="C2508" s="7" t="s">
        <v>145</v>
      </c>
      <c r="D2508" s="7" t="s">
        <v>111</v>
      </c>
      <c r="E2508" s="7" t="s">
        <v>112</v>
      </c>
      <c r="F2508" s="16" t="s">
        <v>113</v>
      </c>
      <c r="G2508" s="8" t="n">
        <v>0</v>
      </c>
    </row>
    <row r="2509" customFormat="false" ht="12.75" hidden="false" customHeight="false" outlineLevel="2" collapsed="false">
      <c r="A2509" s="5" t="n">
        <v>881871</v>
      </c>
      <c r="B2509" s="6" t="n">
        <v>37069</v>
      </c>
      <c r="C2509" s="7" t="s">
        <v>304</v>
      </c>
      <c r="D2509" s="7" t="s">
        <v>111</v>
      </c>
      <c r="E2509" s="7" t="s">
        <v>112</v>
      </c>
      <c r="F2509" s="16" t="s">
        <v>113</v>
      </c>
      <c r="G2509" s="8" t="n">
        <v>6473</v>
      </c>
    </row>
    <row r="2510" customFormat="false" ht="12.75" hidden="false" customHeight="false" outlineLevel="2" collapsed="false">
      <c r="A2510" s="5" t="n">
        <v>881971</v>
      </c>
      <c r="B2510" s="6" t="n">
        <v>37069</v>
      </c>
      <c r="C2510" s="7" t="s">
        <v>305</v>
      </c>
      <c r="D2510" s="7" t="s">
        <v>111</v>
      </c>
      <c r="E2510" s="7" t="s">
        <v>112</v>
      </c>
      <c r="F2510" s="16" t="s">
        <v>113</v>
      </c>
      <c r="G2510" s="8" t="n">
        <v>4883</v>
      </c>
    </row>
    <row r="2511" customFormat="false" ht="12.75" hidden="false" customHeight="false" outlineLevel="2" collapsed="false">
      <c r="A2511" s="5" t="n">
        <v>882385</v>
      </c>
      <c r="B2511" s="6" t="n">
        <v>37069</v>
      </c>
      <c r="C2511" s="7" t="s">
        <v>121</v>
      </c>
      <c r="D2511" s="7" t="s">
        <v>111</v>
      </c>
      <c r="E2511" s="7" t="s">
        <v>112</v>
      </c>
      <c r="F2511" s="16" t="s">
        <v>113</v>
      </c>
      <c r="G2511" s="8" t="n">
        <v>16136</v>
      </c>
    </row>
    <row r="2512" customFormat="false" ht="12.75" hidden="false" customHeight="false" outlineLevel="2" collapsed="false">
      <c r="A2512" s="5" t="n">
        <v>882387</v>
      </c>
      <c r="B2512" s="6" t="n">
        <v>37069</v>
      </c>
      <c r="C2512" s="7" t="s">
        <v>121</v>
      </c>
      <c r="D2512" s="7" t="s">
        <v>111</v>
      </c>
      <c r="E2512" s="7" t="s">
        <v>112</v>
      </c>
      <c r="F2512" s="16" t="s">
        <v>113</v>
      </c>
      <c r="G2512" s="8" t="n">
        <v>15594</v>
      </c>
    </row>
    <row r="2513" customFormat="false" ht="12.75" hidden="false" customHeight="false" outlineLevel="2" collapsed="false">
      <c r="A2513" s="5" t="n">
        <v>882391</v>
      </c>
      <c r="B2513" s="6" t="n">
        <v>37069</v>
      </c>
      <c r="C2513" s="7" t="s">
        <v>303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n">
        <v>882393</v>
      </c>
      <c r="B2514" s="6" t="n">
        <v>37069</v>
      </c>
      <c r="C2514" s="7" t="s">
        <v>294</v>
      </c>
      <c r="D2514" s="7" t="s">
        <v>111</v>
      </c>
      <c r="E2514" s="7" t="s">
        <v>112</v>
      </c>
      <c r="F2514" s="16" t="s">
        <v>113</v>
      </c>
      <c r="G2514" s="8" t="n">
        <v>0</v>
      </c>
    </row>
    <row r="2515" customFormat="false" ht="12.75" hidden="false" customHeight="false" outlineLevel="2" collapsed="false">
      <c r="A2515" s="5" t="n">
        <v>885986</v>
      </c>
      <c r="B2515" s="6" t="n">
        <v>37070</v>
      </c>
      <c r="C2515" s="7" t="s">
        <v>188</v>
      </c>
      <c r="D2515" s="7" t="s">
        <v>111</v>
      </c>
      <c r="E2515" s="7" t="s">
        <v>112</v>
      </c>
      <c r="F2515" s="16" t="s">
        <v>113</v>
      </c>
      <c r="G2515" s="8" t="n">
        <v>0</v>
      </c>
    </row>
    <row r="2516" customFormat="false" ht="12.75" hidden="false" customHeight="false" outlineLevel="2" collapsed="false">
      <c r="A2516" s="5" t="n">
        <v>888775</v>
      </c>
      <c r="B2516" s="6" t="n">
        <v>37070</v>
      </c>
      <c r="C2516" s="7" t="s">
        <v>311</v>
      </c>
      <c r="D2516" s="7" t="s">
        <v>111</v>
      </c>
      <c r="E2516" s="7" t="s">
        <v>112</v>
      </c>
      <c r="F2516" s="16" t="s">
        <v>113</v>
      </c>
      <c r="G2516" s="8" t="n">
        <v>620</v>
      </c>
    </row>
    <row r="2517" customFormat="false" ht="12.75" hidden="false" customHeight="false" outlineLevel="2" collapsed="false">
      <c r="A2517" s="5" t="n">
        <v>888790</v>
      </c>
      <c r="B2517" s="6" t="n">
        <v>37070</v>
      </c>
      <c r="C2517" s="7" t="s">
        <v>315</v>
      </c>
      <c r="D2517" s="7" t="s">
        <v>111</v>
      </c>
      <c r="E2517" s="7" t="s">
        <v>112</v>
      </c>
      <c r="F2517" s="16" t="s">
        <v>113</v>
      </c>
      <c r="G2517" s="8" t="n">
        <v>0</v>
      </c>
    </row>
    <row r="2518" customFormat="false" ht="12.75" hidden="false" customHeight="false" outlineLevel="2" collapsed="false">
      <c r="A2518" s="5" t="n">
        <v>888790</v>
      </c>
      <c r="B2518" s="6" t="n">
        <v>37070</v>
      </c>
      <c r="C2518" s="7" t="s">
        <v>315</v>
      </c>
      <c r="D2518" s="7" t="s">
        <v>111</v>
      </c>
      <c r="E2518" s="7" t="s">
        <v>112</v>
      </c>
      <c r="F2518" s="16" t="s">
        <v>113</v>
      </c>
      <c r="G2518" s="8" t="n">
        <v>0</v>
      </c>
    </row>
    <row r="2519" customFormat="false" ht="12.75" hidden="false" customHeight="false" outlineLevel="2" collapsed="false">
      <c r="A2519" s="5" t="n">
        <v>888924</v>
      </c>
      <c r="B2519" s="6" t="n">
        <v>37070</v>
      </c>
      <c r="C2519" s="7" t="s">
        <v>313</v>
      </c>
      <c r="D2519" s="7" t="s">
        <v>111</v>
      </c>
      <c r="E2519" s="7" t="s">
        <v>156</v>
      </c>
      <c r="F2519" s="16" t="s">
        <v>113</v>
      </c>
      <c r="G2519" s="8" t="n">
        <v>4650</v>
      </c>
    </row>
    <row r="2520" customFormat="false" ht="12.75" hidden="false" customHeight="false" outlineLevel="2" collapsed="false">
      <c r="A2520" s="5" t="s">
        <v>267</v>
      </c>
      <c r="B2520" s="6" t="n">
        <v>37055</v>
      </c>
      <c r="C2520" s="7" t="s">
        <v>268</v>
      </c>
      <c r="D2520" s="7" t="s">
        <v>111</v>
      </c>
      <c r="E2520" s="7" t="s">
        <v>137</v>
      </c>
      <c r="F2520" s="16" t="s">
        <v>113</v>
      </c>
      <c r="G2520" s="8" t="n">
        <v>54600</v>
      </c>
    </row>
    <row r="2521" customFormat="false" ht="12.75" hidden="false" customHeight="false" outlineLevel="2" collapsed="false">
      <c r="A2521" s="5" t="s">
        <v>5192</v>
      </c>
      <c r="B2521" s="6" t="n">
        <v>36948</v>
      </c>
      <c r="C2521" s="7" t="s">
        <v>3101</v>
      </c>
      <c r="D2521" s="7" t="s">
        <v>111</v>
      </c>
      <c r="E2521" s="7" t="s">
        <v>112</v>
      </c>
      <c r="F2521" s="16" t="s">
        <v>113</v>
      </c>
      <c r="G2521" s="8" t="n">
        <v>18240</v>
      </c>
    </row>
    <row r="2522" customFormat="false" ht="12.75" hidden="false" customHeight="false" outlineLevel="2" collapsed="false">
      <c r="A2522" s="5" t="s">
        <v>229</v>
      </c>
      <c r="B2522" s="6" t="n">
        <v>37028</v>
      </c>
      <c r="C2522" s="7" t="s">
        <v>176</v>
      </c>
      <c r="D2522" s="7" t="s">
        <v>111</v>
      </c>
      <c r="E2522" s="7" t="s">
        <v>20</v>
      </c>
      <c r="F2522" s="5" t="s">
        <v>113</v>
      </c>
      <c r="G2522" s="8" t="n">
        <v>10755</v>
      </c>
    </row>
    <row r="2523" customFormat="false" ht="12.75" hidden="false" customHeight="false" outlineLevel="2" collapsed="false">
      <c r="A2523" s="5" t="s">
        <v>307</v>
      </c>
      <c r="B2523" s="6" t="n">
        <v>37069</v>
      </c>
      <c r="C2523" s="7" t="s">
        <v>144</v>
      </c>
      <c r="D2523" s="7" t="s">
        <v>111</v>
      </c>
      <c r="E2523" s="7" t="s">
        <v>112</v>
      </c>
      <c r="F2523" s="16" t="s">
        <v>113</v>
      </c>
      <c r="G2523" s="8" t="n">
        <v>40000</v>
      </c>
    </row>
    <row r="2524" customFormat="false" ht="12.75" hidden="false" customHeight="false" outlineLevel="2" collapsed="false">
      <c r="A2524" s="5" t="s">
        <v>5209</v>
      </c>
      <c r="B2524" s="6" t="n">
        <v>36896</v>
      </c>
      <c r="C2524" s="7" t="s">
        <v>5210</v>
      </c>
      <c r="D2524" s="7" t="s">
        <v>111</v>
      </c>
      <c r="E2524" s="7" t="s">
        <v>137</v>
      </c>
      <c r="F2524" s="16" t="s">
        <v>113</v>
      </c>
      <c r="G2524" s="8" t="n">
        <v>4280</v>
      </c>
    </row>
    <row r="2525" customFormat="false" ht="12.75" hidden="false" customHeight="false" outlineLevel="2" collapsed="false">
      <c r="A2525" s="5" t="s">
        <v>5211</v>
      </c>
      <c r="B2525" s="6" t="n">
        <v>36914</v>
      </c>
      <c r="C2525" s="7" t="s">
        <v>5212</v>
      </c>
      <c r="D2525" s="7" t="s">
        <v>111</v>
      </c>
      <c r="E2525" s="7" t="s">
        <v>112</v>
      </c>
      <c r="F2525" s="16" t="s">
        <v>113</v>
      </c>
      <c r="G2525" s="8" t="n">
        <v>2796</v>
      </c>
    </row>
    <row r="2526" customFormat="false" ht="12.75" hidden="false" customHeight="false" outlineLevel="2" collapsed="false">
      <c r="A2526" s="5" t="s">
        <v>5213</v>
      </c>
      <c r="B2526" s="6" t="n">
        <v>36914</v>
      </c>
      <c r="C2526" s="7" t="s">
        <v>5214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5215</v>
      </c>
      <c r="B2527" s="6" t="n">
        <v>36914</v>
      </c>
      <c r="C2527" s="7" t="s">
        <v>5216</v>
      </c>
      <c r="D2527" s="7" t="s">
        <v>111</v>
      </c>
      <c r="E2527" s="7" t="s">
        <v>112</v>
      </c>
      <c r="F2527" s="16" t="s">
        <v>113</v>
      </c>
      <c r="G2527" s="8" t="n">
        <v>17608</v>
      </c>
    </row>
    <row r="2528" customFormat="false" ht="12.75" hidden="false" customHeight="false" outlineLevel="2" collapsed="false">
      <c r="A2528" s="5" t="s">
        <v>5217</v>
      </c>
      <c r="B2528" s="6" t="n">
        <v>36914</v>
      </c>
      <c r="C2528" s="7" t="s">
        <v>5218</v>
      </c>
      <c r="D2528" s="7" t="s">
        <v>111</v>
      </c>
      <c r="E2528" s="7" t="s">
        <v>137</v>
      </c>
      <c r="F2528" s="16" t="s">
        <v>113</v>
      </c>
      <c r="G2528" s="8" t="n">
        <v>700</v>
      </c>
    </row>
    <row r="2529" customFormat="false" ht="12.75" hidden="false" customHeight="false" outlineLevel="2" collapsed="false">
      <c r="A2529" s="5" t="s">
        <v>5219</v>
      </c>
      <c r="B2529" s="6" t="n">
        <v>36915</v>
      </c>
      <c r="C2529" s="7" t="s">
        <v>5220</v>
      </c>
      <c r="D2529" s="7" t="s">
        <v>111</v>
      </c>
      <c r="E2529" s="7" t="s">
        <v>137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5221</v>
      </c>
      <c r="B2530" s="6" t="n">
        <v>36916</v>
      </c>
      <c r="C2530" s="7" t="s">
        <v>5222</v>
      </c>
      <c r="D2530" s="7" t="s">
        <v>111</v>
      </c>
      <c r="E2530" s="7" t="s">
        <v>112</v>
      </c>
      <c r="F2530" s="16" t="s">
        <v>113</v>
      </c>
      <c r="G2530" s="8" t="n">
        <v>420</v>
      </c>
    </row>
    <row r="2531" customFormat="false" ht="12.75" hidden="false" customHeight="false" outlineLevel="2" collapsed="false">
      <c r="A2531" s="5" t="s">
        <v>5223</v>
      </c>
      <c r="B2531" s="6" t="n">
        <v>36916</v>
      </c>
      <c r="C2531" s="7" t="s">
        <v>5224</v>
      </c>
      <c r="D2531" s="7" t="s">
        <v>111</v>
      </c>
      <c r="E2531" s="7" t="s">
        <v>112</v>
      </c>
      <c r="F2531" s="16" t="s">
        <v>113</v>
      </c>
      <c r="G2531" s="8" t="n">
        <v>206</v>
      </c>
    </row>
    <row r="2532" customFormat="false" ht="12.75" hidden="false" customHeight="false" outlineLevel="2" collapsed="false">
      <c r="A2532" s="5" t="s">
        <v>5225</v>
      </c>
      <c r="B2532" s="6" t="n">
        <v>36916</v>
      </c>
      <c r="C2532" s="7" t="s">
        <v>5226</v>
      </c>
      <c r="D2532" s="7" t="s">
        <v>111</v>
      </c>
      <c r="E2532" s="7" t="s">
        <v>112</v>
      </c>
      <c r="F2532" s="16" t="s">
        <v>113</v>
      </c>
      <c r="G2532" s="8" t="n">
        <v>168</v>
      </c>
    </row>
    <row r="2533" customFormat="false" ht="12.75" hidden="false" customHeight="false" outlineLevel="2" collapsed="false">
      <c r="A2533" s="5" t="s">
        <v>5227</v>
      </c>
      <c r="B2533" s="6" t="n">
        <v>36916</v>
      </c>
      <c r="C2533" s="7" t="s">
        <v>5228</v>
      </c>
      <c r="D2533" s="7" t="s">
        <v>111</v>
      </c>
      <c r="E2533" s="7" t="s">
        <v>112</v>
      </c>
      <c r="F2533" s="16" t="s">
        <v>113</v>
      </c>
      <c r="G2533" s="8" t="n">
        <v>420</v>
      </c>
    </row>
    <row r="2534" customFormat="false" ht="12.75" hidden="false" customHeight="false" outlineLevel="2" collapsed="false">
      <c r="A2534" s="5" t="s">
        <v>5240</v>
      </c>
      <c r="B2534" s="6" t="n">
        <v>36917</v>
      </c>
      <c r="C2534" s="7" t="s">
        <v>32</v>
      </c>
      <c r="D2534" s="7" t="s">
        <v>111</v>
      </c>
      <c r="E2534" s="7" t="s">
        <v>137</v>
      </c>
      <c r="F2534" s="16" t="s">
        <v>113</v>
      </c>
      <c r="G2534" s="8" t="n">
        <v>0</v>
      </c>
    </row>
    <row r="2535" customFormat="false" ht="12.75" hidden="false" customHeight="false" outlineLevel="2" collapsed="false">
      <c r="A2535" s="5" t="s">
        <v>5241</v>
      </c>
      <c r="B2535" s="6" t="n">
        <v>36917</v>
      </c>
      <c r="C2535" s="7" t="s">
        <v>32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5229</v>
      </c>
      <c r="B2536" s="6" t="n">
        <v>36917</v>
      </c>
      <c r="C2536" s="7" t="s">
        <v>5230</v>
      </c>
      <c r="D2536" s="7" t="s">
        <v>111</v>
      </c>
      <c r="E2536" s="7" t="s">
        <v>112</v>
      </c>
      <c r="F2536" s="16" t="s">
        <v>113</v>
      </c>
      <c r="G2536" s="8" t="n">
        <v>0</v>
      </c>
    </row>
    <row r="2537" customFormat="false" ht="12.75" hidden="false" customHeight="false" outlineLevel="2" collapsed="false">
      <c r="A2537" s="5" t="s">
        <v>5231</v>
      </c>
      <c r="B2537" s="6" t="n">
        <v>36917</v>
      </c>
      <c r="C2537" s="7" t="s">
        <v>5232</v>
      </c>
      <c r="D2537" s="7" t="s">
        <v>111</v>
      </c>
      <c r="E2537" s="7" t="s">
        <v>112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5233</v>
      </c>
      <c r="B2538" s="6" t="n">
        <v>36917</v>
      </c>
      <c r="C2538" s="7" t="s">
        <v>980</v>
      </c>
      <c r="D2538" s="7" t="s">
        <v>111</v>
      </c>
      <c r="E2538" s="7" t="s">
        <v>112</v>
      </c>
      <c r="F2538" s="16" t="s">
        <v>113</v>
      </c>
      <c r="G2538" s="8" t="n">
        <v>0</v>
      </c>
    </row>
    <row r="2539" customFormat="false" ht="12.75" hidden="false" customHeight="false" outlineLevel="2" collapsed="false">
      <c r="A2539" s="5" t="s">
        <v>5234</v>
      </c>
      <c r="B2539" s="6" t="n">
        <v>36917</v>
      </c>
      <c r="C2539" s="7" t="s">
        <v>5235</v>
      </c>
      <c r="D2539" s="7" t="s">
        <v>111</v>
      </c>
      <c r="E2539" s="7" t="s">
        <v>112</v>
      </c>
      <c r="F2539" s="16" t="s">
        <v>113</v>
      </c>
      <c r="G2539" s="8" t="n">
        <v>0</v>
      </c>
    </row>
    <row r="2540" customFormat="false" ht="12.75" hidden="false" customHeight="false" outlineLevel="2" collapsed="false">
      <c r="A2540" s="5" t="s">
        <v>5236</v>
      </c>
      <c r="B2540" s="6" t="n">
        <v>36917</v>
      </c>
      <c r="C2540" s="7" t="s">
        <v>5237</v>
      </c>
      <c r="D2540" s="7" t="s">
        <v>111</v>
      </c>
      <c r="E2540" s="7" t="s">
        <v>112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5238</v>
      </c>
      <c r="B2541" s="6" t="n">
        <v>36917</v>
      </c>
      <c r="C2541" s="7" t="s">
        <v>5239</v>
      </c>
      <c r="D2541" s="7" t="s">
        <v>111</v>
      </c>
      <c r="E2541" s="7" t="s">
        <v>112</v>
      </c>
      <c r="F2541" s="16" t="s">
        <v>113</v>
      </c>
      <c r="G2541" s="8" t="n">
        <v>1222</v>
      </c>
    </row>
    <row r="2542" customFormat="false" ht="12.75" hidden="false" customHeight="false" outlineLevel="2" collapsed="false">
      <c r="A2542" s="5" t="s">
        <v>5242</v>
      </c>
      <c r="B2542" s="6" t="n">
        <v>36920</v>
      </c>
      <c r="C2542" s="7" t="s">
        <v>5218</v>
      </c>
      <c r="D2542" s="7" t="s">
        <v>111</v>
      </c>
      <c r="E2542" s="7" t="s">
        <v>112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5243</v>
      </c>
      <c r="B2543" s="6" t="n">
        <v>36920</v>
      </c>
      <c r="C2543" s="7" t="s">
        <v>5244</v>
      </c>
      <c r="D2543" s="7" t="s">
        <v>111</v>
      </c>
      <c r="E2543" s="7" t="s">
        <v>112</v>
      </c>
      <c r="F2543" s="16" t="s">
        <v>113</v>
      </c>
      <c r="G2543" s="8" t="n">
        <v>4702</v>
      </c>
    </row>
    <row r="2544" customFormat="false" ht="12.75" hidden="false" customHeight="false" outlineLevel="2" collapsed="false">
      <c r="A2544" s="5" t="s">
        <v>5245</v>
      </c>
      <c r="B2544" s="6" t="n">
        <v>36920</v>
      </c>
      <c r="C2544" s="7" t="s">
        <v>5246</v>
      </c>
      <c r="D2544" s="7" t="s">
        <v>111</v>
      </c>
      <c r="E2544" s="7" t="s">
        <v>137</v>
      </c>
      <c r="F2544" s="16" t="s">
        <v>113</v>
      </c>
      <c r="G2544" s="8" t="n">
        <v>0</v>
      </c>
    </row>
    <row r="2545" customFormat="false" ht="12.75" hidden="false" customHeight="false" outlineLevel="2" collapsed="false">
      <c r="A2545" s="5" t="s">
        <v>5245</v>
      </c>
      <c r="B2545" s="6" t="n">
        <v>36920</v>
      </c>
      <c r="C2545" s="7" t="s">
        <v>5247</v>
      </c>
      <c r="D2545" s="7" t="s">
        <v>111</v>
      </c>
      <c r="E2545" s="7" t="s">
        <v>137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5251</v>
      </c>
      <c r="B2546" s="6" t="n">
        <v>36921</v>
      </c>
      <c r="C2546" s="7" t="s">
        <v>5252</v>
      </c>
      <c r="D2546" s="7" t="s">
        <v>111</v>
      </c>
      <c r="E2546" s="7" t="s">
        <v>137</v>
      </c>
      <c r="F2546" s="16" t="s">
        <v>113</v>
      </c>
      <c r="G2546" s="8" t="n">
        <v>0</v>
      </c>
    </row>
    <row r="2547" customFormat="false" ht="12.75" hidden="false" customHeight="false" outlineLevel="2" collapsed="false">
      <c r="A2547" s="5" t="s">
        <v>5253</v>
      </c>
      <c r="B2547" s="6" t="n">
        <v>36921</v>
      </c>
      <c r="C2547" s="7" t="s">
        <v>5254</v>
      </c>
      <c r="D2547" s="7" t="s">
        <v>111</v>
      </c>
      <c r="E2547" s="7" t="s">
        <v>137</v>
      </c>
      <c r="F2547" s="16" t="s">
        <v>113</v>
      </c>
      <c r="G2547" s="8" t="n">
        <v>45625</v>
      </c>
    </row>
    <row r="2548" customFormat="false" ht="12.75" hidden="false" customHeight="false" outlineLevel="2" collapsed="false">
      <c r="A2548" s="5" t="s">
        <v>5195</v>
      </c>
      <c r="B2548" s="6" t="n">
        <v>36934</v>
      </c>
      <c r="C2548" s="7" t="s">
        <v>311</v>
      </c>
      <c r="D2548" s="7" t="s">
        <v>111</v>
      </c>
      <c r="E2548" s="7" t="s">
        <v>137</v>
      </c>
      <c r="F2548" s="16" t="s">
        <v>113</v>
      </c>
      <c r="G2548" s="8" t="n">
        <v>0</v>
      </c>
    </row>
    <row r="2549" customFormat="false" ht="12.75" hidden="false" customHeight="false" outlineLevel="2" collapsed="false">
      <c r="A2549" s="5" t="s">
        <v>5189</v>
      </c>
      <c r="B2549" s="6" t="n">
        <v>36942</v>
      </c>
      <c r="C2549" s="7" t="s">
        <v>5190</v>
      </c>
      <c r="D2549" s="7" t="s">
        <v>111</v>
      </c>
      <c r="E2549" s="7" t="s">
        <v>112</v>
      </c>
      <c r="F2549" s="16" t="s">
        <v>113</v>
      </c>
      <c r="G2549" s="8" t="n">
        <v>19500</v>
      </c>
    </row>
    <row r="2550" customFormat="false" ht="12.75" hidden="false" customHeight="false" outlineLevel="2" collapsed="false">
      <c r="A2550" s="5" t="s">
        <v>5196</v>
      </c>
      <c r="B2550" s="6" t="n">
        <v>36945</v>
      </c>
      <c r="C2550" s="7" t="s">
        <v>1864</v>
      </c>
      <c r="D2550" s="7" t="s">
        <v>111</v>
      </c>
      <c r="E2550" s="7" t="s">
        <v>137</v>
      </c>
      <c r="F2550" s="16" t="s">
        <v>113</v>
      </c>
      <c r="G2550" s="8" t="n">
        <v>0</v>
      </c>
    </row>
    <row r="2551" customFormat="false" ht="12.75" hidden="false" customHeight="false" outlineLevel="2" collapsed="false">
      <c r="A2551" s="5" t="s">
        <v>5197</v>
      </c>
      <c r="B2551" s="6" t="n">
        <v>36945</v>
      </c>
      <c r="C2551" s="7" t="s">
        <v>145</v>
      </c>
      <c r="D2551" s="7" t="s">
        <v>111</v>
      </c>
      <c r="E2551" s="7" t="s">
        <v>137</v>
      </c>
      <c r="F2551" s="16" t="s">
        <v>113</v>
      </c>
      <c r="G2551" s="8" t="n">
        <v>29960</v>
      </c>
    </row>
    <row r="2552" customFormat="false" ht="12.75" hidden="false" customHeight="false" outlineLevel="2" collapsed="false">
      <c r="A2552" s="5" t="s">
        <v>5191</v>
      </c>
      <c r="B2552" s="6" t="n">
        <v>36945</v>
      </c>
      <c r="C2552" s="7" t="s">
        <v>292</v>
      </c>
      <c r="D2552" s="7" t="s">
        <v>111</v>
      </c>
      <c r="E2552" s="7" t="s">
        <v>112</v>
      </c>
      <c r="F2552" s="16" t="s">
        <v>113</v>
      </c>
      <c r="G2552" s="8" t="n">
        <v>3100</v>
      </c>
    </row>
    <row r="2553" customFormat="false" ht="12.75" hidden="false" customHeight="false" outlineLevel="2" collapsed="false">
      <c r="A2553" s="5" t="s">
        <v>5174</v>
      </c>
      <c r="B2553" s="6" t="n">
        <v>36972</v>
      </c>
      <c r="C2553" s="7" t="s">
        <v>5175</v>
      </c>
      <c r="D2553" s="7" t="s">
        <v>111</v>
      </c>
      <c r="E2553" s="7" t="s">
        <v>196</v>
      </c>
      <c r="F2553" s="16" t="s">
        <v>113</v>
      </c>
      <c r="G2553" s="8" t="n">
        <v>0</v>
      </c>
    </row>
    <row r="2554" customFormat="false" ht="12.75" hidden="false" customHeight="false" outlineLevel="2" collapsed="false">
      <c r="A2554" s="5" t="s">
        <v>5176</v>
      </c>
      <c r="B2554" s="6" t="n">
        <v>36972</v>
      </c>
      <c r="C2554" s="7" t="s">
        <v>5175</v>
      </c>
      <c r="D2554" s="7" t="s">
        <v>111</v>
      </c>
      <c r="E2554" s="7" t="s">
        <v>130</v>
      </c>
      <c r="F2554" s="16" t="s">
        <v>113</v>
      </c>
      <c r="G2554" s="8" t="n">
        <v>0</v>
      </c>
    </row>
    <row r="2555" customFormat="false" ht="12.75" hidden="false" customHeight="false" outlineLevel="2" collapsed="false">
      <c r="A2555" s="5" t="s">
        <v>5177</v>
      </c>
      <c r="B2555" s="6" t="n">
        <v>36970</v>
      </c>
      <c r="C2555" s="7" t="s">
        <v>301</v>
      </c>
      <c r="D2555" s="7" t="s">
        <v>111</v>
      </c>
      <c r="E2555" s="7" t="s">
        <v>196</v>
      </c>
      <c r="F2555" s="16" t="s">
        <v>113</v>
      </c>
      <c r="G2555" s="8" t="n">
        <v>0</v>
      </c>
    </row>
    <row r="2556" customFormat="false" ht="12.75" hidden="false" customHeight="false" outlineLevel="2" collapsed="false">
      <c r="A2556" s="5" t="s">
        <v>201</v>
      </c>
      <c r="B2556" s="6" t="n">
        <v>37027</v>
      </c>
      <c r="C2556" s="7" t="s">
        <v>174</v>
      </c>
      <c r="D2556" s="7" t="s">
        <v>111</v>
      </c>
      <c r="E2556" s="7" t="s">
        <v>137</v>
      </c>
      <c r="F2556" s="5" t="s">
        <v>113</v>
      </c>
      <c r="G2556" s="8" t="n">
        <v>4000000</v>
      </c>
    </row>
    <row r="2557" customFormat="false" ht="12.75" hidden="false" customHeight="false" outlineLevel="2" collapsed="false">
      <c r="A2557" s="5" t="s">
        <v>5171</v>
      </c>
      <c r="B2557" s="6" t="n">
        <v>36979</v>
      </c>
      <c r="C2557" s="7" t="s">
        <v>5172</v>
      </c>
      <c r="D2557" s="7" t="s">
        <v>111</v>
      </c>
      <c r="E2557" s="7" t="s">
        <v>112</v>
      </c>
      <c r="F2557" s="16" t="s">
        <v>113</v>
      </c>
      <c r="G2557" s="8" t="n">
        <v>300000</v>
      </c>
    </row>
    <row r="2558" customFormat="false" ht="12.75" hidden="false" customHeight="false" outlineLevel="2" collapsed="false">
      <c r="A2558" s="5" t="s">
        <v>114</v>
      </c>
      <c r="B2558" s="6" t="n">
        <v>36999</v>
      </c>
      <c r="C2558" s="7" t="s">
        <v>115</v>
      </c>
      <c r="D2558" s="7" t="s">
        <v>111</v>
      </c>
      <c r="E2558" s="7" t="s">
        <v>112</v>
      </c>
      <c r="F2558" s="16" t="s">
        <v>113</v>
      </c>
      <c r="G2558" s="8" t="n">
        <v>0</v>
      </c>
    </row>
    <row r="2559" customFormat="false" ht="12.75" hidden="false" customHeight="false" outlineLevel="2" collapsed="false">
      <c r="A2559" s="5" t="s">
        <v>120</v>
      </c>
      <c r="B2559" s="6" t="n">
        <v>37005</v>
      </c>
      <c r="C2559" s="7" t="s">
        <v>121</v>
      </c>
      <c r="D2559" s="7" t="s">
        <v>111</v>
      </c>
      <c r="E2559" s="7" t="s">
        <v>112</v>
      </c>
      <c r="F2559" s="16" t="s">
        <v>113</v>
      </c>
      <c r="G2559" s="8" t="n">
        <v>57485</v>
      </c>
    </row>
    <row r="2560" customFormat="false" ht="12.75" hidden="false" customHeight="false" outlineLevel="2" collapsed="false">
      <c r="A2560" s="5" t="s">
        <v>116</v>
      </c>
      <c r="B2560" s="6" t="n">
        <v>37005</v>
      </c>
      <c r="C2560" s="7" t="s">
        <v>117</v>
      </c>
      <c r="D2560" s="7" t="s">
        <v>111</v>
      </c>
      <c r="E2560" s="7" t="s">
        <v>112</v>
      </c>
      <c r="F2560" s="16" t="s">
        <v>113</v>
      </c>
      <c r="G2560" s="8" t="n">
        <v>45544</v>
      </c>
    </row>
    <row r="2561" customFormat="false" ht="12.75" hidden="false" customHeight="false" outlineLevel="2" collapsed="false">
      <c r="A2561" s="5" t="s">
        <v>118</v>
      </c>
      <c r="B2561" s="6" t="n">
        <v>37005</v>
      </c>
      <c r="C2561" s="7" t="s">
        <v>119</v>
      </c>
      <c r="D2561" s="7" t="s">
        <v>111</v>
      </c>
      <c r="E2561" s="7" t="s">
        <v>112</v>
      </c>
      <c r="F2561" s="16" t="s">
        <v>113</v>
      </c>
      <c r="G2561" s="8" t="n">
        <v>6564</v>
      </c>
    </row>
    <row r="2562" customFormat="false" ht="12.75" hidden="false" customHeight="false" outlineLevel="2" collapsed="false">
      <c r="A2562" s="5" t="s">
        <v>122</v>
      </c>
      <c r="B2562" s="6" t="n">
        <v>37005</v>
      </c>
      <c r="C2562" s="7" t="s">
        <v>123</v>
      </c>
      <c r="D2562" s="7" t="s">
        <v>111</v>
      </c>
      <c r="E2562" s="7" t="s">
        <v>112</v>
      </c>
      <c r="F2562" s="16" t="s">
        <v>113</v>
      </c>
      <c r="G2562" s="8" t="n">
        <v>7743</v>
      </c>
    </row>
    <row r="2563" customFormat="false" ht="12.75" hidden="false" customHeight="false" outlineLevel="2" collapsed="false">
      <c r="A2563" s="5" t="s">
        <v>223</v>
      </c>
      <c r="B2563" s="6" t="n">
        <v>37021</v>
      </c>
      <c r="C2563" s="7" t="s">
        <v>190</v>
      </c>
      <c r="D2563" s="7" t="s">
        <v>111</v>
      </c>
      <c r="E2563" s="7" t="s">
        <v>156</v>
      </c>
      <c r="F2563" s="5" t="s">
        <v>113</v>
      </c>
      <c r="G2563" s="8" t="n">
        <v>1500</v>
      </c>
    </row>
    <row r="2564" customFormat="false" ht="12.75" hidden="false" customHeight="false" outlineLevel="2" collapsed="false">
      <c r="A2564" s="5" t="s">
        <v>110</v>
      </c>
      <c r="B2564" s="6" t="n">
        <v>36985</v>
      </c>
      <c r="C2564" s="7" t="s">
        <v>110</v>
      </c>
      <c r="D2564" s="7" t="s">
        <v>111</v>
      </c>
      <c r="E2564" s="7" t="s">
        <v>112</v>
      </c>
      <c r="F2564" s="16" t="s">
        <v>113</v>
      </c>
      <c r="G2564" s="8" t="n">
        <v>1440611</v>
      </c>
    </row>
    <row r="2565" customFormat="false" ht="12.75" hidden="false" customHeight="false" outlineLevel="2" collapsed="false">
      <c r="A2565" s="5" t="s">
        <v>209</v>
      </c>
      <c r="B2565" s="6" t="n">
        <v>37033</v>
      </c>
      <c r="C2565" s="7" t="s">
        <v>210</v>
      </c>
      <c r="D2565" s="7" t="s">
        <v>111</v>
      </c>
      <c r="E2565" s="7" t="s">
        <v>137</v>
      </c>
      <c r="F2565" s="5" t="s">
        <v>113</v>
      </c>
      <c r="G2565" s="8" t="n">
        <v>6368</v>
      </c>
    </row>
    <row r="2566" customFormat="false" ht="12.75" hidden="false" customHeight="false" outlineLevel="2" collapsed="false">
      <c r="A2566" s="5" t="s">
        <v>212</v>
      </c>
      <c r="B2566" s="6" t="n">
        <v>37033</v>
      </c>
      <c r="C2566" s="7" t="s">
        <v>145</v>
      </c>
      <c r="D2566" s="7" t="s">
        <v>111</v>
      </c>
      <c r="E2566" s="7" t="s">
        <v>137</v>
      </c>
      <c r="F2566" s="5" t="s">
        <v>113</v>
      </c>
      <c r="G2566" s="8" t="n">
        <v>0</v>
      </c>
    </row>
    <row r="2567" customFormat="false" ht="12.75" hidden="false" customHeight="false" outlineLevel="2" collapsed="false">
      <c r="A2567" s="5" t="s">
        <v>211</v>
      </c>
      <c r="B2567" s="6" t="n">
        <v>37033</v>
      </c>
      <c r="C2567" s="7" t="s">
        <v>210</v>
      </c>
      <c r="D2567" s="7" t="s">
        <v>111</v>
      </c>
      <c r="E2567" s="7" t="s">
        <v>137</v>
      </c>
      <c r="F2567" s="5" t="s">
        <v>113</v>
      </c>
      <c r="G2567" s="8" t="n">
        <v>19795</v>
      </c>
    </row>
    <row r="2568" customFormat="false" ht="12.75" hidden="false" customHeight="false" outlineLevel="2" collapsed="false">
      <c r="A2568" s="5" t="s">
        <v>213</v>
      </c>
      <c r="B2568" s="6" t="n">
        <v>37033</v>
      </c>
      <c r="C2568" s="7" t="s">
        <v>145</v>
      </c>
      <c r="D2568" s="7" t="s">
        <v>111</v>
      </c>
      <c r="E2568" s="7" t="s">
        <v>137</v>
      </c>
      <c r="F2568" s="5" t="s">
        <v>113</v>
      </c>
      <c r="G2568" s="8" t="n">
        <v>0</v>
      </c>
    </row>
    <row r="2569" customFormat="false" ht="12.75" hidden="false" customHeight="false" outlineLevel="2" collapsed="false">
      <c r="A2569" s="5" t="s">
        <v>179</v>
      </c>
      <c r="B2569" s="6" t="n">
        <v>37034</v>
      </c>
      <c r="C2569" s="7" t="s">
        <v>180</v>
      </c>
      <c r="D2569" s="7" t="s">
        <v>111</v>
      </c>
      <c r="E2569" s="7" t="s">
        <v>112</v>
      </c>
      <c r="F2569" s="5" t="s">
        <v>113</v>
      </c>
      <c r="G2569" s="8" t="n">
        <v>0</v>
      </c>
    </row>
    <row r="2570" customFormat="false" ht="12.75" hidden="false" customHeight="false" outlineLevel="2" collapsed="false">
      <c r="A2570" s="5" t="s">
        <v>178</v>
      </c>
      <c r="B2570" s="6" t="n">
        <v>37034</v>
      </c>
      <c r="C2570" s="7" t="s">
        <v>119</v>
      </c>
      <c r="D2570" s="7" t="s">
        <v>111</v>
      </c>
      <c r="E2570" s="7" t="s">
        <v>112</v>
      </c>
      <c r="F2570" s="5" t="s">
        <v>113</v>
      </c>
      <c r="G2570" s="8" t="n">
        <v>6741</v>
      </c>
    </row>
    <row r="2571" customFormat="false" ht="12.75" hidden="false" customHeight="false" outlineLevel="2" collapsed="false">
      <c r="A2571" s="5" t="s">
        <v>306</v>
      </c>
      <c r="B2571" s="6" t="n">
        <v>37069</v>
      </c>
      <c r="C2571" s="7" t="s">
        <v>144</v>
      </c>
      <c r="D2571" s="7" t="s">
        <v>111</v>
      </c>
      <c r="E2571" s="7" t="s">
        <v>112</v>
      </c>
      <c r="F2571" s="16" t="s">
        <v>113</v>
      </c>
      <c r="G2571" s="8" t="n">
        <v>5000</v>
      </c>
    </row>
    <row r="2572" customFormat="false" ht="12.75" hidden="false" customHeight="false" outlineLevel="2" collapsed="false">
      <c r="A2572" s="5" t="s">
        <v>258</v>
      </c>
      <c r="B2572" s="6" t="n">
        <v>37049</v>
      </c>
      <c r="C2572" s="7" t="s">
        <v>256</v>
      </c>
      <c r="D2572" s="7" t="s">
        <v>111</v>
      </c>
      <c r="E2572" s="7" t="s">
        <v>112</v>
      </c>
      <c r="F2572" s="16" t="s">
        <v>113</v>
      </c>
      <c r="G2572" s="8" t="n">
        <v>0</v>
      </c>
    </row>
    <row r="2573" customFormat="false" ht="12.75" hidden="false" customHeight="false" outlineLevel="2" collapsed="false">
      <c r="A2573" s="5" t="s">
        <v>257</v>
      </c>
      <c r="B2573" s="6" t="n">
        <v>37049</v>
      </c>
      <c r="C2573" s="7" t="s">
        <v>256</v>
      </c>
      <c r="D2573" s="7" t="s">
        <v>111</v>
      </c>
      <c r="E2573" s="7" t="s">
        <v>112</v>
      </c>
      <c r="F2573" s="16" t="s">
        <v>113</v>
      </c>
      <c r="G2573" s="8" t="n">
        <v>0</v>
      </c>
    </row>
    <row r="2574" customFormat="false" ht="12.75" hidden="false" customHeight="false" outlineLevel="2" collapsed="false">
      <c r="A2574" s="5" t="s">
        <v>255</v>
      </c>
      <c r="B2574" s="6" t="n">
        <v>37049</v>
      </c>
      <c r="C2574" s="7" t="s">
        <v>256</v>
      </c>
      <c r="D2574" s="7" t="s">
        <v>111</v>
      </c>
      <c r="E2574" s="7" t="s">
        <v>112</v>
      </c>
      <c r="F2574" s="16" t="s">
        <v>113</v>
      </c>
      <c r="G2574" s="8" t="n">
        <v>50000</v>
      </c>
    </row>
    <row r="2575" customFormat="false" ht="12.75" hidden="false" customHeight="false" outlineLevel="2" collapsed="false">
      <c r="A2575" s="5" t="s">
        <v>283</v>
      </c>
      <c r="B2575" s="6" t="n">
        <v>37064</v>
      </c>
      <c r="C2575" s="7" t="s">
        <v>268</v>
      </c>
      <c r="D2575" s="7" t="s">
        <v>111</v>
      </c>
      <c r="E2575" s="7" t="s">
        <v>112</v>
      </c>
      <c r="F2575" s="16" t="s">
        <v>113</v>
      </c>
      <c r="G2575" s="8" t="n">
        <v>7402</v>
      </c>
    </row>
    <row r="2576" customFormat="false" ht="12.75" hidden="false" customHeight="false" outlineLevel="2" collapsed="false">
      <c r="A2576" s="5" t="s">
        <v>288</v>
      </c>
      <c r="B2576" s="6" t="n">
        <v>37067</v>
      </c>
      <c r="C2576" s="7" t="s">
        <v>119</v>
      </c>
      <c r="D2576" s="7" t="s">
        <v>111</v>
      </c>
      <c r="E2576" s="7" t="s">
        <v>112</v>
      </c>
      <c r="F2576" s="16" t="s">
        <v>113</v>
      </c>
      <c r="G2576" s="8" t="n">
        <v>13434</v>
      </c>
    </row>
    <row r="2577" customFormat="false" ht="12.75" hidden="false" customHeight="false" outlineLevel="2" collapsed="false">
      <c r="A2577" s="5" t="s">
        <v>289</v>
      </c>
      <c r="B2577" s="6" t="n">
        <v>37067</v>
      </c>
      <c r="C2577" s="7" t="s">
        <v>290</v>
      </c>
      <c r="D2577" s="7" t="s">
        <v>111</v>
      </c>
      <c r="E2577" s="7" t="s">
        <v>112</v>
      </c>
      <c r="F2577" s="16" t="s">
        <v>113</v>
      </c>
      <c r="G2577" s="8" t="n">
        <v>1048</v>
      </c>
    </row>
    <row r="2578" customFormat="false" ht="12.75" hidden="false" customHeight="false" outlineLevel="2" collapsed="false">
      <c r="A2578" s="5" t="s">
        <v>291</v>
      </c>
      <c r="B2578" s="6" t="n">
        <v>37067</v>
      </c>
      <c r="C2578" s="7" t="s">
        <v>292</v>
      </c>
      <c r="D2578" s="7" t="s">
        <v>111</v>
      </c>
      <c r="E2578" s="7" t="s">
        <v>112</v>
      </c>
      <c r="F2578" s="16" t="s">
        <v>113</v>
      </c>
      <c r="G2578" s="8" t="n">
        <v>310</v>
      </c>
    </row>
    <row r="2579" customFormat="false" ht="12.75" hidden="false" customHeight="false" outlineLevel="2" collapsed="false">
      <c r="A2579" s="5" t="s">
        <v>293</v>
      </c>
      <c r="B2579" s="6" t="n">
        <v>37067</v>
      </c>
      <c r="C2579" s="7" t="s">
        <v>294</v>
      </c>
      <c r="D2579" s="7" t="s">
        <v>111</v>
      </c>
      <c r="E2579" s="7" t="s">
        <v>112</v>
      </c>
      <c r="F2579" s="16" t="s">
        <v>113</v>
      </c>
      <c r="G2579" s="8" t="n">
        <v>30225</v>
      </c>
    </row>
    <row r="2580" customFormat="false" ht="12.75" hidden="false" customHeight="false" outlineLevel="2" collapsed="false">
      <c r="A2580" s="5" t="s">
        <v>298</v>
      </c>
      <c r="B2580" s="6" t="n">
        <v>37068</v>
      </c>
      <c r="C2580" s="7" t="s">
        <v>297</v>
      </c>
      <c r="D2580" s="7" t="s">
        <v>111</v>
      </c>
      <c r="E2580" s="7" t="s">
        <v>112</v>
      </c>
      <c r="F2580" s="16" t="s">
        <v>113</v>
      </c>
      <c r="G2580" s="8" t="n">
        <v>0</v>
      </c>
    </row>
    <row r="2581" customFormat="false" ht="12.75" hidden="false" customHeight="false" outlineLevel="2" collapsed="false">
      <c r="A2581" s="5" t="s">
        <v>299</v>
      </c>
      <c r="B2581" s="6" t="n">
        <v>37068</v>
      </c>
      <c r="C2581" s="7" t="s">
        <v>145</v>
      </c>
      <c r="D2581" s="7" t="s">
        <v>111</v>
      </c>
      <c r="E2581" s="7" t="s">
        <v>112</v>
      </c>
      <c r="F2581" s="16" t="s">
        <v>113</v>
      </c>
      <c r="G2581" s="8" t="n">
        <v>0</v>
      </c>
    </row>
    <row r="2582" customFormat="false" ht="12.75" hidden="false" customHeight="false" outlineLevel="2" collapsed="false">
      <c r="A2582" s="5" t="s">
        <v>300</v>
      </c>
      <c r="B2582" s="6" t="n">
        <v>37068</v>
      </c>
      <c r="C2582" s="7" t="s">
        <v>301</v>
      </c>
      <c r="D2582" s="7" t="s">
        <v>111</v>
      </c>
      <c r="E2582" s="7" t="s">
        <v>112</v>
      </c>
      <c r="F2582" s="16" t="s">
        <v>113</v>
      </c>
      <c r="G2582" s="8" t="n">
        <v>0</v>
      </c>
    </row>
    <row r="2583" customFormat="false" ht="12.75" hidden="false" customHeight="false" outlineLevel="2" collapsed="false">
      <c r="A2583" s="5" t="s">
        <v>314</v>
      </c>
      <c r="B2583" s="6" t="n">
        <v>37070</v>
      </c>
      <c r="C2583" s="7" t="s">
        <v>315</v>
      </c>
      <c r="D2583" s="7" t="s">
        <v>111</v>
      </c>
      <c r="E2583" s="7" t="s">
        <v>112</v>
      </c>
      <c r="F2583" s="16" t="s">
        <v>113</v>
      </c>
      <c r="G2583" s="8" t="n">
        <v>10464</v>
      </c>
    </row>
    <row r="2584" customFormat="false" ht="14.25" hidden="false" customHeight="false" outlineLevel="1" collapsed="false">
      <c r="A2584" s="28" t="n">
        <f aca="false">SUBTOTAL(3,A2471:A2583)</f>
        <v>113</v>
      </c>
      <c r="B2584" s="29"/>
      <c r="C2584" s="30"/>
      <c r="D2584" s="30"/>
      <c r="E2584" s="30"/>
      <c r="F2584" s="31" t="s">
        <v>5402</v>
      </c>
      <c r="G2584" s="32" t="n">
        <f aca="false">SUM(G2471:G2583)</f>
        <v>6422228.75</v>
      </c>
    </row>
    <row r="2585" customFormat="false" ht="12.75" hidden="false" customHeight="false" outlineLevel="1" collapsed="false">
      <c r="A2585" s="5"/>
      <c r="B2585" s="6"/>
      <c r="C2585" s="7"/>
      <c r="D2585" s="7"/>
      <c r="E2585" s="7"/>
      <c r="F2585" s="33"/>
      <c r="G2585" s="8"/>
    </row>
    <row r="2586" customFormat="false" ht="12.75" hidden="false" customHeight="false" outlineLevel="2" collapsed="false">
      <c r="A2586" s="5" t="s">
        <v>2903</v>
      </c>
      <c r="B2586" s="6" t="n">
        <v>37029</v>
      </c>
      <c r="C2586" s="7" t="s">
        <v>2904</v>
      </c>
      <c r="D2586" s="7" t="s">
        <v>2905</v>
      </c>
      <c r="E2586" s="7" t="s">
        <v>88</v>
      </c>
      <c r="F2586" s="5" t="s">
        <v>5403</v>
      </c>
      <c r="G2586" s="8" t="n">
        <v>15968.75</v>
      </c>
    </row>
    <row r="2587" customFormat="false" ht="12.75" hidden="false" customHeight="false" outlineLevel="2" collapsed="false">
      <c r="A2587" s="5" t="s">
        <v>2907</v>
      </c>
      <c r="B2587" s="6" t="n">
        <v>37029</v>
      </c>
      <c r="C2587" s="7" t="s">
        <v>2908</v>
      </c>
      <c r="D2587" s="7" t="s">
        <v>2905</v>
      </c>
      <c r="E2587" s="7" t="s">
        <v>88</v>
      </c>
      <c r="F2587" s="5" t="s">
        <v>5403</v>
      </c>
      <c r="G2587" s="8" t="n">
        <v>2500</v>
      </c>
    </row>
    <row r="2588" customFormat="false" ht="12.75" hidden="false" customHeight="false" outlineLevel="2" collapsed="false">
      <c r="A2588" s="5" t="s">
        <v>2910</v>
      </c>
      <c r="B2588" s="6" t="n">
        <v>37029</v>
      </c>
      <c r="C2588" s="7" t="s">
        <v>86</v>
      </c>
      <c r="D2588" s="7" t="s">
        <v>2905</v>
      </c>
      <c r="E2588" s="7" t="s">
        <v>88</v>
      </c>
      <c r="F2588" s="5" t="s">
        <v>5403</v>
      </c>
      <c r="G2588" s="8" t="n">
        <v>26840</v>
      </c>
    </row>
    <row r="2589" customFormat="false" ht="12.75" hidden="false" customHeight="false" outlineLevel="2" collapsed="false">
      <c r="A2589" s="5" t="s">
        <v>2909</v>
      </c>
      <c r="B2589" s="6" t="n">
        <v>37029</v>
      </c>
      <c r="C2589" s="7" t="s">
        <v>86</v>
      </c>
      <c r="D2589" s="7" t="s">
        <v>2905</v>
      </c>
      <c r="E2589" s="7" t="s">
        <v>88</v>
      </c>
      <c r="F2589" s="5" t="s">
        <v>5403</v>
      </c>
      <c r="G2589" s="8" t="n">
        <v>2860</v>
      </c>
    </row>
    <row r="2590" customFormat="false" ht="14.25" hidden="false" customHeight="false" outlineLevel="1" collapsed="false">
      <c r="A2590" s="28" t="n">
        <f aca="false">SUBTOTAL(3,A2586:A2589)</f>
        <v>4</v>
      </c>
      <c r="B2590" s="29"/>
      <c r="C2590" s="30"/>
      <c r="D2590" s="30"/>
      <c r="E2590" s="30"/>
      <c r="F2590" s="34" t="s">
        <v>5404</v>
      </c>
      <c r="G2590" s="32" t="n">
        <f aca="false">SUM(G2586:G2589)</f>
        <v>48168.75</v>
      </c>
    </row>
    <row r="2591" customFormat="false" ht="12.75" hidden="false" customHeight="false" outlineLevel="1" collapsed="false">
      <c r="A2591" s="5"/>
      <c r="B2591" s="6"/>
      <c r="C2591" s="7"/>
      <c r="D2591" s="7"/>
      <c r="E2591" s="7"/>
      <c r="F2591" s="35"/>
      <c r="G2591" s="8"/>
    </row>
    <row r="2592" customFormat="false" ht="12.75" hidden="false" customHeight="false" outlineLevel="2" collapsed="false">
      <c r="A2592" s="5" t="s">
        <v>3169</v>
      </c>
      <c r="B2592" s="6" t="n">
        <v>36980</v>
      </c>
      <c r="C2592" s="7" t="s">
        <v>3170</v>
      </c>
      <c r="D2592" s="7" t="s">
        <v>38</v>
      </c>
      <c r="E2592" s="7" t="s">
        <v>39</v>
      </c>
      <c r="F2592" s="16" t="s">
        <v>3187</v>
      </c>
      <c r="G2592" s="8" t="n">
        <v>-95599</v>
      </c>
    </row>
    <row r="2593" customFormat="false" ht="12.75" hidden="false" customHeight="false" outlineLevel="2" collapsed="false">
      <c r="A2593" s="5" t="s">
        <v>3169</v>
      </c>
      <c r="B2593" s="6" t="n">
        <v>36917</v>
      </c>
      <c r="C2593" s="7" t="s">
        <v>3170</v>
      </c>
      <c r="D2593" s="7" t="s">
        <v>38</v>
      </c>
      <c r="E2593" s="7" t="s">
        <v>39</v>
      </c>
      <c r="F2593" s="16" t="s">
        <v>3187</v>
      </c>
      <c r="G2593" s="8" t="n">
        <v>134590</v>
      </c>
    </row>
    <row r="2594" customFormat="false" ht="12.75" hidden="false" customHeight="false" outlineLevel="2" collapsed="false">
      <c r="A2594" s="5" t="s">
        <v>52</v>
      </c>
      <c r="B2594" s="6" t="n">
        <v>36999</v>
      </c>
      <c r="C2594" s="7" t="s">
        <v>53</v>
      </c>
      <c r="D2594" s="7" t="s">
        <v>38</v>
      </c>
      <c r="E2594" s="7" t="s">
        <v>39</v>
      </c>
      <c r="F2594" s="16" t="s">
        <v>3187</v>
      </c>
      <c r="G2594" s="8" t="n">
        <v>10076</v>
      </c>
    </row>
    <row r="2595" customFormat="false" ht="12.75" hidden="false" customHeight="false" outlineLevel="2" collapsed="false">
      <c r="A2595" s="5" t="s">
        <v>3082</v>
      </c>
      <c r="B2595" s="6" t="n">
        <v>36958</v>
      </c>
      <c r="C2595" s="7" t="s">
        <v>3083</v>
      </c>
      <c r="D2595" s="7" t="s">
        <v>38</v>
      </c>
      <c r="E2595" s="7" t="s">
        <v>39</v>
      </c>
      <c r="F2595" s="16" t="s">
        <v>3187</v>
      </c>
      <c r="G2595" s="8" t="n">
        <v>3847</v>
      </c>
    </row>
    <row r="2596" customFormat="false" ht="12.75" hidden="false" customHeight="false" outlineLevel="2" collapsed="false">
      <c r="A2596" s="5" t="s">
        <v>3105</v>
      </c>
      <c r="B2596" s="6" t="n">
        <v>36966</v>
      </c>
      <c r="C2596" s="7" t="s">
        <v>3106</v>
      </c>
      <c r="D2596" s="7" t="s">
        <v>38</v>
      </c>
      <c r="E2596" s="7" t="s">
        <v>39</v>
      </c>
      <c r="F2596" s="16" t="s">
        <v>3187</v>
      </c>
      <c r="G2596" s="8" t="n">
        <v>5395</v>
      </c>
    </row>
    <row r="2597" customFormat="false" ht="12.75" hidden="false" customHeight="false" outlineLevel="2" collapsed="false">
      <c r="A2597" s="5" t="s">
        <v>3078</v>
      </c>
      <c r="B2597" s="6" t="n">
        <v>36958</v>
      </c>
      <c r="C2597" s="7" t="s">
        <v>3079</v>
      </c>
      <c r="D2597" s="7" t="s">
        <v>38</v>
      </c>
      <c r="E2597" s="7" t="s">
        <v>39</v>
      </c>
      <c r="F2597" s="16" t="s">
        <v>3187</v>
      </c>
      <c r="G2597" s="8" t="n">
        <v>9884</v>
      </c>
    </row>
    <row r="2598" customFormat="false" ht="12.75" hidden="false" customHeight="false" outlineLevel="2" collapsed="false">
      <c r="A2598" s="5" t="s">
        <v>3081</v>
      </c>
      <c r="B2598" s="6" t="n">
        <v>36958</v>
      </c>
      <c r="C2598" s="7" t="s">
        <v>3079</v>
      </c>
      <c r="D2598" s="7" t="s">
        <v>38</v>
      </c>
      <c r="E2598" s="7" t="s">
        <v>39</v>
      </c>
      <c r="F2598" s="16" t="s">
        <v>3187</v>
      </c>
      <c r="G2598" s="8" t="n">
        <v>9146</v>
      </c>
    </row>
    <row r="2599" customFormat="false" ht="12.75" hidden="false" customHeight="false" outlineLevel="2" collapsed="false">
      <c r="A2599" s="5" t="s">
        <v>3087</v>
      </c>
      <c r="B2599" s="6" t="n">
        <v>36962</v>
      </c>
      <c r="C2599" s="7" t="s">
        <v>3088</v>
      </c>
      <c r="D2599" s="7" t="s">
        <v>38</v>
      </c>
      <c r="E2599" s="7" t="s">
        <v>39</v>
      </c>
      <c r="F2599" s="16" t="s">
        <v>3187</v>
      </c>
      <c r="G2599" s="8" t="n">
        <v>15671</v>
      </c>
    </row>
    <row r="2600" customFormat="false" ht="12.75" hidden="false" customHeight="false" outlineLevel="2" collapsed="false">
      <c r="A2600" s="5" t="s">
        <v>3220</v>
      </c>
      <c r="B2600" s="6" t="n">
        <v>36902</v>
      </c>
      <c r="C2600" s="7" t="s">
        <v>3221</v>
      </c>
      <c r="D2600" s="7" t="s">
        <v>38</v>
      </c>
      <c r="E2600" s="7" t="s">
        <v>39</v>
      </c>
      <c r="F2600" s="16" t="s">
        <v>3187</v>
      </c>
      <c r="G2600" s="8" t="n">
        <v>2429</v>
      </c>
    </row>
    <row r="2601" customFormat="false" ht="12.75" hidden="false" customHeight="false" outlineLevel="2" collapsed="false">
      <c r="A2601" s="5" t="s">
        <v>3185</v>
      </c>
      <c r="B2601" s="6" t="n">
        <v>36928</v>
      </c>
      <c r="C2601" s="7" t="s">
        <v>3186</v>
      </c>
      <c r="D2601" s="7" t="s">
        <v>38</v>
      </c>
      <c r="E2601" s="7" t="s">
        <v>39</v>
      </c>
      <c r="F2601" s="16" t="s">
        <v>3187</v>
      </c>
      <c r="G2601" s="8" t="n">
        <v>17071</v>
      </c>
    </row>
    <row r="2602" customFormat="false" ht="14.25" hidden="false" customHeight="false" outlineLevel="1" collapsed="false">
      <c r="A2602" s="28" t="n">
        <f aca="false">SUBTOTAL(3,A2592:A2601)</f>
        <v>10</v>
      </c>
      <c r="B2602" s="29"/>
      <c r="C2602" s="30"/>
      <c r="D2602" s="30"/>
      <c r="E2602" s="30"/>
      <c r="F2602" s="31" t="s">
        <v>5405</v>
      </c>
      <c r="G2602" s="32" t="n">
        <f aca="false">SUM(G2592:G2601)</f>
        <v>112510</v>
      </c>
    </row>
    <row r="2603" customFormat="false" ht="12.75" hidden="false" customHeight="false" outlineLevel="1" collapsed="false">
      <c r="A2603" s="5"/>
      <c r="B2603" s="6"/>
      <c r="C2603" s="7"/>
      <c r="D2603" s="7"/>
      <c r="E2603" s="7"/>
      <c r="F2603" s="33"/>
      <c r="G2603" s="8"/>
    </row>
    <row r="2604" customFormat="false" ht="12.75" hidden="false" customHeight="false" outlineLevel="2" collapsed="false">
      <c r="A2604" s="5" t="s">
        <v>715</v>
      </c>
      <c r="B2604" s="6" t="n">
        <v>36991</v>
      </c>
      <c r="C2604" s="7" t="s">
        <v>716</v>
      </c>
      <c r="D2604" s="7" t="s">
        <v>663</v>
      </c>
      <c r="E2604" s="7" t="s">
        <v>20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684</v>
      </c>
      <c r="B2605" s="6" t="n">
        <v>36991</v>
      </c>
      <c r="C2605" s="7" t="s">
        <v>685</v>
      </c>
      <c r="D2605" s="7" t="s">
        <v>663</v>
      </c>
      <c r="E2605" s="7" t="s">
        <v>380</v>
      </c>
      <c r="F2605" s="16" t="s">
        <v>4724</v>
      </c>
      <c r="G2605" s="8" t="n">
        <v>1887</v>
      </c>
    </row>
    <row r="2606" customFormat="false" ht="12.75" hidden="false" customHeight="false" outlineLevel="2" collapsed="false">
      <c r="A2606" s="5" t="s">
        <v>712</v>
      </c>
      <c r="B2606" s="6" t="n">
        <v>36987</v>
      </c>
      <c r="C2606" s="7" t="s">
        <v>713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712</v>
      </c>
      <c r="B2607" s="6" t="n">
        <v>36991</v>
      </c>
      <c r="C2607" s="7" t="s">
        <v>713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755</v>
      </c>
      <c r="B2608" s="6" t="n">
        <v>36991</v>
      </c>
      <c r="C2608" s="7" t="s">
        <v>690</v>
      </c>
      <c r="D2608" s="7" t="s">
        <v>663</v>
      </c>
      <c r="E2608" s="7" t="s">
        <v>380</v>
      </c>
      <c r="F2608" s="16" t="s">
        <v>4724</v>
      </c>
      <c r="G2608" s="8" t="n">
        <v>0</v>
      </c>
    </row>
    <row r="2609" customFormat="false" ht="12.75" hidden="false" customHeight="false" outlineLevel="2" collapsed="false">
      <c r="A2609" s="5" t="s">
        <v>710</v>
      </c>
      <c r="B2609" s="6" t="n">
        <v>36987</v>
      </c>
      <c r="C2609" s="7" t="s">
        <v>711</v>
      </c>
      <c r="D2609" s="7" t="s">
        <v>663</v>
      </c>
      <c r="E2609" s="7" t="s">
        <v>20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714</v>
      </c>
      <c r="B2610" s="6" t="n">
        <v>36990</v>
      </c>
      <c r="C2610" s="7" t="s">
        <v>690</v>
      </c>
      <c r="D2610" s="7" t="s">
        <v>663</v>
      </c>
      <c r="E2610" s="7" t="s">
        <v>20</v>
      </c>
      <c r="F2610" s="16" t="s">
        <v>4724</v>
      </c>
      <c r="G2610" s="8" t="n">
        <v>0</v>
      </c>
    </row>
    <row r="2611" customFormat="false" ht="12.75" hidden="false" customHeight="false" outlineLevel="2" collapsed="false">
      <c r="A2611" s="5" t="s">
        <v>714</v>
      </c>
      <c r="B2611" s="6" t="n">
        <v>36991</v>
      </c>
      <c r="C2611" s="7" t="s">
        <v>690</v>
      </c>
      <c r="D2611" s="7" t="s">
        <v>663</v>
      </c>
      <c r="E2611" s="7" t="s">
        <v>380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666</v>
      </c>
      <c r="B2612" s="6" t="n">
        <v>36991</v>
      </c>
      <c r="C2612" s="7" t="s">
        <v>667</v>
      </c>
      <c r="D2612" s="7" t="s">
        <v>663</v>
      </c>
      <c r="E2612" s="7" t="s">
        <v>668</v>
      </c>
      <c r="F2612" s="16" t="s">
        <v>4724</v>
      </c>
      <c r="G2612" s="8" t="n">
        <v>250</v>
      </c>
    </row>
    <row r="2613" customFormat="false" ht="12.75" hidden="false" customHeight="false" outlineLevel="2" collapsed="false">
      <c r="A2613" s="5" t="s">
        <v>717</v>
      </c>
      <c r="B2613" s="6" t="n">
        <v>36993</v>
      </c>
      <c r="C2613" s="7" t="s">
        <v>711</v>
      </c>
      <c r="D2613" s="7" t="s">
        <v>663</v>
      </c>
      <c r="E2613" s="7" t="s">
        <v>20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717</v>
      </c>
      <c r="B2614" s="6" t="n">
        <v>36993</v>
      </c>
      <c r="C2614" s="7" t="s">
        <v>690</v>
      </c>
      <c r="D2614" s="7" t="s">
        <v>663</v>
      </c>
      <c r="E2614" s="7" t="s">
        <v>380</v>
      </c>
      <c r="F2614" s="16" t="s">
        <v>4724</v>
      </c>
      <c r="G2614" s="8" t="n">
        <v>0</v>
      </c>
    </row>
    <row r="2615" customFormat="false" ht="12.75" hidden="false" customHeight="false" outlineLevel="2" collapsed="false">
      <c r="A2615" s="5" t="s">
        <v>670</v>
      </c>
      <c r="B2615" s="6" t="n">
        <v>36997</v>
      </c>
      <c r="C2615" s="7" t="s">
        <v>671</v>
      </c>
      <c r="D2615" s="7" t="s">
        <v>663</v>
      </c>
      <c r="E2615" s="7" t="s">
        <v>672</v>
      </c>
      <c r="F2615" s="16" t="s">
        <v>4724</v>
      </c>
      <c r="G2615" s="8" t="n">
        <v>250</v>
      </c>
    </row>
    <row r="2616" customFormat="false" ht="12.75" hidden="false" customHeight="false" outlineLevel="2" collapsed="false">
      <c r="A2616" s="5" t="s">
        <v>719</v>
      </c>
      <c r="B2616" s="6" t="n">
        <v>36998</v>
      </c>
      <c r="C2616" s="7" t="s">
        <v>720</v>
      </c>
      <c r="D2616" s="7" t="s">
        <v>663</v>
      </c>
      <c r="E2616" s="7" t="s">
        <v>20</v>
      </c>
      <c r="F2616" s="16" t="s">
        <v>4724</v>
      </c>
      <c r="G2616" s="8" t="n">
        <v>0</v>
      </c>
    </row>
    <row r="2617" customFormat="false" ht="12.75" hidden="false" customHeight="false" outlineLevel="2" collapsed="false">
      <c r="A2617" s="5" t="s">
        <v>719</v>
      </c>
      <c r="B2617" s="6" t="n">
        <v>36998</v>
      </c>
      <c r="C2617" s="7" t="s">
        <v>756</v>
      </c>
      <c r="D2617" s="7" t="s">
        <v>663</v>
      </c>
      <c r="E2617" s="7" t="s">
        <v>380</v>
      </c>
      <c r="F2617" s="16" t="s">
        <v>4724</v>
      </c>
      <c r="G2617" s="8" t="n">
        <v>0</v>
      </c>
    </row>
    <row r="2618" customFormat="false" ht="12.75" hidden="false" customHeight="false" outlineLevel="2" collapsed="false">
      <c r="A2618" s="5" t="s">
        <v>698</v>
      </c>
      <c r="B2618" s="6" t="n">
        <v>36999</v>
      </c>
      <c r="C2618" s="7" t="s">
        <v>699</v>
      </c>
      <c r="D2618" s="7" t="s">
        <v>663</v>
      </c>
      <c r="E2618" s="7" t="s">
        <v>700</v>
      </c>
      <c r="F2618" s="16" t="s">
        <v>4724</v>
      </c>
      <c r="G2618" s="8" t="n">
        <v>500</v>
      </c>
    </row>
    <row r="2619" customFormat="false" ht="12.75" hidden="false" customHeight="false" outlineLevel="2" collapsed="false">
      <c r="A2619" s="5" t="s">
        <v>725</v>
      </c>
      <c r="B2619" s="6" t="n">
        <v>37000</v>
      </c>
      <c r="C2619" s="7" t="s">
        <v>726</v>
      </c>
      <c r="D2619" s="7" t="s">
        <v>663</v>
      </c>
      <c r="E2619" s="7" t="s">
        <v>20</v>
      </c>
      <c r="F2619" s="16" t="s">
        <v>4724</v>
      </c>
      <c r="G2619" s="8" t="n">
        <v>0</v>
      </c>
    </row>
    <row r="2620" customFormat="false" ht="12.75" hidden="false" customHeight="false" outlineLevel="2" collapsed="false">
      <c r="A2620" s="5" t="s">
        <v>725</v>
      </c>
      <c r="B2620" s="6" t="n">
        <v>37000</v>
      </c>
      <c r="C2620" s="7" t="s">
        <v>757</v>
      </c>
      <c r="D2620" s="7" t="s">
        <v>663</v>
      </c>
      <c r="E2620" s="7" t="s">
        <v>380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681</v>
      </c>
      <c r="B2621" s="6" t="n">
        <v>37011</v>
      </c>
      <c r="C2621" s="7" t="s">
        <v>682</v>
      </c>
      <c r="D2621" s="7" t="s">
        <v>663</v>
      </c>
      <c r="E2621" s="7" t="s">
        <v>675</v>
      </c>
      <c r="F2621" s="16" t="s">
        <v>4724</v>
      </c>
      <c r="G2621" s="8" t="n">
        <v>900</v>
      </c>
    </row>
    <row r="2622" customFormat="false" ht="12.75" hidden="false" customHeight="false" outlineLevel="2" collapsed="false">
      <c r="A2622" s="5" t="s">
        <v>4833</v>
      </c>
      <c r="B2622" s="6" t="n">
        <v>36909</v>
      </c>
      <c r="C2622" s="7" t="s">
        <v>690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4836</v>
      </c>
      <c r="B2623" s="6" t="n">
        <v>36920</v>
      </c>
      <c r="C2623" s="7" t="s">
        <v>865</v>
      </c>
      <c r="D2623" s="7" t="s">
        <v>4721</v>
      </c>
      <c r="E2623" s="7" t="s">
        <v>4509</v>
      </c>
      <c r="F2623" s="16" t="s">
        <v>4724</v>
      </c>
      <c r="G2623" s="8" t="n">
        <v>10360</v>
      </c>
    </row>
    <row r="2624" customFormat="false" ht="12.75" hidden="false" customHeight="false" outlineLevel="2" collapsed="false">
      <c r="A2624" s="5" t="s">
        <v>4834</v>
      </c>
      <c r="B2624" s="6" t="n">
        <v>36920</v>
      </c>
      <c r="C2624" s="7" t="s">
        <v>707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4835</v>
      </c>
      <c r="B2625" s="6" t="n">
        <v>36920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4796</v>
      </c>
      <c r="B2626" s="6" t="n">
        <v>36929</v>
      </c>
      <c r="C2626" s="7" t="s">
        <v>739</v>
      </c>
      <c r="D2626" s="7" t="s">
        <v>4721</v>
      </c>
      <c r="E2626" s="7" t="s">
        <v>3053</v>
      </c>
      <c r="F2626" s="16" t="s">
        <v>4724</v>
      </c>
      <c r="G2626" s="8" t="n">
        <v>0</v>
      </c>
    </row>
    <row r="2627" customFormat="false" ht="12.75" hidden="false" customHeight="false" outlineLevel="2" collapsed="false">
      <c r="A2627" s="5" t="s">
        <v>4791</v>
      </c>
      <c r="B2627" s="6" t="n">
        <v>36938</v>
      </c>
      <c r="C2627" s="7" t="s">
        <v>4792</v>
      </c>
      <c r="D2627" s="7" t="s">
        <v>4721</v>
      </c>
      <c r="E2627" s="7" t="s">
        <v>686</v>
      </c>
      <c r="F2627" s="16" t="s">
        <v>4724</v>
      </c>
      <c r="G2627" s="8" t="n">
        <v>18197</v>
      </c>
    </row>
    <row r="2628" customFormat="false" ht="12.75" hidden="false" customHeight="false" outlineLevel="2" collapsed="false">
      <c r="A2628" s="5" t="s">
        <v>4797</v>
      </c>
      <c r="B2628" s="6" t="n">
        <v>36936</v>
      </c>
      <c r="C2628" s="7" t="s">
        <v>716</v>
      </c>
      <c r="D2628" s="7" t="s">
        <v>4721</v>
      </c>
      <c r="E2628" s="7" t="s">
        <v>3053</v>
      </c>
      <c r="F2628" s="16" t="s">
        <v>4724</v>
      </c>
      <c r="G2628" s="8" t="n">
        <v>3100</v>
      </c>
    </row>
    <row r="2629" customFormat="false" ht="12.75" hidden="false" customHeight="false" outlineLevel="2" collapsed="false">
      <c r="A2629" s="5" t="s">
        <v>4790</v>
      </c>
      <c r="B2629" s="6" t="n">
        <v>36943</v>
      </c>
      <c r="C2629" s="7" t="s">
        <v>785</v>
      </c>
      <c r="D2629" s="7" t="s">
        <v>4721</v>
      </c>
      <c r="E2629" s="7" t="s">
        <v>1172</v>
      </c>
      <c r="F2629" s="16" t="s">
        <v>4724</v>
      </c>
      <c r="G2629" s="8" t="n">
        <v>617.21</v>
      </c>
    </row>
    <row r="2630" customFormat="false" ht="12.75" hidden="false" customHeight="false" outlineLevel="2" collapsed="false">
      <c r="A2630" s="5" t="s">
        <v>4793</v>
      </c>
      <c r="B2630" s="6" t="n">
        <v>36944</v>
      </c>
      <c r="C2630" s="7" t="s">
        <v>785</v>
      </c>
      <c r="D2630" s="7" t="s">
        <v>4721</v>
      </c>
      <c r="E2630" s="7" t="s">
        <v>686</v>
      </c>
      <c r="F2630" s="16" t="s">
        <v>4724</v>
      </c>
      <c r="G2630" s="8" t="n">
        <v>775</v>
      </c>
    </row>
    <row r="2631" customFormat="false" ht="12.75" hidden="false" customHeight="false" outlineLevel="2" collapsed="false">
      <c r="A2631" s="5" t="s">
        <v>4798</v>
      </c>
      <c r="B2631" s="6" t="n">
        <v>36943</v>
      </c>
      <c r="C2631" s="7" t="s">
        <v>895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4799</v>
      </c>
      <c r="B2632" s="6" t="n">
        <v>36943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1200</v>
      </c>
    </row>
    <row r="2633" customFormat="false" ht="12.75" hidden="false" customHeight="false" outlineLevel="2" collapsed="false">
      <c r="A2633" s="5" t="s">
        <v>4799</v>
      </c>
      <c r="B2633" s="6" t="n">
        <v>36943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4799</v>
      </c>
      <c r="B2634" s="6" t="n">
        <v>36943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4800</v>
      </c>
      <c r="B2635" s="6" t="n">
        <v>36945</v>
      </c>
      <c r="C2635" s="7" t="s">
        <v>713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4788</v>
      </c>
      <c r="B2636" s="6" t="n">
        <v>36948</v>
      </c>
      <c r="C2636" s="7" t="s">
        <v>4789</v>
      </c>
      <c r="D2636" s="7" t="s">
        <v>4721</v>
      </c>
      <c r="E2636" s="7" t="s">
        <v>1608</v>
      </c>
      <c r="F2636" s="16" t="s">
        <v>4724</v>
      </c>
      <c r="G2636" s="8" t="n">
        <v>1550</v>
      </c>
    </row>
    <row r="2637" customFormat="false" ht="12.75" hidden="false" customHeight="false" outlineLevel="2" collapsed="false">
      <c r="A2637" s="5" t="s">
        <v>4801</v>
      </c>
      <c r="B2637" s="6" t="n">
        <v>36948</v>
      </c>
      <c r="C2637" s="7" t="s">
        <v>713</v>
      </c>
      <c r="D2637" s="7" t="s">
        <v>4721</v>
      </c>
      <c r="E2637" s="7" t="s">
        <v>3053</v>
      </c>
      <c r="F2637" s="16" t="s">
        <v>4724</v>
      </c>
      <c r="G2637" s="8" t="n">
        <v>0</v>
      </c>
    </row>
    <row r="2638" customFormat="false" ht="12.75" hidden="false" customHeight="false" outlineLevel="2" collapsed="false">
      <c r="A2638" s="5" t="s">
        <v>4802</v>
      </c>
      <c r="B2638" s="6" t="n">
        <v>36948</v>
      </c>
      <c r="C2638" s="7" t="s">
        <v>707</v>
      </c>
      <c r="D2638" s="7" t="s">
        <v>4721</v>
      </c>
      <c r="E2638" s="7" t="s">
        <v>3053</v>
      </c>
      <c r="F2638" s="16" t="s">
        <v>4724</v>
      </c>
      <c r="G2638" s="8" t="n">
        <v>0</v>
      </c>
    </row>
    <row r="2639" customFormat="false" ht="12.75" hidden="false" customHeight="false" outlineLevel="2" collapsed="false">
      <c r="A2639" s="5" t="s">
        <v>4739</v>
      </c>
      <c r="B2639" s="6" t="n">
        <v>36956</v>
      </c>
      <c r="C2639" s="7" t="s">
        <v>739</v>
      </c>
      <c r="D2639" s="7" t="s">
        <v>4721</v>
      </c>
      <c r="E2639" s="7" t="s">
        <v>686</v>
      </c>
      <c r="F2639" s="16" t="s">
        <v>4724</v>
      </c>
      <c r="G2639" s="8" t="n">
        <v>5128</v>
      </c>
    </row>
    <row r="2640" customFormat="false" ht="12.75" hidden="false" customHeight="false" outlineLevel="2" collapsed="false">
      <c r="A2640" s="5" t="s">
        <v>4762</v>
      </c>
      <c r="B2640" s="6" t="n">
        <v>36956</v>
      </c>
      <c r="C2640" s="7" t="s">
        <v>4755</v>
      </c>
      <c r="D2640" s="7" t="s">
        <v>4721</v>
      </c>
      <c r="E2640" s="7" t="s">
        <v>3053</v>
      </c>
      <c r="F2640" s="16" t="s">
        <v>4724</v>
      </c>
      <c r="G2640" s="8" t="n">
        <v>0</v>
      </c>
    </row>
    <row r="2641" customFormat="false" ht="12.75" hidden="false" customHeight="false" outlineLevel="2" collapsed="false">
      <c r="A2641" s="5" t="s">
        <v>4763</v>
      </c>
      <c r="B2641" s="6" t="n">
        <v>36957</v>
      </c>
      <c r="C2641" s="7" t="s">
        <v>707</v>
      </c>
      <c r="D2641" s="7" t="s">
        <v>4721</v>
      </c>
      <c r="E2641" s="7" t="s">
        <v>20</v>
      </c>
      <c r="F2641" s="16" t="s">
        <v>4724</v>
      </c>
      <c r="G2641" s="8" t="n">
        <v>2400</v>
      </c>
    </row>
    <row r="2642" customFormat="false" ht="12.75" hidden="false" customHeight="false" outlineLevel="2" collapsed="false">
      <c r="A2642" s="5" t="s">
        <v>4763</v>
      </c>
      <c r="B2642" s="6" t="n">
        <v>36957</v>
      </c>
      <c r="C2642" s="7" t="s">
        <v>707</v>
      </c>
      <c r="D2642" s="7" t="s">
        <v>4721</v>
      </c>
      <c r="E2642" s="7" t="s">
        <v>3053</v>
      </c>
      <c r="F2642" s="16" t="s">
        <v>4724</v>
      </c>
      <c r="G2642" s="8" t="n">
        <v>0</v>
      </c>
    </row>
    <row r="2643" customFormat="false" ht="12.75" hidden="false" customHeight="false" outlineLevel="2" collapsed="false">
      <c r="A2643" s="5" t="s">
        <v>4763</v>
      </c>
      <c r="B2643" s="6" t="n">
        <v>36957</v>
      </c>
      <c r="C2643" s="7" t="s">
        <v>707</v>
      </c>
      <c r="D2643" s="7" t="s">
        <v>4721</v>
      </c>
      <c r="E2643" s="7" t="s">
        <v>3053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4765</v>
      </c>
      <c r="B2644" s="6" t="n">
        <v>36959</v>
      </c>
      <c r="C2644" s="7" t="s">
        <v>707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2" collapsed="false">
      <c r="A2645" s="5" t="s">
        <v>4764</v>
      </c>
      <c r="B2645" s="6" t="n">
        <v>36959</v>
      </c>
      <c r="C2645" s="7" t="s">
        <v>707</v>
      </c>
      <c r="D2645" s="7" t="s">
        <v>4721</v>
      </c>
      <c r="E2645" s="7" t="s">
        <v>3053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4764</v>
      </c>
      <c r="B2646" s="6" t="n">
        <v>36959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2" collapsed="false">
      <c r="A2647" s="5" t="s">
        <v>4766</v>
      </c>
      <c r="B2647" s="6" t="n">
        <v>36959</v>
      </c>
      <c r="C2647" s="7" t="s">
        <v>707</v>
      </c>
      <c r="D2647" s="7" t="s">
        <v>4721</v>
      </c>
      <c r="E2647" s="7" t="s">
        <v>3053</v>
      </c>
      <c r="F2647" s="16" t="s">
        <v>4724</v>
      </c>
      <c r="G2647" s="8" t="n">
        <v>0</v>
      </c>
    </row>
    <row r="2648" customFormat="false" ht="12.75" hidden="false" customHeight="false" outlineLevel="2" collapsed="false">
      <c r="A2648" s="5" t="s">
        <v>4771</v>
      </c>
      <c r="B2648" s="6" t="n">
        <v>36965</v>
      </c>
      <c r="C2648" s="7" t="s">
        <v>690</v>
      </c>
      <c r="D2648" s="7" t="s">
        <v>4721</v>
      </c>
      <c r="E2648" s="7" t="s">
        <v>3053</v>
      </c>
      <c r="F2648" s="16" t="s">
        <v>4724</v>
      </c>
      <c r="G2648" s="8" t="n">
        <v>0</v>
      </c>
    </row>
    <row r="2649" customFormat="false" ht="12.75" hidden="false" customHeight="false" outlineLevel="2" collapsed="false">
      <c r="A2649" s="5" t="s">
        <v>4774</v>
      </c>
      <c r="B2649" s="6" t="n">
        <v>36970</v>
      </c>
      <c r="C2649" s="7" t="s">
        <v>690</v>
      </c>
      <c r="D2649" s="7" t="s">
        <v>4721</v>
      </c>
      <c r="E2649" s="7" t="s">
        <v>3053</v>
      </c>
      <c r="F2649" s="16" t="s">
        <v>4724</v>
      </c>
      <c r="G2649" s="8" t="n">
        <v>0</v>
      </c>
    </row>
    <row r="2650" customFormat="false" ht="12.75" hidden="false" customHeight="false" outlineLevel="2" collapsed="false">
      <c r="A2650" s="5" t="s">
        <v>4725</v>
      </c>
      <c r="B2650" s="6" t="n">
        <v>36971</v>
      </c>
      <c r="C2650" s="7" t="s">
        <v>682</v>
      </c>
      <c r="D2650" s="7" t="s">
        <v>4721</v>
      </c>
      <c r="E2650" s="7" t="s">
        <v>4726</v>
      </c>
      <c r="F2650" s="16" t="s">
        <v>4724</v>
      </c>
      <c r="G2650" s="8" t="n">
        <v>924</v>
      </c>
    </row>
    <row r="2651" customFormat="false" ht="12.75" hidden="false" customHeight="false" outlineLevel="2" collapsed="false">
      <c r="A2651" s="5" t="s">
        <v>4742</v>
      </c>
      <c r="B2651" s="6" t="n">
        <v>36979</v>
      </c>
      <c r="C2651" s="7" t="s">
        <v>785</v>
      </c>
      <c r="D2651" s="7" t="s">
        <v>4721</v>
      </c>
      <c r="E2651" s="7" t="s">
        <v>686</v>
      </c>
      <c r="F2651" s="16" t="s">
        <v>4724</v>
      </c>
      <c r="G2651" s="8" t="n">
        <v>1550</v>
      </c>
    </row>
    <row r="2652" customFormat="false" ht="12.75" hidden="false" customHeight="false" outlineLevel="2" collapsed="false">
      <c r="A2652" s="5" t="s">
        <v>4753</v>
      </c>
      <c r="B2652" s="6" t="n">
        <v>36978</v>
      </c>
      <c r="C2652" s="7" t="s">
        <v>4752</v>
      </c>
      <c r="D2652" s="7" t="s">
        <v>4721</v>
      </c>
      <c r="E2652" s="7" t="s">
        <v>700</v>
      </c>
      <c r="F2652" s="16" t="s">
        <v>4724</v>
      </c>
      <c r="G2652" s="8" t="n">
        <v>0</v>
      </c>
    </row>
    <row r="2653" customFormat="false" ht="12.75" hidden="false" customHeight="false" outlineLevel="2" collapsed="false">
      <c r="A2653" s="5" t="s">
        <v>4751</v>
      </c>
      <c r="B2653" s="6" t="n">
        <v>36978</v>
      </c>
      <c r="C2653" s="7" t="s">
        <v>4752</v>
      </c>
      <c r="D2653" s="7" t="s">
        <v>4721</v>
      </c>
      <c r="E2653" s="7" t="s">
        <v>700</v>
      </c>
      <c r="F2653" s="16" t="s">
        <v>4724</v>
      </c>
      <c r="G2653" s="8" t="n">
        <v>594</v>
      </c>
    </row>
    <row r="2654" customFormat="false" ht="12.75" hidden="false" customHeight="false" outlineLevel="2" collapsed="false">
      <c r="A2654" s="5" t="s">
        <v>4748</v>
      </c>
      <c r="B2654" s="6" t="n">
        <v>36978</v>
      </c>
      <c r="C2654" s="7" t="s">
        <v>4749</v>
      </c>
      <c r="D2654" s="7" t="s">
        <v>4721</v>
      </c>
      <c r="E2654" s="7" t="s">
        <v>700</v>
      </c>
      <c r="F2654" s="16" t="s">
        <v>4724</v>
      </c>
      <c r="G2654" s="8" t="n">
        <v>600</v>
      </c>
    </row>
    <row r="2655" customFormat="false" ht="12.75" hidden="false" customHeight="false" outlineLevel="2" collapsed="false">
      <c r="A2655" s="5" t="s">
        <v>4722</v>
      </c>
      <c r="B2655" s="6" t="n">
        <v>36979</v>
      </c>
      <c r="C2655" s="7" t="s">
        <v>4723</v>
      </c>
      <c r="D2655" s="7" t="s">
        <v>4721</v>
      </c>
      <c r="E2655" s="7" t="s">
        <v>672</v>
      </c>
      <c r="F2655" s="16" t="s">
        <v>4724</v>
      </c>
      <c r="G2655" s="8" t="n">
        <v>200</v>
      </c>
    </row>
    <row r="2656" customFormat="false" ht="12.75" hidden="false" customHeight="false" outlineLevel="2" collapsed="false">
      <c r="A2656" s="5" t="s">
        <v>4761</v>
      </c>
      <c r="B2656" s="6" t="n">
        <v>36980</v>
      </c>
      <c r="C2656" s="7" t="s">
        <v>895</v>
      </c>
      <c r="D2656" s="7" t="s">
        <v>4721</v>
      </c>
      <c r="E2656" s="7" t="s">
        <v>700</v>
      </c>
      <c r="F2656" s="16" t="s">
        <v>4724</v>
      </c>
      <c r="G2656" s="8" t="n">
        <v>0</v>
      </c>
    </row>
    <row r="2657" customFormat="false" ht="12.75" hidden="false" customHeight="false" outlineLevel="2" collapsed="false">
      <c r="A2657" s="5" t="s">
        <v>4780</v>
      </c>
      <c r="B2657" s="6" t="n">
        <v>36979</v>
      </c>
      <c r="C2657" s="7" t="s">
        <v>4781</v>
      </c>
      <c r="D2657" s="7" t="s">
        <v>4721</v>
      </c>
      <c r="E2657" s="7" t="s">
        <v>3053</v>
      </c>
      <c r="F2657" s="16" t="s">
        <v>4724</v>
      </c>
      <c r="G2657" s="8" t="n">
        <v>0</v>
      </c>
    </row>
    <row r="2658" customFormat="false" ht="12.75" hidden="false" customHeight="false" outlineLevel="2" collapsed="false">
      <c r="A2658" s="5" t="s">
        <v>4782</v>
      </c>
      <c r="B2658" s="6" t="n">
        <v>36980</v>
      </c>
      <c r="C2658" s="7" t="s">
        <v>707</v>
      </c>
      <c r="D2658" s="7" t="s">
        <v>4721</v>
      </c>
      <c r="E2658" s="7" t="s">
        <v>20</v>
      </c>
      <c r="F2658" s="16" t="s">
        <v>4724</v>
      </c>
      <c r="G2658" s="8" t="n">
        <v>0</v>
      </c>
    </row>
    <row r="2659" customFormat="false" ht="12.75" hidden="false" customHeight="false" outlineLevel="2" collapsed="false">
      <c r="A2659" s="5" t="s">
        <v>4782</v>
      </c>
      <c r="B2659" s="6" t="n">
        <v>36980</v>
      </c>
      <c r="C2659" s="7" t="s">
        <v>707</v>
      </c>
      <c r="D2659" s="7" t="s">
        <v>4721</v>
      </c>
      <c r="E2659" s="7" t="s">
        <v>3053</v>
      </c>
      <c r="F2659" s="16" t="s">
        <v>4724</v>
      </c>
      <c r="G2659" s="8" t="n">
        <v>0</v>
      </c>
    </row>
    <row r="2660" customFormat="false" ht="12.75" hidden="false" customHeight="false" outlineLevel="2" collapsed="false">
      <c r="A2660" s="5" t="n">
        <v>127</v>
      </c>
      <c r="B2660" s="6" t="n">
        <v>36944</v>
      </c>
      <c r="C2660" s="7" t="s">
        <v>4794</v>
      </c>
      <c r="D2660" s="7" t="s">
        <v>4721</v>
      </c>
      <c r="E2660" s="7" t="s">
        <v>4795</v>
      </c>
      <c r="F2660" s="16" t="s">
        <v>4724</v>
      </c>
      <c r="G2660" s="8" t="n">
        <v>18250</v>
      </c>
    </row>
    <row r="2661" customFormat="false" ht="14.25" hidden="false" customHeight="false" outlineLevel="1" collapsed="false">
      <c r="A2661" s="28" t="n">
        <f aca="false">SUBTOTAL(3,A2604:A2660)</f>
        <v>57</v>
      </c>
      <c r="B2661" s="29"/>
      <c r="C2661" s="30"/>
      <c r="D2661" s="30"/>
      <c r="E2661" s="30"/>
      <c r="F2661" s="31" t="s">
        <v>5406</v>
      </c>
      <c r="G2661" s="32" t="n">
        <f aca="false">SUM(G2604:G2660)</f>
        <v>69232.21</v>
      </c>
    </row>
    <row r="2662" customFormat="false" ht="12.75" hidden="false" customHeight="false" outlineLevel="1" collapsed="false">
      <c r="A2662" s="5"/>
      <c r="B2662" s="6"/>
      <c r="C2662" s="7"/>
      <c r="D2662" s="7"/>
      <c r="E2662" s="7"/>
      <c r="F2662" s="33"/>
      <c r="G2662" s="8"/>
    </row>
    <row r="2663" customFormat="false" ht="12.75" hidden="false" customHeight="false" outlineLevel="2" collapsed="false">
      <c r="A2663" s="5" t="n">
        <v>635980</v>
      </c>
      <c r="B2663" s="6" t="n">
        <v>37055</v>
      </c>
      <c r="C2663" s="7" t="s">
        <v>3023</v>
      </c>
      <c r="D2663" s="7" t="s">
        <v>3007</v>
      </c>
      <c r="E2663" s="7"/>
      <c r="F2663" s="16" t="s">
        <v>3024</v>
      </c>
      <c r="G2663" s="8" t="n">
        <v>288500</v>
      </c>
    </row>
    <row r="2664" customFormat="false" ht="14.25" hidden="false" customHeight="false" outlineLevel="1" collapsed="false">
      <c r="A2664" s="28" t="n">
        <f aca="false">SUBTOTAL(3,A2663)</f>
        <v>1</v>
      </c>
      <c r="B2664" s="29"/>
      <c r="C2664" s="30"/>
      <c r="D2664" s="30"/>
      <c r="E2664" s="30"/>
      <c r="F2664" s="31" t="s">
        <v>5407</v>
      </c>
      <c r="G2664" s="32" t="n">
        <f aca="false">SUM(G2663)</f>
        <v>288500</v>
      </c>
    </row>
    <row r="2665" customFormat="false" ht="12.75" hidden="false" customHeight="false" outlineLevel="1" collapsed="false">
      <c r="A2665" s="5"/>
      <c r="B2665" s="6"/>
      <c r="C2665" s="7"/>
      <c r="D2665" s="7"/>
      <c r="E2665" s="7"/>
      <c r="F2665" s="33"/>
      <c r="G2665" s="8"/>
    </row>
    <row r="2666" customFormat="false" ht="12.75" hidden="false" customHeight="false" outlineLevel="2" collapsed="false">
      <c r="A2666" s="5" t="s">
        <v>106</v>
      </c>
      <c r="B2666" s="6" t="n">
        <v>37064</v>
      </c>
      <c r="C2666" s="7" t="s">
        <v>107</v>
      </c>
      <c r="D2666" s="7" t="s">
        <v>103</v>
      </c>
      <c r="E2666" s="7" t="s">
        <v>108</v>
      </c>
      <c r="F2666" s="16" t="s">
        <v>109</v>
      </c>
      <c r="G2666" s="8" t="n">
        <v>393750</v>
      </c>
    </row>
    <row r="2667" customFormat="false" ht="12.75" hidden="false" customHeight="false" outlineLevel="2" collapsed="false">
      <c r="A2667" s="5" t="s">
        <v>3276</v>
      </c>
      <c r="B2667" s="6" t="n">
        <v>36944</v>
      </c>
      <c r="C2667" s="7" t="s">
        <v>3277</v>
      </c>
      <c r="D2667" s="7" t="s">
        <v>4721</v>
      </c>
      <c r="E2667" s="7" t="s">
        <v>686</v>
      </c>
      <c r="F2667" s="16" t="s">
        <v>109</v>
      </c>
      <c r="G2667" s="8" t="n">
        <v>102561</v>
      </c>
    </row>
    <row r="2668" customFormat="false" ht="12.75" hidden="false" customHeight="false" outlineLevel="2" collapsed="false">
      <c r="A2668" s="5" t="s">
        <v>4837</v>
      </c>
      <c r="B2668" s="6" t="n">
        <v>36907</v>
      </c>
      <c r="C2668" s="7" t="s">
        <v>4838</v>
      </c>
      <c r="D2668" s="7" t="s">
        <v>4721</v>
      </c>
      <c r="E2668" s="7" t="s">
        <v>4133</v>
      </c>
      <c r="F2668" s="16" t="s">
        <v>109</v>
      </c>
      <c r="G2668" s="8" t="n">
        <v>57361</v>
      </c>
    </row>
    <row r="2669" customFormat="false" ht="14.25" hidden="false" customHeight="false" outlineLevel="1" collapsed="false">
      <c r="A2669" s="28" t="n">
        <f aca="false">SUBTOTAL(3,A2666:A2668)</f>
        <v>3</v>
      </c>
      <c r="B2669" s="29"/>
      <c r="C2669" s="30"/>
      <c r="D2669" s="30"/>
      <c r="E2669" s="30"/>
      <c r="F2669" s="31" t="s">
        <v>5408</v>
      </c>
      <c r="G2669" s="32" t="n">
        <f aca="false">SUM(G2666:G2668)</f>
        <v>553672</v>
      </c>
    </row>
    <row r="2670" customFormat="false" ht="12.75" hidden="false" customHeight="false" outlineLevel="1" collapsed="false">
      <c r="A2670" s="5"/>
      <c r="B2670" s="6"/>
      <c r="C2670" s="7"/>
      <c r="D2670" s="7"/>
      <c r="E2670" s="7"/>
      <c r="F2670" s="33"/>
      <c r="G2670" s="8"/>
    </row>
    <row r="2671" customFormat="false" ht="12.75" hidden="false" customHeight="false" outlineLevel="2" collapsed="false">
      <c r="A2671" s="5" t="n">
        <v>73</v>
      </c>
      <c r="B2671" s="6"/>
      <c r="C2671" s="7" t="s">
        <v>2933</v>
      </c>
      <c r="D2671" s="7" t="s">
        <v>2916</v>
      </c>
      <c r="E2671" s="7" t="s">
        <v>29</v>
      </c>
      <c r="F2671" s="16" t="s">
        <v>5409</v>
      </c>
      <c r="G2671" s="8" t="n">
        <v>0</v>
      </c>
    </row>
    <row r="2672" customFormat="false" ht="12.75" hidden="false" customHeight="false" outlineLevel="2" collapsed="false">
      <c r="A2672" s="5" t="n">
        <v>570032</v>
      </c>
      <c r="B2672" s="6" t="n">
        <v>36985</v>
      </c>
      <c r="C2672" s="7" t="s">
        <v>2921</v>
      </c>
      <c r="D2672" s="7" t="s">
        <v>2916</v>
      </c>
      <c r="E2672" s="7" t="s">
        <v>29</v>
      </c>
      <c r="F2672" s="16" t="s">
        <v>5409</v>
      </c>
      <c r="G2672" s="8" t="n">
        <v>403000</v>
      </c>
    </row>
    <row r="2673" customFormat="false" ht="14.25" hidden="false" customHeight="false" outlineLevel="1" collapsed="false">
      <c r="A2673" s="28" t="n">
        <f aca="false">SUBTOTAL(3,A2671:A2672)+8</f>
        <v>10</v>
      </c>
      <c r="B2673" s="29"/>
      <c r="C2673" s="30"/>
      <c r="D2673" s="30"/>
      <c r="E2673" s="30"/>
      <c r="F2673" s="31" t="s">
        <v>5410</v>
      </c>
      <c r="G2673" s="32" t="n">
        <f aca="false">SUM(G2671:G2672)</f>
        <v>403000</v>
      </c>
    </row>
    <row r="2674" customFormat="false" ht="12.75" hidden="false" customHeight="false" outlineLevel="1" collapsed="false">
      <c r="A2674" s="5"/>
      <c r="B2674" s="6"/>
      <c r="C2674" s="7"/>
      <c r="D2674" s="7"/>
      <c r="E2674" s="7"/>
      <c r="F2674" s="33"/>
      <c r="G2674" s="8"/>
    </row>
    <row r="2675" customFormat="false" ht="12.75" hidden="false" customHeight="false" outlineLevel="2" collapsed="false">
      <c r="A2675" s="5" t="s">
        <v>124</v>
      </c>
      <c r="B2675" s="6" t="n">
        <v>36985</v>
      </c>
      <c r="C2675" s="7" t="s">
        <v>125</v>
      </c>
      <c r="D2675" s="7" t="s">
        <v>111</v>
      </c>
      <c r="E2675" s="7" t="s">
        <v>126</v>
      </c>
      <c r="F2675" s="16" t="s">
        <v>127</v>
      </c>
      <c r="G2675" s="8" t="n">
        <v>220000</v>
      </c>
    </row>
    <row r="2676" customFormat="false" ht="12.75" hidden="false" customHeight="false" outlineLevel="2" collapsed="false">
      <c r="A2676" s="5" t="s">
        <v>124</v>
      </c>
      <c r="B2676" s="6" t="n">
        <v>36990</v>
      </c>
      <c r="C2676" s="7" t="s">
        <v>125</v>
      </c>
      <c r="D2676" s="7" t="s">
        <v>111</v>
      </c>
      <c r="E2676" s="7" t="s">
        <v>126</v>
      </c>
      <c r="F2676" s="16" t="s">
        <v>127</v>
      </c>
      <c r="G2676" s="8" t="n">
        <v>-100000</v>
      </c>
    </row>
    <row r="2677" customFormat="false" ht="12.75" hidden="false" customHeight="false" outlineLevel="2" collapsed="false">
      <c r="A2677" s="5" t="s">
        <v>252</v>
      </c>
      <c r="B2677" s="6" t="n">
        <v>37046</v>
      </c>
      <c r="C2677" s="7" t="s">
        <v>253</v>
      </c>
      <c r="D2677" s="7" t="s">
        <v>111</v>
      </c>
      <c r="E2677" s="7" t="s">
        <v>137</v>
      </c>
      <c r="F2677" s="16" t="s">
        <v>127</v>
      </c>
      <c r="G2677" s="8" t="n">
        <v>22000</v>
      </c>
    </row>
    <row r="2678" customFormat="false" ht="14.25" hidden="false" customHeight="false" outlineLevel="1" collapsed="false">
      <c r="A2678" s="28" t="n">
        <f aca="false">SUBTOTAL(3,A2675:A2677)</f>
        <v>3</v>
      </c>
      <c r="B2678" s="29"/>
      <c r="C2678" s="30"/>
      <c r="D2678" s="30"/>
      <c r="E2678" s="30"/>
      <c r="F2678" s="31" t="s">
        <v>5411</v>
      </c>
      <c r="G2678" s="32" t="n">
        <f aca="false">SUM(G2675:G2677)</f>
        <v>142000</v>
      </c>
    </row>
    <row r="2679" customFormat="false" ht="12.75" hidden="false" customHeight="false" outlineLevel="1" collapsed="false">
      <c r="A2679" s="5"/>
      <c r="B2679" s="6"/>
      <c r="C2679" s="7"/>
      <c r="D2679" s="7"/>
      <c r="E2679" s="7"/>
      <c r="F2679" s="33"/>
      <c r="G2679" s="8"/>
    </row>
    <row r="2680" customFormat="false" ht="12.75" hidden="false" customHeight="false" outlineLevel="2" collapsed="false">
      <c r="A2680" s="5" t="n">
        <v>89</v>
      </c>
      <c r="B2680" s="6" t="n">
        <v>37069</v>
      </c>
      <c r="C2680" s="7" t="s">
        <v>7</v>
      </c>
      <c r="D2680" s="7" t="s">
        <v>8</v>
      </c>
      <c r="E2680" s="7"/>
      <c r="F2680" s="16" t="s">
        <v>9</v>
      </c>
      <c r="G2680" s="8" t="n">
        <v>3000000</v>
      </c>
    </row>
    <row r="2681" customFormat="false" ht="14.25" hidden="false" customHeight="false" outlineLevel="1" collapsed="false">
      <c r="A2681" s="28" t="n">
        <f aca="false">SUBTOTAL(3,A2680)</f>
        <v>1</v>
      </c>
      <c r="B2681" s="29"/>
      <c r="C2681" s="30"/>
      <c r="D2681" s="30"/>
      <c r="E2681" s="30"/>
      <c r="F2681" s="31" t="s">
        <v>5412</v>
      </c>
      <c r="G2681" s="32" t="n">
        <f aca="false">SUM(G2680)</f>
        <v>3000000</v>
      </c>
    </row>
    <row r="2682" customFormat="false" ht="12.75" hidden="false" customHeight="false" outlineLevel="1" collapsed="false">
      <c r="A2682" s="5"/>
      <c r="B2682" s="6"/>
      <c r="C2682" s="7"/>
      <c r="D2682" s="7"/>
      <c r="E2682" s="7"/>
      <c r="F2682" s="33"/>
      <c r="G2682" s="8"/>
    </row>
    <row r="2683" customFormat="false" ht="12.75" hidden="false" customHeight="false" outlineLevel="2" collapsed="false">
      <c r="A2683" s="5" t="s">
        <v>47</v>
      </c>
      <c r="B2683" s="6" t="n">
        <v>36992</v>
      </c>
      <c r="C2683" s="7" t="s">
        <v>48</v>
      </c>
      <c r="D2683" s="7" t="s">
        <v>38</v>
      </c>
      <c r="E2683" s="7" t="s">
        <v>39</v>
      </c>
      <c r="F2683" s="16" t="s">
        <v>3190</v>
      </c>
      <c r="G2683" s="8" t="n">
        <v>4427</v>
      </c>
    </row>
    <row r="2684" customFormat="false" ht="12.75" hidden="false" customHeight="false" outlineLevel="2" collapsed="false">
      <c r="A2684" s="5" t="s">
        <v>66</v>
      </c>
      <c r="B2684" s="6" t="n">
        <v>37001</v>
      </c>
      <c r="C2684" s="7" t="s">
        <v>67</v>
      </c>
      <c r="D2684" s="7" t="s">
        <v>38</v>
      </c>
      <c r="E2684" s="7" t="s">
        <v>39</v>
      </c>
      <c r="F2684" s="16" t="s">
        <v>3190</v>
      </c>
      <c r="G2684" s="8" t="n">
        <v>2720</v>
      </c>
    </row>
    <row r="2685" customFormat="false" ht="12.75" hidden="false" customHeight="false" outlineLevel="2" collapsed="false">
      <c r="A2685" s="5" t="s">
        <v>3222</v>
      </c>
      <c r="B2685" s="6" t="n">
        <v>36916</v>
      </c>
      <c r="C2685" s="7" t="s">
        <v>980</v>
      </c>
      <c r="D2685" s="7" t="s">
        <v>38</v>
      </c>
      <c r="E2685" s="7" t="s">
        <v>39</v>
      </c>
      <c r="F2685" s="16" t="s">
        <v>3190</v>
      </c>
      <c r="G2685" s="8" t="n">
        <v>13954</v>
      </c>
    </row>
    <row r="2686" customFormat="false" ht="12.75" hidden="false" customHeight="false" outlineLevel="2" collapsed="false">
      <c r="A2686" s="5" t="s">
        <v>3097</v>
      </c>
      <c r="B2686" s="6" t="n">
        <v>36963</v>
      </c>
      <c r="C2686" s="7" t="s">
        <v>3065</v>
      </c>
      <c r="D2686" s="7" t="s">
        <v>38</v>
      </c>
      <c r="E2686" s="7" t="s">
        <v>39</v>
      </c>
      <c r="F2686" s="16" t="s">
        <v>3190</v>
      </c>
      <c r="G2686" s="8" t="n">
        <v>14551</v>
      </c>
    </row>
    <row r="2687" customFormat="false" ht="12.75" hidden="false" customHeight="false" outlineLevel="2" collapsed="false">
      <c r="A2687" s="5" t="s">
        <v>3223</v>
      </c>
      <c r="B2687" s="6" t="n">
        <v>36917</v>
      </c>
      <c r="C2687" s="7" t="s">
        <v>3172</v>
      </c>
      <c r="D2687" s="7" t="s">
        <v>38</v>
      </c>
      <c r="E2687" s="7" t="s">
        <v>39</v>
      </c>
      <c r="F2687" s="16" t="s">
        <v>3190</v>
      </c>
      <c r="G2687" s="8" t="n">
        <v>-14976</v>
      </c>
    </row>
    <row r="2688" customFormat="false" ht="12.75" hidden="false" customHeight="false" outlineLevel="2" collapsed="false">
      <c r="A2688" s="5" t="s">
        <v>3171</v>
      </c>
      <c r="B2688" s="6" t="n">
        <v>36980</v>
      </c>
      <c r="C2688" s="7" t="s">
        <v>3172</v>
      </c>
      <c r="D2688" s="7" t="s">
        <v>38</v>
      </c>
      <c r="E2688" s="7" t="s">
        <v>39</v>
      </c>
      <c r="F2688" s="16" t="s">
        <v>3190</v>
      </c>
      <c r="G2688" s="8" t="n">
        <v>-954989</v>
      </c>
    </row>
    <row r="2689" customFormat="false" ht="12.75" hidden="false" customHeight="false" outlineLevel="2" collapsed="false">
      <c r="A2689" s="5" t="s">
        <v>3171</v>
      </c>
      <c r="B2689" s="6" t="n">
        <v>36917</v>
      </c>
      <c r="C2689" s="7" t="s">
        <v>3172</v>
      </c>
      <c r="D2689" s="7" t="s">
        <v>38</v>
      </c>
      <c r="E2689" s="7" t="s">
        <v>39</v>
      </c>
      <c r="F2689" s="16" t="s">
        <v>3190</v>
      </c>
      <c r="G2689" s="8" t="n">
        <v>1469490</v>
      </c>
    </row>
    <row r="2690" customFormat="false" ht="12.75" hidden="false" customHeight="false" outlineLevel="2" collapsed="false">
      <c r="A2690" s="5" t="s">
        <v>3188</v>
      </c>
      <c r="B2690" s="6" t="n">
        <v>36944</v>
      </c>
      <c r="C2690" s="7" t="s">
        <v>3189</v>
      </c>
      <c r="D2690" s="7" t="s">
        <v>38</v>
      </c>
      <c r="E2690" s="7" t="s">
        <v>39</v>
      </c>
      <c r="F2690" s="16" t="s">
        <v>3190</v>
      </c>
      <c r="G2690" s="8" t="n">
        <v>155</v>
      </c>
    </row>
    <row r="2691" customFormat="false" ht="12.75" hidden="false" customHeight="false" outlineLevel="2" collapsed="false">
      <c r="A2691" s="5" t="s">
        <v>3191</v>
      </c>
      <c r="B2691" s="6" t="n">
        <v>36945</v>
      </c>
      <c r="C2691" s="7" t="s">
        <v>3192</v>
      </c>
      <c r="D2691" s="7" t="s">
        <v>38</v>
      </c>
      <c r="E2691" s="7" t="s">
        <v>39</v>
      </c>
      <c r="F2691" s="16" t="s">
        <v>3190</v>
      </c>
      <c r="G2691" s="8" t="n">
        <v>310</v>
      </c>
    </row>
    <row r="2692" customFormat="false" ht="12.75" hidden="false" customHeight="false" outlineLevel="2" collapsed="false">
      <c r="A2692" s="5" t="s">
        <v>3064</v>
      </c>
      <c r="B2692" s="6" t="n">
        <v>36952</v>
      </c>
      <c r="C2692" s="7" t="s">
        <v>3065</v>
      </c>
      <c r="D2692" s="7" t="s">
        <v>38</v>
      </c>
      <c r="E2692" s="7" t="s">
        <v>39</v>
      </c>
      <c r="F2692" s="16" t="s">
        <v>3190</v>
      </c>
      <c r="G2692" s="8" t="n">
        <v>18981</v>
      </c>
    </row>
    <row r="2693" customFormat="false" ht="12.75" hidden="false" customHeight="false" outlineLevel="2" collapsed="false">
      <c r="A2693" s="5" t="s">
        <v>3064</v>
      </c>
      <c r="B2693" s="6" t="n">
        <v>36969</v>
      </c>
      <c r="C2693" s="7" t="s">
        <v>3065</v>
      </c>
      <c r="D2693" s="7" t="s">
        <v>38</v>
      </c>
      <c r="E2693" s="7" t="s">
        <v>39</v>
      </c>
      <c r="F2693" s="16" t="s">
        <v>3190</v>
      </c>
      <c r="G2693" s="8" t="n">
        <v>-18981</v>
      </c>
    </row>
    <row r="2694" customFormat="false" ht="12.75" hidden="false" customHeight="false" outlineLevel="2" collapsed="false">
      <c r="A2694" s="5" t="s">
        <v>3064</v>
      </c>
      <c r="B2694" s="6" t="n">
        <v>36969</v>
      </c>
      <c r="C2694" s="7" t="s">
        <v>3065</v>
      </c>
      <c r="D2694" s="7" t="s">
        <v>38</v>
      </c>
      <c r="E2694" s="7" t="s">
        <v>39</v>
      </c>
      <c r="F2694" s="16" t="s">
        <v>3190</v>
      </c>
      <c r="G2694" s="8" t="n">
        <v>6185</v>
      </c>
    </row>
    <row r="2695" customFormat="false" ht="12.75" hidden="false" customHeight="false" outlineLevel="2" collapsed="false">
      <c r="A2695" s="5" t="s">
        <v>3066</v>
      </c>
      <c r="B2695" s="6" t="n">
        <v>36952</v>
      </c>
      <c r="C2695" s="7" t="s">
        <v>3067</v>
      </c>
      <c r="D2695" s="7" t="s">
        <v>38</v>
      </c>
      <c r="E2695" s="7" t="s">
        <v>39</v>
      </c>
      <c r="F2695" s="16" t="s">
        <v>3190</v>
      </c>
      <c r="G2695" s="8" t="n">
        <v>81757</v>
      </c>
    </row>
    <row r="2696" customFormat="false" ht="12.75" hidden="false" customHeight="false" outlineLevel="2" collapsed="false">
      <c r="A2696" s="5" t="s">
        <v>3066</v>
      </c>
      <c r="B2696" s="6" t="n">
        <v>36969</v>
      </c>
      <c r="C2696" s="7" t="s">
        <v>3067</v>
      </c>
      <c r="D2696" s="7" t="s">
        <v>38</v>
      </c>
      <c r="E2696" s="7" t="s">
        <v>39</v>
      </c>
      <c r="F2696" s="16" t="s">
        <v>3190</v>
      </c>
      <c r="G2696" s="8" t="n">
        <v>-81757</v>
      </c>
    </row>
    <row r="2697" customFormat="false" ht="12.75" hidden="false" customHeight="false" outlineLevel="2" collapsed="false">
      <c r="A2697" s="5" t="s">
        <v>3066</v>
      </c>
      <c r="B2697" s="6" t="n">
        <v>36969</v>
      </c>
      <c r="C2697" s="7" t="s">
        <v>3067</v>
      </c>
      <c r="D2697" s="7" t="s">
        <v>38</v>
      </c>
      <c r="E2697" s="7" t="s">
        <v>39</v>
      </c>
      <c r="F2697" s="16" t="s">
        <v>3190</v>
      </c>
      <c r="G2697" s="8" t="n">
        <v>16343</v>
      </c>
    </row>
    <row r="2698" customFormat="false" ht="12.75" hidden="false" customHeight="false" outlineLevel="2" collapsed="false">
      <c r="A2698" s="5" t="s">
        <v>3107</v>
      </c>
      <c r="B2698" s="6" t="n">
        <v>36966</v>
      </c>
      <c r="C2698" s="7" t="s">
        <v>3108</v>
      </c>
      <c r="D2698" s="7" t="s">
        <v>38</v>
      </c>
      <c r="E2698" s="7" t="s">
        <v>39</v>
      </c>
      <c r="F2698" s="16" t="s">
        <v>3190</v>
      </c>
      <c r="G2698" s="8" t="n">
        <v>43537</v>
      </c>
    </row>
    <row r="2699" customFormat="false" ht="12.75" hidden="false" customHeight="false" outlineLevel="2" collapsed="false">
      <c r="A2699" s="5" t="s">
        <v>3109</v>
      </c>
      <c r="B2699" s="6" t="n">
        <v>36966</v>
      </c>
      <c r="C2699" s="7" t="s">
        <v>3108</v>
      </c>
      <c r="D2699" s="7" t="s">
        <v>38</v>
      </c>
      <c r="E2699" s="7" t="s">
        <v>39</v>
      </c>
      <c r="F2699" s="16" t="s">
        <v>3190</v>
      </c>
      <c r="G2699" s="8" t="n">
        <v>17117</v>
      </c>
    </row>
    <row r="2700" customFormat="false" ht="12.75" hidden="false" customHeight="false" outlineLevel="2" collapsed="false">
      <c r="A2700" s="5" t="s">
        <v>3110</v>
      </c>
      <c r="B2700" s="6" t="n">
        <v>36966</v>
      </c>
      <c r="C2700" s="7" t="s">
        <v>3108</v>
      </c>
      <c r="D2700" s="7" t="s">
        <v>38</v>
      </c>
      <c r="E2700" s="7" t="s">
        <v>39</v>
      </c>
      <c r="F2700" s="16" t="s">
        <v>3190</v>
      </c>
      <c r="G2700" s="8" t="n">
        <v>50721</v>
      </c>
    </row>
    <row r="2701" customFormat="false" ht="12.75" hidden="false" customHeight="false" outlineLevel="2" collapsed="false">
      <c r="A2701" s="5" t="s">
        <v>3136</v>
      </c>
      <c r="B2701" s="6" t="n">
        <v>36976</v>
      </c>
      <c r="C2701" s="7" t="s">
        <v>3065</v>
      </c>
      <c r="D2701" s="7" t="s">
        <v>38</v>
      </c>
      <c r="E2701" s="7" t="s">
        <v>39</v>
      </c>
      <c r="F2701" s="16" t="s">
        <v>3190</v>
      </c>
      <c r="G2701" s="8" t="n">
        <v>2215</v>
      </c>
    </row>
    <row r="2702" customFormat="false" ht="12.75" hidden="false" customHeight="false" outlineLevel="2" collapsed="false">
      <c r="A2702" s="5" t="s">
        <v>3137</v>
      </c>
      <c r="B2702" s="6" t="n">
        <v>36976</v>
      </c>
      <c r="C2702" s="7" t="s">
        <v>65</v>
      </c>
      <c r="D2702" s="7" t="s">
        <v>38</v>
      </c>
      <c r="E2702" s="7" t="s">
        <v>39</v>
      </c>
      <c r="F2702" s="16" t="s">
        <v>3190</v>
      </c>
      <c r="G2702" s="8" t="n">
        <v>9908</v>
      </c>
    </row>
    <row r="2703" customFormat="false" ht="12.75" hidden="false" customHeight="false" outlineLevel="2" collapsed="false">
      <c r="A2703" s="5" t="s">
        <v>3138</v>
      </c>
      <c r="B2703" s="6" t="n">
        <v>36976</v>
      </c>
      <c r="C2703" s="7" t="s">
        <v>3139</v>
      </c>
      <c r="D2703" s="7" t="s">
        <v>38</v>
      </c>
      <c r="E2703" s="7" t="s">
        <v>39</v>
      </c>
      <c r="F2703" s="16" t="s">
        <v>3190</v>
      </c>
      <c r="G2703" s="8" t="n">
        <v>1282</v>
      </c>
    </row>
    <row r="2704" customFormat="false" ht="12.75" hidden="false" customHeight="false" outlineLevel="2" collapsed="false">
      <c r="A2704" s="5" t="s">
        <v>3145</v>
      </c>
      <c r="B2704" s="6" t="n">
        <v>36977</v>
      </c>
      <c r="C2704" s="7" t="s">
        <v>3146</v>
      </c>
      <c r="D2704" s="7" t="s">
        <v>38</v>
      </c>
      <c r="E2704" s="7" t="s">
        <v>39</v>
      </c>
      <c r="F2704" s="16" t="s">
        <v>3190</v>
      </c>
      <c r="G2704" s="8" t="n">
        <v>527</v>
      </c>
    </row>
    <row r="2705" customFormat="false" ht="12.75" hidden="false" customHeight="false" outlineLevel="2" collapsed="false">
      <c r="A2705" s="5" t="s">
        <v>64</v>
      </c>
      <c r="B2705" s="6" t="n">
        <v>36999</v>
      </c>
      <c r="C2705" s="7" t="s">
        <v>65</v>
      </c>
      <c r="D2705" s="7" t="s">
        <v>38</v>
      </c>
      <c r="E2705" s="7" t="s">
        <v>39</v>
      </c>
      <c r="F2705" s="16" t="s">
        <v>3190</v>
      </c>
      <c r="G2705" s="8" t="n">
        <v>31708</v>
      </c>
    </row>
    <row r="2706" customFormat="false" ht="12.75" hidden="false" customHeight="false" outlineLevel="2" collapsed="false">
      <c r="A2706" s="5" t="s">
        <v>78</v>
      </c>
      <c r="B2706" s="6" t="n">
        <v>37006</v>
      </c>
      <c r="C2706" s="7" t="s">
        <v>79</v>
      </c>
      <c r="D2706" s="7" t="s">
        <v>38</v>
      </c>
      <c r="E2706" s="7" t="s">
        <v>39</v>
      </c>
      <c r="F2706" s="16" t="s">
        <v>3190</v>
      </c>
      <c r="G2706" s="8" t="n">
        <v>8249</v>
      </c>
    </row>
    <row r="2707" customFormat="false" ht="14.25" hidden="false" customHeight="false" outlineLevel="1" collapsed="false">
      <c r="A2707" s="28" t="n">
        <f aca="false">SUBTOTAL(3,A2683:A2706)</f>
        <v>24</v>
      </c>
      <c r="B2707" s="29"/>
      <c r="C2707" s="30"/>
      <c r="D2707" s="30"/>
      <c r="E2707" s="30"/>
      <c r="F2707" s="31" t="s">
        <v>5413</v>
      </c>
      <c r="G2707" s="32" t="n">
        <f aca="false">SUM(G2683:G2706)</f>
        <v>723434</v>
      </c>
    </row>
    <row r="2708" customFormat="false" ht="12.75" hidden="false" customHeight="false" outlineLevel="1" collapsed="false">
      <c r="A2708" s="5"/>
      <c r="B2708" s="6"/>
      <c r="C2708" s="7"/>
      <c r="D2708" s="7"/>
      <c r="E2708" s="7"/>
      <c r="F2708" s="33"/>
      <c r="G2708" s="8"/>
    </row>
    <row r="2709" customFormat="false" ht="12.75" hidden="false" customHeight="false" outlineLevel="2" collapsed="false">
      <c r="A2709" s="5" t="s">
        <v>897</v>
      </c>
      <c r="B2709" s="6" t="n">
        <v>37048</v>
      </c>
      <c r="C2709" s="7" t="s">
        <v>895</v>
      </c>
      <c r="D2709" s="7" t="s">
        <v>663</v>
      </c>
      <c r="E2709" s="7"/>
      <c r="F2709" s="16" t="s">
        <v>898</v>
      </c>
      <c r="G2709" s="8" t="n">
        <v>0</v>
      </c>
    </row>
    <row r="2710" customFormat="false" ht="12.75" hidden="false" customHeight="false" outlineLevel="2" collapsed="false">
      <c r="A2710" s="5" t="s">
        <v>897</v>
      </c>
      <c r="B2710" s="6" t="n">
        <v>37048</v>
      </c>
      <c r="C2710" s="7" t="s">
        <v>690</v>
      </c>
      <c r="D2710" s="7" t="s">
        <v>663</v>
      </c>
      <c r="E2710" s="7"/>
      <c r="F2710" s="16" t="s">
        <v>898</v>
      </c>
      <c r="G2710" s="8" t="n">
        <v>0</v>
      </c>
    </row>
    <row r="2711" customFormat="false" ht="12.75" hidden="false" customHeight="false" outlineLevel="2" collapsed="false">
      <c r="A2711" s="5" t="s">
        <v>908</v>
      </c>
      <c r="B2711" s="6" t="n">
        <v>37056</v>
      </c>
      <c r="C2711" s="7" t="s">
        <v>895</v>
      </c>
      <c r="D2711" s="7" t="s">
        <v>663</v>
      </c>
      <c r="E2711" s="7"/>
      <c r="F2711" s="16" t="s">
        <v>898</v>
      </c>
      <c r="G2711" s="8" t="n">
        <v>0</v>
      </c>
    </row>
    <row r="2712" customFormat="false" ht="12.75" hidden="false" customHeight="false" outlineLevel="2" collapsed="false">
      <c r="A2712" s="5" t="s">
        <v>908</v>
      </c>
      <c r="B2712" s="6" t="n">
        <v>37056</v>
      </c>
      <c r="C2712" s="7" t="s">
        <v>690</v>
      </c>
      <c r="D2712" s="7" t="s">
        <v>663</v>
      </c>
      <c r="E2712" s="7"/>
      <c r="F2712" s="16" t="s">
        <v>898</v>
      </c>
      <c r="G2712" s="8" t="n">
        <v>0</v>
      </c>
    </row>
    <row r="2713" customFormat="false" ht="12.75" hidden="false" customHeight="false" outlineLevel="2" collapsed="false">
      <c r="A2713" s="5" t="s">
        <v>942</v>
      </c>
      <c r="B2713" s="6" t="n">
        <v>37064</v>
      </c>
      <c r="C2713" s="7" t="s">
        <v>798</v>
      </c>
      <c r="D2713" s="7" t="s">
        <v>663</v>
      </c>
      <c r="E2713" s="7"/>
      <c r="F2713" s="16" t="s">
        <v>898</v>
      </c>
      <c r="G2713" s="8" t="n">
        <v>0</v>
      </c>
    </row>
    <row r="2714" customFormat="false" ht="12.75" hidden="false" customHeight="false" outlineLevel="2" collapsed="false">
      <c r="A2714" s="5" t="s">
        <v>929</v>
      </c>
      <c r="B2714" s="6" t="n">
        <v>37071</v>
      </c>
      <c r="C2714" s="7" t="s">
        <v>690</v>
      </c>
      <c r="D2714" s="7" t="s">
        <v>663</v>
      </c>
      <c r="E2714" s="7"/>
      <c r="F2714" s="16" t="s">
        <v>898</v>
      </c>
      <c r="G2714" s="8" t="n">
        <v>0</v>
      </c>
    </row>
    <row r="2715" customFormat="false" ht="12.75" hidden="false" customHeight="false" outlineLevel="2" collapsed="false">
      <c r="A2715" s="5" t="s">
        <v>929</v>
      </c>
      <c r="B2715" s="6" t="n">
        <v>37071</v>
      </c>
      <c r="C2715" s="7" t="s">
        <v>690</v>
      </c>
      <c r="D2715" s="7" t="s">
        <v>663</v>
      </c>
      <c r="E2715" s="7"/>
      <c r="F2715" s="16" t="s">
        <v>898</v>
      </c>
      <c r="G2715" s="8" t="n">
        <v>0</v>
      </c>
    </row>
    <row r="2716" customFormat="false" ht="14.25" hidden="false" customHeight="false" outlineLevel="1" collapsed="false">
      <c r="A2716" s="28" t="n">
        <f aca="false">SUBTOTAL(3,A2709:A2715)</f>
        <v>7</v>
      </c>
      <c r="B2716" s="29"/>
      <c r="C2716" s="30"/>
      <c r="D2716" s="30"/>
      <c r="E2716" s="30"/>
      <c r="F2716" s="31" t="s">
        <v>5414</v>
      </c>
      <c r="G2716" s="32" t="n">
        <f aca="false">SUM(G2709:G2715)</f>
        <v>0</v>
      </c>
    </row>
    <row r="2717" customFormat="false" ht="12.75" hidden="false" customHeight="false" outlineLevel="1" collapsed="false">
      <c r="A2717" s="5"/>
      <c r="B2717" s="6"/>
      <c r="C2717" s="7"/>
      <c r="D2717" s="7"/>
      <c r="E2717" s="7"/>
      <c r="F2717" s="33"/>
      <c r="G2717" s="8"/>
    </row>
    <row r="2718" customFormat="false" ht="12.75" hidden="false" customHeight="false" outlineLevel="2" collapsed="false">
      <c r="A2718" s="5" t="s">
        <v>1062</v>
      </c>
      <c r="B2718" s="6" t="n">
        <v>37008</v>
      </c>
      <c r="C2718" s="7" t="s">
        <v>1063</v>
      </c>
      <c r="D2718" s="7" t="s">
        <v>959</v>
      </c>
      <c r="E2718" s="7" t="s">
        <v>1048</v>
      </c>
      <c r="F2718" s="16" t="s">
        <v>1064</v>
      </c>
      <c r="G2718" s="8" t="n">
        <v>211494</v>
      </c>
    </row>
    <row r="2719" customFormat="false" ht="12.75" hidden="false" customHeight="false" outlineLevel="2" collapsed="false">
      <c r="A2719" s="5" t="s">
        <v>1062</v>
      </c>
      <c r="B2719" s="6" t="n">
        <v>37008</v>
      </c>
      <c r="C2719" s="7" t="s">
        <v>1063</v>
      </c>
      <c r="D2719" s="7" t="s">
        <v>959</v>
      </c>
      <c r="E2719" s="7" t="s">
        <v>1106</v>
      </c>
      <c r="F2719" s="16" t="s">
        <v>1064</v>
      </c>
      <c r="G2719" s="8" t="n">
        <v>544869</v>
      </c>
    </row>
    <row r="2720" customFormat="false" ht="14.25" hidden="false" customHeight="false" outlineLevel="1" collapsed="false">
      <c r="A2720" s="28" t="n">
        <f aca="false">SUBTOTAL(3,A2718:A2719)</f>
        <v>2</v>
      </c>
      <c r="B2720" s="29"/>
      <c r="C2720" s="30"/>
      <c r="D2720" s="30"/>
      <c r="E2720" s="30"/>
      <c r="F2720" s="31" t="s">
        <v>5415</v>
      </c>
      <c r="G2720" s="32" t="n">
        <f aca="false">SUM(G2718:G2719)</f>
        <v>756363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33"/>
      <c r="G2721" s="8"/>
    </row>
    <row r="2722" customFormat="false" ht="12.75" hidden="false" customHeight="false" outlineLevel="2" collapsed="false">
      <c r="A2722" s="5" t="s">
        <v>2734</v>
      </c>
      <c r="B2722" s="6" t="n">
        <v>36943</v>
      </c>
      <c r="C2722" s="7" t="s">
        <v>2735</v>
      </c>
      <c r="D2722" s="7" t="s">
        <v>1588</v>
      </c>
      <c r="E2722" s="7" t="s">
        <v>3053</v>
      </c>
      <c r="F2722" s="16" t="s">
        <v>2985</v>
      </c>
      <c r="G2722" s="8" t="n">
        <v>-500000</v>
      </c>
    </row>
    <row r="2723" customFormat="false" ht="12.75" hidden="false" customHeight="false" outlineLevel="2" collapsed="false">
      <c r="A2723" s="5" t="s">
        <v>2734</v>
      </c>
      <c r="B2723" s="6" t="n">
        <v>36909</v>
      </c>
      <c r="C2723" s="7" t="s">
        <v>2735</v>
      </c>
      <c r="D2723" s="7" t="s">
        <v>1588</v>
      </c>
      <c r="E2723" s="7" t="s">
        <v>3053</v>
      </c>
      <c r="F2723" s="16" t="s">
        <v>2985</v>
      </c>
      <c r="G2723" s="8" t="n">
        <v>500000</v>
      </c>
    </row>
    <row r="2724" customFormat="false" ht="14.25" hidden="false" customHeight="false" outlineLevel="1" collapsed="false">
      <c r="A2724" s="28" t="n">
        <f aca="false">SUBTOTAL(3,A2722:A2723)</f>
        <v>2</v>
      </c>
      <c r="B2724" s="29"/>
      <c r="C2724" s="30"/>
      <c r="D2724" s="30"/>
      <c r="E2724" s="30"/>
      <c r="F2724" s="31" t="s">
        <v>5416</v>
      </c>
      <c r="G2724" s="32" t="n">
        <f aca="false">SUM(G2722:G2723)</f>
        <v>0</v>
      </c>
    </row>
    <row r="2725" customFormat="false" ht="12.75" hidden="false" customHeight="false" outlineLevel="1" collapsed="false">
      <c r="A2725" s="5"/>
      <c r="B2725" s="6"/>
      <c r="C2725" s="7"/>
      <c r="D2725" s="7"/>
      <c r="E2725" s="7"/>
      <c r="F2725" s="33"/>
      <c r="G2725" s="8"/>
    </row>
    <row r="2726" customFormat="false" ht="12.75" hidden="false" customHeight="false" outlineLevel="2" collapsed="false">
      <c r="A2726" s="5" t="s">
        <v>2873</v>
      </c>
      <c r="B2726" s="6" t="n">
        <v>37064</v>
      </c>
      <c r="C2726" s="7" t="s">
        <v>2874</v>
      </c>
      <c r="D2726" s="7" t="s">
        <v>1588</v>
      </c>
      <c r="E2726" s="7"/>
      <c r="F2726" s="16" t="s">
        <v>2875</v>
      </c>
      <c r="G2726" s="8" t="n">
        <v>1007</v>
      </c>
    </row>
    <row r="2727" customFormat="false" ht="14.25" hidden="false" customHeight="false" outlineLevel="1" collapsed="false">
      <c r="A2727" s="28" t="n">
        <f aca="false">SUBTOTAL(3,A2726)</f>
        <v>1</v>
      </c>
      <c r="B2727" s="29"/>
      <c r="C2727" s="30"/>
      <c r="D2727" s="30"/>
      <c r="E2727" s="30"/>
      <c r="F2727" s="31" t="s">
        <v>5417</v>
      </c>
      <c r="G2727" s="32" t="n">
        <f aca="false">SUM(G2726)</f>
        <v>1007</v>
      </c>
    </row>
    <row r="2728" customFormat="false" ht="12.75" hidden="false" customHeight="false" outlineLevel="1" collapsed="false">
      <c r="A2728" s="5"/>
      <c r="B2728" s="6"/>
      <c r="C2728" s="7"/>
      <c r="D2728" s="7"/>
      <c r="E2728" s="7"/>
      <c r="F2728" s="33"/>
      <c r="G2728" s="8"/>
    </row>
    <row r="2729" customFormat="false" ht="12.75" hidden="false" customHeight="false" outlineLevel="2" collapsed="false">
      <c r="A2729" s="5" t="n">
        <v>10</v>
      </c>
      <c r="B2729" s="6" t="n">
        <v>36958</v>
      </c>
      <c r="C2729" s="7" t="s">
        <v>1090</v>
      </c>
      <c r="D2729" s="7" t="s">
        <v>2958</v>
      </c>
      <c r="E2729" s="7" t="s">
        <v>29</v>
      </c>
      <c r="F2729" s="16" t="s">
        <v>2959</v>
      </c>
      <c r="G2729" s="8" t="n">
        <v>50000</v>
      </c>
    </row>
    <row r="2730" customFormat="false" ht="12.75" hidden="false" customHeight="false" outlineLevel="2" collapsed="false">
      <c r="A2730" s="5" t="n">
        <v>11</v>
      </c>
      <c r="B2730" s="6" t="n">
        <v>36979</v>
      </c>
      <c r="C2730" s="7" t="n">
        <v>0</v>
      </c>
      <c r="D2730" s="7" t="s">
        <v>2958</v>
      </c>
      <c r="E2730" s="7" t="s">
        <v>29</v>
      </c>
      <c r="F2730" s="16" t="s">
        <v>2959</v>
      </c>
      <c r="G2730" s="8" t="n">
        <v>3000</v>
      </c>
    </row>
    <row r="2731" customFormat="false" ht="12.75" hidden="false" customHeight="false" outlineLevel="2" collapsed="false">
      <c r="A2731" s="5" t="n">
        <v>12</v>
      </c>
      <c r="B2731" s="6" t="n">
        <v>36980</v>
      </c>
      <c r="C2731" s="7" t="s">
        <v>2957</v>
      </c>
      <c r="D2731" s="7" t="s">
        <v>2958</v>
      </c>
      <c r="E2731" s="7" t="s">
        <v>29</v>
      </c>
      <c r="F2731" s="16" t="s">
        <v>2959</v>
      </c>
      <c r="G2731" s="8" t="n">
        <v>500000</v>
      </c>
    </row>
    <row r="2732" customFormat="false" ht="12.75" hidden="false" customHeight="false" outlineLevel="2" collapsed="false">
      <c r="A2732" s="5" t="n">
        <v>13</v>
      </c>
      <c r="B2732" s="6" t="n">
        <v>36980</v>
      </c>
      <c r="C2732" s="7" t="s">
        <v>3284</v>
      </c>
      <c r="D2732" s="7" t="s">
        <v>2958</v>
      </c>
      <c r="E2732" s="7" t="s">
        <v>29</v>
      </c>
      <c r="F2732" s="16" t="s">
        <v>2959</v>
      </c>
      <c r="G2732" s="8" t="n">
        <v>701000</v>
      </c>
    </row>
    <row r="2733" customFormat="false" ht="12.75" hidden="false" customHeight="false" outlineLevel="2" collapsed="false">
      <c r="A2733" s="5" t="n">
        <v>53</v>
      </c>
      <c r="B2733" s="6" t="n">
        <v>36984</v>
      </c>
      <c r="C2733" s="7" t="s">
        <v>2957</v>
      </c>
      <c r="D2733" s="7" t="s">
        <v>2958</v>
      </c>
      <c r="E2733" s="7" t="s">
        <v>29</v>
      </c>
      <c r="F2733" s="16" t="s">
        <v>2959</v>
      </c>
      <c r="G2733" s="8" t="n">
        <v>-701400</v>
      </c>
    </row>
    <row r="2734" customFormat="false" ht="14.25" hidden="false" customHeight="false" outlineLevel="1" collapsed="false">
      <c r="A2734" s="28" t="n">
        <f aca="false">SUBTOTAL(3,A2729:A2733)</f>
        <v>5</v>
      </c>
      <c r="B2734" s="29"/>
      <c r="C2734" s="30"/>
      <c r="D2734" s="30"/>
      <c r="E2734" s="30"/>
      <c r="F2734" s="31" t="s">
        <v>5418</v>
      </c>
      <c r="G2734" s="32" t="n">
        <f aca="false">SUM(G2729:G2733)</f>
        <v>552600</v>
      </c>
    </row>
    <row r="2735" customFormat="false" ht="12.75" hidden="false" customHeight="false" outlineLevel="1" collapsed="false">
      <c r="A2735" s="5"/>
      <c r="B2735" s="6"/>
      <c r="C2735" s="7"/>
      <c r="D2735" s="7"/>
      <c r="E2735" s="7"/>
      <c r="F2735" s="33"/>
      <c r="G2735" s="8"/>
    </row>
    <row r="2736" customFormat="false" ht="12.75" hidden="false" customHeight="false" outlineLevel="2" collapsed="false">
      <c r="A2736" s="5" t="n">
        <v>74</v>
      </c>
      <c r="B2736" s="6"/>
      <c r="C2736" s="7" t="s">
        <v>31</v>
      </c>
      <c r="D2736" s="7" t="s">
        <v>2958</v>
      </c>
      <c r="E2736" s="7" t="s">
        <v>29</v>
      </c>
      <c r="F2736" s="16" t="s">
        <v>5419</v>
      </c>
      <c r="G2736" s="8" t="n">
        <v>0</v>
      </c>
    </row>
    <row r="2737" customFormat="false" ht="15" hidden="false" customHeight="false" outlineLevel="1" collapsed="false">
      <c r="A2737" s="36" t="n">
        <f aca="false">SUBTOTAL(3,A2736)</f>
        <v>1</v>
      </c>
      <c r="B2737" s="37"/>
      <c r="C2737" s="38"/>
      <c r="D2737" s="38"/>
      <c r="E2737" s="38"/>
      <c r="F2737" s="31" t="s">
        <v>5420</v>
      </c>
      <c r="G2737" s="39" t="n">
        <f aca="false">SUM(G2736)</f>
        <v>0</v>
      </c>
    </row>
    <row r="2738" customFormat="false" ht="12.75" hidden="false" customHeight="false" outlineLevel="1" collapsed="false">
      <c r="A2738" s="5"/>
      <c r="B2738" s="6"/>
      <c r="C2738" s="7"/>
      <c r="D2738" s="7"/>
      <c r="E2738" s="7"/>
      <c r="F2738" s="33"/>
      <c r="G2738" s="8"/>
    </row>
    <row r="2739" customFormat="false" ht="12.75" hidden="false" customHeight="false" outlineLevel="2" collapsed="false">
      <c r="A2739" s="5" t="s">
        <v>5134</v>
      </c>
      <c r="B2739" s="6" t="n">
        <v>36901</v>
      </c>
      <c r="C2739" s="7" t="s">
        <v>5062</v>
      </c>
      <c r="D2739" s="7" t="s">
        <v>959</v>
      </c>
      <c r="E2739" s="7" t="s">
        <v>960</v>
      </c>
      <c r="F2739" s="16" t="s">
        <v>5143</v>
      </c>
      <c r="G2739" s="8" t="n">
        <v>1400</v>
      </c>
    </row>
    <row r="2740" customFormat="false" ht="12.75" hidden="false" customHeight="false" outlineLevel="2" collapsed="false">
      <c r="A2740" s="5" t="s">
        <v>5144</v>
      </c>
      <c r="B2740" s="6" t="n">
        <v>36902</v>
      </c>
      <c r="C2740" s="7" t="s">
        <v>5138</v>
      </c>
      <c r="D2740" s="7" t="s">
        <v>959</v>
      </c>
      <c r="E2740" s="7" t="s">
        <v>960</v>
      </c>
      <c r="F2740" s="16" t="s">
        <v>5143</v>
      </c>
      <c r="G2740" s="8" t="n">
        <v>8400</v>
      </c>
    </row>
    <row r="2741" customFormat="false" ht="14.25" hidden="false" customHeight="false" outlineLevel="1" collapsed="false">
      <c r="A2741" s="28" t="n">
        <f aca="false">SUBTOTAL(3,A2739:A2740)</f>
        <v>2</v>
      </c>
      <c r="B2741" s="29"/>
      <c r="C2741" s="30"/>
      <c r="D2741" s="30"/>
      <c r="E2741" s="30"/>
      <c r="F2741" s="31" t="s">
        <v>5421</v>
      </c>
      <c r="G2741" s="32" t="n">
        <f aca="false">SUM(G2739:G2740)</f>
        <v>9800</v>
      </c>
    </row>
    <row r="2742" customFormat="false" ht="12.75" hidden="false" customHeight="false" outlineLevel="1" collapsed="false">
      <c r="A2742" s="5"/>
      <c r="B2742" s="6"/>
      <c r="C2742" s="7"/>
      <c r="D2742" s="7"/>
      <c r="E2742" s="7"/>
      <c r="F2742" s="33"/>
      <c r="G2742" s="8"/>
    </row>
    <row r="2743" customFormat="false" ht="12.75" hidden="false" customHeight="false" outlineLevel="2" collapsed="false">
      <c r="A2743" s="5" t="s">
        <v>3032</v>
      </c>
      <c r="B2743" s="6" t="n">
        <v>36902</v>
      </c>
      <c r="C2743" s="7" t="s">
        <v>3033</v>
      </c>
      <c r="D2743" s="7" t="s">
        <v>3029</v>
      </c>
      <c r="E2743" s="7" t="s">
        <v>3034</v>
      </c>
      <c r="F2743" s="16" t="s">
        <v>3035</v>
      </c>
      <c r="G2743" s="8" t="n">
        <v>18000</v>
      </c>
    </row>
    <row r="2744" customFormat="false" ht="12.75" hidden="false" customHeight="false" outlineLevel="2" collapsed="false">
      <c r="A2744" s="5" t="n">
        <v>27</v>
      </c>
      <c r="B2744" s="6" t="n">
        <v>37008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1516.21271076524</v>
      </c>
    </row>
    <row r="2745" customFormat="false" ht="12.75" hidden="false" customHeight="false" outlineLevel="2" collapsed="false">
      <c r="A2745" s="5" t="n">
        <v>32</v>
      </c>
      <c r="B2745" s="6" t="n">
        <v>37011</v>
      </c>
      <c r="C2745" s="7" t="s">
        <v>478</v>
      </c>
      <c r="D2745" s="7" t="s">
        <v>386</v>
      </c>
      <c r="E2745" s="7" t="s">
        <v>387</v>
      </c>
      <c r="F2745" s="16" t="s">
        <v>3035</v>
      </c>
      <c r="G2745" s="8" t="n">
        <v>170000</v>
      </c>
    </row>
    <row r="2746" customFormat="false" ht="12.75" hidden="false" customHeight="false" outlineLevel="2" collapsed="false">
      <c r="A2746" s="5" t="s">
        <v>601</v>
      </c>
      <c r="B2746" s="6" t="n">
        <v>37060</v>
      </c>
      <c r="C2746" s="7" t="s">
        <v>407</v>
      </c>
      <c r="D2746" s="7" t="s">
        <v>386</v>
      </c>
      <c r="E2746" s="7"/>
      <c r="F2746" s="16" t="s">
        <v>3035</v>
      </c>
      <c r="G2746" s="8" t="n">
        <v>-130395.097144347</v>
      </c>
    </row>
    <row r="2747" customFormat="false" ht="12.75" hidden="false" customHeight="false" outlineLevel="2" collapsed="false">
      <c r="A2747" s="5" t="s">
        <v>408</v>
      </c>
      <c r="B2747" s="6" t="n">
        <v>36993</v>
      </c>
      <c r="C2747" s="7" t="s">
        <v>407</v>
      </c>
      <c r="D2747" s="7" t="s">
        <v>386</v>
      </c>
      <c r="E2747" s="7" t="s">
        <v>387</v>
      </c>
      <c r="F2747" s="16" t="s">
        <v>3035</v>
      </c>
      <c r="G2747" s="8" t="n">
        <v>5685.87193635314</v>
      </c>
    </row>
    <row r="2748" customFormat="false" ht="12.75" hidden="false" customHeight="false" outlineLevel="2" collapsed="false">
      <c r="A2748" s="5" t="s">
        <v>4598</v>
      </c>
      <c r="B2748" s="6" t="n">
        <v>36980</v>
      </c>
      <c r="C2748" s="7"/>
      <c r="D2748" s="7" t="s">
        <v>386</v>
      </c>
      <c r="E2748" s="7" t="s">
        <v>387</v>
      </c>
      <c r="F2748" s="16" t="s">
        <v>3035</v>
      </c>
      <c r="G2748" s="8" t="n">
        <v>15931</v>
      </c>
    </row>
    <row r="2749" customFormat="false" ht="12.75" hidden="false" customHeight="false" outlineLevel="2" collapsed="false">
      <c r="A2749" s="5" t="s">
        <v>4598</v>
      </c>
      <c r="B2749" s="6" t="n">
        <v>36980</v>
      </c>
      <c r="C2749" s="7"/>
      <c r="D2749" s="7" t="s">
        <v>386</v>
      </c>
      <c r="E2749" s="7" t="s">
        <v>387</v>
      </c>
      <c r="F2749" s="16" t="s">
        <v>3035</v>
      </c>
      <c r="G2749" s="8" t="n">
        <v>5522</v>
      </c>
    </row>
    <row r="2750" customFormat="false" ht="12.75" hidden="false" customHeight="false" outlineLevel="2" collapsed="false">
      <c r="A2750" s="5" t="s">
        <v>4664</v>
      </c>
      <c r="B2750" s="6" t="n">
        <f aca="false">B2749</f>
        <v>36980</v>
      </c>
      <c r="C2750" s="7" t="s">
        <v>450</v>
      </c>
      <c r="D2750" s="7" t="s">
        <v>386</v>
      </c>
      <c r="E2750" s="7" t="s">
        <v>4601</v>
      </c>
      <c r="F2750" s="16" t="s">
        <v>3035</v>
      </c>
      <c r="G2750" s="8" t="n">
        <v>6393.87890884897</v>
      </c>
    </row>
    <row r="2751" customFormat="false" ht="12.75" hidden="false" customHeight="false" outlineLevel="2" collapsed="false">
      <c r="A2751" s="5" t="s">
        <v>486</v>
      </c>
      <c r="B2751" s="6" t="n">
        <v>37012</v>
      </c>
      <c r="C2751" s="7" t="s">
        <v>450</v>
      </c>
      <c r="D2751" s="7" t="s">
        <v>386</v>
      </c>
      <c r="E2751" s="7" t="s">
        <v>485</v>
      </c>
      <c r="F2751" s="16" t="s">
        <v>3035</v>
      </c>
      <c r="G2751" s="8" t="n">
        <v>-131.750587007566</v>
      </c>
    </row>
    <row r="2752" customFormat="false" ht="12.75" hidden="false" customHeight="false" outlineLevel="2" collapsed="false">
      <c r="A2752" s="5" t="s">
        <v>4665</v>
      </c>
      <c r="B2752" s="6" t="n">
        <f aca="false">B2751</f>
        <v>37012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4940.11344678011</v>
      </c>
    </row>
    <row r="2753" customFormat="false" ht="12.75" hidden="false" customHeight="false" outlineLevel="2" collapsed="false">
      <c r="A2753" s="5" t="s">
        <v>4666</v>
      </c>
      <c r="B2753" s="6" t="n">
        <f aca="false">B2752</f>
        <v>37012</v>
      </c>
      <c r="C2753" s="7" t="s">
        <v>4667</v>
      </c>
      <c r="D2753" s="7" t="s">
        <v>386</v>
      </c>
      <c r="E2753" s="7" t="s">
        <v>4601</v>
      </c>
      <c r="F2753" s="16" t="s">
        <v>3035</v>
      </c>
      <c r="G2753" s="8" t="n">
        <v>373.03970637304</v>
      </c>
    </row>
    <row r="2754" customFormat="false" ht="12.75" hidden="false" customHeight="false" outlineLevel="2" collapsed="false">
      <c r="A2754" s="5" t="s">
        <v>4611</v>
      </c>
      <c r="B2754" s="6" t="n">
        <v>36934</v>
      </c>
      <c r="C2754" s="7" t="s">
        <v>450</v>
      </c>
      <c r="D2754" s="7" t="s">
        <v>386</v>
      </c>
      <c r="E2754" s="7" t="s">
        <v>4601</v>
      </c>
      <c r="F2754" s="16" t="s">
        <v>3035</v>
      </c>
      <c r="G2754" s="8" t="n">
        <v>151.216305062459</v>
      </c>
    </row>
    <row r="2755" customFormat="false" ht="12.75" hidden="false" customHeight="false" outlineLevel="2" collapsed="false">
      <c r="A2755" s="5" t="s">
        <v>4663</v>
      </c>
      <c r="B2755" s="6" t="n">
        <f aca="false">B2754</f>
        <v>36934</v>
      </c>
      <c r="C2755" s="7" t="s">
        <v>4583</v>
      </c>
      <c r="D2755" s="7" t="s">
        <v>386</v>
      </c>
      <c r="E2755" s="7" t="s">
        <v>4601</v>
      </c>
      <c r="F2755" s="16" t="s">
        <v>3035</v>
      </c>
      <c r="G2755" s="8" t="n">
        <v>1735.44973544974</v>
      </c>
    </row>
    <row r="2756" customFormat="false" ht="12.75" hidden="false" customHeight="false" outlineLevel="2" collapsed="false">
      <c r="A2756" s="5" t="s">
        <v>4668</v>
      </c>
      <c r="B2756" s="6" t="n">
        <v>36909</v>
      </c>
      <c r="C2756" s="7" t="s">
        <v>450</v>
      </c>
      <c r="D2756" s="7" t="s">
        <v>386</v>
      </c>
      <c r="E2756" s="7" t="s">
        <v>4601</v>
      </c>
      <c r="F2756" s="16" t="s">
        <v>3035</v>
      </c>
      <c r="G2756" s="8" t="n">
        <v>101.851851851852</v>
      </c>
    </row>
    <row r="2757" customFormat="false" ht="12.75" hidden="false" customHeight="false" outlineLevel="2" collapsed="false">
      <c r="A2757" s="5" t="s">
        <v>4669</v>
      </c>
      <c r="B2757" s="6" t="n">
        <v>36914</v>
      </c>
      <c r="C2757" s="7" t="s">
        <v>4670</v>
      </c>
      <c r="D2757" s="7" t="s">
        <v>386</v>
      </c>
      <c r="E2757" s="7" t="s">
        <v>4601</v>
      </c>
      <c r="F2757" s="16" t="s">
        <v>3035</v>
      </c>
      <c r="G2757" s="8" t="n">
        <v>102.020536601524</v>
      </c>
    </row>
    <row r="2758" customFormat="false" ht="12.75" hidden="false" customHeight="false" outlineLevel="2" collapsed="false">
      <c r="A2758" s="5" t="s">
        <v>4671</v>
      </c>
      <c r="B2758" s="6" t="n">
        <f aca="false">B2757</f>
        <v>36914</v>
      </c>
      <c r="C2758" s="7" t="s">
        <v>393</v>
      </c>
      <c r="D2758" s="7" t="s">
        <v>386</v>
      </c>
      <c r="E2758" s="7" t="s">
        <v>4601</v>
      </c>
      <c r="F2758" s="16" t="s">
        <v>3035</v>
      </c>
      <c r="G2758" s="8" t="n">
        <v>37895.9920503478</v>
      </c>
    </row>
    <row r="2759" customFormat="false" ht="12.75" hidden="false" customHeight="false" outlineLevel="2" collapsed="false">
      <c r="A2759" s="5" t="s">
        <v>4672</v>
      </c>
      <c r="B2759" s="6" t="n">
        <f aca="false">B2758</f>
        <v>36914</v>
      </c>
      <c r="C2759" s="7" t="s">
        <v>4673</v>
      </c>
      <c r="D2759" s="7" t="s">
        <v>386</v>
      </c>
      <c r="E2759" s="7" t="s">
        <v>4601</v>
      </c>
      <c r="F2759" s="16" t="s">
        <v>3035</v>
      </c>
      <c r="G2759" s="8" t="n">
        <v>446628</v>
      </c>
    </row>
    <row r="2760" customFormat="false" ht="12.75" hidden="false" customHeight="false" outlineLevel="2" collapsed="false">
      <c r="A2760" s="5" t="s">
        <v>4613</v>
      </c>
      <c r="B2760" s="6" t="n">
        <v>36935</v>
      </c>
      <c r="C2760" s="7" t="s">
        <v>450</v>
      </c>
      <c r="D2760" s="7" t="s">
        <v>386</v>
      </c>
      <c r="E2760" s="7" t="s">
        <v>4601</v>
      </c>
      <c r="F2760" s="16" t="s">
        <v>3035</v>
      </c>
      <c r="G2760" s="8" t="n">
        <v>6143.9842209073</v>
      </c>
    </row>
    <row r="2761" customFormat="false" ht="12.75" hidden="false" customHeight="false" outlineLevel="2" collapsed="false">
      <c r="A2761" s="5" t="s">
        <v>4674</v>
      </c>
      <c r="B2761" s="6" t="n">
        <f aca="false">B2760</f>
        <v>36935</v>
      </c>
      <c r="C2761" s="7" t="s">
        <v>450</v>
      </c>
      <c r="D2761" s="7" t="s">
        <v>386</v>
      </c>
      <c r="E2761" s="7" t="s">
        <v>4601</v>
      </c>
      <c r="F2761" s="16" t="s">
        <v>3035</v>
      </c>
      <c r="G2761" s="8" t="n">
        <v>6908.1707398282</v>
      </c>
    </row>
    <row r="2762" customFormat="false" ht="12.75" hidden="false" customHeight="false" outlineLevel="2" collapsed="false">
      <c r="A2762" s="5" t="s">
        <v>4612</v>
      </c>
      <c r="B2762" s="6" t="n">
        <v>36934</v>
      </c>
      <c r="C2762" s="7" t="s">
        <v>450</v>
      </c>
      <c r="D2762" s="7" t="s">
        <v>386</v>
      </c>
      <c r="E2762" s="7" t="s">
        <v>4601</v>
      </c>
      <c r="F2762" s="16" t="s">
        <v>3035</v>
      </c>
      <c r="G2762" s="8" t="n">
        <v>405.654174884944</v>
      </c>
    </row>
    <row r="2763" customFormat="false" ht="12.75" hidden="false" customHeight="false" outlineLevel="2" collapsed="false">
      <c r="A2763" s="5" t="s">
        <v>4608</v>
      </c>
      <c r="B2763" s="6" t="n">
        <v>36927</v>
      </c>
      <c r="C2763" s="7" t="s">
        <v>4609</v>
      </c>
      <c r="D2763" s="7" t="s">
        <v>386</v>
      </c>
      <c r="E2763" s="7" t="s">
        <v>4601</v>
      </c>
      <c r="F2763" s="16" t="s">
        <v>3035</v>
      </c>
      <c r="G2763" s="8" t="n">
        <v>2015.93625498008</v>
      </c>
    </row>
    <row r="2764" customFormat="false" ht="12.75" hidden="false" customHeight="false" outlineLevel="2" collapsed="false">
      <c r="A2764" s="5" t="s">
        <v>4550</v>
      </c>
      <c r="B2764" s="6" t="n">
        <v>36959</v>
      </c>
      <c r="C2764" s="7" t="s">
        <v>450</v>
      </c>
      <c r="D2764" s="7" t="s">
        <v>386</v>
      </c>
      <c r="E2764" s="7" t="s">
        <v>387</v>
      </c>
      <c r="F2764" s="16" t="s">
        <v>3035</v>
      </c>
      <c r="G2764" s="8" t="n">
        <v>1372</v>
      </c>
    </row>
    <row r="2765" customFormat="false" ht="12.75" hidden="false" customHeight="false" outlineLevel="2" collapsed="false">
      <c r="A2765" s="5" t="s">
        <v>4615</v>
      </c>
      <c r="B2765" s="6" t="n">
        <v>36943</v>
      </c>
      <c r="C2765" s="7" t="s">
        <v>450</v>
      </c>
      <c r="D2765" s="7" t="s">
        <v>386</v>
      </c>
      <c r="E2765" s="7" t="s">
        <v>4601</v>
      </c>
      <c r="F2765" s="16" t="s">
        <v>3035</v>
      </c>
      <c r="G2765" s="8" t="n">
        <v>6614.49397982428</v>
      </c>
    </row>
    <row r="2766" customFormat="false" ht="12.75" hidden="false" customHeight="false" outlineLevel="2" collapsed="false">
      <c r="A2766" s="5" t="s">
        <v>4616</v>
      </c>
      <c r="B2766" s="6" t="n">
        <v>36943</v>
      </c>
      <c r="C2766" s="7" t="s">
        <v>450</v>
      </c>
      <c r="D2766" s="7" t="s">
        <v>386</v>
      </c>
      <c r="E2766" s="7" t="s">
        <v>4601</v>
      </c>
      <c r="F2766" s="16" t="s">
        <v>3035</v>
      </c>
      <c r="G2766" s="8" t="n">
        <v>3367.39342661894</v>
      </c>
    </row>
    <row r="2767" customFormat="false" ht="12.75" hidden="false" customHeight="false" outlineLevel="2" collapsed="false">
      <c r="A2767" s="5" t="s">
        <v>4551</v>
      </c>
      <c r="B2767" s="6" t="n">
        <v>36959</v>
      </c>
      <c r="C2767" s="7" t="s">
        <v>4552</v>
      </c>
      <c r="D2767" s="7" t="s">
        <v>386</v>
      </c>
      <c r="E2767" s="7" t="s">
        <v>387</v>
      </c>
      <c r="F2767" s="16" t="s">
        <v>3035</v>
      </c>
      <c r="G2767" s="8" t="n">
        <v>5420</v>
      </c>
    </row>
    <row r="2768" customFormat="false" ht="12.75" hidden="false" customHeight="false" outlineLevel="2" collapsed="false">
      <c r="A2768" s="5" t="s">
        <v>4618</v>
      </c>
      <c r="B2768" s="6" t="n">
        <v>36948</v>
      </c>
      <c r="C2768" s="7" t="s">
        <v>407</v>
      </c>
      <c r="D2768" s="7" t="s">
        <v>386</v>
      </c>
      <c r="E2768" s="7" t="s">
        <v>4601</v>
      </c>
      <c r="F2768" s="16" t="s">
        <v>3035</v>
      </c>
      <c r="G2768" s="8" t="n">
        <v>32061.3834173156</v>
      </c>
    </row>
    <row r="2769" customFormat="false" ht="12.75" hidden="false" customHeight="false" outlineLevel="2" collapsed="false">
      <c r="A2769" s="5" t="s">
        <v>4617</v>
      </c>
      <c r="B2769" s="6" t="n">
        <v>36945</v>
      </c>
      <c r="C2769" s="7" t="s">
        <v>407</v>
      </c>
      <c r="D2769" s="7" t="s">
        <v>386</v>
      </c>
      <c r="E2769" s="7" t="s">
        <v>4601</v>
      </c>
      <c r="F2769" s="16" t="s">
        <v>3035</v>
      </c>
      <c r="G2769" s="8" t="n">
        <v>2775.3419278843</v>
      </c>
    </row>
    <row r="2770" customFormat="false" ht="12.75" hidden="false" customHeight="false" outlineLevel="2" collapsed="false">
      <c r="A2770" s="5" t="s">
        <v>4619</v>
      </c>
      <c r="B2770" s="6" t="n">
        <v>36949</v>
      </c>
      <c r="C2770" s="7" t="s">
        <v>4620</v>
      </c>
      <c r="D2770" s="7" t="s">
        <v>386</v>
      </c>
      <c r="E2770" s="7" t="s">
        <v>4601</v>
      </c>
      <c r="F2770" s="16" t="s">
        <v>3035</v>
      </c>
      <c r="G2770" s="8" t="n">
        <v>1447.53187316116</v>
      </c>
    </row>
    <row r="2771" customFormat="false" ht="12.75" hidden="false" customHeight="false" outlineLevel="2" collapsed="false">
      <c r="A2771" s="5" t="s">
        <v>4610</v>
      </c>
      <c r="B2771" s="6" t="n">
        <v>36927</v>
      </c>
      <c r="C2771" s="7" t="s">
        <v>407</v>
      </c>
      <c r="D2771" s="7" t="s">
        <v>386</v>
      </c>
      <c r="E2771" s="7" t="s">
        <v>4601</v>
      </c>
      <c r="F2771" s="16" t="s">
        <v>3035</v>
      </c>
      <c r="G2771" s="8" t="n">
        <v>931</v>
      </c>
    </row>
    <row r="2772" customFormat="false" ht="12.75" hidden="false" customHeight="false" outlineLevel="2" collapsed="false">
      <c r="A2772" s="5" t="s">
        <v>4621</v>
      </c>
      <c r="B2772" s="6" t="n">
        <v>36949</v>
      </c>
      <c r="C2772" s="7" t="s">
        <v>407</v>
      </c>
      <c r="D2772" s="7" t="s">
        <v>386</v>
      </c>
      <c r="E2772" s="7" t="s">
        <v>4601</v>
      </c>
      <c r="F2772" s="16" t="s">
        <v>3035</v>
      </c>
      <c r="G2772" s="8" t="n">
        <v>2185</v>
      </c>
    </row>
    <row r="2773" customFormat="false" ht="12.75" hidden="false" customHeight="false" outlineLevel="2" collapsed="false">
      <c r="A2773" s="5" t="s">
        <v>4622</v>
      </c>
      <c r="B2773" s="6" t="n">
        <v>36949</v>
      </c>
      <c r="C2773" s="7" t="s">
        <v>407</v>
      </c>
      <c r="D2773" s="7" t="s">
        <v>386</v>
      </c>
      <c r="E2773" s="7" t="s">
        <v>4601</v>
      </c>
      <c r="F2773" s="16" t="s">
        <v>3035</v>
      </c>
      <c r="G2773" s="8" t="n">
        <v>554</v>
      </c>
    </row>
    <row r="2774" customFormat="false" ht="12.75" hidden="false" customHeight="false" outlineLevel="2" collapsed="false">
      <c r="A2774" s="5" t="s">
        <v>474</v>
      </c>
      <c r="B2774" s="6" t="n">
        <v>37011</v>
      </c>
      <c r="C2774" s="7" t="s">
        <v>475</v>
      </c>
      <c r="D2774" s="7" t="s">
        <v>386</v>
      </c>
      <c r="E2774" s="7" t="s">
        <v>387</v>
      </c>
      <c r="F2774" s="16" t="s">
        <v>3035</v>
      </c>
      <c r="G2774" s="8" t="n">
        <v>5156.81936491411</v>
      </c>
    </row>
    <row r="2775" customFormat="false" ht="12.75" hidden="false" customHeight="false" outlineLevel="2" collapsed="false">
      <c r="A2775" s="5" t="s">
        <v>4555</v>
      </c>
      <c r="B2775" s="6" t="n">
        <v>36962</v>
      </c>
      <c r="C2775" s="7" t="s">
        <v>444</v>
      </c>
      <c r="D2775" s="7" t="s">
        <v>386</v>
      </c>
      <c r="E2775" s="7" t="s">
        <v>387</v>
      </c>
      <c r="F2775" s="16" t="s">
        <v>3035</v>
      </c>
      <c r="G2775" s="8" t="n">
        <v>17980</v>
      </c>
    </row>
    <row r="2776" customFormat="false" ht="12.75" hidden="false" customHeight="false" outlineLevel="2" collapsed="false">
      <c r="A2776" s="5" t="s">
        <v>4559</v>
      </c>
      <c r="B2776" s="6" t="n">
        <v>36963</v>
      </c>
      <c r="C2776" s="7" t="s">
        <v>407</v>
      </c>
      <c r="D2776" s="7" t="s">
        <v>386</v>
      </c>
      <c r="E2776" s="7" t="s">
        <v>387</v>
      </c>
      <c r="F2776" s="16" t="s">
        <v>3035</v>
      </c>
      <c r="G2776" s="8" t="n">
        <v>56481</v>
      </c>
    </row>
    <row r="2777" customFormat="false" ht="12.75" hidden="false" customHeight="false" outlineLevel="2" collapsed="false">
      <c r="A2777" s="5" t="s">
        <v>4560</v>
      </c>
      <c r="B2777" s="6" t="n">
        <v>36963</v>
      </c>
      <c r="C2777" s="7" t="s">
        <v>407</v>
      </c>
      <c r="D2777" s="7" t="s">
        <v>386</v>
      </c>
      <c r="E2777" s="7" t="s">
        <v>387</v>
      </c>
      <c r="F2777" s="16" t="s">
        <v>3035</v>
      </c>
      <c r="G2777" s="8" t="n">
        <v>32003</v>
      </c>
    </row>
    <row r="2778" customFormat="false" ht="12.75" hidden="false" customHeight="false" outlineLevel="2" collapsed="false">
      <c r="A2778" s="5" t="s">
        <v>473</v>
      </c>
      <c r="B2778" s="6" t="n">
        <v>37011</v>
      </c>
      <c r="C2778" s="7" t="s">
        <v>450</v>
      </c>
      <c r="D2778" s="7" t="s">
        <v>386</v>
      </c>
      <c r="E2778" s="7" t="s">
        <v>387</v>
      </c>
      <c r="F2778" s="16" t="s">
        <v>3035</v>
      </c>
      <c r="G2778" s="8" t="n">
        <v>6786</v>
      </c>
    </row>
    <row r="2779" customFormat="false" ht="12.75" hidden="false" customHeight="false" outlineLevel="2" collapsed="false">
      <c r="A2779" s="5" t="s">
        <v>4582</v>
      </c>
      <c r="B2779" s="6" t="n">
        <v>36972</v>
      </c>
      <c r="C2779" s="7" t="s">
        <v>4583</v>
      </c>
      <c r="D2779" s="7" t="s">
        <v>386</v>
      </c>
      <c r="E2779" s="7" t="s">
        <v>387</v>
      </c>
      <c r="F2779" s="16" t="s">
        <v>3035</v>
      </c>
      <c r="G2779" s="8" t="n">
        <v>32963</v>
      </c>
    </row>
    <row r="2780" customFormat="false" ht="12.75" hidden="false" customHeight="false" outlineLevel="2" collapsed="false">
      <c r="A2780" s="5" t="s">
        <v>4584</v>
      </c>
      <c r="B2780" s="6" t="n">
        <v>36972</v>
      </c>
      <c r="C2780" s="7" t="s">
        <v>4585</v>
      </c>
      <c r="D2780" s="7" t="s">
        <v>386</v>
      </c>
      <c r="E2780" s="7" t="s">
        <v>387</v>
      </c>
      <c r="F2780" s="16" t="s">
        <v>3035</v>
      </c>
      <c r="G2780" s="8" t="n">
        <v>8530</v>
      </c>
    </row>
    <row r="2781" customFormat="false" ht="12.75" hidden="false" customHeight="false" outlineLevel="2" collapsed="false">
      <c r="A2781" s="5" t="s">
        <v>4590</v>
      </c>
      <c r="B2781" s="6" t="n">
        <v>36973</v>
      </c>
      <c r="C2781" s="7" t="s">
        <v>686</v>
      </c>
      <c r="D2781" s="7" t="s">
        <v>386</v>
      </c>
      <c r="E2781" s="7" t="s">
        <v>387</v>
      </c>
      <c r="F2781" s="16" t="s">
        <v>3035</v>
      </c>
      <c r="G2781" s="8" t="n">
        <v>49419</v>
      </c>
    </row>
    <row r="2782" customFormat="false" ht="12.75" hidden="false" customHeight="false" outlineLevel="2" collapsed="false">
      <c r="A2782" s="5" t="s">
        <v>4594</v>
      </c>
      <c r="B2782" s="6" t="n">
        <v>36976</v>
      </c>
      <c r="C2782" s="7" t="s">
        <v>686</v>
      </c>
      <c r="D2782" s="7" t="s">
        <v>386</v>
      </c>
      <c r="E2782" s="7" t="s">
        <v>387</v>
      </c>
      <c r="F2782" s="16" t="s">
        <v>3035</v>
      </c>
      <c r="G2782" s="8" t="n">
        <v>3337</v>
      </c>
    </row>
    <row r="2783" customFormat="false" ht="12.75" hidden="false" customHeight="false" outlineLevel="2" collapsed="false">
      <c r="A2783" s="5" t="s">
        <v>4614</v>
      </c>
      <c r="B2783" s="6" t="n">
        <v>36935</v>
      </c>
      <c r="C2783" s="7"/>
      <c r="D2783" s="7" t="s">
        <v>386</v>
      </c>
      <c r="E2783" s="7" t="s">
        <v>4601</v>
      </c>
      <c r="F2783" s="16" t="s">
        <v>3035</v>
      </c>
      <c r="G2783" s="8" t="n">
        <v>22509.7779250912</v>
      </c>
    </row>
    <row r="2784" customFormat="false" ht="12.75" hidden="false" customHeight="false" outlineLevel="2" collapsed="false">
      <c r="A2784" s="5" t="s">
        <v>392</v>
      </c>
      <c r="B2784" s="6" t="n">
        <v>36986</v>
      </c>
      <c r="C2784" s="7" t="s">
        <v>393</v>
      </c>
      <c r="D2784" s="7" t="s">
        <v>386</v>
      </c>
      <c r="E2784" s="7" t="s">
        <v>387</v>
      </c>
      <c r="F2784" s="16" t="s">
        <v>3035</v>
      </c>
      <c r="G2784" s="8" t="n">
        <v>794.558860920417</v>
      </c>
    </row>
    <row r="2785" customFormat="false" ht="12.75" hidden="false" customHeight="false" outlineLevel="2" collapsed="false">
      <c r="A2785" s="5" t="s">
        <v>402</v>
      </c>
      <c r="B2785" s="6" t="n">
        <v>36991</v>
      </c>
      <c r="C2785" s="7" t="s">
        <v>403</v>
      </c>
      <c r="D2785" s="7" t="s">
        <v>386</v>
      </c>
      <c r="E2785" s="7" t="s">
        <v>387</v>
      </c>
      <c r="F2785" s="16" t="s">
        <v>3035</v>
      </c>
      <c r="G2785" s="8" t="n">
        <v>4959</v>
      </c>
    </row>
    <row r="2786" customFormat="false" ht="12.75" hidden="false" customHeight="false" outlineLevel="2" collapsed="false">
      <c r="A2786" s="5" t="s">
        <v>409</v>
      </c>
      <c r="B2786" s="6" t="n">
        <v>36993</v>
      </c>
      <c r="C2786" s="7" t="s">
        <v>407</v>
      </c>
      <c r="D2786" s="7" t="s">
        <v>386</v>
      </c>
      <c r="E2786" s="7" t="s">
        <v>387</v>
      </c>
      <c r="F2786" s="16" t="s">
        <v>3035</v>
      </c>
      <c r="G2786" s="8" t="n">
        <v>2332.22122417554</v>
      </c>
    </row>
    <row r="2787" customFormat="false" ht="12.75" hidden="false" customHeight="false" outlineLevel="2" collapsed="false">
      <c r="A2787" s="5" t="s">
        <v>413</v>
      </c>
      <c r="B2787" s="6" t="n">
        <v>36993</v>
      </c>
      <c r="C2787" s="7" t="s">
        <v>407</v>
      </c>
      <c r="D2787" s="7" t="s">
        <v>386</v>
      </c>
      <c r="E2787" s="7" t="s">
        <v>387</v>
      </c>
      <c r="F2787" s="16" t="s">
        <v>3035</v>
      </c>
      <c r="G2787" s="8" t="n">
        <v>3592</v>
      </c>
    </row>
    <row r="2788" customFormat="false" ht="12.75" hidden="false" customHeight="false" outlineLevel="2" collapsed="false">
      <c r="A2788" s="5" t="s">
        <v>411</v>
      </c>
      <c r="B2788" s="6" t="n">
        <v>36993</v>
      </c>
      <c r="C2788" s="7" t="s">
        <v>407</v>
      </c>
      <c r="D2788" s="7" t="s">
        <v>386</v>
      </c>
      <c r="E2788" s="7" t="s">
        <v>387</v>
      </c>
      <c r="F2788" s="16" t="s">
        <v>3035</v>
      </c>
      <c r="G2788" s="8" t="n">
        <v>5831.51546259464</v>
      </c>
    </row>
    <row r="2789" customFormat="false" ht="12.75" hidden="false" customHeight="false" outlineLevel="2" collapsed="false">
      <c r="A2789" s="5" t="s">
        <v>412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5831.51546259464</v>
      </c>
    </row>
    <row r="2790" customFormat="false" ht="12.75" hidden="false" customHeight="false" outlineLevel="2" collapsed="false">
      <c r="A2790" s="5" t="s">
        <v>406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837</v>
      </c>
    </row>
    <row r="2791" customFormat="false" ht="12.75" hidden="false" customHeight="false" outlineLevel="2" collapsed="false">
      <c r="A2791" s="5" t="s">
        <v>410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1749.64711920955</v>
      </c>
    </row>
    <row r="2792" customFormat="false" ht="12.75" hidden="false" customHeight="false" outlineLevel="2" collapsed="false">
      <c r="A2792" s="5" t="s">
        <v>425</v>
      </c>
      <c r="B2792" s="6" t="n">
        <v>37000</v>
      </c>
      <c r="C2792" s="7" t="s">
        <v>426</v>
      </c>
      <c r="D2792" s="7" t="s">
        <v>386</v>
      </c>
      <c r="E2792" s="7" t="s">
        <v>387</v>
      </c>
      <c r="F2792" s="16" t="s">
        <v>3035</v>
      </c>
      <c r="G2792" s="8" t="n">
        <v>3200</v>
      </c>
    </row>
    <row r="2793" customFormat="false" ht="12.75" hidden="false" customHeight="false" outlineLevel="2" collapsed="false">
      <c r="A2793" s="5" t="s">
        <v>446</v>
      </c>
      <c r="B2793" s="6" t="n">
        <v>37006</v>
      </c>
      <c r="C2793" s="7" t="s">
        <v>444</v>
      </c>
      <c r="D2793" s="7" t="s">
        <v>386</v>
      </c>
      <c r="E2793" s="7" t="s">
        <v>387</v>
      </c>
      <c r="F2793" s="16" t="s">
        <v>3035</v>
      </c>
      <c r="G2793" s="8" t="n">
        <v>4309.96643428866</v>
      </c>
    </row>
    <row r="2794" customFormat="false" ht="12.75" hidden="false" customHeight="false" outlineLevel="2" collapsed="false">
      <c r="A2794" s="5" t="s">
        <v>447</v>
      </c>
      <c r="B2794" s="6" t="n">
        <v>37006</v>
      </c>
      <c r="C2794" s="7" t="s">
        <v>444</v>
      </c>
      <c r="D2794" s="7" t="s">
        <v>386</v>
      </c>
      <c r="E2794" s="7" t="s">
        <v>387</v>
      </c>
      <c r="F2794" s="16" t="s">
        <v>3035</v>
      </c>
      <c r="G2794" s="8" t="n">
        <v>4236.38006713142</v>
      </c>
    </row>
    <row r="2795" customFormat="false" ht="12.75" hidden="false" customHeight="false" outlineLevel="2" collapsed="false">
      <c r="A2795" s="5" t="s">
        <v>448</v>
      </c>
      <c r="B2795" s="6" t="n">
        <v>37006</v>
      </c>
      <c r="C2795" s="7" t="s">
        <v>444</v>
      </c>
      <c r="D2795" s="7" t="s">
        <v>386</v>
      </c>
      <c r="E2795" s="7" t="s">
        <v>387</v>
      </c>
      <c r="F2795" s="16" t="s">
        <v>3035</v>
      </c>
      <c r="G2795" s="8" t="n">
        <v>10281</v>
      </c>
    </row>
    <row r="2796" customFormat="false" ht="12.75" hidden="false" customHeight="false" outlineLevel="2" collapsed="false">
      <c r="A2796" s="5" t="s">
        <v>448</v>
      </c>
      <c r="B2796" s="6" t="n">
        <v>37012</v>
      </c>
      <c r="C2796" s="7" t="s">
        <v>444</v>
      </c>
      <c r="D2796" s="7" t="s">
        <v>386</v>
      </c>
      <c r="E2796" s="7" t="s">
        <v>485</v>
      </c>
      <c r="F2796" s="16" t="s">
        <v>3035</v>
      </c>
      <c r="G2796" s="8" t="n">
        <v>-6705.5830941821</v>
      </c>
    </row>
    <row r="2797" customFormat="false" ht="12.75" hidden="false" customHeight="false" outlineLevel="2" collapsed="false">
      <c r="A2797" s="5" t="s">
        <v>448</v>
      </c>
      <c r="B2797" s="6" t="n">
        <v>37012</v>
      </c>
      <c r="C2797" s="7" t="s">
        <v>444</v>
      </c>
      <c r="D2797" s="7" t="s">
        <v>386</v>
      </c>
      <c r="E2797" s="7" t="s">
        <v>485</v>
      </c>
      <c r="F2797" s="16" t="s">
        <v>3035</v>
      </c>
      <c r="G2797" s="8" t="n">
        <v>10281</v>
      </c>
    </row>
    <row r="2798" customFormat="false" ht="12.75" hidden="false" customHeight="false" outlineLevel="2" collapsed="false">
      <c r="A2798" s="5" t="s">
        <v>443</v>
      </c>
      <c r="B2798" s="6" t="n">
        <v>37006</v>
      </c>
      <c r="C2798" s="7" t="s">
        <v>444</v>
      </c>
      <c r="D2798" s="7" t="s">
        <v>386</v>
      </c>
      <c r="E2798" s="7" t="s">
        <v>387</v>
      </c>
      <c r="F2798" s="16" t="s">
        <v>3035</v>
      </c>
      <c r="G2798" s="8" t="n">
        <v>10508.0041311645</v>
      </c>
    </row>
    <row r="2799" customFormat="false" ht="12.75" hidden="false" customHeight="false" outlineLevel="2" collapsed="false">
      <c r="A2799" s="5" t="s">
        <v>449</v>
      </c>
      <c r="B2799" s="6" t="n">
        <v>37006</v>
      </c>
      <c r="C2799" s="7" t="s">
        <v>450</v>
      </c>
      <c r="D2799" s="7" t="s">
        <v>386</v>
      </c>
      <c r="E2799" s="7" t="s">
        <v>387</v>
      </c>
      <c r="F2799" s="16" t="s">
        <v>3035</v>
      </c>
      <c r="G2799" s="8" t="n">
        <v>6769.94577846631</v>
      </c>
    </row>
    <row r="2800" customFormat="false" ht="12.75" hidden="false" customHeight="false" outlineLevel="2" collapsed="false">
      <c r="A2800" s="5" t="s">
        <v>470</v>
      </c>
      <c r="B2800" s="6" t="n">
        <v>37008</v>
      </c>
      <c r="C2800" s="7" t="s">
        <v>407</v>
      </c>
      <c r="D2800" s="7" t="s">
        <v>386</v>
      </c>
      <c r="E2800" s="7" t="s">
        <v>387</v>
      </c>
      <c r="F2800" s="16" t="s">
        <v>3035</v>
      </c>
      <c r="G2800" s="8" t="n">
        <v>2140.07782101167</v>
      </c>
    </row>
    <row r="2801" customFormat="false" ht="12.75" hidden="false" customHeight="false" outlineLevel="2" collapsed="false">
      <c r="A2801" s="5" t="s">
        <v>471</v>
      </c>
      <c r="B2801" s="6" t="n">
        <v>37008</v>
      </c>
      <c r="C2801" s="7" t="s">
        <v>407</v>
      </c>
      <c r="D2801" s="7" t="s">
        <v>386</v>
      </c>
      <c r="E2801" s="7" t="s">
        <v>387</v>
      </c>
      <c r="F2801" s="16" t="s">
        <v>3035</v>
      </c>
      <c r="G2801" s="8" t="n">
        <v>70.3631647211414</v>
      </c>
    </row>
    <row r="2802" customFormat="false" ht="12.75" hidden="false" customHeight="false" outlineLevel="2" collapsed="false">
      <c r="A2802" s="5" t="s">
        <v>472</v>
      </c>
      <c r="B2802" s="6" t="n">
        <v>37008</v>
      </c>
      <c r="C2802" s="7" t="s">
        <v>407</v>
      </c>
      <c r="D2802" s="7" t="s">
        <v>386</v>
      </c>
      <c r="E2802" s="7" t="s">
        <v>387</v>
      </c>
      <c r="F2802" s="16" t="s">
        <v>3035</v>
      </c>
      <c r="G2802" s="8" t="n">
        <v>147.483787289235</v>
      </c>
    </row>
    <row r="2803" customFormat="false" ht="12.75" hidden="false" customHeight="false" outlineLevel="2" collapsed="false">
      <c r="A2803" s="5" t="s">
        <v>488</v>
      </c>
      <c r="B2803" s="6" t="n">
        <v>37012</v>
      </c>
      <c r="C2803" s="7" t="s">
        <v>450</v>
      </c>
      <c r="D2803" s="7" t="s">
        <v>386</v>
      </c>
      <c r="E2803" s="7" t="s">
        <v>485</v>
      </c>
      <c r="F2803" s="16" t="s">
        <v>3035</v>
      </c>
      <c r="G2803" s="8" t="n">
        <v>3825.98486824941</v>
      </c>
    </row>
    <row r="2804" customFormat="false" ht="12.75" hidden="false" customHeight="false" outlineLevel="2" collapsed="false">
      <c r="A2804" s="5" t="s">
        <v>500</v>
      </c>
      <c r="B2804" s="6" t="n">
        <v>37014</v>
      </c>
      <c r="C2804" s="7" t="s">
        <v>501</v>
      </c>
      <c r="D2804" s="7" t="s">
        <v>386</v>
      </c>
      <c r="E2804" s="7" t="s">
        <v>485</v>
      </c>
      <c r="F2804" s="16" t="s">
        <v>3035</v>
      </c>
      <c r="G2804" s="8" t="n">
        <v>3691</v>
      </c>
    </row>
    <row r="2805" customFormat="false" ht="12.75" hidden="false" customHeight="false" outlineLevel="2" collapsed="false">
      <c r="A2805" s="5" t="s">
        <v>491</v>
      </c>
      <c r="B2805" s="6" t="n">
        <v>37013</v>
      </c>
      <c r="C2805" s="7" t="s">
        <v>450</v>
      </c>
      <c r="D2805" s="7" t="s">
        <v>386</v>
      </c>
      <c r="E2805" s="7" t="s">
        <v>485</v>
      </c>
      <c r="F2805" s="16" t="s">
        <v>3035</v>
      </c>
      <c r="G2805" s="8" t="n">
        <v>11408.2484990864</v>
      </c>
    </row>
    <row r="2806" customFormat="false" ht="12.75" hidden="false" customHeight="false" outlineLevel="2" collapsed="false">
      <c r="A2806" s="5" t="s">
        <v>492</v>
      </c>
      <c r="B2806" s="6" t="n">
        <v>37013</v>
      </c>
      <c r="C2806" s="7" t="s">
        <v>493</v>
      </c>
      <c r="D2806" s="7" t="s">
        <v>386</v>
      </c>
      <c r="E2806" s="7" t="s">
        <v>485</v>
      </c>
      <c r="F2806" s="16" t="s">
        <v>3035</v>
      </c>
      <c r="G2806" s="8" t="n">
        <v>54782.0412424954</v>
      </c>
    </row>
    <row r="2807" customFormat="false" ht="12.75" hidden="false" customHeight="false" outlineLevel="2" collapsed="false">
      <c r="A2807" s="5" t="s">
        <v>494</v>
      </c>
      <c r="B2807" s="6" t="n">
        <v>37013</v>
      </c>
      <c r="C2807" s="7" t="s">
        <v>493</v>
      </c>
      <c r="D2807" s="7" t="s">
        <v>386</v>
      </c>
      <c r="E2807" s="7" t="s">
        <v>485</v>
      </c>
      <c r="F2807" s="16" t="s">
        <v>3035</v>
      </c>
      <c r="G2807" s="8" t="n">
        <v>4479</v>
      </c>
    </row>
    <row r="2808" customFormat="false" ht="12.75" hidden="false" customHeight="false" outlineLevel="2" collapsed="false">
      <c r="A2808" s="5" t="s">
        <v>498</v>
      </c>
      <c r="B2808" s="6" t="n">
        <v>37014</v>
      </c>
      <c r="C2808" s="7" t="s">
        <v>499</v>
      </c>
      <c r="D2808" s="7" t="s">
        <v>386</v>
      </c>
      <c r="E2808" s="7" t="s">
        <v>485</v>
      </c>
      <c r="F2808" s="16" t="s">
        <v>3035</v>
      </c>
      <c r="G2808" s="8" t="n">
        <v>20855</v>
      </c>
    </row>
    <row r="2809" customFormat="false" ht="12.75" hidden="false" customHeight="false" outlineLevel="2" collapsed="false">
      <c r="A2809" s="5" t="s">
        <v>520</v>
      </c>
      <c r="B2809" s="6" t="n">
        <v>37021</v>
      </c>
      <c r="C2809" s="7" t="s">
        <v>398</v>
      </c>
      <c r="D2809" s="7" t="s">
        <v>386</v>
      </c>
      <c r="E2809" s="7" t="s">
        <v>485</v>
      </c>
      <c r="F2809" s="16" t="s">
        <v>3035</v>
      </c>
      <c r="G2809" s="8" t="n">
        <v>2707.94165316045</v>
      </c>
    </row>
    <row r="2810" customFormat="false" ht="12.75" hidden="false" customHeight="false" outlineLevel="2" collapsed="false">
      <c r="A2810" s="5" t="s">
        <v>535</v>
      </c>
      <c r="B2810" s="6" t="n">
        <v>37034</v>
      </c>
      <c r="C2810" s="7" t="s">
        <v>536</v>
      </c>
      <c r="D2810" s="7" t="s">
        <v>386</v>
      </c>
      <c r="E2810" s="7" t="s">
        <v>537</v>
      </c>
      <c r="F2810" s="16" t="s">
        <v>3035</v>
      </c>
      <c r="G2810" s="8" t="n">
        <v>21788</v>
      </c>
    </row>
    <row r="2811" customFormat="false" ht="12.75" hidden="false" customHeight="false" outlineLevel="2" collapsed="false">
      <c r="A2811" s="5" t="s">
        <v>545</v>
      </c>
      <c r="B2811" s="6" t="n">
        <v>37040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4931</v>
      </c>
    </row>
    <row r="2812" customFormat="false" ht="12.75" hidden="false" customHeight="false" outlineLevel="2" collapsed="false">
      <c r="A2812" s="5" t="s">
        <v>546</v>
      </c>
      <c r="B2812" s="6" t="n">
        <v>37040</v>
      </c>
      <c r="C2812" s="7" t="s">
        <v>407</v>
      </c>
      <c r="D2812" s="7" t="s">
        <v>386</v>
      </c>
      <c r="E2812" s="7" t="s">
        <v>485</v>
      </c>
      <c r="F2812" s="16" t="s">
        <v>3035</v>
      </c>
      <c r="G2812" s="8" t="n">
        <v>4931</v>
      </c>
    </row>
    <row r="2813" customFormat="false" ht="12.75" hidden="false" customHeight="false" outlineLevel="2" collapsed="false">
      <c r="A2813" s="5" t="s">
        <v>557</v>
      </c>
      <c r="B2813" s="6" t="n">
        <v>37041</v>
      </c>
      <c r="C2813" s="7" t="s">
        <v>420</v>
      </c>
      <c r="D2813" s="7" t="s">
        <v>386</v>
      </c>
      <c r="E2813" s="7" t="s">
        <v>485</v>
      </c>
      <c r="F2813" s="16" t="s">
        <v>3035</v>
      </c>
      <c r="G2813" s="8" t="n">
        <v>4678.79808314985</v>
      </c>
    </row>
    <row r="2814" customFormat="false" ht="12.75" hidden="false" customHeight="false" outlineLevel="2" collapsed="false">
      <c r="A2814" s="5" t="s">
        <v>566</v>
      </c>
      <c r="B2814" s="6" t="n">
        <v>37049</v>
      </c>
      <c r="C2814" s="7" t="s">
        <v>398</v>
      </c>
      <c r="D2814" s="7" t="s">
        <v>386</v>
      </c>
      <c r="E2814" s="7" t="s">
        <v>485</v>
      </c>
      <c r="F2814" s="16" t="s">
        <v>3035</v>
      </c>
      <c r="G2814" s="8" t="n">
        <v>23553.729871837</v>
      </c>
    </row>
    <row r="2815" customFormat="false" ht="12.75" hidden="false" customHeight="false" outlineLevel="2" collapsed="false">
      <c r="A2815" s="5" t="s">
        <v>571</v>
      </c>
      <c r="B2815" s="6" t="n">
        <v>37053</v>
      </c>
      <c r="C2815" s="7" t="s">
        <v>572</v>
      </c>
      <c r="D2815" s="7" t="s">
        <v>386</v>
      </c>
      <c r="E2815" s="7" t="s">
        <v>485</v>
      </c>
      <c r="F2815" s="16" t="s">
        <v>3035</v>
      </c>
      <c r="G2815" s="8" t="n">
        <v>31304</v>
      </c>
    </row>
    <row r="2816" customFormat="false" ht="12.75" hidden="false" customHeight="false" outlineLevel="2" collapsed="false">
      <c r="A2816" s="5" t="s">
        <v>573</v>
      </c>
      <c r="B2816" s="6" t="n">
        <v>37053</v>
      </c>
      <c r="C2816" s="7" t="s">
        <v>572</v>
      </c>
      <c r="D2816" s="7" t="s">
        <v>386</v>
      </c>
      <c r="E2816" s="7" t="s">
        <v>485</v>
      </c>
      <c r="F2816" s="16" t="s">
        <v>3035</v>
      </c>
      <c r="G2816" s="8" t="n">
        <v>215944</v>
      </c>
    </row>
    <row r="2817" customFormat="false" ht="12.75" hidden="false" customHeight="false" outlineLevel="2" collapsed="false">
      <c r="A2817" s="5" t="s">
        <v>579</v>
      </c>
      <c r="B2817" s="6" t="n">
        <v>37053</v>
      </c>
      <c r="C2817" s="7" t="s">
        <v>572</v>
      </c>
      <c r="D2817" s="7" t="s">
        <v>386</v>
      </c>
      <c r="E2817" s="7" t="s">
        <v>485</v>
      </c>
      <c r="F2817" s="16" t="s">
        <v>3035</v>
      </c>
      <c r="G2817" s="8" t="n">
        <v>37953</v>
      </c>
    </row>
    <row r="2818" customFormat="false" ht="12.75" hidden="false" customHeight="false" outlineLevel="2" collapsed="false">
      <c r="A2818" s="5" t="s">
        <v>574</v>
      </c>
      <c r="B2818" s="6" t="n">
        <v>37053</v>
      </c>
      <c r="C2818" s="7" t="s">
        <v>572</v>
      </c>
      <c r="D2818" s="7" t="s">
        <v>386</v>
      </c>
      <c r="E2818" s="7" t="s">
        <v>485</v>
      </c>
      <c r="F2818" s="16" t="s">
        <v>3035</v>
      </c>
      <c r="G2818" s="8" t="n">
        <v>26626</v>
      </c>
    </row>
    <row r="2819" customFormat="false" ht="12.75" hidden="false" customHeight="false" outlineLevel="2" collapsed="false">
      <c r="A2819" s="5" t="s">
        <v>575</v>
      </c>
      <c r="B2819" s="6" t="n">
        <v>37053</v>
      </c>
      <c r="C2819" s="7" t="s">
        <v>572</v>
      </c>
      <c r="D2819" s="7" t="s">
        <v>386</v>
      </c>
      <c r="E2819" s="7" t="s">
        <v>485</v>
      </c>
      <c r="F2819" s="16" t="s">
        <v>3035</v>
      </c>
      <c r="G2819" s="8" t="n">
        <v>71316</v>
      </c>
    </row>
    <row r="2820" customFormat="false" ht="12.75" hidden="false" customHeight="false" outlineLevel="2" collapsed="false">
      <c r="A2820" s="5" t="s">
        <v>577</v>
      </c>
      <c r="B2820" s="6" t="n">
        <v>37053</v>
      </c>
      <c r="C2820" s="7" t="s">
        <v>572</v>
      </c>
      <c r="D2820" s="7" t="s">
        <v>386</v>
      </c>
      <c r="E2820" s="7" t="s">
        <v>485</v>
      </c>
      <c r="F2820" s="16" t="s">
        <v>3035</v>
      </c>
      <c r="G2820" s="8" t="n">
        <v>134623</v>
      </c>
    </row>
    <row r="2821" customFormat="false" ht="12.75" hidden="false" customHeight="false" outlineLevel="2" collapsed="false">
      <c r="A2821" s="5" t="s">
        <v>578</v>
      </c>
      <c r="B2821" s="6" t="n">
        <v>37053</v>
      </c>
      <c r="C2821" s="7" t="s">
        <v>572</v>
      </c>
      <c r="D2821" s="7" t="s">
        <v>386</v>
      </c>
      <c r="E2821" s="7" t="s">
        <v>485</v>
      </c>
      <c r="F2821" s="16" t="s">
        <v>3035</v>
      </c>
      <c r="G2821" s="8" t="n">
        <v>50867</v>
      </c>
    </row>
    <row r="2822" customFormat="false" ht="12.75" hidden="false" customHeight="false" outlineLevel="2" collapsed="false">
      <c r="A2822" s="5" t="s">
        <v>576</v>
      </c>
      <c r="B2822" s="6" t="n">
        <v>37053</v>
      </c>
      <c r="C2822" s="7" t="s">
        <v>572</v>
      </c>
      <c r="D2822" s="7" t="s">
        <v>386</v>
      </c>
      <c r="E2822" s="7" t="s">
        <v>485</v>
      </c>
      <c r="F2822" s="16" t="s">
        <v>3035</v>
      </c>
      <c r="G2822" s="8" t="n">
        <v>87885</v>
      </c>
    </row>
    <row r="2823" customFormat="false" ht="12.75" hidden="false" customHeight="false" outlineLevel="2" collapsed="false">
      <c r="A2823" s="5" t="s">
        <v>591</v>
      </c>
      <c r="B2823" s="6" t="n">
        <v>37056</v>
      </c>
      <c r="C2823" s="7" t="s">
        <v>407</v>
      </c>
      <c r="D2823" s="7" t="s">
        <v>386</v>
      </c>
      <c r="E2823" s="7" t="s">
        <v>485</v>
      </c>
      <c r="F2823" s="16" t="s">
        <v>3035</v>
      </c>
      <c r="G2823" s="8" t="n">
        <v>10453.9473684211</v>
      </c>
    </row>
    <row r="2824" customFormat="false" ht="12.75" hidden="false" customHeight="false" outlineLevel="2" collapsed="false">
      <c r="A2824" s="5" t="s">
        <v>592</v>
      </c>
      <c r="B2824" s="6" t="n">
        <v>37056</v>
      </c>
      <c r="C2824" s="7" t="s">
        <v>407</v>
      </c>
      <c r="D2824" s="7" t="s">
        <v>386</v>
      </c>
      <c r="E2824" s="7" t="s">
        <v>485</v>
      </c>
      <c r="F2824" s="16" t="s">
        <v>3035</v>
      </c>
      <c r="G2824" s="8" t="n">
        <v>16561.8421052632</v>
      </c>
    </row>
    <row r="2825" customFormat="false" ht="12.75" hidden="false" customHeight="false" outlineLevel="2" collapsed="false">
      <c r="A2825" s="5" t="s">
        <v>593</v>
      </c>
      <c r="B2825" s="6" t="n">
        <v>37056</v>
      </c>
      <c r="C2825" s="7" t="s">
        <v>407</v>
      </c>
      <c r="D2825" s="7" t="s">
        <v>386</v>
      </c>
      <c r="E2825" s="7" t="s">
        <v>485</v>
      </c>
      <c r="F2825" s="16" t="s">
        <v>3035</v>
      </c>
      <c r="G2825" s="8" t="n">
        <v>57853.9473684211</v>
      </c>
    </row>
    <row r="2826" customFormat="false" ht="12.75" hidden="false" customHeight="false" outlineLevel="2" collapsed="false">
      <c r="A2826" s="5" t="s">
        <v>594</v>
      </c>
      <c r="B2826" s="6" t="n">
        <v>37056</v>
      </c>
      <c r="C2826" s="7" t="s">
        <v>407</v>
      </c>
      <c r="D2826" s="7" t="s">
        <v>386</v>
      </c>
      <c r="E2826" s="7" t="s">
        <v>485</v>
      </c>
      <c r="F2826" s="16" t="s">
        <v>3035</v>
      </c>
      <c r="G2826" s="8" t="n">
        <v>16487.5</v>
      </c>
    </row>
    <row r="2827" customFormat="false" ht="12.75" hidden="false" customHeight="false" outlineLevel="2" collapsed="false">
      <c r="A2827" s="5" t="s">
        <v>595</v>
      </c>
      <c r="B2827" s="6" t="n">
        <v>37056</v>
      </c>
      <c r="C2827" s="7" t="s">
        <v>407</v>
      </c>
      <c r="D2827" s="7" t="s">
        <v>386</v>
      </c>
      <c r="E2827" s="7" t="s">
        <v>485</v>
      </c>
      <c r="F2827" s="16" t="s">
        <v>3035</v>
      </c>
      <c r="G2827" s="8" t="n">
        <v>14984.8684210526</v>
      </c>
    </row>
    <row r="2828" customFormat="false" ht="12.75" hidden="false" customHeight="false" outlineLevel="2" collapsed="false">
      <c r="A2828" s="5" t="s">
        <v>596</v>
      </c>
      <c r="B2828" s="6" t="n">
        <v>37056</v>
      </c>
      <c r="C2828" s="7" t="s">
        <v>407</v>
      </c>
      <c r="D2828" s="7" t="s">
        <v>386</v>
      </c>
      <c r="E2828" s="7" t="s">
        <v>485</v>
      </c>
      <c r="F2828" s="16" t="s">
        <v>3035</v>
      </c>
      <c r="G2828" s="8" t="n">
        <v>22981.5789473684</v>
      </c>
    </row>
    <row r="2829" customFormat="false" ht="12.75" hidden="false" customHeight="false" outlineLevel="2" collapsed="false">
      <c r="A2829" s="5" t="s">
        <v>599</v>
      </c>
      <c r="B2829" s="6" t="n">
        <v>37057</v>
      </c>
      <c r="C2829" s="7" t="s">
        <v>600</v>
      </c>
      <c r="D2829" s="7" t="s">
        <v>386</v>
      </c>
      <c r="E2829" s="7" t="s">
        <v>542</v>
      </c>
      <c r="F2829" s="16" t="s">
        <v>3035</v>
      </c>
      <c r="G2829" s="8" t="n">
        <v>1936.96651346028</v>
      </c>
    </row>
    <row r="2830" customFormat="false" ht="12.75" hidden="false" customHeight="false" outlineLevel="2" collapsed="false">
      <c r="A2830" s="5" t="s">
        <v>638</v>
      </c>
      <c r="B2830" s="6" t="n">
        <v>37069</v>
      </c>
      <c r="C2830" s="7" t="s">
        <v>572</v>
      </c>
      <c r="D2830" s="7" t="s">
        <v>386</v>
      </c>
      <c r="E2830" s="7"/>
      <c r="F2830" s="16" t="s">
        <v>3035</v>
      </c>
      <c r="G2830" s="8" t="n">
        <v>581</v>
      </c>
    </row>
    <row r="2831" customFormat="false" ht="12.75" hidden="false" customHeight="false" outlineLevel="2" collapsed="false">
      <c r="A2831" s="5" t="s">
        <v>639</v>
      </c>
      <c r="B2831" s="6" t="n">
        <v>37069</v>
      </c>
      <c r="C2831" s="7" t="s">
        <v>572</v>
      </c>
      <c r="D2831" s="7" t="s">
        <v>386</v>
      </c>
      <c r="E2831" s="7"/>
      <c r="F2831" s="16" t="s">
        <v>3035</v>
      </c>
      <c r="G2831" s="8" t="n">
        <v>436</v>
      </c>
    </row>
    <row r="2832" customFormat="false" ht="12.75" hidden="false" customHeight="false" outlineLevel="2" collapsed="false">
      <c r="A2832" s="5" t="s">
        <v>634</v>
      </c>
      <c r="B2832" s="6" t="n">
        <v>37069</v>
      </c>
      <c r="C2832" s="7" t="s">
        <v>572</v>
      </c>
      <c r="D2832" s="7" t="s">
        <v>386</v>
      </c>
      <c r="E2832" s="7"/>
      <c r="F2832" s="16" t="s">
        <v>3035</v>
      </c>
      <c r="G2832" s="8" t="n">
        <v>139</v>
      </c>
    </row>
    <row r="2833" customFormat="false" ht="12.75" hidden="false" customHeight="false" outlineLevel="2" collapsed="false">
      <c r="A2833" s="5" t="s">
        <v>635</v>
      </c>
      <c r="B2833" s="6" t="n">
        <v>37069</v>
      </c>
      <c r="C2833" s="7" t="s">
        <v>572</v>
      </c>
      <c r="D2833" s="7" t="s">
        <v>386</v>
      </c>
      <c r="E2833" s="7"/>
      <c r="F2833" s="16" t="s">
        <v>3035</v>
      </c>
      <c r="G2833" s="8" t="n">
        <v>103</v>
      </c>
    </row>
    <row r="2834" customFormat="false" ht="12.75" hidden="false" customHeight="false" outlineLevel="2" collapsed="false">
      <c r="A2834" s="5" t="s">
        <v>636</v>
      </c>
      <c r="B2834" s="6" t="n">
        <v>37069</v>
      </c>
      <c r="C2834" s="7" t="s">
        <v>572</v>
      </c>
      <c r="D2834" s="7" t="s">
        <v>386</v>
      </c>
      <c r="E2834" s="7"/>
      <c r="F2834" s="16" t="s">
        <v>3035</v>
      </c>
      <c r="G2834" s="8" t="n">
        <v>56</v>
      </c>
    </row>
    <row r="2835" customFormat="false" ht="12.75" hidden="false" customHeight="false" outlineLevel="2" collapsed="false">
      <c r="A2835" s="5" t="s">
        <v>637</v>
      </c>
      <c r="B2835" s="6" t="n">
        <v>37069</v>
      </c>
      <c r="C2835" s="7" t="s">
        <v>572</v>
      </c>
      <c r="D2835" s="7" t="s">
        <v>386</v>
      </c>
      <c r="E2835" s="7"/>
      <c r="F2835" s="16" t="s">
        <v>3035</v>
      </c>
      <c r="G2835" s="8" t="n">
        <v>1169</v>
      </c>
    </row>
    <row r="2836" customFormat="false" ht="14.25" hidden="false" customHeight="false" outlineLevel="1" collapsed="false">
      <c r="A2836" s="28" t="n">
        <f aca="false">SUBTOTAL(3,A2743:A2835)</f>
        <v>93</v>
      </c>
      <c r="B2836" s="29"/>
      <c r="C2836" s="30"/>
      <c r="D2836" s="30"/>
      <c r="E2836" s="30"/>
      <c r="F2836" s="31" t="s">
        <v>5422</v>
      </c>
      <c r="G2836" s="32" t="n">
        <f aca="false">SUM(G2743:G2835)</f>
        <v>1924877.77792384</v>
      </c>
    </row>
    <row r="2837" customFormat="false" ht="12.75" hidden="false" customHeight="false" outlineLevel="1" collapsed="false">
      <c r="A2837" s="5"/>
      <c r="B2837" s="6"/>
      <c r="C2837" s="7"/>
      <c r="D2837" s="7"/>
      <c r="E2837" s="7"/>
      <c r="F2837" s="33"/>
      <c r="G2837" s="8"/>
    </row>
    <row r="2838" customFormat="false" ht="12.75" hidden="false" customHeight="false" outlineLevel="2" collapsed="false">
      <c r="A2838" s="5" t="s">
        <v>4387</v>
      </c>
      <c r="B2838" s="6" t="n">
        <v>36915</v>
      </c>
      <c r="C2838" s="7" t="s">
        <v>1733</v>
      </c>
      <c r="D2838" s="7" t="s">
        <v>1588</v>
      </c>
      <c r="E2838" s="7" t="s">
        <v>3053</v>
      </c>
      <c r="F2838" s="16" t="s">
        <v>2003</v>
      </c>
      <c r="G2838" s="8" t="n">
        <v>0</v>
      </c>
    </row>
    <row r="2839" customFormat="false" ht="12.75" hidden="false" customHeight="false" outlineLevel="2" collapsed="false">
      <c r="A2839" s="5" t="s">
        <v>4383</v>
      </c>
      <c r="B2839" s="6" t="n">
        <v>36910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0</v>
      </c>
    </row>
    <row r="2840" customFormat="false" ht="12.75" hidden="false" customHeight="false" outlineLevel="2" collapsed="false">
      <c r="A2840" s="5" t="s">
        <v>4384</v>
      </c>
      <c r="B2840" s="6" t="n">
        <v>36913</v>
      </c>
      <c r="C2840" s="7" t="s">
        <v>4385</v>
      </c>
      <c r="D2840" s="7" t="s">
        <v>1588</v>
      </c>
      <c r="E2840" s="7" t="s">
        <v>3053</v>
      </c>
      <c r="F2840" s="16" t="s">
        <v>2003</v>
      </c>
      <c r="G2840" s="8" t="n">
        <v>16425</v>
      </c>
    </row>
    <row r="2841" customFormat="false" ht="12.75" hidden="false" customHeight="false" outlineLevel="2" collapsed="false">
      <c r="A2841" s="5" t="s">
        <v>4384</v>
      </c>
      <c r="B2841" s="6" t="n">
        <v>36914</v>
      </c>
      <c r="C2841" s="7" t="s">
        <v>4385</v>
      </c>
      <c r="D2841" s="7" t="s">
        <v>1588</v>
      </c>
      <c r="E2841" s="7" t="s">
        <v>3053</v>
      </c>
      <c r="F2841" s="16" t="s">
        <v>2003</v>
      </c>
      <c r="G2841" s="8" t="n">
        <v>-16425</v>
      </c>
    </row>
    <row r="2842" customFormat="false" ht="12.75" hidden="false" customHeight="false" outlineLevel="2" collapsed="false">
      <c r="A2842" s="5" t="s">
        <v>4386</v>
      </c>
      <c r="B2842" s="6" t="n">
        <v>36914</v>
      </c>
      <c r="C2842" s="7" t="s">
        <v>1733</v>
      </c>
      <c r="D2842" s="7" t="s">
        <v>1588</v>
      </c>
      <c r="E2842" s="7" t="s">
        <v>3053</v>
      </c>
      <c r="F2842" s="16" t="s">
        <v>2003</v>
      </c>
      <c r="G2842" s="8" t="n">
        <v>0</v>
      </c>
    </row>
    <row r="2843" customFormat="false" ht="12.75" hidden="false" customHeight="false" outlineLevel="2" collapsed="false">
      <c r="A2843" s="5" t="s">
        <v>3919</v>
      </c>
      <c r="B2843" s="6" t="n">
        <v>36938</v>
      </c>
      <c r="C2843" s="7" t="s">
        <v>3920</v>
      </c>
      <c r="D2843" s="7" t="s">
        <v>1588</v>
      </c>
      <c r="E2843" s="7" t="s">
        <v>376</v>
      </c>
      <c r="F2843" s="16" t="s">
        <v>2003</v>
      </c>
      <c r="G2843" s="8" t="n">
        <v>775</v>
      </c>
    </row>
    <row r="2844" customFormat="false" ht="12.75" hidden="false" customHeight="false" outlineLevel="2" collapsed="false">
      <c r="A2844" s="5" t="s">
        <v>3916</v>
      </c>
      <c r="B2844" s="6" t="n">
        <v>36949</v>
      </c>
      <c r="C2844" s="7" t="s">
        <v>1413</v>
      </c>
      <c r="D2844" s="7" t="s">
        <v>1588</v>
      </c>
      <c r="E2844" s="7" t="s">
        <v>3053</v>
      </c>
      <c r="F2844" s="16" t="s">
        <v>2003</v>
      </c>
      <c r="G2844" s="8" t="n">
        <v>49500</v>
      </c>
    </row>
    <row r="2845" customFormat="false" ht="12.75" hidden="false" customHeight="false" outlineLevel="2" collapsed="false">
      <c r="A2845" s="5" t="s">
        <v>3914</v>
      </c>
      <c r="B2845" s="6" t="n">
        <v>36948</v>
      </c>
      <c r="C2845" s="7" t="s">
        <v>774</v>
      </c>
      <c r="D2845" s="7" t="s">
        <v>1588</v>
      </c>
      <c r="E2845" s="7" t="s">
        <v>3053</v>
      </c>
      <c r="F2845" s="16" t="s">
        <v>2003</v>
      </c>
      <c r="G2845" s="8" t="n">
        <v>0</v>
      </c>
    </row>
    <row r="2846" customFormat="false" ht="12.75" hidden="false" customHeight="false" outlineLevel="2" collapsed="false">
      <c r="A2846" s="5" t="s">
        <v>3915</v>
      </c>
      <c r="B2846" s="6" t="n">
        <v>36948</v>
      </c>
      <c r="C2846" s="7" t="s">
        <v>774</v>
      </c>
      <c r="D2846" s="7" t="s">
        <v>1588</v>
      </c>
      <c r="E2846" s="7" t="s">
        <v>3053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5" t="s">
        <v>3917</v>
      </c>
      <c r="B2847" s="6" t="n">
        <v>36949</v>
      </c>
      <c r="C2847" s="7" t="s">
        <v>1413</v>
      </c>
      <c r="D2847" s="7" t="s">
        <v>1588</v>
      </c>
      <c r="E2847" s="7" t="s">
        <v>3053</v>
      </c>
      <c r="F2847" s="16" t="s">
        <v>2003</v>
      </c>
      <c r="G2847" s="8" t="n">
        <v>0</v>
      </c>
    </row>
    <row r="2848" customFormat="false" ht="12.75" hidden="false" customHeight="false" outlineLevel="2" collapsed="false">
      <c r="A2848" s="5" t="s">
        <v>3911</v>
      </c>
      <c r="B2848" s="6" t="n">
        <v>36949</v>
      </c>
      <c r="C2848" s="7" t="s">
        <v>3912</v>
      </c>
      <c r="D2848" s="7" t="s">
        <v>1588</v>
      </c>
      <c r="E2848" s="7" t="s">
        <v>137</v>
      </c>
      <c r="F2848" s="16" t="s">
        <v>2003</v>
      </c>
      <c r="G2848" s="8" t="n">
        <v>19800</v>
      </c>
    </row>
    <row r="2849" customFormat="false" ht="12.75" hidden="false" customHeight="false" outlineLevel="2" collapsed="false">
      <c r="A2849" s="5" t="s">
        <v>3918</v>
      </c>
      <c r="B2849" s="6" t="n">
        <v>36950</v>
      </c>
      <c r="C2849" s="7" t="s">
        <v>1413</v>
      </c>
      <c r="D2849" s="7" t="s">
        <v>1588</v>
      </c>
      <c r="E2849" s="7" t="s">
        <v>3053</v>
      </c>
      <c r="F2849" s="16" t="s">
        <v>2003</v>
      </c>
      <c r="G2849" s="8" t="n">
        <v>5400</v>
      </c>
    </row>
    <row r="2850" customFormat="false" ht="12.75" hidden="false" customHeight="false" outlineLevel="2" collapsed="false">
      <c r="A2850" s="5" t="s">
        <v>3909</v>
      </c>
      <c r="B2850" s="6" t="n">
        <v>36950</v>
      </c>
      <c r="C2850" s="7" t="s">
        <v>3910</v>
      </c>
      <c r="D2850" s="7" t="s">
        <v>1588</v>
      </c>
      <c r="E2850" s="7" t="s">
        <v>700</v>
      </c>
      <c r="F2850" s="16" t="s">
        <v>2003</v>
      </c>
      <c r="G2850" s="8" t="n">
        <v>200</v>
      </c>
    </row>
    <row r="2851" customFormat="false" ht="12.75" hidden="false" customHeight="false" outlineLevel="2" collapsed="false">
      <c r="A2851" s="5" t="s">
        <v>3913</v>
      </c>
      <c r="B2851" s="6" t="n">
        <v>36950</v>
      </c>
      <c r="C2851" s="7" t="s">
        <v>3379</v>
      </c>
      <c r="D2851" s="7" t="s">
        <v>1588</v>
      </c>
      <c r="E2851" s="7" t="s">
        <v>137</v>
      </c>
      <c r="F2851" s="16" t="s">
        <v>2003</v>
      </c>
      <c r="G2851" s="8" t="n">
        <v>9900</v>
      </c>
    </row>
    <row r="2852" customFormat="false" ht="12.75" hidden="false" customHeight="false" outlineLevel="2" collapsed="false">
      <c r="A2852" s="5" t="s">
        <v>3908</v>
      </c>
      <c r="B2852" s="6" t="n">
        <v>36950</v>
      </c>
      <c r="C2852" s="7" t="s">
        <v>3379</v>
      </c>
      <c r="D2852" s="7" t="s">
        <v>1588</v>
      </c>
      <c r="E2852" s="7" t="s">
        <v>130</v>
      </c>
      <c r="F2852" s="16" t="s">
        <v>2003</v>
      </c>
      <c r="G2852" s="8" t="n">
        <v>7500</v>
      </c>
    </row>
    <row r="2853" customFormat="false" ht="12.75" hidden="false" customHeight="false" outlineLevel="2" collapsed="false">
      <c r="A2853" s="5" t="s">
        <v>3384</v>
      </c>
      <c r="B2853" s="6" t="n">
        <v>36963</v>
      </c>
      <c r="C2853" s="7" t="s">
        <v>3372</v>
      </c>
      <c r="D2853" s="7" t="s">
        <v>1588</v>
      </c>
      <c r="E2853" s="7" t="s">
        <v>196</v>
      </c>
      <c r="F2853" s="16" t="s">
        <v>2003</v>
      </c>
      <c r="G2853" s="8" t="n">
        <v>6100</v>
      </c>
    </row>
    <row r="2854" customFormat="false" ht="12.75" hidden="false" customHeight="false" outlineLevel="2" collapsed="false">
      <c r="A2854" s="5" t="s">
        <v>3384</v>
      </c>
      <c r="B2854" s="6" t="n">
        <v>36964</v>
      </c>
      <c r="C2854" s="7" t="s">
        <v>3372</v>
      </c>
      <c r="D2854" s="7" t="s">
        <v>1588</v>
      </c>
      <c r="E2854" s="7" t="s">
        <v>196</v>
      </c>
      <c r="F2854" s="16" t="s">
        <v>2003</v>
      </c>
      <c r="G2854" s="8" t="n">
        <v>-6100</v>
      </c>
    </row>
    <row r="2855" customFormat="false" ht="12.75" hidden="false" customHeight="false" outlineLevel="2" collapsed="false">
      <c r="A2855" s="5" t="s">
        <v>3384</v>
      </c>
      <c r="B2855" s="6" t="n">
        <v>36963</v>
      </c>
      <c r="C2855" s="7" t="s">
        <v>1849</v>
      </c>
      <c r="D2855" s="7" t="s">
        <v>1588</v>
      </c>
      <c r="E2855" s="7" t="s">
        <v>3053</v>
      </c>
      <c r="F2855" s="16" t="s">
        <v>2003</v>
      </c>
      <c r="G2855" s="8" t="n">
        <v>6100</v>
      </c>
    </row>
    <row r="2856" customFormat="false" ht="12.75" hidden="false" customHeight="false" outlineLevel="2" collapsed="false">
      <c r="A2856" s="5" t="s">
        <v>3581</v>
      </c>
      <c r="B2856" s="6" t="n">
        <v>36970</v>
      </c>
      <c r="C2856" s="7" t="s">
        <v>1806</v>
      </c>
      <c r="D2856" s="7" t="s">
        <v>1588</v>
      </c>
      <c r="E2856" s="7" t="s">
        <v>3053</v>
      </c>
      <c r="F2856" s="16" t="s">
        <v>2003</v>
      </c>
      <c r="G2856" s="8" t="n">
        <v>24</v>
      </c>
    </row>
    <row r="2857" customFormat="false" ht="12.75" hidden="false" customHeight="false" outlineLevel="2" collapsed="false">
      <c r="A2857" s="5" t="s">
        <v>3582</v>
      </c>
      <c r="B2857" s="6" t="n">
        <v>36970</v>
      </c>
      <c r="C2857" s="7" t="s">
        <v>1806</v>
      </c>
      <c r="D2857" s="7" t="s">
        <v>1588</v>
      </c>
      <c r="E2857" s="7" t="s">
        <v>3053</v>
      </c>
      <c r="F2857" s="16" t="s">
        <v>2003</v>
      </c>
      <c r="G2857" s="8" t="n">
        <v>635</v>
      </c>
    </row>
    <row r="2858" customFormat="false" ht="12.75" hidden="false" customHeight="false" outlineLevel="2" collapsed="false">
      <c r="A2858" s="5" t="s">
        <v>2002</v>
      </c>
      <c r="B2858" s="6" t="n">
        <v>37011</v>
      </c>
      <c r="C2858" s="7" t="s">
        <v>1728</v>
      </c>
      <c r="D2858" s="7" t="s">
        <v>1588</v>
      </c>
      <c r="E2858" s="7" t="s">
        <v>20</v>
      </c>
      <c r="F2858" s="16" t="s">
        <v>2003</v>
      </c>
      <c r="G2858" s="8" t="n">
        <v>7375</v>
      </c>
    </row>
    <row r="2859" customFormat="false" ht="12.75" hidden="false" customHeight="false" outlineLevel="2" collapsed="false">
      <c r="A2859" s="5" t="s">
        <v>2122</v>
      </c>
      <c r="B2859" s="6" t="n">
        <v>37015</v>
      </c>
      <c r="C2859" s="7" t="s">
        <v>182</v>
      </c>
      <c r="D2859" s="7" t="s">
        <v>1588</v>
      </c>
      <c r="E2859" s="7" t="s">
        <v>26</v>
      </c>
      <c r="F2859" s="16" t="s">
        <v>2003</v>
      </c>
      <c r="G2859" s="8" t="n">
        <v>604</v>
      </c>
    </row>
    <row r="2860" customFormat="false" ht="12.75" hidden="false" customHeight="false" outlineLevel="2" collapsed="false">
      <c r="A2860" s="5" t="s">
        <v>2165</v>
      </c>
      <c r="B2860" s="6" t="n">
        <v>37020</v>
      </c>
      <c r="C2860" s="7" t="s">
        <v>1728</v>
      </c>
      <c r="D2860" s="7" t="s">
        <v>1588</v>
      </c>
      <c r="E2860" s="7" t="s">
        <v>26</v>
      </c>
      <c r="F2860" s="16" t="s">
        <v>2003</v>
      </c>
      <c r="G2860" s="8" t="n">
        <v>2242</v>
      </c>
    </row>
    <row r="2861" customFormat="false" ht="12.75" hidden="false" customHeight="false" outlineLevel="2" collapsed="false">
      <c r="A2861" s="5" t="s">
        <v>2169</v>
      </c>
      <c r="B2861" s="6" t="n">
        <v>37020</v>
      </c>
      <c r="C2861" s="7" t="s">
        <v>2170</v>
      </c>
      <c r="D2861" s="7" t="s">
        <v>1588</v>
      </c>
      <c r="E2861" s="7" t="s">
        <v>26</v>
      </c>
      <c r="F2861" s="16" t="s">
        <v>2003</v>
      </c>
      <c r="G2861" s="8" t="n">
        <v>0</v>
      </c>
    </row>
    <row r="2862" customFormat="false" ht="12.75" hidden="false" customHeight="false" outlineLevel="2" collapsed="false">
      <c r="A2862" s="5" t="s">
        <v>2175</v>
      </c>
      <c r="B2862" s="6" t="n">
        <v>37020</v>
      </c>
      <c r="C2862" s="7" t="s">
        <v>1949</v>
      </c>
      <c r="D2862" s="7" t="s">
        <v>1588</v>
      </c>
      <c r="E2862" s="7" t="s">
        <v>26</v>
      </c>
      <c r="F2862" s="16" t="s">
        <v>2003</v>
      </c>
      <c r="G2862" s="8" t="n">
        <v>735</v>
      </c>
    </row>
    <row r="2863" customFormat="false" ht="12.75" hidden="false" customHeight="false" outlineLevel="2" collapsed="false">
      <c r="A2863" s="5" t="s">
        <v>2180</v>
      </c>
      <c r="B2863" s="6" t="n">
        <v>37020</v>
      </c>
      <c r="C2863" s="7" t="s">
        <v>1728</v>
      </c>
      <c r="D2863" s="7" t="s">
        <v>1588</v>
      </c>
      <c r="E2863" s="7" t="s">
        <v>26</v>
      </c>
      <c r="F2863" s="16" t="s">
        <v>2003</v>
      </c>
      <c r="G2863" s="8" t="n">
        <v>0</v>
      </c>
    </row>
    <row r="2864" customFormat="false" ht="12.75" hidden="false" customHeight="false" outlineLevel="2" collapsed="false">
      <c r="A2864" s="9" t="s">
        <v>2180</v>
      </c>
      <c r="B2864" s="10" t="n">
        <v>37035</v>
      </c>
      <c r="C2864" s="11" t="s">
        <v>1728</v>
      </c>
      <c r="D2864" s="7" t="s">
        <v>1588</v>
      </c>
      <c r="E2864" s="7" t="s">
        <v>26</v>
      </c>
      <c r="F2864" s="16" t="s">
        <v>2003</v>
      </c>
      <c r="G2864" s="8" t="n">
        <v>4830</v>
      </c>
    </row>
    <row r="2865" customFormat="false" ht="12.75" hidden="false" customHeight="false" outlineLevel="2" collapsed="false">
      <c r="A2865" s="5" t="s">
        <v>2178</v>
      </c>
      <c r="B2865" s="6" t="n">
        <v>37020</v>
      </c>
      <c r="C2865" s="7" t="s">
        <v>2179</v>
      </c>
      <c r="D2865" s="7" t="s">
        <v>1588</v>
      </c>
      <c r="E2865" s="7" t="s">
        <v>26</v>
      </c>
      <c r="F2865" s="16" t="s">
        <v>2003</v>
      </c>
      <c r="G2865" s="8" t="n">
        <v>2310</v>
      </c>
    </row>
    <row r="2866" customFormat="false" ht="12.75" hidden="false" customHeight="false" outlineLevel="2" collapsed="false">
      <c r="A2866" s="5" t="s">
        <v>2240</v>
      </c>
      <c r="B2866" s="6" t="n">
        <v>37026</v>
      </c>
      <c r="C2866" s="7" t="s">
        <v>1728</v>
      </c>
      <c r="D2866" s="7" t="s">
        <v>1588</v>
      </c>
      <c r="E2866" s="7" t="s">
        <v>26</v>
      </c>
      <c r="F2866" s="16" t="s">
        <v>2003</v>
      </c>
      <c r="G2866" s="8" t="n">
        <v>372</v>
      </c>
    </row>
    <row r="2867" customFormat="false" ht="12.75" hidden="false" customHeight="false" outlineLevel="2" collapsed="false">
      <c r="A2867" s="5" t="s">
        <v>2347</v>
      </c>
      <c r="B2867" s="6" t="n">
        <v>37035</v>
      </c>
      <c r="C2867" s="7" t="s">
        <v>1806</v>
      </c>
      <c r="D2867" s="7" t="s">
        <v>1588</v>
      </c>
      <c r="E2867" s="7" t="s">
        <v>26</v>
      </c>
      <c r="F2867" s="16" t="s">
        <v>2003</v>
      </c>
      <c r="G2867" s="8" t="n">
        <v>293</v>
      </c>
    </row>
    <row r="2868" customFormat="false" ht="12.75" hidden="false" customHeight="false" outlineLevel="2" collapsed="false">
      <c r="A2868" s="5" t="s">
        <v>2350</v>
      </c>
      <c r="B2868" s="6" t="n">
        <v>37035</v>
      </c>
      <c r="C2868" s="7" t="s">
        <v>1806</v>
      </c>
      <c r="D2868" s="7" t="s">
        <v>1588</v>
      </c>
      <c r="E2868" s="7" t="s">
        <v>26</v>
      </c>
      <c r="F2868" s="16" t="s">
        <v>2003</v>
      </c>
      <c r="G2868" s="8" t="n">
        <v>639</v>
      </c>
    </row>
    <row r="2869" customFormat="false" ht="12.75" hidden="false" customHeight="false" outlineLevel="2" collapsed="false">
      <c r="A2869" s="5" t="s">
        <v>2401</v>
      </c>
      <c r="B2869" s="6" t="n">
        <v>37040</v>
      </c>
      <c r="C2869" s="7" t="s">
        <v>262</v>
      </c>
      <c r="D2869" s="7" t="s">
        <v>1588</v>
      </c>
      <c r="E2869" s="7" t="s">
        <v>26</v>
      </c>
      <c r="F2869" s="16" t="s">
        <v>2003</v>
      </c>
      <c r="G2869" s="8" t="n">
        <v>598</v>
      </c>
    </row>
    <row r="2870" customFormat="false" ht="12.75" hidden="false" customHeight="false" outlineLevel="2" collapsed="false">
      <c r="A2870" s="5" t="s">
        <v>2431</v>
      </c>
      <c r="B2870" s="6" t="n">
        <v>37042</v>
      </c>
      <c r="C2870" s="7" t="s">
        <v>1728</v>
      </c>
      <c r="D2870" s="7" t="s">
        <v>1588</v>
      </c>
      <c r="E2870" s="7" t="s">
        <v>26</v>
      </c>
      <c r="F2870" s="16" t="s">
        <v>2003</v>
      </c>
      <c r="G2870" s="8" t="n">
        <v>21203</v>
      </c>
    </row>
    <row r="2871" customFormat="false" ht="12.75" hidden="false" customHeight="false" outlineLevel="2" collapsed="false">
      <c r="A2871" s="5" t="s">
        <v>2436</v>
      </c>
      <c r="B2871" s="6" t="n">
        <v>37042</v>
      </c>
      <c r="C2871" s="7" t="s">
        <v>1728</v>
      </c>
      <c r="D2871" s="7" t="s">
        <v>1588</v>
      </c>
      <c r="E2871" s="7" t="s">
        <v>26</v>
      </c>
      <c r="F2871" s="16" t="s">
        <v>2003</v>
      </c>
      <c r="G2871" s="8" t="n">
        <v>4881</v>
      </c>
    </row>
    <row r="2872" customFormat="false" ht="12.75" hidden="false" customHeight="false" outlineLevel="2" collapsed="false">
      <c r="A2872" s="5" t="s">
        <v>2502</v>
      </c>
      <c r="B2872" s="6" t="n">
        <v>37042</v>
      </c>
      <c r="C2872" s="7" t="s">
        <v>1728</v>
      </c>
      <c r="D2872" s="7" t="s">
        <v>1588</v>
      </c>
      <c r="E2872" s="7" t="s">
        <v>1152</v>
      </c>
      <c r="F2872" s="16" t="s">
        <v>2003</v>
      </c>
      <c r="G2872" s="8" t="n">
        <v>150000</v>
      </c>
    </row>
    <row r="2873" customFormat="false" ht="12.75" hidden="false" customHeight="false" outlineLevel="2" collapsed="false">
      <c r="A2873" s="5" t="s">
        <v>2539</v>
      </c>
      <c r="B2873" s="6" t="n">
        <v>37048</v>
      </c>
      <c r="C2873" s="7" t="s">
        <v>2540</v>
      </c>
      <c r="D2873" s="7" t="s">
        <v>1588</v>
      </c>
      <c r="E2873" s="7"/>
      <c r="F2873" s="16" t="s">
        <v>2003</v>
      </c>
      <c r="G2873" s="8" t="n">
        <v>1356</v>
      </c>
    </row>
    <row r="2874" customFormat="false" ht="12.75" hidden="false" customHeight="false" outlineLevel="2" collapsed="false">
      <c r="A2874" s="5" t="s">
        <v>2607</v>
      </c>
      <c r="B2874" s="6" t="n">
        <v>37055</v>
      </c>
      <c r="C2874" s="7" t="s">
        <v>1677</v>
      </c>
      <c r="D2874" s="7" t="s">
        <v>1588</v>
      </c>
      <c r="E2874" s="7"/>
      <c r="F2874" s="16" t="s">
        <v>2003</v>
      </c>
      <c r="G2874" s="8" t="n">
        <v>536</v>
      </c>
    </row>
    <row r="2875" customFormat="false" ht="12.75" hidden="false" customHeight="false" outlineLevel="2" collapsed="false">
      <c r="A2875" s="5" t="s">
        <v>2643</v>
      </c>
      <c r="B2875" s="6" t="n">
        <v>37060</v>
      </c>
      <c r="C2875" s="7" t="s">
        <v>1728</v>
      </c>
      <c r="D2875" s="7" t="s">
        <v>1588</v>
      </c>
      <c r="E2875" s="7"/>
      <c r="F2875" s="16" t="s">
        <v>2003</v>
      </c>
      <c r="G2875" s="8" t="n">
        <v>35544</v>
      </c>
    </row>
    <row r="2876" customFormat="false" ht="12.75" hidden="false" customHeight="false" outlineLevel="2" collapsed="false">
      <c r="A2876" s="5" t="s">
        <v>2662</v>
      </c>
      <c r="B2876" s="6" t="n">
        <v>37062</v>
      </c>
      <c r="C2876" s="7" t="s">
        <v>1728</v>
      </c>
      <c r="D2876" s="7" t="s">
        <v>1588</v>
      </c>
      <c r="E2876" s="7"/>
      <c r="F2876" s="16" t="s">
        <v>2003</v>
      </c>
      <c r="G2876" s="8" t="n">
        <v>10321</v>
      </c>
    </row>
    <row r="2877" customFormat="false" ht="12.75" hidden="false" customHeight="false" outlineLevel="2" collapsed="false">
      <c r="A2877" s="5" t="s">
        <v>2675</v>
      </c>
      <c r="B2877" s="6" t="n">
        <v>37063</v>
      </c>
      <c r="C2877" s="7" t="s">
        <v>1728</v>
      </c>
      <c r="D2877" s="7" t="s">
        <v>1588</v>
      </c>
      <c r="E2877" s="7"/>
      <c r="F2877" s="16" t="s">
        <v>2003</v>
      </c>
      <c r="G2877" s="8" t="n">
        <v>72500</v>
      </c>
    </row>
    <row r="2878" customFormat="false" ht="12.75" hidden="false" customHeight="false" outlineLevel="2" collapsed="false">
      <c r="A2878" s="5" t="s">
        <v>2673</v>
      </c>
      <c r="B2878" s="6" t="n">
        <v>37063</v>
      </c>
      <c r="C2878" s="7" t="s">
        <v>1728</v>
      </c>
      <c r="D2878" s="7" t="s">
        <v>1588</v>
      </c>
      <c r="E2878" s="7"/>
      <c r="F2878" s="16" t="s">
        <v>2003</v>
      </c>
      <c r="G2878" s="8" t="n">
        <v>16478</v>
      </c>
    </row>
    <row r="2879" customFormat="false" ht="12.75" hidden="false" customHeight="false" outlineLevel="2" collapsed="false">
      <c r="A2879" s="5" t="s">
        <v>2686</v>
      </c>
      <c r="B2879" s="6" t="n">
        <v>37063</v>
      </c>
      <c r="C2879" s="7" t="s">
        <v>1728</v>
      </c>
      <c r="D2879" s="7" t="s">
        <v>1588</v>
      </c>
      <c r="E2879" s="7"/>
      <c r="F2879" s="16" t="s">
        <v>2003</v>
      </c>
      <c r="G2879" s="8" t="n">
        <v>670</v>
      </c>
    </row>
    <row r="2880" customFormat="false" ht="12.75" hidden="false" customHeight="false" outlineLevel="2" collapsed="false">
      <c r="A2880" s="5" t="s">
        <v>2696</v>
      </c>
      <c r="B2880" s="6" t="n">
        <v>37064</v>
      </c>
      <c r="C2880" s="7" t="s">
        <v>1728</v>
      </c>
      <c r="D2880" s="7" t="s">
        <v>1588</v>
      </c>
      <c r="E2880" s="7"/>
      <c r="F2880" s="16" t="s">
        <v>2003</v>
      </c>
      <c r="G2880" s="8" t="n">
        <v>54905</v>
      </c>
    </row>
    <row r="2881" customFormat="false" ht="12.75" hidden="false" customHeight="false" outlineLevel="2" collapsed="false">
      <c r="A2881" s="5" t="s">
        <v>2693</v>
      </c>
      <c r="B2881" s="6" t="n">
        <v>37064</v>
      </c>
      <c r="C2881" s="7" t="s">
        <v>1728</v>
      </c>
      <c r="D2881" s="7" t="s">
        <v>1588</v>
      </c>
      <c r="E2881" s="7"/>
      <c r="F2881" s="16" t="s">
        <v>2003</v>
      </c>
      <c r="G2881" s="8" t="n">
        <v>28858</v>
      </c>
    </row>
    <row r="2882" customFormat="false" ht="12.75" hidden="false" customHeight="false" outlineLevel="2" collapsed="false">
      <c r="A2882" s="5" t="s">
        <v>2705</v>
      </c>
      <c r="B2882" s="6" t="n">
        <v>37067</v>
      </c>
      <c r="C2882" s="7" t="s">
        <v>1728</v>
      </c>
      <c r="D2882" s="7" t="s">
        <v>1588</v>
      </c>
      <c r="E2882" s="7"/>
      <c r="F2882" s="16" t="s">
        <v>2003</v>
      </c>
      <c r="G2882" s="8" t="n">
        <v>2176</v>
      </c>
    </row>
    <row r="2883" customFormat="false" ht="12.75" hidden="false" customHeight="false" outlineLevel="2" collapsed="false">
      <c r="A2883" s="5" t="s">
        <v>2712</v>
      </c>
      <c r="B2883" s="6" t="n">
        <v>37067</v>
      </c>
      <c r="C2883" s="7" t="s">
        <v>1728</v>
      </c>
      <c r="D2883" s="7" t="s">
        <v>1588</v>
      </c>
      <c r="E2883" s="7"/>
      <c r="F2883" s="16" t="s">
        <v>2003</v>
      </c>
      <c r="G2883" s="8" t="n">
        <v>51016</v>
      </c>
    </row>
    <row r="2884" customFormat="false" ht="12.75" hidden="false" customHeight="false" outlineLevel="2" collapsed="false">
      <c r="A2884" s="5" t="s">
        <v>2703</v>
      </c>
      <c r="B2884" s="6" t="n">
        <v>37067</v>
      </c>
      <c r="C2884" s="7" t="s">
        <v>1728</v>
      </c>
      <c r="D2884" s="7" t="s">
        <v>1588</v>
      </c>
      <c r="E2884" s="7"/>
      <c r="F2884" s="16" t="s">
        <v>2003</v>
      </c>
      <c r="G2884" s="8" t="n">
        <v>30000</v>
      </c>
    </row>
    <row r="2885" customFormat="false" ht="12.75" hidden="false" customHeight="false" outlineLevel="2" collapsed="false">
      <c r="A2885" s="5" t="s">
        <v>2737</v>
      </c>
      <c r="B2885" s="6" t="n">
        <v>37069</v>
      </c>
      <c r="C2885" s="7" t="s">
        <v>1728</v>
      </c>
      <c r="D2885" s="7" t="s">
        <v>1588</v>
      </c>
      <c r="E2885" s="7"/>
      <c r="F2885" s="16" t="s">
        <v>2003</v>
      </c>
      <c r="G2885" s="8" t="n">
        <v>338</v>
      </c>
    </row>
    <row r="2886" customFormat="false" ht="12.75" hidden="false" customHeight="false" outlineLevel="2" collapsed="false">
      <c r="A2886" s="5" t="s">
        <v>2739</v>
      </c>
      <c r="B2886" s="6" t="n">
        <v>37069</v>
      </c>
      <c r="C2886" s="7" t="s">
        <v>1677</v>
      </c>
      <c r="D2886" s="7" t="s">
        <v>1588</v>
      </c>
      <c r="E2886" s="7"/>
      <c r="F2886" s="16" t="s">
        <v>2003</v>
      </c>
      <c r="G2886" s="8" t="n">
        <v>1179</v>
      </c>
    </row>
    <row r="2887" customFormat="false" ht="12.75" hidden="false" customHeight="false" outlineLevel="2" collapsed="false">
      <c r="A2887" s="5" t="s">
        <v>3583</v>
      </c>
      <c r="B2887" s="6" t="n">
        <v>36980</v>
      </c>
      <c r="C2887" s="7" t="s">
        <v>1728</v>
      </c>
      <c r="D2887" s="7" t="s">
        <v>1588</v>
      </c>
      <c r="E2887" s="7" t="s">
        <v>3053</v>
      </c>
      <c r="F2887" s="16" t="s">
        <v>2003</v>
      </c>
      <c r="G2887" s="8" t="n">
        <v>2500</v>
      </c>
    </row>
    <row r="2888" customFormat="false" ht="12.75" hidden="false" customHeight="false" outlineLevel="2" collapsed="false">
      <c r="A2888" s="5" t="s">
        <v>184</v>
      </c>
      <c r="B2888" s="6" t="n">
        <v>37036</v>
      </c>
      <c r="C2888" s="7" t="s">
        <v>185</v>
      </c>
      <c r="D2888" s="7" t="s">
        <v>111</v>
      </c>
      <c r="E2888" s="7" t="s">
        <v>112</v>
      </c>
      <c r="F2888" s="16" t="s">
        <v>2003</v>
      </c>
      <c r="G2888" s="8" t="n">
        <v>0</v>
      </c>
    </row>
    <row r="2889" customFormat="false" ht="14.25" hidden="false" customHeight="false" outlineLevel="1" collapsed="false">
      <c r="A2889" s="28" t="n">
        <f aca="false">SUBTOTAL(3,A2838:A2888)</f>
        <v>51</v>
      </c>
      <c r="B2889" s="29"/>
      <c r="C2889" s="30"/>
      <c r="D2889" s="30"/>
      <c r="E2889" s="30"/>
      <c r="F2889" s="31" t="s">
        <v>5423</v>
      </c>
      <c r="G2889" s="32" t="n">
        <f aca="false">SUM(G2838:G2888)</f>
        <v>604293</v>
      </c>
    </row>
    <row r="2890" customFormat="false" ht="12.75" hidden="false" customHeight="false" outlineLevel="1" collapsed="false">
      <c r="A2890" s="5"/>
      <c r="B2890" s="6"/>
      <c r="C2890" s="7"/>
      <c r="D2890" s="7"/>
      <c r="E2890" s="7"/>
      <c r="F2890" s="33"/>
      <c r="G2890" s="8"/>
    </row>
    <row r="2891" customFormat="false" ht="12.75" hidden="false" customHeight="false" outlineLevel="2" collapsed="false">
      <c r="A2891" s="5" t="n">
        <v>838417</v>
      </c>
      <c r="B2891" s="6" t="n">
        <v>37049</v>
      </c>
      <c r="C2891" s="7" t="s">
        <v>1308</v>
      </c>
      <c r="D2891" s="7" t="s">
        <v>1588</v>
      </c>
      <c r="E2891" s="7"/>
      <c r="F2891" s="16" t="s">
        <v>1280</v>
      </c>
      <c r="G2891" s="8" t="n">
        <v>775</v>
      </c>
    </row>
    <row r="2892" customFormat="false" ht="12.75" hidden="false" customHeight="false" outlineLevel="2" collapsed="false">
      <c r="A2892" s="5" t="s">
        <v>1769</v>
      </c>
      <c r="B2892" s="6" t="n">
        <v>36998</v>
      </c>
      <c r="C2892" s="7" t="s">
        <v>1767</v>
      </c>
      <c r="D2892" s="7" t="s">
        <v>1588</v>
      </c>
      <c r="E2892" s="7" t="s">
        <v>20</v>
      </c>
      <c r="F2892" s="16" t="s">
        <v>1280</v>
      </c>
      <c r="G2892" s="8" t="n">
        <v>511</v>
      </c>
    </row>
    <row r="2893" customFormat="false" ht="12.75" hidden="false" customHeight="false" outlineLevel="2" collapsed="false">
      <c r="A2893" s="5" t="s">
        <v>2324</v>
      </c>
      <c r="B2893" s="6" t="n">
        <v>37033</v>
      </c>
      <c r="C2893" s="7" t="s">
        <v>1677</v>
      </c>
      <c r="D2893" s="7" t="s">
        <v>1588</v>
      </c>
      <c r="E2893" s="7" t="s">
        <v>26</v>
      </c>
      <c r="F2893" s="16" t="s">
        <v>1280</v>
      </c>
      <c r="G2893" s="8" t="n">
        <v>2181</v>
      </c>
    </row>
    <row r="2894" customFormat="false" ht="12.75" hidden="false" customHeight="false" outlineLevel="2" collapsed="false">
      <c r="A2894" s="5" t="s">
        <v>2554</v>
      </c>
      <c r="B2894" s="6" t="n">
        <v>37049</v>
      </c>
      <c r="C2894" s="7" t="s">
        <v>2024</v>
      </c>
      <c r="D2894" s="7" t="s">
        <v>1588</v>
      </c>
      <c r="E2894" s="7"/>
      <c r="F2894" s="16" t="s">
        <v>1280</v>
      </c>
      <c r="G2894" s="8" t="n">
        <v>400</v>
      </c>
    </row>
    <row r="2895" customFormat="false" ht="12.75" hidden="false" customHeight="false" outlineLevel="2" collapsed="false">
      <c r="A2895" s="5" t="s">
        <v>3921</v>
      </c>
      <c r="B2895" s="6" t="n">
        <v>36936</v>
      </c>
      <c r="C2895" s="7" t="s">
        <v>3922</v>
      </c>
      <c r="D2895" s="7" t="s">
        <v>1588</v>
      </c>
      <c r="E2895" s="7" t="s">
        <v>672</v>
      </c>
      <c r="F2895" s="16" t="s">
        <v>1280</v>
      </c>
      <c r="G2895" s="8" t="n">
        <v>17700</v>
      </c>
    </row>
    <row r="2896" customFormat="false" ht="12.75" hidden="false" customHeight="false" outlineLevel="2" collapsed="false">
      <c r="A2896" s="5" t="s">
        <v>3992</v>
      </c>
      <c r="B2896" s="6" t="n">
        <v>36950</v>
      </c>
      <c r="C2896" s="7" t="s">
        <v>3993</v>
      </c>
      <c r="D2896" s="7" t="s">
        <v>1588</v>
      </c>
      <c r="E2896" s="7" t="s">
        <v>3053</v>
      </c>
      <c r="F2896" s="16" t="s">
        <v>1280</v>
      </c>
      <c r="G2896" s="8" t="n">
        <v>79646</v>
      </c>
    </row>
    <row r="2897" customFormat="false" ht="12.75" hidden="false" customHeight="false" outlineLevel="2" collapsed="false">
      <c r="A2897" s="5" t="s">
        <v>3927</v>
      </c>
      <c r="B2897" s="6" t="n">
        <v>36929</v>
      </c>
      <c r="C2897" s="7" t="s">
        <v>3928</v>
      </c>
      <c r="D2897" s="7" t="s">
        <v>1588</v>
      </c>
      <c r="E2897" s="7" t="s">
        <v>39</v>
      </c>
      <c r="F2897" s="16" t="s">
        <v>1280</v>
      </c>
      <c r="G2897" s="8" t="n">
        <v>20956</v>
      </c>
    </row>
    <row r="2898" customFormat="false" ht="12.75" hidden="false" customHeight="false" outlineLevel="2" collapsed="false">
      <c r="A2898" s="5" t="s">
        <v>3973</v>
      </c>
      <c r="B2898" s="6" t="n">
        <v>36948</v>
      </c>
      <c r="C2898" s="7" t="s">
        <v>3974</v>
      </c>
      <c r="D2898" s="7" t="s">
        <v>1588</v>
      </c>
      <c r="E2898" s="7" t="s">
        <v>3053</v>
      </c>
      <c r="F2898" s="16" t="s">
        <v>1280</v>
      </c>
      <c r="G2898" s="8" t="n">
        <v>465</v>
      </c>
    </row>
    <row r="2899" customFormat="false" ht="12.75" hidden="false" customHeight="false" outlineLevel="2" collapsed="false">
      <c r="A2899" s="5" t="s">
        <v>4442</v>
      </c>
      <c r="B2899" s="6" t="n">
        <v>36921</v>
      </c>
      <c r="C2899" s="7" t="s">
        <v>2472</v>
      </c>
      <c r="D2899" s="7" t="s">
        <v>1588</v>
      </c>
      <c r="E2899" s="7" t="s">
        <v>219</v>
      </c>
      <c r="F2899" s="16" t="s">
        <v>1280</v>
      </c>
      <c r="G2899" s="8" t="n">
        <v>700</v>
      </c>
    </row>
    <row r="2900" customFormat="false" ht="12.75" hidden="false" customHeight="false" outlineLevel="2" collapsed="false">
      <c r="A2900" s="5" t="s">
        <v>1766</v>
      </c>
      <c r="B2900" s="6" t="n">
        <v>36998</v>
      </c>
      <c r="C2900" s="7" t="s">
        <v>1767</v>
      </c>
      <c r="D2900" s="7" t="s">
        <v>1588</v>
      </c>
      <c r="E2900" s="7" t="s">
        <v>20</v>
      </c>
      <c r="F2900" s="16" t="s">
        <v>1280</v>
      </c>
      <c r="G2900" s="8" t="n">
        <v>5812</v>
      </c>
    </row>
    <row r="2901" customFormat="false" ht="12.75" hidden="false" customHeight="false" outlineLevel="2" collapsed="false">
      <c r="A2901" s="5" t="s">
        <v>1770</v>
      </c>
      <c r="B2901" s="6" t="n">
        <v>36998</v>
      </c>
      <c r="C2901" s="7" t="s">
        <v>1767</v>
      </c>
      <c r="D2901" s="7" t="s">
        <v>1588</v>
      </c>
      <c r="E2901" s="7" t="s">
        <v>20</v>
      </c>
      <c r="F2901" s="16" t="s">
        <v>1280</v>
      </c>
      <c r="G2901" s="8" t="n">
        <v>3100</v>
      </c>
    </row>
    <row r="2902" customFormat="false" ht="12.75" hidden="false" customHeight="false" outlineLevel="2" collapsed="false">
      <c r="A2902" s="5" t="s">
        <v>1768</v>
      </c>
      <c r="B2902" s="6" t="n">
        <v>36998</v>
      </c>
      <c r="C2902" s="7" t="s">
        <v>1767</v>
      </c>
      <c r="D2902" s="7" t="s">
        <v>1588</v>
      </c>
      <c r="E2902" s="7" t="s">
        <v>20</v>
      </c>
      <c r="F2902" s="16" t="s">
        <v>1280</v>
      </c>
      <c r="G2902" s="8" t="n">
        <v>6200</v>
      </c>
    </row>
    <row r="2903" customFormat="false" ht="12.75" hidden="false" customHeight="false" outlineLevel="2" collapsed="false">
      <c r="A2903" s="5" t="s">
        <v>1863</v>
      </c>
      <c r="B2903" s="6" t="n">
        <v>37004</v>
      </c>
      <c r="C2903" s="7" t="s">
        <v>1864</v>
      </c>
      <c r="D2903" s="7" t="s">
        <v>1588</v>
      </c>
      <c r="E2903" s="7" t="s">
        <v>20</v>
      </c>
      <c r="F2903" s="16" t="s">
        <v>1280</v>
      </c>
      <c r="G2903" s="8" t="n">
        <v>50</v>
      </c>
    </row>
    <row r="2904" customFormat="false" ht="12.75" hidden="false" customHeight="false" outlineLevel="2" collapsed="false">
      <c r="A2904" s="5" t="s">
        <v>3926</v>
      </c>
      <c r="B2904" s="6" t="n">
        <v>36949</v>
      </c>
      <c r="C2904" s="7" t="s">
        <v>65</v>
      </c>
      <c r="D2904" s="7" t="s">
        <v>1588</v>
      </c>
      <c r="E2904" s="7" t="s">
        <v>960</v>
      </c>
      <c r="F2904" s="16" t="s">
        <v>1280</v>
      </c>
      <c r="G2904" s="8" t="n">
        <v>155</v>
      </c>
    </row>
    <row r="2905" customFormat="false" ht="12.75" hidden="false" customHeight="false" outlineLevel="2" collapsed="false">
      <c r="A2905" s="5" t="s">
        <v>3925</v>
      </c>
      <c r="B2905" s="6" t="n">
        <v>36950</v>
      </c>
      <c r="C2905" s="7" t="s">
        <v>3711</v>
      </c>
      <c r="D2905" s="7" t="s">
        <v>1588</v>
      </c>
      <c r="E2905" s="7" t="s">
        <v>672</v>
      </c>
      <c r="F2905" s="16" t="s">
        <v>1280</v>
      </c>
      <c r="G2905" s="8" t="n">
        <v>232.5</v>
      </c>
    </row>
    <row r="2906" customFormat="false" ht="12.75" hidden="false" customHeight="false" outlineLevel="2" collapsed="false">
      <c r="A2906" s="5" t="s">
        <v>4388</v>
      </c>
      <c r="B2906" s="6" t="n">
        <v>36893</v>
      </c>
      <c r="C2906" s="7" t="s">
        <v>4389</v>
      </c>
      <c r="D2906" s="7" t="s">
        <v>1588</v>
      </c>
      <c r="E2906" s="7" t="s">
        <v>700</v>
      </c>
      <c r="F2906" s="16" t="s">
        <v>1280</v>
      </c>
      <c r="G2906" s="8" t="n">
        <v>725</v>
      </c>
    </row>
    <row r="2907" customFormat="false" ht="12.75" hidden="false" customHeight="false" outlineLevel="2" collapsed="false">
      <c r="A2907" s="5" t="s">
        <v>4394</v>
      </c>
      <c r="B2907" s="6" t="n">
        <v>36896</v>
      </c>
      <c r="C2907" s="7" t="s">
        <v>4395</v>
      </c>
      <c r="D2907" s="7" t="s">
        <v>1588</v>
      </c>
      <c r="E2907" s="7" t="s">
        <v>3053</v>
      </c>
      <c r="F2907" s="16" t="s">
        <v>1280</v>
      </c>
      <c r="G2907" s="8" t="n">
        <v>4400</v>
      </c>
    </row>
    <row r="2908" customFormat="false" ht="12.75" hidden="false" customHeight="false" outlineLevel="2" collapsed="false">
      <c r="A2908" s="5" t="s">
        <v>4390</v>
      </c>
      <c r="B2908" s="6" t="n">
        <v>36894</v>
      </c>
      <c r="C2908" s="7" t="s">
        <v>4391</v>
      </c>
      <c r="D2908" s="7" t="s">
        <v>1588</v>
      </c>
      <c r="E2908" s="7" t="s">
        <v>3030</v>
      </c>
      <c r="F2908" s="16" t="s">
        <v>1280</v>
      </c>
      <c r="G2908" s="8" t="n">
        <v>2500</v>
      </c>
    </row>
    <row r="2909" customFormat="false" ht="12.75" hidden="false" customHeight="false" outlineLevel="2" collapsed="false">
      <c r="A2909" s="5" t="s">
        <v>4396</v>
      </c>
      <c r="B2909" s="6" t="n">
        <v>36896</v>
      </c>
      <c r="C2909" s="7" t="s">
        <v>4397</v>
      </c>
      <c r="D2909" s="7" t="s">
        <v>1588</v>
      </c>
      <c r="E2909" s="7" t="s">
        <v>3053</v>
      </c>
      <c r="F2909" s="16" t="s">
        <v>1280</v>
      </c>
      <c r="G2909" s="8" t="n">
        <v>3000</v>
      </c>
    </row>
    <row r="2910" customFormat="false" ht="12.75" hidden="false" customHeight="false" outlineLevel="2" collapsed="false">
      <c r="A2910" s="5" t="s">
        <v>4392</v>
      </c>
      <c r="B2910" s="6" t="n">
        <v>36894</v>
      </c>
      <c r="C2910" s="7" t="s">
        <v>4393</v>
      </c>
      <c r="D2910" s="7" t="s">
        <v>1588</v>
      </c>
      <c r="E2910" s="7" t="s">
        <v>376</v>
      </c>
      <c r="F2910" s="16" t="s">
        <v>1280</v>
      </c>
      <c r="G2910" s="8" t="n">
        <v>40080</v>
      </c>
    </row>
    <row r="2911" customFormat="false" ht="12.75" hidden="false" customHeight="false" outlineLevel="2" collapsed="false">
      <c r="A2911" s="5" t="s">
        <v>4398</v>
      </c>
      <c r="B2911" s="6" t="n">
        <v>36896</v>
      </c>
      <c r="C2911" s="7" t="s">
        <v>4399</v>
      </c>
      <c r="D2911" s="7" t="s">
        <v>1588</v>
      </c>
      <c r="E2911" s="7" t="s">
        <v>376</v>
      </c>
      <c r="F2911" s="16" t="s">
        <v>1280</v>
      </c>
      <c r="G2911" s="8" t="n">
        <v>2100</v>
      </c>
    </row>
    <row r="2912" customFormat="false" ht="12.75" hidden="false" customHeight="false" outlineLevel="2" collapsed="false">
      <c r="A2912" s="5" t="s">
        <v>4400</v>
      </c>
      <c r="B2912" s="6" t="n">
        <v>36899</v>
      </c>
      <c r="C2912" s="7" t="s">
        <v>4401</v>
      </c>
      <c r="D2912" s="7" t="s">
        <v>1588</v>
      </c>
      <c r="E2912" s="7" t="s">
        <v>672</v>
      </c>
      <c r="F2912" s="16" t="s">
        <v>1280</v>
      </c>
      <c r="G2912" s="8" t="n">
        <v>20853.34</v>
      </c>
    </row>
    <row r="2913" customFormat="false" ht="12.75" hidden="false" customHeight="false" outlineLevel="2" collapsed="false">
      <c r="A2913" s="5" t="s">
        <v>4402</v>
      </c>
      <c r="B2913" s="6" t="n">
        <v>36901</v>
      </c>
      <c r="C2913" s="7" t="s">
        <v>1699</v>
      </c>
      <c r="D2913" s="7" t="s">
        <v>1588</v>
      </c>
      <c r="E2913" s="7" t="s">
        <v>3053</v>
      </c>
      <c r="F2913" s="16" t="s">
        <v>1280</v>
      </c>
      <c r="G2913" s="8" t="n">
        <v>1550</v>
      </c>
    </row>
    <row r="2914" customFormat="false" ht="12.75" hidden="false" customHeight="false" outlineLevel="2" collapsed="false">
      <c r="A2914" s="5" t="s">
        <v>4403</v>
      </c>
      <c r="B2914" s="6" t="n">
        <v>36902</v>
      </c>
      <c r="C2914" s="7" t="s">
        <v>2024</v>
      </c>
      <c r="D2914" s="7" t="s">
        <v>1588</v>
      </c>
      <c r="E2914" s="7" t="s">
        <v>3053</v>
      </c>
      <c r="F2914" s="16" t="s">
        <v>1280</v>
      </c>
      <c r="G2914" s="8" t="n">
        <v>0</v>
      </c>
    </row>
    <row r="2915" customFormat="false" ht="12.75" hidden="false" customHeight="false" outlineLevel="2" collapsed="false">
      <c r="A2915" s="5" t="s">
        <v>4404</v>
      </c>
      <c r="B2915" s="6" t="n">
        <v>36902</v>
      </c>
      <c r="C2915" s="7" t="s">
        <v>1699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4405</v>
      </c>
      <c r="B2916" s="6" t="n">
        <v>36903</v>
      </c>
      <c r="C2916" s="7" t="s">
        <v>2024</v>
      </c>
      <c r="D2916" s="7" t="s">
        <v>1588</v>
      </c>
      <c r="E2916" s="7" t="s">
        <v>3053</v>
      </c>
      <c r="F2916" s="16" t="s">
        <v>1280</v>
      </c>
      <c r="G2916" s="8" t="n">
        <v>600</v>
      </c>
    </row>
    <row r="2917" customFormat="false" ht="12.75" hidden="false" customHeight="false" outlineLevel="2" collapsed="false">
      <c r="A2917" s="5" t="s">
        <v>4408</v>
      </c>
      <c r="B2917" s="6" t="n">
        <v>36908</v>
      </c>
      <c r="C2917" s="7" t="s">
        <v>969</v>
      </c>
      <c r="D2917" s="7" t="s">
        <v>1588</v>
      </c>
      <c r="E2917" s="7" t="s">
        <v>3053</v>
      </c>
      <c r="F2917" s="16" t="s">
        <v>1280</v>
      </c>
      <c r="G2917" s="8" t="n">
        <v>0</v>
      </c>
    </row>
    <row r="2918" customFormat="false" ht="12.75" hidden="false" customHeight="false" outlineLevel="2" collapsed="false">
      <c r="A2918" s="5" t="s">
        <v>4406</v>
      </c>
      <c r="B2918" s="6" t="n">
        <v>36907</v>
      </c>
      <c r="C2918" s="7" t="s">
        <v>2769</v>
      </c>
      <c r="D2918" s="7" t="s">
        <v>1588</v>
      </c>
      <c r="E2918" s="7" t="s">
        <v>137</v>
      </c>
      <c r="F2918" s="16" t="s">
        <v>1280</v>
      </c>
      <c r="G2918" s="8" t="n">
        <v>84</v>
      </c>
    </row>
    <row r="2919" customFormat="false" ht="12.75" hidden="false" customHeight="false" outlineLevel="2" collapsed="false">
      <c r="A2919" s="5" t="s">
        <v>4407</v>
      </c>
      <c r="B2919" s="6" t="n">
        <v>36907</v>
      </c>
      <c r="C2919" s="7" t="s">
        <v>2769</v>
      </c>
      <c r="D2919" s="7" t="s">
        <v>1588</v>
      </c>
      <c r="E2919" s="7" t="s">
        <v>137</v>
      </c>
      <c r="F2919" s="16" t="s">
        <v>1280</v>
      </c>
      <c r="G2919" s="8" t="n">
        <v>99.4</v>
      </c>
    </row>
    <row r="2920" customFormat="false" ht="12.75" hidden="false" customHeight="false" outlineLevel="2" collapsed="false">
      <c r="A2920" s="5" t="s">
        <v>4409</v>
      </c>
      <c r="B2920" s="6" t="n">
        <v>36908</v>
      </c>
      <c r="C2920" s="7" t="s">
        <v>2024</v>
      </c>
      <c r="D2920" s="7" t="s">
        <v>1588</v>
      </c>
      <c r="E2920" s="7" t="s">
        <v>3053</v>
      </c>
      <c r="F2920" s="16" t="s">
        <v>1280</v>
      </c>
      <c r="G2920" s="8" t="n">
        <v>900</v>
      </c>
    </row>
    <row r="2921" customFormat="false" ht="12.75" hidden="false" customHeight="false" outlineLevel="2" collapsed="false">
      <c r="A2921" s="5" t="s">
        <v>4410</v>
      </c>
      <c r="B2921" s="6" t="n">
        <v>36908</v>
      </c>
      <c r="C2921" s="7" t="s">
        <v>774</v>
      </c>
      <c r="D2921" s="7" t="s">
        <v>1588</v>
      </c>
      <c r="E2921" s="7" t="s">
        <v>3053</v>
      </c>
      <c r="F2921" s="16" t="s">
        <v>1280</v>
      </c>
      <c r="G2921" s="8" t="n">
        <v>0</v>
      </c>
    </row>
    <row r="2922" customFormat="false" ht="12.75" hidden="false" customHeight="false" outlineLevel="2" collapsed="false">
      <c r="A2922" s="5" t="s">
        <v>4411</v>
      </c>
      <c r="B2922" s="6" t="n">
        <v>36908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0</v>
      </c>
    </row>
    <row r="2923" customFormat="false" ht="12.75" hidden="false" customHeight="false" outlineLevel="2" collapsed="false">
      <c r="A2923" s="5" t="s">
        <v>4412</v>
      </c>
      <c r="B2923" s="6" t="n">
        <v>36908</v>
      </c>
      <c r="C2923" s="7" t="s">
        <v>774</v>
      </c>
      <c r="D2923" s="7" t="s">
        <v>1588</v>
      </c>
      <c r="E2923" s="7" t="s">
        <v>3053</v>
      </c>
      <c r="F2923" s="16" t="s">
        <v>1280</v>
      </c>
      <c r="G2923" s="8" t="n">
        <v>0</v>
      </c>
    </row>
    <row r="2924" customFormat="false" ht="12.75" hidden="false" customHeight="false" outlineLevel="2" collapsed="false">
      <c r="A2924" s="5" t="s">
        <v>4413</v>
      </c>
      <c r="B2924" s="6" t="n">
        <v>36908</v>
      </c>
      <c r="C2924" s="7" t="s">
        <v>774</v>
      </c>
      <c r="D2924" s="7" t="s">
        <v>1588</v>
      </c>
      <c r="E2924" s="7" t="s">
        <v>3053</v>
      </c>
      <c r="F2924" s="16" t="s">
        <v>1280</v>
      </c>
      <c r="G2924" s="8" t="n">
        <v>0</v>
      </c>
    </row>
    <row r="2925" customFormat="false" ht="12.75" hidden="false" customHeight="false" outlineLevel="2" collapsed="false">
      <c r="A2925" s="5" t="s">
        <v>4414</v>
      </c>
      <c r="B2925" s="6" t="n">
        <v>36909</v>
      </c>
      <c r="C2925" s="7" t="s">
        <v>2024</v>
      </c>
      <c r="D2925" s="7" t="s">
        <v>1588</v>
      </c>
      <c r="E2925" s="7" t="s">
        <v>3053</v>
      </c>
      <c r="F2925" s="16" t="s">
        <v>1280</v>
      </c>
      <c r="G2925" s="8" t="n">
        <v>2000</v>
      </c>
    </row>
    <row r="2926" customFormat="false" ht="12.75" hidden="false" customHeight="false" outlineLevel="2" collapsed="false">
      <c r="A2926" s="5" t="s">
        <v>4415</v>
      </c>
      <c r="B2926" s="6" t="n">
        <v>36909</v>
      </c>
      <c r="C2926" s="7" t="s">
        <v>1699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4416</v>
      </c>
      <c r="B2927" s="6" t="n">
        <v>36909</v>
      </c>
      <c r="C2927" s="7" t="s">
        <v>2024</v>
      </c>
      <c r="D2927" s="7" t="s">
        <v>1588</v>
      </c>
      <c r="E2927" s="7" t="s">
        <v>3053</v>
      </c>
      <c r="F2927" s="16" t="s">
        <v>1280</v>
      </c>
      <c r="G2927" s="8" t="n">
        <v>3500</v>
      </c>
    </row>
    <row r="2928" customFormat="false" ht="12.75" hidden="false" customHeight="false" outlineLevel="2" collapsed="false">
      <c r="A2928" s="5" t="s">
        <v>4417</v>
      </c>
      <c r="B2928" s="6" t="n">
        <v>36909</v>
      </c>
      <c r="C2928" s="7" t="s">
        <v>774</v>
      </c>
      <c r="D2928" s="7" t="s">
        <v>1588</v>
      </c>
      <c r="E2928" s="7" t="s">
        <v>3053</v>
      </c>
      <c r="F2928" s="16" t="s">
        <v>1280</v>
      </c>
      <c r="G2928" s="8" t="n">
        <v>45600</v>
      </c>
    </row>
    <row r="2929" customFormat="false" ht="12.75" hidden="false" customHeight="false" outlineLevel="2" collapsed="false">
      <c r="A2929" s="5" t="s">
        <v>4417</v>
      </c>
      <c r="B2929" s="6" t="n">
        <v>36913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45600</v>
      </c>
    </row>
    <row r="2930" customFormat="false" ht="12.75" hidden="false" customHeight="false" outlineLevel="2" collapsed="false">
      <c r="A2930" s="5" t="s">
        <v>4417</v>
      </c>
      <c r="B2930" s="6" t="n">
        <v>36913</v>
      </c>
      <c r="C2930" s="7" t="s">
        <v>774</v>
      </c>
      <c r="D2930" s="7" t="s">
        <v>1588</v>
      </c>
      <c r="E2930" s="7" t="s">
        <v>3053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4431</v>
      </c>
      <c r="B2931" s="6" t="n">
        <v>36915</v>
      </c>
      <c r="C2931" s="7" t="s">
        <v>1677</v>
      </c>
      <c r="D2931" s="7" t="s">
        <v>1588</v>
      </c>
      <c r="E2931" s="7" t="s">
        <v>3053</v>
      </c>
      <c r="F2931" s="16" t="s">
        <v>1280</v>
      </c>
      <c r="G2931" s="8" t="n">
        <v>200</v>
      </c>
    </row>
    <row r="2932" customFormat="false" ht="12.75" hidden="false" customHeight="false" outlineLevel="2" collapsed="false">
      <c r="A2932" s="5" t="s">
        <v>4432</v>
      </c>
      <c r="B2932" s="6" t="n">
        <v>36915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4575</v>
      </c>
    </row>
    <row r="2933" customFormat="false" ht="12.75" hidden="false" customHeight="false" outlineLevel="2" collapsed="false">
      <c r="A2933" s="5" t="s">
        <v>4418</v>
      </c>
      <c r="B2933" s="6" t="n">
        <v>36910</v>
      </c>
      <c r="C2933" s="7" t="s">
        <v>65</v>
      </c>
      <c r="D2933" s="7" t="s">
        <v>1588</v>
      </c>
      <c r="E2933" s="7" t="s">
        <v>4251</v>
      </c>
      <c r="F2933" s="16" t="s">
        <v>1280</v>
      </c>
      <c r="G2933" s="8" t="n">
        <v>0</v>
      </c>
    </row>
    <row r="2934" customFormat="false" ht="12.75" hidden="false" customHeight="false" outlineLevel="2" collapsed="false">
      <c r="A2934" s="5" t="s">
        <v>4419</v>
      </c>
      <c r="B2934" s="6" t="n">
        <v>36910</v>
      </c>
      <c r="C2934" s="7" t="s">
        <v>774</v>
      </c>
      <c r="D2934" s="7" t="s">
        <v>1588</v>
      </c>
      <c r="E2934" s="7" t="s">
        <v>3053</v>
      </c>
      <c r="F2934" s="16" t="s">
        <v>1280</v>
      </c>
      <c r="G2934" s="8" t="n">
        <v>30000</v>
      </c>
    </row>
    <row r="2935" customFormat="false" ht="12.75" hidden="false" customHeight="false" outlineLevel="2" collapsed="false">
      <c r="A2935" s="5" t="s">
        <v>4420</v>
      </c>
      <c r="B2935" s="6" t="n">
        <v>36910</v>
      </c>
      <c r="C2935" s="7" t="s">
        <v>1806</v>
      </c>
      <c r="D2935" s="7" t="s">
        <v>1588</v>
      </c>
      <c r="E2935" s="7" t="s">
        <v>3053</v>
      </c>
      <c r="F2935" s="16" t="s">
        <v>1280</v>
      </c>
      <c r="G2935" s="8" t="n">
        <v>140</v>
      </c>
    </row>
    <row r="2936" customFormat="false" ht="12.75" hidden="false" customHeight="false" outlineLevel="2" collapsed="false">
      <c r="A2936" s="5" t="s">
        <v>4422</v>
      </c>
      <c r="B2936" s="6" t="n">
        <v>36913</v>
      </c>
      <c r="C2936" s="7" t="s">
        <v>4423</v>
      </c>
      <c r="D2936" s="7" t="s">
        <v>1588</v>
      </c>
      <c r="E2936" s="7" t="s">
        <v>3053</v>
      </c>
      <c r="F2936" s="16" t="s">
        <v>1280</v>
      </c>
      <c r="G2936" s="8" t="n">
        <v>4800</v>
      </c>
    </row>
    <row r="2937" customFormat="false" ht="12.75" hidden="false" customHeight="false" outlineLevel="2" collapsed="false">
      <c r="A2937" s="5" t="s">
        <v>4424</v>
      </c>
      <c r="B2937" s="6" t="n">
        <v>36913</v>
      </c>
      <c r="C2937" s="7" t="s">
        <v>774</v>
      </c>
      <c r="D2937" s="7" t="s">
        <v>1588</v>
      </c>
      <c r="E2937" s="7" t="s">
        <v>3053</v>
      </c>
      <c r="F2937" s="16" t="s">
        <v>1280</v>
      </c>
      <c r="G2937" s="8" t="n">
        <v>30000</v>
      </c>
    </row>
    <row r="2938" customFormat="false" ht="12.75" hidden="false" customHeight="false" outlineLevel="2" collapsed="false">
      <c r="A2938" s="5" t="s">
        <v>4384</v>
      </c>
      <c r="B2938" s="6" t="n">
        <v>36914</v>
      </c>
      <c r="C2938" s="7" t="s">
        <v>4385</v>
      </c>
      <c r="D2938" s="7" t="s">
        <v>1588</v>
      </c>
      <c r="E2938" s="7" t="s">
        <v>3053</v>
      </c>
      <c r="F2938" s="16" t="s">
        <v>1280</v>
      </c>
      <c r="G2938" s="8" t="n">
        <v>16425</v>
      </c>
    </row>
    <row r="2939" customFormat="false" ht="12.75" hidden="false" customHeight="false" outlineLevel="2" collapsed="false">
      <c r="A2939" s="5" t="s">
        <v>4421</v>
      </c>
      <c r="B2939" s="6" t="n">
        <v>36913</v>
      </c>
      <c r="C2939" s="7" t="s">
        <v>2769</v>
      </c>
      <c r="D2939" s="7" t="s">
        <v>1588</v>
      </c>
      <c r="E2939" s="7" t="s">
        <v>148</v>
      </c>
      <c r="F2939" s="16" t="s">
        <v>1280</v>
      </c>
      <c r="G2939" s="8" t="n">
        <v>360</v>
      </c>
    </row>
    <row r="2940" customFormat="false" ht="12.75" hidden="false" customHeight="false" outlineLevel="2" collapsed="false">
      <c r="A2940" s="5" t="s">
        <v>4425</v>
      </c>
      <c r="B2940" s="6" t="n">
        <v>36914</v>
      </c>
      <c r="C2940" s="7" t="s">
        <v>2454</v>
      </c>
      <c r="D2940" s="7" t="s">
        <v>1588</v>
      </c>
      <c r="E2940" s="7" t="s">
        <v>672</v>
      </c>
      <c r="F2940" s="16" t="s">
        <v>1280</v>
      </c>
      <c r="G2940" s="8" t="n">
        <v>1397.91</v>
      </c>
    </row>
    <row r="2941" customFormat="false" ht="12.75" hidden="false" customHeight="false" outlineLevel="2" collapsed="false">
      <c r="A2941" s="5" t="s">
        <v>4428</v>
      </c>
      <c r="B2941" s="6" t="n">
        <v>36914</v>
      </c>
      <c r="C2941" s="7" t="s">
        <v>774</v>
      </c>
      <c r="D2941" s="7" t="s">
        <v>1588</v>
      </c>
      <c r="E2941" s="7" t="s">
        <v>3053</v>
      </c>
      <c r="F2941" s="16" t="s">
        <v>1280</v>
      </c>
      <c r="G2941" s="8" t="n">
        <v>0</v>
      </c>
    </row>
    <row r="2942" customFormat="false" ht="12.75" hidden="false" customHeight="false" outlineLevel="2" collapsed="false">
      <c r="A2942" s="5" t="s">
        <v>4429</v>
      </c>
      <c r="B2942" s="6" t="n">
        <v>36914</v>
      </c>
      <c r="C2942" s="7" t="s">
        <v>774</v>
      </c>
      <c r="D2942" s="7" t="s">
        <v>1588</v>
      </c>
      <c r="E2942" s="7" t="s">
        <v>3053</v>
      </c>
      <c r="F2942" s="16" t="s">
        <v>1280</v>
      </c>
      <c r="G2942" s="8" t="n">
        <v>0</v>
      </c>
    </row>
    <row r="2943" customFormat="false" ht="12.75" hidden="false" customHeight="false" outlineLevel="2" collapsed="false">
      <c r="A2943" s="5" t="s">
        <v>4426</v>
      </c>
      <c r="B2943" s="6" t="n">
        <v>36914</v>
      </c>
      <c r="C2943" s="7" t="s">
        <v>1654</v>
      </c>
      <c r="D2943" s="7" t="s">
        <v>1588</v>
      </c>
      <c r="E2943" s="7" t="s">
        <v>4122</v>
      </c>
      <c r="F2943" s="16" t="s">
        <v>1280</v>
      </c>
      <c r="G2943" s="8" t="n">
        <v>0</v>
      </c>
    </row>
    <row r="2944" customFormat="false" ht="12.75" hidden="false" customHeight="false" outlineLevel="2" collapsed="false">
      <c r="A2944" s="5" t="s">
        <v>4430</v>
      </c>
      <c r="B2944" s="6" t="n">
        <v>36914</v>
      </c>
      <c r="C2944" s="7" t="s">
        <v>774</v>
      </c>
      <c r="D2944" s="7" t="s">
        <v>1588</v>
      </c>
      <c r="E2944" s="7" t="s">
        <v>3053</v>
      </c>
      <c r="F2944" s="16" t="s">
        <v>1280</v>
      </c>
      <c r="G2944" s="8" t="n">
        <v>0</v>
      </c>
    </row>
    <row r="2945" customFormat="false" ht="12.75" hidden="false" customHeight="false" outlineLevel="2" collapsed="false">
      <c r="A2945" s="5" t="s">
        <v>4427</v>
      </c>
      <c r="B2945" s="6" t="n">
        <v>36914</v>
      </c>
      <c r="C2945" s="7" t="s">
        <v>1654</v>
      </c>
      <c r="D2945" s="7" t="s">
        <v>1588</v>
      </c>
      <c r="E2945" s="7" t="s">
        <v>4122</v>
      </c>
      <c r="F2945" s="16" t="s">
        <v>1280</v>
      </c>
      <c r="G2945" s="8" t="n">
        <v>0</v>
      </c>
    </row>
    <row r="2946" customFormat="false" ht="12.75" hidden="false" customHeight="false" outlineLevel="2" collapsed="false">
      <c r="A2946" s="5" t="s">
        <v>4433</v>
      </c>
      <c r="B2946" s="6" t="n">
        <v>36915</v>
      </c>
      <c r="C2946" s="7" t="s">
        <v>4362</v>
      </c>
      <c r="D2946" s="7" t="s">
        <v>1588</v>
      </c>
      <c r="E2946" s="7" t="s">
        <v>3053</v>
      </c>
      <c r="F2946" s="16" t="s">
        <v>1280</v>
      </c>
      <c r="G2946" s="8" t="n">
        <v>75</v>
      </c>
    </row>
    <row r="2947" customFormat="false" ht="12.75" hidden="false" customHeight="false" outlineLevel="2" collapsed="false">
      <c r="A2947" s="5" t="s">
        <v>4433</v>
      </c>
      <c r="B2947" s="6" t="n">
        <v>36921</v>
      </c>
      <c r="C2947" s="7" t="s">
        <v>4362</v>
      </c>
      <c r="D2947" s="7" t="s">
        <v>1588</v>
      </c>
      <c r="E2947" s="7" t="s">
        <v>3053</v>
      </c>
      <c r="F2947" s="16" t="s">
        <v>1280</v>
      </c>
      <c r="G2947" s="8" t="n">
        <v>-75</v>
      </c>
    </row>
    <row r="2948" customFormat="false" ht="12.75" hidden="false" customHeight="false" outlineLevel="2" collapsed="false">
      <c r="A2948" s="5" t="s">
        <v>4433</v>
      </c>
      <c r="B2948" s="6" t="n">
        <v>36921</v>
      </c>
      <c r="C2948" s="7" t="s">
        <v>4362</v>
      </c>
      <c r="D2948" s="7" t="s">
        <v>1588</v>
      </c>
      <c r="E2948" s="7" t="s">
        <v>3053</v>
      </c>
      <c r="F2948" s="16" t="s">
        <v>1280</v>
      </c>
      <c r="G2948" s="8" t="n">
        <v>2100</v>
      </c>
    </row>
    <row r="2949" customFormat="false" ht="12.75" hidden="false" customHeight="false" outlineLevel="2" collapsed="false">
      <c r="A2949" s="5" t="s">
        <v>4434</v>
      </c>
      <c r="B2949" s="6" t="n">
        <v>36915</v>
      </c>
      <c r="C2949" s="7" t="s">
        <v>4362</v>
      </c>
      <c r="D2949" s="7" t="s">
        <v>1588</v>
      </c>
      <c r="E2949" s="7" t="s">
        <v>3053</v>
      </c>
      <c r="F2949" s="16" t="s">
        <v>1280</v>
      </c>
      <c r="G2949" s="8" t="n">
        <v>216</v>
      </c>
    </row>
    <row r="2950" customFormat="false" ht="12.75" hidden="false" customHeight="false" outlineLevel="2" collapsed="false">
      <c r="A2950" s="5" t="s">
        <v>4435</v>
      </c>
      <c r="B2950" s="6" t="n">
        <v>36915</v>
      </c>
      <c r="C2950" s="7" t="s">
        <v>4362</v>
      </c>
      <c r="D2950" s="7" t="s">
        <v>1588</v>
      </c>
      <c r="E2950" s="7" t="s">
        <v>3053</v>
      </c>
      <c r="F2950" s="16" t="s">
        <v>1280</v>
      </c>
      <c r="G2950" s="8" t="n">
        <v>125</v>
      </c>
    </row>
    <row r="2951" customFormat="false" ht="12.75" hidden="false" customHeight="false" outlineLevel="2" collapsed="false">
      <c r="A2951" s="5" t="s">
        <v>4437</v>
      </c>
      <c r="B2951" s="6" t="n">
        <v>36916</v>
      </c>
      <c r="C2951" s="7" t="s">
        <v>1677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4443</v>
      </c>
      <c r="B2952" s="6" t="n">
        <v>36921</v>
      </c>
      <c r="C2952" s="7" t="s">
        <v>4362</v>
      </c>
      <c r="D2952" s="7" t="s">
        <v>1588</v>
      </c>
      <c r="E2952" s="7" t="s">
        <v>3053</v>
      </c>
      <c r="F2952" s="16" t="s">
        <v>1280</v>
      </c>
      <c r="G2952" s="8" t="n">
        <v>9150</v>
      </c>
    </row>
    <row r="2953" customFormat="false" ht="12.75" hidden="false" customHeight="false" outlineLevel="2" collapsed="false">
      <c r="A2953" s="5" t="s">
        <v>4438</v>
      </c>
      <c r="B2953" s="6" t="n">
        <v>36917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350</v>
      </c>
    </row>
    <row r="2954" customFormat="false" ht="12.75" hidden="false" customHeight="false" outlineLevel="2" collapsed="false">
      <c r="A2954" s="5" t="s">
        <v>4436</v>
      </c>
      <c r="B2954" s="6" t="n">
        <v>36916</v>
      </c>
      <c r="C2954" s="7" t="s">
        <v>1654</v>
      </c>
      <c r="D2954" s="7" t="s">
        <v>1588</v>
      </c>
      <c r="E2954" s="7" t="s">
        <v>960</v>
      </c>
      <c r="F2954" s="16" t="s">
        <v>1280</v>
      </c>
      <c r="G2954" s="8" t="n">
        <v>0</v>
      </c>
    </row>
    <row r="2955" customFormat="false" ht="12.75" hidden="false" customHeight="false" outlineLevel="2" collapsed="false">
      <c r="A2955" s="5" t="s">
        <v>4439</v>
      </c>
      <c r="B2955" s="6" t="n">
        <v>36917</v>
      </c>
      <c r="C2955" s="7" t="s">
        <v>2685</v>
      </c>
      <c r="D2955" s="7" t="s">
        <v>1588</v>
      </c>
      <c r="E2955" s="7" t="s">
        <v>3053</v>
      </c>
      <c r="F2955" s="16" t="s">
        <v>1280</v>
      </c>
      <c r="G2955" s="8" t="n">
        <v>5950</v>
      </c>
    </row>
    <row r="2956" customFormat="false" ht="12.75" hidden="false" customHeight="false" outlineLevel="2" collapsed="false">
      <c r="A2956" s="5" t="s">
        <v>4439</v>
      </c>
      <c r="B2956" s="6" t="n">
        <v>36917</v>
      </c>
      <c r="C2956" s="7" t="s">
        <v>2685</v>
      </c>
      <c r="D2956" s="7" t="s">
        <v>1588</v>
      </c>
      <c r="E2956" s="7" t="s">
        <v>3053</v>
      </c>
      <c r="F2956" s="16" t="s">
        <v>1280</v>
      </c>
      <c r="G2956" s="8" t="n">
        <v>5950</v>
      </c>
    </row>
    <row r="2957" customFormat="false" ht="12.75" hidden="false" customHeight="false" outlineLevel="2" collapsed="false">
      <c r="A2957" s="5" t="s">
        <v>4440</v>
      </c>
      <c r="B2957" s="6" t="n">
        <v>36920</v>
      </c>
      <c r="C2957" s="7" t="s">
        <v>2454</v>
      </c>
      <c r="D2957" s="7" t="s">
        <v>1588</v>
      </c>
      <c r="E2957" s="7" t="s">
        <v>672</v>
      </c>
      <c r="F2957" s="16" t="s">
        <v>1280</v>
      </c>
      <c r="G2957" s="8" t="n">
        <v>1679</v>
      </c>
    </row>
    <row r="2958" customFormat="false" ht="12.75" hidden="false" customHeight="false" outlineLevel="2" collapsed="false">
      <c r="A2958" s="5" t="s">
        <v>4441</v>
      </c>
      <c r="B2958" s="6" t="n">
        <v>36920</v>
      </c>
      <c r="C2958" s="7" t="s">
        <v>2685</v>
      </c>
      <c r="D2958" s="7" t="s">
        <v>1588</v>
      </c>
      <c r="E2958" s="7" t="s">
        <v>3053</v>
      </c>
      <c r="F2958" s="16" t="s">
        <v>1280</v>
      </c>
      <c r="G2958" s="8" t="n">
        <v>106</v>
      </c>
    </row>
    <row r="2959" customFormat="false" ht="12.75" hidden="false" customHeight="false" outlineLevel="2" collapsed="false">
      <c r="A2959" s="5" t="s">
        <v>4444</v>
      </c>
      <c r="B2959" s="6" t="n">
        <v>36921</v>
      </c>
      <c r="C2959" s="7" t="s">
        <v>4362</v>
      </c>
      <c r="D2959" s="7" t="s">
        <v>1588</v>
      </c>
      <c r="E2959" s="7" t="s">
        <v>3053</v>
      </c>
      <c r="F2959" s="16" t="s">
        <v>1280</v>
      </c>
      <c r="G2959" s="8" t="n">
        <v>22875</v>
      </c>
    </row>
    <row r="2960" customFormat="false" ht="12.75" hidden="false" customHeight="false" outlineLevel="2" collapsed="false">
      <c r="A2960" s="5" t="s">
        <v>4445</v>
      </c>
      <c r="B2960" s="6" t="n">
        <v>36921</v>
      </c>
      <c r="C2960" s="7" t="s">
        <v>4362</v>
      </c>
      <c r="D2960" s="7" t="s">
        <v>1588</v>
      </c>
      <c r="E2960" s="7" t="s">
        <v>3053</v>
      </c>
      <c r="F2960" s="16" t="s">
        <v>1280</v>
      </c>
      <c r="G2960" s="8" t="n">
        <v>18250</v>
      </c>
    </row>
    <row r="2961" customFormat="false" ht="12.75" hidden="false" customHeight="false" outlineLevel="2" collapsed="false">
      <c r="A2961" s="5" t="s">
        <v>4446</v>
      </c>
      <c r="B2961" s="6" t="n">
        <v>36922</v>
      </c>
      <c r="C2961" s="7" t="s">
        <v>4447</v>
      </c>
      <c r="D2961" s="7" t="s">
        <v>1588</v>
      </c>
      <c r="E2961" s="7" t="s">
        <v>3985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4448</v>
      </c>
      <c r="B2962" s="6" t="n">
        <v>36922</v>
      </c>
      <c r="C2962" s="7" t="s">
        <v>1624</v>
      </c>
      <c r="D2962" s="7" t="s">
        <v>1588</v>
      </c>
      <c r="E2962" s="7" t="s">
        <v>3985</v>
      </c>
      <c r="F2962" s="16" t="s">
        <v>1280</v>
      </c>
      <c r="G2962" s="8" t="n">
        <v>74</v>
      </c>
    </row>
    <row r="2963" customFormat="false" ht="12.75" hidden="false" customHeight="false" outlineLevel="2" collapsed="false">
      <c r="A2963" s="5" t="s">
        <v>3935</v>
      </c>
      <c r="B2963" s="6" t="n">
        <v>36924</v>
      </c>
      <c r="C2963" s="7" t="s">
        <v>3936</v>
      </c>
      <c r="D2963" s="7" t="s">
        <v>1588</v>
      </c>
      <c r="E2963" s="7" t="s">
        <v>3053</v>
      </c>
      <c r="F2963" s="16" t="s">
        <v>1280</v>
      </c>
      <c r="G2963" s="8" t="n">
        <v>2250</v>
      </c>
    </row>
    <row r="2964" customFormat="false" ht="12.75" hidden="false" customHeight="false" outlineLevel="2" collapsed="false">
      <c r="A2964" s="5" t="s">
        <v>3937</v>
      </c>
      <c r="B2964" s="6" t="n">
        <v>36924</v>
      </c>
      <c r="C2964" s="7" t="s">
        <v>1677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3938</v>
      </c>
      <c r="B2965" s="6" t="n">
        <v>36927</v>
      </c>
      <c r="C2965" s="7" t="s">
        <v>3936</v>
      </c>
      <c r="D2965" s="7" t="s">
        <v>1588</v>
      </c>
      <c r="E2965" s="7" t="s">
        <v>3053</v>
      </c>
      <c r="F2965" s="16" t="s">
        <v>1280</v>
      </c>
      <c r="G2965" s="8" t="n">
        <v>2594</v>
      </c>
    </row>
    <row r="2966" customFormat="false" ht="12.75" hidden="false" customHeight="false" outlineLevel="2" collapsed="false">
      <c r="A2966" s="5" t="s">
        <v>3939</v>
      </c>
      <c r="B2966" s="6" t="n">
        <v>36927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100</v>
      </c>
    </row>
    <row r="2967" customFormat="false" ht="12.75" hidden="false" customHeight="false" outlineLevel="2" collapsed="false">
      <c r="A2967" s="5" t="s">
        <v>3940</v>
      </c>
      <c r="B2967" s="6" t="n">
        <v>36928</v>
      </c>
      <c r="C2967" s="7" t="s">
        <v>1699</v>
      </c>
      <c r="D2967" s="7" t="s">
        <v>1588</v>
      </c>
      <c r="E2967" s="7" t="s">
        <v>3053</v>
      </c>
      <c r="F2967" s="16" t="s">
        <v>1280</v>
      </c>
      <c r="G2967" s="8" t="n">
        <v>0</v>
      </c>
    </row>
    <row r="2968" customFormat="false" ht="12.75" hidden="false" customHeight="false" outlineLevel="2" collapsed="false">
      <c r="A2968" s="5" t="s">
        <v>3941</v>
      </c>
      <c r="B2968" s="6" t="n">
        <v>36928</v>
      </c>
      <c r="C2968" s="7" t="s">
        <v>1677</v>
      </c>
      <c r="D2968" s="7" t="s">
        <v>1588</v>
      </c>
      <c r="E2968" s="7" t="s">
        <v>3053</v>
      </c>
      <c r="F2968" s="16" t="s">
        <v>1280</v>
      </c>
      <c r="G2968" s="8" t="n">
        <v>1500</v>
      </c>
    </row>
    <row r="2969" customFormat="false" ht="12.75" hidden="false" customHeight="false" outlineLevel="2" collapsed="false">
      <c r="A2969" s="5" t="s">
        <v>3929</v>
      </c>
      <c r="B2969" s="6" t="n">
        <v>36928</v>
      </c>
      <c r="C2969" s="7" t="s">
        <v>3930</v>
      </c>
      <c r="D2969" s="7" t="s">
        <v>1588</v>
      </c>
      <c r="E2969" s="7" t="s">
        <v>126</v>
      </c>
      <c r="F2969" s="16" t="s">
        <v>1280</v>
      </c>
      <c r="G2969" s="8" t="n">
        <v>17500</v>
      </c>
    </row>
    <row r="2970" customFormat="false" ht="12.75" hidden="false" customHeight="false" outlineLevel="2" collapsed="false">
      <c r="A2970" s="5" t="s">
        <v>3942</v>
      </c>
      <c r="B2970" s="6" t="n">
        <v>36929</v>
      </c>
      <c r="C2970" s="7" t="s">
        <v>1767</v>
      </c>
      <c r="D2970" s="7" t="s">
        <v>1588</v>
      </c>
      <c r="E2970" s="7" t="s">
        <v>3053</v>
      </c>
      <c r="F2970" s="16" t="s">
        <v>1280</v>
      </c>
      <c r="G2970" s="8" t="n">
        <v>36500</v>
      </c>
    </row>
    <row r="2971" customFormat="false" ht="12.75" hidden="false" customHeight="false" outlineLevel="2" collapsed="false">
      <c r="A2971" s="5" t="s">
        <v>3943</v>
      </c>
      <c r="B2971" s="6" t="n">
        <v>36930</v>
      </c>
      <c r="C2971" s="7" t="s">
        <v>1677</v>
      </c>
      <c r="D2971" s="7" t="s">
        <v>1588</v>
      </c>
      <c r="E2971" s="7" t="s">
        <v>3053</v>
      </c>
      <c r="F2971" s="16" t="s">
        <v>1280</v>
      </c>
      <c r="G2971" s="8" t="n">
        <v>9125</v>
      </c>
    </row>
    <row r="2972" customFormat="false" ht="12.75" hidden="false" customHeight="false" outlineLevel="2" collapsed="false">
      <c r="A2972" s="5" t="s">
        <v>3944</v>
      </c>
      <c r="B2972" s="6" t="n">
        <v>36931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18250</v>
      </c>
    </row>
    <row r="2973" customFormat="false" ht="12.75" hidden="false" customHeight="false" outlineLevel="2" collapsed="false">
      <c r="A2973" s="5" t="s">
        <v>3945</v>
      </c>
      <c r="B2973" s="6" t="n">
        <v>36931</v>
      </c>
      <c r="C2973" s="7" t="s">
        <v>1677</v>
      </c>
      <c r="D2973" s="7" t="s">
        <v>1588</v>
      </c>
      <c r="E2973" s="7" t="s">
        <v>3053</v>
      </c>
      <c r="F2973" s="16" t="s">
        <v>1280</v>
      </c>
      <c r="G2973" s="8" t="n">
        <v>6000</v>
      </c>
    </row>
    <row r="2974" customFormat="false" ht="12.75" hidden="false" customHeight="false" outlineLevel="2" collapsed="false">
      <c r="A2974" s="5" t="s">
        <v>3946</v>
      </c>
      <c r="B2974" s="6" t="n">
        <v>36931</v>
      </c>
      <c r="C2974" s="7" t="s">
        <v>1767</v>
      </c>
      <c r="D2974" s="7" t="s">
        <v>1588</v>
      </c>
      <c r="E2974" s="7" t="s">
        <v>3053</v>
      </c>
      <c r="F2974" s="16" t="s">
        <v>1280</v>
      </c>
      <c r="G2974" s="8" t="n">
        <v>36500</v>
      </c>
    </row>
    <row r="2975" customFormat="false" ht="12.75" hidden="false" customHeight="false" outlineLevel="2" collapsed="false">
      <c r="A2975" s="5" t="s">
        <v>3989</v>
      </c>
      <c r="B2975" s="6" t="n">
        <v>36931</v>
      </c>
      <c r="C2975" s="7" t="s">
        <v>3990</v>
      </c>
      <c r="D2975" s="7" t="s">
        <v>1588</v>
      </c>
      <c r="E2975" s="7" t="s">
        <v>376</v>
      </c>
      <c r="F2975" s="16" t="s">
        <v>1280</v>
      </c>
      <c r="G2975" s="8" t="n">
        <v>3500</v>
      </c>
    </row>
    <row r="2976" customFormat="false" ht="12.75" hidden="false" customHeight="false" outlineLevel="2" collapsed="false">
      <c r="A2976" s="5" t="s">
        <v>3947</v>
      </c>
      <c r="B2976" s="6" t="n">
        <v>36934</v>
      </c>
      <c r="C2976" s="7" t="s">
        <v>774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3948</v>
      </c>
      <c r="B2977" s="6" t="n">
        <v>36934</v>
      </c>
      <c r="C2977" s="7" t="s">
        <v>1677</v>
      </c>
      <c r="D2977" s="7" t="s">
        <v>1588</v>
      </c>
      <c r="E2977" s="7" t="s">
        <v>3053</v>
      </c>
      <c r="F2977" s="16" t="s">
        <v>1280</v>
      </c>
      <c r="G2977" s="8" t="n">
        <v>2000</v>
      </c>
    </row>
    <row r="2978" customFormat="false" ht="12.75" hidden="false" customHeight="false" outlineLevel="2" collapsed="false">
      <c r="A2978" s="5" t="s">
        <v>3949</v>
      </c>
      <c r="B2978" s="6" t="n">
        <v>36937</v>
      </c>
      <c r="C2978" s="7" t="s">
        <v>1699</v>
      </c>
      <c r="D2978" s="7" t="s">
        <v>1588</v>
      </c>
      <c r="E2978" s="7" t="s">
        <v>3053</v>
      </c>
      <c r="F2978" s="16" t="s">
        <v>1280</v>
      </c>
      <c r="G2978" s="8" t="n">
        <v>0</v>
      </c>
    </row>
    <row r="2979" customFormat="false" ht="12.75" hidden="false" customHeight="false" outlineLevel="2" collapsed="false">
      <c r="A2979" s="5" t="s">
        <v>3950</v>
      </c>
      <c r="B2979" s="6" t="n">
        <v>36937</v>
      </c>
      <c r="C2979" s="7" t="s">
        <v>774</v>
      </c>
      <c r="D2979" s="7" t="s">
        <v>1588</v>
      </c>
      <c r="E2979" s="7" t="s">
        <v>3053</v>
      </c>
      <c r="F2979" s="16" t="s">
        <v>1280</v>
      </c>
      <c r="G2979" s="8" t="n">
        <v>0</v>
      </c>
    </row>
    <row r="2980" customFormat="false" ht="12.75" hidden="false" customHeight="false" outlineLevel="2" collapsed="false">
      <c r="A2980" s="5" t="s">
        <v>3951</v>
      </c>
      <c r="B2980" s="6" t="n">
        <v>36937</v>
      </c>
      <c r="C2980" s="7" t="s">
        <v>2685</v>
      </c>
      <c r="D2980" s="7" t="s">
        <v>1588</v>
      </c>
      <c r="E2980" s="7" t="s">
        <v>3053</v>
      </c>
      <c r="F2980" s="16" t="s">
        <v>1280</v>
      </c>
      <c r="G2980" s="8" t="n">
        <v>110</v>
      </c>
    </row>
    <row r="2981" customFormat="false" ht="12.75" hidden="false" customHeight="false" outlineLevel="2" collapsed="false">
      <c r="A2981" s="5" t="s">
        <v>3952</v>
      </c>
      <c r="B2981" s="6" t="n">
        <v>36937</v>
      </c>
      <c r="C2981" s="7" t="s">
        <v>1699</v>
      </c>
      <c r="D2981" s="7" t="s">
        <v>1588</v>
      </c>
      <c r="E2981" s="7" t="s">
        <v>3053</v>
      </c>
      <c r="F2981" s="16" t="s">
        <v>1280</v>
      </c>
      <c r="G2981" s="8" t="n">
        <v>0</v>
      </c>
    </row>
    <row r="2982" customFormat="false" ht="12.75" hidden="false" customHeight="false" outlineLevel="2" collapsed="false">
      <c r="A2982" s="5" t="s">
        <v>3933</v>
      </c>
      <c r="B2982" s="6" t="n">
        <v>36937</v>
      </c>
      <c r="C2982" s="7" t="s">
        <v>3934</v>
      </c>
      <c r="D2982" s="7" t="s">
        <v>1588</v>
      </c>
      <c r="E2982" s="7" t="s">
        <v>148</v>
      </c>
      <c r="F2982" s="16" t="s">
        <v>1280</v>
      </c>
      <c r="G2982" s="8" t="n">
        <v>420</v>
      </c>
    </row>
    <row r="2983" customFormat="false" ht="12.75" hidden="false" customHeight="false" outlineLevel="2" collapsed="false">
      <c r="A2983" s="5" t="s">
        <v>3953</v>
      </c>
      <c r="B2983" s="6" t="n">
        <v>36938</v>
      </c>
      <c r="C2983" s="7" t="s">
        <v>1699</v>
      </c>
      <c r="D2983" s="7" t="s">
        <v>1588</v>
      </c>
      <c r="E2983" s="7" t="s">
        <v>3053</v>
      </c>
      <c r="F2983" s="16" t="s">
        <v>1280</v>
      </c>
      <c r="G2983" s="8" t="n">
        <v>650</v>
      </c>
    </row>
    <row r="2984" customFormat="false" ht="12.75" hidden="false" customHeight="false" outlineLevel="2" collapsed="false">
      <c r="A2984" s="5" t="s">
        <v>3954</v>
      </c>
      <c r="B2984" s="6" t="n">
        <v>36938</v>
      </c>
      <c r="C2984" s="7" t="s">
        <v>1699</v>
      </c>
      <c r="D2984" s="7" t="s">
        <v>1588</v>
      </c>
      <c r="E2984" s="7" t="s">
        <v>3053</v>
      </c>
      <c r="F2984" s="16" t="s">
        <v>1280</v>
      </c>
      <c r="G2984" s="8" t="n">
        <v>80</v>
      </c>
    </row>
    <row r="2985" customFormat="false" ht="12.75" hidden="false" customHeight="false" outlineLevel="2" collapsed="false">
      <c r="A2985" s="5" t="s">
        <v>3955</v>
      </c>
      <c r="B2985" s="6" t="n">
        <v>36938</v>
      </c>
      <c r="C2985" s="7" t="s">
        <v>1413</v>
      </c>
      <c r="D2985" s="7" t="s">
        <v>1588</v>
      </c>
      <c r="E2985" s="7" t="s">
        <v>3053</v>
      </c>
      <c r="F2985" s="16" t="s">
        <v>1280</v>
      </c>
      <c r="G2985" s="8" t="n">
        <v>0</v>
      </c>
    </row>
    <row r="2986" customFormat="false" ht="12.75" hidden="false" customHeight="false" outlineLevel="2" collapsed="false">
      <c r="A2986" s="5" t="s">
        <v>3956</v>
      </c>
      <c r="B2986" s="6" t="n">
        <v>36938</v>
      </c>
      <c r="C2986" s="7" t="s">
        <v>1699</v>
      </c>
      <c r="D2986" s="7" t="s">
        <v>1588</v>
      </c>
      <c r="E2986" s="7" t="s">
        <v>3053</v>
      </c>
      <c r="F2986" s="16" t="s">
        <v>1280</v>
      </c>
      <c r="G2986" s="8" t="n">
        <v>1725</v>
      </c>
    </row>
    <row r="2987" customFormat="false" ht="12.75" hidden="false" customHeight="false" outlineLevel="2" collapsed="false">
      <c r="A2987" s="5" t="s">
        <v>3957</v>
      </c>
      <c r="B2987" s="6" t="n">
        <v>36938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0</v>
      </c>
    </row>
    <row r="2988" customFormat="false" ht="12.75" hidden="false" customHeight="false" outlineLevel="2" collapsed="false">
      <c r="A2988" s="5" t="s">
        <v>3958</v>
      </c>
      <c r="B2988" s="6" t="n">
        <v>36942</v>
      </c>
      <c r="C2988" s="7" t="s">
        <v>1699</v>
      </c>
      <c r="D2988" s="7" t="s">
        <v>1588</v>
      </c>
      <c r="E2988" s="7" t="s">
        <v>3053</v>
      </c>
      <c r="F2988" s="16" t="s">
        <v>1280</v>
      </c>
      <c r="G2988" s="8" t="n">
        <v>400</v>
      </c>
    </row>
    <row r="2989" customFormat="false" ht="12.75" hidden="false" customHeight="false" outlineLevel="2" collapsed="false">
      <c r="A2989" s="5" t="s">
        <v>3959</v>
      </c>
      <c r="B2989" s="6" t="n">
        <v>36943</v>
      </c>
      <c r="C2989" s="7" t="s">
        <v>774</v>
      </c>
      <c r="D2989" s="7" t="s">
        <v>1588</v>
      </c>
      <c r="E2989" s="7" t="s">
        <v>3053</v>
      </c>
      <c r="F2989" s="16" t="s">
        <v>1280</v>
      </c>
      <c r="G2989" s="8" t="n">
        <v>0</v>
      </c>
    </row>
    <row r="2990" customFormat="false" ht="12.75" hidden="false" customHeight="false" outlineLevel="2" collapsed="false">
      <c r="A2990" s="5" t="s">
        <v>3960</v>
      </c>
      <c r="B2990" s="6" t="n">
        <v>36943</v>
      </c>
      <c r="C2990" s="7" t="s">
        <v>2834</v>
      </c>
      <c r="D2990" s="7" t="s">
        <v>1588</v>
      </c>
      <c r="E2990" s="7" t="s">
        <v>3053</v>
      </c>
      <c r="F2990" s="16" t="s">
        <v>1280</v>
      </c>
      <c r="G2990" s="8" t="n">
        <v>50000</v>
      </c>
    </row>
    <row r="2991" customFormat="false" ht="12.75" hidden="false" customHeight="false" outlineLevel="2" collapsed="false">
      <c r="A2991" s="5" t="s">
        <v>3961</v>
      </c>
      <c r="B2991" s="6" t="n">
        <v>36943</v>
      </c>
      <c r="C2991" s="7" t="s">
        <v>3962</v>
      </c>
      <c r="D2991" s="7" t="s">
        <v>1588</v>
      </c>
      <c r="E2991" s="7" t="s">
        <v>3053</v>
      </c>
      <c r="F2991" s="16" t="s">
        <v>1280</v>
      </c>
      <c r="G2991" s="8" t="n">
        <v>0</v>
      </c>
    </row>
    <row r="2992" customFormat="false" ht="12.75" hidden="false" customHeight="false" outlineLevel="2" collapsed="false">
      <c r="A2992" s="5" t="s">
        <v>3963</v>
      </c>
      <c r="B2992" s="6" t="n">
        <v>36943</v>
      </c>
      <c r="C2992" s="7" t="s">
        <v>1699</v>
      </c>
      <c r="D2992" s="7" t="s">
        <v>1588</v>
      </c>
      <c r="E2992" s="7" t="s">
        <v>3053</v>
      </c>
      <c r="F2992" s="16" t="s">
        <v>1280</v>
      </c>
      <c r="G2992" s="8" t="n">
        <v>520</v>
      </c>
    </row>
    <row r="2993" customFormat="false" ht="12.75" hidden="false" customHeight="false" outlineLevel="2" collapsed="false">
      <c r="A2993" s="5" t="s">
        <v>3923</v>
      </c>
      <c r="B2993" s="6" t="n">
        <v>36944</v>
      </c>
      <c r="C2993" s="7" t="s">
        <v>1752</v>
      </c>
      <c r="D2993" s="7" t="s">
        <v>1588</v>
      </c>
      <c r="E2993" s="7" t="s">
        <v>672</v>
      </c>
      <c r="F2993" s="16" t="s">
        <v>1280</v>
      </c>
      <c r="G2993" s="8" t="n">
        <v>1548</v>
      </c>
    </row>
    <row r="2994" customFormat="false" ht="12.75" hidden="false" customHeight="false" outlineLevel="2" collapsed="false">
      <c r="A2994" s="5" t="s">
        <v>3983</v>
      </c>
      <c r="B2994" s="6" t="n">
        <v>36944</v>
      </c>
      <c r="C2994" s="7" t="s">
        <v>3984</v>
      </c>
      <c r="D2994" s="7" t="s">
        <v>1588</v>
      </c>
      <c r="E2994" s="7" t="s">
        <v>3985</v>
      </c>
      <c r="F2994" s="16" t="s">
        <v>1280</v>
      </c>
      <c r="G2994" s="8" t="n">
        <v>36000</v>
      </c>
    </row>
    <row r="2995" customFormat="false" ht="12.75" hidden="false" customHeight="false" outlineLevel="2" collapsed="false">
      <c r="A2995" s="5" t="s">
        <v>3986</v>
      </c>
      <c r="B2995" s="6" t="n">
        <v>36944</v>
      </c>
      <c r="C2995" s="7" t="s">
        <v>3984</v>
      </c>
      <c r="D2995" s="7" t="s">
        <v>1588</v>
      </c>
      <c r="E2995" s="7" t="s">
        <v>3985</v>
      </c>
      <c r="F2995" s="16" t="s">
        <v>1280</v>
      </c>
      <c r="G2995" s="8" t="n">
        <v>0</v>
      </c>
    </row>
    <row r="2996" customFormat="false" ht="12.75" hidden="false" customHeight="false" outlineLevel="2" collapsed="false">
      <c r="A2996" s="5" t="s">
        <v>3987</v>
      </c>
      <c r="B2996" s="6" t="n">
        <v>36944</v>
      </c>
      <c r="C2996" s="7" t="s">
        <v>3984</v>
      </c>
      <c r="D2996" s="7" t="s">
        <v>1588</v>
      </c>
      <c r="E2996" s="7" t="s">
        <v>3985</v>
      </c>
      <c r="F2996" s="16" t="s">
        <v>1280</v>
      </c>
      <c r="G2996" s="8" t="n">
        <v>1</v>
      </c>
    </row>
    <row r="2997" customFormat="false" ht="12.75" hidden="false" customHeight="false" outlineLevel="2" collapsed="false">
      <c r="A2997" s="5" t="s">
        <v>3988</v>
      </c>
      <c r="B2997" s="6" t="n">
        <v>36944</v>
      </c>
      <c r="C2997" s="7" t="s">
        <v>3984</v>
      </c>
      <c r="D2997" s="7" t="s">
        <v>1588</v>
      </c>
      <c r="E2997" s="7" t="s">
        <v>3985</v>
      </c>
      <c r="F2997" s="16" t="s">
        <v>1280</v>
      </c>
      <c r="G2997" s="8" t="n">
        <v>2</v>
      </c>
    </row>
    <row r="2998" customFormat="false" ht="12.75" hidden="false" customHeight="false" outlineLevel="2" collapsed="false">
      <c r="A2998" s="5" t="s">
        <v>3964</v>
      </c>
      <c r="B2998" s="6" t="n">
        <v>36944</v>
      </c>
      <c r="C2998" s="7" t="s">
        <v>3965</v>
      </c>
      <c r="D2998" s="7" t="s">
        <v>1588</v>
      </c>
      <c r="E2998" s="7" t="s">
        <v>3053</v>
      </c>
      <c r="F2998" s="16" t="s">
        <v>1280</v>
      </c>
      <c r="G2998" s="8" t="n">
        <v>875</v>
      </c>
    </row>
    <row r="2999" customFormat="false" ht="12.75" hidden="false" customHeight="false" outlineLevel="2" collapsed="false">
      <c r="A2999" s="5" t="s">
        <v>3966</v>
      </c>
      <c r="B2999" s="6" t="n">
        <v>36945</v>
      </c>
      <c r="C2999" s="7" t="s">
        <v>1752</v>
      </c>
      <c r="D2999" s="7" t="s">
        <v>1588</v>
      </c>
      <c r="E2999" s="7" t="s">
        <v>3053</v>
      </c>
      <c r="F2999" s="16" t="s">
        <v>1280</v>
      </c>
      <c r="G2999" s="8" t="n">
        <v>0</v>
      </c>
    </row>
    <row r="3000" customFormat="false" ht="12.75" hidden="false" customHeight="false" outlineLevel="2" collapsed="false">
      <c r="A3000" s="5" t="s">
        <v>3967</v>
      </c>
      <c r="B3000" s="6" t="n">
        <v>36945</v>
      </c>
      <c r="C3000" s="7" t="s">
        <v>65</v>
      </c>
      <c r="D3000" s="7" t="s">
        <v>1588</v>
      </c>
      <c r="E3000" s="7" t="s">
        <v>3053</v>
      </c>
      <c r="F3000" s="16" t="s">
        <v>1280</v>
      </c>
      <c r="G3000" s="8" t="n">
        <v>1860</v>
      </c>
    </row>
    <row r="3001" customFormat="false" ht="12.75" hidden="false" customHeight="false" outlineLevel="2" collapsed="false">
      <c r="A3001" s="5" t="s">
        <v>3968</v>
      </c>
      <c r="B3001" s="6" t="n">
        <v>36945</v>
      </c>
      <c r="C3001" s="7" t="s">
        <v>1767</v>
      </c>
      <c r="D3001" s="7" t="s">
        <v>1588</v>
      </c>
      <c r="E3001" s="7" t="s">
        <v>3053</v>
      </c>
      <c r="F3001" s="16" t="s">
        <v>1280</v>
      </c>
      <c r="G3001" s="8" t="n">
        <v>-58</v>
      </c>
    </row>
    <row r="3002" customFormat="false" ht="12.75" hidden="false" customHeight="false" outlineLevel="2" collapsed="false">
      <c r="A3002" s="5" t="s">
        <v>3969</v>
      </c>
      <c r="B3002" s="6" t="n">
        <v>36945</v>
      </c>
      <c r="C3002" s="7" t="s">
        <v>1767</v>
      </c>
      <c r="D3002" s="7" t="s">
        <v>1588</v>
      </c>
      <c r="E3002" s="7" t="s">
        <v>3053</v>
      </c>
      <c r="F3002" s="16" t="s">
        <v>1280</v>
      </c>
      <c r="G3002" s="8" t="n">
        <v>2635</v>
      </c>
    </row>
    <row r="3003" customFormat="false" ht="12.75" hidden="false" customHeight="false" outlineLevel="2" collapsed="false">
      <c r="A3003" s="5" t="s">
        <v>3970</v>
      </c>
      <c r="B3003" s="6" t="n">
        <v>36945</v>
      </c>
      <c r="C3003" s="7" t="s">
        <v>1767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3971</v>
      </c>
      <c r="B3004" s="6" t="n">
        <v>36945</v>
      </c>
      <c r="C3004" s="7" t="s">
        <v>1767</v>
      </c>
      <c r="D3004" s="7" t="s">
        <v>1588</v>
      </c>
      <c r="E3004" s="7" t="s">
        <v>3053</v>
      </c>
      <c r="F3004" s="16" t="s">
        <v>1280</v>
      </c>
      <c r="G3004" s="8" t="n">
        <v>1550</v>
      </c>
    </row>
    <row r="3005" customFormat="false" ht="12.75" hidden="false" customHeight="false" outlineLevel="2" collapsed="false">
      <c r="A3005" s="5" t="s">
        <v>3972</v>
      </c>
      <c r="B3005" s="6" t="n">
        <v>36945</v>
      </c>
      <c r="C3005" s="7" t="s">
        <v>1677</v>
      </c>
      <c r="D3005" s="7" t="s">
        <v>1588</v>
      </c>
      <c r="E3005" s="7" t="s">
        <v>3053</v>
      </c>
      <c r="F3005" s="16" t="s">
        <v>1280</v>
      </c>
      <c r="G3005" s="8" t="n">
        <v>2400</v>
      </c>
    </row>
    <row r="3006" customFormat="false" ht="12.75" hidden="false" customHeight="false" outlineLevel="2" collapsed="false">
      <c r="A3006" s="5" t="s">
        <v>3982</v>
      </c>
      <c r="B3006" s="6" t="n">
        <v>36950</v>
      </c>
      <c r="C3006" s="7" t="s">
        <v>1308</v>
      </c>
      <c r="D3006" s="7" t="s">
        <v>1588</v>
      </c>
      <c r="E3006" s="7" t="s">
        <v>3053</v>
      </c>
      <c r="F3006" s="16" t="s">
        <v>1280</v>
      </c>
      <c r="G3006" s="8" t="n">
        <v>3100</v>
      </c>
    </row>
    <row r="3007" customFormat="false" ht="12.75" hidden="false" customHeight="false" outlineLevel="2" collapsed="false">
      <c r="A3007" s="5" t="s">
        <v>3991</v>
      </c>
      <c r="B3007" s="6" t="n">
        <v>36945</v>
      </c>
      <c r="C3007" s="7" t="s">
        <v>3930</v>
      </c>
      <c r="D3007" s="7" t="s">
        <v>1588</v>
      </c>
      <c r="E3007" s="7" t="s">
        <v>376</v>
      </c>
      <c r="F3007" s="16" t="s">
        <v>1280</v>
      </c>
      <c r="G3007" s="8" t="n">
        <v>3100</v>
      </c>
    </row>
    <row r="3008" customFormat="false" ht="12.75" hidden="false" customHeight="false" outlineLevel="2" collapsed="false">
      <c r="A3008" s="5" t="s">
        <v>3584</v>
      </c>
      <c r="B3008" s="6" t="n">
        <v>36951</v>
      </c>
      <c r="C3008" s="7" t="s">
        <v>1767</v>
      </c>
      <c r="D3008" s="7" t="s">
        <v>1588</v>
      </c>
      <c r="E3008" s="7" t="s">
        <v>3053</v>
      </c>
      <c r="F3008" s="16" t="s">
        <v>1280</v>
      </c>
      <c r="G3008" s="8" t="n">
        <v>775</v>
      </c>
    </row>
    <row r="3009" customFormat="false" ht="12.75" hidden="false" customHeight="false" outlineLevel="2" collapsed="false">
      <c r="A3009" s="5" t="s">
        <v>3975</v>
      </c>
      <c r="B3009" s="6" t="n">
        <v>36948</v>
      </c>
      <c r="C3009" s="7" t="s">
        <v>1701</v>
      </c>
      <c r="D3009" s="7" t="s">
        <v>1588</v>
      </c>
      <c r="E3009" s="7" t="s">
        <v>3053</v>
      </c>
      <c r="F3009" s="16" t="s">
        <v>1280</v>
      </c>
      <c r="G3009" s="8" t="n">
        <v>6750</v>
      </c>
    </row>
    <row r="3010" customFormat="false" ht="12.75" hidden="false" customHeight="false" outlineLevel="2" collapsed="false">
      <c r="A3010" s="5" t="s">
        <v>3976</v>
      </c>
      <c r="B3010" s="6" t="n">
        <v>36948</v>
      </c>
      <c r="C3010" s="7" t="s">
        <v>2024</v>
      </c>
      <c r="D3010" s="7" t="s">
        <v>1588</v>
      </c>
      <c r="E3010" s="7" t="s">
        <v>3053</v>
      </c>
      <c r="F3010" s="16" t="s">
        <v>1280</v>
      </c>
      <c r="G3010" s="8" t="n">
        <v>750</v>
      </c>
    </row>
    <row r="3011" customFormat="false" ht="12.75" hidden="false" customHeight="false" outlineLevel="2" collapsed="false">
      <c r="A3011" s="5" t="s">
        <v>3977</v>
      </c>
      <c r="B3011" s="6" t="n">
        <v>36948</v>
      </c>
      <c r="C3011" s="7" t="s">
        <v>3978</v>
      </c>
      <c r="D3011" s="7" t="s">
        <v>1588</v>
      </c>
      <c r="E3011" s="7" t="s">
        <v>3053</v>
      </c>
      <c r="F3011" s="16" t="s">
        <v>1280</v>
      </c>
      <c r="G3011" s="8" t="n">
        <v>6900</v>
      </c>
    </row>
    <row r="3012" customFormat="false" ht="12.75" hidden="false" customHeight="false" outlineLevel="2" collapsed="false">
      <c r="A3012" s="5" t="s">
        <v>3979</v>
      </c>
      <c r="B3012" s="6" t="n">
        <v>36948</v>
      </c>
      <c r="C3012" s="7" t="s">
        <v>774</v>
      </c>
      <c r="D3012" s="7" t="s">
        <v>1588</v>
      </c>
      <c r="E3012" s="7" t="s">
        <v>3053</v>
      </c>
      <c r="F3012" s="16" t="s">
        <v>1280</v>
      </c>
      <c r="G3012" s="8" t="n">
        <v>0</v>
      </c>
    </row>
    <row r="3013" customFormat="false" ht="12.75" hidden="false" customHeight="false" outlineLevel="2" collapsed="false">
      <c r="A3013" s="5" t="s">
        <v>3980</v>
      </c>
      <c r="B3013" s="6" t="n">
        <v>36948</v>
      </c>
      <c r="C3013" s="7" t="s">
        <v>2024</v>
      </c>
      <c r="D3013" s="7" t="s">
        <v>1588</v>
      </c>
      <c r="E3013" s="7" t="s">
        <v>3053</v>
      </c>
      <c r="F3013" s="16" t="s">
        <v>1280</v>
      </c>
      <c r="G3013" s="8" t="n">
        <v>1800</v>
      </c>
    </row>
    <row r="3014" customFormat="false" ht="12.75" hidden="false" customHeight="false" outlineLevel="2" collapsed="false">
      <c r="A3014" s="5" t="s">
        <v>3924</v>
      </c>
      <c r="B3014" s="6" t="n">
        <v>36949</v>
      </c>
      <c r="C3014" s="7" t="s">
        <v>1587</v>
      </c>
      <c r="D3014" s="7" t="s">
        <v>1588</v>
      </c>
      <c r="E3014" s="7" t="s">
        <v>668</v>
      </c>
      <c r="F3014" s="16" t="s">
        <v>1280</v>
      </c>
      <c r="G3014" s="8" t="n">
        <v>581.25</v>
      </c>
    </row>
    <row r="3015" customFormat="false" ht="12.75" hidden="false" customHeight="false" outlineLevel="2" collapsed="false">
      <c r="A3015" s="5" t="s">
        <v>3932</v>
      </c>
      <c r="B3015" s="6" t="n">
        <v>36949</v>
      </c>
      <c r="C3015" s="7" t="s">
        <v>3930</v>
      </c>
      <c r="D3015" s="7" t="s">
        <v>1588</v>
      </c>
      <c r="E3015" s="7" t="s">
        <v>697</v>
      </c>
      <c r="F3015" s="16" t="s">
        <v>1280</v>
      </c>
      <c r="G3015" s="8" t="n">
        <v>400</v>
      </c>
    </row>
    <row r="3016" customFormat="false" ht="12.75" hidden="false" customHeight="false" outlineLevel="2" collapsed="false">
      <c r="A3016" s="5" t="s">
        <v>3981</v>
      </c>
      <c r="B3016" s="6" t="n">
        <v>36949</v>
      </c>
      <c r="C3016" s="7" t="s">
        <v>1806</v>
      </c>
      <c r="D3016" s="7" t="s">
        <v>1588</v>
      </c>
      <c r="E3016" s="7" t="s">
        <v>3053</v>
      </c>
      <c r="F3016" s="16" t="s">
        <v>1280</v>
      </c>
      <c r="G3016" s="8" t="n">
        <v>828</v>
      </c>
    </row>
    <row r="3017" customFormat="false" ht="12.75" hidden="false" customHeight="false" outlineLevel="2" collapsed="false">
      <c r="A3017" s="5" t="s">
        <v>3931</v>
      </c>
      <c r="B3017" s="6" t="n">
        <v>36949</v>
      </c>
      <c r="C3017" s="7" t="s">
        <v>264</v>
      </c>
      <c r="D3017" s="7" t="s">
        <v>1588</v>
      </c>
      <c r="E3017" s="7" t="s">
        <v>126</v>
      </c>
      <c r="F3017" s="16" t="s">
        <v>1280</v>
      </c>
      <c r="G3017" s="8" t="n">
        <v>414</v>
      </c>
    </row>
    <row r="3018" customFormat="false" ht="12.75" hidden="false" customHeight="false" outlineLevel="2" collapsed="false">
      <c r="A3018" s="5" t="s">
        <v>3585</v>
      </c>
      <c r="B3018" s="6" t="n">
        <v>36951</v>
      </c>
      <c r="C3018" s="7" t="s">
        <v>774</v>
      </c>
      <c r="D3018" s="7" t="s">
        <v>1588</v>
      </c>
      <c r="E3018" s="7" t="s">
        <v>3053</v>
      </c>
      <c r="F3018" s="16" t="s">
        <v>1280</v>
      </c>
      <c r="G3018" s="8" t="n">
        <v>0</v>
      </c>
    </row>
    <row r="3019" customFormat="false" ht="12.75" hidden="false" customHeight="false" outlineLevel="2" collapsed="false">
      <c r="A3019" s="5" t="s">
        <v>3602</v>
      </c>
      <c r="B3019" s="6" t="n">
        <v>36966</v>
      </c>
      <c r="C3019" s="7" t="s">
        <v>3603</v>
      </c>
      <c r="D3019" s="7" t="s">
        <v>1588</v>
      </c>
      <c r="E3019" s="7" t="s">
        <v>3053</v>
      </c>
      <c r="F3019" s="16" t="s">
        <v>1280</v>
      </c>
      <c r="G3019" s="8" t="n">
        <v>24359</v>
      </c>
    </row>
    <row r="3020" customFormat="false" ht="12.75" hidden="false" customHeight="false" outlineLevel="2" collapsed="false">
      <c r="A3020" s="5" t="s">
        <v>3602</v>
      </c>
      <c r="B3020" s="6" t="n">
        <v>36980</v>
      </c>
      <c r="C3020" s="7" t="s">
        <v>3603</v>
      </c>
      <c r="D3020" s="7" t="s">
        <v>1588</v>
      </c>
      <c r="E3020" s="7" t="s">
        <v>3053</v>
      </c>
      <c r="F3020" s="16" t="s">
        <v>1280</v>
      </c>
      <c r="G3020" s="8" t="n">
        <v>6703</v>
      </c>
    </row>
    <row r="3021" customFormat="false" ht="12.75" hidden="false" customHeight="false" outlineLevel="2" collapsed="false">
      <c r="A3021" s="5" t="s">
        <v>3602</v>
      </c>
      <c r="B3021" s="6" t="n">
        <v>36980</v>
      </c>
      <c r="C3021" s="7" t="s">
        <v>3603</v>
      </c>
      <c r="D3021" s="7" t="s">
        <v>1588</v>
      </c>
      <c r="E3021" s="7" t="s">
        <v>3053</v>
      </c>
      <c r="F3021" s="16" t="s">
        <v>1280</v>
      </c>
      <c r="G3021" s="8" t="n">
        <v>9120</v>
      </c>
    </row>
    <row r="3022" customFormat="false" ht="12.75" hidden="false" customHeight="false" outlineLevel="2" collapsed="false">
      <c r="A3022" s="5" t="s">
        <v>3586</v>
      </c>
      <c r="B3022" s="6" t="n">
        <v>36957</v>
      </c>
      <c r="C3022" s="7" t="s">
        <v>1701</v>
      </c>
      <c r="D3022" s="7" t="s">
        <v>1588</v>
      </c>
      <c r="E3022" s="7" t="s">
        <v>3053</v>
      </c>
      <c r="F3022" s="16" t="s">
        <v>1280</v>
      </c>
      <c r="G3022" s="8" t="n">
        <v>30600</v>
      </c>
    </row>
    <row r="3023" customFormat="false" ht="12.75" hidden="false" customHeight="false" outlineLevel="2" collapsed="false">
      <c r="A3023" s="5" t="s">
        <v>3408</v>
      </c>
      <c r="B3023" s="6" t="n">
        <v>36957</v>
      </c>
      <c r="C3023" s="7" t="s">
        <v>3409</v>
      </c>
      <c r="D3023" s="7" t="s">
        <v>1588</v>
      </c>
      <c r="E3023" s="7" t="s">
        <v>137</v>
      </c>
      <c r="F3023" s="16" t="s">
        <v>1280</v>
      </c>
      <c r="G3023" s="8" t="n">
        <v>598</v>
      </c>
    </row>
    <row r="3024" customFormat="false" ht="12.75" hidden="false" customHeight="false" outlineLevel="2" collapsed="false">
      <c r="A3024" s="5" t="s">
        <v>3587</v>
      </c>
      <c r="B3024" s="6" t="n">
        <v>36958</v>
      </c>
      <c r="C3024" s="7" t="s">
        <v>2685</v>
      </c>
      <c r="D3024" s="7" t="s">
        <v>1588</v>
      </c>
      <c r="E3024" s="7" t="s">
        <v>3053</v>
      </c>
      <c r="F3024" s="16" t="s">
        <v>1280</v>
      </c>
      <c r="G3024" s="8" t="n">
        <v>958</v>
      </c>
    </row>
    <row r="3025" customFormat="false" ht="12.75" hidden="false" customHeight="false" outlineLevel="2" collapsed="false">
      <c r="A3025" s="5" t="s">
        <v>3316</v>
      </c>
      <c r="B3025" s="6" t="n">
        <v>36958</v>
      </c>
      <c r="C3025" s="7" t="s">
        <v>2588</v>
      </c>
      <c r="D3025" s="7" t="s">
        <v>1588</v>
      </c>
      <c r="E3025" s="7" t="s">
        <v>3030</v>
      </c>
      <c r="F3025" s="16" t="s">
        <v>1280</v>
      </c>
      <c r="G3025" s="8" t="n">
        <v>3288</v>
      </c>
    </row>
    <row r="3026" customFormat="false" ht="12.75" hidden="false" customHeight="false" outlineLevel="2" collapsed="false">
      <c r="A3026" s="5" t="s">
        <v>3590</v>
      </c>
      <c r="B3026" s="6" t="n">
        <v>36959</v>
      </c>
      <c r="C3026" s="7" t="s">
        <v>1849</v>
      </c>
      <c r="D3026" s="7" t="s">
        <v>1588</v>
      </c>
      <c r="E3026" s="7" t="s">
        <v>3053</v>
      </c>
      <c r="F3026" s="16" t="s">
        <v>1280</v>
      </c>
      <c r="G3026" s="8" t="n">
        <v>11325</v>
      </c>
    </row>
    <row r="3027" customFormat="false" ht="12.75" hidden="false" customHeight="false" outlineLevel="2" collapsed="false">
      <c r="A3027" s="5" t="s">
        <v>3589</v>
      </c>
      <c r="B3027" s="6" t="n">
        <v>36959</v>
      </c>
      <c r="C3027" s="7" t="s">
        <v>1849</v>
      </c>
      <c r="D3027" s="7" t="s">
        <v>1588</v>
      </c>
      <c r="E3027" s="7" t="s">
        <v>3053</v>
      </c>
      <c r="F3027" s="16" t="s">
        <v>1280</v>
      </c>
      <c r="G3027" s="8" t="n">
        <v>1887</v>
      </c>
    </row>
    <row r="3028" customFormat="false" ht="12.75" hidden="false" customHeight="false" outlineLevel="2" collapsed="false">
      <c r="A3028" s="5" t="s">
        <v>3588</v>
      </c>
      <c r="B3028" s="6" t="n">
        <v>36959</v>
      </c>
      <c r="C3028" s="7" t="s">
        <v>1849</v>
      </c>
      <c r="D3028" s="7" t="s">
        <v>1588</v>
      </c>
      <c r="E3028" s="7" t="s">
        <v>3053</v>
      </c>
      <c r="F3028" s="16" t="s">
        <v>1280</v>
      </c>
      <c r="G3028" s="8" t="n">
        <v>1887</v>
      </c>
    </row>
    <row r="3029" customFormat="false" ht="12.75" hidden="false" customHeight="false" outlineLevel="2" collapsed="false">
      <c r="A3029" s="5" t="s">
        <v>3591</v>
      </c>
      <c r="B3029" s="6" t="n">
        <v>36959</v>
      </c>
      <c r="C3029" s="7" t="s">
        <v>3592</v>
      </c>
      <c r="D3029" s="7" t="s">
        <v>1588</v>
      </c>
      <c r="E3029" s="7" t="s">
        <v>3053</v>
      </c>
      <c r="F3029" s="16" t="s">
        <v>1280</v>
      </c>
      <c r="G3029" s="8" t="n">
        <v>1200</v>
      </c>
    </row>
    <row r="3030" customFormat="false" ht="12.75" hidden="false" customHeight="false" outlineLevel="2" collapsed="false">
      <c r="A3030" s="5" t="s">
        <v>3593</v>
      </c>
      <c r="B3030" s="6" t="n">
        <v>36962</v>
      </c>
      <c r="C3030" s="7" t="s">
        <v>3592</v>
      </c>
      <c r="D3030" s="7" t="s">
        <v>1588</v>
      </c>
      <c r="E3030" s="7" t="s">
        <v>3053</v>
      </c>
      <c r="F3030" s="16" t="s">
        <v>1280</v>
      </c>
      <c r="G3030" s="8" t="n">
        <v>0</v>
      </c>
    </row>
    <row r="3031" customFormat="false" ht="12.75" hidden="false" customHeight="false" outlineLevel="2" collapsed="false">
      <c r="A3031" s="5" t="s">
        <v>3401</v>
      </c>
      <c r="B3031" s="6" t="n">
        <v>36962</v>
      </c>
      <c r="C3031" s="7" t="s">
        <v>3347</v>
      </c>
      <c r="D3031" s="7" t="s">
        <v>1588</v>
      </c>
      <c r="E3031" s="7" t="s">
        <v>700</v>
      </c>
      <c r="F3031" s="16" t="s">
        <v>1280</v>
      </c>
      <c r="G3031" s="8" t="n">
        <v>84587</v>
      </c>
    </row>
    <row r="3032" customFormat="false" ht="12.75" hidden="false" customHeight="false" outlineLevel="2" collapsed="false">
      <c r="A3032" s="5" t="s">
        <v>3596</v>
      </c>
      <c r="B3032" s="6" t="n">
        <v>36963</v>
      </c>
      <c r="C3032" s="7" t="s">
        <v>3597</v>
      </c>
      <c r="D3032" s="7" t="s">
        <v>1588</v>
      </c>
      <c r="E3032" s="7" t="s">
        <v>3053</v>
      </c>
      <c r="F3032" s="16" t="s">
        <v>1280</v>
      </c>
      <c r="G3032" s="8" t="n">
        <v>0</v>
      </c>
    </row>
    <row r="3033" customFormat="false" ht="12.75" hidden="false" customHeight="false" outlineLevel="2" collapsed="false">
      <c r="A3033" s="5" t="s">
        <v>3594</v>
      </c>
      <c r="B3033" s="6" t="n">
        <v>36963</v>
      </c>
      <c r="C3033" s="7" t="s">
        <v>3595</v>
      </c>
      <c r="D3033" s="7" t="s">
        <v>1588</v>
      </c>
      <c r="E3033" s="7" t="s">
        <v>3053</v>
      </c>
      <c r="F3033" s="16" t="s">
        <v>1280</v>
      </c>
      <c r="G3033" s="8" t="n">
        <v>1200</v>
      </c>
    </row>
    <row r="3034" customFormat="false" ht="12.75" hidden="false" customHeight="false" outlineLevel="2" collapsed="false">
      <c r="A3034" s="5" t="s">
        <v>3600</v>
      </c>
      <c r="B3034" s="6" t="n">
        <v>36964</v>
      </c>
      <c r="C3034" s="7" t="s">
        <v>2024</v>
      </c>
      <c r="D3034" s="7" t="s">
        <v>1588</v>
      </c>
      <c r="E3034" s="7" t="s">
        <v>3053</v>
      </c>
      <c r="F3034" s="16" t="s">
        <v>1280</v>
      </c>
      <c r="G3034" s="8" t="n">
        <v>1200</v>
      </c>
    </row>
    <row r="3035" customFormat="false" ht="12.75" hidden="false" customHeight="false" outlineLevel="2" collapsed="false">
      <c r="A3035" s="5" t="s">
        <v>3598</v>
      </c>
      <c r="B3035" s="6" t="n">
        <v>36964</v>
      </c>
      <c r="C3035" s="7" t="s">
        <v>3599</v>
      </c>
      <c r="D3035" s="7" t="s">
        <v>1588</v>
      </c>
      <c r="E3035" s="7" t="s">
        <v>3053</v>
      </c>
      <c r="F3035" s="16" t="s">
        <v>1280</v>
      </c>
      <c r="G3035" s="8" t="n">
        <v>3375</v>
      </c>
    </row>
    <row r="3036" customFormat="false" ht="12.75" hidden="false" customHeight="false" outlineLevel="2" collapsed="false">
      <c r="A3036" s="5" t="s">
        <v>3598</v>
      </c>
      <c r="B3036" s="6" t="n">
        <v>36980</v>
      </c>
      <c r="C3036" s="7" t="s">
        <v>3599</v>
      </c>
      <c r="D3036" s="7" t="s">
        <v>1588</v>
      </c>
      <c r="E3036" s="7" t="s">
        <v>3053</v>
      </c>
      <c r="F3036" s="16" t="s">
        <v>1280</v>
      </c>
      <c r="G3036" s="8" t="n">
        <v>-3375</v>
      </c>
    </row>
    <row r="3037" customFormat="false" ht="12.75" hidden="false" customHeight="false" outlineLevel="2" collapsed="false">
      <c r="A3037" s="5" t="s">
        <v>3598</v>
      </c>
      <c r="B3037" s="6" t="n">
        <v>36980</v>
      </c>
      <c r="C3037" s="7" t="s">
        <v>3599</v>
      </c>
      <c r="D3037" s="7" t="s">
        <v>1588</v>
      </c>
      <c r="E3037" s="7" t="s">
        <v>3053</v>
      </c>
      <c r="F3037" s="16" t="s">
        <v>1280</v>
      </c>
      <c r="G3037" s="8" t="n">
        <v>7125</v>
      </c>
    </row>
    <row r="3038" customFormat="false" ht="12.75" hidden="false" customHeight="false" outlineLevel="2" collapsed="false">
      <c r="A3038" s="5" t="s">
        <v>3601</v>
      </c>
      <c r="B3038" s="6" t="n">
        <v>36965</v>
      </c>
      <c r="C3038" s="7" t="s">
        <v>2024</v>
      </c>
      <c r="D3038" s="7" t="s">
        <v>1588</v>
      </c>
      <c r="E3038" s="7" t="s">
        <v>3053</v>
      </c>
      <c r="F3038" s="16" t="s">
        <v>1280</v>
      </c>
      <c r="G3038" s="8" t="n">
        <v>3200</v>
      </c>
    </row>
    <row r="3039" customFormat="false" ht="12.75" hidden="false" customHeight="false" outlineLevel="2" collapsed="false">
      <c r="A3039" s="5" t="s">
        <v>3367</v>
      </c>
      <c r="B3039" s="6" t="n">
        <v>36965</v>
      </c>
      <c r="C3039" s="7" t="s">
        <v>3368</v>
      </c>
      <c r="D3039" s="7" t="s">
        <v>1588</v>
      </c>
      <c r="E3039" s="7" t="s">
        <v>3362</v>
      </c>
      <c r="F3039" s="16" t="s">
        <v>1280</v>
      </c>
      <c r="G3039" s="8" t="n">
        <v>8910</v>
      </c>
    </row>
    <row r="3040" customFormat="false" ht="12.75" hidden="false" customHeight="false" outlineLevel="2" collapsed="false">
      <c r="A3040" s="5" t="s">
        <v>3389</v>
      </c>
      <c r="B3040" s="6" t="n">
        <v>36965</v>
      </c>
      <c r="C3040" s="7" t="s">
        <v>2860</v>
      </c>
      <c r="D3040" s="7" t="s">
        <v>1588</v>
      </c>
      <c r="E3040" s="7" t="s">
        <v>196</v>
      </c>
      <c r="F3040" s="16" t="s">
        <v>1280</v>
      </c>
      <c r="G3040" s="8" t="n">
        <v>2737</v>
      </c>
    </row>
    <row r="3041" customFormat="false" ht="12.75" hidden="false" customHeight="false" outlineLevel="2" collapsed="false">
      <c r="A3041" s="5" t="s">
        <v>3604</v>
      </c>
      <c r="B3041" s="6" t="n">
        <v>36966</v>
      </c>
      <c r="C3041" s="7" t="s">
        <v>2024</v>
      </c>
      <c r="D3041" s="7" t="s">
        <v>1588</v>
      </c>
      <c r="E3041" s="7" t="s">
        <v>3053</v>
      </c>
      <c r="F3041" s="16" t="s">
        <v>1280</v>
      </c>
      <c r="G3041" s="8" t="n">
        <v>-50</v>
      </c>
    </row>
    <row r="3042" customFormat="false" ht="12.75" hidden="false" customHeight="false" outlineLevel="2" collapsed="false">
      <c r="A3042" s="5" t="s">
        <v>3425</v>
      </c>
      <c r="B3042" s="6" t="n">
        <v>36969</v>
      </c>
      <c r="C3042" s="7" t="s">
        <v>1624</v>
      </c>
      <c r="D3042" s="7" t="s">
        <v>1588</v>
      </c>
      <c r="E3042" s="7" t="s">
        <v>3417</v>
      </c>
      <c r="F3042" s="16" t="s">
        <v>1280</v>
      </c>
      <c r="G3042" s="8" t="n">
        <v>1000</v>
      </c>
    </row>
    <row r="3043" customFormat="false" ht="12.75" hidden="false" customHeight="false" outlineLevel="2" collapsed="false">
      <c r="A3043" s="5" t="s">
        <v>3610</v>
      </c>
      <c r="B3043" s="6" t="n">
        <v>36970</v>
      </c>
      <c r="C3043" s="7" t="s">
        <v>1677</v>
      </c>
      <c r="D3043" s="7" t="s">
        <v>1588</v>
      </c>
      <c r="E3043" s="7" t="s">
        <v>3053</v>
      </c>
      <c r="F3043" s="16" t="s">
        <v>1280</v>
      </c>
      <c r="G3043" s="8" t="n">
        <v>200</v>
      </c>
    </row>
    <row r="3044" customFormat="false" ht="12.75" hidden="false" customHeight="false" outlineLevel="2" collapsed="false">
      <c r="A3044" s="5" t="s">
        <v>3609</v>
      </c>
      <c r="B3044" s="6" t="n">
        <v>36970</v>
      </c>
      <c r="C3044" s="7" t="s">
        <v>1663</v>
      </c>
      <c r="D3044" s="7" t="s">
        <v>1588</v>
      </c>
      <c r="E3044" s="7" t="s">
        <v>3053</v>
      </c>
      <c r="F3044" s="16" t="s">
        <v>1280</v>
      </c>
      <c r="G3044" s="8" t="n">
        <v>1175</v>
      </c>
    </row>
    <row r="3045" customFormat="false" ht="12.75" hidden="false" customHeight="false" outlineLevel="2" collapsed="false">
      <c r="A3045" s="5" t="s">
        <v>3609</v>
      </c>
      <c r="B3045" s="6" t="n">
        <v>36970</v>
      </c>
      <c r="C3045" s="7" t="s">
        <v>1663</v>
      </c>
      <c r="D3045" s="7" t="s">
        <v>1588</v>
      </c>
      <c r="E3045" s="7" t="s">
        <v>3053</v>
      </c>
      <c r="F3045" s="16" t="s">
        <v>1280</v>
      </c>
      <c r="G3045" s="8" t="n">
        <v>1625</v>
      </c>
    </row>
    <row r="3046" customFormat="false" ht="12.75" hidden="false" customHeight="false" outlineLevel="2" collapsed="false">
      <c r="A3046" s="5" t="s">
        <v>3609</v>
      </c>
      <c r="B3046" s="6" t="n">
        <v>36970</v>
      </c>
      <c r="C3046" s="7" t="s">
        <v>1663</v>
      </c>
      <c r="D3046" s="7" t="s">
        <v>1588</v>
      </c>
      <c r="E3046" s="7" t="s">
        <v>3053</v>
      </c>
      <c r="F3046" s="16" t="s">
        <v>1280</v>
      </c>
      <c r="G3046" s="8" t="n">
        <v>700</v>
      </c>
    </row>
    <row r="3047" customFormat="false" ht="12.75" hidden="false" customHeight="false" outlineLevel="2" collapsed="false">
      <c r="A3047" s="5" t="s">
        <v>3608</v>
      </c>
      <c r="B3047" s="6" t="n">
        <v>36970</v>
      </c>
      <c r="C3047" s="7" t="s">
        <v>1663</v>
      </c>
      <c r="D3047" s="7" t="s">
        <v>1588</v>
      </c>
      <c r="E3047" s="7" t="s">
        <v>3053</v>
      </c>
      <c r="F3047" s="16" t="s">
        <v>1280</v>
      </c>
      <c r="G3047" s="8" t="n">
        <v>2125</v>
      </c>
    </row>
    <row r="3048" customFormat="false" ht="12.75" hidden="false" customHeight="false" outlineLevel="2" collapsed="false">
      <c r="A3048" s="5" t="s">
        <v>3608</v>
      </c>
      <c r="B3048" s="6" t="n">
        <v>36970</v>
      </c>
      <c r="C3048" s="7" t="s">
        <v>1663</v>
      </c>
      <c r="D3048" s="7" t="s">
        <v>1588</v>
      </c>
      <c r="E3048" s="7" t="s">
        <v>3053</v>
      </c>
      <c r="F3048" s="16" t="s">
        <v>1280</v>
      </c>
      <c r="G3048" s="8" t="n">
        <v>2875</v>
      </c>
    </row>
    <row r="3049" customFormat="false" ht="12.75" hidden="false" customHeight="false" outlineLevel="2" collapsed="false">
      <c r="A3049" s="5" t="s">
        <v>3608</v>
      </c>
      <c r="B3049" s="6" t="n">
        <v>36970</v>
      </c>
      <c r="C3049" s="7" t="s">
        <v>1663</v>
      </c>
      <c r="D3049" s="7" t="s">
        <v>1588</v>
      </c>
      <c r="E3049" s="7" t="s">
        <v>3053</v>
      </c>
      <c r="F3049" s="16" t="s">
        <v>1280</v>
      </c>
      <c r="G3049" s="8" t="n">
        <v>1250</v>
      </c>
    </row>
    <row r="3050" customFormat="false" ht="12.75" hidden="false" customHeight="false" outlineLevel="2" collapsed="false">
      <c r="A3050" s="5" t="s">
        <v>3605</v>
      </c>
      <c r="B3050" s="6" t="n">
        <v>36970</v>
      </c>
      <c r="C3050" s="7" t="s">
        <v>3606</v>
      </c>
      <c r="D3050" s="7" t="s">
        <v>1588</v>
      </c>
      <c r="E3050" s="7" t="s">
        <v>3053</v>
      </c>
      <c r="F3050" s="16" t="s">
        <v>1280</v>
      </c>
      <c r="G3050" s="8" t="n">
        <v>600</v>
      </c>
    </row>
    <row r="3051" customFormat="false" ht="12.75" hidden="false" customHeight="false" outlineLevel="2" collapsed="false">
      <c r="A3051" s="5" t="s">
        <v>3607</v>
      </c>
      <c r="B3051" s="6" t="n">
        <v>36970</v>
      </c>
      <c r="C3051" s="7" t="s">
        <v>3606</v>
      </c>
      <c r="D3051" s="7" t="s">
        <v>1588</v>
      </c>
      <c r="E3051" s="7" t="s">
        <v>3053</v>
      </c>
      <c r="F3051" s="16" t="s">
        <v>1280</v>
      </c>
      <c r="G3051" s="8" t="n">
        <v>0</v>
      </c>
    </row>
    <row r="3052" customFormat="false" ht="12.75" hidden="false" customHeight="false" outlineLevel="2" collapsed="false">
      <c r="A3052" s="5" t="s">
        <v>3611</v>
      </c>
      <c r="B3052" s="6" t="n">
        <v>36971</v>
      </c>
      <c r="C3052" s="7" t="s">
        <v>3612</v>
      </c>
      <c r="D3052" s="7" t="s">
        <v>1588</v>
      </c>
      <c r="E3052" s="7" t="s">
        <v>3053</v>
      </c>
      <c r="F3052" s="16" t="s">
        <v>1280</v>
      </c>
      <c r="G3052" s="8" t="n">
        <v>1200</v>
      </c>
    </row>
    <row r="3053" customFormat="false" ht="12.75" hidden="false" customHeight="false" outlineLevel="2" collapsed="false">
      <c r="A3053" s="5" t="s">
        <v>3613</v>
      </c>
      <c r="B3053" s="6" t="n">
        <v>36972</v>
      </c>
      <c r="C3053" s="7" t="s">
        <v>1782</v>
      </c>
      <c r="D3053" s="7" t="s">
        <v>1588</v>
      </c>
      <c r="E3053" s="7" t="s">
        <v>3053</v>
      </c>
      <c r="F3053" s="16" t="s">
        <v>1280</v>
      </c>
      <c r="G3053" s="8" t="n">
        <v>2175</v>
      </c>
    </row>
    <row r="3054" customFormat="false" ht="12.75" hidden="false" customHeight="false" outlineLevel="2" collapsed="false">
      <c r="A3054" s="5" t="s">
        <v>3616</v>
      </c>
      <c r="B3054" s="6" t="n">
        <v>36973</v>
      </c>
      <c r="C3054" s="7" t="s">
        <v>3617</v>
      </c>
      <c r="D3054" s="7" t="s">
        <v>1588</v>
      </c>
      <c r="E3054" s="7" t="s">
        <v>3053</v>
      </c>
      <c r="F3054" s="16" t="s">
        <v>1280</v>
      </c>
      <c r="G3054" s="8" t="n">
        <v>3750</v>
      </c>
    </row>
    <row r="3055" customFormat="false" ht="12.75" hidden="false" customHeight="false" outlineLevel="2" collapsed="false">
      <c r="A3055" s="5" t="s">
        <v>3343</v>
      </c>
      <c r="B3055" s="6" t="n">
        <v>36973</v>
      </c>
      <c r="C3055" s="7" t="s">
        <v>1308</v>
      </c>
      <c r="D3055" s="7" t="s">
        <v>1588</v>
      </c>
      <c r="E3055" s="7" t="s">
        <v>960</v>
      </c>
      <c r="F3055" s="16" t="s">
        <v>1280</v>
      </c>
      <c r="G3055" s="8" t="n">
        <v>2247</v>
      </c>
    </row>
    <row r="3056" customFormat="false" ht="12.75" hidden="false" customHeight="false" outlineLevel="2" collapsed="false">
      <c r="A3056" s="5" t="s">
        <v>3619</v>
      </c>
      <c r="B3056" s="6" t="n">
        <v>36973</v>
      </c>
      <c r="C3056" s="7" t="s">
        <v>1806</v>
      </c>
      <c r="D3056" s="7" t="s">
        <v>1588</v>
      </c>
      <c r="E3056" s="7" t="s">
        <v>3053</v>
      </c>
      <c r="F3056" s="16" t="s">
        <v>1280</v>
      </c>
      <c r="G3056" s="8" t="n">
        <v>321</v>
      </c>
    </row>
    <row r="3057" customFormat="false" ht="12.75" hidden="false" customHeight="false" outlineLevel="2" collapsed="false">
      <c r="A3057" s="5" t="s">
        <v>3618</v>
      </c>
      <c r="B3057" s="6" t="n">
        <v>36973</v>
      </c>
      <c r="C3057" s="7" t="s">
        <v>774</v>
      </c>
      <c r="D3057" s="7" t="s">
        <v>1588</v>
      </c>
      <c r="E3057" s="7" t="s">
        <v>3053</v>
      </c>
      <c r="F3057" s="16" t="s">
        <v>1280</v>
      </c>
      <c r="G3057" s="8" t="n">
        <v>1500</v>
      </c>
    </row>
    <row r="3058" customFormat="false" ht="12.75" hidden="false" customHeight="false" outlineLevel="2" collapsed="false">
      <c r="A3058" s="5" t="s">
        <v>3620</v>
      </c>
      <c r="B3058" s="6" t="n">
        <v>36973</v>
      </c>
      <c r="C3058" s="7" t="s">
        <v>774</v>
      </c>
      <c r="D3058" s="7" t="s">
        <v>1588</v>
      </c>
      <c r="E3058" s="7" t="s">
        <v>3053</v>
      </c>
      <c r="F3058" s="16" t="s">
        <v>1280</v>
      </c>
      <c r="G3058" s="8" t="n">
        <v>3000</v>
      </c>
    </row>
    <row r="3059" customFormat="false" ht="12.75" hidden="false" customHeight="false" outlineLevel="2" collapsed="false">
      <c r="A3059" s="5" t="s">
        <v>3614</v>
      </c>
      <c r="B3059" s="6" t="n">
        <v>36973</v>
      </c>
      <c r="C3059" s="7" t="s">
        <v>1677</v>
      </c>
      <c r="D3059" s="7" t="s">
        <v>1588</v>
      </c>
      <c r="E3059" s="7" t="s">
        <v>3053</v>
      </c>
      <c r="F3059" s="16" t="s">
        <v>1280</v>
      </c>
      <c r="G3059" s="8" t="n">
        <v>600</v>
      </c>
    </row>
    <row r="3060" customFormat="false" ht="12.75" hidden="false" customHeight="false" outlineLevel="2" collapsed="false">
      <c r="A3060" s="5" t="s">
        <v>3615</v>
      </c>
      <c r="B3060" s="6" t="n">
        <v>36973</v>
      </c>
      <c r="C3060" s="7" t="s">
        <v>774</v>
      </c>
      <c r="D3060" s="7" t="s">
        <v>1588</v>
      </c>
      <c r="E3060" s="7" t="s">
        <v>3053</v>
      </c>
      <c r="F3060" s="16" t="s">
        <v>1280</v>
      </c>
      <c r="G3060" s="8" t="n">
        <v>5400</v>
      </c>
    </row>
    <row r="3061" customFormat="false" ht="12.75" hidden="false" customHeight="false" outlineLevel="2" collapsed="false">
      <c r="A3061" s="5" t="s">
        <v>3621</v>
      </c>
      <c r="B3061" s="6" t="n">
        <v>36976</v>
      </c>
      <c r="C3061" s="7" t="s">
        <v>1677</v>
      </c>
      <c r="D3061" s="7" t="s">
        <v>1588</v>
      </c>
      <c r="E3061" s="7" t="s">
        <v>3053</v>
      </c>
      <c r="F3061" s="16" t="s">
        <v>1280</v>
      </c>
      <c r="G3061" s="8" t="n">
        <v>600</v>
      </c>
    </row>
    <row r="3062" customFormat="false" ht="12.75" hidden="false" customHeight="false" outlineLevel="2" collapsed="false">
      <c r="A3062" s="5" t="s">
        <v>3622</v>
      </c>
      <c r="B3062" s="6" t="n">
        <v>36976</v>
      </c>
      <c r="C3062" s="7" t="s">
        <v>774</v>
      </c>
      <c r="D3062" s="7" t="s">
        <v>1588</v>
      </c>
      <c r="E3062" s="7" t="s">
        <v>3053</v>
      </c>
      <c r="F3062" s="16" t="s">
        <v>1280</v>
      </c>
      <c r="G3062" s="8" t="n">
        <v>5400</v>
      </c>
    </row>
    <row r="3063" customFormat="false" ht="12.75" hidden="false" customHeight="false" outlineLevel="2" collapsed="false">
      <c r="A3063" s="5" t="s">
        <v>3371</v>
      </c>
      <c r="B3063" s="6" t="n">
        <v>36976</v>
      </c>
      <c r="C3063" s="7" t="s">
        <v>3372</v>
      </c>
      <c r="D3063" s="7" t="s">
        <v>1588</v>
      </c>
      <c r="E3063" s="7" t="s">
        <v>3362</v>
      </c>
      <c r="F3063" s="16" t="s">
        <v>1280</v>
      </c>
      <c r="G3063" s="8" t="n">
        <v>10563</v>
      </c>
    </row>
    <row r="3064" customFormat="false" ht="12.75" hidden="false" customHeight="false" outlineLevel="2" collapsed="false">
      <c r="A3064" s="5" t="s">
        <v>3623</v>
      </c>
      <c r="B3064" s="6" t="n">
        <v>36976</v>
      </c>
      <c r="C3064" s="7" t="s">
        <v>1806</v>
      </c>
      <c r="D3064" s="7" t="s">
        <v>1588</v>
      </c>
      <c r="E3064" s="7" t="s">
        <v>3053</v>
      </c>
      <c r="F3064" s="16" t="s">
        <v>1280</v>
      </c>
      <c r="G3064" s="8" t="n">
        <v>604</v>
      </c>
    </row>
    <row r="3065" customFormat="false" ht="12.75" hidden="false" customHeight="false" outlineLevel="2" collapsed="false">
      <c r="A3065" s="5" t="s">
        <v>3373</v>
      </c>
      <c r="B3065" s="6" t="n">
        <v>36977</v>
      </c>
      <c r="C3065" s="7" t="s">
        <v>1628</v>
      </c>
      <c r="D3065" s="7" t="s">
        <v>1588</v>
      </c>
      <c r="E3065" s="7" t="s">
        <v>3362</v>
      </c>
      <c r="F3065" s="16" t="s">
        <v>1280</v>
      </c>
      <c r="G3065" s="8" t="n">
        <v>8924</v>
      </c>
    </row>
    <row r="3066" customFormat="false" ht="12.75" hidden="false" customHeight="false" outlineLevel="2" collapsed="false">
      <c r="A3066" s="5" t="s">
        <v>3394</v>
      </c>
      <c r="B3066" s="6" t="n">
        <v>36977</v>
      </c>
      <c r="C3066" s="7" t="s">
        <v>2860</v>
      </c>
      <c r="D3066" s="7" t="s">
        <v>1588</v>
      </c>
      <c r="E3066" s="7" t="s">
        <v>196</v>
      </c>
      <c r="F3066" s="16" t="s">
        <v>1280</v>
      </c>
      <c r="G3066" s="8" t="n">
        <v>5475</v>
      </c>
    </row>
    <row r="3067" customFormat="false" ht="12.75" hidden="false" customHeight="false" outlineLevel="2" collapsed="false">
      <c r="A3067" s="5" t="s">
        <v>3334</v>
      </c>
      <c r="B3067" s="6" t="n">
        <v>36977</v>
      </c>
      <c r="C3067" s="7" t="s">
        <v>3335</v>
      </c>
      <c r="D3067" s="7" t="s">
        <v>1588</v>
      </c>
      <c r="E3067" s="7" t="s">
        <v>672</v>
      </c>
      <c r="F3067" s="16" t="s">
        <v>1280</v>
      </c>
      <c r="G3067" s="8" t="n">
        <v>2250</v>
      </c>
    </row>
    <row r="3068" customFormat="false" ht="12.75" hidden="false" customHeight="false" outlineLevel="2" collapsed="false">
      <c r="A3068" s="5" t="s">
        <v>3374</v>
      </c>
      <c r="B3068" s="6" t="n">
        <v>36977</v>
      </c>
      <c r="C3068" s="7" t="s">
        <v>182</v>
      </c>
      <c r="D3068" s="7" t="s">
        <v>1588</v>
      </c>
      <c r="E3068" s="7" t="s">
        <v>3362</v>
      </c>
      <c r="F3068" s="16" t="s">
        <v>1280</v>
      </c>
      <c r="G3068" s="8" t="n">
        <v>2719</v>
      </c>
    </row>
    <row r="3069" customFormat="false" ht="12.75" hidden="false" customHeight="false" outlineLevel="2" collapsed="false">
      <c r="A3069" s="5" t="s">
        <v>3346</v>
      </c>
      <c r="B3069" s="6" t="n">
        <v>36976</v>
      </c>
      <c r="C3069" s="7" t="s">
        <v>3347</v>
      </c>
      <c r="D3069" s="7" t="s">
        <v>1588</v>
      </c>
      <c r="E3069" s="7" t="s">
        <v>960</v>
      </c>
      <c r="F3069" s="16" t="s">
        <v>1280</v>
      </c>
      <c r="G3069" s="8" t="n">
        <v>3548</v>
      </c>
    </row>
    <row r="3070" customFormat="false" ht="12.75" hidden="false" customHeight="false" outlineLevel="2" collapsed="false">
      <c r="A3070" s="5" t="s">
        <v>3710</v>
      </c>
      <c r="B3070" s="6" t="n">
        <v>36978</v>
      </c>
      <c r="C3070" s="7" t="s">
        <v>3711</v>
      </c>
      <c r="D3070" s="7" t="s">
        <v>1588</v>
      </c>
      <c r="E3070" s="7" t="s">
        <v>376</v>
      </c>
      <c r="F3070" s="16" t="s">
        <v>1280</v>
      </c>
      <c r="G3070" s="8" t="n">
        <v>1845</v>
      </c>
    </row>
    <row r="3071" customFormat="false" ht="12.75" hidden="false" customHeight="false" outlineLevel="2" collapsed="false">
      <c r="A3071" s="5" t="s">
        <v>3426</v>
      </c>
      <c r="B3071" s="6" t="n">
        <v>36978</v>
      </c>
      <c r="C3071" s="7" t="s">
        <v>3421</v>
      </c>
      <c r="D3071" s="7" t="s">
        <v>1588</v>
      </c>
      <c r="E3071" s="7" t="s">
        <v>3417</v>
      </c>
      <c r="F3071" s="16" t="s">
        <v>1280</v>
      </c>
      <c r="G3071" s="8" t="n">
        <v>2205</v>
      </c>
    </row>
    <row r="3072" customFormat="false" ht="12.75" hidden="false" customHeight="false" outlineLevel="2" collapsed="false">
      <c r="A3072" s="5" t="s">
        <v>3427</v>
      </c>
      <c r="B3072" s="6" t="n">
        <v>36979</v>
      </c>
      <c r="C3072" s="7" t="s">
        <v>3428</v>
      </c>
      <c r="D3072" s="7" t="s">
        <v>1588</v>
      </c>
      <c r="E3072" s="7" t="s">
        <v>3417</v>
      </c>
      <c r="F3072" s="16" t="s">
        <v>1280</v>
      </c>
      <c r="G3072" s="8" t="n">
        <v>15750</v>
      </c>
    </row>
    <row r="3073" customFormat="false" ht="12.75" hidden="false" customHeight="false" outlineLevel="2" collapsed="false">
      <c r="A3073" s="5" t="s">
        <v>3629</v>
      </c>
      <c r="B3073" s="6" t="n">
        <v>36980</v>
      </c>
      <c r="C3073" s="7" t="s">
        <v>3630</v>
      </c>
      <c r="D3073" s="7" t="s">
        <v>1588</v>
      </c>
      <c r="E3073" s="7" t="s">
        <v>3053</v>
      </c>
      <c r="F3073" s="16" t="s">
        <v>1280</v>
      </c>
      <c r="G3073" s="8" t="n">
        <v>4600</v>
      </c>
    </row>
    <row r="3074" customFormat="false" ht="12.75" hidden="false" customHeight="false" outlineLevel="2" collapsed="false">
      <c r="A3074" s="5" t="s">
        <v>3712</v>
      </c>
      <c r="B3074" s="6" t="n">
        <v>36980</v>
      </c>
      <c r="C3074" s="7" t="s">
        <v>3713</v>
      </c>
      <c r="D3074" s="7" t="s">
        <v>1588</v>
      </c>
      <c r="E3074" s="7" t="s">
        <v>376</v>
      </c>
      <c r="F3074" s="16" t="s">
        <v>1280</v>
      </c>
      <c r="G3074" s="8" t="n">
        <v>139.5</v>
      </c>
    </row>
    <row r="3075" customFormat="false" ht="12.75" hidden="false" customHeight="false" outlineLevel="2" collapsed="false">
      <c r="A3075" s="5" t="s">
        <v>3628</v>
      </c>
      <c r="B3075" s="6" t="n">
        <v>36980</v>
      </c>
      <c r="C3075" s="7" t="s">
        <v>1677</v>
      </c>
      <c r="D3075" s="7" t="s">
        <v>1588</v>
      </c>
      <c r="E3075" s="7" t="s">
        <v>3053</v>
      </c>
      <c r="F3075" s="16" t="s">
        <v>1280</v>
      </c>
      <c r="G3075" s="8" t="n">
        <v>200</v>
      </c>
    </row>
    <row r="3076" customFormat="false" ht="12.75" hidden="false" customHeight="false" outlineLevel="2" collapsed="false">
      <c r="A3076" s="5" t="s">
        <v>1676</v>
      </c>
      <c r="B3076" s="6" t="n">
        <v>36984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0</v>
      </c>
    </row>
    <row r="3077" customFormat="false" ht="12.75" hidden="false" customHeight="false" outlineLevel="2" collapsed="false">
      <c r="A3077" s="5" t="s">
        <v>1686</v>
      </c>
      <c r="B3077" s="6" t="n">
        <v>36984</v>
      </c>
      <c r="C3077" s="7" t="s">
        <v>1413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1685</v>
      </c>
      <c r="B3078" s="6" t="n">
        <v>36984</v>
      </c>
      <c r="C3078" s="7" t="s">
        <v>1677</v>
      </c>
      <c r="D3078" s="7" t="s">
        <v>1588</v>
      </c>
      <c r="E3078" s="7" t="s">
        <v>20</v>
      </c>
      <c r="F3078" s="16" t="s">
        <v>1280</v>
      </c>
      <c r="G3078" s="8" t="n">
        <v>600</v>
      </c>
    </row>
    <row r="3079" customFormat="false" ht="12.75" hidden="false" customHeight="false" outlineLevel="2" collapsed="false">
      <c r="A3079" s="5" t="s">
        <v>1688</v>
      </c>
      <c r="B3079" s="6" t="n">
        <v>36984</v>
      </c>
      <c r="C3079" s="7" t="s">
        <v>1677</v>
      </c>
      <c r="D3079" s="7" t="s">
        <v>1588</v>
      </c>
      <c r="E3079" s="7" t="s">
        <v>20</v>
      </c>
      <c r="F3079" s="16" t="s">
        <v>1280</v>
      </c>
      <c r="G3079" s="8" t="n">
        <v>150</v>
      </c>
    </row>
    <row r="3080" customFormat="false" ht="12.75" hidden="false" customHeight="false" outlineLevel="2" collapsed="false">
      <c r="A3080" s="5" t="s">
        <v>1691</v>
      </c>
      <c r="B3080" s="6" t="n">
        <v>36985</v>
      </c>
      <c r="C3080" s="7" t="s">
        <v>1591</v>
      </c>
      <c r="D3080" s="7" t="s">
        <v>1588</v>
      </c>
      <c r="E3080" s="7" t="s">
        <v>20</v>
      </c>
      <c r="F3080" s="16" t="s">
        <v>1280</v>
      </c>
      <c r="G3080" s="8" t="n">
        <v>1365</v>
      </c>
    </row>
    <row r="3081" customFormat="false" ht="12.75" hidden="false" customHeight="false" outlineLevel="2" collapsed="false">
      <c r="A3081" s="5" t="s">
        <v>1696</v>
      </c>
      <c r="B3081" s="6" t="n">
        <v>36986</v>
      </c>
      <c r="C3081" s="7" t="s">
        <v>774</v>
      </c>
      <c r="D3081" s="7" t="s">
        <v>1588</v>
      </c>
      <c r="E3081" s="7" t="s">
        <v>20</v>
      </c>
      <c r="F3081" s="16" t="s">
        <v>1280</v>
      </c>
      <c r="G3081" s="8" t="n">
        <v>1200</v>
      </c>
    </row>
    <row r="3082" customFormat="false" ht="12.75" hidden="false" customHeight="false" outlineLevel="2" collapsed="false">
      <c r="A3082" s="5" t="s">
        <v>1698</v>
      </c>
      <c r="B3082" s="6" t="n">
        <v>36986</v>
      </c>
      <c r="C3082" s="7" t="s">
        <v>1699</v>
      </c>
      <c r="D3082" s="7" t="s">
        <v>1588</v>
      </c>
      <c r="E3082" s="7" t="s">
        <v>20</v>
      </c>
      <c r="F3082" s="16" t="s">
        <v>1280</v>
      </c>
      <c r="G3082" s="8" t="n">
        <v>625</v>
      </c>
    </row>
    <row r="3083" customFormat="false" ht="12.75" hidden="false" customHeight="false" outlineLevel="2" collapsed="false">
      <c r="A3083" s="5" t="s">
        <v>1700</v>
      </c>
      <c r="B3083" s="6" t="n">
        <v>36986</v>
      </c>
      <c r="C3083" s="7" t="s">
        <v>1701</v>
      </c>
      <c r="D3083" s="7" t="s">
        <v>1588</v>
      </c>
      <c r="E3083" s="7" t="s">
        <v>20</v>
      </c>
      <c r="F3083" s="16" t="s">
        <v>1280</v>
      </c>
      <c r="G3083" s="8" t="n">
        <v>1900</v>
      </c>
    </row>
    <row r="3084" customFormat="false" ht="12.75" hidden="false" customHeight="false" outlineLevel="2" collapsed="false">
      <c r="A3084" s="5" t="s">
        <v>1697</v>
      </c>
      <c r="B3084" s="6" t="n">
        <v>36986</v>
      </c>
      <c r="C3084" s="7" t="s">
        <v>774</v>
      </c>
      <c r="D3084" s="7" t="s">
        <v>1588</v>
      </c>
      <c r="E3084" s="7" t="s">
        <v>20</v>
      </c>
      <c r="F3084" s="16" t="s">
        <v>1280</v>
      </c>
      <c r="G3084" s="8" t="n">
        <v>1800</v>
      </c>
    </row>
    <row r="3085" customFormat="false" ht="12.75" hidden="false" customHeight="false" outlineLevel="2" collapsed="false">
      <c r="A3085" s="5" t="s">
        <v>1705</v>
      </c>
      <c r="B3085" s="6" t="n">
        <v>36987</v>
      </c>
      <c r="C3085" s="7" t="s">
        <v>1706</v>
      </c>
      <c r="D3085" s="7" t="s">
        <v>1588</v>
      </c>
      <c r="E3085" s="7" t="s">
        <v>20</v>
      </c>
      <c r="F3085" s="16" t="s">
        <v>1280</v>
      </c>
      <c r="G3085" s="8" t="n">
        <v>2300</v>
      </c>
    </row>
    <row r="3086" customFormat="false" ht="12.75" hidden="false" customHeight="false" outlineLevel="2" collapsed="false">
      <c r="A3086" s="5" t="s">
        <v>1707</v>
      </c>
      <c r="B3086" s="6" t="n">
        <v>36987</v>
      </c>
      <c r="C3086" s="7" t="s">
        <v>774</v>
      </c>
      <c r="D3086" s="7" t="s">
        <v>1588</v>
      </c>
      <c r="E3086" s="7" t="s">
        <v>20</v>
      </c>
      <c r="F3086" s="16" t="s">
        <v>1280</v>
      </c>
      <c r="G3086" s="8" t="n">
        <v>1800</v>
      </c>
    </row>
    <row r="3087" customFormat="false" ht="12.75" hidden="false" customHeight="false" outlineLevel="2" collapsed="false">
      <c r="A3087" s="5" t="s">
        <v>1720</v>
      </c>
      <c r="B3087" s="6" t="n">
        <v>36991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750</v>
      </c>
    </row>
    <row r="3088" customFormat="false" ht="12.75" hidden="false" customHeight="false" outlineLevel="2" collapsed="false">
      <c r="A3088" s="5" t="s">
        <v>1722</v>
      </c>
      <c r="B3088" s="6" t="n">
        <v>36991</v>
      </c>
      <c r="C3088" s="7" t="s">
        <v>1723</v>
      </c>
      <c r="D3088" s="7" t="s">
        <v>1588</v>
      </c>
      <c r="E3088" s="7" t="s">
        <v>20</v>
      </c>
      <c r="F3088" s="16" t="s">
        <v>1280</v>
      </c>
      <c r="G3088" s="8" t="n">
        <v>300</v>
      </c>
    </row>
    <row r="3089" customFormat="false" ht="12.75" hidden="false" customHeight="false" outlineLevel="2" collapsed="false">
      <c r="A3089" s="5" t="s">
        <v>1724</v>
      </c>
      <c r="B3089" s="6" t="n">
        <v>36991</v>
      </c>
      <c r="C3089" s="7" t="s">
        <v>1706</v>
      </c>
      <c r="D3089" s="7" t="s">
        <v>1588</v>
      </c>
      <c r="E3089" s="7" t="s">
        <v>20</v>
      </c>
      <c r="F3089" s="16" t="s">
        <v>1280</v>
      </c>
      <c r="G3089" s="8" t="n">
        <v>125</v>
      </c>
    </row>
    <row r="3090" customFormat="false" ht="12.75" hidden="false" customHeight="false" outlineLevel="2" collapsed="false">
      <c r="A3090" s="5" t="s">
        <v>1725</v>
      </c>
      <c r="B3090" s="6" t="n">
        <v>36991</v>
      </c>
      <c r="C3090" s="7" t="s">
        <v>1706</v>
      </c>
      <c r="D3090" s="7" t="s">
        <v>1588</v>
      </c>
      <c r="E3090" s="7" t="s">
        <v>20</v>
      </c>
      <c r="F3090" s="16" t="s">
        <v>1280</v>
      </c>
      <c r="G3090" s="8" t="n">
        <v>250</v>
      </c>
    </row>
    <row r="3091" customFormat="false" ht="12.75" hidden="false" customHeight="false" outlineLevel="2" collapsed="false">
      <c r="A3091" s="5" t="s">
        <v>1741</v>
      </c>
      <c r="B3091" s="6" t="n">
        <v>36993</v>
      </c>
      <c r="C3091" s="7" t="s">
        <v>1677</v>
      </c>
      <c r="D3091" s="7" t="s">
        <v>1588</v>
      </c>
      <c r="E3091" s="7" t="s">
        <v>20</v>
      </c>
      <c r="F3091" s="16" t="s">
        <v>1280</v>
      </c>
      <c r="G3091" s="8" t="n">
        <v>600</v>
      </c>
    </row>
    <row r="3092" customFormat="false" ht="12.75" hidden="false" customHeight="false" outlineLevel="2" collapsed="false">
      <c r="A3092" s="5" t="s">
        <v>1748</v>
      </c>
      <c r="B3092" s="6" t="n">
        <v>36993</v>
      </c>
      <c r="C3092" s="7" t="s">
        <v>243</v>
      </c>
      <c r="D3092" s="7" t="s">
        <v>1588</v>
      </c>
      <c r="E3092" s="7" t="s">
        <v>20</v>
      </c>
      <c r="F3092" s="16" t="s">
        <v>1280</v>
      </c>
      <c r="G3092" s="8" t="n">
        <v>0</v>
      </c>
    </row>
    <row r="3093" customFormat="false" ht="12.75" hidden="false" customHeight="false" outlineLevel="2" collapsed="false">
      <c r="A3093" s="5" t="s">
        <v>1761</v>
      </c>
      <c r="B3093" s="6" t="n">
        <v>36997</v>
      </c>
      <c r="C3093" s="7" t="s">
        <v>1762</v>
      </c>
      <c r="D3093" s="7" t="s">
        <v>1588</v>
      </c>
      <c r="E3093" s="7" t="s">
        <v>20</v>
      </c>
      <c r="F3093" s="16" t="s">
        <v>1280</v>
      </c>
      <c r="G3093" s="8" t="n">
        <v>1830</v>
      </c>
    </row>
    <row r="3094" customFormat="false" ht="12.75" hidden="false" customHeight="false" outlineLevel="2" collapsed="false">
      <c r="A3094" s="5" t="s">
        <v>1753</v>
      </c>
      <c r="B3094" s="6" t="n">
        <v>36997</v>
      </c>
      <c r="C3094" s="7" t="s">
        <v>1706</v>
      </c>
      <c r="D3094" s="7" t="s">
        <v>1588</v>
      </c>
      <c r="E3094" s="7" t="s">
        <v>20</v>
      </c>
      <c r="F3094" s="16" t="s">
        <v>1280</v>
      </c>
      <c r="G3094" s="8" t="n">
        <v>300</v>
      </c>
    </row>
    <row r="3095" customFormat="false" ht="12.75" hidden="false" customHeight="false" outlineLevel="2" collapsed="false">
      <c r="A3095" s="5" t="s">
        <v>1751</v>
      </c>
      <c r="B3095" s="6" t="n">
        <v>36997</v>
      </c>
      <c r="C3095" s="7" t="s">
        <v>1752</v>
      </c>
      <c r="D3095" s="7" t="s">
        <v>1588</v>
      </c>
      <c r="E3095" s="7" t="s">
        <v>20</v>
      </c>
      <c r="F3095" s="16" t="s">
        <v>1280</v>
      </c>
      <c r="G3095" s="8" t="n">
        <v>125</v>
      </c>
    </row>
    <row r="3096" customFormat="false" ht="12.75" hidden="false" customHeight="false" outlineLevel="2" collapsed="false">
      <c r="A3096" s="5" t="s">
        <v>1759</v>
      </c>
      <c r="B3096" s="6" t="n">
        <v>36997</v>
      </c>
      <c r="C3096" s="7" t="s">
        <v>1760</v>
      </c>
      <c r="D3096" s="7" t="s">
        <v>1588</v>
      </c>
      <c r="E3096" s="7" t="s">
        <v>20</v>
      </c>
      <c r="F3096" s="16" t="s">
        <v>1280</v>
      </c>
      <c r="G3096" s="8" t="n">
        <v>11040</v>
      </c>
    </row>
    <row r="3097" customFormat="false" ht="12.75" hidden="false" customHeight="false" outlineLevel="2" collapsed="false">
      <c r="A3097" s="5" t="s">
        <v>1763</v>
      </c>
      <c r="B3097" s="6" t="n">
        <v>36997</v>
      </c>
      <c r="C3097" s="7" t="s">
        <v>301</v>
      </c>
      <c r="D3097" s="7" t="s">
        <v>1588</v>
      </c>
      <c r="E3097" s="7" t="s">
        <v>20</v>
      </c>
      <c r="F3097" s="16" t="s">
        <v>1280</v>
      </c>
      <c r="G3097" s="8" t="n">
        <v>18250</v>
      </c>
    </row>
    <row r="3098" customFormat="false" ht="12.75" hidden="false" customHeight="false" outlineLevel="2" collapsed="false">
      <c r="A3098" s="5" t="s">
        <v>1777</v>
      </c>
      <c r="B3098" s="6" t="n">
        <v>36998</v>
      </c>
      <c r="C3098" s="7" t="s">
        <v>1752</v>
      </c>
      <c r="D3098" s="7" t="s">
        <v>1588</v>
      </c>
      <c r="E3098" s="7" t="s">
        <v>20</v>
      </c>
      <c r="F3098" s="16" t="s">
        <v>1280</v>
      </c>
      <c r="G3098" s="8" t="n">
        <v>200</v>
      </c>
    </row>
    <row r="3099" customFormat="false" ht="12.75" hidden="false" customHeight="false" outlineLevel="2" collapsed="false">
      <c r="A3099" s="5" t="s">
        <v>1614</v>
      </c>
      <c r="B3099" s="6" t="n">
        <v>36998</v>
      </c>
      <c r="C3099" s="7" t="s">
        <v>1615</v>
      </c>
      <c r="D3099" s="7" t="s">
        <v>1588</v>
      </c>
      <c r="E3099" s="7" t="s">
        <v>1616</v>
      </c>
      <c r="F3099" s="16" t="s">
        <v>1280</v>
      </c>
      <c r="G3099" s="8" t="n">
        <v>4545</v>
      </c>
    </row>
    <row r="3100" customFormat="false" ht="12.75" hidden="false" customHeight="false" outlineLevel="2" collapsed="false">
      <c r="A3100" s="5" t="s">
        <v>1776</v>
      </c>
      <c r="B3100" s="6" t="n">
        <v>36998</v>
      </c>
      <c r="C3100" s="7" t="s">
        <v>1723</v>
      </c>
      <c r="D3100" s="7" t="s">
        <v>1588</v>
      </c>
      <c r="E3100" s="7" t="s">
        <v>20</v>
      </c>
      <c r="F3100" s="16" t="s">
        <v>1280</v>
      </c>
      <c r="G3100" s="8" t="n">
        <v>5355</v>
      </c>
    </row>
    <row r="3101" customFormat="false" ht="12.75" hidden="false" customHeight="false" outlineLevel="2" collapsed="false">
      <c r="A3101" s="5" t="s">
        <v>1781</v>
      </c>
      <c r="B3101" s="6" t="n">
        <v>36998</v>
      </c>
      <c r="C3101" s="7" t="s">
        <v>1782</v>
      </c>
      <c r="D3101" s="7" t="s">
        <v>1588</v>
      </c>
      <c r="E3101" s="7" t="s">
        <v>20</v>
      </c>
      <c r="F3101" s="16" t="s">
        <v>1280</v>
      </c>
      <c r="G3101" s="8" t="n">
        <v>3850</v>
      </c>
    </row>
    <row r="3102" customFormat="false" ht="12.75" hidden="false" customHeight="false" outlineLevel="2" collapsed="false">
      <c r="A3102" s="5" t="s">
        <v>1778</v>
      </c>
      <c r="B3102" s="6" t="n">
        <v>36998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1586</v>
      </c>
      <c r="B3103" s="6" t="n">
        <v>36999</v>
      </c>
      <c r="C3103" s="7" t="s">
        <v>1587</v>
      </c>
      <c r="D3103" s="7" t="s">
        <v>1588</v>
      </c>
      <c r="E3103" s="7" t="s">
        <v>668</v>
      </c>
      <c r="F3103" s="16" t="s">
        <v>1280</v>
      </c>
      <c r="G3103" s="8" t="n">
        <v>1550</v>
      </c>
    </row>
    <row r="3104" customFormat="false" ht="12.75" hidden="false" customHeight="false" outlineLevel="2" collapsed="false">
      <c r="A3104" s="5" t="s">
        <v>1802</v>
      </c>
      <c r="B3104" s="6" t="n">
        <v>36999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585</v>
      </c>
    </row>
    <row r="3105" customFormat="false" ht="12.75" hidden="false" customHeight="false" outlineLevel="2" collapsed="false">
      <c r="A3105" s="5" t="s">
        <v>1807</v>
      </c>
      <c r="B3105" s="6" t="n">
        <v>36999</v>
      </c>
      <c r="C3105" s="7" t="s">
        <v>1677</v>
      </c>
      <c r="D3105" s="7" t="s">
        <v>1588</v>
      </c>
      <c r="E3105" s="7" t="s">
        <v>20</v>
      </c>
      <c r="F3105" s="16" t="s">
        <v>1280</v>
      </c>
      <c r="G3105" s="8" t="n">
        <v>1433</v>
      </c>
    </row>
    <row r="3106" customFormat="false" ht="12.75" hidden="false" customHeight="false" outlineLevel="2" collapsed="false">
      <c r="A3106" s="5" t="s">
        <v>1617</v>
      </c>
      <c r="B3106" s="6" t="n">
        <v>36999</v>
      </c>
      <c r="C3106" s="7" t="s">
        <v>1618</v>
      </c>
      <c r="D3106" s="7" t="s">
        <v>1588</v>
      </c>
      <c r="E3106" s="7" t="s">
        <v>1616</v>
      </c>
      <c r="F3106" s="16" t="s">
        <v>1280</v>
      </c>
      <c r="G3106" s="8" t="n">
        <v>14635</v>
      </c>
    </row>
    <row r="3107" customFormat="false" ht="12.75" hidden="false" customHeight="false" outlineLevel="2" collapsed="false">
      <c r="A3107" s="5" t="s">
        <v>1617</v>
      </c>
      <c r="B3107" s="6" t="n">
        <v>37005</v>
      </c>
      <c r="C3107" s="7" t="s">
        <v>1624</v>
      </c>
      <c r="D3107" s="7" t="s">
        <v>1588</v>
      </c>
      <c r="E3107" s="7" t="s">
        <v>1616</v>
      </c>
      <c r="F3107" s="16" t="s">
        <v>1280</v>
      </c>
      <c r="G3107" s="8" t="n">
        <v>-14149</v>
      </c>
    </row>
    <row r="3108" customFormat="false" ht="12.75" hidden="false" customHeight="false" outlineLevel="2" collapsed="false">
      <c r="A3108" s="5" t="s">
        <v>1805</v>
      </c>
      <c r="B3108" s="6" t="n">
        <v>36999</v>
      </c>
      <c r="C3108" s="7" t="s">
        <v>1806</v>
      </c>
      <c r="D3108" s="7" t="s">
        <v>1588</v>
      </c>
      <c r="E3108" s="7" t="s">
        <v>20</v>
      </c>
      <c r="F3108" s="16" t="s">
        <v>1280</v>
      </c>
      <c r="G3108" s="8" t="n">
        <v>2780</v>
      </c>
    </row>
    <row r="3109" customFormat="false" ht="12.75" hidden="false" customHeight="false" outlineLevel="2" collapsed="false">
      <c r="A3109" s="5" t="s">
        <v>1643</v>
      </c>
      <c r="B3109" s="6" t="n">
        <v>36999</v>
      </c>
      <c r="C3109" s="7" t="s">
        <v>1624</v>
      </c>
      <c r="D3109" s="7" t="s">
        <v>1588</v>
      </c>
      <c r="E3109" s="7" t="s">
        <v>700</v>
      </c>
      <c r="F3109" s="16" t="s">
        <v>1280</v>
      </c>
      <c r="G3109" s="8" t="n">
        <v>250</v>
      </c>
    </row>
    <row r="3110" customFormat="false" ht="12.75" hidden="false" customHeight="false" outlineLevel="2" collapsed="false">
      <c r="A3110" s="5" t="s">
        <v>1808</v>
      </c>
      <c r="B3110" s="6" t="n">
        <v>36999</v>
      </c>
      <c r="C3110" s="7" t="s">
        <v>1809</v>
      </c>
      <c r="D3110" s="7" t="s">
        <v>1588</v>
      </c>
      <c r="E3110" s="7" t="s">
        <v>20</v>
      </c>
      <c r="F3110" s="16" t="s">
        <v>1280</v>
      </c>
      <c r="G3110" s="8" t="n">
        <v>3000</v>
      </c>
    </row>
    <row r="3111" customFormat="false" ht="12.75" hidden="false" customHeight="false" outlineLevel="2" collapsed="false">
      <c r="A3111" s="5" t="s">
        <v>1808</v>
      </c>
      <c r="B3111" s="6" t="n">
        <v>37006</v>
      </c>
      <c r="C3111" s="7" t="s">
        <v>1809</v>
      </c>
      <c r="D3111" s="7" t="s">
        <v>1588</v>
      </c>
      <c r="E3111" s="7" t="s">
        <v>20</v>
      </c>
      <c r="F3111" s="16" t="s">
        <v>1280</v>
      </c>
      <c r="G3111" s="8" t="n">
        <v>-3000</v>
      </c>
    </row>
    <row r="3112" customFormat="false" ht="12.75" hidden="false" customHeight="false" outlineLevel="2" collapsed="false">
      <c r="A3112" s="5" t="s">
        <v>1808</v>
      </c>
      <c r="B3112" s="6" t="n">
        <v>37006</v>
      </c>
      <c r="C3112" s="7" t="s">
        <v>1892</v>
      </c>
      <c r="D3112" s="7" t="s">
        <v>1588</v>
      </c>
      <c r="E3112" s="7" t="s">
        <v>20</v>
      </c>
      <c r="F3112" s="16" t="s">
        <v>1280</v>
      </c>
      <c r="G3112" s="8" t="n">
        <v>3000</v>
      </c>
    </row>
    <row r="3113" customFormat="false" ht="12.75" hidden="false" customHeight="false" outlineLevel="2" collapsed="false">
      <c r="A3113" s="5" t="s">
        <v>1830</v>
      </c>
      <c r="B3113" s="6" t="n">
        <v>37000</v>
      </c>
      <c r="C3113" s="7" t="s">
        <v>1677</v>
      </c>
      <c r="D3113" s="7" t="s">
        <v>1588</v>
      </c>
      <c r="E3113" s="7" t="s">
        <v>20</v>
      </c>
      <c r="F3113" s="16" t="s">
        <v>1280</v>
      </c>
      <c r="G3113" s="8" t="n">
        <v>725</v>
      </c>
    </row>
    <row r="3114" customFormat="false" ht="12.75" hidden="false" customHeight="false" outlineLevel="2" collapsed="false">
      <c r="A3114" s="5" t="s">
        <v>1839</v>
      </c>
      <c r="B3114" s="6" t="n">
        <v>37001</v>
      </c>
      <c r="C3114" s="7" t="s">
        <v>1677</v>
      </c>
      <c r="D3114" s="7" t="s">
        <v>1588</v>
      </c>
      <c r="E3114" s="7" t="s">
        <v>20</v>
      </c>
      <c r="F3114" s="16" t="s">
        <v>1280</v>
      </c>
      <c r="G3114" s="8" t="n">
        <v>0</v>
      </c>
    </row>
    <row r="3115" customFormat="false" ht="12.75" hidden="false" customHeight="false" outlineLevel="2" collapsed="false">
      <c r="A3115" s="5" t="s">
        <v>1856</v>
      </c>
      <c r="B3115" s="6" t="n">
        <v>37001</v>
      </c>
      <c r="C3115" s="7" t="s">
        <v>1849</v>
      </c>
      <c r="D3115" s="7" t="s">
        <v>1588</v>
      </c>
      <c r="E3115" s="7" t="s">
        <v>20</v>
      </c>
      <c r="F3115" s="16" t="s">
        <v>1280</v>
      </c>
      <c r="G3115" s="8" t="n">
        <v>30600</v>
      </c>
    </row>
    <row r="3116" customFormat="false" ht="12.75" hidden="false" customHeight="false" outlineLevel="2" collapsed="false">
      <c r="A3116" s="5" t="s">
        <v>1840</v>
      </c>
      <c r="B3116" s="6" t="n">
        <v>37001</v>
      </c>
      <c r="C3116" s="7" t="s">
        <v>1677</v>
      </c>
      <c r="D3116" s="7" t="s">
        <v>1588</v>
      </c>
      <c r="E3116" s="7" t="s">
        <v>20</v>
      </c>
      <c r="F3116" s="16" t="s">
        <v>1280</v>
      </c>
      <c r="G3116" s="8" t="n">
        <v>0</v>
      </c>
    </row>
    <row r="3117" customFormat="false" ht="12.75" hidden="false" customHeight="false" outlineLevel="2" collapsed="false">
      <c r="A3117" s="5" t="s">
        <v>1843</v>
      </c>
      <c r="B3117" s="6" t="n">
        <v>37001</v>
      </c>
      <c r="C3117" s="7" t="s">
        <v>1677</v>
      </c>
      <c r="D3117" s="7" t="s">
        <v>1588</v>
      </c>
      <c r="E3117" s="7" t="s">
        <v>20</v>
      </c>
      <c r="F3117" s="16" t="s">
        <v>1280</v>
      </c>
      <c r="G3117" s="8" t="n">
        <v>0</v>
      </c>
    </row>
    <row r="3118" customFormat="false" ht="12.75" hidden="false" customHeight="false" outlineLevel="2" collapsed="false">
      <c r="A3118" s="5" t="s">
        <v>1848</v>
      </c>
      <c r="B3118" s="6" t="n">
        <v>37001</v>
      </c>
      <c r="C3118" s="7" t="s">
        <v>1849</v>
      </c>
      <c r="D3118" s="7" t="s">
        <v>1588</v>
      </c>
      <c r="E3118" s="7" t="s">
        <v>20</v>
      </c>
      <c r="F3118" s="16" t="s">
        <v>1280</v>
      </c>
      <c r="G3118" s="8" t="n">
        <v>4480</v>
      </c>
    </row>
    <row r="3119" customFormat="false" ht="12.75" hidden="false" customHeight="false" outlineLevel="2" collapsed="false">
      <c r="A3119" s="5" t="s">
        <v>1857</v>
      </c>
      <c r="B3119" s="6" t="n">
        <v>37001</v>
      </c>
      <c r="C3119" s="7" t="s">
        <v>1677</v>
      </c>
      <c r="D3119" s="7" t="s">
        <v>1588</v>
      </c>
      <c r="E3119" s="7" t="s">
        <v>20</v>
      </c>
      <c r="F3119" s="16" t="s">
        <v>1280</v>
      </c>
      <c r="G3119" s="8" t="n">
        <v>3300</v>
      </c>
    </row>
    <row r="3120" customFormat="false" ht="12.75" hidden="false" customHeight="false" outlineLevel="2" collapsed="false">
      <c r="A3120" s="5" t="s">
        <v>1880</v>
      </c>
      <c r="B3120" s="6" t="n">
        <v>37005</v>
      </c>
      <c r="C3120" s="7" t="s">
        <v>243</v>
      </c>
      <c r="D3120" s="7" t="s">
        <v>1588</v>
      </c>
      <c r="E3120" s="7" t="s">
        <v>20</v>
      </c>
      <c r="F3120" s="16" t="s">
        <v>1280</v>
      </c>
      <c r="G3120" s="8" t="n">
        <v>-2325</v>
      </c>
    </row>
    <row r="3121" customFormat="false" ht="12.75" hidden="false" customHeight="false" outlineLevel="2" collapsed="false">
      <c r="A3121" s="5" t="s">
        <v>1880</v>
      </c>
      <c r="B3121" s="6" t="n">
        <v>37011</v>
      </c>
      <c r="C3121" s="7" t="s">
        <v>243</v>
      </c>
      <c r="D3121" s="7" t="s">
        <v>1588</v>
      </c>
      <c r="E3121" s="7" t="s">
        <v>20</v>
      </c>
      <c r="F3121" s="16" t="s">
        <v>1280</v>
      </c>
      <c r="G3121" s="8" t="n">
        <v>-2325</v>
      </c>
    </row>
    <row r="3122" customFormat="false" ht="12.75" hidden="false" customHeight="false" outlineLevel="2" collapsed="false">
      <c r="A3122" s="5" t="s">
        <v>1880</v>
      </c>
      <c r="B3122" s="6" t="n">
        <v>37011</v>
      </c>
      <c r="C3122" s="7" t="s">
        <v>243</v>
      </c>
      <c r="D3122" s="7" t="s">
        <v>1588</v>
      </c>
      <c r="E3122" s="7" t="s">
        <v>20</v>
      </c>
      <c r="F3122" s="16" t="s">
        <v>1280</v>
      </c>
      <c r="G3122" s="8" t="n">
        <v>2325</v>
      </c>
    </row>
    <row r="3123" customFormat="false" ht="12.75" hidden="false" customHeight="false" outlineLevel="2" collapsed="false">
      <c r="A3123" s="5" t="s">
        <v>2130</v>
      </c>
      <c r="B3123" s="6" t="n">
        <v>37015</v>
      </c>
      <c r="C3123" s="7" t="s">
        <v>1916</v>
      </c>
      <c r="D3123" s="7" t="s">
        <v>1588</v>
      </c>
      <c r="E3123" s="7" t="s">
        <v>26</v>
      </c>
      <c r="F3123" s="16" t="s">
        <v>1280</v>
      </c>
      <c r="G3123" s="8" t="n">
        <v>560</v>
      </c>
    </row>
    <row r="3124" customFormat="false" ht="12.75" hidden="false" customHeight="false" outlineLevel="2" collapsed="false">
      <c r="A3124" s="5" t="s">
        <v>1595</v>
      </c>
      <c r="B3124" s="6" t="n">
        <v>37004</v>
      </c>
      <c r="C3124" s="7" t="s">
        <v>994</v>
      </c>
      <c r="D3124" s="7" t="s">
        <v>1588</v>
      </c>
      <c r="E3124" s="7" t="s">
        <v>976</v>
      </c>
      <c r="F3124" s="16" t="s">
        <v>1280</v>
      </c>
      <c r="G3124" s="8" t="n">
        <v>530.1</v>
      </c>
    </row>
    <row r="3125" customFormat="false" ht="12.75" hidden="false" customHeight="false" outlineLevel="2" collapsed="false">
      <c r="A3125" s="5" t="s">
        <v>1653</v>
      </c>
      <c r="B3125" s="6" t="n">
        <v>37004</v>
      </c>
      <c r="C3125" s="7" t="s">
        <v>1654</v>
      </c>
      <c r="D3125" s="7" t="s">
        <v>1588</v>
      </c>
      <c r="E3125" s="7" t="s">
        <v>1110</v>
      </c>
      <c r="F3125" s="16" t="s">
        <v>1280</v>
      </c>
      <c r="G3125" s="8" t="n">
        <v>3100</v>
      </c>
    </row>
    <row r="3126" customFormat="false" ht="12.75" hidden="false" customHeight="false" outlineLevel="2" collapsed="false">
      <c r="A3126" s="5" t="s">
        <v>1889</v>
      </c>
      <c r="B3126" s="6" t="n">
        <v>37005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0</v>
      </c>
    </row>
    <row r="3127" customFormat="false" ht="12.75" hidden="false" customHeight="false" outlineLevel="2" collapsed="false">
      <c r="A3127" s="5" t="s">
        <v>1625</v>
      </c>
      <c r="B3127" s="6" t="n">
        <v>37005</v>
      </c>
      <c r="C3127" s="7" t="s">
        <v>1624</v>
      </c>
      <c r="D3127" s="7" t="s">
        <v>1588</v>
      </c>
      <c r="E3127" s="7" t="s">
        <v>1616</v>
      </c>
      <c r="F3127" s="16" t="s">
        <v>1280</v>
      </c>
      <c r="G3127" s="8" t="n">
        <v>243</v>
      </c>
    </row>
    <row r="3128" customFormat="false" ht="12.75" hidden="false" customHeight="false" outlineLevel="2" collapsed="false">
      <c r="A3128" s="5" t="s">
        <v>1622</v>
      </c>
      <c r="B3128" s="6" t="n">
        <v>37005</v>
      </c>
      <c r="C3128" s="7" t="s">
        <v>1623</v>
      </c>
      <c r="D3128" s="7" t="s">
        <v>1588</v>
      </c>
      <c r="E3128" s="7" t="s">
        <v>1616</v>
      </c>
      <c r="F3128" s="16" t="s">
        <v>1280</v>
      </c>
      <c r="G3128" s="8" t="n">
        <v>1782</v>
      </c>
    </row>
    <row r="3129" customFormat="false" ht="12.75" hidden="false" customHeight="false" outlineLevel="2" collapsed="false">
      <c r="A3129" s="5" t="s">
        <v>1655</v>
      </c>
      <c r="B3129" s="6" t="n">
        <v>37006</v>
      </c>
      <c r="C3129" s="7" t="s">
        <v>1656</v>
      </c>
      <c r="D3129" s="7" t="s">
        <v>1588</v>
      </c>
      <c r="E3129" s="7" t="s">
        <v>156</v>
      </c>
      <c r="F3129" s="16" t="s">
        <v>1280</v>
      </c>
      <c r="G3129" s="8" t="n">
        <v>3100</v>
      </c>
    </row>
    <row r="3130" customFormat="false" ht="12.75" hidden="false" customHeight="false" outlineLevel="2" collapsed="false">
      <c r="A3130" s="5" t="s">
        <v>1936</v>
      </c>
      <c r="B3130" s="6" t="n">
        <v>37007</v>
      </c>
      <c r="C3130" s="7" t="s">
        <v>1677</v>
      </c>
      <c r="D3130" s="7" t="s">
        <v>1588</v>
      </c>
      <c r="E3130" s="7" t="s">
        <v>20</v>
      </c>
      <c r="F3130" s="16" t="s">
        <v>1280</v>
      </c>
      <c r="G3130" s="8" t="n">
        <v>50</v>
      </c>
    </row>
    <row r="3131" customFormat="false" ht="12.75" hidden="false" customHeight="false" outlineLevel="2" collapsed="false">
      <c r="A3131" s="5" t="s">
        <v>1901</v>
      </c>
      <c r="B3131" s="6" t="n">
        <v>37006</v>
      </c>
      <c r="C3131" s="7" t="s">
        <v>262</v>
      </c>
      <c r="D3131" s="7" t="s">
        <v>1588</v>
      </c>
      <c r="E3131" s="7" t="s">
        <v>20</v>
      </c>
      <c r="F3131" s="16" t="s">
        <v>1280</v>
      </c>
      <c r="G3131" s="8" t="n">
        <v>585</v>
      </c>
    </row>
    <row r="3132" customFormat="false" ht="12.75" hidden="false" customHeight="false" outlineLevel="2" collapsed="false">
      <c r="A3132" s="5" t="s">
        <v>1635</v>
      </c>
      <c r="B3132" s="6" t="n">
        <v>37006</v>
      </c>
      <c r="C3132" s="7" t="s">
        <v>1636</v>
      </c>
      <c r="D3132" s="7" t="s">
        <v>1588</v>
      </c>
      <c r="E3132" s="7" t="s">
        <v>778</v>
      </c>
      <c r="F3132" s="16" t="s">
        <v>1280</v>
      </c>
      <c r="G3132" s="8" t="n">
        <v>1000</v>
      </c>
    </row>
    <row r="3133" customFormat="false" ht="12.75" hidden="false" customHeight="false" outlineLevel="2" collapsed="false">
      <c r="A3133" s="5" t="s">
        <v>1637</v>
      </c>
      <c r="B3133" s="6" t="n">
        <v>37006</v>
      </c>
      <c r="C3133" s="7" t="s">
        <v>1636</v>
      </c>
      <c r="D3133" s="7" t="s">
        <v>1588</v>
      </c>
      <c r="E3133" s="7" t="s">
        <v>778</v>
      </c>
      <c r="F3133" s="16" t="s">
        <v>1280</v>
      </c>
      <c r="G3133" s="8" t="n">
        <v>600</v>
      </c>
    </row>
    <row r="3134" customFormat="false" ht="12.75" hidden="false" customHeight="false" outlineLevel="2" collapsed="false">
      <c r="A3134" s="5" t="s">
        <v>1903</v>
      </c>
      <c r="B3134" s="6" t="n">
        <v>37006</v>
      </c>
      <c r="C3134" s="7" t="s">
        <v>1782</v>
      </c>
      <c r="D3134" s="7" t="s">
        <v>1588</v>
      </c>
      <c r="E3134" s="7" t="s">
        <v>20</v>
      </c>
      <c r="F3134" s="16" t="s">
        <v>1280</v>
      </c>
      <c r="G3134" s="8" t="n">
        <v>7410</v>
      </c>
    </row>
    <row r="3135" customFormat="false" ht="12.75" hidden="false" customHeight="false" outlineLevel="2" collapsed="false">
      <c r="A3135" s="5" t="s">
        <v>1904</v>
      </c>
      <c r="B3135" s="6" t="n">
        <v>37006</v>
      </c>
      <c r="C3135" s="7" t="s">
        <v>1782</v>
      </c>
      <c r="D3135" s="7" t="s">
        <v>1588</v>
      </c>
      <c r="E3135" s="7" t="s">
        <v>20</v>
      </c>
      <c r="F3135" s="16" t="s">
        <v>1280</v>
      </c>
      <c r="G3135" s="8" t="n">
        <v>1930</v>
      </c>
    </row>
    <row r="3136" customFormat="false" ht="12.75" hidden="false" customHeight="false" outlineLevel="2" collapsed="false">
      <c r="A3136" s="5" t="s">
        <v>1915</v>
      </c>
      <c r="B3136" s="6" t="n">
        <v>37006</v>
      </c>
      <c r="C3136" s="7" t="s">
        <v>1916</v>
      </c>
      <c r="D3136" s="7" t="s">
        <v>1588</v>
      </c>
      <c r="E3136" s="7" t="s">
        <v>20</v>
      </c>
      <c r="F3136" s="16" t="s">
        <v>1280</v>
      </c>
      <c r="G3136" s="8" t="n">
        <v>2344</v>
      </c>
    </row>
    <row r="3137" customFormat="false" ht="12.75" hidden="false" customHeight="false" outlineLevel="2" collapsed="false">
      <c r="A3137" s="5" t="s">
        <v>1645</v>
      </c>
      <c r="B3137" s="6" t="n">
        <v>37006</v>
      </c>
      <c r="C3137" s="7" t="s">
        <v>1624</v>
      </c>
      <c r="D3137" s="7" t="s">
        <v>1588</v>
      </c>
      <c r="E3137" s="7" t="s">
        <v>700</v>
      </c>
      <c r="F3137" s="16" t="s">
        <v>1280</v>
      </c>
      <c r="G3137" s="8" t="n">
        <v>250</v>
      </c>
    </row>
    <row r="3138" customFormat="false" ht="12.75" hidden="false" customHeight="false" outlineLevel="2" collapsed="false">
      <c r="A3138" s="5" t="s">
        <v>2040</v>
      </c>
      <c r="B3138" s="6" t="n">
        <v>37006</v>
      </c>
      <c r="C3138" s="7" t="s">
        <v>2041</v>
      </c>
      <c r="D3138" s="7" t="s">
        <v>1588</v>
      </c>
      <c r="E3138" s="7" t="s">
        <v>1152</v>
      </c>
      <c r="F3138" s="16" t="s">
        <v>1280</v>
      </c>
      <c r="G3138" s="8" t="n">
        <v>2070</v>
      </c>
    </row>
    <row r="3139" customFormat="false" ht="12.75" hidden="false" customHeight="false" outlineLevel="2" collapsed="false">
      <c r="A3139" s="5" t="s">
        <v>1590</v>
      </c>
      <c r="B3139" s="6" t="n">
        <v>37011</v>
      </c>
      <c r="C3139" s="7" t="s">
        <v>1591</v>
      </c>
      <c r="D3139" s="7" t="s">
        <v>1588</v>
      </c>
      <c r="E3139" s="7" t="s">
        <v>112</v>
      </c>
      <c r="F3139" s="16" t="s">
        <v>1280</v>
      </c>
      <c r="G3139" s="8" t="n">
        <v>2325</v>
      </c>
    </row>
    <row r="3140" customFormat="false" ht="12.75" hidden="false" customHeight="false" outlineLevel="2" collapsed="false">
      <c r="A3140" s="5" t="s">
        <v>1948</v>
      </c>
      <c r="B3140" s="6" t="n">
        <v>37007</v>
      </c>
      <c r="C3140" s="7" t="s">
        <v>1949</v>
      </c>
      <c r="D3140" s="7" t="s">
        <v>1588</v>
      </c>
      <c r="E3140" s="7" t="s">
        <v>20</v>
      </c>
      <c r="F3140" s="16" t="s">
        <v>1280</v>
      </c>
      <c r="G3140" s="8" t="n">
        <v>15300</v>
      </c>
    </row>
    <row r="3141" customFormat="false" ht="12.75" hidden="false" customHeight="false" outlineLevel="2" collapsed="false">
      <c r="A3141" s="5" t="s">
        <v>1950</v>
      </c>
      <c r="B3141" s="6" t="n">
        <v>37007</v>
      </c>
      <c r="C3141" s="7" t="s">
        <v>1890</v>
      </c>
      <c r="D3141" s="7" t="s">
        <v>1588</v>
      </c>
      <c r="E3141" s="7" t="s">
        <v>20</v>
      </c>
      <c r="F3141" s="16" t="s">
        <v>1280</v>
      </c>
      <c r="G3141" s="8" t="n">
        <v>500</v>
      </c>
    </row>
    <row r="3142" customFormat="false" ht="12.75" hidden="false" customHeight="false" outlineLevel="2" collapsed="false">
      <c r="A3142" s="5" t="s">
        <v>1627</v>
      </c>
      <c r="B3142" s="6" t="n">
        <v>37007</v>
      </c>
      <c r="C3142" s="7" t="s">
        <v>1628</v>
      </c>
      <c r="D3142" s="7" t="s">
        <v>1588</v>
      </c>
      <c r="E3142" s="7" t="s">
        <v>1616</v>
      </c>
      <c r="F3142" s="16" t="s">
        <v>1280</v>
      </c>
      <c r="G3142" s="8" t="n">
        <v>8223</v>
      </c>
    </row>
    <row r="3143" customFormat="false" ht="12.75" hidden="false" customHeight="false" outlineLevel="2" collapsed="false">
      <c r="A3143" s="5" t="s">
        <v>1593</v>
      </c>
      <c r="B3143" s="6" t="n">
        <v>37008</v>
      </c>
      <c r="C3143" s="7" t="s">
        <v>1594</v>
      </c>
      <c r="D3143" s="7" t="s">
        <v>1588</v>
      </c>
      <c r="E3143" s="7" t="s">
        <v>960</v>
      </c>
      <c r="F3143" s="16" t="s">
        <v>1280</v>
      </c>
      <c r="G3143" s="8" t="n">
        <v>1704</v>
      </c>
    </row>
    <row r="3144" customFormat="false" ht="12.75" hidden="false" customHeight="false" outlineLevel="2" collapsed="false">
      <c r="A3144" s="5" t="s">
        <v>1940</v>
      </c>
      <c r="B3144" s="6" t="n">
        <v>37007</v>
      </c>
      <c r="C3144" s="7" t="s">
        <v>1849</v>
      </c>
      <c r="D3144" s="7" t="s">
        <v>1588</v>
      </c>
      <c r="E3144" s="7" t="s">
        <v>20</v>
      </c>
      <c r="F3144" s="16" t="s">
        <v>1280</v>
      </c>
      <c r="G3144" s="8" t="n">
        <v>3825</v>
      </c>
    </row>
    <row r="3145" customFormat="false" ht="12.75" hidden="false" customHeight="false" outlineLevel="2" collapsed="false">
      <c r="A3145" s="5" t="s">
        <v>1944</v>
      </c>
      <c r="B3145" s="6" t="n">
        <v>37007</v>
      </c>
      <c r="C3145" s="7" t="s">
        <v>1945</v>
      </c>
      <c r="D3145" s="7" t="s">
        <v>1588</v>
      </c>
      <c r="E3145" s="7" t="s">
        <v>20</v>
      </c>
      <c r="F3145" s="16" t="s">
        <v>1280</v>
      </c>
      <c r="G3145" s="8" t="n">
        <v>21000</v>
      </c>
    </row>
    <row r="3146" customFormat="false" ht="12.75" hidden="false" customHeight="false" outlineLevel="2" collapsed="false">
      <c r="A3146" s="5" t="s">
        <v>1968</v>
      </c>
      <c r="B3146" s="6" t="n">
        <v>37007</v>
      </c>
      <c r="C3146" s="7" t="s">
        <v>1890</v>
      </c>
      <c r="D3146" s="7" t="s">
        <v>1588</v>
      </c>
      <c r="E3146" s="7" t="s">
        <v>20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1973</v>
      </c>
      <c r="B3147" s="6" t="n">
        <v>37007</v>
      </c>
      <c r="C3147" s="7" t="s">
        <v>1890</v>
      </c>
      <c r="D3147" s="7" t="s">
        <v>1588</v>
      </c>
      <c r="E3147" s="7" t="s">
        <v>20</v>
      </c>
      <c r="F3147" s="16" t="s">
        <v>1280</v>
      </c>
      <c r="G3147" s="8" t="n">
        <v>40</v>
      </c>
    </row>
    <row r="3148" customFormat="false" ht="12.75" hidden="false" customHeight="false" outlineLevel="2" collapsed="false">
      <c r="A3148" s="5" t="s">
        <v>1974</v>
      </c>
      <c r="B3148" s="6" t="n">
        <v>37007</v>
      </c>
      <c r="C3148" s="7" t="s">
        <v>1890</v>
      </c>
      <c r="D3148" s="7" t="s">
        <v>1588</v>
      </c>
      <c r="E3148" s="7" t="s">
        <v>20</v>
      </c>
      <c r="F3148" s="16" t="s">
        <v>1280</v>
      </c>
      <c r="G3148" s="8" t="n">
        <v>537</v>
      </c>
    </row>
    <row r="3149" customFormat="false" ht="12.75" hidden="false" customHeight="false" outlineLevel="2" collapsed="false">
      <c r="A3149" s="5" t="s">
        <v>1641</v>
      </c>
      <c r="B3149" s="6" t="n">
        <v>37007</v>
      </c>
      <c r="C3149" s="7" t="s">
        <v>1628</v>
      </c>
      <c r="D3149" s="7" t="s">
        <v>1588</v>
      </c>
      <c r="E3149" s="7" t="s">
        <v>1640</v>
      </c>
      <c r="F3149" s="16" t="s">
        <v>1280</v>
      </c>
      <c r="G3149" s="8" t="n">
        <v>2467</v>
      </c>
    </row>
    <row r="3150" customFormat="false" ht="12.75" hidden="false" customHeight="false" outlineLevel="2" collapsed="false">
      <c r="A3150" s="5" t="s">
        <v>1982</v>
      </c>
      <c r="B3150" s="6" t="n">
        <v>37008</v>
      </c>
      <c r="C3150" s="7" t="s">
        <v>1706</v>
      </c>
      <c r="D3150" s="7" t="s">
        <v>1588</v>
      </c>
      <c r="E3150" s="7" t="s">
        <v>20</v>
      </c>
      <c r="F3150" s="16" t="s">
        <v>1280</v>
      </c>
      <c r="G3150" s="8" t="n">
        <v>5340</v>
      </c>
    </row>
    <row r="3151" customFormat="false" ht="12.75" hidden="false" customHeight="false" outlineLevel="2" collapsed="false">
      <c r="A3151" s="5" t="s">
        <v>1983</v>
      </c>
      <c r="B3151" s="6" t="n">
        <v>37008</v>
      </c>
      <c r="C3151" s="7" t="s">
        <v>243</v>
      </c>
      <c r="D3151" s="7" t="s">
        <v>1588</v>
      </c>
      <c r="E3151" s="7" t="s">
        <v>20</v>
      </c>
      <c r="F3151" s="16" t="s">
        <v>1280</v>
      </c>
      <c r="G3151" s="8" t="n">
        <v>0</v>
      </c>
    </row>
    <row r="3152" customFormat="false" ht="12.75" hidden="false" customHeight="false" outlineLevel="2" collapsed="false">
      <c r="A3152" s="5" t="s">
        <v>1985</v>
      </c>
      <c r="B3152" s="6" t="n">
        <v>37008</v>
      </c>
      <c r="C3152" s="7" t="s">
        <v>1949</v>
      </c>
      <c r="D3152" s="7" t="s">
        <v>1588</v>
      </c>
      <c r="E3152" s="7" t="s">
        <v>20</v>
      </c>
      <c r="F3152" s="16" t="s">
        <v>1280</v>
      </c>
      <c r="G3152" s="8" t="n">
        <v>2242</v>
      </c>
    </row>
    <row r="3153" customFormat="false" ht="12.75" hidden="false" customHeight="false" outlineLevel="2" collapsed="false">
      <c r="A3153" s="5" t="s">
        <v>2013</v>
      </c>
      <c r="B3153" s="6" t="n">
        <v>37011</v>
      </c>
      <c r="C3153" s="7" t="s">
        <v>1916</v>
      </c>
      <c r="D3153" s="7" t="s">
        <v>1588</v>
      </c>
      <c r="E3153" s="7" t="s">
        <v>20</v>
      </c>
      <c r="F3153" s="16" t="s">
        <v>1280</v>
      </c>
      <c r="G3153" s="8" t="n">
        <v>335</v>
      </c>
    </row>
    <row r="3154" customFormat="false" ht="12.75" hidden="false" customHeight="false" outlineLevel="2" collapsed="false">
      <c r="A3154" s="5" t="s">
        <v>1634</v>
      </c>
      <c r="B3154" s="6" t="n">
        <v>37011</v>
      </c>
      <c r="C3154" s="7" t="s">
        <v>1624</v>
      </c>
      <c r="D3154" s="7" t="s">
        <v>1588</v>
      </c>
      <c r="E3154" s="7" t="s">
        <v>1616</v>
      </c>
      <c r="F3154" s="16" t="s">
        <v>1280</v>
      </c>
      <c r="G3154" s="8" t="n">
        <v>1052</v>
      </c>
    </row>
    <row r="3155" customFormat="false" ht="12.75" hidden="false" customHeight="false" outlineLevel="2" collapsed="false">
      <c r="A3155" s="5" t="s">
        <v>2004</v>
      </c>
      <c r="B3155" s="6" t="n">
        <v>37011</v>
      </c>
      <c r="C3155" s="7" t="s">
        <v>1677</v>
      </c>
      <c r="D3155" s="7" t="s">
        <v>1588</v>
      </c>
      <c r="E3155" s="7" t="s">
        <v>20</v>
      </c>
      <c r="F3155" s="16" t="s">
        <v>1280</v>
      </c>
      <c r="G3155" s="8" t="n">
        <v>0</v>
      </c>
    </row>
    <row r="3156" customFormat="false" ht="12.75" hidden="false" customHeight="false" outlineLevel="2" collapsed="false">
      <c r="A3156" s="5" t="s">
        <v>2023</v>
      </c>
      <c r="B3156" s="6" t="n">
        <v>37011</v>
      </c>
      <c r="C3156" s="7" t="s">
        <v>2024</v>
      </c>
      <c r="D3156" s="7" t="s">
        <v>1588</v>
      </c>
      <c r="E3156" s="7" t="s">
        <v>20</v>
      </c>
      <c r="F3156" s="16" t="s">
        <v>1280</v>
      </c>
      <c r="G3156" s="8" t="n">
        <v>2500</v>
      </c>
    </row>
    <row r="3157" customFormat="false" ht="12.75" hidden="false" customHeight="false" outlineLevel="2" collapsed="false">
      <c r="A3157" s="5" t="s">
        <v>2005</v>
      </c>
      <c r="B3157" s="6" t="n">
        <v>37011</v>
      </c>
      <c r="C3157" s="7" t="s">
        <v>1806</v>
      </c>
      <c r="D3157" s="7" t="s">
        <v>1588</v>
      </c>
      <c r="E3157" s="7" t="s">
        <v>20</v>
      </c>
      <c r="F3157" s="16" t="s">
        <v>1280</v>
      </c>
      <c r="G3157" s="8" t="n">
        <v>1360</v>
      </c>
    </row>
    <row r="3158" customFormat="false" ht="12.75" hidden="false" customHeight="false" outlineLevel="2" collapsed="false">
      <c r="A3158" s="5" t="s">
        <v>2018</v>
      </c>
      <c r="B3158" s="6" t="n">
        <v>37011</v>
      </c>
      <c r="C3158" s="7" t="s">
        <v>1849</v>
      </c>
      <c r="D3158" s="7" t="s">
        <v>1588</v>
      </c>
      <c r="E3158" s="7" t="s">
        <v>20</v>
      </c>
      <c r="F3158" s="16" t="s">
        <v>1280</v>
      </c>
      <c r="G3158" s="8" t="n">
        <v>2240</v>
      </c>
    </row>
    <row r="3159" customFormat="false" ht="12.75" hidden="false" customHeight="false" outlineLevel="2" collapsed="false">
      <c r="A3159" s="5" t="s">
        <v>2447</v>
      </c>
      <c r="B3159" s="6" t="n">
        <v>37012</v>
      </c>
      <c r="C3159" s="7" t="s">
        <v>1624</v>
      </c>
      <c r="D3159" s="7" t="s">
        <v>1588</v>
      </c>
      <c r="E3159" s="7" t="s">
        <v>700</v>
      </c>
      <c r="F3159" s="16" t="s">
        <v>1280</v>
      </c>
      <c r="G3159" s="8" t="n">
        <v>480</v>
      </c>
    </row>
    <row r="3160" customFormat="false" ht="12.75" hidden="false" customHeight="false" outlineLevel="2" collapsed="false">
      <c r="A3160" s="5" t="s">
        <v>2054</v>
      </c>
      <c r="B3160" s="6" t="n">
        <v>37012</v>
      </c>
      <c r="C3160" s="7" t="s">
        <v>1890</v>
      </c>
      <c r="D3160" s="7" t="s">
        <v>1588</v>
      </c>
      <c r="E3160" s="7" t="s">
        <v>26</v>
      </c>
      <c r="F3160" s="16" t="s">
        <v>1280</v>
      </c>
      <c r="G3160" s="8" t="n">
        <v>0</v>
      </c>
    </row>
    <row r="3161" customFormat="false" ht="12.75" hidden="false" customHeight="false" outlineLevel="2" collapsed="false">
      <c r="A3161" s="5" t="s">
        <v>2058</v>
      </c>
      <c r="B3161" s="6" t="n">
        <v>37012</v>
      </c>
      <c r="C3161" s="7" t="s">
        <v>1890</v>
      </c>
      <c r="D3161" s="7" t="s">
        <v>1588</v>
      </c>
      <c r="E3161" s="7" t="s">
        <v>26</v>
      </c>
      <c r="F3161" s="16" t="s">
        <v>1280</v>
      </c>
      <c r="G3161" s="8" t="n">
        <v>0</v>
      </c>
    </row>
    <row r="3162" customFormat="false" ht="12.75" hidden="false" customHeight="false" outlineLevel="2" collapsed="false">
      <c r="A3162" s="5" t="s">
        <v>2062</v>
      </c>
      <c r="B3162" s="6" t="n">
        <v>37012</v>
      </c>
      <c r="C3162" s="7" t="s">
        <v>1916</v>
      </c>
      <c r="D3162" s="7" t="s">
        <v>1588</v>
      </c>
      <c r="E3162" s="7" t="s">
        <v>26</v>
      </c>
      <c r="F3162" s="16" t="s">
        <v>1280</v>
      </c>
      <c r="G3162" s="8" t="n">
        <v>245</v>
      </c>
    </row>
    <row r="3163" customFormat="false" ht="12.75" hidden="false" customHeight="false" outlineLevel="2" collapsed="false">
      <c r="A3163" s="5" t="s">
        <v>2066</v>
      </c>
      <c r="B3163" s="6" t="n">
        <v>37012</v>
      </c>
      <c r="C3163" s="7" t="s">
        <v>1916</v>
      </c>
      <c r="D3163" s="7" t="s">
        <v>1588</v>
      </c>
      <c r="E3163" s="7" t="s">
        <v>26</v>
      </c>
      <c r="F3163" s="16" t="s">
        <v>1280</v>
      </c>
      <c r="G3163" s="8" t="n">
        <v>375</v>
      </c>
    </row>
    <row r="3164" customFormat="false" ht="12.75" hidden="false" customHeight="false" outlineLevel="2" collapsed="false">
      <c r="A3164" s="5" t="s">
        <v>2067</v>
      </c>
      <c r="B3164" s="6" t="n">
        <v>37012</v>
      </c>
      <c r="C3164" s="7" t="s">
        <v>1890</v>
      </c>
      <c r="D3164" s="7" t="s">
        <v>1588</v>
      </c>
      <c r="E3164" s="7" t="s">
        <v>26</v>
      </c>
      <c r="F3164" s="16" t="s">
        <v>1280</v>
      </c>
      <c r="G3164" s="8" t="n">
        <v>730</v>
      </c>
    </row>
    <row r="3165" customFormat="false" ht="12.75" hidden="false" customHeight="false" outlineLevel="2" collapsed="false">
      <c r="A3165" s="5" t="s">
        <v>2068</v>
      </c>
      <c r="B3165" s="6" t="n">
        <v>37012</v>
      </c>
      <c r="C3165" s="7" t="s">
        <v>1782</v>
      </c>
      <c r="D3165" s="7" t="s">
        <v>1588</v>
      </c>
      <c r="E3165" s="7" t="s">
        <v>26</v>
      </c>
      <c r="F3165" s="16" t="s">
        <v>1280</v>
      </c>
      <c r="G3165" s="8" t="n">
        <v>4300</v>
      </c>
    </row>
    <row r="3166" customFormat="false" ht="12.75" hidden="false" customHeight="false" outlineLevel="2" collapsed="false">
      <c r="A3166" s="5" t="s">
        <v>2069</v>
      </c>
      <c r="B3166" s="6" t="n">
        <v>37012</v>
      </c>
      <c r="C3166" s="7" t="s">
        <v>1782</v>
      </c>
      <c r="D3166" s="7" t="s">
        <v>1588</v>
      </c>
      <c r="E3166" s="7" t="s">
        <v>26</v>
      </c>
      <c r="F3166" s="16" t="s">
        <v>1280</v>
      </c>
      <c r="G3166" s="8" t="n">
        <v>10630</v>
      </c>
    </row>
    <row r="3167" customFormat="false" ht="12.75" hidden="false" customHeight="false" outlineLevel="2" collapsed="false">
      <c r="A3167" s="5" t="s">
        <v>2072</v>
      </c>
      <c r="B3167" s="6" t="n">
        <v>37012</v>
      </c>
      <c r="C3167" s="7" t="s">
        <v>1782</v>
      </c>
      <c r="D3167" s="7" t="s">
        <v>1588</v>
      </c>
      <c r="E3167" s="7" t="s">
        <v>26</v>
      </c>
      <c r="F3167" s="16" t="s">
        <v>1280</v>
      </c>
      <c r="G3167" s="8" t="n">
        <v>150</v>
      </c>
    </row>
    <row r="3168" customFormat="false" ht="12.75" hidden="false" customHeight="false" outlineLevel="2" collapsed="false">
      <c r="A3168" s="5" t="s">
        <v>2073</v>
      </c>
      <c r="B3168" s="6" t="n">
        <v>37012</v>
      </c>
      <c r="C3168" s="7" t="s">
        <v>2074</v>
      </c>
      <c r="D3168" s="7" t="s">
        <v>1588</v>
      </c>
      <c r="E3168" s="7" t="s">
        <v>26</v>
      </c>
      <c r="F3168" s="16" t="s">
        <v>1280</v>
      </c>
      <c r="G3168" s="8" t="n">
        <v>895</v>
      </c>
    </row>
    <row r="3169" customFormat="false" ht="12.75" hidden="false" customHeight="false" outlineLevel="2" collapsed="false">
      <c r="A3169" s="5" t="s">
        <v>2442</v>
      </c>
      <c r="B3169" s="6" t="n">
        <v>37012</v>
      </c>
      <c r="C3169" s="7" t="s">
        <v>2443</v>
      </c>
      <c r="D3169" s="7" t="s">
        <v>1588</v>
      </c>
      <c r="E3169" s="7" t="s">
        <v>1152</v>
      </c>
      <c r="F3169" s="16" t="s">
        <v>1280</v>
      </c>
      <c r="G3169" s="8" t="n">
        <v>36500</v>
      </c>
    </row>
    <row r="3170" customFormat="false" ht="12.75" hidden="false" customHeight="false" outlineLevel="2" collapsed="false">
      <c r="A3170" s="5" t="s">
        <v>2444</v>
      </c>
      <c r="B3170" s="6" t="n">
        <v>37012</v>
      </c>
      <c r="C3170" s="7" t="s">
        <v>2443</v>
      </c>
      <c r="D3170" s="7" t="s">
        <v>1588</v>
      </c>
      <c r="E3170" s="7" t="s">
        <v>1152</v>
      </c>
      <c r="F3170" s="16" t="s">
        <v>1280</v>
      </c>
      <c r="G3170" s="8" t="n">
        <v>18300</v>
      </c>
    </row>
    <row r="3171" customFormat="false" ht="12.75" hidden="false" customHeight="false" outlineLevel="2" collapsed="false">
      <c r="A3171" s="5" t="s">
        <v>2080</v>
      </c>
      <c r="B3171" s="6" t="n">
        <v>37013</v>
      </c>
      <c r="C3171" s="7" t="s">
        <v>1890</v>
      </c>
      <c r="D3171" s="7" t="s">
        <v>1588</v>
      </c>
      <c r="E3171" s="7" t="s">
        <v>26</v>
      </c>
      <c r="F3171" s="16" t="s">
        <v>1280</v>
      </c>
      <c r="G3171" s="8" t="n">
        <v>0</v>
      </c>
    </row>
    <row r="3172" customFormat="false" ht="12.75" hidden="false" customHeight="false" outlineLevel="2" collapsed="false">
      <c r="A3172" s="5" t="s">
        <v>2100</v>
      </c>
      <c r="B3172" s="6" t="n">
        <v>37013</v>
      </c>
      <c r="C3172" s="7" t="s">
        <v>1706</v>
      </c>
      <c r="D3172" s="7" t="s">
        <v>1588</v>
      </c>
      <c r="E3172" s="7" t="s">
        <v>26</v>
      </c>
      <c r="F3172" s="16" t="s">
        <v>1280</v>
      </c>
      <c r="G3172" s="8" t="n">
        <v>7300</v>
      </c>
    </row>
    <row r="3173" customFormat="false" ht="12.75" hidden="false" customHeight="false" outlineLevel="2" collapsed="false">
      <c r="A3173" s="5" t="s">
        <v>2094</v>
      </c>
      <c r="B3173" s="6" t="n">
        <v>37013</v>
      </c>
      <c r="C3173" s="7" t="s">
        <v>2024</v>
      </c>
      <c r="D3173" s="7" t="s">
        <v>1588</v>
      </c>
      <c r="E3173" s="7" t="s">
        <v>26</v>
      </c>
      <c r="F3173" s="16" t="s">
        <v>1280</v>
      </c>
      <c r="G3173" s="8" t="n">
        <v>3600</v>
      </c>
    </row>
    <row r="3174" customFormat="false" ht="12.75" hidden="false" customHeight="false" outlineLevel="2" collapsed="false">
      <c r="A3174" s="5" t="s">
        <v>2082</v>
      </c>
      <c r="B3174" s="6" t="n">
        <v>37013</v>
      </c>
      <c r="C3174" s="7" t="s">
        <v>1890</v>
      </c>
      <c r="D3174" s="7" t="s">
        <v>1588</v>
      </c>
      <c r="E3174" s="7" t="s">
        <v>26</v>
      </c>
      <c r="F3174" s="16" t="s">
        <v>1280</v>
      </c>
      <c r="G3174" s="8" t="n">
        <v>0</v>
      </c>
    </row>
    <row r="3175" customFormat="false" ht="12.75" hidden="false" customHeight="false" outlineLevel="2" collapsed="false">
      <c r="A3175" s="5" t="s">
        <v>2453</v>
      </c>
      <c r="B3175" s="6" t="n">
        <v>37013</v>
      </c>
      <c r="C3175" s="7" t="s">
        <v>2454</v>
      </c>
      <c r="D3175" s="7" t="s">
        <v>1588</v>
      </c>
      <c r="E3175" s="7" t="s">
        <v>156</v>
      </c>
      <c r="F3175" s="16" t="s">
        <v>1280</v>
      </c>
      <c r="G3175" s="8" t="n">
        <v>108</v>
      </c>
    </row>
    <row r="3176" customFormat="false" ht="12.75" hidden="false" customHeight="false" outlineLevel="2" collapsed="false">
      <c r="A3176" s="5" t="s">
        <v>2091</v>
      </c>
      <c r="B3176" s="6" t="n">
        <v>37013</v>
      </c>
      <c r="C3176" s="7" t="s">
        <v>2074</v>
      </c>
      <c r="D3176" s="7" t="s">
        <v>1588</v>
      </c>
      <c r="E3176" s="7" t="s">
        <v>26</v>
      </c>
      <c r="F3176" s="16" t="s">
        <v>1280</v>
      </c>
      <c r="G3176" s="8" t="n">
        <v>1575</v>
      </c>
    </row>
    <row r="3177" customFormat="false" ht="12.75" hidden="false" customHeight="false" outlineLevel="2" collapsed="false">
      <c r="A3177" s="5" t="s">
        <v>2108</v>
      </c>
      <c r="B3177" s="6" t="n">
        <v>37014</v>
      </c>
      <c r="C3177" s="7" t="s">
        <v>262</v>
      </c>
      <c r="D3177" s="7" t="s">
        <v>1588</v>
      </c>
      <c r="E3177" s="7" t="s">
        <v>26</v>
      </c>
      <c r="F3177" s="16" t="s">
        <v>1280</v>
      </c>
      <c r="G3177" s="8" t="n">
        <v>250</v>
      </c>
    </row>
    <row r="3178" customFormat="false" ht="12.75" hidden="false" customHeight="false" outlineLevel="2" collapsed="false">
      <c r="A3178" s="5" t="s">
        <v>2109</v>
      </c>
      <c r="B3178" s="6" t="n">
        <v>37014</v>
      </c>
      <c r="C3178" s="7" t="s">
        <v>1782</v>
      </c>
      <c r="D3178" s="7" t="s">
        <v>1588</v>
      </c>
      <c r="E3178" s="7" t="s">
        <v>26</v>
      </c>
      <c r="F3178" s="16" t="s">
        <v>1280</v>
      </c>
      <c r="G3178" s="8" t="n">
        <v>965</v>
      </c>
    </row>
    <row r="3179" customFormat="false" ht="12.75" hidden="false" customHeight="false" outlineLevel="2" collapsed="false">
      <c r="A3179" s="5" t="s">
        <v>2117</v>
      </c>
      <c r="B3179" s="6" t="n">
        <v>37014</v>
      </c>
      <c r="C3179" s="7" t="s">
        <v>1677</v>
      </c>
      <c r="D3179" s="7" t="s">
        <v>1588</v>
      </c>
      <c r="E3179" s="7" t="s">
        <v>26</v>
      </c>
      <c r="F3179" s="16" t="s">
        <v>1280</v>
      </c>
      <c r="G3179" s="8" t="n">
        <v>125</v>
      </c>
    </row>
    <row r="3180" customFormat="false" ht="12.75" hidden="false" customHeight="false" outlineLevel="2" collapsed="false">
      <c r="A3180" s="5" t="s">
        <v>2457</v>
      </c>
      <c r="B3180" s="6" t="n">
        <v>37015</v>
      </c>
      <c r="C3180" s="7" t="s">
        <v>1624</v>
      </c>
      <c r="D3180" s="7" t="s">
        <v>1588</v>
      </c>
      <c r="E3180" s="7" t="s">
        <v>700</v>
      </c>
      <c r="F3180" s="16" t="s">
        <v>1280</v>
      </c>
      <c r="G3180" s="8" t="n">
        <v>1508</v>
      </c>
    </row>
    <row r="3181" customFormat="false" ht="12.75" hidden="false" customHeight="false" outlineLevel="2" collapsed="false">
      <c r="A3181" s="5" t="s">
        <v>2127</v>
      </c>
      <c r="B3181" s="6" t="n">
        <v>37015</v>
      </c>
      <c r="C3181" s="7" t="s">
        <v>262</v>
      </c>
      <c r="D3181" s="7" t="s">
        <v>1588</v>
      </c>
      <c r="E3181" s="7" t="s">
        <v>26</v>
      </c>
      <c r="F3181" s="16" t="s">
        <v>1280</v>
      </c>
      <c r="G3181" s="8" t="n">
        <v>1085</v>
      </c>
    </row>
    <row r="3182" customFormat="false" ht="12.75" hidden="false" customHeight="false" outlineLevel="2" collapsed="false">
      <c r="A3182" s="5" t="s">
        <v>2126</v>
      </c>
      <c r="B3182" s="6" t="n">
        <v>37015</v>
      </c>
      <c r="C3182" s="7" t="s">
        <v>1890</v>
      </c>
      <c r="D3182" s="7" t="s">
        <v>1588</v>
      </c>
      <c r="E3182" s="7" t="s">
        <v>26</v>
      </c>
      <c r="F3182" s="16" t="s">
        <v>1280</v>
      </c>
      <c r="G3182" s="8" t="n">
        <v>0</v>
      </c>
    </row>
    <row r="3183" customFormat="false" ht="12.75" hidden="false" customHeight="false" outlineLevel="2" collapsed="false">
      <c r="A3183" s="5" t="s">
        <v>2129</v>
      </c>
      <c r="B3183" s="6" t="n">
        <v>37015</v>
      </c>
      <c r="C3183" s="7" t="s">
        <v>1706</v>
      </c>
      <c r="D3183" s="7" t="s">
        <v>1588</v>
      </c>
      <c r="E3183" s="7" t="s">
        <v>26</v>
      </c>
      <c r="F3183" s="16" t="s">
        <v>1280</v>
      </c>
      <c r="G3183" s="8" t="n">
        <v>245</v>
      </c>
    </row>
    <row r="3184" customFormat="false" ht="12.75" hidden="false" customHeight="false" outlineLevel="2" collapsed="false">
      <c r="A3184" s="5" t="s">
        <v>2141</v>
      </c>
      <c r="B3184" s="6" t="n">
        <v>37018</v>
      </c>
      <c r="C3184" s="7" t="s">
        <v>1890</v>
      </c>
      <c r="D3184" s="7" t="s">
        <v>1588</v>
      </c>
      <c r="E3184" s="7" t="s">
        <v>26</v>
      </c>
      <c r="F3184" s="16" t="s">
        <v>1280</v>
      </c>
      <c r="G3184" s="8" t="n">
        <v>0</v>
      </c>
    </row>
    <row r="3185" customFormat="false" ht="12.75" hidden="false" customHeight="false" outlineLevel="2" collapsed="false">
      <c r="A3185" s="5" t="s">
        <v>2153</v>
      </c>
      <c r="B3185" s="6" t="n">
        <v>37019</v>
      </c>
      <c r="C3185" s="7" t="s">
        <v>1890</v>
      </c>
      <c r="D3185" s="7" t="s">
        <v>1588</v>
      </c>
      <c r="E3185" s="7" t="s">
        <v>26</v>
      </c>
      <c r="F3185" s="16" t="s">
        <v>1280</v>
      </c>
      <c r="G3185" s="8" t="n">
        <v>1174</v>
      </c>
    </row>
    <row r="3186" customFormat="false" ht="12.75" hidden="false" customHeight="false" outlineLevel="2" collapsed="false">
      <c r="A3186" s="5" t="s">
        <v>1307</v>
      </c>
      <c r="B3186" s="6" t="n">
        <v>37020</v>
      </c>
      <c r="C3186" s="7" t="s">
        <v>1308</v>
      </c>
      <c r="D3186" s="7" t="s">
        <v>1588</v>
      </c>
      <c r="E3186" s="7" t="s">
        <v>1309</v>
      </c>
      <c r="F3186" s="16" t="s">
        <v>1280</v>
      </c>
      <c r="G3186" s="8" t="n">
        <v>673</v>
      </c>
    </row>
    <row r="3187" customFormat="false" ht="12.75" hidden="false" customHeight="false" outlineLevel="2" collapsed="false">
      <c r="A3187" s="5" t="s">
        <v>1310</v>
      </c>
      <c r="B3187" s="6" t="n">
        <v>37020</v>
      </c>
      <c r="C3187" s="7" t="s">
        <v>1308</v>
      </c>
      <c r="D3187" s="7" t="s">
        <v>1588</v>
      </c>
      <c r="E3187" s="7" t="s">
        <v>1309</v>
      </c>
      <c r="F3187" s="16" t="s">
        <v>1280</v>
      </c>
      <c r="G3187" s="8" t="n">
        <v>673</v>
      </c>
    </row>
    <row r="3188" customFormat="false" ht="12.75" hidden="false" customHeight="false" outlineLevel="2" collapsed="false">
      <c r="A3188" s="5" t="s">
        <v>2166</v>
      </c>
      <c r="B3188" s="6" t="n">
        <v>37020</v>
      </c>
      <c r="C3188" s="7" t="s">
        <v>1916</v>
      </c>
      <c r="D3188" s="7" t="s">
        <v>1588</v>
      </c>
      <c r="E3188" s="7" t="s">
        <v>26</v>
      </c>
      <c r="F3188" s="16" t="s">
        <v>1280</v>
      </c>
      <c r="G3188" s="8" t="n">
        <v>705</v>
      </c>
    </row>
    <row r="3189" customFormat="false" ht="12.75" hidden="false" customHeight="false" outlineLevel="2" collapsed="false">
      <c r="A3189" s="5" t="s">
        <v>2191</v>
      </c>
      <c r="B3189" s="6" t="n">
        <v>37020</v>
      </c>
      <c r="C3189" s="7" t="s">
        <v>2190</v>
      </c>
      <c r="D3189" s="7" t="s">
        <v>1588</v>
      </c>
      <c r="E3189" s="7" t="s">
        <v>26</v>
      </c>
      <c r="F3189" s="16" t="s">
        <v>1280</v>
      </c>
      <c r="G3189" s="8" t="n">
        <v>125</v>
      </c>
    </row>
    <row r="3190" customFormat="false" ht="12.75" hidden="false" customHeight="false" outlineLevel="2" collapsed="false">
      <c r="A3190" s="5" t="s">
        <v>2189</v>
      </c>
      <c r="B3190" s="6" t="n">
        <v>37020</v>
      </c>
      <c r="C3190" s="7" t="s">
        <v>2190</v>
      </c>
      <c r="D3190" s="7" t="s">
        <v>1588</v>
      </c>
      <c r="E3190" s="7" t="s">
        <v>26</v>
      </c>
      <c r="F3190" s="16" t="s">
        <v>1280</v>
      </c>
      <c r="G3190" s="8" t="n">
        <v>125</v>
      </c>
    </row>
    <row r="3191" customFormat="false" ht="12.75" hidden="false" customHeight="false" outlineLevel="2" collapsed="false">
      <c r="A3191" s="5" t="s">
        <v>2205</v>
      </c>
      <c r="B3191" s="6" t="n">
        <v>37021</v>
      </c>
      <c r="C3191" s="7" t="s">
        <v>1916</v>
      </c>
      <c r="D3191" s="7" t="s">
        <v>1588</v>
      </c>
      <c r="E3191" s="7" t="s">
        <v>26</v>
      </c>
      <c r="F3191" s="16" t="s">
        <v>1280</v>
      </c>
      <c r="G3191" s="8" t="n">
        <v>60</v>
      </c>
    </row>
    <row r="3192" customFormat="false" ht="12.75" hidden="false" customHeight="false" outlineLevel="2" collapsed="false">
      <c r="A3192" s="5" t="s">
        <v>2206</v>
      </c>
      <c r="B3192" s="6" t="n">
        <v>37021</v>
      </c>
      <c r="C3192" s="7" t="s">
        <v>1782</v>
      </c>
      <c r="D3192" s="7" t="s">
        <v>1588</v>
      </c>
      <c r="E3192" s="7" t="s">
        <v>26</v>
      </c>
      <c r="F3192" s="16" t="s">
        <v>1280</v>
      </c>
      <c r="G3192" s="8" t="n">
        <v>840</v>
      </c>
    </row>
    <row r="3193" customFormat="false" ht="12.75" hidden="false" customHeight="false" outlineLevel="2" collapsed="false">
      <c r="A3193" s="5" t="s">
        <v>2217</v>
      </c>
      <c r="B3193" s="6" t="n">
        <v>37021</v>
      </c>
      <c r="C3193" s="7" t="s">
        <v>1890</v>
      </c>
      <c r="D3193" s="7" t="s">
        <v>1588</v>
      </c>
      <c r="E3193" s="7" t="s">
        <v>26</v>
      </c>
      <c r="F3193" s="16" t="s">
        <v>1280</v>
      </c>
      <c r="G3193" s="8" t="n">
        <v>590</v>
      </c>
    </row>
    <row r="3194" customFormat="false" ht="12.75" hidden="false" customHeight="false" outlineLevel="2" collapsed="false">
      <c r="A3194" s="5" t="s">
        <v>2219</v>
      </c>
      <c r="B3194" s="6" t="n">
        <v>37022</v>
      </c>
      <c r="C3194" s="7" t="s">
        <v>1916</v>
      </c>
      <c r="D3194" s="7" t="s">
        <v>1588</v>
      </c>
      <c r="E3194" s="7" t="s">
        <v>26</v>
      </c>
      <c r="F3194" s="16" t="s">
        <v>1280</v>
      </c>
      <c r="G3194" s="8" t="n">
        <v>1120</v>
      </c>
    </row>
    <row r="3195" customFormat="false" ht="12.75" hidden="false" customHeight="false" outlineLevel="2" collapsed="false">
      <c r="A3195" s="5" t="s">
        <v>2222</v>
      </c>
      <c r="B3195" s="6" t="n">
        <v>37022</v>
      </c>
      <c r="C3195" s="7" t="s">
        <v>1910</v>
      </c>
      <c r="D3195" s="7" t="s">
        <v>1588</v>
      </c>
      <c r="E3195" s="7" t="s">
        <v>26</v>
      </c>
      <c r="F3195" s="16" t="s">
        <v>1280</v>
      </c>
      <c r="G3195" s="8" t="n">
        <v>0</v>
      </c>
    </row>
    <row r="3196" customFormat="false" ht="12.75" hidden="false" customHeight="false" outlineLevel="2" collapsed="false">
      <c r="A3196" s="5" t="s">
        <v>2231</v>
      </c>
      <c r="B3196" s="6" t="n">
        <v>37025</v>
      </c>
      <c r="C3196" s="7" t="s">
        <v>1916</v>
      </c>
      <c r="D3196" s="7" t="s">
        <v>1588</v>
      </c>
      <c r="E3196" s="7" t="s">
        <v>26</v>
      </c>
      <c r="F3196" s="16" t="s">
        <v>1280</v>
      </c>
      <c r="G3196" s="8" t="n">
        <v>5375</v>
      </c>
    </row>
    <row r="3197" customFormat="false" ht="12.75" hidden="false" customHeight="false" outlineLevel="2" collapsed="false">
      <c r="A3197" s="5" t="s">
        <v>2237</v>
      </c>
      <c r="B3197" s="6" t="n">
        <v>37026</v>
      </c>
      <c r="C3197" s="7" t="s">
        <v>262</v>
      </c>
      <c r="D3197" s="7" t="s">
        <v>1588</v>
      </c>
      <c r="E3197" s="7" t="s">
        <v>26</v>
      </c>
      <c r="F3197" s="16" t="s">
        <v>1280</v>
      </c>
      <c r="G3197" s="8" t="n">
        <v>363</v>
      </c>
    </row>
    <row r="3198" customFormat="false" ht="12.75" hidden="false" customHeight="false" outlineLevel="2" collapsed="false">
      <c r="A3198" s="5" t="s">
        <v>2239</v>
      </c>
      <c r="B3198" s="6" t="n">
        <v>37026</v>
      </c>
      <c r="C3198" s="7" t="s">
        <v>1890</v>
      </c>
      <c r="D3198" s="7" t="s">
        <v>1588</v>
      </c>
      <c r="E3198" s="7" t="s">
        <v>26</v>
      </c>
      <c r="F3198" s="16" t="s">
        <v>1280</v>
      </c>
      <c r="G3198" s="8" t="n">
        <v>0</v>
      </c>
    </row>
    <row r="3199" customFormat="false" ht="12.75" hidden="false" customHeight="false" outlineLevel="2" collapsed="false">
      <c r="A3199" s="5" t="s">
        <v>2246</v>
      </c>
      <c r="B3199" s="6" t="n">
        <v>37026</v>
      </c>
      <c r="C3199" s="7" t="s">
        <v>1413</v>
      </c>
      <c r="D3199" s="7" t="s">
        <v>1588</v>
      </c>
      <c r="E3199" s="7" t="s">
        <v>26</v>
      </c>
      <c r="F3199" s="16" t="s">
        <v>1280</v>
      </c>
      <c r="G3199" s="8" t="n">
        <v>2500</v>
      </c>
    </row>
    <row r="3200" customFormat="false" ht="12.75" hidden="false" customHeight="false" outlineLevel="2" collapsed="false">
      <c r="A3200" s="5" t="s">
        <v>2247</v>
      </c>
      <c r="B3200" s="6" t="n">
        <v>37026</v>
      </c>
      <c r="C3200" s="7" t="s">
        <v>1677</v>
      </c>
      <c r="D3200" s="7" t="s">
        <v>1588</v>
      </c>
      <c r="E3200" s="7" t="s">
        <v>26</v>
      </c>
      <c r="F3200" s="16" t="s">
        <v>1280</v>
      </c>
      <c r="G3200" s="8" t="n">
        <v>300</v>
      </c>
    </row>
    <row r="3201" customFormat="false" ht="12.75" hidden="false" customHeight="false" outlineLevel="2" collapsed="false">
      <c r="A3201" s="5" t="s">
        <v>2470</v>
      </c>
      <c r="B3201" s="6" t="n">
        <v>37027</v>
      </c>
      <c r="C3201" s="7" t="s">
        <v>1624</v>
      </c>
      <c r="D3201" s="7" t="s">
        <v>1588</v>
      </c>
      <c r="E3201" s="7" t="s">
        <v>1152</v>
      </c>
      <c r="F3201" s="16" t="s">
        <v>1280</v>
      </c>
      <c r="G3201" s="8" t="n">
        <v>3000</v>
      </c>
    </row>
    <row r="3202" customFormat="false" ht="12.75" hidden="false" customHeight="false" outlineLevel="2" collapsed="false">
      <c r="A3202" s="5" t="s">
        <v>2254</v>
      </c>
      <c r="B3202" s="6" t="n">
        <v>37027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2288</v>
      </c>
      <c r="B3203" s="6" t="n">
        <v>37028</v>
      </c>
      <c r="C3203" s="7" t="s">
        <v>2190</v>
      </c>
      <c r="D3203" s="7" t="s">
        <v>1588</v>
      </c>
      <c r="E3203" s="7" t="s">
        <v>26</v>
      </c>
      <c r="F3203" s="16" t="s">
        <v>1280</v>
      </c>
      <c r="G3203" s="8" t="n">
        <v>6758</v>
      </c>
    </row>
    <row r="3204" customFormat="false" ht="12.75" hidden="false" customHeight="false" outlineLevel="2" collapsed="false">
      <c r="A3204" s="5" t="s">
        <v>2284</v>
      </c>
      <c r="B3204" s="6" t="n">
        <v>37028</v>
      </c>
      <c r="C3204" s="7" t="s">
        <v>2024</v>
      </c>
      <c r="D3204" s="7" t="s">
        <v>1588</v>
      </c>
      <c r="E3204" s="7" t="s">
        <v>26</v>
      </c>
      <c r="F3204" s="16" t="s">
        <v>1280</v>
      </c>
      <c r="G3204" s="8" t="n">
        <v>488</v>
      </c>
    </row>
    <row r="3205" customFormat="false" ht="12.75" hidden="false" customHeight="false" outlineLevel="2" collapsed="false">
      <c r="A3205" s="5" t="s">
        <v>2277</v>
      </c>
      <c r="B3205" s="6" t="n">
        <v>37028</v>
      </c>
      <c r="C3205" s="7" t="s">
        <v>1782</v>
      </c>
      <c r="D3205" s="7" t="s">
        <v>1588</v>
      </c>
      <c r="E3205" s="7" t="s">
        <v>26</v>
      </c>
      <c r="F3205" s="16" t="s">
        <v>1280</v>
      </c>
      <c r="G3205" s="8" t="n">
        <v>872</v>
      </c>
    </row>
    <row r="3206" customFormat="false" ht="12.75" hidden="false" customHeight="false" outlineLevel="2" collapsed="false">
      <c r="A3206" s="5" t="s">
        <v>2291</v>
      </c>
      <c r="B3206" s="6" t="n">
        <v>37028</v>
      </c>
      <c r="C3206" s="7" t="s">
        <v>1890</v>
      </c>
      <c r="D3206" s="7" t="s">
        <v>1588</v>
      </c>
      <c r="E3206" s="7" t="s">
        <v>26</v>
      </c>
      <c r="F3206" s="16" t="s">
        <v>1280</v>
      </c>
      <c r="G3206" s="8" t="n">
        <v>4742</v>
      </c>
    </row>
    <row r="3207" customFormat="false" ht="12.75" hidden="false" customHeight="false" outlineLevel="2" collapsed="false">
      <c r="A3207" s="5" t="s">
        <v>2292</v>
      </c>
      <c r="B3207" s="6" t="n">
        <v>37028</v>
      </c>
      <c r="C3207" s="7" t="s">
        <v>1916</v>
      </c>
      <c r="D3207" s="7" t="s">
        <v>1588</v>
      </c>
      <c r="E3207" s="7" t="s">
        <v>26</v>
      </c>
      <c r="F3207" s="16" t="s">
        <v>1280</v>
      </c>
      <c r="G3207" s="8" t="n">
        <v>876</v>
      </c>
    </row>
    <row r="3208" customFormat="false" ht="12.75" hidden="false" customHeight="false" outlineLevel="2" collapsed="false">
      <c r="A3208" s="5" t="s">
        <v>2293</v>
      </c>
      <c r="B3208" s="6" t="n">
        <v>37028</v>
      </c>
      <c r="C3208" s="7" t="s">
        <v>1916</v>
      </c>
      <c r="D3208" s="7" t="s">
        <v>1588</v>
      </c>
      <c r="E3208" s="7" t="s">
        <v>26</v>
      </c>
      <c r="F3208" s="16" t="s">
        <v>1280</v>
      </c>
      <c r="G3208" s="8" t="n">
        <v>1852</v>
      </c>
    </row>
    <row r="3209" customFormat="false" ht="12.75" hidden="false" customHeight="false" outlineLevel="2" collapsed="false">
      <c r="A3209" s="5" t="s">
        <v>2471</v>
      </c>
      <c r="B3209" s="6" t="n">
        <v>37029</v>
      </c>
      <c r="C3209" s="7" t="s">
        <v>2472</v>
      </c>
      <c r="D3209" s="7" t="s">
        <v>1588</v>
      </c>
      <c r="E3209" s="7" t="s">
        <v>148</v>
      </c>
      <c r="F3209" s="16" t="s">
        <v>1280</v>
      </c>
      <c r="G3209" s="8" t="n">
        <v>1525</v>
      </c>
    </row>
    <row r="3210" customFormat="false" ht="12.75" hidden="false" customHeight="false" outlineLevel="2" collapsed="false">
      <c r="A3210" s="5" t="s">
        <v>2302</v>
      </c>
      <c r="B3210" s="6" t="n">
        <v>37029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2074</v>
      </c>
    </row>
    <row r="3211" customFormat="false" ht="12.75" hidden="false" customHeight="false" outlineLevel="2" collapsed="false">
      <c r="A3211" s="5" t="s">
        <v>2305</v>
      </c>
      <c r="B3211" s="6" t="n">
        <v>37029</v>
      </c>
      <c r="C3211" s="7" t="s">
        <v>1890</v>
      </c>
      <c r="D3211" s="7" t="s">
        <v>1588</v>
      </c>
      <c r="E3211" s="7" t="s">
        <v>26</v>
      </c>
      <c r="F3211" s="16" t="s">
        <v>1280</v>
      </c>
      <c r="G3211" s="8" t="n">
        <v>5160</v>
      </c>
    </row>
    <row r="3212" customFormat="false" ht="12.75" hidden="false" customHeight="false" outlineLevel="2" collapsed="false">
      <c r="A3212" s="5" t="s">
        <v>2306</v>
      </c>
      <c r="B3212" s="6" t="n">
        <v>37029</v>
      </c>
      <c r="C3212" s="7" t="s">
        <v>1890</v>
      </c>
      <c r="D3212" s="7" t="s">
        <v>1588</v>
      </c>
      <c r="E3212" s="7" t="s">
        <v>26</v>
      </c>
      <c r="F3212" s="16" t="s">
        <v>1280</v>
      </c>
      <c r="G3212" s="8" t="n">
        <v>0</v>
      </c>
    </row>
    <row r="3213" customFormat="false" ht="12.75" hidden="false" customHeight="false" outlineLevel="2" collapsed="false">
      <c r="A3213" s="5" t="s">
        <v>2319</v>
      </c>
      <c r="B3213" s="6" t="n">
        <v>37032</v>
      </c>
      <c r="C3213" s="7" t="s">
        <v>1677</v>
      </c>
      <c r="D3213" s="7" t="s">
        <v>1588</v>
      </c>
      <c r="E3213" s="7" t="s">
        <v>26</v>
      </c>
      <c r="F3213" s="16" t="s">
        <v>1280</v>
      </c>
      <c r="G3213" s="8" t="n">
        <v>300</v>
      </c>
    </row>
    <row r="3214" customFormat="false" ht="12.75" hidden="false" customHeight="false" outlineLevel="2" collapsed="false">
      <c r="A3214" s="5" t="s">
        <v>2308</v>
      </c>
      <c r="B3214" s="6" t="n">
        <v>37032</v>
      </c>
      <c r="C3214" s="7" t="s">
        <v>1677</v>
      </c>
      <c r="D3214" s="7" t="s">
        <v>1588</v>
      </c>
      <c r="E3214" s="7" t="s">
        <v>26</v>
      </c>
      <c r="F3214" s="16" t="s">
        <v>1280</v>
      </c>
      <c r="G3214" s="8" t="n">
        <v>0</v>
      </c>
    </row>
    <row r="3215" customFormat="false" ht="12.75" hidden="false" customHeight="false" outlineLevel="2" collapsed="false">
      <c r="A3215" s="5" t="s">
        <v>2341</v>
      </c>
      <c r="B3215" s="6" t="n">
        <v>37034</v>
      </c>
      <c r="C3215" s="7" t="s">
        <v>65</v>
      </c>
      <c r="D3215" s="7" t="s">
        <v>1588</v>
      </c>
      <c r="E3215" s="7" t="s">
        <v>26</v>
      </c>
      <c r="F3215" s="16" t="s">
        <v>1280</v>
      </c>
      <c r="G3215" s="8" t="n">
        <v>180</v>
      </c>
    </row>
    <row r="3216" customFormat="false" ht="12.75" hidden="false" customHeight="false" outlineLevel="2" collapsed="false">
      <c r="A3216" s="5" t="s">
        <v>2342</v>
      </c>
      <c r="B3216" s="6" t="n">
        <v>37034</v>
      </c>
      <c r="C3216" s="7" t="s">
        <v>1782</v>
      </c>
      <c r="D3216" s="7" t="s">
        <v>1588</v>
      </c>
      <c r="E3216" s="7" t="s">
        <v>26</v>
      </c>
      <c r="F3216" s="16" t="s">
        <v>1280</v>
      </c>
      <c r="G3216" s="8" t="n">
        <v>4783</v>
      </c>
    </row>
    <row r="3217" customFormat="false" ht="12.75" hidden="false" customHeight="false" outlineLevel="2" collapsed="false">
      <c r="A3217" s="5" t="s">
        <v>2346</v>
      </c>
      <c r="B3217" s="6" t="n">
        <v>37035</v>
      </c>
      <c r="C3217" s="7" t="s">
        <v>1677</v>
      </c>
      <c r="D3217" s="7" t="s">
        <v>1588</v>
      </c>
      <c r="E3217" s="7" t="s">
        <v>26</v>
      </c>
      <c r="F3217" s="16" t="s">
        <v>1280</v>
      </c>
      <c r="G3217" s="8" t="n">
        <v>0</v>
      </c>
    </row>
    <row r="3218" customFormat="false" ht="12.75" hidden="false" customHeight="false" outlineLevel="2" collapsed="false">
      <c r="A3218" s="5" t="s">
        <v>2349</v>
      </c>
      <c r="B3218" s="6" t="n">
        <v>37035</v>
      </c>
      <c r="C3218" s="7" t="s">
        <v>1782</v>
      </c>
      <c r="D3218" s="7" t="s">
        <v>1588</v>
      </c>
      <c r="E3218" s="7" t="s">
        <v>26</v>
      </c>
      <c r="F3218" s="16" t="s">
        <v>1280</v>
      </c>
      <c r="G3218" s="8" t="n">
        <v>821</v>
      </c>
    </row>
    <row r="3219" customFormat="false" ht="12.75" hidden="false" customHeight="false" outlineLevel="2" collapsed="false">
      <c r="A3219" s="5" t="s">
        <v>2476</v>
      </c>
      <c r="B3219" s="6" t="n">
        <v>37032</v>
      </c>
      <c r="C3219" s="7" t="s">
        <v>2477</v>
      </c>
      <c r="D3219" s="7" t="s">
        <v>1588</v>
      </c>
      <c r="E3219" s="7" t="s">
        <v>1152</v>
      </c>
      <c r="F3219" s="16" t="s">
        <v>1280</v>
      </c>
      <c r="G3219" s="8" t="n">
        <v>5100</v>
      </c>
    </row>
    <row r="3220" customFormat="false" ht="12.75" hidden="false" customHeight="false" outlineLevel="2" collapsed="false">
      <c r="A3220" s="5" t="s">
        <v>2356</v>
      </c>
      <c r="B3220" s="6" t="n">
        <v>37035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732</v>
      </c>
    </row>
    <row r="3221" customFormat="false" ht="12.75" hidden="false" customHeight="false" outlineLevel="2" collapsed="false">
      <c r="A3221" s="5" t="s">
        <v>2488</v>
      </c>
      <c r="B3221" s="6" t="n">
        <v>37035</v>
      </c>
      <c r="C3221" s="7" t="s">
        <v>1624</v>
      </c>
      <c r="D3221" s="7" t="s">
        <v>1588</v>
      </c>
      <c r="E3221" s="7" t="s">
        <v>675</v>
      </c>
      <c r="F3221" s="16" t="s">
        <v>1280</v>
      </c>
      <c r="G3221" s="8" t="n">
        <v>2250</v>
      </c>
    </row>
    <row r="3222" customFormat="false" ht="12.75" hidden="false" customHeight="false" outlineLevel="2" collapsed="false">
      <c r="A3222" s="5" t="s">
        <v>2363</v>
      </c>
      <c r="B3222" s="6" t="n">
        <v>37035</v>
      </c>
      <c r="C3222" s="7" t="s">
        <v>1677</v>
      </c>
      <c r="D3222" s="7" t="s">
        <v>1588</v>
      </c>
      <c r="E3222" s="7" t="s">
        <v>26</v>
      </c>
      <c r="F3222" s="16" t="s">
        <v>1280</v>
      </c>
      <c r="G3222" s="8" t="n">
        <v>4082</v>
      </c>
    </row>
    <row r="3223" customFormat="false" ht="12.75" hidden="false" customHeight="false" outlineLevel="2" collapsed="false">
      <c r="A3223" s="5" t="s">
        <v>2386</v>
      </c>
      <c r="B3223" s="6" t="n">
        <v>37036</v>
      </c>
      <c r="C3223" s="7" t="s">
        <v>1890</v>
      </c>
      <c r="D3223" s="7" t="s">
        <v>1588</v>
      </c>
      <c r="E3223" s="7" t="s">
        <v>26</v>
      </c>
      <c r="F3223" s="16" t="s">
        <v>1280</v>
      </c>
      <c r="G3223" s="8" t="n">
        <v>0</v>
      </c>
    </row>
    <row r="3224" customFormat="false" ht="12.75" hidden="false" customHeight="false" outlineLevel="2" collapsed="false">
      <c r="A3224" s="5" t="s">
        <v>2370</v>
      </c>
      <c r="B3224" s="6" t="n">
        <v>37036</v>
      </c>
      <c r="C3224" s="7" t="s">
        <v>1677</v>
      </c>
      <c r="D3224" s="7" t="s">
        <v>1588</v>
      </c>
      <c r="E3224" s="7" t="s">
        <v>26</v>
      </c>
      <c r="F3224" s="16" t="s">
        <v>1280</v>
      </c>
      <c r="G3224" s="8" t="n">
        <v>2400</v>
      </c>
    </row>
    <row r="3225" customFormat="false" ht="12.75" hidden="false" customHeight="false" outlineLevel="2" collapsed="false">
      <c r="A3225" s="5" t="s">
        <v>2394</v>
      </c>
      <c r="B3225" s="6" t="n">
        <v>37040</v>
      </c>
      <c r="C3225" s="7" t="s">
        <v>1890</v>
      </c>
      <c r="D3225" s="7" t="s">
        <v>1588</v>
      </c>
      <c r="E3225" s="7" t="s">
        <v>26</v>
      </c>
      <c r="F3225" s="16" t="s">
        <v>1280</v>
      </c>
      <c r="G3225" s="8" t="n">
        <v>3340</v>
      </c>
    </row>
    <row r="3226" customFormat="false" ht="12.75" hidden="false" customHeight="false" outlineLevel="2" collapsed="false">
      <c r="A3226" s="5" t="s">
        <v>2395</v>
      </c>
      <c r="B3226" s="6" t="n">
        <v>37040</v>
      </c>
      <c r="C3226" s="7" t="s">
        <v>1782</v>
      </c>
      <c r="D3226" s="7" t="s">
        <v>1588</v>
      </c>
      <c r="E3226" s="7" t="s">
        <v>26</v>
      </c>
      <c r="F3226" s="16" t="s">
        <v>1280</v>
      </c>
      <c r="G3226" s="8" t="n">
        <v>300</v>
      </c>
    </row>
    <row r="3227" customFormat="false" ht="12.75" hidden="false" customHeight="false" outlineLevel="2" collapsed="false">
      <c r="A3227" s="5" t="s">
        <v>2396</v>
      </c>
      <c r="B3227" s="6" t="n">
        <v>37040</v>
      </c>
      <c r="C3227" s="7" t="s">
        <v>1706</v>
      </c>
      <c r="D3227" s="7" t="s">
        <v>1588</v>
      </c>
      <c r="E3227" s="7" t="s">
        <v>26</v>
      </c>
      <c r="F3227" s="16" t="s">
        <v>1280</v>
      </c>
      <c r="G3227" s="8" t="n">
        <v>35</v>
      </c>
    </row>
    <row r="3228" customFormat="false" ht="12.75" hidden="false" customHeight="false" outlineLevel="2" collapsed="false">
      <c r="A3228" s="5" t="s">
        <v>2397</v>
      </c>
      <c r="B3228" s="6" t="n">
        <v>37040</v>
      </c>
      <c r="C3228" s="7" t="s">
        <v>262</v>
      </c>
      <c r="D3228" s="7" t="s">
        <v>1588</v>
      </c>
      <c r="E3228" s="7" t="s">
        <v>26</v>
      </c>
      <c r="F3228" s="16" t="s">
        <v>1280</v>
      </c>
      <c r="G3228" s="8" t="n">
        <v>1180</v>
      </c>
    </row>
    <row r="3229" customFormat="false" ht="12.75" hidden="false" customHeight="false" outlineLevel="2" collapsed="false">
      <c r="A3229" s="5" t="s">
        <v>2399</v>
      </c>
      <c r="B3229" s="6" t="n">
        <v>37040</v>
      </c>
      <c r="C3229" s="7" t="s">
        <v>1890</v>
      </c>
      <c r="D3229" s="7" t="s">
        <v>1588</v>
      </c>
      <c r="E3229" s="7" t="s">
        <v>26</v>
      </c>
      <c r="F3229" s="16" t="s">
        <v>1280</v>
      </c>
      <c r="G3229" s="8" t="n">
        <v>18389</v>
      </c>
    </row>
    <row r="3230" customFormat="false" ht="12.75" hidden="false" customHeight="false" outlineLevel="2" collapsed="false">
      <c r="A3230" s="5" t="s">
        <v>2403</v>
      </c>
      <c r="B3230" s="6" t="n">
        <v>37040</v>
      </c>
      <c r="C3230" s="7" t="s">
        <v>1782</v>
      </c>
      <c r="D3230" s="7" t="s">
        <v>1588</v>
      </c>
      <c r="E3230" s="7" t="s">
        <v>26</v>
      </c>
      <c r="F3230" s="16" t="s">
        <v>1280</v>
      </c>
      <c r="G3230" s="8" t="n">
        <v>2084</v>
      </c>
    </row>
    <row r="3231" customFormat="false" ht="12.75" hidden="false" customHeight="false" outlineLevel="2" collapsed="false">
      <c r="A3231" s="5" t="s">
        <v>2420</v>
      </c>
      <c r="B3231" s="6" t="n">
        <v>37041</v>
      </c>
      <c r="C3231" s="7" t="s">
        <v>1890</v>
      </c>
      <c r="D3231" s="7" t="s">
        <v>1588</v>
      </c>
      <c r="E3231" s="7" t="s">
        <v>26</v>
      </c>
      <c r="F3231" s="16" t="s">
        <v>1280</v>
      </c>
      <c r="G3231" s="8" t="n">
        <v>7891</v>
      </c>
    </row>
    <row r="3232" customFormat="false" ht="12.75" hidden="false" customHeight="false" outlineLevel="2" collapsed="false">
      <c r="A3232" s="5" t="s">
        <v>2495</v>
      </c>
      <c r="B3232" s="6" t="n">
        <v>37041</v>
      </c>
      <c r="C3232" s="7" t="s">
        <v>2496</v>
      </c>
      <c r="D3232" s="7" t="s">
        <v>1588</v>
      </c>
      <c r="E3232" s="7" t="s">
        <v>112</v>
      </c>
      <c r="F3232" s="16" t="s">
        <v>1280</v>
      </c>
      <c r="G3232" s="8" t="n">
        <v>71</v>
      </c>
    </row>
    <row r="3233" customFormat="false" ht="12.75" hidden="false" customHeight="false" outlineLevel="2" collapsed="false">
      <c r="A3233" s="5" t="s">
        <v>2425</v>
      </c>
      <c r="B3233" s="6" t="n">
        <v>37041</v>
      </c>
      <c r="C3233" s="7" t="s">
        <v>1890</v>
      </c>
      <c r="D3233" s="7" t="s">
        <v>1588</v>
      </c>
      <c r="E3233" s="7" t="s">
        <v>26</v>
      </c>
      <c r="F3233" s="16" t="s">
        <v>1280</v>
      </c>
      <c r="G3233" s="8" t="n">
        <v>931</v>
      </c>
    </row>
    <row r="3234" customFormat="false" ht="12.75" hidden="false" customHeight="false" outlineLevel="2" collapsed="false">
      <c r="A3234" s="5" t="s">
        <v>2437</v>
      </c>
      <c r="B3234" s="6" t="n">
        <v>37042</v>
      </c>
      <c r="C3234" s="7" t="s">
        <v>1677</v>
      </c>
      <c r="D3234" s="7" t="s">
        <v>1588</v>
      </c>
      <c r="E3234" s="7" t="s">
        <v>26</v>
      </c>
      <c r="F3234" s="16" t="s">
        <v>1280</v>
      </c>
      <c r="G3234" s="8" t="n">
        <v>3144</v>
      </c>
    </row>
    <row r="3235" customFormat="false" ht="12.75" hidden="false" customHeight="false" outlineLevel="2" collapsed="false">
      <c r="A3235" s="5" t="s">
        <v>2435</v>
      </c>
      <c r="B3235" s="6" t="n">
        <v>37042</v>
      </c>
      <c r="C3235" s="7" t="s">
        <v>1677</v>
      </c>
      <c r="D3235" s="7" t="s">
        <v>1588</v>
      </c>
      <c r="E3235" s="7" t="s">
        <v>26</v>
      </c>
      <c r="F3235" s="16" t="s">
        <v>1280</v>
      </c>
      <c r="G3235" s="8" t="n">
        <v>3340</v>
      </c>
    </row>
    <row r="3236" customFormat="false" ht="12.75" hidden="false" customHeight="false" outlineLevel="2" collapsed="false">
      <c r="A3236" s="5" t="s">
        <v>2501</v>
      </c>
      <c r="B3236" s="6" t="n">
        <v>37042</v>
      </c>
      <c r="C3236" s="7" t="s">
        <v>2472</v>
      </c>
      <c r="D3236" s="7" t="s">
        <v>1588</v>
      </c>
      <c r="E3236" s="7" t="s">
        <v>148</v>
      </c>
      <c r="F3236" s="16" t="s">
        <v>1280</v>
      </c>
      <c r="G3236" s="8" t="n">
        <v>1525</v>
      </c>
    </row>
    <row r="3237" customFormat="false" ht="12.75" hidden="false" customHeight="false" outlineLevel="2" collapsed="false">
      <c r="A3237" s="5" t="s">
        <v>2505</v>
      </c>
      <c r="B3237" s="6" t="n">
        <v>37043</v>
      </c>
      <c r="C3237" s="7" t="s">
        <v>1413</v>
      </c>
      <c r="D3237" s="7" t="s">
        <v>1588</v>
      </c>
      <c r="E3237" s="7"/>
      <c r="F3237" s="16" t="s">
        <v>1280</v>
      </c>
      <c r="G3237" s="8" t="n">
        <v>8050</v>
      </c>
    </row>
    <row r="3238" customFormat="false" ht="12.75" hidden="false" customHeight="false" outlineLevel="2" collapsed="false">
      <c r="A3238" s="5" t="s">
        <v>2517</v>
      </c>
      <c r="B3238" s="6" t="n">
        <v>37046</v>
      </c>
      <c r="C3238" s="7" t="s">
        <v>1677</v>
      </c>
      <c r="D3238" s="7" t="s">
        <v>1588</v>
      </c>
      <c r="E3238" s="7"/>
      <c r="F3238" s="16" t="s">
        <v>1280</v>
      </c>
      <c r="G3238" s="8" t="n">
        <v>375</v>
      </c>
    </row>
    <row r="3239" customFormat="false" ht="12.75" hidden="false" customHeight="false" outlineLevel="2" collapsed="false">
      <c r="A3239" s="5" t="s">
        <v>2813</v>
      </c>
      <c r="B3239" s="6" t="n">
        <v>37047</v>
      </c>
      <c r="C3239" s="7" t="s">
        <v>2024</v>
      </c>
      <c r="D3239" s="7" t="s">
        <v>1588</v>
      </c>
      <c r="E3239" s="7"/>
      <c r="F3239" s="16" t="s">
        <v>1280</v>
      </c>
      <c r="G3239" s="8" t="n">
        <v>15100</v>
      </c>
    </row>
    <row r="3240" customFormat="false" ht="12.75" hidden="false" customHeight="false" outlineLevel="2" collapsed="false">
      <c r="A3240" s="5" t="s">
        <v>2529</v>
      </c>
      <c r="B3240" s="6" t="n">
        <v>37047</v>
      </c>
      <c r="C3240" s="7" t="s">
        <v>1677</v>
      </c>
      <c r="D3240" s="7" t="s">
        <v>1588</v>
      </c>
      <c r="E3240" s="7"/>
      <c r="F3240" s="16" t="s">
        <v>1280</v>
      </c>
      <c r="G3240" s="8" t="n">
        <v>1634</v>
      </c>
    </row>
    <row r="3241" customFormat="false" ht="12.75" hidden="false" customHeight="false" outlineLevel="2" collapsed="false">
      <c r="A3241" s="5" t="s">
        <v>2530</v>
      </c>
      <c r="B3241" s="6" t="n">
        <v>37047</v>
      </c>
      <c r="C3241" s="7" t="s">
        <v>1806</v>
      </c>
      <c r="D3241" s="7" t="s">
        <v>1588</v>
      </c>
      <c r="E3241" s="7"/>
      <c r="F3241" s="16" t="s">
        <v>1280</v>
      </c>
      <c r="G3241" s="8" t="n">
        <v>620</v>
      </c>
    </row>
    <row r="3242" customFormat="false" ht="12.75" hidden="false" customHeight="false" outlineLevel="2" collapsed="false">
      <c r="A3242" s="5" t="s">
        <v>2541</v>
      </c>
      <c r="B3242" s="6" t="n">
        <v>37048</v>
      </c>
      <c r="C3242" s="7" t="s">
        <v>1413</v>
      </c>
      <c r="D3242" s="7" t="s">
        <v>1588</v>
      </c>
      <c r="E3242" s="7"/>
      <c r="F3242" s="16" t="s">
        <v>1280</v>
      </c>
      <c r="G3242" s="8" t="n">
        <v>0</v>
      </c>
    </row>
    <row r="3243" customFormat="false" ht="12.75" hidden="false" customHeight="false" outlineLevel="2" collapsed="false">
      <c r="A3243" s="5" t="s">
        <v>2542</v>
      </c>
      <c r="B3243" s="6" t="n">
        <v>37048</v>
      </c>
      <c r="C3243" s="7" t="s">
        <v>1677</v>
      </c>
      <c r="D3243" s="7" t="s">
        <v>1588</v>
      </c>
      <c r="E3243" s="7"/>
      <c r="F3243" s="16" t="s">
        <v>1280</v>
      </c>
      <c r="G3243" s="8" t="n">
        <v>1676</v>
      </c>
    </row>
    <row r="3244" customFormat="false" ht="12.75" hidden="false" customHeight="false" outlineLevel="2" collapsed="false">
      <c r="A3244" s="5" t="s">
        <v>2543</v>
      </c>
      <c r="B3244" s="6" t="n">
        <v>37048</v>
      </c>
      <c r="C3244" s="7" t="s">
        <v>1677</v>
      </c>
      <c r="D3244" s="7" t="s">
        <v>1588</v>
      </c>
      <c r="E3244" s="7"/>
      <c r="F3244" s="16" t="s">
        <v>1280</v>
      </c>
      <c r="G3244" s="8" t="n">
        <v>3318</v>
      </c>
    </row>
    <row r="3245" customFormat="false" ht="12.75" hidden="false" customHeight="false" outlineLevel="2" collapsed="false">
      <c r="A3245" s="5" t="s">
        <v>2546</v>
      </c>
      <c r="B3245" s="6" t="n">
        <v>37048</v>
      </c>
      <c r="C3245" s="7" t="s">
        <v>1677</v>
      </c>
      <c r="D3245" s="7" t="s">
        <v>1588</v>
      </c>
      <c r="E3245" s="7"/>
      <c r="F3245" s="16" t="s">
        <v>1280</v>
      </c>
      <c r="G3245" s="8" t="n">
        <v>3730</v>
      </c>
    </row>
    <row r="3246" customFormat="false" ht="12.75" hidden="false" customHeight="false" outlineLevel="2" collapsed="false">
      <c r="A3246" s="5" t="s">
        <v>2558</v>
      </c>
      <c r="B3246" s="6" t="n">
        <v>37050</v>
      </c>
      <c r="C3246" s="7" t="s">
        <v>1916</v>
      </c>
      <c r="D3246" s="7" t="s">
        <v>1588</v>
      </c>
      <c r="E3246" s="7"/>
      <c r="F3246" s="16" t="s">
        <v>1280</v>
      </c>
      <c r="G3246" s="8" t="n">
        <v>591</v>
      </c>
    </row>
    <row r="3247" customFormat="false" ht="12.75" hidden="false" customHeight="false" outlineLevel="2" collapsed="false">
      <c r="A3247" s="5" t="s">
        <v>2559</v>
      </c>
      <c r="B3247" s="6" t="n">
        <v>37050</v>
      </c>
      <c r="C3247" s="7" t="s">
        <v>1890</v>
      </c>
      <c r="D3247" s="7" t="s">
        <v>1588</v>
      </c>
      <c r="E3247" s="7"/>
      <c r="F3247" s="16" t="s">
        <v>1280</v>
      </c>
      <c r="G3247" s="8" t="n">
        <v>1763</v>
      </c>
    </row>
    <row r="3248" customFormat="false" ht="12.75" hidden="false" customHeight="false" outlineLevel="2" collapsed="false">
      <c r="A3248" s="5" t="s">
        <v>2570</v>
      </c>
      <c r="B3248" s="6" t="n">
        <v>37053</v>
      </c>
      <c r="C3248" s="7" t="s">
        <v>1677</v>
      </c>
      <c r="D3248" s="7" t="s">
        <v>1588</v>
      </c>
      <c r="E3248" s="7"/>
      <c r="F3248" s="16" t="s">
        <v>1280</v>
      </c>
      <c r="G3248" s="8" t="n">
        <v>0</v>
      </c>
    </row>
    <row r="3249" customFormat="false" ht="12.75" hidden="false" customHeight="false" outlineLevel="2" collapsed="false">
      <c r="A3249" s="5" t="s">
        <v>2586</v>
      </c>
      <c r="B3249" s="6" t="n">
        <v>37054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2587</v>
      </c>
      <c r="B3250" s="6" t="n">
        <v>37054</v>
      </c>
      <c r="C3250" s="7" t="s">
        <v>2588</v>
      </c>
      <c r="D3250" s="7" t="s">
        <v>1588</v>
      </c>
      <c r="E3250" s="7"/>
      <c r="F3250" s="16" t="s">
        <v>1280</v>
      </c>
      <c r="G3250" s="8" t="n">
        <v>11758</v>
      </c>
    </row>
    <row r="3251" customFormat="false" ht="12.75" hidden="false" customHeight="false" outlineLevel="2" collapsed="false">
      <c r="A3251" s="5" t="s">
        <v>2577</v>
      </c>
      <c r="B3251" s="6" t="n">
        <v>37054</v>
      </c>
      <c r="C3251" s="7" t="s">
        <v>1677</v>
      </c>
      <c r="D3251" s="7" t="s">
        <v>1588</v>
      </c>
      <c r="E3251" s="7"/>
      <c r="F3251" s="16" t="s">
        <v>1280</v>
      </c>
      <c r="G3251" s="8" t="n">
        <v>0</v>
      </c>
    </row>
    <row r="3252" customFormat="false" ht="12.75" hidden="false" customHeight="false" outlineLevel="2" collapsed="false">
      <c r="A3252" s="5" t="s">
        <v>2574</v>
      </c>
      <c r="B3252" s="6" t="n">
        <v>37054</v>
      </c>
      <c r="C3252" s="7" t="s">
        <v>1677</v>
      </c>
      <c r="D3252" s="7" t="s">
        <v>1588</v>
      </c>
      <c r="E3252" s="7"/>
      <c r="F3252" s="16" t="s">
        <v>1280</v>
      </c>
      <c r="G3252" s="8" t="n">
        <v>4500</v>
      </c>
    </row>
    <row r="3253" customFormat="false" ht="12.75" hidden="false" customHeight="false" outlineLevel="2" collapsed="false">
      <c r="A3253" s="5" t="s">
        <v>2841</v>
      </c>
      <c r="B3253" s="6" t="n">
        <v>37055</v>
      </c>
      <c r="C3253" s="7" t="s">
        <v>2842</v>
      </c>
      <c r="D3253" s="7" t="s">
        <v>1588</v>
      </c>
      <c r="E3253" s="7"/>
      <c r="F3253" s="16" t="s">
        <v>1280</v>
      </c>
      <c r="G3253" s="8" t="n">
        <v>221</v>
      </c>
    </row>
    <row r="3254" customFormat="false" ht="12.75" hidden="false" customHeight="false" outlineLevel="2" collapsed="false">
      <c r="A3254" s="5" t="s">
        <v>2833</v>
      </c>
      <c r="B3254" s="6" t="n">
        <v>37055</v>
      </c>
      <c r="C3254" s="7" t="s">
        <v>2834</v>
      </c>
      <c r="D3254" s="7" t="s">
        <v>1588</v>
      </c>
      <c r="E3254" s="7"/>
      <c r="F3254" s="16" t="s">
        <v>1280</v>
      </c>
      <c r="G3254" s="8" t="n">
        <v>360</v>
      </c>
    </row>
    <row r="3255" customFormat="false" ht="12.75" hidden="false" customHeight="false" outlineLevel="2" collapsed="false">
      <c r="A3255" s="5" t="s">
        <v>2611</v>
      </c>
      <c r="B3255" s="6" t="n">
        <v>37056</v>
      </c>
      <c r="C3255" s="7" t="s">
        <v>1677</v>
      </c>
      <c r="D3255" s="7" t="s">
        <v>1588</v>
      </c>
      <c r="E3255" s="7"/>
      <c r="F3255" s="16" t="s">
        <v>1280</v>
      </c>
      <c r="G3255" s="8" t="n">
        <v>1237</v>
      </c>
    </row>
    <row r="3256" customFormat="false" ht="12.75" hidden="false" customHeight="false" outlineLevel="2" collapsed="false">
      <c r="A3256" s="5" t="s">
        <v>2615</v>
      </c>
      <c r="B3256" s="6" t="n">
        <v>37056</v>
      </c>
      <c r="C3256" s="7" t="s">
        <v>1677</v>
      </c>
      <c r="D3256" s="7" t="s">
        <v>1588</v>
      </c>
      <c r="E3256" s="7"/>
      <c r="F3256" s="16" t="s">
        <v>1280</v>
      </c>
      <c r="G3256" s="8" t="n">
        <v>772</v>
      </c>
    </row>
    <row r="3257" customFormat="false" ht="12.75" hidden="false" customHeight="false" outlineLevel="2" collapsed="false">
      <c r="A3257" s="5" t="s">
        <v>2852</v>
      </c>
      <c r="B3257" s="6" t="n">
        <v>37056</v>
      </c>
      <c r="C3257" s="7" t="s">
        <v>2853</v>
      </c>
      <c r="D3257" s="7" t="s">
        <v>1588</v>
      </c>
      <c r="E3257" s="7"/>
      <c r="F3257" s="16" t="s">
        <v>1280</v>
      </c>
      <c r="G3257" s="8" t="n">
        <v>388</v>
      </c>
    </row>
    <row r="3258" customFormat="false" ht="12.75" hidden="false" customHeight="false" outlineLevel="2" collapsed="false">
      <c r="A3258" s="5" t="s">
        <v>2617</v>
      </c>
      <c r="B3258" s="6" t="n">
        <v>37056</v>
      </c>
      <c r="C3258" s="7" t="s">
        <v>1677</v>
      </c>
      <c r="D3258" s="7" t="s">
        <v>1588</v>
      </c>
      <c r="E3258" s="7"/>
      <c r="F3258" s="16" t="s">
        <v>1280</v>
      </c>
      <c r="G3258" s="8" t="n">
        <v>1172</v>
      </c>
    </row>
    <row r="3259" customFormat="false" ht="12.75" hidden="false" customHeight="false" outlineLevel="2" collapsed="false">
      <c r="A3259" s="5" t="s">
        <v>2625</v>
      </c>
      <c r="B3259" s="6" t="n">
        <v>37057</v>
      </c>
      <c r="C3259" s="7" t="s">
        <v>1677</v>
      </c>
      <c r="D3259" s="7" t="s">
        <v>1588</v>
      </c>
      <c r="E3259" s="7"/>
      <c r="F3259" s="16" t="s">
        <v>1280</v>
      </c>
      <c r="G3259" s="8" t="n">
        <v>735</v>
      </c>
    </row>
    <row r="3260" customFormat="false" ht="12.75" hidden="false" customHeight="false" outlineLevel="2" collapsed="false">
      <c r="A3260" s="5" t="s">
        <v>2854</v>
      </c>
      <c r="B3260" s="6" t="n">
        <v>37057</v>
      </c>
      <c r="C3260" s="7" t="s">
        <v>2855</v>
      </c>
      <c r="D3260" s="7" t="s">
        <v>1588</v>
      </c>
      <c r="E3260" s="7"/>
      <c r="F3260" s="16" t="s">
        <v>1280</v>
      </c>
      <c r="G3260" s="8" t="n">
        <v>24300</v>
      </c>
    </row>
    <row r="3261" customFormat="false" ht="12.75" hidden="false" customHeight="false" outlineLevel="2" collapsed="false">
      <c r="A3261" s="5" t="s">
        <v>2635</v>
      </c>
      <c r="B3261" s="6" t="n">
        <v>37057</v>
      </c>
      <c r="C3261" s="7" t="s">
        <v>1806</v>
      </c>
      <c r="D3261" s="7" t="s">
        <v>1588</v>
      </c>
      <c r="E3261" s="7"/>
      <c r="F3261" s="16" t="s">
        <v>1280</v>
      </c>
      <c r="G3261" s="8" t="n">
        <v>608</v>
      </c>
    </row>
    <row r="3262" customFormat="false" ht="12.75" hidden="false" customHeight="false" outlineLevel="2" collapsed="false">
      <c r="A3262" s="5" t="s">
        <v>2639</v>
      </c>
      <c r="B3262" s="6" t="n">
        <v>37057</v>
      </c>
      <c r="C3262" s="7" t="s">
        <v>1677</v>
      </c>
      <c r="D3262" s="7" t="s">
        <v>1588</v>
      </c>
      <c r="E3262" s="7"/>
      <c r="F3262" s="16" t="s">
        <v>1280</v>
      </c>
      <c r="G3262" s="8" t="n">
        <v>1420</v>
      </c>
    </row>
    <row r="3263" customFormat="false" ht="12.75" hidden="false" customHeight="false" outlineLevel="2" collapsed="false">
      <c r="A3263" s="5" t="s">
        <v>2634</v>
      </c>
      <c r="B3263" s="6" t="n">
        <v>37057</v>
      </c>
      <c r="C3263" s="7" t="s">
        <v>1677</v>
      </c>
      <c r="D3263" s="7" t="s">
        <v>1588</v>
      </c>
      <c r="E3263" s="7"/>
      <c r="F3263" s="16" t="s">
        <v>1280</v>
      </c>
      <c r="G3263" s="8" t="n">
        <v>860</v>
      </c>
    </row>
    <row r="3264" customFormat="false" ht="12.75" hidden="false" customHeight="false" outlineLevel="2" collapsed="false">
      <c r="A3264" s="5" t="s">
        <v>2641</v>
      </c>
      <c r="B3264" s="6" t="n">
        <v>37060</v>
      </c>
      <c r="C3264" s="7" t="s">
        <v>1677</v>
      </c>
      <c r="D3264" s="7" t="s">
        <v>1588</v>
      </c>
      <c r="E3264" s="7"/>
      <c r="F3264" s="16" t="s">
        <v>1280</v>
      </c>
      <c r="G3264" s="8" t="n">
        <v>0</v>
      </c>
    </row>
    <row r="3265" customFormat="false" ht="12.75" hidden="false" customHeight="false" outlineLevel="2" collapsed="false">
      <c r="A3265" s="5" t="s">
        <v>2859</v>
      </c>
      <c r="B3265" s="6" t="n">
        <v>37061</v>
      </c>
      <c r="C3265" s="7" t="s">
        <v>2860</v>
      </c>
      <c r="D3265" s="7" t="s">
        <v>1588</v>
      </c>
      <c r="E3265" s="7"/>
      <c r="F3265" s="16" t="s">
        <v>1280</v>
      </c>
      <c r="G3265" s="8" t="n">
        <v>2026.65</v>
      </c>
    </row>
    <row r="3266" customFormat="false" ht="12.75" hidden="false" customHeight="false" outlineLevel="2" collapsed="false">
      <c r="A3266" s="5" t="s">
        <v>2861</v>
      </c>
      <c r="B3266" s="6" t="n">
        <v>37061</v>
      </c>
      <c r="C3266" s="7" t="s">
        <v>2337</v>
      </c>
      <c r="D3266" s="7" t="s">
        <v>1588</v>
      </c>
      <c r="E3266" s="7"/>
      <c r="F3266" s="16" t="s">
        <v>1280</v>
      </c>
      <c r="G3266" s="8" t="n">
        <v>8791.6</v>
      </c>
    </row>
    <row r="3267" customFormat="false" ht="12.75" hidden="false" customHeight="false" outlineLevel="2" collapsed="false">
      <c r="A3267" s="5" t="s">
        <v>2862</v>
      </c>
      <c r="B3267" s="6" t="n">
        <v>37062</v>
      </c>
      <c r="C3267" s="7" t="s">
        <v>2860</v>
      </c>
      <c r="D3267" s="7" t="s">
        <v>1588</v>
      </c>
      <c r="E3267" s="7"/>
      <c r="F3267" s="16" t="s">
        <v>1280</v>
      </c>
      <c r="G3267" s="8" t="n">
        <v>2027</v>
      </c>
    </row>
    <row r="3268" customFormat="false" ht="12.75" hidden="false" customHeight="false" outlineLevel="2" collapsed="false">
      <c r="A3268" s="5" t="s">
        <v>2863</v>
      </c>
      <c r="B3268" s="6" t="n">
        <v>37062</v>
      </c>
      <c r="C3268" s="7" t="s">
        <v>2853</v>
      </c>
      <c r="D3268" s="7" t="s">
        <v>1588</v>
      </c>
      <c r="E3268" s="7"/>
      <c r="F3268" s="16" t="s">
        <v>1280</v>
      </c>
      <c r="G3268" s="8" t="n">
        <v>629</v>
      </c>
    </row>
    <row r="3269" customFormat="false" ht="12.75" hidden="false" customHeight="false" outlineLevel="2" collapsed="false">
      <c r="A3269" s="5" t="s">
        <v>2864</v>
      </c>
      <c r="B3269" s="6" t="n">
        <v>37062</v>
      </c>
      <c r="C3269" s="7" t="s">
        <v>2853</v>
      </c>
      <c r="D3269" s="7" t="s">
        <v>1588</v>
      </c>
      <c r="E3269" s="7"/>
      <c r="F3269" s="16" t="s">
        <v>1280</v>
      </c>
      <c r="G3269" s="8" t="n">
        <v>925</v>
      </c>
    </row>
    <row r="3270" customFormat="false" ht="12.75" hidden="false" customHeight="false" outlineLevel="2" collapsed="false">
      <c r="A3270" s="5" t="s">
        <v>2666</v>
      </c>
      <c r="B3270" s="6" t="n">
        <v>37062</v>
      </c>
      <c r="C3270" s="7" t="s">
        <v>1677</v>
      </c>
      <c r="D3270" s="7" t="s">
        <v>1588</v>
      </c>
      <c r="E3270" s="7"/>
      <c r="F3270" s="16" t="s">
        <v>1280</v>
      </c>
      <c r="G3270" s="8" t="n">
        <v>2579</v>
      </c>
    </row>
    <row r="3271" customFormat="false" ht="12.75" hidden="false" customHeight="false" outlineLevel="2" collapsed="false">
      <c r="A3271" s="5" t="s">
        <v>2682</v>
      </c>
      <c r="B3271" s="6" t="n">
        <v>37063</v>
      </c>
      <c r="C3271" s="7" t="s">
        <v>1677</v>
      </c>
      <c r="D3271" s="7" t="s">
        <v>1588</v>
      </c>
      <c r="E3271" s="7"/>
      <c r="F3271" s="16" t="s">
        <v>1280</v>
      </c>
      <c r="G3271" s="8" t="n">
        <v>938</v>
      </c>
    </row>
    <row r="3272" customFormat="false" ht="12.75" hidden="false" customHeight="false" outlineLevel="2" collapsed="false">
      <c r="A3272" s="5" t="s">
        <v>2869</v>
      </c>
      <c r="B3272" s="6" t="n">
        <v>37063</v>
      </c>
      <c r="C3272" s="7" t="s">
        <v>185</v>
      </c>
      <c r="D3272" s="7" t="s">
        <v>1588</v>
      </c>
      <c r="E3272" s="7"/>
      <c r="F3272" s="16" t="s">
        <v>1280</v>
      </c>
      <c r="G3272" s="8" t="n">
        <v>681.295</v>
      </c>
    </row>
    <row r="3273" customFormat="false" ht="12.75" hidden="false" customHeight="false" outlineLevel="2" collapsed="false">
      <c r="A3273" s="5" t="s">
        <v>2684</v>
      </c>
      <c r="B3273" s="6" t="n">
        <v>37063</v>
      </c>
      <c r="C3273" s="7" t="s">
        <v>2685</v>
      </c>
      <c r="D3273" s="7" t="s">
        <v>1588</v>
      </c>
      <c r="E3273" s="7"/>
      <c r="F3273" s="16" t="s">
        <v>1280</v>
      </c>
      <c r="G3273" s="8" t="n">
        <v>287</v>
      </c>
    </row>
    <row r="3274" customFormat="false" ht="12.75" hidden="false" customHeight="false" outlineLevel="2" collapsed="false">
      <c r="A3274" s="5" t="s">
        <v>2871</v>
      </c>
      <c r="B3274" s="6" t="n">
        <v>37064</v>
      </c>
      <c r="C3274" s="7" t="s">
        <v>2853</v>
      </c>
      <c r="D3274" s="7" t="s">
        <v>1588</v>
      </c>
      <c r="E3274" s="7"/>
      <c r="F3274" s="16" t="s">
        <v>1280</v>
      </c>
      <c r="G3274" s="8" t="n">
        <v>200</v>
      </c>
    </row>
    <row r="3275" customFormat="false" ht="12.75" hidden="false" customHeight="false" outlineLevel="2" collapsed="false">
      <c r="A3275" s="5" t="s">
        <v>2872</v>
      </c>
      <c r="B3275" s="6" t="n">
        <v>37064</v>
      </c>
      <c r="C3275" s="7" t="s">
        <v>1308</v>
      </c>
      <c r="D3275" s="7" t="s">
        <v>1588</v>
      </c>
      <c r="E3275" s="7"/>
      <c r="F3275" s="16" t="s">
        <v>1280</v>
      </c>
      <c r="G3275" s="8" t="n">
        <v>2013</v>
      </c>
    </row>
    <row r="3276" customFormat="false" ht="12.75" hidden="false" customHeight="false" outlineLevel="2" collapsed="false">
      <c r="A3276" s="5" t="s">
        <v>2690</v>
      </c>
      <c r="B3276" s="6" t="n">
        <v>37064</v>
      </c>
      <c r="C3276" s="7" t="s">
        <v>1413</v>
      </c>
      <c r="D3276" s="7" t="s">
        <v>1588</v>
      </c>
      <c r="E3276" s="7"/>
      <c r="F3276" s="16" t="s">
        <v>1280</v>
      </c>
      <c r="G3276" s="8" t="n">
        <v>0</v>
      </c>
    </row>
    <row r="3277" customFormat="false" ht="12.75" hidden="false" customHeight="false" outlineLevel="2" collapsed="false">
      <c r="A3277" s="5" t="s">
        <v>2709</v>
      </c>
      <c r="B3277" s="6" t="n">
        <v>37067</v>
      </c>
      <c r="C3277" s="7" t="s">
        <v>1677</v>
      </c>
      <c r="D3277" s="7" t="s">
        <v>1588</v>
      </c>
      <c r="E3277" s="7"/>
      <c r="F3277" s="16" t="s">
        <v>1280</v>
      </c>
      <c r="G3277" s="8" t="n">
        <v>1300</v>
      </c>
    </row>
    <row r="3278" customFormat="false" ht="12.75" hidden="false" customHeight="false" outlineLevel="2" collapsed="false">
      <c r="A3278" s="5" t="s">
        <v>2710</v>
      </c>
      <c r="B3278" s="6" t="n">
        <v>37067</v>
      </c>
      <c r="C3278" s="7" t="s">
        <v>2711</v>
      </c>
      <c r="D3278" s="7" t="s">
        <v>1588</v>
      </c>
      <c r="E3278" s="7"/>
      <c r="F3278" s="16" t="s">
        <v>1280</v>
      </c>
      <c r="G3278" s="8" t="n">
        <v>1760</v>
      </c>
    </row>
    <row r="3279" customFormat="false" ht="12.75" hidden="false" customHeight="false" outlineLevel="2" collapsed="false">
      <c r="A3279" s="5" t="s">
        <v>2728</v>
      </c>
      <c r="B3279" s="6" t="n">
        <v>37068</v>
      </c>
      <c r="C3279" s="7" t="s">
        <v>2588</v>
      </c>
      <c r="D3279" s="7" t="s">
        <v>1588</v>
      </c>
      <c r="E3279" s="7"/>
      <c r="F3279" s="16" t="s">
        <v>1280</v>
      </c>
      <c r="G3279" s="8" t="n">
        <v>2975</v>
      </c>
    </row>
    <row r="3280" customFormat="false" ht="12.75" hidden="false" customHeight="false" outlineLevel="2" collapsed="false">
      <c r="A3280" s="5" t="s">
        <v>2738</v>
      </c>
      <c r="B3280" s="6" t="n">
        <v>37069</v>
      </c>
      <c r="C3280" s="7" t="s">
        <v>1677</v>
      </c>
      <c r="D3280" s="7" t="s">
        <v>1588</v>
      </c>
      <c r="E3280" s="7"/>
      <c r="F3280" s="16" t="s">
        <v>1280</v>
      </c>
      <c r="G3280" s="8" t="n">
        <v>627</v>
      </c>
    </row>
    <row r="3281" customFormat="false" ht="12.75" hidden="false" customHeight="false" outlineLevel="2" collapsed="false">
      <c r="A3281" s="5" t="s">
        <v>2742</v>
      </c>
      <c r="B3281" s="6" t="n">
        <v>37069</v>
      </c>
      <c r="C3281" s="7" t="s">
        <v>1677</v>
      </c>
      <c r="D3281" s="7" t="s">
        <v>1588</v>
      </c>
      <c r="E3281" s="7"/>
      <c r="F3281" s="16" t="s">
        <v>1280</v>
      </c>
      <c r="G3281" s="8" t="n">
        <v>538</v>
      </c>
    </row>
    <row r="3282" customFormat="false" ht="12.75" hidden="false" customHeight="false" outlineLevel="2" collapsed="false">
      <c r="A3282" s="5" t="s">
        <v>2761</v>
      </c>
      <c r="B3282" s="6" t="n">
        <v>37070</v>
      </c>
      <c r="C3282" s="7" t="s">
        <v>1677</v>
      </c>
      <c r="D3282" s="7" t="s">
        <v>1588</v>
      </c>
      <c r="E3282" s="7"/>
      <c r="F3282" s="16" t="s">
        <v>1280</v>
      </c>
      <c r="G3282" s="8" t="n">
        <v>0</v>
      </c>
    </row>
    <row r="3283" customFormat="false" ht="12.75" hidden="false" customHeight="false" outlineLevel="2" collapsed="false">
      <c r="A3283" s="5" t="s">
        <v>2894</v>
      </c>
      <c r="B3283" s="6" t="n">
        <v>37070</v>
      </c>
      <c r="C3283" s="7" t="s">
        <v>1752</v>
      </c>
      <c r="D3283" s="7" t="s">
        <v>1588</v>
      </c>
      <c r="E3283" s="7"/>
      <c r="F3283" s="16" t="s">
        <v>1280</v>
      </c>
      <c r="G3283" s="8" t="n">
        <v>155</v>
      </c>
    </row>
    <row r="3284" customFormat="false" ht="12.75" hidden="false" customHeight="false" outlineLevel="2" collapsed="false">
      <c r="A3284" s="5" t="s">
        <v>2768</v>
      </c>
      <c r="B3284" s="6" t="n">
        <v>37070</v>
      </c>
      <c r="C3284" s="7" t="s">
        <v>2769</v>
      </c>
      <c r="D3284" s="7" t="s">
        <v>1588</v>
      </c>
      <c r="E3284" s="7"/>
      <c r="F3284" s="16" t="s">
        <v>1280</v>
      </c>
      <c r="G3284" s="8" t="n">
        <v>73</v>
      </c>
    </row>
    <row r="3285" customFormat="false" ht="12.75" hidden="false" customHeight="false" outlineLevel="2" collapsed="false">
      <c r="A3285" s="5" t="s">
        <v>2765</v>
      </c>
      <c r="B3285" s="6" t="n">
        <v>37070</v>
      </c>
      <c r="C3285" s="7" t="s">
        <v>2685</v>
      </c>
      <c r="D3285" s="7" t="s">
        <v>1588</v>
      </c>
      <c r="E3285" s="7"/>
      <c r="F3285" s="16" t="s">
        <v>1280</v>
      </c>
      <c r="G3285" s="8" t="n">
        <v>481</v>
      </c>
    </row>
    <row r="3286" customFormat="false" ht="12.75" hidden="false" customHeight="false" outlineLevel="2" collapsed="false">
      <c r="A3286" s="5" t="s">
        <v>2767</v>
      </c>
      <c r="B3286" s="6" t="n">
        <v>37070</v>
      </c>
      <c r="C3286" s="7" t="s">
        <v>1806</v>
      </c>
      <c r="D3286" s="7" t="s">
        <v>1588</v>
      </c>
      <c r="E3286" s="7"/>
      <c r="F3286" s="16" t="s">
        <v>1280</v>
      </c>
      <c r="G3286" s="8" t="n">
        <v>222</v>
      </c>
    </row>
    <row r="3287" customFormat="false" ht="12.75" hidden="false" customHeight="false" outlineLevel="2" collapsed="false">
      <c r="A3287" s="5" t="s">
        <v>2771</v>
      </c>
      <c r="B3287" s="6" t="n">
        <v>37070</v>
      </c>
      <c r="C3287" s="7" t="s">
        <v>2377</v>
      </c>
      <c r="D3287" s="7" t="s">
        <v>1588</v>
      </c>
      <c r="E3287" s="7"/>
      <c r="F3287" s="16" t="s">
        <v>1280</v>
      </c>
      <c r="G3287" s="8" t="n">
        <v>0</v>
      </c>
    </row>
    <row r="3288" customFormat="false" ht="12.75" hidden="false" customHeight="false" outlineLevel="2" collapsed="false">
      <c r="A3288" s="5" t="s">
        <v>2787</v>
      </c>
      <c r="B3288" s="6" t="n">
        <v>37071</v>
      </c>
      <c r="C3288" s="7" t="s">
        <v>2788</v>
      </c>
      <c r="D3288" s="7" t="s">
        <v>1588</v>
      </c>
      <c r="E3288" s="7"/>
      <c r="F3288" s="16" t="s">
        <v>1280</v>
      </c>
      <c r="G3288" s="8" t="n">
        <v>707</v>
      </c>
    </row>
    <row r="3289" customFormat="false" ht="12.75" hidden="false" customHeight="false" outlineLevel="2" collapsed="false">
      <c r="A3289" s="5" t="s">
        <v>3624</v>
      </c>
      <c r="B3289" s="6" t="n">
        <v>36979</v>
      </c>
      <c r="C3289" s="7" t="s">
        <v>1591</v>
      </c>
      <c r="D3289" s="7" t="s">
        <v>1588</v>
      </c>
      <c r="E3289" s="7" t="s">
        <v>3053</v>
      </c>
      <c r="F3289" s="16" t="s">
        <v>1280</v>
      </c>
      <c r="G3289" s="8" t="n">
        <v>1380</v>
      </c>
    </row>
    <row r="3290" customFormat="false" ht="12.75" hidden="false" customHeight="false" outlineLevel="2" collapsed="false">
      <c r="A3290" s="5" t="s">
        <v>3625</v>
      </c>
      <c r="B3290" s="6" t="n">
        <v>36979</v>
      </c>
      <c r="C3290" s="7" t="s">
        <v>1677</v>
      </c>
      <c r="D3290" s="7" t="s">
        <v>1588</v>
      </c>
      <c r="E3290" s="7" t="s">
        <v>3053</v>
      </c>
      <c r="F3290" s="16" t="s">
        <v>1280</v>
      </c>
      <c r="G3290" s="8" t="n">
        <v>2700</v>
      </c>
    </row>
    <row r="3291" customFormat="false" ht="12.75" hidden="false" customHeight="false" outlineLevel="2" collapsed="false">
      <c r="A3291" s="5" t="s">
        <v>3626</v>
      </c>
      <c r="B3291" s="6" t="n">
        <v>36980</v>
      </c>
      <c r="C3291" s="7" t="s">
        <v>262</v>
      </c>
      <c r="D3291" s="7" t="s">
        <v>1588</v>
      </c>
      <c r="E3291" s="7" t="s">
        <v>3053</v>
      </c>
      <c r="F3291" s="16" t="s">
        <v>1280</v>
      </c>
      <c r="G3291" s="8" t="n">
        <v>3312</v>
      </c>
    </row>
    <row r="3292" customFormat="false" ht="12.75" hidden="false" customHeight="false" outlineLevel="2" collapsed="false">
      <c r="A3292" s="5" t="s">
        <v>3627</v>
      </c>
      <c r="B3292" s="6" t="n">
        <v>36980</v>
      </c>
      <c r="C3292" s="7" t="s">
        <v>1677</v>
      </c>
      <c r="D3292" s="7" t="s">
        <v>1588</v>
      </c>
      <c r="E3292" s="7" t="s">
        <v>3053</v>
      </c>
      <c r="F3292" s="16" t="s">
        <v>1280</v>
      </c>
      <c r="G3292" s="8" t="n">
        <v>4050</v>
      </c>
    </row>
    <row r="3293" customFormat="false" ht="12.75" hidden="false" customHeight="false" outlineLevel="2" collapsed="false">
      <c r="A3293" s="5" t="n">
        <v>128</v>
      </c>
      <c r="B3293" s="6" t="n">
        <v>36938</v>
      </c>
      <c r="C3293" s="7" t="s">
        <v>1767</v>
      </c>
      <c r="D3293" s="7" t="s">
        <v>1588</v>
      </c>
      <c r="E3293" s="7" t="s">
        <v>3053</v>
      </c>
      <c r="F3293" s="16" t="s">
        <v>1280</v>
      </c>
      <c r="G3293" s="8" t="n">
        <v>13725</v>
      </c>
    </row>
    <row r="3294" customFormat="false" ht="12.75" hidden="false" customHeight="false" outlineLevel="2" collapsed="false">
      <c r="A3294" s="5" t="n">
        <v>821196</v>
      </c>
      <c r="B3294" s="6" t="n">
        <v>37042</v>
      </c>
      <c r="C3294" s="7" t="s">
        <v>311</v>
      </c>
      <c r="D3294" s="7" t="s">
        <v>959</v>
      </c>
      <c r="E3294" s="7" t="s">
        <v>1249</v>
      </c>
      <c r="F3294" s="16" t="s">
        <v>1280</v>
      </c>
      <c r="G3294" s="8" t="n">
        <v>5400</v>
      </c>
    </row>
    <row r="3295" customFormat="false" ht="12.75" hidden="false" customHeight="false" outlineLevel="2" collapsed="false">
      <c r="A3295" s="5" t="n">
        <v>821739</v>
      </c>
      <c r="B3295" s="6" t="n">
        <v>37046</v>
      </c>
      <c r="C3295" s="7" t="s">
        <v>311</v>
      </c>
      <c r="D3295" s="7" t="s">
        <v>959</v>
      </c>
      <c r="E3295" s="7"/>
      <c r="F3295" s="16" t="s">
        <v>1280</v>
      </c>
      <c r="G3295" s="8" t="n">
        <v>5440</v>
      </c>
    </row>
    <row r="3296" customFormat="false" ht="12.75" hidden="false" customHeight="false" outlineLevel="2" collapsed="false">
      <c r="A3296" s="5" t="s">
        <v>1306</v>
      </c>
      <c r="B3296" s="6" t="n">
        <v>37013</v>
      </c>
      <c r="C3296" s="7" t="s">
        <v>994</v>
      </c>
      <c r="D3296" s="7" t="s">
        <v>959</v>
      </c>
      <c r="E3296" s="7" t="s">
        <v>1305</v>
      </c>
      <c r="F3296" s="16" t="s">
        <v>1280</v>
      </c>
      <c r="G3296" s="8" t="n">
        <v>2100</v>
      </c>
    </row>
    <row r="3297" customFormat="false" ht="14.25" hidden="false" customHeight="false" outlineLevel="1" collapsed="false">
      <c r="A3297" s="28" t="n">
        <f aca="false">SUBTOTAL(3,A2891:A3296)</f>
        <v>406</v>
      </c>
      <c r="B3297" s="29"/>
      <c r="C3297" s="30"/>
      <c r="D3297" s="30"/>
      <c r="E3297" s="30"/>
      <c r="F3297" s="31" t="s">
        <v>5424</v>
      </c>
      <c r="G3297" s="32" t="n">
        <f aca="false">SUM(G2891:G3296)</f>
        <v>1576745.545</v>
      </c>
    </row>
    <row r="3298" customFormat="false" ht="12.75" hidden="false" customHeight="false" outlineLevel="1" collapsed="false">
      <c r="A3298" s="5"/>
      <c r="B3298" s="6"/>
      <c r="C3298" s="7"/>
      <c r="D3298" s="7"/>
      <c r="E3298" s="7"/>
      <c r="F3298" s="33"/>
      <c r="G3298" s="8"/>
    </row>
    <row r="3299" customFormat="false" ht="12.75" hidden="false" customHeight="false" outlineLevel="2" collapsed="false">
      <c r="A3299" s="5" t="s">
        <v>4449</v>
      </c>
      <c r="B3299" s="6" t="n">
        <v>36902</v>
      </c>
      <c r="C3299" s="7" t="s">
        <v>4450</v>
      </c>
      <c r="D3299" s="7" t="s">
        <v>1588</v>
      </c>
      <c r="E3299" s="7" t="s">
        <v>376</v>
      </c>
      <c r="F3299" s="16" t="s">
        <v>3995</v>
      </c>
      <c r="G3299" s="8" t="n">
        <v>36500</v>
      </c>
    </row>
    <row r="3300" customFormat="false" ht="12.75" hidden="false" customHeight="false" outlineLevel="2" collapsed="false">
      <c r="A3300" s="5" t="s">
        <v>3994</v>
      </c>
      <c r="B3300" s="6" t="n">
        <v>36943</v>
      </c>
      <c r="C3300" s="7" t="s">
        <v>264</v>
      </c>
      <c r="D3300" s="7" t="s">
        <v>1588</v>
      </c>
      <c r="E3300" s="7" t="s">
        <v>126</v>
      </c>
      <c r="F3300" s="16" t="s">
        <v>3995</v>
      </c>
      <c r="G3300" s="8" t="n">
        <v>465</v>
      </c>
    </row>
    <row r="3301" customFormat="false" ht="14.25" hidden="false" customHeight="false" outlineLevel="1" collapsed="false">
      <c r="A3301" s="28" t="n">
        <f aca="false">SUBTOTAL(3,A3299:A3300)</f>
        <v>2</v>
      </c>
      <c r="B3301" s="29"/>
      <c r="C3301" s="30"/>
      <c r="D3301" s="30"/>
      <c r="E3301" s="30"/>
      <c r="F3301" s="31" t="s">
        <v>5425</v>
      </c>
      <c r="G3301" s="32" t="n">
        <f aca="false">SUM(G3299:G3300)</f>
        <v>36965</v>
      </c>
    </row>
    <row r="3302" customFormat="false" ht="12.75" hidden="false" customHeight="false" outlineLevel="1" collapsed="false">
      <c r="A3302" s="5"/>
      <c r="B3302" s="6"/>
      <c r="C3302" s="7"/>
      <c r="D3302" s="7"/>
      <c r="E3302" s="7"/>
      <c r="F3302" s="33"/>
      <c r="G3302" s="8"/>
    </row>
    <row r="3303" customFormat="false" ht="12.75" hidden="false" customHeight="false" outlineLevel="2" collapsed="false">
      <c r="A3303" s="5" t="s">
        <v>4451</v>
      </c>
      <c r="B3303" s="6" t="n">
        <v>36910</v>
      </c>
      <c r="C3303" s="7" t="s">
        <v>2788</v>
      </c>
      <c r="D3303" s="7" t="s">
        <v>1588</v>
      </c>
      <c r="E3303" s="7" t="s">
        <v>4133</v>
      </c>
      <c r="F3303" s="16" t="s">
        <v>4452</v>
      </c>
      <c r="G3303" s="8" t="n">
        <v>325</v>
      </c>
    </row>
    <row r="3304" customFormat="false" ht="12.75" hidden="false" customHeight="false" outlineLevel="2" collapsed="false">
      <c r="A3304" s="5" t="s">
        <v>4453</v>
      </c>
      <c r="B3304" s="6" t="n">
        <v>36914</v>
      </c>
      <c r="C3304" s="7" t="s">
        <v>2454</v>
      </c>
      <c r="D3304" s="7" t="s">
        <v>1588</v>
      </c>
      <c r="E3304" s="7" t="s">
        <v>137</v>
      </c>
      <c r="F3304" s="16" t="s">
        <v>4452</v>
      </c>
      <c r="G3304" s="8" t="n">
        <v>0</v>
      </c>
    </row>
    <row r="3305" customFormat="false" ht="14.25" hidden="false" customHeight="false" outlineLevel="1" collapsed="false">
      <c r="A3305" s="28" t="n">
        <f aca="false">SUBTOTAL(3,A3303:A3304)</f>
        <v>2</v>
      </c>
      <c r="B3305" s="29"/>
      <c r="C3305" s="30"/>
      <c r="D3305" s="30"/>
      <c r="E3305" s="30"/>
      <c r="F3305" s="31" t="s">
        <v>5426</v>
      </c>
      <c r="G3305" s="32" t="n">
        <f aca="false">SUM(G3303:G3304)</f>
        <v>325</v>
      </c>
    </row>
    <row r="3306" customFormat="false" ht="12.75" hidden="false" customHeight="false" outlineLevel="1" collapsed="false">
      <c r="A3306" s="5"/>
      <c r="B3306" s="6"/>
      <c r="C3306" s="7"/>
      <c r="D3306" s="7"/>
      <c r="E3306" s="7"/>
      <c r="F3306" s="33"/>
      <c r="G3306" s="8"/>
    </row>
    <row r="3307" customFormat="false" ht="12.75" hidden="false" customHeight="false" outlineLevel="2" collapsed="false">
      <c r="A3307" s="5" t="s">
        <v>3369</v>
      </c>
      <c r="B3307" s="6" t="n">
        <v>36971</v>
      </c>
      <c r="C3307" s="7" t="s">
        <v>264</v>
      </c>
      <c r="D3307" s="7" t="s">
        <v>1588</v>
      </c>
      <c r="E3307" s="7" t="s">
        <v>3362</v>
      </c>
      <c r="F3307" s="16" t="s">
        <v>3370</v>
      </c>
      <c r="G3307" s="8" t="n">
        <v>200</v>
      </c>
    </row>
    <row r="3308" customFormat="false" ht="14.25" hidden="false" customHeight="false" outlineLevel="1" collapsed="false">
      <c r="A3308" s="28" t="n">
        <f aca="false">SUBTOTAL(3,A3307)</f>
        <v>1</v>
      </c>
      <c r="B3308" s="29"/>
      <c r="C3308" s="30"/>
      <c r="D3308" s="30"/>
      <c r="E3308" s="30"/>
      <c r="F3308" s="31" t="s">
        <v>5427</v>
      </c>
      <c r="G3308" s="32" t="n">
        <f aca="false">SUM(G3307)</f>
        <v>200</v>
      </c>
    </row>
    <row r="3309" customFormat="false" ht="12.75" hidden="false" customHeight="false" outlineLevel="1" collapsed="false">
      <c r="A3309" s="5"/>
      <c r="B3309" s="6"/>
      <c r="C3309" s="7"/>
      <c r="D3309" s="7"/>
      <c r="E3309" s="7"/>
      <c r="F3309" s="33"/>
      <c r="G3309" s="8"/>
    </row>
    <row r="3310" customFormat="false" ht="12.75" hidden="false" customHeight="false" outlineLevel="2" collapsed="false">
      <c r="A3310" s="5" t="n">
        <v>129</v>
      </c>
      <c r="B3310" s="6" t="n">
        <v>36935</v>
      </c>
      <c r="C3310" s="7" t="s">
        <v>3285</v>
      </c>
      <c r="D3310" s="7" t="s">
        <v>2971</v>
      </c>
      <c r="E3310" s="7" t="s">
        <v>33</v>
      </c>
      <c r="F3310" s="16" t="s">
        <v>3287</v>
      </c>
      <c r="G3310" s="8" t="n">
        <v>313600</v>
      </c>
    </row>
    <row r="3311" customFormat="false" ht="14.25" hidden="false" customHeight="false" outlineLevel="1" collapsed="false">
      <c r="A3311" s="28" t="n">
        <f aca="false">SUBTOTAL(3,A3310)</f>
        <v>1</v>
      </c>
      <c r="B3311" s="29"/>
      <c r="C3311" s="30"/>
      <c r="D3311" s="30"/>
      <c r="E3311" s="30"/>
      <c r="F3311" s="31" t="s">
        <v>5428</v>
      </c>
      <c r="G3311" s="32" t="n">
        <f aca="false">SUM(G3310)</f>
        <v>313600</v>
      </c>
    </row>
    <row r="3312" customFormat="false" ht="12.75" hidden="false" customHeight="false" outlineLevel="1" collapsed="false">
      <c r="A3312" s="5"/>
      <c r="B3312" s="6"/>
      <c r="C3312" s="7"/>
      <c r="D3312" s="7"/>
      <c r="E3312" s="7"/>
      <c r="F3312" s="33"/>
      <c r="G3312" s="8"/>
    </row>
    <row r="3313" customFormat="false" ht="12.75" hidden="false" customHeight="false" outlineLevel="2" collapsed="false">
      <c r="A3313" s="5" t="s">
        <v>3122</v>
      </c>
      <c r="B3313" s="6" t="n">
        <v>36970</v>
      </c>
      <c r="C3313" s="7" t="s">
        <v>3123</v>
      </c>
      <c r="D3313" s="7" t="s">
        <v>38</v>
      </c>
      <c r="E3313" s="7" t="s">
        <v>39</v>
      </c>
      <c r="F3313" s="16" t="s">
        <v>101</v>
      </c>
      <c r="G3313" s="8" t="n">
        <v>-81424</v>
      </c>
    </row>
    <row r="3314" customFormat="false" ht="12.75" hidden="false" customHeight="false" outlineLevel="2" collapsed="false">
      <c r="A3314" s="5" t="s">
        <v>3119</v>
      </c>
      <c r="B3314" s="6" t="n">
        <v>36970</v>
      </c>
      <c r="C3314" s="7" t="s">
        <v>3120</v>
      </c>
      <c r="D3314" s="7" t="s">
        <v>38</v>
      </c>
      <c r="E3314" s="7" t="s">
        <v>39</v>
      </c>
      <c r="F3314" s="16" t="s">
        <v>101</v>
      </c>
      <c r="G3314" s="8" t="n">
        <v>15720</v>
      </c>
    </row>
    <row r="3315" customFormat="false" ht="12.75" hidden="false" customHeight="false" outlineLevel="2" collapsed="false">
      <c r="A3315" s="5" t="s">
        <v>3140</v>
      </c>
      <c r="B3315" s="6" t="n">
        <v>36977</v>
      </c>
      <c r="C3315" s="7" t="s">
        <v>3141</v>
      </c>
      <c r="D3315" s="7" t="s">
        <v>38</v>
      </c>
      <c r="E3315" s="7" t="s">
        <v>39</v>
      </c>
      <c r="F3315" s="16" t="s">
        <v>101</v>
      </c>
      <c r="G3315" s="8" t="n">
        <v>6633</v>
      </c>
    </row>
    <row r="3316" customFormat="false" ht="12.75" hidden="false" customHeight="false" outlineLevel="2" collapsed="false">
      <c r="A3316" s="5" t="s">
        <v>99</v>
      </c>
      <c r="B3316" s="6" t="n">
        <v>37014</v>
      </c>
      <c r="C3316" s="7" t="s">
        <v>100</v>
      </c>
      <c r="D3316" s="7" t="s">
        <v>38</v>
      </c>
      <c r="E3316" s="7" t="s">
        <v>20</v>
      </c>
      <c r="F3316" s="5" t="s">
        <v>101</v>
      </c>
      <c r="G3316" s="8" t="n">
        <v>8220</v>
      </c>
    </row>
    <row r="3317" customFormat="false" ht="12.75" hidden="false" customHeight="false" outlineLevel="2" collapsed="false">
      <c r="A3317" s="5" t="s">
        <v>2911</v>
      </c>
      <c r="B3317" s="6" t="n">
        <v>37034</v>
      </c>
      <c r="C3317" s="7" t="s">
        <v>2912</v>
      </c>
      <c r="D3317" s="7" t="s">
        <v>2905</v>
      </c>
      <c r="E3317" s="7" t="s">
        <v>20</v>
      </c>
      <c r="F3317" s="5" t="s">
        <v>101</v>
      </c>
      <c r="G3317" s="8" t="n">
        <v>5460</v>
      </c>
    </row>
    <row r="3318" customFormat="false" ht="14.25" hidden="false" customHeight="false" outlineLevel="1" collapsed="false">
      <c r="A3318" s="28" t="n">
        <f aca="false">SUBTOTAL(3,A3313:A3317)</f>
        <v>5</v>
      </c>
      <c r="B3318" s="29"/>
      <c r="C3318" s="30"/>
      <c r="D3318" s="30"/>
      <c r="E3318" s="30"/>
      <c r="F3318" s="34" t="s">
        <v>5429</v>
      </c>
      <c r="G3318" s="32" t="n">
        <f aca="false">SUM(G3313:G3317)</f>
        <v>-45391</v>
      </c>
    </row>
    <row r="3319" customFormat="false" ht="12.75" hidden="false" customHeight="false" outlineLevel="1" collapsed="false">
      <c r="A3319" s="5"/>
      <c r="B3319" s="6"/>
      <c r="C3319" s="7"/>
      <c r="D3319" s="7"/>
      <c r="E3319" s="7"/>
      <c r="F3319" s="35"/>
      <c r="G3319" s="8"/>
    </row>
    <row r="3320" customFormat="false" ht="12.75" hidden="false" customHeight="false" outlineLevel="2" collapsed="false">
      <c r="A3320" s="5" t="n">
        <v>54</v>
      </c>
      <c r="B3320" s="6" t="n">
        <v>37012</v>
      </c>
      <c r="C3320" s="7" t="s">
        <v>3014</v>
      </c>
      <c r="D3320" s="7" t="s">
        <v>3007</v>
      </c>
      <c r="E3320" s="7"/>
      <c r="F3320" s="5" t="s">
        <v>3016</v>
      </c>
      <c r="G3320" s="8" t="n">
        <v>36360000</v>
      </c>
    </row>
    <row r="3321" customFormat="false" ht="14.25" hidden="false" customHeight="false" outlineLevel="1" collapsed="false">
      <c r="A3321" s="28" t="n">
        <f aca="false">SUBTOTAL(3,A3320)</f>
        <v>1</v>
      </c>
      <c r="B3321" s="29"/>
      <c r="C3321" s="30"/>
      <c r="D3321" s="30"/>
      <c r="E3321" s="30"/>
      <c r="F3321" s="34" t="s">
        <v>5430</v>
      </c>
      <c r="G3321" s="32" t="n">
        <f aca="false">SUM(G3320)</f>
        <v>36360000</v>
      </c>
    </row>
    <row r="3322" customFormat="false" ht="12.75" hidden="false" customHeight="false" outlineLevel="1" collapsed="false">
      <c r="A3322" s="5"/>
      <c r="B3322" s="6"/>
      <c r="C3322" s="7"/>
      <c r="D3322" s="7"/>
      <c r="E3322" s="7"/>
      <c r="F3322" s="35"/>
      <c r="G3322" s="8"/>
    </row>
    <row r="3323" customFormat="false" ht="12.75" hidden="false" customHeight="false" outlineLevel="2" collapsed="false">
      <c r="A3323" s="5" t="s">
        <v>3036</v>
      </c>
      <c r="B3323" s="6" t="n">
        <v>36902</v>
      </c>
      <c r="C3323" s="7" t="s">
        <v>3028</v>
      </c>
      <c r="D3323" s="7" t="s">
        <v>3029</v>
      </c>
      <c r="E3323" s="7" t="s">
        <v>3030</v>
      </c>
      <c r="F3323" s="16" t="s">
        <v>3037</v>
      </c>
      <c r="G3323" s="8" t="n">
        <v>8600</v>
      </c>
    </row>
    <row r="3324" customFormat="false" ht="14.25" hidden="false" customHeight="false" outlineLevel="1" collapsed="false">
      <c r="A3324" s="28" t="n">
        <f aca="false">SUBTOTAL(3,A3323)</f>
        <v>1</v>
      </c>
      <c r="B3324" s="29"/>
      <c r="C3324" s="30"/>
      <c r="D3324" s="30"/>
      <c r="E3324" s="30"/>
      <c r="F3324" s="31" t="s">
        <v>5431</v>
      </c>
      <c r="G3324" s="32" t="n">
        <f aca="false">SUM(G3323)</f>
        <v>8600</v>
      </c>
    </row>
    <row r="3325" customFormat="false" ht="12.75" hidden="false" customHeight="false" outlineLevel="1" collapsed="false">
      <c r="A3325" s="5"/>
      <c r="B3325" s="6"/>
      <c r="C3325" s="7"/>
      <c r="D3325" s="7"/>
      <c r="E3325" s="7"/>
      <c r="F3325" s="33"/>
      <c r="G3325" s="8"/>
    </row>
    <row r="3326" customFormat="false" ht="12.75" hidden="false" customHeight="false" outlineLevel="2" collapsed="false">
      <c r="A3326" s="5" t="s">
        <v>3027</v>
      </c>
      <c r="B3326" s="6" t="n">
        <v>36927</v>
      </c>
      <c r="C3326" s="7" t="s">
        <v>3028</v>
      </c>
      <c r="D3326" s="7" t="s">
        <v>3029</v>
      </c>
      <c r="E3326" s="7" t="s">
        <v>3030</v>
      </c>
      <c r="F3326" s="16" t="s">
        <v>3031</v>
      </c>
      <c r="G3326" s="8" t="n">
        <v>1200</v>
      </c>
    </row>
    <row r="3327" customFormat="false" ht="12.75" hidden="false" customHeight="false" outlineLevel="2" collapsed="false">
      <c r="A3327" s="5" t="n">
        <v>29</v>
      </c>
      <c r="B3327" s="6" t="n">
        <v>37011</v>
      </c>
      <c r="C3327" s="7" t="s">
        <v>477</v>
      </c>
      <c r="D3327" s="7" t="s">
        <v>386</v>
      </c>
      <c r="E3327" s="7" t="s">
        <v>387</v>
      </c>
      <c r="F3327" s="16" t="s">
        <v>3031</v>
      </c>
      <c r="G3327" s="8" t="n">
        <v>292.816241540864</v>
      </c>
    </row>
    <row r="3328" customFormat="false" ht="12.75" hidden="false" customHeight="false" outlineLevel="2" collapsed="false">
      <c r="A3328" s="5" t="n">
        <v>37</v>
      </c>
      <c r="B3328" s="6" t="n">
        <v>37011</v>
      </c>
      <c r="C3328" s="7" t="s">
        <v>483</v>
      </c>
      <c r="D3328" s="7" t="s">
        <v>386</v>
      </c>
      <c r="E3328" s="7" t="s">
        <v>387</v>
      </c>
      <c r="F3328" s="16" t="s">
        <v>3031</v>
      </c>
      <c r="G3328" s="8" t="n">
        <v>65.0702758979698</v>
      </c>
    </row>
    <row r="3329" customFormat="false" ht="12.75" hidden="false" customHeight="false" outlineLevel="2" collapsed="false">
      <c r="A3329" s="5" t="n">
        <v>39</v>
      </c>
      <c r="B3329" s="6" t="n">
        <v>37011</v>
      </c>
      <c r="C3329" s="7" t="s">
        <v>484</v>
      </c>
      <c r="D3329" s="7" t="s">
        <v>386</v>
      </c>
      <c r="E3329" s="7" t="s">
        <v>387</v>
      </c>
      <c r="F3329" s="16" t="s">
        <v>3031</v>
      </c>
      <c r="G3329" s="8" t="n">
        <v>292.816241540864</v>
      </c>
    </row>
    <row r="3330" customFormat="false" ht="12.75" hidden="false" customHeight="false" outlineLevel="2" collapsed="false">
      <c r="A3330" s="5" t="s">
        <v>4683</v>
      </c>
      <c r="B3330" s="6" t="n">
        <f aca="false">B3329</f>
        <v>37011</v>
      </c>
      <c r="C3330" s="7" t="s">
        <v>4676</v>
      </c>
      <c r="D3330" s="7" t="s">
        <v>386</v>
      </c>
      <c r="E3330" s="7" t="s">
        <v>4601</v>
      </c>
      <c r="F3330" s="16" t="s">
        <v>3031</v>
      </c>
      <c r="G3330" s="8" t="n">
        <v>1534.86820153487</v>
      </c>
    </row>
    <row r="3331" customFormat="false" ht="12.75" hidden="false" customHeight="false" outlineLevel="2" collapsed="false">
      <c r="A3331" s="5" t="s">
        <v>4684</v>
      </c>
      <c r="B3331" s="6" t="n">
        <f aca="false">B3330</f>
        <v>37011</v>
      </c>
      <c r="C3331" s="7" t="s">
        <v>4685</v>
      </c>
      <c r="D3331" s="7" t="s">
        <v>386</v>
      </c>
      <c r="E3331" s="7" t="s">
        <v>4601</v>
      </c>
      <c r="F3331" s="16" t="s">
        <v>3031</v>
      </c>
      <c r="G3331" s="8" t="n">
        <v>2729.32580538027</v>
      </c>
    </row>
    <row r="3332" customFormat="false" ht="12.75" hidden="false" customHeight="false" outlineLevel="2" collapsed="false">
      <c r="A3332" s="5" t="s">
        <v>4686</v>
      </c>
      <c r="B3332" s="6" t="n">
        <f aca="false">B3331</f>
        <v>37011</v>
      </c>
      <c r="C3332" s="7" t="s">
        <v>4687</v>
      </c>
      <c r="D3332" s="7" t="s">
        <v>386</v>
      </c>
      <c r="E3332" s="7" t="s">
        <v>4601</v>
      </c>
      <c r="F3332" s="16" t="s">
        <v>3031</v>
      </c>
      <c r="G3332" s="8" t="n">
        <v>937.484150817484</v>
      </c>
    </row>
    <row r="3333" customFormat="false" ht="12.75" hidden="false" customHeight="false" outlineLevel="2" collapsed="false">
      <c r="A3333" s="5" t="s">
        <v>4627</v>
      </c>
      <c r="B3333" s="6" t="n">
        <v>36950</v>
      </c>
      <c r="C3333" s="7" t="s">
        <v>4628</v>
      </c>
      <c r="D3333" s="7" t="s">
        <v>386</v>
      </c>
      <c r="E3333" s="7" t="s">
        <v>4601</v>
      </c>
      <c r="F3333" s="16" t="s">
        <v>3031</v>
      </c>
      <c r="G3333" s="8" t="n">
        <v>4581.15183246073</v>
      </c>
    </row>
    <row r="3334" customFormat="false" ht="12.75" hidden="false" customHeight="false" outlineLevel="2" collapsed="false">
      <c r="A3334" s="5" t="s">
        <v>4675</v>
      </c>
      <c r="B3334" s="6" t="n">
        <v>36893</v>
      </c>
      <c r="C3334" s="7" t="s">
        <v>4676</v>
      </c>
      <c r="D3334" s="7" t="s">
        <v>386</v>
      </c>
      <c r="E3334" s="7" t="s">
        <v>4601</v>
      </c>
      <c r="F3334" s="16" t="s">
        <v>3031</v>
      </c>
      <c r="G3334" s="8" t="n">
        <v>53545.9900923818</v>
      </c>
    </row>
    <row r="3335" customFormat="false" ht="12.75" hidden="false" customHeight="false" outlineLevel="2" collapsed="false">
      <c r="A3335" s="5" t="s">
        <v>4677</v>
      </c>
      <c r="B3335" s="6" t="n">
        <v>36894</v>
      </c>
      <c r="C3335" s="7" t="s">
        <v>4678</v>
      </c>
      <c r="D3335" s="7" t="s">
        <v>386</v>
      </c>
      <c r="E3335" s="7" t="s">
        <v>4601</v>
      </c>
      <c r="F3335" s="16" t="s">
        <v>3031</v>
      </c>
      <c r="G3335" s="8" t="n">
        <v>116.783450116783</v>
      </c>
    </row>
    <row r="3336" customFormat="false" ht="12.75" hidden="false" customHeight="false" outlineLevel="2" collapsed="false">
      <c r="A3336" s="5" t="s">
        <v>526</v>
      </c>
      <c r="B3336" s="6" t="n">
        <v>37026</v>
      </c>
      <c r="C3336" s="7" t="s">
        <v>527</v>
      </c>
      <c r="D3336" s="7" t="s">
        <v>386</v>
      </c>
      <c r="E3336" s="7" t="s">
        <v>485</v>
      </c>
      <c r="F3336" s="16" t="s">
        <v>3031</v>
      </c>
      <c r="G3336" s="8" t="n">
        <v>2940.4915912031</v>
      </c>
    </row>
    <row r="3337" customFormat="false" ht="12.75" hidden="false" customHeight="false" outlineLevel="2" collapsed="false">
      <c r="A3337" s="5" t="s">
        <v>4681</v>
      </c>
      <c r="B3337" s="6" t="n">
        <v>36899</v>
      </c>
      <c r="C3337" s="7" t="s">
        <v>4682</v>
      </c>
      <c r="D3337" s="7" t="s">
        <v>386</v>
      </c>
      <c r="E3337" s="7" t="s">
        <v>4601</v>
      </c>
      <c r="F3337" s="16" t="s">
        <v>3031</v>
      </c>
      <c r="G3337" s="8" t="n">
        <v>9514.21880227501</v>
      </c>
    </row>
    <row r="3338" customFormat="false" ht="12.75" hidden="false" customHeight="false" outlineLevel="2" collapsed="false">
      <c r="A3338" s="5" t="s">
        <v>4688</v>
      </c>
      <c r="B3338" s="6" t="n">
        <v>36903</v>
      </c>
      <c r="C3338" s="7" t="s">
        <v>4689</v>
      </c>
      <c r="D3338" s="7" t="s">
        <v>386</v>
      </c>
      <c r="E3338" s="7" t="s">
        <v>4601</v>
      </c>
      <c r="F3338" s="16" t="s">
        <v>3031</v>
      </c>
      <c r="G3338" s="8" t="n">
        <v>3484.61589801775</v>
      </c>
    </row>
    <row r="3339" customFormat="false" ht="12.75" hidden="false" customHeight="false" outlineLevel="2" collapsed="false">
      <c r="A3339" s="5" t="s">
        <v>4623</v>
      </c>
      <c r="B3339" s="6" t="n">
        <v>36929</v>
      </c>
      <c r="C3339" s="7" t="s">
        <v>4624</v>
      </c>
      <c r="D3339" s="7" t="s">
        <v>386</v>
      </c>
      <c r="E3339" s="7" t="s">
        <v>4601</v>
      </c>
      <c r="F3339" s="16" t="s">
        <v>3031</v>
      </c>
      <c r="G3339" s="8" t="n">
        <v>-41889</v>
      </c>
    </row>
    <row r="3340" customFormat="false" ht="12.75" hidden="false" customHeight="false" outlineLevel="2" collapsed="false">
      <c r="A3340" s="5" t="s">
        <v>4690</v>
      </c>
      <c r="B3340" s="6" t="n">
        <v>36921</v>
      </c>
      <c r="C3340" s="7" t="s">
        <v>4691</v>
      </c>
      <c r="D3340" s="7" t="s">
        <v>386</v>
      </c>
      <c r="E3340" s="7" t="s">
        <v>4601</v>
      </c>
      <c r="F3340" s="16" t="s">
        <v>3031</v>
      </c>
      <c r="G3340" s="8" t="n">
        <v>7584.83033932136</v>
      </c>
    </row>
    <row r="3341" customFormat="false" ht="12.75" hidden="false" customHeight="false" outlineLevel="2" collapsed="false">
      <c r="A3341" s="5" t="s">
        <v>4625</v>
      </c>
      <c r="B3341" s="6" t="n">
        <v>36944</v>
      </c>
      <c r="C3341" s="7" t="s">
        <v>4624</v>
      </c>
      <c r="D3341" s="7" t="s">
        <v>386</v>
      </c>
      <c r="E3341" s="7" t="s">
        <v>4601</v>
      </c>
      <c r="F3341" s="16" t="s">
        <v>3031</v>
      </c>
      <c r="G3341" s="8" t="n">
        <v>46335</v>
      </c>
    </row>
    <row r="3342" customFormat="false" ht="12.75" hidden="false" customHeight="false" outlineLevel="2" collapsed="false">
      <c r="A3342" s="5" t="s">
        <v>4626</v>
      </c>
      <c r="B3342" s="6" t="n">
        <v>36948</v>
      </c>
      <c r="C3342" s="7" t="s">
        <v>4624</v>
      </c>
      <c r="D3342" s="7" t="s">
        <v>386</v>
      </c>
      <c r="E3342" s="7" t="s">
        <v>4601</v>
      </c>
      <c r="F3342" s="16" t="s">
        <v>3031</v>
      </c>
      <c r="G3342" s="8" t="n">
        <v>67392</v>
      </c>
    </row>
    <row r="3343" customFormat="false" ht="12.75" hidden="false" customHeight="false" outlineLevel="2" collapsed="false">
      <c r="A3343" s="5" t="s">
        <v>4570</v>
      </c>
      <c r="B3343" s="6" t="n">
        <v>36965</v>
      </c>
      <c r="C3343" s="7" t="s">
        <v>4568</v>
      </c>
      <c r="D3343" s="7" t="s">
        <v>386</v>
      </c>
      <c r="E3343" s="7" t="s">
        <v>387</v>
      </c>
      <c r="F3343" s="16" t="s">
        <v>3031</v>
      </c>
      <c r="G3343" s="8" t="n">
        <v>4760</v>
      </c>
    </row>
    <row r="3344" customFormat="false" ht="12.75" hidden="false" customHeight="false" outlineLevel="2" collapsed="false">
      <c r="A3344" s="5" t="s">
        <v>4679</v>
      </c>
      <c r="B3344" s="6" t="n">
        <v>36895</v>
      </c>
      <c r="C3344" s="7" t="s">
        <v>4680</v>
      </c>
      <c r="D3344" s="7" t="s">
        <v>386</v>
      </c>
      <c r="E3344" s="7" t="s">
        <v>4601</v>
      </c>
      <c r="F3344" s="16" t="s">
        <v>3031</v>
      </c>
      <c r="G3344" s="8" t="n">
        <v>-1206.53987320654</v>
      </c>
    </row>
    <row r="3345" customFormat="false" ht="12.75" hidden="false" customHeight="false" outlineLevel="2" collapsed="false">
      <c r="A3345" s="5" t="s">
        <v>476</v>
      </c>
      <c r="B3345" s="6" t="n">
        <v>37011</v>
      </c>
      <c r="C3345" s="7" t="s">
        <v>407</v>
      </c>
      <c r="D3345" s="7" t="s">
        <v>386</v>
      </c>
      <c r="E3345" s="7" t="s">
        <v>387</v>
      </c>
      <c r="F3345" s="16" t="s">
        <v>3031</v>
      </c>
      <c r="G3345" s="8" t="n">
        <v>3253.51379489849</v>
      </c>
    </row>
    <row r="3346" customFormat="false" ht="12.75" hidden="false" customHeight="false" outlineLevel="2" collapsed="false">
      <c r="A3346" s="5" t="s">
        <v>429</v>
      </c>
      <c r="B3346" s="6" t="n">
        <v>37001</v>
      </c>
      <c r="C3346" s="7" t="s">
        <v>430</v>
      </c>
      <c r="D3346" s="7" t="s">
        <v>386</v>
      </c>
      <c r="E3346" s="7" t="s">
        <v>387</v>
      </c>
      <c r="F3346" s="16" t="s">
        <v>3031</v>
      </c>
      <c r="G3346" s="8" t="n">
        <v>100.323624595469</v>
      </c>
    </row>
    <row r="3347" customFormat="false" ht="12.75" hidden="false" customHeight="false" outlineLevel="2" collapsed="false">
      <c r="A3347" s="5" t="s">
        <v>461</v>
      </c>
      <c r="B3347" s="6" t="n">
        <v>37008</v>
      </c>
      <c r="C3347" s="7" t="s">
        <v>462</v>
      </c>
      <c r="D3347" s="7" t="s">
        <v>386</v>
      </c>
      <c r="E3347" s="7" t="s">
        <v>387</v>
      </c>
      <c r="F3347" s="16" t="s">
        <v>3031</v>
      </c>
      <c r="G3347" s="8" t="n">
        <v>3349.54604409857</v>
      </c>
    </row>
    <row r="3348" customFormat="false" ht="12.75" hidden="false" customHeight="false" outlineLevel="2" collapsed="false">
      <c r="A3348" s="5" t="s">
        <v>467</v>
      </c>
      <c r="B3348" s="6" t="n">
        <v>37008</v>
      </c>
      <c r="C3348" s="7" t="s">
        <v>468</v>
      </c>
      <c r="D3348" s="7" t="s">
        <v>386</v>
      </c>
      <c r="E3348" s="7" t="s">
        <v>387</v>
      </c>
      <c r="F3348" s="16" t="s">
        <v>3031</v>
      </c>
      <c r="G3348" s="8" t="n">
        <v>162.1271076524</v>
      </c>
    </row>
    <row r="3349" customFormat="false" ht="12.75" hidden="false" customHeight="false" outlineLevel="2" collapsed="false">
      <c r="A3349" s="5" t="s">
        <v>469</v>
      </c>
      <c r="B3349" s="6" t="n">
        <v>37008</v>
      </c>
      <c r="C3349" s="7" t="s">
        <v>468</v>
      </c>
      <c r="D3349" s="7" t="s">
        <v>386</v>
      </c>
      <c r="E3349" s="7" t="s">
        <v>387</v>
      </c>
      <c r="F3349" s="16" t="s">
        <v>3031</v>
      </c>
      <c r="G3349" s="8" t="n">
        <v>6355.38261997406</v>
      </c>
    </row>
    <row r="3350" customFormat="false" ht="12.75" hidden="false" customHeight="false" outlineLevel="2" collapsed="false">
      <c r="A3350" s="5" t="s">
        <v>489</v>
      </c>
      <c r="B3350" s="6" t="n">
        <v>37012</v>
      </c>
      <c r="C3350" s="7" t="s">
        <v>490</v>
      </c>
      <c r="D3350" s="7" t="s">
        <v>386</v>
      </c>
      <c r="E3350" s="7" t="s">
        <v>485</v>
      </c>
      <c r="F3350" s="16" t="s">
        <v>3031</v>
      </c>
      <c r="G3350" s="8" t="n">
        <v>238.716410122619</v>
      </c>
    </row>
    <row r="3351" customFormat="false" ht="12.75" hidden="false" customHeight="false" outlineLevel="2" collapsed="false">
      <c r="A3351" s="5" t="s">
        <v>496</v>
      </c>
      <c r="B3351" s="6" t="n">
        <v>37014</v>
      </c>
      <c r="C3351" s="7" t="s">
        <v>490</v>
      </c>
      <c r="D3351" s="7" t="s">
        <v>386</v>
      </c>
      <c r="E3351" s="7" t="s">
        <v>485</v>
      </c>
      <c r="F3351" s="16" t="s">
        <v>3031</v>
      </c>
      <c r="G3351" s="8" t="n">
        <v>3420.31443668863</v>
      </c>
    </row>
    <row r="3352" customFormat="false" ht="12.75" hidden="false" customHeight="false" outlineLevel="2" collapsed="false">
      <c r="A3352" s="5" t="s">
        <v>505</v>
      </c>
      <c r="B3352" s="6" t="n">
        <v>37015</v>
      </c>
      <c r="C3352" s="7" t="s">
        <v>506</v>
      </c>
      <c r="D3352" s="7" t="s">
        <v>386</v>
      </c>
      <c r="E3352" s="7" t="s">
        <v>485</v>
      </c>
      <c r="F3352" s="16" t="s">
        <v>3031</v>
      </c>
      <c r="G3352" s="8" t="n">
        <v>11828.013029316</v>
      </c>
    </row>
    <row r="3353" customFormat="false" ht="12.75" hidden="false" customHeight="false" outlineLevel="2" collapsed="false">
      <c r="A3353" s="5" t="s">
        <v>511</v>
      </c>
      <c r="B3353" s="6" t="n">
        <v>37019</v>
      </c>
      <c r="C3353" s="7" t="s">
        <v>398</v>
      </c>
      <c r="D3353" s="7" t="s">
        <v>386</v>
      </c>
      <c r="E3353" s="7" t="s">
        <v>485</v>
      </c>
      <c r="F3353" s="16" t="s">
        <v>3031</v>
      </c>
      <c r="G3353" s="8" t="n">
        <v>193.464898091233</v>
      </c>
    </row>
    <row r="3354" customFormat="false" ht="12.75" hidden="false" customHeight="false" outlineLevel="2" collapsed="false">
      <c r="A3354" s="5" t="s">
        <v>512</v>
      </c>
      <c r="B3354" s="6" t="n">
        <v>37019</v>
      </c>
      <c r="C3354" s="7" t="s">
        <v>398</v>
      </c>
      <c r="D3354" s="7" t="s">
        <v>386</v>
      </c>
      <c r="E3354" s="7" t="s">
        <v>485</v>
      </c>
      <c r="F3354" s="16" t="s">
        <v>3031</v>
      </c>
      <c r="G3354" s="8" t="n">
        <v>193.464898091233</v>
      </c>
    </row>
    <row r="3355" customFormat="false" ht="12.75" hidden="false" customHeight="false" outlineLevel="2" collapsed="false">
      <c r="A3355" s="5" t="s">
        <v>515</v>
      </c>
      <c r="B3355" s="6" t="n">
        <v>37020</v>
      </c>
      <c r="C3355" s="7" t="s">
        <v>398</v>
      </c>
      <c r="D3355" s="7" t="s">
        <v>386</v>
      </c>
      <c r="E3355" s="7" t="s">
        <v>485</v>
      </c>
      <c r="F3355" s="16" t="s">
        <v>3031</v>
      </c>
      <c r="G3355" s="8" t="n">
        <v>176.088369070825</v>
      </c>
    </row>
    <row r="3356" customFormat="false" ht="12.75" hidden="false" customHeight="false" outlineLevel="2" collapsed="false">
      <c r="A3356" s="5" t="s">
        <v>517</v>
      </c>
      <c r="B3356" s="6" t="n">
        <v>37020</v>
      </c>
      <c r="C3356" s="7" t="s">
        <v>398</v>
      </c>
      <c r="D3356" s="7" t="s">
        <v>386</v>
      </c>
      <c r="E3356" s="7" t="s">
        <v>485</v>
      </c>
      <c r="F3356" s="16" t="s">
        <v>3031</v>
      </c>
      <c r="G3356" s="8" t="n">
        <v>5690.70825211176</v>
      </c>
    </row>
    <row r="3357" customFormat="false" ht="12.75" hidden="false" customHeight="false" outlineLevel="2" collapsed="false">
      <c r="A3357" s="5" t="s">
        <v>516</v>
      </c>
      <c r="B3357" s="6" t="n">
        <v>37020</v>
      </c>
      <c r="C3357" s="7" t="s">
        <v>400</v>
      </c>
      <c r="D3357" s="7" t="s">
        <v>386</v>
      </c>
      <c r="E3357" s="7" t="s">
        <v>485</v>
      </c>
      <c r="F3357" s="16" t="s">
        <v>3031</v>
      </c>
      <c r="G3357" s="8" t="n">
        <v>14705</v>
      </c>
    </row>
    <row r="3358" customFormat="false" ht="12.75" hidden="false" customHeight="false" outlineLevel="2" collapsed="false">
      <c r="A3358" s="5" t="s">
        <v>518</v>
      </c>
      <c r="B3358" s="6" t="n">
        <v>37020</v>
      </c>
      <c r="C3358" s="7" t="s">
        <v>400</v>
      </c>
      <c r="D3358" s="7" t="s">
        <v>386</v>
      </c>
      <c r="E3358" s="7" t="s">
        <v>485</v>
      </c>
      <c r="F3358" s="16" t="s">
        <v>3031</v>
      </c>
      <c r="G3358" s="8" t="n">
        <v>12867</v>
      </c>
    </row>
    <row r="3359" customFormat="false" ht="12.75" hidden="false" customHeight="false" outlineLevel="2" collapsed="false">
      <c r="A3359" s="5" t="s">
        <v>552</v>
      </c>
      <c r="B3359" s="6" t="n">
        <v>37040</v>
      </c>
      <c r="C3359" s="7" t="s">
        <v>553</v>
      </c>
      <c r="D3359" s="7" t="s">
        <v>386</v>
      </c>
      <c r="E3359" s="7" t="s">
        <v>485</v>
      </c>
      <c r="F3359" s="16" t="s">
        <v>3031</v>
      </c>
      <c r="G3359" s="8" t="n">
        <v>1449.19055978155</v>
      </c>
    </row>
    <row r="3360" customFormat="false" ht="12.75" hidden="false" customHeight="false" outlineLevel="2" collapsed="false">
      <c r="A3360" s="5" t="s">
        <v>554</v>
      </c>
      <c r="B3360" s="6" t="n">
        <v>37040</v>
      </c>
      <c r="C3360" s="7" t="s">
        <v>553</v>
      </c>
      <c r="D3360" s="7" t="s">
        <v>386</v>
      </c>
      <c r="E3360" s="7" t="s">
        <v>485</v>
      </c>
      <c r="F3360" s="16" t="s">
        <v>3031</v>
      </c>
      <c r="G3360" s="8" t="n">
        <v>68.9161953058969</v>
      </c>
    </row>
    <row r="3361" customFormat="false" ht="12.75" hidden="false" customHeight="false" outlineLevel="2" collapsed="false">
      <c r="A3361" s="5" t="s">
        <v>557</v>
      </c>
      <c r="B3361" s="6" t="n">
        <v>37041</v>
      </c>
      <c r="C3361" s="7" t="s">
        <v>420</v>
      </c>
      <c r="D3361" s="7" t="s">
        <v>386</v>
      </c>
      <c r="E3361" s="7" t="s">
        <v>485</v>
      </c>
      <c r="F3361" s="16" t="s">
        <v>3031</v>
      </c>
      <c r="G3361" s="8" t="n">
        <v>214.350472736692</v>
      </c>
    </row>
    <row r="3362" customFormat="false" ht="12.75" hidden="false" customHeight="false" outlineLevel="2" collapsed="false">
      <c r="A3362" s="5" t="s">
        <v>565</v>
      </c>
      <c r="B3362" s="6" t="n">
        <v>37048</v>
      </c>
      <c r="C3362" s="7" t="s">
        <v>564</v>
      </c>
      <c r="D3362" s="7" t="s">
        <v>386</v>
      </c>
      <c r="E3362" s="7" t="s">
        <v>485</v>
      </c>
      <c r="F3362" s="16" t="s">
        <v>3031</v>
      </c>
      <c r="G3362" s="8" t="n">
        <v>4002.6238110856</v>
      </c>
    </row>
    <row r="3363" customFormat="false" ht="12.75" hidden="false" customHeight="false" outlineLevel="2" collapsed="false">
      <c r="A3363" s="5" t="s">
        <v>563</v>
      </c>
      <c r="B3363" s="6" t="n">
        <v>37048</v>
      </c>
      <c r="C3363" s="7" t="s">
        <v>564</v>
      </c>
      <c r="D3363" s="7" t="s">
        <v>386</v>
      </c>
      <c r="E3363" s="7" t="s">
        <v>485</v>
      </c>
      <c r="F3363" s="16" t="s">
        <v>3031</v>
      </c>
      <c r="G3363" s="8" t="n">
        <v>1344.04722859954</v>
      </c>
    </row>
    <row r="3364" customFormat="false" ht="12.75" hidden="false" customHeight="false" outlineLevel="2" collapsed="false">
      <c r="A3364" s="5" t="s">
        <v>568</v>
      </c>
      <c r="B3364" s="6" t="n">
        <v>37050</v>
      </c>
      <c r="C3364" s="7" t="s">
        <v>569</v>
      </c>
      <c r="D3364" s="7" t="s">
        <v>386</v>
      </c>
      <c r="E3364" s="7" t="s">
        <v>485</v>
      </c>
      <c r="F3364" s="16" t="s">
        <v>3031</v>
      </c>
      <c r="G3364" s="8" t="n">
        <v>15574.1264723301</v>
      </c>
    </row>
    <row r="3365" customFormat="false" ht="12.75" hidden="false" customHeight="false" outlineLevel="2" collapsed="false">
      <c r="A3365" s="5" t="s">
        <v>567</v>
      </c>
      <c r="B3365" s="6" t="n">
        <v>37049</v>
      </c>
      <c r="C3365" s="7" t="s">
        <v>564</v>
      </c>
      <c r="D3365" s="7" t="s">
        <v>386</v>
      </c>
      <c r="E3365" s="7" t="s">
        <v>485</v>
      </c>
      <c r="F3365" s="16" t="s">
        <v>3031</v>
      </c>
      <c r="G3365" s="8" t="n">
        <v>383.174498849819</v>
      </c>
    </row>
    <row r="3366" customFormat="false" ht="12.75" hidden="false" customHeight="false" outlineLevel="2" collapsed="false">
      <c r="A3366" s="5" t="s">
        <v>587</v>
      </c>
      <c r="B3366" s="6" t="n">
        <v>37055</v>
      </c>
      <c r="C3366" s="7" t="s">
        <v>15</v>
      </c>
      <c r="D3366" s="7" t="s">
        <v>386</v>
      </c>
      <c r="E3366" s="7" t="s">
        <v>485</v>
      </c>
      <c r="F3366" s="16" t="s">
        <v>3031</v>
      </c>
      <c r="G3366" s="8" t="n">
        <v>530.827563468513</v>
      </c>
    </row>
    <row r="3367" customFormat="false" ht="12.75" hidden="false" customHeight="false" outlineLevel="2" collapsed="false">
      <c r="A3367" s="5" t="s">
        <v>588</v>
      </c>
      <c r="B3367" s="6" t="n">
        <v>37055</v>
      </c>
      <c r="C3367" s="7" t="s">
        <v>15</v>
      </c>
      <c r="D3367" s="7" t="s">
        <v>386</v>
      </c>
      <c r="E3367" s="7" t="s">
        <v>485</v>
      </c>
      <c r="F3367" s="16" t="s">
        <v>3031</v>
      </c>
      <c r="G3367" s="8" t="n">
        <v>584.899439498846</v>
      </c>
    </row>
    <row r="3368" customFormat="false" ht="12.75" hidden="false" customHeight="false" outlineLevel="2" collapsed="false">
      <c r="A3368" s="5" t="s">
        <v>589</v>
      </c>
      <c r="B3368" s="6" t="n">
        <v>37056</v>
      </c>
      <c r="C3368" s="7" t="s">
        <v>15</v>
      </c>
      <c r="D3368" s="7" t="s">
        <v>386</v>
      </c>
      <c r="E3368" s="7" t="s">
        <v>542</v>
      </c>
      <c r="F3368" s="16" t="s">
        <v>3031</v>
      </c>
      <c r="G3368" s="8" t="n">
        <v>1780.26315789474</v>
      </c>
    </row>
    <row r="3369" customFormat="false" ht="12.75" hidden="false" customHeight="false" outlineLevel="2" collapsed="false">
      <c r="A3369" s="5" t="s">
        <v>606</v>
      </c>
      <c r="B3369" s="6" t="n">
        <v>37062</v>
      </c>
      <c r="C3369" s="7" t="s">
        <v>15</v>
      </c>
      <c r="D3369" s="7" t="s">
        <v>386</v>
      </c>
      <c r="E3369" s="7"/>
      <c r="F3369" s="16" t="s">
        <v>3031</v>
      </c>
      <c r="G3369" s="8" t="n">
        <v>887.990611553006</v>
      </c>
    </row>
    <row r="3370" customFormat="false" ht="12.75" hidden="false" customHeight="false" outlineLevel="2" collapsed="false">
      <c r="A3370" s="5" t="s">
        <v>616</v>
      </c>
      <c r="B3370" s="6" t="n">
        <v>37062</v>
      </c>
      <c r="C3370" s="7" t="s">
        <v>617</v>
      </c>
      <c r="D3370" s="7" t="s">
        <v>386</v>
      </c>
      <c r="E3370" s="7"/>
      <c r="F3370" s="16" t="s">
        <v>3031</v>
      </c>
      <c r="G3370" s="8" t="n">
        <v>3323.11905072369</v>
      </c>
    </row>
    <row r="3371" customFormat="false" ht="12.75" hidden="false" customHeight="false" outlineLevel="2" collapsed="false">
      <c r="A3371" s="5" t="s">
        <v>618</v>
      </c>
      <c r="B3371" s="6" t="n">
        <v>37062</v>
      </c>
      <c r="C3371" s="7" t="s">
        <v>15</v>
      </c>
      <c r="D3371" s="7" t="s">
        <v>386</v>
      </c>
      <c r="E3371" s="7"/>
      <c r="F3371" s="16" t="s">
        <v>3031</v>
      </c>
      <c r="G3371" s="8" t="n">
        <v>1315.03455470074</v>
      </c>
    </row>
    <row r="3372" customFormat="false" ht="12.75" hidden="false" customHeight="false" outlineLevel="2" collapsed="false">
      <c r="A3372" s="5" t="s">
        <v>619</v>
      </c>
      <c r="B3372" s="6" t="n">
        <v>37062</v>
      </c>
      <c r="C3372" s="7" t="s">
        <v>15</v>
      </c>
      <c r="D3372" s="7" t="s">
        <v>386</v>
      </c>
      <c r="E3372" s="7"/>
      <c r="F3372" s="16" t="s">
        <v>3031</v>
      </c>
      <c r="G3372" s="8" t="n">
        <v>1727.7350371626</v>
      </c>
    </row>
    <row r="3373" customFormat="false" ht="12.75" hidden="false" customHeight="false" outlineLevel="2" collapsed="false">
      <c r="A3373" s="5" t="s">
        <v>631</v>
      </c>
      <c r="B3373" s="6" t="n">
        <v>37068</v>
      </c>
      <c r="C3373" s="7" t="s">
        <v>632</v>
      </c>
      <c r="D3373" s="7" t="s">
        <v>386</v>
      </c>
      <c r="E3373" s="7"/>
      <c r="F3373" s="16" t="s">
        <v>3031</v>
      </c>
      <c r="G3373" s="8" t="n">
        <v>3413.76582278481</v>
      </c>
    </row>
    <row r="3374" customFormat="false" ht="12.75" hidden="false" customHeight="false" outlineLevel="2" collapsed="false">
      <c r="A3374" s="5" t="s">
        <v>647</v>
      </c>
      <c r="B3374" s="6" t="n">
        <v>37070</v>
      </c>
      <c r="C3374" s="7" t="s">
        <v>648</v>
      </c>
      <c r="D3374" s="7" t="s">
        <v>386</v>
      </c>
      <c r="E3374" s="7"/>
      <c r="F3374" s="16" t="s">
        <v>3031</v>
      </c>
      <c r="G3374" s="8" t="n">
        <v>633.085965718789</v>
      </c>
    </row>
    <row r="3375" customFormat="false" ht="14.25" hidden="false" customHeight="false" outlineLevel="1" collapsed="false">
      <c r="A3375" s="28" t="n">
        <f aca="false">SUBTOTAL(3,A3326:A3374)</f>
        <v>49</v>
      </c>
      <c r="B3375" s="29"/>
      <c r="C3375" s="30"/>
      <c r="D3375" s="30"/>
      <c r="E3375" s="30"/>
      <c r="F3375" s="31" t="s">
        <v>5432</v>
      </c>
      <c r="G3375" s="32" t="n">
        <f aca="false">SUM(G3326:G3374)</f>
        <v>263978.736976189</v>
      </c>
    </row>
    <row r="3376" customFormat="false" ht="12.75" hidden="false" customHeight="false" outlineLevel="1" collapsed="false">
      <c r="A3376" s="5"/>
      <c r="B3376" s="6"/>
      <c r="C3376" s="7"/>
      <c r="D3376" s="7"/>
      <c r="E3376" s="7"/>
      <c r="F3376" s="33"/>
      <c r="G3376" s="8"/>
    </row>
    <row r="3377" customFormat="false" ht="12.75" hidden="false" customHeight="false" outlineLevel="2" collapsed="false">
      <c r="A3377" s="5" t="s">
        <v>3996</v>
      </c>
      <c r="B3377" s="6" t="n">
        <v>36935</v>
      </c>
      <c r="C3377" s="7" t="s">
        <v>774</v>
      </c>
      <c r="D3377" s="7" t="s">
        <v>1588</v>
      </c>
      <c r="E3377" s="7" t="s">
        <v>3053</v>
      </c>
      <c r="F3377" s="16" t="s">
        <v>775</v>
      </c>
      <c r="G3377" s="8" t="n">
        <v>15600</v>
      </c>
    </row>
    <row r="3378" customFormat="false" ht="12.75" hidden="false" customHeight="false" outlineLevel="2" collapsed="false">
      <c r="A3378" s="5" t="s">
        <v>3997</v>
      </c>
      <c r="B3378" s="6" t="n">
        <v>36937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3998</v>
      </c>
      <c r="B3379" s="6" t="n">
        <v>36938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3999</v>
      </c>
      <c r="B3380" s="6" t="n">
        <v>36938</v>
      </c>
      <c r="C3380" s="7" t="s">
        <v>774</v>
      </c>
      <c r="D3380" s="7" t="s">
        <v>1588</v>
      </c>
      <c r="E3380" s="7" t="s">
        <v>3053</v>
      </c>
      <c r="F3380" s="16" t="s">
        <v>775</v>
      </c>
      <c r="G3380" s="8" t="n">
        <v>0</v>
      </c>
    </row>
    <row r="3381" customFormat="false" ht="12.75" hidden="false" customHeight="false" outlineLevel="2" collapsed="false">
      <c r="A3381" s="5" t="s">
        <v>4000</v>
      </c>
      <c r="B3381" s="6" t="n">
        <v>36938</v>
      </c>
      <c r="C3381" s="7" t="s">
        <v>774</v>
      </c>
      <c r="D3381" s="7" t="s">
        <v>1588</v>
      </c>
      <c r="E3381" s="7" t="s">
        <v>3053</v>
      </c>
      <c r="F3381" s="16" t="s">
        <v>775</v>
      </c>
      <c r="G3381" s="8" t="n">
        <v>0</v>
      </c>
    </row>
    <row r="3382" customFormat="false" ht="12.75" hidden="false" customHeight="false" outlineLevel="2" collapsed="false">
      <c r="A3382" s="5" t="s">
        <v>4001</v>
      </c>
      <c r="B3382" s="6" t="n">
        <v>36938</v>
      </c>
      <c r="C3382" s="7" t="s">
        <v>895</v>
      </c>
      <c r="D3382" s="7" t="s">
        <v>1588</v>
      </c>
      <c r="E3382" s="7" t="s">
        <v>3053</v>
      </c>
      <c r="F3382" s="16" t="s">
        <v>775</v>
      </c>
      <c r="G3382" s="8" t="n">
        <v>0</v>
      </c>
    </row>
    <row r="3383" customFormat="false" ht="12.75" hidden="false" customHeight="false" outlineLevel="2" collapsed="false">
      <c r="A3383" s="5" t="s">
        <v>4002</v>
      </c>
      <c r="B3383" s="6" t="n">
        <v>36944</v>
      </c>
      <c r="C3383" s="7" t="s">
        <v>774</v>
      </c>
      <c r="D3383" s="7" t="s">
        <v>1588</v>
      </c>
      <c r="E3383" s="7" t="s">
        <v>3053</v>
      </c>
      <c r="F3383" s="16" t="s">
        <v>775</v>
      </c>
      <c r="G3383" s="8" t="n">
        <v>0</v>
      </c>
    </row>
    <row r="3384" customFormat="false" ht="12.75" hidden="false" customHeight="false" outlineLevel="2" collapsed="false">
      <c r="A3384" s="5" t="s">
        <v>4003</v>
      </c>
      <c r="B3384" s="6" t="n">
        <v>36944</v>
      </c>
      <c r="C3384" s="7" t="s">
        <v>774</v>
      </c>
      <c r="D3384" s="7" t="s">
        <v>1588</v>
      </c>
      <c r="E3384" s="7" t="s">
        <v>3053</v>
      </c>
      <c r="F3384" s="16" t="s">
        <v>775</v>
      </c>
      <c r="G3384" s="8" t="n">
        <v>0</v>
      </c>
    </row>
    <row r="3385" customFormat="false" ht="12.75" hidden="false" customHeight="false" outlineLevel="2" collapsed="false">
      <c r="A3385" s="5" t="s">
        <v>4004</v>
      </c>
      <c r="B3385" s="6" t="n">
        <v>36944</v>
      </c>
      <c r="C3385" s="7" t="s">
        <v>774</v>
      </c>
      <c r="D3385" s="7" t="s">
        <v>1588</v>
      </c>
      <c r="E3385" s="7" t="s">
        <v>3053</v>
      </c>
      <c r="F3385" s="16" t="s">
        <v>775</v>
      </c>
      <c r="G3385" s="8" t="n">
        <v>0</v>
      </c>
    </row>
    <row r="3386" customFormat="false" ht="12.75" hidden="false" customHeight="false" outlineLevel="2" collapsed="false">
      <c r="A3386" s="5" t="s">
        <v>4005</v>
      </c>
      <c r="B3386" s="6" t="n">
        <v>36945</v>
      </c>
      <c r="C3386" s="7" t="s">
        <v>774</v>
      </c>
      <c r="D3386" s="7" t="s">
        <v>1588</v>
      </c>
      <c r="E3386" s="7" t="s">
        <v>3053</v>
      </c>
      <c r="F3386" s="16" t="s">
        <v>775</v>
      </c>
      <c r="G3386" s="8" t="n">
        <v>0</v>
      </c>
    </row>
    <row r="3387" customFormat="false" ht="12.75" hidden="false" customHeight="false" outlineLevel="2" collapsed="false">
      <c r="A3387" s="5" t="s">
        <v>4006</v>
      </c>
      <c r="B3387" s="6" t="n">
        <v>36945</v>
      </c>
      <c r="C3387" s="7" t="s">
        <v>774</v>
      </c>
      <c r="D3387" s="7" t="s">
        <v>1588</v>
      </c>
      <c r="E3387" s="7" t="s">
        <v>3053</v>
      </c>
      <c r="F3387" s="16" t="s">
        <v>775</v>
      </c>
      <c r="G3387" s="8" t="n">
        <v>0</v>
      </c>
    </row>
    <row r="3388" customFormat="false" ht="12.75" hidden="false" customHeight="false" outlineLevel="2" collapsed="false">
      <c r="A3388" s="5" t="s">
        <v>4007</v>
      </c>
      <c r="B3388" s="6" t="n">
        <v>36945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0</v>
      </c>
    </row>
    <row r="3389" customFormat="false" ht="12.75" hidden="false" customHeight="false" outlineLevel="2" collapsed="false">
      <c r="A3389" s="5" t="s">
        <v>4008</v>
      </c>
      <c r="B3389" s="6" t="n">
        <v>36945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0</v>
      </c>
    </row>
    <row r="3390" customFormat="false" ht="12.75" hidden="false" customHeight="false" outlineLevel="2" collapsed="false">
      <c r="A3390" s="5" t="s">
        <v>3631</v>
      </c>
      <c r="B3390" s="6" t="n">
        <v>36956</v>
      </c>
      <c r="C3390" s="7" t="s">
        <v>1413</v>
      </c>
      <c r="D3390" s="7" t="s">
        <v>1588</v>
      </c>
      <c r="E3390" s="7" t="s">
        <v>3053</v>
      </c>
      <c r="F3390" s="16" t="s">
        <v>775</v>
      </c>
      <c r="G3390" s="8" t="n">
        <v>2200</v>
      </c>
    </row>
    <row r="3391" customFormat="false" ht="12.75" hidden="false" customHeight="false" outlineLevel="2" collapsed="false">
      <c r="A3391" s="5" t="s">
        <v>3632</v>
      </c>
      <c r="B3391" s="6" t="n">
        <v>36957</v>
      </c>
      <c r="C3391" s="7" t="s">
        <v>1413</v>
      </c>
      <c r="D3391" s="7" t="s">
        <v>1588</v>
      </c>
      <c r="E3391" s="7" t="s">
        <v>3053</v>
      </c>
      <c r="F3391" s="16" t="s">
        <v>775</v>
      </c>
      <c r="G3391" s="8" t="n">
        <v>2200</v>
      </c>
    </row>
    <row r="3392" customFormat="false" ht="12.75" hidden="false" customHeight="false" outlineLevel="2" collapsed="false">
      <c r="A3392" s="5" t="s">
        <v>3633</v>
      </c>
      <c r="B3392" s="6" t="n">
        <v>36958</v>
      </c>
      <c r="C3392" s="7" t="s">
        <v>774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3634</v>
      </c>
      <c r="B3393" s="6" t="n">
        <v>36959</v>
      </c>
      <c r="C3393" s="7" t="s">
        <v>1413</v>
      </c>
      <c r="D3393" s="7" t="s">
        <v>1588</v>
      </c>
      <c r="E3393" s="7" t="s">
        <v>3053</v>
      </c>
      <c r="F3393" s="16" t="s">
        <v>775</v>
      </c>
      <c r="G3393" s="8" t="n">
        <v>0</v>
      </c>
    </row>
    <row r="3394" customFormat="false" ht="12.75" hidden="false" customHeight="false" outlineLevel="2" collapsed="false">
      <c r="A3394" s="5" t="s">
        <v>3648</v>
      </c>
      <c r="B3394" s="6" t="n">
        <v>36963</v>
      </c>
      <c r="C3394" s="7" t="s">
        <v>1413</v>
      </c>
      <c r="D3394" s="7" t="s">
        <v>1588</v>
      </c>
      <c r="E3394" s="7" t="s">
        <v>3053</v>
      </c>
      <c r="F3394" s="16" t="s">
        <v>775</v>
      </c>
      <c r="G3394" s="8" t="n">
        <v>4559</v>
      </c>
    </row>
    <row r="3395" customFormat="false" ht="12.75" hidden="false" customHeight="false" outlineLevel="2" collapsed="false">
      <c r="A3395" s="5" t="s">
        <v>3635</v>
      </c>
      <c r="B3395" s="6" t="n">
        <v>36962</v>
      </c>
      <c r="C3395" s="7" t="s">
        <v>1663</v>
      </c>
      <c r="D3395" s="7" t="s">
        <v>1588</v>
      </c>
      <c r="E3395" s="7" t="s">
        <v>3053</v>
      </c>
      <c r="F3395" s="16" t="s">
        <v>775</v>
      </c>
      <c r="G3395" s="8" t="n">
        <v>2400</v>
      </c>
    </row>
    <row r="3396" customFormat="false" ht="12.75" hidden="false" customHeight="false" outlineLevel="2" collapsed="false">
      <c r="A3396" s="5" t="s">
        <v>3638</v>
      </c>
      <c r="B3396" s="6" t="n">
        <v>36962</v>
      </c>
      <c r="C3396" s="7" t="s">
        <v>774</v>
      </c>
      <c r="D3396" s="7" t="s">
        <v>1588</v>
      </c>
      <c r="E3396" s="7" t="s">
        <v>3053</v>
      </c>
      <c r="F3396" s="16" t="s">
        <v>775</v>
      </c>
      <c r="G3396" s="8" t="n">
        <v>1312</v>
      </c>
    </row>
    <row r="3397" customFormat="false" ht="12.75" hidden="false" customHeight="false" outlineLevel="2" collapsed="false">
      <c r="A3397" s="5" t="s">
        <v>3639</v>
      </c>
      <c r="B3397" s="6" t="n">
        <v>36962</v>
      </c>
      <c r="C3397" s="7" t="s">
        <v>774</v>
      </c>
      <c r="D3397" s="7" t="s">
        <v>1588</v>
      </c>
      <c r="E3397" s="7" t="s">
        <v>3053</v>
      </c>
      <c r="F3397" s="16" t="s">
        <v>775</v>
      </c>
      <c r="G3397" s="8" t="n">
        <v>875</v>
      </c>
    </row>
    <row r="3398" customFormat="false" ht="12.75" hidden="false" customHeight="false" outlineLevel="2" collapsed="false">
      <c r="A3398" s="5" t="s">
        <v>3640</v>
      </c>
      <c r="B3398" s="6" t="n">
        <v>36962</v>
      </c>
      <c r="C3398" s="7" t="s">
        <v>774</v>
      </c>
      <c r="D3398" s="7" t="s">
        <v>1588</v>
      </c>
      <c r="E3398" s="7" t="s">
        <v>3053</v>
      </c>
      <c r="F3398" s="16" t="s">
        <v>775</v>
      </c>
      <c r="G3398" s="8" t="n">
        <v>3400</v>
      </c>
    </row>
    <row r="3399" customFormat="false" ht="12.75" hidden="false" customHeight="false" outlineLevel="2" collapsed="false">
      <c r="A3399" s="5" t="s">
        <v>3636</v>
      </c>
      <c r="B3399" s="6" t="n">
        <v>36962</v>
      </c>
      <c r="C3399" s="7" t="s">
        <v>1413</v>
      </c>
      <c r="D3399" s="7" t="s">
        <v>1588</v>
      </c>
      <c r="E3399" s="7" t="s">
        <v>3053</v>
      </c>
      <c r="F3399" s="16" t="s">
        <v>775</v>
      </c>
      <c r="G3399" s="8" t="n">
        <v>12850</v>
      </c>
    </row>
    <row r="3400" customFormat="false" ht="12.75" hidden="false" customHeight="false" outlineLevel="2" collapsed="false">
      <c r="A3400" s="5" t="s">
        <v>3637</v>
      </c>
      <c r="B3400" s="6" t="n">
        <v>36962</v>
      </c>
      <c r="C3400" s="7" t="s">
        <v>1413</v>
      </c>
      <c r="D3400" s="7" t="s">
        <v>1588</v>
      </c>
      <c r="E3400" s="7" t="s">
        <v>3053</v>
      </c>
      <c r="F3400" s="16" t="s">
        <v>775</v>
      </c>
      <c r="G3400" s="8" t="n">
        <v>11665</v>
      </c>
    </row>
    <row r="3401" customFormat="false" ht="12.75" hidden="false" customHeight="false" outlineLevel="2" collapsed="false">
      <c r="A3401" s="5" t="s">
        <v>3646</v>
      </c>
      <c r="B3401" s="6" t="n">
        <v>36963</v>
      </c>
      <c r="C3401" s="7" t="s">
        <v>1413</v>
      </c>
      <c r="D3401" s="7" t="s">
        <v>1588</v>
      </c>
      <c r="E3401" s="7" t="s">
        <v>3053</v>
      </c>
      <c r="F3401" s="16" t="s">
        <v>775</v>
      </c>
      <c r="G3401" s="8" t="n">
        <v>342</v>
      </c>
    </row>
    <row r="3402" customFormat="false" ht="12.75" hidden="false" customHeight="false" outlineLevel="2" collapsed="false">
      <c r="A3402" s="5" t="s">
        <v>3647</v>
      </c>
      <c r="B3402" s="6" t="n">
        <v>36963</v>
      </c>
      <c r="C3402" s="7" t="s">
        <v>1413</v>
      </c>
      <c r="D3402" s="7" t="s">
        <v>1588</v>
      </c>
      <c r="E3402" s="7" t="s">
        <v>3053</v>
      </c>
      <c r="F3402" s="16" t="s">
        <v>775</v>
      </c>
      <c r="G3402" s="8" t="n">
        <v>4064</v>
      </c>
    </row>
    <row r="3403" customFormat="false" ht="12.75" hidden="false" customHeight="false" outlineLevel="2" collapsed="false">
      <c r="A3403" s="5" t="s">
        <v>3641</v>
      </c>
      <c r="B3403" s="6" t="n">
        <v>36963</v>
      </c>
      <c r="C3403" s="7" t="s">
        <v>1413</v>
      </c>
      <c r="D3403" s="7" t="s">
        <v>1588</v>
      </c>
      <c r="E3403" s="7" t="s">
        <v>3053</v>
      </c>
      <c r="F3403" s="16" t="s">
        <v>775</v>
      </c>
      <c r="G3403" s="8" t="n">
        <v>2050</v>
      </c>
    </row>
    <row r="3404" customFormat="false" ht="12.75" hidden="false" customHeight="false" outlineLevel="2" collapsed="false">
      <c r="A3404" s="5" t="s">
        <v>3643</v>
      </c>
      <c r="B3404" s="6" t="n">
        <v>36963</v>
      </c>
      <c r="C3404" s="7" t="s">
        <v>1413</v>
      </c>
      <c r="D3404" s="7" t="s">
        <v>1588</v>
      </c>
      <c r="E3404" s="7" t="s">
        <v>3053</v>
      </c>
      <c r="F3404" s="16" t="s">
        <v>775</v>
      </c>
      <c r="G3404" s="8" t="n">
        <v>0</v>
      </c>
    </row>
    <row r="3405" customFormat="false" ht="12.75" hidden="false" customHeight="false" outlineLevel="2" collapsed="false">
      <c r="A3405" s="5" t="s">
        <v>3642</v>
      </c>
      <c r="B3405" s="6" t="n">
        <v>36963</v>
      </c>
      <c r="C3405" s="7" t="s">
        <v>1413</v>
      </c>
      <c r="D3405" s="7" t="s">
        <v>1588</v>
      </c>
      <c r="E3405" s="7" t="s">
        <v>3053</v>
      </c>
      <c r="F3405" s="16" t="s">
        <v>775</v>
      </c>
      <c r="G3405" s="8" t="n">
        <v>0</v>
      </c>
    </row>
    <row r="3406" customFormat="false" ht="12.75" hidden="false" customHeight="false" outlineLevel="2" collapsed="false">
      <c r="A3406" s="5" t="s">
        <v>3645</v>
      </c>
      <c r="B3406" s="6" t="n">
        <v>36963</v>
      </c>
      <c r="C3406" s="7" t="s">
        <v>774</v>
      </c>
      <c r="D3406" s="7" t="s">
        <v>1588</v>
      </c>
      <c r="E3406" s="7" t="s">
        <v>3053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3644</v>
      </c>
      <c r="B3407" s="6" t="n">
        <v>36963</v>
      </c>
      <c r="C3407" s="7" t="s">
        <v>774</v>
      </c>
      <c r="D3407" s="7" t="s">
        <v>1588</v>
      </c>
      <c r="E3407" s="7" t="s">
        <v>3053</v>
      </c>
      <c r="F3407" s="16" t="s">
        <v>775</v>
      </c>
      <c r="G3407" s="8" t="n">
        <v>0</v>
      </c>
    </row>
    <row r="3408" customFormat="false" ht="12.75" hidden="false" customHeight="false" outlineLevel="2" collapsed="false">
      <c r="A3408" s="5" t="s">
        <v>3650</v>
      </c>
      <c r="B3408" s="6" t="n">
        <v>36964</v>
      </c>
      <c r="C3408" s="7" t="s">
        <v>1413</v>
      </c>
      <c r="D3408" s="7" t="s">
        <v>1588</v>
      </c>
      <c r="E3408" s="7" t="s">
        <v>3053</v>
      </c>
      <c r="F3408" s="16" t="s">
        <v>775</v>
      </c>
      <c r="G3408" s="8" t="n">
        <v>5981</v>
      </c>
    </row>
    <row r="3409" customFormat="false" ht="12.75" hidden="false" customHeight="false" outlineLevel="2" collapsed="false">
      <c r="A3409" s="5" t="s">
        <v>3649</v>
      </c>
      <c r="B3409" s="6" t="n">
        <v>36964</v>
      </c>
      <c r="C3409" s="7" t="s">
        <v>1413</v>
      </c>
      <c r="D3409" s="7" t="s">
        <v>1588</v>
      </c>
      <c r="E3409" s="7" t="s">
        <v>3053</v>
      </c>
      <c r="F3409" s="16" t="s">
        <v>775</v>
      </c>
      <c r="G3409" s="8" t="n">
        <v>697</v>
      </c>
    </row>
    <row r="3410" customFormat="false" ht="12.75" hidden="false" customHeight="false" outlineLevel="2" collapsed="false">
      <c r="A3410" s="5" t="s">
        <v>3651</v>
      </c>
      <c r="B3410" s="6" t="n">
        <v>36971</v>
      </c>
      <c r="C3410" s="7" t="s">
        <v>1413</v>
      </c>
      <c r="D3410" s="7" t="s">
        <v>1588</v>
      </c>
      <c r="E3410" s="7" t="s">
        <v>3053</v>
      </c>
      <c r="F3410" s="16" t="s">
        <v>775</v>
      </c>
      <c r="G3410" s="8" t="n">
        <v>667</v>
      </c>
    </row>
    <row r="3411" customFormat="false" ht="12.75" hidden="false" customHeight="false" outlineLevel="2" collapsed="false">
      <c r="A3411" s="5" t="s">
        <v>3652</v>
      </c>
      <c r="B3411" s="6" t="n">
        <v>36971</v>
      </c>
      <c r="C3411" s="7" t="s">
        <v>1413</v>
      </c>
      <c r="D3411" s="7" t="s">
        <v>1588</v>
      </c>
      <c r="E3411" s="7" t="s">
        <v>3053</v>
      </c>
      <c r="F3411" s="16" t="s">
        <v>775</v>
      </c>
      <c r="G3411" s="8" t="n">
        <v>250</v>
      </c>
    </row>
    <row r="3412" customFormat="false" ht="12.75" hidden="false" customHeight="false" outlineLevel="2" collapsed="false">
      <c r="A3412" s="5" t="s">
        <v>3653</v>
      </c>
      <c r="B3412" s="6" t="n">
        <v>36971</v>
      </c>
      <c r="C3412" s="7" t="s">
        <v>1663</v>
      </c>
      <c r="D3412" s="7" t="s">
        <v>1588</v>
      </c>
      <c r="E3412" s="7" t="s">
        <v>3053</v>
      </c>
      <c r="F3412" s="16" t="s">
        <v>775</v>
      </c>
      <c r="G3412" s="8" t="n">
        <v>875</v>
      </c>
    </row>
    <row r="3413" customFormat="false" ht="12.75" hidden="false" customHeight="false" outlineLevel="2" collapsed="false">
      <c r="A3413" s="5" t="s">
        <v>3655</v>
      </c>
      <c r="B3413" s="6" t="n">
        <v>36973</v>
      </c>
      <c r="C3413" s="7" t="s">
        <v>1413</v>
      </c>
      <c r="D3413" s="7" t="s">
        <v>1588</v>
      </c>
      <c r="E3413" s="7" t="s">
        <v>3053</v>
      </c>
      <c r="F3413" s="16" t="s">
        <v>775</v>
      </c>
      <c r="G3413" s="8" t="n">
        <v>3400</v>
      </c>
    </row>
    <row r="3414" customFormat="false" ht="12.75" hidden="false" customHeight="false" outlineLevel="2" collapsed="false">
      <c r="A3414" s="5" t="s">
        <v>3654</v>
      </c>
      <c r="B3414" s="6" t="n">
        <v>36973</v>
      </c>
      <c r="C3414" s="7" t="s">
        <v>1413</v>
      </c>
      <c r="D3414" s="7" t="s">
        <v>1588</v>
      </c>
      <c r="E3414" s="7" t="s">
        <v>3053</v>
      </c>
      <c r="F3414" s="16" t="s">
        <v>775</v>
      </c>
      <c r="G3414" s="8" t="n">
        <v>3380</v>
      </c>
    </row>
    <row r="3415" customFormat="false" ht="12.75" hidden="false" customHeight="false" outlineLevel="2" collapsed="false">
      <c r="A3415" s="5" t="s">
        <v>3656</v>
      </c>
      <c r="B3415" s="6" t="n">
        <v>36976</v>
      </c>
      <c r="C3415" s="7" t="s">
        <v>1413</v>
      </c>
      <c r="D3415" s="7" t="s">
        <v>1588</v>
      </c>
      <c r="E3415" s="7" t="s">
        <v>3053</v>
      </c>
      <c r="F3415" s="16" t="s">
        <v>775</v>
      </c>
      <c r="G3415" s="8" t="n">
        <v>3489</v>
      </c>
    </row>
    <row r="3416" customFormat="false" ht="12.75" hidden="false" customHeight="false" outlineLevel="2" collapsed="false">
      <c r="A3416" s="5" t="s">
        <v>3658</v>
      </c>
      <c r="B3416" s="6" t="n">
        <v>36977</v>
      </c>
      <c r="C3416" s="7" t="s">
        <v>774</v>
      </c>
      <c r="D3416" s="7" t="s">
        <v>1588</v>
      </c>
      <c r="E3416" s="7" t="s">
        <v>3053</v>
      </c>
      <c r="F3416" s="16" t="s">
        <v>775</v>
      </c>
      <c r="G3416" s="8" t="n">
        <v>5848</v>
      </c>
    </row>
    <row r="3417" customFormat="false" ht="12.75" hidden="false" customHeight="false" outlineLevel="2" collapsed="false">
      <c r="A3417" s="5" t="s">
        <v>3657</v>
      </c>
      <c r="B3417" s="6" t="n">
        <v>36977</v>
      </c>
      <c r="C3417" s="7" t="s">
        <v>774</v>
      </c>
      <c r="D3417" s="7" t="s">
        <v>1588</v>
      </c>
      <c r="E3417" s="7" t="s">
        <v>3053</v>
      </c>
      <c r="F3417" s="16" t="s">
        <v>775</v>
      </c>
      <c r="G3417" s="8" t="n">
        <v>6000</v>
      </c>
    </row>
    <row r="3418" customFormat="false" ht="12.75" hidden="false" customHeight="false" outlineLevel="2" collapsed="false">
      <c r="A3418" s="5" t="s">
        <v>3659</v>
      </c>
      <c r="B3418" s="6" t="n">
        <v>36978</v>
      </c>
      <c r="C3418" s="7" t="s">
        <v>774</v>
      </c>
      <c r="D3418" s="7" t="s">
        <v>1588</v>
      </c>
      <c r="E3418" s="7" t="s">
        <v>3053</v>
      </c>
      <c r="F3418" s="16" t="s">
        <v>775</v>
      </c>
      <c r="G3418" s="8" t="n">
        <v>10690</v>
      </c>
    </row>
    <row r="3419" customFormat="false" ht="12.75" hidden="false" customHeight="false" outlineLevel="2" collapsed="false">
      <c r="A3419" s="5" t="s">
        <v>3660</v>
      </c>
      <c r="B3419" s="6" t="n">
        <v>36978</v>
      </c>
      <c r="C3419" s="7" t="s">
        <v>774</v>
      </c>
      <c r="D3419" s="7" t="s">
        <v>1588</v>
      </c>
      <c r="E3419" s="7" t="s">
        <v>3053</v>
      </c>
      <c r="F3419" s="16" t="s">
        <v>775</v>
      </c>
      <c r="G3419" s="8" t="n">
        <v>7371</v>
      </c>
    </row>
    <row r="3420" customFormat="false" ht="12.75" hidden="false" customHeight="false" outlineLevel="2" collapsed="false">
      <c r="A3420" s="5" t="s">
        <v>3661</v>
      </c>
      <c r="B3420" s="6" t="n">
        <v>36978</v>
      </c>
      <c r="C3420" s="7" t="s">
        <v>3662</v>
      </c>
      <c r="D3420" s="7" t="s">
        <v>1588</v>
      </c>
      <c r="E3420" s="7" t="s">
        <v>3053</v>
      </c>
      <c r="F3420" s="16" t="s">
        <v>775</v>
      </c>
      <c r="G3420" s="8" t="n">
        <v>0</v>
      </c>
    </row>
    <row r="3421" customFormat="false" ht="12.75" hidden="false" customHeight="false" outlineLevel="2" collapsed="false">
      <c r="A3421" s="5" t="s">
        <v>1678</v>
      </c>
      <c r="B3421" s="6" t="n">
        <v>36984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1050</v>
      </c>
    </row>
    <row r="3422" customFormat="false" ht="12.75" hidden="false" customHeight="false" outlineLevel="2" collapsed="false">
      <c r="A3422" s="5" t="s">
        <v>1679</v>
      </c>
      <c r="B3422" s="6" t="n">
        <v>36984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450</v>
      </c>
    </row>
    <row r="3423" customFormat="false" ht="12.75" hidden="false" customHeight="false" outlineLevel="2" collapsed="false">
      <c r="A3423" s="5" t="s">
        <v>1680</v>
      </c>
      <c r="B3423" s="6" t="n">
        <v>36984</v>
      </c>
      <c r="C3423" s="7" t="s">
        <v>1413</v>
      </c>
      <c r="D3423" s="7" t="s">
        <v>1588</v>
      </c>
      <c r="E3423" s="7" t="s">
        <v>20</v>
      </c>
      <c r="F3423" s="16" t="s">
        <v>775</v>
      </c>
      <c r="G3423" s="8" t="n">
        <v>0</v>
      </c>
    </row>
    <row r="3424" customFormat="false" ht="12.75" hidden="false" customHeight="false" outlineLevel="2" collapsed="false">
      <c r="A3424" s="5" t="s">
        <v>1681</v>
      </c>
      <c r="B3424" s="6" t="n">
        <v>36984</v>
      </c>
      <c r="C3424" s="7" t="s">
        <v>774</v>
      </c>
      <c r="D3424" s="7" t="s">
        <v>1588</v>
      </c>
      <c r="E3424" s="7" t="s">
        <v>20</v>
      </c>
      <c r="F3424" s="16" t="s">
        <v>775</v>
      </c>
      <c r="G3424" s="8" t="n">
        <v>5737</v>
      </c>
    </row>
    <row r="3425" customFormat="false" ht="12.75" hidden="false" customHeight="false" outlineLevel="2" collapsed="false">
      <c r="A3425" s="5" t="s">
        <v>1687</v>
      </c>
      <c r="B3425" s="6" t="n">
        <v>36984</v>
      </c>
      <c r="C3425" s="7" t="s">
        <v>774</v>
      </c>
      <c r="D3425" s="7" t="s">
        <v>1588</v>
      </c>
      <c r="E3425" s="7" t="s">
        <v>20</v>
      </c>
      <c r="F3425" s="16" t="s">
        <v>775</v>
      </c>
      <c r="G3425" s="8" t="n">
        <v>0</v>
      </c>
    </row>
    <row r="3426" customFormat="false" ht="12.75" hidden="false" customHeight="false" outlineLevel="2" collapsed="false">
      <c r="A3426" s="5" t="s">
        <v>1694</v>
      </c>
      <c r="B3426" s="6" t="n">
        <v>36986</v>
      </c>
      <c r="C3426" s="7" t="s">
        <v>774</v>
      </c>
      <c r="D3426" s="7" t="s">
        <v>1588</v>
      </c>
      <c r="E3426" s="7" t="s">
        <v>20</v>
      </c>
      <c r="F3426" s="16" t="s">
        <v>775</v>
      </c>
      <c r="G3426" s="8" t="n">
        <v>300</v>
      </c>
    </row>
    <row r="3427" customFormat="false" ht="12.75" hidden="false" customHeight="false" outlineLevel="2" collapsed="false">
      <c r="A3427" s="5" t="s">
        <v>1695</v>
      </c>
      <c r="B3427" s="6" t="n">
        <v>36986</v>
      </c>
      <c r="C3427" s="7" t="s">
        <v>1677</v>
      </c>
      <c r="D3427" s="7" t="s">
        <v>1588</v>
      </c>
      <c r="E3427" s="7" t="s">
        <v>20</v>
      </c>
      <c r="F3427" s="16" t="s">
        <v>775</v>
      </c>
      <c r="G3427" s="8" t="n">
        <v>0</v>
      </c>
    </row>
    <row r="3428" customFormat="false" ht="12.75" hidden="false" customHeight="false" outlineLevel="2" collapsed="false">
      <c r="A3428" s="5" t="s">
        <v>1713</v>
      </c>
      <c r="B3428" s="6" t="n">
        <v>36990</v>
      </c>
      <c r="C3428" s="7" t="s">
        <v>1591</v>
      </c>
      <c r="D3428" s="7" t="s">
        <v>1588</v>
      </c>
      <c r="E3428" s="7" t="s">
        <v>20</v>
      </c>
      <c r="F3428" s="16" t="s">
        <v>775</v>
      </c>
      <c r="G3428" s="8" t="n">
        <v>414</v>
      </c>
    </row>
    <row r="3429" customFormat="false" ht="12.75" hidden="false" customHeight="false" outlineLevel="2" collapsed="false">
      <c r="A3429" s="5" t="s">
        <v>1731</v>
      </c>
      <c r="B3429" s="6" t="n">
        <v>36992</v>
      </c>
      <c r="C3429" s="7" t="s">
        <v>1413</v>
      </c>
      <c r="D3429" s="7" t="s">
        <v>1588</v>
      </c>
      <c r="E3429" s="7" t="s">
        <v>20</v>
      </c>
      <c r="F3429" s="16" t="s">
        <v>775</v>
      </c>
      <c r="G3429" s="8" t="n">
        <v>10180</v>
      </c>
    </row>
    <row r="3430" customFormat="false" ht="12.75" hidden="false" customHeight="false" outlineLevel="2" collapsed="false">
      <c r="A3430" s="5" t="s">
        <v>1745</v>
      </c>
      <c r="B3430" s="6" t="n">
        <v>36993</v>
      </c>
      <c r="C3430" s="7" t="s">
        <v>774</v>
      </c>
      <c r="D3430" s="7" t="s">
        <v>1588</v>
      </c>
      <c r="E3430" s="7" t="s">
        <v>20</v>
      </c>
      <c r="F3430" s="16" t="s">
        <v>775</v>
      </c>
      <c r="G3430" s="8" t="n">
        <v>10000</v>
      </c>
    </row>
    <row r="3431" customFormat="false" ht="12.75" hidden="false" customHeight="false" outlineLevel="2" collapsed="false">
      <c r="A3431" s="5" t="s">
        <v>1744</v>
      </c>
      <c r="B3431" s="6" t="n">
        <v>36993</v>
      </c>
      <c r="C3431" s="7" t="s">
        <v>1413</v>
      </c>
      <c r="D3431" s="7" t="s">
        <v>1588</v>
      </c>
      <c r="E3431" s="7" t="s">
        <v>20</v>
      </c>
      <c r="F3431" s="16" t="s">
        <v>775</v>
      </c>
      <c r="G3431" s="8" t="n">
        <v>2938</v>
      </c>
    </row>
    <row r="3432" customFormat="false" ht="12.75" hidden="false" customHeight="false" outlineLevel="2" collapsed="false">
      <c r="A3432" s="5" t="s">
        <v>1757</v>
      </c>
      <c r="B3432" s="6" t="n">
        <v>36997</v>
      </c>
      <c r="C3432" s="7" t="s">
        <v>774</v>
      </c>
      <c r="D3432" s="7" t="s">
        <v>1588</v>
      </c>
      <c r="E3432" s="7" t="s">
        <v>20</v>
      </c>
      <c r="F3432" s="16" t="s">
        <v>775</v>
      </c>
      <c r="G3432" s="8" t="n">
        <v>500</v>
      </c>
    </row>
    <row r="3433" customFormat="false" ht="12.75" hidden="false" customHeight="false" outlineLevel="2" collapsed="false">
      <c r="A3433" s="5" t="s">
        <v>1786</v>
      </c>
      <c r="B3433" s="6" t="n">
        <v>36998</v>
      </c>
      <c r="C3433" s="7" t="s">
        <v>1413</v>
      </c>
      <c r="D3433" s="7" t="s">
        <v>1588</v>
      </c>
      <c r="E3433" s="7" t="s">
        <v>20</v>
      </c>
      <c r="F3433" s="16" t="s">
        <v>775</v>
      </c>
      <c r="G3433" s="8" t="n">
        <v>11430</v>
      </c>
    </row>
    <row r="3434" customFormat="false" ht="12.75" hidden="false" customHeight="false" outlineLevel="2" collapsed="false">
      <c r="A3434" s="5" t="s">
        <v>1773</v>
      </c>
      <c r="B3434" s="6" t="n">
        <v>36998</v>
      </c>
      <c r="C3434" s="7" t="s">
        <v>774</v>
      </c>
      <c r="D3434" s="7" t="s">
        <v>1588</v>
      </c>
      <c r="E3434" s="7" t="s">
        <v>20</v>
      </c>
      <c r="F3434" s="16" t="s">
        <v>775</v>
      </c>
      <c r="G3434" s="8" t="n">
        <v>0</v>
      </c>
    </row>
    <row r="3435" customFormat="false" ht="12.75" hidden="false" customHeight="false" outlineLevel="2" collapsed="false">
      <c r="A3435" s="5" t="s">
        <v>1783</v>
      </c>
      <c r="B3435" s="6" t="n">
        <v>36998</v>
      </c>
      <c r="C3435" s="7" t="s">
        <v>1413</v>
      </c>
      <c r="D3435" s="7" t="s">
        <v>1588</v>
      </c>
      <c r="E3435" s="7" t="s">
        <v>20</v>
      </c>
      <c r="F3435" s="16" t="s">
        <v>775</v>
      </c>
      <c r="G3435" s="8" t="n">
        <v>12130</v>
      </c>
    </row>
    <row r="3436" customFormat="false" ht="12.75" hidden="false" customHeight="false" outlineLevel="2" collapsed="false">
      <c r="A3436" s="5" t="s">
        <v>1791</v>
      </c>
      <c r="B3436" s="6" t="n">
        <v>36999</v>
      </c>
      <c r="C3436" s="7" t="s">
        <v>1413</v>
      </c>
      <c r="D3436" s="7" t="s">
        <v>1588</v>
      </c>
      <c r="E3436" s="7" t="s">
        <v>20</v>
      </c>
      <c r="F3436" s="16" t="s">
        <v>775</v>
      </c>
      <c r="G3436" s="8" t="n">
        <v>11790</v>
      </c>
    </row>
    <row r="3437" customFormat="false" ht="12.75" hidden="false" customHeight="false" outlineLevel="2" collapsed="false">
      <c r="A3437" s="5" t="s">
        <v>1799</v>
      </c>
      <c r="B3437" s="6" t="n">
        <v>36999</v>
      </c>
      <c r="C3437" s="7" t="s">
        <v>1800</v>
      </c>
      <c r="D3437" s="7" t="s">
        <v>1588</v>
      </c>
      <c r="E3437" s="7" t="s">
        <v>20</v>
      </c>
      <c r="F3437" s="16" t="s">
        <v>775</v>
      </c>
      <c r="G3437" s="8" t="n">
        <v>40900</v>
      </c>
    </row>
    <row r="3438" customFormat="false" ht="12.75" hidden="false" customHeight="false" outlineLevel="2" collapsed="false">
      <c r="A3438" s="5" t="s">
        <v>1824</v>
      </c>
      <c r="B3438" s="6" t="n">
        <v>37000</v>
      </c>
      <c r="C3438" s="7" t="s">
        <v>1157</v>
      </c>
      <c r="D3438" s="7" t="s">
        <v>1588</v>
      </c>
      <c r="E3438" s="7" t="s">
        <v>20</v>
      </c>
      <c r="F3438" s="16" t="s">
        <v>775</v>
      </c>
      <c r="G3438" s="8" t="n">
        <v>0</v>
      </c>
    </row>
    <row r="3439" customFormat="false" ht="12.75" hidden="false" customHeight="false" outlineLevel="2" collapsed="false">
      <c r="A3439" s="5" t="s">
        <v>1609</v>
      </c>
      <c r="B3439" s="6" t="n">
        <v>37001</v>
      </c>
      <c r="C3439" s="7" t="s">
        <v>774</v>
      </c>
      <c r="D3439" s="7" t="s">
        <v>1588</v>
      </c>
      <c r="E3439" s="7" t="s">
        <v>1610</v>
      </c>
      <c r="F3439" s="16" t="s">
        <v>775</v>
      </c>
      <c r="G3439" s="8" t="n">
        <v>70270</v>
      </c>
    </row>
    <row r="3440" customFormat="false" ht="12.75" hidden="false" customHeight="false" outlineLevel="2" collapsed="false">
      <c r="A3440" s="5" t="s">
        <v>2484</v>
      </c>
      <c r="B3440" s="6" t="n">
        <v>37034</v>
      </c>
      <c r="C3440" s="7" t="s">
        <v>774</v>
      </c>
      <c r="D3440" s="7" t="s">
        <v>1588</v>
      </c>
      <c r="E3440" s="7" t="s">
        <v>1610</v>
      </c>
      <c r="F3440" s="16" t="s">
        <v>775</v>
      </c>
      <c r="G3440" s="8" t="n">
        <v>12900</v>
      </c>
    </row>
    <row r="3441" customFormat="false" ht="12.75" hidden="false" customHeight="false" outlineLevel="2" collapsed="false">
      <c r="A3441" s="5" t="s">
        <v>1874</v>
      </c>
      <c r="B3441" s="6" t="n">
        <v>37004</v>
      </c>
      <c r="C3441" s="7" t="s">
        <v>774</v>
      </c>
      <c r="D3441" s="7" t="s">
        <v>1588</v>
      </c>
      <c r="E3441" s="7" t="s">
        <v>20</v>
      </c>
      <c r="F3441" s="16" t="s">
        <v>775</v>
      </c>
      <c r="G3441" s="8" t="n">
        <v>800</v>
      </c>
    </row>
    <row r="3442" customFormat="false" ht="12.75" hidden="false" customHeight="false" outlineLevel="2" collapsed="false">
      <c r="A3442" s="5" t="s">
        <v>1888</v>
      </c>
      <c r="B3442" s="6" t="n">
        <v>37005</v>
      </c>
      <c r="C3442" s="7" t="s">
        <v>774</v>
      </c>
      <c r="D3442" s="7" t="s">
        <v>1588</v>
      </c>
      <c r="E3442" s="7" t="s">
        <v>20</v>
      </c>
      <c r="F3442" s="16" t="s">
        <v>775</v>
      </c>
      <c r="G3442" s="8" t="n">
        <v>5650</v>
      </c>
    </row>
    <row r="3443" customFormat="false" ht="12.75" hidden="false" customHeight="false" outlineLevel="2" collapsed="false">
      <c r="A3443" s="5" t="s">
        <v>1965</v>
      </c>
      <c r="B3443" s="6" t="n">
        <v>37007</v>
      </c>
      <c r="C3443" s="7" t="s">
        <v>1910</v>
      </c>
      <c r="D3443" s="7" t="s">
        <v>1588</v>
      </c>
      <c r="E3443" s="7" t="s">
        <v>20</v>
      </c>
      <c r="F3443" s="16" t="s">
        <v>775</v>
      </c>
      <c r="G3443" s="8" t="n">
        <v>1075</v>
      </c>
    </row>
    <row r="3444" customFormat="false" ht="12.75" hidden="false" customHeight="false" outlineLevel="2" collapsed="false">
      <c r="A3444" s="5" t="s">
        <v>1969</v>
      </c>
      <c r="B3444" s="6" t="n">
        <v>37007</v>
      </c>
      <c r="C3444" s="7" t="s">
        <v>774</v>
      </c>
      <c r="D3444" s="7" t="s">
        <v>1588</v>
      </c>
      <c r="E3444" s="7" t="s">
        <v>20</v>
      </c>
      <c r="F3444" s="16" t="s">
        <v>775</v>
      </c>
      <c r="G3444" s="8" t="n">
        <v>4250</v>
      </c>
    </row>
    <row r="3445" customFormat="false" ht="12.75" hidden="false" customHeight="false" outlineLevel="2" collapsed="false">
      <c r="A3445" s="5" t="s">
        <v>1979</v>
      </c>
      <c r="B3445" s="6" t="n">
        <v>37008</v>
      </c>
      <c r="C3445" s="7" t="s">
        <v>1890</v>
      </c>
      <c r="D3445" s="7" t="s">
        <v>1588</v>
      </c>
      <c r="E3445" s="7" t="s">
        <v>20</v>
      </c>
      <c r="F3445" s="16" t="s">
        <v>775</v>
      </c>
      <c r="G3445" s="8" t="n">
        <v>0</v>
      </c>
    </row>
    <row r="3446" customFormat="false" ht="12.75" hidden="false" customHeight="false" outlineLevel="2" collapsed="false">
      <c r="A3446" s="5" t="s">
        <v>1989</v>
      </c>
      <c r="B3446" s="6" t="n">
        <v>37008</v>
      </c>
      <c r="C3446" s="7" t="s">
        <v>774</v>
      </c>
      <c r="D3446" s="7" t="s">
        <v>1588</v>
      </c>
      <c r="E3446" s="7" t="s">
        <v>20</v>
      </c>
      <c r="F3446" s="16" t="s">
        <v>775</v>
      </c>
      <c r="G3446" s="8" t="n">
        <v>5200</v>
      </c>
    </row>
    <row r="3447" customFormat="false" ht="12.75" hidden="false" customHeight="false" outlineLevel="2" collapsed="false">
      <c r="A3447" s="5" t="s">
        <v>1993</v>
      </c>
      <c r="B3447" s="6" t="n">
        <v>37008</v>
      </c>
      <c r="C3447" s="7" t="s">
        <v>774</v>
      </c>
      <c r="D3447" s="7" t="s">
        <v>1588</v>
      </c>
      <c r="E3447" s="7" t="s">
        <v>20</v>
      </c>
      <c r="F3447" s="16" t="s">
        <v>775</v>
      </c>
      <c r="G3447" s="8" t="n">
        <v>2100</v>
      </c>
    </row>
    <row r="3448" customFormat="false" ht="12.75" hidden="false" customHeight="false" outlineLevel="2" collapsed="false">
      <c r="A3448" s="5" t="s">
        <v>2052</v>
      </c>
      <c r="B3448" s="6" t="n">
        <v>37012</v>
      </c>
      <c r="C3448" s="7" t="s">
        <v>1916</v>
      </c>
      <c r="D3448" s="7" t="s">
        <v>1588</v>
      </c>
      <c r="E3448" s="7" t="s">
        <v>26</v>
      </c>
      <c r="F3448" s="5" t="s">
        <v>775</v>
      </c>
      <c r="G3448" s="8" t="n">
        <v>509</v>
      </c>
    </row>
    <row r="3449" customFormat="false" ht="12.75" hidden="false" customHeight="false" outlineLevel="2" collapsed="false">
      <c r="A3449" s="5" t="s">
        <v>2030</v>
      </c>
      <c r="B3449" s="6" t="n">
        <v>37011</v>
      </c>
      <c r="C3449" s="7" t="s">
        <v>774</v>
      </c>
      <c r="D3449" s="7" t="s">
        <v>1588</v>
      </c>
      <c r="E3449" s="7" t="s">
        <v>20</v>
      </c>
      <c r="F3449" s="16" t="s">
        <v>775</v>
      </c>
      <c r="G3449" s="8" t="n">
        <v>375</v>
      </c>
    </row>
    <row r="3450" customFormat="false" ht="12.75" hidden="false" customHeight="false" outlineLevel="2" collapsed="false">
      <c r="A3450" s="5" t="s">
        <v>2006</v>
      </c>
      <c r="B3450" s="6" t="n">
        <v>37011</v>
      </c>
      <c r="C3450" s="7" t="s">
        <v>774</v>
      </c>
      <c r="D3450" s="7" t="s">
        <v>1588</v>
      </c>
      <c r="E3450" s="7" t="s">
        <v>20</v>
      </c>
      <c r="F3450" s="16" t="s">
        <v>775</v>
      </c>
      <c r="G3450" s="8" t="n">
        <v>3400</v>
      </c>
    </row>
    <row r="3451" customFormat="false" ht="12.75" hidden="false" customHeight="false" outlineLevel="2" collapsed="false">
      <c r="A3451" s="5" t="s">
        <v>2445</v>
      </c>
      <c r="B3451" s="6" t="n">
        <v>37012</v>
      </c>
      <c r="C3451" s="7" t="s">
        <v>969</v>
      </c>
      <c r="D3451" s="7" t="s">
        <v>1588</v>
      </c>
      <c r="E3451" s="7" t="s">
        <v>1069</v>
      </c>
      <c r="F3451" s="5" t="s">
        <v>775</v>
      </c>
      <c r="G3451" s="8" t="n">
        <f aca="false">12701+2386</f>
        <v>15087</v>
      </c>
    </row>
    <row r="3452" customFormat="false" ht="12.75" hidden="false" customHeight="false" outlineLevel="2" collapsed="false">
      <c r="A3452" s="5" t="s">
        <v>2446</v>
      </c>
      <c r="B3452" s="6" t="n">
        <v>37012</v>
      </c>
      <c r="C3452" s="7" t="s">
        <v>969</v>
      </c>
      <c r="D3452" s="7" t="s">
        <v>1588</v>
      </c>
      <c r="E3452" s="7" t="s">
        <v>1069</v>
      </c>
      <c r="F3452" s="5" t="s">
        <v>775</v>
      </c>
      <c r="G3452" s="8" t="n">
        <f aca="false">12824+7447</f>
        <v>20271</v>
      </c>
    </row>
    <row r="3453" customFormat="false" ht="12.75" hidden="false" customHeight="false" outlineLevel="2" collapsed="false">
      <c r="A3453" s="5" t="s">
        <v>2071</v>
      </c>
      <c r="B3453" s="6" t="n">
        <v>37012</v>
      </c>
      <c r="C3453" s="7" t="s">
        <v>1910</v>
      </c>
      <c r="D3453" s="7" t="s">
        <v>1588</v>
      </c>
      <c r="E3453" s="7" t="s">
        <v>26</v>
      </c>
      <c r="F3453" s="5" t="s">
        <v>775</v>
      </c>
      <c r="G3453" s="8" t="n">
        <v>6450</v>
      </c>
    </row>
    <row r="3454" customFormat="false" ht="12.75" hidden="false" customHeight="false" outlineLevel="2" collapsed="false">
      <c r="A3454" s="5" t="s">
        <v>2106</v>
      </c>
      <c r="B3454" s="6" t="n">
        <v>37014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5510</v>
      </c>
    </row>
    <row r="3455" customFormat="false" ht="12.75" hidden="false" customHeight="false" outlineLevel="2" collapsed="false">
      <c r="A3455" s="5" t="s">
        <v>2110</v>
      </c>
      <c r="B3455" s="6" t="n">
        <v>37014</v>
      </c>
      <c r="C3455" s="7" t="s">
        <v>774</v>
      </c>
      <c r="D3455" s="7" t="s">
        <v>1588</v>
      </c>
      <c r="E3455" s="7" t="s">
        <v>26</v>
      </c>
      <c r="F3455" s="5" t="s">
        <v>775</v>
      </c>
      <c r="G3455" s="8" t="n">
        <v>1935</v>
      </c>
    </row>
    <row r="3456" customFormat="false" ht="12.75" hidden="false" customHeight="false" outlineLevel="2" collapsed="false">
      <c r="A3456" s="5" t="s">
        <v>2112</v>
      </c>
      <c r="B3456" s="6" t="n">
        <v>37014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1155</v>
      </c>
    </row>
    <row r="3457" customFormat="false" ht="12.75" hidden="false" customHeight="false" outlineLevel="2" collapsed="false">
      <c r="A3457" s="5" t="s">
        <v>2458</v>
      </c>
      <c r="B3457" s="6" t="n">
        <v>37018</v>
      </c>
      <c r="C3457" s="7" t="s">
        <v>969</v>
      </c>
      <c r="D3457" s="7" t="s">
        <v>1588</v>
      </c>
      <c r="E3457" s="7" t="s">
        <v>960</v>
      </c>
      <c r="F3457" s="5" t="s">
        <v>775</v>
      </c>
      <c r="G3457" s="8" t="n">
        <v>4026</v>
      </c>
    </row>
    <row r="3458" customFormat="false" ht="12.75" hidden="false" customHeight="false" outlineLevel="2" collapsed="false">
      <c r="A3458" s="5" t="s">
        <v>2137</v>
      </c>
      <c r="B3458" s="6" t="n">
        <v>37018</v>
      </c>
      <c r="C3458" s="7" t="s">
        <v>1910</v>
      </c>
      <c r="D3458" s="7" t="s">
        <v>1588</v>
      </c>
      <c r="E3458" s="7" t="s">
        <v>26</v>
      </c>
      <c r="F3458" s="5" t="s">
        <v>775</v>
      </c>
      <c r="G3458" s="8" t="n">
        <v>5435</v>
      </c>
    </row>
    <row r="3459" customFormat="false" ht="12.75" hidden="false" customHeight="false" outlineLevel="2" collapsed="false">
      <c r="A3459" s="5" t="s">
        <v>2145</v>
      </c>
      <c r="B3459" s="6" t="n">
        <v>37018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960</v>
      </c>
    </row>
    <row r="3460" customFormat="false" ht="12.75" hidden="false" customHeight="false" outlineLevel="2" collapsed="false">
      <c r="A3460" s="5" t="s">
        <v>2147</v>
      </c>
      <c r="B3460" s="6" t="n">
        <v>37019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33085</v>
      </c>
    </row>
    <row r="3461" customFormat="false" ht="12.75" hidden="false" customHeight="false" outlineLevel="2" collapsed="false">
      <c r="A3461" s="5" t="s">
        <v>2148</v>
      </c>
      <c r="B3461" s="6" t="n">
        <v>37019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246</v>
      </c>
    </row>
    <row r="3462" customFormat="false" ht="12.75" hidden="false" customHeight="false" outlineLevel="2" collapsed="false">
      <c r="A3462" s="5" t="s">
        <v>2149</v>
      </c>
      <c r="B3462" s="6" t="n">
        <v>37019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1925</v>
      </c>
    </row>
    <row r="3463" customFormat="false" ht="12.75" hidden="false" customHeight="false" outlineLevel="2" collapsed="false">
      <c r="A3463" s="5" t="s">
        <v>2150</v>
      </c>
      <c r="B3463" s="6" t="n">
        <v>37019</v>
      </c>
      <c r="C3463" s="7" t="s">
        <v>774</v>
      </c>
      <c r="D3463" s="7" t="s">
        <v>1588</v>
      </c>
      <c r="E3463" s="7" t="s">
        <v>26</v>
      </c>
      <c r="F3463" s="5" t="s">
        <v>775</v>
      </c>
      <c r="G3463" s="8" t="n">
        <v>25865</v>
      </c>
    </row>
    <row r="3464" customFormat="false" ht="12.75" hidden="false" customHeight="false" outlineLevel="2" collapsed="false">
      <c r="A3464" s="5" t="s">
        <v>2157</v>
      </c>
      <c r="B3464" s="6" t="n">
        <v>37019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48000</v>
      </c>
    </row>
    <row r="3465" customFormat="false" ht="12.75" hidden="false" customHeight="false" outlineLevel="2" collapsed="false">
      <c r="A3465" s="5" t="s">
        <v>2461</v>
      </c>
      <c r="B3465" s="6" t="n">
        <v>37019</v>
      </c>
      <c r="C3465" s="7" t="s">
        <v>969</v>
      </c>
      <c r="D3465" s="7" t="s">
        <v>1588</v>
      </c>
      <c r="E3465" s="7" t="s">
        <v>960</v>
      </c>
      <c r="F3465" s="5" t="s">
        <v>775</v>
      </c>
      <c r="G3465" s="8" t="n">
        <v>4752</v>
      </c>
    </row>
    <row r="3466" customFormat="false" ht="12.75" hidden="false" customHeight="false" outlineLevel="2" collapsed="false">
      <c r="A3466" s="5" t="s">
        <v>1177</v>
      </c>
      <c r="B3466" s="6" t="n">
        <v>37021</v>
      </c>
      <c r="C3466" s="7" t="s">
        <v>969</v>
      </c>
      <c r="D3466" s="7" t="s">
        <v>1588</v>
      </c>
      <c r="E3466" s="7" t="s">
        <v>1069</v>
      </c>
      <c r="F3466" s="5" t="s">
        <v>775</v>
      </c>
      <c r="G3466" s="8" t="n">
        <v>1323</v>
      </c>
    </row>
    <row r="3467" customFormat="false" ht="12.75" hidden="false" customHeight="false" outlineLevel="2" collapsed="false">
      <c r="A3467" s="5" t="s">
        <v>1176</v>
      </c>
      <c r="B3467" s="6" t="n">
        <v>37021</v>
      </c>
      <c r="C3467" s="7" t="s">
        <v>969</v>
      </c>
      <c r="D3467" s="7" t="s">
        <v>1588</v>
      </c>
      <c r="E3467" s="7" t="s">
        <v>1069</v>
      </c>
      <c r="F3467" s="5" t="s">
        <v>775</v>
      </c>
      <c r="G3467" s="8" t="n">
        <v>1848</v>
      </c>
    </row>
    <row r="3468" customFormat="false" ht="12.75" hidden="false" customHeight="false" outlineLevel="2" collapsed="false">
      <c r="A3468" s="5" t="s">
        <v>2177</v>
      </c>
      <c r="B3468" s="6" t="n">
        <v>37020</v>
      </c>
      <c r="C3468" s="7" t="s">
        <v>774</v>
      </c>
      <c r="D3468" s="7" t="s">
        <v>1588</v>
      </c>
      <c r="E3468" s="7" t="s">
        <v>26</v>
      </c>
      <c r="F3468" s="5" t="s">
        <v>775</v>
      </c>
      <c r="G3468" s="8" t="n">
        <v>1190</v>
      </c>
    </row>
    <row r="3469" customFormat="false" ht="12.75" hidden="false" customHeight="false" outlineLevel="2" collapsed="false">
      <c r="A3469" s="5" t="s">
        <v>2464</v>
      </c>
      <c r="B3469" s="6" t="n">
        <v>37021</v>
      </c>
      <c r="C3469" s="7" t="s">
        <v>774</v>
      </c>
      <c r="D3469" s="7" t="s">
        <v>1588</v>
      </c>
      <c r="E3469" s="7" t="s">
        <v>778</v>
      </c>
      <c r="F3469" s="5" t="s">
        <v>775</v>
      </c>
      <c r="G3469" s="8" t="n">
        <v>4379</v>
      </c>
    </row>
    <row r="3470" customFormat="false" ht="12.75" hidden="false" customHeight="false" outlineLevel="2" collapsed="false">
      <c r="A3470" s="5" t="s">
        <v>2462</v>
      </c>
      <c r="B3470" s="6" t="n">
        <v>37021</v>
      </c>
      <c r="C3470" s="7" t="s">
        <v>969</v>
      </c>
      <c r="D3470" s="7" t="s">
        <v>1588</v>
      </c>
      <c r="E3470" s="7" t="s">
        <v>960</v>
      </c>
      <c r="F3470" s="5" t="s">
        <v>775</v>
      </c>
      <c r="G3470" s="8" t="n">
        <v>587</v>
      </c>
    </row>
    <row r="3471" customFormat="false" ht="12.75" hidden="false" customHeight="false" outlineLevel="2" collapsed="false">
      <c r="A3471" s="5" t="s">
        <v>2463</v>
      </c>
      <c r="B3471" s="6" t="n">
        <v>37021</v>
      </c>
      <c r="C3471" s="7" t="s">
        <v>969</v>
      </c>
      <c r="D3471" s="7" t="s">
        <v>1588</v>
      </c>
      <c r="E3471" s="7" t="s">
        <v>960</v>
      </c>
      <c r="F3471" s="5" t="s">
        <v>775</v>
      </c>
      <c r="G3471" s="8" t="n">
        <v>390</v>
      </c>
    </row>
    <row r="3472" customFormat="false" ht="12.75" hidden="false" customHeight="false" outlineLevel="2" collapsed="false">
      <c r="A3472" s="5" t="s">
        <v>2207</v>
      </c>
      <c r="B3472" s="6" t="n">
        <v>37021</v>
      </c>
      <c r="C3472" s="7" t="s">
        <v>774</v>
      </c>
      <c r="D3472" s="7" t="s">
        <v>1588</v>
      </c>
      <c r="E3472" s="7" t="s">
        <v>26</v>
      </c>
      <c r="F3472" s="5" t="s">
        <v>775</v>
      </c>
      <c r="G3472" s="8" t="n">
        <v>3522</v>
      </c>
    </row>
    <row r="3473" customFormat="false" ht="12.75" hidden="false" customHeight="false" outlineLevel="2" collapsed="false">
      <c r="A3473" s="5" t="s">
        <v>2228</v>
      </c>
      <c r="B3473" s="6" t="n">
        <v>37022</v>
      </c>
      <c r="C3473" s="7" t="s">
        <v>1910</v>
      </c>
      <c r="D3473" s="7" t="s">
        <v>1588</v>
      </c>
      <c r="E3473" s="7" t="s">
        <v>26</v>
      </c>
      <c r="F3473" s="5" t="s">
        <v>775</v>
      </c>
      <c r="G3473" s="8" t="n">
        <v>27118</v>
      </c>
    </row>
    <row r="3474" customFormat="false" ht="12.75" hidden="false" customHeight="false" outlineLevel="2" collapsed="false">
      <c r="A3474" s="5" t="s">
        <v>2255</v>
      </c>
      <c r="B3474" s="6" t="n">
        <v>37027</v>
      </c>
      <c r="C3474" s="7" t="s">
        <v>1910</v>
      </c>
      <c r="D3474" s="7" t="s">
        <v>1588</v>
      </c>
      <c r="E3474" s="7" t="s">
        <v>26</v>
      </c>
      <c r="F3474" s="5" t="s">
        <v>775</v>
      </c>
      <c r="G3474" s="8" t="n">
        <v>12315</v>
      </c>
    </row>
    <row r="3475" customFormat="false" ht="12.75" hidden="false" customHeight="false" outlineLevel="2" collapsed="false">
      <c r="A3475" s="5" t="s">
        <v>2290</v>
      </c>
      <c r="B3475" s="6" t="n">
        <v>37028</v>
      </c>
      <c r="C3475" s="7" t="s">
        <v>1910</v>
      </c>
      <c r="D3475" s="7" t="s">
        <v>1588</v>
      </c>
      <c r="E3475" s="7" t="s">
        <v>26</v>
      </c>
      <c r="F3475" s="5" t="s">
        <v>775</v>
      </c>
      <c r="G3475" s="8" t="n">
        <v>0</v>
      </c>
    </row>
    <row r="3476" customFormat="false" ht="12.75" hidden="false" customHeight="false" outlineLevel="2" collapsed="false">
      <c r="A3476" s="5" t="s">
        <v>2290</v>
      </c>
      <c r="B3476" s="6" t="n">
        <v>37028</v>
      </c>
      <c r="C3476" s="7" t="s">
        <v>1910</v>
      </c>
      <c r="D3476" s="7" t="s">
        <v>1588</v>
      </c>
      <c r="E3476" s="7" t="s">
        <v>26</v>
      </c>
      <c r="F3476" s="5" t="s">
        <v>775</v>
      </c>
      <c r="G3476" s="8" t="n">
        <v>0</v>
      </c>
    </row>
    <row r="3477" customFormat="false" ht="12.75" hidden="false" customHeight="false" outlineLevel="2" collapsed="false">
      <c r="A3477" s="5" t="s">
        <v>2286</v>
      </c>
      <c r="B3477" s="6" t="n">
        <v>37028</v>
      </c>
      <c r="C3477" s="7" t="s">
        <v>2281</v>
      </c>
      <c r="D3477" s="7" t="s">
        <v>1588</v>
      </c>
      <c r="E3477" s="7" t="s">
        <v>26</v>
      </c>
      <c r="F3477" s="5" t="s">
        <v>775</v>
      </c>
      <c r="G3477" s="8" t="n">
        <v>90</v>
      </c>
    </row>
    <row r="3478" customFormat="false" ht="12.75" hidden="false" customHeight="false" outlineLevel="2" collapsed="false">
      <c r="A3478" s="5" t="s">
        <v>2287</v>
      </c>
      <c r="B3478" s="6" t="n">
        <v>37028</v>
      </c>
      <c r="C3478" s="7" t="s">
        <v>2281</v>
      </c>
      <c r="D3478" s="7" t="s">
        <v>1588</v>
      </c>
      <c r="E3478" s="7" t="s">
        <v>26</v>
      </c>
      <c r="F3478" s="5" t="s">
        <v>775</v>
      </c>
      <c r="G3478" s="8" t="n">
        <v>135</v>
      </c>
    </row>
    <row r="3479" customFormat="false" ht="12.75" hidden="false" customHeight="false" outlineLevel="2" collapsed="false">
      <c r="A3479" s="5" t="s">
        <v>2283</v>
      </c>
      <c r="B3479" s="6" t="n">
        <v>37028</v>
      </c>
      <c r="C3479" s="7" t="s">
        <v>1910</v>
      </c>
      <c r="D3479" s="7" t="s">
        <v>1588</v>
      </c>
      <c r="E3479" s="7" t="s">
        <v>26</v>
      </c>
      <c r="F3479" s="5" t="s">
        <v>775</v>
      </c>
      <c r="G3479" s="8" t="n">
        <v>18277</v>
      </c>
    </row>
    <row r="3480" customFormat="false" ht="12.75" hidden="false" customHeight="false" outlineLevel="2" collapsed="false">
      <c r="A3480" s="5" t="s">
        <v>2275</v>
      </c>
      <c r="B3480" s="6" t="n">
        <v>37028</v>
      </c>
      <c r="C3480" s="7" t="s">
        <v>774</v>
      </c>
      <c r="D3480" s="7" t="s">
        <v>1588</v>
      </c>
      <c r="E3480" s="7" t="s">
        <v>26</v>
      </c>
      <c r="F3480" s="5" t="s">
        <v>775</v>
      </c>
      <c r="G3480" s="8" t="n">
        <v>10869</v>
      </c>
    </row>
    <row r="3481" customFormat="false" ht="12.75" hidden="false" customHeight="false" outlineLevel="2" collapsed="false">
      <c r="A3481" s="5" t="s">
        <v>2314</v>
      </c>
      <c r="B3481" s="6" t="n">
        <v>37032</v>
      </c>
      <c r="C3481" s="7" t="s">
        <v>774</v>
      </c>
      <c r="D3481" s="7" t="s">
        <v>1588</v>
      </c>
      <c r="E3481" s="7" t="s">
        <v>26</v>
      </c>
      <c r="F3481" s="5" t="s">
        <v>775</v>
      </c>
      <c r="G3481" s="8" t="n">
        <v>3143</v>
      </c>
    </row>
    <row r="3482" customFormat="false" ht="12.75" hidden="false" customHeight="false" outlineLevel="2" collapsed="false">
      <c r="A3482" s="5" t="s">
        <v>2325</v>
      </c>
      <c r="B3482" s="6" t="n">
        <v>37033</v>
      </c>
      <c r="C3482" s="7" t="s">
        <v>774</v>
      </c>
      <c r="D3482" s="7" t="s">
        <v>1588</v>
      </c>
      <c r="E3482" s="7" t="s">
        <v>26</v>
      </c>
      <c r="F3482" s="5" t="s">
        <v>775</v>
      </c>
      <c r="G3482" s="8" t="n">
        <v>2712</v>
      </c>
    </row>
    <row r="3483" customFormat="false" ht="12.75" hidden="false" customHeight="false" outlineLevel="2" collapsed="false">
      <c r="A3483" s="5" t="s">
        <v>2351</v>
      </c>
      <c r="B3483" s="6" t="n">
        <v>37035</v>
      </c>
      <c r="C3483" s="7" t="s">
        <v>1413</v>
      </c>
      <c r="D3483" s="7" t="s">
        <v>1588</v>
      </c>
      <c r="E3483" s="7" t="s">
        <v>26</v>
      </c>
      <c r="F3483" s="5" t="s">
        <v>775</v>
      </c>
      <c r="G3483" s="8" t="n">
        <v>22879</v>
      </c>
    </row>
    <row r="3484" customFormat="false" ht="12.75" hidden="false" customHeight="false" outlineLevel="2" collapsed="false">
      <c r="A3484" s="5" t="s">
        <v>2361</v>
      </c>
      <c r="B3484" s="6" t="n">
        <v>37035</v>
      </c>
      <c r="C3484" s="7" t="s">
        <v>774</v>
      </c>
      <c r="D3484" s="7" t="s">
        <v>1588</v>
      </c>
      <c r="E3484" s="7" t="s">
        <v>26</v>
      </c>
      <c r="F3484" s="5" t="s">
        <v>775</v>
      </c>
      <c r="G3484" s="8" t="n">
        <v>2412</v>
      </c>
    </row>
    <row r="3485" customFormat="false" ht="12.75" hidden="false" customHeight="false" outlineLevel="2" collapsed="false">
      <c r="A3485" s="5" t="s">
        <v>2388</v>
      </c>
      <c r="B3485" s="6" t="n">
        <v>37036</v>
      </c>
      <c r="C3485" s="7" t="s">
        <v>774</v>
      </c>
      <c r="D3485" s="7" t="s">
        <v>1588</v>
      </c>
      <c r="E3485" s="7" t="s">
        <v>26</v>
      </c>
      <c r="F3485" s="5" t="s">
        <v>775</v>
      </c>
      <c r="G3485" s="8" t="n">
        <v>2193</v>
      </c>
    </row>
    <row r="3486" customFormat="false" ht="12.75" hidden="false" customHeight="false" outlineLevel="2" collapsed="false">
      <c r="A3486" s="5" t="s">
        <v>2391</v>
      </c>
      <c r="B3486" s="6" t="n">
        <v>37040</v>
      </c>
      <c r="C3486" s="7" t="s">
        <v>774</v>
      </c>
      <c r="D3486" s="7" t="s">
        <v>1588</v>
      </c>
      <c r="E3486" s="7" t="s">
        <v>26</v>
      </c>
      <c r="F3486" s="5" t="s">
        <v>775</v>
      </c>
      <c r="G3486" s="8" t="n">
        <v>2717</v>
      </c>
    </row>
    <row r="3487" customFormat="false" ht="12.75" hidden="false" customHeight="false" outlineLevel="2" collapsed="false">
      <c r="A3487" s="5" t="s">
        <v>2405</v>
      </c>
      <c r="B3487" s="6" t="n">
        <v>37040</v>
      </c>
      <c r="C3487" s="7" t="s">
        <v>774</v>
      </c>
      <c r="D3487" s="7" t="s">
        <v>1588</v>
      </c>
      <c r="E3487" s="7" t="s">
        <v>26</v>
      </c>
      <c r="F3487" s="5" t="s">
        <v>775</v>
      </c>
      <c r="G3487" s="8" t="n">
        <v>1534</v>
      </c>
    </row>
    <row r="3488" customFormat="false" ht="12.75" hidden="false" customHeight="false" outlineLevel="2" collapsed="false">
      <c r="A3488" s="5" t="s">
        <v>2422</v>
      </c>
      <c r="B3488" s="6" t="n">
        <v>37041</v>
      </c>
      <c r="C3488" s="7" t="s">
        <v>774</v>
      </c>
      <c r="D3488" s="7" t="s">
        <v>1588</v>
      </c>
      <c r="E3488" s="7" t="s">
        <v>26</v>
      </c>
      <c r="F3488" s="5" t="s">
        <v>775</v>
      </c>
      <c r="G3488" s="8" t="n">
        <v>430</v>
      </c>
    </row>
    <row r="3489" customFormat="false" ht="12.75" hidden="false" customHeight="false" outlineLevel="2" collapsed="false">
      <c r="A3489" s="5" t="s">
        <v>2423</v>
      </c>
      <c r="B3489" s="6" t="n">
        <v>37041</v>
      </c>
      <c r="C3489" s="7" t="s">
        <v>774</v>
      </c>
      <c r="D3489" s="7" t="s">
        <v>1588</v>
      </c>
      <c r="E3489" s="7" t="s">
        <v>26</v>
      </c>
      <c r="F3489" s="5" t="s">
        <v>775</v>
      </c>
      <c r="G3489" s="8" t="n">
        <v>7094</v>
      </c>
    </row>
    <row r="3490" customFormat="false" ht="12.75" hidden="false" customHeight="false" outlineLevel="2" collapsed="false">
      <c r="A3490" s="5" t="s">
        <v>2426</v>
      </c>
      <c r="B3490" s="6" t="n">
        <v>37041</v>
      </c>
      <c r="C3490" s="7" t="s">
        <v>774</v>
      </c>
      <c r="D3490" s="7" t="s">
        <v>1588</v>
      </c>
      <c r="E3490" s="7" t="s">
        <v>26</v>
      </c>
      <c r="F3490" s="5" t="s">
        <v>775</v>
      </c>
      <c r="G3490" s="8" t="n">
        <v>8308</v>
      </c>
    </row>
    <row r="3491" customFormat="false" ht="12.75" hidden="false" customHeight="false" outlineLevel="2" collapsed="false">
      <c r="A3491" s="5" t="s">
        <v>2504</v>
      </c>
      <c r="B3491" s="6" t="n">
        <v>37042</v>
      </c>
      <c r="C3491" s="7" t="s">
        <v>774</v>
      </c>
      <c r="D3491" s="7" t="s">
        <v>1588</v>
      </c>
      <c r="E3491" s="7" t="s">
        <v>1069</v>
      </c>
      <c r="F3491" s="5" t="s">
        <v>775</v>
      </c>
      <c r="G3491" s="8" t="n">
        <v>200</v>
      </c>
    </row>
    <row r="3492" customFormat="false" ht="12.75" hidden="false" customHeight="false" outlineLevel="2" collapsed="false">
      <c r="A3492" s="5" t="s">
        <v>2432</v>
      </c>
      <c r="B3492" s="6" t="n">
        <v>37042</v>
      </c>
      <c r="C3492" s="7" t="s">
        <v>774</v>
      </c>
      <c r="D3492" s="7" t="s">
        <v>1588</v>
      </c>
      <c r="E3492" s="7" t="s">
        <v>26</v>
      </c>
      <c r="F3492" s="5" t="s">
        <v>775</v>
      </c>
      <c r="G3492" s="8" t="n">
        <v>726</v>
      </c>
    </row>
    <row r="3493" customFormat="false" ht="12.75" hidden="false" customHeight="false" outlineLevel="2" collapsed="false">
      <c r="A3493" s="5" t="s">
        <v>2433</v>
      </c>
      <c r="B3493" s="6" t="n">
        <v>37042</v>
      </c>
      <c r="C3493" s="7" t="s">
        <v>774</v>
      </c>
      <c r="D3493" s="7" t="s">
        <v>1588</v>
      </c>
      <c r="E3493" s="7" t="s">
        <v>26</v>
      </c>
      <c r="F3493" s="5" t="s">
        <v>775</v>
      </c>
      <c r="G3493" s="8" t="n">
        <v>0</v>
      </c>
    </row>
    <row r="3494" customFormat="false" ht="12.75" hidden="false" customHeight="false" outlineLevel="2" collapsed="false">
      <c r="A3494" s="5" t="s">
        <v>2433</v>
      </c>
      <c r="B3494" s="6" t="n">
        <v>37055</v>
      </c>
      <c r="C3494" s="7" t="s">
        <v>774</v>
      </c>
      <c r="D3494" s="7" t="s">
        <v>1588</v>
      </c>
      <c r="E3494" s="7"/>
      <c r="F3494" s="16" t="s">
        <v>775</v>
      </c>
      <c r="G3494" s="8" t="n">
        <v>-153773</v>
      </c>
    </row>
    <row r="3495" customFormat="false" ht="12.75" hidden="false" customHeight="false" outlineLevel="2" collapsed="false">
      <c r="A3495" s="5" t="s">
        <v>2434</v>
      </c>
      <c r="B3495" s="6" t="n">
        <v>37042</v>
      </c>
      <c r="C3495" s="7" t="s">
        <v>774</v>
      </c>
      <c r="D3495" s="7" t="s">
        <v>1588</v>
      </c>
      <c r="E3495" s="7" t="s">
        <v>26</v>
      </c>
      <c r="F3495" s="5" t="s">
        <v>775</v>
      </c>
      <c r="G3495" s="8" t="n">
        <v>241</v>
      </c>
    </row>
    <row r="3496" customFormat="false" ht="12.75" hidden="false" customHeight="false" outlineLevel="2" collapsed="false">
      <c r="A3496" s="5" t="s">
        <v>2513</v>
      </c>
      <c r="B3496" s="6" t="n">
        <v>37046</v>
      </c>
      <c r="C3496" s="7" t="s">
        <v>1413</v>
      </c>
      <c r="D3496" s="7" t="s">
        <v>1588</v>
      </c>
      <c r="E3496" s="7"/>
      <c r="F3496" s="16" t="s">
        <v>775</v>
      </c>
      <c r="G3496" s="8" t="n">
        <v>4780</v>
      </c>
    </row>
    <row r="3497" customFormat="false" ht="12.75" hidden="false" customHeight="false" outlineLevel="2" collapsed="false">
      <c r="A3497" s="5" t="s">
        <v>2804</v>
      </c>
      <c r="B3497" s="6" t="n">
        <v>37047</v>
      </c>
      <c r="C3497" s="7" t="s">
        <v>774</v>
      </c>
      <c r="D3497" s="7" t="s">
        <v>1588</v>
      </c>
      <c r="E3497" s="7"/>
      <c r="F3497" s="16" t="s">
        <v>775</v>
      </c>
      <c r="G3497" s="8" t="n">
        <v>350</v>
      </c>
    </row>
    <row r="3498" customFormat="false" ht="12.75" hidden="false" customHeight="false" outlineLevel="2" collapsed="false">
      <c r="A3498" s="5" t="s">
        <v>2808</v>
      </c>
      <c r="B3498" s="6" t="n">
        <v>37047</v>
      </c>
      <c r="C3498" s="7" t="s">
        <v>774</v>
      </c>
      <c r="D3498" s="7" t="s">
        <v>1588</v>
      </c>
      <c r="E3498" s="7"/>
      <c r="F3498" s="16" t="s">
        <v>775</v>
      </c>
      <c r="G3498" s="8" t="n">
        <v>1600</v>
      </c>
    </row>
    <row r="3499" customFormat="false" ht="12.75" hidden="false" customHeight="false" outlineLevel="2" collapsed="false">
      <c r="A3499" s="5" t="s">
        <v>2807</v>
      </c>
      <c r="B3499" s="6" t="n">
        <v>37047</v>
      </c>
      <c r="C3499" s="7" t="s">
        <v>774</v>
      </c>
      <c r="D3499" s="7" t="s">
        <v>1588</v>
      </c>
      <c r="E3499" s="7"/>
      <c r="F3499" s="16" t="s">
        <v>775</v>
      </c>
      <c r="G3499" s="8" t="n">
        <v>900</v>
      </c>
    </row>
    <row r="3500" customFormat="false" ht="12.75" hidden="false" customHeight="false" outlineLevel="2" collapsed="false">
      <c r="A3500" s="5" t="s">
        <v>2806</v>
      </c>
      <c r="B3500" s="6" t="n">
        <v>37047</v>
      </c>
      <c r="C3500" s="7" t="s">
        <v>774</v>
      </c>
      <c r="D3500" s="7" t="s">
        <v>1588</v>
      </c>
      <c r="E3500" s="7"/>
      <c r="F3500" s="16" t="s">
        <v>775</v>
      </c>
      <c r="G3500" s="8" t="n">
        <v>660</v>
      </c>
    </row>
    <row r="3501" customFormat="false" ht="12.75" hidden="false" customHeight="false" outlineLevel="2" collapsed="false">
      <c r="A3501" s="5" t="s">
        <v>2805</v>
      </c>
      <c r="B3501" s="6" t="n">
        <v>37047</v>
      </c>
      <c r="C3501" s="7" t="s">
        <v>774</v>
      </c>
      <c r="D3501" s="7" t="s">
        <v>1588</v>
      </c>
      <c r="E3501" s="7"/>
      <c r="F3501" s="16" t="s">
        <v>775</v>
      </c>
      <c r="G3501" s="8" t="n">
        <v>350</v>
      </c>
    </row>
    <row r="3502" customFormat="false" ht="12.75" hidden="false" customHeight="false" outlineLevel="2" collapsed="false">
      <c r="A3502" s="5" t="s">
        <v>2526</v>
      </c>
      <c r="B3502" s="6" t="n">
        <v>37047</v>
      </c>
      <c r="C3502" s="7" t="s">
        <v>774</v>
      </c>
      <c r="D3502" s="7" t="s">
        <v>1588</v>
      </c>
      <c r="E3502" s="7"/>
      <c r="F3502" s="16" t="s">
        <v>775</v>
      </c>
      <c r="G3502" s="8" t="n">
        <v>1606</v>
      </c>
    </row>
    <row r="3503" customFormat="false" ht="12.75" hidden="false" customHeight="false" outlineLevel="2" collapsed="false">
      <c r="A3503" s="5" t="s">
        <v>2538</v>
      </c>
      <c r="B3503" s="6" t="n">
        <v>37048</v>
      </c>
      <c r="C3503" s="7" t="s">
        <v>774</v>
      </c>
      <c r="D3503" s="7" t="s">
        <v>1588</v>
      </c>
      <c r="E3503" s="7"/>
      <c r="F3503" s="16" t="s">
        <v>775</v>
      </c>
      <c r="G3503" s="8" t="n">
        <v>4746</v>
      </c>
    </row>
    <row r="3504" customFormat="false" ht="12.75" hidden="false" customHeight="false" outlineLevel="2" collapsed="false">
      <c r="A3504" s="5" t="s">
        <v>2824</v>
      </c>
      <c r="B3504" s="6" t="n">
        <v>37054</v>
      </c>
      <c r="C3504" s="7" t="s">
        <v>774</v>
      </c>
      <c r="D3504" s="7" t="s">
        <v>1588</v>
      </c>
      <c r="E3504" s="7"/>
      <c r="F3504" s="16" t="s">
        <v>775</v>
      </c>
      <c r="G3504" s="8" t="n">
        <v>334.8</v>
      </c>
    </row>
    <row r="3505" customFormat="false" ht="12.75" hidden="false" customHeight="false" outlineLevel="2" collapsed="false">
      <c r="A3505" s="5" t="s">
        <v>2814</v>
      </c>
      <c r="B3505" s="6" t="n">
        <v>37048</v>
      </c>
      <c r="C3505" s="7" t="s">
        <v>774</v>
      </c>
      <c r="D3505" s="7" t="s">
        <v>1588</v>
      </c>
      <c r="E3505" s="7"/>
      <c r="F3505" s="16" t="s">
        <v>775</v>
      </c>
      <c r="G3505" s="8" t="n">
        <v>525</v>
      </c>
    </row>
    <row r="3506" customFormat="false" ht="12.75" hidden="false" customHeight="false" outlineLevel="2" collapsed="false">
      <c r="A3506" s="5" t="s">
        <v>2815</v>
      </c>
      <c r="B3506" s="6" t="n">
        <v>37048</v>
      </c>
      <c r="C3506" s="7" t="s">
        <v>774</v>
      </c>
      <c r="D3506" s="7" t="s">
        <v>1588</v>
      </c>
      <c r="E3506" s="7"/>
      <c r="F3506" s="16" t="s">
        <v>775</v>
      </c>
      <c r="G3506" s="8" t="n">
        <v>700</v>
      </c>
    </row>
    <row r="3507" customFormat="false" ht="12.75" hidden="false" customHeight="false" outlineLevel="2" collapsed="false">
      <c r="A3507" s="5" t="s">
        <v>2816</v>
      </c>
      <c r="B3507" s="6" t="n">
        <v>37048</v>
      </c>
      <c r="C3507" s="7" t="s">
        <v>774</v>
      </c>
      <c r="D3507" s="7" t="s">
        <v>1588</v>
      </c>
      <c r="E3507" s="7"/>
      <c r="F3507" s="16" t="s">
        <v>775</v>
      </c>
      <c r="G3507" s="8" t="n">
        <v>425</v>
      </c>
    </row>
    <row r="3508" customFormat="false" ht="12.75" hidden="false" customHeight="false" outlineLevel="2" collapsed="false">
      <c r="A3508" s="5" t="s">
        <v>2817</v>
      </c>
      <c r="B3508" s="6" t="n">
        <v>37048</v>
      </c>
      <c r="C3508" s="7" t="s">
        <v>774</v>
      </c>
      <c r="D3508" s="7" t="s">
        <v>1588</v>
      </c>
      <c r="E3508" s="7"/>
      <c r="F3508" s="16" t="s">
        <v>775</v>
      </c>
      <c r="G3508" s="8" t="n">
        <v>725</v>
      </c>
    </row>
    <row r="3509" customFormat="false" ht="12.75" hidden="false" customHeight="false" outlineLevel="2" collapsed="false">
      <c r="A3509" s="5" t="s">
        <v>2818</v>
      </c>
      <c r="B3509" s="6" t="n">
        <v>37048</v>
      </c>
      <c r="C3509" s="7" t="s">
        <v>774</v>
      </c>
      <c r="D3509" s="7" t="s">
        <v>1588</v>
      </c>
      <c r="E3509" s="7"/>
      <c r="F3509" s="16" t="s">
        <v>775</v>
      </c>
      <c r="G3509" s="8" t="n">
        <v>525</v>
      </c>
    </row>
    <row r="3510" customFormat="false" ht="12.75" hidden="false" customHeight="false" outlineLevel="2" collapsed="false">
      <c r="A3510" s="5" t="s">
        <v>2819</v>
      </c>
      <c r="B3510" s="6" t="n">
        <v>37048</v>
      </c>
      <c r="C3510" s="7" t="s">
        <v>774</v>
      </c>
      <c r="D3510" s="7" t="s">
        <v>1588</v>
      </c>
      <c r="E3510" s="7"/>
      <c r="F3510" s="16" t="s">
        <v>775</v>
      </c>
      <c r="G3510" s="8" t="n">
        <v>400</v>
      </c>
    </row>
    <row r="3511" customFormat="false" ht="12.75" hidden="false" customHeight="false" outlineLevel="2" collapsed="false">
      <c r="A3511" s="5" t="s">
        <v>2820</v>
      </c>
      <c r="B3511" s="6" t="n">
        <v>37048</v>
      </c>
      <c r="C3511" s="7" t="s">
        <v>774</v>
      </c>
      <c r="D3511" s="7" t="s">
        <v>1588</v>
      </c>
      <c r="E3511" s="7"/>
      <c r="F3511" s="16" t="s">
        <v>775</v>
      </c>
      <c r="G3511" s="8" t="n">
        <v>350</v>
      </c>
    </row>
    <row r="3512" customFormat="false" ht="12.75" hidden="false" customHeight="false" outlineLevel="2" collapsed="false">
      <c r="A3512" s="5" t="s">
        <v>2821</v>
      </c>
      <c r="B3512" s="6" t="n">
        <v>37049</v>
      </c>
      <c r="C3512" s="7" t="s">
        <v>1413</v>
      </c>
      <c r="D3512" s="7" t="s">
        <v>1588</v>
      </c>
      <c r="E3512" s="7"/>
      <c r="F3512" s="16" t="s">
        <v>775</v>
      </c>
      <c r="G3512" s="8" t="n">
        <v>32445.3</v>
      </c>
    </row>
    <row r="3513" customFormat="false" ht="12.75" hidden="false" customHeight="false" outlineLevel="2" collapsed="false">
      <c r="A3513" s="5" t="s">
        <v>2552</v>
      </c>
      <c r="B3513" s="6" t="n">
        <v>37049</v>
      </c>
      <c r="C3513" s="7" t="s">
        <v>774</v>
      </c>
      <c r="D3513" s="7" t="s">
        <v>1588</v>
      </c>
      <c r="E3513" s="7"/>
      <c r="F3513" s="16" t="s">
        <v>775</v>
      </c>
      <c r="G3513" s="8" t="n">
        <v>480</v>
      </c>
    </row>
    <row r="3514" customFormat="false" ht="12.75" hidden="false" customHeight="false" outlineLevel="2" collapsed="false">
      <c r="A3514" s="5" t="s">
        <v>2557</v>
      </c>
      <c r="B3514" s="6" t="n">
        <v>37050</v>
      </c>
      <c r="C3514" s="7" t="s">
        <v>774</v>
      </c>
      <c r="D3514" s="7" t="s">
        <v>1588</v>
      </c>
      <c r="E3514" s="7"/>
      <c r="F3514" s="16" t="s">
        <v>775</v>
      </c>
      <c r="G3514" s="8" t="n">
        <v>953</v>
      </c>
    </row>
    <row r="3515" customFormat="false" ht="12.75" hidden="false" customHeight="false" outlineLevel="2" collapsed="false">
      <c r="A3515" s="5" t="s">
        <v>2568</v>
      </c>
      <c r="B3515" s="6" t="n">
        <v>37053</v>
      </c>
      <c r="C3515" s="7" t="s">
        <v>774</v>
      </c>
      <c r="D3515" s="7" t="s">
        <v>1588</v>
      </c>
      <c r="E3515" s="7"/>
      <c r="F3515" s="16" t="s">
        <v>775</v>
      </c>
      <c r="G3515" s="8" t="n">
        <v>2181</v>
      </c>
    </row>
    <row r="3516" customFormat="false" ht="12.75" hidden="false" customHeight="false" outlineLevel="2" collapsed="false">
      <c r="A3516" s="5" t="s">
        <v>2823</v>
      </c>
      <c r="B3516" s="6" t="n">
        <v>37053</v>
      </c>
      <c r="C3516" s="7" t="s">
        <v>774</v>
      </c>
      <c r="D3516" s="7" t="s">
        <v>1588</v>
      </c>
      <c r="E3516" s="7"/>
      <c r="F3516" s="16" t="s">
        <v>775</v>
      </c>
      <c r="G3516" s="8" t="n">
        <v>2020.23</v>
      </c>
    </row>
    <row r="3517" customFormat="false" ht="12.75" hidden="false" customHeight="false" outlineLevel="2" collapsed="false">
      <c r="A3517" s="5" t="s">
        <v>2822</v>
      </c>
      <c r="B3517" s="6" t="n">
        <v>37053</v>
      </c>
      <c r="C3517" s="7" t="s">
        <v>774</v>
      </c>
      <c r="D3517" s="7" t="s">
        <v>1588</v>
      </c>
      <c r="E3517" s="7"/>
      <c r="F3517" s="16" t="s">
        <v>775</v>
      </c>
      <c r="G3517" s="8" t="n">
        <v>1927.05</v>
      </c>
    </row>
    <row r="3518" customFormat="false" ht="12.75" hidden="false" customHeight="false" outlineLevel="2" collapsed="false">
      <c r="A3518" s="5" t="s">
        <v>2825</v>
      </c>
      <c r="B3518" s="6" t="n">
        <v>37054</v>
      </c>
      <c r="C3518" s="7" t="s">
        <v>774</v>
      </c>
      <c r="D3518" s="7" t="s">
        <v>1588</v>
      </c>
      <c r="E3518" s="7"/>
      <c r="F3518" s="16" t="s">
        <v>775</v>
      </c>
      <c r="G3518" s="8" t="n">
        <v>913.885</v>
      </c>
    </row>
    <row r="3519" customFormat="false" ht="12.75" hidden="false" customHeight="false" outlineLevel="2" collapsed="false">
      <c r="A3519" s="5" t="s">
        <v>2826</v>
      </c>
      <c r="B3519" s="6" t="n">
        <v>37054</v>
      </c>
      <c r="C3519" s="7" t="s">
        <v>774</v>
      </c>
      <c r="D3519" s="7" t="s">
        <v>1588</v>
      </c>
      <c r="E3519" s="7"/>
      <c r="F3519" s="16" t="s">
        <v>775</v>
      </c>
      <c r="G3519" s="8" t="n">
        <v>1093.42</v>
      </c>
    </row>
    <row r="3520" customFormat="false" ht="12.75" hidden="false" customHeight="false" outlineLevel="2" collapsed="false">
      <c r="A3520" s="5" t="s">
        <v>2582</v>
      </c>
      <c r="B3520" s="6" t="n">
        <v>37054</v>
      </c>
      <c r="C3520" s="7" t="s">
        <v>774</v>
      </c>
      <c r="D3520" s="7" t="s">
        <v>1588</v>
      </c>
      <c r="E3520" s="7"/>
      <c r="F3520" s="16" t="s">
        <v>775</v>
      </c>
      <c r="G3520" s="8" t="n">
        <v>1847</v>
      </c>
    </row>
    <row r="3521" customFormat="false" ht="12.75" hidden="false" customHeight="false" outlineLevel="2" collapsed="false">
      <c r="A3521" s="5" t="s">
        <v>2827</v>
      </c>
      <c r="B3521" s="6" t="n">
        <v>37054</v>
      </c>
      <c r="C3521" s="7" t="s">
        <v>774</v>
      </c>
      <c r="D3521" s="7" t="s">
        <v>1588</v>
      </c>
      <c r="E3521" s="7"/>
      <c r="F3521" s="16" t="s">
        <v>775</v>
      </c>
      <c r="G3521" s="8" t="n">
        <v>880.055</v>
      </c>
    </row>
    <row r="3522" customFormat="false" ht="12.75" hidden="false" customHeight="false" outlineLevel="2" collapsed="false">
      <c r="A3522" s="5" t="s">
        <v>2601</v>
      </c>
      <c r="B3522" s="6" t="n">
        <v>37055</v>
      </c>
      <c r="C3522" s="7" t="s">
        <v>2602</v>
      </c>
      <c r="D3522" s="7" t="s">
        <v>1588</v>
      </c>
      <c r="E3522" s="7"/>
      <c r="F3522" s="16" t="s">
        <v>775</v>
      </c>
      <c r="G3522" s="8" t="n">
        <v>894</v>
      </c>
    </row>
    <row r="3523" customFormat="false" ht="12.75" hidden="false" customHeight="false" outlineLevel="2" collapsed="false">
      <c r="A3523" s="5" t="s">
        <v>2608</v>
      </c>
      <c r="B3523" s="6" t="n">
        <v>37055</v>
      </c>
      <c r="C3523" s="7" t="s">
        <v>1413</v>
      </c>
      <c r="D3523" s="7" t="s">
        <v>1588</v>
      </c>
      <c r="E3523" s="7"/>
      <c r="F3523" s="16" t="s">
        <v>775</v>
      </c>
      <c r="G3523" s="8" t="n">
        <v>30067</v>
      </c>
    </row>
    <row r="3524" customFormat="false" ht="12.75" hidden="false" customHeight="false" outlineLevel="2" collapsed="false">
      <c r="A3524" s="5" t="s">
        <v>2612</v>
      </c>
      <c r="B3524" s="6" t="n">
        <v>37056</v>
      </c>
      <c r="C3524" s="7" t="s">
        <v>774</v>
      </c>
      <c r="D3524" s="7" t="s">
        <v>1588</v>
      </c>
      <c r="E3524" s="7"/>
      <c r="F3524" s="16" t="s">
        <v>775</v>
      </c>
      <c r="G3524" s="8" t="n">
        <v>16643</v>
      </c>
    </row>
    <row r="3525" customFormat="false" ht="12.75" hidden="false" customHeight="false" outlineLevel="2" collapsed="false">
      <c r="A3525" s="5" t="s">
        <v>2613</v>
      </c>
      <c r="B3525" s="6" t="n">
        <v>37056</v>
      </c>
      <c r="C3525" s="7" t="s">
        <v>2312</v>
      </c>
      <c r="D3525" s="7" t="s">
        <v>1588</v>
      </c>
      <c r="E3525" s="7"/>
      <c r="F3525" s="16" t="s">
        <v>775</v>
      </c>
      <c r="G3525" s="8" t="n">
        <v>125</v>
      </c>
    </row>
    <row r="3526" customFormat="false" ht="12.75" hidden="false" customHeight="false" outlineLevel="2" collapsed="false">
      <c r="A3526" s="5" t="s">
        <v>2614</v>
      </c>
      <c r="B3526" s="6" t="n">
        <v>37056</v>
      </c>
      <c r="C3526" s="7" t="s">
        <v>774</v>
      </c>
      <c r="D3526" s="7" t="s">
        <v>1588</v>
      </c>
      <c r="E3526" s="7"/>
      <c r="F3526" s="16" t="s">
        <v>775</v>
      </c>
      <c r="G3526" s="8" t="n">
        <v>7060</v>
      </c>
    </row>
    <row r="3527" customFormat="false" ht="12.75" hidden="false" customHeight="false" outlineLevel="2" collapsed="false">
      <c r="A3527" s="5" t="s">
        <v>2616</v>
      </c>
      <c r="B3527" s="6" t="n">
        <v>37056</v>
      </c>
      <c r="C3527" s="7" t="s">
        <v>774</v>
      </c>
      <c r="D3527" s="7" t="s">
        <v>1588</v>
      </c>
      <c r="E3527" s="7"/>
      <c r="F3527" s="16" t="s">
        <v>775</v>
      </c>
      <c r="G3527" s="8" t="n">
        <v>2619</v>
      </c>
    </row>
    <row r="3528" customFormat="false" ht="12.75" hidden="false" customHeight="false" outlineLevel="2" collapsed="false">
      <c r="A3528" s="5" t="s">
        <v>2619</v>
      </c>
      <c r="B3528" s="6" t="n">
        <v>37056</v>
      </c>
      <c r="C3528" s="7" t="s">
        <v>774</v>
      </c>
      <c r="D3528" s="7" t="s">
        <v>1588</v>
      </c>
      <c r="E3528" s="7"/>
      <c r="F3528" s="16" t="s">
        <v>775</v>
      </c>
      <c r="G3528" s="8" t="n">
        <v>1655</v>
      </c>
    </row>
    <row r="3529" customFormat="false" ht="12.75" hidden="false" customHeight="false" outlineLevel="2" collapsed="false">
      <c r="A3529" s="5" t="s">
        <v>2620</v>
      </c>
      <c r="B3529" s="6" t="n">
        <v>37056</v>
      </c>
      <c r="C3529" s="7" t="s">
        <v>1413</v>
      </c>
      <c r="D3529" s="7" t="s">
        <v>1588</v>
      </c>
      <c r="E3529" s="7"/>
      <c r="F3529" s="16" t="s">
        <v>775</v>
      </c>
      <c r="G3529" s="8" t="n">
        <v>9547</v>
      </c>
    </row>
    <row r="3530" customFormat="false" ht="12.75" hidden="false" customHeight="false" outlineLevel="2" collapsed="false">
      <c r="A3530" s="5" t="s">
        <v>2621</v>
      </c>
      <c r="B3530" s="6" t="n">
        <v>37056</v>
      </c>
      <c r="C3530" s="7" t="s">
        <v>774</v>
      </c>
      <c r="D3530" s="7" t="s">
        <v>1588</v>
      </c>
      <c r="E3530" s="7"/>
      <c r="F3530" s="16" t="s">
        <v>775</v>
      </c>
      <c r="G3530" s="8" t="n">
        <v>1159</v>
      </c>
    </row>
    <row r="3531" customFormat="false" ht="12.75" hidden="false" customHeight="false" outlineLevel="2" collapsed="false">
      <c r="A3531" s="5" t="s">
        <v>2624</v>
      </c>
      <c r="B3531" s="6" t="n">
        <v>37056</v>
      </c>
      <c r="C3531" s="7" t="s">
        <v>774</v>
      </c>
      <c r="D3531" s="7" t="s">
        <v>1588</v>
      </c>
      <c r="E3531" s="7"/>
      <c r="F3531" s="16" t="s">
        <v>775</v>
      </c>
      <c r="G3531" s="8" t="n">
        <v>1378</v>
      </c>
    </row>
    <row r="3532" customFormat="false" ht="12.75" hidden="false" customHeight="false" outlineLevel="2" collapsed="false">
      <c r="A3532" s="5" t="s">
        <v>2645</v>
      </c>
      <c r="B3532" s="6" t="n">
        <v>37060</v>
      </c>
      <c r="C3532" s="7" t="s">
        <v>2312</v>
      </c>
      <c r="D3532" s="7" t="s">
        <v>1588</v>
      </c>
      <c r="E3532" s="7"/>
      <c r="F3532" s="16" t="s">
        <v>775</v>
      </c>
      <c r="G3532" s="8" t="n">
        <v>46</v>
      </c>
    </row>
    <row r="3533" customFormat="false" ht="12.75" hidden="false" customHeight="false" outlineLevel="2" collapsed="false">
      <c r="A3533" s="5" t="s">
        <v>2646</v>
      </c>
      <c r="B3533" s="6" t="n">
        <v>37060</v>
      </c>
      <c r="C3533" s="7" t="s">
        <v>2312</v>
      </c>
      <c r="D3533" s="7" t="s">
        <v>1588</v>
      </c>
      <c r="E3533" s="7"/>
      <c r="F3533" s="16" t="s">
        <v>775</v>
      </c>
      <c r="G3533" s="8" t="n">
        <v>140</v>
      </c>
    </row>
    <row r="3534" customFormat="false" ht="12.75" hidden="false" customHeight="false" outlineLevel="2" collapsed="false">
      <c r="A3534" s="5" t="s">
        <v>2647</v>
      </c>
      <c r="B3534" s="6" t="n">
        <v>37060</v>
      </c>
      <c r="C3534" s="7" t="s">
        <v>2312</v>
      </c>
      <c r="D3534" s="7" t="s">
        <v>1588</v>
      </c>
      <c r="E3534" s="7"/>
      <c r="F3534" s="16" t="s">
        <v>775</v>
      </c>
      <c r="G3534" s="8" t="n">
        <v>20</v>
      </c>
    </row>
    <row r="3535" customFormat="false" ht="12.75" hidden="false" customHeight="false" outlineLevel="2" collapsed="false">
      <c r="A3535" s="5" t="s">
        <v>2651</v>
      </c>
      <c r="B3535" s="6" t="n">
        <v>37061</v>
      </c>
      <c r="C3535" s="7" t="s">
        <v>774</v>
      </c>
      <c r="D3535" s="7" t="s">
        <v>1588</v>
      </c>
      <c r="E3535" s="7"/>
      <c r="F3535" s="16" t="s">
        <v>775</v>
      </c>
      <c r="G3535" s="8" t="n">
        <v>1058</v>
      </c>
    </row>
    <row r="3536" customFormat="false" ht="12.75" hidden="false" customHeight="false" outlineLevel="2" collapsed="false">
      <c r="A3536" s="5" t="s">
        <v>2652</v>
      </c>
      <c r="B3536" s="6" t="n">
        <v>37061</v>
      </c>
      <c r="C3536" s="7" t="s">
        <v>2312</v>
      </c>
      <c r="D3536" s="7" t="s">
        <v>1588</v>
      </c>
      <c r="E3536" s="7"/>
      <c r="F3536" s="16" t="s">
        <v>775</v>
      </c>
      <c r="G3536" s="8" t="n">
        <v>86</v>
      </c>
    </row>
    <row r="3537" customFormat="false" ht="12.75" hidden="false" customHeight="false" outlineLevel="2" collapsed="false">
      <c r="A3537" s="5" t="s">
        <v>2858</v>
      </c>
      <c r="B3537" s="6" t="n">
        <v>37061</v>
      </c>
      <c r="C3537" s="7" t="s">
        <v>969</v>
      </c>
      <c r="D3537" s="7" t="s">
        <v>1588</v>
      </c>
      <c r="E3537" s="7"/>
      <c r="F3537" s="16" t="s">
        <v>775</v>
      </c>
      <c r="G3537" s="8" t="n">
        <v>2147</v>
      </c>
    </row>
    <row r="3538" customFormat="false" ht="12.75" hidden="false" customHeight="false" outlineLevel="2" collapsed="false">
      <c r="A3538" s="5" t="s">
        <v>2856</v>
      </c>
      <c r="B3538" s="6" t="n">
        <v>37061</v>
      </c>
      <c r="C3538" s="7" t="s">
        <v>2047</v>
      </c>
      <c r="D3538" s="7" t="s">
        <v>1588</v>
      </c>
      <c r="E3538" s="7"/>
      <c r="F3538" s="16" t="s">
        <v>775</v>
      </c>
      <c r="G3538" s="8" t="n">
        <v>1225</v>
      </c>
    </row>
    <row r="3539" customFormat="false" ht="12.75" hidden="false" customHeight="false" outlineLevel="2" collapsed="false">
      <c r="A3539" s="5" t="s">
        <v>2868</v>
      </c>
      <c r="B3539" s="6" t="n">
        <v>37063</v>
      </c>
      <c r="C3539" s="7" t="s">
        <v>774</v>
      </c>
      <c r="D3539" s="7" t="s">
        <v>1588</v>
      </c>
      <c r="E3539" s="7"/>
      <c r="F3539" s="16" t="s">
        <v>775</v>
      </c>
      <c r="G3539" s="8" t="n">
        <v>1707</v>
      </c>
    </row>
    <row r="3540" customFormat="false" ht="12.75" hidden="false" customHeight="false" outlineLevel="2" collapsed="false">
      <c r="A3540" s="5" t="s">
        <v>2658</v>
      </c>
      <c r="B3540" s="6" t="n">
        <v>37062</v>
      </c>
      <c r="C3540" s="7" t="s">
        <v>774</v>
      </c>
      <c r="D3540" s="7" t="s">
        <v>1588</v>
      </c>
      <c r="E3540" s="7"/>
      <c r="F3540" s="16" t="s">
        <v>775</v>
      </c>
      <c r="G3540" s="8" t="n">
        <v>1480</v>
      </c>
    </row>
    <row r="3541" customFormat="false" ht="12.75" hidden="false" customHeight="false" outlineLevel="2" collapsed="false">
      <c r="A3541" s="5" t="s">
        <v>2667</v>
      </c>
      <c r="B3541" s="6" t="n">
        <v>37062</v>
      </c>
      <c r="C3541" s="7" t="s">
        <v>774</v>
      </c>
      <c r="D3541" s="7" t="s">
        <v>1588</v>
      </c>
      <c r="E3541" s="7"/>
      <c r="F3541" s="16" t="s">
        <v>775</v>
      </c>
      <c r="G3541" s="8" t="n">
        <v>1470</v>
      </c>
    </row>
    <row r="3542" customFormat="false" ht="12.75" hidden="false" customHeight="false" outlineLevel="2" collapsed="false">
      <c r="A3542" s="5" t="s">
        <v>2671</v>
      </c>
      <c r="B3542" s="6" t="n">
        <v>37062</v>
      </c>
      <c r="C3542" s="7" t="s">
        <v>2312</v>
      </c>
      <c r="D3542" s="7" t="s">
        <v>1588</v>
      </c>
      <c r="E3542" s="7"/>
      <c r="F3542" s="16" t="s">
        <v>775</v>
      </c>
      <c r="G3542" s="8" t="n">
        <v>200</v>
      </c>
    </row>
    <row r="3543" customFormat="false" ht="12.75" hidden="false" customHeight="false" outlineLevel="2" collapsed="false">
      <c r="A3543" s="5" t="s">
        <v>2680</v>
      </c>
      <c r="B3543" s="6" t="n">
        <v>37063</v>
      </c>
      <c r="C3543" s="7" t="s">
        <v>774</v>
      </c>
      <c r="D3543" s="7" t="s">
        <v>1588</v>
      </c>
      <c r="E3543" s="7"/>
      <c r="F3543" s="16" t="s">
        <v>775</v>
      </c>
      <c r="G3543" s="8" t="n">
        <v>2886</v>
      </c>
    </row>
    <row r="3544" customFormat="false" ht="12.75" hidden="false" customHeight="false" outlineLevel="2" collapsed="false">
      <c r="A3544" s="5" t="s">
        <v>2882</v>
      </c>
      <c r="B3544" s="6" t="n">
        <v>37068</v>
      </c>
      <c r="C3544" s="7" t="s">
        <v>774</v>
      </c>
      <c r="D3544" s="7" t="s">
        <v>1588</v>
      </c>
      <c r="E3544" s="7"/>
      <c r="F3544" s="16" t="s">
        <v>775</v>
      </c>
      <c r="G3544" s="8" t="n">
        <v>11035.49</v>
      </c>
    </row>
    <row r="3545" customFormat="false" ht="12.75" hidden="false" customHeight="false" outlineLevel="2" collapsed="false">
      <c r="A3545" s="5" t="s">
        <v>2882</v>
      </c>
      <c r="B3545" s="6" t="n">
        <v>37069</v>
      </c>
      <c r="C3545" s="7" t="s">
        <v>774</v>
      </c>
      <c r="D3545" s="7" t="s">
        <v>1588</v>
      </c>
      <c r="E3545" s="7"/>
      <c r="F3545" s="16" t="s">
        <v>775</v>
      </c>
      <c r="G3545" s="8" t="n">
        <v>-11035.49</v>
      </c>
    </row>
    <row r="3546" customFormat="false" ht="12.75" hidden="false" customHeight="false" outlineLevel="2" collapsed="false">
      <c r="A3546" s="5" t="s">
        <v>2882</v>
      </c>
      <c r="B3546" s="6" t="n">
        <v>37069</v>
      </c>
      <c r="C3546" s="7" t="s">
        <v>774</v>
      </c>
      <c r="D3546" s="7" t="s">
        <v>1588</v>
      </c>
      <c r="E3546" s="7"/>
      <c r="F3546" s="16" t="s">
        <v>775</v>
      </c>
      <c r="G3546" s="8" t="n">
        <v>1103.549</v>
      </c>
    </row>
    <row r="3547" customFormat="false" ht="12.75" hidden="false" customHeight="false" outlineLevel="2" collapsed="false">
      <c r="A3547" s="5" t="s">
        <v>2728</v>
      </c>
      <c r="B3547" s="6" t="n">
        <v>37070</v>
      </c>
      <c r="C3547" s="7" t="s">
        <v>2588</v>
      </c>
      <c r="D3547" s="7" t="s">
        <v>1588</v>
      </c>
      <c r="E3547" s="7"/>
      <c r="F3547" s="16" t="s">
        <v>775</v>
      </c>
      <c r="G3547" s="8" t="n">
        <v>860</v>
      </c>
    </row>
    <row r="3548" customFormat="false" ht="12.75" hidden="false" customHeight="false" outlineLevel="2" collapsed="false">
      <c r="A3548" s="5" t="s">
        <v>2736</v>
      </c>
      <c r="B3548" s="6" t="n">
        <v>37069</v>
      </c>
      <c r="C3548" s="7" t="s">
        <v>774</v>
      </c>
      <c r="D3548" s="7" t="s">
        <v>1588</v>
      </c>
      <c r="E3548" s="7"/>
      <c r="F3548" s="16" t="s">
        <v>775</v>
      </c>
      <c r="G3548" s="8" t="n">
        <v>990</v>
      </c>
    </row>
    <row r="3549" customFormat="false" ht="12.75" hidden="false" customHeight="false" outlineLevel="2" collapsed="false">
      <c r="A3549" s="5" t="s">
        <v>2885</v>
      </c>
      <c r="B3549" s="6" t="n">
        <v>37069</v>
      </c>
      <c r="C3549" s="7" t="s">
        <v>774</v>
      </c>
      <c r="D3549" s="7" t="s">
        <v>1588</v>
      </c>
      <c r="E3549" s="7"/>
      <c r="F3549" s="16" t="s">
        <v>775</v>
      </c>
      <c r="G3549" s="8" t="n">
        <v>973.635</v>
      </c>
    </row>
    <row r="3550" customFormat="false" ht="12.75" hidden="false" customHeight="false" outlineLevel="2" collapsed="false">
      <c r="A3550" s="5" t="s">
        <v>2745</v>
      </c>
      <c r="B3550" s="6" t="n">
        <v>37069</v>
      </c>
      <c r="C3550" s="7" t="s">
        <v>774</v>
      </c>
      <c r="D3550" s="7" t="s">
        <v>1588</v>
      </c>
      <c r="E3550" s="7"/>
      <c r="F3550" s="16" t="s">
        <v>775</v>
      </c>
      <c r="G3550" s="8" t="n">
        <v>2208</v>
      </c>
    </row>
    <row r="3551" customFormat="false" ht="12.75" hidden="false" customHeight="false" outlineLevel="2" collapsed="false">
      <c r="A3551" s="5" t="s">
        <v>2755</v>
      </c>
      <c r="B3551" s="6" t="n">
        <v>37069</v>
      </c>
      <c r="C3551" s="7" t="s">
        <v>774</v>
      </c>
      <c r="D3551" s="7" t="s">
        <v>1588</v>
      </c>
      <c r="E3551" s="7"/>
      <c r="F3551" s="16" t="s">
        <v>775</v>
      </c>
      <c r="G3551" s="8" t="n">
        <v>2178</v>
      </c>
    </row>
    <row r="3552" customFormat="false" ht="12.75" hidden="false" customHeight="false" outlineLevel="2" collapsed="false">
      <c r="A3552" s="5" t="s">
        <v>2886</v>
      </c>
      <c r="B3552" s="6" t="n">
        <v>37069</v>
      </c>
      <c r="C3552" s="7" t="s">
        <v>774</v>
      </c>
      <c r="D3552" s="7" t="s">
        <v>1588</v>
      </c>
      <c r="E3552" s="7"/>
      <c r="F3552" s="16" t="s">
        <v>775</v>
      </c>
      <c r="G3552" s="8" t="n">
        <v>2856.88</v>
      </c>
    </row>
    <row r="3553" customFormat="false" ht="12.75" hidden="false" customHeight="false" outlineLevel="2" collapsed="false">
      <c r="A3553" s="5" t="s">
        <v>2756</v>
      </c>
      <c r="B3553" s="6" t="n">
        <v>37069</v>
      </c>
      <c r="C3553" s="7" t="s">
        <v>774</v>
      </c>
      <c r="D3553" s="7" t="s">
        <v>1588</v>
      </c>
      <c r="E3553" s="7"/>
      <c r="F3553" s="16" t="s">
        <v>775</v>
      </c>
      <c r="G3553" s="8" t="n">
        <v>1173</v>
      </c>
    </row>
    <row r="3554" customFormat="false" ht="12.75" hidden="false" customHeight="false" outlineLevel="2" collapsed="false">
      <c r="A3554" s="5" t="s">
        <v>2892</v>
      </c>
      <c r="B3554" s="6" t="n">
        <v>37069</v>
      </c>
      <c r="C3554" s="7" t="s">
        <v>774</v>
      </c>
      <c r="D3554" s="7" t="s">
        <v>1588</v>
      </c>
      <c r="E3554" s="7"/>
      <c r="F3554" s="16" t="s">
        <v>775</v>
      </c>
      <c r="G3554" s="8" t="n">
        <v>580.27</v>
      </c>
    </row>
    <row r="3555" customFormat="false" ht="12.75" hidden="false" customHeight="false" outlineLevel="2" collapsed="false">
      <c r="A3555" s="5" t="s">
        <v>2893</v>
      </c>
      <c r="B3555" s="6" t="n">
        <v>37069</v>
      </c>
      <c r="C3555" s="7" t="s">
        <v>774</v>
      </c>
      <c r="D3555" s="7" t="s">
        <v>1588</v>
      </c>
      <c r="E3555" s="7"/>
      <c r="F3555" s="16" t="s">
        <v>775</v>
      </c>
      <c r="G3555" s="8" t="n">
        <v>343.93</v>
      </c>
    </row>
    <row r="3556" customFormat="false" ht="12.75" hidden="false" customHeight="false" outlineLevel="2" collapsed="false">
      <c r="A3556" s="5" t="s">
        <v>2895</v>
      </c>
      <c r="B3556" s="6" t="n">
        <v>37070</v>
      </c>
      <c r="C3556" s="7" t="s">
        <v>774</v>
      </c>
      <c r="D3556" s="7" t="s">
        <v>1588</v>
      </c>
      <c r="E3556" s="7"/>
      <c r="F3556" s="16" t="s">
        <v>775</v>
      </c>
      <c r="G3556" s="8" t="n">
        <v>25731.47625</v>
      </c>
    </row>
    <row r="3557" customFormat="false" ht="12.75" hidden="false" customHeight="false" outlineLevel="2" collapsed="false">
      <c r="A3557" s="5" t="s">
        <v>2896</v>
      </c>
      <c r="B3557" s="6" t="n">
        <v>37070</v>
      </c>
      <c r="C3557" s="7" t="s">
        <v>774</v>
      </c>
      <c r="D3557" s="7" t="s">
        <v>1588</v>
      </c>
      <c r="E3557" s="7"/>
      <c r="F3557" s="16" t="s">
        <v>775</v>
      </c>
      <c r="G3557" s="8" t="n">
        <v>1512.15</v>
      </c>
    </row>
    <row r="3558" customFormat="false" ht="12.75" hidden="false" customHeight="false" outlineLevel="2" collapsed="false">
      <c r="A3558" s="5" t="s">
        <v>2772</v>
      </c>
      <c r="B3558" s="6" t="n">
        <v>37070</v>
      </c>
      <c r="C3558" s="7" t="s">
        <v>1413</v>
      </c>
      <c r="D3558" s="7" t="s">
        <v>1588</v>
      </c>
      <c r="E3558" s="7"/>
      <c r="F3558" s="16" t="s">
        <v>775</v>
      </c>
      <c r="G3558" s="8" t="n">
        <v>0</v>
      </c>
    </row>
    <row r="3559" customFormat="false" ht="12.75" hidden="false" customHeight="false" outlineLevel="2" collapsed="false">
      <c r="A3559" s="5" t="s">
        <v>2773</v>
      </c>
      <c r="B3559" s="6" t="n">
        <v>37070</v>
      </c>
      <c r="C3559" s="7" t="s">
        <v>1413</v>
      </c>
      <c r="D3559" s="7" t="s">
        <v>1588</v>
      </c>
      <c r="E3559" s="7"/>
      <c r="F3559" s="16" t="s">
        <v>775</v>
      </c>
      <c r="G3559" s="8" t="n">
        <v>15000</v>
      </c>
    </row>
    <row r="3560" customFormat="false" ht="12.75" hidden="false" customHeight="false" outlineLevel="2" collapsed="false">
      <c r="A3560" s="5" t="s">
        <v>2774</v>
      </c>
      <c r="B3560" s="6" t="n">
        <v>37070</v>
      </c>
      <c r="C3560" s="7" t="s">
        <v>774</v>
      </c>
      <c r="D3560" s="7" t="s">
        <v>1588</v>
      </c>
      <c r="E3560" s="7"/>
      <c r="F3560" s="16" t="s">
        <v>775</v>
      </c>
      <c r="G3560" s="8" t="n">
        <v>24818</v>
      </c>
    </row>
    <row r="3561" customFormat="false" ht="12.75" hidden="false" customHeight="false" outlineLevel="2" collapsed="false">
      <c r="A3561" s="5" t="s">
        <v>2899</v>
      </c>
      <c r="B3561" s="6" t="n">
        <v>37071</v>
      </c>
      <c r="C3561" s="7" t="s">
        <v>774</v>
      </c>
      <c r="D3561" s="7" t="s">
        <v>1588</v>
      </c>
      <c r="E3561" s="7"/>
      <c r="F3561" s="16" t="s">
        <v>775</v>
      </c>
      <c r="G3561" s="8" t="n">
        <v>7749.99</v>
      </c>
    </row>
    <row r="3562" customFormat="false" ht="12.75" hidden="false" customHeight="false" outlineLevel="2" collapsed="false">
      <c r="A3562" s="5" t="s">
        <v>2900</v>
      </c>
      <c r="B3562" s="6" t="n">
        <v>37071</v>
      </c>
      <c r="C3562" s="7" t="s">
        <v>774</v>
      </c>
      <c r="D3562" s="7" t="s">
        <v>1588</v>
      </c>
      <c r="E3562" s="7"/>
      <c r="F3562" s="16" t="s">
        <v>775</v>
      </c>
      <c r="G3562" s="8" t="n">
        <v>9745.375</v>
      </c>
    </row>
    <row r="3563" customFormat="false" ht="12.75" hidden="false" customHeight="false" outlineLevel="2" collapsed="false">
      <c r="A3563" s="5" t="s">
        <v>2793</v>
      </c>
      <c r="B3563" s="6" t="n">
        <v>37071</v>
      </c>
      <c r="C3563" s="7" t="s">
        <v>774</v>
      </c>
      <c r="D3563" s="7" t="s">
        <v>1588</v>
      </c>
      <c r="E3563" s="7"/>
      <c r="F3563" s="16" t="s">
        <v>775</v>
      </c>
      <c r="G3563" s="8" t="n">
        <v>2000</v>
      </c>
    </row>
    <row r="3564" customFormat="false" ht="12.75" hidden="false" customHeight="false" outlineLevel="2" collapsed="false">
      <c r="A3564" s="5" t="s">
        <v>3663</v>
      </c>
      <c r="B3564" s="6" t="n">
        <v>36979</v>
      </c>
      <c r="C3564" s="7" t="s">
        <v>774</v>
      </c>
      <c r="D3564" s="7" t="s">
        <v>1588</v>
      </c>
      <c r="E3564" s="7" t="s">
        <v>3053</v>
      </c>
      <c r="F3564" s="16" t="s">
        <v>775</v>
      </c>
      <c r="G3564" s="8" t="n">
        <v>900</v>
      </c>
    </row>
    <row r="3565" customFormat="false" ht="12.75" hidden="false" customHeight="false" outlineLevel="2" collapsed="false">
      <c r="A3565" s="5" t="s">
        <v>3664</v>
      </c>
      <c r="B3565" s="6" t="n">
        <v>36979</v>
      </c>
      <c r="C3565" s="7" t="s">
        <v>774</v>
      </c>
      <c r="D3565" s="7" t="s">
        <v>1588</v>
      </c>
      <c r="E3565" s="7" t="s">
        <v>3053</v>
      </c>
      <c r="F3565" s="16" t="s">
        <v>775</v>
      </c>
      <c r="G3565" s="8" t="n">
        <v>285</v>
      </c>
    </row>
    <row r="3566" customFormat="false" ht="12.75" hidden="false" customHeight="false" outlineLevel="2" collapsed="false">
      <c r="A3566" s="5" t="s">
        <v>3665</v>
      </c>
      <c r="B3566" s="6" t="n">
        <v>36979</v>
      </c>
      <c r="C3566" s="7" t="s">
        <v>774</v>
      </c>
      <c r="D3566" s="7" t="s">
        <v>1588</v>
      </c>
      <c r="E3566" s="7" t="s">
        <v>3053</v>
      </c>
      <c r="F3566" s="16" t="s">
        <v>775</v>
      </c>
      <c r="G3566" s="8" t="n">
        <v>3300</v>
      </c>
    </row>
    <row r="3567" customFormat="false" ht="12.75" hidden="false" customHeight="false" outlineLevel="2" collapsed="false">
      <c r="A3567" s="5" t="s">
        <v>3666</v>
      </c>
      <c r="B3567" s="6" t="n">
        <v>36980</v>
      </c>
      <c r="C3567" s="7" t="s">
        <v>774</v>
      </c>
      <c r="D3567" s="7" t="s">
        <v>1588</v>
      </c>
      <c r="E3567" s="7" t="s">
        <v>3053</v>
      </c>
      <c r="F3567" s="16" t="s">
        <v>775</v>
      </c>
      <c r="G3567" s="8" t="n">
        <v>825</v>
      </c>
    </row>
    <row r="3568" customFormat="false" ht="12.75" hidden="false" customHeight="false" outlineLevel="2" collapsed="false">
      <c r="A3568" s="5" t="s">
        <v>3667</v>
      </c>
      <c r="B3568" s="6" t="n">
        <v>36980</v>
      </c>
      <c r="C3568" s="7" t="s">
        <v>774</v>
      </c>
      <c r="D3568" s="7" t="s">
        <v>1588</v>
      </c>
      <c r="E3568" s="7" t="s">
        <v>3053</v>
      </c>
      <c r="F3568" s="16" t="s">
        <v>775</v>
      </c>
      <c r="G3568" s="8" t="n">
        <v>0</v>
      </c>
    </row>
    <row r="3569" customFormat="false" ht="12.75" hidden="false" customHeight="false" outlineLevel="2" collapsed="false">
      <c r="A3569" s="5" t="s">
        <v>3667</v>
      </c>
      <c r="B3569" s="6" t="n">
        <v>36980</v>
      </c>
      <c r="C3569" s="7" t="s">
        <v>774</v>
      </c>
      <c r="D3569" s="7" t="s">
        <v>1588</v>
      </c>
      <c r="E3569" s="7" t="s">
        <v>3053</v>
      </c>
      <c r="F3569" s="16" t="s">
        <v>775</v>
      </c>
      <c r="G3569" s="8" t="n">
        <v>900</v>
      </c>
    </row>
    <row r="3570" customFormat="false" ht="12.75" hidden="false" customHeight="false" outlineLevel="2" collapsed="false">
      <c r="A3570" s="5" t="s">
        <v>773</v>
      </c>
      <c r="B3570" s="6" t="n">
        <v>37013</v>
      </c>
      <c r="C3570" s="7" t="s">
        <v>774</v>
      </c>
      <c r="D3570" s="7" t="s">
        <v>663</v>
      </c>
      <c r="E3570" s="7" t="s">
        <v>686</v>
      </c>
      <c r="F3570" s="5" t="s">
        <v>775</v>
      </c>
      <c r="G3570" s="8" t="n">
        <v>751</v>
      </c>
    </row>
    <row r="3571" customFormat="false" ht="12.75" hidden="false" customHeight="false" outlineLevel="2" collapsed="false">
      <c r="A3571" s="5" t="s">
        <v>1175</v>
      </c>
      <c r="B3571" s="6" t="n">
        <v>37019</v>
      </c>
      <c r="C3571" s="7" t="s">
        <v>969</v>
      </c>
      <c r="D3571" s="7" t="s">
        <v>959</v>
      </c>
      <c r="E3571" s="7" t="s">
        <v>1069</v>
      </c>
      <c r="F3571" s="5" t="s">
        <v>775</v>
      </c>
      <c r="G3571" s="8" t="n">
        <v>577</v>
      </c>
    </row>
    <row r="3572" customFormat="false" ht="12.75" hidden="false" customHeight="false" outlineLevel="2" collapsed="false">
      <c r="A3572" s="5" t="s">
        <v>1177</v>
      </c>
      <c r="B3572" s="6" t="n">
        <v>37020</v>
      </c>
      <c r="C3572" s="7" t="s">
        <v>969</v>
      </c>
      <c r="D3572" s="7" t="s">
        <v>959</v>
      </c>
      <c r="E3572" s="7" t="s">
        <v>1069</v>
      </c>
      <c r="F3572" s="5" t="s">
        <v>775</v>
      </c>
      <c r="G3572" s="8" t="n">
        <v>1323</v>
      </c>
    </row>
    <row r="3573" customFormat="false" ht="12.75" hidden="false" customHeight="false" outlineLevel="2" collapsed="false">
      <c r="A3573" s="5" t="s">
        <v>1177</v>
      </c>
      <c r="B3573" s="6" t="n">
        <v>37021</v>
      </c>
      <c r="C3573" s="7" t="s">
        <v>969</v>
      </c>
      <c r="D3573" s="7" t="s">
        <v>959</v>
      </c>
      <c r="E3573" s="7" t="s">
        <v>1069</v>
      </c>
      <c r="F3573" s="5" t="s">
        <v>775</v>
      </c>
      <c r="G3573" s="8" t="n">
        <v>-1323</v>
      </c>
    </row>
    <row r="3574" customFormat="false" ht="12.75" hidden="false" customHeight="false" outlineLevel="2" collapsed="false">
      <c r="A3574" s="5" t="s">
        <v>1176</v>
      </c>
      <c r="B3574" s="6" t="n">
        <v>37020</v>
      </c>
      <c r="C3574" s="7" t="s">
        <v>969</v>
      </c>
      <c r="D3574" s="7" t="s">
        <v>959</v>
      </c>
      <c r="E3574" s="7" t="s">
        <v>1069</v>
      </c>
      <c r="F3574" s="5" t="s">
        <v>775</v>
      </c>
      <c r="G3574" s="8" t="n">
        <v>1848</v>
      </c>
    </row>
    <row r="3575" customFormat="false" ht="12.75" hidden="false" customHeight="false" outlineLevel="2" collapsed="false">
      <c r="A3575" s="5" t="s">
        <v>1176</v>
      </c>
      <c r="B3575" s="6" t="n">
        <v>37021</v>
      </c>
      <c r="C3575" s="7" t="s">
        <v>969</v>
      </c>
      <c r="D3575" s="7" t="s">
        <v>959</v>
      </c>
      <c r="E3575" s="7" t="s">
        <v>1069</v>
      </c>
      <c r="F3575" s="5" t="s">
        <v>775</v>
      </c>
      <c r="G3575" s="8" t="n">
        <v>-1848</v>
      </c>
    </row>
    <row r="3576" customFormat="false" ht="14.25" hidden="false" customHeight="false" outlineLevel="1" collapsed="false">
      <c r="A3576" s="28" t="n">
        <f aca="false">SUBTOTAL(3,A3377:A3575)</f>
        <v>199</v>
      </c>
      <c r="B3576" s="29"/>
      <c r="C3576" s="30"/>
      <c r="D3576" s="30"/>
      <c r="E3576" s="30"/>
      <c r="F3576" s="34" t="s">
        <v>5433</v>
      </c>
      <c r="G3576" s="32" t="n">
        <f aca="false">SUM(G3377:G3575)</f>
        <v>738765.99525</v>
      </c>
    </row>
    <row r="3577" customFormat="false" ht="12.75" hidden="false" customHeight="false" outlineLevel="1" collapsed="false">
      <c r="A3577" s="5"/>
      <c r="B3577" s="6"/>
      <c r="C3577" s="7"/>
      <c r="D3577" s="7"/>
      <c r="E3577" s="7"/>
      <c r="F3577" s="35"/>
      <c r="G3577" s="8"/>
    </row>
    <row r="3578" customFormat="false" ht="12.75" hidden="false" customHeight="false" outlineLevel="2" collapsed="false">
      <c r="A3578" s="5" t="s">
        <v>3046</v>
      </c>
      <c r="B3578" s="6" t="n">
        <v>36914</v>
      </c>
      <c r="C3578" s="7" t="s">
        <v>3021</v>
      </c>
      <c r="D3578" s="7" t="s">
        <v>3042</v>
      </c>
      <c r="E3578" s="7" t="s">
        <v>376</v>
      </c>
      <c r="F3578" s="16" t="s">
        <v>3047</v>
      </c>
      <c r="G3578" s="8" t="n">
        <v>32100</v>
      </c>
    </row>
    <row r="3579" customFormat="false" ht="14.25" hidden="false" customHeight="false" outlineLevel="1" collapsed="false">
      <c r="A3579" s="28" t="n">
        <f aca="false">SUBTOTAL(3,A3578)</f>
        <v>1</v>
      </c>
      <c r="B3579" s="29"/>
      <c r="C3579" s="30"/>
      <c r="D3579" s="30"/>
      <c r="E3579" s="30"/>
      <c r="F3579" s="31" t="s">
        <v>5434</v>
      </c>
      <c r="G3579" s="32" t="n">
        <f aca="false">SUM(G3578)</f>
        <v>32100</v>
      </c>
    </row>
    <row r="3580" customFormat="false" ht="12.75" hidden="false" customHeight="false" outlineLevel="1" collapsed="false">
      <c r="A3580" s="5"/>
      <c r="B3580" s="6"/>
      <c r="C3580" s="7"/>
      <c r="D3580" s="7"/>
      <c r="E3580" s="7"/>
      <c r="F3580" s="33"/>
      <c r="G3580" s="8"/>
    </row>
    <row r="3581" customFormat="false" ht="12.75" hidden="false" customHeight="false" outlineLevel="2" collapsed="false">
      <c r="A3581" s="5" t="n">
        <v>725379</v>
      </c>
      <c r="B3581" s="6" t="n">
        <v>36991</v>
      </c>
      <c r="C3581" s="7" t="s">
        <v>980</v>
      </c>
      <c r="D3581" s="7" t="s">
        <v>959</v>
      </c>
      <c r="E3581" s="7" t="s">
        <v>976</v>
      </c>
      <c r="F3581" s="16" t="s">
        <v>981</v>
      </c>
      <c r="G3581" s="8" t="n">
        <v>15500</v>
      </c>
    </row>
    <row r="3582" customFormat="false" ht="12.75" hidden="false" customHeight="false" outlineLevel="2" collapsed="false">
      <c r="A3582" s="5" t="n">
        <v>770804</v>
      </c>
      <c r="B3582" s="6" t="n">
        <v>37014</v>
      </c>
      <c r="C3582" s="7" t="s">
        <v>1253</v>
      </c>
      <c r="D3582" s="7" t="s">
        <v>959</v>
      </c>
      <c r="E3582" s="7" t="s">
        <v>1249</v>
      </c>
      <c r="F3582" s="5" t="s">
        <v>981</v>
      </c>
      <c r="G3582" s="8" t="n">
        <v>12200</v>
      </c>
    </row>
    <row r="3583" customFormat="false" ht="12.75" hidden="false" customHeight="false" outlineLevel="2" collapsed="false">
      <c r="A3583" s="5" t="s">
        <v>5145</v>
      </c>
      <c r="B3583" s="6" t="n">
        <v>36920</v>
      </c>
      <c r="C3583" s="7" t="s">
        <v>5146</v>
      </c>
      <c r="D3583" s="7" t="s">
        <v>959</v>
      </c>
      <c r="E3583" s="7" t="s">
        <v>4251</v>
      </c>
      <c r="F3583" s="16" t="s">
        <v>981</v>
      </c>
      <c r="G3583" s="8" t="n">
        <v>31470</v>
      </c>
    </row>
    <row r="3584" customFormat="false" ht="12.75" hidden="false" customHeight="false" outlineLevel="2" collapsed="false">
      <c r="A3584" s="5" t="s">
        <v>4899</v>
      </c>
      <c r="B3584" s="6" t="n">
        <v>36976</v>
      </c>
      <c r="C3584" s="7" t="s">
        <v>4878</v>
      </c>
      <c r="D3584" s="7" t="s">
        <v>959</v>
      </c>
      <c r="E3584" s="7" t="s">
        <v>976</v>
      </c>
      <c r="F3584" s="16" t="s">
        <v>981</v>
      </c>
      <c r="G3584" s="8" t="n">
        <v>1500</v>
      </c>
    </row>
    <row r="3585" customFormat="false" ht="12.75" hidden="false" customHeight="false" outlineLevel="2" collapsed="false">
      <c r="A3585" s="5" t="s">
        <v>1162</v>
      </c>
      <c r="B3585" s="6" t="n">
        <v>37029</v>
      </c>
      <c r="C3585" s="7" t="s">
        <v>1163</v>
      </c>
      <c r="D3585" s="7" t="s">
        <v>959</v>
      </c>
      <c r="E3585" s="7" t="s">
        <v>960</v>
      </c>
      <c r="F3585" s="5" t="s">
        <v>981</v>
      </c>
      <c r="G3585" s="8" t="n">
        <v>35367</v>
      </c>
    </row>
    <row r="3586" customFormat="false" ht="12.75" hidden="false" customHeight="false" outlineLevel="2" collapsed="false">
      <c r="A3586" s="5" t="s">
        <v>1162</v>
      </c>
      <c r="B3586" s="6" t="n">
        <v>37029</v>
      </c>
      <c r="C3586" s="7" t="s">
        <v>1163</v>
      </c>
      <c r="D3586" s="7" t="s">
        <v>959</v>
      </c>
      <c r="E3586" s="7" t="s">
        <v>380</v>
      </c>
      <c r="F3586" s="5" t="s">
        <v>981</v>
      </c>
      <c r="G3586" s="8" t="n">
        <v>0</v>
      </c>
    </row>
    <row r="3587" customFormat="false" ht="12.75" hidden="false" customHeight="false" outlineLevel="2" collapsed="false">
      <c r="A3587" s="5" t="s">
        <v>1162</v>
      </c>
      <c r="B3587" s="6" t="n">
        <v>37033</v>
      </c>
      <c r="C3587" s="7" t="s">
        <v>1163</v>
      </c>
      <c r="D3587" s="7" t="s">
        <v>959</v>
      </c>
      <c r="E3587" s="7" t="s">
        <v>380</v>
      </c>
      <c r="F3587" s="5" t="s">
        <v>981</v>
      </c>
      <c r="G3587" s="8" t="n">
        <v>0</v>
      </c>
    </row>
    <row r="3588" customFormat="false" ht="12.75" hidden="false" customHeight="false" outlineLevel="2" collapsed="false">
      <c r="A3588" s="5" t="s">
        <v>1162</v>
      </c>
      <c r="B3588" s="6" t="n">
        <v>37033</v>
      </c>
      <c r="C3588" s="7" t="s">
        <v>1163</v>
      </c>
      <c r="D3588" s="7" t="s">
        <v>959</v>
      </c>
      <c r="E3588" s="7" t="s">
        <v>380</v>
      </c>
      <c r="F3588" s="5" t="s">
        <v>981</v>
      </c>
      <c r="G3588" s="8" t="n">
        <v>0</v>
      </c>
    </row>
    <row r="3589" customFormat="false" ht="12.75" hidden="false" customHeight="false" outlineLevel="2" collapsed="false">
      <c r="A3589" s="5" t="s">
        <v>1162</v>
      </c>
      <c r="B3589" s="6" t="n">
        <v>37034</v>
      </c>
      <c r="C3589" s="7" t="s">
        <v>1163</v>
      </c>
      <c r="D3589" s="7" t="s">
        <v>959</v>
      </c>
      <c r="E3589" s="7" t="s">
        <v>380</v>
      </c>
      <c r="F3589" s="5" t="s">
        <v>981</v>
      </c>
      <c r="G3589" s="8" t="n">
        <v>0</v>
      </c>
    </row>
    <row r="3590" customFormat="false" ht="12.75" hidden="false" customHeight="false" outlineLevel="2" collapsed="false">
      <c r="A3590" s="5" t="s">
        <v>1162</v>
      </c>
      <c r="B3590" s="6" t="n">
        <v>37035</v>
      </c>
      <c r="C3590" s="7" t="s">
        <v>1163</v>
      </c>
      <c r="D3590" s="7" t="s">
        <v>959</v>
      </c>
      <c r="E3590" s="7" t="s">
        <v>380</v>
      </c>
      <c r="F3590" s="5" t="s">
        <v>981</v>
      </c>
      <c r="G3590" s="8" t="n">
        <v>0</v>
      </c>
    </row>
    <row r="3591" customFormat="false" ht="12.75" hidden="false" customHeight="false" outlineLevel="2" collapsed="false">
      <c r="A3591" s="5" t="s">
        <v>1162</v>
      </c>
      <c r="B3591" s="6" t="n">
        <v>37035</v>
      </c>
      <c r="C3591" s="7" t="s">
        <v>1163</v>
      </c>
      <c r="D3591" s="7" t="s">
        <v>959</v>
      </c>
      <c r="E3591" s="7" t="s">
        <v>380</v>
      </c>
      <c r="F3591" s="5" t="s">
        <v>981</v>
      </c>
      <c r="G3591" s="8" t="n">
        <v>0</v>
      </c>
    </row>
    <row r="3592" customFormat="false" ht="12.75" hidden="false" customHeight="false" outlineLevel="2" collapsed="false">
      <c r="A3592" s="5" t="s">
        <v>1334</v>
      </c>
      <c r="B3592" s="6" t="n">
        <v>37034</v>
      </c>
      <c r="C3592" s="7" t="s">
        <v>1163</v>
      </c>
      <c r="D3592" s="7" t="s">
        <v>959</v>
      </c>
      <c r="E3592" s="7" t="s">
        <v>380</v>
      </c>
      <c r="F3592" s="5" t="s">
        <v>981</v>
      </c>
      <c r="G3592" s="8" t="n">
        <v>0</v>
      </c>
    </row>
    <row r="3593" customFormat="false" ht="12.75" hidden="false" customHeight="false" outlineLevel="2" collapsed="false">
      <c r="A3593" s="5" t="s">
        <v>1333</v>
      </c>
      <c r="B3593" s="6" t="n">
        <v>37034</v>
      </c>
      <c r="C3593" s="7" t="s">
        <v>333</v>
      </c>
      <c r="D3593" s="7" t="s">
        <v>959</v>
      </c>
      <c r="E3593" s="7" t="s">
        <v>380</v>
      </c>
      <c r="F3593" s="5" t="s">
        <v>981</v>
      </c>
      <c r="G3593" s="8" t="n">
        <v>14872</v>
      </c>
    </row>
    <row r="3594" customFormat="false" ht="12.75" hidden="false" customHeight="false" outlineLevel="2" collapsed="false">
      <c r="A3594" s="5" t="s">
        <v>332</v>
      </c>
      <c r="B3594" s="6" t="n">
        <v>37042</v>
      </c>
      <c r="C3594" s="7" t="s">
        <v>333</v>
      </c>
      <c r="D3594" s="7" t="s">
        <v>959</v>
      </c>
      <c r="E3594" s="7" t="s">
        <v>26</v>
      </c>
      <c r="F3594" s="5" t="s">
        <v>981</v>
      </c>
      <c r="G3594" s="8" t="n">
        <v>-14872</v>
      </c>
    </row>
    <row r="3595" customFormat="false" ht="12.75" hidden="false" customHeight="false" outlineLevel="2" collapsed="false">
      <c r="A3595" s="5" t="s">
        <v>1383</v>
      </c>
      <c r="B3595" s="6" t="n">
        <v>37069</v>
      </c>
      <c r="C3595" s="7" t="s">
        <v>1384</v>
      </c>
      <c r="D3595" s="7" t="s">
        <v>959</v>
      </c>
      <c r="E3595" s="7"/>
      <c r="F3595" s="16" t="s">
        <v>981</v>
      </c>
      <c r="G3595" s="8" t="n">
        <v>0</v>
      </c>
    </row>
    <row r="3596" customFormat="false" ht="12.75" hidden="false" customHeight="false" outlineLevel="2" collapsed="false">
      <c r="A3596" s="5" t="s">
        <v>1383</v>
      </c>
      <c r="B3596" s="6" t="n">
        <v>37069</v>
      </c>
      <c r="C3596" s="7" t="s">
        <v>1384</v>
      </c>
      <c r="D3596" s="7" t="s">
        <v>959</v>
      </c>
      <c r="E3596" s="7"/>
      <c r="F3596" s="16" t="s">
        <v>981</v>
      </c>
      <c r="G3596" s="8" t="n">
        <v>0</v>
      </c>
    </row>
    <row r="3597" customFormat="false" ht="14.25" hidden="false" customHeight="false" outlineLevel="1" collapsed="false">
      <c r="A3597" s="28" t="n">
        <f aca="false">SUBTOTAL(3,A3581:A3596)</f>
        <v>16</v>
      </c>
      <c r="B3597" s="29"/>
      <c r="C3597" s="30"/>
      <c r="D3597" s="30"/>
      <c r="E3597" s="30"/>
      <c r="F3597" s="31" t="s">
        <v>5435</v>
      </c>
      <c r="G3597" s="32" t="n">
        <f aca="false">SUM(G3581:G3596)</f>
        <v>96037</v>
      </c>
    </row>
    <row r="3598" customFormat="false" ht="12.75" hidden="false" customHeight="false" outlineLevel="1" collapsed="false">
      <c r="A3598" s="5"/>
      <c r="B3598" s="6"/>
      <c r="C3598" s="7"/>
      <c r="D3598" s="7"/>
      <c r="E3598" s="7"/>
      <c r="F3598" s="33"/>
      <c r="G3598" s="8"/>
    </row>
    <row r="3599" customFormat="false" ht="12.75" hidden="false" customHeight="false" outlineLevel="2" collapsed="false">
      <c r="A3599" s="5" t="s">
        <v>371</v>
      </c>
      <c r="B3599" s="6" t="n">
        <v>37067</v>
      </c>
      <c r="C3599" s="7" t="s">
        <v>371</v>
      </c>
      <c r="D3599" s="7" t="s">
        <v>323</v>
      </c>
      <c r="E3599" s="7" t="s">
        <v>25</v>
      </c>
      <c r="F3599" s="16" t="s">
        <v>324</v>
      </c>
      <c r="G3599" s="8" t="n">
        <v>0</v>
      </c>
    </row>
    <row r="3600" customFormat="false" ht="12.75" hidden="false" customHeight="false" outlineLevel="2" collapsed="false">
      <c r="A3600" s="5" t="s">
        <v>5436</v>
      </c>
      <c r="B3600" s="6" t="n">
        <v>37067</v>
      </c>
      <c r="C3600" s="7" t="s">
        <v>383</v>
      </c>
      <c r="D3600" s="7" t="s">
        <v>323</v>
      </c>
      <c r="E3600" s="7" t="s">
        <v>26</v>
      </c>
      <c r="F3600" s="16" t="s">
        <v>324</v>
      </c>
      <c r="G3600" s="8" t="n">
        <v>3710</v>
      </c>
    </row>
    <row r="3601" customFormat="false" ht="12.75" hidden="false" customHeight="false" outlineLevel="2" collapsed="false">
      <c r="A3601" s="5" t="s">
        <v>3251</v>
      </c>
      <c r="B3601" s="6" t="n">
        <v>36945</v>
      </c>
      <c r="C3601" s="7" t="s">
        <v>322</v>
      </c>
      <c r="D3601" s="7" t="s">
        <v>323</v>
      </c>
      <c r="E3601" s="7" t="s">
        <v>3053</v>
      </c>
      <c r="F3601" s="16" t="s">
        <v>324</v>
      </c>
      <c r="G3601" s="8" t="n">
        <v>6826</v>
      </c>
    </row>
    <row r="3602" customFormat="false" ht="12.75" hidden="false" customHeight="false" outlineLevel="2" collapsed="false">
      <c r="A3602" s="5" t="s">
        <v>3252</v>
      </c>
      <c r="B3602" s="6" t="n">
        <v>36896</v>
      </c>
      <c r="C3602" s="7" t="s">
        <v>3253</v>
      </c>
      <c r="D3602" s="7" t="s">
        <v>323</v>
      </c>
      <c r="E3602" s="7" t="s">
        <v>3053</v>
      </c>
      <c r="F3602" s="16" t="s">
        <v>324</v>
      </c>
      <c r="G3602" s="8" t="n">
        <v>4537</v>
      </c>
    </row>
    <row r="3603" customFormat="false" ht="12.75" hidden="false" customHeight="false" outlineLevel="2" collapsed="false">
      <c r="A3603" s="5" t="s">
        <v>3254</v>
      </c>
      <c r="B3603" s="6" t="n">
        <v>36899</v>
      </c>
      <c r="C3603" s="7" t="s">
        <v>333</v>
      </c>
      <c r="D3603" s="7" t="s">
        <v>323</v>
      </c>
      <c r="E3603" s="7" t="s">
        <v>376</v>
      </c>
      <c r="F3603" s="16" t="s">
        <v>324</v>
      </c>
      <c r="G3603" s="8" t="n">
        <v>900</v>
      </c>
    </row>
    <row r="3604" customFormat="false" ht="12.75" hidden="false" customHeight="false" outlineLevel="2" collapsed="false">
      <c r="A3604" s="5" t="s">
        <v>3255</v>
      </c>
      <c r="B3604" s="6" t="n">
        <v>36902</v>
      </c>
      <c r="C3604" s="7" t="s">
        <v>3256</v>
      </c>
      <c r="D3604" s="7" t="s">
        <v>323</v>
      </c>
      <c r="E3604" s="7" t="s">
        <v>376</v>
      </c>
      <c r="F3604" s="16" t="s">
        <v>324</v>
      </c>
      <c r="G3604" s="8" t="n">
        <v>2700</v>
      </c>
    </row>
    <row r="3605" customFormat="false" ht="12.75" hidden="false" customHeight="false" outlineLevel="2" collapsed="false">
      <c r="A3605" s="5" t="s">
        <v>3257</v>
      </c>
      <c r="B3605" s="6" t="n">
        <v>36910</v>
      </c>
      <c r="C3605" s="7" t="s">
        <v>3258</v>
      </c>
      <c r="D3605" s="7" t="s">
        <v>323</v>
      </c>
      <c r="E3605" s="7" t="s">
        <v>3053</v>
      </c>
      <c r="F3605" s="16" t="s">
        <v>324</v>
      </c>
      <c r="G3605" s="8" t="n">
        <v>31000</v>
      </c>
    </row>
    <row r="3606" customFormat="false" ht="12.75" hidden="false" customHeight="false" outlineLevel="2" collapsed="false">
      <c r="A3606" s="5" t="s">
        <v>3259</v>
      </c>
      <c r="B3606" s="6" t="n">
        <v>36913</v>
      </c>
      <c r="C3606" s="7" t="s">
        <v>3260</v>
      </c>
      <c r="D3606" s="7" t="s">
        <v>323</v>
      </c>
      <c r="E3606" s="7" t="s">
        <v>376</v>
      </c>
      <c r="F3606" s="16" t="s">
        <v>324</v>
      </c>
      <c r="G3606" s="8" t="n">
        <v>800</v>
      </c>
    </row>
    <row r="3607" customFormat="false" ht="12.75" hidden="false" customHeight="false" outlineLevel="2" collapsed="false">
      <c r="A3607" s="5" t="s">
        <v>3249</v>
      </c>
      <c r="B3607" s="6" t="n">
        <v>36934</v>
      </c>
      <c r="C3607" s="7" t="s">
        <v>1709</v>
      </c>
      <c r="D3607" s="7" t="s">
        <v>323</v>
      </c>
      <c r="E3607" s="7" t="s">
        <v>3053</v>
      </c>
      <c r="F3607" s="16" t="s">
        <v>324</v>
      </c>
      <c r="G3607" s="8" t="n">
        <v>7200</v>
      </c>
    </row>
    <row r="3608" customFormat="false" ht="12.75" hidden="false" customHeight="false" outlineLevel="2" collapsed="false">
      <c r="A3608" s="5" t="s">
        <v>3241</v>
      </c>
      <c r="B3608" s="6" t="n">
        <v>36979</v>
      </c>
      <c r="C3608" s="7" t="s">
        <v>326</v>
      </c>
      <c r="D3608" s="7" t="s">
        <v>323</v>
      </c>
      <c r="E3608" s="7" t="s">
        <v>3053</v>
      </c>
      <c r="F3608" s="16" t="s">
        <v>324</v>
      </c>
      <c r="G3608" s="8" t="n">
        <v>892</v>
      </c>
    </row>
    <row r="3609" customFormat="false" ht="12.75" hidden="false" customHeight="false" outlineLevel="2" collapsed="false">
      <c r="A3609" s="5" t="s">
        <v>3241</v>
      </c>
      <c r="B3609" s="6" t="n">
        <v>36938</v>
      </c>
      <c r="C3609" s="7" t="s">
        <v>326</v>
      </c>
      <c r="D3609" s="7" t="s">
        <v>323</v>
      </c>
      <c r="E3609" s="7" t="s">
        <v>3053</v>
      </c>
      <c r="F3609" s="16" t="s">
        <v>324</v>
      </c>
      <c r="G3609" s="8" t="n">
        <v>5010</v>
      </c>
    </row>
    <row r="3610" customFormat="false" ht="12.75" hidden="false" customHeight="false" outlineLevel="2" collapsed="false">
      <c r="A3610" s="5" t="s">
        <v>3242</v>
      </c>
      <c r="B3610" s="6" t="n">
        <v>36980</v>
      </c>
      <c r="C3610" s="7" t="s">
        <v>330</v>
      </c>
      <c r="D3610" s="7" t="s">
        <v>323</v>
      </c>
      <c r="E3610" s="7" t="s">
        <v>3053</v>
      </c>
      <c r="F3610" s="16" t="s">
        <v>324</v>
      </c>
      <c r="G3610" s="8" t="n">
        <v>366</v>
      </c>
    </row>
    <row r="3611" customFormat="false" ht="12.75" hidden="false" customHeight="false" outlineLevel="2" collapsed="false">
      <c r="A3611" s="5" t="s">
        <v>3242</v>
      </c>
      <c r="B3611" s="6" t="n">
        <v>36944</v>
      </c>
      <c r="C3611" s="7" t="s">
        <v>330</v>
      </c>
      <c r="D3611" s="7" t="s">
        <v>323</v>
      </c>
      <c r="E3611" s="7" t="s">
        <v>3053</v>
      </c>
      <c r="F3611" s="16" t="s">
        <v>324</v>
      </c>
      <c r="G3611" s="8" t="n">
        <v>3297</v>
      </c>
    </row>
    <row r="3612" customFormat="false" ht="12.75" hidden="false" customHeight="false" outlineLevel="2" collapsed="false">
      <c r="A3612" s="5" t="s">
        <v>3250</v>
      </c>
      <c r="B3612" s="6" t="n">
        <v>36944</v>
      </c>
      <c r="C3612" s="7" t="s">
        <v>359</v>
      </c>
      <c r="D3612" s="7" t="s">
        <v>323</v>
      </c>
      <c r="E3612" s="7" t="s">
        <v>3053</v>
      </c>
      <c r="F3612" s="16" t="s">
        <v>324</v>
      </c>
      <c r="G3612" s="8" t="n">
        <v>117932</v>
      </c>
    </row>
    <row r="3613" customFormat="false" ht="12.75" hidden="false" customHeight="false" outlineLevel="2" collapsed="false">
      <c r="A3613" s="5" t="s">
        <v>3243</v>
      </c>
      <c r="B3613" s="6" t="n">
        <v>36980</v>
      </c>
      <c r="C3613" s="7" t="s">
        <v>322</v>
      </c>
      <c r="D3613" s="7" t="s">
        <v>323</v>
      </c>
      <c r="E3613" s="7" t="s">
        <v>3053</v>
      </c>
      <c r="F3613" s="16" t="s">
        <v>324</v>
      </c>
      <c r="G3613" s="8" t="n">
        <v>759</v>
      </c>
    </row>
    <row r="3614" customFormat="false" ht="12.75" hidden="false" customHeight="false" outlineLevel="2" collapsed="false">
      <c r="A3614" s="5" t="s">
        <v>321</v>
      </c>
      <c r="B3614" s="6" t="n">
        <v>36980</v>
      </c>
      <c r="C3614" s="7" t="s">
        <v>322</v>
      </c>
      <c r="D3614" s="7" t="s">
        <v>323</v>
      </c>
      <c r="E3614" s="7" t="s">
        <v>3053</v>
      </c>
      <c r="F3614" s="16" t="s">
        <v>324</v>
      </c>
      <c r="G3614" s="8" t="n">
        <v>379</v>
      </c>
    </row>
    <row r="3615" customFormat="false" ht="12.75" hidden="false" customHeight="false" outlineLevel="2" collapsed="false">
      <c r="A3615" s="5" t="s">
        <v>321</v>
      </c>
      <c r="B3615" s="6" t="n">
        <v>36980</v>
      </c>
      <c r="C3615" s="7" t="s">
        <v>322</v>
      </c>
      <c r="D3615" s="7" t="s">
        <v>323</v>
      </c>
      <c r="E3615" s="7" t="s">
        <v>3053</v>
      </c>
      <c r="F3615" s="16" t="s">
        <v>324</v>
      </c>
      <c r="G3615" s="8" t="n">
        <v>379</v>
      </c>
    </row>
    <row r="3616" customFormat="false" ht="12.75" hidden="false" customHeight="false" outlineLevel="2" collapsed="false">
      <c r="A3616" s="5" t="s">
        <v>321</v>
      </c>
      <c r="B3616" s="6" t="n">
        <v>36980</v>
      </c>
      <c r="C3616" s="7" t="s">
        <v>322</v>
      </c>
      <c r="D3616" s="7" t="s">
        <v>323</v>
      </c>
      <c r="E3616" s="7" t="s">
        <v>3053</v>
      </c>
      <c r="F3616" s="16" t="s">
        <v>324</v>
      </c>
      <c r="G3616" s="8" t="n">
        <v>379</v>
      </c>
    </row>
    <row r="3617" customFormat="false" ht="12.75" hidden="false" customHeight="false" outlineLevel="2" collapsed="false">
      <c r="A3617" s="5" t="s">
        <v>321</v>
      </c>
      <c r="B3617" s="6" t="n">
        <v>36948</v>
      </c>
      <c r="C3617" s="7" t="s">
        <v>322</v>
      </c>
      <c r="D3617" s="7" t="s">
        <v>323</v>
      </c>
      <c r="E3617" s="7" t="s">
        <v>3053</v>
      </c>
      <c r="F3617" s="16" t="s">
        <v>324</v>
      </c>
      <c r="G3617" s="8" t="n">
        <v>3413</v>
      </c>
    </row>
    <row r="3618" customFormat="false" ht="12.75" hidden="false" customHeight="false" outlineLevel="2" collapsed="false">
      <c r="A3618" s="5" t="s">
        <v>321</v>
      </c>
      <c r="B3618" s="6" t="n">
        <v>36985</v>
      </c>
      <c r="C3618" s="7" t="s">
        <v>322</v>
      </c>
      <c r="D3618" s="7" t="s">
        <v>323</v>
      </c>
      <c r="E3618" s="7" t="s">
        <v>20</v>
      </c>
      <c r="F3618" s="16" t="s">
        <v>324</v>
      </c>
      <c r="G3618" s="8" t="n">
        <v>-379</v>
      </c>
    </row>
    <row r="3619" customFormat="false" ht="12.75" hidden="false" customHeight="false" outlineLevel="2" collapsed="false">
      <c r="A3619" s="5" t="s">
        <v>321</v>
      </c>
      <c r="B3619" s="6" t="n">
        <v>36985</v>
      </c>
      <c r="C3619" s="7" t="s">
        <v>322</v>
      </c>
      <c r="D3619" s="7" t="s">
        <v>323</v>
      </c>
      <c r="E3619" s="7" t="s">
        <v>20</v>
      </c>
      <c r="F3619" s="16" t="s">
        <v>324</v>
      </c>
      <c r="G3619" s="8" t="n">
        <v>-379</v>
      </c>
    </row>
    <row r="3620" customFormat="false" ht="12.75" hidden="false" customHeight="false" outlineLevel="2" collapsed="false">
      <c r="A3620" s="5" t="s">
        <v>3244</v>
      </c>
      <c r="B3620" s="6" t="n">
        <v>36959</v>
      </c>
      <c r="C3620" s="7" t="s">
        <v>3245</v>
      </c>
      <c r="D3620" s="7" t="s">
        <v>323</v>
      </c>
      <c r="E3620" s="7" t="s">
        <v>376</v>
      </c>
      <c r="F3620" s="16" t="s">
        <v>324</v>
      </c>
      <c r="G3620" s="8" t="n">
        <v>66000</v>
      </c>
    </row>
    <row r="3621" customFormat="false" ht="12.75" hidden="false" customHeight="false" outlineLevel="2" collapsed="false">
      <c r="A3621" s="5" t="s">
        <v>325</v>
      </c>
      <c r="B3621" s="6" t="n">
        <v>36985</v>
      </c>
      <c r="C3621" s="7" t="s">
        <v>326</v>
      </c>
      <c r="D3621" s="7" t="s">
        <v>323</v>
      </c>
      <c r="E3621" s="7" t="s">
        <v>20</v>
      </c>
      <c r="F3621" s="16" t="s">
        <v>324</v>
      </c>
      <c r="G3621" s="8" t="n">
        <v>338955</v>
      </c>
    </row>
    <row r="3622" customFormat="false" ht="12.75" hidden="false" customHeight="false" outlineLevel="2" collapsed="false">
      <c r="A3622" s="5" t="s">
        <v>3247</v>
      </c>
      <c r="B3622" s="6" t="n">
        <v>36973</v>
      </c>
      <c r="C3622" s="7" t="s">
        <v>3248</v>
      </c>
      <c r="D3622" s="7" t="s">
        <v>323</v>
      </c>
      <c r="E3622" s="7" t="s">
        <v>376</v>
      </c>
      <c r="F3622" s="16" t="s">
        <v>324</v>
      </c>
      <c r="G3622" s="8" t="n">
        <v>1200</v>
      </c>
    </row>
    <row r="3623" customFormat="false" ht="12.75" hidden="false" customHeight="false" outlineLevel="2" collapsed="false">
      <c r="A3623" s="5" t="s">
        <v>331</v>
      </c>
      <c r="B3623" s="6" t="n">
        <v>37007</v>
      </c>
      <c r="C3623" s="7" t="s">
        <v>326</v>
      </c>
      <c r="D3623" s="7" t="s">
        <v>323</v>
      </c>
      <c r="E3623" s="7" t="s">
        <v>20</v>
      </c>
      <c r="F3623" s="16" t="s">
        <v>324</v>
      </c>
      <c r="G3623" s="8" t="n">
        <v>63000</v>
      </c>
    </row>
    <row r="3624" customFormat="false" ht="12.75" hidden="false" customHeight="false" outlineLevel="2" collapsed="false">
      <c r="A3624" s="5" t="s">
        <v>332</v>
      </c>
      <c r="B3624" s="6" t="n">
        <v>37042</v>
      </c>
      <c r="C3624" s="7" t="s">
        <v>333</v>
      </c>
      <c r="D3624" s="7" t="s">
        <v>323</v>
      </c>
      <c r="E3624" s="7" t="s">
        <v>26</v>
      </c>
      <c r="F3624" s="5" t="s">
        <v>324</v>
      </c>
      <c r="G3624" s="8" t="n">
        <v>14872</v>
      </c>
    </row>
    <row r="3625" customFormat="false" ht="12.75" hidden="false" customHeight="false" outlineLevel="2" collapsed="false">
      <c r="A3625" s="5" t="s">
        <v>336</v>
      </c>
      <c r="B3625" s="6" t="n">
        <v>37035</v>
      </c>
      <c r="C3625" s="7" t="s">
        <v>337</v>
      </c>
      <c r="D3625" s="7" t="s">
        <v>323</v>
      </c>
      <c r="E3625" s="7" t="s">
        <v>20</v>
      </c>
      <c r="F3625" s="5" t="s">
        <v>324</v>
      </c>
      <c r="G3625" s="8" t="n">
        <v>157500</v>
      </c>
    </row>
    <row r="3626" customFormat="false" ht="12.75" hidden="false" customHeight="false" outlineLevel="2" collapsed="false">
      <c r="A3626" s="5" t="s">
        <v>336</v>
      </c>
      <c r="B3626" s="6" t="n">
        <v>37062</v>
      </c>
      <c r="C3626" s="7" t="s">
        <v>337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336</v>
      </c>
      <c r="B3627" s="6" t="n">
        <v>37062</v>
      </c>
      <c r="C3627" s="7" t="s">
        <v>337</v>
      </c>
      <c r="D3627" s="7" t="s">
        <v>323</v>
      </c>
      <c r="E3627" s="7" t="s">
        <v>26</v>
      </c>
      <c r="F3627" s="16" t="s">
        <v>324</v>
      </c>
      <c r="G3627" s="8" t="n">
        <v>245572</v>
      </c>
    </row>
    <row r="3628" customFormat="false" ht="12.75" hidden="false" customHeight="false" outlineLevel="2" collapsed="false">
      <c r="A3628" s="5" t="s">
        <v>338</v>
      </c>
      <c r="B3628" s="6" t="n">
        <v>37035</v>
      </c>
      <c r="C3628" s="7" t="s">
        <v>339</v>
      </c>
      <c r="D3628" s="7" t="s">
        <v>323</v>
      </c>
      <c r="E3628" s="7" t="s">
        <v>20</v>
      </c>
      <c r="F3628" s="5" t="s">
        <v>324</v>
      </c>
      <c r="G3628" s="8" t="n">
        <v>56700</v>
      </c>
    </row>
    <row r="3629" customFormat="false" ht="12.75" hidden="false" customHeight="false" outlineLevel="2" collapsed="false">
      <c r="A3629" s="5" t="s">
        <v>340</v>
      </c>
      <c r="B3629" s="6" t="n">
        <v>37035</v>
      </c>
      <c r="C3629" s="7" t="s">
        <v>341</v>
      </c>
      <c r="D3629" s="7" t="s">
        <v>323</v>
      </c>
      <c r="E3629" s="7" t="s">
        <v>20</v>
      </c>
      <c r="F3629" s="5" t="s">
        <v>324</v>
      </c>
      <c r="G3629" s="8" t="n">
        <v>37800</v>
      </c>
    </row>
    <row r="3630" customFormat="false" ht="12.75" hidden="false" customHeight="false" outlineLevel="2" collapsed="false">
      <c r="A3630" s="5" t="s">
        <v>372</v>
      </c>
      <c r="B3630" s="6" t="n">
        <v>37067</v>
      </c>
      <c r="C3630" s="7" t="s">
        <v>341</v>
      </c>
      <c r="D3630" s="7" t="s">
        <v>323</v>
      </c>
      <c r="E3630" s="7" t="s">
        <v>25</v>
      </c>
      <c r="F3630" s="16" t="s">
        <v>324</v>
      </c>
      <c r="G3630" s="8" t="n">
        <v>0</v>
      </c>
    </row>
    <row r="3631" customFormat="false" ht="12.75" hidden="false" customHeight="false" outlineLevel="2" collapsed="false">
      <c r="A3631" s="5" t="s">
        <v>372</v>
      </c>
      <c r="B3631" s="6" t="n">
        <v>37067</v>
      </c>
      <c r="C3631" s="7" t="s">
        <v>341</v>
      </c>
      <c r="D3631" s="7" t="s">
        <v>323</v>
      </c>
      <c r="E3631" s="7" t="s">
        <v>26</v>
      </c>
      <c r="F3631" s="16" t="s">
        <v>324</v>
      </c>
      <c r="G3631" s="8" t="n">
        <v>25008</v>
      </c>
    </row>
    <row r="3632" customFormat="false" ht="12.75" hidden="false" customHeight="false" outlineLevel="2" collapsed="false">
      <c r="A3632" s="5" t="s">
        <v>342</v>
      </c>
      <c r="B3632" s="6" t="n">
        <v>37035</v>
      </c>
      <c r="C3632" s="7" t="s">
        <v>343</v>
      </c>
      <c r="D3632" s="7" t="s">
        <v>323</v>
      </c>
      <c r="E3632" s="7" t="s">
        <v>20</v>
      </c>
      <c r="F3632" s="5" t="s">
        <v>324</v>
      </c>
      <c r="G3632" s="8" t="n">
        <v>132300</v>
      </c>
    </row>
    <row r="3633" customFormat="false" ht="12.75" hidden="false" customHeight="false" outlineLevel="2" collapsed="false">
      <c r="A3633" s="5" t="s">
        <v>345</v>
      </c>
      <c r="B3633" s="6" t="n">
        <v>37036</v>
      </c>
      <c r="C3633" s="7" t="s">
        <v>346</v>
      </c>
      <c r="D3633" s="7" t="s">
        <v>323</v>
      </c>
      <c r="E3633" s="7" t="s">
        <v>20</v>
      </c>
      <c r="F3633" s="5" t="s">
        <v>324</v>
      </c>
      <c r="G3633" s="8" t="n">
        <v>79852</v>
      </c>
    </row>
    <row r="3634" customFormat="false" ht="12.75" hidden="false" customHeight="false" outlineLevel="2" collapsed="false">
      <c r="A3634" s="5" t="s">
        <v>347</v>
      </c>
      <c r="B3634" s="6" t="n">
        <v>37036</v>
      </c>
      <c r="C3634" s="7" t="s">
        <v>330</v>
      </c>
      <c r="D3634" s="7" t="s">
        <v>323</v>
      </c>
      <c r="E3634" s="7" t="s">
        <v>20</v>
      </c>
      <c r="F3634" s="5" t="s">
        <v>324</v>
      </c>
      <c r="G3634" s="8" t="n">
        <v>12024</v>
      </c>
    </row>
    <row r="3635" customFormat="false" ht="12.75" hidden="false" customHeight="false" outlineLevel="2" collapsed="false">
      <c r="A3635" s="5" t="s">
        <v>344</v>
      </c>
      <c r="B3635" s="6" t="n">
        <v>37036</v>
      </c>
      <c r="C3635" s="7" t="s">
        <v>322</v>
      </c>
      <c r="D3635" s="7" t="s">
        <v>323</v>
      </c>
      <c r="E3635" s="7" t="s">
        <v>20</v>
      </c>
      <c r="F3635" s="5" t="s">
        <v>324</v>
      </c>
      <c r="G3635" s="8" t="n">
        <v>44332</v>
      </c>
    </row>
    <row r="3636" customFormat="false" ht="12.75" hidden="false" customHeight="false" outlineLevel="2" collapsed="false">
      <c r="A3636" s="5" t="s">
        <v>348</v>
      </c>
      <c r="B3636" s="6" t="n">
        <v>37040</v>
      </c>
      <c r="C3636" s="7" t="s">
        <v>349</v>
      </c>
      <c r="D3636" s="7" t="s">
        <v>323</v>
      </c>
      <c r="E3636" s="7" t="s">
        <v>20</v>
      </c>
      <c r="F3636" s="5" t="s">
        <v>324</v>
      </c>
      <c r="G3636" s="8" t="n">
        <v>0</v>
      </c>
    </row>
    <row r="3637" customFormat="false" ht="12.75" hidden="false" customHeight="false" outlineLevel="2" collapsed="false">
      <c r="A3637" s="5" t="s">
        <v>351</v>
      </c>
      <c r="B3637" s="6" t="n">
        <v>37042</v>
      </c>
      <c r="C3637" s="7" t="s">
        <v>352</v>
      </c>
      <c r="D3637" s="7" t="s">
        <v>323</v>
      </c>
      <c r="E3637" s="7" t="s">
        <v>20</v>
      </c>
      <c r="F3637" s="5" t="s">
        <v>324</v>
      </c>
      <c r="G3637" s="8" t="n">
        <v>53821</v>
      </c>
    </row>
    <row r="3638" customFormat="false" ht="12.75" hidden="false" customHeight="false" outlineLevel="2" collapsed="false">
      <c r="A3638" s="5" t="s">
        <v>350</v>
      </c>
      <c r="B3638" s="6" t="n">
        <v>37042</v>
      </c>
      <c r="C3638" s="7" t="s">
        <v>343</v>
      </c>
      <c r="D3638" s="7" t="s">
        <v>323</v>
      </c>
      <c r="E3638" s="7" t="s">
        <v>20</v>
      </c>
      <c r="F3638" s="5" t="s">
        <v>324</v>
      </c>
      <c r="G3638" s="8" t="n">
        <v>21839</v>
      </c>
    </row>
    <row r="3639" customFormat="false" ht="12.75" hidden="false" customHeight="false" outlineLevel="2" collapsed="false">
      <c r="A3639" s="5" t="s">
        <v>373</v>
      </c>
      <c r="B3639" s="6" t="n">
        <v>37043</v>
      </c>
      <c r="C3639" s="7" t="s">
        <v>374</v>
      </c>
      <c r="D3639" s="7" t="s">
        <v>323</v>
      </c>
      <c r="E3639" s="7" t="s">
        <v>376</v>
      </c>
      <c r="F3639" s="16" t="s">
        <v>324</v>
      </c>
      <c r="G3639" s="8" t="n">
        <v>90660.84</v>
      </c>
    </row>
    <row r="3640" customFormat="false" ht="12.75" hidden="false" customHeight="false" outlineLevel="2" collapsed="false">
      <c r="A3640" s="5" t="s">
        <v>378</v>
      </c>
      <c r="B3640" s="6" t="n">
        <v>37050</v>
      </c>
      <c r="C3640" s="7" t="s">
        <v>379</v>
      </c>
      <c r="D3640" s="7" t="s">
        <v>323</v>
      </c>
      <c r="E3640" s="7" t="s">
        <v>376</v>
      </c>
      <c r="F3640" s="16" t="s">
        <v>324</v>
      </c>
      <c r="G3640" s="8" t="n">
        <v>36000</v>
      </c>
    </row>
    <row r="3641" customFormat="false" ht="12.75" hidden="false" customHeight="false" outlineLevel="2" collapsed="false">
      <c r="A3641" s="5" t="s">
        <v>358</v>
      </c>
      <c r="B3641" s="6" t="n">
        <v>37053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358</v>
      </c>
      <c r="B3642" s="6" t="n">
        <v>37053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51949</v>
      </c>
    </row>
    <row r="3643" customFormat="false" ht="12.75" hidden="false" customHeight="false" outlineLevel="2" collapsed="false">
      <c r="A3643" s="5" t="s">
        <v>361</v>
      </c>
      <c r="B3643" s="6" t="n">
        <v>37053</v>
      </c>
      <c r="C3643" s="7" t="s">
        <v>359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361</v>
      </c>
      <c r="B3644" s="6" t="n">
        <v>37053</v>
      </c>
      <c r="C3644" s="7" t="s">
        <v>359</v>
      </c>
      <c r="D3644" s="7" t="s">
        <v>323</v>
      </c>
      <c r="E3644" s="7" t="s">
        <v>380</v>
      </c>
      <c r="F3644" s="16" t="s">
        <v>324</v>
      </c>
      <c r="G3644" s="8" t="n">
        <v>89984</v>
      </c>
    </row>
    <row r="3645" customFormat="false" ht="12.75" hidden="false" customHeight="false" outlineLevel="2" collapsed="false">
      <c r="A3645" s="5" t="s">
        <v>360</v>
      </c>
      <c r="B3645" s="6" t="n">
        <v>37053</v>
      </c>
      <c r="C3645" s="7" t="s">
        <v>354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360</v>
      </c>
      <c r="B3646" s="6" t="n">
        <v>37053</v>
      </c>
      <c r="C3646" s="7" t="s">
        <v>362</v>
      </c>
      <c r="D3646" s="7" t="s">
        <v>323</v>
      </c>
      <c r="E3646" s="7" t="s">
        <v>25</v>
      </c>
      <c r="F3646" s="16" t="s">
        <v>324</v>
      </c>
      <c r="G3646" s="8" t="n">
        <v>0</v>
      </c>
    </row>
    <row r="3647" customFormat="false" ht="12.75" hidden="false" customHeight="false" outlineLevel="2" collapsed="false">
      <c r="A3647" s="5" t="s">
        <v>360</v>
      </c>
      <c r="B3647" s="6" t="n">
        <v>37053</v>
      </c>
      <c r="C3647" s="7" t="s">
        <v>354</v>
      </c>
      <c r="D3647" s="7" t="s">
        <v>323</v>
      </c>
      <c r="E3647" s="7" t="s">
        <v>380</v>
      </c>
      <c r="F3647" s="16" t="s">
        <v>324</v>
      </c>
      <c r="G3647" s="8" t="n">
        <v>5204</v>
      </c>
    </row>
    <row r="3648" customFormat="false" ht="12.75" hidden="false" customHeight="false" outlineLevel="2" collapsed="false">
      <c r="A3648" s="5" t="s">
        <v>381</v>
      </c>
      <c r="B3648" s="6" t="n">
        <v>37053</v>
      </c>
      <c r="C3648" s="7" t="s">
        <v>368</v>
      </c>
      <c r="D3648" s="7" t="s">
        <v>323</v>
      </c>
      <c r="E3648" s="7" t="s">
        <v>380</v>
      </c>
      <c r="F3648" s="16" t="s">
        <v>324</v>
      </c>
      <c r="G3648" s="8" t="n">
        <v>39971</v>
      </c>
    </row>
    <row r="3649" customFormat="false" ht="12.75" hidden="false" customHeight="false" outlineLevel="2" collapsed="false">
      <c r="A3649" s="5" t="s">
        <v>367</v>
      </c>
      <c r="B3649" s="6" t="n">
        <v>37067</v>
      </c>
      <c r="C3649" s="7" t="s">
        <v>368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2" collapsed="false">
      <c r="A3650" s="5" t="s">
        <v>367</v>
      </c>
      <c r="B3650" s="6" t="n">
        <v>37067</v>
      </c>
      <c r="C3650" s="7" t="s">
        <v>368</v>
      </c>
      <c r="D3650" s="7" t="s">
        <v>323</v>
      </c>
      <c r="E3650" s="7" t="s">
        <v>26</v>
      </c>
      <c r="F3650" s="16" t="s">
        <v>324</v>
      </c>
      <c r="G3650" s="8" t="n">
        <v>26902</v>
      </c>
    </row>
    <row r="3651" customFormat="false" ht="12.75" hidden="false" customHeight="false" outlineLevel="2" collapsed="false">
      <c r="A3651" s="5" t="s">
        <v>369</v>
      </c>
      <c r="B3651" s="6" t="n">
        <v>37067</v>
      </c>
      <c r="C3651" s="7" t="s">
        <v>370</v>
      </c>
      <c r="D3651" s="7" t="s">
        <v>323</v>
      </c>
      <c r="E3651" s="7" t="s">
        <v>25</v>
      </c>
      <c r="F3651" s="16" t="s">
        <v>324</v>
      </c>
      <c r="G3651" s="8" t="n">
        <v>0</v>
      </c>
    </row>
    <row r="3652" customFormat="false" ht="12.75" hidden="false" customHeight="false" outlineLevel="2" collapsed="false">
      <c r="A3652" s="5" t="s">
        <v>369</v>
      </c>
      <c r="B3652" s="6" t="n">
        <v>37067</v>
      </c>
      <c r="C3652" s="7" t="s">
        <v>370</v>
      </c>
      <c r="D3652" s="7" t="s">
        <v>323</v>
      </c>
      <c r="E3652" s="7" t="s">
        <v>26</v>
      </c>
      <c r="F3652" s="16" t="s">
        <v>324</v>
      </c>
      <c r="G3652" s="8" t="n">
        <v>9987</v>
      </c>
    </row>
    <row r="3653" customFormat="false" ht="12.75" hidden="false" customHeight="false" outlineLevel="2" collapsed="false">
      <c r="A3653" s="5" t="s">
        <v>353</v>
      </c>
      <c r="B3653" s="6" t="n">
        <v>37053</v>
      </c>
      <c r="C3653" s="7" t="s">
        <v>354</v>
      </c>
      <c r="D3653" s="7" t="s">
        <v>323</v>
      </c>
      <c r="E3653" s="7" t="s">
        <v>25</v>
      </c>
      <c r="F3653" s="16" t="s">
        <v>324</v>
      </c>
      <c r="G3653" s="8" t="n">
        <v>0</v>
      </c>
    </row>
    <row r="3654" customFormat="false" ht="12.75" hidden="false" customHeight="false" outlineLevel="2" collapsed="false">
      <c r="A3654" s="5" t="s">
        <v>353</v>
      </c>
      <c r="B3654" s="6" t="n">
        <v>37053</v>
      </c>
      <c r="C3654" s="7" t="s">
        <v>354</v>
      </c>
      <c r="D3654" s="7" t="s">
        <v>323</v>
      </c>
      <c r="E3654" s="7" t="s">
        <v>25</v>
      </c>
      <c r="F3654" s="16" t="s">
        <v>324</v>
      </c>
      <c r="G3654" s="8" t="n">
        <v>0</v>
      </c>
    </row>
    <row r="3655" customFormat="false" ht="12.75" hidden="false" customHeight="false" outlineLevel="2" collapsed="false">
      <c r="A3655" s="5" t="s">
        <v>353</v>
      </c>
      <c r="B3655" s="6" t="n">
        <v>37053</v>
      </c>
      <c r="C3655" s="7" t="s">
        <v>354</v>
      </c>
      <c r="D3655" s="7" t="s">
        <v>323</v>
      </c>
      <c r="E3655" s="7" t="s">
        <v>380</v>
      </c>
      <c r="F3655" s="16" t="s">
        <v>324</v>
      </c>
      <c r="G3655" s="8" t="n">
        <v>39017</v>
      </c>
    </row>
    <row r="3656" customFormat="false" ht="12.75" hidden="false" customHeight="false" outlineLevel="2" collapsed="false">
      <c r="A3656" s="5" t="s">
        <v>353</v>
      </c>
      <c r="B3656" s="6" t="n">
        <v>37053</v>
      </c>
      <c r="C3656" s="7" t="s">
        <v>354</v>
      </c>
      <c r="D3656" s="7" t="s">
        <v>323</v>
      </c>
      <c r="E3656" s="7" t="s">
        <v>380</v>
      </c>
      <c r="F3656" s="16" t="s">
        <v>324</v>
      </c>
      <c r="G3656" s="8" t="n">
        <v>13743</v>
      </c>
    </row>
    <row r="3657" customFormat="false" ht="12.75" hidden="false" customHeight="false" outlineLevel="2" collapsed="false">
      <c r="A3657" s="5" t="s">
        <v>353</v>
      </c>
      <c r="B3657" s="6" t="n">
        <v>37053</v>
      </c>
      <c r="C3657" s="7" t="s">
        <v>356</v>
      </c>
      <c r="D3657" s="7" t="s">
        <v>323</v>
      </c>
      <c r="E3657" s="7" t="s">
        <v>380</v>
      </c>
      <c r="F3657" s="16" t="s">
        <v>324</v>
      </c>
      <c r="G3657" s="8" t="n">
        <v>8123</v>
      </c>
    </row>
    <row r="3658" customFormat="false" ht="12.75" hidden="false" customHeight="false" outlineLevel="2" collapsed="false">
      <c r="A3658" s="5" t="s">
        <v>353</v>
      </c>
      <c r="B3658" s="6" t="n">
        <v>37053</v>
      </c>
      <c r="C3658" s="7" t="s">
        <v>343</v>
      </c>
      <c r="D3658" s="7" t="s">
        <v>323</v>
      </c>
      <c r="E3658" s="7" t="s">
        <v>380</v>
      </c>
      <c r="F3658" s="16" t="s">
        <v>324</v>
      </c>
      <c r="G3658" s="8" t="n">
        <v>14079</v>
      </c>
    </row>
    <row r="3659" customFormat="false" ht="12.75" hidden="false" customHeight="false" outlineLevel="2" collapsed="false">
      <c r="A3659" s="5" t="s">
        <v>353</v>
      </c>
      <c r="B3659" s="6" t="n">
        <v>37064</v>
      </c>
      <c r="C3659" s="7" t="s">
        <v>343</v>
      </c>
      <c r="D3659" s="7" t="s">
        <v>323</v>
      </c>
      <c r="E3659" s="7" t="s">
        <v>380</v>
      </c>
      <c r="F3659" s="16" t="s">
        <v>324</v>
      </c>
      <c r="G3659" s="8" t="n">
        <v>-14079</v>
      </c>
    </row>
    <row r="3660" customFormat="false" ht="12.75" hidden="false" customHeight="false" outlineLevel="2" collapsed="false">
      <c r="A3660" s="5" t="s">
        <v>353</v>
      </c>
      <c r="B3660" s="6" t="n">
        <v>37064</v>
      </c>
      <c r="C3660" s="7" t="s">
        <v>343</v>
      </c>
      <c r="D3660" s="7" t="s">
        <v>323</v>
      </c>
      <c r="E3660" s="7" t="s">
        <v>380</v>
      </c>
      <c r="F3660" s="16" t="s">
        <v>324</v>
      </c>
      <c r="G3660" s="8" t="n">
        <v>8800</v>
      </c>
    </row>
    <row r="3661" customFormat="false" ht="12.75" hidden="false" customHeight="false" outlineLevel="2" collapsed="false">
      <c r="A3661" s="5" t="s">
        <v>353</v>
      </c>
      <c r="B3661" s="6" t="n">
        <v>37064</v>
      </c>
      <c r="C3661" s="7" t="s">
        <v>356</v>
      </c>
      <c r="D3661" s="7" t="s">
        <v>323</v>
      </c>
      <c r="E3661" s="7" t="s">
        <v>380</v>
      </c>
      <c r="F3661" s="16" t="s">
        <v>324</v>
      </c>
      <c r="G3661" s="8" t="n">
        <v>-8123</v>
      </c>
    </row>
    <row r="3662" customFormat="false" ht="12.75" hidden="false" customHeight="false" outlineLevel="2" collapsed="false">
      <c r="A3662" s="5" t="s">
        <v>353</v>
      </c>
      <c r="B3662" s="6" t="n">
        <v>37064</v>
      </c>
      <c r="C3662" s="7" t="s">
        <v>356</v>
      </c>
      <c r="D3662" s="7" t="s">
        <v>323</v>
      </c>
      <c r="E3662" s="7" t="s">
        <v>380</v>
      </c>
      <c r="F3662" s="16" t="s">
        <v>324</v>
      </c>
      <c r="G3662" s="8" t="n">
        <v>6000</v>
      </c>
    </row>
    <row r="3663" customFormat="false" ht="12.75" hidden="false" customHeight="false" outlineLevel="2" collapsed="false">
      <c r="A3663" s="5" t="s">
        <v>355</v>
      </c>
      <c r="B3663" s="6" t="n">
        <v>37053</v>
      </c>
      <c r="C3663" s="7" t="s">
        <v>356</v>
      </c>
      <c r="D3663" s="7" t="s">
        <v>323</v>
      </c>
      <c r="E3663" s="7" t="s">
        <v>25</v>
      </c>
      <c r="F3663" s="16" t="s">
        <v>324</v>
      </c>
      <c r="G3663" s="8" t="n">
        <v>0</v>
      </c>
    </row>
    <row r="3664" customFormat="false" ht="12.75" hidden="false" customHeight="false" outlineLevel="2" collapsed="false">
      <c r="A3664" s="5" t="s">
        <v>355</v>
      </c>
      <c r="B3664" s="6" t="n">
        <v>37064</v>
      </c>
      <c r="C3664" s="7" t="s">
        <v>356</v>
      </c>
      <c r="D3664" s="7" t="s">
        <v>323</v>
      </c>
      <c r="E3664" s="7" t="s">
        <v>25</v>
      </c>
      <c r="F3664" s="16" t="s">
        <v>324</v>
      </c>
      <c r="G3664" s="8" t="n">
        <v>0</v>
      </c>
    </row>
    <row r="3665" customFormat="false" ht="12.75" hidden="false" customHeight="false" outlineLevel="2" collapsed="false">
      <c r="A3665" s="5" t="s">
        <v>355</v>
      </c>
      <c r="B3665" s="6" t="n">
        <v>37064</v>
      </c>
      <c r="C3665" s="7" t="s">
        <v>356</v>
      </c>
      <c r="D3665" s="7" t="s">
        <v>323</v>
      </c>
      <c r="E3665" s="7" t="s">
        <v>25</v>
      </c>
      <c r="F3665" s="16" t="s">
        <v>324</v>
      </c>
      <c r="G3665" s="8" t="n">
        <v>0</v>
      </c>
    </row>
    <row r="3666" customFormat="false" ht="12.75" hidden="false" customHeight="false" outlineLevel="2" collapsed="false">
      <c r="A3666" s="5" t="s">
        <v>357</v>
      </c>
      <c r="B3666" s="6" t="n">
        <v>37053</v>
      </c>
      <c r="C3666" s="7" t="s">
        <v>343</v>
      </c>
      <c r="D3666" s="7" t="s">
        <v>323</v>
      </c>
      <c r="E3666" s="7" t="s">
        <v>25</v>
      </c>
      <c r="F3666" s="16" t="s">
        <v>324</v>
      </c>
      <c r="G3666" s="8" t="n">
        <v>0</v>
      </c>
    </row>
    <row r="3667" customFormat="false" ht="12.75" hidden="false" customHeight="false" outlineLevel="2" collapsed="false">
      <c r="A3667" s="5" t="s">
        <v>357</v>
      </c>
      <c r="B3667" s="6" t="n">
        <v>37064</v>
      </c>
      <c r="C3667" s="7" t="s">
        <v>343</v>
      </c>
      <c r="D3667" s="7" t="s">
        <v>323</v>
      </c>
      <c r="E3667" s="7" t="s">
        <v>25</v>
      </c>
      <c r="F3667" s="16" t="s">
        <v>324</v>
      </c>
      <c r="G3667" s="8" t="n">
        <v>0</v>
      </c>
    </row>
    <row r="3668" customFormat="false" ht="12.75" hidden="false" customHeight="false" outlineLevel="2" collapsed="false">
      <c r="A3668" s="5" t="s">
        <v>357</v>
      </c>
      <c r="B3668" s="6" t="n">
        <v>37064</v>
      </c>
      <c r="C3668" s="7" t="s">
        <v>343</v>
      </c>
      <c r="D3668" s="7" t="s">
        <v>323</v>
      </c>
      <c r="E3668" s="7" t="s">
        <v>25</v>
      </c>
      <c r="F3668" s="16" t="s">
        <v>324</v>
      </c>
      <c r="G3668" s="8" t="n">
        <v>0</v>
      </c>
    </row>
    <row r="3669" customFormat="false" ht="12.75" hidden="false" customHeight="false" outlineLevel="2" collapsed="false">
      <c r="A3669" s="5" t="s">
        <v>363</v>
      </c>
      <c r="B3669" s="6" t="n">
        <v>37054</v>
      </c>
      <c r="C3669" s="7" t="s">
        <v>359</v>
      </c>
      <c r="D3669" s="7" t="s">
        <v>323</v>
      </c>
      <c r="E3669" s="7" t="s">
        <v>25</v>
      </c>
      <c r="F3669" s="16" t="s">
        <v>324</v>
      </c>
      <c r="G3669" s="8" t="n">
        <v>0</v>
      </c>
    </row>
    <row r="3670" customFormat="false" ht="12.75" hidden="false" customHeight="false" outlineLevel="2" collapsed="false">
      <c r="A3670" s="5" t="s">
        <v>363</v>
      </c>
      <c r="B3670" s="6" t="n">
        <v>37054</v>
      </c>
      <c r="C3670" s="7" t="s">
        <v>359</v>
      </c>
      <c r="D3670" s="7" t="s">
        <v>323</v>
      </c>
      <c r="E3670" s="7" t="s">
        <v>380</v>
      </c>
      <c r="F3670" s="16" t="s">
        <v>324</v>
      </c>
      <c r="G3670" s="8" t="n">
        <v>39722</v>
      </c>
    </row>
    <row r="3671" customFormat="false" ht="12.75" hidden="false" customHeight="false" outlineLevel="2" collapsed="false">
      <c r="A3671" s="5" t="s">
        <v>364</v>
      </c>
      <c r="B3671" s="6" t="n">
        <v>37054</v>
      </c>
      <c r="C3671" s="7" t="s">
        <v>354</v>
      </c>
      <c r="D3671" s="7" t="s">
        <v>323</v>
      </c>
      <c r="E3671" s="7" t="s">
        <v>25</v>
      </c>
      <c r="F3671" s="16" t="s">
        <v>324</v>
      </c>
      <c r="G3671" s="8" t="n">
        <v>0</v>
      </c>
    </row>
    <row r="3672" customFormat="false" ht="12.75" hidden="false" customHeight="false" outlineLevel="2" collapsed="false">
      <c r="A3672" s="5" t="s">
        <v>364</v>
      </c>
      <c r="B3672" s="6" t="n">
        <v>37054</v>
      </c>
      <c r="C3672" s="7" t="s">
        <v>337</v>
      </c>
      <c r="D3672" s="7" t="s">
        <v>323</v>
      </c>
      <c r="E3672" s="7" t="s">
        <v>25</v>
      </c>
      <c r="F3672" s="16" t="s">
        <v>324</v>
      </c>
      <c r="G3672" s="8" t="n">
        <v>0</v>
      </c>
    </row>
    <row r="3673" customFormat="false" ht="12.75" hidden="false" customHeight="false" outlineLevel="2" collapsed="false">
      <c r="A3673" s="5" t="s">
        <v>364</v>
      </c>
      <c r="B3673" s="6" t="n">
        <v>37062</v>
      </c>
      <c r="C3673" s="7" t="s">
        <v>337</v>
      </c>
      <c r="D3673" s="7" t="s">
        <v>323</v>
      </c>
      <c r="E3673" s="7" t="s">
        <v>25</v>
      </c>
      <c r="F3673" s="16" t="s">
        <v>324</v>
      </c>
      <c r="G3673" s="8" t="n">
        <v>0</v>
      </c>
    </row>
    <row r="3674" customFormat="false" ht="12.75" hidden="false" customHeight="false" outlineLevel="2" collapsed="false">
      <c r="A3674" s="5" t="s">
        <v>364</v>
      </c>
      <c r="B3674" s="6" t="n">
        <v>37054</v>
      </c>
      <c r="C3674" s="7" t="s">
        <v>354</v>
      </c>
      <c r="D3674" s="7" t="s">
        <v>323</v>
      </c>
      <c r="E3674" s="7" t="s">
        <v>380</v>
      </c>
      <c r="F3674" s="16" t="s">
        <v>324</v>
      </c>
      <c r="G3674" s="8" t="n">
        <v>1207</v>
      </c>
    </row>
    <row r="3675" customFormat="false" ht="12.75" hidden="false" customHeight="false" outlineLevel="2" collapsed="false">
      <c r="A3675" s="5" t="s">
        <v>364</v>
      </c>
      <c r="B3675" s="6" t="n">
        <v>37054</v>
      </c>
      <c r="C3675" s="7" t="s">
        <v>337</v>
      </c>
      <c r="D3675" s="7" t="s">
        <v>323</v>
      </c>
      <c r="E3675" s="7" t="s">
        <v>380</v>
      </c>
      <c r="F3675" s="16" t="s">
        <v>324</v>
      </c>
      <c r="G3675" s="8" t="n">
        <v>6697</v>
      </c>
    </row>
    <row r="3676" customFormat="false" ht="12.75" hidden="false" customHeight="false" outlineLevel="2" collapsed="false">
      <c r="A3676" s="5" t="s">
        <v>364</v>
      </c>
      <c r="B3676" s="6" t="n">
        <v>37062</v>
      </c>
      <c r="C3676" s="7" t="s">
        <v>337</v>
      </c>
      <c r="D3676" s="7" t="s">
        <v>323</v>
      </c>
      <c r="E3676" s="7" t="s">
        <v>26</v>
      </c>
      <c r="F3676" s="16" t="s">
        <v>324</v>
      </c>
      <c r="G3676" s="8" t="n">
        <v>6706</v>
      </c>
    </row>
    <row r="3677" customFormat="false" ht="12.75" hidden="false" customHeight="false" outlineLevel="2" collapsed="false">
      <c r="A3677" s="5" t="s">
        <v>365</v>
      </c>
      <c r="B3677" s="6" t="n">
        <v>37061</v>
      </c>
      <c r="C3677" s="7" t="s">
        <v>366</v>
      </c>
      <c r="D3677" s="7" t="s">
        <v>323</v>
      </c>
      <c r="E3677" s="7" t="s">
        <v>25</v>
      </c>
      <c r="F3677" s="16" t="s">
        <v>324</v>
      </c>
      <c r="G3677" s="8" t="n">
        <v>0</v>
      </c>
    </row>
    <row r="3678" customFormat="false" ht="12.75" hidden="false" customHeight="false" outlineLevel="2" collapsed="false">
      <c r="A3678" s="5" t="s">
        <v>365</v>
      </c>
      <c r="B3678" s="6" t="n">
        <v>37061</v>
      </c>
      <c r="C3678" s="7" t="s">
        <v>366</v>
      </c>
      <c r="D3678" s="7" t="s">
        <v>323</v>
      </c>
      <c r="E3678" s="7" t="s">
        <v>26</v>
      </c>
      <c r="F3678" s="16" t="s">
        <v>324</v>
      </c>
      <c r="G3678" s="8" t="n">
        <v>125886</v>
      </c>
    </row>
    <row r="3679" customFormat="false" ht="14.25" hidden="false" customHeight="false" outlineLevel="1" collapsed="false">
      <c r="A3679" s="28" t="n">
        <f aca="false">SUBTOTAL(3,A3599:A3678)</f>
        <v>80</v>
      </c>
      <c r="B3679" s="29"/>
      <c r="C3679" s="30"/>
      <c r="D3679" s="30"/>
      <c r="E3679" s="30"/>
      <c r="F3679" s="31" t="s">
        <v>5437</v>
      </c>
      <c r="G3679" s="32" t="n">
        <f aca="false">SUM(G3599:G3678)</f>
        <v>2138931.84</v>
      </c>
    </row>
    <row r="3680" customFormat="false" ht="12.75" hidden="false" customHeight="false" outlineLevel="1" collapsed="false">
      <c r="A3680" s="5"/>
      <c r="B3680" s="6"/>
      <c r="C3680" s="7"/>
      <c r="D3680" s="7"/>
      <c r="E3680" s="7"/>
      <c r="F3680" s="33"/>
      <c r="G3680" s="8"/>
    </row>
    <row r="3681" customFormat="false" ht="12.75" hidden="false" customHeight="false" outlineLevel="2" collapsed="false">
      <c r="A3681" s="5" t="s">
        <v>3131</v>
      </c>
      <c r="B3681" s="6" t="n">
        <v>36976</v>
      </c>
      <c r="C3681" s="7" t="s">
        <v>3132</v>
      </c>
      <c r="D3681" s="7" t="s">
        <v>38</v>
      </c>
      <c r="E3681" s="7" t="s">
        <v>39</v>
      </c>
      <c r="F3681" s="16" t="s">
        <v>5438</v>
      </c>
      <c r="G3681" s="8" t="n">
        <v>2431</v>
      </c>
    </row>
    <row r="3682" customFormat="false" ht="14.25" hidden="false" customHeight="false" outlineLevel="1" collapsed="false">
      <c r="A3682" s="28" t="n">
        <f aca="false">SUBTOTAL(3,A3681)</f>
        <v>1</v>
      </c>
      <c r="B3682" s="29"/>
      <c r="C3682" s="30"/>
      <c r="D3682" s="30"/>
      <c r="E3682" s="30"/>
      <c r="F3682" s="31" t="s">
        <v>5439</v>
      </c>
      <c r="G3682" s="32" t="n">
        <f aca="false">SUM(G3681)</f>
        <v>2431</v>
      </c>
    </row>
    <row r="3683" customFormat="false" ht="12.75" hidden="false" customHeight="false" outlineLevel="1" collapsed="false">
      <c r="A3683" s="5"/>
      <c r="B3683" s="6"/>
      <c r="C3683" s="7"/>
      <c r="D3683" s="7"/>
      <c r="E3683" s="7"/>
      <c r="F3683" s="33"/>
      <c r="G3683" s="8"/>
    </row>
    <row r="3684" customFormat="false" ht="12.75" hidden="false" customHeight="false" outlineLevel="2" collapsed="false">
      <c r="A3684" s="5" t="n">
        <v>602668</v>
      </c>
      <c r="B3684" s="6" t="n">
        <v>37050</v>
      </c>
      <c r="C3684" s="7" t="s">
        <v>2937</v>
      </c>
      <c r="D3684" s="7" t="s">
        <v>2958</v>
      </c>
      <c r="E3684" s="7"/>
      <c r="F3684" s="16" t="s">
        <v>2962</v>
      </c>
      <c r="G3684" s="8" t="n">
        <v>-149698</v>
      </c>
    </row>
    <row r="3685" customFormat="false" ht="12.75" hidden="false" customHeight="false" outlineLevel="2" collapsed="false">
      <c r="A3685" s="5" t="n">
        <v>646204</v>
      </c>
      <c r="B3685" s="6" t="n">
        <v>37055</v>
      </c>
      <c r="C3685" s="7" t="s">
        <v>2937</v>
      </c>
      <c r="D3685" s="7" t="s">
        <v>2958</v>
      </c>
      <c r="E3685" s="7"/>
      <c r="F3685" s="16" t="s">
        <v>2962</v>
      </c>
      <c r="G3685" s="8" t="n">
        <v>21120</v>
      </c>
    </row>
    <row r="3686" customFormat="false" ht="14.25" hidden="false" customHeight="false" outlineLevel="1" collapsed="false">
      <c r="A3686" s="28" t="n">
        <f aca="false">SUBTOTAL(3,A3684:A3685)</f>
        <v>2</v>
      </c>
      <c r="B3686" s="29"/>
      <c r="C3686" s="30"/>
      <c r="D3686" s="30"/>
      <c r="E3686" s="30"/>
      <c r="F3686" s="31" t="s">
        <v>5440</v>
      </c>
      <c r="G3686" s="32" t="n">
        <f aca="false">SUM(G3684:G3685)</f>
        <v>-128578</v>
      </c>
    </row>
    <row r="3687" customFormat="false" ht="12.75" hidden="false" customHeight="false" outlineLevel="1" collapsed="false">
      <c r="A3687" s="5"/>
      <c r="B3687" s="6"/>
      <c r="C3687" s="7"/>
      <c r="D3687" s="7"/>
      <c r="E3687" s="7"/>
      <c r="F3687" s="33"/>
      <c r="G3687" s="8"/>
    </row>
    <row r="3688" customFormat="false" ht="12.75" hidden="false" customHeight="false" outlineLevel="2" collapsed="false">
      <c r="A3688" s="5" t="s">
        <v>3405</v>
      </c>
      <c r="B3688" s="6" t="n">
        <v>36979</v>
      </c>
      <c r="C3688" s="7" t="s">
        <v>3406</v>
      </c>
      <c r="D3688" s="7" t="s">
        <v>1588</v>
      </c>
      <c r="E3688" s="7" t="s">
        <v>697</v>
      </c>
      <c r="F3688" s="16" t="s">
        <v>665</v>
      </c>
      <c r="G3688" s="8" t="n">
        <v>2275</v>
      </c>
    </row>
    <row r="3689" customFormat="false" ht="12.75" hidden="false" customHeight="false" outlineLevel="2" collapsed="false">
      <c r="A3689" s="5" t="s">
        <v>692</v>
      </c>
      <c r="B3689" s="6" t="n">
        <v>37011</v>
      </c>
      <c r="C3689" s="7" t="s">
        <v>693</v>
      </c>
      <c r="D3689" s="7" t="s">
        <v>663</v>
      </c>
      <c r="E3689" s="7" t="s">
        <v>686</v>
      </c>
      <c r="F3689" s="16" t="s">
        <v>665</v>
      </c>
      <c r="G3689" s="8" t="n">
        <v>68086</v>
      </c>
    </row>
    <row r="3690" customFormat="false" ht="12.75" hidden="false" customHeight="false" outlineLevel="2" collapsed="false">
      <c r="A3690" s="5" t="s">
        <v>721</v>
      </c>
      <c r="B3690" s="6" t="n">
        <v>36999</v>
      </c>
      <c r="C3690" s="7" t="s">
        <v>722</v>
      </c>
      <c r="D3690" s="7" t="s">
        <v>663</v>
      </c>
      <c r="E3690" s="7" t="s">
        <v>20</v>
      </c>
      <c r="F3690" s="16" t="s">
        <v>665</v>
      </c>
      <c r="G3690" s="8" t="n">
        <v>0</v>
      </c>
    </row>
    <row r="3691" customFormat="false" ht="12.75" hidden="false" customHeight="false" outlineLevel="2" collapsed="false">
      <c r="A3691" s="5" t="s">
        <v>721</v>
      </c>
      <c r="B3691" s="6" t="n">
        <v>36999</v>
      </c>
      <c r="C3691" s="7" t="s">
        <v>722</v>
      </c>
      <c r="D3691" s="7" t="s">
        <v>663</v>
      </c>
      <c r="E3691" s="7" t="s">
        <v>380</v>
      </c>
      <c r="F3691" s="16" t="s">
        <v>665</v>
      </c>
      <c r="G3691" s="8" t="n">
        <v>2448</v>
      </c>
    </row>
    <row r="3692" customFormat="false" ht="12.75" hidden="false" customHeight="false" outlineLevel="2" collapsed="false">
      <c r="A3692" s="5" t="s">
        <v>706</v>
      </c>
      <c r="B3692" s="6" t="n">
        <v>36983</v>
      </c>
      <c r="C3692" s="7" t="s">
        <v>707</v>
      </c>
      <c r="D3692" s="7" t="s">
        <v>663</v>
      </c>
      <c r="E3692" s="7" t="s">
        <v>20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706</v>
      </c>
      <c r="B3693" s="6" t="n">
        <v>36985</v>
      </c>
      <c r="C3693" s="7" t="s">
        <v>707</v>
      </c>
      <c r="D3693" s="7" t="s">
        <v>663</v>
      </c>
      <c r="E3693" s="7" t="s">
        <v>380</v>
      </c>
      <c r="F3693" s="16" t="s">
        <v>665</v>
      </c>
      <c r="G3693" s="8" t="n">
        <v>0</v>
      </c>
    </row>
    <row r="3694" customFormat="false" ht="12.75" hidden="false" customHeight="false" outlineLevel="2" collapsed="false">
      <c r="A3694" s="5" t="s">
        <v>706</v>
      </c>
      <c r="B3694" s="6" t="n">
        <v>36991</v>
      </c>
      <c r="C3694" s="7" t="s">
        <v>707</v>
      </c>
      <c r="D3694" s="7" t="s">
        <v>663</v>
      </c>
      <c r="E3694" s="7" t="s">
        <v>380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708</v>
      </c>
      <c r="B3695" s="6" t="n">
        <v>36984</v>
      </c>
      <c r="C3695" s="7" t="s">
        <v>707</v>
      </c>
      <c r="D3695" s="7" t="s">
        <v>663</v>
      </c>
      <c r="E3695" s="7" t="s">
        <v>20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708</v>
      </c>
      <c r="B3696" s="6" t="n">
        <v>36985</v>
      </c>
      <c r="C3696" s="7" t="s">
        <v>707</v>
      </c>
      <c r="D3696" s="7" t="s">
        <v>663</v>
      </c>
      <c r="E3696" s="7" t="s">
        <v>380</v>
      </c>
      <c r="F3696" s="16" t="s">
        <v>665</v>
      </c>
      <c r="G3696" s="8" t="n">
        <v>600</v>
      </c>
    </row>
    <row r="3697" customFormat="false" ht="12.75" hidden="false" customHeight="false" outlineLevel="2" collapsed="false">
      <c r="A3697" s="5" t="s">
        <v>709</v>
      </c>
      <c r="B3697" s="6" t="n">
        <v>36984</v>
      </c>
      <c r="C3697" s="7" t="s">
        <v>707</v>
      </c>
      <c r="D3697" s="7" t="s">
        <v>663</v>
      </c>
      <c r="E3697" s="7" t="s">
        <v>20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709</v>
      </c>
      <c r="B3698" s="6" t="n">
        <v>36985</v>
      </c>
      <c r="C3698" s="7" t="s">
        <v>707</v>
      </c>
      <c r="D3698" s="7" t="s">
        <v>663</v>
      </c>
      <c r="E3698" s="7" t="s">
        <v>380</v>
      </c>
      <c r="F3698" s="16" t="s">
        <v>665</v>
      </c>
      <c r="G3698" s="8" t="n">
        <v>1100</v>
      </c>
    </row>
    <row r="3699" customFormat="false" ht="12.75" hidden="false" customHeight="false" outlineLevel="2" collapsed="false">
      <c r="A3699" s="5" t="s">
        <v>684</v>
      </c>
      <c r="B3699" s="6" t="n">
        <v>36987</v>
      </c>
      <c r="C3699" s="7" t="s">
        <v>685</v>
      </c>
      <c r="D3699" s="7" t="s">
        <v>663</v>
      </c>
      <c r="E3699" s="7" t="s">
        <v>686</v>
      </c>
      <c r="F3699" s="16" t="s">
        <v>665</v>
      </c>
      <c r="G3699" s="8" t="n">
        <v>3650</v>
      </c>
    </row>
    <row r="3700" customFormat="false" ht="12.75" hidden="false" customHeight="false" outlineLevel="2" collapsed="false">
      <c r="A3700" s="5" t="s">
        <v>684</v>
      </c>
      <c r="B3700" s="6" t="n">
        <v>37001</v>
      </c>
      <c r="C3700" s="7" t="s">
        <v>716</v>
      </c>
      <c r="D3700" s="7" t="s">
        <v>663</v>
      </c>
      <c r="E3700" s="7" t="s">
        <v>20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684</v>
      </c>
      <c r="B3701" s="6" t="n">
        <v>37001</v>
      </c>
      <c r="C3701" s="7" t="s">
        <v>685</v>
      </c>
      <c r="D3701" s="7" t="s">
        <v>663</v>
      </c>
      <c r="E3701" s="7" t="s">
        <v>380</v>
      </c>
      <c r="F3701" s="16" t="s">
        <v>665</v>
      </c>
      <c r="G3701" s="8" t="n">
        <v>1887</v>
      </c>
    </row>
    <row r="3702" customFormat="false" ht="12.75" hidden="false" customHeight="false" outlineLevel="2" collapsed="false">
      <c r="A3702" s="5" t="s">
        <v>696</v>
      </c>
      <c r="B3702" s="6" t="n">
        <v>36997</v>
      </c>
      <c r="C3702" s="7" t="s">
        <v>685</v>
      </c>
      <c r="D3702" s="7" t="s">
        <v>663</v>
      </c>
      <c r="E3702" s="7" t="s">
        <v>697</v>
      </c>
      <c r="F3702" s="16" t="s">
        <v>665</v>
      </c>
      <c r="G3702" s="8" t="n">
        <v>5650</v>
      </c>
    </row>
    <row r="3703" customFormat="false" ht="12.75" hidden="false" customHeight="false" outlineLevel="2" collapsed="false">
      <c r="A3703" s="5" t="s">
        <v>718</v>
      </c>
      <c r="B3703" s="6" t="n">
        <v>36998</v>
      </c>
      <c r="C3703" s="7" t="s">
        <v>716</v>
      </c>
      <c r="D3703" s="7" t="s">
        <v>663</v>
      </c>
      <c r="E3703" s="7" t="s">
        <v>20</v>
      </c>
      <c r="F3703" s="16" t="s">
        <v>665</v>
      </c>
      <c r="G3703" s="8" t="n">
        <v>0</v>
      </c>
    </row>
    <row r="3704" customFormat="false" ht="12.75" hidden="false" customHeight="false" outlineLevel="2" collapsed="false">
      <c r="A3704" s="5" t="s">
        <v>718</v>
      </c>
      <c r="B3704" s="6" t="n">
        <v>36998</v>
      </c>
      <c r="C3704" s="7" t="s">
        <v>685</v>
      </c>
      <c r="D3704" s="7" t="s">
        <v>663</v>
      </c>
      <c r="E3704" s="7" t="s">
        <v>380</v>
      </c>
      <c r="F3704" s="16" t="s">
        <v>665</v>
      </c>
      <c r="G3704" s="8" t="n">
        <v>4820</v>
      </c>
    </row>
    <row r="3705" customFormat="false" ht="12.75" hidden="false" customHeight="false" outlineLevel="2" collapsed="false">
      <c r="A3705" s="5" t="s">
        <v>723</v>
      </c>
      <c r="B3705" s="6" t="n">
        <v>36999</v>
      </c>
      <c r="C3705" s="7" t="s">
        <v>690</v>
      </c>
      <c r="D3705" s="7" t="s">
        <v>663</v>
      </c>
      <c r="E3705" s="7" t="s">
        <v>20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723</v>
      </c>
      <c r="B3706" s="6" t="n">
        <v>36999</v>
      </c>
      <c r="C3706" s="7" t="s">
        <v>690</v>
      </c>
      <c r="D3706" s="7" t="s">
        <v>663</v>
      </c>
      <c r="E3706" s="7" t="s">
        <v>380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724</v>
      </c>
      <c r="B3707" s="6" t="n">
        <v>36999</v>
      </c>
      <c r="C3707" s="7" t="s">
        <v>690</v>
      </c>
      <c r="D3707" s="7" t="s">
        <v>663</v>
      </c>
      <c r="E3707" s="7" t="s">
        <v>20</v>
      </c>
      <c r="F3707" s="16" t="s">
        <v>665</v>
      </c>
      <c r="G3707" s="8" t="n">
        <v>0</v>
      </c>
    </row>
    <row r="3708" customFormat="false" ht="12.75" hidden="false" customHeight="false" outlineLevel="2" collapsed="false">
      <c r="A3708" s="5" t="s">
        <v>724</v>
      </c>
      <c r="B3708" s="6" t="n">
        <v>36999</v>
      </c>
      <c r="C3708" s="7" t="s">
        <v>690</v>
      </c>
      <c r="D3708" s="7" t="s">
        <v>663</v>
      </c>
      <c r="E3708" s="7" t="s">
        <v>380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727</v>
      </c>
      <c r="B3709" s="6" t="n">
        <v>37000</v>
      </c>
      <c r="C3709" s="7" t="s">
        <v>707</v>
      </c>
      <c r="D3709" s="7" t="s">
        <v>663</v>
      </c>
      <c r="E3709" s="7" t="s">
        <v>20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727</v>
      </c>
      <c r="B3710" s="6" t="n">
        <v>37000</v>
      </c>
      <c r="C3710" s="7" t="s">
        <v>707</v>
      </c>
      <c r="D3710" s="7" t="s">
        <v>663</v>
      </c>
      <c r="E3710" s="7" t="s">
        <v>380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728</v>
      </c>
      <c r="B3711" s="6" t="n">
        <v>37000</v>
      </c>
      <c r="C3711" s="7" t="s">
        <v>711</v>
      </c>
      <c r="D3711" s="7" t="s">
        <v>663</v>
      </c>
      <c r="E3711" s="7" t="s">
        <v>20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728</v>
      </c>
      <c r="B3712" s="6" t="n">
        <v>37000</v>
      </c>
      <c r="C3712" s="7" t="s">
        <v>690</v>
      </c>
      <c r="D3712" s="7" t="s">
        <v>663</v>
      </c>
      <c r="E3712" s="7" t="s">
        <v>380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758</v>
      </c>
      <c r="B3713" s="6" t="n">
        <v>37000</v>
      </c>
      <c r="C3713" s="7" t="s">
        <v>690</v>
      </c>
      <c r="D3713" s="7" t="s">
        <v>663</v>
      </c>
      <c r="E3713" s="7" t="s">
        <v>26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729</v>
      </c>
      <c r="B3714" s="6" t="n">
        <v>37000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731</v>
      </c>
      <c r="B3715" s="6" t="n">
        <v>37001</v>
      </c>
      <c r="C3715" s="7" t="s">
        <v>711</v>
      </c>
      <c r="D3715" s="7" t="s">
        <v>663</v>
      </c>
      <c r="E3715" s="7" t="s">
        <v>20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731</v>
      </c>
      <c r="B3716" s="6" t="n">
        <v>37001</v>
      </c>
      <c r="C3716" s="7" t="s">
        <v>690</v>
      </c>
      <c r="D3716" s="7" t="s">
        <v>663</v>
      </c>
      <c r="E3716" s="7" t="s">
        <v>380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730</v>
      </c>
      <c r="B3717" s="6" t="n">
        <v>37001</v>
      </c>
      <c r="C3717" s="7" t="s">
        <v>716</v>
      </c>
      <c r="D3717" s="7" t="s">
        <v>663</v>
      </c>
      <c r="E3717" s="7" t="s">
        <v>20</v>
      </c>
      <c r="F3717" s="16" t="s">
        <v>665</v>
      </c>
      <c r="G3717" s="8" t="n">
        <v>0</v>
      </c>
    </row>
    <row r="3718" customFormat="false" ht="12.75" hidden="false" customHeight="false" outlineLevel="2" collapsed="false">
      <c r="A3718" s="5" t="s">
        <v>759</v>
      </c>
      <c r="B3718" s="6" t="n">
        <v>37001</v>
      </c>
      <c r="C3718" s="7" t="s">
        <v>685</v>
      </c>
      <c r="D3718" s="7" t="s">
        <v>663</v>
      </c>
      <c r="E3718" s="7" t="s">
        <v>760</v>
      </c>
      <c r="F3718" s="16" t="s">
        <v>665</v>
      </c>
      <c r="G3718" s="8" t="n">
        <v>200</v>
      </c>
    </row>
    <row r="3719" customFormat="false" ht="12.75" hidden="false" customHeight="false" outlineLevel="2" collapsed="false">
      <c r="A3719" s="5" t="s">
        <v>687</v>
      </c>
      <c r="B3719" s="6" t="n">
        <v>37004</v>
      </c>
      <c r="C3719" s="7" t="s">
        <v>688</v>
      </c>
      <c r="D3719" s="7" t="s">
        <v>663</v>
      </c>
      <c r="E3719" s="7" t="s">
        <v>686</v>
      </c>
      <c r="F3719" s="16" t="s">
        <v>665</v>
      </c>
      <c r="G3719" s="8" t="n">
        <v>184337</v>
      </c>
    </row>
    <row r="3720" customFormat="false" ht="12.75" hidden="false" customHeight="false" outlineLevel="2" collapsed="false">
      <c r="A3720" s="5" t="s">
        <v>703</v>
      </c>
      <c r="B3720" s="6" t="s">
        <v>704</v>
      </c>
      <c r="C3720" s="7" t="s">
        <v>705</v>
      </c>
      <c r="D3720" s="7" t="s">
        <v>663</v>
      </c>
      <c r="E3720" s="7" t="s">
        <v>700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689</v>
      </c>
      <c r="B3721" s="6" t="n">
        <v>37004</v>
      </c>
      <c r="C3721" s="7" t="s">
        <v>690</v>
      </c>
      <c r="D3721" s="7" t="s">
        <v>663</v>
      </c>
      <c r="E3721" s="7" t="s">
        <v>686</v>
      </c>
      <c r="F3721" s="16" t="s">
        <v>665</v>
      </c>
      <c r="G3721" s="8" t="n">
        <v>750</v>
      </c>
    </row>
    <row r="3722" customFormat="false" ht="12.75" hidden="false" customHeight="false" outlineLevel="2" collapsed="false">
      <c r="A3722" s="5" t="s">
        <v>732</v>
      </c>
      <c r="B3722" s="6" t="n">
        <v>37005</v>
      </c>
      <c r="C3722" s="7" t="s">
        <v>707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732</v>
      </c>
      <c r="B3723" s="6" t="n">
        <v>37005</v>
      </c>
      <c r="C3723" s="7" t="s">
        <v>707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733</v>
      </c>
      <c r="B3724" s="6" t="n">
        <v>37005</v>
      </c>
      <c r="C3724" s="7" t="s">
        <v>713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733</v>
      </c>
      <c r="B3725" s="6" t="n">
        <v>37005</v>
      </c>
      <c r="C3725" s="7" t="s">
        <v>713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734</v>
      </c>
      <c r="B3726" s="6" t="n">
        <v>37005</v>
      </c>
      <c r="C3726" s="7" t="s">
        <v>690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734</v>
      </c>
      <c r="B3727" s="6" t="n">
        <v>37005</v>
      </c>
      <c r="C3727" s="7" t="s">
        <v>690</v>
      </c>
      <c r="D3727" s="7" t="s">
        <v>663</v>
      </c>
      <c r="E3727" s="7" t="s">
        <v>380</v>
      </c>
      <c r="F3727" s="16" t="s">
        <v>665</v>
      </c>
      <c r="G3727" s="8" t="n">
        <v>0</v>
      </c>
    </row>
    <row r="3728" customFormat="false" ht="12.75" hidden="false" customHeight="false" outlineLevel="2" collapsed="false">
      <c r="A3728" s="5" t="s">
        <v>661</v>
      </c>
      <c r="B3728" s="6" t="n">
        <v>37005</v>
      </c>
      <c r="C3728" s="7" t="s">
        <v>662</v>
      </c>
      <c r="D3728" s="7" t="s">
        <v>663</v>
      </c>
      <c r="E3728" s="7" t="s">
        <v>664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691</v>
      </c>
      <c r="B3729" s="6" t="n">
        <v>37005</v>
      </c>
      <c r="C3729" s="7" t="s">
        <v>690</v>
      </c>
      <c r="D3729" s="7" t="s">
        <v>663</v>
      </c>
      <c r="E3729" s="7" t="s">
        <v>686</v>
      </c>
      <c r="F3729" s="16" t="s">
        <v>665</v>
      </c>
      <c r="G3729" s="8" t="n">
        <v>263.5</v>
      </c>
    </row>
    <row r="3730" customFormat="false" ht="12.75" hidden="false" customHeight="false" outlineLevel="2" collapsed="false">
      <c r="A3730" s="5" t="s">
        <v>735</v>
      </c>
      <c r="B3730" s="6" t="n">
        <v>37005</v>
      </c>
      <c r="C3730" s="7" t="s">
        <v>722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735</v>
      </c>
      <c r="B3731" s="6" t="n">
        <v>37005</v>
      </c>
      <c r="C3731" s="7" t="s">
        <v>722</v>
      </c>
      <c r="D3731" s="7" t="s">
        <v>663</v>
      </c>
      <c r="E3731" s="7" t="s">
        <v>380</v>
      </c>
      <c r="F3731" s="16" t="s">
        <v>665</v>
      </c>
      <c r="G3731" s="8" t="n">
        <v>200</v>
      </c>
    </row>
    <row r="3732" customFormat="false" ht="12.75" hidden="false" customHeight="false" outlineLevel="2" collapsed="false">
      <c r="A3732" s="5" t="s">
        <v>736</v>
      </c>
      <c r="B3732" s="6" t="n">
        <v>37006</v>
      </c>
      <c r="C3732" s="7" t="s">
        <v>690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736</v>
      </c>
      <c r="B3733" s="6" t="n">
        <v>37006</v>
      </c>
      <c r="C3733" s="7" t="s">
        <v>690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738</v>
      </c>
      <c r="B3734" s="6" t="n">
        <v>37006</v>
      </c>
      <c r="C3734" s="7" t="s">
        <v>739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738</v>
      </c>
      <c r="B3735" s="6" t="n">
        <v>37006</v>
      </c>
      <c r="C3735" s="7" t="s">
        <v>713</v>
      </c>
      <c r="D3735" s="7" t="s">
        <v>663</v>
      </c>
      <c r="E3735" s="7" t="s">
        <v>380</v>
      </c>
      <c r="F3735" s="16" t="s">
        <v>665</v>
      </c>
      <c r="G3735" s="8" t="n">
        <v>173744</v>
      </c>
    </row>
    <row r="3736" customFormat="false" ht="12.75" hidden="false" customHeight="false" outlineLevel="2" collapsed="false">
      <c r="A3736" s="5" t="s">
        <v>740</v>
      </c>
      <c r="B3736" s="6" t="n">
        <v>37006</v>
      </c>
      <c r="C3736" s="7" t="s">
        <v>690</v>
      </c>
      <c r="D3736" s="7" t="s">
        <v>663</v>
      </c>
      <c r="E3736" s="7" t="s">
        <v>20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740</v>
      </c>
      <c r="B3737" s="6" t="n">
        <v>37006</v>
      </c>
      <c r="C3737" s="7" t="s">
        <v>690</v>
      </c>
      <c r="D3737" s="7" t="s">
        <v>663</v>
      </c>
      <c r="E3737" s="7" t="s">
        <v>380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737</v>
      </c>
      <c r="B3738" s="6" t="n">
        <v>37006</v>
      </c>
      <c r="C3738" s="7" t="s">
        <v>690</v>
      </c>
      <c r="D3738" s="7" t="s">
        <v>663</v>
      </c>
      <c r="E3738" s="7" t="s">
        <v>20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737</v>
      </c>
      <c r="B3739" s="6" t="n">
        <v>37006</v>
      </c>
      <c r="C3739" s="7" t="s">
        <v>690</v>
      </c>
      <c r="D3739" s="7" t="s">
        <v>663</v>
      </c>
      <c r="E3739" s="7" t="s">
        <v>380</v>
      </c>
      <c r="F3739" s="16" t="s">
        <v>665</v>
      </c>
      <c r="G3739" s="8" t="n">
        <v>0</v>
      </c>
    </row>
    <row r="3740" customFormat="false" ht="12.75" hidden="false" customHeight="false" outlineLevel="2" collapsed="false">
      <c r="A3740" s="5" t="s">
        <v>741</v>
      </c>
      <c r="B3740" s="6" t="n">
        <v>37007</v>
      </c>
      <c r="C3740" s="7" t="s">
        <v>690</v>
      </c>
      <c r="D3740" s="7" t="s">
        <v>663</v>
      </c>
      <c r="E3740" s="7" t="s">
        <v>20</v>
      </c>
      <c r="F3740" s="16" t="s">
        <v>665</v>
      </c>
      <c r="G3740" s="8" t="n">
        <v>0</v>
      </c>
    </row>
    <row r="3741" customFormat="false" ht="12.75" hidden="false" customHeight="false" outlineLevel="2" collapsed="false">
      <c r="A3741" s="5" t="s">
        <v>741</v>
      </c>
      <c r="B3741" s="6" t="n">
        <v>37007</v>
      </c>
      <c r="C3741" s="7" t="s">
        <v>690</v>
      </c>
      <c r="D3741" s="7" t="s">
        <v>663</v>
      </c>
      <c r="E3741" s="7" t="s">
        <v>380</v>
      </c>
      <c r="F3741" s="16" t="s">
        <v>665</v>
      </c>
      <c r="G3741" s="8" t="n">
        <v>0</v>
      </c>
    </row>
    <row r="3742" customFormat="false" ht="12.75" hidden="false" customHeight="false" outlineLevel="2" collapsed="false">
      <c r="A3742" s="5" t="s">
        <v>742</v>
      </c>
      <c r="B3742" s="6" t="n">
        <v>37007</v>
      </c>
      <c r="C3742" s="7" t="s">
        <v>690</v>
      </c>
      <c r="D3742" s="7" t="s">
        <v>663</v>
      </c>
      <c r="E3742" s="7" t="s">
        <v>20</v>
      </c>
      <c r="F3742" s="16" t="s">
        <v>665</v>
      </c>
      <c r="G3742" s="8" t="n">
        <v>0</v>
      </c>
    </row>
    <row r="3743" customFormat="false" ht="12.75" hidden="false" customHeight="false" outlineLevel="2" collapsed="false">
      <c r="A3743" s="5" t="s">
        <v>742</v>
      </c>
      <c r="B3743" s="6" t="n">
        <v>37007</v>
      </c>
      <c r="C3743" s="7" t="s">
        <v>690</v>
      </c>
      <c r="D3743" s="7" t="s">
        <v>663</v>
      </c>
      <c r="E3743" s="7" t="s">
        <v>380</v>
      </c>
      <c r="F3743" s="16" t="s">
        <v>665</v>
      </c>
      <c r="G3743" s="8" t="n">
        <v>0</v>
      </c>
    </row>
    <row r="3744" customFormat="false" ht="12.75" hidden="false" customHeight="false" outlineLevel="2" collapsed="false">
      <c r="A3744" s="5" t="s">
        <v>743</v>
      </c>
      <c r="B3744" s="6" t="n">
        <v>37007</v>
      </c>
      <c r="C3744" s="7" t="s">
        <v>690</v>
      </c>
      <c r="D3744" s="7" t="s">
        <v>663</v>
      </c>
      <c r="E3744" s="7" t="s">
        <v>20</v>
      </c>
      <c r="F3744" s="16" t="s">
        <v>665</v>
      </c>
      <c r="G3744" s="8" t="n">
        <v>0</v>
      </c>
    </row>
    <row r="3745" customFormat="false" ht="12.75" hidden="false" customHeight="false" outlineLevel="2" collapsed="false">
      <c r="A3745" s="5" t="s">
        <v>743</v>
      </c>
      <c r="B3745" s="6" t="n">
        <v>37007</v>
      </c>
      <c r="C3745" s="7" t="s">
        <v>690</v>
      </c>
      <c r="D3745" s="7" t="s">
        <v>663</v>
      </c>
      <c r="E3745" s="7" t="s">
        <v>380</v>
      </c>
      <c r="F3745" s="16" t="s">
        <v>665</v>
      </c>
      <c r="G3745" s="8" t="n">
        <v>594</v>
      </c>
    </row>
    <row r="3746" customFormat="false" ht="12.75" hidden="false" customHeight="false" outlineLevel="2" collapsed="false">
      <c r="A3746" s="5" t="s">
        <v>744</v>
      </c>
      <c r="B3746" s="6" t="n">
        <v>37007</v>
      </c>
      <c r="C3746" s="7" t="s">
        <v>707</v>
      </c>
      <c r="D3746" s="7" t="s">
        <v>663</v>
      </c>
      <c r="E3746" s="7" t="s">
        <v>20</v>
      </c>
      <c r="F3746" s="16" t="s">
        <v>665</v>
      </c>
      <c r="G3746" s="8" t="n">
        <v>0</v>
      </c>
    </row>
    <row r="3747" customFormat="false" ht="12.75" hidden="false" customHeight="false" outlineLevel="2" collapsed="false">
      <c r="A3747" s="5" t="s">
        <v>744</v>
      </c>
      <c r="B3747" s="6" t="n">
        <v>37007</v>
      </c>
      <c r="C3747" s="7" t="s">
        <v>707</v>
      </c>
      <c r="D3747" s="7" t="s">
        <v>663</v>
      </c>
      <c r="E3747" s="7" t="s">
        <v>380</v>
      </c>
      <c r="F3747" s="16" t="s">
        <v>665</v>
      </c>
      <c r="G3747" s="8" t="n">
        <v>1465</v>
      </c>
    </row>
    <row r="3748" customFormat="false" ht="12.75" hidden="false" customHeight="false" outlineLevel="2" collapsed="false">
      <c r="A3748" s="5" t="s">
        <v>745</v>
      </c>
      <c r="B3748" s="6" t="n">
        <v>37008</v>
      </c>
      <c r="C3748" s="7" t="s">
        <v>739</v>
      </c>
      <c r="D3748" s="7" t="s">
        <v>663</v>
      </c>
      <c r="E3748" s="7" t="s">
        <v>20</v>
      </c>
      <c r="F3748" s="16" t="s">
        <v>665</v>
      </c>
      <c r="G3748" s="8" t="n">
        <v>0</v>
      </c>
    </row>
    <row r="3749" customFormat="false" ht="12.75" hidden="false" customHeight="false" outlineLevel="2" collapsed="false">
      <c r="A3749" s="5" t="s">
        <v>745</v>
      </c>
      <c r="B3749" s="6" t="n">
        <v>37008</v>
      </c>
      <c r="C3749" s="7" t="s">
        <v>739</v>
      </c>
      <c r="D3749" s="7" t="s">
        <v>663</v>
      </c>
      <c r="E3749" s="7" t="s">
        <v>380</v>
      </c>
      <c r="F3749" s="16" t="s">
        <v>665</v>
      </c>
      <c r="G3749" s="8" t="n">
        <v>1450</v>
      </c>
    </row>
    <row r="3750" customFormat="false" ht="12.75" hidden="false" customHeight="false" outlineLevel="2" collapsed="false">
      <c r="A3750" s="5" t="s">
        <v>748</v>
      </c>
      <c r="B3750" s="6" t="n">
        <v>37008</v>
      </c>
      <c r="C3750" s="7" t="s">
        <v>690</v>
      </c>
      <c r="D3750" s="7" t="s">
        <v>663</v>
      </c>
      <c r="E3750" s="7" t="s">
        <v>20</v>
      </c>
      <c r="F3750" s="16" t="s">
        <v>665</v>
      </c>
      <c r="G3750" s="8" t="n">
        <v>0</v>
      </c>
    </row>
    <row r="3751" customFormat="false" ht="12.75" hidden="false" customHeight="false" outlineLevel="2" collapsed="false">
      <c r="A3751" s="5" t="s">
        <v>748</v>
      </c>
      <c r="B3751" s="6" t="n">
        <v>37008</v>
      </c>
      <c r="C3751" s="7" t="s">
        <v>690</v>
      </c>
      <c r="D3751" s="7" t="s">
        <v>663</v>
      </c>
      <c r="E3751" s="7" t="s">
        <v>380</v>
      </c>
      <c r="F3751" s="16" t="s">
        <v>665</v>
      </c>
      <c r="G3751" s="8" t="n">
        <v>0</v>
      </c>
    </row>
    <row r="3752" customFormat="false" ht="12.75" hidden="false" customHeight="false" outlineLevel="2" collapsed="false">
      <c r="A3752" s="5" t="s">
        <v>746</v>
      </c>
      <c r="B3752" s="6" t="n">
        <v>37008</v>
      </c>
      <c r="C3752" s="7" t="s">
        <v>747</v>
      </c>
      <c r="D3752" s="7" t="s">
        <v>663</v>
      </c>
      <c r="E3752" s="7" t="s">
        <v>20</v>
      </c>
      <c r="F3752" s="16" t="s">
        <v>665</v>
      </c>
      <c r="G3752" s="8" t="n">
        <v>0</v>
      </c>
    </row>
    <row r="3753" customFormat="false" ht="12.75" hidden="false" customHeight="false" outlineLevel="2" collapsed="false">
      <c r="A3753" s="5" t="s">
        <v>746</v>
      </c>
      <c r="B3753" s="6" t="n">
        <v>37008</v>
      </c>
      <c r="C3753" s="7" t="s">
        <v>690</v>
      </c>
      <c r="D3753" s="7" t="s">
        <v>663</v>
      </c>
      <c r="E3753" s="7" t="s">
        <v>380</v>
      </c>
      <c r="F3753" s="16" t="s">
        <v>665</v>
      </c>
      <c r="G3753" s="8" t="n">
        <v>0</v>
      </c>
    </row>
    <row r="3754" customFormat="false" ht="12.75" hidden="false" customHeight="false" outlineLevel="2" collapsed="false">
      <c r="A3754" s="5" t="s">
        <v>750</v>
      </c>
      <c r="B3754" s="6" t="n">
        <v>37011</v>
      </c>
      <c r="C3754" s="7" t="s">
        <v>707</v>
      </c>
      <c r="D3754" s="7" t="s">
        <v>663</v>
      </c>
      <c r="E3754" s="7" t="s">
        <v>20</v>
      </c>
      <c r="F3754" s="16" t="s">
        <v>665</v>
      </c>
      <c r="G3754" s="8" t="n">
        <v>0</v>
      </c>
    </row>
    <row r="3755" customFormat="false" ht="12.75" hidden="false" customHeight="false" outlineLevel="2" collapsed="false">
      <c r="A3755" s="5" t="s">
        <v>694</v>
      </c>
      <c r="B3755" s="6" t="n">
        <v>37011</v>
      </c>
      <c r="C3755" s="7" t="s">
        <v>695</v>
      </c>
      <c r="D3755" s="7" t="s">
        <v>663</v>
      </c>
      <c r="E3755" s="7" t="s">
        <v>686</v>
      </c>
      <c r="F3755" s="16" t="s">
        <v>665</v>
      </c>
      <c r="G3755" s="8" t="n">
        <v>1726</v>
      </c>
    </row>
    <row r="3756" customFormat="false" ht="12.75" hidden="false" customHeight="false" outlineLevel="2" collapsed="false">
      <c r="A3756" s="5" t="s">
        <v>752</v>
      </c>
      <c r="B3756" s="6" t="n">
        <v>37011</v>
      </c>
      <c r="C3756" s="7" t="s">
        <v>711</v>
      </c>
      <c r="D3756" s="7" t="s">
        <v>663</v>
      </c>
      <c r="E3756" s="7" t="s">
        <v>20</v>
      </c>
      <c r="F3756" s="16" t="s">
        <v>665</v>
      </c>
      <c r="G3756" s="8" t="n">
        <v>0</v>
      </c>
    </row>
    <row r="3757" customFormat="false" ht="12.75" hidden="false" customHeight="false" outlineLevel="2" collapsed="false">
      <c r="A3757" s="5" t="s">
        <v>752</v>
      </c>
      <c r="B3757" s="6" t="n">
        <v>37011</v>
      </c>
      <c r="C3757" s="7" t="s">
        <v>690</v>
      </c>
      <c r="D3757" s="7" t="s">
        <v>663</v>
      </c>
      <c r="E3757" s="7" t="s">
        <v>380</v>
      </c>
      <c r="F3757" s="16" t="s">
        <v>665</v>
      </c>
      <c r="G3757" s="8" t="n">
        <v>0</v>
      </c>
    </row>
    <row r="3758" customFormat="false" ht="12.75" hidden="false" customHeight="false" outlineLevel="2" collapsed="false">
      <c r="A3758" s="5" t="s">
        <v>753</v>
      </c>
      <c r="B3758" s="6" t="n">
        <v>37011</v>
      </c>
      <c r="C3758" s="7" t="s">
        <v>711</v>
      </c>
      <c r="D3758" s="7" t="s">
        <v>663</v>
      </c>
      <c r="E3758" s="7" t="s">
        <v>20</v>
      </c>
      <c r="F3758" s="16" t="s">
        <v>665</v>
      </c>
      <c r="G3758" s="8" t="n">
        <v>0</v>
      </c>
    </row>
    <row r="3759" customFormat="false" ht="12.75" hidden="false" customHeight="false" outlineLevel="2" collapsed="false">
      <c r="A3759" s="5" t="s">
        <v>753</v>
      </c>
      <c r="B3759" s="6" t="n">
        <v>37011</v>
      </c>
      <c r="C3759" s="7" t="s">
        <v>690</v>
      </c>
      <c r="D3759" s="7" t="s">
        <v>663</v>
      </c>
      <c r="E3759" s="7" t="s">
        <v>380</v>
      </c>
      <c r="F3759" s="16" t="s">
        <v>665</v>
      </c>
      <c r="G3759" s="8" t="n">
        <v>0</v>
      </c>
    </row>
    <row r="3760" customFormat="false" ht="12.75" hidden="false" customHeight="false" outlineLevel="2" collapsed="false">
      <c r="A3760" s="5" t="s">
        <v>754</v>
      </c>
      <c r="B3760" s="6" t="n">
        <v>37011</v>
      </c>
      <c r="C3760" s="7" t="s">
        <v>707</v>
      </c>
      <c r="D3760" s="7" t="s">
        <v>663</v>
      </c>
      <c r="E3760" s="7" t="s">
        <v>20</v>
      </c>
      <c r="F3760" s="16" t="s">
        <v>665</v>
      </c>
      <c r="G3760" s="8" t="n">
        <v>0</v>
      </c>
    </row>
    <row r="3761" customFormat="false" ht="12.75" hidden="false" customHeight="false" outlineLevel="2" collapsed="false">
      <c r="A3761" s="5" t="s">
        <v>754</v>
      </c>
      <c r="B3761" s="6" t="n">
        <v>37011</v>
      </c>
      <c r="C3761" s="7" t="s">
        <v>707</v>
      </c>
      <c r="D3761" s="7" t="s">
        <v>663</v>
      </c>
      <c r="E3761" s="7" t="s">
        <v>380</v>
      </c>
      <c r="F3761" s="16" t="s">
        <v>665</v>
      </c>
      <c r="G3761" s="8" t="n">
        <v>0</v>
      </c>
    </row>
    <row r="3762" customFormat="false" ht="12.75" hidden="false" customHeight="false" outlineLevel="2" collapsed="false">
      <c r="A3762" s="5" t="s">
        <v>749</v>
      </c>
      <c r="B3762" s="6" t="n">
        <v>37011</v>
      </c>
      <c r="C3762" s="7" t="s">
        <v>707</v>
      </c>
      <c r="D3762" s="7" t="s">
        <v>663</v>
      </c>
      <c r="E3762" s="7" t="s">
        <v>20</v>
      </c>
      <c r="F3762" s="16" t="s">
        <v>665</v>
      </c>
      <c r="G3762" s="8" t="n">
        <v>0</v>
      </c>
    </row>
    <row r="3763" customFormat="false" ht="12.75" hidden="false" customHeight="false" outlineLevel="2" collapsed="false">
      <c r="A3763" s="5" t="s">
        <v>749</v>
      </c>
      <c r="B3763" s="6" t="n">
        <v>37011</v>
      </c>
      <c r="C3763" s="7" t="s">
        <v>707</v>
      </c>
      <c r="D3763" s="7" t="s">
        <v>663</v>
      </c>
      <c r="E3763" s="7" t="s">
        <v>380</v>
      </c>
      <c r="F3763" s="16" t="s">
        <v>665</v>
      </c>
      <c r="G3763" s="8" t="n">
        <v>0</v>
      </c>
    </row>
    <row r="3764" customFormat="false" ht="12.75" hidden="false" customHeight="false" outlineLevel="2" collapsed="false">
      <c r="A3764" s="5" t="s">
        <v>749</v>
      </c>
      <c r="B3764" s="6" t="n">
        <v>37011</v>
      </c>
      <c r="C3764" s="7" t="s">
        <v>707</v>
      </c>
      <c r="D3764" s="7" t="s">
        <v>663</v>
      </c>
      <c r="E3764" s="7" t="s">
        <v>380</v>
      </c>
      <c r="F3764" s="16" t="s">
        <v>665</v>
      </c>
      <c r="G3764" s="8" t="n">
        <v>0</v>
      </c>
    </row>
    <row r="3765" customFormat="false" ht="12.75" hidden="false" customHeight="false" outlineLevel="2" collapsed="false">
      <c r="A3765" s="5" t="s">
        <v>751</v>
      </c>
      <c r="B3765" s="6" t="n">
        <v>37011</v>
      </c>
      <c r="C3765" s="7" t="s">
        <v>707</v>
      </c>
      <c r="D3765" s="7" t="s">
        <v>663</v>
      </c>
      <c r="E3765" s="7" t="s">
        <v>20</v>
      </c>
      <c r="F3765" s="16" t="s">
        <v>665</v>
      </c>
      <c r="G3765" s="8" t="n">
        <v>0</v>
      </c>
    </row>
    <row r="3766" customFormat="false" ht="12.75" hidden="false" customHeight="false" outlineLevel="2" collapsed="false">
      <c r="A3766" s="5" t="s">
        <v>761</v>
      </c>
      <c r="B3766" s="6" t="n">
        <v>37011</v>
      </c>
      <c r="C3766" s="7" t="s">
        <v>707</v>
      </c>
      <c r="D3766" s="7" t="s">
        <v>663</v>
      </c>
      <c r="E3766" s="7" t="s">
        <v>380</v>
      </c>
      <c r="F3766" s="16" t="s">
        <v>665</v>
      </c>
      <c r="G3766" s="8" t="n">
        <v>0</v>
      </c>
    </row>
    <row r="3767" customFormat="false" ht="12.75" hidden="false" customHeight="false" outlineLevel="2" collapsed="false">
      <c r="A3767" s="5" t="s">
        <v>807</v>
      </c>
      <c r="B3767" s="6" t="n">
        <v>37012</v>
      </c>
      <c r="C3767" s="7" t="s">
        <v>711</v>
      </c>
      <c r="D3767" s="7" t="s">
        <v>663</v>
      </c>
      <c r="E3767" s="7" t="s">
        <v>26</v>
      </c>
      <c r="F3767" s="5" t="s">
        <v>665</v>
      </c>
      <c r="G3767" s="8" t="n">
        <v>0</v>
      </c>
    </row>
    <row r="3768" customFormat="false" ht="12.75" hidden="false" customHeight="false" outlineLevel="2" collapsed="false">
      <c r="A3768" s="5" t="s">
        <v>808</v>
      </c>
      <c r="B3768" s="6" t="n">
        <v>37012</v>
      </c>
      <c r="C3768" s="7" t="s">
        <v>711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810</v>
      </c>
      <c r="B3769" s="6" t="n">
        <v>37013</v>
      </c>
      <c r="C3769" s="7" t="s">
        <v>711</v>
      </c>
      <c r="D3769" s="7" t="s">
        <v>663</v>
      </c>
      <c r="E3769" s="7" t="s">
        <v>26</v>
      </c>
      <c r="F3769" s="5" t="s">
        <v>665</v>
      </c>
      <c r="G3769" s="8" t="n">
        <v>0</v>
      </c>
    </row>
    <row r="3770" customFormat="false" ht="12.75" hidden="false" customHeight="false" outlineLevel="2" collapsed="false">
      <c r="A3770" s="5" t="s">
        <v>809</v>
      </c>
      <c r="B3770" s="6" t="n">
        <v>37013</v>
      </c>
      <c r="C3770" s="7" t="s">
        <v>711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811</v>
      </c>
      <c r="B3771" s="6" t="n">
        <v>37013</v>
      </c>
      <c r="C3771" s="7" t="s">
        <v>711</v>
      </c>
      <c r="D3771" s="7" t="s">
        <v>663</v>
      </c>
      <c r="E3771" s="7" t="s">
        <v>26</v>
      </c>
      <c r="F3771" s="5" t="s">
        <v>665</v>
      </c>
      <c r="G3771" s="8" t="n">
        <v>0</v>
      </c>
    </row>
    <row r="3772" customFormat="false" ht="12.75" hidden="false" customHeight="false" outlineLevel="2" collapsed="false">
      <c r="A3772" s="5" t="s">
        <v>793</v>
      </c>
      <c r="B3772" s="6" t="n">
        <v>37015</v>
      </c>
      <c r="C3772" s="7" t="s">
        <v>780</v>
      </c>
      <c r="D3772" s="7" t="s">
        <v>663</v>
      </c>
      <c r="E3772" s="7" t="s">
        <v>700</v>
      </c>
      <c r="F3772" s="5" t="s">
        <v>665</v>
      </c>
      <c r="G3772" s="8" t="n">
        <v>1500</v>
      </c>
    </row>
    <row r="3773" customFormat="false" ht="12.75" hidden="false" customHeight="false" outlineLevel="2" collapsed="false">
      <c r="A3773" s="5" t="s">
        <v>793</v>
      </c>
      <c r="B3773" s="6" t="n">
        <v>37018</v>
      </c>
      <c r="C3773" s="7" t="s">
        <v>780</v>
      </c>
      <c r="D3773" s="7" t="s">
        <v>663</v>
      </c>
      <c r="E3773" s="7" t="s">
        <v>697</v>
      </c>
      <c r="F3773" s="5" t="s">
        <v>665</v>
      </c>
      <c r="G3773" s="8" t="n">
        <v>13500</v>
      </c>
    </row>
    <row r="3774" customFormat="false" ht="12.75" hidden="false" customHeight="false" outlineLevel="2" collapsed="false">
      <c r="A3774" s="5" t="s">
        <v>793</v>
      </c>
      <c r="B3774" s="6" t="n">
        <v>37013</v>
      </c>
      <c r="C3774" s="7" t="s">
        <v>780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852</v>
      </c>
      <c r="B3775" s="6" t="n">
        <v>37014</v>
      </c>
      <c r="C3775" s="7" t="s">
        <v>690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819</v>
      </c>
      <c r="B3776" s="6" t="n">
        <v>37015</v>
      </c>
      <c r="C3776" s="7" t="s">
        <v>711</v>
      </c>
      <c r="D3776" s="7" t="s">
        <v>663</v>
      </c>
      <c r="E3776" s="7" t="s">
        <v>26</v>
      </c>
      <c r="F3776" s="5" t="s">
        <v>665</v>
      </c>
      <c r="G3776" s="8" t="n">
        <v>0</v>
      </c>
    </row>
    <row r="3777" customFormat="false" ht="12.75" hidden="false" customHeight="false" outlineLevel="2" collapsed="false">
      <c r="A3777" s="5" t="s">
        <v>804</v>
      </c>
      <c r="B3777" s="6" t="n">
        <v>37015</v>
      </c>
      <c r="C3777" s="7" t="s">
        <v>805</v>
      </c>
      <c r="D3777" s="7" t="s">
        <v>663</v>
      </c>
      <c r="E3777" s="7" t="s">
        <v>806</v>
      </c>
      <c r="F3777" s="5" t="s">
        <v>665</v>
      </c>
      <c r="G3777" s="8" t="n">
        <v>900</v>
      </c>
    </row>
    <row r="3778" customFormat="false" ht="12.75" hidden="false" customHeight="false" outlineLevel="2" collapsed="false">
      <c r="A3778" s="5" t="s">
        <v>820</v>
      </c>
      <c r="B3778" s="6" t="n">
        <v>37015</v>
      </c>
      <c r="C3778" s="7" t="s">
        <v>711</v>
      </c>
      <c r="D3778" s="7" t="s">
        <v>663</v>
      </c>
      <c r="E3778" s="7" t="s">
        <v>26</v>
      </c>
      <c r="F3778" s="5" t="s">
        <v>665</v>
      </c>
      <c r="G3778" s="8" t="n">
        <v>0</v>
      </c>
    </row>
    <row r="3779" customFormat="false" ht="12.75" hidden="false" customHeight="false" outlineLevel="2" collapsed="false">
      <c r="A3779" s="5" t="s">
        <v>821</v>
      </c>
      <c r="B3779" s="6" t="n">
        <v>37015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776</v>
      </c>
      <c r="B3780" s="6" t="n">
        <v>37018</v>
      </c>
      <c r="C3780" s="7" t="s">
        <v>777</v>
      </c>
      <c r="D3780" s="7" t="s">
        <v>663</v>
      </c>
      <c r="E3780" s="7" t="s">
        <v>778</v>
      </c>
      <c r="F3780" s="5" t="s">
        <v>665</v>
      </c>
      <c r="G3780" s="8" t="n">
        <v>9150</v>
      </c>
    </row>
    <row r="3781" customFormat="false" ht="12.75" hidden="false" customHeight="false" outlineLevel="2" collapsed="false">
      <c r="A3781" s="5" t="s">
        <v>776</v>
      </c>
      <c r="B3781" s="6" t="n">
        <v>37018</v>
      </c>
      <c r="C3781" s="7" t="s">
        <v>777</v>
      </c>
      <c r="D3781" s="7" t="s">
        <v>663</v>
      </c>
      <c r="E3781" s="7" t="s">
        <v>778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776</v>
      </c>
      <c r="B3782" s="6" t="n">
        <v>37018</v>
      </c>
      <c r="C3782" s="7" t="s">
        <v>777</v>
      </c>
      <c r="D3782" s="7" t="s">
        <v>663</v>
      </c>
      <c r="E3782" s="7" t="s">
        <v>778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776</v>
      </c>
      <c r="B3783" s="6" t="n">
        <v>37019</v>
      </c>
      <c r="C3783" s="7" t="s">
        <v>777</v>
      </c>
      <c r="D3783" s="7" t="s">
        <v>663</v>
      </c>
      <c r="E3783" s="7" t="s">
        <v>778</v>
      </c>
      <c r="F3783" s="5" t="s">
        <v>665</v>
      </c>
      <c r="G3783" s="8" t="n">
        <v>-8850</v>
      </c>
    </row>
    <row r="3784" customFormat="false" ht="12.75" hidden="false" customHeight="false" outlineLevel="2" collapsed="false">
      <c r="A3784" s="5" t="s">
        <v>779</v>
      </c>
      <c r="B3784" s="6" t="n">
        <v>37018</v>
      </c>
      <c r="C3784" s="7" t="s">
        <v>780</v>
      </c>
      <c r="D3784" s="7" t="s">
        <v>663</v>
      </c>
      <c r="E3784" s="7" t="s">
        <v>778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826</v>
      </c>
      <c r="B3785" s="6" t="n">
        <v>37018</v>
      </c>
      <c r="C3785" s="7" t="s">
        <v>827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828</v>
      </c>
      <c r="B3786" s="6" t="n">
        <v>37018</v>
      </c>
      <c r="C3786" s="7" t="s">
        <v>829</v>
      </c>
      <c r="D3786" s="7" t="s">
        <v>663</v>
      </c>
      <c r="E3786" s="7" t="s">
        <v>26</v>
      </c>
      <c r="F3786" s="5" t="s">
        <v>665</v>
      </c>
      <c r="G3786" s="8" t="n">
        <v>3500</v>
      </c>
    </row>
    <row r="3787" customFormat="false" ht="12.75" hidden="false" customHeight="false" outlineLevel="2" collapsed="false">
      <c r="A3787" s="5" t="s">
        <v>830</v>
      </c>
      <c r="B3787" s="6" t="n">
        <v>37018</v>
      </c>
      <c r="C3787" s="7" t="s">
        <v>827</v>
      </c>
      <c r="D3787" s="7" t="s">
        <v>663</v>
      </c>
      <c r="E3787" s="7" t="s">
        <v>26</v>
      </c>
      <c r="F3787" s="5" t="s">
        <v>665</v>
      </c>
      <c r="G3787" s="8" t="n">
        <v>0</v>
      </c>
    </row>
    <row r="3788" customFormat="false" ht="12.75" hidden="false" customHeight="false" outlineLevel="2" collapsed="false">
      <c r="A3788" s="5" t="s">
        <v>824</v>
      </c>
      <c r="B3788" s="6" t="n">
        <v>37018</v>
      </c>
      <c r="C3788" s="7" t="s">
        <v>822</v>
      </c>
      <c r="D3788" s="7" t="s">
        <v>663</v>
      </c>
      <c r="E3788" s="7" t="s">
        <v>26</v>
      </c>
      <c r="F3788" s="5" t="s">
        <v>665</v>
      </c>
      <c r="G3788" s="8" t="n">
        <v>750</v>
      </c>
    </row>
    <row r="3789" customFormat="false" ht="12.75" hidden="false" customHeight="false" outlineLevel="2" collapsed="false">
      <c r="A3789" s="5" t="s">
        <v>823</v>
      </c>
      <c r="B3789" s="6" t="n">
        <v>37018</v>
      </c>
      <c r="C3789" s="7" t="s">
        <v>711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825</v>
      </c>
      <c r="B3790" s="6" t="n">
        <v>37018</v>
      </c>
      <c r="C3790" s="7" t="s">
        <v>711</v>
      </c>
      <c r="D3790" s="7" t="s">
        <v>663</v>
      </c>
      <c r="E3790" s="7" t="s">
        <v>26</v>
      </c>
      <c r="F3790" s="5" t="s">
        <v>665</v>
      </c>
      <c r="G3790" s="8" t="n">
        <v>0</v>
      </c>
    </row>
    <row r="3791" customFormat="false" ht="12.75" hidden="false" customHeight="false" outlineLevel="2" collapsed="false">
      <c r="A3791" s="5" t="s">
        <v>794</v>
      </c>
      <c r="B3791" s="6" t="n">
        <v>37018</v>
      </c>
      <c r="C3791" s="7" t="s">
        <v>795</v>
      </c>
      <c r="D3791" s="7" t="s">
        <v>663</v>
      </c>
      <c r="E3791" s="7" t="s">
        <v>700</v>
      </c>
      <c r="F3791" s="5" t="s">
        <v>665</v>
      </c>
      <c r="G3791" s="8" t="n">
        <v>150</v>
      </c>
    </row>
    <row r="3792" customFormat="false" ht="12.75" hidden="false" customHeight="false" outlineLevel="2" collapsed="false">
      <c r="A3792" s="5" t="s">
        <v>794</v>
      </c>
      <c r="B3792" s="6" t="n">
        <v>37018</v>
      </c>
      <c r="C3792" s="7" t="s">
        <v>829</v>
      </c>
      <c r="D3792" s="7" t="s">
        <v>663</v>
      </c>
      <c r="E3792" s="7" t="s">
        <v>26</v>
      </c>
      <c r="F3792" s="5" t="s">
        <v>665</v>
      </c>
      <c r="G3792" s="8" t="n">
        <v>1393</v>
      </c>
    </row>
    <row r="3793" customFormat="false" ht="12.75" hidden="false" customHeight="false" outlineLevel="2" collapsed="false">
      <c r="A3793" s="5" t="s">
        <v>831</v>
      </c>
      <c r="B3793" s="6" t="n">
        <v>37018</v>
      </c>
      <c r="C3793" s="7" t="s">
        <v>780</v>
      </c>
      <c r="D3793" s="7" t="s">
        <v>663</v>
      </c>
      <c r="E3793" s="7" t="s">
        <v>26</v>
      </c>
      <c r="F3793" s="5" t="s">
        <v>665</v>
      </c>
      <c r="G3793" s="8" t="n">
        <v>1175</v>
      </c>
    </row>
    <row r="3794" customFormat="false" ht="12.75" hidden="false" customHeight="false" outlineLevel="2" collapsed="false">
      <c r="A3794" s="5" t="s">
        <v>832</v>
      </c>
      <c r="B3794" s="6" t="n">
        <v>37019</v>
      </c>
      <c r="C3794" s="7" t="s">
        <v>722</v>
      </c>
      <c r="D3794" s="7" t="s">
        <v>663</v>
      </c>
      <c r="E3794" s="7" t="s">
        <v>26</v>
      </c>
      <c r="F3794" s="5" t="s">
        <v>665</v>
      </c>
      <c r="G3794" s="8" t="n">
        <v>2930</v>
      </c>
    </row>
    <row r="3795" customFormat="false" ht="12.75" hidden="false" customHeight="false" outlineLevel="2" collapsed="false">
      <c r="A3795" s="5" t="s">
        <v>781</v>
      </c>
      <c r="B3795" s="6" t="n">
        <v>37019</v>
      </c>
      <c r="C3795" s="7" t="s">
        <v>722</v>
      </c>
      <c r="D3795" s="7" t="s">
        <v>663</v>
      </c>
      <c r="E3795" s="7" t="s">
        <v>686</v>
      </c>
      <c r="F3795" s="5" t="s">
        <v>665</v>
      </c>
      <c r="G3795" s="8" t="n">
        <v>9150</v>
      </c>
    </row>
    <row r="3796" customFormat="false" ht="12.75" hidden="false" customHeight="false" outlineLevel="2" collapsed="false">
      <c r="A3796" s="5" t="s">
        <v>833</v>
      </c>
      <c r="B3796" s="6" t="n">
        <v>37019</v>
      </c>
      <c r="C3796" s="7" t="s">
        <v>827</v>
      </c>
      <c r="D3796" s="7" t="s">
        <v>663</v>
      </c>
      <c r="E3796" s="7" t="s">
        <v>26</v>
      </c>
      <c r="F3796" s="5" t="s">
        <v>665</v>
      </c>
      <c r="G3796" s="8" t="n">
        <v>0</v>
      </c>
    </row>
    <row r="3797" customFormat="false" ht="12.75" hidden="false" customHeight="false" outlineLevel="2" collapsed="false">
      <c r="A3797" s="5" t="s">
        <v>834</v>
      </c>
      <c r="B3797" s="6" t="n">
        <v>37019</v>
      </c>
      <c r="C3797" s="7" t="s">
        <v>780</v>
      </c>
      <c r="D3797" s="7" t="s">
        <v>663</v>
      </c>
      <c r="E3797" s="7" t="s">
        <v>26</v>
      </c>
      <c r="F3797" s="5" t="s">
        <v>665</v>
      </c>
      <c r="G3797" s="8" t="n">
        <v>7232</v>
      </c>
    </row>
    <row r="3798" customFormat="false" ht="12.75" hidden="false" customHeight="false" outlineLevel="2" collapsed="false">
      <c r="A3798" s="5" t="s">
        <v>835</v>
      </c>
      <c r="B3798" s="6" t="n">
        <v>37019</v>
      </c>
      <c r="C3798" s="7" t="s">
        <v>822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836</v>
      </c>
      <c r="B3799" s="6" t="n">
        <v>37020</v>
      </c>
      <c r="C3799" s="7" t="s">
        <v>780</v>
      </c>
      <c r="D3799" s="7" t="s">
        <v>663</v>
      </c>
      <c r="E3799" s="7" t="s">
        <v>26</v>
      </c>
      <c r="F3799" s="5" t="s">
        <v>665</v>
      </c>
      <c r="G3799" s="8" t="n">
        <v>2001</v>
      </c>
    </row>
    <row r="3800" customFormat="false" ht="12.75" hidden="false" customHeight="false" outlineLevel="2" collapsed="false">
      <c r="A3800" s="5" t="s">
        <v>837</v>
      </c>
      <c r="B3800" s="6" t="n">
        <v>37020</v>
      </c>
      <c r="C3800" s="7" t="s">
        <v>829</v>
      </c>
      <c r="D3800" s="7" t="s">
        <v>663</v>
      </c>
      <c r="E3800" s="7" t="s">
        <v>26</v>
      </c>
      <c r="F3800" s="5" t="s">
        <v>665</v>
      </c>
      <c r="G3800" s="8" t="n">
        <v>1795</v>
      </c>
    </row>
    <row r="3801" customFormat="false" ht="12.75" hidden="false" customHeight="false" outlineLevel="2" collapsed="false">
      <c r="A3801" s="5" t="s">
        <v>838</v>
      </c>
      <c r="B3801" s="6" t="n">
        <v>37020</v>
      </c>
      <c r="C3801" s="7" t="s">
        <v>829</v>
      </c>
      <c r="D3801" s="7" t="s">
        <v>663</v>
      </c>
      <c r="E3801" s="7" t="s">
        <v>26</v>
      </c>
      <c r="F3801" s="5" t="s">
        <v>665</v>
      </c>
      <c r="G3801" s="8" t="n">
        <v>1750</v>
      </c>
    </row>
    <row r="3802" customFormat="false" ht="12.75" hidden="false" customHeight="false" outlineLevel="2" collapsed="false">
      <c r="A3802" s="5" t="s">
        <v>839</v>
      </c>
      <c r="B3802" s="6" t="n">
        <v>37020</v>
      </c>
      <c r="C3802" s="7" t="s">
        <v>829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840</v>
      </c>
      <c r="B3803" s="6" t="n">
        <v>37020</v>
      </c>
      <c r="C3803" s="7" t="s">
        <v>788</v>
      </c>
      <c r="D3803" s="7" t="s">
        <v>663</v>
      </c>
      <c r="E3803" s="7" t="s">
        <v>26</v>
      </c>
      <c r="F3803" s="5" t="s">
        <v>665</v>
      </c>
      <c r="G3803" s="8" t="n">
        <v>0</v>
      </c>
    </row>
    <row r="3804" customFormat="false" ht="12.75" hidden="false" customHeight="false" outlineLevel="2" collapsed="false">
      <c r="A3804" s="5" t="s">
        <v>841</v>
      </c>
      <c r="B3804" s="6" t="n">
        <v>37020</v>
      </c>
      <c r="C3804" s="7" t="s">
        <v>788</v>
      </c>
      <c r="D3804" s="7" t="s">
        <v>663</v>
      </c>
      <c r="E3804" s="7" t="s">
        <v>26</v>
      </c>
      <c r="F3804" s="5" t="s">
        <v>665</v>
      </c>
      <c r="G3804" s="8" t="n">
        <v>5885</v>
      </c>
    </row>
    <row r="3805" customFormat="false" ht="12.75" hidden="false" customHeight="false" outlineLevel="2" collapsed="false">
      <c r="A3805" s="5" t="s">
        <v>843</v>
      </c>
      <c r="B3805" s="6" t="n">
        <v>37021</v>
      </c>
      <c r="C3805" s="7" t="s">
        <v>822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782</v>
      </c>
      <c r="B3806" s="6" t="n">
        <v>37021</v>
      </c>
      <c r="C3806" s="7" t="s">
        <v>722</v>
      </c>
      <c r="D3806" s="7" t="s">
        <v>663</v>
      </c>
      <c r="E3806" s="7" t="s">
        <v>686</v>
      </c>
      <c r="F3806" s="5" t="s">
        <v>665</v>
      </c>
      <c r="G3806" s="8" t="n">
        <v>5300</v>
      </c>
    </row>
    <row r="3807" customFormat="false" ht="12.75" hidden="false" customHeight="false" outlineLevel="2" collapsed="false">
      <c r="A3807" s="5" t="s">
        <v>842</v>
      </c>
      <c r="B3807" s="6" t="n">
        <v>37021</v>
      </c>
      <c r="C3807" s="7" t="s">
        <v>822</v>
      </c>
      <c r="D3807" s="7" t="s">
        <v>663</v>
      </c>
      <c r="E3807" s="7" t="s">
        <v>26</v>
      </c>
      <c r="F3807" s="5" t="s">
        <v>665</v>
      </c>
      <c r="G3807" s="8" t="n">
        <v>0</v>
      </c>
    </row>
    <row r="3808" customFormat="false" ht="12.75" hidden="false" customHeight="false" outlineLevel="2" collapsed="false">
      <c r="A3808" s="5" t="s">
        <v>844</v>
      </c>
      <c r="B3808" s="6" t="n">
        <v>37021</v>
      </c>
      <c r="C3808" s="7" t="s">
        <v>690</v>
      </c>
      <c r="D3808" s="7" t="s">
        <v>663</v>
      </c>
      <c r="E3808" s="7" t="s">
        <v>26</v>
      </c>
      <c r="F3808" s="5" t="s">
        <v>665</v>
      </c>
      <c r="G3808" s="8" t="n">
        <v>0</v>
      </c>
    </row>
    <row r="3809" customFormat="false" ht="12.75" hidden="false" customHeight="false" outlineLevel="2" collapsed="false">
      <c r="A3809" s="5" t="s">
        <v>845</v>
      </c>
      <c r="B3809" s="6" t="n">
        <v>37022</v>
      </c>
      <c r="C3809" s="7" t="s">
        <v>711</v>
      </c>
      <c r="D3809" s="7" t="s">
        <v>663</v>
      </c>
      <c r="E3809" s="7" t="s">
        <v>26</v>
      </c>
      <c r="F3809" s="5" t="s">
        <v>665</v>
      </c>
      <c r="G3809" s="8" t="n">
        <v>0</v>
      </c>
    </row>
    <row r="3810" customFormat="false" ht="12.75" hidden="false" customHeight="false" outlineLevel="2" collapsed="false">
      <c r="A3810" s="5" t="s">
        <v>846</v>
      </c>
      <c r="B3810" s="6" t="n">
        <v>37022</v>
      </c>
      <c r="C3810" s="7" t="s">
        <v>711</v>
      </c>
      <c r="D3810" s="7" t="s">
        <v>663</v>
      </c>
      <c r="E3810" s="7" t="s">
        <v>26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847</v>
      </c>
      <c r="B3811" s="6" t="n">
        <v>37022</v>
      </c>
      <c r="C3811" s="7" t="s">
        <v>722</v>
      </c>
      <c r="D3811" s="7" t="s">
        <v>663</v>
      </c>
      <c r="E3811" s="7" t="s">
        <v>26</v>
      </c>
      <c r="F3811" s="5" t="s">
        <v>665</v>
      </c>
      <c r="G3811" s="8" t="n">
        <v>197</v>
      </c>
    </row>
    <row r="3812" customFormat="false" ht="12.75" hidden="false" customHeight="false" outlineLevel="2" collapsed="false">
      <c r="A3812" s="5" t="s">
        <v>848</v>
      </c>
      <c r="B3812" s="6" t="n">
        <v>37022</v>
      </c>
      <c r="C3812" s="7" t="s">
        <v>822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849</v>
      </c>
      <c r="B3813" s="6" t="n">
        <v>37022</v>
      </c>
      <c r="C3813" s="7" t="s">
        <v>711</v>
      </c>
      <c r="D3813" s="7" t="s">
        <v>663</v>
      </c>
      <c r="E3813" s="7" t="s">
        <v>26</v>
      </c>
      <c r="F3813" s="5" t="s">
        <v>665</v>
      </c>
      <c r="G3813" s="8" t="n">
        <v>0</v>
      </c>
    </row>
    <row r="3814" customFormat="false" ht="12.75" hidden="false" customHeight="false" outlineLevel="2" collapsed="false">
      <c r="A3814" s="5" t="s">
        <v>850</v>
      </c>
      <c r="B3814" s="6" t="n">
        <v>37022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698</v>
      </c>
    </row>
    <row r="3815" customFormat="false" ht="12.75" hidden="false" customHeight="false" outlineLevel="2" collapsed="false">
      <c r="A3815" s="5" t="s">
        <v>797</v>
      </c>
      <c r="B3815" s="6" t="n">
        <v>37022</v>
      </c>
      <c r="C3815" s="7" t="s">
        <v>798</v>
      </c>
      <c r="D3815" s="7" t="s">
        <v>663</v>
      </c>
      <c r="E3815" s="7" t="s">
        <v>697</v>
      </c>
      <c r="F3815" s="5" t="s">
        <v>665</v>
      </c>
      <c r="G3815" s="8" t="n">
        <v>315</v>
      </c>
    </row>
    <row r="3816" customFormat="false" ht="12.75" hidden="false" customHeight="false" outlineLevel="2" collapsed="false">
      <c r="A3816" s="5" t="s">
        <v>783</v>
      </c>
      <c r="B3816" s="6" t="n">
        <v>37027</v>
      </c>
      <c r="C3816" s="7" t="s">
        <v>722</v>
      </c>
      <c r="D3816" s="7" t="s">
        <v>663</v>
      </c>
      <c r="E3816" s="7" t="s">
        <v>686</v>
      </c>
      <c r="F3816" s="5" t="s">
        <v>665</v>
      </c>
      <c r="G3816" s="8" t="n">
        <v>1445</v>
      </c>
    </row>
    <row r="3817" customFormat="false" ht="12.75" hidden="false" customHeight="false" outlineLevel="2" collapsed="false">
      <c r="A3817" s="5" t="s">
        <v>851</v>
      </c>
      <c r="B3817" s="6" t="n">
        <v>37025</v>
      </c>
      <c r="C3817" s="7" t="s">
        <v>822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857</v>
      </c>
      <c r="B3818" s="6" t="n">
        <v>37028</v>
      </c>
      <c r="C3818" s="7" t="s">
        <v>858</v>
      </c>
      <c r="D3818" s="7" t="s">
        <v>663</v>
      </c>
      <c r="E3818" s="7" t="s">
        <v>26</v>
      </c>
      <c r="F3818" s="5" t="s">
        <v>665</v>
      </c>
      <c r="G3818" s="8" t="n">
        <v>9945</v>
      </c>
    </row>
    <row r="3819" customFormat="false" ht="12.75" hidden="false" customHeight="false" outlineLevel="2" collapsed="false">
      <c r="A3819" s="5" t="s">
        <v>857</v>
      </c>
      <c r="B3819" s="6" t="n">
        <v>37029</v>
      </c>
      <c r="C3819" s="7" t="s">
        <v>858</v>
      </c>
      <c r="D3819" s="7" t="s">
        <v>663</v>
      </c>
      <c r="E3819" s="7" t="s">
        <v>26</v>
      </c>
      <c r="F3819" s="5" t="s">
        <v>665</v>
      </c>
      <c r="G3819" s="8" t="n">
        <v>-6961</v>
      </c>
    </row>
    <row r="3820" customFormat="false" ht="12.75" hidden="false" customHeight="false" outlineLevel="2" collapsed="false">
      <c r="A3820" s="5" t="s">
        <v>854</v>
      </c>
      <c r="B3820" s="6" t="n">
        <v>37028</v>
      </c>
      <c r="C3820" s="7" t="s">
        <v>711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853</v>
      </c>
      <c r="B3821" s="6" t="n">
        <v>37028</v>
      </c>
      <c r="C3821" s="7" t="s">
        <v>711</v>
      </c>
      <c r="D3821" s="7" t="s">
        <v>663</v>
      </c>
      <c r="E3821" s="7" t="s">
        <v>26</v>
      </c>
      <c r="F3821" s="5" t="s">
        <v>665</v>
      </c>
      <c r="G3821" s="8" t="n">
        <v>0</v>
      </c>
    </row>
    <row r="3822" customFormat="false" ht="12.75" hidden="false" customHeight="false" outlineLevel="2" collapsed="false">
      <c r="A3822" s="5" t="s">
        <v>872</v>
      </c>
      <c r="B3822" s="6" t="n">
        <v>37040</v>
      </c>
      <c r="C3822" s="7" t="s">
        <v>690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855</v>
      </c>
      <c r="B3823" s="6" t="n">
        <v>37028</v>
      </c>
      <c r="C3823" s="7" t="s">
        <v>711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784</v>
      </c>
      <c r="B3824" s="6" t="n">
        <v>37029</v>
      </c>
      <c r="C3824" s="7" t="s">
        <v>785</v>
      </c>
      <c r="D3824" s="7" t="s">
        <v>663</v>
      </c>
      <c r="E3824" s="7" t="s">
        <v>686</v>
      </c>
      <c r="F3824" s="5" t="s">
        <v>665</v>
      </c>
      <c r="G3824" s="8" t="n">
        <v>68654</v>
      </c>
    </row>
    <row r="3825" customFormat="false" ht="12.75" hidden="false" customHeight="false" outlineLevel="2" collapsed="false">
      <c r="A3825" s="5" t="s">
        <v>860</v>
      </c>
      <c r="B3825" s="6" t="n">
        <v>37029</v>
      </c>
      <c r="C3825" s="7" t="s">
        <v>690</v>
      </c>
      <c r="D3825" s="7" t="s">
        <v>663</v>
      </c>
      <c r="E3825" s="7" t="s">
        <v>26</v>
      </c>
      <c r="F3825" s="5" t="s">
        <v>665</v>
      </c>
      <c r="G3825" s="8" t="n">
        <v>0</v>
      </c>
    </row>
    <row r="3826" customFormat="false" ht="12.75" hidden="false" customHeight="false" outlineLevel="2" collapsed="false">
      <c r="A3826" s="5" t="s">
        <v>861</v>
      </c>
      <c r="B3826" s="6" t="n">
        <v>37029</v>
      </c>
      <c r="C3826" s="7" t="s">
        <v>690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786</v>
      </c>
      <c r="B3827" s="6" t="n">
        <v>37029</v>
      </c>
      <c r="C3827" s="7" t="s">
        <v>780</v>
      </c>
      <c r="D3827" s="7" t="s">
        <v>663</v>
      </c>
      <c r="E3827" s="7" t="s">
        <v>686</v>
      </c>
      <c r="F3827" s="5" t="s">
        <v>665</v>
      </c>
      <c r="G3827" s="8" t="n">
        <v>1755</v>
      </c>
    </row>
    <row r="3828" customFormat="false" ht="12.75" hidden="false" customHeight="false" outlineLevel="2" collapsed="false">
      <c r="A3828" s="5" t="s">
        <v>862</v>
      </c>
      <c r="B3828" s="6" t="n">
        <v>37032</v>
      </c>
      <c r="C3828" s="7" t="s">
        <v>690</v>
      </c>
      <c r="D3828" s="7" t="s">
        <v>663</v>
      </c>
      <c r="E3828" s="7" t="s">
        <v>26</v>
      </c>
      <c r="F3828" s="5" t="s">
        <v>665</v>
      </c>
      <c r="G3828" s="8" t="n">
        <v>0</v>
      </c>
    </row>
    <row r="3829" customFormat="false" ht="12.75" hidden="false" customHeight="false" outlineLevel="2" collapsed="false">
      <c r="A3829" s="5" t="s">
        <v>866</v>
      </c>
      <c r="B3829" s="6" t="n">
        <v>37032</v>
      </c>
      <c r="C3829" s="7" t="s">
        <v>865</v>
      </c>
      <c r="D3829" s="7" t="s">
        <v>663</v>
      </c>
      <c r="E3829" s="7" t="s">
        <v>26</v>
      </c>
      <c r="F3829" s="5" t="s">
        <v>665</v>
      </c>
      <c r="G3829" s="8" t="n">
        <v>1452</v>
      </c>
    </row>
    <row r="3830" customFormat="false" ht="12.75" hidden="false" customHeight="false" outlineLevel="2" collapsed="false">
      <c r="A3830" s="5" t="s">
        <v>864</v>
      </c>
      <c r="B3830" s="6" t="n">
        <v>37032</v>
      </c>
      <c r="C3830" s="7" t="s">
        <v>865</v>
      </c>
      <c r="D3830" s="7" t="s">
        <v>663</v>
      </c>
      <c r="E3830" s="7" t="s">
        <v>26</v>
      </c>
      <c r="F3830" s="5" t="s">
        <v>665</v>
      </c>
      <c r="G3830" s="8" t="n">
        <v>0</v>
      </c>
    </row>
    <row r="3831" customFormat="false" ht="12.75" hidden="false" customHeight="false" outlineLevel="2" collapsed="false">
      <c r="A3831" s="5" t="s">
        <v>867</v>
      </c>
      <c r="B3831" s="6" t="n">
        <v>37034</v>
      </c>
      <c r="C3831" s="7" t="s">
        <v>798</v>
      </c>
      <c r="D3831" s="7" t="s">
        <v>663</v>
      </c>
      <c r="E3831" s="7" t="s">
        <v>26</v>
      </c>
      <c r="F3831" s="5" t="s">
        <v>665</v>
      </c>
      <c r="G3831" s="8" t="n">
        <v>922</v>
      </c>
    </row>
    <row r="3832" customFormat="false" ht="12.75" hidden="false" customHeight="false" outlineLevel="2" collapsed="false">
      <c r="A3832" s="5" t="s">
        <v>868</v>
      </c>
      <c r="B3832" s="6" t="n">
        <v>37034</v>
      </c>
      <c r="C3832" s="7" t="s">
        <v>713</v>
      </c>
      <c r="D3832" s="7" t="s">
        <v>663</v>
      </c>
      <c r="E3832" s="7" t="s">
        <v>26</v>
      </c>
      <c r="F3832" s="5" t="s">
        <v>665</v>
      </c>
      <c r="G3832" s="8" t="n">
        <v>3529</v>
      </c>
    </row>
    <row r="3833" customFormat="false" ht="12.75" hidden="false" customHeight="false" outlineLevel="2" collapsed="false">
      <c r="A3833" s="5" t="s">
        <v>863</v>
      </c>
      <c r="B3833" s="6" t="n">
        <v>37032</v>
      </c>
      <c r="C3833" s="7" t="s">
        <v>713</v>
      </c>
      <c r="D3833" s="7" t="s">
        <v>663</v>
      </c>
      <c r="E3833" s="7" t="s">
        <v>26</v>
      </c>
      <c r="F3833" s="5" t="s">
        <v>665</v>
      </c>
      <c r="G3833" s="8" t="n">
        <v>0</v>
      </c>
    </row>
    <row r="3834" customFormat="false" ht="12.75" hidden="false" customHeight="false" outlineLevel="2" collapsed="false">
      <c r="A3834" s="5" t="s">
        <v>787</v>
      </c>
      <c r="B3834" s="6" t="n">
        <v>37036</v>
      </c>
      <c r="C3834" s="7" t="s">
        <v>788</v>
      </c>
      <c r="D3834" s="7" t="s">
        <v>663</v>
      </c>
      <c r="E3834" s="7" t="s">
        <v>686</v>
      </c>
      <c r="F3834" s="5" t="s">
        <v>665</v>
      </c>
      <c r="G3834" s="8" t="n">
        <v>10800</v>
      </c>
    </row>
    <row r="3835" customFormat="false" ht="12.75" hidden="false" customHeight="false" outlineLevel="2" collapsed="false">
      <c r="A3835" s="5" t="s">
        <v>789</v>
      </c>
      <c r="B3835" s="6" t="n">
        <v>37036</v>
      </c>
      <c r="C3835" s="7" t="s">
        <v>780</v>
      </c>
      <c r="D3835" s="7" t="s">
        <v>663</v>
      </c>
      <c r="E3835" s="7" t="s">
        <v>686</v>
      </c>
      <c r="F3835" s="5" t="s">
        <v>665</v>
      </c>
      <c r="G3835" s="8" t="n">
        <v>28800</v>
      </c>
    </row>
    <row r="3836" customFormat="false" ht="12.75" hidden="false" customHeight="false" outlineLevel="2" collapsed="false">
      <c r="A3836" s="5" t="s">
        <v>766</v>
      </c>
      <c r="B3836" s="6" t="n">
        <v>37036</v>
      </c>
      <c r="C3836" s="7" t="s">
        <v>722</v>
      </c>
      <c r="D3836" s="7" t="s">
        <v>663</v>
      </c>
      <c r="E3836" s="7" t="s">
        <v>767</v>
      </c>
      <c r="F3836" s="5" t="s">
        <v>665</v>
      </c>
      <c r="G3836" s="8" t="n">
        <v>55.05</v>
      </c>
    </row>
    <row r="3837" customFormat="false" ht="12.75" hidden="false" customHeight="false" outlineLevel="2" collapsed="false">
      <c r="A3837" s="5" t="s">
        <v>766</v>
      </c>
      <c r="B3837" s="6" t="n">
        <v>37036</v>
      </c>
      <c r="C3837" s="7" t="s">
        <v>768</v>
      </c>
      <c r="D3837" s="7" t="s">
        <v>663</v>
      </c>
      <c r="E3837" s="7" t="s">
        <v>769</v>
      </c>
      <c r="F3837" s="5" t="s">
        <v>665</v>
      </c>
      <c r="G3837" s="8" t="n">
        <v>55.05</v>
      </c>
    </row>
    <row r="3838" customFormat="false" ht="12.75" hidden="false" customHeight="false" outlineLevel="2" collapsed="false">
      <c r="A3838" s="5" t="s">
        <v>790</v>
      </c>
      <c r="B3838" s="6" t="n">
        <v>37036</v>
      </c>
      <c r="C3838" s="7" t="s">
        <v>791</v>
      </c>
      <c r="D3838" s="7" t="s">
        <v>663</v>
      </c>
      <c r="E3838" s="7" t="s">
        <v>686</v>
      </c>
      <c r="F3838" s="5" t="s">
        <v>665</v>
      </c>
      <c r="G3838" s="8" t="n">
        <v>0</v>
      </c>
    </row>
    <row r="3839" customFormat="false" ht="12.75" hidden="false" customHeight="false" outlineLevel="2" collapsed="false">
      <c r="A3839" s="5" t="s">
        <v>792</v>
      </c>
      <c r="B3839" s="6" t="n">
        <v>37036</v>
      </c>
      <c r="C3839" s="7" t="s">
        <v>791</v>
      </c>
      <c r="D3839" s="7" t="s">
        <v>663</v>
      </c>
      <c r="E3839" s="7" t="s">
        <v>686</v>
      </c>
      <c r="F3839" s="5" t="s">
        <v>665</v>
      </c>
      <c r="G3839" s="8" t="n">
        <v>0</v>
      </c>
    </row>
    <row r="3840" customFormat="false" ht="12.75" hidden="false" customHeight="false" outlineLevel="2" collapsed="false">
      <c r="A3840" s="5" t="s">
        <v>869</v>
      </c>
      <c r="B3840" s="6" t="n">
        <v>37036</v>
      </c>
      <c r="C3840" s="7" t="s">
        <v>690</v>
      </c>
      <c r="D3840" s="7" t="s">
        <v>663</v>
      </c>
      <c r="E3840" s="7" t="s">
        <v>26</v>
      </c>
      <c r="F3840" s="5" t="s">
        <v>665</v>
      </c>
      <c r="G3840" s="8" t="n">
        <v>0</v>
      </c>
    </row>
    <row r="3841" customFormat="false" ht="12.75" hidden="false" customHeight="false" outlineLevel="2" collapsed="false">
      <c r="A3841" s="5" t="s">
        <v>870</v>
      </c>
      <c r="B3841" s="6" t="n">
        <v>37036</v>
      </c>
      <c r="C3841" s="7" t="s">
        <v>690</v>
      </c>
      <c r="D3841" s="7" t="s">
        <v>663</v>
      </c>
      <c r="E3841" s="7" t="s">
        <v>26</v>
      </c>
      <c r="F3841" s="5" t="s">
        <v>665</v>
      </c>
      <c r="G3841" s="8" t="n">
        <v>400</v>
      </c>
    </row>
    <row r="3842" customFormat="false" ht="12.75" hidden="false" customHeight="false" outlineLevel="2" collapsed="false">
      <c r="A3842" s="5" t="s">
        <v>871</v>
      </c>
      <c r="B3842" s="6" t="n">
        <v>37036</v>
      </c>
      <c r="C3842" s="7" t="s">
        <v>780</v>
      </c>
      <c r="D3842" s="7" t="s">
        <v>663</v>
      </c>
      <c r="E3842" s="7" t="s">
        <v>26</v>
      </c>
      <c r="F3842" s="5" t="s">
        <v>665</v>
      </c>
      <c r="G3842" s="8" t="n">
        <v>4500</v>
      </c>
    </row>
    <row r="3843" customFormat="false" ht="12.75" hidden="false" customHeight="false" outlineLevel="2" collapsed="false">
      <c r="A3843" s="5" t="s">
        <v>873</v>
      </c>
      <c r="B3843" s="6" t="n">
        <v>37040</v>
      </c>
      <c r="C3843" s="7" t="s">
        <v>827</v>
      </c>
      <c r="D3843" s="7" t="s">
        <v>663</v>
      </c>
      <c r="E3843" s="7" t="s">
        <v>26</v>
      </c>
      <c r="F3843" s="5" t="s">
        <v>665</v>
      </c>
      <c r="G3843" s="8" t="n">
        <v>0</v>
      </c>
    </row>
    <row r="3844" customFormat="false" ht="12.75" hidden="false" customHeight="false" outlineLevel="2" collapsed="false">
      <c r="A3844" s="5" t="s">
        <v>874</v>
      </c>
      <c r="B3844" s="6" t="n">
        <v>37040</v>
      </c>
      <c r="C3844" s="7" t="s">
        <v>829</v>
      </c>
      <c r="D3844" s="7" t="s">
        <v>663</v>
      </c>
      <c r="E3844" s="7" t="s">
        <v>26</v>
      </c>
      <c r="F3844" s="5" t="s">
        <v>665</v>
      </c>
      <c r="G3844" s="8" t="n">
        <v>0</v>
      </c>
    </row>
    <row r="3845" customFormat="false" ht="12.75" hidden="false" customHeight="false" outlineLevel="2" collapsed="false">
      <c r="A3845" s="5" t="s">
        <v>875</v>
      </c>
      <c r="B3845" s="6" t="n">
        <v>37040</v>
      </c>
      <c r="C3845" s="7" t="s">
        <v>827</v>
      </c>
      <c r="D3845" s="7" t="s">
        <v>663</v>
      </c>
      <c r="E3845" s="7" t="s">
        <v>26</v>
      </c>
      <c r="F3845" s="5" t="s">
        <v>665</v>
      </c>
      <c r="G3845" s="8" t="n">
        <v>0</v>
      </c>
    </row>
    <row r="3846" customFormat="false" ht="12.75" hidden="false" customHeight="false" outlineLevel="2" collapsed="false">
      <c r="A3846" s="5" t="s">
        <v>876</v>
      </c>
      <c r="B3846" s="6" t="n">
        <v>37040</v>
      </c>
      <c r="C3846" s="7" t="s">
        <v>827</v>
      </c>
      <c r="D3846" s="7" t="s">
        <v>663</v>
      </c>
      <c r="E3846" s="7" t="s">
        <v>26</v>
      </c>
      <c r="F3846" s="5" t="s">
        <v>665</v>
      </c>
      <c r="G3846" s="8" t="n">
        <v>0</v>
      </c>
    </row>
    <row r="3847" customFormat="false" ht="12.75" hidden="false" customHeight="false" outlineLevel="2" collapsed="false">
      <c r="A3847" s="5" t="s">
        <v>877</v>
      </c>
      <c r="B3847" s="6" t="n">
        <v>37040</v>
      </c>
      <c r="C3847" s="7" t="s">
        <v>827</v>
      </c>
      <c r="D3847" s="7" t="s">
        <v>663</v>
      </c>
      <c r="E3847" s="7" t="s">
        <v>26</v>
      </c>
      <c r="F3847" s="5" t="s">
        <v>665</v>
      </c>
      <c r="G3847" s="8" t="n">
        <v>0</v>
      </c>
    </row>
    <row r="3848" customFormat="false" ht="12.75" hidden="false" customHeight="false" outlineLevel="2" collapsed="false">
      <c r="A3848" s="5" t="s">
        <v>880</v>
      </c>
      <c r="B3848" s="6" t="n">
        <v>37040</v>
      </c>
      <c r="C3848" s="7" t="s">
        <v>829</v>
      </c>
      <c r="D3848" s="7" t="s">
        <v>663</v>
      </c>
      <c r="E3848" s="7" t="s">
        <v>26</v>
      </c>
      <c r="F3848" s="5" t="s">
        <v>665</v>
      </c>
      <c r="G3848" s="8" t="n">
        <v>0</v>
      </c>
    </row>
    <row r="3849" customFormat="false" ht="12.75" hidden="false" customHeight="false" outlineLevel="2" collapsed="false">
      <c r="A3849" s="5" t="s">
        <v>881</v>
      </c>
      <c r="B3849" s="6" t="n">
        <v>37040</v>
      </c>
      <c r="C3849" s="7" t="s">
        <v>829</v>
      </c>
      <c r="D3849" s="7" t="s">
        <v>663</v>
      </c>
      <c r="E3849" s="7" t="s">
        <v>26</v>
      </c>
      <c r="F3849" s="5" t="s">
        <v>665</v>
      </c>
      <c r="G3849" s="8" t="n">
        <v>1000</v>
      </c>
    </row>
    <row r="3850" customFormat="false" ht="12.75" hidden="false" customHeight="false" outlineLevel="2" collapsed="false">
      <c r="A3850" s="5" t="s">
        <v>878</v>
      </c>
      <c r="B3850" s="6" t="n">
        <v>37040</v>
      </c>
      <c r="C3850" s="7" t="s">
        <v>827</v>
      </c>
      <c r="D3850" s="7" t="s">
        <v>663</v>
      </c>
      <c r="E3850" s="7" t="s">
        <v>26</v>
      </c>
      <c r="F3850" s="5" t="s">
        <v>665</v>
      </c>
      <c r="G3850" s="8" t="n">
        <v>0</v>
      </c>
    </row>
    <row r="3851" customFormat="false" ht="12.75" hidden="false" customHeight="false" outlineLevel="2" collapsed="false">
      <c r="A3851" s="5" t="s">
        <v>879</v>
      </c>
      <c r="B3851" s="6" t="n">
        <v>37040</v>
      </c>
      <c r="C3851" s="7" t="s">
        <v>827</v>
      </c>
      <c r="D3851" s="7" t="s">
        <v>663</v>
      </c>
      <c r="E3851" s="7" t="s">
        <v>26</v>
      </c>
      <c r="F3851" s="5" t="s">
        <v>665</v>
      </c>
      <c r="G3851" s="8" t="n">
        <v>0</v>
      </c>
    </row>
    <row r="3852" customFormat="false" ht="12.75" hidden="false" customHeight="false" outlineLevel="2" collapsed="false">
      <c r="A3852" s="5" t="s">
        <v>882</v>
      </c>
      <c r="B3852" s="6" t="n">
        <v>37041</v>
      </c>
      <c r="C3852" s="7" t="s">
        <v>827</v>
      </c>
      <c r="D3852" s="7" t="s">
        <v>663</v>
      </c>
      <c r="E3852" s="7" t="s">
        <v>26</v>
      </c>
      <c r="F3852" s="5" t="s">
        <v>665</v>
      </c>
      <c r="G3852" s="8" t="n">
        <v>0</v>
      </c>
    </row>
    <row r="3853" customFormat="false" ht="12.75" hidden="false" customHeight="false" outlineLevel="2" collapsed="false">
      <c r="A3853" s="5" t="s">
        <v>883</v>
      </c>
      <c r="B3853" s="6" t="n">
        <v>37041</v>
      </c>
      <c r="C3853" s="7" t="s">
        <v>827</v>
      </c>
      <c r="D3853" s="7" t="s">
        <v>663</v>
      </c>
      <c r="E3853" s="7" t="s">
        <v>26</v>
      </c>
      <c r="F3853" s="5" t="s">
        <v>665</v>
      </c>
      <c r="G3853" s="8" t="n">
        <v>244</v>
      </c>
    </row>
    <row r="3854" customFormat="false" ht="12.75" hidden="false" customHeight="false" outlineLevel="2" collapsed="false">
      <c r="A3854" s="5" t="s">
        <v>888</v>
      </c>
      <c r="B3854" s="6" t="n">
        <v>37041</v>
      </c>
      <c r="C3854" s="7" t="s">
        <v>827</v>
      </c>
      <c r="D3854" s="7" t="s">
        <v>663</v>
      </c>
      <c r="E3854" s="7" t="s">
        <v>26</v>
      </c>
      <c r="F3854" s="5" t="s">
        <v>665</v>
      </c>
      <c r="G3854" s="8" t="n">
        <v>0</v>
      </c>
    </row>
    <row r="3855" customFormat="false" ht="12.75" hidden="false" customHeight="false" outlineLevel="2" collapsed="false">
      <c r="A3855" s="5" t="s">
        <v>896</v>
      </c>
      <c r="B3855" s="6" t="n">
        <v>37048</v>
      </c>
      <c r="C3855" s="7" t="s">
        <v>895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896</v>
      </c>
      <c r="B3856" s="6" t="n">
        <v>37048</v>
      </c>
      <c r="C3856" s="7" t="s">
        <v>690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901</v>
      </c>
      <c r="B3857" s="6" t="n">
        <v>37049</v>
      </c>
      <c r="C3857" s="7" t="s">
        <v>739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901</v>
      </c>
      <c r="B3858" s="6" t="n">
        <v>37049</v>
      </c>
      <c r="C3858" s="7" t="s">
        <v>780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902</v>
      </c>
      <c r="B3859" s="6" t="n">
        <v>37050</v>
      </c>
      <c r="C3859" s="7" t="s">
        <v>858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902</v>
      </c>
      <c r="B3860" s="6" t="n">
        <v>37050</v>
      </c>
      <c r="C3860" s="7" t="s">
        <v>858</v>
      </c>
      <c r="D3860" s="7" t="s">
        <v>663</v>
      </c>
      <c r="E3860" s="7"/>
      <c r="F3860" s="16" t="s">
        <v>665</v>
      </c>
      <c r="G3860" s="8" t="n">
        <v>1181</v>
      </c>
    </row>
    <row r="3861" customFormat="false" ht="12.75" hidden="false" customHeight="false" outlineLevel="2" collapsed="false">
      <c r="A3861" s="5" t="s">
        <v>904</v>
      </c>
      <c r="B3861" s="6" t="n">
        <v>37053</v>
      </c>
      <c r="C3861" s="7" t="s">
        <v>690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936</v>
      </c>
      <c r="B3862" s="6" t="n">
        <v>37053</v>
      </c>
      <c r="C3862" s="7" t="s">
        <v>795</v>
      </c>
      <c r="D3862" s="7" t="s">
        <v>663</v>
      </c>
      <c r="E3862" s="7"/>
      <c r="F3862" s="16" t="s">
        <v>665</v>
      </c>
      <c r="G3862" s="8" t="n">
        <v>490</v>
      </c>
    </row>
    <row r="3863" customFormat="false" ht="12.75" hidden="false" customHeight="false" outlineLevel="2" collapsed="false">
      <c r="A3863" s="5" t="s">
        <v>936</v>
      </c>
      <c r="B3863" s="6" t="n">
        <v>37053</v>
      </c>
      <c r="C3863" s="7" t="s">
        <v>795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903</v>
      </c>
      <c r="B3864" s="6" t="n">
        <v>37053</v>
      </c>
      <c r="C3864" s="7" t="s">
        <v>690</v>
      </c>
      <c r="D3864" s="7" t="s">
        <v>663</v>
      </c>
      <c r="E3864" s="7"/>
      <c r="F3864" s="16" t="s">
        <v>665</v>
      </c>
      <c r="G3864" s="8" t="n">
        <v>0</v>
      </c>
    </row>
    <row r="3865" customFormat="false" ht="12.75" hidden="false" customHeight="false" outlineLevel="2" collapsed="false">
      <c r="A3865" s="5" t="s">
        <v>903</v>
      </c>
      <c r="B3865" s="6" t="n">
        <v>37053</v>
      </c>
      <c r="C3865" s="7" t="s">
        <v>690</v>
      </c>
      <c r="D3865" s="7" t="s">
        <v>663</v>
      </c>
      <c r="E3865" s="7"/>
      <c r="F3865" s="16" t="s">
        <v>665</v>
      </c>
      <c r="G3865" s="8" t="n">
        <v>0</v>
      </c>
    </row>
    <row r="3866" customFormat="false" ht="12.75" hidden="false" customHeight="false" outlineLevel="2" collapsed="false">
      <c r="A3866" s="5" t="s">
        <v>906</v>
      </c>
      <c r="B3866" s="6" t="n">
        <v>37054</v>
      </c>
      <c r="C3866" s="7" t="s">
        <v>865</v>
      </c>
      <c r="D3866" s="7" t="s">
        <v>663</v>
      </c>
      <c r="E3866" s="7"/>
      <c r="F3866" s="16" t="s">
        <v>665</v>
      </c>
      <c r="G3866" s="8" t="n">
        <v>0</v>
      </c>
    </row>
    <row r="3867" customFormat="false" ht="12.75" hidden="false" customHeight="false" outlineLevel="2" collapsed="false">
      <c r="A3867" s="5" t="s">
        <v>906</v>
      </c>
      <c r="B3867" s="6" t="n">
        <v>37054</v>
      </c>
      <c r="C3867" s="7" t="s">
        <v>865</v>
      </c>
      <c r="D3867" s="7" t="s">
        <v>663</v>
      </c>
      <c r="E3867" s="7"/>
      <c r="F3867" s="16" t="s">
        <v>665</v>
      </c>
      <c r="G3867" s="8" t="n">
        <v>975</v>
      </c>
    </row>
    <row r="3868" customFormat="false" ht="12.75" hidden="false" customHeight="false" outlineLevel="2" collapsed="false">
      <c r="A3868" s="5" t="s">
        <v>905</v>
      </c>
      <c r="B3868" s="6" t="n">
        <v>37054</v>
      </c>
      <c r="C3868" s="7" t="s">
        <v>865</v>
      </c>
      <c r="D3868" s="7" t="s">
        <v>663</v>
      </c>
      <c r="E3868" s="7"/>
      <c r="F3868" s="16" t="s">
        <v>665</v>
      </c>
      <c r="G3868" s="8" t="n">
        <v>0</v>
      </c>
    </row>
    <row r="3869" customFormat="false" ht="12.75" hidden="false" customHeight="false" outlineLevel="2" collapsed="false">
      <c r="A3869" s="5" t="s">
        <v>905</v>
      </c>
      <c r="B3869" s="6" t="n">
        <v>37054</v>
      </c>
      <c r="C3869" s="7" t="s">
        <v>865</v>
      </c>
      <c r="D3869" s="7" t="s">
        <v>663</v>
      </c>
      <c r="E3869" s="7"/>
      <c r="F3869" s="16" t="s">
        <v>665</v>
      </c>
      <c r="G3869" s="8" t="n">
        <v>500</v>
      </c>
    </row>
    <row r="3870" customFormat="false" ht="12.75" hidden="false" customHeight="false" outlineLevel="2" collapsed="false">
      <c r="A3870" s="5" t="s">
        <v>937</v>
      </c>
      <c r="B3870" s="6" t="n">
        <v>37060</v>
      </c>
      <c r="C3870" s="7" t="s">
        <v>722</v>
      </c>
      <c r="D3870" s="7" t="s">
        <v>663</v>
      </c>
      <c r="E3870" s="7"/>
      <c r="F3870" s="16" t="s">
        <v>665</v>
      </c>
      <c r="G3870" s="8" t="n">
        <v>6274</v>
      </c>
    </row>
    <row r="3871" customFormat="false" ht="12.75" hidden="false" customHeight="false" outlineLevel="2" collapsed="false">
      <c r="A3871" s="5" t="s">
        <v>909</v>
      </c>
      <c r="B3871" s="6" t="n">
        <v>37061</v>
      </c>
      <c r="C3871" s="7" t="s">
        <v>690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909</v>
      </c>
      <c r="B3872" s="6" t="n">
        <v>37061</v>
      </c>
      <c r="C3872" s="7" t="s">
        <v>690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915</v>
      </c>
      <c r="B3873" s="6" t="n">
        <v>37063</v>
      </c>
      <c r="C3873" s="7" t="s">
        <v>690</v>
      </c>
      <c r="D3873" s="7" t="s">
        <v>663</v>
      </c>
      <c r="E3873" s="7"/>
      <c r="F3873" s="16" t="s">
        <v>665</v>
      </c>
      <c r="G3873" s="8" t="n">
        <v>0</v>
      </c>
    </row>
    <row r="3874" customFormat="false" ht="12.75" hidden="false" customHeight="false" outlineLevel="2" collapsed="false">
      <c r="A3874" s="5" t="s">
        <v>915</v>
      </c>
      <c r="B3874" s="6" t="n">
        <v>37063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940</v>
      </c>
      <c r="B3875" s="6" t="n">
        <v>37063</v>
      </c>
      <c r="C3875" s="7" t="s">
        <v>805</v>
      </c>
      <c r="D3875" s="7" t="s">
        <v>663</v>
      </c>
      <c r="E3875" s="7"/>
      <c r="F3875" s="16" t="s">
        <v>665</v>
      </c>
      <c r="G3875" s="8" t="n">
        <v>10361</v>
      </c>
    </row>
    <row r="3876" customFormat="false" ht="12.75" hidden="false" customHeight="false" outlineLevel="2" collapsed="false">
      <c r="A3876" s="5" t="s">
        <v>914</v>
      </c>
      <c r="B3876" s="6" t="n">
        <v>37063</v>
      </c>
      <c r="C3876" s="7" t="s">
        <v>690</v>
      </c>
      <c r="D3876" s="7" t="s">
        <v>663</v>
      </c>
      <c r="E3876" s="7"/>
      <c r="F3876" s="16" t="s">
        <v>665</v>
      </c>
      <c r="G3876" s="8" t="n">
        <v>0</v>
      </c>
    </row>
    <row r="3877" customFormat="false" ht="12.75" hidden="false" customHeight="false" outlineLevel="2" collapsed="false">
      <c r="A3877" s="5" t="s">
        <v>914</v>
      </c>
      <c r="B3877" s="6" t="n">
        <v>37063</v>
      </c>
      <c r="C3877" s="7" t="s">
        <v>690</v>
      </c>
      <c r="D3877" s="7" t="s">
        <v>663</v>
      </c>
      <c r="E3877" s="7"/>
      <c r="F3877" s="16" t="s">
        <v>665</v>
      </c>
      <c r="G3877" s="8" t="n">
        <v>0</v>
      </c>
    </row>
    <row r="3878" customFormat="false" ht="12.75" hidden="false" customHeight="false" outlineLevel="2" collapsed="false">
      <c r="A3878" s="5" t="s">
        <v>916</v>
      </c>
      <c r="B3878" s="6" t="n">
        <v>37067</v>
      </c>
      <c r="C3878" s="7" t="s">
        <v>707</v>
      </c>
      <c r="D3878" s="7" t="s">
        <v>663</v>
      </c>
      <c r="E3878" s="7"/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916</v>
      </c>
      <c r="B3879" s="6" t="n">
        <v>37067</v>
      </c>
      <c r="C3879" s="7" t="s">
        <v>707</v>
      </c>
      <c r="D3879" s="7" t="s">
        <v>663</v>
      </c>
      <c r="E3879" s="7"/>
      <c r="F3879" s="16" t="s">
        <v>665</v>
      </c>
      <c r="G3879" s="8" t="n">
        <v>0</v>
      </c>
    </row>
    <row r="3880" customFormat="false" ht="12.75" hidden="false" customHeight="false" outlineLevel="2" collapsed="false">
      <c r="A3880" s="5" t="s">
        <v>941</v>
      </c>
      <c r="B3880" s="6" t="n">
        <v>37067</v>
      </c>
      <c r="C3880" s="7" t="s">
        <v>785</v>
      </c>
      <c r="D3880" s="7" t="s">
        <v>663</v>
      </c>
      <c r="E3880" s="7"/>
      <c r="F3880" s="16" t="s">
        <v>665</v>
      </c>
      <c r="G3880" s="8" t="n">
        <v>15490</v>
      </c>
    </row>
    <row r="3881" customFormat="false" ht="12.75" hidden="false" customHeight="false" outlineLevel="2" collapsed="false">
      <c r="A3881" s="5" t="s">
        <v>922</v>
      </c>
      <c r="B3881" s="6" t="n">
        <v>37067</v>
      </c>
      <c r="C3881" s="7" t="s">
        <v>713</v>
      </c>
      <c r="D3881" s="7" t="s">
        <v>663</v>
      </c>
      <c r="E3881" s="7"/>
      <c r="F3881" s="16" t="s">
        <v>665</v>
      </c>
      <c r="G3881" s="8" t="n">
        <v>0</v>
      </c>
    </row>
    <row r="3882" customFormat="false" ht="12.75" hidden="false" customHeight="false" outlineLevel="2" collapsed="false">
      <c r="A3882" s="5" t="s">
        <v>922</v>
      </c>
      <c r="B3882" s="6" t="n">
        <v>37067</v>
      </c>
      <c r="C3882" s="7" t="s">
        <v>780</v>
      </c>
      <c r="D3882" s="7" t="s">
        <v>663</v>
      </c>
      <c r="E3882" s="7"/>
      <c r="F3882" s="16" t="s">
        <v>665</v>
      </c>
      <c r="G3882" s="8" t="n">
        <v>1010</v>
      </c>
    </row>
    <row r="3883" customFormat="false" ht="12.75" hidden="false" customHeight="false" outlineLevel="2" collapsed="false">
      <c r="A3883" s="5" t="s">
        <v>921</v>
      </c>
      <c r="B3883" s="6" t="n">
        <v>37067</v>
      </c>
      <c r="C3883" s="7" t="s">
        <v>713</v>
      </c>
      <c r="D3883" s="7" t="s">
        <v>663</v>
      </c>
      <c r="E3883" s="7"/>
      <c r="F3883" s="16" t="s">
        <v>665</v>
      </c>
      <c r="G3883" s="8" t="n">
        <v>0</v>
      </c>
    </row>
    <row r="3884" customFormat="false" ht="12.75" hidden="false" customHeight="false" outlineLevel="2" collapsed="false">
      <c r="A3884" s="5" t="s">
        <v>921</v>
      </c>
      <c r="B3884" s="6" t="n">
        <v>37067</v>
      </c>
      <c r="C3884" s="7" t="s">
        <v>780</v>
      </c>
      <c r="D3884" s="7" t="s">
        <v>663</v>
      </c>
      <c r="E3884" s="7"/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920</v>
      </c>
      <c r="B3885" s="6" t="n">
        <v>37067</v>
      </c>
      <c r="C3885" s="7" t="s">
        <v>690</v>
      </c>
      <c r="D3885" s="7" t="s">
        <v>663</v>
      </c>
      <c r="E3885" s="7"/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920</v>
      </c>
      <c r="B3886" s="6" t="n">
        <v>37067</v>
      </c>
      <c r="C3886" s="7" t="s">
        <v>690</v>
      </c>
      <c r="D3886" s="7" t="s">
        <v>663</v>
      </c>
      <c r="E3886" s="7"/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918</v>
      </c>
      <c r="B3887" s="6" t="n">
        <v>37067</v>
      </c>
      <c r="C3887" s="7" t="s">
        <v>919</v>
      </c>
      <c r="D3887" s="7" t="s">
        <v>663</v>
      </c>
      <c r="E3887" s="7"/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918</v>
      </c>
      <c r="B3888" s="6" t="n">
        <v>37067</v>
      </c>
      <c r="C3888" s="7" t="s">
        <v>858</v>
      </c>
      <c r="D3888" s="7" t="s">
        <v>663</v>
      </c>
      <c r="E3888" s="7"/>
      <c r="F3888" s="16" t="s">
        <v>665</v>
      </c>
      <c r="G3888" s="8" t="n">
        <v>2967</v>
      </c>
    </row>
    <row r="3889" customFormat="false" ht="12.75" hidden="false" customHeight="false" outlineLevel="2" collapsed="false">
      <c r="A3889" s="5" t="s">
        <v>917</v>
      </c>
      <c r="B3889" s="6" t="n">
        <v>37067</v>
      </c>
      <c r="C3889" s="7" t="s">
        <v>707</v>
      </c>
      <c r="D3889" s="7" t="s">
        <v>663</v>
      </c>
      <c r="E3889" s="7"/>
      <c r="F3889" s="16" t="s">
        <v>665</v>
      </c>
      <c r="G3889" s="8" t="n">
        <v>0</v>
      </c>
    </row>
    <row r="3890" customFormat="false" ht="12.75" hidden="false" customHeight="false" outlineLevel="2" collapsed="false">
      <c r="A3890" s="5" t="s">
        <v>917</v>
      </c>
      <c r="B3890" s="6" t="n">
        <v>37067</v>
      </c>
      <c r="C3890" s="7" t="s">
        <v>707</v>
      </c>
      <c r="D3890" s="7" t="s">
        <v>663</v>
      </c>
      <c r="E3890" s="7"/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924</v>
      </c>
      <c r="B3891" s="6" t="n">
        <v>37068</v>
      </c>
      <c r="C3891" s="7" t="s">
        <v>713</v>
      </c>
      <c r="D3891" s="7" t="s">
        <v>663</v>
      </c>
      <c r="E3891" s="7"/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924</v>
      </c>
      <c r="B3892" s="6" t="n">
        <v>37068</v>
      </c>
      <c r="C3892" s="7" t="s">
        <v>780</v>
      </c>
      <c r="D3892" s="7" t="s">
        <v>663</v>
      </c>
      <c r="E3892" s="7"/>
      <c r="F3892" s="16" t="s">
        <v>665</v>
      </c>
      <c r="G3892" s="8" t="n">
        <v>2347</v>
      </c>
    </row>
    <row r="3893" customFormat="false" ht="12.75" hidden="false" customHeight="false" outlineLevel="2" collapsed="false">
      <c r="A3893" s="5" t="s">
        <v>944</v>
      </c>
      <c r="B3893" s="6" t="n">
        <v>37068</v>
      </c>
      <c r="C3893" s="7" t="s">
        <v>780</v>
      </c>
      <c r="D3893" s="7" t="s">
        <v>663</v>
      </c>
      <c r="E3893" s="7"/>
      <c r="F3893" s="16" t="s">
        <v>665</v>
      </c>
      <c r="G3893" s="8" t="n">
        <v>2345</v>
      </c>
    </row>
    <row r="3894" customFormat="false" ht="12.75" hidden="false" customHeight="false" outlineLevel="2" collapsed="false">
      <c r="A3894" s="5" t="s">
        <v>944</v>
      </c>
      <c r="B3894" s="6" t="n">
        <v>37069</v>
      </c>
      <c r="C3894" s="7" t="s">
        <v>780</v>
      </c>
      <c r="D3894" s="7" t="s">
        <v>663</v>
      </c>
      <c r="E3894" s="7"/>
      <c r="F3894" s="16" t="s">
        <v>665</v>
      </c>
      <c r="G3894" s="8" t="n">
        <v>-2345</v>
      </c>
    </row>
    <row r="3895" customFormat="false" ht="12.75" hidden="false" customHeight="false" outlineLevel="2" collapsed="false">
      <c r="A3895" s="5" t="s">
        <v>925</v>
      </c>
      <c r="B3895" s="6" t="n">
        <v>37068</v>
      </c>
      <c r="C3895" s="7" t="s">
        <v>919</v>
      </c>
      <c r="D3895" s="7" t="s">
        <v>663</v>
      </c>
      <c r="E3895" s="7"/>
      <c r="F3895" s="16" t="s">
        <v>665</v>
      </c>
      <c r="G3895" s="8" t="n">
        <v>0</v>
      </c>
    </row>
    <row r="3896" customFormat="false" ht="12.75" hidden="false" customHeight="false" outlineLevel="2" collapsed="false">
      <c r="A3896" s="5" t="s">
        <v>925</v>
      </c>
      <c r="B3896" s="6" t="n">
        <v>37068</v>
      </c>
      <c r="C3896" s="7" t="s">
        <v>858</v>
      </c>
      <c r="D3896" s="7" t="s">
        <v>663</v>
      </c>
      <c r="E3896" s="7"/>
      <c r="F3896" s="16" t="s">
        <v>665</v>
      </c>
      <c r="G3896" s="8" t="n">
        <v>590</v>
      </c>
    </row>
    <row r="3897" customFormat="false" ht="12.75" hidden="false" customHeight="false" outlineLevel="2" collapsed="false">
      <c r="A3897" s="5" t="s">
        <v>923</v>
      </c>
      <c r="B3897" s="6" t="n">
        <v>37068</v>
      </c>
      <c r="C3897" s="7" t="s">
        <v>690</v>
      </c>
      <c r="D3897" s="7" t="s">
        <v>663</v>
      </c>
      <c r="E3897" s="7"/>
      <c r="F3897" s="16" t="s">
        <v>665</v>
      </c>
      <c r="G3897" s="8" t="n">
        <v>0</v>
      </c>
    </row>
    <row r="3898" customFormat="false" ht="12.75" hidden="false" customHeight="false" outlineLevel="2" collapsed="false">
      <c r="A3898" s="5" t="s">
        <v>923</v>
      </c>
      <c r="B3898" s="6" t="n">
        <v>37068</v>
      </c>
      <c r="C3898" s="7" t="s">
        <v>690</v>
      </c>
      <c r="D3898" s="7" t="s">
        <v>663</v>
      </c>
      <c r="E3898" s="7"/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927</v>
      </c>
      <c r="B3899" s="6" t="n">
        <v>37069</v>
      </c>
      <c r="C3899" s="7" t="s">
        <v>928</v>
      </c>
      <c r="D3899" s="7" t="s">
        <v>663</v>
      </c>
      <c r="E3899" s="7"/>
      <c r="F3899" s="16" t="s">
        <v>665</v>
      </c>
      <c r="G3899" s="8" t="n">
        <v>0</v>
      </c>
    </row>
    <row r="3900" customFormat="false" ht="12.75" hidden="false" customHeight="false" outlineLevel="2" collapsed="false">
      <c r="A3900" s="5" t="s">
        <v>927</v>
      </c>
      <c r="B3900" s="6" t="n">
        <v>37069</v>
      </c>
      <c r="C3900" s="7" t="s">
        <v>798</v>
      </c>
      <c r="D3900" s="7" t="s">
        <v>663</v>
      </c>
      <c r="E3900" s="7"/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945</v>
      </c>
      <c r="B3901" s="6" t="n">
        <v>37069</v>
      </c>
      <c r="C3901" s="7" t="s">
        <v>798</v>
      </c>
      <c r="D3901" s="7" t="s">
        <v>663</v>
      </c>
      <c r="E3901" s="7"/>
      <c r="F3901" s="16" t="s">
        <v>665</v>
      </c>
      <c r="G3901" s="8" t="n">
        <v>2293</v>
      </c>
    </row>
    <row r="3902" customFormat="false" ht="12.75" hidden="false" customHeight="false" outlineLevel="2" collapsed="false">
      <c r="A3902" s="5" t="s">
        <v>926</v>
      </c>
      <c r="B3902" s="6" t="n">
        <v>37069</v>
      </c>
      <c r="C3902" s="7" t="s">
        <v>690</v>
      </c>
      <c r="D3902" s="7" t="s">
        <v>663</v>
      </c>
      <c r="E3902" s="7"/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926</v>
      </c>
      <c r="B3903" s="6" t="n">
        <v>37069</v>
      </c>
      <c r="C3903" s="7" t="s">
        <v>690</v>
      </c>
      <c r="D3903" s="7" t="s">
        <v>663</v>
      </c>
      <c r="E3903" s="7"/>
      <c r="F3903" s="16" t="s">
        <v>665</v>
      </c>
      <c r="G3903" s="8" t="n">
        <v>245</v>
      </c>
    </row>
    <row r="3904" customFormat="false" ht="12.75" hidden="false" customHeight="false" outlineLevel="2" collapsed="false">
      <c r="A3904" s="5" t="s">
        <v>955</v>
      </c>
      <c r="B3904" s="6" t="n">
        <v>37070</v>
      </c>
      <c r="C3904" s="7" t="s">
        <v>956</v>
      </c>
      <c r="D3904" s="7" t="s">
        <v>663</v>
      </c>
      <c r="E3904" s="7"/>
      <c r="F3904" s="16" t="s">
        <v>665</v>
      </c>
      <c r="G3904" s="8" t="n">
        <v>1550</v>
      </c>
    </row>
    <row r="3905" customFormat="false" ht="12.75" hidden="false" customHeight="false" outlineLevel="2" collapsed="false">
      <c r="A3905" s="5" t="s">
        <v>4856</v>
      </c>
      <c r="B3905" s="6" t="n">
        <v>36901</v>
      </c>
      <c r="C3905" s="7" t="s">
        <v>4857</v>
      </c>
      <c r="D3905" s="7" t="s">
        <v>4721</v>
      </c>
      <c r="E3905" s="7" t="s">
        <v>686</v>
      </c>
      <c r="F3905" s="16" t="s">
        <v>665</v>
      </c>
      <c r="G3905" s="8" t="n">
        <v>2961</v>
      </c>
    </row>
    <row r="3906" customFormat="false" ht="12.75" hidden="false" customHeight="false" outlineLevel="2" collapsed="false">
      <c r="A3906" s="5" t="s">
        <v>4839</v>
      </c>
      <c r="B3906" s="6" t="n">
        <v>36902</v>
      </c>
      <c r="C3906" s="7" t="s">
        <v>690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4860</v>
      </c>
      <c r="B3907" s="6" t="n">
        <v>36908</v>
      </c>
      <c r="C3907" s="7" t="s">
        <v>4857</v>
      </c>
      <c r="D3907" s="7" t="s">
        <v>4721</v>
      </c>
      <c r="E3907" s="7" t="s">
        <v>686</v>
      </c>
      <c r="F3907" s="16" t="s">
        <v>665</v>
      </c>
      <c r="G3907" s="8" t="n">
        <v>994</v>
      </c>
    </row>
    <row r="3908" customFormat="false" ht="12.75" hidden="false" customHeight="false" outlineLevel="2" collapsed="false">
      <c r="A3908" s="5" t="s">
        <v>4861</v>
      </c>
      <c r="B3908" s="6" t="n">
        <v>36908</v>
      </c>
      <c r="C3908" s="7" t="s">
        <v>4857</v>
      </c>
      <c r="D3908" s="7" t="s">
        <v>4721</v>
      </c>
      <c r="E3908" s="7" t="s">
        <v>686</v>
      </c>
      <c r="F3908" s="16" t="s">
        <v>665</v>
      </c>
      <c r="G3908" s="8" t="n">
        <v>995</v>
      </c>
    </row>
    <row r="3909" customFormat="false" ht="12.75" hidden="false" customHeight="false" outlineLevel="2" collapsed="false">
      <c r="A3909" s="5" t="s">
        <v>4859</v>
      </c>
      <c r="B3909" s="6" t="n">
        <v>36903</v>
      </c>
      <c r="C3909" s="7" t="s">
        <v>4857</v>
      </c>
      <c r="D3909" s="7" t="s">
        <v>4721</v>
      </c>
      <c r="E3909" s="7" t="s">
        <v>700</v>
      </c>
      <c r="F3909" s="16" t="s">
        <v>665</v>
      </c>
      <c r="G3909" s="8" t="n">
        <v>6970</v>
      </c>
    </row>
    <row r="3910" customFormat="false" ht="12.75" hidden="false" customHeight="false" outlineLevel="2" collapsed="false">
      <c r="A3910" s="5" t="s">
        <v>4840</v>
      </c>
      <c r="B3910" s="6" t="n">
        <v>36908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0</v>
      </c>
    </row>
    <row r="3911" customFormat="false" ht="12.75" hidden="false" customHeight="false" outlineLevel="2" collapsed="false">
      <c r="A3911" s="5" t="s">
        <v>4841</v>
      </c>
      <c r="B3911" s="6" t="n">
        <v>36908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300</v>
      </c>
    </row>
    <row r="3912" customFormat="false" ht="12.75" hidden="false" customHeight="false" outlineLevel="2" collapsed="false">
      <c r="A3912" s="5" t="s">
        <v>4842</v>
      </c>
      <c r="B3912" s="6" t="n">
        <v>36908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4843</v>
      </c>
      <c r="B3913" s="6" t="n">
        <v>36908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4844</v>
      </c>
      <c r="B3914" s="6" t="n">
        <v>36908</v>
      </c>
      <c r="C3914" s="7" t="s">
        <v>707</v>
      </c>
      <c r="D3914" s="7" t="s">
        <v>4721</v>
      </c>
      <c r="E3914" s="7" t="s">
        <v>3053</v>
      </c>
      <c r="F3914" s="16" t="s">
        <v>665</v>
      </c>
      <c r="G3914" s="8" t="n">
        <v>0</v>
      </c>
    </row>
    <row r="3915" customFormat="false" ht="12.75" hidden="false" customHeight="false" outlineLevel="2" collapsed="false">
      <c r="A3915" s="5" t="s">
        <v>4845</v>
      </c>
      <c r="B3915" s="6" t="n">
        <v>36908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721</v>
      </c>
      <c r="B3916" s="6" t="n">
        <v>36909</v>
      </c>
      <c r="C3916" s="7" t="s">
        <v>722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721</v>
      </c>
      <c r="B3917" s="6" t="n">
        <v>36909</v>
      </c>
      <c r="C3917" s="7" t="s">
        <v>722</v>
      </c>
      <c r="D3917" s="7" t="s">
        <v>4721</v>
      </c>
      <c r="E3917" s="7" t="s">
        <v>3053</v>
      </c>
      <c r="F3917" s="16" t="s">
        <v>665</v>
      </c>
      <c r="G3917" s="8" t="n">
        <v>2448</v>
      </c>
    </row>
    <row r="3918" customFormat="false" ht="12.75" hidden="false" customHeight="false" outlineLevel="2" collapsed="false">
      <c r="A3918" s="5" t="s">
        <v>4846</v>
      </c>
      <c r="B3918" s="6" t="n">
        <v>36909</v>
      </c>
      <c r="C3918" s="7" t="s">
        <v>707</v>
      </c>
      <c r="D3918" s="7" t="s">
        <v>4721</v>
      </c>
      <c r="E3918" s="7" t="s">
        <v>3053</v>
      </c>
      <c r="F3918" s="16" t="s">
        <v>665</v>
      </c>
      <c r="G3918" s="8" t="n">
        <v>0</v>
      </c>
    </row>
    <row r="3919" customFormat="false" ht="12.75" hidden="false" customHeight="false" outlineLevel="2" collapsed="false">
      <c r="A3919" s="5" t="s">
        <v>4854</v>
      </c>
      <c r="B3919" s="6" t="n">
        <v>36915</v>
      </c>
      <c r="C3919" s="7" t="s">
        <v>707</v>
      </c>
      <c r="D3919" s="7" t="s">
        <v>4721</v>
      </c>
      <c r="E3919" s="7" t="s">
        <v>3053</v>
      </c>
      <c r="F3919" s="16" t="s">
        <v>665</v>
      </c>
      <c r="G3919" s="8" t="n">
        <v>0</v>
      </c>
    </row>
    <row r="3920" customFormat="false" ht="12.75" hidden="false" customHeight="false" outlineLevel="2" collapsed="false">
      <c r="A3920" s="5" t="s">
        <v>4862</v>
      </c>
      <c r="B3920" s="6" t="n">
        <v>36909</v>
      </c>
      <c r="C3920" s="7" t="s">
        <v>722</v>
      </c>
      <c r="D3920" s="7" t="s">
        <v>4721</v>
      </c>
      <c r="E3920" s="7" t="s">
        <v>686</v>
      </c>
      <c r="F3920" s="16" t="s">
        <v>665</v>
      </c>
      <c r="G3920" s="8" t="n">
        <v>597</v>
      </c>
    </row>
    <row r="3921" customFormat="false" ht="12.75" hidden="false" customHeight="false" outlineLevel="2" collapsed="false">
      <c r="A3921" s="5" t="s">
        <v>4847</v>
      </c>
      <c r="B3921" s="6" t="n">
        <v>36909</v>
      </c>
      <c r="C3921" s="7" t="s">
        <v>690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4848</v>
      </c>
      <c r="B3922" s="6" t="n">
        <v>36909</v>
      </c>
      <c r="C3922" s="7" t="s">
        <v>707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4848</v>
      </c>
      <c r="B3923" s="6" t="n">
        <v>36909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600</v>
      </c>
    </row>
    <row r="3924" customFormat="false" ht="12.75" hidden="false" customHeight="false" outlineLevel="2" collapsed="false">
      <c r="A3924" s="5" t="s">
        <v>4849</v>
      </c>
      <c r="B3924" s="6" t="n">
        <v>36909</v>
      </c>
      <c r="C3924" s="7" t="s">
        <v>707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4849</v>
      </c>
      <c r="B3925" s="6" t="n">
        <v>36909</v>
      </c>
      <c r="C3925" s="7" t="s">
        <v>707</v>
      </c>
      <c r="D3925" s="7" t="s">
        <v>4721</v>
      </c>
      <c r="E3925" s="7" t="s">
        <v>3053</v>
      </c>
      <c r="F3925" s="16" t="s">
        <v>665</v>
      </c>
      <c r="G3925" s="8" t="n">
        <v>200</v>
      </c>
    </row>
    <row r="3926" customFormat="false" ht="12.75" hidden="false" customHeight="false" outlineLevel="2" collapsed="false">
      <c r="A3926" s="5" t="s">
        <v>4850</v>
      </c>
      <c r="B3926" s="6" t="n">
        <v>36910</v>
      </c>
      <c r="C3926" s="7" t="s">
        <v>722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4850</v>
      </c>
      <c r="B3927" s="6" t="n">
        <v>36910</v>
      </c>
      <c r="C3927" s="7" t="s">
        <v>722</v>
      </c>
      <c r="D3927" s="7" t="s">
        <v>4721</v>
      </c>
      <c r="E3927" s="7" t="s">
        <v>3053</v>
      </c>
      <c r="F3927" s="16" t="s">
        <v>665</v>
      </c>
      <c r="G3927" s="8" t="n">
        <v>11902</v>
      </c>
    </row>
    <row r="3928" customFormat="false" ht="12.75" hidden="false" customHeight="false" outlineLevel="2" collapsed="false">
      <c r="A3928" s="5" t="s">
        <v>4851</v>
      </c>
      <c r="B3928" s="6" t="n">
        <v>36910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0</v>
      </c>
    </row>
    <row r="3929" customFormat="false" ht="12.75" hidden="false" customHeight="false" outlineLevel="2" collapsed="false">
      <c r="A3929" s="5" t="s">
        <v>4852</v>
      </c>
      <c r="B3929" s="6" t="n">
        <v>36910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4852</v>
      </c>
      <c r="B3930" s="6" t="n">
        <v>36910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4853</v>
      </c>
      <c r="B3931" s="6" t="n">
        <v>36910</v>
      </c>
      <c r="C3931" s="7" t="s">
        <v>707</v>
      </c>
      <c r="D3931" s="7" t="s">
        <v>4721</v>
      </c>
      <c r="E3931" s="7" t="s">
        <v>3053</v>
      </c>
      <c r="F3931" s="16" t="s">
        <v>665</v>
      </c>
      <c r="G3931" s="8" t="n">
        <v>0</v>
      </c>
    </row>
    <row r="3932" customFormat="false" ht="12.75" hidden="false" customHeight="false" outlineLevel="2" collapsed="false">
      <c r="A3932" s="5" t="s">
        <v>3668</v>
      </c>
      <c r="B3932" s="6" t="n">
        <v>36979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3668</v>
      </c>
      <c r="B3933" s="6" t="n">
        <v>36979</v>
      </c>
      <c r="C3933" s="7" t="s">
        <v>707</v>
      </c>
      <c r="D3933" s="7" t="s">
        <v>4721</v>
      </c>
      <c r="E3933" s="7" t="s">
        <v>20</v>
      </c>
      <c r="F3933" s="16" t="s">
        <v>665</v>
      </c>
      <c r="G3933" s="8" t="n">
        <v>150</v>
      </c>
    </row>
    <row r="3934" customFormat="false" ht="12.75" hidden="false" customHeight="false" outlineLevel="2" collapsed="false">
      <c r="A3934" s="5" t="s">
        <v>4483</v>
      </c>
      <c r="B3934" s="6" t="n">
        <v>36921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0</v>
      </c>
    </row>
    <row r="3935" customFormat="false" ht="12.75" hidden="false" customHeight="false" outlineLevel="2" collapsed="false">
      <c r="A3935" s="5" t="s">
        <v>4483</v>
      </c>
      <c r="B3935" s="6" t="n">
        <v>36921</v>
      </c>
      <c r="C3935" s="7" t="s">
        <v>707</v>
      </c>
      <c r="D3935" s="7" t="s">
        <v>4721</v>
      </c>
      <c r="E3935" s="7" t="s">
        <v>3053</v>
      </c>
      <c r="F3935" s="16" t="s">
        <v>665</v>
      </c>
      <c r="G3935" s="8" t="n">
        <v>2800</v>
      </c>
    </row>
    <row r="3936" customFormat="false" ht="12.75" hidden="false" customHeight="false" outlineLevel="2" collapsed="false">
      <c r="A3936" s="5" t="s">
        <v>4863</v>
      </c>
      <c r="B3936" s="6" t="n">
        <v>36920</v>
      </c>
      <c r="C3936" s="7" t="s">
        <v>4857</v>
      </c>
      <c r="D3936" s="7" t="s">
        <v>4721</v>
      </c>
      <c r="E3936" s="7" t="s">
        <v>700</v>
      </c>
      <c r="F3936" s="16" t="s">
        <v>665</v>
      </c>
      <c r="G3936" s="8" t="n">
        <v>1679</v>
      </c>
    </row>
    <row r="3937" customFormat="false" ht="12.75" hidden="false" customHeight="false" outlineLevel="2" collapsed="false">
      <c r="A3937" s="5" t="s">
        <v>4855</v>
      </c>
      <c r="B3937" s="6" t="n">
        <v>36921</v>
      </c>
      <c r="C3937" s="7" t="s">
        <v>895</v>
      </c>
      <c r="D3937" s="7" t="s">
        <v>4721</v>
      </c>
      <c r="E3937" s="7" t="s">
        <v>3053</v>
      </c>
      <c r="F3937" s="16" t="s">
        <v>665</v>
      </c>
      <c r="G3937" s="8" t="n">
        <v>0</v>
      </c>
    </row>
    <row r="3938" customFormat="false" ht="12.75" hidden="false" customHeight="false" outlineLevel="2" collapsed="false">
      <c r="A3938" s="5" t="s">
        <v>4855</v>
      </c>
      <c r="B3938" s="6" t="n">
        <v>36921</v>
      </c>
      <c r="C3938" s="7" t="s">
        <v>690</v>
      </c>
      <c r="D3938" s="7" t="s">
        <v>4721</v>
      </c>
      <c r="E3938" s="7" t="s">
        <v>3053</v>
      </c>
      <c r="F3938" s="16" t="s">
        <v>665</v>
      </c>
      <c r="G3938" s="8" t="n">
        <v>4375</v>
      </c>
    </row>
    <row r="3939" customFormat="false" ht="12.75" hidden="false" customHeight="false" outlineLevel="2" collapsed="false">
      <c r="A3939" s="5" t="s">
        <v>4812</v>
      </c>
      <c r="B3939" s="6" t="n">
        <v>36923</v>
      </c>
      <c r="C3939" s="7" t="s">
        <v>707</v>
      </c>
      <c r="D3939" s="7" t="s">
        <v>4721</v>
      </c>
      <c r="E3939" s="7" t="s">
        <v>3053</v>
      </c>
      <c r="F3939" s="16" t="s">
        <v>665</v>
      </c>
      <c r="G3939" s="8" t="n">
        <v>0</v>
      </c>
    </row>
    <row r="3940" customFormat="false" ht="12.75" hidden="false" customHeight="false" outlineLevel="2" collapsed="false">
      <c r="A3940" s="5" t="s">
        <v>4813</v>
      </c>
      <c r="B3940" s="6" t="n">
        <v>36924</v>
      </c>
      <c r="C3940" s="7" t="s">
        <v>707</v>
      </c>
      <c r="D3940" s="7" t="s">
        <v>4721</v>
      </c>
      <c r="E3940" s="7" t="s">
        <v>3053</v>
      </c>
      <c r="F3940" s="16" t="s">
        <v>665</v>
      </c>
      <c r="G3940" s="8" t="n">
        <v>0</v>
      </c>
    </row>
    <row r="3941" customFormat="false" ht="12.75" hidden="false" customHeight="false" outlineLevel="2" collapsed="false">
      <c r="A3941" s="5" t="s">
        <v>4814</v>
      </c>
      <c r="B3941" s="6" t="n">
        <v>36924</v>
      </c>
      <c r="C3941" s="7" t="s">
        <v>690</v>
      </c>
      <c r="D3941" s="7" t="s">
        <v>4721</v>
      </c>
      <c r="E3941" s="7" t="s">
        <v>3053</v>
      </c>
      <c r="F3941" s="16" t="s">
        <v>665</v>
      </c>
      <c r="G3941" s="8" t="n">
        <v>0</v>
      </c>
    </row>
    <row r="3942" customFormat="false" ht="12.75" hidden="false" customHeight="false" outlineLevel="2" collapsed="false">
      <c r="A3942" s="5" t="s">
        <v>4746</v>
      </c>
      <c r="B3942" s="6" t="n">
        <v>36978</v>
      </c>
      <c r="C3942" s="7" t="s">
        <v>4747</v>
      </c>
      <c r="D3942" s="7" t="s">
        <v>4721</v>
      </c>
      <c r="E3942" s="7" t="s">
        <v>700</v>
      </c>
      <c r="F3942" s="16" t="s">
        <v>665</v>
      </c>
      <c r="G3942" s="8" t="n">
        <v>10500</v>
      </c>
    </row>
    <row r="3943" customFormat="false" ht="12.75" hidden="false" customHeight="false" outlineLevel="2" collapsed="false">
      <c r="A3943" s="5" t="s">
        <v>4815</v>
      </c>
      <c r="B3943" s="6" t="n">
        <v>36927</v>
      </c>
      <c r="C3943" s="7" t="s">
        <v>707</v>
      </c>
      <c r="D3943" s="7" t="s">
        <v>4721</v>
      </c>
      <c r="E3943" s="7" t="s">
        <v>3053</v>
      </c>
      <c r="F3943" s="16" t="s">
        <v>665</v>
      </c>
      <c r="G3943" s="8" t="n">
        <v>0</v>
      </c>
    </row>
    <row r="3944" customFormat="false" ht="12.75" hidden="false" customHeight="false" outlineLevel="2" collapsed="false">
      <c r="A3944" s="5" t="s">
        <v>4816</v>
      </c>
      <c r="B3944" s="6" t="n">
        <v>36928</v>
      </c>
      <c r="C3944" s="7" t="s">
        <v>707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4817</v>
      </c>
      <c r="B3945" s="6" t="n">
        <v>36928</v>
      </c>
      <c r="C3945" s="7" t="s">
        <v>707</v>
      </c>
      <c r="D3945" s="7" t="s">
        <v>4721</v>
      </c>
      <c r="E3945" s="7" t="s">
        <v>3053</v>
      </c>
      <c r="F3945" s="16" t="s">
        <v>665</v>
      </c>
      <c r="G3945" s="8" t="n">
        <v>0</v>
      </c>
    </row>
    <row r="3946" customFormat="false" ht="12.75" hidden="false" customHeight="false" outlineLevel="2" collapsed="false">
      <c r="A3946" s="5" t="s">
        <v>4803</v>
      </c>
      <c r="B3946" s="6" t="n">
        <v>36929</v>
      </c>
      <c r="C3946" s="7" t="s">
        <v>4804</v>
      </c>
      <c r="D3946" s="7" t="s">
        <v>4721</v>
      </c>
      <c r="E3946" s="7" t="s">
        <v>672</v>
      </c>
      <c r="F3946" s="16" t="s">
        <v>665</v>
      </c>
      <c r="G3946" s="8" t="n">
        <v>14962</v>
      </c>
    </row>
    <row r="3947" customFormat="false" ht="12.75" hidden="false" customHeight="false" outlineLevel="2" collapsed="false">
      <c r="A3947" s="5" t="s">
        <v>4830</v>
      </c>
      <c r="B3947" s="6" t="n">
        <v>36935</v>
      </c>
      <c r="C3947" s="7" t="s">
        <v>713</v>
      </c>
      <c r="D3947" s="7" t="s">
        <v>4721</v>
      </c>
      <c r="E3947" s="7" t="s">
        <v>376</v>
      </c>
      <c r="F3947" s="16" t="s">
        <v>665</v>
      </c>
      <c r="G3947" s="8" t="n">
        <v>8400</v>
      </c>
    </row>
    <row r="3948" customFormat="false" ht="12.75" hidden="false" customHeight="false" outlineLevel="2" collapsed="false">
      <c r="A3948" s="5" t="s">
        <v>4818</v>
      </c>
      <c r="B3948" s="6" t="n">
        <v>36936</v>
      </c>
      <c r="C3948" s="7" t="s">
        <v>895</v>
      </c>
      <c r="D3948" s="7" t="s">
        <v>4721</v>
      </c>
      <c r="E3948" s="7" t="s">
        <v>3053</v>
      </c>
      <c r="F3948" s="16" t="s">
        <v>665</v>
      </c>
      <c r="G3948" s="8" t="n">
        <v>0</v>
      </c>
    </row>
    <row r="3949" customFormat="false" ht="12.75" hidden="false" customHeight="false" outlineLevel="2" collapsed="false">
      <c r="A3949" s="5" t="s">
        <v>4819</v>
      </c>
      <c r="B3949" s="6" t="n">
        <v>36937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4820</v>
      </c>
      <c r="B3950" s="6" t="n">
        <v>36937</v>
      </c>
      <c r="C3950" s="7" t="s">
        <v>895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4821</v>
      </c>
      <c r="B3951" s="6" t="n">
        <v>36938</v>
      </c>
      <c r="C3951" s="7" t="s">
        <v>707</v>
      </c>
      <c r="D3951" s="7" t="s">
        <v>4721</v>
      </c>
      <c r="E3951" s="7" t="s">
        <v>3053</v>
      </c>
      <c r="F3951" s="16" t="s">
        <v>665</v>
      </c>
      <c r="G3951" s="8" t="n">
        <v>0</v>
      </c>
    </row>
    <row r="3952" customFormat="false" ht="12.75" hidden="false" customHeight="false" outlineLevel="2" collapsed="false">
      <c r="A3952" s="5" t="s">
        <v>4822</v>
      </c>
      <c r="B3952" s="6" t="n">
        <v>36938</v>
      </c>
      <c r="C3952" s="7" t="s">
        <v>713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4823</v>
      </c>
      <c r="B3953" s="6" t="n">
        <v>36938</v>
      </c>
      <c r="C3953" s="7" t="s">
        <v>895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4824</v>
      </c>
      <c r="B3954" s="6" t="n">
        <v>36938</v>
      </c>
      <c r="C3954" s="7" t="s">
        <v>895</v>
      </c>
      <c r="D3954" s="7" t="s">
        <v>4721</v>
      </c>
      <c r="E3954" s="7" t="s">
        <v>3053</v>
      </c>
      <c r="F3954" s="16" t="s">
        <v>665</v>
      </c>
      <c r="G3954" s="8" t="n">
        <v>0</v>
      </c>
    </row>
    <row r="3955" customFormat="false" ht="12.75" hidden="false" customHeight="false" outlineLevel="2" collapsed="false">
      <c r="A3955" s="5" t="s">
        <v>4831</v>
      </c>
      <c r="B3955" s="6" t="n">
        <v>36938</v>
      </c>
      <c r="C3955" s="7" t="s">
        <v>895</v>
      </c>
      <c r="D3955" s="7" t="s">
        <v>4721</v>
      </c>
      <c r="E3955" s="7" t="s">
        <v>376</v>
      </c>
      <c r="F3955" s="16" t="s">
        <v>665</v>
      </c>
      <c r="G3955" s="8" t="n">
        <v>465</v>
      </c>
    </row>
    <row r="3956" customFormat="false" ht="12.75" hidden="false" customHeight="false" outlineLevel="2" collapsed="false">
      <c r="A3956" s="5" t="s">
        <v>4825</v>
      </c>
      <c r="B3956" s="6" t="n">
        <v>36942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325</v>
      </c>
    </row>
    <row r="3957" customFormat="false" ht="12.75" hidden="false" customHeight="false" outlineLevel="2" collapsed="false">
      <c r="A3957" s="5" t="s">
        <v>4826</v>
      </c>
      <c r="B3957" s="6" t="n">
        <v>36942</v>
      </c>
      <c r="C3957" s="7" t="s">
        <v>707</v>
      </c>
      <c r="D3957" s="7" t="s">
        <v>4721</v>
      </c>
      <c r="E3957" s="7" t="s">
        <v>3053</v>
      </c>
      <c r="F3957" s="16" t="s">
        <v>665</v>
      </c>
      <c r="G3957" s="8" t="n">
        <v>0</v>
      </c>
    </row>
    <row r="3958" customFormat="false" ht="12.75" hidden="false" customHeight="false" outlineLevel="2" collapsed="false">
      <c r="A3958" s="5" t="s">
        <v>4827</v>
      </c>
      <c r="B3958" s="6" t="n">
        <v>36943</v>
      </c>
      <c r="C3958" s="7" t="s">
        <v>707</v>
      </c>
      <c r="D3958" s="7" t="s">
        <v>4721</v>
      </c>
      <c r="E3958" s="7" t="s">
        <v>3053</v>
      </c>
      <c r="F3958" s="16" t="s">
        <v>665</v>
      </c>
      <c r="G3958" s="8" t="n">
        <v>0</v>
      </c>
    </row>
    <row r="3959" customFormat="false" ht="12.75" hidden="false" customHeight="false" outlineLevel="2" collapsed="false">
      <c r="A3959" s="5" t="s">
        <v>4805</v>
      </c>
      <c r="B3959" s="6" t="n">
        <v>36949</v>
      </c>
      <c r="C3959" s="7" t="s">
        <v>4806</v>
      </c>
      <c r="D3959" s="7" t="s">
        <v>4721</v>
      </c>
      <c r="E3959" s="7" t="s">
        <v>672</v>
      </c>
      <c r="F3959" s="16" t="s">
        <v>665</v>
      </c>
      <c r="G3959" s="8" t="n">
        <v>49.95</v>
      </c>
    </row>
    <row r="3960" customFormat="false" ht="12.75" hidden="false" customHeight="false" outlineLevel="2" collapsed="false">
      <c r="A3960" s="5" t="s">
        <v>4828</v>
      </c>
      <c r="B3960" s="6" t="n">
        <v>36944</v>
      </c>
      <c r="C3960" s="7" t="s">
        <v>707</v>
      </c>
      <c r="D3960" s="7" t="s">
        <v>4721</v>
      </c>
      <c r="E3960" s="7" t="s">
        <v>3053</v>
      </c>
      <c r="F3960" s="16" t="s">
        <v>665</v>
      </c>
      <c r="G3960" s="8" t="n">
        <v>0</v>
      </c>
    </row>
    <row r="3961" customFormat="false" ht="12.75" hidden="false" customHeight="false" outlineLevel="2" collapsed="false">
      <c r="A3961" s="5" t="s">
        <v>4828</v>
      </c>
      <c r="B3961" s="6" t="n">
        <v>36944</v>
      </c>
      <c r="C3961" s="7" t="s">
        <v>707</v>
      </c>
      <c r="D3961" s="7" t="s">
        <v>4721</v>
      </c>
      <c r="E3961" s="7" t="s">
        <v>3053</v>
      </c>
      <c r="F3961" s="16" t="s">
        <v>665</v>
      </c>
      <c r="G3961" s="8" t="n">
        <v>0</v>
      </c>
    </row>
    <row r="3962" customFormat="false" ht="12.75" hidden="false" customHeight="false" outlineLevel="2" collapsed="false">
      <c r="A3962" s="5" t="s">
        <v>4828</v>
      </c>
      <c r="B3962" s="6" t="n">
        <v>36944</v>
      </c>
      <c r="C3962" s="7" t="s">
        <v>707</v>
      </c>
      <c r="D3962" s="7" t="s">
        <v>4721</v>
      </c>
      <c r="E3962" s="7" t="s">
        <v>3053</v>
      </c>
      <c r="F3962" s="16" t="s">
        <v>665</v>
      </c>
      <c r="G3962" s="8" t="n">
        <v>1026</v>
      </c>
    </row>
    <row r="3963" customFormat="false" ht="12.75" hidden="false" customHeight="false" outlineLevel="2" collapsed="false">
      <c r="A3963" s="5" t="s">
        <v>4811</v>
      </c>
      <c r="B3963" s="6" t="n">
        <v>36944</v>
      </c>
      <c r="C3963" s="7" t="s">
        <v>4744</v>
      </c>
      <c r="D3963" s="7" t="s">
        <v>4721</v>
      </c>
      <c r="E3963" s="7" t="s">
        <v>4795</v>
      </c>
      <c r="F3963" s="16" t="s">
        <v>665</v>
      </c>
      <c r="G3963" s="8" t="n">
        <v>4650</v>
      </c>
    </row>
    <row r="3964" customFormat="false" ht="12.75" hidden="false" customHeight="false" outlineLevel="2" collapsed="false">
      <c r="A3964" s="5" t="s">
        <v>4757</v>
      </c>
      <c r="B3964" s="6" t="n">
        <v>36979</v>
      </c>
      <c r="C3964" s="7" t="s">
        <v>4749</v>
      </c>
      <c r="D3964" s="7" t="s">
        <v>4721</v>
      </c>
      <c r="E3964" s="7" t="s">
        <v>697</v>
      </c>
      <c r="F3964" s="16" t="s">
        <v>665</v>
      </c>
      <c r="G3964" s="8" t="n">
        <v>3000</v>
      </c>
    </row>
    <row r="3965" customFormat="false" ht="12.75" hidden="false" customHeight="false" outlineLevel="2" collapsed="false">
      <c r="A3965" s="5" t="s">
        <v>4760</v>
      </c>
      <c r="B3965" s="6" t="n">
        <v>36979</v>
      </c>
      <c r="C3965" s="7" t="s">
        <v>4749</v>
      </c>
      <c r="D3965" s="7" t="s">
        <v>4721</v>
      </c>
      <c r="E3965" s="7" t="s">
        <v>697</v>
      </c>
      <c r="F3965" s="16" t="s">
        <v>665</v>
      </c>
      <c r="G3965" s="8" t="n">
        <v>5709</v>
      </c>
    </row>
    <row r="3966" customFormat="false" ht="12.75" hidden="false" customHeight="false" outlineLevel="2" collapsed="false">
      <c r="A3966" s="5" t="s">
        <v>4809</v>
      </c>
      <c r="B3966" s="6" t="n">
        <v>36945</v>
      </c>
      <c r="C3966" s="7" t="s">
        <v>4810</v>
      </c>
      <c r="D3966" s="7" t="s">
        <v>4721</v>
      </c>
      <c r="E3966" s="7" t="s">
        <v>4726</v>
      </c>
      <c r="F3966" s="16" t="s">
        <v>665</v>
      </c>
      <c r="G3966" s="8" t="n">
        <v>24174</v>
      </c>
    </row>
    <row r="3967" customFormat="false" ht="12.75" hidden="false" customHeight="false" outlineLevel="2" collapsed="false">
      <c r="A3967" s="5" t="s">
        <v>4809</v>
      </c>
      <c r="B3967" s="6" t="n">
        <v>36948</v>
      </c>
      <c r="C3967" s="7" t="s">
        <v>4810</v>
      </c>
      <c r="D3967" s="7" t="s">
        <v>4721</v>
      </c>
      <c r="E3967" s="7" t="s">
        <v>4726</v>
      </c>
      <c r="F3967" s="16" t="s">
        <v>665</v>
      </c>
      <c r="G3967" s="8" t="n">
        <v>-12500</v>
      </c>
    </row>
    <row r="3968" customFormat="false" ht="12.75" hidden="false" customHeight="false" outlineLevel="2" collapsed="false">
      <c r="A3968" s="5" t="s">
        <v>3816</v>
      </c>
      <c r="B3968" s="6" t="n">
        <v>36950</v>
      </c>
      <c r="C3968" s="7" t="s">
        <v>4807</v>
      </c>
      <c r="D3968" s="7" t="s">
        <v>4721</v>
      </c>
      <c r="E3968" s="7" t="s">
        <v>672</v>
      </c>
      <c r="F3968" s="16" t="s">
        <v>665</v>
      </c>
      <c r="G3968" s="8" t="n">
        <v>13750</v>
      </c>
    </row>
    <row r="3969" customFormat="false" ht="12.75" hidden="false" customHeight="false" outlineLevel="2" collapsed="false">
      <c r="A3969" s="5" t="s">
        <v>3816</v>
      </c>
      <c r="B3969" s="6" t="n">
        <v>36949</v>
      </c>
      <c r="C3969" s="7" t="s">
        <v>4807</v>
      </c>
      <c r="D3969" s="7" t="s">
        <v>4721</v>
      </c>
      <c r="E3969" s="7" t="s">
        <v>3053</v>
      </c>
      <c r="F3969" s="16" t="s">
        <v>665</v>
      </c>
      <c r="G3969" s="8" t="n">
        <v>13750</v>
      </c>
    </row>
    <row r="3970" customFormat="false" ht="12.75" hidden="false" customHeight="false" outlineLevel="2" collapsed="false">
      <c r="A3970" s="5" t="s">
        <v>3816</v>
      </c>
      <c r="B3970" s="6" t="n">
        <v>36950</v>
      </c>
      <c r="C3970" s="7" t="s">
        <v>4807</v>
      </c>
      <c r="D3970" s="7" t="s">
        <v>4721</v>
      </c>
      <c r="E3970" s="7" t="s">
        <v>3053</v>
      </c>
      <c r="F3970" s="16" t="s">
        <v>665</v>
      </c>
      <c r="G3970" s="8" t="n">
        <v>0</v>
      </c>
    </row>
    <row r="3971" customFormat="false" ht="12.75" hidden="false" customHeight="false" outlineLevel="2" collapsed="false">
      <c r="A3971" s="5" t="s">
        <v>3816</v>
      </c>
      <c r="B3971" s="6" t="n">
        <v>36950</v>
      </c>
      <c r="C3971" s="7" t="s">
        <v>4807</v>
      </c>
      <c r="D3971" s="7" t="s">
        <v>4721</v>
      </c>
      <c r="E3971" s="7" t="s">
        <v>3053</v>
      </c>
      <c r="F3971" s="16" t="s">
        <v>665</v>
      </c>
      <c r="G3971" s="8" t="n">
        <v>-13750</v>
      </c>
    </row>
    <row r="3972" customFormat="false" ht="12.75" hidden="false" customHeight="false" outlineLevel="2" collapsed="false">
      <c r="A3972" s="5" t="s">
        <v>4829</v>
      </c>
      <c r="B3972" s="6" t="n">
        <v>36950</v>
      </c>
      <c r="C3972" s="7" t="s">
        <v>690</v>
      </c>
      <c r="D3972" s="7" t="s">
        <v>4721</v>
      </c>
      <c r="E3972" s="7" t="s">
        <v>3053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s">
        <v>4785</v>
      </c>
      <c r="B3973" s="6" t="n">
        <v>36951</v>
      </c>
      <c r="C3973" s="7" t="s">
        <v>895</v>
      </c>
      <c r="D3973" s="7" t="s">
        <v>4721</v>
      </c>
      <c r="E3973" s="7" t="s">
        <v>376</v>
      </c>
      <c r="F3973" s="16" t="s">
        <v>665</v>
      </c>
      <c r="G3973" s="8" t="n">
        <v>6552</v>
      </c>
    </row>
    <row r="3974" customFormat="false" ht="12.75" hidden="false" customHeight="false" outlineLevel="2" collapsed="false">
      <c r="A3974" s="5" t="s">
        <v>4743</v>
      </c>
      <c r="B3974" s="6" t="n">
        <v>36964</v>
      </c>
      <c r="C3974" s="7" t="s">
        <v>4744</v>
      </c>
      <c r="D3974" s="7" t="s">
        <v>4721</v>
      </c>
      <c r="E3974" s="7" t="s">
        <v>700</v>
      </c>
      <c r="F3974" s="16" t="s">
        <v>665</v>
      </c>
      <c r="G3974" s="8" t="n">
        <v>34775</v>
      </c>
    </row>
    <row r="3975" customFormat="false" ht="12.75" hidden="false" customHeight="false" outlineLevel="2" collapsed="false">
      <c r="A3975" s="5" t="s">
        <v>4767</v>
      </c>
      <c r="B3975" s="6" t="n">
        <v>36962</v>
      </c>
      <c r="C3975" s="7" t="s">
        <v>780</v>
      </c>
      <c r="D3975" s="7" t="s">
        <v>4721</v>
      </c>
      <c r="E3975" s="7" t="s">
        <v>3053</v>
      </c>
      <c r="F3975" s="16" t="s">
        <v>665</v>
      </c>
      <c r="G3975" s="8" t="n">
        <v>0</v>
      </c>
    </row>
    <row r="3976" customFormat="false" ht="12.75" hidden="false" customHeight="false" outlineLevel="2" collapsed="false">
      <c r="A3976" s="5" t="s">
        <v>4783</v>
      </c>
      <c r="B3976" s="6" t="n">
        <v>36962</v>
      </c>
      <c r="C3976" s="7" t="s">
        <v>4784</v>
      </c>
      <c r="D3976" s="7" t="s">
        <v>4721</v>
      </c>
      <c r="E3976" s="7" t="s">
        <v>20</v>
      </c>
      <c r="F3976" s="16" t="s">
        <v>665</v>
      </c>
      <c r="G3976" s="8" t="n">
        <v>300</v>
      </c>
    </row>
    <row r="3977" customFormat="false" ht="12.75" hidden="false" customHeight="false" outlineLevel="2" collapsed="false">
      <c r="A3977" s="5" t="s">
        <v>4768</v>
      </c>
      <c r="B3977" s="6" t="n">
        <v>36962</v>
      </c>
      <c r="C3977" s="7" t="s">
        <v>707</v>
      </c>
      <c r="D3977" s="7" t="s">
        <v>4721</v>
      </c>
      <c r="E3977" s="7" t="s">
        <v>3053</v>
      </c>
      <c r="F3977" s="16" t="s">
        <v>665</v>
      </c>
      <c r="G3977" s="8" t="n">
        <v>0</v>
      </c>
    </row>
    <row r="3978" customFormat="false" ht="12.75" hidden="false" customHeight="false" outlineLevel="2" collapsed="false">
      <c r="A3978" s="5" t="s">
        <v>4769</v>
      </c>
      <c r="B3978" s="6" t="n">
        <v>36963</v>
      </c>
      <c r="C3978" s="7" t="s">
        <v>788</v>
      </c>
      <c r="D3978" s="7" t="s">
        <v>4721</v>
      </c>
      <c r="E3978" s="7" t="s">
        <v>3053</v>
      </c>
      <c r="F3978" s="16" t="s">
        <v>665</v>
      </c>
      <c r="G3978" s="8" t="n">
        <v>0</v>
      </c>
    </row>
    <row r="3979" customFormat="false" ht="12.75" hidden="false" customHeight="false" outlineLevel="2" collapsed="false">
      <c r="A3979" s="5" t="s">
        <v>4769</v>
      </c>
      <c r="B3979" s="6" t="n">
        <v>36963</v>
      </c>
      <c r="C3979" s="7" t="s">
        <v>788</v>
      </c>
      <c r="D3979" s="7" t="s">
        <v>4721</v>
      </c>
      <c r="E3979" s="7" t="s">
        <v>20</v>
      </c>
      <c r="F3979" s="16" t="s">
        <v>665</v>
      </c>
      <c r="G3979" s="8" t="n">
        <v>21400</v>
      </c>
    </row>
    <row r="3980" customFormat="false" ht="12.75" hidden="false" customHeight="false" outlineLevel="2" collapsed="false">
      <c r="A3980" s="5" t="s">
        <v>4770</v>
      </c>
      <c r="B3980" s="6" t="n">
        <v>36964</v>
      </c>
      <c r="C3980" s="7" t="s">
        <v>690</v>
      </c>
      <c r="D3980" s="7" t="s">
        <v>4721</v>
      </c>
      <c r="E3980" s="7" t="s">
        <v>3053</v>
      </c>
      <c r="F3980" s="16" t="s">
        <v>665</v>
      </c>
      <c r="G3980" s="8" t="n">
        <v>0</v>
      </c>
    </row>
    <row r="3981" customFormat="false" ht="12.75" hidden="false" customHeight="false" outlineLevel="2" collapsed="false">
      <c r="A3981" s="5" t="s">
        <v>4772</v>
      </c>
      <c r="B3981" s="6" t="n">
        <v>36965</v>
      </c>
      <c r="C3981" s="7" t="s">
        <v>707</v>
      </c>
      <c r="D3981" s="7" t="s">
        <v>4721</v>
      </c>
      <c r="E3981" s="7" t="s">
        <v>3053</v>
      </c>
      <c r="F3981" s="16" t="s">
        <v>665</v>
      </c>
      <c r="G3981" s="8" t="n">
        <v>0</v>
      </c>
    </row>
    <row r="3982" customFormat="false" ht="12.75" hidden="false" customHeight="false" outlineLevel="2" collapsed="false">
      <c r="A3982" s="5" t="s">
        <v>4772</v>
      </c>
      <c r="B3982" s="6" t="n">
        <v>36965</v>
      </c>
      <c r="C3982" s="7" t="s">
        <v>707</v>
      </c>
      <c r="D3982" s="7" t="s">
        <v>4721</v>
      </c>
      <c r="E3982" s="7" t="s">
        <v>20</v>
      </c>
      <c r="F3982" s="16" t="s">
        <v>665</v>
      </c>
      <c r="G3982" s="8" t="n">
        <v>600</v>
      </c>
    </row>
    <row r="3983" customFormat="false" ht="12.75" hidden="false" customHeight="false" outlineLevel="2" collapsed="false">
      <c r="A3983" s="5" t="s">
        <v>4773</v>
      </c>
      <c r="B3983" s="6" t="n">
        <v>36966</v>
      </c>
      <c r="C3983" s="7" t="s">
        <v>707</v>
      </c>
      <c r="D3983" s="7" t="s">
        <v>4721</v>
      </c>
      <c r="E3983" s="7" t="s">
        <v>3053</v>
      </c>
      <c r="F3983" s="16" t="s">
        <v>665</v>
      </c>
      <c r="G3983" s="8" t="n">
        <v>0</v>
      </c>
    </row>
    <row r="3984" customFormat="false" ht="12.75" hidden="false" customHeight="false" outlineLevel="2" collapsed="false">
      <c r="A3984" s="5" t="s">
        <v>4775</v>
      </c>
      <c r="B3984" s="6" t="n">
        <v>36971</v>
      </c>
      <c r="C3984" s="7" t="s">
        <v>707</v>
      </c>
      <c r="D3984" s="7" t="s">
        <v>4721</v>
      </c>
      <c r="E3984" s="7" t="s">
        <v>3053</v>
      </c>
      <c r="F3984" s="16" t="s">
        <v>665</v>
      </c>
      <c r="G3984" s="8" t="n">
        <v>0</v>
      </c>
    </row>
    <row r="3985" customFormat="false" ht="12.75" hidden="false" customHeight="false" outlineLevel="2" collapsed="false">
      <c r="A3985" s="5" t="s">
        <v>4775</v>
      </c>
      <c r="B3985" s="6" t="n">
        <v>36971</v>
      </c>
      <c r="C3985" s="7" t="s">
        <v>707</v>
      </c>
      <c r="D3985" s="7" t="s">
        <v>4721</v>
      </c>
      <c r="E3985" s="7" t="s">
        <v>20</v>
      </c>
      <c r="F3985" s="16" t="s">
        <v>665</v>
      </c>
      <c r="G3985" s="8" t="n">
        <v>1100</v>
      </c>
    </row>
    <row r="3986" customFormat="false" ht="12.75" hidden="false" customHeight="false" outlineLevel="2" collapsed="false">
      <c r="A3986" s="5" t="s">
        <v>4740</v>
      </c>
      <c r="B3986" s="6" t="n">
        <v>36973</v>
      </c>
      <c r="C3986" s="7" t="s">
        <v>4741</v>
      </c>
      <c r="D3986" s="7" t="s">
        <v>4721</v>
      </c>
      <c r="E3986" s="7" t="s">
        <v>686</v>
      </c>
      <c r="F3986" s="16" t="s">
        <v>665</v>
      </c>
      <c r="G3986" s="8" t="n">
        <v>17846</v>
      </c>
    </row>
    <row r="3987" customFormat="false" ht="12.75" hidden="false" customHeight="false" outlineLevel="2" collapsed="false">
      <c r="A3987" s="5" t="s">
        <v>4776</v>
      </c>
      <c r="B3987" s="6" t="n">
        <v>36972</v>
      </c>
      <c r="C3987" s="7" t="s">
        <v>707</v>
      </c>
      <c r="D3987" s="7" t="s">
        <v>4721</v>
      </c>
      <c r="E3987" s="7" t="s">
        <v>3053</v>
      </c>
      <c r="F3987" s="16" t="s">
        <v>665</v>
      </c>
      <c r="G3987" s="8" t="n">
        <v>0</v>
      </c>
    </row>
    <row r="3988" customFormat="false" ht="12.75" hidden="false" customHeight="false" outlineLevel="2" collapsed="false">
      <c r="A3988" s="5" t="s">
        <v>3405</v>
      </c>
      <c r="B3988" s="6" t="n">
        <v>36973</v>
      </c>
      <c r="C3988" s="7" t="s">
        <v>3406</v>
      </c>
      <c r="D3988" s="7" t="s">
        <v>4721</v>
      </c>
      <c r="E3988" s="7" t="s">
        <v>697</v>
      </c>
      <c r="F3988" s="16" t="s">
        <v>665</v>
      </c>
      <c r="G3988" s="8" t="n">
        <v>2275</v>
      </c>
    </row>
    <row r="3989" customFormat="false" ht="12.75" hidden="false" customHeight="false" outlineLevel="2" collapsed="false">
      <c r="A3989" s="5" t="s">
        <v>3405</v>
      </c>
      <c r="B3989" s="6" t="n">
        <v>36979</v>
      </c>
      <c r="C3989" s="7" t="s">
        <v>3406</v>
      </c>
      <c r="D3989" s="7" t="s">
        <v>4721</v>
      </c>
      <c r="E3989" s="7" t="s">
        <v>697</v>
      </c>
      <c r="F3989" s="16" t="s">
        <v>665</v>
      </c>
      <c r="G3989" s="8" t="n">
        <v>-2275</v>
      </c>
    </row>
    <row r="3990" customFormat="false" ht="12.75" hidden="false" customHeight="false" outlineLevel="2" collapsed="false">
      <c r="A3990" s="5" t="s">
        <v>4720</v>
      </c>
      <c r="B3990" s="6" t="n">
        <v>36973</v>
      </c>
      <c r="C3990" s="7" t="s">
        <v>798</v>
      </c>
      <c r="D3990" s="7" t="s">
        <v>4721</v>
      </c>
      <c r="E3990" s="7" t="s">
        <v>668</v>
      </c>
      <c r="F3990" s="16" t="s">
        <v>665</v>
      </c>
      <c r="G3990" s="8" t="n">
        <v>0</v>
      </c>
    </row>
    <row r="3991" customFormat="false" ht="12.75" hidden="false" customHeight="false" outlineLevel="2" collapsed="false">
      <c r="A3991" s="5" t="s">
        <v>4720</v>
      </c>
      <c r="B3991" s="6" t="n">
        <v>36977</v>
      </c>
      <c r="C3991" s="7" t="s">
        <v>716</v>
      </c>
      <c r="D3991" s="7" t="s">
        <v>4721</v>
      </c>
      <c r="E3991" s="7" t="s">
        <v>3053</v>
      </c>
      <c r="F3991" s="16" t="s">
        <v>665</v>
      </c>
      <c r="G3991" s="8" t="n">
        <v>0</v>
      </c>
    </row>
    <row r="3992" customFormat="false" ht="12.75" hidden="false" customHeight="false" outlineLevel="2" collapsed="false">
      <c r="A3992" s="5" t="s">
        <v>4720</v>
      </c>
      <c r="B3992" s="6" t="n">
        <v>36977</v>
      </c>
      <c r="C3992" s="7" t="s">
        <v>798</v>
      </c>
      <c r="D3992" s="7" t="s">
        <v>4721</v>
      </c>
      <c r="E3992" s="7" t="s">
        <v>760</v>
      </c>
      <c r="F3992" s="16" t="s">
        <v>665</v>
      </c>
      <c r="G3992" s="8" t="n">
        <v>18450</v>
      </c>
    </row>
    <row r="3993" customFormat="false" ht="12.75" hidden="false" customHeight="false" outlineLevel="2" collapsed="false">
      <c r="A3993" s="5" t="s">
        <v>4778</v>
      </c>
      <c r="B3993" s="6" t="n">
        <v>36973</v>
      </c>
      <c r="C3993" s="7" t="s">
        <v>690</v>
      </c>
      <c r="D3993" s="7" t="s">
        <v>4721</v>
      </c>
      <c r="E3993" s="7" t="s">
        <v>3053</v>
      </c>
      <c r="F3993" s="16" t="s">
        <v>665</v>
      </c>
      <c r="G3993" s="8" t="n">
        <v>0</v>
      </c>
    </row>
    <row r="3994" customFormat="false" ht="12.75" hidden="false" customHeight="false" outlineLevel="2" collapsed="false">
      <c r="A3994" s="5" t="s">
        <v>4778</v>
      </c>
      <c r="B3994" s="6" t="n">
        <v>36973</v>
      </c>
      <c r="C3994" s="7" t="s">
        <v>895</v>
      </c>
      <c r="D3994" s="7" t="s">
        <v>4721</v>
      </c>
      <c r="E3994" s="7" t="s">
        <v>20</v>
      </c>
      <c r="F3994" s="16" t="s">
        <v>665</v>
      </c>
      <c r="G3994" s="8" t="n">
        <v>0</v>
      </c>
    </row>
    <row r="3995" customFormat="false" ht="12.75" hidden="false" customHeight="false" outlineLevel="2" collapsed="false">
      <c r="A3995" s="5" t="s">
        <v>4777</v>
      </c>
      <c r="B3995" s="6" t="n">
        <v>36973</v>
      </c>
      <c r="C3995" s="7" t="s">
        <v>690</v>
      </c>
      <c r="D3995" s="7" t="s">
        <v>4721</v>
      </c>
      <c r="E3995" s="7" t="s">
        <v>3053</v>
      </c>
      <c r="F3995" s="16" t="s">
        <v>665</v>
      </c>
      <c r="G3995" s="8" t="n">
        <v>0</v>
      </c>
    </row>
    <row r="3996" customFormat="false" ht="12.75" hidden="false" customHeight="false" outlineLevel="2" collapsed="false">
      <c r="A3996" s="5" t="s">
        <v>4777</v>
      </c>
      <c r="B3996" s="6" t="n">
        <v>36973</v>
      </c>
      <c r="C3996" s="7" t="s">
        <v>895</v>
      </c>
      <c r="D3996" s="7" t="s">
        <v>4721</v>
      </c>
      <c r="E3996" s="7" t="s">
        <v>20</v>
      </c>
      <c r="F3996" s="16" t="s">
        <v>665</v>
      </c>
      <c r="G3996" s="8" t="n">
        <v>0</v>
      </c>
    </row>
    <row r="3997" customFormat="false" ht="12.75" hidden="false" customHeight="false" outlineLevel="2" collapsed="false">
      <c r="A3997" s="5" t="s">
        <v>4779</v>
      </c>
      <c r="B3997" s="6" t="n">
        <v>36977</v>
      </c>
      <c r="C3997" s="7" t="s">
        <v>739</v>
      </c>
      <c r="D3997" s="7" t="s">
        <v>4721</v>
      </c>
      <c r="E3997" s="7" t="s">
        <v>3053</v>
      </c>
      <c r="F3997" s="16" t="s">
        <v>665</v>
      </c>
      <c r="G3997" s="8" t="n">
        <v>0</v>
      </c>
    </row>
    <row r="3998" customFormat="false" ht="12.75" hidden="false" customHeight="false" outlineLevel="2" collapsed="false">
      <c r="A3998" s="5" t="s">
        <v>4779</v>
      </c>
      <c r="B3998" s="6" t="n">
        <v>36977</v>
      </c>
      <c r="C3998" s="7" t="s">
        <v>739</v>
      </c>
      <c r="D3998" s="7" t="s">
        <v>4721</v>
      </c>
      <c r="E3998" s="7" t="s">
        <v>26</v>
      </c>
      <c r="F3998" s="16" t="s">
        <v>665</v>
      </c>
      <c r="G3998" s="8" t="n">
        <v>1000</v>
      </c>
    </row>
    <row r="3999" customFormat="false" ht="12.75" hidden="false" customHeight="false" outlineLevel="2" collapsed="false">
      <c r="A3999" s="5" t="s">
        <v>4754</v>
      </c>
      <c r="B3999" s="6" t="n">
        <v>36979</v>
      </c>
      <c r="C3999" s="7" t="s">
        <v>4755</v>
      </c>
      <c r="D3999" s="7" t="s">
        <v>4721</v>
      </c>
      <c r="E3999" s="7" t="s">
        <v>697</v>
      </c>
      <c r="F3999" s="16" t="s">
        <v>665</v>
      </c>
      <c r="G3999" s="8" t="n">
        <v>5000</v>
      </c>
    </row>
    <row r="4000" customFormat="false" ht="12.75" hidden="false" customHeight="false" outlineLevel="2" collapsed="false">
      <c r="A4000" s="5" t="s">
        <v>4756</v>
      </c>
      <c r="B4000" s="6" t="n">
        <v>36979</v>
      </c>
      <c r="C4000" s="7" t="s">
        <v>4755</v>
      </c>
      <c r="D4000" s="7" t="s">
        <v>4721</v>
      </c>
      <c r="E4000" s="7" t="s">
        <v>697</v>
      </c>
      <c r="F4000" s="16" t="s">
        <v>665</v>
      </c>
      <c r="G4000" s="8" t="n">
        <v>0</v>
      </c>
    </row>
    <row r="4001" customFormat="false" ht="12.75" hidden="false" customHeight="false" outlineLevel="2" collapsed="false">
      <c r="A4001" s="5" t="n">
        <v>130</v>
      </c>
      <c r="B4001" s="6" t="n">
        <v>36950</v>
      </c>
      <c r="C4001" s="7" t="s">
        <v>4808</v>
      </c>
      <c r="D4001" s="7" t="s">
        <v>4721</v>
      </c>
      <c r="E4001" s="7" t="s">
        <v>668</v>
      </c>
      <c r="F4001" s="16" t="s">
        <v>665</v>
      </c>
      <c r="G4001" s="8" t="n">
        <v>-18271</v>
      </c>
    </row>
    <row r="4002" customFormat="false" ht="14.25" hidden="false" customHeight="false" outlineLevel="1" collapsed="false">
      <c r="A4002" s="28" t="n">
        <f aca="false">SUBTOTAL(3,A3688:A4001)</f>
        <v>314</v>
      </c>
      <c r="B4002" s="29"/>
      <c r="C4002" s="30"/>
      <c r="D4002" s="30"/>
      <c r="E4002" s="30"/>
      <c r="F4002" s="31" t="s">
        <v>5441</v>
      </c>
      <c r="G4002" s="32" t="n">
        <f aca="false">SUM(G3688:G4001)</f>
        <v>888768.55</v>
      </c>
    </row>
    <row r="4003" customFormat="false" ht="12.75" hidden="false" customHeight="false" outlineLevel="1" collapsed="false">
      <c r="A4003" s="5"/>
      <c r="B4003" s="6"/>
      <c r="C4003" s="7"/>
      <c r="D4003" s="7"/>
      <c r="E4003" s="7"/>
      <c r="F4003" s="33"/>
      <c r="G4003" s="8"/>
    </row>
    <row r="4004" customFormat="false" ht="12.75" hidden="false" customHeight="false" outlineLevel="2" collapsed="false">
      <c r="A4004" s="5" t="s">
        <v>4454</v>
      </c>
      <c r="B4004" s="6" t="n">
        <v>36893</v>
      </c>
      <c r="C4004" s="7" t="s">
        <v>4455</v>
      </c>
      <c r="D4004" s="7" t="s">
        <v>1588</v>
      </c>
      <c r="E4004" s="7" t="s">
        <v>4328</v>
      </c>
      <c r="F4004" s="16" t="s">
        <v>3054</v>
      </c>
      <c r="G4004" s="8" t="n">
        <v>290</v>
      </c>
    </row>
    <row r="4005" customFormat="false" ht="12.75" hidden="false" customHeight="false" outlineLevel="2" collapsed="false">
      <c r="A4005" s="5" t="s">
        <v>4456</v>
      </c>
      <c r="B4005" s="6" t="n">
        <v>36893</v>
      </c>
      <c r="C4005" s="7" t="s">
        <v>1532</v>
      </c>
      <c r="D4005" s="7" t="s">
        <v>1588</v>
      </c>
      <c r="E4005" s="7" t="s">
        <v>3053</v>
      </c>
      <c r="F4005" s="16" t="s">
        <v>3054</v>
      </c>
      <c r="G4005" s="8" t="n">
        <v>4650</v>
      </c>
    </row>
    <row r="4006" customFormat="false" ht="12.75" hidden="false" customHeight="false" outlineLevel="2" collapsed="false">
      <c r="A4006" s="5" t="s">
        <v>3051</v>
      </c>
      <c r="B4006" s="6" t="n">
        <v>36896</v>
      </c>
      <c r="C4006" s="7" t="s">
        <v>3052</v>
      </c>
      <c r="D4006" s="7" t="s">
        <v>1588</v>
      </c>
      <c r="E4006" s="7" t="s">
        <v>3053</v>
      </c>
      <c r="F4006" s="16" t="s">
        <v>3054</v>
      </c>
      <c r="G4006" s="8" t="n">
        <v>66133</v>
      </c>
    </row>
    <row r="4007" customFormat="false" ht="12.75" hidden="false" customHeight="false" outlineLevel="2" collapsed="false">
      <c r="A4007" s="5" t="s">
        <v>3051</v>
      </c>
      <c r="B4007" s="6" t="n">
        <v>36899</v>
      </c>
      <c r="C4007" s="7" t="s">
        <v>3052</v>
      </c>
      <c r="D4007" s="7" t="s">
        <v>1588</v>
      </c>
      <c r="E4007" s="7" t="s">
        <v>3053</v>
      </c>
      <c r="F4007" s="16" t="s">
        <v>3054</v>
      </c>
      <c r="G4007" s="8" t="n">
        <v>-66133</v>
      </c>
    </row>
    <row r="4008" customFormat="false" ht="12.75" hidden="false" customHeight="false" outlineLevel="2" collapsed="false">
      <c r="A4008" s="5" t="s">
        <v>3051</v>
      </c>
      <c r="B4008" s="6" t="n">
        <v>36899</v>
      </c>
      <c r="C4008" s="7" t="s">
        <v>3052</v>
      </c>
      <c r="D4008" s="7" t="s">
        <v>1588</v>
      </c>
      <c r="E4008" s="7" t="s">
        <v>3053</v>
      </c>
      <c r="F4008" s="16" t="s">
        <v>3054</v>
      </c>
      <c r="G4008" s="8" t="n">
        <v>9920</v>
      </c>
    </row>
    <row r="4009" customFormat="false" ht="12.75" hidden="false" customHeight="false" outlineLevel="2" collapsed="false">
      <c r="A4009" s="5" t="s">
        <v>4457</v>
      </c>
      <c r="B4009" s="6" t="n">
        <v>36901</v>
      </c>
      <c r="C4009" s="7" t="s">
        <v>1532</v>
      </c>
      <c r="D4009" s="7" t="s">
        <v>1588</v>
      </c>
      <c r="E4009" s="7" t="s">
        <v>3053</v>
      </c>
      <c r="F4009" s="16" t="s">
        <v>3054</v>
      </c>
      <c r="G4009" s="8" t="n">
        <v>0</v>
      </c>
    </row>
    <row r="4010" customFormat="false" ht="12.75" hidden="false" customHeight="false" outlineLevel="2" collapsed="false">
      <c r="A4010" s="5" t="s">
        <v>4458</v>
      </c>
      <c r="B4010" s="6" t="n">
        <v>36908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10000</v>
      </c>
    </row>
    <row r="4011" customFormat="false" ht="12.75" hidden="false" customHeight="false" outlineLevel="2" collapsed="false">
      <c r="A4011" s="5" t="s">
        <v>4459</v>
      </c>
      <c r="B4011" s="6" t="n">
        <v>36908</v>
      </c>
      <c r="C4011" s="7" t="s">
        <v>1413</v>
      </c>
      <c r="D4011" s="7" t="s">
        <v>1588</v>
      </c>
      <c r="E4011" s="7" t="s">
        <v>3053</v>
      </c>
      <c r="F4011" s="16" t="s">
        <v>3054</v>
      </c>
      <c r="G4011" s="8" t="n">
        <v>0</v>
      </c>
    </row>
    <row r="4012" customFormat="false" ht="12.75" hidden="false" customHeight="false" outlineLevel="2" collapsed="false">
      <c r="A4012" s="5" t="s">
        <v>4460</v>
      </c>
      <c r="B4012" s="6" t="n">
        <v>36908</v>
      </c>
      <c r="C4012" s="7" t="s">
        <v>1413</v>
      </c>
      <c r="D4012" s="7" t="s">
        <v>1588</v>
      </c>
      <c r="E4012" s="7" t="s">
        <v>3053</v>
      </c>
      <c r="F4012" s="16" t="s">
        <v>3054</v>
      </c>
      <c r="G4012" s="8" t="n">
        <v>11900</v>
      </c>
    </row>
    <row r="4013" customFormat="false" ht="12.75" hidden="false" customHeight="false" outlineLevel="2" collapsed="false">
      <c r="A4013" s="5" t="s">
        <v>4461</v>
      </c>
      <c r="B4013" s="6" t="n">
        <v>36908</v>
      </c>
      <c r="C4013" s="7" t="s">
        <v>1413</v>
      </c>
      <c r="D4013" s="7" t="s">
        <v>1588</v>
      </c>
      <c r="E4013" s="7" t="s">
        <v>3053</v>
      </c>
      <c r="F4013" s="16" t="s">
        <v>3054</v>
      </c>
      <c r="G4013" s="8" t="n">
        <v>40250</v>
      </c>
    </row>
    <row r="4014" customFormat="false" ht="12.75" hidden="false" customHeight="false" outlineLevel="2" collapsed="false">
      <c r="A4014" s="5" t="s">
        <v>4462</v>
      </c>
      <c r="B4014" s="6" t="n">
        <v>36908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4463</v>
      </c>
      <c r="B4015" s="6" t="n">
        <v>36908</v>
      </c>
      <c r="C4015" s="7" t="s">
        <v>1413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4469</v>
      </c>
      <c r="B4016" s="6" t="n">
        <v>36915</v>
      </c>
      <c r="C4016" s="7" t="s">
        <v>774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4464</v>
      </c>
      <c r="B4017" s="6" t="n">
        <v>36909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4470</v>
      </c>
      <c r="B4018" s="6" t="n">
        <v>36915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15100</v>
      </c>
    </row>
    <row r="4019" customFormat="false" ht="12.75" hidden="false" customHeight="false" outlineLevel="2" collapsed="false">
      <c r="A4019" s="5" t="s">
        <v>4465</v>
      </c>
      <c r="B4019" s="6" t="n">
        <v>36913</v>
      </c>
      <c r="C4019" s="7" t="s">
        <v>707</v>
      </c>
      <c r="D4019" s="7" t="s">
        <v>1588</v>
      </c>
      <c r="E4019" s="7" t="s">
        <v>3053</v>
      </c>
      <c r="F4019" s="16" t="s">
        <v>3054</v>
      </c>
      <c r="G4019" s="8" t="n">
        <v>430</v>
      </c>
    </row>
    <row r="4020" customFormat="false" ht="12.75" hidden="false" customHeight="false" outlineLevel="2" collapsed="false">
      <c r="A4020" s="5" t="s">
        <v>4466</v>
      </c>
      <c r="B4020" s="6" t="n">
        <v>36913</v>
      </c>
      <c r="C4020" s="7" t="s">
        <v>1699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4467</v>
      </c>
      <c r="B4021" s="6" t="n">
        <v>36914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2500</v>
      </c>
    </row>
    <row r="4022" customFormat="false" ht="12.75" hidden="false" customHeight="false" outlineLevel="2" collapsed="false">
      <c r="A4022" s="5" t="s">
        <v>4468</v>
      </c>
      <c r="B4022" s="6" t="n">
        <v>36914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625</v>
      </c>
    </row>
    <row r="4023" customFormat="false" ht="12.75" hidden="false" customHeight="false" outlineLevel="2" collapsed="false">
      <c r="A4023" s="5" t="s">
        <v>4471</v>
      </c>
      <c r="B4023" s="6" t="n">
        <v>36916</v>
      </c>
      <c r="C4023" s="7" t="s">
        <v>1413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4472</v>
      </c>
      <c r="B4024" s="6" t="n">
        <v>36916</v>
      </c>
      <c r="C4024" s="7" t="s">
        <v>774</v>
      </c>
      <c r="D4024" s="7" t="s">
        <v>1588</v>
      </c>
      <c r="E4024" s="7" t="s">
        <v>3053</v>
      </c>
      <c r="F4024" s="16" t="s">
        <v>3054</v>
      </c>
      <c r="G4024" s="8" t="n">
        <v>0</v>
      </c>
    </row>
    <row r="4025" customFormat="false" ht="12.75" hidden="false" customHeight="false" outlineLevel="2" collapsed="false">
      <c r="A4025" s="5" t="s">
        <v>4473</v>
      </c>
      <c r="B4025" s="6" t="n">
        <v>36916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1400</v>
      </c>
    </row>
    <row r="4026" customFormat="false" ht="12.75" hidden="false" customHeight="false" outlineLevel="2" collapsed="false">
      <c r="A4026" s="5" t="s">
        <v>4474</v>
      </c>
      <c r="B4026" s="6" t="n">
        <v>36916</v>
      </c>
      <c r="C4026" s="7" t="s">
        <v>774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4475</v>
      </c>
      <c r="B4027" s="6" t="n">
        <v>36917</v>
      </c>
      <c r="C4027" s="7" t="s">
        <v>774</v>
      </c>
      <c r="D4027" s="7" t="s">
        <v>1588</v>
      </c>
      <c r="E4027" s="7" t="s">
        <v>3053</v>
      </c>
      <c r="F4027" s="16" t="s">
        <v>3054</v>
      </c>
      <c r="G4027" s="8" t="n">
        <v>0</v>
      </c>
    </row>
    <row r="4028" customFormat="false" ht="12.75" hidden="false" customHeight="false" outlineLevel="2" collapsed="false">
      <c r="A4028" s="5" t="s">
        <v>4476</v>
      </c>
      <c r="B4028" s="6" t="n">
        <v>36917</v>
      </c>
      <c r="C4028" s="7" t="s">
        <v>1413</v>
      </c>
      <c r="D4028" s="7" t="s">
        <v>1588</v>
      </c>
      <c r="E4028" s="7" t="s">
        <v>3053</v>
      </c>
      <c r="F4028" s="16" t="s">
        <v>3054</v>
      </c>
      <c r="G4028" s="8" t="n">
        <v>0</v>
      </c>
    </row>
    <row r="4029" customFormat="false" ht="12.75" hidden="false" customHeight="false" outlineLevel="2" collapsed="false">
      <c r="A4029" s="5" t="s">
        <v>4477</v>
      </c>
      <c r="B4029" s="6" t="n">
        <v>36917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4478</v>
      </c>
      <c r="B4030" s="6" t="n">
        <v>36917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4479</v>
      </c>
      <c r="B4031" s="6" t="n">
        <v>36917</v>
      </c>
      <c r="C4031" s="7" t="s">
        <v>1413</v>
      </c>
      <c r="D4031" s="7" t="s">
        <v>1588</v>
      </c>
      <c r="E4031" s="7" t="s">
        <v>3053</v>
      </c>
      <c r="F4031" s="16" t="s">
        <v>3054</v>
      </c>
      <c r="G4031" s="8" t="n">
        <v>0</v>
      </c>
    </row>
    <row r="4032" customFormat="false" ht="12.75" hidden="false" customHeight="false" outlineLevel="2" collapsed="false">
      <c r="A4032" s="5" t="s">
        <v>4480</v>
      </c>
      <c r="B4032" s="6" t="n">
        <v>36920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4481</v>
      </c>
      <c r="B4033" s="6" t="n">
        <v>36920</v>
      </c>
      <c r="C4033" s="7" t="s">
        <v>774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3668</v>
      </c>
      <c r="B4034" s="6" t="n">
        <v>36979</v>
      </c>
      <c r="C4034" s="7" t="s">
        <v>707</v>
      </c>
      <c r="D4034" s="7" t="s">
        <v>1588</v>
      </c>
      <c r="E4034" s="7" t="s">
        <v>3053</v>
      </c>
      <c r="F4034" s="16" t="s">
        <v>3054</v>
      </c>
      <c r="G4034" s="8" t="n">
        <v>-150</v>
      </c>
    </row>
    <row r="4035" customFormat="false" ht="12.75" hidden="false" customHeight="false" outlineLevel="2" collapsed="false">
      <c r="A4035" s="5" t="s">
        <v>3668</v>
      </c>
      <c r="B4035" s="6" t="n">
        <v>36920</v>
      </c>
      <c r="C4035" s="7" t="s">
        <v>707</v>
      </c>
      <c r="D4035" s="7" t="s">
        <v>1588</v>
      </c>
      <c r="E4035" s="7" t="s">
        <v>3053</v>
      </c>
      <c r="F4035" s="16" t="s">
        <v>3054</v>
      </c>
      <c r="G4035" s="8" t="n">
        <v>150</v>
      </c>
    </row>
    <row r="4036" customFormat="false" ht="12.75" hidden="false" customHeight="false" outlineLevel="2" collapsed="false">
      <c r="A4036" s="5" t="s">
        <v>4482</v>
      </c>
      <c r="B4036" s="6" t="n">
        <v>36920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5500</v>
      </c>
    </row>
    <row r="4037" customFormat="false" ht="12.75" hidden="false" customHeight="false" outlineLevel="2" collapsed="false">
      <c r="A4037" s="5" t="s">
        <v>4483</v>
      </c>
      <c r="B4037" s="6" t="n">
        <v>36920</v>
      </c>
      <c r="C4037" s="7" t="s">
        <v>707</v>
      </c>
      <c r="D4037" s="7" t="s">
        <v>1588</v>
      </c>
      <c r="E4037" s="7" t="s">
        <v>3053</v>
      </c>
      <c r="F4037" s="16" t="s">
        <v>3054</v>
      </c>
      <c r="G4037" s="8" t="n">
        <v>2800</v>
      </c>
    </row>
    <row r="4038" customFormat="false" ht="12.75" hidden="false" customHeight="false" outlineLevel="2" collapsed="false">
      <c r="A4038" s="5" t="s">
        <v>4483</v>
      </c>
      <c r="B4038" s="6" t="n">
        <v>36921</v>
      </c>
      <c r="C4038" s="7" t="s">
        <v>707</v>
      </c>
      <c r="D4038" s="7" t="s">
        <v>1588</v>
      </c>
      <c r="E4038" s="7" t="s">
        <v>3053</v>
      </c>
      <c r="F4038" s="16" t="s">
        <v>3054</v>
      </c>
      <c r="G4038" s="8" t="n">
        <v>-2800</v>
      </c>
    </row>
    <row r="4039" customFormat="false" ht="12.75" hidden="false" customHeight="false" outlineLevel="2" collapsed="false">
      <c r="A4039" s="5" t="s">
        <v>4484</v>
      </c>
      <c r="B4039" s="6" t="n">
        <v>36920</v>
      </c>
      <c r="C4039" s="7" t="s">
        <v>774</v>
      </c>
      <c r="D4039" s="7" t="s">
        <v>1588</v>
      </c>
      <c r="E4039" s="7" t="s">
        <v>3053</v>
      </c>
      <c r="F4039" s="16" t="s">
        <v>3054</v>
      </c>
      <c r="G4039" s="8" t="n">
        <v>0</v>
      </c>
    </row>
    <row r="4040" customFormat="false" ht="12.75" hidden="false" customHeight="false" outlineLevel="2" collapsed="false">
      <c r="A4040" s="5" t="s">
        <v>4485</v>
      </c>
      <c r="B4040" s="6" t="n">
        <v>36921</v>
      </c>
      <c r="C4040" s="7" t="s">
        <v>1413</v>
      </c>
      <c r="D4040" s="7" t="s">
        <v>1588</v>
      </c>
      <c r="E4040" s="7" t="s">
        <v>3053</v>
      </c>
      <c r="F4040" s="16" t="s">
        <v>3054</v>
      </c>
      <c r="G4040" s="8" t="n">
        <v>0</v>
      </c>
    </row>
    <row r="4041" customFormat="false" ht="12.75" hidden="false" customHeight="false" outlineLevel="2" collapsed="false">
      <c r="A4041" s="5" t="s">
        <v>4486</v>
      </c>
      <c r="B4041" s="6" t="n">
        <v>36921</v>
      </c>
      <c r="C4041" s="7" t="s">
        <v>1677</v>
      </c>
      <c r="D4041" s="7" t="s">
        <v>1588</v>
      </c>
      <c r="E4041" s="7" t="s">
        <v>3053</v>
      </c>
      <c r="F4041" s="16" t="s">
        <v>3054</v>
      </c>
      <c r="G4041" s="8" t="n">
        <v>0</v>
      </c>
    </row>
    <row r="4042" customFormat="false" ht="12.75" hidden="false" customHeight="false" outlineLevel="2" collapsed="false">
      <c r="A4042" s="5" t="s">
        <v>4487</v>
      </c>
      <c r="B4042" s="6" t="n">
        <v>36922</v>
      </c>
      <c r="C4042" s="7" t="s">
        <v>1413</v>
      </c>
      <c r="D4042" s="7" t="s">
        <v>1588</v>
      </c>
      <c r="E4042" s="7" t="s">
        <v>3053</v>
      </c>
      <c r="F4042" s="16" t="s">
        <v>3054</v>
      </c>
      <c r="G4042" s="8" t="n">
        <v>0</v>
      </c>
    </row>
    <row r="4043" customFormat="false" ht="12.75" hidden="false" customHeight="false" outlineLevel="2" collapsed="false">
      <c r="A4043" s="5" t="s">
        <v>4488</v>
      </c>
      <c r="B4043" s="6" t="n">
        <v>36922</v>
      </c>
      <c r="C4043" s="7" t="s">
        <v>1413</v>
      </c>
      <c r="D4043" s="7" t="s">
        <v>1588</v>
      </c>
      <c r="E4043" s="7" t="s">
        <v>3053</v>
      </c>
      <c r="F4043" s="16" t="s">
        <v>3054</v>
      </c>
      <c r="G4043" s="8" t="n">
        <v>0</v>
      </c>
    </row>
    <row r="4044" customFormat="false" ht="12.75" hidden="false" customHeight="false" outlineLevel="2" collapsed="false">
      <c r="A4044" s="5" t="s">
        <v>4489</v>
      </c>
      <c r="B4044" s="6" t="n">
        <v>36922</v>
      </c>
      <c r="C4044" s="7" t="s">
        <v>1413</v>
      </c>
      <c r="D4044" s="7" t="s">
        <v>1588</v>
      </c>
      <c r="E4044" s="7" t="s">
        <v>3053</v>
      </c>
      <c r="F4044" s="16" t="s">
        <v>3054</v>
      </c>
      <c r="G4044" s="8" t="n">
        <v>0</v>
      </c>
    </row>
    <row r="4045" customFormat="false" ht="12.75" hidden="false" customHeight="false" outlineLevel="2" collapsed="false">
      <c r="A4045" s="5" t="s">
        <v>4490</v>
      </c>
      <c r="B4045" s="6" t="n">
        <v>36922</v>
      </c>
      <c r="C4045" s="7" t="s">
        <v>1413</v>
      </c>
      <c r="D4045" s="7" t="s">
        <v>1588</v>
      </c>
      <c r="E4045" s="7" t="s">
        <v>3053</v>
      </c>
      <c r="F4045" s="16" t="s">
        <v>3054</v>
      </c>
      <c r="G4045" s="8" t="n">
        <v>0</v>
      </c>
    </row>
    <row r="4046" customFormat="false" ht="12.75" hidden="false" customHeight="false" outlineLevel="2" collapsed="false">
      <c r="A4046" s="5" t="s">
        <v>4491</v>
      </c>
      <c r="B4046" s="6" t="n">
        <v>36922</v>
      </c>
      <c r="C4046" s="7" t="s">
        <v>1413</v>
      </c>
      <c r="D4046" s="7" t="s">
        <v>1588</v>
      </c>
      <c r="E4046" s="7" t="s">
        <v>3053</v>
      </c>
      <c r="F4046" s="16" t="s">
        <v>3054</v>
      </c>
      <c r="G4046" s="8" t="n">
        <v>0</v>
      </c>
    </row>
    <row r="4047" customFormat="false" ht="12.75" hidden="false" customHeight="false" outlineLevel="2" collapsed="false">
      <c r="A4047" s="5" t="s">
        <v>4492</v>
      </c>
      <c r="B4047" s="6" t="n">
        <v>36922</v>
      </c>
      <c r="C4047" s="7" t="s">
        <v>1413</v>
      </c>
      <c r="D4047" s="7" t="s">
        <v>1588</v>
      </c>
      <c r="E4047" s="7" t="s">
        <v>3053</v>
      </c>
      <c r="F4047" s="16" t="s">
        <v>3054</v>
      </c>
      <c r="G4047" s="8" t="n">
        <v>0</v>
      </c>
    </row>
    <row r="4048" customFormat="false" ht="12.75" hidden="false" customHeight="false" outlineLevel="2" collapsed="false">
      <c r="A4048" s="5" t="s">
        <v>4493</v>
      </c>
      <c r="B4048" s="6" t="n">
        <v>36922</v>
      </c>
      <c r="C4048" s="7" t="s">
        <v>1413</v>
      </c>
      <c r="D4048" s="7" t="s">
        <v>1588</v>
      </c>
      <c r="E4048" s="7" t="s">
        <v>3053</v>
      </c>
      <c r="F4048" s="16" t="s">
        <v>3054</v>
      </c>
      <c r="G4048" s="8" t="n">
        <v>0</v>
      </c>
    </row>
    <row r="4049" customFormat="false" ht="12.75" hidden="false" customHeight="false" outlineLevel="2" collapsed="false">
      <c r="A4049" s="5" t="s">
        <v>4494</v>
      </c>
      <c r="B4049" s="6" t="n">
        <v>36922</v>
      </c>
      <c r="C4049" s="7" t="s">
        <v>774</v>
      </c>
      <c r="D4049" s="7" t="s">
        <v>1588</v>
      </c>
      <c r="E4049" s="7" t="s">
        <v>3053</v>
      </c>
      <c r="F4049" s="16" t="s">
        <v>3054</v>
      </c>
      <c r="G4049" s="8" t="n">
        <v>0</v>
      </c>
    </row>
    <row r="4050" customFormat="false" ht="12.75" hidden="false" customHeight="false" outlineLevel="2" collapsed="false">
      <c r="A4050" s="5" t="s">
        <v>4014</v>
      </c>
      <c r="B4050" s="6" t="n">
        <v>36923</v>
      </c>
      <c r="C4050" s="7" t="s">
        <v>1699</v>
      </c>
      <c r="D4050" s="7" t="s">
        <v>1588</v>
      </c>
      <c r="E4050" s="7" t="s">
        <v>3053</v>
      </c>
      <c r="F4050" s="16" t="s">
        <v>3054</v>
      </c>
      <c r="G4050" s="8" t="n">
        <v>8000</v>
      </c>
    </row>
    <row r="4051" customFormat="false" ht="12.75" hidden="false" customHeight="false" outlineLevel="2" collapsed="false">
      <c r="A4051" s="5" t="s">
        <v>4015</v>
      </c>
      <c r="B4051" s="6" t="n">
        <v>36924</v>
      </c>
      <c r="C4051" s="7" t="s">
        <v>1413</v>
      </c>
      <c r="D4051" s="7" t="s">
        <v>1588</v>
      </c>
      <c r="E4051" s="7" t="s">
        <v>3053</v>
      </c>
      <c r="F4051" s="16" t="s">
        <v>3054</v>
      </c>
      <c r="G4051" s="8" t="n">
        <v>3000</v>
      </c>
    </row>
    <row r="4052" customFormat="false" ht="12.75" hidden="false" customHeight="false" outlineLevel="2" collapsed="false">
      <c r="A4052" s="5" t="s">
        <v>4016</v>
      </c>
      <c r="B4052" s="6" t="n">
        <v>36924</v>
      </c>
      <c r="C4052" s="7" t="s">
        <v>1767</v>
      </c>
      <c r="D4052" s="7" t="s">
        <v>1588</v>
      </c>
      <c r="E4052" s="7" t="s">
        <v>3053</v>
      </c>
      <c r="F4052" s="16" t="s">
        <v>3054</v>
      </c>
      <c r="G4052" s="8" t="n">
        <v>0</v>
      </c>
    </row>
    <row r="4053" customFormat="false" ht="12.75" hidden="false" customHeight="false" outlineLevel="2" collapsed="false">
      <c r="A4053" s="5" t="s">
        <v>4009</v>
      </c>
      <c r="B4053" s="6" t="n">
        <v>36924</v>
      </c>
      <c r="C4053" s="7" t="s">
        <v>3835</v>
      </c>
      <c r="D4053" s="7" t="s">
        <v>1588</v>
      </c>
      <c r="E4053" s="7" t="s">
        <v>3030</v>
      </c>
      <c r="F4053" s="16" t="s">
        <v>3054</v>
      </c>
      <c r="G4053" s="8" t="n">
        <v>1200</v>
      </c>
    </row>
    <row r="4054" customFormat="false" ht="12.75" hidden="false" customHeight="false" outlineLevel="2" collapsed="false">
      <c r="A4054" s="5" t="s">
        <v>4010</v>
      </c>
      <c r="B4054" s="6" t="n">
        <v>36924</v>
      </c>
      <c r="C4054" s="7" t="s">
        <v>4011</v>
      </c>
      <c r="D4054" s="7" t="s">
        <v>1588</v>
      </c>
      <c r="E4054" s="7" t="s">
        <v>3030</v>
      </c>
      <c r="F4054" s="16" t="s">
        <v>3054</v>
      </c>
      <c r="G4054" s="8" t="n">
        <v>13725</v>
      </c>
    </row>
    <row r="4055" customFormat="false" ht="12.75" hidden="false" customHeight="false" outlineLevel="2" collapsed="false">
      <c r="A4055" s="5" t="s">
        <v>4017</v>
      </c>
      <c r="B4055" s="6" t="n">
        <v>36927</v>
      </c>
      <c r="C4055" s="7" t="s">
        <v>774</v>
      </c>
      <c r="D4055" s="7" t="s">
        <v>1588</v>
      </c>
      <c r="E4055" s="7" t="s">
        <v>3053</v>
      </c>
      <c r="F4055" s="16" t="s">
        <v>3054</v>
      </c>
      <c r="G4055" s="8" t="n">
        <v>0</v>
      </c>
    </row>
    <row r="4056" customFormat="false" ht="12.75" hidden="false" customHeight="false" outlineLevel="2" collapsed="false">
      <c r="A4056" s="5" t="s">
        <v>4018</v>
      </c>
      <c r="B4056" s="6" t="n">
        <v>36929</v>
      </c>
      <c r="C4056" s="7" t="s">
        <v>774</v>
      </c>
      <c r="D4056" s="7" t="s">
        <v>1588</v>
      </c>
      <c r="E4056" s="7" t="s">
        <v>3053</v>
      </c>
      <c r="F4056" s="16" t="s">
        <v>3054</v>
      </c>
      <c r="G4056" s="8" t="n">
        <v>0</v>
      </c>
    </row>
    <row r="4057" customFormat="false" ht="12.75" hidden="false" customHeight="false" outlineLevel="2" collapsed="false">
      <c r="A4057" s="5" t="s">
        <v>4012</v>
      </c>
      <c r="B4057" s="6" t="n">
        <v>36929</v>
      </c>
      <c r="C4057" s="7" t="s">
        <v>4013</v>
      </c>
      <c r="D4057" s="7" t="s">
        <v>1588</v>
      </c>
      <c r="E4057" s="7" t="s">
        <v>3030</v>
      </c>
      <c r="F4057" s="16" t="s">
        <v>3054</v>
      </c>
      <c r="G4057" s="8" t="n">
        <v>1440</v>
      </c>
    </row>
    <row r="4058" customFormat="false" ht="12.75" hidden="false" customHeight="false" outlineLevel="2" collapsed="false">
      <c r="A4058" s="5" t="s">
        <v>4019</v>
      </c>
      <c r="B4058" s="6" t="n">
        <v>36934</v>
      </c>
      <c r="C4058" s="7" t="s">
        <v>774</v>
      </c>
      <c r="D4058" s="7" t="s">
        <v>1588</v>
      </c>
      <c r="E4058" s="7" t="s">
        <v>3053</v>
      </c>
      <c r="F4058" s="16" t="s">
        <v>3054</v>
      </c>
      <c r="G4058" s="8" t="n">
        <v>0</v>
      </c>
    </row>
    <row r="4059" customFormat="false" ht="12.75" hidden="false" customHeight="false" outlineLevel="2" collapsed="false">
      <c r="A4059" s="5" t="s">
        <v>4020</v>
      </c>
      <c r="B4059" s="6" t="n">
        <v>36936</v>
      </c>
      <c r="C4059" s="7" t="s">
        <v>1413</v>
      </c>
      <c r="D4059" s="7" t="s">
        <v>1588</v>
      </c>
      <c r="E4059" s="7" t="s">
        <v>3053</v>
      </c>
      <c r="F4059" s="16" t="s">
        <v>3054</v>
      </c>
      <c r="G4059" s="8" t="n">
        <v>0</v>
      </c>
    </row>
    <row r="4060" customFormat="false" ht="12.75" hidden="false" customHeight="false" outlineLevel="2" collapsed="false">
      <c r="A4060" s="5" t="s">
        <v>4021</v>
      </c>
      <c r="B4060" s="6" t="n">
        <v>36937</v>
      </c>
      <c r="C4060" s="7" t="s">
        <v>1413</v>
      </c>
      <c r="D4060" s="7" t="s">
        <v>1588</v>
      </c>
      <c r="E4060" s="7" t="s">
        <v>3053</v>
      </c>
      <c r="F4060" s="16" t="s">
        <v>3054</v>
      </c>
      <c r="G4060" s="8" t="n">
        <v>0</v>
      </c>
    </row>
    <row r="4061" customFormat="false" ht="12.75" hidden="false" customHeight="false" outlineLevel="2" collapsed="false">
      <c r="A4061" s="5" t="s">
        <v>4022</v>
      </c>
      <c r="B4061" s="6" t="n">
        <v>36938</v>
      </c>
      <c r="C4061" s="7" t="s">
        <v>1413</v>
      </c>
      <c r="D4061" s="7" t="s">
        <v>1588</v>
      </c>
      <c r="E4061" s="7" t="s">
        <v>3053</v>
      </c>
      <c r="F4061" s="16" t="s">
        <v>3054</v>
      </c>
      <c r="G4061" s="8" t="n">
        <v>0</v>
      </c>
    </row>
    <row r="4062" customFormat="false" ht="12.75" hidden="false" customHeight="false" outlineLevel="2" collapsed="false">
      <c r="A4062" s="5" t="s">
        <v>4023</v>
      </c>
      <c r="B4062" s="6" t="n">
        <v>36943</v>
      </c>
      <c r="C4062" s="7" t="s">
        <v>1413</v>
      </c>
      <c r="D4062" s="7" t="s">
        <v>1588</v>
      </c>
      <c r="E4062" s="7" t="s">
        <v>3053</v>
      </c>
      <c r="F4062" s="16" t="s">
        <v>3054</v>
      </c>
      <c r="G4062" s="8" t="n">
        <v>0</v>
      </c>
    </row>
    <row r="4063" customFormat="false" ht="12.75" hidden="false" customHeight="false" outlineLevel="2" collapsed="false">
      <c r="A4063" s="5" t="n">
        <v>131</v>
      </c>
      <c r="B4063" s="6" t="n">
        <v>36901</v>
      </c>
      <c r="C4063" s="7" t="s">
        <v>3579</v>
      </c>
      <c r="D4063" s="7" t="s">
        <v>1588</v>
      </c>
      <c r="E4063" s="7" t="s">
        <v>3053</v>
      </c>
      <c r="F4063" s="16" t="s">
        <v>3054</v>
      </c>
      <c r="G4063" s="8" t="n">
        <v>0</v>
      </c>
    </row>
    <row r="4064" customFormat="false" ht="12.75" hidden="false" customHeight="false" outlineLevel="2" collapsed="false">
      <c r="A4064" s="5" t="s">
        <v>3051</v>
      </c>
      <c r="B4064" s="6" t="n">
        <v>36899</v>
      </c>
      <c r="C4064" s="7" t="s">
        <v>3052</v>
      </c>
      <c r="D4064" s="7" t="s">
        <v>19</v>
      </c>
      <c r="E4064" s="7" t="s">
        <v>3053</v>
      </c>
      <c r="F4064" s="16" t="s">
        <v>3054</v>
      </c>
      <c r="G4064" s="8" t="n">
        <v>56213</v>
      </c>
    </row>
    <row r="4065" customFormat="false" ht="14.25" hidden="false" customHeight="false" outlineLevel="1" collapsed="false">
      <c r="A4065" s="28" t="n">
        <f aca="false">SUBTOTAL(3,A4004:A4064)</f>
        <v>61</v>
      </c>
      <c r="B4065" s="29"/>
      <c r="C4065" s="30"/>
      <c r="D4065" s="30"/>
      <c r="E4065" s="30"/>
      <c r="F4065" s="31" t="s">
        <v>5442</v>
      </c>
      <c r="G4065" s="32" t="n">
        <f aca="false">SUM(G4004:G4064)</f>
        <v>186143</v>
      </c>
    </row>
    <row r="4066" customFormat="false" ht="12.75" hidden="false" customHeight="false" outlineLevel="1" collapsed="false">
      <c r="A4066" s="5"/>
      <c r="B4066" s="6"/>
      <c r="C4066" s="7"/>
      <c r="D4066" s="7"/>
      <c r="E4066" s="7"/>
      <c r="F4066" s="33"/>
      <c r="G4066" s="8"/>
    </row>
    <row r="4067" customFormat="false" ht="12.75" hidden="false" customHeight="false" outlineLevel="2" collapsed="false">
      <c r="A4067" s="5" t="n">
        <v>16</v>
      </c>
      <c r="B4067" s="6" t="n">
        <v>36998</v>
      </c>
      <c r="C4067" s="7" t="s">
        <v>18</v>
      </c>
      <c r="D4067" s="7" t="s">
        <v>19</v>
      </c>
      <c r="E4067" s="7" t="s">
        <v>20</v>
      </c>
      <c r="F4067" s="16" t="s">
        <v>21</v>
      </c>
      <c r="G4067" s="8" t="n">
        <v>393000</v>
      </c>
    </row>
    <row r="4068" customFormat="false" ht="12.75" hidden="false" customHeight="false" outlineLevel="2" collapsed="false">
      <c r="A4068" s="5" t="s">
        <v>22</v>
      </c>
      <c r="B4068" s="6" t="n">
        <v>37042</v>
      </c>
      <c r="C4068" s="7" t="s">
        <v>23</v>
      </c>
      <c r="D4068" s="7" t="s">
        <v>19</v>
      </c>
      <c r="E4068" s="7" t="s">
        <v>20</v>
      </c>
      <c r="F4068" s="5" t="s">
        <v>21</v>
      </c>
      <c r="G4068" s="8" t="n">
        <v>49743</v>
      </c>
    </row>
    <row r="4069" customFormat="false" ht="12.75" hidden="false" customHeight="false" outlineLevel="2" collapsed="false">
      <c r="A4069" s="5" t="s">
        <v>22</v>
      </c>
      <c r="B4069" s="6" t="n">
        <v>37061</v>
      </c>
      <c r="C4069" s="7" t="s">
        <v>24</v>
      </c>
      <c r="D4069" s="7" t="s">
        <v>19</v>
      </c>
      <c r="E4069" s="7" t="s">
        <v>25</v>
      </c>
      <c r="F4069" s="16" t="s">
        <v>21</v>
      </c>
      <c r="G4069" s="8" t="n">
        <v>0</v>
      </c>
    </row>
    <row r="4070" customFormat="false" ht="12.75" hidden="false" customHeight="false" outlineLevel="2" collapsed="false">
      <c r="A4070" s="5" t="s">
        <v>22</v>
      </c>
      <c r="B4070" s="6" t="n">
        <v>37063</v>
      </c>
      <c r="C4070" s="7" t="s">
        <v>23</v>
      </c>
      <c r="D4070" s="7" t="s">
        <v>19</v>
      </c>
      <c r="E4070" s="7" t="s">
        <v>26</v>
      </c>
      <c r="F4070" s="16" t="s">
        <v>21</v>
      </c>
      <c r="G4070" s="8" t="n">
        <v>33000</v>
      </c>
    </row>
    <row r="4071" customFormat="false" ht="12.75" hidden="false" customHeight="false" outlineLevel="2" collapsed="false">
      <c r="A4071" s="5" t="s">
        <v>22</v>
      </c>
      <c r="B4071" s="6" t="n">
        <v>37061</v>
      </c>
      <c r="C4071" s="7" t="s">
        <v>23</v>
      </c>
      <c r="D4071" s="7" t="s">
        <v>323</v>
      </c>
      <c r="E4071" s="7" t="s">
        <v>26</v>
      </c>
      <c r="F4071" s="16" t="s">
        <v>21</v>
      </c>
      <c r="G4071" s="8" t="n">
        <v>33000</v>
      </c>
    </row>
    <row r="4072" customFormat="false" ht="12.75" hidden="false" customHeight="false" outlineLevel="2" collapsed="false">
      <c r="A4072" s="5" t="s">
        <v>22</v>
      </c>
      <c r="B4072" s="6" t="n">
        <v>37063</v>
      </c>
      <c r="C4072" s="7" t="s">
        <v>23</v>
      </c>
      <c r="D4072" s="7" t="s">
        <v>323</v>
      </c>
      <c r="E4072" s="7" t="s">
        <v>26</v>
      </c>
      <c r="F4072" s="16" t="s">
        <v>21</v>
      </c>
      <c r="G4072" s="8" t="n">
        <v>-33000</v>
      </c>
    </row>
    <row r="4073" customFormat="false" ht="14.25" hidden="false" customHeight="false" outlineLevel="1" collapsed="false">
      <c r="A4073" s="28" t="n">
        <f aca="false">SUBTOTAL(3,A4067:A4072)</f>
        <v>6</v>
      </c>
      <c r="B4073" s="29"/>
      <c r="C4073" s="30"/>
      <c r="D4073" s="30"/>
      <c r="E4073" s="30"/>
      <c r="F4073" s="31" t="s">
        <v>5443</v>
      </c>
      <c r="G4073" s="32" t="n">
        <f aca="false">SUM(G4067:G4072)</f>
        <v>475743</v>
      </c>
    </row>
    <row r="4074" customFormat="false" ht="12.75" hidden="false" customHeight="false" outlineLevel="1" collapsed="false">
      <c r="A4074" s="5"/>
      <c r="B4074" s="6"/>
      <c r="C4074" s="7"/>
      <c r="D4074" s="7"/>
      <c r="E4074" s="7"/>
      <c r="F4074" s="33"/>
      <c r="G4074" s="8"/>
    </row>
    <row r="4075" customFormat="false" ht="12.75" hidden="false" customHeight="false" outlineLevel="2" collapsed="false">
      <c r="A4075" s="5" t="s">
        <v>4024</v>
      </c>
      <c r="B4075" s="6" t="n">
        <v>36938</v>
      </c>
      <c r="C4075" s="7" t="s">
        <v>4025</v>
      </c>
      <c r="D4075" s="7" t="s">
        <v>1588</v>
      </c>
      <c r="E4075" s="7" t="s">
        <v>3034</v>
      </c>
      <c r="F4075" s="16" t="s">
        <v>4026</v>
      </c>
      <c r="G4075" s="8" t="n">
        <v>5059</v>
      </c>
    </row>
    <row r="4076" customFormat="false" ht="14.25" hidden="false" customHeight="false" outlineLevel="1" collapsed="false">
      <c r="A4076" s="28" t="n">
        <f aca="false">SUBTOTAL(3,A4075)</f>
        <v>1</v>
      </c>
      <c r="B4076" s="29"/>
      <c r="C4076" s="30"/>
      <c r="D4076" s="30"/>
      <c r="E4076" s="30"/>
      <c r="F4076" s="31" t="s">
        <v>5444</v>
      </c>
      <c r="G4076" s="32" t="n">
        <f aca="false">SUM(G4075)</f>
        <v>5059</v>
      </c>
    </row>
    <row r="4077" customFormat="false" ht="12.75" hidden="false" customHeight="false" outlineLevel="1" collapsed="false">
      <c r="A4077" s="5"/>
      <c r="B4077" s="6"/>
      <c r="C4077" s="7"/>
      <c r="D4077" s="7"/>
      <c r="E4077" s="7"/>
      <c r="F4077" s="33"/>
      <c r="G4077" s="8"/>
    </row>
    <row r="4078" customFormat="false" ht="12.75" hidden="false" customHeight="false" outlineLevel="2" collapsed="false">
      <c r="A4078" s="5" t="n">
        <v>15</v>
      </c>
      <c r="B4078" s="6" t="n">
        <v>37042</v>
      </c>
      <c r="C4078" s="7" t="s">
        <v>84</v>
      </c>
      <c r="D4078" s="7" t="s">
        <v>38</v>
      </c>
      <c r="E4078" s="7" t="s">
        <v>39</v>
      </c>
      <c r="F4078" s="16" t="s">
        <v>3195</v>
      </c>
      <c r="G4078" s="8" t="n">
        <v>302000</v>
      </c>
    </row>
    <row r="4079" customFormat="false" ht="12.75" hidden="false" customHeight="false" outlineLevel="2" collapsed="false">
      <c r="A4079" s="5" t="n">
        <v>19</v>
      </c>
      <c r="B4079" s="6" t="n">
        <v>37042</v>
      </c>
      <c r="C4079" s="7" t="s">
        <v>84</v>
      </c>
      <c r="D4079" s="7" t="s">
        <v>38</v>
      </c>
      <c r="E4079" s="7" t="s">
        <v>39</v>
      </c>
      <c r="F4079" s="16" t="s">
        <v>3195</v>
      </c>
      <c r="G4079" s="8" t="n">
        <v>35000</v>
      </c>
    </row>
    <row r="4080" customFormat="false" ht="12.75" hidden="false" customHeight="false" outlineLevel="2" collapsed="false">
      <c r="A4080" s="5" t="n">
        <v>23</v>
      </c>
      <c r="B4080" s="6" t="n">
        <v>37011</v>
      </c>
      <c r="C4080" s="7" t="s">
        <v>84</v>
      </c>
      <c r="D4080" s="7" t="s">
        <v>38</v>
      </c>
      <c r="E4080" s="7" t="s">
        <v>39</v>
      </c>
      <c r="F4080" s="16" t="s">
        <v>3195</v>
      </c>
      <c r="G4080" s="8" t="n">
        <v>330000</v>
      </c>
    </row>
    <row r="4081" customFormat="false" ht="12.75" hidden="false" customHeight="false" outlineLevel="2" collapsed="false">
      <c r="A4081" s="5" t="s">
        <v>50</v>
      </c>
      <c r="B4081" s="6" t="n">
        <v>36999</v>
      </c>
      <c r="C4081" s="7" t="s">
        <v>51</v>
      </c>
      <c r="D4081" s="7" t="s">
        <v>38</v>
      </c>
      <c r="E4081" s="7" t="s">
        <v>39</v>
      </c>
      <c r="F4081" s="16" t="s">
        <v>3195</v>
      </c>
      <c r="G4081" s="8" t="n">
        <v>10206</v>
      </c>
    </row>
    <row r="4082" customFormat="false" ht="12.75" hidden="false" customHeight="false" outlineLevel="2" collapsed="false">
      <c r="A4082" s="5" t="s">
        <v>3102</v>
      </c>
      <c r="B4082" s="6" t="n">
        <v>36964</v>
      </c>
      <c r="C4082" s="7" t="s">
        <v>3103</v>
      </c>
      <c r="D4082" s="7" t="s">
        <v>38</v>
      </c>
      <c r="E4082" s="7" t="s">
        <v>39</v>
      </c>
      <c r="F4082" s="16" t="s">
        <v>3195</v>
      </c>
      <c r="G4082" s="8" t="n">
        <v>5399</v>
      </c>
    </row>
    <row r="4083" customFormat="false" ht="12.75" hidden="false" customHeight="false" outlineLevel="2" collapsed="false">
      <c r="A4083" s="5" t="s">
        <v>36</v>
      </c>
      <c r="B4083" s="6" t="n">
        <v>36986</v>
      </c>
      <c r="C4083" s="7" t="s">
        <v>37</v>
      </c>
      <c r="D4083" s="7" t="s">
        <v>38</v>
      </c>
      <c r="E4083" s="7" t="s">
        <v>39</v>
      </c>
      <c r="F4083" s="16" t="s">
        <v>3195</v>
      </c>
      <c r="G4083" s="8" t="n">
        <v>12361</v>
      </c>
    </row>
    <row r="4084" customFormat="false" ht="12.75" hidden="false" customHeight="false" outlineLevel="2" collapsed="false">
      <c r="A4084" s="5" t="s">
        <v>3104</v>
      </c>
      <c r="B4084" s="6" t="n">
        <v>36964</v>
      </c>
      <c r="C4084" s="7" t="s">
        <v>3103</v>
      </c>
      <c r="D4084" s="7" t="s">
        <v>38</v>
      </c>
      <c r="E4084" s="7" t="s">
        <v>39</v>
      </c>
      <c r="F4084" s="16" t="s">
        <v>3195</v>
      </c>
      <c r="G4084" s="8" t="n">
        <v>65526</v>
      </c>
    </row>
    <row r="4085" customFormat="false" ht="12.75" hidden="false" customHeight="false" outlineLevel="2" collapsed="false">
      <c r="A4085" s="5" t="s">
        <v>41</v>
      </c>
      <c r="B4085" s="6" t="n">
        <v>36986</v>
      </c>
      <c r="C4085" s="7" t="s">
        <v>37</v>
      </c>
      <c r="D4085" s="7" t="s">
        <v>38</v>
      </c>
      <c r="E4085" s="7" t="s">
        <v>39</v>
      </c>
      <c r="F4085" s="16" t="s">
        <v>3195</v>
      </c>
      <c r="G4085" s="8" t="n">
        <v>61758</v>
      </c>
    </row>
    <row r="4086" customFormat="false" ht="12.75" hidden="false" customHeight="false" outlineLevel="2" collapsed="false">
      <c r="A4086" s="5" t="s">
        <v>3128</v>
      </c>
      <c r="B4086" s="6" t="n">
        <v>36972</v>
      </c>
      <c r="C4086" s="7" t="s">
        <v>3129</v>
      </c>
      <c r="D4086" s="7" t="s">
        <v>38</v>
      </c>
      <c r="E4086" s="7" t="s">
        <v>39</v>
      </c>
      <c r="F4086" s="16" t="s">
        <v>3195</v>
      </c>
      <c r="G4086" s="8" t="n">
        <v>2450</v>
      </c>
    </row>
    <row r="4087" customFormat="false" ht="12.75" hidden="false" customHeight="false" outlineLevel="2" collapsed="false">
      <c r="A4087" s="5" t="s">
        <v>3165</v>
      </c>
      <c r="B4087" s="6" t="n">
        <v>36980</v>
      </c>
      <c r="C4087" s="7" t="s">
        <v>3166</v>
      </c>
      <c r="D4087" s="7" t="s">
        <v>38</v>
      </c>
      <c r="E4087" s="7" t="s">
        <v>39</v>
      </c>
      <c r="F4087" s="16" t="s">
        <v>3195</v>
      </c>
      <c r="G4087" s="8" t="n">
        <v>-76540</v>
      </c>
    </row>
    <row r="4088" customFormat="false" ht="12.75" hidden="false" customHeight="false" outlineLevel="2" collapsed="false">
      <c r="A4088" s="5" t="s">
        <v>3165</v>
      </c>
      <c r="B4088" s="6" t="n">
        <v>36902</v>
      </c>
      <c r="C4088" s="7" t="s">
        <v>3166</v>
      </c>
      <c r="D4088" s="7" t="s">
        <v>38</v>
      </c>
      <c r="E4088" s="7" t="s">
        <v>39</v>
      </c>
      <c r="F4088" s="16" t="s">
        <v>3195</v>
      </c>
      <c r="G4088" s="8" t="n">
        <v>79403</v>
      </c>
    </row>
    <row r="4089" customFormat="false" ht="12.75" hidden="false" customHeight="false" outlineLevel="2" collapsed="false">
      <c r="A4089" s="5" t="s">
        <v>3193</v>
      </c>
      <c r="B4089" s="6" t="n">
        <v>36938</v>
      </c>
      <c r="C4089" s="7" t="s">
        <v>3194</v>
      </c>
      <c r="D4089" s="7" t="s">
        <v>38</v>
      </c>
      <c r="E4089" s="7" t="s">
        <v>39</v>
      </c>
      <c r="F4089" s="16" t="s">
        <v>3195</v>
      </c>
      <c r="G4089" s="8" t="n">
        <v>377259</v>
      </c>
    </row>
    <row r="4090" customFormat="false" ht="12.75" hidden="false" customHeight="false" outlineLevel="2" collapsed="false">
      <c r="A4090" s="5" t="s">
        <v>3095</v>
      </c>
      <c r="B4090" s="6" t="n">
        <v>36963</v>
      </c>
      <c r="C4090" s="7" t="s">
        <v>3096</v>
      </c>
      <c r="D4090" s="7" t="s">
        <v>38</v>
      </c>
      <c r="E4090" s="7" t="s">
        <v>39</v>
      </c>
      <c r="F4090" s="16" t="s">
        <v>3195</v>
      </c>
      <c r="G4090" s="8" t="n">
        <v>11018</v>
      </c>
    </row>
    <row r="4091" customFormat="false" ht="12.75" hidden="false" customHeight="false" outlineLevel="2" collapsed="false">
      <c r="A4091" s="5" t="s">
        <v>3100</v>
      </c>
      <c r="B4091" s="6" t="n">
        <v>36963</v>
      </c>
      <c r="C4091" s="7" t="s">
        <v>3101</v>
      </c>
      <c r="D4091" s="7" t="s">
        <v>38</v>
      </c>
      <c r="E4091" s="7" t="s">
        <v>39</v>
      </c>
      <c r="F4091" s="16" t="s">
        <v>3195</v>
      </c>
      <c r="G4091" s="8" t="n">
        <v>11104</v>
      </c>
    </row>
    <row r="4092" customFormat="false" ht="12.75" hidden="false" customHeight="false" outlineLevel="2" collapsed="false">
      <c r="A4092" s="5" t="s">
        <v>45</v>
      </c>
      <c r="B4092" s="6" t="n">
        <v>36990</v>
      </c>
      <c r="C4092" s="7" t="s">
        <v>46</v>
      </c>
      <c r="D4092" s="7" t="s">
        <v>38</v>
      </c>
      <c r="E4092" s="7" t="s">
        <v>39</v>
      </c>
      <c r="F4092" s="16" t="s">
        <v>3195</v>
      </c>
      <c r="G4092" s="8" t="n">
        <v>5280</v>
      </c>
    </row>
    <row r="4093" customFormat="false" ht="12.75" hidden="false" customHeight="false" outlineLevel="2" collapsed="false">
      <c r="A4093" s="5" t="s">
        <v>3196</v>
      </c>
      <c r="B4093" s="6" t="n">
        <v>36943</v>
      </c>
      <c r="C4093" s="7" t="s">
        <v>3197</v>
      </c>
      <c r="D4093" s="7" t="s">
        <v>38</v>
      </c>
      <c r="E4093" s="7" t="s">
        <v>39</v>
      </c>
      <c r="F4093" s="16" t="s">
        <v>3195</v>
      </c>
      <c r="G4093" s="8" t="n">
        <v>961</v>
      </c>
    </row>
    <row r="4094" customFormat="false" ht="12.75" hidden="false" customHeight="false" outlineLevel="2" collapsed="false">
      <c r="A4094" s="5" t="s">
        <v>3198</v>
      </c>
      <c r="B4094" s="6" t="n">
        <v>36945</v>
      </c>
      <c r="C4094" s="7" t="s">
        <v>3199</v>
      </c>
      <c r="D4094" s="7" t="s">
        <v>38</v>
      </c>
      <c r="E4094" s="7" t="s">
        <v>39</v>
      </c>
      <c r="F4094" s="16" t="s">
        <v>3195</v>
      </c>
      <c r="G4094" s="8" t="n">
        <v>153</v>
      </c>
    </row>
    <row r="4095" customFormat="false" ht="12.75" hidden="false" customHeight="false" outlineLevel="2" collapsed="false">
      <c r="A4095" s="5" t="s">
        <v>3068</v>
      </c>
      <c r="B4095" s="6" t="n">
        <v>36955</v>
      </c>
      <c r="C4095" s="7" t="s">
        <v>3069</v>
      </c>
      <c r="D4095" s="7" t="s">
        <v>38</v>
      </c>
      <c r="E4095" s="7" t="s">
        <v>39</v>
      </c>
      <c r="F4095" s="16" t="s">
        <v>3195</v>
      </c>
      <c r="G4095" s="8" t="n">
        <v>11509</v>
      </c>
    </row>
    <row r="4096" customFormat="false" ht="12.75" hidden="false" customHeight="false" outlineLevel="2" collapsed="false">
      <c r="A4096" s="5" t="s">
        <v>3134</v>
      </c>
      <c r="B4096" s="6" t="n">
        <v>36976</v>
      </c>
      <c r="C4096" s="7" t="s">
        <v>3135</v>
      </c>
      <c r="D4096" s="7" t="s">
        <v>38</v>
      </c>
      <c r="E4096" s="7" t="s">
        <v>39</v>
      </c>
      <c r="F4096" s="16" t="s">
        <v>3195</v>
      </c>
      <c r="G4096" s="8" t="n">
        <v>2924</v>
      </c>
    </row>
    <row r="4097" customFormat="false" ht="12.75" hidden="false" customHeight="false" outlineLevel="2" collapsed="false">
      <c r="A4097" s="5" t="s">
        <v>3147</v>
      </c>
      <c r="B4097" s="6" t="n">
        <v>36977</v>
      </c>
      <c r="C4097" s="7" t="s">
        <v>3148</v>
      </c>
      <c r="D4097" s="7" t="s">
        <v>38</v>
      </c>
      <c r="E4097" s="7" t="s">
        <v>39</v>
      </c>
      <c r="F4097" s="16" t="s">
        <v>3195</v>
      </c>
      <c r="G4097" s="8" t="n">
        <v>4384</v>
      </c>
    </row>
    <row r="4098" customFormat="false" ht="12.75" hidden="false" customHeight="false" outlineLevel="2" collapsed="false">
      <c r="A4098" s="5" t="s">
        <v>3151</v>
      </c>
      <c r="B4098" s="6" t="n">
        <v>36977</v>
      </c>
      <c r="C4098" s="7" t="s">
        <v>3150</v>
      </c>
      <c r="D4098" s="7" t="s">
        <v>38</v>
      </c>
      <c r="E4098" s="7" t="s">
        <v>39</v>
      </c>
      <c r="F4098" s="16" t="s">
        <v>3195</v>
      </c>
      <c r="G4098" s="8" t="n">
        <v>1880</v>
      </c>
    </row>
    <row r="4099" customFormat="false" ht="12.75" hidden="false" customHeight="false" outlineLevel="2" collapsed="false">
      <c r="A4099" s="5" t="s">
        <v>80</v>
      </c>
      <c r="B4099" s="6" t="n">
        <v>37006</v>
      </c>
      <c r="C4099" s="7" t="s">
        <v>81</v>
      </c>
      <c r="D4099" s="7" t="s">
        <v>38</v>
      </c>
      <c r="E4099" s="7" t="s">
        <v>39</v>
      </c>
      <c r="F4099" s="16" t="s">
        <v>3195</v>
      </c>
      <c r="G4099" s="8" t="n">
        <v>2741</v>
      </c>
    </row>
    <row r="4100" customFormat="false" ht="12.75" hidden="false" customHeight="false" outlineLevel="2" collapsed="false">
      <c r="A4100" s="5" t="n">
        <v>100</v>
      </c>
      <c r="B4100" s="6" t="n">
        <v>36979</v>
      </c>
      <c r="C4100" s="7" t="s">
        <v>3163</v>
      </c>
      <c r="D4100" s="7" t="s">
        <v>38</v>
      </c>
      <c r="E4100" s="7" t="s">
        <v>39</v>
      </c>
      <c r="F4100" s="16" t="s">
        <v>3195</v>
      </c>
      <c r="G4100" s="8" t="n">
        <v>290000</v>
      </c>
    </row>
    <row r="4101" customFormat="false" ht="14.25" hidden="false" customHeight="false" outlineLevel="1" collapsed="false">
      <c r="A4101" s="28" t="n">
        <f aca="false">SUBTOTAL(3,A4078:A4100)</f>
        <v>23</v>
      </c>
      <c r="B4101" s="29"/>
      <c r="C4101" s="30"/>
      <c r="D4101" s="30"/>
      <c r="E4101" s="30"/>
      <c r="F4101" s="31" t="s">
        <v>5445</v>
      </c>
      <c r="G4101" s="32" t="n">
        <f aca="false">SUM(G4078:G4100)</f>
        <v>1546776</v>
      </c>
    </row>
    <row r="4102" customFormat="false" ht="12.75" hidden="false" customHeight="false" outlineLevel="1" collapsed="false">
      <c r="A4102" s="5"/>
      <c r="B4102" s="6"/>
      <c r="C4102" s="7"/>
      <c r="D4102" s="7"/>
      <c r="E4102" s="7"/>
      <c r="F4102" s="33"/>
      <c r="G4102" s="8"/>
    </row>
    <row r="4103" customFormat="false" ht="12.75" hidden="false" customHeight="false" outlineLevel="2" collapsed="false">
      <c r="A4103" s="5" t="n">
        <v>50</v>
      </c>
      <c r="B4103" s="6" t="n">
        <v>37041</v>
      </c>
      <c r="C4103" s="7" t="s">
        <v>716</v>
      </c>
      <c r="D4103" s="7" t="s">
        <v>2971</v>
      </c>
      <c r="E4103" s="7" t="s">
        <v>33</v>
      </c>
      <c r="F4103" s="5" t="s">
        <v>2974</v>
      </c>
      <c r="G4103" s="8" t="n">
        <v>95000</v>
      </c>
    </row>
    <row r="4104" customFormat="false" ht="12.75" hidden="false" customHeight="false" outlineLevel="2" collapsed="false">
      <c r="A4104" s="5" t="n">
        <v>584221.01</v>
      </c>
      <c r="B4104" s="6" t="n">
        <v>37000</v>
      </c>
      <c r="C4104" s="7" t="s">
        <v>2977</v>
      </c>
      <c r="D4104" s="7" t="s">
        <v>2971</v>
      </c>
      <c r="E4104" s="7" t="s">
        <v>29</v>
      </c>
      <c r="F4104" s="16" t="s">
        <v>2974</v>
      </c>
      <c r="G4104" s="8" t="n">
        <v>35200</v>
      </c>
    </row>
    <row r="4105" customFormat="false" ht="12.75" hidden="false" customHeight="false" outlineLevel="2" collapsed="false">
      <c r="A4105" s="5" t="n">
        <v>584226.01</v>
      </c>
      <c r="B4105" s="6" t="n">
        <v>37000</v>
      </c>
      <c r="C4105" s="7" t="s">
        <v>2977</v>
      </c>
      <c r="D4105" s="7" t="s">
        <v>2971</v>
      </c>
      <c r="E4105" s="7" t="s">
        <v>29</v>
      </c>
      <c r="F4105" s="16" t="s">
        <v>2974</v>
      </c>
      <c r="G4105" s="8" t="n">
        <v>16800</v>
      </c>
    </row>
    <row r="4106" customFormat="false" ht="12.75" hidden="false" customHeight="false" outlineLevel="2" collapsed="false">
      <c r="A4106" s="5" t="n">
        <v>614623</v>
      </c>
      <c r="B4106" s="6" t="n">
        <v>37033</v>
      </c>
      <c r="C4106" s="7" t="s">
        <v>2973</v>
      </c>
      <c r="D4106" s="7" t="s">
        <v>2971</v>
      </c>
      <c r="E4106" s="7" t="s">
        <v>33</v>
      </c>
      <c r="F4106" s="5" t="s">
        <v>2974</v>
      </c>
      <c r="G4106" s="8" t="n">
        <v>87600</v>
      </c>
    </row>
    <row r="4107" customFormat="false" ht="14.25" hidden="false" customHeight="false" outlineLevel="1" collapsed="false">
      <c r="A4107" s="28" t="n">
        <f aca="false">SUBTOTAL(3,A4103:A4106)</f>
        <v>4</v>
      </c>
      <c r="B4107" s="29"/>
      <c r="C4107" s="30"/>
      <c r="D4107" s="30"/>
      <c r="E4107" s="30"/>
      <c r="F4107" s="34" t="s">
        <v>5446</v>
      </c>
      <c r="G4107" s="32" t="n">
        <f aca="false">SUM(G4103:G4106)</f>
        <v>234600</v>
      </c>
    </row>
    <row r="4108" customFormat="false" ht="12.75" hidden="false" customHeight="false" outlineLevel="1" collapsed="false">
      <c r="A4108" s="5"/>
      <c r="B4108" s="6"/>
      <c r="C4108" s="7"/>
      <c r="D4108" s="7"/>
      <c r="E4108" s="7"/>
      <c r="F4108" s="35"/>
      <c r="G4108" s="8"/>
    </row>
    <row r="4109" customFormat="false" ht="12.75" hidden="false" customHeight="false" outlineLevel="2" collapsed="false">
      <c r="A4109" s="5" t="n">
        <v>132</v>
      </c>
      <c r="B4109" s="6" t="n">
        <v>36931</v>
      </c>
      <c r="C4109" s="7"/>
      <c r="D4109" s="7" t="s">
        <v>3007</v>
      </c>
      <c r="E4109" s="7" t="s">
        <v>33</v>
      </c>
      <c r="F4109" s="16" t="s">
        <v>3291</v>
      </c>
      <c r="G4109" s="8" t="n">
        <v>-37230</v>
      </c>
    </row>
    <row r="4110" customFormat="false" ht="14.25" hidden="false" customHeight="false" outlineLevel="1" collapsed="false">
      <c r="A4110" s="28" t="n">
        <f aca="false">SUBTOTAL(3,A4109)</f>
        <v>1</v>
      </c>
      <c r="B4110" s="29"/>
      <c r="C4110" s="30"/>
      <c r="D4110" s="30"/>
      <c r="E4110" s="30"/>
      <c r="F4110" s="31" t="s">
        <v>5447</v>
      </c>
      <c r="G4110" s="32" t="n">
        <f aca="false">SUM(G4109)</f>
        <v>-37230</v>
      </c>
    </row>
    <row r="4111" customFormat="false" ht="12.75" hidden="false" customHeight="false" outlineLevel="1" collapsed="false">
      <c r="A4111" s="5"/>
      <c r="B4111" s="6"/>
      <c r="C4111" s="7"/>
      <c r="D4111" s="7"/>
      <c r="E4111" s="7"/>
      <c r="F4111" s="33"/>
      <c r="G4111" s="8"/>
    </row>
    <row r="4112" customFormat="false" ht="12.75" hidden="false" customHeight="false" outlineLevel="2" collapsed="false">
      <c r="A4112" s="5" t="s">
        <v>620</v>
      </c>
      <c r="B4112" s="6" t="n">
        <v>37063</v>
      </c>
      <c r="C4112" s="7" t="s">
        <v>621</v>
      </c>
      <c r="D4112" s="7" t="s">
        <v>386</v>
      </c>
      <c r="E4112" s="7"/>
      <c r="F4112" s="16" t="s">
        <v>4630</v>
      </c>
      <c r="G4112" s="8" t="n">
        <v>3096</v>
      </c>
    </row>
    <row r="4113" customFormat="false" ht="12.75" hidden="false" customHeight="false" outlineLevel="2" collapsed="false">
      <c r="A4113" s="5" t="s">
        <v>622</v>
      </c>
      <c r="B4113" s="6" t="n">
        <v>37063</v>
      </c>
      <c r="C4113" s="7" t="s">
        <v>621</v>
      </c>
      <c r="D4113" s="7" t="s">
        <v>386</v>
      </c>
      <c r="E4113" s="7"/>
      <c r="F4113" s="16" t="s">
        <v>4630</v>
      </c>
      <c r="G4113" s="8" t="n">
        <v>1548</v>
      </c>
    </row>
    <row r="4114" customFormat="false" ht="12.75" hidden="false" customHeight="false" outlineLevel="2" collapsed="false">
      <c r="A4114" s="5" t="s">
        <v>4719</v>
      </c>
      <c r="B4114" s="6"/>
      <c r="C4114" s="7" t="s">
        <v>608</v>
      </c>
      <c r="D4114" s="7" t="s">
        <v>386</v>
      </c>
      <c r="E4114" s="7" t="s">
        <v>4601</v>
      </c>
      <c r="F4114" s="16" t="s">
        <v>4630</v>
      </c>
      <c r="G4114" s="8" t="n">
        <v>8790</v>
      </c>
    </row>
    <row r="4115" customFormat="false" ht="12.75" hidden="false" customHeight="false" outlineLevel="2" collapsed="false">
      <c r="A4115" s="5" t="s">
        <v>4692</v>
      </c>
      <c r="B4115" s="6" t="n">
        <v>36900</v>
      </c>
      <c r="C4115" s="7" t="s">
        <v>608</v>
      </c>
      <c r="D4115" s="7" t="s">
        <v>386</v>
      </c>
      <c r="E4115" s="7" t="s">
        <v>4601</v>
      </c>
      <c r="F4115" s="16" t="s">
        <v>4630</v>
      </c>
      <c r="G4115" s="8" t="n">
        <v>8943</v>
      </c>
    </row>
    <row r="4116" customFormat="false" ht="12.75" hidden="false" customHeight="false" outlineLevel="2" collapsed="false">
      <c r="A4116" s="5" t="s">
        <v>655</v>
      </c>
      <c r="B4116" s="6" t="n">
        <v>37071</v>
      </c>
      <c r="C4116" s="7" t="s">
        <v>656</v>
      </c>
      <c r="D4116" s="7" t="s">
        <v>386</v>
      </c>
      <c r="E4116" s="7"/>
      <c r="F4116" s="16" t="s">
        <v>4630</v>
      </c>
      <c r="G4116" s="8" t="n">
        <v>178440</v>
      </c>
    </row>
    <row r="4117" customFormat="false" ht="12.75" hidden="false" customHeight="false" outlineLevel="2" collapsed="false">
      <c r="A4117" s="5" t="s">
        <v>550</v>
      </c>
      <c r="B4117" s="6" t="n">
        <v>37040</v>
      </c>
      <c r="C4117" s="7" t="s">
        <v>551</v>
      </c>
      <c r="D4117" s="7" t="s">
        <v>386</v>
      </c>
      <c r="E4117" s="7" t="s">
        <v>485</v>
      </c>
      <c r="F4117" s="16" t="s">
        <v>4630</v>
      </c>
      <c r="G4117" s="8" t="n">
        <v>739.873870359534</v>
      </c>
    </row>
    <row r="4118" customFormat="false" ht="12.75" hidden="false" customHeight="false" outlineLevel="2" collapsed="false">
      <c r="A4118" s="5" t="s">
        <v>4634</v>
      </c>
      <c r="B4118" s="6" t="n">
        <v>36927</v>
      </c>
      <c r="C4118" s="7" t="s">
        <v>548</v>
      </c>
      <c r="D4118" s="7" t="s">
        <v>386</v>
      </c>
      <c r="E4118" s="7" t="s">
        <v>4601</v>
      </c>
      <c r="F4118" s="16" t="s">
        <v>4630</v>
      </c>
      <c r="G4118" s="8" t="n">
        <v>1454.66363340916</v>
      </c>
    </row>
    <row r="4119" customFormat="false" ht="12.75" hidden="false" customHeight="false" outlineLevel="2" collapsed="false">
      <c r="A4119" s="5" t="s">
        <v>4644</v>
      </c>
      <c r="B4119" s="6" t="n">
        <v>36944</v>
      </c>
      <c r="C4119" s="7" t="s">
        <v>548</v>
      </c>
      <c r="D4119" s="7" t="s">
        <v>386</v>
      </c>
      <c r="E4119" s="7" t="s">
        <v>4601</v>
      </c>
      <c r="F4119" s="16" t="s">
        <v>4630</v>
      </c>
      <c r="G4119" s="8" t="n">
        <v>1496.91257718557</v>
      </c>
    </row>
    <row r="4120" customFormat="false" ht="12.75" hidden="false" customHeight="false" outlineLevel="2" collapsed="false">
      <c r="A4120" s="5" t="s">
        <v>4693</v>
      </c>
      <c r="B4120" s="6" t="n">
        <f aca="false">B4119</f>
        <v>36944</v>
      </c>
      <c r="C4120" s="7" t="s">
        <v>608</v>
      </c>
      <c r="D4120" s="7" t="s">
        <v>386</v>
      </c>
      <c r="E4120" s="7" t="s">
        <v>4601</v>
      </c>
      <c r="F4120" s="16" t="s">
        <v>4630</v>
      </c>
      <c r="G4120" s="8" t="n">
        <v>13185.02</v>
      </c>
    </row>
    <row r="4121" customFormat="false" ht="12.75" hidden="false" customHeight="false" outlineLevel="2" collapsed="false">
      <c r="A4121" s="5" t="s">
        <v>4638</v>
      </c>
      <c r="B4121" s="6" t="n">
        <v>36934</v>
      </c>
      <c r="C4121" s="7" t="s">
        <v>608</v>
      </c>
      <c r="D4121" s="7" t="s">
        <v>386</v>
      </c>
      <c r="E4121" s="7" t="s">
        <v>4601</v>
      </c>
      <c r="F4121" s="16" t="s">
        <v>4630</v>
      </c>
      <c r="G4121" s="8" t="n">
        <v>3593</v>
      </c>
    </row>
    <row r="4122" customFormat="false" ht="12.75" hidden="false" customHeight="false" outlineLevel="2" collapsed="false">
      <c r="A4122" s="5" t="s">
        <v>604</v>
      </c>
      <c r="B4122" s="6" t="n">
        <v>37061</v>
      </c>
      <c r="C4122" s="7" t="s">
        <v>605</v>
      </c>
      <c r="D4122" s="7" t="s">
        <v>386</v>
      </c>
      <c r="E4122" s="7"/>
      <c r="F4122" s="16" t="s">
        <v>4630</v>
      </c>
      <c r="G4122" s="8" t="n">
        <v>18572</v>
      </c>
    </row>
    <row r="4123" customFormat="false" ht="12.75" hidden="false" customHeight="false" outlineLevel="2" collapsed="false">
      <c r="A4123" s="5" t="s">
        <v>609</v>
      </c>
      <c r="B4123" s="6" t="n">
        <v>37062</v>
      </c>
      <c r="C4123" s="7" t="s">
        <v>608</v>
      </c>
      <c r="D4123" s="7" t="s">
        <v>386</v>
      </c>
      <c r="E4123" s="7"/>
      <c r="F4123" s="16" t="s">
        <v>4630</v>
      </c>
      <c r="G4123" s="8" t="n">
        <v>7739</v>
      </c>
    </row>
    <row r="4124" customFormat="false" ht="12.75" hidden="false" customHeight="false" outlineLevel="2" collapsed="false">
      <c r="A4124" s="5" t="s">
        <v>629</v>
      </c>
      <c r="B4124" s="6" t="n">
        <v>37067</v>
      </c>
      <c r="C4124" s="7" t="s">
        <v>621</v>
      </c>
      <c r="D4124" s="7" t="s">
        <v>386</v>
      </c>
      <c r="E4124" s="7"/>
      <c r="F4124" s="16" t="s">
        <v>4630</v>
      </c>
      <c r="G4124" s="8" t="n">
        <v>59348</v>
      </c>
    </row>
    <row r="4125" customFormat="false" ht="12.75" hidden="false" customHeight="false" outlineLevel="2" collapsed="false">
      <c r="A4125" s="5" t="s">
        <v>4581</v>
      </c>
      <c r="B4125" s="6" t="n">
        <v>36972</v>
      </c>
      <c r="C4125" s="7" t="s">
        <v>4564</v>
      </c>
      <c r="D4125" s="7" t="s">
        <v>386</v>
      </c>
      <c r="E4125" s="7" t="s">
        <v>387</v>
      </c>
      <c r="F4125" s="16" t="s">
        <v>4630</v>
      </c>
      <c r="G4125" s="8" t="n">
        <v>28531</v>
      </c>
    </row>
    <row r="4126" customFormat="false" ht="12.75" hidden="false" customHeight="false" outlineLevel="2" collapsed="false">
      <c r="A4126" s="5" t="s">
        <v>4694</v>
      </c>
      <c r="B4126" s="6" t="n">
        <f aca="false">B4125</f>
        <v>36972</v>
      </c>
      <c r="C4126" s="7" t="s">
        <v>608</v>
      </c>
      <c r="D4126" s="7" t="s">
        <v>386</v>
      </c>
      <c r="E4126" s="7" t="s">
        <v>4601</v>
      </c>
      <c r="F4126" s="16" t="s">
        <v>4630</v>
      </c>
      <c r="G4126" s="8" t="n">
        <v>8790</v>
      </c>
    </row>
    <row r="4127" customFormat="false" ht="12.75" hidden="false" customHeight="false" outlineLevel="2" collapsed="false">
      <c r="A4127" s="5" t="s">
        <v>4695</v>
      </c>
      <c r="B4127" s="6" t="n">
        <f aca="false">B4126</f>
        <v>36972</v>
      </c>
      <c r="C4127" s="7" t="s">
        <v>608</v>
      </c>
      <c r="D4127" s="7" t="s">
        <v>386</v>
      </c>
      <c r="E4127" s="7" t="s">
        <v>4601</v>
      </c>
      <c r="F4127" s="16" t="s">
        <v>4630</v>
      </c>
      <c r="G4127" s="8" t="n">
        <v>22358</v>
      </c>
    </row>
    <row r="4128" customFormat="false" ht="12.75" hidden="false" customHeight="false" outlineLevel="2" collapsed="false">
      <c r="A4128" s="5" t="s">
        <v>607</v>
      </c>
      <c r="B4128" s="6" t="n">
        <v>37062</v>
      </c>
      <c r="C4128" s="7" t="s">
        <v>608</v>
      </c>
      <c r="D4128" s="7" t="s">
        <v>386</v>
      </c>
      <c r="E4128" s="7"/>
      <c r="F4128" s="16" t="s">
        <v>4630</v>
      </c>
      <c r="G4128" s="8" t="n">
        <v>12382</v>
      </c>
    </row>
    <row r="4129" customFormat="false" ht="12.75" hidden="false" customHeight="false" outlineLevel="2" collapsed="false">
      <c r="A4129" s="5" t="s">
        <v>4563</v>
      </c>
      <c r="B4129" s="6" t="n">
        <v>36964</v>
      </c>
      <c r="C4129" s="7" t="s">
        <v>4564</v>
      </c>
      <c r="D4129" s="7" t="s">
        <v>386</v>
      </c>
      <c r="E4129" s="7" t="s">
        <v>387</v>
      </c>
      <c r="F4129" s="16" t="s">
        <v>4630</v>
      </c>
      <c r="G4129" s="8" t="n">
        <v>15802</v>
      </c>
    </row>
    <row r="4130" customFormat="false" ht="12.75" hidden="false" customHeight="false" outlineLevel="2" collapsed="false">
      <c r="A4130" s="5" t="s">
        <v>4696</v>
      </c>
      <c r="B4130" s="6" t="n">
        <f aca="false">B4129</f>
        <v>36964</v>
      </c>
      <c r="C4130" s="7" t="s">
        <v>4697</v>
      </c>
      <c r="D4130" s="7" t="s">
        <v>386</v>
      </c>
      <c r="E4130" s="7" t="s">
        <v>4601</v>
      </c>
      <c r="F4130" s="16" t="s">
        <v>4630</v>
      </c>
      <c r="G4130" s="8" t="n">
        <v>6169</v>
      </c>
    </row>
    <row r="4131" customFormat="false" ht="12.75" hidden="false" customHeight="false" outlineLevel="2" collapsed="false">
      <c r="A4131" s="5" t="s">
        <v>4698</v>
      </c>
      <c r="B4131" s="6" t="n">
        <f aca="false">B4130</f>
        <v>36964</v>
      </c>
      <c r="C4131" s="7" t="s">
        <v>400</v>
      </c>
      <c r="D4131" s="7" t="s">
        <v>386</v>
      </c>
      <c r="E4131" s="7" t="s">
        <v>4601</v>
      </c>
      <c r="F4131" s="16" t="s">
        <v>4630</v>
      </c>
      <c r="G4131" s="8" t="n">
        <v>7062.33</v>
      </c>
    </row>
    <row r="4132" customFormat="false" ht="12.75" hidden="false" customHeight="false" outlineLevel="2" collapsed="false">
      <c r="A4132" s="5" t="s">
        <v>4711</v>
      </c>
      <c r="B4132" s="6" t="n">
        <f aca="false">B4131</f>
        <v>36964</v>
      </c>
      <c r="C4132" s="7" t="s">
        <v>4712</v>
      </c>
      <c r="D4132" s="7" t="s">
        <v>386</v>
      </c>
      <c r="E4132" s="7" t="s">
        <v>4601</v>
      </c>
      <c r="F4132" s="16" t="s">
        <v>4630</v>
      </c>
      <c r="G4132" s="8" t="n">
        <v>11101.4147480814</v>
      </c>
    </row>
    <row r="4133" customFormat="false" ht="12.75" hidden="false" customHeight="false" outlineLevel="2" collapsed="false">
      <c r="A4133" s="5" t="s">
        <v>4713</v>
      </c>
      <c r="B4133" s="6" t="n">
        <f aca="false">B4132</f>
        <v>36964</v>
      </c>
      <c r="C4133" s="7" t="s">
        <v>4714</v>
      </c>
      <c r="D4133" s="7" t="s">
        <v>386</v>
      </c>
      <c r="E4133" s="7" t="s">
        <v>4601</v>
      </c>
      <c r="F4133" s="16" t="s">
        <v>4630</v>
      </c>
      <c r="G4133" s="8" t="n">
        <v>51.4218802275008</v>
      </c>
    </row>
    <row r="4134" customFormat="false" ht="12.75" hidden="false" customHeight="false" outlineLevel="2" collapsed="false">
      <c r="A4134" s="5" t="s">
        <v>4715</v>
      </c>
      <c r="B4134" s="6" t="n">
        <f aca="false">B4133</f>
        <v>36964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3492.80695884911</v>
      </c>
    </row>
    <row r="4135" customFormat="false" ht="12.75" hidden="false" customHeight="false" outlineLevel="2" collapsed="false">
      <c r="A4135" s="5" t="s">
        <v>4716</v>
      </c>
      <c r="B4135" s="6" t="n">
        <f aca="false">B4134</f>
        <v>36964</v>
      </c>
      <c r="C4135" s="7" t="s">
        <v>4717</v>
      </c>
      <c r="D4135" s="7" t="s">
        <v>386</v>
      </c>
      <c r="E4135" s="7" t="s">
        <v>4601</v>
      </c>
      <c r="F4135" s="16" t="s">
        <v>4630</v>
      </c>
      <c r="G4135" s="8" t="n">
        <v>292.268592830391</v>
      </c>
    </row>
    <row r="4136" customFormat="false" ht="12.75" hidden="false" customHeight="false" outlineLevel="2" collapsed="false">
      <c r="A4136" s="5" t="s">
        <v>4699</v>
      </c>
      <c r="B4136" s="6" t="n">
        <v>36902</v>
      </c>
      <c r="C4136" s="7" t="s">
        <v>583</v>
      </c>
      <c r="D4136" s="7" t="s">
        <v>386</v>
      </c>
      <c r="E4136" s="7" t="s">
        <v>4601</v>
      </c>
      <c r="F4136" s="16" t="s">
        <v>4630</v>
      </c>
      <c r="G4136" s="8" t="n">
        <v>338.801473049883</v>
      </c>
    </row>
    <row r="4137" customFormat="false" ht="12.75" hidden="false" customHeight="false" outlineLevel="2" collapsed="false">
      <c r="A4137" s="5" t="s">
        <v>4700</v>
      </c>
      <c r="B4137" s="6" t="n">
        <v>36907</v>
      </c>
      <c r="C4137" s="7" t="s">
        <v>4701</v>
      </c>
      <c r="D4137" s="7" t="s">
        <v>386</v>
      </c>
      <c r="E4137" s="7" t="s">
        <v>4601</v>
      </c>
      <c r="F4137" s="16" t="s">
        <v>4630</v>
      </c>
      <c r="G4137" s="8" t="n">
        <v>408.447897987647</v>
      </c>
    </row>
    <row r="4138" customFormat="false" ht="12.75" hidden="false" customHeight="false" outlineLevel="2" collapsed="false">
      <c r="A4138" s="5" t="s">
        <v>4702</v>
      </c>
      <c r="B4138" s="6" t="n">
        <v>36908</v>
      </c>
      <c r="C4138" s="7" t="s">
        <v>4701</v>
      </c>
      <c r="D4138" s="7" t="s">
        <v>386</v>
      </c>
      <c r="E4138" s="7" t="s">
        <v>4601</v>
      </c>
      <c r="F4138" s="16" t="s">
        <v>4630</v>
      </c>
      <c r="G4138" s="8" t="n">
        <v>1771.67438782263</v>
      </c>
    </row>
    <row r="4139" customFormat="false" ht="12.75" hidden="false" customHeight="false" outlineLevel="2" collapsed="false">
      <c r="A4139" s="5" t="s">
        <v>4703</v>
      </c>
      <c r="B4139" s="6" t="n">
        <f aca="false">B4138</f>
        <v>36908</v>
      </c>
      <c r="C4139" s="7" t="s">
        <v>456</v>
      </c>
      <c r="D4139" s="7" t="s">
        <v>386</v>
      </c>
      <c r="E4139" s="7" t="s">
        <v>4601</v>
      </c>
      <c r="F4139" s="16" t="s">
        <v>4630</v>
      </c>
      <c r="G4139" s="8" t="n">
        <v>8637.56613756614</v>
      </c>
    </row>
    <row r="4140" customFormat="false" ht="12.75" hidden="false" customHeight="false" outlineLevel="2" collapsed="false">
      <c r="A4140" s="5" t="s">
        <v>4646</v>
      </c>
      <c r="B4140" s="6" t="n">
        <v>36948</v>
      </c>
      <c r="C4140" s="7" t="s">
        <v>385</v>
      </c>
      <c r="D4140" s="7" t="s">
        <v>386</v>
      </c>
      <c r="E4140" s="7" t="s">
        <v>4601</v>
      </c>
      <c r="F4140" s="16" t="s">
        <v>4630</v>
      </c>
      <c r="G4140" s="8" t="n">
        <v>136886.973815048</v>
      </c>
    </row>
    <row r="4141" customFormat="false" ht="12.75" hidden="false" customHeight="false" outlineLevel="2" collapsed="false">
      <c r="A4141" s="5" t="s">
        <v>4646</v>
      </c>
      <c r="B4141" s="6" t="n">
        <f aca="false">B4140</f>
        <v>36948</v>
      </c>
      <c r="C4141" s="7" t="s">
        <v>456</v>
      </c>
      <c r="D4141" s="7" t="s">
        <v>386</v>
      </c>
      <c r="E4141" s="7" t="s">
        <v>4601</v>
      </c>
      <c r="F4141" s="16" t="s">
        <v>4630</v>
      </c>
      <c r="G4141" s="8" t="n">
        <v>28324.7354497355</v>
      </c>
    </row>
    <row r="4142" customFormat="false" ht="12.75" hidden="false" customHeight="false" outlineLevel="2" collapsed="false">
      <c r="A4142" s="5" t="s">
        <v>4632</v>
      </c>
      <c r="B4142" s="6" t="n">
        <v>36924</v>
      </c>
      <c r="C4142" s="7" t="s">
        <v>385</v>
      </c>
      <c r="D4142" s="7" t="s">
        <v>386</v>
      </c>
      <c r="E4142" s="7" t="s">
        <v>4601</v>
      </c>
      <c r="F4142" s="16" t="s">
        <v>4630</v>
      </c>
      <c r="G4142" s="8" t="n">
        <v>87616.2440623537</v>
      </c>
    </row>
    <row r="4143" customFormat="false" ht="12.75" hidden="false" customHeight="false" outlineLevel="2" collapsed="false">
      <c r="A4143" s="5" t="s">
        <v>4632</v>
      </c>
      <c r="B4143" s="6" t="n">
        <f aca="false">B4142</f>
        <v>36924</v>
      </c>
      <c r="C4143" s="7" t="s">
        <v>456</v>
      </c>
      <c r="D4143" s="7" t="s">
        <v>386</v>
      </c>
      <c r="E4143" s="7" t="s">
        <v>4601</v>
      </c>
      <c r="F4143" s="16" t="s">
        <v>4630</v>
      </c>
      <c r="G4143" s="8" t="n">
        <v>42994.708994709</v>
      </c>
    </row>
    <row r="4144" customFormat="false" ht="12.75" hidden="false" customHeight="false" outlineLevel="2" collapsed="false">
      <c r="A4144" s="5" t="s">
        <v>4633</v>
      </c>
      <c r="B4144" s="6" t="n">
        <v>36924</v>
      </c>
      <c r="C4144" s="7" t="s">
        <v>385</v>
      </c>
      <c r="D4144" s="7" t="s">
        <v>386</v>
      </c>
      <c r="E4144" s="7" t="s">
        <v>4601</v>
      </c>
      <c r="F4144" s="16" t="s">
        <v>4630</v>
      </c>
      <c r="G4144" s="8" t="n">
        <v>93650.899846123</v>
      </c>
    </row>
    <row r="4145" customFormat="false" ht="12.75" hidden="false" customHeight="false" outlineLevel="2" collapsed="false">
      <c r="A4145" s="5" t="s">
        <v>4633</v>
      </c>
      <c r="B4145" s="6" t="n">
        <f aca="false">B4144</f>
        <v>36924</v>
      </c>
      <c r="C4145" s="7" t="s">
        <v>456</v>
      </c>
      <c r="D4145" s="7" t="s">
        <v>386</v>
      </c>
      <c r="E4145" s="7" t="s">
        <v>4601</v>
      </c>
      <c r="F4145" s="16" t="s">
        <v>4630</v>
      </c>
      <c r="G4145" s="8" t="n">
        <v>61188.4920634921</v>
      </c>
    </row>
    <row r="4146" customFormat="false" ht="12.75" hidden="false" customHeight="false" outlineLevel="2" collapsed="false">
      <c r="A4146" s="5" t="s">
        <v>4623</v>
      </c>
      <c r="B4146" s="6" t="n">
        <v>36910</v>
      </c>
      <c r="C4146" s="7" t="s">
        <v>4704</v>
      </c>
      <c r="D4146" s="7" t="s">
        <v>386</v>
      </c>
      <c r="E4146" s="7" t="s">
        <v>4601</v>
      </c>
      <c r="F4146" s="16" t="s">
        <v>4630</v>
      </c>
      <c r="G4146" s="8" t="n">
        <v>9697.85123966942</v>
      </c>
    </row>
    <row r="4147" customFormat="false" ht="12.75" hidden="false" customHeight="false" outlineLevel="2" collapsed="false">
      <c r="A4147" s="5" t="s">
        <v>4705</v>
      </c>
      <c r="B4147" s="6" t="n">
        <f aca="false">B4146</f>
        <v>36910</v>
      </c>
      <c r="C4147" s="7" t="s">
        <v>583</v>
      </c>
      <c r="D4147" s="7" t="s">
        <v>386</v>
      </c>
      <c r="E4147" s="7" t="s">
        <v>4601</v>
      </c>
      <c r="F4147" s="16" t="s">
        <v>4630</v>
      </c>
      <c r="G4147" s="8" t="n">
        <v>610.909090909091</v>
      </c>
    </row>
    <row r="4148" customFormat="false" ht="12.75" hidden="false" customHeight="false" outlineLevel="2" collapsed="false">
      <c r="A4148" s="5" t="s">
        <v>4706</v>
      </c>
      <c r="B4148" s="6" t="n">
        <f aca="false">B4147</f>
        <v>36910</v>
      </c>
      <c r="C4148" s="7" t="s">
        <v>583</v>
      </c>
      <c r="D4148" s="7" t="s">
        <v>386</v>
      </c>
      <c r="E4148" s="7" t="s">
        <v>4601</v>
      </c>
      <c r="F4148" s="16" t="s">
        <v>4630</v>
      </c>
      <c r="G4148" s="8" t="n">
        <v>153.030804902286</v>
      </c>
    </row>
    <row r="4149" customFormat="false" ht="12.75" hidden="false" customHeight="false" outlineLevel="2" collapsed="false">
      <c r="A4149" s="5" t="s">
        <v>4707</v>
      </c>
      <c r="B4149" s="6" t="n">
        <f aca="false">B4148</f>
        <v>36910</v>
      </c>
      <c r="C4149" s="7" t="s">
        <v>583</v>
      </c>
      <c r="D4149" s="7" t="s">
        <v>386</v>
      </c>
      <c r="E4149" s="7" t="s">
        <v>4601</v>
      </c>
      <c r="F4149" s="16" t="s">
        <v>4630</v>
      </c>
      <c r="G4149" s="8" t="n">
        <v>152.626362735382</v>
      </c>
    </row>
    <row r="4150" customFormat="false" ht="12.75" hidden="false" customHeight="false" outlineLevel="2" collapsed="false">
      <c r="A4150" s="5" t="s">
        <v>4708</v>
      </c>
      <c r="B4150" s="6" t="n">
        <v>36920</v>
      </c>
      <c r="C4150" s="7" t="s">
        <v>583</v>
      </c>
      <c r="D4150" s="7" t="s">
        <v>386</v>
      </c>
      <c r="E4150" s="7" t="s">
        <v>4601</v>
      </c>
      <c r="F4150" s="16" t="s">
        <v>4630</v>
      </c>
      <c r="G4150" s="8" t="n">
        <v>153.825664247187</v>
      </c>
    </row>
    <row r="4151" customFormat="false" ht="12.75" hidden="false" customHeight="false" outlineLevel="2" collapsed="false">
      <c r="A4151" s="5" t="s">
        <v>4709</v>
      </c>
      <c r="B4151" s="6" t="n">
        <f aca="false">B4150</f>
        <v>36920</v>
      </c>
      <c r="C4151" s="7" t="s">
        <v>583</v>
      </c>
      <c r="D4151" s="7" t="s">
        <v>386</v>
      </c>
      <c r="E4151" s="7" t="s">
        <v>4601</v>
      </c>
      <c r="F4151" s="16" t="s">
        <v>4630</v>
      </c>
      <c r="G4151" s="8" t="n">
        <v>308.050565535596</v>
      </c>
    </row>
    <row r="4152" customFormat="false" ht="12.75" hidden="false" customHeight="false" outlineLevel="2" collapsed="false">
      <c r="A4152" s="5" t="s">
        <v>4710</v>
      </c>
      <c r="B4152" s="6" t="n">
        <f aca="false">B4151</f>
        <v>36920</v>
      </c>
      <c r="C4152" s="7" t="s">
        <v>583</v>
      </c>
      <c r="D4152" s="7" t="s">
        <v>386</v>
      </c>
      <c r="E4152" s="7" t="s">
        <v>4601</v>
      </c>
      <c r="F4152" s="16" t="s">
        <v>4630</v>
      </c>
      <c r="G4152" s="8" t="n">
        <v>1785.09647371923</v>
      </c>
    </row>
    <row r="4153" customFormat="false" ht="12.75" hidden="false" customHeight="false" outlineLevel="2" collapsed="false">
      <c r="A4153" s="5" t="s">
        <v>4718</v>
      </c>
      <c r="B4153" s="6" t="n">
        <v>36922</v>
      </c>
      <c r="C4153" s="7" t="s">
        <v>583</v>
      </c>
      <c r="D4153" s="7" t="s">
        <v>386</v>
      </c>
      <c r="E4153" s="7" t="s">
        <v>4601</v>
      </c>
      <c r="F4153" s="16" t="s">
        <v>4630</v>
      </c>
      <c r="G4153" s="8" t="n">
        <v>211.0183639399</v>
      </c>
    </row>
    <row r="4154" customFormat="false" ht="12.75" hidden="false" customHeight="false" outlineLevel="2" collapsed="false">
      <c r="A4154" s="5" t="s">
        <v>395</v>
      </c>
      <c r="B4154" s="6" t="n">
        <v>36986</v>
      </c>
      <c r="C4154" s="7" t="s">
        <v>396</v>
      </c>
      <c r="D4154" s="7" t="s">
        <v>386</v>
      </c>
      <c r="E4154" s="7" t="s">
        <v>387</v>
      </c>
      <c r="F4154" s="16" t="s">
        <v>4630</v>
      </c>
      <c r="G4154" s="8" t="n">
        <v>28856.4708873633</v>
      </c>
    </row>
    <row r="4155" customFormat="false" ht="12.75" hidden="false" customHeight="false" outlineLevel="2" collapsed="false">
      <c r="A4155" s="5" t="s">
        <v>4629</v>
      </c>
      <c r="B4155" s="6" t="n">
        <v>36923</v>
      </c>
      <c r="C4155" s="7" t="s">
        <v>396</v>
      </c>
      <c r="D4155" s="7" t="s">
        <v>386</v>
      </c>
      <c r="E4155" s="7" t="s">
        <v>4601</v>
      </c>
      <c r="F4155" s="16" t="s">
        <v>4630</v>
      </c>
      <c r="G4155" s="8" t="n">
        <v>10513.7811078405</v>
      </c>
    </row>
    <row r="4156" customFormat="false" ht="12.75" hidden="false" customHeight="false" outlineLevel="2" collapsed="false">
      <c r="A4156" s="5" t="s">
        <v>4631</v>
      </c>
      <c r="B4156" s="6" t="n">
        <v>36923</v>
      </c>
      <c r="C4156" s="7" t="s">
        <v>396</v>
      </c>
      <c r="D4156" s="7" t="s">
        <v>386</v>
      </c>
      <c r="E4156" s="7" t="s">
        <v>4601</v>
      </c>
      <c r="F4156" s="16" t="s">
        <v>4630</v>
      </c>
      <c r="G4156" s="8" t="n">
        <v>2064.49023280706</v>
      </c>
    </row>
    <row r="4157" customFormat="false" ht="12.75" hidden="false" customHeight="false" outlineLevel="2" collapsed="false">
      <c r="A4157" s="5" t="s">
        <v>4635</v>
      </c>
      <c r="B4157" s="6" t="n">
        <v>36927</v>
      </c>
      <c r="C4157" s="7" t="s">
        <v>4636</v>
      </c>
      <c r="D4157" s="7" t="s">
        <v>386</v>
      </c>
      <c r="E4157" s="7" t="s">
        <v>4601</v>
      </c>
      <c r="F4157" s="16" t="s">
        <v>4630</v>
      </c>
      <c r="G4157" s="8" t="n">
        <v>382.470119521912</v>
      </c>
    </row>
    <row r="4158" customFormat="false" ht="12.75" hidden="false" customHeight="false" outlineLevel="2" collapsed="false">
      <c r="A4158" s="5" t="s">
        <v>4637</v>
      </c>
      <c r="B4158" s="6" t="n">
        <v>36927</v>
      </c>
      <c r="C4158" s="7" t="s">
        <v>4636</v>
      </c>
      <c r="D4158" s="7" t="s">
        <v>386</v>
      </c>
      <c r="E4158" s="7" t="s">
        <v>4601</v>
      </c>
      <c r="F4158" s="16" t="s">
        <v>4630</v>
      </c>
      <c r="G4158" s="8" t="n">
        <v>367.861885790173</v>
      </c>
    </row>
    <row r="4159" customFormat="false" ht="12.75" hidden="false" customHeight="false" outlineLevel="2" collapsed="false">
      <c r="A4159" s="5" t="s">
        <v>4642</v>
      </c>
      <c r="B4159" s="6" t="n">
        <v>36937</v>
      </c>
      <c r="C4159" s="7" t="s">
        <v>4643</v>
      </c>
      <c r="D4159" s="7" t="s">
        <v>386</v>
      </c>
      <c r="E4159" s="7" t="s">
        <v>4601</v>
      </c>
      <c r="F4159" s="16" t="s">
        <v>4630</v>
      </c>
      <c r="G4159" s="8" t="n">
        <v>13799.4740302433</v>
      </c>
    </row>
    <row r="4160" customFormat="false" ht="12.75" hidden="false" customHeight="false" outlineLevel="2" collapsed="false">
      <c r="A4160" s="5" t="s">
        <v>4641</v>
      </c>
      <c r="B4160" s="6" t="n">
        <v>36936</v>
      </c>
      <c r="C4160" s="7" t="s">
        <v>4564</v>
      </c>
      <c r="D4160" s="7" t="s">
        <v>386</v>
      </c>
      <c r="E4160" s="7" t="s">
        <v>4601</v>
      </c>
      <c r="F4160" s="16" t="s">
        <v>4630</v>
      </c>
      <c r="G4160" s="8" t="n">
        <v>7550</v>
      </c>
    </row>
    <row r="4161" customFormat="false" ht="12.75" hidden="false" customHeight="false" outlineLevel="2" collapsed="false">
      <c r="A4161" s="5" t="s">
        <v>4641</v>
      </c>
      <c r="B4161" s="6" t="n">
        <v>36936</v>
      </c>
      <c r="C4161" s="7" t="s">
        <v>4564</v>
      </c>
      <c r="D4161" s="7" t="s">
        <v>386</v>
      </c>
      <c r="E4161" s="7" t="s">
        <v>4601</v>
      </c>
      <c r="F4161" s="16" t="s">
        <v>4630</v>
      </c>
      <c r="G4161" s="8" t="n">
        <v>16071.335078534</v>
      </c>
    </row>
    <row r="4162" customFormat="false" ht="12.75" hidden="false" customHeight="false" outlineLevel="2" collapsed="false">
      <c r="A4162" s="5" t="s">
        <v>4645</v>
      </c>
      <c r="B4162" s="6" t="n">
        <v>36945</v>
      </c>
      <c r="C4162" s="7" t="s">
        <v>435</v>
      </c>
      <c r="D4162" s="7" t="s">
        <v>386</v>
      </c>
      <c r="E4162" s="7" t="s">
        <v>4601</v>
      </c>
      <c r="F4162" s="16" t="s">
        <v>4630</v>
      </c>
      <c r="G4162" s="8" t="n">
        <v>2016.26016260163</v>
      </c>
    </row>
    <row r="4163" customFormat="false" ht="12.75" hidden="false" customHeight="false" outlineLevel="2" collapsed="false">
      <c r="A4163" s="5" t="s">
        <v>4639</v>
      </c>
      <c r="B4163" s="6" t="n">
        <v>36935</v>
      </c>
      <c r="C4163" s="7" t="s">
        <v>4640</v>
      </c>
      <c r="D4163" s="7" t="s">
        <v>386</v>
      </c>
      <c r="E4163" s="7" t="s">
        <v>4601</v>
      </c>
      <c r="F4163" s="16" t="s">
        <v>4630</v>
      </c>
      <c r="G4163" s="8" t="n">
        <v>13770.0412276683</v>
      </c>
    </row>
    <row r="4164" customFormat="false" ht="12.75" hidden="false" customHeight="false" outlineLevel="2" collapsed="false">
      <c r="A4164" s="5" t="s">
        <v>4647</v>
      </c>
      <c r="B4164" s="6" t="n">
        <v>36949</v>
      </c>
      <c r="C4164" s="7" t="s">
        <v>4648</v>
      </c>
      <c r="D4164" s="7" t="s">
        <v>386</v>
      </c>
      <c r="E4164" s="7" t="s">
        <v>4601</v>
      </c>
      <c r="F4164" s="16" t="s">
        <v>4630</v>
      </c>
      <c r="G4164" s="8" t="n">
        <v>22610.0032690422</v>
      </c>
    </row>
    <row r="4165" customFormat="false" ht="12.75" hidden="false" customHeight="false" outlineLevel="2" collapsed="false">
      <c r="A4165" s="5" t="s">
        <v>4649</v>
      </c>
      <c r="B4165" s="6" t="n">
        <v>36950</v>
      </c>
      <c r="C4165" s="7" t="s">
        <v>482</v>
      </c>
      <c r="D4165" s="7" t="s">
        <v>386</v>
      </c>
      <c r="E4165" s="7" t="s">
        <v>4601</v>
      </c>
      <c r="F4165" s="16" t="s">
        <v>4630</v>
      </c>
      <c r="G4165" s="8" t="n">
        <v>2978.11360083377</v>
      </c>
    </row>
    <row r="4166" customFormat="false" ht="12.75" hidden="false" customHeight="false" outlineLevel="2" collapsed="false">
      <c r="A4166" s="5" t="s">
        <v>4650</v>
      </c>
      <c r="B4166" s="6" t="n">
        <v>36950</v>
      </c>
      <c r="C4166" s="7" t="s">
        <v>482</v>
      </c>
      <c r="D4166" s="7" t="s">
        <v>386</v>
      </c>
      <c r="E4166" s="7" t="s">
        <v>4601</v>
      </c>
      <c r="F4166" s="16" t="s">
        <v>4630</v>
      </c>
      <c r="G4166" s="8" t="n">
        <v>996.612819176655</v>
      </c>
    </row>
    <row r="4167" customFormat="false" ht="12.75" hidden="false" customHeight="false" outlineLevel="2" collapsed="false">
      <c r="A4167" s="5" t="s">
        <v>4545</v>
      </c>
      <c r="B4167" s="6" t="n">
        <v>36952</v>
      </c>
      <c r="C4167" s="7" t="s">
        <v>396</v>
      </c>
      <c r="D4167" s="7" t="s">
        <v>386</v>
      </c>
      <c r="E4167" s="7" t="s">
        <v>387</v>
      </c>
      <c r="F4167" s="16" t="s">
        <v>4630</v>
      </c>
      <c r="G4167" s="8" t="n">
        <v>6812</v>
      </c>
    </row>
    <row r="4168" customFormat="false" ht="12.75" hidden="false" customHeight="false" outlineLevel="2" collapsed="false">
      <c r="A4168" s="5" t="s">
        <v>4546</v>
      </c>
      <c r="B4168" s="6" t="n">
        <v>36952</v>
      </c>
      <c r="C4168" s="7" t="s">
        <v>583</v>
      </c>
      <c r="D4168" s="7" t="s">
        <v>386</v>
      </c>
      <c r="E4168" s="7" t="s">
        <v>387</v>
      </c>
      <c r="F4168" s="16" t="s">
        <v>4630</v>
      </c>
      <c r="G4168" s="8" t="n">
        <v>6743</v>
      </c>
    </row>
    <row r="4169" customFormat="false" ht="12.75" hidden="false" customHeight="false" outlineLevel="2" collapsed="false">
      <c r="A4169" s="5" t="s">
        <v>4547</v>
      </c>
      <c r="B4169" s="6" t="n">
        <v>36956</v>
      </c>
      <c r="C4169" s="7" t="s">
        <v>4548</v>
      </c>
      <c r="D4169" s="7" t="s">
        <v>386</v>
      </c>
      <c r="E4169" s="7" t="s">
        <v>387</v>
      </c>
      <c r="F4169" s="16" t="s">
        <v>4630</v>
      </c>
      <c r="G4169" s="8" t="n">
        <v>150</v>
      </c>
    </row>
    <row r="4170" customFormat="false" ht="12.75" hidden="false" customHeight="false" outlineLevel="2" collapsed="false">
      <c r="A4170" s="5" t="s">
        <v>4549</v>
      </c>
      <c r="B4170" s="6" t="n">
        <v>36957</v>
      </c>
      <c r="C4170" s="7" t="s">
        <v>398</v>
      </c>
      <c r="D4170" s="7" t="s">
        <v>386</v>
      </c>
      <c r="E4170" s="7" t="s">
        <v>387</v>
      </c>
      <c r="F4170" s="16" t="s">
        <v>4630</v>
      </c>
      <c r="G4170" s="8" t="n">
        <v>191</v>
      </c>
    </row>
    <row r="4171" customFormat="false" ht="12.75" hidden="false" customHeight="false" outlineLevel="2" collapsed="false">
      <c r="A4171" s="5" t="s">
        <v>474</v>
      </c>
      <c r="B4171" s="6" t="n">
        <v>36959</v>
      </c>
      <c r="C4171" s="7" t="s">
        <v>611</v>
      </c>
      <c r="D4171" s="7" t="s">
        <v>386</v>
      </c>
      <c r="E4171" s="7" t="s">
        <v>387</v>
      </c>
      <c r="F4171" s="16" t="s">
        <v>4630</v>
      </c>
      <c r="G4171" s="8" t="n">
        <v>14515</v>
      </c>
    </row>
    <row r="4172" customFormat="false" ht="12.75" hidden="false" customHeight="false" outlineLevel="2" collapsed="false">
      <c r="A4172" s="5" t="s">
        <v>4557</v>
      </c>
      <c r="B4172" s="6" t="n">
        <v>36962</v>
      </c>
      <c r="C4172" s="7" t="s">
        <v>4558</v>
      </c>
      <c r="D4172" s="7" t="s">
        <v>386</v>
      </c>
      <c r="E4172" s="7" t="s">
        <v>387</v>
      </c>
      <c r="F4172" s="16" t="s">
        <v>4630</v>
      </c>
      <c r="G4172" s="8" t="n">
        <v>1446</v>
      </c>
    </row>
    <row r="4173" customFormat="false" ht="12.75" hidden="false" customHeight="false" outlineLevel="2" collapsed="false">
      <c r="A4173" s="5" t="s">
        <v>4556</v>
      </c>
      <c r="B4173" s="6" t="n">
        <v>36962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191</v>
      </c>
    </row>
    <row r="4174" customFormat="false" ht="12.75" hidden="false" customHeight="false" outlineLevel="2" collapsed="false">
      <c r="A4174" s="5" t="s">
        <v>399</v>
      </c>
      <c r="B4174" s="6" t="n">
        <v>36963</v>
      </c>
      <c r="C4174" s="7" t="s">
        <v>400</v>
      </c>
      <c r="D4174" s="7" t="s">
        <v>386</v>
      </c>
      <c r="E4174" s="7" t="s">
        <v>387</v>
      </c>
      <c r="F4174" s="16" t="s">
        <v>4630</v>
      </c>
      <c r="G4174" s="8" t="n">
        <v>35594</v>
      </c>
    </row>
    <row r="4175" customFormat="false" ht="12.75" hidden="false" customHeight="false" outlineLevel="2" collapsed="false">
      <c r="A4175" s="5" t="s">
        <v>399</v>
      </c>
      <c r="B4175" s="6" t="n">
        <v>36986</v>
      </c>
      <c r="C4175" s="7" t="s">
        <v>400</v>
      </c>
      <c r="D4175" s="7" t="s">
        <v>386</v>
      </c>
      <c r="E4175" s="7" t="s">
        <v>387</v>
      </c>
      <c r="F4175" s="16" t="s">
        <v>4630</v>
      </c>
      <c r="G4175" s="8" t="n">
        <v>42587</v>
      </c>
    </row>
    <row r="4176" customFormat="false" ht="12.75" hidden="false" customHeight="false" outlineLevel="2" collapsed="false">
      <c r="A4176" s="5" t="s">
        <v>4561</v>
      </c>
      <c r="B4176" s="6" t="n">
        <v>36963</v>
      </c>
      <c r="C4176" s="7" t="s">
        <v>398</v>
      </c>
      <c r="D4176" s="7" t="s">
        <v>386</v>
      </c>
      <c r="E4176" s="7" t="s">
        <v>387</v>
      </c>
      <c r="F4176" s="16" t="s">
        <v>4630</v>
      </c>
      <c r="G4176" s="8" t="n">
        <v>98</v>
      </c>
    </row>
    <row r="4177" customFormat="false" ht="12.75" hidden="false" customHeight="false" outlineLevel="2" collapsed="false">
      <c r="A4177" s="5" t="s">
        <v>4575</v>
      </c>
      <c r="B4177" s="6" t="n">
        <v>36970</v>
      </c>
      <c r="C4177" s="7" t="s">
        <v>611</v>
      </c>
      <c r="D4177" s="7" t="s">
        <v>386</v>
      </c>
      <c r="E4177" s="7" t="s">
        <v>387</v>
      </c>
      <c r="F4177" s="16" t="s">
        <v>4630</v>
      </c>
      <c r="G4177" s="8" t="n">
        <v>22225</v>
      </c>
    </row>
    <row r="4178" customFormat="false" ht="12.75" hidden="false" customHeight="false" outlineLevel="2" collapsed="false">
      <c r="A4178" s="5" t="s">
        <v>4565</v>
      </c>
      <c r="B4178" s="6" t="n">
        <v>36964</v>
      </c>
      <c r="C4178" s="7" t="s">
        <v>4564</v>
      </c>
      <c r="D4178" s="7" t="s">
        <v>386</v>
      </c>
      <c r="E4178" s="7" t="s">
        <v>387</v>
      </c>
      <c r="F4178" s="16" t="s">
        <v>4630</v>
      </c>
      <c r="G4178" s="8" t="n">
        <v>29899</v>
      </c>
    </row>
    <row r="4179" customFormat="false" ht="12.75" hidden="false" customHeight="false" outlineLevel="2" collapsed="false">
      <c r="A4179" s="5" t="s">
        <v>4566</v>
      </c>
      <c r="B4179" s="6" t="n">
        <v>36964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95</v>
      </c>
    </row>
    <row r="4180" customFormat="false" ht="12.75" hidden="false" customHeight="false" outlineLevel="2" collapsed="false">
      <c r="A4180" s="5" t="s">
        <v>4569</v>
      </c>
      <c r="B4180" s="6" t="n">
        <v>36965</v>
      </c>
      <c r="C4180" s="7" t="s">
        <v>4568</v>
      </c>
      <c r="D4180" s="7" t="s">
        <v>386</v>
      </c>
      <c r="E4180" s="7" t="s">
        <v>387</v>
      </c>
      <c r="F4180" s="16" t="s">
        <v>4630</v>
      </c>
      <c r="G4180" s="8" t="n">
        <v>1986</v>
      </c>
    </row>
    <row r="4181" customFormat="false" ht="12.75" hidden="false" customHeight="false" outlineLevel="2" collapsed="false">
      <c r="A4181" s="5" t="s">
        <v>4571</v>
      </c>
      <c r="B4181" s="6" t="n">
        <v>36965</v>
      </c>
      <c r="C4181" s="7" t="s">
        <v>398</v>
      </c>
      <c r="D4181" s="7" t="s">
        <v>386</v>
      </c>
      <c r="E4181" s="7" t="s">
        <v>387</v>
      </c>
      <c r="F4181" s="16" t="s">
        <v>4630</v>
      </c>
      <c r="G4181" s="8" t="n">
        <v>98</v>
      </c>
    </row>
    <row r="4182" customFormat="false" ht="12.75" hidden="false" customHeight="false" outlineLevel="2" collapsed="false">
      <c r="A4182" s="5" t="s">
        <v>4576</v>
      </c>
      <c r="B4182" s="6" t="n">
        <v>36971</v>
      </c>
      <c r="C4182" s="7" t="s">
        <v>4564</v>
      </c>
      <c r="D4182" s="7" t="s">
        <v>386</v>
      </c>
      <c r="E4182" s="7" t="s">
        <v>387</v>
      </c>
      <c r="F4182" s="16" t="s">
        <v>4630</v>
      </c>
      <c r="G4182" s="8" t="n">
        <v>24779</v>
      </c>
    </row>
    <row r="4183" customFormat="false" ht="12.75" hidden="false" customHeight="false" outlineLevel="2" collapsed="false">
      <c r="A4183" s="5" t="s">
        <v>4572</v>
      </c>
      <c r="B4183" s="6" t="n">
        <v>36966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189</v>
      </c>
    </row>
    <row r="4184" customFormat="false" ht="12.75" hidden="false" customHeight="false" outlineLevel="2" collapsed="false">
      <c r="A4184" s="5" t="s">
        <v>4573</v>
      </c>
      <c r="B4184" s="6" t="n">
        <v>36966</v>
      </c>
      <c r="C4184" s="7" t="s">
        <v>398</v>
      </c>
      <c r="D4184" s="7" t="s">
        <v>386</v>
      </c>
      <c r="E4184" s="7" t="s">
        <v>387</v>
      </c>
      <c r="F4184" s="16" t="s">
        <v>4630</v>
      </c>
      <c r="G4184" s="8" t="n">
        <v>297</v>
      </c>
    </row>
    <row r="4185" customFormat="false" ht="12.75" hidden="false" customHeight="false" outlineLevel="2" collapsed="false">
      <c r="A4185" s="5" t="s">
        <v>4574</v>
      </c>
      <c r="B4185" s="6" t="n">
        <v>36969</v>
      </c>
      <c r="C4185" s="7" t="s">
        <v>398</v>
      </c>
      <c r="D4185" s="7" t="s">
        <v>386</v>
      </c>
      <c r="E4185" s="7" t="s">
        <v>387</v>
      </c>
      <c r="F4185" s="16" t="s">
        <v>4630</v>
      </c>
      <c r="G4185" s="8" t="n">
        <v>197</v>
      </c>
    </row>
    <row r="4186" customFormat="false" ht="12.75" hidden="false" customHeight="false" outlineLevel="2" collapsed="false">
      <c r="A4186" s="5" t="s">
        <v>4579</v>
      </c>
      <c r="B4186" s="6" t="n">
        <v>36972</v>
      </c>
      <c r="C4186" s="7" t="s">
        <v>586</v>
      </c>
      <c r="D4186" s="7" t="s">
        <v>386</v>
      </c>
      <c r="E4186" s="7" t="s">
        <v>387</v>
      </c>
      <c r="F4186" s="16" t="s">
        <v>4630</v>
      </c>
      <c r="G4186" s="8" t="n">
        <v>11087</v>
      </c>
    </row>
    <row r="4187" customFormat="false" ht="12.75" hidden="false" customHeight="false" outlineLevel="2" collapsed="false">
      <c r="A4187" s="5" t="s">
        <v>4577</v>
      </c>
      <c r="B4187" s="6" t="n">
        <v>36972</v>
      </c>
      <c r="C4187" s="7"/>
      <c r="D4187" s="7" t="s">
        <v>386</v>
      </c>
      <c r="E4187" s="7" t="s">
        <v>387</v>
      </c>
      <c r="F4187" s="16" t="s">
        <v>4630</v>
      </c>
      <c r="G4187" s="8" t="n">
        <v>317155</v>
      </c>
    </row>
    <row r="4188" customFormat="false" ht="12.75" hidden="false" customHeight="false" outlineLevel="2" collapsed="false">
      <c r="A4188" s="5" t="s">
        <v>4580</v>
      </c>
      <c r="B4188" s="6" t="n">
        <v>36972</v>
      </c>
      <c r="C4188" s="7" t="s">
        <v>4564</v>
      </c>
      <c r="D4188" s="7" t="s">
        <v>386</v>
      </c>
      <c r="E4188" s="7" t="s">
        <v>387</v>
      </c>
      <c r="F4188" s="16" t="s">
        <v>4630</v>
      </c>
      <c r="G4188" s="8" t="n">
        <v>24810</v>
      </c>
    </row>
    <row r="4189" customFormat="false" ht="12.75" hidden="false" customHeight="false" outlineLevel="2" collapsed="false">
      <c r="A4189" s="5" t="s">
        <v>4586</v>
      </c>
      <c r="B4189" s="6" t="n">
        <v>36972</v>
      </c>
      <c r="C4189" s="7" t="s">
        <v>4587</v>
      </c>
      <c r="D4189" s="7" t="s">
        <v>386</v>
      </c>
      <c r="E4189" s="7" t="s">
        <v>387</v>
      </c>
      <c r="F4189" s="16" t="s">
        <v>4630</v>
      </c>
      <c r="G4189" s="8" t="n">
        <v>10250</v>
      </c>
    </row>
    <row r="4190" customFormat="false" ht="12.75" hidden="false" customHeight="false" outlineLevel="2" collapsed="false">
      <c r="A4190" s="5" t="s">
        <v>4588</v>
      </c>
      <c r="B4190" s="6" t="n">
        <v>36973</v>
      </c>
      <c r="C4190" s="7" t="s">
        <v>398</v>
      </c>
      <c r="D4190" s="7" t="s">
        <v>386</v>
      </c>
      <c r="E4190" s="7" t="s">
        <v>387</v>
      </c>
      <c r="F4190" s="16" t="s">
        <v>4630</v>
      </c>
      <c r="G4190" s="8" t="n">
        <v>200</v>
      </c>
    </row>
    <row r="4191" customFormat="false" ht="12.75" hidden="false" customHeight="false" outlineLevel="2" collapsed="false">
      <c r="A4191" s="5" t="s">
        <v>4589</v>
      </c>
      <c r="B4191" s="6" t="n">
        <v>36973</v>
      </c>
      <c r="C4191" s="7" t="s">
        <v>398</v>
      </c>
      <c r="D4191" s="7" t="s">
        <v>386</v>
      </c>
      <c r="E4191" s="7" t="s">
        <v>387</v>
      </c>
      <c r="F4191" s="16" t="s">
        <v>4630</v>
      </c>
      <c r="G4191" s="8" t="n">
        <v>953</v>
      </c>
    </row>
    <row r="4192" customFormat="false" ht="12.75" hidden="false" customHeight="false" outlineLevel="2" collapsed="false">
      <c r="A4192" s="5" t="s">
        <v>4591</v>
      </c>
      <c r="B4192" s="6" t="n">
        <v>36976</v>
      </c>
      <c r="C4192" s="7" t="s">
        <v>385</v>
      </c>
      <c r="D4192" s="7" t="s">
        <v>386</v>
      </c>
      <c r="E4192" s="7" t="s">
        <v>387</v>
      </c>
      <c r="F4192" s="16" t="s">
        <v>4630</v>
      </c>
      <c r="G4192" s="8" t="n">
        <v>22356</v>
      </c>
    </row>
    <row r="4193" customFormat="false" ht="12.75" hidden="false" customHeight="false" outlineLevel="2" collapsed="false">
      <c r="A4193" s="5" t="s">
        <v>4592</v>
      </c>
      <c r="B4193" s="6" t="n">
        <v>36976</v>
      </c>
      <c r="C4193" s="7" t="s">
        <v>385</v>
      </c>
      <c r="D4193" s="7" t="s">
        <v>386</v>
      </c>
      <c r="E4193" s="7" t="s">
        <v>387</v>
      </c>
      <c r="F4193" s="16" t="s">
        <v>4630</v>
      </c>
      <c r="G4193" s="8" t="n">
        <v>21309</v>
      </c>
    </row>
    <row r="4194" customFormat="false" ht="12.75" hidden="false" customHeight="false" outlineLevel="2" collapsed="false">
      <c r="A4194" s="5" t="s">
        <v>4593</v>
      </c>
      <c r="B4194" s="6" t="n">
        <v>36976</v>
      </c>
      <c r="C4194" s="7" t="s">
        <v>385</v>
      </c>
      <c r="D4194" s="7" t="s">
        <v>386</v>
      </c>
      <c r="E4194" s="7" t="s">
        <v>387</v>
      </c>
      <c r="F4194" s="16" t="s">
        <v>4630</v>
      </c>
      <c r="G4194" s="8" t="n">
        <v>20298</v>
      </c>
    </row>
    <row r="4195" customFormat="false" ht="12.75" hidden="false" customHeight="false" outlineLevel="2" collapsed="false">
      <c r="A4195" s="5" t="s">
        <v>4595</v>
      </c>
      <c r="B4195" s="6" t="n">
        <v>36977</v>
      </c>
      <c r="C4195" s="7" t="s">
        <v>4596</v>
      </c>
      <c r="D4195" s="7" t="s">
        <v>386</v>
      </c>
      <c r="E4195" s="7" t="s">
        <v>387</v>
      </c>
      <c r="F4195" s="16" t="s">
        <v>4630</v>
      </c>
      <c r="G4195" s="8" t="n">
        <v>1499</v>
      </c>
    </row>
    <row r="4196" customFormat="false" ht="12.75" hidden="false" customHeight="false" outlineLevel="2" collapsed="false">
      <c r="A4196" s="5" t="s">
        <v>4597</v>
      </c>
      <c r="B4196" s="6" t="n">
        <v>36979</v>
      </c>
      <c r="C4196" s="7" t="s">
        <v>398</v>
      </c>
      <c r="D4196" s="7" t="s">
        <v>386</v>
      </c>
      <c r="E4196" s="7" t="s">
        <v>387</v>
      </c>
      <c r="F4196" s="16" t="s">
        <v>4630</v>
      </c>
      <c r="G4196" s="8" t="n">
        <v>5461</v>
      </c>
    </row>
    <row r="4197" customFormat="false" ht="12.75" hidden="false" customHeight="false" outlineLevel="2" collapsed="false">
      <c r="A4197" s="5" t="s">
        <v>4599</v>
      </c>
      <c r="B4197" s="6" t="n">
        <v>36980</v>
      </c>
      <c r="C4197" s="7" t="s">
        <v>396</v>
      </c>
      <c r="D4197" s="7" t="s">
        <v>386</v>
      </c>
      <c r="E4197" s="7" t="s">
        <v>387</v>
      </c>
      <c r="F4197" s="16" t="s">
        <v>4630</v>
      </c>
      <c r="G4197" s="8" t="n">
        <v>1852</v>
      </c>
    </row>
    <row r="4198" customFormat="false" ht="12.75" hidden="false" customHeight="false" outlineLevel="2" collapsed="false">
      <c r="A4198" s="5" t="s">
        <v>384</v>
      </c>
      <c r="B4198" s="6" t="n">
        <v>36983</v>
      </c>
      <c r="C4198" s="7" t="s">
        <v>385</v>
      </c>
      <c r="D4198" s="7" t="s">
        <v>386</v>
      </c>
      <c r="E4198" s="7" t="s">
        <v>387</v>
      </c>
      <c r="F4198" s="16" t="s">
        <v>4630</v>
      </c>
      <c r="G4198" s="8" t="n">
        <v>124263.207845618</v>
      </c>
    </row>
    <row r="4199" customFormat="false" ht="12.75" hidden="false" customHeight="false" outlineLevel="2" collapsed="false">
      <c r="A4199" s="5" t="s">
        <v>384</v>
      </c>
      <c r="B4199" s="6" t="n">
        <v>36990</v>
      </c>
      <c r="C4199" s="7" t="s">
        <v>385</v>
      </c>
      <c r="D4199" s="7" t="s">
        <v>386</v>
      </c>
      <c r="E4199" s="7" t="s">
        <v>387</v>
      </c>
      <c r="F4199" s="16" t="s">
        <v>4630</v>
      </c>
      <c r="G4199" s="8" t="n">
        <v>-124263.207845618</v>
      </c>
    </row>
    <row r="4200" customFormat="false" ht="12.75" hidden="false" customHeight="false" outlineLevel="2" collapsed="false">
      <c r="A4200" s="5" t="s">
        <v>384</v>
      </c>
      <c r="B4200" s="6" t="n">
        <v>36990</v>
      </c>
      <c r="C4200" s="7" t="s">
        <v>385</v>
      </c>
      <c r="D4200" s="7" t="s">
        <v>386</v>
      </c>
      <c r="E4200" s="7" t="s">
        <v>387</v>
      </c>
      <c r="F4200" s="16" t="s">
        <v>4630</v>
      </c>
      <c r="G4200" s="8" t="n">
        <v>124263.207845618</v>
      </c>
    </row>
    <row r="4201" customFormat="false" ht="12.75" hidden="false" customHeight="false" outlineLevel="2" collapsed="false">
      <c r="A4201" s="5" t="s">
        <v>397</v>
      </c>
      <c r="B4201" s="6" t="n">
        <v>36986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779.303330790745</v>
      </c>
    </row>
    <row r="4202" customFormat="false" ht="12.75" hidden="false" customHeight="false" outlineLevel="2" collapsed="false">
      <c r="A4202" s="5" t="s">
        <v>401</v>
      </c>
      <c r="B4202" s="6" t="n">
        <v>36987</v>
      </c>
      <c r="C4202" s="7" t="s">
        <v>398</v>
      </c>
      <c r="D4202" s="7" t="s">
        <v>386</v>
      </c>
      <c r="E4202" s="7" t="s">
        <v>387</v>
      </c>
      <c r="F4202" s="16" t="s">
        <v>4630</v>
      </c>
      <c r="G4202" s="8" t="n">
        <v>1175.07987220447</v>
      </c>
    </row>
    <row r="4203" customFormat="false" ht="12.75" hidden="false" customHeight="false" outlineLevel="2" collapsed="false">
      <c r="A4203" s="5" t="s">
        <v>404</v>
      </c>
      <c r="B4203" s="6" t="n">
        <v>36993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220.710894392403</v>
      </c>
    </row>
    <row r="4204" customFormat="false" ht="12.75" hidden="false" customHeight="false" outlineLevel="2" collapsed="false">
      <c r="A4204" s="5" t="s">
        <v>405</v>
      </c>
      <c r="B4204" s="6" t="n">
        <v>36993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588.34851790068</v>
      </c>
    </row>
    <row r="4205" customFormat="false" ht="12.75" hidden="false" customHeight="false" outlineLevel="2" collapsed="false">
      <c r="A4205" s="5" t="s">
        <v>419</v>
      </c>
      <c r="B4205" s="6" t="n">
        <v>36997</v>
      </c>
      <c r="C4205" s="7" t="s">
        <v>420</v>
      </c>
      <c r="D4205" s="7" t="s">
        <v>386</v>
      </c>
      <c r="E4205" s="7" t="s">
        <v>387</v>
      </c>
      <c r="F4205" s="16" t="s">
        <v>4630</v>
      </c>
      <c r="G4205" s="8" t="n">
        <v>1800</v>
      </c>
    </row>
    <row r="4206" customFormat="false" ht="12.75" hidden="false" customHeight="false" outlineLevel="2" collapsed="false">
      <c r="A4206" s="5" t="s">
        <v>417</v>
      </c>
      <c r="B4206" s="6" t="n">
        <v>36997</v>
      </c>
      <c r="C4206" s="7" t="s">
        <v>398</v>
      </c>
      <c r="D4206" s="7" t="s">
        <v>386</v>
      </c>
      <c r="E4206" s="7" t="s">
        <v>387</v>
      </c>
      <c r="F4206" s="16" t="s">
        <v>4630</v>
      </c>
      <c r="G4206" s="8" t="n">
        <v>3112.10762331839</v>
      </c>
    </row>
    <row r="4207" customFormat="false" ht="12.75" hidden="false" customHeight="false" outlineLevel="2" collapsed="false">
      <c r="A4207" s="5" t="s">
        <v>418</v>
      </c>
      <c r="B4207" s="6" t="n">
        <v>36997</v>
      </c>
      <c r="C4207" s="7" t="s">
        <v>398</v>
      </c>
      <c r="D4207" s="7" t="s">
        <v>386</v>
      </c>
      <c r="E4207" s="7" t="s">
        <v>387</v>
      </c>
      <c r="F4207" s="16" t="s">
        <v>4630</v>
      </c>
      <c r="G4207" s="8" t="n">
        <v>4433.05573350417</v>
      </c>
    </row>
    <row r="4208" customFormat="false" ht="12.75" hidden="false" customHeight="false" outlineLevel="2" collapsed="false">
      <c r="A4208" s="5" t="s">
        <v>421</v>
      </c>
      <c r="B4208" s="6" t="n">
        <v>36999</v>
      </c>
      <c r="C4208" s="7" t="s">
        <v>398</v>
      </c>
      <c r="D4208" s="7" t="s">
        <v>386</v>
      </c>
      <c r="E4208" s="7" t="s">
        <v>387</v>
      </c>
      <c r="F4208" s="16" t="s">
        <v>4630</v>
      </c>
      <c r="G4208" s="8" t="n">
        <v>659.424920127796</v>
      </c>
    </row>
    <row r="4209" customFormat="false" ht="12.75" hidden="false" customHeight="false" outlineLevel="2" collapsed="false">
      <c r="A4209" s="5" t="s">
        <v>422</v>
      </c>
      <c r="B4209" s="6" t="n">
        <v>36999</v>
      </c>
      <c r="C4209" s="7" t="s">
        <v>398</v>
      </c>
      <c r="D4209" s="7" t="s">
        <v>386</v>
      </c>
      <c r="E4209" s="7" t="s">
        <v>387</v>
      </c>
      <c r="F4209" s="16" t="s">
        <v>4630</v>
      </c>
      <c r="G4209" s="8" t="n">
        <v>441.533546325879</v>
      </c>
    </row>
    <row r="4210" customFormat="false" ht="12.75" hidden="false" customHeight="false" outlineLevel="2" collapsed="false">
      <c r="A4210" s="5" t="s">
        <v>423</v>
      </c>
      <c r="B4210" s="6" t="n">
        <v>36999</v>
      </c>
      <c r="C4210" s="7" t="s">
        <v>396</v>
      </c>
      <c r="D4210" s="7" t="s">
        <v>386</v>
      </c>
      <c r="E4210" s="7" t="s">
        <v>387</v>
      </c>
      <c r="F4210" s="16" t="s">
        <v>4630</v>
      </c>
      <c r="G4210" s="8" t="n">
        <v>2905.43130990415</v>
      </c>
    </row>
    <row r="4211" customFormat="false" ht="12.75" hidden="false" customHeight="false" outlineLevel="2" collapsed="false">
      <c r="A4211" s="5" t="s">
        <v>423</v>
      </c>
      <c r="B4211" s="6" t="n">
        <v>37000</v>
      </c>
      <c r="C4211" s="7" t="s">
        <v>396</v>
      </c>
      <c r="D4211" s="7" t="s">
        <v>386</v>
      </c>
      <c r="E4211" s="7" t="s">
        <v>387</v>
      </c>
      <c r="F4211" s="16" t="s">
        <v>4630</v>
      </c>
      <c r="G4211" s="8" t="n">
        <v>11736.2410478095</v>
      </c>
    </row>
    <row r="4212" customFormat="false" ht="12.75" hidden="false" customHeight="false" outlineLevel="2" collapsed="false">
      <c r="A4212" s="5" t="s">
        <v>424</v>
      </c>
      <c r="B4212" s="6" t="n">
        <v>36999</v>
      </c>
      <c r="C4212" s="7" t="s">
        <v>398</v>
      </c>
      <c r="D4212" s="7" t="s">
        <v>386</v>
      </c>
      <c r="E4212" s="7" t="s">
        <v>387</v>
      </c>
      <c r="F4212" s="16" t="s">
        <v>4630</v>
      </c>
      <c r="G4212" s="8" t="n">
        <v>1799.36102236422</v>
      </c>
    </row>
    <row r="4213" customFormat="false" ht="12.75" hidden="false" customHeight="false" outlineLevel="2" collapsed="false">
      <c r="A4213" s="5" t="s">
        <v>427</v>
      </c>
      <c r="B4213" s="6" t="n">
        <v>37000</v>
      </c>
      <c r="C4213" s="7" t="s">
        <v>400</v>
      </c>
      <c r="D4213" s="7" t="s">
        <v>386</v>
      </c>
      <c r="E4213" s="7" t="s">
        <v>387</v>
      </c>
      <c r="F4213" s="16" t="s">
        <v>4630</v>
      </c>
      <c r="G4213" s="8" t="n">
        <v>8141</v>
      </c>
    </row>
    <row r="4214" customFormat="false" ht="12.75" hidden="false" customHeight="false" outlineLevel="2" collapsed="false">
      <c r="A4214" s="5" t="s">
        <v>428</v>
      </c>
      <c r="B4214" s="6" t="n">
        <v>37000</v>
      </c>
      <c r="C4214" s="7" t="s">
        <v>400</v>
      </c>
      <c r="D4214" s="7" t="s">
        <v>386</v>
      </c>
      <c r="E4214" s="7" t="s">
        <v>387</v>
      </c>
      <c r="F4214" s="16" t="s">
        <v>4630</v>
      </c>
      <c r="G4214" s="8" t="n">
        <v>6231</v>
      </c>
    </row>
    <row r="4215" customFormat="false" ht="12.75" hidden="false" customHeight="false" outlineLevel="2" collapsed="false">
      <c r="A4215" s="5" t="s">
        <v>432</v>
      </c>
      <c r="B4215" s="6" t="n">
        <v>37001</v>
      </c>
      <c r="C4215" s="7" t="s">
        <v>398</v>
      </c>
      <c r="D4215" s="7" t="s">
        <v>386</v>
      </c>
      <c r="E4215" s="7" t="s">
        <v>387</v>
      </c>
      <c r="F4215" s="16" t="s">
        <v>4630</v>
      </c>
      <c r="G4215" s="8" t="n">
        <v>596.763754045308</v>
      </c>
    </row>
    <row r="4216" customFormat="false" ht="12.75" hidden="false" customHeight="false" outlineLevel="2" collapsed="false">
      <c r="A4216" s="5" t="s">
        <v>433</v>
      </c>
      <c r="B4216" s="6" t="n">
        <v>37001</v>
      </c>
      <c r="C4216" s="7" t="s">
        <v>398</v>
      </c>
      <c r="D4216" s="7" t="s">
        <v>386</v>
      </c>
      <c r="E4216" s="7" t="s">
        <v>387</v>
      </c>
      <c r="F4216" s="16" t="s">
        <v>4630</v>
      </c>
      <c r="G4216" s="8" t="n">
        <v>585.760517799353</v>
      </c>
    </row>
    <row r="4217" customFormat="false" ht="12.75" hidden="false" customHeight="false" outlineLevel="2" collapsed="false">
      <c r="A4217" s="5" t="s">
        <v>434</v>
      </c>
      <c r="B4217" s="6" t="n">
        <v>37001</v>
      </c>
      <c r="C4217" s="7" t="s">
        <v>435</v>
      </c>
      <c r="D4217" s="7" t="s">
        <v>386</v>
      </c>
      <c r="E4217" s="7" t="s">
        <v>387</v>
      </c>
      <c r="F4217" s="16" t="s">
        <v>4630</v>
      </c>
      <c r="G4217" s="8" t="n">
        <v>2321</v>
      </c>
    </row>
    <row r="4218" customFormat="false" ht="12.75" hidden="false" customHeight="false" outlineLevel="2" collapsed="false">
      <c r="A4218" s="5" t="s">
        <v>436</v>
      </c>
      <c r="B4218" s="6" t="n">
        <v>37004</v>
      </c>
      <c r="C4218" s="7" t="s">
        <v>398</v>
      </c>
      <c r="D4218" s="7" t="s">
        <v>386</v>
      </c>
      <c r="E4218" s="7" t="s">
        <v>387</v>
      </c>
      <c r="F4218" s="16" t="s">
        <v>4630</v>
      </c>
      <c r="G4218" s="8" t="n">
        <v>582.956746287928</v>
      </c>
    </row>
    <row r="4219" customFormat="false" ht="12.75" hidden="false" customHeight="false" outlineLevel="2" collapsed="false">
      <c r="A4219" s="5" t="s">
        <v>440</v>
      </c>
      <c r="B4219" s="6" t="n">
        <v>37004</v>
      </c>
      <c r="C4219" s="7" t="s">
        <v>441</v>
      </c>
      <c r="D4219" s="7" t="s">
        <v>386</v>
      </c>
      <c r="E4219" s="7" t="s">
        <v>387</v>
      </c>
      <c r="F4219" s="16" t="s">
        <v>4630</v>
      </c>
      <c r="G4219" s="8" t="n">
        <v>-861.200774693351</v>
      </c>
    </row>
    <row r="4220" customFormat="false" ht="12.75" hidden="false" customHeight="false" outlineLevel="2" collapsed="false">
      <c r="A4220" s="5" t="s">
        <v>440</v>
      </c>
      <c r="B4220" s="6" t="n">
        <v>37008</v>
      </c>
      <c r="C4220" s="7" t="s">
        <v>441</v>
      </c>
      <c r="D4220" s="7" t="s">
        <v>386</v>
      </c>
      <c r="E4220" s="7" t="s">
        <v>387</v>
      </c>
      <c r="F4220" s="16" t="s">
        <v>4630</v>
      </c>
      <c r="G4220" s="8" t="n">
        <v>1678.98832684825</v>
      </c>
    </row>
    <row r="4221" customFormat="false" ht="12.75" hidden="false" customHeight="false" outlineLevel="2" collapsed="false">
      <c r="A4221" s="5" t="s">
        <v>437</v>
      </c>
      <c r="B4221" s="6" t="n">
        <v>37004</v>
      </c>
      <c r="C4221" s="7" t="s">
        <v>438</v>
      </c>
      <c r="D4221" s="7" t="s">
        <v>386</v>
      </c>
      <c r="E4221" s="7" t="s">
        <v>387</v>
      </c>
      <c r="F4221" s="16" t="s">
        <v>4630</v>
      </c>
      <c r="G4221" s="8" t="n">
        <v>1182.05293737895</v>
      </c>
    </row>
    <row r="4222" customFormat="false" ht="12.75" hidden="false" customHeight="false" outlineLevel="2" collapsed="false">
      <c r="A4222" s="5" t="s">
        <v>439</v>
      </c>
      <c r="B4222" s="6" t="n">
        <v>37004</v>
      </c>
      <c r="C4222" s="7" t="s">
        <v>438</v>
      </c>
      <c r="D4222" s="7" t="s">
        <v>386</v>
      </c>
      <c r="E4222" s="7" t="s">
        <v>387</v>
      </c>
      <c r="F4222" s="16" t="s">
        <v>4630</v>
      </c>
      <c r="G4222" s="8" t="n">
        <v>9821.82052937379</v>
      </c>
    </row>
    <row r="4223" customFormat="false" ht="12.75" hidden="false" customHeight="false" outlineLevel="2" collapsed="false">
      <c r="A4223" s="5" t="s">
        <v>442</v>
      </c>
      <c r="B4223" s="6" t="n">
        <v>37005</v>
      </c>
      <c r="C4223" s="7" t="s">
        <v>398</v>
      </c>
      <c r="D4223" s="7" t="s">
        <v>386</v>
      </c>
      <c r="E4223" s="7" t="s">
        <v>387</v>
      </c>
      <c r="F4223" s="16" t="s">
        <v>4630</v>
      </c>
      <c r="G4223" s="8" t="n">
        <v>1050.96365282628</v>
      </c>
    </row>
    <row r="4224" customFormat="false" ht="12.75" hidden="false" customHeight="false" outlineLevel="2" collapsed="false">
      <c r="A4224" s="5" t="s">
        <v>445</v>
      </c>
      <c r="B4224" s="6" t="n">
        <v>37006</v>
      </c>
      <c r="C4224" s="7" t="s">
        <v>398</v>
      </c>
      <c r="D4224" s="7" t="s">
        <v>386</v>
      </c>
      <c r="E4224" s="7" t="s">
        <v>387</v>
      </c>
      <c r="F4224" s="16" t="s">
        <v>4630</v>
      </c>
      <c r="G4224" s="8" t="n">
        <v>873.999483604441</v>
      </c>
    </row>
    <row r="4225" customFormat="false" ht="12.75" hidden="false" customHeight="false" outlineLevel="2" collapsed="false">
      <c r="A4225" s="5" t="s">
        <v>451</v>
      </c>
      <c r="B4225" s="6" t="n">
        <v>37006</v>
      </c>
      <c r="C4225" s="7" t="s">
        <v>438</v>
      </c>
      <c r="D4225" s="7" t="s">
        <v>386</v>
      </c>
      <c r="E4225" s="7" t="s">
        <v>387</v>
      </c>
      <c r="F4225" s="16" t="s">
        <v>4630</v>
      </c>
      <c r="G4225" s="8" t="n">
        <v>1555.64162148206</v>
      </c>
    </row>
    <row r="4226" customFormat="false" ht="12.75" hidden="false" customHeight="false" outlineLevel="2" collapsed="false">
      <c r="A4226" s="5" t="s">
        <v>452</v>
      </c>
      <c r="B4226" s="6" t="n">
        <v>37006</v>
      </c>
      <c r="C4226" s="7" t="s">
        <v>438</v>
      </c>
      <c r="D4226" s="7" t="s">
        <v>386</v>
      </c>
      <c r="E4226" s="7" t="s">
        <v>387</v>
      </c>
      <c r="F4226" s="16" t="s">
        <v>4630</v>
      </c>
      <c r="G4226" s="8" t="n">
        <v>3276.52982184353</v>
      </c>
    </row>
    <row r="4227" customFormat="false" ht="12.75" hidden="false" customHeight="false" outlineLevel="2" collapsed="false">
      <c r="A4227" s="5" t="s">
        <v>455</v>
      </c>
      <c r="B4227" s="6" t="n">
        <v>37007</v>
      </c>
      <c r="C4227" s="7" t="s">
        <v>456</v>
      </c>
      <c r="D4227" s="7" t="s">
        <v>386</v>
      </c>
      <c r="E4227" s="7" t="s">
        <v>387</v>
      </c>
      <c r="F4227" s="16" t="s">
        <v>4630</v>
      </c>
      <c r="G4227" s="8" t="n">
        <v>45192.4943384018</v>
      </c>
    </row>
    <row r="4228" customFormat="false" ht="12.75" hidden="false" customHeight="false" outlineLevel="2" collapsed="false">
      <c r="A4228" s="5" t="s">
        <v>453</v>
      </c>
      <c r="B4228" s="6" t="n">
        <v>37007</v>
      </c>
      <c r="C4228" s="7" t="s">
        <v>454</v>
      </c>
      <c r="D4228" s="7" t="s">
        <v>386</v>
      </c>
      <c r="E4228" s="7" t="s">
        <v>387</v>
      </c>
      <c r="F4228" s="16" t="s">
        <v>4630</v>
      </c>
      <c r="G4228" s="8" t="n">
        <v>22419.2817858298</v>
      </c>
    </row>
    <row r="4229" customFormat="false" ht="12.75" hidden="false" customHeight="false" outlineLevel="2" collapsed="false">
      <c r="A4229" s="5" t="s">
        <v>457</v>
      </c>
      <c r="B4229" s="6" t="n">
        <v>37007</v>
      </c>
      <c r="C4229" s="7" t="s">
        <v>438</v>
      </c>
      <c r="D4229" s="7" t="s">
        <v>386</v>
      </c>
      <c r="E4229" s="7" t="s">
        <v>387</v>
      </c>
      <c r="F4229" s="16" t="s">
        <v>4630</v>
      </c>
      <c r="G4229" s="8" t="n">
        <v>2445.16337754772</v>
      </c>
    </row>
    <row r="4230" customFormat="false" ht="12.75" hidden="false" customHeight="false" outlineLevel="2" collapsed="false">
      <c r="A4230" s="5" t="s">
        <v>463</v>
      </c>
      <c r="B4230" s="6" t="n">
        <v>37008</v>
      </c>
      <c r="C4230" s="7" t="s">
        <v>398</v>
      </c>
      <c r="D4230" s="7" t="s">
        <v>386</v>
      </c>
      <c r="E4230" s="7" t="s">
        <v>387</v>
      </c>
      <c r="F4230" s="16" t="s">
        <v>4630</v>
      </c>
      <c r="G4230" s="8" t="n">
        <v>351.491569390402</v>
      </c>
    </row>
    <row r="4231" customFormat="false" ht="12.75" hidden="false" customHeight="false" outlineLevel="2" collapsed="false">
      <c r="A4231" s="5" t="s">
        <v>464</v>
      </c>
      <c r="B4231" s="6" t="n">
        <v>37008</v>
      </c>
      <c r="C4231" s="7" t="s">
        <v>438</v>
      </c>
      <c r="D4231" s="7" t="s">
        <v>386</v>
      </c>
      <c r="E4231" s="7" t="s">
        <v>387</v>
      </c>
      <c r="F4231" s="16" t="s">
        <v>4630</v>
      </c>
      <c r="G4231" s="8" t="n">
        <v>1562.25680933852</v>
      </c>
    </row>
    <row r="4232" customFormat="false" ht="12.75" hidden="false" customHeight="false" outlineLevel="2" collapsed="false">
      <c r="A4232" s="5" t="s">
        <v>465</v>
      </c>
      <c r="B4232" s="6" t="n">
        <v>37008</v>
      </c>
      <c r="C4232" s="7" t="s">
        <v>398</v>
      </c>
      <c r="D4232" s="7" t="s">
        <v>386</v>
      </c>
      <c r="E4232" s="7" t="s">
        <v>387</v>
      </c>
      <c r="F4232" s="16" t="s">
        <v>4630</v>
      </c>
      <c r="G4232" s="8" t="n">
        <v>2150.45395590143</v>
      </c>
    </row>
    <row r="4233" customFormat="false" ht="12.75" hidden="false" customHeight="false" outlineLevel="2" collapsed="false">
      <c r="A4233" s="5" t="s">
        <v>466</v>
      </c>
      <c r="B4233" s="6" t="n">
        <v>37008</v>
      </c>
      <c r="C4233" s="7" t="s">
        <v>398</v>
      </c>
      <c r="D4233" s="7" t="s">
        <v>386</v>
      </c>
      <c r="E4233" s="7" t="s">
        <v>387</v>
      </c>
      <c r="F4233" s="16" t="s">
        <v>4630</v>
      </c>
      <c r="G4233" s="8" t="n">
        <v>1297.66536964981</v>
      </c>
    </row>
    <row r="4234" customFormat="false" ht="12.75" hidden="false" customHeight="false" outlineLevel="2" collapsed="false">
      <c r="A4234" s="5" t="s">
        <v>479</v>
      </c>
      <c r="B4234" s="6" t="n">
        <v>37011</v>
      </c>
      <c r="C4234" s="7" t="s">
        <v>480</v>
      </c>
      <c r="D4234" s="7" t="s">
        <v>386</v>
      </c>
      <c r="E4234" s="7" t="s">
        <v>387</v>
      </c>
      <c r="F4234" s="16" t="s">
        <v>4630</v>
      </c>
      <c r="G4234" s="8" t="n">
        <v>2268.34981780323</v>
      </c>
    </row>
    <row r="4235" customFormat="false" ht="12.75" hidden="false" customHeight="false" outlineLevel="2" collapsed="false">
      <c r="A4235" s="5" t="s">
        <v>481</v>
      </c>
      <c r="B4235" s="6" t="n">
        <v>37011</v>
      </c>
      <c r="C4235" s="7" t="s">
        <v>482</v>
      </c>
      <c r="D4235" s="7" t="s">
        <v>386</v>
      </c>
      <c r="E4235" s="7" t="s">
        <v>387</v>
      </c>
      <c r="F4235" s="16" t="s">
        <v>4630</v>
      </c>
      <c r="G4235" s="8" t="n">
        <v>388.46954711088</v>
      </c>
    </row>
    <row r="4236" customFormat="false" ht="12.75" hidden="false" customHeight="false" outlineLevel="2" collapsed="false">
      <c r="A4236" s="5" t="s">
        <v>487</v>
      </c>
      <c r="B4236" s="6" t="n">
        <v>37012</v>
      </c>
      <c r="C4236" s="7" t="s">
        <v>400</v>
      </c>
      <c r="D4236" s="7" t="s">
        <v>386</v>
      </c>
      <c r="E4236" s="7" t="s">
        <v>485</v>
      </c>
      <c r="F4236" s="16" t="s">
        <v>4630</v>
      </c>
      <c r="G4236" s="8" t="n">
        <v>141189</v>
      </c>
    </row>
    <row r="4237" customFormat="false" ht="12.75" hidden="false" customHeight="false" outlineLevel="2" collapsed="false">
      <c r="A4237" s="5" t="s">
        <v>495</v>
      </c>
      <c r="B4237" s="6" t="n">
        <v>37014</v>
      </c>
      <c r="C4237" s="7" t="s">
        <v>398</v>
      </c>
      <c r="D4237" s="7" t="s">
        <v>386</v>
      </c>
      <c r="E4237" s="7" t="s">
        <v>485</v>
      </c>
      <c r="F4237" s="16" t="s">
        <v>4630</v>
      </c>
      <c r="G4237" s="8" t="n">
        <v>438.384760910692</v>
      </c>
    </row>
    <row r="4238" customFormat="false" ht="12.75" hidden="false" customHeight="false" outlineLevel="2" collapsed="false">
      <c r="A4238" s="5" t="s">
        <v>497</v>
      </c>
      <c r="B4238" s="6" t="n">
        <v>37014</v>
      </c>
      <c r="C4238" s="7" t="s">
        <v>398</v>
      </c>
      <c r="D4238" s="7" t="s">
        <v>386</v>
      </c>
      <c r="E4238" s="7" t="s">
        <v>485</v>
      </c>
      <c r="F4238" s="16" t="s">
        <v>4630</v>
      </c>
      <c r="G4238" s="8" t="n">
        <v>438.384760910692</v>
      </c>
    </row>
    <row r="4239" customFormat="false" ht="12.75" hidden="false" customHeight="false" outlineLevel="2" collapsed="false">
      <c r="A4239" s="5" t="s">
        <v>507</v>
      </c>
      <c r="B4239" s="6" t="n">
        <v>37015</v>
      </c>
      <c r="C4239" s="7" t="s">
        <v>398</v>
      </c>
      <c r="D4239" s="7" t="s">
        <v>386</v>
      </c>
      <c r="E4239" s="7" t="s">
        <v>485</v>
      </c>
      <c r="F4239" s="16" t="s">
        <v>4630</v>
      </c>
      <c r="G4239" s="8" t="n">
        <v>584.364820846906</v>
      </c>
    </row>
    <row r="4240" customFormat="false" ht="12.75" hidden="false" customHeight="false" outlineLevel="2" collapsed="false">
      <c r="A4240" s="5" t="s">
        <v>508</v>
      </c>
      <c r="B4240" s="6" t="n">
        <v>37018</v>
      </c>
      <c r="C4240" s="7" t="s">
        <v>398</v>
      </c>
      <c r="D4240" s="7" t="s">
        <v>386</v>
      </c>
      <c r="E4240" s="7" t="s">
        <v>485</v>
      </c>
      <c r="F4240" s="16" t="s">
        <v>4630</v>
      </c>
      <c r="G4240" s="8" t="n">
        <v>17513</v>
      </c>
    </row>
    <row r="4241" customFormat="false" ht="12.75" hidden="false" customHeight="false" outlineLevel="2" collapsed="false">
      <c r="A4241" s="5" t="s">
        <v>509</v>
      </c>
      <c r="B4241" s="6" t="n">
        <v>37018</v>
      </c>
      <c r="C4241" s="7" t="s">
        <v>398</v>
      </c>
      <c r="D4241" s="7" t="s">
        <v>386</v>
      </c>
      <c r="E4241" s="7" t="s">
        <v>485</v>
      </c>
      <c r="F4241" s="16" t="s">
        <v>4630</v>
      </c>
      <c r="G4241" s="8" t="n">
        <v>582.700668353773</v>
      </c>
    </row>
    <row r="4242" customFormat="false" ht="12.75" hidden="false" customHeight="false" outlineLevel="2" collapsed="false">
      <c r="A4242" s="5" t="s">
        <v>510</v>
      </c>
      <c r="B4242" s="6" t="n">
        <v>37018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194.017260398417</v>
      </c>
    </row>
    <row r="4243" customFormat="false" ht="12.75" hidden="false" customHeight="false" outlineLevel="2" collapsed="false">
      <c r="A4243" s="5" t="s">
        <v>519</v>
      </c>
      <c r="B4243" s="6" t="n">
        <v>37021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263.85737439222</v>
      </c>
    </row>
    <row r="4244" customFormat="false" ht="12.75" hidden="false" customHeight="false" outlineLevel="2" collapsed="false">
      <c r="A4244" s="5" t="s">
        <v>522</v>
      </c>
      <c r="B4244" s="6" t="n">
        <v>37021</v>
      </c>
      <c r="C4244" s="7" t="s">
        <v>398</v>
      </c>
      <c r="D4244" s="7" t="s">
        <v>386</v>
      </c>
      <c r="E4244" s="7" t="s">
        <v>485</v>
      </c>
      <c r="F4244" s="16" t="s">
        <v>4630</v>
      </c>
      <c r="G4244" s="8" t="n">
        <v>175.688816855754</v>
      </c>
    </row>
    <row r="4245" customFormat="false" ht="12.75" hidden="false" customHeight="false" outlineLevel="2" collapsed="false">
      <c r="A4245" s="5" t="s">
        <v>521</v>
      </c>
      <c r="B4245" s="6" t="n">
        <v>37021</v>
      </c>
      <c r="C4245" s="7" t="s">
        <v>400</v>
      </c>
      <c r="D4245" s="7" t="s">
        <v>386</v>
      </c>
      <c r="E4245" s="7" t="s">
        <v>485</v>
      </c>
      <c r="F4245" s="16" t="s">
        <v>4630</v>
      </c>
      <c r="G4245" s="8" t="n">
        <v>16425</v>
      </c>
    </row>
    <row r="4246" customFormat="false" ht="12.75" hidden="false" customHeight="false" outlineLevel="2" collapsed="false">
      <c r="A4246" s="5" t="s">
        <v>523</v>
      </c>
      <c r="B4246" s="6" t="n">
        <v>37022</v>
      </c>
      <c r="C4246" s="7" t="s">
        <v>398</v>
      </c>
      <c r="D4246" s="7" t="s">
        <v>386</v>
      </c>
      <c r="E4246" s="7" t="s">
        <v>485</v>
      </c>
      <c r="F4246" s="16" t="s">
        <v>4630</v>
      </c>
      <c r="G4246" s="8" t="n">
        <v>1577.51937984496</v>
      </c>
    </row>
    <row r="4247" customFormat="false" ht="12.75" hidden="false" customHeight="false" outlineLevel="2" collapsed="false">
      <c r="A4247" s="5" t="s">
        <v>524</v>
      </c>
      <c r="B4247" s="6" t="n">
        <v>37022</v>
      </c>
      <c r="C4247" s="7" t="s">
        <v>400</v>
      </c>
      <c r="D4247" s="7" t="s">
        <v>386</v>
      </c>
      <c r="E4247" s="7" t="s">
        <v>485</v>
      </c>
      <c r="F4247" s="16" t="s">
        <v>4630</v>
      </c>
      <c r="G4247" s="8" t="n">
        <v>5972</v>
      </c>
    </row>
    <row r="4248" customFormat="false" ht="12.75" hidden="false" customHeight="false" outlineLevel="2" collapsed="false">
      <c r="A4248" s="5" t="s">
        <v>525</v>
      </c>
      <c r="B4248" s="6" t="n">
        <v>37025</v>
      </c>
      <c r="C4248" s="7" t="s">
        <v>398</v>
      </c>
      <c r="D4248" s="7" t="s">
        <v>386</v>
      </c>
      <c r="E4248" s="7" t="s">
        <v>485</v>
      </c>
      <c r="F4248" s="16" t="s">
        <v>4630</v>
      </c>
      <c r="G4248" s="8" t="n">
        <v>776.817947395565</v>
      </c>
    </row>
    <row r="4249" customFormat="false" ht="12.75" hidden="false" customHeight="false" outlineLevel="2" collapsed="false">
      <c r="A4249" s="5" t="s">
        <v>528</v>
      </c>
      <c r="B4249" s="6" t="n">
        <v>37026</v>
      </c>
      <c r="C4249" s="7" t="s">
        <v>398</v>
      </c>
      <c r="D4249" s="7" t="s">
        <v>386</v>
      </c>
      <c r="E4249" s="7" t="s">
        <v>485</v>
      </c>
      <c r="F4249" s="16" t="s">
        <v>4630</v>
      </c>
      <c r="G4249" s="8" t="n">
        <v>585.381630012937</v>
      </c>
    </row>
    <row r="4250" customFormat="false" ht="12.75" hidden="false" customHeight="false" outlineLevel="2" collapsed="false">
      <c r="A4250" s="5" t="s">
        <v>531</v>
      </c>
      <c r="B4250" s="6" t="n">
        <v>37028</v>
      </c>
      <c r="C4250" s="7" t="s">
        <v>398</v>
      </c>
      <c r="D4250" s="7" t="s">
        <v>386</v>
      </c>
      <c r="E4250" s="7" t="s">
        <v>485</v>
      </c>
      <c r="F4250" s="16" t="s">
        <v>4630</v>
      </c>
      <c r="G4250" s="8" t="n">
        <v>442.258841920146</v>
      </c>
    </row>
    <row r="4251" customFormat="false" ht="12.75" hidden="false" customHeight="false" outlineLevel="2" collapsed="false">
      <c r="A4251" s="5" t="s">
        <v>532</v>
      </c>
      <c r="B4251" s="6" t="n">
        <v>37034</v>
      </c>
      <c r="C4251" s="7" t="s">
        <v>398</v>
      </c>
      <c r="D4251" s="7" t="s">
        <v>386</v>
      </c>
      <c r="E4251" s="7" t="s">
        <v>485</v>
      </c>
      <c r="F4251" s="16" t="s">
        <v>4630</v>
      </c>
      <c r="G4251" s="8" t="n">
        <v>1167.5912785447</v>
      </c>
    </row>
    <row r="4252" customFormat="false" ht="12.75" hidden="false" customHeight="false" outlineLevel="2" collapsed="false">
      <c r="A4252" s="5" t="s">
        <v>533</v>
      </c>
      <c r="B4252" s="6" t="n">
        <v>37034</v>
      </c>
      <c r="C4252" s="7" t="s">
        <v>398</v>
      </c>
      <c r="D4252" s="7" t="s">
        <v>386</v>
      </c>
      <c r="E4252" s="7" t="s">
        <v>485</v>
      </c>
      <c r="F4252" s="16" t="s">
        <v>4630</v>
      </c>
      <c r="G4252" s="8" t="n">
        <v>386.401754612308</v>
      </c>
    </row>
    <row r="4253" customFormat="false" ht="12.75" hidden="false" customHeight="false" outlineLevel="2" collapsed="false">
      <c r="A4253" s="5" t="s">
        <v>534</v>
      </c>
      <c r="B4253" s="6" t="n">
        <v>37034</v>
      </c>
      <c r="C4253" s="7" t="s">
        <v>400</v>
      </c>
      <c r="D4253" s="7" t="s">
        <v>386</v>
      </c>
      <c r="E4253" s="7" t="s">
        <v>485</v>
      </c>
      <c r="F4253" s="16" t="s">
        <v>4630</v>
      </c>
      <c r="G4253" s="8" t="n">
        <v>4418</v>
      </c>
    </row>
    <row r="4254" customFormat="false" ht="12.75" hidden="false" customHeight="false" outlineLevel="2" collapsed="false">
      <c r="A4254" s="5" t="s">
        <v>538</v>
      </c>
      <c r="B4254" s="6" t="n">
        <v>37035</v>
      </c>
      <c r="C4254" s="7" t="s">
        <v>400</v>
      </c>
      <c r="D4254" s="7" t="s">
        <v>386</v>
      </c>
      <c r="E4254" s="7" t="s">
        <v>485</v>
      </c>
      <c r="F4254" s="16" t="s">
        <v>4630</v>
      </c>
      <c r="G4254" s="8" t="n">
        <v>29909</v>
      </c>
    </row>
    <row r="4255" customFormat="false" ht="12.75" hidden="false" customHeight="false" outlineLevel="2" collapsed="false">
      <c r="A4255" s="5" t="s">
        <v>539</v>
      </c>
      <c r="B4255" s="6" t="n">
        <v>37035</v>
      </c>
      <c r="C4255" s="7" t="s">
        <v>400</v>
      </c>
      <c r="D4255" s="7" t="s">
        <v>386</v>
      </c>
      <c r="E4255" s="7" t="s">
        <v>485</v>
      </c>
      <c r="F4255" s="16" t="s">
        <v>4630</v>
      </c>
      <c r="G4255" s="8" t="n">
        <v>11047</v>
      </c>
    </row>
    <row r="4256" customFormat="false" ht="12.75" hidden="false" customHeight="false" outlineLevel="2" collapsed="false">
      <c r="A4256" s="5" t="s">
        <v>539</v>
      </c>
      <c r="B4256" s="6" t="n">
        <v>37054</v>
      </c>
      <c r="C4256" s="7" t="s">
        <v>400</v>
      </c>
      <c r="D4256" s="7" t="s">
        <v>386</v>
      </c>
      <c r="E4256" s="7" t="s">
        <v>485</v>
      </c>
      <c r="F4256" s="16" t="s">
        <v>4630</v>
      </c>
      <c r="G4256" s="8" t="n">
        <v>8845</v>
      </c>
    </row>
    <row r="4257" customFormat="false" ht="12.75" hidden="false" customHeight="false" outlineLevel="2" collapsed="false">
      <c r="A4257" s="5" t="s">
        <v>543</v>
      </c>
      <c r="B4257" s="6" t="n">
        <v>37035</v>
      </c>
      <c r="C4257" s="7" t="s">
        <v>400</v>
      </c>
      <c r="D4257" s="7" t="s">
        <v>386</v>
      </c>
      <c r="E4257" s="7" t="s">
        <v>542</v>
      </c>
      <c r="F4257" s="16" t="s">
        <v>4630</v>
      </c>
      <c r="G4257" s="8" t="n">
        <v>42071</v>
      </c>
    </row>
    <row r="4258" customFormat="false" ht="12.75" hidden="false" customHeight="false" outlineLevel="2" collapsed="false">
      <c r="A4258" s="5" t="s">
        <v>544</v>
      </c>
      <c r="B4258" s="6" t="n">
        <v>37040</v>
      </c>
      <c r="C4258" s="7" t="s">
        <v>398</v>
      </c>
      <c r="D4258" s="7" t="s">
        <v>386</v>
      </c>
      <c r="E4258" s="7" t="s">
        <v>485</v>
      </c>
      <c r="F4258" s="16" t="s">
        <v>4630</v>
      </c>
      <c r="G4258" s="8" t="n">
        <v>706.065925492491</v>
      </c>
    </row>
    <row r="4259" customFormat="false" ht="12.75" hidden="false" customHeight="false" outlineLevel="2" collapsed="false">
      <c r="A4259" s="5" t="s">
        <v>547</v>
      </c>
      <c r="B4259" s="6" t="n">
        <v>37040</v>
      </c>
      <c r="C4259" s="7" t="s">
        <v>548</v>
      </c>
      <c r="D4259" s="7" t="s">
        <v>386</v>
      </c>
      <c r="E4259" s="7" t="s">
        <v>485</v>
      </c>
      <c r="F4259" s="16" t="s">
        <v>4630</v>
      </c>
      <c r="G4259" s="8" t="n">
        <v>16659</v>
      </c>
    </row>
    <row r="4260" customFormat="false" ht="12.75" hidden="false" customHeight="false" outlineLevel="2" collapsed="false">
      <c r="A4260" s="5" t="s">
        <v>657</v>
      </c>
      <c r="B4260" s="6" t="n">
        <v>37071</v>
      </c>
      <c r="C4260" s="7" t="s">
        <v>656</v>
      </c>
      <c r="D4260" s="7" t="s">
        <v>386</v>
      </c>
      <c r="E4260" s="7"/>
      <c r="F4260" s="16" t="s">
        <v>4630</v>
      </c>
      <c r="G4260" s="8" t="n">
        <v>66903</v>
      </c>
    </row>
    <row r="4261" customFormat="false" ht="12.75" hidden="false" customHeight="false" outlineLevel="2" collapsed="false">
      <c r="A4261" s="5" t="s">
        <v>549</v>
      </c>
      <c r="B4261" s="6" t="n">
        <v>37040</v>
      </c>
      <c r="C4261" s="7" t="s">
        <v>548</v>
      </c>
      <c r="D4261" s="7" t="s">
        <v>386</v>
      </c>
      <c r="E4261" s="7" t="s">
        <v>485</v>
      </c>
      <c r="F4261" s="16" t="s">
        <v>4630</v>
      </c>
      <c r="G4261" s="8" t="n">
        <v>2794</v>
      </c>
    </row>
    <row r="4262" customFormat="false" ht="12.75" hidden="false" customHeight="false" outlineLevel="2" collapsed="false">
      <c r="A4262" s="5" t="s">
        <v>555</v>
      </c>
      <c r="B4262" s="6" t="n">
        <v>37041</v>
      </c>
      <c r="C4262" s="7" t="s">
        <v>398</v>
      </c>
      <c r="D4262" s="7" t="s">
        <v>386</v>
      </c>
      <c r="E4262" s="7" t="s">
        <v>485</v>
      </c>
      <c r="F4262" s="16" t="s">
        <v>4630</v>
      </c>
      <c r="G4262" s="8" t="n">
        <v>586.711565859345</v>
      </c>
    </row>
    <row r="4263" customFormat="false" ht="12.75" hidden="false" customHeight="false" outlineLevel="2" collapsed="false">
      <c r="A4263" s="5" t="s">
        <v>556</v>
      </c>
      <c r="B4263" s="6" t="n">
        <v>37041</v>
      </c>
      <c r="C4263" s="7" t="s">
        <v>398</v>
      </c>
      <c r="D4263" s="7" t="s">
        <v>386</v>
      </c>
      <c r="E4263" s="7" t="s">
        <v>485</v>
      </c>
      <c r="F4263" s="16" t="s">
        <v>4630</v>
      </c>
      <c r="G4263" s="8" t="n">
        <v>195.570521953115</v>
      </c>
    </row>
    <row r="4264" customFormat="false" ht="12.75" hidden="false" customHeight="false" outlineLevel="2" collapsed="false">
      <c r="A4264" s="5" t="s">
        <v>560</v>
      </c>
      <c r="B4264" s="6" t="n">
        <v>37042</v>
      </c>
      <c r="C4264" s="7" t="s">
        <v>398</v>
      </c>
      <c r="D4264" s="7" t="s">
        <v>386</v>
      </c>
      <c r="E4264" s="7" t="s">
        <v>485</v>
      </c>
      <c r="F4264" s="16" t="s">
        <v>4630</v>
      </c>
      <c r="G4264" s="8" t="n">
        <v>779.989591465001</v>
      </c>
    </row>
    <row r="4265" customFormat="false" ht="12.75" hidden="false" customHeight="false" outlineLevel="2" collapsed="false">
      <c r="A4265" s="5" t="s">
        <v>570</v>
      </c>
      <c r="B4265" s="6" t="n">
        <v>37053</v>
      </c>
      <c r="C4265" s="7" t="s">
        <v>398</v>
      </c>
      <c r="D4265" s="7" t="s">
        <v>386</v>
      </c>
      <c r="E4265" s="7" t="s">
        <v>485</v>
      </c>
      <c r="F4265" s="16" t="s">
        <v>4630</v>
      </c>
      <c r="G4265" s="8" t="n">
        <v>762.393837645665</v>
      </c>
    </row>
    <row r="4266" customFormat="false" ht="12.75" hidden="false" customHeight="false" outlineLevel="2" collapsed="false">
      <c r="A4266" s="5" t="s">
        <v>580</v>
      </c>
      <c r="B4266" s="6" t="n">
        <v>37054</v>
      </c>
      <c r="C4266" s="7" t="s">
        <v>581</v>
      </c>
      <c r="D4266" s="7" t="s">
        <v>386</v>
      </c>
      <c r="E4266" s="7" t="s">
        <v>485</v>
      </c>
      <c r="F4266" s="16" t="s">
        <v>4630</v>
      </c>
      <c r="G4266" s="8" t="n">
        <v>2724</v>
      </c>
    </row>
    <row r="4267" customFormat="false" ht="12.75" hidden="false" customHeight="false" outlineLevel="2" collapsed="false">
      <c r="A4267" s="5" t="s">
        <v>582</v>
      </c>
      <c r="B4267" s="6" t="n">
        <v>37054</v>
      </c>
      <c r="C4267" s="7" t="s">
        <v>583</v>
      </c>
      <c r="D4267" s="7" t="s">
        <v>386</v>
      </c>
      <c r="E4267" s="7" t="s">
        <v>485</v>
      </c>
      <c r="F4267" s="16" t="s">
        <v>4630</v>
      </c>
      <c r="G4267" s="8" t="n">
        <v>651.132261240565</v>
      </c>
    </row>
    <row r="4268" customFormat="false" ht="12.75" hidden="false" customHeight="false" outlineLevel="2" collapsed="false">
      <c r="A4268" s="5" t="s">
        <v>598</v>
      </c>
      <c r="B4268" s="6" t="n">
        <v>37057</v>
      </c>
      <c r="C4268" s="7" t="s">
        <v>586</v>
      </c>
      <c r="D4268" s="7" t="s">
        <v>386</v>
      </c>
      <c r="E4268" s="7" t="s">
        <v>485</v>
      </c>
      <c r="F4268" s="16" t="s">
        <v>4630</v>
      </c>
      <c r="G4268" s="8" t="n">
        <v>755.088640840447</v>
      </c>
    </row>
    <row r="4269" customFormat="false" ht="12.75" hidden="false" customHeight="false" outlineLevel="2" collapsed="false">
      <c r="A4269" s="5" t="s">
        <v>584</v>
      </c>
      <c r="B4269" s="6" t="n">
        <v>37054</v>
      </c>
      <c r="C4269" s="7" t="s">
        <v>583</v>
      </c>
      <c r="D4269" s="7" t="s">
        <v>386</v>
      </c>
      <c r="E4269" s="7" t="s">
        <v>485</v>
      </c>
      <c r="F4269" s="16" t="s">
        <v>4630</v>
      </c>
      <c r="G4269" s="8" t="n">
        <v>3753.8562520512</v>
      </c>
    </row>
    <row r="4270" customFormat="false" ht="12.75" hidden="false" customHeight="false" outlineLevel="2" collapsed="false">
      <c r="A4270" s="5" t="s">
        <v>585</v>
      </c>
      <c r="B4270" s="6" t="n">
        <v>37055</v>
      </c>
      <c r="C4270" s="7" t="s">
        <v>586</v>
      </c>
      <c r="D4270" s="7" t="s">
        <v>386</v>
      </c>
      <c r="E4270" s="7" t="s">
        <v>485</v>
      </c>
      <c r="F4270" s="16" t="s">
        <v>4630</v>
      </c>
      <c r="G4270" s="8" t="n">
        <v>17588</v>
      </c>
    </row>
    <row r="4271" customFormat="false" ht="12.75" hidden="false" customHeight="false" outlineLevel="2" collapsed="false">
      <c r="A4271" s="5" t="s">
        <v>590</v>
      </c>
      <c r="B4271" s="6" t="n">
        <v>37056</v>
      </c>
      <c r="C4271" s="7" t="s">
        <v>398</v>
      </c>
      <c r="D4271" s="7" t="s">
        <v>386</v>
      </c>
      <c r="E4271" s="7" t="s">
        <v>485</v>
      </c>
      <c r="F4271" s="16" t="s">
        <v>4630</v>
      </c>
      <c r="G4271" s="8" t="n">
        <v>790.789473684211</v>
      </c>
    </row>
    <row r="4272" customFormat="false" ht="12.75" hidden="false" customHeight="false" outlineLevel="2" collapsed="false">
      <c r="A4272" s="5" t="s">
        <v>597</v>
      </c>
      <c r="B4272" s="6" t="n">
        <v>37056</v>
      </c>
      <c r="C4272" s="7" t="s">
        <v>398</v>
      </c>
      <c r="D4272" s="7" t="s">
        <v>386</v>
      </c>
      <c r="E4272" s="7" t="s">
        <v>485</v>
      </c>
      <c r="F4272" s="16" t="s">
        <v>4630</v>
      </c>
      <c r="G4272" s="8" t="n">
        <v>3839.7898883782</v>
      </c>
    </row>
    <row r="4273" customFormat="false" ht="12.75" hidden="false" customHeight="false" outlineLevel="2" collapsed="false">
      <c r="A4273" s="5" t="s">
        <v>603</v>
      </c>
      <c r="B4273" s="6" t="n">
        <v>37060</v>
      </c>
      <c r="C4273" s="7" t="s">
        <v>456</v>
      </c>
      <c r="D4273" s="7" t="s">
        <v>386</v>
      </c>
      <c r="E4273" s="7"/>
      <c r="F4273" s="16" t="s">
        <v>4630</v>
      </c>
      <c r="G4273" s="8" t="n">
        <v>20003.2598774286</v>
      </c>
    </row>
    <row r="4274" customFormat="false" ht="12.75" hidden="false" customHeight="false" outlineLevel="2" collapsed="false">
      <c r="A4274" s="5" t="s">
        <v>610</v>
      </c>
      <c r="B4274" s="6" t="n">
        <v>37062</v>
      </c>
      <c r="C4274" s="7" t="s">
        <v>611</v>
      </c>
      <c r="D4274" s="7" t="s">
        <v>386</v>
      </c>
      <c r="E4274" s="7"/>
      <c r="F4274" s="16" t="s">
        <v>4630</v>
      </c>
      <c r="G4274" s="8" t="n">
        <v>1683.40070413352</v>
      </c>
    </row>
    <row r="4275" customFormat="false" ht="12.75" hidden="false" customHeight="false" outlineLevel="2" collapsed="false">
      <c r="A4275" s="5" t="s">
        <v>612</v>
      </c>
      <c r="B4275" s="6" t="n">
        <v>37062</v>
      </c>
      <c r="C4275" s="7" t="s">
        <v>611</v>
      </c>
      <c r="D4275" s="7" t="s">
        <v>386</v>
      </c>
      <c r="E4275" s="7"/>
      <c r="F4275" s="16" t="s">
        <v>4630</v>
      </c>
      <c r="G4275" s="8" t="n">
        <v>35334</v>
      </c>
    </row>
    <row r="4276" customFormat="false" ht="12.75" hidden="false" customHeight="false" outlineLevel="2" collapsed="false">
      <c r="A4276" s="5" t="s">
        <v>624</v>
      </c>
      <c r="B4276" s="6" t="n">
        <v>37064</v>
      </c>
      <c r="C4276" s="7" t="s">
        <v>398</v>
      </c>
      <c r="D4276" s="7" t="s">
        <v>386</v>
      </c>
      <c r="E4276" s="7"/>
      <c r="F4276" s="16" t="s">
        <v>4630</v>
      </c>
      <c r="G4276" s="8" t="n">
        <v>263.296126066973</v>
      </c>
    </row>
    <row r="4277" customFormat="false" ht="12.75" hidden="false" customHeight="false" outlineLevel="2" collapsed="false">
      <c r="A4277" s="5" t="s">
        <v>625</v>
      </c>
      <c r="B4277" s="6" t="n">
        <v>37067</v>
      </c>
      <c r="C4277" s="7" t="s">
        <v>456</v>
      </c>
      <c r="D4277" s="7" t="s">
        <v>386</v>
      </c>
      <c r="E4277" s="7"/>
      <c r="F4277" s="16" t="s">
        <v>4630</v>
      </c>
      <c r="G4277" s="8" t="n">
        <v>36392.676019232</v>
      </c>
    </row>
    <row r="4278" customFormat="false" ht="12.75" hidden="false" customHeight="false" outlineLevel="2" collapsed="false">
      <c r="A4278" s="5" t="s">
        <v>630</v>
      </c>
      <c r="B4278" s="6" t="n">
        <v>37067</v>
      </c>
      <c r="C4278" s="7" t="s">
        <v>611</v>
      </c>
      <c r="D4278" s="7" t="s">
        <v>386</v>
      </c>
      <c r="E4278" s="7"/>
      <c r="F4278" s="16" t="s">
        <v>4630</v>
      </c>
      <c r="G4278" s="8" t="n">
        <v>12155.7004544556</v>
      </c>
    </row>
    <row r="4279" customFormat="false" ht="12.75" hidden="false" customHeight="false" outlineLevel="2" collapsed="false">
      <c r="A4279" s="5" t="s">
        <v>633</v>
      </c>
      <c r="B4279" s="6" t="n">
        <v>37068</v>
      </c>
      <c r="C4279" s="7" t="s">
        <v>400</v>
      </c>
      <c r="D4279" s="7" t="s">
        <v>386</v>
      </c>
      <c r="E4279" s="7"/>
      <c r="F4279" s="16" t="s">
        <v>4630</v>
      </c>
      <c r="G4279" s="8" t="n">
        <v>3692</v>
      </c>
    </row>
    <row r="4280" customFormat="false" ht="12.75" hidden="false" customHeight="false" outlineLevel="2" collapsed="false">
      <c r="A4280" s="5" t="s">
        <v>641</v>
      </c>
      <c r="B4280" s="6" t="n">
        <v>37070</v>
      </c>
      <c r="C4280" s="7" t="s">
        <v>398</v>
      </c>
      <c r="D4280" s="7" t="s">
        <v>386</v>
      </c>
      <c r="E4280" s="7"/>
      <c r="F4280" s="16" t="s">
        <v>4630</v>
      </c>
      <c r="G4280" s="8" t="n">
        <v>785.44690352663</v>
      </c>
    </row>
    <row r="4281" customFormat="false" ht="12.75" hidden="false" customHeight="false" outlineLevel="2" collapsed="false">
      <c r="A4281" s="5" t="s">
        <v>644</v>
      </c>
      <c r="B4281" s="6" t="n">
        <v>37070</v>
      </c>
      <c r="C4281" s="7" t="s">
        <v>400</v>
      </c>
      <c r="D4281" s="7" t="s">
        <v>386</v>
      </c>
      <c r="E4281" s="7"/>
      <c r="F4281" s="16" t="s">
        <v>4630</v>
      </c>
      <c r="G4281" s="8" t="n">
        <v>51584</v>
      </c>
    </row>
    <row r="4282" customFormat="false" ht="12.75" hidden="false" customHeight="false" outlineLevel="2" collapsed="false">
      <c r="A4282" s="5" t="s">
        <v>646</v>
      </c>
      <c r="B4282" s="6" t="n">
        <v>37070</v>
      </c>
      <c r="C4282" s="7" t="s">
        <v>398</v>
      </c>
      <c r="D4282" s="7" t="s">
        <v>386</v>
      </c>
      <c r="E4282" s="7"/>
      <c r="F4282" s="16" t="s">
        <v>4630</v>
      </c>
      <c r="G4282" s="8" t="n">
        <v>425.559860773626</v>
      </c>
    </row>
    <row r="4283" customFormat="false" ht="12.75" hidden="false" customHeight="false" outlineLevel="2" collapsed="false">
      <c r="A4283" s="5" t="s">
        <v>651</v>
      </c>
      <c r="B4283" s="6" t="n">
        <v>37071</v>
      </c>
      <c r="C4283" s="7" t="s">
        <v>396</v>
      </c>
      <c r="D4283" s="7" t="s">
        <v>386</v>
      </c>
      <c r="E4283" s="7"/>
      <c r="F4283" s="16" t="s">
        <v>4630</v>
      </c>
      <c r="G4283" s="8" t="n">
        <v>14633.1791143424</v>
      </c>
    </row>
    <row r="4284" customFormat="false" ht="12.75" hidden="false" customHeight="false" outlineLevel="2" collapsed="false">
      <c r="A4284" s="5" t="s">
        <v>640</v>
      </c>
      <c r="B4284" s="6" t="n">
        <v>37070</v>
      </c>
      <c r="C4284" s="7" t="s">
        <v>611</v>
      </c>
      <c r="D4284" s="7" t="s">
        <v>386</v>
      </c>
      <c r="E4284" s="7"/>
      <c r="F4284" s="16" t="s">
        <v>4630</v>
      </c>
      <c r="G4284" s="8" t="n">
        <v>4495.30439351153</v>
      </c>
    </row>
    <row r="4285" customFormat="false" ht="12.75" hidden="false" customHeight="false" outlineLevel="2" collapsed="false">
      <c r="A4285" s="5" t="s">
        <v>654</v>
      </c>
      <c r="B4285" s="6" t="n">
        <v>37071</v>
      </c>
      <c r="C4285" s="7" t="s">
        <v>398</v>
      </c>
      <c r="D4285" s="7" t="s">
        <v>386</v>
      </c>
      <c r="E4285" s="7"/>
      <c r="F4285" s="16" t="s">
        <v>4630</v>
      </c>
      <c r="G4285" s="8" t="n">
        <v>2766.02775941837</v>
      </c>
    </row>
    <row r="4286" customFormat="false" ht="12.75" hidden="false" customHeight="false" outlineLevel="2" collapsed="false">
      <c r="A4286" s="5" t="s">
        <v>652</v>
      </c>
      <c r="B4286" s="6" t="n">
        <v>37071</v>
      </c>
      <c r="C4286" s="7" t="s">
        <v>653</v>
      </c>
      <c r="D4286" s="7" t="s">
        <v>386</v>
      </c>
      <c r="E4286" s="7"/>
      <c r="F4286" s="16" t="s">
        <v>4630</v>
      </c>
      <c r="G4286" s="8" t="n">
        <v>22952.4124256444</v>
      </c>
    </row>
    <row r="4287" customFormat="false" ht="12.75" hidden="false" customHeight="false" outlineLevel="2" collapsed="false">
      <c r="A4287" s="5" t="n">
        <v>126</v>
      </c>
      <c r="B4287" s="6" t="n">
        <v>36957</v>
      </c>
      <c r="C4287" s="7"/>
      <c r="D4287" s="7" t="s">
        <v>386</v>
      </c>
      <c r="E4287" s="7" t="s">
        <v>387</v>
      </c>
      <c r="F4287" s="16" t="s">
        <v>4630</v>
      </c>
      <c r="G4287" s="8" t="n">
        <v>2604</v>
      </c>
    </row>
    <row r="4288" customFormat="false" ht="14.25" hidden="false" customHeight="false" outlineLevel="1" collapsed="false">
      <c r="A4288" s="28" t="n">
        <f aca="false">SUBTOTAL(3,A4112:A4287)</f>
        <v>176</v>
      </c>
      <c r="B4288" s="29"/>
      <c r="C4288" s="30"/>
      <c r="D4288" s="30"/>
      <c r="E4288" s="30"/>
      <c r="F4288" s="31" t="s">
        <v>5448</v>
      </c>
      <c r="G4288" s="32" t="n">
        <f aca="false">SUM(G4112:G4287)</f>
        <v>2528456.30912009</v>
      </c>
    </row>
    <row r="4289" customFormat="false" ht="12.75" hidden="false" customHeight="false" outlineLevel="1" collapsed="false">
      <c r="A4289" s="5"/>
      <c r="B4289" s="6"/>
      <c r="C4289" s="7"/>
      <c r="D4289" s="7"/>
      <c r="E4289" s="7"/>
      <c r="F4289" s="33"/>
      <c r="G4289" s="8"/>
    </row>
    <row r="4290" customFormat="false" ht="12.75" hidden="false" customHeight="false" outlineLevel="2" collapsed="false">
      <c r="A4290" s="5" t="n">
        <v>18</v>
      </c>
      <c r="B4290" s="6" t="n">
        <v>37042</v>
      </c>
      <c r="C4290" s="7" t="s">
        <v>82</v>
      </c>
      <c r="D4290" s="7" t="s">
        <v>38</v>
      </c>
      <c r="E4290" s="7" t="s">
        <v>39</v>
      </c>
      <c r="F4290" s="16" t="s">
        <v>5449</v>
      </c>
      <c r="G4290" s="8" t="n">
        <v>40000</v>
      </c>
    </row>
    <row r="4291" customFormat="false" ht="12.75" hidden="false" customHeight="false" outlineLevel="2" collapsed="false">
      <c r="A4291" s="5" t="n">
        <v>22</v>
      </c>
      <c r="B4291" s="6" t="n">
        <v>37011</v>
      </c>
      <c r="C4291" s="7" t="s">
        <v>82</v>
      </c>
      <c r="D4291" s="7" t="s">
        <v>38</v>
      </c>
      <c r="E4291" s="7" t="s">
        <v>39</v>
      </c>
      <c r="F4291" s="16" t="s">
        <v>5449</v>
      </c>
      <c r="G4291" s="8" t="n">
        <v>40000</v>
      </c>
    </row>
    <row r="4292" customFormat="false" ht="12.75" hidden="false" customHeight="false" outlineLevel="2" collapsed="false">
      <c r="A4292" s="5" t="n">
        <v>133</v>
      </c>
      <c r="B4292" s="6" t="n">
        <v>36979</v>
      </c>
      <c r="C4292" s="7" t="s">
        <v>3164</v>
      </c>
      <c r="D4292" s="7" t="s">
        <v>38</v>
      </c>
      <c r="E4292" s="7" t="s">
        <v>39</v>
      </c>
      <c r="F4292" s="16" t="s">
        <v>5449</v>
      </c>
      <c r="G4292" s="8" t="n">
        <v>45000</v>
      </c>
    </row>
    <row r="4293" customFormat="false" ht="14.25" hidden="false" customHeight="false" outlineLevel="1" collapsed="false">
      <c r="A4293" s="28" t="n">
        <f aca="false">SUBTOTAL(3,A4290:A4292)</f>
        <v>3</v>
      </c>
      <c r="B4293" s="29"/>
      <c r="C4293" s="30"/>
      <c r="D4293" s="30"/>
      <c r="E4293" s="30"/>
      <c r="F4293" s="31" t="s">
        <v>5450</v>
      </c>
      <c r="G4293" s="32" t="n">
        <f aca="false">SUM(G4290:G4292)</f>
        <v>125000</v>
      </c>
    </row>
    <row r="4294" customFormat="false" ht="12.75" hidden="false" customHeight="false" outlineLevel="1" collapsed="false">
      <c r="A4294" s="5"/>
      <c r="B4294" s="6"/>
      <c r="C4294" s="7"/>
      <c r="D4294" s="7"/>
      <c r="E4294" s="7"/>
      <c r="F4294" s="33"/>
      <c r="G4294" s="8"/>
    </row>
    <row r="4295" customFormat="false" ht="12.75" hidden="false" customHeight="false" outlineLevel="2" collapsed="false">
      <c r="A4295" s="5" t="n">
        <v>508894</v>
      </c>
      <c r="B4295" s="6" t="n">
        <v>36976</v>
      </c>
      <c r="C4295" s="7" t="s">
        <v>2941</v>
      </c>
      <c r="D4295" s="7" t="s">
        <v>2971</v>
      </c>
      <c r="E4295" s="7" t="s">
        <v>29</v>
      </c>
      <c r="F4295" s="16" t="s">
        <v>3288</v>
      </c>
      <c r="G4295" s="8" t="n">
        <v>50000</v>
      </c>
    </row>
    <row r="4296" customFormat="false" ht="14.25" hidden="false" customHeight="false" outlineLevel="1" collapsed="false">
      <c r="A4296" s="28" t="n">
        <f aca="false">SUBTOTAL(3,A4295)</f>
        <v>1</v>
      </c>
      <c r="B4296" s="29"/>
      <c r="C4296" s="30"/>
      <c r="D4296" s="30"/>
      <c r="E4296" s="30"/>
      <c r="F4296" s="31" t="s">
        <v>5451</v>
      </c>
      <c r="G4296" s="32" t="n">
        <f aca="false">SUM(G4295)</f>
        <v>50000</v>
      </c>
    </row>
    <row r="4297" customFormat="false" ht="12.75" hidden="false" customHeight="false" outlineLevel="1" collapsed="false">
      <c r="A4297" s="5"/>
      <c r="B4297" s="6"/>
      <c r="C4297" s="7"/>
      <c r="D4297" s="7"/>
      <c r="E4297" s="7"/>
      <c r="F4297" s="33"/>
      <c r="G4297" s="8"/>
    </row>
    <row r="4298" customFormat="false" ht="12.75" hidden="false" customHeight="false" outlineLevel="2" collapsed="false">
      <c r="A4298" s="5" t="n">
        <v>141</v>
      </c>
      <c r="B4298" s="6"/>
      <c r="C4298" s="7" t="s">
        <v>5290</v>
      </c>
      <c r="D4298" s="7" t="s">
        <v>2971</v>
      </c>
      <c r="E4298" s="7"/>
      <c r="F4298" s="16" t="s">
        <v>5452</v>
      </c>
      <c r="G4298" s="8" t="n">
        <v>7261000</v>
      </c>
    </row>
    <row r="4299" customFormat="false" ht="14.25" hidden="false" customHeight="false" outlineLevel="1" collapsed="false">
      <c r="A4299" s="28" t="n">
        <f aca="false">SUBTOTAL(3,A4298)</f>
        <v>1</v>
      </c>
      <c r="B4299" s="29"/>
      <c r="C4299" s="30"/>
      <c r="D4299" s="30"/>
      <c r="E4299" s="30"/>
      <c r="F4299" s="31" t="s">
        <v>5453</v>
      </c>
      <c r="G4299" s="32" t="n">
        <f aca="false">SUM(G4298)</f>
        <v>7261000</v>
      </c>
    </row>
    <row r="4300" customFormat="false" ht="12.75" hidden="false" customHeight="false" outlineLevel="1" collapsed="false">
      <c r="A4300" s="5"/>
      <c r="B4300" s="6"/>
      <c r="C4300" s="7"/>
      <c r="D4300" s="7"/>
      <c r="E4300" s="7"/>
      <c r="F4300" s="33"/>
      <c r="G4300" s="8"/>
    </row>
    <row r="4301" customFormat="false" ht="12.75" hidden="false" customHeight="false" outlineLevel="2" collapsed="false">
      <c r="A4301" s="5" t="s">
        <v>4495</v>
      </c>
      <c r="B4301" s="6" t="n">
        <v>36895</v>
      </c>
      <c r="C4301" s="7" t="s">
        <v>1663</v>
      </c>
      <c r="D4301" s="7" t="s">
        <v>1588</v>
      </c>
      <c r="E4301" s="7" t="s">
        <v>3030</v>
      </c>
      <c r="F4301" s="16" t="s">
        <v>4496</v>
      </c>
      <c r="G4301" s="8" t="n">
        <v>1000</v>
      </c>
    </row>
    <row r="4302" customFormat="false" ht="14.25" hidden="false" customHeight="false" outlineLevel="1" collapsed="false">
      <c r="A4302" s="40" t="n">
        <f aca="false">SUBTOTAL(3,A4301)</f>
        <v>1</v>
      </c>
      <c r="B4302" s="29"/>
      <c r="C4302" s="30"/>
      <c r="D4302" s="30"/>
      <c r="E4302" s="30"/>
      <c r="F4302" s="31" t="s">
        <v>5454</v>
      </c>
      <c r="G4302" s="32" t="n">
        <f aca="false">SUM(G4301)</f>
        <v>1000</v>
      </c>
    </row>
    <row r="4303" customFormat="false" ht="14.25" hidden="false" customHeight="false" outlineLevel="1" collapsed="false">
      <c r="A4303" s="41"/>
      <c r="B4303" s="42"/>
      <c r="C4303" s="43"/>
      <c r="D4303" s="43"/>
      <c r="E4303" s="43"/>
      <c r="F4303" s="44"/>
      <c r="G4303" s="45"/>
    </row>
    <row r="4304" customFormat="false" ht="12.75" hidden="false" customHeight="false" outlineLevel="2" collapsed="false">
      <c r="A4304" s="5" t="n">
        <v>2</v>
      </c>
      <c r="B4304" s="6" t="n">
        <v>36959</v>
      </c>
      <c r="C4304" s="7" t="s">
        <v>2919</v>
      </c>
      <c r="D4304" s="7" t="s">
        <v>2916</v>
      </c>
      <c r="E4304" s="7" t="s">
        <v>29</v>
      </c>
      <c r="F4304" s="16" t="s">
        <v>2947</v>
      </c>
      <c r="G4304" s="8" t="n">
        <v>8000</v>
      </c>
    </row>
    <row r="4305" customFormat="false" ht="12.75" hidden="false" customHeight="false" outlineLevel="2" collapsed="false">
      <c r="A4305" s="5" t="n">
        <v>3</v>
      </c>
      <c r="B4305" s="6" t="n">
        <v>36969</v>
      </c>
      <c r="C4305" s="7" t="s">
        <v>2921</v>
      </c>
      <c r="D4305" s="7" t="s">
        <v>2916</v>
      </c>
      <c r="E4305" s="7" t="s">
        <v>29</v>
      </c>
      <c r="F4305" s="16" t="s">
        <v>2947</v>
      </c>
      <c r="G4305" s="8" t="n">
        <v>9000</v>
      </c>
    </row>
    <row r="4306" customFormat="false" ht="12.75" hidden="false" customHeight="false" outlineLevel="2" collapsed="false">
      <c r="A4306" s="5" t="n">
        <v>537975</v>
      </c>
      <c r="B4306" s="6" t="n">
        <v>37033</v>
      </c>
      <c r="C4306" s="7" t="s">
        <v>2954</v>
      </c>
      <c r="D4306" s="7" t="s">
        <v>2916</v>
      </c>
      <c r="E4306" s="7" t="s">
        <v>33</v>
      </c>
      <c r="F4306" s="5" t="s">
        <v>2947</v>
      </c>
      <c r="G4306" s="8" t="n">
        <v>5500</v>
      </c>
    </row>
    <row r="4307" customFormat="false" ht="12.75" hidden="false" customHeight="false" outlineLevel="2" collapsed="false">
      <c r="A4307" s="5" t="n">
        <v>571699</v>
      </c>
      <c r="B4307" s="6" t="n">
        <v>36986</v>
      </c>
      <c r="C4307" s="7" t="s">
        <v>2921</v>
      </c>
      <c r="D4307" s="7" t="s">
        <v>2916</v>
      </c>
      <c r="E4307" s="7" t="s">
        <v>29</v>
      </c>
      <c r="F4307" s="16" t="s">
        <v>2947</v>
      </c>
      <c r="G4307" s="8" t="n">
        <v>4000</v>
      </c>
    </row>
    <row r="4308" customFormat="false" ht="12.75" hidden="false" customHeight="false" outlineLevel="2" collapsed="false">
      <c r="A4308" s="5" t="n">
        <v>599783</v>
      </c>
      <c r="B4308" s="6" t="n">
        <v>37013</v>
      </c>
      <c r="C4308" s="7" t="s">
        <v>763</v>
      </c>
      <c r="D4308" s="7" t="s">
        <v>2916</v>
      </c>
      <c r="E4308" s="7" t="s">
        <v>33</v>
      </c>
      <c r="F4308" s="5" t="s">
        <v>2947</v>
      </c>
      <c r="G4308" s="8" t="n">
        <v>82200</v>
      </c>
    </row>
    <row r="4309" customFormat="false" ht="12.75" hidden="false" customHeight="false" outlineLevel="2" collapsed="false">
      <c r="A4309" s="5" t="n">
        <v>606605</v>
      </c>
      <c r="B4309" s="6" t="n">
        <v>37021</v>
      </c>
      <c r="C4309" s="7" t="s">
        <v>763</v>
      </c>
      <c r="D4309" s="7" t="s">
        <v>2916</v>
      </c>
      <c r="E4309" s="7" t="s">
        <v>33</v>
      </c>
      <c r="F4309" s="5" t="s">
        <v>2947</v>
      </c>
      <c r="G4309" s="8" t="n">
        <v>48407</v>
      </c>
    </row>
    <row r="4310" customFormat="false" ht="12.75" hidden="false" customHeight="false" outlineLevel="2" collapsed="false">
      <c r="A4310" s="5" t="n">
        <v>622787</v>
      </c>
      <c r="B4310" s="6" t="n">
        <v>37036</v>
      </c>
      <c r="C4310" s="7" t="s">
        <v>763</v>
      </c>
      <c r="D4310" s="7" t="s">
        <v>2916</v>
      </c>
      <c r="E4310" s="7" t="s">
        <v>33</v>
      </c>
      <c r="F4310" s="5" t="s">
        <v>2947</v>
      </c>
      <c r="G4310" s="8" t="n">
        <v>24384</v>
      </c>
    </row>
    <row r="4311" customFormat="false" ht="12.75" hidden="false" customHeight="false" outlineLevel="2" collapsed="false">
      <c r="A4311" s="5" t="n">
        <v>624954</v>
      </c>
      <c r="B4311" s="6" t="n">
        <v>37040</v>
      </c>
      <c r="C4311" s="7" t="s">
        <v>763</v>
      </c>
      <c r="D4311" s="7" t="s">
        <v>2916</v>
      </c>
      <c r="E4311" s="7" t="s">
        <v>33</v>
      </c>
      <c r="F4311" s="5" t="s">
        <v>2947</v>
      </c>
      <c r="G4311" s="8" t="n">
        <v>46800</v>
      </c>
    </row>
    <row r="4312" customFormat="false" ht="12.75" hidden="false" customHeight="false" outlineLevel="2" collapsed="false">
      <c r="A4312" s="5" t="n">
        <v>653413</v>
      </c>
      <c r="B4312" s="6" t="n">
        <v>37061</v>
      </c>
      <c r="C4312" s="7" t="s">
        <v>2946</v>
      </c>
      <c r="D4312" s="7" t="s">
        <v>2916</v>
      </c>
      <c r="E4312" s="7"/>
      <c r="F4312" s="16" t="s">
        <v>2947</v>
      </c>
      <c r="G4312" s="8" t="n">
        <v>5000</v>
      </c>
    </row>
    <row r="4313" customFormat="false" ht="14.25" hidden="false" customHeight="false" outlineLevel="1" collapsed="false">
      <c r="A4313" s="28" t="n">
        <f aca="false">SUBTOTAL(3,A4304:A4312)</f>
        <v>9</v>
      </c>
      <c r="B4313" s="29"/>
      <c r="C4313" s="30"/>
      <c r="D4313" s="30"/>
      <c r="E4313" s="30"/>
      <c r="F4313" s="31" t="s">
        <v>5455</v>
      </c>
      <c r="G4313" s="32" t="n">
        <f aca="false">SUM(G4304:G4312)</f>
        <v>233291</v>
      </c>
    </row>
    <row r="4314" customFormat="false" ht="12.75" hidden="false" customHeight="false" outlineLevel="1" collapsed="false">
      <c r="A4314" s="5"/>
      <c r="B4314" s="6"/>
      <c r="C4314" s="7"/>
      <c r="D4314" s="7"/>
      <c r="E4314" s="7"/>
      <c r="F4314" s="33"/>
      <c r="G4314" s="8"/>
    </row>
    <row r="4315" customFormat="false" ht="12.75" hidden="false" customHeight="false" outlineLevel="2" collapsed="false">
      <c r="A4315" s="5" t="n">
        <v>888854</v>
      </c>
      <c r="B4315" s="6" t="n">
        <v>37070</v>
      </c>
      <c r="C4315" s="7" t="s">
        <v>2836</v>
      </c>
      <c r="D4315" s="7" t="s">
        <v>1588</v>
      </c>
      <c r="E4315" s="7"/>
      <c r="F4315" s="16" t="s">
        <v>1633</v>
      </c>
      <c r="G4315" s="8" t="n">
        <v>19</v>
      </c>
    </row>
    <row r="4316" customFormat="false" ht="12.75" hidden="false" customHeight="false" outlineLevel="2" collapsed="false">
      <c r="A4316" s="5" t="s">
        <v>1632</v>
      </c>
      <c r="B4316" s="6" t="n">
        <v>37008</v>
      </c>
      <c r="C4316" s="7" t="s">
        <v>1630</v>
      </c>
      <c r="D4316" s="7" t="s">
        <v>1588</v>
      </c>
      <c r="E4316" s="7" t="s">
        <v>1616</v>
      </c>
      <c r="F4316" s="16" t="s">
        <v>1633</v>
      </c>
      <c r="G4316" s="8" t="n">
        <v>733</v>
      </c>
    </row>
    <row r="4317" customFormat="false" ht="12.75" hidden="false" customHeight="false" outlineLevel="2" collapsed="false">
      <c r="A4317" s="5" t="s">
        <v>2835</v>
      </c>
      <c r="B4317" s="6" t="n">
        <v>37055</v>
      </c>
      <c r="C4317" s="7" t="s">
        <v>2836</v>
      </c>
      <c r="D4317" s="7" t="s">
        <v>1588</v>
      </c>
      <c r="E4317" s="7"/>
      <c r="F4317" s="16" t="s">
        <v>1633</v>
      </c>
      <c r="G4317" s="8" t="n">
        <v>895</v>
      </c>
    </row>
    <row r="4318" customFormat="false" ht="14.25" hidden="false" customHeight="false" outlineLevel="1" collapsed="false">
      <c r="A4318" s="28" t="n">
        <f aca="false">SUBTOTAL(3,A4315:A4317)</f>
        <v>3</v>
      </c>
      <c r="B4318" s="29"/>
      <c r="C4318" s="30"/>
      <c r="D4318" s="30"/>
      <c r="E4318" s="30"/>
      <c r="F4318" s="31" t="s">
        <v>5456</v>
      </c>
      <c r="G4318" s="32" t="n">
        <f aca="false">SUM(G4315:G4317)</f>
        <v>1647</v>
      </c>
    </row>
    <row r="4319" customFormat="false" ht="12.75" hidden="false" customHeight="false" outlineLevel="1" collapsed="false">
      <c r="A4319" s="5"/>
      <c r="B4319" s="6"/>
      <c r="C4319" s="7"/>
      <c r="D4319" s="7"/>
      <c r="E4319" s="7"/>
      <c r="F4319" s="33"/>
      <c r="G4319" s="8"/>
    </row>
    <row r="4320" customFormat="false" ht="12.75" hidden="false" customHeight="false" outlineLevel="2" collapsed="false">
      <c r="A4320" s="5" t="s">
        <v>4501</v>
      </c>
      <c r="B4320" s="6" t="n">
        <v>36910</v>
      </c>
      <c r="C4320" s="7" t="s">
        <v>4502</v>
      </c>
      <c r="D4320" s="7" t="s">
        <v>1588</v>
      </c>
      <c r="E4320" s="7" t="s">
        <v>376</v>
      </c>
      <c r="F4320" s="16" t="s">
        <v>1241</v>
      </c>
      <c r="G4320" s="8" t="n">
        <v>1120</v>
      </c>
    </row>
    <row r="4321" customFormat="false" ht="12.75" hidden="false" customHeight="false" outlineLevel="2" collapsed="false">
      <c r="A4321" s="5" t="s">
        <v>4497</v>
      </c>
      <c r="B4321" s="6" t="n">
        <v>36899</v>
      </c>
      <c r="C4321" s="7" t="s">
        <v>4111</v>
      </c>
      <c r="D4321" s="7" t="s">
        <v>1588</v>
      </c>
      <c r="E4321" s="7" t="s">
        <v>3985</v>
      </c>
      <c r="F4321" s="16" t="s">
        <v>1241</v>
      </c>
      <c r="G4321" s="8" t="n">
        <v>13860</v>
      </c>
    </row>
    <row r="4322" customFormat="false" ht="12.75" hidden="false" customHeight="false" outlineLevel="2" collapsed="false">
      <c r="A4322" s="5" t="s">
        <v>4498</v>
      </c>
      <c r="B4322" s="6" t="n">
        <v>36900</v>
      </c>
      <c r="C4322" s="7" t="s">
        <v>4111</v>
      </c>
      <c r="D4322" s="7" t="s">
        <v>1588</v>
      </c>
      <c r="E4322" s="7" t="s">
        <v>4499</v>
      </c>
      <c r="F4322" s="16" t="s">
        <v>1241</v>
      </c>
      <c r="G4322" s="8" t="n">
        <v>1733</v>
      </c>
    </row>
    <row r="4323" customFormat="false" ht="12.75" hidden="false" customHeight="false" outlineLevel="2" collapsed="false">
      <c r="A4323" s="5" t="s">
        <v>4500</v>
      </c>
      <c r="B4323" s="6" t="n">
        <v>36908</v>
      </c>
      <c r="C4323" s="7" t="s">
        <v>4111</v>
      </c>
      <c r="D4323" s="7" t="s">
        <v>1588</v>
      </c>
      <c r="E4323" s="7" t="s">
        <v>3985</v>
      </c>
      <c r="F4323" s="16" t="s">
        <v>1241</v>
      </c>
      <c r="G4323" s="8" t="n">
        <v>2625</v>
      </c>
    </row>
    <row r="4324" customFormat="false" ht="12.75" hidden="false" customHeight="false" outlineLevel="2" collapsed="false">
      <c r="A4324" s="5" t="s">
        <v>3257</v>
      </c>
      <c r="B4324" s="6" t="n">
        <v>36910</v>
      </c>
      <c r="C4324" s="7" t="s">
        <v>3258</v>
      </c>
      <c r="D4324" s="7" t="s">
        <v>1588</v>
      </c>
      <c r="E4324" s="7" t="s">
        <v>3053</v>
      </c>
      <c r="F4324" s="16" t="s">
        <v>1241</v>
      </c>
      <c r="G4324" s="8" t="n">
        <v>4500</v>
      </c>
    </row>
    <row r="4325" customFormat="false" ht="12.75" hidden="false" customHeight="false" outlineLevel="2" collapsed="false">
      <c r="A4325" s="5" t="s">
        <v>4503</v>
      </c>
      <c r="B4325" s="6" t="n">
        <v>36915</v>
      </c>
      <c r="C4325" s="7" t="s">
        <v>4504</v>
      </c>
      <c r="D4325" s="7" t="s">
        <v>1588</v>
      </c>
      <c r="E4325" s="7" t="s">
        <v>3985</v>
      </c>
      <c r="F4325" s="16" t="s">
        <v>1241</v>
      </c>
      <c r="G4325" s="8" t="n">
        <v>7875</v>
      </c>
    </row>
    <row r="4326" customFormat="false" ht="12.75" hidden="false" customHeight="false" outlineLevel="2" collapsed="false">
      <c r="A4326" s="5" t="s">
        <v>4027</v>
      </c>
      <c r="B4326" s="6" t="n">
        <v>36942</v>
      </c>
      <c r="C4326" s="7" t="s">
        <v>3771</v>
      </c>
      <c r="D4326" s="7" t="s">
        <v>1588</v>
      </c>
      <c r="E4326" s="7" t="s">
        <v>39</v>
      </c>
      <c r="F4326" s="16" t="s">
        <v>1241</v>
      </c>
      <c r="G4326" s="8" t="n">
        <v>35148</v>
      </c>
    </row>
    <row r="4327" customFormat="false" ht="12.75" hidden="false" customHeight="false" outlineLevel="2" collapsed="false">
      <c r="A4327" s="5" t="s">
        <v>4028</v>
      </c>
      <c r="B4327" s="6" t="n">
        <v>36948</v>
      </c>
      <c r="C4327" s="7" t="s">
        <v>774</v>
      </c>
      <c r="D4327" s="7" t="s">
        <v>1588</v>
      </c>
      <c r="E4327" s="7" t="s">
        <v>3053</v>
      </c>
      <c r="F4327" s="16" t="s">
        <v>1241</v>
      </c>
      <c r="G4327" s="8" t="n">
        <v>0</v>
      </c>
    </row>
    <row r="4328" customFormat="false" ht="12.75" hidden="false" customHeight="false" outlineLevel="2" collapsed="false">
      <c r="A4328" s="5" t="s">
        <v>3671</v>
      </c>
      <c r="B4328" s="6" t="n">
        <v>36959</v>
      </c>
      <c r="C4328" s="7" t="s">
        <v>3672</v>
      </c>
      <c r="D4328" s="7" t="s">
        <v>1588</v>
      </c>
      <c r="E4328" s="7" t="s">
        <v>3053</v>
      </c>
      <c r="F4328" s="16" t="s">
        <v>1241</v>
      </c>
      <c r="G4328" s="8" t="n">
        <v>900</v>
      </c>
    </row>
    <row r="4329" customFormat="false" ht="12.75" hidden="false" customHeight="false" outlineLevel="2" collapsed="false">
      <c r="A4329" s="5" t="s">
        <v>3669</v>
      </c>
      <c r="B4329" s="6" t="n">
        <v>36959</v>
      </c>
      <c r="C4329" s="7" t="s">
        <v>3670</v>
      </c>
      <c r="D4329" s="7" t="s">
        <v>1588</v>
      </c>
      <c r="E4329" s="7" t="s">
        <v>3053</v>
      </c>
      <c r="F4329" s="16" t="s">
        <v>1241</v>
      </c>
      <c r="G4329" s="8" t="n">
        <v>800</v>
      </c>
    </row>
    <row r="4330" customFormat="false" ht="12.75" hidden="false" customHeight="false" outlineLevel="2" collapsed="false">
      <c r="A4330" s="5" t="s">
        <v>3674</v>
      </c>
      <c r="B4330" s="6" t="n">
        <v>36963</v>
      </c>
      <c r="C4330" s="7" t="s">
        <v>1716</v>
      </c>
      <c r="D4330" s="7" t="s">
        <v>1588</v>
      </c>
      <c r="E4330" s="7" t="s">
        <v>3053</v>
      </c>
      <c r="F4330" s="16" t="s">
        <v>1241</v>
      </c>
      <c r="G4330" s="8" t="n">
        <v>0</v>
      </c>
    </row>
    <row r="4331" customFormat="false" ht="12.75" hidden="false" customHeight="false" outlineLevel="2" collapsed="false">
      <c r="A4331" s="5" t="s">
        <v>3673</v>
      </c>
      <c r="B4331" s="6" t="n">
        <v>36963</v>
      </c>
      <c r="C4331" s="7" t="s">
        <v>1716</v>
      </c>
      <c r="D4331" s="7" t="s">
        <v>1588</v>
      </c>
      <c r="E4331" s="7" t="s">
        <v>3053</v>
      </c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3675</v>
      </c>
      <c r="B4332" s="6" t="n">
        <v>36964</v>
      </c>
      <c r="C4332" s="7" t="s">
        <v>1716</v>
      </c>
      <c r="D4332" s="7" t="s">
        <v>1588</v>
      </c>
      <c r="E4332" s="7" t="s">
        <v>3053</v>
      </c>
      <c r="F4332" s="16" t="s">
        <v>1241</v>
      </c>
      <c r="G4332" s="8" t="n">
        <v>1200</v>
      </c>
    </row>
    <row r="4333" customFormat="false" ht="12.75" hidden="false" customHeight="false" outlineLevel="2" collapsed="false">
      <c r="A4333" s="5" t="s">
        <v>3676</v>
      </c>
      <c r="B4333" s="6" t="n">
        <v>36964</v>
      </c>
      <c r="C4333" s="7" t="s">
        <v>1716</v>
      </c>
      <c r="D4333" s="7" t="s">
        <v>1588</v>
      </c>
      <c r="E4333" s="7" t="s">
        <v>3053</v>
      </c>
      <c r="F4333" s="16" t="s">
        <v>1241</v>
      </c>
      <c r="G4333" s="8" t="n">
        <v>150</v>
      </c>
    </row>
    <row r="4334" customFormat="false" ht="12.75" hidden="false" customHeight="false" outlineLevel="2" collapsed="false">
      <c r="A4334" s="5" t="s">
        <v>3676</v>
      </c>
      <c r="B4334" s="6" t="n">
        <v>36980</v>
      </c>
      <c r="C4334" s="7" t="s">
        <v>1716</v>
      </c>
      <c r="D4334" s="7" t="s">
        <v>1588</v>
      </c>
      <c r="E4334" s="7" t="s">
        <v>3053</v>
      </c>
      <c r="F4334" s="16" t="s">
        <v>1241</v>
      </c>
      <c r="G4334" s="8" t="n">
        <v>600</v>
      </c>
    </row>
    <row r="4335" customFormat="false" ht="12.75" hidden="false" customHeight="false" outlineLevel="2" collapsed="false">
      <c r="A4335" s="5" t="s">
        <v>3677</v>
      </c>
      <c r="B4335" s="6" t="n">
        <v>36965</v>
      </c>
      <c r="C4335" s="7" t="s">
        <v>1716</v>
      </c>
      <c r="D4335" s="7" t="s">
        <v>1588</v>
      </c>
      <c r="E4335" s="7" t="s">
        <v>3053</v>
      </c>
      <c r="F4335" s="16" t="s">
        <v>1241</v>
      </c>
      <c r="G4335" s="8" t="n">
        <v>300</v>
      </c>
    </row>
    <row r="4336" customFormat="false" ht="12.75" hidden="false" customHeight="false" outlineLevel="2" collapsed="false">
      <c r="A4336" s="5" t="s">
        <v>3677</v>
      </c>
      <c r="B4336" s="6" t="n">
        <v>36980</v>
      </c>
      <c r="C4336" s="7" t="s">
        <v>1716</v>
      </c>
      <c r="D4336" s="7" t="s">
        <v>1588</v>
      </c>
      <c r="E4336" s="7" t="s">
        <v>3053</v>
      </c>
      <c r="F4336" s="16" t="s">
        <v>1241</v>
      </c>
      <c r="G4336" s="8" t="n">
        <v>-300</v>
      </c>
    </row>
    <row r="4337" customFormat="false" ht="12.75" hidden="false" customHeight="false" outlineLevel="2" collapsed="false">
      <c r="A4337" s="5" t="s">
        <v>3677</v>
      </c>
      <c r="B4337" s="6" t="n">
        <v>36980</v>
      </c>
      <c r="C4337" s="7" t="s">
        <v>1716</v>
      </c>
      <c r="D4337" s="7" t="s">
        <v>1588</v>
      </c>
      <c r="E4337" s="7" t="s">
        <v>3053</v>
      </c>
      <c r="F4337" s="16" t="s">
        <v>1241</v>
      </c>
      <c r="G4337" s="8" t="n">
        <v>2100</v>
      </c>
    </row>
    <row r="4338" customFormat="false" ht="12.75" hidden="false" customHeight="false" outlineLevel="2" collapsed="false">
      <c r="A4338" s="5" t="s">
        <v>3678</v>
      </c>
      <c r="B4338" s="6" t="n">
        <v>36966</v>
      </c>
      <c r="C4338" s="7" t="s">
        <v>2385</v>
      </c>
      <c r="D4338" s="7" t="s">
        <v>1588</v>
      </c>
      <c r="E4338" s="7" t="s">
        <v>3053</v>
      </c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3422</v>
      </c>
      <c r="B4339" s="6" t="n">
        <v>36966</v>
      </c>
      <c r="C4339" s="7" t="s">
        <v>3423</v>
      </c>
      <c r="D4339" s="7" t="s">
        <v>1588</v>
      </c>
      <c r="E4339" s="7" t="s">
        <v>3417</v>
      </c>
      <c r="F4339" s="16" t="s">
        <v>1241</v>
      </c>
      <c r="G4339" s="8" t="n">
        <v>350</v>
      </c>
    </row>
    <row r="4340" customFormat="false" ht="12.75" hidden="false" customHeight="false" outlineLevel="2" collapsed="false">
      <c r="A4340" s="5" t="s">
        <v>3679</v>
      </c>
      <c r="B4340" s="6" t="n">
        <v>36971</v>
      </c>
      <c r="C4340" s="7" t="s">
        <v>1793</v>
      </c>
      <c r="D4340" s="7" t="s">
        <v>1588</v>
      </c>
      <c r="E4340" s="7" t="s">
        <v>3053</v>
      </c>
      <c r="F4340" s="16" t="s">
        <v>1241</v>
      </c>
      <c r="G4340" s="8" t="n">
        <v>6000</v>
      </c>
    </row>
    <row r="4341" customFormat="false" ht="12.75" hidden="false" customHeight="false" outlineLevel="2" collapsed="false">
      <c r="A4341" s="5" t="s">
        <v>1814</v>
      </c>
      <c r="B4341" s="6" t="n">
        <v>36999</v>
      </c>
      <c r="C4341" s="7" t="s">
        <v>1815</v>
      </c>
      <c r="D4341" s="7" t="s">
        <v>1588</v>
      </c>
      <c r="E4341" s="7" t="s">
        <v>20</v>
      </c>
      <c r="F4341" s="16" t="s">
        <v>1241</v>
      </c>
      <c r="G4341" s="8" t="n">
        <v>775</v>
      </c>
    </row>
    <row r="4342" customFormat="false" ht="12.75" hidden="false" customHeight="false" outlineLevel="2" collapsed="false">
      <c r="A4342" s="5" t="s">
        <v>2001</v>
      </c>
      <c r="B4342" s="6" t="n">
        <v>37011</v>
      </c>
      <c r="C4342" s="7" t="s">
        <v>1815</v>
      </c>
      <c r="D4342" s="7" t="s">
        <v>1588</v>
      </c>
      <c r="E4342" s="7" t="s">
        <v>20</v>
      </c>
      <c r="F4342" s="16" t="s">
        <v>1241</v>
      </c>
      <c r="G4342" s="8" t="n">
        <v>2250</v>
      </c>
    </row>
    <row r="4343" customFormat="false" ht="12.75" hidden="false" customHeight="false" outlineLevel="2" collapsed="false">
      <c r="A4343" s="5" t="s">
        <v>1814</v>
      </c>
      <c r="B4343" s="6" t="n">
        <v>37018</v>
      </c>
      <c r="C4343" s="7" t="s">
        <v>1815</v>
      </c>
      <c r="D4343" s="7" t="s">
        <v>1588</v>
      </c>
      <c r="E4343" s="7" t="s">
        <v>26</v>
      </c>
      <c r="F4343" s="5" t="s">
        <v>1241</v>
      </c>
      <c r="G4343" s="8" t="n">
        <v>5960</v>
      </c>
    </row>
    <row r="4344" customFormat="false" ht="12.75" hidden="false" customHeight="false" outlineLevel="2" collapsed="false">
      <c r="A4344" s="5" t="s">
        <v>1814</v>
      </c>
      <c r="B4344" s="6" t="n">
        <v>37046</v>
      </c>
      <c r="C4344" s="7" t="s">
        <v>1815</v>
      </c>
      <c r="D4344" s="7" t="s">
        <v>1588</v>
      </c>
      <c r="E4344" s="7"/>
      <c r="F4344" s="16" t="s">
        <v>1241</v>
      </c>
      <c r="G4344" s="8" t="n">
        <v>5986</v>
      </c>
    </row>
    <row r="4345" customFormat="false" ht="12.75" hidden="false" customHeight="false" outlineLevel="2" collapsed="false">
      <c r="A4345" s="5" t="s">
        <v>3359</v>
      </c>
      <c r="B4345" s="6" t="n">
        <v>36977</v>
      </c>
      <c r="C4345" s="7" t="s">
        <v>3360</v>
      </c>
      <c r="D4345" s="7" t="s">
        <v>1588</v>
      </c>
      <c r="E4345" s="7" t="s">
        <v>1069</v>
      </c>
      <c r="F4345" s="16" t="s">
        <v>1241</v>
      </c>
      <c r="G4345" s="8" t="n">
        <v>16364</v>
      </c>
    </row>
    <row r="4346" customFormat="false" ht="12.75" hidden="false" customHeight="false" outlineLevel="2" collapsed="false">
      <c r="A4346" s="5" t="s">
        <v>1715</v>
      </c>
      <c r="B4346" s="6" t="n">
        <v>36990</v>
      </c>
      <c r="C4346" s="7" t="s">
        <v>1716</v>
      </c>
      <c r="D4346" s="7" t="s">
        <v>1588</v>
      </c>
      <c r="E4346" s="7" t="s">
        <v>20</v>
      </c>
      <c r="F4346" s="16" t="s">
        <v>1241</v>
      </c>
      <c r="G4346" s="8" t="n">
        <v>1200</v>
      </c>
    </row>
    <row r="4347" customFormat="false" ht="12.75" hidden="false" customHeight="false" outlineLevel="2" collapsed="false">
      <c r="A4347" s="5" t="s">
        <v>1740</v>
      </c>
      <c r="B4347" s="6" t="n">
        <v>36993</v>
      </c>
      <c r="C4347" s="7" t="s">
        <v>1716</v>
      </c>
      <c r="D4347" s="7" t="s">
        <v>1588</v>
      </c>
      <c r="E4347" s="7" t="s">
        <v>20</v>
      </c>
      <c r="F4347" s="16" t="s">
        <v>1241</v>
      </c>
      <c r="G4347" s="8" t="n">
        <v>2400</v>
      </c>
    </row>
    <row r="4348" customFormat="false" ht="12.75" hidden="false" customHeight="false" outlineLevel="2" collapsed="false">
      <c r="A4348" s="5" t="s">
        <v>1792</v>
      </c>
      <c r="B4348" s="6" t="n">
        <v>36999</v>
      </c>
      <c r="C4348" s="7" t="s">
        <v>1793</v>
      </c>
      <c r="D4348" s="7" t="s">
        <v>1588</v>
      </c>
      <c r="E4348" s="7" t="s">
        <v>20</v>
      </c>
      <c r="F4348" s="16" t="s">
        <v>1241</v>
      </c>
      <c r="G4348" s="8" t="n">
        <v>10900</v>
      </c>
    </row>
    <row r="4349" customFormat="false" ht="12.75" hidden="false" customHeight="false" outlineLevel="2" collapsed="false">
      <c r="A4349" s="5" t="s">
        <v>1959</v>
      </c>
      <c r="B4349" s="6" t="n">
        <v>37007</v>
      </c>
      <c r="C4349" s="7" t="s">
        <v>1716</v>
      </c>
      <c r="D4349" s="7" t="s">
        <v>1588</v>
      </c>
      <c r="E4349" s="7" t="s">
        <v>20</v>
      </c>
      <c r="F4349" s="16" t="s">
        <v>1241</v>
      </c>
      <c r="G4349" s="8" t="n">
        <v>250</v>
      </c>
    </row>
    <row r="4350" customFormat="false" ht="12.75" hidden="false" customHeight="false" outlineLevel="2" collapsed="false">
      <c r="A4350" s="5" t="s">
        <v>1977</v>
      </c>
      <c r="B4350" s="6" t="n">
        <v>37008</v>
      </c>
      <c r="C4350" s="7" t="s">
        <v>1716</v>
      </c>
      <c r="D4350" s="7" t="s">
        <v>1588</v>
      </c>
      <c r="E4350" s="7" t="s">
        <v>20</v>
      </c>
      <c r="F4350" s="16" t="s">
        <v>1241</v>
      </c>
      <c r="G4350" s="8" t="n">
        <v>0</v>
      </c>
    </row>
    <row r="4351" customFormat="false" ht="12.75" hidden="false" customHeight="false" outlineLevel="2" collapsed="false">
      <c r="A4351" s="5" t="s">
        <v>1602</v>
      </c>
      <c r="B4351" s="6" t="n">
        <v>37008</v>
      </c>
      <c r="C4351" s="7" t="s">
        <v>1603</v>
      </c>
      <c r="D4351" s="7" t="s">
        <v>1588</v>
      </c>
      <c r="E4351" s="7" t="s">
        <v>769</v>
      </c>
      <c r="F4351" s="16" t="s">
        <v>1241</v>
      </c>
      <c r="G4351" s="8" t="n">
        <v>17186.4</v>
      </c>
    </row>
    <row r="4352" customFormat="false" ht="12.75" hidden="false" customHeight="false" outlineLevel="2" collapsed="false">
      <c r="A4352" s="5" t="s">
        <v>2000</v>
      </c>
      <c r="B4352" s="6" t="n">
        <v>37011</v>
      </c>
      <c r="C4352" s="7" t="s">
        <v>1716</v>
      </c>
      <c r="D4352" s="7" t="s">
        <v>1588</v>
      </c>
      <c r="E4352" s="7" t="s">
        <v>20</v>
      </c>
      <c r="F4352" s="16" t="s">
        <v>1241</v>
      </c>
      <c r="G4352" s="8" t="n">
        <v>-4470</v>
      </c>
    </row>
    <row r="4353" customFormat="false" ht="12.75" hidden="false" customHeight="false" outlineLevel="2" collapsed="false">
      <c r="A4353" s="5" t="s">
        <v>2208</v>
      </c>
      <c r="B4353" s="6" t="n">
        <v>37021</v>
      </c>
      <c r="C4353" s="7" t="s">
        <v>2209</v>
      </c>
      <c r="D4353" s="7" t="s">
        <v>1588</v>
      </c>
      <c r="E4353" s="7" t="s">
        <v>26</v>
      </c>
      <c r="F4353" s="5" t="s">
        <v>1241</v>
      </c>
      <c r="G4353" s="8" t="n">
        <v>8335</v>
      </c>
    </row>
    <row r="4354" customFormat="false" ht="12.75" hidden="false" customHeight="false" outlineLevel="2" collapsed="false">
      <c r="A4354" s="5" t="s">
        <v>2210</v>
      </c>
      <c r="B4354" s="6" t="n">
        <v>37021</v>
      </c>
      <c r="C4354" s="7" t="s">
        <v>2211</v>
      </c>
      <c r="D4354" s="7" t="s">
        <v>1588</v>
      </c>
      <c r="E4354" s="7" t="s">
        <v>26</v>
      </c>
      <c r="F4354" s="5" t="s">
        <v>1241</v>
      </c>
      <c r="G4354" s="8" t="n">
        <v>3945</v>
      </c>
    </row>
    <row r="4355" customFormat="false" ht="12.75" hidden="false" customHeight="false" outlineLevel="2" collapsed="false">
      <c r="A4355" s="5" t="s">
        <v>2235</v>
      </c>
      <c r="B4355" s="6" t="n">
        <v>37026</v>
      </c>
      <c r="C4355" s="7" t="s">
        <v>2211</v>
      </c>
      <c r="D4355" s="7" t="s">
        <v>1588</v>
      </c>
      <c r="E4355" s="7" t="s">
        <v>26</v>
      </c>
      <c r="F4355" s="5" t="s">
        <v>1241</v>
      </c>
      <c r="G4355" s="8" t="n">
        <v>980</v>
      </c>
    </row>
    <row r="4356" customFormat="false" ht="12.75" hidden="false" customHeight="false" outlineLevel="2" collapsed="false">
      <c r="A4356" s="5" t="s">
        <v>2261</v>
      </c>
      <c r="B4356" s="6" t="n">
        <v>37027</v>
      </c>
      <c r="C4356" s="7" t="s">
        <v>2260</v>
      </c>
      <c r="D4356" s="7" t="s">
        <v>1588</v>
      </c>
      <c r="E4356" s="7" t="s">
        <v>26</v>
      </c>
      <c r="F4356" s="5" t="s">
        <v>1241</v>
      </c>
      <c r="G4356" s="8" t="n">
        <v>0</v>
      </c>
    </row>
    <row r="4357" customFormat="false" ht="12.75" hidden="false" customHeight="false" outlineLevel="2" collapsed="false">
      <c r="A4357" s="5" t="s">
        <v>2259</v>
      </c>
      <c r="B4357" s="6" t="n">
        <v>37027</v>
      </c>
      <c r="C4357" s="7" t="s">
        <v>2260</v>
      </c>
      <c r="D4357" s="7" t="s">
        <v>1588</v>
      </c>
      <c r="E4357" s="7" t="s">
        <v>26</v>
      </c>
      <c r="F4357" s="5" t="s">
        <v>1241</v>
      </c>
      <c r="G4357" s="8" t="n">
        <v>980</v>
      </c>
    </row>
    <row r="4358" customFormat="false" ht="12.75" hidden="false" customHeight="false" outlineLevel="2" collapsed="false">
      <c r="A4358" s="5" t="s">
        <v>2336</v>
      </c>
      <c r="B4358" s="6" t="n">
        <v>37034</v>
      </c>
      <c r="C4358" s="7" t="s">
        <v>2337</v>
      </c>
      <c r="D4358" s="7" t="s">
        <v>1588</v>
      </c>
      <c r="E4358" s="7" t="s">
        <v>26</v>
      </c>
      <c r="F4358" s="5" t="s">
        <v>1241</v>
      </c>
      <c r="G4358" s="8" t="n">
        <v>6189</v>
      </c>
    </row>
    <row r="4359" customFormat="false" ht="12.75" hidden="false" customHeight="false" outlineLevel="2" collapsed="false">
      <c r="A4359" s="5" t="s">
        <v>1238</v>
      </c>
      <c r="B4359" s="6" t="n">
        <v>37041</v>
      </c>
      <c r="C4359" s="7" t="s">
        <v>1239</v>
      </c>
      <c r="D4359" s="7" t="s">
        <v>1588</v>
      </c>
      <c r="E4359" s="7" t="s">
        <v>1240</v>
      </c>
      <c r="F4359" s="5" t="s">
        <v>1241</v>
      </c>
      <c r="G4359" s="8" t="n">
        <v>1500</v>
      </c>
    </row>
    <row r="4360" customFormat="false" ht="12.75" hidden="false" customHeight="false" outlineLevel="2" collapsed="false">
      <c r="A4360" s="5" t="s">
        <v>2380</v>
      </c>
      <c r="B4360" s="6" t="n">
        <v>37036</v>
      </c>
      <c r="C4360" s="7" t="s">
        <v>2381</v>
      </c>
      <c r="D4360" s="7" t="s">
        <v>1588</v>
      </c>
      <c r="E4360" s="7" t="s">
        <v>26</v>
      </c>
      <c r="F4360" s="5" t="s">
        <v>1241</v>
      </c>
      <c r="G4360" s="8" t="n">
        <v>3458</v>
      </c>
    </row>
    <row r="4361" customFormat="false" ht="12.75" hidden="false" customHeight="false" outlineLevel="2" collapsed="false">
      <c r="A4361" s="5" t="s">
        <v>2384</v>
      </c>
      <c r="B4361" s="6" t="n">
        <v>37036</v>
      </c>
      <c r="C4361" s="7" t="s">
        <v>2385</v>
      </c>
      <c r="D4361" s="7" t="s">
        <v>1588</v>
      </c>
      <c r="E4361" s="7" t="s">
        <v>26</v>
      </c>
      <c r="F4361" s="5" t="s">
        <v>1241</v>
      </c>
      <c r="G4361" s="8" t="n">
        <v>0</v>
      </c>
    </row>
    <row r="4362" customFormat="false" ht="12.75" hidden="false" customHeight="false" outlineLevel="2" collapsed="false">
      <c r="A4362" s="5" t="s">
        <v>2801</v>
      </c>
      <c r="B4362" s="6" t="n">
        <v>37046</v>
      </c>
      <c r="C4362" s="7" t="s">
        <v>2797</v>
      </c>
      <c r="D4362" s="7" t="s">
        <v>1588</v>
      </c>
      <c r="E4362" s="7"/>
      <c r="F4362" s="16" t="s">
        <v>1241</v>
      </c>
      <c r="G4362" s="8" t="n">
        <v>0</v>
      </c>
    </row>
    <row r="4363" customFormat="false" ht="12.75" hidden="false" customHeight="false" outlineLevel="2" collapsed="false">
      <c r="A4363" s="5" t="s">
        <v>2535</v>
      </c>
      <c r="B4363" s="6" t="n">
        <v>37048</v>
      </c>
      <c r="C4363" s="7" t="s">
        <v>2211</v>
      </c>
      <c r="D4363" s="7" t="s">
        <v>1588</v>
      </c>
      <c r="E4363" s="7"/>
      <c r="F4363" s="16" t="s">
        <v>1241</v>
      </c>
      <c r="G4363" s="8" t="n">
        <v>3000</v>
      </c>
    </row>
    <row r="4364" customFormat="false" ht="12.75" hidden="false" customHeight="false" outlineLevel="2" collapsed="false">
      <c r="A4364" s="5" t="s">
        <v>2544</v>
      </c>
      <c r="B4364" s="6" t="n">
        <v>37048</v>
      </c>
      <c r="C4364" s="7" t="s">
        <v>2337</v>
      </c>
      <c r="D4364" s="7" t="s">
        <v>1588</v>
      </c>
      <c r="E4364" s="7"/>
      <c r="F4364" s="16" t="s">
        <v>1241</v>
      </c>
      <c r="G4364" s="8" t="n">
        <v>5459</v>
      </c>
    </row>
    <row r="4365" customFormat="false" ht="12.75" hidden="false" customHeight="false" outlineLevel="2" collapsed="false">
      <c r="A4365" s="5" t="s">
        <v>2626</v>
      </c>
      <c r="B4365" s="6" t="n">
        <v>37057</v>
      </c>
      <c r="C4365" s="7" t="s">
        <v>2627</v>
      </c>
      <c r="D4365" s="7" t="s">
        <v>1588</v>
      </c>
      <c r="E4365" s="7"/>
      <c r="F4365" s="16" t="s">
        <v>1241</v>
      </c>
      <c r="G4365" s="8" t="n">
        <v>0</v>
      </c>
    </row>
    <row r="4366" customFormat="false" ht="12.75" hidden="false" customHeight="false" outlineLevel="2" collapsed="false">
      <c r="A4366" s="5" t="s">
        <v>2642</v>
      </c>
      <c r="B4366" s="6" t="n">
        <v>37060</v>
      </c>
      <c r="C4366" s="7" t="s">
        <v>2627</v>
      </c>
      <c r="D4366" s="7" t="s">
        <v>1588</v>
      </c>
      <c r="E4366" s="7"/>
      <c r="F4366" s="16" t="s">
        <v>1241</v>
      </c>
      <c r="G4366" s="8" t="n">
        <v>0</v>
      </c>
    </row>
    <row r="4367" customFormat="false" ht="12.75" hidden="false" customHeight="false" outlineLevel="2" collapsed="false">
      <c r="A4367" s="5" t="s">
        <v>2663</v>
      </c>
      <c r="B4367" s="6" t="n">
        <v>37062</v>
      </c>
      <c r="C4367" s="7" t="s">
        <v>2627</v>
      </c>
      <c r="D4367" s="7" t="s">
        <v>1588</v>
      </c>
      <c r="E4367" s="7"/>
      <c r="F4367" s="16" t="s">
        <v>1241</v>
      </c>
      <c r="G4367" s="8" t="n">
        <v>1991</v>
      </c>
    </row>
    <row r="4368" customFormat="false" ht="12.75" hidden="false" customHeight="false" outlineLevel="2" collapsed="false">
      <c r="A4368" s="5" t="s">
        <v>2664</v>
      </c>
      <c r="B4368" s="6" t="n">
        <v>37062</v>
      </c>
      <c r="C4368" s="7" t="s">
        <v>2385</v>
      </c>
      <c r="D4368" s="7" t="s">
        <v>1588</v>
      </c>
      <c r="E4368" s="7"/>
      <c r="F4368" s="16" t="s">
        <v>1241</v>
      </c>
      <c r="G4368" s="8" t="n">
        <v>1533</v>
      </c>
    </row>
    <row r="4369" customFormat="false" ht="12.75" hidden="false" customHeight="false" outlineLevel="2" collapsed="false">
      <c r="A4369" s="5" t="s">
        <v>2672</v>
      </c>
      <c r="B4369" s="6" t="n">
        <v>37063</v>
      </c>
      <c r="C4369" s="7" t="s">
        <v>2627</v>
      </c>
      <c r="D4369" s="7" t="s">
        <v>1588</v>
      </c>
      <c r="E4369" s="7"/>
      <c r="F4369" s="16" t="s">
        <v>1241</v>
      </c>
      <c r="G4369" s="8" t="n">
        <v>0</v>
      </c>
    </row>
    <row r="4370" customFormat="false" ht="12.75" hidden="false" customHeight="false" outlineLevel="2" collapsed="false">
      <c r="A4370" s="5" t="s">
        <v>2716</v>
      </c>
      <c r="B4370" s="6" t="n">
        <v>37067</v>
      </c>
      <c r="C4370" s="7" t="s">
        <v>2717</v>
      </c>
      <c r="D4370" s="7" t="s">
        <v>1588</v>
      </c>
      <c r="E4370" s="7"/>
      <c r="F4370" s="16" t="s">
        <v>1241</v>
      </c>
      <c r="G4370" s="8" t="n">
        <v>1770</v>
      </c>
    </row>
    <row r="4371" customFormat="false" ht="12.75" hidden="false" customHeight="false" outlineLevel="2" collapsed="false">
      <c r="A4371" s="5" t="s">
        <v>2740</v>
      </c>
      <c r="B4371" s="6" t="n">
        <v>37069</v>
      </c>
      <c r="C4371" s="7" t="s">
        <v>1716</v>
      </c>
      <c r="D4371" s="7" t="s">
        <v>1588</v>
      </c>
      <c r="E4371" s="7"/>
      <c r="F4371" s="16" t="s">
        <v>1241</v>
      </c>
      <c r="G4371" s="8" t="n">
        <v>500</v>
      </c>
    </row>
    <row r="4372" customFormat="false" ht="12.75" hidden="false" customHeight="false" outlineLevel="2" collapsed="false">
      <c r="A4372" s="5" t="s">
        <v>2762</v>
      </c>
      <c r="B4372" s="6" t="n">
        <v>37070</v>
      </c>
      <c r="C4372" s="7" t="s">
        <v>2627</v>
      </c>
      <c r="D4372" s="7" t="s">
        <v>1588</v>
      </c>
      <c r="E4372" s="7"/>
      <c r="F4372" s="16" t="s">
        <v>1241</v>
      </c>
      <c r="G4372" s="8" t="n">
        <v>2460</v>
      </c>
    </row>
    <row r="4373" customFormat="false" ht="12.75" hidden="false" customHeight="false" outlineLevel="2" collapsed="false">
      <c r="A4373" s="5" t="s">
        <v>2790</v>
      </c>
      <c r="B4373" s="6" t="n">
        <v>37071</v>
      </c>
      <c r="C4373" s="7" t="s">
        <v>707</v>
      </c>
      <c r="D4373" s="7" t="s">
        <v>1588</v>
      </c>
      <c r="E4373" s="7"/>
      <c r="F4373" s="16" t="s">
        <v>1241</v>
      </c>
      <c r="G4373" s="8" t="n">
        <v>2451</v>
      </c>
    </row>
    <row r="4374" customFormat="false" ht="12.75" hidden="false" customHeight="false" outlineLevel="2" collapsed="false">
      <c r="A4374" s="5" t="s">
        <v>2785</v>
      </c>
      <c r="B4374" s="6" t="n">
        <v>37071</v>
      </c>
      <c r="C4374" s="7" t="s">
        <v>2627</v>
      </c>
      <c r="D4374" s="7" t="s">
        <v>1588</v>
      </c>
      <c r="E4374" s="7"/>
      <c r="F4374" s="16" t="s">
        <v>1241</v>
      </c>
      <c r="G4374" s="8" t="n">
        <v>1476</v>
      </c>
    </row>
    <row r="4375" customFormat="false" ht="12.75" hidden="false" customHeight="false" outlineLevel="2" collapsed="false">
      <c r="A4375" s="5" t="s">
        <v>1238</v>
      </c>
      <c r="B4375" s="6" t="n">
        <v>37036</v>
      </c>
      <c r="C4375" s="7" t="s">
        <v>1239</v>
      </c>
      <c r="D4375" s="7" t="s">
        <v>959</v>
      </c>
      <c r="E4375" s="7" t="s">
        <v>1240</v>
      </c>
      <c r="F4375" s="5" t="s">
        <v>1241</v>
      </c>
      <c r="G4375" s="8" t="n">
        <v>1500</v>
      </c>
    </row>
    <row r="4376" customFormat="false" ht="12.75" hidden="false" customHeight="false" outlineLevel="2" collapsed="false">
      <c r="A4376" s="5" t="s">
        <v>1238</v>
      </c>
      <c r="B4376" s="6" t="n">
        <v>37041</v>
      </c>
      <c r="C4376" s="7" t="s">
        <v>1239</v>
      </c>
      <c r="D4376" s="7" t="s">
        <v>959</v>
      </c>
      <c r="E4376" s="7" t="s">
        <v>1240</v>
      </c>
      <c r="F4376" s="5" t="s">
        <v>1241</v>
      </c>
      <c r="G4376" s="8" t="n">
        <v>-1500</v>
      </c>
    </row>
    <row r="4377" customFormat="false" ht="14.25" hidden="false" customHeight="false" outlineLevel="1" collapsed="false">
      <c r="A4377" s="28" t="n">
        <f aca="false">SUBTOTAL(3,A4320:A4376)</f>
        <v>57</v>
      </c>
      <c r="B4377" s="29"/>
      <c r="C4377" s="30"/>
      <c r="D4377" s="30"/>
      <c r="E4377" s="30"/>
      <c r="F4377" s="34" t="s">
        <v>5457</v>
      </c>
      <c r="G4377" s="32" t="n">
        <f aca="false">SUM(G4320:G4376)</f>
        <v>183789.4</v>
      </c>
    </row>
    <row r="4378" customFormat="false" ht="12.75" hidden="false" customHeight="false" outlineLevel="1" collapsed="false">
      <c r="A4378" s="5"/>
      <c r="B4378" s="6"/>
      <c r="C4378" s="7"/>
      <c r="D4378" s="7"/>
      <c r="E4378" s="7"/>
      <c r="F4378" s="35"/>
      <c r="G4378" s="8"/>
    </row>
    <row r="4379" customFormat="false" ht="12.75" hidden="false" customHeight="false" outlineLevel="2" collapsed="false">
      <c r="A4379" s="5" t="s">
        <v>3395</v>
      </c>
      <c r="B4379" s="6" t="n">
        <v>36978</v>
      </c>
      <c r="C4379" s="7" t="s">
        <v>3396</v>
      </c>
      <c r="D4379" s="7" t="s">
        <v>1588</v>
      </c>
      <c r="E4379" s="7" t="s">
        <v>196</v>
      </c>
      <c r="F4379" s="16" t="s">
        <v>3397</v>
      </c>
      <c r="G4379" s="8" t="n">
        <v>0</v>
      </c>
    </row>
    <row r="4380" customFormat="false" ht="14.25" hidden="false" customHeight="false" outlineLevel="1" collapsed="false">
      <c r="A4380" s="28" t="n">
        <f aca="false">SUBTOTAL(3,A4379)</f>
        <v>1</v>
      </c>
      <c r="B4380" s="29"/>
      <c r="C4380" s="30"/>
      <c r="D4380" s="30"/>
      <c r="E4380" s="30"/>
      <c r="F4380" s="31" t="s">
        <v>5458</v>
      </c>
      <c r="G4380" s="32" t="n">
        <f aca="false">SUM(G4379)</f>
        <v>0</v>
      </c>
    </row>
    <row r="4381" customFormat="false" ht="12.75" hidden="false" customHeight="false" outlineLevel="1" collapsed="false">
      <c r="A4381" s="5"/>
      <c r="B4381" s="6"/>
      <c r="C4381" s="7"/>
      <c r="D4381" s="7"/>
      <c r="E4381" s="7"/>
      <c r="F4381" s="33"/>
      <c r="G4381" s="8"/>
    </row>
    <row r="4382" customFormat="false" ht="12.75" hidden="false" customHeight="false" outlineLevel="2" collapsed="false">
      <c r="A4382" s="5" t="s">
        <v>2498</v>
      </c>
      <c r="B4382" s="6" t="n">
        <v>37041</v>
      </c>
      <c r="C4382" s="7" t="s">
        <v>2499</v>
      </c>
      <c r="D4382" s="7" t="s">
        <v>1588</v>
      </c>
      <c r="E4382" s="7" t="s">
        <v>1152</v>
      </c>
      <c r="F4382" s="5" t="s">
        <v>2500</v>
      </c>
      <c r="G4382" s="8" t="n">
        <v>32000</v>
      </c>
    </row>
    <row r="4383" customFormat="false" ht="12.75" hidden="false" customHeight="false" outlineLevel="2" collapsed="false">
      <c r="A4383" s="5" t="s">
        <v>2809</v>
      </c>
      <c r="B4383" s="6" t="n">
        <v>37047</v>
      </c>
      <c r="C4383" s="7" t="s">
        <v>2797</v>
      </c>
      <c r="D4383" s="7" t="s">
        <v>1588</v>
      </c>
      <c r="E4383" s="7"/>
      <c r="F4383" s="16" t="s">
        <v>2500</v>
      </c>
      <c r="G4383" s="8" t="n">
        <v>0</v>
      </c>
    </row>
    <row r="4384" customFormat="false" ht="12.75" hidden="false" customHeight="false" outlineLevel="2" collapsed="false">
      <c r="A4384" s="5" t="s">
        <v>2810</v>
      </c>
      <c r="B4384" s="6" t="n">
        <v>37047</v>
      </c>
      <c r="C4384" s="7" t="s">
        <v>2797</v>
      </c>
      <c r="D4384" s="7" t="s">
        <v>1588</v>
      </c>
      <c r="E4384" s="7"/>
      <c r="F4384" s="16" t="s">
        <v>2500</v>
      </c>
      <c r="G4384" s="8" t="n">
        <v>0</v>
      </c>
    </row>
    <row r="4385" customFormat="false" ht="14.25" hidden="false" customHeight="false" outlineLevel="1" collapsed="false">
      <c r="A4385" s="28" t="n">
        <f aca="false">SUBTOTAL(3,A4382:A4384)</f>
        <v>3</v>
      </c>
      <c r="B4385" s="29"/>
      <c r="C4385" s="30"/>
      <c r="D4385" s="30"/>
      <c r="E4385" s="30"/>
      <c r="F4385" s="31" t="s">
        <v>5459</v>
      </c>
      <c r="G4385" s="32" t="n">
        <f aca="false">SUM(G4382:G4384)</f>
        <v>32000</v>
      </c>
    </row>
    <row r="4386" customFormat="false" ht="12.75" hidden="false" customHeight="false" outlineLevel="1" collapsed="false">
      <c r="A4386" s="5"/>
      <c r="B4386" s="6"/>
      <c r="C4386" s="7"/>
      <c r="D4386" s="7"/>
      <c r="E4386" s="7"/>
      <c r="F4386" s="33"/>
      <c r="G4386" s="8"/>
    </row>
    <row r="4387" customFormat="false" ht="12.75" hidden="false" customHeight="false" outlineLevel="2" collapsed="false">
      <c r="A4387" s="5" t="n">
        <v>848197</v>
      </c>
      <c r="B4387" s="6" t="n">
        <v>37054</v>
      </c>
      <c r="C4387" s="7" t="s">
        <v>2482</v>
      </c>
      <c r="D4387" s="7" t="s">
        <v>1588</v>
      </c>
      <c r="E4387" s="7"/>
      <c r="F4387" s="16" t="s">
        <v>1049</v>
      </c>
      <c r="G4387" s="8" t="n">
        <v>510</v>
      </c>
    </row>
    <row r="4388" customFormat="false" ht="12.75" hidden="false" customHeight="false" outlineLevel="2" collapsed="false">
      <c r="A4388" s="5" t="s">
        <v>4505</v>
      </c>
      <c r="B4388" s="6" t="n">
        <v>36899</v>
      </c>
      <c r="C4388" s="7" t="s">
        <v>4506</v>
      </c>
      <c r="D4388" s="7" t="s">
        <v>1588</v>
      </c>
      <c r="E4388" s="7" t="s">
        <v>1069</v>
      </c>
      <c r="F4388" s="16" t="s">
        <v>1049</v>
      </c>
      <c r="G4388" s="8" t="n">
        <v>2246</v>
      </c>
    </row>
    <row r="4389" customFormat="false" ht="12.75" hidden="false" customHeight="false" outlineLevel="2" collapsed="false">
      <c r="A4389" s="5" t="s">
        <v>4507</v>
      </c>
      <c r="B4389" s="6" t="n">
        <v>36915</v>
      </c>
      <c r="C4389" s="7" t="s">
        <v>4508</v>
      </c>
      <c r="D4389" s="7" t="s">
        <v>1588</v>
      </c>
      <c r="E4389" s="7" t="s">
        <v>4509</v>
      </c>
      <c r="F4389" s="16" t="s">
        <v>1049</v>
      </c>
      <c r="G4389" s="8" t="n">
        <v>2351</v>
      </c>
    </row>
    <row r="4390" customFormat="false" ht="12.75" hidden="false" customHeight="false" outlineLevel="2" collapsed="false">
      <c r="A4390" s="5" t="s">
        <v>4029</v>
      </c>
      <c r="B4390" s="6" t="n">
        <v>36943</v>
      </c>
      <c r="C4390" s="7" t="s">
        <v>2482</v>
      </c>
      <c r="D4390" s="7" t="s">
        <v>1588</v>
      </c>
      <c r="E4390" s="7" t="s">
        <v>3875</v>
      </c>
      <c r="F4390" s="16" t="s">
        <v>1049</v>
      </c>
      <c r="G4390" s="8" t="n">
        <v>1395</v>
      </c>
    </row>
    <row r="4391" customFormat="false" ht="12.75" hidden="false" customHeight="false" outlineLevel="2" collapsed="false">
      <c r="A4391" s="5" t="s">
        <v>3352</v>
      </c>
      <c r="B4391" s="6" t="n">
        <v>36969</v>
      </c>
      <c r="C4391" s="7" t="s">
        <v>3353</v>
      </c>
      <c r="D4391" s="7" t="s">
        <v>1588</v>
      </c>
      <c r="E4391" s="7" t="s">
        <v>3354</v>
      </c>
      <c r="F4391" s="16" t="s">
        <v>1049</v>
      </c>
      <c r="G4391" s="8" t="n">
        <v>8560</v>
      </c>
    </row>
    <row r="4392" customFormat="false" ht="12.75" hidden="false" customHeight="false" outlineLevel="2" collapsed="false">
      <c r="A4392" s="5" t="s">
        <v>3355</v>
      </c>
      <c r="B4392" s="6" t="n">
        <v>36977</v>
      </c>
      <c r="C4392" s="7" t="s">
        <v>1607</v>
      </c>
      <c r="D4392" s="7" t="s">
        <v>1588</v>
      </c>
      <c r="E4392" s="7" t="s">
        <v>2493</v>
      </c>
      <c r="F4392" s="16" t="s">
        <v>1049</v>
      </c>
      <c r="G4392" s="8" t="n">
        <v>210</v>
      </c>
    </row>
    <row r="4393" customFormat="false" ht="12.75" hidden="false" customHeight="false" outlineLevel="2" collapsed="false">
      <c r="A4393" s="5" t="s">
        <v>1755</v>
      </c>
      <c r="B4393" s="6" t="n">
        <v>36997</v>
      </c>
      <c r="C4393" s="7" t="s">
        <v>1756</v>
      </c>
      <c r="D4393" s="7" t="s">
        <v>1588</v>
      </c>
      <c r="E4393" s="7" t="s">
        <v>20</v>
      </c>
      <c r="F4393" s="16" t="s">
        <v>1049</v>
      </c>
      <c r="G4393" s="8" t="n">
        <v>625</v>
      </c>
    </row>
    <row r="4394" customFormat="false" ht="12.75" hidden="false" customHeight="false" outlineLevel="2" collapsed="false">
      <c r="A4394" s="5" t="s">
        <v>1606</v>
      </c>
      <c r="B4394" s="6" t="n">
        <v>37006</v>
      </c>
      <c r="C4394" s="7" t="s">
        <v>1607</v>
      </c>
      <c r="D4394" s="7" t="s">
        <v>1588</v>
      </c>
      <c r="E4394" s="7" t="s">
        <v>1608</v>
      </c>
      <c r="F4394" s="16" t="s">
        <v>1049</v>
      </c>
      <c r="G4394" s="8" t="n">
        <v>217</v>
      </c>
    </row>
    <row r="4395" customFormat="false" ht="12.75" hidden="false" customHeight="false" outlineLevel="2" collapsed="false">
      <c r="A4395" s="5" t="s">
        <v>1606</v>
      </c>
      <c r="B4395" s="6" t="n">
        <v>37040</v>
      </c>
      <c r="C4395" s="7" t="s">
        <v>1607</v>
      </c>
      <c r="D4395" s="7" t="s">
        <v>1588</v>
      </c>
      <c r="E4395" s="7" t="s">
        <v>2493</v>
      </c>
      <c r="F4395" s="5" t="s">
        <v>1049</v>
      </c>
      <c r="G4395" s="8" t="n">
        <v>210</v>
      </c>
    </row>
    <row r="4396" customFormat="false" ht="12.75" hidden="false" customHeight="false" outlineLevel="2" collapsed="false">
      <c r="A4396" s="5" t="s">
        <v>1606</v>
      </c>
      <c r="B4396" s="6" t="n">
        <v>37068</v>
      </c>
      <c r="C4396" s="7" t="s">
        <v>1607</v>
      </c>
      <c r="D4396" s="7" t="s">
        <v>1588</v>
      </c>
      <c r="E4396" s="7"/>
      <c r="F4396" s="16" t="s">
        <v>1049</v>
      </c>
      <c r="G4396" s="8" t="n">
        <v>217</v>
      </c>
    </row>
    <row r="4397" customFormat="false" ht="12.75" hidden="false" customHeight="false" outlineLevel="2" collapsed="false">
      <c r="A4397" s="5" t="s">
        <v>2481</v>
      </c>
      <c r="B4397" s="6" t="n">
        <v>37033</v>
      </c>
      <c r="C4397" s="7" t="s">
        <v>2482</v>
      </c>
      <c r="D4397" s="7" t="s">
        <v>1588</v>
      </c>
      <c r="E4397" s="7" t="s">
        <v>778</v>
      </c>
      <c r="F4397" s="5" t="s">
        <v>1049</v>
      </c>
      <c r="G4397" s="8" t="n">
        <v>600</v>
      </c>
    </row>
    <row r="4398" customFormat="false" ht="12.75" hidden="false" customHeight="false" outlineLevel="2" collapsed="false">
      <c r="A4398" s="5" t="s">
        <v>2830</v>
      </c>
      <c r="B4398" s="6" t="n">
        <v>37054</v>
      </c>
      <c r="C4398" s="7" t="s">
        <v>2482</v>
      </c>
      <c r="D4398" s="7" t="s">
        <v>1588</v>
      </c>
      <c r="E4398" s="7"/>
      <c r="F4398" s="16" t="s">
        <v>1049</v>
      </c>
      <c r="G4398" s="8" t="n">
        <v>310</v>
      </c>
    </row>
    <row r="4399" customFormat="false" ht="12.75" hidden="false" customHeight="false" outlineLevel="2" collapsed="false">
      <c r="A4399" s="5" t="s">
        <v>2876</v>
      </c>
      <c r="B4399" s="6" t="n">
        <v>37067</v>
      </c>
      <c r="C4399" s="7" t="s">
        <v>2482</v>
      </c>
      <c r="D4399" s="7" t="s">
        <v>1588</v>
      </c>
      <c r="E4399" s="7"/>
      <c r="F4399" s="16" t="s">
        <v>1049</v>
      </c>
      <c r="G4399" s="8" t="n">
        <v>775</v>
      </c>
    </row>
    <row r="4400" customFormat="false" ht="12.75" hidden="false" customHeight="false" outlineLevel="2" collapsed="false">
      <c r="A4400" s="5" t="n">
        <v>754789</v>
      </c>
      <c r="B4400" s="6" t="n">
        <v>37007</v>
      </c>
      <c r="C4400" s="7" t="s">
        <v>1056</v>
      </c>
      <c r="D4400" s="7" t="s">
        <v>959</v>
      </c>
      <c r="E4400" s="7" t="s">
        <v>1048</v>
      </c>
      <c r="F4400" s="16" t="s">
        <v>1049</v>
      </c>
      <c r="G4400" s="8" t="n">
        <v>1240</v>
      </c>
    </row>
    <row r="4401" customFormat="false" ht="12.75" hidden="false" customHeight="false" outlineLevel="2" collapsed="false">
      <c r="A4401" s="5" t="n">
        <v>756362</v>
      </c>
      <c r="B4401" s="6" t="n">
        <v>37007</v>
      </c>
      <c r="C4401" s="7" t="s">
        <v>1058</v>
      </c>
      <c r="D4401" s="7" t="s">
        <v>959</v>
      </c>
      <c r="E4401" s="7" t="s">
        <v>1048</v>
      </c>
      <c r="F4401" s="16" t="s">
        <v>1049</v>
      </c>
      <c r="G4401" s="8" t="n">
        <v>1700</v>
      </c>
    </row>
    <row r="4402" customFormat="false" ht="12.75" hidden="false" customHeight="false" outlineLevel="2" collapsed="false">
      <c r="A4402" s="5" t="n">
        <v>756633</v>
      </c>
      <c r="B4402" s="6" t="n">
        <v>37007</v>
      </c>
      <c r="C4402" s="7" t="s">
        <v>1059</v>
      </c>
      <c r="D4402" s="7" t="s">
        <v>959</v>
      </c>
      <c r="E4402" s="7" t="s">
        <v>1048</v>
      </c>
      <c r="F4402" s="16" t="s">
        <v>1049</v>
      </c>
      <c r="G4402" s="8" t="n">
        <v>387.5</v>
      </c>
    </row>
    <row r="4403" customFormat="false" ht="12.75" hidden="false" customHeight="false" outlineLevel="2" collapsed="false">
      <c r="A4403" s="5" t="n">
        <v>756633</v>
      </c>
      <c r="B4403" s="6" t="n">
        <v>37007</v>
      </c>
      <c r="C4403" s="7" t="s">
        <v>1059</v>
      </c>
      <c r="D4403" s="7" t="s">
        <v>959</v>
      </c>
      <c r="E4403" s="7" t="s">
        <v>1048</v>
      </c>
      <c r="F4403" s="16" t="s">
        <v>1049</v>
      </c>
      <c r="G4403" s="8" t="n">
        <v>77.5</v>
      </c>
    </row>
    <row r="4404" customFormat="false" ht="12.75" hidden="false" customHeight="false" outlineLevel="2" collapsed="false">
      <c r="A4404" s="5" t="n">
        <v>780739</v>
      </c>
      <c r="B4404" s="6" t="n">
        <v>37020</v>
      </c>
      <c r="C4404" s="7" t="s">
        <v>1285</v>
      </c>
      <c r="D4404" s="7" t="s">
        <v>959</v>
      </c>
      <c r="E4404" s="7" t="s">
        <v>1283</v>
      </c>
      <c r="F4404" s="5" t="s">
        <v>1049</v>
      </c>
      <c r="G4404" s="8" t="n">
        <f aca="false">798+298</f>
        <v>1096</v>
      </c>
    </row>
    <row r="4405" customFormat="false" ht="12.75" hidden="false" customHeight="false" outlineLevel="2" collapsed="false">
      <c r="A4405" s="5" t="n">
        <v>788370</v>
      </c>
      <c r="B4405" s="6" t="n">
        <v>37032</v>
      </c>
      <c r="C4405" s="7" t="s">
        <v>1056</v>
      </c>
      <c r="D4405" s="7" t="s">
        <v>959</v>
      </c>
      <c r="E4405" s="7" t="s">
        <v>1283</v>
      </c>
      <c r="F4405" s="5" t="s">
        <v>1049</v>
      </c>
      <c r="G4405" s="8" t="n">
        <v>400</v>
      </c>
    </row>
    <row r="4406" customFormat="false" ht="12.75" hidden="false" customHeight="false" outlineLevel="2" collapsed="false">
      <c r="A4406" s="5" t="n">
        <v>805839</v>
      </c>
      <c r="B4406" s="6" t="n">
        <v>37034</v>
      </c>
      <c r="C4406" s="7" t="s">
        <v>1056</v>
      </c>
      <c r="D4406" s="7" t="s">
        <v>959</v>
      </c>
      <c r="E4406" s="7" t="s">
        <v>1283</v>
      </c>
      <c r="F4406" s="5" t="s">
        <v>1049</v>
      </c>
      <c r="G4406" s="8" t="n">
        <v>327.52</v>
      </c>
    </row>
    <row r="4407" customFormat="false" ht="12.75" hidden="false" customHeight="false" outlineLevel="2" collapsed="false">
      <c r="A4407" s="5" t="n">
        <v>816505</v>
      </c>
      <c r="B4407" s="6" t="n">
        <v>37040</v>
      </c>
      <c r="C4407" s="7" t="s">
        <v>1300</v>
      </c>
      <c r="D4407" s="7" t="s">
        <v>959</v>
      </c>
      <c r="E4407" s="7" t="s">
        <v>1283</v>
      </c>
      <c r="F4407" s="5" t="s">
        <v>1049</v>
      </c>
      <c r="G4407" s="8" t="n">
        <v>1585</v>
      </c>
    </row>
    <row r="4408" customFormat="false" ht="12.75" hidden="false" customHeight="false" outlineLevel="2" collapsed="false">
      <c r="A4408" s="5" t="n">
        <v>818435</v>
      </c>
      <c r="B4408" s="6" t="n">
        <v>37041</v>
      </c>
      <c r="C4408" s="7" t="s">
        <v>1287</v>
      </c>
      <c r="D4408" s="7" t="s">
        <v>959</v>
      </c>
      <c r="E4408" s="7" t="s">
        <v>1283</v>
      </c>
      <c r="F4408" s="5" t="s">
        <v>1049</v>
      </c>
      <c r="G4408" s="8" t="n">
        <v>50</v>
      </c>
    </row>
    <row r="4409" customFormat="false" ht="12.75" hidden="false" customHeight="false" outlineLevel="2" collapsed="false">
      <c r="A4409" s="5" t="n">
        <v>821956</v>
      </c>
      <c r="B4409" s="6" t="n">
        <v>37042</v>
      </c>
      <c r="C4409" s="7" t="s">
        <v>1301</v>
      </c>
      <c r="D4409" s="7" t="s">
        <v>959</v>
      </c>
      <c r="E4409" s="7" t="s">
        <v>1283</v>
      </c>
      <c r="F4409" s="5" t="s">
        <v>1049</v>
      </c>
      <c r="G4409" s="8" t="n">
        <v>300</v>
      </c>
    </row>
    <row r="4410" customFormat="false" ht="12.75" hidden="false" customHeight="false" outlineLevel="2" collapsed="false">
      <c r="A4410" s="5" t="n">
        <v>844736</v>
      </c>
      <c r="B4410" s="6" t="n">
        <v>37054</v>
      </c>
      <c r="C4410" s="7" t="s">
        <v>1450</v>
      </c>
      <c r="D4410" s="7" t="s">
        <v>959</v>
      </c>
      <c r="E4410" s="7"/>
      <c r="F4410" s="16" t="s">
        <v>1049</v>
      </c>
      <c r="G4410" s="8" t="n">
        <v>600</v>
      </c>
    </row>
    <row r="4411" customFormat="false" ht="12.75" hidden="false" customHeight="false" outlineLevel="2" collapsed="false">
      <c r="A4411" s="5" t="n">
        <v>848015</v>
      </c>
      <c r="B4411" s="6" t="n">
        <v>37054</v>
      </c>
      <c r="C4411" s="7" t="s">
        <v>1058</v>
      </c>
      <c r="D4411" s="7" t="s">
        <v>959</v>
      </c>
      <c r="E4411" s="7"/>
      <c r="F4411" s="16" t="s">
        <v>1049</v>
      </c>
      <c r="G4411" s="8" t="n">
        <v>900</v>
      </c>
    </row>
    <row r="4412" customFormat="false" ht="12.75" hidden="false" customHeight="false" outlineLevel="2" collapsed="false">
      <c r="A4412" s="5" t="n">
        <v>848040</v>
      </c>
      <c r="B4412" s="6" t="n">
        <v>37054</v>
      </c>
      <c r="C4412" s="7" t="s">
        <v>1058</v>
      </c>
      <c r="D4412" s="7" t="s">
        <v>959</v>
      </c>
      <c r="E4412" s="7"/>
      <c r="F4412" s="16" t="s">
        <v>1049</v>
      </c>
      <c r="G4412" s="8" t="n">
        <v>800</v>
      </c>
    </row>
    <row r="4413" customFormat="false" ht="12.75" hidden="false" customHeight="false" outlineLevel="2" collapsed="false">
      <c r="A4413" s="5" t="n">
        <v>851515</v>
      </c>
      <c r="B4413" s="6" t="n">
        <v>37055</v>
      </c>
      <c r="C4413" s="7" t="s">
        <v>1452</v>
      </c>
      <c r="D4413" s="7" t="s">
        <v>959</v>
      </c>
      <c r="E4413" s="7"/>
      <c r="F4413" s="16" t="s">
        <v>1049</v>
      </c>
      <c r="G4413" s="8" t="n">
        <v>240</v>
      </c>
    </row>
    <row r="4414" customFormat="false" ht="12.75" hidden="false" customHeight="false" outlineLevel="2" collapsed="false">
      <c r="A4414" s="5" t="n">
        <v>854552</v>
      </c>
      <c r="B4414" s="6" t="n">
        <v>37056</v>
      </c>
      <c r="C4414" s="7" t="s">
        <v>1452</v>
      </c>
      <c r="D4414" s="7" t="s">
        <v>959</v>
      </c>
      <c r="E4414" s="7"/>
      <c r="F4414" s="16" t="s">
        <v>1049</v>
      </c>
      <c r="G4414" s="8" t="n">
        <v>224</v>
      </c>
    </row>
    <row r="4415" customFormat="false" ht="12.75" hidden="false" customHeight="false" outlineLevel="2" collapsed="false">
      <c r="A4415" s="5" t="n">
        <v>867521</v>
      </c>
      <c r="B4415" s="6" t="n">
        <v>37062</v>
      </c>
      <c r="C4415" s="7" t="s">
        <v>1450</v>
      </c>
      <c r="D4415" s="7" t="s">
        <v>959</v>
      </c>
      <c r="E4415" s="7"/>
      <c r="F4415" s="16" t="s">
        <v>1049</v>
      </c>
      <c r="G4415" s="8" t="n">
        <v>505</v>
      </c>
    </row>
    <row r="4416" customFormat="false" ht="12.75" hidden="false" customHeight="false" outlineLevel="2" collapsed="false">
      <c r="A4416" s="5" t="n">
        <v>880687</v>
      </c>
      <c r="B4416" s="6" t="n">
        <v>37068</v>
      </c>
      <c r="C4416" s="7" t="s">
        <v>1452</v>
      </c>
      <c r="D4416" s="7" t="s">
        <v>959</v>
      </c>
      <c r="E4416" s="7"/>
      <c r="F4416" s="16" t="s">
        <v>1049</v>
      </c>
      <c r="G4416" s="8" t="n">
        <v>278</v>
      </c>
    </row>
    <row r="4417" customFormat="false" ht="12.75" hidden="false" customHeight="false" outlineLevel="2" collapsed="false">
      <c r="A4417" s="5" t="n">
        <v>880778</v>
      </c>
      <c r="B4417" s="6" t="n">
        <v>37068</v>
      </c>
      <c r="C4417" s="7" t="s">
        <v>1547</v>
      </c>
      <c r="D4417" s="7" t="s">
        <v>959</v>
      </c>
      <c r="E4417" s="7"/>
      <c r="F4417" s="16" t="s">
        <v>1049</v>
      </c>
      <c r="G4417" s="8" t="n">
        <v>32</v>
      </c>
    </row>
    <row r="4418" customFormat="false" ht="12.75" hidden="false" customHeight="false" outlineLevel="2" collapsed="false">
      <c r="A4418" s="5" t="n">
        <v>885070</v>
      </c>
      <c r="B4418" s="6" t="n">
        <v>37069</v>
      </c>
      <c r="C4418" s="7" t="s">
        <v>1575</v>
      </c>
      <c r="D4418" s="7" t="s">
        <v>959</v>
      </c>
      <c r="E4418" s="7"/>
      <c r="F4418" s="16" t="s">
        <v>1049</v>
      </c>
      <c r="G4418" s="8" t="n">
        <v>155</v>
      </c>
    </row>
    <row r="4419" customFormat="false" ht="12.75" hidden="false" customHeight="false" outlineLevel="2" collapsed="false">
      <c r="A4419" s="5" t="n">
        <v>892828</v>
      </c>
      <c r="B4419" s="6" t="n">
        <v>37071</v>
      </c>
      <c r="C4419" s="7" t="s">
        <v>1584</v>
      </c>
      <c r="D4419" s="7" t="s">
        <v>959</v>
      </c>
      <c r="E4419" s="7"/>
      <c r="F4419" s="16" t="s">
        <v>1049</v>
      </c>
      <c r="G4419" s="8" t="n">
        <v>18</v>
      </c>
    </row>
    <row r="4420" customFormat="false" ht="12.75" hidden="false" customHeight="false" outlineLevel="2" collapsed="false">
      <c r="A4420" s="5" t="s">
        <v>1296</v>
      </c>
      <c r="B4420" s="6" t="n">
        <v>37034</v>
      </c>
      <c r="C4420" s="7" t="s">
        <v>1297</v>
      </c>
      <c r="D4420" s="7" t="s">
        <v>959</v>
      </c>
      <c r="E4420" s="7" t="s">
        <v>1283</v>
      </c>
      <c r="F4420" s="5" t="s">
        <v>1049</v>
      </c>
      <c r="G4420" s="8" t="n">
        <v>241</v>
      </c>
    </row>
    <row r="4421" customFormat="false" ht="12.75" hidden="false" customHeight="false" outlineLevel="2" collapsed="false">
      <c r="A4421" s="5" t="s">
        <v>4915</v>
      </c>
      <c r="B4421" s="6" t="n">
        <v>36956</v>
      </c>
      <c r="C4421" s="7" t="s">
        <v>4916</v>
      </c>
      <c r="D4421" s="7" t="s">
        <v>959</v>
      </c>
      <c r="E4421" s="7" t="s">
        <v>1048</v>
      </c>
      <c r="F4421" s="16" t="s">
        <v>1049</v>
      </c>
      <c r="G4421" s="8" t="n">
        <v>137</v>
      </c>
    </row>
    <row r="4422" customFormat="false" ht="12.75" hidden="false" customHeight="false" outlineLevel="2" collapsed="false">
      <c r="A4422" s="5" t="s">
        <v>5147</v>
      </c>
      <c r="B4422" s="6" t="n">
        <v>36915</v>
      </c>
      <c r="C4422" s="7" t="s">
        <v>5148</v>
      </c>
      <c r="D4422" s="7" t="s">
        <v>959</v>
      </c>
      <c r="E4422" s="7" t="s">
        <v>1048</v>
      </c>
      <c r="F4422" s="16" t="s">
        <v>1049</v>
      </c>
      <c r="G4422" s="8" t="n">
        <v>308</v>
      </c>
    </row>
    <row r="4423" customFormat="false" ht="12.75" hidden="false" customHeight="false" outlineLevel="2" collapsed="false">
      <c r="A4423" s="5" t="s">
        <v>5149</v>
      </c>
      <c r="B4423" s="6" t="n">
        <v>36916</v>
      </c>
      <c r="C4423" s="7" t="s">
        <v>5076</v>
      </c>
      <c r="D4423" s="7" t="s">
        <v>959</v>
      </c>
      <c r="E4423" s="7" t="s">
        <v>1048</v>
      </c>
      <c r="F4423" s="16" t="s">
        <v>1049</v>
      </c>
      <c r="G4423" s="8" t="n">
        <v>899</v>
      </c>
    </row>
    <row r="4424" customFormat="false" ht="12.75" hidden="false" customHeight="false" outlineLevel="2" collapsed="false">
      <c r="A4424" s="5" t="s">
        <v>5150</v>
      </c>
      <c r="B4424" s="6" t="n">
        <v>36917</v>
      </c>
      <c r="C4424" s="7" t="s">
        <v>5148</v>
      </c>
      <c r="D4424" s="7" t="s">
        <v>959</v>
      </c>
      <c r="E4424" s="7" t="s">
        <v>1048</v>
      </c>
      <c r="F4424" s="16" t="s">
        <v>1049</v>
      </c>
      <c r="G4424" s="8" t="n">
        <v>2613</v>
      </c>
    </row>
    <row r="4425" customFormat="false" ht="12.75" hidden="false" customHeight="false" outlineLevel="2" collapsed="false">
      <c r="A4425" s="5" t="s">
        <v>5151</v>
      </c>
      <c r="B4425" s="6" t="n">
        <v>36917</v>
      </c>
      <c r="C4425" s="7" t="s">
        <v>5076</v>
      </c>
      <c r="D4425" s="7" t="s">
        <v>959</v>
      </c>
      <c r="E4425" s="7" t="s">
        <v>1048</v>
      </c>
      <c r="F4425" s="16" t="s">
        <v>1049</v>
      </c>
      <c r="G4425" s="8" t="n">
        <v>1199</v>
      </c>
    </row>
    <row r="4426" customFormat="false" ht="12.75" hidden="false" customHeight="false" outlineLevel="2" collapsed="false">
      <c r="A4426" s="5" t="s">
        <v>5152</v>
      </c>
      <c r="B4426" s="6" t="n">
        <v>36917</v>
      </c>
      <c r="C4426" s="7" t="s">
        <v>5076</v>
      </c>
      <c r="D4426" s="7" t="s">
        <v>959</v>
      </c>
      <c r="E4426" s="7" t="s">
        <v>1048</v>
      </c>
      <c r="F4426" s="16" t="s">
        <v>1049</v>
      </c>
      <c r="G4426" s="8" t="n">
        <v>298</v>
      </c>
    </row>
    <row r="4427" customFormat="false" ht="12.75" hidden="false" customHeight="false" outlineLevel="2" collapsed="false">
      <c r="A4427" s="5" t="s">
        <v>5153</v>
      </c>
      <c r="B4427" s="6" t="n">
        <v>36917</v>
      </c>
      <c r="C4427" s="7" t="s">
        <v>5148</v>
      </c>
      <c r="D4427" s="7" t="s">
        <v>959</v>
      </c>
      <c r="E4427" s="7" t="s">
        <v>1048</v>
      </c>
      <c r="F4427" s="16" t="s">
        <v>1049</v>
      </c>
      <c r="G4427" s="8" t="n">
        <v>10262</v>
      </c>
    </row>
    <row r="4428" customFormat="false" ht="12.75" hidden="false" customHeight="false" outlineLevel="2" collapsed="false">
      <c r="A4428" s="5" t="s">
        <v>5073</v>
      </c>
      <c r="B4428" s="6" t="n">
        <v>36924</v>
      </c>
      <c r="C4428" s="7" t="s">
        <v>5074</v>
      </c>
      <c r="D4428" s="7" t="s">
        <v>959</v>
      </c>
      <c r="E4428" s="7" t="s">
        <v>1048</v>
      </c>
      <c r="F4428" s="16" t="s">
        <v>1049</v>
      </c>
      <c r="G4428" s="8" t="n">
        <v>895</v>
      </c>
    </row>
    <row r="4429" customFormat="false" ht="12.75" hidden="false" customHeight="false" outlineLevel="2" collapsed="false">
      <c r="A4429" s="5" t="s">
        <v>5075</v>
      </c>
      <c r="B4429" s="6" t="n">
        <v>36924</v>
      </c>
      <c r="C4429" s="7" t="s">
        <v>5076</v>
      </c>
      <c r="D4429" s="7" t="s">
        <v>959</v>
      </c>
      <c r="E4429" s="7" t="s">
        <v>1048</v>
      </c>
      <c r="F4429" s="16" t="s">
        <v>1049</v>
      </c>
      <c r="G4429" s="8" t="n">
        <v>200</v>
      </c>
    </row>
    <row r="4430" customFormat="false" ht="12.75" hidden="false" customHeight="false" outlineLevel="2" collapsed="false">
      <c r="A4430" s="5" t="s">
        <v>5077</v>
      </c>
      <c r="B4430" s="6" t="n">
        <v>36928</v>
      </c>
      <c r="C4430" s="7" t="s">
        <v>5076</v>
      </c>
      <c r="D4430" s="7" t="s">
        <v>959</v>
      </c>
      <c r="E4430" s="7" t="s">
        <v>1048</v>
      </c>
      <c r="F4430" s="16" t="s">
        <v>1049</v>
      </c>
      <c r="G4430" s="8" t="n">
        <v>800</v>
      </c>
    </row>
    <row r="4431" customFormat="false" ht="12.75" hidden="false" customHeight="false" outlineLevel="2" collapsed="false">
      <c r="A4431" s="5" t="s">
        <v>5078</v>
      </c>
      <c r="B4431" s="6" t="n">
        <v>36928</v>
      </c>
      <c r="C4431" s="7" t="s">
        <v>5076</v>
      </c>
      <c r="D4431" s="7" t="s">
        <v>959</v>
      </c>
      <c r="E4431" s="7" t="s">
        <v>1048</v>
      </c>
      <c r="F4431" s="16" t="s">
        <v>1049</v>
      </c>
      <c r="G4431" s="8" t="n">
        <v>996</v>
      </c>
    </row>
    <row r="4432" customFormat="false" ht="12.75" hidden="false" customHeight="false" outlineLevel="2" collapsed="false">
      <c r="A4432" s="5" t="s">
        <v>5079</v>
      </c>
      <c r="B4432" s="6" t="n">
        <v>36930</v>
      </c>
      <c r="C4432" s="7" t="s">
        <v>5080</v>
      </c>
      <c r="D4432" s="7" t="s">
        <v>959</v>
      </c>
      <c r="E4432" s="7" t="s">
        <v>1048</v>
      </c>
      <c r="F4432" s="16" t="s">
        <v>1049</v>
      </c>
      <c r="G4432" s="8" t="n">
        <v>399</v>
      </c>
    </row>
    <row r="4433" customFormat="false" ht="12.75" hidden="false" customHeight="false" outlineLevel="2" collapsed="false">
      <c r="A4433" s="5" t="s">
        <v>5081</v>
      </c>
      <c r="B4433" s="6" t="n">
        <v>36930</v>
      </c>
      <c r="C4433" s="7" t="s">
        <v>5076</v>
      </c>
      <c r="D4433" s="7" t="s">
        <v>959</v>
      </c>
      <c r="E4433" s="7" t="s">
        <v>1048</v>
      </c>
      <c r="F4433" s="16" t="s">
        <v>1049</v>
      </c>
      <c r="G4433" s="8" t="n">
        <v>7868</v>
      </c>
    </row>
    <row r="4434" customFormat="false" ht="12.75" hidden="false" customHeight="false" outlineLevel="2" collapsed="false">
      <c r="A4434" s="5" t="s">
        <v>5082</v>
      </c>
      <c r="B4434" s="6" t="n">
        <v>36930</v>
      </c>
      <c r="C4434" s="7" t="s">
        <v>5076</v>
      </c>
      <c r="D4434" s="7" t="s">
        <v>959</v>
      </c>
      <c r="E4434" s="7" t="s">
        <v>1048</v>
      </c>
      <c r="F4434" s="16" t="s">
        <v>1049</v>
      </c>
      <c r="G4434" s="8" t="n">
        <v>598</v>
      </c>
    </row>
    <row r="4435" customFormat="false" ht="12.75" hidden="false" customHeight="false" outlineLevel="2" collapsed="false">
      <c r="A4435" s="5" t="s">
        <v>5083</v>
      </c>
      <c r="B4435" s="6" t="n">
        <v>36942</v>
      </c>
      <c r="C4435" s="7" t="s">
        <v>1287</v>
      </c>
      <c r="D4435" s="7" t="s">
        <v>959</v>
      </c>
      <c r="E4435" s="7" t="s">
        <v>1048</v>
      </c>
      <c r="F4435" s="16" t="s">
        <v>1049</v>
      </c>
      <c r="G4435" s="8" t="n">
        <v>446</v>
      </c>
    </row>
    <row r="4436" customFormat="false" ht="12.75" hidden="false" customHeight="false" outlineLevel="2" collapsed="false">
      <c r="A4436" s="5" t="s">
        <v>5084</v>
      </c>
      <c r="B4436" s="6" t="n">
        <v>36948</v>
      </c>
      <c r="C4436" s="7" t="s">
        <v>5085</v>
      </c>
      <c r="D4436" s="7" t="s">
        <v>959</v>
      </c>
      <c r="E4436" s="7" t="s">
        <v>1048</v>
      </c>
      <c r="F4436" s="16" t="s">
        <v>1049</v>
      </c>
      <c r="G4436" s="8" t="n">
        <v>754</v>
      </c>
    </row>
    <row r="4437" customFormat="false" ht="12.75" hidden="false" customHeight="false" outlineLevel="2" collapsed="false">
      <c r="A4437" s="5" t="s">
        <v>5086</v>
      </c>
      <c r="B4437" s="6" t="n">
        <v>36950</v>
      </c>
      <c r="C4437" s="7" t="s">
        <v>5087</v>
      </c>
      <c r="D4437" s="7" t="s">
        <v>959</v>
      </c>
      <c r="E4437" s="7" t="s">
        <v>1048</v>
      </c>
      <c r="F4437" s="16" t="s">
        <v>1049</v>
      </c>
      <c r="G4437" s="8" t="n">
        <v>93</v>
      </c>
    </row>
    <row r="4438" customFormat="false" ht="12.75" hidden="false" customHeight="false" outlineLevel="2" collapsed="false">
      <c r="A4438" s="5" t="s">
        <v>4917</v>
      </c>
      <c r="B4438" s="6" t="n">
        <v>36964</v>
      </c>
      <c r="C4438" s="7" t="s">
        <v>1452</v>
      </c>
      <c r="D4438" s="7" t="s">
        <v>959</v>
      </c>
      <c r="E4438" s="7" t="s">
        <v>1048</v>
      </c>
      <c r="F4438" s="16" t="s">
        <v>1049</v>
      </c>
      <c r="G4438" s="8" t="n">
        <v>411</v>
      </c>
    </row>
    <row r="4439" customFormat="false" ht="12.75" hidden="false" customHeight="false" outlineLevel="2" collapsed="false">
      <c r="A4439" s="5" t="s">
        <v>4922</v>
      </c>
      <c r="B4439" s="6" t="n">
        <v>36971</v>
      </c>
      <c r="C4439" s="7" t="s">
        <v>1452</v>
      </c>
      <c r="D4439" s="7" t="s">
        <v>959</v>
      </c>
      <c r="E4439" s="7" t="s">
        <v>1048</v>
      </c>
      <c r="F4439" s="16" t="s">
        <v>1049</v>
      </c>
      <c r="G4439" s="8" t="n">
        <v>398</v>
      </c>
    </row>
    <row r="4440" customFormat="false" ht="12.75" hidden="false" customHeight="false" outlineLevel="2" collapsed="false">
      <c r="A4440" s="5" t="s">
        <v>4921</v>
      </c>
      <c r="B4440" s="6" t="n">
        <v>36971</v>
      </c>
      <c r="C4440" s="7" t="s">
        <v>1297</v>
      </c>
      <c r="D4440" s="7" t="s">
        <v>959</v>
      </c>
      <c r="E4440" s="7" t="s">
        <v>1048</v>
      </c>
      <c r="F4440" s="16" t="s">
        <v>1049</v>
      </c>
      <c r="G4440" s="8" t="n">
        <v>7135</v>
      </c>
    </row>
    <row r="4441" customFormat="false" ht="12.75" hidden="false" customHeight="false" outlineLevel="2" collapsed="false">
      <c r="A4441" s="5" t="s">
        <v>4925</v>
      </c>
      <c r="B4441" s="6" t="n">
        <v>36976</v>
      </c>
      <c r="C4441" s="7" t="s">
        <v>4926</v>
      </c>
      <c r="D4441" s="7" t="s">
        <v>959</v>
      </c>
      <c r="E4441" s="7" t="s">
        <v>1048</v>
      </c>
      <c r="F4441" s="16" t="s">
        <v>1049</v>
      </c>
      <c r="G4441" s="8" t="n">
        <v>1198</v>
      </c>
    </row>
    <row r="4442" customFormat="false" ht="12.75" hidden="false" customHeight="false" outlineLevel="2" collapsed="false">
      <c r="A4442" s="5" t="s">
        <v>4929</v>
      </c>
      <c r="B4442" s="6" t="n">
        <v>36977</v>
      </c>
      <c r="C4442" s="7" t="s">
        <v>1056</v>
      </c>
      <c r="D4442" s="7" t="s">
        <v>959</v>
      </c>
      <c r="E4442" s="7" t="s">
        <v>1048</v>
      </c>
      <c r="F4442" s="16" t="s">
        <v>1049</v>
      </c>
      <c r="G4442" s="8" t="n">
        <v>1927</v>
      </c>
    </row>
    <row r="4443" customFormat="false" ht="12.75" hidden="false" customHeight="false" outlineLevel="2" collapsed="false">
      <c r="A4443" s="5" t="s">
        <v>4930</v>
      </c>
      <c r="B4443" s="6" t="n">
        <v>36977</v>
      </c>
      <c r="C4443" s="7" t="s">
        <v>4926</v>
      </c>
      <c r="D4443" s="7" t="s">
        <v>959</v>
      </c>
      <c r="E4443" s="7" t="s">
        <v>1048</v>
      </c>
      <c r="F4443" s="16" t="s">
        <v>1049</v>
      </c>
      <c r="G4443" s="8" t="n">
        <v>399</v>
      </c>
    </row>
    <row r="4444" customFormat="false" ht="12.75" hidden="false" customHeight="false" outlineLevel="2" collapsed="false">
      <c r="A4444" s="5" t="s">
        <v>4932</v>
      </c>
      <c r="B4444" s="6" t="n">
        <v>36978</v>
      </c>
      <c r="C4444" s="7" t="s">
        <v>1452</v>
      </c>
      <c r="D4444" s="7" t="s">
        <v>959</v>
      </c>
      <c r="E4444" s="7" t="s">
        <v>1048</v>
      </c>
      <c r="F4444" s="16" t="s">
        <v>1049</v>
      </c>
      <c r="G4444" s="8" t="n">
        <v>1478</v>
      </c>
    </row>
    <row r="4445" customFormat="false" ht="12.75" hidden="false" customHeight="false" outlineLevel="2" collapsed="false">
      <c r="A4445" s="5" t="s">
        <v>4988</v>
      </c>
      <c r="B4445" s="6" t="n">
        <v>36978</v>
      </c>
      <c r="C4445" s="7" t="s">
        <v>4928</v>
      </c>
      <c r="D4445" s="7" t="s">
        <v>959</v>
      </c>
      <c r="E4445" s="7" t="s">
        <v>1121</v>
      </c>
      <c r="F4445" s="16" t="s">
        <v>1049</v>
      </c>
      <c r="G4445" s="8" t="n">
        <v>1499</v>
      </c>
    </row>
    <row r="4446" customFormat="false" ht="12.75" hidden="false" customHeight="false" outlineLevel="2" collapsed="false">
      <c r="A4446" s="5" t="s">
        <v>1046</v>
      </c>
      <c r="B4446" s="6" t="n">
        <v>36998</v>
      </c>
      <c r="C4446" s="7" t="s">
        <v>1047</v>
      </c>
      <c r="D4446" s="7" t="s">
        <v>959</v>
      </c>
      <c r="E4446" s="7" t="s">
        <v>1048</v>
      </c>
      <c r="F4446" s="16" t="s">
        <v>1049</v>
      </c>
      <c r="G4446" s="8" t="n">
        <v>549</v>
      </c>
    </row>
    <row r="4447" customFormat="false" ht="12.75" hidden="false" customHeight="false" outlineLevel="2" collapsed="false">
      <c r="A4447" s="5" t="s">
        <v>1119</v>
      </c>
      <c r="B4447" s="6" t="n">
        <v>37005</v>
      </c>
      <c r="C4447" s="7" t="s">
        <v>1120</v>
      </c>
      <c r="D4447" s="7" t="s">
        <v>959</v>
      </c>
      <c r="E4447" s="7" t="s">
        <v>1121</v>
      </c>
      <c r="F4447" s="16" t="s">
        <v>1049</v>
      </c>
      <c r="G4447" s="8" t="n">
        <v>3097</v>
      </c>
    </row>
    <row r="4448" customFormat="false" ht="12.75" hidden="false" customHeight="false" outlineLevel="2" collapsed="false">
      <c r="A4448" s="5" t="s">
        <v>1057</v>
      </c>
      <c r="B4448" s="6" t="n">
        <v>37007</v>
      </c>
      <c r="C4448" s="7" t="s">
        <v>1047</v>
      </c>
      <c r="D4448" s="7" t="s">
        <v>959</v>
      </c>
      <c r="E4448" s="7" t="s">
        <v>1048</v>
      </c>
      <c r="F4448" s="16" t="s">
        <v>1049</v>
      </c>
      <c r="G4448" s="8" t="n">
        <v>226.6</v>
      </c>
    </row>
    <row r="4449" customFormat="false" ht="12.75" hidden="false" customHeight="false" outlineLevel="2" collapsed="false">
      <c r="A4449" s="5" t="s">
        <v>1281</v>
      </c>
      <c r="B4449" s="6" t="n">
        <v>37012</v>
      </c>
      <c r="C4449" s="7" t="s">
        <v>1282</v>
      </c>
      <c r="D4449" s="7" t="s">
        <v>959</v>
      </c>
      <c r="E4449" s="7" t="s">
        <v>1283</v>
      </c>
      <c r="F4449" s="5" t="s">
        <v>1049</v>
      </c>
      <c r="G4449" s="8" t="n">
        <v>80.4</v>
      </c>
    </row>
    <row r="4450" customFormat="false" ht="12.75" hidden="false" customHeight="false" outlineLevel="2" collapsed="false">
      <c r="A4450" s="5" t="s">
        <v>1284</v>
      </c>
      <c r="B4450" s="6" t="n">
        <v>37014</v>
      </c>
      <c r="C4450" s="7" t="s">
        <v>1285</v>
      </c>
      <c r="D4450" s="7" t="s">
        <v>959</v>
      </c>
      <c r="E4450" s="7" t="s">
        <v>1283</v>
      </c>
      <c r="F4450" s="5" t="s">
        <v>1049</v>
      </c>
      <c r="G4450" s="8" t="n">
        <v>897</v>
      </c>
    </row>
    <row r="4451" customFormat="false" ht="12.75" hidden="false" customHeight="false" outlineLevel="2" collapsed="false">
      <c r="A4451" s="5" t="s">
        <v>1286</v>
      </c>
      <c r="B4451" s="6" t="n">
        <v>37025</v>
      </c>
      <c r="C4451" s="7" t="s">
        <v>1287</v>
      </c>
      <c r="D4451" s="7" t="s">
        <v>959</v>
      </c>
      <c r="E4451" s="7" t="s">
        <v>1283</v>
      </c>
      <c r="F4451" s="5" t="s">
        <v>1049</v>
      </c>
      <c r="G4451" s="8" t="n">
        <v>718</v>
      </c>
    </row>
    <row r="4452" customFormat="false" ht="12.75" hidden="false" customHeight="false" outlineLevel="2" collapsed="false">
      <c r="A4452" s="5" t="s">
        <v>1288</v>
      </c>
      <c r="B4452" s="6" t="n">
        <v>37026</v>
      </c>
      <c r="C4452" s="7" t="s">
        <v>1058</v>
      </c>
      <c r="D4452" s="7" t="s">
        <v>959</v>
      </c>
      <c r="E4452" s="7" t="s">
        <v>1283</v>
      </c>
      <c r="F4452" s="5" t="s">
        <v>1049</v>
      </c>
      <c r="G4452" s="8" t="n">
        <v>798</v>
      </c>
    </row>
    <row r="4453" customFormat="false" ht="12.75" hidden="false" customHeight="false" outlineLevel="2" collapsed="false">
      <c r="A4453" s="5" t="s">
        <v>1290</v>
      </c>
      <c r="B4453" s="6" t="n">
        <v>37028</v>
      </c>
      <c r="C4453" s="7" t="s">
        <v>1178</v>
      </c>
      <c r="D4453" s="7" t="s">
        <v>959</v>
      </c>
      <c r="E4453" s="7" t="s">
        <v>1283</v>
      </c>
      <c r="F4453" s="5" t="s">
        <v>1049</v>
      </c>
      <c r="G4453" s="8" t="n">
        <v>770</v>
      </c>
    </row>
    <row r="4454" customFormat="false" ht="12.75" hidden="false" customHeight="false" outlineLevel="2" collapsed="false">
      <c r="A4454" s="5" t="s">
        <v>1316</v>
      </c>
      <c r="B4454" s="6" t="n">
        <v>37034</v>
      </c>
      <c r="C4454" s="7" t="s">
        <v>1297</v>
      </c>
      <c r="D4454" s="7" t="s">
        <v>959</v>
      </c>
      <c r="E4454" s="7" t="s">
        <v>1121</v>
      </c>
      <c r="F4454" s="5" t="s">
        <v>1049</v>
      </c>
      <c r="G4454" s="8" t="n">
        <v>300</v>
      </c>
    </row>
    <row r="4455" customFormat="false" ht="12.75" hidden="false" customHeight="false" outlineLevel="2" collapsed="false">
      <c r="A4455" s="5" t="s">
        <v>1461</v>
      </c>
      <c r="B4455" s="6" t="n">
        <v>37057</v>
      </c>
      <c r="C4455" s="7" t="s">
        <v>1452</v>
      </c>
      <c r="D4455" s="7" t="s">
        <v>959</v>
      </c>
      <c r="E4455" s="7"/>
      <c r="F4455" s="16" t="s">
        <v>1049</v>
      </c>
      <c r="G4455" s="8" t="n">
        <v>900</v>
      </c>
    </row>
    <row r="4456" customFormat="false" ht="12.75" hidden="false" customHeight="false" outlineLevel="2" collapsed="false">
      <c r="A4456" s="5" t="s">
        <v>1489</v>
      </c>
      <c r="B4456" s="6" t="n">
        <v>37063</v>
      </c>
      <c r="C4456" s="7" t="s">
        <v>1490</v>
      </c>
      <c r="D4456" s="7" t="s">
        <v>959</v>
      </c>
      <c r="E4456" s="7"/>
      <c r="F4456" s="16" t="s">
        <v>1049</v>
      </c>
      <c r="G4456" s="8" t="n">
        <v>900</v>
      </c>
    </row>
    <row r="4457" customFormat="false" ht="12.75" hidden="false" customHeight="false" outlineLevel="2" collapsed="false">
      <c r="A4457" s="5" t="s">
        <v>1568</v>
      </c>
      <c r="B4457" s="6" t="n">
        <v>37068</v>
      </c>
      <c r="C4457" s="7" t="s">
        <v>1058</v>
      </c>
      <c r="D4457" s="7" t="s">
        <v>959</v>
      </c>
      <c r="E4457" s="7"/>
      <c r="F4457" s="16" t="s">
        <v>1049</v>
      </c>
      <c r="G4457" s="8" t="n">
        <v>600</v>
      </c>
    </row>
    <row r="4458" customFormat="false" ht="14.25" hidden="false" customHeight="false" outlineLevel="1" collapsed="false">
      <c r="A4458" s="28" t="n">
        <f aca="false">SUBTOTAL(3,A4387:A4457)</f>
        <v>71</v>
      </c>
      <c r="B4458" s="29"/>
      <c r="C4458" s="30"/>
      <c r="D4458" s="30"/>
      <c r="E4458" s="30"/>
      <c r="F4458" s="31" t="s">
        <v>5460</v>
      </c>
      <c r="G4458" s="32" t="n">
        <f aca="false">SUM(G4387:G4457)</f>
        <v>82428.52</v>
      </c>
    </row>
    <row r="4459" customFormat="false" ht="12.75" hidden="false" customHeight="false" outlineLevel="1" collapsed="false">
      <c r="A4459" s="5"/>
      <c r="B4459" s="6"/>
      <c r="C4459" s="7"/>
      <c r="D4459" s="7"/>
      <c r="E4459" s="7"/>
      <c r="F4459" s="33"/>
      <c r="G4459" s="8"/>
    </row>
    <row r="4460" customFormat="false" ht="12.75" hidden="false" customHeight="false" outlineLevel="2" collapsed="false">
      <c r="A4460" s="5" t="s">
        <v>2282</v>
      </c>
      <c r="B4460" s="6" t="n">
        <v>37028</v>
      </c>
      <c r="C4460" s="7" t="s">
        <v>144</v>
      </c>
      <c r="D4460" s="7" t="s">
        <v>1588</v>
      </c>
      <c r="E4460" s="7" t="s">
        <v>26</v>
      </c>
      <c r="F4460" s="5" t="s">
        <v>1016</v>
      </c>
      <c r="G4460" s="8" t="n">
        <v>1562</v>
      </c>
    </row>
    <row r="4461" customFormat="false" ht="12.75" hidden="false" customHeight="false" outlineLevel="2" collapsed="false">
      <c r="A4461" s="5" t="s">
        <v>4036</v>
      </c>
      <c r="B4461" s="6" t="n">
        <v>36944</v>
      </c>
      <c r="C4461" s="7" t="s">
        <v>4037</v>
      </c>
      <c r="D4461" s="7" t="s">
        <v>1588</v>
      </c>
      <c r="E4461" s="7" t="s">
        <v>3030</v>
      </c>
      <c r="F4461" s="16" t="s">
        <v>1016</v>
      </c>
      <c r="G4461" s="8" t="n">
        <v>4400</v>
      </c>
    </row>
    <row r="4462" customFormat="false" ht="12.75" hidden="false" customHeight="false" outlineLevel="2" collapsed="false">
      <c r="A4462" s="5" t="s">
        <v>4510</v>
      </c>
      <c r="B4462" s="6" t="n">
        <v>36896</v>
      </c>
      <c r="C4462" s="7" t="s">
        <v>3436</v>
      </c>
      <c r="D4462" s="7" t="s">
        <v>1588</v>
      </c>
      <c r="E4462" s="7" t="s">
        <v>3030</v>
      </c>
      <c r="F4462" s="16" t="s">
        <v>1016</v>
      </c>
      <c r="G4462" s="8" t="n">
        <v>1250</v>
      </c>
    </row>
    <row r="4463" customFormat="false" ht="12.75" hidden="false" customHeight="false" outlineLevel="2" collapsed="false">
      <c r="A4463" s="5" t="s">
        <v>4511</v>
      </c>
      <c r="B4463" s="6" t="n">
        <v>36901</v>
      </c>
      <c r="C4463" s="7" t="s">
        <v>4512</v>
      </c>
      <c r="D4463" s="7" t="s">
        <v>1588</v>
      </c>
      <c r="E4463" s="7" t="s">
        <v>3034</v>
      </c>
      <c r="F4463" s="16" t="s">
        <v>1016</v>
      </c>
      <c r="G4463" s="8" t="n">
        <v>1575</v>
      </c>
    </row>
    <row r="4464" customFormat="false" ht="12.75" hidden="false" customHeight="false" outlineLevel="2" collapsed="false">
      <c r="A4464" s="5" t="s">
        <v>4513</v>
      </c>
      <c r="B4464" s="6" t="n">
        <v>36901</v>
      </c>
      <c r="C4464" s="7" t="s">
        <v>4512</v>
      </c>
      <c r="D4464" s="7" t="s">
        <v>1588</v>
      </c>
      <c r="E4464" s="7" t="s">
        <v>3034</v>
      </c>
      <c r="F4464" s="16" t="s">
        <v>1016</v>
      </c>
      <c r="G4464" s="8" t="n">
        <v>945</v>
      </c>
    </row>
    <row r="4465" customFormat="false" ht="12.75" hidden="false" customHeight="false" outlineLevel="2" collapsed="false">
      <c r="A4465" s="5" t="s">
        <v>4514</v>
      </c>
      <c r="B4465" s="6" t="n">
        <v>36903</v>
      </c>
      <c r="C4465" s="7" t="s">
        <v>4515</v>
      </c>
      <c r="D4465" s="7" t="s">
        <v>1588</v>
      </c>
      <c r="E4465" s="7" t="s">
        <v>3034</v>
      </c>
      <c r="F4465" s="16" t="s">
        <v>1016</v>
      </c>
      <c r="G4465" s="8" t="n">
        <v>420</v>
      </c>
    </row>
    <row r="4466" customFormat="false" ht="12.75" hidden="false" customHeight="false" outlineLevel="2" collapsed="false">
      <c r="A4466" s="5" t="s">
        <v>4516</v>
      </c>
      <c r="B4466" s="6" t="n">
        <v>36908</v>
      </c>
      <c r="C4466" s="7" t="s">
        <v>4512</v>
      </c>
      <c r="D4466" s="7" t="s">
        <v>1588</v>
      </c>
      <c r="E4466" s="7" t="s">
        <v>3034</v>
      </c>
      <c r="F4466" s="16" t="s">
        <v>1016</v>
      </c>
      <c r="G4466" s="8" t="n">
        <v>672</v>
      </c>
    </row>
    <row r="4467" customFormat="false" ht="12.75" hidden="false" customHeight="false" outlineLevel="2" collapsed="false">
      <c r="A4467" s="5" t="s">
        <v>4517</v>
      </c>
      <c r="B4467" s="6" t="n">
        <v>36909</v>
      </c>
      <c r="C4467" s="7" t="s">
        <v>4512</v>
      </c>
      <c r="D4467" s="7" t="s">
        <v>1588</v>
      </c>
      <c r="E4467" s="7" t="s">
        <v>3034</v>
      </c>
      <c r="F4467" s="16" t="s">
        <v>1016</v>
      </c>
      <c r="G4467" s="8" t="n">
        <v>1413</v>
      </c>
    </row>
    <row r="4468" customFormat="false" ht="12.75" hidden="false" customHeight="false" outlineLevel="2" collapsed="false">
      <c r="A4468" s="5" t="s">
        <v>4198</v>
      </c>
      <c r="B4468" s="6" t="n">
        <v>36913</v>
      </c>
      <c r="C4468" s="7" t="s">
        <v>4518</v>
      </c>
      <c r="D4468" s="7" t="s">
        <v>1588</v>
      </c>
      <c r="E4468" s="7" t="s">
        <v>3034</v>
      </c>
      <c r="F4468" s="16" t="s">
        <v>1016</v>
      </c>
      <c r="G4468" s="8" t="n">
        <v>252</v>
      </c>
    </row>
    <row r="4469" customFormat="false" ht="12.75" hidden="false" customHeight="false" outlineLevel="2" collapsed="false">
      <c r="A4469" s="5" t="s">
        <v>4519</v>
      </c>
      <c r="B4469" s="6" t="n">
        <v>36914</v>
      </c>
      <c r="C4469" s="7" t="s">
        <v>4518</v>
      </c>
      <c r="D4469" s="7" t="s">
        <v>1588</v>
      </c>
      <c r="E4469" s="7" t="s">
        <v>3034</v>
      </c>
      <c r="F4469" s="16" t="s">
        <v>1016</v>
      </c>
      <c r="G4469" s="8" t="n">
        <v>252</v>
      </c>
    </row>
    <row r="4470" customFormat="false" ht="12.75" hidden="false" customHeight="false" outlineLevel="2" collapsed="false">
      <c r="A4470" s="5" t="s">
        <v>4520</v>
      </c>
      <c r="B4470" s="6" t="n">
        <v>36917</v>
      </c>
      <c r="C4470" s="7" t="s">
        <v>3436</v>
      </c>
      <c r="D4470" s="7" t="s">
        <v>1588</v>
      </c>
      <c r="E4470" s="7" t="s">
        <v>3030</v>
      </c>
      <c r="F4470" s="16" t="s">
        <v>1016</v>
      </c>
      <c r="G4470" s="8" t="n">
        <v>1825</v>
      </c>
    </row>
    <row r="4471" customFormat="false" ht="12.75" hidden="false" customHeight="false" outlineLevel="2" collapsed="false">
      <c r="A4471" s="5" t="s">
        <v>4042</v>
      </c>
      <c r="B4471" s="6" t="n">
        <v>36923</v>
      </c>
      <c r="C4471" s="7" t="s">
        <v>3826</v>
      </c>
      <c r="D4471" s="7" t="s">
        <v>1588</v>
      </c>
      <c r="E4471" s="7" t="s">
        <v>3034</v>
      </c>
      <c r="F4471" s="16" t="s">
        <v>1016</v>
      </c>
      <c r="G4471" s="8" t="n">
        <v>12432</v>
      </c>
    </row>
    <row r="4472" customFormat="false" ht="12.75" hidden="false" customHeight="false" outlineLevel="2" collapsed="false">
      <c r="A4472" s="5" t="s">
        <v>4030</v>
      </c>
      <c r="B4472" s="6" t="n">
        <v>36931</v>
      </c>
      <c r="C4472" s="7" t="s">
        <v>4031</v>
      </c>
      <c r="D4472" s="7" t="s">
        <v>1588</v>
      </c>
      <c r="E4472" s="7" t="s">
        <v>3030</v>
      </c>
      <c r="F4472" s="16" t="s">
        <v>1016</v>
      </c>
      <c r="G4472" s="8" t="n">
        <v>560</v>
      </c>
    </row>
    <row r="4473" customFormat="false" ht="12.75" hidden="false" customHeight="false" outlineLevel="2" collapsed="false">
      <c r="A4473" s="5" t="s">
        <v>4032</v>
      </c>
      <c r="B4473" s="6" t="n">
        <v>36931</v>
      </c>
      <c r="C4473" s="7" t="s">
        <v>4033</v>
      </c>
      <c r="D4473" s="7" t="s">
        <v>1588</v>
      </c>
      <c r="E4473" s="7" t="s">
        <v>3030</v>
      </c>
      <c r="F4473" s="16" t="s">
        <v>1016</v>
      </c>
      <c r="G4473" s="8" t="n">
        <v>4600</v>
      </c>
    </row>
    <row r="4474" customFormat="false" ht="12.75" hidden="false" customHeight="false" outlineLevel="2" collapsed="false">
      <c r="A4474" s="5" t="s">
        <v>4034</v>
      </c>
      <c r="B4474" s="6" t="n">
        <v>36934</v>
      </c>
      <c r="C4474" s="7" t="s">
        <v>4035</v>
      </c>
      <c r="D4474" s="7" t="s">
        <v>1588</v>
      </c>
      <c r="E4474" s="7" t="s">
        <v>3030</v>
      </c>
      <c r="F4474" s="16" t="s">
        <v>1016</v>
      </c>
      <c r="G4474" s="8" t="n">
        <v>6000</v>
      </c>
    </row>
    <row r="4475" customFormat="false" ht="12.75" hidden="false" customHeight="false" outlineLevel="2" collapsed="false">
      <c r="A4475" s="5" t="s">
        <v>4040</v>
      </c>
      <c r="B4475" s="6" t="n">
        <v>36936</v>
      </c>
      <c r="C4475" s="7" t="s">
        <v>4041</v>
      </c>
      <c r="D4475" s="7" t="s">
        <v>1588</v>
      </c>
      <c r="E4475" s="7" t="s">
        <v>3053</v>
      </c>
      <c r="F4475" s="16" t="s">
        <v>1016</v>
      </c>
      <c r="G4475" s="8" t="n">
        <v>40300</v>
      </c>
    </row>
    <row r="4476" customFormat="false" ht="12.75" hidden="false" customHeight="false" outlineLevel="2" collapsed="false">
      <c r="A4476" s="5" t="s">
        <v>4038</v>
      </c>
      <c r="B4476" s="6" t="n">
        <v>36949</v>
      </c>
      <c r="C4476" s="7" t="s">
        <v>4039</v>
      </c>
      <c r="D4476" s="7" t="s">
        <v>1588</v>
      </c>
      <c r="E4476" s="7" t="s">
        <v>697</v>
      </c>
      <c r="F4476" s="16" t="s">
        <v>1016</v>
      </c>
      <c r="G4476" s="8" t="n">
        <v>1550</v>
      </c>
    </row>
    <row r="4477" customFormat="false" ht="12.75" hidden="false" customHeight="false" outlineLevel="2" collapsed="false">
      <c r="A4477" s="5" t="s">
        <v>3361</v>
      </c>
      <c r="B4477" s="6" t="n">
        <v>36952</v>
      </c>
      <c r="C4477" s="7" t="s">
        <v>774</v>
      </c>
      <c r="D4477" s="7" t="s">
        <v>1588</v>
      </c>
      <c r="E4477" s="7" t="s">
        <v>3362</v>
      </c>
      <c r="F4477" s="16" t="s">
        <v>1016</v>
      </c>
      <c r="G4477" s="8" t="n">
        <v>16000</v>
      </c>
    </row>
    <row r="4478" customFormat="false" ht="12.75" hidden="false" customHeight="false" outlineLevel="2" collapsed="false">
      <c r="A4478" s="5" t="s">
        <v>3307</v>
      </c>
      <c r="B4478" s="6" t="n">
        <v>36957</v>
      </c>
      <c r="C4478" s="7" t="s">
        <v>273</v>
      </c>
      <c r="D4478" s="7" t="s">
        <v>1588</v>
      </c>
      <c r="E4478" s="7" t="s">
        <v>3030</v>
      </c>
      <c r="F4478" s="16" t="s">
        <v>1016</v>
      </c>
      <c r="G4478" s="8" t="n">
        <v>400</v>
      </c>
    </row>
    <row r="4479" customFormat="false" ht="12.75" hidden="false" customHeight="false" outlineLevel="2" collapsed="false">
      <c r="A4479" s="5" t="s">
        <v>3311</v>
      </c>
      <c r="B4479" s="6" t="n">
        <v>36957</v>
      </c>
      <c r="C4479" s="7" t="s">
        <v>3312</v>
      </c>
      <c r="D4479" s="7" t="s">
        <v>1588</v>
      </c>
      <c r="E4479" s="7" t="s">
        <v>3030</v>
      </c>
      <c r="F4479" s="16" t="s">
        <v>1016</v>
      </c>
      <c r="G4479" s="8" t="n">
        <v>8050</v>
      </c>
    </row>
    <row r="4480" customFormat="false" ht="12.75" hidden="false" customHeight="false" outlineLevel="2" collapsed="false">
      <c r="A4480" s="5" t="s">
        <v>3680</v>
      </c>
      <c r="B4480" s="6" t="n">
        <v>36963</v>
      </c>
      <c r="C4480" s="7" t="s">
        <v>3681</v>
      </c>
      <c r="D4480" s="7" t="s">
        <v>1588</v>
      </c>
      <c r="E4480" s="7" t="s">
        <v>3053</v>
      </c>
      <c r="F4480" s="16" t="s">
        <v>1016</v>
      </c>
      <c r="G4480" s="8" t="n">
        <v>0</v>
      </c>
    </row>
    <row r="4481" customFormat="false" ht="12.75" hidden="false" customHeight="false" outlineLevel="2" collapsed="false">
      <c r="A4481" s="5" t="s">
        <v>3321</v>
      </c>
      <c r="B4481" s="6" t="n">
        <v>36964</v>
      </c>
      <c r="C4481" s="7" t="s">
        <v>3320</v>
      </c>
      <c r="D4481" s="7" t="s">
        <v>1588</v>
      </c>
      <c r="E4481" s="7" t="s">
        <v>3030</v>
      </c>
      <c r="F4481" s="16" t="s">
        <v>1016</v>
      </c>
      <c r="G4481" s="8" t="n">
        <v>1365</v>
      </c>
    </row>
    <row r="4482" customFormat="false" ht="12.75" hidden="false" customHeight="false" outlineLevel="2" collapsed="false">
      <c r="A4482" s="5" t="s">
        <v>3319</v>
      </c>
      <c r="B4482" s="6" t="n">
        <v>36964</v>
      </c>
      <c r="C4482" s="7" t="s">
        <v>3320</v>
      </c>
      <c r="D4482" s="7" t="s">
        <v>1588</v>
      </c>
      <c r="E4482" s="7" t="s">
        <v>3030</v>
      </c>
      <c r="F4482" s="16" t="s">
        <v>1016</v>
      </c>
      <c r="G4482" s="8" t="n">
        <v>2275</v>
      </c>
    </row>
    <row r="4483" customFormat="false" ht="12.75" hidden="false" customHeight="false" outlineLevel="2" collapsed="false">
      <c r="A4483" s="5" t="s">
        <v>3682</v>
      </c>
      <c r="B4483" s="6" t="n">
        <v>36969</v>
      </c>
      <c r="C4483" s="7" t="s">
        <v>3683</v>
      </c>
      <c r="D4483" s="7" t="s">
        <v>1588</v>
      </c>
      <c r="E4483" s="7" t="s">
        <v>3053</v>
      </c>
      <c r="F4483" s="16" t="s">
        <v>1016</v>
      </c>
      <c r="G4483" s="8" t="n">
        <v>0</v>
      </c>
    </row>
    <row r="4484" customFormat="false" ht="12.75" hidden="false" customHeight="false" outlineLevel="2" collapsed="false">
      <c r="A4484" s="5" t="s">
        <v>3322</v>
      </c>
      <c r="B4484" s="6" t="n">
        <v>36969</v>
      </c>
      <c r="C4484" s="7" t="s">
        <v>3323</v>
      </c>
      <c r="D4484" s="7" t="s">
        <v>1588</v>
      </c>
      <c r="E4484" s="7" t="s">
        <v>3030</v>
      </c>
      <c r="F4484" s="16" t="s">
        <v>1016</v>
      </c>
      <c r="G4484" s="8" t="n">
        <v>350</v>
      </c>
    </row>
    <row r="4485" customFormat="false" ht="12.75" hidden="false" customHeight="false" outlineLevel="2" collapsed="false">
      <c r="A4485" s="5" t="s">
        <v>3684</v>
      </c>
      <c r="B4485" s="6" t="n">
        <v>36970</v>
      </c>
      <c r="C4485" s="7" t="s">
        <v>1413</v>
      </c>
      <c r="D4485" s="7" t="s">
        <v>1588</v>
      </c>
      <c r="E4485" s="7" t="s">
        <v>3053</v>
      </c>
      <c r="F4485" s="16" t="s">
        <v>1016</v>
      </c>
      <c r="G4485" s="8" t="n">
        <v>0</v>
      </c>
    </row>
    <row r="4486" customFormat="false" ht="12.75" hidden="false" customHeight="false" outlineLevel="2" collapsed="false">
      <c r="A4486" s="5" t="s">
        <v>3685</v>
      </c>
      <c r="B4486" s="6" t="n">
        <v>36970</v>
      </c>
      <c r="C4486" s="7" t="s">
        <v>1413</v>
      </c>
      <c r="D4486" s="7" t="s">
        <v>1588</v>
      </c>
      <c r="E4486" s="7" t="s">
        <v>3053</v>
      </c>
      <c r="F4486" s="16" t="s">
        <v>1016</v>
      </c>
      <c r="G4486" s="8" t="n">
        <v>2250</v>
      </c>
    </row>
    <row r="4487" customFormat="false" ht="12.75" hidden="false" customHeight="false" outlineLevel="2" collapsed="false">
      <c r="A4487" s="5" t="s">
        <v>3686</v>
      </c>
      <c r="B4487" s="6" t="n">
        <v>36973</v>
      </c>
      <c r="C4487" s="7" t="s">
        <v>1413</v>
      </c>
      <c r="D4487" s="7" t="s">
        <v>1588</v>
      </c>
      <c r="E4487" s="7" t="s">
        <v>3053</v>
      </c>
      <c r="F4487" s="16" t="s">
        <v>1016</v>
      </c>
      <c r="G4487" s="8" t="n">
        <v>2250</v>
      </c>
    </row>
    <row r="4488" customFormat="false" ht="12.75" hidden="false" customHeight="false" outlineLevel="2" collapsed="false">
      <c r="A4488" s="5" t="s">
        <v>3687</v>
      </c>
      <c r="B4488" s="6" t="n">
        <v>36977</v>
      </c>
      <c r="C4488" s="7" t="s">
        <v>1413</v>
      </c>
      <c r="D4488" s="7" t="s">
        <v>1588</v>
      </c>
      <c r="E4488" s="7" t="s">
        <v>3053</v>
      </c>
      <c r="F4488" s="16" t="s">
        <v>1016</v>
      </c>
      <c r="G4488" s="8" t="n">
        <v>3750</v>
      </c>
    </row>
    <row r="4489" customFormat="false" ht="12.75" hidden="false" customHeight="false" outlineLevel="2" collapsed="false">
      <c r="A4489" s="5" t="s">
        <v>3688</v>
      </c>
      <c r="B4489" s="6" t="n">
        <v>36977</v>
      </c>
      <c r="C4489" s="7" t="s">
        <v>1413</v>
      </c>
      <c r="D4489" s="7" t="s">
        <v>1588</v>
      </c>
      <c r="E4489" s="7" t="s">
        <v>3053</v>
      </c>
      <c r="F4489" s="16" t="s">
        <v>1016</v>
      </c>
      <c r="G4489" s="8" t="n">
        <v>1500</v>
      </c>
    </row>
    <row r="4490" customFormat="false" ht="12.75" hidden="false" customHeight="false" outlineLevel="2" collapsed="false">
      <c r="A4490" s="5" t="s">
        <v>3689</v>
      </c>
      <c r="B4490" s="6" t="n">
        <v>36978</v>
      </c>
      <c r="C4490" s="7" t="s">
        <v>1413</v>
      </c>
      <c r="D4490" s="7" t="s">
        <v>1588</v>
      </c>
      <c r="E4490" s="7" t="s">
        <v>3053</v>
      </c>
      <c r="F4490" s="16" t="s">
        <v>1016</v>
      </c>
      <c r="G4490" s="8" t="n">
        <v>9000</v>
      </c>
    </row>
    <row r="4491" customFormat="false" ht="12.75" hidden="false" customHeight="false" outlineLevel="2" collapsed="false">
      <c r="A4491" s="5" t="s">
        <v>3692</v>
      </c>
      <c r="B4491" s="6" t="n">
        <v>36980</v>
      </c>
      <c r="C4491" s="7" t="s">
        <v>1728</v>
      </c>
      <c r="D4491" s="7" t="s">
        <v>1588</v>
      </c>
      <c r="E4491" s="7" t="s">
        <v>3053</v>
      </c>
      <c r="F4491" s="16" t="s">
        <v>1016</v>
      </c>
      <c r="G4491" s="8" t="n">
        <v>5000</v>
      </c>
    </row>
    <row r="4492" customFormat="false" ht="12.75" hidden="false" customHeight="false" outlineLevel="2" collapsed="false">
      <c r="A4492" s="5" t="s">
        <v>1669</v>
      </c>
      <c r="B4492" s="6" t="n">
        <v>36984</v>
      </c>
      <c r="C4492" s="7" t="s">
        <v>1413</v>
      </c>
      <c r="D4492" s="7" t="s">
        <v>1588</v>
      </c>
      <c r="E4492" s="7" t="s">
        <v>20</v>
      </c>
      <c r="F4492" s="16" t="s">
        <v>1016</v>
      </c>
      <c r="G4492" s="8" t="n">
        <v>0</v>
      </c>
    </row>
    <row r="4493" customFormat="false" ht="12.75" hidden="false" customHeight="false" outlineLevel="2" collapsed="false">
      <c r="A4493" s="5" t="s">
        <v>1708</v>
      </c>
      <c r="B4493" s="6" t="n">
        <v>36987</v>
      </c>
      <c r="C4493" s="7" t="s">
        <v>1709</v>
      </c>
      <c r="D4493" s="7" t="s">
        <v>1588</v>
      </c>
      <c r="E4493" s="7" t="s">
        <v>20</v>
      </c>
      <c r="F4493" s="16" t="s">
        <v>1016</v>
      </c>
      <c r="G4493" s="8" t="n">
        <v>8400</v>
      </c>
    </row>
    <row r="4494" customFormat="false" ht="12.75" hidden="false" customHeight="false" outlineLevel="2" collapsed="false">
      <c r="A4494" s="5" t="s">
        <v>1708</v>
      </c>
      <c r="B4494" s="6" t="n">
        <v>37006</v>
      </c>
      <c r="C4494" s="7" t="s">
        <v>1709</v>
      </c>
      <c r="D4494" s="7" t="s">
        <v>1588</v>
      </c>
      <c r="E4494" s="7" t="s">
        <v>20</v>
      </c>
      <c r="F4494" s="16" t="s">
        <v>1016</v>
      </c>
      <c r="G4494" s="8" t="n">
        <v>-8400</v>
      </c>
    </row>
    <row r="4495" customFormat="false" ht="12.75" hidden="false" customHeight="false" outlineLevel="2" collapsed="false">
      <c r="A4495" s="5" t="s">
        <v>1708</v>
      </c>
      <c r="B4495" s="6" t="n">
        <v>37006</v>
      </c>
      <c r="C4495" s="7" t="s">
        <v>1891</v>
      </c>
      <c r="D4495" s="7" t="s">
        <v>1588</v>
      </c>
      <c r="E4495" s="7" t="s">
        <v>20</v>
      </c>
      <c r="F4495" s="16" t="s">
        <v>1016</v>
      </c>
      <c r="G4495" s="8" t="n">
        <v>8400</v>
      </c>
    </row>
    <row r="4496" customFormat="false" ht="12.75" hidden="false" customHeight="false" outlineLevel="2" collapsed="false">
      <c r="A4496" s="5" t="s">
        <v>327</v>
      </c>
      <c r="B4496" s="6" t="n">
        <v>36987</v>
      </c>
      <c r="C4496" s="7" t="s">
        <v>322</v>
      </c>
      <c r="D4496" s="7" t="s">
        <v>1588</v>
      </c>
      <c r="E4496" s="7" t="s">
        <v>20</v>
      </c>
      <c r="F4496" s="16" t="s">
        <v>1016</v>
      </c>
      <c r="G4496" s="8" t="n">
        <v>8442</v>
      </c>
    </row>
    <row r="4497" customFormat="false" ht="12.75" hidden="false" customHeight="false" outlineLevel="2" collapsed="false">
      <c r="A4497" s="5" t="s">
        <v>327</v>
      </c>
      <c r="B4497" s="6" t="n">
        <v>37006</v>
      </c>
      <c r="C4497" s="7" t="s">
        <v>322</v>
      </c>
      <c r="D4497" s="7" t="s">
        <v>1588</v>
      </c>
      <c r="E4497" s="7" t="s">
        <v>20</v>
      </c>
      <c r="F4497" s="16" t="s">
        <v>1016</v>
      </c>
      <c r="G4497" s="8" t="n">
        <v>-8442</v>
      </c>
    </row>
    <row r="4498" customFormat="false" ht="12.75" hidden="false" customHeight="false" outlineLevel="2" collapsed="false">
      <c r="A4498" s="5" t="s">
        <v>327</v>
      </c>
      <c r="B4498" s="6" t="n">
        <v>37006</v>
      </c>
      <c r="C4498" s="7" t="s">
        <v>1891</v>
      </c>
      <c r="D4498" s="7" t="s">
        <v>1588</v>
      </c>
      <c r="E4498" s="7" t="s">
        <v>20</v>
      </c>
      <c r="F4498" s="16" t="s">
        <v>1016</v>
      </c>
      <c r="G4498" s="8" t="n">
        <v>8442</v>
      </c>
    </row>
    <row r="4499" customFormat="false" ht="12.75" hidden="false" customHeight="false" outlineLevel="2" collapsed="false">
      <c r="A4499" s="5" t="s">
        <v>1638</v>
      </c>
      <c r="B4499" s="6" t="n">
        <v>36991</v>
      </c>
      <c r="C4499" s="7" t="s">
        <v>1639</v>
      </c>
      <c r="D4499" s="7" t="s">
        <v>1588</v>
      </c>
      <c r="E4499" s="7" t="s">
        <v>1640</v>
      </c>
      <c r="F4499" s="16" t="s">
        <v>1016</v>
      </c>
      <c r="G4499" s="8" t="n">
        <v>1200</v>
      </c>
    </row>
    <row r="4500" customFormat="false" ht="12.75" hidden="false" customHeight="false" outlineLevel="2" collapsed="false">
      <c r="A4500" s="5" t="s">
        <v>1727</v>
      </c>
      <c r="B4500" s="6" t="n">
        <v>36991</v>
      </c>
      <c r="C4500" s="7" t="s">
        <v>1728</v>
      </c>
      <c r="D4500" s="7" t="s">
        <v>1588</v>
      </c>
      <c r="E4500" s="7" t="s">
        <v>20</v>
      </c>
      <c r="F4500" s="16" t="s">
        <v>1016</v>
      </c>
      <c r="G4500" s="8" t="n">
        <v>48000</v>
      </c>
    </row>
    <row r="4501" customFormat="false" ht="12.75" hidden="false" customHeight="false" outlineLevel="2" collapsed="false">
      <c r="A4501" s="5" t="s">
        <v>1742</v>
      </c>
      <c r="B4501" s="6" t="n">
        <v>36993</v>
      </c>
      <c r="C4501" s="7" t="s">
        <v>1743</v>
      </c>
      <c r="D4501" s="7" t="s">
        <v>1588</v>
      </c>
      <c r="E4501" s="7" t="s">
        <v>20</v>
      </c>
      <c r="F4501" s="16" t="s">
        <v>1016</v>
      </c>
      <c r="G4501" s="8" t="n">
        <v>17212</v>
      </c>
    </row>
    <row r="4502" customFormat="false" ht="12.75" hidden="false" customHeight="false" outlineLevel="2" collapsed="false">
      <c r="A4502" s="5" t="s">
        <v>1765</v>
      </c>
      <c r="B4502" s="6" t="n">
        <v>36997</v>
      </c>
      <c r="C4502" s="7" t="s">
        <v>1413</v>
      </c>
      <c r="D4502" s="7" t="s">
        <v>1588</v>
      </c>
      <c r="E4502" s="7" t="s">
        <v>20</v>
      </c>
      <c r="F4502" s="16" t="s">
        <v>1016</v>
      </c>
      <c r="G4502" s="8" t="n">
        <v>0</v>
      </c>
    </row>
    <row r="4503" customFormat="false" ht="12.75" hidden="false" customHeight="false" outlineLevel="2" collapsed="false">
      <c r="A4503" s="5" t="s">
        <v>1784</v>
      </c>
      <c r="B4503" s="6" t="n">
        <v>36998</v>
      </c>
      <c r="C4503" s="7" t="s">
        <v>774</v>
      </c>
      <c r="D4503" s="7" t="s">
        <v>1588</v>
      </c>
      <c r="E4503" s="7" t="s">
        <v>20</v>
      </c>
      <c r="F4503" s="16" t="s">
        <v>1016</v>
      </c>
      <c r="G4503" s="8" t="n">
        <v>0</v>
      </c>
    </row>
    <row r="4504" customFormat="false" ht="12.75" hidden="false" customHeight="false" outlineLevel="2" collapsed="false">
      <c r="A4504" s="5" t="s">
        <v>1784</v>
      </c>
      <c r="B4504" s="6" t="n">
        <v>36998</v>
      </c>
      <c r="C4504" s="7" t="s">
        <v>1413</v>
      </c>
      <c r="D4504" s="7" t="s">
        <v>1588</v>
      </c>
      <c r="E4504" s="7" t="s">
        <v>20</v>
      </c>
      <c r="F4504" s="16" t="s">
        <v>1016</v>
      </c>
      <c r="G4504" s="8" t="n">
        <v>0</v>
      </c>
    </row>
    <row r="4505" customFormat="false" ht="12.75" hidden="false" customHeight="false" outlineLevel="2" collapsed="false">
      <c r="A4505" s="5" t="s">
        <v>1819</v>
      </c>
      <c r="B4505" s="6" t="n">
        <v>36999</v>
      </c>
      <c r="C4505" s="7" t="s">
        <v>1413</v>
      </c>
      <c r="D4505" s="7" t="s">
        <v>1588</v>
      </c>
      <c r="E4505" s="7" t="s">
        <v>20</v>
      </c>
      <c r="F4505" s="16" t="s">
        <v>1016</v>
      </c>
      <c r="G4505" s="8" t="n">
        <v>0</v>
      </c>
    </row>
    <row r="4506" customFormat="false" ht="12.75" hidden="false" customHeight="false" outlineLevel="2" collapsed="false">
      <c r="A4506" s="5" t="s">
        <v>1835</v>
      </c>
      <c r="B4506" s="6" t="n">
        <v>37000</v>
      </c>
      <c r="C4506" s="7" t="s">
        <v>1413</v>
      </c>
      <c r="D4506" s="7" t="s">
        <v>1588</v>
      </c>
      <c r="E4506" s="7" t="s">
        <v>20</v>
      </c>
      <c r="F4506" s="16" t="s">
        <v>1016</v>
      </c>
      <c r="G4506" s="8" t="n">
        <v>0</v>
      </c>
    </row>
    <row r="4507" customFormat="false" ht="12.75" hidden="false" customHeight="false" outlineLevel="2" collapsed="false">
      <c r="A4507" s="5" t="s">
        <v>1826</v>
      </c>
      <c r="B4507" s="6" t="n">
        <v>37000</v>
      </c>
      <c r="C4507" s="7" t="s">
        <v>1827</v>
      </c>
      <c r="D4507" s="7" t="s">
        <v>1588</v>
      </c>
      <c r="E4507" s="7" t="s">
        <v>20</v>
      </c>
      <c r="F4507" s="16" t="s">
        <v>1016</v>
      </c>
      <c r="G4507" s="8" t="n">
        <v>34800</v>
      </c>
    </row>
    <row r="4508" customFormat="false" ht="12.75" hidden="false" customHeight="false" outlineLevel="2" collapsed="false">
      <c r="A4508" s="5" t="s">
        <v>1873</v>
      </c>
      <c r="B4508" s="6" t="n">
        <v>37004</v>
      </c>
      <c r="C4508" s="7" t="s">
        <v>1728</v>
      </c>
      <c r="D4508" s="7" t="s">
        <v>1588</v>
      </c>
      <c r="E4508" s="7" t="s">
        <v>20</v>
      </c>
      <c r="F4508" s="16" t="s">
        <v>1016</v>
      </c>
      <c r="G4508" s="8" t="n">
        <v>0</v>
      </c>
    </row>
    <row r="4509" customFormat="false" ht="12.75" hidden="false" customHeight="false" outlineLevel="2" collapsed="false">
      <c r="A4509" s="5" t="s">
        <v>2038</v>
      </c>
      <c r="B4509" s="6" t="n">
        <v>37004</v>
      </c>
      <c r="C4509" s="7" t="s">
        <v>2039</v>
      </c>
      <c r="D4509" s="7" t="s">
        <v>1588</v>
      </c>
      <c r="E4509" s="7" t="s">
        <v>1152</v>
      </c>
      <c r="F4509" s="16" t="s">
        <v>1016</v>
      </c>
      <c r="G4509" s="8" t="n">
        <v>12200</v>
      </c>
    </row>
    <row r="4510" customFormat="false" ht="12.75" hidden="false" customHeight="false" outlineLevel="2" collapsed="false">
      <c r="A4510" s="5" t="s">
        <v>1878</v>
      </c>
      <c r="B4510" s="6" t="n">
        <v>37005</v>
      </c>
      <c r="C4510" s="7" t="s">
        <v>1413</v>
      </c>
      <c r="D4510" s="7" t="s">
        <v>1588</v>
      </c>
      <c r="E4510" s="7" t="s">
        <v>20</v>
      </c>
      <c r="F4510" s="16" t="s">
        <v>1016</v>
      </c>
      <c r="G4510" s="8" t="n">
        <v>0</v>
      </c>
    </row>
    <row r="4511" customFormat="false" ht="12.75" hidden="false" customHeight="false" outlineLevel="2" collapsed="false">
      <c r="A4511" s="5" t="s">
        <v>1909</v>
      </c>
      <c r="B4511" s="6" t="n">
        <v>37006</v>
      </c>
      <c r="C4511" s="7" t="s">
        <v>1910</v>
      </c>
      <c r="D4511" s="7" t="s">
        <v>1588</v>
      </c>
      <c r="E4511" s="7" t="s">
        <v>20</v>
      </c>
      <c r="F4511" s="16" t="s">
        <v>1016</v>
      </c>
      <c r="G4511" s="8" t="n">
        <v>2470</v>
      </c>
    </row>
    <row r="4512" customFormat="false" ht="12.75" hidden="false" customHeight="false" outlineLevel="2" collapsed="false">
      <c r="A4512" s="5" t="s">
        <v>1934</v>
      </c>
      <c r="B4512" s="6" t="n">
        <v>37007</v>
      </c>
      <c r="C4512" s="7" t="s">
        <v>1413</v>
      </c>
      <c r="D4512" s="7" t="s">
        <v>1588</v>
      </c>
      <c r="E4512" s="7" t="s">
        <v>20</v>
      </c>
      <c r="F4512" s="16" t="s">
        <v>1016</v>
      </c>
      <c r="G4512" s="8" t="n">
        <v>0</v>
      </c>
    </row>
    <row r="4513" customFormat="false" ht="12.75" hidden="false" customHeight="false" outlineLevel="2" collapsed="false">
      <c r="A4513" s="5" t="s">
        <v>1967</v>
      </c>
      <c r="B4513" s="6" t="n">
        <v>37007</v>
      </c>
      <c r="C4513" s="7" t="s">
        <v>1728</v>
      </c>
      <c r="D4513" s="7" t="s">
        <v>1588</v>
      </c>
      <c r="E4513" s="7" t="s">
        <v>20</v>
      </c>
      <c r="F4513" s="16" t="s">
        <v>1016</v>
      </c>
      <c r="G4513" s="8" t="n">
        <v>5594</v>
      </c>
    </row>
    <row r="4514" customFormat="false" ht="12.75" hidden="false" customHeight="false" outlineLevel="2" collapsed="false">
      <c r="A4514" s="5" t="s">
        <v>2078</v>
      </c>
      <c r="B4514" s="6" t="n">
        <v>37013</v>
      </c>
      <c r="C4514" s="7" t="s">
        <v>1413</v>
      </c>
      <c r="D4514" s="7" t="s">
        <v>1588</v>
      </c>
      <c r="E4514" s="7" t="s">
        <v>26</v>
      </c>
      <c r="F4514" s="5" t="s">
        <v>1016</v>
      </c>
      <c r="G4514" s="8" t="n">
        <v>2500</v>
      </c>
    </row>
    <row r="4515" customFormat="false" ht="12.75" hidden="false" customHeight="false" outlineLevel="2" collapsed="false">
      <c r="A4515" s="5" t="s">
        <v>2095</v>
      </c>
      <c r="B4515" s="6" t="n">
        <v>37013</v>
      </c>
      <c r="C4515" s="7" t="s">
        <v>1413</v>
      </c>
      <c r="D4515" s="7" t="s">
        <v>1588</v>
      </c>
      <c r="E4515" s="7" t="s">
        <v>26</v>
      </c>
      <c r="F4515" s="5" t="s">
        <v>1016</v>
      </c>
      <c r="G4515" s="8" t="n">
        <v>12500</v>
      </c>
    </row>
    <row r="4516" customFormat="false" ht="12.75" hidden="false" customHeight="false" outlineLevel="2" collapsed="false">
      <c r="A4516" s="5" t="s">
        <v>2455</v>
      </c>
      <c r="B4516" s="6" t="n">
        <v>37015</v>
      </c>
      <c r="C4516" s="7" t="s">
        <v>2456</v>
      </c>
      <c r="D4516" s="7" t="s">
        <v>1588</v>
      </c>
      <c r="E4516" s="7" t="s">
        <v>1152</v>
      </c>
      <c r="F4516" s="5" t="s">
        <v>1016</v>
      </c>
      <c r="G4516" s="8" t="n">
        <v>13420</v>
      </c>
    </row>
    <row r="4517" customFormat="false" ht="12.75" hidden="false" customHeight="false" outlineLevel="2" collapsed="false">
      <c r="A4517" s="5" t="s">
        <v>2120</v>
      </c>
      <c r="B4517" s="6" t="n">
        <v>37015</v>
      </c>
      <c r="C4517" s="7" t="s">
        <v>1728</v>
      </c>
      <c r="D4517" s="7" t="s">
        <v>1588</v>
      </c>
      <c r="E4517" s="7" t="s">
        <v>26</v>
      </c>
      <c r="F4517" s="5" t="s">
        <v>1016</v>
      </c>
      <c r="G4517" s="8" t="n">
        <v>0</v>
      </c>
    </row>
    <row r="4518" customFormat="false" ht="12.75" hidden="false" customHeight="false" outlineLevel="2" collapsed="false">
      <c r="A4518" s="5" t="s">
        <v>2139</v>
      </c>
      <c r="B4518" s="6" t="n">
        <v>37018</v>
      </c>
      <c r="C4518" s="7" t="s">
        <v>2140</v>
      </c>
      <c r="D4518" s="7" t="s">
        <v>1588</v>
      </c>
      <c r="E4518" s="7" t="s">
        <v>26</v>
      </c>
      <c r="F4518" s="5" t="s">
        <v>1016</v>
      </c>
      <c r="G4518" s="8" t="n">
        <v>3050</v>
      </c>
    </row>
    <row r="4519" customFormat="false" ht="12.75" hidden="false" customHeight="false" outlineLevel="2" collapsed="false">
      <c r="A4519" s="5" t="s">
        <v>2154</v>
      </c>
      <c r="B4519" s="6" t="n">
        <v>37019</v>
      </c>
      <c r="C4519" s="7" t="s">
        <v>2155</v>
      </c>
      <c r="D4519" s="7" t="s">
        <v>1588</v>
      </c>
      <c r="E4519" s="7" t="s">
        <v>26</v>
      </c>
      <c r="F4519" s="5" t="s">
        <v>1016</v>
      </c>
      <c r="G4519" s="8" t="n">
        <v>1835</v>
      </c>
    </row>
    <row r="4520" customFormat="false" ht="12.75" hidden="false" customHeight="false" outlineLevel="2" collapsed="false">
      <c r="A4520" s="5" t="s">
        <v>2158</v>
      </c>
      <c r="B4520" s="6" t="n">
        <v>37019</v>
      </c>
      <c r="C4520" s="7" t="s">
        <v>2159</v>
      </c>
      <c r="D4520" s="7" t="s">
        <v>1588</v>
      </c>
      <c r="E4520" s="7" t="s">
        <v>26</v>
      </c>
      <c r="F4520" s="5" t="s">
        <v>1016</v>
      </c>
      <c r="G4520" s="8" t="n">
        <v>24000</v>
      </c>
    </row>
    <row r="4521" customFormat="false" ht="12.75" hidden="false" customHeight="false" outlineLevel="2" collapsed="false">
      <c r="A4521" s="5" t="s">
        <v>2181</v>
      </c>
      <c r="B4521" s="6" t="n">
        <v>37020</v>
      </c>
      <c r="C4521" s="7" t="s">
        <v>1413</v>
      </c>
      <c r="D4521" s="7" t="s">
        <v>1588</v>
      </c>
      <c r="E4521" s="7" t="s">
        <v>26</v>
      </c>
      <c r="F4521" s="5" t="s">
        <v>1016</v>
      </c>
      <c r="G4521" s="8" t="n">
        <v>2500</v>
      </c>
    </row>
    <row r="4522" customFormat="false" ht="12.75" hidden="false" customHeight="false" outlineLevel="2" collapsed="false">
      <c r="A4522" s="5" t="s">
        <v>2195</v>
      </c>
      <c r="B4522" s="6" t="n">
        <v>37021</v>
      </c>
      <c r="C4522" s="7" t="s">
        <v>1413</v>
      </c>
      <c r="D4522" s="7" t="s">
        <v>1588</v>
      </c>
      <c r="E4522" s="7" t="s">
        <v>26</v>
      </c>
      <c r="F4522" s="5" t="s">
        <v>1016</v>
      </c>
      <c r="G4522" s="8" t="n">
        <v>5000</v>
      </c>
    </row>
    <row r="4523" customFormat="false" ht="12.75" hidden="false" customHeight="false" outlineLevel="2" collapsed="false">
      <c r="A4523" s="5" t="s">
        <v>2201</v>
      </c>
      <c r="B4523" s="6" t="n">
        <v>37021</v>
      </c>
      <c r="C4523" s="7" t="s">
        <v>1413</v>
      </c>
      <c r="D4523" s="7" t="s">
        <v>1588</v>
      </c>
      <c r="E4523" s="7" t="s">
        <v>26</v>
      </c>
      <c r="F4523" s="5" t="s">
        <v>1016</v>
      </c>
      <c r="G4523" s="8" t="n">
        <v>5000</v>
      </c>
    </row>
    <row r="4524" customFormat="false" ht="12.75" hidden="false" customHeight="false" outlineLevel="2" collapsed="false">
      <c r="A4524" s="5" t="s">
        <v>2256</v>
      </c>
      <c r="B4524" s="6" t="n">
        <v>37027</v>
      </c>
      <c r="C4524" s="7" t="s">
        <v>1910</v>
      </c>
      <c r="D4524" s="7" t="s">
        <v>1588</v>
      </c>
      <c r="E4524" s="7" t="s">
        <v>26</v>
      </c>
      <c r="F4524" s="5" t="s">
        <v>1016</v>
      </c>
      <c r="G4524" s="8" t="n">
        <v>0</v>
      </c>
    </row>
    <row r="4525" customFormat="false" ht="12.75" hidden="false" customHeight="false" outlineLevel="2" collapsed="false">
      <c r="A4525" s="5" t="s">
        <v>2258</v>
      </c>
      <c r="B4525" s="6" t="n">
        <v>37027</v>
      </c>
      <c r="C4525" s="7" t="s">
        <v>1910</v>
      </c>
      <c r="D4525" s="7" t="s">
        <v>1588</v>
      </c>
      <c r="E4525" s="7" t="s">
        <v>26</v>
      </c>
      <c r="F4525" s="5" t="s">
        <v>1016</v>
      </c>
      <c r="G4525" s="8" t="n">
        <v>486</v>
      </c>
    </row>
    <row r="4526" customFormat="false" ht="12.75" hidden="false" customHeight="false" outlineLevel="2" collapsed="false">
      <c r="A4526" s="5" t="s">
        <v>2262</v>
      </c>
      <c r="B4526" s="6" t="n">
        <v>37027</v>
      </c>
      <c r="C4526" s="7" t="s">
        <v>1910</v>
      </c>
      <c r="D4526" s="7" t="s">
        <v>1588</v>
      </c>
      <c r="E4526" s="7" t="s">
        <v>26</v>
      </c>
      <c r="F4526" s="5" t="s">
        <v>1016</v>
      </c>
      <c r="G4526" s="8" t="n">
        <v>0</v>
      </c>
    </row>
    <row r="4527" customFormat="false" ht="12.75" hidden="false" customHeight="false" outlineLevel="2" collapsed="false">
      <c r="A4527" s="5" t="s">
        <v>2263</v>
      </c>
      <c r="B4527" s="6" t="n">
        <v>37027</v>
      </c>
      <c r="C4527" s="7" t="s">
        <v>1910</v>
      </c>
      <c r="D4527" s="7" t="s">
        <v>1588</v>
      </c>
      <c r="E4527" s="7" t="s">
        <v>26</v>
      </c>
      <c r="F4527" s="5" t="s">
        <v>1016</v>
      </c>
      <c r="G4527" s="8" t="n">
        <v>2495</v>
      </c>
    </row>
    <row r="4528" customFormat="false" ht="12.75" hidden="false" customHeight="false" outlineLevel="2" collapsed="false">
      <c r="A4528" s="5" t="s">
        <v>2289</v>
      </c>
      <c r="B4528" s="6" t="n">
        <v>37028</v>
      </c>
      <c r="C4528" s="7" t="s">
        <v>1910</v>
      </c>
      <c r="D4528" s="7" t="s">
        <v>1588</v>
      </c>
      <c r="E4528" s="7" t="s">
        <v>26</v>
      </c>
      <c r="F4528" s="5" t="s">
        <v>1016</v>
      </c>
      <c r="G4528" s="8" t="n">
        <v>0</v>
      </c>
    </row>
    <row r="4529" customFormat="false" ht="12.75" hidden="false" customHeight="false" outlineLevel="2" collapsed="false">
      <c r="A4529" s="5" t="s">
        <v>2295</v>
      </c>
      <c r="B4529" s="6" t="n">
        <v>37029</v>
      </c>
      <c r="C4529" s="7" t="s">
        <v>2296</v>
      </c>
      <c r="D4529" s="7" t="s">
        <v>1588</v>
      </c>
      <c r="E4529" s="7" t="s">
        <v>26</v>
      </c>
      <c r="F4529" s="5" t="s">
        <v>1016</v>
      </c>
      <c r="G4529" s="8" t="n">
        <v>14600</v>
      </c>
    </row>
    <row r="4530" customFormat="false" ht="12.75" hidden="false" customHeight="false" outlineLevel="2" collapsed="false">
      <c r="A4530" s="5" t="s">
        <v>2315</v>
      </c>
      <c r="B4530" s="6" t="n">
        <v>37032</v>
      </c>
      <c r="C4530" s="7" t="s">
        <v>2316</v>
      </c>
      <c r="D4530" s="7" t="s">
        <v>1588</v>
      </c>
      <c r="E4530" s="7" t="s">
        <v>26</v>
      </c>
      <c r="F4530" s="5" t="s">
        <v>1016</v>
      </c>
      <c r="G4530" s="8" t="n">
        <v>15518</v>
      </c>
    </row>
    <row r="4531" customFormat="false" ht="12.75" hidden="false" customHeight="false" outlineLevel="2" collapsed="false">
      <c r="A4531" s="5" t="s">
        <v>2321</v>
      </c>
      <c r="B4531" s="6" t="n">
        <v>37033</v>
      </c>
      <c r="C4531" s="7" t="s">
        <v>2322</v>
      </c>
      <c r="D4531" s="7" t="s">
        <v>1588</v>
      </c>
      <c r="E4531" s="7" t="s">
        <v>26</v>
      </c>
      <c r="F4531" s="5" t="s">
        <v>1016</v>
      </c>
      <c r="G4531" s="8" t="n">
        <v>8820</v>
      </c>
    </row>
    <row r="4532" customFormat="false" ht="12.75" hidden="false" customHeight="false" outlineLevel="2" collapsed="false">
      <c r="A4532" s="5" t="s">
        <v>2335</v>
      </c>
      <c r="B4532" s="6" t="n">
        <v>37034</v>
      </c>
      <c r="C4532" s="7" t="s">
        <v>1413</v>
      </c>
      <c r="D4532" s="7" t="s">
        <v>1588</v>
      </c>
      <c r="E4532" s="7" t="s">
        <v>26</v>
      </c>
      <c r="F4532" s="5" t="s">
        <v>1016</v>
      </c>
      <c r="G4532" s="8" t="n">
        <v>219870</v>
      </c>
    </row>
    <row r="4533" customFormat="false" ht="12.75" hidden="false" customHeight="false" outlineLevel="2" collapsed="false">
      <c r="A4533" s="5" t="s">
        <v>2338</v>
      </c>
      <c r="B4533" s="6" t="n">
        <v>37034</v>
      </c>
      <c r="C4533" s="7" t="s">
        <v>1413</v>
      </c>
      <c r="D4533" s="7" t="s">
        <v>1588</v>
      </c>
      <c r="E4533" s="7" t="s">
        <v>26</v>
      </c>
      <c r="F4533" s="5" t="s">
        <v>1016</v>
      </c>
      <c r="G4533" s="8" t="n">
        <v>0</v>
      </c>
    </row>
    <row r="4534" customFormat="false" ht="12.75" hidden="false" customHeight="false" outlineLevel="2" collapsed="false">
      <c r="A4534" s="5" t="s">
        <v>2362</v>
      </c>
      <c r="B4534" s="6" t="n">
        <v>37035</v>
      </c>
      <c r="C4534" s="7" t="s">
        <v>1413</v>
      </c>
      <c r="D4534" s="7" t="s">
        <v>1588</v>
      </c>
      <c r="E4534" s="7" t="s">
        <v>26</v>
      </c>
      <c r="F4534" s="5" t="s">
        <v>1016</v>
      </c>
      <c r="G4534" s="8" t="n">
        <v>0</v>
      </c>
    </row>
    <row r="4535" customFormat="false" ht="12.75" hidden="false" customHeight="false" outlineLevel="2" collapsed="false">
      <c r="A4535" s="5" t="s">
        <v>2382</v>
      </c>
      <c r="B4535" s="6" t="n">
        <v>37036</v>
      </c>
      <c r="C4535" s="7" t="s">
        <v>1728</v>
      </c>
      <c r="D4535" s="7" t="s">
        <v>1588</v>
      </c>
      <c r="E4535" s="7" t="s">
        <v>26</v>
      </c>
      <c r="F4535" s="5" t="s">
        <v>1016</v>
      </c>
      <c r="G4535" s="8" t="n">
        <v>0</v>
      </c>
    </row>
    <row r="4536" customFormat="false" ht="12.75" hidden="false" customHeight="false" outlineLevel="2" collapsed="false">
      <c r="A4536" s="5" t="s">
        <v>2383</v>
      </c>
      <c r="B4536" s="6" t="n">
        <v>37036</v>
      </c>
      <c r="C4536" s="7" t="s">
        <v>2322</v>
      </c>
      <c r="D4536" s="7" t="s">
        <v>1588</v>
      </c>
      <c r="E4536" s="7" t="s">
        <v>26</v>
      </c>
      <c r="F4536" s="5" t="s">
        <v>1016</v>
      </c>
      <c r="G4536" s="8" t="n">
        <v>4397</v>
      </c>
    </row>
    <row r="4537" customFormat="false" ht="12.75" hidden="false" customHeight="false" outlineLevel="2" collapsed="false">
      <c r="A4537" s="5" t="s">
        <v>2392</v>
      </c>
      <c r="B4537" s="6" t="n">
        <v>37040</v>
      </c>
      <c r="C4537" s="7" t="s">
        <v>2393</v>
      </c>
      <c r="D4537" s="7" t="s">
        <v>1588</v>
      </c>
      <c r="E4537" s="7" t="s">
        <v>26</v>
      </c>
      <c r="F4537" s="5" t="s">
        <v>1016</v>
      </c>
      <c r="G4537" s="8" t="n">
        <v>3502</v>
      </c>
    </row>
    <row r="4538" customFormat="false" ht="12.75" hidden="false" customHeight="false" outlineLevel="2" collapsed="false">
      <c r="A4538" s="5" t="s">
        <v>2411</v>
      </c>
      <c r="B4538" s="6" t="n">
        <v>37040</v>
      </c>
      <c r="C4538" s="7" t="s">
        <v>1413</v>
      </c>
      <c r="D4538" s="7" t="s">
        <v>1588</v>
      </c>
      <c r="E4538" s="7" t="s">
        <v>26</v>
      </c>
      <c r="F4538" s="5" t="s">
        <v>1016</v>
      </c>
      <c r="G4538" s="8" t="n">
        <v>0</v>
      </c>
    </row>
    <row r="4539" customFormat="false" ht="12.75" hidden="false" customHeight="false" outlineLevel="2" collapsed="false">
      <c r="A4539" s="5" t="s">
        <v>2429</v>
      </c>
      <c r="B4539" s="6" t="n">
        <v>37041</v>
      </c>
      <c r="C4539" s="7" t="s">
        <v>1910</v>
      </c>
      <c r="D4539" s="7" t="s">
        <v>1588</v>
      </c>
      <c r="E4539" s="7" t="s">
        <v>26</v>
      </c>
      <c r="F4539" s="5" t="s">
        <v>1016</v>
      </c>
      <c r="G4539" s="8" t="n">
        <v>2487</v>
      </c>
    </row>
    <row r="4540" customFormat="false" ht="12.75" hidden="false" customHeight="false" outlineLevel="2" collapsed="false">
      <c r="A4540" s="5" t="s">
        <v>2550</v>
      </c>
      <c r="B4540" s="6" t="n">
        <v>37049</v>
      </c>
      <c r="C4540" s="7" t="s">
        <v>1413</v>
      </c>
      <c r="D4540" s="7" t="s">
        <v>1588</v>
      </c>
      <c r="E4540" s="7"/>
      <c r="F4540" s="5" t="s">
        <v>1016</v>
      </c>
      <c r="G4540" s="8" t="n">
        <v>0</v>
      </c>
    </row>
    <row r="4541" customFormat="false" ht="12.75" hidden="false" customHeight="false" outlineLevel="2" collapsed="false">
      <c r="A4541" s="5" t="s">
        <v>2573</v>
      </c>
      <c r="B4541" s="6" t="n">
        <v>37053</v>
      </c>
      <c r="C4541" s="7" t="s">
        <v>2322</v>
      </c>
      <c r="D4541" s="7" t="s">
        <v>1588</v>
      </c>
      <c r="E4541" s="7"/>
      <c r="F4541" s="5" t="s">
        <v>1016</v>
      </c>
      <c r="G4541" s="8" t="n">
        <v>21586</v>
      </c>
    </row>
    <row r="4542" customFormat="false" ht="12.75" hidden="false" customHeight="false" outlineLevel="2" collapsed="false">
      <c r="A4542" s="5" t="s">
        <v>2589</v>
      </c>
      <c r="B4542" s="6" t="n">
        <v>37054</v>
      </c>
      <c r="C4542" s="7" t="s">
        <v>1413</v>
      </c>
      <c r="D4542" s="7" t="s">
        <v>1588</v>
      </c>
      <c r="E4542" s="7"/>
      <c r="F4542" s="5" t="s">
        <v>1016</v>
      </c>
      <c r="G4542" s="8" t="n">
        <v>0</v>
      </c>
    </row>
    <row r="4543" customFormat="false" ht="12.75" hidden="false" customHeight="false" outlineLevel="2" collapsed="false">
      <c r="A4543" s="5" t="s">
        <v>2578</v>
      </c>
      <c r="B4543" s="6" t="n">
        <v>37054</v>
      </c>
      <c r="C4543" s="7" t="s">
        <v>1413</v>
      </c>
      <c r="D4543" s="7" t="s">
        <v>1588</v>
      </c>
      <c r="E4543" s="7"/>
      <c r="F4543" s="5" t="s">
        <v>1016</v>
      </c>
      <c r="G4543" s="8" t="n">
        <v>0</v>
      </c>
    </row>
    <row r="4544" customFormat="false" ht="12.75" hidden="false" customHeight="false" outlineLevel="2" collapsed="false">
      <c r="A4544" s="5" t="s">
        <v>2837</v>
      </c>
      <c r="B4544" s="6" t="n">
        <v>37055</v>
      </c>
      <c r="C4544" s="7" t="s">
        <v>2838</v>
      </c>
      <c r="D4544" s="7" t="s">
        <v>1588</v>
      </c>
      <c r="E4544" s="7"/>
      <c r="F4544" s="5" t="s">
        <v>1016</v>
      </c>
      <c r="G4544" s="8" t="n">
        <v>19467</v>
      </c>
    </row>
    <row r="4545" customFormat="false" ht="12.75" hidden="false" customHeight="false" outlineLevel="2" collapsed="false">
      <c r="A4545" s="5" t="s">
        <v>2632</v>
      </c>
      <c r="B4545" s="6" t="n">
        <v>37057</v>
      </c>
      <c r="C4545" s="7" t="s">
        <v>1413</v>
      </c>
      <c r="D4545" s="7" t="s">
        <v>1588</v>
      </c>
      <c r="E4545" s="7"/>
      <c r="F4545" s="5" t="s">
        <v>1016</v>
      </c>
      <c r="G4545" s="8" t="n">
        <v>0</v>
      </c>
    </row>
    <row r="4546" customFormat="false" ht="12.75" hidden="false" customHeight="false" outlineLevel="2" collapsed="false">
      <c r="A4546" s="5" t="s">
        <v>2633</v>
      </c>
      <c r="B4546" s="6" t="n">
        <v>37057</v>
      </c>
      <c r="C4546" s="7" t="s">
        <v>1728</v>
      </c>
      <c r="D4546" s="7" t="s">
        <v>1588</v>
      </c>
      <c r="E4546" s="7"/>
      <c r="F4546" s="5" t="s">
        <v>1016</v>
      </c>
      <c r="G4546" s="8" t="n">
        <v>63935</v>
      </c>
    </row>
    <row r="4547" customFormat="false" ht="12.75" hidden="false" customHeight="false" outlineLevel="2" collapsed="false">
      <c r="A4547" s="5" t="s">
        <v>2631</v>
      </c>
      <c r="B4547" s="6" t="n">
        <v>37057</v>
      </c>
      <c r="C4547" s="7" t="s">
        <v>2322</v>
      </c>
      <c r="D4547" s="7" t="s">
        <v>1588</v>
      </c>
      <c r="E4547" s="7"/>
      <c r="F4547" s="5" t="s">
        <v>1016</v>
      </c>
      <c r="G4547" s="8" t="n">
        <v>5883</v>
      </c>
    </row>
    <row r="4548" customFormat="false" ht="12.75" hidden="false" customHeight="false" outlineLevel="2" collapsed="false">
      <c r="A4548" s="5" t="s">
        <v>2657</v>
      </c>
      <c r="B4548" s="6" t="n">
        <v>37062</v>
      </c>
      <c r="C4548" s="7" t="s">
        <v>1728</v>
      </c>
      <c r="D4548" s="7" t="s">
        <v>1588</v>
      </c>
      <c r="E4548" s="7"/>
      <c r="F4548" s="5" t="s">
        <v>1016</v>
      </c>
      <c r="G4548" s="8" t="n">
        <v>41285</v>
      </c>
    </row>
    <row r="4549" customFormat="false" ht="12.75" hidden="false" customHeight="false" outlineLevel="2" collapsed="false">
      <c r="A4549" s="5" t="s">
        <v>2665</v>
      </c>
      <c r="B4549" s="6" t="n">
        <v>37062</v>
      </c>
      <c r="C4549" s="7" t="s">
        <v>2322</v>
      </c>
      <c r="D4549" s="7" t="s">
        <v>1588</v>
      </c>
      <c r="E4549" s="7"/>
      <c r="F4549" s="5" t="s">
        <v>1016</v>
      </c>
      <c r="G4549" s="8" t="n">
        <v>8835</v>
      </c>
    </row>
    <row r="4550" customFormat="false" ht="12.75" hidden="false" customHeight="false" outlineLevel="2" collapsed="false">
      <c r="A4550" s="5" t="s">
        <v>2694</v>
      </c>
      <c r="B4550" s="6" t="n">
        <v>37064</v>
      </c>
      <c r="C4550" s="7" t="s">
        <v>2322</v>
      </c>
      <c r="D4550" s="7" t="s">
        <v>1588</v>
      </c>
      <c r="E4550" s="7"/>
      <c r="F4550" s="5" t="s">
        <v>1016</v>
      </c>
      <c r="G4550" s="8" t="n">
        <v>1500</v>
      </c>
    </row>
    <row r="4551" customFormat="false" ht="12.75" hidden="false" customHeight="false" outlineLevel="2" collapsed="false">
      <c r="A4551" s="5" t="s">
        <v>2707</v>
      </c>
      <c r="B4551" s="6" t="n">
        <v>37067</v>
      </c>
      <c r="C4551" s="7" t="s">
        <v>2322</v>
      </c>
      <c r="D4551" s="7" t="s">
        <v>1588</v>
      </c>
      <c r="E4551" s="7"/>
      <c r="F4551" s="5" t="s">
        <v>1016</v>
      </c>
      <c r="G4551" s="8" t="n">
        <v>1469</v>
      </c>
    </row>
    <row r="4552" customFormat="false" ht="12.75" hidden="false" customHeight="false" outlineLevel="2" collapsed="false">
      <c r="A4552" s="5" t="s">
        <v>2699</v>
      </c>
      <c r="B4552" s="6" t="n">
        <v>37067</v>
      </c>
      <c r="C4552" s="7" t="s">
        <v>2700</v>
      </c>
      <c r="D4552" s="7" t="s">
        <v>1588</v>
      </c>
      <c r="E4552" s="7"/>
      <c r="F4552" s="5" t="s">
        <v>1016</v>
      </c>
      <c r="G4552" s="8" t="n">
        <v>1760</v>
      </c>
    </row>
    <row r="4553" customFormat="false" ht="12.75" hidden="false" customHeight="false" outlineLevel="2" collapsed="false">
      <c r="A4553" s="5" t="s">
        <v>2741</v>
      </c>
      <c r="B4553" s="6" t="n">
        <v>37069</v>
      </c>
      <c r="C4553" s="7" t="s">
        <v>2322</v>
      </c>
      <c r="D4553" s="7" t="s">
        <v>1588</v>
      </c>
      <c r="E4553" s="7"/>
      <c r="F4553" s="5" t="s">
        <v>1016</v>
      </c>
      <c r="G4553" s="8" t="n">
        <v>1500</v>
      </c>
    </row>
    <row r="4554" customFormat="false" ht="12.75" hidden="false" customHeight="false" outlineLevel="2" collapsed="false">
      <c r="A4554" s="5" t="s">
        <v>2883</v>
      </c>
      <c r="B4554" s="6" t="n">
        <v>37068</v>
      </c>
      <c r="C4554" s="7" t="s">
        <v>2838</v>
      </c>
      <c r="D4554" s="7" t="s">
        <v>1588</v>
      </c>
      <c r="E4554" s="7"/>
      <c r="F4554" s="5" t="s">
        <v>1016</v>
      </c>
      <c r="G4554" s="8" t="n">
        <v>3720</v>
      </c>
    </row>
    <row r="4555" customFormat="false" ht="12.75" hidden="false" customHeight="false" outlineLevel="2" collapsed="false">
      <c r="A4555" s="5" t="s">
        <v>2750</v>
      </c>
      <c r="B4555" s="6" t="n">
        <v>37069</v>
      </c>
      <c r="C4555" s="7" t="s">
        <v>1413</v>
      </c>
      <c r="D4555" s="7" t="s">
        <v>1588</v>
      </c>
      <c r="E4555" s="7"/>
      <c r="F4555" s="5" t="s">
        <v>1016</v>
      </c>
      <c r="G4555" s="8" t="n">
        <v>0</v>
      </c>
    </row>
    <row r="4556" customFormat="false" ht="12.75" hidden="false" customHeight="false" outlineLevel="2" collapsed="false">
      <c r="A4556" s="5" t="s">
        <v>2889</v>
      </c>
      <c r="B4556" s="6" t="n">
        <v>37069</v>
      </c>
      <c r="C4556" s="7" t="s">
        <v>2890</v>
      </c>
      <c r="D4556" s="7" t="s">
        <v>1588</v>
      </c>
      <c r="E4556" s="7"/>
      <c r="F4556" s="16" t="s">
        <v>1016</v>
      </c>
      <c r="G4556" s="8" t="n">
        <v>2228</v>
      </c>
    </row>
    <row r="4557" customFormat="false" ht="12.75" hidden="false" customHeight="false" outlineLevel="2" collapsed="false">
      <c r="A4557" s="5" t="s">
        <v>3690</v>
      </c>
      <c r="B4557" s="6" t="n">
        <v>36979</v>
      </c>
      <c r="C4557" s="7" t="s">
        <v>1413</v>
      </c>
      <c r="D4557" s="7" t="s">
        <v>1588</v>
      </c>
      <c r="E4557" s="7" t="s">
        <v>3053</v>
      </c>
      <c r="F4557" s="16" t="s">
        <v>1016</v>
      </c>
      <c r="G4557" s="8" t="n">
        <v>12000</v>
      </c>
    </row>
    <row r="4558" customFormat="false" ht="12.75" hidden="false" customHeight="false" outlineLevel="2" collapsed="false">
      <c r="A4558" s="5" t="s">
        <v>3691</v>
      </c>
      <c r="B4558" s="6" t="n">
        <v>36980</v>
      </c>
      <c r="C4558" s="7" t="s">
        <v>1413</v>
      </c>
      <c r="D4558" s="7" t="s">
        <v>1588</v>
      </c>
      <c r="E4558" s="7" t="s">
        <v>3053</v>
      </c>
      <c r="F4558" s="16" t="s">
        <v>1016</v>
      </c>
      <c r="G4558" s="8" t="n">
        <v>0</v>
      </c>
    </row>
    <row r="4559" customFormat="false" ht="12.75" hidden="false" customHeight="false" outlineLevel="2" collapsed="false">
      <c r="A4559" s="5" t="n">
        <v>755401</v>
      </c>
      <c r="B4559" s="6" t="n">
        <v>37007</v>
      </c>
      <c r="C4559" s="7" t="s">
        <v>1090</v>
      </c>
      <c r="D4559" s="7" t="s">
        <v>959</v>
      </c>
      <c r="E4559" s="7" t="s">
        <v>1071</v>
      </c>
      <c r="F4559" s="5" t="s">
        <v>1016</v>
      </c>
      <c r="G4559" s="8" t="n">
        <v>0</v>
      </c>
    </row>
    <row r="4560" customFormat="false" ht="12.75" hidden="false" customHeight="false" outlineLevel="2" collapsed="false">
      <c r="A4560" s="5" t="n">
        <v>756105</v>
      </c>
      <c r="B4560" s="6" t="n">
        <v>37007</v>
      </c>
      <c r="C4560" s="7" t="s">
        <v>1095</v>
      </c>
      <c r="D4560" s="7" t="s">
        <v>959</v>
      </c>
      <c r="E4560" s="7" t="s">
        <v>1071</v>
      </c>
      <c r="F4560" s="5" t="s">
        <v>1016</v>
      </c>
      <c r="G4560" s="8" t="n">
        <v>813</v>
      </c>
    </row>
    <row r="4561" customFormat="false" ht="12.75" hidden="false" customHeight="false" outlineLevel="2" collapsed="false">
      <c r="A4561" s="5" t="n">
        <v>756117</v>
      </c>
      <c r="B4561" s="6" t="n">
        <v>37007</v>
      </c>
      <c r="C4561" s="7" t="s">
        <v>1084</v>
      </c>
      <c r="D4561" s="7" t="s">
        <v>959</v>
      </c>
      <c r="E4561" s="7" t="s">
        <v>1071</v>
      </c>
      <c r="F4561" s="5" t="s">
        <v>1016</v>
      </c>
      <c r="G4561" s="8" t="n">
        <v>0</v>
      </c>
    </row>
    <row r="4562" customFormat="false" ht="12.75" hidden="false" customHeight="false" outlineLevel="2" collapsed="false">
      <c r="A4562" s="5" t="n">
        <v>756177</v>
      </c>
      <c r="B4562" s="6" t="n">
        <v>37007</v>
      </c>
      <c r="C4562" s="7" t="s">
        <v>1095</v>
      </c>
      <c r="D4562" s="7" t="s">
        <v>959</v>
      </c>
      <c r="E4562" s="7" t="s">
        <v>1071</v>
      </c>
      <c r="F4562" s="5" t="s">
        <v>1016</v>
      </c>
      <c r="G4562" s="8" t="n">
        <v>813</v>
      </c>
    </row>
    <row r="4563" customFormat="false" ht="12.75" hidden="false" customHeight="false" outlineLevel="2" collapsed="false">
      <c r="A4563" s="5" t="n">
        <v>759005</v>
      </c>
      <c r="B4563" s="6" t="n">
        <v>37008</v>
      </c>
      <c r="C4563" s="7" t="s">
        <v>1015</v>
      </c>
      <c r="D4563" s="7" t="s">
        <v>959</v>
      </c>
      <c r="E4563" s="7" t="s">
        <v>1071</v>
      </c>
      <c r="F4563" s="5" t="s">
        <v>1016</v>
      </c>
      <c r="G4563" s="8" t="n">
        <v>1550</v>
      </c>
    </row>
    <row r="4564" customFormat="false" ht="12.75" hidden="false" customHeight="false" outlineLevel="2" collapsed="false">
      <c r="A4564" s="5" t="n">
        <v>841392</v>
      </c>
      <c r="B4564" s="6" t="n">
        <v>37050</v>
      </c>
      <c r="C4564" s="7" t="s">
        <v>1015</v>
      </c>
      <c r="D4564" s="7" t="s">
        <v>959</v>
      </c>
      <c r="E4564" s="7"/>
      <c r="F4564" s="5" t="s">
        <v>1016</v>
      </c>
      <c r="G4564" s="8" t="n">
        <v>950</v>
      </c>
    </row>
    <row r="4565" customFormat="false" ht="12.75" hidden="false" customHeight="false" outlineLevel="2" collapsed="false">
      <c r="A4565" s="5" t="s">
        <v>1429</v>
      </c>
      <c r="B4565" s="6" t="n">
        <v>37053</v>
      </c>
      <c r="C4565" s="7" t="s">
        <v>1430</v>
      </c>
      <c r="D4565" s="7" t="s">
        <v>959</v>
      </c>
      <c r="E4565" s="7"/>
      <c r="F4565" s="5" t="s">
        <v>1016</v>
      </c>
      <c r="G4565" s="8" t="n">
        <v>0</v>
      </c>
    </row>
    <row r="4566" customFormat="false" ht="12.75" hidden="false" customHeight="false" outlineLevel="2" collapsed="false">
      <c r="A4566" s="5" t="s">
        <v>1431</v>
      </c>
      <c r="B4566" s="6" t="n">
        <v>37053</v>
      </c>
      <c r="C4566" s="7" t="s">
        <v>1090</v>
      </c>
      <c r="D4566" s="7" t="s">
        <v>959</v>
      </c>
      <c r="E4566" s="7"/>
      <c r="F4566" s="5" t="s">
        <v>1016</v>
      </c>
      <c r="G4566" s="8" t="n">
        <v>0</v>
      </c>
    </row>
    <row r="4567" customFormat="false" ht="12.75" hidden="false" customHeight="false" outlineLevel="2" collapsed="false">
      <c r="A4567" s="5" t="s">
        <v>1432</v>
      </c>
      <c r="B4567" s="6" t="n">
        <v>37053</v>
      </c>
      <c r="C4567" s="7" t="s">
        <v>1084</v>
      </c>
      <c r="D4567" s="7" t="s">
        <v>959</v>
      </c>
      <c r="E4567" s="7"/>
      <c r="F4567" s="5" t="s">
        <v>1016</v>
      </c>
      <c r="G4567" s="8" t="n">
        <v>0</v>
      </c>
    </row>
    <row r="4568" customFormat="false" ht="12.75" hidden="false" customHeight="false" outlineLevel="2" collapsed="false">
      <c r="A4568" s="5" t="s">
        <v>1433</v>
      </c>
      <c r="B4568" s="6" t="n">
        <v>37053</v>
      </c>
      <c r="C4568" s="7" t="s">
        <v>1127</v>
      </c>
      <c r="D4568" s="7" t="s">
        <v>959</v>
      </c>
      <c r="E4568" s="7"/>
      <c r="F4568" s="5" t="s">
        <v>1016</v>
      </c>
      <c r="G4568" s="8" t="n">
        <v>0</v>
      </c>
    </row>
    <row r="4569" customFormat="false" ht="12.75" hidden="false" customHeight="false" outlineLevel="2" collapsed="false">
      <c r="A4569" s="5" t="s">
        <v>1434</v>
      </c>
      <c r="B4569" s="6" t="n">
        <v>37053</v>
      </c>
      <c r="C4569" s="7" t="s">
        <v>1090</v>
      </c>
      <c r="D4569" s="7" t="s">
        <v>959</v>
      </c>
      <c r="E4569" s="7"/>
      <c r="F4569" s="5" t="s">
        <v>1016</v>
      </c>
      <c r="G4569" s="8" t="n">
        <v>0</v>
      </c>
    </row>
    <row r="4570" customFormat="false" ht="12.75" hidden="false" customHeight="false" outlineLevel="2" collapsed="false">
      <c r="A4570" s="5" t="s">
        <v>4943</v>
      </c>
      <c r="B4570" s="6" t="n">
        <v>36958</v>
      </c>
      <c r="C4570" s="7" t="s">
        <v>4944</v>
      </c>
      <c r="D4570" s="7" t="s">
        <v>959</v>
      </c>
      <c r="E4570" s="7" t="s">
        <v>1069</v>
      </c>
      <c r="F4570" s="5" t="s">
        <v>1016</v>
      </c>
      <c r="G4570" s="8" t="n">
        <v>439712</v>
      </c>
    </row>
    <row r="4571" customFormat="false" ht="12.75" hidden="false" customHeight="false" outlineLevel="2" collapsed="false">
      <c r="A4571" s="5" t="s">
        <v>4945</v>
      </c>
      <c r="B4571" s="6" t="n">
        <v>36959</v>
      </c>
      <c r="C4571" s="7" t="s">
        <v>4946</v>
      </c>
      <c r="D4571" s="7" t="s">
        <v>959</v>
      </c>
      <c r="E4571" s="7" t="s">
        <v>1069</v>
      </c>
      <c r="F4571" s="5" t="s">
        <v>1016</v>
      </c>
      <c r="G4571" s="8" t="n">
        <v>10884</v>
      </c>
    </row>
    <row r="4572" customFormat="false" ht="12.75" hidden="false" customHeight="false" outlineLevel="2" collapsed="false">
      <c r="A4572" s="5" t="s">
        <v>4968</v>
      </c>
      <c r="B4572" s="6" t="n">
        <v>36977</v>
      </c>
      <c r="C4572" s="7" t="s">
        <v>4944</v>
      </c>
      <c r="D4572" s="7" t="s">
        <v>959</v>
      </c>
      <c r="E4572" s="7" t="s">
        <v>4251</v>
      </c>
      <c r="F4572" s="5" t="s">
        <v>1016</v>
      </c>
      <c r="G4572" s="8" t="n">
        <v>812</v>
      </c>
    </row>
    <row r="4573" customFormat="false" ht="12.75" hidden="false" customHeight="false" outlineLevel="2" collapsed="false">
      <c r="A4573" s="5" t="s">
        <v>4967</v>
      </c>
      <c r="B4573" s="6" t="n">
        <v>36977</v>
      </c>
      <c r="C4573" s="7" t="s">
        <v>4944</v>
      </c>
      <c r="D4573" s="7" t="s">
        <v>959</v>
      </c>
      <c r="E4573" s="7" t="s">
        <v>4251</v>
      </c>
      <c r="F4573" s="5" t="s">
        <v>1016</v>
      </c>
      <c r="G4573" s="8" t="n">
        <v>750</v>
      </c>
    </row>
    <row r="4574" customFormat="false" ht="12.75" hidden="false" customHeight="false" outlineLevel="2" collapsed="false">
      <c r="A4574" s="5" t="s">
        <v>4966</v>
      </c>
      <c r="B4574" s="6" t="n">
        <v>36977</v>
      </c>
      <c r="C4574" s="7" t="s">
        <v>4944</v>
      </c>
      <c r="D4574" s="7" t="s">
        <v>959</v>
      </c>
      <c r="E4574" s="7" t="s">
        <v>4251</v>
      </c>
      <c r="F4574" s="5" t="s">
        <v>1016</v>
      </c>
      <c r="G4574" s="8" t="n">
        <v>570</v>
      </c>
    </row>
    <row r="4575" customFormat="false" ht="12.75" hidden="false" customHeight="false" outlineLevel="2" collapsed="false">
      <c r="A4575" s="5" t="s">
        <v>1014</v>
      </c>
      <c r="B4575" s="6" t="n">
        <v>37006</v>
      </c>
      <c r="C4575" s="7" t="s">
        <v>1015</v>
      </c>
      <c r="D4575" s="7" t="s">
        <v>959</v>
      </c>
      <c r="E4575" s="7" t="s">
        <v>976</v>
      </c>
      <c r="F4575" s="5" t="s">
        <v>1016</v>
      </c>
      <c r="G4575" s="8" t="n">
        <v>1550</v>
      </c>
    </row>
    <row r="4576" customFormat="false" ht="12.75" hidden="false" customHeight="false" outlineLevel="2" collapsed="false">
      <c r="A4576" s="5" t="s">
        <v>1085</v>
      </c>
      <c r="B4576" s="6" t="n">
        <v>37006</v>
      </c>
      <c r="C4576" s="7" t="s">
        <v>1015</v>
      </c>
      <c r="D4576" s="7" t="s">
        <v>959</v>
      </c>
      <c r="E4576" s="7" t="s">
        <v>1071</v>
      </c>
      <c r="F4576" s="5" t="s">
        <v>1016</v>
      </c>
      <c r="G4576" s="8" t="n">
        <v>0</v>
      </c>
    </row>
    <row r="4577" customFormat="false" ht="12.75" hidden="false" customHeight="false" outlineLevel="2" collapsed="false">
      <c r="A4577" s="5" t="s">
        <v>1083</v>
      </c>
      <c r="B4577" s="6" t="n">
        <v>37006</v>
      </c>
      <c r="C4577" s="7" t="s">
        <v>1084</v>
      </c>
      <c r="D4577" s="7" t="s">
        <v>959</v>
      </c>
      <c r="E4577" s="7" t="s">
        <v>1071</v>
      </c>
      <c r="F4577" s="5" t="s">
        <v>1016</v>
      </c>
      <c r="G4577" s="8" t="n">
        <v>135</v>
      </c>
    </row>
    <row r="4578" customFormat="false" ht="12.75" hidden="false" customHeight="false" outlineLevel="2" collapsed="false">
      <c r="A4578" s="5" t="s">
        <v>1083</v>
      </c>
      <c r="B4578" s="6" t="n">
        <v>37008</v>
      </c>
      <c r="C4578" s="7" t="s">
        <v>1084</v>
      </c>
      <c r="D4578" s="7" t="s">
        <v>959</v>
      </c>
      <c r="E4578" s="7" t="s">
        <v>1071</v>
      </c>
      <c r="F4578" s="5" t="s">
        <v>1016</v>
      </c>
      <c r="G4578" s="8" t="n">
        <v>640</v>
      </c>
    </row>
    <row r="4579" customFormat="false" ht="12.75" hidden="false" customHeight="false" outlineLevel="2" collapsed="false">
      <c r="A4579" s="5" t="s">
        <v>1086</v>
      </c>
      <c r="B4579" s="6" t="n">
        <v>37006</v>
      </c>
      <c r="C4579" s="7" t="s">
        <v>1084</v>
      </c>
      <c r="D4579" s="7" t="s">
        <v>959</v>
      </c>
      <c r="E4579" s="7" t="s">
        <v>1071</v>
      </c>
      <c r="F4579" s="5" t="s">
        <v>1016</v>
      </c>
      <c r="G4579" s="8" t="n">
        <v>0</v>
      </c>
    </row>
    <row r="4580" customFormat="false" ht="12.75" hidden="false" customHeight="false" outlineLevel="2" collapsed="false">
      <c r="A4580" s="5" t="s">
        <v>1087</v>
      </c>
      <c r="B4580" s="6" t="n">
        <v>37006</v>
      </c>
      <c r="C4580" s="7" t="s">
        <v>1084</v>
      </c>
      <c r="D4580" s="7" t="s">
        <v>959</v>
      </c>
      <c r="E4580" s="7" t="s">
        <v>1071</v>
      </c>
      <c r="F4580" s="5" t="s">
        <v>1016</v>
      </c>
      <c r="G4580" s="8" t="n">
        <v>0</v>
      </c>
    </row>
    <row r="4581" customFormat="false" ht="12.75" hidden="false" customHeight="false" outlineLevel="2" collapsed="false">
      <c r="A4581" s="5" t="s">
        <v>1088</v>
      </c>
      <c r="B4581" s="6" t="n">
        <v>37006</v>
      </c>
      <c r="C4581" s="7" t="s">
        <v>1084</v>
      </c>
      <c r="D4581" s="7" t="s">
        <v>959</v>
      </c>
      <c r="E4581" s="7" t="s">
        <v>1071</v>
      </c>
      <c r="F4581" s="5" t="s">
        <v>1016</v>
      </c>
      <c r="G4581" s="8" t="n">
        <v>0</v>
      </c>
    </row>
    <row r="4582" customFormat="false" ht="12.75" hidden="false" customHeight="false" outlineLevel="2" collapsed="false">
      <c r="A4582" s="5" t="s">
        <v>1089</v>
      </c>
      <c r="B4582" s="6" t="n">
        <v>37007</v>
      </c>
      <c r="C4582" s="7" t="s">
        <v>1084</v>
      </c>
      <c r="D4582" s="7" t="s">
        <v>959</v>
      </c>
      <c r="E4582" s="7" t="s">
        <v>1071</v>
      </c>
      <c r="F4582" s="5" t="s">
        <v>1016</v>
      </c>
      <c r="G4582" s="8" t="n">
        <v>862</v>
      </c>
    </row>
    <row r="4583" customFormat="false" ht="12.75" hidden="false" customHeight="false" outlineLevel="2" collapsed="false">
      <c r="A4583" s="5" t="s">
        <v>1174</v>
      </c>
      <c r="B4583" s="6" t="n">
        <v>37015</v>
      </c>
      <c r="C4583" s="7" t="s">
        <v>1084</v>
      </c>
      <c r="D4583" s="7" t="s">
        <v>959</v>
      </c>
      <c r="E4583" s="7" t="s">
        <v>1069</v>
      </c>
      <c r="F4583" s="5" t="s">
        <v>1016</v>
      </c>
      <c r="G4583" s="8" t="n">
        <v>374</v>
      </c>
    </row>
    <row r="4584" customFormat="false" ht="12.75" hidden="false" customHeight="false" outlineLevel="2" collapsed="false">
      <c r="A4584" s="5" t="s">
        <v>1449</v>
      </c>
      <c r="B4584" s="6" t="n">
        <v>37054</v>
      </c>
      <c r="C4584" s="7" t="s">
        <v>1430</v>
      </c>
      <c r="D4584" s="7" t="s">
        <v>959</v>
      </c>
      <c r="E4584" s="7"/>
      <c r="F4584" s="5" t="s">
        <v>1016</v>
      </c>
      <c r="G4584" s="8" t="n">
        <v>0</v>
      </c>
    </row>
    <row r="4585" customFormat="false" ht="12.75" hidden="false" customHeight="false" outlineLevel="2" collapsed="false">
      <c r="A4585" s="5" t="s">
        <v>1448</v>
      </c>
      <c r="B4585" s="6" t="n">
        <v>37054</v>
      </c>
      <c r="C4585" s="7" t="s">
        <v>1430</v>
      </c>
      <c r="D4585" s="7" t="s">
        <v>959</v>
      </c>
      <c r="E4585" s="7"/>
      <c r="F4585" s="5" t="s">
        <v>1016</v>
      </c>
      <c r="G4585" s="8" t="n">
        <v>0</v>
      </c>
    </row>
    <row r="4586" customFormat="false" ht="14.25" hidden="false" customHeight="false" outlineLevel="1" collapsed="false">
      <c r="A4586" s="28" t="n">
        <f aca="false">SUBTOTAL(3,A4460:A4585)</f>
        <v>126</v>
      </c>
      <c r="B4586" s="29"/>
      <c r="C4586" s="30"/>
      <c r="D4586" s="30"/>
      <c r="E4586" s="30"/>
      <c r="F4586" s="34" t="s">
        <v>5461</v>
      </c>
      <c r="G4586" s="32" t="n">
        <f aca="false">SUM(G4460:G4585)</f>
        <v>1258079</v>
      </c>
    </row>
    <row r="4587" customFormat="false" ht="12.75" hidden="false" customHeight="false" outlineLevel="1" collapsed="false">
      <c r="A4587" s="5"/>
      <c r="B4587" s="6"/>
      <c r="C4587" s="7"/>
      <c r="D4587" s="7"/>
      <c r="E4587" s="7"/>
      <c r="F4587" s="35"/>
      <c r="G4587" s="8"/>
    </row>
    <row r="4588" customFormat="false" ht="12.75" hidden="false" customHeight="false" outlineLevel="2" collapsed="false">
      <c r="A4588" s="5" t="s">
        <v>3200</v>
      </c>
      <c r="B4588" s="6" t="n">
        <v>36928</v>
      </c>
      <c r="C4588" s="7" t="s">
        <v>82</v>
      </c>
      <c r="D4588" s="7" t="s">
        <v>38</v>
      </c>
      <c r="E4588" s="7" t="s">
        <v>39</v>
      </c>
      <c r="F4588" s="16" t="s">
        <v>3201</v>
      </c>
      <c r="G4588" s="8" t="n">
        <v>-49000</v>
      </c>
    </row>
    <row r="4589" customFormat="false" ht="12.75" hidden="false" customHeight="false" outlineLevel="2" collapsed="false">
      <c r="A4589" s="5" t="s">
        <v>3200</v>
      </c>
      <c r="B4589" s="6" t="n">
        <v>36928</v>
      </c>
      <c r="C4589" s="7" t="s">
        <v>82</v>
      </c>
      <c r="D4589" s="7" t="s">
        <v>38</v>
      </c>
      <c r="E4589" s="7" t="s">
        <v>39</v>
      </c>
      <c r="F4589" s="16" t="s">
        <v>3201</v>
      </c>
      <c r="G4589" s="8" t="n">
        <v>45644</v>
      </c>
    </row>
    <row r="4590" customFormat="false" ht="12.75" hidden="false" customHeight="false" outlineLevel="2" collapsed="false">
      <c r="A4590" s="5" t="s">
        <v>3200</v>
      </c>
      <c r="B4590" s="6" t="n">
        <v>36922</v>
      </c>
      <c r="C4590" s="7" t="s">
        <v>82</v>
      </c>
      <c r="D4590" s="7" t="s">
        <v>38</v>
      </c>
      <c r="E4590" s="7" t="s">
        <v>39</v>
      </c>
      <c r="F4590" s="16" t="s">
        <v>3201</v>
      </c>
      <c r="G4590" s="8" t="n">
        <v>49000</v>
      </c>
    </row>
    <row r="4591" customFormat="false" ht="12.75" hidden="false" customHeight="false" outlineLevel="2" collapsed="false">
      <c r="A4591" s="5" t="s">
        <v>110</v>
      </c>
      <c r="B4591" s="6" t="n">
        <v>36950</v>
      </c>
      <c r="C4591" s="7" t="s">
        <v>82</v>
      </c>
      <c r="D4591" s="7" t="s">
        <v>38</v>
      </c>
      <c r="E4591" s="7" t="s">
        <v>39</v>
      </c>
      <c r="F4591" s="16" t="s">
        <v>3201</v>
      </c>
      <c r="G4591" s="8" t="n">
        <v>45000</v>
      </c>
    </row>
    <row r="4592" customFormat="false" ht="14.25" hidden="false" customHeight="false" outlineLevel="1" collapsed="false">
      <c r="A4592" s="28" t="n">
        <f aca="false">SUBTOTAL(3,A4588:A4591)</f>
        <v>4</v>
      </c>
      <c r="B4592" s="29"/>
      <c r="C4592" s="30"/>
      <c r="D4592" s="30"/>
      <c r="E4592" s="30"/>
      <c r="F4592" s="31" t="s">
        <v>5462</v>
      </c>
      <c r="G4592" s="32" t="n">
        <f aca="false">SUM(G4588:G4591)</f>
        <v>90644</v>
      </c>
    </row>
    <row r="4593" customFormat="false" ht="12.75" hidden="false" customHeight="false" outlineLevel="1" collapsed="false">
      <c r="A4593" s="5"/>
      <c r="B4593" s="6"/>
      <c r="C4593" s="7"/>
      <c r="D4593" s="7"/>
      <c r="E4593" s="7"/>
      <c r="F4593" s="33"/>
      <c r="G4593" s="8"/>
    </row>
    <row r="4594" customFormat="false" ht="12.75" hidden="false" customHeight="false" outlineLevel="2" collapsed="false">
      <c r="A4594" s="5" t="s">
        <v>237</v>
      </c>
      <c r="B4594" s="6" t="n">
        <v>37034</v>
      </c>
      <c r="C4594" s="7" t="s">
        <v>238</v>
      </c>
      <c r="D4594" s="7" t="s">
        <v>111</v>
      </c>
      <c r="E4594" s="7" t="s">
        <v>20</v>
      </c>
      <c r="F4594" s="5" t="s">
        <v>239</v>
      </c>
      <c r="G4594" s="8" t="n">
        <v>0</v>
      </c>
    </row>
    <row r="4595" customFormat="false" ht="14.25" hidden="false" customHeight="false" outlineLevel="1" collapsed="false">
      <c r="A4595" s="28" t="n">
        <f aca="false">SUBTOTAL(3,A4594)</f>
        <v>1</v>
      </c>
      <c r="B4595" s="29"/>
      <c r="C4595" s="30"/>
      <c r="D4595" s="30"/>
      <c r="E4595" s="30"/>
      <c r="F4595" s="34" t="s">
        <v>5463</v>
      </c>
      <c r="G4595" s="32" t="n">
        <f aca="false">SUM(G4594)</f>
        <v>0</v>
      </c>
    </row>
    <row r="4596" customFormat="false" ht="12.75" hidden="false" customHeight="false" outlineLevel="1" collapsed="false">
      <c r="A4596" s="5"/>
      <c r="B4596" s="6"/>
      <c r="C4596" s="7"/>
      <c r="D4596" s="7"/>
      <c r="E4596" s="7"/>
      <c r="F4596" s="35"/>
      <c r="G4596" s="8"/>
    </row>
    <row r="4597" customFormat="false" ht="12.75" hidden="false" customHeight="false" outlineLevel="2" collapsed="false">
      <c r="A4597" s="5" t="s">
        <v>813</v>
      </c>
      <c r="B4597" s="6" t="n">
        <v>37013</v>
      </c>
      <c r="C4597" s="7" t="s">
        <v>814</v>
      </c>
      <c r="D4597" s="7" t="s">
        <v>663</v>
      </c>
      <c r="E4597" s="7" t="s">
        <v>26</v>
      </c>
      <c r="F4597" s="5" t="s">
        <v>815</v>
      </c>
      <c r="G4597" s="8" t="n">
        <v>0</v>
      </c>
    </row>
    <row r="4598" customFormat="false" ht="12.75" hidden="false" customHeight="false" outlineLevel="2" collapsed="false">
      <c r="A4598" s="5" t="s">
        <v>4832</v>
      </c>
      <c r="B4598" s="6" t="n">
        <v>36936</v>
      </c>
      <c r="C4598" s="7" t="s">
        <v>1492</v>
      </c>
      <c r="D4598" s="7" t="s">
        <v>4721</v>
      </c>
      <c r="E4598" s="7" t="s">
        <v>3053</v>
      </c>
      <c r="F4598" s="16" t="s">
        <v>815</v>
      </c>
      <c r="G4598" s="8" t="n">
        <v>9125</v>
      </c>
    </row>
    <row r="4599" customFormat="false" ht="14.25" hidden="false" customHeight="false" outlineLevel="1" collapsed="false">
      <c r="A4599" s="28" t="n">
        <f aca="false">SUBTOTAL(3,A4597:A4598)</f>
        <v>2</v>
      </c>
      <c r="B4599" s="29"/>
      <c r="C4599" s="30"/>
      <c r="D4599" s="30"/>
      <c r="E4599" s="30"/>
      <c r="F4599" s="31" t="s">
        <v>5464</v>
      </c>
      <c r="G4599" s="32" t="n">
        <f aca="false">SUM(G4597:G4598)</f>
        <v>9125</v>
      </c>
    </row>
    <row r="4600" customFormat="false" ht="12.75" hidden="false" customHeight="false" outlineLevel="1" collapsed="false">
      <c r="A4600" s="5"/>
      <c r="B4600" s="6"/>
      <c r="C4600" s="7"/>
      <c r="D4600" s="7"/>
      <c r="E4600" s="7"/>
      <c r="F4600" s="33"/>
      <c r="G4600" s="8"/>
    </row>
    <row r="4601" customFormat="false" ht="12.75" hidden="false" customHeight="false" outlineLevel="2" collapsed="false">
      <c r="A4601" s="5" t="n">
        <v>134</v>
      </c>
      <c r="B4601" s="6" t="n">
        <v>36924</v>
      </c>
      <c r="C4601" s="7" t="s">
        <v>3055</v>
      </c>
      <c r="D4601" s="7" t="s">
        <v>28</v>
      </c>
      <c r="E4601" s="7" t="s">
        <v>33</v>
      </c>
      <c r="F4601" s="16" t="s">
        <v>3057</v>
      </c>
      <c r="G4601" s="8" t="n">
        <v>16390</v>
      </c>
    </row>
    <row r="4602" customFormat="false" ht="12.75" hidden="false" customHeight="false" outlineLevel="2" collapsed="false">
      <c r="A4602" s="5" t="n">
        <v>135</v>
      </c>
      <c r="B4602" s="6" t="n">
        <v>36950</v>
      </c>
      <c r="C4602" s="7" t="s">
        <v>3058</v>
      </c>
      <c r="D4602" s="7" t="s">
        <v>28</v>
      </c>
      <c r="E4602" s="7" t="s">
        <v>33</v>
      </c>
      <c r="F4602" s="16" t="s">
        <v>3057</v>
      </c>
      <c r="G4602" s="8" t="n">
        <v>11212</v>
      </c>
    </row>
    <row r="4603" customFormat="false" ht="14.25" hidden="false" customHeight="false" outlineLevel="1" collapsed="false">
      <c r="A4603" s="28" t="n">
        <f aca="false">SUBTOTAL(3,A4601:A4602)</f>
        <v>2</v>
      </c>
      <c r="B4603" s="29"/>
      <c r="C4603" s="30"/>
      <c r="D4603" s="30"/>
      <c r="E4603" s="30"/>
      <c r="F4603" s="31" t="s">
        <v>5465</v>
      </c>
      <c r="G4603" s="32" t="n">
        <f aca="false">SUM(G4601:G4602)</f>
        <v>27602</v>
      </c>
    </row>
    <row r="4604" customFormat="false" ht="12.75" hidden="false" customHeight="false" outlineLevel="1" collapsed="false">
      <c r="A4604" s="5"/>
      <c r="B4604" s="6"/>
      <c r="C4604" s="7"/>
      <c r="D4604" s="7"/>
      <c r="E4604" s="7"/>
      <c r="F4604" s="33"/>
      <c r="G4604" s="8"/>
    </row>
    <row r="4605" customFormat="false" ht="12.75" hidden="false" customHeight="false" outlineLevel="2" collapsed="false">
      <c r="A4605" s="5" t="n">
        <v>818956</v>
      </c>
      <c r="B4605" s="6" t="n">
        <v>37041</v>
      </c>
      <c r="C4605" s="7" t="s">
        <v>1278</v>
      </c>
      <c r="D4605" s="7" t="s">
        <v>959</v>
      </c>
      <c r="E4605" s="7" t="s">
        <v>1249</v>
      </c>
      <c r="F4605" s="5" t="s">
        <v>1279</v>
      </c>
      <c r="G4605" s="8" t="n">
        <v>1500</v>
      </c>
    </row>
    <row r="4606" customFormat="false" ht="14.25" hidden="false" customHeight="false" outlineLevel="1" collapsed="false">
      <c r="A4606" s="28" t="n">
        <f aca="false">SUBTOTAL(3,A4605)</f>
        <v>1</v>
      </c>
      <c r="B4606" s="29"/>
      <c r="C4606" s="30"/>
      <c r="D4606" s="30"/>
      <c r="E4606" s="30"/>
      <c r="F4606" s="34" t="s">
        <v>5466</v>
      </c>
      <c r="G4606" s="32" t="n">
        <f aca="false">SUM(G4605)</f>
        <v>1500</v>
      </c>
    </row>
    <row r="4607" customFormat="false" ht="12.75" hidden="false" customHeight="false" outlineLevel="1" collapsed="false">
      <c r="A4607" s="5"/>
      <c r="B4607" s="6"/>
      <c r="C4607" s="7"/>
      <c r="D4607" s="7"/>
      <c r="E4607" s="7"/>
      <c r="F4607" s="35"/>
      <c r="G4607" s="8"/>
    </row>
    <row r="4608" customFormat="false" ht="12.75" hidden="false" customHeight="false" outlineLevel="2" collapsed="false">
      <c r="A4608" s="5" t="s">
        <v>1336</v>
      </c>
      <c r="B4608" s="6" t="n">
        <v>37035</v>
      </c>
      <c r="C4608" s="7" t="s">
        <v>1180</v>
      </c>
      <c r="D4608" s="7" t="s">
        <v>959</v>
      </c>
      <c r="E4608" s="7" t="s">
        <v>380</v>
      </c>
      <c r="F4608" s="5" t="s">
        <v>1337</v>
      </c>
      <c r="G4608" s="8" t="n">
        <v>12200</v>
      </c>
    </row>
    <row r="4609" customFormat="false" ht="14.25" hidden="false" customHeight="false" outlineLevel="1" collapsed="false">
      <c r="A4609" s="28" t="n">
        <f aca="false">SUBTOTAL(3,A4608)</f>
        <v>1</v>
      </c>
      <c r="B4609" s="29"/>
      <c r="C4609" s="30"/>
      <c r="D4609" s="30"/>
      <c r="E4609" s="30"/>
      <c r="F4609" s="34" t="s">
        <v>5467</v>
      </c>
      <c r="G4609" s="32" t="n">
        <f aca="false">SUM(G4608)</f>
        <v>12200</v>
      </c>
    </row>
    <row r="4610" customFormat="false" ht="12.75" hidden="false" customHeight="false" outlineLevel="1" collapsed="false">
      <c r="A4610" s="5"/>
      <c r="B4610" s="6"/>
      <c r="C4610" s="7"/>
      <c r="D4610" s="7"/>
      <c r="E4610" s="7"/>
      <c r="F4610" s="35"/>
      <c r="G4610" s="8"/>
    </row>
    <row r="4611" customFormat="false" ht="12.75" hidden="false" customHeight="false" outlineLevel="2" collapsed="false">
      <c r="A4611" s="5" t="s">
        <v>4044</v>
      </c>
      <c r="B4611" s="6" t="n">
        <v>36949</v>
      </c>
      <c r="C4611" s="7"/>
      <c r="D4611" s="7" t="s">
        <v>1588</v>
      </c>
      <c r="E4611" s="7" t="s">
        <v>3053</v>
      </c>
      <c r="F4611" s="16" t="s">
        <v>970</v>
      </c>
      <c r="G4611" s="8" t="n">
        <v>-9125</v>
      </c>
    </row>
    <row r="4612" customFormat="false" ht="12.75" hidden="false" customHeight="false" outlineLevel="2" collapsed="false">
      <c r="A4612" s="5" t="s">
        <v>4044</v>
      </c>
      <c r="B4612" s="6" t="n">
        <v>36949</v>
      </c>
      <c r="C4612" s="7"/>
      <c r="D4612" s="7" t="s">
        <v>1588</v>
      </c>
      <c r="E4612" s="7" t="s">
        <v>3053</v>
      </c>
      <c r="F4612" s="16" t="s">
        <v>970</v>
      </c>
      <c r="G4612" s="8" t="n">
        <v>-9125</v>
      </c>
    </row>
    <row r="4613" customFormat="false" ht="12.75" hidden="false" customHeight="false" outlineLevel="2" collapsed="false">
      <c r="A4613" s="5" t="s">
        <v>4043</v>
      </c>
      <c r="B4613" s="6" t="n">
        <v>36945</v>
      </c>
      <c r="C4613" s="7" t="s">
        <v>53</v>
      </c>
      <c r="D4613" s="7" t="s">
        <v>1588</v>
      </c>
      <c r="E4613" s="7" t="s">
        <v>3053</v>
      </c>
      <c r="F4613" s="16" t="s">
        <v>970</v>
      </c>
      <c r="G4613" s="8" t="n">
        <v>9125</v>
      </c>
    </row>
    <row r="4614" customFormat="false" ht="12.75" hidden="false" customHeight="false" outlineLevel="2" collapsed="false">
      <c r="A4614" s="5" t="s">
        <v>1486</v>
      </c>
      <c r="B4614" s="6" t="n">
        <v>37062</v>
      </c>
      <c r="C4614" s="7" t="s">
        <v>969</v>
      </c>
      <c r="D4614" s="7" t="s">
        <v>1588</v>
      </c>
      <c r="E4614" s="7"/>
      <c r="F4614" s="16" t="s">
        <v>970</v>
      </c>
      <c r="G4614" s="8" t="n">
        <v>73976.55</v>
      </c>
    </row>
    <row r="4615" customFormat="false" ht="12.75" hidden="false" customHeight="false" outlineLevel="2" collapsed="false">
      <c r="A4615" s="5" t="s">
        <v>1486</v>
      </c>
      <c r="B4615" s="6" t="n">
        <v>37063</v>
      </c>
      <c r="C4615" s="7" t="s">
        <v>969</v>
      </c>
      <c r="D4615" s="7" t="s">
        <v>1588</v>
      </c>
      <c r="E4615" s="7"/>
      <c r="F4615" s="16" t="s">
        <v>970</v>
      </c>
      <c r="G4615" s="8" t="n">
        <v>-73976.55</v>
      </c>
    </row>
    <row r="4616" customFormat="false" ht="12.75" hidden="false" customHeight="false" outlineLevel="2" collapsed="false">
      <c r="A4616" s="5" t="s">
        <v>1487</v>
      </c>
      <c r="B4616" s="6" t="n">
        <v>37062</v>
      </c>
      <c r="C4616" s="7" t="s">
        <v>969</v>
      </c>
      <c r="D4616" s="7" t="s">
        <v>1588</v>
      </c>
      <c r="E4616" s="7"/>
      <c r="F4616" s="16" t="s">
        <v>970</v>
      </c>
      <c r="G4616" s="8" t="n">
        <v>5606.88</v>
      </c>
    </row>
    <row r="4617" customFormat="false" ht="12.75" hidden="false" customHeight="false" outlineLevel="2" collapsed="false">
      <c r="A4617" s="5" t="s">
        <v>1487</v>
      </c>
      <c r="B4617" s="6" t="n">
        <v>37063</v>
      </c>
      <c r="C4617" s="7" t="s">
        <v>969</v>
      </c>
      <c r="D4617" s="7" t="s">
        <v>1588</v>
      </c>
      <c r="E4617" s="7"/>
      <c r="F4617" s="16" t="s">
        <v>970</v>
      </c>
      <c r="G4617" s="8" t="n">
        <v>-5606.88</v>
      </c>
    </row>
    <row r="4618" customFormat="false" ht="12.75" hidden="false" customHeight="false" outlineLevel="2" collapsed="false">
      <c r="A4618" s="5" t="s">
        <v>1488</v>
      </c>
      <c r="B4618" s="6" t="n">
        <v>37062</v>
      </c>
      <c r="C4618" s="7" t="s">
        <v>969</v>
      </c>
      <c r="D4618" s="7" t="s">
        <v>1588</v>
      </c>
      <c r="E4618" s="7"/>
      <c r="F4618" s="16" t="s">
        <v>970</v>
      </c>
      <c r="G4618" s="8" t="n">
        <v>2777.235</v>
      </c>
    </row>
    <row r="4619" customFormat="false" ht="12.75" hidden="false" customHeight="false" outlineLevel="2" collapsed="false">
      <c r="A4619" s="5" t="s">
        <v>1488</v>
      </c>
      <c r="B4619" s="6" t="n">
        <v>37063</v>
      </c>
      <c r="C4619" s="7" t="s">
        <v>969</v>
      </c>
      <c r="D4619" s="7" t="s">
        <v>1588</v>
      </c>
      <c r="E4619" s="7"/>
      <c r="F4619" s="16" t="s">
        <v>970</v>
      </c>
      <c r="G4619" s="8" t="n">
        <v>-2777.235</v>
      </c>
    </row>
    <row r="4620" customFormat="false" ht="12.75" hidden="false" customHeight="false" outlineLevel="2" collapsed="false">
      <c r="A4620" s="5" t="s">
        <v>2898</v>
      </c>
      <c r="B4620" s="6" t="n">
        <v>37070</v>
      </c>
      <c r="C4620" s="7" t="s">
        <v>187</v>
      </c>
      <c r="D4620" s="7" t="s">
        <v>1588</v>
      </c>
      <c r="E4620" s="7"/>
      <c r="F4620" s="16" t="s">
        <v>970</v>
      </c>
      <c r="G4620" s="8" t="n">
        <v>4800</v>
      </c>
    </row>
    <row r="4621" customFormat="false" ht="12.75" hidden="false" customHeight="false" outlineLevel="2" collapsed="false">
      <c r="A4621" s="5" t="n">
        <v>136</v>
      </c>
      <c r="B4621" s="6" t="n">
        <v>36948</v>
      </c>
      <c r="C4621" s="7"/>
      <c r="D4621" s="7" t="s">
        <v>1588</v>
      </c>
      <c r="E4621" s="7" t="s">
        <v>3053</v>
      </c>
      <c r="F4621" s="16" t="s">
        <v>970</v>
      </c>
      <c r="G4621" s="8" t="n">
        <v>9125</v>
      </c>
    </row>
    <row r="4622" customFormat="false" ht="12.75" hidden="false" customHeight="false" outlineLevel="2" collapsed="false">
      <c r="A4622" s="5" t="n">
        <v>137</v>
      </c>
      <c r="B4622" s="6" t="n">
        <v>36948</v>
      </c>
      <c r="C4622" s="7"/>
      <c r="D4622" s="7" t="s">
        <v>1588</v>
      </c>
      <c r="E4622" s="7" t="s">
        <v>3053</v>
      </c>
      <c r="F4622" s="16" t="s">
        <v>970</v>
      </c>
      <c r="G4622" s="8" t="n">
        <v>9125</v>
      </c>
    </row>
    <row r="4623" customFormat="false" ht="12.75" hidden="false" customHeight="false" outlineLevel="2" collapsed="false">
      <c r="A4623" s="5" t="n">
        <v>28</v>
      </c>
      <c r="B4623" s="6" t="n">
        <v>37033</v>
      </c>
      <c r="C4623" s="7" t="s">
        <v>1178</v>
      </c>
      <c r="D4623" s="7" t="s">
        <v>959</v>
      </c>
      <c r="E4623" s="7" t="s">
        <v>1069</v>
      </c>
      <c r="F4623" s="5" t="s">
        <v>970</v>
      </c>
      <c r="G4623" s="8" t="n">
        <v>1540</v>
      </c>
    </row>
    <row r="4624" customFormat="false" ht="12.75" hidden="false" customHeight="false" outlineLevel="2" collapsed="false">
      <c r="A4624" s="5" t="n">
        <v>703545</v>
      </c>
      <c r="B4624" s="6" t="n">
        <v>36979</v>
      </c>
      <c r="C4624" s="7" t="s">
        <v>4920</v>
      </c>
      <c r="D4624" s="7" t="s">
        <v>959</v>
      </c>
      <c r="E4624" s="7" t="s">
        <v>1048</v>
      </c>
      <c r="F4624" s="16" t="s">
        <v>970</v>
      </c>
      <c r="G4624" s="8" t="n">
        <v>9192</v>
      </c>
    </row>
    <row r="4625" customFormat="false" ht="12.75" hidden="false" customHeight="false" outlineLevel="2" collapsed="false">
      <c r="A4625" s="5" t="n">
        <v>703549</v>
      </c>
      <c r="B4625" s="6" t="n">
        <v>36979</v>
      </c>
      <c r="C4625" s="7" t="s">
        <v>4920</v>
      </c>
      <c r="D4625" s="7" t="s">
        <v>959</v>
      </c>
      <c r="E4625" s="7" t="s">
        <v>1048</v>
      </c>
      <c r="F4625" s="16" t="s">
        <v>970</v>
      </c>
      <c r="G4625" s="8" t="n">
        <v>1194</v>
      </c>
    </row>
    <row r="4626" customFormat="false" ht="12.75" hidden="false" customHeight="false" outlineLevel="2" collapsed="false">
      <c r="A4626" s="5" t="n">
        <v>753917</v>
      </c>
      <c r="B4626" s="6" t="n">
        <v>37007</v>
      </c>
      <c r="C4626" s="7" t="s">
        <v>1028</v>
      </c>
      <c r="D4626" s="7" t="s">
        <v>959</v>
      </c>
      <c r="E4626" s="7" t="s">
        <v>976</v>
      </c>
      <c r="F4626" s="16" t="s">
        <v>970</v>
      </c>
      <c r="G4626" s="8" t="n">
        <v>0</v>
      </c>
    </row>
    <row r="4627" customFormat="false" ht="12.75" hidden="false" customHeight="false" outlineLevel="2" collapsed="false">
      <c r="A4627" s="5" t="n">
        <v>755256</v>
      </c>
      <c r="B4627" s="6" t="n">
        <v>37007</v>
      </c>
      <c r="C4627" s="7" t="s">
        <v>1094</v>
      </c>
      <c r="D4627" s="7" t="s">
        <v>959</v>
      </c>
      <c r="E4627" s="7" t="s">
        <v>1071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n">
        <v>755421</v>
      </c>
      <c r="B4628" s="6" t="n">
        <v>37007</v>
      </c>
      <c r="C4628" s="7" t="s">
        <v>1093</v>
      </c>
      <c r="D4628" s="7" t="s">
        <v>959</v>
      </c>
      <c r="E4628" s="7" t="s">
        <v>1071</v>
      </c>
      <c r="F4628" s="16" t="s">
        <v>970</v>
      </c>
      <c r="G4628" s="8" t="n">
        <v>0</v>
      </c>
    </row>
    <row r="4629" customFormat="false" ht="12.75" hidden="false" customHeight="false" outlineLevel="2" collapsed="false">
      <c r="A4629" s="5" t="n">
        <v>755454</v>
      </c>
      <c r="B4629" s="6" t="n">
        <v>37007</v>
      </c>
      <c r="C4629" s="7" t="s">
        <v>1092</v>
      </c>
      <c r="D4629" s="7" t="s">
        <v>959</v>
      </c>
      <c r="E4629" s="7" t="s">
        <v>1071</v>
      </c>
      <c r="F4629" s="16" t="s">
        <v>970</v>
      </c>
      <c r="G4629" s="8" t="n">
        <v>0</v>
      </c>
    </row>
    <row r="4630" customFormat="false" ht="12.75" hidden="false" customHeight="false" outlineLevel="2" collapsed="false">
      <c r="A4630" s="5" t="n">
        <v>755465</v>
      </c>
      <c r="B4630" s="6" t="n">
        <v>37007</v>
      </c>
      <c r="C4630" s="7" t="s">
        <v>1091</v>
      </c>
      <c r="D4630" s="7" t="s">
        <v>959</v>
      </c>
      <c r="E4630" s="7" t="s">
        <v>1071</v>
      </c>
      <c r="F4630" s="16" t="s">
        <v>970</v>
      </c>
      <c r="G4630" s="8" t="n">
        <v>0</v>
      </c>
    </row>
    <row r="4631" customFormat="false" ht="12.75" hidden="false" customHeight="false" outlineLevel="2" collapsed="false">
      <c r="A4631" s="5" t="n">
        <v>755503</v>
      </c>
      <c r="B4631" s="6" t="n">
        <v>37007</v>
      </c>
      <c r="C4631" s="7" t="s">
        <v>1091</v>
      </c>
      <c r="D4631" s="7" t="s">
        <v>959</v>
      </c>
      <c r="E4631" s="7" t="s">
        <v>1071</v>
      </c>
      <c r="F4631" s="16" t="s">
        <v>970</v>
      </c>
      <c r="G4631" s="8" t="n">
        <v>0</v>
      </c>
    </row>
    <row r="4632" customFormat="false" ht="12.75" hidden="false" customHeight="false" outlineLevel="2" collapsed="false">
      <c r="A4632" s="5" t="n">
        <v>755577</v>
      </c>
      <c r="B4632" s="6" t="n">
        <v>37007</v>
      </c>
      <c r="C4632" s="7" t="s">
        <v>1021</v>
      </c>
      <c r="D4632" s="7" t="s">
        <v>959</v>
      </c>
      <c r="E4632" s="7" t="s">
        <v>976</v>
      </c>
      <c r="F4632" s="16" t="s">
        <v>970</v>
      </c>
      <c r="G4632" s="8" t="n">
        <v>0</v>
      </c>
    </row>
    <row r="4633" customFormat="false" ht="12.75" hidden="false" customHeight="false" outlineLevel="2" collapsed="false">
      <c r="A4633" s="5" t="n">
        <v>755909</v>
      </c>
      <c r="B4633" s="6" t="n">
        <v>37007</v>
      </c>
      <c r="C4633" s="7" t="s">
        <v>1019</v>
      </c>
      <c r="D4633" s="7" t="s">
        <v>959</v>
      </c>
      <c r="E4633" s="7" t="s">
        <v>976</v>
      </c>
      <c r="F4633" s="16" t="s">
        <v>970</v>
      </c>
      <c r="G4633" s="8" t="n">
        <v>74.4</v>
      </c>
    </row>
    <row r="4634" customFormat="false" ht="12.75" hidden="false" customHeight="false" outlineLevel="2" collapsed="false">
      <c r="A4634" s="5" t="n">
        <v>758937</v>
      </c>
      <c r="B4634" s="6" t="n">
        <v>37008</v>
      </c>
      <c r="C4634" s="7" t="s">
        <v>1060</v>
      </c>
      <c r="D4634" s="7" t="s">
        <v>959</v>
      </c>
      <c r="E4634" s="7" t="s">
        <v>1071</v>
      </c>
      <c r="F4634" s="16" t="s">
        <v>970</v>
      </c>
      <c r="G4634" s="8" t="n">
        <v>7969</v>
      </c>
    </row>
    <row r="4635" customFormat="false" ht="12.75" hidden="false" customHeight="false" outlineLevel="2" collapsed="false">
      <c r="A4635" s="5" t="n">
        <v>758971</v>
      </c>
      <c r="B4635" s="6" t="n">
        <v>37008</v>
      </c>
      <c r="C4635" s="7" t="s">
        <v>1060</v>
      </c>
      <c r="D4635" s="7" t="s">
        <v>959</v>
      </c>
      <c r="E4635" s="7" t="s">
        <v>1048</v>
      </c>
      <c r="F4635" s="16" t="s">
        <v>970</v>
      </c>
      <c r="G4635" s="8" t="n">
        <v>2907.8</v>
      </c>
    </row>
    <row r="4636" customFormat="false" ht="12.75" hidden="false" customHeight="false" outlineLevel="2" collapsed="false">
      <c r="A4636" s="5" t="n">
        <v>758998</v>
      </c>
      <c r="B4636" s="6" t="n">
        <v>37008</v>
      </c>
      <c r="C4636" s="7" t="s">
        <v>1060</v>
      </c>
      <c r="D4636" s="7" t="s">
        <v>959</v>
      </c>
      <c r="E4636" s="7" t="s">
        <v>1048</v>
      </c>
      <c r="F4636" s="16" t="s">
        <v>970</v>
      </c>
      <c r="G4636" s="8" t="n">
        <v>644.8</v>
      </c>
    </row>
    <row r="4637" customFormat="false" ht="12.75" hidden="false" customHeight="false" outlineLevel="2" collapsed="false">
      <c r="A4637" s="5" t="n">
        <v>759112</v>
      </c>
      <c r="B4637" s="6" t="n">
        <v>37008</v>
      </c>
      <c r="C4637" s="7" t="s">
        <v>187</v>
      </c>
      <c r="D4637" s="7" t="s">
        <v>959</v>
      </c>
      <c r="E4637" s="7" t="s">
        <v>1071</v>
      </c>
      <c r="F4637" s="16" t="s">
        <v>970</v>
      </c>
      <c r="G4637" s="8" t="n">
        <v>0</v>
      </c>
    </row>
    <row r="4638" customFormat="false" ht="12.75" hidden="false" customHeight="false" outlineLevel="2" collapsed="false">
      <c r="A4638" s="5" t="n">
        <v>762122</v>
      </c>
      <c r="B4638" s="6" t="n">
        <v>37011</v>
      </c>
      <c r="C4638" s="7" t="s">
        <v>1030</v>
      </c>
      <c r="D4638" s="7" t="s">
        <v>959</v>
      </c>
      <c r="E4638" s="7" t="s">
        <v>976</v>
      </c>
      <c r="F4638" s="16" t="s">
        <v>970</v>
      </c>
      <c r="G4638" s="8" t="n">
        <v>3139</v>
      </c>
    </row>
    <row r="4639" customFormat="false" ht="12.75" hidden="false" customHeight="false" outlineLevel="2" collapsed="false">
      <c r="A4639" s="5" t="n">
        <v>780652</v>
      </c>
      <c r="B4639" s="6" t="n">
        <v>37020</v>
      </c>
      <c r="C4639" s="7" t="s">
        <v>1254</v>
      </c>
      <c r="D4639" s="7" t="s">
        <v>959</v>
      </c>
      <c r="E4639" s="7" t="s">
        <v>1249</v>
      </c>
      <c r="F4639" s="5" t="s">
        <v>970</v>
      </c>
      <c r="G4639" s="8" t="n">
        <v>2730</v>
      </c>
    </row>
    <row r="4640" customFormat="false" ht="12.75" hidden="false" customHeight="false" outlineLevel="2" collapsed="false">
      <c r="A4640" s="5" t="n">
        <v>815490</v>
      </c>
      <c r="B4640" s="6" t="n">
        <v>37040</v>
      </c>
      <c r="C4640" s="7" t="s">
        <v>1129</v>
      </c>
      <c r="D4640" s="7" t="s">
        <v>959</v>
      </c>
      <c r="E4640" s="7" t="s">
        <v>1249</v>
      </c>
      <c r="F4640" s="5" t="s">
        <v>970</v>
      </c>
      <c r="G4640" s="8" t="n">
        <v>101</v>
      </c>
    </row>
    <row r="4641" customFormat="false" ht="12.75" hidden="false" customHeight="false" outlineLevel="2" collapsed="false">
      <c r="A4641" s="5" t="n">
        <v>815554</v>
      </c>
      <c r="B4641" s="6" t="n">
        <v>37040</v>
      </c>
      <c r="C4641" s="7" t="s">
        <v>1129</v>
      </c>
      <c r="D4641" s="7" t="s">
        <v>959</v>
      </c>
      <c r="E4641" s="7" t="s">
        <v>1283</v>
      </c>
      <c r="F4641" s="5" t="s">
        <v>970</v>
      </c>
      <c r="G4641" s="8" t="n">
        <v>1110</v>
      </c>
    </row>
    <row r="4642" customFormat="false" ht="12.75" hidden="false" customHeight="false" outlineLevel="2" collapsed="false">
      <c r="A4642" s="5" t="n">
        <v>815596</v>
      </c>
      <c r="B4642" s="6" t="n">
        <v>37040</v>
      </c>
      <c r="C4642" s="7" t="s">
        <v>986</v>
      </c>
      <c r="D4642" s="7" t="s">
        <v>959</v>
      </c>
      <c r="E4642" s="7" t="s">
        <v>1249</v>
      </c>
      <c r="F4642" s="5" t="s">
        <v>970</v>
      </c>
      <c r="G4642" s="8" t="n">
        <v>467</v>
      </c>
    </row>
    <row r="4643" customFormat="false" ht="12.75" hidden="false" customHeight="false" outlineLevel="2" collapsed="false">
      <c r="A4643" s="5" t="n">
        <v>816062</v>
      </c>
      <c r="B4643" s="6" t="n">
        <v>37040</v>
      </c>
      <c r="C4643" s="7" t="s">
        <v>1129</v>
      </c>
      <c r="D4643" s="7" t="s">
        <v>959</v>
      </c>
      <c r="E4643" s="7" t="s">
        <v>1305</v>
      </c>
      <c r="F4643" s="5" t="s">
        <v>970</v>
      </c>
      <c r="G4643" s="8" t="n">
        <v>406</v>
      </c>
    </row>
    <row r="4644" customFormat="false" ht="12.75" hidden="false" customHeight="false" outlineLevel="2" collapsed="false">
      <c r="A4644" s="5" t="n">
        <v>868055</v>
      </c>
      <c r="B4644" s="6" t="n">
        <v>37062</v>
      </c>
      <c r="C4644" s="7" t="s">
        <v>969</v>
      </c>
      <c r="D4644" s="7" t="s">
        <v>959</v>
      </c>
      <c r="E4644" s="7"/>
      <c r="F4644" s="16" t="s">
        <v>970</v>
      </c>
      <c r="G4644" s="8" t="n">
        <v>8047</v>
      </c>
    </row>
    <row r="4645" customFormat="false" ht="12.75" hidden="false" customHeight="false" outlineLevel="2" collapsed="false">
      <c r="A4645" s="5" t="n">
        <v>868060</v>
      </c>
      <c r="B4645" s="6" t="n">
        <v>37062</v>
      </c>
      <c r="C4645" s="7" t="s">
        <v>969</v>
      </c>
      <c r="D4645" s="7" t="s">
        <v>959</v>
      </c>
      <c r="E4645" s="7"/>
      <c r="F4645" s="16" t="s">
        <v>970</v>
      </c>
      <c r="G4645" s="8" t="n">
        <v>27571</v>
      </c>
    </row>
    <row r="4646" customFormat="false" ht="12.75" hidden="false" customHeight="false" outlineLevel="2" collapsed="false">
      <c r="A4646" s="5" t="n">
        <v>876975</v>
      </c>
      <c r="B4646" s="6" t="n">
        <v>37070</v>
      </c>
      <c r="C4646" s="7" t="s">
        <v>1546</v>
      </c>
      <c r="D4646" s="7" t="s">
        <v>959</v>
      </c>
      <c r="E4646" s="7"/>
      <c r="F4646" s="16" t="s">
        <v>970</v>
      </c>
      <c r="G4646" s="8" t="n">
        <v>10110</v>
      </c>
    </row>
    <row r="4647" customFormat="false" ht="12.75" hidden="false" customHeight="false" outlineLevel="2" collapsed="false">
      <c r="A4647" s="5" t="s">
        <v>1435</v>
      </c>
      <c r="B4647" s="6" t="n">
        <v>37053</v>
      </c>
      <c r="C4647" s="7" t="s">
        <v>1436</v>
      </c>
      <c r="D4647" s="7" t="s">
        <v>959</v>
      </c>
      <c r="E4647" s="7"/>
      <c r="F4647" s="16" t="s">
        <v>970</v>
      </c>
      <c r="G4647" s="8" t="n">
        <v>0</v>
      </c>
    </row>
    <row r="4648" customFormat="false" ht="12.75" hidden="false" customHeight="false" outlineLevel="2" collapsed="false">
      <c r="A4648" s="5" t="s">
        <v>1437</v>
      </c>
      <c r="B4648" s="6" t="n">
        <v>37053</v>
      </c>
      <c r="C4648" s="7" t="s">
        <v>1438</v>
      </c>
      <c r="D4648" s="7" t="s">
        <v>959</v>
      </c>
      <c r="E4648" s="7"/>
      <c r="F4648" s="16" t="s">
        <v>970</v>
      </c>
      <c r="G4648" s="8" t="n">
        <v>0</v>
      </c>
    </row>
    <row r="4649" customFormat="false" ht="12.75" hidden="false" customHeight="false" outlineLevel="2" collapsed="false">
      <c r="A4649" s="5" t="s">
        <v>1439</v>
      </c>
      <c r="B4649" s="6" t="n">
        <v>37053</v>
      </c>
      <c r="C4649" s="7" t="s">
        <v>1440</v>
      </c>
      <c r="D4649" s="7" t="s">
        <v>959</v>
      </c>
      <c r="E4649" s="7"/>
      <c r="F4649" s="16" t="s">
        <v>970</v>
      </c>
      <c r="G4649" s="8" t="n">
        <v>0</v>
      </c>
    </row>
    <row r="4650" customFormat="false" ht="12.75" hidden="false" customHeight="false" outlineLevel="2" collapsed="false">
      <c r="A4650" s="5" t="s">
        <v>1441</v>
      </c>
      <c r="B4650" s="6" t="n">
        <v>37053</v>
      </c>
      <c r="C4650" s="7" t="s">
        <v>1442</v>
      </c>
      <c r="D4650" s="7" t="s">
        <v>959</v>
      </c>
      <c r="E4650" s="7"/>
      <c r="F4650" s="16" t="s">
        <v>970</v>
      </c>
      <c r="G4650" s="8" t="n">
        <v>0</v>
      </c>
    </row>
    <row r="4651" customFormat="false" ht="12.75" hidden="false" customHeight="false" outlineLevel="2" collapsed="false">
      <c r="A4651" s="5" t="s">
        <v>1443</v>
      </c>
      <c r="B4651" s="6" t="n">
        <v>37053</v>
      </c>
      <c r="C4651" s="7" t="s">
        <v>1442</v>
      </c>
      <c r="D4651" s="7" t="s">
        <v>959</v>
      </c>
      <c r="E4651" s="7"/>
      <c r="F4651" s="16" t="s">
        <v>970</v>
      </c>
      <c r="G4651" s="8" t="n">
        <v>0</v>
      </c>
    </row>
    <row r="4652" customFormat="false" ht="12.75" hidden="false" customHeight="false" outlineLevel="2" collapsed="false">
      <c r="A4652" s="5" t="s">
        <v>1444</v>
      </c>
      <c r="B4652" s="6" t="n">
        <v>37053</v>
      </c>
      <c r="C4652" s="7" t="s">
        <v>1442</v>
      </c>
      <c r="D4652" s="7" t="s">
        <v>959</v>
      </c>
      <c r="E4652" s="7"/>
      <c r="F4652" s="16" t="s">
        <v>970</v>
      </c>
      <c r="G4652" s="8" t="n">
        <v>0</v>
      </c>
    </row>
    <row r="4653" customFormat="false" ht="12.75" hidden="false" customHeight="false" outlineLevel="2" collapsed="false">
      <c r="A4653" s="5" t="s">
        <v>1445</v>
      </c>
      <c r="B4653" s="6" t="n">
        <v>37053</v>
      </c>
      <c r="C4653" s="7" t="s">
        <v>1391</v>
      </c>
      <c r="D4653" s="7" t="s">
        <v>959</v>
      </c>
      <c r="E4653" s="7"/>
      <c r="F4653" s="16" t="s">
        <v>970</v>
      </c>
      <c r="G4653" s="8" t="n">
        <v>0</v>
      </c>
    </row>
    <row r="4654" customFormat="false" ht="12.75" hidden="false" customHeight="false" outlineLevel="2" collapsed="false">
      <c r="A4654" s="5" t="s">
        <v>1446</v>
      </c>
      <c r="B4654" s="6" t="n">
        <v>37053</v>
      </c>
      <c r="C4654" s="7" t="s">
        <v>1391</v>
      </c>
      <c r="D4654" s="7" t="s">
        <v>959</v>
      </c>
      <c r="E4654" s="7"/>
      <c r="F4654" s="16" t="s">
        <v>970</v>
      </c>
      <c r="G4654" s="8" t="n">
        <v>0</v>
      </c>
    </row>
    <row r="4655" customFormat="false" ht="12.75" hidden="false" customHeight="false" outlineLevel="2" collapsed="false">
      <c r="A4655" s="5" t="s">
        <v>1447</v>
      </c>
      <c r="B4655" s="6" t="n">
        <v>37053</v>
      </c>
      <c r="C4655" s="7" t="s">
        <v>1391</v>
      </c>
      <c r="D4655" s="7" t="s">
        <v>959</v>
      </c>
      <c r="E4655" s="7"/>
      <c r="F4655" s="16" t="s">
        <v>970</v>
      </c>
      <c r="G4655" s="8" t="n">
        <v>0</v>
      </c>
    </row>
    <row r="4656" customFormat="false" ht="12.75" hidden="false" customHeight="false" outlineLevel="2" collapsed="false">
      <c r="A4656" s="5" t="s">
        <v>1473</v>
      </c>
      <c r="B4656" s="6" t="n">
        <v>37061</v>
      </c>
      <c r="C4656" s="7" t="s">
        <v>1438</v>
      </c>
      <c r="D4656" s="7" t="s">
        <v>959</v>
      </c>
      <c r="E4656" s="7"/>
      <c r="F4656" s="16" t="s">
        <v>970</v>
      </c>
      <c r="G4656" s="8" t="n">
        <v>0</v>
      </c>
    </row>
    <row r="4657" customFormat="false" ht="12.75" hidden="false" customHeight="false" outlineLevel="2" collapsed="false">
      <c r="A4657" s="5" t="s">
        <v>5468</v>
      </c>
      <c r="B4657" s="6" t="n">
        <v>37035</v>
      </c>
      <c r="C4657" s="7" t="s">
        <v>986</v>
      </c>
      <c r="D4657" s="7" t="s">
        <v>959</v>
      </c>
      <c r="E4657" s="7" t="s">
        <v>380</v>
      </c>
      <c r="F4657" s="5" t="s">
        <v>970</v>
      </c>
      <c r="G4657" s="8" t="n">
        <v>0</v>
      </c>
    </row>
    <row r="4658" customFormat="false" ht="12.75" hidden="false" customHeight="false" outlineLevel="2" collapsed="false">
      <c r="A4658" s="5" t="s">
        <v>1136</v>
      </c>
      <c r="B4658" s="6" t="n">
        <v>37007</v>
      </c>
      <c r="C4658" s="7" t="s">
        <v>1137</v>
      </c>
      <c r="D4658" s="7" t="s">
        <v>959</v>
      </c>
      <c r="E4658" s="7" t="s">
        <v>20</v>
      </c>
      <c r="F4658" s="16" t="s">
        <v>970</v>
      </c>
      <c r="G4658" s="8" t="n">
        <v>0</v>
      </c>
    </row>
    <row r="4659" customFormat="false" ht="12.75" hidden="false" customHeight="false" outlineLevel="2" collapsed="false">
      <c r="A4659" s="5" t="s">
        <v>4889</v>
      </c>
      <c r="B4659" s="6" t="n">
        <v>36978</v>
      </c>
      <c r="C4659" s="7" t="s">
        <v>4890</v>
      </c>
      <c r="D4659" s="7" t="s">
        <v>959</v>
      </c>
      <c r="E4659" s="7" t="s">
        <v>960</v>
      </c>
      <c r="F4659" s="16" t="s">
        <v>970</v>
      </c>
      <c r="G4659" s="8" t="n">
        <v>6250</v>
      </c>
    </row>
    <row r="4660" customFormat="false" ht="12.75" hidden="false" customHeight="false" outlineLevel="2" collapsed="false">
      <c r="A4660" s="5" t="s">
        <v>5154</v>
      </c>
      <c r="B4660" s="6" t="n">
        <v>36908</v>
      </c>
      <c r="C4660" s="7" t="s">
        <v>5155</v>
      </c>
      <c r="D4660" s="7" t="s">
        <v>959</v>
      </c>
      <c r="E4660" s="7" t="s">
        <v>3053</v>
      </c>
      <c r="F4660" s="16" t="s">
        <v>970</v>
      </c>
      <c r="G4660" s="8" t="n">
        <v>0</v>
      </c>
    </row>
    <row r="4661" customFormat="false" ht="12.75" hidden="false" customHeight="false" outlineLevel="2" collapsed="false">
      <c r="A4661" s="5" t="s">
        <v>5156</v>
      </c>
      <c r="B4661" s="6" t="n">
        <v>36917</v>
      </c>
      <c r="C4661" s="7" t="s">
        <v>5157</v>
      </c>
      <c r="D4661" s="7" t="s">
        <v>959</v>
      </c>
      <c r="E4661" s="7" t="s">
        <v>4251</v>
      </c>
      <c r="F4661" s="16" t="s">
        <v>970</v>
      </c>
      <c r="G4661" s="8" t="n">
        <v>832.44</v>
      </c>
    </row>
    <row r="4662" customFormat="false" ht="12.75" hidden="false" customHeight="false" outlineLevel="2" collapsed="false">
      <c r="A4662" s="5" t="s">
        <v>5158</v>
      </c>
      <c r="B4662" s="6" t="n">
        <v>36921</v>
      </c>
      <c r="C4662" s="7" t="s">
        <v>4920</v>
      </c>
      <c r="D4662" s="7" t="s">
        <v>959</v>
      </c>
      <c r="E4662" s="7" t="s">
        <v>1048</v>
      </c>
      <c r="F4662" s="16" t="s">
        <v>970</v>
      </c>
      <c r="G4662" s="8" t="n">
        <v>9779</v>
      </c>
    </row>
    <row r="4663" customFormat="false" ht="12.75" hidden="false" customHeight="false" outlineLevel="2" collapsed="false">
      <c r="A4663" s="5" t="s">
        <v>5097</v>
      </c>
      <c r="B4663" s="6" t="n">
        <v>36930</v>
      </c>
      <c r="C4663" s="7" t="s">
        <v>5098</v>
      </c>
      <c r="D4663" s="7" t="s">
        <v>959</v>
      </c>
      <c r="E4663" s="7" t="s">
        <v>376</v>
      </c>
      <c r="F4663" s="16" t="s">
        <v>970</v>
      </c>
      <c r="G4663" s="8" t="n">
        <v>4650</v>
      </c>
    </row>
    <row r="4664" customFormat="false" ht="12.75" hidden="false" customHeight="false" outlineLevel="2" collapsed="false">
      <c r="A4664" s="5" t="s">
        <v>5088</v>
      </c>
      <c r="B4664" s="6" t="n">
        <v>36931</v>
      </c>
      <c r="C4664" s="7" t="s">
        <v>5012</v>
      </c>
      <c r="D4664" s="7" t="s">
        <v>959</v>
      </c>
      <c r="E4664" s="7" t="s">
        <v>960</v>
      </c>
      <c r="F4664" s="16" t="s">
        <v>970</v>
      </c>
      <c r="G4664" s="8" t="n">
        <v>10412</v>
      </c>
    </row>
    <row r="4665" customFormat="false" ht="12.75" hidden="false" customHeight="false" outlineLevel="2" collapsed="false">
      <c r="A4665" s="5" t="s">
        <v>5088</v>
      </c>
      <c r="B4665" s="6" t="n">
        <v>36931</v>
      </c>
      <c r="C4665" s="7" t="s">
        <v>5012</v>
      </c>
      <c r="D4665" s="7" t="s">
        <v>959</v>
      </c>
      <c r="E4665" s="7" t="s">
        <v>960</v>
      </c>
      <c r="F4665" s="16" t="s">
        <v>970</v>
      </c>
      <c r="G4665" s="8" t="n">
        <v>31202</v>
      </c>
    </row>
    <row r="4666" customFormat="false" ht="12.75" hidden="false" customHeight="false" outlineLevel="2" collapsed="false">
      <c r="A4666" s="5" t="s">
        <v>5088</v>
      </c>
      <c r="B4666" s="6" t="n">
        <v>36931</v>
      </c>
      <c r="C4666" s="7" t="s">
        <v>5012</v>
      </c>
      <c r="D4666" s="7" t="s">
        <v>959</v>
      </c>
      <c r="E4666" s="7" t="s">
        <v>960</v>
      </c>
      <c r="F4666" s="16" t="s">
        <v>970</v>
      </c>
      <c r="G4666" s="8" t="n">
        <v>104455</v>
      </c>
    </row>
    <row r="4667" customFormat="false" ht="12.75" hidden="false" customHeight="false" outlineLevel="2" collapsed="false">
      <c r="A4667" s="5" t="s">
        <v>4868</v>
      </c>
      <c r="B4667" s="6" t="n">
        <v>36955</v>
      </c>
      <c r="C4667" s="7" t="s">
        <v>4869</v>
      </c>
      <c r="D4667" s="7" t="s">
        <v>959</v>
      </c>
      <c r="E4667" s="7" t="s">
        <v>960</v>
      </c>
      <c r="F4667" s="16" t="s">
        <v>970</v>
      </c>
      <c r="G4667" s="8" t="n">
        <v>10692</v>
      </c>
    </row>
    <row r="4668" customFormat="false" ht="12.75" hidden="false" customHeight="false" outlineLevel="2" collapsed="false">
      <c r="A4668" s="5" t="s">
        <v>5090</v>
      </c>
      <c r="B4668" s="6" t="n">
        <v>36931</v>
      </c>
      <c r="C4668" s="7" t="s">
        <v>5012</v>
      </c>
      <c r="D4668" s="7" t="s">
        <v>959</v>
      </c>
      <c r="E4668" s="7" t="s">
        <v>1069</v>
      </c>
      <c r="F4668" s="16" t="s">
        <v>970</v>
      </c>
      <c r="G4668" s="8" t="n">
        <v>34320</v>
      </c>
    </row>
    <row r="4669" customFormat="false" ht="12.75" hidden="false" customHeight="false" outlineLevel="2" collapsed="false">
      <c r="A4669" s="5" t="s">
        <v>5099</v>
      </c>
      <c r="B4669" s="6" t="n">
        <v>36936</v>
      </c>
      <c r="C4669" s="7" t="s">
        <v>5098</v>
      </c>
      <c r="D4669" s="7" t="s">
        <v>959</v>
      </c>
      <c r="E4669" s="7" t="s">
        <v>376</v>
      </c>
      <c r="F4669" s="16" t="s">
        <v>970</v>
      </c>
      <c r="G4669" s="8" t="n">
        <v>500</v>
      </c>
    </row>
    <row r="4670" customFormat="false" ht="12.75" hidden="false" customHeight="false" outlineLevel="2" collapsed="false">
      <c r="A4670" s="5" t="s">
        <v>5100</v>
      </c>
      <c r="B4670" s="6" t="n">
        <v>36937</v>
      </c>
      <c r="C4670" s="7" t="s">
        <v>5098</v>
      </c>
      <c r="D4670" s="7" t="s">
        <v>959</v>
      </c>
      <c r="E4670" s="7" t="s">
        <v>376</v>
      </c>
      <c r="F4670" s="16" t="s">
        <v>970</v>
      </c>
      <c r="G4670" s="8" t="n">
        <v>2000</v>
      </c>
    </row>
    <row r="4671" customFormat="false" ht="12.75" hidden="false" customHeight="false" outlineLevel="2" collapsed="false">
      <c r="A4671" s="5" t="s">
        <v>5091</v>
      </c>
      <c r="B4671" s="6" t="n">
        <v>36945</v>
      </c>
      <c r="C4671" s="7" t="s">
        <v>5012</v>
      </c>
      <c r="D4671" s="7" t="s">
        <v>959</v>
      </c>
      <c r="E4671" s="7" t="s">
        <v>1069</v>
      </c>
      <c r="F4671" s="16" t="s">
        <v>970</v>
      </c>
      <c r="G4671" s="8" t="n">
        <v>20488</v>
      </c>
    </row>
    <row r="4672" customFormat="false" ht="12.75" hidden="false" customHeight="false" outlineLevel="2" collapsed="false">
      <c r="A4672" s="5" t="s">
        <v>5089</v>
      </c>
      <c r="B4672" s="6" t="n">
        <v>36948</v>
      </c>
      <c r="C4672" s="7" t="s">
        <v>5012</v>
      </c>
      <c r="D4672" s="7" t="s">
        <v>959</v>
      </c>
      <c r="E4672" s="7" t="s">
        <v>960</v>
      </c>
      <c r="F4672" s="16" t="s">
        <v>970</v>
      </c>
      <c r="G4672" s="8" t="n">
        <v>2033</v>
      </c>
    </row>
    <row r="4673" customFormat="false" ht="12.75" hidden="false" customHeight="false" outlineLevel="2" collapsed="false">
      <c r="A4673" s="5" t="s">
        <v>5092</v>
      </c>
      <c r="B4673" s="6" t="n">
        <v>36948</v>
      </c>
      <c r="C4673" s="7" t="s">
        <v>4920</v>
      </c>
      <c r="D4673" s="7" t="s">
        <v>959</v>
      </c>
      <c r="E4673" s="7" t="s">
        <v>4251</v>
      </c>
      <c r="F4673" s="16" t="s">
        <v>970</v>
      </c>
      <c r="G4673" s="8" t="n">
        <v>921</v>
      </c>
    </row>
    <row r="4674" customFormat="false" ht="12.75" hidden="false" customHeight="false" outlineLevel="2" collapsed="false">
      <c r="A4674" s="5" t="s">
        <v>5093</v>
      </c>
      <c r="B4674" s="6" t="n">
        <v>36948</v>
      </c>
      <c r="C4674" s="7" t="s">
        <v>4920</v>
      </c>
      <c r="D4674" s="7" t="s">
        <v>959</v>
      </c>
      <c r="E4674" s="7" t="s">
        <v>4251</v>
      </c>
      <c r="F4674" s="16" t="s">
        <v>970</v>
      </c>
      <c r="G4674" s="8" t="n">
        <v>245</v>
      </c>
    </row>
    <row r="4675" customFormat="false" ht="12.75" hidden="false" customHeight="false" outlineLevel="2" collapsed="false">
      <c r="A4675" s="5" t="s">
        <v>5101</v>
      </c>
      <c r="B4675" s="6" t="n">
        <v>36948</v>
      </c>
      <c r="C4675" s="7" t="s">
        <v>5044</v>
      </c>
      <c r="D4675" s="7" t="s">
        <v>959</v>
      </c>
      <c r="E4675" s="7" t="s">
        <v>376</v>
      </c>
      <c r="F4675" s="16" t="s">
        <v>970</v>
      </c>
      <c r="G4675" s="8" t="n">
        <v>6200</v>
      </c>
    </row>
    <row r="4676" customFormat="false" ht="12.75" hidden="false" customHeight="false" outlineLevel="2" collapsed="false">
      <c r="A4676" s="5" t="s">
        <v>5094</v>
      </c>
      <c r="B4676" s="6" t="n">
        <v>36949</v>
      </c>
      <c r="C4676" s="7" t="s">
        <v>5095</v>
      </c>
      <c r="D4676" s="7" t="s">
        <v>959</v>
      </c>
      <c r="E4676" s="7" t="s">
        <v>1106</v>
      </c>
      <c r="F4676" s="16" t="s">
        <v>970</v>
      </c>
      <c r="G4676" s="8" t="n">
        <v>0</v>
      </c>
    </row>
    <row r="4677" customFormat="false" ht="12.75" hidden="false" customHeight="false" outlineLevel="2" collapsed="false">
      <c r="A4677" s="5" t="s">
        <v>5096</v>
      </c>
      <c r="B4677" s="6" t="n">
        <v>36950</v>
      </c>
      <c r="C4677" s="7" t="s">
        <v>5095</v>
      </c>
      <c r="D4677" s="7" t="s">
        <v>959</v>
      </c>
      <c r="E4677" s="7" t="s">
        <v>1106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4870</v>
      </c>
      <c r="B4678" s="6" t="n">
        <v>36955</v>
      </c>
      <c r="C4678" s="7" t="s">
        <v>4869</v>
      </c>
      <c r="D4678" s="7" t="s">
        <v>959</v>
      </c>
      <c r="E4678" s="7" t="s">
        <v>960</v>
      </c>
      <c r="F4678" s="16" t="s">
        <v>970</v>
      </c>
      <c r="G4678" s="8" t="n">
        <v>3625</v>
      </c>
    </row>
    <row r="4679" customFormat="false" ht="12.75" hidden="false" customHeight="false" outlineLevel="2" collapsed="false">
      <c r="A4679" s="5" t="s">
        <v>4871</v>
      </c>
      <c r="B4679" s="6" t="n">
        <v>36955</v>
      </c>
      <c r="C4679" s="7" t="s">
        <v>4869</v>
      </c>
      <c r="D4679" s="7" t="s">
        <v>959</v>
      </c>
      <c r="E4679" s="7" t="s">
        <v>960</v>
      </c>
      <c r="F4679" s="16" t="s">
        <v>970</v>
      </c>
      <c r="G4679" s="8" t="n">
        <v>42825</v>
      </c>
    </row>
    <row r="4680" customFormat="false" ht="12.75" hidden="false" customHeight="false" outlineLevel="2" collapsed="false">
      <c r="A4680" s="5" t="s">
        <v>4935</v>
      </c>
      <c r="B4680" s="6" t="n">
        <v>36956</v>
      </c>
      <c r="C4680" s="7" t="s">
        <v>4869</v>
      </c>
      <c r="D4680" s="7" t="s">
        <v>959</v>
      </c>
      <c r="E4680" s="7" t="s">
        <v>1069</v>
      </c>
      <c r="F4680" s="16" t="s">
        <v>970</v>
      </c>
      <c r="G4680" s="8" t="n">
        <v>10062</v>
      </c>
    </row>
    <row r="4681" customFormat="false" ht="12.75" hidden="false" customHeight="false" outlineLevel="2" collapsed="false">
      <c r="A4681" s="5" t="s">
        <v>4936</v>
      </c>
      <c r="B4681" s="6" t="n">
        <v>36957</v>
      </c>
      <c r="C4681" s="7" t="s">
        <v>4869</v>
      </c>
      <c r="D4681" s="7" t="s">
        <v>959</v>
      </c>
      <c r="E4681" s="7" t="s">
        <v>1069</v>
      </c>
      <c r="F4681" s="16" t="s">
        <v>970</v>
      </c>
      <c r="G4681" s="8" t="n">
        <v>10033</v>
      </c>
    </row>
    <row r="4682" customFormat="false" ht="12.75" hidden="false" customHeight="false" outlineLevel="2" collapsed="false">
      <c r="A4682" s="5" t="s">
        <v>4937</v>
      </c>
      <c r="B4682" s="6" t="n">
        <v>36957</v>
      </c>
      <c r="C4682" s="7" t="s">
        <v>4869</v>
      </c>
      <c r="D4682" s="7" t="s">
        <v>959</v>
      </c>
      <c r="E4682" s="7" t="s">
        <v>1069</v>
      </c>
      <c r="F4682" s="16" t="s">
        <v>970</v>
      </c>
      <c r="G4682" s="8" t="n">
        <v>10941</v>
      </c>
    </row>
    <row r="4683" customFormat="false" ht="12.75" hidden="false" customHeight="false" outlineLevel="2" collapsed="false">
      <c r="A4683" s="5" t="s">
        <v>4872</v>
      </c>
      <c r="B4683" s="6" t="n">
        <v>36957</v>
      </c>
      <c r="C4683" s="7" t="s">
        <v>4869</v>
      </c>
      <c r="D4683" s="7" t="s">
        <v>959</v>
      </c>
      <c r="E4683" s="7" t="s">
        <v>960</v>
      </c>
      <c r="F4683" s="16" t="s">
        <v>970</v>
      </c>
      <c r="G4683" s="8" t="n">
        <v>17077</v>
      </c>
    </row>
    <row r="4684" customFormat="false" ht="12.75" hidden="false" customHeight="false" outlineLevel="2" collapsed="false">
      <c r="A4684" s="5" t="s">
        <v>4938</v>
      </c>
      <c r="B4684" s="6" t="n">
        <v>36958</v>
      </c>
      <c r="C4684" s="7" t="s">
        <v>4869</v>
      </c>
      <c r="D4684" s="7" t="s">
        <v>959</v>
      </c>
      <c r="E4684" s="7" t="s">
        <v>1069</v>
      </c>
      <c r="F4684" s="16" t="s">
        <v>970</v>
      </c>
      <c r="G4684" s="8" t="n">
        <v>3629</v>
      </c>
    </row>
    <row r="4685" customFormat="false" ht="12.75" hidden="false" customHeight="false" outlineLevel="2" collapsed="false">
      <c r="A4685" s="5" t="s">
        <v>4873</v>
      </c>
      <c r="B4685" s="6" t="n">
        <v>36958</v>
      </c>
      <c r="C4685" s="7" t="s">
        <v>4869</v>
      </c>
      <c r="D4685" s="7" t="s">
        <v>959</v>
      </c>
      <c r="E4685" s="7" t="s">
        <v>960</v>
      </c>
      <c r="F4685" s="16" t="s">
        <v>970</v>
      </c>
      <c r="G4685" s="8" t="n">
        <v>7170</v>
      </c>
    </row>
    <row r="4686" customFormat="false" ht="12.75" hidden="false" customHeight="false" outlineLevel="2" collapsed="false">
      <c r="A4686" s="5" t="s">
        <v>4939</v>
      </c>
      <c r="B4686" s="6" t="n">
        <v>36959</v>
      </c>
      <c r="C4686" s="7" t="s">
        <v>4869</v>
      </c>
      <c r="D4686" s="7" t="s">
        <v>959</v>
      </c>
      <c r="E4686" s="7" t="s">
        <v>1069</v>
      </c>
      <c r="F4686" s="16" t="s">
        <v>970</v>
      </c>
      <c r="G4686" s="8" t="n">
        <v>10254</v>
      </c>
    </row>
    <row r="4687" customFormat="false" ht="12.75" hidden="false" customHeight="false" outlineLevel="2" collapsed="false">
      <c r="A4687" s="5" t="s">
        <v>4940</v>
      </c>
      <c r="B4687" s="6" t="n">
        <v>36959</v>
      </c>
      <c r="C4687" s="7" t="s">
        <v>4869</v>
      </c>
      <c r="D4687" s="7" t="s">
        <v>959</v>
      </c>
      <c r="E4687" s="7" t="s">
        <v>1069</v>
      </c>
      <c r="F4687" s="16" t="s">
        <v>970</v>
      </c>
      <c r="G4687" s="8" t="n">
        <v>52810</v>
      </c>
    </row>
    <row r="4688" customFormat="false" ht="12.75" hidden="false" customHeight="false" outlineLevel="2" collapsed="false">
      <c r="A4688" s="5" t="s">
        <v>4941</v>
      </c>
      <c r="B4688" s="6" t="n">
        <v>36964</v>
      </c>
      <c r="C4688" s="7" t="s">
        <v>4869</v>
      </c>
      <c r="D4688" s="7" t="s">
        <v>959</v>
      </c>
      <c r="E4688" s="7" t="s">
        <v>1069</v>
      </c>
      <c r="F4688" s="16" t="s">
        <v>970</v>
      </c>
      <c r="G4688" s="8" t="n">
        <v>20433</v>
      </c>
    </row>
    <row r="4689" customFormat="false" ht="12.75" hidden="false" customHeight="false" outlineLevel="2" collapsed="false">
      <c r="A4689" s="5" t="s">
        <v>4942</v>
      </c>
      <c r="B4689" s="6" t="n">
        <v>36964</v>
      </c>
      <c r="C4689" s="7" t="s">
        <v>4869</v>
      </c>
      <c r="D4689" s="7" t="s">
        <v>959</v>
      </c>
      <c r="E4689" s="7" t="s">
        <v>1069</v>
      </c>
      <c r="F4689" s="16" t="s">
        <v>970</v>
      </c>
      <c r="G4689" s="8" t="n">
        <v>10275</v>
      </c>
    </row>
    <row r="4690" customFormat="false" ht="12.75" hidden="false" customHeight="false" outlineLevel="2" collapsed="false">
      <c r="A4690" s="5" t="s">
        <v>4948</v>
      </c>
      <c r="B4690" s="6" t="n">
        <v>36970</v>
      </c>
      <c r="C4690" s="7" t="s">
        <v>4869</v>
      </c>
      <c r="D4690" s="7" t="s">
        <v>959</v>
      </c>
      <c r="E4690" s="7" t="s">
        <v>1069</v>
      </c>
      <c r="F4690" s="16" t="s">
        <v>970</v>
      </c>
      <c r="G4690" s="8" t="n">
        <v>6522</v>
      </c>
    </row>
    <row r="4691" customFormat="false" ht="12.75" hidden="false" customHeight="false" outlineLevel="2" collapsed="false">
      <c r="A4691" s="5" t="s">
        <v>4949</v>
      </c>
      <c r="B4691" s="6" t="n">
        <v>36970</v>
      </c>
      <c r="C4691" s="7" t="s">
        <v>4869</v>
      </c>
      <c r="D4691" s="7" t="s">
        <v>959</v>
      </c>
      <c r="E4691" s="7" t="s">
        <v>1069</v>
      </c>
      <c r="F4691" s="16" t="s">
        <v>970</v>
      </c>
      <c r="G4691" s="8" t="n">
        <v>36434</v>
      </c>
    </row>
    <row r="4692" customFormat="false" ht="12.75" hidden="false" customHeight="false" outlineLevel="2" collapsed="false">
      <c r="A4692" s="5" t="s">
        <v>4919</v>
      </c>
      <c r="B4692" s="6" t="n">
        <v>36971</v>
      </c>
      <c r="C4692" s="7" t="s">
        <v>4920</v>
      </c>
      <c r="D4692" s="7" t="s">
        <v>959</v>
      </c>
      <c r="E4692" s="7" t="s">
        <v>1048</v>
      </c>
      <c r="F4692" s="16" t="s">
        <v>970</v>
      </c>
      <c r="G4692" s="8" t="n">
        <v>3199</v>
      </c>
    </row>
    <row r="4693" customFormat="false" ht="12.75" hidden="false" customHeight="false" outlineLevel="2" collapsed="false">
      <c r="A4693" s="5" t="s">
        <v>4927</v>
      </c>
      <c r="B4693" s="6" t="n">
        <v>36976</v>
      </c>
      <c r="C4693" s="7" t="s">
        <v>4928</v>
      </c>
      <c r="D4693" s="7" t="s">
        <v>959</v>
      </c>
      <c r="E4693" s="7" t="s">
        <v>1048</v>
      </c>
      <c r="F4693" s="16" t="s">
        <v>970</v>
      </c>
      <c r="G4693" s="8" t="n">
        <v>1498</v>
      </c>
    </row>
    <row r="4694" customFormat="false" ht="12.75" hidden="false" customHeight="false" outlineLevel="2" collapsed="false">
      <c r="A4694" s="5" t="s">
        <v>5000</v>
      </c>
      <c r="B4694" s="6" t="n">
        <v>36977</v>
      </c>
      <c r="C4694" s="7" t="s">
        <v>5001</v>
      </c>
      <c r="D4694" s="7" t="s">
        <v>959</v>
      </c>
      <c r="E4694" s="7" t="s">
        <v>376</v>
      </c>
      <c r="F4694" s="16" t="s">
        <v>970</v>
      </c>
      <c r="G4694" s="8" t="n">
        <v>17780</v>
      </c>
    </row>
    <row r="4695" customFormat="false" ht="12.75" hidden="false" customHeight="false" outlineLevel="2" collapsed="false">
      <c r="A4695" s="5" t="s">
        <v>4887</v>
      </c>
      <c r="B4695" s="6" t="n">
        <v>36977</v>
      </c>
      <c r="C4695" s="7" t="s">
        <v>4888</v>
      </c>
      <c r="D4695" s="7" t="s">
        <v>959</v>
      </c>
      <c r="E4695" s="7" t="s">
        <v>960</v>
      </c>
      <c r="F4695" s="16" t="s">
        <v>970</v>
      </c>
      <c r="G4695" s="8" t="n">
        <v>0</v>
      </c>
    </row>
    <row r="4696" customFormat="false" ht="12.75" hidden="false" customHeight="false" outlineLevel="2" collapsed="false">
      <c r="A4696" s="5" t="s">
        <v>973</v>
      </c>
      <c r="B4696" s="6" t="n">
        <v>37005</v>
      </c>
      <c r="C4696" s="7" t="s">
        <v>974</v>
      </c>
      <c r="D4696" s="7" t="s">
        <v>959</v>
      </c>
      <c r="E4696" s="7" t="s">
        <v>960</v>
      </c>
      <c r="F4696" s="16" t="s">
        <v>970</v>
      </c>
      <c r="G4696" s="8" t="n">
        <v>673863</v>
      </c>
    </row>
    <row r="4697" customFormat="false" ht="12.75" hidden="false" customHeight="false" outlineLevel="2" collapsed="false">
      <c r="A4697" s="5" t="s">
        <v>1139</v>
      </c>
      <c r="B4697" s="6" t="n">
        <v>37011</v>
      </c>
      <c r="C4697" s="7" t="s">
        <v>1140</v>
      </c>
      <c r="D4697" s="7" t="s">
        <v>959</v>
      </c>
      <c r="E4697" s="7" t="s">
        <v>20</v>
      </c>
      <c r="F4697" s="16" t="s">
        <v>970</v>
      </c>
      <c r="G4697" s="8" t="n">
        <v>0</v>
      </c>
    </row>
    <row r="4698" customFormat="false" ht="12.75" hidden="false" customHeight="false" outlineLevel="2" collapsed="false">
      <c r="A4698" s="5" t="s">
        <v>1150</v>
      </c>
      <c r="B4698" s="6" t="n">
        <v>37011</v>
      </c>
      <c r="C4698" s="7" t="s">
        <v>1140</v>
      </c>
      <c r="D4698" s="7" t="s">
        <v>959</v>
      </c>
      <c r="E4698" s="7" t="s">
        <v>25</v>
      </c>
      <c r="F4698" s="16" t="s">
        <v>970</v>
      </c>
      <c r="G4698" s="8" t="n">
        <v>775</v>
      </c>
    </row>
    <row r="4699" customFormat="false" ht="12.75" hidden="false" customHeight="false" outlineLevel="2" collapsed="false">
      <c r="A4699" s="5" t="s">
        <v>1151</v>
      </c>
      <c r="B4699" s="6" t="n">
        <v>36986</v>
      </c>
      <c r="C4699" s="7" t="s">
        <v>1028</v>
      </c>
      <c r="D4699" s="7" t="s">
        <v>959</v>
      </c>
      <c r="E4699" s="7" t="s">
        <v>1152</v>
      </c>
      <c r="F4699" s="16" t="s">
        <v>970</v>
      </c>
      <c r="G4699" s="8" t="n">
        <v>2000</v>
      </c>
    </row>
    <row r="4700" customFormat="false" ht="12.75" hidden="false" customHeight="false" outlineLevel="2" collapsed="false">
      <c r="A4700" s="5" t="s">
        <v>1153</v>
      </c>
      <c r="B4700" s="6" t="n">
        <v>36987</v>
      </c>
      <c r="C4700" s="7" t="s">
        <v>1005</v>
      </c>
      <c r="D4700" s="7" t="s">
        <v>959</v>
      </c>
      <c r="E4700" s="7" t="s">
        <v>1152</v>
      </c>
      <c r="F4700" s="16" t="s">
        <v>970</v>
      </c>
      <c r="G4700" s="8" t="n">
        <v>2400</v>
      </c>
    </row>
    <row r="4701" customFormat="false" ht="12.75" hidden="false" customHeight="false" outlineLevel="2" collapsed="false">
      <c r="A4701" s="5" t="s">
        <v>1154</v>
      </c>
      <c r="B4701" s="6" t="n">
        <v>36993</v>
      </c>
      <c r="C4701" s="7" t="s">
        <v>1155</v>
      </c>
      <c r="D4701" s="7" t="s">
        <v>959</v>
      </c>
      <c r="E4701" s="7" t="s">
        <v>1152</v>
      </c>
      <c r="F4701" s="16" t="s">
        <v>970</v>
      </c>
      <c r="G4701" s="8" t="n">
        <v>3600</v>
      </c>
    </row>
    <row r="4702" customFormat="false" ht="12.75" hidden="false" customHeight="false" outlineLevel="2" collapsed="false">
      <c r="A4702" s="5" t="s">
        <v>1068</v>
      </c>
      <c r="B4702" s="6" t="n">
        <v>36997</v>
      </c>
      <c r="C4702" s="7" t="s">
        <v>969</v>
      </c>
      <c r="D4702" s="7" t="s">
        <v>959</v>
      </c>
      <c r="E4702" s="7" t="s">
        <v>1069</v>
      </c>
      <c r="F4702" s="16" t="s">
        <v>970</v>
      </c>
      <c r="G4702" s="8" t="n">
        <v>48406</v>
      </c>
    </row>
    <row r="4703" customFormat="false" ht="12.75" hidden="false" customHeight="false" outlineLevel="2" collapsed="false">
      <c r="A4703" s="5" t="s">
        <v>1068</v>
      </c>
      <c r="B4703" s="6" t="n">
        <v>36998</v>
      </c>
      <c r="C4703" s="7" t="s">
        <v>969</v>
      </c>
      <c r="D4703" s="7" t="s">
        <v>959</v>
      </c>
      <c r="E4703" s="7" t="s">
        <v>1069</v>
      </c>
      <c r="F4703" s="16" t="s">
        <v>970</v>
      </c>
      <c r="G4703" s="8" t="n">
        <v>-1825</v>
      </c>
    </row>
    <row r="4704" customFormat="false" ht="12.75" hidden="false" customHeight="false" outlineLevel="2" collapsed="false">
      <c r="A4704" s="5" t="s">
        <v>968</v>
      </c>
      <c r="B4704" s="6" t="n">
        <v>36997</v>
      </c>
      <c r="C4704" s="7" t="s">
        <v>969</v>
      </c>
      <c r="D4704" s="7" t="s">
        <v>959</v>
      </c>
      <c r="E4704" s="7" t="s">
        <v>960</v>
      </c>
      <c r="F4704" s="16" t="s">
        <v>970</v>
      </c>
      <c r="G4704" s="8" t="n">
        <v>15050</v>
      </c>
    </row>
    <row r="4705" customFormat="false" ht="12.75" hidden="false" customHeight="false" outlineLevel="2" collapsed="false">
      <c r="A4705" s="5" t="s">
        <v>985</v>
      </c>
      <c r="B4705" s="6" t="n">
        <v>36999</v>
      </c>
      <c r="C4705" s="7" t="s">
        <v>986</v>
      </c>
      <c r="D4705" s="7" t="s">
        <v>959</v>
      </c>
      <c r="E4705" s="7" t="s">
        <v>976</v>
      </c>
      <c r="F4705" s="16" t="s">
        <v>970</v>
      </c>
      <c r="G4705" s="8" t="n">
        <v>153.8</v>
      </c>
    </row>
    <row r="4706" customFormat="false" ht="12.75" hidden="false" customHeight="false" outlineLevel="2" collapsed="false">
      <c r="A4706" s="5" t="s">
        <v>989</v>
      </c>
      <c r="B4706" s="6" t="n">
        <v>36999</v>
      </c>
      <c r="C4706" s="7" t="s">
        <v>986</v>
      </c>
      <c r="D4706" s="7" t="s">
        <v>959</v>
      </c>
      <c r="E4706" s="7" t="s">
        <v>976</v>
      </c>
      <c r="F4706" s="16" t="s">
        <v>970</v>
      </c>
      <c r="G4706" s="8" t="n">
        <v>3177.5</v>
      </c>
    </row>
    <row r="4707" customFormat="false" ht="12.75" hidden="false" customHeight="false" outlineLevel="2" collapsed="false">
      <c r="A4707" s="5" t="s">
        <v>990</v>
      </c>
      <c r="B4707" s="6" t="n">
        <v>36999</v>
      </c>
      <c r="C4707" s="7" t="s">
        <v>986</v>
      </c>
      <c r="D4707" s="7" t="s">
        <v>959</v>
      </c>
      <c r="E4707" s="7" t="s">
        <v>976</v>
      </c>
      <c r="F4707" s="16" t="s">
        <v>970</v>
      </c>
      <c r="G4707" s="8" t="n">
        <v>3177.5</v>
      </c>
    </row>
    <row r="4708" customFormat="false" ht="12.75" hidden="false" customHeight="false" outlineLevel="2" collapsed="false">
      <c r="A4708" s="5" t="s">
        <v>987</v>
      </c>
      <c r="B4708" s="6" t="n">
        <v>36999</v>
      </c>
      <c r="C4708" s="7" t="s">
        <v>988</v>
      </c>
      <c r="D4708" s="7" t="s">
        <v>959</v>
      </c>
      <c r="E4708" s="7" t="s">
        <v>976</v>
      </c>
      <c r="F4708" s="16" t="s">
        <v>970</v>
      </c>
      <c r="G4708" s="8" t="n">
        <v>15250</v>
      </c>
    </row>
    <row r="4709" customFormat="false" ht="12.75" hidden="false" customHeight="false" outlineLevel="2" collapsed="false">
      <c r="A4709" s="5" t="s">
        <v>1100</v>
      </c>
      <c r="B4709" s="6" t="n">
        <v>37000</v>
      </c>
      <c r="C4709" s="7" t="s">
        <v>1101</v>
      </c>
      <c r="D4709" s="7" t="s">
        <v>959</v>
      </c>
      <c r="E4709" s="7" t="s">
        <v>1102</v>
      </c>
      <c r="F4709" s="16" t="s">
        <v>970</v>
      </c>
      <c r="G4709" s="8" t="n">
        <v>629.3</v>
      </c>
    </row>
    <row r="4710" customFormat="false" ht="12.75" hidden="false" customHeight="false" outlineLevel="2" collapsed="false">
      <c r="A4710" s="5" t="s">
        <v>1100</v>
      </c>
      <c r="B4710" s="6" t="n">
        <v>37000</v>
      </c>
      <c r="C4710" s="7" t="s">
        <v>1129</v>
      </c>
      <c r="D4710" s="7" t="s">
        <v>959</v>
      </c>
      <c r="E4710" s="7" t="s">
        <v>20</v>
      </c>
      <c r="F4710" s="16" t="s">
        <v>970</v>
      </c>
      <c r="G4710" s="8" t="n">
        <v>0</v>
      </c>
    </row>
    <row r="4711" customFormat="false" ht="12.75" hidden="false" customHeight="false" outlineLevel="2" collapsed="false">
      <c r="A4711" s="5" t="s">
        <v>1130</v>
      </c>
      <c r="B4711" s="6" t="n">
        <v>37001</v>
      </c>
      <c r="C4711" s="7" t="s">
        <v>1131</v>
      </c>
      <c r="D4711" s="7" t="s">
        <v>959</v>
      </c>
      <c r="E4711" s="7" t="s">
        <v>20</v>
      </c>
      <c r="F4711" s="16" t="s">
        <v>970</v>
      </c>
      <c r="G4711" s="8" t="n">
        <v>0</v>
      </c>
    </row>
    <row r="4712" customFormat="false" ht="12.75" hidden="false" customHeight="false" outlineLevel="2" collapsed="false">
      <c r="A4712" s="5" t="s">
        <v>1130</v>
      </c>
      <c r="B4712" s="6" t="n">
        <v>37001</v>
      </c>
      <c r="C4712" s="7" t="s">
        <v>1147</v>
      </c>
      <c r="D4712" s="7" t="s">
        <v>959</v>
      </c>
      <c r="E4712" s="7" t="s">
        <v>25</v>
      </c>
      <c r="F4712" s="16" t="s">
        <v>970</v>
      </c>
      <c r="G4712" s="8" t="n">
        <v>2500</v>
      </c>
    </row>
    <row r="4713" customFormat="false" ht="12.75" hidden="false" customHeight="false" outlineLevel="2" collapsed="false">
      <c r="A4713" s="5" t="s">
        <v>1544</v>
      </c>
      <c r="B4713" s="6" t="n">
        <v>37067</v>
      </c>
      <c r="C4713" s="7" t="s">
        <v>1131</v>
      </c>
      <c r="D4713" s="7" t="s">
        <v>959</v>
      </c>
      <c r="E4713" s="7"/>
      <c r="F4713" s="16" t="s">
        <v>970</v>
      </c>
      <c r="G4713" s="8" t="n">
        <v>244</v>
      </c>
    </row>
    <row r="4714" customFormat="false" ht="12.75" hidden="false" customHeight="false" outlineLevel="2" collapsed="false">
      <c r="A4714" s="5" t="s">
        <v>991</v>
      </c>
      <c r="B4714" s="6" t="n">
        <v>37001</v>
      </c>
      <c r="C4714" s="7" t="s">
        <v>992</v>
      </c>
      <c r="D4714" s="7" t="s">
        <v>959</v>
      </c>
      <c r="E4714" s="7" t="s">
        <v>976</v>
      </c>
      <c r="F4714" s="16" t="s">
        <v>970</v>
      </c>
      <c r="G4714" s="8" t="n">
        <v>16800</v>
      </c>
    </row>
    <row r="4715" customFormat="false" ht="12.75" hidden="false" customHeight="false" outlineLevel="2" collapsed="false">
      <c r="A4715" s="5" t="s">
        <v>991</v>
      </c>
      <c r="B4715" s="6" t="n">
        <v>37001</v>
      </c>
      <c r="C4715" s="7" t="s">
        <v>992</v>
      </c>
      <c r="D4715" s="7" t="s">
        <v>959</v>
      </c>
      <c r="E4715" s="7" t="s">
        <v>976</v>
      </c>
      <c r="F4715" s="16" t="s">
        <v>970</v>
      </c>
      <c r="G4715" s="8" t="n">
        <v>640</v>
      </c>
    </row>
    <row r="4716" customFormat="false" ht="12.75" hidden="false" customHeight="false" outlineLevel="2" collapsed="false">
      <c r="A4716" s="5" t="s">
        <v>991</v>
      </c>
      <c r="B4716" s="6" t="n">
        <v>37001</v>
      </c>
      <c r="C4716" s="7" t="s">
        <v>992</v>
      </c>
      <c r="D4716" s="7" t="s">
        <v>959</v>
      </c>
      <c r="E4716" s="7" t="s">
        <v>976</v>
      </c>
      <c r="F4716" s="16" t="s">
        <v>970</v>
      </c>
      <c r="G4716" s="8" t="n">
        <v>2100</v>
      </c>
    </row>
    <row r="4717" customFormat="false" ht="12.75" hidden="false" customHeight="false" outlineLevel="2" collapsed="false">
      <c r="A4717" s="5" t="s">
        <v>1132</v>
      </c>
      <c r="B4717" s="6" t="n">
        <v>37004</v>
      </c>
      <c r="C4717" s="7" t="s">
        <v>1133</v>
      </c>
      <c r="D4717" s="7" t="s">
        <v>959</v>
      </c>
      <c r="E4717" s="7" t="s">
        <v>20</v>
      </c>
      <c r="F4717" s="16" t="s">
        <v>970</v>
      </c>
      <c r="G4717" s="8" t="n">
        <v>0</v>
      </c>
    </row>
    <row r="4718" customFormat="false" ht="12.75" hidden="false" customHeight="false" outlineLevel="2" collapsed="false">
      <c r="A4718" s="5" t="s">
        <v>1107</v>
      </c>
      <c r="B4718" s="6" t="n">
        <v>37004</v>
      </c>
      <c r="C4718" s="7" t="s">
        <v>1108</v>
      </c>
      <c r="D4718" s="7" t="s">
        <v>959</v>
      </c>
      <c r="E4718" s="7" t="s">
        <v>148</v>
      </c>
      <c r="F4718" s="16" t="s">
        <v>970</v>
      </c>
      <c r="G4718" s="8" t="n">
        <v>53550</v>
      </c>
    </row>
    <row r="4719" customFormat="false" ht="12.75" hidden="false" customHeight="false" outlineLevel="2" collapsed="false">
      <c r="A4719" s="5" t="s">
        <v>1107</v>
      </c>
      <c r="B4719" s="6" t="n">
        <v>37004</v>
      </c>
      <c r="C4719" s="7" t="s">
        <v>1108</v>
      </c>
      <c r="D4719" s="7" t="s">
        <v>959</v>
      </c>
      <c r="E4719" s="7" t="s">
        <v>25</v>
      </c>
      <c r="F4719" s="16" t="s">
        <v>970</v>
      </c>
      <c r="G4719" s="8" t="n">
        <v>38250</v>
      </c>
    </row>
    <row r="4720" customFormat="false" ht="12.75" hidden="false" customHeight="false" outlineLevel="2" collapsed="false">
      <c r="A4720" s="5" t="s">
        <v>1004</v>
      </c>
      <c r="B4720" s="6" t="n">
        <v>37005</v>
      </c>
      <c r="C4720" s="7" t="s">
        <v>1005</v>
      </c>
      <c r="D4720" s="7" t="s">
        <v>959</v>
      </c>
      <c r="E4720" s="7" t="s">
        <v>976</v>
      </c>
      <c r="F4720" s="16" t="s">
        <v>970</v>
      </c>
      <c r="G4720" s="8" t="n">
        <v>125</v>
      </c>
    </row>
    <row r="4721" customFormat="false" ht="12.75" hidden="false" customHeight="false" outlineLevel="2" collapsed="false">
      <c r="A4721" s="5" t="s">
        <v>1006</v>
      </c>
      <c r="B4721" s="6" t="n">
        <v>37005</v>
      </c>
      <c r="C4721" s="7" t="s">
        <v>992</v>
      </c>
      <c r="D4721" s="7" t="s">
        <v>959</v>
      </c>
      <c r="E4721" s="7" t="s">
        <v>976</v>
      </c>
      <c r="F4721" s="16" t="s">
        <v>970</v>
      </c>
      <c r="G4721" s="8" t="n">
        <v>26100</v>
      </c>
    </row>
    <row r="4722" customFormat="false" ht="12.75" hidden="false" customHeight="false" outlineLevel="2" collapsed="false">
      <c r="A4722" s="5" t="s">
        <v>1115</v>
      </c>
      <c r="B4722" s="6" t="n">
        <v>37006</v>
      </c>
      <c r="C4722" s="7" t="s">
        <v>974</v>
      </c>
      <c r="D4722" s="7" t="s">
        <v>959</v>
      </c>
      <c r="E4722" s="7" t="s">
        <v>1110</v>
      </c>
      <c r="F4722" s="16" t="s">
        <v>970</v>
      </c>
      <c r="G4722" s="8" t="n">
        <v>2472.87</v>
      </c>
    </row>
    <row r="4723" customFormat="false" ht="12.75" hidden="false" customHeight="false" outlineLevel="2" collapsed="false">
      <c r="A4723" s="5" t="s">
        <v>1148</v>
      </c>
      <c r="B4723" s="6" t="n">
        <v>37006</v>
      </c>
      <c r="C4723" s="7" t="s">
        <v>992</v>
      </c>
      <c r="D4723" s="7" t="s">
        <v>959</v>
      </c>
      <c r="E4723" s="7" t="s">
        <v>25</v>
      </c>
      <c r="F4723" s="16" t="s">
        <v>970</v>
      </c>
      <c r="G4723" s="8" t="n">
        <v>0</v>
      </c>
    </row>
    <row r="4724" customFormat="false" ht="12.75" hidden="false" customHeight="false" outlineLevel="2" collapsed="false">
      <c r="A4724" s="5" t="s">
        <v>1134</v>
      </c>
      <c r="B4724" s="6" t="n">
        <v>37006</v>
      </c>
      <c r="C4724" s="7" t="s">
        <v>992</v>
      </c>
      <c r="D4724" s="7" t="s">
        <v>959</v>
      </c>
      <c r="E4724" s="7" t="s">
        <v>20</v>
      </c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1017</v>
      </c>
      <c r="B4725" s="6" t="n">
        <v>37006</v>
      </c>
      <c r="C4725" s="7" t="s">
        <v>1018</v>
      </c>
      <c r="D4725" s="7" t="s">
        <v>959</v>
      </c>
      <c r="E4725" s="7" t="s">
        <v>976</v>
      </c>
      <c r="F4725" s="16" t="s">
        <v>970</v>
      </c>
      <c r="G4725" s="8" t="n">
        <v>1536</v>
      </c>
    </row>
    <row r="4726" customFormat="false" ht="12.75" hidden="false" customHeight="false" outlineLevel="2" collapsed="false">
      <c r="A4726" s="5" t="s">
        <v>1138</v>
      </c>
      <c r="B4726" s="6" t="n">
        <v>37007</v>
      </c>
      <c r="C4726" s="7" t="s">
        <v>1137</v>
      </c>
      <c r="D4726" s="7" t="s">
        <v>959</v>
      </c>
      <c r="E4726" s="7" t="s">
        <v>20</v>
      </c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1116</v>
      </c>
      <c r="B4727" s="6" t="n">
        <v>37008</v>
      </c>
      <c r="C4727" s="7" t="s">
        <v>1117</v>
      </c>
      <c r="D4727" s="7" t="s">
        <v>959</v>
      </c>
      <c r="E4727" s="7" t="s">
        <v>806</v>
      </c>
      <c r="F4727" s="16" t="s">
        <v>970</v>
      </c>
      <c r="G4727" s="8" t="n">
        <v>3100</v>
      </c>
    </row>
    <row r="4728" customFormat="false" ht="12.75" hidden="false" customHeight="false" outlineLevel="2" collapsed="false">
      <c r="A4728" s="5" t="s">
        <v>1118</v>
      </c>
      <c r="B4728" s="6" t="n">
        <v>37008</v>
      </c>
      <c r="C4728" s="7" t="s">
        <v>1117</v>
      </c>
      <c r="D4728" s="7" t="s">
        <v>959</v>
      </c>
      <c r="E4728" s="7" t="s">
        <v>806</v>
      </c>
      <c r="F4728" s="16" t="s">
        <v>970</v>
      </c>
      <c r="G4728" s="8" t="n">
        <v>1550</v>
      </c>
    </row>
    <row r="4729" customFormat="false" ht="12.75" hidden="false" customHeight="false" outlineLevel="2" collapsed="false">
      <c r="A4729" s="5" t="s">
        <v>1144</v>
      </c>
      <c r="B4729" s="6" t="n">
        <v>37011</v>
      </c>
      <c r="C4729" s="7" t="s">
        <v>1145</v>
      </c>
      <c r="D4729" s="7" t="s">
        <v>959</v>
      </c>
      <c r="E4729" s="7" t="s">
        <v>20</v>
      </c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1317</v>
      </c>
      <c r="B4730" s="6" t="n">
        <v>37012</v>
      </c>
      <c r="C4730" s="7" t="s">
        <v>1318</v>
      </c>
      <c r="D4730" s="7" t="s">
        <v>959</v>
      </c>
      <c r="E4730" s="7" t="s">
        <v>380</v>
      </c>
      <c r="F4730" s="5" t="s">
        <v>970</v>
      </c>
      <c r="G4730" s="8" t="n">
        <v>3830</v>
      </c>
    </row>
    <row r="4731" customFormat="false" ht="12.75" hidden="false" customHeight="false" outlineLevel="2" collapsed="false">
      <c r="A4731" s="5" t="s">
        <v>1321</v>
      </c>
      <c r="B4731" s="6" t="n">
        <v>37018</v>
      </c>
      <c r="C4731" s="7" t="s">
        <v>1145</v>
      </c>
      <c r="D4731" s="7" t="s">
        <v>959</v>
      </c>
      <c r="E4731" s="7" t="s">
        <v>380</v>
      </c>
      <c r="F4731" s="5" t="s">
        <v>970</v>
      </c>
      <c r="G4731" s="8" t="n">
        <v>950</v>
      </c>
    </row>
    <row r="4732" customFormat="false" ht="12.75" hidden="false" customHeight="false" outlineLevel="2" collapsed="false">
      <c r="A4732" s="5" t="s">
        <v>1160</v>
      </c>
      <c r="B4732" s="6" t="n">
        <v>37021</v>
      </c>
      <c r="C4732" s="7" t="s">
        <v>969</v>
      </c>
      <c r="D4732" s="7" t="s">
        <v>959</v>
      </c>
      <c r="E4732" s="7" t="s">
        <v>1161</v>
      </c>
      <c r="F4732" s="5" t="s">
        <v>970</v>
      </c>
      <c r="G4732" s="8" t="n">
        <v>25000</v>
      </c>
    </row>
    <row r="4733" customFormat="false" ht="12.75" hidden="false" customHeight="false" outlineLevel="2" collapsed="false">
      <c r="A4733" s="5" t="s">
        <v>1352</v>
      </c>
      <c r="B4733" s="6" t="n">
        <v>37047</v>
      </c>
      <c r="C4733" s="7" t="s">
        <v>1165</v>
      </c>
      <c r="D4733" s="7" t="s">
        <v>959</v>
      </c>
      <c r="E4733" s="7"/>
      <c r="F4733" s="16" t="s">
        <v>970</v>
      </c>
      <c r="G4733" s="8" t="n">
        <v>0</v>
      </c>
    </row>
    <row r="4734" customFormat="false" ht="12.75" hidden="false" customHeight="false" outlineLevel="2" collapsed="false">
      <c r="A4734" s="5" t="s">
        <v>1352</v>
      </c>
      <c r="B4734" s="6" t="n">
        <v>37047</v>
      </c>
      <c r="C4734" s="7" t="s">
        <v>1165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1342</v>
      </c>
      <c r="B4735" s="6" t="n">
        <v>37040</v>
      </c>
      <c r="C4735" s="7" t="s">
        <v>1298</v>
      </c>
      <c r="D4735" s="7" t="s">
        <v>959</v>
      </c>
      <c r="E4735" s="7" t="s">
        <v>380</v>
      </c>
      <c r="F4735" s="5" t="s">
        <v>970</v>
      </c>
      <c r="G4735" s="8" t="n">
        <v>0</v>
      </c>
    </row>
    <row r="4736" customFormat="false" ht="12.75" hidden="false" customHeight="false" outlineLevel="2" collapsed="false">
      <c r="A4736" s="5" t="s">
        <v>1342</v>
      </c>
      <c r="B4736" s="6" t="n">
        <v>37040</v>
      </c>
      <c r="C4736" s="7" t="s">
        <v>1298</v>
      </c>
      <c r="D4736" s="7" t="s">
        <v>959</v>
      </c>
      <c r="E4736" s="7" t="s">
        <v>380</v>
      </c>
      <c r="F4736" s="5" t="s">
        <v>970</v>
      </c>
      <c r="G4736" s="8" t="n">
        <v>18300</v>
      </c>
    </row>
    <row r="4737" customFormat="false" ht="12.75" hidden="false" customHeight="false" outlineLevel="2" collapsed="false">
      <c r="A4737" s="5" t="s">
        <v>1342</v>
      </c>
      <c r="B4737" s="6" t="n">
        <v>37040</v>
      </c>
      <c r="C4737" s="7" t="s">
        <v>1298</v>
      </c>
      <c r="D4737" s="7" t="s">
        <v>959</v>
      </c>
      <c r="E4737" s="7" t="s">
        <v>380</v>
      </c>
      <c r="F4737" s="5" t="s">
        <v>970</v>
      </c>
      <c r="G4737" s="8" t="n">
        <v>12200</v>
      </c>
    </row>
    <row r="4738" customFormat="false" ht="12.75" hidden="false" customHeight="false" outlineLevel="2" collapsed="false">
      <c r="A4738" s="5" t="s">
        <v>1342</v>
      </c>
      <c r="B4738" s="6" t="n">
        <v>37041</v>
      </c>
      <c r="C4738" s="7" t="s">
        <v>1298</v>
      </c>
      <c r="D4738" s="7" t="s">
        <v>959</v>
      </c>
      <c r="E4738" s="7" t="s">
        <v>380</v>
      </c>
      <c r="F4738" s="5" t="s">
        <v>970</v>
      </c>
      <c r="G4738" s="8" t="n">
        <v>0</v>
      </c>
    </row>
    <row r="4739" customFormat="false" ht="12.75" hidden="false" customHeight="false" outlineLevel="2" collapsed="false">
      <c r="A4739" s="5" t="s">
        <v>1342</v>
      </c>
      <c r="B4739" s="6" t="n">
        <v>37042</v>
      </c>
      <c r="C4739" s="7" t="s">
        <v>1165</v>
      </c>
      <c r="D4739" s="7" t="s">
        <v>959</v>
      </c>
      <c r="E4739" s="7" t="s">
        <v>380</v>
      </c>
      <c r="F4739" s="5" t="s">
        <v>970</v>
      </c>
      <c r="G4739" s="8" t="n">
        <v>4568</v>
      </c>
    </row>
    <row r="4740" customFormat="false" ht="12.75" hidden="false" customHeight="false" outlineLevel="2" collapsed="false">
      <c r="A4740" s="5" t="s">
        <v>1342</v>
      </c>
      <c r="B4740" s="6" t="n">
        <v>37042</v>
      </c>
      <c r="C4740" s="7" t="s">
        <v>1165</v>
      </c>
      <c r="D4740" s="7" t="s">
        <v>959</v>
      </c>
      <c r="E4740" s="7" t="s">
        <v>380</v>
      </c>
      <c r="F4740" s="5" t="s">
        <v>970</v>
      </c>
      <c r="G4740" s="8" t="n">
        <v>9200</v>
      </c>
    </row>
    <row r="4741" customFormat="false" ht="12.75" hidden="false" customHeight="false" outlineLevel="2" collapsed="false">
      <c r="A4741" s="5" t="s">
        <v>1342</v>
      </c>
      <c r="B4741" s="6" t="n">
        <v>37047</v>
      </c>
      <c r="C4741" s="7" t="s">
        <v>1165</v>
      </c>
      <c r="D4741" s="7" t="s">
        <v>959</v>
      </c>
      <c r="E4741" s="7"/>
      <c r="F4741" s="16" t="s">
        <v>970</v>
      </c>
      <c r="G4741" s="8" t="n">
        <v>0</v>
      </c>
    </row>
    <row r="4742" customFormat="false" ht="12.75" hidden="false" customHeight="false" outlineLevel="2" collapsed="false">
      <c r="A4742" s="5" t="s">
        <v>1164</v>
      </c>
      <c r="B4742" s="6" t="n">
        <v>37029</v>
      </c>
      <c r="C4742" s="7" t="s">
        <v>1165</v>
      </c>
      <c r="D4742" s="7" t="s">
        <v>959</v>
      </c>
      <c r="E4742" s="7" t="s">
        <v>960</v>
      </c>
      <c r="F4742" s="5" t="s">
        <v>970</v>
      </c>
      <c r="G4742" s="8" t="n">
        <v>6059</v>
      </c>
    </row>
    <row r="4743" customFormat="false" ht="12.75" hidden="false" customHeight="false" outlineLevel="2" collapsed="false">
      <c r="A4743" s="5" t="s">
        <v>1164</v>
      </c>
      <c r="B4743" s="6" t="n">
        <v>37027</v>
      </c>
      <c r="C4743" s="7" t="s">
        <v>1180</v>
      </c>
      <c r="D4743" s="7" t="s">
        <v>959</v>
      </c>
      <c r="E4743" s="7" t="s">
        <v>380</v>
      </c>
      <c r="F4743" s="5" t="s">
        <v>970</v>
      </c>
      <c r="G4743" s="8" t="n">
        <v>12200</v>
      </c>
    </row>
    <row r="4744" customFormat="false" ht="12.75" hidden="false" customHeight="false" outlineLevel="2" collapsed="false">
      <c r="A4744" s="5" t="s">
        <v>1338</v>
      </c>
      <c r="B4744" s="6" t="n">
        <v>37035</v>
      </c>
      <c r="C4744" s="7" t="s">
        <v>1165</v>
      </c>
      <c r="D4744" s="7" t="s">
        <v>959</v>
      </c>
      <c r="E4744" s="7" t="s">
        <v>380</v>
      </c>
      <c r="F4744" s="5" t="s">
        <v>970</v>
      </c>
      <c r="G4744" s="8" t="n">
        <v>6063</v>
      </c>
    </row>
    <row r="4745" customFormat="false" ht="12.75" hidden="false" customHeight="false" outlineLevel="2" collapsed="false">
      <c r="A4745" s="5" t="s">
        <v>1353</v>
      </c>
      <c r="B4745" s="6" t="n">
        <v>37047</v>
      </c>
      <c r="C4745" s="7" t="s">
        <v>1165</v>
      </c>
      <c r="D4745" s="7" t="s">
        <v>959</v>
      </c>
      <c r="E4745" s="7"/>
      <c r="F4745" s="16" t="s">
        <v>970</v>
      </c>
      <c r="G4745" s="8" t="n">
        <v>0</v>
      </c>
    </row>
    <row r="4746" customFormat="false" ht="12.75" hidden="false" customHeight="false" outlineLevel="2" collapsed="false">
      <c r="A4746" s="5" t="s">
        <v>1353</v>
      </c>
      <c r="B4746" s="6" t="n">
        <v>37047</v>
      </c>
      <c r="C4746" s="7" t="s">
        <v>1165</v>
      </c>
      <c r="D4746" s="7" t="s">
        <v>959</v>
      </c>
      <c r="E4746" s="7"/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1392</v>
      </c>
      <c r="B4747" s="6" t="n">
        <v>37047</v>
      </c>
      <c r="C4747" s="7" t="s">
        <v>1165</v>
      </c>
      <c r="D4747" s="7" t="s">
        <v>959</v>
      </c>
      <c r="E4747" s="7"/>
      <c r="F4747" s="16" t="s">
        <v>970</v>
      </c>
      <c r="G4747" s="8" t="n">
        <v>0</v>
      </c>
    </row>
    <row r="4748" customFormat="false" ht="12.75" hidden="false" customHeight="false" outlineLevel="2" collapsed="false">
      <c r="A4748" s="5" t="s">
        <v>1455</v>
      </c>
      <c r="B4748" s="6" t="n">
        <v>37056</v>
      </c>
      <c r="C4748" s="7" t="s">
        <v>1456</v>
      </c>
      <c r="D4748" s="7" t="s">
        <v>959</v>
      </c>
      <c r="E4748" s="7"/>
      <c r="F4748" s="16" t="s">
        <v>970</v>
      </c>
      <c r="G4748" s="8" t="n">
        <v>150</v>
      </c>
    </row>
    <row r="4749" customFormat="false" ht="12.75" hidden="false" customHeight="false" outlineLevel="2" collapsed="false">
      <c r="A4749" s="5" t="s">
        <v>1260</v>
      </c>
      <c r="B4749" s="6" t="n">
        <v>37029</v>
      </c>
      <c r="C4749" s="7" t="s">
        <v>1261</v>
      </c>
      <c r="D4749" s="7" t="s">
        <v>959</v>
      </c>
      <c r="E4749" s="7" t="s">
        <v>1249</v>
      </c>
      <c r="F4749" s="5" t="s">
        <v>970</v>
      </c>
      <c r="G4749" s="8" t="n">
        <v>0</v>
      </c>
    </row>
    <row r="4750" customFormat="false" ht="12.75" hidden="false" customHeight="false" outlineLevel="2" collapsed="false">
      <c r="A4750" s="5" t="s">
        <v>1262</v>
      </c>
      <c r="B4750" s="6" t="n">
        <v>37029</v>
      </c>
      <c r="C4750" s="7" t="s">
        <v>1263</v>
      </c>
      <c r="D4750" s="7" t="s">
        <v>959</v>
      </c>
      <c r="E4750" s="7" t="s">
        <v>1249</v>
      </c>
      <c r="F4750" s="5" t="s">
        <v>970</v>
      </c>
      <c r="G4750" s="8" t="n">
        <v>0</v>
      </c>
    </row>
    <row r="4751" customFormat="false" ht="12.75" hidden="false" customHeight="false" outlineLevel="2" collapsed="false">
      <c r="A4751" s="5" t="s">
        <v>1313</v>
      </c>
      <c r="B4751" s="6" t="n">
        <v>37033</v>
      </c>
      <c r="C4751" s="7" t="s">
        <v>1332</v>
      </c>
      <c r="D4751" s="7" t="s">
        <v>959</v>
      </c>
      <c r="E4751" s="7" t="s">
        <v>380</v>
      </c>
      <c r="F4751" s="5" t="s">
        <v>970</v>
      </c>
      <c r="G4751" s="8" t="n">
        <v>1124</v>
      </c>
    </row>
    <row r="4752" customFormat="false" ht="12.75" hidden="false" customHeight="false" outlineLevel="2" collapsed="false">
      <c r="A4752" s="5" t="s">
        <v>1245</v>
      </c>
      <c r="B4752" s="6" t="n">
        <v>37035</v>
      </c>
      <c r="C4752" s="7" t="s">
        <v>1246</v>
      </c>
      <c r="D4752" s="7" t="s">
        <v>959</v>
      </c>
      <c r="E4752" s="7" t="s">
        <v>1247</v>
      </c>
      <c r="F4752" s="5" t="s">
        <v>970</v>
      </c>
      <c r="G4752" s="8" t="n">
        <v>4866</v>
      </c>
    </row>
    <row r="4753" customFormat="false" ht="12.75" hidden="false" customHeight="false" outlineLevel="2" collapsed="false">
      <c r="A4753" s="5" t="s">
        <v>1339</v>
      </c>
      <c r="B4753" s="6" t="n">
        <v>37035</v>
      </c>
      <c r="C4753" s="7" t="s">
        <v>986</v>
      </c>
      <c r="D4753" s="7" t="s">
        <v>959</v>
      </c>
      <c r="E4753" s="7" t="s">
        <v>380</v>
      </c>
      <c r="F4753" s="5" t="s">
        <v>970</v>
      </c>
      <c r="G4753" s="8" t="n">
        <v>0</v>
      </c>
    </row>
    <row r="4754" customFormat="false" ht="12.75" hidden="false" customHeight="false" outlineLevel="2" collapsed="false">
      <c r="A4754" s="5" t="s">
        <v>1340</v>
      </c>
      <c r="B4754" s="6" t="n">
        <v>37035</v>
      </c>
      <c r="C4754" s="7" t="s">
        <v>986</v>
      </c>
      <c r="D4754" s="7" t="s">
        <v>959</v>
      </c>
      <c r="E4754" s="7" t="s">
        <v>380</v>
      </c>
      <c r="F4754" s="5" t="s">
        <v>970</v>
      </c>
      <c r="G4754" s="8" t="n">
        <v>4542</v>
      </c>
    </row>
    <row r="4755" customFormat="false" ht="12.75" hidden="false" customHeight="false" outlineLevel="2" collapsed="false">
      <c r="A4755" s="5" t="s">
        <v>1341</v>
      </c>
      <c r="B4755" s="6" t="n">
        <v>37036</v>
      </c>
      <c r="C4755" s="7" t="s">
        <v>1145</v>
      </c>
      <c r="D4755" s="7" t="s">
        <v>959</v>
      </c>
      <c r="E4755" s="7" t="s">
        <v>380</v>
      </c>
      <c r="F4755" s="5" t="s">
        <v>970</v>
      </c>
      <c r="G4755" s="8" t="n">
        <v>713</v>
      </c>
    </row>
    <row r="4756" customFormat="false" ht="12.75" hidden="false" customHeight="false" outlineLevel="2" collapsed="false">
      <c r="A4756" s="5" t="s">
        <v>1390</v>
      </c>
      <c r="B4756" s="6" t="n">
        <v>37047</v>
      </c>
      <c r="C4756" s="7" t="s">
        <v>1391</v>
      </c>
      <c r="D4756" s="7" t="s">
        <v>959</v>
      </c>
      <c r="E4756" s="7"/>
      <c r="F4756" s="16" t="s">
        <v>970</v>
      </c>
      <c r="G4756" s="8" t="n">
        <v>3000</v>
      </c>
    </row>
    <row r="4757" customFormat="false" ht="12.75" hidden="false" customHeight="false" outlineLevel="2" collapsed="false">
      <c r="A4757" s="5" t="s">
        <v>1451</v>
      </c>
      <c r="B4757" s="6" t="n">
        <v>37054</v>
      </c>
      <c r="C4757" s="7" t="s">
        <v>1391</v>
      </c>
      <c r="D4757" s="7" t="s">
        <v>959</v>
      </c>
      <c r="E4757" s="7"/>
      <c r="F4757" s="16" t="s">
        <v>970</v>
      </c>
      <c r="G4757" s="8" t="n">
        <v>0</v>
      </c>
    </row>
    <row r="4758" customFormat="false" ht="12.75" hidden="false" customHeight="false" outlineLevel="2" collapsed="false">
      <c r="A4758" s="5" t="s">
        <v>1359</v>
      </c>
      <c r="B4758" s="6" t="n">
        <v>37054</v>
      </c>
      <c r="C4758" s="7" t="s">
        <v>53</v>
      </c>
      <c r="D4758" s="7" t="s">
        <v>959</v>
      </c>
      <c r="E4758" s="7"/>
      <c r="F4758" s="16" t="s">
        <v>970</v>
      </c>
      <c r="G4758" s="8" t="n">
        <v>0</v>
      </c>
    </row>
    <row r="4759" customFormat="false" ht="12.75" hidden="false" customHeight="false" outlineLevel="2" collapsed="false">
      <c r="A4759" s="5" t="s">
        <v>1359</v>
      </c>
      <c r="B4759" s="6" t="n">
        <v>37054</v>
      </c>
      <c r="C4759" s="7" t="s">
        <v>1391</v>
      </c>
      <c r="D4759" s="7" t="s">
        <v>959</v>
      </c>
      <c r="E4759" s="7"/>
      <c r="F4759" s="16" t="s">
        <v>970</v>
      </c>
      <c r="G4759" s="8" t="n">
        <v>0</v>
      </c>
    </row>
    <row r="4760" customFormat="false" ht="12.75" hidden="false" customHeight="false" outlineLevel="2" collapsed="false">
      <c r="A4760" s="5" t="s">
        <v>1453</v>
      </c>
      <c r="B4760" s="6" t="n">
        <v>37055</v>
      </c>
      <c r="C4760" s="7" t="s">
        <v>774</v>
      </c>
      <c r="D4760" s="7" t="s">
        <v>959</v>
      </c>
      <c r="E4760" s="7"/>
      <c r="F4760" s="16" t="s">
        <v>970</v>
      </c>
      <c r="G4760" s="8" t="n">
        <v>40000</v>
      </c>
    </row>
    <row r="4761" customFormat="false" ht="12.75" hidden="false" customHeight="false" outlineLevel="2" collapsed="false">
      <c r="A4761" s="5" t="s">
        <v>1460</v>
      </c>
      <c r="B4761" s="6" t="n">
        <v>37057</v>
      </c>
      <c r="C4761" s="7" t="s">
        <v>1263</v>
      </c>
      <c r="D4761" s="7" t="s">
        <v>959</v>
      </c>
      <c r="E4761" s="7"/>
      <c r="F4761" s="16" t="s">
        <v>970</v>
      </c>
      <c r="G4761" s="8" t="n">
        <v>450</v>
      </c>
    </row>
    <row r="4762" customFormat="false" ht="12.75" hidden="false" customHeight="false" outlineLevel="2" collapsed="false">
      <c r="A4762" s="5" t="s">
        <v>1373</v>
      </c>
      <c r="B4762" s="6" t="n">
        <v>37062</v>
      </c>
      <c r="C4762" s="7" t="s">
        <v>1374</v>
      </c>
      <c r="D4762" s="7" t="s">
        <v>959</v>
      </c>
      <c r="E4762" s="7"/>
      <c r="F4762" s="16" t="s">
        <v>970</v>
      </c>
      <c r="G4762" s="8" t="n">
        <v>0</v>
      </c>
    </row>
    <row r="4763" customFormat="false" ht="12.75" hidden="false" customHeight="false" outlineLevel="2" collapsed="false">
      <c r="A4763" s="5" t="s">
        <v>1373</v>
      </c>
      <c r="B4763" s="6" t="n">
        <v>37062</v>
      </c>
      <c r="C4763" s="7" t="s">
        <v>1165</v>
      </c>
      <c r="D4763" s="7" t="s">
        <v>959</v>
      </c>
      <c r="E4763" s="7"/>
      <c r="F4763" s="16" t="s">
        <v>970</v>
      </c>
      <c r="G4763" s="8" t="n">
        <v>110</v>
      </c>
    </row>
    <row r="4764" customFormat="false" ht="12.75" hidden="false" customHeight="false" outlineLevel="2" collapsed="false">
      <c r="A4764" s="5" t="s">
        <v>1486</v>
      </c>
      <c r="B4764" s="6" t="n">
        <v>37063</v>
      </c>
      <c r="C4764" s="7" t="s">
        <v>969</v>
      </c>
      <c r="D4764" s="7" t="s">
        <v>959</v>
      </c>
      <c r="E4764" s="7"/>
      <c r="F4764" s="16" t="s">
        <v>970</v>
      </c>
      <c r="G4764" s="8" t="n">
        <v>73976.55</v>
      </c>
    </row>
    <row r="4765" customFormat="false" ht="12.75" hidden="false" customHeight="false" outlineLevel="2" collapsed="false">
      <c r="A4765" s="5" t="s">
        <v>1487</v>
      </c>
      <c r="B4765" s="6" t="n">
        <v>37063</v>
      </c>
      <c r="C4765" s="7" t="s">
        <v>969</v>
      </c>
      <c r="D4765" s="7" t="s">
        <v>959</v>
      </c>
      <c r="E4765" s="7"/>
      <c r="F4765" s="16" t="s">
        <v>970</v>
      </c>
      <c r="G4765" s="8" t="n">
        <v>5606.88</v>
      </c>
    </row>
    <row r="4766" customFormat="false" ht="12.75" hidden="false" customHeight="false" outlineLevel="2" collapsed="false">
      <c r="A4766" s="5" t="s">
        <v>1488</v>
      </c>
      <c r="B4766" s="6" t="n">
        <v>37063</v>
      </c>
      <c r="C4766" s="7" t="s">
        <v>969</v>
      </c>
      <c r="D4766" s="7" t="s">
        <v>959</v>
      </c>
      <c r="E4766" s="7"/>
      <c r="F4766" s="16" t="s">
        <v>970</v>
      </c>
      <c r="G4766" s="8" t="n">
        <v>2777.235</v>
      </c>
    </row>
    <row r="4767" customFormat="false" ht="12.75" hidden="false" customHeight="false" outlineLevel="2" collapsed="false">
      <c r="A4767" s="5" t="s">
        <v>1375</v>
      </c>
      <c r="B4767" s="6" t="n">
        <v>37062</v>
      </c>
      <c r="C4767" s="7" t="s">
        <v>1129</v>
      </c>
      <c r="D4767" s="7" t="s">
        <v>959</v>
      </c>
      <c r="E4767" s="7"/>
      <c r="F4767" s="16" t="s">
        <v>970</v>
      </c>
      <c r="G4767" s="8" t="n">
        <v>0</v>
      </c>
    </row>
    <row r="4768" customFormat="false" ht="12.75" hidden="false" customHeight="false" outlineLevel="2" collapsed="false">
      <c r="A4768" s="5" t="s">
        <v>1375</v>
      </c>
      <c r="B4768" s="6" t="n">
        <v>37062</v>
      </c>
      <c r="C4768" s="7" t="s">
        <v>1129</v>
      </c>
      <c r="D4768" s="7" t="s">
        <v>959</v>
      </c>
      <c r="E4768" s="7"/>
      <c r="F4768" s="16" t="s">
        <v>970</v>
      </c>
      <c r="G4768" s="8" t="n">
        <v>1641</v>
      </c>
    </row>
    <row r="4769" customFormat="false" ht="12.75" hidden="false" customHeight="false" outlineLevel="2" collapsed="false">
      <c r="A4769" s="5" t="s">
        <v>1376</v>
      </c>
      <c r="B4769" s="6" t="n">
        <v>37064</v>
      </c>
      <c r="C4769" s="7" t="s">
        <v>1377</v>
      </c>
      <c r="D4769" s="7" t="s">
        <v>959</v>
      </c>
      <c r="E4769" s="7"/>
      <c r="F4769" s="16" t="s">
        <v>970</v>
      </c>
      <c r="G4769" s="8" t="n">
        <v>0</v>
      </c>
    </row>
    <row r="4770" customFormat="false" ht="12.75" hidden="false" customHeight="false" outlineLevel="2" collapsed="false">
      <c r="A4770" s="5" t="s">
        <v>1376</v>
      </c>
      <c r="B4770" s="6" t="n">
        <v>37064</v>
      </c>
      <c r="C4770" s="7" t="s">
        <v>1502</v>
      </c>
      <c r="D4770" s="7" t="s">
        <v>959</v>
      </c>
      <c r="E4770" s="7"/>
      <c r="F4770" s="16" t="s">
        <v>970</v>
      </c>
      <c r="G4770" s="8" t="n">
        <v>0</v>
      </c>
    </row>
    <row r="4771" customFormat="false" ht="12.75" hidden="false" customHeight="false" outlineLevel="2" collapsed="false">
      <c r="A4771" s="5" t="s">
        <v>1379</v>
      </c>
      <c r="B4771" s="6" t="n">
        <v>37064</v>
      </c>
      <c r="C4771" s="7" t="s">
        <v>1145</v>
      </c>
      <c r="D4771" s="7" t="s">
        <v>959</v>
      </c>
      <c r="E4771" s="7"/>
      <c r="F4771" s="16" t="s">
        <v>970</v>
      </c>
      <c r="G4771" s="8" t="n">
        <v>0</v>
      </c>
    </row>
    <row r="4772" customFormat="false" ht="12.75" hidden="false" customHeight="false" outlineLevel="2" collapsed="false">
      <c r="A4772" s="5" t="s">
        <v>1379</v>
      </c>
      <c r="B4772" s="6" t="n">
        <v>37064</v>
      </c>
      <c r="C4772" s="7" t="s">
        <v>1438</v>
      </c>
      <c r="D4772" s="7" t="s">
        <v>959</v>
      </c>
      <c r="E4772" s="7"/>
      <c r="F4772" s="16" t="s">
        <v>970</v>
      </c>
      <c r="G4772" s="8" t="n">
        <v>717</v>
      </c>
    </row>
    <row r="4773" customFormat="false" ht="12.75" hidden="false" customHeight="false" outlineLevel="2" collapsed="false">
      <c r="A4773" s="5" t="s">
        <v>1380</v>
      </c>
      <c r="B4773" s="6" t="n">
        <v>37067</v>
      </c>
      <c r="C4773" s="7" t="s">
        <v>1381</v>
      </c>
      <c r="D4773" s="7" t="s">
        <v>959</v>
      </c>
      <c r="E4773" s="7"/>
      <c r="F4773" s="16" t="s">
        <v>970</v>
      </c>
      <c r="G4773" s="8" t="n">
        <v>0</v>
      </c>
    </row>
    <row r="4774" customFormat="false" ht="12.75" hidden="false" customHeight="false" outlineLevel="2" collapsed="false">
      <c r="A4774" s="5" t="s">
        <v>1380</v>
      </c>
      <c r="B4774" s="6" t="n">
        <v>37067</v>
      </c>
      <c r="C4774" s="7" t="s">
        <v>1131</v>
      </c>
      <c r="D4774" s="7" t="s">
        <v>959</v>
      </c>
      <c r="E4774" s="7"/>
      <c r="F4774" s="16" t="s">
        <v>970</v>
      </c>
      <c r="G4774" s="8" t="n">
        <v>244</v>
      </c>
    </row>
    <row r="4775" customFormat="false" ht="12.75" hidden="false" customHeight="false" outlineLevel="2" collapsed="false">
      <c r="A4775" s="5" t="s">
        <v>1545</v>
      </c>
      <c r="B4775" s="6" t="n">
        <v>37067</v>
      </c>
      <c r="C4775" s="7" t="s">
        <v>1546</v>
      </c>
      <c r="D4775" s="7" t="s">
        <v>959</v>
      </c>
      <c r="E4775" s="7"/>
      <c r="F4775" s="16" t="s">
        <v>970</v>
      </c>
      <c r="G4775" s="8" t="n">
        <v>1475</v>
      </c>
    </row>
    <row r="4776" customFormat="false" ht="12.75" hidden="false" customHeight="false" outlineLevel="2" collapsed="false">
      <c r="A4776" s="5" t="s">
        <v>1385</v>
      </c>
      <c r="B4776" s="6" t="n">
        <v>37070</v>
      </c>
      <c r="C4776" s="7" t="s">
        <v>1386</v>
      </c>
      <c r="D4776" s="7" t="s">
        <v>959</v>
      </c>
      <c r="E4776" s="7"/>
      <c r="F4776" s="16" t="s">
        <v>970</v>
      </c>
      <c r="G4776" s="8" t="n">
        <v>0</v>
      </c>
    </row>
    <row r="4777" customFormat="false" ht="12.75" hidden="false" customHeight="false" outlineLevel="2" collapsed="false">
      <c r="A4777" s="5" t="s">
        <v>1385</v>
      </c>
      <c r="B4777" s="6" t="n">
        <v>37070</v>
      </c>
      <c r="C4777" s="7" t="s">
        <v>1263</v>
      </c>
      <c r="D4777" s="7" t="s">
        <v>959</v>
      </c>
      <c r="E4777" s="7"/>
      <c r="F4777" s="16" t="s">
        <v>970</v>
      </c>
      <c r="G4777" s="8" t="n">
        <v>398</v>
      </c>
    </row>
    <row r="4778" customFormat="false" ht="14.25" hidden="false" customHeight="false" outlineLevel="1" collapsed="false">
      <c r="A4778" s="28" t="n">
        <f aca="false">SUBTOTAL(3,A4611:A4777)</f>
        <v>167</v>
      </c>
      <c r="B4778" s="29"/>
      <c r="C4778" s="30"/>
      <c r="D4778" s="30"/>
      <c r="E4778" s="30"/>
      <c r="F4778" s="31" t="s">
        <v>5469</v>
      </c>
      <c r="G4778" s="32" t="n">
        <f aca="false">SUM(G4611:G4777)</f>
        <v>1756460.075</v>
      </c>
    </row>
    <row r="4779" customFormat="false" ht="12.75" hidden="false" customHeight="false" outlineLevel="1" collapsed="false">
      <c r="A4779" s="5"/>
      <c r="B4779" s="6"/>
      <c r="C4779" s="7"/>
      <c r="D4779" s="7"/>
      <c r="E4779" s="7"/>
      <c r="F4779" s="33"/>
      <c r="G4779" s="8"/>
    </row>
    <row r="4780" customFormat="false" ht="12.75" hidden="false" customHeight="false" outlineLevel="2" collapsed="false">
      <c r="A4780" s="5" t="s">
        <v>1876</v>
      </c>
      <c r="B4780" s="6" t="n">
        <v>37005</v>
      </c>
      <c r="C4780" s="7" t="s">
        <v>53</v>
      </c>
      <c r="D4780" s="7" t="s">
        <v>1588</v>
      </c>
      <c r="E4780" s="7" t="s">
        <v>20</v>
      </c>
      <c r="F4780" s="16" t="s">
        <v>1877</v>
      </c>
      <c r="G4780" s="8" t="n">
        <v>1200</v>
      </c>
    </row>
    <row r="4781" customFormat="false" ht="12.75" hidden="false" customHeight="false" outlineLevel="2" collapsed="false">
      <c r="A4781" s="5" t="s">
        <v>2323</v>
      </c>
      <c r="B4781" s="6" t="n">
        <v>37033</v>
      </c>
      <c r="C4781" s="7" t="s">
        <v>53</v>
      </c>
      <c r="D4781" s="7" t="s">
        <v>1588</v>
      </c>
      <c r="E4781" s="7" t="s">
        <v>26</v>
      </c>
      <c r="F4781" s="5" t="s">
        <v>1877</v>
      </c>
      <c r="G4781" s="8" t="n">
        <v>0</v>
      </c>
    </row>
    <row r="4782" customFormat="false" ht="12.75" hidden="false" customHeight="false" outlineLevel="2" collapsed="false">
      <c r="A4782" s="5" t="s">
        <v>2333</v>
      </c>
      <c r="B4782" s="6" t="n">
        <v>37034</v>
      </c>
      <c r="C4782" s="7" t="s">
        <v>53</v>
      </c>
      <c r="D4782" s="7" t="s">
        <v>1588</v>
      </c>
      <c r="E4782" s="7" t="s">
        <v>26</v>
      </c>
      <c r="F4782" s="5" t="s">
        <v>1877</v>
      </c>
      <c r="G4782" s="8" t="n">
        <v>750</v>
      </c>
    </row>
    <row r="4783" customFormat="false" ht="12.75" hidden="false" customHeight="false" outlineLevel="2" collapsed="false">
      <c r="A4783" s="5" t="s">
        <v>2334</v>
      </c>
      <c r="B4783" s="6" t="n">
        <v>37034</v>
      </c>
      <c r="C4783" s="7" t="s">
        <v>53</v>
      </c>
      <c r="D4783" s="7" t="s">
        <v>1588</v>
      </c>
      <c r="E4783" s="7" t="s">
        <v>26</v>
      </c>
      <c r="F4783" s="5" t="s">
        <v>1877</v>
      </c>
      <c r="G4783" s="8" t="n">
        <v>1938</v>
      </c>
    </row>
    <row r="4784" customFormat="false" ht="14.25" hidden="false" customHeight="false" outlineLevel="1" collapsed="false">
      <c r="A4784" s="28" t="n">
        <f aca="false">SUBTOTAL(3,A4780:A4783)</f>
        <v>4</v>
      </c>
      <c r="B4784" s="29"/>
      <c r="C4784" s="30"/>
      <c r="D4784" s="30"/>
      <c r="E4784" s="30"/>
      <c r="F4784" s="34" t="s">
        <v>5470</v>
      </c>
      <c r="G4784" s="32" t="n">
        <f aca="false">SUM(G4780:G4783)</f>
        <v>3888</v>
      </c>
    </row>
    <row r="4785" customFormat="false" ht="12.75" hidden="false" customHeight="false" outlineLevel="1" collapsed="false">
      <c r="A4785" s="5"/>
      <c r="B4785" s="6"/>
      <c r="C4785" s="7"/>
      <c r="D4785" s="7"/>
      <c r="E4785" s="7"/>
      <c r="F4785" s="35"/>
      <c r="G4785" s="8"/>
    </row>
    <row r="4786" customFormat="false" ht="12.75" hidden="false" customHeight="false" outlineLevel="2" collapsed="false">
      <c r="A4786" s="5" t="n">
        <v>52</v>
      </c>
      <c r="B4786" s="6" t="n">
        <v>37012</v>
      </c>
      <c r="C4786" s="7" t="s">
        <v>3014</v>
      </c>
      <c r="D4786" s="7" t="s">
        <v>3007</v>
      </c>
      <c r="E4786" s="7"/>
      <c r="F4786" s="5" t="s">
        <v>3015</v>
      </c>
      <c r="G4786" s="8" t="n">
        <v>4000000</v>
      </c>
    </row>
    <row r="4787" customFormat="false" ht="12.75" hidden="false" customHeight="false" outlineLevel="2" collapsed="false">
      <c r="A4787" s="5" t="n">
        <v>56</v>
      </c>
      <c r="B4787" s="6" t="n">
        <v>37012</v>
      </c>
      <c r="C4787" s="7" t="s">
        <v>117</v>
      </c>
      <c r="D4787" s="7" t="s">
        <v>3007</v>
      </c>
      <c r="E4787" s="7"/>
      <c r="F4787" s="5" t="s">
        <v>3015</v>
      </c>
      <c r="G4787" s="8" t="n">
        <v>12023000</v>
      </c>
    </row>
    <row r="4788" customFormat="false" ht="12.75" hidden="false" customHeight="false" outlineLevel="2" collapsed="false">
      <c r="A4788" s="5" t="n">
        <v>58</v>
      </c>
      <c r="B4788" s="6" t="n">
        <v>37012</v>
      </c>
      <c r="C4788" s="7" t="s">
        <v>3017</v>
      </c>
      <c r="D4788" s="7" t="s">
        <v>3007</v>
      </c>
      <c r="E4788" s="7"/>
      <c r="F4788" s="5" t="s">
        <v>3015</v>
      </c>
      <c r="G4788" s="8" t="n">
        <v>2100000</v>
      </c>
    </row>
    <row r="4789" customFormat="false" ht="14.25" hidden="false" customHeight="false" outlineLevel="1" collapsed="false">
      <c r="A4789" s="28" t="n">
        <f aca="false">SUBTOTAL(3,A4786:A4788)</f>
        <v>3</v>
      </c>
      <c r="B4789" s="29"/>
      <c r="C4789" s="30"/>
      <c r="D4789" s="30"/>
      <c r="E4789" s="30"/>
      <c r="F4789" s="34" t="s">
        <v>5471</v>
      </c>
      <c r="G4789" s="32" t="n">
        <f aca="false">SUM(G4786:G4788)</f>
        <v>18123000</v>
      </c>
    </row>
    <row r="4790" customFormat="false" ht="12.75" hidden="false" customHeight="false" outlineLevel="1" collapsed="false">
      <c r="A4790" s="5"/>
      <c r="B4790" s="6"/>
      <c r="C4790" s="7"/>
      <c r="D4790" s="7"/>
      <c r="E4790" s="7"/>
      <c r="F4790" s="35"/>
      <c r="G4790" s="8"/>
    </row>
    <row r="4791" customFormat="false" ht="12.75" hidden="false" customHeight="false" outlineLevel="2" collapsed="false">
      <c r="A4791" s="5" t="s">
        <v>2660</v>
      </c>
      <c r="B4791" s="6" t="n">
        <v>37062</v>
      </c>
      <c r="C4791" s="7" t="s">
        <v>774</v>
      </c>
      <c r="D4791" s="7" t="s">
        <v>1588</v>
      </c>
      <c r="E4791" s="7"/>
      <c r="F4791" s="16" t="s">
        <v>2661</v>
      </c>
      <c r="G4791" s="8" t="n">
        <v>11432</v>
      </c>
    </row>
    <row r="4792" customFormat="false" ht="12.75" hidden="false" customHeight="false" outlineLevel="2" collapsed="false">
      <c r="A4792" s="5" t="s">
        <v>2758</v>
      </c>
      <c r="B4792" s="6" t="n">
        <v>37070</v>
      </c>
      <c r="C4792" s="7" t="s">
        <v>774</v>
      </c>
      <c r="D4792" s="7" t="s">
        <v>1588</v>
      </c>
      <c r="E4792" s="7"/>
      <c r="F4792" s="16" t="s">
        <v>2661</v>
      </c>
      <c r="G4792" s="8" t="n">
        <v>0</v>
      </c>
    </row>
    <row r="4793" customFormat="false" ht="12.75" hidden="false" customHeight="false" outlineLevel="2" collapsed="false">
      <c r="A4793" s="5" t="s">
        <v>2901</v>
      </c>
      <c r="B4793" s="6" t="n">
        <v>37071</v>
      </c>
      <c r="C4793" s="7" t="s">
        <v>2902</v>
      </c>
      <c r="D4793" s="7" t="s">
        <v>1588</v>
      </c>
      <c r="E4793" s="7"/>
      <c r="F4793" s="16" t="s">
        <v>2661</v>
      </c>
      <c r="G4793" s="8" t="n">
        <v>3799</v>
      </c>
    </row>
    <row r="4794" customFormat="false" ht="14.25" hidden="false" customHeight="false" outlineLevel="1" collapsed="false">
      <c r="A4794" s="28" t="n">
        <f aca="false">SUBTOTAL(3,A4791:A4793)</f>
        <v>3</v>
      </c>
      <c r="B4794" s="29"/>
      <c r="C4794" s="30"/>
      <c r="D4794" s="30"/>
      <c r="E4794" s="30"/>
      <c r="F4794" s="31" t="s">
        <v>5472</v>
      </c>
      <c r="G4794" s="32" t="n">
        <f aca="false">SUM(G4791:G4793)</f>
        <v>15231</v>
      </c>
    </row>
    <row r="4795" customFormat="false" ht="12.75" hidden="false" customHeight="false" outlineLevel="1" collapsed="false">
      <c r="A4795" s="5"/>
      <c r="B4795" s="6"/>
      <c r="C4795" s="7"/>
      <c r="D4795" s="7"/>
      <c r="E4795" s="7"/>
      <c r="F4795" s="33"/>
      <c r="G4795" s="8"/>
    </row>
    <row r="4796" customFormat="false" ht="12.75" hidden="false" customHeight="false" outlineLevel="2" collapsed="false">
      <c r="A4796" s="5" t="n">
        <v>25</v>
      </c>
      <c r="B4796" s="6" t="n">
        <v>36993</v>
      </c>
      <c r="C4796" s="7"/>
      <c r="D4796" s="7" t="s">
        <v>111</v>
      </c>
      <c r="E4796" s="7" t="s">
        <v>130</v>
      </c>
      <c r="F4796" s="16" t="s">
        <v>131</v>
      </c>
      <c r="G4796" s="8" t="n">
        <v>-21887</v>
      </c>
    </row>
    <row r="4797" customFormat="false" ht="12.75" hidden="false" customHeight="false" outlineLevel="2" collapsed="false">
      <c r="A4797" s="5" t="n">
        <v>67</v>
      </c>
      <c r="B4797" s="6" t="n">
        <v>37000</v>
      </c>
      <c r="C4797" s="7" t="s">
        <v>174</v>
      </c>
      <c r="D4797" s="7" t="s">
        <v>111</v>
      </c>
      <c r="E4797" s="7" t="s">
        <v>137</v>
      </c>
      <c r="F4797" s="16" t="s">
        <v>131</v>
      </c>
      <c r="G4797" s="8" t="n">
        <v>25360942</v>
      </c>
    </row>
    <row r="4798" customFormat="false" ht="12.75" hidden="false" customHeight="false" outlineLevel="2" collapsed="false">
      <c r="A4798" s="5" t="n">
        <v>69</v>
      </c>
      <c r="B4798" s="6" t="n">
        <v>37001</v>
      </c>
      <c r="C4798" s="7" t="s">
        <v>174</v>
      </c>
      <c r="D4798" s="7" t="s">
        <v>111</v>
      </c>
      <c r="E4798" s="7" t="s">
        <v>137</v>
      </c>
      <c r="F4798" s="16" t="s">
        <v>131</v>
      </c>
      <c r="G4798" s="8" t="n">
        <v>-1500000</v>
      </c>
    </row>
    <row r="4799" customFormat="false" ht="12.75" hidden="false" customHeight="false" outlineLevel="2" collapsed="false">
      <c r="A4799" s="5" t="n">
        <v>720617</v>
      </c>
      <c r="B4799" s="6" t="n">
        <v>36987</v>
      </c>
      <c r="C4799" s="7" t="s">
        <v>173</v>
      </c>
      <c r="D4799" s="7" t="s">
        <v>111</v>
      </c>
      <c r="E4799" s="7" t="s">
        <v>137</v>
      </c>
      <c r="F4799" s="16" t="s">
        <v>131</v>
      </c>
      <c r="G4799" s="8" t="n">
        <v>4164360</v>
      </c>
    </row>
    <row r="4800" customFormat="false" ht="12.75" hidden="false" customHeight="false" outlineLevel="2" collapsed="false">
      <c r="A4800" s="5" t="s">
        <v>5257</v>
      </c>
      <c r="B4800" s="6" t="n">
        <v>36914</v>
      </c>
      <c r="C4800" s="7" t="s">
        <v>4596</v>
      </c>
      <c r="D4800" s="7" t="s">
        <v>111</v>
      </c>
      <c r="E4800" s="7" t="s">
        <v>196</v>
      </c>
      <c r="F4800" s="16" t="s">
        <v>131</v>
      </c>
      <c r="G4800" s="8" t="n">
        <v>2003309</v>
      </c>
    </row>
    <row r="4801" customFormat="false" ht="12.75" hidden="false" customHeight="false" outlineLevel="2" collapsed="false">
      <c r="A4801" s="5" t="s">
        <v>128</v>
      </c>
      <c r="B4801" s="6" t="n">
        <v>36992</v>
      </c>
      <c r="C4801" s="7" t="s">
        <v>129</v>
      </c>
      <c r="D4801" s="7" t="s">
        <v>111</v>
      </c>
      <c r="E4801" s="7" t="s">
        <v>130</v>
      </c>
      <c r="F4801" s="16" t="s">
        <v>131</v>
      </c>
      <c r="G4801" s="8" t="n">
        <v>26700</v>
      </c>
    </row>
    <row r="4802" customFormat="false" ht="12.75" hidden="false" customHeight="false" outlineLevel="2" collapsed="false">
      <c r="A4802" s="5" t="s">
        <v>5199</v>
      </c>
      <c r="B4802" s="6" t="n">
        <v>36930</v>
      </c>
      <c r="C4802" s="7" t="s">
        <v>129</v>
      </c>
      <c r="D4802" s="7" t="s">
        <v>111</v>
      </c>
      <c r="E4802" s="7" t="s">
        <v>3053</v>
      </c>
      <c r="F4802" s="16" t="s">
        <v>131</v>
      </c>
      <c r="G4802" s="8" t="n">
        <v>154000</v>
      </c>
    </row>
    <row r="4803" customFormat="false" ht="12.75" hidden="false" customHeight="false" outlineLevel="2" collapsed="false">
      <c r="A4803" s="5" t="s">
        <v>154</v>
      </c>
      <c r="B4803" s="6" t="n">
        <v>36983</v>
      </c>
      <c r="C4803" s="7" t="s">
        <v>155</v>
      </c>
      <c r="D4803" s="7" t="s">
        <v>111</v>
      </c>
      <c r="E4803" s="7" t="s">
        <v>156</v>
      </c>
      <c r="F4803" s="16" t="s">
        <v>131</v>
      </c>
      <c r="G4803" s="8" t="n">
        <v>144375</v>
      </c>
    </row>
    <row r="4804" customFormat="false" ht="12.75" hidden="false" customHeight="false" outlineLevel="2" collapsed="false">
      <c r="A4804" s="5" t="s">
        <v>150</v>
      </c>
      <c r="B4804" s="6" t="n">
        <v>36983</v>
      </c>
      <c r="C4804" s="7" t="s">
        <v>147</v>
      </c>
      <c r="D4804" s="7" t="s">
        <v>111</v>
      </c>
      <c r="E4804" s="7" t="s">
        <v>148</v>
      </c>
      <c r="F4804" s="16" t="s">
        <v>131</v>
      </c>
      <c r="G4804" s="8" t="n">
        <v>33120</v>
      </c>
    </row>
    <row r="4805" customFormat="false" ht="12.75" hidden="false" customHeight="false" outlineLevel="2" collapsed="false">
      <c r="A4805" s="5" t="s">
        <v>149</v>
      </c>
      <c r="B4805" s="6" t="n">
        <v>36983</v>
      </c>
      <c r="C4805" s="7" t="s">
        <v>147</v>
      </c>
      <c r="D4805" s="7" t="s">
        <v>111</v>
      </c>
      <c r="E4805" s="7" t="s">
        <v>148</v>
      </c>
      <c r="F4805" s="16" t="s">
        <v>131</v>
      </c>
      <c r="G4805" s="8" t="n">
        <v>5520</v>
      </c>
    </row>
    <row r="4806" customFormat="false" ht="12.75" hidden="false" customHeight="false" outlineLevel="2" collapsed="false">
      <c r="A4806" s="5" t="s">
        <v>149</v>
      </c>
      <c r="B4806" s="6" t="n">
        <v>36983</v>
      </c>
      <c r="C4806" s="7" t="s">
        <v>155</v>
      </c>
      <c r="D4806" s="7" t="s">
        <v>111</v>
      </c>
      <c r="E4806" s="7" t="s">
        <v>20</v>
      </c>
      <c r="F4806" s="16" t="s">
        <v>131</v>
      </c>
      <c r="G4806" s="8" t="n">
        <v>5500</v>
      </c>
    </row>
    <row r="4807" customFormat="false" ht="12.75" hidden="false" customHeight="false" outlineLevel="2" collapsed="false">
      <c r="A4807" s="5" t="s">
        <v>146</v>
      </c>
      <c r="B4807" s="6" t="n">
        <v>36983</v>
      </c>
      <c r="C4807" s="7" t="s">
        <v>147</v>
      </c>
      <c r="D4807" s="7" t="s">
        <v>111</v>
      </c>
      <c r="E4807" s="7" t="s">
        <v>148</v>
      </c>
      <c r="F4807" s="16" t="s">
        <v>131</v>
      </c>
      <c r="G4807" s="8" t="n">
        <v>8375</v>
      </c>
    </row>
    <row r="4808" customFormat="false" ht="12.75" hidden="false" customHeight="false" outlineLevel="2" collapsed="false">
      <c r="A4808" s="5" t="s">
        <v>164</v>
      </c>
      <c r="B4808" s="6" t="n">
        <v>36983</v>
      </c>
      <c r="C4808" s="7" t="s">
        <v>155</v>
      </c>
      <c r="D4808" s="7" t="s">
        <v>111</v>
      </c>
      <c r="E4808" s="7" t="s">
        <v>20</v>
      </c>
      <c r="F4808" s="16" t="s">
        <v>131</v>
      </c>
      <c r="G4808" s="8" t="n">
        <v>8000</v>
      </c>
    </row>
    <row r="4809" customFormat="false" ht="12.75" hidden="false" customHeight="false" outlineLevel="2" collapsed="false">
      <c r="A4809" s="5" t="s">
        <v>5255</v>
      </c>
      <c r="B4809" s="6" t="n">
        <v>36901</v>
      </c>
      <c r="C4809" s="7" t="s">
        <v>5256</v>
      </c>
      <c r="D4809" s="7" t="s">
        <v>111</v>
      </c>
      <c r="E4809" s="7" t="s">
        <v>3053</v>
      </c>
      <c r="F4809" s="16" t="s">
        <v>131</v>
      </c>
      <c r="G4809" s="8" t="n">
        <v>181913</v>
      </c>
    </row>
    <row r="4810" customFormat="false" ht="12.75" hidden="false" customHeight="false" outlineLevel="2" collapsed="false">
      <c r="A4810" s="5" t="s">
        <v>4657</v>
      </c>
      <c r="B4810" s="6" t="n">
        <v>36916</v>
      </c>
      <c r="C4810" s="7" t="s">
        <v>5258</v>
      </c>
      <c r="D4810" s="7" t="s">
        <v>111</v>
      </c>
      <c r="E4810" s="7" t="s">
        <v>137</v>
      </c>
      <c r="F4810" s="16" t="s">
        <v>131</v>
      </c>
      <c r="G4810" s="8" t="n">
        <v>1180000</v>
      </c>
    </row>
    <row r="4811" customFormat="false" ht="12.75" hidden="false" customHeight="false" outlineLevel="2" collapsed="false">
      <c r="A4811" s="5" t="s">
        <v>5198</v>
      </c>
      <c r="B4811" s="6" t="n">
        <v>36938</v>
      </c>
      <c r="C4811" s="7" t="s">
        <v>198</v>
      </c>
      <c r="D4811" s="7" t="s">
        <v>111</v>
      </c>
      <c r="E4811" s="7" t="s">
        <v>130</v>
      </c>
      <c r="F4811" s="16" t="s">
        <v>131</v>
      </c>
      <c r="G4811" s="8" t="n">
        <v>17700</v>
      </c>
    </row>
    <row r="4812" customFormat="false" ht="12.75" hidden="false" customHeight="false" outlineLevel="2" collapsed="false">
      <c r="A4812" s="5" t="s">
        <v>5179</v>
      </c>
      <c r="B4812" s="6" t="n">
        <v>36970</v>
      </c>
      <c r="C4812" s="7" t="s">
        <v>5180</v>
      </c>
      <c r="D4812" s="7" t="s">
        <v>111</v>
      </c>
      <c r="E4812" s="7" t="s">
        <v>137</v>
      </c>
      <c r="F4812" s="16" t="s">
        <v>131</v>
      </c>
      <c r="G4812" s="8" t="n">
        <v>75000</v>
      </c>
    </row>
    <row r="4813" customFormat="false" ht="12.75" hidden="false" customHeight="false" outlineLevel="2" collapsed="false">
      <c r="A4813" s="5" t="s">
        <v>5184</v>
      </c>
      <c r="B4813" s="6" t="n">
        <v>36957</v>
      </c>
      <c r="C4813" s="7" t="s">
        <v>155</v>
      </c>
      <c r="D4813" s="7" t="s">
        <v>111</v>
      </c>
      <c r="E4813" s="7" t="s">
        <v>3053</v>
      </c>
      <c r="F4813" s="16" t="s">
        <v>131</v>
      </c>
      <c r="G4813" s="8" t="n">
        <v>0</v>
      </c>
    </row>
    <row r="4814" customFormat="false" ht="12.75" hidden="false" customHeight="false" outlineLevel="2" collapsed="false">
      <c r="A4814" s="5" t="s">
        <v>5185</v>
      </c>
      <c r="B4814" s="6" t="n">
        <v>36957</v>
      </c>
      <c r="C4814" s="7" t="s">
        <v>155</v>
      </c>
      <c r="D4814" s="7" t="s">
        <v>111</v>
      </c>
      <c r="E4814" s="7" t="s">
        <v>3053</v>
      </c>
      <c r="F4814" s="16" t="s">
        <v>131</v>
      </c>
      <c r="G4814" s="8" t="n">
        <v>119560</v>
      </c>
    </row>
    <row r="4815" customFormat="false" ht="12.75" hidden="false" customHeight="false" outlineLevel="2" collapsed="false">
      <c r="A4815" s="5" t="s">
        <v>201</v>
      </c>
      <c r="B4815" s="6" t="n">
        <v>37027</v>
      </c>
      <c r="C4815" s="7" t="s">
        <v>174</v>
      </c>
      <c r="D4815" s="7" t="s">
        <v>111</v>
      </c>
      <c r="E4815" s="7" t="s">
        <v>137</v>
      </c>
      <c r="F4815" s="5" t="s">
        <v>131</v>
      </c>
      <c r="G4815" s="8" t="n">
        <v>-14000000</v>
      </c>
    </row>
    <row r="4816" customFormat="false" ht="12.75" hidden="false" customHeight="false" outlineLevel="2" collapsed="false">
      <c r="A4816" s="5" t="s">
        <v>163</v>
      </c>
      <c r="B4816" s="6" t="n">
        <v>36983</v>
      </c>
      <c r="C4816" s="7" t="s">
        <v>155</v>
      </c>
      <c r="D4816" s="7" t="s">
        <v>111</v>
      </c>
      <c r="E4816" s="7" t="s">
        <v>20</v>
      </c>
      <c r="F4816" s="16" t="s">
        <v>131</v>
      </c>
      <c r="G4816" s="8" t="n">
        <v>107000</v>
      </c>
    </row>
    <row r="4817" customFormat="false" ht="12.75" hidden="false" customHeight="false" outlineLevel="2" collapsed="false">
      <c r="A4817" s="5" t="s">
        <v>214</v>
      </c>
      <c r="B4817" s="6" t="n">
        <v>37068</v>
      </c>
      <c r="C4817" s="7" t="s">
        <v>302</v>
      </c>
      <c r="D4817" s="7" t="s">
        <v>111</v>
      </c>
      <c r="E4817" s="7" t="s">
        <v>137</v>
      </c>
      <c r="F4817" s="16" t="s">
        <v>131</v>
      </c>
      <c r="G4817" s="8" t="n">
        <v>1831253</v>
      </c>
    </row>
    <row r="4818" customFormat="false" ht="12.75" hidden="false" customHeight="false" outlineLevel="2" collapsed="false">
      <c r="A4818" s="5" t="s">
        <v>207</v>
      </c>
      <c r="B4818" s="6" t="n">
        <v>37028</v>
      </c>
      <c r="C4818" s="7" t="s">
        <v>208</v>
      </c>
      <c r="D4818" s="7" t="s">
        <v>111</v>
      </c>
      <c r="E4818" s="7" t="s">
        <v>137</v>
      </c>
      <c r="F4818" s="5" t="s">
        <v>131</v>
      </c>
      <c r="G4818" s="8" t="n">
        <v>39040</v>
      </c>
    </row>
    <row r="4819" customFormat="false" ht="12.75" hidden="false" customHeight="false" outlineLevel="2" collapsed="false">
      <c r="A4819" s="5" t="s">
        <v>2915</v>
      </c>
      <c r="B4819" s="6" t="n">
        <v>36983</v>
      </c>
      <c r="C4819" s="7" t="s">
        <v>155</v>
      </c>
      <c r="D4819" s="7" t="s">
        <v>2914</v>
      </c>
      <c r="E4819" s="7" t="s">
        <v>20</v>
      </c>
      <c r="F4819" s="16" t="s">
        <v>131</v>
      </c>
      <c r="G4819" s="8" t="n">
        <v>0</v>
      </c>
    </row>
    <row r="4820" customFormat="false" ht="12.75" hidden="false" customHeight="false" outlineLevel="2" collapsed="false">
      <c r="A4820" s="5" t="s">
        <v>149</v>
      </c>
      <c r="B4820" s="6" t="n">
        <v>36983</v>
      </c>
      <c r="C4820" s="7" t="s">
        <v>155</v>
      </c>
      <c r="D4820" s="7" t="s">
        <v>2914</v>
      </c>
      <c r="E4820" s="7" t="s">
        <v>20</v>
      </c>
      <c r="F4820" s="16" t="s">
        <v>131</v>
      </c>
      <c r="G4820" s="8" t="n">
        <v>0</v>
      </c>
    </row>
    <row r="4821" customFormat="false" ht="12.75" hidden="false" customHeight="false" outlineLevel="2" collapsed="false">
      <c r="A4821" s="5" t="s">
        <v>2913</v>
      </c>
      <c r="B4821" s="6" t="n">
        <v>36983</v>
      </c>
      <c r="C4821" s="7" t="s">
        <v>155</v>
      </c>
      <c r="D4821" s="7" t="s">
        <v>2914</v>
      </c>
      <c r="E4821" s="7" t="s">
        <v>20</v>
      </c>
      <c r="F4821" s="16" t="s">
        <v>131</v>
      </c>
      <c r="G4821" s="8" t="n">
        <v>0</v>
      </c>
    </row>
    <row r="4822" customFormat="false" ht="14.25" hidden="false" customHeight="false" outlineLevel="1" collapsed="false">
      <c r="A4822" s="28" t="n">
        <f aca="false">SUBTOTAL(3,A4796:A4821)</f>
        <v>26</v>
      </c>
      <c r="B4822" s="29"/>
      <c r="C4822" s="30"/>
      <c r="D4822" s="30"/>
      <c r="E4822" s="30"/>
      <c r="F4822" s="31" t="s">
        <v>5473</v>
      </c>
      <c r="G4822" s="32" t="n">
        <f aca="false">SUM(G4796:G4821)</f>
        <v>19943780</v>
      </c>
    </row>
    <row r="4823" customFormat="false" ht="12.75" hidden="false" customHeight="false" outlineLevel="1" collapsed="false">
      <c r="A4823" s="5"/>
      <c r="B4823" s="6"/>
      <c r="C4823" s="7"/>
      <c r="D4823" s="7"/>
      <c r="E4823" s="7"/>
      <c r="F4823" s="33"/>
      <c r="G4823" s="8"/>
    </row>
    <row r="4824" customFormat="false" ht="12.75" hidden="false" customHeight="false" outlineLevel="2" collapsed="false">
      <c r="A4824" s="5" t="n">
        <v>602653</v>
      </c>
      <c r="B4824" s="6" t="n">
        <v>37015</v>
      </c>
      <c r="C4824" s="7" t="s">
        <v>2952</v>
      </c>
      <c r="D4824" s="7" t="s">
        <v>2916</v>
      </c>
      <c r="E4824" s="7" t="s">
        <v>33</v>
      </c>
      <c r="F4824" s="5" t="s">
        <v>2951</v>
      </c>
      <c r="G4824" s="8" t="n">
        <v>4200</v>
      </c>
    </row>
    <row r="4825" customFormat="false" ht="12.75" hidden="false" customHeight="false" outlineLevel="2" collapsed="false">
      <c r="A4825" s="5" t="n">
        <v>611659</v>
      </c>
      <c r="B4825" s="6" t="n">
        <v>37026</v>
      </c>
      <c r="C4825" s="7" t="s">
        <v>2949</v>
      </c>
      <c r="D4825" s="7" t="s">
        <v>2916</v>
      </c>
      <c r="E4825" s="7" t="s">
        <v>33</v>
      </c>
      <c r="F4825" s="5" t="s">
        <v>2951</v>
      </c>
      <c r="G4825" s="8" t="n">
        <v>64800</v>
      </c>
    </row>
    <row r="4826" customFormat="false" ht="12.75" hidden="false" customHeight="false" outlineLevel="2" collapsed="false">
      <c r="A4826" s="5" t="n">
        <v>613369</v>
      </c>
      <c r="B4826" s="6" t="n">
        <v>37027</v>
      </c>
      <c r="C4826" s="7" t="s">
        <v>2949</v>
      </c>
      <c r="D4826" s="7" t="s">
        <v>2916</v>
      </c>
      <c r="E4826" s="7" t="s">
        <v>33</v>
      </c>
      <c r="F4826" s="5" t="s">
        <v>2951</v>
      </c>
      <c r="G4826" s="8" t="n">
        <v>5200</v>
      </c>
    </row>
    <row r="4827" customFormat="false" ht="12.75" hidden="false" customHeight="false" outlineLevel="2" collapsed="false">
      <c r="A4827" s="5" t="n">
        <v>615370</v>
      </c>
      <c r="B4827" s="6" t="n">
        <v>37029</v>
      </c>
      <c r="C4827" s="7" t="s">
        <v>2953</v>
      </c>
      <c r="D4827" s="7" t="s">
        <v>2916</v>
      </c>
      <c r="E4827" s="7" t="s">
        <v>33</v>
      </c>
      <c r="F4827" s="5" t="s">
        <v>2951</v>
      </c>
      <c r="G4827" s="8" t="n">
        <v>5400</v>
      </c>
    </row>
    <row r="4828" customFormat="false" ht="12.75" hidden="false" customHeight="false" outlineLevel="2" collapsed="false">
      <c r="A4828" s="5" t="n">
        <v>616599</v>
      </c>
      <c r="B4828" s="6" t="n">
        <v>37034</v>
      </c>
      <c r="C4828" s="7" t="s">
        <v>2932</v>
      </c>
      <c r="D4828" s="7" t="s">
        <v>2916</v>
      </c>
      <c r="E4828" s="7" t="s">
        <v>33</v>
      </c>
      <c r="F4828" s="5" t="s">
        <v>2951</v>
      </c>
      <c r="G4828" s="8" t="n">
        <v>500</v>
      </c>
    </row>
    <row r="4829" customFormat="false" ht="12.75" hidden="false" customHeight="false" outlineLevel="2" collapsed="false">
      <c r="A4829" s="5" t="n">
        <v>628130</v>
      </c>
      <c r="B4829" s="6" t="n">
        <v>37042</v>
      </c>
      <c r="C4829" s="7" t="s">
        <v>2955</v>
      </c>
      <c r="D4829" s="7" t="s">
        <v>2916</v>
      </c>
      <c r="E4829" s="7" t="s">
        <v>33</v>
      </c>
      <c r="F4829" s="5" t="s">
        <v>2951</v>
      </c>
      <c r="G4829" s="8" t="n">
        <v>1176</v>
      </c>
    </row>
    <row r="4830" customFormat="false" ht="12.75" hidden="false" customHeight="false" outlineLevel="2" collapsed="false">
      <c r="A4830" s="5" t="n">
        <v>628445</v>
      </c>
      <c r="B4830" s="6" t="n">
        <v>37042</v>
      </c>
      <c r="C4830" s="7" t="s">
        <v>1256</v>
      </c>
      <c r="D4830" s="7" t="s">
        <v>2971</v>
      </c>
      <c r="E4830" s="7" t="s">
        <v>33</v>
      </c>
      <c r="F4830" s="5" t="s">
        <v>2951</v>
      </c>
      <c r="G4830" s="8" t="n">
        <v>4000</v>
      </c>
    </row>
    <row r="4831" customFormat="false" ht="14.25" hidden="false" customHeight="false" outlineLevel="1" collapsed="false">
      <c r="A4831" s="28" t="n">
        <f aca="false">SUBTOTAL(3,A4824:A4830)</f>
        <v>7</v>
      </c>
      <c r="B4831" s="29"/>
      <c r="C4831" s="30"/>
      <c r="D4831" s="30"/>
      <c r="E4831" s="30"/>
      <c r="F4831" s="34" t="s">
        <v>5474</v>
      </c>
      <c r="G4831" s="32" t="n">
        <f aca="false">SUM(G4824:G4830)</f>
        <v>85276</v>
      </c>
    </row>
    <row r="4832" customFormat="false" ht="12.75" hidden="false" customHeight="false" outlineLevel="1" collapsed="false">
      <c r="A4832" s="5"/>
      <c r="B4832" s="6"/>
      <c r="C4832" s="7"/>
      <c r="D4832" s="7"/>
      <c r="E4832" s="7"/>
      <c r="F4832" s="35"/>
      <c r="G4832" s="8"/>
    </row>
    <row r="4833" customFormat="false" ht="12.75" hidden="false" customHeight="false" outlineLevel="2" collapsed="false">
      <c r="A4833" s="5" t="n">
        <v>6</v>
      </c>
      <c r="B4833" s="6" t="n">
        <v>36957</v>
      </c>
      <c r="C4833" s="7" t="s">
        <v>3265</v>
      </c>
      <c r="D4833" s="7" t="s">
        <v>2916</v>
      </c>
      <c r="E4833" s="7" t="s">
        <v>29</v>
      </c>
      <c r="F4833" s="16" t="s">
        <v>5475</v>
      </c>
      <c r="G4833" s="8" t="n">
        <v>4000</v>
      </c>
    </row>
    <row r="4834" customFormat="false" ht="12.75" hidden="false" customHeight="false" outlineLevel="2" collapsed="false">
      <c r="A4834" s="5" t="n">
        <v>7</v>
      </c>
      <c r="B4834" s="6" t="n">
        <v>36959</v>
      </c>
      <c r="C4834" s="7" t="s">
        <v>3268</v>
      </c>
      <c r="D4834" s="7" t="s">
        <v>2916</v>
      </c>
      <c r="E4834" s="7" t="s">
        <v>29</v>
      </c>
      <c r="F4834" s="16" t="s">
        <v>5475</v>
      </c>
      <c r="G4834" s="8" t="n">
        <v>18000</v>
      </c>
    </row>
    <row r="4835" customFormat="false" ht="12.75" hidden="false" customHeight="false" outlineLevel="2" collapsed="false">
      <c r="A4835" s="5" t="n">
        <v>8</v>
      </c>
      <c r="B4835" s="6" t="n">
        <v>36959</v>
      </c>
      <c r="C4835" s="7" t="s">
        <v>3269</v>
      </c>
      <c r="D4835" s="7" t="s">
        <v>2916</v>
      </c>
      <c r="E4835" s="7" t="s">
        <v>29</v>
      </c>
      <c r="F4835" s="16" t="s">
        <v>5475</v>
      </c>
      <c r="G4835" s="8" t="n">
        <v>13000</v>
      </c>
    </row>
    <row r="4836" customFormat="false" ht="12.75" hidden="false" customHeight="false" outlineLevel="2" collapsed="false">
      <c r="A4836" s="5" t="n">
        <v>9</v>
      </c>
      <c r="B4836" s="6" t="n">
        <v>36969</v>
      </c>
      <c r="C4836" s="7" t="s">
        <v>2928</v>
      </c>
      <c r="D4836" s="7" t="s">
        <v>2916</v>
      </c>
      <c r="E4836" s="7" t="s">
        <v>29</v>
      </c>
      <c r="F4836" s="16" t="s">
        <v>5475</v>
      </c>
      <c r="G4836" s="8" t="n">
        <v>8000</v>
      </c>
    </row>
    <row r="4837" customFormat="false" ht="12.75" hidden="false" customHeight="false" outlineLevel="2" collapsed="false">
      <c r="A4837" s="5" t="n">
        <v>51</v>
      </c>
      <c r="B4837" s="6" t="n">
        <v>36998</v>
      </c>
      <c r="C4837" s="7" t="s">
        <v>2929</v>
      </c>
      <c r="D4837" s="7" t="s">
        <v>2916</v>
      </c>
      <c r="E4837" s="7" t="s">
        <v>29</v>
      </c>
      <c r="F4837" s="16" t="s">
        <v>5475</v>
      </c>
      <c r="G4837" s="8" t="n">
        <v>13000</v>
      </c>
    </row>
    <row r="4838" customFormat="false" ht="12.75" hidden="false" customHeight="false" outlineLevel="2" collapsed="false">
      <c r="A4838" s="5" t="n">
        <v>551095</v>
      </c>
      <c r="B4838" s="6" t="n">
        <v>36965</v>
      </c>
      <c r="C4838" s="7" t="s">
        <v>3270</v>
      </c>
      <c r="D4838" s="7" t="s">
        <v>2916</v>
      </c>
      <c r="E4838" s="7" t="s">
        <v>29</v>
      </c>
      <c r="F4838" s="16" t="s">
        <v>5475</v>
      </c>
      <c r="G4838" s="8" t="n">
        <v>420</v>
      </c>
    </row>
    <row r="4839" customFormat="false" ht="12.75" hidden="false" customHeight="false" outlineLevel="2" collapsed="false">
      <c r="A4839" s="5" t="n">
        <v>554757</v>
      </c>
      <c r="B4839" s="6" t="n">
        <v>36970</v>
      </c>
      <c r="C4839" s="7" t="s">
        <v>3271</v>
      </c>
      <c r="D4839" s="7" t="s">
        <v>2916</v>
      </c>
      <c r="E4839" s="7" t="s">
        <v>29</v>
      </c>
      <c r="F4839" s="16" t="s">
        <v>5475</v>
      </c>
      <c r="G4839" s="8" t="n">
        <v>17000</v>
      </c>
    </row>
    <row r="4840" customFormat="false" ht="12.75" hidden="false" customHeight="false" outlineLevel="2" collapsed="false">
      <c r="A4840" s="5" t="n">
        <v>555540</v>
      </c>
      <c r="B4840" s="6" t="n">
        <v>36970</v>
      </c>
      <c r="C4840" s="7" t="s">
        <v>774</v>
      </c>
      <c r="D4840" s="7" t="s">
        <v>2916</v>
      </c>
      <c r="E4840" s="7" t="s">
        <v>29</v>
      </c>
      <c r="F4840" s="16" t="s">
        <v>5475</v>
      </c>
      <c r="G4840" s="8" t="n">
        <v>16000</v>
      </c>
    </row>
    <row r="4841" customFormat="false" ht="12.75" hidden="false" customHeight="false" outlineLevel="2" collapsed="false">
      <c r="A4841" s="5" t="n">
        <v>558028</v>
      </c>
      <c r="B4841" s="6" t="n">
        <v>36972</v>
      </c>
      <c r="C4841" s="7" t="s">
        <v>2928</v>
      </c>
      <c r="D4841" s="7" t="s">
        <v>2916</v>
      </c>
      <c r="E4841" s="7" t="s">
        <v>29</v>
      </c>
      <c r="F4841" s="16" t="s">
        <v>5475</v>
      </c>
      <c r="G4841" s="8" t="n">
        <v>8000</v>
      </c>
    </row>
    <row r="4842" customFormat="false" ht="12.75" hidden="false" customHeight="false" outlineLevel="2" collapsed="false">
      <c r="A4842" s="5" t="n">
        <v>560351</v>
      </c>
      <c r="B4842" s="6" t="n">
        <v>36976</v>
      </c>
      <c r="C4842" s="7" t="s">
        <v>2941</v>
      </c>
      <c r="D4842" s="7" t="s">
        <v>2916</v>
      </c>
      <c r="E4842" s="7" t="s">
        <v>29</v>
      </c>
      <c r="F4842" s="16" t="s">
        <v>5475</v>
      </c>
      <c r="G4842" s="8" t="n">
        <v>1000</v>
      </c>
    </row>
    <row r="4843" customFormat="false" ht="12.75" hidden="false" customHeight="false" outlineLevel="2" collapsed="false">
      <c r="A4843" s="5" t="n">
        <v>562918</v>
      </c>
      <c r="B4843" s="6" t="n">
        <v>36979</v>
      </c>
      <c r="C4843" s="7" t="s">
        <v>2930</v>
      </c>
      <c r="D4843" s="7" t="s">
        <v>2916</v>
      </c>
      <c r="E4843" s="7" t="s">
        <v>29</v>
      </c>
      <c r="F4843" s="16" t="s">
        <v>5475</v>
      </c>
      <c r="G4843" s="8" t="n">
        <v>0</v>
      </c>
    </row>
    <row r="4844" customFormat="false" ht="12.75" hidden="false" customHeight="false" outlineLevel="2" collapsed="false">
      <c r="A4844" s="5" t="n">
        <v>564337</v>
      </c>
      <c r="B4844" s="6" t="n">
        <v>36979</v>
      </c>
      <c r="C4844" s="7" t="s">
        <v>2941</v>
      </c>
      <c r="D4844" s="7" t="s">
        <v>2916</v>
      </c>
      <c r="E4844" s="7" t="s">
        <v>29</v>
      </c>
      <c r="F4844" s="16" t="s">
        <v>5475</v>
      </c>
      <c r="G4844" s="8" t="n">
        <v>1000</v>
      </c>
    </row>
    <row r="4845" customFormat="false" ht="12.75" hidden="false" customHeight="false" outlineLevel="2" collapsed="false">
      <c r="A4845" s="5" t="n">
        <v>565102</v>
      </c>
      <c r="B4845" s="6" t="n">
        <v>36979</v>
      </c>
      <c r="C4845" s="7" t="s">
        <v>2918</v>
      </c>
      <c r="D4845" s="7" t="s">
        <v>2916</v>
      </c>
      <c r="E4845" s="7" t="s">
        <v>29</v>
      </c>
      <c r="F4845" s="16" t="s">
        <v>5475</v>
      </c>
      <c r="G4845" s="8" t="n">
        <v>1000</v>
      </c>
    </row>
    <row r="4846" customFormat="false" ht="12.75" hidden="false" customHeight="false" outlineLevel="2" collapsed="false">
      <c r="A4846" s="5" t="n">
        <v>565145</v>
      </c>
      <c r="B4846" s="6" t="n">
        <v>36979</v>
      </c>
      <c r="C4846" s="7" t="s">
        <v>2918</v>
      </c>
      <c r="D4846" s="7" t="s">
        <v>2916</v>
      </c>
      <c r="E4846" s="7" t="s">
        <v>29</v>
      </c>
      <c r="F4846" s="16" t="s">
        <v>5475</v>
      </c>
      <c r="G4846" s="8" t="n">
        <v>5000</v>
      </c>
    </row>
    <row r="4847" customFormat="false" ht="12.75" hidden="false" customHeight="false" outlineLevel="2" collapsed="false">
      <c r="A4847" s="5" t="n">
        <v>565539</v>
      </c>
      <c r="B4847" s="6" t="n">
        <v>37004</v>
      </c>
      <c r="C4847" s="7" t="s">
        <v>2930</v>
      </c>
      <c r="D4847" s="7" t="s">
        <v>2916</v>
      </c>
      <c r="E4847" s="7" t="s">
        <v>29</v>
      </c>
      <c r="F4847" s="16" t="s">
        <v>5475</v>
      </c>
      <c r="G4847" s="8" t="n">
        <v>300</v>
      </c>
    </row>
    <row r="4848" customFormat="false" ht="12.75" hidden="false" customHeight="false" outlineLevel="2" collapsed="false">
      <c r="A4848" s="5" t="n">
        <v>568195</v>
      </c>
      <c r="B4848" s="6" t="n">
        <v>36985</v>
      </c>
      <c r="C4848" s="7" t="s">
        <v>311</v>
      </c>
      <c r="D4848" s="7" t="s">
        <v>2916</v>
      </c>
      <c r="E4848" s="7" t="s">
        <v>29</v>
      </c>
      <c r="F4848" s="16" t="s">
        <v>5475</v>
      </c>
      <c r="G4848" s="8" t="n">
        <v>100</v>
      </c>
    </row>
    <row r="4849" customFormat="false" ht="12.75" hidden="false" customHeight="false" outlineLevel="2" collapsed="false">
      <c r="A4849" s="5" t="n">
        <v>572104</v>
      </c>
      <c r="B4849" s="6" t="n">
        <v>36986</v>
      </c>
      <c r="C4849" s="7" t="s">
        <v>2918</v>
      </c>
      <c r="D4849" s="7" t="s">
        <v>2916</v>
      </c>
      <c r="E4849" s="7" t="s">
        <v>29</v>
      </c>
      <c r="F4849" s="16" t="s">
        <v>5475</v>
      </c>
      <c r="G4849" s="8" t="n">
        <v>13000</v>
      </c>
    </row>
    <row r="4850" customFormat="false" ht="12.75" hidden="false" customHeight="false" outlineLevel="2" collapsed="false">
      <c r="A4850" s="5" t="n">
        <v>582786</v>
      </c>
      <c r="B4850" s="6" t="n">
        <v>36997</v>
      </c>
      <c r="C4850" s="7" t="s">
        <v>2928</v>
      </c>
      <c r="D4850" s="7" t="s">
        <v>2916</v>
      </c>
      <c r="E4850" s="7" t="s">
        <v>29</v>
      </c>
      <c r="F4850" s="16" t="s">
        <v>5475</v>
      </c>
      <c r="G4850" s="8" t="n">
        <v>3000</v>
      </c>
    </row>
    <row r="4851" customFormat="false" ht="12.75" hidden="false" customHeight="false" outlineLevel="2" collapsed="false">
      <c r="A4851" s="5" t="n">
        <v>590548</v>
      </c>
      <c r="B4851" s="6" t="n">
        <v>37005</v>
      </c>
      <c r="C4851" s="7" t="s">
        <v>2931</v>
      </c>
      <c r="D4851" s="7" t="s">
        <v>2916</v>
      </c>
      <c r="E4851" s="7" t="s">
        <v>29</v>
      </c>
      <c r="F4851" s="16" t="s">
        <v>5475</v>
      </c>
      <c r="G4851" s="8" t="n">
        <v>4000</v>
      </c>
    </row>
    <row r="4852" customFormat="false" ht="12.75" hidden="false" customHeight="false" outlineLevel="2" collapsed="false">
      <c r="A4852" s="5" t="n">
        <v>594013</v>
      </c>
      <c r="B4852" s="6" t="n">
        <v>37008</v>
      </c>
      <c r="C4852" s="7" t="s">
        <v>2932</v>
      </c>
      <c r="D4852" s="7" t="s">
        <v>2916</v>
      </c>
      <c r="E4852" s="7" t="s">
        <v>29</v>
      </c>
      <c r="F4852" s="16" t="s">
        <v>5475</v>
      </c>
      <c r="G4852" s="8" t="n">
        <v>4000</v>
      </c>
    </row>
    <row r="4853" customFormat="false" ht="12.75" hidden="false" customHeight="false" outlineLevel="2" collapsed="false">
      <c r="A4853" s="5" t="s">
        <v>2925</v>
      </c>
      <c r="B4853" s="6" t="n">
        <v>36990</v>
      </c>
      <c r="C4853" s="7" t="s">
        <v>2926</v>
      </c>
      <c r="D4853" s="7" t="s">
        <v>2916</v>
      </c>
      <c r="E4853" s="7" t="s">
        <v>29</v>
      </c>
      <c r="F4853" s="16" t="s">
        <v>5475</v>
      </c>
      <c r="G4853" s="8" t="n">
        <v>18400</v>
      </c>
    </row>
    <row r="4854" customFormat="false" ht="14.25" hidden="false" customHeight="false" outlineLevel="1" collapsed="false">
      <c r="A4854" s="28" t="n">
        <f aca="false">SUBTOTAL(3,A4833:A4853)</f>
        <v>21</v>
      </c>
      <c r="B4854" s="29"/>
      <c r="C4854" s="30"/>
      <c r="D4854" s="30"/>
      <c r="E4854" s="30"/>
      <c r="F4854" s="31" t="s">
        <v>5476</v>
      </c>
      <c r="G4854" s="32" t="n">
        <f aca="false">SUM(G4833:G4853)</f>
        <v>148220</v>
      </c>
    </row>
    <row r="4855" customFormat="false" ht="12.75" hidden="false" customHeight="false" outlineLevel="1" collapsed="false">
      <c r="A4855" s="5"/>
      <c r="B4855" s="6"/>
      <c r="C4855" s="7"/>
      <c r="D4855" s="7"/>
      <c r="E4855" s="7"/>
      <c r="F4855" s="33"/>
      <c r="G4855" s="8"/>
    </row>
    <row r="4856" customFormat="false" ht="12.75" hidden="false" customHeight="false" outlineLevel="2" collapsed="false">
      <c r="A4856" s="5" t="n">
        <v>85</v>
      </c>
      <c r="B4856" s="6" t="n">
        <v>37050</v>
      </c>
      <c r="C4856" s="7" t="s">
        <v>1256</v>
      </c>
      <c r="D4856" s="7" t="s">
        <v>2916</v>
      </c>
      <c r="E4856" s="7"/>
      <c r="F4856" s="16" t="s">
        <v>2936</v>
      </c>
      <c r="G4856" s="8" t="n">
        <v>3800</v>
      </c>
    </row>
    <row r="4857" customFormat="false" ht="12.75" hidden="false" customHeight="false" outlineLevel="2" collapsed="false">
      <c r="A4857" s="5" t="n">
        <v>628445</v>
      </c>
      <c r="B4857" s="6" t="n">
        <v>37050</v>
      </c>
      <c r="C4857" s="7" t="s">
        <v>1256</v>
      </c>
      <c r="D4857" s="7" t="s">
        <v>2916</v>
      </c>
      <c r="E4857" s="7"/>
      <c r="F4857" s="16" t="s">
        <v>2936</v>
      </c>
      <c r="G4857" s="8" t="n">
        <v>4000</v>
      </c>
    </row>
    <row r="4858" customFormat="false" ht="12.75" hidden="false" customHeight="false" outlineLevel="2" collapsed="false">
      <c r="A4858" s="5" t="n">
        <v>633091</v>
      </c>
      <c r="B4858" s="6" t="n">
        <v>37047</v>
      </c>
      <c r="C4858" s="7" t="s">
        <v>2932</v>
      </c>
      <c r="D4858" s="7" t="s">
        <v>2916</v>
      </c>
      <c r="E4858" s="7"/>
      <c r="F4858" s="16" t="s">
        <v>2936</v>
      </c>
      <c r="G4858" s="8" t="n">
        <v>8800</v>
      </c>
    </row>
    <row r="4859" customFormat="false" ht="12.75" hidden="false" customHeight="false" outlineLevel="2" collapsed="false">
      <c r="A4859" s="5" t="n">
        <v>638864</v>
      </c>
      <c r="B4859" s="6" t="n">
        <v>37050</v>
      </c>
      <c r="C4859" s="7" t="s">
        <v>763</v>
      </c>
      <c r="D4859" s="7" t="s">
        <v>2916</v>
      </c>
      <c r="E4859" s="7"/>
      <c r="F4859" s="16" t="s">
        <v>2936</v>
      </c>
      <c r="G4859" s="8" t="n">
        <v>600</v>
      </c>
    </row>
    <row r="4860" customFormat="false" ht="12.75" hidden="false" customHeight="false" outlineLevel="2" collapsed="false">
      <c r="A4860" s="5" t="n">
        <v>639199</v>
      </c>
      <c r="B4860" s="6" t="n">
        <v>37050</v>
      </c>
      <c r="C4860" s="7" t="s">
        <v>1256</v>
      </c>
      <c r="D4860" s="7" t="s">
        <v>2916</v>
      </c>
      <c r="E4860" s="7"/>
      <c r="F4860" s="16" t="s">
        <v>2936</v>
      </c>
      <c r="G4860" s="8" t="n">
        <v>1667</v>
      </c>
    </row>
    <row r="4861" customFormat="false" ht="12.75" hidden="false" customHeight="false" outlineLevel="2" collapsed="false">
      <c r="A4861" s="5" t="n">
        <v>644409</v>
      </c>
      <c r="B4861" s="6" t="n">
        <v>37054</v>
      </c>
      <c r="C4861" s="7" t="s">
        <v>2941</v>
      </c>
      <c r="D4861" s="7" t="s">
        <v>2916</v>
      </c>
      <c r="E4861" s="7"/>
      <c r="F4861" s="16" t="s">
        <v>2936</v>
      </c>
      <c r="G4861" s="8" t="n">
        <v>3680</v>
      </c>
    </row>
    <row r="4862" customFormat="false" ht="12.75" hidden="false" customHeight="false" outlineLevel="2" collapsed="false">
      <c r="A4862" s="5" t="n">
        <v>666788</v>
      </c>
      <c r="B4862" s="6" t="n">
        <v>37070</v>
      </c>
      <c r="C4862" s="7" t="s">
        <v>2949</v>
      </c>
      <c r="D4862" s="7" t="s">
        <v>2916</v>
      </c>
      <c r="E4862" s="7"/>
      <c r="F4862" s="16" t="s">
        <v>2936</v>
      </c>
      <c r="G4862" s="8" t="n">
        <v>5920</v>
      </c>
    </row>
    <row r="4863" customFormat="false" ht="12.75" hidden="false" customHeight="false" outlineLevel="2" collapsed="false">
      <c r="A4863" s="5" t="n">
        <v>666821</v>
      </c>
      <c r="B4863" s="6" t="n">
        <v>37070</v>
      </c>
      <c r="C4863" s="7" t="s">
        <v>2949</v>
      </c>
      <c r="D4863" s="7" t="s">
        <v>2916</v>
      </c>
      <c r="E4863" s="7"/>
      <c r="F4863" s="16" t="s">
        <v>2936</v>
      </c>
      <c r="G4863" s="8" t="n">
        <v>2080</v>
      </c>
    </row>
    <row r="4864" customFormat="false" ht="12.75" hidden="false" customHeight="false" outlineLevel="2" collapsed="false">
      <c r="A4864" s="5" t="n">
        <v>667041</v>
      </c>
      <c r="B4864" s="6" t="n">
        <v>37070</v>
      </c>
      <c r="C4864" s="7" t="s">
        <v>2948</v>
      </c>
      <c r="D4864" s="7" t="s">
        <v>2916</v>
      </c>
      <c r="E4864" s="7"/>
      <c r="F4864" s="16" t="s">
        <v>2936</v>
      </c>
      <c r="G4864" s="8" t="n">
        <v>1680</v>
      </c>
    </row>
    <row r="4865" customFormat="false" ht="12.75" hidden="false" customHeight="false" outlineLevel="2" collapsed="false">
      <c r="A4865" s="12" t="n">
        <v>669545</v>
      </c>
      <c r="B4865" s="6" t="n">
        <v>37071</v>
      </c>
      <c r="C4865" s="13" t="s">
        <v>2949</v>
      </c>
      <c r="D4865" s="7" t="s">
        <v>2916</v>
      </c>
      <c r="E4865" s="7" t="s">
        <v>33</v>
      </c>
      <c r="F4865" s="12" t="s">
        <v>2936</v>
      </c>
      <c r="G4865" s="8" t="n">
        <v>17400</v>
      </c>
    </row>
    <row r="4866" customFormat="false" ht="12.75" hidden="false" customHeight="false" outlineLevel="2" collapsed="false">
      <c r="A4866" s="5" t="s">
        <v>2935</v>
      </c>
      <c r="B4866" s="6" t="n">
        <v>37046</v>
      </c>
      <c r="C4866" s="7" t="s">
        <v>763</v>
      </c>
      <c r="D4866" s="7" t="s">
        <v>2916</v>
      </c>
      <c r="E4866" s="7"/>
      <c r="F4866" s="16" t="s">
        <v>2936</v>
      </c>
      <c r="G4866" s="8" t="n">
        <v>6507</v>
      </c>
    </row>
    <row r="4867" customFormat="false" ht="12.75" hidden="false" customHeight="false" outlineLevel="2" collapsed="false">
      <c r="A4867" s="5" t="n">
        <v>628445</v>
      </c>
      <c r="B4867" s="6" t="n">
        <v>37050</v>
      </c>
      <c r="C4867" s="7" t="s">
        <v>1256</v>
      </c>
      <c r="D4867" s="7" t="s">
        <v>2971</v>
      </c>
      <c r="E4867" s="7"/>
      <c r="F4867" s="16" t="s">
        <v>2936</v>
      </c>
      <c r="G4867" s="8" t="n">
        <v>-4000</v>
      </c>
    </row>
    <row r="4868" customFormat="false" ht="14.25" hidden="false" customHeight="false" outlineLevel="1" collapsed="false">
      <c r="A4868" s="28" t="n">
        <f aca="false">SUBTOTAL(3,A4856:A4867)</f>
        <v>12</v>
      </c>
      <c r="B4868" s="29"/>
      <c r="C4868" s="30"/>
      <c r="D4868" s="30"/>
      <c r="E4868" s="30"/>
      <c r="F4868" s="31" t="s">
        <v>5477</v>
      </c>
      <c r="G4868" s="32" t="n">
        <f aca="false">SUM(G4856:G4867)</f>
        <v>52134</v>
      </c>
    </row>
    <row r="4869" customFormat="false" ht="12.75" hidden="false" customHeight="false" outlineLevel="1" collapsed="false">
      <c r="A4869" s="5"/>
      <c r="B4869" s="6"/>
      <c r="C4869" s="7"/>
      <c r="D4869" s="7"/>
      <c r="E4869" s="7"/>
      <c r="F4869" s="33"/>
      <c r="G4869" s="8"/>
    </row>
    <row r="4870" customFormat="false" ht="12.75" hidden="false" customHeight="false" outlineLevel="2" collapsed="false">
      <c r="A4870" s="5" t="n">
        <v>83</v>
      </c>
      <c r="B4870" s="6" t="n">
        <v>37043</v>
      </c>
      <c r="C4870" s="7" t="s">
        <v>763</v>
      </c>
      <c r="D4870" s="7" t="s">
        <v>2916</v>
      </c>
      <c r="E4870" s="7"/>
      <c r="F4870" s="16" t="s">
        <v>2934</v>
      </c>
      <c r="G4870" s="8" t="n">
        <v>48036</v>
      </c>
    </row>
    <row r="4871" customFormat="false" ht="14.25" hidden="false" customHeight="false" outlineLevel="1" collapsed="false">
      <c r="A4871" s="28" t="n">
        <f aca="false">SUBTOTAL(3,A4870)</f>
        <v>1</v>
      </c>
      <c r="B4871" s="29"/>
      <c r="C4871" s="30"/>
      <c r="D4871" s="30"/>
      <c r="E4871" s="30"/>
      <c r="F4871" s="31" t="s">
        <v>5478</v>
      </c>
      <c r="G4871" s="32" t="n">
        <f aca="false">SUM(G4870)</f>
        <v>48036</v>
      </c>
    </row>
    <row r="4872" customFormat="false" ht="12.75" hidden="false" customHeight="false" outlineLevel="1" collapsed="false">
      <c r="A4872" s="5"/>
      <c r="B4872" s="6"/>
      <c r="C4872" s="7"/>
      <c r="D4872" s="7"/>
      <c r="E4872" s="7"/>
      <c r="F4872" s="33"/>
      <c r="G4872" s="8"/>
    </row>
    <row r="4873" customFormat="false" ht="12.75" hidden="false" customHeight="false" outlineLevel="2" collapsed="false">
      <c r="A4873" s="5" t="s">
        <v>3021</v>
      </c>
      <c r="B4873" s="6" t="n">
        <v>36972</v>
      </c>
      <c r="C4873" s="7" t="s">
        <v>3041</v>
      </c>
      <c r="D4873" s="7" t="s">
        <v>3042</v>
      </c>
      <c r="E4873" s="7" t="s">
        <v>3043</v>
      </c>
      <c r="F4873" s="16" t="s">
        <v>3021</v>
      </c>
      <c r="G4873" s="8" t="n">
        <v>1000000</v>
      </c>
    </row>
    <row r="4874" customFormat="false" ht="14.25" hidden="false" customHeight="false" outlineLevel="1" collapsed="false">
      <c r="A4874" s="28" t="n">
        <f aca="false">SUBTOTAL(3,A4873)</f>
        <v>1</v>
      </c>
      <c r="B4874" s="29"/>
      <c r="C4874" s="30"/>
      <c r="D4874" s="30"/>
      <c r="E4874" s="30"/>
      <c r="F4874" s="31" t="s">
        <v>5479</v>
      </c>
      <c r="G4874" s="32" t="n">
        <f aca="false">SUM(G4873)</f>
        <v>1000000</v>
      </c>
    </row>
    <row r="4875" customFormat="false" ht="12.75" hidden="false" customHeight="false" outlineLevel="1" collapsed="false">
      <c r="A4875" s="5"/>
      <c r="B4875" s="6"/>
      <c r="C4875" s="7"/>
      <c r="D4875" s="7"/>
      <c r="E4875" s="7"/>
      <c r="F4875" s="33"/>
      <c r="G4875" s="8"/>
    </row>
    <row r="4876" customFormat="false" ht="12.75" hidden="false" customHeight="false" outlineLevel="2" collapsed="false">
      <c r="A4876" s="5" t="s">
        <v>4045</v>
      </c>
      <c r="B4876" s="6" t="n">
        <v>36923</v>
      </c>
      <c r="C4876" s="7" t="s">
        <v>4046</v>
      </c>
      <c r="D4876" s="7" t="s">
        <v>1588</v>
      </c>
      <c r="E4876" s="7" t="s">
        <v>3053</v>
      </c>
      <c r="F4876" s="16" t="s">
        <v>4047</v>
      </c>
      <c r="G4876" s="8" t="n">
        <v>7360</v>
      </c>
    </row>
    <row r="4877" customFormat="false" ht="14.25" hidden="false" customHeight="false" outlineLevel="1" collapsed="false">
      <c r="A4877" s="28" t="n">
        <f aca="false">SUBTOTAL(3,A4876)</f>
        <v>1</v>
      </c>
      <c r="B4877" s="29"/>
      <c r="C4877" s="30"/>
      <c r="D4877" s="30"/>
      <c r="E4877" s="30"/>
      <c r="F4877" s="31" t="s">
        <v>5480</v>
      </c>
      <c r="G4877" s="32" t="n">
        <f aca="false">SUM(G4876)</f>
        <v>7360</v>
      </c>
    </row>
    <row r="4878" customFormat="false" ht="12.75" hidden="false" customHeight="false" outlineLevel="1" collapsed="false">
      <c r="A4878" s="5"/>
      <c r="B4878" s="6"/>
      <c r="C4878" s="7"/>
      <c r="D4878" s="7"/>
      <c r="E4878" s="7"/>
      <c r="F4878" s="33"/>
      <c r="G4878" s="8"/>
    </row>
    <row r="4879" customFormat="false" ht="12.75" hidden="false" customHeight="false" outlineLevel="2" collapsed="false">
      <c r="A4879" s="5" t="s">
        <v>94</v>
      </c>
      <c r="B4879" s="6" t="n">
        <v>37027</v>
      </c>
      <c r="C4879" s="7" t="s">
        <v>95</v>
      </c>
      <c r="D4879" s="7" t="s">
        <v>38</v>
      </c>
      <c r="E4879" s="7" t="s">
        <v>39</v>
      </c>
      <c r="F4879" s="16" t="s">
        <v>92</v>
      </c>
      <c r="G4879" s="8" t="n">
        <v>5679</v>
      </c>
    </row>
    <row r="4880" customFormat="false" ht="12.75" hidden="false" customHeight="false" outlineLevel="2" collapsed="false">
      <c r="A4880" s="5" t="s">
        <v>3227</v>
      </c>
      <c r="B4880" s="6" t="n">
        <v>36916</v>
      </c>
      <c r="C4880" s="7" t="s">
        <v>3203</v>
      </c>
      <c r="D4880" s="7" t="s">
        <v>38</v>
      </c>
      <c r="E4880" s="7" t="s">
        <v>39</v>
      </c>
      <c r="F4880" s="16" t="s">
        <v>92</v>
      </c>
      <c r="G4880" s="8" t="n">
        <v>699</v>
      </c>
    </row>
    <row r="4881" customFormat="false" ht="12.75" hidden="false" customHeight="false" outlineLevel="2" collapsed="false">
      <c r="A4881" s="5" t="s">
        <v>3202</v>
      </c>
      <c r="B4881" s="6" t="n">
        <v>36948</v>
      </c>
      <c r="C4881" s="7" t="s">
        <v>3203</v>
      </c>
      <c r="D4881" s="7" t="s">
        <v>38</v>
      </c>
      <c r="E4881" s="7" t="s">
        <v>39</v>
      </c>
      <c r="F4881" s="16" t="s">
        <v>92</v>
      </c>
      <c r="G4881" s="8" t="n">
        <v>775</v>
      </c>
    </row>
    <row r="4882" customFormat="false" ht="12.75" hidden="false" customHeight="false" outlineLevel="2" collapsed="false">
      <c r="A4882" s="5" t="s">
        <v>73</v>
      </c>
      <c r="B4882" s="6" t="n">
        <v>37005</v>
      </c>
      <c r="C4882" s="7" t="s">
        <v>74</v>
      </c>
      <c r="D4882" s="7" t="s">
        <v>38</v>
      </c>
      <c r="E4882" s="7" t="s">
        <v>39</v>
      </c>
      <c r="F4882" s="16" t="s">
        <v>92</v>
      </c>
      <c r="G4882" s="8" t="n">
        <v>387</v>
      </c>
    </row>
    <row r="4883" customFormat="false" ht="12.75" hidden="false" customHeight="false" outlineLevel="2" collapsed="false">
      <c r="A4883" s="5" t="s">
        <v>3224</v>
      </c>
      <c r="B4883" s="6" t="n">
        <v>36896</v>
      </c>
      <c r="C4883" s="7" t="s">
        <v>3225</v>
      </c>
      <c r="D4883" s="7" t="s">
        <v>38</v>
      </c>
      <c r="E4883" s="7" t="s">
        <v>3053</v>
      </c>
      <c r="F4883" s="16" t="s">
        <v>92</v>
      </c>
      <c r="G4883" s="8" t="n">
        <v>930</v>
      </c>
    </row>
    <row r="4884" customFormat="false" ht="12.75" hidden="false" customHeight="false" outlineLevel="2" collapsed="false">
      <c r="A4884" s="5" t="s">
        <v>3226</v>
      </c>
      <c r="B4884" s="6" t="n">
        <v>36901</v>
      </c>
      <c r="C4884" s="7" t="s">
        <v>3225</v>
      </c>
      <c r="D4884" s="7" t="s">
        <v>38</v>
      </c>
      <c r="E4884" s="7" t="s">
        <v>3053</v>
      </c>
      <c r="F4884" s="16" t="s">
        <v>92</v>
      </c>
      <c r="G4884" s="8" t="n">
        <v>1680</v>
      </c>
    </row>
    <row r="4885" customFormat="false" ht="12.75" hidden="false" customHeight="false" outlineLevel="2" collapsed="false">
      <c r="A4885" s="5" t="s">
        <v>3228</v>
      </c>
      <c r="B4885" s="6" t="n">
        <v>36916</v>
      </c>
      <c r="C4885" s="7" t="s">
        <v>3229</v>
      </c>
      <c r="D4885" s="7" t="s">
        <v>38</v>
      </c>
      <c r="E4885" s="7" t="s">
        <v>39</v>
      </c>
      <c r="F4885" s="16" t="s">
        <v>92</v>
      </c>
      <c r="G4885" s="8" t="n">
        <v>21000</v>
      </c>
    </row>
    <row r="4886" customFormat="false" ht="12.75" hidden="false" customHeight="false" outlineLevel="2" collapsed="false">
      <c r="A4886" s="5" t="s">
        <v>3230</v>
      </c>
      <c r="B4886" s="6" t="n">
        <v>36920</v>
      </c>
      <c r="C4886" s="7" t="s">
        <v>3203</v>
      </c>
      <c r="D4886" s="7" t="s">
        <v>38</v>
      </c>
      <c r="E4886" s="7" t="s">
        <v>39</v>
      </c>
      <c r="F4886" s="16" t="s">
        <v>92</v>
      </c>
      <c r="G4886" s="8" t="n">
        <v>700</v>
      </c>
    </row>
    <row r="4887" customFormat="false" ht="12.75" hidden="false" customHeight="false" outlineLevel="2" collapsed="false">
      <c r="A4887" s="5" t="s">
        <v>3231</v>
      </c>
      <c r="B4887" s="6" t="n">
        <v>36920</v>
      </c>
      <c r="C4887" s="7" t="s">
        <v>91</v>
      </c>
      <c r="D4887" s="7" t="s">
        <v>38</v>
      </c>
      <c r="E4887" s="7" t="s">
        <v>3053</v>
      </c>
      <c r="F4887" s="16" t="s">
        <v>92</v>
      </c>
      <c r="G4887" s="8" t="n">
        <v>1400</v>
      </c>
    </row>
    <row r="4888" customFormat="false" ht="12.75" hidden="false" customHeight="false" outlineLevel="2" collapsed="false">
      <c r="A4888" s="5" t="s">
        <v>3173</v>
      </c>
      <c r="B4888" s="6" t="n">
        <v>36976</v>
      </c>
      <c r="C4888" s="7" t="s">
        <v>3174</v>
      </c>
      <c r="D4888" s="7" t="s">
        <v>38</v>
      </c>
      <c r="E4888" s="7" t="s">
        <v>137</v>
      </c>
      <c r="F4888" s="16" t="s">
        <v>92</v>
      </c>
      <c r="G4888" s="8" t="n">
        <v>4550</v>
      </c>
    </row>
    <row r="4889" customFormat="false" ht="12.75" hidden="false" customHeight="false" outlineLevel="2" collapsed="false">
      <c r="A4889" s="5" t="s">
        <v>3154</v>
      </c>
      <c r="B4889" s="6" t="n">
        <v>36977</v>
      </c>
      <c r="C4889" s="7" t="s">
        <v>3155</v>
      </c>
      <c r="D4889" s="7" t="s">
        <v>38</v>
      </c>
      <c r="E4889" s="7" t="s">
        <v>39</v>
      </c>
      <c r="F4889" s="16" t="s">
        <v>92</v>
      </c>
      <c r="G4889" s="8" t="n">
        <v>749</v>
      </c>
    </row>
    <row r="4890" customFormat="false" ht="12.75" hidden="false" customHeight="false" outlineLevel="2" collapsed="false">
      <c r="A4890" s="5" t="s">
        <v>90</v>
      </c>
      <c r="B4890" s="6" t="n">
        <v>36983</v>
      </c>
      <c r="C4890" s="7" t="s">
        <v>91</v>
      </c>
      <c r="D4890" s="7" t="s">
        <v>38</v>
      </c>
      <c r="E4890" s="7" t="s">
        <v>20</v>
      </c>
      <c r="F4890" s="16" t="s">
        <v>92</v>
      </c>
      <c r="G4890" s="8" t="n">
        <v>2878</v>
      </c>
    </row>
    <row r="4891" customFormat="false" ht="12.75" hidden="false" customHeight="false" outlineLevel="2" collapsed="false">
      <c r="A4891" s="5" t="s">
        <v>93</v>
      </c>
      <c r="B4891" s="6" t="n">
        <v>36992</v>
      </c>
      <c r="C4891" s="7" t="s">
        <v>91</v>
      </c>
      <c r="D4891" s="7" t="s">
        <v>38</v>
      </c>
      <c r="E4891" s="7" t="s">
        <v>20</v>
      </c>
      <c r="F4891" s="16" t="s">
        <v>92</v>
      </c>
      <c r="G4891" s="8" t="n">
        <v>1583</v>
      </c>
    </row>
    <row r="4892" customFormat="false" ht="14.25" hidden="false" customHeight="false" outlineLevel="1" collapsed="false">
      <c r="A4892" s="28" t="n">
        <f aca="false">SUBTOTAL(3,A4879:A4891)</f>
        <v>13</v>
      </c>
      <c r="B4892" s="29"/>
      <c r="C4892" s="30"/>
      <c r="D4892" s="30"/>
      <c r="E4892" s="30"/>
      <c r="F4892" s="31" t="s">
        <v>5481</v>
      </c>
      <c r="G4892" s="32" t="n">
        <f aca="false">SUM(G4879:G4891)</f>
        <v>43010</v>
      </c>
    </row>
    <row r="4893" customFormat="false" ht="12.75" hidden="false" customHeight="false" outlineLevel="1" collapsed="false">
      <c r="A4893" s="5"/>
      <c r="B4893" s="6"/>
      <c r="C4893" s="7"/>
      <c r="D4893" s="7"/>
      <c r="E4893" s="7"/>
      <c r="F4893" s="33"/>
      <c r="G4893" s="8"/>
    </row>
    <row r="4894" customFormat="false" ht="12.75" hidden="false" customHeight="false" outlineLevel="2" collapsed="false">
      <c r="A4894" s="5" t="n">
        <v>14</v>
      </c>
      <c r="B4894" s="6" t="n">
        <v>36979</v>
      </c>
      <c r="C4894" s="7" t="s">
        <v>3273</v>
      </c>
      <c r="D4894" s="7" t="s">
        <v>2916</v>
      </c>
      <c r="E4894" s="7" t="s">
        <v>29</v>
      </c>
      <c r="F4894" s="16" t="s">
        <v>5482</v>
      </c>
      <c r="G4894" s="8" t="n">
        <v>50000</v>
      </c>
    </row>
    <row r="4895" customFormat="false" ht="14.25" hidden="false" customHeight="false" outlineLevel="1" collapsed="false">
      <c r="A4895" s="28" t="n">
        <f aca="false">SUBTOTAL(3,A4894)</f>
        <v>1</v>
      </c>
      <c r="B4895" s="29"/>
      <c r="C4895" s="30"/>
      <c r="D4895" s="30"/>
      <c r="E4895" s="30"/>
      <c r="F4895" s="31" t="s">
        <v>5483</v>
      </c>
      <c r="G4895" s="32" t="n">
        <f aca="false">SUM(G4894)</f>
        <v>50000</v>
      </c>
    </row>
    <row r="4896" customFormat="false" ht="12.75" hidden="false" customHeight="false" outlineLevel="1" collapsed="false">
      <c r="A4896" s="5"/>
      <c r="B4896" s="6"/>
      <c r="C4896" s="7"/>
      <c r="D4896" s="7"/>
      <c r="E4896" s="7"/>
      <c r="F4896" s="33"/>
      <c r="G4896" s="8"/>
    </row>
    <row r="4897" customFormat="false" ht="12.75" hidden="false" customHeight="false" outlineLevel="2" collapsed="false">
      <c r="A4897" s="5" t="s">
        <v>172</v>
      </c>
      <c r="B4897" s="6" t="n">
        <v>37006</v>
      </c>
      <c r="C4897" s="7" t="s">
        <v>144</v>
      </c>
      <c r="D4897" s="7" t="s">
        <v>1588</v>
      </c>
      <c r="E4897" s="7" t="s">
        <v>20</v>
      </c>
      <c r="F4897" s="16" t="s">
        <v>134</v>
      </c>
      <c r="G4897" s="8" t="n">
        <v>0</v>
      </c>
    </row>
    <row r="4898" customFormat="false" ht="12.75" hidden="false" customHeight="false" outlineLevel="2" collapsed="false">
      <c r="A4898" s="5" t="s">
        <v>172</v>
      </c>
      <c r="B4898" s="6" t="n">
        <v>37007</v>
      </c>
      <c r="C4898" s="7" t="s">
        <v>144</v>
      </c>
      <c r="D4898" s="7" t="s">
        <v>1588</v>
      </c>
      <c r="E4898" s="7" t="s">
        <v>20</v>
      </c>
      <c r="F4898" s="16" t="s">
        <v>134</v>
      </c>
      <c r="G4898" s="8" t="n">
        <v>0</v>
      </c>
    </row>
    <row r="4899" customFormat="false" ht="12.75" hidden="false" customHeight="false" outlineLevel="2" collapsed="false">
      <c r="A4899" s="5" t="s">
        <v>171</v>
      </c>
      <c r="B4899" s="6" t="n">
        <v>37006</v>
      </c>
      <c r="C4899" s="7" t="s">
        <v>144</v>
      </c>
      <c r="D4899" s="7" t="s">
        <v>1588</v>
      </c>
      <c r="E4899" s="7" t="s">
        <v>20</v>
      </c>
      <c r="F4899" s="16" t="s">
        <v>134</v>
      </c>
      <c r="G4899" s="8" t="n">
        <v>2125</v>
      </c>
    </row>
    <row r="4900" customFormat="false" ht="12.75" hidden="false" customHeight="false" outlineLevel="2" collapsed="false">
      <c r="A4900" s="5" t="s">
        <v>171</v>
      </c>
      <c r="B4900" s="6" t="n">
        <v>37007</v>
      </c>
      <c r="C4900" s="7" t="s">
        <v>144</v>
      </c>
      <c r="D4900" s="7" t="s">
        <v>1588</v>
      </c>
      <c r="E4900" s="7" t="s">
        <v>20</v>
      </c>
      <c r="F4900" s="16" t="s">
        <v>134</v>
      </c>
      <c r="G4900" s="8" t="n">
        <v>-2125</v>
      </c>
    </row>
    <row r="4901" customFormat="false" ht="12.75" hidden="false" customHeight="false" outlineLevel="2" collapsed="false">
      <c r="A4901" s="5" t="n">
        <v>26</v>
      </c>
      <c r="B4901" s="6" t="n">
        <v>37013</v>
      </c>
      <c r="C4901" s="7" t="s">
        <v>200</v>
      </c>
      <c r="D4901" s="7" t="s">
        <v>111</v>
      </c>
      <c r="E4901" s="7" t="s">
        <v>137</v>
      </c>
      <c r="F4901" s="5" t="s">
        <v>134</v>
      </c>
      <c r="G4901" s="8" t="n">
        <f aca="false">2430*31*0.09</f>
        <v>6779.7</v>
      </c>
    </row>
    <row r="4902" customFormat="false" ht="12.75" hidden="false" customHeight="false" outlineLevel="2" collapsed="false">
      <c r="A4902" s="5" t="n">
        <v>581463</v>
      </c>
      <c r="B4902" s="6" t="n">
        <v>36979</v>
      </c>
      <c r="C4902" s="7" t="s">
        <v>133</v>
      </c>
      <c r="D4902" s="7" t="s">
        <v>111</v>
      </c>
      <c r="E4902" s="7" t="s">
        <v>5182</v>
      </c>
      <c r="F4902" s="16" t="s">
        <v>134</v>
      </c>
      <c r="G4902" s="8" t="n">
        <f aca="false">((2430*30*0.01)/1000)*1000</f>
        <v>729</v>
      </c>
    </row>
    <row r="4903" customFormat="false" ht="12.75" hidden="false" customHeight="false" outlineLevel="2" collapsed="false">
      <c r="A4903" s="5" t="n">
        <v>581479</v>
      </c>
      <c r="B4903" s="6" t="n">
        <v>36921</v>
      </c>
      <c r="C4903" s="7" t="s">
        <v>251</v>
      </c>
      <c r="D4903" s="7" t="s">
        <v>111</v>
      </c>
      <c r="E4903" s="7" t="s">
        <v>137</v>
      </c>
      <c r="F4903" s="16" t="s">
        <v>134</v>
      </c>
      <c r="G4903" s="8" t="n">
        <v>22260</v>
      </c>
    </row>
    <row r="4904" customFormat="false" ht="12.75" hidden="false" customHeight="false" outlineLevel="2" collapsed="false">
      <c r="A4904" s="5" t="n">
        <v>699715</v>
      </c>
      <c r="B4904" s="6" t="n">
        <v>36978</v>
      </c>
      <c r="C4904" s="7" t="s">
        <v>133</v>
      </c>
      <c r="D4904" s="7" t="s">
        <v>111</v>
      </c>
      <c r="E4904" s="7" t="s">
        <v>219</v>
      </c>
      <c r="F4904" s="16" t="s">
        <v>134</v>
      </c>
      <c r="G4904" s="8" t="n">
        <v>18722.5</v>
      </c>
    </row>
    <row r="4905" customFormat="false" ht="12.75" hidden="false" customHeight="false" outlineLevel="2" collapsed="false">
      <c r="A4905" s="5" t="n">
        <v>826044</v>
      </c>
      <c r="B4905" s="6" t="n">
        <v>37043</v>
      </c>
      <c r="C4905" s="7" t="s">
        <v>247</v>
      </c>
      <c r="D4905" s="7" t="s">
        <v>111</v>
      </c>
      <c r="E4905" s="7" t="s">
        <v>137</v>
      </c>
      <c r="F4905" s="16" t="s">
        <v>134</v>
      </c>
      <c r="G4905" s="8" t="n">
        <v>7800</v>
      </c>
    </row>
    <row r="4906" customFormat="false" ht="12.75" hidden="false" customHeight="false" outlineLevel="2" collapsed="false">
      <c r="A4906" s="5" t="s">
        <v>245</v>
      </c>
      <c r="B4906" s="6" t="n">
        <v>37043</v>
      </c>
      <c r="C4906" s="7" t="s">
        <v>246</v>
      </c>
      <c r="D4906" s="7" t="s">
        <v>111</v>
      </c>
      <c r="E4906" s="7" t="s">
        <v>137</v>
      </c>
      <c r="F4906" s="16" t="s">
        <v>134</v>
      </c>
      <c r="G4906" s="8" t="n">
        <v>3645</v>
      </c>
    </row>
    <row r="4907" customFormat="false" ht="12.75" hidden="false" customHeight="false" outlineLevel="2" collapsed="false">
      <c r="A4907" s="5" t="s">
        <v>135</v>
      </c>
      <c r="B4907" s="6" t="n">
        <v>36992</v>
      </c>
      <c r="C4907" s="7" t="s">
        <v>136</v>
      </c>
      <c r="D4907" s="7" t="s">
        <v>111</v>
      </c>
      <c r="E4907" s="7" t="s">
        <v>137</v>
      </c>
      <c r="F4907" s="16" t="s">
        <v>134</v>
      </c>
      <c r="G4907" s="8" t="n">
        <v>6561</v>
      </c>
    </row>
    <row r="4908" customFormat="false" ht="12.75" hidden="false" customHeight="false" outlineLevel="2" collapsed="false">
      <c r="A4908" s="5" t="s">
        <v>205</v>
      </c>
      <c r="B4908" s="6" t="n">
        <v>37028</v>
      </c>
      <c r="C4908" s="7" t="s">
        <v>206</v>
      </c>
      <c r="D4908" s="7" t="s">
        <v>111</v>
      </c>
      <c r="E4908" s="7" t="s">
        <v>137</v>
      </c>
      <c r="F4908" s="5" t="s">
        <v>134</v>
      </c>
      <c r="G4908" s="8" t="n">
        <f aca="false">0.05*7500*30</f>
        <v>11250</v>
      </c>
    </row>
    <row r="4909" customFormat="false" ht="12.75" hidden="false" customHeight="false" outlineLevel="2" collapsed="false">
      <c r="A4909" s="5" t="s">
        <v>5207</v>
      </c>
      <c r="B4909" s="6" t="n">
        <v>36938</v>
      </c>
      <c r="C4909" s="7" t="s">
        <v>144</v>
      </c>
      <c r="D4909" s="7" t="s">
        <v>111</v>
      </c>
      <c r="E4909" s="7" t="s">
        <v>3053</v>
      </c>
      <c r="F4909" s="16" t="s">
        <v>134</v>
      </c>
      <c r="G4909" s="8" t="n">
        <v>3000</v>
      </c>
    </row>
    <row r="4910" customFormat="false" ht="12.75" hidden="false" customHeight="false" outlineLevel="2" collapsed="false">
      <c r="A4910" s="5" t="s">
        <v>5206</v>
      </c>
      <c r="B4910" s="6" t="n">
        <v>36934</v>
      </c>
      <c r="C4910" s="7" t="s">
        <v>144</v>
      </c>
      <c r="D4910" s="7" t="s">
        <v>111</v>
      </c>
      <c r="E4910" s="7" t="s">
        <v>3053</v>
      </c>
      <c r="F4910" s="16" t="s">
        <v>134</v>
      </c>
      <c r="G4910" s="8" t="n">
        <v>0</v>
      </c>
    </row>
    <row r="4911" customFormat="false" ht="12.75" hidden="false" customHeight="false" outlineLevel="2" collapsed="false">
      <c r="A4911" s="5" t="s">
        <v>5206</v>
      </c>
      <c r="B4911" s="6" t="n">
        <v>36934</v>
      </c>
      <c r="C4911" s="7" t="s">
        <v>144</v>
      </c>
      <c r="D4911" s="7" t="s">
        <v>111</v>
      </c>
      <c r="E4911" s="7" t="s">
        <v>3053</v>
      </c>
      <c r="F4911" s="16" t="s">
        <v>134</v>
      </c>
      <c r="G4911" s="8" t="n">
        <v>0</v>
      </c>
    </row>
    <row r="4912" customFormat="false" ht="12.75" hidden="false" customHeight="false" outlineLevel="2" collapsed="false">
      <c r="A4912" s="5" t="s">
        <v>5200</v>
      </c>
      <c r="B4912" s="6" t="n">
        <v>36936</v>
      </c>
      <c r="C4912" s="7" t="s">
        <v>5201</v>
      </c>
      <c r="D4912" s="7" t="s">
        <v>111</v>
      </c>
      <c r="E4912" s="7" t="s">
        <v>196</v>
      </c>
      <c r="F4912" s="16" t="s">
        <v>134</v>
      </c>
      <c r="G4912" s="8" t="n">
        <v>546.05</v>
      </c>
    </row>
    <row r="4913" customFormat="false" ht="12.75" hidden="false" customHeight="false" outlineLevel="2" collapsed="false">
      <c r="A4913" s="5" t="s">
        <v>5200</v>
      </c>
      <c r="B4913" s="6" t="n">
        <v>36936</v>
      </c>
      <c r="C4913" s="7" t="s">
        <v>5201</v>
      </c>
      <c r="D4913" s="7" t="s">
        <v>111</v>
      </c>
      <c r="E4913" s="7" t="s">
        <v>137</v>
      </c>
      <c r="F4913" s="16" t="s">
        <v>134</v>
      </c>
      <c r="G4913" s="8" t="n">
        <v>255.2</v>
      </c>
    </row>
    <row r="4914" customFormat="false" ht="12.75" hidden="false" customHeight="false" outlineLevel="2" collapsed="false">
      <c r="A4914" s="5" t="s">
        <v>5200</v>
      </c>
      <c r="B4914" s="6" t="n">
        <v>36936</v>
      </c>
      <c r="C4914" s="7" t="s">
        <v>5201</v>
      </c>
      <c r="D4914" s="7" t="s">
        <v>111</v>
      </c>
      <c r="E4914" s="7" t="s">
        <v>3053</v>
      </c>
      <c r="F4914" s="16" t="s">
        <v>134</v>
      </c>
      <c r="G4914" s="8" t="n">
        <v>217</v>
      </c>
    </row>
    <row r="4915" customFormat="false" ht="12.75" hidden="false" customHeight="false" outlineLevel="2" collapsed="false">
      <c r="A4915" s="5" t="s">
        <v>4081</v>
      </c>
      <c r="B4915" s="6" t="n">
        <v>36910</v>
      </c>
      <c r="C4915" s="7" t="s">
        <v>166</v>
      </c>
      <c r="D4915" s="7" t="s">
        <v>111</v>
      </c>
      <c r="E4915" s="7" t="s">
        <v>3053</v>
      </c>
      <c r="F4915" s="16" t="s">
        <v>134</v>
      </c>
      <c r="G4915" s="8" t="n">
        <v>4438</v>
      </c>
    </row>
    <row r="4916" customFormat="false" ht="12.75" hidden="false" customHeight="false" outlineLevel="2" collapsed="false">
      <c r="A4916" s="5" t="s">
        <v>4081</v>
      </c>
      <c r="B4916" s="6" t="n">
        <v>36910</v>
      </c>
      <c r="C4916" s="7" t="s">
        <v>166</v>
      </c>
      <c r="D4916" s="7" t="s">
        <v>111</v>
      </c>
      <c r="E4916" s="7" t="s">
        <v>3053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5259</v>
      </c>
      <c r="B4917" s="6" t="n">
        <v>36914</v>
      </c>
      <c r="C4917" s="7" t="s">
        <v>251</v>
      </c>
      <c r="D4917" s="7" t="s">
        <v>111</v>
      </c>
      <c r="E4917" s="7" t="s">
        <v>3053</v>
      </c>
      <c r="F4917" s="16" t="s">
        <v>134</v>
      </c>
      <c r="G4917" s="8" t="n">
        <v>0</v>
      </c>
    </row>
    <row r="4918" customFormat="false" ht="12.75" hidden="false" customHeight="false" outlineLevel="2" collapsed="false">
      <c r="A4918" s="5" t="s">
        <v>5259</v>
      </c>
      <c r="B4918" s="6" t="n">
        <v>36914</v>
      </c>
      <c r="C4918" s="7" t="s">
        <v>251</v>
      </c>
      <c r="D4918" s="7" t="s">
        <v>111</v>
      </c>
      <c r="E4918" s="7" t="s">
        <v>3053</v>
      </c>
      <c r="F4918" s="16" t="s">
        <v>134</v>
      </c>
      <c r="G4918" s="8" t="n">
        <v>6388</v>
      </c>
    </row>
    <row r="4919" customFormat="false" ht="12.75" hidden="false" customHeight="false" outlineLevel="2" collapsed="false">
      <c r="A4919" s="5" t="s">
        <v>5260</v>
      </c>
      <c r="B4919" s="6" t="n">
        <v>36914</v>
      </c>
      <c r="C4919" s="7" t="s">
        <v>251</v>
      </c>
      <c r="D4919" s="7" t="s">
        <v>111</v>
      </c>
      <c r="E4919" s="7" t="s">
        <v>3053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5260</v>
      </c>
      <c r="B4920" s="6" t="n">
        <v>36914</v>
      </c>
      <c r="C4920" s="7" t="s">
        <v>251</v>
      </c>
      <c r="D4920" s="7" t="s">
        <v>111</v>
      </c>
      <c r="E4920" s="7" t="s">
        <v>3053</v>
      </c>
      <c r="F4920" s="16" t="s">
        <v>134</v>
      </c>
      <c r="G4920" s="8" t="n">
        <v>16830</v>
      </c>
    </row>
    <row r="4921" customFormat="false" ht="12.75" hidden="false" customHeight="false" outlineLevel="2" collapsed="false">
      <c r="A4921" s="5" t="s">
        <v>5261</v>
      </c>
      <c r="B4921" s="6" t="n">
        <v>36914</v>
      </c>
      <c r="C4921" s="7" t="s">
        <v>251</v>
      </c>
      <c r="D4921" s="7" t="s">
        <v>111</v>
      </c>
      <c r="E4921" s="7" t="s">
        <v>3053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5261</v>
      </c>
      <c r="B4922" s="6" t="n">
        <v>36914</v>
      </c>
      <c r="C4922" s="7" t="s">
        <v>251</v>
      </c>
      <c r="D4922" s="7" t="s">
        <v>111</v>
      </c>
      <c r="E4922" s="7" t="s">
        <v>3053</v>
      </c>
      <c r="F4922" s="16" t="s">
        <v>134</v>
      </c>
      <c r="G4922" s="8" t="n">
        <v>23500</v>
      </c>
    </row>
    <row r="4923" customFormat="false" ht="12.75" hidden="false" customHeight="false" outlineLevel="2" collapsed="false">
      <c r="A4923" s="5" t="s">
        <v>5262</v>
      </c>
      <c r="B4923" s="6" t="n">
        <v>36916</v>
      </c>
      <c r="C4923" s="7" t="s">
        <v>5263</v>
      </c>
      <c r="D4923" s="7" t="s">
        <v>111</v>
      </c>
      <c r="E4923" s="7" t="s">
        <v>137</v>
      </c>
      <c r="F4923" s="16" t="s">
        <v>134</v>
      </c>
      <c r="G4923" s="8" t="n">
        <v>0</v>
      </c>
    </row>
    <row r="4924" customFormat="false" ht="12.75" hidden="false" customHeight="false" outlineLevel="2" collapsed="false">
      <c r="A4924" s="5" t="s">
        <v>5264</v>
      </c>
      <c r="B4924" s="6" t="n">
        <v>36916</v>
      </c>
      <c r="C4924" s="7" t="s">
        <v>5265</v>
      </c>
      <c r="D4924" s="7" t="s">
        <v>111</v>
      </c>
      <c r="E4924" s="7" t="s">
        <v>137</v>
      </c>
      <c r="F4924" s="16" t="s">
        <v>134</v>
      </c>
      <c r="G4924" s="8" t="n">
        <v>0</v>
      </c>
    </row>
    <row r="4925" customFormat="false" ht="12.75" hidden="false" customHeight="false" outlineLevel="2" collapsed="false">
      <c r="A4925" s="5" t="s">
        <v>132</v>
      </c>
      <c r="B4925" s="6" t="n">
        <v>36930</v>
      </c>
      <c r="C4925" s="7" t="s">
        <v>251</v>
      </c>
      <c r="D4925" s="7" t="s">
        <v>111</v>
      </c>
      <c r="E4925" s="7" t="s">
        <v>196</v>
      </c>
      <c r="F4925" s="16" t="s">
        <v>134</v>
      </c>
      <c r="G4925" s="8" t="n">
        <v>14152</v>
      </c>
    </row>
    <row r="4926" customFormat="false" ht="12.75" hidden="false" customHeight="false" outlineLevel="2" collapsed="false">
      <c r="A4926" s="5" t="s">
        <v>132</v>
      </c>
      <c r="B4926" s="6" t="n">
        <v>36992</v>
      </c>
      <c r="C4926" s="7" t="s">
        <v>133</v>
      </c>
      <c r="D4926" s="7" t="s">
        <v>111</v>
      </c>
      <c r="E4926" s="7" t="s">
        <v>130</v>
      </c>
      <c r="F4926" s="16" t="s">
        <v>134</v>
      </c>
      <c r="G4926" s="8" t="n">
        <v>14600</v>
      </c>
    </row>
    <row r="4927" customFormat="false" ht="12.75" hidden="false" customHeight="false" outlineLevel="2" collapsed="false">
      <c r="A4927" s="5" t="s">
        <v>5204</v>
      </c>
      <c r="B4927" s="6" t="n">
        <v>36931</v>
      </c>
      <c r="C4927" s="7" t="s">
        <v>5205</v>
      </c>
      <c r="D4927" s="7" t="s">
        <v>111</v>
      </c>
      <c r="E4927" s="7" t="s">
        <v>3053</v>
      </c>
      <c r="F4927" s="16" t="s">
        <v>134</v>
      </c>
      <c r="G4927" s="8" t="n">
        <v>156366</v>
      </c>
    </row>
    <row r="4928" customFormat="false" ht="12.75" hidden="false" customHeight="false" outlineLevel="2" collapsed="false">
      <c r="A4928" s="5" t="s">
        <v>5183</v>
      </c>
      <c r="B4928" s="6" t="n">
        <v>36971</v>
      </c>
      <c r="C4928" s="7" t="s">
        <v>144</v>
      </c>
      <c r="D4928" s="7" t="s">
        <v>111</v>
      </c>
      <c r="E4928" s="7" t="s">
        <v>148</v>
      </c>
      <c r="F4928" s="16" t="s">
        <v>134</v>
      </c>
      <c r="G4928" s="8" t="n">
        <v>11500</v>
      </c>
    </row>
    <row r="4929" customFormat="false" ht="12.75" hidden="false" customHeight="false" outlineLevel="2" collapsed="false">
      <c r="A4929" s="5" t="s">
        <v>165</v>
      </c>
      <c r="B4929" s="6" t="n">
        <v>36972</v>
      </c>
      <c r="C4929" s="7" t="s">
        <v>144</v>
      </c>
      <c r="D4929" s="7" t="s">
        <v>111</v>
      </c>
      <c r="E4929" s="7" t="s">
        <v>3053</v>
      </c>
      <c r="F4929" s="16" t="s">
        <v>134</v>
      </c>
      <c r="G4929" s="8" t="n">
        <v>2800</v>
      </c>
    </row>
    <row r="4930" customFormat="false" ht="12.75" hidden="false" customHeight="false" outlineLevel="2" collapsed="false">
      <c r="A4930" s="5" t="s">
        <v>165</v>
      </c>
      <c r="B4930" s="6" t="n">
        <v>36984</v>
      </c>
      <c r="C4930" s="7" t="s">
        <v>166</v>
      </c>
      <c r="D4930" s="7" t="s">
        <v>111</v>
      </c>
      <c r="E4930" s="7" t="s">
        <v>20</v>
      </c>
      <c r="F4930" s="16" t="s">
        <v>134</v>
      </c>
      <c r="G4930" s="8" t="n">
        <v>999</v>
      </c>
    </row>
    <row r="4931" customFormat="false" ht="12.75" hidden="false" customHeight="false" outlineLevel="2" collapsed="false">
      <c r="A4931" s="5" t="s">
        <v>165</v>
      </c>
      <c r="B4931" s="6" t="n">
        <v>36984</v>
      </c>
      <c r="C4931" s="7" t="s">
        <v>166</v>
      </c>
      <c r="D4931" s="7" t="s">
        <v>111</v>
      </c>
      <c r="E4931" s="7" t="s">
        <v>20</v>
      </c>
      <c r="F4931" s="16" t="s">
        <v>134</v>
      </c>
      <c r="G4931" s="8" t="n">
        <v>1451</v>
      </c>
    </row>
    <row r="4932" customFormat="false" ht="12.75" hidden="false" customHeight="false" outlineLevel="2" collapsed="false">
      <c r="A4932" s="5" t="s">
        <v>165</v>
      </c>
      <c r="B4932" s="6" t="n">
        <v>36986</v>
      </c>
      <c r="C4932" s="7" t="s">
        <v>168</v>
      </c>
      <c r="D4932" s="7" t="s">
        <v>111</v>
      </c>
      <c r="E4932" s="7" t="s">
        <v>20</v>
      </c>
      <c r="F4932" s="16" t="s">
        <v>134</v>
      </c>
      <c r="G4932" s="8" t="n">
        <v>850</v>
      </c>
    </row>
    <row r="4933" customFormat="false" ht="12.75" hidden="false" customHeight="false" outlineLevel="2" collapsed="false">
      <c r="A4933" s="5" t="s">
        <v>165</v>
      </c>
      <c r="B4933" s="6" t="n">
        <v>36986</v>
      </c>
      <c r="C4933" s="7" t="s">
        <v>168</v>
      </c>
      <c r="D4933" s="7" t="s">
        <v>111</v>
      </c>
      <c r="E4933" s="7" t="s">
        <v>20</v>
      </c>
      <c r="F4933" s="16" t="s">
        <v>134</v>
      </c>
      <c r="G4933" s="8" t="n">
        <v>3400</v>
      </c>
    </row>
    <row r="4934" customFormat="false" ht="12.75" hidden="false" customHeight="false" outlineLevel="2" collapsed="false">
      <c r="A4934" s="5" t="s">
        <v>5173</v>
      </c>
      <c r="B4934" s="6" t="n">
        <v>36963</v>
      </c>
      <c r="C4934" s="7" t="s">
        <v>144</v>
      </c>
      <c r="D4934" s="7" t="s">
        <v>111</v>
      </c>
      <c r="E4934" s="7" t="s">
        <v>196</v>
      </c>
      <c r="F4934" s="16" t="s">
        <v>134</v>
      </c>
      <c r="G4934" s="8" t="n">
        <v>0</v>
      </c>
    </row>
    <row r="4935" customFormat="false" ht="12.75" hidden="false" customHeight="false" outlineLevel="2" collapsed="false">
      <c r="A4935" s="5" t="s">
        <v>5187</v>
      </c>
      <c r="B4935" s="6" t="n">
        <v>36979</v>
      </c>
      <c r="C4935" s="7" t="s">
        <v>144</v>
      </c>
      <c r="D4935" s="7" t="s">
        <v>111</v>
      </c>
      <c r="E4935" s="7" t="s">
        <v>3053</v>
      </c>
      <c r="F4935" s="16" t="s">
        <v>134</v>
      </c>
      <c r="G4935" s="8" t="n">
        <v>3500</v>
      </c>
    </row>
    <row r="4936" customFormat="false" ht="12.75" hidden="false" customHeight="false" outlineLevel="2" collapsed="false">
      <c r="A4936" s="5" t="s">
        <v>5188</v>
      </c>
      <c r="B4936" s="6" t="n">
        <v>36980</v>
      </c>
      <c r="C4936" s="7" t="s">
        <v>144</v>
      </c>
      <c r="D4936" s="7" t="s">
        <v>111</v>
      </c>
      <c r="E4936" s="7" t="s">
        <v>3053</v>
      </c>
      <c r="F4936" s="16" t="s">
        <v>134</v>
      </c>
      <c r="G4936" s="8" t="n">
        <v>6700</v>
      </c>
    </row>
    <row r="4937" customFormat="false" ht="12.75" hidden="false" customHeight="false" outlineLevel="2" collapsed="false">
      <c r="A4937" s="5" t="s">
        <v>167</v>
      </c>
      <c r="B4937" s="6" t="n">
        <v>36986</v>
      </c>
      <c r="C4937" s="7" t="s">
        <v>168</v>
      </c>
      <c r="D4937" s="7" t="s">
        <v>111</v>
      </c>
      <c r="E4937" s="7" t="s">
        <v>20</v>
      </c>
      <c r="F4937" s="16" t="s">
        <v>134</v>
      </c>
      <c r="G4937" s="8" t="n">
        <v>9167</v>
      </c>
    </row>
    <row r="4938" customFormat="false" ht="12.75" hidden="false" customHeight="false" outlineLevel="2" collapsed="false">
      <c r="A4938" s="5" t="s">
        <v>151</v>
      </c>
      <c r="B4938" s="6" t="n">
        <v>36992</v>
      </c>
      <c r="C4938" s="7" t="s">
        <v>152</v>
      </c>
      <c r="D4938" s="7" t="s">
        <v>111</v>
      </c>
      <c r="E4938" s="7" t="s">
        <v>148</v>
      </c>
      <c r="F4938" s="16" t="s">
        <v>134</v>
      </c>
      <c r="G4938" s="8" t="n">
        <v>2049</v>
      </c>
    </row>
    <row r="4939" customFormat="false" ht="12.75" hidden="false" customHeight="false" outlineLevel="2" collapsed="false">
      <c r="A4939" s="5" t="s">
        <v>153</v>
      </c>
      <c r="B4939" s="6" t="n">
        <v>36997</v>
      </c>
      <c r="C4939" s="7" t="s">
        <v>152</v>
      </c>
      <c r="D4939" s="7" t="s">
        <v>111</v>
      </c>
      <c r="E4939" s="7" t="s">
        <v>148</v>
      </c>
      <c r="F4939" s="16" t="s">
        <v>134</v>
      </c>
      <c r="G4939" s="8" t="n">
        <v>756</v>
      </c>
    </row>
    <row r="4940" customFormat="false" ht="12.75" hidden="false" customHeight="false" outlineLevel="2" collapsed="false">
      <c r="A4940" s="5" t="s">
        <v>162</v>
      </c>
      <c r="B4940" s="6" t="n">
        <v>36998</v>
      </c>
      <c r="C4940" s="7" t="s">
        <v>170</v>
      </c>
      <c r="D4940" s="7" t="s">
        <v>111</v>
      </c>
      <c r="E4940" s="7" t="s">
        <v>20</v>
      </c>
      <c r="F4940" s="16" t="s">
        <v>134</v>
      </c>
      <c r="G4940" s="8" t="n">
        <v>8608</v>
      </c>
    </row>
    <row r="4941" customFormat="false" ht="12.75" hidden="false" customHeight="false" outlineLevel="2" collapsed="false">
      <c r="A4941" s="5" t="s">
        <v>162</v>
      </c>
      <c r="B4941" s="6" t="n">
        <v>36998</v>
      </c>
      <c r="C4941" s="7" t="s">
        <v>144</v>
      </c>
      <c r="D4941" s="7" t="s">
        <v>111</v>
      </c>
      <c r="E4941" s="7" t="s">
        <v>20</v>
      </c>
      <c r="F4941" s="16" t="s">
        <v>134</v>
      </c>
      <c r="G4941" s="8" t="n">
        <v>0</v>
      </c>
    </row>
    <row r="4942" customFormat="false" ht="12.75" hidden="false" customHeight="false" outlineLevel="2" collapsed="false">
      <c r="A4942" s="5" t="s">
        <v>143</v>
      </c>
      <c r="B4942" s="6" t="n">
        <v>37005</v>
      </c>
      <c r="C4942" s="7" t="s">
        <v>144</v>
      </c>
      <c r="D4942" s="7" t="s">
        <v>111</v>
      </c>
      <c r="E4942" s="7" t="s">
        <v>137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172</v>
      </c>
      <c r="B4943" s="6" t="n">
        <v>37007</v>
      </c>
      <c r="C4943" s="7" t="s">
        <v>144</v>
      </c>
      <c r="D4943" s="7" t="s">
        <v>111</v>
      </c>
      <c r="E4943" s="7" t="s">
        <v>20</v>
      </c>
      <c r="F4943" s="16" t="s">
        <v>134</v>
      </c>
      <c r="G4943" s="8" t="n">
        <v>0</v>
      </c>
    </row>
    <row r="4944" customFormat="false" ht="12.75" hidden="false" customHeight="false" outlineLevel="2" collapsed="false">
      <c r="A4944" s="5" t="s">
        <v>171</v>
      </c>
      <c r="B4944" s="6" t="n">
        <v>37007</v>
      </c>
      <c r="C4944" s="7" t="s">
        <v>144</v>
      </c>
      <c r="D4944" s="7" t="s">
        <v>111</v>
      </c>
      <c r="E4944" s="7" t="s">
        <v>20</v>
      </c>
      <c r="F4944" s="16" t="s">
        <v>134</v>
      </c>
      <c r="G4944" s="8" t="n">
        <v>2125</v>
      </c>
    </row>
    <row r="4945" customFormat="false" ht="12.75" hidden="false" customHeight="false" outlineLevel="2" collapsed="false">
      <c r="A4945" s="5" t="s">
        <v>171</v>
      </c>
      <c r="B4945" s="6" t="n">
        <v>37007</v>
      </c>
      <c r="C4945" s="7" t="s">
        <v>144</v>
      </c>
      <c r="D4945" s="7" t="s">
        <v>111</v>
      </c>
      <c r="E4945" s="7" t="s">
        <v>20</v>
      </c>
      <c r="F4945" s="16" t="s">
        <v>134</v>
      </c>
      <c r="G4945" s="8" t="n">
        <v>0</v>
      </c>
    </row>
    <row r="4946" customFormat="false" ht="12.75" hidden="false" customHeight="false" outlineLevel="2" collapsed="false">
      <c r="A4946" s="5" t="s">
        <v>220</v>
      </c>
      <c r="B4946" s="6" t="n">
        <v>37014</v>
      </c>
      <c r="C4946" s="7" t="s">
        <v>221</v>
      </c>
      <c r="D4946" s="7" t="s">
        <v>111</v>
      </c>
      <c r="E4946" s="7" t="s">
        <v>148</v>
      </c>
      <c r="F4946" s="5" t="s">
        <v>134</v>
      </c>
      <c r="G4946" s="8" t="n">
        <v>339</v>
      </c>
    </row>
    <row r="4947" customFormat="false" ht="12.75" hidden="false" customHeight="false" outlineLevel="2" collapsed="false">
      <c r="A4947" s="5" t="s">
        <v>220</v>
      </c>
      <c r="B4947" s="6" t="n">
        <v>37014</v>
      </c>
      <c r="C4947" s="7" t="s">
        <v>221</v>
      </c>
      <c r="D4947" s="7" t="s">
        <v>111</v>
      </c>
      <c r="E4947" s="7" t="s">
        <v>20</v>
      </c>
      <c r="F4947" s="5" t="s">
        <v>134</v>
      </c>
      <c r="G4947" s="8" t="n">
        <v>660</v>
      </c>
    </row>
    <row r="4948" customFormat="false" ht="12.75" hidden="false" customHeight="false" outlineLevel="2" collapsed="false">
      <c r="A4948" s="5" t="s">
        <v>5202</v>
      </c>
      <c r="B4948" s="6" t="n">
        <v>36945</v>
      </c>
      <c r="C4948" s="7" t="s">
        <v>133</v>
      </c>
      <c r="D4948" s="7" t="s">
        <v>111</v>
      </c>
      <c r="E4948" s="7" t="s">
        <v>196</v>
      </c>
      <c r="F4948" s="16" t="s">
        <v>134</v>
      </c>
      <c r="G4948" s="8" t="n">
        <v>18250</v>
      </c>
    </row>
    <row r="4949" customFormat="false" ht="12.75" hidden="false" customHeight="false" outlineLevel="2" collapsed="false">
      <c r="A4949" s="5" t="s">
        <v>5203</v>
      </c>
      <c r="B4949" s="6" t="n">
        <v>36945</v>
      </c>
      <c r="C4949" s="7" t="s">
        <v>266</v>
      </c>
      <c r="D4949" s="7" t="s">
        <v>111</v>
      </c>
      <c r="E4949" s="7" t="s">
        <v>137</v>
      </c>
      <c r="F4949" s="16" t="s">
        <v>134</v>
      </c>
      <c r="G4949" s="8" t="n">
        <v>11625</v>
      </c>
    </row>
    <row r="4950" customFormat="false" ht="12.75" hidden="false" customHeight="false" outlineLevel="2" collapsed="false">
      <c r="A4950" s="5" t="s">
        <v>5186</v>
      </c>
      <c r="B4950" s="6" t="n">
        <v>36979</v>
      </c>
      <c r="C4950" s="7" t="s">
        <v>251</v>
      </c>
      <c r="D4950" s="7" t="s">
        <v>111</v>
      </c>
      <c r="E4950" s="7" t="s">
        <v>3053</v>
      </c>
      <c r="F4950" s="16" t="s">
        <v>134</v>
      </c>
      <c r="G4950" s="8" t="n">
        <v>11500</v>
      </c>
    </row>
    <row r="4951" customFormat="false" ht="12.75" hidden="false" customHeight="false" outlineLevel="2" collapsed="false">
      <c r="A4951" s="5" t="s">
        <v>5174</v>
      </c>
      <c r="B4951" s="6" t="n">
        <v>36972</v>
      </c>
      <c r="C4951" s="7" t="s">
        <v>5181</v>
      </c>
      <c r="D4951" s="7" t="s">
        <v>111</v>
      </c>
      <c r="E4951" s="7" t="s">
        <v>137</v>
      </c>
      <c r="F4951" s="16" t="s">
        <v>134</v>
      </c>
      <c r="G4951" s="8" t="n">
        <v>11250</v>
      </c>
    </row>
    <row r="4952" customFormat="false" ht="12.75" hidden="false" customHeight="false" outlineLevel="2" collapsed="false">
      <c r="A4952" s="5" t="s">
        <v>157</v>
      </c>
      <c r="B4952" s="6" t="n">
        <v>36998</v>
      </c>
      <c r="C4952" s="7" t="s">
        <v>169</v>
      </c>
      <c r="D4952" s="7" t="s">
        <v>111</v>
      </c>
      <c r="E4952" s="7" t="s">
        <v>20</v>
      </c>
      <c r="F4952" s="16" t="s">
        <v>134</v>
      </c>
      <c r="G4952" s="8" t="n">
        <v>18255</v>
      </c>
    </row>
    <row r="4953" customFormat="false" ht="12.75" hidden="false" customHeight="false" outlineLevel="2" collapsed="false">
      <c r="A4953" s="5" t="s">
        <v>157</v>
      </c>
      <c r="B4953" s="6" t="n">
        <v>36998</v>
      </c>
      <c r="C4953" s="7" t="s">
        <v>169</v>
      </c>
      <c r="D4953" s="7" t="s">
        <v>111</v>
      </c>
      <c r="E4953" s="7" t="s">
        <v>20</v>
      </c>
      <c r="F4953" s="16" t="s">
        <v>134</v>
      </c>
      <c r="G4953" s="8" t="n">
        <v>86220</v>
      </c>
    </row>
    <row r="4954" customFormat="false" ht="12.75" hidden="false" customHeight="false" outlineLevel="2" collapsed="false">
      <c r="A4954" s="5" t="s">
        <v>157</v>
      </c>
      <c r="B4954" s="6" t="n">
        <v>36998</v>
      </c>
      <c r="C4954" s="7" t="s">
        <v>158</v>
      </c>
      <c r="D4954" s="7" t="s">
        <v>111</v>
      </c>
      <c r="E4954" s="7" t="s">
        <v>20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161</v>
      </c>
      <c r="B4955" s="6" t="n">
        <v>36998</v>
      </c>
      <c r="C4955" s="7" t="s">
        <v>158</v>
      </c>
      <c r="D4955" s="7" t="s">
        <v>111</v>
      </c>
      <c r="E4955" s="7" t="s">
        <v>20</v>
      </c>
      <c r="F4955" s="16" t="s">
        <v>134</v>
      </c>
      <c r="G4955" s="8" t="n">
        <v>0</v>
      </c>
    </row>
    <row r="4956" customFormat="false" ht="12.75" hidden="false" customHeight="false" outlineLevel="2" collapsed="false">
      <c r="A4956" s="5" t="s">
        <v>138</v>
      </c>
      <c r="B4956" s="6" t="n">
        <v>37000</v>
      </c>
      <c r="C4956" s="7" t="s">
        <v>139</v>
      </c>
      <c r="D4956" s="7" t="s">
        <v>111</v>
      </c>
      <c r="E4956" s="7" t="s">
        <v>137</v>
      </c>
      <c r="F4956" s="16" t="s">
        <v>134</v>
      </c>
      <c r="G4956" s="8" t="n">
        <v>29220</v>
      </c>
    </row>
    <row r="4957" customFormat="false" ht="12.75" hidden="false" customHeight="false" outlineLevel="2" collapsed="false">
      <c r="A4957" s="5" t="s">
        <v>138</v>
      </c>
      <c r="B4957" s="6" t="n">
        <v>37000</v>
      </c>
      <c r="C4957" s="7" t="s">
        <v>140</v>
      </c>
      <c r="D4957" s="7" t="s">
        <v>111</v>
      </c>
      <c r="E4957" s="7" t="s">
        <v>137</v>
      </c>
      <c r="F4957" s="16" t="s">
        <v>134</v>
      </c>
      <c r="G4957" s="8" t="n">
        <v>11625</v>
      </c>
    </row>
    <row r="4958" customFormat="false" ht="12.75" hidden="false" customHeight="false" outlineLevel="2" collapsed="false">
      <c r="A4958" s="5" t="s">
        <v>141</v>
      </c>
      <c r="B4958" s="6" t="n">
        <v>37004</v>
      </c>
      <c r="C4958" s="7" t="s">
        <v>142</v>
      </c>
      <c r="D4958" s="7" t="s">
        <v>111</v>
      </c>
      <c r="E4958" s="7" t="s">
        <v>137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224</v>
      </c>
      <c r="B4959" s="6" t="n">
        <v>37012</v>
      </c>
      <c r="C4959" s="7" t="s">
        <v>225</v>
      </c>
      <c r="D4959" s="7" t="s">
        <v>111</v>
      </c>
      <c r="E4959" s="7" t="s">
        <v>20</v>
      </c>
      <c r="F4959" s="5" t="s">
        <v>134</v>
      </c>
      <c r="G4959" s="8" t="n">
        <v>287600</v>
      </c>
    </row>
    <row r="4960" customFormat="false" ht="12.75" hidden="false" customHeight="false" outlineLevel="2" collapsed="false">
      <c r="A4960" s="5" t="s">
        <v>160</v>
      </c>
      <c r="B4960" s="6" t="n">
        <v>36998</v>
      </c>
      <c r="C4960" s="7" t="s">
        <v>158</v>
      </c>
      <c r="D4960" s="7" t="s">
        <v>111</v>
      </c>
      <c r="E4960" s="7" t="s">
        <v>20</v>
      </c>
      <c r="F4960" s="16" t="s">
        <v>134</v>
      </c>
      <c r="G4960" s="8" t="n">
        <v>0</v>
      </c>
    </row>
    <row r="4961" customFormat="false" ht="12.75" hidden="false" customHeight="false" outlineLevel="2" collapsed="false">
      <c r="A4961" s="5" t="s">
        <v>226</v>
      </c>
      <c r="B4961" s="6" t="n">
        <v>37018</v>
      </c>
      <c r="C4961" s="7" t="s">
        <v>227</v>
      </c>
      <c r="D4961" s="7" t="s">
        <v>111</v>
      </c>
      <c r="E4961" s="7" t="s">
        <v>20</v>
      </c>
      <c r="F4961" s="5" t="s">
        <v>134</v>
      </c>
      <c r="G4961" s="8" t="n">
        <v>21270</v>
      </c>
    </row>
    <row r="4962" customFormat="false" ht="12.75" hidden="false" customHeight="false" outlineLevel="2" collapsed="false">
      <c r="A4962" s="5" t="s">
        <v>222</v>
      </c>
      <c r="B4962" s="6" t="n">
        <v>37026</v>
      </c>
      <c r="C4962" s="7" t="s">
        <v>194</v>
      </c>
      <c r="D4962" s="7" t="s">
        <v>111</v>
      </c>
      <c r="E4962" s="7" t="s">
        <v>148</v>
      </c>
      <c r="F4962" s="5" t="s">
        <v>134</v>
      </c>
      <c r="G4962" s="8" t="n">
        <v>0</v>
      </c>
    </row>
    <row r="4963" customFormat="false" ht="12.75" hidden="false" customHeight="false" outlineLevel="2" collapsed="false">
      <c r="A4963" s="5" t="s">
        <v>193</v>
      </c>
      <c r="B4963" s="6" t="n">
        <v>37026</v>
      </c>
      <c r="C4963" s="7" t="s">
        <v>194</v>
      </c>
      <c r="D4963" s="7" t="s">
        <v>111</v>
      </c>
      <c r="E4963" s="7" t="s">
        <v>88</v>
      </c>
      <c r="F4963" s="5" t="s">
        <v>134</v>
      </c>
      <c r="G4963" s="8" t="n">
        <v>0</v>
      </c>
    </row>
    <row r="4964" customFormat="false" ht="12.75" hidden="false" customHeight="false" outlineLevel="2" collapsed="false">
      <c r="A4964" s="5" t="s">
        <v>204</v>
      </c>
      <c r="B4964" s="6" t="n">
        <v>37027</v>
      </c>
      <c r="C4964" s="7" t="s">
        <v>194</v>
      </c>
      <c r="D4964" s="7" t="s">
        <v>111</v>
      </c>
      <c r="E4964" s="7" t="s">
        <v>137</v>
      </c>
      <c r="F4964" s="5" t="s">
        <v>134</v>
      </c>
      <c r="G4964" s="8" t="n">
        <v>0</v>
      </c>
    </row>
    <row r="4965" customFormat="false" ht="12.75" hidden="false" customHeight="false" outlineLevel="2" collapsed="false">
      <c r="A4965" s="5" t="s">
        <v>228</v>
      </c>
      <c r="B4965" s="6" t="n">
        <v>37027</v>
      </c>
      <c r="C4965" s="7" t="s">
        <v>225</v>
      </c>
      <c r="D4965" s="7" t="s">
        <v>111</v>
      </c>
      <c r="E4965" s="7" t="s">
        <v>20</v>
      </c>
      <c r="F4965" s="5" t="s">
        <v>134</v>
      </c>
      <c r="G4965" s="8" t="n">
        <v>166850</v>
      </c>
    </row>
    <row r="4966" customFormat="false" ht="12.75" hidden="false" customHeight="false" outlineLevel="2" collapsed="false">
      <c r="A4966" s="5" t="s">
        <v>230</v>
      </c>
      <c r="B4966" s="6" t="n">
        <v>37029</v>
      </c>
      <c r="C4966" s="7" t="s">
        <v>231</v>
      </c>
      <c r="D4966" s="7" t="s">
        <v>111</v>
      </c>
      <c r="E4966" s="7" t="s">
        <v>20</v>
      </c>
      <c r="F4966" s="5" t="s">
        <v>134</v>
      </c>
      <c r="G4966" s="8" t="n">
        <v>11996</v>
      </c>
    </row>
    <row r="4967" customFormat="false" ht="12.75" hidden="false" customHeight="false" outlineLevel="2" collapsed="false">
      <c r="A4967" s="5" t="s">
        <v>232</v>
      </c>
      <c r="B4967" s="6" t="n">
        <v>37032</v>
      </c>
      <c r="C4967" s="7" t="s">
        <v>233</v>
      </c>
      <c r="D4967" s="7" t="s">
        <v>111</v>
      </c>
      <c r="E4967" s="7" t="s">
        <v>20</v>
      </c>
      <c r="F4967" s="5" t="s">
        <v>134</v>
      </c>
      <c r="G4967" s="8" t="n">
        <v>1500</v>
      </c>
    </row>
    <row r="4968" customFormat="false" ht="12.75" hidden="false" customHeight="false" outlineLevel="2" collapsed="false">
      <c r="A4968" s="5" t="s">
        <v>234</v>
      </c>
      <c r="B4968" s="6" t="n">
        <v>37033</v>
      </c>
      <c r="C4968" s="7" t="s">
        <v>235</v>
      </c>
      <c r="D4968" s="7" t="s">
        <v>111</v>
      </c>
      <c r="E4968" s="7" t="s">
        <v>20</v>
      </c>
      <c r="F4968" s="5" t="s">
        <v>134</v>
      </c>
      <c r="G4968" s="8" t="n">
        <v>28665</v>
      </c>
    </row>
    <row r="4969" customFormat="false" ht="12.75" hidden="false" customHeight="false" outlineLevel="2" collapsed="false">
      <c r="A4969" s="5" t="s">
        <v>240</v>
      </c>
      <c r="B4969" s="6" t="n">
        <v>37034</v>
      </c>
      <c r="C4969" s="7" t="s">
        <v>231</v>
      </c>
      <c r="D4969" s="7" t="s">
        <v>111</v>
      </c>
      <c r="E4969" s="7" t="s">
        <v>20</v>
      </c>
      <c r="F4969" s="5" t="s">
        <v>134</v>
      </c>
      <c r="G4969" s="8" t="n">
        <v>16680</v>
      </c>
    </row>
    <row r="4970" customFormat="false" ht="12.75" hidden="false" customHeight="false" outlineLevel="2" collapsed="false">
      <c r="A4970" s="5" t="s">
        <v>241</v>
      </c>
      <c r="B4970" s="6" t="n">
        <v>37035</v>
      </c>
      <c r="C4970" s="7" t="s">
        <v>231</v>
      </c>
      <c r="D4970" s="7" t="s">
        <v>111</v>
      </c>
      <c r="E4970" s="7" t="s">
        <v>20</v>
      </c>
      <c r="F4970" s="5" t="s">
        <v>134</v>
      </c>
      <c r="G4970" s="8" t="n">
        <v>3569</v>
      </c>
    </row>
    <row r="4971" customFormat="false" ht="12.75" hidden="false" customHeight="false" outlineLevel="2" collapsed="false">
      <c r="A4971" s="5" t="s">
        <v>248</v>
      </c>
      <c r="B4971" s="6" t="n">
        <v>37043</v>
      </c>
      <c r="C4971" s="7" t="s">
        <v>249</v>
      </c>
      <c r="D4971" s="7" t="s">
        <v>111</v>
      </c>
      <c r="E4971" s="7" t="s">
        <v>25</v>
      </c>
      <c r="F4971" s="16" t="s">
        <v>134</v>
      </c>
      <c r="G4971" s="8" t="n">
        <v>139857</v>
      </c>
    </row>
    <row r="4972" customFormat="false" ht="12.75" hidden="false" customHeight="false" outlineLevel="2" collapsed="false">
      <c r="A4972" s="5" t="s">
        <v>248</v>
      </c>
      <c r="B4972" s="6" t="n">
        <v>37043</v>
      </c>
      <c r="C4972" s="7" t="s">
        <v>319</v>
      </c>
      <c r="D4972" s="7" t="s">
        <v>111</v>
      </c>
      <c r="E4972" s="7" t="s">
        <v>25</v>
      </c>
      <c r="F4972" s="16" t="s">
        <v>134</v>
      </c>
      <c r="G4972" s="8" t="n">
        <v>0</v>
      </c>
    </row>
    <row r="4973" customFormat="false" ht="12.75" hidden="false" customHeight="false" outlineLevel="2" collapsed="false">
      <c r="A4973" s="5" t="s">
        <v>250</v>
      </c>
      <c r="B4973" s="6" t="n">
        <v>37043</v>
      </c>
      <c r="C4973" s="7" t="s">
        <v>251</v>
      </c>
      <c r="D4973" s="7" t="s">
        <v>111</v>
      </c>
      <c r="E4973" s="7" t="s">
        <v>25</v>
      </c>
      <c r="F4973" s="16" t="s">
        <v>134</v>
      </c>
      <c r="G4973" s="8" t="n">
        <v>7319</v>
      </c>
    </row>
    <row r="4974" customFormat="false" ht="12.75" hidden="false" customHeight="false" outlineLevel="2" collapsed="false">
      <c r="A4974" s="5" t="s">
        <v>250</v>
      </c>
      <c r="B4974" s="6" t="n">
        <v>37043</v>
      </c>
      <c r="C4974" s="7" t="s">
        <v>251</v>
      </c>
      <c r="D4974" s="7" t="s">
        <v>111</v>
      </c>
      <c r="E4974" s="7" t="s">
        <v>25</v>
      </c>
      <c r="F4974" s="16" t="s">
        <v>134</v>
      </c>
      <c r="G4974" s="8" t="n">
        <v>0</v>
      </c>
    </row>
    <row r="4975" customFormat="false" ht="12.75" hidden="false" customHeight="false" outlineLevel="2" collapsed="false">
      <c r="A4975" s="5" t="s">
        <v>254</v>
      </c>
      <c r="B4975" s="6" t="n">
        <v>37048</v>
      </c>
      <c r="C4975" s="7" t="s">
        <v>251</v>
      </c>
      <c r="D4975" s="7" t="s">
        <v>111</v>
      </c>
      <c r="E4975" s="7" t="s">
        <v>25</v>
      </c>
      <c r="F4975" s="16" t="s">
        <v>134</v>
      </c>
      <c r="G4975" s="8" t="n">
        <v>26850</v>
      </c>
    </row>
    <row r="4976" customFormat="false" ht="12.75" hidden="false" customHeight="false" outlineLevel="2" collapsed="false">
      <c r="A4976" s="5" t="s">
        <v>254</v>
      </c>
      <c r="B4976" s="6" t="n">
        <v>37048</v>
      </c>
      <c r="C4976" s="7" t="s">
        <v>251</v>
      </c>
      <c r="D4976" s="7" t="s">
        <v>111</v>
      </c>
      <c r="E4976" s="7" t="s">
        <v>25</v>
      </c>
      <c r="F4976" s="16" t="s">
        <v>134</v>
      </c>
      <c r="G4976" s="8" t="n">
        <v>0</v>
      </c>
    </row>
    <row r="4977" customFormat="false" ht="12.75" hidden="false" customHeight="false" outlineLevel="2" collapsed="false">
      <c r="A4977" s="5" t="s">
        <v>259</v>
      </c>
      <c r="B4977" s="6" t="n">
        <v>37049</v>
      </c>
      <c r="C4977" s="7" t="s">
        <v>260</v>
      </c>
      <c r="D4977" s="7" t="s">
        <v>111</v>
      </c>
      <c r="E4977" s="7" t="s">
        <v>25</v>
      </c>
      <c r="F4977" s="16" t="s">
        <v>134</v>
      </c>
      <c r="G4977" s="8" t="n">
        <v>3021</v>
      </c>
    </row>
    <row r="4978" customFormat="false" ht="12.75" hidden="false" customHeight="false" outlineLevel="2" collapsed="false">
      <c r="A4978" s="5" t="s">
        <v>259</v>
      </c>
      <c r="B4978" s="6" t="n">
        <v>37049</v>
      </c>
      <c r="C4978" s="7" t="s">
        <v>260</v>
      </c>
      <c r="D4978" s="7" t="s">
        <v>111</v>
      </c>
      <c r="E4978" s="7" t="s">
        <v>25</v>
      </c>
      <c r="F4978" s="16" t="s">
        <v>134</v>
      </c>
      <c r="G4978" s="8" t="n">
        <v>0</v>
      </c>
    </row>
    <row r="4979" customFormat="false" ht="12.75" hidden="false" customHeight="false" outlineLevel="2" collapsed="false">
      <c r="A4979" s="5" t="s">
        <v>265</v>
      </c>
      <c r="B4979" s="6" t="n">
        <v>37054</v>
      </c>
      <c r="C4979" s="7" t="s">
        <v>266</v>
      </c>
      <c r="D4979" s="7" t="s">
        <v>111</v>
      </c>
      <c r="E4979" s="7" t="s">
        <v>137</v>
      </c>
      <c r="F4979" s="16" t="s">
        <v>134</v>
      </c>
      <c r="G4979" s="8" t="n">
        <v>11625</v>
      </c>
    </row>
    <row r="4980" customFormat="false" ht="12.75" hidden="false" customHeight="false" outlineLevel="2" collapsed="false">
      <c r="A4980" s="5" t="s">
        <v>269</v>
      </c>
      <c r="B4980" s="6" t="n">
        <v>37055</v>
      </c>
      <c r="C4980" s="7" t="s">
        <v>169</v>
      </c>
      <c r="D4980" s="7" t="s">
        <v>111</v>
      </c>
      <c r="E4980" s="7" t="s">
        <v>25</v>
      </c>
      <c r="F4980" s="16" t="s">
        <v>134</v>
      </c>
      <c r="G4980" s="8" t="n">
        <v>5951</v>
      </c>
    </row>
    <row r="4981" customFormat="false" ht="12.75" hidden="false" customHeight="false" outlineLevel="2" collapsed="false">
      <c r="A4981" s="5" t="s">
        <v>269</v>
      </c>
      <c r="B4981" s="6" t="n">
        <v>37055</v>
      </c>
      <c r="C4981" s="7" t="s">
        <v>169</v>
      </c>
      <c r="D4981" s="7" t="s">
        <v>111</v>
      </c>
      <c r="E4981" s="7" t="s">
        <v>25</v>
      </c>
      <c r="F4981" s="16" t="s">
        <v>134</v>
      </c>
      <c r="G4981" s="8" t="n">
        <v>0</v>
      </c>
    </row>
    <row r="4982" customFormat="false" ht="12.75" hidden="false" customHeight="false" outlineLevel="2" collapsed="false">
      <c r="A4982" s="5" t="s">
        <v>270</v>
      </c>
      <c r="B4982" s="6" t="n">
        <v>37055</v>
      </c>
      <c r="C4982" s="7" t="s">
        <v>169</v>
      </c>
      <c r="D4982" s="7" t="s">
        <v>111</v>
      </c>
      <c r="E4982" s="7" t="s">
        <v>25</v>
      </c>
      <c r="F4982" s="16" t="s">
        <v>134</v>
      </c>
      <c r="G4982" s="8" t="n">
        <v>5687</v>
      </c>
    </row>
    <row r="4983" customFormat="false" ht="12.75" hidden="false" customHeight="false" outlineLevel="2" collapsed="false">
      <c r="A4983" s="5" t="s">
        <v>270</v>
      </c>
      <c r="B4983" s="6" t="n">
        <v>37055</v>
      </c>
      <c r="C4983" s="7" t="s">
        <v>169</v>
      </c>
      <c r="D4983" s="7" t="s">
        <v>111</v>
      </c>
      <c r="E4983" s="7" t="s">
        <v>25</v>
      </c>
      <c r="F4983" s="16" t="s">
        <v>134</v>
      </c>
      <c r="G4983" s="8" t="n">
        <v>0</v>
      </c>
    </row>
    <row r="4984" customFormat="false" ht="12.75" hidden="false" customHeight="false" outlineLevel="2" collapsed="false">
      <c r="A4984" s="5" t="s">
        <v>271</v>
      </c>
      <c r="B4984" s="6" t="n">
        <v>37057</v>
      </c>
      <c r="C4984" s="7" t="s">
        <v>247</v>
      </c>
      <c r="D4984" s="7" t="s">
        <v>111</v>
      </c>
      <c r="E4984" s="7" t="s">
        <v>25</v>
      </c>
      <c r="F4984" s="16" t="s">
        <v>134</v>
      </c>
      <c r="G4984" s="8" t="n">
        <v>1562</v>
      </c>
    </row>
    <row r="4985" customFormat="false" ht="12.75" hidden="false" customHeight="false" outlineLevel="2" collapsed="false">
      <c r="A4985" s="5" t="s">
        <v>271</v>
      </c>
      <c r="B4985" s="6" t="n">
        <v>37057</v>
      </c>
      <c r="C4985" s="7" t="s">
        <v>231</v>
      </c>
      <c r="D4985" s="7" t="s">
        <v>111</v>
      </c>
      <c r="E4985" s="7" t="s">
        <v>25</v>
      </c>
      <c r="F4985" s="16" t="s">
        <v>134</v>
      </c>
      <c r="G4985" s="8" t="n">
        <v>0</v>
      </c>
    </row>
    <row r="4986" customFormat="false" ht="12.75" hidden="false" customHeight="false" outlineLevel="2" collapsed="false">
      <c r="A4986" s="5" t="s">
        <v>274</v>
      </c>
      <c r="B4986" s="6" t="n">
        <v>37057</v>
      </c>
      <c r="C4986" s="7" t="s">
        <v>158</v>
      </c>
      <c r="D4986" s="7" t="s">
        <v>111</v>
      </c>
      <c r="E4986" s="7" t="s">
        <v>25</v>
      </c>
      <c r="F4986" s="16" t="s">
        <v>134</v>
      </c>
      <c r="G4986" s="8" t="n">
        <v>9257</v>
      </c>
    </row>
    <row r="4987" customFormat="false" ht="12.75" hidden="false" customHeight="false" outlineLevel="2" collapsed="false">
      <c r="A4987" s="5" t="s">
        <v>274</v>
      </c>
      <c r="B4987" s="6" t="n">
        <v>37057</v>
      </c>
      <c r="C4987" s="7" t="s">
        <v>158</v>
      </c>
      <c r="D4987" s="7" t="s">
        <v>111</v>
      </c>
      <c r="E4987" s="7" t="s">
        <v>25</v>
      </c>
      <c r="F4987" s="16" t="s">
        <v>134</v>
      </c>
      <c r="G4987" s="8" t="n">
        <v>8850</v>
      </c>
    </row>
    <row r="4988" customFormat="false" ht="12.75" hidden="false" customHeight="false" outlineLevel="2" collapsed="false">
      <c r="A4988" s="5" t="s">
        <v>274</v>
      </c>
      <c r="B4988" s="6" t="n">
        <v>37057</v>
      </c>
      <c r="C4988" s="7" t="s">
        <v>169</v>
      </c>
      <c r="D4988" s="7" t="s">
        <v>111</v>
      </c>
      <c r="E4988" s="7" t="s">
        <v>25</v>
      </c>
      <c r="F4988" s="16" t="s">
        <v>134</v>
      </c>
      <c r="G4988" s="8" t="n">
        <v>0</v>
      </c>
    </row>
    <row r="4989" customFormat="false" ht="12.75" hidden="false" customHeight="false" outlineLevel="2" collapsed="false">
      <c r="A4989" s="5" t="s">
        <v>274</v>
      </c>
      <c r="B4989" s="6" t="n">
        <v>37057</v>
      </c>
      <c r="C4989" s="7" t="s">
        <v>158</v>
      </c>
      <c r="D4989" s="7" t="s">
        <v>111</v>
      </c>
      <c r="E4989" s="7" t="s">
        <v>25</v>
      </c>
      <c r="F4989" s="16" t="s">
        <v>134</v>
      </c>
      <c r="G4989" s="8" t="n">
        <v>0</v>
      </c>
    </row>
    <row r="4990" customFormat="false" ht="12.75" hidden="false" customHeight="false" outlineLevel="2" collapsed="false">
      <c r="A4990" s="5" t="s">
        <v>272</v>
      </c>
      <c r="B4990" s="6" t="n">
        <v>37057</v>
      </c>
      <c r="C4990" s="7" t="s">
        <v>273</v>
      </c>
      <c r="D4990" s="7" t="s">
        <v>111</v>
      </c>
      <c r="E4990" s="7" t="s">
        <v>25</v>
      </c>
      <c r="F4990" s="16" t="s">
        <v>134</v>
      </c>
      <c r="G4990" s="8" t="n">
        <v>4706</v>
      </c>
    </row>
    <row r="4991" customFormat="false" ht="12.75" hidden="false" customHeight="false" outlineLevel="2" collapsed="false">
      <c r="A4991" s="5" t="s">
        <v>272</v>
      </c>
      <c r="B4991" s="6" t="n">
        <v>37057</v>
      </c>
      <c r="C4991" s="7" t="s">
        <v>273</v>
      </c>
      <c r="D4991" s="7" t="s">
        <v>111</v>
      </c>
      <c r="E4991" s="7" t="s">
        <v>25</v>
      </c>
      <c r="F4991" s="16" t="s">
        <v>134</v>
      </c>
      <c r="G4991" s="8" t="n">
        <v>0</v>
      </c>
    </row>
    <row r="4992" customFormat="false" ht="12.75" hidden="false" customHeight="false" outlineLevel="2" collapsed="false">
      <c r="A4992" s="5" t="s">
        <v>275</v>
      </c>
      <c r="B4992" s="6" t="n">
        <v>37061</v>
      </c>
      <c r="C4992" s="7" t="s">
        <v>247</v>
      </c>
      <c r="D4992" s="7" t="s">
        <v>111</v>
      </c>
      <c r="E4992" s="7" t="s">
        <v>25</v>
      </c>
      <c r="F4992" s="16" t="s">
        <v>134</v>
      </c>
      <c r="G4992" s="8" t="n">
        <v>1042</v>
      </c>
    </row>
    <row r="4993" customFormat="false" ht="12.75" hidden="false" customHeight="false" outlineLevel="2" collapsed="false">
      <c r="A4993" s="5" t="s">
        <v>275</v>
      </c>
      <c r="B4993" s="6" t="n">
        <v>37061</v>
      </c>
      <c r="C4993" s="7" t="s">
        <v>231</v>
      </c>
      <c r="D4993" s="7" t="s">
        <v>111</v>
      </c>
      <c r="E4993" s="7" t="s">
        <v>25</v>
      </c>
      <c r="F4993" s="16" t="s">
        <v>134</v>
      </c>
      <c r="G4993" s="8" t="n">
        <v>0</v>
      </c>
    </row>
    <row r="4994" customFormat="false" ht="12.75" hidden="false" customHeight="false" outlineLevel="2" collapsed="false">
      <c r="A4994" s="5" t="s">
        <v>295</v>
      </c>
      <c r="B4994" s="6" t="n">
        <v>37067</v>
      </c>
      <c r="C4994" s="7" t="s">
        <v>251</v>
      </c>
      <c r="D4994" s="7" t="s">
        <v>111</v>
      </c>
      <c r="E4994" s="7" t="s">
        <v>25</v>
      </c>
      <c r="F4994" s="16" t="s">
        <v>134</v>
      </c>
      <c r="G4994" s="8" t="n">
        <v>3670</v>
      </c>
    </row>
    <row r="4995" customFormat="false" ht="12.75" hidden="false" customHeight="false" outlineLevel="2" collapsed="false">
      <c r="A4995" s="5" t="s">
        <v>295</v>
      </c>
      <c r="B4995" s="6" t="n">
        <v>37067</v>
      </c>
      <c r="C4995" s="7" t="s">
        <v>251</v>
      </c>
      <c r="D4995" s="7" t="s">
        <v>111</v>
      </c>
      <c r="E4995" s="7" t="s">
        <v>25</v>
      </c>
      <c r="F4995" s="16" t="s">
        <v>134</v>
      </c>
      <c r="G4995" s="8" t="n">
        <v>0</v>
      </c>
    </row>
    <row r="4996" customFormat="false" ht="12.75" hidden="false" customHeight="false" outlineLevel="2" collapsed="false">
      <c r="A4996" s="5" t="s">
        <v>308</v>
      </c>
      <c r="B4996" s="6" t="n">
        <v>37069</v>
      </c>
      <c r="C4996" s="7" t="s">
        <v>231</v>
      </c>
      <c r="D4996" s="7" t="s">
        <v>111</v>
      </c>
      <c r="E4996" s="7" t="s">
        <v>25</v>
      </c>
      <c r="F4996" s="16" t="s">
        <v>134</v>
      </c>
      <c r="G4996" s="8" t="n">
        <v>0</v>
      </c>
    </row>
    <row r="4997" customFormat="false" ht="12.75" hidden="false" customHeight="false" outlineLevel="2" collapsed="false">
      <c r="A4997" s="5" t="s">
        <v>308</v>
      </c>
      <c r="B4997" s="6" t="n">
        <v>37069</v>
      </c>
      <c r="C4997" s="7" t="s">
        <v>231</v>
      </c>
      <c r="D4997" s="7" t="s">
        <v>111</v>
      </c>
      <c r="E4997" s="7" t="s">
        <v>25</v>
      </c>
      <c r="F4997" s="16" t="s">
        <v>134</v>
      </c>
      <c r="G4997" s="8" t="n">
        <v>0</v>
      </c>
    </row>
    <row r="4998" customFormat="false" ht="12.75" hidden="false" customHeight="false" outlineLevel="2" collapsed="false">
      <c r="A4998" s="5" t="s">
        <v>310</v>
      </c>
      <c r="B4998" s="6" t="n">
        <v>37069</v>
      </c>
      <c r="C4998" s="7" t="s">
        <v>247</v>
      </c>
      <c r="D4998" s="7" t="s">
        <v>111</v>
      </c>
      <c r="E4998" s="7" t="s">
        <v>137</v>
      </c>
      <c r="F4998" s="16" t="s">
        <v>134</v>
      </c>
      <c r="G4998" s="8" t="n">
        <v>0</v>
      </c>
    </row>
    <row r="4999" customFormat="false" ht="12.75" hidden="false" customHeight="false" outlineLevel="2" collapsed="false">
      <c r="A4999" s="5" t="s">
        <v>309</v>
      </c>
      <c r="B4999" s="6" t="n">
        <v>37069</v>
      </c>
      <c r="C4999" s="7" t="s">
        <v>247</v>
      </c>
      <c r="D4999" s="7" t="s">
        <v>111</v>
      </c>
      <c r="E4999" s="7" t="s">
        <v>137</v>
      </c>
      <c r="F4999" s="16" t="s">
        <v>134</v>
      </c>
      <c r="G4999" s="8" t="n">
        <v>1550</v>
      </c>
    </row>
    <row r="5000" customFormat="false" ht="12.75" hidden="false" customHeight="false" outlineLevel="2" collapsed="false">
      <c r="A5000" s="5" t="s">
        <v>165</v>
      </c>
      <c r="B5000" s="6" t="n">
        <v>36984</v>
      </c>
      <c r="C5000" s="7" t="s">
        <v>166</v>
      </c>
      <c r="D5000" s="7" t="s">
        <v>2914</v>
      </c>
      <c r="E5000" s="7" t="s">
        <v>20</v>
      </c>
      <c r="F5000" s="16" t="s">
        <v>134</v>
      </c>
      <c r="G5000" s="8" t="n">
        <v>0</v>
      </c>
    </row>
    <row r="5001" customFormat="false" ht="12.75" hidden="false" customHeight="false" outlineLevel="2" collapsed="false">
      <c r="A5001" s="5" t="s">
        <v>165</v>
      </c>
      <c r="B5001" s="6" t="n">
        <v>36984</v>
      </c>
      <c r="C5001" s="7" t="s">
        <v>166</v>
      </c>
      <c r="D5001" s="7" t="s">
        <v>2914</v>
      </c>
      <c r="E5001" s="7" t="s">
        <v>20</v>
      </c>
      <c r="F5001" s="16" t="s">
        <v>134</v>
      </c>
      <c r="G5001" s="8" t="n">
        <v>0</v>
      </c>
    </row>
    <row r="5002" customFormat="false" ht="12.75" hidden="false" customHeight="false" outlineLevel="2" collapsed="false">
      <c r="A5002" s="5" t="s">
        <v>165</v>
      </c>
      <c r="B5002" s="6" t="n">
        <v>36985</v>
      </c>
      <c r="C5002" s="7" t="s">
        <v>166</v>
      </c>
      <c r="D5002" s="7" t="s">
        <v>2914</v>
      </c>
      <c r="E5002" s="7" t="s">
        <v>20</v>
      </c>
      <c r="F5002" s="16" t="s">
        <v>134</v>
      </c>
      <c r="G5002" s="8" t="n">
        <v>0</v>
      </c>
    </row>
    <row r="5003" customFormat="false" ht="12.75" hidden="false" customHeight="false" outlineLevel="2" collapsed="false">
      <c r="A5003" s="5" t="s">
        <v>165</v>
      </c>
      <c r="B5003" s="6" t="n">
        <v>36986</v>
      </c>
      <c r="C5003" s="7" t="s">
        <v>166</v>
      </c>
      <c r="D5003" s="7" t="s">
        <v>2914</v>
      </c>
      <c r="E5003" s="7" t="s">
        <v>20</v>
      </c>
      <c r="F5003" s="16" t="s">
        <v>134</v>
      </c>
      <c r="G5003" s="8" t="n">
        <v>0</v>
      </c>
    </row>
    <row r="5004" customFormat="false" ht="12.75" hidden="false" customHeight="false" outlineLevel="2" collapsed="false">
      <c r="A5004" s="5" t="s">
        <v>165</v>
      </c>
      <c r="B5004" s="6" t="n">
        <v>36986</v>
      </c>
      <c r="C5004" s="7" t="s">
        <v>166</v>
      </c>
      <c r="D5004" s="7" t="s">
        <v>2914</v>
      </c>
      <c r="E5004" s="7" t="s">
        <v>20</v>
      </c>
      <c r="F5004" s="16" t="s">
        <v>134</v>
      </c>
      <c r="G5004" s="8" t="n">
        <v>0</v>
      </c>
    </row>
    <row r="5005" customFormat="false" ht="12.75" hidden="false" customHeight="false" outlineLevel="2" collapsed="false">
      <c r="A5005" s="5" t="s">
        <v>165</v>
      </c>
      <c r="B5005" s="6" t="n">
        <v>36986</v>
      </c>
      <c r="C5005" s="7" t="s">
        <v>166</v>
      </c>
      <c r="D5005" s="7" t="s">
        <v>2914</v>
      </c>
      <c r="E5005" s="7" t="s">
        <v>20</v>
      </c>
      <c r="F5005" s="16" t="s">
        <v>134</v>
      </c>
      <c r="G5005" s="8" t="n">
        <v>0</v>
      </c>
    </row>
    <row r="5006" customFormat="false" ht="12.75" hidden="false" customHeight="false" outlineLevel="2" collapsed="false">
      <c r="A5006" s="5" t="s">
        <v>165</v>
      </c>
      <c r="B5006" s="6" t="n">
        <v>36992</v>
      </c>
      <c r="C5006" s="7" t="s">
        <v>144</v>
      </c>
      <c r="D5006" s="7" t="s">
        <v>2914</v>
      </c>
      <c r="E5006" s="7" t="s">
        <v>20</v>
      </c>
      <c r="F5006" s="16" t="s">
        <v>134</v>
      </c>
      <c r="G5006" s="8" t="n">
        <v>0</v>
      </c>
    </row>
    <row r="5007" customFormat="false" ht="14.25" hidden="false" customHeight="false" outlineLevel="1" collapsed="false">
      <c r="A5007" s="28" t="n">
        <f aca="false">SUBTOTAL(3,A4897:A5006)</f>
        <v>110</v>
      </c>
      <c r="B5007" s="29"/>
      <c r="C5007" s="30"/>
      <c r="D5007" s="30"/>
      <c r="E5007" s="30"/>
      <c r="F5007" s="31" t="s">
        <v>5484</v>
      </c>
      <c r="G5007" s="32" t="n">
        <f aca="false">SUM(G4897:G5006)</f>
        <v>1339965.45</v>
      </c>
    </row>
    <row r="5008" customFormat="false" ht="12.75" hidden="false" customHeight="false" outlineLevel="1" collapsed="false">
      <c r="A5008" s="5"/>
      <c r="B5008" s="6"/>
      <c r="C5008" s="7"/>
      <c r="D5008" s="7"/>
      <c r="E5008" s="7"/>
      <c r="F5008" s="33"/>
      <c r="G5008" s="8"/>
    </row>
    <row r="5009" customFormat="false" ht="12.75" hidden="false" customHeight="false" outlineLevel="2" collapsed="false">
      <c r="A5009" s="5" t="s">
        <v>3232</v>
      </c>
      <c r="B5009" s="6" t="n">
        <v>36922</v>
      </c>
      <c r="C5009" s="7" t="s">
        <v>3233</v>
      </c>
      <c r="D5009" s="7" t="s">
        <v>38</v>
      </c>
      <c r="E5009" s="7" t="s">
        <v>960</v>
      </c>
      <c r="F5009" s="16" t="s">
        <v>3234</v>
      </c>
      <c r="G5009" s="8" t="n">
        <v>12580</v>
      </c>
    </row>
    <row r="5010" customFormat="false" ht="14.25" hidden="false" customHeight="false" outlineLevel="1" collapsed="false">
      <c r="A5010" s="28" t="n">
        <f aca="false">SUBTOTAL(3,A5009)</f>
        <v>1</v>
      </c>
      <c r="B5010" s="29"/>
      <c r="C5010" s="30"/>
      <c r="D5010" s="30"/>
      <c r="E5010" s="30"/>
      <c r="F5010" s="31" t="s">
        <v>5485</v>
      </c>
      <c r="G5010" s="32" t="n">
        <f aca="false">SUM(G5009)</f>
        <v>12580</v>
      </c>
    </row>
    <row r="5011" customFormat="false" ht="12.75" hidden="false" customHeight="false" outlineLevel="1" collapsed="false">
      <c r="A5011" s="5"/>
      <c r="B5011" s="6"/>
      <c r="C5011" s="7"/>
      <c r="D5011" s="7"/>
      <c r="E5011" s="7"/>
      <c r="F5011" s="33"/>
      <c r="G5011" s="8"/>
    </row>
    <row r="5012" customFormat="false" ht="12.75" hidden="false" customHeight="false" outlineLevel="2" collapsed="false">
      <c r="A5012" s="5" t="n">
        <v>38</v>
      </c>
      <c r="B5012" s="6" t="n">
        <v>37035</v>
      </c>
      <c r="C5012" s="7" t="s">
        <v>2965</v>
      </c>
      <c r="D5012" s="7" t="s">
        <v>2958</v>
      </c>
      <c r="E5012" s="7" t="s">
        <v>33</v>
      </c>
      <c r="F5012" s="5" t="s">
        <v>2966</v>
      </c>
      <c r="G5012" s="8" t="n">
        <v>8000</v>
      </c>
    </row>
    <row r="5013" customFormat="false" ht="12.75" hidden="false" customHeight="false" outlineLevel="2" collapsed="false">
      <c r="A5013" s="5" t="n">
        <v>40</v>
      </c>
      <c r="B5013" s="6" t="n">
        <v>37040</v>
      </c>
      <c r="C5013" s="7" t="s">
        <v>2965</v>
      </c>
      <c r="D5013" s="7" t="s">
        <v>2958</v>
      </c>
      <c r="E5013" s="7" t="s">
        <v>33</v>
      </c>
      <c r="F5013" s="5" t="s">
        <v>2966</v>
      </c>
      <c r="G5013" s="8" t="n">
        <v>6000</v>
      </c>
    </row>
    <row r="5014" customFormat="false" ht="12.75" hidden="false" customHeight="false" outlineLevel="2" collapsed="false">
      <c r="A5014" s="5" t="n">
        <v>42</v>
      </c>
      <c r="B5014" s="6" t="n">
        <v>37040</v>
      </c>
      <c r="C5014" s="7" t="s">
        <v>2965</v>
      </c>
      <c r="D5014" s="7" t="s">
        <v>2958</v>
      </c>
      <c r="E5014" s="7" t="s">
        <v>33</v>
      </c>
      <c r="F5014" s="5" t="s">
        <v>2966</v>
      </c>
      <c r="G5014" s="8" t="n">
        <v>10000</v>
      </c>
    </row>
    <row r="5015" customFormat="false" ht="12.75" hidden="false" customHeight="false" outlineLevel="2" collapsed="false">
      <c r="A5015" s="5" t="n">
        <v>46</v>
      </c>
      <c r="B5015" s="6" t="n">
        <v>37042</v>
      </c>
      <c r="C5015" s="7" t="s">
        <v>2969</v>
      </c>
      <c r="D5015" s="7" t="s">
        <v>2958</v>
      </c>
      <c r="E5015" s="7" t="s">
        <v>33</v>
      </c>
      <c r="F5015" s="5" t="s">
        <v>2966</v>
      </c>
      <c r="G5015" s="8" t="n">
        <v>6000</v>
      </c>
    </row>
    <row r="5016" customFormat="false" ht="14.25" hidden="false" customHeight="false" outlineLevel="1" collapsed="false">
      <c r="A5016" s="28" t="n">
        <f aca="false">SUBTOTAL(3,A5012:A5015)</f>
        <v>4</v>
      </c>
      <c r="B5016" s="29"/>
      <c r="C5016" s="30"/>
      <c r="D5016" s="30"/>
      <c r="E5016" s="30"/>
      <c r="F5016" s="34" t="s">
        <v>5486</v>
      </c>
      <c r="G5016" s="32" t="n">
        <f aca="false">SUM(G5012:G5015)</f>
        <v>30000</v>
      </c>
    </row>
    <row r="5017" customFormat="false" ht="12.75" hidden="false" customHeight="false" outlineLevel="1" collapsed="false">
      <c r="A5017" s="5"/>
      <c r="B5017" s="6"/>
      <c r="C5017" s="7"/>
      <c r="D5017" s="7"/>
      <c r="E5017" s="7"/>
      <c r="F5017" s="35"/>
      <c r="G5017" s="8"/>
    </row>
    <row r="5018" customFormat="false" ht="12.75" hidden="false" customHeight="false" outlineLevel="2" collapsed="false">
      <c r="A5018" s="5" t="n">
        <v>692959</v>
      </c>
      <c r="B5018" s="6" t="n">
        <v>36978</v>
      </c>
      <c r="C5018" s="7" t="s">
        <v>5161</v>
      </c>
      <c r="D5018" s="7" t="s">
        <v>111</v>
      </c>
      <c r="E5018" s="7" t="s">
        <v>112</v>
      </c>
      <c r="F5018" s="16" t="s">
        <v>202</v>
      </c>
      <c r="G5018" s="8" t="n">
        <v>18900</v>
      </c>
    </row>
    <row r="5019" customFormat="false" ht="12.75" hidden="false" customHeight="false" outlineLevel="2" collapsed="false">
      <c r="A5019" s="5" t="s">
        <v>5179</v>
      </c>
      <c r="B5019" s="6" t="n">
        <v>36945</v>
      </c>
      <c r="C5019" s="7" t="s">
        <v>5208</v>
      </c>
      <c r="D5019" s="7" t="s">
        <v>111</v>
      </c>
      <c r="E5019" s="7" t="s">
        <v>3362</v>
      </c>
      <c r="F5019" s="16" t="s">
        <v>202</v>
      </c>
      <c r="G5019" s="8" t="n">
        <v>197820</v>
      </c>
    </row>
    <row r="5020" customFormat="false" ht="12.75" hidden="false" customHeight="false" outlineLevel="2" collapsed="false">
      <c r="A5020" s="5" t="s">
        <v>5179</v>
      </c>
      <c r="B5020" s="6" t="n">
        <v>36945</v>
      </c>
      <c r="C5020" s="7" t="s">
        <v>5180</v>
      </c>
      <c r="D5020" s="7" t="s">
        <v>111</v>
      </c>
      <c r="E5020" s="7" t="s">
        <v>137</v>
      </c>
      <c r="F5020" s="16" t="s">
        <v>202</v>
      </c>
      <c r="G5020" s="8" t="n">
        <v>2315118</v>
      </c>
    </row>
    <row r="5021" customFormat="false" ht="12.75" hidden="false" customHeight="false" outlineLevel="2" collapsed="false">
      <c r="A5021" s="5" t="s">
        <v>201</v>
      </c>
      <c r="B5021" s="6" t="n">
        <v>37027</v>
      </c>
      <c r="C5021" s="7" t="s">
        <v>174</v>
      </c>
      <c r="D5021" s="7" t="s">
        <v>111</v>
      </c>
      <c r="E5021" s="7" t="s">
        <v>137</v>
      </c>
      <c r="F5021" s="5" t="s">
        <v>202</v>
      </c>
      <c r="G5021" s="8" t="n">
        <v>8000000</v>
      </c>
    </row>
    <row r="5022" customFormat="false" ht="12.75" hidden="false" customHeight="false" outlineLevel="2" collapsed="false">
      <c r="A5022" s="5" t="s">
        <v>214</v>
      </c>
      <c r="B5022" s="6" t="n">
        <v>37036</v>
      </c>
      <c r="C5022" s="7" t="s">
        <v>215</v>
      </c>
      <c r="D5022" s="7" t="s">
        <v>111</v>
      </c>
      <c r="E5022" s="7" t="s">
        <v>137</v>
      </c>
      <c r="F5022" s="5" t="s">
        <v>202</v>
      </c>
      <c r="G5022" s="8" t="n">
        <v>24452</v>
      </c>
    </row>
    <row r="5023" customFormat="false" ht="14.25" hidden="false" customHeight="false" outlineLevel="1" collapsed="false">
      <c r="A5023" s="28" t="n">
        <f aca="false">SUBTOTAL(3,A5018:A5022)</f>
        <v>5</v>
      </c>
      <c r="B5023" s="29"/>
      <c r="C5023" s="30"/>
      <c r="D5023" s="30"/>
      <c r="E5023" s="30"/>
      <c r="F5023" s="34" t="s">
        <v>5487</v>
      </c>
      <c r="G5023" s="32" t="n">
        <f aca="false">SUM(G5018:G5022)</f>
        <v>10556290</v>
      </c>
    </row>
    <row r="5024" customFormat="false" ht="12.75" hidden="false" customHeight="false" outlineLevel="1" collapsed="false">
      <c r="A5024" s="5"/>
      <c r="B5024" s="6"/>
      <c r="C5024" s="7"/>
      <c r="D5024" s="7"/>
      <c r="E5024" s="7"/>
      <c r="F5024" s="35"/>
      <c r="G5024" s="8"/>
    </row>
    <row r="5025" customFormat="false" ht="12.75" hidden="false" customHeight="false" outlineLevel="2" collapsed="false">
      <c r="A5025" s="5" t="s">
        <v>329</v>
      </c>
      <c r="B5025" s="6" t="n">
        <v>36987</v>
      </c>
      <c r="C5025" s="7" t="s">
        <v>330</v>
      </c>
      <c r="D5025" s="7" t="s">
        <v>323</v>
      </c>
      <c r="E5025" s="7" t="s">
        <v>20</v>
      </c>
      <c r="F5025" s="16" t="s">
        <v>328</v>
      </c>
      <c r="G5025" s="8" t="n">
        <v>6840</v>
      </c>
    </row>
    <row r="5026" customFormat="false" ht="12.75" hidden="false" customHeight="false" outlineLevel="2" collapsed="false">
      <c r="A5026" s="5" t="s">
        <v>327</v>
      </c>
      <c r="B5026" s="6" t="n">
        <v>36987</v>
      </c>
      <c r="C5026" s="7" t="s">
        <v>322</v>
      </c>
      <c r="D5026" s="7" t="s">
        <v>323</v>
      </c>
      <c r="E5026" s="7" t="s">
        <v>20</v>
      </c>
      <c r="F5026" s="16" t="s">
        <v>328</v>
      </c>
      <c r="G5026" s="8" t="n">
        <v>25326</v>
      </c>
    </row>
    <row r="5027" customFormat="false" ht="12.75" hidden="false" customHeight="false" outlineLevel="2" collapsed="false">
      <c r="A5027" s="5" t="s">
        <v>334</v>
      </c>
      <c r="B5027" s="6" t="n">
        <v>37025</v>
      </c>
      <c r="C5027" s="7" t="s">
        <v>326</v>
      </c>
      <c r="D5027" s="7" t="s">
        <v>323</v>
      </c>
      <c r="E5027" s="7" t="s">
        <v>20</v>
      </c>
      <c r="F5027" s="5" t="s">
        <v>328</v>
      </c>
      <c r="G5027" s="8" t="n">
        <v>328860</v>
      </c>
    </row>
    <row r="5028" customFormat="false" ht="12.75" hidden="false" customHeight="false" outlineLevel="2" collapsed="false">
      <c r="A5028" s="5" t="s">
        <v>334</v>
      </c>
      <c r="B5028" s="6" t="n">
        <v>37026</v>
      </c>
      <c r="C5028" s="7" t="s">
        <v>326</v>
      </c>
      <c r="D5028" s="7" t="s">
        <v>323</v>
      </c>
      <c r="E5028" s="7" t="s">
        <v>20</v>
      </c>
      <c r="F5028" s="5" t="s">
        <v>328</v>
      </c>
      <c r="G5028" s="8" t="n">
        <v>27405</v>
      </c>
    </row>
    <row r="5029" customFormat="false" ht="14.25" hidden="false" customHeight="false" outlineLevel="1" collapsed="false">
      <c r="A5029" s="28" t="n">
        <f aca="false">SUBTOTAL(3,A5025:A5028)</f>
        <v>4</v>
      </c>
      <c r="B5029" s="29"/>
      <c r="C5029" s="30"/>
      <c r="D5029" s="30"/>
      <c r="E5029" s="30"/>
      <c r="F5029" s="34" t="s">
        <v>5488</v>
      </c>
      <c r="G5029" s="32" t="n">
        <f aca="false">SUM(G5025:G5028)</f>
        <v>388431</v>
      </c>
    </row>
    <row r="5030" customFormat="false" ht="12.75" hidden="false" customHeight="false" outlineLevel="1" collapsed="false">
      <c r="A5030" s="5"/>
      <c r="B5030" s="6"/>
      <c r="C5030" s="7"/>
      <c r="D5030" s="7"/>
      <c r="E5030" s="7"/>
      <c r="F5030" s="35"/>
      <c r="G5030" s="8"/>
    </row>
    <row r="5031" customFormat="false" ht="12.75" hidden="false" customHeight="false" outlineLevel="2" collapsed="false">
      <c r="A5031" s="5" t="s">
        <v>4521</v>
      </c>
      <c r="B5031" s="6" t="n">
        <v>36896</v>
      </c>
      <c r="C5031" s="7" t="s">
        <v>4522</v>
      </c>
      <c r="D5031" s="7" t="s">
        <v>1588</v>
      </c>
      <c r="E5031" s="7" t="s">
        <v>3030</v>
      </c>
      <c r="F5031" s="16" t="s">
        <v>4523</v>
      </c>
      <c r="G5031" s="8" t="n">
        <v>13500</v>
      </c>
    </row>
    <row r="5032" customFormat="false" ht="14.25" hidden="false" customHeight="false" outlineLevel="1" collapsed="false">
      <c r="A5032" s="28" t="n">
        <f aca="false">SUBTOTAL(3,A5031)</f>
        <v>1</v>
      </c>
      <c r="B5032" s="29"/>
      <c r="C5032" s="30"/>
      <c r="D5032" s="30"/>
      <c r="E5032" s="30"/>
      <c r="F5032" s="31" t="s">
        <v>5489</v>
      </c>
      <c r="G5032" s="32" t="n">
        <f aca="false">SUM(G5031)</f>
        <v>13500</v>
      </c>
    </row>
    <row r="5033" customFormat="false" ht="12.75" hidden="false" customHeight="false" outlineLevel="1" collapsed="false">
      <c r="A5033" s="5"/>
      <c r="B5033" s="6"/>
      <c r="C5033" s="7"/>
      <c r="D5033" s="7"/>
      <c r="E5033" s="7"/>
      <c r="F5033" s="33"/>
      <c r="G5033" s="8"/>
    </row>
    <row r="5034" customFormat="false" ht="12.75" hidden="false" customHeight="false" outlineLevel="2" collapsed="false">
      <c r="A5034" s="5" t="n">
        <v>84</v>
      </c>
      <c r="B5034" s="6" t="n">
        <v>37043</v>
      </c>
      <c r="C5034" s="7" t="s">
        <v>2960</v>
      </c>
      <c r="D5034" s="7" t="s">
        <v>2958</v>
      </c>
      <c r="E5034" s="7"/>
      <c r="F5034" s="16" t="s">
        <v>2961</v>
      </c>
      <c r="G5034" s="8" t="n">
        <v>10000</v>
      </c>
    </row>
    <row r="5035" customFormat="false" ht="12.75" hidden="false" customHeight="false" outlineLevel="2" collapsed="false">
      <c r="A5035" s="5" t="n">
        <v>86</v>
      </c>
      <c r="B5035" s="6" t="n">
        <v>37061</v>
      </c>
      <c r="C5035" s="7" t="s">
        <v>2963</v>
      </c>
      <c r="D5035" s="7" t="s">
        <v>2958</v>
      </c>
      <c r="E5035" s="7"/>
      <c r="F5035" s="16" t="s">
        <v>2961</v>
      </c>
      <c r="G5035" s="8" t="n">
        <v>40000</v>
      </c>
    </row>
    <row r="5036" customFormat="false" ht="12.75" hidden="false" customHeight="false" outlineLevel="2" collapsed="false">
      <c r="A5036" s="5" t="n">
        <v>665636</v>
      </c>
      <c r="B5036" s="6" t="n">
        <v>37069</v>
      </c>
      <c r="C5036" s="7" t="s">
        <v>2964</v>
      </c>
      <c r="D5036" s="7" t="s">
        <v>2958</v>
      </c>
      <c r="E5036" s="7"/>
      <c r="F5036" s="16" t="s">
        <v>2961</v>
      </c>
      <c r="G5036" s="8" t="n">
        <v>200000</v>
      </c>
    </row>
    <row r="5037" customFormat="false" ht="14.25" hidden="false" customHeight="false" outlineLevel="1" collapsed="false">
      <c r="A5037" s="28" t="n">
        <f aca="false">SUBTOTAL(3,A5034:A5036)</f>
        <v>3</v>
      </c>
      <c r="B5037" s="29"/>
      <c r="C5037" s="30"/>
      <c r="D5037" s="30"/>
      <c r="E5037" s="30"/>
      <c r="F5037" s="31" t="s">
        <v>5490</v>
      </c>
      <c r="G5037" s="32" t="n">
        <f aca="false">SUM(G5034:G5036)</f>
        <v>250000</v>
      </c>
    </row>
    <row r="5038" customFormat="false" ht="12.75" hidden="false" customHeight="false" outlineLevel="1" collapsed="false">
      <c r="A5038" s="5"/>
      <c r="B5038" s="6"/>
      <c r="C5038" s="7"/>
      <c r="D5038" s="7"/>
      <c r="E5038" s="7"/>
      <c r="F5038" s="33"/>
      <c r="G5038" s="8"/>
    </row>
    <row r="5039" customFormat="false" ht="12.75" hidden="false" customHeight="false" outlineLevel="2" collapsed="false">
      <c r="A5039" s="5" t="s">
        <v>3084</v>
      </c>
      <c r="B5039" s="6" t="n">
        <v>36962</v>
      </c>
      <c r="C5039" s="7" t="s">
        <v>3085</v>
      </c>
      <c r="D5039" s="7" t="s">
        <v>38</v>
      </c>
      <c r="E5039" s="7" t="s">
        <v>39</v>
      </c>
      <c r="F5039" s="16" t="s">
        <v>1170</v>
      </c>
      <c r="G5039" s="8" t="n">
        <v>8327</v>
      </c>
    </row>
    <row r="5040" customFormat="false" ht="12.75" hidden="false" customHeight="false" outlineLevel="2" collapsed="false">
      <c r="A5040" s="5" t="s">
        <v>3084</v>
      </c>
      <c r="B5040" s="6" t="n">
        <v>36963</v>
      </c>
      <c r="C5040" s="7" t="s">
        <v>3085</v>
      </c>
      <c r="D5040" s="7" t="s">
        <v>38</v>
      </c>
      <c r="E5040" s="7" t="s">
        <v>39</v>
      </c>
      <c r="F5040" s="16" t="s">
        <v>1170</v>
      </c>
      <c r="G5040" s="8" t="n">
        <v>-8327</v>
      </c>
    </row>
    <row r="5041" customFormat="false" ht="12.75" hidden="false" customHeight="false" outlineLevel="2" collapsed="false">
      <c r="A5041" s="5" t="s">
        <v>3091</v>
      </c>
      <c r="B5041" s="6" t="n">
        <v>36962</v>
      </c>
      <c r="C5041" s="7" t="s">
        <v>3092</v>
      </c>
      <c r="D5041" s="7" t="s">
        <v>38</v>
      </c>
      <c r="E5041" s="7" t="s">
        <v>39</v>
      </c>
      <c r="F5041" s="16" t="s">
        <v>1170</v>
      </c>
      <c r="G5041" s="8" t="n">
        <v>8144</v>
      </c>
    </row>
    <row r="5042" customFormat="false" ht="12.75" hidden="false" customHeight="false" outlineLevel="2" collapsed="false">
      <c r="A5042" s="5" t="s">
        <v>110</v>
      </c>
      <c r="B5042" s="6" t="n">
        <v>36950</v>
      </c>
      <c r="C5042" s="7" t="s">
        <v>3204</v>
      </c>
      <c r="D5042" s="7" t="s">
        <v>38</v>
      </c>
      <c r="E5042" s="7" t="s">
        <v>39</v>
      </c>
      <c r="F5042" s="16" t="s">
        <v>1170</v>
      </c>
      <c r="G5042" s="8" t="n">
        <v>310000</v>
      </c>
    </row>
    <row r="5043" customFormat="false" ht="12.75" hidden="false" customHeight="false" outlineLevel="2" collapsed="false">
      <c r="A5043" s="5" t="s">
        <v>1168</v>
      </c>
      <c r="B5043" s="6" t="n">
        <v>37034</v>
      </c>
      <c r="C5043" s="7" t="s">
        <v>1169</v>
      </c>
      <c r="D5043" s="7" t="s">
        <v>959</v>
      </c>
      <c r="E5043" s="7" t="s">
        <v>675</v>
      </c>
      <c r="F5043" s="5" t="s">
        <v>1170</v>
      </c>
      <c r="G5043" s="8" t="n">
        <v>60</v>
      </c>
    </row>
    <row r="5044" customFormat="false" ht="14.25" hidden="false" customHeight="false" outlineLevel="1" collapsed="false">
      <c r="A5044" s="28" t="n">
        <f aca="false">SUBTOTAL(3,A5039:A5043)</f>
        <v>5</v>
      </c>
      <c r="B5044" s="29"/>
      <c r="C5044" s="30"/>
      <c r="D5044" s="30"/>
      <c r="E5044" s="30"/>
      <c r="F5044" s="34" t="s">
        <v>5491</v>
      </c>
      <c r="G5044" s="32" t="n">
        <f aca="false">SUM(G5039:G5043)</f>
        <v>318204</v>
      </c>
    </row>
    <row r="5045" customFormat="false" ht="12.75" hidden="false" customHeight="false" outlineLevel="1" collapsed="false">
      <c r="A5045" s="5"/>
      <c r="B5045" s="6"/>
      <c r="C5045" s="7"/>
      <c r="D5045" s="7"/>
      <c r="E5045" s="7"/>
      <c r="F5045" s="35"/>
      <c r="G5045" s="8"/>
    </row>
    <row r="5046" customFormat="false" ht="12.75" hidden="false" customHeight="false" outlineLevel="2" collapsed="false">
      <c r="A5046" s="5" t="s">
        <v>3235</v>
      </c>
      <c r="B5046" s="6" t="n">
        <v>36907</v>
      </c>
      <c r="C5046" s="7" t="s">
        <v>3236</v>
      </c>
      <c r="D5046" s="7" t="s">
        <v>38</v>
      </c>
      <c r="E5046" s="7" t="s">
        <v>39</v>
      </c>
      <c r="F5046" s="16" t="s">
        <v>1031</v>
      </c>
      <c r="G5046" s="8" t="n">
        <v>16369</v>
      </c>
    </row>
    <row r="5047" customFormat="false" ht="12.75" hidden="false" customHeight="false" outlineLevel="2" collapsed="false">
      <c r="A5047" s="5" t="s">
        <v>3237</v>
      </c>
      <c r="B5047" s="6" t="n">
        <v>36917</v>
      </c>
      <c r="C5047" s="7" t="s">
        <v>3238</v>
      </c>
      <c r="D5047" s="7" t="s">
        <v>38</v>
      </c>
      <c r="E5047" s="7" t="s">
        <v>39</v>
      </c>
      <c r="F5047" s="16" t="s">
        <v>1031</v>
      </c>
      <c r="G5047" s="8" t="n">
        <v>-280</v>
      </c>
    </row>
    <row r="5048" customFormat="false" ht="12.75" hidden="false" customHeight="false" outlineLevel="2" collapsed="false">
      <c r="A5048" s="5" t="s">
        <v>3200</v>
      </c>
      <c r="B5048" s="6" t="n">
        <v>36922</v>
      </c>
      <c r="C5048" s="7" t="s">
        <v>84</v>
      </c>
      <c r="D5048" s="7" t="s">
        <v>38</v>
      </c>
      <c r="E5048" s="7" t="s">
        <v>39</v>
      </c>
      <c r="F5048" s="16" t="s">
        <v>1031</v>
      </c>
      <c r="G5048" s="8" t="n">
        <v>375000</v>
      </c>
    </row>
    <row r="5049" customFormat="false" ht="12.75" hidden="false" customHeight="false" outlineLevel="2" collapsed="false">
      <c r="A5049" s="5" t="n">
        <v>755609</v>
      </c>
      <c r="B5049" s="6" t="n">
        <v>37007</v>
      </c>
      <c r="C5049" s="7" t="s">
        <v>994</v>
      </c>
      <c r="D5049" s="7" t="s">
        <v>959</v>
      </c>
      <c r="E5049" s="7" t="s">
        <v>675</v>
      </c>
      <c r="F5049" s="16" t="s">
        <v>1031</v>
      </c>
      <c r="G5049" s="8" t="n">
        <v>69.32</v>
      </c>
    </row>
    <row r="5050" customFormat="false" ht="12.75" hidden="false" customHeight="false" outlineLevel="2" collapsed="false">
      <c r="A5050" s="5" t="s">
        <v>1458</v>
      </c>
      <c r="B5050" s="6" t="n">
        <v>37057</v>
      </c>
      <c r="C5050" s="7" t="s">
        <v>1459</v>
      </c>
      <c r="D5050" s="7" t="s">
        <v>959</v>
      </c>
      <c r="E5050" s="7"/>
      <c r="F5050" s="16" t="s">
        <v>1031</v>
      </c>
      <c r="G5050" s="8" t="n">
        <v>131.75</v>
      </c>
    </row>
    <row r="5051" customFormat="false" ht="14.25" hidden="false" customHeight="false" outlineLevel="1" collapsed="false">
      <c r="A5051" s="28" t="n">
        <f aca="false">SUBTOTAL(3,A5046:A5050)</f>
        <v>5</v>
      </c>
      <c r="B5051" s="29"/>
      <c r="C5051" s="30"/>
      <c r="D5051" s="30"/>
      <c r="E5051" s="30"/>
      <c r="F5051" s="31" t="s">
        <v>5492</v>
      </c>
      <c r="G5051" s="32" t="n">
        <f aca="false">SUM(G5046:G5050)</f>
        <v>391290.07</v>
      </c>
    </row>
    <row r="5052" customFormat="false" ht="12.75" hidden="false" customHeight="false" outlineLevel="1" collapsed="false"/>
    <row r="5053" customFormat="false" ht="12.75" hidden="false" customHeight="false" outlineLevel="1" collapsed="false"/>
    <row r="5054" customFormat="false" ht="12.75" hidden="false" customHeight="false" outlineLevel="1" collapsed="false"/>
    <row r="5055" customFormat="false" ht="18" hidden="false" customHeight="false" outlineLevel="1" collapsed="false">
      <c r="A5055" s="46" t="n">
        <f aca="false">SUBTOTAL(3,A3:A5054)+8</f>
        <v>4742</v>
      </c>
      <c r="B5055" s="47"/>
      <c r="C5055" s="47"/>
      <c r="D5055" s="47"/>
      <c r="E5055" s="47"/>
      <c r="F5055" s="48" t="s">
        <v>5493</v>
      </c>
      <c r="G5055" s="49" t="n">
        <f aca="false">'By Team'!G4799</f>
        <v>267939867.7</v>
      </c>
    </row>
  </sheetData>
  <dataValidations count="1">
    <dataValidation allowBlank="true" errorStyle="stop" operator="between" showDropDown="false" showErrorMessage="true" showInputMessage="false" sqref="F1213:F1230 F1233 F1236 F1606:F1621 F1624:F1650 F1653:F1662 F4806:F4821 F4824:F4830 F4833:F4853 F4856:F4867 F4870 F4873 F4876 F4879:F4887 A4885:A4886 C4885:C4886 F4888:F4891 F4894 F4897:F4902" type="list">
      <formula1>orignames</formula1>
      <formula2>0</formula2>
    </dataValidation>
  </dataValidations>
  <printOptions headings="false" gridLines="false" gridLinesSet="true" horizontalCentered="false" verticalCentered="false"/>
  <pageMargins left="0.270138888888889" right="0.25" top="0.320138888888889" bottom="0.25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79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1.99"/>
    <col collapsed="false" customWidth="true" hidden="false" outlineLevel="0" max="2" min="2" style="0" width="13.28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18" width="14.7"/>
    <col collapsed="false" customWidth="true" hidden="false" outlineLevel="0" max="7" min="7" style="0" width="22.99"/>
  </cols>
  <sheetData>
    <row r="1" customFormat="false" ht="18.75" hidden="false" customHeight="false" outlineLevel="0" collapsed="false">
      <c r="A1" s="19" t="s">
        <v>0</v>
      </c>
      <c r="B1" s="20" t="s">
        <v>1</v>
      </c>
      <c r="C1" s="21" t="s">
        <v>2</v>
      </c>
      <c r="D1" s="21" t="s">
        <v>3</v>
      </c>
      <c r="E1" s="21" t="s">
        <v>4</v>
      </c>
      <c r="F1" s="22" t="s">
        <v>5</v>
      </c>
      <c r="G1" s="23" t="s">
        <v>6</v>
      </c>
    </row>
    <row r="2" customFormat="false" ht="15.75" hidden="false" customHeight="false" outlineLevel="0" collapsed="false">
      <c r="A2" s="50"/>
      <c r="B2" s="51"/>
      <c r="C2" s="50"/>
      <c r="D2" s="50"/>
      <c r="E2" s="50"/>
      <c r="F2" s="52"/>
      <c r="G2" s="53"/>
    </row>
    <row r="3" customFormat="false" ht="12.75" hidden="false" customHeight="false" outlineLevel="2" collapsed="false">
      <c r="A3" s="5" t="n">
        <v>89</v>
      </c>
      <c r="B3" s="6" t="n">
        <v>37069</v>
      </c>
      <c r="C3" s="7" t="s">
        <v>7</v>
      </c>
      <c r="D3" s="7" t="s">
        <v>8</v>
      </c>
      <c r="E3" s="7"/>
      <c r="F3" s="16" t="s">
        <v>9</v>
      </c>
      <c r="G3" s="8" t="n">
        <v>3000000</v>
      </c>
    </row>
    <row r="4" customFormat="false" ht="14.25" hidden="false" customHeight="false" outlineLevel="1" collapsed="false">
      <c r="A4" s="28" t="n">
        <f aca="false">SUBTOTAL(3,A3)</f>
        <v>1</v>
      </c>
      <c r="B4" s="29"/>
      <c r="C4" s="30"/>
      <c r="D4" s="54" t="s">
        <v>5494</v>
      </c>
      <c r="E4" s="30"/>
      <c r="F4" s="31"/>
      <c r="G4" s="32" t="n">
        <f aca="false">SUM(G3)</f>
        <v>3000000</v>
      </c>
    </row>
    <row r="5" customFormat="false" ht="14.25" hidden="false" customHeight="false" outlineLevel="1" collapsed="false">
      <c r="A5" s="41"/>
      <c r="B5" s="42"/>
      <c r="C5" s="43"/>
      <c r="D5" s="55"/>
      <c r="E5" s="43"/>
      <c r="F5" s="44"/>
      <c r="G5" s="45"/>
    </row>
    <row r="6" customFormat="false" ht="12.75" hidden="false" customHeight="false" outlineLevel="2" collapsed="false">
      <c r="A6" s="5" t="n">
        <v>66</v>
      </c>
      <c r="B6" s="6" t="n">
        <v>37012</v>
      </c>
      <c r="C6" s="7" t="s">
        <v>10</v>
      </c>
      <c r="D6" s="7" t="s">
        <v>11</v>
      </c>
      <c r="E6" s="7"/>
      <c r="F6" s="5" t="s">
        <v>12</v>
      </c>
      <c r="G6" s="8" t="n">
        <v>1470000</v>
      </c>
    </row>
    <row r="7" customFormat="false" ht="12.75" hidden="false" customHeight="false" outlineLevel="2" collapsed="false">
      <c r="A7" s="5" t="n">
        <v>68</v>
      </c>
      <c r="B7" s="6" t="n">
        <v>37012</v>
      </c>
      <c r="C7" s="7" t="s">
        <v>13</v>
      </c>
      <c r="D7" s="7" t="s">
        <v>11</v>
      </c>
      <c r="E7" s="7"/>
      <c r="F7" s="5" t="s">
        <v>12</v>
      </c>
      <c r="G7" s="8" t="n">
        <v>645000</v>
      </c>
    </row>
    <row r="8" customFormat="false" ht="12.75" hidden="false" customHeight="false" outlineLevel="2" collapsed="false">
      <c r="A8" s="5" t="n">
        <v>70</v>
      </c>
      <c r="B8" s="6" t="n">
        <v>37012</v>
      </c>
      <c r="C8" s="7" t="s">
        <v>14</v>
      </c>
      <c r="D8" s="7" t="s">
        <v>11</v>
      </c>
      <c r="E8" s="7"/>
      <c r="F8" s="5" t="s">
        <v>12</v>
      </c>
      <c r="G8" s="8" t="n">
        <v>1224000</v>
      </c>
      <c r="J8" s="56"/>
    </row>
    <row r="9" customFormat="false" ht="12.75" hidden="false" customHeight="false" outlineLevel="2" collapsed="false">
      <c r="A9" s="5" t="s">
        <v>5495</v>
      </c>
      <c r="B9" s="6" t="n">
        <v>37072</v>
      </c>
      <c r="C9" s="7" t="s">
        <v>5269</v>
      </c>
      <c r="D9" s="7" t="s">
        <v>11</v>
      </c>
      <c r="E9" s="7"/>
      <c r="F9" s="5" t="s">
        <v>387</v>
      </c>
      <c r="G9" s="8" t="n">
        <v>2256000</v>
      </c>
      <c r="J9" s="56"/>
    </row>
    <row r="10" customFormat="false" ht="12.75" hidden="false" customHeight="false" outlineLevel="2" collapsed="false">
      <c r="A10" s="5" t="n">
        <v>138</v>
      </c>
      <c r="B10" s="6"/>
      <c r="C10" s="7" t="s">
        <v>3038</v>
      </c>
      <c r="D10" s="7" t="s">
        <v>11</v>
      </c>
      <c r="E10" s="7" t="s">
        <v>387</v>
      </c>
      <c r="F10" s="16" t="s">
        <v>387</v>
      </c>
      <c r="G10" s="8" t="n">
        <v>720000</v>
      </c>
    </row>
    <row r="11" customFormat="false" ht="12.75" hidden="false" customHeight="false" outlineLevel="2" collapsed="false">
      <c r="A11" s="5" t="n">
        <v>139</v>
      </c>
      <c r="B11" s="6"/>
      <c r="C11" s="7" t="s">
        <v>3039</v>
      </c>
      <c r="D11" s="7" t="s">
        <v>11</v>
      </c>
      <c r="E11" s="7" t="s">
        <v>387</v>
      </c>
      <c r="F11" s="16" t="s">
        <v>387</v>
      </c>
      <c r="G11" s="8" t="n">
        <v>25000000</v>
      </c>
    </row>
    <row r="12" customFormat="false" ht="12.75" hidden="false" customHeight="false" outlineLevel="2" collapsed="false">
      <c r="A12" s="5" t="n">
        <v>140</v>
      </c>
      <c r="B12" s="6"/>
      <c r="C12" s="7" t="s">
        <v>3040</v>
      </c>
      <c r="D12" s="7" t="s">
        <v>11</v>
      </c>
      <c r="E12" s="7" t="s">
        <v>387</v>
      </c>
      <c r="F12" s="16" t="s">
        <v>387</v>
      </c>
      <c r="G12" s="8" t="n">
        <v>290000</v>
      </c>
    </row>
    <row r="13" customFormat="false" ht="14.25" hidden="false" customHeight="false" outlineLevel="1" collapsed="false">
      <c r="A13" s="28" t="n">
        <f aca="false">SUBTOTAL(3,A6:A12)</f>
        <v>7</v>
      </c>
      <c r="B13" s="29"/>
      <c r="C13" s="30"/>
      <c r="D13" s="30" t="s">
        <v>5496</v>
      </c>
      <c r="E13" s="30"/>
      <c r="F13" s="31"/>
      <c r="G13" s="32" t="n">
        <f aca="false">SUM(G6:G12)</f>
        <v>31605000</v>
      </c>
    </row>
    <row r="14" customFormat="false" ht="12.75" hidden="false" customHeight="false" outlineLevel="1" collapsed="false">
      <c r="A14" s="5"/>
      <c r="B14" s="6"/>
      <c r="C14" s="7"/>
      <c r="D14" s="15"/>
      <c r="E14" s="7"/>
      <c r="F14" s="16"/>
      <c r="G14" s="8"/>
    </row>
    <row r="15" customFormat="false" ht="12.75" hidden="false" customHeight="false" outlineLevel="2" collapsed="false">
      <c r="A15" s="5" t="s">
        <v>3036</v>
      </c>
      <c r="B15" s="6" t="n">
        <v>36902</v>
      </c>
      <c r="C15" s="7" t="s">
        <v>3028</v>
      </c>
      <c r="D15" s="7" t="s">
        <v>3029</v>
      </c>
      <c r="E15" s="7" t="s">
        <v>3030</v>
      </c>
      <c r="F15" s="16" t="s">
        <v>3037</v>
      </c>
      <c r="G15" s="8" t="n">
        <v>8600</v>
      </c>
    </row>
    <row r="16" customFormat="false" ht="12.75" hidden="false" customHeight="false" outlineLevel="2" collapsed="false">
      <c r="A16" s="5" t="s">
        <v>3032</v>
      </c>
      <c r="B16" s="6" t="n">
        <v>36902</v>
      </c>
      <c r="C16" s="7" t="s">
        <v>3033</v>
      </c>
      <c r="D16" s="7" t="s">
        <v>3029</v>
      </c>
      <c r="E16" s="7" t="s">
        <v>3034</v>
      </c>
      <c r="F16" s="16" t="s">
        <v>3035</v>
      </c>
      <c r="G16" s="8" t="n">
        <v>18000</v>
      </c>
    </row>
    <row r="17" customFormat="false" ht="12.75" hidden="false" customHeight="false" outlineLevel="2" collapsed="false">
      <c r="A17" s="5" t="s">
        <v>3027</v>
      </c>
      <c r="B17" s="6" t="n">
        <v>36927</v>
      </c>
      <c r="C17" s="7" t="s">
        <v>3028</v>
      </c>
      <c r="D17" s="7" t="s">
        <v>3029</v>
      </c>
      <c r="E17" s="7" t="s">
        <v>3030</v>
      </c>
      <c r="F17" s="16" t="s">
        <v>3031</v>
      </c>
      <c r="G17" s="8" t="n">
        <v>1200</v>
      </c>
    </row>
    <row r="18" customFormat="false" ht="14.25" hidden="false" customHeight="false" outlineLevel="1" collapsed="false">
      <c r="A18" s="28" t="n">
        <f aca="false">SUBTOTAL(3,A15:A17)</f>
        <v>3</v>
      </c>
      <c r="B18" s="29"/>
      <c r="C18" s="30"/>
      <c r="D18" s="30" t="s">
        <v>5497</v>
      </c>
      <c r="E18" s="30"/>
      <c r="F18" s="31"/>
      <c r="G18" s="32" t="n">
        <f aca="false">SUM(G15:G17)</f>
        <v>27800</v>
      </c>
    </row>
    <row r="19" customFormat="false" ht="12.75" hidden="false" customHeight="false" outlineLevel="1" collapsed="false">
      <c r="A19" s="5"/>
      <c r="B19" s="6"/>
      <c r="C19" s="7"/>
      <c r="D19" s="15"/>
      <c r="E19" s="7"/>
      <c r="F19" s="16"/>
      <c r="G19" s="8"/>
    </row>
    <row r="20" customFormat="false" ht="12.75" hidden="false" customHeight="false" outlineLevel="2" collapsed="false">
      <c r="A20" s="5" t="n">
        <v>71</v>
      </c>
      <c r="B20" s="6" t="n">
        <v>37012</v>
      </c>
      <c r="C20" s="7" t="s">
        <v>15</v>
      </c>
      <c r="D20" s="7" t="s">
        <v>16</v>
      </c>
      <c r="E20" s="7"/>
      <c r="F20" s="5" t="s">
        <v>17</v>
      </c>
      <c r="G20" s="8" t="n">
        <v>500000</v>
      </c>
    </row>
    <row r="21" customFormat="false" ht="14.25" hidden="false" customHeight="false" outlineLevel="1" collapsed="false">
      <c r="A21" s="28" t="n">
        <f aca="false">SUBTOTAL(3,A20)</f>
        <v>1</v>
      </c>
      <c r="B21" s="29"/>
      <c r="C21" s="30"/>
      <c r="D21" s="30" t="s">
        <v>5498</v>
      </c>
      <c r="E21" s="30"/>
      <c r="F21" s="34"/>
      <c r="G21" s="32" t="n">
        <f aca="false">SUM(G20)</f>
        <v>500000</v>
      </c>
    </row>
    <row r="22" customFormat="false" ht="12.75" hidden="false" customHeight="false" outlineLevel="1" collapsed="false">
      <c r="A22" s="5"/>
      <c r="B22" s="6"/>
      <c r="C22" s="7"/>
      <c r="D22" s="15"/>
      <c r="E22" s="7"/>
      <c r="F22" s="5"/>
      <c r="G22" s="8"/>
    </row>
    <row r="23" customFormat="false" ht="12.75" hidden="false" customHeight="false" outlineLevel="2" collapsed="false">
      <c r="A23" s="5" t="s">
        <v>3044</v>
      </c>
      <c r="B23" s="6" t="n">
        <v>36922</v>
      </c>
      <c r="C23" s="7" t="s">
        <v>3045</v>
      </c>
      <c r="D23" s="7" t="s">
        <v>3042</v>
      </c>
      <c r="E23" s="7" t="s">
        <v>686</v>
      </c>
      <c r="F23" s="16" t="s">
        <v>765</v>
      </c>
      <c r="G23" s="8" t="n">
        <v>3995</v>
      </c>
    </row>
    <row r="24" customFormat="false" ht="12.75" hidden="false" customHeight="false" outlineLevel="2" collapsed="false">
      <c r="A24" s="5" t="s">
        <v>3046</v>
      </c>
      <c r="B24" s="6" t="n">
        <v>36914</v>
      </c>
      <c r="C24" s="7" t="s">
        <v>3021</v>
      </c>
      <c r="D24" s="7" t="s">
        <v>3042</v>
      </c>
      <c r="E24" s="7" t="s">
        <v>376</v>
      </c>
      <c r="F24" s="16" t="s">
        <v>3047</v>
      </c>
      <c r="G24" s="8" t="n">
        <v>32100</v>
      </c>
    </row>
    <row r="25" customFormat="false" ht="12.75" hidden="false" customHeight="false" outlineLevel="2" collapsed="false">
      <c r="A25" s="5" t="s">
        <v>3021</v>
      </c>
      <c r="B25" s="6" t="n">
        <v>36972</v>
      </c>
      <c r="C25" s="7" t="s">
        <v>3041</v>
      </c>
      <c r="D25" s="7" t="s">
        <v>3042</v>
      </c>
      <c r="E25" s="7" t="s">
        <v>3043</v>
      </c>
      <c r="F25" s="16" t="s">
        <v>3021</v>
      </c>
      <c r="G25" s="8" t="n">
        <v>1000000</v>
      </c>
    </row>
    <row r="26" customFormat="false" ht="14.25" hidden="false" customHeight="false" outlineLevel="1" collapsed="false">
      <c r="A26" s="28" t="n">
        <f aca="false">SUBTOTAL(3,A23:A25)</f>
        <v>3</v>
      </c>
      <c r="B26" s="29"/>
      <c r="C26" s="30"/>
      <c r="D26" s="30" t="s">
        <v>5499</v>
      </c>
      <c r="E26" s="30"/>
      <c r="F26" s="31"/>
      <c r="G26" s="32" t="n">
        <f aca="false">SUM(G23:G25)</f>
        <v>1036095</v>
      </c>
    </row>
    <row r="27" customFormat="false" ht="12.75" hidden="false" customHeight="false" outlineLevel="1" collapsed="false">
      <c r="A27" s="5"/>
      <c r="B27" s="6"/>
      <c r="C27" s="7"/>
      <c r="D27" s="15"/>
      <c r="E27" s="7"/>
      <c r="F27" s="16"/>
      <c r="G27" s="8"/>
    </row>
    <row r="28" customFormat="false" ht="12.75" hidden="false" customHeight="false" outlineLevel="2" collapsed="false">
      <c r="A28" s="5" t="n">
        <v>48</v>
      </c>
      <c r="B28" s="6" t="n">
        <v>36998</v>
      </c>
      <c r="C28" s="7" t="s">
        <v>18</v>
      </c>
      <c r="D28" s="7" t="s">
        <v>1588</v>
      </c>
      <c r="E28" s="7" t="s">
        <v>20</v>
      </c>
      <c r="F28" s="16" t="s">
        <v>1659</v>
      </c>
      <c r="G28" s="8" t="n">
        <v>139000</v>
      </c>
    </row>
    <row r="29" customFormat="false" ht="12.75" hidden="false" customHeight="false" outlineLevel="2" collapsed="false">
      <c r="A29" s="5" t="n">
        <v>49</v>
      </c>
      <c r="B29" s="6" t="n">
        <v>37011</v>
      </c>
      <c r="C29" s="7" t="s">
        <v>1998</v>
      </c>
      <c r="D29" s="7" t="s">
        <v>1588</v>
      </c>
      <c r="E29" s="7" t="s">
        <v>20</v>
      </c>
      <c r="F29" s="16" t="s">
        <v>1098</v>
      </c>
      <c r="G29" s="8" t="n">
        <v>250000</v>
      </c>
    </row>
    <row r="30" customFormat="false" ht="12.75" hidden="false" customHeight="false" outlineLevel="2" collapsed="false">
      <c r="A30" s="5" t="n">
        <v>78</v>
      </c>
      <c r="B30" s="6" t="n">
        <v>37047</v>
      </c>
      <c r="C30" s="7" t="s">
        <v>1354</v>
      </c>
      <c r="D30" s="7" t="s">
        <v>1588</v>
      </c>
      <c r="E30" s="7"/>
      <c r="F30" s="16" t="s">
        <v>1631</v>
      </c>
      <c r="G30" s="8" t="n">
        <v>1469</v>
      </c>
    </row>
    <row r="31" customFormat="false" ht="12.75" hidden="false" customHeight="false" outlineLevel="2" collapsed="false">
      <c r="A31" s="5" t="n">
        <v>79</v>
      </c>
      <c r="B31" s="6" t="n">
        <v>37057</v>
      </c>
      <c r="C31" s="7" t="s">
        <v>1361</v>
      </c>
      <c r="D31" s="7" t="s">
        <v>1588</v>
      </c>
      <c r="E31" s="7"/>
      <c r="F31" s="16" t="s">
        <v>1631</v>
      </c>
      <c r="G31" s="8" t="n">
        <v>11092</v>
      </c>
    </row>
    <row r="32" customFormat="false" ht="12.75" hidden="false" customHeight="false" outlineLevel="2" collapsed="false">
      <c r="A32" s="5" t="n">
        <v>80</v>
      </c>
      <c r="B32" s="6" t="n">
        <v>37060</v>
      </c>
      <c r="C32" s="7" t="s">
        <v>1663</v>
      </c>
      <c r="D32" s="7" t="s">
        <v>1588</v>
      </c>
      <c r="E32" s="7"/>
      <c r="F32" s="16" t="s">
        <v>1621</v>
      </c>
      <c r="G32" s="8" t="n">
        <v>2882</v>
      </c>
    </row>
    <row r="33" customFormat="false" ht="12.75" hidden="false" customHeight="false" outlineLevel="2" collapsed="false">
      <c r="A33" s="5" t="n">
        <v>81</v>
      </c>
      <c r="B33" s="6" t="n">
        <v>37064</v>
      </c>
      <c r="C33" s="7" t="s">
        <v>1663</v>
      </c>
      <c r="D33" s="7" t="s">
        <v>1588</v>
      </c>
      <c r="E33" s="7"/>
      <c r="F33" s="16" t="s">
        <v>1621</v>
      </c>
      <c r="G33" s="8" t="n">
        <v>10412</v>
      </c>
    </row>
    <row r="34" customFormat="false" ht="12.75" hidden="false" customHeight="false" outlineLevel="2" collapsed="false">
      <c r="A34" s="5" t="n">
        <v>82</v>
      </c>
      <c r="B34" s="6" t="n">
        <v>37055</v>
      </c>
      <c r="C34" s="7" t="s">
        <v>2839</v>
      </c>
      <c r="D34" s="7" t="s">
        <v>1588</v>
      </c>
      <c r="E34" s="7"/>
      <c r="F34" s="16" t="s">
        <v>1659</v>
      </c>
      <c r="G34" s="8" t="n">
        <v>30000</v>
      </c>
    </row>
    <row r="35" customFormat="false" ht="12.75" hidden="false" customHeight="false" outlineLevel="2" collapsed="false">
      <c r="A35" s="5" t="n">
        <v>594325</v>
      </c>
      <c r="B35" s="6" t="n">
        <v>36980</v>
      </c>
      <c r="C35" s="7" t="s">
        <v>3411</v>
      </c>
      <c r="D35" s="7" t="s">
        <v>1588</v>
      </c>
      <c r="E35" s="7" t="s">
        <v>137</v>
      </c>
      <c r="F35" s="16" t="s">
        <v>961</v>
      </c>
      <c r="G35" s="8" t="n">
        <v>672</v>
      </c>
    </row>
    <row r="36" customFormat="false" ht="12.75" hidden="false" customHeight="false" outlineLevel="2" collapsed="false">
      <c r="A36" s="5" t="n">
        <v>759519</v>
      </c>
      <c r="B36" s="6" t="n">
        <v>37008</v>
      </c>
      <c r="C36" s="7" t="s">
        <v>1601</v>
      </c>
      <c r="D36" s="7" t="s">
        <v>1588</v>
      </c>
      <c r="E36" s="7" t="s">
        <v>39</v>
      </c>
      <c r="F36" s="16" t="s">
        <v>1600</v>
      </c>
      <c r="G36" s="8" t="n">
        <v>4650</v>
      </c>
    </row>
    <row r="37" customFormat="false" ht="12.75" hidden="false" customHeight="false" outlineLevel="2" collapsed="false">
      <c r="A37" s="5" t="n">
        <v>816501</v>
      </c>
      <c r="B37" s="6" t="n">
        <v>37040</v>
      </c>
      <c r="C37" s="7" t="s">
        <v>2491</v>
      </c>
      <c r="D37" s="7" t="s">
        <v>1588</v>
      </c>
      <c r="E37" s="7" t="s">
        <v>675</v>
      </c>
      <c r="F37" s="5" t="s">
        <v>1600</v>
      </c>
      <c r="G37" s="8" t="n">
        <v>1500</v>
      </c>
    </row>
    <row r="38" customFormat="false" ht="12.75" hidden="false" customHeight="false" outlineLevel="2" collapsed="false">
      <c r="A38" s="5" t="n">
        <v>819418</v>
      </c>
      <c r="B38" s="6" t="n">
        <v>37041</v>
      </c>
      <c r="C38" s="7" t="s">
        <v>2466</v>
      </c>
      <c r="D38" s="7" t="s">
        <v>1588</v>
      </c>
      <c r="E38" s="7" t="s">
        <v>2497</v>
      </c>
      <c r="F38" s="5" t="s">
        <v>1600</v>
      </c>
      <c r="G38" s="8" t="n">
        <v>1150</v>
      </c>
    </row>
    <row r="39" customFormat="false" ht="12.75" hidden="false" customHeight="false" outlineLevel="2" collapsed="false">
      <c r="A39" s="5" t="n">
        <v>838417</v>
      </c>
      <c r="B39" s="6" t="n">
        <v>37049</v>
      </c>
      <c r="C39" s="7" t="s">
        <v>1308</v>
      </c>
      <c r="D39" s="7" t="s">
        <v>1588</v>
      </c>
      <c r="E39" s="7"/>
      <c r="F39" s="16" t="s">
        <v>1280</v>
      </c>
      <c r="G39" s="8" t="n">
        <v>775</v>
      </c>
    </row>
    <row r="40" customFormat="false" ht="12.75" hidden="false" customHeight="false" outlineLevel="2" collapsed="false">
      <c r="A40" s="5" t="n">
        <v>848197</v>
      </c>
      <c r="B40" s="6" t="n">
        <v>37054</v>
      </c>
      <c r="C40" s="7" t="s">
        <v>2482</v>
      </c>
      <c r="D40" s="7" t="s">
        <v>1588</v>
      </c>
      <c r="E40" s="7"/>
      <c r="F40" s="16" t="s">
        <v>1049</v>
      </c>
      <c r="G40" s="8" t="n">
        <v>510</v>
      </c>
    </row>
    <row r="41" customFormat="false" ht="12.75" hidden="false" customHeight="false" outlineLevel="2" collapsed="false">
      <c r="A41" s="5" t="n">
        <v>886515</v>
      </c>
      <c r="B41" s="6" t="n">
        <v>37069</v>
      </c>
      <c r="C41" s="7" t="s">
        <v>1601</v>
      </c>
      <c r="D41" s="7" t="s">
        <v>1588</v>
      </c>
      <c r="E41" s="7"/>
      <c r="F41" s="16" t="s">
        <v>1600</v>
      </c>
      <c r="G41" s="8" t="n">
        <v>508</v>
      </c>
    </row>
    <row r="42" customFormat="false" ht="12.75" hidden="false" customHeight="false" outlineLevel="2" collapsed="false">
      <c r="A42" s="5" t="n">
        <v>888854</v>
      </c>
      <c r="B42" s="6" t="n">
        <v>37070</v>
      </c>
      <c r="C42" s="7" t="s">
        <v>2836</v>
      </c>
      <c r="D42" s="7" t="s">
        <v>1588</v>
      </c>
      <c r="E42" s="7"/>
      <c r="F42" s="16" t="s">
        <v>1633</v>
      </c>
      <c r="G42" s="8" t="n">
        <v>19</v>
      </c>
    </row>
    <row r="43" customFormat="false" ht="12.75" hidden="false" customHeight="false" outlineLevel="2" collapsed="false">
      <c r="A43" s="5" t="s">
        <v>4259</v>
      </c>
      <c r="B43" s="6" t="n">
        <v>36921</v>
      </c>
      <c r="C43" s="7" t="s">
        <v>4260</v>
      </c>
      <c r="D43" s="7" t="s">
        <v>1588</v>
      </c>
      <c r="E43" s="7" t="s">
        <v>219</v>
      </c>
      <c r="F43" s="16" t="s">
        <v>961</v>
      </c>
      <c r="G43" s="8" t="n">
        <v>700</v>
      </c>
    </row>
    <row r="44" customFormat="false" ht="12.75" hidden="false" customHeight="false" outlineLevel="2" collapsed="false">
      <c r="A44" s="5" t="s">
        <v>4261</v>
      </c>
      <c r="B44" s="6" t="n">
        <v>36921</v>
      </c>
      <c r="C44" s="7" t="s">
        <v>4260</v>
      </c>
      <c r="D44" s="7" t="s">
        <v>1588</v>
      </c>
      <c r="E44" s="7" t="s">
        <v>219</v>
      </c>
      <c r="F44" s="16" t="s">
        <v>961</v>
      </c>
      <c r="G44" s="8" t="n">
        <v>672</v>
      </c>
    </row>
    <row r="45" customFormat="false" ht="12.75" hidden="false" customHeight="false" outlineLevel="2" collapsed="false">
      <c r="A45" s="5" t="s">
        <v>2734</v>
      </c>
      <c r="B45" s="6" t="n">
        <v>36908</v>
      </c>
      <c r="C45" s="7" t="s">
        <v>2735</v>
      </c>
      <c r="D45" s="7" t="s">
        <v>1588</v>
      </c>
      <c r="E45" s="7" t="s">
        <v>3053</v>
      </c>
      <c r="F45" s="16" t="s">
        <v>1098</v>
      </c>
      <c r="G45" s="8" t="n">
        <v>1000000</v>
      </c>
    </row>
    <row r="46" customFormat="false" ht="12.75" hidden="false" customHeight="false" outlineLevel="2" collapsed="false">
      <c r="A46" s="5" t="s">
        <v>2734</v>
      </c>
      <c r="B46" s="6" t="n">
        <v>37069</v>
      </c>
      <c r="C46" s="7" t="s">
        <v>2735</v>
      </c>
      <c r="D46" s="7" t="s">
        <v>1588</v>
      </c>
      <c r="E46" s="7"/>
      <c r="F46" s="16" t="s">
        <v>1098</v>
      </c>
      <c r="G46" s="8" t="n">
        <v>250000</v>
      </c>
    </row>
    <row r="47" customFormat="false" ht="12.75" hidden="false" customHeight="false" outlineLevel="2" collapsed="false">
      <c r="A47" s="5" t="s">
        <v>2734</v>
      </c>
      <c r="B47" s="6" t="n">
        <v>36943</v>
      </c>
      <c r="C47" s="7" t="s">
        <v>2735</v>
      </c>
      <c r="D47" s="7" t="s">
        <v>1588</v>
      </c>
      <c r="E47" s="7" t="s">
        <v>3053</v>
      </c>
      <c r="F47" s="16" t="s">
        <v>2985</v>
      </c>
      <c r="G47" s="8" t="n">
        <v>-500000</v>
      </c>
    </row>
    <row r="48" customFormat="false" ht="12.75" hidden="false" customHeight="false" outlineLevel="2" collapsed="false">
      <c r="A48" s="5" t="s">
        <v>2734</v>
      </c>
      <c r="B48" s="6" t="n">
        <v>36909</v>
      </c>
      <c r="C48" s="7" t="s">
        <v>2735</v>
      </c>
      <c r="D48" s="7" t="s">
        <v>1588</v>
      </c>
      <c r="E48" s="7" t="s">
        <v>3053</v>
      </c>
      <c r="F48" s="16" t="s">
        <v>2985</v>
      </c>
      <c r="G48" s="8" t="n">
        <v>500000</v>
      </c>
    </row>
    <row r="49" customFormat="false" ht="12.75" hidden="false" customHeight="false" outlineLevel="2" collapsed="false">
      <c r="A49" s="5" t="s">
        <v>1769</v>
      </c>
      <c r="B49" s="6" t="n">
        <v>36998</v>
      </c>
      <c r="C49" s="7" t="s">
        <v>1767</v>
      </c>
      <c r="D49" s="7" t="s">
        <v>1588</v>
      </c>
      <c r="E49" s="7" t="s">
        <v>20</v>
      </c>
      <c r="F49" s="16" t="s">
        <v>1280</v>
      </c>
      <c r="G49" s="8" t="n">
        <v>511</v>
      </c>
    </row>
    <row r="50" customFormat="false" ht="12.75" hidden="false" customHeight="false" outlineLevel="2" collapsed="false">
      <c r="A50" s="5" t="s">
        <v>2124</v>
      </c>
      <c r="B50" s="6" t="n">
        <v>37015</v>
      </c>
      <c r="C50" s="7" t="s">
        <v>2125</v>
      </c>
      <c r="D50" s="7" t="s">
        <v>1588</v>
      </c>
      <c r="E50" s="7" t="s">
        <v>26</v>
      </c>
      <c r="F50" s="5" t="s">
        <v>1659</v>
      </c>
      <c r="G50" s="8" t="n">
        <v>2635</v>
      </c>
    </row>
    <row r="51" customFormat="false" ht="12.75" hidden="false" customHeight="false" outlineLevel="2" collapsed="false">
      <c r="A51" s="5" t="s">
        <v>2124</v>
      </c>
      <c r="B51" s="6" t="n">
        <v>37025</v>
      </c>
      <c r="C51" s="7" t="s">
        <v>2125</v>
      </c>
      <c r="D51" s="7" t="s">
        <v>1588</v>
      </c>
      <c r="E51" s="7" t="s">
        <v>26</v>
      </c>
      <c r="F51" s="5" t="s">
        <v>1659</v>
      </c>
      <c r="G51" s="8" t="n">
        <v>885</v>
      </c>
    </row>
    <row r="52" customFormat="false" ht="12.75" hidden="false" customHeight="false" outlineLevel="2" collapsed="false">
      <c r="A52" s="5" t="s">
        <v>4044</v>
      </c>
      <c r="B52" s="6" t="n">
        <v>36949</v>
      </c>
      <c r="C52" s="7"/>
      <c r="D52" s="7" t="s">
        <v>1588</v>
      </c>
      <c r="E52" s="7" t="s">
        <v>3053</v>
      </c>
      <c r="F52" s="16" t="s">
        <v>970</v>
      </c>
      <c r="G52" s="8" t="n">
        <v>-9125</v>
      </c>
    </row>
    <row r="53" customFormat="false" ht="12.75" hidden="false" customHeight="false" outlineLevel="2" collapsed="false">
      <c r="A53" s="5" t="s">
        <v>4044</v>
      </c>
      <c r="B53" s="6" t="n">
        <v>36949</v>
      </c>
      <c r="C53" s="7"/>
      <c r="D53" s="7" t="s">
        <v>1588</v>
      </c>
      <c r="E53" s="7" t="s">
        <v>3053</v>
      </c>
      <c r="F53" s="16" t="s">
        <v>970</v>
      </c>
      <c r="G53" s="8" t="n">
        <v>-9125</v>
      </c>
    </row>
    <row r="54" customFormat="false" ht="12.75" hidden="false" customHeight="false" outlineLevel="2" collapsed="false">
      <c r="A54" s="5" t="s">
        <v>5314</v>
      </c>
      <c r="B54" s="6" t="n">
        <v>36950</v>
      </c>
      <c r="C54" s="7" t="s">
        <v>2735</v>
      </c>
      <c r="D54" s="7" t="s">
        <v>1588</v>
      </c>
      <c r="E54" s="7" t="s">
        <v>3053</v>
      </c>
      <c r="F54" s="16" t="s">
        <v>1098</v>
      </c>
      <c r="G54" s="8" t="n">
        <v>350000</v>
      </c>
    </row>
    <row r="55" customFormat="false" ht="12.75" hidden="false" customHeight="false" outlineLevel="2" collapsed="false">
      <c r="A55" s="5" t="s">
        <v>5389</v>
      </c>
      <c r="B55" s="6" t="n">
        <v>36978</v>
      </c>
      <c r="C55" s="7" t="s">
        <v>3579</v>
      </c>
      <c r="D55" s="7" t="s">
        <v>1588</v>
      </c>
      <c r="E55" s="7" t="s">
        <v>3053</v>
      </c>
      <c r="F55" s="16" t="s">
        <v>1659</v>
      </c>
      <c r="G55" s="8" t="n">
        <v>16000</v>
      </c>
    </row>
    <row r="56" customFormat="false" ht="12.75" hidden="false" customHeight="false" outlineLevel="2" collapsed="false">
      <c r="A56" s="5" t="s">
        <v>2282</v>
      </c>
      <c r="B56" s="6" t="n">
        <v>37028</v>
      </c>
      <c r="C56" s="7" t="s">
        <v>144</v>
      </c>
      <c r="D56" s="7" t="s">
        <v>1588</v>
      </c>
      <c r="E56" s="7" t="s">
        <v>26</v>
      </c>
      <c r="F56" s="5" t="s">
        <v>1016</v>
      </c>
      <c r="G56" s="8" t="n">
        <v>1562</v>
      </c>
    </row>
    <row r="57" customFormat="false" ht="12.75" hidden="false" customHeight="false" outlineLevel="2" collapsed="false">
      <c r="A57" s="5" t="s">
        <v>2280</v>
      </c>
      <c r="B57" s="6" t="n">
        <v>37028</v>
      </c>
      <c r="C57" s="7" t="s">
        <v>2281</v>
      </c>
      <c r="D57" s="7" t="s">
        <v>1588</v>
      </c>
      <c r="E57" s="7" t="s">
        <v>26</v>
      </c>
      <c r="F57" s="5" t="s">
        <v>1659</v>
      </c>
      <c r="G57" s="8" t="n">
        <v>657</v>
      </c>
    </row>
    <row r="58" customFormat="false" ht="12.75" hidden="false" customHeight="false" outlineLevel="2" collapsed="false">
      <c r="A58" s="5" t="s">
        <v>2278</v>
      </c>
      <c r="B58" s="6" t="n">
        <v>37028</v>
      </c>
      <c r="C58" s="7" t="s">
        <v>774</v>
      </c>
      <c r="D58" s="7" t="s">
        <v>1588</v>
      </c>
      <c r="E58" s="7" t="s">
        <v>26</v>
      </c>
      <c r="F58" s="5" t="s">
        <v>1671</v>
      </c>
      <c r="G58" s="8" t="n">
        <v>1670</v>
      </c>
    </row>
    <row r="59" customFormat="false" ht="12.75" hidden="false" customHeight="false" outlineLevel="2" collapsed="false">
      <c r="A59" s="5" t="s">
        <v>2324</v>
      </c>
      <c r="B59" s="6" t="n">
        <v>37033</v>
      </c>
      <c r="C59" s="7" t="s">
        <v>1677</v>
      </c>
      <c r="D59" s="7" t="s">
        <v>1588</v>
      </c>
      <c r="E59" s="7" t="s">
        <v>26</v>
      </c>
      <c r="F59" s="16" t="s">
        <v>1280</v>
      </c>
      <c r="G59" s="8" t="n">
        <v>2181</v>
      </c>
    </row>
    <row r="60" customFormat="false" ht="12.75" hidden="false" customHeight="false" outlineLevel="2" collapsed="false">
      <c r="A60" s="5" t="s">
        <v>2554</v>
      </c>
      <c r="B60" s="6" t="n">
        <v>37049</v>
      </c>
      <c r="C60" s="7" t="s">
        <v>2024</v>
      </c>
      <c r="D60" s="7" t="s">
        <v>1588</v>
      </c>
      <c r="E60" s="7"/>
      <c r="F60" s="16" t="s">
        <v>1280</v>
      </c>
      <c r="G60" s="8" t="n">
        <v>400</v>
      </c>
    </row>
    <row r="61" customFormat="false" ht="12.75" hidden="false" customHeight="false" outlineLevel="2" collapsed="false">
      <c r="A61" s="5" t="s">
        <v>4505</v>
      </c>
      <c r="B61" s="6" t="n">
        <v>36899</v>
      </c>
      <c r="C61" s="7" t="s">
        <v>4506</v>
      </c>
      <c r="D61" s="7" t="s">
        <v>1588</v>
      </c>
      <c r="E61" s="7" t="s">
        <v>1069</v>
      </c>
      <c r="F61" s="16" t="s">
        <v>1049</v>
      </c>
      <c r="G61" s="8" t="n">
        <v>2246</v>
      </c>
    </row>
    <row r="62" customFormat="false" ht="12.75" hidden="false" customHeight="false" outlineLevel="2" collapsed="false">
      <c r="A62" s="5" t="s">
        <v>3921</v>
      </c>
      <c r="B62" s="6" t="n">
        <v>36936</v>
      </c>
      <c r="C62" s="7" t="s">
        <v>3922</v>
      </c>
      <c r="D62" s="7" t="s">
        <v>1588</v>
      </c>
      <c r="E62" s="7" t="s">
        <v>672</v>
      </c>
      <c r="F62" s="16" t="s">
        <v>1280</v>
      </c>
      <c r="G62" s="8" t="n">
        <v>17700</v>
      </c>
    </row>
    <row r="63" customFormat="false" ht="12.75" hidden="false" customHeight="false" outlineLevel="2" collapsed="false">
      <c r="A63" s="5" t="s">
        <v>3818</v>
      </c>
      <c r="B63" s="6" t="n">
        <v>36950</v>
      </c>
      <c r="C63" s="7" t="s">
        <v>3819</v>
      </c>
      <c r="D63" s="7" t="s">
        <v>1588</v>
      </c>
      <c r="E63" s="7" t="s">
        <v>3053</v>
      </c>
      <c r="F63" s="16" t="s">
        <v>3302</v>
      </c>
      <c r="G63" s="8" t="n">
        <v>465</v>
      </c>
    </row>
    <row r="64" customFormat="false" ht="12.75" hidden="false" customHeight="false" outlineLevel="2" collapsed="false">
      <c r="A64" s="5" t="s">
        <v>4242</v>
      </c>
      <c r="B64" s="6" t="n">
        <v>36900</v>
      </c>
      <c r="C64" s="7" t="s">
        <v>1327</v>
      </c>
      <c r="D64" s="7" t="s">
        <v>1588</v>
      </c>
      <c r="E64" s="7" t="s">
        <v>3053</v>
      </c>
      <c r="F64" s="16" t="s">
        <v>961</v>
      </c>
      <c r="G64" s="8" t="n">
        <v>1820</v>
      </c>
    </row>
    <row r="65" customFormat="false" ht="12.75" hidden="false" customHeight="false" outlineLevel="2" collapsed="false">
      <c r="A65" s="5" t="s">
        <v>4242</v>
      </c>
      <c r="B65" s="6" t="n">
        <v>36922</v>
      </c>
      <c r="C65" s="7" t="s">
        <v>1327</v>
      </c>
      <c r="D65" s="7" t="s">
        <v>1588</v>
      </c>
      <c r="E65" s="7" t="s">
        <v>3053</v>
      </c>
      <c r="F65" s="16" t="s">
        <v>961</v>
      </c>
      <c r="G65" s="8" t="n">
        <v>-1820</v>
      </c>
    </row>
    <row r="66" customFormat="false" ht="12.75" hidden="false" customHeight="false" outlineLevel="2" collapsed="false">
      <c r="A66" s="5" t="s">
        <v>4243</v>
      </c>
      <c r="B66" s="6" t="n">
        <v>36900</v>
      </c>
      <c r="C66" s="7" t="s">
        <v>4244</v>
      </c>
      <c r="D66" s="7" t="s">
        <v>1588</v>
      </c>
      <c r="E66" s="7" t="s">
        <v>3053</v>
      </c>
      <c r="F66" s="16" t="s">
        <v>961</v>
      </c>
      <c r="G66" s="8" t="n">
        <v>980</v>
      </c>
    </row>
    <row r="67" customFormat="false" ht="12.75" hidden="false" customHeight="false" outlineLevel="2" collapsed="false">
      <c r="A67" s="5" t="s">
        <v>4243</v>
      </c>
      <c r="B67" s="6" t="n">
        <v>36922</v>
      </c>
      <c r="C67" s="7" t="s">
        <v>4244</v>
      </c>
      <c r="D67" s="7" t="s">
        <v>1588</v>
      </c>
      <c r="E67" s="7" t="s">
        <v>3053</v>
      </c>
      <c r="F67" s="16" t="s">
        <v>961</v>
      </c>
      <c r="G67" s="8" t="n">
        <v>-980</v>
      </c>
    </row>
    <row r="68" customFormat="false" ht="12.75" hidden="false" customHeight="false" outlineLevel="2" collapsed="false">
      <c r="A68" s="5" t="s">
        <v>3992</v>
      </c>
      <c r="B68" s="6" t="n">
        <v>36950</v>
      </c>
      <c r="C68" s="7" t="s">
        <v>3993</v>
      </c>
      <c r="D68" s="7" t="s">
        <v>1588</v>
      </c>
      <c r="E68" s="7" t="s">
        <v>3053</v>
      </c>
      <c r="F68" s="16" t="s">
        <v>1280</v>
      </c>
      <c r="G68" s="8" t="n">
        <v>79646</v>
      </c>
    </row>
    <row r="69" customFormat="false" ht="12.75" hidden="false" customHeight="false" outlineLevel="2" collapsed="false">
      <c r="A69" s="5" t="s">
        <v>1320</v>
      </c>
      <c r="B69" s="6" t="n">
        <v>36921</v>
      </c>
      <c r="C69" s="7" t="s">
        <v>4142</v>
      </c>
      <c r="D69" s="7" t="s">
        <v>1588</v>
      </c>
      <c r="E69" s="7" t="s">
        <v>3053</v>
      </c>
      <c r="F69" s="16" t="s">
        <v>966</v>
      </c>
      <c r="G69" s="8" t="n">
        <v>4650</v>
      </c>
    </row>
    <row r="70" customFormat="false" ht="12.75" hidden="false" customHeight="false" outlineLevel="2" collapsed="false">
      <c r="A70" s="5" t="s">
        <v>1320</v>
      </c>
      <c r="B70" s="6" t="n">
        <v>36922</v>
      </c>
      <c r="C70" s="7" t="s">
        <v>4143</v>
      </c>
      <c r="D70" s="7" t="s">
        <v>1588</v>
      </c>
      <c r="E70" s="7" t="s">
        <v>3053</v>
      </c>
      <c r="F70" s="16" t="s">
        <v>966</v>
      </c>
      <c r="G70" s="8" t="n">
        <v>15000</v>
      </c>
    </row>
    <row r="71" customFormat="false" ht="12.75" hidden="false" customHeight="false" outlineLevel="2" collapsed="false">
      <c r="A71" s="5" t="s">
        <v>1320</v>
      </c>
      <c r="B71" s="6" t="n">
        <v>36922</v>
      </c>
      <c r="C71" s="7" t="s">
        <v>4143</v>
      </c>
      <c r="D71" s="7" t="s">
        <v>1588</v>
      </c>
      <c r="E71" s="7" t="s">
        <v>3053</v>
      </c>
      <c r="F71" s="16" t="s">
        <v>966</v>
      </c>
      <c r="G71" s="8" t="n">
        <v>-15000</v>
      </c>
    </row>
    <row r="72" customFormat="false" ht="12.75" hidden="false" customHeight="false" outlineLevel="2" collapsed="false">
      <c r="A72" s="5" t="s">
        <v>1749</v>
      </c>
      <c r="B72" s="6" t="n">
        <v>36993</v>
      </c>
      <c r="C72" s="7" t="s">
        <v>1750</v>
      </c>
      <c r="D72" s="7" t="s">
        <v>1588</v>
      </c>
      <c r="E72" s="7" t="s">
        <v>20</v>
      </c>
      <c r="F72" s="16" t="s">
        <v>1600</v>
      </c>
      <c r="G72" s="8" t="n">
        <v>0</v>
      </c>
    </row>
    <row r="73" customFormat="false" ht="12.75" hidden="false" customHeight="false" outlineLevel="2" collapsed="false">
      <c r="A73" s="5" t="s">
        <v>4501</v>
      </c>
      <c r="B73" s="6" t="n">
        <v>36910</v>
      </c>
      <c r="C73" s="7" t="s">
        <v>4502</v>
      </c>
      <c r="D73" s="7" t="s">
        <v>1588</v>
      </c>
      <c r="E73" s="7" t="s">
        <v>376</v>
      </c>
      <c r="F73" s="16" t="s">
        <v>1241</v>
      </c>
      <c r="G73" s="8" t="n">
        <v>1120</v>
      </c>
    </row>
    <row r="74" customFormat="false" ht="12.75" hidden="false" customHeight="false" outlineLevel="2" collapsed="false">
      <c r="A74" s="5" t="s">
        <v>3927</v>
      </c>
      <c r="B74" s="6" t="n">
        <v>36929</v>
      </c>
      <c r="C74" s="7" t="s">
        <v>3928</v>
      </c>
      <c r="D74" s="7" t="s">
        <v>1588</v>
      </c>
      <c r="E74" s="7" t="s">
        <v>39</v>
      </c>
      <c r="F74" s="16" t="s">
        <v>1280</v>
      </c>
      <c r="G74" s="8" t="n">
        <v>20956</v>
      </c>
    </row>
    <row r="75" customFormat="false" ht="12.75" hidden="false" customHeight="false" outlineLevel="2" collapsed="false">
      <c r="A75" s="5" t="s">
        <v>3973</v>
      </c>
      <c r="B75" s="6" t="n">
        <v>36948</v>
      </c>
      <c r="C75" s="7" t="s">
        <v>3974</v>
      </c>
      <c r="D75" s="7" t="s">
        <v>1588</v>
      </c>
      <c r="E75" s="7" t="s">
        <v>3053</v>
      </c>
      <c r="F75" s="16" t="s">
        <v>1280</v>
      </c>
      <c r="G75" s="8" t="n">
        <v>465</v>
      </c>
    </row>
    <row r="76" customFormat="false" ht="12.75" hidden="false" customHeight="false" outlineLevel="2" collapsed="false">
      <c r="A76" s="5" t="s">
        <v>4238</v>
      </c>
      <c r="B76" s="6" t="n">
        <v>36893</v>
      </c>
      <c r="C76" s="7" t="s">
        <v>2534</v>
      </c>
      <c r="D76" s="7" t="s">
        <v>1588</v>
      </c>
      <c r="E76" s="7" t="s">
        <v>3053</v>
      </c>
      <c r="F76" s="16" t="s">
        <v>961</v>
      </c>
      <c r="G76" s="8" t="n">
        <v>775</v>
      </c>
    </row>
    <row r="77" customFormat="false" ht="12.75" hidden="false" customHeight="false" outlineLevel="2" collapsed="false">
      <c r="A77" s="5" t="s">
        <v>4238</v>
      </c>
      <c r="B77" s="6" t="n">
        <v>36922</v>
      </c>
      <c r="C77" s="7" t="s">
        <v>2534</v>
      </c>
      <c r="D77" s="7" t="s">
        <v>1588</v>
      </c>
      <c r="E77" s="7" t="s">
        <v>3053</v>
      </c>
      <c r="F77" s="16" t="s">
        <v>961</v>
      </c>
      <c r="G77" s="8" t="n">
        <v>-775</v>
      </c>
    </row>
    <row r="78" customFormat="false" ht="12.75" hidden="false" customHeight="false" outlineLevel="2" collapsed="false">
      <c r="A78" s="5" t="s">
        <v>2032</v>
      </c>
      <c r="B78" s="6" t="n">
        <v>36984</v>
      </c>
      <c r="C78" s="7" t="s">
        <v>2033</v>
      </c>
      <c r="D78" s="7" t="s">
        <v>1588</v>
      </c>
      <c r="E78" s="7" t="s">
        <v>1152</v>
      </c>
      <c r="F78" s="16" t="s">
        <v>1631</v>
      </c>
      <c r="G78" s="8" t="n">
        <v>50000</v>
      </c>
    </row>
    <row r="79" customFormat="false" ht="12.75" hidden="false" customHeight="false" outlineLevel="2" collapsed="false">
      <c r="A79" s="5" t="s">
        <v>2032</v>
      </c>
      <c r="B79" s="6" t="n">
        <v>37069</v>
      </c>
      <c r="C79" s="7" t="s">
        <v>2033</v>
      </c>
      <c r="D79" s="7" t="s">
        <v>1588</v>
      </c>
      <c r="E79" s="7"/>
      <c r="F79" s="16" t="s">
        <v>1631</v>
      </c>
      <c r="G79" s="8" t="n">
        <v>50000</v>
      </c>
    </row>
    <row r="80" customFormat="false" ht="12.75" hidden="false" customHeight="false" outlineLevel="2" collapsed="false">
      <c r="A80" s="5" t="s">
        <v>4373</v>
      </c>
      <c r="B80" s="6" t="n">
        <v>36921</v>
      </c>
      <c r="C80" s="7" t="s">
        <v>4374</v>
      </c>
      <c r="D80" s="7" t="s">
        <v>1588</v>
      </c>
      <c r="E80" s="7" t="s">
        <v>3053</v>
      </c>
      <c r="F80" s="16" t="s">
        <v>1659</v>
      </c>
      <c r="G80" s="8" t="n">
        <v>60000</v>
      </c>
    </row>
    <row r="81" customFormat="false" ht="12.75" hidden="false" customHeight="false" outlineLevel="2" collapsed="false">
      <c r="A81" s="5" t="s">
        <v>4442</v>
      </c>
      <c r="B81" s="6" t="n">
        <v>36921</v>
      </c>
      <c r="C81" s="7" t="s">
        <v>2472</v>
      </c>
      <c r="D81" s="7" t="s">
        <v>1588</v>
      </c>
      <c r="E81" s="7" t="s">
        <v>219</v>
      </c>
      <c r="F81" s="16" t="s">
        <v>1280</v>
      </c>
      <c r="G81" s="8" t="n">
        <v>700</v>
      </c>
    </row>
    <row r="82" customFormat="false" ht="12.75" hidden="false" customHeight="false" outlineLevel="2" collapsed="false">
      <c r="A82" s="5" t="s">
        <v>4375</v>
      </c>
      <c r="B82" s="6" t="n">
        <v>36921</v>
      </c>
      <c r="C82" s="7" t="s">
        <v>4376</v>
      </c>
      <c r="D82" s="7" t="s">
        <v>1588</v>
      </c>
      <c r="E82" s="7" t="s">
        <v>3053</v>
      </c>
      <c r="F82" s="16" t="s">
        <v>1659</v>
      </c>
      <c r="G82" s="8" t="n">
        <v>2295</v>
      </c>
    </row>
    <row r="83" customFormat="false" ht="12.75" hidden="false" customHeight="false" outlineLevel="2" collapsed="false">
      <c r="A83" s="5" t="s">
        <v>4375</v>
      </c>
      <c r="B83" s="6" t="n">
        <v>36921</v>
      </c>
      <c r="C83" s="7" t="s">
        <v>4376</v>
      </c>
      <c r="D83" s="7" t="s">
        <v>1588</v>
      </c>
      <c r="E83" s="7" t="s">
        <v>3053</v>
      </c>
      <c r="F83" s="16" t="s">
        <v>1659</v>
      </c>
      <c r="G83" s="8" t="n">
        <v>0</v>
      </c>
    </row>
    <row r="84" customFormat="false" ht="12.75" hidden="false" customHeight="false" outlineLevel="2" collapsed="false">
      <c r="A84" s="5" t="s">
        <v>4239</v>
      </c>
      <c r="B84" s="6" t="n">
        <v>36894</v>
      </c>
      <c r="C84" s="7" t="s">
        <v>4240</v>
      </c>
      <c r="D84" s="7" t="s">
        <v>1588</v>
      </c>
      <c r="E84" s="7" t="s">
        <v>4122</v>
      </c>
      <c r="F84" s="16" t="s">
        <v>961</v>
      </c>
      <c r="G84" s="8" t="n">
        <v>115335</v>
      </c>
    </row>
    <row r="85" customFormat="false" ht="12.75" hidden="false" customHeight="false" outlineLevel="2" collapsed="false">
      <c r="A85" s="5" t="s">
        <v>4036</v>
      </c>
      <c r="B85" s="6" t="n">
        <v>36944</v>
      </c>
      <c r="C85" s="7" t="s">
        <v>4037</v>
      </c>
      <c r="D85" s="7" t="s">
        <v>1588</v>
      </c>
      <c r="E85" s="7" t="s">
        <v>3030</v>
      </c>
      <c r="F85" s="16" t="s">
        <v>1016</v>
      </c>
      <c r="G85" s="8" t="n">
        <v>4400</v>
      </c>
    </row>
    <row r="86" customFormat="false" ht="12.75" hidden="false" customHeight="false" outlineLevel="2" collapsed="false">
      <c r="A86" s="5" t="s">
        <v>1766</v>
      </c>
      <c r="B86" s="6" t="n">
        <v>36998</v>
      </c>
      <c r="C86" s="7" t="s">
        <v>1767</v>
      </c>
      <c r="D86" s="7" t="s">
        <v>1588</v>
      </c>
      <c r="E86" s="7" t="s">
        <v>20</v>
      </c>
      <c r="F86" s="16" t="s">
        <v>1280</v>
      </c>
      <c r="G86" s="8" t="n">
        <v>5812</v>
      </c>
    </row>
    <row r="87" customFormat="false" ht="12.75" hidden="false" customHeight="false" outlineLevel="2" collapsed="false">
      <c r="A87" s="5" t="s">
        <v>4367</v>
      </c>
      <c r="B87" s="6" t="n">
        <v>36915</v>
      </c>
      <c r="C87" s="7" t="s">
        <v>4347</v>
      </c>
      <c r="D87" s="7" t="s">
        <v>1588</v>
      </c>
      <c r="E87" s="7" t="s">
        <v>1069</v>
      </c>
      <c r="F87" s="16" t="s">
        <v>1659</v>
      </c>
      <c r="G87" s="8" t="n">
        <v>15000</v>
      </c>
    </row>
    <row r="88" customFormat="false" ht="12.75" hidden="false" customHeight="false" outlineLevel="2" collapsed="false">
      <c r="A88" s="5" t="s">
        <v>4346</v>
      </c>
      <c r="B88" s="6" t="n">
        <v>36907</v>
      </c>
      <c r="C88" s="7" t="s">
        <v>4347</v>
      </c>
      <c r="D88" s="7" t="s">
        <v>1588</v>
      </c>
      <c r="E88" s="7" t="s">
        <v>1069</v>
      </c>
      <c r="F88" s="16" t="s">
        <v>1659</v>
      </c>
      <c r="G88" s="8" t="n">
        <v>16749</v>
      </c>
    </row>
    <row r="89" customFormat="false" ht="12.75" hidden="false" customHeight="false" outlineLevel="2" collapsed="false">
      <c r="A89" s="5" t="s">
        <v>4348</v>
      </c>
      <c r="B89" s="6" t="n">
        <v>36907</v>
      </c>
      <c r="C89" s="7" t="s">
        <v>4347</v>
      </c>
      <c r="D89" s="7" t="s">
        <v>1588</v>
      </c>
      <c r="E89" s="7" t="s">
        <v>1069</v>
      </c>
      <c r="F89" s="16" t="s">
        <v>1659</v>
      </c>
      <c r="G89" s="8" t="n">
        <v>16018</v>
      </c>
    </row>
    <row r="90" customFormat="false" ht="12.75" hidden="false" customHeight="false" outlineLevel="2" collapsed="false">
      <c r="A90" s="5" t="s">
        <v>1770</v>
      </c>
      <c r="B90" s="6" t="n">
        <v>36998</v>
      </c>
      <c r="C90" s="7" t="s">
        <v>1767</v>
      </c>
      <c r="D90" s="7" t="s">
        <v>1588</v>
      </c>
      <c r="E90" s="7" t="s">
        <v>20</v>
      </c>
      <c r="F90" s="16" t="s">
        <v>1280</v>
      </c>
      <c r="G90" s="8" t="n">
        <v>3100</v>
      </c>
    </row>
    <row r="91" customFormat="false" ht="12.75" hidden="false" customHeight="false" outlineLevel="2" collapsed="false">
      <c r="A91" s="5" t="s">
        <v>1768</v>
      </c>
      <c r="B91" s="6" t="n">
        <v>36998</v>
      </c>
      <c r="C91" s="7" t="s">
        <v>1767</v>
      </c>
      <c r="D91" s="7" t="s">
        <v>1588</v>
      </c>
      <c r="E91" s="7" t="s">
        <v>20</v>
      </c>
      <c r="F91" s="16" t="s">
        <v>1280</v>
      </c>
      <c r="G91" s="8" t="n">
        <v>6200</v>
      </c>
    </row>
    <row r="92" customFormat="false" ht="12.75" hidden="false" customHeight="false" outlineLevel="2" collapsed="false">
      <c r="A92" s="5" t="s">
        <v>1863</v>
      </c>
      <c r="B92" s="6" t="n">
        <v>37004</v>
      </c>
      <c r="C92" s="7" t="s">
        <v>1864</v>
      </c>
      <c r="D92" s="7" t="s">
        <v>1588</v>
      </c>
      <c r="E92" s="7" t="s">
        <v>20</v>
      </c>
      <c r="F92" s="16" t="s">
        <v>1280</v>
      </c>
      <c r="G92" s="8" t="n">
        <v>50</v>
      </c>
    </row>
    <row r="93" customFormat="false" ht="12.75" hidden="false" customHeight="false" outlineLevel="2" collapsed="false">
      <c r="A93" s="5" t="s">
        <v>3926</v>
      </c>
      <c r="B93" s="6" t="n">
        <v>36949</v>
      </c>
      <c r="C93" s="7" t="s">
        <v>65</v>
      </c>
      <c r="D93" s="7" t="s">
        <v>1588</v>
      </c>
      <c r="E93" s="7" t="s">
        <v>960</v>
      </c>
      <c r="F93" s="16" t="s">
        <v>1280</v>
      </c>
      <c r="G93" s="8" t="n">
        <v>155</v>
      </c>
    </row>
    <row r="94" customFormat="false" ht="12.75" hidden="false" customHeight="false" outlineLevel="2" collapsed="false">
      <c r="A94" s="5" t="s">
        <v>3925</v>
      </c>
      <c r="B94" s="6" t="n">
        <v>36950</v>
      </c>
      <c r="C94" s="7" t="s">
        <v>3711</v>
      </c>
      <c r="D94" s="7" t="s">
        <v>1588</v>
      </c>
      <c r="E94" s="7" t="s">
        <v>672</v>
      </c>
      <c r="F94" s="16" t="s">
        <v>1280</v>
      </c>
      <c r="G94" s="8" t="n">
        <v>232.5</v>
      </c>
    </row>
    <row r="95" customFormat="false" ht="12.75" hidden="false" customHeight="false" outlineLevel="2" collapsed="false">
      <c r="A95" s="5" t="s">
        <v>4151</v>
      </c>
      <c r="B95" s="6" t="n">
        <v>36896</v>
      </c>
      <c r="C95" s="7" t="s">
        <v>4079</v>
      </c>
      <c r="D95" s="7" t="s">
        <v>1588</v>
      </c>
      <c r="E95" s="7" t="s">
        <v>3034</v>
      </c>
      <c r="F95" s="16" t="s">
        <v>3302</v>
      </c>
      <c r="G95" s="8" t="n">
        <v>-58800</v>
      </c>
    </row>
    <row r="96" customFormat="false" ht="12.75" hidden="false" customHeight="false" outlineLevel="2" collapsed="false">
      <c r="A96" s="5" t="s">
        <v>1771</v>
      </c>
      <c r="B96" s="6" t="n">
        <v>36998</v>
      </c>
      <c r="C96" s="7" t="s">
        <v>1413</v>
      </c>
      <c r="D96" s="7" t="s">
        <v>1588</v>
      </c>
      <c r="E96" s="7" t="s">
        <v>20</v>
      </c>
      <c r="F96" s="16" t="s">
        <v>1631</v>
      </c>
      <c r="G96" s="8" t="n">
        <v>103000</v>
      </c>
    </row>
    <row r="97" customFormat="false" ht="12.75" hidden="false" customHeight="false" outlineLevel="2" collapsed="false">
      <c r="A97" s="5" t="s">
        <v>3518</v>
      </c>
      <c r="B97" s="6" t="n">
        <v>36980</v>
      </c>
      <c r="C97" s="7" t="s">
        <v>3519</v>
      </c>
      <c r="D97" s="7" t="s">
        <v>1588</v>
      </c>
      <c r="E97" s="7" t="s">
        <v>3053</v>
      </c>
      <c r="F97" s="16" t="s">
        <v>961</v>
      </c>
      <c r="G97" s="8" t="n">
        <v>-6310</v>
      </c>
    </row>
    <row r="98" customFormat="false" ht="12.75" hidden="false" customHeight="false" outlineLevel="2" collapsed="false">
      <c r="A98" s="5" t="s">
        <v>4253</v>
      </c>
      <c r="B98" s="6" t="n">
        <v>36915</v>
      </c>
      <c r="C98" s="7" t="s">
        <v>4254</v>
      </c>
      <c r="D98" s="7" t="s">
        <v>1588</v>
      </c>
      <c r="E98" s="7" t="s">
        <v>3053</v>
      </c>
      <c r="F98" s="16" t="s">
        <v>961</v>
      </c>
      <c r="G98" s="8" t="n">
        <v>6310</v>
      </c>
    </row>
    <row r="99" customFormat="false" ht="12.75" hidden="false" customHeight="false" outlineLevel="2" collapsed="false">
      <c r="A99" s="5" t="s">
        <v>4454</v>
      </c>
      <c r="B99" s="6" t="n">
        <v>36893</v>
      </c>
      <c r="C99" s="7" t="s">
        <v>4455</v>
      </c>
      <c r="D99" s="7" t="s">
        <v>1588</v>
      </c>
      <c r="E99" s="7" t="s">
        <v>4328</v>
      </c>
      <c r="F99" s="16" t="s">
        <v>3054</v>
      </c>
      <c r="G99" s="8" t="n">
        <v>290</v>
      </c>
    </row>
    <row r="100" customFormat="false" ht="12.75" hidden="false" customHeight="false" outlineLevel="2" collapsed="false">
      <c r="A100" s="5" t="s">
        <v>4120</v>
      </c>
      <c r="B100" s="6" t="n">
        <v>36894</v>
      </c>
      <c r="C100" s="7" t="s">
        <v>4121</v>
      </c>
      <c r="D100" s="7" t="s">
        <v>1588</v>
      </c>
      <c r="E100" s="7" t="s">
        <v>4122</v>
      </c>
      <c r="F100" s="16" t="s">
        <v>1600</v>
      </c>
      <c r="G100" s="8" t="n">
        <v>255713</v>
      </c>
    </row>
    <row r="101" customFormat="false" ht="12.75" hidden="false" customHeight="false" outlineLevel="2" collapsed="false">
      <c r="A101" s="5" t="s">
        <v>4388</v>
      </c>
      <c r="B101" s="6" t="n">
        <v>36893</v>
      </c>
      <c r="C101" s="7" t="s">
        <v>4389</v>
      </c>
      <c r="D101" s="7" t="s">
        <v>1588</v>
      </c>
      <c r="E101" s="7" t="s">
        <v>700</v>
      </c>
      <c r="F101" s="16" t="s">
        <v>1280</v>
      </c>
      <c r="G101" s="8" t="n">
        <v>725</v>
      </c>
    </row>
    <row r="102" customFormat="false" ht="12.75" hidden="false" customHeight="false" outlineLevel="2" collapsed="false">
      <c r="A102" s="5" t="s">
        <v>4323</v>
      </c>
      <c r="B102" s="6" t="n">
        <v>36893</v>
      </c>
      <c r="C102" s="7" t="s">
        <v>1658</v>
      </c>
      <c r="D102" s="7" t="s">
        <v>1588</v>
      </c>
      <c r="E102" s="7" t="s">
        <v>3053</v>
      </c>
      <c r="F102" s="16" t="s">
        <v>1659</v>
      </c>
      <c r="G102" s="8" t="n">
        <v>2288</v>
      </c>
    </row>
    <row r="103" customFormat="false" ht="12.75" hidden="false" customHeight="false" outlineLevel="2" collapsed="false">
      <c r="A103" s="5" t="s">
        <v>4456</v>
      </c>
      <c r="B103" s="6" t="n">
        <v>36893</v>
      </c>
      <c r="C103" s="7" t="s">
        <v>1532</v>
      </c>
      <c r="D103" s="7" t="s">
        <v>1588</v>
      </c>
      <c r="E103" s="7" t="s">
        <v>3053</v>
      </c>
      <c r="F103" s="16" t="s">
        <v>3054</v>
      </c>
      <c r="G103" s="8" t="n">
        <v>4650</v>
      </c>
    </row>
    <row r="104" customFormat="false" ht="12.75" hidden="false" customHeight="false" outlineLevel="2" collapsed="false">
      <c r="A104" s="5" t="s">
        <v>4262</v>
      </c>
      <c r="B104" s="6" t="n">
        <v>36893</v>
      </c>
      <c r="C104" s="7" t="s">
        <v>1413</v>
      </c>
      <c r="D104" s="7" t="s">
        <v>1588</v>
      </c>
      <c r="E104" s="7" t="s">
        <v>3053</v>
      </c>
      <c r="F104" s="16" t="s">
        <v>1631</v>
      </c>
      <c r="G104" s="8" t="n">
        <v>4000</v>
      </c>
    </row>
    <row r="105" customFormat="false" ht="12.75" hidden="false" customHeight="false" outlineLevel="2" collapsed="false">
      <c r="A105" s="5" t="s">
        <v>4263</v>
      </c>
      <c r="B105" s="6" t="n">
        <v>36893</v>
      </c>
      <c r="C105" s="7" t="s">
        <v>4077</v>
      </c>
      <c r="D105" s="7" t="s">
        <v>1588</v>
      </c>
      <c r="E105" s="7" t="s">
        <v>3053</v>
      </c>
      <c r="F105" s="16" t="s">
        <v>1631</v>
      </c>
      <c r="G105" s="8" t="n">
        <v>111600</v>
      </c>
    </row>
    <row r="106" customFormat="false" ht="12.75" hidden="false" customHeight="false" outlineLevel="2" collapsed="false">
      <c r="A106" s="5" t="s">
        <v>4144</v>
      </c>
      <c r="B106" s="6" t="n">
        <v>36893</v>
      </c>
      <c r="C106" s="7" t="s">
        <v>4145</v>
      </c>
      <c r="D106" s="7" t="s">
        <v>1588</v>
      </c>
      <c r="E106" s="7" t="s">
        <v>3034</v>
      </c>
      <c r="F106" s="16" t="s">
        <v>3302</v>
      </c>
      <c r="G106" s="8" t="n">
        <v>336</v>
      </c>
    </row>
    <row r="107" customFormat="false" ht="12.75" hidden="false" customHeight="false" outlineLevel="2" collapsed="false">
      <c r="A107" s="5" t="s">
        <v>4048</v>
      </c>
      <c r="B107" s="6" t="n">
        <v>36894</v>
      </c>
      <c r="C107" s="7" t="s">
        <v>1663</v>
      </c>
      <c r="D107" s="7" t="s">
        <v>1588</v>
      </c>
      <c r="E107" s="7" t="s">
        <v>3362</v>
      </c>
      <c r="F107" s="16" t="s">
        <v>1621</v>
      </c>
      <c r="G107" s="8" t="n">
        <v>4128</v>
      </c>
    </row>
    <row r="108" customFormat="false" ht="12.75" hidden="false" customHeight="false" outlineLevel="2" collapsed="false">
      <c r="A108" s="5" t="s">
        <v>4329</v>
      </c>
      <c r="B108" s="6" t="n">
        <v>36896</v>
      </c>
      <c r="C108" s="7" t="s">
        <v>2312</v>
      </c>
      <c r="D108" s="7" t="s">
        <v>1588</v>
      </c>
      <c r="E108" s="7" t="s">
        <v>3053</v>
      </c>
      <c r="F108" s="16" t="s">
        <v>1659</v>
      </c>
      <c r="G108" s="8" t="n">
        <v>1800</v>
      </c>
    </row>
    <row r="109" customFormat="false" ht="12.75" hidden="false" customHeight="false" outlineLevel="2" collapsed="false">
      <c r="A109" s="5" t="s">
        <v>4330</v>
      </c>
      <c r="B109" s="6" t="n">
        <v>36896</v>
      </c>
      <c r="C109" s="7" t="s">
        <v>2312</v>
      </c>
      <c r="D109" s="7" t="s">
        <v>1588</v>
      </c>
      <c r="E109" s="7" t="s">
        <v>3053</v>
      </c>
      <c r="F109" s="16" t="s">
        <v>1659</v>
      </c>
      <c r="G109" s="8" t="n">
        <v>2800</v>
      </c>
    </row>
    <row r="110" customFormat="false" ht="12.75" hidden="false" customHeight="false" outlineLevel="2" collapsed="false">
      <c r="A110" s="5" t="s">
        <v>4150</v>
      </c>
      <c r="B110" s="6" t="n">
        <v>36896</v>
      </c>
      <c r="C110" s="7" t="s">
        <v>1733</v>
      </c>
      <c r="D110" s="7" t="s">
        <v>1588</v>
      </c>
      <c r="E110" s="7" t="s">
        <v>3053</v>
      </c>
      <c r="F110" s="16" t="s">
        <v>3302</v>
      </c>
      <c r="G110" s="8" t="n">
        <v>375</v>
      </c>
    </row>
    <row r="111" customFormat="false" ht="12.75" hidden="false" customHeight="false" outlineLevel="2" collapsed="false">
      <c r="A111" s="5" t="s">
        <v>4264</v>
      </c>
      <c r="B111" s="6" t="n">
        <v>36896</v>
      </c>
      <c r="C111" s="7" t="s">
        <v>292</v>
      </c>
      <c r="D111" s="7" t="s">
        <v>1588</v>
      </c>
      <c r="E111" s="7" t="s">
        <v>3053</v>
      </c>
      <c r="F111" s="16" t="s">
        <v>1631</v>
      </c>
      <c r="G111" s="8" t="n">
        <v>8400</v>
      </c>
    </row>
    <row r="112" customFormat="false" ht="12.75" hidden="false" customHeight="false" outlineLevel="2" collapsed="false">
      <c r="A112" s="5" t="s">
        <v>4265</v>
      </c>
      <c r="B112" s="6" t="n">
        <v>36896</v>
      </c>
      <c r="C112" s="7" t="s">
        <v>4266</v>
      </c>
      <c r="D112" s="7" t="s">
        <v>1588</v>
      </c>
      <c r="E112" s="7" t="s">
        <v>3053</v>
      </c>
      <c r="F112" s="16" t="s">
        <v>1631</v>
      </c>
      <c r="G112" s="8" t="n">
        <v>50000</v>
      </c>
    </row>
    <row r="113" customFormat="false" ht="12.75" hidden="false" customHeight="false" outlineLevel="2" collapsed="false">
      <c r="A113" s="5" t="s">
        <v>4394</v>
      </c>
      <c r="B113" s="6" t="n">
        <v>36896</v>
      </c>
      <c r="C113" s="7" t="s">
        <v>4395</v>
      </c>
      <c r="D113" s="7" t="s">
        <v>1588</v>
      </c>
      <c r="E113" s="7" t="s">
        <v>3053</v>
      </c>
      <c r="F113" s="16" t="s">
        <v>1280</v>
      </c>
      <c r="G113" s="8" t="n">
        <v>4400</v>
      </c>
    </row>
    <row r="114" customFormat="false" ht="12.75" hidden="false" customHeight="false" outlineLevel="2" collapsed="false">
      <c r="A114" s="5" t="s">
        <v>4524</v>
      </c>
      <c r="B114" s="6" t="n">
        <v>36899</v>
      </c>
      <c r="C114" s="7" t="s">
        <v>4525</v>
      </c>
      <c r="D114" s="7" t="s">
        <v>1588</v>
      </c>
      <c r="E114" s="7" t="s">
        <v>3034</v>
      </c>
      <c r="F114" s="16" t="s">
        <v>3302</v>
      </c>
      <c r="G114" s="8" t="n">
        <v>210</v>
      </c>
    </row>
    <row r="115" customFormat="false" ht="12.75" hidden="false" customHeight="false" outlineLevel="2" collapsed="false">
      <c r="A115" s="5" t="s">
        <v>4390</v>
      </c>
      <c r="B115" s="6" t="n">
        <v>36894</v>
      </c>
      <c r="C115" s="7" t="s">
        <v>4391</v>
      </c>
      <c r="D115" s="7" t="s">
        <v>1588</v>
      </c>
      <c r="E115" s="7" t="s">
        <v>3030</v>
      </c>
      <c r="F115" s="16" t="s">
        <v>1280</v>
      </c>
      <c r="G115" s="8" t="n">
        <v>2500</v>
      </c>
    </row>
    <row r="116" customFormat="false" ht="12.75" hidden="false" customHeight="false" outlineLevel="2" collapsed="false">
      <c r="A116" s="5" t="s">
        <v>4396</v>
      </c>
      <c r="B116" s="6" t="n">
        <v>36896</v>
      </c>
      <c r="C116" s="7" t="s">
        <v>4397</v>
      </c>
      <c r="D116" s="7" t="s">
        <v>1588</v>
      </c>
      <c r="E116" s="7" t="s">
        <v>3053</v>
      </c>
      <c r="F116" s="16" t="s">
        <v>1280</v>
      </c>
      <c r="G116" s="8" t="n">
        <v>3000</v>
      </c>
    </row>
    <row r="117" customFormat="false" ht="12.75" hidden="false" customHeight="false" outlineLevel="2" collapsed="false">
      <c r="A117" s="5" t="s">
        <v>4146</v>
      </c>
      <c r="B117" s="6" t="n">
        <v>36894</v>
      </c>
      <c r="C117" s="7" t="s">
        <v>4145</v>
      </c>
      <c r="D117" s="7" t="s">
        <v>1588</v>
      </c>
      <c r="E117" s="7" t="s">
        <v>3034</v>
      </c>
      <c r="F117" s="16" t="s">
        <v>3302</v>
      </c>
      <c r="G117" s="8" t="n">
        <v>126</v>
      </c>
    </row>
    <row r="118" customFormat="false" ht="12.75" hidden="false" customHeight="false" outlineLevel="2" collapsed="false">
      <c r="A118" s="5" t="s">
        <v>4392</v>
      </c>
      <c r="B118" s="6" t="n">
        <v>36894</v>
      </c>
      <c r="C118" s="7" t="s">
        <v>4393</v>
      </c>
      <c r="D118" s="7" t="s">
        <v>1588</v>
      </c>
      <c r="E118" s="7" t="s">
        <v>376</v>
      </c>
      <c r="F118" s="16" t="s">
        <v>1280</v>
      </c>
      <c r="G118" s="8" t="n">
        <v>40080</v>
      </c>
    </row>
    <row r="119" customFormat="false" ht="12.75" hidden="false" customHeight="false" outlineLevel="2" collapsed="false">
      <c r="A119" s="5" t="s">
        <v>3051</v>
      </c>
      <c r="B119" s="6" t="n">
        <v>36896</v>
      </c>
      <c r="C119" s="7" t="s">
        <v>3052</v>
      </c>
      <c r="D119" s="7" t="s">
        <v>1588</v>
      </c>
      <c r="E119" s="7" t="s">
        <v>3053</v>
      </c>
      <c r="F119" s="16" t="s">
        <v>3054</v>
      </c>
      <c r="G119" s="8" t="n">
        <v>66133</v>
      </c>
    </row>
    <row r="120" customFormat="false" ht="12.75" hidden="false" customHeight="false" outlineLevel="2" collapsed="false">
      <c r="A120" s="5" t="s">
        <v>3051</v>
      </c>
      <c r="B120" s="6" t="n">
        <v>36899</v>
      </c>
      <c r="C120" s="7" t="s">
        <v>3052</v>
      </c>
      <c r="D120" s="7" t="s">
        <v>1588</v>
      </c>
      <c r="E120" s="7" t="s">
        <v>3053</v>
      </c>
      <c r="F120" s="16" t="s">
        <v>3054</v>
      </c>
      <c r="G120" s="8" t="n">
        <v>-66133</v>
      </c>
    </row>
    <row r="121" customFormat="false" ht="12.75" hidden="false" customHeight="false" outlineLevel="2" collapsed="false">
      <c r="A121" s="5" t="s">
        <v>3051</v>
      </c>
      <c r="B121" s="6" t="n">
        <v>36899</v>
      </c>
      <c r="C121" s="7" t="s">
        <v>3052</v>
      </c>
      <c r="D121" s="7" t="s">
        <v>1588</v>
      </c>
      <c r="E121" s="7" t="s">
        <v>3053</v>
      </c>
      <c r="F121" s="16" t="s">
        <v>3054</v>
      </c>
      <c r="G121" s="8" t="n">
        <v>9920</v>
      </c>
    </row>
    <row r="122" customFormat="false" ht="12.75" hidden="false" customHeight="false" outlineLevel="2" collapsed="false">
      <c r="A122" s="5" t="s">
        <v>4325</v>
      </c>
      <c r="B122" s="6" t="n">
        <v>36895</v>
      </c>
      <c r="C122" s="7" t="s">
        <v>4326</v>
      </c>
      <c r="D122" s="7" t="s">
        <v>1588</v>
      </c>
      <c r="E122" s="7" t="s">
        <v>88</v>
      </c>
      <c r="F122" s="16" t="s">
        <v>1659</v>
      </c>
      <c r="G122" s="8" t="n">
        <v>590</v>
      </c>
    </row>
    <row r="123" customFormat="false" ht="12.75" hidden="false" customHeight="false" outlineLevel="2" collapsed="false">
      <c r="A123" s="5" t="s">
        <v>4123</v>
      </c>
      <c r="B123" s="6" t="n">
        <v>36895</v>
      </c>
      <c r="C123" s="7" t="s">
        <v>4124</v>
      </c>
      <c r="D123" s="7" t="s">
        <v>1588</v>
      </c>
      <c r="E123" s="7" t="s">
        <v>3030</v>
      </c>
      <c r="F123" s="16" t="s">
        <v>1600</v>
      </c>
      <c r="G123" s="8" t="n">
        <v>13850</v>
      </c>
    </row>
    <row r="124" customFormat="false" ht="12.75" hidden="false" customHeight="false" outlineLevel="2" collapsed="false">
      <c r="A124" s="5" t="s">
        <v>4123</v>
      </c>
      <c r="B124" s="6" t="n">
        <v>36895</v>
      </c>
      <c r="C124" s="7" t="s">
        <v>4324</v>
      </c>
      <c r="D124" s="7" t="s">
        <v>1588</v>
      </c>
      <c r="E124" s="7" t="s">
        <v>3030</v>
      </c>
      <c r="F124" s="16" t="s">
        <v>1659</v>
      </c>
      <c r="G124" s="8" t="n">
        <v>1000</v>
      </c>
    </row>
    <row r="125" customFormat="false" ht="12.75" hidden="false" customHeight="false" outlineLevel="2" collapsed="false">
      <c r="A125" s="5" t="s">
        <v>4327</v>
      </c>
      <c r="B125" s="6" t="n">
        <v>36895</v>
      </c>
      <c r="C125" s="7" t="s">
        <v>4326</v>
      </c>
      <c r="D125" s="7" t="s">
        <v>1588</v>
      </c>
      <c r="E125" s="7" t="s">
        <v>4328</v>
      </c>
      <c r="F125" s="16" t="s">
        <v>1659</v>
      </c>
      <c r="G125" s="8" t="n">
        <v>590</v>
      </c>
    </row>
    <row r="126" customFormat="false" ht="12.75" hidden="false" customHeight="false" outlineLevel="2" collapsed="false">
      <c r="A126" s="5" t="s">
        <v>4147</v>
      </c>
      <c r="B126" s="6" t="n">
        <v>36895</v>
      </c>
      <c r="C126" s="7" t="s">
        <v>4148</v>
      </c>
      <c r="D126" s="7" t="s">
        <v>1588</v>
      </c>
      <c r="E126" s="7" t="s">
        <v>3034</v>
      </c>
      <c r="F126" s="16" t="s">
        <v>3302</v>
      </c>
      <c r="G126" s="8" t="n">
        <v>1540</v>
      </c>
    </row>
    <row r="127" customFormat="false" ht="12.75" hidden="false" customHeight="false" outlineLevel="2" collapsed="false">
      <c r="A127" s="5" t="s">
        <v>4147</v>
      </c>
      <c r="B127" s="6" t="n">
        <v>36899</v>
      </c>
      <c r="C127" s="7" t="s">
        <v>4148</v>
      </c>
      <c r="D127" s="7" t="s">
        <v>1588</v>
      </c>
      <c r="E127" s="7" t="s">
        <v>3034</v>
      </c>
      <c r="F127" s="16" t="s">
        <v>3302</v>
      </c>
      <c r="G127" s="8" t="n">
        <v>1260</v>
      </c>
    </row>
    <row r="128" customFormat="false" ht="12.75" hidden="false" customHeight="false" outlineLevel="2" collapsed="false">
      <c r="A128" s="5" t="s">
        <v>4495</v>
      </c>
      <c r="B128" s="6" t="n">
        <v>36895</v>
      </c>
      <c r="C128" s="7" t="s">
        <v>1663</v>
      </c>
      <c r="D128" s="7" t="s">
        <v>1588</v>
      </c>
      <c r="E128" s="7" t="s">
        <v>3030</v>
      </c>
      <c r="F128" s="16" t="s">
        <v>4496</v>
      </c>
      <c r="G128" s="8" t="n">
        <v>1000</v>
      </c>
    </row>
    <row r="129" customFormat="false" ht="12.75" hidden="false" customHeight="false" outlineLevel="2" collapsed="false">
      <c r="A129" s="5" t="s">
        <v>4149</v>
      </c>
      <c r="B129" s="6" t="n">
        <v>36895</v>
      </c>
      <c r="C129" s="7" t="s">
        <v>4145</v>
      </c>
      <c r="D129" s="7" t="s">
        <v>1588</v>
      </c>
      <c r="E129" s="7" t="s">
        <v>3034</v>
      </c>
      <c r="F129" s="16" t="s">
        <v>3302</v>
      </c>
      <c r="G129" s="8" t="n">
        <v>168</v>
      </c>
    </row>
    <row r="130" customFormat="false" ht="12.75" hidden="false" customHeight="false" outlineLevel="2" collapsed="false">
      <c r="A130" s="5" t="s">
        <v>4331</v>
      </c>
      <c r="B130" s="6" t="n">
        <v>36896</v>
      </c>
      <c r="C130" s="7" t="s">
        <v>1658</v>
      </c>
      <c r="D130" s="7" t="s">
        <v>1588</v>
      </c>
      <c r="E130" s="7" t="s">
        <v>3053</v>
      </c>
      <c r="F130" s="16" t="s">
        <v>1659</v>
      </c>
      <c r="G130" s="8" t="n">
        <v>-9100</v>
      </c>
    </row>
    <row r="131" customFormat="false" ht="12.75" hidden="false" customHeight="false" outlineLevel="2" collapsed="false">
      <c r="A131" s="5" t="s">
        <v>4110</v>
      </c>
      <c r="B131" s="6" t="n">
        <v>36896</v>
      </c>
      <c r="C131" s="7" t="s">
        <v>4111</v>
      </c>
      <c r="D131" s="7" t="s">
        <v>1588</v>
      </c>
      <c r="E131" s="7" t="s">
        <v>3985</v>
      </c>
      <c r="F131" s="16" t="s">
        <v>2360</v>
      </c>
      <c r="G131" s="8" t="n">
        <v>5250</v>
      </c>
    </row>
    <row r="132" customFormat="false" ht="12.75" hidden="false" customHeight="false" outlineLevel="2" collapsed="false">
      <c r="A132" s="5" t="s">
        <v>4267</v>
      </c>
      <c r="B132" s="6" t="n">
        <v>36896</v>
      </c>
      <c r="C132" s="7" t="s">
        <v>4077</v>
      </c>
      <c r="D132" s="7" t="s">
        <v>1588</v>
      </c>
      <c r="E132" s="7" t="s">
        <v>3053</v>
      </c>
      <c r="F132" s="16" t="s">
        <v>1631</v>
      </c>
      <c r="G132" s="8" t="n">
        <v>55000</v>
      </c>
    </row>
    <row r="133" customFormat="false" ht="12.75" hidden="false" customHeight="false" outlineLevel="2" collapsed="false">
      <c r="A133" s="5" t="s">
        <v>4268</v>
      </c>
      <c r="B133" s="6" t="n">
        <v>36896</v>
      </c>
      <c r="C133" s="7" t="s">
        <v>4266</v>
      </c>
      <c r="D133" s="7" t="s">
        <v>1588</v>
      </c>
      <c r="E133" s="7" t="s">
        <v>3053</v>
      </c>
      <c r="F133" s="16" t="s">
        <v>1631</v>
      </c>
      <c r="G133" s="8" t="n">
        <v>50000</v>
      </c>
    </row>
    <row r="134" customFormat="false" ht="12.75" hidden="false" customHeight="false" outlineLevel="2" collapsed="false">
      <c r="A134" s="5" t="s">
        <v>4309</v>
      </c>
      <c r="B134" s="6" t="n">
        <v>36896</v>
      </c>
      <c r="C134" s="7" t="s">
        <v>3406</v>
      </c>
      <c r="D134" s="7" t="s">
        <v>1588</v>
      </c>
      <c r="E134" s="7" t="s">
        <v>3030</v>
      </c>
      <c r="F134" s="16" t="s">
        <v>4310</v>
      </c>
      <c r="G134" s="8" t="n">
        <v>5400</v>
      </c>
    </row>
    <row r="135" customFormat="false" ht="12.75" hidden="false" customHeight="false" outlineLevel="2" collapsed="false">
      <c r="A135" s="5" t="s">
        <v>4311</v>
      </c>
      <c r="B135" s="6" t="n">
        <v>36896</v>
      </c>
      <c r="C135" s="7" t="s">
        <v>3406</v>
      </c>
      <c r="D135" s="7" t="s">
        <v>1588</v>
      </c>
      <c r="E135" s="7" t="s">
        <v>3030</v>
      </c>
      <c r="F135" s="16" t="s">
        <v>4310</v>
      </c>
      <c r="G135" s="8" t="n">
        <v>600</v>
      </c>
    </row>
    <row r="136" customFormat="false" ht="12.75" hidden="false" customHeight="false" outlineLevel="2" collapsed="false">
      <c r="A136" s="5" t="s">
        <v>4521</v>
      </c>
      <c r="B136" s="6" t="n">
        <v>36896</v>
      </c>
      <c r="C136" s="7" t="s">
        <v>4522</v>
      </c>
      <c r="D136" s="7" t="s">
        <v>1588</v>
      </c>
      <c r="E136" s="7" t="s">
        <v>3030</v>
      </c>
      <c r="F136" s="16" t="s">
        <v>4523</v>
      </c>
      <c r="G136" s="8" t="n">
        <v>13500</v>
      </c>
    </row>
    <row r="137" customFormat="false" ht="12.75" hidden="false" customHeight="false" outlineLevel="2" collapsed="false">
      <c r="A137" s="5" t="s">
        <v>4398</v>
      </c>
      <c r="B137" s="6" t="n">
        <v>36896</v>
      </c>
      <c r="C137" s="7" t="s">
        <v>4399</v>
      </c>
      <c r="D137" s="7" t="s">
        <v>1588</v>
      </c>
      <c r="E137" s="7" t="s">
        <v>376</v>
      </c>
      <c r="F137" s="16" t="s">
        <v>1280</v>
      </c>
      <c r="G137" s="8" t="n">
        <v>2100</v>
      </c>
    </row>
    <row r="138" customFormat="false" ht="12.75" hidden="false" customHeight="false" outlineLevel="2" collapsed="false">
      <c r="A138" s="5" t="s">
        <v>4510</v>
      </c>
      <c r="B138" s="6" t="n">
        <v>36896</v>
      </c>
      <c r="C138" s="7" t="s">
        <v>3436</v>
      </c>
      <c r="D138" s="7" t="s">
        <v>1588</v>
      </c>
      <c r="E138" s="7" t="s">
        <v>3030</v>
      </c>
      <c r="F138" s="16" t="s">
        <v>1016</v>
      </c>
      <c r="G138" s="8" t="n">
        <v>1250</v>
      </c>
    </row>
    <row r="139" customFormat="false" ht="12.75" hidden="false" customHeight="false" outlineLevel="2" collapsed="false">
      <c r="A139" s="5" t="s">
        <v>4161</v>
      </c>
      <c r="B139" s="6" t="n">
        <v>36902</v>
      </c>
      <c r="C139" s="7" t="s">
        <v>707</v>
      </c>
      <c r="D139" s="7" t="s">
        <v>1588</v>
      </c>
      <c r="E139" s="7" t="s">
        <v>3053</v>
      </c>
      <c r="F139" s="16" t="s">
        <v>3302</v>
      </c>
      <c r="G139" s="8" t="n">
        <v>0</v>
      </c>
    </row>
    <row r="140" customFormat="false" ht="12.75" hidden="false" customHeight="false" outlineLevel="2" collapsed="false">
      <c r="A140" s="5" t="s">
        <v>4497</v>
      </c>
      <c r="B140" s="6" t="n">
        <v>36899</v>
      </c>
      <c r="C140" s="7" t="s">
        <v>4111</v>
      </c>
      <c r="D140" s="7" t="s">
        <v>1588</v>
      </c>
      <c r="E140" s="7" t="s">
        <v>3985</v>
      </c>
      <c r="F140" s="16" t="s">
        <v>1241</v>
      </c>
      <c r="G140" s="8" t="n">
        <v>13860</v>
      </c>
    </row>
    <row r="141" customFormat="false" ht="12.75" hidden="false" customHeight="false" outlineLevel="2" collapsed="false">
      <c r="A141" s="5" t="s">
        <v>4377</v>
      </c>
      <c r="B141" s="6" t="n">
        <v>36921</v>
      </c>
      <c r="C141" s="7" t="s">
        <v>3579</v>
      </c>
      <c r="D141" s="7" t="s">
        <v>1588</v>
      </c>
      <c r="E141" s="7" t="s">
        <v>3053</v>
      </c>
      <c r="F141" s="16" t="s">
        <v>1659</v>
      </c>
      <c r="G141" s="8" t="n">
        <v>27487</v>
      </c>
    </row>
    <row r="142" customFormat="false" ht="12.75" hidden="false" customHeight="false" outlineLevel="2" collapsed="false">
      <c r="A142" s="5" t="s">
        <v>4400</v>
      </c>
      <c r="B142" s="6" t="n">
        <v>36899</v>
      </c>
      <c r="C142" s="7" t="s">
        <v>4401</v>
      </c>
      <c r="D142" s="7" t="s">
        <v>1588</v>
      </c>
      <c r="E142" s="7" t="s">
        <v>672</v>
      </c>
      <c r="F142" s="16" t="s">
        <v>1280</v>
      </c>
      <c r="G142" s="8" t="n">
        <v>20853.34</v>
      </c>
    </row>
    <row r="143" customFormat="false" ht="12.75" hidden="false" customHeight="false" outlineLevel="2" collapsed="false">
      <c r="A143" s="5" t="s">
        <v>4153</v>
      </c>
      <c r="B143" s="6" t="n">
        <v>36899</v>
      </c>
      <c r="C143" s="7" t="s">
        <v>4145</v>
      </c>
      <c r="D143" s="7" t="s">
        <v>1588</v>
      </c>
      <c r="E143" s="7" t="s">
        <v>3034</v>
      </c>
      <c r="F143" s="16" t="s">
        <v>3302</v>
      </c>
      <c r="G143" s="8" t="n">
        <v>462</v>
      </c>
    </row>
    <row r="144" customFormat="false" ht="12.75" hidden="false" customHeight="false" outlineLevel="2" collapsed="false">
      <c r="A144" s="5" t="s">
        <v>4153</v>
      </c>
      <c r="B144" s="6" t="n">
        <v>36899</v>
      </c>
      <c r="C144" s="7" t="s">
        <v>4148</v>
      </c>
      <c r="D144" s="7" t="s">
        <v>1588</v>
      </c>
      <c r="E144" s="7" t="s">
        <v>3034</v>
      </c>
      <c r="F144" s="16" t="s">
        <v>3302</v>
      </c>
      <c r="G144" s="8" t="n">
        <v>462</v>
      </c>
    </row>
    <row r="145" customFormat="false" ht="12.75" hidden="false" customHeight="false" outlineLevel="2" collapsed="false">
      <c r="A145" s="5" t="s">
        <v>4332</v>
      </c>
      <c r="B145" s="6" t="n">
        <v>36899</v>
      </c>
      <c r="C145" s="7" t="s">
        <v>1699</v>
      </c>
      <c r="D145" s="7" t="s">
        <v>1588</v>
      </c>
      <c r="E145" s="7" t="s">
        <v>3053</v>
      </c>
      <c r="F145" s="16" t="s">
        <v>1659</v>
      </c>
      <c r="G145" s="8" t="n">
        <v>-655331</v>
      </c>
    </row>
    <row r="146" customFormat="false" ht="12.75" hidden="false" customHeight="false" outlineLevel="2" collapsed="false">
      <c r="A146" s="5" t="s">
        <v>4332</v>
      </c>
      <c r="B146" s="6" t="n">
        <v>36900</v>
      </c>
      <c r="C146" s="7" t="s">
        <v>1699</v>
      </c>
      <c r="D146" s="7" t="s">
        <v>1588</v>
      </c>
      <c r="E146" s="7" t="s">
        <v>3053</v>
      </c>
      <c r="F146" s="16" t="s">
        <v>1659</v>
      </c>
      <c r="G146" s="8" t="n">
        <v>655331</v>
      </c>
    </row>
    <row r="147" customFormat="false" ht="12.75" hidden="false" customHeight="false" outlineLevel="2" collapsed="false">
      <c r="A147" s="5" t="s">
        <v>4332</v>
      </c>
      <c r="B147" s="6" t="n">
        <v>36900</v>
      </c>
      <c r="C147" s="7" t="s">
        <v>1699</v>
      </c>
      <c r="D147" s="7" t="s">
        <v>1588</v>
      </c>
      <c r="E147" s="7" t="s">
        <v>3053</v>
      </c>
      <c r="F147" s="16" t="s">
        <v>1659</v>
      </c>
      <c r="G147" s="8" t="n">
        <v>-55331</v>
      </c>
    </row>
    <row r="148" customFormat="false" ht="12.75" hidden="false" customHeight="false" outlineLevel="2" collapsed="false">
      <c r="A148" s="5" t="s">
        <v>4152</v>
      </c>
      <c r="B148" s="6" t="n">
        <v>36899</v>
      </c>
      <c r="C148" s="7" t="s">
        <v>1806</v>
      </c>
      <c r="D148" s="7" t="s">
        <v>1588</v>
      </c>
      <c r="E148" s="7" t="s">
        <v>3053</v>
      </c>
      <c r="F148" s="16" t="s">
        <v>3302</v>
      </c>
      <c r="G148" s="8" t="n">
        <v>1690</v>
      </c>
    </row>
    <row r="149" customFormat="false" ht="12.75" hidden="false" customHeight="false" outlineLevel="2" collapsed="false">
      <c r="A149" s="5" t="s">
        <v>4154</v>
      </c>
      <c r="B149" s="6" t="n">
        <v>36899</v>
      </c>
      <c r="C149" s="7" t="s">
        <v>4155</v>
      </c>
      <c r="D149" s="7" t="s">
        <v>1588</v>
      </c>
      <c r="E149" s="7" t="s">
        <v>3034</v>
      </c>
      <c r="F149" s="16" t="s">
        <v>3302</v>
      </c>
      <c r="G149" s="8" t="n">
        <v>10000</v>
      </c>
    </row>
    <row r="150" customFormat="false" ht="12.75" hidden="false" customHeight="false" outlineLevel="2" collapsed="false">
      <c r="A150" s="5" t="s">
        <v>4269</v>
      </c>
      <c r="B150" s="6" t="n">
        <v>36899</v>
      </c>
      <c r="C150" s="7" t="s">
        <v>4270</v>
      </c>
      <c r="D150" s="7" t="s">
        <v>1588</v>
      </c>
      <c r="E150" s="7" t="s">
        <v>376</v>
      </c>
      <c r="F150" s="16" t="s">
        <v>1631</v>
      </c>
      <c r="G150" s="8" t="n">
        <v>19200</v>
      </c>
    </row>
    <row r="151" customFormat="false" ht="12.75" hidden="false" customHeight="false" outlineLevel="2" collapsed="false">
      <c r="A151" s="5" t="s">
        <v>4052</v>
      </c>
      <c r="B151" s="6" t="n">
        <v>36900</v>
      </c>
      <c r="C151" s="7" t="s">
        <v>4053</v>
      </c>
      <c r="D151" s="7" t="s">
        <v>1588</v>
      </c>
      <c r="E151" s="7" t="s">
        <v>3053</v>
      </c>
      <c r="F151" s="16" t="s">
        <v>1621</v>
      </c>
      <c r="G151" s="8" t="n">
        <v>120</v>
      </c>
    </row>
    <row r="152" customFormat="false" ht="12.75" hidden="false" customHeight="false" outlineLevel="2" collapsed="false">
      <c r="A152" s="5" t="s">
        <v>4054</v>
      </c>
      <c r="B152" s="6" t="n">
        <v>36900</v>
      </c>
      <c r="C152" s="7" t="s">
        <v>2848</v>
      </c>
      <c r="D152" s="7" t="s">
        <v>1588</v>
      </c>
      <c r="E152" s="7" t="s">
        <v>3053</v>
      </c>
      <c r="F152" s="16" t="s">
        <v>1621</v>
      </c>
      <c r="G152" s="8" t="n">
        <v>360</v>
      </c>
    </row>
    <row r="153" customFormat="false" ht="12.75" hidden="false" customHeight="false" outlineLevel="2" collapsed="false">
      <c r="A153" s="5" t="s">
        <v>4055</v>
      </c>
      <c r="B153" s="6" t="n">
        <v>36900</v>
      </c>
      <c r="C153" s="7" t="s">
        <v>2851</v>
      </c>
      <c r="D153" s="7" t="s">
        <v>1588</v>
      </c>
      <c r="E153" s="7" t="s">
        <v>3053</v>
      </c>
      <c r="F153" s="16" t="s">
        <v>1621</v>
      </c>
      <c r="G153" s="8" t="n">
        <v>120</v>
      </c>
    </row>
    <row r="154" customFormat="false" ht="12.75" hidden="false" customHeight="false" outlineLevel="2" collapsed="false">
      <c r="A154" s="5" t="s">
        <v>4333</v>
      </c>
      <c r="B154" s="6" t="n">
        <v>36899</v>
      </c>
      <c r="C154" s="7" t="s">
        <v>1665</v>
      </c>
      <c r="D154" s="7" t="s">
        <v>1588</v>
      </c>
      <c r="E154" s="7" t="s">
        <v>3053</v>
      </c>
      <c r="F154" s="16" t="s">
        <v>1659</v>
      </c>
      <c r="G154" s="8" t="n">
        <v>3400</v>
      </c>
    </row>
    <row r="155" customFormat="false" ht="12.75" hidden="false" customHeight="false" outlineLevel="2" collapsed="false">
      <c r="A155" s="5" t="s">
        <v>4333</v>
      </c>
      <c r="B155" s="6" t="n">
        <v>36899</v>
      </c>
      <c r="C155" s="7" t="s">
        <v>1665</v>
      </c>
      <c r="D155" s="7" t="s">
        <v>1588</v>
      </c>
      <c r="E155" s="7" t="s">
        <v>3053</v>
      </c>
      <c r="F155" s="16" t="s">
        <v>1659</v>
      </c>
      <c r="G155" s="8" t="n">
        <v>5400</v>
      </c>
    </row>
    <row r="156" customFormat="false" ht="12.75" hidden="false" customHeight="false" outlineLevel="2" collapsed="false">
      <c r="A156" s="5" t="s">
        <v>4530</v>
      </c>
      <c r="B156" s="6" t="n">
        <v>36899</v>
      </c>
      <c r="C156" s="7" t="s">
        <v>4525</v>
      </c>
      <c r="D156" s="7" t="s">
        <v>1588</v>
      </c>
      <c r="E156" s="7" t="s">
        <v>3034</v>
      </c>
      <c r="F156" s="16" t="s">
        <v>3302</v>
      </c>
      <c r="G156" s="8" t="n">
        <v>210</v>
      </c>
    </row>
    <row r="157" customFormat="false" ht="12.75" hidden="false" customHeight="false" outlineLevel="2" collapsed="false">
      <c r="A157" s="5" t="s">
        <v>4241</v>
      </c>
      <c r="B157" s="6" t="n">
        <v>36899</v>
      </c>
      <c r="C157" s="7" t="s">
        <v>1013</v>
      </c>
      <c r="D157" s="7" t="s">
        <v>1588</v>
      </c>
      <c r="E157" s="7" t="s">
        <v>3053</v>
      </c>
      <c r="F157" s="16" t="s">
        <v>961</v>
      </c>
      <c r="G157" s="8" t="n">
        <v>420</v>
      </c>
    </row>
    <row r="158" customFormat="false" ht="12.75" hidden="false" customHeight="false" outlineLevel="2" collapsed="false">
      <c r="A158" s="5" t="s">
        <v>4241</v>
      </c>
      <c r="B158" s="6" t="n">
        <v>36922</v>
      </c>
      <c r="C158" s="7" t="s">
        <v>1013</v>
      </c>
      <c r="D158" s="7" t="s">
        <v>1588</v>
      </c>
      <c r="E158" s="7" t="s">
        <v>3053</v>
      </c>
      <c r="F158" s="16" t="s">
        <v>961</v>
      </c>
      <c r="G158" s="8" t="n">
        <v>-420</v>
      </c>
    </row>
    <row r="159" customFormat="false" ht="12.75" hidden="false" customHeight="false" outlineLevel="2" collapsed="false">
      <c r="A159" s="5" t="s">
        <v>4529</v>
      </c>
      <c r="B159" s="6" t="n">
        <v>36899</v>
      </c>
      <c r="C159" s="7" t="s">
        <v>4525</v>
      </c>
      <c r="D159" s="7" t="s">
        <v>1588</v>
      </c>
      <c r="E159" s="7" t="s">
        <v>3034</v>
      </c>
      <c r="F159" s="16" t="s">
        <v>3302</v>
      </c>
      <c r="G159" s="8" t="n">
        <v>252</v>
      </c>
    </row>
    <row r="160" customFormat="false" ht="12.75" hidden="false" customHeight="false" outlineLevel="2" collapsed="false">
      <c r="A160" s="5" t="s">
        <v>4526</v>
      </c>
      <c r="B160" s="6" t="n">
        <v>36899</v>
      </c>
      <c r="C160" s="7" t="s">
        <v>4148</v>
      </c>
      <c r="D160" s="7" t="s">
        <v>1588</v>
      </c>
      <c r="E160" s="7" t="s">
        <v>3034</v>
      </c>
      <c r="F160" s="16" t="s">
        <v>3302</v>
      </c>
      <c r="G160" s="8" t="n">
        <v>630</v>
      </c>
    </row>
    <row r="161" customFormat="false" ht="12.75" hidden="false" customHeight="false" outlineLevel="2" collapsed="false">
      <c r="A161" s="5" t="s">
        <v>4126</v>
      </c>
      <c r="B161" s="6" t="n">
        <v>36899</v>
      </c>
      <c r="C161" s="7" t="s">
        <v>4127</v>
      </c>
      <c r="D161" s="7" t="s">
        <v>1588</v>
      </c>
      <c r="E161" s="7" t="s">
        <v>3053</v>
      </c>
      <c r="F161" s="16" t="s">
        <v>1600</v>
      </c>
      <c r="G161" s="8" t="n">
        <v>2500</v>
      </c>
    </row>
    <row r="162" customFormat="false" ht="12.75" hidden="false" customHeight="false" outlineLevel="2" collapsed="false">
      <c r="A162" s="5" t="s">
        <v>4511</v>
      </c>
      <c r="B162" s="6" t="n">
        <v>36901</v>
      </c>
      <c r="C162" s="7" t="s">
        <v>4512</v>
      </c>
      <c r="D162" s="7" t="s">
        <v>1588</v>
      </c>
      <c r="E162" s="7" t="s">
        <v>3034</v>
      </c>
      <c r="F162" s="16" t="s">
        <v>1016</v>
      </c>
      <c r="G162" s="8" t="n">
        <v>1575</v>
      </c>
    </row>
    <row r="163" customFormat="false" ht="12.75" hidden="false" customHeight="false" outlineLevel="2" collapsed="false">
      <c r="A163" s="5" t="s">
        <v>4156</v>
      </c>
      <c r="B163" s="6" t="n">
        <v>36899</v>
      </c>
      <c r="C163" s="7" t="s">
        <v>4148</v>
      </c>
      <c r="D163" s="7" t="s">
        <v>1588</v>
      </c>
      <c r="E163" s="7" t="s">
        <v>3034</v>
      </c>
      <c r="F163" s="16" t="s">
        <v>3302</v>
      </c>
      <c r="G163" s="8" t="n">
        <v>266</v>
      </c>
    </row>
    <row r="164" customFormat="false" ht="12.75" hidden="false" customHeight="false" outlineLevel="2" collapsed="false">
      <c r="A164" s="5" t="s">
        <v>4157</v>
      </c>
      <c r="B164" s="6" t="n">
        <v>36899</v>
      </c>
      <c r="C164" s="7" t="s">
        <v>4148</v>
      </c>
      <c r="D164" s="7" t="s">
        <v>1588</v>
      </c>
      <c r="E164" s="7" t="s">
        <v>3034</v>
      </c>
      <c r="F164" s="16" t="s">
        <v>3302</v>
      </c>
      <c r="G164" s="8" t="n">
        <v>504</v>
      </c>
    </row>
    <row r="165" customFormat="false" ht="12.75" hidden="false" customHeight="false" outlineLevel="2" collapsed="false">
      <c r="A165" s="5" t="s">
        <v>4125</v>
      </c>
      <c r="B165" s="6" t="n">
        <v>36899</v>
      </c>
      <c r="C165" s="7" t="s">
        <v>702</v>
      </c>
      <c r="D165" s="7" t="s">
        <v>1588</v>
      </c>
      <c r="E165" s="7" t="s">
        <v>700</v>
      </c>
      <c r="F165" s="16" t="s">
        <v>1600</v>
      </c>
      <c r="G165" s="8" t="n">
        <v>2760</v>
      </c>
    </row>
    <row r="166" customFormat="false" ht="12.75" hidden="false" customHeight="false" outlineLevel="2" collapsed="false">
      <c r="A166" s="5" t="s">
        <v>4334</v>
      </c>
      <c r="B166" s="6" t="n">
        <v>36900</v>
      </c>
      <c r="C166" s="7" t="s">
        <v>1413</v>
      </c>
      <c r="D166" s="7" t="s">
        <v>1588</v>
      </c>
      <c r="E166" s="7" t="s">
        <v>3053</v>
      </c>
      <c r="F166" s="16" t="s">
        <v>1659</v>
      </c>
      <c r="G166" s="8" t="n">
        <v>7500</v>
      </c>
    </row>
    <row r="167" customFormat="false" ht="12.75" hidden="false" customHeight="false" outlineLevel="2" collapsed="false">
      <c r="A167" s="5" t="s">
        <v>4335</v>
      </c>
      <c r="B167" s="6" t="n">
        <v>36900</v>
      </c>
      <c r="C167" s="7" t="s">
        <v>1413</v>
      </c>
      <c r="D167" s="7" t="s">
        <v>1588</v>
      </c>
      <c r="E167" s="7" t="s">
        <v>3053</v>
      </c>
      <c r="F167" s="16" t="s">
        <v>1659</v>
      </c>
      <c r="G167" s="8" t="n">
        <v>1500</v>
      </c>
    </row>
    <row r="168" customFormat="false" ht="12.75" hidden="false" customHeight="false" outlineLevel="2" collapsed="false">
      <c r="A168" s="5" t="s">
        <v>4336</v>
      </c>
      <c r="B168" s="6" t="n">
        <v>36900</v>
      </c>
      <c r="C168" s="7" t="s">
        <v>1413</v>
      </c>
      <c r="D168" s="7" t="s">
        <v>1588</v>
      </c>
      <c r="E168" s="7" t="s">
        <v>3053</v>
      </c>
      <c r="F168" s="16" t="s">
        <v>1659</v>
      </c>
      <c r="G168" s="8" t="n">
        <v>5000</v>
      </c>
    </row>
    <row r="169" customFormat="false" ht="12.75" hidden="false" customHeight="false" outlineLevel="2" collapsed="false">
      <c r="A169" s="5" t="s">
        <v>4049</v>
      </c>
      <c r="B169" s="6" t="n">
        <v>36900</v>
      </c>
      <c r="C169" s="7" t="s">
        <v>1663</v>
      </c>
      <c r="D169" s="7" t="s">
        <v>1588</v>
      </c>
      <c r="E169" s="7" t="s">
        <v>3362</v>
      </c>
      <c r="F169" s="16" t="s">
        <v>1621</v>
      </c>
      <c r="G169" s="8" t="n">
        <v>307.94</v>
      </c>
    </row>
    <row r="170" customFormat="false" ht="12.75" hidden="false" customHeight="false" outlineLevel="2" collapsed="false">
      <c r="A170" s="5" t="s">
        <v>4050</v>
      </c>
      <c r="B170" s="6" t="n">
        <v>36900</v>
      </c>
      <c r="C170" s="7" t="s">
        <v>1663</v>
      </c>
      <c r="D170" s="7" t="s">
        <v>1588</v>
      </c>
      <c r="E170" s="7" t="s">
        <v>3362</v>
      </c>
      <c r="F170" s="16" t="s">
        <v>1621</v>
      </c>
      <c r="G170" s="8" t="n">
        <v>904.16</v>
      </c>
    </row>
    <row r="171" customFormat="false" ht="12.75" hidden="false" customHeight="false" outlineLevel="2" collapsed="false">
      <c r="A171" s="5" t="s">
        <v>4051</v>
      </c>
      <c r="B171" s="6" t="n">
        <v>36900</v>
      </c>
      <c r="C171" s="7" t="s">
        <v>1663</v>
      </c>
      <c r="D171" s="7" t="s">
        <v>1588</v>
      </c>
      <c r="E171" s="7" t="s">
        <v>3362</v>
      </c>
      <c r="F171" s="16" t="s">
        <v>1621</v>
      </c>
      <c r="G171" s="8" t="n">
        <v>912.12</v>
      </c>
    </row>
    <row r="172" customFormat="false" ht="12.75" hidden="false" customHeight="false" outlineLevel="2" collapsed="false">
      <c r="A172" s="5" t="s">
        <v>4527</v>
      </c>
      <c r="B172" s="6" t="n">
        <v>36900</v>
      </c>
      <c r="C172" s="7" t="s">
        <v>4525</v>
      </c>
      <c r="D172" s="7" t="s">
        <v>1588</v>
      </c>
      <c r="E172" s="7" t="s">
        <v>3034</v>
      </c>
      <c r="F172" s="16" t="s">
        <v>3302</v>
      </c>
      <c r="G172" s="8" t="n">
        <v>773</v>
      </c>
    </row>
    <row r="173" customFormat="false" ht="12.75" hidden="false" customHeight="false" outlineLevel="2" collapsed="false">
      <c r="A173" s="5" t="s">
        <v>4245</v>
      </c>
      <c r="B173" s="6" t="n">
        <v>36900</v>
      </c>
      <c r="C173" s="7" t="s">
        <v>1013</v>
      </c>
      <c r="D173" s="7" t="s">
        <v>1588</v>
      </c>
      <c r="E173" s="7" t="s">
        <v>3053</v>
      </c>
      <c r="F173" s="16" t="s">
        <v>961</v>
      </c>
      <c r="G173" s="8" t="n">
        <v>280</v>
      </c>
    </row>
    <row r="174" customFormat="false" ht="12.75" hidden="false" customHeight="false" outlineLevel="2" collapsed="false">
      <c r="A174" s="5" t="s">
        <v>4245</v>
      </c>
      <c r="B174" s="6" t="n">
        <v>36922</v>
      </c>
      <c r="C174" s="7" t="s">
        <v>1013</v>
      </c>
      <c r="D174" s="7" t="s">
        <v>1588</v>
      </c>
      <c r="E174" s="7" t="s">
        <v>3053</v>
      </c>
      <c r="F174" s="16" t="s">
        <v>961</v>
      </c>
      <c r="G174" s="8" t="n">
        <v>-280</v>
      </c>
    </row>
    <row r="175" customFormat="false" ht="12.75" hidden="false" customHeight="false" outlineLevel="2" collapsed="false">
      <c r="A175" s="5" t="s">
        <v>4246</v>
      </c>
      <c r="B175" s="6" t="n">
        <v>36900</v>
      </c>
      <c r="C175" s="7" t="s">
        <v>1013</v>
      </c>
      <c r="D175" s="7" t="s">
        <v>1588</v>
      </c>
      <c r="E175" s="7" t="s">
        <v>3053</v>
      </c>
      <c r="F175" s="16" t="s">
        <v>961</v>
      </c>
      <c r="G175" s="8" t="n">
        <v>420</v>
      </c>
    </row>
    <row r="176" customFormat="false" ht="12.75" hidden="false" customHeight="false" outlineLevel="2" collapsed="false">
      <c r="A176" s="5" t="s">
        <v>4246</v>
      </c>
      <c r="B176" s="6" t="n">
        <v>36922</v>
      </c>
      <c r="C176" s="7" t="s">
        <v>1013</v>
      </c>
      <c r="D176" s="7" t="s">
        <v>1588</v>
      </c>
      <c r="E176" s="7" t="s">
        <v>3053</v>
      </c>
      <c r="F176" s="16" t="s">
        <v>961</v>
      </c>
      <c r="G176" s="8" t="n">
        <v>-420</v>
      </c>
    </row>
    <row r="177" customFormat="false" ht="12.75" hidden="false" customHeight="false" outlineLevel="2" collapsed="false">
      <c r="A177" s="5" t="s">
        <v>4117</v>
      </c>
      <c r="B177" s="6" t="n">
        <v>36900</v>
      </c>
      <c r="C177" s="7" t="s">
        <v>4113</v>
      </c>
      <c r="D177" s="7" t="s">
        <v>1588</v>
      </c>
      <c r="E177" s="7" t="s">
        <v>1069</v>
      </c>
      <c r="F177" s="16" t="s">
        <v>1098</v>
      </c>
      <c r="G177" s="8" t="n">
        <v>10686</v>
      </c>
    </row>
    <row r="178" customFormat="false" ht="12.75" hidden="false" customHeight="false" outlineLevel="2" collapsed="false">
      <c r="A178" s="5" t="s">
        <v>4528</v>
      </c>
      <c r="B178" s="6" t="n">
        <v>36900</v>
      </c>
      <c r="C178" s="7" t="s">
        <v>4525</v>
      </c>
      <c r="D178" s="7" t="s">
        <v>1588</v>
      </c>
      <c r="E178" s="7" t="s">
        <v>3034</v>
      </c>
      <c r="F178" s="16" t="s">
        <v>3302</v>
      </c>
      <c r="G178" s="8" t="n">
        <v>147</v>
      </c>
    </row>
    <row r="179" customFormat="false" ht="12.75" hidden="false" customHeight="false" outlineLevel="2" collapsed="false">
      <c r="A179" s="5" t="s">
        <v>4056</v>
      </c>
      <c r="B179" s="6" t="n">
        <v>36900</v>
      </c>
      <c r="C179" s="7" t="s">
        <v>4053</v>
      </c>
      <c r="D179" s="7" t="s">
        <v>1588</v>
      </c>
      <c r="E179" s="7" t="s">
        <v>3053</v>
      </c>
      <c r="F179" s="16" t="s">
        <v>1621</v>
      </c>
      <c r="G179" s="8" t="n">
        <v>825</v>
      </c>
    </row>
    <row r="180" customFormat="false" ht="12.75" hidden="false" customHeight="false" outlineLevel="2" collapsed="false">
      <c r="A180" s="5" t="s">
        <v>4057</v>
      </c>
      <c r="B180" s="6" t="n">
        <v>36900</v>
      </c>
      <c r="C180" s="7" t="s">
        <v>2848</v>
      </c>
      <c r="D180" s="7" t="s">
        <v>1588</v>
      </c>
      <c r="E180" s="7" t="s">
        <v>3053</v>
      </c>
      <c r="F180" s="16" t="s">
        <v>1621</v>
      </c>
      <c r="G180" s="8" t="n">
        <v>1175</v>
      </c>
    </row>
    <row r="181" customFormat="false" ht="12.75" hidden="false" customHeight="false" outlineLevel="2" collapsed="false">
      <c r="A181" s="5" t="s">
        <v>4058</v>
      </c>
      <c r="B181" s="6" t="n">
        <v>36900</v>
      </c>
      <c r="C181" s="7" t="s">
        <v>2851</v>
      </c>
      <c r="D181" s="7" t="s">
        <v>1588</v>
      </c>
      <c r="E181" s="7" t="s">
        <v>3053</v>
      </c>
      <c r="F181" s="16" t="s">
        <v>1621</v>
      </c>
      <c r="G181" s="8" t="n">
        <v>500</v>
      </c>
    </row>
    <row r="182" customFormat="false" ht="12.75" hidden="false" customHeight="false" outlineLevel="2" collapsed="false">
      <c r="A182" s="5" t="s">
        <v>4158</v>
      </c>
      <c r="B182" s="6" t="n">
        <v>36900</v>
      </c>
      <c r="C182" s="7" t="s">
        <v>4145</v>
      </c>
      <c r="D182" s="7" t="s">
        <v>1588</v>
      </c>
      <c r="E182" s="7" t="s">
        <v>3034</v>
      </c>
      <c r="F182" s="16" t="s">
        <v>3302</v>
      </c>
      <c r="G182" s="8" t="n">
        <v>454</v>
      </c>
    </row>
    <row r="183" customFormat="false" ht="12.75" hidden="false" customHeight="false" outlineLevel="2" collapsed="false">
      <c r="A183" s="5" t="s">
        <v>4159</v>
      </c>
      <c r="B183" s="6" t="n">
        <v>36900</v>
      </c>
      <c r="C183" s="7" t="s">
        <v>4145</v>
      </c>
      <c r="D183" s="7" t="s">
        <v>1588</v>
      </c>
      <c r="E183" s="7" t="s">
        <v>3034</v>
      </c>
      <c r="F183" s="16" t="s">
        <v>3302</v>
      </c>
      <c r="G183" s="8" t="n">
        <v>105</v>
      </c>
    </row>
    <row r="184" customFormat="false" ht="12.75" hidden="false" customHeight="false" outlineLevel="2" collapsed="false">
      <c r="A184" s="5" t="s">
        <v>4498</v>
      </c>
      <c r="B184" s="6" t="n">
        <v>36900</v>
      </c>
      <c r="C184" s="7" t="s">
        <v>4111</v>
      </c>
      <c r="D184" s="7" t="s">
        <v>1588</v>
      </c>
      <c r="E184" s="7" t="s">
        <v>4499</v>
      </c>
      <c r="F184" s="16" t="s">
        <v>1241</v>
      </c>
      <c r="G184" s="8" t="n">
        <v>1733</v>
      </c>
    </row>
    <row r="185" customFormat="false" ht="12.75" hidden="false" customHeight="false" outlineLevel="2" collapsed="false">
      <c r="A185" s="5" t="s">
        <v>4059</v>
      </c>
      <c r="B185" s="6" t="n">
        <v>36900</v>
      </c>
      <c r="C185" s="7" t="s">
        <v>4053</v>
      </c>
      <c r="D185" s="7" t="s">
        <v>1588</v>
      </c>
      <c r="E185" s="7" t="s">
        <v>3053</v>
      </c>
      <c r="F185" s="16" t="s">
        <v>1621</v>
      </c>
      <c r="G185" s="8" t="n">
        <v>18250</v>
      </c>
    </row>
    <row r="186" customFormat="false" ht="12.75" hidden="false" customHeight="false" outlineLevel="2" collapsed="false">
      <c r="A186" s="5" t="s">
        <v>4060</v>
      </c>
      <c r="B186" s="6" t="n">
        <v>36900</v>
      </c>
      <c r="C186" s="7" t="s">
        <v>2848</v>
      </c>
      <c r="D186" s="7" t="s">
        <v>1588</v>
      </c>
      <c r="E186" s="7" t="s">
        <v>3053</v>
      </c>
      <c r="F186" s="16" t="s">
        <v>1621</v>
      </c>
      <c r="G186" s="8" t="n">
        <v>27375</v>
      </c>
    </row>
    <row r="187" customFormat="false" ht="12.75" hidden="false" customHeight="false" outlineLevel="2" collapsed="false">
      <c r="A187" s="5" t="s">
        <v>4271</v>
      </c>
      <c r="B187" s="6" t="n">
        <v>36901</v>
      </c>
      <c r="C187" s="7" t="s">
        <v>1413</v>
      </c>
      <c r="D187" s="7" t="s">
        <v>1588</v>
      </c>
      <c r="E187" s="7" t="s">
        <v>3053</v>
      </c>
      <c r="F187" s="16" t="s">
        <v>1631</v>
      </c>
      <c r="G187" s="8" t="n">
        <v>0</v>
      </c>
    </row>
    <row r="188" customFormat="false" ht="12.75" hidden="false" customHeight="false" outlineLevel="2" collapsed="false">
      <c r="A188" s="5" t="s">
        <v>4062</v>
      </c>
      <c r="B188" s="6" t="n">
        <v>36901</v>
      </c>
      <c r="C188" s="7" t="s">
        <v>1663</v>
      </c>
      <c r="D188" s="7" t="s">
        <v>1588</v>
      </c>
      <c r="E188" s="7" t="s">
        <v>3053</v>
      </c>
      <c r="F188" s="16" t="s">
        <v>1621</v>
      </c>
      <c r="G188" s="8" t="n">
        <v>1500</v>
      </c>
    </row>
    <row r="189" customFormat="false" ht="12.75" hidden="false" customHeight="false" outlineLevel="2" collapsed="false">
      <c r="A189" s="5" t="s">
        <v>4272</v>
      </c>
      <c r="B189" s="6" t="n">
        <v>36901</v>
      </c>
      <c r="C189" s="7" t="s">
        <v>1413</v>
      </c>
      <c r="D189" s="7" t="s">
        <v>1588</v>
      </c>
      <c r="E189" s="7" t="s">
        <v>3053</v>
      </c>
      <c r="F189" s="16" t="s">
        <v>1631</v>
      </c>
      <c r="G189" s="8" t="n">
        <v>0</v>
      </c>
    </row>
    <row r="190" customFormat="false" ht="12.75" hidden="false" customHeight="false" outlineLevel="2" collapsed="false">
      <c r="A190" s="5" t="s">
        <v>4160</v>
      </c>
      <c r="B190" s="6" t="n">
        <v>36901</v>
      </c>
      <c r="C190" s="7" t="s">
        <v>2629</v>
      </c>
      <c r="D190" s="7" t="s">
        <v>1588</v>
      </c>
      <c r="E190" s="7" t="s">
        <v>3053</v>
      </c>
      <c r="F190" s="16" t="s">
        <v>3302</v>
      </c>
      <c r="G190" s="8" t="n">
        <v>1550</v>
      </c>
    </row>
    <row r="191" customFormat="false" ht="12.75" hidden="false" customHeight="false" outlineLevel="2" collapsed="false">
      <c r="A191" s="5" t="s">
        <v>4457</v>
      </c>
      <c r="B191" s="6" t="n">
        <v>36901</v>
      </c>
      <c r="C191" s="7" t="s">
        <v>1532</v>
      </c>
      <c r="D191" s="7" t="s">
        <v>1588</v>
      </c>
      <c r="E191" s="7" t="s">
        <v>3053</v>
      </c>
      <c r="F191" s="16" t="s">
        <v>3054</v>
      </c>
      <c r="G191" s="8" t="n">
        <v>0</v>
      </c>
    </row>
    <row r="192" customFormat="false" ht="12.75" hidden="false" customHeight="false" outlineLevel="2" collapsed="false">
      <c r="A192" s="5" t="s">
        <v>4273</v>
      </c>
      <c r="B192" s="6" t="n">
        <v>36901</v>
      </c>
      <c r="C192" s="7" t="s">
        <v>774</v>
      </c>
      <c r="D192" s="7" t="s">
        <v>1588</v>
      </c>
      <c r="E192" s="7" t="s">
        <v>3053</v>
      </c>
      <c r="F192" s="16" t="s">
        <v>1631</v>
      </c>
      <c r="G192" s="8" t="n">
        <v>0</v>
      </c>
    </row>
    <row r="193" customFormat="false" ht="12.75" hidden="false" customHeight="false" outlineLevel="2" collapsed="false">
      <c r="A193" s="5" t="s">
        <v>4061</v>
      </c>
      <c r="B193" s="6" t="n">
        <v>36901</v>
      </c>
      <c r="C193" s="7" t="s">
        <v>1663</v>
      </c>
      <c r="D193" s="7" t="s">
        <v>1588</v>
      </c>
      <c r="E193" s="7" t="s">
        <v>3030</v>
      </c>
      <c r="F193" s="16" t="s">
        <v>1621</v>
      </c>
      <c r="G193" s="8" t="n">
        <v>500</v>
      </c>
    </row>
    <row r="194" customFormat="false" ht="12.75" hidden="false" customHeight="false" outlineLevel="2" collapsed="false">
      <c r="A194" s="5" t="s">
        <v>4274</v>
      </c>
      <c r="B194" s="6" t="n">
        <v>36901</v>
      </c>
      <c r="C194" s="7" t="s">
        <v>4266</v>
      </c>
      <c r="D194" s="7" t="s">
        <v>1588</v>
      </c>
      <c r="E194" s="7" t="s">
        <v>3053</v>
      </c>
      <c r="F194" s="16" t="s">
        <v>1631</v>
      </c>
      <c r="G194" s="8" t="n">
        <v>15000</v>
      </c>
    </row>
    <row r="195" customFormat="false" ht="12.75" hidden="false" customHeight="false" outlineLevel="2" collapsed="false">
      <c r="A195" s="5" t="s">
        <v>4274</v>
      </c>
      <c r="B195" s="6" t="n">
        <v>36901</v>
      </c>
      <c r="C195" s="7" t="s">
        <v>4266</v>
      </c>
      <c r="D195" s="7" t="s">
        <v>1588</v>
      </c>
      <c r="E195" s="7" t="s">
        <v>3053</v>
      </c>
      <c r="F195" s="16" t="s">
        <v>1631</v>
      </c>
      <c r="G195" s="8" t="n">
        <v>15000</v>
      </c>
    </row>
    <row r="196" customFormat="false" ht="12.75" hidden="false" customHeight="false" outlineLevel="2" collapsed="false">
      <c r="A196" s="5" t="s">
        <v>4275</v>
      </c>
      <c r="B196" s="6" t="n">
        <v>36901</v>
      </c>
      <c r="C196" s="7" t="s">
        <v>4266</v>
      </c>
      <c r="D196" s="7" t="s">
        <v>1588</v>
      </c>
      <c r="E196" s="7" t="s">
        <v>3053</v>
      </c>
      <c r="F196" s="16" t="s">
        <v>1631</v>
      </c>
      <c r="G196" s="8" t="n">
        <v>30000</v>
      </c>
    </row>
    <row r="197" customFormat="false" ht="12.75" hidden="false" customHeight="false" outlineLevel="2" collapsed="false">
      <c r="A197" s="5" t="s">
        <v>4402</v>
      </c>
      <c r="B197" s="6" t="n">
        <v>36901</v>
      </c>
      <c r="C197" s="7" t="s">
        <v>1699</v>
      </c>
      <c r="D197" s="7" t="s">
        <v>1588</v>
      </c>
      <c r="E197" s="7" t="s">
        <v>3053</v>
      </c>
      <c r="F197" s="16" t="s">
        <v>1280</v>
      </c>
      <c r="G197" s="8" t="n">
        <v>1550</v>
      </c>
    </row>
    <row r="198" customFormat="false" ht="12.75" hidden="false" customHeight="false" outlineLevel="2" collapsed="false">
      <c r="A198" s="5" t="s">
        <v>4513</v>
      </c>
      <c r="B198" s="6" t="n">
        <v>36901</v>
      </c>
      <c r="C198" s="7" t="s">
        <v>4512</v>
      </c>
      <c r="D198" s="7" t="s">
        <v>1588</v>
      </c>
      <c r="E198" s="7" t="s">
        <v>3034</v>
      </c>
      <c r="F198" s="16" t="s">
        <v>1016</v>
      </c>
      <c r="G198" s="8" t="n">
        <v>945</v>
      </c>
    </row>
    <row r="199" customFormat="false" ht="12.75" hidden="false" customHeight="false" outlineLevel="2" collapsed="false">
      <c r="A199" s="5" t="s">
        <v>4128</v>
      </c>
      <c r="B199" s="6" t="n">
        <v>36901</v>
      </c>
      <c r="C199" s="7" t="s">
        <v>4129</v>
      </c>
      <c r="D199" s="7" t="s">
        <v>1588</v>
      </c>
      <c r="E199" s="7" t="s">
        <v>3034</v>
      </c>
      <c r="F199" s="16" t="s">
        <v>1600</v>
      </c>
      <c r="G199" s="8" t="n">
        <v>462</v>
      </c>
    </row>
    <row r="200" customFormat="false" ht="12.75" hidden="false" customHeight="false" outlineLevel="2" collapsed="false">
      <c r="A200" s="5" t="s">
        <v>4337</v>
      </c>
      <c r="B200" s="6" t="n">
        <v>36901</v>
      </c>
      <c r="C200" s="7" t="s">
        <v>1658</v>
      </c>
      <c r="D200" s="7" t="s">
        <v>1588</v>
      </c>
      <c r="E200" s="7" t="s">
        <v>3053</v>
      </c>
      <c r="F200" s="16" t="s">
        <v>1659</v>
      </c>
      <c r="G200" s="8" t="n">
        <v>0</v>
      </c>
    </row>
    <row r="201" customFormat="false" ht="12.75" hidden="false" customHeight="false" outlineLevel="2" collapsed="false">
      <c r="A201" s="5" t="s">
        <v>4276</v>
      </c>
      <c r="B201" s="6" t="n">
        <v>36901</v>
      </c>
      <c r="C201" s="7" t="s">
        <v>1413</v>
      </c>
      <c r="D201" s="7" t="s">
        <v>1588</v>
      </c>
      <c r="E201" s="7" t="s">
        <v>3053</v>
      </c>
      <c r="F201" s="16" t="s">
        <v>1631</v>
      </c>
      <c r="G201" s="8" t="n">
        <v>3000</v>
      </c>
    </row>
    <row r="202" customFormat="false" ht="12.75" hidden="false" customHeight="false" outlineLevel="2" collapsed="false">
      <c r="A202" s="5" t="s">
        <v>4070</v>
      </c>
      <c r="B202" s="6" t="n">
        <v>36908</v>
      </c>
      <c r="C202" s="7" t="s">
        <v>1663</v>
      </c>
      <c r="D202" s="7" t="s">
        <v>1588</v>
      </c>
      <c r="E202" s="7" t="s">
        <v>3053</v>
      </c>
      <c r="F202" s="16" t="s">
        <v>1621</v>
      </c>
      <c r="G202" s="8" t="n">
        <v>0</v>
      </c>
    </row>
    <row r="203" customFormat="false" ht="12.75" hidden="false" customHeight="false" outlineLevel="2" collapsed="false">
      <c r="A203" s="5" t="s">
        <v>4063</v>
      </c>
      <c r="B203" s="6" t="n">
        <v>36902</v>
      </c>
      <c r="C203" s="7" t="s">
        <v>1663</v>
      </c>
      <c r="D203" s="7" t="s">
        <v>1588</v>
      </c>
      <c r="E203" s="7" t="s">
        <v>3053</v>
      </c>
      <c r="F203" s="16" t="s">
        <v>1621</v>
      </c>
      <c r="G203" s="8" t="n">
        <v>3875</v>
      </c>
    </row>
    <row r="204" customFormat="false" ht="12.75" hidden="false" customHeight="false" outlineLevel="2" collapsed="false">
      <c r="A204" s="5" t="s">
        <v>4064</v>
      </c>
      <c r="B204" s="6" t="n">
        <v>36902</v>
      </c>
      <c r="C204" s="7" t="s">
        <v>1663</v>
      </c>
      <c r="D204" s="7" t="s">
        <v>1588</v>
      </c>
      <c r="E204" s="7" t="s">
        <v>3053</v>
      </c>
      <c r="F204" s="16" t="s">
        <v>1621</v>
      </c>
      <c r="G204" s="8" t="n">
        <v>375</v>
      </c>
    </row>
    <row r="205" customFormat="false" ht="12.75" hidden="false" customHeight="false" outlineLevel="2" collapsed="false">
      <c r="A205" s="5" t="s">
        <v>4162</v>
      </c>
      <c r="B205" s="6" t="n">
        <v>36902</v>
      </c>
      <c r="C205" s="7" t="s">
        <v>1733</v>
      </c>
      <c r="D205" s="7" t="s">
        <v>1588</v>
      </c>
      <c r="E205" s="7" t="s">
        <v>3053</v>
      </c>
      <c r="F205" s="16" t="s">
        <v>3302</v>
      </c>
      <c r="G205" s="8" t="n">
        <v>572</v>
      </c>
    </row>
    <row r="206" customFormat="false" ht="12.75" hidden="false" customHeight="false" outlineLevel="2" collapsed="false">
      <c r="A206" s="5" t="s">
        <v>4162</v>
      </c>
      <c r="B206" s="6" t="n">
        <v>36921</v>
      </c>
      <c r="C206" s="7" t="s">
        <v>1733</v>
      </c>
      <c r="D206" s="7" t="s">
        <v>1588</v>
      </c>
      <c r="E206" s="7" t="s">
        <v>3053</v>
      </c>
      <c r="F206" s="16" t="s">
        <v>3302</v>
      </c>
      <c r="G206" s="8" t="n">
        <v>-572</v>
      </c>
    </row>
    <row r="207" customFormat="false" ht="12.75" hidden="false" customHeight="false" outlineLevel="2" collapsed="false">
      <c r="A207" s="5" t="s">
        <v>4162</v>
      </c>
      <c r="B207" s="6" t="n">
        <v>36921</v>
      </c>
      <c r="C207" s="7" t="s">
        <v>1733</v>
      </c>
      <c r="D207" s="7" t="s">
        <v>1588</v>
      </c>
      <c r="E207" s="7" t="s">
        <v>3053</v>
      </c>
      <c r="F207" s="16" t="s">
        <v>3302</v>
      </c>
      <c r="G207" s="8" t="n">
        <v>3450</v>
      </c>
    </row>
    <row r="208" customFormat="false" ht="12.75" hidden="false" customHeight="false" outlineLevel="2" collapsed="false">
      <c r="A208" s="5" t="s">
        <v>4130</v>
      </c>
      <c r="B208" s="6" t="n">
        <v>36902</v>
      </c>
      <c r="C208" s="7" t="s">
        <v>1235</v>
      </c>
      <c r="D208" s="7" t="s">
        <v>1588</v>
      </c>
      <c r="E208" s="7" t="s">
        <v>3034</v>
      </c>
      <c r="F208" s="16" t="s">
        <v>1600</v>
      </c>
      <c r="G208" s="8" t="n">
        <v>44100</v>
      </c>
    </row>
    <row r="209" customFormat="false" ht="12.75" hidden="false" customHeight="false" outlineLevel="2" collapsed="false">
      <c r="A209" s="5" t="s">
        <v>4131</v>
      </c>
      <c r="B209" s="6" t="n">
        <v>36902</v>
      </c>
      <c r="C209" s="7" t="s">
        <v>1235</v>
      </c>
      <c r="D209" s="7" t="s">
        <v>1588</v>
      </c>
      <c r="E209" s="7" t="s">
        <v>3034</v>
      </c>
      <c r="F209" s="16" t="s">
        <v>1600</v>
      </c>
      <c r="G209" s="8" t="n">
        <v>21000</v>
      </c>
    </row>
    <row r="210" customFormat="false" ht="12.75" hidden="false" customHeight="false" outlineLevel="2" collapsed="false">
      <c r="A210" s="5" t="s">
        <v>4277</v>
      </c>
      <c r="B210" s="6" t="n">
        <v>36902</v>
      </c>
      <c r="C210" s="7" t="s">
        <v>4278</v>
      </c>
      <c r="D210" s="7" t="s">
        <v>1588</v>
      </c>
      <c r="E210" s="7" t="s">
        <v>3053</v>
      </c>
      <c r="F210" s="16" t="s">
        <v>1631</v>
      </c>
      <c r="G210" s="8" t="n">
        <v>300000</v>
      </c>
    </row>
    <row r="211" customFormat="false" ht="12.75" hidden="false" customHeight="false" outlineLevel="2" collapsed="false">
      <c r="A211" s="5" t="s">
        <v>4277</v>
      </c>
      <c r="B211" s="6" t="n">
        <v>36921</v>
      </c>
      <c r="C211" s="7" t="s">
        <v>4278</v>
      </c>
      <c r="D211" s="7" t="s">
        <v>1588</v>
      </c>
      <c r="E211" s="7" t="s">
        <v>3053</v>
      </c>
      <c r="F211" s="16" t="s">
        <v>1631</v>
      </c>
      <c r="G211" s="8" t="n">
        <v>-300000</v>
      </c>
    </row>
    <row r="212" customFormat="false" ht="12.75" hidden="false" customHeight="false" outlineLevel="2" collapsed="false">
      <c r="A212" s="5" t="s">
        <v>4277</v>
      </c>
      <c r="B212" s="6" t="n">
        <v>36921</v>
      </c>
      <c r="C212" s="7" t="s">
        <v>4266</v>
      </c>
      <c r="D212" s="7" t="s">
        <v>1588</v>
      </c>
      <c r="E212" s="7" t="s">
        <v>3053</v>
      </c>
      <c r="F212" s="16" t="s">
        <v>1631</v>
      </c>
      <c r="G212" s="8" t="n">
        <v>300000</v>
      </c>
    </row>
    <row r="213" customFormat="false" ht="12.75" hidden="false" customHeight="false" outlineLevel="2" collapsed="false">
      <c r="A213" s="5" t="s">
        <v>4296</v>
      </c>
      <c r="B213" s="6" t="n">
        <v>36921</v>
      </c>
      <c r="C213" s="7" t="s">
        <v>4297</v>
      </c>
      <c r="D213" s="7" t="s">
        <v>1588</v>
      </c>
      <c r="E213" s="7" t="s">
        <v>3053</v>
      </c>
      <c r="F213" s="16" t="s">
        <v>1631</v>
      </c>
      <c r="G213" s="8" t="n">
        <v>30000</v>
      </c>
    </row>
    <row r="214" customFormat="false" ht="12.75" hidden="false" customHeight="false" outlineLevel="2" collapsed="false">
      <c r="A214" s="5" t="s">
        <v>4338</v>
      </c>
      <c r="B214" s="6" t="n">
        <v>36902</v>
      </c>
      <c r="C214" s="7" t="s">
        <v>1658</v>
      </c>
      <c r="D214" s="7" t="s">
        <v>1588</v>
      </c>
      <c r="E214" s="7" t="s">
        <v>3053</v>
      </c>
      <c r="F214" s="16" t="s">
        <v>1659</v>
      </c>
      <c r="G214" s="8" t="n">
        <v>1150</v>
      </c>
    </row>
    <row r="215" customFormat="false" ht="12.75" hidden="false" customHeight="false" outlineLevel="2" collapsed="false">
      <c r="A215" s="5" t="s">
        <v>4163</v>
      </c>
      <c r="B215" s="6" t="n">
        <v>36902</v>
      </c>
      <c r="C215" s="7" t="s">
        <v>774</v>
      </c>
      <c r="D215" s="7" t="s">
        <v>1588</v>
      </c>
      <c r="E215" s="7" t="s">
        <v>3053</v>
      </c>
      <c r="F215" s="16" t="s">
        <v>3302</v>
      </c>
      <c r="G215" s="8" t="n">
        <v>3500</v>
      </c>
    </row>
    <row r="216" customFormat="false" ht="12.75" hidden="false" customHeight="false" outlineLevel="2" collapsed="false">
      <c r="A216" s="5" t="s">
        <v>4403</v>
      </c>
      <c r="B216" s="6" t="n">
        <v>36902</v>
      </c>
      <c r="C216" s="7" t="s">
        <v>2024</v>
      </c>
      <c r="D216" s="7" t="s">
        <v>1588</v>
      </c>
      <c r="E216" s="7" t="s">
        <v>3053</v>
      </c>
      <c r="F216" s="16" t="s">
        <v>1280</v>
      </c>
      <c r="G216" s="8" t="n">
        <v>0</v>
      </c>
    </row>
    <row r="217" customFormat="false" ht="12.75" hidden="false" customHeight="false" outlineLevel="2" collapsed="false">
      <c r="A217" s="5" t="s">
        <v>4404</v>
      </c>
      <c r="B217" s="6" t="n">
        <v>36902</v>
      </c>
      <c r="C217" s="7" t="s">
        <v>1699</v>
      </c>
      <c r="D217" s="7" t="s">
        <v>1588</v>
      </c>
      <c r="E217" s="7" t="s">
        <v>3053</v>
      </c>
      <c r="F217" s="16" t="s">
        <v>1280</v>
      </c>
      <c r="G217" s="8" t="n">
        <v>0</v>
      </c>
    </row>
    <row r="218" customFormat="false" ht="12.75" hidden="false" customHeight="false" outlineLevel="2" collapsed="false">
      <c r="A218" s="5" t="s">
        <v>4164</v>
      </c>
      <c r="B218" s="6" t="n">
        <v>36902</v>
      </c>
      <c r="C218" s="7" t="s">
        <v>1733</v>
      </c>
      <c r="D218" s="7" t="s">
        <v>1588</v>
      </c>
      <c r="E218" s="7" t="s">
        <v>3053</v>
      </c>
      <c r="F218" s="16" t="s">
        <v>3302</v>
      </c>
      <c r="G218" s="8" t="n">
        <v>140</v>
      </c>
    </row>
    <row r="219" customFormat="false" ht="12.75" hidden="false" customHeight="false" outlineLevel="2" collapsed="false">
      <c r="A219" s="5" t="s">
        <v>4165</v>
      </c>
      <c r="B219" s="6" t="n">
        <v>36902</v>
      </c>
      <c r="C219" s="7" t="s">
        <v>4148</v>
      </c>
      <c r="D219" s="7" t="s">
        <v>1588</v>
      </c>
      <c r="E219" s="7" t="s">
        <v>3034</v>
      </c>
      <c r="F219" s="16" t="s">
        <v>3302</v>
      </c>
      <c r="G219" s="8" t="n">
        <v>697.5</v>
      </c>
    </row>
    <row r="220" customFormat="false" ht="12.75" hidden="false" customHeight="false" outlineLevel="2" collapsed="false">
      <c r="A220" s="5" t="s">
        <v>4339</v>
      </c>
      <c r="B220" s="6" t="n">
        <v>36902</v>
      </c>
      <c r="C220" s="7" t="s">
        <v>1699</v>
      </c>
      <c r="D220" s="7" t="s">
        <v>1588</v>
      </c>
      <c r="E220" s="7" t="s">
        <v>3053</v>
      </c>
      <c r="F220" s="16" t="s">
        <v>1659</v>
      </c>
      <c r="G220" s="8" t="n">
        <v>0</v>
      </c>
    </row>
    <row r="221" customFormat="false" ht="12.75" hidden="false" customHeight="false" outlineLevel="2" collapsed="false">
      <c r="A221" s="5" t="s">
        <v>4378</v>
      </c>
      <c r="B221" s="6" t="n">
        <v>36921</v>
      </c>
      <c r="C221" s="7" t="s">
        <v>2125</v>
      </c>
      <c r="D221" s="7" t="s">
        <v>1588</v>
      </c>
      <c r="E221" s="7" t="s">
        <v>3053</v>
      </c>
      <c r="F221" s="16" t="s">
        <v>1659</v>
      </c>
      <c r="G221" s="8" t="n">
        <v>2350</v>
      </c>
    </row>
    <row r="222" customFormat="false" ht="12.75" hidden="false" customHeight="false" outlineLevel="2" collapsed="false">
      <c r="A222" s="5" t="s">
        <v>4065</v>
      </c>
      <c r="B222" s="6" t="n">
        <v>36902</v>
      </c>
      <c r="C222" s="7" t="s">
        <v>1663</v>
      </c>
      <c r="D222" s="7" t="s">
        <v>1588</v>
      </c>
      <c r="E222" s="7" t="s">
        <v>3053</v>
      </c>
      <c r="F222" s="16" t="s">
        <v>1621</v>
      </c>
      <c r="G222" s="8" t="n">
        <v>1750</v>
      </c>
    </row>
    <row r="223" customFormat="false" ht="12.75" hidden="false" customHeight="false" outlineLevel="2" collapsed="false">
      <c r="A223" s="5" t="s">
        <v>4066</v>
      </c>
      <c r="B223" s="6" t="n">
        <v>36902</v>
      </c>
      <c r="C223" s="7" t="s">
        <v>1663</v>
      </c>
      <c r="D223" s="7" t="s">
        <v>1588</v>
      </c>
      <c r="E223" s="7" t="s">
        <v>3053</v>
      </c>
      <c r="F223" s="16" t="s">
        <v>1621</v>
      </c>
      <c r="G223" s="8" t="n">
        <v>1500</v>
      </c>
    </row>
    <row r="224" customFormat="false" ht="12.75" hidden="false" customHeight="false" outlineLevel="2" collapsed="false">
      <c r="A224" s="5" t="s">
        <v>4067</v>
      </c>
      <c r="B224" s="6" t="n">
        <v>36902</v>
      </c>
      <c r="C224" s="7" t="s">
        <v>1663</v>
      </c>
      <c r="D224" s="7" t="s">
        <v>1588</v>
      </c>
      <c r="E224" s="7" t="s">
        <v>3053</v>
      </c>
      <c r="F224" s="16" t="s">
        <v>1621</v>
      </c>
      <c r="G224" s="8" t="n">
        <v>3750</v>
      </c>
    </row>
    <row r="225" customFormat="false" ht="12.75" hidden="false" customHeight="false" outlineLevel="2" collapsed="false">
      <c r="A225" s="5" t="s">
        <v>4340</v>
      </c>
      <c r="B225" s="6" t="n">
        <v>36902</v>
      </c>
      <c r="C225" s="7" t="s">
        <v>1413</v>
      </c>
      <c r="D225" s="7" t="s">
        <v>1588</v>
      </c>
      <c r="E225" s="7" t="s">
        <v>3053</v>
      </c>
      <c r="F225" s="16" t="s">
        <v>1659</v>
      </c>
      <c r="G225" s="8" t="n">
        <v>20950</v>
      </c>
    </row>
    <row r="226" customFormat="false" ht="12.75" hidden="false" customHeight="false" outlineLevel="2" collapsed="false">
      <c r="A226" s="5" t="s">
        <v>4449</v>
      </c>
      <c r="B226" s="6" t="n">
        <v>36902</v>
      </c>
      <c r="C226" s="7" t="s">
        <v>4450</v>
      </c>
      <c r="D226" s="7" t="s">
        <v>1588</v>
      </c>
      <c r="E226" s="7" t="s">
        <v>376</v>
      </c>
      <c r="F226" s="16" t="s">
        <v>3995</v>
      </c>
      <c r="G226" s="8" t="n">
        <v>36500</v>
      </c>
    </row>
    <row r="227" customFormat="false" ht="12.75" hidden="false" customHeight="false" outlineLevel="2" collapsed="false">
      <c r="A227" s="5" t="s">
        <v>4182</v>
      </c>
      <c r="B227" s="6" t="n">
        <v>36909</v>
      </c>
      <c r="C227" s="7" t="s">
        <v>4183</v>
      </c>
      <c r="D227" s="7" t="s">
        <v>1588</v>
      </c>
      <c r="E227" s="7" t="s">
        <v>3053</v>
      </c>
      <c r="F227" s="16" t="s">
        <v>3302</v>
      </c>
      <c r="G227" s="8" t="n">
        <v>2800</v>
      </c>
    </row>
    <row r="228" customFormat="false" ht="12.75" hidden="false" customHeight="false" outlineLevel="2" collapsed="false">
      <c r="A228" s="5" t="s">
        <v>4531</v>
      </c>
      <c r="B228" s="6" t="n">
        <v>36902</v>
      </c>
      <c r="C228" s="7" t="s">
        <v>4148</v>
      </c>
      <c r="D228" s="7" t="s">
        <v>1588</v>
      </c>
      <c r="E228" s="7" t="s">
        <v>3034</v>
      </c>
      <c r="F228" s="16" t="s">
        <v>3302</v>
      </c>
      <c r="G228" s="8" t="n">
        <v>697.5</v>
      </c>
    </row>
    <row r="229" customFormat="false" ht="12.75" hidden="false" customHeight="false" outlineLevel="2" collapsed="false">
      <c r="A229" s="5" t="s">
        <v>4341</v>
      </c>
      <c r="B229" s="6" t="n">
        <v>36902</v>
      </c>
      <c r="C229" s="7" t="s">
        <v>4342</v>
      </c>
      <c r="D229" s="7" t="s">
        <v>1588</v>
      </c>
      <c r="E229" s="7" t="s">
        <v>3053</v>
      </c>
      <c r="F229" s="16" t="s">
        <v>1659</v>
      </c>
      <c r="G229" s="8" t="n">
        <v>9600</v>
      </c>
    </row>
    <row r="230" customFormat="false" ht="12.75" hidden="false" customHeight="false" outlineLevel="2" collapsed="false">
      <c r="A230" s="5" t="s">
        <v>4532</v>
      </c>
      <c r="B230" s="6" t="n">
        <v>36902</v>
      </c>
      <c r="C230" s="7" t="s">
        <v>4525</v>
      </c>
      <c r="D230" s="7" t="s">
        <v>1588</v>
      </c>
      <c r="E230" s="7" t="s">
        <v>3034</v>
      </c>
      <c r="F230" s="16" t="s">
        <v>3302</v>
      </c>
      <c r="G230" s="8" t="n">
        <v>126</v>
      </c>
    </row>
    <row r="231" customFormat="false" ht="12.75" hidden="false" customHeight="false" outlineLevel="2" collapsed="false">
      <c r="A231" s="5" t="s">
        <v>4071</v>
      </c>
      <c r="B231" s="6" t="n">
        <v>36908</v>
      </c>
      <c r="C231" s="7" t="s">
        <v>1663</v>
      </c>
      <c r="D231" s="7" t="s">
        <v>1588</v>
      </c>
      <c r="E231" s="7" t="s">
        <v>3053</v>
      </c>
      <c r="F231" s="16" t="s">
        <v>1621</v>
      </c>
      <c r="G231" s="8" t="n">
        <v>625</v>
      </c>
    </row>
    <row r="232" customFormat="false" ht="12.75" hidden="false" customHeight="false" outlineLevel="2" collapsed="false">
      <c r="A232" s="5" t="s">
        <v>4166</v>
      </c>
      <c r="B232" s="6" t="n">
        <v>36903</v>
      </c>
      <c r="C232" s="7" t="s">
        <v>1733</v>
      </c>
      <c r="D232" s="7" t="s">
        <v>1588</v>
      </c>
      <c r="E232" s="7" t="s">
        <v>3053</v>
      </c>
      <c r="F232" s="16" t="s">
        <v>3302</v>
      </c>
      <c r="G232" s="8" t="n">
        <v>1600</v>
      </c>
    </row>
    <row r="233" customFormat="false" ht="12.75" hidden="false" customHeight="false" outlineLevel="2" collapsed="false">
      <c r="A233" s="5" t="s">
        <v>4167</v>
      </c>
      <c r="B233" s="6" t="n">
        <v>36903</v>
      </c>
      <c r="C233" s="7" t="s">
        <v>1733</v>
      </c>
      <c r="D233" s="7" t="s">
        <v>1588</v>
      </c>
      <c r="E233" s="7" t="s">
        <v>3053</v>
      </c>
      <c r="F233" s="16" t="s">
        <v>3302</v>
      </c>
      <c r="G233" s="8" t="n">
        <v>800</v>
      </c>
    </row>
    <row r="234" customFormat="false" ht="12.75" hidden="false" customHeight="false" outlineLevel="2" collapsed="false">
      <c r="A234" s="5" t="s">
        <v>4068</v>
      </c>
      <c r="B234" s="6" t="n">
        <v>36903</v>
      </c>
      <c r="C234" s="7" t="s">
        <v>1663</v>
      </c>
      <c r="D234" s="7" t="s">
        <v>1588</v>
      </c>
      <c r="E234" s="7" t="s">
        <v>3053</v>
      </c>
      <c r="F234" s="16" t="s">
        <v>1621</v>
      </c>
      <c r="G234" s="8" t="n">
        <v>3750</v>
      </c>
    </row>
    <row r="235" customFormat="false" ht="12.75" hidden="false" customHeight="false" outlineLevel="2" collapsed="false">
      <c r="A235" s="5" t="s">
        <v>4069</v>
      </c>
      <c r="B235" s="6" t="n">
        <v>36903</v>
      </c>
      <c r="C235" s="7" t="s">
        <v>1663</v>
      </c>
      <c r="D235" s="7" t="s">
        <v>1588</v>
      </c>
      <c r="E235" s="7" t="s">
        <v>3053</v>
      </c>
      <c r="F235" s="16" t="s">
        <v>1621</v>
      </c>
      <c r="G235" s="8" t="n">
        <v>2640</v>
      </c>
    </row>
    <row r="236" customFormat="false" ht="12.75" hidden="false" customHeight="false" outlineLevel="2" collapsed="false">
      <c r="A236" s="5" t="s">
        <v>4343</v>
      </c>
      <c r="B236" s="6" t="n">
        <v>36902</v>
      </c>
      <c r="C236" s="7" t="s">
        <v>4342</v>
      </c>
      <c r="D236" s="7" t="s">
        <v>1588</v>
      </c>
      <c r="E236" s="7" t="s">
        <v>3053</v>
      </c>
      <c r="F236" s="16" t="s">
        <v>1659</v>
      </c>
      <c r="G236" s="8" t="n">
        <v>29250</v>
      </c>
    </row>
    <row r="237" customFormat="false" ht="12.75" hidden="false" customHeight="false" outlineLevel="2" collapsed="false">
      <c r="A237" s="5" t="s">
        <v>4344</v>
      </c>
      <c r="B237" s="6" t="n">
        <v>36903</v>
      </c>
      <c r="C237" s="7" t="s">
        <v>4345</v>
      </c>
      <c r="D237" s="7" t="s">
        <v>1588</v>
      </c>
      <c r="E237" s="7" t="s">
        <v>3030</v>
      </c>
      <c r="F237" s="16" t="s">
        <v>1659</v>
      </c>
      <c r="G237" s="8" t="n">
        <v>5100</v>
      </c>
    </row>
    <row r="238" customFormat="false" ht="12.75" hidden="false" customHeight="false" outlineLevel="2" collapsed="false">
      <c r="A238" s="5" t="s">
        <v>4405</v>
      </c>
      <c r="B238" s="6" t="n">
        <v>36903</v>
      </c>
      <c r="C238" s="7" t="s">
        <v>2024</v>
      </c>
      <c r="D238" s="7" t="s">
        <v>1588</v>
      </c>
      <c r="E238" s="7" t="s">
        <v>3053</v>
      </c>
      <c r="F238" s="16" t="s">
        <v>1280</v>
      </c>
      <c r="G238" s="8" t="n">
        <v>600</v>
      </c>
    </row>
    <row r="239" customFormat="false" ht="12.75" hidden="false" customHeight="false" outlineLevel="2" collapsed="false">
      <c r="A239" s="5" t="s">
        <v>4408</v>
      </c>
      <c r="B239" s="6" t="n">
        <v>36908</v>
      </c>
      <c r="C239" s="7" t="s">
        <v>969</v>
      </c>
      <c r="D239" s="7" t="s">
        <v>1588</v>
      </c>
      <c r="E239" s="7" t="s">
        <v>3053</v>
      </c>
      <c r="F239" s="16" t="s">
        <v>1280</v>
      </c>
      <c r="G239" s="8" t="n">
        <v>0</v>
      </c>
    </row>
    <row r="240" customFormat="false" ht="12.75" hidden="false" customHeight="false" outlineLevel="2" collapsed="false">
      <c r="A240" s="5" t="s">
        <v>4072</v>
      </c>
      <c r="B240" s="6" t="n">
        <v>36908</v>
      </c>
      <c r="C240" s="7" t="s">
        <v>1663</v>
      </c>
      <c r="D240" s="7" t="s">
        <v>1588</v>
      </c>
      <c r="E240" s="7" t="s">
        <v>3053</v>
      </c>
      <c r="F240" s="16" t="s">
        <v>1621</v>
      </c>
      <c r="G240" s="8" t="n">
        <v>17500</v>
      </c>
    </row>
    <row r="241" customFormat="false" ht="12.75" hidden="false" customHeight="false" outlineLevel="2" collapsed="false">
      <c r="A241" s="5" t="s">
        <v>4168</v>
      </c>
      <c r="B241" s="6" t="n">
        <v>36903</v>
      </c>
      <c r="C241" s="7" t="s">
        <v>4145</v>
      </c>
      <c r="D241" s="7" t="s">
        <v>1588</v>
      </c>
      <c r="E241" s="7" t="s">
        <v>3034</v>
      </c>
      <c r="F241" s="16" t="s">
        <v>3302</v>
      </c>
      <c r="G241" s="8" t="n">
        <v>210</v>
      </c>
    </row>
    <row r="242" customFormat="false" ht="12.75" hidden="false" customHeight="false" outlineLevel="2" collapsed="false">
      <c r="A242" s="5" t="s">
        <v>4514</v>
      </c>
      <c r="B242" s="6" t="n">
        <v>36903</v>
      </c>
      <c r="C242" s="7" t="s">
        <v>4515</v>
      </c>
      <c r="D242" s="7" t="s">
        <v>1588</v>
      </c>
      <c r="E242" s="7" t="s">
        <v>3034</v>
      </c>
      <c r="F242" s="16" t="s">
        <v>1016</v>
      </c>
      <c r="G242" s="8" t="n">
        <v>420</v>
      </c>
    </row>
    <row r="243" customFormat="false" ht="12.75" hidden="false" customHeight="false" outlineLevel="2" collapsed="false">
      <c r="A243" s="5" t="s">
        <v>4349</v>
      </c>
      <c r="B243" s="6" t="n">
        <v>36908</v>
      </c>
      <c r="C243" s="7" t="s">
        <v>1699</v>
      </c>
      <c r="D243" s="7" t="s">
        <v>1588</v>
      </c>
      <c r="E243" s="7" t="s">
        <v>3053</v>
      </c>
      <c r="F243" s="16" t="s">
        <v>1659</v>
      </c>
      <c r="G243" s="8" t="n">
        <v>360</v>
      </c>
    </row>
    <row r="244" customFormat="false" ht="12.75" hidden="false" customHeight="false" outlineLevel="2" collapsed="false">
      <c r="A244" s="5" t="s">
        <v>4406</v>
      </c>
      <c r="B244" s="6" t="n">
        <v>36907</v>
      </c>
      <c r="C244" s="7" t="s">
        <v>2769</v>
      </c>
      <c r="D244" s="7" t="s">
        <v>1588</v>
      </c>
      <c r="E244" s="7" t="s">
        <v>137</v>
      </c>
      <c r="F244" s="16" t="s">
        <v>1280</v>
      </c>
      <c r="G244" s="8" t="n">
        <v>84</v>
      </c>
    </row>
    <row r="245" customFormat="false" ht="12.75" hidden="false" customHeight="false" outlineLevel="2" collapsed="false">
      <c r="A245" s="5" t="s">
        <v>4407</v>
      </c>
      <c r="B245" s="6" t="n">
        <v>36907</v>
      </c>
      <c r="C245" s="7" t="s">
        <v>2769</v>
      </c>
      <c r="D245" s="7" t="s">
        <v>1588</v>
      </c>
      <c r="E245" s="7" t="s">
        <v>137</v>
      </c>
      <c r="F245" s="16" t="s">
        <v>1280</v>
      </c>
      <c r="G245" s="8" t="n">
        <v>99.4</v>
      </c>
    </row>
    <row r="246" customFormat="false" ht="12.75" hidden="false" customHeight="false" outlineLevel="2" collapsed="false">
      <c r="A246" s="5" t="s">
        <v>4458</v>
      </c>
      <c r="B246" s="6" t="n">
        <v>36908</v>
      </c>
      <c r="C246" s="7" t="s">
        <v>1413</v>
      </c>
      <c r="D246" s="7" t="s">
        <v>1588</v>
      </c>
      <c r="E246" s="7" t="s">
        <v>3053</v>
      </c>
      <c r="F246" s="16" t="s">
        <v>3054</v>
      </c>
      <c r="G246" s="8" t="n">
        <v>10000</v>
      </c>
    </row>
    <row r="247" customFormat="false" ht="12.75" hidden="false" customHeight="false" outlineLevel="2" collapsed="false">
      <c r="A247" s="5" t="s">
        <v>4169</v>
      </c>
      <c r="B247" s="6" t="n">
        <v>36907</v>
      </c>
      <c r="C247" s="7" t="s">
        <v>4145</v>
      </c>
      <c r="D247" s="7" t="s">
        <v>1588</v>
      </c>
      <c r="E247" s="7" t="s">
        <v>3034</v>
      </c>
      <c r="F247" s="16" t="s">
        <v>3302</v>
      </c>
      <c r="G247" s="8" t="n">
        <v>378</v>
      </c>
    </row>
    <row r="248" customFormat="false" ht="12.75" hidden="false" customHeight="false" outlineLevel="2" collapsed="false">
      <c r="A248" s="5" t="s">
        <v>4533</v>
      </c>
      <c r="B248" s="6" t="n">
        <v>36907</v>
      </c>
      <c r="C248" s="7" t="s">
        <v>4525</v>
      </c>
      <c r="D248" s="7" t="s">
        <v>1588</v>
      </c>
      <c r="E248" s="7" t="s">
        <v>3034</v>
      </c>
      <c r="F248" s="16" t="s">
        <v>3302</v>
      </c>
      <c r="G248" s="8" t="n">
        <v>63</v>
      </c>
    </row>
    <row r="249" customFormat="false" ht="12.75" hidden="false" customHeight="false" outlineLevel="2" collapsed="false">
      <c r="A249" s="5" t="s">
        <v>4132</v>
      </c>
      <c r="B249" s="6" t="n">
        <v>36907</v>
      </c>
      <c r="C249" s="7" t="s">
        <v>1943</v>
      </c>
      <c r="D249" s="7" t="s">
        <v>1588</v>
      </c>
      <c r="E249" s="7" t="s">
        <v>4133</v>
      </c>
      <c r="F249" s="16" t="s">
        <v>1600</v>
      </c>
      <c r="G249" s="8" t="n">
        <v>675</v>
      </c>
    </row>
    <row r="250" customFormat="false" ht="12.75" hidden="false" customHeight="false" outlineLevel="2" collapsed="false">
      <c r="A250" s="5" t="s">
        <v>4409</v>
      </c>
      <c r="B250" s="6" t="n">
        <v>36908</v>
      </c>
      <c r="C250" s="7" t="s">
        <v>2024</v>
      </c>
      <c r="D250" s="7" t="s">
        <v>1588</v>
      </c>
      <c r="E250" s="7" t="s">
        <v>3053</v>
      </c>
      <c r="F250" s="16" t="s">
        <v>1280</v>
      </c>
      <c r="G250" s="8" t="n">
        <v>900</v>
      </c>
    </row>
    <row r="251" customFormat="false" ht="12.75" hidden="false" customHeight="false" outlineLevel="2" collapsed="false">
      <c r="A251" s="5" t="s">
        <v>4350</v>
      </c>
      <c r="B251" s="6" t="n">
        <v>36908</v>
      </c>
      <c r="C251" s="7" t="s">
        <v>1699</v>
      </c>
      <c r="D251" s="7" t="s">
        <v>1588</v>
      </c>
      <c r="E251" s="7" t="s">
        <v>3053</v>
      </c>
      <c r="F251" s="16" t="s">
        <v>1659</v>
      </c>
      <c r="G251" s="8" t="n">
        <v>652</v>
      </c>
    </row>
    <row r="252" customFormat="false" ht="12.75" hidden="false" customHeight="false" outlineLevel="2" collapsed="false">
      <c r="A252" s="5" t="s">
        <v>4118</v>
      </c>
      <c r="B252" s="6" t="n">
        <v>36908</v>
      </c>
      <c r="C252" s="7" t="s">
        <v>1733</v>
      </c>
      <c r="D252" s="7" t="s">
        <v>1588</v>
      </c>
      <c r="E252" s="7" t="s">
        <v>3053</v>
      </c>
      <c r="F252" s="16" t="s">
        <v>1098</v>
      </c>
      <c r="G252" s="8" t="n">
        <v>0</v>
      </c>
    </row>
    <row r="253" customFormat="false" ht="12.75" hidden="false" customHeight="false" outlineLevel="2" collapsed="false">
      <c r="A253" s="5" t="s">
        <v>4459</v>
      </c>
      <c r="B253" s="6" t="n">
        <v>36908</v>
      </c>
      <c r="C253" s="7" t="s">
        <v>1413</v>
      </c>
      <c r="D253" s="7" t="s">
        <v>1588</v>
      </c>
      <c r="E253" s="7" t="s">
        <v>3053</v>
      </c>
      <c r="F253" s="16" t="s">
        <v>3054</v>
      </c>
      <c r="G253" s="8" t="n">
        <v>0</v>
      </c>
    </row>
    <row r="254" customFormat="false" ht="12.75" hidden="false" customHeight="false" outlineLevel="2" collapsed="false">
      <c r="A254" s="5" t="s">
        <v>4170</v>
      </c>
      <c r="B254" s="6" t="n">
        <v>36908</v>
      </c>
      <c r="C254" s="7" t="s">
        <v>1733</v>
      </c>
      <c r="D254" s="7" t="s">
        <v>1588</v>
      </c>
      <c r="E254" s="7" t="s">
        <v>3053</v>
      </c>
      <c r="F254" s="16" t="s">
        <v>3302</v>
      </c>
      <c r="G254" s="8" t="n">
        <v>500</v>
      </c>
    </row>
    <row r="255" customFormat="false" ht="12.75" hidden="false" customHeight="false" outlineLevel="2" collapsed="false">
      <c r="A255" s="5" t="s">
        <v>4410</v>
      </c>
      <c r="B255" s="6" t="n">
        <v>36908</v>
      </c>
      <c r="C255" s="7" t="s">
        <v>774</v>
      </c>
      <c r="D255" s="7" t="s">
        <v>1588</v>
      </c>
      <c r="E255" s="7" t="s">
        <v>3053</v>
      </c>
      <c r="F255" s="16" t="s">
        <v>1280</v>
      </c>
      <c r="G255" s="8" t="n">
        <v>0</v>
      </c>
    </row>
    <row r="256" customFormat="false" ht="12.75" hidden="false" customHeight="false" outlineLevel="2" collapsed="false">
      <c r="A256" s="5" t="s">
        <v>4171</v>
      </c>
      <c r="B256" s="6" t="n">
        <v>36908</v>
      </c>
      <c r="C256" s="7" t="s">
        <v>2629</v>
      </c>
      <c r="D256" s="7" t="s">
        <v>1588</v>
      </c>
      <c r="E256" s="7" t="s">
        <v>3053</v>
      </c>
      <c r="F256" s="16" t="s">
        <v>3302</v>
      </c>
      <c r="G256" s="8" t="n">
        <v>210</v>
      </c>
    </row>
    <row r="257" customFormat="false" ht="12.75" hidden="false" customHeight="false" outlineLevel="2" collapsed="false">
      <c r="A257" s="5" t="s">
        <v>4073</v>
      </c>
      <c r="B257" s="6" t="n">
        <v>36908</v>
      </c>
      <c r="C257" s="7" t="s">
        <v>1663</v>
      </c>
      <c r="D257" s="7" t="s">
        <v>1588</v>
      </c>
      <c r="E257" s="7" t="s">
        <v>3053</v>
      </c>
      <c r="F257" s="16" t="s">
        <v>1621</v>
      </c>
      <c r="G257" s="8" t="n">
        <v>3000</v>
      </c>
    </row>
    <row r="258" customFormat="false" ht="12.75" hidden="false" customHeight="false" outlineLevel="2" collapsed="false">
      <c r="A258" s="5" t="s">
        <v>4074</v>
      </c>
      <c r="B258" s="6" t="n">
        <v>36908</v>
      </c>
      <c r="C258" s="7" t="s">
        <v>1663</v>
      </c>
      <c r="D258" s="7" t="s">
        <v>1588</v>
      </c>
      <c r="E258" s="7" t="s">
        <v>3053</v>
      </c>
      <c r="F258" s="16" t="s">
        <v>1621</v>
      </c>
      <c r="G258" s="8" t="n">
        <v>1500</v>
      </c>
    </row>
    <row r="259" customFormat="false" ht="12.75" hidden="false" customHeight="false" outlineLevel="2" collapsed="false">
      <c r="A259" s="5" t="s">
        <v>4411</v>
      </c>
      <c r="B259" s="6" t="n">
        <v>36908</v>
      </c>
      <c r="C259" s="7" t="s">
        <v>774</v>
      </c>
      <c r="D259" s="7" t="s">
        <v>1588</v>
      </c>
      <c r="E259" s="7" t="s">
        <v>3053</v>
      </c>
      <c r="F259" s="16" t="s">
        <v>1280</v>
      </c>
      <c r="G259" s="8" t="n">
        <v>0</v>
      </c>
    </row>
    <row r="260" customFormat="false" ht="12.75" hidden="false" customHeight="false" outlineLevel="2" collapsed="false">
      <c r="A260" s="5" t="s">
        <v>4172</v>
      </c>
      <c r="B260" s="6" t="n">
        <v>36908</v>
      </c>
      <c r="C260" s="7" t="s">
        <v>1733</v>
      </c>
      <c r="D260" s="7" t="s">
        <v>1588</v>
      </c>
      <c r="E260" s="7" t="s">
        <v>3053</v>
      </c>
      <c r="F260" s="16" t="s">
        <v>3302</v>
      </c>
      <c r="G260" s="8" t="n">
        <v>400</v>
      </c>
    </row>
    <row r="261" customFormat="false" ht="12.75" hidden="false" customHeight="false" outlineLevel="2" collapsed="false">
      <c r="A261" s="5" t="s">
        <v>4351</v>
      </c>
      <c r="B261" s="6" t="n">
        <v>36908</v>
      </c>
      <c r="C261" s="7" t="s">
        <v>1699</v>
      </c>
      <c r="D261" s="7" t="s">
        <v>1588</v>
      </c>
      <c r="E261" s="7" t="s">
        <v>3053</v>
      </c>
      <c r="F261" s="16" t="s">
        <v>1659</v>
      </c>
      <c r="G261" s="8" t="n">
        <v>60</v>
      </c>
    </row>
    <row r="262" customFormat="false" ht="12.75" hidden="false" customHeight="false" outlineLevel="2" collapsed="false">
      <c r="A262" s="5" t="s">
        <v>4173</v>
      </c>
      <c r="B262" s="6" t="n">
        <v>36908</v>
      </c>
      <c r="C262" s="7" t="s">
        <v>1733</v>
      </c>
      <c r="D262" s="7" t="s">
        <v>1588</v>
      </c>
      <c r="E262" s="7" t="s">
        <v>3053</v>
      </c>
      <c r="F262" s="16" t="s">
        <v>3302</v>
      </c>
      <c r="G262" s="8" t="n">
        <v>0</v>
      </c>
    </row>
    <row r="263" customFormat="false" ht="12.75" hidden="false" customHeight="false" outlineLevel="2" collapsed="false">
      <c r="A263" s="5" t="s">
        <v>4460</v>
      </c>
      <c r="B263" s="6" t="n">
        <v>36908</v>
      </c>
      <c r="C263" s="7" t="s">
        <v>1413</v>
      </c>
      <c r="D263" s="7" t="s">
        <v>1588</v>
      </c>
      <c r="E263" s="7" t="s">
        <v>3053</v>
      </c>
      <c r="F263" s="16" t="s">
        <v>3054</v>
      </c>
      <c r="G263" s="8" t="n">
        <v>11900</v>
      </c>
    </row>
    <row r="264" customFormat="false" ht="12.75" hidden="false" customHeight="false" outlineLevel="2" collapsed="false">
      <c r="A264" s="5" t="s">
        <v>4279</v>
      </c>
      <c r="B264" s="6" t="n">
        <v>36908</v>
      </c>
      <c r="C264" s="7" t="s">
        <v>4079</v>
      </c>
      <c r="D264" s="7" t="s">
        <v>1588</v>
      </c>
      <c r="E264" s="7" t="s">
        <v>3053</v>
      </c>
      <c r="F264" s="16" t="s">
        <v>1631</v>
      </c>
      <c r="G264" s="8" t="n">
        <v>150000</v>
      </c>
    </row>
    <row r="265" customFormat="false" ht="12.75" hidden="false" customHeight="false" outlineLevel="2" collapsed="false">
      <c r="A265" s="5" t="s">
        <v>4280</v>
      </c>
      <c r="B265" s="6" t="n">
        <v>36908</v>
      </c>
      <c r="C265" s="7" t="s">
        <v>4079</v>
      </c>
      <c r="D265" s="7" t="s">
        <v>1588</v>
      </c>
      <c r="E265" s="7" t="s">
        <v>3053</v>
      </c>
      <c r="F265" s="16" t="s">
        <v>1631</v>
      </c>
      <c r="G265" s="8" t="n">
        <v>45000</v>
      </c>
    </row>
    <row r="266" customFormat="false" ht="12.75" hidden="false" customHeight="false" outlineLevel="2" collapsed="false">
      <c r="A266" s="5" t="s">
        <v>4461</v>
      </c>
      <c r="B266" s="6" t="n">
        <v>36908</v>
      </c>
      <c r="C266" s="7" t="s">
        <v>1413</v>
      </c>
      <c r="D266" s="7" t="s">
        <v>1588</v>
      </c>
      <c r="E266" s="7" t="s">
        <v>3053</v>
      </c>
      <c r="F266" s="16" t="s">
        <v>3054</v>
      </c>
      <c r="G266" s="8" t="n">
        <v>40250</v>
      </c>
    </row>
    <row r="267" customFormat="false" ht="12.75" hidden="false" customHeight="false" outlineLevel="2" collapsed="false">
      <c r="A267" s="5" t="s">
        <v>4462</v>
      </c>
      <c r="B267" s="6" t="n">
        <v>36908</v>
      </c>
      <c r="C267" s="7" t="s">
        <v>1413</v>
      </c>
      <c r="D267" s="7" t="s">
        <v>1588</v>
      </c>
      <c r="E267" s="7" t="s">
        <v>3053</v>
      </c>
      <c r="F267" s="16" t="s">
        <v>3054</v>
      </c>
      <c r="G267" s="8" t="n">
        <v>0</v>
      </c>
    </row>
    <row r="268" customFormat="false" ht="12.75" hidden="false" customHeight="false" outlineLevel="2" collapsed="false">
      <c r="A268" s="5" t="s">
        <v>4312</v>
      </c>
      <c r="B268" s="6" t="n">
        <v>36908</v>
      </c>
      <c r="C268" s="7" t="s">
        <v>4313</v>
      </c>
      <c r="D268" s="7" t="s">
        <v>1588</v>
      </c>
      <c r="E268" s="7" t="s">
        <v>3030</v>
      </c>
      <c r="F268" s="16" t="s">
        <v>4310</v>
      </c>
      <c r="G268" s="8" t="n">
        <v>22740</v>
      </c>
    </row>
    <row r="269" customFormat="false" ht="12.75" hidden="false" customHeight="false" outlineLevel="2" collapsed="false">
      <c r="A269" s="5" t="s">
        <v>4516</v>
      </c>
      <c r="B269" s="6" t="n">
        <v>36908</v>
      </c>
      <c r="C269" s="7" t="s">
        <v>4512</v>
      </c>
      <c r="D269" s="7" t="s">
        <v>1588</v>
      </c>
      <c r="E269" s="7" t="s">
        <v>3034</v>
      </c>
      <c r="F269" s="16" t="s">
        <v>1016</v>
      </c>
      <c r="G269" s="8" t="n">
        <v>672</v>
      </c>
    </row>
    <row r="270" customFormat="false" ht="12.75" hidden="false" customHeight="false" outlineLevel="2" collapsed="false">
      <c r="A270" s="5" t="s">
        <v>4500</v>
      </c>
      <c r="B270" s="6" t="n">
        <v>36908</v>
      </c>
      <c r="C270" s="7" t="s">
        <v>4111</v>
      </c>
      <c r="D270" s="7" t="s">
        <v>1588</v>
      </c>
      <c r="E270" s="7" t="s">
        <v>3985</v>
      </c>
      <c r="F270" s="16" t="s">
        <v>1241</v>
      </c>
      <c r="G270" s="8" t="n">
        <v>2625</v>
      </c>
    </row>
    <row r="271" customFormat="false" ht="12.75" hidden="false" customHeight="false" outlineLevel="2" collapsed="false">
      <c r="A271" s="5" t="s">
        <v>4247</v>
      </c>
      <c r="B271" s="6" t="n">
        <v>36908</v>
      </c>
      <c r="C271" s="7" t="s">
        <v>1013</v>
      </c>
      <c r="D271" s="7" t="s">
        <v>1588</v>
      </c>
      <c r="E271" s="7" t="s">
        <v>3053</v>
      </c>
      <c r="F271" s="16" t="s">
        <v>961</v>
      </c>
      <c r="G271" s="8" t="n">
        <v>420</v>
      </c>
    </row>
    <row r="272" customFormat="false" ht="12.75" hidden="false" customHeight="false" outlineLevel="2" collapsed="false">
      <c r="A272" s="5" t="s">
        <v>4247</v>
      </c>
      <c r="B272" s="6" t="n">
        <v>36922</v>
      </c>
      <c r="C272" s="7" t="s">
        <v>1013</v>
      </c>
      <c r="D272" s="7" t="s">
        <v>1588</v>
      </c>
      <c r="E272" s="7" t="s">
        <v>3053</v>
      </c>
      <c r="F272" s="16" t="s">
        <v>961</v>
      </c>
      <c r="G272" s="8" t="n">
        <v>-420</v>
      </c>
    </row>
    <row r="273" customFormat="false" ht="12.75" hidden="false" customHeight="false" outlineLevel="2" collapsed="false">
      <c r="A273" s="5" t="s">
        <v>4248</v>
      </c>
      <c r="B273" s="6" t="n">
        <v>36908</v>
      </c>
      <c r="C273" s="7" t="s">
        <v>1013</v>
      </c>
      <c r="D273" s="7" t="s">
        <v>1588</v>
      </c>
      <c r="E273" s="7" t="s">
        <v>3053</v>
      </c>
      <c r="F273" s="16" t="s">
        <v>961</v>
      </c>
      <c r="G273" s="8" t="n">
        <v>280</v>
      </c>
    </row>
    <row r="274" customFormat="false" ht="12.75" hidden="false" customHeight="false" outlineLevel="2" collapsed="false">
      <c r="A274" s="5" t="s">
        <v>4248</v>
      </c>
      <c r="B274" s="6" t="n">
        <v>36922</v>
      </c>
      <c r="C274" s="7" t="s">
        <v>1013</v>
      </c>
      <c r="D274" s="7" t="s">
        <v>1588</v>
      </c>
      <c r="E274" s="7" t="s">
        <v>3053</v>
      </c>
      <c r="F274" s="16" t="s">
        <v>961</v>
      </c>
      <c r="G274" s="8" t="n">
        <v>-280</v>
      </c>
    </row>
    <row r="275" customFormat="false" ht="12.75" hidden="false" customHeight="false" outlineLevel="2" collapsed="false">
      <c r="A275" s="5" t="s">
        <v>4174</v>
      </c>
      <c r="B275" s="6" t="n">
        <v>36908</v>
      </c>
      <c r="C275" s="7" t="s">
        <v>91</v>
      </c>
      <c r="D275" s="7" t="s">
        <v>1588</v>
      </c>
      <c r="E275" s="7" t="s">
        <v>3053</v>
      </c>
      <c r="F275" s="16" t="s">
        <v>3302</v>
      </c>
      <c r="G275" s="8" t="n">
        <v>0</v>
      </c>
    </row>
    <row r="276" customFormat="false" ht="12.75" hidden="false" customHeight="false" outlineLevel="2" collapsed="false">
      <c r="A276" s="5" t="s">
        <v>4534</v>
      </c>
      <c r="B276" s="6" t="n">
        <v>36908</v>
      </c>
      <c r="C276" s="7" t="s">
        <v>4525</v>
      </c>
      <c r="D276" s="7" t="s">
        <v>1588</v>
      </c>
      <c r="E276" s="7" t="s">
        <v>3034</v>
      </c>
      <c r="F276" s="16" t="s">
        <v>3302</v>
      </c>
      <c r="G276" s="8" t="n">
        <v>95</v>
      </c>
    </row>
    <row r="277" customFormat="false" ht="12.75" hidden="false" customHeight="false" outlineLevel="2" collapsed="false">
      <c r="A277" s="5" t="s">
        <v>4535</v>
      </c>
      <c r="B277" s="6" t="n">
        <v>36908</v>
      </c>
      <c r="C277" s="7" t="s">
        <v>4536</v>
      </c>
      <c r="D277" s="7" t="s">
        <v>1588</v>
      </c>
      <c r="E277" s="7" t="s">
        <v>3034</v>
      </c>
      <c r="F277" s="16" t="s">
        <v>3302</v>
      </c>
      <c r="G277" s="8" t="n">
        <v>13350</v>
      </c>
    </row>
    <row r="278" customFormat="false" ht="12.75" hidden="false" customHeight="false" outlineLevel="2" collapsed="false">
      <c r="A278" s="5" t="s">
        <v>4175</v>
      </c>
      <c r="B278" s="6" t="n">
        <v>36908</v>
      </c>
      <c r="C278" s="7" t="s">
        <v>690</v>
      </c>
      <c r="D278" s="7" t="s">
        <v>1588</v>
      </c>
      <c r="E278" s="7" t="s">
        <v>3053</v>
      </c>
      <c r="F278" s="16" t="s">
        <v>3302</v>
      </c>
      <c r="G278" s="8" t="n">
        <v>0</v>
      </c>
    </row>
    <row r="279" customFormat="false" ht="12.75" hidden="false" customHeight="false" outlineLevel="2" collapsed="false">
      <c r="A279" s="5" t="s">
        <v>4463</v>
      </c>
      <c r="B279" s="6" t="n">
        <v>36908</v>
      </c>
      <c r="C279" s="7" t="s">
        <v>1413</v>
      </c>
      <c r="D279" s="7" t="s">
        <v>1588</v>
      </c>
      <c r="E279" s="7" t="s">
        <v>3053</v>
      </c>
      <c r="F279" s="16" t="s">
        <v>3054</v>
      </c>
      <c r="G279" s="8" t="n">
        <v>0</v>
      </c>
    </row>
    <row r="280" customFormat="false" ht="12.75" hidden="false" customHeight="false" outlineLevel="2" collapsed="false">
      <c r="A280" s="5" t="s">
        <v>4176</v>
      </c>
      <c r="B280" s="6" t="n">
        <v>36908</v>
      </c>
      <c r="C280" s="7" t="s">
        <v>707</v>
      </c>
      <c r="D280" s="7" t="s">
        <v>1588</v>
      </c>
      <c r="E280" s="7" t="s">
        <v>3053</v>
      </c>
      <c r="F280" s="16" t="s">
        <v>3302</v>
      </c>
      <c r="G280" s="8" t="n">
        <v>0</v>
      </c>
    </row>
    <row r="281" customFormat="false" ht="12.75" hidden="false" customHeight="false" outlineLevel="2" collapsed="false">
      <c r="A281" s="5" t="s">
        <v>4177</v>
      </c>
      <c r="B281" s="6" t="n">
        <v>36908</v>
      </c>
      <c r="C281" s="7" t="s">
        <v>1733</v>
      </c>
      <c r="D281" s="7" t="s">
        <v>1588</v>
      </c>
      <c r="E281" s="7" t="s">
        <v>3053</v>
      </c>
      <c r="F281" s="16" t="s">
        <v>3302</v>
      </c>
      <c r="G281" s="8" t="n">
        <v>2400</v>
      </c>
    </row>
    <row r="282" customFormat="false" ht="12.75" hidden="false" customHeight="false" outlineLevel="2" collapsed="false">
      <c r="A282" s="5" t="s">
        <v>4281</v>
      </c>
      <c r="B282" s="6" t="n">
        <v>36908</v>
      </c>
      <c r="C282" s="7" t="s">
        <v>243</v>
      </c>
      <c r="D282" s="7" t="s">
        <v>1588</v>
      </c>
      <c r="E282" s="7" t="s">
        <v>3053</v>
      </c>
      <c r="F282" s="16" t="s">
        <v>1631</v>
      </c>
      <c r="G282" s="8" t="n">
        <v>0</v>
      </c>
    </row>
    <row r="283" customFormat="false" ht="12.75" hidden="false" customHeight="false" outlineLevel="2" collapsed="false">
      <c r="A283" s="5" t="s">
        <v>4412</v>
      </c>
      <c r="B283" s="6" t="n">
        <v>36908</v>
      </c>
      <c r="C283" s="7" t="s">
        <v>774</v>
      </c>
      <c r="D283" s="7" t="s">
        <v>1588</v>
      </c>
      <c r="E283" s="7" t="s">
        <v>3053</v>
      </c>
      <c r="F283" s="16" t="s">
        <v>1280</v>
      </c>
      <c r="G283" s="8" t="n">
        <v>0</v>
      </c>
    </row>
    <row r="284" customFormat="false" ht="12.75" hidden="false" customHeight="false" outlineLevel="2" collapsed="false">
      <c r="A284" s="5" t="s">
        <v>4413</v>
      </c>
      <c r="B284" s="6" t="n">
        <v>36908</v>
      </c>
      <c r="C284" s="7" t="s">
        <v>774</v>
      </c>
      <c r="D284" s="7" t="s">
        <v>1588</v>
      </c>
      <c r="E284" s="7" t="s">
        <v>3053</v>
      </c>
      <c r="F284" s="16" t="s">
        <v>1280</v>
      </c>
      <c r="G284" s="8" t="n">
        <v>0</v>
      </c>
    </row>
    <row r="285" customFormat="false" ht="12.75" hidden="false" customHeight="false" outlineLevel="2" collapsed="false">
      <c r="A285" s="5" t="s">
        <v>4178</v>
      </c>
      <c r="B285" s="6" t="n">
        <v>36908</v>
      </c>
      <c r="C285" s="7" t="s">
        <v>774</v>
      </c>
      <c r="D285" s="7" t="s">
        <v>1588</v>
      </c>
      <c r="E285" s="7" t="s">
        <v>3053</v>
      </c>
      <c r="F285" s="16" t="s">
        <v>3302</v>
      </c>
      <c r="G285" s="8" t="n">
        <v>0</v>
      </c>
    </row>
    <row r="286" customFormat="false" ht="12.75" hidden="false" customHeight="false" outlineLevel="2" collapsed="false">
      <c r="A286" s="5" t="s">
        <v>4181</v>
      </c>
      <c r="B286" s="6" t="n">
        <v>36908</v>
      </c>
      <c r="C286" s="7" t="s">
        <v>4145</v>
      </c>
      <c r="D286" s="7" t="s">
        <v>1588</v>
      </c>
      <c r="E286" s="7" t="s">
        <v>3034</v>
      </c>
      <c r="F286" s="16" t="s">
        <v>3302</v>
      </c>
      <c r="G286" s="8" t="n">
        <v>378</v>
      </c>
    </row>
    <row r="287" customFormat="false" ht="12.75" hidden="false" customHeight="false" outlineLevel="2" collapsed="false">
      <c r="A287" s="5" t="s">
        <v>4352</v>
      </c>
      <c r="B287" s="6" t="n">
        <v>36908</v>
      </c>
      <c r="C287" s="7" t="s">
        <v>1658</v>
      </c>
      <c r="D287" s="7" t="s">
        <v>1588</v>
      </c>
      <c r="E287" s="7" t="s">
        <v>3053</v>
      </c>
      <c r="F287" s="16" t="s">
        <v>1659</v>
      </c>
      <c r="G287" s="8" t="n">
        <v>0</v>
      </c>
    </row>
    <row r="288" customFormat="false" ht="12.75" hidden="false" customHeight="false" outlineLevel="2" collapsed="false">
      <c r="A288" s="5" t="s">
        <v>4353</v>
      </c>
      <c r="B288" s="6" t="n">
        <v>36908</v>
      </c>
      <c r="C288" s="7" t="s">
        <v>4354</v>
      </c>
      <c r="D288" s="7" t="s">
        <v>1588</v>
      </c>
      <c r="E288" s="7" t="s">
        <v>3053</v>
      </c>
      <c r="F288" s="16" t="s">
        <v>1659</v>
      </c>
      <c r="G288" s="8" t="n">
        <v>600</v>
      </c>
    </row>
    <row r="289" customFormat="false" ht="12.75" hidden="false" customHeight="false" outlineLevel="2" collapsed="false">
      <c r="A289" s="5" t="s">
        <v>4355</v>
      </c>
      <c r="B289" s="6" t="n">
        <v>36908</v>
      </c>
      <c r="C289" s="7" t="s">
        <v>1699</v>
      </c>
      <c r="D289" s="7" t="s">
        <v>1588</v>
      </c>
      <c r="E289" s="7" t="s">
        <v>3053</v>
      </c>
      <c r="F289" s="16" t="s">
        <v>1659</v>
      </c>
      <c r="G289" s="8" t="n">
        <v>60</v>
      </c>
    </row>
    <row r="290" customFormat="false" ht="12.75" hidden="false" customHeight="false" outlineLevel="2" collapsed="false">
      <c r="A290" s="5" t="s">
        <v>4356</v>
      </c>
      <c r="B290" s="6" t="n">
        <v>36908</v>
      </c>
      <c r="C290" s="7" t="s">
        <v>1665</v>
      </c>
      <c r="D290" s="7" t="s">
        <v>1588</v>
      </c>
      <c r="E290" s="7" t="s">
        <v>3053</v>
      </c>
      <c r="F290" s="16" t="s">
        <v>1659</v>
      </c>
      <c r="G290" s="8" t="n">
        <v>6500</v>
      </c>
    </row>
    <row r="291" customFormat="false" ht="12.75" hidden="false" customHeight="false" outlineLevel="2" collapsed="false">
      <c r="A291" s="5" t="s">
        <v>4357</v>
      </c>
      <c r="B291" s="6" t="n">
        <v>36908</v>
      </c>
      <c r="C291" s="7" t="s">
        <v>1699</v>
      </c>
      <c r="D291" s="7" t="s">
        <v>1588</v>
      </c>
      <c r="E291" s="7" t="s">
        <v>3053</v>
      </c>
      <c r="F291" s="16" t="s">
        <v>1659</v>
      </c>
      <c r="G291" s="8" t="n">
        <v>1567</v>
      </c>
    </row>
    <row r="292" customFormat="false" ht="12.75" hidden="false" customHeight="false" outlineLevel="2" collapsed="false">
      <c r="A292" s="5" t="s">
        <v>4358</v>
      </c>
      <c r="B292" s="6" t="n">
        <v>36908</v>
      </c>
      <c r="C292" s="7" t="s">
        <v>1699</v>
      </c>
      <c r="D292" s="7" t="s">
        <v>1588</v>
      </c>
      <c r="E292" s="7" t="s">
        <v>3053</v>
      </c>
      <c r="F292" s="16" t="s">
        <v>1659</v>
      </c>
      <c r="G292" s="8" t="n">
        <v>400</v>
      </c>
    </row>
    <row r="293" customFormat="false" ht="12.75" hidden="false" customHeight="false" outlineLevel="2" collapsed="false">
      <c r="A293" s="5" t="s">
        <v>4075</v>
      </c>
      <c r="B293" s="6" t="n">
        <v>36908</v>
      </c>
      <c r="C293" s="7" t="s">
        <v>1663</v>
      </c>
      <c r="D293" s="7" t="s">
        <v>1588</v>
      </c>
      <c r="E293" s="7" t="s">
        <v>3053</v>
      </c>
      <c r="F293" s="16" t="s">
        <v>1621</v>
      </c>
      <c r="G293" s="8" t="n">
        <v>0</v>
      </c>
    </row>
    <row r="294" customFormat="false" ht="12.75" hidden="false" customHeight="false" outlineLevel="2" collapsed="false">
      <c r="A294" s="5" t="s">
        <v>4179</v>
      </c>
      <c r="B294" s="6" t="n">
        <v>36908</v>
      </c>
      <c r="C294" s="7" t="s">
        <v>4180</v>
      </c>
      <c r="D294" s="7" t="s">
        <v>1588</v>
      </c>
      <c r="E294" s="7" t="s">
        <v>3053</v>
      </c>
      <c r="F294" s="16" t="s">
        <v>3302</v>
      </c>
      <c r="G294" s="8" t="n">
        <v>0</v>
      </c>
    </row>
    <row r="295" customFormat="false" ht="12.75" hidden="false" customHeight="false" outlineLevel="2" collapsed="false">
      <c r="A295" s="5" t="s">
        <v>4082</v>
      </c>
      <c r="B295" s="6" t="n">
        <v>36914</v>
      </c>
      <c r="C295" s="7" t="s">
        <v>1663</v>
      </c>
      <c r="D295" s="7" t="s">
        <v>1588</v>
      </c>
      <c r="E295" s="7" t="s">
        <v>376</v>
      </c>
      <c r="F295" s="16" t="s">
        <v>1621</v>
      </c>
      <c r="G295" s="8" t="n">
        <v>5000</v>
      </c>
    </row>
    <row r="296" customFormat="false" ht="12.75" hidden="false" customHeight="false" outlineLevel="2" collapsed="false">
      <c r="A296" s="5" t="s">
        <v>4414</v>
      </c>
      <c r="B296" s="6" t="n">
        <v>36909</v>
      </c>
      <c r="C296" s="7" t="s">
        <v>2024</v>
      </c>
      <c r="D296" s="7" t="s">
        <v>1588</v>
      </c>
      <c r="E296" s="7" t="s">
        <v>3053</v>
      </c>
      <c r="F296" s="16" t="s">
        <v>1280</v>
      </c>
      <c r="G296" s="8" t="n">
        <v>2000</v>
      </c>
    </row>
    <row r="297" customFormat="false" ht="12.75" hidden="false" customHeight="false" outlineLevel="2" collapsed="false">
      <c r="A297" s="5" t="s">
        <v>4134</v>
      </c>
      <c r="B297" s="6" t="n">
        <v>36909</v>
      </c>
      <c r="C297" s="7" t="s">
        <v>1943</v>
      </c>
      <c r="D297" s="7" t="s">
        <v>1588</v>
      </c>
      <c r="E297" s="7" t="s">
        <v>3053</v>
      </c>
      <c r="F297" s="16" t="s">
        <v>1600</v>
      </c>
      <c r="G297" s="8" t="n">
        <v>0</v>
      </c>
    </row>
    <row r="298" customFormat="false" ht="12.75" hidden="false" customHeight="false" outlineLevel="2" collapsed="false">
      <c r="A298" s="5" t="s">
        <v>4076</v>
      </c>
      <c r="B298" s="6" t="n">
        <v>36909</v>
      </c>
      <c r="C298" s="7" t="s">
        <v>4077</v>
      </c>
      <c r="D298" s="7" t="s">
        <v>1588</v>
      </c>
      <c r="E298" s="7" t="s">
        <v>3053</v>
      </c>
      <c r="F298" s="16" t="s">
        <v>1621</v>
      </c>
      <c r="G298" s="8" t="n">
        <v>18750</v>
      </c>
    </row>
    <row r="299" customFormat="false" ht="12.75" hidden="false" customHeight="false" outlineLevel="2" collapsed="false">
      <c r="A299" s="5" t="s">
        <v>4078</v>
      </c>
      <c r="B299" s="6" t="n">
        <v>36909</v>
      </c>
      <c r="C299" s="7" t="s">
        <v>4079</v>
      </c>
      <c r="D299" s="7" t="s">
        <v>1588</v>
      </c>
      <c r="E299" s="7" t="s">
        <v>3053</v>
      </c>
      <c r="F299" s="16" t="s">
        <v>1621</v>
      </c>
      <c r="G299" s="8" t="n">
        <v>216750</v>
      </c>
    </row>
    <row r="300" customFormat="false" ht="12.75" hidden="false" customHeight="false" outlineLevel="2" collapsed="false">
      <c r="A300" s="5" t="s">
        <v>4285</v>
      </c>
      <c r="B300" s="6" t="n">
        <v>36910</v>
      </c>
      <c r="C300" s="7" t="s">
        <v>4284</v>
      </c>
      <c r="D300" s="7" t="s">
        <v>1588</v>
      </c>
      <c r="E300" s="7" t="s">
        <v>196</v>
      </c>
      <c r="F300" s="16" t="s">
        <v>1631</v>
      </c>
      <c r="G300" s="8" t="n">
        <v>54750</v>
      </c>
    </row>
    <row r="301" customFormat="false" ht="12.75" hidden="false" customHeight="false" outlineLevel="2" collapsed="false">
      <c r="A301" s="5" t="s">
        <v>4080</v>
      </c>
      <c r="B301" s="6" t="n">
        <v>36909</v>
      </c>
      <c r="C301" s="7" t="s">
        <v>1663</v>
      </c>
      <c r="D301" s="7" t="s">
        <v>1588</v>
      </c>
      <c r="E301" s="7" t="s">
        <v>3053</v>
      </c>
      <c r="F301" s="16" t="s">
        <v>1621</v>
      </c>
      <c r="G301" s="8" t="n">
        <v>600</v>
      </c>
    </row>
    <row r="302" customFormat="false" ht="12.75" hidden="false" customHeight="false" outlineLevel="2" collapsed="false">
      <c r="A302" s="5" t="s">
        <v>4469</v>
      </c>
      <c r="B302" s="6" t="n">
        <v>36915</v>
      </c>
      <c r="C302" s="7" t="s">
        <v>774</v>
      </c>
      <c r="D302" s="7" t="s">
        <v>1588</v>
      </c>
      <c r="E302" s="7" t="s">
        <v>3053</v>
      </c>
      <c r="F302" s="16" t="s">
        <v>3054</v>
      </c>
      <c r="G302" s="8" t="n">
        <v>0</v>
      </c>
    </row>
    <row r="303" customFormat="false" ht="12.75" hidden="false" customHeight="false" outlineLevel="2" collapsed="false">
      <c r="A303" s="5" t="s">
        <v>4206</v>
      </c>
      <c r="B303" s="6" t="n">
        <v>36915</v>
      </c>
      <c r="C303" s="7" t="s">
        <v>707</v>
      </c>
      <c r="D303" s="7" t="s">
        <v>1588</v>
      </c>
      <c r="E303" s="7" t="s">
        <v>3053</v>
      </c>
      <c r="F303" s="16" t="s">
        <v>3302</v>
      </c>
      <c r="G303" s="8" t="n">
        <v>1554</v>
      </c>
    </row>
    <row r="304" customFormat="false" ht="12.75" hidden="false" customHeight="false" outlineLevel="2" collapsed="false">
      <c r="A304" s="5" t="s">
        <v>4464</v>
      </c>
      <c r="B304" s="6" t="n">
        <v>36909</v>
      </c>
      <c r="C304" s="7" t="s">
        <v>1413</v>
      </c>
      <c r="D304" s="7" t="s">
        <v>1588</v>
      </c>
      <c r="E304" s="7" t="s">
        <v>3053</v>
      </c>
      <c r="F304" s="16" t="s">
        <v>3054</v>
      </c>
      <c r="G304" s="8" t="n">
        <v>0</v>
      </c>
    </row>
    <row r="305" customFormat="false" ht="12.75" hidden="false" customHeight="false" outlineLevel="2" collapsed="false">
      <c r="A305" s="5" t="s">
        <v>4184</v>
      </c>
      <c r="B305" s="6" t="n">
        <v>36909</v>
      </c>
      <c r="C305" s="7" t="s">
        <v>1733</v>
      </c>
      <c r="D305" s="7" t="s">
        <v>1588</v>
      </c>
      <c r="E305" s="7" t="s">
        <v>3053</v>
      </c>
      <c r="F305" s="16" t="s">
        <v>3302</v>
      </c>
      <c r="G305" s="8" t="n">
        <v>300</v>
      </c>
    </row>
    <row r="306" customFormat="false" ht="12.75" hidden="false" customHeight="false" outlineLevel="2" collapsed="false">
      <c r="A306" s="5" t="s">
        <v>4185</v>
      </c>
      <c r="B306" s="6" t="n">
        <v>36909</v>
      </c>
      <c r="C306" s="7" t="s">
        <v>1733</v>
      </c>
      <c r="D306" s="7" t="s">
        <v>1588</v>
      </c>
      <c r="E306" s="7" t="s">
        <v>3053</v>
      </c>
      <c r="F306" s="16" t="s">
        <v>3302</v>
      </c>
      <c r="G306" s="8" t="n">
        <v>600</v>
      </c>
    </row>
    <row r="307" customFormat="false" ht="12.75" hidden="false" customHeight="false" outlineLevel="2" collapsed="false">
      <c r="A307" s="5" t="s">
        <v>4359</v>
      </c>
      <c r="B307" s="6" t="n">
        <v>36909</v>
      </c>
      <c r="C307" s="7" t="s">
        <v>1699</v>
      </c>
      <c r="D307" s="7" t="s">
        <v>1588</v>
      </c>
      <c r="E307" s="7" t="s">
        <v>3053</v>
      </c>
      <c r="F307" s="16" t="s">
        <v>1659</v>
      </c>
      <c r="G307" s="8" t="n">
        <v>0</v>
      </c>
    </row>
    <row r="308" customFormat="false" ht="12.75" hidden="false" customHeight="false" outlineLevel="2" collapsed="false">
      <c r="A308" s="5" t="s">
        <v>4415</v>
      </c>
      <c r="B308" s="6" t="n">
        <v>36909</v>
      </c>
      <c r="C308" s="7" t="s">
        <v>1699</v>
      </c>
      <c r="D308" s="7" t="s">
        <v>1588</v>
      </c>
      <c r="E308" s="7" t="s">
        <v>3053</v>
      </c>
      <c r="F308" s="16" t="s">
        <v>1280</v>
      </c>
      <c r="G308" s="8" t="n">
        <v>0</v>
      </c>
    </row>
    <row r="309" customFormat="false" ht="12.75" hidden="false" customHeight="false" outlineLevel="2" collapsed="false">
      <c r="A309" s="5" t="s">
        <v>4416</v>
      </c>
      <c r="B309" s="6" t="n">
        <v>36909</v>
      </c>
      <c r="C309" s="7" t="s">
        <v>2024</v>
      </c>
      <c r="D309" s="7" t="s">
        <v>1588</v>
      </c>
      <c r="E309" s="7" t="s">
        <v>3053</v>
      </c>
      <c r="F309" s="16" t="s">
        <v>1280</v>
      </c>
      <c r="G309" s="8" t="n">
        <v>3500</v>
      </c>
    </row>
    <row r="310" customFormat="false" ht="12.75" hidden="false" customHeight="false" outlineLevel="2" collapsed="false">
      <c r="A310" s="5" t="s">
        <v>4417</v>
      </c>
      <c r="B310" s="6" t="n">
        <v>36909</v>
      </c>
      <c r="C310" s="7" t="s">
        <v>774</v>
      </c>
      <c r="D310" s="7" t="s">
        <v>1588</v>
      </c>
      <c r="E310" s="7" t="s">
        <v>3053</v>
      </c>
      <c r="F310" s="16" t="s">
        <v>1280</v>
      </c>
      <c r="G310" s="8" t="n">
        <v>45600</v>
      </c>
    </row>
    <row r="311" customFormat="false" ht="12.75" hidden="false" customHeight="false" outlineLevel="2" collapsed="false">
      <c r="A311" s="5" t="s">
        <v>4417</v>
      </c>
      <c r="B311" s="6" t="n">
        <v>36913</v>
      </c>
      <c r="C311" s="7" t="s">
        <v>774</v>
      </c>
      <c r="D311" s="7" t="s">
        <v>1588</v>
      </c>
      <c r="E311" s="7" t="s">
        <v>3053</v>
      </c>
      <c r="F311" s="16" t="s">
        <v>1280</v>
      </c>
      <c r="G311" s="8" t="n">
        <v>45600</v>
      </c>
    </row>
    <row r="312" customFormat="false" ht="12.75" hidden="false" customHeight="false" outlineLevel="2" collapsed="false">
      <c r="A312" s="5" t="s">
        <v>4417</v>
      </c>
      <c r="B312" s="6" t="n">
        <v>36913</v>
      </c>
      <c r="C312" s="7" t="s">
        <v>774</v>
      </c>
      <c r="D312" s="7" t="s">
        <v>1588</v>
      </c>
      <c r="E312" s="7" t="s">
        <v>3053</v>
      </c>
      <c r="F312" s="16" t="s">
        <v>1280</v>
      </c>
      <c r="G312" s="8" t="n">
        <v>0</v>
      </c>
    </row>
    <row r="313" customFormat="false" ht="12.75" hidden="false" customHeight="false" outlineLevel="2" collapsed="false">
      <c r="A313" s="5" t="s">
        <v>4387</v>
      </c>
      <c r="B313" s="6" t="n">
        <v>36915</v>
      </c>
      <c r="C313" s="7" t="s">
        <v>1733</v>
      </c>
      <c r="D313" s="7" t="s">
        <v>1588</v>
      </c>
      <c r="E313" s="7" t="s">
        <v>3053</v>
      </c>
      <c r="F313" s="16" t="s">
        <v>2003</v>
      </c>
      <c r="G313" s="8" t="n">
        <v>0</v>
      </c>
    </row>
    <row r="314" customFormat="false" ht="12.75" hidden="false" customHeight="false" outlineLevel="2" collapsed="false">
      <c r="A314" s="5" t="s">
        <v>4517</v>
      </c>
      <c r="B314" s="6" t="n">
        <v>36909</v>
      </c>
      <c r="C314" s="7" t="s">
        <v>4512</v>
      </c>
      <c r="D314" s="7" t="s">
        <v>1588</v>
      </c>
      <c r="E314" s="7" t="s">
        <v>3034</v>
      </c>
      <c r="F314" s="16" t="s">
        <v>1016</v>
      </c>
      <c r="G314" s="8" t="n">
        <v>1413</v>
      </c>
    </row>
    <row r="315" customFormat="false" ht="12.75" hidden="false" customHeight="false" outlineLevel="2" collapsed="false">
      <c r="A315" s="5" t="s">
        <v>4081</v>
      </c>
      <c r="B315" s="6" t="n">
        <v>36909</v>
      </c>
      <c r="C315" s="7" t="s">
        <v>166</v>
      </c>
      <c r="D315" s="7" t="s">
        <v>1588</v>
      </c>
      <c r="E315" s="7" t="s">
        <v>3053</v>
      </c>
      <c r="F315" s="16" t="s">
        <v>1621</v>
      </c>
      <c r="G315" s="8" t="n">
        <v>4438</v>
      </c>
    </row>
    <row r="316" customFormat="false" ht="12.75" hidden="false" customHeight="false" outlineLevel="2" collapsed="false">
      <c r="A316" s="5" t="s">
        <v>4081</v>
      </c>
      <c r="B316" s="6" t="n">
        <v>36910</v>
      </c>
      <c r="C316" s="7" t="s">
        <v>166</v>
      </c>
      <c r="D316" s="7" t="s">
        <v>1588</v>
      </c>
      <c r="E316" s="7" t="s">
        <v>3053</v>
      </c>
      <c r="F316" s="16" t="s">
        <v>1621</v>
      </c>
      <c r="G316" s="8" t="n">
        <v>-4438</v>
      </c>
    </row>
    <row r="317" customFormat="false" ht="12.75" hidden="false" customHeight="false" outlineLevel="2" collapsed="false">
      <c r="A317" s="5" t="s">
        <v>4255</v>
      </c>
      <c r="B317" s="6" t="n">
        <v>36915</v>
      </c>
      <c r="C317" s="7" t="s">
        <v>1013</v>
      </c>
      <c r="D317" s="7" t="s">
        <v>1588</v>
      </c>
      <c r="E317" s="7" t="s">
        <v>3053</v>
      </c>
      <c r="F317" s="16" t="s">
        <v>961</v>
      </c>
      <c r="G317" s="8" t="n">
        <v>210</v>
      </c>
    </row>
    <row r="318" customFormat="false" ht="12.75" hidden="false" customHeight="false" outlineLevel="2" collapsed="false">
      <c r="A318" s="5" t="s">
        <v>4255</v>
      </c>
      <c r="B318" s="6" t="n">
        <v>36922</v>
      </c>
      <c r="C318" s="7" t="s">
        <v>1013</v>
      </c>
      <c r="D318" s="7" t="s">
        <v>1588</v>
      </c>
      <c r="E318" s="7" t="s">
        <v>3053</v>
      </c>
      <c r="F318" s="16" t="s">
        <v>961</v>
      </c>
      <c r="G318" s="8" t="n">
        <v>-210</v>
      </c>
    </row>
    <row r="319" customFormat="false" ht="12.75" hidden="false" customHeight="false" outlineLevel="2" collapsed="false">
      <c r="A319" s="5" t="s">
        <v>4119</v>
      </c>
      <c r="B319" s="6" t="n">
        <v>36909</v>
      </c>
      <c r="C319" s="7" t="s">
        <v>2629</v>
      </c>
      <c r="D319" s="7" t="s">
        <v>1588</v>
      </c>
      <c r="E319" s="7" t="s">
        <v>3053</v>
      </c>
      <c r="F319" s="16" t="s">
        <v>1098</v>
      </c>
      <c r="G319" s="8" t="n">
        <v>1240</v>
      </c>
    </row>
    <row r="320" customFormat="false" ht="12.75" hidden="false" customHeight="false" outlineLevel="2" collapsed="false">
      <c r="A320" s="5" t="s">
        <v>4360</v>
      </c>
      <c r="B320" s="6" t="n">
        <v>36909</v>
      </c>
      <c r="C320" s="7" t="s">
        <v>2024</v>
      </c>
      <c r="D320" s="7" t="s">
        <v>1588</v>
      </c>
      <c r="E320" s="7" t="s">
        <v>3053</v>
      </c>
      <c r="F320" s="16" t="s">
        <v>1659</v>
      </c>
      <c r="G320" s="8" t="n">
        <v>0</v>
      </c>
    </row>
    <row r="321" customFormat="false" ht="12.75" hidden="false" customHeight="false" outlineLevel="2" collapsed="false">
      <c r="A321" s="5" t="s">
        <v>4361</v>
      </c>
      <c r="B321" s="6" t="n">
        <v>36909</v>
      </c>
      <c r="C321" s="7" t="s">
        <v>4362</v>
      </c>
      <c r="D321" s="7" t="s">
        <v>1588</v>
      </c>
      <c r="E321" s="7" t="s">
        <v>3053</v>
      </c>
      <c r="F321" s="16" t="s">
        <v>1659</v>
      </c>
      <c r="G321" s="8" t="n">
        <v>18200</v>
      </c>
    </row>
    <row r="322" customFormat="false" ht="12.75" hidden="false" customHeight="false" outlineLevel="2" collapsed="false">
      <c r="A322" s="5" t="s">
        <v>4186</v>
      </c>
      <c r="B322" s="6" t="n">
        <v>36909</v>
      </c>
      <c r="C322" s="7" t="s">
        <v>1733</v>
      </c>
      <c r="D322" s="7" t="s">
        <v>1588</v>
      </c>
      <c r="E322" s="7" t="s">
        <v>3053</v>
      </c>
      <c r="F322" s="16" t="s">
        <v>3302</v>
      </c>
      <c r="G322" s="8" t="n">
        <v>-1800</v>
      </c>
    </row>
    <row r="323" customFormat="false" ht="12.75" hidden="false" customHeight="false" outlineLevel="2" collapsed="false">
      <c r="A323" s="5" t="s">
        <v>4470</v>
      </c>
      <c r="B323" s="6" t="n">
        <v>36915</v>
      </c>
      <c r="C323" s="7" t="s">
        <v>1413</v>
      </c>
      <c r="D323" s="7" t="s">
        <v>1588</v>
      </c>
      <c r="E323" s="7" t="s">
        <v>3053</v>
      </c>
      <c r="F323" s="16" t="s">
        <v>3054</v>
      </c>
      <c r="G323" s="8" t="n">
        <v>15100</v>
      </c>
    </row>
    <row r="324" customFormat="false" ht="12.75" hidden="false" customHeight="false" outlineLevel="2" collapsed="false">
      <c r="A324" s="5" t="s">
        <v>3844</v>
      </c>
      <c r="B324" s="6" t="n">
        <v>36949</v>
      </c>
      <c r="C324" s="7" t="s">
        <v>3840</v>
      </c>
      <c r="D324" s="7" t="s">
        <v>1588</v>
      </c>
      <c r="E324" s="7" t="s">
        <v>156</v>
      </c>
      <c r="F324" s="16" t="s">
        <v>1631</v>
      </c>
      <c r="G324" s="8" t="n">
        <v>1000</v>
      </c>
    </row>
    <row r="325" customFormat="false" ht="12.75" hidden="false" customHeight="false" outlineLevel="2" collapsed="false">
      <c r="A325" s="5" t="s">
        <v>4283</v>
      </c>
      <c r="B325" s="6" t="n">
        <v>36909</v>
      </c>
      <c r="C325" s="7" t="s">
        <v>4284</v>
      </c>
      <c r="D325" s="7" t="s">
        <v>1588</v>
      </c>
      <c r="E325" s="7" t="s">
        <v>156</v>
      </c>
      <c r="F325" s="16" t="s">
        <v>1631</v>
      </c>
      <c r="G325" s="8" t="n">
        <v>9200</v>
      </c>
    </row>
    <row r="326" customFormat="false" ht="12.75" hidden="false" customHeight="false" outlineLevel="2" collapsed="false">
      <c r="A326" s="5" t="s">
        <v>4368</v>
      </c>
      <c r="B326" s="6" t="n">
        <v>36915</v>
      </c>
      <c r="C326" s="7" t="s">
        <v>1699</v>
      </c>
      <c r="D326" s="7" t="s">
        <v>1588</v>
      </c>
      <c r="E326" s="7" t="s">
        <v>3053</v>
      </c>
      <c r="F326" s="16" t="s">
        <v>1659</v>
      </c>
      <c r="G326" s="8" t="n">
        <v>300</v>
      </c>
    </row>
    <row r="327" customFormat="false" ht="12.75" hidden="false" customHeight="false" outlineLevel="2" collapsed="false">
      <c r="A327" s="5" t="s">
        <v>4431</v>
      </c>
      <c r="B327" s="6" t="n">
        <v>36915</v>
      </c>
      <c r="C327" s="7" t="s">
        <v>1677</v>
      </c>
      <c r="D327" s="7" t="s">
        <v>1588</v>
      </c>
      <c r="E327" s="7" t="s">
        <v>3053</v>
      </c>
      <c r="F327" s="16" t="s">
        <v>1280</v>
      </c>
      <c r="G327" s="8" t="n">
        <v>200</v>
      </c>
    </row>
    <row r="328" customFormat="false" ht="12.75" hidden="false" customHeight="false" outlineLevel="2" collapsed="false">
      <c r="A328" s="5" t="s">
        <v>4432</v>
      </c>
      <c r="B328" s="6" t="n">
        <v>36915</v>
      </c>
      <c r="C328" s="7" t="s">
        <v>4362</v>
      </c>
      <c r="D328" s="7" t="s">
        <v>1588</v>
      </c>
      <c r="E328" s="7" t="s">
        <v>3053</v>
      </c>
      <c r="F328" s="16" t="s">
        <v>1280</v>
      </c>
      <c r="G328" s="8" t="n">
        <v>4575</v>
      </c>
    </row>
    <row r="329" customFormat="false" ht="12.75" hidden="false" customHeight="false" outlineLevel="2" collapsed="false">
      <c r="A329" s="5" t="s">
        <v>4286</v>
      </c>
      <c r="B329" s="6" t="n">
        <v>36910</v>
      </c>
      <c r="C329" s="7" t="s">
        <v>4284</v>
      </c>
      <c r="D329" s="7" t="s">
        <v>1588</v>
      </c>
      <c r="E329" s="7" t="s">
        <v>156</v>
      </c>
      <c r="F329" s="16" t="s">
        <v>1631</v>
      </c>
      <c r="G329" s="8" t="n">
        <v>22750</v>
      </c>
    </row>
    <row r="330" customFormat="false" ht="12.75" hidden="false" customHeight="false" outlineLevel="2" collapsed="false">
      <c r="A330" s="5" t="s">
        <v>4418</v>
      </c>
      <c r="B330" s="6" t="n">
        <v>36910</v>
      </c>
      <c r="C330" s="7" t="s">
        <v>65</v>
      </c>
      <c r="D330" s="7" t="s">
        <v>1588</v>
      </c>
      <c r="E330" s="7" t="s">
        <v>4251</v>
      </c>
      <c r="F330" s="16" t="s">
        <v>1280</v>
      </c>
      <c r="G330" s="8" t="n">
        <v>0</v>
      </c>
    </row>
    <row r="331" customFormat="false" ht="12.75" hidden="false" customHeight="false" outlineLevel="2" collapsed="false">
      <c r="A331" s="5" t="s">
        <v>3257</v>
      </c>
      <c r="B331" s="6" t="n">
        <v>36910</v>
      </c>
      <c r="C331" s="7" t="s">
        <v>3258</v>
      </c>
      <c r="D331" s="7" t="s">
        <v>1588</v>
      </c>
      <c r="E331" s="7" t="s">
        <v>3053</v>
      </c>
      <c r="F331" s="16" t="s">
        <v>1241</v>
      </c>
      <c r="G331" s="8" t="n">
        <v>4500</v>
      </c>
    </row>
    <row r="332" customFormat="false" ht="12.75" hidden="false" customHeight="false" outlineLevel="2" collapsed="false">
      <c r="A332" s="5" t="s">
        <v>4383</v>
      </c>
      <c r="B332" s="6" t="n">
        <v>36910</v>
      </c>
      <c r="C332" s="7" t="s">
        <v>1806</v>
      </c>
      <c r="D332" s="7" t="s">
        <v>1588</v>
      </c>
      <c r="E332" s="7" t="s">
        <v>3053</v>
      </c>
      <c r="F332" s="16" t="s">
        <v>2003</v>
      </c>
      <c r="G332" s="8" t="n">
        <v>0</v>
      </c>
    </row>
    <row r="333" customFormat="false" ht="12.75" hidden="false" customHeight="false" outlineLevel="2" collapsed="false">
      <c r="A333" s="5" t="s">
        <v>4249</v>
      </c>
      <c r="B333" s="6" t="n">
        <v>36910</v>
      </c>
      <c r="C333" s="7" t="s">
        <v>4250</v>
      </c>
      <c r="D333" s="7" t="s">
        <v>1588</v>
      </c>
      <c r="E333" s="7" t="s">
        <v>4251</v>
      </c>
      <c r="F333" s="16" t="s">
        <v>961</v>
      </c>
      <c r="G333" s="8" t="n">
        <v>0</v>
      </c>
    </row>
    <row r="334" customFormat="false" ht="12.75" hidden="false" customHeight="false" outlineLevel="2" collapsed="false">
      <c r="A334" s="5" t="s">
        <v>4135</v>
      </c>
      <c r="B334" s="6" t="n">
        <v>36910</v>
      </c>
      <c r="C334" s="7" t="s">
        <v>3771</v>
      </c>
      <c r="D334" s="7" t="s">
        <v>1588</v>
      </c>
      <c r="E334" s="7" t="s">
        <v>3053</v>
      </c>
      <c r="F334" s="16" t="s">
        <v>1600</v>
      </c>
      <c r="G334" s="8" t="n">
        <v>27600</v>
      </c>
    </row>
    <row r="335" customFormat="false" ht="12.75" hidden="false" customHeight="false" outlineLevel="2" collapsed="false">
      <c r="A335" s="5" t="s">
        <v>4112</v>
      </c>
      <c r="B335" s="6" t="n">
        <v>36910</v>
      </c>
      <c r="C335" s="7" t="s">
        <v>4113</v>
      </c>
      <c r="D335" s="7" t="s">
        <v>1588</v>
      </c>
      <c r="E335" s="7" t="s">
        <v>4114</v>
      </c>
      <c r="F335" s="16" t="s">
        <v>2360</v>
      </c>
      <c r="G335" s="8" t="n">
        <v>2007</v>
      </c>
    </row>
    <row r="336" customFormat="false" ht="12.75" hidden="false" customHeight="false" outlineLevel="2" collapsed="false">
      <c r="A336" s="5" t="s">
        <v>4187</v>
      </c>
      <c r="B336" s="6" t="n">
        <v>36910</v>
      </c>
      <c r="C336" s="7" t="s">
        <v>774</v>
      </c>
      <c r="D336" s="7" t="s">
        <v>1588</v>
      </c>
      <c r="E336" s="7" t="s">
        <v>3053</v>
      </c>
      <c r="F336" s="16" t="s">
        <v>3302</v>
      </c>
      <c r="G336" s="8" t="n">
        <v>2300</v>
      </c>
    </row>
    <row r="337" customFormat="false" ht="12.75" hidden="false" customHeight="false" outlineLevel="2" collapsed="false">
      <c r="A337" s="5" t="s">
        <v>4537</v>
      </c>
      <c r="B337" s="6" t="n">
        <v>36913</v>
      </c>
      <c r="C337" s="7" t="s">
        <v>4525</v>
      </c>
      <c r="D337" s="7" t="s">
        <v>1588</v>
      </c>
      <c r="E337" s="7" t="s">
        <v>3034</v>
      </c>
      <c r="F337" s="16" t="s">
        <v>3302</v>
      </c>
      <c r="G337" s="8" t="n">
        <v>63</v>
      </c>
    </row>
    <row r="338" customFormat="false" ht="12.75" hidden="false" customHeight="false" outlineLevel="2" collapsed="false">
      <c r="A338" s="5" t="s">
        <v>4188</v>
      </c>
      <c r="B338" s="6" t="n">
        <v>36910</v>
      </c>
      <c r="C338" s="7" t="s">
        <v>2629</v>
      </c>
      <c r="D338" s="7" t="s">
        <v>1588</v>
      </c>
      <c r="E338" s="7" t="s">
        <v>3053</v>
      </c>
      <c r="F338" s="16" t="s">
        <v>3302</v>
      </c>
      <c r="G338" s="8" t="n">
        <v>300</v>
      </c>
    </row>
    <row r="339" customFormat="false" ht="12.75" hidden="false" customHeight="false" outlineLevel="2" collapsed="false">
      <c r="A339" s="5" t="s">
        <v>4191</v>
      </c>
      <c r="B339" s="6" t="n">
        <v>36910</v>
      </c>
      <c r="C339" s="7" t="s">
        <v>4145</v>
      </c>
      <c r="D339" s="7" t="s">
        <v>1588</v>
      </c>
      <c r="E339" s="7" t="s">
        <v>3034</v>
      </c>
      <c r="F339" s="16" t="s">
        <v>3302</v>
      </c>
      <c r="G339" s="8" t="n">
        <v>252</v>
      </c>
    </row>
    <row r="340" customFormat="false" ht="12.75" hidden="false" customHeight="false" outlineLevel="2" collapsed="false">
      <c r="A340" s="5" t="s">
        <v>4419</v>
      </c>
      <c r="B340" s="6" t="n">
        <v>36910</v>
      </c>
      <c r="C340" s="7" t="s">
        <v>774</v>
      </c>
      <c r="D340" s="7" t="s">
        <v>1588</v>
      </c>
      <c r="E340" s="7" t="s">
        <v>3053</v>
      </c>
      <c r="F340" s="16" t="s">
        <v>1280</v>
      </c>
      <c r="G340" s="8" t="n">
        <v>30000</v>
      </c>
    </row>
    <row r="341" customFormat="false" ht="12.75" hidden="false" customHeight="false" outlineLevel="2" collapsed="false">
      <c r="A341" s="5" t="s">
        <v>4189</v>
      </c>
      <c r="B341" s="6" t="n">
        <v>36910</v>
      </c>
      <c r="C341" s="7" t="s">
        <v>2629</v>
      </c>
      <c r="D341" s="7" t="s">
        <v>1588</v>
      </c>
      <c r="E341" s="7" t="s">
        <v>3053</v>
      </c>
      <c r="F341" s="16" t="s">
        <v>3302</v>
      </c>
      <c r="G341" s="8" t="n">
        <v>930</v>
      </c>
    </row>
    <row r="342" customFormat="false" ht="12.75" hidden="false" customHeight="false" outlineLevel="2" collapsed="false">
      <c r="A342" s="5" t="s">
        <v>4420</v>
      </c>
      <c r="B342" s="6" t="n">
        <v>36910</v>
      </c>
      <c r="C342" s="7" t="s">
        <v>1806</v>
      </c>
      <c r="D342" s="7" t="s">
        <v>1588</v>
      </c>
      <c r="E342" s="7" t="s">
        <v>3053</v>
      </c>
      <c r="F342" s="16" t="s">
        <v>1280</v>
      </c>
      <c r="G342" s="8" t="n">
        <v>140</v>
      </c>
    </row>
    <row r="343" customFormat="false" ht="12.75" hidden="false" customHeight="false" outlineLevel="2" collapsed="false">
      <c r="A343" s="5" t="s">
        <v>4190</v>
      </c>
      <c r="B343" s="6" t="n">
        <v>36910</v>
      </c>
      <c r="C343" s="7" t="s">
        <v>1716</v>
      </c>
      <c r="D343" s="7" t="s">
        <v>1588</v>
      </c>
      <c r="E343" s="7" t="s">
        <v>3053</v>
      </c>
      <c r="F343" s="16" t="s">
        <v>3302</v>
      </c>
      <c r="G343" s="8" t="n">
        <v>1050</v>
      </c>
    </row>
    <row r="344" customFormat="false" ht="12.75" hidden="false" customHeight="false" outlineLevel="2" collapsed="false">
      <c r="A344" s="5" t="s">
        <v>4363</v>
      </c>
      <c r="B344" s="6" t="n">
        <v>36910</v>
      </c>
      <c r="C344" s="7" t="s">
        <v>1699</v>
      </c>
      <c r="D344" s="7" t="s">
        <v>1588</v>
      </c>
      <c r="E344" s="7" t="s">
        <v>3053</v>
      </c>
      <c r="F344" s="16" t="s">
        <v>1659</v>
      </c>
      <c r="G344" s="8" t="n">
        <v>0</v>
      </c>
    </row>
    <row r="345" customFormat="false" ht="12.75" hidden="false" customHeight="false" outlineLevel="2" collapsed="false">
      <c r="A345" s="5" t="s">
        <v>4451</v>
      </c>
      <c r="B345" s="6" t="n">
        <v>36910</v>
      </c>
      <c r="C345" s="7" t="s">
        <v>2788</v>
      </c>
      <c r="D345" s="7" t="s">
        <v>1588</v>
      </c>
      <c r="E345" s="7" t="s">
        <v>4133</v>
      </c>
      <c r="F345" s="16" t="s">
        <v>4452</v>
      </c>
      <c r="G345" s="8" t="n">
        <v>325</v>
      </c>
    </row>
    <row r="346" customFormat="false" ht="12.75" hidden="false" customHeight="false" outlineLevel="2" collapsed="false">
      <c r="A346" s="5" t="s">
        <v>4192</v>
      </c>
      <c r="B346" s="6" t="n">
        <v>36913</v>
      </c>
      <c r="C346" s="7" t="s">
        <v>4193</v>
      </c>
      <c r="D346" s="7" t="s">
        <v>1588</v>
      </c>
      <c r="E346" s="7" t="s">
        <v>376</v>
      </c>
      <c r="F346" s="16" t="s">
        <v>3302</v>
      </c>
      <c r="G346" s="8" t="n">
        <v>7600</v>
      </c>
    </row>
    <row r="347" customFormat="false" ht="12.75" hidden="false" customHeight="false" outlineLevel="2" collapsed="false">
      <c r="A347" s="5" t="s">
        <v>4194</v>
      </c>
      <c r="B347" s="6" t="n">
        <v>36913</v>
      </c>
      <c r="C347" s="7" t="s">
        <v>4193</v>
      </c>
      <c r="D347" s="7" t="s">
        <v>1588</v>
      </c>
      <c r="E347" s="7" t="s">
        <v>376</v>
      </c>
      <c r="F347" s="16" t="s">
        <v>3302</v>
      </c>
      <c r="G347" s="8" t="n">
        <v>1800</v>
      </c>
    </row>
    <row r="348" customFormat="false" ht="12.75" hidden="false" customHeight="false" outlineLevel="2" collapsed="false">
      <c r="A348" s="5" t="s">
        <v>4195</v>
      </c>
      <c r="B348" s="6" t="n">
        <v>36913</v>
      </c>
      <c r="C348" s="7" t="s">
        <v>1157</v>
      </c>
      <c r="D348" s="7" t="s">
        <v>1588</v>
      </c>
      <c r="E348" s="7" t="s">
        <v>376</v>
      </c>
      <c r="F348" s="16" t="s">
        <v>3302</v>
      </c>
      <c r="G348" s="8" t="n">
        <v>1800</v>
      </c>
    </row>
    <row r="349" customFormat="false" ht="12.75" hidden="false" customHeight="false" outlineLevel="2" collapsed="false">
      <c r="A349" s="5" t="s">
        <v>3729</v>
      </c>
      <c r="B349" s="6" t="n">
        <v>36930</v>
      </c>
      <c r="C349" s="7" t="s">
        <v>3364</v>
      </c>
      <c r="D349" s="7" t="s">
        <v>1588</v>
      </c>
      <c r="E349" s="7" t="s">
        <v>3362</v>
      </c>
      <c r="F349" s="16" t="s">
        <v>1621</v>
      </c>
      <c r="G349" s="8" t="n">
        <v>2612</v>
      </c>
    </row>
    <row r="350" customFormat="false" ht="12.75" hidden="false" customHeight="false" outlineLevel="2" collapsed="false">
      <c r="A350" s="5" t="s">
        <v>4422</v>
      </c>
      <c r="B350" s="6" t="n">
        <v>36913</v>
      </c>
      <c r="C350" s="7" t="s">
        <v>4423</v>
      </c>
      <c r="D350" s="7" t="s">
        <v>1588</v>
      </c>
      <c r="E350" s="7" t="s">
        <v>3053</v>
      </c>
      <c r="F350" s="16" t="s">
        <v>1280</v>
      </c>
      <c r="G350" s="8" t="n">
        <v>4800</v>
      </c>
    </row>
    <row r="351" customFormat="false" ht="12.75" hidden="false" customHeight="false" outlineLevel="2" collapsed="false">
      <c r="A351" s="5" t="s">
        <v>4424</v>
      </c>
      <c r="B351" s="6" t="n">
        <v>36913</v>
      </c>
      <c r="C351" s="7" t="s">
        <v>774</v>
      </c>
      <c r="D351" s="7" t="s">
        <v>1588</v>
      </c>
      <c r="E351" s="7" t="s">
        <v>3053</v>
      </c>
      <c r="F351" s="16" t="s">
        <v>1280</v>
      </c>
      <c r="G351" s="8" t="n">
        <v>30000</v>
      </c>
    </row>
    <row r="352" customFormat="false" ht="12.75" hidden="false" customHeight="false" outlineLevel="2" collapsed="false">
      <c r="A352" s="5" t="s">
        <v>4465</v>
      </c>
      <c r="B352" s="6" t="n">
        <v>36913</v>
      </c>
      <c r="C352" s="7" t="s">
        <v>707</v>
      </c>
      <c r="D352" s="7" t="s">
        <v>1588</v>
      </c>
      <c r="E352" s="7" t="s">
        <v>3053</v>
      </c>
      <c r="F352" s="16" t="s">
        <v>3054</v>
      </c>
      <c r="G352" s="8" t="n">
        <v>430</v>
      </c>
    </row>
    <row r="353" customFormat="false" ht="12.75" hidden="false" customHeight="false" outlineLevel="2" collapsed="false">
      <c r="A353" s="5" t="s">
        <v>4364</v>
      </c>
      <c r="B353" s="6" t="n">
        <v>36913</v>
      </c>
      <c r="C353" s="7" t="s">
        <v>1699</v>
      </c>
      <c r="D353" s="7" t="s">
        <v>1588</v>
      </c>
      <c r="E353" s="7" t="s">
        <v>3053</v>
      </c>
      <c r="F353" s="16" t="s">
        <v>1659</v>
      </c>
      <c r="G353" s="8" t="n">
        <v>300</v>
      </c>
    </row>
    <row r="354" customFormat="false" ht="12.75" hidden="false" customHeight="false" outlineLevel="2" collapsed="false">
      <c r="A354" s="5" t="s">
        <v>4287</v>
      </c>
      <c r="B354" s="6" t="n">
        <v>36913</v>
      </c>
      <c r="C354" s="7" t="s">
        <v>1413</v>
      </c>
      <c r="D354" s="7" t="s">
        <v>1588</v>
      </c>
      <c r="E354" s="7" t="s">
        <v>3053</v>
      </c>
      <c r="F354" s="16" t="s">
        <v>1631</v>
      </c>
      <c r="G354" s="8" t="n">
        <v>0</v>
      </c>
    </row>
    <row r="355" customFormat="false" ht="12.75" hidden="false" customHeight="false" outlineLevel="2" collapsed="false">
      <c r="A355" s="5" t="s">
        <v>4466</v>
      </c>
      <c r="B355" s="6" t="n">
        <v>36913</v>
      </c>
      <c r="C355" s="7" t="s">
        <v>1699</v>
      </c>
      <c r="D355" s="7" t="s">
        <v>1588</v>
      </c>
      <c r="E355" s="7" t="s">
        <v>3053</v>
      </c>
      <c r="F355" s="16" t="s">
        <v>3054</v>
      </c>
      <c r="G355" s="8" t="n">
        <v>0</v>
      </c>
    </row>
    <row r="356" customFormat="false" ht="12.75" hidden="false" customHeight="false" outlineLevel="2" collapsed="false">
      <c r="A356" s="5" t="s">
        <v>4252</v>
      </c>
      <c r="B356" s="6" t="n">
        <v>36913</v>
      </c>
      <c r="C356" s="7" t="s">
        <v>1013</v>
      </c>
      <c r="D356" s="7" t="s">
        <v>1588</v>
      </c>
      <c r="E356" s="7" t="s">
        <v>3053</v>
      </c>
      <c r="F356" s="16" t="s">
        <v>961</v>
      </c>
      <c r="G356" s="8" t="n">
        <v>2700</v>
      </c>
    </row>
    <row r="357" customFormat="false" ht="12.75" hidden="false" customHeight="false" outlineLevel="2" collapsed="false">
      <c r="A357" s="5" t="s">
        <v>4252</v>
      </c>
      <c r="B357" s="6" t="n">
        <v>36922</v>
      </c>
      <c r="C357" s="7" t="s">
        <v>1013</v>
      </c>
      <c r="D357" s="7" t="s">
        <v>1588</v>
      </c>
      <c r="E357" s="7" t="s">
        <v>3053</v>
      </c>
      <c r="F357" s="16" t="s">
        <v>961</v>
      </c>
      <c r="G357" s="8" t="n">
        <v>-2700</v>
      </c>
    </row>
    <row r="358" customFormat="false" ht="12.75" hidden="false" customHeight="false" outlineLevel="2" collapsed="false">
      <c r="A358" s="5" t="s">
        <v>4538</v>
      </c>
      <c r="B358" s="6" t="n">
        <v>36913</v>
      </c>
      <c r="C358" s="7" t="s">
        <v>4525</v>
      </c>
      <c r="D358" s="7" t="s">
        <v>1588</v>
      </c>
      <c r="E358" s="7" t="s">
        <v>3034</v>
      </c>
      <c r="F358" s="16" t="s">
        <v>3302</v>
      </c>
      <c r="G358" s="8" t="n">
        <v>63</v>
      </c>
    </row>
    <row r="359" customFormat="false" ht="12.75" hidden="false" customHeight="false" outlineLevel="2" collapsed="false">
      <c r="A359" s="5" t="s">
        <v>4196</v>
      </c>
      <c r="B359" s="6" t="n">
        <v>36913</v>
      </c>
      <c r="C359" s="7" t="s">
        <v>4197</v>
      </c>
      <c r="D359" s="7" t="s">
        <v>1588</v>
      </c>
      <c r="E359" s="7" t="s">
        <v>3034</v>
      </c>
      <c r="F359" s="16" t="s">
        <v>3302</v>
      </c>
      <c r="G359" s="8" t="n">
        <v>3150</v>
      </c>
    </row>
    <row r="360" customFormat="false" ht="12.75" hidden="false" customHeight="false" outlineLevel="2" collapsed="false">
      <c r="A360" s="5" t="s">
        <v>4384</v>
      </c>
      <c r="B360" s="6" t="n">
        <v>36913</v>
      </c>
      <c r="C360" s="7" t="s">
        <v>4385</v>
      </c>
      <c r="D360" s="7" t="s">
        <v>1588</v>
      </c>
      <c r="E360" s="7" t="s">
        <v>3053</v>
      </c>
      <c r="F360" s="16" t="s">
        <v>2003</v>
      </c>
      <c r="G360" s="8" t="n">
        <v>16425</v>
      </c>
    </row>
    <row r="361" customFormat="false" ht="12.75" hidden="false" customHeight="false" outlineLevel="2" collapsed="false">
      <c r="A361" s="5" t="s">
        <v>4384</v>
      </c>
      <c r="B361" s="6" t="n">
        <v>36914</v>
      </c>
      <c r="C361" s="7" t="s">
        <v>4385</v>
      </c>
      <c r="D361" s="7" t="s">
        <v>1588</v>
      </c>
      <c r="E361" s="7" t="s">
        <v>3053</v>
      </c>
      <c r="F361" s="16" t="s">
        <v>2003</v>
      </c>
      <c r="G361" s="8" t="n">
        <v>-16425</v>
      </c>
    </row>
    <row r="362" customFormat="false" ht="12.75" hidden="false" customHeight="false" outlineLevel="2" collapsed="false">
      <c r="A362" s="5" t="s">
        <v>4384</v>
      </c>
      <c r="B362" s="6" t="n">
        <v>36914</v>
      </c>
      <c r="C362" s="7" t="s">
        <v>4385</v>
      </c>
      <c r="D362" s="7" t="s">
        <v>1588</v>
      </c>
      <c r="E362" s="7" t="s">
        <v>3053</v>
      </c>
      <c r="F362" s="16" t="s">
        <v>1280</v>
      </c>
      <c r="G362" s="8" t="n">
        <v>16425</v>
      </c>
    </row>
    <row r="363" customFormat="false" ht="12.75" hidden="false" customHeight="false" outlineLevel="2" collapsed="false">
      <c r="A363" s="5" t="s">
        <v>4288</v>
      </c>
      <c r="B363" s="6" t="n">
        <v>36913</v>
      </c>
      <c r="C363" s="7" t="s">
        <v>1413</v>
      </c>
      <c r="D363" s="7" t="s">
        <v>1588</v>
      </c>
      <c r="E363" s="7" t="s">
        <v>3053</v>
      </c>
      <c r="F363" s="16" t="s">
        <v>1631</v>
      </c>
      <c r="G363" s="8" t="n">
        <v>0</v>
      </c>
    </row>
    <row r="364" customFormat="false" ht="12.75" hidden="false" customHeight="false" outlineLevel="2" collapsed="false">
      <c r="A364" s="5" t="s">
        <v>4421</v>
      </c>
      <c r="B364" s="6" t="n">
        <v>36913</v>
      </c>
      <c r="C364" s="7" t="s">
        <v>2769</v>
      </c>
      <c r="D364" s="7" t="s">
        <v>1588</v>
      </c>
      <c r="E364" s="7" t="s">
        <v>148</v>
      </c>
      <c r="F364" s="16" t="s">
        <v>1280</v>
      </c>
      <c r="G364" s="8" t="n">
        <v>360</v>
      </c>
    </row>
    <row r="365" customFormat="false" ht="12.75" hidden="false" customHeight="false" outlineLevel="2" collapsed="false">
      <c r="A365" s="5" t="s">
        <v>4298</v>
      </c>
      <c r="B365" s="6" t="n">
        <v>36921</v>
      </c>
      <c r="C365" s="7" t="s">
        <v>4297</v>
      </c>
      <c r="D365" s="7" t="s">
        <v>1588</v>
      </c>
      <c r="E365" s="7" t="s">
        <v>3053</v>
      </c>
      <c r="F365" s="16" t="s">
        <v>1631</v>
      </c>
      <c r="G365" s="8" t="n">
        <v>40000</v>
      </c>
    </row>
    <row r="366" customFormat="false" ht="12.75" hidden="false" customHeight="false" outlineLevel="2" collapsed="false">
      <c r="A366" s="5" t="s">
        <v>4199</v>
      </c>
      <c r="B366" s="6" t="n">
        <v>36914</v>
      </c>
      <c r="C366" s="7" t="s">
        <v>2629</v>
      </c>
      <c r="D366" s="7" t="s">
        <v>1588</v>
      </c>
      <c r="E366" s="7" t="s">
        <v>3053</v>
      </c>
      <c r="F366" s="16" t="s">
        <v>3302</v>
      </c>
      <c r="G366" s="8" t="n">
        <v>112</v>
      </c>
    </row>
    <row r="367" customFormat="false" ht="12.75" hidden="false" customHeight="false" outlineLevel="2" collapsed="false">
      <c r="A367" s="5" t="s">
        <v>4467</v>
      </c>
      <c r="B367" s="6" t="n">
        <v>36914</v>
      </c>
      <c r="C367" s="7" t="s">
        <v>1413</v>
      </c>
      <c r="D367" s="7" t="s">
        <v>1588</v>
      </c>
      <c r="E367" s="7" t="s">
        <v>3053</v>
      </c>
      <c r="F367" s="16" t="s">
        <v>3054</v>
      </c>
      <c r="G367" s="8" t="n">
        <v>2500</v>
      </c>
    </row>
    <row r="368" customFormat="false" ht="12.75" hidden="false" customHeight="false" outlineLevel="2" collapsed="false">
      <c r="A368" s="5" t="s">
        <v>4468</v>
      </c>
      <c r="B368" s="6" t="n">
        <v>36914</v>
      </c>
      <c r="C368" s="7" t="s">
        <v>1413</v>
      </c>
      <c r="D368" s="7" t="s">
        <v>1588</v>
      </c>
      <c r="E368" s="7" t="s">
        <v>3053</v>
      </c>
      <c r="F368" s="16" t="s">
        <v>3054</v>
      </c>
      <c r="G368" s="8" t="n">
        <v>625</v>
      </c>
    </row>
    <row r="369" customFormat="false" ht="12.75" hidden="false" customHeight="false" outlineLevel="2" collapsed="false">
      <c r="A369" s="5" t="s">
        <v>4200</v>
      </c>
      <c r="B369" s="6" t="n">
        <v>36914</v>
      </c>
      <c r="C369" s="7" t="s">
        <v>707</v>
      </c>
      <c r="D369" s="7" t="s">
        <v>1588</v>
      </c>
      <c r="E369" s="7" t="s">
        <v>3053</v>
      </c>
      <c r="F369" s="16" t="s">
        <v>3302</v>
      </c>
      <c r="G369" s="8" t="n">
        <v>200</v>
      </c>
    </row>
    <row r="370" customFormat="false" ht="12.75" hidden="false" customHeight="false" outlineLevel="2" collapsed="false">
      <c r="A370" s="5" t="s">
        <v>4198</v>
      </c>
      <c r="B370" s="6" t="n">
        <v>36913</v>
      </c>
      <c r="C370" s="7" t="s">
        <v>4145</v>
      </c>
      <c r="D370" s="7" t="s">
        <v>1588</v>
      </c>
      <c r="E370" s="7" t="s">
        <v>3034</v>
      </c>
      <c r="F370" s="16" t="s">
        <v>3302</v>
      </c>
      <c r="G370" s="8" t="n">
        <v>252</v>
      </c>
    </row>
    <row r="371" customFormat="false" ht="12.75" hidden="false" customHeight="false" outlineLevel="2" collapsed="false">
      <c r="A371" s="5" t="s">
        <v>4198</v>
      </c>
      <c r="B371" s="6" t="n">
        <v>36913</v>
      </c>
      <c r="C371" s="7" t="s">
        <v>4518</v>
      </c>
      <c r="D371" s="7" t="s">
        <v>1588</v>
      </c>
      <c r="E371" s="7" t="s">
        <v>3034</v>
      </c>
      <c r="F371" s="16" t="s">
        <v>1016</v>
      </c>
      <c r="G371" s="8" t="n">
        <v>252</v>
      </c>
    </row>
    <row r="372" customFormat="false" ht="12.75" hidden="false" customHeight="false" outlineLevel="2" collapsed="false">
      <c r="A372" s="5" t="s">
        <v>4386</v>
      </c>
      <c r="B372" s="6" t="n">
        <v>36914</v>
      </c>
      <c r="C372" s="7" t="s">
        <v>1733</v>
      </c>
      <c r="D372" s="7" t="s">
        <v>1588</v>
      </c>
      <c r="E372" s="7" t="s">
        <v>3053</v>
      </c>
      <c r="F372" s="16" t="s">
        <v>2003</v>
      </c>
      <c r="G372" s="8" t="n">
        <v>0</v>
      </c>
    </row>
    <row r="373" customFormat="false" ht="12.75" hidden="false" customHeight="false" outlineLevel="2" collapsed="false">
      <c r="A373" s="5" t="s">
        <v>4201</v>
      </c>
      <c r="B373" s="6" t="n">
        <v>36914</v>
      </c>
      <c r="C373" s="7" t="s">
        <v>707</v>
      </c>
      <c r="D373" s="7" t="s">
        <v>1588</v>
      </c>
      <c r="E373" s="7" t="s">
        <v>3053</v>
      </c>
      <c r="F373" s="16" t="s">
        <v>3302</v>
      </c>
      <c r="G373" s="8" t="n">
        <v>100</v>
      </c>
    </row>
    <row r="374" customFormat="false" ht="12.75" hidden="false" customHeight="false" outlineLevel="2" collapsed="false">
      <c r="A374" s="5" t="s">
        <v>4453</v>
      </c>
      <c r="B374" s="6" t="n">
        <v>36914</v>
      </c>
      <c r="C374" s="7" t="s">
        <v>2454</v>
      </c>
      <c r="D374" s="7" t="s">
        <v>1588</v>
      </c>
      <c r="E374" s="7" t="s">
        <v>137</v>
      </c>
      <c r="F374" s="16" t="s">
        <v>4452</v>
      </c>
      <c r="G374" s="8" t="n">
        <v>0</v>
      </c>
    </row>
    <row r="375" customFormat="false" ht="12.75" hidden="false" customHeight="false" outlineLevel="2" collapsed="false">
      <c r="A375" s="5" t="s">
        <v>4314</v>
      </c>
      <c r="B375" s="6" t="n">
        <v>36914</v>
      </c>
      <c r="C375" s="7" t="s">
        <v>4315</v>
      </c>
      <c r="D375" s="7" t="s">
        <v>1588</v>
      </c>
      <c r="E375" s="7" t="s">
        <v>3030</v>
      </c>
      <c r="F375" s="16" t="s">
        <v>4310</v>
      </c>
      <c r="G375" s="8" t="n">
        <v>1825</v>
      </c>
    </row>
    <row r="376" customFormat="false" ht="12.75" hidden="false" customHeight="false" outlineLevel="2" collapsed="false">
      <c r="A376" s="5" t="s">
        <v>4204</v>
      </c>
      <c r="B376" s="6" t="n">
        <v>36914</v>
      </c>
      <c r="C376" s="7" t="s">
        <v>4145</v>
      </c>
      <c r="D376" s="7" t="s">
        <v>1588</v>
      </c>
      <c r="E376" s="7" t="s">
        <v>3034</v>
      </c>
      <c r="F376" s="16" t="s">
        <v>3302</v>
      </c>
      <c r="G376" s="8" t="n">
        <v>252</v>
      </c>
    </row>
    <row r="377" customFormat="false" ht="12.75" hidden="false" customHeight="false" outlineLevel="2" collapsed="false">
      <c r="A377" s="5" t="s">
        <v>4519</v>
      </c>
      <c r="B377" s="6" t="n">
        <v>36914</v>
      </c>
      <c r="C377" s="7" t="s">
        <v>4518</v>
      </c>
      <c r="D377" s="7" t="s">
        <v>1588</v>
      </c>
      <c r="E377" s="7" t="s">
        <v>3034</v>
      </c>
      <c r="F377" s="16" t="s">
        <v>1016</v>
      </c>
      <c r="G377" s="8" t="n">
        <v>252</v>
      </c>
    </row>
    <row r="378" customFormat="false" ht="12.75" hidden="false" customHeight="false" outlineLevel="2" collapsed="false">
      <c r="A378" s="5" t="s">
        <v>4539</v>
      </c>
      <c r="B378" s="6" t="n">
        <v>36915</v>
      </c>
      <c r="C378" s="7" t="s">
        <v>4525</v>
      </c>
      <c r="D378" s="7" t="s">
        <v>1588</v>
      </c>
      <c r="E378" s="7" t="s">
        <v>3034</v>
      </c>
      <c r="F378" s="16" t="s">
        <v>3302</v>
      </c>
      <c r="G378" s="8" t="n">
        <v>63</v>
      </c>
    </row>
    <row r="379" customFormat="false" ht="12.75" hidden="false" customHeight="false" outlineLevel="2" collapsed="false">
      <c r="A379" s="5" t="s">
        <v>4365</v>
      </c>
      <c r="B379" s="6" t="n">
        <v>36914</v>
      </c>
      <c r="C379" s="7" t="s">
        <v>4366</v>
      </c>
      <c r="D379" s="7" t="s">
        <v>1588</v>
      </c>
      <c r="E379" s="7" t="s">
        <v>3053</v>
      </c>
      <c r="F379" s="16" t="s">
        <v>1659</v>
      </c>
      <c r="G379" s="8" t="n">
        <v>1225</v>
      </c>
    </row>
    <row r="380" customFormat="false" ht="12.75" hidden="false" customHeight="false" outlineLevel="2" collapsed="false">
      <c r="A380" s="5" t="s">
        <v>4202</v>
      </c>
      <c r="B380" s="6" t="n">
        <v>36914</v>
      </c>
      <c r="C380" s="7" t="s">
        <v>2629</v>
      </c>
      <c r="D380" s="7" t="s">
        <v>1588</v>
      </c>
      <c r="E380" s="7" t="s">
        <v>3053</v>
      </c>
      <c r="F380" s="16" t="s">
        <v>3302</v>
      </c>
      <c r="G380" s="8" t="n">
        <v>0</v>
      </c>
    </row>
    <row r="381" customFormat="false" ht="12.75" hidden="false" customHeight="false" outlineLevel="2" collapsed="false">
      <c r="A381" s="5" t="s">
        <v>4425</v>
      </c>
      <c r="B381" s="6" t="n">
        <v>36914</v>
      </c>
      <c r="C381" s="7" t="s">
        <v>2454</v>
      </c>
      <c r="D381" s="7" t="s">
        <v>1588</v>
      </c>
      <c r="E381" s="7" t="s">
        <v>672</v>
      </c>
      <c r="F381" s="16" t="s">
        <v>1280</v>
      </c>
      <c r="G381" s="8" t="n">
        <v>1397.91</v>
      </c>
    </row>
    <row r="382" customFormat="false" ht="12.75" hidden="false" customHeight="false" outlineLevel="2" collapsed="false">
      <c r="A382" s="5" t="s">
        <v>4085</v>
      </c>
      <c r="B382" s="6" t="n">
        <v>36915</v>
      </c>
      <c r="C382" s="7" t="s">
        <v>1663</v>
      </c>
      <c r="D382" s="7" t="s">
        <v>1588</v>
      </c>
      <c r="E382" s="7" t="s">
        <v>376</v>
      </c>
      <c r="F382" s="16" t="s">
        <v>1621</v>
      </c>
      <c r="G382" s="8" t="n">
        <v>20000</v>
      </c>
    </row>
    <row r="383" customFormat="false" ht="12.75" hidden="false" customHeight="false" outlineLevel="2" collapsed="false">
      <c r="A383" s="5" t="s">
        <v>4203</v>
      </c>
      <c r="B383" s="6" t="n">
        <v>36914</v>
      </c>
      <c r="C383" s="7" t="s">
        <v>707</v>
      </c>
      <c r="D383" s="7" t="s">
        <v>1588</v>
      </c>
      <c r="E383" s="7" t="s">
        <v>3053</v>
      </c>
      <c r="F383" s="16" t="s">
        <v>3302</v>
      </c>
      <c r="G383" s="8" t="n">
        <v>148</v>
      </c>
    </row>
    <row r="384" customFormat="false" ht="12.75" hidden="false" customHeight="false" outlineLevel="2" collapsed="false">
      <c r="A384" s="5" t="s">
        <v>4428</v>
      </c>
      <c r="B384" s="6" t="n">
        <v>36914</v>
      </c>
      <c r="C384" s="7" t="s">
        <v>774</v>
      </c>
      <c r="D384" s="7" t="s">
        <v>1588</v>
      </c>
      <c r="E384" s="7" t="s">
        <v>3053</v>
      </c>
      <c r="F384" s="16" t="s">
        <v>1280</v>
      </c>
      <c r="G384" s="8" t="n">
        <v>0</v>
      </c>
    </row>
    <row r="385" customFormat="false" ht="12.75" hidden="false" customHeight="false" outlineLevel="2" collapsed="false">
      <c r="A385" s="5" t="s">
        <v>4429</v>
      </c>
      <c r="B385" s="6" t="n">
        <v>36914</v>
      </c>
      <c r="C385" s="7" t="s">
        <v>774</v>
      </c>
      <c r="D385" s="7" t="s">
        <v>1588</v>
      </c>
      <c r="E385" s="7" t="s">
        <v>3053</v>
      </c>
      <c r="F385" s="16" t="s">
        <v>1280</v>
      </c>
      <c r="G385" s="8" t="n">
        <v>0</v>
      </c>
    </row>
    <row r="386" customFormat="false" ht="12.75" hidden="false" customHeight="false" outlineLevel="2" collapsed="false">
      <c r="A386" s="5" t="s">
        <v>4426</v>
      </c>
      <c r="B386" s="6" t="n">
        <v>36914</v>
      </c>
      <c r="C386" s="7" t="s">
        <v>1654</v>
      </c>
      <c r="D386" s="7" t="s">
        <v>1588</v>
      </c>
      <c r="E386" s="7" t="s">
        <v>4122</v>
      </c>
      <c r="F386" s="16" t="s">
        <v>1280</v>
      </c>
      <c r="G386" s="8" t="n">
        <v>0</v>
      </c>
    </row>
    <row r="387" customFormat="false" ht="12.75" hidden="false" customHeight="false" outlineLevel="2" collapsed="false">
      <c r="A387" s="5" t="s">
        <v>4430</v>
      </c>
      <c r="B387" s="6" t="n">
        <v>36914</v>
      </c>
      <c r="C387" s="7" t="s">
        <v>774</v>
      </c>
      <c r="D387" s="7" t="s">
        <v>1588</v>
      </c>
      <c r="E387" s="7" t="s">
        <v>3053</v>
      </c>
      <c r="F387" s="16" t="s">
        <v>1280</v>
      </c>
      <c r="G387" s="8" t="n">
        <v>0</v>
      </c>
    </row>
    <row r="388" customFormat="false" ht="12.75" hidden="false" customHeight="false" outlineLevel="2" collapsed="false">
      <c r="A388" s="5" t="s">
        <v>4427</v>
      </c>
      <c r="B388" s="6" t="n">
        <v>36914</v>
      </c>
      <c r="C388" s="7" t="s">
        <v>1654</v>
      </c>
      <c r="D388" s="7" t="s">
        <v>1588</v>
      </c>
      <c r="E388" s="7" t="s">
        <v>4122</v>
      </c>
      <c r="F388" s="16" t="s">
        <v>1280</v>
      </c>
      <c r="G388" s="8" t="n">
        <v>0</v>
      </c>
    </row>
    <row r="389" customFormat="false" ht="12.75" hidden="false" customHeight="false" outlineLevel="2" collapsed="false">
      <c r="A389" s="5" t="s">
        <v>4205</v>
      </c>
      <c r="B389" s="6" t="n">
        <v>36915</v>
      </c>
      <c r="C389" s="7" t="s">
        <v>1239</v>
      </c>
      <c r="D389" s="7" t="s">
        <v>1588</v>
      </c>
      <c r="E389" s="7" t="s">
        <v>88</v>
      </c>
      <c r="F389" s="16" t="s">
        <v>3302</v>
      </c>
      <c r="G389" s="8" t="n">
        <v>280</v>
      </c>
    </row>
    <row r="390" customFormat="false" ht="12.75" hidden="false" customHeight="false" outlineLevel="2" collapsed="false">
      <c r="A390" s="5" t="s">
        <v>4503</v>
      </c>
      <c r="B390" s="6" t="n">
        <v>36915</v>
      </c>
      <c r="C390" s="7" t="s">
        <v>4504</v>
      </c>
      <c r="D390" s="7" t="s">
        <v>1588</v>
      </c>
      <c r="E390" s="7" t="s">
        <v>3985</v>
      </c>
      <c r="F390" s="16" t="s">
        <v>1241</v>
      </c>
      <c r="G390" s="8" t="n">
        <v>7875</v>
      </c>
    </row>
    <row r="391" customFormat="false" ht="12.75" hidden="false" customHeight="false" outlineLevel="2" collapsed="false">
      <c r="A391" s="5" t="s">
        <v>4433</v>
      </c>
      <c r="B391" s="6" t="n">
        <v>36915</v>
      </c>
      <c r="C391" s="7" t="s">
        <v>4362</v>
      </c>
      <c r="D391" s="7" t="s">
        <v>1588</v>
      </c>
      <c r="E391" s="7" t="s">
        <v>3053</v>
      </c>
      <c r="F391" s="16" t="s">
        <v>1280</v>
      </c>
      <c r="G391" s="8" t="n">
        <v>75</v>
      </c>
    </row>
    <row r="392" customFormat="false" ht="12.75" hidden="false" customHeight="false" outlineLevel="2" collapsed="false">
      <c r="A392" s="5" t="s">
        <v>4433</v>
      </c>
      <c r="B392" s="6" t="n">
        <v>36921</v>
      </c>
      <c r="C392" s="7" t="s">
        <v>4362</v>
      </c>
      <c r="D392" s="7" t="s">
        <v>1588</v>
      </c>
      <c r="E392" s="7" t="s">
        <v>3053</v>
      </c>
      <c r="F392" s="16" t="s">
        <v>1280</v>
      </c>
      <c r="G392" s="8" t="n">
        <v>-75</v>
      </c>
    </row>
    <row r="393" customFormat="false" ht="12.75" hidden="false" customHeight="false" outlineLevel="2" collapsed="false">
      <c r="A393" s="5" t="s">
        <v>4433</v>
      </c>
      <c r="B393" s="6" t="n">
        <v>36921</v>
      </c>
      <c r="C393" s="7" t="s">
        <v>4362</v>
      </c>
      <c r="D393" s="7" t="s">
        <v>1588</v>
      </c>
      <c r="E393" s="7" t="s">
        <v>3053</v>
      </c>
      <c r="F393" s="16" t="s">
        <v>1280</v>
      </c>
      <c r="G393" s="8" t="n">
        <v>2100</v>
      </c>
    </row>
    <row r="394" customFormat="false" ht="12.75" hidden="false" customHeight="false" outlineLevel="2" collapsed="false">
      <c r="A394" s="5" t="s">
        <v>4083</v>
      </c>
      <c r="B394" s="6" t="n">
        <v>36915</v>
      </c>
      <c r="C394" s="7" t="s">
        <v>1663</v>
      </c>
      <c r="D394" s="7" t="s">
        <v>1588</v>
      </c>
      <c r="E394" s="7" t="s">
        <v>3053</v>
      </c>
      <c r="F394" s="16" t="s">
        <v>1621</v>
      </c>
      <c r="G394" s="8" t="n">
        <v>0</v>
      </c>
    </row>
    <row r="395" customFormat="false" ht="12.75" hidden="false" customHeight="false" outlineLevel="2" collapsed="false">
      <c r="A395" s="5" t="s">
        <v>4084</v>
      </c>
      <c r="B395" s="6" t="n">
        <v>36915</v>
      </c>
      <c r="C395" s="7" t="s">
        <v>1663</v>
      </c>
      <c r="D395" s="7" t="s">
        <v>1588</v>
      </c>
      <c r="E395" s="7" t="s">
        <v>3053</v>
      </c>
      <c r="F395" s="16" t="s">
        <v>1621</v>
      </c>
      <c r="G395" s="8" t="n">
        <v>1250</v>
      </c>
    </row>
    <row r="396" customFormat="false" ht="12.75" hidden="false" customHeight="false" outlineLevel="2" collapsed="false">
      <c r="A396" s="5" t="s">
        <v>4507</v>
      </c>
      <c r="B396" s="6" t="n">
        <v>36915</v>
      </c>
      <c r="C396" s="7" t="s">
        <v>4508</v>
      </c>
      <c r="D396" s="7" t="s">
        <v>1588</v>
      </c>
      <c r="E396" s="7" t="s">
        <v>4509</v>
      </c>
      <c r="F396" s="16" t="s">
        <v>1049</v>
      </c>
      <c r="G396" s="8" t="n">
        <v>2351</v>
      </c>
    </row>
    <row r="397" customFormat="false" ht="12.75" hidden="false" customHeight="false" outlineLevel="2" collapsed="false">
      <c r="A397" s="5" t="s">
        <v>4540</v>
      </c>
      <c r="B397" s="6" t="n">
        <v>36915</v>
      </c>
      <c r="C397" s="7" t="s">
        <v>4525</v>
      </c>
      <c r="D397" s="7" t="s">
        <v>1588</v>
      </c>
      <c r="E397" s="7" t="s">
        <v>3034</v>
      </c>
      <c r="F397" s="16" t="s">
        <v>3302</v>
      </c>
      <c r="G397" s="8" t="n">
        <v>63</v>
      </c>
    </row>
    <row r="398" customFormat="false" ht="12.75" hidden="false" customHeight="false" outlineLevel="2" collapsed="false">
      <c r="A398" s="5" t="s">
        <v>4207</v>
      </c>
      <c r="B398" s="6" t="n">
        <v>36915</v>
      </c>
      <c r="C398" s="7" t="s">
        <v>4145</v>
      </c>
      <c r="D398" s="7" t="s">
        <v>1588</v>
      </c>
      <c r="E398" s="7" t="s">
        <v>3034</v>
      </c>
      <c r="F398" s="16" t="s">
        <v>3302</v>
      </c>
      <c r="G398" s="8" t="n">
        <v>378</v>
      </c>
    </row>
    <row r="399" customFormat="false" ht="12.75" hidden="false" customHeight="false" outlineLevel="2" collapsed="false">
      <c r="A399" s="5" t="s">
        <v>4256</v>
      </c>
      <c r="B399" s="6" t="n">
        <v>36915</v>
      </c>
      <c r="C399" s="7" t="s">
        <v>994</v>
      </c>
      <c r="D399" s="7" t="s">
        <v>1588</v>
      </c>
      <c r="E399" s="7" t="s">
        <v>3053</v>
      </c>
      <c r="F399" s="16" t="s">
        <v>961</v>
      </c>
      <c r="G399" s="8" t="n">
        <v>113</v>
      </c>
    </row>
    <row r="400" customFormat="false" ht="12.75" hidden="false" customHeight="false" outlineLevel="2" collapsed="false">
      <c r="A400" s="5" t="s">
        <v>4256</v>
      </c>
      <c r="B400" s="6" t="n">
        <v>36922</v>
      </c>
      <c r="C400" s="7" t="s">
        <v>994</v>
      </c>
      <c r="D400" s="7" t="s">
        <v>1588</v>
      </c>
      <c r="E400" s="7" t="s">
        <v>3053</v>
      </c>
      <c r="F400" s="16" t="s">
        <v>961</v>
      </c>
      <c r="G400" s="8" t="n">
        <v>-113</v>
      </c>
    </row>
    <row r="401" customFormat="false" ht="12.75" hidden="false" customHeight="false" outlineLevel="2" collapsed="false">
      <c r="A401" s="5" t="s">
        <v>4289</v>
      </c>
      <c r="B401" s="6" t="n">
        <v>36915</v>
      </c>
      <c r="C401" s="7" t="s">
        <v>1413</v>
      </c>
      <c r="D401" s="7" t="s">
        <v>1588</v>
      </c>
      <c r="E401" s="7" t="s">
        <v>3053</v>
      </c>
      <c r="F401" s="16" t="s">
        <v>1631</v>
      </c>
      <c r="G401" s="8" t="n">
        <v>6000</v>
      </c>
    </row>
    <row r="402" customFormat="false" ht="12.75" hidden="false" customHeight="false" outlineLevel="2" collapsed="false">
      <c r="A402" s="5" t="s">
        <v>4434</v>
      </c>
      <c r="B402" s="6" t="n">
        <v>36915</v>
      </c>
      <c r="C402" s="7" t="s">
        <v>4362</v>
      </c>
      <c r="D402" s="7" t="s">
        <v>1588</v>
      </c>
      <c r="E402" s="7" t="s">
        <v>3053</v>
      </c>
      <c r="F402" s="16" t="s">
        <v>1280</v>
      </c>
      <c r="G402" s="8" t="n">
        <v>216</v>
      </c>
    </row>
    <row r="403" customFormat="false" ht="12.75" hidden="false" customHeight="false" outlineLevel="2" collapsed="false">
      <c r="A403" s="5" t="s">
        <v>4435</v>
      </c>
      <c r="B403" s="6" t="n">
        <v>36915</v>
      </c>
      <c r="C403" s="7" t="s">
        <v>4362</v>
      </c>
      <c r="D403" s="7" t="s">
        <v>1588</v>
      </c>
      <c r="E403" s="7" t="s">
        <v>3053</v>
      </c>
      <c r="F403" s="16" t="s">
        <v>1280</v>
      </c>
      <c r="G403" s="8" t="n">
        <v>125</v>
      </c>
    </row>
    <row r="404" customFormat="false" ht="12.75" hidden="false" customHeight="false" outlineLevel="2" collapsed="false">
      <c r="A404" s="5" t="s">
        <v>4290</v>
      </c>
      <c r="B404" s="6" t="n">
        <v>36915</v>
      </c>
      <c r="C404" s="7" t="s">
        <v>3406</v>
      </c>
      <c r="D404" s="7" t="s">
        <v>1588</v>
      </c>
      <c r="E404" s="7" t="s">
        <v>3053</v>
      </c>
      <c r="F404" s="16" t="s">
        <v>1631</v>
      </c>
      <c r="G404" s="8" t="n">
        <v>5350</v>
      </c>
    </row>
    <row r="405" customFormat="false" ht="12.75" hidden="false" customHeight="false" outlineLevel="2" collapsed="false">
      <c r="A405" s="5" t="s">
        <v>4086</v>
      </c>
      <c r="B405" s="6" t="n">
        <v>36915</v>
      </c>
      <c r="C405" s="7" t="s">
        <v>4087</v>
      </c>
      <c r="D405" s="7" t="s">
        <v>1588</v>
      </c>
      <c r="E405" s="7" t="s">
        <v>376</v>
      </c>
      <c r="F405" s="16" t="s">
        <v>1621</v>
      </c>
      <c r="G405" s="8" t="n">
        <v>10000</v>
      </c>
    </row>
    <row r="406" customFormat="false" ht="12.75" hidden="false" customHeight="false" outlineLevel="2" collapsed="false">
      <c r="A406" s="5" t="s">
        <v>4317</v>
      </c>
      <c r="B406" s="6" t="n">
        <v>36916</v>
      </c>
      <c r="C406" s="7" t="s">
        <v>4318</v>
      </c>
      <c r="D406" s="7" t="s">
        <v>1588</v>
      </c>
      <c r="E406" s="7" t="s">
        <v>3053</v>
      </c>
      <c r="F406" s="16" t="s">
        <v>4319</v>
      </c>
      <c r="G406" s="8" t="n">
        <v>0</v>
      </c>
    </row>
    <row r="407" customFormat="false" ht="12.75" hidden="false" customHeight="false" outlineLevel="2" collapsed="false">
      <c r="A407" s="5" t="s">
        <v>4471</v>
      </c>
      <c r="B407" s="6" t="n">
        <v>36916</v>
      </c>
      <c r="C407" s="7" t="s">
        <v>1413</v>
      </c>
      <c r="D407" s="7" t="s">
        <v>1588</v>
      </c>
      <c r="E407" s="7" t="s">
        <v>3053</v>
      </c>
      <c r="F407" s="16" t="s">
        <v>3054</v>
      </c>
      <c r="G407" s="8" t="n">
        <v>0</v>
      </c>
    </row>
    <row r="408" customFormat="false" ht="12.75" hidden="false" customHeight="false" outlineLevel="2" collapsed="false">
      <c r="A408" s="5" t="s">
        <v>4291</v>
      </c>
      <c r="B408" s="6" t="n">
        <v>36916</v>
      </c>
      <c r="C408" s="7" t="s">
        <v>1298</v>
      </c>
      <c r="D408" s="7" t="s">
        <v>1588</v>
      </c>
      <c r="E408" s="7" t="s">
        <v>3053</v>
      </c>
      <c r="F408" s="16" t="s">
        <v>1631</v>
      </c>
      <c r="G408" s="8" t="n">
        <v>5350</v>
      </c>
    </row>
    <row r="409" customFormat="false" ht="12.75" hidden="false" customHeight="false" outlineLevel="2" collapsed="false">
      <c r="A409" s="5" t="s">
        <v>4472</v>
      </c>
      <c r="B409" s="6" t="n">
        <v>36916</v>
      </c>
      <c r="C409" s="7" t="s">
        <v>774</v>
      </c>
      <c r="D409" s="7" t="s">
        <v>1588</v>
      </c>
      <c r="E409" s="7" t="s">
        <v>3053</v>
      </c>
      <c r="F409" s="16" t="s">
        <v>3054</v>
      </c>
      <c r="G409" s="8" t="n">
        <v>0</v>
      </c>
    </row>
    <row r="410" customFormat="false" ht="12.75" hidden="false" customHeight="false" outlineLevel="2" collapsed="false">
      <c r="A410" s="5" t="s">
        <v>4292</v>
      </c>
      <c r="B410" s="6" t="n">
        <v>36916</v>
      </c>
      <c r="C410" s="7" t="s">
        <v>3406</v>
      </c>
      <c r="D410" s="7" t="s">
        <v>1588</v>
      </c>
      <c r="E410" s="7" t="s">
        <v>3053</v>
      </c>
      <c r="F410" s="16" t="s">
        <v>1631</v>
      </c>
      <c r="G410" s="8" t="n">
        <v>10700</v>
      </c>
    </row>
    <row r="411" customFormat="false" ht="12.75" hidden="false" customHeight="false" outlineLevel="2" collapsed="false">
      <c r="A411" s="5" t="s">
        <v>4208</v>
      </c>
      <c r="B411" s="6" t="n">
        <v>36916</v>
      </c>
      <c r="C411" s="7" t="s">
        <v>4183</v>
      </c>
      <c r="D411" s="7" t="s">
        <v>1588</v>
      </c>
      <c r="E411" s="7" t="s">
        <v>3053</v>
      </c>
      <c r="F411" s="16" t="s">
        <v>3302</v>
      </c>
      <c r="G411" s="8" t="n">
        <v>7500</v>
      </c>
    </row>
    <row r="412" customFormat="false" ht="12.75" hidden="false" customHeight="false" outlineLevel="2" collapsed="false">
      <c r="A412" s="5" t="s">
        <v>4369</v>
      </c>
      <c r="B412" s="6" t="n">
        <v>36916</v>
      </c>
      <c r="C412" s="7" t="s">
        <v>1699</v>
      </c>
      <c r="D412" s="7" t="s">
        <v>1588</v>
      </c>
      <c r="E412" s="7" t="s">
        <v>3053</v>
      </c>
      <c r="F412" s="16" t="s">
        <v>1659</v>
      </c>
      <c r="G412" s="8" t="n">
        <v>0</v>
      </c>
    </row>
    <row r="413" customFormat="false" ht="12.75" hidden="false" customHeight="false" outlineLevel="2" collapsed="false">
      <c r="A413" s="5" t="s">
        <v>4437</v>
      </c>
      <c r="B413" s="6" t="n">
        <v>36916</v>
      </c>
      <c r="C413" s="7" t="s">
        <v>1677</v>
      </c>
      <c r="D413" s="7" t="s">
        <v>1588</v>
      </c>
      <c r="E413" s="7" t="s">
        <v>3053</v>
      </c>
      <c r="F413" s="16" t="s">
        <v>1280</v>
      </c>
      <c r="G413" s="8" t="n">
        <v>100</v>
      </c>
    </row>
    <row r="414" customFormat="false" ht="12.75" hidden="false" customHeight="false" outlineLevel="2" collapsed="false">
      <c r="A414" s="5" t="s">
        <v>4443</v>
      </c>
      <c r="B414" s="6" t="n">
        <v>36921</v>
      </c>
      <c r="C414" s="7" t="s">
        <v>4362</v>
      </c>
      <c r="D414" s="7" t="s">
        <v>1588</v>
      </c>
      <c r="E414" s="7" t="s">
        <v>3053</v>
      </c>
      <c r="F414" s="16" t="s">
        <v>1280</v>
      </c>
      <c r="G414" s="8" t="n">
        <v>9150</v>
      </c>
    </row>
    <row r="415" customFormat="false" ht="12.75" hidden="false" customHeight="false" outlineLevel="2" collapsed="false">
      <c r="A415" s="5" t="s">
        <v>4473</v>
      </c>
      <c r="B415" s="6" t="n">
        <v>36916</v>
      </c>
      <c r="C415" s="7" t="s">
        <v>1413</v>
      </c>
      <c r="D415" s="7" t="s">
        <v>1588</v>
      </c>
      <c r="E415" s="7" t="s">
        <v>3053</v>
      </c>
      <c r="F415" s="16" t="s">
        <v>3054</v>
      </c>
      <c r="G415" s="8" t="n">
        <v>1400</v>
      </c>
    </row>
    <row r="416" customFormat="false" ht="12.75" hidden="false" customHeight="false" outlineLevel="2" collapsed="false">
      <c r="A416" s="5" t="s">
        <v>4210</v>
      </c>
      <c r="B416" s="6" t="n">
        <v>36916</v>
      </c>
      <c r="C416" s="7" t="s">
        <v>4145</v>
      </c>
      <c r="D416" s="7" t="s">
        <v>1588</v>
      </c>
      <c r="E416" s="7" t="s">
        <v>3034</v>
      </c>
      <c r="F416" s="16" t="s">
        <v>3302</v>
      </c>
      <c r="G416" s="8" t="n">
        <v>504</v>
      </c>
    </row>
    <row r="417" customFormat="false" ht="12.75" hidden="false" customHeight="false" outlineLevel="2" collapsed="false">
      <c r="A417" s="5" t="s">
        <v>4541</v>
      </c>
      <c r="B417" s="6" t="n">
        <v>36917</v>
      </c>
      <c r="C417" s="7" t="s">
        <v>4525</v>
      </c>
      <c r="D417" s="7" t="s">
        <v>1588</v>
      </c>
      <c r="E417" s="7" t="s">
        <v>3034</v>
      </c>
      <c r="F417" s="16" t="s">
        <v>3302</v>
      </c>
      <c r="G417" s="8" t="n">
        <v>126</v>
      </c>
    </row>
    <row r="418" customFormat="false" ht="12.75" hidden="false" customHeight="false" outlineLevel="2" collapsed="false">
      <c r="A418" s="5" t="s">
        <v>4474</v>
      </c>
      <c r="B418" s="6" t="n">
        <v>36916</v>
      </c>
      <c r="C418" s="7" t="s">
        <v>774</v>
      </c>
      <c r="D418" s="7" t="s">
        <v>1588</v>
      </c>
      <c r="E418" s="7" t="s">
        <v>3053</v>
      </c>
      <c r="F418" s="16" t="s">
        <v>3054</v>
      </c>
      <c r="G418" s="8" t="n">
        <v>0</v>
      </c>
    </row>
    <row r="419" customFormat="false" ht="12.75" hidden="false" customHeight="false" outlineLevel="2" collapsed="false">
      <c r="A419" s="5" t="s">
        <v>4088</v>
      </c>
      <c r="B419" s="6" t="n">
        <v>36916</v>
      </c>
      <c r="C419" s="7" t="s">
        <v>1663</v>
      </c>
      <c r="D419" s="7" t="s">
        <v>1588</v>
      </c>
      <c r="E419" s="7" t="s">
        <v>3053</v>
      </c>
      <c r="F419" s="16" t="s">
        <v>1621</v>
      </c>
      <c r="G419" s="8" t="n">
        <v>2000</v>
      </c>
    </row>
    <row r="420" customFormat="false" ht="12.75" hidden="false" customHeight="false" outlineLevel="2" collapsed="false">
      <c r="A420" s="5" t="s">
        <v>4089</v>
      </c>
      <c r="B420" s="6" t="n">
        <v>36916</v>
      </c>
      <c r="C420" s="7" t="s">
        <v>1663</v>
      </c>
      <c r="D420" s="7" t="s">
        <v>1588</v>
      </c>
      <c r="E420" s="7" t="s">
        <v>3053</v>
      </c>
      <c r="F420" s="16" t="s">
        <v>1621</v>
      </c>
      <c r="G420" s="8" t="n">
        <v>7000</v>
      </c>
    </row>
    <row r="421" customFormat="false" ht="12.75" hidden="false" customHeight="false" outlineLevel="2" collapsed="false">
      <c r="A421" s="5" t="s">
        <v>4209</v>
      </c>
      <c r="B421" s="6" t="n">
        <v>36916</v>
      </c>
      <c r="C421" s="7" t="s">
        <v>1157</v>
      </c>
      <c r="D421" s="7" t="s">
        <v>1588</v>
      </c>
      <c r="E421" s="7" t="s">
        <v>376</v>
      </c>
      <c r="F421" s="16" t="s">
        <v>3302</v>
      </c>
      <c r="G421" s="8" t="n">
        <v>1400</v>
      </c>
    </row>
    <row r="422" customFormat="false" ht="12.75" hidden="false" customHeight="false" outlineLevel="2" collapsed="false">
      <c r="A422" s="5" t="s">
        <v>4090</v>
      </c>
      <c r="B422" s="6" t="n">
        <v>36916</v>
      </c>
      <c r="C422" s="7" t="s">
        <v>4087</v>
      </c>
      <c r="D422" s="7" t="s">
        <v>1588</v>
      </c>
      <c r="E422" s="7" t="s">
        <v>376</v>
      </c>
      <c r="F422" s="16" t="s">
        <v>1621</v>
      </c>
      <c r="G422" s="8" t="n">
        <v>5000</v>
      </c>
    </row>
    <row r="423" customFormat="false" ht="12.75" hidden="false" customHeight="false" outlineLevel="2" collapsed="false">
      <c r="A423" s="5" t="s">
        <v>4091</v>
      </c>
      <c r="B423" s="6" t="n">
        <v>36916</v>
      </c>
      <c r="C423" s="7" t="s">
        <v>1663</v>
      </c>
      <c r="D423" s="7" t="s">
        <v>1588</v>
      </c>
      <c r="E423" s="7" t="s">
        <v>376</v>
      </c>
      <c r="F423" s="16" t="s">
        <v>1621</v>
      </c>
      <c r="G423" s="8" t="n">
        <v>5000</v>
      </c>
    </row>
    <row r="424" customFormat="false" ht="12.75" hidden="false" customHeight="false" outlineLevel="2" collapsed="false">
      <c r="A424" s="5" t="s">
        <v>4520</v>
      </c>
      <c r="B424" s="6" t="n">
        <v>36917</v>
      </c>
      <c r="C424" s="7" t="s">
        <v>3436</v>
      </c>
      <c r="D424" s="7" t="s">
        <v>1588</v>
      </c>
      <c r="E424" s="7" t="s">
        <v>3030</v>
      </c>
      <c r="F424" s="16" t="s">
        <v>1016</v>
      </c>
      <c r="G424" s="8" t="n">
        <v>1825</v>
      </c>
    </row>
    <row r="425" customFormat="false" ht="12.75" hidden="false" customHeight="false" outlineLevel="2" collapsed="false">
      <c r="A425" s="5" t="s">
        <v>4475</v>
      </c>
      <c r="B425" s="6" t="n">
        <v>36917</v>
      </c>
      <c r="C425" s="7" t="s">
        <v>774</v>
      </c>
      <c r="D425" s="7" t="s">
        <v>1588</v>
      </c>
      <c r="E425" s="7" t="s">
        <v>3053</v>
      </c>
      <c r="F425" s="16" t="s">
        <v>3054</v>
      </c>
      <c r="G425" s="8" t="n">
        <v>0</v>
      </c>
    </row>
    <row r="426" customFormat="false" ht="12.75" hidden="false" customHeight="false" outlineLevel="2" collapsed="false">
      <c r="A426" s="5" t="s">
        <v>4476</v>
      </c>
      <c r="B426" s="6" t="n">
        <v>36917</v>
      </c>
      <c r="C426" s="7" t="s">
        <v>1413</v>
      </c>
      <c r="D426" s="7" t="s">
        <v>1588</v>
      </c>
      <c r="E426" s="7" t="s">
        <v>3053</v>
      </c>
      <c r="F426" s="16" t="s">
        <v>3054</v>
      </c>
      <c r="G426" s="8" t="n">
        <v>0</v>
      </c>
    </row>
    <row r="427" customFormat="false" ht="12.75" hidden="false" customHeight="false" outlineLevel="2" collapsed="false">
      <c r="A427" s="5" t="s">
        <v>4092</v>
      </c>
      <c r="B427" s="6" t="n">
        <v>36917</v>
      </c>
      <c r="C427" s="7" t="s">
        <v>4093</v>
      </c>
      <c r="D427" s="7" t="s">
        <v>1588</v>
      </c>
      <c r="E427" s="7" t="s">
        <v>3053</v>
      </c>
      <c r="F427" s="16" t="s">
        <v>1621</v>
      </c>
      <c r="G427" s="8" t="n">
        <v>900</v>
      </c>
    </row>
    <row r="428" customFormat="false" ht="12.75" hidden="false" customHeight="false" outlineLevel="2" collapsed="false">
      <c r="A428" s="5" t="s">
        <v>4092</v>
      </c>
      <c r="B428" s="6" t="n">
        <v>36921</v>
      </c>
      <c r="C428" s="7" t="s">
        <v>4093</v>
      </c>
      <c r="D428" s="7" t="s">
        <v>1588</v>
      </c>
      <c r="E428" s="7" t="s">
        <v>3053</v>
      </c>
      <c r="F428" s="16" t="s">
        <v>1621</v>
      </c>
      <c r="G428" s="8" t="n">
        <v>-900</v>
      </c>
    </row>
    <row r="429" customFormat="false" ht="12.75" hidden="false" customHeight="false" outlineLevel="2" collapsed="false">
      <c r="A429" s="5" t="s">
        <v>4092</v>
      </c>
      <c r="B429" s="6" t="n">
        <v>36921</v>
      </c>
      <c r="C429" s="7" t="s">
        <v>4093</v>
      </c>
      <c r="D429" s="7" t="s">
        <v>1588</v>
      </c>
      <c r="E429" s="7" t="s">
        <v>3053</v>
      </c>
      <c r="F429" s="16" t="s">
        <v>1621</v>
      </c>
      <c r="G429" s="8" t="n">
        <v>7200</v>
      </c>
    </row>
    <row r="430" customFormat="false" ht="12.75" hidden="false" customHeight="false" outlineLevel="2" collapsed="false">
      <c r="A430" s="5" t="s">
        <v>4136</v>
      </c>
      <c r="B430" s="6" t="n">
        <v>36917</v>
      </c>
      <c r="C430" s="7" t="s">
        <v>4137</v>
      </c>
      <c r="D430" s="7" t="s">
        <v>1588</v>
      </c>
      <c r="E430" s="7" t="s">
        <v>3053</v>
      </c>
      <c r="F430" s="16" t="s">
        <v>1600</v>
      </c>
      <c r="G430" s="8" t="n">
        <v>100</v>
      </c>
    </row>
    <row r="431" customFormat="false" ht="12.75" hidden="false" customHeight="false" outlineLevel="2" collapsed="false">
      <c r="A431" s="5" t="s">
        <v>4293</v>
      </c>
      <c r="B431" s="6" t="n">
        <v>36917</v>
      </c>
      <c r="C431" s="7" t="s">
        <v>1930</v>
      </c>
      <c r="D431" s="7" t="s">
        <v>1588</v>
      </c>
      <c r="E431" s="7" t="s">
        <v>3053</v>
      </c>
      <c r="F431" s="16" t="s">
        <v>1631</v>
      </c>
      <c r="G431" s="8" t="n">
        <v>0</v>
      </c>
    </row>
    <row r="432" customFormat="false" ht="12.75" hidden="false" customHeight="false" outlineLevel="2" collapsed="false">
      <c r="A432" s="5" t="s">
        <v>4438</v>
      </c>
      <c r="B432" s="6" t="n">
        <v>36917</v>
      </c>
      <c r="C432" s="7" t="s">
        <v>1677</v>
      </c>
      <c r="D432" s="7" t="s">
        <v>1588</v>
      </c>
      <c r="E432" s="7" t="s">
        <v>3053</v>
      </c>
      <c r="F432" s="16" t="s">
        <v>1280</v>
      </c>
      <c r="G432" s="8" t="n">
        <v>350</v>
      </c>
    </row>
    <row r="433" customFormat="false" ht="12.75" hidden="false" customHeight="false" outlineLevel="2" collapsed="false">
      <c r="A433" s="5" t="s">
        <v>4115</v>
      </c>
      <c r="B433" s="6" t="n">
        <v>36917</v>
      </c>
      <c r="C433" s="7" t="s">
        <v>4111</v>
      </c>
      <c r="D433" s="7" t="s">
        <v>1588</v>
      </c>
      <c r="E433" s="7" t="s">
        <v>3985</v>
      </c>
      <c r="F433" s="16" t="s">
        <v>2360</v>
      </c>
      <c r="G433" s="8" t="n">
        <v>2772</v>
      </c>
    </row>
    <row r="434" customFormat="false" ht="12.75" hidden="false" customHeight="false" outlineLevel="2" collapsed="false">
      <c r="A434" s="5" t="s">
        <v>4116</v>
      </c>
      <c r="B434" s="6" t="n">
        <v>36917</v>
      </c>
      <c r="C434" s="7" t="s">
        <v>4111</v>
      </c>
      <c r="D434" s="7" t="s">
        <v>1588</v>
      </c>
      <c r="E434" s="7" t="s">
        <v>3985</v>
      </c>
      <c r="F434" s="16" t="s">
        <v>2360</v>
      </c>
      <c r="G434" s="8" t="n">
        <v>7119</v>
      </c>
    </row>
    <row r="435" customFormat="false" ht="12.75" hidden="false" customHeight="false" outlineLevel="2" collapsed="false">
      <c r="A435" s="5" t="s">
        <v>4436</v>
      </c>
      <c r="B435" s="6" t="n">
        <v>36916</v>
      </c>
      <c r="C435" s="7" t="s">
        <v>1654</v>
      </c>
      <c r="D435" s="7" t="s">
        <v>1588</v>
      </c>
      <c r="E435" s="7" t="s">
        <v>960</v>
      </c>
      <c r="F435" s="16" t="s">
        <v>1280</v>
      </c>
      <c r="G435" s="8" t="n">
        <v>0</v>
      </c>
    </row>
    <row r="436" customFormat="false" ht="12.75" hidden="false" customHeight="false" outlineLevel="2" collapsed="false">
      <c r="A436" s="5" t="s">
        <v>4140</v>
      </c>
      <c r="B436" s="6" t="n">
        <v>36917</v>
      </c>
      <c r="C436" s="7" t="s">
        <v>1023</v>
      </c>
      <c r="D436" s="7" t="s">
        <v>1588</v>
      </c>
      <c r="E436" s="7" t="s">
        <v>3053</v>
      </c>
      <c r="F436" s="16" t="s">
        <v>966</v>
      </c>
      <c r="G436" s="8" t="n">
        <v>0</v>
      </c>
    </row>
    <row r="437" customFormat="false" ht="12.75" hidden="false" customHeight="false" outlineLevel="2" collapsed="false">
      <c r="A437" s="5" t="s">
        <v>4257</v>
      </c>
      <c r="B437" s="6" t="n">
        <v>36917</v>
      </c>
      <c r="C437" s="7" t="s">
        <v>4258</v>
      </c>
      <c r="D437" s="7" t="s">
        <v>1588</v>
      </c>
      <c r="E437" s="7" t="s">
        <v>3053</v>
      </c>
      <c r="F437" s="16" t="s">
        <v>961</v>
      </c>
      <c r="G437" s="8" t="n">
        <v>420</v>
      </c>
    </row>
    <row r="438" customFormat="false" ht="12.75" hidden="false" customHeight="false" outlineLevel="2" collapsed="false">
      <c r="A438" s="5" t="s">
        <v>4257</v>
      </c>
      <c r="B438" s="6" t="n">
        <v>36922</v>
      </c>
      <c r="C438" s="7" t="s">
        <v>4258</v>
      </c>
      <c r="D438" s="7" t="s">
        <v>1588</v>
      </c>
      <c r="E438" s="7" t="s">
        <v>3053</v>
      </c>
      <c r="F438" s="16" t="s">
        <v>961</v>
      </c>
      <c r="G438" s="8" t="n">
        <v>-402</v>
      </c>
    </row>
    <row r="439" customFormat="false" ht="12.75" hidden="false" customHeight="false" outlineLevel="2" collapsed="false">
      <c r="A439" s="5" t="s">
        <v>4439</v>
      </c>
      <c r="B439" s="6" t="n">
        <v>36917</v>
      </c>
      <c r="C439" s="7" t="s">
        <v>2685</v>
      </c>
      <c r="D439" s="7" t="s">
        <v>1588</v>
      </c>
      <c r="E439" s="7" t="s">
        <v>3053</v>
      </c>
      <c r="F439" s="16" t="s">
        <v>1280</v>
      </c>
      <c r="G439" s="8" t="n">
        <v>5950</v>
      </c>
    </row>
    <row r="440" customFormat="false" ht="12.75" hidden="false" customHeight="false" outlineLevel="2" collapsed="false">
      <c r="A440" s="5" t="s">
        <v>4439</v>
      </c>
      <c r="B440" s="6" t="n">
        <v>36917</v>
      </c>
      <c r="C440" s="7" t="s">
        <v>2685</v>
      </c>
      <c r="D440" s="7" t="s">
        <v>1588</v>
      </c>
      <c r="E440" s="7" t="s">
        <v>3053</v>
      </c>
      <c r="F440" s="16" t="s">
        <v>1280</v>
      </c>
      <c r="G440" s="8" t="n">
        <v>5950</v>
      </c>
    </row>
    <row r="441" customFormat="false" ht="12.75" hidden="false" customHeight="false" outlineLevel="2" collapsed="false">
      <c r="A441" s="5" t="s">
        <v>4212</v>
      </c>
      <c r="B441" s="6" t="n">
        <v>36917</v>
      </c>
      <c r="C441" s="7" t="s">
        <v>4145</v>
      </c>
      <c r="D441" s="7" t="s">
        <v>1588</v>
      </c>
      <c r="E441" s="7" t="s">
        <v>3034</v>
      </c>
      <c r="F441" s="16" t="s">
        <v>3302</v>
      </c>
      <c r="G441" s="8" t="n">
        <v>504</v>
      </c>
    </row>
    <row r="442" customFormat="false" ht="12.75" hidden="false" customHeight="false" outlineLevel="2" collapsed="false">
      <c r="A442" s="5" t="s">
        <v>4542</v>
      </c>
      <c r="B442" s="6" t="n">
        <v>36920</v>
      </c>
      <c r="C442" s="7" t="s">
        <v>4525</v>
      </c>
      <c r="D442" s="7" t="s">
        <v>1588</v>
      </c>
      <c r="E442" s="7" t="s">
        <v>3034</v>
      </c>
      <c r="F442" s="16" t="s">
        <v>3302</v>
      </c>
      <c r="G442" s="8" t="n">
        <v>53</v>
      </c>
    </row>
    <row r="443" customFormat="false" ht="12.75" hidden="false" customHeight="false" outlineLevel="2" collapsed="false">
      <c r="A443" s="5" t="s">
        <v>4372</v>
      </c>
      <c r="B443" s="6" t="n">
        <v>36917</v>
      </c>
      <c r="C443" s="7" t="s">
        <v>1413</v>
      </c>
      <c r="D443" s="7" t="s">
        <v>1588</v>
      </c>
      <c r="E443" s="7" t="s">
        <v>3053</v>
      </c>
      <c r="F443" s="16" t="s">
        <v>1659</v>
      </c>
      <c r="G443" s="8" t="n">
        <v>4000</v>
      </c>
    </row>
    <row r="444" customFormat="false" ht="12.75" hidden="false" customHeight="false" outlineLevel="2" collapsed="false">
      <c r="A444" s="5" t="s">
        <v>4477</v>
      </c>
      <c r="B444" s="6" t="n">
        <v>36917</v>
      </c>
      <c r="C444" s="7" t="s">
        <v>774</v>
      </c>
      <c r="D444" s="7" t="s">
        <v>1588</v>
      </c>
      <c r="E444" s="7" t="s">
        <v>3053</v>
      </c>
      <c r="F444" s="16" t="s">
        <v>3054</v>
      </c>
      <c r="G444" s="8" t="n">
        <v>0</v>
      </c>
    </row>
    <row r="445" customFormat="false" ht="12.75" hidden="false" customHeight="false" outlineLevel="2" collapsed="false">
      <c r="A445" s="5" t="s">
        <v>4478</v>
      </c>
      <c r="B445" s="6" t="n">
        <v>36917</v>
      </c>
      <c r="C445" s="7" t="s">
        <v>774</v>
      </c>
      <c r="D445" s="7" t="s">
        <v>1588</v>
      </c>
      <c r="E445" s="7" t="s">
        <v>3053</v>
      </c>
      <c r="F445" s="16" t="s">
        <v>3054</v>
      </c>
      <c r="G445" s="8" t="n">
        <v>0</v>
      </c>
    </row>
    <row r="446" customFormat="false" ht="12.75" hidden="false" customHeight="false" outlineLevel="2" collapsed="false">
      <c r="A446" s="5" t="s">
        <v>4479</v>
      </c>
      <c r="B446" s="6" t="n">
        <v>36917</v>
      </c>
      <c r="C446" s="7" t="s">
        <v>1413</v>
      </c>
      <c r="D446" s="7" t="s">
        <v>1588</v>
      </c>
      <c r="E446" s="7" t="s">
        <v>3053</v>
      </c>
      <c r="F446" s="16" t="s">
        <v>3054</v>
      </c>
      <c r="G446" s="8" t="n">
        <v>0</v>
      </c>
    </row>
    <row r="447" customFormat="false" ht="12.75" hidden="false" customHeight="false" outlineLevel="2" collapsed="false">
      <c r="A447" s="5" t="s">
        <v>4370</v>
      </c>
      <c r="B447" s="6" t="n">
        <v>36917</v>
      </c>
      <c r="C447" s="7" t="s">
        <v>4371</v>
      </c>
      <c r="D447" s="7" t="s">
        <v>1588</v>
      </c>
      <c r="E447" s="7" t="s">
        <v>3030</v>
      </c>
      <c r="F447" s="16" t="s">
        <v>1659</v>
      </c>
      <c r="G447" s="8" t="n">
        <v>3000</v>
      </c>
    </row>
    <row r="448" customFormat="false" ht="12.75" hidden="false" customHeight="false" outlineLevel="2" collapsed="false">
      <c r="A448" s="5" t="s">
        <v>4094</v>
      </c>
      <c r="B448" s="6" t="n">
        <v>36917</v>
      </c>
      <c r="C448" s="7" t="s">
        <v>4095</v>
      </c>
      <c r="D448" s="7" t="s">
        <v>1588</v>
      </c>
      <c r="E448" s="7" t="s">
        <v>376</v>
      </c>
      <c r="F448" s="16" t="s">
        <v>1621</v>
      </c>
      <c r="G448" s="8" t="n">
        <v>2100</v>
      </c>
    </row>
    <row r="449" customFormat="false" ht="12.75" hidden="false" customHeight="false" outlineLevel="2" collapsed="false">
      <c r="A449" s="5" t="s">
        <v>4211</v>
      </c>
      <c r="B449" s="6" t="n">
        <v>36917</v>
      </c>
      <c r="C449" s="7" t="s">
        <v>1157</v>
      </c>
      <c r="D449" s="7" t="s">
        <v>1588</v>
      </c>
      <c r="E449" s="7" t="s">
        <v>376</v>
      </c>
      <c r="F449" s="16" t="s">
        <v>3302</v>
      </c>
      <c r="G449" s="8" t="n">
        <v>1400</v>
      </c>
    </row>
    <row r="450" customFormat="false" ht="12.75" hidden="false" customHeight="false" outlineLevel="2" collapsed="false">
      <c r="A450" s="5" t="s">
        <v>4213</v>
      </c>
      <c r="B450" s="6" t="n">
        <v>36920</v>
      </c>
      <c r="C450" s="7" t="s">
        <v>2629</v>
      </c>
      <c r="D450" s="7" t="s">
        <v>1588</v>
      </c>
      <c r="E450" s="7" t="s">
        <v>3053</v>
      </c>
      <c r="F450" s="16" t="s">
        <v>3302</v>
      </c>
      <c r="G450" s="8" t="n">
        <v>650</v>
      </c>
    </row>
    <row r="451" customFormat="false" ht="12.75" hidden="false" customHeight="false" outlineLevel="2" collapsed="false">
      <c r="A451" s="5" t="s">
        <v>4214</v>
      </c>
      <c r="B451" s="6" t="n">
        <v>36920</v>
      </c>
      <c r="C451" s="7" t="s">
        <v>1733</v>
      </c>
      <c r="D451" s="7" t="s">
        <v>1588</v>
      </c>
      <c r="E451" s="7" t="s">
        <v>3053</v>
      </c>
      <c r="F451" s="16" t="s">
        <v>3302</v>
      </c>
      <c r="G451" s="8" t="n">
        <v>900</v>
      </c>
    </row>
    <row r="452" customFormat="false" ht="12.75" hidden="false" customHeight="false" outlineLevel="2" collapsed="false">
      <c r="A452" s="5" t="s">
        <v>4215</v>
      </c>
      <c r="B452" s="6" t="n">
        <v>36920</v>
      </c>
      <c r="C452" s="7" t="s">
        <v>1157</v>
      </c>
      <c r="D452" s="7" t="s">
        <v>1588</v>
      </c>
      <c r="E452" s="7" t="s">
        <v>3053</v>
      </c>
      <c r="F452" s="16" t="s">
        <v>3302</v>
      </c>
      <c r="G452" s="8" t="n">
        <v>4800</v>
      </c>
    </row>
    <row r="453" customFormat="false" ht="12.75" hidden="false" customHeight="false" outlineLevel="2" collapsed="false">
      <c r="A453" s="5" t="s">
        <v>4216</v>
      </c>
      <c r="B453" s="6" t="n">
        <v>36920</v>
      </c>
      <c r="C453" s="7" t="s">
        <v>1733</v>
      </c>
      <c r="D453" s="7" t="s">
        <v>1588</v>
      </c>
      <c r="E453" s="7" t="s">
        <v>3053</v>
      </c>
      <c r="F453" s="16" t="s">
        <v>3302</v>
      </c>
      <c r="G453" s="8" t="n">
        <v>300</v>
      </c>
    </row>
    <row r="454" customFormat="false" ht="12.75" hidden="false" customHeight="false" outlineLevel="2" collapsed="false">
      <c r="A454" s="5" t="s">
        <v>4217</v>
      </c>
      <c r="B454" s="6" t="n">
        <v>36920</v>
      </c>
      <c r="C454" s="7" t="s">
        <v>1847</v>
      </c>
      <c r="D454" s="7" t="s">
        <v>1588</v>
      </c>
      <c r="E454" s="7" t="s">
        <v>3053</v>
      </c>
      <c r="F454" s="16" t="s">
        <v>3302</v>
      </c>
      <c r="G454" s="8" t="n">
        <v>900</v>
      </c>
    </row>
    <row r="455" customFormat="false" ht="12.75" hidden="false" customHeight="false" outlineLevel="2" collapsed="false">
      <c r="A455" s="5" t="s">
        <v>4218</v>
      </c>
      <c r="B455" s="6" t="n">
        <v>36920</v>
      </c>
      <c r="C455" s="7" t="s">
        <v>774</v>
      </c>
      <c r="D455" s="7" t="s">
        <v>1588</v>
      </c>
      <c r="E455" s="7" t="s">
        <v>3053</v>
      </c>
      <c r="F455" s="16" t="s">
        <v>3302</v>
      </c>
      <c r="G455" s="8" t="n">
        <v>0</v>
      </c>
    </row>
    <row r="456" customFormat="false" ht="12.75" hidden="false" customHeight="false" outlineLevel="2" collapsed="false">
      <c r="A456" s="5" t="s">
        <v>4480</v>
      </c>
      <c r="B456" s="6" t="n">
        <v>36920</v>
      </c>
      <c r="C456" s="7" t="s">
        <v>774</v>
      </c>
      <c r="D456" s="7" t="s">
        <v>1588</v>
      </c>
      <c r="E456" s="7" t="s">
        <v>3053</v>
      </c>
      <c r="F456" s="16" t="s">
        <v>3054</v>
      </c>
      <c r="G456" s="8" t="n">
        <v>0</v>
      </c>
    </row>
    <row r="457" customFormat="false" ht="12.75" hidden="false" customHeight="false" outlineLevel="2" collapsed="false">
      <c r="A457" s="5" t="s">
        <v>4219</v>
      </c>
      <c r="B457" s="6" t="n">
        <v>36920</v>
      </c>
      <c r="C457" s="7" t="s">
        <v>707</v>
      </c>
      <c r="D457" s="7" t="s">
        <v>1588</v>
      </c>
      <c r="E457" s="7" t="s">
        <v>3053</v>
      </c>
      <c r="F457" s="16" t="s">
        <v>3302</v>
      </c>
      <c r="G457" s="8" t="n">
        <v>0</v>
      </c>
    </row>
    <row r="458" customFormat="false" ht="12.75" hidden="false" customHeight="false" outlineLevel="2" collapsed="false">
      <c r="A458" s="5" t="s">
        <v>4481</v>
      </c>
      <c r="B458" s="6" t="n">
        <v>36920</v>
      </c>
      <c r="C458" s="7" t="s">
        <v>774</v>
      </c>
      <c r="D458" s="7" t="s">
        <v>1588</v>
      </c>
      <c r="E458" s="7" t="s">
        <v>3053</v>
      </c>
      <c r="F458" s="16" t="s">
        <v>3054</v>
      </c>
      <c r="G458" s="8" t="n">
        <v>0</v>
      </c>
    </row>
    <row r="459" customFormat="false" ht="12.75" hidden="false" customHeight="false" outlineLevel="2" collapsed="false">
      <c r="A459" s="5" t="s">
        <v>3668</v>
      </c>
      <c r="B459" s="6" t="n">
        <v>36979</v>
      </c>
      <c r="C459" s="7" t="s">
        <v>707</v>
      </c>
      <c r="D459" s="7" t="s">
        <v>1588</v>
      </c>
      <c r="E459" s="7" t="s">
        <v>3053</v>
      </c>
      <c r="F459" s="16" t="s">
        <v>3054</v>
      </c>
      <c r="G459" s="8" t="n">
        <v>-150</v>
      </c>
    </row>
    <row r="460" customFormat="false" ht="12.75" hidden="false" customHeight="false" outlineLevel="2" collapsed="false">
      <c r="A460" s="5" t="s">
        <v>3668</v>
      </c>
      <c r="B460" s="6" t="n">
        <v>36920</v>
      </c>
      <c r="C460" s="7" t="s">
        <v>707</v>
      </c>
      <c r="D460" s="7" t="s">
        <v>1588</v>
      </c>
      <c r="E460" s="7" t="s">
        <v>3053</v>
      </c>
      <c r="F460" s="16" t="s">
        <v>3054</v>
      </c>
      <c r="G460" s="8" t="n">
        <v>150</v>
      </c>
    </row>
    <row r="461" customFormat="false" ht="12.75" hidden="false" customHeight="false" outlineLevel="2" collapsed="false">
      <c r="A461" s="5" t="s">
        <v>4440</v>
      </c>
      <c r="B461" s="6" t="n">
        <v>36920</v>
      </c>
      <c r="C461" s="7" t="s">
        <v>2454</v>
      </c>
      <c r="D461" s="7" t="s">
        <v>1588</v>
      </c>
      <c r="E461" s="7" t="s">
        <v>672</v>
      </c>
      <c r="F461" s="16" t="s">
        <v>1280</v>
      </c>
      <c r="G461" s="8" t="n">
        <v>1679</v>
      </c>
    </row>
    <row r="462" customFormat="false" ht="12.75" hidden="false" customHeight="false" outlineLevel="2" collapsed="false">
      <c r="A462" s="5" t="s">
        <v>4316</v>
      </c>
      <c r="B462" s="6" t="n">
        <v>36920</v>
      </c>
      <c r="C462" s="7" t="s">
        <v>4313</v>
      </c>
      <c r="D462" s="7" t="s">
        <v>1588</v>
      </c>
      <c r="E462" s="7" t="s">
        <v>3030</v>
      </c>
      <c r="F462" s="16" t="s">
        <v>4310</v>
      </c>
      <c r="G462" s="8" t="n">
        <v>90000</v>
      </c>
    </row>
    <row r="463" customFormat="false" ht="12.75" hidden="false" customHeight="false" outlineLevel="2" collapsed="false">
      <c r="A463" s="5" t="s">
        <v>4441</v>
      </c>
      <c r="B463" s="6" t="n">
        <v>36920</v>
      </c>
      <c r="C463" s="7" t="s">
        <v>2685</v>
      </c>
      <c r="D463" s="7" t="s">
        <v>1588</v>
      </c>
      <c r="E463" s="7" t="s">
        <v>3053</v>
      </c>
      <c r="F463" s="16" t="s">
        <v>1280</v>
      </c>
      <c r="G463" s="8" t="n">
        <v>106</v>
      </c>
    </row>
    <row r="464" customFormat="false" ht="12.75" hidden="false" customHeight="false" outlineLevel="2" collapsed="false">
      <c r="A464" s="5" t="s">
        <v>4220</v>
      </c>
      <c r="B464" s="6" t="n">
        <v>36920</v>
      </c>
      <c r="C464" s="7" t="s">
        <v>2629</v>
      </c>
      <c r="D464" s="7" t="s">
        <v>1588</v>
      </c>
      <c r="E464" s="7" t="s">
        <v>3053</v>
      </c>
      <c r="F464" s="16" t="s">
        <v>3302</v>
      </c>
      <c r="G464" s="8" t="n">
        <v>272</v>
      </c>
    </row>
    <row r="465" customFormat="false" ht="12.75" hidden="false" customHeight="false" outlineLevel="2" collapsed="false">
      <c r="A465" s="5" t="s">
        <v>4221</v>
      </c>
      <c r="B465" s="6" t="n">
        <v>36920</v>
      </c>
      <c r="C465" s="7" t="s">
        <v>4222</v>
      </c>
      <c r="D465" s="7" t="s">
        <v>1588</v>
      </c>
      <c r="E465" s="7" t="s">
        <v>3053</v>
      </c>
      <c r="F465" s="16" t="s">
        <v>3302</v>
      </c>
      <c r="G465" s="8" t="n">
        <v>168</v>
      </c>
    </row>
    <row r="466" customFormat="false" ht="12.75" hidden="false" customHeight="false" outlineLevel="2" collapsed="false">
      <c r="A466" s="5" t="s">
        <v>4482</v>
      </c>
      <c r="B466" s="6" t="n">
        <v>36920</v>
      </c>
      <c r="C466" s="7" t="s">
        <v>1413</v>
      </c>
      <c r="D466" s="7" t="s">
        <v>1588</v>
      </c>
      <c r="E466" s="7" t="s">
        <v>3053</v>
      </c>
      <c r="F466" s="16" t="s">
        <v>3054</v>
      </c>
      <c r="G466" s="8" t="n">
        <v>5500</v>
      </c>
    </row>
    <row r="467" customFormat="false" ht="12.75" hidden="false" customHeight="false" outlineLevel="2" collapsed="false">
      <c r="A467" s="5" t="s">
        <v>4226</v>
      </c>
      <c r="B467" s="6" t="n">
        <v>36920</v>
      </c>
      <c r="C467" s="7" t="s">
        <v>4227</v>
      </c>
      <c r="D467" s="7" t="s">
        <v>1588</v>
      </c>
      <c r="E467" s="7" t="s">
        <v>3034</v>
      </c>
      <c r="F467" s="16" t="s">
        <v>3302</v>
      </c>
      <c r="G467" s="8" t="n">
        <v>4650</v>
      </c>
    </row>
    <row r="468" customFormat="false" ht="12.75" hidden="false" customHeight="false" outlineLevel="2" collapsed="false">
      <c r="A468" s="5" t="s">
        <v>4228</v>
      </c>
      <c r="B468" s="6" t="n">
        <v>36920</v>
      </c>
      <c r="C468" s="7" t="s">
        <v>4145</v>
      </c>
      <c r="D468" s="7" t="s">
        <v>1588</v>
      </c>
      <c r="E468" s="7" t="s">
        <v>3034</v>
      </c>
      <c r="F468" s="16" t="s">
        <v>3302</v>
      </c>
      <c r="G468" s="8" t="n">
        <v>252</v>
      </c>
    </row>
    <row r="469" customFormat="false" ht="12.75" hidden="false" customHeight="false" outlineLevel="2" collapsed="false">
      <c r="A469" s="5" t="s">
        <v>4223</v>
      </c>
      <c r="B469" s="6" t="n">
        <v>36920</v>
      </c>
      <c r="C469" s="7" t="s">
        <v>774</v>
      </c>
      <c r="D469" s="7" t="s">
        <v>1588</v>
      </c>
      <c r="E469" s="7" t="s">
        <v>3053</v>
      </c>
      <c r="F469" s="16" t="s">
        <v>3302</v>
      </c>
      <c r="G469" s="8" t="n">
        <v>0</v>
      </c>
    </row>
    <row r="470" customFormat="false" ht="12.75" hidden="false" customHeight="false" outlineLevel="2" collapsed="false">
      <c r="A470" s="5" t="s">
        <v>4224</v>
      </c>
      <c r="B470" s="6" t="n">
        <v>36920</v>
      </c>
      <c r="C470" s="7" t="s">
        <v>1157</v>
      </c>
      <c r="D470" s="7" t="s">
        <v>1588</v>
      </c>
      <c r="E470" s="7" t="s">
        <v>3053</v>
      </c>
      <c r="F470" s="16" t="s">
        <v>3302</v>
      </c>
      <c r="G470" s="8" t="n">
        <v>6110</v>
      </c>
    </row>
    <row r="471" customFormat="false" ht="12.75" hidden="false" customHeight="false" outlineLevel="2" collapsed="false">
      <c r="A471" s="5" t="s">
        <v>4483</v>
      </c>
      <c r="B471" s="6" t="n">
        <v>36920</v>
      </c>
      <c r="C471" s="7" t="s">
        <v>707</v>
      </c>
      <c r="D471" s="7" t="s">
        <v>1588</v>
      </c>
      <c r="E471" s="7" t="s">
        <v>3053</v>
      </c>
      <c r="F471" s="16" t="s">
        <v>3054</v>
      </c>
      <c r="G471" s="8" t="n">
        <v>2800</v>
      </c>
    </row>
    <row r="472" customFormat="false" ht="12.75" hidden="false" customHeight="false" outlineLevel="2" collapsed="false">
      <c r="A472" s="5" t="s">
        <v>4483</v>
      </c>
      <c r="B472" s="6" t="n">
        <v>36921</v>
      </c>
      <c r="C472" s="7" t="s">
        <v>707</v>
      </c>
      <c r="D472" s="7" t="s">
        <v>1588</v>
      </c>
      <c r="E472" s="7" t="s">
        <v>3053</v>
      </c>
      <c r="F472" s="16" t="s">
        <v>3054</v>
      </c>
      <c r="G472" s="8" t="n">
        <v>-2800</v>
      </c>
    </row>
    <row r="473" customFormat="false" ht="12.75" hidden="false" customHeight="false" outlineLevel="2" collapsed="false">
      <c r="A473" s="5" t="s">
        <v>4484</v>
      </c>
      <c r="B473" s="6" t="n">
        <v>36920</v>
      </c>
      <c r="C473" s="7" t="s">
        <v>774</v>
      </c>
      <c r="D473" s="7" t="s">
        <v>1588</v>
      </c>
      <c r="E473" s="7" t="s">
        <v>3053</v>
      </c>
      <c r="F473" s="16" t="s">
        <v>3054</v>
      </c>
      <c r="G473" s="8" t="n">
        <v>0</v>
      </c>
    </row>
    <row r="474" customFormat="false" ht="12.75" hidden="false" customHeight="false" outlineLevel="2" collapsed="false">
      <c r="A474" s="5" t="s">
        <v>4098</v>
      </c>
      <c r="B474" s="6" t="n">
        <v>36920</v>
      </c>
      <c r="C474" s="7" t="s">
        <v>1663</v>
      </c>
      <c r="D474" s="7" t="s">
        <v>1588</v>
      </c>
      <c r="E474" s="7" t="s">
        <v>3053</v>
      </c>
      <c r="F474" s="16" t="s">
        <v>1621</v>
      </c>
      <c r="G474" s="8" t="n">
        <v>500</v>
      </c>
    </row>
    <row r="475" customFormat="false" ht="12.75" hidden="false" customHeight="false" outlineLevel="2" collapsed="false">
      <c r="A475" s="5" t="s">
        <v>4096</v>
      </c>
      <c r="B475" s="6" t="n">
        <v>36920</v>
      </c>
      <c r="C475" s="7" t="s">
        <v>4097</v>
      </c>
      <c r="D475" s="7" t="s">
        <v>1588</v>
      </c>
      <c r="E475" s="7" t="s">
        <v>137</v>
      </c>
      <c r="F475" s="16" t="s">
        <v>1621</v>
      </c>
      <c r="G475" s="8" t="n">
        <v>1680</v>
      </c>
    </row>
    <row r="476" customFormat="false" ht="12.75" hidden="false" customHeight="false" outlineLevel="2" collapsed="false">
      <c r="A476" s="5" t="s">
        <v>4099</v>
      </c>
      <c r="B476" s="6" t="n">
        <v>36920</v>
      </c>
      <c r="C476" s="7" t="s">
        <v>1663</v>
      </c>
      <c r="D476" s="7" t="s">
        <v>1588</v>
      </c>
      <c r="E476" s="7" t="s">
        <v>376</v>
      </c>
      <c r="F476" s="16" t="s">
        <v>1621</v>
      </c>
      <c r="G476" s="8" t="n">
        <v>2500</v>
      </c>
    </row>
    <row r="477" customFormat="false" ht="12.75" hidden="false" customHeight="false" outlineLevel="2" collapsed="false">
      <c r="A477" s="5" t="s">
        <v>4100</v>
      </c>
      <c r="B477" s="6" t="n">
        <v>36920</v>
      </c>
      <c r="C477" s="7" t="s">
        <v>4087</v>
      </c>
      <c r="D477" s="7" t="s">
        <v>1588</v>
      </c>
      <c r="E477" s="7" t="s">
        <v>376</v>
      </c>
      <c r="F477" s="16" t="s">
        <v>1621</v>
      </c>
      <c r="G477" s="8" t="n">
        <v>5000</v>
      </c>
    </row>
    <row r="478" customFormat="false" ht="12.75" hidden="false" customHeight="false" outlineLevel="2" collapsed="false">
      <c r="A478" s="5" t="s">
        <v>4225</v>
      </c>
      <c r="B478" s="6" t="n">
        <v>36920</v>
      </c>
      <c r="C478" s="7" t="s">
        <v>1157</v>
      </c>
      <c r="D478" s="7" t="s">
        <v>1588</v>
      </c>
      <c r="E478" s="7" t="s">
        <v>376</v>
      </c>
      <c r="F478" s="16" t="s">
        <v>3302</v>
      </c>
      <c r="G478" s="8" t="n">
        <v>2800</v>
      </c>
    </row>
    <row r="479" customFormat="false" ht="12.75" hidden="false" customHeight="false" outlineLevel="2" collapsed="false">
      <c r="A479" s="5" t="s">
        <v>4229</v>
      </c>
      <c r="B479" s="6" t="n">
        <v>36921</v>
      </c>
      <c r="C479" s="7" t="s">
        <v>1649</v>
      </c>
      <c r="D479" s="7" t="s">
        <v>1588</v>
      </c>
      <c r="E479" s="7" t="s">
        <v>1106</v>
      </c>
      <c r="F479" s="16" t="s">
        <v>3302</v>
      </c>
      <c r="G479" s="8" t="n">
        <v>2800</v>
      </c>
    </row>
    <row r="480" customFormat="false" ht="12.75" hidden="false" customHeight="false" outlineLevel="2" collapsed="false">
      <c r="A480" s="5" t="s">
        <v>4294</v>
      </c>
      <c r="B480" s="6" t="n">
        <v>36921</v>
      </c>
      <c r="C480" s="7" t="s">
        <v>1654</v>
      </c>
      <c r="D480" s="7" t="s">
        <v>1588</v>
      </c>
      <c r="E480" s="7" t="s">
        <v>960</v>
      </c>
      <c r="F480" s="16" t="s">
        <v>1631</v>
      </c>
      <c r="G480" s="8" t="n">
        <v>0</v>
      </c>
    </row>
    <row r="481" customFormat="false" ht="12.75" hidden="false" customHeight="false" outlineLevel="2" collapsed="false">
      <c r="A481" s="5" t="s">
        <v>4230</v>
      </c>
      <c r="B481" s="6" t="n">
        <v>36921</v>
      </c>
      <c r="C481" s="7" t="s">
        <v>1239</v>
      </c>
      <c r="D481" s="7" t="s">
        <v>1588</v>
      </c>
      <c r="E481" s="7" t="s">
        <v>1106</v>
      </c>
      <c r="F481" s="16" t="s">
        <v>3302</v>
      </c>
      <c r="G481" s="8" t="n">
        <v>280</v>
      </c>
    </row>
    <row r="482" customFormat="false" ht="12.75" hidden="false" customHeight="false" outlineLevel="2" collapsed="false">
      <c r="A482" s="5" t="s">
        <v>4232</v>
      </c>
      <c r="B482" s="6" t="n">
        <v>36921</v>
      </c>
      <c r="C482" s="7" t="s">
        <v>1733</v>
      </c>
      <c r="D482" s="7" t="s">
        <v>1588</v>
      </c>
      <c r="E482" s="7" t="s">
        <v>3053</v>
      </c>
      <c r="F482" s="16" t="s">
        <v>3302</v>
      </c>
      <c r="G482" s="8" t="n">
        <v>140</v>
      </c>
    </row>
    <row r="483" customFormat="false" ht="12.75" hidden="false" customHeight="false" outlineLevel="2" collapsed="false">
      <c r="A483" s="5" t="s">
        <v>4104</v>
      </c>
      <c r="B483" s="6" t="n">
        <v>36922</v>
      </c>
      <c r="C483" s="7" t="s">
        <v>3724</v>
      </c>
      <c r="D483" s="7" t="s">
        <v>1588</v>
      </c>
      <c r="E483" s="7" t="s">
        <v>3838</v>
      </c>
      <c r="F483" s="16" t="s">
        <v>1621</v>
      </c>
      <c r="G483" s="8" t="n">
        <v>4185.62</v>
      </c>
    </row>
    <row r="484" customFormat="false" ht="12.75" hidden="false" customHeight="false" outlineLevel="2" collapsed="false">
      <c r="A484" s="5" t="s">
        <v>4299</v>
      </c>
      <c r="B484" s="6" t="n">
        <v>36921</v>
      </c>
      <c r="C484" s="7" t="s">
        <v>774</v>
      </c>
      <c r="D484" s="7" t="s">
        <v>1588</v>
      </c>
      <c r="E484" s="7" t="s">
        <v>3053</v>
      </c>
      <c r="F484" s="16" t="s">
        <v>1631</v>
      </c>
      <c r="G484" s="8" t="n">
        <v>0</v>
      </c>
    </row>
    <row r="485" customFormat="false" ht="12.75" hidden="false" customHeight="false" outlineLevel="2" collapsed="false">
      <c r="A485" s="5" t="s">
        <v>4300</v>
      </c>
      <c r="B485" s="6" t="n">
        <v>36921</v>
      </c>
      <c r="C485" s="7" t="s">
        <v>1413</v>
      </c>
      <c r="D485" s="7" t="s">
        <v>1588</v>
      </c>
      <c r="E485" s="7" t="s">
        <v>3053</v>
      </c>
      <c r="F485" s="16" t="s">
        <v>1631</v>
      </c>
      <c r="G485" s="8" t="n">
        <v>0</v>
      </c>
    </row>
    <row r="486" customFormat="false" ht="12.75" hidden="false" customHeight="false" outlineLevel="2" collapsed="false">
      <c r="A486" s="5" t="s">
        <v>4444</v>
      </c>
      <c r="B486" s="6" t="n">
        <v>36921</v>
      </c>
      <c r="C486" s="7" t="s">
        <v>4362</v>
      </c>
      <c r="D486" s="7" t="s">
        <v>1588</v>
      </c>
      <c r="E486" s="7" t="s">
        <v>3053</v>
      </c>
      <c r="F486" s="16" t="s">
        <v>1280</v>
      </c>
      <c r="G486" s="8" t="n">
        <v>22875</v>
      </c>
    </row>
    <row r="487" customFormat="false" ht="12.75" hidden="false" customHeight="false" outlineLevel="2" collapsed="false">
      <c r="A487" s="5" t="s">
        <v>4301</v>
      </c>
      <c r="B487" s="6" t="n">
        <v>36921</v>
      </c>
      <c r="C487" s="7" t="s">
        <v>4222</v>
      </c>
      <c r="D487" s="7" t="s">
        <v>1588</v>
      </c>
      <c r="E487" s="7" t="s">
        <v>3053</v>
      </c>
      <c r="F487" s="16" t="s">
        <v>1631</v>
      </c>
      <c r="G487" s="8" t="n">
        <v>0</v>
      </c>
    </row>
    <row r="488" customFormat="false" ht="12.75" hidden="false" customHeight="false" outlineLevel="2" collapsed="false">
      <c r="A488" s="5" t="s">
        <v>4381</v>
      </c>
      <c r="B488" s="6" t="n">
        <v>36921</v>
      </c>
      <c r="C488" s="7" t="s">
        <v>4362</v>
      </c>
      <c r="D488" s="7" t="s">
        <v>1588</v>
      </c>
      <c r="E488" s="7" t="s">
        <v>3053</v>
      </c>
      <c r="F488" s="16" t="s">
        <v>113</v>
      </c>
      <c r="G488" s="8" t="n">
        <v>0</v>
      </c>
    </row>
    <row r="489" customFormat="false" ht="12.75" hidden="false" customHeight="false" outlineLevel="2" collapsed="false">
      <c r="A489" s="5" t="s">
        <v>4543</v>
      </c>
      <c r="B489" s="6" t="n">
        <v>36921</v>
      </c>
      <c r="C489" s="7" t="s">
        <v>4525</v>
      </c>
      <c r="D489" s="7" t="s">
        <v>1588</v>
      </c>
      <c r="E489" s="7" t="s">
        <v>3034</v>
      </c>
      <c r="F489" s="16" t="s">
        <v>3302</v>
      </c>
      <c r="G489" s="8" t="n">
        <v>53</v>
      </c>
    </row>
    <row r="490" customFormat="false" ht="12.75" hidden="false" customHeight="false" outlineLevel="2" collapsed="false">
      <c r="A490" s="5" t="s">
        <v>4295</v>
      </c>
      <c r="B490" s="6" t="n">
        <v>36921</v>
      </c>
      <c r="C490" s="7" t="s">
        <v>4284</v>
      </c>
      <c r="D490" s="7" t="s">
        <v>1588</v>
      </c>
      <c r="E490" s="7" t="s">
        <v>196</v>
      </c>
      <c r="F490" s="16" t="s">
        <v>1631</v>
      </c>
      <c r="G490" s="8" t="n">
        <v>0</v>
      </c>
    </row>
    <row r="491" customFormat="false" ht="12.75" hidden="false" customHeight="false" outlineLevel="2" collapsed="false">
      <c r="A491" s="5" t="s">
        <v>4445</v>
      </c>
      <c r="B491" s="6" t="n">
        <v>36921</v>
      </c>
      <c r="C491" s="7" t="s">
        <v>4362</v>
      </c>
      <c r="D491" s="7" t="s">
        <v>1588</v>
      </c>
      <c r="E491" s="7" t="s">
        <v>3053</v>
      </c>
      <c r="F491" s="16" t="s">
        <v>1280</v>
      </c>
      <c r="G491" s="8" t="n">
        <v>18250</v>
      </c>
    </row>
    <row r="492" customFormat="false" ht="12.75" hidden="false" customHeight="false" outlineLevel="2" collapsed="false">
      <c r="A492" s="5" t="s">
        <v>4544</v>
      </c>
      <c r="B492" s="6" t="n">
        <v>36921</v>
      </c>
      <c r="C492" s="7" t="s">
        <v>4525</v>
      </c>
      <c r="D492" s="7" t="s">
        <v>1588</v>
      </c>
      <c r="E492" s="7" t="s">
        <v>3034</v>
      </c>
      <c r="F492" s="16" t="s">
        <v>3302</v>
      </c>
      <c r="G492" s="8" t="n">
        <v>126</v>
      </c>
    </row>
    <row r="493" customFormat="false" ht="12.75" hidden="false" customHeight="false" outlineLevel="2" collapsed="false">
      <c r="A493" s="5" t="s">
        <v>4379</v>
      </c>
      <c r="B493" s="6" t="n">
        <v>36921</v>
      </c>
      <c r="C493" s="7" t="s">
        <v>4374</v>
      </c>
      <c r="D493" s="7" t="s">
        <v>1588</v>
      </c>
      <c r="E493" s="7" t="s">
        <v>3053</v>
      </c>
      <c r="F493" s="16" t="s">
        <v>1659</v>
      </c>
      <c r="G493" s="8" t="n">
        <v>12000</v>
      </c>
    </row>
    <row r="494" customFormat="false" ht="12.75" hidden="false" customHeight="false" outlineLevel="2" collapsed="false">
      <c r="A494" s="5" t="s">
        <v>4485</v>
      </c>
      <c r="B494" s="6" t="n">
        <v>36921</v>
      </c>
      <c r="C494" s="7" t="s">
        <v>1413</v>
      </c>
      <c r="D494" s="7" t="s">
        <v>1588</v>
      </c>
      <c r="E494" s="7" t="s">
        <v>3053</v>
      </c>
      <c r="F494" s="16" t="s">
        <v>3054</v>
      </c>
      <c r="G494" s="8" t="n">
        <v>0</v>
      </c>
    </row>
    <row r="495" customFormat="false" ht="12.75" hidden="false" customHeight="false" outlineLevel="2" collapsed="false">
      <c r="A495" s="5" t="s">
        <v>4231</v>
      </c>
      <c r="B495" s="6" t="n">
        <v>36921</v>
      </c>
      <c r="C495" s="7" t="s">
        <v>1239</v>
      </c>
      <c r="D495" s="7" t="s">
        <v>1588</v>
      </c>
      <c r="E495" s="7" t="s">
        <v>1106</v>
      </c>
      <c r="F495" s="16" t="s">
        <v>3302</v>
      </c>
      <c r="G495" s="8" t="n">
        <v>280</v>
      </c>
    </row>
    <row r="496" customFormat="false" ht="12.75" hidden="false" customHeight="false" outlineLevel="2" collapsed="false">
      <c r="A496" s="5" t="s">
        <v>4101</v>
      </c>
      <c r="B496" s="6" t="n">
        <v>36921</v>
      </c>
      <c r="C496" s="7" t="s">
        <v>1663</v>
      </c>
      <c r="D496" s="7" t="s">
        <v>1588</v>
      </c>
      <c r="E496" s="7" t="s">
        <v>3362</v>
      </c>
      <c r="F496" s="16" t="s">
        <v>1621</v>
      </c>
      <c r="G496" s="8" t="n">
        <v>5232</v>
      </c>
    </row>
    <row r="497" customFormat="false" ht="12.75" hidden="false" customHeight="false" outlineLevel="2" collapsed="false">
      <c r="A497" s="5" t="s">
        <v>4486</v>
      </c>
      <c r="B497" s="6" t="n">
        <v>36921</v>
      </c>
      <c r="C497" s="7" t="s">
        <v>1677</v>
      </c>
      <c r="D497" s="7" t="s">
        <v>1588</v>
      </c>
      <c r="E497" s="7" t="s">
        <v>3053</v>
      </c>
      <c r="F497" s="16" t="s">
        <v>3054</v>
      </c>
      <c r="G497" s="8" t="n">
        <v>0</v>
      </c>
    </row>
    <row r="498" customFormat="false" ht="12.75" hidden="false" customHeight="false" outlineLevel="2" collapsed="false">
      <c r="A498" s="5" t="s">
        <v>4233</v>
      </c>
      <c r="B498" s="6" t="n">
        <v>36921</v>
      </c>
      <c r="C498" s="7" t="s">
        <v>4234</v>
      </c>
      <c r="D498" s="7" t="s">
        <v>1588</v>
      </c>
      <c r="E498" s="7" t="s">
        <v>3053</v>
      </c>
      <c r="F498" s="16" t="s">
        <v>3302</v>
      </c>
      <c r="G498" s="8" t="n">
        <v>0</v>
      </c>
    </row>
    <row r="499" customFormat="false" ht="12.75" hidden="false" customHeight="false" outlineLevel="2" collapsed="false">
      <c r="A499" s="5" t="s">
        <v>4233</v>
      </c>
      <c r="B499" s="6" t="n">
        <v>36921</v>
      </c>
      <c r="C499" s="7" t="s">
        <v>4234</v>
      </c>
      <c r="D499" s="7" t="s">
        <v>1588</v>
      </c>
      <c r="E499" s="7" t="s">
        <v>3053</v>
      </c>
      <c r="F499" s="16" t="s">
        <v>3302</v>
      </c>
      <c r="G499" s="8" t="n">
        <v>1200</v>
      </c>
    </row>
    <row r="500" customFormat="false" ht="12.75" hidden="false" customHeight="false" outlineLevel="2" collapsed="false">
      <c r="A500" s="5" t="s">
        <v>4102</v>
      </c>
      <c r="B500" s="6" t="n">
        <v>36921</v>
      </c>
      <c r="C500" s="7" t="s">
        <v>1663</v>
      </c>
      <c r="D500" s="7" t="s">
        <v>1588</v>
      </c>
      <c r="E500" s="7" t="s">
        <v>3053</v>
      </c>
      <c r="F500" s="16" t="s">
        <v>1621</v>
      </c>
      <c r="G500" s="8" t="n">
        <v>0</v>
      </c>
    </row>
    <row r="501" customFormat="false" ht="12.75" hidden="false" customHeight="false" outlineLevel="2" collapsed="false">
      <c r="A501" s="5" t="s">
        <v>4103</v>
      </c>
      <c r="B501" s="6" t="n">
        <v>36921</v>
      </c>
      <c r="C501" s="7" t="s">
        <v>1663</v>
      </c>
      <c r="D501" s="7" t="s">
        <v>1588</v>
      </c>
      <c r="E501" s="7" t="s">
        <v>3053</v>
      </c>
      <c r="F501" s="16" t="s">
        <v>1621</v>
      </c>
      <c r="G501" s="8" t="n">
        <v>180</v>
      </c>
    </row>
    <row r="502" customFormat="false" ht="12.75" hidden="false" customHeight="false" outlineLevel="2" collapsed="false">
      <c r="A502" s="5" t="s">
        <v>3723</v>
      </c>
      <c r="B502" s="6" t="n">
        <v>36927</v>
      </c>
      <c r="C502" s="7" t="s">
        <v>3724</v>
      </c>
      <c r="D502" s="7" t="s">
        <v>1588</v>
      </c>
      <c r="E502" s="7" t="s">
        <v>960</v>
      </c>
      <c r="F502" s="16" t="s">
        <v>1621</v>
      </c>
      <c r="G502" s="8" t="n">
        <v>-1467</v>
      </c>
    </row>
    <row r="503" customFormat="false" ht="12.75" hidden="false" customHeight="false" outlineLevel="2" collapsed="false">
      <c r="A503" s="5" t="s">
        <v>3723</v>
      </c>
      <c r="B503" s="6" t="n">
        <v>36922</v>
      </c>
      <c r="C503" s="7" t="s">
        <v>3724</v>
      </c>
      <c r="D503" s="7" t="s">
        <v>1588</v>
      </c>
      <c r="E503" s="7" t="s">
        <v>960</v>
      </c>
      <c r="F503" s="16" t="s">
        <v>1621</v>
      </c>
      <c r="G503" s="8" t="n">
        <v>0</v>
      </c>
    </row>
    <row r="504" customFormat="false" ht="12.75" hidden="false" customHeight="false" outlineLevel="2" collapsed="false">
      <c r="A504" s="5" t="s">
        <v>4105</v>
      </c>
      <c r="B504" s="6" t="n">
        <v>36922</v>
      </c>
      <c r="C504" s="7" t="s">
        <v>3724</v>
      </c>
      <c r="D504" s="7" t="s">
        <v>1588</v>
      </c>
      <c r="E504" s="7" t="s">
        <v>960</v>
      </c>
      <c r="F504" s="16" t="s">
        <v>1621</v>
      </c>
      <c r="G504" s="8" t="n">
        <v>280</v>
      </c>
    </row>
    <row r="505" customFormat="false" ht="12.75" hidden="false" customHeight="false" outlineLevel="2" collapsed="false">
      <c r="A505" s="5" t="s">
        <v>4106</v>
      </c>
      <c r="B505" s="6" t="n">
        <v>36922</v>
      </c>
      <c r="C505" s="7" t="s">
        <v>3724</v>
      </c>
      <c r="D505" s="7" t="s">
        <v>1588</v>
      </c>
      <c r="E505" s="7" t="s">
        <v>960</v>
      </c>
      <c r="F505" s="16" t="s">
        <v>1621</v>
      </c>
      <c r="G505" s="8" t="n">
        <v>280</v>
      </c>
    </row>
    <row r="506" customFormat="false" ht="12.75" hidden="false" customHeight="false" outlineLevel="2" collapsed="false">
      <c r="A506" s="5" t="s">
        <v>4235</v>
      </c>
      <c r="B506" s="6" t="n">
        <v>36922</v>
      </c>
      <c r="C506" s="7" t="s">
        <v>1239</v>
      </c>
      <c r="D506" s="7" t="s">
        <v>1588</v>
      </c>
      <c r="E506" s="7" t="s">
        <v>1106</v>
      </c>
      <c r="F506" s="16" t="s">
        <v>3302</v>
      </c>
      <c r="G506" s="8" t="n">
        <v>280</v>
      </c>
    </row>
    <row r="507" customFormat="false" ht="12.75" hidden="false" customHeight="false" outlineLevel="2" collapsed="false">
      <c r="A507" s="5" t="s">
        <v>4236</v>
      </c>
      <c r="B507" s="6" t="n">
        <v>36922</v>
      </c>
      <c r="C507" s="7" t="s">
        <v>1157</v>
      </c>
      <c r="D507" s="7" t="s">
        <v>1588</v>
      </c>
      <c r="E507" s="7" t="s">
        <v>3053</v>
      </c>
      <c r="F507" s="16" t="s">
        <v>3302</v>
      </c>
      <c r="G507" s="8" t="n">
        <v>8213</v>
      </c>
    </row>
    <row r="508" customFormat="false" ht="12.75" hidden="false" customHeight="false" outlineLevel="2" collapsed="false">
      <c r="A508" s="5" t="s">
        <v>4487</v>
      </c>
      <c r="B508" s="6" t="n">
        <v>36922</v>
      </c>
      <c r="C508" s="7" t="s">
        <v>1413</v>
      </c>
      <c r="D508" s="7" t="s">
        <v>1588</v>
      </c>
      <c r="E508" s="7" t="s">
        <v>3053</v>
      </c>
      <c r="F508" s="16" t="s">
        <v>3054</v>
      </c>
      <c r="G508" s="8" t="n">
        <v>0</v>
      </c>
    </row>
    <row r="509" customFormat="false" ht="12.75" hidden="false" customHeight="false" outlineLevel="2" collapsed="false">
      <c r="A509" s="5" t="s">
        <v>4488</v>
      </c>
      <c r="B509" s="6" t="n">
        <v>36922</v>
      </c>
      <c r="C509" s="7" t="s">
        <v>1413</v>
      </c>
      <c r="D509" s="7" t="s">
        <v>1588</v>
      </c>
      <c r="E509" s="7" t="s">
        <v>3053</v>
      </c>
      <c r="F509" s="16" t="s">
        <v>3054</v>
      </c>
      <c r="G509" s="8" t="n">
        <v>0</v>
      </c>
    </row>
    <row r="510" customFormat="false" ht="12.75" hidden="false" customHeight="false" outlineLevel="2" collapsed="false">
      <c r="A510" s="5" t="s">
        <v>4489</v>
      </c>
      <c r="B510" s="6" t="n">
        <v>36922</v>
      </c>
      <c r="C510" s="7" t="s">
        <v>1413</v>
      </c>
      <c r="D510" s="7" t="s">
        <v>1588</v>
      </c>
      <c r="E510" s="7" t="s">
        <v>3053</v>
      </c>
      <c r="F510" s="16" t="s">
        <v>3054</v>
      </c>
      <c r="G510" s="8" t="n">
        <v>0</v>
      </c>
    </row>
    <row r="511" customFormat="false" ht="12.75" hidden="false" customHeight="false" outlineLevel="2" collapsed="false">
      <c r="A511" s="5" t="s">
        <v>4107</v>
      </c>
      <c r="B511" s="6" t="n">
        <v>36922</v>
      </c>
      <c r="C511" s="7" t="s">
        <v>1663</v>
      </c>
      <c r="D511" s="7" t="s">
        <v>1588</v>
      </c>
      <c r="E511" s="7" t="s">
        <v>3053</v>
      </c>
      <c r="F511" s="16" t="s">
        <v>1621</v>
      </c>
      <c r="G511" s="8" t="n">
        <v>1500</v>
      </c>
    </row>
    <row r="512" customFormat="false" ht="12.75" hidden="false" customHeight="false" outlineLevel="2" collapsed="false">
      <c r="A512" s="5" t="s">
        <v>4380</v>
      </c>
      <c r="B512" s="6" t="n">
        <v>36922</v>
      </c>
      <c r="C512" s="7" t="s">
        <v>3886</v>
      </c>
      <c r="D512" s="7" t="s">
        <v>1588</v>
      </c>
      <c r="E512" s="7" t="s">
        <v>3053</v>
      </c>
      <c r="F512" s="16" t="s">
        <v>1659</v>
      </c>
      <c r="G512" s="8" t="n">
        <v>2295</v>
      </c>
    </row>
    <row r="513" customFormat="false" ht="12.75" hidden="false" customHeight="false" outlineLevel="2" collapsed="false">
      <c r="A513" s="5" t="s">
        <v>4490</v>
      </c>
      <c r="B513" s="6" t="n">
        <v>36922</v>
      </c>
      <c r="C513" s="7" t="s">
        <v>1413</v>
      </c>
      <c r="D513" s="7" t="s">
        <v>1588</v>
      </c>
      <c r="E513" s="7" t="s">
        <v>3053</v>
      </c>
      <c r="F513" s="16" t="s">
        <v>3054</v>
      </c>
      <c r="G513" s="8" t="n">
        <v>0</v>
      </c>
    </row>
    <row r="514" customFormat="false" ht="12.75" hidden="false" customHeight="false" outlineLevel="2" collapsed="false">
      <c r="A514" s="5" t="s">
        <v>4491</v>
      </c>
      <c r="B514" s="6" t="n">
        <v>36922</v>
      </c>
      <c r="C514" s="7" t="s">
        <v>1413</v>
      </c>
      <c r="D514" s="7" t="s">
        <v>1588</v>
      </c>
      <c r="E514" s="7" t="s">
        <v>3053</v>
      </c>
      <c r="F514" s="16" t="s">
        <v>3054</v>
      </c>
      <c r="G514" s="8" t="n">
        <v>0</v>
      </c>
    </row>
    <row r="515" customFormat="false" ht="12.75" hidden="false" customHeight="false" outlineLevel="2" collapsed="false">
      <c r="A515" s="5" t="s">
        <v>4492</v>
      </c>
      <c r="B515" s="6" t="n">
        <v>36922</v>
      </c>
      <c r="C515" s="7" t="s">
        <v>1413</v>
      </c>
      <c r="D515" s="7" t="s">
        <v>1588</v>
      </c>
      <c r="E515" s="7" t="s">
        <v>3053</v>
      </c>
      <c r="F515" s="16" t="s">
        <v>3054</v>
      </c>
      <c r="G515" s="8" t="n">
        <v>0</v>
      </c>
    </row>
    <row r="516" customFormat="false" ht="12.75" hidden="false" customHeight="false" outlineLevel="2" collapsed="false">
      <c r="A516" s="5" t="s">
        <v>4307</v>
      </c>
      <c r="B516" s="6" t="n">
        <v>36922</v>
      </c>
      <c r="C516" s="7" t="s">
        <v>1413</v>
      </c>
      <c r="D516" s="7" t="s">
        <v>1588</v>
      </c>
      <c r="E516" s="7" t="s">
        <v>3053</v>
      </c>
      <c r="F516" s="16" t="s">
        <v>1631</v>
      </c>
      <c r="G516" s="8" t="n">
        <v>0</v>
      </c>
    </row>
    <row r="517" customFormat="false" ht="12.75" hidden="false" customHeight="false" outlineLevel="2" collapsed="false">
      <c r="A517" s="5" t="s">
        <v>4308</v>
      </c>
      <c r="B517" s="6" t="n">
        <v>36922</v>
      </c>
      <c r="C517" s="7" t="s">
        <v>1767</v>
      </c>
      <c r="D517" s="7" t="s">
        <v>1588</v>
      </c>
      <c r="E517" s="7" t="s">
        <v>3053</v>
      </c>
      <c r="F517" s="16" t="s">
        <v>1631</v>
      </c>
      <c r="G517" s="8" t="n">
        <v>0</v>
      </c>
    </row>
    <row r="518" customFormat="false" ht="12.75" hidden="false" customHeight="false" outlineLevel="2" collapsed="false">
      <c r="A518" s="5" t="s">
        <v>4493</v>
      </c>
      <c r="B518" s="6" t="n">
        <v>36922</v>
      </c>
      <c r="C518" s="7" t="s">
        <v>1413</v>
      </c>
      <c r="D518" s="7" t="s">
        <v>1588</v>
      </c>
      <c r="E518" s="7" t="s">
        <v>3053</v>
      </c>
      <c r="F518" s="16" t="s">
        <v>3054</v>
      </c>
      <c r="G518" s="8" t="n">
        <v>0</v>
      </c>
    </row>
    <row r="519" customFormat="false" ht="12.75" hidden="false" customHeight="false" outlineLevel="2" collapsed="false">
      <c r="A519" s="5" t="s">
        <v>4302</v>
      </c>
      <c r="B519" s="6" t="n">
        <v>36922</v>
      </c>
      <c r="C519" s="7" t="s">
        <v>4303</v>
      </c>
      <c r="D519" s="7" t="s">
        <v>1588</v>
      </c>
      <c r="E519" s="7" t="s">
        <v>196</v>
      </c>
      <c r="F519" s="16" t="s">
        <v>1631</v>
      </c>
      <c r="G519" s="8" t="n">
        <v>82125</v>
      </c>
    </row>
    <row r="520" customFormat="false" ht="12.75" hidden="false" customHeight="false" outlineLevel="2" collapsed="false">
      <c r="A520" s="5" t="s">
        <v>4304</v>
      </c>
      <c r="B520" s="6" t="n">
        <v>36922</v>
      </c>
      <c r="C520" s="7" t="s">
        <v>4305</v>
      </c>
      <c r="D520" s="7" t="s">
        <v>1588</v>
      </c>
      <c r="E520" s="7" t="s">
        <v>196</v>
      </c>
      <c r="F520" s="16" t="s">
        <v>1631</v>
      </c>
      <c r="G520" s="8" t="n">
        <v>27375</v>
      </c>
    </row>
    <row r="521" customFormat="false" ht="12.75" hidden="false" customHeight="false" outlineLevel="2" collapsed="false">
      <c r="A521" s="5" t="s">
        <v>4494</v>
      </c>
      <c r="B521" s="6" t="n">
        <v>36922</v>
      </c>
      <c r="C521" s="7" t="s">
        <v>774</v>
      </c>
      <c r="D521" s="7" t="s">
        <v>1588</v>
      </c>
      <c r="E521" s="7" t="s">
        <v>3053</v>
      </c>
      <c r="F521" s="16" t="s">
        <v>3054</v>
      </c>
      <c r="G521" s="8" t="n">
        <v>0</v>
      </c>
    </row>
    <row r="522" customFormat="false" ht="12.75" hidden="false" customHeight="false" outlineLevel="2" collapsed="false">
      <c r="A522" s="5" t="s">
        <v>4446</v>
      </c>
      <c r="B522" s="6" t="n">
        <v>36922</v>
      </c>
      <c r="C522" s="7" t="s">
        <v>4447</v>
      </c>
      <c r="D522" s="7" t="s">
        <v>1588</v>
      </c>
      <c r="E522" s="7" t="s">
        <v>3985</v>
      </c>
      <c r="F522" s="16" t="s">
        <v>1280</v>
      </c>
      <c r="G522" s="8" t="n">
        <v>0</v>
      </c>
    </row>
    <row r="523" customFormat="false" ht="12.75" hidden="false" customHeight="false" outlineLevel="2" collapsed="false">
      <c r="A523" s="5" t="s">
        <v>4448</v>
      </c>
      <c r="B523" s="6" t="n">
        <v>36922</v>
      </c>
      <c r="C523" s="7" t="s">
        <v>1624</v>
      </c>
      <c r="D523" s="7" t="s">
        <v>1588</v>
      </c>
      <c r="E523" s="7" t="s">
        <v>3985</v>
      </c>
      <c r="F523" s="16" t="s">
        <v>1280</v>
      </c>
      <c r="G523" s="8" t="n">
        <v>74</v>
      </c>
    </row>
    <row r="524" customFormat="false" ht="12.75" hidden="false" customHeight="false" outlineLevel="2" collapsed="false">
      <c r="A524" s="5" t="s">
        <v>4306</v>
      </c>
      <c r="B524" s="6" t="n">
        <v>36922</v>
      </c>
      <c r="C524" s="7" t="s">
        <v>4284</v>
      </c>
      <c r="D524" s="7" t="s">
        <v>1588</v>
      </c>
      <c r="E524" s="7" t="s">
        <v>196</v>
      </c>
      <c r="F524" s="16" t="s">
        <v>1631</v>
      </c>
      <c r="G524" s="8" t="n">
        <v>23000</v>
      </c>
    </row>
    <row r="525" customFormat="false" ht="12.75" hidden="false" customHeight="false" outlineLevel="2" collapsed="false">
      <c r="A525" s="5" t="s">
        <v>4108</v>
      </c>
      <c r="B525" s="6" t="n">
        <v>36922</v>
      </c>
      <c r="C525" s="7" t="s">
        <v>1663</v>
      </c>
      <c r="D525" s="7" t="s">
        <v>1588</v>
      </c>
      <c r="E525" s="7" t="s">
        <v>3053</v>
      </c>
      <c r="F525" s="16" t="s">
        <v>1621</v>
      </c>
      <c r="G525" s="8" t="n">
        <v>0</v>
      </c>
    </row>
    <row r="526" customFormat="false" ht="12.75" hidden="false" customHeight="false" outlineLevel="2" collapsed="false">
      <c r="A526" s="5" t="s">
        <v>4109</v>
      </c>
      <c r="B526" s="6" t="n">
        <v>36922</v>
      </c>
      <c r="C526" s="7" t="s">
        <v>1663</v>
      </c>
      <c r="D526" s="7" t="s">
        <v>1588</v>
      </c>
      <c r="E526" s="7" t="s">
        <v>3053</v>
      </c>
      <c r="F526" s="16" t="s">
        <v>1621</v>
      </c>
      <c r="G526" s="8" t="n">
        <v>0</v>
      </c>
    </row>
    <row r="527" customFormat="false" ht="12.75" hidden="false" customHeight="false" outlineLevel="2" collapsed="false">
      <c r="A527" s="5" t="s">
        <v>4138</v>
      </c>
      <c r="B527" s="6" t="n">
        <v>36922</v>
      </c>
      <c r="C527" s="7" t="s">
        <v>4139</v>
      </c>
      <c r="D527" s="7" t="s">
        <v>1588</v>
      </c>
      <c r="E527" s="7" t="s">
        <v>3053</v>
      </c>
      <c r="F527" s="16" t="s">
        <v>1600</v>
      </c>
      <c r="G527" s="8" t="n">
        <v>146000</v>
      </c>
    </row>
    <row r="528" customFormat="false" ht="12.75" hidden="false" customHeight="false" outlineLevel="2" collapsed="false">
      <c r="A528" s="5" t="s">
        <v>4014</v>
      </c>
      <c r="B528" s="6" t="n">
        <v>36923</v>
      </c>
      <c r="C528" s="7" t="s">
        <v>1699</v>
      </c>
      <c r="D528" s="7" t="s">
        <v>1588</v>
      </c>
      <c r="E528" s="7" t="s">
        <v>3053</v>
      </c>
      <c r="F528" s="16" t="s">
        <v>3054</v>
      </c>
      <c r="G528" s="8" t="n">
        <v>8000</v>
      </c>
    </row>
    <row r="529" customFormat="false" ht="12.75" hidden="false" customHeight="false" outlineLevel="2" collapsed="false">
      <c r="A529" s="5" t="s">
        <v>4045</v>
      </c>
      <c r="B529" s="6" t="n">
        <v>36923</v>
      </c>
      <c r="C529" s="7" t="s">
        <v>4046</v>
      </c>
      <c r="D529" s="7" t="s">
        <v>1588</v>
      </c>
      <c r="E529" s="7" t="s">
        <v>3053</v>
      </c>
      <c r="F529" s="16" t="s">
        <v>4047</v>
      </c>
      <c r="G529" s="8" t="n">
        <v>7360</v>
      </c>
    </row>
    <row r="530" customFormat="false" ht="12.75" hidden="false" customHeight="false" outlineLevel="2" collapsed="false">
      <c r="A530" s="5" t="s">
        <v>3845</v>
      </c>
      <c r="B530" s="6" t="n">
        <v>36923</v>
      </c>
      <c r="C530" s="7" t="s">
        <v>3846</v>
      </c>
      <c r="D530" s="7" t="s">
        <v>1588</v>
      </c>
      <c r="E530" s="7" t="s">
        <v>3053</v>
      </c>
      <c r="F530" s="16" t="s">
        <v>1631</v>
      </c>
      <c r="G530" s="8" t="n">
        <v>0</v>
      </c>
    </row>
    <row r="531" customFormat="false" ht="12.75" hidden="false" customHeight="false" outlineLevel="2" collapsed="false">
      <c r="A531" s="5" t="s">
        <v>3783</v>
      </c>
      <c r="B531" s="6" t="n">
        <v>36923</v>
      </c>
      <c r="C531" s="7" t="s">
        <v>774</v>
      </c>
      <c r="D531" s="7" t="s">
        <v>1588</v>
      </c>
      <c r="E531" s="7" t="s">
        <v>3053</v>
      </c>
      <c r="F531" s="16" t="s">
        <v>3302</v>
      </c>
      <c r="G531" s="8" t="n">
        <v>21600</v>
      </c>
    </row>
    <row r="532" customFormat="false" ht="12.75" hidden="false" customHeight="false" outlineLevel="2" collapsed="false">
      <c r="A532" s="5" t="s">
        <v>3784</v>
      </c>
      <c r="B532" s="6" t="n">
        <v>36923</v>
      </c>
      <c r="C532" s="7" t="s">
        <v>774</v>
      </c>
      <c r="D532" s="7" t="s">
        <v>1588</v>
      </c>
      <c r="E532" s="7" t="s">
        <v>3053</v>
      </c>
      <c r="F532" s="16" t="s">
        <v>3302</v>
      </c>
      <c r="G532" s="8" t="n">
        <v>38000</v>
      </c>
    </row>
    <row r="533" customFormat="false" ht="12.75" hidden="false" customHeight="false" outlineLevel="2" collapsed="false">
      <c r="A533" s="5" t="s">
        <v>3868</v>
      </c>
      <c r="B533" s="6" t="n">
        <v>36923</v>
      </c>
      <c r="C533" s="7" t="s">
        <v>3869</v>
      </c>
      <c r="D533" s="7" t="s">
        <v>1588</v>
      </c>
      <c r="E533" s="7" t="s">
        <v>376</v>
      </c>
      <c r="F533" s="16" t="s">
        <v>1631</v>
      </c>
      <c r="G533" s="8" t="n">
        <v>12840</v>
      </c>
    </row>
    <row r="534" customFormat="false" ht="12.75" hidden="false" customHeight="false" outlineLevel="2" collapsed="false">
      <c r="A534" s="5" t="s">
        <v>3832</v>
      </c>
      <c r="B534" s="6" t="n">
        <v>36923</v>
      </c>
      <c r="C534" s="7" t="s">
        <v>3833</v>
      </c>
      <c r="D534" s="7" t="s">
        <v>1588</v>
      </c>
      <c r="E534" s="7" t="s">
        <v>3030</v>
      </c>
      <c r="F534" s="16" t="s">
        <v>1631</v>
      </c>
      <c r="G534" s="8" t="n">
        <v>800</v>
      </c>
    </row>
    <row r="535" customFormat="false" ht="12.75" hidden="false" customHeight="false" outlineLevel="2" collapsed="false">
      <c r="A535" s="5" t="s">
        <v>4042</v>
      </c>
      <c r="B535" s="6" t="n">
        <v>36923</v>
      </c>
      <c r="C535" s="7" t="s">
        <v>3826</v>
      </c>
      <c r="D535" s="7" t="s">
        <v>1588</v>
      </c>
      <c r="E535" s="7" t="s">
        <v>3034</v>
      </c>
      <c r="F535" s="16" t="s">
        <v>1016</v>
      </c>
      <c r="G535" s="8" t="n">
        <v>12432</v>
      </c>
    </row>
    <row r="536" customFormat="false" ht="12.75" hidden="false" customHeight="false" outlineLevel="2" collapsed="false">
      <c r="A536" s="5" t="s">
        <v>3870</v>
      </c>
      <c r="B536" s="6" t="n">
        <v>36923</v>
      </c>
      <c r="C536" s="7" t="s">
        <v>3833</v>
      </c>
      <c r="D536" s="7" t="s">
        <v>1588</v>
      </c>
      <c r="E536" s="7" t="s">
        <v>376</v>
      </c>
      <c r="F536" s="16" t="s">
        <v>1631</v>
      </c>
      <c r="G536" s="8" t="n">
        <v>12600</v>
      </c>
    </row>
    <row r="537" customFormat="false" ht="12.75" hidden="false" customHeight="false" outlineLevel="2" collapsed="false">
      <c r="A537" s="5" t="s">
        <v>3837</v>
      </c>
      <c r="B537" s="6" t="n">
        <v>36927</v>
      </c>
      <c r="C537" s="7" t="s">
        <v>3833</v>
      </c>
      <c r="D537" s="7" t="s">
        <v>1588</v>
      </c>
      <c r="E537" s="7" t="s">
        <v>3838</v>
      </c>
      <c r="F537" s="16" t="s">
        <v>1631</v>
      </c>
      <c r="G537" s="8" t="n">
        <v>928.67</v>
      </c>
    </row>
    <row r="538" customFormat="false" ht="12.75" hidden="false" customHeight="false" outlineLevel="2" collapsed="false">
      <c r="A538" s="5" t="s">
        <v>3731</v>
      </c>
      <c r="B538" s="6" t="n">
        <v>36923</v>
      </c>
      <c r="C538" s="7" t="s">
        <v>3732</v>
      </c>
      <c r="D538" s="7" t="s">
        <v>1588</v>
      </c>
      <c r="E538" s="7" t="s">
        <v>3053</v>
      </c>
      <c r="F538" s="16" t="s">
        <v>1621</v>
      </c>
      <c r="G538" s="8" t="n">
        <v>36250</v>
      </c>
    </row>
    <row r="539" customFormat="false" ht="12.75" hidden="false" customHeight="false" outlineLevel="2" collapsed="false">
      <c r="A539" s="5" t="s">
        <v>3721</v>
      </c>
      <c r="B539" s="6" t="n">
        <v>36923</v>
      </c>
      <c r="C539" s="7" t="s">
        <v>3722</v>
      </c>
      <c r="D539" s="7" t="s">
        <v>1588</v>
      </c>
      <c r="E539" s="7" t="s">
        <v>3030</v>
      </c>
      <c r="F539" s="16" t="s">
        <v>1621</v>
      </c>
      <c r="G539" s="8" t="n">
        <v>2750</v>
      </c>
    </row>
    <row r="540" customFormat="false" ht="12.75" hidden="false" customHeight="false" outlineLevel="2" collapsed="false">
      <c r="A540" s="5" t="s">
        <v>3847</v>
      </c>
      <c r="B540" s="6" t="n">
        <v>36924</v>
      </c>
      <c r="C540" s="7" t="s">
        <v>1413</v>
      </c>
      <c r="D540" s="7" t="s">
        <v>1588</v>
      </c>
      <c r="E540" s="7" t="s">
        <v>3053</v>
      </c>
      <c r="F540" s="16" t="s">
        <v>1631</v>
      </c>
      <c r="G540" s="8" t="n">
        <v>0</v>
      </c>
    </row>
    <row r="541" customFormat="false" ht="12.75" hidden="false" customHeight="false" outlineLevel="2" collapsed="false">
      <c r="A541" s="5" t="s">
        <v>4015</v>
      </c>
      <c r="B541" s="6" t="n">
        <v>36924</v>
      </c>
      <c r="C541" s="7" t="s">
        <v>1413</v>
      </c>
      <c r="D541" s="7" t="s">
        <v>1588</v>
      </c>
      <c r="E541" s="7" t="s">
        <v>3053</v>
      </c>
      <c r="F541" s="16" t="s">
        <v>3054</v>
      </c>
      <c r="G541" s="8" t="n">
        <v>3000</v>
      </c>
    </row>
    <row r="542" customFormat="false" ht="12.75" hidden="false" customHeight="false" outlineLevel="2" collapsed="false">
      <c r="A542" s="5" t="s">
        <v>3935</v>
      </c>
      <c r="B542" s="6" t="n">
        <v>36924</v>
      </c>
      <c r="C542" s="7" t="s">
        <v>3936</v>
      </c>
      <c r="D542" s="7" t="s">
        <v>1588</v>
      </c>
      <c r="E542" s="7" t="s">
        <v>3053</v>
      </c>
      <c r="F542" s="16" t="s">
        <v>1280</v>
      </c>
      <c r="G542" s="8" t="n">
        <v>2250</v>
      </c>
    </row>
    <row r="543" customFormat="false" ht="12.75" hidden="false" customHeight="false" outlineLevel="2" collapsed="false">
      <c r="A543" s="5" t="s">
        <v>4016</v>
      </c>
      <c r="B543" s="6" t="n">
        <v>36924</v>
      </c>
      <c r="C543" s="7" t="s">
        <v>1767</v>
      </c>
      <c r="D543" s="7" t="s">
        <v>1588</v>
      </c>
      <c r="E543" s="7" t="s">
        <v>3053</v>
      </c>
      <c r="F543" s="16" t="s">
        <v>3054</v>
      </c>
      <c r="G543" s="8" t="n">
        <v>0</v>
      </c>
    </row>
    <row r="544" customFormat="false" ht="12.75" hidden="false" customHeight="false" outlineLevel="2" collapsed="false">
      <c r="A544" s="5" t="s">
        <v>4009</v>
      </c>
      <c r="B544" s="6" t="n">
        <v>36924</v>
      </c>
      <c r="C544" s="7" t="s">
        <v>3835</v>
      </c>
      <c r="D544" s="7" t="s">
        <v>1588</v>
      </c>
      <c r="E544" s="7" t="s">
        <v>3030</v>
      </c>
      <c r="F544" s="16" t="s">
        <v>3054</v>
      </c>
      <c r="G544" s="8" t="n">
        <v>1200</v>
      </c>
    </row>
    <row r="545" customFormat="false" ht="12.75" hidden="false" customHeight="false" outlineLevel="2" collapsed="false">
      <c r="A545" s="5" t="s">
        <v>3785</v>
      </c>
      <c r="B545" s="6" t="n">
        <v>36924</v>
      </c>
      <c r="C545" s="7" t="s">
        <v>774</v>
      </c>
      <c r="D545" s="7" t="s">
        <v>1588</v>
      </c>
      <c r="E545" s="7" t="s">
        <v>3053</v>
      </c>
      <c r="F545" s="16" t="s">
        <v>3302</v>
      </c>
      <c r="G545" s="8" t="n">
        <v>1250</v>
      </c>
    </row>
    <row r="546" customFormat="false" ht="12.75" hidden="false" customHeight="false" outlineLevel="2" collapsed="false">
      <c r="A546" s="5" t="s">
        <v>4010</v>
      </c>
      <c r="B546" s="6" t="n">
        <v>36924</v>
      </c>
      <c r="C546" s="7" t="s">
        <v>4011</v>
      </c>
      <c r="D546" s="7" t="s">
        <v>1588</v>
      </c>
      <c r="E546" s="7" t="s">
        <v>3030</v>
      </c>
      <c r="F546" s="16" t="s">
        <v>3054</v>
      </c>
      <c r="G546" s="8" t="n">
        <v>13725</v>
      </c>
    </row>
    <row r="547" customFormat="false" ht="12.75" hidden="false" customHeight="false" outlineLevel="2" collapsed="false">
      <c r="A547" s="5" t="s">
        <v>3733</v>
      </c>
      <c r="B547" s="6" t="n">
        <v>36924</v>
      </c>
      <c r="C547" s="7" t="s">
        <v>1663</v>
      </c>
      <c r="D547" s="7" t="s">
        <v>1588</v>
      </c>
      <c r="E547" s="7" t="s">
        <v>3053</v>
      </c>
      <c r="F547" s="16" t="s">
        <v>1621</v>
      </c>
      <c r="G547" s="8" t="n">
        <v>5000</v>
      </c>
    </row>
    <row r="548" customFormat="false" ht="12.75" hidden="false" customHeight="false" outlineLevel="2" collapsed="false">
      <c r="A548" s="5" t="s">
        <v>3734</v>
      </c>
      <c r="B548" s="6" t="n">
        <v>36924</v>
      </c>
      <c r="C548" s="7" t="s">
        <v>1663</v>
      </c>
      <c r="D548" s="7" t="s">
        <v>1588</v>
      </c>
      <c r="E548" s="7" t="s">
        <v>3053</v>
      </c>
      <c r="F548" s="16" t="s">
        <v>1621</v>
      </c>
      <c r="G548" s="8" t="n">
        <v>0</v>
      </c>
    </row>
    <row r="549" customFormat="false" ht="12.75" hidden="false" customHeight="false" outlineLevel="2" collapsed="false">
      <c r="A549" s="5" t="s">
        <v>3735</v>
      </c>
      <c r="B549" s="6" t="n">
        <v>36924</v>
      </c>
      <c r="C549" s="7" t="s">
        <v>1663</v>
      </c>
      <c r="D549" s="7" t="s">
        <v>1588</v>
      </c>
      <c r="E549" s="7" t="s">
        <v>3053</v>
      </c>
      <c r="F549" s="16" t="s">
        <v>1621</v>
      </c>
      <c r="G549" s="8" t="n">
        <v>18000</v>
      </c>
    </row>
    <row r="550" customFormat="false" ht="12.75" hidden="false" customHeight="false" outlineLevel="2" collapsed="false">
      <c r="A550" s="5" t="s">
        <v>3736</v>
      </c>
      <c r="B550" s="6" t="n">
        <v>36924</v>
      </c>
      <c r="C550" s="7" t="s">
        <v>1663</v>
      </c>
      <c r="D550" s="7" t="s">
        <v>1588</v>
      </c>
      <c r="E550" s="7" t="s">
        <v>3053</v>
      </c>
      <c r="F550" s="16" t="s">
        <v>1621</v>
      </c>
      <c r="G550" s="8" t="n">
        <v>0</v>
      </c>
    </row>
    <row r="551" customFormat="false" ht="12.75" hidden="false" customHeight="false" outlineLevel="2" collapsed="false">
      <c r="A551" s="5" t="s">
        <v>3937</v>
      </c>
      <c r="B551" s="6" t="n">
        <v>36924</v>
      </c>
      <c r="C551" s="7" t="s">
        <v>1677</v>
      </c>
      <c r="D551" s="7" t="s">
        <v>1588</v>
      </c>
      <c r="E551" s="7" t="s">
        <v>3053</v>
      </c>
      <c r="F551" s="16" t="s">
        <v>1280</v>
      </c>
      <c r="G551" s="8" t="n">
        <v>0</v>
      </c>
    </row>
    <row r="552" customFormat="false" ht="12.75" hidden="false" customHeight="false" outlineLevel="2" collapsed="false">
      <c r="A552" s="5" t="s">
        <v>3737</v>
      </c>
      <c r="B552" s="6" t="n">
        <v>36924</v>
      </c>
      <c r="C552" s="7" t="s">
        <v>1663</v>
      </c>
      <c r="D552" s="7" t="s">
        <v>1588</v>
      </c>
      <c r="E552" s="7" t="s">
        <v>3053</v>
      </c>
      <c r="F552" s="16" t="s">
        <v>1621</v>
      </c>
      <c r="G552" s="8" t="n">
        <v>0</v>
      </c>
    </row>
    <row r="553" customFormat="false" ht="12.75" hidden="false" customHeight="false" outlineLevel="2" collapsed="false">
      <c r="A553" s="5" t="s">
        <v>4237</v>
      </c>
      <c r="B553" s="6" t="n">
        <v>36922</v>
      </c>
      <c r="C553" s="7" t="s">
        <v>774</v>
      </c>
      <c r="D553" s="7" t="s">
        <v>1588</v>
      </c>
      <c r="E553" s="7" t="s">
        <v>3053</v>
      </c>
      <c r="F553" s="16" t="s">
        <v>3302</v>
      </c>
      <c r="G553" s="8" t="n">
        <v>0</v>
      </c>
    </row>
    <row r="554" customFormat="false" ht="12.75" hidden="false" customHeight="false" outlineLevel="2" collapsed="false">
      <c r="A554" s="5" t="s">
        <v>4320</v>
      </c>
      <c r="B554" s="6" t="n">
        <v>36922</v>
      </c>
      <c r="C554" s="7" t="s">
        <v>4321</v>
      </c>
      <c r="D554" s="7" t="s">
        <v>1588</v>
      </c>
      <c r="E554" s="7" t="s">
        <v>3053</v>
      </c>
      <c r="F554" s="16" t="s">
        <v>4322</v>
      </c>
      <c r="G554" s="8" t="n">
        <v>0</v>
      </c>
    </row>
    <row r="555" customFormat="false" ht="12.75" hidden="false" customHeight="false" outlineLevel="2" collapsed="false">
      <c r="A555" s="5" t="s">
        <v>3938</v>
      </c>
      <c r="B555" s="6" t="n">
        <v>36927</v>
      </c>
      <c r="C555" s="7" t="s">
        <v>3936</v>
      </c>
      <c r="D555" s="7" t="s">
        <v>1588</v>
      </c>
      <c r="E555" s="7" t="s">
        <v>3053</v>
      </c>
      <c r="F555" s="16" t="s">
        <v>1280</v>
      </c>
      <c r="G555" s="8" t="n">
        <v>2594</v>
      </c>
    </row>
    <row r="556" customFormat="false" ht="12.75" hidden="false" customHeight="false" outlineLevel="2" collapsed="false">
      <c r="A556" s="5" t="s">
        <v>3772</v>
      </c>
      <c r="B556" s="6" t="n">
        <v>36927</v>
      </c>
      <c r="C556" s="7" t="s">
        <v>435</v>
      </c>
      <c r="D556" s="7" t="s">
        <v>1588</v>
      </c>
      <c r="E556" s="7" t="s">
        <v>3053</v>
      </c>
      <c r="F556" s="16" t="s">
        <v>1600</v>
      </c>
      <c r="G556" s="8" t="n">
        <v>120</v>
      </c>
    </row>
    <row r="557" customFormat="false" ht="12.75" hidden="false" customHeight="false" outlineLevel="2" collapsed="false">
      <c r="A557" s="5" t="s">
        <v>3786</v>
      </c>
      <c r="B557" s="6" t="n">
        <v>36927</v>
      </c>
      <c r="C557" s="7" t="s">
        <v>1790</v>
      </c>
      <c r="D557" s="7" t="s">
        <v>1588</v>
      </c>
      <c r="E557" s="7" t="s">
        <v>3053</v>
      </c>
      <c r="F557" s="16" t="s">
        <v>3302</v>
      </c>
      <c r="G557" s="8" t="n">
        <v>810</v>
      </c>
    </row>
    <row r="558" customFormat="false" ht="12.75" hidden="false" customHeight="false" outlineLevel="2" collapsed="false">
      <c r="A558" s="5" t="s">
        <v>3787</v>
      </c>
      <c r="B558" s="6" t="n">
        <v>36927</v>
      </c>
      <c r="C558" s="7" t="s">
        <v>1733</v>
      </c>
      <c r="D558" s="7" t="s">
        <v>1588</v>
      </c>
      <c r="E558" s="7" t="s">
        <v>3053</v>
      </c>
      <c r="F558" s="16" t="s">
        <v>3302</v>
      </c>
      <c r="G558" s="8" t="n">
        <v>200</v>
      </c>
    </row>
    <row r="559" customFormat="false" ht="12.75" hidden="false" customHeight="false" outlineLevel="2" collapsed="false">
      <c r="A559" s="5" t="s">
        <v>3877</v>
      </c>
      <c r="B559" s="6" t="n">
        <v>36927</v>
      </c>
      <c r="C559" s="7" t="s">
        <v>1699</v>
      </c>
      <c r="D559" s="7" t="s">
        <v>1588</v>
      </c>
      <c r="E559" s="7" t="s">
        <v>3053</v>
      </c>
      <c r="F559" s="16" t="s">
        <v>1659</v>
      </c>
      <c r="G559" s="8" t="n">
        <v>5600</v>
      </c>
    </row>
    <row r="560" customFormat="false" ht="12.75" hidden="false" customHeight="false" outlineLevel="2" collapsed="false">
      <c r="A560" s="5" t="s">
        <v>3829</v>
      </c>
      <c r="B560" s="6" t="n">
        <v>36927</v>
      </c>
      <c r="C560" s="7" t="s">
        <v>3830</v>
      </c>
      <c r="D560" s="7" t="s">
        <v>1588</v>
      </c>
      <c r="E560" s="7" t="s">
        <v>3030</v>
      </c>
      <c r="F560" s="16" t="s">
        <v>961</v>
      </c>
      <c r="G560" s="8" t="n">
        <v>1830</v>
      </c>
    </row>
    <row r="561" customFormat="false" ht="12.75" hidden="false" customHeight="false" outlineLevel="2" collapsed="false">
      <c r="A561" s="5" t="s">
        <v>4017</v>
      </c>
      <c r="B561" s="6" t="n">
        <v>36927</v>
      </c>
      <c r="C561" s="7" t="s">
        <v>774</v>
      </c>
      <c r="D561" s="7" t="s">
        <v>1588</v>
      </c>
      <c r="E561" s="7" t="s">
        <v>3053</v>
      </c>
      <c r="F561" s="16" t="s">
        <v>3054</v>
      </c>
      <c r="G561" s="8" t="n">
        <v>0</v>
      </c>
    </row>
    <row r="562" customFormat="false" ht="12.75" hidden="false" customHeight="false" outlineLevel="2" collapsed="false">
      <c r="A562" s="5" t="s">
        <v>3939</v>
      </c>
      <c r="B562" s="6" t="n">
        <v>36927</v>
      </c>
      <c r="C562" s="7" t="s">
        <v>1699</v>
      </c>
      <c r="D562" s="7" t="s">
        <v>1588</v>
      </c>
      <c r="E562" s="7" t="s">
        <v>3053</v>
      </c>
      <c r="F562" s="16" t="s">
        <v>1280</v>
      </c>
      <c r="G562" s="8" t="n">
        <v>100</v>
      </c>
    </row>
    <row r="563" customFormat="false" ht="12.75" hidden="false" customHeight="false" outlineLevel="2" collapsed="false">
      <c r="A563" s="5" t="s">
        <v>3770</v>
      </c>
      <c r="B563" s="6" t="n">
        <v>36927</v>
      </c>
      <c r="C563" s="7" t="s">
        <v>3771</v>
      </c>
      <c r="D563" s="7" t="s">
        <v>1588</v>
      </c>
      <c r="E563" s="7" t="s">
        <v>39</v>
      </c>
      <c r="F563" s="16" t="s">
        <v>1600</v>
      </c>
      <c r="G563" s="8" t="n">
        <v>73000</v>
      </c>
    </row>
    <row r="564" customFormat="false" ht="12.75" hidden="false" customHeight="false" outlineLevel="2" collapsed="false">
      <c r="A564" s="5" t="s">
        <v>1596</v>
      </c>
      <c r="B564" s="6" t="n">
        <v>37000</v>
      </c>
      <c r="C564" s="7" t="s">
        <v>1597</v>
      </c>
      <c r="D564" s="7" t="s">
        <v>1588</v>
      </c>
      <c r="E564" s="7" t="s">
        <v>39</v>
      </c>
      <c r="F564" s="16" t="s">
        <v>5319</v>
      </c>
      <c r="G564" s="8" t="n">
        <v>37711</v>
      </c>
    </row>
    <row r="565" customFormat="false" ht="12.75" hidden="false" customHeight="false" outlineLevel="2" collapsed="false">
      <c r="A565" s="5" t="s">
        <v>3834</v>
      </c>
      <c r="B565" s="6" t="n">
        <v>36927</v>
      </c>
      <c r="C565" s="7" t="s">
        <v>3835</v>
      </c>
      <c r="D565" s="7" t="s">
        <v>1588</v>
      </c>
      <c r="E565" s="7" t="s">
        <v>3030</v>
      </c>
      <c r="F565" s="16" t="s">
        <v>1631</v>
      </c>
      <c r="G565" s="8" t="n">
        <v>930</v>
      </c>
    </row>
    <row r="566" customFormat="false" ht="12.75" hidden="false" customHeight="false" outlineLevel="2" collapsed="false">
      <c r="A566" s="5" t="s">
        <v>3788</v>
      </c>
      <c r="B566" s="6" t="n">
        <v>36927</v>
      </c>
      <c r="C566" s="7" t="s">
        <v>1733</v>
      </c>
      <c r="D566" s="7" t="s">
        <v>1588</v>
      </c>
      <c r="E566" s="7" t="s">
        <v>3053</v>
      </c>
      <c r="F566" s="16" t="s">
        <v>3302</v>
      </c>
      <c r="G566" s="8" t="n">
        <v>60</v>
      </c>
    </row>
    <row r="567" customFormat="false" ht="12.75" hidden="false" customHeight="false" outlineLevel="2" collapsed="false">
      <c r="A567" s="5" t="s">
        <v>3789</v>
      </c>
      <c r="B567" s="6" t="n">
        <v>36927</v>
      </c>
      <c r="C567" s="7" t="s">
        <v>774</v>
      </c>
      <c r="D567" s="7" t="s">
        <v>1588</v>
      </c>
      <c r="E567" s="7" t="s">
        <v>3053</v>
      </c>
      <c r="F567" s="16" t="s">
        <v>3302</v>
      </c>
      <c r="G567" s="8" t="n">
        <v>0</v>
      </c>
    </row>
    <row r="568" customFormat="false" ht="12.75" hidden="false" customHeight="false" outlineLevel="2" collapsed="false">
      <c r="A568" s="5" t="s">
        <v>3738</v>
      </c>
      <c r="B568" s="6" t="n">
        <v>36927</v>
      </c>
      <c r="C568" s="7" t="s">
        <v>1663</v>
      </c>
      <c r="D568" s="7" t="s">
        <v>1588</v>
      </c>
      <c r="E568" s="7" t="s">
        <v>3053</v>
      </c>
      <c r="F568" s="16" t="s">
        <v>1621</v>
      </c>
      <c r="G568" s="8" t="n">
        <v>1875</v>
      </c>
    </row>
    <row r="569" customFormat="false" ht="12.75" hidden="false" customHeight="false" outlineLevel="2" collapsed="false">
      <c r="A569" s="5" t="s">
        <v>3739</v>
      </c>
      <c r="B569" s="6" t="n">
        <v>36927</v>
      </c>
      <c r="C569" s="7" t="s">
        <v>1663</v>
      </c>
      <c r="D569" s="7" t="s">
        <v>1588</v>
      </c>
      <c r="E569" s="7" t="s">
        <v>3053</v>
      </c>
      <c r="F569" s="16" t="s">
        <v>1621</v>
      </c>
      <c r="G569" s="8" t="n">
        <v>7500</v>
      </c>
    </row>
    <row r="570" customFormat="false" ht="12.75" hidden="false" customHeight="false" outlineLevel="2" collapsed="false">
      <c r="A570" s="5" t="s">
        <v>3725</v>
      </c>
      <c r="B570" s="6" t="n">
        <v>36927</v>
      </c>
      <c r="C570" s="7" t="s">
        <v>1620</v>
      </c>
      <c r="D570" s="7" t="s">
        <v>1588</v>
      </c>
      <c r="E570" s="7" t="s">
        <v>126</v>
      </c>
      <c r="F570" s="16" t="s">
        <v>1621</v>
      </c>
      <c r="G570" s="8" t="n">
        <v>2488.72</v>
      </c>
    </row>
    <row r="571" customFormat="false" ht="12.75" hidden="false" customHeight="false" outlineLevel="2" collapsed="false">
      <c r="A571" s="5" t="s">
        <v>3878</v>
      </c>
      <c r="B571" s="6" t="n">
        <v>36928</v>
      </c>
      <c r="C571" s="7" t="s">
        <v>53</v>
      </c>
      <c r="D571" s="7" t="s">
        <v>1588</v>
      </c>
      <c r="E571" s="7" t="s">
        <v>3053</v>
      </c>
      <c r="F571" s="16" t="s">
        <v>1659</v>
      </c>
      <c r="G571" s="8" t="n">
        <v>12000</v>
      </c>
    </row>
    <row r="572" customFormat="false" ht="12.75" hidden="false" customHeight="false" outlineLevel="2" collapsed="false">
      <c r="A572" s="5" t="s">
        <v>3940</v>
      </c>
      <c r="B572" s="6" t="n">
        <v>36928</v>
      </c>
      <c r="C572" s="7" t="s">
        <v>1699</v>
      </c>
      <c r="D572" s="7" t="s">
        <v>1588</v>
      </c>
      <c r="E572" s="7" t="s">
        <v>3053</v>
      </c>
      <c r="F572" s="16" t="s">
        <v>1280</v>
      </c>
      <c r="G572" s="8" t="n">
        <v>0</v>
      </c>
    </row>
    <row r="573" customFormat="false" ht="12.75" hidden="false" customHeight="false" outlineLevel="2" collapsed="false">
      <c r="A573" s="5" t="s">
        <v>3941</v>
      </c>
      <c r="B573" s="6" t="n">
        <v>36928</v>
      </c>
      <c r="C573" s="7" t="s">
        <v>1677</v>
      </c>
      <c r="D573" s="7" t="s">
        <v>1588</v>
      </c>
      <c r="E573" s="7" t="s">
        <v>3053</v>
      </c>
      <c r="F573" s="16" t="s">
        <v>1280</v>
      </c>
      <c r="G573" s="8" t="n">
        <v>1500</v>
      </c>
    </row>
    <row r="574" customFormat="false" ht="12.75" hidden="false" customHeight="false" outlineLevel="2" collapsed="false">
      <c r="A574" s="5" t="s">
        <v>3848</v>
      </c>
      <c r="B574" s="6" t="n">
        <v>36928</v>
      </c>
      <c r="C574" s="7" t="s">
        <v>243</v>
      </c>
      <c r="D574" s="7" t="s">
        <v>1588</v>
      </c>
      <c r="E574" s="7" t="s">
        <v>3053</v>
      </c>
      <c r="F574" s="16" t="s">
        <v>1631</v>
      </c>
      <c r="G574" s="8" t="n">
        <v>3100</v>
      </c>
    </row>
    <row r="575" customFormat="false" ht="12.75" hidden="false" customHeight="false" outlineLevel="2" collapsed="false">
      <c r="A575" s="5" t="s">
        <v>3855</v>
      </c>
      <c r="B575" s="6" t="n">
        <v>36936</v>
      </c>
      <c r="C575" s="7" t="s">
        <v>243</v>
      </c>
      <c r="D575" s="7" t="s">
        <v>1588</v>
      </c>
      <c r="E575" s="7" t="s">
        <v>3053</v>
      </c>
      <c r="F575" s="16" t="s">
        <v>1631</v>
      </c>
      <c r="G575" s="8" t="n">
        <v>1550</v>
      </c>
    </row>
    <row r="576" customFormat="false" ht="12.75" hidden="false" customHeight="false" outlineLevel="2" collapsed="false">
      <c r="A576" s="5" t="s">
        <v>3929</v>
      </c>
      <c r="B576" s="6" t="n">
        <v>36928</v>
      </c>
      <c r="C576" s="7" t="s">
        <v>3930</v>
      </c>
      <c r="D576" s="7" t="s">
        <v>1588</v>
      </c>
      <c r="E576" s="7" t="s">
        <v>126</v>
      </c>
      <c r="F576" s="16" t="s">
        <v>1280</v>
      </c>
      <c r="G576" s="8" t="n">
        <v>17500</v>
      </c>
    </row>
    <row r="577" customFormat="false" ht="12.75" hidden="false" customHeight="false" outlineLevel="2" collapsed="false">
      <c r="A577" s="5" t="s">
        <v>3879</v>
      </c>
      <c r="B577" s="6" t="n">
        <v>36928</v>
      </c>
      <c r="C577" s="7" t="s">
        <v>1699</v>
      </c>
      <c r="D577" s="7" t="s">
        <v>1588</v>
      </c>
      <c r="E577" s="7" t="s">
        <v>3053</v>
      </c>
      <c r="F577" s="16" t="s">
        <v>1659</v>
      </c>
      <c r="G577" s="8" t="n">
        <v>0</v>
      </c>
    </row>
    <row r="578" customFormat="false" ht="12.75" hidden="false" customHeight="false" outlineLevel="2" collapsed="false">
      <c r="A578" s="5" t="s">
        <v>3880</v>
      </c>
      <c r="B578" s="6" t="n">
        <v>36928</v>
      </c>
      <c r="C578" s="7" t="s">
        <v>3881</v>
      </c>
      <c r="D578" s="7" t="s">
        <v>1588</v>
      </c>
      <c r="E578" s="7" t="s">
        <v>3053</v>
      </c>
      <c r="F578" s="16" t="s">
        <v>1659</v>
      </c>
      <c r="G578" s="8" t="n">
        <v>6510</v>
      </c>
    </row>
    <row r="579" customFormat="false" ht="12.75" hidden="false" customHeight="false" outlineLevel="2" collapsed="false">
      <c r="A579" s="5" t="s">
        <v>3726</v>
      </c>
      <c r="B579" s="6" t="n">
        <v>36928</v>
      </c>
      <c r="C579" s="7" t="s">
        <v>3727</v>
      </c>
      <c r="D579" s="7" t="s">
        <v>1588</v>
      </c>
      <c r="E579" s="7" t="s">
        <v>126</v>
      </c>
      <c r="F579" s="16" t="s">
        <v>1621</v>
      </c>
      <c r="G579" s="8" t="n">
        <v>2675</v>
      </c>
    </row>
    <row r="580" customFormat="false" ht="12.75" hidden="false" customHeight="false" outlineLevel="2" collapsed="false">
      <c r="A580" s="5" t="s">
        <v>3790</v>
      </c>
      <c r="B580" s="6" t="n">
        <v>36928</v>
      </c>
      <c r="C580" s="7" t="s">
        <v>1733</v>
      </c>
      <c r="D580" s="7" t="s">
        <v>1588</v>
      </c>
      <c r="E580" s="7" t="s">
        <v>3053</v>
      </c>
      <c r="F580" s="16" t="s">
        <v>3302</v>
      </c>
      <c r="G580" s="8" t="n">
        <v>3100</v>
      </c>
    </row>
    <row r="581" customFormat="false" ht="12.75" hidden="false" customHeight="false" outlineLevel="2" collapsed="false">
      <c r="A581" s="5" t="s">
        <v>3740</v>
      </c>
      <c r="B581" s="6" t="n">
        <v>36928</v>
      </c>
      <c r="C581" s="7" t="s">
        <v>1663</v>
      </c>
      <c r="D581" s="7" t="s">
        <v>1588</v>
      </c>
      <c r="E581" s="7" t="s">
        <v>3053</v>
      </c>
      <c r="F581" s="16" t="s">
        <v>1621</v>
      </c>
      <c r="G581" s="8" t="n">
        <v>625</v>
      </c>
    </row>
    <row r="582" customFormat="false" ht="12.75" hidden="false" customHeight="false" outlineLevel="2" collapsed="false">
      <c r="A582" s="5" t="s">
        <v>3740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16" t="s">
        <v>1621</v>
      </c>
      <c r="G582" s="8" t="n">
        <v>625</v>
      </c>
    </row>
    <row r="583" customFormat="false" ht="12.75" hidden="false" customHeight="false" outlineLevel="2" collapsed="false">
      <c r="A583" s="5" t="s">
        <v>3760</v>
      </c>
      <c r="B583" s="6" t="n">
        <v>36928</v>
      </c>
      <c r="C583" s="7" t="s">
        <v>3727</v>
      </c>
      <c r="D583" s="7" t="s">
        <v>1588</v>
      </c>
      <c r="E583" s="7" t="s">
        <v>376</v>
      </c>
      <c r="F583" s="16" t="s">
        <v>1621</v>
      </c>
      <c r="G583" s="8" t="n">
        <v>18750</v>
      </c>
    </row>
    <row r="584" customFormat="false" ht="12.75" hidden="false" customHeight="false" outlineLevel="2" collapsed="false">
      <c r="A584" s="5" t="s">
        <v>3849</v>
      </c>
      <c r="B584" s="6" t="n">
        <v>36929</v>
      </c>
      <c r="C584" s="7" t="s">
        <v>1699</v>
      </c>
      <c r="D584" s="7" t="s">
        <v>1588</v>
      </c>
      <c r="E584" s="7" t="s">
        <v>3053</v>
      </c>
      <c r="F584" s="16" t="s">
        <v>1631</v>
      </c>
      <c r="G584" s="8" t="n">
        <v>0</v>
      </c>
    </row>
    <row r="585" customFormat="false" ht="12.75" hidden="false" customHeight="false" outlineLevel="2" collapsed="false">
      <c r="A585" s="5" t="s">
        <v>3942</v>
      </c>
      <c r="B585" s="6" t="n">
        <v>36929</v>
      </c>
      <c r="C585" s="7" t="s">
        <v>1767</v>
      </c>
      <c r="D585" s="7" t="s">
        <v>1588</v>
      </c>
      <c r="E585" s="7" t="s">
        <v>3053</v>
      </c>
      <c r="F585" s="16" t="s">
        <v>1280</v>
      </c>
      <c r="G585" s="8" t="n">
        <v>36500</v>
      </c>
    </row>
    <row r="586" customFormat="false" ht="12.75" hidden="false" customHeight="false" outlineLevel="2" collapsed="false">
      <c r="A586" s="5" t="s">
        <v>4018</v>
      </c>
      <c r="B586" s="6" t="n">
        <v>36929</v>
      </c>
      <c r="C586" s="7" t="s">
        <v>774</v>
      </c>
      <c r="D586" s="7" t="s">
        <v>1588</v>
      </c>
      <c r="E586" s="7" t="s">
        <v>3053</v>
      </c>
      <c r="F586" s="16" t="s">
        <v>3054</v>
      </c>
      <c r="G586" s="8" t="n">
        <v>0</v>
      </c>
    </row>
    <row r="587" customFormat="false" ht="12.75" hidden="false" customHeight="false" outlineLevel="2" collapsed="false">
      <c r="A587" s="5" t="s">
        <v>3741</v>
      </c>
      <c r="B587" s="6" t="n">
        <v>36929</v>
      </c>
      <c r="C587" s="7" t="s">
        <v>1663</v>
      </c>
      <c r="D587" s="7" t="s">
        <v>1588</v>
      </c>
      <c r="E587" s="7" t="s">
        <v>3053</v>
      </c>
      <c r="F587" s="16" t="s">
        <v>1621</v>
      </c>
      <c r="G587" s="8" t="n">
        <v>1000</v>
      </c>
    </row>
    <row r="588" customFormat="false" ht="12.75" hidden="false" customHeight="false" outlineLevel="2" collapsed="false">
      <c r="A588" s="5" t="s">
        <v>3741</v>
      </c>
      <c r="B588" s="6" t="n">
        <v>36929</v>
      </c>
      <c r="C588" s="7" t="s">
        <v>1663</v>
      </c>
      <c r="D588" s="7" t="s">
        <v>1588</v>
      </c>
      <c r="E588" s="7" t="s">
        <v>3053</v>
      </c>
      <c r="F588" s="16" t="s">
        <v>1621</v>
      </c>
      <c r="G588" s="8" t="n">
        <v>1000</v>
      </c>
    </row>
    <row r="589" customFormat="false" ht="12.75" hidden="false" customHeight="false" outlineLevel="2" collapsed="false">
      <c r="A589" s="5" t="s">
        <v>3741</v>
      </c>
      <c r="B589" s="6" t="n">
        <v>36929</v>
      </c>
      <c r="C589" s="7" t="s">
        <v>1663</v>
      </c>
      <c r="D589" s="7" t="s">
        <v>1588</v>
      </c>
      <c r="E589" s="7" t="s">
        <v>3053</v>
      </c>
      <c r="F589" s="16" t="s">
        <v>1621</v>
      </c>
      <c r="G589" s="8" t="n">
        <v>1000</v>
      </c>
    </row>
    <row r="590" customFormat="false" ht="12.75" hidden="false" customHeight="false" outlineLevel="2" collapsed="false">
      <c r="A590" s="5" t="s">
        <v>3741</v>
      </c>
      <c r="B590" s="6" t="n">
        <v>36929</v>
      </c>
      <c r="C590" s="7" t="s">
        <v>1663</v>
      </c>
      <c r="D590" s="7" t="s">
        <v>1588</v>
      </c>
      <c r="E590" s="7" t="s">
        <v>3053</v>
      </c>
      <c r="F590" s="16" t="s">
        <v>1621</v>
      </c>
      <c r="G590" s="8" t="n">
        <v>1000</v>
      </c>
    </row>
    <row r="591" customFormat="false" ht="12.75" hidden="false" customHeight="false" outlineLevel="2" collapsed="false">
      <c r="A591" s="5" t="s">
        <v>3728</v>
      </c>
      <c r="B591" s="6" t="n">
        <v>36929</v>
      </c>
      <c r="C591" s="7" t="s">
        <v>3727</v>
      </c>
      <c r="D591" s="7" t="s">
        <v>1588</v>
      </c>
      <c r="E591" s="7" t="s">
        <v>126</v>
      </c>
      <c r="F591" s="16" t="s">
        <v>1621</v>
      </c>
      <c r="G591" s="8" t="n">
        <v>2140</v>
      </c>
    </row>
    <row r="592" customFormat="false" ht="12.75" hidden="false" customHeight="false" outlineLevel="2" collapsed="false">
      <c r="A592" s="5" t="s">
        <v>3742</v>
      </c>
      <c r="B592" s="6" t="n">
        <v>36929</v>
      </c>
      <c r="C592" s="7" t="s">
        <v>1663</v>
      </c>
      <c r="D592" s="7" t="s">
        <v>1588</v>
      </c>
      <c r="E592" s="7" t="s">
        <v>3053</v>
      </c>
      <c r="F592" s="16" t="s">
        <v>1621</v>
      </c>
      <c r="G592" s="8" t="n">
        <v>6250</v>
      </c>
    </row>
    <row r="593" customFormat="false" ht="12.75" hidden="false" customHeight="false" outlineLevel="2" collapsed="false">
      <c r="A593" s="5" t="s">
        <v>4012</v>
      </c>
      <c r="B593" s="6" t="n">
        <v>36929</v>
      </c>
      <c r="C593" s="7" t="s">
        <v>4013</v>
      </c>
      <c r="D593" s="7" t="s">
        <v>1588</v>
      </c>
      <c r="E593" s="7" t="s">
        <v>3030</v>
      </c>
      <c r="F593" s="16" t="s">
        <v>3054</v>
      </c>
      <c r="G593" s="8" t="n">
        <v>1440</v>
      </c>
    </row>
    <row r="594" customFormat="false" ht="12.75" hidden="false" customHeight="false" outlineLevel="2" collapsed="false">
      <c r="A594" s="5" t="s">
        <v>3743</v>
      </c>
      <c r="B594" s="6" t="n">
        <v>36929</v>
      </c>
      <c r="C594" s="7" t="s">
        <v>1663</v>
      </c>
      <c r="D594" s="7" t="s">
        <v>1588</v>
      </c>
      <c r="E594" s="7" t="s">
        <v>3053</v>
      </c>
      <c r="F594" s="16" t="s">
        <v>1621</v>
      </c>
      <c r="G594" s="8" t="n">
        <v>750</v>
      </c>
    </row>
    <row r="595" customFormat="false" ht="12.75" hidden="false" customHeight="false" outlineLevel="2" collapsed="false">
      <c r="A595" s="5" t="s">
        <v>3563</v>
      </c>
      <c r="B595" s="6" t="n">
        <v>36959</v>
      </c>
      <c r="C595" s="7" t="s">
        <v>3564</v>
      </c>
      <c r="D595" s="7" t="s">
        <v>1588</v>
      </c>
      <c r="E595" s="7" t="s">
        <v>3053</v>
      </c>
      <c r="F595" s="16" t="s">
        <v>1659</v>
      </c>
      <c r="G595" s="8" t="n">
        <v>18250</v>
      </c>
    </row>
    <row r="596" customFormat="false" ht="12.75" hidden="false" customHeight="false" outlineLevel="2" collapsed="false">
      <c r="A596" s="5" t="s">
        <v>3822</v>
      </c>
      <c r="B596" s="6" t="n">
        <v>36930</v>
      </c>
      <c r="C596" s="7" t="s">
        <v>1239</v>
      </c>
      <c r="D596" s="7" t="s">
        <v>1588</v>
      </c>
      <c r="E596" s="7" t="s">
        <v>376</v>
      </c>
      <c r="F596" s="16" t="s">
        <v>3302</v>
      </c>
      <c r="G596" s="8" t="n">
        <v>9300</v>
      </c>
    </row>
    <row r="597" customFormat="false" ht="12.75" hidden="false" customHeight="false" outlineLevel="2" collapsed="false">
      <c r="A597" s="5" t="s">
        <v>3889</v>
      </c>
      <c r="B597" s="6" t="n">
        <v>36935</v>
      </c>
      <c r="C597" s="7" t="s">
        <v>3579</v>
      </c>
      <c r="D597" s="7" t="s">
        <v>1588</v>
      </c>
      <c r="E597" s="7" t="s">
        <v>3053</v>
      </c>
      <c r="F597" s="16" t="s">
        <v>1659</v>
      </c>
      <c r="G597" s="8" t="n">
        <v>20040</v>
      </c>
    </row>
    <row r="598" customFormat="false" ht="12.75" hidden="false" customHeight="false" outlineLevel="2" collapsed="false">
      <c r="A598" s="5" t="s">
        <v>3745</v>
      </c>
      <c r="B598" s="6" t="n">
        <v>36931</v>
      </c>
      <c r="C598" s="7" t="s">
        <v>1663</v>
      </c>
      <c r="D598" s="7" t="s">
        <v>1588</v>
      </c>
      <c r="E598" s="7" t="s">
        <v>3053</v>
      </c>
      <c r="F598" s="16" t="s">
        <v>1621</v>
      </c>
      <c r="G598" s="8" t="n">
        <v>2500</v>
      </c>
    </row>
    <row r="599" customFormat="false" ht="12.75" hidden="false" customHeight="false" outlineLevel="2" collapsed="false">
      <c r="A599" s="5" t="s">
        <v>3823</v>
      </c>
      <c r="B599" s="6" t="n">
        <v>36930</v>
      </c>
      <c r="C599" s="7" t="s">
        <v>1239</v>
      </c>
      <c r="D599" s="7" t="s">
        <v>1588</v>
      </c>
      <c r="E599" s="7" t="s">
        <v>376</v>
      </c>
      <c r="F599" s="16" t="s">
        <v>3302</v>
      </c>
      <c r="G599" s="8" t="n">
        <v>6200</v>
      </c>
    </row>
    <row r="600" customFormat="false" ht="12.75" hidden="false" customHeight="false" outlineLevel="2" collapsed="false">
      <c r="A600" s="5" t="s">
        <v>3943</v>
      </c>
      <c r="B600" s="6" t="n">
        <v>36930</v>
      </c>
      <c r="C600" s="7" t="s">
        <v>1677</v>
      </c>
      <c r="D600" s="7" t="s">
        <v>1588</v>
      </c>
      <c r="E600" s="7" t="s">
        <v>3053</v>
      </c>
      <c r="F600" s="16" t="s">
        <v>1280</v>
      </c>
      <c r="G600" s="8" t="n">
        <v>9125</v>
      </c>
    </row>
    <row r="601" customFormat="false" ht="12.75" hidden="false" customHeight="false" outlineLevel="2" collapsed="false">
      <c r="A601" s="5" t="s">
        <v>3439</v>
      </c>
      <c r="B601" s="6" t="n">
        <v>36959</v>
      </c>
      <c r="C601" s="7" t="s">
        <v>3440</v>
      </c>
      <c r="D601" s="7" t="s">
        <v>1588</v>
      </c>
      <c r="E601" s="7" t="s">
        <v>3053</v>
      </c>
      <c r="F601" s="16" t="s">
        <v>1621</v>
      </c>
      <c r="G601" s="8" t="n">
        <v>34350</v>
      </c>
    </row>
    <row r="602" customFormat="false" ht="12.75" hidden="false" customHeight="false" outlineLevel="2" collapsed="false">
      <c r="A602" s="5" t="s">
        <v>3439</v>
      </c>
      <c r="B602" s="6" t="n">
        <v>36930</v>
      </c>
      <c r="C602" s="7" t="s">
        <v>1663</v>
      </c>
      <c r="D602" s="7" t="s">
        <v>1588</v>
      </c>
      <c r="E602" s="7" t="s">
        <v>3053</v>
      </c>
      <c r="F602" s="16" t="s">
        <v>1621</v>
      </c>
      <c r="G602" s="8" t="n">
        <v>34350</v>
      </c>
    </row>
    <row r="603" customFormat="false" ht="12.75" hidden="false" customHeight="false" outlineLevel="2" collapsed="false">
      <c r="A603" s="5" t="s">
        <v>3439</v>
      </c>
      <c r="B603" s="6" t="n">
        <v>36930</v>
      </c>
      <c r="C603" s="7" t="s">
        <v>1663</v>
      </c>
      <c r="D603" s="7" t="s">
        <v>1588</v>
      </c>
      <c r="E603" s="7" t="s">
        <v>3053</v>
      </c>
      <c r="F603" s="16" t="s">
        <v>1621</v>
      </c>
      <c r="G603" s="8" t="n">
        <v>7500</v>
      </c>
    </row>
    <row r="604" customFormat="false" ht="12.75" hidden="false" customHeight="false" outlineLevel="2" collapsed="false">
      <c r="A604" s="5" t="s">
        <v>3744</v>
      </c>
      <c r="B604" s="6" t="n">
        <v>36930</v>
      </c>
      <c r="C604" s="7" t="s">
        <v>1663</v>
      </c>
      <c r="D604" s="7" t="s">
        <v>1588</v>
      </c>
      <c r="E604" s="7" t="s">
        <v>3053</v>
      </c>
      <c r="F604" s="16" t="s">
        <v>1621</v>
      </c>
      <c r="G604" s="8" t="n">
        <v>0</v>
      </c>
    </row>
    <row r="605" customFormat="false" ht="12.75" hidden="false" customHeight="false" outlineLevel="2" collapsed="false">
      <c r="A605" s="5" t="s">
        <v>3744</v>
      </c>
      <c r="B605" s="6" t="n">
        <v>36930</v>
      </c>
      <c r="C605" s="7" t="s">
        <v>1663</v>
      </c>
      <c r="D605" s="7" t="s">
        <v>1588</v>
      </c>
      <c r="E605" s="7" t="s">
        <v>3053</v>
      </c>
      <c r="F605" s="16" t="s">
        <v>1621</v>
      </c>
      <c r="G605" s="8" t="n">
        <v>0</v>
      </c>
    </row>
    <row r="606" customFormat="false" ht="12.75" hidden="false" customHeight="false" outlineLevel="2" collapsed="false">
      <c r="A606" s="5" t="s">
        <v>3871</v>
      </c>
      <c r="B606" s="6" t="n">
        <v>36930</v>
      </c>
      <c r="C606" s="7" t="s">
        <v>3872</v>
      </c>
      <c r="D606" s="7" t="s">
        <v>1588</v>
      </c>
      <c r="E606" s="7" t="s">
        <v>3030</v>
      </c>
      <c r="F606" s="16" t="s">
        <v>3873</v>
      </c>
      <c r="G606" s="8" t="n">
        <v>8465</v>
      </c>
    </row>
    <row r="607" customFormat="false" ht="12.75" hidden="false" customHeight="false" outlineLevel="2" collapsed="false">
      <c r="A607" s="5" t="s">
        <v>3850</v>
      </c>
      <c r="B607" s="6" t="n">
        <v>36931</v>
      </c>
      <c r="C607" s="7" t="s">
        <v>1413</v>
      </c>
      <c r="D607" s="7" t="s">
        <v>1588</v>
      </c>
      <c r="E607" s="7" t="s">
        <v>3053</v>
      </c>
      <c r="F607" s="16" t="s">
        <v>1631</v>
      </c>
      <c r="G607" s="8" t="n">
        <v>0</v>
      </c>
    </row>
    <row r="608" customFormat="false" ht="12.75" hidden="false" customHeight="false" outlineLevel="2" collapsed="false">
      <c r="A608" s="5" t="s">
        <v>3851</v>
      </c>
      <c r="B608" s="6" t="n">
        <v>36931</v>
      </c>
      <c r="C608" s="7" t="s">
        <v>774</v>
      </c>
      <c r="D608" s="7" t="s">
        <v>1588</v>
      </c>
      <c r="E608" s="7" t="s">
        <v>3053</v>
      </c>
      <c r="F608" s="16" t="s">
        <v>1631</v>
      </c>
      <c r="G608" s="8" t="n">
        <v>0</v>
      </c>
    </row>
    <row r="609" customFormat="false" ht="12.75" hidden="false" customHeight="false" outlineLevel="2" collapsed="false">
      <c r="A609" s="5" t="s">
        <v>4030</v>
      </c>
      <c r="B609" s="6" t="n">
        <v>36931</v>
      </c>
      <c r="C609" s="7" t="s">
        <v>4031</v>
      </c>
      <c r="D609" s="7" t="s">
        <v>1588</v>
      </c>
      <c r="E609" s="7" t="s">
        <v>3030</v>
      </c>
      <c r="F609" s="16" t="s">
        <v>1016</v>
      </c>
      <c r="G609" s="8" t="n">
        <v>560</v>
      </c>
    </row>
    <row r="610" customFormat="false" ht="12.75" hidden="false" customHeight="false" outlineLevel="2" collapsed="false">
      <c r="A610" s="5" t="s">
        <v>3944</v>
      </c>
      <c r="B610" s="6" t="n">
        <v>36931</v>
      </c>
      <c r="C610" s="7" t="s">
        <v>1767</v>
      </c>
      <c r="D610" s="7" t="s">
        <v>1588</v>
      </c>
      <c r="E610" s="7" t="s">
        <v>3053</v>
      </c>
      <c r="F610" s="16" t="s">
        <v>1280</v>
      </c>
      <c r="G610" s="8" t="n">
        <v>18250</v>
      </c>
    </row>
    <row r="611" customFormat="false" ht="12.75" hidden="false" customHeight="false" outlineLevel="2" collapsed="false">
      <c r="A611" s="5" t="s">
        <v>3945</v>
      </c>
      <c r="B611" s="6" t="n">
        <v>36931</v>
      </c>
      <c r="C611" s="7" t="s">
        <v>1677</v>
      </c>
      <c r="D611" s="7" t="s">
        <v>1588</v>
      </c>
      <c r="E611" s="7" t="s">
        <v>3053</v>
      </c>
      <c r="F611" s="16" t="s">
        <v>1280</v>
      </c>
      <c r="G611" s="8" t="n">
        <v>6000</v>
      </c>
    </row>
    <row r="612" customFormat="false" ht="12.75" hidden="false" customHeight="false" outlineLevel="2" collapsed="false">
      <c r="A612" s="5" t="s">
        <v>3946</v>
      </c>
      <c r="B612" s="6" t="n">
        <v>36931</v>
      </c>
      <c r="C612" s="7" t="s">
        <v>1767</v>
      </c>
      <c r="D612" s="7" t="s">
        <v>1588</v>
      </c>
      <c r="E612" s="7" t="s">
        <v>3053</v>
      </c>
      <c r="F612" s="16" t="s">
        <v>1280</v>
      </c>
      <c r="G612" s="8" t="n">
        <v>36500</v>
      </c>
    </row>
    <row r="613" customFormat="false" ht="12.75" hidden="false" customHeight="false" outlineLevel="2" collapsed="false">
      <c r="A613" s="5" t="s">
        <v>3989</v>
      </c>
      <c r="B613" s="6" t="n">
        <v>36931</v>
      </c>
      <c r="C613" s="7" t="s">
        <v>3990</v>
      </c>
      <c r="D613" s="7" t="s">
        <v>1588</v>
      </c>
      <c r="E613" s="7" t="s">
        <v>376</v>
      </c>
      <c r="F613" s="16" t="s">
        <v>1280</v>
      </c>
      <c r="G613" s="8" t="n">
        <v>3500</v>
      </c>
    </row>
    <row r="614" customFormat="false" ht="12.75" hidden="false" customHeight="false" outlineLevel="2" collapsed="false">
      <c r="A614" s="5" t="s">
        <v>3882</v>
      </c>
      <c r="B614" s="6" t="n">
        <v>36931</v>
      </c>
      <c r="C614" s="7" t="s">
        <v>774</v>
      </c>
      <c r="D614" s="7" t="s">
        <v>1588</v>
      </c>
      <c r="E614" s="7" t="s">
        <v>3053</v>
      </c>
      <c r="F614" s="16" t="s">
        <v>1659</v>
      </c>
      <c r="G614" s="8" t="n">
        <v>0</v>
      </c>
    </row>
    <row r="615" customFormat="false" ht="12.75" hidden="false" customHeight="false" outlineLevel="2" collapsed="false">
      <c r="A615" s="5" t="s">
        <v>3883</v>
      </c>
      <c r="B615" s="6" t="n">
        <v>36931</v>
      </c>
      <c r="C615" s="7" t="s">
        <v>3884</v>
      </c>
      <c r="D615" s="7" t="s">
        <v>1588</v>
      </c>
      <c r="E615" s="7" t="s">
        <v>3053</v>
      </c>
      <c r="F615" s="16" t="s">
        <v>1659</v>
      </c>
      <c r="G615" s="8" t="n">
        <v>12500</v>
      </c>
    </row>
    <row r="616" customFormat="false" ht="12.75" hidden="false" customHeight="false" outlineLevel="2" collapsed="false">
      <c r="A616" s="5" t="s">
        <v>4032</v>
      </c>
      <c r="B616" s="6" t="n">
        <v>36931</v>
      </c>
      <c r="C616" s="7" t="s">
        <v>4033</v>
      </c>
      <c r="D616" s="7" t="s">
        <v>1588</v>
      </c>
      <c r="E616" s="7" t="s">
        <v>3030</v>
      </c>
      <c r="F616" s="16" t="s">
        <v>1016</v>
      </c>
      <c r="G616" s="8" t="n">
        <v>4600</v>
      </c>
    </row>
    <row r="617" customFormat="false" ht="12.75" hidden="false" customHeight="false" outlineLevel="2" collapsed="false">
      <c r="A617" s="5" t="s">
        <v>3746</v>
      </c>
      <c r="B617" s="6" t="n">
        <v>36931</v>
      </c>
      <c r="C617" s="7" t="s">
        <v>1663</v>
      </c>
      <c r="D617" s="7" t="s">
        <v>1588</v>
      </c>
      <c r="E617" s="7" t="s">
        <v>3053</v>
      </c>
      <c r="F617" s="16" t="s">
        <v>1621</v>
      </c>
      <c r="G617" s="8" t="n">
        <v>1000</v>
      </c>
    </row>
    <row r="618" customFormat="false" ht="12.75" hidden="false" customHeight="false" outlineLevel="2" collapsed="false">
      <c r="A618" s="5" t="s">
        <v>3885</v>
      </c>
      <c r="B618" s="6" t="n">
        <v>36931</v>
      </c>
      <c r="C618" s="7" t="s">
        <v>3886</v>
      </c>
      <c r="D618" s="7" t="s">
        <v>1588</v>
      </c>
      <c r="E618" s="7" t="s">
        <v>3053</v>
      </c>
      <c r="F618" s="16" t="s">
        <v>1659</v>
      </c>
      <c r="G618" s="8" t="n">
        <v>2160</v>
      </c>
    </row>
    <row r="619" customFormat="false" ht="12.75" hidden="false" customHeight="false" outlineLevel="2" collapsed="false">
      <c r="A619" s="5" t="s">
        <v>3887</v>
      </c>
      <c r="B619" s="6" t="n">
        <v>36931</v>
      </c>
      <c r="C619" s="7" t="s">
        <v>3888</v>
      </c>
      <c r="D619" s="7" t="s">
        <v>1588</v>
      </c>
      <c r="E619" s="7" t="s">
        <v>3053</v>
      </c>
      <c r="F619" s="16" t="s">
        <v>1659</v>
      </c>
      <c r="G619" s="8" t="n">
        <v>2160</v>
      </c>
    </row>
    <row r="620" customFormat="false" ht="12.75" hidden="false" customHeight="false" outlineLevel="2" collapsed="false">
      <c r="A620" s="5" t="s">
        <v>4034</v>
      </c>
      <c r="B620" s="6" t="n">
        <v>36934</v>
      </c>
      <c r="C620" s="7" t="s">
        <v>4035</v>
      </c>
      <c r="D620" s="7" t="s">
        <v>1588</v>
      </c>
      <c r="E620" s="7" t="s">
        <v>3030</v>
      </c>
      <c r="F620" s="16" t="s">
        <v>1016</v>
      </c>
      <c r="G620" s="8" t="n">
        <v>6000</v>
      </c>
    </row>
    <row r="621" customFormat="false" ht="12.75" hidden="false" customHeight="false" outlineLevel="2" collapsed="false">
      <c r="A621" s="5" t="s">
        <v>4019</v>
      </c>
      <c r="B621" s="6" t="n">
        <v>36934</v>
      </c>
      <c r="C621" s="7" t="s">
        <v>774</v>
      </c>
      <c r="D621" s="7" t="s">
        <v>1588</v>
      </c>
      <c r="E621" s="7" t="s">
        <v>3053</v>
      </c>
      <c r="F621" s="16" t="s">
        <v>3054</v>
      </c>
      <c r="G621" s="8" t="n">
        <v>0</v>
      </c>
    </row>
    <row r="622" customFormat="false" ht="12.75" hidden="false" customHeight="false" outlineLevel="2" collapsed="false">
      <c r="A622" s="5" t="s">
        <v>3747</v>
      </c>
      <c r="B622" s="6" t="n">
        <v>36934</v>
      </c>
      <c r="C622" s="7" t="s">
        <v>1663</v>
      </c>
      <c r="D622" s="7" t="s">
        <v>1588</v>
      </c>
      <c r="E622" s="7" t="s">
        <v>3053</v>
      </c>
      <c r="F622" s="16" t="s">
        <v>1621</v>
      </c>
      <c r="G622" s="8" t="n">
        <v>3380</v>
      </c>
    </row>
    <row r="623" customFormat="false" ht="12.75" hidden="false" customHeight="false" outlineLevel="2" collapsed="false">
      <c r="A623" s="5" t="s">
        <v>3748</v>
      </c>
      <c r="B623" s="6" t="n">
        <v>36934</v>
      </c>
      <c r="C623" s="7" t="s">
        <v>1663</v>
      </c>
      <c r="D623" s="7" t="s">
        <v>1588</v>
      </c>
      <c r="E623" s="7" t="s">
        <v>3053</v>
      </c>
      <c r="F623" s="16" t="s">
        <v>1621</v>
      </c>
      <c r="G623" s="8" t="n">
        <v>6000</v>
      </c>
    </row>
    <row r="624" customFormat="false" ht="12.75" hidden="false" customHeight="false" outlineLevel="2" collapsed="false">
      <c r="A624" s="5" t="s">
        <v>3947</v>
      </c>
      <c r="B624" s="6" t="n">
        <v>36934</v>
      </c>
      <c r="C624" s="7" t="s">
        <v>774</v>
      </c>
      <c r="D624" s="7" t="s">
        <v>1588</v>
      </c>
      <c r="E624" s="7" t="s">
        <v>3053</v>
      </c>
      <c r="F624" s="16" t="s">
        <v>1280</v>
      </c>
      <c r="G624" s="8" t="n">
        <v>0</v>
      </c>
    </row>
    <row r="625" customFormat="false" ht="12.75" hidden="false" customHeight="false" outlineLevel="2" collapsed="false">
      <c r="A625" s="5" t="s">
        <v>3948</v>
      </c>
      <c r="B625" s="6" t="n">
        <v>36934</v>
      </c>
      <c r="C625" s="7" t="s">
        <v>1677</v>
      </c>
      <c r="D625" s="7" t="s">
        <v>1588</v>
      </c>
      <c r="E625" s="7" t="s">
        <v>3053</v>
      </c>
      <c r="F625" s="16" t="s">
        <v>1280</v>
      </c>
      <c r="G625" s="8" t="n">
        <v>2000</v>
      </c>
    </row>
    <row r="626" customFormat="false" ht="12.75" hidden="false" customHeight="false" outlineLevel="2" collapsed="false">
      <c r="A626" s="5" t="s">
        <v>3779</v>
      </c>
      <c r="B626" s="6" t="n">
        <v>36935</v>
      </c>
      <c r="C626" s="7" t="s">
        <v>1649</v>
      </c>
      <c r="D626" s="7" t="s">
        <v>1588</v>
      </c>
      <c r="E626" s="7" t="s">
        <v>1106</v>
      </c>
      <c r="F626" s="16" t="s">
        <v>3302</v>
      </c>
      <c r="G626" s="8" t="n">
        <v>1550</v>
      </c>
    </row>
    <row r="627" customFormat="false" ht="12.75" hidden="false" customHeight="false" outlineLevel="2" collapsed="false">
      <c r="A627" s="5" t="s">
        <v>3779</v>
      </c>
      <c r="B627" s="6" t="n">
        <v>36950</v>
      </c>
      <c r="C627" s="7" t="s">
        <v>1649</v>
      </c>
      <c r="D627" s="7" t="s">
        <v>1588</v>
      </c>
      <c r="E627" s="7" t="s">
        <v>1106</v>
      </c>
      <c r="F627" s="16" t="s">
        <v>3302</v>
      </c>
      <c r="G627" s="8" t="n">
        <v>1550</v>
      </c>
    </row>
    <row r="628" customFormat="false" ht="12.75" hidden="false" customHeight="false" outlineLevel="2" collapsed="false">
      <c r="A628" s="5" t="s">
        <v>3852</v>
      </c>
      <c r="B628" s="6" t="n">
        <v>36935</v>
      </c>
      <c r="C628" s="7" t="s">
        <v>1699</v>
      </c>
      <c r="D628" s="7" t="s">
        <v>1588</v>
      </c>
      <c r="E628" s="7" t="s">
        <v>3053</v>
      </c>
      <c r="F628" s="16" t="s">
        <v>1631</v>
      </c>
      <c r="G628" s="8" t="n">
        <v>0</v>
      </c>
    </row>
    <row r="629" customFormat="false" ht="12.75" hidden="false" customHeight="false" outlineLevel="2" collapsed="false">
      <c r="A629" s="5" t="s">
        <v>3996</v>
      </c>
      <c r="B629" s="6" t="n">
        <v>36935</v>
      </c>
      <c r="C629" s="7" t="s">
        <v>774</v>
      </c>
      <c r="D629" s="7" t="s">
        <v>1588</v>
      </c>
      <c r="E629" s="7" t="s">
        <v>3053</v>
      </c>
      <c r="F629" s="16" t="s">
        <v>775</v>
      </c>
      <c r="G629" s="8" t="n">
        <v>15600</v>
      </c>
    </row>
    <row r="630" customFormat="false" ht="12.75" hidden="false" customHeight="false" outlineLevel="2" collapsed="false">
      <c r="A630" s="5" t="s">
        <v>3853</v>
      </c>
      <c r="B630" s="6" t="n">
        <v>36935</v>
      </c>
      <c r="C630" s="7" t="s">
        <v>1413</v>
      </c>
      <c r="D630" s="7" t="s">
        <v>1588</v>
      </c>
      <c r="E630" s="7" t="s">
        <v>3053</v>
      </c>
      <c r="F630" s="16" t="s">
        <v>1631</v>
      </c>
      <c r="G630" s="8" t="n">
        <v>0</v>
      </c>
    </row>
    <row r="631" customFormat="false" ht="12.75" hidden="false" customHeight="false" outlineLevel="2" collapsed="false">
      <c r="A631" s="5" t="s">
        <v>3749</v>
      </c>
      <c r="B631" s="6" t="n">
        <v>36935</v>
      </c>
      <c r="C631" s="7" t="s">
        <v>1663</v>
      </c>
      <c r="D631" s="7" t="s">
        <v>1588</v>
      </c>
      <c r="E631" s="7" t="s">
        <v>3053</v>
      </c>
      <c r="F631" s="16" t="s">
        <v>1621</v>
      </c>
      <c r="G631" s="8" t="n">
        <v>7500</v>
      </c>
    </row>
    <row r="632" customFormat="false" ht="12.75" hidden="false" customHeight="false" outlineLevel="2" collapsed="false">
      <c r="A632" s="5" t="s">
        <v>3749</v>
      </c>
      <c r="B632" s="6" t="n">
        <v>36935</v>
      </c>
      <c r="C632" s="7" t="s">
        <v>1663</v>
      </c>
      <c r="D632" s="7" t="s">
        <v>1588</v>
      </c>
      <c r="E632" s="7" t="s">
        <v>3053</v>
      </c>
      <c r="F632" s="16" t="s">
        <v>1621</v>
      </c>
      <c r="G632" s="8" t="n">
        <v>500</v>
      </c>
    </row>
    <row r="633" customFormat="false" ht="12.75" hidden="false" customHeight="false" outlineLevel="2" collapsed="false">
      <c r="A633" s="5" t="s">
        <v>3773</v>
      </c>
      <c r="B633" s="6" t="n">
        <v>36935</v>
      </c>
      <c r="C633" s="7" t="s">
        <v>3769</v>
      </c>
      <c r="D633" s="7" t="s">
        <v>1588</v>
      </c>
      <c r="E633" s="7" t="s">
        <v>3053</v>
      </c>
      <c r="F633" s="16" t="s">
        <v>1600</v>
      </c>
      <c r="G633" s="8" t="n">
        <v>1750</v>
      </c>
    </row>
    <row r="634" customFormat="false" ht="12.75" hidden="false" customHeight="false" outlineLevel="2" collapsed="false">
      <c r="A634" s="5" t="s">
        <v>3774</v>
      </c>
      <c r="B634" s="6" t="n">
        <v>36935</v>
      </c>
      <c r="C634" s="7" t="s">
        <v>3769</v>
      </c>
      <c r="D634" s="7" t="s">
        <v>1588</v>
      </c>
      <c r="E634" s="7" t="s">
        <v>3053</v>
      </c>
      <c r="F634" s="16" t="s">
        <v>1600</v>
      </c>
      <c r="G634" s="8" t="n">
        <v>15000</v>
      </c>
    </row>
    <row r="635" customFormat="false" ht="12.75" hidden="false" customHeight="false" outlineLevel="2" collapsed="false">
      <c r="A635" s="5" t="s">
        <v>3854</v>
      </c>
      <c r="B635" s="6" t="n">
        <v>36935</v>
      </c>
      <c r="C635" s="7" t="s">
        <v>1413</v>
      </c>
      <c r="D635" s="7" t="s">
        <v>1588</v>
      </c>
      <c r="E635" s="7" t="s">
        <v>3053</v>
      </c>
      <c r="F635" s="16" t="s">
        <v>1631</v>
      </c>
      <c r="G635" s="8" t="n">
        <v>0</v>
      </c>
    </row>
    <row r="636" customFormat="false" ht="12.75" hidden="false" customHeight="false" outlineLevel="2" collapsed="false">
      <c r="A636" s="5" t="s">
        <v>3775</v>
      </c>
      <c r="B636" s="6" t="n">
        <v>36936</v>
      </c>
      <c r="C636" s="7" t="s">
        <v>3769</v>
      </c>
      <c r="D636" s="7" t="s">
        <v>1588</v>
      </c>
      <c r="E636" s="7" t="s">
        <v>3053</v>
      </c>
      <c r="F636" s="16" t="s">
        <v>1600</v>
      </c>
      <c r="G636" s="8" t="n">
        <v>21875</v>
      </c>
    </row>
    <row r="637" customFormat="false" ht="12.75" hidden="false" customHeight="false" outlineLevel="2" collapsed="false">
      <c r="A637" s="5" t="s">
        <v>3761</v>
      </c>
      <c r="B637" s="6" t="n">
        <v>36936</v>
      </c>
      <c r="C637" s="7" t="s">
        <v>3762</v>
      </c>
      <c r="D637" s="7" t="s">
        <v>1588</v>
      </c>
      <c r="E637" s="7" t="s">
        <v>1069</v>
      </c>
      <c r="F637" s="16" t="s">
        <v>1098</v>
      </c>
      <c r="G637" s="8" t="n">
        <v>6867</v>
      </c>
    </row>
    <row r="638" customFormat="false" ht="12.75" hidden="false" customHeight="false" outlineLevel="2" collapsed="false">
      <c r="A638" s="5" t="s">
        <v>3806</v>
      </c>
      <c r="B638" s="6" t="n">
        <v>36943</v>
      </c>
      <c r="C638" s="7" t="s">
        <v>1790</v>
      </c>
      <c r="D638" s="7" t="s">
        <v>1588</v>
      </c>
      <c r="E638" s="7" t="s">
        <v>3053</v>
      </c>
      <c r="F638" s="16" t="s">
        <v>3302</v>
      </c>
      <c r="G638" s="8" t="n">
        <v>3650</v>
      </c>
    </row>
    <row r="639" customFormat="false" ht="12.75" hidden="false" customHeight="false" outlineLevel="2" collapsed="false">
      <c r="A639" s="5" t="s">
        <v>3807</v>
      </c>
      <c r="B639" s="6" t="n">
        <v>36943</v>
      </c>
      <c r="C639" s="7" t="s">
        <v>1847</v>
      </c>
      <c r="D639" s="7" t="s">
        <v>1588</v>
      </c>
      <c r="E639" s="7" t="s">
        <v>3053</v>
      </c>
      <c r="F639" s="16" t="s">
        <v>3302</v>
      </c>
      <c r="G639" s="8" t="n">
        <v>1225</v>
      </c>
    </row>
    <row r="640" customFormat="false" ht="12.75" hidden="false" customHeight="false" outlineLevel="2" collapsed="false">
      <c r="A640" s="5" t="s">
        <v>3856</v>
      </c>
      <c r="B640" s="6" t="n">
        <v>36936</v>
      </c>
      <c r="C640" s="7" t="s">
        <v>1413</v>
      </c>
      <c r="D640" s="7" t="s">
        <v>1588</v>
      </c>
      <c r="E640" s="7" t="s">
        <v>3053</v>
      </c>
      <c r="F640" s="16" t="s">
        <v>1631</v>
      </c>
      <c r="G640" s="8" t="n">
        <v>0</v>
      </c>
    </row>
    <row r="641" customFormat="false" ht="12.75" hidden="false" customHeight="false" outlineLevel="2" collapsed="false">
      <c r="A641" s="5" t="s">
        <v>3857</v>
      </c>
      <c r="B641" s="6" t="n">
        <v>36936</v>
      </c>
      <c r="C641" s="7" t="s">
        <v>243</v>
      </c>
      <c r="D641" s="7" t="s">
        <v>1588</v>
      </c>
      <c r="E641" s="7" t="s">
        <v>3053</v>
      </c>
      <c r="F641" s="16" t="s">
        <v>1631</v>
      </c>
      <c r="G641" s="8" t="n">
        <v>0</v>
      </c>
    </row>
    <row r="642" customFormat="false" ht="12.75" hidden="false" customHeight="false" outlineLevel="2" collapsed="false">
      <c r="A642" s="5" t="s">
        <v>3776</v>
      </c>
      <c r="B642" s="6" t="n">
        <v>36936</v>
      </c>
      <c r="C642" s="7" t="s">
        <v>1908</v>
      </c>
      <c r="D642" s="7" t="s">
        <v>1588</v>
      </c>
      <c r="E642" s="7" t="s">
        <v>3053</v>
      </c>
      <c r="F642" s="16" t="s">
        <v>1600</v>
      </c>
      <c r="G642" s="8" t="n">
        <v>7750</v>
      </c>
    </row>
    <row r="643" customFormat="false" ht="12.75" hidden="false" customHeight="false" outlineLevel="2" collapsed="false">
      <c r="A643" s="5" t="s">
        <v>4020</v>
      </c>
      <c r="B643" s="6" t="n">
        <v>36936</v>
      </c>
      <c r="C643" s="7" t="s">
        <v>1413</v>
      </c>
      <c r="D643" s="7" t="s">
        <v>1588</v>
      </c>
      <c r="E643" s="7" t="s">
        <v>3053</v>
      </c>
      <c r="F643" s="16" t="s">
        <v>3054</v>
      </c>
      <c r="G643" s="8" t="n">
        <v>0</v>
      </c>
    </row>
    <row r="644" customFormat="false" ht="12.75" hidden="false" customHeight="false" outlineLevel="2" collapsed="false">
      <c r="A644" s="5" t="s">
        <v>3791</v>
      </c>
      <c r="B644" s="6" t="n">
        <v>36936</v>
      </c>
      <c r="C644" s="7" t="s">
        <v>1733</v>
      </c>
      <c r="D644" s="7" t="s">
        <v>1588</v>
      </c>
      <c r="E644" s="7" t="s">
        <v>3053</v>
      </c>
      <c r="F644" s="16" t="s">
        <v>3302</v>
      </c>
      <c r="G644" s="8" t="n">
        <v>0</v>
      </c>
    </row>
    <row r="645" customFormat="false" ht="12.75" hidden="false" customHeight="false" outlineLevel="2" collapsed="false">
      <c r="A645" s="5" t="s">
        <v>3890</v>
      </c>
      <c r="B645" s="6" t="n">
        <v>36936</v>
      </c>
      <c r="C645" s="7" t="s">
        <v>2534</v>
      </c>
      <c r="D645" s="7" t="s">
        <v>1588</v>
      </c>
      <c r="E645" s="7" t="s">
        <v>3053</v>
      </c>
      <c r="F645" s="16" t="s">
        <v>1659</v>
      </c>
      <c r="G645" s="8" t="n">
        <v>45000</v>
      </c>
    </row>
    <row r="646" customFormat="false" ht="12.75" hidden="false" customHeight="false" outlineLevel="2" collapsed="false">
      <c r="A646" s="5" t="s">
        <v>4040</v>
      </c>
      <c r="B646" s="6" t="n">
        <v>36936</v>
      </c>
      <c r="C646" s="7" t="s">
        <v>4041</v>
      </c>
      <c r="D646" s="7" t="s">
        <v>1588</v>
      </c>
      <c r="E646" s="7" t="s">
        <v>3053</v>
      </c>
      <c r="F646" s="16" t="s">
        <v>1016</v>
      </c>
      <c r="G646" s="8" t="n">
        <v>40300</v>
      </c>
    </row>
    <row r="647" customFormat="false" ht="12.75" hidden="false" customHeight="false" outlineLevel="2" collapsed="false">
      <c r="A647" s="5" t="s">
        <v>3750</v>
      </c>
      <c r="B647" s="6" t="n">
        <v>36936</v>
      </c>
      <c r="C647" s="7" t="s">
        <v>1663</v>
      </c>
      <c r="D647" s="7" t="s">
        <v>1588</v>
      </c>
      <c r="E647" s="7" t="s">
        <v>3053</v>
      </c>
      <c r="F647" s="16" t="s">
        <v>1621</v>
      </c>
      <c r="G647" s="8" t="n">
        <v>250</v>
      </c>
    </row>
    <row r="648" customFormat="false" ht="12.75" hidden="false" customHeight="false" outlineLevel="2" collapsed="false">
      <c r="A648" s="5" t="s">
        <v>3751</v>
      </c>
      <c r="B648" s="6" t="n">
        <v>36936</v>
      </c>
      <c r="C648" s="7" t="s">
        <v>1663</v>
      </c>
      <c r="D648" s="7" t="s">
        <v>1588</v>
      </c>
      <c r="E648" s="7" t="s">
        <v>3053</v>
      </c>
      <c r="F648" s="16" t="s">
        <v>1621</v>
      </c>
      <c r="G648" s="8" t="n">
        <v>1210</v>
      </c>
    </row>
    <row r="649" customFormat="false" ht="12.75" hidden="false" customHeight="false" outlineLevel="2" collapsed="false">
      <c r="A649" s="5" t="s">
        <v>3777</v>
      </c>
      <c r="B649" s="6" t="n">
        <v>36936</v>
      </c>
      <c r="C649" s="7" t="s">
        <v>3436</v>
      </c>
      <c r="D649" s="7" t="s">
        <v>1588</v>
      </c>
      <c r="E649" s="7" t="s">
        <v>3030</v>
      </c>
      <c r="F649" s="16" t="s">
        <v>3302</v>
      </c>
      <c r="G649" s="8" t="n">
        <v>1800</v>
      </c>
    </row>
    <row r="650" customFormat="false" ht="12.75" hidden="false" customHeight="false" outlineLevel="2" collapsed="false">
      <c r="A650" s="5" t="s">
        <v>3768</v>
      </c>
      <c r="B650" s="6" t="n">
        <v>36936</v>
      </c>
      <c r="C650" s="7" t="s">
        <v>3769</v>
      </c>
      <c r="D650" s="7" t="s">
        <v>1588</v>
      </c>
      <c r="E650" s="7" t="s">
        <v>3030</v>
      </c>
      <c r="F650" s="16" t="s">
        <v>1600</v>
      </c>
      <c r="G650" s="8" t="n">
        <v>16160</v>
      </c>
    </row>
    <row r="651" customFormat="false" ht="12.75" hidden="false" customHeight="false" outlineLevel="2" collapsed="false">
      <c r="A651" s="5" t="s">
        <v>3949</v>
      </c>
      <c r="B651" s="6" t="n">
        <v>36937</v>
      </c>
      <c r="C651" s="7" t="s">
        <v>1699</v>
      </c>
      <c r="D651" s="7" t="s">
        <v>1588</v>
      </c>
      <c r="E651" s="7" t="s">
        <v>3053</v>
      </c>
      <c r="F651" s="16" t="s">
        <v>1280</v>
      </c>
      <c r="G651" s="8" t="n">
        <v>0</v>
      </c>
    </row>
    <row r="652" customFormat="false" ht="12.75" hidden="false" customHeight="false" outlineLevel="2" collapsed="false">
      <c r="A652" s="5" t="s">
        <v>3792</v>
      </c>
      <c r="B652" s="6" t="n">
        <v>36937</v>
      </c>
      <c r="C652" s="7" t="s">
        <v>1413</v>
      </c>
      <c r="D652" s="7" t="s">
        <v>1588</v>
      </c>
      <c r="E652" s="7" t="s">
        <v>3053</v>
      </c>
      <c r="F652" s="16" t="s">
        <v>3302</v>
      </c>
      <c r="G652" s="8" t="n">
        <v>44500</v>
      </c>
    </row>
    <row r="653" customFormat="false" ht="12.75" hidden="false" customHeight="false" outlineLevel="2" collapsed="false">
      <c r="A653" s="5" t="s">
        <v>3793</v>
      </c>
      <c r="B653" s="6" t="n">
        <v>36937</v>
      </c>
      <c r="C653" s="7" t="s">
        <v>1413</v>
      </c>
      <c r="D653" s="7" t="s">
        <v>1588</v>
      </c>
      <c r="E653" s="7" t="s">
        <v>3053</v>
      </c>
      <c r="F653" s="16" t="s">
        <v>3302</v>
      </c>
      <c r="G653" s="8" t="n">
        <v>16450</v>
      </c>
    </row>
    <row r="654" customFormat="false" ht="12.75" hidden="false" customHeight="false" outlineLevel="2" collapsed="false">
      <c r="A654" s="5" t="s">
        <v>3794</v>
      </c>
      <c r="B654" s="6" t="n">
        <v>36937</v>
      </c>
      <c r="C654" s="7" t="s">
        <v>1413</v>
      </c>
      <c r="D654" s="7" t="s">
        <v>1588</v>
      </c>
      <c r="E654" s="7" t="s">
        <v>3053</v>
      </c>
      <c r="F654" s="16" t="s">
        <v>3302</v>
      </c>
      <c r="G654" s="8" t="n">
        <v>48750</v>
      </c>
    </row>
    <row r="655" customFormat="false" ht="12.75" hidden="false" customHeight="false" outlineLevel="2" collapsed="false">
      <c r="A655" s="5" t="s">
        <v>3795</v>
      </c>
      <c r="B655" s="6" t="n">
        <v>36937</v>
      </c>
      <c r="C655" s="7" t="s">
        <v>1413</v>
      </c>
      <c r="D655" s="7" t="s">
        <v>1588</v>
      </c>
      <c r="E655" s="7" t="s">
        <v>3053</v>
      </c>
      <c r="F655" s="16" t="s">
        <v>3302</v>
      </c>
      <c r="G655" s="8" t="n">
        <v>0</v>
      </c>
    </row>
    <row r="656" customFormat="false" ht="12.75" hidden="false" customHeight="false" outlineLevel="2" collapsed="false">
      <c r="A656" s="5" t="s">
        <v>3950</v>
      </c>
      <c r="B656" s="6" t="n">
        <v>36937</v>
      </c>
      <c r="C656" s="7" t="s">
        <v>774</v>
      </c>
      <c r="D656" s="7" t="s">
        <v>1588</v>
      </c>
      <c r="E656" s="7" t="s">
        <v>3053</v>
      </c>
      <c r="F656" s="16" t="s">
        <v>1280</v>
      </c>
      <c r="G656" s="8" t="n">
        <v>0</v>
      </c>
    </row>
    <row r="657" customFormat="false" ht="12.75" hidden="false" customHeight="false" outlineLevel="2" collapsed="false">
      <c r="A657" s="5" t="s">
        <v>3858</v>
      </c>
      <c r="B657" s="6" t="n">
        <v>36937</v>
      </c>
      <c r="C657" s="7" t="s">
        <v>243</v>
      </c>
      <c r="D657" s="7" t="s">
        <v>1588</v>
      </c>
      <c r="E657" s="7" t="s">
        <v>3053</v>
      </c>
      <c r="F657" s="16" t="s">
        <v>1631</v>
      </c>
      <c r="G657" s="8" t="n">
        <v>1550</v>
      </c>
    </row>
    <row r="658" customFormat="false" ht="12.75" hidden="false" customHeight="false" outlineLevel="2" collapsed="false">
      <c r="A658" s="5" t="s">
        <v>3796</v>
      </c>
      <c r="B658" s="6" t="n">
        <v>36937</v>
      </c>
      <c r="C658" s="7" t="s">
        <v>1790</v>
      </c>
      <c r="D658" s="7" t="s">
        <v>1588</v>
      </c>
      <c r="E658" s="7" t="s">
        <v>3053</v>
      </c>
      <c r="F658" s="16" t="s">
        <v>3302</v>
      </c>
      <c r="G658" s="8" t="n">
        <v>2738</v>
      </c>
    </row>
    <row r="659" customFormat="false" ht="12.75" hidden="false" customHeight="false" outlineLevel="2" collapsed="false">
      <c r="A659" s="5" t="s">
        <v>4021</v>
      </c>
      <c r="B659" s="6" t="n">
        <v>36937</v>
      </c>
      <c r="C659" s="7" t="s">
        <v>1413</v>
      </c>
      <c r="D659" s="7" t="s">
        <v>1588</v>
      </c>
      <c r="E659" s="7" t="s">
        <v>3053</v>
      </c>
      <c r="F659" s="16" t="s">
        <v>3054</v>
      </c>
      <c r="G659" s="8" t="n">
        <v>0</v>
      </c>
    </row>
    <row r="660" customFormat="false" ht="12.75" hidden="false" customHeight="false" outlineLevel="2" collapsed="false">
      <c r="A660" s="5" t="s">
        <v>3797</v>
      </c>
      <c r="B660" s="6" t="n">
        <v>36937</v>
      </c>
      <c r="C660" s="7" t="s">
        <v>1790</v>
      </c>
      <c r="D660" s="7" t="s">
        <v>1588</v>
      </c>
      <c r="E660" s="7" t="s">
        <v>3053</v>
      </c>
      <c r="F660" s="16" t="s">
        <v>3302</v>
      </c>
      <c r="G660" s="8" t="n">
        <v>372</v>
      </c>
    </row>
    <row r="661" customFormat="false" ht="12.75" hidden="false" customHeight="false" outlineLevel="2" collapsed="false">
      <c r="A661" s="5" t="s">
        <v>3951</v>
      </c>
      <c r="B661" s="6" t="n">
        <v>36937</v>
      </c>
      <c r="C661" s="7" t="s">
        <v>2685</v>
      </c>
      <c r="D661" s="7" t="s">
        <v>1588</v>
      </c>
      <c r="E661" s="7" t="s">
        <v>3053</v>
      </c>
      <c r="F661" s="16" t="s">
        <v>1280</v>
      </c>
      <c r="G661" s="8" t="n">
        <v>110</v>
      </c>
    </row>
    <row r="662" customFormat="false" ht="12.75" hidden="false" customHeight="false" outlineLevel="2" collapsed="false">
      <c r="A662" s="5" t="s">
        <v>3952</v>
      </c>
      <c r="B662" s="6" t="n">
        <v>36937</v>
      </c>
      <c r="C662" s="7" t="s">
        <v>1699</v>
      </c>
      <c r="D662" s="7" t="s">
        <v>1588</v>
      </c>
      <c r="E662" s="7" t="s">
        <v>3053</v>
      </c>
      <c r="F662" s="16" t="s">
        <v>1280</v>
      </c>
      <c r="G662" s="8" t="n">
        <v>0</v>
      </c>
    </row>
    <row r="663" customFormat="false" ht="12.75" hidden="false" customHeight="false" outlineLevel="2" collapsed="false">
      <c r="A663" s="5" t="s">
        <v>3997</v>
      </c>
      <c r="B663" s="6" t="n">
        <v>36937</v>
      </c>
      <c r="C663" s="7" t="s">
        <v>774</v>
      </c>
      <c r="D663" s="7" t="s">
        <v>1588</v>
      </c>
      <c r="E663" s="7" t="s">
        <v>3053</v>
      </c>
      <c r="F663" s="16" t="s">
        <v>775</v>
      </c>
      <c r="G663" s="8" t="n">
        <v>0</v>
      </c>
    </row>
    <row r="664" customFormat="false" ht="12.75" hidden="false" customHeight="false" outlineLevel="2" collapsed="false">
      <c r="A664" s="5" t="s">
        <v>3933</v>
      </c>
      <c r="B664" s="6" t="n">
        <v>36937</v>
      </c>
      <c r="C664" s="7" t="s">
        <v>3934</v>
      </c>
      <c r="D664" s="7" t="s">
        <v>1588</v>
      </c>
      <c r="E664" s="7" t="s">
        <v>148</v>
      </c>
      <c r="F664" s="16" t="s">
        <v>1280</v>
      </c>
      <c r="G664" s="8" t="n">
        <v>420</v>
      </c>
    </row>
    <row r="665" customFormat="false" ht="12.75" hidden="false" customHeight="false" outlineLevel="2" collapsed="false">
      <c r="A665" s="5" t="s">
        <v>3891</v>
      </c>
      <c r="B665" s="6" t="n">
        <v>36937</v>
      </c>
      <c r="C665" s="7" t="s">
        <v>24</v>
      </c>
      <c r="D665" s="7" t="s">
        <v>1588</v>
      </c>
      <c r="E665" s="7" t="s">
        <v>3053</v>
      </c>
      <c r="F665" s="16" t="s">
        <v>1659</v>
      </c>
      <c r="G665" s="8" t="n">
        <v>14500</v>
      </c>
    </row>
    <row r="666" customFormat="false" ht="12.75" hidden="false" customHeight="false" outlineLevel="2" collapsed="false">
      <c r="A666" s="5" t="s">
        <v>3839</v>
      </c>
      <c r="B666" s="6" t="n">
        <v>36938</v>
      </c>
      <c r="C666" s="7" t="s">
        <v>3840</v>
      </c>
      <c r="D666" s="7" t="s">
        <v>1588</v>
      </c>
      <c r="E666" s="7" t="s">
        <v>130</v>
      </c>
      <c r="F666" s="16" t="s">
        <v>1631</v>
      </c>
      <c r="G666" s="8" t="n">
        <v>1550</v>
      </c>
    </row>
    <row r="667" customFormat="false" ht="12.75" hidden="false" customHeight="false" outlineLevel="2" collapsed="false">
      <c r="A667" s="5" t="s">
        <v>3953</v>
      </c>
      <c r="B667" s="6" t="n">
        <v>36938</v>
      </c>
      <c r="C667" s="7" t="s">
        <v>1699</v>
      </c>
      <c r="D667" s="7" t="s">
        <v>1588</v>
      </c>
      <c r="E667" s="7" t="s">
        <v>3053</v>
      </c>
      <c r="F667" s="16" t="s">
        <v>1280</v>
      </c>
      <c r="G667" s="8" t="n">
        <v>650</v>
      </c>
    </row>
    <row r="668" customFormat="false" ht="12.75" hidden="false" customHeight="false" outlineLevel="2" collapsed="false">
      <c r="A668" s="5" t="s">
        <v>3954</v>
      </c>
      <c r="B668" s="6" t="n">
        <v>36938</v>
      </c>
      <c r="C668" s="7" t="s">
        <v>1699</v>
      </c>
      <c r="D668" s="7" t="s">
        <v>1588</v>
      </c>
      <c r="E668" s="7" t="s">
        <v>3053</v>
      </c>
      <c r="F668" s="16" t="s">
        <v>1280</v>
      </c>
      <c r="G668" s="8" t="n">
        <v>80</v>
      </c>
    </row>
    <row r="669" customFormat="false" ht="12.75" hidden="false" customHeight="false" outlineLevel="2" collapsed="false">
      <c r="A669" s="5" t="s">
        <v>3892</v>
      </c>
      <c r="B669" s="6" t="n">
        <v>36938</v>
      </c>
      <c r="C669" s="7" t="s">
        <v>3579</v>
      </c>
      <c r="D669" s="7" t="s">
        <v>1588</v>
      </c>
      <c r="E669" s="7" t="s">
        <v>3053</v>
      </c>
      <c r="F669" s="16" t="s">
        <v>1659</v>
      </c>
      <c r="G669" s="8" t="n">
        <v>0</v>
      </c>
    </row>
    <row r="670" customFormat="false" ht="12.75" hidden="false" customHeight="false" outlineLevel="2" collapsed="false">
      <c r="A670" s="5" t="s">
        <v>3893</v>
      </c>
      <c r="B670" s="6" t="n">
        <v>36938</v>
      </c>
      <c r="C670" s="7" t="s">
        <v>3579</v>
      </c>
      <c r="D670" s="7" t="s">
        <v>1588</v>
      </c>
      <c r="E670" s="7" t="s">
        <v>3053</v>
      </c>
      <c r="F670" s="16" t="s">
        <v>1659</v>
      </c>
      <c r="G670" s="8" t="n">
        <v>0</v>
      </c>
    </row>
    <row r="671" customFormat="false" ht="12.75" hidden="false" customHeight="false" outlineLevel="2" collapsed="false">
      <c r="A671" s="5" t="s">
        <v>3894</v>
      </c>
      <c r="B671" s="6" t="n">
        <v>36938</v>
      </c>
      <c r="C671" s="7" t="s">
        <v>3579</v>
      </c>
      <c r="D671" s="7" t="s">
        <v>1588</v>
      </c>
      <c r="E671" s="7" t="s">
        <v>3053</v>
      </c>
      <c r="F671" s="16" t="s">
        <v>1659</v>
      </c>
      <c r="G671" s="8" t="n">
        <v>0</v>
      </c>
    </row>
    <row r="672" customFormat="false" ht="12.75" hidden="false" customHeight="false" outlineLevel="2" collapsed="false">
      <c r="A672" s="5" t="s">
        <v>3895</v>
      </c>
      <c r="B672" s="6" t="n">
        <v>36938</v>
      </c>
      <c r="C672" s="7" t="s">
        <v>3579</v>
      </c>
      <c r="D672" s="7" t="s">
        <v>1588</v>
      </c>
      <c r="E672" s="7" t="s">
        <v>3053</v>
      </c>
      <c r="F672" s="16" t="s">
        <v>1659</v>
      </c>
      <c r="G672" s="8" t="n">
        <v>0</v>
      </c>
    </row>
    <row r="673" customFormat="false" ht="12.75" hidden="false" customHeight="false" outlineLevel="2" collapsed="false">
      <c r="A673" s="5" t="s">
        <v>3896</v>
      </c>
      <c r="B673" s="6" t="n">
        <v>36938</v>
      </c>
      <c r="C673" s="7" t="s">
        <v>3579</v>
      </c>
      <c r="D673" s="7" t="s">
        <v>1588</v>
      </c>
      <c r="E673" s="7" t="s">
        <v>3053</v>
      </c>
      <c r="F673" s="16" t="s">
        <v>1659</v>
      </c>
      <c r="G673" s="8" t="n">
        <v>0</v>
      </c>
    </row>
    <row r="674" customFormat="false" ht="12.75" hidden="false" customHeight="false" outlineLevel="2" collapsed="false">
      <c r="A674" s="5" t="s">
        <v>3897</v>
      </c>
      <c r="B674" s="6" t="n">
        <v>36938</v>
      </c>
      <c r="C674" s="7" t="s">
        <v>3579</v>
      </c>
      <c r="D674" s="7" t="s">
        <v>1588</v>
      </c>
      <c r="E674" s="7" t="s">
        <v>3053</v>
      </c>
      <c r="F674" s="16" t="s">
        <v>1659</v>
      </c>
      <c r="G674" s="8" t="n">
        <v>0</v>
      </c>
    </row>
    <row r="675" customFormat="false" ht="12.75" hidden="false" customHeight="false" outlineLevel="2" collapsed="false">
      <c r="A675" s="5" t="s">
        <v>3898</v>
      </c>
      <c r="B675" s="6" t="n">
        <v>36938</v>
      </c>
      <c r="C675" s="7" t="s">
        <v>3579</v>
      </c>
      <c r="D675" s="7" t="s">
        <v>1588</v>
      </c>
      <c r="E675" s="7" t="s">
        <v>3053</v>
      </c>
      <c r="F675" s="16" t="s">
        <v>1659</v>
      </c>
      <c r="G675" s="8" t="n">
        <v>0</v>
      </c>
    </row>
    <row r="676" customFormat="false" ht="12.75" hidden="false" customHeight="false" outlineLevel="2" collapsed="false">
      <c r="A676" s="5" t="s">
        <v>3899</v>
      </c>
      <c r="B676" s="6" t="n">
        <v>36938</v>
      </c>
      <c r="C676" s="7" t="s">
        <v>3579</v>
      </c>
      <c r="D676" s="7" t="s">
        <v>1588</v>
      </c>
      <c r="E676" s="7" t="s">
        <v>3053</v>
      </c>
      <c r="F676" s="16" t="s">
        <v>1659</v>
      </c>
      <c r="G676" s="8" t="n">
        <v>0</v>
      </c>
    </row>
    <row r="677" customFormat="false" ht="12.75" hidden="false" customHeight="false" outlineLevel="2" collapsed="false">
      <c r="A677" s="5" t="s">
        <v>3900</v>
      </c>
      <c r="B677" s="6" t="n">
        <v>36938</v>
      </c>
      <c r="C677" s="7" t="s">
        <v>3579</v>
      </c>
      <c r="D677" s="7" t="s">
        <v>1588</v>
      </c>
      <c r="E677" s="7" t="s">
        <v>3053</v>
      </c>
      <c r="F677" s="16" t="s">
        <v>1659</v>
      </c>
      <c r="G677" s="8" t="n">
        <v>0</v>
      </c>
    </row>
    <row r="678" customFormat="false" ht="12.75" hidden="false" customHeight="false" outlineLevel="2" collapsed="false">
      <c r="A678" s="5" t="s">
        <v>3998</v>
      </c>
      <c r="B678" s="6" t="n">
        <v>36938</v>
      </c>
      <c r="C678" s="7" t="s">
        <v>774</v>
      </c>
      <c r="D678" s="7" t="s">
        <v>1588</v>
      </c>
      <c r="E678" s="7" t="s">
        <v>3053</v>
      </c>
      <c r="F678" s="16" t="s">
        <v>775</v>
      </c>
      <c r="G678" s="8" t="n">
        <v>0</v>
      </c>
    </row>
    <row r="679" customFormat="false" ht="12.75" hidden="false" customHeight="false" outlineLevel="2" collapsed="false">
      <c r="A679" s="5" t="s">
        <v>4022</v>
      </c>
      <c r="B679" s="6" t="n">
        <v>36938</v>
      </c>
      <c r="C679" s="7" t="s">
        <v>1413</v>
      </c>
      <c r="D679" s="7" t="s">
        <v>1588</v>
      </c>
      <c r="E679" s="7" t="s">
        <v>3053</v>
      </c>
      <c r="F679" s="16" t="s">
        <v>3054</v>
      </c>
      <c r="G679" s="8" t="n">
        <v>0</v>
      </c>
    </row>
    <row r="680" customFormat="false" ht="12.75" hidden="false" customHeight="false" outlineLevel="2" collapsed="false">
      <c r="A680" s="5" t="s">
        <v>3999</v>
      </c>
      <c r="B680" s="6" t="n">
        <v>36938</v>
      </c>
      <c r="C680" s="7" t="s">
        <v>774</v>
      </c>
      <c r="D680" s="7" t="s">
        <v>1588</v>
      </c>
      <c r="E680" s="7" t="s">
        <v>3053</v>
      </c>
      <c r="F680" s="16" t="s">
        <v>775</v>
      </c>
      <c r="G680" s="8" t="n">
        <v>0</v>
      </c>
    </row>
    <row r="681" customFormat="false" ht="12.75" hidden="false" customHeight="false" outlineLevel="2" collapsed="false">
      <c r="A681" s="5" t="s">
        <v>3798</v>
      </c>
      <c r="B681" s="6" t="n">
        <v>36938</v>
      </c>
      <c r="C681" s="7" t="s">
        <v>1793</v>
      </c>
      <c r="D681" s="7" t="s">
        <v>1588</v>
      </c>
      <c r="E681" s="7" t="s">
        <v>3053</v>
      </c>
      <c r="F681" s="16" t="s">
        <v>3302</v>
      </c>
      <c r="G681" s="8" t="n">
        <v>1500</v>
      </c>
    </row>
    <row r="682" customFormat="false" ht="12.75" hidden="false" customHeight="false" outlineLevel="2" collapsed="false">
      <c r="A682" s="5" t="s">
        <v>3901</v>
      </c>
      <c r="B682" s="6" t="n">
        <v>36938</v>
      </c>
      <c r="C682" s="7" t="s">
        <v>3902</v>
      </c>
      <c r="D682" s="7" t="s">
        <v>1588</v>
      </c>
      <c r="E682" s="7" t="s">
        <v>3053</v>
      </c>
      <c r="F682" s="16" t="s">
        <v>1659</v>
      </c>
      <c r="G682" s="8" t="n">
        <v>0</v>
      </c>
    </row>
    <row r="683" customFormat="false" ht="12.75" hidden="false" customHeight="false" outlineLevel="2" collapsed="false">
      <c r="A683" s="5" t="s">
        <v>3903</v>
      </c>
      <c r="B683" s="6" t="n">
        <v>36938</v>
      </c>
      <c r="C683" s="7" t="s">
        <v>3902</v>
      </c>
      <c r="D683" s="7" t="s">
        <v>1588</v>
      </c>
      <c r="E683" s="7" t="s">
        <v>3053</v>
      </c>
      <c r="F683" s="16" t="s">
        <v>1659</v>
      </c>
      <c r="G683" s="8" t="n">
        <v>82125</v>
      </c>
    </row>
    <row r="684" customFormat="false" ht="12.75" hidden="false" customHeight="false" outlineLevel="2" collapsed="false">
      <c r="A684" s="5" t="s">
        <v>4000</v>
      </c>
      <c r="B684" s="6" t="n">
        <v>36938</v>
      </c>
      <c r="C684" s="7" t="s">
        <v>774</v>
      </c>
      <c r="D684" s="7" t="s">
        <v>1588</v>
      </c>
      <c r="E684" s="7" t="s">
        <v>3053</v>
      </c>
      <c r="F684" s="16" t="s">
        <v>775</v>
      </c>
      <c r="G684" s="8" t="n">
        <v>0</v>
      </c>
    </row>
    <row r="685" customFormat="false" ht="12.75" hidden="false" customHeight="false" outlineLevel="2" collapsed="false">
      <c r="A685" s="5" t="s">
        <v>3824</v>
      </c>
      <c r="B685" s="6" t="n">
        <v>36938</v>
      </c>
      <c r="C685" s="7" t="s">
        <v>1239</v>
      </c>
      <c r="D685" s="7" t="s">
        <v>1588</v>
      </c>
      <c r="E685" s="7" t="s">
        <v>376</v>
      </c>
      <c r="F685" s="16" t="s">
        <v>3302</v>
      </c>
      <c r="G685" s="8" t="n">
        <v>155</v>
      </c>
    </row>
    <row r="686" customFormat="false" ht="12.75" hidden="false" customHeight="false" outlineLevel="2" collapsed="false">
      <c r="A686" s="5" t="s">
        <v>3955</v>
      </c>
      <c r="B686" s="6" t="n">
        <v>36938</v>
      </c>
      <c r="C686" s="7" t="s">
        <v>1413</v>
      </c>
      <c r="D686" s="7" t="s">
        <v>1588</v>
      </c>
      <c r="E686" s="7" t="s">
        <v>3053</v>
      </c>
      <c r="F686" s="16" t="s">
        <v>1280</v>
      </c>
      <c r="G686" s="8" t="n">
        <v>0</v>
      </c>
    </row>
    <row r="687" customFormat="false" ht="12.75" hidden="false" customHeight="false" outlineLevel="2" collapsed="false">
      <c r="A687" s="5" t="s">
        <v>3956</v>
      </c>
      <c r="B687" s="6" t="n">
        <v>36938</v>
      </c>
      <c r="C687" s="7" t="s">
        <v>1699</v>
      </c>
      <c r="D687" s="7" t="s">
        <v>1588</v>
      </c>
      <c r="E687" s="7" t="s">
        <v>3053</v>
      </c>
      <c r="F687" s="16" t="s">
        <v>1280</v>
      </c>
      <c r="G687" s="8" t="n">
        <v>1725</v>
      </c>
    </row>
    <row r="688" customFormat="false" ht="12.75" hidden="false" customHeight="false" outlineLevel="2" collapsed="false">
      <c r="A688" s="5" t="s">
        <v>4001</v>
      </c>
      <c r="B688" s="6" t="n">
        <v>36938</v>
      </c>
      <c r="C688" s="7" t="s">
        <v>895</v>
      </c>
      <c r="D688" s="7" t="s">
        <v>1588</v>
      </c>
      <c r="E688" s="7" t="s">
        <v>3053</v>
      </c>
      <c r="F688" s="16" t="s">
        <v>775</v>
      </c>
      <c r="G688" s="8" t="n">
        <v>0</v>
      </c>
    </row>
    <row r="689" customFormat="false" ht="12.75" hidden="false" customHeight="false" outlineLevel="2" collapsed="false">
      <c r="A689" s="5" t="s">
        <v>3919</v>
      </c>
      <c r="B689" s="6" t="n">
        <v>36938</v>
      </c>
      <c r="C689" s="7" t="s">
        <v>3920</v>
      </c>
      <c r="D689" s="7" t="s">
        <v>1588</v>
      </c>
      <c r="E689" s="7" t="s">
        <v>376</v>
      </c>
      <c r="F689" s="16" t="s">
        <v>2003</v>
      </c>
      <c r="G689" s="8" t="n">
        <v>775</v>
      </c>
    </row>
    <row r="690" customFormat="false" ht="12.75" hidden="false" customHeight="false" outlineLevel="2" collapsed="false">
      <c r="A690" s="5" t="s">
        <v>172</v>
      </c>
      <c r="B690" s="6" t="n">
        <v>37006</v>
      </c>
      <c r="C690" s="7" t="s">
        <v>144</v>
      </c>
      <c r="D690" s="7" t="s">
        <v>1588</v>
      </c>
      <c r="E690" s="7" t="s">
        <v>20</v>
      </c>
      <c r="F690" s="16" t="s">
        <v>134</v>
      </c>
      <c r="G690" s="8" t="n">
        <v>0</v>
      </c>
    </row>
    <row r="691" customFormat="false" ht="12.75" hidden="false" customHeight="false" outlineLevel="2" collapsed="false">
      <c r="A691" s="5" t="s">
        <v>172</v>
      </c>
      <c r="B691" s="6" t="n">
        <v>37007</v>
      </c>
      <c r="C691" s="7" t="s">
        <v>144</v>
      </c>
      <c r="D691" s="7" t="s">
        <v>1588</v>
      </c>
      <c r="E691" s="7" t="s">
        <v>20</v>
      </c>
      <c r="F691" s="16" t="s">
        <v>134</v>
      </c>
      <c r="G691" s="8" t="n">
        <v>0</v>
      </c>
    </row>
    <row r="692" customFormat="false" ht="12.75" hidden="false" customHeight="false" outlineLevel="2" collapsed="false">
      <c r="A692" s="5" t="s">
        <v>171</v>
      </c>
      <c r="B692" s="6" t="n">
        <v>37006</v>
      </c>
      <c r="C692" s="7" t="s">
        <v>144</v>
      </c>
      <c r="D692" s="7" t="s">
        <v>1588</v>
      </c>
      <c r="E692" s="7" t="s">
        <v>20</v>
      </c>
      <c r="F692" s="16" t="s">
        <v>134</v>
      </c>
      <c r="G692" s="8" t="n">
        <v>2125</v>
      </c>
    </row>
    <row r="693" customFormat="false" ht="12.75" hidden="false" customHeight="false" outlineLevel="2" collapsed="false">
      <c r="A693" s="5" t="s">
        <v>171</v>
      </c>
      <c r="B693" s="6" t="n">
        <v>37007</v>
      </c>
      <c r="C693" s="7" t="s">
        <v>144</v>
      </c>
      <c r="D693" s="7" t="s">
        <v>1588</v>
      </c>
      <c r="E693" s="7" t="s">
        <v>20</v>
      </c>
      <c r="F693" s="16" t="s">
        <v>134</v>
      </c>
      <c r="G693" s="8" t="n">
        <v>-2125</v>
      </c>
    </row>
    <row r="694" customFormat="false" ht="12.75" hidden="false" customHeight="false" outlineLevel="2" collapsed="false">
      <c r="A694" s="5" t="s">
        <v>3957</v>
      </c>
      <c r="B694" s="6" t="n">
        <v>36938</v>
      </c>
      <c r="C694" s="7" t="s">
        <v>1767</v>
      </c>
      <c r="D694" s="7" t="s">
        <v>1588</v>
      </c>
      <c r="E694" s="7" t="s">
        <v>3053</v>
      </c>
      <c r="F694" s="16" t="s">
        <v>1280</v>
      </c>
      <c r="G694" s="8" t="n">
        <v>0</v>
      </c>
    </row>
    <row r="695" customFormat="false" ht="12.75" hidden="false" customHeight="false" outlineLevel="2" collapsed="false">
      <c r="A695" s="5" t="s">
        <v>4024</v>
      </c>
      <c r="B695" s="6" t="n">
        <v>36938</v>
      </c>
      <c r="C695" s="7" t="s">
        <v>4025</v>
      </c>
      <c r="D695" s="7" t="s">
        <v>1588</v>
      </c>
      <c r="E695" s="7" t="s">
        <v>3034</v>
      </c>
      <c r="F695" s="16" t="s">
        <v>4026</v>
      </c>
      <c r="G695" s="8" t="n">
        <v>5059</v>
      </c>
    </row>
    <row r="696" customFormat="false" ht="12.75" hidden="false" customHeight="false" outlineLevel="2" collapsed="false">
      <c r="A696" s="5" t="s">
        <v>3799</v>
      </c>
      <c r="B696" s="6" t="n">
        <v>36942</v>
      </c>
      <c r="C696" s="7" t="s">
        <v>102</v>
      </c>
      <c r="D696" s="7" t="s">
        <v>1588</v>
      </c>
      <c r="E696" s="7" t="s">
        <v>3053</v>
      </c>
      <c r="F696" s="16" t="s">
        <v>3302</v>
      </c>
      <c r="G696" s="8" t="n">
        <v>37200</v>
      </c>
    </row>
    <row r="697" customFormat="false" ht="12.75" hidden="false" customHeight="false" outlineLevel="2" collapsed="false">
      <c r="A697" s="5" t="s">
        <v>3763</v>
      </c>
      <c r="B697" s="6" t="n">
        <v>36942</v>
      </c>
      <c r="C697" s="7" t="s">
        <v>3466</v>
      </c>
      <c r="D697" s="7" t="s">
        <v>1588</v>
      </c>
      <c r="E697" s="7" t="s">
        <v>3053</v>
      </c>
      <c r="F697" s="16" t="s">
        <v>1098</v>
      </c>
      <c r="G697" s="8" t="n">
        <v>330</v>
      </c>
    </row>
    <row r="698" customFormat="false" ht="12.75" hidden="false" customHeight="false" outlineLevel="2" collapsed="false">
      <c r="A698" s="5" t="s">
        <v>3763</v>
      </c>
      <c r="B698" s="6" t="n">
        <v>36950</v>
      </c>
      <c r="C698" s="7" t="s">
        <v>3466</v>
      </c>
      <c r="D698" s="7" t="s">
        <v>1588</v>
      </c>
      <c r="E698" s="7" t="s">
        <v>3053</v>
      </c>
      <c r="F698" s="16" t="s">
        <v>1098</v>
      </c>
      <c r="G698" s="8" t="n">
        <v>-330</v>
      </c>
    </row>
    <row r="699" customFormat="false" ht="12.75" hidden="false" customHeight="false" outlineLevel="2" collapsed="false">
      <c r="A699" s="5" t="s">
        <v>3763</v>
      </c>
      <c r="B699" s="6" t="n">
        <v>36950</v>
      </c>
      <c r="C699" s="7" t="s">
        <v>3466</v>
      </c>
      <c r="D699" s="7" t="s">
        <v>1588</v>
      </c>
      <c r="E699" s="7" t="s">
        <v>3053</v>
      </c>
      <c r="F699" s="16" t="s">
        <v>1098</v>
      </c>
      <c r="G699" s="8" t="n">
        <v>10230</v>
      </c>
    </row>
    <row r="700" customFormat="false" ht="12.75" hidden="false" customHeight="false" outlineLevel="2" collapsed="false">
      <c r="A700" s="5" t="s">
        <v>4027</v>
      </c>
      <c r="B700" s="6" t="n">
        <v>36942</v>
      </c>
      <c r="C700" s="7" t="s">
        <v>3771</v>
      </c>
      <c r="D700" s="7" t="s">
        <v>1588</v>
      </c>
      <c r="E700" s="7" t="s">
        <v>39</v>
      </c>
      <c r="F700" s="16" t="s">
        <v>1241</v>
      </c>
      <c r="G700" s="8" t="n">
        <v>35148</v>
      </c>
    </row>
    <row r="701" customFormat="false" ht="12.75" hidden="false" customHeight="false" outlineLevel="2" collapsed="false">
      <c r="A701" s="5" t="s">
        <v>3859</v>
      </c>
      <c r="B701" s="6" t="n">
        <v>36942</v>
      </c>
      <c r="C701" s="7" t="s">
        <v>243</v>
      </c>
      <c r="D701" s="7" t="s">
        <v>1588</v>
      </c>
      <c r="E701" s="7" t="s">
        <v>3053</v>
      </c>
      <c r="F701" s="16" t="s">
        <v>1631</v>
      </c>
      <c r="G701" s="8" t="n">
        <v>50</v>
      </c>
    </row>
    <row r="702" customFormat="false" ht="12.75" hidden="false" customHeight="false" outlineLevel="2" collapsed="false">
      <c r="A702" s="5" t="s">
        <v>3800</v>
      </c>
      <c r="B702" s="6" t="n">
        <v>36942</v>
      </c>
      <c r="C702" s="7" t="s">
        <v>1413</v>
      </c>
      <c r="D702" s="7" t="s">
        <v>1588</v>
      </c>
      <c r="E702" s="7" t="s">
        <v>3053</v>
      </c>
      <c r="F702" s="16" t="s">
        <v>3302</v>
      </c>
      <c r="G702" s="8" t="n">
        <v>0</v>
      </c>
    </row>
    <row r="703" customFormat="false" ht="12.75" hidden="false" customHeight="false" outlineLevel="2" collapsed="false">
      <c r="A703" s="5" t="s">
        <v>3831</v>
      </c>
      <c r="B703" s="6" t="n">
        <v>36942</v>
      </c>
      <c r="C703" s="7" t="s">
        <v>1413</v>
      </c>
      <c r="D703" s="7" t="s">
        <v>1588</v>
      </c>
      <c r="E703" s="7" t="s">
        <v>3053</v>
      </c>
      <c r="F703" s="16" t="s">
        <v>1671</v>
      </c>
      <c r="G703" s="8" t="n">
        <v>1500</v>
      </c>
    </row>
    <row r="704" customFormat="false" ht="12.75" hidden="false" customHeight="false" outlineLevel="2" collapsed="false">
      <c r="A704" s="5" t="s">
        <v>3801</v>
      </c>
      <c r="B704" s="6" t="n">
        <v>36942</v>
      </c>
      <c r="C704" s="7" t="s">
        <v>895</v>
      </c>
      <c r="D704" s="7" t="s">
        <v>1588</v>
      </c>
      <c r="E704" s="7" t="s">
        <v>3053</v>
      </c>
      <c r="F704" s="16" t="s">
        <v>3302</v>
      </c>
      <c r="G704" s="8" t="n">
        <v>0</v>
      </c>
    </row>
    <row r="705" customFormat="false" ht="12.75" hidden="false" customHeight="false" outlineLevel="2" collapsed="false">
      <c r="A705" s="5" t="s">
        <v>3836</v>
      </c>
      <c r="B705" s="6" t="n">
        <v>36939</v>
      </c>
      <c r="C705" s="7" t="s">
        <v>3835</v>
      </c>
      <c r="D705" s="7" t="s">
        <v>1588</v>
      </c>
      <c r="E705" s="7" t="s">
        <v>3030</v>
      </c>
      <c r="F705" s="16" t="s">
        <v>1631</v>
      </c>
      <c r="G705" s="8" t="n">
        <v>1800</v>
      </c>
    </row>
    <row r="706" customFormat="false" ht="12.75" hidden="false" customHeight="false" outlineLevel="2" collapsed="false">
      <c r="A706" s="5" t="s">
        <v>3802</v>
      </c>
      <c r="B706" s="6" t="n">
        <v>36942</v>
      </c>
      <c r="C706" s="7" t="s">
        <v>774</v>
      </c>
      <c r="D706" s="7" t="s">
        <v>1588</v>
      </c>
      <c r="E706" s="7" t="s">
        <v>3053</v>
      </c>
      <c r="F706" s="16" t="s">
        <v>3302</v>
      </c>
      <c r="G706" s="8" t="n">
        <v>0</v>
      </c>
    </row>
    <row r="707" customFormat="false" ht="12.75" hidden="false" customHeight="false" outlineLevel="2" collapsed="false">
      <c r="A707" s="5" t="s">
        <v>3752</v>
      </c>
      <c r="B707" s="6" t="n">
        <v>36942</v>
      </c>
      <c r="C707" s="7" t="s">
        <v>1663</v>
      </c>
      <c r="D707" s="7" t="s">
        <v>1588</v>
      </c>
      <c r="E707" s="7" t="s">
        <v>3053</v>
      </c>
      <c r="F707" s="16" t="s">
        <v>1621</v>
      </c>
      <c r="G707" s="8" t="n">
        <v>600</v>
      </c>
    </row>
    <row r="708" customFormat="false" ht="12.75" hidden="false" customHeight="false" outlineLevel="2" collapsed="false">
      <c r="A708" s="5" t="s">
        <v>3753</v>
      </c>
      <c r="B708" s="6" t="n">
        <v>36942</v>
      </c>
      <c r="C708" s="7" t="s">
        <v>1663</v>
      </c>
      <c r="D708" s="7" t="s">
        <v>1588</v>
      </c>
      <c r="E708" s="7" t="s">
        <v>3053</v>
      </c>
      <c r="F708" s="16" t="s">
        <v>1621</v>
      </c>
      <c r="G708" s="8" t="n">
        <v>250</v>
      </c>
    </row>
    <row r="709" customFormat="false" ht="12.75" hidden="false" customHeight="false" outlineLevel="2" collapsed="false">
      <c r="A709" s="5" t="s">
        <v>3958</v>
      </c>
      <c r="B709" s="6" t="n">
        <v>36942</v>
      </c>
      <c r="C709" s="7" t="s">
        <v>1699</v>
      </c>
      <c r="D709" s="7" t="s">
        <v>1588</v>
      </c>
      <c r="E709" s="7" t="s">
        <v>3053</v>
      </c>
      <c r="F709" s="16" t="s">
        <v>1280</v>
      </c>
      <c r="G709" s="8" t="n">
        <v>400</v>
      </c>
    </row>
    <row r="710" customFormat="false" ht="12.75" hidden="false" customHeight="false" outlineLevel="2" collapsed="false">
      <c r="A710" s="5" t="s">
        <v>3803</v>
      </c>
      <c r="B710" s="6" t="n">
        <v>36942</v>
      </c>
      <c r="C710" s="7" t="s">
        <v>3466</v>
      </c>
      <c r="D710" s="7" t="s">
        <v>1588</v>
      </c>
      <c r="E710" s="7" t="s">
        <v>3053</v>
      </c>
      <c r="F710" s="16" t="s">
        <v>3302</v>
      </c>
      <c r="G710" s="8" t="n">
        <v>210</v>
      </c>
    </row>
    <row r="711" customFormat="false" ht="12.75" hidden="false" customHeight="false" outlineLevel="2" collapsed="false">
      <c r="A711" s="5" t="s">
        <v>3804</v>
      </c>
      <c r="B711" s="6" t="n">
        <v>36942</v>
      </c>
      <c r="C711" s="7" t="s">
        <v>774</v>
      </c>
      <c r="D711" s="7" t="s">
        <v>1588</v>
      </c>
      <c r="E711" s="7" t="s">
        <v>3053</v>
      </c>
      <c r="F711" s="16" t="s">
        <v>3302</v>
      </c>
      <c r="G711" s="8" t="n">
        <v>0</v>
      </c>
    </row>
    <row r="712" customFormat="false" ht="12.75" hidden="false" customHeight="false" outlineLevel="2" collapsed="false">
      <c r="A712" s="5" t="s">
        <v>3805</v>
      </c>
      <c r="B712" s="6" t="n">
        <v>36942</v>
      </c>
      <c r="C712" s="7" t="s">
        <v>144</v>
      </c>
      <c r="D712" s="7" t="s">
        <v>1588</v>
      </c>
      <c r="E712" s="7" t="s">
        <v>3053</v>
      </c>
      <c r="F712" s="16" t="s">
        <v>3302</v>
      </c>
      <c r="G712" s="8" t="n">
        <v>5400</v>
      </c>
    </row>
    <row r="713" customFormat="false" ht="12.75" hidden="false" customHeight="false" outlineLevel="2" collapsed="false">
      <c r="A713" s="5" t="s">
        <v>3904</v>
      </c>
      <c r="B713" s="6" t="n">
        <v>36942</v>
      </c>
      <c r="C713" s="7" t="s">
        <v>3905</v>
      </c>
      <c r="D713" s="7" t="s">
        <v>1588</v>
      </c>
      <c r="E713" s="7" t="s">
        <v>3053</v>
      </c>
      <c r="F713" s="16" t="s">
        <v>1659</v>
      </c>
      <c r="G713" s="8" t="n">
        <v>0</v>
      </c>
    </row>
    <row r="714" customFormat="false" ht="12.75" hidden="false" customHeight="false" outlineLevel="2" collapsed="false">
      <c r="A714" s="5" t="s">
        <v>3906</v>
      </c>
      <c r="B714" s="6" t="n">
        <v>36942</v>
      </c>
      <c r="C714" s="7" t="s">
        <v>3905</v>
      </c>
      <c r="D714" s="7" t="s">
        <v>1588</v>
      </c>
      <c r="E714" s="7" t="s">
        <v>3053</v>
      </c>
      <c r="F714" s="16" t="s">
        <v>1659</v>
      </c>
      <c r="G714" s="8" t="n">
        <v>12840</v>
      </c>
    </row>
    <row r="715" customFormat="false" ht="12.75" hidden="false" customHeight="false" outlineLevel="2" collapsed="false">
      <c r="A715" s="5" t="s">
        <v>3808</v>
      </c>
      <c r="B715" s="6" t="n">
        <v>36943</v>
      </c>
      <c r="C715" s="7" t="s">
        <v>774</v>
      </c>
      <c r="D715" s="7" t="s">
        <v>1588</v>
      </c>
      <c r="E715" s="7" t="s">
        <v>3053</v>
      </c>
      <c r="F715" s="16" t="s">
        <v>3302</v>
      </c>
      <c r="G715" s="8" t="n">
        <v>0</v>
      </c>
    </row>
    <row r="716" customFormat="false" ht="12.75" hidden="false" customHeight="false" outlineLevel="2" collapsed="false">
      <c r="A716" s="5" t="s">
        <v>3809</v>
      </c>
      <c r="B716" s="6" t="n">
        <v>36943</v>
      </c>
      <c r="C716" s="7" t="s">
        <v>1793</v>
      </c>
      <c r="D716" s="7" t="s">
        <v>1588</v>
      </c>
      <c r="E716" s="7" t="s">
        <v>3053</v>
      </c>
      <c r="F716" s="16" t="s">
        <v>3302</v>
      </c>
      <c r="G716" s="8" t="n">
        <v>2000</v>
      </c>
    </row>
    <row r="717" customFormat="false" ht="12.75" hidden="false" customHeight="false" outlineLevel="2" collapsed="false">
      <c r="A717" s="5" t="s">
        <v>3959</v>
      </c>
      <c r="B717" s="6" t="n">
        <v>36943</v>
      </c>
      <c r="C717" s="7" t="s">
        <v>774</v>
      </c>
      <c r="D717" s="7" t="s">
        <v>1588</v>
      </c>
      <c r="E717" s="7" t="s">
        <v>3053</v>
      </c>
      <c r="F717" s="16" t="s">
        <v>1280</v>
      </c>
      <c r="G717" s="8" t="n">
        <v>0</v>
      </c>
    </row>
    <row r="718" customFormat="false" ht="12.75" hidden="false" customHeight="false" outlineLevel="2" collapsed="false">
      <c r="A718" s="5" t="s">
        <v>3960</v>
      </c>
      <c r="B718" s="6" t="n">
        <v>36943</v>
      </c>
      <c r="C718" s="7" t="s">
        <v>2834</v>
      </c>
      <c r="D718" s="7" t="s">
        <v>1588</v>
      </c>
      <c r="E718" s="7" t="s">
        <v>3053</v>
      </c>
      <c r="F718" s="16" t="s">
        <v>1280</v>
      </c>
      <c r="G718" s="8" t="n">
        <v>50000</v>
      </c>
    </row>
    <row r="719" customFormat="false" ht="12.75" hidden="false" customHeight="false" outlineLevel="2" collapsed="false">
      <c r="A719" s="5" t="s">
        <v>4023</v>
      </c>
      <c r="B719" s="6" t="n">
        <v>36943</v>
      </c>
      <c r="C719" s="7" t="s">
        <v>1413</v>
      </c>
      <c r="D719" s="7" t="s">
        <v>1588</v>
      </c>
      <c r="E719" s="7" t="s">
        <v>3053</v>
      </c>
      <c r="F719" s="16" t="s">
        <v>3054</v>
      </c>
      <c r="G719" s="8" t="n">
        <v>0</v>
      </c>
    </row>
    <row r="720" customFormat="false" ht="12.75" hidden="false" customHeight="false" outlineLevel="2" collapsed="false">
      <c r="A720" s="5" t="s">
        <v>3961</v>
      </c>
      <c r="B720" s="6" t="n">
        <v>36943</v>
      </c>
      <c r="C720" s="7" t="s">
        <v>3962</v>
      </c>
      <c r="D720" s="7" t="s">
        <v>1588</v>
      </c>
      <c r="E720" s="7" t="s">
        <v>3053</v>
      </c>
      <c r="F720" s="16" t="s">
        <v>1280</v>
      </c>
      <c r="G720" s="8" t="n">
        <v>0</v>
      </c>
    </row>
    <row r="721" customFormat="false" ht="12.75" hidden="false" customHeight="false" outlineLevel="2" collapsed="false">
      <c r="A721" s="5" t="s">
        <v>3810</v>
      </c>
      <c r="B721" s="6" t="n">
        <v>36943</v>
      </c>
      <c r="C721" s="7" t="s">
        <v>102</v>
      </c>
      <c r="D721" s="7" t="s">
        <v>1588</v>
      </c>
      <c r="E721" s="7" t="s">
        <v>3053</v>
      </c>
      <c r="F721" s="16" t="s">
        <v>3302</v>
      </c>
      <c r="G721" s="8" t="n">
        <v>46500</v>
      </c>
    </row>
    <row r="722" customFormat="false" ht="12.75" hidden="false" customHeight="false" outlineLevel="2" collapsed="false">
      <c r="A722" s="5" t="s">
        <v>3811</v>
      </c>
      <c r="B722" s="6" t="n">
        <v>36943</v>
      </c>
      <c r="C722" s="7" t="s">
        <v>1733</v>
      </c>
      <c r="D722" s="7" t="s">
        <v>1588</v>
      </c>
      <c r="E722" s="7" t="s">
        <v>3053</v>
      </c>
      <c r="F722" s="16" t="s">
        <v>3302</v>
      </c>
      <c r="G722" s="8" t="n">
        <v>1400</v>
      </c>
    </row>
    <row r="723" customFormat="false" ht="12.75" hidden="false" customHeight="false" outlineLevel="2" collapsed="false">
      <c r="A723" s="5" t="s">
        <v>3754</v>
      </c>
      <c r="B723" s="6" t="n">
        <v>36943</v>
      </c>
      <c r="C723" s="7" t="s">
        <v>1663</v>
      </c>
      <c r="D723" s="7" t="s">
        <v>1588</v>
      </c>
      <c r="E723" s="7" t="s">
        <v>3053</v>
      </c>
      <c r="F723" s="16" t="s">
        <v>1621</v>
      </c>
      <c r="G723" s="8" t="n">
        <v>2500</v>
      </c>
    </row>
    <row r="724" customFormat="false" ht="12.75" hidden="false" customHeight="false" outlineLevel="2" collapsed="false">
      <c r="A724" s="5" t="s">
        <v>4029</v>
      </c>
      <c r="B724" s="6" t="n">
        <v>36943</v>
      </c>
      <c r="C724" s="7" t="s">
        <v>2482</v>
      </c>
      <c r="D724" s="7" t="s">
        <v>1588</v>
      </c>
      <c r="E724" s="7" t="s">
        <v>3875</v>
      </c>
      <c r="F724" s="16" t="s">
        <v>1049</v>
      </c>
      <c r="G724" s="8" t="n">
        <v>1395</v>
      </c>
    </row>
    <row r="725" customFormat="false" ht="12.75" hidden="false" customHeight="false" outlineLevel="2" collapsed="false">
      <c r="A725" s="5" t="s">
        <v>3860</v>
      </c>
      <c r="B725" s="6" t="n">
        <v>36943</v>
      </c>
      <c r="C725" s="7" t="s">
        <v>243</v>
      </c>
      <c r="D725" s="7" t="s">
        <v>1588</v>
      </c>
      <c r="E725" s="7" t="s">
        <v>3053</v>
      </c>
      <c r="F725" s="16" t="s">
        <v>1631</v>
      </c>
      <c r="G725" s="8" t="n">
        <v>1550</v>
      </c>
    </row>
    <row r="726" customFormat="false" ht="12.75" hidden="false" customHeight="false" outlineLevel="2" collapsed="false">
      <c r="A726" s="5" t="s">
        <v>3963</v>
      </c>
      <c r="B726" s="6" t="n">
        <v>36943</v>
      </c>
      <c r="C726" s="7" t="s">
        <v>1699</v>
      </c>
      <c r="D726" s="7" t="s">
        <v>1588</v>
      </c>
      <c r="E726" s="7" t="s">
        <v>3053</v>
      </c>
      <c r="F726" s="16" t="s">
        <v>1280</v>
      </c>
      <c r="G726" s="8" t="n">
        <v>520</v>
      </c>
    </row>
    <row r="727" customFormat="false" ht="12.75" hidden="false" customHeight="false" outlineLevel="2" collapsed="false">
      <c r="A727" s="5" t="s">
        <v>3994</v>
      </c>
      <c r="B727" s="6" t="n">
        <v>36943</v>
      </c>
      <c r="C727" s="7" t="s">
        <v>264</v>
      </c>
      <c r="D727" s="7" t="s">
        <v>1588</v>
      </c>
      <c r="E727" s="7" t="s">
        <v>126</v>
      </c>
      <c r="F727" s="16" t="s">
        <v>3995</v>
      </c>
      <c r="G727" s="8" t="n">
        <v>465</v>
      </c>
    </row>
    <row r="728" customFormat="false" ht="12.75" hidden="false" customHeight="false" outlineLevel="2" collapsed="false">
      <c r="A728" s="5" t="s">
        <v>3923</v>
      </c>
      <c r="B728" s="6" t="n">
        <v>36944</v>
      </c>
      <c r="C728" s="7" t="s">
        <v>1752</v>
      </c>
      <c r="D728" s="7" t="s">
        <v>1588</v>
      </c>
      <c r="E728" s="7" t="s">
        <v>672</v>
      </c>
      <c r="F728" s="16" t="s">
        <v>1280</v>
      </c>
      <c r="G728" s="8" t="n">
        <v>1548</v>
      </c>
    </row>
    <row r="729" customFormat="false" ht="12.75" hidden="false" customHeight="false" outlineLevel="2" collapsed="false">
      <c r="A729" s="5" t="s">
        <v>3778</v>
      </c>
      <c r="B729" s="6" t="n">
        <v>36943</v>
      </c>
      <c r="C729" s="7" t="s">
        <v>2337</v>
      </c>
      <c r="D729" s="7" t="s">
        <v>1588</v>
      </c>
      <c r="E729" s="7" t="s">
        <v>130</v>
      </c>
      <c r="F729" s="16" t="s">
        <v>3302</v>
      </c>
      <c r="G729" s="8" t="n">
        <v>25218</v>
      </c>
    </row>
    <row r="730" customFormat="false" ht="12.75" hidden="false" customHeight="false" outlineLevel="2" collapsed="false">
      <c r="A730" s="5" t="s">
        <v>4002</v>
      </c>
      <c r="B730" s="6" t="n">
        <v>36944</v>
      </c>
      <c r="C730" s="7" t="s">
        <v>774</v>
      </c>
      <c r="D730" s="7" t="s">
        <v>1588</v>
      </c>
      <c r="E730" s="7" t="s">
        <v>3053</v>
      </c>
      <c r="F730" s="16" t="s">
        <v>775</v>
      </c>
      <c r="G730" s="8" t="n">
        <v>0</v>
      </c>
    </row>
    <row r="731" customFormat="false" ht="12.75" hidden="false" customHeight="false" outlineLevel="2" collapsed="false">
      <c r="A731" s="5" t="s">
        <v>3916</v>
      </c>
      <c r="B731" s="6" t="n">
        <v>36949</v>
      </c>
      <c r="C731" s="7" t="s">
        <v>1413</v>
      </c>
      <c r="D731" s="7" t="s">
        <v>1588</v>
      </c>
      <c r="E731" s="7" t="s">
        <v>3053</v>
      </c>
      <c r="F731" s="16" t="s">
        <v>2003</v>
      </c>
      <c r="G731" s="8" t="n">
        <v>49500</v>
      </c>
    </row>
    <row r="732" customFormat="false" ht="12.75" hidden="false" customHeight="false" outlineLevel="2" collapsed="false">
      <c r="A732" s="5" t="s">
        <v>3907</v>
      </c>
      <c r="B732" s="6" t="n">
        <v>36950</v>
      </c>
      <c r="C732" s="7" t="s">
        <v>3293</v>
      </c>
      <c r="D732" s="7" t="s">
        <v>1588</v>
      </c>
      <c r="E732" s="7" t="s">
        <v>3053</v>
      </c>
      <c r="F732" s="16" t="s">
        <v>1659</v>
      </c>
      <c r="G732" s="8" t="n">
        <v>38845</v>
      </c>
    </row>
    <row r="733" customFormat="false" ht="12.75" hidden="false" customHeight="false" outlineLevel="2" collapsed="false">
      <c r="A733" s="5" t="s">
        <v>4003</v>
      </c>
      <c r="B733" s="6" t="n">
        <v>36944</v>
      </c>
      <c r="C733" s="7" t="s">
        <v>774</v>
      </c>
      <c r="D733" s="7" t="s">
        <v>1588</v>
      </c>
      <c r="E733" s="7" t="s">
        <v>3053</v>
      </c>
      <c r="F733" s="16" t="s">
        <v>775</v>
      </c>
      <c r="G733" s="8" t="n">
        <v>0</v>
      </c>
    </row>
    <row r="734" customFormat="false" ht="12.75" hidden="false" customHeight="false" outlineLevel="2" collapsed="false">
      <c r="A734" s="5" t="s">
        <v>4004</v>
      </c>
      <c r="B734" s="6" t="n">
        <v>36944</v>
      </c>
      <c r="C734" s="7" t="s">
        <v>774</v>
      </c>
      <c r="D734" s="7" t="s">
        <v>1588</v>
      </c>
      <c r="E734" s="7" t="s">
        <v>3053</v>
      </c>
      <c r="F734" s="16" t="s">
        <v>775</v>
      </c>
      <c r="G734" s="8" t="n">
        <v>0</v>
      </c>
    </row>
    <row r="735" customFormat="false" ht="12.75" hidden="false" customHeight="false" outlineLevel="2" collapsed="false">
      <c r="A735" s="5" t="s">
        <v>3983</v>
      </c>
      <c r="B735" s="6" t="n">
        <v>36944</v>
      </c>
      <c r="C735" s="7" t="s">
        <v>3984</v>
      </c>
      <c r="D735" s="7" t="s">
        <v>1588</v>
      </c>
      <c r="E735" s="7" t="s">
        <v>3985</v>
      </c>
      <c r="F735" s="16" t="s">
        <v>1280</v>
      </c>
      <c r="G735" s="8" t="n">
        <v>36000</v>
      </c>
    </row>
    <row r="736" customFormat="false" ht="12.75" hidden="false" customHeight="false" outlineLevel="2" collapsed="false">
      <c r="A736" s="5" t="s">
        <v>3986</v>
      </c>
      <c r="B736" s="6" t="n">
        <v>36944</v>
      </c>
      <c r="C736" s="7" t="s">
        <v>3984</v>
      </c>
      <c r="D736" s="7" t="s">
        <v>1588</v>
      </c>
      <c r="E736" s="7" t="s">
        <v>3985</v>
      </c>
      <c r="F736" s="16" t="s">
        <v>1280</v>
      </c>
      <c r="G736" s="8" t="n">
        <v>0</v>
      </c>
    </row>
    <row r="737" customFormat="false" ht="12.75" hidden="false" customHeight="false" outlineLevel="2" collapsed="false">
      <c r="A737" s="5" t="s">
        <v>3987</v>
      </c>
      <c r="B737" s="6" t="n">
        <v>36944</v>
      </c>
      <c r="C737" s="7" t="s">
        <v>3984</v>
      </c>
      <c r="D737" s="7" t="s">
        <v>1588</v>
      </c>
      <c r="E737" s="7" t="s">
        <v>3985</v>
      </c>
      <c r="F737" s="16" t="s">
        <v>1280</v>
      </c>
      <c r="G737" s="8" t="n">
        <v>1</v>
      </c>
    </row>
    <row r="738" customFormat="false" ht="12.75" hidden="false" customHeight="false" outlineLevel="2" collapsed="false">
      <c r="A738" s="5" t="s">
        <v>3988</v>
      </c>
      <c r="B738" s="6" t="n">
        <v>36944</v>
      </c>
      <c r="C738" s="7" t="s">
        <v>3984</v>
      </c>
      <c r="D738" s="7" t="s">
        <v>1588</v>
      </c>
      <c r="E738" s="7" t="s">
        <v>3985</v>
      </c>
      <c r="F738" s="16" t="s">
        <v>1280</v>
      </c>
      <c r="G738" s="8" t="n">
        <v>2</v>
      </c>
    </row>
    <row r="739" customFormat="false" ht="12.75" hidden="false" customHeight="false" outlineLevel="2" collapsed="false">
      <c r="A739" s="5" t="s">
        <v>3730</v>
      </c>
      <c r="B739" s="6" t="n">
        <v>36944</v>
      </c>
      <c r="C739" s="7" t="s">
        <v>3727</v>
      </c>
      <c r="D739" s="7" t="s">
        <v>1588</v>
      </c>
      <c r="E739" s="7" t="s">
        <v>126</v>
      </c>
      <c r="F739" s="16" t="s">
        <v>1621</v>
      </c>
      <c r="G739" s="8" t="n">
        <v>5253</v>
      </c>
    </row>
    <row r="740" customFormat="false" ht="12.75" hidden="false" customHeight="false" outlineLevel="2" collapsed="false">
      <c r="A740" s="5" t="s">
        <v>3861</v>
      </c>
      <c r="B740" s="6" t="n">
        <v>36944</v>
      </c>
      <c r="C740" s="7" t="s">
        <v>243</v>
      </c>
      <c r="D740" s="7" t="s">
        <v>1588</v>
      </c>
      <c r="E740" s="7" t="s">
        <v>3053</v>
      </c>
      <c r="F740" s="16" t="s">
        <v>1631</v>
      </c>
      <c r="G740" s="8" t="n">
        <v>2325</v>
      </c>
    </row>
    <row r="741" customFormat="false" ht="12.75" hidden="false" customHeight="false" outlineLevel="2" collapsed="false">
      <c r="A741" s="5" t="s">
        <v>3812</v>
      </c>
      <c r="B741" s="6" t="n">
        <v>36944</v>
      </c>
      <c r="C741" s="7" t="s">
        <v>774</v>
      </c>
      <c r="D741" s="7" t="s">
        <v>1588</v>
      </c>
      <c r="E741" s="7" t="s">
        <v>3053</v>
      </c>
      <c r="F741" s="16" t="s">
        <v>3302</v>
      </c>
      <c r="G741" s="8" t="n">
        <v>0</v>
      </c>
    </row>
    <row r="742" customFormat="false" ht="12.75" hidden="false" customHeight="false" outlineLevel="2" collapsed="false">
      <c r="A742" s="5" t="s">
        <v>3964</v>
      </c>
      <c r="B742" s="6" t="n">
        <v>36944</v>
      </c>
      <c r="C742" s="7" t="s">
        <v>3965</v>
      </c>
      <c r="D742" s="7" t="s">
        <v>1588</v>
      </c>
      <c r="E742" s="7" t="s">
        <v>3053</v>
      </c>
      <c r="F742" s="16" t="s">
        <v>1280</v>
      </c>
      <c r="G742" s="8" t="n">
        <v>875</v>
      </c>
    </row>
    <row r="743" customFormat="false" ht="12.75" hidden="false" customHeight="false" outlineLevel="2" collapsed="false">
      <c r="A743" s="5" t="s">
        <v>3966</v>
      </c>
      <c r="B743" s="6" t="n">
        <v>36945</v>
      </c>
      <c r="C743" s="7" t="s">
        <v>1752</v>
      </c>
      <c r="D743" s="7" t="s">
        <v>1588</v>
      </c>
      <c r="E743" s="7" t="s">
        <v>3053</v>
      </c>
      <c r="F743" s="16" t="s">
        <v>1280</v>
      </c>
      <c r="G743" s="8" t="n">
        <v>0</v>
      </c>
    </row>
    <row r="744" customFormat="false" ht="12.75" hidden="false" customHeight="false" outlineLevel="2" collapsed="false">
      <c r="A744" s="5" t="s">
        <v>3841</v>
      </c>
      <c r="B744" s="6" t="n">
        <v>36945</v>
      </c>
      <c r="C744" s="7" t="s">
        <v>3840</v>
      </c>
      <c r="D744" s="7" t="s">
        <v>1588</v>
      </c>
      <c r="E744" s="7" t="s">
        <v>130</v>
      </c>
      <c r="F744" s="16" t="s">
        <v>1631</v>
      </c>
      <c r="G744" s="8" t="n">
        <v>23000</v>
      </c>
    </row>
    <row r="745" customFormat="false" ht="12.75" hidden="false" customHeight="false" outlineLevel="2" collapsed="false">
      <c r="A745" s="5" t="s">
        <v>4005</v>
      </c>
      <c r="B745" s="6" t="n">
        <v>36945</v>
      </c>
      <c r="C745" s="7" t="s">
        <v>774</v>
      </c>
      <c r="D745" s="7" t="s">
        <v>1588</v>
      </c>
      <c r="E745" s="7" t="s">
        <v>3053</v>
      </c>
      <c r="F745" s="16" t="s">
        <v>775</v>
      </c>
      <c r="G745" s="8" t="n">
        <v>0</v>
      </c>
    </row>
    <row r="746" customFormat="false" ht="12.75" hidden="false" customHeight="false" outlineLevel="2" collapsed="false">
      <c r="A746" s="5" t="s">
        <v>3967</v>
      </c>
      <c r="B746" s="6" t="n">
        <v>36945</v>
      </c>
      <c r="C746" s="7" t="s">
        <v>65</v>
      </c>
      <c r="D746" s="7" t="s">
        <v>1588</v>
      </c>
      <c r="E746" s="7" t="s">
        <v>3053</v>
      </c>
      <c r="F746" s="16" t="s">
        <v>1280</v>
      </c>
      <c r="G746" s="8" t="n">
        <v>1860</v>
      </c>
    </row>
    <row r="747" customFormat="false" ht="12.75" hidden="false" customHeight="false" outlineLevel="2" collapsed="false">
      <c r="A747" s="5" t="s">
        <v>3968</v>
      </c>
      <c r="B747" s="6" t="n">
        <v>36945</v>
      </c>
      <c r="C747" s="7" t="s">
        <v>1767</v>
      </c>
      <c r="D747" s="7" t="s">
        <v>1588</v>
      </c>
      <c r="E747" s="7" t="s">
        <v>3053</v>
      </c>
      <c r="F747" s="16" t="s">
        <v>1280</v>
      </c>
      <c r="G747" s="8" t="n">
        <v>-58</v>
      </c>
    </row>
    <row r="748" customFormat="false" ht="12.75" hidden="false" customHeight="false" outlineLevel="2" collapsed="false">
      <c r="A748" s="5" t="s">
        <v>3969</v>
      </c>
      <c r="B748" s="6" t="n">
        <v>36945</v>
      </c>
      <c r="C748" s="7" t="s">
        <v>1767</v>
      </c>
      <c r="D748" s="7" t="s">
        <v>1588</v>
      </c>
      <c r="E748" s="7" t="s">
        <v>3053</v>
      </c>
      <c r="F748" s="16" t="s">
        <v>1280</v>
      </c>
      <c r="G748" s="8" t="n">
        <v>2635</v>
      </c>
    </row>
    <row r="749" customFormat="false" ht="12.75" hidden="false" customHeight="false" outlineLevel="2" collapsed="false">
      <c r="A749" s="5" t="s">
        <v>4006</v>
      </c>
      <c r="B749" s="6" t="n">
        <v>36945</v>
      </c>
      <c r="C749" s="7" t="s">
        <v>774</v>
      </c>
      <c r="D749" s="7" t="s">
        <v>1588</v>
      </c>
      <c r="E749" s="7" t="s">
        <v>3053</v>
      </c>
      <c r="F749" s="16" t="s">
        <v>775</v>
      </c>
      <c r="G749" s="8" t="n">
        <v>0</v>
      </c>
    </row>
    <row r="750" customFormat="false" ht="12.75" hidden="false" customHeight="false" outlineLevel="2" collapsed="false">
      <c r="A750" s="5" t="s">
        <v>3970</v>
      </c>
      <c r="B750" s="6" t="n">
        <v>36945</v>
      </c>
      <c r="C750" s="7" t="s">
        <v>1767</v>
      </c>
      <c r="D750" s="7" t="s">
        <v>1588</v>
      </c>
      <c r="E750" s="7" t="s">
        <v>3053</v>
      </c>
      <c r="F750" s="16" t="s">
        <v>1280</v>
      </c>
      <c r="G750" s="8" t="n">
        <v>0</v>
      </c>
    </row>
    <row r="751" customFormat="false" ht="12.75" hidden="false" customHeight="false" outlineLevel="2" collapsed="false">
      <c r="A751" s="5" t="s">
        <v>4007</v>
      </c>
      <c r="B751" s="6" t="n">
        <v>36945</v>
      </c>
      <c r="C751" s="7" t="s">
        <v>774</v>
      </c>
      <c r="D751" s="7" t="s">
        <v>1588</v>
      </c>
      <c r="E751" s="7" t="s">
        <v>3053</v>
      </c>
      <c r="F751" s="16" t="s">
        <v>775</v>
      </c>
      <c r="G751" s="8" t="n">
        <v>0</v>
      </c>
    </row>
    <row r="752" customFormat="false" ht="12.75" hidden="false" customHeight="false" outlineLevel="2" collapsed="false">
      <c r="A752" s="5" t="s">
        <v>3971</v>
      </c>
      <c r="B752" s="6" t="n">
        <v>36945</v>
      </c>
      <c r="C752" s="7" t="s">
        <v>1767</v>
      </c>
      <c r="D752" s="7" t="s">
        <v>1588</v>
      </c>
      <c r="E752" s="7" t="s">
        <v>3053</v>
      </c>
      <c r="F752" s="16" t="s">
        <v>1280</v>
      </c>
      <c r="G752" s="8" t="n">
        <v>1550</v>
      </c>
    </row>
    <row r="753" customFormat="false" ht="12.75" hidden="false" customHeight="false" outlineLevel="2" collapsed="false">
      <c r="A753" s="5" t="s">
        <v>3813</v>
      </c>
      <c r="B753" s="6" t="n">
        <v>36945</v>
      </c>
      <c r="C753" s="7" t="s">
        <v>3814</v>
      </c>
      <c r="D753" s="7" t="s">
        <v>1588</v>
      </c>
      <c r="E753" s="7" t="s">
        <v>3053</v>
      </c>
      <c r="F753" s="16" t="s">
        <v>3302</v>
      </c>
      <c r="G753" s="8" t="n">
        <v>910</v>
      </c>
    </row>
    <row r="754" customFormat="false" ht="12.75" hidden="false" customHeight="false" outlineLevel="2" collapsed="false">
      <c r="A754" s="5" t="s">
        <v>4008</v>
      </c>
      <c r="B754" s="6" t="n">
        <v>36945</v>
      </c>
      <c r="C754" s="7" t="s">
        <v>774</v>
      </c>
      <c r="D754" s="7" t="s">
        <v>1588</v>
      </c>
      <c r="E754" s="7" t="s">
        <v>3053</v>
      </c>
      <c r="F754" s="16" t="s">
        <v>775</v>
      </c>
      <c r="G754" s="8" t="n">
        <v>0</v>
      </c>
    </row>
    <row r="755" customFormat="false" ht="12.75" hidden="false" customHeight="false" outlineLevel="2" collapsed="false">
      <c r="A755" s="5" t="s">
        <v>3972</v>
      </c>
      <c r="B755" s="6" t="n">
        <v>36945</v>
      </c>
      <c r="C755" s="7" t="s">
        <v>1677</v>
      </c>
      <c r="D755" s="7" t="s">
        <v>1588</v>
      </c>
      <c r="E755" s="7" t="s">
        <v>3053</v>
      </c>
      <c r="F755" s="16" t="s">
        <v>1280</v>
      </c>
      <c r="G755" s="8" t="n">
        <v>2400</v>
      </c>
    </row>
    <row r="756" customFormat="false" ht="12.75" hidden="false" customHeight="false" outlineLevel="2" collapsed="false">
      <c r="A756" s="5" t="s">
        <v>3982</v>
      </c>
      <c r="B756" s="6" t="n">
        <v>36950</v>
      </c>
      <c r="C756" s="7" t="s">
        <v>1308</v>
      </c>
      <c r="D756" s="7" t="s">
        <v>1588</v>
      </c>
      <c r="E756" s="7" t="s">
        <v>3053</v>
      </c>
      <c r="F756" s="16" t="s">
        <v>1280</v>
      </c>
      <c r="G756" s="8" t="n">
        <v>3100</v>
      </c>
    </row>
    <row r="757" customFormat="false" ht="12.75" hidden="false" customHeight="false" outlineLevel="2" collapsed="false">
      <c r="A757" s="5" t="s">
        <v>3755</v>
      </c>
      <c r="B757" s="6" t="n">
        <v>36945</v>
      </c>
      <c r="C757" s="7" t="s">
        <v>1663</v>
      </c>
      <c r="D757" s="7" t="s">
        <v>1588</v>
      </c>
      <c r="E757" s="7" t="s">
        <v>3053</v>
      </c>
      <c r="F757" s="16" t="s">
        <v>1621</v>
      </c>
      <c r="G757" s="8" t="n">
        <v>1250</v>
      </c>
    </row>
    <row r="758" customFormat="false" ht="12.75" hidden="false" customHeight="false" outlineLevel="2" collapsed="false">
      <c r="A758" s="5" t="s">
        <v>3756</v>
      </c>
      <c r="B758" s="6" t="n">
        <v>36945</v>
      </c>
      <c r="C758" s="7" t="s">
        <v>1663</v>
      </c>
      <c r="D758" s="7" t="s">
        <v>1588</v>
      </c>
      <c r="E758" s="7" t="s">
        <v>3053</v>
      </c>
      <c r="F758" s="16" t="s">
        <v>1621</v>
      </c>
      <c r="G758" s="8" t="n">
        <v>1250</v>
      </c>
    </row>
    <row r="759" customFormat="false" ht="12.75" hidden="false" customHeight="false" outlineLevel="2" collapsed="false">
      <c r="A759" s="5" t="s">
        <v>3991</v>
      </c>
      <c r="B759" s="6" t="n">
        <v>36945</v>
      </c>
      <c r="C759" s="7" t="s">
        <v>3930</v>
      </c>
      <c r="D759" s="7" t="s">
        <v>1588</v>
      </c>
      <c r="E759" s="7" t="s">
        <v>376</v>
      </c>
      <c r="F759" s="16" t="s">
        <v>1280</v>
      </c>
      <c r="G759" s="8" t="n">
        <v>3100</v>
      </c>
    </row>
    <row r="760" customFormat="false" ht="12.75" hidden="false" customHeight="false" outlineLevel="2" collapsed="false">
      <c r="A760" s="5" t="s">
        <v>3584</v>
      </c>
      <c r="B760" s="6" t="n">
        <v>36951</v>
      </c>
      <c r="C760" s="7" t="s">
        <v>1767</v>
      </c>
      <c r="D760" s="7" t="s">
        <v>1588</v>
      </c>
      <c r="E760" s="7" t="s">
        <v>3053</v>
      </c>
      <c r="F760" s="16" t="s">
        <v>1280</v>
      </c>
      <c r="G760" s="8" t="n">
        <v>775</v>
      </c>
    </row>
    <row r="761" customFormat="false" ht="12.75" hidden="false" customHeight="false" outlineLevel="2" collapsed="false">
      <c r="A761" s="5" t="s">
        <v>4043</v>
      </c>
      <c r="B761" s="6" t="n">
        <v>36945</v>
      </c>
      <c r="C761" s="7" t="s">
        <v>53</v>
      </c>
      <c r="D761" s="7" t="s">
        <v>1588</v>
      </c>
      <c r="E761" s="7" t="s">
        <v>3053</v>
      </c>
      <c r="F761" s="16" t="s">
        <v>970</v>
      </c>
      <c r="G761" s="8" t="n">
        <v>9125</v>
      </c>
    </row>
    <row r="762" customFormat="false" ht="12.75" hidden="false" customHeight="false" outlineLevel="2" collapsed="false">
      <c r="A762" s="5" t="s">
        <v>3825</v>
      </c>
      <c r="B762" s="6" t="n">
        <v>36945</v>
      </c>
      <c r="C762" s="7" t="s">
        <v>3826</v>
      </c>
      <c r="D762" s="7" t="s">
        <v>1588</v>
      </c>
      <c r="E762" s="7" t="s">
        <v>3034</v>
      </c>
      <c r="F762" s="16" t="s">
        <v>3302</v>
      </c>
      <c r="G762" s="8" t="n">
        <v>11625</v>
      </c>
    </row>
    <row r="763" customFormat="false" ht="12.75" hidden="false" customHeight="false" outlineLevel="2" collapsed="false">
      <c r="A763" s="5" t="s">
        <v>3862</v>
      </c>
      <c r="B763" s="6" t="n">
        <v>36945</v>
      </c>
      <c r="C763" s="7" t="s">
        <v>243</v>
      </c>
      <c r="D763" s="7" t="s">
        <v>1588</v>
      </c>
      <c r="E763" s="7" t="s">
        <v>3053</v>
      </c>
      <c r="F763" s="16" t="s">
        <v>1631</v>
      </c>
      <c r="G763" s="8" t="n">
        <v>0</v>
      </c>
    </row>
    <row r="764" customFormat="false" ht="12.75" hidden="false" customHeight="false" outlineLevel="2" collapsed="false">
      <c r="A764" s="5" t="s">
        <v>3815</v>
      </c>
      <c r="B764" s="6" t="n">
        <v>36948</v>
      </c>
      <c r="C764" s="7" t="s">
        <v>2385</v>
      </c>
      <c r="D764" s="7" t="s">
        <v>1588</v>
      </c>
      <c r="E764" s="7" t="s">
        <v>3053</v>
      </c>
      <c r="F764" s="16" t="s">
        <v>3302</v>
      </c>
      <c r="G764" s="8" t="n">
        <v>1070</v>
      </c>
    </row>
    <row r="765" customFormat="false" ht="12.75" hidden="false" customHeight="false" outlineLevel="2" collapsed="false">
      <c r="A765" s="5" t="s">
        <v>4028</v>
      </c>
      <c r="B765" s="6" t="n">
        <v>36948</v>
      </c>
      <c r="C765" s="7" t="s">
        <v>774</v>
      </c>
      <c r="D765" s="7" t="s">
        <v>1588</v>
      </c>
      <c r="E765" s="7" t="s">
        <v>3053</v>
      </c>
      <c r="F765" s="16" t="s">
        <v>1241</v>
      </c>
      <c r="G765" s="8" t="n">
        <v>0</v>
      </c>
    </row>
    <row r="766" customFormat="false" ht="12.75" hidden="false" customHeight="false" outlineLevel="2" collapsed="false">
      <c r="A766" s="5" t="s">
        <v>3863</v>
      </c>
      <c r="B766" s="6" t="n">
        <v>36948</v>
      </c>
      <c r="C766" s="7" t="s">
        <v>774</v>
      </c>
      <c r="D766" s="7" t="s">
        <v>1588</v>
      </c>
      <c r="E766" s="7" t="s">
        <v>3053</v>
      </c>
      <c r="F766" s="16" t="s">
        <v>1631</v>
      </c>
      <c r="G766" s="8" t="n">
        <v>0</v>
      </c>
    </row>
    <row r="767" customFormat="false" ht="12.75" hidden="false" customHeight="false" outlineLevel="2" collapsed="false">
      <c r="A767" s="5" t="s">
        <v>3764</v>
      </c>
      <c r="B767" s="6" t="n">
        <v>36948</v>
      </c>
      <c r="C767" s="7" t="s">
        <v>3765</v>
      </c>
      <c r="D767" s="7" t="s">
        <v>1588</v>
      </c>
      <c r="E767" s="7" t="s">
        <v>3053</v>
      </c>
      <c r="F767" s="16" t="s">
        <v>1098</v>
      </c>
      <c r="G767" s="8" t="n">
        <v>312</v>
      </c>
    </row>
    <row r="768" customFormat="false" ht="12.75" hidden="false" customHeight="false" outlineLevel="2" collapsed="false">
      <c r="A768" s="5" t="s">
        <v>3914</v>
      </c>
      <c r="B768" s="6" t="n">
        <v>36948</v>
      </c>
      <c r="C768" s="7" t="s">
        <v>774</v>
      </c>
      <c r="D768" s="7" t="s">
        <v>1588</v>
      </c>
      <c r="E768" s="7" t="s">
        <v>3053</v>
      </c>
      <c r="F768" s="16" t="s">
        <v>2003</v>
      </c>
      <c r="G768" s="8" t="n">
        <v>0</v>
      </c>
    </row>
    <row r="769" customFormat="false" ht="12.75" hidden="false" customHeight="false" outlineLevel="2" collapsed="false">
      <c r="A769" s="5" t="s">
        <v>3766</v>
      </c>
      <c r="B769" s="6" t="n">
        <v>36948</v>
      </c>
      <c r="C769" s="7" t="s">
        <v>3765</v>
      </c>
      <c r="D769" s="7" t="s">
        <v>1588</v>
      </c>
      <c r="E769" s="7" t="s">
        <v>3053</v>
      </c>
      <c r="F769" s="16" t="s">
        <v>1098</v>
      </c>
      <c r="G769" s="8" t="n">
        <v>897</v>
      </c>
    </row>
    <row r="770" customFormat="false" ht="12.75" hidden="false" customHeight="false" outlineLevel="2" collapsed="false">
      <c r="A770" s="5" t="s">
        <v>3767</v>
      </c>
      <c r="B770" s="6" t="n">
        <v>36948</v>
      </c>
      <c r="C770" s="7" t="s">
        <v>3765</v>
      </c>
      <c r="D770" s="7" t="s">
        <v>1588</v>
      </c>
      <c r="E770" s="7" t="s">
        <v>3053</v>
      </c>
      <c r="F770" s="16" t="s">
        <v>1098</v>
      </c>
      <c r="G770" s="8" t="n">
        <v>4080</v>
      </c>
    </row>
    <row r="771" customFormat="false" ht="12.75" hidden="false" customHeight="false" outlineLevel="2" collapsed="false">
      <c r="A771" s="5" t="s">
        <v>3915</v>
      </c>
      <c r="B771" s="6" t="n">
        <v>36948</v>
      </c>
      <c r="C771" s="7" t="s">
        <v>774</v>
      </c>
      <c r="D771" s="7" t="s">
        <v>1588</v>
      </c>
      <c r="E771" s="7" t="s">
        <v>3053</v>
      </c>
      <c r="F771" s="16" t="s">
        <v>2003</v>
      </c>
      <c r="G771" s="8" t="n">
        <v>0</v>
      </c>
    </row>
    <row r="772" customFormat="false" ht="12.75" hidden="false" customHeight="false" outlineLevel="2" collapsed="false">
      <c r="A772" s="5" t="s">
        <v>3975</v>
      </c>
      <c r="B772" s="6" t="n">
        <v>36948</v>
      </c>
      <c r="C772" s="7" t="s">
        <v>1701</v>
      </c>
      <c r="D772" s="7" t="s">
        <v>1588</v>
      </c>
      <c r="E772" s="7" t="s">
        <v>3053</v>
      </c>
      <c r="F772" s="16" t="s">
        <v>1280</v>
      </c>
      <c r="G772" s="8" t="n">
        <v>6750</v>
      </c>
    </row>
    <row r="773" customFormat="false" ht="12.75" hidden="false" customHeight="false" outlineLevel="2" collapsed="false">
      <c r="A773" s="5" t="s">
        <v>3976</v>
      </c>
      <c r="B773" s="6" t="n">
        <v>36948</v>
      </c>
      <c r="C773" s="7" t="s">
        <v>2024</v>
      </c>
      <c r="D773" s="7" t="s">
        <v>1588</v>
      </c>
      <c r="E773" s="7" t="s">
        <v>3053</v>
      </c>
      <c r="F773" s="16" t="s">
        <v>1280</v>
      </c>
      <c r="G773" s="8" t="n">
        <v>750</v>
      </c>
    </row>
    <row r="774" customFormat="false" ht="12.75" hidden="false" customHeight="false" outlineLevel="2" collapsed="false">
      <c r="A774" s="5" t="s">
        <v>3977</v>
      </c>
      <c r="B774" s="6" t="n">
        <v>36948</v>
      </c>
      <c r="C774" s="7" t="s">
        <v>3978</v>
      </c>
      <c r="D774" s="7" t="s">
        <v>1588</v>
      </c>
      <c r="E774" s="7" t="s">
        <v>3053</v>
      </c>
      <c r="F774" s="16" t="s">
        <v>1280</v>
      </c>
      <c r="G774" s="8" t="n">
        <v>6900</v>
      </c>
    </row>
    <row r="775" customFormat="false" ht="12.75" hidden="false" customHeight="false" outlineLevel="2" collapsed="false">
      <c r="A775" s="5" t="s">
        <v>3979</v>
      </c>
      <c r="B775" s="6" t="n">
        <v>36948</v>
      </c>
      <c r="C775" s="7" t="s">
        <v>774</v>
      </c>
      <c r="D775" s="7" t="s">
        <v>1588</v>
      </c>
      <c r="E775" s="7" t="s">
        <v>3053</v>
      </c>
      <c r="F775" s="16" t="s">
        <v>1280</v>
      </c>
      <c r="G775" s="8" t="n">
        <v>0</v>
      </c>
    </row>
    <row r="776" customFormat="false" ht="12.75" hidden="false" customHeight="false" outlineLevel="2" collapsed="false">
      <c r="A776" s="5" t="s">
        <v>3980</v>
      </c>
      <c r="B776" s="6" t="n">
        <v>36948</v>
      </c>
      <c r="C776" s="7" t="s">
        <v>2024</v>
      </c>
      <c r="D776" s="7" t="s">
        <v>1588</v>
      </c>
      <c r="E776" s="7" t="s">
        <v>3053</v>
      </c>
      <c r="F776" s="16" t="s">
        <v>1280</v>
      </c>
      <c r="G776" s="8" t="n">
        <v>1800</v>
      </c>
    </row>
    <row r="777" customFormat="false" ht="12.75" hidden="false" customHeight="false" outlineLevel="2" collapsed="false">
      <c r="A777" s="5" t="s">
        <v>3924</v>
      </c>
      <c r="B777" s="6" t="n">
        <v>36949</v>
      </c>
      <c r="C777" s="7" t="s">
        <v>1587</v>
      </c>
      <c r="D777" s="7" t="s">
        <v>1588</v>
      </c>
      <c r="E777" s="7" t="s">
        <v>668</v>
      </c>
      <c r="F777" s="16" t="s">
        <v>1280</v>
      </c>
      <c r="G777" s="8" t="n">
        <v>581.25</v>
      </c>
    </row>
    <row r="778" customFormat="false" ht="12.75" hidden="false" customHeight="false" outlineLevel="2" collapsed="false">
      <c r="A778" s="5" t="s">
        <v>4038</v>
      </c>
      <c r="B778" s="6" t="n">
        <v>36949</v>
      </c>
      <c r="C778" s="7" t="s">
        <v>4039</v>
      </c>
      <c r="D778" s="7" t="s">
        <v>1588</v>
      </c>
      <c r="E778" s="7" t="s">
        <v>697</v>
      </c>
      <c r="F778" s="16" t="s">
        <v>1016</v>
      </c>
      <c r="G778" s="8" t="n">
        <v>1550</v>
      </c>
    </row>
    <row r="779" customFormat="false" ht="12.75" hidden="false" customHeight="false" outlineLevel="2" collapsed="false">
      <c r="A779" s="5" t="s">
        <v>3932</v>
      </c>
      <c r="B779" s="6" t="n">
        <v>36949</v>
      </c>
      <c r="C779" s="7" t="s">
        <v>3930</v>
      </c>
      <c r="D779" s="7" t="s">
        <v>1588</v>
      </c>
      <c r="E779" s="7" t="s">
        <v>697</v>
      </c>
      <c r="F779" s="16" t="s">
        <v>1280</v>
      </c>
      <c r="G779" s="8" t="n">
        <v>400</v>
      </c>
    </row>
    <row r="780" customFormat="false" ht="12.75" hidden="false" customHeight="false" outlineLevel="2" collapsed="false">
      <c r="A780" s="5" t="s">
        <v>3981</v>
      </c>
      <c r="B780" s="6" t="n">
        <v>36949</v>
      </c>
      <c r="C780" s="7" t="s">
        <v>1806</v>
      </c>
      <c r="D780" s="7" t="s">
        <v>1588</v>
      </c>
      <c r="E780" s="7" t="s">
        <v>3053</v>
      </c>
      <c r="F780" s="16" t="s">
        <v>1280</v>
      </c>
      <c r="G780" s="8" t="n">
        <v>828</v>
      </c>
    </row>
    <row r="781" customFormat="false" ht="12.75" hidden="false" customHeight="false" outlineLevel="2" collapsed="false">
      <c r="A781" s="5" t="s">
        <v>3816</v>
      </c>
      <c r="B781" s="6" t="n">
        <v>36949</v>
      </c>
      <c r="C781" s="7" t="s">
        <v>2385</v>
      </c>
      <c r="D781" s="7" t="s">
        <v>1588</v>
      </c>
      <c r="E781" s="7" t="s">
        <v>3053</v>
      </c>
      <c r="F781" s="16" t="s">
        <v>3302</v>
      </c>
      <c r="G781" s="8" t="n">
        <v>535</v>
      </c>
    </row>
    <row r="782" customFormat="false" ht="12.75" hidden="false" customHeight="false" outlineLevel="2" collapsed="false">
      <c r="A782" s="5" t="s">
        <v>3780</v>
      </c>
      <c r="B782" s="6" t="n">
        <v>36949</v>
      </c>
      <c r="C782" s="7" t="s">
        <v>1649</v>
      </c>
      <c r="D782" s="7" t="s">
        <v>1588</v>
      </c>
      <c r="E782" s="7" t="s">
        <v>1106</v>
      </c>
      <c r="F782" s="16" t="s">
        <v>3302</v>
      </c>
      <c r="G782" s="8" t="n">
        <v>155</v>
      </c>
    </row>
    <row r="783" customFormat="false" ht="12.75" hidden="false" customHeight="false" outlineLevel="2" collapsed="false">
      <c r="A783" s="5" t="s">
        <v>3781</v>
      </c>
      <c r="B783" s="6" t="n">
        <v>36949</v>
      </c>
      <c r="C783" s="7" t="s">
        <v>1649</v>
      </c>
      <c r="D783" s="7" t="s">
        <v>1588</v>
      </c>
      <c r="E783" s="7" t="s">
        <v>1106</v>
      </c>
      <c r="F783" s="16" t="s">
        <v>3302</v>
      </c>
      <c r="G783" s="8" t="n">
        <v>155</v>
      </c>
    </row>
    <row r="784" customFormat="false" ht="12.75" hidden="false" customHeight="false" outlineLevel="2" collapsed="false">
      <c r="A784" s="5" t="s">
        <v>3931</v>
      </c>
      <c r="B784" s="6" t="n">
        <v>36949</v>
      </c>
      <c r="C784" s="7" t="s">
        <v>264</v>
      </c>
      <c r="D784" s="7" t="s">
        <v>1588</v>
      </c>
      <c r="E784" s="7" t="s">
        <v>126</v>
      </c>
      <c r="F784" s="16" t="s">
        <v>1280</v>
      </c>
      <c r="G784" s="8" t="n">
        <v>414</v>
      </c>
    </row>
    <row r="785" customFormat="false" ht="12.75" hidden="false" customHeight="false" outlineLevel="2" collapsed="false">
      <c r="A785" s="5" t="s">
        <v>3917</v>
      </c>
      <c r="B785" s="6" t="n">
        <v>36949</v>
      </c>
      <c r="C785" s="7" t="s">
        <v>1413</v>
      </c>
      <c r="D785" s="7" t="s">
        <v>1588</v>
      </c>
      <c r="E785" s="7" t="s">
        <v>3053</v>
      </c>
      <c r="F785" s="16" t="s">
        <v>2003</v>
      </c>
      <c r="G785" s="8" t="n">
        <v>0</v>
      </c>
    </row>
    <row r="786" customFormat="false" ht="12.75" hidden="false" customHeight="false" outlineLevel="2" collapsed="false">
      <c r="A786" s="5" t="s">
        <v>3911</v>
      </c>
      <c r="B786" s="6" t="n">
        <v>36949</v>
      </c>
      <c r="C786" s="7" t="s">
        <v>3912</v>
      </c>
      <c r="D786" s="7" t="s">
        <v>1588</v>
      </c>
      <c r="E786" s="7" t="s">
        <v>137</v>
      </c>
      <c r="F786" s="16" t="s">
        <v>2003</v>
      </c>
      <c r="G786" s="8" t="n">
        <v>19800</v>
      </c>
    </row>
    <row r="787" customFormat="false" ht="12.75" hidden="false" customHeight="false" outlineLevel="2" collapsed="false">
      <c r="A787" s="5" t="s">
        <v>3817</v>
      </c>
      <c r="B787" s="6" t="n">
        <v>36949</v>
      </c>
      <c r="C787" s="7" t="s">
        <v>774</v>
      </c>
      <c r="D787" s="7" t="s">
        <v>1588</v>
      </c>
      <c r="E787" s="7" t="s">
        <v>3053</v>
      </c>
      <c r="F787" s="16" t="s">
        <v>3302</v>
      </c>
      <c r="G787" s="8" t="n">
        <v>53040</v>
      </c>
    </row>
    <row r="788" customFormat="false" ht="12.75" hidden="false" customHeight="false" outlineLevel="2" collapsed="false">
      <c r="A788" s="5" t="s">
        <v>3817</v>
      </c>
      <c r="B788" s="6" t="n">
        <v>36949</v>
      </c>
      <c r="C788" s="7" t="s">
        <v>774</v>
      </c>
      <c r="D788" s="7" t="s">
        <v>1588</v>
      </c>
      <c r="E788" s="7" t="s">
        <v>3053</v>
      </c>
      <c r="F788" s="16" t="s">
        <v>3302</v>
      </c>
      <c r="G788" s="8" t="n">
        <v>250</v>
      </c>
    </row>
    <row r="789" customFormat="false" ht="12.75" hidden="false" customHeight="false" outlineLevel="2" collapsed="false">
      <c r="A789" s="5" t="s">
        <v>3537</v>
      </c>
      <c r="B789" s="6" t="n">
        <v>36951</v>
      </c>
      <c r="C789" s="7" t="s">
        <v>243</v>
      </c>
      <c r="D789" s="7" t="s">
        <v>1588</v>
      </c>
      <c r="E789" s="7" t="s">
        <v>3053</v>
      </c>
      <c r="F789" s="16" t="s">
        <v>1631</v>
      </c>
      <c r="G789" s="8" t="n">
        <v>1500</v>
      </c>
    </row>
    <row r="790" customFormat="false" ht="12.75" hidden="false" customHeight="false" outlineLevel="2" collapsed="false">
      <c r="A790" s="5" t="s">
        <v>3292</v>
      </c>
      <c r="B790" s="6" t="n">
        <v>36952</v>
      </c>
      <c r="C790" s="7" t="s">
        <v>3293</v>
      </c>
      <c r="D790" s="7" t="s">
        <v>1588</v>
      </c>
      <c r="E790" s="7" t="s">
        <v>387</v>
      </c>
      <c r="F790" s="16" t="s">
        <v>1659</v>
      </c>
      <c r="G790" s="8" t="n">
        <v>9128</v>
      </c>
    </row>
    <row r="791" customFormat="false" ht="12.75" hidden="false" customHeight="false" outlineLevel="2" collapsed="false">
      <c r="A791" s="5" t="s">
        <v>3820</v>
      </c>
      <c r="B791" s="6" t="n">
        <v>36950</v>
      </c>
      <c r="C791" s="7" t="s">
        <v>3466</v>
      </c>
      <c r="D791" s="7" t="s">
        <v>1588</v>
      </c>
      <c r="E791" s="7" t="s">
        <v>3053</v>
      </c>
      <c r="F791" s="16" t="s">
        <v>3302</v>
      </c>
      <c r="G791" s="8" t="n">
        <v>4077</v>
      </c>
    </row>
    <row r="792" customFormat="false" ht="12.75" hidden="false" customHeight="false" outlineLevel="2" collapsed="false">
      <c r="A792" s="5" t="s">
        <v>3918</v>
      </c>
      <c r="B792" s="6" t="n">
        <v>36950</v>
      </c>
      <c r="C792" s="7" t="s">
        <v>1413</v>
      </c>
      <c r="D792" s="7" t="s">
        <v>1588</v>
      </c>
      <c r="E792" s="7" t="s">
        <v>3053</v>
      </c>
      <c r="F792" s="16" t="s">
        <v>2003</v>
      </c>
      <c r="G792" s="8" t="n">
        <v>5400</v>
      </c>
    </row>
    <row r="793" customFormat="false" ht="12.75" hidden="false" customHeight="false" outlineLevel="2" collapsed="false">
      <c r="A793" s="5" t="s">
        <v>3874</v>
      </c>
      <c r="B793" s="6" t="n">
        <v>36950</v>
      </c>
      <c r="C793" s="7" t="s">
        <v>2482</v>
      </c>
      <c r="D793" s="7" t="s">
        <v>1588</v>
      </c>
      <c r="E793" s="7" t="s">
        <v>3875</v>
      </c>
      <c r="F793" s="16" t="s">
        <v>1659</v>
      </c>
      <c r="G793" s="8" t="n">
        <v>5260</v>
      </c>
    </row>
    <row r="794" customFormat="false" ht="12.75" hidden="false" customHeight="false" outlineLevel="2" collapsed="false">
      <c r="A794" s="5" t="s">
        <v>3909</v>
      </c>
      <c r="B794" s="6" t="n">
        <v>36950</v>
      </c>
      <c r="C794" s="7" t="s">
        <v>3910</v>
      </c>
      <c r="D794" s="7" t="s">
        <v>1588</v>
      </c>
      <c r="E794" s="7" t="s">
        <v>700</v>
      </c>
      <c r="F794" s="16" t="s">
        <v>2003</v>
      </c>
      <c r="G794" s="8" t="n">
        <v>200</v>
      </c>
    </row>
    <row r="795" customFormat="false" ht="12.75" hidden="false" customHeight="false" outlineLevel="2" collapsed="false">
      <c r="A795" s="5" t="s">
        <v>3782</v>
      </c>
      <c r="B795" s="6" t="n">
        <v>36950</v>
      </c>
      <c r="C795" s="7" t="s">
        <v>1649</v>
      </c>
      <c r="D795" s="7" t="s">
        <v>1588</v>
      </c>
      <c r="E795" s="7" t="s">
        <v>1106</v>
      </c>
      <c r="F795" s="16" t="s">
        <v>3302</v>
      </c>
      <c r="G795" s="8" t="n">
        <v>1550</v>
      </c>
    </row>
    <row r="796" customFormat="false" ht="12.75" hidden="false" customHeight="false" outlineLevel="2" collapsed="false">
      <c r="A796" s="5" t="s">
        <v>3864</v>
      </c>
      <c r="B796" s="6" t="n">
        <v>36950</v>
      </c>
      <c r="C796" s="7" t="s">
        <v>3865</v>
      </c>
      <c r="D796" s="7" t="s">
        <v>1588</v>
      </c>
      <c r="E796" s="7" t="s">
        <v>3053</v>
      </c>
      <c r="F796" s="16" t="s">
        <v>1631</v>
      </c>
      <c r="G796" s="8" t="n">
        <v>5625</v>
      </c>
    </row>
    <row r="797" customFormat="false" ht="12.75" hidden="false" customHeight="false" outlineLevel="2" collapsed="false">
      <c r="A797" s="5" t="s">
        <v>3913</v>
      </c>
      <c r="B797" s="6" t="n">
        <v>36950</v>
      </c>
      <c r="C797" s="7" t="s">
        <v>3379</v>
      </c>
      <c r="D797" s="7" t="s">
        <v>1588</v>
      </c>
      <c r="E797" s="7" t="s">
        <v>137</v>
      </c>
      <c r="F797" s="16" t="s">
        <v>2003</v>
      </c>
      <c r="G797" s="8" t="n">
        <v>9900</v>
      </c>
    </row>
    <row r="798" customFormat="false" ht="12.75" hidden="false" customHeight="false" outlineLevel="2" collapsed="false">
      <c r="A798" s="5" t="s">
        <v>3876</v>
      </c>
      <c r="B798" s="6" t="n">
        <v>36950</v>
      </c>
      <c r="C798" s="7" t="s">
        <v>774</v>
      </c>
      <c r="D798" s="7" t="s">
        <v>1588</v>
      </c>
      <c r="E798" s="7" t="s">
        <v>137</v>
      </c>
      <c r="F798" s="16" t="s">
        <v>1659</v>
      </c>
      <c r="G798" s="8" t="n">
        <v>46500</v>
      </c>
    </row>
    <row r="799" customFormat="false" ht="12.75" hidden="false" customHeight="false" outlineLevel="2" collapsed="false">
      <c r="A799" s="5" t="s">
        <v>3876</v>
      </c>
      <c r="B799" s="6" t="n">
        <v>36950</v>
      </c>
      <c r="C799" s="7" t="s">
        <v>774</v>
      </c>
      <c r="D799" s="7" t="s">
        <v>1588</v>
      </c>
      <c r="E799" s="7" t="s">
        <v>3053</v>
      </c>
      <c r="F799" s="16" t="s">
        <v>1659</v>
      </c>
      <c r="G799" s="8" t="n">
        <v>46500</v>
      </c>
    </row>
    <row r="800" customFormat="false" ht="12.75" hidden="false" customHeight="false" outlineLevel="2" collapsed="false">
      <c r="A800" s="5" t="s">
        <v>3821</v>
      </c>
      <c r="B800" s="6" t="n">
        <v>36950</v>
      </c>
      <c r="C800" s="7" t="s">
        <v>1718</v>
      </c>
      <c r="D800" s="7" t="s">
        <v>1588</v>
      </c>
      <c r="E800" s="7" t="s">
        <v>3053</v>
      </c>
      <c r="F800" s="16" t="s">
        <v>3302</v>
      </c>
      <c r="G800" s="8" t="n">
        <v>30000</v>
      </c>
    </row>
    <row r="801" customFormat="false" ht="12.75" hidden="false" customHeight="false" outlineLevel="2" collapsed="false">
      <c r="A801" s="5" t="s">
        <v>3827</v>
      </c>
      <c r="B801" s="6" t="n">
        <v>36950</v>
      </c>
      <c r="C801" s="7" t="s">
        <v>3828</v>
      </c>
      <c r="D801" s="7" t="s">
        <v>1588</v>
      </c>
      <c r="E801" s="7" t="s">
        <v>3034</v>
      </c>
      <c r="F801" s="16" t="s">
        <v>3302</v>
      </c>
      <c r="G801" s="8" t="n">
        <v>3024</v>
      </c>
    </row>
    <row r="802" customFormat="false" ht="12.75" hidden="false" customHeight="false" outlineLevel="2" collapsed="false">
      <c r="A802" s="5" t="s">
        <v>3757</v>
      </c>
      <c r="B802" s="6" t="n">
        <v>36950</v>
      </c>
      <c r="C802" s="7" t="s">
        <v>3434</v>
      </c>
      <c r="D802" s="7" t="s">
        <v>1588</v>
      </c>
      <c r="E802" s="7" t="s">
        <v>3053</v>
      </c>
      <c r="F802" s="16" t="s">
        <v>1621</v>
      </c>
      <c r="G802" s="8" t="n">
        <v>6000</v>
      </c>
    </row>
    <row r="803" customFormat="false" ht="12.75" hidden="false" customHeight="false" outlineLevel="2" collapsed="false">
      <c r="A803" s="5" t="s">
        <v>3866</v>
      </c>
      <c r="B803" s="6" t="n">
        <v>36950</v>
      </c>
      <c r="C803" s="7" t="s">
        <v>774</v>
      </c>
      <c r="D803" s="7" t="s">
        <v>1588</v>
      </c>
      <c r="E803" s="7" t="s">
        <v>3053</v>
      </c>
      <c r="F803" s="16" t="s">
        <v>1631</v>
      </c>
      <c r="G803" s="8" t="n">
        <v>0</v>
      </c>
    </row>
    <row r="804" customFormat="false" ht="12.75" hidden="false" customHeight="false" outlineLevel="2" collapsed="false">
      <c r="A804" s="5" t="s">
        <v>3758</v>
      </c>
      <c r="B804" s="6" t="n">
        <v>36950</v>
      </c>
      <c r="C804" s="7" t="s">
        <v>3434</v>
      </c>
      <c r="D804" s="7" t="s">
        <v>1588</v>
      </c>
      <c r="E804" s="7" t="s">
        <v>3053</v>
      </c>
      <c r="F804" s="16" t="s">
        <v>1621</v>
      </c>
      <c r="G804" s="8" t="n">
        <v>35000</v>
      </c>
    </row>
    <row r="805" customFormat="false" ht="12.75" hidden="false" customHeight="false" outlineLevel="2" collapsed="false">
      <c r="A805" s="5" t="s">
        <v>3431</v>
      </c>
      <c r="B805" s="6" t="n">
        <v>36951</v>
      </c>
      <c r="C805" s="7" t="s">
        <v>1663</v>
      </c>
      <c r="D805" s="7" t="s">
        <v>1588</v>
      </c>
      <c r="E805" s="7" t="s">
        <v>3053</v>
      </c>
      <c r="F805" s="16" t="s">
        <v>1621</v>
      </c>
      <c r="G805" s="8" t="n">
        <v>1500</v>
      </c>
    </row>
    <row r="806" customFormat="false" ht="12.75" hidden="false" customHeight="false" outlineLevel="2" collapsed="false">
      <c r="A806" s="5" t="s">
        <v>3431</v>
      </c>
      <c r="B806" s="6" t="n">
        <v>36951</v>
      </c>
      <c r="C806" s="7" t="s">
        <v>1663</v>
      </c>
      <c r="D806" s="7" t="s">
        <v>1588</v>
      </c>
      <c r="E806" s="7" t="s">
        <v>3053</v>
      </c>
      <c r="F806" s="16" t="s">
        <v>1621</v>
      </c>
      <c r="G806" s="8" t="n">
        <v>2500</v>
      </c>
    </row>
    <row r="807" customFormat="false" ht="12.75" hidden="false" customHeight="false" outlineLevel="2" collapsed="false">
      <c r="A807" s="5" t="s">
        <v>3431</v>
      </c>
      <c r="B807" s="6" t="n">
        <v>36951</v>
      </c>
      <c r="C807" s="7" t="s">
        <v>1663</v>
      </c>
      <c r="D807" s="7" t="s">
        <v>1588</v>
      </c>
      <c r="E807" s="7" t="s">
        <v>3053</v>
      </c>
      <c r="F807" s="16" t="s">
        <v>1621</v>
      </c>
      <c r="G807" s="8" t="n">
        <v>2500</v>
      </c>
    </row>
    <row r="808" customFormat="false" ht="12.75" hidden="false" customHeight="false" outlineLevel="2" collapsed="false">
      <c r="A808" s="5" t="s">
        <v>3431</v>
      </c>
      <c r="B808" s="6" t="n">
        <v>36952</v>
      </c>
      <c r="C808" s="7" t="s">
        <v>1413</v>
      </c>
      <c r="D808" s="7" t="s">
        <v>1588</v>
      </c>
      <c r="E808" s="7" t="s">
        <v>3053</v>
      </c>
      <c r="F808" s="16" t="s">
        <v>3302</v>
      </c>
      <c r="G808" s="8" t="n">
        <v>1500</v>
      </c>
    </row>
    <row r="809" customFormat="false" ht="12.75" hidden="false" customHeight="false" outlineLevel="2" collapsed="false">
      <c r="A809" s="5" t="s">
        <v>3759</v>
      </c>
      <c r="B809" s="6" t="n">
        <v>36950</v>
      </c>
      <c r="C809" s="7" t="s">
        <v>3364</v>
      </c>
      <c r="D809" s="7" t="s">
        <v>1588</v>
      </c>
      <c r="E809" s="7" t="s">
        <v>3053</v>
      </c>
      <c r="F809" s="16" t="s">
        <v>1621</v>
      </c>
      <c r="G809" s="8" t="n">
        <v>1000</v>
      </c>
    </row>
    <row r="810" customFormat="false" ht="12.75" hidden="false" customHeight="false" outlineLevel="2" collapsed="false">
      <c r="A810" s="5" t="s">
        <v>3867</v>
      </c>
      <c r="B810" s="6" t="n">
        <v>36950</v>
      </c>
      <c r="C810" s="7" t="s">
        <v>774</v>
      </c>
      <c r="D810" s="7" t="s">
        <v>1588</v>
      </c>
      <c r="E810" s="7" t="s">
        <v>3053</v>
      </c>
      <c r="F810" s="16" t="s">
        <v>1631</v>
      </c>
      <c r="G810" s="8" t="n">
        <v>0</v>
      </c>
    </row>
    <row r="811" customFormat="false" ht="12.75" hidden="false" customHeight="false" outlineLevel="2" collapsed="false">
      <c r="A811" s="5" t="s">
        <v>3908</v>
      </c>
      <c r="B811" s="6" t="n">
        <v>36950</v>
      </c>
      <c r="C811" s="7" t="s">
        <v>3379</v>
      </c>
      <c r="D811" s="7" t="s">
        <v>1588</v>
      </c>
      <c r="E811" s="7" t="s">
        <v>130</v>
      </c>
      <c r="F811" s="16" t="s">
        <v>2003</v>
      </c>
      <c r="G811" s="8" t="n">
        <v>7500</v>
      </c>
    </row>
    <row r="812" customFormat="false" ht="12.75" hidden="false" customHeight="false" outlineLevel="2" collapsed="false">
      <c r="A812" s="5" t="s">
        <v>3842</v>
      </c>
      <c r="B812" s="6" t="n">
        <v>36950</v>
      </c>
      <c r="C812" s="7" t="s">
        <v>3843</v>
      </c>
      <c r="D812" s="7" t="s">
        <v>1588</v>
      </c>
      <c r="E812" s="7" t="s">
        <v>700</v>
      </c>
      <c r="F812" s="16" t="s">
        <v>1631</v>
      </c>
      <c r="G812" s="8" t="n">
        <v>1237.5</v>
      </c>
    </row>
    <row r="813" customFormat="false" ht="12.75" hidden="false" customHeight="false" outlineLevel="2" collapsed="false">
      <c r="A813" s="5" t="s">
        <v>3361</v>
      </c>
      <c r="B813" s="6" t="n">
        <v>36952</v>
      </c>
      <c r="C813" s="7" t="s">
        <v>774</v>
      </c>
      <c r="D813" s="7" t="s">
        <v>1588</v>
      </c>
      <c r="E813" s="7" t="s">
        <v>3362</v>
      </c>
      <c r="F813" s="16" t="s">
        <v>1016</v>
      </c>
      <c r="G813" s="8" t="n">
        <v>16000</v>
      </c>
    </row>
    <row r="814" customFormat="false" ht="12.75" hidden="false" customHeight="false" outlineLevel="2" collapsed="false">
      <c r="A814" s="5" t="s">
        <v>3301</v>
      </c>
      <c r="B814" s="6" t="n">
        <v>36952</v>
      </c>
      <c r="C814" s="7" t="s">
        <v>1718</v>
      </c>
      <c r="D814" s="7" t="s">
        <v>1588</v>
      </c>
      <c r="E814" s="7" t="s">
        <v>3030</v>
      </c>
      <c r="F814" s="16" t="s">
        <v>3302</v>
      </c>
      <c r="G814" s="8" t="n">
        <v>6750</v>
      </c>
    </row>
    <row r="815" customFormat="false" ht="12.75" hidden="false" customHeight="false" outlineLevel="2" collapsed="false">
      <c r="A815" s="5" t="s">
        <v>3515</v>
      </c>
      <c r="B815" s="6" t="n">
        <v>36951</v>
      </c>
      <c r="C815" s="7" t="s">
        <v>2385</v>
      </c>
      <c r="D815" s="7" t="s">
        <v>1588</v>
      </c>
      <c r="E815" s="7" t="s">
        <v>3053</v>
      </c>
      <c r="F815" s="16" t="s">
        <v>3302</v>
      </c>
      <c r="G815" s="8" t="n">
        <v>2675</v>
      </c>
    </row>
    <row r="816" customFormat="false" ht="12.75" hidden="false" customHeight="false" outlineLevel="2" collapsed="false">
      <c r="A816" s="5" t="s">
        <v>3585</v>
      </c>
      <c r="B816" s="6" t="n">
        <v>36951</v>
      </c>
      <c r="C816" s="7" t="s">
        <v>774</v>
      </c>
      <c r="D816" s="7" t="s">
        <v>1588</v>
      </c>
      <c r="E816" s="7" t="s">
        <v>3053</v>
      </c>
      <c r="F816" s="16" t="s">
        <v>1280</v>
      </c>
      <c r="G816" s="8" t="n">
        <v>0</v>
      </c>
    </row>
    <row r="817" customFormat="false" ht="12.75" hidden="false" customHeight="false" outlineLevel="2" collapsed="false">
      <c r="A817" s="5" t="s">
        <v>3338</v>
      </c>
      <c r="B817" s="6" t="n">
        <v>36952</v>
      </c>
      <c r="C817" s="7" t="s">
        <v>3339</v>
      </c>
      <c r="D817" s="7" t="s">
        <v>1588</v>
      </c>
      <c r="E817" s="7" t="s">
        <v>960</v>
      </c>
      <c r="F817" s="16" t="s">
        <v>1659</v>
      </c>
      <c r="G817" s="8" t="n">
        <v>2325</v>
      </c>
    </row>
    <row r="818" customFormat="false" ht="12.75" hidden="false" customHeight="false" outlineLevel="2" collapsed="false">
      <c r="A818" s="5" t="s">
        <v>3538</v>
      </c>
      <c r="B818" s="6" t="n">
        <v>36952</v>
      </c>
      <c r="C818" s="7" t="s">
        <v>774</v>
      </c>
      <c r="D818" s="7" t="s">
        <v>1588</v>
      </c>
      <c r="E818" s="7" t="s">
        <v>3053</v>
      </c>
      <c r="F818" s="16" t="s">
        <v>1631</v>
      </c>
      <c r="G818" s="8" t="n">
        <v>0</v>
      </c>
    </row>
    <row r="819" customFormat="false" ht="12.75" hidden="false" customHeight="false" outlineLevel="2" collapsed="false">
      <c r="A819" s="5" t="s">
        <v>3432</v>
      </c>
      <c r="B819" s="6" t="n">
        <v>36952</v>
      </c>
      <c r="C819" s="7" t="s">
        <v>1663</v>
      </c>
      <c r="D819" s="7" t="s">
        <v>1588</v>
      </c>
      <c r="E819" s="7" t="s">
        <v>3053</v>
      </c>
      <c r="F819" s="16" t="s">
        <v>1621</v>
      </c>
      <c r="G819" s="8" t="n">
        <v>1250</v>
      </c>
    </row>
    <row r="820" customFormat="false" ht="12.75" hidden="false" customHeight="false" outlineLevel="2" collapsed="false">
      <c r="A820" s="5" t="s">
        <v>3398</v>
      </c>
      <c r="B820" s="6" t="n">
        <v>36952</v>
      </c>
      <c r="C820" s="7" t="s">
        <v>3399</v>
      </c>
      <c r="D820" s="7" t="s">
        <v>1588</v>
      </c>
      <c r="E820" s="7" t="s">
        <v>700</v>
      </c>
      <c r="F820" s="16" t="s">
        <v>1631</v>
      </c>
      <c r="G820" s="8" t="n">
        <v>150</v>
      </c>
    </row>
    <row r="821" customFormat="false" ht="12.75" hidden="false" customHeight="false" outlineLevel="2" collapsed="false">
      <c r="A821" s="5" t="s">
        <v>3295</v>
      </c>
      <c r="B821" s="6" t="n">
        <v>36952</v>
      </c>
      <c r="C821" s="7" t="s">
        <v>3296</v>
      </c>
      <c r="D821" s="7" t="s">
        <v>1588</v>
      </c>
      <c r="E821" s="7" t="s">
        <v>387</v>
      </c>
      <c r="F821" s="16" t="s">
        <v>1659</v>
      </c>
      <c r="G821" s="8" t="n">
        <v>7249</v>
      </c>
    </row>
    <row r="822" customFormat="false" ht="12.75" hidden="false" customHeight="false" outlineLevel="2" collapsed="false">
      <c r="A822" s="5" t="s">
        <v>3400</v>
      </c>
      <c r="B822" s="6" t="n">
        <v>36955</v>
      </c>
      <c r="C822" s="7" t="s">
        <v>3339</v>
      </c>
      <c r="D822" s="7" t="s">
        <v>1588</v>
      </c>
      <c r="E822" s="7" t="s">
        <v>700</v>
      </c>
      <c r="F822" s="16" t="s">
        <v>1631</v>
      </c>
      <c r="G822" s="8" t="n">
        <v>650</v>
      </c>
    </row>
    <row r="823" customFormat="false" ht="12.75" hidden="false" customHeight="false" outlineLevel="2" collapsed="false">
      <c r="A823" s="5" t="s">
        <v>3435</v>
      </c>
      <c r="B823" s="6" t="n">
        <v>36955</v>
      </c>
      <c r="C823" s="7" t="s">
        <v>3436</v>
      </c>
      <c r="D823" s="7" t="s">
        <v>1588</v>
      </c>
      <c r="E823" s="7" t="s">
        <v>3053</v>
      </c>
      <c r="F823" s="16" t="s">
        <v>1621</v>
      </c>
      <c r="G823" s="8" t="n">
        <v>1825</v>
      </c>
    </row>
    <row r="824" customFormat="false" ht="12.75" hidden="false" customHeight="false" outlineLevel="2" collapsed="false">
      <c r="A824" s="5" t="s">
        <v>3464</v>
      </c>
      <c r="B824" s="6" t="n">
        <v>36955</v>
      </c>
      <c r="C824" s="7" t="s">
        <v>1413</v>
      </c>
      <c r="D824" s="7" t="s">
        <v>1588</v>
      </c>
      <c r="E824" s="7" t="s">
        <v>3053</v>
      </c>
      <c r="F824" s="16" t="s">
        <v>1098</v>
      </c>
      <c r="G824" s="8" t="n">
        <v>0</v>
      </c>
    </row>
    <row r="825" customFormat="false" ht="12.75" hidden="false" customHeight="false" outlineLevel="2" collapsed="false">
      <c r="A825" s="5" t="s">
        <v>3433</v>
      </c>
      <c r="B825" s="6" t="n">
        <v>36955</v>
      </c>
      <c r="C825" s="7" t="s">
        <v>3434</v>
      </c>
      <c r="D825" s="7" t="s">
        <v>1588</v>
      </c>
      <c r="E825" s="7" t="s">
        <v>3053</v>
      </c>
      <c r="F825" s="16" t="s">
        <v>1621</v>
      </c>
      <c r="G825" s="8" t="n">
        <v>9125</v>
      </c>
    </row>
    <row r="826" customFormat="false" ht="12.75" hidden="false" customHeight="false" outlineLevel="2" collapsed="false">
      <c r="A826" s="5" t="s">
        <v>3539</v>
      </c>
      <c r="B826" s="6" t="n">
        <v>36955</v>
      </c>
      <c r="C826" s="7" t="s">
        <v>243</v>
      </c>
      <c r="D826" s="7" t="s">
        <v>1588</v>
      </c>
      <c r="E826" s="7" t="s">
        <v>3053</v>
      </c>
      <c r="F826" s="16" t="s">
        <v>1631</v>
      </c>
      <c r="G826" s="8" t="n">
        <v>0</v>
      </c>
    </row>
    <row r="827" customFormat="false" ht="12.75" hidden="false" customHeight="false" outlineLevel="2" collapsed="false">
      <c r="A827" s="5" t="s">
        <v>3602</v>
      </c>
      <c r="B827" s="6" t="n">
        <v>36966</v>
      </c>
      <c r="C827" s="7" t="s">
        <v>3603</v>
      </c>
      <c r="D827" s="7" t="s">
        <v>1588</v>
      </c>
      <c r="E827" s="7" t="s">
        <v>3053</v>
      </c>
      <c r="F827" s="16" t="s">
        <v>1280</v>
      </c>
      <c r="G827" s="8" t="n">
        <v>24359</v>
      </c>
    </row>
    <row r="828" customFormat="false" ht="12.75" hidden="false" customHeight="false" outlineLevel="2" collapsed="false">
      <c r="A828" s="5" t="s">
        <v>3602</v>
      </c>
      <c r="B828" s="6" t="n">
        <v>36980</v>
      </c>
      <c r="C828" s="7" t="s">
        <v>3603</v>
      </c>
      <c r="D828" s="7" t="s">
        <v>1588</v>
      </c>
      <c r="E828" s="7" t="s">
        <v>3053</v>
      </c>
      <c r="F828" s="16" t="s">
        <v>1280</v>
      </c>
      <c r="G828" s="8" t="n">
        <v>6703</v>
      </c>
    </row>
    <row r="829" customFormat="false" ht="12.75" hidden="false" customHeight="false" outlineLevel="2" collapsed="false">
      <c r="A829" s="5" t="s">
        <v>3602</v>
      </c>
      <c r="B829" s="6" t="n">
        <v>36980</v>
      </c>
      <c r="C829" s="7" t="s">
        <v>3603</v>
      </c>
      <c r="D829" s="7" t="s">
        <v>1588</v>
      </c>
      <c r="E829" s="7" t="s">
        <v>3053</v>
      </c>
      <c r="F829" s="16" t="s">
        <v>1280</v>
      </c>
      <c r="G829" s="8" t="n">
        <v>9120</v>
      </c>
    </row>
    <row r="830" customFormat="false" ht="12.75" hidden="false" customHeight="false" outlineLevel="2" collapsed="false">
      <c r="A830" s="5" t="s">
        <v>3378</v>
      </c>
      <c r="B830" s="6" t="n">
        <v>36955</v>
      </c>
      <c r="C830" s="7" t="s">
        <v>3379</v>
      </c>
      <c r="D830" s="7" t="s">
        <v>1588</v>
      </c>
      <c r="E830" s="7" t="s">
        <v>196</v>
      </c>
      <c r="F830" s="16" t="s">
        <v>3302</v>
      </c>
      <c r="G830" s="8" t="n">
        <v>2200</v>
      </c>
    </row>
    <row r="831" customFormat="false" ht="12.75" hidden="false" customHeight="false" outlineLevel="2" collapsed="false">
      <c r="A831" s="5" t="s">
        <v>3303</v>
      </c>
      <c r="B831" s="6" t="n">
        <v>36957</v>
      </c>
      <c r="C831" s="7" t="s">
        <v>3304</v>
      </c>
      <c r="D831" s="7" t="s">
        <v>1588</v>
      </c>
      <c r="E831" s="7" t="s">
        <v>3030</v>
      </c>
      <c r="F831" s="16" t="s">
        <v>3302</v>
      </c>
      <c r="G831" s="8" t="n">
        <v>18306</v>
      </c>
    </row>
    <row r="832" customFormat="false" ht="12.75" hidden="false" customHeight="false" outlineLevel="2" collapsed="false">
      <c r="A832" s="5" t="s">
        <v>3303</v>
      </c>
      <c r="B832" s="6" t="n">
        <v>36966</v>
      </c>
      <c r="C832" s="7" t="s">
        <v>3304</v>
      </c>
      <c r="D832" s="7" t="s">
        <v>1588</v>
      </c>
      <c r="E832" s="7" t="s">
        <v>3030</v>
      </c>
      <c r="F832" s="16" t="s">
        <v>3302</v>
      </c>
      <c r="G832" s="8" t="n">
        <v>-7134</v>
      </c>
    </row>
    <row r="833" customFormat="false" ht="12.75" hidden="false" customHeight="false" outlineLevel="2" collapsed="false">
      <c r="A833" s="5" t="s">
        <v>3303</v>
      </c>
      <c r="B833" s="6" t="n">
        <v>36966</v>
      </c>
      <c r="C833" s="7" t="s">
        <v>3304</v>
      </c>
      <c r="D833" s="7" t="s">
        <v>1588</v>
      </c>
      <c r="E833" s="7" t="s">
        <v>3030</v>
      </c>
      <c r="F833" s="16" t="s">
        <v>3302</v>
      </c>
      <c r="G833" s="8" t="n">
        <v>-32245.68</v>
      </c>
    </row>
    <row r="834" customFormat="false" ht="12.75" hidden="false" customHeight="false" outlineLevel="2" collapsed="false">
      <c r="A834" s="5" t="s">
        <v>3375</v>
      </c>
      <c r="B834" s="6" t="n">
        <v>36956</v>
      </c>
      <c r="C834" s="7" t="s">
        <v>3376</v>
      </c>
      <c r="D834" s="7" t="s">
        <v>1588</v>
      </c>
      <c r="E834" s="7" t="s">
        <v>88</v>
      </c>
      <c r="F834" s="16" t="s">
        <v>3377</v>
      </c>
      <c r="G834" s="8" t="n">
        <v>2200</v>
      </c>
    </row>
    <row r="835" customFormat="false" ht="12.75" hidden="false" customHeight="false" outlineLevel="2" collapsed="false">
      <c r="A835" s="5" t="s">
        <v>3695</v>
      </c>
      <c r="B835" s="6" t="n">
        <v>36956</v>
      </c>
      <c r="C835" s="7" t="s">
        <v>3364</v>
      </c>
      <c r="D835" s="7" t="s">
        <v>1588</v>
      </c>
      <c r="E835" s="7" t="s">
        <v>376</v>
      </c>
      <c r="F835" s="16" t="s">
        <v>1621</v>
      </c>
      <c r="G835" s="8" t="n">
        <v>18400</v>
      </c>
    </row>
    <row r="836" customFormat="false" ht="12.75" hidden="false" customHeight="false" outlineLevel="2" collapsed="false">
      <c r="A836" s="5" t="s">
        <v>3631</v>
      </c>
      <c r="B836" s="6" t="n">
        <v>36956</v>
      </c>
      <c r="C836" s="7" t="s">
        <v>1413</v>
      </c>
      <c r="D836" s="7" t="s">
        <v>1588</v>
      </c>
      <c r="E836" s="7" t="s">
        <v>3053</v>
      </c>
      <c r="F836" s="16" t="s">
        <v>775</v>
      </c>
      <c r="G836" s="8" t="n">
        <v>2200</v>
      </c>
    </row>
    <row r="837" customFormat="false" ht="12.75" hidden="false" customHeight="false" outlineLevel="2" collapsed="false">
      <c r="A837" s="5" t="s">
        <v>3540</v>
      </c>
      <c r="B837" s="6" t="n">
        <v>36956</v>
      </c>
      <c r="C837" s="7" t="s">
        <v>243</v>
      </c>
      <c r="D837" s="7" t="s">
        <v>1588</v>
      </c>
      <c r="E837" s="7" t="s">
        <v>3053</v>
      </c>
      <c r="F837" s="16" t="s">
        <v>1631</v>
      </c>
      <c r="G837" s="8" t="n">
        <v>0</v>
      </c>
    </row>
    <row r="838" customFormat="false" ht="12.75" hidden="false" customHeight="false" outlineLevel="2" collapsed="false">
      <c r="A838" s="5" t="s">
        <v>3467</v>
      </c>
      <c r="B838" s="6" t="n">
        <v>36956</v>
      </c>
      <c r="C838" s="7" t="s">
        <v>3466</v>
      </c>
      <c r="D838" s="7" t="s">
        <v>1588</v>
      </c>
      <c r="E838" s="7" t="s">
        <v>3053</v>
      </c>
      <c r="F838" s="16" t="s">
        <v>1098</v>
      </c>
      <c r="G838" s="8" t="n">
        <v>682</v>
      </c>
    </row>
    <row r="839" customFormat="false" ht="12.75" hidden="false" customHeight="false" outlineLevel="2" collapsed="false">
      <c r="A839" s="5" t="s">
        <v>3465</v>
      </c>
      <c r="B839" s="6" t="n">
        <v>36956</v>
      </c>
      <c r="C839" s="7" t="s">
        <v>3466</v>
      </c>
      <c r="D839" s="7" t="s">
        <v>1588</v>
      </c>
      <c r="E839" s="7" t="s">
        <v>3053</v>
      </c>
      <c r="F839" s="16" t="s">
        <v>1098</v>
      </c>
      <c r="G839" s="8" t="n">
        <v>4570</v>
      </c>
    </row>
    <row r="840" customFormat="false" ht="12.75" hidden="false" customHeight="false" outlineLevel="2" collapsed="false">
      <c r="A840" s="5" t="s">
        <v>3297</v>
      </c>
      <c r="B840" s="6" t="n">
        <v>36956</v>
      </c>
      <c r="C840" s="7" t="s">
        <v>1870</v>
      </c>
      <c r="D840" s="7" t="s">
        <v>1588</v>
      </c>
      <c r="E840" s="7" t="s">
        <v>387</v>
      </c>
      <c r="F840" s="16" t="s">
        <v>1659</v>
      </c>
      <c r="G840" s="8" t="n">
        <v>7253</v>
      </c>
    </row>
    <row r="841" customFormat="false" ht="12.75" hidden="false" customHeight="false" outlineLevel="2" collapsed="false">
      <c r="A841" s="5" t="s">
        <v>3696</v>
      </c>
      <c r="B841" s="6" t="n">
        <v>36956</v>
      </c>
      <c r="C841" s="7" t="s">
        <v>3364</v>
      </c>
      <c r="D841" s="7" t="s">
        <v>1588</v>
      </c>
      <c r="E841" s="7" t="s">
        <v>376</v>
      </c>
      <c r="F841" s="16" t="s">
        <v>1621</v>
      </c>
      <c r="G841" s="8" t="n">
        <v>9200</v>
      </c>
    </row>
    <row r="842" customFormat="false" ht="12.75" hidden="false" customHeight="false" outlineLevel="2" collapsed="false">
      <c r="A842" s="5" t="s">
        <v>3307</v>
      </c>
      <c r="B842" s="6" t="n">
        <v>36957</v>
      </c>
      <c r="C842" s="7" t="s">
        <v>273</v>
      </c>
      <c r="D842" s="7" t="s">
        <v>1588</v>
      </c>
      <c r="E842" s="7" t="s">
        <v>3030</v>
      </c>
      <c r="F842" s="16" t="s">
        <v>1016</v>
      </c>
      <c r="G842" s="8" t="n">
        <v>400</v>
      </c>
    </row>
    <row r="843" customFormat="false" ht="12.75" hidden="false" customHeight="false" outlineLevel="2" collapsed="false">
      <c r="A843" s="5" t="s">
        <v>3308</v>
      </c>
      <c r="B843" s="6" t="n">
        <v>36957</v>
      </c>
      <c r="C843" s="7" t="s">
        <v>3306</v>
      </c>
      <c r="D843" s="7" t="s">
        <v>1588</v>
      </c>
      <c r="E843" s="7" t="s">
        <v>3030</v>
      </c>
      <c r="F843" s="16" t="s">
        <v>1631</v>
      </c>
      <c r="G843" s="8" t="n">
        <v>1836</v>
      </c>
    </row>
    <row r="844" customFormat="false" ht="12.75" hidden="false" customHeight="false" outlineLevel="2" collapsed="false">
      <c r="A844" s="5" t="s">
        <v>3305</v>
      </c>
      <c r="B844" s="6" t="n">
        <v>36957</v>
      </c>
      <c r="C844" s="7" t="s">
        <v>3306</v>
      </c>
      <c r="D844" s="7" t="s">
        <v>1588</v>
      </c>
      <c r="E844" s="7" t="s">
        <v>3030</v>
      </c>
      <c r="F844" s="16" t="s">
        <v>1631</v>
      </c>
      <c r="G844" s="8" t="n">
        <v>486</v>
      </c>
    </row>
    <row r="845" customFormat="false" ht="12.75" hidden="false" customHeight="false" outlineLevel="2" collapsed="false">
      <c r="A845" s="5" t="s">
        <v>3309</v>
      </c>
      <c r="B845" s="6" t="n">
        <v>36957</v>
      </c>
      <c r="C845" s="7" t="s">
        <v>3310</v>
      </c>
      <c r="D845" s="7" t="s">
        <v>1588</v>
      </c>
      <c r="E845" s="7" t="s">
        <v>3030</v>
      </c>
      <c r="F845" s="16" t="s">
        <v>1631</v>
      </c>
      <c r="G845" s="8" t="n">
        <v>5580</v>
      </c>
    </row>
    <row r="846" customFormat="false" ht="12.75" hidden="false" customHeight="false" outlineLevel="2" collapsed="false">
      <c r="A846" s="5" t="s">
        <v>3468</v>
      </c>
      <c r="B846" s="6" t="n">
        <v>36957</v>
      </c>
      <c r="C846" s="7" t="s">
        <v>1413</v>
      </c>
      <c r="D846" s="7" t="s">
        <v>1588</v>
      </c>
      <c r="E846" s="7" t="s">
        <v>3053</v>
      </c>
      <c r="F846" s="16" t="s">
        <v>1098</v>
      </c>
      <c r="G846" s="8" t="n">
        <v>3750</v>
      </c>
    </row>
    <row r="847" customFormat="false" ht="12.75" hidden="false" customHeight="false" outlineLevel="2" collapsed="false">
      <c r="A847" s="5" t="s">
        <v>3632</v>
      </c>
      <c r="B847" s="6" t="n">
        <v>36957</v>
      </c>
      <c r="C847" s="7" t="s">
        <v>1413</v>
      </c>
      <c r="D847" s="7" t="s">
        <v>1588</v>
      </c>
      <c r="E847" s="7" t="s">
        <v>3053</v>
      </c>
      <c r="F847" s="16" t="s">
        <v>775</v>
      </c>
      <c r="G847" s="8" t="n">
        <v>2200</v>
      </c>
    </row>
    <row r="848" customFormat="false" ht="12.75" hidden="false" customHeight="false" outlineLevel="2" collapsed="false">
      <c r="A848" s="5" t="s">
        <v>3415</v>
      </c>
      <c r="B848" s="6" t="n">
        <v>36957</v>
      </c>
      <c r="C848" s="7" t="s">
        <v>3416</v>
      </c>
      <c r="D848" s="7" t="s">
        <v>1588</v>
      </c>
      <c r="E848" s="7" t="s">
        <v>3417</v>
      </c>
      <c r="F848" s="16" t="s">
        <v>5319</v>
      </c>
      <c r="G848" s="8" t="n">
        <v>2625</v>
      </c>
    </row>
    <row r="849" customFormat="false" ht="12.75" hidden="false" customHeight="false" outlineLevel="2" collapsed="false">
      <c r="A849" s="5" t="s">
        <v>3419</v>
      </c>
      <c r="B849" s="6" t="n">
        <v>36957</v>
      </c>
      <c r="C849" s="7" t="s">
        <v>3416</v>
      </c>
      <c r="D849" s="7" t="s">
        <v>1588</v>
      </c>
      <c r="E849" s="7" t="s">
        <v>3417</v>
      </c>
      <c r="F849" s="16" t="s">
        <v>5319</v>
      </c>
      <c r="G849" s="8" t="n">
        <v>7875</v>
      </c>
    </row>
    <row r="850" customFormat="false" ht="12.75" hidden="false" customHeight="false" outlineLevel="2" collapsed="false">
      <c r="A850" s="5" t="s">
        <v>3380</v>
      </c>
      <c r="B850" s="6" t="n">
        <v>36957</v>
      </c>
      <c r="C850" s="7" t="s">
        <v>3381</v>
      </c>
      <c r="D850" s="7" t="s">
        <v>1588</v>
      </c>
      <c r="E850" s="7" t="s">
        <v>196</v>
      </c>
      <c r="F850" s="16" t="s">
        <v>3366</v>
      </c>
      <c r="G850" s="8" t="n">
        <v>36500</v>
      </c>
    </row>
    <row r="851" customFormat="false" ht="12.75" hidden="false" customHeight="false" outlineLevel="2" collapsed="false">
      <c r="A851" s="5" t="s">
        <v>3363</v>
      </c>
      <c r="B851" s="6" t="n">
        <v>36957</v>
      </c>
      <c r="C851" s="7" t="s">
        <v>3364</v>
      </c>
      <c r="D851" s="7" t="s">
        <v>1588</v>
      </c>
      <c r="E851" s="7" t="s">
        <v>3362</v>
      </c>
      <c r="F851" s="16" t="s">
        <v>1621</v>
      </c>
      <c r="G851" s="8" t="n">
        <v>21060</v>
      </c>
    </row>
    <row r="852" customFormat="false" ht="12.75" hidden="false" customHeight="false" outlineLevel="2" collapsed="false">
      <c r="A852" s="5" t="s">
        <v>3586</v>
      </c>
      <c r="B852" s="6" t="n">
        <v>36957</v>
      </c>
      <c r="C852" s="7" t="s">
        <v>1701</v>
      </c>
      <c r="D852" s="7" t="s">
        <v>1588</v>
      </c>
      <c r="E852" s="7" t="s">
        <v>3053</v>
      </c>
      <c r="F852" s="16" t="s">
        <v>1280</v>
      </c>
      <c r="G852" s="8" t="n">
        <v>30600</v>
      </c>
    </row>
    <row r="853" customFormat="false" ht="12.75" hidden="false" customHeight="false" outlineLevel="2" collapsed="false">
      <c r="A853" s="5" t="s">
        <v>3408</v>
      </c>
      <c r="B853" s="6" t="n">
        <v>36957</v>
      </c>
      <c r="C853" s="7" t="s">
        <v>3409</v>
      </c>
      <c r="D853" s="7" t="s">
        <v>1588</v>
      </c>
      <c r="E853" s="7" t="s">
        <v>137</v>
      </c>
      <c r="F853" s="16" t="s">
        <v>1280</v>
      </c>
      <c r="G853" s="8" t="n">
        <v>598</v>
      </c>
    </row>
    <row r="854" customFormat="false" ht="12.75" hidden="false" customHeight="false" outlineLevel="2" collapsed="false">
      <c r="A854" s="5" t="s">
        <v>3717</v>
      </c>
      <c r="B854" s="6" t="n">
        <v>36957</v>
      </c>
      <c r="C854" s="7" t="s">
        <v>3715</v>
      </c>
      <c r="D854" s="7" t="s">
        <v>1588</v>
      </c>
      <c r="E854" s="7" t="s">
        <v>3716</v>
      </c>
      <c r="F854" s="16" t="s">
        <v>3302</v>
      </c>
      <c r="G854" s="8" t="n">
        <v>7500</v>
      </c>
    </row>
    <row r="855" customFormat="false" ht="12.75" hidden="false" customHeight="false" outlineLevel="2" collapsed="false">
      <c r="A855" s="5" t="s">
        <v>3311</v>
      </c>
      <c r="B855" s="6" t="n">
        <v>36957</v>
      </c>
      <c r="C855" s="7" t="s">
        <v>3312</v>
      </c>
      <c r="D855" s="7" t="s">
        <v>1588</v>
      </c>
      <c r="E855" s="7" t="s">
        <v>3030</v>
      </c>
      <c r="F855" s="16" t="s">
        <v>1016</v>
      </c>
      <c r="G855" s="8" t="n">
        <v>8050</v>
      </c>
    </row>
    <row r="856" customFormat="false" ht="12.75" hidden="false" customHeight="false" outlineLevel="2" collapsed="false">
      <c r="A856" s="5" t="s">
        <v>3714</v>
      </c>
      <c r="B856" s="6" t="n">
        <v>36957</v>
      </c>
      <c r="C856" s="7" t="s">
        <v>3715</v>
      </c>
      <c r="D856" s="7" t="s">
        <v>1588</v>
      </c>
      <c r="E856" s="7" t="s">
        <v>3716</v>
      </c>
      <c r="F856" s="16" t="s">
        <v>3302</v>
      </c>
      <c r="G856" s="8" t="n">
        <v>7500</v>
      </c>
    </row>
    <row r="857" customFormat="false" ht="12.75" hidden="false" customHeight="false" outlineLevel="2" collapsed="false">
      <c r="A857" s="5" t="s">
        <v>3382</v>
      </c>
      <c r="B857" s="6" t="n">
        <v>36958</v>
      </c>
      <c r="C857" s="7" t="s">
        <v>3381</v>
      </c>
      <c r="D857" s="7" t="s">
        <v>1588</v>
      </c>
      <c r="E857" s="7" t="s">
        <v>196</v>
      </c>
      <c r="F857" s="16" t="s">
        <v>3383</v>
      </c>
      <c r="G857" s="8" t="n">
        <v>76650</v>
      </c>
    </row>
    <row r="858" customFormat="false" ht="12.75" hidden="false" customHeight="false" outlineLevel="2" collapsed="false">
      <c r="A858" s="5" t="s">
        <v>3587</v>
      </c>
      <c r="B858" s="6" t="n">
        <v>36958</v>
      </c>
      <c r="C858" s="7" t="s">
        <v>2685</v>
      </c>
      <c r="D858" s="7" t="s">
        <v>1588</v>
      </c>
      <c r="E858" s="7" t="s">
        <v>3053</v>
      </c>
      <c r="F858" s="16" t="s">
        <v>1280</v>
      </c>
      <c r="G858" s="8" t="n">
        <v>958</v>
      </c>
    </row>
    <row r="859" customFormat="false" ht="12.75" hidden="false" customHeight="false" outlineLevel="2" collapsed="false">
      <c r="A859" s="5" t="s">
        <v>3633</v>
      </c>
      <c r="B859" s="6" t="n">
        <v>36958</v>
      </c>
      <c r="C859" s="7" t="s">
        <v>774</v>
      </c>
      <c r="D859" s="7" t="s">
        <v>1588</v>
      </c>
      <c r="E859" s="7" t="s">
        <v>3053</v>
      </c>
      <c r="F859" s="16" t="s">
        <v>775</v>
      </c>
      <c r="G859" s="8" t="n">
        <v>0</v>
      </c>
    </row>
    <row r="860" customFormat="false" ht="12.75" hidden="false" customHeight="false" outlineLevel="2" collapsed="false">
      <c r="A860" s="5" t="s">
        <v>3542</v>
      </c>
      <c r="B860" s="6" t="n">
        <v>36958</v>
      </c>
      <c r="C860" s="7" t="s">
        <v>243</v>
      </c>
      <c r="D860" s="7" t="s">
        <v>1588</v>
      </c>
      <c r="E860" s="7" t="s">
        <v>3053</v>
      </c>
      <c r="F860" s="16" t="s">
        <v>1631</v>
      </c>
      <c r="G860" s="8" t="n">
        <v>2275</v>
      </c>
    </row>
    <row r="861" customFormat="false" ht="12.75" hidden="false" customHeight="false" outlineLevel="2" collapsed="false">
      <c r="A861" s="5" t="s">
        <v>3541</v>
      </c>
      <c r="B861" s="6" t="n">
        <v>36958</v>
      </c>
      <c r="C861" s="7" t="s">
        <v>774</v>
      </c>
      <c r="D861" s="7" t="s">
        <v>1588</v>
      </c>
      <c r="E861" s="7" t="s">
        <v>3053</v>
      </c>
      <c r="F861" s="16" t="s">
        <v>1631</v>
      </c>
      <c r="G861" s="8" t="n">
        <v>12000</v>
      </c>
    </row>
    <row r="862" customFormat="false" ht="12.75" hidden="false" customHeight="false" outlineLevel="2" collapsed="false">
      <c r="A862" s="5" t="s">
        <v>3316</v>
      </c>
      <c r="B862" s="6" t="n">
        <v>36958</v>
      </c>
      <c r="C862" s="7" t="s">
        <v>2588</v>
      </c>
      <c r="D862" s="7" t="s">
        <v>1588</v>
      </c>
      <c r="E862" s="7" t="s">
        <v>3030</v>
      </c>
      <c r="F862" s="16" t="s">
        <v>1280</v>
      </c>
      <c r="G862" s="8" t="n">
        <v>3288</v>
      </c>
    </row>
    <row r="863" customFormat="false" ht="12.75" hidden="false" customHeight="false" outlineLevel="2" collapsed="false">
      <c r="A863" s="5" t="s">
        <v>3547</v>
      </c>
      <c r="B863" s="6" t="n">
        <v>36964</v>
      </c>
      <c r="C863" s="7" t="s">
        <v>1413</v>
      </c>
      <c r="D863" s="7" t="s">
        <v>1588</v>
      </c>
      <c r="E863" s="7" t="s">
        <v>3053</v>
      </c>
      <c r="F863" s="16" t="s">
        <v>1631</v>
      </c>
      <c r="G863" s="8" t="n">
        <v>1000</v>
      </c>
    </row>
    <row r="864" customFormat="false" ht="12.75" hidden="false" customHeight="false" outlineLevel="2" collapsed="false">
      <c r="A864" s="5" t="s">
        <v>3313</v>
      </c>
      <c r="B864" s="6" t="n">
        <v>36958</v>
      </c>
      <c r="C864" s="7" t="s">
        <v>3314</v>
      </c>
      <c r="D864" s="7" t="s">
        <v>1588</v>
      </c>
      <c r="E864" s="7" t="s">
        <v>3030</v>
      </c>
      <c r="F864" s="16" t="s">
        <v>3315</v>
      </c>
      <c r="G864" s="8" t="n">
        <v>7580</v>
      </c>
    </row>
    <row r="865" customFormat="false" ht="12.75" hidden="false" customHeight="false" outlineLevel="2" collapsed="false">
      <c r="A865" s="5" t="s">
        <v>3437</v>
      </c>
      <c r="B865" s="6" t="n">
        <v>36958</v>
      </c>
      <c r="C865" s="7" t="s">
        <v>3434</v>
      </c>
      <c r="D865" s="7" t="s">
        <v>1588</v>
      </c>
      <c r="E865" s="7" t="s">
        <v>3053</v>
      </c>
      <c r="F865" s="16" t="s">
        <v>1621</v>
      </c>
      <c r="G865" s="8" t="n">
        <v>8750</v>
      </c>
    </row>
    <row r="866" customFormat="false" ht="12.75" hidden="false" customHeight="false" outlineLevel="2" collapsed="false">
      <c r="A866" s="5" t="s">
        <v>3438</v>
      </c>
      <c r="B866" s="6" t="n">
        <v>36958</v>
      </c>
      <c r="C866" s="7" t="s">
        <v>3434</v>
      </c>
      <c r="D866" s="7" t="s">
        <v>1588</v>
      </c>
      <c r="E866" s="7" t="s">
        <v>3053</v>
      </c>
      <c r="F866" s="16" t="s">
        <v>1621</v>
      </c>
      <c r="G866" s="8" t="n">
        <v>8750</v>
      </c>
    </row>
    <row r="867" customFormat="false" ht="12.75" hidden="false" customHeight="false" outlineLevel="2" collapsed="false">
      <c r="A867" s="5" t="s">
        <v>3697</v>
      </c>
      <c r="B867" s="6" t="n">
        <v>36959</v>
      </c>
      <c r="C867" s="7" t="s">
        <v>3364</v>
      </c>
      <c r="D867" s="7" t="s">
        <v>1588</v>
      </c>
      <c r="E867" s="7" t="s">
        <v>376</v>
      </c>
      <c r="F867" s="16" t="s">
        <v>1621</v>
      </c>
      <c r="G867" s="8" t="n">
        <v>-18500</v>
      </c>
    </row>
    <row r="868" customFormat="false" ht="12.75" hidden="false" customHeight="false" outlineLevel="2" collapsed="false">
      <c r="A868" s="5" t="s">
        <v>3469</v>
      </c>
      <c r="B868" s="6" t="n">
        <v>36959</v>
      </c>
      <c r="C868" s="7" t="s">
        <v>1413</v>
      </c>
      <c r="D868" s="7" t="s">
        <v>1588</v>
      </c>
      <c r="E868" s="7" t="s">
        <v>3053</v>
      </c>
      <c r="F868" s="16" t="s">
        <v>1098</v>
      </c>
      <c r="G868" s="8" t="n">
        <v>0</v>
      </c>
    </row>
    <row r="869" customFormat="false" ht="12.75" hidden="false" customHeight="false" outlineLevel="2" collapsed="false">
      <c r="A869" s="5" t="s">
        <v>3543</v>
      </c>
      <c r="B869" s="6" t="n">
        <v>36959</v>
      </c>
      <c r="C869" s="7" t="s">
        <v>774</v>
      </c>
      <c r="D869" s="7" t="s">
        <v>1588</v>
      </c>
      <c r="E869" s="7" t="s">
        <v>3053</v>
      </c>
      <c r="F869" s="16" t="s">
        <v>1631</v>
      </c>
      <c r="G869" s="8" t="n">
        <v>0</v>
      </c>
    </row>
    <row r="870" customFormat="false" ht="12.75" hidden="false" customHeight="false" outlineLevel="2" collapsed="false">
      <c r="A870" s="5" t="s">
        <v>3444</v>
      </c>
      <c r="B870" s="6" t="n">
        <v>36959</v>
      </c>
      <c r="C870" s="7" t="s">
        <v>1663</v>
      </c>
      <c r="D870" s="7" t="s">
        <v>1588</v>
      </c>
      <c r="E870" s="7" t="s">
        <v>3053</v>
      </c>
      <c r="F870" s="16" t="s">
        <v>1621</v>
      </c>
      <c r="G870" s="8" t="n">
        <v>1250</v>
      </c>
    </row>
    <row r="871" customFormat="false" ht="12.75" hidden="false" customHeight="false" outlineLevel="2" collapsed="false">
      <c r="A871" s="5" t="s">
        <v>3590</v>
      </c>
      <c r="B871" s="6" t="n">
        <v>36959</v>
      </c>
      <c r="C871" s="7" t="s">
        <v>1849</v>
      </c>
      <c r="D871" s="7" t="s">
        <v>1588</v>
      </c>
      <c r="E871" s="7" t="s">
        <v>3053</v>
      </c>
      <c r="F871" s="16" t="s">
        <v>1280</v>
      </c>
      <c r="G871" s="8" t="n">
        <v>11325</v>
      </c>
    </row>
    <row r="872" customFormat="false" ht="12.75" hidden="false" customHeight="false" outlineLevel="2" collapsed="false">
      <c r="A872" s="5" t="s">
        <v>3589</v>
      </c>
      <c r="B872" s="6" t="n">
        <v>36959</v>
      </c>
      <c r="C872" s="7" t="s">
        <v>1849</v>
      </c>
      <c r="D872" s="7" t="s">
        <v>1588</v>
      </c>
      <c r="E872" s="7" t="s">
        <v>3053</v>
      </c>
      <c r="F872" s="16" t="s">
        <v>1280</v>
      </c>
      <c r="G872" s="8" t="n">
        <v>1887</v>
      </c>
    </row>
    <row r="873" customFormat="false" ht="12.75" hidden="false" customHeight="false" outlineLevel="2" collapsed="false">
      <c r="A873" s="5" t="s">
        <v>3588</v>
      </c>
      <c r="B873" s="6" t="n">
        <v>36959</v>
      </c>
      <c r="C873" s="7" t="s">
        <v>1849</v>
      </c>
      <c r="D873" s="7" t="s">
        <v>1588</v>
      </c>
      <c r="E873" s="7" t="s">
        <v>3053</v>
      </c>
      <c r="F873" s="16" t="s">
        <v>1280</v>
      </c>
      <c r="G873" s="8" t="n">
        <v>1887</v>
      </c>
    </row>
    <row r="874" customFormat="false" ht="12.75" hidden="false" customHeight="false" outlineLevel="2" collapsed="false">
      <c r="A874" s="5" t="s">
        <v>3317</v>
      </c>
      <c r="B874" s="6" t="n">
        <v>36959</v>
      </c>
      <c r="C874" s="7" t="s">
        <v>3318</v>
      </c>
      <c r="D874" s="7" t="s">
        <v>1588</v>
      </c>
      <c r="E874" s="7" t="s">
        <v>3030</v>
      </c>
      <c r="F874" s="16" t="s">
        <v>3302</v>
      </c>
      <c r="G874" s="8" t="n">
        <v>300</v>
      </c>
    </row>
    <row r="875" customFormat="false" ht="12.75" hidden="false" customHeight="false" outlineLevel="2" collapsed="false">
      <c r="A875" s="5" t="s">
        <v>3443</v>
      </c>
      <c r="B875" s="6" t="n">
        <v>36959</v>
      </c>
      <c r="C875" s="7" t="s">
        <v>1663</v>
      </c>
      <c r="D875" s="7" t="s">
        <v>1588</v>
      </c>
      <c r="E875" s="7" t="s">
        <v>3053</v>
      </c>
      <c r="F875" s="16" t="s">
        <v>1621</v>
      </c>
      <c r="G875" s="8" t="n">
        <v>6250</v>
      </c>
    </row>
    <row r="876" customFormat="false" ht="12.75" hidden="false" customHeight="false" outlineLevel="2" collapsed="false">
      <c r="A876" s="5" t="s">
        <v>3442</v>
      </c>
      <c r="B876" s="6" t="n">
        <v>36959</v>
      </c>
      <c r="C876" s="7" t="s">
        <v>1663</v>
      </c>
      <c r="D876" s="7" t="s">
        <v>1588</v>
      </c>
      <c r="E876" s="7" t="s">
        <v>3053</v>
      </c>
      <c r="F876" s="16" t="s">
        <v>1621</v>
      </c>
      <c r="G876" s="8" t="n">
        <v>6250</v>
      </c>
    </row>
    <row r="877" customFormat="false" ht="12.75" hidden="false" customHeight="false" outlineLevel="2" collapsed="false">
      <c r="A877" s="5" t="s">
        <v>3634</v>
      </c>
      <c r="B877" s="6" t="n">
        <v>36959</v>
      </c>
      <c r="C877" s="7" t="s">
        <v>1413</v>
      </c>
      <c r="D877" s="7" t="s">
        <v>1588</v>
      </c>
      <c r="E877" s="7" t="s">
        <v>3053</v>
      </c>
      <c r="F877" s="16" t="s">
        <v>775</v>
      </c>
      <c r="G877" s="8" t="n">
        <v>0</v>
      </c>
    </row>
    <row r="878" customFormat="false" ht="12.75" hidden="false" customHeight="false" outlineLevel="2" collapsed="false">
      <c r="A878" s="5" t="s">
        <v>3565</v>
      </c>
      <c r="B878" s="6" t="n">
        <v>36959</v>
      </c>
      <c r="C878" s="7" t="s">
        <v>1413</v>
      </c>
      <c r="D878" s="7" t="s">
        <v>1588</v>
      </c>
      <c r="E878" s="7" t="s">
        <v>3053</v>
      </c>
      <c r="F878" s="16" t="s">
        <v>1659</v>
      </c>
      <c r="G878" s="8" t="n">
        <v>0</v>
      </c>
    </row>
    <row r="879" customFormat="false" ht="12.75" hidden="false" customHeight="false" outlineLevel="2" collapsed="false">
      <c r="A879" s="5" t="s">
        <v>3441</v>
      </c>
      <c r="B879" s="6" t="n">
        <v>36959</v>
      </c>
      <c r="C879" s="7" t="s">
        <v>1663</v>
      </c>
      <c r="D879" s="7" t="s">
        <v>1588</v>
      </c>
      <c r="E879" s="7" t="s">
        <v>3053</v>
      </c>
      <c r="F879" s="16" t="s">
        <v>1621</v>
      </c>
      <c r="G879" s="8" t="n">
        <v>2500</v>
      </c>
    </row>
    <row r="880" customFormat="false" ht="12.75" hidden="false" customHeight="false" outlineLevel="2" collapsed="false">
      <c r="A880" s="5" t="s">
        <v>3298</v>
      </c>
      <c r="B880" s="6" t="n">
        <v>36959</v>
      </c>
      <c r="C880" s="7" t="s">
        <v>1870</v>
      </c>
      <c r="D880" s="7" t="s">
        <v>1588</v>
      </c>
      <c r="E880" s="7" t="s">
        <v>387</v>
      </c>
      <c r="F880" s="16" t="s">
        <v>1621</v>
      </c>
      <c r="G880" s="8" t="n">
        <v>9037</v>
      </c>
    </row>
    <row r="881" customFormat="false" ht="12.75" hidden="false" customHeight="false" outlineLevel="2" collapsed="false">
      <c r="A881" s="5" t="s">
        <v>3648</v>
      </c>
      <c r="B881" s="6" t="n">
        <v>36963</v>
      </c>
      <c r="C881" s="7" t="s">
        <v>1413</v>
      </c>
      <c r="D881" s="7" t="s">
        <v>1588</v>
      </c>
      <c r="E881" s="7" t="s">
        <v>3053</v>
      </c>
      <c r="F881" s="16" t="s">
        <v>775</v>
      </c>
      <c r="G881" s="8" t="n">
        <v>4559</v>
      </c>
    </row>
    <row r="882" customFormat="false" ht="12.75" hidden="false" customHeight="false" outlineLevel="2" collapsed="false">
      <c r="A882" s="5" t="s">
        <v>3671</v>
      </c>
      <c r="B882" s="6" t="n">
        <v>36959</v>
      </c>
      <c r="C882" s="7" t="s">
        <v>3672</v>
      </c>
      <c r="D882" s="7" t="s">
        <v>1588</v>
      </c>
      <c r="E882" s="7" t="s">
        <v>3053</v>
      </c>
      <c r="F882" s="16" t="s">
        <v>1241</v>
      </c>
      <c r="G882" s="8" t="n">
        <v>900</v>
      </c>
    </row>
    <row r="883" customFormat="false" ht="12.75" hidden="false" customHeight="false" outlineLevel="2" collapsed="false">
      <c r="A883" s="5" t="s">
        <v>3669</v>
      </c>
      <c r="B883" s="6" t="n">
        <v>36959</v>
      </c>
      <c r="C883" s="7" t="s">
        <v>3670</v>
      </c>
      <c r="D883" s="7" t="s">
        <v>1588</v>
      </c>
      <c r="E883" s="7" t="s">
        <v>3053</v>
      </c>
      <c r="F883" s="16" t="s">
        <v>1241</v>
      </c>
      <c r="G883" s="8" t="n">
        <v>800</v>
      </c>
    </row>
    <row r="884" customFormat="false" ht="12.75" hidden="false" customHeight="false" outlineLevel="2" collapsed="false">
      <c r="A884" s="5" t="s">
        <v>3591</v>
      </c>
      <c r="B884" s="6" t="n">
        <v>36959</v>
      </c>
      <c r="C884" s="7" t="s">
        <v>3592</v>
      </c>
      <c r="D884" s="7" t="s">
        <v>1588</v>
      </c>
      <c r="E884" s="7" t="s">
        <v>3053</v>
      </c>
      <c r="F884" s="16" t="s">
        <v>1280</v>
      </c>
      <c r="G884" s="8" t="n">
        <v>1200</v>
      </c>
    </row>
    <row r="885" customFormat="false" ht="12.75" hidden="false" customHeight="false" outlineLevel="2" collapsed="false">
      <c r="A885" s="5" t="s">
        <v>3544</v>
      </c>
      <c r="B885" s="6" t="n">
        <v>36959</v>
      </c>
      <c r="C885" s="7" t="s">
        <v>243</v>
      </c>
      <c r="D885" s="7" t="s">
        <v>1588</v>
      </c>
      <c r="E885" s="7" t="s">
        <v>3053</v>
      </c>
      <c r="F885" s="16" t="s">
        <v>1631</v>
      </c>
      <c r="G885" s="8" t="n">
        <v>0</v>
      </c>
    </row>
    <row r="886" customFormat="false" ht="12.75" hidden="false" customHeight="false" outlineLevel="2" collapsed="false">
      <c r="A886" s="5" t="s">
        <v>3546</v>
      </c>
      <c r="B886" s="6" t="n">
        <v>36962</v>
      </c>
      <c r="C886" s="7" t="s">
        <v>243</v>
      </c>
      <c r="D886" s="7" t="s">
        <v>1588</v>
      </c>
      <c r="E886" s="7" t="s">
        <v>3053</v>
      </c>
      <c r="F886" s="16" t="s">
        <v>1631</v>
      </c>
      <c r="G886" s="8" t="n">
        <v>0</v>
      </c>
    </row>
    <row r="887" customFormat="false" ht="12.75" hidden="false" customHeight="false" outlineLevel="2" collapsed="false">
      <c r="A887" s="5" t="s">
        <v>3516</v>
      </c>
      <c r="B887" s="6" t="n">
        <v>36962</v>
      </c>
      <c r="C887" s="7" t="s">
        <v>1413</v>
      </c>
      <c r="D887" s="7" t="s">
        <v>1588</v>
      </c>
      <c r="E887" s="7" t="s">
        <v>3053</v>
      </c>
      <c r="F887" s="16" t="s">
        <v>3302</v>
      </c>
      <c r="G887" s="8" t="n">
        <v>0</v>
      </c>
    </row>
    <row r="888" customFormat="false" ht="12.75" hidden="false" customHeight="false" outlineLevel="2" collapsed="false">
      <c r="A888" s="5" t="s">
        <v>3593</v>
      </c>
      <c r="B888" s="6" t="n">
        <v>36962</v>
      </c>
      <c r="C888" s="7" t="s">
        <v>3592</v>
      </c>
      <c r="D888" s="7" t="s">
        <v>1588</v>
      </c>
      <c r="E888" s="7" t="s">
        <v>3053</v>
      </c>
      <c r="F888" s="16" t="s">
        <v>1280</v>
      </c>
      <c r="G888" s="8" t="n">
        <v>0</v>
      </c>
    </row>
    <row r="889" customFormat="false" ht="12.75" hidden="false" customHeight="false" outlineLevel="2" collapsed="false">
      <c r="A889" s="5" t="s">
        <v>3472</v>
      </c>
      <c r="B889" s="6" t="n">
        <v>36962</v>
      </c>
      <c r="C889" s="7" t="s">
        <v>3466</v>
      </c>
      <c r="D889" s="7" t="s">
        <v>1588</v>
      </c>
      <c r="E889" s="7" t="s">
        <v>3053</v>
      </c>
      <c r="F889" s="16" t="s">
        <v>1098</v>
      </c>
      <c r="G889" s="8" t="n">
        <v>2800</v>
      </c>
    </row>
    <row r="890" customFormat="false" ht="12.75" hidden="false" customHeight="false" outlineLevel="2" collapsed="false">
      <c r="A890" s="5" t="s">
        <v>3471</v>
      </c>
      <c r="B890" s="6" t="n">
        <v>36962</v>
      </c>
      <c r="C890" s="7" t="s">
        <v>3466</v>
      </c>
      <c r="D890" s="7" t="s">
        <v>1588</v>
      </c>
      <c r="E890" s="7" t="s">
        <v>3053</v>
      </c>
      <c r="F890" s="16" t="s">
        <v>1098</v>
      </c>
      <c r="G890" s="8" t="n">
        <v>300</v>
      </c>
    </row>
    <row r="891" customFormat="false" ht="12.75" hidden="false" customHeight="false" outlineLevel="2" collapsed="false">
      <c r="A891" s="5" t="s">
        <v>3566</v>
      </c>
      <c r="B891" s="6" t="n">
        <v>36963</v>
      </c>
      <c r="C891" s="7" t="s">
        <v>774</v>
      </c>
      <c r="D891" s="7" t="s">
        <v>1588</v>
      </c>
      <c r="E891" s="7" t="s">
        <v>3053</v>
      </c>
      <c r="F891" s="16" t="s">
        <v>1659</v>
      </c>
      <c r="G891" s="8" t="n">
        <v>135000</v>
      </c>
    </row>
    <row r="892" customFormat="false" ht="12.75" hidden="false" customHeight="false" outlineLevel="2" collapsed="false">
      <c r="A892" s="5" t="s">
        <v>3407</v>
      </c>
      <c r="B892" s="6" t="n">
        <v>36963</v>
      </c>
      <c r="C892" s="7" t="s">
        <v>3341</v>
      </c>
      <c r="D892" s="7" t="s">
        <v>1588</v>
      </c>
      <c r="E892" s="7" t="s">
        <v>1106</v>
      </c>
      <c r="F892" s="16" t="s">
        <v>1098</v>
      </c>
      <c r="G892" s="8" t="n">
        <v>119</v>
      </c>
    </row>
    <row r="893" customFormat="false" ht="12.75" hidden="false" customHeight="false" outlineLevel="2" collapsed="false">
      <c r="A893" s="5" t="s">
        <v>3445</v>
      </c>
      <c r="B893" s="6" t="n">
        <v>36962</v>
      </c>
      <c r="C893" s="7" t="s">
        <v>1663</v>
      </c>
      <c r="D893" s="7" t="s">
        <v>1588</v>
      </c>
      <c r="E893" s="7" t="s">
        <v>3053</v>
      </c>
      <c r="F893" s="16" t="s">
        <v>1621</v>
      </c>
      <c r="G893" s="8" t="n">
        <v>0</v>
      </c>
    </row>
    <row r="894" customFormat="false" ht="12.75" hidden="false" customHeight="false" outlineLevel="2" collapsed="false">
      <c r="A894" s="5" t="s">
        <v>3545</v>
      </c>
      <c r="B894" s="6" t="n">
        <v>36962</v>
      </c>
      <c r="C894" s="7" t="s">
        <v>243</v>
      </c>
      <c r="D894" s="7" t="s">
        <v>1588</v>
      </c>
      <c r="E894" s="7" t="s">
        <v>3053</v>
      </c>
      <c r="F894" s="16" t="s">
        <v>1631</v>
      </c>
      <c r="G894" s="8" t="n">
        <v>1500</v>
      </c>
    </row>
    <row r="895" customFormat="false" ht="12.75" hidden="false" customHeight="false" outlineLevel="2" collapsed="false">
      <c r="A895" s="5" t="s">
        <v>3698</v>
      </c>
      <c r="B895" s="6" t="n">
        <v>36962</v>
      </c>
      <c r="C895" s="7" t="s">
        <v>3364</v>
      </c>
      <c r="D895" s="7" t="s">
        <v>1588</v>
      </c>
      <c r="E895" s="7" t="s">
        <v>376</v>
      </c>
      <c r="F895" s="16" t="s">
        <v>1621</v>
      </c>
      <c r="G895" s="8" t="n">
        <v>10000</v>
      </c>
    </row>
    <row r="896" customFormat="false" ht="12.75" hidden="false" customHeight="false" outlineLevel="2" collapsed="false">
      <c r="A896" s="5" t="s">
        <v>3635</v>
      </c>
      <c r="B896" s="6" t="n">
        <v>36962</v>
      </c>
      <c r="C896" s="7" t="s">
        <v>1663</v>
      </c>
      <c r="D896" s="7" t="s">
        <v>1588</v>
      </c>
      <c r="E896" s="7" t="s">
        <v>3053</v>
      </c>
      <c r="F896" s="16" t="s">
        <v>775</v>
      </c>
      <c r="G896" s="8" t="n">
        <v>2400</v>
      </c>
    </row>
    <row r="897" customFormat="false" ht="12.75" hidden="false" customHeight="false" outlineLevel="2" collapsed="false">
      <c r="A897" s="5" t="s">
        <v>3470</v>
      </c>
      <c r="B897" s="6" t="n">
        <v>36962</v>
      </c>
      <c r="C897" s="7" t="s">
        <v>3466</v>
      </c>
      <c r="D897" s="7" t="s">
        <v>1588</v>
      </c>
      <c r="E897" s="7" t="s">
        <v>3053</v>
      </c>
      <c r="F897" s="16" t="s">
        <v>1098</v>
      </c>
      <c r="G897" s="8" t="n">
        <v>700</v>
      </c>
    </row>
    <row r="898" customFormat="false" ht="12.75" hidden="false" customHeight="false" outlineLevel="2" collapsed="false">
      <c r="A898" s="5" t="s">
        <v>3638</v>
      </c>
      <c r="B898" s="6" t="n">
        <v>36962</v>
      </c>
      <c r="C898" s="7" t="s">
        <v>774</v>
      </c>
      <c r="D898" s="7" t="s">
        <v>1588</v>
      </c>
      <c r="E898" s="7" t="s">
        <v>3053</v>
      </c>
      <c r="F898" s="16" t="s">
        <v>775</v>
      </c>
      <c r="G898" s="8" t="n">
        <v>1312</v>
      </c>
    </row>
    <row r="899" customFormat="false" ht="12.75" hidden="false" customHeight="false" outlineLevel="2" collapsed="false">
      <c r="A899" s="5" t="s">
        <v>3639</v>
      </c>
      <c r="B899" s="6" t="n">
        <v>36962</v>
      </c>
      <c r="C899" s="7" t="s">
        <v>774</v>
      </c>
      <c r="D899" s="7" t="s">
        <v>1588</v>
      </c>
      <c r="E899" s="7" t="s">
        <v>3053</v>
      </c>
      <c r="F899" s="16" t="s">
        <v>775</v>
      </c>
      <c r="G899" s="8" t="n">
        <v>875</v>
      </c>
    </row>
    <row r="900" customFormat="false" ht="12.75" hidden="false" customHeight="false" outlineLevel="2" collapsed="false">
      <c r="A900" s="5" t="s">
        <v>3640</v>
      </c>
      <c r="B900" s="6" t="n">
        <v>36962</v>
      </c>
      <c r="C900" s="7" t="s">
        <v>774</v>
      </c>
      <c r="D900" s="7" t="s">
        <v>1588</v>
      </c>
      <c r="E900" s="7" t="s">
        <v>3053</v>
      </c>
      <c r="F900" s="16" t="s">
        <v>775</v>
      </c>
      <c r="G900" s="8" t="n">
        <v>3400</v>
      </c>
    </row>
    <row r="901" customFormat="false" ht="12.75" hidden="false" customHeight="false" outlineLevel="2" collapsed="false">
      <c r="A901" s="5" t="s">
        <v>3636</v>
      </c>
      <c r="B901" s="6" t="n">
        <v>36962</v>
      </c>
      <c r="C901" s="7" t="s">
        <v>1413</v>
      </c>
      <c r="D901" s="7" t="s">
        <v>1588</v>
      </c>
      <c r="E901" s="7" t="s">
        <v>3053</v>
      </c>
      <c r="F901" s="16" t="s">
        <v>775</v>
      </c>
      <c r="G901" s="8" t="n">
        <v>12850</v>
      </c>
    </row>
    <row r="902" customFormat="false" ht="12.75" hidden="false" customHeight="false" outlineLevel="2" collapsed="false">
      <c r="A902" s="5" t="s">
        <v>3637</v>
      </c>
      <c r="B902" s="6" t="n">
        <v>36962</v>
      </c>
      <c r="C902" s="7" t="s">
        <v>1413</v>
      </c>
      <c r="D902" s="7" t="s">
        <v>1588</v>
      </c>
      <c r="E902" s="7" t="s">
        <v>3053</v>
      </c>
      <c r="F902" s="16" t="s">
        <v>775</v>
      </c>
      <c r="G902" s="8" t="n">
        <v>11665</v>
      </c>
    </row>
    <row r="903" customFormat="false" ht="12.75" hidden="false" customHeight="false" outlineLevel="2" collapsed="false">
      <c r="A903" s="5" t="s">
        <v>3401</v>
      </c>
      <c r="B903" s="6" t="n">
        <v>36962</v>
      </c>
      <c r="C903" s="7" t="s">
        <v>3347</v>
      </c>
      <c r="D903" s="7" t="s">
        <v>1588</v>
      </c>
      <c r="E903" s="7" t="s">
        <v>700</v>
      </c>
      <c r="F903" s="16" t="s">
        <v>1280</v>
      </c>
      <c r="G903" s="8" t="n">
        <v>84587</v>
      </c>
    </row>
    <row r="904" customFormat="false" ht="12.75" hidden="false" customHeight="false" outlineLevel="2" collapsed="false">
      <c r="A904" s="5" t="s">
        <v>3646</v>
      </c>
      <c r="B904" s="6" t="n">
        <v>36963</v>
      </c>
      <c r="C904" s="7" t="s">
        <v>1413</v>
      </c>
      <c r="D904" s="7" t="s">
        <v>1588</v>
      </c>
      <c r="E904" s="7" t="s">
        <v>3053</v>
      </c>
      <c r="F904" s="16" t="s">
        <v>775</v>
      </c>
      <c r="G904" s="8" t="n">
        <v>342</v>
      </c>
    </row>
    <row r="905" customFormat="false" ht="12.75" hidden="false" customHeight="false" outlineLevel="2" collapsed="false">
      <c r="A905" s="5" t="s">
        <v>3647</v>
      </c>
      <c r="B905" s="6" t="n">
        <v>36963</v>
      </c>
      <c r="C905" s="7" t="s">
        <v>1413</v>
      </c>
      <c r="D905" s="7" t="s">
        <v>1588</v>
      </c>
      <c r="E905" s="7" t="s">
        <v>3053</v>
      </c>
      <c r="F905" s="16" t="s">
        <v>775</v>
      </c>
      <c r="G905" s="8" t="n">
        <v>4064</v>
      </c>
    </row>
    <row r="906" customFormat="false" ht="12.75" hidden="false" customHeight="false" outlineLevel="2" collapsed="false">
      <c r="A906" s="5" t="s">
        <v>3641</v>
      </c>
      <c r="B906" s="6" t="n">
        <v>36963</v>
      </c>
      <c r="C906" s="7" t="s">
        <v>1413</v>
      </c>
      <c r="D906" s="7" t="s">
        <v>1588</v>
      </c>
      <c r="E906" s="7" t="s">
        <v>3053</v>
      </c>
      <c r="F906" s="16" t="s">
        <v>775</v>
      </c>
      <c r="G906" s="8" t="n">
        <v>2050</v>
      </c>
    </row>
    <row r="907" customFormat="false" ht="12.75" hidden="false" customHeight="false" outlineLevel="2" collapsed="false">
      <c r="A907" s="5" t="s">
        <v>3402</v>
      </c>
      <c r="B907" s="6" t="n">
        <v>36963</v>
      </c>
      <c r="C907" s="7" t="s">
        <v>3403</v>
      </c>
      <c r="D907" s="7" t="s">
        <v>1588</v>
      </c>
      <c r="E907" s="7" t="s">
        <v>700</v>
      </c>
      <c r="F907" s="16" t="s">
        <v>1659</v>
      </c>
      <c r="G907" s="8" t="n">
        <v>12264</v>
      </c>
    </row>
    <row r="908" customFormat="false" ht="12.75" hidden="false" customHeight="false" outlineLevel="2" collapsed="false">
      <c r="A908" s="5" t="s">
        <v>3643</v>
      </c>
      <c r="B908" s="6" t="n">
        <v>36963</v>
      </c>
      <c r="C908" s="7" t="s">
        <v>1413</v>
      </c>
      <c r="D908" s="7" t="s">
        <v>1588</v>
      </c>
      <c r="E908" s="7" t="s">
        <v>3053</v>
      </c>
      <c r="F908" s="16" t="s">
        <v>775</v>
      </c>
      <c r="G908" s="8" t="n">
        <v>0</v>
      </c>
    </row>
    <row r="909" customFormat="false" ht="12.75" hidden="false" customHeight="false" outlineLevel="2" collapsed="false">
      <c r="A909" s="5" t="s">
        <v>3642</v>
      </c>
      <c r="B909" s="6" t="n">
        <v>36963</v>
      </c>
      <c r="C909" s="7" t="s">
        <v>1413</v>
      </c>
      <c r="D909" s="7" t="s">
        <v>1588</v>
      </c>
      <c r="E909" s="7" t="s">
        <v>3053</v>
      </c>
      <c r="F909" s="16" t="s">
        <v>775</v>
      </c>
      <c r="G909" s="8" t="n">
        <v>0</v>
      </c>
    </row>
    <row r="910" customFormat="false" ht="12.75" hidden="false" customHeight="false" outlineLevel="2" collapsed="false">
      <c r="A910" s="5" t="s">
        <v>3495</v>
      </c>
      <c r="B910" s="6" t="n">
        <v>36963</v>
      </c>
      <c r="C910" s="7" t="s">
        <v>3496</v>
      </c>
      <c r="D910" s="7" t="s">
        <v>1588</v>
      </c>
      <c r="E910" s="7" t="s">
        <v>3053</v>
      </c>
      <c r="F910" s="16" t="s">
        <v>1600</v>
      </c>
      <c r="G910" s="8" t="n">
        <v>563</v>
      </c>
    </row>
    <row r="911" customFormat="false" ht="12.75" hidden="false" customHeight="false" outlineLevel="2" collapsed="false">
      <c r="A911" s="5" t="s">
        <v>3473</v>
      </c>
      <c r="B911" s="6" t="n">
        <v>36963</v>
      </c>
      <c r="C911" s="7" t="s">
        <v>1157</v>
      </c>
      <c r="D911" s="7" t="s">
        <v>1588</v>
      </c>
      <c r="E911" s="7" t="s">
        <v>3053</v>
      </c>
      <c r="F911" s="16" t="s">
        <v>1098</v>
      </c>
      <c r="G911" s="8" t="n">
        <v>600</v>
      </c>
    </row>
    <row r="912" customFormat="false" ht="12.75" hidden="false" customHeight="false" outlineLevel="2" collapsed="false">
      <c r="A912" s="5" t="s">
        <v>3494</v>
      </c>
      <c r="B912" s="6" t="n">
        <v>36963</v>
      </c>
      <c r="C912" s="7" t="s">
        <v>102</v>
      </c>
      <c r="D912" s="7" t="s">
        <v>1588</v>
      </c>
      <c r="E912" s="7" t="s">
        <v>3053</v>
      </c>
      <c r="F912" s="16" t="s">
        <v>1600</v>
      </c>
      <c r="G912" s="8" t="n">
        <v>0</v>
      </c>
    </row>
    <row r="913" customFormat="false" ht="12.75" hidden="false" customHeight="false" outlineLevel="2" collapsed="false">
      <c r="A913" s="5" t="s">
        <v>3674</v>
      </c>
      <c r="B913" s="6" t="n">
        <v>36963</v>
      </c>
      <c r="C913" s="7" t="s">
        <v>1716</v>
      </c>
      <c r="D913" s="7" t="s">
        <v>1588</v>
      </c>
      <c r="E913" s="7" t="s">
        <v>3053</v>
      </c>
      <c r="F913" s="16" t="s">
        <v>1241</v>
      </c>
      <c r="G913" s="8" t="n">
        <v>0</v>
      </c>
    </row>
    <row r="914" customFormat="false" ht="12.75" hidden="false" customHeight="false" outlineLevel="2" collapsed="false">
      <c r="A914" s="5" t="s">
        <v>3673</v>
      </c>
      <c r="B914" s="6" t="n">
        <v>36963</v>
      </c>
      <c r="C914" s="7" t="s">
        <v>1716</v>
      </c>
      <c r="D914" s="7" t="s">
        <v>1588</v>
      </c>
      <c r="E914" s="7" t="s">
        <v>3053</v>
      </c>
      <c r="F914" s="16" t="s">
        <v>1241</v>
      </c>
      <c r="G914" s="8" t="n">
        <v>0</v>
      </c>
    </row>
    <row r="915" customFormat="false" ht="12.75" hidden="false" customHeight="false" outlineLevel="2" collapsed="false">
      <c r="A915" s="5" t="s">
        <v>3521</v>
      </c>
      <c r="B915" s="6" t="n">
        <v>36963</v>
      </c>
      <c r="C915" s="7" t="s">
        <v>774</v>
      </c>
      <c r="D915" s="7" t="s">
        <v>1588</v>
      </c>
      <c r="E915" s="7" t="s">
        <v>3053</v>
      </c>
      <c r="F915" s="16" t="s">
        <v>1671</v>
      </c>
      <c r="G915" s="8" t="n">
        <v>0</v>
      </c>
    </row>
    <row r="916" customFormat="false" ht="12.75" hidden="false" customHeight="false" outlineLevel="2" collapsed="false">
      <c r="A916" s="5" t="s">
        <v>3596</v>
      </c>
      <c r="B916" s="6" t="n">
        <v>36963</v>
      </c>
      <c r="C916" s="7" t="s">
        <v>3597</v>
      </c>
      <c r="D916" s="7" t="s">
        <v>1588</v>
      </c>
      <c r="E916" s="7" t="s">
        <v>3053</v>
      </c>
      <c r="F916" s="16" t="s">
        <v>1280</v>
      </c>
      <c r="G916" s="8" t="n">
        <v>0</v>
      </c>
    </row>
    <row r="917" customFormat="false" ht="12.75" hidden="false" customHeight="false" outlineLevel="2" collapsed="false">
      <c r="A917" s="5" t="s">
        <v>3476</v>
      </c>
      <c r="B917" s="6" t="n">
        <v>36963</v>
      </c>
      <c r="C917" s="7" t="s">
        <v>102</v>
      </c>
      <c r="D917" s="7" t="s">
        <v>1588</v>
      </c>
      <c r="E917" s="7" t="s">
        <v>3053</v>
      </c>
      <c r="F917" s="16" t="s">
        <v>1098</v>
      </c>
      <c r="G917" s="8" t="n">
        <v>3000</v>
      </c>
    </row>
    <row r="918" customFormat="false" ht="12.75" hidden="false" customHeight="false" outlineLevel="2" collapsed="false">
      <c r="A918" s="5" t="s">
        <v>3497</v>
      </c>
      <c r="B918" s="6" t="n">
        <v>36963</v>
      </c>
      <c r="C918" s="7" t="s">
        <v>3496</v>
      </c>
      <c r="D918" s="7" t="s">
        <v>1588</v>
      </c>
      <c r="E918" s="7" t="s">
        <v>3053</v>
      </c>
      <c r="F918" s="16" t="s">
        <v>1600</v>
      </c>
      <c r="G918" s="8" t="n">
        <v>550</v>
      </c>
    </row>
    <row r="919" customFormat="false" ht="12.75" hidden="false" customHeight="false" outlineLevel="2" collapsed="false">
      <c r="A919" s="5" t="s">
        <v>3474</v>
      </c>
      <c r="B919" s="6" t="n">
        <v>36963</v>
      </c>
      <c r="C919" s="7" t="s">
        <v>3466</v>
      </c>
      <c r="D919" s="7" t="s">
        <v>1588</v>
      </c>
      <c r="E919" s="7" t="s">
        <v>3053</v>
      </c>
      <c r="F919" s="16" t="s">
        <v>1098</v>
      </c>
      <c r="G919" s="8" t="n">
        <v>0</v>
      </c>
    </row>
    <row r="920" customFormat="false" ht="12.75" hidden="false" customHeight="false" outlineLevel="2" collapsed="false">
      <c r="A920" s="5" t="s">
        <v>3384</v>
      </c>
      <c r="B920" s="6" t="n">
        <v>36963</v>
      </c>
      <c r="C920" s="7" t="s">
        <v>3372</v>
      </c>
      <c r="D920" s="7" t="s">
        <v>1588</v>
      </c>
      <c r="E920" s="7" t="s">
        <v>196</v>
      </c>
      <c r="F920" s="16" t="s">
        <v>2003</v>
      </c>
      <c r="G920" s="8" t="n">
        <v>6100</v>
      </c>
    </row>
    <row r="921" customFormat="false" ht="12.75" hidden="false" customHeight="false" outlineLevel="2" collapsed="false">
      <c r="A921" s="5" t="s">
        <v>3384</v>
      </c>
      <c r="B921" s="6" t="n">
        <v>36964</v>
      </c>
      <c r="C921" s="7" t="s">
        <v>3372</v>
      </c>
      <c r="D921" s="7" t="s">
        <v>1588</v>
      </c>
      <c r="E921" s="7" t="s">
        <v>196</v>
      </c>
      <c r="F921" s="16" t="s">
        <v>2003</v>
      </c>
      <c r="G921" s="8" t="n">
        <v>-6100</v>
      </c>
    </row>
    <row r="922" customFormat="false" ht="12.75" hidden="false" customHeight="false" outlineLevel="2" collapsed="false">
      <c r="A922" s="5" t="s">
        <v>3384</v>
      </c>
      <c r="B922" s="6" t="n">
        <v>36963</v>
      </c>
      <c r="C922" s="7" t="s">
        <v>1849</v>
      </c>
      <c r="D922" s="7" t="s">
        <v>1588</v>
      </c>
      <c r="E922" s="7" t="s">
        <v>3053</v>
      </c>
      <c r="F922" s="16" t="s">
        <v>2003</v>
      </c>
      <c r="G922" s="8" t="n">
        <v>6100</v>
      </c>
    </row>
    <row r="923" customFormat="false" ht="12.75" hidden="false" customHeight="false" outlineLevel="2" collapsed="false">
      <c r="A923" s="5" t="s">
        <v>3594</v>
      </c>
      <c r="B923" s="6" t="n">
        <v>36963</v>
      </c>
      <c r="C923" s="7" t="s">
        <v>3595</v>
      </c>
      <c r="D923" s="7" t="s">
        <v>1588</v>
      </c>
      <c r="E923" s="7" t="s">
        <v>3053</v>
      </c>
      <c r="F923" s="16" t="s">
        <v>1280</v>
      </c>
      <c r="G923" s="8" t="n">
        <v>1200</v>
      </c>
    </row>
    <row r="924" customFormat="false" ht="12.75" hidden="false" customHeight="false" outlineLevel="2" collapsed="false">
      <c r="A924" s="5" t="s">
        <v>3475</v>
      </c>
      <c r="B924" s="6" t="n">
        <v>36963</v>
      </c>
      <c r="C924" s="7" t="s">
        <v>1157</v>
      </c>
      <c r="D924" s="7" t="s">
        <v>1588</v>
      </c>
      <c r="E924" s="7" t="s">
        <v>3053</v>
      </c>
      <c r="F924" s="16" t="s">
        <v>1098</v>
      </c>
      <c r="G924" s="8" t="n">
        <v>6200</v>
      </c>
    </row>
    <row r="925" customFormat="false" ht="12.75" hidden="false" customHeight="false" outlineLevel="2" collapsed="false">
      <c r="A925" s="5" t="s">
        <v>3475</v>
      </c>
      <c r="B925" s="6" t="n">
        <v>36966</v>
      </c>
      <c r="C925" s="7" t="s">
        <v>1157</v>
      </c>
      <c r="D925" s="7" t="s">
        <v>1588</v>
      </c>
      <c r="E925" s="7" t="s">
        <v>3053</v>
      </c>
      <c r="F925" s="16" t="s">
        <v>1098</v>
      </c>
      <c r="G925" s="8" t="n">
        <v>35050</v>
      </c>
    </row>
    <row r="926" customFormat="false" ht="12.75" hidden="false" customHeight="false" outlineLevel="2" collapsed="false">
      <c r="A926" s="5" t="s">
        <v>3475</v>
      </c>
      <c r="B926" s="6" t="n">
        <v>36969</v>
      </c>
      <c r="C926" s="7" t="s">
        <v>1157</v>
      </c>
      <c r="D926" s="7" t="s">
        <v>1588</v>
      </c>
      <c r="E926" s="7" t="s">
        <v>3053</v>
      </c>
      <c r="F926" s="16" t="s">
        <v>1098</v>
      </c>
      <c r="G926" s="8" t="n">
        <v>-35050</v>
      </c>
    </row>
    <row r="927" customFormat="false" ht="12.75" hidden="false" customHeight="false" outlineLevel="2" collapsed="false">
      <c r="A927" s="5" t="s">
        <v>3475</v>
      </c>
      <c r="B927" s="6" t="n">
        <v>36969</v>
      </c>
      <c r="C927" s="7" t="s">
        <v>1157</v>
      </c>
      <c r="D927" s="7" t="s">
        <v>1588</v>
      </c>
      <c r="E927" s="7" t="s">
        <v>3053</v>
      </c>
      <c r="F927" s="16" t="s">
        <v>1098</v>
      </c>
      <c r="G927" s="8" t="n">
        <v>35050</v>
      </c>
    </row>
    <row r="928" customFormat="false" ht="12.75" hidden="false" customHeight="false" outlineLevel="2" collapsed="false">
      <c r="A928" s="5" t="s">
        <v>3645</v>
      </c>
      <c r="B928" s="6" t="n">
        <v>36963</v>
      </c>
      <c r="C928" s="7" t="s">
        <v>774</v>
      </c>
      <c r="D928" s="7" t="s">
        <v>1588</v>
      </c>
      <c r="E928" s="7" t="s">
        <v>3053</v>
      </c>
      <c r="F928" s="16" t="s">
        <v>775</v>
      </c>
      <c r="G928" s="8" t="n">
        <v>0</v>
      </c>
    </row>
    <row r="929" customFormat="false" ht="12.75" hidden="false" customHeight="false" outlineLevel="2" collapsed="false">
      <c r="A929" s="5" t="s">
        <v>3680</v>
      </c>
      <c r="B929" s="6" t="n">
        <v>36963</v>
      </c>
      <c r="C929" s="7" t="s">
        <v>3681</v>
      </c>
      <c r="D929" s="7" t="s">
        <v>1588</v>
      </c>
      <c r="E929" s="7" t="s">
        <v>3053</v>
      </c>
      <c r="F929" s="16" t="s">
        <v>1016</v>
      </c>
      <c r="G929" s="8" t="n">
        <v>0</v>
      </c>
    </row>
    <row r="930" customFormat="false" ht="12.75" hidden="false" customHeight="false" outlineLevel="2" collapsed="false">
      <c r="A930" s="5" t="s">
        <v>3300</v>
      </c>
      <c r="B930" s="6" t="n">
        <v>36964</v>
      </c>
      <c r="C930" s="7" t="s">
        <v>1663</v>
      </c>
      <c r="D930" s="7" t="s">
        <v>1588</v>
      </c>
      <c r="E930" s="7" t="s">
        <v>387</v>
      </c>
      <c r="F930" s="16" t="s">
        <v>1621</v>
      </c>
      <c r="G930" s="8" t="n">
        <v>1803</v>
      </c>
    </row>
    <row r="931" customFormat="false" ht="12.75" hidden="false" customHeight="false" outlineLevel="2" collapsed="false">
      <c r="A931" s="5" t="s">
        <v>3446</v>
      </c>
      <c r="B931" s="6" t="n">
        <v>36963</v>
      </c>
      <c r="C931" s="7" t="s">
        <v>1663</v>
      </c>
      <c r="D931" s="7" t="s">
        <v>1588</v>
      </c>
      <c r="E931" s="7" t="s">
        <v>3053</v>
      </c>
      <c r="F931" s="16" t="s">
        <v>1621</v>
      </c>
      <c r="G931" s="8" t="n">
        <v>1250</v>
      </c>
    </row>
    <row r="932" customFormat="false" ht="12.75" hidden="false" customHeight="false" outlineLevel="2" collapsed="false">
      <c r="A932" s="5" t="s">
        <v>3448</v>
      </c>
      <c r="B932" s="6" t="n">
        <v>36963</v>
      </c>
      <c r="C932" s="7" t="s">
        <v>1663</v>
      </c>
      <c r="D932" s="7" t="s">
        <v>1588</v>
      </c>
      <c r="E932" s="7" t="s">
        <v>3053</v>
      </c>
      <c r="F932" s="16" t="s">
        <v>1621</v>
      </c>
      <c r="G932" s="8" t="n">
        <v>0</v>
      </c>
    </row>
    <row r="933" customFormat="false" ht="12.75" hidden="false" customHeight="false" outlineLevel="2" collapsed="false">
      <c r="A933" s="5" t="s">
        <v>3644</v>
      </c>
      <c r="B933" s="6" t="n">
        <v>36963</v>
      </c>
      <c r="C933" s="7" t="s">
        <v>774</v>
      </c>
      <c r="D933" s="7" t="s">
        <v>1588</v>
      </c>
      <c r="E933" s="7" t="s">
        <v>3053</v>
      </c>
      <c r="F933" s="16" t="s">
        <v>775</v>
      </c>
      <c r="G933" s="8" t="n">
        <v>0</v>
      </c>
    </row>
    <row r="934" customFormat="false" ht="12.75" hidden="false" customHeight="false" outlineLevel="2" collapsed="false">
      <c r="A934" s="5" t="s">
        <v>3447</v>
      </c>
      <c r="B934" s="6" t="n">
        <v>36963</v>
      </c>
      <c r="C934" s="7" t="s">
        <v>1663</v>
      </c>
      <c r="D934" s="7" t="s">
        <v>1588</v>
      </c>
      <c r="E934" s="7" t="s">
        <v>3053</v>
      </c>
      <c r="F934" s="16" t="s">
        <v>1621</v>
      </c>
      <c r="G934" s="8" t="n">
        <v>15000</v>
      </c>
    </row>
    <row r="935" customFormat="false" ht="12.75" hidden="false" customHeight="false" outlineLevel="2" collapsed="false">
      <c r="A935" s="5" t="s">
        <v>3675</v>
      </c>
      <c r="B935" s="6" t="n">
        <v>36964</v>
      </c>
      <c r="C935" s="7" t="s">
        <v>1716</v>
      </c>
      <c r="D935" s="7" t="s">
        <v>1588</v>
      </c>
      <c r="E935" s="7" t="s">
        <v>3053</v>
      </c>
      <c r="F935" s="16" t="s">
        <v>1241</v>
      </c>
      <c r="G935" s="8" t="n">
        <v>1200</v>
      </c>
    </row>
    <row r="936" customFormat="false" ht="12.75" hidden="false" customHeight="false" outlineLevel="2" collapsed="false">
      <c r="A936" s="5" t="s">
        <v>3676</v>
      </c>
      <c r="B936" s="6" t="n">
        <v>36964</v>
      </c>
      <c r="C936" s="7" t="s">
        <v>1716</v>
      </c>
      <c r="D936" s="7" t="s">
        <v>1588</v>
      </c>
      <c r="E936" s="7" t="s">
        <v>3053</v>
      </c>
      <c r="F936" s="16" t="s">
        <v>1241</v>
      </c>
      <c r="G936" s="8" t="n">
        <v>150</v>
      </c>
    </row>
    <row r="937" customFormat="false" ht="12.75" hidden="false" customHeight="false" outlineLevel="2" collapsed="false">
      <c r="A937" s="5" t="s">
        <v>3676</v>
      </c>
      <c r="B937" s="6" t="n">
        <v>36980</v>
      </c>
      <c r="C937" s="7" t="s">
        <v>1716</v>
      </c>
      <c r="D937" s="7" t="s">
        <v>1588</v>
      </c>
      <c r="E937" s="7" t="s">
        <v>3053</v>
      </c>
      <c r="F937" s="16" t="s">
        <v>1241</v>
      </c>
      <c r="G937" s="8" t="n">
        <v>600</v>
      </c>
    </row>
    <row r="938" customFormat="false" ht="12.75" hidden="false" customHeight="false" outlineLevel="2" collapsed="false">
      <c r="A938" s="5" t="s">
        <v>3650</v>
      </c>
      <c r="B938" s="6" t="n">
        <v>36964</v>
      </c>
      <c r="C938" s="7" t="s">
        <v>1413</v>
      </c>
      <c r="D938" s="7" t="s">
        <v>1588</v>
      </c>
      <c r="E938" s="7" t="s">
        <v>3053</v>
      </c>
      <c r="F938" s="16" t="s">
        <v>775</v>
      </c>
      <c r="G938" s="8" t="n">
        <v>5981</v>
      </c>
    </row>
    <row r="939" customFormat="false" ht="12.75" hidden="false" customHeight="false" outlineLevel="2" collapsed="false">
      <c r="A939" s="5" t="s">
        <v>3649</v>
      </c>
      <c r="B939" s="6" t="n">
        <v>36964</v>
      </c>
      <c r="C939" s="7" t="s">
        <v>1413</v>
      </c>
      <c r="D939" s="7" t="s">
        <v>1588</v>
      </c>
      <c r="E939" s="7" t="s">
        <v>3053</v>
      </c>
      <c r="F939" s="16" t="s">
        <v>775</v>
      </c>
      <c r="G939" s="8" t="n">
        <v>697</v>
      </c>
    </row>
    <row r="940" customFormat="false" ht="12.75" hidden="false" customHeight="false" outlineLevel="2" collapsed="false">
      <c r="A940" s="5" t="s">
        <v>3600</v>
      </c>
      <c r="B940" s="6" t="n">
        <v>36964</v>
      </c>
      <c r="C940" s="7" t="s">
        <v>2024</v>
      </c>
      <c r="D940" s="7" t="s">
        <v>1588</v>
      </c>
      <c r="E940" s="7" t="s">
        <v>3053</v>
      </c>
      <c r="F940" s="16" t="s">
        <v>1280</v>
      </c>
      <c r="G940" s="8" t="n">
        <v>1200</v>
      </c>
    </row>
    <row r="941" customFormat="false" ht="12.75" hidden="false" customHeight="false" outlineLevel="2" collapsed="false">
      <c r="A941" s="5" t="s">
        <v>3477</v>
      </c>
      <c r="B941" s="6" t="n">
        <v>36964</v>
      </c>
      <c r="C941" s="7" t="s">
        <v>3466</v>
      </c>
      <c r="D941" s="7" t="s">
        <v>1588</v>
      </c>
      <c r="E941" s="7" t="s">
        <v>3053</v>
      </c>
      <c r="F941" s="16" t="s">
        <v>1098</v>
      </c>
      <c r="G941" s="8" t="n">
        <v>5350</v>
      </c>
    </row>
    <row r="942" customFormat="false" ht="12.75" hidden="false" customHeight="false" outlineLevel="2" collapsed="false">
      <c r="A942" s="5" t="s">
        <v>3598</v>
      </c>
      <c r="B942" s="6" t="n">
        <v>36964</v>
      </c>
      <c r="C942" s="7" t="s">
        <v>3599</v>
      </c>
      <c r="D942" s="7" t="s">
        <v>1588</v>
      </c>
      <c r="E942" s="7" t="s">
        <v>3053</v>
      </c>
      <c r="F942" s="16" t="s">
        <v>1280</v>
      </c>
      <c r="G942" s="8" t="n">
        <v>3375</v>
      </c>
    </row>
    <row r="943" customFormat="false" ht="12.75" hidden="false" customHeight="false" outlineLevel="2" collapsed="false">
      <c r="A943" s="5" t="s">
        <v>3598</v>
      </c>
      <c r="B943" s="6" t="n">
        <v>36980</v>
      </c>
      <c r="C943" s="7" t="s">
        <v>3599</v>
      </c>
      <c r="D943" s="7" t="s">
        <v>1588</v>
      </c>
      <c r="E943" s="7" t="s">
        <v>3053</v>
      </c>
      <c r="F943" s="16" t="s">
        <v>1280</v>
      </c>
      <c r="G943" s="8" t="n">
        <v>-3375</v>
      </c>
    </row>
    <row r="944" customFormat="false" ht="12.75" hidden="false" customHeight="false" outlineLevel="2" collapsed="false">
      <c r="A944" s="5" t="s">
        <v>3598</v>
      </c>
      <c r="B944" s="6" t="n">
        <v>36980</v>
      </c>
      <c r="C944" s="7" t="s">
        <v>3599</v>
      </c>
      <c r="D944" s="7" t="s">
        <v>1588</v>
      </c>
      <c r="E944" s="7" t="s">
        <v>3053</v>
      </c>
      <c r="F944" s="16" t="s">
        <v>1280</v>
      </c>
      <c r="G944" s="8" t="n">
        <v>7125</v>
      </c>
    </row>
    <row r="945" customFormat="false" ht="12.75" hidden="false" customHeight="false" outlineLevel="2" collapsed="false">
      <c r="A945" s="5" t="s">
        <v>3548</v>
      </c>
      <c r="B945" s="6" t="n">
        <v>36964</v>
      </c>
      <c r="C945" s="7" t="s">
        <v>243</v>
      </c>
      <c r="D945" s="7" t="s">
        <v>1588</v>
      </c>
      <c r="E945" s="7" t="s">
        <v>3053</v>
      </c>
      <c r="F945" s="16" t="s">
        <v>1631</v>
      </c>
      <c r="G945" s="8" t="n">
        <v>3850</v>
      </c>
    </row>
    <row r="946" customFormat="false" ht="12.75" hidden="false" customHeight="false" outlineLevel="2" collapsed="false">
      <c r="A946" s="5" t="s">
        <v>3478</v>
      </c>
      <c r="B946" s="6" t="n">
        <v>36964</v>
      </c>
      <c r="C946" s="7" t="s">
        <v>774</v>
      </c>
      <c r="D946" s="7" t="s">
        <v>1588</v>
      </c>
      <c r="E946" s="7" t="s">
        <v>3053</v>
      </c>
      <c r="F946" s="16" t="s">
        <v>1098</v>
      </c>
      <c r="G946" s="8" t="n">
        <v>2580</v>
      </c>
    </row>
    <row r="947" customFormat="false" ht="12.75" hidden="false" customHeight="false" outlineLevel="2" collapsed="false">
      <c r="A947" s="5" t="s">
        <v>3390</v>
      </c>
      <c r="B947" s="6" t="n">
        <v>36966</v>
      </c>
      <c r="C947" s="7" t="s">
        <v>3386</v>
      </c>
      <c r="D947" s="7" t="s">
        <v>1588</v>
      </c>
      <c r="E947" s="7" t="s">
        <v>196</v>
      </c>
      <c r="F947" s="16" t="s">
        <v>1631</v>
      </c>
      <c r="G947" s="8" t="n">
        <v>3000</v>
      </c>
    </row>
    <row r="948" customFormat="false" ht="12.75" hidden="false" customHeight="false" outlineLevel="2" collapsed="false">
      <c r="A948" s="5" t="s">
        <v>3385</v>
      </c>
      <c r="B948" s="6" t="n">
        <v>36964</v>
      </c>
      <c r="C948" s="7" t="s">
        <v>3386</v>
      </c>
      <c r="D948" s="7" t="s">
        <v>1588</v>
      </c>
      <c r="E948" s="7" t="s">
        <v>196</v>
      </c>
      <c r="F948" s="16" t="s">
        <v>1631</v>
      </c>
      <c r="G948" s="8" t="n">
        <v>109500</v>
      </c>
    </row>
    <row r="949" customFormat="false" ht="12.75" hidden="false" customHeight="false" outlineLevel="2" collapsed="false">
      <c r="A949" s="5" t="s">
        <v>3551</v>
      </c>
      <c r="B949" s="6" t="n">
        <v>36966</v>
      </c>
      <c r="C949" s="7" t="s">
        <v>3552</v>
      </c>
      <c r="D949" s="7" t="s">
        <v>1588</v>
      </c>
      <c r="E949" s="7" t="s">
        <v>3053</v>
      </c>
      <c r="F949" s="16" t="s">
        <v>1631</v>
      </c>
      <c r="G949" s="8" t="n">
        <v>1000</v>
      </c>
    </row>
    <row r="950" customFormat="false" ht="12.75" hidden="false" customHeight="false" outlineLevel="2" collapsed="false">
      <c r="A950" s="5" t="s">
        <v>3387</v>
      </c>
      <c r="B950" s="6" t="n">
        <v>36964</v>
      </c>
      <c r="C950" s="7" t="s">
        <v>3388</v>
      </c>
      <c r="D950" s="7" t="s">
        <v>1588</v>
      </c>
      <c r="E950" s="7" t="s">
        <v>196</v>
      </c>
      <c r="F950" s="16" t="s">
        <v>1631</v>
      </c>
      <c r="G950" s="8" t="n">
        <v>36500</v>
      </c>
    </row>
    <row r="951" customFormat="false" ht="12.75" hidden="false" customHeight="false" outlineLevel="2" collapsed="false">
      <c r="A951" s="5" t="s">
        <v>3365</v>
      </c>
      <c r="B951" s="6" t="n">
        <v>36964</v>
      </c>
      <c r="C951" s="7" t="s">
        <v>1601</v>
      </c>
      <c r="D951" s="7" t="s">
        <v>1588</v>
      </c>
      <c r="E951" s="7" t="s">
        <v>3362</v>
      </c>
      <c r="F951" s="16" t="s">
        <v>3366</v>
      </c>
      <c r="G951" s="8" t="n">
        <v>25500</v>
      </c>
    </row>
    <row r="952" customFormat="false" ht="12.75" hidden="false" customHeight="false" outlineLevel="2" collapsed="false">
      <c r="A952" s="5" t="s">
        <v>3549</v>
      </c>
      <c r="B952" s="6" t="n">
        <v>36964</v>
      </c>
      <c r="C952" s="7" t="s">
        <v>1413</v>
      </c>
      <c r="D952" s="7" t="s">
        <v>1588</v>
      </c>
      <c r="E952" s="7" t="s">
        <v>3053</v>
      </c>
      <c r="F952" s="16" t="s">
        <v>1631</v>
      </c>
      <c r="G952" s="8" t="n">
        <v>0</v>
      </c>
    </row>
    <row r="953" customFormat="false" ht="12.75" hidden="false" customHeight="false" outlineLevel="2" collapsed="false">
      <c r="A953" s="5" t="s">
        <v>3321</v>
      </c>
      <c r="B953" s="6" t="n">
        <v>36964</v>
      </c>
      <c r="C953" s="7" t="s">
        <v>3320</v>
      </c>
      <c r="D953" s="7" t="s">
        <v>1588</v>
      </c>
      <c r="E953" s="7" t="s">
        <v>3030</v>
      </c>
      <c r="F953" s="16" t="s">
        <v>1016</v>
      </c>
      <c r="G953" s="8" t="n">
        <v>1365</v>
      </c>
    </row>
    <row r="954" customFormat="false" ht="12.75" hidden="false" customHeight="false" outlineLevel="2" collapsed="false">
      <c r="A954" s="5" t="s">
        <v>3319</v>
      </c>
      <c r="B954" s="6" t="n">
        <v>36964</v>
      </c>
      <c r="C954" s="7" t="s">
        <v>3320</v>
      </c>
      <c r="D954" s="7" t="s">
        <v>1588</v>
      </c>
      <c r="E954" s="7" t="s">
        <v>3030</v>
      </c>
      <c r="F954" s="16" t="s">
        <v>1016</v>
      </c>
      <c r="G954" s="8" t="n">
        <v>2275</v>
      </c>
    </row>
    <row r="955" customFormat="false" ht="12.75" hidden="false" customHeight="false" outlineLevel="2" collapsed="false">
      <c r="A955" s="5" t="s">
        <v>3449</v>
      </c>
      <c r="B955" s="6" t="n">
        <v>36964</v>
      </c>
      <c r="C955" s="7" t="s">
        <v>1663</v>
      </c>
      <c r="D955" s="7" t="s">
        <v>1588</v>
      </c>
      <c r="E955" s="7" t="s">
        <v>3053</v>
      </c>
      <c r="F955" s="16" t="s">
        <v>1621</v>
      </c>
      <c r="G955" s="8" t="n">
        <v>0</v>
      </c>
    </row>
    <row r="956" customFormat="false" ht="12.75" hidden="false" customHeight="false" outlineLevel="2" collapsed="false">
      <c r="A956" s="5" t="s">
        <v>3449</v>
      </c>
      <c r="B956" s="6" t="n">
        <v>36969</v>
      </c>
      <c r="C956" s="7" t="s">
        <v>1663</v>
      </c>
      <c r="D956" s="7" t="s">
        <v>1588</v>
      </c>
      <c r="E956" s="7" t="s">
        <v>3053</v>
      </c>
      <c r="F956" s="16" t="s">
        <v>1621</v>
      </c>
      <c r="G956" s="8" t="n">
        <v>250</v>
      </c>
    </row>
    <row r="957" customFormat="false" ht="12.75" hidden="false" customHeight="false" outlineLevel="2" collapsed="false">
      <c r="A957" s="5" t="s">
        <v>3450</v>
      </c>
      <c r="B957" s="6" t="n">
        <v>36964</v>
      </c>
      <c r="C957" s="7" t="s">
        <v>1663</v>
      </c>
      <c r="D957" s="7" t="s">
        <v>1588</v>
      </c>
      <c r="E957" s="7" t="s">
        <v>3053</v>
      </c>
      <c r="F957" s="16" t="s">
        <v>1621</v>
      </c>
      <c r="G957" s="8" t="n">
        <v>0</v>
      </c>
    </row>
    <row r="958" customFormat="false" ht="12.75" hidden="false" customHeight="false" outlineLevel="2" collapsed="false">
      <c r="A958" s="5" t="s">
        <v>3450</v>
      </c>
      <c r="B958" s="6" t="n">
        <v>36969</v>
      </c>
      <c r="C958" s="7" t="s">
        <v>1663</v>
      </c>
      <c r="D958" s="7" t="s">
        <v>1588</v>
      </c>
      <c r="E958" s="7" t="s">
        <v>3053</v>
      </c>
      <c r="F958" s="16" t="s">
        <v>1621</v>
      </c>
      <c r="G958" s="8" t="n">
        <v>500</v>
      </c>
    </row>
    <row r="959" customFormat="false" ht="12.75" hidden="false" customHeight="false" outlineLevel="2" collapsed="false">
      <c r="A959" s="5" t="s">
        <v>3451</v>
      </c>
      <c r="B959" s="6" t="n">
        <v>36964</v>
      </c>
      <c r="C959" s="7" t="s">
        <v>1663</v>
      </c>
      <c r="D959" s="7" t="s">
        <v>1588</v>
      </c>
      <c r="E959" s="7" t="s">
        <v>3053</v>
      </c>
      <c r="F959" s="16" t="s">
        <v>1621</v>
      </c>
      <c r="G959" s="8" t="n">
        <v>0</v>
      </c>
    </row>
    <row r="960" customFormat="false" ht="12.75" hidden="false" customHeight="false" outlineLevel="2" collapsed="false">
      <c r="A960" s="5" t="s">
        <v>3451</v>
      </c>
      <c r="B960" s="6" t="n">
        <v>36969</v>
      </c>
      <c r="C960" s="7" t="s">
        <v>1663</v>
      </c>
      <c r="D960" s="7" t="s">
        <v>1588</v>
      </c>
      <c r="E960" s="7" t="s">
        <v>3053</v>
      </c>
      <c r="F960" s="16" t="s">
        <v>1621</v>
      </c>
      <c r="G960" s="8" t="n">
        <v>600</v>
      </c>
    </row>
    <row r="961" customFormat="false" ht="12.75" hidden="false" customHeight="false" outlineLevel="2" collapsed="false">
      <c r="A961" s="5" t="s">
        <v>3420</v>
      </c>
      <c r="B961" s="6" t="n">
        <v>36964</v>
      </c>
      <c r="C961" s="7" t="s">
        <v>3421</v>
      </c>
      <c r="D961" s="7" t="s">
        <v>1588</v>
      </c>
      <c r="E961" s="7" t="s">
        <v>3417</v>
      </c>
      <c r="F961" s="16" t="s">
        <v>5319</v>
      </c>
      <c r="G961" s="8" t="n">
        <v>500</v>
      </c>
    </row>
    <row r="962" customFormat="false" ht="12.75" hidden="false" customHeight="false" outlineLevel="2" collapsed="false">
      <c r="A962" s="5" t="s">
        <v>3569</v>
      </c>
      <c r="B962" s="6" t="n">
        <v>36970</v>
      </c>
      <c r="C962" s="7" t="s">
        <v>3568</v>
      </c>
      <c r="D962" s="7" t="s">
        <v>1588</v>
      </c>
      <c r="E962" s="7" t="s">
        <v>3053</v>
      </c>
      <c r="F962" s="16" t="s">
        <v>1659</v>
      </c>
      <c r="G962" s="8" t="n">
        <v>6000</v>
      </c>
    </row>
    <row r="963" customFormat="false" ht="12.75" hidden="false" customHeight="false" outlineLevel="2" collapsed="false">
      <c r="A963" s="5" t="s">
        <v>3601</v>
      </c>
      <c r="B963" s="6" t="n">
        <v>36965</v>
      </c>
      <c r="C963" s="7" t="s">
        <v>2024</v>
      </c>
      <c r="D963" s="7" t="s">
        <v>1588</v>
      </c>
      <c r="E963" s="7" t="s">
        <v>3053</v>
      </c>
      <c r="F963" s="16" t="s">
        <v>1280</v>
      </c>
      <c r="G963" s="8" t="n">
        <v>3200</v>
      </c>
    </row>
    <row r="964" customFormat="false" ht="12.75" hidden="false" customHeight="false" outlineLevel="2" collapsed="false">
      <c r="A964" s="5" t="s">
        <v>3367</v>
      </c>
      <c r="B964" s="6" t="n">
        <v>36965</v>
      </c>
      <c r="C964" s="7" t="s">
        <v>3368</v>
      </c>
      <c r="D964" s="7" t="s">
        <v>1588</v>
      </c>
      <c r="E964" s="7" t="s">
        <v>3362</v>
      </c>
      <c r="F964" s="16" t="s">
        <v>1280</v>
      </c>
      <c r="G964" s="8" t="n">
        <v>8910</v>
      </c>
    </row>
    <row r="965" customFormat="false" ht="12.75" hidden="false" customHeight="false" outlineLevel="2" collapsed="false">
      <c r="A965" s="5" t="s">
        <v>3522</v>
      </c>
      <c r="B965" s="6" t="n">
        <v>36965</v>
      </c>
      <c r="C965" s="7" t="s">
        <v>774</v>
      </c>
      <c r="D965" s="7" t="s">
        <v>1588</v>
      </c>
      <c r="E965" s="7" t="s">
        <v>3053</v>
      </c>
      <c r="F965" s="16" t="s">
        <v>1671</v>
      </c>
      <c r="G965" s="8" t="n">
        <v>0</v>
      </c>
    </row>
    <row r="966" customFormat="false" ht="12.75" hidden="false" customHeight="false" outlineLevel="2" collapsed="false">
      <c r="A966" s="5" t="s">
        <v>3479</v>
      </c>
      <c r="B966" s="6" t="n">
        <v>36965</v>
      </c>
      <c r="C966" s="7" t="s">
        <v>3466</v>
      </c>
      <c r="D966" s="7" t="s">
        <v>1588</v>
      </c>
      <c r="E966" s="7" t="s">
        <v>3053</v>
      </c>
      <c r="F966" s="16" t="s">
        <v>1098</v>
      </c>
      <c r="G966" s="8" t="n">
        <v>75</v>
      </c>
    </row>
    <row r="967" customFormat="false" ht="12.75" hidden="false" customHeight="false" outlineLevel="2" collapsed="false">
      <c r="A967" s="5" t="s">
        <v>3677</v>
      </c>
      <c r="B967" s="6" t="n">
        <v>36965</v>
      </c>
      <c r="C967" s="7" t="s">
        <v>1716</v>
      </c>
      <c r="D967" s="7" t="s">
        <v>1588</v>
      </c>
      <c r="E967" s="7" t="s">
        <v>3053</v>
      </c>
      <c r="F967" s="16" t="s">
        <v>1241</v>
      </c>
      <c r="G967" s="8" t="n">
        <v>300</v>
      </c>
    </row>
    <row r="968" customFormat="false" ht="12.75" hidden="false" customHeight="false" outlineLevel="2" collapsed="false">
      <c r="A968" s="5" t="s">
        <v>3677</v>
      </c>
      <c r="B968" s="6" t="n">
        <v>36980</v>
      </c>
      <c r="C968" s="7" t="s">
        <v>1716</v>
      </c>
      <c r="D968" s="7" t="s">
        <v>1588</v>
      </c>
      <c r="E968" s="7" t="s">
        <v>3053</v>
      </c>
      <c r="F968" s="16" t="s">
        <v>1241</v>
      </c>
      <c r="G968" s="8" t="n">
        <v>-300</v>
      </c>
    </row>
    <row r="969" customFormat="false" ht="12.75" hidden="false" customHeight="false" outlineLevel="2" collapsed="false">
      <c r="A969" s="5" t="s">
        <v>3677</v>
      </c>
      <c r="B969" s="6" t="n">
        <v>36980</v>
      </c>
      <c r="C969" s="7" t="s">
        <v>1716</v>
      </c>
      <c r="D969" s="7" t="s">
        <v>1588</v>
      </c>
      <c r="E969" s="7" t="s">
        <v>3053</v>
      </c>
      <c r="F969" s="16" t="s">
        <v>1241</v>
      </c>
      <c r="G969" s="8" t="n">
        <v>2100</v>
      </c>
    </row>
    <row r="970" customFormat="false" ht="12.75" hidden="false" customHeight="false" outlineLevel="2" collapsed="false">
      <c r="A970" s="5" t="s">
        <v>3481</v>
      </c>
      <c r="B970" s="6" t="n">
        <v>36965</v>
      </c>
      <c r="C970" s="7" t="s">
        <v>774</v>
      </c>
      <c r="D970" s="7" t="s">
        <v>1588</v>
      </c>
      <c r="E970" s="7" t="s">
        <v>3053</v>
      </c>
      <c r="F970" s="16" t="s">
        <v>1098</v>
      </c>
      <c r="G970" s="8" t="n">
        <v>0</v>
      </c>
    </row>
    <row r="971" customFormat="false" ht="12.75" hidden="false" customHeight="false" outlineLevel="2" collapsed="false">
      <c r="A971" s="5" t="s">
        <v>3523</v>
      </c>
      <c r="B971" s="6" t="n">
        <v>36965</v>
      </c>
      <c r="C971" s="7" t="s">
        <v>774</v>
      </c>
      <c r="D971" s="7" t="s">
        <v>1588</v>
      </c>
      <c r="E971" s="7" t="s">
        <v>3053</v>
      </c>
      <c r="F971" s="16" t="s">
        <v>1671</v>
      </c>
      <c r="G971" s="8" t="n">
        <v>1400</v>
      </c>
    </row>
    <row r="972" customFormat="false" ht="12.75" hidden="false" customHeight="false" outlineLevel="2" collapsed="false">
      <c r="A972" s="5" t="s">
        <v>3389</v>
      </c>
      <c r="B972" s="6" t="n">
        <v>36965</v>
      </c>
      <c r="C972" s="7" t="s">
        <v>2860</v>
      </c>
      <c r="D972" s="7" t="s">
        <v>1588</v>
      </c>
      <c r="E972" s="7" t="s">
        <v>196</v>
      </c>
      <c r="F972" s="16" t="s">
        <v>1280</v>
      </c>
      <c r="G972" s="8" t="n">
        <v>2737</v>
      </c>
    </row>
    <row r="973" customFormat="false" ht="12.75" hidden="false" customHeight="false" outlineLevel="2" collapsed="false">
      <c r="A973" s="5" t="s">
        <v>3480</v>
      </c>
      <c r="B973" s="6" t="n">
        <v>36965</v>
      </c>
      <c r="C973" s="7" t="s">
        <v>3466</v>
      </c>
      <c r="D973" s="7" t="s">
        <v>1588</v>
      </c>
      <c r="E973" s="7" t="s">
        <v>3053</v>
      </c>
      <c r="F973" s="16" t="s">
        <v>1098</v>
      </c>
      <c r="G973" s="8" t="n">
        <v>1676</v>
      </c>
    </row>
    <row r="974" customFormat="false" ht="12.75" hidden="false" customHeight="false" outlineLevel="2" collapsed="false">
      <c r="A974" s="5" t="s">
        <v>3340</v>
      </c>
      <c r="B974" s="6" t="n">
        <v>36966</v>
      </c>
      <c r="C974" s="7" t="s">
        <v>3341</v>
      </c>
      <c r="D974" s="7" t="s">
        <v>1588</v>
      </c>
      <c r="E974" s="7" t="s">
        <v>960</v>
      </c>
      <c r="F974" s="16" t="s">
        <v>1098</v>
      </c>
      <c r="G974" s="8" t="n">
        <v>1149</v>
      </c>
    </row>
    <row r="975" customFormat="false" ht="12.75" hidden="false" customHeight="false" outlineLevel="2" collapsed="false">
      <c r="A975" s="5" t="s">
        <v>3452</v>
      </c>
      <c r="B975" s="6" t="n">
        <v>36965</v>
      </c>
      <c r="C975" s="7" t="s">
        <v>1663</v>
      </c>
      <c r="D975" s="7" t="s">
        <v>1588</v>
      </c>
      <c r="E975" s="7" t="s">
        <v>3053</v>
      </c>
      <c r="F975" s="16" t="s">
        <v>1621</v>
      </c>
      <c r="G975" s="8" t="n">
        <v>1250</v>
      </c>
    </row>
    <row r="976" customFormat="false" ht="12.75" hidden="false" customHeight="false" outlineLevel="2" collapsed="false">
      <c r="A976" s="5" t="s">
        <v>3453</v>
      </c>
      <c r="B976" s="6" t="n">
        <v>36965</v>
      </c>
      <c r="C976" s="7" t="s">
        <v>1663</v>
      </c>
      <c r="D976" s="7" t="s">
        <v>1588</v>
      </c>
      <c r="E976" s="7" t="s">
        <v>3053</v>
      </c>
      <c r="F976" s="16" t="s">
        <v>1621</v>
      </c>
      <c r="G976" s="8" t="n">
        <v>0</v>
      </c>
    </row>
    <row r="977" customFormat="false" ht="12.75" hidden="false" customHeight="false" outlineLevel="2" collapsed="false">
      <c r="A977" s="5" t="s">
        <v>3704</v>
      </c>
      <c r="B977" s="6" t="n">
        <v>36965</v>
      </c>
      <c r="C977" s="7" t="s">
        <v>3705</v>
      </c>
      <c r="D977" s="7" t="s">
        <v>1588</v>
      </c>
      <c r="E977" s="7" t="s">
        <v>376</v>
      </c>
      <c r="F977" s="16" t="s">
        <v>1631</v>
      </c>
      <c r="G977" s="8" t="n">
        <v>22650</v>
      </c>
    </row>
    <row r="978" customFormat="false" ht="12.75" hidden="false" customHeight="false" outlineLevel="2" collapsed="false">
      <c r="A978" s="5" t="s">
        <v>3454</v>
      </c>
      <c r="B978" s="6" t="n">
        <v>36965</v>
      </c>
      <c r="C978" s="7" t="s">
        <v>1663</v>
      </c>
      <c r="D978" s="7" t="s">
        <v>1588</v>
      </c>
      <c r="E978" s="7" t="s">
        <v>3053</v>
      </c>
      <c r="F978" s="16" t="s">
        <v>1621</v>
      </c>
      <c r="G978" s="8" t="n">
        <v>12500</v>
      </c>
    </row>
    <row r="979" customFormat="false" ht="12.75" hidden="false" customHeight="false" outlineLevel="2" collapsed="false">
      <c r="A979" s="5" t="s">
        <v>3524</v>
      </c>
      <c r="B979" s="6" t="n">
        <v>36966</v>
      </c>
      <c r="C979" s="7" t="s">
        <v>774</v>
      </c>
      <c r="D979" s="7" t="s">
        <v>1588</v>
      </c>
      <c r="E979" s="7" t="s">
        <v>3053</v>
      </c>
      <c r="F979" s="16" t="s">
        <v>1671</v>
      </c>
      <c r="G979" s="8" t="n">
        <v>54400</v>
      </c>
    </row>
    <row r="980" customFormat="false" ht="12.75" hidden="false" customHeight="false" outlineLevel="2" collapsed="false">
      <c r="A980" s="5" t="s">
        <v>3525</v>
      </c>
      <c r="B980" s="6" t="n">
        <v>36966</v>
      </c>
      <c r="C980" s="7" t="s">
        <v>774</v>
      </c>
      <c r="D980" s="7" t="s">
        <v>1588</v>
      </c>
      <c r="E980" s="7" t="s">
        <v>3053</v>
      </c>
      <c r="F980" s="16" t="s">
        <v>1671</v>
      </c>
      <c r="G980" s="8" t="n">
        <v>33600</v>
      </c>
    </row>
    <row r="981" customFormat="false" ht="12.75" hidden="false" customHeight="false" outlineLevel="2" collapsed="false">
      <c r="A981" s="5" t="s">
        <v>3429</v>
      </c>
      <c r="B981" s="6" t="n">
        <v>36966</v>
      </c>
      <c r="C981" s="7" t="s">
        <v>3388</v>
      </c>
      <c r="D981" s="7" t="s">
        <v>1588</v>
      </c>
      <c r="E981" s="7" t="s">
        <v>156</v>
      </c>
      <c r="F981" s="16" t="s">
        <v>1631</v>
      </c>
      <c r="G981" s="8" t="n">
        <v>5000</v>
      </c>
    </row>
    <row r="982" customFormat="false" ht="12.75" hidden="false" customHeight="false" outlineLevel="2" collapsed="false">
      <c r="A982" s="5" t="s">
        <v>3526</v>
      </c>
      <c r="B982" s="6" t="n">
        <v>36966</v>
      </c>
      <c r="C982" s="7" t="s">
        <v>774</v>
      </c>
      <c r="D982" s="7" t="s">
        <v>1588</v>
      </c>
      <c r="E982" s="7" t="s">
        <v>3053</v>
      </c>
      <c r="F982" s="16" t="s">
        <v>1671</v>
      </c>
      <c r="G982" s="8" t="n">
        <v>0</v>
      </c>
    </row>
    <row r="983" customFormat="false" ht="12.75" hidden="false" customHeight="false" outlineLevel="2" collapsed="false">
      <c r="A983" s="5" t="s">
        <v>3527</v>
      </c>
      <c r="B983" s="6" t="n">
        <v>36966</v>
      </c>
      <c r="C983" s="7" t="s">
        <v>774</v>
      </c>
      <c r="D983" s="7" t="s">
        <v>1588</v>
      </c>
      <c r="E983" s="7" t="s">
        <v>3053</v>
      </c>
      <c r="F983" s="16" t="s">
        <v>1671</v>
      </c>
      <c r="G983" s="8" t="n">
        <v>0</v>
      </c>
    </row>
    <row r="984" customFormat="false" ht="12.75" hidden="false" customHeight="false" outlineLevel="2" collapsed="false">
      <c r="A984" s="5" t="s">
        <v>3604</v>
      </c>
      <c r="B984" s="6" t="n">
        <v>36966</v>
      </c>
      <c r="C984" s="7" t="s">
        <v>2024</v>
      </c>
      <c r="D984" s="7" t="s">
        <v>1588</v>
      </c>
      <c r="E984" s="7" t="s">
        <v>3053</v>
      </c>
      <c r="F984" s="16" t="s">
        <v>1280</v>
      </c>
      <c r="G984" s="8" t="n">
        <v>-50</v>
      </c>
    </row>
    <row r="985" customFormat="false" ht="12.75" hidden="false" customHeight="false" outlineLevel="2" collapsed="false">
      <c r="A985" s="5" t="s">
        <v>3550</v>
      </c>
      <c r="B985" s="6" t="n">
        <v>36966</v>
      </c>
      <c r="C985" s="7" t="s">
        <v>243</v>
      </c>
      <c r="D985" s="7" t="s">
        <v>1588</v>
      </c>
      <c r="E985" s="7" t="s">
        <v>3053</v>
      </c>
      <c r="F985" s="16" t="s">
        <v>1631</v>
      </c>
      <c r="G985" s="8" t="n">
        <v>0</v>
      </c>
    </row>
    <row r="986" customFormat="false" ht="12.75" hidden="false" customHeight="false" outlineLevel="2" collapsed="false">
      <c r="A986" s="5" t="s">
        <v>3550</v>
      </c>
      <c r="B986" s="6" t="n">
        <v>36970</v>
      </c>
      <c r="C986" s="7" t="s">
        <v>243</v>
      </c>
      <c r="D986" s="7" t="s">
        <v>1588</v>
      </c>
      <c r="E986" s="7" t="s">
        <v>3053</v>
      </c>
      <c r="F986" s="16" t="s">
        <v>1631</v>
      </c>
      <c r="G986" s="8" t="n">
        <v>1150</v>
      </c>
    </row>
    <row r="987" customFormat="false" ht="12.75" hidden="false" customHeight="false" outlineLevel="2" collapsed="false">
      <c r="A987" s="5" t="s">
        <v>3678</v>
      </c>
      <c r="B987" s="6" t="n">
        <v>36966</v>
      </c>
      <c r="C987" s="7" t="s">
        <v>2385</v>
      </c>
      <c r="D987" s="7" t="s">
        <v>1588</v>
      </c>
      <c r="E987" s="7" t="s">
        <v>3053</v>
      </c>
      <c r="F987" s="16" t="s">
        <v>1241</v>
      </c>
      <c r="G987" s="8" t="n">
        <v>0</v>
      </c>
    </row>
    <row r="988" customFormat="false" ht="12.75" hidden="false" customHeight="false" outlineLevel="2" collapsed="false">
      <c r="A988" s="5" t="s">
        <v>3699</v>
      </c>
      <c r="B988" s="6" t="n">
        <v>36966</v>
      </c>
      <c r="C988" s="7" t="s">
        <v>3364</v>
      </c>
      <c r="D988" s="7" t="s">
        <v>1588</v>
      </c>
      <c r="E988" s="7" t="s">
        <v>376</v>
      </c>
      <c r="F988" s="16" t="s">
        <v>1621</v>
      </c>
      <c r="G988" s="8" t="n">
        <v>10000</v>
      </c>
    </row>
    <row r="989" customFormat="false" ht="12.75" hidden="false" customHeight="false" outlineLevel="2" collapsed="false">
      <c r="A989" s="5" t="s">
        <v>3422</v>
      </c>
      <c r="B989" s="6" t="n">
        <v>36966</v>
      </c>
      <c r="C989" s="7" t="s">
        <v>3423</v>
      </c>
      <c r="D989" s="7" t="s">
        <v>1588</v>
      </c>
      <c r="E989" s="7" t="s">
        <v>3417</v>
      </c>
      <c r="F989" s="16" t="s">
        <v>1241</v>
      </c>
      <c r="G989" s="8" t="n">
        <v>350</v>
      </c>
    </row>
    <row r="990" customFormat="false" ht="12.75" hidden="false" customHeight="false" outlineLevel="2" collapsed="false">
      <c r="A990" s="5" t="s">
        <v>3528</v>
      </c>
      <c r="B990" s="6" t="n">
        <v>36969</v>
      </c>
      <c r="C990" s="7" t="s">
        <v>774</v>
      </c>
      <c r="D990" s="7" t="s">
        <v>1588</v>
      </c>
      <c r="E990" s="7" t="s">
        <v>3053</v>
      </c>
      <c r="F990" s="16" t="s">
        <v>1671</v>
      </c>
      <c r="G990" s="8" t="n">
        <v>27900</v>
      </c>
    </row>
    <row r="991" customFormat="false" ht="12.75" hidden="false" customHeight="false" outlineLevel="2" collapsed="false">
      <c r="A991" s="5" t="s">
        <v>3553</v>
      </c>
      <c r="B991" s="6" t="n">
        <v>36969</v>
      </c>
      <c r="C991" s="7" t="s">
        <v>2029</v>
      </c>
      <c r="D991" s="7" t="s">
        <v>1588</v>
      </c>
      <c r="E991" s="7" t="s">
        <v>3053</v>
      </c>
      <c r="F991" s="16" t="s">
        <v>1631</v>
      </c>
      <c r="G991" s="8" t="n">
        <v>15450</v>
      </c>
    </row>
    <row r="992" customFormat="false" ht="12.75" hidden="false" customHeight="false" outlineLevel="2" collapsed="false">
      <c r="A992" s="5" t="s">
        <v>3530</v>
      </c>
      <c r="B992" s="6" t="n">
        <v>36969</v>
      </c>
      <c r="C992" s="7" t="s">
        <v>774</v>
      </c>
      <c r="D992" s="7" t="s">
        <v>1588</v>
      </c>
      <c r="E992" s="7" t="s">
        <v>3053</v>
      </c>
      <c r="F992" s="16" t="s">
        <v>1671</v>
      </c>
      <c r="G992" s="8" t="n">
        <v>0</v>
      </c>
    </row>
    <row r="993" customFormat="false" ht="12.75" hidden="false" customHeight="false" outlineLevel="2" collapsed="false">
      <c r="A993" s="5" t="s">
        <v>3682</v>
      </c>
      <c r="B993" s="6" t="n">
        <v>36969</v>
      </c>
      <c r="C993" s="7" t="s">
        <v>3683</v>
      </c>
      <c r="D993" s="7" t="s">
        <v>1588</v>
      </c>
      <c r="E993" s="7" t="s">
        <v>3053</v>
      </c>
      <c r="F993" s="16" t="s">
        <v>1016</v>
      </c>
      <c r="G993" s="8" t="n">
        <v>0</v>
      </c>
    </row>
    <row r="994" customFormat="false" ht="12.75" hidden="false" customHeight="false" outlineLevel="2" collapsed="false">
      <c r="A994" s="5" t="s">
        <v>3529</v>
      </c>
      <c r="B994" s="6" t="n">
        <v>36969</v>
      </c>
      <c r="C994" s="7" t="s">
        <v>1413</v>
      </c>
      <c r="D994" s="7" t="s">
        <v>1588</v>
      </c>
      <c r="E994" s="7" t="s">
        <v>3053</v>
      </c>
      <c r="F994" s="16" t="s">
        <v>1671</v>
      </c>
      <c r="G994" s="8" t="n">
        <v>0</v>
      </c>
    </row>
    <row r="995" customFormat="false" ht="12.75" hidden="false" customHeight="false" outlineLevel="2" collapsed="false">
      <c r="A995" s="5" t="s">
        <v>3352</v>
      </c>
      <c r="B995" s="6" t="n">
        <v>36969</v>
      </c>
      <c r="C995" s="7" t="s">
        <v>3353</v>
      </c>
      <c r="D995" s="7" t="s">
        <v>1588</v>
      </c>
      <c r="E995" s="7" t="s">
        <v>3354</v>
      </c>
      <c r="F995" s="16" t="s">
        <v>1049</v>
      </c>
      <c r="G995" s="8" t="n">
        <v>8560</v>
      </c>
    </row>
    <row r="996" customFormat="false" ht="12.75" hidden="false" customHeight="false" outlineLevel="2" collapsed="false">
      <c r="A996" s="5" t="s">
        <v>3322</v>
      </c>
      <c r="B996" s="6" t="n">
        <v>36969</v>
      </c>
      <c r="C996" s="7" t="s">
        <v>3323</v>
      </c>
      <c r="D996" s="7" t="s">
        <v>1588</v>
      </c>
      <c r="E996" s="7" t="s">
        <v>3030</v>
      </c>
      <c r="F996" s="16" t="s">
        <v>1016</v>
      </c>
      <c r="G996" s="8" t="n">
        <v>350</v>
      </c>
    </row>
    <row r="997" customFormat="false" ht="12.75" hidden="false" customHeight="false" outlineLevel="2" collapsed="false">
      <c r="A997" s="5" t="s">
        <v>3425</v>
      </c>
      <c r="B997" s="6" t="n">
        <v>36969</v>
      </c>
      <c r="C997" s="7" t="s">
        <v>1624</v>
      </c>
      <c r="D997" s="7" t="s">
        <v>1588</v>
      </c>
      <c r="E997" s="7" t="s">
        <v>3417</v>
      </c>
      <c r="F997" s="16" t="s">
        <v>1280</v>
      </c>
      <c r="G997" s="8" t="n">
        <v>1000</v>
      </c>
    </row>
    <row r="998" customFormat="false" ht="12.75" hidden="false" customHeight="false" outlineLevel="2" collapsed="false">
      <c r="A998" s="5" t="s">
        <v>3700</v>
      </c>
      <c r="B998" s="6" t="n">
        <v>36969</v>
      </c>
      <c r="C998" s="7" t="s">
        <v>3364</v>
      </c>
      <c r="D998" s="7" t="s">
        <v>1588</v>
      </c>
      <c r="E998" s="7" t="s">
        <v>376</v>
      </c>
      <c r="F998" s="16" t="s">
        <v>1621</v>
      </c>
      <c r="G998" s="8" t="n">
        <v>10000</v>
      </c>
    </row>
    <row r="999" customFormat="false" ht="12.75" hidden="false" customHeight="false" outlineLevel="2" collapsed="false">
      <c r="A999" s="5" t="s">
        <v>3684</v>
      </c>
      <c r="B999" s="6" t="n">
        <v>36970</v>
      </c>
      <c r="C999" s="7" t="s">
        <v>1413</v>
      </c>
      <c r="D999" s="7" t="s">
        <v>1588</v>
      </c>
      <c r="E999" s="7" t="s">
        <v>3053</v>
      </c>
      <c r="F999" s="16" t="s">
        <v>1016</v>
      </c>
      <c r="G999" s="8" t="n">
        <v>0</v>
      </c>
    </row>
    <row r="1000" customFormat="false" ht="12.75" hidden="false" customHeight="false" outlineLevel="2" collapsed="false">
      <c r="A1000" s="5" t="s">
        <v>3391</v>
      </c>
      <c r="B1000" s="6" t="n">
        <v>36970</v>
      </c>
      <c r="C1000" s="7" t="s">
        <v>3381</v>
      </c>
      <c r="D1000" s="7" t="s">
        <v>1588</v>
      </c>
      <c r="E1000" s="7" t="s">
        <v>196</v>
      </c>
      <c r="F1000" s="16" t="s">
        <v>1600</v>
      </c>
      <c r="G1000" s="8" t="n">
        <v>36500</v>
      </c>
    </row>
    <row r="1001" customFormat="false" ht="12.75" hidden="false" customHeight="false" outlineLevel="2" collapsed="false">
      <c r="A1001" s="5" t="s">
        <v>3610</v>
      </c>
      <c r="B1001" s="6" t="n">
        <v>36970</v>
      </c>
      <c r="C1001" s="7" t="s">
        <v>1677</v>
      </c>
      <c r="D1001" s="7" t="s">
        <v>1588</v>
      </c>
      <c r="E1001" s="7" t="s">
        <v>3053</v>
      </c>
      <c r="F1001" s="16" t="s">
        <v>1280</v>
      </c>
      <c r="G1001" s="8" t="n">
        <v>200</v>
      </c>
    </row>
    <row r="1002" customFormat="false" ht="12.75" hidden="false" customHeight="false" outlineLevel="2" collapsed="false">
      <c r="A1002" s="5" t="s">
        <v>3531</v>
      </c>
      <c r="B1002" s="6" t="n">
        <v>36970</v>
      </c>
      <c r="C1002" s="7" t="s">
        <v>774</v>
      </c>
      <c r="D1002" s="7" t="s">
        <v>1588</v>
      </c>
      <c r="E1002" s="7" t="s">
        <v>3053</v>
      </c>
      <c r="F1002" s="16" t="s">
        <v>1671</v>
      </c>
      <c r="G1002" s="8" t="n">
        <v>0</v>
      </c>
    </row>
    <row r="1003" customFormat="false" ht="12.75" hidden="false" customHeight="false" outlineLevel="2" collapsed="false">
      <c r="A1003" s="5" t="s">
        <v>3532</v>
      </c>
      <c r="B1003" s="6" t="n">
        <v>36970</v>
      </c>
      <c r="C1003" s="7" t="s">
        <v>774</v>
      </c>
      <c r="D1003" s="7" t="s">
        <v>1588</v>
      </c>
      <c r="E1003" s="7" t="s">
        <v>3053</v>
      </c>
      <c r="F1003" s="16" t="s">
        <v>1671</v>
      </c>
      <c r="G1003" s="8" t="n">
        <v>0</v>
      </c>
    </row>
    <row r="1004" customFormat="false" ht="12.75" hidden="false" customHeight="false" outlineLevel="2" collapsed="false">
      <c r="A1004" s="5" t="s">
        <v>3484</v>
      </c>
      <c r="B1004" s="6" t="n">
        <v>36970</v>
      </c>
      <c r="C1004" s="7" t="s">
        <v>1690</v>
      </c>
      <c r="D1004" s="7" t="s">
        <v>1588</v>
      </c>
      <c r="E1004" s="7" t="s">
        <v>3053</v>
      </c>
      <c r="F1004" s="16" t="s">
        <v>1098</v>
      </c>
      <c r="G1004" s="8" t="n">
        <v>1500</v>
      </c>
    </row>
    <row r="1005" customFormat="false" ht="12.75" hidden="false" customHeight="false" outlineLevel="2" collapsed="false">
      <c r="A1005" s="5" t="s">
        <v>3533</v>
      </c>
      <c r="B1005" s="6" t="n">
        <v>36970</v>
      </c>
      <c r="C1005" s="7" t="s">
        <v>774</v>
      </c>
      <c r="D1005" s="7" t="s">
        <v>1588</v>
      </c>
      <c r="E1005" s="7" t="s">
        <v>3053</v>
      </c>
      <c r="F1005" s="16" t="s">
        <v>1671</v>
      </c>
      <c r="G1005" s="8" t="n">
        <v>1900</v>
      </c>
    </row>
    <row r="1006" customFormat="false" ht="12.75" hidden="false" customHeight="false" outlineLevel="2" collapsed="false">
      <c r="A1006" s="5" t="s">
        <v>3534</v>
      </c>
      <c r="B1006" s="6" t="n">
        <v>36970</v>
      </c>
      <c r="C1006" s="7" t="s">
        <v>774</v>
      </c>
      <c r="D1006" s="7" t="s">
        <v>1588</v>
      </c>
      <c r="E1006" s="7" t="s">
        <v>3053</v>
      </c>
      <c r="F1006" s="16" t="s">
        <v>1671</v>
      </c>
      <c r="G1006" s="8" t="n">
        <v>0</v>
      </c>
    </row>
    <row r="1007" customFormat="false" ht="12.75" hidden="false" customHeight="false" outlineLevel="2" collapsed="false">
      <c r="A1007" s="5" t="s">
        <v>3500</v>
      </c>
      <c r="B1007" s="6" t="n">
        <v>36970</v>
      </c>
      <c r="C1007" s="7" t="s">
        <v>435</v>
      </c>
      <c r="D1007" s="7" t="s">
        <v>1588</v>
      </c>
      <c r="E1007" s="7" t="s">
        <v>3053</v>
      </c>
      <c r="F1007" s="16" t="s">
        <v>1600</v>
      </c>
      <c r="G1007" s="8" t="n">
        <v>150</v>
      </c>
    </row>
    <row r="1008" customFormat="false" ht="12.75" hidden="false" customHeight="false" outlineLevel="2" collapsed="false">
      <c r="A1008" s="5" t="s">
        <v>3501</v>
      </c>
      <c r="B1008" s="6" t="n">
        <v>36970</v>
      </c>
      <c r="C1008" s="7" t="s">
        <v>435</v>
      </c>
      <c r="D1008" s="7" t="s">
        <v>1588</v>
      </c>
      <c r="E1008" s="7" t="s">
        <v>3053</v>
      </c>
      <c r="F1008" s="16" t="s">
        <v>1600</v>
      </c>
      <c r="G1008" s="8" t="n">
        <v>800</v>
      </c>
    </row>
    <row r="1009" customFormat="false" ht="12.75" hidden="false" customHeight="false" outlineLevel="2" collapsed="false">
      <c r="A1009" s="5" t="s">
        <v>3581</v>
      </c>
      <c r="B1009" s="6" t="n">
        <v>36970</v>
      </c>
      <c r="C1009" s="7" t="s">
        <v>1806</v>
      </c>
      <c r="D1009" s="7" t="s">
        <v>1588</v>
      </c>
      <c r="E1009" s="7" t="s">
        <v>3053</v>
      </c>
      <c r="F1009" s="16" t="s">
        <v>2003</v>
      </c>
      <c r="G1009" s="8" t="n">
        <v>24</v>
      </c>
    </row>
    <row r="1010" customFormat="false" ht="12.75" hidden="false" customHeight="false" outlineLevel="2" collapsed="false">
      <c r="A1010" s="5" t="s">
        <v>3582</v>
      </c>
      <c r="B1010" s="6" t="n">
        <v>36970</v>
      </c>
      <c r="C1010" s="7" t="s">
        <v>1806</v>
      </c>
      <c r="D1010" s="7" t="s">
        <v>1588</v>
      </c>
      <c r="E1010" s="7" t="s">
        <v>3053</v>
      </c>
      <c r="F1010" s="16" t="s">
        <v>2003</v>
      </c>
      <c r="G1010" s="8" t="n">
        <v>635</v>
      </c>
    </row>
    <row r="1011" customFormat="false" ht="12.75" hidden="false" customHeight="false" outlineLevel="2" collapsed="false">
      <c r="A1011" s="5" t="s">
        <v>3455</v>
      </c>
      <c r="B1011" s="6" t="n">
        <v>36970</v>
      </c>
      <c r="C1011" s="7" t="s">
        <v>1663</v>
      </c>
      <c r="D1011" s="7" t="s">
        <v>1588</v>
      </c>
      <c r="E1011" s="7" t="s">
        <v>3053</v>
      </c>
      <c r="F1011" s="16" t="s">
        <v>1621</v>
      </c>
      <c r="G1011" s="8" t="n">
        <v>850</v>
      </c>
    </row>
    <row r="1012" customFormat="false" ht="12.75" hidden="false" customHeight="false" outlineLevel="2" collapsed="false">
      <c r="A1012" s="5" t="s">
        <v>3455</v>
      </c>
      <c r="B1012" s="6" t="n">
        <v>36970</v>
      </c>
      <c r="C1012" s="7" t="s">
        <v>1663</v>
      </c>
      <c r="D1012" s="7" t="s">
        <v>1588</v>
      </c>
      <c r="E1012" s="7" t="s">
        <v>3053</v>
      </c>
      <c r="F1012" s="16" t="s">
        <v>1621</v>
      </c>
      <c r="G1012" s="8" t="n">
        <v>1150</v>
      </c>
    </row>
    <row r="1013" customFormat="false" ht="12.75" hidden="false" customHeight="false" outlineLevel="2" collapsed="false">
      <c r="A1013" s="5" t="s">
        <v>3455</v>
      </c>
      <c r="B1013" s="6" t="n">
        <v>36970</v>
      </c>
      <c r="C1013" s="7" t="s">
        <v>1663</v>
      </c>
      <c r="D1013" s="7" t="s">
        <v>1588</v>
      </c>
      <c r="E1013" s="7" t="s">
        <v>3053</v>
      </c>
      <c r="F1013" s="16" t="s">
        <v>1621</v>
      </c>
      <c r="G1013" s="8" t="n">
        <v>500</v>
      </c>
    </row>
    <row r="1014" customFormat="false" ht="12.75" hidden="false" customHeight="false" outlineLevel="2" collapsed="false">
      <c r="A1014" s="5" t="s">
        <v>3458</v>
      </c>
      <c r="B1014" s="6" t="n">
        <v>36970</v>
      </c>
      <c r="C1014" s="7" t="s">
        <v>1663</v>
      </c>
      <c r="D1014" s="7" t="s">
        <v>1588</v>
      </c>
      <c r="E1014" s="7" t="s">
        <v>3053</v>
      </c>
      <c r="F1014" s="16" t="s">
        <v>1621</v>
      </c>
      <c r="G1014" s="8" t="n">
        <v>0</v>
      </c>
    </row>
    <row r="1015" customFormat="false" ht="12.75" hidden="false" customHeight="false" outlineLevel="2" collapsed="false">
      <c r="A1015" s="5" t="s">
        <v>3609</v>
      </c>
      <c r="B1015" s="6" t="n">
        <v>36970</v>
      </c>
      <c r="C1015" s="7" t="s">
        <v>1663</v>
      </c>
      <c r="D1015" s="7" t="s">
        <v>1588</v>
      </c>
      <c r="E1015" s="7" t="s">
        <v>3053</v>
      </c>
      <c r="F1015" s="16" t="s">
        <v>1280</v>
      </c>
      <c r="G1015" s="8" t="n">
        <v>1175</v>
      </c>
    </row>
    <row r="1016" customFormat="false" ht="12.75" hidden="false" customHeight="false" outlineLevel="2" collapsed="false">
      <c r="A1016" s="5" t="s">
        <v>3609</v>
      </c>
      <c r="B1016" s="6" t="n">
        <v>36970</v>
      </c>
      <c r="C1016" s="7" t="s">
        <v>1663</v>
      </c>
      <c r="D1016" s="7" t="s">
        <v>1588</v>
      </c>
      <c r="E1016" s="7" t="s">
        <v>3053</v>
      </c>
      <c r="F1016" s="16" t="s">
        <v>1280</v>
      </c>
      <c r="G1016" s="8" t="n">
        <v>1625</v>
      </c>
    </row>
    <row r="1017" customFormat="false" ht="12.75" hidden="false" customHeight="false" outlineLevel="2" collapsed="false">
      <c r="A1017" s="5" t="s">
        <v>3609</v>
      </c>
      <c r="B1017" s="6" t="n">
        <v>36970</v>
      </c>
      <c r="C1017" s="7" t="s">
        <v>1663</v>
      </c>
      <c r="D1017" s="7" t="s">
        <v>1588</v>
      </c>
      <c r="E1017" s="7" t="s">
        <v>3053</v>
      </c>
      <c r="F1017" s="16" t="s">
        <v>1280</v>
      </c>
      <c r="G1017" s="8" t="n">
        <v>700</v>
      </c>
    </row>
    <row r="1018" customFormat="false" ht="12.75" hidden="false" customHeight="false" outlineLevel="2" collapsed="false">
      <c r="A1018" s="5" t="s">
        <v>3608</v>
      </c>
      <c r="B1018" s="6" t="n">
        <v>36970</v>
      </c>
      <c r="C1018" s="7" t="s">
        <v>1663</v>
      </c>
      <c r="D1018" s="7" t="s">
        <v>1588</v>
      </c>
      <c r="E1018" s="7" t="s">
        <v>3053</v>
      </c>
      <c r="F1018" s="16" t="s">
        <v>1280</v>
      </c>
      <c r="G1018" s="8" t="n">
        <v>2125</v>
      </c>
    </row>
    <row r="1019" customFormat="false" ht="12.75" hidden="false" customHeight="false" outlineLevel="2" collapsed="false">
      <c r="A1019" s="5" t="s">
        <v>3608</v>
      </c>
      <c r="B1019" s="6" t="n">
        <v>36970</v>
      </c>
      <c r="C1019" s="7" t="s">
        <v>1663</v>
      </c>
      <c r="D1019" s="7" t="s">
        <v>1588</v>
      </c>
      <c r="E1019" s="7" t="s">
        <v>3053</v>
      </c>
      <c r="F1019" s="16" t="s">
        <v>1280</v>
      </c>
      <c r="G1019" s="8" t="n">
        <v>2875</v>
      </c>
    </row>
    <row r="1020" customFormat="false" ht="12.75" hidden="false" customHeight="false" outlineLevel="2" collapsed="false">
      <c r="A1020" s="5" t="s">
        <v>3608</v>
      </c>
      <c r="B1020" s="6" t="n">
        <v>36970</v>
      </c>
      <c r="C1020" s="7" t="s">
        <v>1663</v>
      </c>
      <c r="D1020" s="7" t="s">
        <v>1588</v>
      </c>
      <c r="E1020" s="7" t="s">
        <v>3053</v>
      </c>
      <c r="F1020" s="16" t="s">
        <v>1280</v>
      </c>
      <c r="G1020" s="8" t="n">
        <v>1250</v>
      </c>
    </row>
    <row r="1021" customFormat="false" ht="12.75" hidden="false" customHeight="false" outlineLevel="2" collapsed="false">
      <c r="A1021" s="5" t="s">
        <v>3457</v>
      </c>
      <c r="B1021" s="6" t="n">
        <v>36970</v>
      </c>
      <c r="C1021" s="7" t="s">
        <v>1663</v>
      </c>
      <c r="D1021" s="7" t="s">
        <v>1588</v>
      </c>
      <c r="E1021" s="7" t="s">
        <v>3053</v>
      </c>
      <c r="F1021" s="16" t="s">
        <v>1621</v>
      </c>
      <c r="G1021" s="8" t="n">
        <v>0</v>
      </c>
    </row>
    <row r="1022" customFormat="false" ht="12.75" hidden="false" customHeight="false" outlineLevel="2" collapsed="false">
      <c r="A1022" s="5" t="s">
        <v>3498</v>
      </c>
      <c r="B1022" s="6" t="n">
        <v>36970</v>
      </c>
      <c r="C1022" s="7" t="s">
        <v>3499</v>
      </c>
      <c r="D1022" s="7" t="s">
        <v>1588</v>
      </c>
      <c r="E1022" s="7" t="s">
        <v>3053</v>
      </c>
      <c r="F1022" s="16" t="s">
        <v>1600</v>
      </c>
      <c r="G1022" s="8" t="n">
        <v>300</v>
      </c>
    </row>
    <row r="1023" customFormat="false" ht="12.75" hidden="false" customHeight="false" outlineLevel="2" collapsed="false">
      <c r="A1023" s="5" t="s">
        <v>3498</v>
      </c>
      <c r="B1023" s="6" t="n">
        <v>36977</v>
      </c>
      <c r="C1023" s="7" t="s">
        <v>3499</v>
      </c>
      <c r="D1023" s="7" t="s">
        <v>1588</v>
      </c>
      <c r="E1023" s="7" t="s">
        <v>3053</v>
      </c>
      <c r="F1023" s="16" t="s">
        <v>1600</v>
      </c>
      <c r="G1023" s="8" t="n">
        <v>-300</v>
      </c>
    </row>
    <row r="1024" customFormat="false" ht="12.75" hidden="false" customHeight="false" outlineLevel="2" collapsed="false">
      <c r="A1024" s="5" t="s">
        <v>3498</v>
      </c>
      <c r="B1024" s="6" t="n">
        <v>36977</v>
      </c>
      <c r="C1024" s="7" t="s">
        <v>3499</v>
      </c>
      <c r="D1024" s="7" t="s">
        <v>1588</v>
      </c>
      <c r="E1024" s="7" t="s">
        <v>3053</v>
      </c>
      <c r="F1024" s="16" t="s">
        <v>1600</v>
      </c>
      <c r="G1024" s="8" t="n">
        <v>9200</v>
      </c>
    </row>
    <row r="1025" customFormat="false" ht="12.75" hidden="false" customHeight="false" outlineLevel="2" collapsed="false">
      <c r="A1025" s="5" t="s">
        <v>3456</v>
      </c>
      <c r="B1025" s="6" t="n">
        <v>36970</v>
      </c>
      <c r="C1025" s="7" t="s">
        <v>1663</v>
      </c>
      <c r="D1025" s="7" t="s">
        <v>1588</v>
      </c>
      <c r="E1025" s="7" t="s">
        <v>3053</v>
      </c>
      <c r="F1025" s="16" t="s">
        <v>1621</v>
      </c>
      <c r="G1025" s="8" t="n">
        <v>0</v>
      </c>
    </row>
    <row r="1026" customFormat="false" ht="12.75" hidden="false" customHeight="false" outlineLevel="2" collapsed="false">
      <c r="A1026" s="5" t="s">
        <v>3456</v>
      </c>
      <c r="B1026" s="6" t="n">
        <v>36970</v>
      </c>
      <c r="C1026" s="7" t="s">
        <v>1663</v>
      </c>
      <c r="D1026" s="7" t="s">
        <v>1588</v>
      </c>
      <c r="E1026" s="7" t="s">
        <v>3053</v>
      </c>
      <c r="F1026" s="16" t="s">
        <v>1631</v>
      </c>
      <c r="G1026" s="8" t="n">
        <v>2400</v>
      </c>
    </row>
    <row r="1027" customFormat="false" ht="12.75" hidden="false" customHeight="false" outlineLevel="2" collapsed="false">
      <c r="A1027" s="5" t="s">
        <v>3456</v>
      </c>
      <c r="B1027" s="6" t="n">
        <v>36970</v>
      </c>
      <c r="C1027" s="7" t="s">
        <v>1663</v>
      </c>
      <c r="D1027" s="7" t="s">
        <v>1588</v>
      </c>
      <c r="E1027" s="7" t="s">
        <v>3053</v>
      </c>
      <c r="F1027" s="16" t="s">
        <v>1631</v>
      </c>
      <c r="G1027" s="8" t="n">
        <v>0</v>
      </c>
    </row>
    <row r="1028" customFormat="false" ht="12.75" hidden="false" customHeight="false" outlineLevel="2" collapsed="false">
      <c r="A1028" s="5" t="s">
        <v>3456</v>
      </c>
      <c r="B1028" s="6" t="n">
        <v>36970</v>
      </c>
      <c r="C1028" s="7" t="s">
        <v>1663</v>
      </c>
      <c r="D1028" s="7" t="s">
        <v>1588</v>
      </c>
      <c r="E1028" s="7" t="s">
        <v>3053</v>
      </c>
      <c r="F1028" s="16" t="s">
        <v>1631</v>
      </c>
      <c r="G1028" s="8" t="n">
        <v>1200</v>
      </c>
    </row>
    <row r="1029" customFormat="false" ht="12.75" hidden="false" customHeight="false" outlineLevel="2" collapsed="false">
      <c r="A1029" s="5" t="s">
        <v>3456</v>
      </c>
      <c r="B1029" s="6" t="n">
        <v>36970</v>
      </c>
      <c r="C1029" s="7" t="s">
        <v>1663</v>
      </c>
      <c r="D1029" s="7" t="s">
        <v>1588</v>
      </c>
      <c r="E1029" s="7" t="s">
        <v>3053</v>
      </c>
      <c r="F1029" s="16" t="s">
        <v>1631</v>
      </c>
      <c r="G1029" s="8" t="n">
        <v>0</v>
      </c>
    </row>
    <row r="1030" customFormat="false" ht="12.75" hidden="false" customHeight="false" outlineLevel="2" collapsed="false">
      <c r="A1030" s="5" t="s">
        <v>3456</v>
      </c>
      <c r="B1030" s="6" t="n">
        <v>36977</v>
      </c>
      <c r="C1030" s="7" t="s">
        <v>3555</v>
      </c>
      <c r="D1030" s="7" t="s">
        <v>1588</v>
      </c>
      <c r="E1030" s="7" t="s">
        <v>3053</v>
      </c>
      <c r="F1030" s="16" t="s">
        <v>1631</v>
      </c>
      <c r="G1030" s="8" t="n">
        <v>4800</v>
      </c>
    </row>
    <row r="1031" customFormat="false" ht="12.75" hidden="false" customHeight="false" outlineLevel="2" collapsed="false">
      <c r="A1031" s="5" t="s">
        <v>3324</v>
      </c>
      <c r="B1031" s="6" t="n">
        <v>36970</v>
      </c>
      <c r="C1031" s="7" t="s">
        <v>3325</v>
      </c>
      <c r="D1031" s="7" t="s">
        <v>1588</v>
      </c>
      <c r="E1031" s="7" t="s">
        <v>3030</v>
      </c>
      <c r="F1031" s="16" t="s">
        <v>1631</v>
      </c>
      <c r="G1031" s="8" t="n">
        <v>700</v>
      </c>
    </row>
    <row r="1032" customFormat="false" ht="12.75" hidden="false" customHeight="false" outlineLevel="2" collapsed="false">
      <c r="A1032" s="5" t="s">
        <v>3605</v>
      </c>
      <c r="B1032" s="6" t="n">
        <v>36970</v>
      </c>
      <c r="C1032" s="7" t="s">
        <v>3606</v>
      </c>
      <c r="D1032" s="7" t="s">
        <v>1588</v>
      </c>
      <c r="E1032" s="7" t="s">
        <v>3053</v>
      </c>
      <c r="F1032" s="16" t="s">
        <v>1280</v>
      </c>
      <c r="G1032" s="8" t="n">
        <v>600</v>
      </c>
    </row>
    <row r="1033" customFormat="false" ht="12.75" hidden="false" customHeight="false" outlineLevel="2" collapsed="false">
      <c r="A1033" s="5" t="s">
        <v>3607</v>
      </c>
      <c r="B1033" s="6" t="n">
        <v>36970</v>
      </c>
      <c r="C1033" s="7" t="s">
        <v>3606</v>
      </c>
      <c r="D1033" s="7" t="s">
        <v>1588</v>
      </c>
      <c r="E1033" s="7" t="s">
        <v>3053</v>
      </c>
      <c r="F1033" s="16" t="s">
        <v>1280</v>
      </c>
      <c r="G1033" s="8" t="n">
        <v>0</v>
      </c>
    </row>
    <row r="1034" customFormat="false" ht="12.75" hidden="false" customHeight="false" outlineLevel="2" collapsed="false">
      <c r="A1034" s="5" t="s">
        <v>3570</v>
      </c>
      <c r="B1034" s="6" t="n">
        <v>36970</v>
      </c>
      <c r="C1034" s="7" t="s">
        <v>3571</v>
      </c>
      <c r="D1034" s="7" t="s">
        <v>1588</v>
      </c>
      <c r="E1034" s="7" t="s">
        <v>3053</v>
      </c>
      <c r="F1034" s="16" t="s">
        <v>1659</v>
      </c>
      <c r="G1034" s="8" t="n">
        <v>600</v>
      </c>
    </row>
    <row r="1035" customFormat="false" ht="12.75" hidden="false" customHeight="false" outlineLevel="2" collapsed="false">
      <c r="A1035" s="5" t="s">
        <v>3570</v>
      </c>
      <c r="B1035" s="6" t="n">
        <v>36971</v>
      </c>
      <c r="C1035" s="7" t="s">
        <v>3571</v>
      </c>
      <c r="D1035" s="7" t="s">
        <v>1588</v>
      </c>
      <c r="E1035" s="7" t="s">
        <v>3053</v>
      </c>
      <c r="F1035" s="16" t="s">
        <v>1659</v>
      </c>
      <c r="G1035" s="8" t="n">
        <v>-600</v>
      </c>
    </row>
    <row r="1036" customFormat="false" ht="12.75" hidden="false" customHeight="false" outlineLevel="2" collapsed="false">
      <c r="A1036" s="5" t="s">
        <v>3570</v>
      </c>
      <c r="B1036" s="6" t="n">
        <v>36971</v>
      </c>
      <c r="C1036" s="7" t="s">
        <v>3571</v>
      </c>
      <c r="D1036" s="7" t="s">
        <v>1588</v>
      </c>
      <c r="E1036" s="7" t="s">
        <v>3053</v>
      </c>
      <c r="F1036" s="16" t="s">
        <v>1659</v>
      </c>
      <c r="G1036" s="8" t="n">
        <v>18100</v>
      </c>
    </row>
    <row r="1037" customFormat="false" ht="12.75" hidden="false" customHeight="false" outlineLevel="2" collapsed="false">
      <c r="A1037" s="5" t="s">
        <v>3326</v>
      </c>
      <c r="B1037" s="6" t="n">
        <v>36970</v>
      </c>
      <c r="C1037" s="7" t="s">
        <v>1663</v>
      </c>
      <c r="D1037" s="7" t="s">
        <v>1588</v>
      </c>
      <c r="E1037" s="7" t="s">
        <v>3030</v>
      </c>
      <c r="F1037" s="16" t="s">
        <v>3302</v>
      </c>
      <c r="G1037" s="8" t="n">
        <v>850</v>
      </c>
    </row>
    <row r="1038" customFormat="false" ht="12.75" hidden="false" customHeight="false" outlineLevel="2" collapsed="false">
      <c r="A1038" s="5" t="s">
        <v>3326</v>
      </c>
      <c r="B1038" s="6" t="n">
        <v>36970</v>
      </c>
      <c r="C1038" s="7" t="s">
        <v>1663</v>
      </c>
      <c r="D1038" s="7" t="s">
        <v>1588</v>
      </c>
      <c r="E1038" s="7" t="s">
        <v>3030</v>
      </c>
      <c r="F1038" s="16" t="s">
        <v>3302</v>
      </c>
      <c r="G1038" s="8" t="n">
        <v>1150</v>
      </c>
    </row>
    <row r="1039" customFormat="false" ht="12.75" hidden="false" customHeight="false" outlineLevel="2" collapsed="false">
      <c r="A1039" s="5" t="s">
        <v>3326</v>
      </c>
      <c r="B1039" s="6" t="n">
        <v>36970</v>
      </c>
      <c r="C1039" s="7" t="s">
        <v>1663</v>
      </c>
      <c r="D1039" s="7" t="s">
        <v>1588</v>
      </c>
      <c r="E1039" s="7" t="s">
        <v>3030</v>
      </c>
      <c r="F1039" s="16" t="s">
        <v>3302</v>
      </c>
      <c r="G1039" s="8" t="n">
        <v>500</v>
      </c>
    </row>
    <row r="1040" customFormat="false" ht="12.75" hidden="false" customHeight="false" outlineLevel="2" collapsed="false">
      <c r="A1040" s="5" t="s">
        <v>3482</v>
      </c>
      <c r="B1040" s="6" t="n">
        <v>36970</v>
      </c>
      <c r="C1040" s="7" t="s">
        <v>3483</v>
      </c>
      <c r="D1040" s="7" t="s">
        <v>1588</v>
      </c>
      <c r="E1040" s="7" t="s">
        <v>3053</v>
      </c>
      <c r="F1040" s="16" t="s">
        <v>1098</v>
      </c>
      <c r="G1040" s="8" t="n">
        <v>41381</v>
      </c>
    </row>
    <row r="1041" customFormat="false" ht="12.75" hidden="false" customHeight="false" outlineLevel="2" collapsed="false">
      <c r="A1041" s="5" t="s">
        <v>3567</v>
      </c>
      <c r="B1041" s="6" t="n">
        <v>36970</v>
      </c>
      <c r="C1041" s="7" t="s">
        <v>3568</v>
      </c>
      <c r="D1041" s="7" t="s">
        <v>1588</v>
      </c>
      <c r="E1041" s="7" t="s">
        <v>3053</v>
      </c>
      <c r="F1041" s="16" t="s">
        <v>1659</v>
      </c>
      <c r="G1041" s="8" t="n">
        <v>6000</v>
      </c>
    </row>
    <row r="1042" customFormat="false" ht="12.75" hidden="false" customHeight="false" outlineLevel="2" collapsed="false">
      <c r="A1042" s="5" t="s">
        <v>3701</v>
      </c>
      <c r="B1042" s="6" t="n">
        <v>36970</v>
      </c>
      <c r="C1042" s="7" t="s">
        <v>3364</v>
      </c>
      <c r="D1042" s="7" t="s">
        <v>1588</v>
      </c>
      <c r="E1042" s="7" t="s">
        <v>376</v>
      </c>
      <c r="F1042" s="16" t="s">
        <v>1621</v>
      </c>
      <c r="G1042" s="8" t="n">
        <v>17500</v>
      </c>
    </row>
    <row r="1043" customFormat="false" ht="12.75" hidden="false" customHeight="false" outlineLevel="2" collapsed="false">
      <c r="A1043" s="5" t="s">
        <v>3685</v>
      </c>
      <c r="B1043" s="6" t="n">
        <v>36970</v>
      </c>
      <c r="C1043" s="7" t="s">
        <v>1413</v>
      </c>
      <c r="D1043" s="7" t="s">
        <v>1588</v>
      </c>
      <c r="E1043" s="7" t="s">
        <v>3053</v>
      </c>
      <c r="F1043" s="16" t="s">
        <v>1016</v>
      </c>
      <c r="G1043" s="8" t="n">
        <v>2250</v>
      </c>
    </row>
    <row r="1044" customFormat="false" ht="12.75" hidden="false" customHeight="false" outlineLevel="2" collapsed="false">
      <c r="A1044" s="5" t="s">
        <v>3369</v>
      </c>
      <c r="B1044" s="6" t="n">
        <v>36971</v>
      </c>
      <c r="C1044" s="7" t="s">
        <v>264</v>
      </c>
      <c r="D1044" s="7" t="s">
        <v>1588</v>
      </c>
      <c r="E1044" s="7" t="s">
        <v>3362</v>
      </c>
      <c r="F1044" s="16" t="s">
        <v>3370</v>
      </c>
      <c r="G1044" s="8" t="n">
        <v>200</v>
      </c>
    </row>
    <row r="1045" customFormat="false" ht="12.75" hidden="false" customHeight="false" outlineLevel="2" collapsed="false">
      <c r="A1045" s="5" t="s">
        <v>3459</v>
      </c>
      <c r="B1045" s="6" t="n">
        <v>36971</v>
      </c>
      <c r="C1045" s="7" t="s">
        <v>3460</v>
      </c>
      <c r="D1045" s="7" t="s">
        <v>1588</v>
      </c>
      <c r="E1045" s="7" t="s">
        <v>3053</v>
      </c>
      <c r="F1045" s="16" t="s">
        <v>1621</v>
      </c>
      <c r="G1045" s="8" t="n">
        <v>300</v>
      </c>
    </row>
    <row r="1046" customFormat="false" ht="12.75" hidden="false" customHeight="false" outlineLevel="2" collapsed="false">
      <c r="A1046" s="5" t="s">
        <v>3461</v>
      </c>
      <c r="B1046" s="6" t="n">
        <v>36971</v>
      </c>
      <c r="C1046" s="7" t="s">
        <v>1663</v>
      </c>
      <c r="D1046" s="7" t="s">
        <v>1588</v>
      </c>
      <c r="E1046" s="7" t="s">
        <v>3053</v>
      </c>
      <c r="F1046" s="16" t="s">
        <v>1621</v>
      </c>
      <c r="G1046" s="8" t="n">
        <v>1000</v>
      </c>
    </row>
    <row r="1047" customFormat="false" ht="12.75" hidden="false" customHeight="false" outlineLevel="2" collapsed="false">
      <c r="A1047" s="5" t="s">
        <v>3651</v>
      </c>
      <c r="B1047" s="6" t="n">
        <v>36971</v>
      </c>
      <c r="C1047" s="7" t="s">
        <v>1413</v>
      </c>
      <c r="D1047" s="7" t="s">
        <v>1588</v>
      </c>
      <c r="E1047" s="7" t="s">
        <v>3053</v>
      </c>
      <c r="F1047" s="16" t="s">
        <v>775</v>
      </c>
      <c r="G1047" s="8" t="n">
        <v>667</v>
      </c>
    </row>
    <row r="1048" customFormat="false" ht="12.75" hidden="false" customHeight="false" outlineLevel="2" collapsed="false">
      <c r="A1048" s="5" t="s">
        <v>3652</v>
      </c>
      <c r="B1048" s="6" t="n">
        <v>36971</v>
      </c>
      <c r="C1048" s="7" t="s">
        <v>1413</v>
      </c>
      <c r="D1048" s="7" t="s">
        <v>1588</v>
      </c>
      <c r="E1048" s="7" t="s">
        <v>3053</v>
      </c>
      <c r="F1048" s="16" t="s">
        <v>775</v>
      </c>
      <c r="G1048" s="8" t="n">
        <v>250</v>
      </c>
    </row>
    <row r="1049" customFormat="false" ht="12.75" hidden="false" customHeight="false" outlineLevel="2" collapsed="false">
      <c r="A1049" s="5" t="s">
        <v>3653</v>
      </c>
      <c r="B1049" s="6" t="n">
        <v>36971</v>
      </c>
      <c r="C1049" s="7" t="s">
        <v>1663</v>
      </c>
      <c r="D1049" s="7" t="s">
        <v>1588</v>
      </c>
      <c r="E1049" s="7" t="s">
        <v>3053</v>
      </c>
      <c r="F1049" s="16" t="s">
        <v>775</v>
      </c>
      <c r="G1049" s="8" t="n">
        <v>875</v>
      </c>
    </row>
    <row r="1050" customFormat="false" ht="12.75" hidden="false" customHeight="false" outlineLevel="2" collapsed="false">
      <c r="A1050" s="5" t="s">
        <v>3679</v>
      </c>
      <c r="B1050" s="6" t="n">
        <v>36971</v>
      </c>
      <c r="C1050" s="7" t="s">
        <v>1793</v>
      </c>
      <c r="D1050" s="7" t="s">
        <v>1588</v>
      </c>
      <c r="E1050" s="7" t="s">
        <v>3053</v>
      </c>
      <c r="F1050" s="16" t="s">
        <v>1241</v>
      </c>
      <c r="G1050" s="8" t="n">
        <v>6000</v>
      </c>
    </row>
    <row r="1051" customFormat="false" ht="12.75" hidden="false" customHeight="false" outlineLevel="2" collapsed="false">
      <c r="A1051" s="5" t="s">
        <v>3611</v>
      </c>
      <c r="B1051" s="6" t="n">
        <v>36971</v>
      </c>
      <c r="C1051" s="7" t="s">
        <v>3612</v>
      </c>
      <c r="D1051" s="7" t="s">
        <v>1588</v>
      </c>
      <c r="E1051" s="7" t="s">
        <v>3053</v>
      </c>
      <c r="F1051" s="16" t="s">
        <v>1280</v>
      </c>
      <c r="G1051" s="8" t="n">
        <v>1200</v>
      </c>
    </row>
    <row r="1052" customFormat="false" ht="12.75" hidden="false" customHeight="false" outlineLevel="2" collapsed="false">
      <c r="A1052" s="5" t="s">
        <v>3702</v>
      </c>
      <c r="B1052" s="6" t="n">
        <v>36971</v>
      </c>
      <c r="C1052" s="7" t="s">
        <v>3364</v>
      </c>
      <c r="D1052" s="7" t="s">
        <v>1588</v>
      </c>
      <c r="E1052" s="7" t="s">
        <v>376</v>
      </c>
      <c r="F1052" s="16" t="s">
        <v>1621</v>
      </c>
      <c r="G1052" s="8" t="n">
        <v>23700</v>
      </c>
    </row>
    <row r="1053" customFormat="false" ht="12.75" hidden="false" customHeight="false" outlineLevel="2" collapsed="false">
      <c r="A1053" s="5" t="s">
        <v>3342</v>
      </c>
      <c r="B1053" s="6" t="n">
        <v>36972</v>
      </c>
      <c r="C1053" s="7" t="s">
        <v>1157</v>
      </c>
      <c r="D1053" s="7" t="s">
        <v>1588</v>
      </c>
      <c r="E1053" s="7" t="s">
        <v>960</v>
      </c>
      <c r="F1053" s="16" t="s">
        <v>1098</v>
      </c>
      <c r="G1053" s="8" t="n">
        <v>2640</v>
      </c>
    </row>
    <row r="1054" customFormat="false" ht="12.75" hidden="false" customHeight="false" outlineLevel="2" collapsed="false">
      <c r="A1054" s="5" t="s">
        <v>3573</v>
      </c>
      <c r="B1054" s="6" t="n">
        <v>36972</v>
      </c>
      <c r="C1054" s="7" t="s">
        <v>3574</v>
      </c>
      <c r="D1054" s="7" t="s">
        <v>1588</v>
      </c>
      <c r="E1054" s="7" t="s">
        <v>3053</v>
      </c>
      <c r="F1054" s="16" t="s">
        <v>1659</v>
      </c>
      <c r="G1054" s="8" t="n">
        <v>10200</v>
      </c>
    </row>
    <row r="1055" customFormat="false" ht="12.75" hidden="false" customHeight="false" outlineLevel="2" collapsed="false">
      <c r="A1055" s="5" t="s">
        <v>3485</v>
      </c>
      <c r="B1055" s="6" t="n">
        <v>36972</v>
      </c>
      <c r="C1055" s="7" t="s">
        <v>3486</v>
      </c>
      <c r="D1055" s="7" t="s">
        <v>1588</v>
      </c>
      <c r="E1055" s="7" t="s">
        <v>3053</v>
      </c>
      <c r="F1055" s="16" t="s">
        <v>1098</v>
      </c>
      <c r="G1055" s="8" t="n">
        <v>3300</v>
      </c>
    </row>
    <row r="1056" customFormat="false" ht="12.75" hidden="false" customHeight="false" outlineLevel="2" collapsed="false">
      <c r="A1056" s="5" t="s">
        <v>3693</v>
      </c>
      <c r="B1056" s="6" t="n">
        <v>36972</v>
      </c>
      <c r="C1056" s="7" t="s">
        <v>1157</v>
      </c>
      <c r="D1056" s="7" t="s">
        <v>1588</v>
      </c>
      <c r="E1056" s="7" t="s">
        <v>376</v>
      </c>
      <c r="F1056" s="16" t="s">
        <v>3694</v>
      </c>
      <c r="G1056" s="8" t="n">
        <v>900</v>
      </c>
    </row>
    <row r="1057" customFormat="false" ht="12.75" hidden="false" customHeight="false" outlineLevel="2" collapsed="false">
      <c r="A1057" s="5" t="s">
        <v>3613</v>
      </c>
      <c r="B1057" s="6" t="n">
        <v>36972</v>
      </c>
      <c r="C1057" s="7" t="s">
        <v>1782</v>
      </c>
      <c r="D1057" s="7" t="s">
        <v>1588</v>
      </c>
      <c r="E1057" s="7" t="s">
        <v>3053</v>
      </c>
      <c r="F1057" s="16" t="s">
        <v>1280</v>
      </c>
      <c r="G1057" s="8" t="n">
        <v>2175</v>
      </c>
    </row>
    <row r="1058" customFormat="false" ht="12.75" hidden="false" customHeight="false" outlineLevel="2" collapsed="false">
      <c r="A1058" s="5" t="s">
        <v>3572</v>
      </c>
      <c r="B1058" s="6" t="n">
        <v>36972</v>
      </c>
      <c r="C1058" s="7" t="s">
        <v>774</v>
      </c>
      <c r="D1058" s="7" t="s">
        <v>1588</v>
      </c>
      <c r="E1058" s="7" t="s">
        <v>3053</v>
      </c>
      <c r="F1058" s="16" t="s">
        <v>1659</v>
      </c>
      <c r="G1058" s="8" t="n">
        <v>4000</v>
      </c>
    </row>
    <row r="1059" customFormat="false" ht="12.75" hidden="false" customHeight="false" outlineLevel="2" collapsed="false">
      <c r="A1059" s="5" t="s">
        <v>3556</v>
      </c>
      <c r="B1059" s="6" t="n">
        <v>36972</v>
      </c>
      <c r="C1059" s="7" t="s">
        <v>3555</v>
      </c>
      <c r="D1059" s="7" t="s">
        <v>1588</v>
      </c>
      <c r="E1059" s="7" t="s">
        <v>3053</v>
      </c>
      <c r="F1059" s="16" t="s">
        <v>1631</v>
      </c>
      <c r="G1059" s="8" t="n">
        <v>35500</v>
      </c>
    </row>
    <row r="1060" customFormat="false" ht="12.75" hidden="false" customHeight="false" outlineLevel="2" collapsed="false">
      <c r="A1060" s="5" t="s">
        <v>3554</v>
      </c>
      <c r="B1060" s="6" t="n">
        <v>36972</v>
      </c>
      <c r="C1060" s="7" t="s">
        <v>3555</v>
      </c>
      <c r="D1060" s="7" t="s">
        <v>1588</v>
      </c>
      <c r="E1060" s="7" t="s">
        <v>3053</v>
      </c>
      <c r="F1060" s="16" t="s">
        <v>1631</v>
      </c>
      <c r="G1060" s="8" t="n">
        <v>16200</v>
      </c>
    </row>
    <row r="1061" customFormat="false" ht="12.75" hidden="false" customHeight="false" outlineLevel="2" collapsed="false">
      <c r="A1061" s="5" t="s">
        <v>3554</v>
      </c>
      <c r="B1061" s="6" t="n">
        <v>36977</v>
      </c>
      <c r="C1061" s="7" t="s">
        <v>3555</v>
      </c>
      <c r="D1061" s="7" t="s">
        <v>1588</v>
      </c>
      <c r="E1061" s="7" t="s">
        <v>3053</v>
      </c>
      <c r="F1061" s="16" t="s">
        <v>1631</v>
      </c>
      <c r="G1061" s="8" t="n">
        <v>-16200</v>
      </c>
    </row>
    <row r="1062" customFormat="false" ht="12.75" hidden="false" customHeight="false" outlineLevel="2" collapsed="false">
      <c r="A1062" s="5" t="s">
        <v>3554</v>
      </c>
      <c r="B1062" s="6" t="n">
        <v>36977</v>
      </c>
      <c r="C1062" s="7" t="s">
        <v>3555</v>
      </c>
      <c r="D1062" s="7" t="s">
        <v>1588</v>
      </c>
      <c r="E1062" s="7" t="s">
        <v>3053</v>
      </c>
      <c r="F1062" s="16" t="s">
        <v>1631</v>
      </c>
      <c r="G1062" s="8" t="n">
        <v>16800</v>
      </c>
    </row>
    <row r="1063" customFormat="false" ht="12.75" hidden="false" customHeight="false" outlineLevel="2" collapsed="false">
      <c r="A1063" s="5" t="s">
        <v>3348</v>
      </c>
      <c r="B1063" s="6" t="n">
        <v>36977</v>
      </c>
      <c r="C1063" s="7" t="s">
        <v>3349</v>
      </c>
      <c r="D1063" s="7" t="s">
        <v>1588</v>
      </c>
      <c r="E1063" s="7" t="s">
        <v>960</v>
      </c>
      <c r="F1063" s="16" t="s">
        <v>1631</v>
      </c>
      <c r="G1063" s="8" t="n">
        <v>-2998</v>
      </c>
    </row>
    <row r="1064" customFormat="false" ht="12.75" hidden="false" customHeight="false" outlineLevel="2" collapsed="false">
      <c r="A1064" s="5" t="s">
        <v>3344</v>
      </c>
      <c r="B1064" s="6" t="n">
        <v>36976</v>
      </c>
      <c r="C1064" s="7" t="s">
        <v>3345</v>
      </c>
      <c r="D1064" s="7" t="s">
        <v>1588</v>
      </c>
      <c r="E1064" s="7" t="s">
        <v>960</v>
      </c>
      <c r="F1064" s="16" t="s">
        <v>1124</v>
      </c>
      <c r="G1064" s="8" t="n">
        <v>-2575</v>
      </c>
    </row>
    <row r="1065" customFormat="false" ht="12.75" hidden="false" customHeight="false" outlineLevel="2" collapsed="false">
      <c r="A1065" s="5" t="s">
        <v>3686</v>
      </c>
      <c r="B1065" s="6" t="n">
        <v>36973</v>
      </c>
      <c r="C1065" s="7" t="s">
        <v>1413</v>
      </c>
      <c r="D1065" s="7" t="s">
        <v>1588</v>
      </c>
      <c r="E1065" s="7" t="s">
        <v>3053</v>
      </c>
      <c r="F1065" s="16" t="s">
        <v>1016</v>
      </c>
      <c r="G1065" s="8" t="n">
        <v>2250</v>
      </c>
    </row>
    <row r="1066" customFormat="false" ht="12.75" hidden="false" customHeight="false" outlineLevel="2" collapsed="false">
      <c r="A1066" s="5" t="s">
        <v>3517</v>
      </c>
      <c r="B1066" s="6" t="n">
        <v>36973</v>
      </c>
      <c r="C1066" s="7" t="s">
        <v>994</v>
      </c>
      <c r="D1066" s="7" t="s">
        <v>1588</v>
      </c>
      <c r="E1066" s="7" t="s">
        <v>3053</v>
      </c>
      <c r="F1066" s="16" t="s">
        <v>961</v>
      </c>
      <c r="G1066" s="8" t="n">
        <v>0</v>
      </c>
    </row>
    <row r="1067" customFormat="false" ht="12.75" hidden="false" customHeight="false" outlineLevel="2" collapsed="false">
      <c r="A1067" s="5" t="s">
        <v>3410</v>
      </c>
      <c r="B1067" s="6" t="n">
        <v>36973</v>
      </c>
      <c r="C1067" s="7" t="s">
        <v>1601</v>
      </c>
      <c r="D1067" s="7" t="s">
        <v>1588</v>
      </c>
      <c r="E1067" s="7" t="s">
        <v>219</v>
      </c>
      <c r="F1067" s="16" t="s">
        <v>3315</v>
      </c>
      <c r="G1067" s="8" t="n">
        <v>3869</v>
      </c>
    </row>
    <row r="1068" customFormat="false" ht="12.75" hidden="false" customHeight="false" outlineLevel="2" collapsed="false">
      <c r="A1068" s="5" t="s">
        <v>3502</v>
      </c>
      <c r="B1068" s="6" t="n">
        <v>36973</v>
      </c>
      <c r="C1068" s="7" t="s">
        <v>3503</v>
      </c>
      <c r="D1068" s="7" t="s">
        <v>1588</v>
      </c>
      <c r="E1068" s="7" t="s">
        <v>3053</v>
      </c>
      <c r="F1068" s="16" t="s">
        <v>1600</v>
      </c>
      <c r="G1068" s="8" t="n">
        <v>1500</v>
      </c>
    </row>
    <row r="1069" customFormat="false" ht="12.75" hidden="false" customHeight="false" outlineLevel="2" collapsed="false">
      <c r="A1069" s="5" t="s">
        <v>3575</v>
      </c>
      <c r="B1069" s="6" t="n">
        <v>36973</v>
      </c>
      <c r="C1069" s="7" t="s">
        <v>3576</v>
      </c>
      <c r="D1069" s="7" t="s">
        <v>1588</v>
      </c>
      <c r="E1069" s="7" t="s">
        <v>3053</v>
      </c>
      <c r="F1069" s="16" t="s">
        <v>1659</v>
      </c>
      <c r="G1069" s="8" t="n">
        <v>45020</v>
      </c>
    </row>
    <row r="1070" customFormat="false" ht="12.75" hidden="false" customHeight="false" outlineLevel="2" collapsed="false">
      <c r="A1070" s="5" t="s">
        <v>3575</v>
      </c>
      <c r="B1070" s="6" t="n">
        <v>36977</v>
      </c>
      <c r="C1070" s="7" t="s">
        <v>3576</v>
      </c>
      <c r="D1070" s="7" t="s">
        <v>1588</v>
      </c>
      <c r="E1070" s="7" t="s">
        <v>3053</v>
      </c>
      <c r="F1070" s="16" t="s">
        <v>1659</v>
      </c>
      <c r="G1070" s="8" t="n">
        <v>-45020</v>
      </c>
    </row>
    <row r="1071" customFormat="false" ht="12.75" hidden="false" customHeight="false" outlineLevel="2" collapsed="false">
      <c r="A1071" s="5" t="s">
        <v>3575</v>
      </c>
      <c r="B1071" s="6" t="n">
        <v>36977</v>
      </c>
      <c r="C1071" s="7" t="s">
        <v>3576</v>
      </c>
      <c r="D1071" s="7" t="s">
        <v>1588</v>
      </c>
      <c r="E1071" s="7" t="s">
        <v>3053</v>
      </c>
      <c r="F1071" s="16" t="s">
        <v>1659</v>
      </c>
      <c r="G1071" s="8" t="n">
        <v>49860</v>
      </c>
    </row>
    <row r="1072" customFormat="false" ht="12.75" hidden="false" customHeight="false" outlineLevel="2" collapsed="false">
      <c r="A1072" s="5" t="s">
        <v>3616</v>
      </c>
      <c r="B1072" s="6" t="n">
        <v>36973</v>
      </c>
      <c r="C1072" s="7" t="s">
        <v>3617</v>
      </c>
      <c r="D1072" s="7" t="s">
        <v>1588</v>
      </c>
      <c r="E1072" s="7" t="s">
        <v>3053</v>
      </c>
      <c r="F1072" s="16" t="s">
        <v>1280</v>
      </c>
      <c r="G1072" s="8" t="n">
        <v>3750</v>
      </c>
    </row>
    <row r="1073" customFormat="false" ht="12.75" hidden="false" customHeight="false" outlineLevel="2" collapsed="false">
      <c r="A1073" s="5" t="s">
        <v>3405</v>
      </c>
      <c r="B1073" s="6" t="n">
        <v>36980</v>
      </c>
      <c r="C1073" s="7" t="s">
        <v>3406</v>
      </c>
      <c r="D1073" s="7" t="s">
        <v>1588</v>
      </c>
      <c r="E1073" s="7" t="s">
        <v>3053</v>
      </c>
      <c r="F1073" s="16" t="s">
        <v>1631</v>
      </c>
      <c r="G1073" s="8" t="n">
        <v>3054</v>
      </c>
    </row>
    <row r="1074" customFormat="false" ht="12.75" hidden="false" customHeight="false" outlineLevel="2" collapsed="false">
      <c r="A1074" s="5" t="s">
        <v>3405</v>
      </c>
      <c r="B1074" s="6" t="n">
        <v>36979</v>
      </c>
      <c r="C1074" s="7" t="s">
        <v>3406</v>
      </c>
      <c r="D1074" s="7" t="s">
        <v>1588</v>
      </c>
      <c r="E1074" s="7" t="s">
        <v>697</v>
      </c>
      <c r="F1074" s="16" t="s">
        <v>665</v>
      </c>
      <c r="G1074" s="8" t="n">
        <v>2275</v>
      </c>
    </row>
    <row r="1075" customFormat="false" ht="12.75" hidden="false" customHeight="false" outlineLevel="2" collapsed="false">
      <c r="A1075" s="5" t="s">
        <v>3343</v>
      </c>
      <c r="B1075" s="6" t="n">
        <v>36973</v>
      </c>
      <c r="C1075" s="7" t="s">
        <v>1308</v>
      </c>
      <c r="D1075" s="7" t="s">
        <v>1588</v>
      </c>
      <c r="E1075" s="7" t="s">
        <v>960</v>
      </c>
      <c r="F1075" s="16" t="s">
        <v>1280</v>
      </c>
      <c r="G1075" s="8" t="n">
        <v>2247</v>
      </c>
    </row>
    <row r="1076" customFormat="false" ht="12.75" hidden="false" customHeight="false" outlineLevel="2" collapsed="false">
      <c r="A1076" s="5" t="s">
        <v>3655</v>
      </c>
      <c r="B1076" s="6" t="n">
        <v>36973</v>
      </c>
      <c r="C1076" s="7" t="s">
        <v>1413</v>
      </c>
      <c r="D1076" s="7" t="s">
        <v>1588</v>
      </c>
      <c r="E1076" s="7" t="s">
        <v>3053</v>
      </c>
      <c r="F1076" s="16" t="s">
        <v>775</v>
      </c>
      <c r="G1076" s="8" t="n">
        <v>3400</v>
      </c>
    </row>
    <row r="1077" customFormat="false" ht="12.75" hidden="false" customHeight="false" outlineLevel="2" collapsed="false">
      <c r="A1077" s="5" t="s">
        <v>3619</v>
      </c>
      <c r="B1077" s="6" t="n">
        <v>36973</v>
      </c>
      <c r="C1077" s="7" t="s">
        <v>1806</v>
      </c>
      <c r="D1077" s="7" t="s">
        <v>1588</v>
      </c>
      <c r="E1077" s="7" t="s">
        <v>3053</v>
      </c>
      <c r="F1077" s="16" t="s">
        <v>1280</v>
      </c>
      <c r="G1077" s="8" t="n">
        <v>321</v>
      </c>
    </row>
    <row r="1078" customFormat="false" ht="12.75" hidden="false" customHeight="false" outlineLevel="2" collapsed="false">
      <c r="A1078" s="5" t="s">
        <v>3618</v>
      </c>
      <c r="B1078" s="6" t="n">
        <v>36973</v>
      </c>
      <c r="C1078" s="7" t="s">
        <v>774</v>
      </c>
      <c r="D1078" s="7" t="s">
        <v>1588</v>
      </c>
      <c r="E1078" s="7" t="s">
        <v>3053</v>
      </c>
      <c r="F1078" s="16" t="s">
        <v>1280</v>
      </c>
      <c r="G1078" s="8" t="n">
        <v>1500</v>
      </c>
    </row>
    <row r="1079" customFormat="false" ht="12.75" hidden="false" customHeight="false" outlineLevel="2" collapsed="false">
      <c r="A1079" s="5" t="s">
        <v>3620</v>
      </c>
      <c r="B1079" s="6" t="n">
        <v>36973</v>
      </c>
      <c r="C1079" s="7" t="s">
        <v>774</v>
      </c>
      <c r="D1079" s="7" t="s">
        <v>1588</v>
      </c>
      <c r="E1079" s="7" t="s">
        <v>3053</v>
      </c>
      <c r="F1079" s="16" t="s">
        <v>1280</v>
      </c>
      <c r="G1079" s="8" t="n">
        <v>3000</v>
      </c>
    </row>
    <row r="1080" customFormat="false" ht="12.75" hidden="false" customHeight="false" outlineLevel="2" collapsed="false">
      <c r="A1080" s="5" t="s">
        <v>3504</v>
      </c>
      <c r="B1080" s="6" t="n">
        <v>36973</v>
      </c>
      <c r="C1080" s="7" t="s">
        <v>3505</v>
      </c>
      <c r="D1080" s="7" t="s">
        <v>1588</v>
      </c>
      <c r="E1080" s="7" t="s">
        <v>3053</v>
      </c>
      <c r="F1080" s="16" t="s">
        <v>1600</v>
      </c>
      <c r="G1080" s="8" t="n">
        <v>4650</v>
      </c>
    </row>
    <row r="1081" customFormat="false" ht="12.75" hidden="false" customHeight="false" outlineLevel="2" collapsed="false">
      <c r="A1081" s="5" t="s">
        <v>3654</v>
      </c>
      <c r="B1081" s="6" t="n">
        <v>36973</v>
      </c>
      <c r="C1081" s="7" t="s">
        <v>1413</v>
      </c>
      <c r="D1081" s="7" t="s">
        <v>1588</v>
      </c>
      <c r="E1081" s="7" t="s">
        <v>3053</v>
      </c>
      <c r="F1081" s="16" t="s">
        <v>775</v>
      </c>
      <c r="G1081" s="8" t="n">
        <v>3380</v>
      </c>
    </row>
    <row r="1082" customFormat="false" ht="12.75" hidden="false" customHeight="false" outlineLevel="2" collapsed="false">
      <c r="A1082" s="5" t="s">
        <v>3614</v>
      </c>
      <c r="B1082" s="6" t="n">
        <v>36973</v>
      </c>
      <c r="C1082" s="7" t="s">
        <v>1677</v>
      </c>
      <c r="D1082" s="7" t="s">
        <v>1588</v>
      </c>
      <c r="E1082" s="7" t="s">
        <v>3053</v>
      </c>
      <c r="F1082" s="16" t="s">
        <v>1280</v>
      </c>
      <c r="G1082" s="8" t="n">
        <v>600</v>
      </c>
    </row>
    <row r="1083" customFormat="false" ht="12.75" hidden="false" customHeight="false" outlineLevel="2" collapsed="false">
      <c r="A1083" s="5" t="s">
        <v>3615</v>
      </c>
      <c r="B1083" s="6" t="n">
        <v>36973</v>
      </c>
      <c r="C1083" s="7" t="s">
        <v>774</v>
      </c>
      <c r="D1083" s="7" t="s">
        <v>1588</v>
      </c>
      <c r="E1083" s="7" t="s">
        <v>3053</v>
      </c>
      <c r="F1083" s="16" t="s">
        <v>1280</v>
      </c>
      <c r="G1083" s="8" t="n">
        <v>5400</v>
      </c>
    </row>
    <row r="1084" customFormat="false" ht="12.75" hidden="false" customHeight="false" outlineLevel="2" collapsed="false">
      <c r="A1084" s="5" t="s">
        <v>3327</v>
      </c>
      <c r="B1084" s="6" t="n">
        <v>36973</v>
      </c>
      <c r="C1084" s="7" t="s">
        <v>3328</v>
      </c>
      <c r="D1084" s="7" t="s">
        <v>1588</v>
      </c>
      <c r="E1084" s="7" t="s">
        <v>3030</v>
      </c>
      <c r="F1084" s="16" t="s">
        <v>3302</v>
      </c>
      <c r="G1084" s="8" t="n">
        <v>21032</v>
      </c>
    </row>
    <row r="1085" customFormat="false" ht="12.75" hidden="false" customHeight="false" outlineLevel="2" collapsed="false">
      <c r="A1085" s="5" t="s">
        <v>3621</v>
      </c>
      <c r="B1085" s="6" t="n">
        <v>36976</v>
      </c>
      <c r="C1085" s="7" t="s">
        <v>1677</v>
      </c>
      <c r="D1085" s="7" t="s">
        <v>1588</v>
      </c>
      <c r="E1085" s="7" t="s">
        <v>3053</v>
      </c>
      <c r="F1085" s="16" t="s">
        <v>1280</v>
      </c>
      <c r="G1085" s="8" t="n">
        <v>600</v>
      </c>
    </row>
    <row r="1086" customFormat="false" ht="12.75" hidden="false" customHeight="false" outlineLevel="2" collapsed="false">
      <c r="A1086" s="5" t="s">
        <v>3622</v>
      </c>
      <c r="B1086" s="6" t="n">
        <v>36976</v>
      </c>
      <c r="C1086" s="7" t="s">
        <v>774</v>
      </c>
      <c r="D1086" s="7" t="s">
        <v>1588</v>
      </c>
      <c r="E1086" s="7" t="s">
        <v>3053</v>
      </c>
      <c r="F1086" s="16" t="s">
        <v>1280</v>
      </c>
      <c r="G1086" s="8" t="n">
        <v>5400</v>
      </c>
    </row>
    <row r="1087" customFormat="false" ht="12.75" hidden="false" customHeight="false" outlineLevel="2" collapsed="false">
      <c r="A1087" s="5" t="s">
        <v>3336</v>
      </c>
      <c r="B1087" s="6" t="n">
        <v>36977</v>
      </c>
      <c r="C1087" s="7" t="s">
        <v>3337</v>
      </c>
      <c r="D1087" s="7" t="s">
        <v>1588</v>
      </c>
      <c r="E1087" s="7" t="s">
        <v>672</v>
      </c>
      <c r="F1087" s="16" t="s">
        <v>961</v>
      </c>
      <c r="G1087" s="8" t="n">
        <v>201</v>
      </c>
    </row>
    <row r="1088" customFormat="false" ht="12.75" hidden="false" customHeight="false" outlineLevel="2" collapsed="false">
      <c r="A1088" s="5" t="s">
        <v>3336</v>
      </c>
      <c r="B1088" s="6" t="n">
        <v>36980</v>
      </c>
      <c r="C1088" s="7" t="s">
        <v>3337</v>
      </c>
      <c r="D1088" s="7" t="s">
        <v>1588</v>
      </c>
      <c r="E1088" s="7" t="s">
        <v>672</v>
      </c>
      <c r="F1088" s="16" t="s">
        <v>961</v>
      </c>
      <c r="G1088" s="8" t="n">
        <v>-201</v>
      </c>
    </row>
    <row r="1089" customFormat="false" ht="12.75" hidden="false" customHeight="false" outlineLevel="2" collapsed="false">
      <c r="A1089" s="5" t="s">
        <v>3371</v>
      </c>
      <c r="B1089" s="6" t="n">
        <v>36976</v>
      </c>
      <c r="C1089" s="7" t="s">
        <v>3372</v>
      </c>
      <c r="D1089" s="7" t="s">
        <v>1588</v>
      </c>
      <c r="E1089" s="7" t="s">
        <v>3362</v>
      </c>
      <c r="F1089" s="16" t="s">
        <v>1280</v>
      </c>
      <c r="G1089" s="8" t="n">
        <v>10563</v>
      </c>
    </row>
    <row r="1090" customFormat="false" ht="12.75" hidden="false" customHeight="false" outlineLevel="2" collapsed="false">
      <c r="A1090" s="5" t="s">
        <v>3623</v>
      </c>
      <c r="B1090" s="6" t="n">
        <v>36976</v>
      </c>
      <c r="C1090" s="7" t="s">
        <v>1806</v>
      </c>
      <c r="D1090" s="7" t="s">
        <v>1588</v>
      </c>
      <c r="E1090" s="7" t="s">
        <v>3053</v>
      </c>
      <c r="F1090" s="16" t="s">
        <v>1280</v>
      </c>
      <c r="G1090" s="8" t="n">
        <v>604</v>
      </c>
    </row>
    <row r="1091" customFormat="false" ht="12.75" hidden="false" customHeight="false" outlineLevel="2" collapsed="false">
      <c r="A1091" s="5" t="s">
        <v>3656</v>
      </c>
      <c r="B1091" s="6" t="n">
        <v>36976</v>
      </c>
      <c r="C1091" s="7" t="s">
        <v>1413</v>
      </c>
      <c r="D1091" s="7" t="s">
        <v>1588</v>
      </c>
      <c r="E1091" s="7" t="s">
        <v>3053</v>
      </c>
      <c r="F1091" s="16" t="s">
        <v>775</v>
      </c>
      <c r="G1091" s="8" t="n">
        <v>3489</v>
      </c>
    </row>
    <row r="1092" customFormat="false" ht="12.75" hidden="false" customHeight="false" outlineLevel="2" collapsed="false">
      <c r="A1092" s="5" t="s">
        <v>3535</v>
      </c>
      <c r="B1092" s="6" t="n">
        <v>36976</v>
      </c>
      <c r="C1092" s="7" t="s">
        <v>774</v>
      </c>
      <c r="D1092" s="7" t="s">
        <v>1588</v>
      </c>
      <c r="E1092" s="7" t="s">
        <v>3053</v>
      </c>
      <c r="F1092" s="16" t="s">
        <v>1671</v>
      </c>
      <c r="G1092" s="8" t="n">
        <v>1300</v>
      </c>
    </row>
    <row r="1093" customFormat="false" ht="12.75" hidden="false" customHeight="false" outlineLevel="2" collapsed="false">
      <c r="A1093" s="5" t="s">
        <v>1814</v>
      </c>
      <c r="B1093" s="6" t="n">
        <v>36999</v>
      </c>
      <c r="C1093" s="7" t="s">
        <v>1815</v>
      </c>
      <c r="D1093" s="7" t="s">
        <v>1588</v>
      </c>
      <c r="E1093" s="7" t="s">
        <v>20</v>
      </c>
      <c r="F1093" s="16" t="s">
        <v>1241</v>
      </c>
      <c r="G1093" s="8" t="n">
        <v>775</v>
      </c>
    </row>
    <row r="1094" customFormat="false" ht="12.75" hidden="false" customHeight="false" outlineLevel="2" collapsed="false">
      <c r="A1094" s="5" t="s">
        <v>2001</v>
      </c>
      <c r="B1094" s="6" t="n">
        <v>37011</v>
      </c>
      <c r="C1094" s="7" t="s">
        <v>1815</v>
      </c>
      <c r="D1094" s="7" t="s">
        <v>1588</v>
      </c>
      <c r="E1094" s="7" t="s">
        <v>20</v>
      </c>
      <c r="F1094" s="16" t="s">
        <v>1241</v>
      </c>
      <c r="G1094" s="8" t="n">
        <v>2250</v>
      </c>
    </row>
    <row r="1095" customFormat="false" ht="12.75" hidden="false" customHeight="false" outlineLevel="2" collapsed="false">
      <c r="A1095" s="5" t="s">
        <v>1814</v>
      </c>
      <c r="B1095" s="6" t="n">
        <v>37018</v>
      </c>
      <c r="C1095" s="7" t="s">
        <v>1815</v>
      </c>
      <c r="D1095" s="7" t="s">
        <v>1588</v>
      </c>
      <c r="E1095" s="7" t="s">
        <v>26</v>
      </c>
      <c r="F1095" s="5" t="s">
        <v>1241</v>
      </c>
      <c r="G1095" s="8" t="n">
        <v>5960</v>
      </c>
    </row>
    <row r="1096" customFormat="false" ht="12.75" hidden="false" customHeight="false" outlineLevel="2" collapsed="false">
      <c r="A1096" s="5" t="s">
        <v>1814</v>
      </c>
      <c r="B1096" s="6" t="n">
        <v>37046</v>
      </c>
      <c r="C1096" s="7" t="s">
        <v>1815</v>
      </c>
      <c r="D1096" s="7" t="s">
        <v>1588</v>
      </c>
      <c r="E1096" s="7"/>
      <c r="F1096" s="16" t="s">
        <v>1241</v>
      </c>
      <c r="G1096" s="8" t="n">
        <v>5986</v>
      </c>
    </row>
    <row r="1097" customFormat="false" ht="12.75" hidden="false" customHeight="false" outlineLevel="2" collapsed="false">
      <c r="A1097" s="5" t="s">
        <v>3359</v>
      </c>
      <c r="B1097" s="6" t="n">
        <v>36977</v>
      </c>
      <c r="C1097" s="7" t="s">
        <v>3360</v>
      </c>
      <c r="D1097" s="7" t="s">
        <v>1588</v>
      </c>
      <c r="E1097" s="7" t="s">
        <v>1069</v>
      </c>
      <c r="F1097" s="16" t="s">
        <v>1241</v>
      </c>
      <c r="G1097" s="8" t="n">
        <v>16364</v>
      </c>
    </row>
    <row r="1098" customFormat="false" ht="12.75" hidden="false" customHeight="false" outlineLevel="2" collapsed="false">
      <c r="A1098" s="5" t="s">
        <v>3373</v>
      </c>
      <c r="B1098" s="6" t="n">
        <v>36977</v>
      </c>
      <c r="C1098" s="7" t="s">
        <v>1628</v>
      </c>
      <c r="D1098" s="7" t="s">
        <v>1588</v>
      </c>
      <c r="E1098" s="7" t="s">
        <v>3362</v>
      </c>
      <c r="F1098" s="16" t="s">
        <v>1280</v>
      </c>
      <c r="G1098" s="8" t="n">
        <v>8924</v>
      </c>
    </row>
    <row r="1099" customFormat="false" ht="12.75" hidden="false" customHeight="false" outlineLevel="2" collapsed="false">
      <c r="A1099" s="5" t="s">
        <v>3412</v>
      </c>
      <c r="B1099" s="6" t="n">
        <v>36977</v>
      </c>
      <c r="C1099" s="7" t="s">
        <v>1157</v>
      </c>
      <c r="D1099" s="7" t="s">
        <v>1588</v>
      </c>
      <c r="E1099" s="7" t="s">
        <v>1247</v>
      </c>
      <c r="F1099" s="16" t="s">
        <v>1098</v>
      </c>
      <c r="G1099" s="8" t="n">
        <v>450</v>
      </c>
    </row>
    <row r="1100" customFormat="false" ht="12.75" hidden="false" customHeight="false" outlineLevel="2" collapsed="false">
      <c r="A1100" s="5" t="s">
        <v>3687</v>
      </c>
      <c r="B1100" s="6" t="n">
        <v>36977</v>
      </c>
      <c r="C1100" s="7" t="s">
        <v>1413</v>
      </c>
      <c r="D1100" s="7" t="s">
        <v>1588</v>
      </c>
      <c r="E1100" s="7" t="s">
        <v>3053</v>
      </c>
      <c r="F1100" s="16" t="s">
        <v>1016</v>
      </c>
      <c r="G1100" s="8" t="n">
        <v>3750</v>
      </c>
    </row>
    <row r="1101" customFormat="false" ht="12.75" hidden="false" customHeight="false" outlineLevel="2" collapsed="false">
      <c r="A1101" s="5" t="s">
        <v>3658</v>
      </c>
      <c r="B1101" s="6" t="n">
        <v>36977</v>
      </c>
      <c r="C1101" s="7" t="s">
        <v>774</v>
      </c>
      <c r="D1101" s="7" t="s">
        <v>1588</v>
      </c>
      <c r="E1101" s="7" t="s">
        <v>3053</v>
      </c>
      <c r="F1101" s="16" t="s">
        <v>775</v>
      </c>
      <c r="G1101" s="8" t="n">
        <v>5848</v>
      </c>
    </row>
    <row r="1102" customFormat="false" ht="12.75" hidden="false" customHeight="false" outlineLevel="2" collapsed="false">
      <c r="A1102" s="5" t="s">
        <v>3657</v>
      </c>
      <c r="B1102" s="6" t="n">
        <v>36977</v>
      </c>
      <c r="C1102" s="7" t="s">
        <v>774</v>
      </c>
      <c r="D1102" s="7" t="s">
        <v>1588</v>
      </c>
      <c r="E1102" s="7" t="s">
        <v>3053</v>
      </c>
      <c r="F1102" s="16" t="s">
        <v>775</v>
      </c>
      <c r="G1102" s="8" t="n">
        <v>6000</v>
      </c>
    </row>
    <row r="1103" customFormat="false" ht="12.75" hidden="false" customHeight="false" outlineLevel="2" collapsed="false">
      <c r="A1103" s="5" t="s">
        <v>3392</v>
      </c>
      <c r="B1103" s="6" t="n">
        <v>36977</v>
      </c>
      <c r="C1103" s="7" t="s">
        <v>3393</v>
      </c>
      <c r="D1103" s="7" t="s">
        <v>1588</v>
      </c>
      <c r="E1103" s="7" t="s">
        <v>196</v>
      </c>
      <c r="F1103" s="16" t="s">
        <v>3366</v>
      </c>
      <c r="G1103" s="8" t="n">
        <v>5250</v>
      </c>
    </row>
    <row r="1104" customFormat="false" ht="12.75" hidden="false" customHeight="false" outlineLevel="2" collapsed="false">
      <c r="A1104" s="5" t="s">
        <v>3394</v>
      </c>
      <c r="B1104" s="6" t="n">
        <v>36977</v>
      </c>
      <c r="C1104" s="7" t="s">
        <v>2860</v>
      </c>
      <c r="D1104" s="7" t="s">
        <v>1588</v>
      </c>
      <c r="E1104" s="7" t="s">
        <v>196</v>
      </c>
      <c r="F1104" s="16" t="s">
        <v>1280</v>
      </c>
      <c r="G1104" s="8" t="n">
        <v>5475</v>
      </c>
    </row>
    <row r="1105" customFormat="false" ht="12.75" hidden="false" customHeight="false" outlineLevel="2" collapsed="false">
      <c r="A1105" s="5" t="s">
        <v>3334</v>
      </c>
      <c r="B1105" s="6" t="n">
        <v>36977</v>
      </c>
      <c r="C1105" s="7" t="s">
        <v>3335</v>
      </c>
      <c r="D1105" s="7" t="s">
        <v>1588</v>
      </c>
      <c r="E1105" s="7" t="s">
        <v>672</v>
      </c>
      <c r="F1105" s="16" t="s">
        <v>1280</v>
      </c>
      <c r="G1105" s="8" t="n">
        <v>2250</v>
      </c>
    </row>
    <row r="1106" customFormat="false" ht="12.75" hidden="false" customHeight="false" outlineLevel="2" collapsed="false">
      <c r="A1106" s="5" t="s">
        <v>3356</v>
      </c>
      <c r="B1106" s="6" t="n">
        <v>36977</v>
      </c>
      <c r="C1106" s="7" t="s">
        <v>3357</v>
      </c>
      <c r="D1106" s="7" t="s">
        <v>1588</v>
      </c>
      <c r="E1106" s="7" t="s">
        <v>3358</v>
      </c>
      <c r="F1106" s="16" t="s">
        <v>961</v>
      </c>
      <c r="G1106" s="8" t="n">
        <v>302</v>
      </c>
    </row>
    <row r="1107" customFormat="false" ht="12.75" hidden="false" customHeight="false" outlineLevel="2" collapsed="false">
      <c r="A1107" s="5" t="s">
        <v>3356</v>
      </c>
      <c r="B1107" s="6" t="n">
        <v>36980</v>
      </c>
      <c r="C1107" s="7" t="s">
        <v>3357</v>
      </c>
      <c r="D1107" s="7" t="s">
        <v>1588</v>
      </c>
      <c r="E1107" s="7" t="s">
        <v>3358</v>
      </c>
      <c r="F1107" s="16" t="s">
        <v>961</v>
      </c>
      <c r="G1107" s="8" t="n">
        <v>-302</v>
      </c>
    </row>
    <row r="1108" customFormat="false" ht="12.75" hidden="false" customHeight="false" outlineLevel="2" collapsed="false">
      <c r="A1108" s="5" t="s">
        <v>3374</v>
      </c>
      <c r="B1108" s="6" t="n">
        <v>36977</v>
      </c>
      <c r="C1108" s="7" t="s">
        <v>182</v>
      </c>
      <c r="D1108" s="7" t="s">
        <v>1588</v>
      </c>
      <c r="E1108" s="7" t="s">
        <v>3362</v>
      </c>
      <c r="F1108" s="16" t="s">
        <v>1280</v>
      </c>
      <c r="G1108" s="8" t="n">
        <v>2719</v>
      </c>
    </row>
    <row r="1109" customFormat="false" ht="12.75" hidden="false" customHeight="false" outlineLevel="2" collapsed="false">
      <c r="A1109" s="5" t="s">
        <v>3355</v>
      </c>
      <c r="B1109" s="6" t="n">
        <v>36977</v>
      </c>
      <c r="C1109" s="7" t="s">
        <v>1607</v>
      </c>
      <c r="D1109" s="7" t="s">
        <v>1588</v>
      </c>
      <c r="E1109" s="7" t="s">
        <v>2493</v>
      </c>
      <c r="F1109" s="16" t="s">
        <v>1049</v>
      </c>
      <c r="G1109" s="8" t="n">
        <v>210</v>
      </c>
    </row>
    <row r="1110" customFormat="false" ht="12.75" hidden="false" customHeight="false" outlineLevel="2" collapsed="false">
      <c r="A1110" s="5" t="s">
        <v>3577</v>
      </c>
      <c r="B1110" s="6" t="n">
        <v>36977</v>
      </c>
      <c r="C1110" s="7" t="s">
        <v>3578</v>
      </c>
      <c r="D1110" s="7" t="s">
        <v>1588</v>
      </c>
      <c r="E1110" s="7" t="s">
        <v>3053</v>
      </c>
      <c r="F1110" s="16" t="s">
        <v>1659</v>
      </c>
      <c r="G1110" s="8" t="n">
        <v>200</v>
      </c>
    </row>
    <row r="1111" customFormat="false" ht="12.75" hidden="false" customHeight="false" outlineLevel="2" collapsed="false">
      <c r="A1111" s="5" t="s">
        <v>3487</v>
      </c>
      <c r="B1111" s="6" t="n">
        <v>36977</v>
      </c>
      <c r="C1111" s="7" t="s">
        <v>1157</v>
      </c>
      <c r="D1111" s="7" t="s">
        <v>1588</v>
      </c>
      <c r="E1111" s="7" t="s">
        <v>3053</v>
      </c>
      <c r="F1111" s="16" t="s">
        <v>1098</v>
      </c>
      <c r="G1111" s="8" t="n">
        <v>0</v>
      </c>
    </row>
    <row r="1112" customFormat="false" ht="12.75" hidden="false" customHeight="false" outlineLevel="2" collapsed="false">
      <c r="A1112" s="5" t="s">
        <v>3506</v>
      </c>
      <c r="B1112" s="6" t="n">
        <v>36977</v>
      </c>
      <c r="C1112" s="7" t="s">
        <v>3505</v>
      </c>
      <c r="D1112" s="7" t="s">
        <v>1588</v>
      </c>
      <c r="E1112" s="7" t="s">
        <v>3053</v>
      </c>
      <c r="F1112" s="16" t="s">
        <v>1600</v>
      </c>
      <c r="G1112" s="8" t="n">
        <v>1550</v>
      </c>
    </row>
    <row r="1113" customFormat="false" ht="12.75" hidden="false" customHeight="false" outlineLevel="2" collapsed="false">
      <c r="A1113" s="5" t="s">
        <v>3688</v>
      </c>
      <c r="B1113" s="6" t="n">
        <v>36977</v>
      </c>
      <c r="C1113" s="7" t="s">
        <v>1413</v>
      </c>
      <c r="D1113" s="7" t="s">
        <v>1588</v>
      </c>
      <c r="E1113" s="7" t="s">
        <v>3053</v>
      </c>
      <c r="F1113" s="16" t="s">
        <v>1016</v>
      </c>
      <c r="G1113" s="8" t="n">
        <v>1500</v>
      </c>
    </row>
    <row r="1114" customFormat="false" ht="12.75" hidden="false" customHeight="false" outlineLevel="2" collapsed="false">
      <c r="A1114" s="5" t="s">
        <v>3559</v>
      </c>
      <c r="B1114" s="6" t="n">
        <v>36977</v>
      </c>
      <c r="C1114" s="7" t="s">
        <v>3560</v>
      </c>
      <c r="D1114" s="7" t="s">
        <v>1588</v>
      </c>
      <c r="E1114" s="7" t="s">
        <v>3053</v>
      </c>
      <c r="F1114" s="16" t="s">
        <v>1631</v>
      </c>
      <c r="G1114" s="8" t="n">
        <v>1500</v>
      </c>
    </row>
    <row r="1115" customFormat="false" ht="12.75" hidden="false" customHeight="false" outlineLevel="2" collapsed="false">
      <c r="A1115" s="5" t="s">
        <v>3706</v>
      </c>
      <c r="B1115" s="6" t="n">
        <v>36977</v>
      </c>
      <c r="C1115" s="7" t="s">
        <v>2832</v>
      </c>
      <c r="D1115" s="7" t="s">
        <v>1588</v>
      </c>
      <c r="E1115" s="7" t="s">
        <v>376</v>
      </c>
      <c r="F1115" s="16" t="s">
        <v>1631</v>
      </c>
      <c r="G1115" s="8" t="n">
        <v>6900</v>
      </c>
    </row>
    <row r="1116" customFormat="false" ht="12.75" hidden="false" customHeight="false" outlineLevel="2" collapsed="false">
      <c r="A1116" s="5" t="s">
        <v>3557</v>
      </c>
      <c r="B1116" s="6" t="n">
        <v>36977</v>
      </c>
      <c r="C1116" s="7" t="s">
        <v>243</v>
      </c>
      <c r="D1116" s="7" t="s">
        <v>1588</v>
      </c>
      <c r="E1116" s="7" t="s">
        <v>3053</v>
      </c>
      <c r="F1116" s="16" t="s">
        <v>1631</v>
      </c>
      <c r="G1116" s="8" t="n">
        <v>-7500</v>
      </c>
    </row>
    <row r="1117" customFormat="false" ht="12.75" hidden="false" customHeight="false" outlineLevel="2" collapsed="false">
      <c r="A1117" s="5" t="s">
        <v>3558</v>
      </c>
      <c r="B1117" s="6" t="n">
        <v>36977</v>
      </c>
      <c r="C1117" s="7" t="s">
        <v>243</v>
      </c>
      <c r="D1117" s="7" t="s">
        <v>1588</v>
      </c>
      <c r="E1117" s="7" t="s">
        <v>3053</v>
      </c>
      <c r="F1117" s="16" t="s">
        <v>1631</v>
      </c>
      <c r="G1117" s="8" t="n">
        <v>1500</v>
      </c>
    </row>
    <row r="1118" customFormat="false" ht="12.75" hidden="false" customHeight="false" outlineLevel="2" collapsed="false">
      <c r="A1118" s="5" t="s">
        <v>3329</v>
      </c>
      <c r="B1118" s="6" t="n">
        <v>36977</v>
      </c>
      <c r="C1118" s="7" t="s">
        <v>3330</v>
      </c>
      <c r="D1118" s="7" t="s">
        <v>1588</v>
      </c>
      <c r="E1118" s="7" t="s">
        <v>3030</v>
      </c>
      <c r="F1118" s="16" t="s">
        <v>3302</v>
      </c>
      <c r="G1118" s="8" t="n">
        <v>15502</v>
      </c>
    </row>
    <row r="1119" customFormat="false" ht="12.75" hidden="false" customHeight="false" outlineLevel="2" collapsed="false">
      <c r="A1119" s="5" t="s">
        <v>3659</v>
      </c>
      <c r="B1119" s="6" t="n">
        <v>36978</v>
      </c>
      <c r="C1119" s="7" t="s">
        <v>774</v>
      </c>
      <c r="D1119" s="7" t="s">
        <v>1588</v>
      </c>
      <c r="E1119" s="7" t="s">
        <v>3053</v>
      </c>
      <c r="F1119" s="16" t="s">
        <v>775</v>
      </c>
      <c r="G1119" s="8" t="n">
        <v>10690</v>
      </c>
    </row>
    <row r="1120" customFormat="false" ht="12.75" hidden="false" customHeight="false" outlineLevel="2" collapsed="false">
      <c r="A1120" s="5" t="s">
        <v>3660</v>
      </c>
      <c r="B1120" s="6" t="n">
        <v>36978</v>
      </c>
      <c r="C1120" s="7" t="s">
        <v>774</v>
      </c>
      <c r="D1120" s="7" t="s">
        <v>1588</v>
      </c>
      <c r="E1120" s="7" t="s">
        <v>3053</v>
      </c>
      <c r="F1120" s="16" t="s">
        <v>775</v>
      </c>
      <c r="G1120" s="8" t="n">
        <v>7371</v>
      </c>
    </row>
    <row r="1121" customFormat="false" ht="12.75" hidden="false" customHeight="false" outlineLevel="2" collapsed="false">
      <c r="A1121" s="5" t="s">
        <v>3395</v>
      </c>
      <c r="B1121" s="6" t="n">
        <v>36978</v>
      </c>
      <c r="C1121" s="7" t="s">
        <v>3396</v>
      </c>
      <c r="D1121" s="7" t="s">
        <v>1588</v>
      </c>
      <c r="E1121" s="7" t="s">
        <v>196</v>
      </c>
      <c r="F1121" s="16" t="s">
        <v>3397</v>
      </c>
      <c r="G1121" s="8" t="n">
        <v>0</v>
      </c>
    </row>
    <row r="1122" customFormat="false" ht="12.75" hidden="false" customHeight="false" outlineLevel="2" collapsed="false">
      <c r="A1122" s="5" t="s">
        <v>3488</v>
      </c>
      <c r="B1122" s="6" t="n">
        <v>36978</v>
      </c>
      <c r="C1122" s="7" t="s">
        <v>1157</v>
      </c>
      <c r="D1122" s="7" t="s">
        <v>1588</v>
      </c>
      <c r="E1122" s="7" t="s">
        <v>3053</v>
      </c>
      <c r="F1122" s="16" t="s">
        <v>1098</v>
      </c>
      <c r="G1122" s="8" t="n">
        <v>1500</v>
      </c>
    </row>
    <row r="1123" customFormat="false" ht="12.75" hidden="false" customHeight="false" outlineLevel="2" collapsed="false">
      <c r="A1123" s="5" t="s">
        <v>3346</v>
      </c>
      <c r="B1123" s="6" t="n">
        <v>36976</v>
      </c>
      <c r="C1123" s="7" t="s">
        <v>3347</v>
      </c>
      <c r="D1123" s="7" t="s">
        <v>1588</v>
      </c>
      <c r="E1123" s="7" t="s">
        <v>960</v>
      </c>
      <c r="F1123" s="16" t="s">
        <v>1280</v>
      </c>
      <c r="G1123" s="8" t="n">
        <v>3548</v>
      </c>
    </row>
    <row r="1124" customFormat="false" ht="12.75" hidden="false" customHeight="false" outlineLevel="2" collapsed="false">
      <c r="A1124" s="5" t="s">
        <v>3710</v>
      </c>
      <c r="B1124" s="6" t="n">
        <v>36978</v>
      </c>
      <c r="C1124" s="7" t="s">
        <v>3711</v>
      </c>
      <c r="D1124" s="7" t="s">
        <v>1588</v>
      </c>
      <c r="E1124" s="7" t="s">
        <v>376</v>
      </c>
      <c r="F1124" s="16" t="s">
        <v>1280</v>
      </c>
      <c r="G1124" s="8" t="n">
        <v>1845</v>
      </c>
    </row>
    <row r="1125" customFormat="false" ht="12.75" hidden="false" customHeight="false" outlineLevel="2" collapsed="false">
      <c r="A1125" s="5" t="s">
        <v>3426</v>
      </c>
      <c r="B1125" s="6" t="n">
        <v>36978</v>
      </c>
      <c r="C1125" s="7" t="s">
        <v>3421</v>
      </c>
      <c r="D1125" s="7" t="s">
        <v>1588</v>
      </c>
      <c r="E1125" s="7" t="s">
        <v>3417</v>
      </c>
      <c r="F1125" s="16" t="s">
        <v>1280</v>
      </c>
      <c r="G1125" s="8" t="n">
        <v>2205</v>
      </c>
    </row>
    <row r="1126" customFormat="false" ht="12.75" hidden="false" customHeight="false" outlineLevel="2" collapsed="false">
      <c r="A1126" s="5" t="s">
        <v>3507</v>
      </c>
      <c r="B1126" s="6" t="n">
        <v>36978</v>
      </c>
      <c r="C1126" s="7" t="s">
        <v>3508</v>
      </c>
      <c r="D1126" s="7" t="s">
        <v>1588</v>
      </c>
      <c r="E1126" s="7" t="s">
        <v>3053</v>
      </c>
      <c r="F1126" s="16" t="s">
        <v>1600</v>
      </c>
      <c r="G1126" s="8" t="n">
        <v>2000</v>
      </c>
    </row>
    <row r="1127" customFormat="false" ht="12.75" hidden="false" customHeight="false" outlineLevel="2" collapsed="false">
      <c r="A1127" s="5" t="s">
        <v>3561</v>
      </c>
      <c r="B1127" s="6" t="n">
        <v>36978</v>
      </c>
      <c r="C1127" s="7" t="s">
        <v>1862</v>
      </c>
      <c r="D1127" s="7" t="s">
        <v>1588</v>
      </c>
      <c r="E1127" s="7" t="s">
        <v>3053</v>
      </c>
      <c r="F1127" s="16" t="s">
        <v>1631</v>
      </c>
      <c r="G1127" s="8" t="n">
        <v>50000</v>
      </c>
    </row>
    <row r="1128" customFormat="false" ht="12.75" hidden="false" customHeight="false" outlineLevel="2" collapsed="false">
      <c r="A1128" s="5" t="s">
        <v>3689</v>
      </c>
      <c r="B1128" s="6" t="n">
        <v>36978</v>
      </c>
      <c r="C1128" s="7" t="s">
        <v>1413</v>
      </c>
      <c r="D1128" s="7" t="s">
        <v>1588</v>
      </c>
      <c r="E1128" s="7" t="s">
        <v>3053</v>
      </c>
      <c r="F1128" s="16" t="s">
        <v>1016</v>
      </c>
      <c r="G1128" s="8" t="n">
        <v>9000</v>
      </c>
    </row>
    <row r="1129" customFormat="false" ht="12.75" hidden="false" customHeight="false" outlineLevel="2" collapsed="false">
      <c r="A1129" s="5" t="s">
        <v>3509</v>
      </c>
      <c r="B1129" s="6" t="n">
        <v>36978</v>
      </c>
      <c r="C1129" s="7" t="s">
        <v>3510</v>
      </c>
      <c r="D1129" s="7" t="s">
        <v>1588</v>
      </c>
      <c r="E1129" s="7" t="s">
        <v>3053</v>
      </c>
      <c r="F1129" s="16" t="s">
        <v>1600</v>
      </c>
      <c r="G1129" s="8" t="n">
        <v>22000</v>
      </c>
    </row>
    <row r="1130" customFormat="false" ht="12.75" hidden="false" customHeight="false" outlineLevel="2" collapsed="false">
      <c r="A1130" s="5" t="s">
        <v>3462</v>
      </c>
      <c r="B1130" s="6" t="n">
        <v>36978</v>
      </c>
      <c r="C1130" s="7" t="s">
        <v>3460</v>
      </c>
      <c r="D1130" s="7" t="s">
        <v>1588</v>
      </c>
      <c r="E1130" s="7" t="s">
        <v>3053</v>
      </c>
      <c r="F1130" s="16" t="s">
        <v>1621</v>
      </c>
      <c r="G1130" s="8" t="n">
        <v>4561</v>
      </c>
    </row>
    <row r="1131" customFormat="false" ht="12.75" hidden="false" customHeight="false" outlineLevel="2" collapsed="false">
      <c r="A1131" s="5" t="s">
        <v>3707</v>
      </c>
      <c r="B1131" s="6" t="n">
        <v>36978</v>
      </c>
      <c r="C1131" s="7" t="s">
        <v>292</v>
      </c>
      <c r="D1131" s="7" t="s">
        <v>1588</v>
      </c>
      <c r="E1131" s="7" t="s">
        <v>376</v>
      </c>
      <c r="F1131" s="16" t="s">
        <v>1631</v>
      </c>
      <c r="G1131" s="8" t="n">
        <v>61500</v>
      </c>
    </row>
    <row r="1132" customFormat="false" ht="12.75" hidden="false" customHeight="false" outlineLevel="2" collapsed="false">
      <c r="A1132" s="5" t="s">
        <v>3707</v>
      </c>
      <c r="B1132" s="6" t="n">
        <v>36979</v>
      </c>
      <c r="C1132" s="7" t="s">
        <v>292</v>
      </c>
      <c r="D1132" s="7" t="s">
        <v>1588</v>
      </c>
      <c r="E1132" s="7" t="s">
        <v>376</v>
      </c>
      <c r="F1132" s="16" t="s">
        <v>1631</v>
      </c>
      <c r="G1132" s="8" t="n">
        <v>-50000</v>
      </c>
    </row>
    <row r="1133" customFormat="false" ht="12.75" hidden="false" customHeight="false" outlineLevel="2" collapsed="false">
      <c r="A1133" s="5" t="s">
        <v>3661</v>
      </c>
      <c r="B1133" s="6" t="n">
        <v>36978</v>
      </c>
      <c r="C1133" s="7" t="s">
        <v>3662</v>
      </c>
      <c r="D1133" s="7" t="s">
        <v>1588</v>
      </c>
      <c r="E1133" s="7" t="s">
        <v>3053</v>
      </c>
      <c r="F1133" s="16" t="s">
        <v>775</v>
      </c>
      <c r="G1133" s="8" t="n">
        <v>0</v>
      </c>
    </row>
    <row r="1134" customFormat="false" ht="12.75" hidden="false" customHeight="false" outlineLevel="2" collapsed="false">
      <c r="A1134" s="5" t="s">
        <v>3703</v>
      </c>
      <c r="B1134" s="6" t="n">
        <v>36978</v>
      </c>
      <c r="C1134" s="7" t="s">
        <v>3364</v>
      </c>
      <c r="D1134" s="7" t="s">
        <v>1588</v>
      </c>
      <c r="E1134" s="7" t="s">
        <v>376</v>
      </c>
      <c r="F1134" s="16" t="s">
        <v>1621</v>
      </c>
      <c r="G1134" s="8" t="n">
        <v>36800</v>
      </c>
    </row>
    <row r="1135" customFormat="false" ht="12.75" hidden="false" customHeight="false" outlineLevel="2" collapsed="false">
      <c r="A1135" s="5" t="s">
        <v>3580</v>
      </c>
      <c r="B1135" s="6" t="n">
        <v>36978</v>
      </c>
      <c r="C1135" s="7" t="s">
        <v>3568</v>
      </c>
      <c r="D1135" s="7" t="s">
        <v>1588</v>
      </c>
      <c r="E1135" s="7" t="s">
        <v>3053</v>
      </c>
      <c r="F1135" s="16" t="s">
        <v>1659</v>
      </c>
      <c r="G1135" s="8" t="n">
        <v>11600</v>
      </c>
    </row>
    <row r="1136" customFormat="false" ht="12.75" hidden="false" customHeight="false" outlineLevel="2" collapsed="false">
      <c r="A1136" s="5" t="s">
        <v>3511</v>
      </c>
      <c r="B1136" s="6" t="n">
        <v>36978</v>
      </c>
      <c r="C1136" s="7" t="s">
        <v>3510</v>
      </c>
      <c r="D1136" s="7" t="s">
        <v>1588</v>
      </c>
      <c r="E1136" s="7" t="s">
        <v>3053</v>
      </c>
      <c r="F1136" s="16" t="s">
        <v>1600</v>
      </c>
      <c r="G1136" s="8" t="n">
        <v>10000</v>
      </c>
    </row>
    <row r="1137" customFormat="false" ht="12.75" hidden="false" customHeight="false" outlineLevel="2" collapsed="false">
      <c r="A1137" s="5" t="s">
        <v>962</v>
      </c>
      <c r="B1137" s="6" t="n">
        <v>36978</v>
      </c>
      <c r="C1137" s="7" t="s">
        <v>963</v>
      </c>
      <c r="D1137" s="7" t="s">
        <v>1588</v>
      </c>
      <c r="E1137" s="7" t="s">
        <v>960</v>
      </c>
      <c r="F1137" s="16" t="s">
        <v>961</v>
      </c>
      <c r="G1137" s="8" t="n">
        <v>1863</v>
      </c>
    </row>
    <row r="1138" customFormat="false" ht="12.75" hidden="false" customHeight="false" outlineLevel="2" collapsed="false">
      <c r="A1138" s="5" t="s">
        <v>3331</v>
      </c>
      <c r="B1138" s="6" t="n">
        <v>36979</v>
      </c>
      <c r="C1138" s="7" t="s">
        <v>3320</v>
      </c>
      <c r="D1138" s="7" t="s">
        <v>1588</v>
      </c>
      <c r="E1138" s="7" t="s">
        <v>3030</v>
      </c>
      <c r="F1138" s="16" t="s">
        <v>3302</v>
      </c>
      <c r="G1138" s="8" t="n">
        <v>9100</v>
      </c>
    </row>
    <row r="1139" customFormat="false" ht="12.75" hidden="false" customHeight="false" outlineLevel="2" collapsed="false">
      <c r="A1139" s="5" t="s">
        <v>3332</v>
      </c>
      <c r="B1139" s="6" t="n">
        <v>36979</v>
      </c>
      <c r="C1139" s="7" t="s">
        <v>3320</v>
      </c>
      <c r="D1139" s="7" t="s">
        <v>1588</v>
      </c>
      <c r="E1139" s="7" t="s">
        <v>3030</v>
      </c>
      <c r="F1139" s="16" t="s">
        <v>3302</v>
      </c>
      <c r="G1139" s="8" t="n">
        <v>9100</v>
      </c>
    </row>
    <row r="1140" customFormat="false" ht="12.75" hidden="false" customHeight="false" outlineLevel="2" collapsed="false">
      <c r="A1140" s="5" t="s">
        <v>3427</v>
      </c>
      <c r="B1140" s="6" t="n">
        <v>36979</v>
      </c>
      <c r="C1140" s="7" t="s">
        <v>3428</v>
      </c>
      <c r="D1140" s="7" t="s">
        <v>1588</v>
      </c>
      <c r="E1140" s="7" t="s">
        <v>3417</v>
      </c>
      <c r="F1140" s="16" t="s">
        <v>1280</v>
      </c>
      <c r="G1140" s="8" t="n">
        <v>15750</v>
      </c>
    </row>
    <row r="1141" customFormat="false" ht="12.75" hidden="false" customHeight="false" outlineLevel="2" collapsed="false">
      <c r="A1141" s="5" t="s">
        <v>3512</v>
      </c>
      <c r="B1141" s="6" t="n">
        <v>36979</v>
      </c>
      <c r="C1141" s="7" t="s">
        <v>3513</v>
      </c>
      <c r="D1141" s="7" t="s">
        <v>1588</v>
      </c>
      <c r="E1141" s="7" t="s">
        <v>3053</v>
      </c>
      <c r="F1141" s="16" t="s">
        <v>1600</v>
      </c>
      <c r="G1141" s="8" t="n">
        <v>7500</v>
      </c>
    </row>
    <row r="1142" customFormat="false" ht="12.75" hidden="false" customHeight="false" outlineLevel="2" collapsed="false">
      <c r="A1142" s="5" t="s">
        <v>1861</v>
      </c>
      <c r="B1142" s="6" t="n">
        <v>37004</v>
      </c>
      <c r="C1142" s="7" t="s">
        <v>1862</v>
      </c>
      <c r="D1142" s="7" t="s">
        <v>1588</v>
      </c>
      <c r="E1142" s="7" t="s">
        <v>20</v>
      </c>
      <c r="F1142" s="16" t="s">
        <v>1631</v>
      </c>
      <c r="G1142" s="8" t="n">
        <v>100000</v>
      </c>
    </row>
    <row r="1143" customFormat="false" ht="12.75" hidden="false" customHeight="false" outlineLevel="2" collapsed="false">
      <c r="A1143" s="5" t="s">
        <v>3720</v>
      </c>
      <c r="B1143" s="6" t="n">
        <v>36980</v>
      </c>
      <c r="C1143" s="7" t="s">
        <v>3719</v>
      </c>
      <c r="D1143" s="7" t="s">
        <v>1588</v>
      </c>
      <c r="E1143" s="7" t="s">
        <v>3716</v>
      </c>
      <c r="F1143" s="16" t="s">
        <v>3302</v>
      </c>
      <c r="G1143" s="8" t="n">
        <v>6000</v>
      </c>
    </row>
    <row r="1144" customFormat="false" ht="12.75" hidden="false" customHeight="false" outlineLevel="2" collapsed="false">
      <c r="A1144" s="5" t="s">
        <v>3708</v>
      </c>
      <c r="B1144" s="6" t="n">
        <v>36980</v>
      </c>
      <c r="C1144" s="7" t="s">
        <v>3709</v>
      </c>
      <c r="D1144" s="7" t="s">
        <v>1588</v>
      </c>
      <c r="E1144" s="7" t="s">
        <v>376</v>
      </c>
      <c r="F1144" s="16" t="s">
        <v>1659</v>
      </c>
      <c r="G1144" s="8" t="n">
        <v>7300</v>
      </c>
    </row>
    <row r="1145" customFormat="false" ht="12.75" hidden="false" customHeight="false" outlineLevel="2" collapsed="false">
      <c r="A1145" s="5" t="s">
        <v>3692</v>
      </c>
      <c r="B1145" s="6" t="n">
        <v>36980</v>
      </c>
      <c r="C1145" s="7" t="s">
        <v>1728</v>
      </c>
      <c r="D1145" s="7" t="s">
        <v>1588</v>
      </c>
      <c r="E1145" s="7" t="s">
        <v>3053</v>
      </c>
      <c r="F1145" s="16" t="s">
        <v>1016</v>
      </c>
      <c r="G1145" s="8" t="n">
        <v>5000</v>
      </c>
    </row>
    <row r="1146" customFormat="false" ht="12.75" hidden="false" customHeight="false" outlineLevel="2" collapsed="false">
      <c r="A1146" s="5" t="s">
        <v>3413</v>
      </c>
      <c r="B1146" s="6" t="n">
        <v>36980</v>
      </c>
      <c r="C1146" s="7" t="s">
        <v>1157</v>
      </c>
      <c r="D1146" s="7" t="s">
        <v>1588</v>
      </c>
      <c r="E1146" s="7" t="s">
        <v>1247</v>
      </c>
      <c r="F1146" s="16" t="s">
        <v>1098</v>
      </c>
      <c r="G1146" s="8" t="n">
        <v>1125</v>
      </c>
    </row>
    <row r="1147" customFormat="false" ht="12.75" hidden="false" customHeight="false" outlineLevel="2" collapsed="false">
      <c r="A1147" s="5" t="s">
        <v>3333</v>
      </c>
      <c r="B1147" s="6" t="n">
        <v>36980</v>
      </c>
      <c r="C1147" s="7" t="s">
        <v>3293</v>
      </c>
      <c r="D1147" s="7" t="s">
        <v>1588</v>
      </c>
      <c r="E1147" s="7" t="s">
        <v>3030</v>
      </c>
      <c r="F1147" s="16" t="s">
        <v>3302</v>
      </c>
      <c r="G1147" s="8" t="n">
        <v>2000</v>
      </c>
    </row>
    <row r="1148" customFormat="false" ht="12.75" hidden="false" customHeight="false" outlineLevel="2" collapsed="false">
      <c r="A1148" s="5" t="s">
        <v>3629</v>
      </c>
      <c r="B1148" s="6" t="n">
        <v>36980</v>
      </c>
      <c r="C1148" s="7" t="s">
        <v>3630</v>
      </c>
      <c r="D1148" s="7" t="s">
        <v>1588</v>
      </c>
      <c r="E1148" s="7" t="s">
        <v>3053</v>
      </c>
      <c r="F1148" s="16" t="s">
        <v>1280</v>
      </c>
      <c r="G1148" s="8" t="n">
        <v>4600</v>
      </c>
    </row>
    <row r="1149" customFormat="false" ht="12.75" hidden="false" customHeight="false" outlineLevel="2" collapsed="false">
      <c r="A1149" s="5" t="s">
        <v>3514</v>
      </c>
      <c r="B1149" s="6" t="n">
        <v>36980</v>
      </c>
      <c r="C1149" s="7" t="s">
        <v>3508</v>
      </c>
      <c r="D1149" s="7" t="s">
        <v>1588</v>
      </c>
      <c r="E1149" s="7" t="s">
        <v>3053</v>
      </c>
      <c r="F1149" s="16" t="s">
        <v>1600</v>
      </c>
      <c r="G1149" s="8" t="n">
        <v>2500</v>
      </c>
    </row>
    <row r="1150" customFormat="false" ht="12.75" hidden="false" customHeight="false" outlineLevel="2" collapsed="false">
      <c r="A1150" s="5" t="s">
        <v>3430</v>
      </c>
      <c r="B1150" s="6" t="n">
        <v>36980</v>
      </c>
      <c r="C1150" s="7" t="s">
        <v>969</v>
      </c>
      <c r="D1150" s="7" t="s">
        <v>1588</v>
      </c>
      <c r="E1150" s="7" t="s">
        <v>156</v>
      </c>
      <c r="F1150" s="16" t="s">
        <v>961</v>
      </c>
      <c r="G1150" s="8" t="n">
        <v>8840</v>
      </c>
    </row>
    <row r="1151" customFormat="false" ht="12.75" hidden="false" customHeight="false" outlineLevel="2" collapsed="false">
      <c r="A1151" s="5" t="s">
        <v>3463</v>
      </c>
      <c r="B1151" s="6" t="n">
        <v>36980</v>
      </c>
      <c r="C1151" s="7" t="s">
        <v>1663</v>
      </c>
      <c r="D1151" s="7" t="s">
        <v>1588</v>
      </c>
      <c r="E1151" s="7" t="s">
        <v>3053</v>
      </c>
      <c r="F1151" s="16" t="s">
        <v>1621</v>
      </c>
      <c r="G1151" s="8" t="n">
        <v>1250</v>
      </c>
    </row>
    <row r="1152" customFormat="false" ht="12.75" hidden="false" customHeight="false" outlineLevel="2" collapsed="false">
      <c r="A1152" s="5" t="s">
        <v>3718</v>
      </c>
      <c r="B1152" s="6" t="n">
        <v>36980</v>
      </c>
      <c r="C1152" s="7" t="s">
        <v>3719</v>
      </c>
      <c r="D1152" s="7" t="s">
        <v>1588</v>
      </c>
      <c r="E1152" s="7" t="s">
        <v>3716</v>
      </c>
      <c r="F1152" s="16" t="s">
        <v>3302</v>
      </c>
      <c r="G1152" s="8" t="n">
        <v>1800</v>
      </c>
    </row>
    <row r="1153" customFormat="false" ht="12.75" hidden="false" customHeight="false" outlineLevel="2" collapsed="false">
      <c r="A1153" s="5" t="s">
        <v>3712</v>
      </c>
      <c r="B1153" s="6" t="n">
        <v>36980</v>
      </c>
      <c r="C1153" s="7" t="s">
        <v>3713</v>
      </c>
      <c r="D1153" s="7" t="s">
        <v>1588</v>
      </c>
      <c r="E1153" s="7" t="s">
        <v>376</v>
      </c>
      <c r="F1153" s="16" t="s">
        <v>1280</v>
      </c>
      <c r="G1153" s="8" t="n">
        <v>139.5</v>
      </c>
    </row>
    <row r="1154" customFormat="false" ht="12.75" hidden="false" customHeight="false" outlineLevel="2" collapsed="false">
      <c r="A1154" s="5" t="s">
        <v>3628</v>
      </c>
      <c r="B1154" s="6" t="n">
        <v>36980</v>
      </c>
      <c r="C1154" s="7" t="s">
        <v>1677</v>
      </c>
      <c r="D1154" s="7" t="s">
        <v>1588</v>
      </c>
      <c r="E1154" s="7" t="s">
        <v>3053</v>
      </c>
      <c r="F1154" s="16" t="s">
        <v>1280</v>
      </c>
      <c r="G1154" s="8" t="n">
        <v>200</v>
      </c>
    </row>
    <row r="1155" customFormat="false" ht="12.75" hidden="false" customHeight="false" outlineLevel="2" collapsed="false">
      <c r="A1155" s="5" t="s">
        <v>1648</v>
      </c>
      <c r="B1155" s="6" t="n">
        <v>36984</v>
      </c>
      <c r="C1155" s="7" t="s">
        <v>1649</v>
      </c>
      <c r="D1155" s="7" t="s">
        <v>1588</v>
      </c>
      <c r="E1155" s="7" t="s">
        <v>1106</v>
      </c>
      <c r="F1155" s="16" t="s">
        <v>1098</v>
      </c>
      <c r="G1155" s="8" t="n">
        <v>135</v>
      </c>
    </row>
    <row r="1156" customFormat="false" ht="12.75" hidden="false" customHeight="false" outlineLevel="2" collapsed="false">
      <c r="A1156" s="5" t="s">
        <v>2648</v>
      </c>
      <c r="B1156" s="6" t="n">
        <v>37060</v>
      </c>
      <c r="C1156" s="7" t="s">
        <v>1663</v>
      </c>
      <c r="D1156" s="7" t="s">
        <v>1588</v>
      </c>
      <c r="E1156" s="7"/>
      <c r="F1156" s="16" t="s">
        <v>1621</v>
      </c>
      <c r="G1156" s="8" t="n">
        <v>577</v>
      </c>
    </row>
    <row r="1157" customFormat="false" ht="12.75" hidden="false" customHeight="false" outlineLevel="2" collapsed="false">
      <c r="A1157" s="5" t="s">
        <v>1657</v>
      </c>
      <c r="B1157" s="6" t="n">
        <v>36983</v>
      </c>
      <c r="C1157" s="7" t="s">
        <v>1658</v>
      </c>
      <c r="D1157" s="7" t="s">
        <v>1588</v>
      </c>
      <c r="E1157" s="7" t="s">
        <v>20</v>
      </c>
      <c r="F1157" s="16" t="s">
        <v>1659</v>
      </c>
      <c r="G1157" s="8" t="n">
        <v>775</v>
      </c>
    </row>
    <row r="1158" customFormat="false" ht="12.75" hidden="false" customHeight="false" outlineLevel="2" collapsed="false">
      <c r="A1158" s="5" t="s">
        <v>1660</v>
      </c>
      <c r="B1158" s="6" t="n">
        <v>36983</v>
      </c>
      <c r="C1158" s="7" t="s">
        <v>1658</v>
      </c>
      <c r="D1158" s="7" t="s">
        <v>1588</v>
      </c>
      <c r="E1158" s="7" t="s">
        <v>20</v>
      </c>
      <c r="F1158" s="16" t="s">
        <v>1659</v>
      </c>
      <c r="G1158" s="8" t="n">
        <v>2300</v>
      </c>
    </row>
    <row r="1159" customFormat="false" ht="12.75" hidden="false" customHeight="false" outlineLevel="2" collapsed="false">
      <c r="A1159" s="5" t="s">
        <v>1664</v>
      </c>
      <c r="B1159" s="6" t="n">
        <v>36983</v>
      </c>
      <c r="C1159" s="7" t="s">
        <v>1665</v>
      </c>
      <c r="D1159" s="7" t="s">
        <v>1588</v>
      </c>
      <c r="E1159" s="7" t="s">
        <v>20</v>
      </c>
      <c r="F1159" s="16" t="s">
        <v>1659</v>
      </c>
      <c r="G1159" s="8" t="n">
        <v>1500</v>
      </c>
    </row>
    <row r="1160" customFormat="false" ht="12.75" hidden="false" customHeight="false" outlineLevel="2" collapsed="false">
      <c r="A1160" s="5" t="s">
        <v>1666</v>
      </c>
      <c r="B1160" s="6" t="n">
        <v>36983</v>
      </c>
      <c r="C1160" s="7" t="s">
        <v>1665</v>
      </c>
      <c r="D1160" s="7" t="s">
        <v>1588</v>
      </c>
      <c r="E1160" s="7" t="s">
        <v>20</v>
      </c>
      <c r="F1160" s="16" t="s">
        <v>1659</v>
      </c>
      <c r="G1160" s="8" t="n">
        <v>300</v>
      </c>
    </row>
    <row r="1161" customFormat="false" ht="12.75" hidden="false" customHeight="false" outlineLevel="2" collapsed="false">
      <c r="A1161" s="5" t="s">
        <v>1661</v>
      </c>
      <c r="B1161" s="6" t="n">
        <v>36983</v>
      </c>
      <c r="C1161" s="7" t="s">
        <v>1658</v>
      </c>
      <c r="D1161" s="7" t="s">
        <v>1588</v>
      </c>
      <c r="E1161" s="7" t="s">
        <v>20</v>
      </c>
      <c r="F1161" s="16" t="s">
        <v>1659</v>
      </c>
      <c r="G1161" s="8" t="n">
        <v>2250</v>
      </c>
    </row>
    <row r="1162" customFormat="false" ht="12.75" hidden="false" customHeight="false" outlineLevel="2" collapsed="false">
      <c r="A1162" s="5" t="s">
        <v>1669</v>
      </c>
      <c r="B1162" s="6" t="n">
        <v>36984</v>
      </c>
      <c r="C1162" s="7" t="s">
        <v>1413</v>
      </c>
      <c r="D1162" s="7" t="s">
        <v>1588</v>
      </c>
      <c r="E1162" s="7" t="s">
        <v>20</v>
      </c>
      <c r="F1162" s="16" t="s">
        <v>1016</v>
      </c>
      <c r="G1162" s="8" t="n">
        <v>0</v>
      </c>
    </row>
    <row r="1163" customFormat="false" ht="12.75" hidden="false" customHeight="false" outlineLevel="2" collapsed="false">
      <c r="A1163" s="5" t="s">
        <v>1670</v>
      </c>
      <c r="B1163" s="6" t="n">
        <v>36984</v>
      </c>
      <c r="C1163" s="7" t="s">
        <v>774</v>
      </c>
      <c r="D1163" s="7" t="s">
        <v>1588</v>
      </c>
      <c r="E1163" s="7" t="s">
        <v>20</v>
      </c>
      <c r="F1163" s="16" t="s">
        <v>1671</v>
      </c>
      <c r="G1163" s="8" t="n">
        <v>1000</v>
      </c>
    </row>
    <row r="1164" customFormat="false" ht="12.75" hidden="false" customHeight="false" outlineLevel="2" collapsed="false">
      <c r="A1164" s="5" t="s">
        <v>1672</v>
      </c>
      <c r="B1164" s="6" t="n">
        <v>36984</v>
      </c>
      <c r="C1164" s="7" t="s">
        <v>774</v>
      </c>
      <c r="D1164" s="7" t="s">
        <v>1588</v>
      </c>
      <c r="E1164" s="7" t="s">
        <v>20</v>
      </c>
      <c r="F1164" s="16" t="s">
        <v>1671</v>
      </c>
      <c r="G1164" s="8" t="n">
        <v>675</v>
      </c>
    </row>
    <row r="1165" customFormat="false" ht="12.75" hidden="false" customHeight="false" outlineLevel="2" collapsed="false">
      <c r="A1165" s="5" t="s">
        <v>1673</v>
      </c>
      <c r="B1165" s="6" t="n">
        <v>36984</v>
      </c>
      <c r="C1165" s="7" t="s">
        <v>774</v>
      </c>
      <c r="D1165" s="7" t="s">
        <v>1588</v>
      </c>
      <c r="E1165" s="7" t="s">
        <v>20</v>
      </c>
      <c r="F1165" s="16" t="s">
        <v>1671</v>
      </c>
      <c r="G1165" s="8" t="n">
        <v>500</v>
      </c>
    </row>
    <row r="1166" customFormat="false" ht="12.75" hidden="false" customHeight="false" outlineLevel="2" collapsed="false">
      <c r="A1166" s="5" t="s">
        <v>1674</v>
      </c>
      <c r="B1166" s="6" t="n">
        <v>36984</v>
      </c>
      <c r="C1166" s="7" t="s">
        <v>774</v>
      </c>
      <c r="D1166" s="7" t="s">
        <v>1588</v>
      </c>
      <c r="E1166" s="7" t="s">
        <v>20</v>
      </c>
      <c r="F1166" s="16" t="s">
        <v>1671</v>
      </c>
      <c r="G1166" s="8" t="n">
        <v>0</v>
      </c>
    </row>
    <row r="1167" customFormat="false" ht="12.75" hidden="false" customHeight="false" outlineLevel="2" collapsed="false">
      <c r="A1167" s="5" t="s">
        <v>1675</v>
      </c>
      <c r="B1167" s="6" t="n">
        <v>36984</v>
      </c>
      <c r="C1167" s="7" t="s">
        <v>1591</v>
      </c>
      <c r="D1167" s="7" t="s">
        <v>1588</v>
      </c>
      <c r="E1167" s="7" t="s">
        <v>20</v>
      </c>
      <c r="F1167" s="16" t="s">
        <v>1631</v>
      </c>
      <c r="G1167" s="8" t="n">
        <v>0</v>
      </c>
    </row>
    <row r="1168" customFormat="false" ht="12.75" hidden="false" customHeight="false" outlineLevel="2" collapsed="false">
      <c r="A1168" s="5" t="s">
        <v>1676</v>
      </c>
      <c r="B1168" s="6" t="n">
        <v>36984</v>
      </c>
      <c r="C1168" s="7" t="s">
        <v>1677</v>
      </c>
      <c r="D1168" s="7" t="s">
        <v>1588</v>
      </c>
      <c r="E1168" s="7" t="s">
        <v>20</v>
      </c>
      <c r="F1168" s="16" t="s">
        <v>1280</v>
      </c>
      <c r="G1168" s="8" t="n">
        <v>0</v>
      </c>
    </row>
    <row r="1169" customFormat="false" ht="12.75" hidden="false" customHeight="false" outlineLevel="2" collapsed="false">
      <c r="A1169" s="5" t="s">
        <v>1678</v>
      </c>
      <c r="B1169" s="6" t="n">
        <v>36984</v>
      </c>
      <c r="C1169" s="7" t="s">
        <v>774</v>
      </c>
      <c r="D1169" s="7" t="s">
        <v>1588</v>
      </c>
      <c r="E1169" s="7" t="s">
        <v>20</v>
      </c>
      <c r="F1169" s="16" t="s">
        <v>775</v>
      </c>
      <c r="G1169" s="8" t="n">
        <v>1050</v>
      </c>
    </row>
    <row r="1170" customFormat="false" ht="12.75" hidden="false" customHeight="false" outlineLevel="2" collapsed="false">
      <c r="A1170" s="5" t="s">
        <v>1679</v>
      </c>
      <c r="B1170" s="6" t="n">
        <v>36984</v>
      </c>
      <c r="C1170" s="7" t="s">
        <v>774</v>
      </c>
      <c r="D1170" s="7" t="s">
        <v>1588</v>
      </c>
      <c r="E1170" s="7" t="s">
        <v>20</v>
      </c>
      <c r="F1170" s="16" t="s">
        <v>775</v>
      </c>
      <c r="G1170" s="8" t="n">
        <v>450</v>
      </c>
    </row>
    <row r="1171" customFormat="false" ht="12.75" hidden="false" customHeight="false" outlineLevel="2" collapsed="false">
      <c r="A1171" s="5" t="s">
        <v>1680</v>
      </c>
      <c r="B1171" s="6" t="n">
        <v>36984</v>
      </c>
      <c r="C1171" s="7" t="s">
        <v>1413</v>
      </c>
      <c r="D1171" s="7" t="s">
        <v>1588</v>
      </c>
      <c r="E1171" s="7" t="s">
        <v>20</v>
      </c>
      <c r="F1171" s="16" t="s">
        <v>775</v>
      </c>
      <c r="G1171" s="8" t="n">
        <v>0</v>
      </c>
    </row>
    <row r="1172" customFormat="false" ht="12.75" hidden="false" customHeight="false" outlineLevel="2" collapsed="false">
      <c r="A1172" s="5" t="s">
        <v>1668</v>
      </c>
      <c r="B1172" s="6" t="n">
        <v>36983</v>
      </c>
      <c r="C1172" s="7" t="s">
        <v>1658</v>
      </c>
      <c r="D1172" s="7" t="s">
        <v>1588</v>
      </c>
      <c r="E1172" s="7" t="s">
        <v>20</v>
      </c>
      <c r="F1172" s="16" t="s">
        <v>1659</v>
      </c>
      <c r="G1172" s="8" t="n">
        <v>775</v>
      </c>
    </row>
    <row r="1173" customFormat="false" ht="12.75" hidden="false" customHeight="false" outlineLevel="2" collapsed="false">
      <c r="A1173" s="5" t="s">
        <v>1681</v>
      </c>
      <c r="B1173" s="6" t="n">
        <v>36984</v>
      </c>
      <c r="C1173" s="7" t="s">
        <v>774</v>
      </c>
      <c r="D1173" s="7" t="s">
        <v>1588</v>
      </c>
      <c r="E1173" s="7" t="s">
        <v>20</v>
      </c>
      <c r="F1173" s="16" t="s">
        <v>775</v>
      </c>
      <c r="G1173" s="8" t="n">
        <v>5737</v>
      </c>
    </row>
    <row r="1174" customFormat="false" ht="12.75" hidden="false" customHeight="false" outlineLevel="2" collapsed="false">
      <c r="A1174" s="5" t="s">
        <v>1682</v>
      </c>
      <c r="B1174" s="6" t="n">
        <v>36984</v>
      </c>
      <c r="C1174" s="7" t="s">
        <v>1683</v>
      </c>
      <c r="D1174" s="7" t="s">
        <v>1588</v>
      </c>
      <c r="E1174" s="7" t="s">
        <v>20</v>
      </c>
      <c r="F1174" s="16" t="s">
        <v>1098</v>
      </c>
      <c r="G1174" s="8" t="n">
        <v>75</v>
      </c>
    </row>
    <row r="1175" customFormat="false" ht="12.75" hidden="false" customHeight="false" outlineLevel="2" collapsed="false">
      <c r="A1175" s="5" t="s">
        <v>1667</v>
      </c>
      <c r="B1175" s="6" t="n">
        <v>36983</v>
      </c>
      <c r="C1175" s="7" t="s">
        <v>1663</v>
      </c>
      <c r="D1175" s="7" t="s">
        <v>1588</v>
      </c>
      <c r="E1175" s="7" t="s">
        <v>20</v>
      </c>
      <c r="F1175" s="16" t="s">
        <v>1621</v>
      </c>
      <c r="G1175" s="8" t="n">
        <v>1250</v>
      </c>
    </row>
    <row r="1176" customFormat="false" ht="12.75" hidden="false" customHeight="false" outlineLevel="2" collapsed="false">
      <c r="A1176" s="5" t="s">
        <v>1662</v>
      </c>
      <c r="B1176" s="6" t="n">
        <v>36983</v>
      </c>
      <c r="C1176" s="7" t="s">
        <v>1663</v>
      </c>
      <c r="D1176" s="7" t="s">
        <v>1588</v>
      </c>
      <c r="E1176" s="7" t="s">
        <v>20</v>
      </c>
      <c r="F1176" s="16" t="s">
        <v>1621</v>
      </c>
      <c r="G1176" s="8" t="n">
        <v>625</v>
      </c>
    </row>
    <row r="1177" customFormat="false" ht="12.75" hidden="false" customHeight="false" outlineLevel="2" collapsed="false">
      <c r="A1177" s="5" t="s">
        <v>1686</v>
      </c>
      <c r="B1177" s="6" t="n">
        <v>36984</v>
      </c>
      <c r="C1177" s="7" t="s">
        <v>1413</v>
      </c>
      <c r="D1177" s="7" t="s">
        <v>1588</v>
      </c>
      <c r="E1177" s="7" t="s">
        <v>20</v>
      </c>
      <c r="F1177" s="16" t="s">
        <v>1280</v>
      </c>
      <c r="G1177" s="8" t="n">
        <v>0</v>
      </c>
    </row>
    <row r="1178" customFormat="false" ht="12.75" hidden="false" customHeight="false" outlineLevel="2" collapsed="false">
      <c r="A1178" s="5" t="s">
        <v>1684</v>
      </c>
      <c r="B1178" s="6" t="n">
        <v>36984</v>
      </c>
      <c r="C1178" s="7" t="s">
        <v>1663</v>
      </c>
      <c r="D1178" s="7" t="s">
        <v>1588</v>
      </c>
      <c r="E1178" s="7" t="s">
        <v>20</v>
      </c>
      <c r="F1178" s="16" t="s">
        <v>1621</v>
      </c>
      <c r="G1178" s="8" t="n">
        <v>12000</v>
      </c>
    </row>
    <row r="1179" customFormat="false" ht="12.75" hidden="false" customHeight="false" outlineLevel="2" collapsed="false">
      <c r="A1179" s="5" t="s">
        <v>1687</v>
      </c>
      <c r="B1179" s="6" t="n">
        <v>36984</v>
      </c>
      <c r="C1179" s="7" t="s">
        <v>774</v>
      </c>
      <c r="D1179" s="7" t="s">
        <v>1588</v>
      </c>
      <c r="E1179" s="7" t="s">
        <v>20</v>
      </c>
      <c r="F1179" s="16" t="s">
        <v>775</v>
      </c>
      <c r="G1179" s="8" t="n">
        <v>0</v>
      </c>
    </row>
    <row r="1180" customFormat="false" ht="12.75" hidden="false" customHeight="false" outlineLevel="2" collapsed="false">
      <c r="A1180" s="5" t="s">
        <v>1685</v>
      </c>
      <c r="B1180" s="6" t="n">
        <v>36984</v>
      </c>
      <c r="C1180" s="7" t="s">
        <v>1677</v>
      </c>
      <c r="D1180" s="7" t="s">
        <v>1588</v>
      </c>
      <c r="E1180" s="7" t="s">
        <v>20</v>
      </c>
      <c r="F1180" s="16" t="s">
        <v>1280</v>
      </c>
      <c r="G1180" s="8" t="n">
        <v>600</v>
      </c>
    </row>
    <row r="1181" customFormat="false" ht="12.75" hidden="false" customHeight="false" outlineLevel="2" collapsed="false">
      <c r="A1181" s="5" t="s">
        <v>1688</v>
      </c>
      <c r="B1181" s="6" t="n">
        <v>36984</v>
      </c>
      <c r="C1181" s="7" t="s">
        <v>1677</v>
      </c>
      <c r="D1181" s="7" t="s">
        <v>1588</v>
      </c>
      <c r="E1181" s="7" t="s">
        <v>20</v>
      </c>
      <c r="F1181" s="16" t="s">
        <v>1280</v>
      </c>
      <c r="G1181" s="8" t="n">
        <v>150</v>
      </c>
    </row>
    <row r="1182" customFormat="false" ht="12.75" hidden="false" customHeight="false" outlineLevel="2" collapsed="false">
      <c r="A1182" s="5" t="s">
        <v>1692</v>
      </c>
      <c r="B1182" s="6" t="n">
        <v>36985</v>
      </c>
      <c r="C1182" s="7" t="s">
        <v>1693</v>
      </c>
      <c r="D1182" s="7" t="s">
        <v>1588</v>
      </c>
      <c r="E1182" s="7" t="s">
        <v>20</v>
      </c>
      <c r="F1182" s="16" t="s">
        <v>1659</v>
      </c>
      <c r="G1182" s="8" t="n">
        <v>345825</v>
      </c>
    </row>
    <row r="1183" customFormat="false" ht="12.75" hidden="false" customHeight="false" outlineLevel="2" collapsed="false">
      <c r="A1183" s="5" t="s">
        <v>1691</v>
      </c>
      <c r="B1183" s="6" t="n">
        <v>36985</v>
      </c>
      <c r="C1183" s="7" t="s">
        <v>1591</v>
      </c>
      <c r="D1183" s="7" t="s">
        <v>1588</v>
      </c>
      <c r="E1183" s="7" t="s">
        <v>20</v>
      </c>
      <c r="F1183" s="16" t="s">
        <v>1280</v>
      </c>
      <c r="G1183" s="8" t="n">
        <v>1365</v>
      </c>
    </row>
    <row r="1184" customFormat="false" ht="12.75" hidden="false" customHeight="false" outlineLevel="2" collapsed="false">
      <c r="A1184" s="5" t="s">
        <v>1689</v>
      </c>
      <c r="B1184" s="6" t="n">
        <v>36985</v>
      </c>
      <c r="C1184" s="7" t="s">
        <v>1690</v>
      </c>
      <c r="D1184" s="7" t="s">
        <v>1588</v>
      </c>
      <c r="E1184" s="7" t="s">
        <v>20</v>
      </c>
      <c r="F1184" s="16" t="s">
        <v>1098</v>
      </c>
      <c r="G1184" s="8" t="n">
        <v>1000</v>
      </c>
    </row>
    <row r="1185" customFormat="false" ht="12.75" hidden="false" customHeight="false" outlineLevel="2" collapsed="false">
      <c r="A1185" s="5" t="s">
        <v>1694</v>
      </c>
      <c r="B1185" s="6" t="n">
        <v>36986</v>
      </c>
      <c r="C1185" s="7" t="s">
        <v>774</v>
      </c>
      <c r="D1185" s="7" t="s">
        <v>1588</v>
      </c>
      <c r="E1185" s="7" t="s">
        <v>20</v>
      </c>
      <c r="F1185" s="16" t="s">
        <v>775</v>
      </c>
      <c r="G1185" s="8" t="n">
        <v>300</v>
      </c>
    </row>
    <row r="1186" customFormat="false" ht="12.75" hidden="false" customHeight="false" outlineLevel="2" collapsed="false">
      <c r="A1186" s="5" t="s">
        <v>1695</v>
      </c>
      <c r="B1186" s="6" t="n">
        <v>36986</v>
      </c>
      <c r="C1186" s="7" t="s">
        <v>1677</v>
      </c>
      <c r="D1186" s="7" t="s">
        <v>1588</v>
      </c>
      <c r="E1186" s="7" t="s">
        <v>20</v>
      </c>
      <c r="F1186" s="16" t="s">
        <v>775</v>
      </c>
      <c r="G1186" s="8" t="n">
        <v>0</v>
      </c>
    </row>
    <row r="1187" customFormat="false" ht="12.75" hidden="false" customHeight="false" outlineLevel="2" collapsed="false">
      <c r="A1187" s="5" t="s">
        <v>1704</v>
      </c>
      <c r="B1187" s="6" t="n">
        <v>36986</v>
      </c>
      <c r="C1187" s="7" t="s">
        <v>774</v>
      </c>
      <c r="D1187" s="7" t="s">
        <v>1588</v>
      </c>
      <c r="E1187" s="7" t="s">
        <v>20</v>
      </c>
      <c r="F1187" s="16" t="s">
        <v>1671</v>
      </c>
      <c r="G1187" s="8" t="n">
        <v>26310</v>
      </c>
    </row>
    <row r="1188" customFormat="false" ht="12.75" hidden="false" customHeight="false" outlineLevel="2" collapsed="false">
      <c r="A1188" s="5" t="s">
        <v>1696</v>
      </c>
      <c r="B1188" s="6" t="n">
        <v>36986</v>
      </c>
      <c r="C1188" s="7" t="s">
        <v>774</v>
      </c>
      <c r="D1188" s="7" t="s">
        <v>1588</v>
      </c>
      <c r="E1188" s="7" t="s">
        <v>20</v>
      </c>
      <c r="F1188" s="16" t="s">
        <v>1280</v>
      </c>
      <c r="G1188" s="8" t="n">
        <v>1200</v>
      </c>
    </row>
    <row r="1189" customFormat="false" ht="12.75" hidden="false" customHeight="false" outlineLevel="2" collapsed="false">
      <c r="A1189" s="5" t="s">
        <v>1698</v>
      </c>
      <c r="B1189" s="6" t="n">
        <v>36986</v>
      </c>
      <c r="C1189" s="7" t="s">
        <v>1699</v>
      </c>
      <c r="D1189" s="7" t="s">
        <v>1588</v>
      </c>
      <c r="E1189" s="7" t="s">
        <v>20</v>
      </c>
      <c r="F1189" s="16" t="s">
        <v>1280</v>
      </c>
      <c r="G1189" s="8" t="n">
        <v>625</v>
      </c>
    </row>
    <row r="1190" customFormat="false" ht="12.75" hidden="false" customHeight="false" outlineLevel="2" collapsed="false">
      <c r="A1190" s="5" t="s">
        <v>1700</v>
      </c>
      <c r="B1190" s="6" t="n">
        <v>36986</v>
      </c>
      <c r="C1190" s="7" t="s">
        <v>1701</v>
      </c>
      <c r="D1190" s="7" t="s">
        <v>1588</v>
      </c>
      <c r="E1190" s="7" t="s">
        <v>20</v>
      </c>
      <c r="F1190" s="16" t="s">
        <v>1280</v>
      </c>
      <c r="G1190" s="8" t="n">
        <v>1900</v>
      </c>
    </row>
    <row r="1191" customFormat="false" ht="12.75" hidden="false" customHeight="false" outlineLevel="2" collapsed="false">
      <c r="A1191" s="5" t="s">
        <v>1697</v>
      </c>
      <c r="B1191" s="6" t="n">
        <v>36986</v>
      </c>
      <c r="C1191" s="7" t="s">
        <v>774</v>
      </c>
      <c r="D1191" s="7" t="s">
        <v>1588</v>
      </c>
      <c r="E1191" s="7" t="s">
        <v>20</v>
      </c>
      <c r="F1191" s="16" t="s">
        <v>1280</v>
      </c>
      <c r="G1191" s="8" t="n">
        <v>1800</v>
      </c>
    </row>
    <row r="1192" customFormat="false" ht="12.75" hidden="false" customHeight="false" outlineLevel="2" collapsed="false">
      <c r="A1192" s="5" t="s">
        <v>1702</v>
      </c>
      <c r="B1192" s="6" t="n">
        <v>36986</v>
      </c>
      <c r="C1192" s="7" t="s">
        <v>1703</v>
      </c>
      <c r="D1192" s="7" t="s">
        <v>1588</v>
      </c>
      <c r="E1192" s="7" t="s">
        <v>20</v>
      </c>
      <c r="F1192" s="16" t="s">
        <v>1631</v>
      </c>
      <c r="G1192" s="8" t="n">
        <v>775</v>
      </c>
    </row>
    <row r="1193" customFormat="false" ht="12.75" hidden="false" customHeight="false" outlineLevel="2" collapsed="false">
      <c r="A1193" s="5" t="s">
        <v>1711</v>
      </c>
      <c r="B1193" s="6" t="n">
        <v>36987</v>
      </c>
      <c r="C1193" s="7" t="s">
        <v>1712</v>
      </c>
      <c r="D1193" s="7" t="s">
        <v>1588</v>
      </c>
      <c r="E1193" s="7" t="s">
        <v>20</v>
      </c>
      <c r="F1193" s="16" t="s">
        <v>1631</v>
      </c>
      <c r="G1193" s="8" t="n">
        <v>7500</v>
      </c>
    </row>
    <row r="1194" customFormat="false" ht="12.75" hidden="false" customHeight="false" outlineLevel="2" collapsed="false">
      <c r="A1194" s="5" t="s">
        <v>1705</v>
      </c>
      <c r="B1194" s="6" t="n">
        <v>36987</v>
      </c>
      <c r="C1194" s="7" t="s">
        <v>1706</v>
      </c>
      <c r="D1194" s="7" t="s">
        <v>1588</v>
      </c>
      <c r="E1194" s="7" t="s">
        <v>20</v>
      </c>
      <c r="F1194" s="16" t="s">
        <v>1280</v>
      </c>
      <c r="G1194" s="8" t="n">
        <v>2300</v>
      </c>
    </row>
    <row r="1195" customFormat="false" ht="12.75" hidden="false" customHeight="false" outlineLevel="2" collapsed="false">
      <c r="A1195" s="5" t="s">
        <v>1707</v>
      </c>
      <c r="B1195" s="6" t="n">
        <v>36987</v>
      </c>
      <c r="C1195" s="7" t="s">
        <v>774</v>
      </c>
      <c r="D1195" s="7" t="s">
        <v>1588</v>
      </c>
      <c r="E1195" s="7" t="s">
        <v>20</v>
      </c>
      <c r="F1195" s="16" t="s">
        <v>1280</v>
      </c>
      <c r="G1195" s="8" t="n">
        <v>1800</v>
      </c>
    </row>
    <row r="1196" customFormat="false" ht="12.75" hidden="false" customHeight="false" outlineLevel="2" collapsed="false">
      <c r="A1196" s="5" t="s">
        <v>1708</v>
      </c>
      <c r="B1196" s="6" t="n">
        <v>36987</v>
      </c>
      <c r="C1196" s="7" t="s">
        <v>1709</v>
      </c>
      <c r="D1196" s="7" t="s">
        <v>1588</v>
      </c>
      <c r="E1196" s="7" t="s">
        <v>20</v>
      </c>
      <c r="F1196" s="16" t="s">
        <v>1016</v>
      </c>
      <c r="G1196" s="8" t="n">
        <v>8400</v>
      </c>
    </row>
    <row r="1197" customFormat="false" ht="12.75" hidden="false" customHeight="false" outlineLevel="2" collapsed="false">
      <c r="A1197" s="5" t="s">
        <v>1708</v>
      </c>
      <c r="B1197" s="6" t="n">
        <v>37006</v>
      </c>
      <c r="C1197" s="7" t="s">
        <v>1709</v>
      </c>
      <c r="D1197" s="7" t="s">
        <v>1588</v>
      </c>
      <c r="E1197" s="7" t="s">
        <v>20</v>
      </c>
      <c r="F1197" s="16" t="s">
        <v>1016</v>
      </c>
      <c r="G1197" s="8" t="n">
        <v>-8400</v>
      </c>
    </row>
    <row r="1198" customFormat="false" ht="12.75" hidden="false" customHeight="false" outlineLevel="2" collapsed="false">
      <c r="A1198" s="5" t="s">
        <v>1708</v>
      </c>
      <c r="B1198" s="6" t="n">
        <v>37006</v>
      </c>
      <c r="C1198" s="7" t="s">
        <v>1891</v>
      </c>
      <c r="D1198" s="7" t="s">
        <v>1588</v>
      </c>
      <c r="E1198" s="7" t="s">
        <v>20</v>
      </c>
      <c r="F1198" s="16" t="s">
        <v>1016</v>
      </c>
      <c r="G1198" s="8" t="n">
        <v>8400</v>
      </c>
    </row>
    <row r="1199" customFormat="false" ht="12.75" hidden="false" customHeight="false" outlineLevel="2" collapsed="false">
      <c r="A1199" s="5" t="s">
        <v>2034</v>
      </c>
      <c r="B1199" s="6" t="n">
        <v>36987</v>
      </c>
      <c r="C1199" s="7" t="s">
        <v>2035</v>
      </c>
      <c r="D1199" s="7" t="s">
        <v>1588</v>
      </c>
      <c r="E1199" s="7" t="s">
        <v>1152</v>
      </c>
      <c r="F1199" s="16" t="s">
        <v>1631</v>
      </c>
      <c r="G1199" s="8" t="n">
        <v>22812.5</v>
      </c>
    </row>
    <row r="1200" customFormat="false" ht="12.75" hidden="false" customHeight="false" outlineLevel="2" collapsed="false">
      <c r="A1200" s="5" t="s">
        <v>327</v>
      </c>
      <c r="B1200" s="6" t="n">
        <v>36987</v>
      </c>
      <c r="C1200" s="7" t="s">
        <v>322</v>
      </c>
      <c r="D1200" s="7" t="s">
        <v>1588</v>
      </c>
      <c r="E1200" s="7" t="s">
        <v>20</v>
      </c>
      <c r="F1200" s="16" t="s">
        <v>1016</v>
      </c>
      <c r="G1200" s="8" t="n">
        <v>8442</v>
      </c>
    </row>
    <row r="1201" customFormat="false" ht="12.75" hidden="false" customHeight="false" outlineLevel="2" collapsed="false">
      <c r="A1201" s="5" t="s">
        <v>327</v>
      </c>
      <c r="B1201" s="6" t="n">
        <v>37006</v>
      </c>
      <c r="C1201" s="7" t="s">
        <v>322</v>
      </c>
      <c r="D1201" s="7" t="s">
        <v>1588</v>
      </c>
      <c r="E1201" s="7" t="s">
        <v>20</v>
      </c>
      <c r="F1201" s="16" t="s">
        <v>1016</v>
      </c>
      <c r="G1201" s="8" t="n">
        <v>-8442</v>
      </c>
    </row>
    <row r="1202" customFormat="false" ht="12.75" hidden="false" customHeight="false" outlineLevel="2" collapsed="false">
      <c r="A1202" s="5" t="s">
        <v>327</v>
      </c>
      <c r="B1202" s="6" t="n">
        <v>37006</v>
      </c>
      <c r="C1202" s="7" t="s">
        <v>1891</v>
      </c>
      <c r="D1202" s="7" t="s">
        <v>1588</v>
      </c>
      <c r="E1202" s="7" t="s">
        <v>20</v>
      </c>
      <c r="F1202" s="16" t="s">
        <v>1016</v>
      </c>
      <c r="G1202" s="8" t="n">
        <v>8442</v>
      </c>
    </row>
    <row r="1203" customFormat="false" ht="12.75" hidden="false" customHeight="false" outlineLevel="2" collapsed="false">
      <c r="A1203" s="5" t="s">
        <v>1710</v>
      </c>
      <c r="B1203" s="6" t="n">
        <v>36987</v>
      </c>
      <c r="C1203" s="7" t="s">
        <v>1663</v>
      </c>
      <c r="D1203" s="7" t="s">
        <v>1588</v>
      </c>
      <c r="E1203" s="7" t="s">
        <v>20</v>
      </c>
      <c r="F1203" s="16" t="s">
        <v>1621</v>
      </c>
      <c r="G1203" s="8" t="n">
        <v>1500</v>
      </c>
    </row>
    <row r="1204" customFormat="false" ht="12.75" hidden="false" customHeight="false" outlineLevel="2" collapsed="false">
      <c r="A1204" s="5" t="s">
        <v>1715</v>
      </c>
      <c r="B1204" s="6" t="n">
        <v>36990</v>
      </c>
      <c r="C1204" s="7" t="s">
        <v>1716</v>
      </c>
      <c r="D1204" s="7" t="s">
        <v>1588</v>
      </c>
      <c r="E1204" s="7" t="s">
        <v>20</v>
      </c>
      <c r="F1204" s="16" t="s">
        <v>1241</v>
      </c>
      <c r="G1204" s="8" t="n">
        <v>1200</v>
      </c>
    </row>
    <row r="1205" customFormat="false" ht="12.75" hidden="false" customHeight="false" outlineLevel="2" collapsed="false">
      <c r="A1205" s="5" t="s">
        <v>1714</v>
      </c>
      <c r="B1205" s="6" t="n">
        <v>36990</v>
      </c>
      <c r="C1205" s="7" t="s">
        <v>774</v>
      </c>
      <c r="D1205" s="7" t="s">
        <v>1588</v>
      </c>
      <c r="E1205" s="7" t="s">
        <v>20</v>
      </c>
      <c r="F1205" s="16" t="s">
        <v>1671</v>
      </c>
      <c r="G1205" s="8" t="n">
        <v>7200</v>
      </c>
    </row>
    <row r="1206" customFormat="false" ht="12.75" hidden="false" customHeight="false" outlineLevel="2" collapsed="false">
      <c r="A1206" s="5" t="s">
        <v>1713</v>
      </c>
      <c r="B1206" s="6" t="n">
        <v>36990</v>
      </c>
      <c r="C1206" s="7" t="s">
        <v>1591</v>
      </c>
      <c r="D1206" s="7" t="s">
        <v>1588</v>
      </c>
      <c r="E1206" s="7" t="s">
        <v>20</v>
      </c>
      <c r="F1206" s="16" t="s">
        <v>775</v>
      </c>
      <c r="G1206" s="8" t="n">
        <v>414</v>
      </c>
    </row>
    <row r="1207" customFormat="false" ht="12.75" hidden="false" customHeight="false" outlineLevel="2" collapsed="false">
      <c r="A1207" s="5" t="s">
        <v>1717</v>
      </c>
      <c r="B1207" s="6" t="n">
        <v>36990</v>
      </c>
      <c r="C1207" s="7" t="s">
        <v>1718</v>
      </c>
      <c r="D1207" s="7" t="s">
        <v>1588</v>
      </c>
      <c r="E1207" s="7" t="s">
        <v>20</v>
      </c>
      <c r="F1207" s="16" t="s">
        <v>1600</v>
      </c>
      <c r="G1207" s="8" t="n">
        <v>27000</v>
      </c>
    </row>
    <row r="1208" customFormat="false" ht="12.75" hidden="false" customHeight="false" outlineLevel="2" collapsed="false">
      <c r="A1208" s="5" t="s">
        <v>1719</v>
      </c>
      <c r="B1208" s="6" t="n">
        <v>36990</v>
      </c>
      <c r="C1208" s="7" t="s">
        <v>1663</v>
      </c>
      <c r="D1208" s="7" t="s">
        <v>1588</v>
      </c>
      <c r="E1208" s="7" t="s">
        <v>20</v>
      </c>
      <c r="F1208" s="16" t="s">
        <v>1621</v>
      </c>
      <c r="G1208" s="8" t="n">
        <v>4970</v>
      </c>
    </row>
    <row r="1209" customFormat="false" ht="12.75" hidden="false" customHeight="false" outlineLevel="2" collapsed="false">
      <c r="A1209" s="5" t="s">
        <v>1642</v>
      </c>
      <c r="B1209" s="6" t="n">
        <v>36990</v>
      </c>
      <c r="C1209" s="7" t="s">
        <v>1630</v>
      </c>
      <c r="D1209" s="7" t="s">
        <v>1588</v>
      </c>
      <c r="E1209" s="7" t="s">
        <v>697</v>
      </c>
      <c r="F1209" s="16" t="s">
        <v>1631</v>
      </c>
      <c r="G1209" s="8" t="n">
        <v>0</v>
      </c>
    </row>
    <row r="1210" customFormat="false" ht="12.75" hidden="false" customHeight="false" outlineLevel="2" collapsed="false">
      <c r="A1210" s="5" t="s">
        <v>2036</v>
      </c>
      <c r="B1210" s="6" t="n">
        <v>36991</v>
      </c>
      <c r="C1210" s="7" t="s">
        <v>2037</v>
      </c>
      <c r="D1210" s="7" t="s">
        <v>1588</v>
      </c>
      <c r="E1210" s="7" t="s">
        <v>1152</v>
      </c>
      <c r="F1210" s="16" t="s">
        <v>1098</v>
      </c>
      <c r="G1210" s="8" t="n">
        <v>33000</v>
      </c>
    </row>
    <row r="1211" customFormat="false" ht="12.75" hidden="false" customHeight="false" outlineLevel="2" collapsed="false">
      <c r="A1211" s="5" t="s">
        <v>1638</v>
      </c>
      <c r="B1211" s="6" t="n">
        <v>36991</v>
      </c>
      <c r="C1211" s="7" t="s">
        <v>1639</v>
      </c>
      <c r="D1211" s="7" t="s">
        <v>1588</v>
      </c>
      <c r="E1211" s="7" t="s">
        <v>1640</v>
      </c>
      <c r="F1211" s="16" t="s">
        <v>1016</v>
      </c>
      <c r="G1211" s="8" t="n">
        <v>1200</v>
      </c>
    </row>
    <row r="1212" customFormat="false" ht="12.75" hidden="false" customHeight="false" outlineLevel="2" collapsed="false">
      <c r="A1212" s="5" t="s">
        <v>1727</v>
      </c>
      <c r="B1212" s="6" t="n">
        <v>36991</v>
      </c>
      <c r="C1212" s="7" t="s">
        <v>1728</v>
      </c>
      <c r="D1212" s="7" t="s">
        <v>1588</v>
      </c>
      <c r="E1212" s="7" t="s">
        <v>20</v>
      </c>
      <c r="F1212" s="16" t="s">
        <v>1016</v>
      </c>
      <c r="G1212" s="8" t="n">
        <v>48000</v>
      </c>
    </row>
    <row r="1213" customFormat="false" ht="12.75" hidden="false" customHeight="false" outlineLevel="2" collapsed="false">
      <c r="A1213" s="5" t="s">
        <v>1726</v>
      </c>
      <c r="B1213" s="6" t="n">
        <v>36991</v>
      </c>
      <c r="C1213" s="7" t="s">
        <v>774</v>
      </c>
      <c r="D1213" s="7" t="s">
        <v>1588</v>
      </c>
      <c r="E1213" s="7" t="s">
        <v>20</v>
      </c>
      <c r="F1213" s="16" t="s">
        <v>1671</v>
      </c>
      <c r="G1213" s="8" t="n">
        <v>2000</v>
      </c>
    </row>
    <row r="1214" customFormat="false" ht="12.75" hidden="false" customHeight="false" outlineLevel="2" collapsed="false">
      <c r="A1214" s="5" t="s">
        <v>1721</v>
      </c>
      <c r="B1214" s="6" t="n">
        <v>36991</v>
      </c>
      <c r="C1214" s="7" t="s">
        <v>774</v>
      </c>
      <c r="D1214" s="7" t="s">
        <v>1588</v>
      </c>
      <c r="E1214" s="7" t="s">
        <v>20</v>
      </c>
      <c r="F1214" s="16" t="s">
        <v>1671</v>
      </c>
      <c r="G1214" s="8" t="n">
        <v>4200</v>
      </c>
    </row>
    <row r="1215" customFormat="false" ht="12.75" hidden="false" customHeight="false" outlineLevel="2" collapsed="false">
      <c r="A1215" s="5" t="s">
        <v>1720</v>
      </c>
      <c r="B1215" s="6" t="n">
        <v>36991</v>
      </c>
      <c r="C1215" s="7" t="s">
        <v>1677</v>
      </c>
      <c r="D1215" s="7" t="s">
        <v>1588</v>
      </c>
      <c r="E1215" s="7" t="s">
        <v>20</v>
      </c>
      <c r="F1215" s="16" t="s">
        <v>1280</v>
      </c>
      <c r="G1215" s="8" t="n">
        <v>750</v>
      </c>
    </row>
    <row r="1216" customFormat="false" ht="12.75" hidden="false" customHeight="false" outlineLevel="2" collapsed="false">
      <c r="A1216" s="5" t="s">
        <v>1722</v>
      </c>
      <c r="B1216" s="6" t="n">
        <v>36991</v>
      </c>
      <c r="C1216" s="7" t="s">
        <v>1723</v>
      </c>
      <c r="D1216" s="7" t="s">
        <v>1588</v>
      </c>
      <c r="E1216" s="7" t="s">
        <v>20</v>
      </c>
      <c r="F1216" s="16" t="s">
        <v>1280</v>
      </c>
      <c r="G1216" s="8" t="n">
        <v>300</v>
      </c>
    </row>
    <row r="1217" customFormat="false" ht="12.75" hidden="false" customHeight="false" outlineLevel="2" collapsed="false">
      <c r="A1217" s="5" t="s">
        <v>1724</v>
      </c>
      <c r="B1217" s="6" t="n">
        <v>36991</v>
      </c>
      <c r="C1217" s="7" t="s">
        <v>1706</v>
      </c>
      <c r="D1217" s="7" t="s">
        <v>1588</v>
      </c>
      <c r="E1217" s="7" t="s">
        <v>20</v>
      </c>
      <c r="F1217" s="16" t="s">
        <v>1280</v>
      </c>
      <c r="G1217" s="8" t="n">
        <v>125</v>
      </c>
    </row>
    <row r="1218" customFormat="false" ht="12.75" hidden="false" customHeight="false" outlineLevel="2" collapsed="false">
      <c r="A1218" s="5" t="s">
        <v>1725</v>
      </c>
      <c r="B1218" s="6" t="n">
        <v>36991</v>
      </c>
      <c r="C1218" s="7" t="s">
        <v>1706</v>
      </c>
      <c r="D1218" s="7" t="s">
        <v>1588</v>
      </c>
      <c r="E1218" s="7" t="s">
        <v>20</v>
      </c>
      <c r="F1218" s="16" t="s">
        <v>1280</v>
      </c>
      <c r="G1218" s="8" t="n">
        <v>250</v>
      </c>
    </row>
    <row r="1219" customFormat="false" ht="12.75" hidden="false" customHeight="false" outlineLevel="2" collapsed="false">
      <c r="A1219" s="5" t="s">
        <v>1652</v>
      </c>
      <c r="B1219" s="6" t="n">
        <v>36992</v>
      </c>
      <c r="C1219" s="7" t="s">
        <v>1157</v>
      </c>
      <c r="D1219" s="7" t="s">
        <v>1588</v>
      </c>
      <c r="E1219" s="7" t="s">
        <v>1110</v>
      </c>
      <c r="F1219" s="16" t="s">
        <v>1098</v>
      </c>
      <c r="G1219" s="8" t="n">
        <v>237.5</v>
      </c>
    </row>
    <row r="1220" customFormat="false" ht="12.75" hidden="false" customHeight="false" outlineLevel="2" collapsed="false">
      <c r="A1220" s="5" t="s">
        <v>1736</v>
      </c>
      <c r="B1220" s="6" t="n">
        <v>36992</v>
      </c>
      <c r="C1220" s="7" t="s">
        <v>774</v>
      </c>
      <c r="D1220" s="7" t="s">
        <v>1588</v>
      </c>
      <c r="E1220" s="7" t="s">
        <v>20</v>
      </c>
      <c r="F1220" s="16" t="s">
        <v>1671</v>
      </c>
      <c r="G1220" s="8" t="n">
        <v>30800</v>
      </c>
    </row>
    <row r="1221" customFormat="false" ht="12.75" hidden="false" customHeight="false" outlineLevel="2" collapsed="false">
      <c r="A1221" s="5" t="s">
        <v>1729</v>
      </c>
      <c r="B1221" s="6" t="n">
        <v>36992</v>
      </c>
      <c r="C1221" s="7" t="s">
        <v>774</v>
      </c>
      <c r="D1221" s="7" t="s">
        <v>1588</v>
      </c>
      <c r="E1221" s="7" t="s">
        <v>20</v>
      </c>
      <c r="F1221" s="16" t="s">
        <v>1671</v>
      </c>
      <c r="G1221" s="8" t="n">
        <v>0</v>
      </c>
    </row>
    <row r="1222" customFormat="false" ht="12.75" hidden="false" customHeight="false" outlineLevel="2" collapsed="false">
      <c r="A1222" s="5" t="s">
        <v>1730</v>
      </c>
      <c r="B1222" s="6" t="n">
        <v>36992</v>
      </c>
      <c r="C1222" s="7" t="s">
        <v>774</v>
      </c>
      <c r="D1222" s="7" t="s">
        <v>1588</v>
      </c>
      <c r="E1222" s="7" t="s">
        <v>20</v>
      </c>
      <c r="F1222" s="16" t="s">
        <v>1671</v>
      </c>
      <c r="G1222" s="8" t="n">
        <v>461</v>
      </c>
    </row>
    <row r="1223" customFormat="false" ht="12.75" hidden="false" customHeight="false" outlineLevel="2" collapsed="false">
      <c r="A1223" s="5" t="s">
        <v>1731</v>
      </c>
      <c r="B1223" s="6" t="n">
        <v>36992</v>
      </c>
      <c r="C1223" s="7" t="s">
        <v>1413</v>
      </c>
      <c r="D1223" s="7" t="s">
        <v>1588</v>
      </c>
      <c r="E1223" s="7" t="s">
        <v>20</v>
      </c>
      <c r="F1223" s="16" t="s">
        <v>775</v>
      </c>
      <c r="G1223" s="8" t="n">
        <v>10180</v>
      </c>
    </row>
    <row r="1224" customFormat="false" ht="12.75" hidden="false" customHeight="false" outlineLevel="2" collapsed="false">
      <c r="A1224" s="5" t="s">
        <v>1732</v>
      </c>
      <c r="B1224" s="6" t="n">
        <v>36992</v>
      </c>
      <c r="C1224" s="7" t="s">
        <v>1733</v>
      </c>
      <c r="D1224" s="7" t="s">
        <v>1588</v>
      </c>
      <c r="E1224" s="7" t="s">
        <v>20</v>
      </c>
      <c r="F1224" s="16" t="s">
        <v>1098</v>
      </c>
      <c r="G1224" s="8" t="n">
        <v>4686</v>
      </c>
    </row>
    <row r="1225" customFormat="false" ht="12.75" hidden="false" customHeight="false" outlineLevel="2" collapsed="false">
      <c r="A1225" s="5" t="s">
        <v>1734</v>
      </c>
      <c r="B1225" s="6" t="n">
        <v>36992</v>
      </c>
      <c r="C1225" s="7" t="s">
        <v>1733</v>
      </c>
      <c r="D1225" s="7" t="s">
        <v>1588</v>
      </c>
      <c r="E1225" s="7" t="s">
        <v>20</v>
      </c>
      <c r="F1225" s="16" t="s">
        <v>1098</v>
      </c>
      <c r="G1225" s="8" t="n">
        <v>3095</v>
      </c>
    </row>
    <row r="1226" customFormat="false" ht="12.75" hidden="false" customHeight="false" outlineLevel="2" collapsed="false">
      <c r="A1226" s="5" t="s">
        <v>1735</v>
      </c>
      <c r="B1226" s="6" t="n">
        <v>36992</v>
      </c>
      <c r="C1226" s="7" t="s">
        <v>1157</v>
      </c>
      <c r="D1226" s="7" t="s">
        <v>1588</v>
      </c>
      <c r="E1226" s="7" t="s">
        <v>20</v>
      </c>
      <c r="F1226" s="16" t="s">
        <v>1098</v>
      </c>
      <c r="G1226" s="8" t="n">
        <v>1475</v>
      </c>
    </row>
    <row r="1227" customFormat="false" ht="12.75" hidden="false" customHeight="false" outlineLevel="2" collapsed="false">
      <c r="A1227" s="5" t="s">
        <v>1738</v>
      </c>
      <c r="B1227" s="6" t="n">
        <v>36992</v>
      </c>
      <c r="C1227" s="7" t="s">
        <v>774</v>
      </c>
      <c r="D1227" s="7" t="s">
        <v>1588</v>
      </c>
      <c r="E1227" s="7" t="s">
        <v>20</v>
      </c>
      <c r="F1227" s="16" t="s">
        <v>1671</v>
      </c>
      <c r="G1227" s="8" t="n">
        <v>0</v>
      </c>
    </row>
    <row r="1228" customFormat="false" ht="12.75" hidden="false" customHeight="false" outlineLevel="2" collapsed="false">
      <c r="A1228" s="5" t="s">
        <v>1737</v>
      </c>
      <c r="B1228" s="6" t="n">
        <v>36992</v>
      </c>
      <c r="C1228" s="7" t="s">
        <v>774</v>
      </c>
      <c r="D1228" s="7" t="s">
        <v>1588</v>
      </c>
      <c r="E1228" s="7" t="s">
        <v>20</v>
      </c>
      <c r="F1228" s="16" t="s">
        <v>1671</v>
      </c>
      <c r="G1228" s="8" t="n">
        <v>52800</v>
      </c>
    </row>
    <row r="1229" customFormat="false" ht="12.75" hidden="false" customHeight="false" outlineLevel="2" collapsed="false">
      <c r="A1229" s="5" t="s">
        <v>1747</v>
      </c>
      <c r="B1229" s="6" t="n">
        <v>36993</v>
      </c>
      <c r="C1229" s="7" t="s">
        <v>774</v>
      </c>
      <c r="D1229" s="7" t="s">
        <v>1588</v>
      </c>
      <c r="E1229" s="7" t="s">
        <v>20</v>
      </c>
      <c r="F1229" s="16" t="s">
        <v>1671</v>
      </c>
      <c r="G1229" s="8" t="n">
        <v>700</v>
      </c>
    </row>
    <row r="1230" customFormat="false" ht="12.75" hidden="false" customHeight="false" outlineLevel="2" collapsed="false">
      <c r="A1230" s="5" t="s">
        <v>1739</v>
      </c>
      <c r="B1230" s="6" t="n">
        <v>36993</v>
      </c>
      <c r="C1230" s="7" t="s">
        <v>774</v>
      </c>
      <c r="D1230" s="7" t="s">
        <v>1588</v>
      </c>
      <c r="E1230" s="7" t="s">
        <v>20</v>
      </c>
      <c r="F1230" s="16" t="s">
        <v>1671</v>
      </c>
      <c r="G1230" s="8" t="n">
        <v>0</v>
      </c>
    </row>
    <row r="1231" customFormat="false" ht="12.75" hidden="false" customHeight="false" outlineLevel="2" collapsed="false">
      <c r="A1231" s="5" t="s">
        <v>1740</v>
      </c>
      <c r="B1231" s="6" t="n">
        <v>36993</v>
      </c>
      <c r="C1231" s="7" t="s">
        <v>1716</v>
      </c>
      <c r="D1231" s="7" t="s">
        <v>1588</v>
      </c>
      <c r="E1231" s="7" t="s">
        <v>20</v>
      </c>
      <c r="F1231" s="16" t="s">
        <v>1241</v>
      </c>
      <c r="G1231" s="8" t="n">
        <v>2400</v>
      </c>
    </row>
    <row r="1232" customFormat="false" ht="12.75" hidden="false" customHeight="false" outlineLevel="2" collapsed="false">
      <c r="A1232" s="5" t="s">
        <v>1745</v>
      </c>
      <c r="B1232" s="6" t="n">
        <v>36993</v>
      </c>
      <c r="C1232" s="7" t="s">
        <v>774</v>
      </c>
      <c r="D1232" s="7" t="s">
        <v>1588</v>
      </c>
      <c r="E1232" s="7" t="s">
        <v>20</v>
      </c>
      <c r="F1232" s="16" t="s">
        <v>775</v>
      </c>
      <c r="G1232" s="8" t="n">
        <v>10000</v>
      </c>
    </row>
    <row r="1233" customFormat="false" ht="12.75" hidden="false" customHeight="false" outlineLevel="2" collapsed="false">
      <c r="A1233" s="5" t="s">
        <v>1741</v>
      </c>
      <c r="B1233" s="6" t="n">
        <v>36993</v>
      </c>
      <c r="C1233" s="7" t="s">
        <v>1677</v>
      </c>
      <c r="D1233" s="7" t="s">
        <v>1588</v>
      </c>
      <c r="E1233" s="7" t="s">
        <v>20</v>
      </c>
      <c r="F1233" s="16" t="s">
        <v>1280</v>
      </c>
      <c r="G1233" s="8" t="n">
        <v>600</v>
      </c>
    </row>
    <row r="1234" customFormat="false" ht="12.75" hidden="false" customHeight="false" outlineLevel="2" collapsed="false">
      <c r="A1234" s="5" t="s">
        <v>1746</v>
      </c>
      <c r="B1234" s="6" t="n">
        <v>36993</v>
      </c>
      <c r="C1234" s="7" t="s">
        <v>774</v>
      </c>
      <c r="D1234" s="7" t="s">
        <v>1588</v>
      </c>
      <c r="E1234" s="7" t="s">
        <v>20</v>
      </c>
      <c r="F1234" s="16" t="s">
        <v>1671</v>
      </c>
      <c r="G1234" s="8" t="n">
        <v>9600</v>
      </c>
    </row>
    <row r="1235" customFormat="false" ht="12.75" hidden="false" customHeight="false" outlineLevel="2" collapsed="false">
      <c r="A1235" s="5" t="s">
        <v>1748</v>
      </c>
      <c r="B1235" s="6" t="n">
        <v>36993</v>
      </c>
      <c r="C1235" s="7" t="s">
        <v>243</v>
      </c>
      <c r="D1235" s="7" t="s">
        <v>1588</v>
      </c>
      <c r="E1235" s="7" t="s">
        <v>20</v>
      </c>
      <c r="F1235" s="16" t="s">
        <v>1280</v>
      </c>
      <c r="G1235" s="8" t="n">
        <v>0</v>
      </c>
    </row>
    <row r="1236" customFormat="false" ht="12.75" hidden="false" customHeight="false" outlineLevel="2" collapsed="false">
      <c r="A1236" s="5" t="s">
        <v>1744</v>
      </c>
      <c r="B1236" s="6" t="n">
        <v>36993</v>
      </c>
      <c r="C1236" s="7" t="s">
        <v>1413</v>
      </c>
      <c r="D1236" s="7" t="s">
        <v>1588</v>
      </c>
      <c r="E1236" s="7" t="s">
        <v>20</v>
      </c>
      <c r="F1236" s="16" t="s">
        <v>775</v>
      </c>
      <c r="G1236" s="8" t="n">
        <v>2938</v>
      </c>
    </row>
    <row r="1237" customFormat="false" ht="12.75" hidden="false" customHeight="false" outlineLevel="2" collapsed="false">
      <c r="A1237" s="5" t="s">
        <v>1742</v>
      </c>
      <c r="B1237" s="6" t="n">
        <v>36993</v>
      </c>
      <c r="C1237" s="7" t="s">
        <v>1743</v>
      </c>
      <c r="D1237" s="7" t="s">
        <v>1588</v>
      </c>
      <c r="E1237" s="7" t="s">
        <v>20</v>
      </c>
      <c r="F1237" s="16" t="s">
        <v>1016</v>
      </c>
      <c r="G1237" s="8" t="n">
        <v>17212</v>
      </c>
    </row>
    <row r="1238" customFormat="false" ht="12.75" hidden="false" customHeight="false" outlineLevel="2" collapsed="false">
      <c r="A1238" s="5" t="s">
        <v>1612</v>
      </c>
      <c r="B1238" s="6" t="n">
        <v>37018</v>
      </c>
      <c r="C1238" s="7" t="s">
        <v>2087</v>
      </c>
      <c r="D1238" s="7" t="s">
        <v>1588</v>
      </c>
      <c r="E1238" s="7" t="s">
        <v>26</v>
      </c>
      <c r="F1238" s="5" t="s">
        <v>1098</v>
      </c>
      <c r="G1238" s="8" t="n">
        <v>535</v>
      </c>
    </row>
    <row r="1239" customFormat="false" ht="12.75" hidden="false" customHeight="false" outlineLevel="2" collapsed="false">
      <c r="A1239" s="5" t="s">
        <v>1612</v>
      </c>
      <c r="B1239" s="6" t="n">
        <v>37041</v>
      </c>
      <c r="C1239" s="7" t="s">
        <v>2087</v>
      </c>
      <c r="D1239" s="7" t="s">
        <v>1588</v>
      </c>
      <c r="E1239" s="7" t="s">
        <v>26</v>
      </c>
      <c r="F1239" s="5" t="s">
        <v>1098</v>
      </c>
      <c r="G1239" s="8" t="n">
        <v>0</v>
      </c>
    </row>
    <row r="1240" customFormat="false" ht="12.75" hidden="false" customHeight="false" outlineLevel="2" collapsed="false">
      <c r="A1240" s="5" t="s">
        <v>1612</v>
      </c>
      <c r="B1240" s="6" t="n">
        <v>37006</v>
      </c>
      <c r="C1240" s="7" t="s">
        <v>1613</v>
      </c>
      <c r="D1240" s="7" t="s">
        <v>1588</v>
      </c>
      <c r="E1240" s="7" t="s">
        <v>1069</v>
      </c>
      <c r="F1240" s="16" t="s">
        <v>1124</v>
      </c>
      <c r="G1240" s="8" t="n">
        <v>2470</v>
      </c>
    </row>
    <row r="1241" customFormat="false" ht="12.75" hidden="false" customHeight="false" outlineLevel="2" collapsed="false">
      <c r="A1241" s="5" t="s">
        <v>2086</v>
      </c>
      <c r="B1241" s="6" t="n">
        <v>37013</v>
      </c>
      <c r="C1241" s="7" t="s">
        <v>2087</v>
      </c>
      <c r="D1241" s="7" t="s">
        <v>1588</v>
      </c>
      <c r="E1241" s="7" t="s">
        <v>26</v>
      </c>
      <c r="F1241" s="5" t="s">
        <v>1098</v>
      </c>
      <c r="G1241" s="8" t="n">
        <v>105</v>
      </c>
    </row>
    <row r="1242" customFormat="false" ht="12.75" hidden="false" customHeight="false" outlineLevel="2" collapsed="false">
      <c r="A1242" s="5" t="s">
        <v>2134</v>
      </c>
      <c r="B1242" s="6" t="n">
        <v>37018</v>
      </c>
      <c r="C1242" s="7" t="s">
        <v>2087</v>
      </c>
      <c r="D1242" s="7" t="s">
        <v>1588</v>
      </c>
      <c r="E1242" s="7" t="s">
        <v>26</v>
      </c>
      <c r="F1242" s="5" t="s">
        <v>1098</v>
      </c>
      <c r="G1242" s="8" t="n">
        <v>90</v>
      </c>
    </row>
    <row r="1243" customFormat="false" ht="12.75" hidden="false" customHeight="false" outlineLevel="2" collapsed="false">
      <c r="A1243" s="5" t="s">
        <v>2136</v>
      </c>
      <c r="B1243" s="6" t="n">
        <v>37018</v>
      </c>
      <c r="C1243" s="7" t="s">
        <v>2087</v>
      </c>
      <c r="D1243" s="7" t="s">
        <v>1588</v>
      </c>
      <c r="E1243" s="7" t="s">
        <v>26</v>
      </c>
      <c r="F1243" s="5" t="s">
        <v>1098</v>
      </c>
      <c r="G1243" s="8" t="n">
        <v>110</v>
      </c>
    </row>
    <row r="1244" customFormat="false" ht="12.75" hidden="false" customHeight="false" outlineLevel="2" collapsed="false">
      <c r="A1244" s="5" t="s">
        <v>1761</v>
      </c>
      <c r="B1244" s="6" t="n">
        <v>36997</v>
      </c>
      <c r="C1244" s="7" t="s">
        <v>1762</v>
      </c>
      <c r="D1244" s="7" t="s">
        <v>1588</v>
      </c>
      <c r="E1244" s="7" t="s">
        <v>20</v>
      </c>
      <c r="F1244" s="16" t="s">
        <v>1280</v>
      </c>
      <c r="G1244" s="8" t="n">
        <v>1830</v>
      </c>
    </row>
    <row r="1245" customFormat="false" ht="12.75" hidden="false" customHeight="false" outlineLevel="2" collapsed="false">
      <c r="A1245" s="5" t="s">
        <v>1753</v>
      </c>
      <c r="B1245" s="6" t="n">
        <v>36997</v>
      </c>
      <c r="C1245" s="7" t="s">
        <v>1706</v>
      </c>
      <c r="D1245" s="7" t="s">
        <v>1588</v>
      </c>
      <c r="E1245" s="7" t="s">
        <v>20</v>
      </c>
      <c r="F1245" s="16" t="s">
        <v>1280</v>
      </c>
      <c r="G1245" s="8" t="n">
        <v>300</v>
      </c>
    </row>
    <row r="1246" customFormat="false" ht="12.75" hidden="false" customHeight="false" outlineLevel="2" collapsed="false">
      <c r="A1246" s="5" t="s">
        <v>1765</v>
      </c>
      <c r="B1246" s="6" t="n">
        <v>36997</v>
      </c>
      <c r="C1246" s="7" t="s">
        <v>1413</v>
      </c>
      <c r="D1246" s="7" t="s">
        <v>1588</v>
      </c>
      <c r="E1246" s="7" t="s">
        <v>20</v>
      </c>
      <c r="F1246" s="16" t="s">
        <v>1016</v>
      </c>
      <c r="G1246" s="8" t="n">
        <v>0</v>
      </c>
    </row>
    <row r="1247" customFormat="false" ht="12.75" hidden="false" customHeight="false" outlineLevel="2" collapsed="false">
      <c r="A1247" s="5" t="s">
        <v>1751</v>
      </c>
      <c r="B1247" s="6" t="n">
        <v>36997</v>
      </c>
      <c r="C1247" s="7" t="s">
        <v>1752</v>
      </c>
      <c r="D1247" s="7" t="s">
        <v>1588</v>
      </c>
      <c r="E1247" s="7" t="s">
        <v>20</v>
      </c>
      <c r="F1247" s="16" t="s">
        <v>1280</v>
      </c>
      <c r="G1247" s="8" t="n">
        <v>125</v>
      </c>
    </row>
    <row r="1248" customFormat="false" ht="12.75" hidden="false" customHeight="false" outlineLevel="2" collapsed="false">
      <c r="A1248" s="5" t="s">
        <v>1754</v>
      </c>
      <c r="B1248" s="6" t="n">
        <v>36997</v>
      </c>
      <c r="C1248" s="7" t="s">
        <v>774</v>
      </c>
      <c r="D1248" s="7" t="s">
        <v>1588</v>
      </c>
      <c r="E1248" s="7" t="s">
        <v>20</v>
      </c>
      <c r="F1248" s="16" t="s">
        <v>1671</v>
      </c>
      <c r="G1248" s="8" t="n">
        <v>0</v>
      </c>
    </row>
    <row r="1249" customFormat="false" ht="12.75" hidden="false" customHeight="false" outlineLevel="2" collapsed="false">
      <c r="A1249" s="5" t="s">
        <v>1755</v>
      </c>
      <c r="B1249" s="6" t="n">
        <v>36997</v>
      </c>
      <c r="C1249" s="7" t="s">
        <v>1756</v>
      </c>
      <c r="D1249" s="7" t="s">
        <v>1588</v>
      </c>
      <c r="E1249" s="7" t="s">
        <v>20</v>
      </c>
      <c r="F1249" s="16" t="s">
        <v>1049</v>
      </c>
      <c r="G1249" s="8" t="n">
        <v>625</v>
      </c>
    </row>
    <row r="1250" customFormat="false" ht="12.75" hidden="false" customHeight="false" outlineLevel="2" collapsed="false">
      <c r="A1250" s="5" t="s">
        <v>1757</v>
      </c>
      <c r="B1250" s="6" t="n">
        <v>36997</v>
      </c>
      <c r="C1250" s="7" t="s">
        <v>774</v>
      </c>
      <c r="D1250" s="7" t="s">
        <v>1588</v>
      </c>
      <c r="E1250" s="7" t="s">
        <v>20</v>
      </c>
      <c r="F1250" s="16" t="s">
        <v>775</v>
      </c>
      <c r="G1250" s="8" t="n">
        <v>500</v>
      </c>
    </row>
    <row r="1251" customFormat="false" ht="12.75" hidden="false" customHeight="false" outlineLevel="2" collapsed="false">
      <c r="A1251" s="5" t="s">
        <v>1759</v>
      </c>
      <c r="B1251" s="6" t="n">
        <v>36997</v>
      </c>
      <c r="C1251" s="7" t="s">
        <v>1760</v>
      </c>
      <c r="D1251" s="7" t="s">
        <v>1588</v>
      </c>
      <c r="E1251" s="7" t="s">
        <v>20</v>
      </c>
      <c r="F1251" s="16" t="s">
        <v>1280</v>
      </c>
      <c r="G1251" s="8" t="n">
        <v>11040</v>
      </c>
    </row>
    <row r="1252" customFormat="false" ht="12.75" hidden="false" customHeight="false" outlineLevel="2" collapsed="false">
      <c r="A1252" s="5" t="s">
        <v>1763</v>
      </c>
      <c r="B1252" s="6" t="n">
        <v>36997</v>
      </c>
      <c r="C1252" s="7" t="s">
        <v>301</v>
      </c>
      <c r="D1252" s="7" t="s">
        <v>1588</v>
      </c>
      <c r="E1252" s="7" t="s">
        <v>20</v>
      </c>
      <c r="F1252" s="16" t="s">
        <v>1280</v>
      </c>
      <c r="G1252" s="8" t="n">
        <v>18250</v>
      </c>
    </row>
    <row r="1253" customFormat="false" ht="12.75" hidden="false" customHeight="false" outlineLevel="2" collapsed="false">
      <c r="A1253" s="5" t="s">
        <v>1758</v>
      </c>
      <c r="B1253" s="6" t="n">
        <v>36997</v>
      </c>
      <c r="C1253" s="7" t="s">
        <v>774</v>
      </c>
      <c r="D1253" s="7" t="s">
        <v>1588</v>
      </c>
      <c r="E1253" s="7" t="s">
        <v>20</v>
      </c>
      <c r="F1253" s="16" t="s">
        <v>1098</v>
      </c>
      <c r="G1253" s="8" t="n">
        <v>3350</v>
      </c>
    </row>
    <row r="1254" customFormat="false" ht="12.75" hidden="false" customHeight="false" outlineLevel="2" collapsed="false">
      <c r="A1254" s="5" t="s">
        <v>1764</v>
      </c>
      <c r="B1254" s="6" t="n">
        <v>36997</v>
      </c>
      <c r="C1254" s="7" t="s">
        <v>1663</v>
      </c>
      <c r="D1254" s="7" t="s">
        <v>1588</v>
      </c>
      <c r="E1254" s="7" t="s">
        <v>20</v>
      </c>
      <c r="F1254" s="16" t="s">
        <v>1621</v>
      </c>
      <c r="G1254" s="8" t="n">
        <v>6250</v>
      </c>
    </row>
    <row r="1255" customFormat="false" ht="12.75" hidden="false" customHeight="false" outlineLevel="2" collapsed="false">
      <c r="A1255" s="5" t="s">
        <v>1777</v>
      </c>
      <c r="B1255" s="6" t="n">
        <v>36998</v>
      </c>
      <c r="C1255" s="7" t="s">
        <v>1752</v>
      </c>
      <c r="D1255" s="7" t="s">
        <v>1588</v>
      </c>
      <c r="E1255" s="7" t="s">
        <v>20</v>
      </c>
      <c r="F1255" s="16" t="s">
        <v>1280</v>
      </c>
      <c r="G1255" s="8" t="n">
        <v>200</v>
      </c>
    </row>
    <row r="1256" customFormat="false" ht="12.75" hidden="false" customHeight="false" outlineLevel="2" collapsed="false">
      <c r="A1256" s="5" t="s">
        <v>1786</v>
      </c>
      <c r="B1256" s="6" t="n">
        <v>36998</v>
      </c>
      <c r="C1256" s="7" t="s">
        <v>1413</v>
      </c>
      <c r="D1256" s="7" t="s">
        <v>1588</v>
      </c>
      <c r="E1256" s="7" t="s">
        <v>20</v>
      </c>
      <c r="F1256" s="16" t="s">
        <v>775</v>
      </c>
      <c r="G1256" s="8" t="n">
        <v>11430</v>
      </c>
    </row>
    <row r="1257" customFormat="false" ht="12.75" hidden="false" customHeight="false" outlineLevel="2" collapsed="false">
      <c r="A1257" s="5" t="s">
        <v>1614</v>
      </c>
      <c r="B1257" s="6" t="n">
        <v>36998</v>
      </c>
      <c r="C1257" s="7" t="s">
        <v>1615</v>
      </c>
      <c r="D1257" s="7" t="s">
        <v>1588</v>
      </c>
      <c r="E1257" s="7" t="s">
        <v>1616</v>
      </c>
      <c r="F1257" s="16" t="s">
        <v>1280</v>
      </c>
      <c r="G1257" s="8" t="n">
        <v>4545</v>
      </c>
    </row>
    <row r="1258" customFormat="false" ht="12.75" hidden="false" customHeight="false" outlineLevel="2" collapsed="false">
      <c r="A1258" s="5" t="s">
        <v>1774</v>
      </c>
      <c r="B1258" s="6" t="n">
        <v>36998</v>
      </c>
      <c r="C1258" s="7" t="s">
        <v>774</v>
      </c>
      <c r="D1258" s="7" t="s">
        <v>1588</v>
      </c>
      <c r="E1258" s="7" t="s">
        <v>20</v>
      </c>
      <c r="F1258" s="16" t="s">
        <v>1671</v>
      </c>
      <c r="G1258" s="8" t="n">
        <v>0</v>
      </c>
    </row>
    <row r="1259" customFormat="false" ht="12.75" hidden="false" customHeight="false" outlineLevel="2" collapsed="false">
      <c r="A1259" s="5" t="s">
        <v>1773</v>
      </c>
      <c r="B1259" s="6" t="n">
        <v>36998</v>
      </c>
      <c r="C1259" s="7" t="s">
        <v>774</v>
      </c>
      <c r="D1259" s="7" t="s">
        <v>1588</v>
      </c>
      <c r="E1259" s="7" t="s">
        <v>20</v>
      </c>
      <c r="F1259" s="16" t="s">
        <v>775</v>
      </c>
      <c r="G1259" s="8" t="n">
        <v>0</v>
      </c>
    </row>
    <row r="1260" customFormat="false" ht="12.75" hidden="false" customHeight="false" outlineLevel="2" collapsed="false">
      <c r="A1260" s="5" t="s">
        <v>1775</v>
      </c>
      <c r="B1260" s="6" t="n">
        <v>36998</v>
      </c>
      <c r="C1260" s="7" t="s">
        <v>1157</v>
      </c>
      <c r="D1260" s="7" t="s">
        <v>1588</v>
      </c>
      <c r="E1260" s="7" t="s">
        <v>20</v>
      </c>
      <c r="F1260" s="16" t="s">
        <v>1098</v>
      </c>
      <c r="G1260" s="8" t="n">
        <v>3230</v>
      </c>
    </row>
    <row r="1261" customFormat="false" ht="12.75" hidden="false" customHeight="false" outlineLevel="2" collapsed="false">
      <c r="A1261" s="5" t="s">
        <v>1776</v>
      </c>
      <c r="B1261" s="6" t="n">
        <v>36998</v>
      </c>
      <c r="C1261" s="7" t="s">
        <v>1723</v>
      </c>
      <c r="D1261" s="7" t="s">
        <v>1588</v>
      </c>
      <c r="E1261" s="7" t="s">
        <v>20</v>
      </c>
      <c r="F1261" s="16" t="s">
        <v>1280</v>
      </c>
      <c r="G1261" s="8" t="n">
        <v>5355</v>
      </c>
    </row>
    <row r="1262" customFormat="false" ht="12.75" hidden="false" customHeight="false" outlineLevel="2" collapsed="false">
      <c r="A1262" s="5" t="s">
        <v>1781</v>
      </c>
      <c r="B1262" s="6" t="n">
        <v>36998</v>
      </c>
      <c r="C1262" s="7" t="s">
        <v>1782</v>
      </c>
      <c r="D1262" s="7" t="s">
        <v>1588</v>
      </c>
      <c r="E1262" s="7" t="s">
        <v>20</v>
      </c>
      <c r="F1262" s="16" t="s">
        <v>1280</v>
      </c>
      <c r="G1262" s="8" t="n">
        <v>3850</v>
      </c>
    </row>
    <row r="1263" customFormat="false" ht="12.75" hidden="false" customHeight="false" outlineLevel="2" collapsed="false">
      <c r="A1263" s="5" t="s">
        <v>1778</v>
      </c>
      <c r="B1263" s="6" t="n">
        <v>36998</v>
      </c>
      <c r="C1263" s="7" t="s">
        <v>1677</v>
      </c>
      <c r="D1263" s="7" t="s">
        <v>1588</v>
      </c>
      <c r="E1263" s="7" t="s">
        <v>20</v>
      </c>
      <c r="F1263" s="16" t="s">
        <v>1280</v>
      </c>
      <c r="G1263" s="8" t="n">
        <v>0</v>
      </c>
    </row>
    <row r="1264" customFormat="false" ht="12.75" hidden="false" customHeight="false" outlineLevel="2" collapsed="false">
      <c r="A1264" s="5" t="s">
        <v>1779</v>
      </c>
      <c r="B1264" s="6" t="n">
        <v>36998</v>
      </c>
      <c r="C1264" s="7" t="s">
        <v>774</v>
      </c>
      <c r="D1264" s="7" t="s">
        <v>1588</v>
      </c>
      <c r="E1264" s="7" t="s">
        <v>20</v>
      </c>
      <c r="F1264" s="16" t="s">
        <v>1671</v>
      </c>
      <c r="G1264" s="8" t="n">
        <v>0</v>
      </c>
    </row>
    <row r="1265" customFormat="false" ht="12.75" hidden="false" customHeight="false" outlineLevel="2" collapsed="false">
      <c r="A1265" s="5" t="s">
        <v>1780</v>
      </c>
      <c r="B1265" s="6" t="n">
        <v>36998</v>
      </c>
      <c r="C1265" s="7" t="s">
        <v>1733</v>
      </c>
      <c r="D1265" s="7" t="s">
        <v>1588</v>
      </c>
      <c r="E1265" s="7" t="s">
        <v>20</v>
      </c>
      <c r="F1265" s="16" t="s">
        <v>1098</v>
      </c>
      <c r="G1265" s="8" t="n">
        <v>95</v>
      </c>
    </row>
    <row r="1266" customFormat="false" ht="12.75" hidden="false" customHeight="false" outlineLevel="2" collapsed="false">
      <c r="A1266" s="5" t="s">
        <v>1783</v>
      </c>
      <c r="B1266" s="6" t="n">
        <v>36998</v>
      </c>
      <c r="C1266" s="7" t="s">
        <v>1413</v>
      </c>
      <c r="D1266" s="7" t="s">
        <v>1588</v>
      </c>
      <c r="E1266" s="7" t="s">
        <v>20</v>
      </c>
      <c r="F1266" s="16" t="s">
        <v>775</v>
      </c>
      <c r="G1266" s="8" t="n">
        <v>12130</v>
      </c>
    </row>
    <row r="1267" customFormat="false" ht="12.75" hidden="false" customHeight="false" outlineLevel="2" collapsed="false">
      <c r="A1267" s="5" t="s">
        <v>1784</v>
      </c>
      <c r="B1267" s="6" t="n">
        <v>36998</v>
      </c>
      <c r="C1267" s="7" t="s">
        <v>774</v>
      </c>
      <c r="D1267" s="7" t="s">
        <v>1588</v>
      </c>
      <c r="E1267" s="7" t="s">
        <v>20</v>
      </c>
      <c r="F1267" s="16" t="s">
        <v>1016</v>
      </c>
      <c r="G1267" s="8" t="n">
        <v>0</v>
      </c>
    </row>
    <row r="1268" customFormat="false" ht="12.75" hidden="false" customHeight="false" outlineLevel="2" collapsed="false">
      <c r="A1268" s="5" t="s">
        <v>1784</v>
      </c>
      <c r="B1268" s="6" t="n">
        <v>36998</v>
      </c>
      <c r="C1268" s="7" t="s">
        <v>1413</v>
      </c>
      <c r="D1268" s="7" t="s">
        <v>1588</v>
      </c>
      <c r="E1268" s="7" t="s">
        <v>20</v>
      </c>
      <c r="F1268" s="16" t="s">
        <v>1016</v>
      </c>
      <c r="G1268" s="8" t="n">
        <v>0</v>
      </c>
    </row>
    <row r="1269" customFormat="false" ht="12.75" hidden="false" customHeight="false" outlineLevel="2" collapsed="false">
      <c r="A1269" s="5" t="s">
        <v>1785</v>
      </c>
      <c r="B1269" s="6" t="n">
        <v>36998</v>
      </c>
      <c r="C1269" s="7" t="s">
        <v>774</v>
      </c>
      <c r="D1269" s="7" t="s">
        <v>1588</v>
      </c>
      <c r="E1269" s="7" t="s">
        <v>20</v>
      </c>
      <c r="F1269" s="16" t="s">
        <v>1671</v>
      </c>
      <c r="G1269" s="8" t="n">
        <v>0</v>
      </c>
    </row>
    <row r="1270" customFormat="false" ht="12.75" hidden="false" customHeight="false" outlineLevel="2" collapsed="false">
      <c r="A1270" s="5" t="s">
        <v>1787</v>
      </c>
      <c r="B1270" s="6" t="n">
        <v>36998</v>
      </c>
      <c r="C1270" s="7" t="s">
        <v>1733</v>
      </c>
      <c r="D1270" s="7" t="s">
        <v>1588</v>
      </c>
      <c r="E1270" s="7" t="s">
        <v>20</v>
      </c>
      <c r="F1270" s="16" t="s">
        <v>1098</v>
      </c>
      <c r="G1270" s="8" t="n">
        <v>0</v>
      </c>
    </row>
    <row r="1271" customFormat="false" ht="12.75" hidden="false" customHeight="false" outlineLevel="2" collapsed="false">
      <c r="A1271" s="5" t="s">
        <v>1772</v>
      </c>
      <c r="B1271" s="6" t="n">
        <v>36998</v>
      </c>
      <c r="C1271" s="7" t="s">
        <v>1690</v>
      </c>
      <c r="D1271" s="7" t="s">
        <v>1588</v>
      </c>
      <c r="E1271" s="7" t="s">
        <v>20</v>
      </c>
      <c r="F1271" s="16" t="s">
        <v>1098</v>
      </c>
      <c r="G1271" s="8" t="n">
        <v>150</v>
      </c>
    </row>
    <row r="1272" customFormat="false" ht="12.75" hidden="false" customHeight="false" outlineLevel="2" collapsed="false">
      <c r="A1272" s="5" t="s">
        <v>1772</v>
      </c>
      <c r="B1272" s="6" t="n">
        <v>36998</v>
      </c>
      <c r="C1272" s="7" t="s">
        <v>1690</v>
      </c>
      <c r="D1272" s="7" t="s">
        <v>1588</v>
      </c>
      <c r="E1272" s="7" t="s">
        <v>20</v>
      </c>
      <c r="F1272" s="16" t="s">
        <v>1098</v>
      </c>
      <c r="G1272" s="8" t="n">
        <v>150</v>
      </c>
    </row>
    <row r="1273" customFormat="false" ht="12.75" hidden="false" customHeight="false" outlineLevel="2" collapsed="false">
      <c r="A1273" s="5" t="s">
        <v>1772</v>
      </c>
      <c r="B1273" s="6" t="n">
        <v>36998</v>
      </c>
      <c r="C1273" s="7" t="s">
        <v>1690</v>
      </c>
      <c r="D1273" s="7" t="s">
        <v>1588</v>
      </c>
      <c r="E1273" s="7" t="s">
        <v>20</v>
      </c>
      <c r="F1273" s="16" t="s">
        <v>1098</v>
      </c>
      <c r="G1273" s="8" t="n">
        <v>150</v>
      </c>
    </row>
    <row r="1274" customFormat="false" ht="12.75" hidden="false" customHeight="false" outlineLevel="2" collapsed="false">
      <c r="A1274" s="5" t="s">
        <v>1788</v>
      </c>
      <c r="B1274" s="6" t="n">
        <v>36998</v>
      </c>
      <c r="C1274" s="7" t="s">
        <v>243</v>
      </c>
      <c r="D1274" s="7" t="s">
        <v>1588</v>
      </c>
      <c r="E1274" s="7" t="s">
        <v>20</v>
      </c>
      <c r="F1274" s="16" t="s">
        <v>1631</v>
      </c>
      <c r="G1274" s="8" t="n">
        <v>1550</v>
      </c>
    </row>
    <row r="1275" customFormat="false" ht="12.75" hidden="false" customHeight="false" outlineLevel="2" collapsed="false">
      <c r="A1275" s="5" t="s">
        <v>1788</v>
      </c>
      <c r="B1275" s="6" t="n">
        <v>36999</v>
      </c>
      <c r="C1275" s="7" t="s">
        <v>243</v>
      </c>
      <c r="D1275" s="7" t="s">
        <v>1588</v>
      </c>
      <c r="E1275" s="7" t="s">
        <v>20</v>
      </c>
      <c r="F1275" s="16" t="s">
        <v>1631</v>
      </c>
      <c r="G1275" s="8" t="n">
        <v>0</v>
      </c>
    </row>
    <row r="1276" customFormat="false" ht="12.75" hidden="false" customHeight="false" outlineLevel="2" collapsed="false">
      <c r="A1276" s="5" t="s">
        <v>1586</v>
      </c>
      <c r="B1276" s="6" t="n">
        <v>36999</v>
      </c>
      <c r="C1276" s="7" t="s">
        <v>1587</v>
      </c>
      <c r="D1276" s="7" t="s">
        <v>1588</v>
      </c>
      <c r="E1276" s="7" t="s">
        <v>668</v>
      </c>
      <c r="F1276" s="16" t="s">
        <v>1280</v>
      </c>
      <c r="G1276" s="8" t="n">
        <v>1550</v>
      </c>
    </row>
    <row r="1277" customFormat="false" ht="12.75" hidden="false" customHeight="false" outlineLevel="2" collapsed="false">
      <c r="A1277" s="5" t="s">
        <v>1817</v>
      </c>
      <c r="B1277" s="6" t="n">
        <v>36999</v>
      </c>
      <c r="C1277" s="7" t="s">
        <v>774</v>
      </c>
      <c r="D1277" s="7" t="s">
        <v>1588</v>
      </c>
      <c r="E1277" s="7" t="s">
        <v>20</v>
      </c>
      <c r="F1277" s="16" t="s">
        <v>1671</v>
      </c>
      <c r="G1277" s="8" t="n">
        <v>6300</v>
      </c>
    </row>
    <row r="1278" customFormat="false" ht="12.75" hidden="false" customHeight="false" outlineLevel="2" collapsed="false">
      <c r="A1278" s="5" t="s">
        <v>1820</v>
      </c>
      <c r="B1278" s="6" t="n">
        <v>36999</v>
      </c>
      <c r="C1278" s="7" t="s">
        <v>774</v>
      </c>
      <c r="D1278" s="7" t="s">
        <v>1588</v>
      </c>
      <c r="E1278" s="7" t="s">
        <v>20</v>
      </c>
      <c r="F1278" s="16" t="s">
        <v>1671</v>
      </c>
      <c r="G1278" s="8" t="n">
        <v>0</v>
      </c>
    </row>
    <row r="1279" customFormat="false" ht="12.75" hidden="false" customHeight="false" outlineLevel="2" collapsed="false">
      <c r="A1279" s="5" t="s">
        <v>1798</v>
      </c>
      <c r="B1279" s="6" t="n">
        <v>36999</v>
      </c>
      <c r="C1279" s="7" t="s">
        <v>1157</v>
      </c>
      <c r="D1279" s="7" t="s">
        <v>1588</v>
      </c>
      <c r="E1279" s="7" t="s">
        <v>20</v>
      </c>
      <c r="F1279" s="16" t="s">
        <v>1098</v>
      </c>
      <c r="G1279" s="8" t="n">
        <v>490</v>
      </c>
    </row>
    <row r="1280" customFormat="false" ht="12.75" hidden="false" customHeight="false" outlineLevel="2" collapsed="false">
      <c r="A1280" s="5" t="s">
        <v>1801</v>
      </c>
      <c r="B1280" s="6" t="n">
        <v>36999</v>
      </c>
      <c r="C1280" s="7" t="s">
        <v>774</v>
      </c>
      <c r="D1280" s="7" t="s">
        <v>1588</v>
      </c>
      <c r="E1280" s="7" t="s">
        <v>20</v>
      </c>
      <c r="F1280" s="16" t="s">
        <v>1098</v>
      </c>
      <c r="G1280" s="8" t="n">
        <v>0</v>
      </c>
    </row>
    <row r="1281" customFormat="false" ht="12.75" hidden="false" customHeight="false" outlineLevel="2" collapsed="false">
      <c r="A1281" s="5" t="s">
        <v>1797</v>
      </c>
      <c r="B1281" s="6" t="n">
        <v>36999</v>
      </c>
      <c r="C1281" s="7" t="s">
        <v>1733</v>
      </c>
      <c r="D1281" s="7" t="s">
        <v>1588</v>
      </c>
      <c r="E1281" s="7" t="s">
        <v>20</v>
      </c>
      <c r="F1281" s="16" t="s">
        <v>1098</v>
      </c>
      <c r="G1281" s="8" t="n">
        <v>3470</v>
      </c>
    </row>
    <row r="1282" customFormat="false" ht="12.75" hidden="false" customHeight="false" outlineLevel="2" collapsed="false">
      <c r="A1282" s="5" t="s">
        <v>1796</v>
      </c>
      <c r="B1282" s="6" t="n">
        <v>36999</v>
      </c>
      <c r="C1282" s="7" t="s">
        <v>1157</v>
      </c>
      <c r="D1282" s="7" t="s">
        <v>1588</v>
      </c>
      <c r="E1282" s="7" t="s">
        <v>20</v>
      </c>
      <c r="F1282" s="16" t="s">
        <v>1098</v>
      </c>
      <c r="G1282" s="8" t="n">
        <v>5350</v>
      </c>
    </row>
    <row r="1283" customFormat="false" ht="12.75" hidden="false" customHeight="false" outlineLevel="2" collapsed="false">
      <c r="A1283" s="5" t="s">
        <v>1795</v>
      </c>
      <c r="B1283" s="6" t="n">
        <v>36999</v>
      </c>
      <c r="C1283" s="7" t="s">
        <v>1733</v>
      </c>
      <c r="D1283" s="7" t="s">
        <v>1588</v>
      </c>
      <c r="E1283" s="7" t="s">
        <v>20</v>
      </c>
      <c r="F1283" s="16" t="s">
        <v>1098</v>
      </c>
      <c r="G1283" s="8" t="n">
        <v>260</v>
      </c>
    </row>
    <row r="1284" customFormat="false" ht="12.75" hidden="false" customHeight="false" outlineLevel="2" collapsed="false">
      <c r="A1284" s="5" t="s">
        <v>1794</v>
      </c>
      <c r="B1284" s="6" t="n">
        <v>36999</v>
      </c>
      <c r="C1284" s="7" t="s">
        <v>1733</v>
      </c>
      <c r="D1284" s="7" t="s">
        <v>1588</v>
      </c>
      <c r="E1284" s="7" t="s">
        <v>20</v>
      </c>
      <c r="F1284" s="16" t="s">
        <v>1098</v>
      </c>
      <c r="G1284" s="8" t="n">
        <v>13000</v>
      </c>
    </row>
    <row r="1285" customFormat="false" ht="12.75" hidden="false" customHeight="false" outlineLevel="2" collapsed="false">
      <c r="A1285" s="5" t="s">
        <v>1792</v>
      </c>
      <c r="B1285" s="6" t="n">
        <v>36999</v>
      </c>
      <c r="C1285" s="7" t="s">
        <v>1793</v>
      </c>
      <c r="D1285" s="7" t="s">
        <v>1588</v>
      </c>
      <c r="E1285" s="7" t="s">
        <v>20</v>
      </c>
      <c r="F1285" s="16" t="s">
        <v>1241</v>
      </c>
      <c r="G1285" s="8" t="n">
        <v>10900</v>
      </c>
    </row>
    <row r="1286" customFormat="false" ht="12.75" hidden="false" customHeight="false" outlineLevel="2" collapsed="false">
      <c r="A1286" s="5" t="s">
        <v>1791</v>
      </c>
      <c r="B1286" s="6" t="n">
        <v>36999</v>
      </c>
      <c r="C1286" s="7" t="s">
        <v>1413</v>
      </c>
      <c r="D1286" s="7" t="s">
        <v>1588</v>
      </c>
      <c r="E1286" s="7" t="s">
        <v>20</v>
      </c>
      <c r="F1286" s="16" t="s">
        <v>775</v>
      </c>
      <c r="G1286" s="8" t="n">
        <v>11790</v>
      </c>
    </row>
    <row r="1287" customFormat="false" ht="12.75" hidden="false" customHeight="false" outlineLevel="2" collapsed="false">
      <c r="A1287" s="5" t="s">
        <v>1799</v>
      </c>
      <c r="B1287" s="6" t="n">
        <v>36999</v>
      </c>
      <c r="C1287" s="7" t="s">
        <v>1800</v>
      </c>
      <c r="D1287" s="7" t="s">
        <v>1588</v>
      </c>
      <c r="E1287" s="7" t="s">
        <v>20</v>
      </c>
      <c r="F1287" s="16" t="s">
        <v>775</v>
      </c>
      <c r="G1287" s="8" t="n">
        <v>40900</v>
      </c>
    </row>
    <row r="1288" customFormat="false" ht="12.75" hidden="false" customHeight="false" outlineLevel="2" collapsed="false">
      <c r="A1288" s="5" t="s">
        <v>1813</v>
      </c>
      <c r="B1288" s="6" t="n">
        <v>36999</v>
      </c>
      <c r="C1288" s="7" t="s">
        <v>774</v>
      </c>
      <c r="D1288" s="7" t="s">
        <v>1588</v>
      </c>
      <c r="E1288" s="7" t="s">
        <v>20</v>
      </c>
      <c r="F1288" s="16" t="s">
        <v>1671</v>
      </c>
      <c r="G1288" s="8" t="n">
        <v>1500</v>
      </c>
    </row>
    <row r="1289" customFormat="false" ht="12.75" hidden="false" customHeight="false" outlineLevel="2" collapsed="false">
      <c r="A1289" s="5" t="s">
        <v>1819</v>
      </c>
      <c r="B1289" s="6" t="n">
        <v>36999</v>
      </c>
      <c r="C1289" s="7" t="s">
        <v>1413</v>
      </c>
      <c r="D1289" s="7" t="s">
        <v>1588</v>
      </c>
      <c r="E1289" s="7" t="s">
        <v>20</v>
      </c>
      <c r="F1289" s="16" t="s">
        <v>1016</v>
      </c>
      <c r="G1289" s="8" t="n">
        <v>0</v>
      </c>
    </row>
    <row r="1290" customFormat="false" ht="12.75" hidden="false" customHeight="false" outlineLevel="2" collapsed="false">
      <c r="A1290" s="5" t="s">
        <v>1818</v>
      </c>
      <c r="B1290" s="6" t="n">
        <v>36999</v>
      </c>
      <c r="C1290" s="7" t="s">
        <v>1157</v>
      </c>
      <c r="D1290" s="7" t="s">
        <v>1588</v>
      </c>
      <c r="E1290" s="7" t="s">
        <v>20</v>
      </c>
      <c r="F1290" s="16" t="s">
        <v>1098</v>
      </c>
      <c r="G1290" s="8" t="n">
        <v>11266</v>
      </c>
    </row>
    <row r="1291" customFormat="false" ht="12.75" hidden="false" customHeight="false" outlineLevel="2" collapsed="false">
      <c r="A1291" s="5" t="s">
        <v>1789</v>
      </c>
      <c r="B1291" s="6" t="n">
        <v>36999</v>
      </c>
      <c r="C1291" s="7" t="s">
        <v>1790</v>
      </c>
      <c r="D1291" s="7" t="s">
        <v>1588</v>
      </c>
      <c r="E1291" s="7" t="s">
        <v>20</v>
      </c>
      <c r="F1291" s="16" t="s">
        <v>1098</v>
      </c>
      <c r="G1291" s="8" t="n">
        <v>1775</v>
      </c>
    </row>
    <row r="1292" customFormat="false" ht="12.75" hidden="false" customHeight="false" outlineLevel="2" collapsed="false">
      <c r="A1292" s="5" t="s">
        <v>1802</v>
      </c>
      <c r="B1292" s="6" t="n">
        <v>36999</v>
      </c>
      <c r="C1292" s="7" t="s">
        <v>1677</v>
      </c>
      <c r="D1292" s="7" t="s">
        <v>1588</v>
      </c>
      <c r="E1292" s="7" t="s">
        <v>20</v>
      </c>
      <c r="F1292" s="16" t="s">
        <v>1280</v>
      </c>
      <c r="G1292" s="8" t="n">
        <v>585</v>
      </c>
    </row>
    <row r="1293" customFormat="false" ht="12.75" hidden="false" customHeight="false" outlineLevel="2" collapsed="false">
      <c r="A1293" s="5" t="s">
        <v>1803</v>
      </c>
      <c r="B1293" s="6" t="n">
        <v>36999</v>
      </c>
      <c r="C1293" s="7" t="s">
        <v>774</v>
      </c>
      <c r="D1293" s="7" t="s">
        <v>1588</v>
      </c>
      <c r="E1293" s="7" t="s">
        <v>20</v>
      </c>
      <c r="F1293" s="16" t="s">
        <v>1671</v>
      </c>
      <c r="G1293" s="8" t="n">
        <v>2175</v>
      </c>
    </row>
    <row r="1294" customFormat="false" ht="12.75" hidden="false" customHeight="false" outlineLevel="2" collapsed="false">
      <c r="A1294" s="5" t="s">
        <v>1804</v>
      </c>
      <c r="B1294" s="6" t="n">
        <v>36999</v>
      </c>
      <c r="C1294" s="7" t="s">
        <v>1157</v>
      </c>
      <c r="D1294" s="7" t="s">
        <v>1588</v>
      </c>
      <c r="E1294" s="7" t="s">
        <v>20</v>
      </c>
      <c r="F1294" s="16" t="s">
        <v>1098</v>
      </c>
      <c r="G1294" s="8" t="n">
        <v>0</v>
      </c>
    </row>
    <row r="1295" customFormat="false" ht="12.75" hidden="false" customHeight="false" outlineLevel="2" collapsed="false">
      <c r="A1295" s="5" t="s">
        <v>1807</v>
      </c>
      <c r="B1295" s="6" t="n">
        <v>36999</v>
      </c>
      <c r="C1295" s="7" t="s">
        <v>1677</v>
      </c>
      <c r="D1295" s="7" t="s">
        <v>1588</v>
      </c>
      <c r="E1295" s="7" t="s">
        <v>20</v>
      </c>
      <c r="F1295" s="16" t="s">
        <v>1280</v>
      </c>
      <c r="G1295" s="8" t="n">
        <v>1433</v>
      </c>
    </row>
    <row r="1296" customFormat="false" ht="12.75" hidden="false" customHeight="false" outlineLevel="2" collapsed="false">
      <c r="A1296" s="5" t="s">
        <v>1617</v>
      </c>
      <c r="B1296" s="6" t="n">
        <v>36999</v>
      </c>
      <c r="C1296" s="7" t="s">
        <v>1618</v>
      </c>
      <c r="D1296" s="7" t="s">
        <v>1588</v>
      </c>
      <c r="E1296" s="7" t="s">
        <v>1616</v>
      </c>
      <c r="F1296" s="16" t="s">
        <v>1280</v>
      </c>
      <c r="G1296" s="8" t="n">
        <v>14635</v>
      </c>
    </row>
    <row r="1297" customFormat="false" ht="12.75" hidden="false" customHeight="false" outlineLevel="2" collapsed="false">
      <c r="A1297" s="5" t="s">
        <v>1617</v>
      </c>
      <c r="B1297" s="6" t="n">
        <v>37005</v>
      </c>
      <c r="C1297" s="7" t="s">
        <v>1624</v>
      </c>
      <c r="D1297" s="7" t="s">
        <v>1588</v>
      </c>
      <c r="E1297" s="7" t="s">
        <v>1616</v>
      </c>
      <c r="F1297" s="16" t="s">
        <v>1280</v>
      </c>
      <c r="G1297" s="8" t="n">
        <v>-14149</v>
      </c>
    </row>
    <row r="1298" customFormat="false" ht="12.75" hidden="false" customHeight="false" outlineLevel="2" collapsed="false">
      <c r="A1298" s="5" t="s">
        <v>1805</v>
      </c>
      <c r="B1298" s="6" t="n">
        <v>36999</v>
      </c>
      <c r="C1298" s="7" t="s">
        <v>1806</v>
      </c>
      <c r="D1298" s="7" t="s">
        <v>1588</v>
      </c>
      <c r="E1298" s="7" t="s">
        <v>20</v>
      </c>
      <c r="F1298" s="16" t="s">
        <v>1280</v>
      </c>
      <c r="G1298" s="8" t="n">
        <v>2780</v>
      </c>
    </row>
    <row r="1299" customFormat="false" ht="12.75" hidden="false" customHeight="false" outlineLevel="2" collapsed="false">
      <c r="A1299" s="5" t="s">
        <v>1812</v>
      </c>
      <c r="B1299" s="6" t="n">
        <v>36999</v>
      </c>
      <c r="C1299" s="7" t="s">
        <v>1733</v>
      </c>
      <c r="D1299" s="7" t="s">
        <v>1588</v>
      </c>
      <c r="E1299" s="7" t="s">
        <v>20</v>
      </c>
      <c r="F1299" s="16" t="s">
        <v>1098</v>
      </c>
      <c r="G1299" s="8" t="n">
        <v>250</v>
      </c>
    </row>
    <row r="1300" customFormat="false" ht="12.75" hidden="false" customHeight="false" outlineLevel="2" collapsed="false">
      <c r="A1300" s="5" t="s">
        <v>1619</v>
      </c>
      <c r="B1300" s="6" t="n">
        <v>36999</v>
      </c>
      <c r="C1300" s="7" t="s">
        <v>1620</v>
      </c>
      <c r="D1300" s="7" t="s">
        <v>1588</v>
      </c>
      <c r="E1300" s="7" t="s">
        <v>1616</v>
      </c>
      <c r="F1300" s="16" t="s">
        <v>1621</v>
      </c>
      <c r="G1300" s="8" t="n">
        <v>10138</v>
      </c>
    </row>
    <row r="1301" customFormat="false" ht="12.75" hidden="false" customHeight="false" outlineLevel="2" collapsed="false">
      <c r="A1301" s="5" t="s">
        <v>1643</v>
      </c>
      <c r="B1301" s="6" t="n">
        <v>36999</v>
      </c>
      <c r="C1301" s="7" t="s">
        <v>1624</v>
      </c>
      <c r="D1301" s="7" t="s">
        <v>1588</v>
      </c>
      <c r="E1301" s="7" t="s">
        <v>700</v>
      </c>
      <c r="F1301" s="16" t="s">
        <v>1280</v>
      </c>
      <c r="G1301" s="8" t="n">
        <v>250</v>
      </c>
    </row>
    <row r="1302" customFormat="false" ht="12.75" hidden="false" customHeight="false" outlineLevel="2" collapsed="false">
      <c r="A1302" s="5" t="s">
        <v>1816</v>
      </c>
      <c r="B1302" s="6" t="n">
        <v>36999</v>
      </c>
      <c r="C1302" s="7" t="s">
        <v>774</v>
      </c>
      <c r="D1302" s="7" t="s">
        <v>1588</v>
      </c>
      <c r="E1302" s="7" t="s">
        <v>20</v>
      </c>
      <c r="F1302" s="16" t="s">
        <v>1671</v>
      </c>
      <c r="G1302" s="8" t="n">
        <v>5400</v>
      </c>
    </row>
    <row r="1303" customFormat="false" ht="12.75" hidden="false" customHeight="false" outlineLevel="2" collapsed="false">
      <c r="A1303" s="5" t="s">
        <v>1808</v>
      </c>
      <c r="B1303" s="6" t="n">
        <v>36999</v>
      </c>
      <c r="C1303" s="7" t="s">
        <v>1809</v>
      </c>
      <c r="D1303" s="7" t="s">
        <v>1588</v>
      </c>
      <c r="E1303" s="7" t="s">
        <v>20</v>
      </c>
      <c r="F1303" s="16" t="s">
        <v>1280</v>
      </c>
      <c r="G1303" s="8" t="n">
        <v>3000</v>
      </c>
    </row>
    <row r="1304" customFormat="false" ht="12.75" hidden="false" customHeight="false" outlineLevel="2" collapsed="false">
      <c r="A1304" s="5" t="s">
        <v>1808</v>
      </c>
      <c r="B1304" s="6" t="n">
        <v>37006</v>
      </c>
      <c r="C1304" s="7" t="s">
        <v>1809</v>
      </c>
      <c r="D1304" s="7" t="s">
        <v>1588</v>
      </c>
      <c r="E1304" s="7" t="s">
        <v>20</v>
      </c>
      <c r="F1304" s="16" t="s">
        <v>1280</v>
      </c>
      <c r="G1304" s="8" t="n">
        <v>-3000</v>
      </c>
    </row>
    <row r="1305" customFormat="false" ht="12.75" hidden="false" customHeight="false" outlineLevel="2" collapsed="false">
      <c r="A1305" s="5" t="s">
        <v>1808</v>
      </c>
      <c r="B1305" s="6" t="n">
        <v>37006</v>
      </c>
      <c r="C1305" s="7" t="s">
        <v>1892</v>
      </c>
      <c r="D1305" s="7" t="s">
        <v>1588</v>
      </c>
      <c r="E1305" s="7" t="s">
        <v>20</v>
      </c>
      <c r="F1305" s="16" t="s">
        <v>1280</v>
      </c>
      <c r="G1305" s="8" t="n">
        <v>3000</v>
      </c>
    </row>
    <row r="1306" customFormat="false" ht="12.75" hidden="false" customHeight="false" outlineLevel="2" collapsed="false">
      <c r="A1306" s="5" t="s">
        <v>1810</v>
      </c>
      <c r="B1306" s="6" t="n">
        <v>36999</v>
      </c>
      <c r="C1306" s="7" t="s">
        <v>774</v>
      </c>
      <c r="D1306" s="7" t="s">
        <v>1588</v>
      </c>
      <c r="E1306" s="7" t="s">
        <v>20</v>
      </c>
      <c r="F1306" s="16" t="s">
        <v>1671</v>
      </c>
      <c r="G1306" s="8" t="n">
        <v>0</v>
      </c>
    </row>
    <row r="1307" customFormat="false" ht="12.75" hidden="false" customHeight="false" outlineLevel="2" collapsed="false">
      <c r="A1307" s="5" t="s">
        <v>1811</v>
      </c>
      <c r="B1307" s="6" t="n">
        <v>36999</v>
      </c>
      <c r="C1307" s="7" t="s">
        <v>1157</v>
      </c>
      <c r="D1307" s="7" t="s">
        <v>1588</v>
      </c>
      <c r="E1307" s="7" t="s">
        <v>20</v>
      </c>
      <c r="F1307" s="16" t="s">
        <v>1098</v>
      </c>
      <c r="G1307" s="8" t="n">
        <v>9675</v>
      </c>
    </row>
    <row r="1308" customFormat="false" ht="12.75" hidden="false" customHeight="false" outlineLevel="2" collapsed="false">
      <c r="A1308" s="5" t="s">
        <v>1835</v>
      </c>
      <c r="B1308" s="6" t="n">
        <v>37000</v>
      </c>
      <c r="C1308" s="7" t="s">
        <v>1413</v>
      </c>
      <c r="D1308" s="7" t="s">
        <v>1588</v>
      </c>
      <c r="E1308" s="7" t="s">
        <v>20</v>
      </c>
      <c r="F1308" s="16" t="s">
        <v>1016</v>
      </c>
      <c r="G1308" s="8" t="n">
        <v>0</v>
      </c>
    </row>
    <row r="1309" customFormat="false" ht="12.75" hidden="false" customHeight="false" outlineLevel="2" collapsed="false">
      <c r="A1309" s="5" t="s">
        <v>1821</v>
      </c>
      <c r="B1309" s="6" t="n">
        <v>37000</v>
      </c>
      <c r="C1309" s="7" t="s">
        <v>1157</v>
      </c>
      <c r="D1309" s="7" t="s">
        <v>1588</v>
      </c>
      <c r="E1309" s="7" t="s">
        <v>20</v>
      </c>
      <c r="F1309" s="16" t="s">
        <v>1098</v>
      </c>
      <c r="G1309" s="8" t="n">
        <v>0</v>
      </c>
    </row>
    <row r="1310" customFormat="false" ht="12.75" hidden="false" customHeight="false" outlineLevel="2" collapsed="false">
      <c r="A1310" s="5" t="s">
        <v>1822</v>
      </c>
      <c r="B1310" s="6" t="n">
        <v>37000</v>
      </c>
      <c r="C1310" s="7" t="s">
        <v>1157</v>
      </c>
      <c r="D1310" s="7" t="s">
        <v>1588</v>
      </c>
      <c r="E1310" s="7" t="s">
        <v>20</v>
      </c>
      <c r="F1310" s="16" t="s">
        <v>1098</v>
      </c>
      <c r="G1310" s="8" t="n">
        <v>5310</v>
      </c>
    </row>
    <row r="1311" customFormat="false" ht="12.75" hidden="false" customHeight="false" outlineLevel="2" collapsed="false">
      <c r="A1311" s="5" t="s">
        <v>1823</v>
      </c>
      <c r="B1311" s="6" t="n">
        <v>37000</v>
      </c>
      <c r="C1311" s="7" t="s">
        <v>1733</v>
      </c>
      <c r="D1311" s="7" t="s">
        <v>1588</v>
      </c>
      <c r="E1311" s="7" t="s">
        <v>20</v>
      </c>
      <c r="F1311" s="16" t="s">
        <v>1098</v>
      </c>
      <c r="G1311" s="8" t="n">
        <v>3490</v>
      </c>
    </row>
    <row r="1312" customFormat="false" ht="12.75" hidden="false" customHeight="false" outlineLevel="2" collapsed="false">
      <c r="A1312" s="5" t="s">
        <v>1824</v>
      </c>
      <c r="B1312" s="6" t="n">
        <v>37000</v>
      </c>
      <c r="C1312" s="7" t="s">
        <v>1157</v>
      </c>
      <c r="D1312" s="7" t="s">
        <v>1588</v>
      </c>
      <c r="E1312" s="7" t="s">
        <v>20</v>
      </c>
      <c r="F1312" s="16" t="s">
        <v>775</v>
      </c>
      <c r="G1312" s="8" t="n">
        <v>0</v>
      </c>
    </row>
    <row r="1313" customFormat="false" ht="12.75" hidden="false" customHeight="false" outlineLevel="2" collapsed="false">
      <c r="A1313" s="5" t="s">
        <v>1609</v>
      </c>
      <c r="B1313" s="6" t="n">
        <v>37001</v>
      </c>
      <c r="C1313" s="7" t="s">
        <v>774</v>
      </c>
      <c r="D1313" s="7" t="s">
        <v>1588</v>
      </c>
      <c r="E1313" s="7" t="s">
        <v>1610</v>
      </c>
      <c r="F1313" s="16" t="s">
        <v>775</v>
      </c>
      <c r="G1313" s="8" t="n">
        <v>70270</v>
      </c>
    </row>
    <row r="1314" customFormat="false" ht="12.75" hidden="false" customHeight="false" outlineLevel="2" collapsed="false">
      <c r="A1314" s="5" t="s">
        <v>2484</v>
      </c>
      <c r="B1314" s="6" t="n">
        <v>37034</v>
      </c>
      <c r="C1314" s="7" t="s">
        <v>774</v>
      </c>
      <c r="D1314" s="7" t="s">
        <v>1588</v>
      </c>
      <c r="E1314" s="7" t="s">
        <v>1610</v>
      </c>
      <c r="F1314" s="16" t="s">
        <v>775</v>
      </c>
      <c r="G1314" s="8" t="n">
        <v>12900</v>
      </c>
    </row>
    <row r="1315" customFormat="false" ht="12.75" hidden="false" customHeight="false" outlineLevel="2" collapsed="false">
      <c r="A1315" s="5" t="s">
        <v>1825</v>
      </c>
      <c r="B1315" s="6" t="n">
        <v>37000</v>
      </c>
      <c r="C1315" s="7" t="s">
        <v>1733</v>
      </c>
      <c r="D1315" s="7" t="s">
        <v>1588</v>
      </c>
      <c r="E1315" s="7" t="s">
        <v>20</v>
      </c>
      <c r="F1315" s="16" t="s">
        <v>1098</v>
      </c>
      <c r="G1315" s="8" t="n">
        <v>0</v>
      </c>
    </row>
    <row r="1316" customFormat="false" ht="12.75" hidden="false" customHeight="false" outlineLevel="2" collapsed="false">
      <c r="A1316" s="5" t="s">
        <v>1826</v>
      </c>
      <c r="B1316" s="6" t="n">
        <v>37000</v>
      </c>
      <c r="C1316" s="7" t="s">
        <v>1827</v>
      </c>
      <c r="D1316" s="7" t="s">
        <v>1588</v>
      </c>
      <c r="E1316" s="7" t="s">
        <v>20</v>
      </c>
      <c r="F1316" s="16" t="s">
        <v>1016</v>
      </c>
      <c r="G1316" s="8" t="n">
        <v>34800</v>
      </c>
    </row>
    <row r="1317" customFormat="false" ht="12.75" hidden="false" customHeight="false" outlineLevel="2" collapsed="false">
      <c r="A1317" s="5" t="s">
        <v>1828</v>
      </c>
      <c r="B1317" s="6" t="n">
        <v>37000</v>
      </c>
      <c r="C1317" s="7" t="s">
        <v>774</v>
      </c>
      <c r="D1317" s="7" t="s">
        <v>1588</v>
      </c>
      <c r="E1317" s="7" t="s">
        <v>20</v>
      </c>
      <c r="F1317" s="16" t="s">
        <v>1671</v>
      </c>
      <c r="G1317" s="8" t="n">
        <v>0</v>
      </c>
    </row>
    <row r="1318" customFormat="false" ht="12.75" hidden="false" customHeight="false" outlineLevel="2" collapsed="false">
      <c r="A1318" s="5" t="s">
        <v>1829</v>
      </c>
      <c r="B1318" s="6" t="n">
        <v>37000</v>
      </c>
      <c r="C1318" s="7" t="s">
        <v>1157</v>
      </c>
      <c r="D1318" s="7" t="s">
        <v>1588</v>
      </c>
      <c r="E1318" s="7" t="s">
        <v>20</v>
      </c>
      <c r="F1318" s="16" t="s">
        <v>1098</v>
      </c>
      <c r="G1318" s="8" t="n">
        <v>4250</v>
      </c>
    </row>
    <row r="1319" customFormat="false" ht="12.75" hidden="false" customHeight="false" outlineLevel="2" collapsed="false">
      <c r="A1319" s="5" t="s">
        <v>1832</v>
      </c>
      <c r="B1319" s="6" t="n">
        <v>37000</v>
      </c>
      <c r="C1319" s="7" t="s">
        <v>774</v>
      </c>
      <c r="D1319" s="7" t="s">
        <v>1588</v>
      </c>
      <c r="E1319" s="7" t="s">
        <v>20</v>
      </c>
      <c r="F1319" s="16" t="s">
        <v>1671</v>
      </c>
      <c r="G1319" s="8" t="n">
        <v>15000</v>
      </c>
    </row>
    <row r="1320" customFormat="false" ht="12.75" hidden="false" customHeight="false" outlineLevel="2" collapsed="false">
      <c r="A1320" s="5" t="s">
        <v>1833</v>
      </c>
      <c r="B1320" s="6" t="n">
        <v>37000</v>
      </c>
      <c r="C1320" s="7" t="s">
        <v>1834</v>
      </c>
      <c r="D1320" s="7" t="s">
        <v>1588</v>
      </c>
      <c r="E1320" s="7" t="s">
        <v>20</v>
      </c>
      <c r="F1320" s="16" t="s">
        <v>1098</v>
      </c>
      <c r="G1320" s="8" t="n">
        <v>4200</v>
      </c>
    </row>
    <row r="1321" customFormat="false" ht="12.75" hidden="false" customHeight="false" outlineLevel="2" collapsed="false">
      <c r="A1321" s="5" t="s">
        <v>1836</v>
      </c>
      <c r="B1321" s="6" t="n">
        <v>37000</v>
      </c>
      <c r="C1321" s="7" t="s">
        <v>1157</v>
      </c>
      <c r="D1321" s="7" t="s">
        <v>1588</v>
      </c>
      <c r="E1321" s="7" t="s">
        <v>20</v>
      </c>
      <c r="F1321" s="16" t="s">
        <v>1098</v>
      </c>
      <c r="G1321" s="8" t="n">
        <v>0</v>
      </c>
    </row>
    <row r="1322" customFormat="false" ht="12.75" hidden="false" customHeight="false" outlineLevel="2" collapsed="false">
      <c r="A1322" s="5" t="s">
        <v>1831</v>
      </c>
      <c r="B1322" s="6" t="n">
        <v>37000</v>
      </c>
      <c r="C1322" s="7" t="s">
        <v>1663</v>
      </c>
      <c r="D1322" s="7" t="s">
        <v>1588</v>
      </c>
      <c r="E1322" s="7" t="s">
        <v>20</v>
      </c>
      <c r="F1322" s="16" t="s">
        <v>1621</v>
      </c>
      <c r="G1322" s="8" t="n">
        <v>1250</v>
      </c>
    </row>
    <row r="1323" customFormat="false" ht="12.75" hidden="false" customHeight="false" outlineLevel="2" collapsed="false">
      <c r="A1323" s="5" t="s">
        <v>1830</v>
      </c>
      <c r="B1323" s="6" t="n">
        <v>37000</v>
      </c>
      <c r="C1323" s="7" t="s">
        <v>1677</v>
      </c>
      <c r="D1323" s="7" t="s">
        <v>1588</v>
      </c>
      <c r="E1323" s="7" t="s">
        <v>20</v>
      </c>
      <c r="F1323" s="16" t="s">
        <v>1280</v>
      </c>
      <c r="G1323" s="8" t="n">
        <v>725</v>
      </c>
    </row>
    <row r="1324" customFormat="false" ht="12.75" hidden="false" customHeight="false" outlineLevel="2" collapsed="false">
      <c r="A1324" s="5" t="s">
        <v>1839</v>
      </c>
      <c r="B1324" s="6" t="n">
        <v>37001</v>
      </c>
      <c r="C1324" s="7" t="s">
        <v>1677</v>
      </c>
      <c r="D1324" s="7" t="s">
        <v>1588</v>
      </c>
      <c r="E1324" s="7" t="s">
        <v>20</v>
      </c>
      <c r="F1324" s="16" t="s">
        <v>1280</v>
      </c>
      <c r="G1324" s="8" t="n">
        <v>0</v>
      </c>
    </row>
    <row r="1325" customFormat="false" ht="12.75" hidden="false" customHeight="false" outlineLevel="2" collapsed="false">
      <c r="A1325" s="5" t="s">
        <v>1853</v>
      </c>
      <c r="B1325" s="6" t="n">
        <v>37001</v>
      </c>
      <c r="C1325" s="7" t="s">
        <v>690</v>
      </c>
      <c r="D1325" s="7" t="s">
        <v>1588</v>
      </c>
      <c r="E1325" s="7" t="s">
        <v>20</v>
      </c>
      <c r="F1325" s="16" t="s">
        <v>1854</v>
      </c>
      <c r="G1325" s="8" t="n">
        <v>0</v>
      </c>
    </row>
    <row r="1326" customFormat="false" ht="12.75" hidden="false" customHeight="false" outlineLevel="2" collapsed="false">
      <c r="A1326" s="5" t="s">
        <v>1855</v>
      </c>
      <c r="B1326" s="6" t="n">
        <v>37001</v>
      </c>
      <c r="C1326" s="7" t="s">
        <v>774</v>
      </c>
      <c r="D1326" s="7" t="s">
        <v>1588</v>
      </c>
      <c r="E1326" s="7" t="s">
        <v>20</v>
      </c>
      <c r="F1326" s="16" t="s">
        <v>1671</v>
      </c>
      <c r="G1326" s="8" t="n">
        <v>1750</v>
      </c>
    </row>
    <row r="1327" customFormat="false" ht="12.75" hidden="false" customHeight="false" outlineLevel="2" collapsed="false">
      <c r="A1327" s="5" t="s">
        <v>1856</v>
      </c>
      <c r="B1327" s="6" t="n">
        <v>37001</v>
      </c>
      <c r="C1327" s="7" t="s">
        <v>1849</v>
      </c>
      <c r="D1327" s="7" t="s">
        <v>1588</v>
      </c>
      <c r="E1327" s="7" t="s">
        <v>20</v>
      </c>
      <c r="F1327" s="16" t="s">
        <v>1280</v>
      </c>
      <c r="G1327" s="8" t="n">
        <v>30600</v>
      </c>
    </row>
    <row r="1328" customFormat="false" ht="12.75" hidden="false" customHeight="false" outlineLevel="2" collapsed="false">
      <c r="A1328" s="5" t="s">
        <v>1840</v>
      </c>
      <c r="B1328" s="6" t="n">
        <v>37001</v>
      </c>
      <c r="C1328" s="7" t="s">
        <v>1677</v>
      </c>
      <c r="D1328" s="7" t="s">
        <v>1588</v>
      </c>
      <c r="E1328" s="7" t="s">
        <v>20</v>
      </c>
      <c r="F1328" s="16" t="s">
        <v>1280</v>
      </c>
      <c r="G1328" s="8" t="n">
        <v>0</v>
      </c>
    </row>
    <row r="1329" customFormat="false" ht="12.75" hidden="false" customHeight="false" outlineLevel="2" collapsed="false">
      <c r="A1329" s="5" t="s">
        <v>1841</v>
      </c>
      <c r="B1329" s="6" t="n">
        <v>37001</v>
      </c>
      <c r="C1329" s="7" t="s">
        <v>774</v>
      </c>
      <c r="D1329" s="7" t="s">
        <v>1588</v>
      </c>
      <c r="E1329" s="7" t="s">
        <v>20</v>
      </c>
      <c r="F1329" s="16" t="s">
        <v>1671</v>
      </c>
      <c r="G1329" s="8" t="n">
        <v>1385</v>
      </c>
    </row>
    <row r="1330" customFormat="false" ht="12.75" hidden="false" customHeight="false" outlineLevel="2" collapsed="false">
      <c r="A1330" s="5" t="s">
        <v>1842</v>
      </c>
      <c r="B1330" s="6" t="n">
        <v>37001</v>
      </c>
      <c r="C1330" s="7" t="s">
        <v>774</v>
      </c>
      <c r="D1330" s="7" t="s">
        <v>1588</v>
      </c>
      <c r="E1330" s="7" t="s">
        <v>20</v>
      </c>
      <c r="F1330" s="16" t="s">
        <v>1671</v>
      </c>
      <c r="G1330" s="8" t="n">
        <v>0</v>
      </c>
    </row>
    <row r="1331" customFormat="false" ht="12.75" hidden="false" customHeight="false" outlineLevel="2" collapsed="false">
      <c r="A1331" s="5" t="s">
        <v>1843</v>
      </c>
      <c r="B1331" s="6" t="n">
        <v>37001</v>
      </c>
      <c r="C1331" s="7" t="s">
        <v>1677</v>
      </c>
      <c r="D1331" s="7" t="s">
        <v>1588</v>
      </c>
      <c r="E1331" s="7" t="s">
        <v>20</v>
      </c>
      <c r="F1331" s="16" t="s">
        <v>1280</v>
      </c>
      <c r="G1331" s="8" t="n">
        <v>0</v>
      </c>
    </row>
    <row r="1332" customFormat="false" ht="12.75" hidden="false" customHeight="false" outlineLevel="2" collapsed="false">
      <c r="A1332" s="5" t="s">
        <v>1844</v>
      </c>
      <c r="B1332" s="6" t="n">
        <v>37001</v>
      </c>
      <c r="C1332" s="7" t="s">
        <v>1733</v>
      </c>
      <c r="D1332" s="7" t="s">
        <v>1588</v>
      </c>
      <c r="E1332" s="7" t="s">
        <v>20</v>
      </c>
      <c r="F1332" s="16" t="s">
        <v>1098</v>
      </c>
      <c r="G1332" s="8" t="n">
        <v>250</v>
      </c>
    </row>
    <row r="1333" customFormat="false" ht="12.75" hidden="false" customHeight="false" outlineLevel="2" collapsed="false">
      <c r="A1333" s="5" t="s">
        <v>1845</v>
      </c>
      <c r="B1333" s="6" t="n">
        <v>37001</v>
      </c>
      <c r="C1333" s="7" t="s">
        <v>1413</v>
      </c>
      <c r="D1333" s="7" t="s">
        <v>1588</v>
      </c>
      <c r="E1333" s="7" t="s">
        <v>20</v>
      </c>
      <c r="F1333" s="16" t="s">
        <v>1671</v>
      </c>
      <c r="G1333" s="8" t="n">
        <v>0</v>
      </c>
    </row>
    <row r="1334" customFormat="false" ht="12.75" hidden="false" customHeight="false" outlineLevel="2" collapsed="false">
      <c r="A1334" s="5" t="s">
        <v>1846</v>
      </c>
      <c r="B1334" s="6" t="n">
        <v>37001</v>
      </c>
      <c r="C1334" s="7" t="s">
        <v>1847</v>
      </c>
      <c r="D1334" s="7" t="s">
        <v>1588</v>
      </c>
      <c r="E1334" s="7" t="s">
        <v>20</v>
      </c>
      <c r="F1334" s="16" t="s">
        <v>1098</v>
      </c>
      <c r="G1334" s="8" t="n">
        <v>1770</v>
      </c>
    </row>
    <row r="1335" customFormat="false" ht="12.75" hidden="false" customHeight="false" outlineLevel="2" collapsed="false">
      <c r="A1335" s="5" t="s">
        <v>1848</v>
      </c>
      <c r="B1335" s="6" t="n">
        <v>37001</v>
      </c>
      <c r="C1335" s="7" t="s">
        <v>1849</v>
      </c>
      <c r="D1335" s="7" t="s">
        <v>1588</v>
      </c>
      <c r="E1335" s="7" t="s">
        <v>20</v>
      </c>
      <c r="F1335" s="16" t="s">
        <v>1280</v>
      </c>
      <c r="G1335" s="8" t="n">
        <v>4480</v>
      </c>
    </row>
    <row r="1336" customFormat="false" ht="12.75" hidden="false" customHeight="false" outlineLevel="2" collapsed="false">
      <c r="A1336" s="5" t="s">
        <v>1838</v>
      </c>
      <c r="B1336" s="6" t="n">
        <v>37001</v>
      </c>
      <c r="C1336" s="7" t="s">
        <v>1690</v>
      </c>
      <c r="D1336" s="7" t="s">
        <v>1588</v>
      </c>
      <c r="E1336" s="7" t="s">
        <v>20</v>
      </c>
      <c r="F1336" s="16" t="s">
        <v>1098</v>
      </c>
      <c r="G1336" s="8" t="n">
        <v>450</v>
      </c>
    </row>
    <row r="1337" customFormat="false" ht="12.75" hidden="false" customHeight="false" outlineLevel="2" collapsed="false">
      <c r="A1337" s="5" t="s">
        <v>1857</v>
      </c>
      <c r="B1337" s="6" t="n">
        <v>37001</v>
      </c>
      <c r="C1337" s="7" t="s">
        <v>1677</v>
      </c>
      <c r="D1337" s="7" t="s">
        <v>1588</v>
      </c>
      <c r="E1337" s="7" t="s">
        <v>20</v>
      </c>
      <c r="F1337" s="16" t="s">
        <v>1280</v>
      </c>
      <c r="G1337" s="8" t="n">
        <v>3300</v>
      </c>
    </row>
    <row r="1338" customFormat="false" ht="12.75" hidden="false" customHeight="false" outlineLevel="2" collapsed="false">
      <c r="A1338" s="5" t="s">
        <v>1850</v>
      </c>
      <c r="B1338" s="6" t="n">
        <v>37001</v>
      </c>
      <c r="C1338" s="7" t="s">
        <v>1157</v>
      </c>
      <c r="D1338" s="7" t="s">
        <v>1588</v>
      </c>
      <c r="E1338" s="7" t="s">
        <v>20</v>
      </c>
      <c r="F1338" s="16" t="s">
        <v>1098</v>
      </c>
      <c r="G1338" s="8" t="n">
        <v>750</v>
      </c>
    </row>
    <row r="1339" customFormat="false" ht="12.75" hidden="false" customHeight="false" outlineLevel="2" collapsed="false">
      <c r="A1339" s="5" t="s">
        <v>1837</v>
      </c>
      <c r="B1339" s="6" t="n">
        <v>37001</v>
      </c>
      <c r="C1339" s="7" t="s">
        <v>1712</v>
      </c>
      <c r="D1339" s="7" t="s">
        <v>1588</v>
      </c>
      <c r="E1339" s="7" t="s">
        <v>20</v>
      </c>
      <c r="F1339" s="16" t="s">
        <v>1631</v>
      </c>
      <c r="G1339" s="8" t="n">
        <v>70000</v>
      </c>
    </row>
    <row r="1340" customFormat="false" ht="12.75" hidden="false" customHeight="false" outlineLevel="2" collapsed="false">
      <c r="A1340" s="5" t="s">
        <v>1858</v>
      </c>
      <c r="B1340" s="6" t="n">
        <v>37001</v>
      </c>
      <c r="C1340" s="7" t="s">
        <v>774</v>
      </c>
      <c r="D1340" s="7" t="s">
        <v>1588</v>
      </c>
      <c r="E1340" s="7" t="s">
        <v>20</v>
      </c>
      <c r="F1340" s="16" t="s">
        <v>1671</v>
      </c>
      <c r="G1340" s="8" t="n">
        <v>1800</v>
      </c>
    </row>
    <row r="1341" customFormat="false" ht="12.75" hidden="false" customHeight="false" outlineLevel="2" collapsed="false">
      <c r="A1341" s="5" t="s">
        <v>1851</v>
      </c>
      <c r="B1341" s="6" t="n">
        <v>37001</v>
      </c>
      <c r="C1341" s="7" t="s">
        <v>1790</v>
      </c>
      <c r="D1341" s="7" t="s">
        <v>1588</v>
      </c>
      <c r="E1341" s="7" t="s">
        <v>20</v>
      </c>
      <c r="F1341" s="16" t="s">
        <v>1098</v>
      </c>
      <c r="G1341" s="8" t="n">
        <v>80</v>
      </c>
    </row>
    <row r="1342" customFormat="false" ht="12.75" hidden="false" customHeight="false" outlineLevel="2" collapsed="false">
      <c r="A1342" s="5" t="s">
        <v>1852</v>
      </c>
      <c r="B1342" s="6" t="n">
        <v>37001</v>
      </c>
      <c r="C1342" s="7" t="s">
        <v>1847</v>
      </c>
      <c r="D1342" s="7" t="s">
        <v>1588</v>
      </c>
      <c r="E1342" s="7" t="s">
        <v>20</v>
      </c>
      <c r="F1342" s="16" t="s">
        <v>1098</v>
      </c>
      <c r="G1342" s="8" t="n">
        <v>650</v>
      </c>
    </row>
    <row r="1343" customFormat="false" ht="12.75" hidden="false" customHeight="false" outlineLevel="2" collapsed="false">
      <c r="A1343" s="5" t="s">
        <v>1880</v>
      </c>
      <c r="B1343" s="6" t="n">
        <v>37011</v>
      </c>
      <c r="C1343" s="7" t="s">
        <v>243</v>
      </c>
      <c r="D1343" s="7" t="s">
        <v>1588</v>
      </c>
      <c r="E1343" s="7" t="s">
        <v>20</v>
      </c>
      <c r="F1343" s="16" t="s">
        <v>1631</v>
      </c>
      <c r="G1343" s="8" t="n">
        <v>-2325</v>
      </c>
    </row>
    <row r="1344" customFormat="false" ht="12.75" hidden="false" customHeight="false" outlineLevel="2" collapsed="false">
      <c r="A1344" s="5" t="s">
        <v>1880</v>
      </c>
      <c r="B1344" s="6" t="n">
        <v>37005</v>
      </c>
      <c r="C1344" s="7" t="s">
        <v>243</v>
      </c>
      <c r="D1344" s="7" t="s">
        <v>1588</v>
      </c>
      <c r="E1344" s="7" t="s">
        <v>20</v>
      </c>
      <c r="F1344" s="16" t="s">
        <v>1280</v>
      </c>
      <c r="G1344" s="8" t="n">
        <v>-2325</v>
      </c>
    </row>
    <row r="1345" customFormat="false" ht="12.75" hidden="false" customHeight="false" outlineLevel="2" collapsed="false">
      <c r="A1345" s="5" t="s">
        <v>1880</v>
      </c>
      <c r="B1345" s="6" t="n">
        <v>37011</v>
      </c>
      <c r="C1345" s="7" t="s">
        <v>243</v>
      </c>
      <c r="D1345" s="7" t="s">
        <v>1588</v>
      </c>
      <c r="E1345" s="7" t="s">
        <v>20</v>
      </c>
      <c r="F1345" s="16" t="s">
        <v>1280</v>
      </c>
      <c r="G1345" s="8" t="n">
        <v>-2325</v>
      </c>
    </row>
    <row r="1346" customFormat="false" ht="12.75" hidden="false" customHeight="false" outlineLevel="2" collapsed="false">
      <c r="A1346" s="5" t="s">
        <v>1880</v>
      </c>
      <c r="B1346" s="6" t="n">
        <v>37011</v>
      </c>
      <c r="C1346" s="7" t="s">
        <v>243</v>
      </c>
      <c r="D1346" s="7" t="s">
        <v>1588</v>
      </c>
      <c r="E1346" s="7" t="s">
        <v>20</v>
      </c>
      <c r="F1346" s="16" t="s">
        <v>1280</v>
      </c>
      <c r="G1346" s="8" t="n">
        <v>2325</v>
      </c>
    </row>
    <row r="1347" customFormat="false" ht="12.75" hidden="false" customHeight="false" outlineLevel="2" collapsed="false">
      <c r="A1347" s="5" t="s">
        <v>1859</v>
      </c>
      <c r="B1347" s="6" t="n">
        <v>37001</v>
      </c>
      <c r="C1347" s="7" t="s">
        <v>1860</v>
      </c>
      <c r="D1347" s="7" t="s">
        <v>1588</v>
      </c>
      <c r="E1347" s="7" t="s">
        <v>20</v>
      </c>
      <c r="F1347" s="16" t="s">
        <v>1631</v>
      </c>
      <c r="G1347" s="8" t="n">
        <v>-7750</v>
      </c>
    </row>
    <row r="1348" customFormat="false" ht="12.75" hidden="false" customHeight="false" outlineLevel="2" collapsed="false">
      <c r="A1348" s="5" t="s">
        <v>2130</v>
      </c>
      <c r="B1348" s="6" t="n">
        <v>37015</v>
      </c>
      <c r="C1348" s="7" t="s">
        <v>1916</v>
      </c>
      <c r="D1348" s="7" t="s">
        <v>1588</v>
      </c>
      <c r="E1348" s="7" t="s">
        <v>26</v>
      </c>
      <c r="F1348" s="16" t="s">
        <v>1280</v>
      </c>
      <c r="G1348" s="8" t="n">
        <v>560</v>
      </c>
    </row>
    <row r="1349" customFormat="false" ht="12.75" hidden="false" customHeight="false" outlineLevel="2" collapsed="false">
      <c r="A1349" s="5" t="s">
        <v>1595</v>
      </c>
      <c r="B1349" s="6" t="n">
        <v>37004</v>
      </c>
      <c r="C1349" s="7" t="s">
        <v>994</v>
      </c>
      <c r="D1349" s="7" t="s">
        <v>1588</v>
      </c>
      <c r="E1349" s="7" t="s">
        <v>976</v>
      </c>
      <c r="F1349" s="16" t="s">
        <v>1280</v>
      </c>
      <c r="G1349" s="8" t="n">
        <v>530.1</v>
      </c>
    </row>
    <row r="1350" customFormat="false" ht="12.75" hidden="false" customHeight="false" outlineLevel="2" collapsed="false">
      <c r="A1350" s="5" t="s">
        <v>1865</v>
      </c>
      <c r="B1350" s="6" t="n">
        <v>37004</v>
      </c>
      <c r="C1350" s="7" t="s">
        <v>774</v>
      </c>
      <c r="D1350" s="7" t="s">
        <v>1588</v>
      </c>
      <c r="E1350" s="7" t="s">
        <v>20</v>
      </c>
      <c r="F1350" s="16" t="s">
        <v>1671</v>
      </c>
      <c r="G1350" s="8" t="n">
        <v>0</v>
      </c>
    </row>
    <row r="1351" customFormat="false" ht="12.75" hidden="false" customHeight="false" outlineLevel="2" collapsed="false">
      <c r="A1351" s="5" t="s">
        <v>1866</v>
      </c>
      <c r="B1351" s="6" t="n">
        <v>37004</v>
      </c>
      <c r="C1351" s="7" t="s">
        <v>1663</v>
      </c>
      <c r="D1351" s="7" t="s">
        <v>1588</v>
      </c>
      <c r="E1351" s="7" t="s">
        <v>20</v>
      </c>
      <c r="F1351" s="16" t="s">
        <v>1621</v>
      </c>
      <c r="G1351" s="8" t="n">
        <v>250</v>
      </c>
    </row>
    <row r="1352" customFormat="false" ht="12.75" hidden="false" customHeight="false" outlineLevel="2" collapsed="false">
      <c r="A1352" s="5" t="s">
        <v>1871</v>
      </c>
      <c r="B1352" s="6" t="n">
        <v>37004</v>
      </c>
      <c r="C1352" s="7" t="s">
        <v>774</v>
      </c>
      <c r="D1352" s="7" t="s">
        <v>1588</v>
      </c>
      <c r="E1352" s="7" t="s">
        <v>20</v>
      </c>
      <c r="F1352" s="16" t="s">
        <v>1098</v>
      </c>
      <c r="G1352" s="8" t="n">
        <v>480</v>
      </c>
    </row>
    <row r="1353" customFormat="false" ht="12.75" hidden="false" customHeight="false" outlineLevel="2" collapsed="false">
      <c r="A1353" s="5" t="s">
        <v>1872</v>
      </c>
      <c r="B1353" s="6" t="n">
        <v>37004</v>
      </c>
      <c r="C1353" s="7" t="s">
        <v>774</v>
      </c>
      <c r="D1353" s="7" t="s">
        <v>1588</v>
      </c>
      <c r="E1353" s="7" t="s">
        <v>20</v>
      </c>
      <c r="F1353" s="16" t="s">
        <v>1098</v>
      </c>
      <c r="G1353" s="8" t="n">
        <v>0</v>
      </c>
    </row>
    <row r="1354" customFormat="false" ht="12.75" hidden="false" customHeight="false" outlineLevel="2" collapsed="false">
      <c r="A1354" s="5" t="s">
        <v>1873</v>
      </c>
      <c r="B1354" s="6" t="n">
        <v>37004</v>
      </c>
      <c r="C1354" s="7" t="s">
        <v>1728</v>
      </c>
      <c r="D1354" s="7" t="s">
        <v>1588</v>
      </c>
      <c r="E1354" s="7" t="s">
        <v>20</v>
      </c>
      <c r="F1354" s="16" t="s">
        <v>1016</v>
      </c>
      <c r="G1354" s="8" t="n">
        <v>0</v>
      </c>
    </row>
    <row r="1355" customFormat="false" ht="12.75" hidden="false" customHeight="false" outlineLevel="2" collapsed="false">
      <c r="A1355" s="5" t="s">
        <v>1867</v>
      </c>
      <c r="B1355" s="6" t="n">
        <v>37004</v>
      </c>
      <c r="C1355" s="7" t="s">
        <v>774</v>
      </c>
      <c r="D1355" s="7" t="s">
        <v>1588</v>
      </c>
      <c r="E1355" s="7" t="s">
        <v>20</v>
      </c>
      <c r="F1355" s="16" t="s">
        <v>1098</v>
      </c>
      <c r="G1355" s="8" t="n">
        <v>12750</v>
      </c>
    </row>
    <row r="1356" customFormat="false" ht="12.75" hidden="false" customHeight="false" outlineLevel="2" collapsed="false">
      <c r="A1356" s="5" t="s">
        <v>2038</v>
      </c>
      <c r="B1356" s="6" t="n">
        <v>37004</v>
      </c>
      <c r="C1356" s="7" t="s">
        <v>2039</v>
      </c>
      <c r="D1356" s="7" t="s">
        <v>1588</v>
      </c>
      <c r="E1356" s="7" t="s">
        <v>1152</v>
      </c>
      <c r="F1356" s="16" t="s">
        <v>1016</v>
      </c>
      <c r="G1356" s="8" t="n">
        <v>12200</v>
      </c>
    </row>
    <row r="1357" customFormat="false" ht="12.75" hidden="false" customHeight="false" outlineLevel="2" collapsed="false">
      <c r="A1357" s="5" t="s">
        <v>1868</v>
      </c>
      <c r="B1357" s="6" t="n">
        <v>37004</v>
      </c>
      <c r="C1357" s="7" t="s">
        <v>1663</v>
      </c>
      <c r="D1357" s="7" t="s">
        <v>1588</v>
      </c>
      <c r="E1357" s="7" t="s">
        <v>20</v>
      </c>
      <c r="F1357" s="16" t="s">
        <v>1621</v>
      </c>
      <c r="G1357" s="8" t="n">
        <v>250</v>
      </c>
    </row>
    <row r="1358" customFormat="false" ht="12.75" hidden="false" customHeight="false" outlineLevel="2" collapsed="false">
      <c r="A1358" s="5" t="s">
        <v>1869</v>
      </c>
      <c r="B1358" s="6" t="n">
        <v>37004</v>
      </c>
      <c r="C1358" s="7" t="s">
        <v>1870</v>
      </c>
      <c r="D1358" s="7" t="s">
        <v>1588</v>
      </c>
      <c r="E1358" s="7" t="s">
        <v>20</v>
      </c>
      <c r="F1358" s="16" t="s">
        <v>1621</v>
      </c>
      <c r="G1358" s="8" t="n">
        <v>0</v>
      </c>
    </row>
    <row r="1359" customFormat="false" ht="12.75" hidden="false" customHeight="false" outlineLevel="2" collapsed="false">
      <c r="A1359" s="5" t="s">
        <v>1874</v>
      </c>
      <c r="B1359" s="6" t="n">
        <v>37004</v>
      </c>
      <c r="C1359" s="7" t="s">
        <v>774</v>
      </c>
      <c r="D1359" s="7" t="s">
        <v>1588</v>
      </c>
      <c r="E1359" s="7" t="s">
        <v>20</v>
      </c>
      <c r="F1359" s="16" t="s">
        <v>775</v>
      </c>
      <c r="G1359" s="8" t="n">
        <v>800</v>
      </c>
    </row>
    <row r="1360" customFormat="false" ht="12.75" hidden="false" customHeight="false" outlineLevel="2" collapsed="false">
      <c r="A1360" s="5" t="s">
        <v>1653</v>
      </c>
      <c r="B1360" s="6" t="n">
        <v>37004</v>
      </c>
      <c r="C1360" s="7" t="s">
        <v>1654</v>
      </c>
      <c r="D1360" s="7" t="s">
        <v>1588</v>
      </c>
      <c r="E1360" s="7" t="s">
        <v>1110</v>
      </c>
      <c r="F1360" s="16" t="s">
        <v>1280</v>
      </c>
      <c r="G1360" s="8" t="n">
        <v>3100</v>
      </c>
    </row>
    <row r="1361" customFormat="false" ht="12.75" hidden="false" customHeight="false" outlineLevel="2" collapsed="false">
      <c r="A1361" s="5" t="s">
        <v>1881</v>
      </c>
      <c r="B1361" s="6" t="n">
        <v>37005</v>
      </c>
      <c r="C1361" s="7" t="s">
        <v>774</v>
      </c>
      <c r="D1361" s="7" t="s">
        <v>1588</v>
      </c>
      <c r="E1361" s="7" t="s">
        <v>20</v>
      </c>
      <c r="F1361" s="16" t="s">
        <v>1671</v>
      </c>
      <c r="G1361" s="8" t="n">
        <v>1170</v>
      </c>
    </row>
    <row r="1362" customFormat="false" ht="12.75" hidden="false" customHeight="false" outlineLevel="2" collapsed="false">
      <c r="A1362" s="5" t="s">
        <v>1882</v>
      </c>
      <c r="B1362" s="6" t="n">
        <v>37005</v>
      </c>
      <c r="C1362" s="7" t="s">
        <v>774</v>
      </c>
      <c r="D1362" s="7" t="s">
        <v>1588</v>
      </c>
      <c r="E1362" s="7" t="s">
        <v>20</v>
      </c>
      <c r="F1362" s="16" t="s">
        <v>1883</v>
      </c>
      <c r="G1362" s="8" t="n">
        <v>560</v>
      </c>
    </row>
    <row r="1363" customFormat="false" ht="12.75" hidden="false" customHeight="false" outlineLevel="2" collapsed="false">
      <c r="A1363" s="5" t="s">
        <v>1875</v>
      </c>
      <c r="B1363" s="6" t="n">
        <v>37005</v>
      </c>
      <c r="C1363" s="7" t="s">
        <v>1677</v>
      </c>
      <c r="D1363" s="7" t="s">
        <v>1588</v>
      </c>
      <c r="E1363" s="7" t="s">
        <v>20</v>
      </c>
      <c r="F1363" s="16" t="s">
        <v>1671</v>
      </c>
      <c r="G1363" s="8" t="n">
        <v>200</v>
      </c>
    </row>
    <row r="1364" customFormat="false" ht="12.75" hidden="false" customHeight="false" outlineLevel="2" collapsed="false">
      <c r="A1364" s="5" t="s">
        <v>1876</v>
      </c>
      <c r="B1364" s="6" t="n">
        <v>37005</v>
      </c>
      <c r="C1364" s="7" t="s">
        <v>53</v>
      </c>
      <c r="D1364" s="7" t="s">
        <v>1588</v>
      </c>
      <c r="E1364" s="7" t="s">
        <v>20</v>
      </c>
      <c r="F1364" s="16" t="s">
        <v>1877</v>
      </c>
      <c r="G1364" s="8" t="n">
        <v>1200</v>
      </c>
    </row>
    <row r="1365" customFormat="false" ht="12.75" hidden="false" customHeight="false" outlineLevel="2" collapsed="false">
      <c r="A1365" s="5" t="s">
        <v>1884</v>
      </c>
      <c r="B1365" s="6" t="n">
        <v>37005</v>
      </c>
      <c r="C1365" s="7" t="s">
        <v>1157</v>
      </c>
      <c r="D1365" s="7" t="s">
        <v>1588</v>
      </c>
      <c r="E1365" s="7" t="s">
        <v>20</v>
      </c>
      <c r="F1365" s="16" t="s">
        <v>1098</v>
      </c>
      <c r="G1365" s="8" t="n">
        <v>1900</v>
      </c>
    </row>
    <row r="1366" customFormat="false" ht="12.75" hidden="false" customHeight="false" outlineLevel="2" collapsed="false">
      <c r="A1366" s="5" t="s">
        <v>1885</v>
      </c>
      <c r="B1366" s="6" t="n">
        <v>37005</v>
      </c>
      <c r="C1366" s="7" t="s">
        <v>774</v>
      </c>
      <c r="D1366" s="7" t="s">
        <v>1588</v>
      </c>
      <c r="E1366" s="7" t="s">
        <v>20</v>
      </c>
      <c r="F1366" s="16" t="s">
        <v>1671</v>
      </c>
      <c r="G1366" s="8" t="n">
        <v>0</v>
      </c>
    </row>
    <row r="1367" customFormat="false" ht="12.75" hidden="false" customHeight="false" outlineLevel="2" collapsed="false">
      <c r="A1367" s="5" t="s">
        <v>1886</v>
      </c>
      <c r="B1367" s="6" t="n">
        <v>37005</v>
      </c>
      <c r="C1367" s="7" t="s">
        <v>1733</v>
      </c>
      <c r="D1367" s="7" t="s">
        <v>1588</v>
      </c>
      <c r="E1367" s="7" t="s">
        <v>20</v>
      </c>
      <c r="F1367" s="16" t="s">
        <v>1098</v>
      </c>
      <c r="G1367" s="8" t="n">
        <v>242</v>
      </c>
    </row>
    <row r="1368" customFormat="false" ht="12.75" hidden="false" customHeight="false" outlineLevel="2" collapsed="false">
      <c r="A1368" s="5" t="s">
        <v>2746</v>
      </c>
      <c r="B1368" s="6" t="n">
        <v>37069</v>
      </c>
      <c r="C1368" s="7" t="s">
        <v>1728</v>
      </c>
      <c r="D1368" s="7" t="s">
        <v>1588</v>
      </c>
      <c r="E1368" s="7"/>
      <c r="F1368" s="16" t="s">
        <v>1600</v>
      </c>
      <c r="G1368" s="8" t="n">
        <v>6372</v>
      </c>
    </row>
    <row r="1369" customFormat="false" ht="12.75" hidden="false" customHeight="false" outlineLevel="2" collapsed="false">
      <c r="A1369" s="5" t="s">
        <v>1887</v>
      </c>
      <c r="B1369" s="6" t="n">
        <v>37005</v>
      </c>
      <c r="C1369" s="7" t="s">
        <v>1157</v>
      </c>
      <c r="D1369" s="7" t="s">
        <v>1588</v>
      </c>
      <c r="E1369" s="7" t="s">
        <v>20</v>
      </c>
      <c r="F1369" s="16" t="s">
        <v>1098</v>
      </c>
      <c r="G1369" s="8" t="n">
        <v>2210</v>
      </c>
    </row>
    <row r="1370" customFormat="false" ht="12.75" hidden="false" customHeight="false" outlineLevel="2" collapsed="false">
      <c r="A1370" s="5" t="s">
        <v>1878</v>
      </c>
      <c r="B1370" s="6" t="n">
        <v>37005</v>
      </c>
      <c r="C1370" s="7" t="s">
        <v>1413</v>
      </c>
      <c r="D1370" s="7" t="s">
        <v>1588</v>
      </c>
      <c r="E1370" s="7" t="s">
        <v>20</v>
      </c>
      <c r="F1370" s="16" t="s">
        <v>1016</v>
      </c>
      <c r="G1370" s="8" t="n">
        <v>0</v>
      </c>
    </row>
    <row r="1371" customFormat="false" ht="12.75" hidden="false" customHeight="false" outlineLevel="2" collapsed="false">
      <c r="A1371" s="5" t="s">
        <v>1879</v>
      </c>
      <c r="B1371" s="6" t="n">
        <v>37005</v>
      </c>
      <c r="C1371" s="7" t="s">
        <v>1690</v>
      </c>
      <c r="D1371" s="7" t="s">
        <v>1588</v>
      </c>
      <c r="E1371" s="7" t="s">
        <v>20</v>
      </c>
      <c r="F1371" s="16" t="s">
        <v>1098</v>
      </c>
      <c r="G1371" s="8" t="n">
        <v>900</v>
      </c>
    </row>
    <row r="1372" customFormat="false" ht="12.75" hidden="false" customHeight="false" outlineLevel="2" collapsed="false">
      <c r="A1372" s="5" t="s">
        <v>1888</v>
      </c>
      <c r="B1372" s="6" t="n">
        <v>37005</v>
      </c>
      <c r="C1372" s="7" t="s">
        <v>774</v>
      </c>
      <c r="D1372" s="7" t="s">
        <v>1588</v>
      </c>
      <c r="E1372" s="7" t="s">
        <v>20</v>
      </c>
      <c r="F1372" s="16" t="s">
        <v>775</v>
      </c>
      <c r="G1372" s="8" t="n">
        <v>5650</v>
      </c>
    </row>
    <row r="1373" customFormat="false" ht="12.75" hidden="false" customHeight="false" outlineLevel="2" collapsed="false">
      <c r="A1373" s="5" t="s">
        <v>1889</v>
      </c>
      <c r="B1373" s="6" t="n">
        <v>37005</v>
      </c>
      <c r="C1373" s="7" t="s">
        <v>1890</v>
      </c>
      <c r="D1373" s="7" t="s">
        <v>1588</v>
      </c>
      <c r="E1373" s="7" t="s">
        <v>20</v>
      </c>
      <c r="F1373" s="16" t="s">
        <v>1280</v>
      </c>
      <c r="G1373" s="8" t="n">
        <v>0</v>
      </c>
    </row>
    <row r="1374" customFormat="false" ht="12.75" hidden="false" customHeight="false" outlineLevel="2" collapsed="false">
      <c r="A1374" s="5" t="s">
        <v>1625</v>
      </c>
      <c r="B1374" s="6" t="n">
        <v>37005</v>
      </c>
      <c r="C1374" s="7" t="s">
        <v>1624</v>
      </c>
      <c r="D1374" s="7" t="s">
        <v>1588</v>
      </c>
      <c r="E1374" s="7" t="s">
        <v>1616</v>
      </c>
      <c r="F1374" s="16" t="s">
        <v>1280</v>
      </c>
      <c r="G1374" s="8" t="n">
        <v>243</v>
      </c>
    </row>
    <row r="1375" customFormat="false" ht="12.75" hidden="false" customHeight="false" outlineLevel="2" collapsed="false">
      <c r="A1375" s="5" t="s">
        <v>1622</v>
      </c>
      <c r="B1375" s="6" t="n">
        <v>37005</v>
      </c>
      <c r="C1375" s="7" t="s">
        <v>1623</v>
      </c>
      <c r="D1375" s="7" t="s">
        <v>1588</v>
      </c>
      <c r="E1375" s="7" t="s">
        <v>1616</v>
      </c>
      <c r="F1375" s="16" t="s">
        <v>1280</v>
      </c>
      <c r="G1375" s="8" t="n">
        <v>1782</v>
      </c>
    </row>
    <row r="1376" customFormat="false" ht="12.75" hidden="false" customHeight="false" outlineLevel="2" collapsed="false">
      <c r="A1376" s="5" t="s">
        <v>1997</v>
      </c>
      <c r="B1376" s="6" t="n">
        <v>37011</v>
      </c>
      <c r="C1376" s="7" t="s">
        <v>1690</v>
      </c>
      <c r="D1376" s="7" t="s">
        <v>1588</v>
      </c>
      <c r="E1376" s="7" t="s">
        <v>20</v>
      </c>
      <c r="F1376" s="16" t="s">
        <v>1098</v>
      </c>
      <c r="G1376" s="8" t="n">
        <v>150</v>
      </c>
    </row>
    <row r="1377" customFormat="false" ht="12.75" hidden="false" customHeight="false" outlineLevel="2" collapsed="false">
      <c r="A1377" s="5" t="s">
        <v>1893</v>
      </c>
      <c r="B1377" s="6" t="n">
        <v>37006</v>
      </c>
      <c r="C1377" s="7" t="s">
        <v>774</v>
      </c>
      <c r="D1377" s="7" t="s">
        <v>1588</v>
      </c>
      <c r="E1377" s="7" t="s">
        <v>20</v>
      </c>
      <c r="F1377" s="16" t="s">
        <v>1671</v>
      </c>
      <c r="G1377" s="8" t="n">
        <v>3450</v>
      </c>
    </row>
    <row r="1378" customFormat="false" ht="12.75" hidden="false" customHeight="false" outlineLevel="2" collapsed="false">
      <c r="A1378" s="5" t="s">
        <v>1894</v>
      </c>
      <c r="B1378" s="6" t="n">
        <v>37006</v>
      </c>
      <c r="C1378" s="7" t="s">
        <v>1733</v>
      </c>
      <c r="D1378" s="7" t="s">
        <v>1588</v>
      </c>
      <c r="E1378" s="7" t="s">
        <v>20</v>
      </c>
      <c r="F1378" s="16" t="s">
        <v>1098</v>
      </c>
      <c r="G1378" s="8" t="n">
        <v>930</v>
      </c>
    </row>
    <row r="1379" customFormat="false" ht="12.75" hidden="false" customHeight="false" outlineLevel="2" collapsed="false">
      <c r="A1379" s="5" t="s">
        <v>1895</v>
      </c>
      <c r="B1379" s="6" t="n">
        <v>37006</v>
      </c>
      <c r="C1379" s="7" t="s">
        <v>774</v>
      </c>
      <c r="D1379" s="7" t="s">
        <v>1588</v>
      </c>
      <c r="E1379" s="7" t="s">
        <v>20</v>
      </c>
      <c r="F1379" s="16" t="s">
        <v>1671</v>
      </c>
      <c r="G1379" s="8" t="n">
        <v>0</v>
      </c>
    </row>
    <row r="1380" customFormat="false" ht="12.75" hidden="false" customHeight="false" outlineLevel="2" collapsed="false">
      <c r="A1380" s="5" t="s">
        <v>1896</v>
      </c>
      <c r="B1380" s="6" t="n">
        <v>37006</v>
      </c>
      <c r="C1380" s="7" t="s">
        <v>1890</v>
      </c>
      <c r="D1380" s="7" t="s">
        <v>1588</v>
      </c>
      <c r="E1380" s="7" t="s">
        <v>20</v>
      </c>
      <c r="F1380" s="16" t="s">
        <v>1659</v>
      </c>
      <c r="G1380" s="8" t="n">
        <v>730</v>
      </c>
    </row>
    <row r="1381" customFormat="false" ht="12.75" hidden="false" customHeight="false" outlineLevel="2" collapsed="false">
      <c r="A1381" s="5" t="s">
        <v>1897</v>
      </c>
      <c r="B1381" s="6" t="n">
        <v>37006</v>
      </c>
      <c r="C1381" s="7" t="s">
        <v>1890</v>
      </c>
      <c r="D1381" s="7" t="s">
        <v>1588</v>
      </c>
      <c r="E1381" s="7" t="s">
        <v>20</v>
      </c>
      <c r="F1381" s="16" t="s">
        <v>1659</v>
      </c>
      <c r="G1381" s="8" t="n">
        <v>1820</v>
      </c>
    </row>
    <row r="1382" customFormat="false" ht="12.75" hidden="false" customHeight="false" outlineLevel="2" collapsed="false">
      <c r="A1382" s="5" t="s">
        <v>1898</v>
      </c>
      <c r="B1382" s="6" t="n">
        <v>37006</v>
      </c>
      <c r="C1382" s="7" t="s">
        <v>1157</v>
      </c>
      <c r="D1382" s="7" t="s">
        <v>1588</v>
      </c>
      <c r="E1382" s="7" t="s">
        <v>20</v>
      </c>
      <c r="F1382" s="16" t="s">
        <v>1098</v>
      </c>
      <c r="G1382" s="8" t="n">
        <v>1760</v>
      </c>
    </row>
    <row r="1383" customFormat="false" ht="12.75" hidden="false" customHeight="false" outlineLevel="2" collapsed="false">
      <c r="A1383" s="5" t="s">
        <v>1899</v>
      </c>
      <c r="B1383" s="6" t="n">
        <v>37006</v>
      </c>
      <c r="C1383" s="7" t="s">
        <v>774</v>
      </c>
      <c r="D1383" s="7" t="s">
        <v>1588</v>
      </c>
      <c r="E1383" s="7" t="s">
        <v>20</v>
      </c>
      <c r="F1383" s="16" t="s">
        <v>1671</v>
      </c>
      <c r="G1383" s="8" t="n">
        <v>2980</v>
      </c>
    </row>
    <row r="1384" customFormat="false" ht="12.75" hidden="false" customHeight="false" outlineLevel="2" collapsed="false">
      <c r="A1384" s="5" t="s">
        <v>1900</v>
      </c>
      <c r="B1384" s="6" t="n">
        <v>37006</v>
      </c>
      <c r="C1384" s="7" t="s">
        <v>1157</v>
      </c>
      <c r="D1384" s="7" t="s">
        <v>1588</v>
      </c>
      <c r="E1384" s="7" t="s">
        <v>20</v>
      </c>
      <c r="F1384" s="16" t="s">
        <v>1098</v>
      </c>
      <c r="G1384" s="8" t="n">
        <v>630</v>
      </c>
    </row>
    <row r="1385" customFormat="false" ht="12.75" hidden="false" customHeight="false" outlineLevel="2" collapsed="false">
      <c r="A1385" s="5" t="s">
        <v>1626</v>
      </c>
      <c r="B1385" s="6" t="n">
        <v>37006</v>
      </c>
      <c r="C1385" s="7" t="s">
        <v>1601</v>
      </c>
      <c r="D1385" s="7" t="s">
        <v>1588</v>
      </c>
      <c r="E1385" s="7" t="s">
        <v>1616</v>
      </c>
      <c r="F1385" s="16" t="s">
        <v>1600</v>
      </c>
      <c r="G1385" s="8" t="n">
        <v>28705</v>
      </c>
    </row>
    <row r="1386" customFormat="false" ht="12.75" hidden="false" customHeight="false" outlineLevel="2" collapsed="false">
      <c r="A1386" s="5" t="s">
        <v>1655</v>
      </c>
      <c r="B1386" s="6" t="n">
        <v>37006</v>
      </c>
      <c r="C1386" s="7" t="s">
        <v>1656</v>
      </c>
      <c r="D1386" s="7" t="s">
        <v>1588</v>
      </c>
      <c r="E1386" s="7" t="s">
        <v>156</v>
      </c>
      <c r="F1386" s="16" t="s">
        <v>1280</v>
      </c>
      <c r="G1386" s="8" t="n">
        <v>3100</v>
      </c>
    </row>
    <row r="1387" customFormat="false" ht="12.75" hidden="false" customHeight="false" outlineLevel="2" collapsed="false">
      <c r="A1387" s="5" t="s">
        <v>1936</v>
      </c>
      <c r="B1387" s="6" t="n">
        <v>37007</v>
      </c>
      <c r="C1387" s="7" t="s">
        <v>1677</v>
      </c>
      <c r="D1387" s="7" t="s">
        <v>1588</v>
      </c>
      <c r="E1387" s="7" t="s">
        <v>20</v>
      </c>
      <c r="F1387" s="16" t="s">
        <v>1280</v>
      </c>
      <c r="G1387" s="8" t="n">
        <v>50</v>
      </c>
    </row>
    <row r="1388" customFormat="false" ht="12.75" hidden="false" customHeight="false" outlineLevel="2" collapsed="false">
      <c r="A1388" s="5" t="s">
        <v>1939</v>
      </c>
      <c r="B1388" s="6" t="n">
        <v>37007</v>
      </c>
      <c r="C1388" s="7" t="s">
        <v>1690</v>
      </c>
      <c r="D1388" s="7" t="s">
        <v>1588</v>
      </c>
      <c r="E1388" s="7" t="s">
        <v>20</v>
      </c>
      <c r="F1388" s="16" t="s">
        <v>1098</v>
      </c>
      <c r="G1388" s="8" t="n">
        <v>900</v>
      </c>
    </row>
    <row r="1389" customFormat="false" ht="12.75" hidden="false" customHeight="false" outlineLevel="2" collapsed="false">
      <c r="A1389" s="5" t="s">
        <v>1604</v>
      </c>
      <c r="B1389" s="6" t="n">
        <v>37006</v>
      </c>
      <c r="C1389" s="7" t="s">
        <v>1354</v>
      </c>
      <c r="D1389" s="7" t="s">
        <v>1588</v>
      </c>
      <c r="E1389" s="7" t="s">
        <v>675</v>
      </c>
      <c r="F1389" s="16" t="s">
        <v>961</v>
      </c>
      <c r="G1389" s="8" t="n">
        <v>697.5</v>
      </c>
    </row>
    <row r="1390" customFormat="false" ht="12.75" hidden="false" customHeight="false" outlineLevel="2" collapsed="false">
      <c r="A1390" s="5" t="s">
        <v>1901</v>
      </c>
      <c r="B1390" s="6" t="n">
        <v>37006</v>
      </c>
      <c r="C1390" s="7" t="s">
        <v>262</v>
      </c>
      <c r="D1390" s="7" t="s">
        <v>1588</v>
      </c>
      <c r="E1390" s="7" t="s">
        <v>20</v>
      </c>
      <c r="F1390" s="16" t="s">
        <v>1280</v>
      </c>
      <c r="G1390" s="8" t="n">
        <v>585</v>
      </c>
    </row>
    <row r="1391" customFormat="false" ht="12.75" hidden="false" customHeight="false" outlineLevel="2" collapsed="false">
      <c r="A1391" s="5" t="s">
        <v>1635</v>
      </c>
      <c r="B1391" s="6" t="n">
        <v>37006</v>
      </c>
      <c r="C1391" s="7" t="s">
        <v>1636</v>
      </c>
      <c r="D1391" s="7" t="s">
        <v>1588</v>
      </c>
      <c r="E1391" s="7" t="s">
        <v>778</v>
      </c>
      <c r="F1391" s="16" t="s">
        <v>1280</v>
      </c>
      <c r="G1391" s="8" t="n">
        <v>1000</v>
      </c>
    </row>
    <row r="1392" customFormat="false" ht="12.75" hidden="false" customHeight="false" outlineLevel="2" collapsed="false">
      <c r="A1392" s="5" t="s">
        <v>1902</v>
      </c>
      <c r="B1392" s="6" t="n">
        <v>37006</v>
      </c>
      <c r="C1392" s="7" t="s">
        <v>1733</v>
      </c>
      <c r="D1392" s="7" t="s">
        <v>1588</v>
      </c>
      <c r="E1392" s="7" t="s">
        <v>20</v>
      </c>
      <c r="F1392" s="16" t="s">
        <v>1098</v>
      </c>
      <c r="G1392" s="8" t="n">
        <v>321</v>
      </c>
    </row>
    <row r="1393" customFormat="false" ht="12.75" hidden="false" customHeight="false" outlineLevel="2" collapsed="false">
      <c r="A1393" s="5" t="s">
        <v>1637</v>
      </c>
      <c r="B1393" s="6" t="n">
        <v>37006</v>
      </c>
      <c r="C1393" s="7" t="s">
        <v>1636</v>
      </c>
      <c r="D1393" s="7" t="s">
        <v>1588</v>
      </c>
      <c r="E1393" s="7" t="s">
        <v>778</v>
      </c>
      <c r="F1393" s="16" t="s">
        <v>1280</v>
      </c>
      <c r="G1393" s="8" t="n">
        <v>600</v>
      </c>
    </row>
    <row r="1394" customFormat="false" ht="12.75" hidden="false" customHeight="false" outlineLevel="2" collapsed="false">
      <c r="A1394" s="5" t="s">
        <v>1903</v>
      </c>
      <c r="B1394" s="6" t="n">
        <v>37006</v>
      </c>
      <c r="C1394" s="7" t="s">
        <v>1782</v>
      </c>
      <c r="D1394" s="7" t="s">
        <v>1588</v>
      </c>
      <c r="E1394" s="7" t="s">
        <v>20</v>
      </c>
      <c r="F1394" s="16" t="s">
        <v>1280</v>
      </c>
      <c r="G1394" s="8" t="n">
        <v>7410</v>
      </c>
    </row>
    <row r="1395" customFormat="false" ht="12.75" hidden="false" customHeight="false" outlineLevel="2" collapsed="false">
      <c r="A1395" s="5" t="s">
        <v>1904</v>
      </c>
      <c r="B1395" s="6" t="n">
        <v>37006</v>
      </c>
      <c r="C1395" s="7" t="s">
        <v>1782</v>
      </c>
      <c r="D1395" s="7" t="s">
        <v>1588</v>
      </c>
      <c r="E1395" s="7" t="s">
        <v>20</v>
      </c>
      <c r="F1395" s="16" t="s">
        <v>1280</v>
      </c>
      <c r="G1395" s="8" t="n">
        <v>1930</v>
      </c>
    </row>
    <row r="1396" customFormat="false" ht="12.75" hidden="false" customHeight="false" outlineLevel="2" collapsed="false">
      <c r="A1396" s="5" t="s">
        <v>1905</v>
      </c>
      <c r="B1396" s="6" t="n">
        <v>37006</v>
      </c>
      <c r="C1396" s="7" t="s">
        <v>1733</v>
      </c>
      <c r="D1396" s="7" t="s">
        <v>1588</v>
      </c>
      <c r="E1396" s="7" t="s">
        <v>20</v>
      </c>
      <c r="F1396" s="16" t="s">
        <v>1098</v>
      </c>
      <c r="G1396" s="8" t="n">
        <v>495</v>
      </c>
    </row>
    <row r="1397" customFormat="false" ht="12.75" hidden="false" customHeight="false" outlineLevel="2" collapsed="false">
      <c r="A1397" s="5" t="s">
        <v>1906</v>
      </c>
      <c r="B1397" s="6" t="n">
        <v>37006</v>
      </c>
      <c r="C1397" s="7" t="s">
        <v>1157</v>
      </c>
      <c r="D1397" s="7" t="s">
        <v>1588</v>
      </c>
      <c r="E1397" s="7" t="s">
        <v>20</v>
      </c>
      <c r="F1397" s="16" t="s">
        <v>1098</v>
      </c>
      <c r="G1397" s="8" t="n">
        <v>510</v>
      </c>
    </row>
    <row r="1398" customFormat="false" ht="12.75" hidden="false" customHeight="false" outlineLevel="2" collapsed="false">
      <c r="A1398" s="5" t="s">
        <v>1650</v>
      </c>
      <c r="B1398" s="6" t="n">
        <v>37006</v>
      </c>
      <c r="C1398" s="7" t="s">
        <v>1651</v>
      </c>
      <c r="D1398" s="7" t="s">
        <v>1588</v>
      </c>
      <c r="E1398" s="7" t="s">
        <v>137</v>
      </c>
      <c r="F1398" s="16" t="s">
        <v>1631</v>
      </c>
      <c r="G1398" s="8" t="n">
        <v>395.25</v>
      </c>
    </row>
    <row r="1399" customFormat="false" ht="12.75" hidden="false" customHeight="false" outlineLevel="2" collapsed="false">
      <c r="A1399" s="5" t="s">
        <v>1907</v>
      </c>
      <c r="B1399" s="6" t="n">
        <v>37006</v>
      </c>
      <c r="C1399" s="7" t="s">
        <v>1908</v>
      </c>
      <c r="D1399" s="7" t="s">
        <v>1588</v>
      </c>
      <c r="E1399" s="7" t="s">
        <v>20</v>
      </c>
      <c r="F1399" s="16" t="s">
        <v>1600</v>
      </c>
      <c r="G1399" s="8" t="n">
        <v>746</v>
      </c>
    </row>
    <row r="1400" customFormat="false" ht="12.75" hidden="false" customHeight="false" outlineLevel="2" collapsed="false">
      <c r="A1400" s="5" t="s">
        <v>1909</v>
      </c>
      <c r="B1400" s="6" t="n">
        <v>37006</v>
      </c>
      <c r="C1400" s="7" t="s">
        <v>1910</v>
      </c>
      <c r="D1400" s="7" t="s">
        <v>1588</v>
      </c>
      <c r="E1400" s="7" t="s">
        <v>20</v>
      </c>
      <c r="F1400" s="16" t="s">
        <v>1016</v>
      </c>
      <c r="G1400" s="8" t="n">
        <v>2470</v>
      </c>
    </row>
    <row r="1401" customFormat="false" ht="12.75" hidden="false" customHeight="false" outlineLevel="2" collapsed="false">
      <c r="A1401" s="5" t="s">
        <v>1911</v>
      </c>
      <c r="B1401" s="6" t="n">
        <v>37006</v>
      </c>
      <c r="C1401" s="7" t="s">
        <v>1733</v>
      </c>
      <c r="D1401" s="7" t="s">
        <v>1588</v>
      </c>
      <c r="E1401" s="7" t="s">
        <v>20</v>
      </c>
      <c r="F1401" s="16" t="s">
        <v>1098</v>
      </c>
      <c r="G1401" s="8" t="n">
        <v>0</v>
      </c>
    </row>
    <row r="1402" customFormat="false" ht="12.75" hidden="false" customHeight="false" outlineLevel="2" collapsed="false">
      <c r="A1402" s="5" t="s">
        <v>1923</v>
      </c>
      <c r="B1402" s="6" t="n">
        <v>37006</v>
      </c>
      <c r="C1402" s="7" t="s">
        <v>1663</v>
      </c>
      <c r="D1402" s="7" t="s">
        <v>1588</v>
      </c>
      <c r="E1402" s="7" t="s">
        <v>20</v>
      </c>
      <c r="F1402" s="16" t="s">
        <v>1621</v>
      </c>
      <c r="G1402" s="8" t="n">
        <v>0</v>
      </c>
    </row>
    <row r="1403" customFormat="false" ht="12.75" hidden="false" customHeight="false" outlineLevel="2" collapsed="false">
      <c r="A1403" s="5" t="s">
        <v>1932</v>
      </c>
      <c r="B1403" s="6" t="n">
        <v>37006</v>
      </c>
      <c r="C1403" s="7" t="s">
        <v>774</v>
      </c>
      <c r="D1403" s="7" t="s">
        <v>1588</v>
      </c>
      <c r="E1403" s="7" t="s">
        <v>20</v>
      </c>
      <c r="F1403" s="16" t="s">
        <v>1671</v>
      </c>
      <c r="G1403" s="8" t="n">
        <v>650</v>
      </c>
    </row>
    <row r="1404" customFormat="false" ht="12.75" hidden="false" customHeight="false" outlineLevel="2" collapsed="false">
      <c r="A1404" s="5" t="s">
        <v>1606</v>
      </c>
      <c r="B1404" s="6" t="n">
        <v>37006</v>
      </c>
      <c r="C1404" s="7" t="s">
        <v>1607</v>
      </c>
      <c r="D1404" s="7" t="s">
        <v>1588</v>
      </c>
      <c r="E1404" s="7" t="s">
        <v>1608</v>
      </c>
      <c r="F1404" s="16" t="s">
        <v>1049</v>
      </c>
      <c r="G1404" s="8" t="n">
        <v>217</v>
      </c>
    </row>
    <row r="1405" customFormat="false" ht="12.75" hidden="false" customHeight="false" outlineLevel="2" collapsed="false">
      <c r="A1405" s="5" t="s">
        <v>1606</v>
      </c>
      <c r="B1405" s="6" t="n">
        <v>37040</v>
      </c>
      <c r="C1405" s="7" t="s">
        <v>1607</v>
      </c>
      <c r="D1405" s="7" t="s">
        <v>1588</v>
      </c>
      <c r="E1405" s="7" t="s">
        <v>2493</v>
      </c>
      <c r="F1405" s="5" t="s">
        <v>1049</v>
      </c>
      <c r="G1405" s="8" t="n">
        <v>210</v>
      </c>
    </row>
    <row r="1406" customFormat="false" ht="12.75" hidden="false" customHeight="false" outlineLevel="2" collapsed="false">
      <c r="A1406" s="5" t="s">
        <v>1606</v>
      </c>
      <c r="B1406" s="6" t="n">
        <v>37068</v>
      </c>
      <c r="C1406" s="7" t="s">
        <v>1607</v>
      </c>
      <c r="D1406" s="7" t="s">
        <v>1588</v>
      </c>
      <c r="E1406" s="7"/>
      <c r="F1406" s="16" t="s">
        <v>1049</v>
      </c>
      <c r="G1406" s="8" t="n">
        <v>217</v>
      </c>
    </row>
    <row r="1407" customFormat="false" ht="12.75" hidden="false" customHeight="false" outlineLevel="2" collapsed="false">
      <c r="A1407" s="5" t="s">
        <v>1929</v>
      </c>
      <c r="B1407" s="6" t="n">
        <v>37006</v>
      </c>
      <c r="C1407" s="7" t="s">
        <v>1930</v>
      </c>
      <c r="D1407" s="7" t="s">
        <v>1588</v>
      </c>
      <c r="E1407" s="7" t="s">
        <v>20</v>
      </c>
      <c r="F1407" s="16" t="s">
        <v>1659</v>
      </c>
      <c r="G1407" s="8" t="n">
        <v>2500</v>
      </c>
    </row>
    <row r="1408" customFormat="false" ht="12.75" hidden="false" customHeight="false" outlineLevel="2" collapsed="false">
      <c r="A1408" s="5" t="s">
        <v>1925</v>
      </c>
      <c r="B1408" s="6" t="n">
        <v>37006</v>
      </c>
      <c r="C1408" s="7" t="s">
        <v>1926</v>
      </c>
      <c r="D1408" s="7" t="s">
        <v>1588</v>
      </c>
      <c r="E1408" s="7" t="s">
        <v>20</v>
      </c>
      <c r="F1408" s="16" t="s">
        <v>1600</v>
      </c>
      <c r="G1408" s="8" t="n">
        <v>38000</v>
      </c>
    </row>
    <row r="1409" customFormat="false" ht="12.75" hidden="false" customHeight="false" outlineLevel="2" collapsed="false">
      <c r="A1409" s="5" t="s">
        <v>1927</v>
      </c>
      <c r="B1409" s="6" t="n">
        <v>37006</v>
      </c>
      <c r="C1409" s="7" t="s">
        <v>1926</v>
      </c>
      <c r="D1409" s="7" t="s">
        <v>1588</v>
      </c>
      <c r="E1409" s="7" t="s">
        <v>20</v>
      </c>
      <c r="F1409" s="16" t="s">
        <v>1600</v>
      </c>
      <c r="G1409" s="8" t="n">
        <v>85100</v>
      </c>
    </row>
    <row r="1410" customFormat="false" ht="12.75" hidden="false" customHeight="false" outlineLevel="2" collapsed="false">
      <c r="A1410" s="5" t="s">
        <v>1912</v>
      </c>
      <c r="B1410" s="6" t="n">
        <v>37006</v>
      </c>
      <c r="C1410" s="7" t="s">
        <v>1733</v>
      </c>
      <c r="D1410" s="7" t="s">
        <v>1588</v>
      </c>
      <c r="E1410" s="7" t="s">
        <v>20</v>
      </c>
      <c r="F1410" s="16" t="s">
        <v>1098</v>
      </c>
      <c r="G1410" s="8" t="n">
        <v>2050</v>
      </c>
    </row>
    <row r="1411" customFormat="false" ht="12.75" hidden="false" customHeight="false" outlineLevel="2" collapsed="false">
      <c r="A1411" s="5" t="s">
        <v>1913</v>
      </c>
      <c r="B1411" s="6" t="n">
        <v>37006</v>
      </c>
      <c r="C1411" s="7" t="s">
        <v>1914</v>
      </c>
      <c r="D1411" s="7" t="s">
        <v>1588</v>
      </c>
      <c r="E1411" s="7" t="s">
        <v>20</v>
      </c>
      <c r="F1411" s="16" t="s">
        <v>1659</v>
      </c>
      <c r="G1411" s="8" t="n">
        <v>70</v>
      </c>
    </row>
    <row r="1412" customFormat="false" ht="12.75" hidden="false" customHeight="false" outlineLevel="2" collapsed="false">
      <c r="A1412" s="5" t="s">
        <v>1915</v>
      </c>
      <c r="B1412" s="6" t="n">
        <v>37006</v>
      </c>
      <c r="C1412" s="7" t="s">
        <v>1916</v>
      </c>
      <c r="D1412" s="7" t="s">
        <v>1588</v>
      </c>
      <c r="E1412" s="7" t="s">
        <v>20</v>
      </c>
      <c r="F1412" s="16" t="s">
        <v>1280</v>
      </c>
      <c r="G1412" s="8" t="n">
        <v>2344</v>
      </c>
    </row>
    <row r="1413" customFormat="false" ht="12.75" hidden="false" customHeight="false" outlineLevel="2" collapsed="false">
      <c r="A1413" s="5" t="s">
        <v>1645</v>
      </c>
      <c r="B1413" s="6" t="n">
        <v>37006</v>
      </c>
      <c r="C1413" s="7" t="s">
        <v>1624</v>
      </c>
      <c r="D1413" s="7" t="s">
        <v>1588</v>
      </c>
      <c r="E1413" s="7" t="s">
        <v>700</v>
      </c>
      <c r="F1413" s="16" t="s">
        <v>1280</v>
      </c>
      <c r="G1413" s="8" t="n">
        <v>250</v>
      </c>
    </row>
    <row r="1414" customFormat="false" ht="12.75" hidden="false" customHeight="false" outlineLevel="2" collapsed="false">
      <c r="A1414" s="5" t="s">
        <v>1917</v>
      </c>
      <c r="B1414" s="6" t="n">
        <v>37006</v>
      </c>
      <c r="C1414" s="7" t="s">
        <v>1733</v>
      </c>
      <c r="D1414" s="7" t="s">
        <v>1588</v>
      </c>
      <c r="E1414" s="7" t="s">
        <v>20</v>
      </c>
      <c r="F1414" s="16" t="s">
        <v>1098</v>
      </c>
      <c r="G1414" s="8" t="n">
        <v>0</v>
      </c>
    </row>
    <row r="1415" customFormat="false" ht="12.75" hidden="false" customHeight="false" outlineLevel="2" collapsed="false">
      <c r="A1415" s="5" t="s">
        <v>2040</v>
      </c>
      <c r="B1415" s="6" t="n">
        <v>37006</v>
      </c>
      <c r="C1415" s="7" t="s">
        <v>2041</v>
      </c>
      <c r="D1415" s="7" t="s">
        <v>1588</v>
      </c>
      <c r="E1415" s="7" t="s">
        <v>1152</v>
      </c>
      <c r="F1415" s="16" t="s">
        <v>1280</v>
      </c>
      <c r="G1415" s="8" t="n">
        <v>2070</v>
      </c>
    </row>
    <row r="1416" customFormat="false" ht="12.75" hidden="false" customHeight="false" outlineLevel="2" collapsed="false">
      <c r="A1416" s="5" t="s">
        <v>1935</v>
      </c>
      <c r="B1416" s="6" t="n">
        <v>37007</v>
      </c>
      <c r="C1416" s="7" t="s">
        <v>1690</v>
      </c>
      <c r="D1416" s="7" t="s">
        <v>1588</v>
      </c>
      <c r="E1416" s="7" t="s">
        <v>20</v>
      </c>
      <c r="F1416" s="16" t="s">
        <v>1098</v>
      </c>
      <c r="G1416" s="8" t="n">
        <v>300</v>
      </c>
    </row>
    <row r="1417" customFormat="false" ht="12.75" hidden="false" customHeight="false" outlineLevel="2" collapsed="false">
      <c r="A1417" s="5" t="s">
        <v>1934</v>
      </c>
      <c r="B1417" s="6" t="n">
        <v>37007</v>
      </c>
      <c r="C1417" s="7" t="s">
        <v>1413</v>
      </c>
      <c r="D1417" s="7" t="s">
        <v>1588</v>
      </c>
      <c r="E1417" s="7" t="s">
        <v>20</v>
      </c>
      <c r="F1417" s="16" t="s">
        <v>1016</v>
      </c>
      <c r="G1417" s="8" t="n">
        <v>0</v>
      </c>
    </row>
    <row r="1418" customFormat="false" ht="12.75" hidden="false" customHeight="false" outlineLevel="2" collapsed="false">
      <c r="A1418" s="5" t="s">
        <v>1918</v>
      </c>
      <c r="B1418" s="6" t="n">
        <v>37006</v>
      </c>
      <c r="C1418" s="7" t="s">
        <v>1919</v>
      </c>
      <c r="D1418" s="7" t="s">
        <v>1588</v>
      </c>
      <c r="E1418" s="7" t="s">
        <v>20</v>
      </c>
      <c r="F1418" s="16" t="s">
        <v>1659</v>
      </c>
      <c r="G1418" s="8" t="n">
        <v>10690</v>
      </c>
    </row>
    <row r="1419" customFormat="false" ht="12.75" hidden="false" customHeight="false" outlineLevel="2" collapsed="false">
      <c r="A1419" s="5" t="s">
        <v>1920</v>
      </c>
      <c r="B1419" s="6" t="n">
        <v>37006</v>
      </c>
      <c r="C1419" s="7" t="s">
        <v>1733</v>
      </c>
      <c r="D1419" s="7" t="s">
        <v>1588</v>
      </c>
      <c r="E1419" s="7" t="s">
        <v>20</v>
      </c>
      <c r="F1419" s="16" t="s">
        <v>1098</v>
      </c>
      <c r="G1419" s="8" t="n">
        <v>38</v>
      </c>
    </row>
    <row r="1420" customFormat="false" ht="12.75" hidden="false" customHeight="false" outlineLevel="2" collapsed="false">
      <c r="A1420" s="5" t="s">
        <v>1924</v>
      </c>
      <c r="B1420" s="6" t="n">
        <v>37006</v>
      </c>
      <c r="C1420" s="7" t="s">
        <v>1663</v>
      </c>
      <c r="D1420" s="7" t="s">
        <v>1588</v>
      </c>
      <c r="E1420" s="7" t="s">
        <v>20</v>
      </c>
      <c r="F1420" s="16" t="s">
        <v>1621</v>
      </c>
      <c r="G1420" s="8" t="n">
        <v>750</v>
      </c>
    </row>
    <row r="1421" customFormat="false" ht="12.75" hidden="false" customHeight="false" outlineLevel="2" collapsed="false">
      <c r="A1421" s="5" t="s">
        <v>1933</v>
      </c>
      <c r="B1421" s="6" t="n">
        <v>37006</v>
      </c>
      <c r="C1421" s="7" t="s">
        <v>774</v>
      </c>
      <c r="D1421" s="7" t="s">
        <v>1588</v>
      </c>
      <c r="E1421" s="7" t="s">
        <v>20</v>
      </c>
      <c r="F1421" s="16" t="s">
        <v>1671</v>
      </c>
      <c r="G1421" s="8" t="n">
        <v>52250</v>
      </c>
    </row>
    <row r="1422" customFormat="false" ht="12.75" hidden="false" customHeight="false" outlineLevel="2" collapsed="false">
      <c r="A1422" s="5" t="s">
        <v>1931</v>
      </c>
      <c r="B1422" s="6" t="n">
        <v>37006</v>
      </c>
      <c r="C1422" s="7" t="s">
        <v>1870</v>
      </c>
      <c r="D1422" s="7" t="s">
        <v>1588</v>
      </c>
      <c r="E1422" s="7" t="s">
        <v>20</v>
      </c>
      <c r="F1422" s="16" t="s">
        <v>1621</v>
      </c>
      <c r="G1422" s="8" t="n">
        <v>9125</v>
      </c>
    </row>
    <row r="1423" customFormat="false" ht="12.75" hidden="false" customHeight="false" outlineLevel="2" collapsed="false">
      <c r="A1423" s="5" t="s">
        <v>1921</v>
      </c>
      <c r="B1423" s="6" t="n">
        <v>37006</v>
      </c>
      <c r="C1423" s="7" t="s">
        <v>1733</v>
      </c>
      <c r="D1423" s="7" t="s">
        <v>1588</v>
      </c>
      <c r="E1423" s="7" t="s">
        <v>20</v>
      </c>
      <c r="F1423" s="16" t="s">
        <v>1098</v>
      </c>
      <c r="G1423" s="8" t="n">
        <v>1750</v>
      </c>
    </row>
    <row r="1424" customFormat="false" ht="12.75" hidden="false" customHeight="false" outlineLevel="2" collapsed="false">
      <c r="A1424" s="5" t="s">
        <v>1922</v>
      </c>
      <c r="B1424" s="6" t="n">
        <v>37006</v>
      </c>
      <c r="C1424" s="7" t="s">
        <v>774</v>
      </c>
      <c r="D1424" s="7" t="s">
        <v>1588</v>
      </c>
      <c r="E1424" s="7" t="s">
        <v>20</v>
      </c>
      <c r="F1424" s="16" t="s">
        <v>1671</v>
      </c>
      <c r="G1424" s="8" t="n">
        <v>2820</v>
      </c>
    </row>
    <row r="1425" customFormat="false" ht="12.75" hidden="false" customHeight="false" outlineLevel="2" collapsed="false">
      <c r="A1425" s="5" t="s">
        <v>1928</v>
      </c>
      <c r="B1425" s="6" t="n">
        <v>37006</v>
      </c>
      <c r="C1425" s="7" t="s">
        <v>1926</v>
      </c>
      <c r="D1425" s="7" t="s">
        <v>1588</v>
      </c>
      <c r="E1425" s="7" t="s">
        <v>20</v>
      </c>
      <c r="F1425" s="16" t="s">
        <v>1600</v>
      </c>
      <c r="G1425" s="8" t="n">
        <v>18500</v>
      </c>
    </row>
    <row r="1426" customFormat="false" ht="12.75" hidden="false" customHeight="false" outlineLevel="2" collapsed="false">
      <c r="A1426" s="5" t="s">
        <v>1938</v>
      </c>
      <c r="B1426" s="6" t="n">
        <v>37007</v>
      </c>
      <c r="C1426" s="7" t="s">
        <v>1663</v>
      </c>
      <c r="D1426" s="7" t="s">
        <v>1588</v>
      </c>
      <c r="E1426" s="7" t="s">
        <v>20</v>
      </c>
      <c r="F1426" s="16" t="s">
        <v>1621</v>
      </c>
      <c r="G1426" s="8" t="n">
        <v>9500</v>
      </c>
    </row>
    <row r="1427" customFormat="false" ht="12.75" hidden="false" customHeight="false" outlineLevel="2" collapsed="false">
      <c r="A1427" s="5" t="s">
        <v>1937</v>
      </c>
      <c r="B1427" s="6" t="n">
        <v>37007</v>
      </c>
      <c r="C1427" s="7" t="s">
        <v>1663</v>
      </c>
      <c r="D1427" s="7" t="s">
        <v>1588</v>
      </c>
      <c r="E1427" s="7" t="s">
        <v>20</v>
      </c>
      <c r="F1427" s="16" t="s">
        <v>1621</v>
      </c>
      <c r="G1427" s="8" t="n">
        <v>5000</v>
      </c>
    </row>
    <row r="1428" customFormat="false" ht="12.75" hidden="false" customHeight="false" outlineLevel="2" collapsed="false">
      <c r="A1428" s="5" t="s">
        <v>1590</v>
      </c>
      <c r="B1428" s="6" t="n">
        <v>37011</v>
      </c>
      <c r="C1428" s="7" t="s">
        <v>1591</v>
      </c>
      <c r="D1428" s="7" t="s">
        <v>1588</v>
      </c>
      <c r="E1428" s="7" t="s">
        <v>112</v>
      </c>
      <c r="F1428" s="16" t="s">
        <v>1280</v>
      </c>
      <c r="G1428" s="8" t="n">
        <v>2325</v>
      </c>
    </row>
    <row r="1429" customFormat="false" ht="12.75" hidden="false" customHeight="false" outlineLevel="2" collapsed="false">
      <c r="A1429" s="5" t="s">
        <v>1941</v>
      </c>
      <c r="B1429" s="6" t="n">
        <v>37007</v>
      </c>
      <c r="C1429" s="7" t="s">
        <v>1862</v>
      </c>
      <c r="D1429" s="7" t="s">
        <v>1588</v>
      </c>
      <c r="E1429" s="7" t="s">
        <v>20</v>
      </c>
      <c r="F1429" s="16" t="s">
        <v>1631</v>
      </c>
      <c r="G1429" s="8" t="n">
        <v>100000</v>
      </c>
    </row>
    <row r="1430" customFormat="false" ht="12.75" hidden="false" customHeight="false" outlineLevel="2" collapsed="false">
      <c r="A1430" s="5" t="s">
        <v>1947</v>
      </c>
      <c r="B1430" s="6" t="n">
        <v>37007</v>
      </c>
      <c r="C1430" s="7" t="s">
        <v>774</v>
      </c>
      <c r="D1430" s="7" t="s">
        <v>1588</v>
      </c>
      <c r="E1430" s="7" t="s">
        <v>20</v>
      </c>
      <c r="F1430" s="16" t="s">
        <v>1671</v>
      </c>
      <c r="G1430" s="8" t="n">
        <v>0</v>
      </c>
    </row>
    <row r="1431" customFormat="false" ht="12.75" hidden="false" customHeight="false" outlineLevel="2" collapsed="false">
      <c r="A1431" s="5" t="s">
        <v>1948</v>
      </c>
      <c r="B1431" s="6" t="n">
        <v>37007</v>
      </c>
      <c r="C1431" s="7" t="s">
        <v>1949</v>
      </c>
      <c r="D1431" s="7" t="s">
        <v>1588</v>
      </c>
      <c r="E1431" s="7" t="s">
        <v>20</v>
      </c>
      <c r="F1431" s="16" t="s">
        <v>1280</v>
      </c>
      <c r="G1431" s="8" t="n">
        <v>15300</v>
      </c>
    </row>
    <row r="1432" customFormat="false" ht="12.75" hidden="false" customHeight="false" outlineLevel="2" collapsed="false">
      <c r="A1432" s="5" t="s">
        <v>1950</v>
      </c>
      <c r="B1432" s="6" t="n">
        <v>37007</v>
      </c>
      <c r="C1432" s="7" t="s">
        <v>1890</v>
      </c>
      <c r="D1432" s="7" t="s">
        <v>1588</v>
      </c>
      <c r="E1432" s="7" t="s">
        <v>20</v>
      </c>
      <c r="F1432" s="16" t="s">
        <v>1280</v>
      </c>
      <c r="G1432" s="8" t="n">
        <v>500</v>
      </c>
    </row>
    <row r="1433" customFormat="false" ht="12.75" hidden="false" customHeight="false" outlineLevel="2" collapsed="false">
      <c r="A1433" s="5" t="s">
        <v>1951</v>
      </c>
      <c r="B1433" s="6" t="n">
        <v>37007</v>
      </c>
      <c r="C1433" s="7" t="s">
        <v>1733</v>
      </c>
      <c r="D1433" s="7" t="s">
        <v>1588</v>
      </c>
      <c r="E1433" s="7" t="s">
        <v>20</v>
      </c>
      <c r="F1433" s="16" t="s">
        <v>1098</v>
      </c>
      <c r="G1433" s="8" t="n">
        <v>778</v>
      </c>
    </row>
    <row r="1434" customFormat="false" ht="12.75" hidden="false" customHeight="false" outlineLevel="2" collapsed="false">
      <c r="A1434" s="5" t="s">
        <v>1952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16" t="s">
        <v>1098</v>
      </c>
      <c r="G1434" s="8" t="n">
        <v>100</v>
      </c>
    </row>
    <row r="1435" customFormat="false" ht="12.75" hidden="false" customHeight="false" outlineLevel="2" collapsed="false">
      <c r="A1435" s="5" t="s">
        <v>1953</v>
      </c>
      <c r="B1435" s="6" t="n">
        <v>37007</v>
      </c>
      <c r="C1435" s="7" t="s">
        <v>774</v>
      </c>
      <c r="D1435" s="7" t="s">
        <v>1588</v>
      </c>
      <c r="E1435" s="7" t="s">
        <v>20</v>
      </c>
      <c r="F1435" s="16" t="s">
        <v>1954</v>
      </c>
      <c r="G1435" s="8" t="n">
        <v>10210</v>
      </c>
    </row>
    <row r="1436" customFormat="false" ht="12.75" hidden="false" customHeight="false" outlineLevel="2" collapsed="false">
      <c r="A1436" s="5" t="s">
        <v>1627</v>
      </c>
      <c r="B1436" s="6" t="n">
        <v>37007</v>
      </c>
      <c r="C1436" s="7" t="s">
        <v>1628</v>
      </c>
      <c r="D1436" s="7" t="s">
        <v>1588</v>
      </c>
      <c r="E1436" s="7" t="s">
        <v>1616</v>
      </c>
      <c r="F1436" s="16" t="s">
        <v>1280</v>
      </c>
      <c r="G1436" s="8" t="n">
        <v>8223</v>
      </c>
    </row>
    <row r="1437" customFormat="false" ht="12.75" hidden="false" customHeight="false" outlineLevel="2" collapsed="false">
      <c r="A1437" s="5" t="s">
        <v>1605</v>
      </c>
      <c r="B1437" s="6" t="n">
        <v>37007</v>
      </c>
      <c r="C1437" s="7" t="s">
        <v>1167</v>
      </c>
      <c r="D1437" s="7" t="s">
        <v>1588</v>
      </c>
      <c r="E1437" s="7" t="s">
        <v>675</v>
      </c>
      <c r="F1437" s="16" t="s">
        <v>961</v>
      </c>
      <c r="G1437" s="8" t="n">
        <v>2300</v>
      </c>
    </row>
    <row r="1438" customFormat="false" ht="12.75" hidden="false" customHeight="false" outlineLevel="2" collapsed="false">
      <c r="A1438" s="5" t="s">
        <v>1955</v>
      </c>
      <c r="B1438" s="6" t="n">
        <v>37007</v>
      </c>
      <c r="C1438" s="7" t="s">
        <v>243</v>
      </c>
      <c r="D1438" s="7" t="s">
        <v>1588</v>
      </c>
      <c r="E1438" s="7" t="s">
        <v>20</v>
      </c>
      <c r="F1438" s="16" t="s">
        <v>1631</v>
      </c>
      <c r="G1438" s="8" t="n">
        <v>1521</v>
      </c>
    </row>
    <row r="1439" customFormat="false" ht="12.75" hidden="false" customHeight="false" outlineLevel="2" collapsed="false">
      <c r="A1439" s="5" t="s">
        <v>1593</v>
      </c>
      <c r="B1439" s="6" t="n">
        <v>37008</v>
      </c>
      <c r="C1439" s="7" t="s">
        <v>1594</v>
      </c>
      <c r="D1439" s="7" t="s">
        <v>1588</v>
      </c>
      <c r="E1439" s="7" t="s">
        <v>960</v>
      </c>
      <c r="F1439" s="16" t="s">
        <v>1280</v>
      </c>
      <c r="G1439" s="8" t="n">
        <v>1704</v>
      </c>
    </row>
    <row r="1440" customFormat="false" ht="12.75" hidden="false" customHeight="false" outlineLevel="2" collapsed="false">
      <c r="A1440" s="5" t="s">
        <v>1956</v>
      </c>
      <c r="B1440" s="6" t="n">
        <v>37007</v>
      </c>
      <c r="C1440" s="7" t="s">
        <v>1733</v>
      </c>
      <c r="D1440" s="7" t="s">
        <v>1588</v>
      </c>
      <c r="E1440" s="7" t="s">
        <v>20</v>
      </c>
      <c r="F1440" s="16" t="s">
        <v>1098</v>
      </c>
      <c r="G1440" s="8" t="n">
        <v>1250</v>
      </c>
    </row>
    <row r="1441" customFormat="false" ht="12.75" hidden="false" customHeight="false" outlineLevel="2" collapsed="false">
      <c r="A1441" s="5" t="s">
        <v>1957</v>
      </c>
      <c r="B1441" s="6" t="n">
        <v>37007</v>
      </c>
      <c r="C1441" s="7" t="s">
        <v>1910</v>
      </c>
      <c r="D1441" s="7" t="s">
        <v>1588</v>
      </c>
      <c r="E1441" s="7" t="s">
        <v>20</v>
      </c>
      <c r="F1441" s="16" t="s">
        <v>1954</v>
      </c>
      <c r="G1441" s="8" t="n">
        <v>0</v>
      </c>
    </row>
    <row r="1442" customFormat="false" ht="12.75" hidden="false" customHeight="false" outlineLevel="2" collapsed="false">
      <c r="A1442" s="5" t="s">
        <v>1958</v>
      </c>
      <c r="B1442" s="6" t="n">
        <v>37007</v>
      </c>
      <c r="C1442" s="7" t="s">
        <v>1910</v>
      </c>
      <c r="D1442" s="7" t="s">
        <v>1588</v>
      </c>
      <c r="E1442" s="7" t="s">
        <v>20</v>
      </c>
      <c r="F1442" s="16" t="s">
        <v>1954</v>
      </c>
      <c r="G1442" s="8" t="n">
        <v>29042</v>
      </c>
    </row>
    <row r="1443" customFormat="false" ht="12.75" hidden="false" customHeight="false" outlineLevel="2" collapsed="false">
      <c r="A1443" s="5" t="s">
        <v>1959</v>
      </c>
      <c r="B1443" s="6" t="n">
        <v>37007</v>
      </c>
      <c r="C1443" s="7" t="s">
        <v>1716</v>
      </c>
      <c r="D1443" s="7" t="s">
        <v>1588</v>
      </c>
      <c r="E1443" s="7" t="s">
        <v>20</v>
      </c>
      <c r="F1443" s="16" t="s">
        <v>1241</v>
      </c>
      <c r="G1443" s="8" t="n">
        <v>250</v>
      </c>
    </row>
    <row r="1444" customFormat="false" ht="12.75" hidden="false" customHeight="false" outlineLevel="2" collapsed="false">
      <c r="A1444" s="5" t="s">
        <v>1960</v>
      </c>
      <c r="B1444" s="6" t="n">
        <v>37007</v>
      </c>
      <c r="C1444" s="7" t="s">
        <v>1733</v>
      </c>
      <c r="D1444" s="7" t="s">
        <v>1588</v>
      </c>
      <c r="E1444" s="7" t="s">
        <v>20</v>
      </c>
      <c r="F1444" s="16" t="s">
        <v>1098</v>
      </c>
      <c r="G1444" s="8" t="n">
        <v>0</v>
      </c>
    </row>
    <row r="1445" customFormat="false" ht="12.75" hidden="false" customHeight="false" outlineLevel="2" collapsed="false">
      <c r="A1445" s="5" t="s">
        <v>1961</v>
      </c>
      <c r="B1445" s="6" t="n">
        <v>37007</v>
      </c>
      <c r="C1445" s="7" t="s">
        <v>1733</v>
      </c>
      <c r="D1445" s="7" t="s">
        <v>1588</v>
      </c>
      <c r="E1445" s="7" t="s">
        <v>20</v>
      </c>
      <c r="F1445" s="16" t="s">
        <v>1098</v>
      </c>
      <c r="G1445" s="8" t="n">
        <v>775</v>
      </c>
    </row>
    <row r="1446" customFormat="false" ht="12.75" hidden="false" customHeight="false" outlineLevel="2" collapsed="false">
      <c r="A1446" s="5" t="s">
        <v>1962</v>
      </c>
      <c r="B1446" s="6" t="n">
        <v>37007</v>
      </c>
      <c r="C1446" s="7" t="s">
        <v>1157</v>
      </c>
      <c r="D1446" s="7" t="s">
        <v>1588</v>
      </c>
      <c r="E1446" s="7" t="s">
        <v>20</v>
      </c>
      <c r="F1446" s="16" t="s">
        <v>1098</v>
      </c>
      <c r="G1446" s="8" t="n">
        <v>2575</v>
      </c>
    </row>
    <row r="1447" customFormat="false" ht="12.75" hidden="false" customHeight="false" outlineLevel="2" collapsed="false">
      <c r="A1447" s="5" t="s">
        <v>1963</v>
      </c>
      <c r="B1447" s="6" t="n">
        <v>37007</v>
      </c>
      <c r="C1447" s="7" t="s">
        <v>774</v>
      </c>
      <c r="D1447" s="7" t="s">
        <v>1588</v>
      </c>
      <c r="E1447" s="7" t="s">
        <v>20</v>
      </c>
      <c r="F1447" s="16" t="s">
        <v>1964</v>
      </c>
      <c r="G1447" s="8" t="n">
        <v>6987</v>
      </c>
    </row>
    <row r="1448" customFormat="false" ht="12.75" hidden="false" customHeight="false" outlineLevel="2" collapsed="false">
      <c r="A1448" s="5" t="s">
        <v>1965</v>
      </c>
      <c r="B1448" s="6" t="n">
        <v>37007</v>
      </c>
      <c r="C1448" s="7" t="s">
        <v>1910</v>
      </c>
      <c r="D1448" s="7" t="s">
        <v>1588</v>
      </c>
      <c r="E1448" s="7" t="s">
        <v>20</v>
      </c>
      <c r="F1448" s="16" t="s">
        <v>775</v>
      </c>
      <c r="G1448" s="8" t="n">
        <v>1075</v>
      </c>
    </row>
    <row r="1449" customFormat="false" ht="12.75" hidden="false" customHeight="false" outlineLevel="2" collapsed="false">
      <c r="A1449" s="5" t="s">
        <v>1966</v>
      </c>
      <c r="B1449" s="6" t="n">
        <v>37007</v>
      </c>
      <c r="C1449" s="7" t="s">
        <v>1908</v>
      </c>
      <c r="D1449" s="7" t="s">
        <v>1588</v>
      </c>
      <c r="E1449" s="7" t="s">
        <v>20</v>
      </c>
      <c r="F1449" s="16" t="s">
        <v>1954</v>
      </c>
      <c r="G1449" s="8" t="n">
        <v>1535</v>
      </c>
    </row>
    <row r="1450" customFormat="false" ht="12.75" hidden="false" customHeight="false" outlineLevel="2" collapsed="false">
      <c r="A1450" s="5" t="s">
        <v>1967</v>
      </c>
      <c r="B1450" s="6" t="n">
        <v>37007</v>
      </c>
      <c r="C1450" s="7" t="s">
        <v>1728</v>
      </c>
      <c r="D1450" s="7" t="s">
        <v>1588</v>
      </c>
      <c r="E1450" s="7" t="s">
        <v>20</v>
      </c>
      <c r="F1450" s="16" t="s">
        <v>1016</v>
      </c>
      <c r="G1450" s="8" t="n">
        <v>5594</v>
      </c>
    </row>
    <row r="1451" customFormat="false" ht="12.75" hidden="false" customHeight="false" outlineLevel="2" collapsed="false">
      <c r="A1451" s="5" t="s">
        <v>1599</v>
      </c>
      <c r="B1451" s="6" t="n">
        <v>37007</v>
      </c>
      <c r="C1451" s="7" t="s">
        <v>1597</v>
      </c>
      <c r="D1451" s="7" t="s">
        <v>1588</v>
      </c>
      <c r="E1451" s="7" t="s">
        <v>39</v>
      </c>
      <c r="F1451" s="16" t="s">
        <v>1600</v>
      </c>
      <c r="G1451" s="8" t="n">
        <v>62376</v>
      </c>
    </row>
    <row r="1452" customFormat="false" ht="12.75" hidden="false" customHeight="false" outlineLevel="2" collapsed="false">
      <c r="A1452" s="5" t="s">
        <v>1940</v>
      </c>
      <c r="B1452" s="6" t="n">
        <v>37007</v>
      </c>
      <c r="C1452" s="7" t="s">
        <v>1849</v>
      </c>
      <c r="D1452" s="7" t="s">
        <v>1588</v>
      </c>
      <c r="E1452" s="7" t="s">
        <v>20</v>
      </c>
      <c r="F1452" s="16" t="s">
        <v>1280</v>
      </c>
      <c r="G1452" s="8" t="n">
        <v>3825</v>
      </c>
    </row>
    <row r="1453" customFormat="false" ht="12.75" hidden="false" customHeight="false" outlineLevel="2" collapsed="false">
      <c r="A1453" s="5" t="s">
        <v>1942</v>
      </c>
      <c r="B1453" s="6" t="n">
        <v>37007</v>
      </c>
      <c r="C1453" s="7" t="s">
        <v>1943</v>
      </c>
      <c r="D1453" s="7" t="s">
        <v>1588</v>
      </c>
      <c r="E1453" s="7" t="s">
        <v>20</v>
      </c>
      <c r="F1453" s="16" t="s">
        <v>1600</v>
      </c>
      <c r="G1453" s="8" t="n">
        <v>2300</v>
      </c>
    </row>
    <row r="1454" customFormat="false" ht="12.75" hidden="false" customHeight="false" outlineLevel="2" collapsed="false">
      <c r="A1454" s="5" t="s">
        <v>1944</v>
      </c>
      <c r="B1454" s="6" t="n">
        <v>37007</v>
      </c>
      <c r="C1454" s="7" t="s">
        <v>1945</v>
      </c>
      <c r="D1454" s="7" t="s">
        <v>1588</v>
      </c>
      <c r="E1454" s="7" t="s">
        <v>20</v>
      </c>
      <c r="F1454" s="16" t="s">
        <v>1280</v>
      </c>
      <c r="G1454" s="8" t="n">
        <v>21000</v>
      </c>
    </row>
    <row r="1455" customFormat="false" ht="12.75" hidden="false" customHeight="false" outlineLevel="2" collapsed="false">
      <c r="A1455" s="5" t="s">
        <v>1946</v>
      </c>
      <c r="B1455" s="6" t="n">
        <v>37007</v>
      </c>
      <c r="C1455" s="7" t="s">
        <v>1690</v>
      </c>
      <c r="D1455" s="7" t="s">
        <v>1588</v>
      </c>
      <c r="E1455" s="7" t="s">
        <v>20</v>
      </c>
      <c r="F1455" s="16" t="s">
        <v>1098</v>
      </c>
      <c r="G1455" s="8" t="n">
        <v>150</v>
      </c>
    </row>
    <row r="1456" customFormat="false" ht="12.75" hidden="false" customHeight="false" outlineLevel="2" collapsed="false">
      <c r="A1456" s="5" t="s">
        <v>1629</v>
      </c>
      <c r="B1456" s="6" t="n">
        <v>37007</v>
      </c>
      <c r="C1456" s="7" t="s">
        <v>1630</v>
      </c>
      <c r="D1456" s="7" t="s">
        <v>1588</v>
      </c>
      <c r="E1456" s="7" t="s">
        <v>1616</v>
      </c>
      <c r="F1456" s="16" t="s">
        <v>1631</v>
      </c>
      <c r="G1456" s="8" t="n">
        <v>733</v>
      </c>
    </row>
    <row r="1457" customFormat="false" ht="12.75" hidden="false" customHeight="false" outlineLevel="2" collapsed="false">
      <c r="A1457" s="5" t="s">
        <v>1968</v>
      </c>
      <c r="B1457" s="6" t="n">
        <v>37007</v>
      </c>
      <c r="C1457" s="7" t="s">
        <v>1890</v>
      </c>
      <c r="D1457" s="7" t="s">
        <v>1588</v>
      </c>
      <c r="E1457" s="7" t="s">
        <v>20</v>
      </c>
      <c r="F1457" s="16" t="s">
        <v>1280</v>
      </c>
      <c r="G1457" s="8" t="n">
        <v>0</v>
      </c>
    </row>
    <row r="1458" customFormat="false" ht="12.75" hidden="false" customHeight="false" outlineLevel="2" collapsed="false">
      <c r="A1458" s="5" t="s">
        <v>1969</v>
      </c>
      <c r="B1458" s="6" t="n">
        <v>37007</v>
      </c>
      <c r="C1458" s="7" t="s">
        <v>774</v>
      </c>
      <c r="D1458" s="7" t="s">
        <v>1588</v>
      </c>
      <c r="E1458" s="7" t="s">
        <v>20</v>
      </c>
      <c r="F1458" s="16" t="s">
        <v>775</v>
      </c>
      <c r="G1458" s="8" t="n">
        <v>4250</v>
      </c>
    </row>
    <row r="1459" customFormat="false" ht="12.75" hidden="false" customHeight="false" outlineLevel="2" collapsed="false">
      <c r="A1459" s="5" t="s">
        <v>1970</v>
      </c>
      <c r="B1459" s="6" t="n">
        <v>37007</v>
      </c>
      <c r="C1459" s="7" t="s">
        <v>1157</v>
      </c>
      <c r="D1459" s="7" t="s">
        <v>1588</v>
      </c>
      <c r="E1459" s="7" t="s">
        <v>20</v>
      </c>
      <c r="F1459" s="16" t="s">
        <v>1098</v>
      </c>
      <c r="G1459" s="8" t="n">
        <v>1482</v>
      </c>
    </row>
    <row r="1460" customFormat="false" ht="12.75" hidden="false" customHeight="false" outlineLevel="2" collapsed="false">
      <c r="A1460" s="5" t="s">
        <v>1971</v>
      </c>
      <c r="B1460" s="6" t="n">
        <v>37007</v>
      </c>
      <c r="C1460" s="7" t="s">
        <v>1733</v>
      </c>
      <c r="D1460" s="7" t="s">
        <v>1588</v>
      </c>
      <c r="E1460" s="7" t="s">
        <v>20</v>
      </c>
      <c r="F1460" s="16" t="s">
        <v>1098</v>
      </c>
      <c r="G1460" s="8" t="n">
        <v>0</v>
      </c>
    </row>
    <row r="1461" customFormat="false" ht="12.75" hidden="false" customHeight="false" outlineLevel="2" collapsed="false">
      <c r="A1461" s="5" t="s">
        <v>1972</v>
      </c>
      <c r="B1461" s="6" t="n">
        <v>37007</v>
      </c>
      <c r="C1461" s="7" t="s">
        <v>144</v>
      </c>
      <c r="D1461" s="7" t="s">
        <v>1588</v>
      </c>
      <c r="E1461" s="7" t="s">
        <v>20</v>
      </c>
      <c r="F1461" s="16" t="s">
        <v>1600</v>
      </c>
      <c r="G1461" s="8" t="n">
        <v>2628</v>
      </c>
    </row>
    <row r="1462" customFormat="false" ht="12.75" hidden="false" customHeight="false" outlineLevel="2" collapsed="false">
      <c r="A1462" s="5" t="s">
        <v>1973</v>
      </c>
      <c r="B1462" s="6" t="n">
        <v>37007</v>
      </c>
      <c r="C1462" s="7" t="s">
        <v>1890</v>
      </c>
      <c r="D1462" s="7" t="s">
        <v>1588</v>
      </c>
      <c r="E1462" s="7" t="s">
        <v>20</v>
      </c>
      <c r="F1462" s="16" t="s">
        <v>1280</v>
      </c>
      <c r="G1462" s="8" t="n">
        <v>40</v>
      </c>
    </row>
    <row r="1463" customFormat="false" ht="12.75" hidden="false" customHeight="false" outlineLevel="2" collapsed="false">
      <c r="A1463" s="5" t="s">
        <v>1974</v>
      </c>
      <c r="B1463" s="6" t="n">
        <v>37007</v>
      </c>
      <c r="C1463" s="7" t="s">
        <v>1890</v>
      </c>
      <c r="D1463" s="7" t="s">
        <v>1588</v>
      </c>
      <c r="E1463" s="7" t="s">
        <v>20</v>
      </c>
      <c r="F1463" s="16" t="s">
        <v>1280</v>
      </c>
      <c r="G1463" s="8" t="n">
        <v>537</v>
      </c>
    </row>
    <row r="1464" customFormat="false" ht="12.75" hidden="false" customHeight="false" outlineLevel="2" collapsed="false">
      <c r="A1464" s="5" t="s">
        <v>1641</v>
      </c>
      <c r="B1464" s="6" t="n">
        <v>37007</v>
      </c>
      <c r="C1464" s="7" t="s">
        <v>1628</v>
      </c>
      <c r="D1464" s="7" t="s">
        <v>1588</v>
      </c>
      <c r="E1464" s="7" t="s">
        <v>1640</v>
      </c>
      <c r="F1464" s="16" t="s">
        <v>1280</v>
      </c>
      <c r="G1464" s="8" t="n">
        <v>2467</v>
      </c>
    </row>
    <row r="1465" customFormat="false" ht="12.75" hidden="false" customHeight="false" outlineLevel="2" collapsed="false">
      <c r="A1465" s="5" t="s">
        <v>1592</v>
      </c>
      <c r="B1465" s="6" t="n">
        <v>37008</v>
      </c>
      <c r="C1465" s="7" t="s">
        <v>1157</v>
      </c>
      <c r="D1465" s="7" t="s">
        <v>1588</v>
      </c>
      <c r="E1465" s="7" t="s">
        <v>960</v>
      </c>
      <c r="F1465" s="16" t="s">
        <v>1098</v>
      </c>
      <c r="G1465" s="8" t="n">
        <v>307</v>
      </c>
    </row>
    <row r="1466" customFormat="false" ht="12.75" hidden="false" customHeight="false" outlineLevel="2" collapsed="false">
      <c r="A1466" s="5" t="s">
        <v>1975</v>
      </c>
      <c r="B1466" s="6" t="n">
        <v>37008</v>
      </c>
      <c r="C1466" s="7" t="s">
        <v>1908</v>
      </c>
      <c r="D1466" s="7" t="s">
        <v>1588</v>
      </c>
      <c r="E1466" s="7" t="s">
        <v>20</v>
      </c>
      <c r="F1466" s="16" t="s">
        <v>1600</v>
      </c>
      <c r="G1466" s="8" t="n">
        <v>2986</v>
      </c>
    </row>
    <row r="1467" customFormat="false" ht="12.75" hidden="false" customHeight="false" outlineLevel="2" collapsed="false">
      <c r="A1467" s="5" t="s">
        <v>1976</v>
      </c>
      <c r="B1467" s="6" t="n">
        <v>37008</v>
      </c>
      <c r="C1467" s="7" t="s">
        <v>1733</v>
      </c>
      <c r="D1467" s="7" t="s">
        <v>1588</v>
      </c>
      <c r="E1467" s="7" t="s">
        <v>20</v>
      </c>
      <c r="F1467" s="16" t="s">
        <v>1098</v>
      </c>
      <c r="G1467" s="8" t="n">
        <v>445</v>
      </c>
    </row>
    <row r="1468" customFormat="false" ht="12.75" hidden="false" customHeight="false" outlineLevel="2" collapsed="false">
      <c r="A1468" s="5" t="s">
        <v>1977</v>
      </c>
      <c r="B1468" s="6" t="n">
        <v>37008</v>
      </c>
      <c r="C1468" s="7" t="s">
        <v>1716</v>
      </c>
      <c r="D1468" s="7" t="s">
        <v>1588</v>
      </c>
      <c r="E1468" s="7" t="s">
        <v>20</v>
      </c>
      <c r="F1468" s="16" t="s">
        <v>1241</v>
      </c>
      <c r="G1468" s="8" t="n">
        <v>0</v>
      </c>
    </row>
    <row r="1469" customFormat="false" ht="12.75" hidden="false" customHeight="false" outlineLevel="2" collapsed="false">
      <c r="A1469" s="5" t="s">
        <v>1978</v>
      </c>
      <c r="B1469" s="6" t="n">
        <v>37008</v>
      </c>
      <c r="C1469" s="7" t="s">
        <v>1908</v>
      </c>
      <c r="D1469" s="7" t="s">
        <v>1588</v>
      </c>
      <c r="E1469" s="7" t="s">
        <v>20</v>
      </c>
      <c r="F1469" s="16" t="s">
        <v>1600</v>
      </c>
      <c r="G1469" s="8" t="n">
        <v>2680</v>
      </c>
    </row>
    <row r="1470" customFormat="false" ht="12.75" hidden="false" customHeight="false" outlineLevel="2" collapsed="false">
      <c r="A1470" s="5" t="s">
        <v>1979</v>
      </c>
      <c r="B1470" s="6" t="n">
        <v>37008</v>
      </c>
      <c r="C1470" s="7" t="s">
        <v>1890</v>
      </c>
      <c r="D1470" s="7" t="s">
        <v>1588</v>
      </c>
      <c r="E1470" s="7" t="s">
        <v>20</v>
      </c>
      <c r="F1470" s="16" t="s">
        <v>775</v>
      </c>
      <c r="G1470" s="8" t="n">
        <v>0</v>
      </c>
    </row>
    <row r="1471" customFormat="false" ht="12.75" hidden="false" customHeight="false" outlineLevel="2" collapsed="false">
      <c r="A1471" s="5" t="s">
        <v>1602</v>
      </c>
      <c r="B1471" s="6" t="n">
        <v>37008</v>
      </c>
      <c r="C1471" s="7" t="s">
        <v>1603</v>
      </c>
      <c r="D1471" s="7" t="s">
        <v>1588</v>
      </c>
      <c r="E1471" s="7" t="s">
        <v>769</v>
      </c>
      <c r="F1471" s="16" t="s">
        <v>1241</v>
      </c>
      <c r="G1471" s="8" t="n">
        <v>17186.4</v>
      </c>
    </row>
    <row r="1472" customFormat="false" ht="12.75" hidden="false" customHeight="false" outlineLevel="2" collapsed="false">
      <c r="A1472" s="5" t="s">
        <v>1980</v>
      </c>
      <c r="B1472" s="6" t="n">
        <v>37008</v>
      </c>
      <c r="C1472" s="7" t="s">
        <v>1733</v>
      </c>
      <c r="D1472" s="7" t="s">
        <v>1588</v>
      </c>
      <c r="E1472" s="7" t="s">
        <v>20</v>
      </c>
      <c r="F1472" s="16" t="s">
        <v>1098</v>
      </c>
      <c r="G1472" s="8" t="n">
        <v>0</v>
      </c>
    </row>
    <row r="1473" customFormat="false" ht="12.75" hidden="false" customHeight="false" outlineLevel="2" collapsed="false">
      <c r="A1473" s="5" t="s">
        <v>1981</v>
      </c>
      <c r="B1473" s="6" t="n">
        <v>37008</v>
      </c>
      <c r="C1473" s="7" t="s">
        <v>1157</v>
      </c>
      <c r="D1473" s="7" t="s">
        <v>1588</v>
      </c>
      <c r="E1473" s="7" t="s">
        <v>20</v>
      </c>
      <c r="F1473" s="16" t="s">
        <v>1098</v>
      </c>
      <c r="G1473" s="8" t="n">
        <v>0</v>
      </c>
    </row>
    <row r="1474" customFormat="false" ht="12.75" hidden="false" customHeight="false" outlineLevel="2" collapsed="false">
      <c r="A1474" s="5" t="s">
        <v>1982</v>
      </c>
      <c r="B1474" s="6" t="n">
        <v>37008</v>
      </c>
      <c r="C1474" s="7" t="s">
        <v>1706</v>
      </c>
      <c r="D1474" s="7" t="s">
        <v>1588</v>
      </c>
      <c r="E1474" s="7" t="s">
        <v>20</v>
      </c>
      <c r="F1474" s="16" t="s">
        <v>1280</v>
      </c>
      <c r="G1474" s="8" t="n">
        <v>5340</v>
      </c>
    </row>
    <row r="1475" customFormat="false" ht="12.75" hidden="false" customHeight="false" outlineLevel="2" collapsed="false">
      <c r="A1475" s="5" t="s">
        <v>1983</v>
      </c>
      <c r="B1475" s="6" t="n">
        <v>37008</v>
      </c>
      <c r="C1475" s="7" t="s">
        <v>243</v>
      </c>
      <c r="D1475" s="7" t="s">
        <v>1588</v>
      </c>
      <c r="E1475" s="7" t="s">
        <v>20</v>
      </c>
      <c r="F1475" s="16" t="s">
        <v>1280</v>
      </c>
      <c r="G1475" s="8" t="n">
        <v>0</v>
      </c>
    </row>
    <row r="1476" customFormat="false" ht="12.75" hidden="false" customHeight="false" outlineLevel="2" collapsed="false">
      <c r="A1476" s="5" t="s">
        <v>1632</v>
      </c>
      <c r="B1476" s="6" t="n">
        <v>37008</v>
      </c>
      <c r="C1476" s="7" t="s">
        <v>1630</v>
      </c>
      <c r="D1476" s="7" t="s">
        <v>1588</v>
      </c>
      <c r="E1476" s="7" t="s">
        <v>1616</v>
      </c>
      <c r="F1476" s="16" t="s">
        <v>1633</v>
      </c>
      <c r="G1476" s="8" t="n">
        <v>733</v>
      </c>
    </row>
    <row r="1477" customFormat="false" ht="12.75" hidden="false" customHeight="false" outlineLevel="2" collapsed="false">
      <c r="A1477" s="5" t="s">
        <v>1984</v>
      </c>
      <c r="B1477" s="6" t="n">
        <v>37008</v>
      </c>
      <c r="C1477" s="7" t="s">
        <v>1157</v>
      </c>
      <c r="D1477" s="7" t="s">
        <v>1588</v>
      </c>
      <c r="E1477" s="7" t="s">
        <v>20</v>
      </c>
      <c r="F1477" s="16" t="s">
        <v>1098</v>
      </c>
      <c r="G1477" s="8" t="n">
        <v>2673</v>
      </c>
    </row>
    <row r="1478" customFormat="false" ht="12.75" hidden="false" customHeight="false" outlineLevel="2" collapsed="false">
      <c r="A1478" s="5" t="s">
        <v>1985</v>
      </c>
      <c r="B1478" s="6" t="n">
        <v>37008</v>
      </c>
      <c r="C1478" s="7" t="s">
        <v>1949</v>
      </c>
      <c r="D1478" s="7" t="s">
        <v>1588</v>
      </c>
      <c r="E1478" s="7" t="s">
        <v>20</v>
      </c>
      <c r="F1478" s="16" t="s">
        <v>1280</v>
      </c>
      <c r="G1478" s="8" t="n">
        <v>2242</v>
      </c>
    </row>
    <row r="1479" customFormat="false" ht="12.75" hidden="false" customHeight="false" outlineLevel="2" collapsed="false">
      <c r="A1479" s="5" t="s">
        <v>1986</v>
      </c>
      <c r="B1479" s="6" t="n">
        <v>37008</v>
      </c>
      <c r="C1479" s="7" t="s">
        <v>1908</v>
      </c>
      <c r="D1479" s="7" t="s">
        <v>1588</v>
      </c>
      <c r="E1479" s="7" t="s">
        <v>20</v>
      </c>
      <c r="F1479" s="16" t="s">
        <v>1600</v>
      </c>
      <c r="G1479" s="8" t="n">
        <v>3780</v>
      </c>
    </row>
    <row r="1480" customFormat="false" ht="12.75" hidden="false" customHeight="false" outlineLevel="2" collapsed="false">
      <c r="A1480" s="5" t="s">
        <v>1987</v>
      </c>
      <c r="B1480" s="6" t="n">
        <v>37008</v>
      </c>
      <c r="C1480" s="7" t="s">
        <v>1733</v>
      </c>
      <c r="D1480" s="7" t="s">
        <v>1588</v>
      </c>
      <c r="E1480" s="7" t="s">
        <v>20</v>
      </c>
      <c r="F1480" s="16" t="s">
        <v>1098</v>
      </c>
      <c r="G1480" s="8" t="n">
        <v>2976</v>
      </c>
    </row>
    <row r="1481" customFormat="false" ht="12.75" hidden="false" customHeight="false" outlineLevel="2" collapsed="false">
      <c r="A1481" s="5" t="s">
        <v>1988</v>
      </c>
      <c r="B1481" s="6" t="n">
        <v>37008</v>
      </c>
      <c r="C1481" s="7" t="s">
        <v>1914</v>
      </c>
      <c r="D1481" s="7" t="s">
        <v>1588</v>
      </c>
      <c r="E1481" s="7" t="s">
        <v>20</v>
      </c>
      <c r="F1481" s="16" t="s">
        <v>1659</v>
      </c>
      <c r="G1481" s="8" t="n">
        <v>297</v>
      </c>
    </row>
    <row r="1482" customFormat="false" ht="12.75" hidden="false" customHeight="false" outlineLevel="2" collapsed="false">
      <c r="A1482" s="5" t="s">
        <v>1994</v>
      </c>
      <c r="B1482" s="6" t="n">
        <v>37008</v>
      </c>
      <c r="C1482" s="7" t="s">
        <v>1157</v>
      </c>
      <c r="D1482" s="7" t="s">
        <v>1588</v>
      </c>
      <c r="E1482" s="7" t="s">
        <v>20</v>
      </c>
      <c r="F1482" s="16" t="s">
        <v>1098</v>
      </c>
      <c r="G1482" s="8" t="n">
        <v>1900</v>
      </c>
    </row>
    <row r="1483" customFormat="false" ht="12.75" hidden="false" customHeight="false" outlineLevel="2" collapsed="false">
      <c r="A1483" s="5" t="s">
        <v>1995</v>
      </c>
      <c r="B1483" s="6" t="n">
        <v>37008</v>
      </c>
      <c r="C1483" s="7" t="s">
        <v>1996</v>
      </c>
      <c r="D1483" s="7" t="s">
        <v>1588</v>
      </c>
      <c r="E1483" s="7" t="s">
        <v>20</v>
      </c>
      <c r="F1483" s="16" t="s">
        <v>1659</v>
      </c>
      <c r="G1483" s="8" t="n">
        <v>19500</v>
      </c>
    </row>
    <row r="1484" customFormat="false" ht="12.75" hidden="false" customHeight="false" outlineLevel="2" collapsed="false">
      <c r="A1484" s="5" t="s">
        <v>1989</v>
      </c>
      <c r="B1484" s="6" t="n">
        <v>37008</v>
      </c>
      <c r="C1484" s="7" t="s">
        <v>774</v>
      </c>
      <c r="D1484" s="7" t="s">
        <v>1588</v>
      </c>
      <c r="E1484" s="7" t="s">
        <v>20</v>
      </c>
      <c r="F1484" s="16" t="s">
        <v>775</v>
      </c>
      <c r="G1484" s="8" t="n">
        <v>5200</v>
      </c>
    </row>
    <row r="1485" customFormat="false" ht="12.75" hidden="false" customHeight="false" outlineLevel="2" collapsed="false">
      <c r="A1485" s="5" t="s">
        <v>1990</v>
      </c>
      <c r="B1485" s="6" t="n">
        <v>37008</v>
      </c>
      <c r="C1485" s="7" t="s">
        <v>1733</v>
      </c>
      <c r="D1485" s="7" t="s">
        <v>1588</v>
      </c>
      <c r="E1485" s="7" t="s">
        <v>20</v>
      </c>
      <c r="F1485" s="16" t="s">
        <v>1098</v>
      </c>
      <c r="G1485" s="8" t="n">
        <v>1214</v>
      </c>
    </row>
    <row r="1486" customFormat="false" ht="12.75" hidden="false" customHeight="false" outlineLevel="2" collapsed="false">
      <c r="A1486" s="5" t="s">
        <v>1991</v>
      </c>
      <c r="B1486" s="6" t="n">
        <v>37008</v>
      </c>
      <c r="C1486" s="7" t="s">
        <v>1908</v>
      </c>
      <c r="D1486" s="7" t="s">
        <v>1588</v>
      </c>
      <c r="E1486" s="7" t="s">
        <v>20</v>
      </c>
      <c r="F1486" s="16" t="s">
        <v>1600</v>
      </c>
      <c r="G1486" s="8" t="n">
        <v>760</v>
      </c>
    </row>
    <row r="1487" customFormat="false" ht="12.75" hidden="false" customHeight="false" outlineLevel="2" collapsed="false">
      <c r="A1487" s="5" t="s">
        <v>1992</v>
      </c>
      <c r="B1487" s="6" t="n">
        <v>37008</v>
      </c>
      <c r="C1487" s="7" t="s">
        <v>1890</v>
      </c>
      <c r="D1487" s="7" t="s">
        <v>1588</v>
      </c>
      <c r="E1487" s="7" t="s">
        <v>20</v>
      </c>
      <c r="F1487" s="16" t="s">
        <v>1659</v>
      </c>
      <c r="G1487" s="8" t="n">
        <v>0</v>
      </c>
    </row>
    <row r="1488" customFormat="false" ht="12.75" hidden="false" customHeight="false" outlineLevel="2" collapsed="false">
      <c r="A1488" s="5" t="s">
        <v>1993</v>
      </c>
      <c r="B1488" s="6" t="n">
        <v>37008</v>
      </c>
      <c r="C1488" s="7" t="s">
        <v>774</v>
      </c>
      <c r="D1488" s="7" t="s">
        <v>1588</v>
      </c>
      <c r="E1488" s="7" t="s">
        <v>20</v>
      </c>
      <c r="F1488" s="16" t="s">
        <v>775</v>
      </c>
      <c r="G1488" s="8" t="n">
        <v>2100</v>
      </c>
    </row>
    <row r="1489" customFormat="false" ht="12.75" hidden="false" customHeight="false" outlineLevel="2" collapsed="false">
      <c r="A1489" s="5" t="s">
        <v>1646</v>
      </c>
      <c r="B1489" s="6" t="n">
        <v>37011</v>
      </c>
      <c r="C1489" s="7" t="s">
        <v>1647</v>
      </c>
      <c r="D1489" s="7" t="s">
        <v>1588</v>
      </c>
      <c r="E1489" s="7" t="s">
        <v>700</v>
      </c>
      <c r="F1489" s="16" t="s">
        <v>1600</v>
      </c>
      <c r="G1489" s="8" t="n">
        <v>775</v>
      </c>
    </row>
    <row r="1490" customFormat="false" ht="12.75" hidden="false" customHeight="false" outlineLevel="2" collapsed="false">
      <c r="A1490" s="5" t="s">
        <v>2016</v>
      </c>
      <c r="B1490" s="6" t="n">
        <v>37011</v>
      </c>
      <c r="C1490" s="7" t="s">
        <v>1157</v>
      </c>
      <c r="D1490" s="7" t="s">
        <v>1588</v>
      </c>
      <c r="E1490" s="7" t="s">
        <v>20</v>
      </c>
      <c r="F1490" s="16" t="s">
        <v>1098</v>
      </c>
      <c r="G1490" s="8" t="n">
        <v>17385</v>
      </c>
    </row>
    <row r="1491" customFormat="false" ht="12.75" hidden="false" customHeight="false" outlineLevel="2" collapsed="false">
      <c r="A1491" s="5" t="s">
        <v>2014</v>
      </c>
      <c r="B1491" s="6" t="n">
        <v>37011</v>
      </c>
      <c r="C1491" s="7" t="s">
        <v>1157</v>
      </c>
      <c r="D1491" s="7" t="s">
        <v>1588</v>
      </c>
      <c r="E1491" s="7" t="s">
        <v>20</v>
      </c>
      <c r="F1491" s="16" t="s">
        <v>1098</v>
      </c>
      <c r="G1491" s="8" t="n">
        <v>745</v>
      </c>
    </row>
    <row r="1492" customFormat="false" ht="12.75" hidden="false" customHeight="false" outlineLevel="2" collapsed="false">
      <c r="A1492" s="5" t="s">
        <v>2013</v>
      </c>
      <c r="B1492" s="6" t="n">
        <v>37011</v>
      </c>
      <c r="C1492" s="7" t="s">
        <v>1916</v>
      </c>
      <c r="D1492" s="7" t="s">
        <v>1588</v>
      </c>
      <c r="E1492" s="7" t="s">
        <v>20</v>
      </c>
      <c r="F1492" s="16" t="s">
        <v>1280</v>
      </c>
      <c r="G1492" s="8" t="n">
        <v>335</v>
      </c>
    </row>
    <row r="1493" customFormat="false" ht="12.75" hidden="false" customHeight="false" outlineLevel="2" collapsed="false">
      <c r="A1493" s="5" t="s">
        <v>2010</v>
      </c>
      <c r="B1493" s="6" t="n">
        <v>37011</v>
      </c>
      <c r="C1493" s="7" t="s">
        <v>2011</v>
      </c>
      <c r="D1493" s="7" t="s">
        <v>1588</v>
      </c>
      <c r="E1493" s="7" t="s">
        <v>20</v>
      </c>
      <c r="F1493" s="16" t="s">
        <v>1659</v>
      </c>
      <c r="G1493" s="8" t="n">
        <v>5300</v>
      </c>
    </row>
    <row r="1494" customFormat="false" ht="12.75" hidden="false" customHeight="false" outlineLevel="2" collapsed="false">
      <c r="A1494" s="5" t="s">
        <v>2012</v>
      </c>
      <c r="B1494" s="6" t="n">
        <v>37011</v>
      </c>
      <c r="C1494" s="7" t="s">
        <v>690</v>
      </c>
      <c r="D1494" s="7" t="s">
        <v>1588</v>
      </c>
      <c r="E1494" s="7" t="s">
        <v>20</v>
      </c>
      <c r="F1494" s="16" t="s">
        <v>1954</v>
      </c>
      <c r="G1494" s="8" t="n">
        <v>0</v>
      </c>
    </row>
    <row r="1495" customFormat="false" ht="12.75" hidden="false" customHeight="false" outlineLevel="2" collapsed="false">
      <c r="A1495" s="5" t="s">
        <v>2015</v>
      </c>
      <c r="B1495" s="6" t="n">
        <v>37011</v>
      </c>
      <c r="C1495" s="7" t="s">
        <v>1157</v>
      </c>
      <c r="D1495" s="7" t="s">
        <v>1588</v>
      </c>
      <c r="E1495" s="7" t="s">
        <v>20</v>
      </c>
      <c r="F1495" s="16" t="s">
        <v>1098</v>
      </c>
      <c r="G1495" s="8" t="n">
        <v>3550</v>
      </c>
    </row>
    <row r="1496" customFormat="false" ht="12.75" hidden="false" customHeight="false" outlineLevel="2" collapsed="false">
      <c r="A1496" s="5" t="s">
        <v>2017</v>
      </c>
      <c r="B1496" s="6" t="n">
        <v>37011</v>
      </c>
      <c r="C1496" s="7" t="s">
        <v>1157</v>
      </c>
      <c r="D1496" s="7" t="s">
        <v>1588</v>
      </c>
      <c r="E1496" s="7" t="s">
        <v>20</v>
      </c>
      <c r="F1496" s="16" t="s">
        <v>1098</v>
      </c>
      <c r="G1496" s="8" t="n">
        <v>1385</v>
      </c>
    </row>
    <row r="1497" customFormat="false" ht="12.75" hidden="false" customHeight="false" outlineLevel="2" collapsed="false">
      <c r="A1497" s="5" t="s">
        <v>2031</v>
      </c>
      <c r="B1497" s="6" t="n">
        <v>37011</v>
      </c>
      <c r="C1497" s="7" t="s">
        <v>1465</v>
      </c>
      <c r="D1497" s="7" t="s">
        <v>1588</v>
      </c>
      <c r="E1497" s="7" t="s">
        <v>20</v>
      </c>
      <c r="F1497" s="16" t="s">
        <v>1964</v>
      </c>
      <c r="G1497" s="8" t="n">
        <v>42400</v>
      </c>
    </row>
    <row r="1498" customFormat="false" ht="12.75" hidden="false" customHeight="false" outlineLevel="2" collapsed="false">
      <c r="A1498" s="5" t="s">
        <v>2031</v>
      </c>
      <c r="B1498" s="6" t="n">
        <v>37011</v>
      </c>
      <c r="C1498" s="7" t="s">
        <v>1465</v>
      </c>
      <c r="D1498" s="7" t="s">
        <v>1588</v>
      </c>
      <c r="E1498" s="7" t="s">
        <v>1152</v>
      </c>
      <c r="F1498" s="16" t="s">
        <v>1964</v>
      </c>
      <c r="G1498" s="8" t="n">
        <v>72000</v>
      </c>
    </row>
    <row r="1499" customFormat="false" ht="12.75" hidden="false" customHeight="false" outlineLevel="2" collapsed="false">
      <c r="A1499" s="5" t="s">
        <v>2009</v>
      </c>
      <c r="B1499" s="6" t="n">
        <v>37011</v>
      </c>
      <c r="C1499" s="7" t="s">
        <v>774</v>
      </c>
      <c r="D1499" s="7" t="s">
        <v>1588</v>
      </c>
      <c r="E1499" s="7" t="s">
        <v>20</v>
      </c>
      <c r="F1499" s="16" t="s">
        <v>1671</v>
      </c>
      <c r="G1499" s="8" t="n">
        <v>0</v>
      </c>
    </row>
    <row r="1500" customFormat="false" ht="12.75" hidden="false" customHeight="false" outlineLevel="2" collapsed="false">
      <c r="A1500" s="5" t="s">
        <v>2052</v>
      </c>
      <c r="B1500" s="6" t="n">
        <v>37012</v>
      </c>
      <c r="C1500" s="7" t="s">
        <v>1916</v>
      </c>
      <c r="D1500" s="7" t="s">
        <v>1588</v>
      </c>
      <c r="E1500" s="7" t="s">
        <v>26</v>
      </c>
      <c r="F1500" s="5" t="s">
        <v>775</v>
      </c>
      <c r="G1500" s="8" t="n">
        <v>509</v>
      </c>
    </row>
    <row r="1501" customFormat="false" ht="12.75" hidden="false" customHeight="false" outlineLevel="2" collapsed="false">
      <c r="A1501" s="5" t="s">
        <v>2007</v>
      </c>
      <c r="B1501" s="6" t="n">
        <v>37011</v>
      </c>
      <c r="C1501" s="7" t="s">
        <v>690</v>
      </c>
      <c r="D1501" s="7" t="s">
        <v>1588</v>
      </c>
      <c r="E1501" s="7" t="s">
        <v>20</v>
      </c>
      <c r="F1501" s="16" t="s">
        <v>2008</v>
      </c>
      <c r="G1501" s="8" t="n">
        <v>0</v>
      </c>
    </row>
    <row r="1502" customFormat="false" ht="12.75" hidden="false" customHeight="false" outlineLevel="2" collapsed="false">
      <c r="A1502" s="5" t="s">
        <v>2025</v>
      </c>
      <c r="B1502" s="6" t="n">
        <v>37011</v>
      </c>
      <c r="C1502" s="7" t="s">
        <v>1862</v>
      </c>
      <c r="D1502" s="7" t="s">
        <v>1588</v>
      </c>
      <c r="E1502" s="7" t="s">
        <v>20</v>
      </c>
      <c r="F1502" s="16" t="s">
        <v>1631</v>
      </c>
      <c r="G1502" s="8" t="n">
        <v>60000</v>
      </c>
    </row>
    <row r="1503" customFormat="false" ht="12.75" hidden="false" customHeight="false" outlineLevel="2" collapsed="false">
      <c r="A1503" s="5" t="s">
        <v>2030</v>
      </c>
      <c r="B1503" s="6" t="n">
        <v>37011</v>
      </c>
      <c r="C1503" s="7" t="s">
        <v>774</v>
      </c>
      <c r="D1503" s="7" t="s">
        <v>1588</v>
      </c>
      <c r="E1503" s="7" t="s">
        <v>20</v>
      </c>
      <c r="F1503" s="16" t="s">
        <v>775</v>
      </c>
      <c r="G1503" s="8" t="n">
        <v>375</v>
      </c>
    </row>
    <row r="1504" customFormat="false" ht="12.75" hidden="false" customHeight="false" outlineLevel="2" collapsed="false">
      <c r="A1504" s="5" t="s">
        <v>2028</v>
      </c>
      <c r="B1504" s="6" t="n">
        <v>37011</v>
      </c>
      <c r="C1504" s="7" t="s">
        <v>2029</v>
      </c>
      <c r="D1504" s="7" t="s">
        <v>1588</v>
      </c>
      <c r="E1504" s="7" t="s">
        <v>20</v>
      </c>
      <c r="F1504" s="16" t="s">
        <v>1631</v>
      </c>
      <c r="G1504" s="8" t="n">
        <v>24000</v>
      </c>
    </row>
    <row r="1505" customFormat="false" ht="12.75" hidden="false" customHeight="false" outlineLevel="2" collapsed="false">
      <c r="A1505" s="5" t="s">
        <v>2026</v>
      </c>
      <c r="B1505" s="6" t="n">
        <v>37011</v>
      </c>
      <c r="C1505" s="7" t="s">
        <v>1908</v>
      </c>
      <c r="D1505" s="7" t="s">
        <v>1588</v>
      </c>
      <c r="E1505" s="7" t="s">
        <v>20</v>
      </c>
      <c r="F1505" s="16" t="s">
        <v>1600</v>
      </c>
      <c r="G1505" s="8" t="n">
        <v>3100</v>
      </c>
    </row>
    <row r="1506" customFormat="false" ht="12.75" hidden="false" customHeight="false" outlineLevel="2" collapsed="false">
      <c r="A1506" s="5" t="s">
        <v>2006</v>
      </c>
      <c r="B1506" s="6" t="n">
        <v>37011</v>
      </c>
      <c r="C1506" s="7" t="s">
        <v>774</v>
      </c>
      <c r="D1506" s="7" t="s">
        <v>1588</v>
      </c>
      <c r="E1506" s="7" t="s">
        <v>20</v>
      </c>
      <c r="F1506" s="16" t="s">
        <v>775</v>
      </c>
      <c r="G1506" s="8" t="n">
        <v>3400</v>
      </c>
    </row>
    <row r="1507" customFormat="false" ht="12.75" hidden="false" customHeight="false" outlineLevel="2" collapsed="false">
      <c r="A1507" s="5" t="s">
        <v>2027</v>
      </c>
      <c r="B1507" s="6" t="n">
        <v>37011</v>
      </c>
      <c r="C1507" s="7" t="s">
        <v>1908</v>
      </c>
      <c r="D1507" s="7" t="s">
        <v>1588</v>
      </c>
      <c r="E1507" s="7" t="s">
        <v>20</v>
      </c>
      <c r="F1507" s="16" t="s">
        <v>1600</v>
      </c>
      <c r="G1507" s="8" t="n">
        <v>49450</v>
      </c>
    </row>
    <row r="1508" customFormat="false" ht="12.75" hidden="false" customHeight="false" outlineLevel="2" collapsed="false">
      <c r="A1508" s="5" t="s">
        <v>1634</v>
      </c>
      <c r="B1508" s="6" t="n">
        <v>37011</v>
      </c>
      <c r="C1508" s="7" t="s">
        <v>1624</v>
      </c>
      <c r="D1508" s="7" t="s">
        <v>1588</v>
      </c>
      <c r="E1508" s="7" t="s">
        <v>1616</v>
      </c>
      <c r="F1508" s="16" t="s">
        <v>1280</v>
      </c>
      <c r="G1508" s="8" t="n">
        <v>1052</v>
      </c>
    </row>
    <row r="1509" customFormat="false" ht="12.75" hidden="false" customHeight="false" outlineLevel="2" collapsed="false">
      <c r="A1509" s="5" t="s">
        <v>2004</v>
      </c>
      <c r="B1509" s="6" t="n">
        <v>37011</v>
      </c>
      <c r="C1509" s="7" t="s">
        <v>1677</v>
      </c>
      <c r="D1509" s="7" t="s">
        <v>1588</v>
      </c>
      <c r="E1509" s="7" t="s">
        <v>20</v>
      </c>
      <c r="F1509" s="16" t="s">
        <v>1280</v>
      </c>
      <c r="G1509" s="8" t="n">
        <v>0</v>
      </c>
    </row>
    <row r="1510" customFormat="false" ht="12.75" hidden="false" customHeight="false" outlineLevel="2" collapsed="false">
      <c r="A1510" s="5" t="s">
        <v>2002</v>
      </c>
      <c r="B1510" s="6" t="n">
        <v>37011</v>
      </c>
      <c r="C1510" s="7" t="s">
        <v>1728</v>
      </c>
      <c r="D1510" s="7" t="s">
        <v>1588</v>
      </c>
      <c r="E1510" s="7" t="s">
        <v>20</v>
      </c>
      <c r="F1510" s="16" t="s">
        <v>2003</v>
      </c>
      <c r="G1510" s="8" t="n">
        <v>7375</v>
      </c>
    </row>
    <row r="1511" customFormat="false" ht="12.75" hidden="false" customHeight="false" outlineLevel="2" collapsed="false">
      <c r="A1511" s="5" t="s">
        <v>2023</v>
      </c>
      <c r="B1511" s="6" t="n">
        <v>37011</v>
      </c>
      <c r="C1511" s="7" t="s">
        <v>2024</v>
      </c>
      <c r="D1511" s="7" t="s">
        <v>1588</v>
      </c>
      <c r="E1511" s="7" t="s">
        <v>20</v>
      </c>
      <c r="F1511" s="16" t="s">
        <v>1280</v>
      </c>
      <c r="G1511" s="8" t="n">
        <v>2500</v>
      </c>
    </row>
    <row r="1512" customFormat="false" ht="12.75" hidden="false" customHeight="false" outlineLevel="2" collapsed="false">
      <c r="A1512" s="5" t="s">
        <v>2005</v>
      </c>
      <c r="B1512" s="6" t="n">
        <v>37011</v>
      </c>
      <c r="C1512" s="7" t="s">
        <v>1806</v>
      </c>
      <c r="D1512" s="7" t="s">
        <v>1588</v>
      </c>
      <c r="E1512" s="7" t="s">
        <v>20</v>
      </c>
      <c r="F1512" s="16" t="s">
        <v>1280</v>
      </c>
      <c r="G1512" s="8" t="n">
        <v>1360</v>
      </c>
    </row>
    <row r="1513" customFormat="false" ht="12.75" hidden="false" customHeight="false" outlineLevel="2" collapsed="false">
      <c r="A1513" s="5" t="s">
        <v>2000</v>
      </c>
      <c r="B1513" s="6" t="n">
        <v>37011</v>
      </c>
      <c r="C1513" s="7" t="s">
        <v>1716</v>
      </c>
      <c r="D1513" s="7" t="s">
        <v>1588</v>
      </c>
      <c r="E1513" s="7" t="s">
        <v>20</v>
      </c>
      <c r="F1513" s="16" t="s">
        <v>1241</v>
      </c>
      <c r="G1513" s="8" t="n">
        <v>-4470</v>
      </c>
    </row>
    <row r="1514" customFormat="false" ht="12.75" hidden="false" customHeight="false" outlineLevel="2" collapsed="false">
      <c r="A1514" s="5" t="s">
        <v>2020</v>
      </c>
      <c r="B1514" s="6" t="n">
        <v>37011</v>
      </c>
      <c r="C1514" s="7" t="s">
        <v>980</v>
      </c>
      <c r="D1514" s="7" t="s">
        <v>1588</v>
      </c>
      <c r="E1514" s="7" t="s">
        <v>20</v>
      </c>
      <c r="F1514" s="16" t="s">
        <v>1659</v>
      </c>
      <c r="G1514" s="8" t="n">
        <v>15300</v>
      </c>
    </row>
    <row r="1515" customFormat="false" ht="12.75" hidden="false" customHeight="false" outlineLevel="2" collapsed="false">
      <c r="A1515" s="5" t="s">
        <v>2021</v>
      </c>
      <c r="B1515" s="6" t="n">
        <v>37011</v>
      </c>
      <c r="C1515" s="7" t="s">
        <v>980</v>
      </c>
      <c r="D1515" s="7" t="s">
        <v>1588</v>
      </c>
      <c r="E1515" s="7" t="s">
        <v>20</v>
      </c>
      <c r="F1515" s="16" t="s">
        <v>1659</v>
      </c>
      <c r="G1515" s="8" t="n">
        <v>0</v>
      </c>
    </row>
    <row r="1516" customFormat="false" ht="12.75" hidden="false" customHeight="false" outlineLevel="2" collapsed="false">
      <c r="A1516" s="5" t="s">
        <v>2022</v>
      </c>
      <c r="B1516" s="6" t="n">
        <v>37011</v>
      </c>
      <c r="C1516" s="7" t="s">
        <v>980</v>
      </c>
      <c r="D1516" s="7" t="s">
        <v>1588</v>
      </c>
      <c r="E1516" s="7" t="s">
        <v>20</v>
      </c>
      <c r="F1516" s="16" t="s">
        <v>1659</v>
      </c>
      <c r="G1516" s="8" t="n">
        <v>0</v>
      </c>
    </row>
    <row r="1517" customFormat="false" ht="12.75" hidden="false" customHeight="false" outlineLevel="2" collapsed="false">
      <c r="A1517" s="5" t="s">
        <v>2018</v>
      </c>
      <c r="B1517" s="6" t="n">
        <v>37011</v>
      </c>
      <c r="C1517" s="7" t="s">
        <v>1849</v>
      </c>
      <c r="D1517" s="7" t="s">
        <v>1588</v>
      </c>
      <c r="E1517" s="7" t="s">
        <v>20</v>
      </c>
      <c r="F1517" s="16" t="s">
        <v>1280</v>
      </c>
      <c r="G1517" s="8" t="n">
        <v>2240</v>
      </c>
    </row>
    <row r="1518" customFormat="false" ht="12.75" hidden="false" customHeight="false" outlineLevel="2" collapsed="false">
      <c r="A1518" s="5" t="s">
        <v>1156</v>
      </c>
      <c r="B1518" s="6" t="n">
        <v>37041</v>
      </c>
      <c r="C1518" s="7" t="s">
        <v>1157</v>
      </c>
      <c r="D1518" s="7" t="s">
        <v>1588</v>
      </c>
      <c r="E1518" s="7" t="s">
        <v>960</v>
      </c>
      <c r="F1518" s="5" t="s">
        <v>1098</v>
      </c>
      <c r="G1518" s="8" t="n">
        <v>156</v>
      </c>
    </row>
    <row r="1519" customFormat="false" ht="12.75" hidden="false" customHeight="false" outlineLevel="2" collapsed="false">
      <c r="A1519" s="5" t="s">
        <v>2019</v>
      </c>
      <c r="B1519" s="6" t="n">
        <v>37011</v>
      </c>
      <c r="C1519" s="7" t="s">
        <v>1663</v>
      </c>
      <c r="D1519" s="7" t="s">
        <v>1588</v>
      </c>
      <c r="E1519" s="7" t="s">
        <v>20</v>
      </c>
      <c r="F1519" s="16" t="s">
        <v>1621</v>
      </c>
      <c r="G1519" s="8" t="n">
        <v>0</v>
      </c>
    </row>
    <row r="1520" customFormat="false" ht="12.75" hidden="false" customHeight="false" outlineLevel="2" collapsed="false">
      <c r="A1520" s="5" t="s">
        <v>1999</v>
      </c>
      <c r="B1520" s="6" t="n">
        <v>37011</v>
      </c>
      <c r="C1520" s="7" t="s">
        <v>243</v>
      </c>
      <c r="D1520" s="7" t="s">
        <v>1588</v>
      </c>
      <c r="E1520" s="7" t="s">
        <v>20</v>
      </c>
      <c r="F1520" s="16" t="s">
        <v>1631</v>
      </c>
      <c r="G1520" s="8" t="n">
        <v>0</v>
      </c>
    </row>
    <row r="1521" customFormat="false" ht="12.75" hidden="false" customHeight="false" outlineLevel="2" collapsed="false">
      <c r="A1521" s="5" t="s">
        <v>1999</v>
      </c>
      <c r="B1521" s="6" t="n">
        <v>37019</v>
      </c>
      <c r="C1521" s="7" t="s">
        <v>243</v>
      </c>
      <c r="D1521" s="7" t="s">
        <v>1588</v>
      </c>
      <c r="E1521" s="7" t="s">
        <v>26</v>
      </c>
      <c r="F1521" s="5" t="s">
        <v>1631</v>
      </c>
      <c r="G1521" s="8" t="n">
        <v>-5980</v>
      </c>
    </row>
    <row r="1522" customFormat="false" ht="12.75" hidden="false" customHeight="false" outlineLevel="2" collapsed="false">
      <c r="A1522" s="5" t="s">
        <v>2111</v>
      </c>
      <c r="B1522" s="6" t="n">
        <v>37014</v>
      </c>
      <c r="C1522" s="7" t="s">
        <v>243</v>
      </c>
      <c r="D1522" s="7" t="s">
        <v>1588</v>
      </c>
      <c r="E1522" s="7" t="s">
        <v>26</v>
      </c>
      <c r="F1522" s="5" t="s">
        <v>1631</v>
      </c>
      <c r="G1522" s="8" t="n">
        <v>0</v>
      </c>
    </row>
    <row r="1523" customFormat="false" ht="12.75" hidden="false" customHeight="false" outlineLevel="2" collapsed="false">
      <c r="A1523" s="5" t="s">
        <v>1166</v>
      </c>
      <c r="B1523" s="6" t="n">
        <v>37012</v>
      </c>
      <c r="C1523" s="7" t="s">
        <v>1167</v>
      </c>
      <c r="D1523" s="7" t="s">
        <v>1588</v>
      </c>
      <c r="E1523" s="7" t="s">
        <v>675</v>
      </c>
      <c r="F1523" s="5" t="s">
        <v>961</v>
      </c>
      <c r="G1523" s="8" t="n">
        <v>1147.5</v>
      </c>
    </row>
    <row r="1524" customFormat="false" ht="12.75" hidden="false" customHeight="false" outlineLevel="2" collapsed="false">
      <c r="A1524" s="5" t="s">
        <v>1166</v>
      </c>
      <c r="B1524" s="6" t="n">
        <v>37013</v>
      </c>
      <c r="C1524" s="7" t="s">
        <v>1167</v>
      </c>
      <c r="D1524" s="7" t="s">
        <v>1588</v>
      </c>
      <c r="E1524" s="7" t="s">
        <v>675</v>
      </c>
      <c r="F1524" s="5" t="s">
        <v>961</v>
      </c>
      <c r="G1524" s="8" t="n">
        <v>-1148</v>
      </c>
    </row>
    <row r="1525" customFormat="false" ht="12.75" hidden="false" customHeight="false" outlineLevel="2" collapsed="false">
      <c r="A1525" s="5" t="s">
        <v>2447</v>
      </c>
      <c r="B1525" s="6" t="n">
        <v>37012</v>
      </c>
      <c r="C1525" s="7" t="s">
        <v>1624</v>
      </c>
      <c r="D1525" s="7" t="s">
        <v>1588</v>
      </c>
      <c r="E1525" s="7" t="s">
        <v>700</v>
      </c>
      <c r="F1525" s="16" t="s">
        <v>1280</v>
      </c>
      <c r="G1525" s="8" t="n">
        <v>480</v>
      </c>
    </row>
    <row r="1526" customFormat="false" ht="12.75" hidden="false" customHeight="false" outlineLevel="2" collapsed="false">
      <c r="A1526" s="5" t="s">
        <v>2053</v>
      </c>
      <c r="B1526" s="6" t="n">
        <v>37012</v>
      </c>
      <c r="C1526" s="7" t="s">
        <v>1908</v>
      </c>
      <c r="D1526" s="7" t="s">
        <v>1588</v>
      </c>
      <c r="E1526" s="7" t="s">
        <v>26</v>
      </c>
      <c r="F1526" s="5" t="s">
        <v>1600</v>
      </c>
      <c r="G1526" s="8" t="n">
        <v>15483</v>
      </c>
    </row>
    <row r="1527" customFormat="false" ht="12.75" hidden="false" customHeight="false" outlineLevel="2" collapsed="false">
      <c r="A1527" s="5" t="s">
        <v>2054</v>
      </c>
      <c r="B1527" s="6" t="n">
        <v>37012</v>
      </c>
      <c r="C1527" s="7" t="s">
        <v>1890</v>
      </c>
      <c r="D1527" s="7" t="s">
        <v>1588</v>
      </c>
      <c r="E1527" s="7" t="s">
        <v>26</v>
      </c>
      <c r="F1527" s="16" t="s">
        <v>1280</v>
      </c>
      <c r="G1527" s="8" t="n">
        <v>0</v>
      </c>
    </row>
    <row r="1528" customFormat="false" ht="12.75" hidden="false" customHeight="false" outlineLevel="2" collapsed="false">
      <c r="A1528" s="5" t="s">
        <v>2055</v>
      </c>
      <c r="B1528" s="6" t="n">
        <v>37012</v>
      </c>
      <c r="C1528" s="7" t="s">
        <v>2056</v>
      </c>
      <c r="D1528" s="7" t="s">
        <v>1588</v>
      </c>
      <c r="E1528" s="7" t="s">
        <v>26</v>
      </c>
      <c r="F1528" s="5" t="s">
        <v>1659</v>
      </c>
      <c r="G1528" s="8" t="n">
        <v>3460</v>
      </c>
    </row>
    <row r="1529" customFormat="false" ht="12.75" hidden="false" customHeight="false" outlineLevel="2" collapsed="false">
      <c r="A1529" s="5" t="s">
        <v>2057</v>
      </c>
      <c r="B1529" s="6" t="n">
        <v>37012</v>
      </c>
      <c r="C1529" s="7" t="s">
        <v>1733</v>
      </c>
      <c r="D1529" s="7" t="s">
        <v>1588</v>
      </c>
      <c r="E1529" s="7" t="s">
        <v>26</v>
      </c>
      <c r="F1529" s="5" t="s">
        <v>1098</v>
      </c>
      <c r="G1529" s="8" t="n">
        <v>1790</v>
      </c>
    </row>
    <row r="1530" customFormat="false" ht="12.75" hidden="false" customHeight="false" outlineLevel="2" collapsed="false">
      <c r="A1530" s="5" t="s">
        <v>2050</v>
      </c>
      <c r="B1530" s="6" t="n">
        <v>37012</v>
      </c>
      <c r="C1530" s="7" t="s">
        <v>774</v>
      </c>
      <c r="D1530" s="7" t="s">
        <v>1588</v>
      </c>
      <c r="E1530" s="7" t="s">
        <v>26</v>
      </c>
      <c r="F1530" s="5" t="s">
        <v>1671</v>
      </c>
      <c r="G1530" s="8" t="n">
        <v>0</v>
      </c>
    </row>
    <row r="1531" customFormat="false" ht="12.75" hidden="false" customHeight="false" outlineLevel="2" collapsed="false">
      <c r="A1531" s="5" t="s">
        <v>2445</v>
      </c>
      <c r="B1531" s="6" t="n">
        <v>37012</v>
      </c>
      <c r="C1531" s="7" t="s">
        <v>969</v>
      </c>
      <c r="D1531" s="7" t="s">
        <v>1588</v>
      </c>
      <c r="E1531" s="7" t="s">
        <v>1069</v>
      </c>
      <c r="F1531" s="5" t="s">
        <v>775</v>
      </c>
      <c r="G1531" s="8" t="n">
        <f aca="false">12701+2386</f>
        <v>15087</v>
      </c>
    </row>
    <row r="1532" customFormat="false" ht="12.75" hidden="false" customHeight="false" outlineLevel="2" collapsed="false">
      <c r="A1532" s="5" t="s">
        <v>2446</v>
      </c>
      <c r="B1532" s="6" t="n">
        <v>37012</v>
      </c>
      <c r="C1532" s="7" t="s">
        <v>969</v>
      </c>
      <c r="D1532" s="7" t="s">
        <v>1588</v>
      </c>
      <c r="E1532" s="7" t="s">
        <v>1069</v>
      </c>
      <c r="F1532" s="5" t="s">
        <v>775</v>
      </c>
      <c r="G1532" s="8" t="n">
        <f aca="false">12824+7447</f>
        <v>20271</v>
      </c>
    </row>
    <row r="1533" customFormat="false" ht="12.75" hidden="false" customHeight="false" outlineLevel="2" collapsed="false">
      <c r="A1533" s="5" t="s">
        <v>2448</v>
      </c>
      <c r="B1533" s="6" t="n">
        <v>37013</v>
      </c>
      <c r="C1533" s="7" t="s">
        <v>2449</v>
      </c>
      <c r="D1533" s="7" t="s">
        <v>1588</v>
      </c>
      <c r="E1533" s="7" t="s">
        <v>88</v>
      </c>
      <c r="F1533" s="16" t="s">
        <v>1098</v>
      </c>
      <c r="G1533" s="8" t="n">
        <v>1450</v>
      </c>
    </row>
    <row r="1534" customFormat="false" ht="12.75" hidden="false" customHeight="false" outlineLevel="2" collapsed="false">
      <c r="A1534" s="5" t="s">
        <v>2451</v>
      </c>
      <c r="B1534" s="6" t="n">
        <v>37013</v>
      </c>
      <c r="C1534" s="7" t="s">
        <v>2449</v>
      </c>
      <c r="D1534" s="7" t="s">
        <v>1588</v>
      </c>
      <c r="E1534" s="7" t="s">
        <v>88</v>
      </c>
      <c r="F1534" s="16" t="s">
        <v>1098</v>
      </c>
      <c r="G1534" s="8" t="n">
        <v>4350</v>
      </c>
    </row>
    <row r="1535" customFormat="false" ht="12.75" hidden="false" customHeight="false" outlineLevel="2" collapsed="false">
      <c r="A1535" s="5" t="s">
        <v>2058</v>
      </c>
      <c r="B1535" s="6" t="n">
        <v>37012</v>
      </c>
      <c r="C1535" s="7" t="s">
        <v>1890</v>
      </c>
      <c r="D1535" s="7" t="s">
        <v>1588</v>
      </c>
      <c r="E1535" s="7" t="s">
        <v>26</v>
      </c>
      <c r="F1535" s="16" t="s">
        <v>1280</v>
      </c>
      <c r="G1535" s="8" t="n">
        <v>0</v>
      </c>
    </row>
    <row r="1536" customFormat="false" ht="12.75" hidden="false" customHeight="false" outlineLevel="2" collapsed="false">
      <c r="A1536" s="5" t="s">
        <v>2059</v>
      </c>
      <c r="B1536" s="6" t="n">
        <v>37012</v>
      </c>
      <c r="C1536" s="7" t="s">
        <v>774</v>
      </c>
      <c r="D1536" s="7" t="s">
        <v>1588</v>
      </c>
      <c r="E1536" s="7" t="s">
        <v>26</v>
      </c>
      <c r="F1536" s="5" t="s">
        <v>1671</v>
      </c>
      <c r="G1536" s="8" t="n">
        <v>3035</v>
      </c>
    </row>
    <row r="1537" customFormat="false" ht="12.75" hidden="false" customHeight="false" outlineLevel="2" collapsed="false">
      <c r="A1537" s="5" t="s">
        <v>2060</v>
      </c>
      <c r="B1537" s="6" t="n">
        <v>37012</v>
      </c>
      <c r="C1537" s="7" t="s">
        <v>1733</v>
      </c>
      <c r="D1537" s="7" t="s">
        <v>1588</v>
      </c>
      <c r="E1537" s="7" t="s">
        <v>26</v>
      </c>
      <c r="F1537" s="5" t="s">
        <v>1098</v>
      </c>
      <c r="G1537" s="8" t="n">
        <v>95</v>
      </c>
    </row>
    <row r="1538" customFormat="false" ht="12.75" hidden="false" customHeight="false" outlineLevel="2" collapsed="false">
      <c r="A1538" s="5" t="s">
        <v>2061</v>
      </c>
      <c r="B1538" s="6" t="n">
        <v>37012</v>
      </c>
      <c r="C1538" s="7" t="s">
        <v>1733</v>
      </c>
      <c r="D1538" s="7" t="s">
        <v>1588</v>
      </c>
      <c r="E1538" s="7" t="s">
        <v>26</v>
      </c>
      <c r="F1538" s="5" t="s">
        <v>1098</v>
      </c>
      <c r="G1538" s="8" t="n">
        <v>3120</v>
      </c>
    </row>
    <row r="1539" customFormat="false" ht="12.75" hidden="false" customHeight="false" outlineLevel="2" collapsed="false">
      <c r="A1539" s="5" t="s">
        <v>2062</v>
      </c>
      <c r="B1539" s="6" t="n">
        <v>37012</v>
      </c>
      <c r="C1539" s="7" t="s">
        <v>1916</v>
      </c>
      <c r="D1539" s="7" t="s">
        <v>1588</v>
      </c>
      <c r="E1539" s="7" t="s">
        <v>26</v>
      </c>
      <c r="F1539" s="16" t="s">
        <v>1280</v>
      </c>
      <c r="G1539" s="8" t="n">
        <v>245</v>
      </c>
    </row>
    <row r="1540" customFormat="false" ht="12.75" hidden="false" customHeight="false" outlineLevel="2" collapsed="false">
      <c r="A1540" s="5" t="s">
        <v>2063</v>
      </c>
      <c r="B1540" s="6" t="n">
        <v>37012</v>
      </c>
      <c r="C1540" s="7" t="s">
        <v>774</v>
      </c>
      <c r="D1540" s="7" t="s">
        <v>1588</v>
      </c>
      <c r="E1540" s="7" t="s">
        <v>26</v>
      </c>
      <c r="F1540" s="5" t="s">
        <v>1671</v>
      </c>
      <c r="G1540" s="8" t="n">
        <v>5000</v>
      </c>
    </row>
    <row r="1541" customFormat="false" ht="12.75" hidden="false" customHeight="false" outlineLevel="2" collapsed="false">
      <c r="A1541" s="5" t="s">
        <v>2064</v>
      </c>
      <c r="B1541" s="6" t="n">
        <v>37012</v>
      </c>
      <c r="C1541" s="7" t="s">
        <v>1733</v>
      </c>
      <c r="D1541" s="7" t="s">
        <v>1588</v>
      </c>
      <c r="E1541" s="7" t="s">
        <v>26</v>
      </c>
      <c r="F1541" s="5" t="s">
        <v>1098</v>
      </c>
      <c r="G1541" s="8" t="n">
        <v>3570</v>
      </c>
    </row>
    <row r="1542" customFormat="false" ht="12.75" hidden="false" customHeight="false" outlineLevel="2" collapsed="false">
      <c r="A1542" s="5" t="s">
        <v>2065</v>
      </c>
      <c r="B1542" s="6" t="n">
        <v>37012</v>
      </c>
      <c r="C1542" s="7" t="s">
        <v>1157</v>
      </c>
      <c r="D1542" s="7" t="s">
        <v>1588</v>
      </c>
      <c r="E1542" s="7" t="s">
        <v>26</v>
      </c>
      <c r="F1542" s="5" t="s">
        <v>1098</v>
      </c>
      <c r="G1542" s="8" t="n">
        <v>1732</v>
      </c>
    </row>
    <row r="1543" customFormat="false" ht="12.75" hidden="false" customHeight="false" outlineLevel="2" collapsed="false">
      <c r="A1543" s="5" t="s">
        <v>2066</v>
      </c>
      <c r="B1543" s="6" t="n">
        <v>37012</v>
      </c>
      <c r="C1543" s="7" t="s">
        <v>1916</v>
      </c>
      <c r="D1543" s="7" t="s">
        <v>1588</v>
      </c>
      <c r="E1543" s="7" t="s">
        <v>26</v>
      </c>
      <c r="F1543" s="16" t="s">
        <v>1280</v>
      </c>
      <c r="G1543" s="8" t="n">
        <v>375</v>
      </c>
    </row>
    <row r="1544" customFormat="false" ht="12.75" hidden="false" customHeight="false" outlineLevel="2" collapsed="false">
      <c r="A1544" s="5" t="s">
        <v>2067</v>
      </c>
      <c r="B1544" s="6" t="n">
        <v>37012</v>
      </c>
      <c r="C1544" s="7" t="s">
        <v>1890</v>
      </c>
      <c r="D1544" s="7" t="s">
        <v>1588</v>
      </c>
      <c r="E1544" s="7" t="s">
        <v>26</v>
      </c>
      <c r="F1544" s="16" t="s">
        <v>1280</v>
      </c>
      <c r="G1544" s="8" t="n">
        <v>730</v>
      </c>
    </row>
    <row r="1545" customFormat="false" ht="12.75" hidden="false" customHeight="false" outlineLevel="2" collapsed="false">
      <c r="A1545" s="5" t="s">
        <v>2068</v>
      </c>
      <c r="B1545" s="6" t="n">
        <v>37012</v>
      </c>
      <c r="C1545" s="7" t="s">
        <v>1782</v>
      </c>
      <c r="D1545" s="7" t="s">
        <v>1588</v>
      </c>
      <c r="E1545" s="7" t="s">
        <v>26</v>
      </c>
      <c r="F1545" s="16" t="s">
        <v>1280</v>
      </c>
      <c r="G1545" s="8" t="n">
        <v>4300</v>
      </c>
    </row>
    <row r="1546" customFormat="false" ht="12.75" hidden="false" customHeight="false" outlineLevel="2" collapsed="false">
      <c r="A1546" s="5" t="s">
        <v>2069</v>
      </c>
      <c r="B1546" s="6" t="n">
        <v>37012</v>
      </c>
      <c r="C1546" s="7" t="s">
        <v>1782</v>
      </c>
      <c r="D1546" s="7" t="s">
        <v>1588</v>
      </c>
      <c r="E1546" s="7" t="s">
        <v>26</v>
      </c>
      <c r="F1546" s="16" t="s">
        <v>1280</v>
      </c>
      <c r="G1546" s="8" t="n">
        <v>10630</v>
      </c>
    </row>
    <row r="1547" customFormat="false" ht="12.75" hidden="false" customHeight="false" outlineLevel="2" collapsed="false">
      <c r="A1547" s="5" t="s">
        <v>2048</v>
      </c>
      <c r="B1547" s="6" t="n">
        <v>37012</v>
      </c>
      <c r="C1547" s="7" t="s">
        <v>980</v>
      </c>
      <c r="D1547" s="7" t="s">
        <v>1588</v>
      </c>
      <c r="E1547" s="7" t="s">
        <v>26</v>
      </c>
      <c r="F1547" s="5" t="s">
        <v>1659</v>
      </c>
      <c r="G1547" s="8" t="n">
        <v>6000</v>
      </c>
    </row>
    <row r="1548" customFormat="false" ht="12.75" hidden="false" customHeight="false" outlineLevel="2" collapsed="false">
      <c r="A1548" s="5" t="s">
        <v>2045</v>
      </c>
      <c r="B1548" s="6" t="n">
        <v>37012</v>
      </c>
      <c r="C1548" s="7" t="s">
        <v>980</v>
      </c>
      <c r="D1548" s="7" t="s">
        <v>1588</v>
      </c>
      <c r="E1548" s="7" t="s">
        <v>26</v>
      </c>
      <c r="F1548" s="5" t="s">
        <v>1659</v>
      </c>
      <c r="G1548" s="8" t="n">
        <v>7650</v>
      </c>
    </row>
    <row r="1549" customFormat="false" ht="12.75" hidden="false" customHeight="false" outlineLevel="2" collapsed="false">
      <c r="A1549" s="5" t="s">
        <v>2070</v>
      </c>
      <c r="B1549" s="6" t="n">
        <v>37012</v>
      </c>
      <c r="C1549" s="7" t="s">
        <v>243</v>
      </c>
      <c r="D1549" s="7" t="s">
        <v>1588</v>
      </c>
      <c r="E1549" s="7" t="s">
        <v>26</v>
      </c>
      <c r="F1549" s="5" t="s">
        <v>1631</v>
      </c>
      <c r="G1549" s="8" t="n">
        <v>750</v>
      </c>
    </row>
    <row r="1550" customFormat="false" ht="12.75" hidden="false" customHeight="false" outlineLevel="2" collapsed="false">
      <c r="A1550" s="5" t="s">
        <v>2135</v>
      </c>
      <c r="B1550" s="6" t="n">
        <v>37018</v>
      </c>
      <c r="C1550" s="7" t="s">
        <v>243</v>
      </c>
      <c r="D1550" s="7" t="s">
        <v>1588</v>
      </c>
      <c r="E1550" s="7" t="s">
        <v>26</v>
      </c>
      <c r="F1550" s="5" t="s">
        <v>1631</v>
      </c>
      <c r="G1550" s="8" t="n">
        <v>750</v>
      </c>
    </row>
    <row r="1551" customFormat="false" ht="12.75" hidden="false" customHeight="false" outlineLevel="2" collapsed="false">
      <c r="A1551" s="5" t="s">
        <v>2042</v>
      </c>
      <c r="B1551" s="6" t="n">
        <v>37012</v>
      </c>
      <c r="C1551" s="7" t="s">
        <v>980</v>
      </c>
      <c r="D1551" s="7" t="s">
        <v>1588</v>
      </c>
      <c r="E1551" s="7" t="s">
        <v>26</v>
      </c>
      <c r="F1551" s="5" t="s">
        <v>1659</v>
      </c>
      <c r="G1551" s="8" t="n">
        <v>7650</v>
      </c>
    </row>
    <row r="1552" customFormat="false" ht="12.75" hidden="false" customHeight="false" outlineLevel="2" collapsed="false">
      <c r="A1552" s="5" t="s">
        <v>2071</v>
      </c>
      <c r="B1552" s="6" t="n">
        <v>37012</v>
      </c>
      <c r="C1552" s="7" t="s">
        <v>1910</v>
      </c>
      <c r="D1552" s="7" t="s">
        <v>1588</v>
      </c>
      <c r="E1552" s="7" t="s">
        <v>26</v>
      </c>
      <c r="F1552" s="5" t="s">
        <v>775</v>
      </c>
      <c r="G1552" s="8" t="n">
        <v>6450</v>
      </c>
    </row>
    <row r="1553" customFormat="false" ht="12.75" hidden="false" customHeight="false" outlineLevel="2" collapsed="false">
      <c r="A1553" s="5" t="s">
        <v>2046</v>
      </c>
      <c r="B1553" s="6" t="n">
        <v>37012</v>
      </c>
      <c r="C1553" s="7" t="s">
        <v>2047</v>
      </c>
      <c r="D1553" s="7" t="s">
        <v>1588</v>
      </c>
      <c r="E1553" s="7" t="s">
        <v>26</v>
      </c>
      <c r="F1553" s="5" t="s">
        <v>1671</v>
      </c>
      <c r="G1553" s="8" t="n">
        <v>76250</v>
      </c>
    </row>
    <row r="1554" customFormat="false" ht="12.75" hidden="false" customHeight="false" outlineLevel="2" collapsed="false">
      <c r="A1554" s="5" t="s">
        <v>2072</v>
      </c>
      <c r="B1554" s="6" t="n">
        <v>37012</v>
      </c>
      <c r="C1554" s="7" t="s">
        <v>1782</v>
      </c>
      <c r="D1554" s="7" t="s">
        <v>1588</v>
      </c>
      <c r="E1554" s="7" t="s">
        <v>26</v>
      </c>
      <c r="F1554" s="16" t="s">
        <v>1280</v>
      </c>
      <c r="G1554" s="8" t="n">
        <v>150</v>
      </c>
    </row>
    <row r="1555" customFormat="false" ht="12.75" hidden="false" customHeight="false" outlineLevel="2" collapsed="false">
      <c r="A1555" s="5" t="s">
        <v>2073</v>
      </c>
      <c r="B1555" s="6" t="n">
        <v>37012</v>
      </c>
      <c r="C1555" s="7" t="s">
        <v>2074</v>
      </c>
      <c r="D1555" s="7" t="s">
        <v>1588</v>
      </c>
      <c r="E1555" s="7" t="s">
        <v>26</v>
      </c>
      <c r="F1555" s="16" t="s">
        <v>1280</v>
      </c>
      <c r="G1555" s="8" t="n">
        <v>895</v>
      </c>
    </row>
    <row r="1556" customFormat="false" ht="12.75" hidden="false" customHeight="false" outlineLevel="2" collapsed="false">
      <c r="A1556" s="5" t="s">
        <v>2049</v>
      </c>
      <c r="B1556" s="6" t="n">
        <v>37012</v>
      </c>
      <c r="C1556" s="7" t="s">
        <v>1663</v>
      </c>
      <c r="D1556" s="7" t="s">
        <v>1588</v>
      </c>
      <c r="E1556" s="7" t="s">
        <v>26</v>
      </c>
      <c r="F1556" s="5" t="s">
        <v>1621</v>
      </c>
      <c r="G1556" s="8" t="n">
        <v>2500</v>
      </c>
    </row>
    <row r="1557" customFormat="false" ht="12.75" hidden="false" customHeight="false" outlineLevel="2" collapsed="false">
      <c r="A1557" s="5" t="s">
        <v>2051</v>
      </c>
      <c r="B1557" s="6" t="n">
        <v>37012</v>
      </c>
      <c r="C1557" s="7" t="s">
        <v>1663</v>
      </c>
      <c r="D1557" s="7" t="s">
        <v>1588</v>
      </c>
      <c r="E1557" s="7" t="s">
        <v>26</v>
      </c>
      <c r="F1557" s="5" t="s">
        <v>1621</v>
      </c>
      <c r="G1557" s="8" t="n">
        <v>3400</v>
      </c>
    </row>
    <row r="1558" customFormat="false" ht="12.75" hidden="false" customHeight="false" outlineLevel="2" collapsed="false">
      <c r="A1558" s="5" t="s">
        <v>2043</v>
      </c>
      <c r="B1558" s="6" t="n">
        <v>37012</v>
      </c>
      <c r="C1558" s="7" t="s">
        <v>1663</v>
      </c>
      <c r="D1558" s="7" t="s">
        <v>1588</v>
      </c>
      <c r="E1558" s="7" t="s">
        <v>26</v>
      </c>
      <c r="F1558" s="5" t="s">
        <v>1621</v>
      </c>
      <c r="G1558" s="8" t="n">
        <v>410</v>
      </c>
    </row>
    <row r="1559" customFormat="false" ht="12.75" hidden="false" customHeight="false" outlineLevel="2" collapsed="false">
      <c r="A1559" s="5" t="s">
        <v>2044</v>
      </c>
      <c r="B1559" s="6" t="n">
        <v>37012</v>
      </c>
      <c r="C1559" s="7" t="s">
        <v>1663</v>
      </c>
      <c r="D1559" s="7" t="s">
        <v>1588</v>
      </c>
      <c r="E1559" s="7" t="s">
        <v>26</v>
      </c>
      <c r="F1559" s="5" t="s">
        <v>1621</v>
      </c>
      <c r="G1559" s="8" t="n">
        <v>500</v>
      </c>
    </row>
    <row r="1560" customFormat="false" ht="12.75" hidden="false" customHeight="false" outlineLevel="2" collapsed="false">
      <c r="A1560" s="5" t="s">
        <v>2075</v>
      </c>
      <c r="B1560" s="6" t="n">
        <v>37012</v>
      </c>
      <c r="C1560" s="7" t="s">
        <v>1733</v>
      </c>
      <c r="D1560" s="7" t="s">
        <v>1588</v>
      </c>
      <c r="E1560" s="7" t="s">
        <v>26</v>
      </c>
      <c r="F1560" s="5" t="s">
        <v>1098</v>
      </c>
      <c r="G1560" s="8" t="n">
        <v>0</v>
      </c>
    </row>
    <row r="1561" customFormat="false" ht="12.75" hidden="false" customHeight="false" outlineLevel="2" collapsed="false">
      <c r="A1561" s="5" t="s">
        <v>2076</v>
      </c>
      <c r="B1561" s="6" t="n">
        <v>37012</v>
      </c>
      <c r="C1561" s="7" t="s">
        <v>774</v>
      </c>
      <c r="D1561" s="7" t="s">
        <v>1588</v>
      </c>
      <c r="E1561" s="7" t="s">
        <v>26</v>
      </c>
      <c r="F1561" s="5" t="s">
        <v>1671</v>
      </c>
      <c r="G1561" s="8" t="n">
        <v>13575</v>
      </c>
    </row>
    <row r="1562" customFormat="false" ht="12.75" hidden="false" customHeight="false" outlineLevel="2" collapsed="false">
      <c r="A1562" s="5" t="s">
        <v>2442</v>
      </c>
      <c r="B1562" s="6" t="n">
        <v>37012</v>
      </c>
      <c r="C1562" s="7" t="s">
        <v>2443</v>
      </c>
      <c r="D1562" s="7" t="s">
        <v>1588</v>
      </c>
      <c r="E1562" s="7" t="s">
        <v>1152</v>
      </c>
      <c r="F1562" s="16" t="s">
        <v>1280</v>
      </c>
      <c r="G1562" s="8" t="n">
        <v>36500</v>
      </c>
    </row>
    <row r="1563" customFormat="false" ht="12.75" hidden="false" customHeight="false" outlineLevel="2" collapsed="false">
      <c r="A1563" s="5" t="s">
        <v>2444</v>
      </c>
      <c r="B1563" s="6" t="n">
        <v>37012</v>
      </c>
      <c r="C1563" s="7" t="s">
        <v>2443</v>
      </c>
      <c r="D1563" s="7" t="s">
        <v>1588</v>
      </c>
      <c r="E1563" s="7" t="s">
        <v>1152</v>
      </c>
      <c r="F1563" s="16" t="s">
        <v>1280</v>
      </c>
      <c r="G1563" s="8" t="n">
        <v>18300</v>
      </c>
    </row>
    <row r="1564" customFormat="false" ht="12.75" hidden="false" customHeight="false" outlineLevel="2" collapsed="false">
      <c r="A1564" s="5" t="s">
        <v>2077</v>
      </c>
      <c r="B1564" s="6" t="n">
        <v>37012</v>
      </c>
      <c r="C1564" s="7" t="s">
        <v>774</v>
      </c>
      <c r="D1564" s="7" t="s">
        <v>1588</v>
      </c>
      <c r="E1564" s="7" t="s">
        <v>26</v>
      </c>
      <c r="F1564" s="5" t="s">
        <v>1671</v>
      </c>
      <c r="G1564" s="8" t="n">
        <v>0</v>
      </c>
    </row>
    <row r="1565" customFormat="false" ht="12.75" hidden="false" customHeight="false" outlineLevel="2" collapsed="false">
      <c r="A1565" s="5" t="s">
        <v>2078</v>
      </c>
      <c r="B1565" s="6" t="n">
        <v>37013</v>
      </c>
      <c r="C1565" s="7" t="s">
        <v>1413</v>
      </c>
      <c r="D1565" s="7" t="s">
        <v>1588</v>
      </c>
      <c r="E1565" s="7" t="s">
        <v>26</v>
      </c>
      <c r="F1565" s="5" t="s">
        <v>1016</v>
      </c>
      <c r="G1565" s="8" t="n">
        <v>2500</v>
      </c>
    </row>
    <row r="1566" customFormat="false" ht="12.75" hidden="false" customHeight="false" outlineLevel="2" collapsed="false">
      <c r="A1566" s="5" t="s">
        <v>1319</v>
      </c>
      <c r="B1566" s="6" t="n">
        <v>37013</v>
      </c>
      <c r="C1566" s="7" t="s">
        <v>2452</v>
      </c>
      <c r="D1566" s="7" t="s">
        <v>1588</v>
      </c>
      <c r="E1566" s="7" t="s">
        <v>88</v>
      </c>
      <c r="F1566" s="5" t="s">
        <v>961</v>
      </c>
      <c r="G1566" s="8" t="n">
        <v>1912</v>
      </c>
    </row>
    <row r="1567" customFormat="false" ht="12.75" hidden="false" customHeight="false" outlineLevel="2" collapsed="false">
      <c r="A1567" s="5" t="s">
        <v>1319</v>
      </c>
      <c r="B1567" s="6" t="n">
        <v>37055</v>
      </c>
      <c r="C1567" s="7" t="s">
        <v>2452</v>
      </c>
      <c r="D1567" s="7" t="s">
        <v>1588</v>
      </c>
      <c r="E1567" s="7"/>
      <c r="F1567" s="5" t="s">
        <v>961</v>
      </c>
      <c r="G1567" s="8" t="n">
        <v>-1912</v>
      </c>
    </row>
    <row r="1568" customFormat="false" ht="12.75" hidden="false" customHeight="false" outlineLevel="2" collapsed="false">
      <c r="A1568" s="5" t="s">
        <v>1319</v>
      </c>
      <c r="B1568" s="6" t="n">
        <v>37055</v>
      </c>
      <c r="C1568" s="7" t="s">
        <v>2452</v>
      </c>
      <c r="D1568" s="7" t="s">
        <v>1588</v>
      </c>
      <c r="E1568" s="7"/>
      <c r="F1568" s="5" t="s">
        <v>961</v>
      </c>
      <c r="G1568" s="8" t="n">
        <v>1912</v>
      </c>
    </row>
    <row r="1569" customFormat="false" ht="12.75" hidden="false" customHeight="false" outlineLevel="2" collapsed="false">
      <c r="A1569" s="5" t="s">
        <v>2079</v>
      </c>
      <c r="B1569" s="6" t="n">
        <v>37013</v>
      </c>
      <c r="C1569" s="7" t="s">
        <v>774</v>
      </c>
      <c r="D1569" s="7" t="s">
        <v>1588</v>
      </c>
      <c r="E1569" s="7" t="s">
        <v>26</v>
      </c>
      <c r="F1569" s="5" t="s">
        <v>1671</v>
      </c>
      <c r="G1569" s="8" t="n">
        <v>0</v>
      </c>
    </row>
    <row r="1570" customFormat="false" ht="12.75" hidden="false" customHeight="false" outlineLevel="2" collapsed="false">
      <c r="A1570" s="5" t="s">
        <v>2080</v>
      </c>
      <c r="B1570" s="6" t="n">
        <v>37013</v>
      </c>
      <c r="C1570" s="7" t="s">
        <v>1890</v>
      </c>
      <c r="D1570" s="7" t="s">
        <v>1588</v>
      </c>
      <c r="E1570" s="7" t="s">
        <v>26</v>
      </c>
      <c r="F1570" s="16" t="s">
        <v>1280</v>
      </c>
      <c r="G1570" s="8" t="n">
        <v>0</v>
      </c>
    </row>
    <row r="1571" customFormat="false" ht="12.75" hidden="false" customHeight="false" outlineLevel="2" collapsed="false">
      <c r="A1571" s="5" t="s">
        <v>2095</v>
      </c>
      <c r="B1571" s="6" t="n">
        <v>37013</v>
      </c>
      <c r="C1571" s="7" t="s">
        <v>1413</v>
      </c>
      <c r="D1571" s="7" t="s">
        <v>1588</v>
      </c>
      <c r="E1571" s="7" t="s">
        <v>26</v>
      </c>
      <c r="F1571" s="5" t="s">
        <v>1016</v>
      </c>
      <c r="G1571" s="8" t="n">
        <v>12500</v>
      </c>
    </row>
    <row r="1572" customFormat="false" ht="12.75" hidden="false" customHeight="false" outlineLevel="2" collapsed="false">
      <c r="A1572" s="5" t="s">
        <v>2100</v>
      </c>
      <c r="B1572" s="6" t="n">
        <v>37013</v>
      </c>
      <c r="C1572" s="7" t="s">
        <v>1706</v>
      </c>
      <c r="D1572" s="7" t="s">
        <v>1588</v>
      </c>
      <c r="E1572" s="7" t="s">
        <v>26</v>
      </c>
      <c r="F1572" s="16" t="s">
        <v>1280</v>
      </c>
      <c r="G1572" s="8" t="n">
        <v>7300</v>
      </c>
    </row>
    <row r="1573" customFormat="false" ht="12.75" hidden="false" customHeight="false" outlineLevel="2" collapsed="false">
      <c r="A1573" s="5" t="s">
        <v>2094</v>
      </c>
      <c r="B1573" s="6" t="n">
        <v>37013</v>
      </c>
      <c r="C1573" s="7" t="s">
        <v>2024</v>
      </c>
      <c r="D1573" s="7" t="s">
        <v>1588</v>
      </c>
      <c r="E1573" s="7" t="s">
        <v>26</v>
      </c>
      <c r="F1573" s="16" t="s">
        <v>1280</v>
      </c>
      <c r="G1573" s="8" t="n">
        <v>3600</v>
      </c>
    </row>
    <row r="1574" customFormat="false" ht="12.75" hidden="false" customHeight="false" outlineLevel="2" collapsed="false">
      <c r="A1574" s="5" t="s">
        <v>2092</v>
      </c>
      <c r="B1574" s="6" t="n">
        <v>37013</v>
      </c>
      <c r="C1574" s="7" t="s">
        <v>2093</v>
      </c>
      <c r="D1574" s="7" t="s">
        <v>1588</v>
      </c>
      <c r="E1574" s="7" t="s">
        <v>26</v>
      </c>
      <c r="F1574" s="5" t="s">
        <v>1659</v>
      </c>
      <c r="G1574" s="8" t="n">
        <v>9200</v>
      </c>
    </row>
    <row r="1575" customFormat="false" ht="12.75" hidden="false" customHeight="false" outlineLevel="2" collapsed="false">
      <c r="A1575" s="5" t="s">
        <v>2099</v>
      </c>
      <c r="B1575" s="6" t="n">
        <v>37013</v>
      </c>
      <c r="C1575" s="7" t="s">
        <v>980</v>
      </c>
      <c r="D1575" s="7" t="s">
        <v>1588</v>
      </c>
      <c r="E1575" s="7" t="s">
        <v>26</v>
      </c>
      <c r="F1575" s="5" t="s">
        <v>1659</v>
      </c>
      <c r="G1575" s="8" t="n">
        <v>3000</v>
      </c>
    </row>
    <row r="1576" customFormat="false" ht="12.75" hidden="false" customHeight="false" outlineLevel="2" collapsed="false">
      <c r="A1576" s="5" t="s">
        <v>2081</v>
      </c>
      <c r="B1576" s="6" t="n">
        <v>37013</v>
      </c>
      <c r="C1576" s="7" t="s">
        <v>1908</v>
      </c>
      <c r="D1576" s="7" t="s">
        <v>1588</v>
      </c>
      <c r="E1576" s="7" t="s">
        <v>26</v>
      </c>
      <c r="F1576" s="5" t="s">
        <v>1600</v>
      </c>
      <c r="G1576" s="8" t="n">
        <v>17630</v>
      </c>
    </row>
    <row r="1577" customFormat="false" ht="12.75" hidden="false" customHeight="false" outlineLevel="2" collapsed="false">
      <c r="A1577" s="5" t="s">
        <v>2082</v>
      </c>
      <c r="B1577" s="6" t="n">
        <v>37013</v>
      </c>
      <c r="C1577" s="7" t="s">
        <v>1890</v>
      </c>
      <c r="D1577" s="7" t="s">
        <v>1588</v>
      </c>
      <c r="E1577" s="7" t="s">
        <v>26</v>
      </c>
      <c r="F1577" s="16" t="s">
        <v>1280</v>
      </c>
      <c r="G1577" s="8" t="n">
        <v>0</v>
      </c>
    </row>
    <row r="1578" customFormat="false" ht="12.75" hidden="false" customHeight="false" outlineLevel="2" collapsed="false">
      <c r="A1578" s="5" t="s">
        <v>2083</v>
      </c>
      <c r="B1578" s="6" t="n">
        <v>37013</v>
      </c>
      <c r="C1578" s="7" t="s">
        <v>1733</v>
      </c>
      <c r="D1578" s="7" t="s">
        <v>1588</v>
      </c>
      <c r="E1578" s="7" t="s">
        <v>26</v>
      </c>
      <c r="F1578" s="5" t="s">
        <v>1098</v>
      </c>
      <c r="G1578" s="8" t="n">
        <v>0</v>
      </c>
    </row>
    <row r="1579" customFormat="false" ht="12.75" hidden="false" customHeight="false" outlineLevel="2" collapsed="false">
      <c r="A1579" s="5" t="s">
        <v>2096</v>
      </c>
      <c r="B1579" s="6" t="n">
        <v>37018</v>
      </c>
      <c r="C1579" s="7" t="s">
        <v>2131</v>
      </c>
      <c r="D1579" s="7" t="s">
        <v>1588</v>
      </c>
      <c r="E1579" s="7" t="s">
        <v>26</v>
      </c>
      <c r="F1579" s="5" t="s">
        <v>1631</v>
      </c>
      <c r="G1579" s="8" t="n">
        <v>-147000</v>
      </c>
    </row>
    <row r="1580" customFormat="false" ht="12.75" hidden="false" customHeight="false" outlineLevel="2" collapsed="false">
      <c r="A1580" s="5" t="s">
        <v>2096</v>
      </c>
      <c r="B1580" s="6" t="n">
        <v>37013</v>
      </c>
      <c r="C1580" s="7" t="s">
        <v>2097</v>
      </c>
      <c r="D1580" s="7" t="s">
        <v>1588</v>
      </c>
      <c r="E1580" s="7" t="s">
        <v>26</v>
      </c>
      <c r="F1580" s="5" t="s">
        <v>1659</v>
      </c>
      <c r="G1580" s="8" t="n">
        <v>240</v>
      </c>
    </row>
    <row r="1581" customFormat="false" ht="12.75" hidden="false" customHeight="false" outlineLevel="2" collapsed="false">
      <c r="A1581" s="5" t="s">
        <v>2084</v>
      </c>
      <c r="B1581" s="6" t="n">
        <v>37013</v>
      </c>
      <c r="C1581" s="7" t="s">
        <v>1733</v>
      </c>
      <c r="D1581" s="7" t="s">
        <v>1588</v>
      </c>
      <c r="E1581" s="7" t="s">
        <v>26</v>
      </c>
      <c r="F1581" s="5" t="s">
        <v>1098</v>
      </c>
      <c r="G1581" s="8" t="n">
        <v>0</v>
      </c>
    </row>
    <row r="1582" customFormat="false" ht="12.75" hidden="false" customHeight="false" outlineLevel="2" collapsed="false">
      <c r="A1582" s="5" t="s">
        <v>2101</v>
      </c>
      <c r="B1582" s="6" t="n">
        <v>37013</v>
      </c>
      <c r="C1582" s="7" t="s">
        <v>1663</v>
      </c>
      <c r="D1582" s="7" t="s">
        <v>1588</v>
      </c>
      <c r="E1582" s="7" t="s">
        <v>26</v>
      </c>
      <c r="F1582" s="5" t="s">
        <v>1621</v>
      </c>
      <c r="G1582" s="8" t="n">
        <v>1000</v>
      </c>
    </row>
    <row r="1583" customFormat="false" ht="12.75" hidden="false" customHeight="false" outlineLevel="2" collapsed="false">
      <c r="A1583" s="5" t="s">
        <v>2085</v>
      </c>
      <c r="B1583" s="6" t="n">
        <v>37013</v>
      </c>
      <c r="C1583" s="7" t="s">
        <v>1733</v>
      </c>
      <c r="D1583" s="7" t="s">
        <v>1588</v>
      </c>
      <c r="E1583" s="7" t="s">
        <v>26</v>
      </c>
      <c r="F1583" s="5" t="s">
        <v>1098</v>
      </c>
      <c r="G1583" s="8" t="n">
        <v>0</v>
      </c>
    </row>
    <row r="1584" customFormat="false" ht="12.75" hidden="false" customHeight="false" outlineLevel="2" collapsed="false">
      <c r="A1584" s="5" t="s">
        <v>2102</v>
      </c>
      <c r="B1584" s="6" t="n">
        <v>37013</v>
      </c>
      <c r="C1584" s="7" t="s">
        <v>1663</v>
      </c>
      <c r="D1584" s="7" t="s">
        <v>1588</v>
      </c>
      <c r="E1584" s="7" t="s">
        <v>26</v>
      </c>
      <c r="F1584" s="5" t="s">
        <v>1621</v>
      </c>
      <c r="G1584" s="8" t="n">
        <v>6250</v>
      </c>
    </row>
    <row r="1585" customFormat="false" ht="12.75" hidden="false" customHeight="false" outlineLevel="2" collapsed="false">
      <c r="A1585" s="5" t="s">
        <v>2453</v>
      </c>
      <c r="B1585" s="6" t="n">
        <v>37013</v>
      </c>
      <c r="C1585" s="7" t="s">
        <v>2454</v>
      </c>
      <c r="D1585" s="7" t="s">
        <v>1588</v>
      </c>
      <c r="E1585" s="7" t="s">
        <v>156</v>
      </c>
      <c r="F1585" s="16" t="s">
        <v>1280</v>
      </c>
      <c r="G1585" s="8" t="n">
        <v>108</v>
      </c>
    </row>
    <row r="1586" customFormat="false" ht="12.75" hidden="false" customHeight="false" outlineLevel="2" collapsed="false">
      <c r="A1586" s="5" t="s">
        <v>2098</v>
      </c>
      <c r="B1586" s="6" t="n">
        <v>37013</v>
      </c>
      <c r="C1586" s="7" t="s">
        <v>1690</v>
      </c>
      <c r="D1586" s="7" t="s">
        <v>1588</v>
      </c>
      <c r="E1586" s="7" t="s">
        <v>26</v>
      </c>
      <c r="F1586" s="5" t="s">
        <v>1098</v>
      </c>
      <c r="G1586" s="8" t="n">
        <v>300</v>
      </c>
    </row>
    <row r="1587" customFormat="false" ht="12.75" hidden="false" customHeight="false" outlineLevel="2" collapsed="false">
      <c r="A1587" s="5" t="s">
        <v>2089</v>
      </c>
      <c r="B1587" s="6" t="n">
        <v>37013</v>
      </c>
      <c r="C1587" s="7" t="s">
        <v>980</v>
      </c>
      <c r="D1587" s="7" t="s">
        <v>1588</v>
      </c>
      <c r="E1587" s="7" t="s">
        <v>26</v>
      </c>
      <c r="F1587" s="5" t="s">
        <v>1659</v>
      </c>
      <c r="G1587" s="8" t="n">
        <v>15300</v>
      </c>
    </row>
    <row r="1588" customFormat="false" ht="12.75" hidden="false" customHeight="false" outlineLevel="2" collapsed="false">
      <c r="A1588" s="5" t="s">
        <v>2088</v>
      </c>
      <c r="B1588" s="6" t="n">
        <v>37013</v>
      </c>
      <c r="C1588" s="7" t="s">
        <v>243</v>
      </c>
      <c r="D1588" s="7" t="s">
        <v>1588</v>
      </c>
      <c r="E1588" s="7" t="s">
        <v>26</v>
      </c>
      <c r="F1588" s="5" t="s">
        <v>1631</v>
      </c>
      <c r="G1588" s="8" t="n">
        <v>-5230</v>
      </c>
    </row>
    <row r="1589" customFormat="false" ht="12.75" hidden="false" customHeight="false" outlineLevel="2" collapsed="false">
      <c r="A1589" s="5" t="s">
        <v>2088</v>
      </c>
      <c r="B1589" s="6" t="n">
        <v>37022</v>
      </c>
      <c r="C1589" s="7" t="s">
        <v>243</v>
      </c>
      <c r="D1589" s="7" t="s">
        <v>1588</v>
      </c>
      <c r="E1589" s="7" t="s">
        <v>26</v>
      </c>
      <c r="F1589" s="5" t="s">
        <v>1631</v>
      </c>
      <c r="G1589" s="8" t="n">
        <v>750</v>
      </c>
    </row>
    <row r="1590" customFormat="false" ht="12.75" hidden="false" customHeight="false" outlineLevel="2" collapsed="false">
      <c r="A1590" s="5" t="s">
        <v>2090</v>
      </c>
      <c r="B1590" s="6" t="n">
        <v>37013</v>
      </c>
      <c r="C1590" s="7" t="s">
        <v>980</v>
      </c>
      <c r="D1590" s="7" t="s">
        <v>1588</v>
      </c>
      <c r="E1590" s="7" t="s">
        <v>26</v>
      </c>
      <c r="F1590" s="5" t="s">
        <v>1659</v>
      </c>
      <c r="G1590" s="8" t="n">
        <v>3825</v>
      </c>
    </row>
    <row r="1591" customFormat="false" ht="12.75" hidden="false" customHeight="false" outlineLevel="2" collapsed="false">
      <c r="A1591" s="5" t="s">
        <v>2091</v>
      </c>
      <c r="B1591" s="6" t="n">
        <v>37013</v>
      </c>
      <c r="C1591" s="7" t="s">
        <v>2074</v>
      </c>
      <c r="D1591" s="7" t="s">
        <v>1588</v>
      </c>
      <c r="E1591" s="7" t="s">
        <v>26</v>
      </c>
      <c r="F1591" s="16" t="s">
        <v>1280</v>
      </c>
      <c r="G1591" s="8" t="n">
        <v>1575</v>
      </c>
    </row>
    <row r="1592" customFormat="false" ht="12.75" hidden="false" customHeight="false" outlineLevel="2" collapsed="false">
      <c r="A1592" s="5" t="s">
        <v>2103</v>
      </c>
      <c r="B1592" s="6" t="n">
        <v>37014</v>
      </c>
      <c r="C1592" s="7" t="s">
        <v>1834</v>
      </c>
      <c r="D1592" s="7" t="s">
        <v>1588</v>
      </c>
      <c r="E1592" s="7" t="s">
        <v>26</v>
      </c>
      <c r="F1592" s="5" t="s">
        <v>1098</v>
      </c>
      <c r="G1592" s="8" t="n">
        <v>0</v>
      </c>
    </row>
    <row r="1593" customFormat="false" ht="12.75" hidden="false" customHeight="false" outlineLevel="2" collapsed="false">
      <c r="A1593" s="5" t="s">
        <v>2104</v>
      </c>
      <c r="B1593" s="6" t="n">
        <v>37014</v>
      </c>
      <c r="C1593" s="7" t="s">
        <v>774</v>
      </c>
      <c r="D1593" s="7" t="s">
        <v>1588</v>
      </c>
      <c r="E1593" s="7" t="s">
        <v>26</v>
      </c>
      <c r="F1593" s="5" t="s">
        <v>1671</v>
      </c>
      <c r="G1593" s="8" t="n">
        <v>2425</v>
      </c>
    </row>
    <row r="1594" customFormat="false" ht="12.75" hidden="false" customHeight="false" outlineLevel="2" collapsed="false">
      <c r="A1594" s="5" t="s">
        <v>2105</v>
      </c>
      <c r="B1594" s="6" t="n">
        <v>37014</v>
      </c>
      <c r="C1594" s="7" t="s">
        <v>1157</v>
      </c>
      <c r="D1594" s="7" t="s">
        <v>1588</v>
      </c>
      <c r="E1594" s="7" t="s">
        <v>26</v>
      </c>
      <c r="F1594" s="5" t="s">
        <v>1098</v>
      </c>
      <c r="G1594" s="8" t="n">
        <v>1725</v>
      </c>
    </row>
    <row r="1595" customFormat="false" ht="12.75" hidden="false" customHeight="false" outlineLevel="2" collapsed="false">
      <c r="A1595" s="5" t="s">
        <v>2106</v>
      </c>
      <c r="B1595" s="6" t="n">
        <v>37014</v>
      </c>
      <c r="C1595" s="7" t="s">
        <v>774</v>
      </c>
      <c r="D1595" s="7" t="s">
        <v>1588</v>
      </c>
      <c r="E1595" s="7" t="s">
        <v>26</v>
      </c>
      <c r="F1595" s="5" t="s">
        <v>775</v>
      </c>
      <c r="G1595" s="8" t="n">
        <v>5510</v>
      </c>
    </row>
    <row r="1596" customFormat="false" ht="12.75" hidden="false" customHeight="false" outlineLevel="2" collapsed="false">
      <c r="A1596" s="5" t="s">
        <v>2113</v>
      </c>
      <c r="B1596" s="6" t="n">
        <v>37014</v>
      </c>
      <c r="C1596" s="7" t="s">
        <v>1862</v>
      </c>
      <c r="D1596" s="7" t="s">
        <v>1588</v>
      </c>
      <c r="E1596" s="7" t="s">
        <v>26</v>
      </c>
      <c r="F1596" s="5" t="s">
        <v>1631</v>
      </c>
      <c r="G1596" s="8" t="n">
        <v>21175</v>
      </c>
    </row>
    <row r="1597" customFormat="false" ht="12.75" hidden="false" customHeight="false" outlineLevel="2" collapsed="false">
      <c r="A1597" s="5" t="s">
        <v>2114</v>
      </c>
      <c r="B1597" s="6" t="n">
        <v>37014</v>
      </c>
      <c r="C1597" s="7" t="s">
        <v>1862</v>
      </c>
      <c r="D1597" s="7" t="s">
        <v>1588</v>
      </c>
      <c r="E1597" s="7" t="s">
        <v>26</v>
      </c>
      <c r="F1597" s="5" t="s">
        <v>1631</v>
      </c>
      <c r="G1597" s="8" t="n">
        <v>0</v>
      </c>
    </row>
    <row r="1598" customFormat="false" ht="12.75" hidden="false" customHeight="false" outlineLevel="2" collapsed="false">
      <c r="A1598" s="5" t="s">
        <v>2107</v>
      </c>
      <c r="B1598" s="6" t="n">
        <v>37014</v>
      </c>
      <c r="C1598" s="7" t="s">
        <v>1733</v>
      </c>
      <c r="D1598" s="7" t="s">
        <v>1588</v>
      </c>
      <c r="E1598" s="7" t="s">
        <v>26</v>
      </c>
      <c r="F1598" s="5" t="s">
        <v>1098</v>
      </c>
      <c r="G1598" s="8" t="n">
        <v>1538</v>
      </c>
    </row>
    <row r="1599" customFormat="false" ht="12.75" hidden="false" customHeight="false" outlineLevel="2" collapsed="false">
      <c r="A1599" s="5" t="s">
        <v>2108</v>
      </c>
      <c r="B1599" s="6" t="n">
        <v>37014</v>
      </c>
      <c r="C1599" s="7" t="s">
        <v>262</v>
      </c>
      <c r="D1599" s="7" t="s">
        <v>1588</v>
      </c>
      <c r="E1599" s="7" t="s">
        <v>26</v>
      </c>
      <c r="F1599" s="16" t="s">
        <v>1280</v>
      </c>
      <c r="G1599" s="8" t="n">
        <v>250</v>
      </c>
    </row>
    <row r="1600" customFormat="false" ht="12.75" hidden="false" customHeight="false" outlineLevel="2" collapsed="false">
      <c r="A1600" s="5" t="s">
        <v>2109</v>
      </c>
      <c r="B1600" s="6" t="n">
        <v>37014</v>
      </c>
      <c r="C1600" s="7" t="s">
        <v>1782</v>
      </c>
      <c r="D1600" s="7" t="s">
        <v>1588</v>
      </c>
      <c r="E1600" s="7" t="s">
        <v>26</v>
      </c>
      <c r="F1600" s="16" t="s">
        <v>1280</v>
      </c>
      <c r="G1600" s="8" t="n">
        <v>965</v>
      </c>
    </row>
    <row r="1601" customFormat="false" ht="12.75" hidden="false" customHeight="false" outlineLevel="2" collapsed="false">
      <c r="A1601" s="5" t="s">
        <v>2117</v>
      </c>
      <c r="B1601" s="6" t="n">
        <v>37014</v>
      </c>
      <c r="C1601" s="7" t="s">
        <v>1677</v>
      </c>
      <c r="D1601" s="7" t="s">
        <v>1588</v>
      </c>
      <c r="E1601" s="7" t="s">
        <v>26</v>
      </c>
      <c r="F1601" s="16" t="s">
        <v>1280</v>
      </c>
      <c r="G1601" s="8" t="n">
        <v>125</v>
      </c>
    </row>
    <row r="1602" customFormat="false" ht="12.75" hidden="false" customHeight="false" outlineLevel="2" collapsed="false">
      <c r="A1602" s="5" t="s">
        <v>2110</v>
      </c>
      <c r="B1602" s="6" t="n">
        <v>37014</v>
      </c>
      <c r="C1602" s="7" t="s">
        <v>774</v>
      </c>
      <c r="D1602" s="7" t="s">
        <v>1588</v>
      </c>
      <c r="E1602" s="7" t="s">
        <v>26</v>
      </c>
      <c r="F1602" s="5" t="s">
        <v>775</v>
      </c>
      <c r="G1602" s="8" t="n">
        <v>1935</v>
      </c>
    </row>
    <row r="1603" customFormat="false" ht="12.75" hidden="false" customHeight="false" outlineLevel="2" collapsed="false">
      <c r="A1603" s="5" t="s">
        <v>2115</v>
      </c>
      <c r="B1603" s="6" t="n">
        <v>37014</v>
      </c>
      <c r="C1603" s="7" t="s">
        <v>1663</v>
      </c>
      <c r="D1603" s="7" t="s">
        <v>1588</v>
      </c>
      <c r="E1603" s="7" t="s">
        <v>26</v>
      </c>
      <c r="F1603" s="5" t="s">
        <v>1621</v>
      </c>
      <c r="G1603" s="8" t="n">
        <v>31250</v>
      </c>
    </row>
    <row r="1604" customFormat="false" ht="12.75" hidden="false" customHeight="false" outlineLevel="2" collapsed="false">
      <c r="A1604" s="5" t="s">
        <v>2116</v>
      </c>
      <c r="B1604" s="6" t="n">
        <v>37014</v>
      </c>
      <c r="C1604" s="7" t="s">
        <v>1870</v>
      </c>
      <c r="D1604" s="7" t="s">
        <v>1588</v>
      </c>
      <c r="E1604" s="7" t="s">
        <v>26</v>
      </c>
      <c r="F1604" s="5" t="s">
        <v>1621</v>
      </c>
      <c r="G1604" s="8" t="n">
        <v>500</v>
      </c>
    </row>
    <row r="1605" customFormat="false" ht="12.75" hidden="false" customHeight="false" outlineLevel="2" collapsed="false">
      <c r="A1605" s="5" t="s">
        <v>2118</v>
      </c>
      <c r="B1605" s="6" t="n">
        <v>37014</v>
      </c>
      <c r="C1605" s="7" t="s">
        <v>1870</v>
      </c>
      <c r="D1605" s="7" t="s">
        <v>1588</v>
      </c>
      <c r="E1605" s="7" t="s">
        <v>26</v>
      </c>
      <c r="F1605" s="5" t="s">
        <v>1621</v>
      </c>
      <c r="G1605" s="8" t="n">
        <v>9000</v>
      </c>
    </row>
    <row r="1606" customFormat="false" ht="12.75" hidden="false" customHeight="false" outlineLevel="2" collapsed="false">
      <c r="A1606" s="5" t="s">
        <v>2112</v>
      </c>
      <c r="B1606" s="6" t="n">
        <v>37014</v>
      </c>
      <c r="C1606" s="7" t="s">
        <v>774</v>
      </c>
      <c r="D1606" s="7" t="s">
        <v>1588</v>
      </c>
      <c r="E1606" s="7" t="s">
        <v>26</v>
      </c>
      <c r="F1606" s="5" t="s">
        <v>775</v>
      </c>
      <c r="G1606" s="8" t="n">
        <v>1155</v>
      </c>
    </row>
    <row r="1607" customFormat="false" ht="12.75" hidden="false" customHeight="false" outlineLevel="2" collapsed="false">
      <c r="A1607" s="5" t="s">
        <v>2455</v>
      </c>
      <c r="B1607" s="6" t="n">
        <v>37015</v>
      </c>
      <c r="C1607" s="7" t="s">
        <v>2456</v>
      </c>
      <c r="D1607" s="7" t="s">
        <v>1588</v>
      </c>
      <c r="E1607" s="7" t="s">
        <v>1152</v>
      </c>
      <c r="F1607" s="5" t="s">
        <v>1016</v>
      </c>
      <c r="G1607" s="8" t="n">
        <v>13420</v>
      </c>
    </row>
    <row r="1608" customFormat="false" ht="12.75" hidden="false" customHeight="false" outlineLevel="2" collapsed="false">
      <c r="A1608" s="5" t="s">
        <v>2119</v>
      </c>
      <c r="B1608" s="6" t="n">
        <v>37015</v>
      </c>
      <c r="C1608" s="7" t="s">
        <v>1862</v>
      </c>
      <c r="D1608" s="7" t="s">
        <v>1588</v>
      </c>
      <c r="E1608" s="7" t="s">
        <v>26</v>
      </c>
      <c r="F1608" s="5" t="s">
        <v>1631</v>
      </c>
      <c r="G1608" s="8" t="n">
        <v>50000</v>
      </c>
    </row>
    <row r="1609" customFormat="false" ht="12.75" hidden="false" customHeight="false" outlineLevel="2" collapsed="false">
      <c r="A1609" s="5" t="s">
        <v>2457</v>
      </c>
      <c r="B1609" s="6" t="n">
        <v>37015</v>
      </c>
      <c r="C1609" s="7" t="s">
        <v>1624</v>
      </c>
      <c r="D1609" s="7" t="s">
        <v>1588</v>
      </c>
      <c r="E1609" s="7" t="s">
        <v>700</v>
      </c>
      <c r="F1609" s="16" t="s">
        <v>1280</v>
      </c>
      <c r="G1609" s="8" t="n">
        <v>1508</v>
      </c>
    </row>
    <row r="1610" customFormat="false" ht="12.75" hidden="false" customHeight="false" outlineLevel="2" collapsed="false">
      <c r="A1610" s="5" t="s">
        <v>2127</v>
      </c>
      <c r="B1610" s="6" t="n">
        <v>37015</v>
      </c>
      <c r="C1610" s="7" t="s">
        <v>262</v>
      </c>
      <c r="D1610" s="7" t="s">
        <v>1588</v>
      </c>
      <c r="E1610" s="7" t="s">
        <v>26</v>
      </c>
      <c r="F1610" s="16" t="s">
        <v>1280</v>
      </c>
      <c r="G1610" s="8" t="n">
        <v>1085</v>
      </c>
    </row>
    <row r="1611" customFormat="false" ht="12.75" hidden="false" customHeight="false" outlineLevel="2" collapsed="false">
      <c r="A1611" s="5" t="s">
        <v>2126</v>
      </c>
      <c r="B1611" s="6" t="n">
        <v>37015</v>
      </c>
      <c r="C1611" s="7" t="s">
        <v>1890</v>
      </c>
      <c r="D1611" s="7" t="s">
        <v>1588</v>
      </c>
      <c r="E1611" s="7" t="s">
        <v>26</v>
      </c>
      <c r="F1611" s="16" t="s">
        <v>1280</v>
      </c>
      <c r="G1611" s="8" t="n">
        <v>0</v>
      </c>
    </row>
    <row r="1612" customFormat="false" ht="12.75" hidden="false" customHeight="false" outlineLevel="2" collapsed="false">
      <c r="A1612" s="5" t="s">
        <v>2120</v>
      </c>
      <c r="B1612" s="6" t="n">
        <v>37015</v>
      </c>
      <c r="C1612" s="7" t="s">
        <v>1728</v>
      </c>
      <c r="D1612" s="7" t="s">
        <v>1588</v>
      </c>
      <c r="E1612" s="7" t="s">
        <v>26</v>
      </c>
      <c r="F1612" s="5" t="s">
        <v>1016</v>
      </c>
      <c r="G1612" s="8" t="n">
        <v>0</v>
      </c>
    </row>
    <row r="1613" customFormat="false" ht="12.75" hidden="false" customHeight="false" outlineLevel="2" collapsed="false">
      <c r="A1613" s="5" t="s">
        <v>2128</v>
      </c>
      <c r="B1613" s="6" t="n">
        <v>37015</v>
      </c>
      <c r="C1613" s="7" t="s">
        <v>1733</v>
      </c>
      <c r="D1613" s="7" t="s">
        <v>1588</v>
      </c>
      <c r="E1613" s="7" t="s">
        <v>26</v>
      </c>
      <c r="F1613" s="5" t="s">
        <v>1098</v>
      </c>
      <c r="G1613" s="8" t="n">
        <v>1400</v>
      </c>
    </row>
    <row r="1614" customFormat="false" ht="12.75" hidden="false" customHeight="false" outlineLevel="2" collapsed="false">
      <c r="A1614" s="5" t="s">
        <v>2129</v>
      </c>
      <c r="B1614" s="6" t="n">
        <v>37015</v>
      </c>
      <c r="C1614" s="7" t="s">
        <v>1706</v>
      </c>
      <c r="D1614" s="7" t="s">
        <v>1588</v>
      </c>
      <c r="E1614" s="7" t="s">
        <v>26</v>
      </c>
      <c r="F1614" s="16" t="s">
        <v>1280</v>
      </c>
      <c r="G1614" s="8" t="n">
        <v>245</v>
      </c>
    </row>
    <row r="1615" customFormat="false" ht="12.75" hidden="false" customHeight="false" outlineLevel="2" collapsed="false">
      <c r="A1615" s="5" t="s">
        <v>2122</v>
      </c>
      <c r="B1615" s="6" t="n">
        <v>37015</v>
      </c>
      <c r="C1615" s="7" t="s">
        <v>182</v>
      </c>
      <c r="D1615" s="7" t="s">
        <v>1588</v>
      </c>
      <c r="E1615" s="7" t="s">
        <v>26</v>
      </c>
      <c r="F1615" s="16" t="s">
        <v>2003</v>
      </c>
      <c r="G1615" s="8" t="n">
        <v>604</v>
      </c>
    </row>
    <row r="1616" customFormat="false" ht="12.75" hidden="false" customHeight="false" outlineLevel="2" collapsed="false">
      <c r="A1616" s="5" t="s">
        <v>2458</v>
      </c>
      <c r="B1616" s="6" t="n">
        <v>37018</v>
      </c>
      <c r="C1616" s="7" t="s">
        <v>969</v>
      </c>
      <c r="D1616" s="7" t="s">
        <v>1588</v>
      </c>
      <c r="E1616" s="7" t="s">
        <v>960</v>
      </c>
      <c r="F1616" s="5" t="s">
        <v>775</v>
      </c>
      <c r="G1616" s="8" t="n">
        <v>4026</v>
      </c>
    </row>
    <row r="1617" customFormat="false" ht="12.75" hidden="false" customHeight="false" outlineLevel="2" collapsed="false">
      <c r="A1617" s="5" t="s">
        <v>2137</v>
      </c>
      <c r="B1617" s="6" t="n">
        <v>37018</v>
      </c>
      <c r="C1617" s="7" t="s">
        <v>1910</v>
      </c>
      <c r="D1617" s="7" t="s">
        <v>1588</v>
      </c>
      <c r="E1617" s="7" t="s">
        <v>26</v>
      </c>
      <c r="F1617" s="5" t="s">
        <v>775</v>
      </c>
      <c r="G1617" s="8" t="n">
        <v>5435</v>
      </c>
    </row>
    <row r="1618" customFormat="false" ht="12.75" hidden="false" customHeight="false" outlineLevel="2" collapsed="false">
      <c r="A1618" s="5" t="s">
        <v>2138</v>
      </c>
      <c r="B1618" s="6" t="n">
        <v>37018</v>
      </c>
      <c r="C1618" s="7" t="s">
        <v>262</v>
      </c>
      <c r="D1618" s="7" t="s">
        <v>1588</v>
      </c>
      <c r="E1618" s="7" t="s">
        <v>26</v>
      </c>
      <c r="F1618" s="5" t="s">
        <v>1671</v>
      </c>
      <c r="G1618" s="8" t="n">
        <v>6450</v>
      </c>
    </row>
    <row r="1619" customFormat="false" ht="12.75" hidden="false" customHeight="false" outlineLevel="2" collapsed="false">
      <c r="A1619" s="5" t="s">
        <v>2132</v>
      </c>
      <c r="B1619" s="6" t="n">
        <v>37018</v>
      </c>
      <c r="C1619" s="7" t="s">
        <v>1718</v>
      </c>
      <c r="D1619" s="7" t="s">
        <v>1588</v>
      </c>
      <c r="E1619" s="7" t="s">
        <v>26</v>
      </c>
      <c r="F1619" s="5" t="s">
        <v>1098</v>
      </c>
      <c r="G1619" s="8" t="n">
        <v>6160</v>
      </c>
    </row>
    <row r="1620" customFormat="false" ht="12.75" hidden="false" customHeight="false" outlineLevel="2" collapsed="false">
      <c r="A1620" s="5" t="s">
        <v>2139</v>
      </c>
      <c r="B1620" s="6" t="n">
        <v>37018</v>
      </c>
      <c r="C1620" s="7" t="s">
        <v>2140</v>
      </c>
      <c r="D1620" s="7" t="s">
        <v>1588</v>
      </c>
      <c r="E1620" s="7" t="s">
        <v>26</v>
      </c>
      <c r="F1620" s="5" t="s">
        <v>1016</v>
      </c>
      <c r="G1620" s="8" t="n">
        <v>3050</v>
      </c>
    </row>
    <row r="1621" customFormat="false" ht="12.75" hidden="false" customHeight="false" outlineLevel="2" collapsed="false">
      <c r="A1621" s="5" t="s">
        <v>2141</v>
      </c>
      <c r="B1621" s="6" t="n">
        <v>37018</v>
      </c>
      <c r="C1621" s="7" t="s">
        <v>1890</v>
      </c>
      <c r="D1621" s="7" t="s">
        <v>1588</v>
      </c>
      <c r="E1621" s="7" t="s">
        <v>26</v>
      </c>
      <c r="F1621" s="16" t="s">
        <v>1280</v>
      </c>
      <c r="G1621" s="8" t="n">
        <v>0</v>
      </c>
    </row>
    <row r="1622" customFormat="false" ht="12.75" hidden="false" customHeight="false" outlineLevel="2" collapsed="false">
      <c r="A1622" s="5" t="s">
        <v>2142</v>
      </c>
      <c r="B1622" s="6" t="n">
        <v>37018</v>
      </c>
      <c r="C1622" s="7" t="s">
        <v>774</v>
      </c>
      <c r="D1622" s="7" t="s">
        <v>1588</v>
      </c>
      <c r="E1622" s="7" t="s">
        <v>26</v>
      </c>
      <c r="F1622" s="5" t="s">
        <v>1671</v>
      </c>
      <c r="G1622" s="8" t="n">
        <v>1440</v>
      </c>
    </row>
    <row r="1623" customFormat="false" ht="12.75" hidden="false" customHeight="false" outlineLevel="2" collapsed="false">
      <c r="A1623" s="5" t="s">
        <v>2143</v>
      </c>
      <c r="B1623" s="6" t="n">
        <v>37018</v>
      </c>
      <c r="C1623" s="7" t="s">
        <v>774</v>
      </c>
      <c r="D1623" s="7" t="s">
        <v>1588</v>
      </c>
      <c r="E1623" s="7" t="s">
        <v>26</v>
      </c>
      <c r="F1623" s="5" t="s">
        <v>1671</v>
      </c>
      <c r="G1623" s="8" t="n">
        <v>10570</v>
      </c>
    </row>
    <row r="1624" customFormat="false" ht="12.75" hidden="false" customHeight="false" outlineLevel="2" collapsed="false">
      <c r="A1624" s="5" t="s">
        <v>2144</v>
      </c>
      <c r="B1624" s="6" t="n">
        <v>37018</v>
      </c>
      <c r="C1624" s="7" t="s">
        <v>1916</v>
      </c>
      <c r="D1624" s="7" t="s">
        <v>1588</v>
      </c>
      <c r="E1624" s="7" t="s">
        <v>26</v>
      </c>
      <c r="F1624" s="5" t="s">
        <v>1671</v>
      </c>
      <c r="G1624" s="8" t="n">
        <v>5440</v>
      </c>
    </row>
    <row r="1625" customFormat="false" ht="12.75" hidden="false" customHeight="false" outlineLevel="2" collapsed="false">
      <c r="A1625" s="5" t="s">
        <v>2133</v>
      </c>
      <c r="B1625" s="6" t="n">
        <v>37018</v>
      </c>
      <c r="C1625" s="7" t="s">
        <v>1996</v>
      </c>
      <c r="D1625" s="7" t="s">
        <v>1588</v>
      </c>
      <c r="E1625" s="7" t="s">
        <v>26</v>
      </c>
      <c r="F1625" s="5" t="s">
        <v>1659</v>
      </c>
      <c r="G1625" s="8" t="n">
        <v>23160</v>
      </c>
    </row>
    <row r="1626" customFormat="false" ht="12.75" hidden="false" customHeight="false" outlineLevel="2" collapsed="false">
      <c r="A1626" s="5" t="s">
        <v>2145</v>
      </c>
      <c r="B1626" s="6" t="n">
        <v>37018</v>
      </c>
      <c r="C1626" s="7" t="s">
        <v>774</v>
      </c>
      <c r="D1626" s="7" t="s">
        <v>1588</v>
      </c>
      <c r="E1626" s="7" t="s">
        <v>26</v>
      </c>
      <c r="F1626" s="5" t="s">
        <v>775</v>
      </c>
      <c r="G1626" s="8" t="n">
        <v>960</v>
      </c>
    </row>
    <row r="1627" customFormat="false" ht="12.75" hidden="false" customHeight="false" outlineLevel="2" collapsed="false">
      <c r="A1627" s="5" t="s">
        <v>2146</v>
      </c>
      <c r="B1627" s="6" t="n">
        <v>37018</v>
      </c>
      <c r="C1627" s="7" t="s">
        <v>1910</v>
      </c>
      <c r="D1627" s="7" t="s">
        <v>1588</v>
      </c>
      <c r="E1627" s="7" t="s">
        <v>26</v>
      </c>
      <c r="F1627" s="5" t="s">
        <v>1098</v>
      </c>
      <c r="G1627" s="8" t="n">
        <v>3740</v>
      </c>
    </row>
    <row r="1628" customFormat="false" ht="12.75" hidden="false" customHeight="false" outlineLevel="2" collapsed="false">
      <c r="A1628" s="5" t="s">
        <v>2147</v>
      </c>
      <c r="B1628" s="6" t="n">
        <v>37019</v>
      </c>
      <c r="C1628" s="7" t="s">
        <v>774</v>
      </c>
      <c r="D1628" s="7" t="s">
        <v>1588</v>
      </c>
      <c r="E1628" s="7" t="s">
        <v>26</v>
      </c>
      <c r="F1628" s="5" t="s">
        <v>775</v>
      </c>
      <c r="G1628" s="8" t="n">
        <v>33085</v>
      </c>
    </row>
    <row r="1629" customFormat="false" ht="12.75" hidden="false" customHeight="false" outlineLevel="2" collapsed="false">
      <c r="A1629" s="5" t="s">
        <v>2148</v>
      </c>
      <c r="B1629" s="6" t="n">
        <v>37019</v>
      </c>
      <c r="C1629" s="7" t="s">
        <v>774</v>
      </c>
      <c r="D1629" s="7" t="s">
        <v>1588</v>
      </c>
      <c r="E1629" s="7" t="s">
        <v>26</v>
      </c>
      <c r="F1629" s="5" t="s">
        <v>775</v>
      </c>
      <c r="G1629" s="8" t="n">
        <v>246</v>
      </c>
    </row>
    <row r="1630" customFormat="false" ht="12.75" hidden="false" customHeight="false" outlineLevel="2" collapsed="false">
      <c r="A1630" s="5" t="s">
        <v>2149</v>
      </c>
      <c r="B1630" s="6" t="n">
        <v>37019</v>
      </c>
      <c r="C1630" s="7" t="s">
        <v>774</v>
      </c>
      <c r="D1630" s="7" t="s">
        <v>1588</v>
      </c>
      <c r="E1630" s="7" t="s">
        <v>26</v>
      </c>
      <c r="F1630" s="5" t="s">
        <v>775</v>
      </c>
      <c r="G1630" s="8" t="n">
        <v>1925</v>
      </c>
    </row>
    <row r="1631" customFormat="false" ht="12.75" hidden="false" customHeight="false" outlineLevel="2" collapsed="false">
      <c r="A1631" s="5" t="s">
        <v>2150</v>
      </c>
      <c r="B1631" s="6" t="n">
        <v>37019</v>
      </c>
      <c r="C1631" s="7" t="s">
        <v>774</v>
      </c>
      <c r="D1631" s="7" t="s">
        <v>1588</v>
      </c>
      <c r="E1631" s="7" t="s">
        <v>26</v>
      </c>
      <c r="F1631" s="5" t="s">
        <v>775</v>
      </c>
      <c r="G1631" s="8" t="n">
        <v>25865</v>
      </c>
    </row>
    <row r="1632" customFormat="false" ht="12.75" hidden="false" customHeight="false" outlineLevel="2" collapsed="false">
      <c r="A1632" s="5" t="s">
        <v>2151</v>
      </c>
      <c r="B1632" s="6" t="n">
        <v>37019</v>
      </c>
      <c r="C1632" s="7" t="s">
        <v>2152</v>
      </c>
      <c r="D1632" s="7" t="s">
        <v>1588</v>
      </c>
      <c r="E1632" s="7" t="s">
        <v>26</v>
      </c>
      <c r="F1632" s="5" t="s">
        <v>2008</v>
      </c>
      <c r="G1632" s="8" t="n">
        <v>0</v>
      </c>
    </row>
    <row r="1633" customFormat="false" ht="12.75" hidden="false" customHeight="false" outlineLevel="2" collapsed="false">
      <c r="A1633" s="5" t="s">
        <v>2153</v>
      </c>
      <c r="B1633" s="6" t="n">
        <v>37019</v>
      </c>
      <c r="C1633" s="7" t="s">
        <v>1890</v>
      </c>
      <c r="D1633" s="7" t="s">
        <v>1588</v>
      </c>
      <c r="E1633" s="7" t="s">
        <v>26</v>
      </c>
      <c r="F1633" s="16" t="s">
        <v>1280</v>
      </c>
      <c r="G1633" s="8" t="n">
        <v>1174</v>
      </c>
    </row>
    <row r="1634" customFormat="false" ht="12.75" hidden="false" customHeight="false" outlineLevel="2" collapsed="false">
      <c r="A1634" s="5" t="s">
        <v>1328</v>
      </c>
      <c r="B1634" s="6" t="n">
        <v>37020</v>
      </c>
      <c r="C1634" s="7" t="s">
        <v>1235</v>
      </c>
      <c r="D1634" s="7" t="s">
        <v>1588</v>
      </c>
      <c r="E1634" s="7" t="s">
        <v>26</v>
      </c>
      <c r="F1634" s="5" t="s">
        <v>1631</v>
      </c>
      <c r="G1634" s="8" t="n">
        <v>8051.1</v>
      </c>
    </row>
    <row r="1635" customFormat="false" ht="12.75" hidden="false" customHeight="false" outlineLevel="2" collapsed="false">
      <c r="A1635" s="5" t="s">
        <v>1328</v>
      </c>
      <c r="B1635" s="6" t="n">
        <v>37029</v>
      </c>
      <c r="C1635" s="7" t="s">
        <v>1235</v>
      </c>
      <c r="D1635" s="7" t="s">
        <v>1588</v>
      </c>
      <c r="E1635" s="7" t="s">
        <v>26</v>
      </c>
      <c r="F1635" s="5" t="s">
        <v>1631</v>
      </c>
      <c r="G1635" s="8" t="n">
        <v>2817</v>
      </c>
    </row>
    <row r="1636" customFormat="false" ht="12.75" hidden="false" customHeight="false" outlineLevel="2" collapsed="false">
      <c r="A1636" s="5" t="s">
        <v>1328</v>
      </c>
      <c r="B1636" s="6" t="n">
        <v>37056</v>
      </c>
      <c r="C1636" s="7" t="s">
        <v>1235</v>
      </c>
      <c r="D1636" s="7" t="s">
        <v>1588</v>
      </c>
      <c r="E1636" s="7"/>
      <c r="F1636" s="16" t="s">
        <v>1631</v>
      </c>
      <c r="G1636" s="8" t="n">
        <v>-8051</v>
      </c>
    </row>
    <row r="1637" customFormat="false" ht="12.75" hidden="false" customHeight="false" outlineLevel="2" collapsed="false">
      <c r="A1637" s="5" t="s">
        <v>1328</v>
      </c>
      <c r="B1637" s="6" t="n">
        <v>37056</v>
      </c>
      <c r="C1637" s="7" t="s">
        <v>1235</v>
      </c>
      <c r="D1637" s="7" t="s">
        <v>1588</v>
      </c>
      <c r="E1637" s="7"/>
      <c r="F1637" s="16" t="s">
        <v>1631</v>
      </c>
      <c r="G1637" s="8" t="n">
        <v>4392</v>
      </c>
    </row>
    <row r="1638" customFormat="false" ht="12.75" hidden="false" customHeight="false" outlineLevel="2" collapsed="false">
      <c r="A1638" s="5" t="s">
        <v>2459</v>
      </c>
      <c r="B1638" s="6" t="n">
        <v>37019</v>
      </c>
      <c r="C1638" s="7" t="s">
        <v>1237</v>
      </c>
      <c r="D1638" s="7" t="s">
        <v>1588</v>
      </c>
      <c r="E1638" s="7" t="s">
        <v>697</v>
      </c>
      <c r="F1638" s="5" t="s">
        <v>1631</v>
      </c>
      <c r="G1638" s="8" t="n">
        <v>1817</v>
      </c>
    </row>
    <row r="1639" customFormat="false" ht="12.75" hidden="false" customHeight="false" outlineLevel="2" collapsed="false">
      <c r="A1639" s="5" t="s">
        <v>2459</v>
      </c>
      <c r="B1639" s="6" t="n">
        <v>37021</v>
      </c>
      <c r="C1639" s="7" t="s">
        <v>1237</v>
      </c>
      <c r="D1639" s="7" t="s">
        <v>1588</v>
      </c>
      <c r="E1639" s="7" t="s">
        <v>697</v>
      </c>
      <c r="F1639" s="5" t="s">
        <v>1631</v>
      </c>
      <c r="G1639" s="8" t="n">
        <v>-1800</v>
      </c>
    </row>
    <row r="1640" customFormat="false" ht="12.75" hidden="false" customHeight="false" outlineLevel="2" collapsed="false">
      <c r="A1640" s="5" t="s">
        <v>2157</v>
      </c>
      <c r="B1640" s="6" t="n">
        <v>37019</v>
      </c>
      <c r="C1640" s="7" t="s">
        <v>774</v>
      </c>
      <c r="D1640" s="7" t="s">
        <v>1588</v>
      </c>
      <c r="E1640" s="7" t="s">
        <v>26</v>
      </c>
      <c r="F1640" s="5" t="s">
        <v>775</v>
      </c>
      <c r="G1640" s="8" t="n">
        <v>48000</v>
      </c>
    </row>
    <row r="1641" customFormat="false" ht="12.75" hidden="false" customHeight="false" outlineLevel="2" collapsed="false">
      <c r="A1641" s="5" t="s">
        <v>2160</v>
      </c>
      <c r="B1641" s="6" t="n">
        <v>37019</v>
      </c>
      <c r="C1641" s="7" t="s">
        <v>774</v>
      </c>
      <c r="D1641" s="7" t="s">
        <v>1588</v>
      </c>
      <c r="E1641" s="7" t="s">
        <v>26</v>
      </c>
      <c r="F1641" s="5" t="s">
        <v>1671</v>
      </c>
      <c r="G1641" s="8" t="n">
        <v>15000</v>
      </c>
    </row>
    <row r="1642" customFormat="false" ht="12.75" hidden="false" customHeight="false" outlineLevel="2" collapsed="false">
      <c r="A1642" s="5" t="s">
        <v>2461</v>
      </c>
      <c r="B1642" s="6" t="n">
        <v>37019</v>
      </c>
      <c r="C1642" s="7" t="s">
        <v>969</v>
      </c>
      <c r="D1642" s="7" t="s">
        <v>1588</v>
      </c>
      <c r="E1642" s="7" t="s">
        <v>960</v>
      </c>
      <c r="F1642" s="5" t="s">
        <v>775</v>
      </c>
      <c r="G1642" s="8" t="n">
        <v>4752</v>
      </c>
    </row>
    <row r="1643" customFormat="false" ht="12.75" hidden="false" customHeight="false" outlineLevel="2" collapsed="false">
      <c r="A1643" s="5" t="s">
        <v>2154</v>
      </c>
      <c r="B1643" s="6" t="n">
        <v>37019</v>
      </c>
      <c r="C1643" s="7" t="s">
        <v>2155</v>
      </c>
      <c r="D1643" s="7" t="s">
        <v>1588</v>
      </c>
      <c r="E1643" s="7" t="s">
        <v>26</v>
      </c>
      <c r="F1643" s="5" t="s">
        <v>1016</v>
      </c>
      <c r="G1643" s="8" t="n">
        <v>1835</v>
      </c>
    </row>
    <row r="1644" customFormat="false" ht="12.75" hidden="false" customHeight="false" outlineLevel="2" collapsed="false">
      <c r="A1644" s="5" t="s">
        <v>2161</v>
      </c>
      <c r="B1644" s="6" t="n">
        <v>37019</v>
      </c>
      <c r="C1644" s="7" t="s">
        <v>774</v>
      </c>
      <c r="D1644" s="7" t="s">
        <v>1588</v>
      </c>
      <c r="E1644" s="7" t="s">
        <v>26</v>
      </c>
      <c r="F1644" s="5" t="s">
        <v>1671</v>
      </c>
      <c r="G1644" s="8" t="n">
        <v>0</v>
      </c>
    </row>
    <row r="1645" customFormat="false" ht="12.75" hidden="false" customHeight="false" outlineLevel="2" collapsed="false">
      <c r="A1645" s="5" t="s">
        <v>2158</v>
      </c>
      <c r="B1645" s="6" t="n">
        <v>37019</v>
      </c>
      <c r="C1645" s="7" t="s">
        <v>2159</v>
      </c>
      <c r="D1645" s="7" t="s">
        <v>1588</v>
      </c>
      <c r="E1645" s="7" t="s">
        <v>26</v>
      </c>
      <c r="F1645" s="5" t="s">
        <v>1016</v>
      </c>
      <c r="G1645" s="8" t="n">
        <v>24000</v>
      </c>
    </row>
    <row r="1646" customFormat="false" ht="12.75" hidden="false" customHeight="false" outlineLevel="2" collapsed="false">
      <c r="A1646" s="5" t="s">
        <v>2266</v>
      </c>
      <c r="B1646" s="6" t="n">
        <v>37027</v>
      </c>
      <c r="C1646" s="7" t="s">
        <v>243</v>
      </c>
      <c r="D1646" s="7" t="s">
        <v>1588</v>
      </c>
      <c r="E1646" s="7" t="s">
        <v>26</v>
      </c>
      <c r="F1646" s="5" t="s">
        <v>1631</v>
      </c>
      <c r="G1646" s="8" t="n">
        <v>0</v>
      </c>
    </row>
    <row r="1647" customFormat="false" ht="12.75" hidden="false" customHeight="false" outlineLevel="2" collapsed="false">
      <c r="A1647" s="5" t="s">
        <v>2156</v>
      </c>
      <c r="B1647" s="6" t="n">
        <v>37019</v>
      </c>
      <c r="C1647" s="7" t="s">
        <v>774</v>
      </c>
      <c r="D1647" s="7" t="s">
        <v>1588</v>
      </c>
      <c r="E1647" s="7" t="s">
        <v>26</v>
      </c>
      <c r="F1647" s="5" t="s">
        <v>1671</v>
      </c>
      <c r="G1647" s="8" t="n">
        <v>27610</v>
      </c>
    </row>
    <row r="1648" customFormat="false" ht="12.75" hidden="false" customHeight="false" outlineLevel="2" collapsed="false">
      <c r="A1648" s="5" t="s">
        <v>2162</v>
      </c>
      <c r="B1648" s="6" t="n">
        <v>37020</v>
      </c>
      <c r="C1648" s="7" t="s">
        <v>774</v>
      </c>
      <c r="D1648" s="7" t="s">
        <v>1588</v>
      </c>
      <c r="E1648" s="7" t="s">
        <v>26</v>
      </c>
      <c r="F1648" s="5" t="s">
        <v>1671</v>
      </c>
      <c r="G1648" s="8" t="n">
        <v>2435</v>
      </c>
    </row>
    <row r="1649" customFormat="false" ht="12.75" hidden="false" customHeight="false" outlineLevel="2" collapsed="false">
      <c r="A1649" s="5" t="s">
        <v>2163</v>
      </c>
      <c r="B1649" s="6" t="n">
        <v>37020</v>
      </c>
      <c r="C1649" s="7" t="s">
        <v>1890</v>
      </c>
      <c r="D1649" s="7" t="s">
        <v>1588</v>
      </c>
      <c r="E1649" s="7" t="s">
        <v>26</v>
      </c>
      <c r="F1649" s="5" t="s">
        <v>1671</v>
      </c>
      <c r="G1649" s="8" t="n">
        <v>0</v>
      </c>
    </row>
    <row r="1650" customFormat="false" ht="12.75" hidden="false" customHeight="false" outlineLevel="2" collapsed="false">
      <c r="A1650" s="5" t="s">
        <v>1307</v>
      </c>
      <c r="B1650" s="6" t="n">
        <v>37020</v>
      </c>
      <c r="C1650" s="7" t="s">
        <v>1308</v>
      </c>
      <c r="D1650" s="7" t="s">
        <v>1588</v>
      </c>
      <c r="E1650" s="7" t="s">
        <v>1309</v>
      </c>
      <c r="F1650" s="16" t="s">
        <v>1280</v>
      </c>
      <c r="G1650" s="8" t="n">
        <v>673</v>
      </c>
    </row>
    <row r="1651" customFormat="false" ht="12.75" hidden="false" customHeight="false" outlineLevel="2" collapsed="false">
      <c r="A1651" s="5" t="s">
        <v>1310</v>
      </c>
      <c r="B1651" s="6" t="n">
        <v>37020</v>
      </c>
      <c r="C1651" s="7" t="s">
        <v>1308</v>
      </c>
      <c r="D1651" s="7" t="s">
        <v>1588</v>
      </c>
      <c r="E1651" s="7" t="s">
        <v>1309</v>
      </c>
      <c r="F1651" s="16" t="s">
        <v>1280</v>
      </c>
      <c r="G1651" s="8" t="n">
        <v>673</v>
      </c>
    </row>
    <row r="1652" customFormat="false" ht="12.75" hidden="false" customHeight="false" outlineLevel="2" collapsed="false">
      <c r="A1652" s="5" t="s">
        <v>189</v>
      </c>
      <c r="B1652" s="6" t="n">
        <v>37020</v>
      </c>
      <c r="C1652" s="7" t="s">
        <v>190</v>
      </c>
      <c r="D1652" s="7" t="s">
        <v>1588</v>
      </c>
      <c r="E1652" s="7" t="s">
        <v>126</v>
      </c>
      <c r="F1652" s="5" t="s">
        <v>183</v>
      </c>
      <c r="G1652" s="8" t="n">
        <v>2298</v>
      </c>
    </row>
    <row r="1653" customFormat="false" ht="12.75" hidden="false" customHeight="false" outlineLevel="2" collapsed="false">
      <c r="A1653" s="5" t="s">
        <v>189</v>
      </c>
      <c r="B1653" s="6" t="n">
        <v>37021</v>
      </c>
      <c r="C1653" s="7" t="s">
        <v>190</v>
      </c>
      <c r="D1653" s="7" t="s">
        <v>1588</v>
      </c>
      <c r="E1653" s="7" t="s">
        <v>126</v>
      </c>
      <c r="F1653" s="5" t="s">
        <v>183</v>
      </c>
      <c r="G1653" s="8" t="n">
        <v>-2298</v>
      </c>
    </row>
    <row r="1654" customFormat="false" ht="12.75" hidden="false" customHeight="false" outlineLevel="2" collapsed="false">
      <c r="A1654" s="5" t="s">
        <v>2164</v>
      </c>
      <c r="B1654" s="6" t="n">
        <v>37020</v>
      </c>
      <c r="C1654" s="7" t="s">
        <v>1733</v>
      </c>
      <c r="D1654" s="7" t="s">
        <v>1588</v>
      </c>
      <c r="E1654" s="7" t="s">
        <v>26</v>
      </c>
      <c r="F1654" s="5" t="s">
        <v>1098</v>
      </c>
      <c r="G1654" s="8" t="n">
        <v>4460</v>
      </c>
    </row>
    <row r="1655" customFormat="false" ht="12.75" hidden="false" customHeight="false" outlineLevel="2" collapsed="false">
      <c r="A1655" s="5" t="s">
        <v>2165</v>
      </c>
      <c r="B1655" s="6" t="n">
        <v>37020</v>
      </c>
      <c r="C1655" s="7" t="s">
        <v>1728</v>
      </c>
      <c r="D1655" s="7" t="s">
        <v>1588</v>
      </c>
      <c r="E1655" s="7" t="s">
        <v>26</v>
      </c>
      <c r="F1655" s="16" t="s">
        <v>2003</v>
      </c>
      <c r="G1655" s="8" t="n">
        <v>2242</v>
      </c>
    </row>
    <row r="1656" customFormat="false" ht="12.75" hidden="false" customHeight="false" outlineLevel="2" collapsed="false">
      <c r="A1656" s="5" t="s">
        <v>2166</v>
      </c>
      <c r="B1656" s="6" t="n">
        <v>37020</v>
      </c>
      <c r="C1656" s="7" t="s">
        <v>1916</v>
      </c>
      <c r="D1656" s="7" t="s">
        <v>1588</v>
      </c>
      <c r="E1656" s="7" t="s">
        <v>26</v>
      </c>
      <c r="F1656" s="16" t="s">
        <v>1280</v>
      </c>
      <c r="G1656" s="8" t="n">
        <v>705</v>
      </c>
    </row>
    <row r="1657" customFormat="false" ht="12.75" hidden="false" customHeight="false" outlineLevel="2" collapsed="false">
      <c r="A1657" s="5" t="s">
        <v>2168</v>
      </c>
      <c r="B1657" s="6" t="n">
        <v>37020</v>
      </c>
      <c r="C1657" s="7" t="s">
        <v>1890</v>
      </c>
      <c r="D1657" s="7" t="s">
        <v>1588</v>
      </c>
      <c r="E1657" s="7" t="s">
        <v>26</v>
      </c>
      <c r="F1657" s="5" t="s">
        <v>1671</v>
      </c>
      <c r="G1657" s="8" t="n">
        <v>1175</v>
      </c>
    </row>
    <row r="1658" customFormat="false" ht="12.75" hidden="false" customHeight="false" outlineLevel="2" collapsed="false">
      <c r="A1658" s="5" t="s">
        <v>2169</v>
      </c>
      <c r="B1658" s="6" t="n">
        <v>37020</v>
      </c>
      <c r="C1658" s="7" t="s">
        <v>2170</v>
      </c>
      <c r="D1658" s="7" t="s">
        <v>1588</v>
      </c>
      <c r="E1658" s="7" t="s">
        <v>26</v>
      </c>
      <c r="F1658" s="16" t="s">
        <v>2003</v>
      </c>
      <c r="G1658" s="8" t="n">
        <v>0</v>
      </c>
    </row>
    <row r="1659" customFormat="false" ht="12.75" hidden="false" customHeight="false" outlineLevel="2" collapsed="false">
      <c r="A1659" s="5" t="s">
        <v>1177</v>
      </c>
      <c r="B1659" s="6" t="n">
        <v>37021</v>
      </c>
      <c r="C1659" s="7" t="s">
        <v>969</v>
      </c>
      <c r="D1659" s="7" t="s">
        <v>1588</v>
      </c>
      <c r="E1659" s="7" t="s">
        <v>1069</v>
      </c>
      <c r="F1659" s="5" t="s">
        <v>775</v>
      </c>
      <c r="G1659" s="8" t="n">
        <v>1323</v>
      </c>
    </row>
    <row r="1660" customFormat="false" ht="12.75" hidden="false" customHeight="false" outlineLevel="2" collapsed="false">
      <c r="A1660" s="5" t="s">
        <v>2171</v>
      </c>
      <c r="B1660" s="6" t="n">
        <v>37020</v>
      </c>
      <c r="C1660" s="7" t="s">
        <v>1733</v>
      </c>
      <c r="D1660" s="7" t="s">
        <v>1588</v>
      </c>
      <c r="E1660" s="7" t="s">
        <v>26</v>
      </c>
      <c r="F1660" s="5" t="s">
        <v>1098</v>
      </c>
      <c r="G1660" s="8" t="n">
        <v>0</v>
      </c>
    </row>
    <row r="1661" customFormat="false" ht="12.75" hidden="false" customHeight="false" outlineLevel="2" collapsed="false">
      <c r="A1661" s="5" t="s">
        <v>2172</v>
      </c>
      <c r="B1661" s="6" t="n">
        <v>37020</v>
      </c>
      <c r="C1661" s="7" t="s">
        <v>774</v>
      </c>
      <c r="D1661" s="7" t="s">
        <v>1588</v>
      </c>
      <c r="E1661" s="7" t="s">
        <v>26</v>
      </c>
      <c r="F1661" s="5" t="s">
        <v>1671</v>
      </c>
      <c r="G1661" s="8" t="n">
        <v>3575</v>
      </c>
    </row>
    <row r="1662" customFormat="false" ht="12.75" hidden="false" customHeight="false" outlineLevel="2" collapsed="false">
      <c r="A1662" s="5" t="s">
        <v>2173</v>
      </c>
      <c r="B1662" s="6" t="n">
        <v>37020</v>
      </c>
      <c r="C1662" s="7" t="s">
        <v>774</v>
      </c>
      <c r="D1662" s="7" t="s">
        <v>1588</v>
      </c>
      <c r="E1662" s="7" t="s">
        <v>26</v>
      </c>
      <c r="F1662" s="5" t="s">
        <v>1671</v>
      </c>
      <c r="G1662" s="8" t="n">
        <v>7200</v>
      </c>
    </row>
    <row r="1663" customFormat="false" ht="12.75" hidden="false" customHeight="false" outlineLevel="2" collapsed="false">
      <c r="A1663" s="5" t="s">
        <v>2174</v>
      </c>
      <c r="B1663" s="6" t="n">
        <v>37020</v>
      </c>
      <c r="C1663" s="7" t="s">
        <v>774</v>
      </c>
      <c r="D1663" s="7" t="s">
        <v>1588</v>
      </c>
      <c r="E1663" s="7" t="s">
        <v>26</v>
      </c>
      <c r="F1663" s="5" t="s">
        <v>1671</v>
      </c>
      <c r="G1663" s="8" t="n">
        <v>5655</v>
      </c>
    </row>
    <row r="1664" customFormat="false" ht="12.75" hidden="false" customHeight="false" outlineLevel="2" collapsed="false">
      <c r="A1664" s="5" t="s">
        <v>2181</v>
      </c>
      <c r="B1664" s="6" t="n">
        <v>37020</v>
      </c>
      <c r="C1664" s="7" t="s">
        <v>1413</v>
      </c>
      <c r="D1664" s="7" t="s">
        <v>1588</v>
      </c>
      <c r="E1664" s="7" t="s">
        <v>26</v>
      </c>
      <c r="F1664" s="5" t="s">
        <v>1016</v>
      </c>
      <c r="G1664" s="8" t="n">
        <v>2500</v>
      </c>
    </row>
    <row r="1665" customFormat="false" ht="12.75" hidden="false" customHeight="false" outlineLevel="2" collapsed="false">
      <c r="A1665" s="5" t="s">
        <v>2192</v>
      </c>
      <c r="B1665" s="6" t="n">
        <v>37020</v>
      </c>
      <c r="C1665" s="7" t="s">
        <v>774</v>
      </c>
      <c r="D1665" s="7" t="s">
        <v>1588</v>
      </c>
      <c r="E1665" s="7" t="s">
        <v>26</v>
      </c>
      <c r="F1665" s="5" t="s">
        <v>2193</v>
      </c>
      <c r="G1665" s="8" t="n">
        <v>28800</v>
      </c>
    </row>
    <row r="1666" customFormat="false" ht="12.75" hidden="false" customHeight="false" outlineLevel="2" collapsed="false">
      <c r="A1666" s="5" t="s">
        <v>2183</v>
      </c>
      <c r="B1666" s="6" t="n">
        <v>37020</v>
      </c>
      <c r="C1666" s="7" t="s">
        <v>1862</v>
      </c>
      <c r="D1666" s="7" t="s">
        <v>1588</v>
      </c>
      <c r="E1666" s="7" t="s">
        <v>26</v>
      </c>
      <c r="F1666" s="5" t="s">
        <v>1631</v>
      </c>
      <c r="G1666" s="8" t="n">
        <v>50000</v>
      </c>
    </row>
    <row r="1667" customFormat="false" ht="12.75" hidden="false" customHeight="false" outlineLevel="2" collapsed="false">
      <c r="A1667" s="5" t="s">
        <v>1176</v>
      </c>
      <c r="B1667" s="6" t="n">
        <v>37021</v>
      </c>
      <c r="C1667" s="7" t="s">
        <v>969</v>
      </c>
      <c r="D1667" s="7" t="s">
        <v>1588</v>
      </c>
      <c r="E1667" s="7" t="s">
        <v>1069</v>
      </c>
      <c r="F1667" s="5" t="s">
        <v>775</v>
      </c>
      <c r="G1667" s="8" t="n">
        <v>1848</v>
      </c>
    </row>
    <row r="1668" customFormat="false" ht="12.75" hidden="false" customHeight="false" outlineLevel="2" collapsed="false">
      <c r="A1668" s="5" t="s">
        <v>2175</v>
      </c>
      <c r="B1668" s="6" t="n">
        <v>37020</v>
      </c>
      <c r="C1668" s="7" t="s">
        <v>1949</v>
      </c>
      <c r="D1668" s="7" t="s">
        <v>1588</v>
      </c>
      <c r="E1668" s="7" t="s">
        <v>26</v>
      </c>
      <c r="F1668" s="16" t="s">
        <v>2003</v>
      </c>
      <c r="G1668" s="8" t="n">
        <v>735</v>
      </c>
    </row>
    <row r="1669" customFormat="false" ht="12.75" hidden="false" customHeight="false" outlineLevel="2" collapsed="false">
      <c r="A1669" s="5" t="s">
        <v>2176</v>
      </c>
      <c r="B1669" s="6" t="n">
        <v>37020</v>
      </c>
      <c r="C1669" s="7" t="s">
        <v>774</v>
      </c>
      <c r="D1669" s="7" t="s">
        <v>1588</v>
      </c>
      <c r="E1669" s="7" t="s">
        <v>26</v>
      </c>
      <c r="F1669" s="5" t="s">
        <v>1671</v>
      </c>
      <c r="G1669" s="8" t="n">
        <v>0</v>
      </c>
    </row>
    <row r="1670" customFormat="false" ht="12.75" hidden="false" customHeight="false" outlineLevel="2" collapsed="false">
      <c r="A1670" s="5" t="s">
        <v>2177</v>
      </c>
      <c r="B1670" s="6" t="n">
        <v>37020</v>
      </c>
      <c r="C1670" s="7" t="s">
        <v>774</v>
      </c>
      <c r="D1670" s="7" t="s">
        <v>1588</v>
      </c>
      <c r="E1670" s="7" t="s">
        <v>26</v>
      </c>
      <c r="F1670" s="5" t="s">
        <v>775</v>
      </c>
      <c r="G1670" s="8" t="n">
        <v>1190</v>
      </c>
    </row>
    <row r="1671" customFormat="false" ht="12.75" hidden="false" customHeight="false" outlineLevel="2" collapsed="false">
      <c r="A1671" s="5" t="s">
        <v>2184</v>
      </c>
      <c r="B1671" s="6" t="n">
        <v>37020</v>
      </c>
      <c r="C1671" s="7" t="s">
        <v>2185</v>
      </c>
      <c r="D1671" s="7" t="s">
        <v>1588</v>
      </c>
      <c r="E1671" s="7" t="s">
        <v>26</v>
      </c>
      <c r="F1671" s="5" t="s">
        <v>1621</v>
      </c>
      <c r="G1671" s="8" t="n">
        <v>0</v>
      </c>
    </row>
    <row r="1672" customFormat="false" ht="12.75" hidden="false" customHeight="false" outlineLevel="2" collapsed="false">
      <c r="A1672" s="5" t="s">
        <v>2182</v>
      </c>
      <c r="B1672" s="6" t="n">
        <v>37020</v>
      </c>
      <c r="C1672" s="7" t="s">
        <v>1663</v>
      </c>
      <c r="D1672" s="7" t="s">
        <v>1588</v>
      </c>
      <c r="E1672" s="7" t="s">
        <v>26</v>
      </c>
      <c r="F1672" s="5" t="s">
        <v>1621</v>
      </c>
      <c r="G1672" s="8" t="n">
        <v>3000</v>
      </c>
    </row>
    <row r="1673" customFormat="false" ht="12.75" hidden="false" customHeight="false" outlineLevel="2" collapsed="false">
      <c r="A1673" s="5" t="s">
        <v>2188</v>
      </c>
      <c r="B1673" s="6" t="n">
        <v>37020</v>
      </c>
      <c r="C1673" s="7" t="s">
        <v>1870</v>
      </c>
      <c r="D1673" s="7" t="s">
        <v>1588</v>
      </c>
      <c r="E1673" s="7" t="s">
        <v>26</v>
      </c>
      <c r="F1673" s="5" t="s">
        <v>1621</v>
      </c>
      <c r="G1673" s="8" t="n">
        <v>1000</v>
      </c>
    </row>
    <row r="1674" customFormat="false" ht="12.75" hidden="false" customHeight="false" outlineLevel="2" collapsed="false">
      <c r="A1674" s="5" t="s">
        <v>2180</v>
      </c>
      <c r="B1674" s="6" t="n">
        <v>37020</v>
      </c>
      <c r="C1674" s="7" t="s">
        <v>1728</v>
      </c>
      <c r="D1674" s="7" t="s">
        <v>1588</v>
      </c>
      <c r="E1674" s="7" t="s">
        <v>26</v>
      </c>
      <c r="F1674" s="16" t="s">
        <v>2003</v>
      </c>
      <c r="G1674" s="8" t="n">
        <v>0</v>
      </c>
    </row>
    <row r="1675" customFormat="false" ht="12.75" hidden="false" customHeight="false" outlineLevel="2" collapsed="false">
      <c r="A1675" s="9" t="s">
        <v>2180</v>
      </c>
      <c r="B1675" s="10" t="n">
        <v>37035</v>
      </c>
      <c r="C1675" s="11" t="s">
        <v>1728</v>
      </c>
      <c r="D1675" s="7" t="s">
        <v>1588</v>
      </c>
      <c r="E1675" s="7" t="s">
        <v>26</v>
      </c>
      <c r="F1675" s="16" t="s">
        <v>2003</v>
      </c>
      <c r="G1675" s="8" t="n">
        <v>4830</v>
      </c>
    </row>
    <row r="1676" customFormat="false" ht="12.75" hidden="false" customHeight="false" outlineLevel="2" collapsed="false">
      <c r="A1676" s="5" t="s">
        <v>2178</v>
      </c>
      <c r="B1676" s="6" t="n">
        <v>37020</v>
      </c>
      <c r="C1676" s="7" t="s">
        <v>2179</v>
      </c>
      <c r="D1676" s="7" t="s">
        <v>1588</v>
      </c>
      <c r="E1676" s="7" t="s">
        <v>26</v>
      </c>
      <c r="F1676" s="16" t="s">
        <v>2003</v>
      </c>
      <c r="G1676" s="8" t="n">
        <v>2310</v>
      </c>
    </row>
    <row r="1677" customFormat="false" ht="12.75" hidden="false" customHeight="false" outlineLevel="2" collapsed="false">
      <c r="A1677" s="5" t="s">
        <v>2191</v>
      </c>
      <c r="B1677" s="6" t="n">
        <v>37020</v>
      </c>
      <c r="C1677" s="7" t="s">
        <v>2190</v>
      </c>
      <c r="D1677" s="7" t="s">
        <v>1588</v>
      </c>
      <c r="E1677" s="7" t="s">
        <v>26</v>
      </c>
      <c r="F1677" s="16" t="s">
        <v>1280</v>
      </c>
      <c r="G1677" s="8" t="n">
        <v>125</v>
      </c>
    </row>
    <row r="1678" customFormat="false" ht="12.75" hidden="false" customHeight="false" outlineLevel="2" collapsed="false">
      <c r="A1678" s="5" t="s">
        <v>2189</v>
      </c>
      <c r="B1678" s="6" t="n">
        <v>37020</v>
      </c>
      <c r="C1678" s="7" t="s">
        <v>2190</v>
      </c>
      <c r="D1678" s="7" t="s">
        <v>1588</v>
      </c>
      <c r="E1678" s="7" t="s">
        <v>26</v>
      </c>
      <c r="F1678" s="16" t="s">
        <v>1280</v>
      </c>
      <c r="G1678" s="8" t="n">
        <v>125</v>
      </c>
    </row>
    <row r="1679" customFormat="false" ht="12.75" hidden="false" customHeight="false" outlineLevel="2" collapsed="false">
      <c r="A1679" s="5" t="s">
        <v>2186</v>
      </c>
      <c r="B1679" s="6" t="n">
        <v>37020</v>
      </c>
      <c r="C1679" s="7" t="s">
        <v>1663</v>
      </c>
      <c r="D1679" s="7" t="s">
        <v>1588</v>
      </c>
      <c r="E1679" s="7" t="s">
        <v>26</v>
      </c>
      <c r="F1679" s="5" t="s">
        <v>1621</v>
      </c>
      <c r="G1679" s="8" t="n">
        <v>1200</v>
      </c>
    </row>
    <row r="1680" customFormat="false" ht="12.75" hidden="false" customHeight="false" outlineLevel="2" collapsed="false">
      <c r="A1680" s="5" t="s">
        <v>2187</v>
      </c>
      <c r="B1680" s="6" t="n">
        <v>37020</v>
      </c>
      <c r="C1680" s="7" t="s">
        <v>1663</v>
      </c>
      <c r="D1680" s="7" t="s">
        <v>1588</v>
      </c>
      <c r="E1680" s="7" t="s">
        <v>26</v>
      </c>
      <c r="F1680" s="5" t="s">
        <v>1621</v>
      </c>
      <c r="G1680" s="8" t="n">
        <v>0</v>
      </c>
    </row>
    <row r="1681" customFormat="false" ht="12.75" hidden="false" customHeight="false" outlineLevel="2" collapsed="false">
      <c r="A1681" s="5" t="s">
        <v>2167</v>
      </c>
      <c r="B1681" s="6" t="n">
        <v>37020</v>
      </c>
      <c r="C1681" s="7" t="s">
        <v>243</v>
      </c>
      <c r="D1681" s="7" t="s">
        <v>1588</v>
      </c>
      <c r="E1681" s="7" t="s">
        <v>26</v>
      </c>
      <c r="F1681" s="5" t="s">
        <v>1631</v>
      </c>
      <c r="G1681" s="8" t="n">
        <v>0</v>
      </c>
    </row>
    <row r="1682" customFormat="false" ht="12.75" hidden="false" customHeight="false" outlineLevel="2" collapsed="false">
      <c r="A1682" s="5" t="s">
        <v>2317</v>
      </c>
      <c r="B1682" s="6" t="n">
        <v>37032</v>
      </c>
      <c r="C1682" s="7" t="s">
        <v>243</v>
      </c>
      <c r="D1682" s="7" t="s">
        <v>1588</v>
      </c>
      <c r="E1682" s="7" t="s">
        <v>26</v>
      </c>
      <c r="F1682" s="5" t="s">
        <v>1631</v>
      </c>
      <c r="G1682" s="8" t="n">
        <v>0</v>
      </c>
    </row>
    <row r="1683" customFormat="false" ht="12.75" hidden="false" customHeight="false" outlineLevel="2" collapsed="false">
      <c r="A1683" s="5" t="s">
        <v>2464</v>
      </c>
      <c r="B1683" s="6" t="n">
        <v>37021</v>
      </c>
      <c r="C1683" s="7" t="s">
        <v>774</v>
      </c>
      <c r="D1683" s="7" t="s">
        <v>1588</v>
      </c>
      <c r="E1683" s="7" t="s">
        <v>778</v>
      </c>
      <c r="F1683" s="5" t="s">
        <v>775</v>
      </c>
      <c r="G1683" s="8" t="n">
        <v>4379</v>
      </c>
    </row>
    <row r="1684" customFormat="false" ht="12.75" hidden="false" customHeight="false" outlineLevel="2" collapsed="false">
      <c r="A1684" s="5" t="s">
        <v>2462</v>
      </c>
      <c r="B1684" s="6" t="n">
        <v>37021</v>
      </c>
      <c r="C1684" s="7" t="s">
        <v>969</v>
      </c>
      <c r="D1684" s="7" t="s">
        <v>1588</v>
      </c>
      <c r="E1684" s="7" t="s">
        <v>960</v>
      </c>
      <c r="F1684" s="5" t="s">
        <v>775</v>
      </c>
      <c r="G1684" s="8" t="n">
        <v>587</v>
      </c>
    </row>
    <row r="1685" customFormat="false" ht="12.75" hidden="false" customHeight="false" outlineLevel="2" collapsed="false">
      <c r="A1685" s="5" t="s">
        <v>2463</v>
      </c>
      <c r="B1685" s="6" t="n">
        <v>37021</v>
      </c>
      <c r="C1685" s="7" t="s">
        <v>969</v>
      </c>
      <c r="D1685" s="7" t="s">
        <v>1588</v>
      </c>
      <c r="E1685" s="7" t="s">
        <v>960</v>
      </c>
      <c r="F1685" s="5" t="s">
        <v>775</v>
      </c>
      <c r="G1685" s="8" t="n">
        <v>390</v>
      </c>
    </row>
    <row r="1686" customFormat="false" ht="12.75" hidden="false" customHeight="false" outlineLevel="2" collapsed="false">
      <c r="A1686" s="5" t="s">
        <v>2202</v>
      </c>
      <c r="B1686" s="6" t="n">
        <v>37021</v>
      </c>
      <c r="C1686" s="7" t="s">
        <v>774</v>
      </c>
      <c r="D1686" s="7" t="s">
        <v>1588</v>
      </c>
      <c r="E1686" s="7" t="s">
        <v>26</v>
      </c>
      <c r="F1686" s="5" t="s">
        <v>1671</v>
      </c>
      <c r="G1686" s="8" t="n">
        <v>2326</v>
      </c>
    </row>
    <row r="1687" customFormat="false" ht="12.75" hidden="false" customHeight="false" outlineLevel="2" collapsed="false">
      <c r="A1687" s="5" t="s">
        <v>2203</v>
      </c>
      <c r="B1687" s="6" t="n">
        <v>37021</v>
      </c>
      <c r="C1687" s="7" t="s">
        <v>774</v>
      </c>
      <c r="D1687" s="7" t="s">
        <v>1588</v>
      </c>
      <c r="E1687" s="7" t="s">
        <v>26</v>
      </c>
      <c r="F1687" s="5" t="s">
        <v>1671</v>
      </c>
      <c r="G1687" s="8" t="n">
        <v>1340</v>
      </c>
    </row>
    <row r="1688" customFormat="false" ht="12.75" hidden="false" customHeight="false" outlineLevel="2" collapsed="false">
      <c r="A1688" s="5" t="s">
        <v>2204</v>
      </c>
      <c r="B1688" s="6" t="n">
        <v>37021</v>
      </c>
      <c r="C1688" s="7" t="s">
        <v>774</v>
      </c>
      <c r="D1688" s="7" t="s">
        <v>1588</v>
      </c>
      <c r="E1688" s="7" t="s">
        <v>26</v>
      </c>
      <c r="F1688" s="5" t="s">
        <v>1964</v>
      </c>
      <c r="G1688" s="8" t="n">
        <v>725</v>
      </c>
    </row>
    <row r="1689" customFormat="false" ht="12.75" hidden="false" customHeight="false" outlineLevel="2" collapsed="false">
      <c r="A1689" s="5" t="s">
        <v>2205</v>
      </c>
      <c r="B1689" s="6" t="n">
        <v>37021</v>
      </c>
      <c r="C1689" s="7" t="s">
        <v>1916</v>
      </c>
      <c r="D1689" s="7" t="s">
        <v>1588</v>
      </c>
      <c r="E1689" s="7" t="s">
        <v>26</v>
      </c>
      <c r="F1689" s="16" t="s">
        <v>1280</v>
      </c>
      <c r="G1689" s="8" t="n">
        <v>60</v>
      </c>
    </row>
    <row r="1690" customFormat="false" ht="12.75" hidden="false" customHeight="false" outlineLevel="2" collapsed="false">
      <c r="A1690" s="5" t="s">
        <v>2206</v>
      </c>
      <c r="B1690" s="6" t="n">
        <v>37021</v>
      </c>
      <c r="C1690" s="7" t="s">
        <v>1782</v>
      </c>
      <c r="D1690" s="7" t="s">
        <v>1588</v>
      </c>
      <c r="E1690" s="7" t="s">
        <v>26</v>
      </c>
      <c r="F1690" s="16" t="s">
        <v>1280</v>
      </c>
      <c r="G1690" s="8" t="n">
        <v>840</v>
      </c>
    </row>
    <row r="1691" customFormat="false" ht="12.75" hidden="false" customHeight="false" outlineLevel="2" collapsed="false">
      <c r="A1691" s="5" t="s">
        <v>2207</v>
      </c>
      <c r="B1691" s="6" t="n">
        <v>37021</v>
      </c>
      <c r="C1691" s="7" t="s">
        <v>774</v>
      </c>
      <c r="D1691" s="7" t="s">
        <v>1588</v>
      </c>
      <c r="E1691" s="7" t="s">
        <v>26</v>
      </c>
      <c r="F1691" s="5" t="s">
        <v>775</v>
      </c>
      <c r="G1691" s="8" t="n">
        <v>3522</v>
      </c>
    </row>
    <row r="1692" customFormat="false" ht="12.75" hidden="false" customHeight="false" outlineLevel="2" collapsed="false">
      <c r="A1692" s="5" t="s">
        <v>2208</v>
      </c>
      <c r="B1692" s="6" t="n">
        <v>37021</v>
      </c>
      <c r="C1692" s="7" t="s">
        <v>2209</v>
      </c>
      <c r="D1692" s="7" t="s">
        <v>1588</v>
      </c>
      <c r="E1692" s="7" t="s">
        <v>26</v>
      </c>
      <c r="F1692" s="5" t="s">
        <v>1241</v>
      </c>
      <c r="G1692" s="8" t="n">
        <v>8335</v>
      </c>
    </row>
    <row r="1693" customFormat="false" ht="12.75" hidden="false" customHeight="false" outlineLevel="2" collapsed="false">
      <c r="A1693" s="5" t="s">
        <v>2210</v>
      </c>
      <c r="B1693" s="6" t="n">
        <v>37021</v>
      </c>
      <c r="C1693" s="7" t="s">
        <v>2211</v>
      </c>
      <c r="D1693" s="7" t="s">
        <v>1588</v>
      </c>
      <c r="E1693" s="7" t="s">
        <v>26</v>
      </c>
      <c r="F1693" s="5" t="s">
        <v>1241</v>
      </c>
      <c r="G1693" s="8" t="n">
        <v>3945</v>
      </c>
    </row>
    <row r="1694" customFormat="false" ht="12.75" hidden="false" customHeight="false" outlineLevel="2" collapsed="false">
      <c r="A1694" s="5" t="s">
        <v>2195</v>
      </c>
      <c r="B1694" s="6" t="n">
        <v>37021</v>
      </c>
      <c r="C1694" s="7" t="s">
        <v>1413</v>
      </c>
      <c r="D1694" s="7" t="s">
        <v>1588</v>
      </c>
      <c r="E1694" s="7" t="s">
        <v>26</v>
      </c>
      <c r="F1694" s="5" t="s">
        <v>1016</v>
      </c>
      <c r="G1694" s="8" t="n">
        <v>5000</v>
      </c>
    </row>
    <row r="1695" customFormat="false" ht="12.75" hidden="false" customHeight="false" outlineLevel="2" collapsed="false">
      <c r="A1695" s="5" t="s">
        <v>2196</v>
      </c>
      <c r="B1695" s="6" t="n">
        <v>37021</v>
      </c>
      <c r="C1695" s="7" t="s">
        <v>2197</v>
      </c>
      <c r="D1695" s="7" t="s">
        <v>1588</v>
      </c>
      <c r="E1695" s="7" t="s">
        <v>26</v>
      </c>
      <c r="F1695" s="5" t="s">
        <v>1631</v>
      </c>
      <c r="G1695" s="8" t="n">
        <v>0</v>
      </c>
    </row>
    <row r="1696" customFormat="false" ht="12.75" hidden="false" customHeight="false" outlineLevel="2" collapsed="false">
      <c r="A1696" s="5" t="s">
        <v>2198</v>
      </c>
      <c r="B1696" s="6" t="n">
        <v>37022</v>
      </c>
      <c r="C1696" s="7" t="s">
        <v>1862</v>
      </c>
      <c r="D1696" s="7" t="s">
        <v>1588</v>
      </c>
      <c r="E1696" s="7" t="s">
        <v>26</v>
      </c>
      <c r="F1696" s="5" t="s">
        <v>1631</v>
      </c>
      <c r="G1696" s="8" t="n">
        <v>195000</v>
      </c>
    </row>
    <row r="1697" customFormat="false" ht="12.75" hidden="false" customHeight="false" outlineLevel="2" collapsed="false">
      <c r="A1697" s="5" t="s">
        <v>2198</v>
      </c>
      <c r="B1697" s="6" t="n">
        <v>37021</v>
      </c>
      <c r="C1697" s="7" t="s">
        <v>1862</v>
      </c>
      <c r="D1697" s="7" t="s">
        <v>1588</v>
      </c>
      <c r="E1697" s="7" t="s">
        <v>26</v>
      </c>
      <c r="F1697" s="5" t="s">
        <v>1659</v>
      </c>
      <c r="G1697" s="8" t="n">
        <v>195000</v>
      </c>
    </row>
    <row r="1698" customFormat="false" ht="12.75" hidden="false" customHeight="false" outlineLevel="2" collapsed="false">
      <c r="A1698" s="5" t="s">
        <v>2198</v>
      </c>
      <c r="B1698" s="6" t="n">
        <v>37022</v>
      </c>
      <c r="C1698" s="7" t="s">
        <v>1862</v>
      </c>
      <c r="D1698" s="7" t="s">
        <v>1588</v>
      </c>
      <c r="E1698" s="7" t="s">
        <v>26</v>
      </c>
      <c r="F1698" s="5" t="s">
        <v>1659</v>
      </c>
      <c r="G1698" s="8" t="n">
        <v>-195000</v>
      </c>
    </row>
    <row r="1699" customFormat="false" ht="12.75" hidden="false" customHeight="false" outlineLevel="2" collapsed="false">
      <c r="A1699" s="5" t="s">
        <v>2201</v>
      </c>
      <c r="B1699" s="6" t="n">
        <v>37021</v>
      </c>
      <c r="C1699" s="7" t="s">
        <v>1413</v>
      </c>
      <c r="D1699" s="7" t="s">
        <v>1588</v>
      </c>
      <c r="E1699" s="7" t="s">
        <v>26</v>
      </c>
      <c r="F1699" s="5" t="s">
        <v>1016</v>
      </c>
      <c r="G1699" s="8" t="n">
        <v>5000</v>
      </c>
    </row>
    <row r="1700" customFormat="false" ht="12.75" hidden="false" customHeight="false" outlineLevel="2" collapsed="false">
      <c r="A1700" s="5" t="s">
        <v>2199</v>
      </c>
      <c r="B1700" s="6" t="n">
        <v>37021</v>
      </c>
      <c r="C1700" s="7" t="s">
        <v>2200</v>
      </c>
      <c r="D1700" s="7" t="s">
        <v>1588</v>
      </c>
      <c r="E1700" s="7" t="s">
        <v>26</v>
      </c>
      <c r="F1700" s="5" t="s">
        <v>1659</v>
      </c>
      <c r="G1700" s="8" t="n">
        <v>36800</v>
      </c>
    </row>
    <row r="1701" customFormat="false" ht="12.75" hidden="false" customHeight="false" outlineLevel="2" collapsed="false">
      <c r="A1701" s="5" t="s">
        <v>2218</v>
      </c>
      <c r="B1701" s="6" t="n">
        <v>37021</v>
      </c>
      <c r="C1701" s="7" t="s">
        <v>1914</v>
      </c>
      <c r="D1701" s="7" t="s">
        <v>1588</v>
      </c>
      <c r="E1701" s="7" t="s">
        <v>26</v>
      </c>
      <c r="F1701" s="5" t="s">
        <v>1659</v>
      </c>
      <c r="G1701" s="8" t="n">
        <v>75</v>
      </c>
    </row>
    <row r="1702" customFormat="false" ht="12.75" hidden="false" customHeight="false" outlineLevel="2" collapsed="false">
      <c r="A1702" s="5" t="s">
        <v>2212</v>
      </c>
      <c r="B1702" s="6" t="n">
        <v>37021</v>
      </c>
      <c r="C1702" s="7" t="s">
        <v>1733</v>
      </c>
      <c r="D1702" s="7" t="s">
        <v>1588</v>
      </c>
      <c r="E1702" s="7" t="s">
        <v>26</v>
      </c>
      <c r="F1702" s="5" t="s">
        <v>1098</v>
      </c>
      <c r="G1702" s="8" t="n">
        <v>98</v>
      </c>
    </row>
    <row r="1703" customFormat="false" ht="12.75" hidden="false" customHeight="false" outlineLevel="2" collapsed="false">
      <c r="A1703" s="5" t="s">
        <v>2213</v>
      </c>
      <c r="B1703" s="6" t="n">
        <v>37021</v>
      </c>
      <c r="C1703" s="7" t="s">
        <v>1733</v>
      </c>
      <c r="D1703" s="7" t="s">
        <v>1588</v>
      </c>
      <c r="E1703" s="7" t="s">
        <v>26</v>
      </c>
      <c r="F1703" s="5" t="s">
        <v>1098</v>
      </c>
      <c r="G1703" s="8" t="n">
        <v>2544</v>
      </c>
    </row>
    <row r="1704" customFormat="false" ht="12.75" hidden="false" customHeight="false" outlineLevel="2" collapsed="false">
      <c r="A1704" s="5" t="s">
        <v>2214</v>
      </c>
      <c r="B1704" s="6" t="n">
        <v>37021</v>
      </c>
      <c r="C1704" s="7" t="s">
        <v>1914</v>
      </c>
      <c r="D1704" s="7" t="s">
        <v>1588</v>
      </c>
      <c r="E1704" s="7" t="s">
        <v>26</v>
      </c>
      <c r="F1704" s="5" t="s">
        <v>1659</v>
      </c>
      <c r="G1704" s="8" t="n">
        <v>0</v>
      </c>
    </row>
    <row r="1705" customFormat="false" ht="12.75" hidden="false" customHeight="false" outlineLevel="2" collapsed="false">
      <c r="A1705" s="5" t="s">
        <v>2215</v>
      </c>
      <c r="B1705" s="6" t="n">
        <v>37021</v>
      </c>
      <c r="C1705" s="7" t="s">
        <v>1914</v>
      </c>
      <c r="D1705" s="7" t="s">
        <v>1588</v>
      </c>
      <c r="E1705" s="7" t="s">
        <v>26</v>
      </c>
      <c r="F1705" s="5" t="s">
        <v>1659</v>
      </c>
      <c r="G1705" s="8" t="n">
        <v>0</v>
      </c>
    </row>
    <row r="1706" customFormat="false" ht="12.75" hidden="false" customHeight="false" outlineLevel="2" collapsed="false">
      <c r="A1706" s="5" t="s">
        <v>2216</v>
      </c>
      <c r="B1706" s="6" t="n">
        <v>37021</v>
      </c>
      <c r="C1706" s="7" t="s">
        <v>1914</v>
      </c>
      <c r="D1706" s="7" t="s">
        <v>1588</v>
      </c>
      <c r="E1706" s="7" t="s">
        <v>26</v>
      </c>
      <c r="F1706" s="5" t="s">
        <v>1659</v>
      </c>
      <c r="G1706" s="8" t="n">
        <v>0</v>
      </c>
    </row>
    <row r="1707" customFormat="false" ht="12.75" hidden="false" customHeight="false" outlineLevel="2" collapsed="false">
      <c r="A1707" s="5" t="s">
        <v>2194</v>
      </c>
      <c r="B1707" s="6" t="n">
        <v>37021</v>
      </c>
      <c r="C1707" s="7" t="s">
        <v>1870</v>
      </c>
      <c r="D1707" s="7" t="s">
        <v>1588</v>
      </c>
      <c r="E1707" s="7" t="s">
        <v>26</v>
      </c>
      <c r="F1707" s="5" t="s">
        <v>1621</v>
      </c>
      <c r="G1707" s="8" t="n">
        <v>1000</v>
      </c>
    </row>
    <row r="1708" customFormat="false" ht="12.75" hidden="false" customHeight="false" outlineLevel="2" collapsed="false">
      <c r="A1708" s="5" t="s">
        <v>2217</v>
      </c>
      <c r="B1708" s="6" t="n">
        <v>37021</v>
      </c>
      <c r="C1708" s="7" t="s">
        <v>1890</v>
      </c>
      <c r="D1708" s="7" t="s">
        <v>1588</v>
      </c>
      <c r="E1708" s="7" t="s">
        <v>26</v>
      </c>
      <c r="F1708" s="16" t="s">
        <v>1280</v>
      </c>
      <c r="G1708" s="8" t="n">
        <v>590</v>
      </c>
    </row>
    <row r="1709" customFormat="false" ht="12.75" hidden="false" customHeight="false" outlineLevel="2" collapsed="false">
      <c r="A1709" s="5" t="s">
        <v>2229</v>
      </c>
      <c r="B1709" s="6" t="n">
        <v>37022</v>
      </c>
      <c r="C1709" s="7" t="s">
        <v>1862</v>
      </c>
      <c r="D1709" s="7" t="s">
        <v>1588</v>
      </c>
      <c r="E1709" s="7" t="s">
        <v>26</v>
      </c>
      <c r="F1709" s="5" t="s">
        <v>1631</v>
      </c>
      <c r="G1709" s="8" t="n">
        <v>50000</v>
      </c>
    </row>
    <row r="1710" customFormat="false" ht="12.75" hidden="false" customHeight="false" outlineLevel="2" collapsed="false">
      <c r="A1710" s="5" t="s">
        <v>1329</v>
      </c>
      <c r="B1710" s="6" t="n">
        <v>37022</v>
      </c>
      <c r="C1710" s="7" t="s">
        <v>1235</v>
      </c>
      <c r="D1710" s="7" t="s">
        <v>1588</v>
      </c>
      <c r="E1710" s="7" t="s">
        <v>26</v>
      </c>
      <c r="F1710" s="5" t="s">
        <v>1631</v>
      </c>
      <c r="G1710" s="8" t="n">
        <v>7200</v>
      </c>
    </row>
    <row r="1711" customFormat="false" ht="12.75" hidden="false" customHeight="false" outlineLevel="2" collapsed="false">
      <c r="A1711" s="5" t="s">
        <v>2219</v>
      </c>
      <c r="B1711" s="6" t="n">
        <v>37022</v>
      </c>
      <c r="C1711" s="7" t="s">
        <v>1916</v>
      </c>
      <c r="D1711" s="7" t="s">
        <v>1588</v>
      </c>
      <c r="E1711" s="7" t="s">
        <v>26</v>
      </c>
      <c r="F1711" s="16" t="s">
        <v>1280</v>
      </c>
      <c r="G1711" s="8" t="n">
        <v>1120</v>
      </c>
    </row>
    <row r="1712" customFormat="false" ht="12.75" hidden="false" customHeight="false" outlineLevel="2" collapsed="false">
      <c r="A1712" s="5" t="s">
        <v>2220</v>
      </c>
      <c r="B1712" s="6" t="n">
        <v>37022</v>
      </c>
      <c r="C1712" s="7" t="s">
        <v>2221</v>
      </c>
      <c r="D1712" s="7" t="s">
        <v>1588</v>
      </c>
      <c r="E1712" s="7" t="s">
        <v>26</v>
      </c>
      <c r="F1712" s="5" t="s">
        <v>1600</v>
      </c>
      <c r="G1712" s="8" t="n">
        <v>19125</v>
      </c>
    </row>
    <row r="1713" customFormat="false" ht="12.75" hidden="false" customHeight="false" outlineLevel="2" collapsed="false">
      <c r="A1713" s="5" t="s">
        <v>2223</v>
      </c>
      <c r="B1713" s="6" t="n">
        <v>37022</v>
      </c>
      <c r="C1713" s="7" t="s">
        <v>2224</v>
      </c>
      <c r="D1713" s="7" t="s">
        <v>1588</v>
      </c>
      <c r="E1713" s="7" t="s">
        <v>26</v>
      </c>
      <c r="F1713" s="5" t="s">
        <v>1600</v>
      </c>
      <c r="G1713" s="8" t="n">
        <v>16750</v>
      </c>
    </row>
    <row r="1714" customFormat="false" ht="12.75" hidden="false" customHeight="false" outlineLevel="2" collapsed="false">
      <c r="A1714" s="5" t="s">
        <v>2222</v>
      </c>
      <c r="B1714" s="6" t="n">
        <v>37022</v>
      </c>
      <c r="C1714" s="7" t="s">
        <v>1910</v>
      </c>
      <c r="D1714" s="7" t="s">
        <v>1588</v>
      </c>
      <c r="E1714" s="7" t="s">
        <v>26</v>
      </c>
      <c r="F1714" s="16" t="s">
        <v>1280</v>
      </c>
      <c r="G1714" s="8" t="n">
        <v>0</v>
      </c>
    </row>
    <row r="1715" customFormat="false" ht="12.75" hidden="false" customHeight="false" outlineLevel="2" collapsed="false">
      <c r="A1715" s="5" t="s">
        <v>2226</v>
      </c>
      <c r="B1715" s="6" t="n">
        <v>37022</v>
      </c>
      <c r="C1715" s="7" t="s">
        <v>1914</v>
      </c>
      <c r="D1715" s="7" t="s">
        <v>1588</v>
      </c>
      <c r="E1715" s="7" t="s">
        <v>26</v>
      </c>
      <c r="F1715" s="5" t="s">
        <v>1659</v>
      </c>
      <c r="G1715" s="8" t="n">
        <v>0</v>
      </c>
    </row>
    <row r="1716" customFormat="false" ht="12.75" hidden="false" customHeight="false" outlineLevel="2" collapsed="false">
      <c r="A1716" s="5" t="s">
        <v>2227</v>
      </c>
      <c r="B1716" s="6" t="n">
        <v>37022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2382</v>
      </c>
    </row>
    <row r="1717" customFormat="false" ht="12.75" hidden="false" customHeight="false" outlineLevel="2" collapsed="false">
      <c r="A1717" s="5" t="s">
        <v>2225</v>
      </c>
      <c r="B1717" s="6" t="n">
        <v>37022</v>
      </c>
      <c r="C1717" s="7" t="s">
        <v>1914</v>
      </c>
      <c r="D1717" s="7" t="s">
        <v>1588</v>
      </c>
      <c r="E1717" s="7" t="s">
        <v>26</v>
      </c>
      <c r="F1717" s="5" t="s">
        <v>1659</v>
      </c>
      <c r="G1717" s="8" t="n">
        <v>915</v>
      </c>
    </row>
    <row r="1718" customFormat="false" ht="12.75" hidden="false" customHeight="false" outlineLevel="2" collapsed="false">
      <c r="A1718" s="5" t="s">
        <v>2230</v>
      </c>
      <c r="B1718" s="6" t="n">
        <v>37022</v>
      </c>
      <c r="C1718" s="7" t="s">
        <v>1663</v>
      </c>
      <c r="D1718" s="7" t="s">
        <v>1588</v>
      </c>
      <c r="E1718" s="7" t="s">
        <v>26</v>
      </c>
      <c r="F1718" s="5" t="s">
        <v>1621</v>
      </c>
      <c r="G1718" s="8" t="n">
        <v>6000</v>
      </c>
    </row>
    <row r="1719" customFormat="false" ht="12.75" hidden="false" customHeight="false" outlineLevel="2" collapsed="false">
      <c r="A1719" s="5" t="s">
        <v>2228</v>
      </c>
      <c r="B1719" s="6" t="n">
        <v>37022</v>
      </c>
      <c r="C1719" s="7" t="s">
        <v>1910</v>
      </c>
      <c r="D1719" s="7" t="s">
        <v>1588</v>
      </c>
      <c r="E1719" s="7" t="s">
        <v>26</v>
      </c>
      <c r="F1719" s="5" t="s">
        <v>775</v>
      </c>
      <c r="G1719" s="8" t="n">
        <v>27118</v>
      </c>
    </row>
    <row r="1720" customFormat="false" ht="12.75" hidden="false" customHeight="false" outlineLevel="2" collapsed="false">
      <c r="A1720" s="5" t="s">
        <v>2465</v>
      </c>
      <c r="B1720" s="6" t="n">
        <v>37025</v>
      </c>
      <c r="C1720" s="7" t="s">
        <v>2466</v>
      </c>
      <c r="D1720" s="7" t="s">
        <v>1588</v>
      </c>
      <c r="E1720" s="7" t="s">
        <v>126</v>
      </c>
      <c r="F1720" s="5" t="s">
        <v>1600</v>
      </c>
      <c r="G1720" s="8" t="n">
        <v>18930</v>
      </c>
    </row>
    <row r="1721" customFormat="false" ht="12.75" hidden="false" customHeight="false" outlineLevel="2" collapsed="false">
      <c r="A1721" s="5" t="s">
        <v>2231</v>
      </c>
      <c r="B1721" s="6" t="n">
        <v>37025</v>
      </c>
      <c r="C1721" s="7" t="s">
        <v>1916</v>
      </c>
      <c r="D1721" s="7" t="s">
        <v>1588</v>
      </c>
      <c r="E1721" s="7" t="s">
        <v>26</v>
      </c>
      <c r="F1721" s="16" t="s">
        <v>1280</v>
      </c>
      <c r="G1721" s="8" t="n">
        <v>5375</v>
      </c>
    </row>
    <row r="1722" customFormat="false" ht="12.75" hidden="false" customHeight="false" outlineLevel="2" collapsed="false">
      <c r="A1722" s="5" t="s">
        <v>2232</v>
      </c>
      <c r="B1722" s="6" t="n">
        <v>37025</v>
      </c>
      <c r="C1722" s="7" t="s">
        <v>774</v>
      </c>
      <c r="D1722" s="7" t="s">
        <v>1588</v>
      </c>
      <c r="E1722" s="7" t="s">
        <v>26</v>
      </c>
      <c r="F1722" s="5" t="s">
        <v>1671</v>
      </c>
      <c r="G1722" s="8" t="n">
        <v>0</v>
      </c>
    </row>
    <row r="1723" customFormat="false" ht="12.75" hidden="false" customHeight="false" outlineLevel="2" collapsed="false">
      <c r="A1723" s="5" t="s">
        <v>2233</v>
      </c>
      <c r="B1723" s="6" t="n">
        <v>37025</v>
      </c>
      <c r="C1723" s="7" t="s">
        <v>243</v>
      </c>
      <c r="D1723" s="7" t="s">
        <v>1588</v>
      </c>
      <c r="E1723" s="7" t="s">
        <v>26</v>
      </c>
      <c r="F1723" s="5" t="s">
        <v>1631</v>
      </c>
      <c r="G1723" s="8" t="n">
        <v>0</v>
      </c>
    </row>
    <row r="1724" customFormat="false" ht="12.75" hidden="false" customHeight="false" outlineLevel="2" collapsed="false">
      <c r="A1724" s="5" t="s">
        <v>2234</v>
      </c>
      <c r="B1724" s="6" t="n">
        <v>37025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437</v>
      </c>
    </row>
    <row r="1725" customFormat="false" ht="12.75" hidden="false" customHeight="false" outlineLevel="2" collapsed="false">
      <c r="A1725" s="5" t="s">
        <v>2467</v>
      </c>
      <c r="B1725" s="6" t="n">
        <v>37025</v>
      </c>
      <c r="C1725" s="7" t="s">
        <v>2466</v>
      </c>
      <c r="D1725" s="7" t="s">
        <v>1588</v>
      </c>
      <c r="E1725" s="7" t="s">
        <v>126</v>
      </c>
      <c r="F1725" s="5" t="s">
        <v>1600</v>
      </c>
      <c r="G1725" s="8" t="n">
        <v>13572</v>
      </c>
    </row>
    <row r="1726" customFormat="false" ht="12.75" hidden="false" customHeight="false" outlineLevel="2" collapsed="false">
      <c r="A1726" s="5" t="s">
        <v>334</v>
      </c>
      <c r="B1726" s="6" t="n">
        <v>37025</v>
      </c>
      <c r="C1726" s="7" t="s">
        <v>326</v>
      </c>
      <c r="D1726" s="7" t="s">
        <v>1588</v>
      </c>
      <c r="E1726" s="7" t="s">
        <v>26</v>
      </c>
      <c r="F1726" s="5" t="s">
        <v>1600</v>
      </c>
      <c r="G1726" s="8" t="n">
        <v>27405</v>
      </c>
    </row>
    <row r="1727" customFormat="false" ht="12.75" hidden="false" customHeight="false" outlineLevel="2" collapsed="false">
      <c r="A1727" s="5" t="s">
        <v>2235</v>
      </c>
      <c r="B1727" s="6" t="n">
        <v>37026</v>
      </c>
      <c r="C1727" s="7" t="s">
        <v>2211</v>
      </c>
      <c r="D1727" s="7" t="s">
        <v>1588</v>
      </c>
      <c r="E1727" s="7" t="s">
        <v>26</v>
      </c>
      <c r="F1727" s="5" t="s">
        <v>1241</v>
      </c>
      <c r="G1727" s="8" t="n">
        <v>980</v>
      </c>
    </row>
    <row r="1728" customFormat="false" ht="12.75" hidden="false" customHeight="false" outlineLevel="2" collapsed="false">
      <c r="A1728" s="5" t="s">
        <v>2236</v>
      </c>
      <c r="B1728" s="6" t="n">
        <v>37026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1640</v>
      </c>
    </row>
    <row r="1729" customFormat="false" ht="12.75" hidden="false" customHeight="false" outlineLevel="2" collapsed="false">
      <c r="A1729" s="5" t="s">
        <v>2237</v>
      </c>
      <c r="B1729" s="6" t="n">
        <v>37026</v>
      </c>
      <c r="C1729" s="7" t="s">
        <v>262</v>
      </c>
      <c r="D1729" s="7" t="s">
        <v>1588</v>
      </c>
      <c r="E1729" s="7" t="s">
        <v>26</v>
      </c>
      <c r="F1729" s="16" t="s">
        <v>1280</v>
      </c>
      <c r="G1729" s="8" t="n">
        <v>363</v>
      </c>
    </row>
    <row r="1730" customFormat="false" ht="12.75" hidden="false" customHeight="false" outlineLevel="2" collapsed="false">
      <c r="A1730" s="5" t="s">
        <v>2238</v>
      </c>
      <c r="B1730" s="6" t="n">
        <v>37026</v>
      </c>
      <c r="C1730" s="7" t="s">
        <v>262</v>
      </c>
      <c r="D1730" s="7" t="s">
        <v>1588</v>
      </c>
      <c r="E1730" s="7" t="s">
        <v>26</v>
      </c>
      <c r="F1730" s="5" t="s">
        <v>1659</v>
      </c>
      <c r="G1730" s="8" t="n">
        <v>0</v>
      </c>
    </row>
    <row r="1731" customFormat="false" ht="12.75" hidden="false" customHeight="false" outlineLevel="2" collapsed="false">
      <c r="A1731" s="5" t="s">
        <v>2239</v>
      </c>
      <c r="B1731" s="6" t="n">
        <v>37026</v>
      </c>
      <c r="C1731" s="7" t="s">
        <v>1890</v>
      </c>
      <c r="D1731" s="7" t="s">
        <v>1588</v>
      </c>
      <c r="E1731" s="7" t="s">
        <v>26</v>
      </c>
      <c r="F1731" s="16" t="s">
        <v>1280</v>
      </c>
      <c r="G1731" s="8" t="n">
        <v>0</v>
      </c>
    </row>
    <row r="1732" customFormat="false" ht="12.75" hidden="false" customHeight="false" outlineLevel="2" collapsed="false">
      <c r="A1732" s="5" t="s">
        <v>2240</v>
      </c>
      <c r="B1732" s="6" t="n">
        <v>37026</v>
      </c>
      <c r="C1732" s="7" t="s">
        <v>1728</v>
      </c>
      <c r="D1732" s="7" t="s">
        <v>1588</v>
      </c>
      <c r="E1732" s="7" t="s">
        <v>26</v>
      </c>
      <c r="F1732" s="16" t="s">
        <v>2003</v>
      </c>
      <c r="G1732" s="8" t="n">
        <v>372</v>
      </c>
    </row>
    <row r="1733" customFormat="false" ht="12.75" hidden="false" customHeight="false" outlineLevel="2" collapsed="false">
      <c r="A1733" s="5" t="s">
        <v>2244</v>
      </c>
      <c r="B1733" s="6" t="n">
        <v>37026</v>
      </c>
      <c r="C1733" s="7" t="s">
        <v>2245</v>
      </c>
      <c r="D1733" s="7" t="s">
        <v>1588</v>
      </c>
      <c r="E1733" s="7" t="s">
        <v>26</v>
      </c>
      <c r="F1733" s="5" t="s">
        <v>1659</v>
      </c>
      <c r="G1733" s="8" t="n">
        <v>12000</v>
      </c>
    </row>
    <row r="1734" customFormat="false" ht="12.75" hidden="false" customHeight="false" outlineLevel="2" collapsed="false">
      <c r="A1734" s="5" t="s">
        <v>2241</v>
      </c>
      <c r="B1734" s="6" t="n">
        <v>37026</v>
      </c>
      <c r="C1734" s="7" t="s">
        <v>2221</v>
      </c>
      <c r="D1734" s="7" t="s">
        <v>1588</v>
      </c>
      <c r="E1734" s="7" t="s">
        <v>26</v>
      </c>
      <c r="F1734" s="5" t="s">
        <v>1600</v>
      </c>
      <c r="G1734" s="8" t="n">
        <v>20700</v>
      </c>
    </row>
    <row r="1735" customFormat="false" ht="12.75" hidden="false" customHeight="false" outlineLevel="2" collapsed="false">
      <c r="A1735" s="5" t="s">
        <v>2246</v>
      </c>
      <c r="B1735" s="6" t="n">
        <v>37026</v>
      </c>
      <c r="C1735" s="7" t="s">
        <v>1413</v>
      </c>
      <c r="D1735" s="7" t="s">
        <v>1588</v>
      </c>
      <c r="E1735" s="7" t="s">
        <v>26</v>
      </c>
      <c r="F1735" s="16" t="s">
        <v>1280</v>
      </c>
      <c r="G1735" s="8" t="n">
        <v>2500</v>
      </c>
    </row>
    <row r="1736" customFormat="false" ht="12.75" hidden="false" customHeight="false" outlineLevel="2" collapsed="false">
      <c r="A1736" s="5" t="s">
        <v>2242</v>
      </c>
      <c r="B1736" s="6" t="n">
        <v>37026</v>
      </c>
      <c r="C1736" s="7" t="s">
        <v>2243</v>
      </c>
      <c r="D1736" s="7" t="s">
        <v>1588</v>
      </c>
      <c r="E1736" s="7" t="s">
        <v>26</v>
      </c>
      <c r="F1736" s="5" t="s">
        <v>1098</v>
      </c>
      <c r="G1736" s="8" t="n">
        <v>0</v>
      </c>
    </row>
    <row r="1737" customFormat="false" ht="12.75" hidden="false" customHeight="false" outlineLevel="2" collapsed="false">
      <c r="A1737" s="5" t="s">
        <v>2247</v>
      </c>
      <c r="B1737" s="6" t="n">
        <v>37026</v>
      </c>
      <c r="C1737" s="7" t="s">
        <v>1677</v>
      </c>
      <c r="D1737" s="7" t="s">
        <v>1588</v>
      </c>
      <c r="E1737" s="7" t="s">
        <v>26</v>
      </c>
      <c r="F1737" s="16" t="s">
        <v>1280</v>
      </c>
      <c r="G1737" s="8" t="n">
        <v>300</v>
      </c>
    </row>
    <row r="1738" customFormat="false" ht="12.75" hidden="false" customHeight="false" outlineLevel="2" collapsed="false">
      <c r="A1738" s="5" t="s">
        <v>242</v>
      </c>
      <c r="B1738" s="6" t="n">
        <v>37026</v>
      </c>
      <c r="C1738" s="7" t="s">
        <v>243</v>
      </c>
      <c r="D1738" s="7" t="s">
        <v>1588</v>
      </c>
      <c r="E1738" s="7" t="s">
        <v>26</v>
      </c>
      <c r="F1738" s="5" t="s">
        <v>1631</v>
      </c>
      <c r="G1738" s="8" t="n">
        <v>385</v>
      </c>
    </row>
    <row r="1739" customFormat="false" ht="12.75" hidden="false" customHeight="false" outlineLevel="2" collapsed="false">
      <c r="A1739" s="5" t="s">
        <v>242</v>
      </c>
      <c r="B1739" s="6" t="n">
        <v>37033</v>
      </c>
      <c r="C1739" s="7" t="s">
        <v>243</v>
      </c>
      <c r="D1739" s="7" t="s">
        <v>1588</v>
      </c>
      <c r="E1739" s="7" t="s">
        <v>26</v>
      </c>
      <c r="F1739" s="5" t="s">
        <v>1631</v>
      </c>
      <c r="G1739" s="8" t="n">
        <v>0</v>
      </c>
    </row>
    <row r="1740" customFormat="false" ht="12.75" hidden="false" customHeight="false" outlineLevel="2" collapsed="false">
      <c r="A1740" s="5" t="s">
        <v>242</v>
      </c>
      <c r="B1740" s="6" t="n">
        <v>37036</v>
      </c>
      <c r="C1740" s="7" t="s">
        <v>243</v>
      </c>
      <c r="D1740" s="7" t="s">
        <v>1588</v>
      </c>
      <c r="E1740" s="7" t="s">
        <v>26</v>
      </c>
      <c r="F1740" s="5" t="s">
        <v>1631</v>
      </c>
      <c r="G1740" s="8" t="n">
        <v>0</v>
      </c>
    </row>
    <row r="1741" customFormat="false" ht="12.75" hidden="false" customHeight="false" outlineLevel="2" collapsed="false">
      <c r="A1741" s="5" t="s">
        <v>242</v>
      </c>
      <c r="B1741" s="6" t="n">
        <v>37040</v>
      </c>
      <c r="C1741" s="7" t="s">
        <v>243</v>
      </c>
      <c r="D1741" s="7" t="s">
        <v>1588</v>
      </c>
      <c r="E1741" s="7" t="s">
        <v>26</v>
      </c>
      <c r="F1741" s="5" t="s">
        <v>1631</v>
      </c>
      <c r="G1741" s="8" t="n">
        <v>0</v>
      </c>
    </row>
    <row r="1742" customFormat="false" ht="12.75" hidden="false" customHeight="false" outlineLevel="2" collapsed="false">
      <c r="A1742" s="5" t="s">
        <v>242</v>
      </c>
      <c r="B1742" s="6" t="n">
        <v>37041</v>
      </c>
      <c r="C1742" s="7" t="s">
        <v>243</v>
      </c>
      <c r="D1742" s="7" t="s">
        <v>1588</v>
      </c>
      <c r="E1742" s="7" t="s">
        <v>26</v>
      </c>
      <c r="F1742" s="5" t="s">
        <v>1631</v>
      </c>
      <c r="G1742" s="8" t="n">
        <v>1544</v>
      </c>
    </row>
    <row r="1743" customFormat="false" ht="12.75" hidden="false" customHeight="false" outlineLevel="2" collapsed="false">
      <c r="A1743" s="5" t="s">
        <v>242</v>
      </c>
      <c r="B1743" s="6" t="n">
        <v>37041</v>
      </c>
      <c r="C1743" s="7" t="s">
        <v>243</v>
      </c>
      <c r="D1743" s="7" t="s">
        <v>1588</v>
      </c>
      <c r="E1743" s="7" t="s">
        <v>26</v>
      </c>
      <c r="F1743" s="5" t="s">
        <v>1631</v>
      </c>
      <c r="G1743" s="8" t="n">
        <v>1545</v>
      </c>
    </row>
    <row r="1744" customFormat="false" ht="12.75" hidden="false" customHeight="false" outlineLevel="2" collapsed="false">
      <c r="A1744" s="5" t="s">
        <v>242</v>
      </c>
      <c r="B1744" s="6" t="n">
        <v>37041</v>
      </c>
      <c r="C1744" s="7" t="s">
        <v>243</v>
      </c>
      <c r="D1744" s="7" t="s">
        <v>1588</v>
      </c>
      <c r="E1744" s="7" t="s">
        <v>26</v>
      </c>
      <c r="F1744" s="5" t="s">
        <v>1631</v>
      </c>
      <c r="G1744" s="8" t="n">
        <v>386</v>
      </c>
    </row>
    <row r="1745" customFormat="false" ht="12.75" hidden="false" customHeight="false" outlineLevel="2" collapsed="false">
      <c r="A1745" s="5" t="s">
        <v>242</v>
      </c>
      <c r="B1745" s="6" t="n">
        <v>37049</v>
      </c>
      <c r="C1745" s="7" t="s">
        <v>243</v>
      </c>
      <c r="D1745" s="7" t="s">
        <v>1588</v>
      </c>
      <c r="E1745" s="7"/>
      <c r="F1745" s="16" t="s">
        <v>1631</v>
      </c>
      <c r="G1745" s="8" t="n">
        <v>-1546</v>
      </c>
    </row>
    <row r="1746" customFormat="false" ht="12.75" hidden="false" customHeight="false" outlineLevel="2" collapsed="false">
      <c r="A1746" s="5" t="s">
        <v>242</v>
      </c>
      <c r="B1746" s="6" t="n">
        <v>37062</v>
      </c>
      <c r="C1746" s="7" t="s">
        <v>243</v>
      </c>
      <c r="D1746" s="7" t="s">
        <v>1588</v>
      </c>
      <c r="E1746" s="7"/>
      <c r="F1746" s="16" t="s">
        <v>1631</v>
      </c>
      <c r="G1746" s="8" t="n">
        <v>2322</v>
      </c>
    </row>
    <row r="1747" customFormat="false" ht="12.75" hidden="false" customHeight="false" outlineLevel="2" collapsed="false">
      <c r="A1747" s="5" t="s">
        <v>2248</v>
      </c>
      <c r="B1747" s="6" t="n">
        <v>37026</v>
      </c>
      <c r="C1747" s="7" t="s">
        <v>2249</v>
      </c>
      <c r="D1747" s="7" t="s">
        <v>1588</v>
      </c>
      <c r="E1747" s="7" t="s">
        <v>26</v>
      </c>
      <c r="F1747" s="5" t="s">
        <v>1659</v>
      </c>
      <c r="G1747" s="8" t="n">
        <v>163000</v>
      </c>
    </row>
    <row r="1748" customFormat="false" ht="12.75" hidden="false" customHeight="false" outlineLevel="2" collapsed="false">
      <c r="A1748" s="5" t="s">
        <v>2250</v>
      </c>
      <c r="B1748" s="6" t="n">
        <v>37026</v>
      </c>
      <c r="C1748" s="7" t="s">
        <v>1663</v>
      </c>
      <c r="D1748" s="7" t="s">
        <v>1588</v>
      </c>
      <c r="E1748" s="7" t="s">
        <v>26</v>
      </c>
      <c r="F1748" s="5" t="s">
        <v>1621</v>
      </c>
      <c r="G1748" s="8" t="n">
        <v>600</v>
      </c>
    </row>
    <row r="1749" customFormat="false" ht="12.75" hidden="false" customHeight="false" outlineLevel="2" collapsed="false">
      <c r="A1749" s="5" t="s">
        <v>2255</v>
      </c>
      <c r="B1749" s="6" t="n">
        <v>37027</v>
      </c>
      <c r="C1749" s="7" t="s">
        <v>1910</v>
      </c>
      <c r="D1749" s="7" t="s">
        <v>1588</v>
      </c>
      <c r="E1749" s="7" t="s">
        <v>26</v>
      </c>
      <c r="F1749" s="5" t="s">
        <v>775</v>
      </c>
      <c r="G1749" s="8" t="n">
        <v>12315</v>
      </c>
    </row>
    <row r="1750" customFormat="false" ht="12.75" hidden="false" customHeight="false" outlineLevel="2" collapsed="false">
      <c r="A1750" s="5" t="s">
        <v>2256</v>
      </c>
      <c r="B1750" s="6" t="n">
        <v>37027</v>
      </c>
      <c r="C1750" s="7" t="s">
        <v>1910</v>
      </c>
      <c r="D1750" s="7" t="s">
        <v>1588</v>
      </c>
      <c r="E1750" s="7" t="s">
        <v>26</v>
      </c>
      <c r="F1750" s="5" t="s">
        <v>1016</v>
      </c>
      <c r="G1750" s="8" t="n">
        <v>0</v>
      </c>
    </row>
    <row r="1751" customFormat="false" ht="12.75" hidden="false" customHeight="false" outlineLevel="2" collapsed="false">
      <c r="A1751" s="5" t="s">
        <v>2257</v>
      </c>
      <c r="B1751" s="6" t="n">
        <v>37027</v>
      </c>
      <c r="C1751" s="7" t="s">
        <v>1914</v>
      </c>
      <c r="D1751" s="7" t="s">
        <v>1588</v>
      </c>
      <c r="E1751" s="7" t="s">
        <v>26</v>
      </c>
      <c r="F1751" s="5" t="s">
        <v>1659</v>
      </c>
      <c r="G1751" s="8" t="n">
        <v>35</v>
      </c>
    </row>
    <row r="1752" customFormat="false" ht="12.75" hidden="false" customHeight="false" outlineLevel="2" collapsed="false">
      <c r="A1752" s="5" t="s">
        <v>2258</v>
      </c>
      <c r="B1752" s="6" t="n">
        <v>37027</v>
      </c>
      <c r="C1752" s="7" t="s">
        <v>1910</v>
      </c>
      <c r="D1752" s="7" t="s">
        <v>1588</v>
      </c>
      <c r="E1752" s="7" t="s">
        <v>26</v>
      </c>
      <c r="F1752" s="5" t="s">
        <v>1016</v>
      </c>
      <c r="G1752" s="8" t="n">
        <v>486</v>
      </c>
    </row>
    <row r="1753" customFormat="false" ht="12.75" hidden="false" customHeight="false" outlineLevel="2" collapsed="false">
      <c r="A1753" s="5" t="s">
        <v>2261</v>
      </c>
      <c r="B1753" s="6" t="n">
        <v>37027</v>
      </c>
      <c r="C1753" s="7" t="s">
        <v>2260</v>
      </c>
      <c r="D1753" s="7" t="s">
        <v>1588</v>
      </c>
      <c r="E1753" s="7" t="s">
        <v>26</v>
      </c>
      <c r="F1753" s="5" t="s">
        <v>1241</v>
      </c>
      <c r="G1753" s="8" t="n">
        <v>0</v>
      </c>
    </row>
    <row r="1754" customFormat="false" ht="12.75" hidden="false" customHeight="false" outlineLevel="2" collapsed="false">
      <c r="A1754" s="5" t="s">
        <v>2262</v>
      </c>
      <c r="B1754" s="6" t="n">
        <v>37027</v>
      </c>
      <c r="C1754" s="7" t="s">
        <v>1910</v>
      </c>
      <c r="D1754" s="7" t="s">
        <v>1588</v>
      </c>
      <c r="E1754" s="7" t="s">
        <v>26</v>
      </c>
      <c r="F1754" s="5" t="s">
        <v>1016</v>
      </c>
      <c r="G1754" s="8" t="n">
        <v>0</v>
      </c>
    </row>
    <row r="1755" customFormat="false" ht="12.75" hidden="false" customHeight="false" outlineLevel="2" collapsed="false">
      <c r="A1755" s="5" t="s">
        <v>2468</v>
      </c>
      <c r="B1755" s="6" t="n">
        <v>37027</v>
      </c>
      <c r="C1755" s="7" t="s">
        <v>2469</v>
      </c>
      <c r="D1755" s="7" t="s">
        <v>1588</v>
      </c>
      <c r="E1755" s="7" t="s">
        <v>126</v>
      </c>
      <c r="F1755" s="5" t="s">
        <v>1631</v>
      </c>
      <c r="G1755" s="8" t="n">
        <v>0</v>
      </c>
    </row>
    <row r="1756" customFormat="false" ht="12.75" hidden="false" customHeight="false" outlineLevel="2" collapsed="false">
      <c r="A1756" s="5" t="s">
        <v>2470</v>
      </c>
      <c r="B1756" s="6" t="n">
        <v>37027</v>
      </c>
      <c r="C1756" s="7" t="s">
        <v>1624</v>
      </c>
      <c r="D1756" s="7" t="s">
        <v>1588</v>
      </c>
      <c r="E1756" s="7" t="s">
        <v>1152</v>
      </c>
      <c r="F1756" s="16" t="s">
        <v>1280</v>
      </c>
      <c r="G1756" s="8" t="n">
        <v>3000</v>
      </c>
    </row>
    <row r="1757" customFormat="false" ht="12.75" hidden="false" customHeight="false" outlineLevel="2" collapsed="false">
      <c r="A1757" s="5" t="s">
        <v>2259</v>
      </c>
      <c r="B1757" s="6" t="n">
        <v>37027</v>
      </c>
      <c r="C1757" s="7" t="s">
        <v>2260</v>
      </c>
      <c r="D1757" s="7" t="s">
        <v>1588</v>
      </c>
      <c r="E1757" s="7" t="s">
        <v>26</v>
      </c>
      <c r="F1757" s="5" t="s">
        <v>1241</v>
      </c>
      <c r="G1757" s="8" t="n">
        <v>980</v>
      </c>
    </row>
    <row r="1758" customFormat="false" ht="12.75" hidden="false" customHeight="false" outlineLevel="2" collapsed="false">
      <c r="A1758" s="5" t="s">
        <v>2263</v>
      </c>
      <c r="B1758" s="6" t="n">
        <v>37027</v>
      </c>
      <c r="C1758" s="7" t="s">
        <v>1910</v>
      </c>
      <c r="D1758" s="7" t="s">
        <v>1588</v>
      </c>
      <c r="E1758" s="7" t="s">
        <v>26</v>
      </c>
      <c r="F1758" s="5" t="s">
        <v>1016</v>
      </c>
      <c r="G1758" s="8" t="n">
        <v>2495</v>
      </c>
    </row>
    <row r="1759" customFormat="false" ht="12.75" hidden="false" customHeight="false" outlineLevel="2" collapsed="false">
      <c r="A1759" s="5" t="s">
        <v>2264</v>
      </c>
      <c r="B1759" s="6" t="n">
        <v>37027</v>
      </c>
      <c r="C1759" s="7" t="s">
        <v>1914</v>
      </c>
      <c r="D1759" s="7" t="s">
        <v>1588</v>
      </c>
      <c r="E1759" s="7" t="s">
        <v>26</v>
      </c>
      <c r="F1759" s="5" t="s">
        <v>1659</v>
      </c>
      <c r="G1759" s="8" t="n">
        <v>100</v>
      </c>
    </row>
    <row r="1760" customFormat="false" ht="12.75" hidden="false" customHeight="false" outlineLevel="2" collapsed="false">
      <c r="A1760" s="5" t="s">
        <v>2265</v>
      </c>
      <c r="B1760" s="6" t="n">
        <v>37027</v>
      </c>
      <c r="C1760" s="7" t="s">
        <v>1914</v>
      </c>
      <c r="D1760" s="7" t="s">
        <v>1588</v>
      </c>
      <c r="E1760" s="7" t="s">
        <v>26</v>
      </c>
      <c r="F1760" s="5" t="s">
        <v>1659</v>
      </c>
      <c r="G1760" s="8" t="n">
        <v>97</v>
      </c>
    </row>
    <row r="1761" customFormat="false" ht="12.75" hidden="false" customHeight="false" outlineLevel="2" collapsed="false">
      <c r="A1761" s="5" t="s">
        <v>2251</v>
      </c>
      <c r="B1761" s="6" t="n">
        <v>37027</v>
      </c>
      <c r="C1761" s="7" t="s">
        <v>1862</v>
      </c>
      <c r="D1761" s="7" t="s">
        <v>1588</v>
      </c>
      <c r="E1761" s="7" t="s">
        <v>26</v>
      </c>
      <c r="F1761" s="5" t="s">
        <v>1631</v>
      </c>
      <c r="G1761" s="8" t="n">
        <v>100000</v>
      </c>
    </row>
    <row r="1762" customFormat="false" ht="12.75" hidden="false" customHeight="false" outlineLevel="2" collapsed="false">
      <c r="A1762" s="5" t="s">
        <v>2252</v>
      </c>
      <c r="B1762" s="6" t="n">
        <v>37027</v>
      </c>
      <c r="C1762" s="7" t="s">
        <v>2245</v>
      </c>
      <c r="D1762" s="7" t="s">
        <v>1588</v>
      </c>
      <c r="E1762" s="7" t="s">
        <v>26</v>
      </c>
      <c r="F1762" s="5" t="s">
        <v>1659</v>
      </c>
      <c r="G1762" s="8" t="n">
        <v>12000</v>
      </c>
    </row>
    <row r="1763" customFormat="false" ht="12.75" hidden="false" customHeight="false" outlineLevel="2" collapsed="false">
      <c r="A1763" s="5" t="s">
        <v>2253</v>
      </c>
      <c r="B1763" s="6" t="n">
        <v>37027</v>
      </c>
      <c r="C1763" s="7" t="s">
        <v>2245</v>
      </c>
      <c r="D1763" s="7" t="s">
        <v>1588</v>
      </c>
      <c r="E1763" s="7" t="s">
        <v>26</v>
      </c>
      <c r="F1763" s="5" t="s">
        <v>1659</v>
      </c>
      <c r="G1763" s="8" t="n">
        <v>12000</v>
      </c>
    </row>
    <row r="1764" customFormat="false" ht="12.75" hidden="false" customHeight="false" outlineLevel="2" collapsed="false">
      <c r="A1764" s="5" t="s">
        <v>2254</v>
      </c>
      <c r="B1764" s="6" t="n">
        <v>37027</v>
      </c>
      <c r="C1764" s="7" t="s">
        <v>1677</v>
      </c>
      <c r="D1764" s="7" t="s">
        <v>1588</v>
      </c>
      <c r="E1764" s="7" t="s">
        <v>26</v>
      </c>
      <c r="F1764" s="16" t="s">
        <v>1280</v>
      </c>
      <c r="G1764" s="8" t="n">
        <v>0</v>
      </c>
    </row>
    <row r="1765" customFormat="false" ht="12.75" hidden="false" customHeight="false" outlineLevel="2" collapsed="false">
      <c r="A1765" s="5" t="s">
        <v>1330</v>
      </c>
      <c r="B1765" s="6" t="n">
        <v>37028</v>
      </c>
      <c r="C1765" s="7" t="s">
        <v>2271</v>
      </c>
      <c r="D1765" s="7" t="s">
        <v>1588</v>
      </c>
      <c r="E1765" s="7" t="s">
        <v>26</v>
      </c>
      <c r="F1765" s="5" t="s">
        <v>1631</v>
      </c>
      <c r="G1765" s="8" t="n">
        <v>736</v>
      </c>
    </row>
    <row r="1766" customFormat="false" ht="12.75" hidden="false" customHeight="false" outlineLevel="2" collapsed="false">
      <c r="A1766" s="5" t="s">
        <v>1330</v>
      </c>
      <c r="B1766" s="6" t="n">
        <v>37035</v>
      </c>
      <c r="C1766" s="7" t="s">
        <v>2271</v>
      </c>
      <c r="D1766" s="7" t="s">
        <v>1588</v>
      </c>
      <c r="E1766" s="7" t="s">
        <v>26</v>
      </c>
      <c r="F1766" s="5" t="s">
        <v>1631</v>
      </c>
      <c r="G1766" s="8" t="n">
        <v>-736</v>
      </c>
    </row>
    <row r="1767" customFormat="false" ht="12.75" hidden="false" customHeight="false" outlineLevel="2" collapsed="false">
      <c r="A1767" s="5" t="s">
        <v>1330</v>
      </c>
      <c r="B1767" s="6" t="n">
        <v>37035</v>
      </c>
      <c r="C1767" s="7" t="s">
        <v>2271</v>
      </c>
      <c r="D1767" s="7" t="s">
        <v>1588</v>
      </c>
      <c r="E1767" s="7" t="s">
        <v>26</v>
      </c>
      <c r="F1767" s="5" t="s">
        <v>1631</v>
      </c>
      <c r="G1767" s="8" t="n">
        <v>2185</v>
      </c>
    </row>
    <row r="1768" customFormat="false" ht="12.75" hidden="false" customHeight="false" outlineLevel="2" collapsed="false">
      <c r="A1768" s="5" t="s">
        <v>1457</v>
      </c>
      <c r="B1768" s="6" t="n">
        <v>37057</v>
      </c>
      <c r="C1768" s="7" t="s">
        <v>1237</v>
      </c>
      <c r="D1768" s="7" t="s">
        <v>1588</v>
      </c>
      <c r="E1768" s="7"/>
      <c r="F1768" s="5" t="s">
        <v>961</v>
      </c>
      <c r="G1768" s="8" t="n">
        <v>-2185</v>
      </c>
    </row>
    <row r="1769" customFormat="false" ht="12.75" hidden="false" customHeight="false" outlineLevel="2" collapsed="false">
      <c r="A1769" s="5" t="s">
        <v>1457</v>
      </c>
      <c r="B1769" s="6" t="n">
        <v>37028</v>
      </c>
      <c r="C1769" s="7" t="s">
        <v>1237</v>
      </c>
      <c r="D1769" s="7" t="s">
        <v>1588</v>
      </c>
      <c r="E1769" s="7" t="s">
        <v>697</v>
      </c>
      <c r="F1769" s="5" t="s">
        <v>1631</v>
      </c>
      <c r="G1769" s="8" t="n">
        <v>2185</v>
      </c>
    </row>
    <row r="1770" customFormat="false" ht="12.75" hidden="false" customHeight="false" outlineLevel="2" collapsed="false">
      <c r="A1770" s="5" t="s">
        <v>1457</v>
      </c>
      <c r="B1770" s="6" t="n">
        <v>37028</v>
      </c>
      <c r="C1770" s="7" t="s">
        <v>1237</v>
      </c>
      <c r="D1770" s="7" t="s">
        <v>1588</v>
      </c>
      <c r="E1770" s="7" t="s">
        <v>697</v>
      </c>
      <c r="F1770" s="5" t="s">
        <v>1631</v>
      </c>
      <c r="G1770" s="8" t="n">
        <v>2185</v>
      </c>
    </row>
    <row r="1771" customFormat="false" ht="12.75" hidden="false" customHeight="false" outlineLevel="2" collapsed="false">
      <c r="A1771" s="5" t="s">
        <v>2290</v>
      </c>
      <c r="B1771" s="6" t="n">
        <v>37028</v>
      </c>
      <c r="C1771" s="7" t="s">
        <v>1910</v>
      </c>
      <c r="D1771" s="7" t="s">
        <v>1588</v>
      </c>
      <c r="E1771" s="7" t="s">
        <v>26</v>
      </c>
      <c r="F1771" s="5" t="s">
        <v>775</v>
      </c>
      <c r="G1771" s="8" t="n">
        <v>0</v>
      </c>
    </row>
    <row r="1772" customFormat="false" ht="12.75" hidden="false" customHeight="false" outlineLevel="2" collapsed="false">
      <c r="A1772" s="5" t="s">
        <v>2290</v>
      </c>
      <c r="B1772" s="6" t="n">
        <v>37028</v>
      </c>
      <c r="C1772" s="7" t="s">
        <v>1910</v>
      </c>
      <c r="D1772" s="7" t="s">
        <v>1588</v>
      </c>
      <c r="E1772" s="7" t="s">
        <v>26</v>
      </c>
      <c r="F1772" s="5" t="s">
        <v>775</v>
      </c>
      <c r="G1772" s="8" t="n">
        <v>0</v>
      </c>
    </row>
    <row r="1773" customFormat="false" ht="12.75" hidden="false" customHeight="false" outlineLevel="2" collapsed="false">
      <c r="A1773" s="5" t="s">
        <v>2289</v>
      </c>
      <c r="B1773" s="6" t="n">
        <v>37028</v>
      </c>
      <c r="C1773" s="7" t="s">
        <v>1910</v>
      </c>
      <c r="D1773" s="7" t="s">
        <v>1588</v>
      </c>
      <c r="E1773" s="7" t="s">
        <v>26</v>
      </c>
      <c r="F1773" s="5" t="s">
        <v>1016</v>
      </c>
      <c r="G1773" s="8" t="n">
        <v>0</v>
      </c>
    </row>
    <row r="1774" customFormat="false" ht="12.75" hidden="false" customHeight="false" outlineLevel="2" collapsed="false">
      <c r="A1774" s="5" t="s">
        <v>2288</v>
      </c>
      <c r="B1774" s="6" t="n">
        <v>37028</v>
      </c>
      <c r="C1774" s="7" t="s">
        <v>2190</v>
      </c>
      <c r="D1774" s="7" t="s">
        <v>1588</v>
      </c>
      <c r="E1774" s="7" t="s">
        <v>26</v>
      </c>
      <c r="F1774" s="16" t="s">
        <v>1280</v>
      </c>
      <c r="G1774" s="8" t="n">
        <v>6758</v>
      </c>
    </row>
    <row r="1775" customFormat="false" ht="12.75" hidden="false" customHeight="false" outlineLevel="2" collapsed="false">
      <c r="A1775" s="5" t="s">
        <v>2286</v>
      </c>
      <c r="B1775" s="6" t="n">
        <v>37028</v>
      </c>
      <c r="C1775" s="7" t="s">
        <v>2281</v>
      </c>
      <c r="D1775" s="7" t="s">
        <v>1588</v>
      </c>
      <c r="E1775" s="7" t="s">
        <v>26</v>
      </c>
      <c r="F1775" s="5" t="s">
        <v>775</v>
      </c>
      <c r="G1775" s="8" t="n">
        <v>90</v>
      </c>
    </row>
    <row r="1776" customFormat="false" ht="12.75" hidden="false" customHeight="false" outlineLevel="2" collapsed="false">
      <c r="A1776" s="5" t="s">
        <v>2287</v>
      </c>
      <c r="B1776" s="6" t="n">
        <v>37028</v>
      </c>
      <c r="C1776" s="7" t="s">
        <v>2281</v>
      </c>
      <c r="D1776" s="7" t="s">
        <v>1588</v>
      </c>
      <c r="E1776" s="7" t="s">
        <v>26</v>
      </c>
      <c r="F1776" s="5" t="s">
        <v>775</v>
      </c>
      <c r="G1776" s="8" t="n">
        <v>135</v>
      </c>
    </row>
    <row r="1777" customFormat="false" ht="12.75" hidden="false" customHeight="false" outlineLevel="2" collapsed="false">
      <c r="A1777" s="5" t="s">
        <v>2285</v>
      </c>
      <c r="B1777" s="6" t="n">
        <v>37028</v>
      </c>
      <c r="C1777" s="7" t="s">
        <v>1733</v>
      </c>
      <c r="D1777" s="7" t="s">
        <v>1588</v>
      </c>
      <c r="E1777" s="7" t="s">
        <v>26</v>
      </c>
      <c r="F1777" s="5" t="s">
        <v>1098</v>
      </c>
      <c r="G1777" s="8" t="n">
        <v>300</v>
      </c>
    </row>
    <row r="1778" customFormat="false" ht="12.75" hidden="false" customHeight="false" outlineLevel="2" collapsed="false">
      <c r="A1778" s="5" t="s">
        <v>2284</v>
      </c>
      <c r="B1778" s="6" t="n">
        <v>37028</v>
      </c>
      <c r="C1778" s="7" t="s">
        <v>2024</v>
      </c>
      <c r="D1778" s="7" t="s">
        <v>1588</v>
      </c>
      <c r="E1778" s="7" t="s">
        <v>26</v>
      </c>
      <c r="F1778" s="16" t="s">
        <v>1280</v>
      </c>
      <c r="G1778" s="8" t="n">
        <v>488</v>
      </c>
    </row>
    <row r="1779" customFormat="false" ht="12.75" hidden="false" customHeight="false" outlineLevel="2" collapsed="false">
      <c r="A1779" s="5" t="s">
        <v>2283</v>
      </c>
      <c r="B1779" s="6" t="n">
        <v>37028</v>
      </c>
      <c r="C1779" s="7" t="s">
        <v>1910</v>
      </c>
      <c r="D1779" s="7" t="s">
        <v>1588</v>
      </c>
      <c r="E1779" s="7" t="s">
        <v>26</v>
      </c>
      <c r="F1779" s="5" t="s">
        <v>775</v>
      </c>
      <c r="G1779" s="8" t="n">
        <v>18277</v>
      </c>
    </row>
    <row r="1780" customFormat="false" ht="12.75" hidden="false" customHeight="false" outlineLevel="2" collapsed="false">
      <c r="A1780" s="5" t="s">
        <v>2267</v>
      </c>
      <c r="B1780" s="6" t="n">
        <v>37028</v>
      </c>
      <c r="C1780" s="7" t="s">
        <v>1663</v>
      </c>
      <c r="D1780" s="7" t="s">
        <v>1588</v>
      </c>
      <c r="E1780" s="7" t="s">
        <v>26</v>
      </c>
      <c r="F1780" s="5" t="s">
        <v>1621</v>
      </c>
      <c r="G1780" s="8" t="n">
        <v>500</v>
      </c>
    </row>
    <row r="1781" customFormat="false" ht="12.75" hidden="false" customHeight="false" outlineLevel="2" collapsed="false">
      <c r="A1781" s="5" t="s">
        <v>2269</v>
      </c>
      <c r="B1781" s="6" t="n">
        <v>37028</v>
      </c>
      <c r="C1781" s="7" t="s">
        <v>1862</v>
      </c>
      <c r="D1781" s="7" t="s">
        <v>1588</v>
      </c>
      <c r="E1781" s="7" t="s">
        <v>26</v>
      </c>
      <c r="F1781" s="5" t="s">
        <v>1631</v>
      </c>
      <c r="G1781" s="8" t="n">
        <v>100000</v>
      </c>
    </row>
    <row r="1782" customFormat="false" ht="12.75" hidden="false" customHeight="false" outlineLevel="2" collapsed="false">
      <c r="A1782" s="5" t="s">
        <v>2279</v>
      </c>
      <c r="B1782" s="6" t="n">
        <v>37028</v>
      </c>
      <c r="C1782" s="7" t="s">
        <v>1914</v>
      </c>
      <c r="D1782" s="7" t="s">
        <v>1588</v>
      </c>
      <c r="E1782" s="7" t="s">
        <v>26</v>
      </c>
      <c r="F1782" s="5" t="s">
        <v>1659</v>
      </c>
      <c r="G1782" s="8" t="n">
        <v>597</v>
      </c>
    </row>
    <row r="1783" customFormat="false" ht="12.75" hidden="false" customHeight="false" outlineLevel="2" collapsed="false">
      <c r="A1783" s="5" t="s">
        <v>2268</v>
      </c>
      <c r="B1783" s="6" t="n">
        <v>37028</v>
      </c>
      <c r="C1783" s="7" t="s">
        <v>1663</v>
      </c>
      <c r="D1783" s="7" t="s">
        <v>1588</v>
      </c>
      <c r="E1783" s="7" t="s">
        <v>26</v>
      </c>
      <c r="F1783" s="5" t="s">
        <v>1621</v>
      </c>
      <c r="G1783" s="8" t="n">
        <v>500</v>
      </c>
    </row>
    <row r="1784" customFormat="false" ht="12.75" hidden="false" customHeight="false" outlineLevel="2" collapsed="false">
      <c r="A1784" s="5" t="s">
        <v>2270</v>
      </c>
      <c r="B1784" s="6" t="n">
        <v>37028</v>
      </c>
      <c r="C1784" s="7" t="s">
        <v>53</v>
      </c>
      <c r="D1784" s="7" t="s">
        <v>1588</v>
      </c>
      <c r="E1784" s="7" t="s">
        <v>26</v>
      </c>
      <c r="F1784" s="5" t="s">
        <v>1659</v>
      </c>
      <c r="G1784" s="8" t="n">
        <v>15000</v>
      </c>
    </row>
    <row r="1785" customFormat="false" ht="12.75" hidden="false" customHeight="false" outlineLevel="2" collapsed="false">
      <c r="A1785" s="5" t="s">
        <v>2277</v>
      </c>
      <c r="B1785" s="6" t="n">
        <v>37028</v>
      </c>
      <c r="C1785" s="7" t="s">
        <v>1782</v>
      </c>
      <c r="D1785" s="7" t="s">
        <v>1588</v>
      </c>
      <c r="E1785" s="7" t="s">
        <v>26</v>
      </c>
      <c r="F1785" s="16" t="s">
        <v>1280</v>
      </c>
      <c r="G1785" s="8" t="n">
        <v>872</v>
      </c>
    </row>
    <row r="1786" customFormat="false" ht="12.75" hidden="false" customHeight="false" outlineLevel="2" collapsed="false">
      <c r="A1786" s="5" t="s">
        <v>2294</v>
      </c>
      <c r="B1786" s="6" t="n">
        <v>37028</v>
      </c>
      <c r="C1786" s="7" t="s">
        <v>774</v>
      </c>
      <c r="D1786" s="7" t="s">
        <v>1588</v>
      </c>
      <c r="E1786" s="7" t="s">
        <v>26</v>
      </c>
      <c r="F1786" s="5" t="s">
        <v>1671</v>
      </c>
      <c r="G1786" s="8" t="n">
        <v>6173</v>
      </c>
    </row>
    <row r="1787" customFormat="false" ht="12.75" hidden="false" customHeight="false" outlineLevel="2" collapsed="false">
      <c r="A1787" s="5" t="s">
        <v>2276</v>
      </c>
      <c r="B1787" s="6" t="n">
        <v>37028</v>
      </c>
      <c r="C1787" s="7" t="s">
        <v>1914</v>
      </c>
      <c r="D1787" s="7" t="s">
        <v>1588</v>
      </c>
      <c r="E1787" s="7" t="s">
        <v>26</v>
      </c>
      <c r="F1787" s="5" t="s">
        <v>1659</v>
      </c>
      <c r="G1787" s="8" t="n">
        <v>227</v>
      </c>
    </row>
    <row r="1788" customFormat="false" ht="12.75" hidden="false" customHeight="false" outlineLevel="2" collapsed="false">
      <c r="A1788" s="5" t="s">
        <v>2275</v>
      </c>
      <c r="B1788" s="6" t="n">
        <v>37028</v>
      </c>
      <c r="C1788" s="7" t="s">
        <v>774</v>
      </c>
      <c r="D1788" s="7" t="s">
        <v>1588</v>
      </c>
      <c r="E1788" s="7" t="s">
        <v>26</v>
      </c>
      <c r="F1788" s="5" t="s">
        <v>775</v>
      </c>
      <c r="G1788" s="8" t="n">
        <v>10869</v>
      </c>
    </row>
    <row r="1789" customFormat="false" ht="12.75" hidden="false" customHeight="false" outlineLevel="2" collapsed="false">
      <c r="A1789" s="5" t="s">
        <v>2274</v>
      </c>
      <c r="B1789" s="6" t="n">
        <v>37028</v>
      </c>
      <c r="C1789" s="7" t="s">
        <v>1733</v>
      </c>
      <c r="D1789" s="7" t="s">
        <v>1588</v>
      </c>
      <c r="E1789" s="7" t="s">
        <v>26</v>
      </c>
      <c r="F1789" s="5" t="s">
        <v>1098</v>
      </c>
      <c r="G1789" s="8" t="n">
        <v>2106</v>
      </c>
    </row>
    <row r="1790" customFormat="false" ht="12.75" hidden="false" customHeight="false" outlineLevel="2" collapsed="false">
      <c r="A1790" s="5" t="s">
        <v>2272</v>
      </c>
      <c r="B1790" s="6" t="n">
        <v>37028</v>
      </c>
      <c r="C1790" s="7" t="s">
        <v>2273</v>
      </c>
      <c r="D1790" s="7" t="s">
        <v>1588</v>
      </c>
      <c r="E1790" s="7" t="s">
        <v>26</v>
      </c>
      <c r="F1790" s="5" t="s">
        <v>1631</v>
      </c>
      <c r="G1790" s="8" t="n">
        <v>244771</v>
      </c>
    </row>
    <row r="1791" customFormat="false" ht="12.75" hidden="false" customHeight="false" outlineLevel="2" collapsed="false">
      <c r="A1791" s="5" t="s">
        <v>2291</v>
      </c>
      <c r="B1791" s="6" t="n">
        <v>37028</v>
      </c>
      <c r="C1791" s="7" t="s">
        <v>1890</v>
      </c>
      <c r="D1791" s="7" t="s">
        <v>1588</v>
      </c>
      <c r="E1791" s="7" t="s">
        <v>26</v>
      </c>
      <c r="F1791" s="16" t="s">
        <v>1280</v>
      </c>
      <c r="G1791" s="8" t="n">
        <v>4742</v>
      </c>
    </row>
    <row r="1792" customFormat="false" ht="12.75" hidden="false" customHeight="false" outlineLevel="2" collapsed="false">
      <c r="A1792" s="5" t="s">
        <v>2292</v>
      </c>
      <c r="B1792" s="6" t="n">
        <v>37028</v>
      </c>
      <c r="C1792" s="7" t="s">
        <v>1916</v>
      </c>
      <c r="D1792" s="7" t="s">
        <v>1588</v>
      </c>
      <c r="E1792" s="7" t="s">
        <v>26</v>
      </c>
      <c r="F1792" s="16" t="s">
        <v>1280</v>
      </c>
      <c r="G1792" s="8" t="n">
        <v>876</v>
      </c>
    </row>
    <row r="1793" customFormat="false" ht="12.75" hidden="false" customHeight="false" outlineLevel="2" collapsed="false">
      <c r="A1793" s="5" t="s">
        <v>2293</v>
      </c>
      <c r="B1793" s="6" t="n">
        <v>37028</v>
      </c>
      <c r="C1793" s="7" t="s">
        <v>1916</v>
      </c>
      <c r="D1793" s="7" t="s">
        <v>1588</v>
      </c>
      <c r="E1793" s="7" t="s">
        <v>26</v>
      </c>
      <c r="F1793" s="16" t="s">
        <v>1280</v>
      </c>
      <c r="G1793" s="8" t="n">
        <v>1852</v>
      </c>
    </row>
    <row r="1794" customFormat="false" ht="12.75" hidden="false" customHeight="false" outlineLevel="2" collapsed="false">
      <c r="A1794" s="5" t="s">
        <v>2471</v>
      </c>
      <c r="B1794" s="6" t="n">
        <v>37029</v>
      </c>
      <c r="C1794" s="7" t="s">
        <v>2472</v>
      </c>
      <c r="D1794" s="7" t="s">
        <v>1588</v>
      </c>
      <c r="E1794" s="7" t="s">
        <v>148</v>
      </c>
      <c r="F1794" s="16" t="s">
        <v>1280</v>
      </c>
      <c r="G1794" s="8" t="n">
        <v>1525</v>
      </c>
    </row>
    <row r="1795" customFormat="false" ht="12.75" hidden="false" customHeight="false" outlineLevel="2" collapsed="false">
      <c r="A1795" s="5" t="s">
        <v>2298</v>
      </c>
      <c r="B1795" s="6" t="n">
        <v>37029</v>
      </c>
      <c r="C1795" s="7" t="s">
        <v>774</v>
      </c>
      <c r="D1795" s="7" t="s">
        <v>1588</v>
      </c>
      <c r="E1795" s="7" t="s">
        <v>26</v>
      </c>
      <c r="F1795" s="5" t="s">
        <v>1954</v>
      </c>
      <c r="G1795" s="8" t="n">
        <v>2479</v>
      </c>
    </row>
    <row r="1796" customFormat="false" ht="12.75" hidden="false" customHeight="false" outlineLevel="2" collapsed="false">
      <c r="A1796" s="5" t="s">
        <v>2299</v>
      </c>
      <c r="B1796" s="6" t="n">
        <v>37029</v>
      </c>
      <c r="C1796" s="7" t="s">
        <v>774</v>
      </c>
      <c r="D1796" s="7" t="s">
        <v>1588</v>
      </c>
      <c r="E1796" s="7" t="s">
        <v>26</v>
      </c>
      <c r="F1796" s="5" t="s">
        <v>1671</v>
      </c>
      <c r="G1796" s="8" t="n">
        <v>1473</v>
      </c>
    </row>
    <row r="1797" customFormat="false" ht="12.75" hidden="false" customHeight="false" outlineLevel="2" collapsed="false">
      <c r="A1797" s="5" t="s">
        <v>2300</v>
      </c>
      <c r="B1797" s="6" t="n">
        <v>37029</v>
      </c>
      <c r="C1797" s="7" t="s">
        <v>1914</v>
      </c>
      <c r="D1797" s="7" t="s">
        <v>1588</v>
      </c>
      <c r="E1797" s="7" t="s">
        <v>26</v>
      </c>
      <c r="F1797" s="5" t="s">
        <v>1659</v>
      </c>
      <c r="G1797" s="8" t="n">
        <v>448</v>
      </c>
    </row>
    <row r="1798" customFormat="false" ht="12.75" hidden="false" customHeight="false" outlineLevel="2" collapsed="false">
      <c r="A1798" s="5" t="s">
        <v>2301</v>
      </c>
      <c r="B1798" s="6" t="n">
        <v>37029</v>
      </c>
      <c r="C1798" s="7" t="s">
        <v>1914</v>
      </c>
      <c r="D1798" s="7" t="s">
        <v>1588</v>
      </c>
      <c r="E1798" s="7" t="s">
        <v>26</v>
      </c>
      <c r="F1798" s="5" t="s">
        <v>1659</v>
      </c>
      <c r="G1798" s="8" t="n">
        <v>920</v>
      </c>
    </row>
    <row r="1799" customFormat="false" ht="12.75" hidden="false" customHeight="false" outlineLevel="2" collapsed="false">
      <c r="A1799" s="5" t="s">
        <v>2302</v>
      </c>
      <c r="B1799" s="6" t="n">
        <v>37029</v>
      </c>
      <c r="C1799" s="7" t="s">
        <v>1890</v>
      </c>
      <c r="D1799" s="7" t="s">
        <v>1588</v>
      </c>
      <c r="E1799" s="7" t="s">
        <v>26</v>
      </c>
      <c r="F1799" s="16" t="s">
        <v>1280</v>
      </c>
      <c r="G1799" s="8" t="n">
        <v>2074</v>
      </c>
    </row>
    <row r="1800" customFormat="false" ht="12.75" hidden="false" customHeight="false" outlineLevel="2" collapsed="false">
      <c r="A1800" s="5" t="s">
        <v>2297</v>
      </c>
      <c r="B1800" s="6" t="n">
        <v>37029</v>
      </c>
      <c r="C1800" s="7" t="s">
        <v>53</v>
      </c>
      <c r="D1800" s="7" t="s">
        <v>1588</v>
      </c>
      <c r="E1800" s="7" t="s">
        <v>26</v>
      </c>
      <c r="F1800" s="5" t="s">
        <v>1659</v>
      </c>
      <c r="G1800" s="8" t="n">
        <v>10000</v>
      </c>
    </row>
    <row r="1801" customFormat="false" ht="12.75" hidden="false" customHeight="false" outlineLevel="2" collapsed="false">
      <c r="A1801" s="5" t="s">
        <v>2297</v>
      </c>
      <c r="B1801" s="6" t="n">
        <v>37048</v>
      </c>
      <c r="C1801" s="7" t="s">
        <v>53</v>
      </c>
      <c r="D1801" s="7" t="s">
        <v>1588</v>
      </c>
      <c r="E1801" s="7"/>
      <c r="F1801" s="16" t="s">
        <v>1659</v>
      </c>
      <c r="G1801" s="8" t="n">
        <v>-10000</v>
      </c>
    </row>
    <row r="1802" customFormat="false" ht="12.75" hidden="false" customHeight="false" outlineLevel="2" collapsed="false">
      <c r="A1802" s="5" t="s">
        <v>2297</v>
      </c>
      <c r="B1802" s="6" t="n">
        <v>37048</v>
      </c>
      <c r="C1802" s="7" t="s">
        <v>53</v>
      </c>
      <c r="D1802" s="7" t="s">
        <v>1588</v>
      </c>
      <c r="E1802" s="7"/>
      <c r="F1802" s="16" t="s">
        <v>1659</v>
      </c>
      <c r="G1802" s="8" t="n">
        <v>120000</v>
      </c>
    </row>
    <row r="1803" customFormat="false" ht="12.75" hidden="false" customHeight="false" outlineLevel="2" collapsed="false">
      <c r="A1803" s="5" t="s">
        <v>2303</v>
      </c>
      <c r="B1803" s="6" t="n">
        <v>37029</v>
      </c>
      <c r="C1803" s="7" t="s">
        <v>1914</v>
      </c>
      <c r="D1803" s="7" t="s">
        <v>1588</v>
      </c>
      <c r="E1803" s="7" t="s">
        <v>26</v>
      </c>
      <c r="F1803" s="5" t="s">
        <v>1659</v>
      </c>
      <c r="G1803" s="8" t="n">
        <v>300</v>
      </c>
    </row>
    <row r="1804" customFormat="false" ht="12.75" hidden="false" customHeight="false" outlineLevel="2" collapsed="false">
      <c r="A1804" s="5" t="s">
        <v>2304</v>
      </c>
      <c r="B1804" s="6" t="n">
        <v>37029</v>
      </c>
      <c r="C1804" s="7" t="s">
        <v>1914</v>
      </c>
      <c r="D1804" s="7" t="s">
        <v>1588</v>
      </c>
      <c r="E1804" s="7" t="s">
        <v>26</v>
      </c>
      <c r="F1804" s="5" t="s">
        <v>1659</v>
      </c>
      <c r="G1804" s="8" t="n">
        <v>199</v>
      </c>
    </row>
    <row r="1805" customFormat="false" ht="12.75" hidden="false" customHeight="false" outlineLevel="2" collapsed="false">
      <c r="A1805" s="5" t="s">
        <v>2305</v>
      </c>
      <c r="B1805" s="6" t="n">
        <v>37029</v>
      </c>
      <c r="C1805" s="7" t="s">
        <v>1890</v>
      </c>
      <c r="D1805" s="7" t="s">
        <v>1588</v>
      </c>
      <c r="E1805" s="7" t="s">
        <v>26</v>
      </c>
      <c r="F1805" s="16" t="s">
        <v>1280</v>
      </c>
      <c r="G1805" s="8" t="n">
        <v>5160</v>
      </c>
    </row>
    <row r="1806" customFormat="false" ht="12.75" hidden="false" customHeight="false" outlineLevel="2" collapsed="false">
      <c r="A1806" s="5" t="s">
        <v>2306</v>
      </c>
      <c r="B1806" s="6" t="n">
        <v>37029</v>
      </c>
      <c r="C1806" s="7" t="s">
        <v>1890</v>
      </c>
      <c r="D1806" s="7" t="s">
        <v>1588</v>
      </c>
      <c r="E1806" s="7" t="s">
        <v>26</v>
      </c>
      <c r="F1806" s="16" t="s">
        <v>1280</v>
      </c>
      <c r="G1806" s="8" t="n">
        <v>0</v>
      </c>
    </row>
    <row r="1807" customFormat="false" ht="12.75" hidden="false" customHeight="false" outlineLevel="2" collapsed="false">
      <c r="A1807" s="5" t="s">
        <v>2307</v>
      </c>
      <c r="B1807" s="6" t="n">
        <v>37029</v>
      </c>
      <c r="C1807" s="7" t="s">
        <v>774</v>
      </c>
      <c r="D1807" s="7" t="s">
        <v>1588</v>
      </c>
      <c r="E1807" s="7" t="s">
        <v>26</v>
      </c>
      <c r="F1807" s="5" t="s">
        <v>1671</v>
      </c>
      <c r="G1807" s="8" t="n">
        <v>2714</v>
      </c>
    </row>
    <row r="1808" customFormat="false" ht="12.75" hidden="false" customHeight="false" outlineLevel="2" collapsed="false">
      <c r="A1808" s="5" t="s">
        <v>2295</v>
      </c>
      <c r="B1808" s="6" t="n">
        <v>37029</v>
      </c>
      <c r="C1808" s="7" t="s">
        <v>2296</v>
      </c>
      <c r="D1808" s="7" t="s">
        <v>1588</v>
      </c>
      <c r="E1808" s="7" t="s">
        <v>26</v>
      </c>
      <c r="F1808" s="5" t="s">
        <v>1016</v>
      </c>
      <c r="G1808" s="8" t="n">
        <v>14600</v>
      </c>
    </row>
    <row r="1809" customFormat="false" ht="12.75" hidden="false" customHeight="false" outlineLevel="2" collapsed="false">
      <c r="A1809" s="5" t="s">
        <v>2318</v>
      </c>
      <c r="B1809" s="6" t="n">
        <v>37032</v>
      </c>
      <c r="C1809" s="7" t="s">
        <v>1733</v>
      </c>
      <c r="D1809" s="7" t="s">
        <v>1588</v>
      </c>
      <c r="E1809" s="7" t="s">
        <v>26</v>
      </c>
      <c r="F1809" s="5" t="s">
        <v>1098</v>
      </c>
      <c r="G1809" s="8" t="n">
        <v>27530</v>
      </c>
    </row>
    <row r="1810" customFormat="false" ht="12.75" hidden="false" customHeight="false" outlineLevel="2" collapsed="false">
      <c r="A1810" s="5" t="s">
        <v>2319</v>
      </c>
      <c r="B1810" s="6" t="n">
        <v>37032</v>
      </c>
      <c r="C1810" s="7" t="s">
        <v>1677</v>
      </c>
      <c r="D1810" s="7" t="s">
        <v>1588</v>
      </c>
      <c r="E1810" s="7" t="s">
        <v>26</v>
      </c>
      <c r="F1810" s="16" t="s">
        <v>1280</v>
      </c>
      <c r="G1810" s="8" t="n">
        <v>300</v>
      </c>
    </row>
    <row r="1811" customFormat="false" ht="12.75" hidden="false" customHeight="false" outlineLevel="2" collapsed="false">
      <c r="A1811" s="5" t="s">
        <v>2308</v>
      </c>
      <c r="B1811" s="6" t="n">
        <v>37032</v>
      </c>
      <c r="C1811" s="7" t="s">
        <v>1677</v>
      </c>
      <c r="D1811" s="7" t="s">
        <v>1588</v>
      </c>
      <c r="E1811" s="7" t="s">
        <v>26</v>
      </c>
      <c r="F1811" s="16" t="s">
        <v>1280</v>
      </c>
      <c r="G1811" s="8" t="n">
        <v>0</v>
      </c>
    </row>
    <row r="1812" customFormat="false" ht="12.75" hidden="false" customHeight="false" outlineLevel="2" collapsed="false">
      <c r="A1812" s="5" t="s">
        <v>2309</v>
      </c>
      <c r="B1812" s="6" t="n">
        <v>37032</v>
      </c>
      <c r="C1812" s="7" t="s">
        <v>2310</v>
      </c>
      <c r="D1812" s="7" t="s">
        <v>1588</v>
      </c>
      <c r="E1812" s="7" t="s">
        <v>26</v>
      </c>
      <c r="F1812" s="5" t="s">
        <v>1659</v>
      </c>
      <c r="G1812" s="8" t="n">
        <v>0</v>
      </c>
    </row>
    <row r="1813" customFormat="false" ht="12.75" hidden="false" customHeight="false" outlineLevel="2" collapsed="false">
      <c r="A1813" s="5" t="s">
        <v>3021</v>
      </c>
      <c r="B1813" s="6" t="n">
        <v>36908</v>
      </c>
      <c r="C1813" s="7" t="s">
        <v>1663</v>
      </c>
      <c r="D1813" s="7" t="s">
        <v>1588</v>
      </c>
      <c r="E1813" s="7" t="s">
        <v>376</v>
      </c>
      <c r="F1813" s="16" t="s">
        <v>1621</v>
      </c>
      <c r="G1813" s="8" t="n">
        <v>37500</v>
      </c>
    </row>
    <row r="1814" customFormat="false" ht="12.75" hidden="false" customHeight="false" outlineLevel="2" collapsed="false">
      <c r="A1814" s="5" t="s">
        <v>3021</v>
      </c>
      <c r="B1814" s="6" t="n">
        <v>36909</v>
      </c>
      <c r="C1814" s="7" t="s">
        <v>1663</v>
      </c>
      <c r="D1814" s="7" t="s">
        <v>1588</v>
      </c>
      <c r="E1814" s="7" t="s">
        <v>376</v>
      </c>
      <c r="F1814" s="16" t="s">
        <v>1621</v>
      </c>
      <c r="G1814" s="8" t="n">
        <v>25000</v>
      </c>
    </row>
    <row r="1815" customFormat="false" ht="12.75" hidden="false" customHeight="false" outlineLevel="2" collapsed="false">
      <c r="A1815" s="5" t="s">
        <v>3021</v>
      </c>
      <c r="B1815" s="6" t="n">
        <v>36921</v>
      </c>
      <c r="C1815" s="7" t="s">
        <v>1663</v>
      </c>
      <c r="D1815" s="7" t="s">
        <v>1588</v>
      </c>
      <c r="E1815" s="7" t="s">
        <v>376</v>
      </c>
      <c r="F1815" s="16" t="s">
        <v>1621</v>
      </c>
      <c r="G1815" s="8" t="n">
        <v>75500</v>
      </c>
    </row>
    <row r="1816" customFormat="false" ht="12.75" hidden="false" customHeight="false" outlineLevel="2" collapsed="false">
      <c r="A1816" s="5" t="s">
        <v>3021</v>
      </c>
      <c r="B1816" s="6" t="n">
        <v>36899</v>
      </c>
      <c r="C1816" s="7" t="s">
        <v>4266</v>
      </c>
      <c r="D1816" s="7" t="s">
        <v>1588</v>
      </c>
      <c r="E1816" s="7" t="s">
        <v>3053</v>
      </c>
      <c r="F1816" s="16" t="s">
        <v>1631</v>
      </c>
      <c r="G1816" s="8" t="n">
        <v>45000</v>
      </c>
    </row>
    <row r="1817" customFormat="false" ht="12.75" hidden="false" customHeight="false" outlineLevel="2" collapsed="false">
      <c r="A1817" s="5" t="s">
        <v>3021</v>
      </c>
      <c r="B1817" s="6" t="n">
        <v>36908</v>
      </c>
      <c r="C1817" s="7" t="s">
        <v>4282</v>
      </c>
      <c r="D1817" s="7" t="s">
        <v>1588</v>
      </c>
      <c r="E1817" s="7" t="s">
        <v>3053</v>
      </c>
      <c r="F1817" s="16" t="s">
        <v>1631</v>
      </c>
      <c r="G1817" s="8" t="n">
        <v>0</v>
      </c>
    </row>
    <row r="1818" customFormat="false" ht="12.75" hidden="false" customHeight="false" outlineLevel="2" collapsed="false">
      <c r="A1818" s="5" t="s">
        <v>3021</v>
      </c>
      <c r="B1818" s="6" t="n">
        <v>36913</v>
      </c>
      <c r="C1818" s="7" t="s">
        <v>4282</v>
      </c>
      <c r="D1818" s="7" t="s">
        <v>1588</v>
      </c>
      <c r="E1818" s="7" t="s">
        <v>3053</v>
      </c>
      <c r="F1818" s="16" t="s">
        <v>1631</v>
      </c>
      <c r="G1818" s="8" t="n">
        <v>40000</v>
      </c>
    </row>
    <row r="1819" customFormat="false" ht="12.75" hidden="false" customHeight="false" outlineLevel="2" collapsed="false">
      <c r="A1819" s="5" t="s">
        <v>3021</v>
      </c>
      <c r="B1819" s="6" t="n">
        <v>36913</v>
      </c>
      <c r="C1819" s="7" t="s">
        <v>4079</v>
      </c>
      <c r="D1819" s="7" t="s">
        <v>1588</v>
      </c>
      <c r="E1819" s="7" t="s">
        <v>3053</v>
      </c>
      <c r="F1819" s="16" t="s">
        <v>1631</v>
      </c>
      <c r="G1819" s="8" t="n">
        <v>105000</v>
      </c>
    </row>
    <row r="1820" customFormat="false" ht="12.75" hidden="false" customHeight="false" outlineLevel="2" collapsed="false">
      <c r="A1820" s="5" t="s">
        <v>3021</v>
      </c>
      <c r="B1820" s="6" t="n">
        <v>36980</v>
      </c>
      <c r="C1820" s="7" t="s">
        <v>3021</v>
      </c>
      <c r="D1820" s="7" t="s">
        <v>1588</v>
      </c>
      <c r="E1820" s="7" t="s">
        <v>3030</v>
      </c>
      <c r="F1820" s="16" t="s">
        <v>3302</v>
      </c>
      <c r="G1820" s="8" t="n">
        <v>-551376</v>
      </c>
    </row>
    <row r="1821" customFormat="false" ht="12.75" hidden="false" customHeight="false" outlineLevel="2" collapsed="false">
      <c r="A1821" s="5" t="s">
        <v>2313</v>
      </c>
      <c r="B1821" s="6" t="n">
        <v>37032</v>
      </c>
      <c r="C1821" s="7" t="s">
        <v>2312</v>
      </c>
      <c r="D1821" s="7" t="s">
        <v>1588</v>
      </c>
      <c r="E1821" s="7" t="s">
        <v>26</v>
      </c>
      <c r="F1821" s="5" t="s">
        <v>1659</v>
      </c>
      <c r="G1821" s="8" t="n">
        <v>259</v>
      </c>
    </row>
    <row r="1822" customFormat="false" ht="12.75" hidden="false" customHeight="false" outlineLevel="2" collapsed="false">
      <c r="A1822" s="5" t="s">
        <v>2311</v>
      </c>
      <c r="B1822" s="6" t="n">
        <v>37032</v>
      </c>
      <c r="C1822" s="7" t="s">
        <v>2312</v>
      </c>
      <c r="D1822" s="7" t="s">
        <v>1588</v>
      </c>
      <c r="E1822" s="7" t="s">
        <v>26</v>
      </c>
      <c r="F1822" s="5" t="s">
        <v>1659</v>
      </c>
      <c r="G1822" s="8" t="n">
        <v>319</v>
      </c>
    </row>
    <row r="1823" customFormat="false" ht="12.75" hidden="false" customHeight="false" outlineLevel="2" collapsed="false">
      <c r="A1823" s="5" t="s">
        <v>2314</v>
      </c>
      <c r="B1823" s="6" t="n">
        <v>37032</v>
      </c>
      <c r="C1823" s="7" t="s">
        <v>774</v>
      </c>
      <c r="D1823" s="7" t="s">
        <v>1588</v>
      </c>
      <c r="E1823" s="7" t="s">
        <v>26</v>
      </c>
      <c r="F1823" s="5" t="s">
        <v>775</v>
      </c>
      <c r="G1823" s="8" t="n">
        <v>3143</v>
      </c>
    </row>
    <row r="1824" customFormat="false" ht="12.75" hidden="false" customHeight="false" outlineLevel="2" collapsed="false">
      <c r="A1824" s="5" t="s">
        <v>2315</v>
      </c>
      <c r="B1824" s="6" t="n">
        <v>37032</v>
      </c>
      <c r="C1824" s="7" t="s">
        <v>2316</v>
      </c>
      <c r="D1824" s="7" t="s">
        <v>1588</v>
      </c>
      <c r="E1824" s="7" t="s">
        <v>26</v>
      </c>
      <c r="F1824" s="5" t="s">
        <v>1016</v>
      </c>
      <c r="G1824" s="8" t="n">
        <v>15518</v>
      </c>
    </row>
    <row r="1825" customFormat="false" ht="12.75" hidden="false" customHeight="false" outlineLevel="2" collapsed="false">
      <c r="A1825" s="5" t="s">
        <v>232</v>
      </c>
      <c r="B1825" s="6" t="n">
        <v>37032</v>
      </c>
      <c r="C1825" s="7" t="s">
        <v>2320</v>
      </c>
      <c r="D1825" s="7" t="s">
        <v>1588</v>
      </c>
      <c r="E1825" s="7" t="s">
        <v>26</v>
      </c>
      <c r="F1825" s="5" t="s">
        <v>1631</v>
      </c>
      <c r="G1825" s="8" t="n">
        <v>1912</v>
      </c>
    </row>
    <row r="1826" customFormat="false" ht="12.75" hidden="false" customHeight="false" outlineLevel="2" collapsed="false">
      <c r="A1826" s="5" t="s">
        <v>2473</v>
      </c>
      <c r="B1826" s="6" t="n">
        <v>37032</v>
      </c>
      <c r="C1826" s="7" t="s">
        <v>2474</v>
      </c>
      <c r="D1826" s="7" t="s">
        <v>1588</v>
      </c>
      <c r="E1826" s="7" t="s">
        <v>126</v>
      </c>
      <c r="F1826" s="5" t="s">
        <v>2475</v>
      </c>
      <c r="G1826" s="8" t="n">
        <v>3075</v>
      </c>
    </row>
    <row r="1827" customFormat="false" ht="12.75" hidden="false" customHeight="false" outlineLevel="2" collapsed="false">
      <c r="A1827" s="5" t="s">
        <v>2478</v>
      </c>
      <c r="B1827" s="6" t="n">
        <v>37053</v>
      </c>
      <c r="C1827" s="7" t="s">
        <v>2571</v>
      </c>
      <c r="D1827" s="7" t="s">
        <v>1588</v>
      </c>
      <c r="E1827" s="7"/>
      <c r="F1827" s="16" t="s">
        <v>1098</v>
      </c>
      <c r="G1827" s="8" t="n">
        <v>0</v>
      </c>
    </row>
    <row r="1828" customFormat="false" ht="12.75" hidden="false" customHeight="false" outlineLevel="2" collapsed="false">
      <c r="A1828" s="5" t="s">
        <v>2478</v>
      </c>
      <c r="B1828" s="6" t="n">
        <v>37033</v>
      </c>
      <c r="C1828" s="7" t="s">
        <v>2479</v>
      </c>
      <c r="D1828" s="7" t="s">
        <v>1588</v>
      </c>
      <c r="E1828" s="7" t="s">
        <v>1069</v>
      </c>
      <c r="F1828" s="16" t="s">
        <v>1124</v>
      </c>
      <c r="G1828" s="8" t="n">
        <v>6187</v>
      </c>
    </row>
    <row r="1829" customFormat="false" ht="12.75" hidden="false" customHeight="false" outlineLevel="2" collapsed="false">
      <c r="A1829" s="5" t="s">
        <v>2724</v>
      </c>
      <c r="B1829" s="6" t="n">
        <v>37068</v>
      </c>
      <c r="C1829" s="7" t="s">
        <v>2725</v>
      </c>
      <c r="D1829" s="7" t="s">
        <v>1588</v>
      </c>
      <c r="E1829" s="7"/>
      <c r="F1829" s="16" t="s">
        <v>1098</v>
      </c>
      <c r="G1829" s="8" t="n">
        <v>1580</v>
      </c>
    </row>
    <row r="1830" customFormat="false" ht="12.75" hidden="false" customHeight="false" outlineLevel="2" collapsed="false">
      <c r="A1830" s="5" t="s">
        <v>2757</v>
      </c>
      <c r="B1830" s="6" t="n">
        <v>37069</v>
      </c>
      <c r="C1830" s="7" t="s">
        <v>2725</v>
      </c>
      <c r="D1830" s="7" t="s">
        <v>1588</v>
      </c>
      <c r="E1830" s="7"/>
      <c r="F1830" s="16" t="s">
        <v>1098</v>
      </c>
      <c r="G1830" s="8" t="n">
        <v>1120</v>
      </c>
    </row>
    <row r="1831" customFormat="false" ht="12.75" hidden="false" customHeight="false" outlineLevel="2" collapsed="false">
      <c r="A1831" s="5" t="s">
        <v>2481</v>
      </c>
      <c r="B1831" s="6" t="n">
        <v>37033</v>
      </c>
      <c r="C1831" s="7" t="s">
        <v>2482</v>
      </c>
      <c r="D1831" s="7" t="s">
        <v>1588</v>
      </c>
      <c r="E1831" s="7" t="s">
        <v>778</v>
      </c>
      <c r="F1831" s="5" t="s">
        <v>1049</v>
      </c>
      <c r="G1831" s="8" t="n">
        <v>600</v>
      </c>
    </row>
    <row r="1832" customFormat="false" ht="12.75" hidden="false" customHeight="false" outlineLevel="2" collapsed="false">
      <c r="A1832" s="5" t="s">
        <v>2321</v>
      </c>
      <c r="B1832" s="6" t="n">
        <v>37033</v>
      </c>
      <c r="C1832" s="7" t="s">
        <v>2322</v>
      </c>
      <c r="D1832" s="7" t="s">
        <v>1588</v>
      </c>
      <c r="E1832" s="7" t="s">
        <v>26</v>
      </c>
      <c r="F1832" s="5" t="s">
        <v>1016</v>
      </c>
      <c r="G1832" s="8" t="n">
        <v>8820</v>
      </c>
    </row>
    <row r="1833" customFormat="false" ht="12.75" hidden="false" customHeight="false" outlineLevel="2" collapsed="false">
      <c r="A1833" s="5" t="s">
        <v>2323</v>
      </c>
      <c r="B1833" s="6" t="n">
        <v>37033</v>
      </c>
      <c r="C1833" s="7" t="s">
        <v>53</v>
      </c>
      <c r="D1833" s="7" t="s">
        <v>1588</v>
      </c>
      <c r="E1833" s="7" t="s">
        <v>26</v>
      </c>
      <c r="F1833" s="5" t="s">
        <v>1877</v>
      </c>
      <c r="G1833" s="8" t="n">
        <v>0</v>
      </c>
    </row>
    <row r="1834" customFormat="false" ht="12.75" hidden="false" customHeight="false" outlineLevel="2" collapsed="false">
      <c r="A1834" s="5" t="s">
        <v>2327</v>
      </c>
      <c r="B1834" s="6" t="n">
        <v>37033</v>
      </c>
      <c r="C1834" s="7" t="s">
        <v>2328</v>
      </c>
      <c r="D1834" s="7" t="s">
        <v>1588</v>
      </c>
      <c r="E1834" s="7" t="s">
        <v>26</v>
      </c>
      <c r="F1834" s="5" t="s">
        <v>1671</v>
      </c>
      <c r="G1834" s="8" t="n">
        <v>4800</v>
      </c>
    </row>
    <row r="1835" customFormat="false" ht="12.75" hidden="false" customHeight="false" outlineLevel="2" collapsed="false">
      <c r="A1835" s="5" t="s">
        <v>2326</v>
      </c>
      <c r="B1835" s="6" t="n">
        <v>37033</v>
      </c>
      <c r="C1835" s="7" t="s">
        <v>53</v>
      </c>
      <c r="D1835" s="7" t="s">
        <v>1588</v>
      </c>
      <c r="E1835" s="7" t="s">
        <v>26</v>
      </c>
      <c r="F1835" s="5" t="s">
        <v>1659</v>
      </c>
      <c r="G1835" s="8" t="n">
        <v>24000</v>
      </c>
    </row>
    <row r="1836" customFormat="false" ht="12.75" hidden="false" customHeight="false" outlineLevel="2" collapsed="false">
      <c r="A1836" s="5" t="s">
        <v>2329</v>
      </c>
      <c r="B1836" s="6" t="n">
        <v>37033</v>
      </c>
      <c r="C1836" s="7" t="s">
        <v>1663</v>
      </c>
      <c r="D1836" s="7" t="s">
        <v>1588</v>
      </c>
      <c r="E1836" s="7" t="s">
        <v>26</v>
      </c>
      <c r="F1836" s="5" t="s">
        <v>1621</v>
      </c>
      <c r="G1836" s="8" t="n">
        <v>600</v>
      </c>
    </row>
    <row r="1837" customFormat="false" ht="12.75" hidden="false" customHeight="false" outlineLevel="2" collapsed="false">
      <c r="A1837" s="5" t="s">
        <v>2325</v>
      </c>
      <c r="B1837" s="6" t="n">
        <v>37033</v>
      </c>
      <c r="C1837" s="7" t="s">
        <v>774</v>
      </c>
      <c r="D1837" s="7" t="s">
        <v>1588</v>
      </c>
      <c r="E1837" s="7" t="s">
        <v>26</v>
      </c>
      <c r="F1837" s="5" t="s">
        <v>775</v>
      </c>
      <c r="G1837" s="8" t="n">
        <v>2712</v>
      </c>
    </row>
    <row r="1838" customFormat="false" ht="12.75" hidden="false" customHeight="false" outlineLevel="2" collapsed="false">
      <c r="A1838" s="5" t="s">
        <v>2331</v>
      </c>
      <c r="B1838" s="6" t="n">
        <v>37034</v>
      </c>
      <c r="C1838" s="7" t="s">
        <v>1733</v>
      </c>
      <c r="D1838" s="7" t="s">
        <v>1588</v>
      </c>
      <c r="E1838" s="7" t="s">
        <v>26</v>
      </c>
      <c r="F1838" s="5" t="s">
        <v>1098</v>
      </c>
      <c r="G1838" s="8" t="n">
        <v>295</v>
      </c>
    </row>
    <row r="1839" customFormat="false" ht="12.75" hidden="false" customHeight="false" outlineLevel="2" collapsed="false">
      <c r="A1839" s="5" t="s">
        <v>2332</v>
      </c>
      <c r="B1839" s="6" t="n">
        <v>37034</v>
      </c>
      <c r="C1839" s="7" t="s">
        <v>774</v>
      </c>
      <c r="D1839" s="7" t="s">
        <v>1588</v>
      </c>
      <c r="E1839" s="7" t="s">
        <v>26</v>
      </c>
      <c r="F1839" s="5" t="s">
        <v>1671</v>
      </c>
      <c r="G1839" s="8" t="n">
        <v>486</v>
      </c>
    </row>
    <row r="1840" customFormat="false" ht="12.75" hidden="false" customHeight="false" outlineLevel="2" collapsed="false">
      <c r="A1840" s="5" t="s">
        <v>2333</v>
      </c>
      <c r="B1840" s="6" t="n">
        <v>37034</v>
      </c>
      <c r="C1840" s="7" t="s">
        <v>53</v>
      </c>
      <c r="D1840" s="7" t="s">
        <v>1588</v>
      </c>
      <c r="E1840" s="7" t="s">
        <v>26</v>
      </c>
      <c r="F1840" s="5" t="s">
        <v>1877</v>
      </c>
      <c r="G1840" s="8" t="n">
        <v>750</v>
      </c>
    </row>
    <row r="1841" customFormat="false" ht="12.75" hidden="false" customHeight="false" outlineLevel="2" collapsed="false">
      <c r="A1841" s="5" t="s">
        <v>2330</v>
      </c>
      <c r="B1841" s="6" t="n">
        <v>37034</v>
      </c>
      <c r="C1841" s="7" t="s">
        <v>53</v>
      </c>
      <c r="D1841" s="7" t="s">
        <v>1588</v>
      </c>
      <c r="E1841" s="7" t="s">
        <v>26</v>
      </c>
      <c r="F1841" s="5" t="s">
        <v>1659</v>
      </c>
      <c r="G1841" s="8" t="n">
        <v>12000</v>
      </c>
    </row>
    <row r="1842" customFormat="false" ht="12.75" hidden="false" customHeight="false" outlineLevel="2" collapsed="false">
      <c r="A1842" s="5" t="s">
        <v>2334</v>
      </c>
      <c r="B1842" s="6" t="n">
        <v>37034</v>
      </c>
      <c r="C1842" s="7" t="s">
        <v>53</v>
      </c>
      <c r="D1842" s="7" t="s">
        <v>1588</v>
      </c>
      <c r="E1842" s="7" t="s">
        <v>26</v>
      </c>
      <c r="F1842" s="5" t="s">
        <v>1877</v>
      </c>
      <c r="G1842" s="8" t="n">
        <v>1938</v>
      </c>
    </row>
    <row r="1843" customFormat="false" ht="12.75" hidden="false" customHeight="false" outlineLevel="2" collapsed="false">
      <c r="A1843" s="5" t="s">
        <v>2335</v>
      </c>
      <c r="B1843" s="6" t="n">
        <v>37034</v>
      </c>
      <c r="C1843" s="7" t="s">
        <v>1413</v>
      </c>
      <c r="D1843" s="7" t="s">
        <v>1588</v>
      </c>
      <c r="E1843" s="7" t="s">
        <v>26</v>
      </c>
      <c r="F1843" s="5" t="s">
        <v>1016</v>
      </c>
      <c r="G1843" s="8" t="n">
        <v>219870</v>
      </c>
    </row>
    <row r="1844" customFormat="false" ht="12.75" hidden="false" customHeight="false" outlineLevel="2" collapsed="false">
      <c r="A1844" s="5" t="s">
        <v>2336</v>
      </c>
      <c r="B1844" s="6" t="n">
        <v>37034</v>
      </c>
      <c r="C1844" s="7" t="s">
        <v>2337</v>
      </c>
      <c r="D1844" s="7" t="s">
        <v>1588</v>
      </c>
      <c r="E1844" s="7" t="s">
        <v>26</v>
      </c>
      <c r="F1844" s="5" t="s">
        <v>1241</v>
      </c>
      <c r="G1844" s="8" t="n">
        <v>6189</v>
      </c>
    </row>
    <row r="1845" customFormat="false" ht="12.75" hidden="false" customHeight="false" outlineLevel="2" collapsed="false">
      <c r="A1845" s="5" t="s">
        <v>2338</v>
      </c>
      <c r="B1845" s="6" t="n">
        <v>37034</v>
      </c>
      <c r="C1845" s="7" t="s">
        <v>1413</v>
      </c>
      <c r="D1845" s="7" t="s">
        <v>1588</v>
      </c>
      <c r="E1845" s="7" t="s">
        <v>26</v>
      </c>
      <c r="F1845" s="5" t="s">
        <v>1016</v>
      </c>
      <c r="G1845" s="8" t="n">
        <v>0</v>
      </c>
    </row>
    <row r="1846" customFormat="false" ht="12.75" hidden="false" customHeight="false" outlineLevel="2" collapsed="false">
      <c r="A1846" s="5" t="s">
        <v>2339</v>
      </c>
      <c r="B1846" s="6" t="n">
        <v>37034</v>
      </c>
      <c r="C1846" s="7" t="s">
        <v>2312</v>
      </c>
      <c r="D1846" s="7" t="s">
        <v>1588</v>
      </c>
      <c r="E1846" s="7" t="s">
        <v>26</v>
      </c>
      <c r="F1846" s="5" t="s">
        <v>1659</v>
      </c>
      <c r="G1846" s="8" t="n">
        <v>60</v>
      </c>
    </row>
    <row r="1847" customFormat="false" ht="12.75" hidden="false" customHeight="false" outlineLevel="2" collapsed="false">
      <c r="A1847" s="5" t="s">
        <v>2340</v>
      </c>
      <c r="B1847" s="6" t="n">
        <v>37034</v>
      </c>
      <c r="C1847" s="7" t="s">
        <v>2312</v>
      </c>
      <c r="D1847" s="7" t="s">
        <v>1588</v>
      </c>
      <c r="E1847" s="7" t="s">
        <v>26</v>
      </c>
      <c r="F1847" s="5" t="s">
        <v>1659</v>
      </c>
      <c r="G1847" s="8" t="n">
        <v>170</v>
      </c>
    </row>
    <row r="1848" customFormat="false" ht="12.75" hidden="false" customHeight="false" outlineLevel="2" collapsed="false">
      <c r="A1848" s="5" t="s">
        <v>2341</v>
      </c>
      <c r="B1848" s="6" t="n">
        <v>37034</v>
      </c>
      <c r="C1848" s="7" t="s">
        <v>65</v>
      </c>
      <c r="D1848" s="7" t="s">
        <v>1588</v>
      </c>
      <c r="E1848" s="7" t="s">
        <v>26</v>
      </c>
      <c r="F1848" s="16" t="s">
        <v>1280</v>
      </c>
      <c r="G1848" s="8" t="n">
        <v>180</v>
      </c>
    </row>
    <row r="1849" customFormat="false" ht="12.75" hidden="false" customHeight="false" outlineLevel="2" collapsed="false">
      <c r="A1849" s="5" t="s">
        <v>2342</v>
      </c>
      <c r="B1849" s="6" t="n">
        <v>37034</v>
      </c>
      <c r="C1849" s="7" t="s">
        <v>1782</v>
      </c>
      <c r="D1849" s="7" t="s">
        <v>1588</v>
      </c>
      <c r="E1849" s="7" t="s">
        <v>26</v>
      </c>
      <c r="F1849" s="16" t="s">
        <v>1280</v>
      </c>
      <c r="G1849" s="8" t="n">
        <v>4783</v>
      </c>
    </row>
    <row r="1850" customFormat="false" ht="12.75" hidden="false" customHeight="false" outlineLevel="2" collapsed="false">
      <c r="A1850" s="5" t="s">
        <v>2343</v>
      </c>
      <c r="B1850" s="6" t="n">
        <v>37034</v>
      </c>
      <c r="C1850" s="7" t="s">
        <v>774</v>
      </c>
      <c r="D1850" s="7" t="s">
        <v>1588</v>
      </c>
      <c r="E1850" s="7" t="s">
        <v>26</v>
      </c>
      <c r="F1850" s="5" t="s">
        <v>1671</v>
      </c>
      <c r="G1850" s="8" t="n">
        <v>2888</v>
      </c>
    </row>
    <row r="1851" customFormat="false" ht="12.75" hidden="false" customHeight="false" outlineLevel="2" collapsed="false">
      <c r="A1851" s="5" t="s">
        <v>2344</v>
      </c>
      <c r="B1851" s="6" t="n">
        <v>37034</v>
      </c>
      <c r="C1851" s="7" t="s">
        <v>2345</v>
      </c>
      <c r="D1851" s="7" t="s">
        <v>1588</v>
      </c>
      <c r="E1851" s="7" t="s">
        <v>26</v>
      </c>
      <c r="F1851" s="5" t="s">
        <v>1659</v>
      </c>
      <c r="G1851" s="8" t="n">
        <v>1925</v>
      </c>
    </row>
    <row r="1852" customFormat="false" ht="12.75" hidden="false" customHeight="false" outlineLevel="2" collapsed="false">
      <c r="A1852" s="5" t="s">
        <v>2485</v>
      </c>
      <c r="B1852" s="6" t="n">
        <v>37034</v>
      </c>
      <c r="C1852" s="7" t="s">
        <v>2486</v>
      </c>
      <c r="D1852" s="7" t="s">
        <v>1588</v>
      </c>
      <c r="E1852" s="7" t="s">
        <v>1110</v>
      </c>
      <c r="F1852" s="5" t="s">
        <v>1631</v>
      </c>
      <c r="G1852" s="8" t="n">
        <v>1500</v>
      </c>
    </row>
    <row r="1853" customFormat="false" ht="12.75" hidden="false" customHeight="false" outlineLevel="2" collapsed="false">
      <c r="A1853" s="5" t="s">
        <v>2487</v>
      </c>
      <c r="B1853" s="6" t="n">
        <v>37034</v>
      </c>
      <c r="C1853" s="7" t="s">
        <v>2486</v>
      </c>
      <c r="D1853" s="7" t="s">
        <v>1588</v>
      </c>
      <c r="E1853" s="7" t="s">
        <v>1110</v>
      </c>
      <c r="F1853" s="5" t="s">
        <v>1631</v>
      </c>
      <c r="G1853" s="8" t="n">
        <v>30600</v>
      </c>
    </row>
    <row r="1854" customFormat="false" ht="12.75" hidden="false" customHeight="false" outlineLevel="2" collapsed="false">
      <c r="A1854" s="5" t="s">
        <v>2346</v>
      </c>
      <c r="B1854" s="6" t="n">
        <v>37035</v>
      </c>
      <c r="C1854" s="7" t="s">
        <v>1677</v>
      </c>
      <c r="D1854" s="7" t="s">
        <v>1588</v>
      </c>
      <c r="E1854" s="7" t="s">
        <v>26</v>
      </c>
      <c r="F1854" s="16" t="s">
        <v>1280</v>
      </c>
      <c r="G1854" s="8" t="n">
        <v>0</v>
      </c>
    </row>
    <row r="1855" customFormat="false" ht="12.75" hidden="false" customHeight="false" outlineLevel="2" collapsed="false">
      <c r="A1855" s="5" t="s">
        <v>2369</v>
      </c>
      <c r="B1855" s="6" t="n">
        <v>37035</v>
      </c>
      <c r="C1855" s="7" t="s">
        <v>1862</v>
      </c>
      <c r="D1855" s="7" t="s">
        <v>1588</v>
      </c>
      <c r="E1855" s="7" t="s">
        <v>26</v>
      </c>
      <c r="F1855" s="5" t="s">
        <v>1631</v>
      </c>
      <c r="G1855" s="8" t="n">
        <v>50000</v>
      </c>
    </row>
    <row r="1856" customFormat="false" ht="12.75" hidden="false" customHeight="false" outlineLevel="2" collapsed="false">
      <c r="A1856" s="5" t="s">
        <v>2347</v>
      </c>
      <c r="B1856" s="6" t="n">
        <v>37035</v>
      </c>
      <c r="C1856" s="7" t="s">
        <v>1806</v>
      </c>
      <c r="D1856" s="7" t="s">
        <v>1588</v>
      </c>
      <c r="E1856" s="7" t="s">
        <v>26</v>
      </c>
      <c r="F1856" s="16" t="s">
        <v>2003</v>
      </c>
      <c r="G1856" s="8" t="n">
        <v>293</v>
      </c>
    </row>
    <row r="1857" customFormat="false" ht="12.75" hidden="false" customHeight="false" outlineLevel="2" collapsed="false">
      <c r="A1857" s="5" t="s">
        <v>1335</v>
      </c>
      <c r="B1857" s="6" t="n">
        <v>37035</v>
      </c>
      <c r="C1857" s="7" t="s">
        <v>2348</v>
      </c>
      <c r="D1857" s="7" t="s">
        <v>1588</v>
      </c>
      <c r="E1857" s="7" t="s">
        <v>26</v>
      </c>
      <c r="F1857" s="5" t="s">
        <v>1631</v>
      </c>
      <c r="G1857" s="8" t="n">
        <v>338</v>
      </c>
    </row>
    <row r="1858" customFormat="false" ht="12.75" hidden="false" customHeight="false" outlineLevel="2" collapsed="false">
      <c r="A1858" s="5" t="s">
        <v>2349</v>
      </c>
      <c r="B1858" s="6" t="n">
        <v>37035</v>
      </c>
      <c r="C1858" s="7" t="s">
        <v>1782</v>
      </c>
      <c r="D1858" s="7" t="s">
        <v>1588</v>
      </c>
      <c r="E1858" s="7" t="s">
        <v>26</v>
      </c>
      <c r="F1858" s="16" t="s">
        <v>1280</v>
      </c>
      <c r="G1858" s="8" t="n">
        <v>821</v>
      </c>
    </row>
    <row r="1859" customFormat="false" ht="12.75" hidden="false" customHeight="false" outlineLevel="2" collapsed="false">
      <c r="A1859" s="5" t="s">
        <v>2350</v>
      </c>
      <c r="B1859" s="6" t="n">
        <v>37035</v>
      </c>
      <c r="C1859" s="7" t="s">
        <v>1806</v>
      </c>
      <c r="D1859" s="7" t="s">
        <v>1588</v>
      </c>
      <c r="E1859" s="7" t="s">
        <v>26</v>
      </c>
      <c r="F1859" s="16" t="s">
        <v>2003</v>
      </c>
      <c r="G1859" s="8" t="n">
        <v>639</v>
      </c>
    </row>
    <row r="1860" customFormat="false" ht="12.75" hidden="false" customHeight="false" outlineLevel="2" collapsed="false">
      <c r="A1860" s="5" t="s">
        <v>2351</v>
      </c>
      <c r="B1860" s="6" t="n">
        <v>37035</v>
      </c>
      <c r="C1860" s="7" t="s">
        <v>1413</v>
      </c>
      <c r="D1860" s="7" t="s">
        <v>1588</v>
      </c>
      <c r="E1860" s="7" t="s">
        <v>26</v>
      </c>
      <c r="F1860" s="5" t="s">
        <v>775</v>
      </c>
      <c r="G1860" s="8" t="n">
        <v>22879</v>
      </c>
    </row>
    <row r="1861" customFormat="false" ht="12.75" hidden="false" customHeight="false" outlineLevel="2" collapsed="false">
      <c r="A1861" s="5" t="s">
        <v>2352</v>
      </c>
      <c r="B1861" s="6" t="n">
        <v>37035</v>
      </c>
      <c r="C1861" s="7" t="s">
        <v>2312</v>
      </c>
      <c r="D1861" s="7" t="s">
        <v>1588</v>
      </c>
      <c r="E1861" s="7" t="s">
        <v>26</v>
      </c>
      <c r="F1861" s="5" t="s">
        <v>1659</v>
      </c>
      <c r="G1861" s="8" t="n">
        <v>95</v>
      </c>
    </row>
    <row r="1862" customFormat="false" ht="12.75" hidden="false" customHeight="false" outlineLevel="2" collapsed="false">
      <c r="A1862" s="5" t="s">
        <v>2353</v>
      </c>
      <c r="B1862" s="6" t="n">
        <v>37035</v>
      </c>
      <c r="C1862" s="7" t="s">
        <v>2312</v>
      </c>
      <c r="D1862" s="7" t="s">
        <v>1588</v>
      </c>
      <c r="E1862" s="7" t="s">
        <v>26</v>
      </c>
      <c r="F1862" s="5" t="s">
        <v>1659</v>
      </c>
      <c r="G1862" s="8" t="n">
        <v>378</v>
      </c>
    </row>
    <row r="1863" customFormat="false" ht="12.75" hidden="false" customHeight="false" outlineLevel="2" collapsed="false">
      <c r="A1863" s="5" t="s">
        <v>2476</v>
      </c>
      <c r="B1863" s="6" t="n">
        <v>37032</v>
      </c>
      <c r="C1863" s="7" t="s">
        <v>2477</v>
      </c>
      <c r="D1863" s="7" t="s">
        <v>1588</v>
      </c>
      <c r="E1863" s="7" t="s">
        <v>1152</v>
      </c>
      <c r="F1863" s="16" t="s">
        <v>1280</v>
      </c>
      <c r="G1863" s="8" t="n">
        <v>5100</v>
      </c>
    </row>
    <row r="1864" customFormat="false" ht="12.75" hidden="false" customHeight="false" outlineLevel="2" collapsed="false">
      <c r="A1864" s="5" t="s">
        <v>2354</v>
      </c>
      <c r="B1864" s="6" t="n">
        <v>37035</v>
      </c>
      <c r="C1864" s="7" t="s">
        <v>2312</v>
      </c>
      <c r="D1864" s="7" t="s">
        <v>1588</v>
      </c>
      <c r="E1864" s="7" t="s">
        <v>26</v>
      </c>
      <c r="F1864" s="5" t="s">
        <v>1659</v>
      </c>
      <c r="G1864" s="8" t="n">
        <v>160</v>
      </c>
    </row>
    <row r="1865" customFormat="false" ht="12.75" hidden="false" customHeight="false" outlineLevel="2" collapsed="false">
      <c r="A1865" s="5" t="s">
        <v>2355</v>
      </c>
      <c r="B1865" s="6" t="n">
        <v>37035</v>
      </c>
      <c r="C1865" s="7" t="s">
        <v>2312</v>
      </c>
      <c r="D1865" s="7" t="s">
        <v>1588</v>
      </c>
      <c r="E1865" s="7" t="s">
        <v>26</v>
      </c>
      <c r="F1865" s="5" t="s">
        <v>1659</v>
      </c>
      <c r="G1865" s="8" t="n">
        <v>667</v>
      </c>
    </row>
    <row r="1866" customFormat="false" ht="12.75" hidden="false" customHeight="false" outlineLevel="2" collapsed="false">
      <c r="A1866" s="5" t="s">
        <v>2356</v>
      </c>
      <c r="B1866" s="6" t="n">
        <v>37035</v>
      </c>
      <c r="C1866" s="7" t="s">
        <v>1677</v>
      </c>
      <c r="D1866" s="7" t="s">
        <v>1588</v>
      </c>
      <c r="E1866" s="7" t="s">
        <v>26</v>
      </c>
      <c r="F1866" s="16" t="s">
        <v>1280</v>
      </c>
      <c r="G1866" s="8" t="n">
        <v>732</v>
      </c>
    </row>
    <row r="1867" customFormat="false" ht="12.75" hidden="false" customHeight="false" outlineLevel="2" collapsed="false">
      <c r="A1867" s="5" t="s">
        <v>2357</v>
      </c>
      <c r="B1867" s="6" t="n">
        <v>37035</v>
      </c>
      <c r="C1867" s="7" t="s">
        <v>2312</v>
      </c>
      <c r="D1867" s="7" t="s">
        <v>1588</v>
      </c>
      <c r="E1867" s="7" t="s">
        <v>26</v>
      </c>
      <c r="F1867" s="5" t="s">
        <v>1659</v>
      </c>
      <c r="G1867" s="8" t="n">
        <v>25</v>
      </c>
    </row>
    <row r="1868" customFormat="false" ht="12.75" hidden="false" customHeight="false" outlineLevel="2" collapsed="false">
      <c r="A1868" s="5" t="s">
        <v>2488</v>
      </c>
      <c r="B1868" s="6" t="n">
        <v>37035</v>
      </c>
      <c r="C1868" s="7" t="s">
        <v>1624</v>
      </c>
      <c r="D1868" s="7" t="s">
        <v>1588</v>
      </c>
      <c r="E1868" s="7" t="s">
        <v>675</v>
      </c>
      <c r="F1868" s="16" t="s">
        <v>1280</v>
      </c>
      <c r="G1868" s="8" t="n">
        <v>2250</v>
      </c>
    </row>
    <row r="1869" customFormat="false" ht="12.75" hidden="false" customHeight="false" outlineLevel="2" collapsed="false">
      <c r="A1869" s="5" t="s">
        <v>2358</v>
      </c>
      <c r="B1869" s="6" t="n">
        <v>37035</v>
      </c>
      <c r="C1869" s="7" t="s">
        <v>2359</v>
      </c>
      <c r="D1869" s="7" t="s">
        <v>1588</v>
      </c>
      <c r="E1869" s="7" t="s">
        <v>26</v>
      </c>
      <c r="F1869" s="5" t="s">
        <v>2360</v>
      </c>
      <c r="G1869" s="8" t="n">
        <v>0</v>
      </c>
    </row>
    <row r="1870" customFormat="false" ht="12.75" hidden="false" customHeight="false" outlineLevel="2" collapsed="false">
      <c r="A1870" s="5" t="s">
        <v>2361</v>
      </c>
      <c r="B1870" s="6" t="n">
        <v>37035</v>
      </c>
      <c r="C1870" s="7" t="s">
        <v>774</v>
      </c>
      <c r="D1870" s="7" t="s">
        <v>1588</v>
      </c>
      <c r="E1870" s="7" t="s">
        <v>26</v>
      </c>
      <c r="F1870" s="5" t="s">
        <v>775</v>
      </c>
      <c r="G1870" s="8" t="n">
        <v>2412</v>
      </c>
    </row>
    <row r="1871" customFormat="false" ht="12.75" hidden="false" customHeight="false" outlineLevel="2" collapsed="false">
      <c r="A1871" s="5" t="s">
        <v>2362</v>
      </c>
      <c r="B1871" s="6" t="n">
        <v>37035</v>
      </c>
      <c r="C1871" s="7" t="s">
        <v>1413</v>
      </c>
      <c r="D1871" s="7" t="s">
        <v>1588</v>
      </c>
      <c r="E1871" s="7" t="s">
        <v>26</v>
      </c>
      <c r="F1871" s="5" t="s">
        <v>1016</v>
      </c>
      <c r="G1871" s="8" t="n">
        <v>0</v>
      </c>
    </row>
    <row r="1872" customFormat="false" ht="12.75" hidden="false" customHeight="false" outlineLevel="2" collapsed="false">
      <c r="A1872" s="5" t="s">
        <v>2363</v>
      </c>
      <c r="B1872" s="6" t="n">
        <v>37035</v>
      </c>
      <c r="C1872" s="7" t="s">
        <v>1677</v>
      </c>
      <c r="D1872" s="7" t="s">
        <v>1588</v>
      </c>
      <c r="E1872" s="7" t="s">
        <v>26</v>
      </c>
      <c r="F1872" s="16" t="s">
        <v>1280</v>
      </c>
      <c r="G1872" s="8" t="n">
        <v>4082</v>
      </c>
    </row>
    <row r="1873" customFormat="false" ht="12.75" hidden="false" customHeight="false" outlineLevel="2" collapsed="false">
      <c r="A1873" s="5" t="s">
        <v>2367</v>
      </c>
      <c r="B1873" s="6" t="n">
        <v>37035</v>
      </c>
      <c r="C1873" s="7" t="s">
        <v>1663</v>
      </c>
      <c r="D1873" s="7" t="s">
        <v>1588</v>
      </c>
      <c r="E1873" s="7" t="s">
        <v>26</v>
      </c>
      <c r="F1873" s="5" t="s">
        <v>1621</v>
      </c>
      <c r="G1873" s="8" t="n">
        <v>625</v>
      </c>
    </row>
    <row r="1874" customFormat="false" ht="12.75" hidden="false" customHeight="false" outlineLevel="2" collapsed="false">
      <c r="A1874" s="5" t="s">
        <v>2364</v>
      </c>
      <c r="B1874" s="6" t="n">
        <v>37035</v>
      </c>
      <c r="C1874" s="7" t="s">
        <v>1663</v>
      </c>
      <c r="D1874" s="7" t="s">
        <v>1588</v>
      </c>
      <c r="E1874" s="7" t="s">
        <v>26</v>
      </c>
      <c r="F1874" s="5" t="s">
        <v>1621</v>
      </c>
      <c r="G1874" s="8" t="n">
        <v>875</v>
      </c>
    </row>
    <row r="1875" customFormat="false" ht="12.75" hidden="false" customHeight="false" outlineLevel="2" collapsed="false">
      <c r="A1875" s="5" t="s">
        <v>22</v>
      </c>
      <c r="B1875" s="6" t="n">
        <v>37046</v>
      </c>
      <c r="C1875" s="7" t="s">
        <v>24</v>
      </c>
      <c r="D1875" s="7" t="s">
        <v>1588</v>
      </c>
      <c r="E1875" s="7"/>
      <c r="F1875" s="16" t="s">
        <v>1631</v>
      </c>
      <c r="G1875" s="8" t="n">
        <v>-250000</v>
      </c>
    </row>
    <row r="1876" customFormat="false" ht="12.75" hidden="false" customHeight="false" outlineLevel="2" collapsed="false">
      <c r="A1876" s="5" t="s">
        <v>22</v>
      </c>
      <c r="B1876" s="6" t="n">
        <v>37047</v>
      </c>
      <c r="C1876" s="7" t="s">
        <v>24</v>
      </c>
      <c r="D1876" s="7" t="s">
        <v>1588</v>
      </c>
      <c r="E1876" s="7"/>
      <c r="F1876" s="16" t="s">
        <v>1631</v>
      </c>
      <c r="G1876" s="8" t="n">
        <v>250000</v>
      </c>
    </row>
    <row r="1877" customFormat="false" ht="12.75" hidden="false" customHeight="false" outlineLevel="2" collapsed="false">
      <c r="A1877" s="5" t="s">
        <v>22</v>
      </c>
      <c r="B1877" s="6" t="n">
        <v>37035</v>
      </c>
      <c r="C1877" s="7" t="s">
        <v>2368</v>
      </c>
      <c r="D1877" s="7" t="s">
        <v>1588</v>
      </c>
      <c r="E1877" s="7" t="s">
        <v>26</v>
      </c>
      <c r="F1877" s="5" t="s">
        <v>1659</v>
      </c>
      <c r="G1877" s="8" t="n">
        <v>0</v>
      </c>
    </row>
    <row r="1878" customFormat="false" ht="12.75" hidden="false" customHeight="false" outlineLevel="2" collapsed="false">
      <c r="A1878" s="5" t="s">
        <v>22</v>
      </c>
      <c r="B1878" s="6" t="n">
        <v>37041</v>
      </c>
      <c r="C1878" s="7" t="s">
        <v>24</v>
      </c>
      <c r="D1878" s="7" t="s">
        <v>1588</v>
      </c>
      <c r="E1878" s="7" t="s">
        <v>26</v>
      </c>
      <c r="F1878" s="5" t="s">
        <v>1659</v>
      </c>
      <c r="G1878" s="8" t="n">
        <v>99487</v>
      </c>
    </row>
    <row r="1879" customFormat="false" ht="12.75" hidden="false" customHeight="false" outlineLevel="2" collapsed="false">
      <c r="A1879" s="5" t="s">
        <v>22</v>
      </c>
      <c r="B1879" s="6" t="n">
        <v>37042</v>
      </c>
      <c r="C1879" s="7" t="s">
        <v>24</v>
      </c>
      <c r="D1879" s="7" t="s">
        <v>1588</v>
      </c>
      <c r="E1879" s="7" t="s">
        <v>26</v>
      </c>
      <c r="F1879" s="5" t="s">
        <v>1659</v>
      </c>
      <c r="G1879" s="8" t="n">
        <v>-99487</v>
      </c>
    </row>
    <row r="1880" customFormat="false" ht="12.75" hidden="false" customHeight="false" outlineLevel="2" collapsed="false">
      <c r="A1880" s="5" t="s">
        <v>22</v>
      </c>
      <c r="B1880" s="6" t="n">
        <v>37042</v>
      </c>
      <c r="C1880" s="7" t="s">
        <v>24</v>
      </c>
      <c r="D1880" s="7" t="s">
        <v>1588</v>
      </c>
      <c r="E1880" s="7" t="s">
        <v>26</v>
      </c>
      <c r="F1880" s="5" t="s">
        <v>1659</v>
      </c>
      <c r="G1880" s="8" t="n">
        <v>49744</v>
      </c>
    </row>
    <row r="1881" customFormat="false" ht="12.75" hidden="false" customHeight="false" outlineLevel="2" collapsed="false">
      <c r="A1881" s="5" t="s">
        <v>22</v>
      </c>
      <c r="B1881" s="6" t="n">
        <v>37047</v>
      </c>
      <c r="C1881" s="7" t="s">
        <v>24</v>
      </c>
      <c r="D1881" s="7" t="s">
        <v>1588</v>
      </c>
      <c r="E1881" s="7"/>
      <c r="F1881" s="16" t="s">
        <v>1659</v>
      </c>
      <c r="G1881" s="8" t="n">
        <v>44737</v>
      </c>
    </row>
    <row r="1882" customFormat="false" ht="12.75" hidden="false" customHeight="false" outlineLevel="2" collapsed="false">
      <c r="A1882" s="5" t="s">
        <v>2563</v>
      </c>
      <c r="B1882" s="6" t="n">
        <v>37050</v>
      </c>
      <c r="C1882" s="7" t="s">
        <v>2368</v>
      </c>
      <c r="D1882" s="7" t="s">
        <v>1588</v>
      </c>
      <c r="E1882" s="7"/>
      <c r="F1882" s="16" t="s">
        <v>1659</v>
      </c>
      <c r="G1882" s="8" t="n">
        <v>-3619.52</v>
      </c>
    </row>
    <row r="1883" customFormat="false" ht="12.75" hidden="false" customHeight="false" outlineLevel="2" collapsed="false">
      <c r="A1883" s="5" t="s">
        <v>2563</v>
      </c>
      <c r="B1883" s="6" t="n">
        <v>37050</v>
      </c>
      <c r="C1883" s="7" t="s">
        <v>2368</v>
      </c>
      <c r="D1883" s="7" t="s">
        <v>1588</v>
      </c>
      <c r="E1883" s="7"/>
      <c r="F1883" s="16" t="s">
        <v>1659</v>
      </c>
      <c r="G1883" s="8" t="n">
        <v>21807.56</v>
      </c>
    </row>
    <row r="1884" customFormat="false" ht="12.75" hidden="false" customHeight="false" outlineLevel="2" collapsed="false">
      <c r="A1884" s="5" t="s">
        <v>2563</v>
      </c>
      <c r="B1884" s="6" t="n">
        <v>37050</v>
      </c>
      <c r="C1884" s="7" t="s">
        <v>2368</v>
      </c>
      <c r="D1884" s="7" t="s">
        <v>1588</v>
      </c>
      <c r="E1884" s="7"/>
      <c r="F1884" s="16" t="s">
        <v>1659</v>
      </c>
      <c r="G1884" s="8" t="n">
        <v>42142.22</v>
      </c>
    </row>
    <row r="1885" customFormat="false" ht="12.75" hidden="false" customHeight="false" outlineLevel="2" collapsed="false">
      <c r="A1885" s="5" t="s">
        <v>2365</v>
      </c>
      <c r="B1885" s="6" t="n">
        <v>37035</v>
      </c>
      <c r="C1885" s="7" t="s">
        <v>1665</v>
      </c>
      <c r="D1885" s="7" t="s">
        <v>1588</v>
      </c>
      <c r="E1885" s="7" t="s">
        <v>26</v>
      </c>
      <c r="F1885" s="5" t="s">
        <v>1659</v>
      </c>
      <c r="G1885" s="8" t="n">
        <v>1372</v>
      </c>
    </row>
    <row r="1886" customFormat="false" ht="12.75" hidden="false" customHeight="false" outlineLevel="2" collapsed="false">
      <c r="A1886" s="5" t="s">
        <v>2366</v>
      </c>
      <c r="B1886" s="6" t="n">
        <v>37035</v>
      </c>
      <c r="C1886" s="7" t="s">
        <v>1733</v>
      </c>
      <c r="D1886" s="7" t="s">
        <v>1588</v>
      </c>
      <c r="E1886" s="7" t="s">
        <v>26</v>
      </c>
      <c r="F1886" s="5" t="s">
        <v>1098</v>
      </c>
      <c r="G1886" s="8" t="n">
        <v>100</v>
      </c>
    </row>
    <row r="1887" customFormat="false" ht="12.75" hidden="false" customHeight="false" outlineLevel="2" collapsed="false">
      <c r="A1887" s="5" t="s">
        <v>1238</v>
      </c>
      <c r="B1887" s="6" t="n">
        <v>37041</v>
      </c>
      <c r="C1887" s="7" t="s">
        <v>1239</v>
      </c>
      <c r="D1887" s="7" t="s">
        <v>1588</v>
      </c>
      <c r="E1887" s="7" t="s">
        <v>1240</v>
      </c>
      <c r="F1887" s="5" t="s">
        <v>1241</v>
      </c>
      <c r="G1887" s="8" t="n">
        <v>1500</v>
      </c>
    </row>
    <row r="1888" customFormat="false" ht="12.75" hidden="false" customHeight="false" outlineLevel="2" collapsed="false">
      <c r="A1888" s="5" t="s">
        <v>2378</v>
      </c>
      <c r="B1888" s="6" t="n">
        <v>37036</v>
      </c>
      <c r="C1888" s="7" t="s">
        <v>774</v>
      </c>
      <c r="D1888" s="7" t="s">
        <v>1588</v>
      </c>
      <c r="E1888" s="7" t="s">
        <v>26</v>
      </c>
      <c r="F1888" s="5" t="s">
        <v>1964</v>
      </c>
      <c r="G1888" s="8" t="n">
        <v>0</v>
      </c>
    </row>
    <row r="1889" customFormat="false" ht="12.75" hidden="false" customHeight="false" outlineLevel="2" collapsed="false">
      <c r="A1889" s="5" t="s">
        <v>2379</v>
      </c>
      <c r="B1889" s="6" t="n">
        <v>37036</v>
      </c>
      <c r="C1889" s="7" t="s">
        <v>1914</v>
      </c>
      <c r="D1889" s="7" t="s">
        <v>1588</v>
      </c>
      <c r="E1889" s="7" t="s">
        <v>26</v>
      </c>
      <c r="F1889" s="5" t="s">
        <v>1659</v>
      </c>
      <c r="G1889" s="8" t="n">
        <v>20</v>
      </c>
    </row>
    <row r="1890" customFormat="false" ht="12.75" hidden="false" customHeight="false" outlineLevel="2" collapsed="false">
      <c r="A1890" s="5" t="s">
        <v>2380</v>
      </c>
      <c r="B1890" s="6" t="n">
        <v>37036</v>
      </c>
      <c r="C1890" s="7" t="s">
        <v>2381</v>
      </c>
      <c r="D1890" s="7" t="s">
        <v>1588</v>
      </c>
      <c r="E1890" s="7" t="s">
        <v>26</v>
      </c>
      <c r="F1890" s="5" t="s">
        <v>1241</v>
      </c>
      <c r="G1890" s="8" t="n">
        <v>3458</v>
      </c>
    </row>
    <row r="1891" customFormat="false" ht="12.75" hidden="false" customHeight="false" outlineLevel="2" collapsed="false">
      <c r="A1891" s="5" t="s">
        <v>2382</v>
      </c>
      <c r="B1891" s="6" t="n">
        <v>37036</v>
      </c>
      <c r="C1891" s="7" t="s">
        <v>1728</v>
      </c>
      <c r="D1891" s="7" t="s">
        <v>1588</v>
      </c>
      <c r="E1891" s="7" t="s">
        <v>26</v>
      </c>
      <c r="F1891" s="5" t="s">
        <v>1016</v>
      </c>
      <c r="G1891" s="8" t="n">
        <v>0</v>
      </c>
    </row>
    <row r="1892" customFormat="false" ht="12.75" hidden="false" customHeight="false" outlineLevel="2" collapsed="false">
      <c r="A1892" s="5" t="s">
        <v>2383</v>
      </c>
      <c r="B1892" s="6" t="n">
        <v>37036</v>
      </c>
      <c r="C1892" s="7" t="s">
        <v>2322</v>
      </c>
      <c r="D1892" s="7" t="s">
        <v>1588</v>
      </c>
      <c r="E1892" s="7" t="s">
        <v>26</v>
      </c>
      <c r="F1892" s="5" t="s">
        <v>1016</v>
      </c>
      <c r="G1892" s="8" t="n">
        <v>4397</v>
      </c>
    </row>
    <row r="1893" customFormat="false" ht="12.75" hidden="false" customHeight="false" outlineLevel="2" collapsed="false">
      <c r="A1893" s="5" t="s">
        <v>2384</v>
      </c>
      <c r="B1893" s="6" t="n">
        <v>37036</v>
      </c>
      <c r="C1893" s="7" t="s">
        <v>2385</v>
      </c>
      <c r="D1893" s="7" t="s">
        <v>1588</v>
      </c>
      <c r="E1893" s="7" t="s">
        <v>26</v>
      </c>
      <c r="F1893" s="5" t="s">
        <v>1241</v>
      </c>
      <c r="G1893" s="8" t="n">
        <v>0</v>
      </c>
    </row>
    <row r="1894" customFormat="false" ht="12.75" hidden="false" customHeight="false" outlineLevel="2" collapsed="false">
      <c r="A1894" s="5" t="s">
        <v>2386</v>
      </c>
      <c r="B1894" s="6" t="n">
        <v>37036</v>
      </c>
      <c r="C1894" s="7" t="s">
        <v>1890</v>
      </c>
      <c r="D1894" s="7" t="s">
        <v>1588</v>
      </c>
      <c r="E1894" s="7" t="s">
        <v>26</v>
      </c>
      <c r="F1894" s="16" t="s">
        <v>1280</v>
      </c>
      <c r="G1894" s="8" t="n">
        <v>0</v>
      </c>
    </row>
    <row r="1895" customFormat="false" ht="12.75" hidden="false" customHeight="false" outlineLevel="2" collapsed="false">
      <c r="A1895" s="5" t="s">
        <v>2376</v>
      </c>
      <c r="B1895" s="6" t="n">
        <v>37036</v>
      </c>
      <c r="C1895" s="7" t="s">
        <v>2377</v>
      </c>
      <c r="D1895" s="7" t="s">
        <v>1588</v>
      </c>
      <c r="E1895" s="7" t="s">
        <v>26</v>
      </c>
      <c r="F1895" s="5" t="s">
        <v>1659</v>
      </c>
      <c r="G1895" s="8" t="n">
        <v>0</v>
      </c>
    </row>
    <row r="1896" customFormat="false" ht="12.75" hidden="false" customHeight="false" outlineLevel="2" collapsed="false">
      <c r="A1896" s="5" t="s">
        <v>2387</v>
      </c>
      <c r="B1896" s="6" t="n">
        <v>37036</v>
      </c>
      <c r="C1896" s="7" t="s">
        <v>1914</v>
      </c>
      <c r="D1896" s="7" t="s">
        <v>1588</v>
      </c>
      <c r="E1896" s="7" t="s">
        <v>26</v>
      </c>
      <c r="F1896" s="5" t="s">
        <v>1659</v>
      </c>
      <c r="G1896" s="8" t="n">
        <v>149</v>
      </c>
    </row>
    <row r="1897" customFormat="false" ht="12.75" hidden="false" customHeight="false" outlineLevel="2" collapsed="false">
      <c r="A1897" s="5" t="s">
        <v>2374</v>
      </c>
      <c r="B1897" s="6" t="n">
        <v>37036</v>
      </c>
      <c r="C1897" s="7" t="s">
        <v>1663</v>
      </c>
      <c r="D1897" s="7" t="s">
        <v>1588</v>
      </c>
      <c r="E1897" s="7" t="s">
        <v>26</v>
      </c>
      <c r="F1897" s="5" t="s">
        <v>1621</v>
      </c>
      <c r="G1897" s="8" t="n">
        <v>9125</v>
      </c>
    </row>
    <row r="1898" customFormat="false" ht="12.75" hidden="false" customHeight="false" outlineLevel="2" collapsed="false">
      <c r="A1898" s="5" t="s">
        <v>2373</v>
      </c>
      <c r="B1898" s="6" t="n">
        <v>37036</v>
      </c>
      <c r="C1898" s="7" t="s">
        <v>1663</v>
      </c>
      <c r="D1898" s="7" t="s">
        <v>1588</v>
      </c>
      <c r="E1898" s="7" t="s">
        <v>26</v>
      </c>
      <c r="F1898" s="5" t="s">
        <v>1621</v>
      </c>
      <c r="G1898" s="8" t="n">
        <v>3000</v>
      </c>
    </row>
    <row r="1899" customFormat="false" ht="12.75" hidden="false" customHeight="false" outlineLevel="2" collapsed="false">
      <c r="A1899" s="5" t="s">
        <v>2388</v>
      </c>
      <c r="B1899" s="6" t="n">
        <v>37036</v>
      </c>
      <c r="C1899" s="7" t="s">
        <v>774</v>
      </c>
      <c r="D1899" s="7" t="s">
        <v>1588</v>
      </c>
      <c r="E1899" s="7" t="s">
        <v>26</v>
      </c>
      <c r="F1899" s="5" t="s">
        <v>775</v>
      </c>
      <c r="G1899" s="8" t="n">
        <v>2193</v>
      </c>
    </row>
    <row r="1900" customFormat="false" ht="12.75" hidden="false" customHeight="false" outlineLevel="2" collapsed="false">
      <c r="A1900" s="5" t="s">
        <v>2370</v>
      </c>
      <c r="B1900" s="6" t="n">
        <v>37036</v>
      </c>
      <c r="C1900" s="7" t="s">
        <v>1677</v>
      </c>
      <c r="D1900" s="7" t="s">
        <v>1588</v>
      </c>
      <c r="E1900" s="7" t="s">
        <v>26</v>
      </c>
      <c r="F1900" s="16" t="s">
        <v>1280</v>
      </c>
      <c r="G1900" s="8" t="n">
        <v>2400</v>
      </c>
    </row>
    <row r="1901" customFormat="false" ht="12.75" hidden="false" customHeight="false" outlineLevel="2" collapsed="false">
      <c r="A1901" s="5" t="s">
        <v>2375</v>
      </c>
      <c r="B1901" s="6" t="n">
        <v>37036</v>
      </c>
      <c r="C1901" s="7" t="s">
        <v>1663</v>
      </c>
      <c r="D1901" s="7" t="s">
        <v>1588</v>
      </c>
      <c r="E1901" s="7" t="s">
        <v>26</v>
      </c>
      <c r="F1901" s="5" t="s">
        <v>1621</v>
      </c>
      <c r="G1901" s="8" t="n">
        <v>1500</v>
      </c>
    </row>
    <row r="1902" customFormat="false" ht="12.75" hidden="false" customHeight="false" outlineLevel="2" collapsed="false">
      <c r="A1902" s="5" t="s">
        <v>2372</v>
      </c>
      <c r="B1902" s="6" t="n">
        <v>37036</v>
      </c>
      <c r="C1902" s="7" t="s">
        <v>2312</v>
      </c>
      <c r="D1902" s="7" t="s">
        <v>1588</v>
      </c>
      <c r="E1902" s="7" t="s">
        <v>26</v>
      </c>
      <c r="F1902" s="5" t="s">
        <v>1659</v>
      </c>
      <c r="G1902" s="8" t="n">
        <v>303</v>
      </c>
    </row>
    <row r="1903" customFormat="false" ht="12.75" hidden="false" customHeight="false" outlineLevel="2" collapsed="false">
      <c r="A1903" s="5" t="s">
        <v>2371</v>
      </c>
      <c r="B1903" s="6" t="n">
        <v>37036</v>
      </c>
      <c r="C1903" s="7" t="s">
        <v>2312</v>
      </c>
      <c r="D1903" s="7" t="s">
        <v>1588</v>
      </c>
      <c r="E1903" s="7" t="s">
        <v>26</v>
      </c>
      <c r="F1903" s="5" t="s">
        <v>1659</v>
      </c>
      <c r="G1903" s="8" t="n">
        <v>117</v>
      </c>
    </row>
    <row r="1904" customFormat="false" ht="12.75" hidden="false" customHeight="false" outlineLevel="2" collapsed="false">
      <c r="A1904" s="5" t="s">
        <v>2389</v>
      </c>
      <c r="B1904" s="6" t="n">
        <v>37036</v>
      </c>
      <c r="C1904" s="7" t="s">
        <v>2197</v>
      </c>
      <c r="D1904" s="7" t="s">
        <v>1588</v>
      </c>
      <c r="E1904" s="7" t="s">
        <v>26</v>
      </c>
      <c r="F1904" s="5" t="s">
        <v>1631</v>
      </c>
      <c r="G1904" s="8" t="n">
        <v>2700</v>
      </c>
    </row>
    <row r="1905" customFormat="false" ht="12.75" hidden="false" customHeight="false" outlineLevel="2" collapsed="false">
      <c r="A1905" s="5" t="s">
        <v>2389</v>
      </c>
      <c r="B1905" s="6" t="n">
        <v>37041</v>
      </c>
      <c r="C1905" s="7" t="s">
        <v>2414</v>
      </c>
      <c r="D1905" s="7" t="s">
        <v>1588</v>
      </c>
      <c r="E1905" s="7" t="s">
        <v>26</v>
      </c>
      <c r="F1905" s="5" t="s">
        <v>1631</v>
      </c>
      <c r="G1905" s="8" t="n">
        <v>725000</v>
      </c>
    </row>
    <row r="1906" customFormat="false" ht="12.75" hidden="false" customHeight="false" outlineLevel="2" collapsed="false">
      <c r="A1906" s="5" t="s">
        <v>2489</v>
      </c>
      <c r="B1906" s="6" t="n">
        <v>37036</v>
      </c>
      <c r="C1906" s="7" t="s">
        <v>2490</v>
      </c>
      <c r="D1906" s="7" t="s">
        <v>1588</v>
      </c>
      <c r="E1906" s="7" t="s">
        <v>1152</v>
      </c>
      <c r="F1906" s="5" t="s">
        <v>1631</v>
      </c>
      <c r="G1906" s="8" t="n">
        <v>2805</v>
      </c>
    </row>
    <row r="1907" customFormat="false" ht="12.75" hidden="false" customHeight="false" outlineLevel="2" collapsed="false">
      <c r="A1907" s="5" t="s">
        <v>2391</v>
      </c>
      <c r="B1907" s="6" t="n">
        <v>37040</v>
      </c>
      <c r="C1907" s="7" t="s">
        <v>774</v>
      </c>
      <c r="D1907" s="7" t="s">
        <v>1588</v>
      </c>
      <c r="E1907" s="7" t="s">
        <v>26</v>
      </c>
      <c r="F1907" s="5" t="s">
        <v>775</v>
      </c>
      <c r="G1907" s="8" t="n">
        <v>2717</v>
      </c>
    </row>
    <row r="1908" customFormat="false" ht="12.75" hidden="false" customHeight="false" outlineLevel="2" collapsed="false">
      <c r="A1908" s="5" t="s">
        <v>2392</v>
      </c>
      <c r="B1908" s="6" t="n">
        <v>37040</v>
      </c>
      <c r="C1908" s="7" t="s">
        <v>2393</v>
      </c>
      <c r="D1908" s="7" t="s">
        <v>1588</v>
      </c>
      <c r="E1908" s="7" t="s">
        <v>26</v>
      </c>
      <c r="F1908" s="5" t="s">
        <v>1016</v>
      </c>
      <c r="G1908" s="8" t="n">
        <v>3502</v>
      </c>
    </row>
    <row r="1909" customFormat="false" ht="12.75" hidden="false" customHeight="false" outlineLevel="2" collapsed="false">
      <c r="A1909" s="5" t="s">
        <v>2411</v>
      </c>
      <c r="B1909" s="6" t="n">
        <v>37040</v>
      </c>
      <c r="C1909" s="7" t="s">
        <v>1413</v>
      </c>
      <c r="D1909" s="7" t="s">
        <v>1588</v>
      </c>
      <c r="E1909" s="7" t="s">
        <v>26</v>
      </c>
      <c r="F1909" s="5" t="s">
        <v>1016</v>
      </c>
      <c r="G1909" s="8" t="n">
        <v>0</v>
      </c>
    </row>
    <row r="1910" customFormat="false" ht="12.75" hidden="false" customHeight="false" outlineLevel="2" collapsed="false">
      <c r="A1910" s="5" t="s">
        <v>2412</v>
      </c>
      <c r="B1910" s="6" t="n">
        <v>37040</v>
      </c>
      <c r="C1910" s="7" t="s">
        <v>2407</v>
      </c>
      <c r="D1910" s="7" t="s">
        <v>1588</v>
      </c>
      <c r="E1910" s="7" t="s">
        <v>26</v>
      </c>
      <c r="F1910" s="5" t="s">
        <v>1659</v>
      </c>
      <c r="G1910" s="8" t="n">
        <v>50000</v>
      </c>
    </row>
    <row r="1911" customFormat="false" ht="12.75" hidden="false" customHeight="false" outlineLevel="2" collapsed="false">
      <c r="A1911" s="5" t="s">
        <v>2413</v>
      </c>
      <c r="B1911" s="6" t="n">
        <v>37040</v>
      </c>
      <c r="C1911" s="7" t="s">
        <v>1862</v>
      </c>
      <c r="D1911" s="7" t="s">
        <v>1588</v>
      </c>
      <c r="E1911" s="7" t="s">
        <v>26</v>
      </c>
      <c r="F1911" s="5" t="s">
        <v>1659</v>
      </c>
      <c r="G1911" s="8" t="n">
        <v>50000</v>
      </c>
    </row>
    <row r="1912" customFormat="false" ht="12.75" hidden="false" customHeight="false" outlineLevel="2" collapsed="false">
      <c r="A1912" s="5" t="s">
        <v>1343</v>
      </c>
      <c r="B1912" s="6" t="n">
        <v>37040</v>
      </c>
      <c r="C1912" s="7" t="s">
        <v>1356</v>
      </c>
      <c r="D1912" s="7" t="s">
        <v>1588</v>
      </c>
      <c r="E1912" s="7" t="s">
        <v>26</v>
      </c>
      <c r="F1912" s="5" t="s">
        <v>1631</v>
      </c>
      <c r="G1912" s="8" t="n">
        <v>1892</v>
      </c>
    </row>
    <row r="1913" customFormat="false" ht="12.75" hidden="false" customHeight="false" outlineLevel="2" collapsed="false">
      <c r="A1913" s="5" t="s">
        <v>1343</v>
      </c>
      <c r="B1913" s="6" t="n">
        <v>37041</v>
      </c>
      <c r="C1913" s="7" t="s">
        <v>1356</v>
      </c>
      <c r="D1913" s="7" t="s">
        <v>1588</v>
      </c>
      <c r="E1913" s="7" t="s">
        <v>26</v>
      </c>
      <c r="F1913" s="5" t="s">
        <v>1631</v>
      </c>
      <c r="G1913" s="8" t="n">
        <v>1892</v>
      </c>
    </row>
    <row r="1914" customFormat="false" ht="12.75" hidden="false" customHeight="false" outlineLevel="2" collapsed="false">
      <c r="A1914" s="5" t="s">
        <v>2410</v>
      </c>
      <c r="B1914" s="6" t="n">
        <v>37040</v>
      </c>
      <c r="C1914" s="7" t="s">
        <v>1663</v>
      </c>
      <c r="D1914" s="7" t="s">
        <v>1588</v>
      </c>
      <c r="E1914" s="7" t="s">
        <v>26</v>
      </c>
      <c r="F1914" s="5" t="s">
        <v>1621</v>
      </c>
      <c r="G1914" s="8" t="n">
        <v>1200</v>
      </c>
    </row>
    <row r="1915" customFormat="false" ht="12.75" hidden="false" customHeight="false" outlineLevel="2" collapsed="false">
      <c r="A1915" s="5" t="s">
        <v>2409</v>
      </c>
      <c r="B1915" s="6" t="n">
        <v>37040</v>
      </c>
      <c r="C1915" s="7" t="s">
        <v>1870</v>
      </c>
      <c r="D1915" s="7" t="s">
        <v>1588</v>
      </c>
      <c r="E1915" s="7" t="s">
        <v>26</v>
      </c>
      <c r="F1915" s="5" t="s">
        <v>1621</v>
      </c>
      <c r="G1915" s="8" t="n">
        <v>500</v>
      </c>
    </row>
    <row r="1916" customFormat="false" ht="12.75" hidden="false" customHeight="false" outlineLevel="2" collapsed="false">
      <c r="A1916" s="5" t="s">
        <v>2394</v>
      </c>
      <c r="B1916" s="6" t="n">
        <v>37040</v>
      </c>
      <c r="C1916" s="7" t="s">
        <v>1890</v>
      </c>
      <c r="D1916" s="7" t="s">
        <v>1588</v>
      </c>
      <c r="E1916" s="7" t="s">
        <v>26</v>
      </c>
      <c r="F1916" s="16" t="s">
        <v>1280</v>
      </c>
      <c r="G1916" s="8" t="n">
        <v>3340</v>
      </c>
    </row>
    <row r="1917" customFormat="false" ht="12.75" hidden="false" customHeight="false" outlineLevel="2" collapsed="false">
      <c r="A1917" s="5" t="s">
        <v>2395</v>
      </c>
      <c r="B1917" s="6" t="n">
        <v>37040</v>
      </c>
      <c r="C1917" s="7" t="s">
        <v>1782</v>
      </c>
      <c r="D1917" s="7" t="s">
        <v>1588</v>
      </c>
      <c r="E1917" s="7" t="s">
        <v>26</v>
      </c>
      <c r="F1917" s="16" t="s">
        <v>1280</v>
      </c>
      <c r="G1917" s="8" t="n">
        <v>300</v>
      </c>
    </row>
    <row r="1918" customFormat="false" ht="12.75" hidden="false" customHeight="false" outlineLevel="2" collapsed="false">
      <c r="A1918" s="5" t="s">
        <v>2396</v>
      </c>
      <c r="B1918" s="6" t="n">
        <v>37040</v>
      </c>
      <c r="C1918" s="7" t="s">
        <v>1706</v>
      </c>
      <c r="D1918" s="7" t="s">
        <v>1588</v>
      </c>
      <c r="E1918" s="7" t="s">
        <v>26</v>
      </c>
      <c r="F1918" s="16" t="s">
        <v>1280</v>
      </c>
      <c r="G1918" s="8" t="n">
        <v>35</v>
      </c>
    </row>
    <row r="1919" customFormat="false" ht="12.75" hidden="false" customHeight="false" outlineLevel="2" collapsed="false">
      <c r="A1919" s="5" t="s">
        <v>2397</v>
      </c>
      <c r="B1919" s="6" t="n">
        <v>37040</v>
      </c>
      <c r="C1919" s="7" t="s">
        <v>262</v>
      </c>
      <c r="D1919" s="7" t="s">
        <v>1588</v>
      </c>
      <c r="E1919" s="7" t="s">
        <v>26</v>
      </c>
      <c r="F1919" s="16" t="s">
        <v>1280</v>
      </c>
      <c r="G1919" s="8" t="n">
        <v>1180</v>
      </c>
    </row>
    <row r="1920" customFormat="false" ht="12.75" hidden="false" customHeight="false" outlineLevel="2" collapsed="false">
      <c r="A1920" s="5" t="s">
        <v>2406</v>
      </c>
      <c r="B1920" s="6" t="n">
        <v>37040</v>
      </c>
      <c r="C1920" s="7" t="s">
        <v>2407</v>
      </c>
      <c r="D1920" s="7" t="s">
        <v>1588</v>
      </c>
      <c r="E1920" s="7" t="s">
        <v>26</v>
      </c>
      <c r="F1920" s="5" t="s">
        <v>1659</v>
      </c>
      <c r="G1920" s="8" t="n">
        <v>50000</v>
      </c>
    </row>
    <row r="1921" customFormat="false" ht="12.75" hidden="false" customHeight="false" outlineLevel="2" collapsed="false">
      <c r="A1921" s="5" t="s">
        <v>2406</v>
      </c>
      <c r="B1921" s="6" t="n">
        <v>37041</v>
      </c>
      <c r="C1921" s="7" t="s">
        <v>2407</v>
      </c>
      <c r="D1921" s="7" t="s">
        <v>1588</v>
      </c>
      <c r="E1921" s="7" t="s">
        <v>26</v>
      </c>
      <c r="F1921" s="5" t="s">
        <v>1659</v>
      </c>
      <c r="G1921" s="8" t="n">
        <v>-50000</v>
      </c>
    </row>
    <row r="1922" customFormat="false" ht="12.75" hidden="false" customHeight="false" outlineLevel="2" collapsed="false">
      <c r="A1922" s="5" t="s">
        <v>2406</v>
      </c>
      <c r="B1922" s="6" t="n">
        <v>37041</v>
      </c>
      <c r="C1922" s="7" t="s">
        <v>2407</v>
      </c>
      <c r="D1922" s="7" t="s">
        <v>1588</v>
      </c>
      <c r="E1922" s="7" t="s">
        <v>26</v>
      </c>
      <c r="F1922" s="5" t="s">
        <v>1659</v>
      </c>
      <c r="G1922" s="8" t="n">
        <v>50000</v>
      </c>
    </row>
    <row r="1923" customFormat="false" ht="12.75" hidden="false" customHeight="false" outlineLevel="2" collapsed="false">
      <c r="A1923" s="5" t="s">
        <v>2408</v>
      </c>
      <c r="B1923" s="6" t="n">
        <v>37040</v>
      </c>
      <c r="C1923" s="7" t="s">
        <v>1862</v>
      </c>
      <c r="D1923" s="7" t="s">
        <v>1588</v>
      </c>
      <c r="E1923" s="7" t="s">
        <v>26</v>
      </c>
      <c r="F1923" s="5" t="s">
        <v>1659</v>
      </c>
      <c r="G1923" s="8" t="n">
        <v>100000</v>
      </c>
    </row>
    <row r="1924" customFormat="false" ht="12.75" hidden="false" customHeight="false" outlineLevel="2" collapsed="false">
      <c r="A1924" s="5" t="s">
        <v>2408</v>
      </c>
      <c r="B1924" s="6" t="n">
        <v>37041</v>
      </c>
      <c r="C1924" s="7" t="s">
        <v>1862</v>
      </c>
      <c r="D1924" s="7" t="s">
        <v>1588</v>
      </c>
      <c r="E1924" s="7" t="s">
        <v>26</v>
      </c>
      <c r="F1924" s="5" t="s">
        <v>1659</v>
      </c>
      <c r="G1924" s="8" t="n">
        <v>-100000</v>
      </c>
    </row>
    <row r="1925" customFormat="false" ht="12.75" hidden="false" customHeight="false" outlineLevel="2" collapsed="false">
      <c r="A1925" s="5" t="s">
        <v>2408</v>
      </c>
      <c r="B1925" s="6" t="n">
        <v>37041</v>
      </c>
      <c r="C1925" s="7" t="s">
        <v>1862</v>
      </c>
      <c r="D1925" s="7" t="s">
        <v>1588</v>
      </c>
      <c r="E1925" s="7" t="s">
        <v>26</v>
      </c>
      <c r="F1925" s="5" t="s">
        <v>1659</v>
      </c>
      <c r="G1925" s="8" t="n">
        <v>100000</v>
      </c>
    </row>
    <row r="1926" customFormat="false" ht="12.75" hidden="false" customHeight="false" outlineLevel="2" collapsed="false">
      <c r="A1926" s="5" t="s">
        <v>2398</v>
      </c>
      <c r="B1926" s="6" t="n">
        <v>37040</v>
      </c>
      <c r="C1926" s="7" t="s">
        <v>1908</v>
      </c>
      <c r="D1926" s="7" t="s">
        <v>1588</v>
      </c>
      <c r="E1926" s="7" t="s">
        <v>26</v>
      </c>
      <c r="F1926" s="5" t="s">
        <v>1600</v>
      </c>
      <c r="G1926" s="8" t="n">
        <v>6081</v>
      </c>
    </row>
    <row r="1927" customFormat="false" ht="12.75" hidden="false" customHeight="false" outlineLevel="2" collapsed="false">
      <c r="A1927" s="5" t="s">
        <v>2399</v>
      </c>
      <c r="B1927" s="6" t="n">
        <v>37040</v>
      </c>
      <c r="C1927" s="7" t="s">
        <v>1890</v>
      </c>
      <c r="D1927" s="7" t="s">
        <v>1588</v>
      </c>
      <c r="E1927" s="7" t="s">
        <v>26</v>
      </c>
      <c r="F1927" s="16" t="s">
        <v>1280</v>
      </c>
      <c r="G1927" s="8" t="n">
        <v>18389</v>
      </c>
    </row>
    <row r="1928" customFormat="false" ht="12.75" hidden="false" customHeight="false" outlineLevel="2" collapsed="false">
      <c r="A1928" s="5" t="s">
        <v>2390</v>
      </c>
      <c r="B1928" s="6" t="n">
        <v>37040</v>
      </c>
      <c r="C1928" s="7" t="s">
        <v>1663</v>
      </c>
      <c r="D1928" s="7" t="s">
        <v>1588</v>
      </c>
      <c r="E1928" s="7" t="s">
        <v>26</v>
      </c>
      <c r="F1928" s="5" t="s">
        <v>1621</v>
      </c>
      <c r="G1928" s="8" t="n">
        <v>31250</v>
      </c>
    </row>
    <row r="1929" customFormat="false" ht="12.75" hidden="false" customHeight="false" outlineLevel="2" collapsed="false">
      <c r="A1929" s="5" t="s">
        <v>2400</v>
      </c>
      <c r="B1929" s="6" t="n">
        <v>37040</v>
      </c>
      <c r="C1929" s="7" t="s">
        <v>1914</v>
      </c>
      <c r="D1929" s="7" t="s">
        <v>1588</v>
      </c>
      <c r="E1929" s="7" t="s">
        <v>26</v>
      </c>
      <c r="F1929" s="5" t="s">
        <v>1659</v>
      </c>
      <c r="G1929" s="8" t="n">
        <v>40</v>
      </c>
    </row>
    <row r="1930" customFormat="false" ht="12.75" hidden="false" customHeight="false" outlineLevel="2" collapsed="false">
      <c r="A1930" s="5" t="s">
        <v>1345</v>
      </c>
      <c r="B1930" s="6" t="n">
        <v>37040</v>
      </c>
      <c r="C1930" s="7" t="s">
        <v>1364</v>
      </c>
      <c r="D1930" s="7" t="s">
        <v>1588</v>
      </c>
      <c r="E1930" s="7" t="s">
        <v>26</v>
      </c>
      <c r="F1930" s="5" t="s">
        <v>1631</v>
      </c>
      <c r="G1930" s="8" t="n">
        <v>3596</v>
      </c>
    </row>
    <row r="1931" customFormat="false" ht="12.75" hidden="false" customHeight="false" outlineLevel="2" collapsed="false">
      <c r="A1931" s="5" t="s">
        <v>1345</v>
      </c>
      <c r="B1931" s="6" t="n">
        <v>37041</v>
      </c>
      <c r="C1931" s="7" t="s">
        <v>1364</v>
      </c>
      <c r="D1931" s="7" t="s">
        <v>1588</v>
      </c>
      <c r="E1931" s="7" t="s">
        <v>26</v>
      </c>
      <c r="F1931" s="5" t="s">
        <v>1631</v>
      </c>
      <c r="G1931" s="8" t="n">
        <v>7193</v>
      </c>
    </row>
    <row r="1932" customFormat="false" ht="12.75" hidden="false" customHeight="false" outlineLevel="2" collapsed="false">
      <c r="A1932" s="5" t="s">
        <v>1345</v>
      </c>
      <c r="B1932" s="6" t="n">
        <v>37056</v>
      </c>
      <c r="C1932" s="7" t="s">
        <v>1364</v>
      </c>
      <c r="D1932" s="7" t="s">
        <v>1588</v>
      </c>
      <c r="E1932" s="7"/>
      <c r="F1932" s="16" t="s">
        <v>1631</v>
      </c>
      <c r="G1932" s="8" t="n">
        <v>7193</v>
      </c>
    </row>
    <row r="1933" customFormat="false" ht="12.75" hidden="false" customHeight="false" outlineLevel="2" collapsed="false">
      <c r="A1933" s="5" t="s">
        <v>1345</v>
      </c>
      <c r="B1933" s="6" t="n">
        <v>37056</v>
      </c>
      <c r="C1933" s="7" t="s">
        <v>1364</v>
      </c>
      <c r="D1933" s="7" t="s">
        <v>1588</v>
      </c>
      <c r="E1933" s="7"/>
      <c r="F1933" s="16" t="s">
        <v>1631</v>
      </c>
      <c r="G1933" s="8" t="n">
        <v>-7193</v>
      </c>
    </row>
    <row r="1934" customFormat="false" ht="12.75" hidden="false" customHeight="false" outlineLevel="2" collapsed="false">
      <c r="A1934" s="5" t="s">
        <v>1345</v>
      </c>
      <c r="B1934" s="6" t="n">
        <v>37056</v>
      </c>
      <c r="C1934" s="7" t="s">
        <v>1364</v>
      </c>
      <c r="D1934" s="7" t="s">
        <v>1588</v>
      </c>
      <c r="E1934" s="7"/>
      <c r="F1934" s="16" t="s">
        <v>1631</v>
      </c>
      <c r="G1934" s="8" t="n">
        <v>3596</v>
      </c>
    </row>
    <row r="1935" customFormat="false" ht="12.75" hidden="false" customHeight="false" outlineLevel="2" collapsed="false">
      <c r="A1935" s="5" t="s">
        <v>1236</v>
      </c>
      <c r="B1935" s="6" t="n">
        <v>37040</v>
      </c>
      <c r="C1935" s="7" t="s">
        <v>1237</v>
      </c>
      <c r="D1935" s="7" t="s">
        <v>1588</v>
      </c>
      <c r="E1935" s="7" t="s">
        <v>700</v>
      </c>
      <c r="F1935" s="5" t="s">
        <v>1631</v>
      </c>
      <c r="G1935" s="8" t="n">
        <f aca="false">7276.5/2</f>
        <v>3638.25</v>
      </c>
    </row>
    <row r="1936" customFormat="false" ht="12.75" hidden="false" customHeight="false" outlineLevel="2" collapsed="false">
      <c r="A1936" s="5" t="s">
        <v>2401</v>
      </c>
      <c r="B1936" s="6" t="n">
        <v>37040</v>
      </c>
      <c r="C1936" s="7" t="s">
        <v>262</v>
      </c>
      <c r="D1936" s="7" t="s">
        <v>1588</v>
      </c>
      <c r="E1936" s="7" t="s">
        <v>26</v>
      </c>
      <c r="F1936" s="16" t="s">
        <v>2003</v>
      </c>
      <c r="G1936" s="8" t="n">
        <v>598</v>
      </c>
    </row>
    <row r="1937" customFormat="false" ht="12.75" hidden="false" customHeight="false" outlineLevel="2" collapsed="false">
      <c r="A1937" s="5" t="s">
        <v>2402</v>
      </c>
      <c r="B1937" s="6" t="n">
        <v>37040</v>
      </c>
      <c r="C1937" s="7" t="s">
        <v>1914</v>
      </c>
      <c r="D1937" s="7" t="s">
        <v>1588</v>
      </c>
      <c r="E1937" s="7" t="s">
        <v>26</v>
      </c>
      <c r="F1937" s="5" t="s">
        <v>1659</v>
      </c>
      <c r="G1937" s="8" t="n">
        <v>155</v>
      </c>
    </row>
    <row r="1938" customFormat="false" ht="12.75" hidden="false" customHeight="false" outlineLevel="2" collapsed="false">
      <c r="A1938" s="5" t="s">
        <v>2403</v>
      </c>
      <c r="B1938" s="6" t="n">
        <v>37040</v>
      </c>
      <c r="C1938" s="7" t="s">
        <v>1782</v>
      </c>
      <c r="D1938" s="7" t="s">
        <v>1588</v>
      </c>
      <c r="E1938" s="7" t="s">
        <v>26</v>
      </c>
      <c r="F1938" s="16" t="s">
        <v>1280</v>
      </c>
      <c r="G1938" s="8" t="n">
        <v>2084</v>
      </c>
    </row>
    <row r="1939" customFormat="false" ht="12.75" hidden="false" customHeight="false" outlineLevel="2" collapsed="false">
      <c r="A1939" s="5" t="s">
        <v>2404</v>
      </c>
      <c r="B1939" s="6" t="n">
        <v>37040</v>
      </c>
      <c r="C1939" s="7" t="s">
        <v>1733</v>
      </c>
      <c r="D1939" s="7" t="s">
        <v>1588</v>
      </c>
      <c r="E1939" s="7" t="s">
        <v>26</v>
      </c>
      <c r="F1939" s="5" t="s">
        <v>1098</v>
      </c>
      <c r="G1939" s="8" t="n">
        <v>1172</v>
      </c>
    </row>
    <row r="1940" customFormat="false" ht="12.75" hidden="false" customHeight="false" outlineLevel="2" collapsed="false">
      <c r="A1940" s="5" t="s">
        <v>2405</v>
      </c>
      <c r="B1940" s="6" t="n">
        <v>37040</v>
      </c>
      <c r="C1940" s="7" t="s">
        <v>774</v>
      </c>
      <c r="D1940" s="7" t="s">
        <v>1588</v>
      </c>
      <c r="E1940" s="7" t="s">
        <v>26</v>
      </c>
      <c r="F1940" s="5" t="s">
        <v>775</v>
      </c>
      <c r="G1940" s="8" t="n">
        <v>1534</v>
      </c>
    </row>
    <row r="1941" customFormat="false" ht="12.75" hidden="false" customHeight="false" outlineLevel="2" collapsed="false">
      <c r="A1941" s="5" t="s">
        <v>2492</v>
      </c>
      <c r="B1941" s="6" t="n">
        <v>37040</v>
      </c>
      <c r="C1941" s="7" t="s">
        <v>1157</v>
      </c>
      <c r="D1941" s="7" t="s">
        <v>1588</v>
      </c>
      <c r="E1941" s="7" t="s">
        <v>806</v>
      </c>
      <c r="F1941" s="5" t="s">
        <v>1098</v>
      </c>
      <c r="G1941" s="8" t="n">
        <v>1500</v>
      </c>
    </row>
    <row r="1942" customFormat="false" ht="12.75" hidden="false" customHeight="false" outlineLevel="2" collapsed="false">
      <c r="A1942" s="5" t="s">
        <v>2494</v>
      </c>
      <c r="B1942" s="6" t="n">
        <v>37041</v>
      </c>
      <c r="C1942" s="7" t="s">
        <v>2491</v>
      </c>
      <c r="D1942" s="7" t="s">
        <v>1588</v>
      </c>
      <c r="E1942" s="7" t="s">
        <v>1283</v>
      </c>
      <c r="F1942" s="5" t="s">
        <v>1600</v>
      </c>
      <c r="G1942" s="8" t="n">
        <v>5827</v>
      </c>
    </row>
    <row r="1943" customFormat="false" ht="12.75" hidden="false" customHeight="false" outlineLevel="2" collapsed="false">
      <c r="A1943" s="5" t="s">
        <v>2420</v>
      </c>
      <c r="B1943" s="6" t="n">
        <v>37041</v>
      </c>
      <c r="C1943" s="7" t="s">
        <v>1890</v>
      </c>
      <c r="D1943" s="7" t="s">
        <v>1588</v>
      </c>
      <c r="E1943" s="7" t="s">
        <v>26</v>
      </c>
      <c r="F1943" s="16" t="s">
        <v>1280</v>
      </c>
      <c r="G1943" s="8" t="n">
        <v>7891</v>
      </c>
    </row>
    <row r="1944" customFormat="false" ht="12.75" hidden="false" customHeight="false" outlineLevel="2" collapsed="false">
      <c r="A1944" s="5" t="s">
        <v>2421</v>
      </c>
      <c r="B1944" s="6" t="n">
        <v>37041</v>
      </c>
      <c r="C1944" s="7" t="s">
        <v>1908</v>
      </c>
      <c r="D1944" s="7" t="s">
        <v>1588</v>
      </c>
      <c r="E1944" s="7" t="s">
        <v>26</v>
      </c>
      <c r="F1944" s="5" t="s">
        <v>1600</v>
      </c>
      <c r="G1944" s="8" t="n">
        <v>9057</v>
      </c>
    </row>
    <row r="1945" customFormat="false" ht="12.75" hidden="false" customHeight="false" outlineLevel="2" collapsed="false">
      <c r="A1945" s="5" t="s">
        <v>2422</v>
      </c>
      <c r="B1945" s="6" t="n">
        <v>37041</v>
      </c>
      <c r="C1945" s="7" t="s">
        <v>774</v>
      </c>
      <c r="D1945" s="7" t="s">
        <v>1588</v>
      </c>
      <c r="E1945" s="7" t="s">
        <v>26</v>
      </c>
      <c r="F1945" s="5" t="s">
        <v>775</v>
      </c>
      <c r="G1945" s="8" t="n">
        <v>430</v>
      </c>
    </row>
    <row r="1946" customFormat="false" ht="12.75" hidden="false" customHeight="false" outlineLevel="2" collapsed="false">
      <c r="A1946" s="5" t="s">
        <v>2423</v>
      </c>
      <c r="B1946" s="6" t="n">
        <v>37041</v>
      </c>
      <c r="C1946" s="7" t="s">
        <v>774</v>
      </c>
      <c r="D1946" s="7" t="s">
        <v>1588</v>
      </c>
      <c r="E1946" s="7" t="s">
        <v>26</v>
      </c>
      <c r="F1946" s="5" t="s">
        <v>775</v>
      </c>
      <c r="G1946" s="8" t="n">
        <v>7094</v>
      </c>
    </row>
    <row r="1947" customFormat="false" ht="12.75" hidden="false" customHeight="false" outlineLevel="2" collapsed="false">
      <c r="A1947" s="5" t="s">
        <v>2424</v>
      </c>
      <c r="B1947" s="6" t="n">
        <v>37041</v>
      </c>
      <c r="C1947" s="7" t="s">
        <v>1733</v>
      </c>
      <c r="D1947" s="7" t="s">
        <v>1588</v>
      </c>
      <c r="E1947" s="7" t="s">
        <v>26</v>
      </c>
      <c r="F1947" s="5" t="s">
        <v>1098</v>
      </c>
      <c r="G1947" s="8" t="n">
        <v>780</v>
      </c>
    </row>
    <row r="1948" customFormat="false" ht="12.75" hidden="false" customHeight="false" outlineLevel="2" collapsed="false">
      <c r="A1948" s="5" t="s">
        <v>2495</v>
      </c>
      <c r="B1948" s="6" t="n">
        <v>37041</v>
      </c>
      <c r="C1948" s="7" t="s">
        <v>2496</v>
      </c>
      <c r="D1948" s="7" t="s">
        <v>1588</v>
      </c>
      <c r="E1948" s="7" t="s">
        <v>112</v>
      </c>
      <c r="F1948" s="16" t="s">
        <v>1280</v>
      </c>
      <c r="G1948" s="8" t="n">
        <v>71</v>
      </c>
    </row>
    <row r="1949" customFormat="false" ht="12.75" hidden="false" customHeight="false" outlineLevel="2" collapsed="false">
      <c r="A1949" s="5" t="s">
        <v>2425</v>
      </c>
      <c r="B1949" s="6" t="n">
        <v>37041</v>
      </c>
      <c r="C1949" s="7" t="s">
        <v>1890</v>
      </c>
      <c r="D1949" s="7" t="s">
        <v>1588</v>
      </c>
      <c r="E1949" s="7" t="s">
        <v>26</v>
      </c>
      <c r="F1949" s="16" t="s">
        <v>1280</v>
      </c>
      <c r="G1949" s="8" t="n">
        <v>931</v>
      </c>
    </row>
    <row r="1950" customFormat="false" ht="12.75" hidden="false" customHeight="false" outlineLevel="2" collapsed="false">
      <c r="A1950" s="5" t="s">
        <v>2426</v>
      </c>
      <c r="B1950" s="6" t="n">
        <v>37041</v>
      </c>
      <c r="C1950" s="7" t="s">
        <v>774</v>
      </c>
      <c r="D1950" s="7" t="s">
        <v>1588</v>
      </c>
      <c r="E1950" s="7" t="s">
        <v>26</v>
      </c>
      <c r="F1950" s="5" t="s">
        <v>775</v>
      </c>
      <c r="G1950" s="8" t="n">
        <v>8308</v>
      </c>
    </row>
    <row r="1951" customFormat="false" ht="12.75" hidden="false" customHeight="false" outlineLevel="2" collapsed="false">
      <c r="A1951" s="5" t="s">
        <v>2427</v>
      </c>
      <c r="B1951" s="6" t="n">
        <v>37041</v>
      </c>
      <c r="C1951" s="7" t="s">
        <v>1914</v>
      </c>
      <c r="D1951" s="7" t="s">
        <v>1588</v>
      </c>
      <c r="E1951" s="7" t="s">
        <v>26</v>
      </c>
      <c r="F1951" s="5" t="s">
        <v>1659</v>
      </c>
      <c r="G1951" s="8" t="n">
        <v>39</v>
      </c>
    </row>
    <row r="1952" customFormat="false" ht="12.75" hidden="false" customHeight="false" outlineLevel="2" collapsed="false">
      <c r="A1952" s="5" t="s">
        <v>2428</v>
      </c>
      <c r="B1952" s="6" t="n">
        <v>37041</v>
      </c>
      <c r="C1952" s="7" t="s">
        <v>1914</v>
      </c>
      <c r="D1952" s="7" t="s">
        <v>1588</v>
      </c>
      <c r="E1952" s="7" t="s">
        <v>26</v>
      </c>
      <c r="F1952" s="5" t="s">
        <v>1659</v>
      </c>
      <c r="G1952" s="8" t="n">
        <v>104</v>
      </c>
    </row>
    <row r="1953" customFormat="false" ht="12.75" hidden="false" customHeight="false" outlineLevel="2" collapsed="false">
      <c r="A1953" s="5" t="s">
        <v>2415</v>
      </c>
      <c r="B1953" s="6" t="n">
        <v>37041</v>
      </c>
      <c r="C1953" s="7" t="s">
        <v>1663</v>
      </c>
      <c r="D1953" s="7" t="s">
        <v>1588</v>
      </c>
      <c r="E1953" s="7" t="s">
        <v>26</v>
      </c>
      <c r="F1953" s="5" t="s">
        <v>1621</v>
      </c>
      <c r="G1953" s="8" t="n">
        <v>3750</v>
      </c>
    </row>
    <row r="1954" customFormat="false" ht="12.75" hidden="false" customHeight="false" outlineLevel="2" collapsed="false">
      <c r="A1954" s="5" t="s">
        <v>2429</v>
      </c>
      <c r="B1954" s="6" t="n">
        <v>37041</v>
      </c>
      <c r="C1954" s="7" t="s">
        <v>1910</v>
      </c>
      <c r="D1954" s="7" t="s">
        <v>1588</v>
      </c>
      <c r="E1954" s="7" t="s">
        <v>26</v>
      </c>
      <c r="F1954" s="5" t="s">
        <v>1016</v>
      </c>
      <c r="G1954" s="8" t="n">
        <v>2487</v>
      </c>
    </row>
    <row r="1955" customFormat="false" ht="12.75" hidden="false" customHeight="false" outlineLevel="2" collapsed="false">
      <c r="A1955" s="5" t="s">
        <v>2418</v>
      </c>
      <c r="B1955" s="6" t="n">
        <v>37041</v>
      </c>
      <c r="C1955" s="7" t="s">
        <v>1870</v>
      </c>
      <c r="D1955" s="7" t="s">
        <v>1588</v>
      </c>
      <c r="E1955" s="7" t="s">
        <v>26</v>
      </c>
      <c r="F1955" s="5" t="s">
        <v>1621</v>
      </c>
      <c r="G1955" s="8" t="n">
        <v>5475</v>
      </c>
    </row>
    <row r="1956" customFormat="false" ht="12.75" hidden="false" customHeight="false" outlineLevel="2" collapsed="false">
      <c r="A1956" s="5" t="s">
        <v>2417</v>
      </c>
      <c r="B1956" s="6" t="n">
        <v>37041</v>
      </c>
      <c r="C1956" s="7" t="s">
        <v>1663</v>
      </c>
      <c r="D1956" s="7" t="s">
        <v>1588</v>
      </c>
      <c r="E1956" s="7" t="s">
        <v>26</v>
      </c>
      <c r="F1956" s="5" t="s">
        <v>1621</v>
      </c>
      <c r="G1956" s="8" t="n">
        <v>600</v>
      </c>
    </row>
    <row r="1957" customFormat="false" ht="12.75" hidden="false" customHeight="false" outlineLevel="2" collapsed="false">
      <c r="A1957" s="5" t="s">
        <v>2416</v>
      </c>
      <c r="B1957" s="6" t="n">
        <v>37041</v>
      </c>
      <c r="C1957" s="7" t="s">
        <v>1663</v>
      </c>
      <c r="D1957" s="7" t="s">
        <v>1588</v>
      </c>
      <c r="E1957" s="7" t="s">
        <v>26</v>
      </c>
      <c r="F1957" s="5" t="s">
        <v>1621</v>
      </c>
      <c r="G1957" s="8" t="n">
        <v>4375</v>
      </c>
    </row>
    <row r="1958" customFormat="false" ht="12.75" hidden="false" customHeight="false" outlineLevel="2" collapsed="false">
      <c r="A1958" s="5" t="s">
        <v>2419</v>
      </c>
      <c r="B1958" s="6" t="n">
        <v>37041</v>
      </c>
      <c r="C1958" s="7" t="s">
        <v>1663</v>
      </c>
      <c r="D1958" s="7" t="s">
        <v>1588</v>
      </c>
      <c r="E1958" s="7" t="s">
        <v>26</v>
      </c>
      <c r="F1958" s="5" t="s">
        <v>1621</v>
      </c>
      <c r="G1958" s="8" t="n">
        <v>3050</v>
      </c>
    </row>
    <row r="1959" customFormat="false" ht="12.75" hidden="false" customHeight="false" outlineLevel="2" collapsed="false">
      <c r="A1959" s="5" t="s">
        <v>2498</v>
      </c>
      <c r="B1959" s="6" t="n">
        <v>37041</v>
      </c>
      <c r="C1959" s="7" t="s">
        <v>2499</v>
      </c>
      <c r="D1959" s="7" t="s">
        <v>1588</v>
      </c>
      <c r="E1959" s="7" t="s">
        <v>1152</v>
      </c>
      <c r="F1959" s="5" t="s">
        <v>2500</v>
      </c>
      <c r="G1959" s="8" t="n">
        <v>32000</v>
      </c>
    </row>
    <row r="1960" customFormat="false" ht="12.75" hidden="false" customHeight="false" outlineLevel="2" collapsed="false">
      <c r="A1960" s="5" t="s">
        <v>2430</v>
      </c>
      <c r="B1960" s="6" t="n">
        <v>37042</v>
      </c>
      <c r="C1960" s="7" t="s">
        <v>2312</v>
      </c>
      <c r="D1960" s="7" t="s">
        <v>1588</v>
      </c>
      <c r="E1960" s="7" t="s">
        <v>26</v>
      </c>
      <c r="F1960" s="5" t="s">
        <v>1659</v>
      </c>
      <c r="G1960" s="8" t="n">
        <v>45</v>
      </c>
    </row>
    <row r="1961" customFormat="false" ht="12.75" hidden="false" customHeight="false" outlineLevel="2" collapsed="false">
      <c r="A1961" s="5" t="s">
        <v>2504</v>
      </c>
      <c r="B1961" s="6" t="n">
        <v>37042</v>
      </c>
      <c r="C1961" s="7" t="s">
        <v>774</v>
      </c>
      <c r="D1961" s="7" t="s">
        <v>1588</v>
      </c>
      <c r="E1961" s="7" t="s">
        <v>1069</v>
      </c>
      <c r="F1961" s="5" t="s">
        <v>775</v>
      </c>
      <c r="G1961" s="8" t="n">
        <v>200</v>
      </c>
    </row>
    <row r="1962" customFormat="false" ht="12.75" hidden="false" customHeight="false" outlineLevel="2" collapsed="false">
      <c r="A1962" s="5" t="s">
        <v>2431</v>
      </c>
      <c r="B1962" s="6" t="n">
        <v>37042</v>
      </c>
      <c r="C1962" s="7" t="s">
        <v>1728</v>
      </c>
      <c r="D1962" s="7" t="s">
        <v>1588</v>
      </c>
      <c r="E1962" s="7" t="s">
        <v>26</v>
      </c>
      <c r="F1962" s="16" t="s">
        <v>2003</v>
      </c>
      <c r="G1962" s="8" t="n">
        <v>21203</v>
      </c>
    </row>
    <row r="1963" customFormat="false" ht="12.75" hidden="false" customHeight="false" outlineLevel="2" collapsed="false">
      <c r="A1963" s="5" t="s">
        <v>2432</v>
      </c>
      <c r="B1963" s="6" t="n">
        <v>37042</v>
      </c>
      <c r="C1963" s="7" t="s">
        <v>774</v>
      </c>
      <c r="D1963" s="7" t="s">
        <v>1588</v>
      </c>
      <c r="E1963" s="7" t="s">
        <v>26</v>
      </c>
      <c r="F1963" s="5" t="s">
        <v>775</v>
      </c>
      <c r="G1963" s="8" t="n">
        <v>726</v>
      </c>
    </row>
    <row r="1964" customFormat="false" ht="12.75" hidden="false" customHeight="false" outlineLevel="2" collapsed="false">
      <c r="A1964" s="5" t="s">
        <v>2440</v>
      </c>
      <c r="B1964" s="6" t="n">
        <v>37042</v>
      </c>
      <c r="C1964" s="7" t="s">
        <v>1663</v>
      </c>
      <c r="D1964" s="7" t="s">
        <v>1588</v>
      </c>
      <c r="E1964" s="7" t="s">
        <v>562</v>
      </c>
      <c r="F1964" s="16" t="s">
        <v>1621</v>
      </c>
      <c r="G1964" s="8" t="n">
        <v>147566</v>
      </c>
    </row>
    <row r="1965" customFormat="false" ht="12.75" hidden="false" customHeight="false" outlineLevel="2" collapsed="false">
      <c r="A1965" s="5" t="s">
        <v>2433</v>
      </c>
      <c r="B1965" s="6" t="n">
        <v>37042</v>
      </c>
      <c r="C1965" s="7" t="s">
        <v>774</v>
      </c>
      <c r="D1965" s="7" t="s">
        <v>1588</v>
      </c>
      <c r="E1965" s="7" t="s">
        <v>26</v>
      </c>
      <c r="F1965" s="5" t="s">
        <v>775</v>
      </c>
      <c r="G1965" s="8" t="n">
        <v>0</v>
      </c>
    </row>
    <row r="1966" customFormat="false" ht="12.75" hidden="false" customHeight="false" outlineLevel="2" collapsed="false">
      <c r="A1966" s="5" t="s">
        <v>2433</v>
      </c>
      <c r="B1966" s="6" t="n">
        <v>37055</v>
      </c>
      <c r="C1966" s="7" t="s">
        <v>774</v>
      </c>
      <c r="D1966" s="7" t="s">
        <v>1588</v>
      </c>
      <c r="E1966" s="7"/>
      <c r="F1966" s="16" t="s">
        <v>775</v>
      </c>
      <c r="G1966" s="8" t="n">
        <v>-153773</v>
      </c>
    </row>
    <row r="1967" customFormat="false" ht="12.75" hidden="false" customHeight="false" outlineLevel="2" collapsed="false">
      <c r="A1967" s="5" t="s">
        <v>2434</v>
      </c>
      <c r="B1967" s="6" t="n">
        <v>37042</v>
      </c>
      <c r="C1967" s="7" t="s">
        <v>774</v>
      </c>
      <c r="D1967" s="7" t="s">
        <v>1588</v>
      </c>
      <c r="E1967" s="7" t="s">
        <v>26</v>
      </c>
      <c r="F1967" s="5" t="s">
        <v>775</v>
      </c>
      <c r="G1967" s="8" t="n">
        <v>241</v>
      </c>
    </row>
    <row r="1968" customFormat="false" ht="12.75" hidden="false" customHeight="false" outlineLevel="2" collapsed="false">
      <c r="A1968" s="5" t="s">
        <v>2437</v>
      </c>
      <c r="B1968" s="6" t="n">
        <v>37042</v>
      </c>
      <c r="C1968" s="7" t="s">
        <v>1677</v>
      </c>
      <c r="D1968" s="7" t="s">
        <v>1588</v>
      </c>
      <c r="E1968" s="7" t="s">
        <v>26</v>
      </c>
      <c r="F1968" s="16" t="s">
        <v>1280</v>
      </c>
      <c r="G1968" s="8" t="n">
        <v>3144</v>
      </c>
    </row>
    <row r="1969" customFormat="false" ht="12.75" hidden="false" customHeight="false" outlineLevel="2" collapsed="false">
      <c r="A1969" s="5" t="s">
        <v>2435</v>
      </c>
      <c r="B1969" s="6" t="n">
        <v>37042</v>
      </c>
      <c r="C1969" s="7" t="s">
        <v>1677</v>
      </c>
      <c r="D1969" s="7" t="s">
        <v>1588</v>
      </c>
      <c r="E1969" s="7" t="s">
        <v>26</v>
      </c>
      <c r="F1969" s="16" t="s">
        <v>1280</v>
      </c>
      <c r="G1969" s="8" t="n">
        <v>3340</v>
      </c>
    </row>
    <row r="1970" customFormat="false" ht="12.75" hidden="false" customHeight="false" outlineLevel="2" collapsed="false">
      <c r="A1970" s="5" t="s">
        <v>2436</v>
      </c>
      <c r="B1970" s="6" t="n">
        <v>37042</v>
      </c>
      <c r="C1970" s="7" t="s">
        <v>1728</v>
      </c>
      <c r="D1970" s="7" t="s">
        <v>1588</v>
      </c>
      <c r="E1970" s="7" t="s">
        <v>26</v>
      </c>
      <c r="F1970" s="16" t="s">
        <v>2003</v>
      </c>
      <c r="G1970" s="8" t="n">
        <v>4881</v>
      </c>
    </row>
    <row r="1971" customFormat="false" ht="12.75" hidden="false" customHeight="false" outlineLevel="2" collapsed="false">
      <c r="A1971" s="5" t="s">
        <v>2502</v>
      </c>
      <c r="B1971" s="6" t="n">
        <v>37042</v>
      </c>
      <c r="C1971" s="7" t="s">
        <v>1728</v>
      </c>
      <c r="D1971" s="7" t="s">
        <v>1588</v>
      </c>
      <c r="E1971" s="7" t="s">
        <v>1152</v>
      </c>
      <c r="F1971" s="16" t="s">
        <v>2003</v>
      </c>
      <c r="G1971" s="8" t="n">
        <v>150000</v>
      </c>
    </row>
    <row r="1972" customFormat="false" ht="12.75" hidden="false" customHeight="false" outlineLevel="2" collapsed="false">
      <c r="A1972" s="5" t="s">
        <v>2501</v>
      </c>
      <c r="B1972" s="6" t="n">
        <v>37042</v>
      </c>
      <c r="C1972" s="7" t="s">
        <v>2472</v>
      </c>
      <c r="D1972" s="7" t="s">
        <v>1588</v>
      </c>
      <c r="E1972" s="7" t="s">
        <v>148</v>
      </c>
      <c r="F1972" s="16" t="s">
        <v>1280</v>
      </c>
      <c r="G1972" s="8" t="n">
        <v>1525</v>
      </c>
    </row>
    <row r="1973" customFormat="false" ht="12.75" hidden="false" customHeight="false" outlineLevel="2" collapsed="false">
      <c r="A1973" s="5" t="s">
        <v>2438</v>
      </c>
      <c r="B1973" s="6" t="n">
        <v>37042</v>
      </c>
      <c r="C1973" s="7" t="s">
        <v>774</v>
      </c>
      <c r="D1973" s="7" t="s">
        <v>1588</v>
      </c>
      <c r="E1973" s="7" t="s">
        <v>26</v>
      </c>
      <c r="F1973" s="5" t="s">
        <v>1098</v>
      </c>
      <c r="G1973" s="8" t="n">
        <v>930</v>
      </c>
    </row>
    <row r="1974" customFormat="false" ht="12.75" hidden="false" customHeight="false" outlineLevel="2" collapsed="false">
      <c r="A1974" s="5" t="s">
        <v>2439</v>
      </c>
      <c r="B1974" s="6" t="n">
        <v>37042</v>
      </c>
      <c r="C1974" s="7" t="s">
        <v>1663</v>
      </c>
      <c r="D1974" s="7" t="s">
        <v>1588</v>
      </c>
      <c r="E1974" s="7" t="s">
        <v>26</v>
      </c>
      <c r="F1974" s="5" t="s">
        <v>1621</v>
      </c>
      <c r="G1974" s="8" t="n">
        <v>15000</v>
      </c>
    </row>
    <row r="1975" customFormat="false" ht="12.75" hidden="false" customHeight="false" outlineLevel="2" collapsed="false">
      <c r="A1975" s="5" t="s">
        <v>2798</v>
      </c>
      <c r="B1975" s="6" t="n">
        <v>37043</v>
      </c>
      <c r="C1975" s="7" t="s">
        <v>2797</v>
      </c>
      <c r="D1975" s="7" t="s">
        <v>1588</v>
      </c>
      <c r="E1975" s="7"/>
      <c r="F1975" s="16" t="s">
        <v>1600</v>
      </c>
      <c r="G1975" s="8" t="n">
        <v>12400</v>
      </c>
    </row>
    <row r="1976" customFormat="false" ht="12.75" hidden="false" customHeight="false" outlineLevel="2" collapsed="false">
      <c r="A1976" s="5" t="s">
        <v>2796</v>
      </c>
      <c r="B1976" s="6" t="n">
        <v>37043</v>
      </c>
      <c r="C1976" s="7" t="s">
        <v>2797</v>
      </c>
      <c r="D1976" s="7" t="s">
        <v>1588</v>
      </c>
      <c r="E1976" s="7"/>
      <c r="F1976" s="16" t="s">
        <v>1600</v>
      </c>
      <c r="G1976" s="8" t="n">
        <v>15500</v>
      </c>
    </row>
    <row r="1977" customFormat="false" ht="12.75" hidden="false" customHeight="false" outlineLevel="2" collapsed="false">
      <c r="A1977" s="5" t="s">
        <v>2506</v>
      </c>
      <c r="B1977" s="6" t="n">
        <v>37043</v>
      </c>
      <c r="C1977" s="7" t="s">
        <v>1733</v>
      </c>
      <c r="D1977" s="7" t="s">
        <v>1588</v>
      </c>
      <c r="E1977" s="7"/>
      <c r="F1977" s="16" t="s">
        <v>1098</v>
      </c>
      <c r="G1977" s="8" t="n">
        <v>235</v>
      </c>
    </row>
    <row r="1978" customFormat="false" ht="12.75" hidden="false" customHeight="false" outlineLevel="2" collapsed="false">
      <c r="A1978" s="5" t="s">
        <v>2507</v>
      </c>
      <c r="B1978" s="6" t="n">
        <v>37043</v>
      </c>
      <c r="C1978" s="7" t="s">
        <v>2312</v>
      </c>
      <c r="D1978" s="7" t="s">
        <v>1588</v>
      </c>
      <c r="E1978" s="7"/>
      <c r="F1978" s="16" t="s">
        <v>1659</v>
      </c>
      <c r="G1978" s="8" t="n">
        <v>268</v>
      </c>
    </row>
    <row r="1979" customFormat="false" ht="12.75" hidden="false" customHeight="false" outlineLevel="2" collapsed="false">
      <c r="A1979" s="5" t="s">
        <v>2508</v>
      </c>
      <c r="B1979" s="6" t="n">
        <v>37043</v>
      </c>
      <c r="C1979" s="7" t="s">
        <v>774</v>
      </c>
      <c r="D1979" s="7" t="s">
        <v>1588</v>
      </c>
      <c r="E1979" s="7"/>
      <c r="F1979" s="16" t="s">
        <v>1954</v>
      </c>
      <c r="G1979" s="8" t="n">
        <v>0</v>
      </c>
    </row>
    <row r="1980" customFormat="false" ht="12.75" hidden="false" customHeight="false" outlineLevel="2" collapsed="false">
      <c r="A1980" s="5" t="s">
        <v>2509</v>
      </c>
      <c r="B1980" s="6" t="n">
        <v>37043</v>
      </c>
      <c r="C1980" s="7" t="s">
        <v>774</v>
      </c>
      <c r="D1980" s="7" t="s">
        <v>1588</v>
      </c>
      <c r="E1980" s="7"/>
      <c r="F1980" s="16" t="s">
        <v>1954</v>
      </c>
      <c r="G1980" s="8" t="n">
        <v>0</v>
      </c>
    </row>
    <row r="1981" customFormat="false" ht="12.75" hidden="false" customHeight="false" outlineLevel="2" collapsed="false">
      <c r="A1981" s="5" t="s">
        <v>2510</v>
      </c>
      <c r="B1981" s="6" t="n">
        <v>37043</v>
      </c>
      <c r="C1981" s="7" t="s">
        <v>774</v>
      </c>
      <c r="D1981" s="7" t="s">
        <v>1588</v>
      </c>
      <c r="E1981" s="7"/>
      <c r="F1981" s="16" t="s">
        <v>1954</v>
      </c>
      <c r="G1981" s="8" t="n">
        <v>0</v>
      </c>
    </row>
    <row r="1982" customFormat="false" ht="12.75" hidden="false" customHeight="false" outlineLevel="2" collapsed="false">
      <c r="A1982" s="5" t="s">
        <v>2511</v>
      </c>
      <c r="B1982" s="6" t="n">
        <v>37043</v>
      </c>
      <c r="C1982" s="7" t="s">
        <v>774</v>
      </c>
      <c r="D1982" s="7" t="s">
        <v>1588</v>
      </c>
      <c r="E1982" s="7"/>
      <c r="F1982" s="16" t="s">
        <v>1954</v>
      </c>
      <c r="G1982" s="8" t="n">
        <v>3037</v>
      </c>
    </row>
    <row r="1983" customFormat="false" ht="12.75" hidden="false" customHeight="false" outlineLevel="2" collapsed="false">
      <c r="A1983" s="5" t="s">
        <v>2512</v>
      </c>
      <c r="B1983" s="6" t="n">
        <v>37043</v>
      </c>
      <c r="C1983" s="7" t="s">
        <v>243</v>
      </c>
      <c r="D1983" s="7" t="s">
        <v>1588</v>
      </c>
      <c r="E1983" s="7"/>
      <c r="F1983" s="16" t="s">
        <v>1659</v>
      </c>
      <c r="G1983" s="8" t="n">
        <v>0</v>
      </c>
    </row>
    <row r="1984" customFormat="false" ht="12.75" hidden="false" customHeight="false" outlineLevel="2" collapsed="false">
      <c r="A1984" s="5" t="s">
        <v>2505</v>
      </c>
      <c r="B1984" s="6" t="n">
        <v>37043</v>
      </c>
      <c r="C1984" s="7" t="s">
        <v>1413</v>
      </c>
      <c r="D1984" s="7" t="s">
        <v>1588</v>
      </c>
      <c r="E1984" s="7"/>
      <c r="F1984" s="16" t="s">
        <v>1280</v>
      </c>
      <c r="G1984" s="8" t="n">
        <v>8050</v>
      </c>
    </row>
    <row r="1985" customFormat="false" ht="12.75" hidden="false" customHeight="false" outlineLevel="2" collapsed="false">
      <c r="A1985" s="5" t="s">
        <v>2794</v>
      </c>
      <c r="B1985" s="6" t="n">
        <v>37043</v>
      </c>
      <c r="C1985" s="7" t="s">
        <v>2795</v>
      </c>
      <c r="D1985" s="7" t="s">
        <v>1588</v>
      </c>
      <c r="E1985" s="7"/>
      <c r="F1985" s="16" t="s">
        <v>1621</v>
      </c>
      <c r="G1985" s="8" t="n">
        <v>1545</v>
      </c>
    </row>
    <row r="1986" customFormat="false" ht="12.75" hidden="false" customHeight="false" outlineLevel="2" collapsed="false">
      <c r="A1986" s="5" t="s">
        <v>2801</v>
      </c>
      <c r="B1986" s="6" t="n">
        <v>37046</v>
      </c>
      <c r="C1986" s="7" t="s">
        <v>2797</v>
      </c>
      <c r="D1986" s="7" t="s">
        <v>1588</v>
      </c>
      <c r="E1986" s="7"/>
      <c r="F1986" s="16" t="s">
        <v>1241</v>
      </c>
      <c r="G1986" s="8" t="n">
        <v>0</v>
      </c>
    </row>
    <row r="1987" customFormat="false" ht="12.75" hidden="false" customHeight="false" outlineLevel="2" collapsed="false">
      <c r="A1987" s="5" t="s">
        <v>2802</v>
      </c>
      <c r="B1987" s="6" t="n">
        <v>37046</v>
      </c>
      <c r="C1987" s="7" t="s">
        <v>2797</v>
      </c>
      <c r="D1987" s="7" t="s">
        <v>1588</v>
      </c>
      <c r="E1987" s="7"/>
      <c r="F1987" s="16" t="s">
        <v>1600</v>
      </c>
      <c r="G1987" s="8" t="n">
        <v>0</v>
      </c>
    </row>
    <row r="1988" customFormat="false" ht="12.75" hidden="false" customHeight="false" outlineLevel="2" collapsed="false">
      <c r="A1988" s="5" t="s">
        <v>2799</v>
      </c>
      <c r="B1988" s="6" t="n">
        <v>37046</v>
      </c>
      <c r="C1988" s="7" t="s">
        <v>2449</v>
      </c>
      <c r="D1988" s="7" t="s">
        <v>1588</v>
      </c>
      <c r="E1988" s="7"/>
      <c r="F1988" s="16" t="s">
        <v>1098</v>
      </c>
      <c r="G1988" s="8" t="n">
        <v>2400</v>
      </c>
    </row>
    <row r="1989" customFormat="false" ht="12.75" hidden="false" customHeight="false" outlineLevel="2" collapsed="false">
      <c r="A1989" s="5" t="s">
        <v>1350</v>
      </c>
      <c r="B1989" s="6" t="n">
        <v>37046</v>
      </c>
      <c r="C1989" s="7" t="s">
        <v>1351</v>
      </c>
      <c r="D1989" s="7" t="s">
        <v>1588</v>
      </c>
      <c r="E1989" s="7"/>
      <c r="F1989" s="16" t="s">
        <v>1631</v>
      </c>
      <c r="G1989" s="8" t="n">
        <v>1472</v>
      </c>
    </row>
    <row r="1990" customFormat="false" ht="12.75" hidden="false" customHeight="false" outlineLevel="2" collapsed="false">
      <c r="A1990" s="5" t="s">
        <v>2517</v>
      </c>
      <c r="B1990" s="6" t="n">
        <v>37046</v>
      </c>
      <c r="C1990" s="7" t="s">
        <v>1677</v>
      </c>
      <c r="D1990" s="7" t="s">
        <v>1588</v>
      </c>
      <c r="E1990" s="7"/>
      <c r="F1990" s="16" t="s">
        <v>1280</v>
      </c>
      <c r="G1990" s="8" t="n">
        <v>375</v>
      </c>
    </row>
    <row r="1991" customFormat="false" ht="12.75" hidden="false" customHeight="false" outlineLevel="2" collapsed="false">
      <c r="A1991" s="5" t="s">
        <v>2513</v>
      </c>
      <c r="B1991" s="6" t="n">
        <v>37046</v>
      </c>
      <c r="C1991" s="7" t="s">
        <v>1413</v>
      </c>
      <c r="D1991" s="7" t="s">
        <v>1588</v>
      </c>
      <c r="E1991" s="7"/>
      <c r="F1991" s="16" t="s">
        <v>775</v>
      </c>
      <c r="G1991" s="8" t="n">
        <v>4780</v>
      </c>
    </row>
    <row r="1992" customFormat="false" ht="12.75" hidden="false" customHeight="false" outlineLevel="2" collapsed="false">
      <c r="A1992" s="5" t="s">
        <v>2514</v>
      </c>
      <c r="B1992" s="6" t="n">
        <v>37046</v>
      </c>
      <c r="C1992" s="7" t="s">
        <v>2312</v>
      </c>
      <c r="D1992" s="7" t="s">
        <v>1588</v>
      </c>
      <c r="E1992" s="7"/>
      <c r="F1992" s="16" t="s">
        <v>1659</v>
      </c>
      <c r="G1992" s="8" t="n">
        <v>30</v>
      </c>
    </row>
    <row r="1993" customFormat="false" ht="12.75" hidden="false" customHeight="false" outlineLevel="2" collapsed="false">
      <c r="A1993" s="5" t="s">
        <v>2515</v>
      </c>
      <c r="B1993" s="6" t="n">
        <v>37046</v>
      </c>
      <c r="C1993" s="7" t="s">
        <v>1733</v>
      </c>
      <c r="D1993" s="7" t="s">
        <v>1588</v>
      </c>
      <c r="E1993" s="7"/>
      <c r="F1993" s="16" t="s">
        <v>1098</v>
      </c>
      <c r="G1993" s="8" t="n">
        <v>0</v>
      </c>
    </row>
    <row r="1994" customFormat="false" ht="12.75" hidden="false" customHeight="false" outlineLevel="2" collapsed="false">
      <c r="A1994" s="5" t="s">
        <v>2519</v>
      </c>
      <c r="B1994" s="6" t="n">
        <v>37046</v>
      </c>
      <c r="C1994" s="7" t="s">
        <v>1663</v>
      </c>
      <c r="D1994" s="7" t="s">
        <v>1588</v>
      </c>
      <c r="E1994" s="7"/>
      <c r="F1994" s="16" t="s">
        <v>1621</v>
      </c>
      <c r="G1994" s="8" t="n">
        <v>1500</v>
      </c>
    </row>
    <row r="1995" customFormat="false" ht="12.75" hidden="false" customHeight="false" outlineLevel="2" collapsed="false">
      <c r="A1995" s="5" t="s">
        <v>2516</v>
      </c>
      <c r="B1995" s="6" t="n">
        <v>37046</v>
      </c>
      <c r="C1995" s="7" t="s">
        <v>1733</v>
      </c>
      <c r="D1995" s="7" t="s">
        <v>1588</v>
      </c>
      <c r="E1995" s="7"/>
      <c r="F1995" s="16" t="s">
        <v>1098</v>
      </c>
      <c r="G1995" s="8" t="n">
        <v>30</v>
      </c>
    </row>
    <row r="1996" customFormat="false" ht="12.75" hidden="false" customHeight="false" outlineLevel="2" collapsed="false">
      <c r="A1996" s="5" t="s">
        <v>2518</v>
      </c>
      <c r="B1996" s="6" t="n">
        <v>37046</v>
      </c>
      <c r="C1996" s="7" t="s">
        <v>1663</v>
      </c>
      <c r="D1996" s="7" t="s">
        <v>1588</v>
      </c>
      <c r="E1996" s="7"/>
      <c r="F1996" s="16" t="s">
        <v>1621</v>
      </c>
      <c r="G1996" s="8" t="n">
        <v>-76250</v>
      </c>
    </row>
    <row r="1997" customFormat="false" ht="12.75" hidden="false" customHeight="false" outlineLevel="2" collapsed="false">
      <c r="A1997" s="5" t="s">
        <v>2523</v>
      </c>
      <c r="B1997" s="6" t="n">
        <v>37047</v>
      </c>
      <c r="C1997" s="7" t="s">
        <v>243</v>
      </c>
      <c r="D1997" s="7" t="s">
        <v>1588</v>
      </c>
      <c r="E1997" s="7"/>
      <c r="F1997" s="16" t="s">
        <v>1631</v>
      </c>
      <c r="G1997" s="8" t="n">
        <v>0</v>
      </c>
    </row>
    <row r="1998" customFormat="false" ht="12.75" hidden="false" customHeight="false" outlineLevel="2" collapsed="false">
      <c r="A1998" s="5" t="s">
        <v>2524</v>
      </c>
      <c r="B1998" s="6" t="n">
        <v>37047</v>
      </c>
      <c r="C1998" s="7" t="s">
        <v>1663</v>
      </c>
      <c r="D1998" s="7" t="s">
        <v>1588</v>
      </c>
      <c r="E1998" s="7"/>
      <c r="F1998" s="16" t="s">
        <v>1621</v>
      </c>
      <c r="G1998" s="8" t="n">
        <v>621</v>
      </c>
    </row>
    <row r="1999" customFormat="false" ht="12.75" hidden="false" customHeight="false" outlineLevel="2" collapsed="false">
      <c r="A1999" s="5" t="s">
        <v>2809</v>
      </c>
      <c r="B1999" s="6" t="n">
        <v>37047</v>
      </c>
      <c r="C1999" s="7" t="s">
        <v>2797</v>
      </c>
      <c r="D1999" s="7" t="s">
        <v>1588</v>
      </c>
      <c r="E1999" s="7"/>
      <c r="F1999" s="16" t="s">
        <v>2500</v>
      </c>
      <c r="G1999" s="8" t="n">
        <v>0</v>
      </c>
    </row>
    <row r="2000" customFormat="false" ht="12.75" hidden="false" customHeight="false" outlineLevel="2" collapsed="false">
      <c r="A2000" s="5" t="s">
        <v>2810</v>
      </c>
      <c r="B2000" s="6" t="n">
        <v>37047</v>
      </c>
      <c r="C2000" s="7" t="s">
        <v>2797</v>
      </c>
      <c r="D2000" s="7" t="s">
        <v>1588</v>
      </c>
      <c r="E2000" s="7"/>
      <c r="F2000" s="16" t="s">
        <v>2500</v>
      </c>
      <c r="G2000" s="8" t="n">
        <v>0</v>
      </c>
    </row>
    <row r="2001" customFormat="false" ht="12.75" hidden="false" customHeight="false" outlineLevel="2" collapsed="false">
      <c r="A2001" s="5" t="s">
        <v>2525</v>
      </c>
      <c r="B2001" s="6" t="n">
        <v>37047</v>
      </c>
      <c r="C2001" s="7" t="s">
        <v>2312</v>
      </c>
      <c r="D2001" s="7" t="s">
        <v>1588</v>
      </c>
      <c r="E2001" s="7"/>
      <c r="F2001" s="16" t="s">
        <v>1659</v>
      </c>
      <c r="G2001" s="8" t="n">
        <v>86</v>
      </c>
    </row>
    <row r="2002" customFormat="false" ht="12.75" hidden="false" customHeight="false" outlineLevel="2" collapsed="false">
      <c r="A2002" s="5" t="s">
        <v>2803</v>
      </c>
      <c r="B2002" s="6" t="n">
        <v>37047</v>
      </c>
      <c r="C2002" s="7" t="s">
        <v>2449</v>
      </c>
      <c r="D2002" s="7" t="s">
        <v>1588</v>
      </c>
      <c r="E2002" s="7"/>
      <c r="F2002" s="16" t="s">
        <v>1098</v>
      </c>
      <c r="G2002" s="8" t="n">
        <v>4800</v>
      </c>
    </row>
    <row r="2003" customFormat="false" ht="12.75" hidden="false" customHeight="false" outlineLevel="2" collapsed="false">
      <c r="A2003" s="5" t="s">
        <v>2804</v>
      </c>
      <c r="B2003" s="6" t="n">
        <v>37047</v>
      </c>
      <c r="C2003" s="7" t="s">
        <v>774</v>
      </c>
      <c r="D2003" s="7" t="s">
        <v>1588</v>
      </c>
      <c r="E2003" s="7"/>
      <c r="F2003" s="16" t="s">
        <v>775</v>
      </c>
      <c r="G2003" s="8" t="n">
        <v>350</v>
      </c>
    </row>
    <row r="2004" customFormat="false" ht="12.75" hidden="false" customHeight="false" outlineLevel="2" collapsed="false">
      <c r="A2004" s="5" t="s">
        <v>2520</v>
      </c>
      <c r="B2004" s="6" t="n">
        <v>37047</v>
      </c>
      <c r="C2004" s="7" t="s">
        <v>1663</v>
      </c>
      <c r="D2004" s="7" t="s">
        <v>1588</v>
      </c>
      <c r="E2004" s="7"/>
      <c r="F2004" s="16" t="s">
        <v>1621</v>
      </c>
      <c r="G2004" s="8" t="n">
        <v>0</v>
      </c>
    </row>
    <row r="2005" customFormat="false" ht="12.75" hidden="false" customHeight="false" outlineLevel="2" collapsed="false">
      <c r="A2005" s="5" t="s">
        <v>2808</v>
      </c>
      <c r="B2005" s="6" t="n">
        <v>37047</v>
      </c>
      <c r="C2005" s="7" t="s">
        <v>774</v>
      </c>
      <c r="D2005" s="7" t="s">
        <v>1588</v>
      </c>
      <c r="E2005" s="7"/>
      <c r="F2005" s="16" t="s">
        <v>775</v>
      </c>
      <c r="G2005" s="8" t="n">
        <v>1600</v>
      </c>
    </row>
    <row r="2006" customFormat="false" ht="12.75" hidden="false" customHeight="false" outlineLevel="2" collapsed="false">
      <c r="A2006" s="5" t="s">
        <v>2807</v>
      </c>
      <c r="B2006" s="6" t="n">
        <v>37047</v>
      </c>
      <c r="C2006" s="7" t="s">
        <v>774</v>
      </c>
      <c r="D2006" s="7" t="s">
        <v>1588</v>
      </c>
      <c r="E2006" s="7"/>
      <c r="F2006" s="16" t="s">
        <v>775</v>
      </c>
      <c r="G2006" s="8" t="n">
        <v>900</v>
      </c>
    </row>
    <row r="2007" customFormat="false" ht="12.75" hidden="false" customHeight="false" outlineLevel="2" collapsed="false">
      <c r="A2007" s="5" t="s">
        <v>2806</v>
      </c>
      <c r="B2007" s="6" t="n">
        <v>37047</v>
      </c>
      <c r="C2007" s="7" t="s">
        <v>774</v>
      </c>
      <c r="D2007" s="7" t="s">
        <v>1588</v>
      </c>
      <c r="E2007" s="7"/>
      <c r="F2007" s="16" t="s">
        <v>775</v>
      </c>
      <c r="G2007" s="8" t="n">
        <v>660</v>
      </c>
    </row>
    <row r="2008" customFormat="false" ht="12.75" hidden="false" customHeight="false" outlineLevel="2" collapsed="false">
      <c r="A2008" s="5" t="s">
        <v>2805</v>
      </c>
      <c r="B2008" s="6" t="n">
        <v>37047</v>
      </c>
      <c r="C2008" s="7" t="s">
        <v>774</v>
      </c>
      <c r="D2008" s="7" t="s">
        <v>1588</v>
      </c>
      <c r="E2008" s="7"/>
      <c r="F2008" s="16" t="s">
        <v>775</v>
      </c>
      <c r="G2008" s="8" t="n">
        <v>350</v>
      </c>
    </row>
    <row r="2009" customFormat="false" ht="12.75" hidden="false" customHeight="false" outlineLevel="2" collapsed="false">
      <c r="A2009" s="5" t="s">
        <v>2811</v>
      </c>
      <c r="B2009" s="6" t="n">
        <v>37047</v>
      </c>
      <c r="C2009" s="7" t="s">
        <v>2812</v>
      </c>
      <c r="D2009" s="7" t="s">
        <v>1588</v>
      </c>
      <c r="E2009" s="7"/>
      <c r="F2009" s="16" t="s">
        <v>1631</v>
      </c>
      <c r="G2009" s="8" t="n">
        <v>109500</v>
      </c>
    </row>
    <row r="2010" customFormat="false" ht="12.75" hidden="false" customHeight="false" outlineLevel="2" collapsed="false">
      <c r="A2010" s="5" t="s">
        <v>2521</v>
      </c>
      <c r="B2010" s="6" t="n">
        <v>37047</v>
      </c>
      <c r="C2010" s="7" t="s">
        <v>2243</v>
      </c>
      <c r="D2010" s="7" t="s">
        <v>1588</v>
      </c>
      <c r="E2010" s="7"/>
      <c r="F2010" s="16" t="s">
        <v>1098</v>
      </c>
      <c r="G2010" s="8" t="n">
        <v>400</v>
      </c>
    </row>
    <row r="2011" customFormat="false" ht="12.75" hidden="false" customHeight="false" outlineLevel="2" collapsed="false">
      <c r="A2011" s="5" t="s">
        <v>2526</v>
      </c>
      <c r="B2011" s="6" t="n">
        <v>37047</v>
      </c>
      <c r="C2011" s="7" t="s">
        <v>774</v>
      </c>
      <c r="D2011" s="7" t="s">
        <v>1588</v>
      </c>
      <c r="E2011" s="7"/>
      <c r="F2011" s="16" t="s">
        <v>775</v>
      </c>
      <c r="G2011" s="8" t="n">
        <v>1606</v>
      </c>
    </row>
    <row r="2012" customFormat="false" ht="12.75" hidden="false" customHeight="false" outlineLevel="2" collapsed="false">
      <c r="A2012" s="5" t="s">
        <v>2813</v>
      </c>
      <c r="B2012" s="6" t="n">
        <v>37047</v>
      </c>
      <c r="C2012" s="7" t="s">
        <v>2024</v>
      </c>
      <c r="D2012" s="7" t="s">
        <v>1588</v>
      </c>
      <c r="E2012" s="7"/>
      <c r="F2012" s="16" t="s">
        <v>1280</v>
      </c>
      <c r="G2012" s="8" t="n">
        <v>15100</v>
      </c>
    </row>
    <row r="2013" customFormat="false" ht="12.75" hidden="false" customHeight="false" outlineLevel="2" collapsed="false">
      <c r="A2013" s="5" t="s">
        <v>2522</v>
      </c>
      <c r="B2013" s="6" t="n">
        <v>37047</v>
      </c>
      <c r="C2013" s="7" t="s">
        <v>1663</v>
      </c>
      <c r="D2013" s="7" t="s">
        <v>1588</v>
      </c>
      <c r="E2013" s="7"/>
      <c r="F2013" s="16" t="s">
        <v>1621</v>
      </c>
      <c r="G2013" s="8" t="n">
        <v>3625</v>
      </c>
    </row>
    <row r="2014" customFormat="false" ht="12.75" hidden="false" customHeight="false" outlineLevel="2" collapsed="false">
      <c r="A2014" s="5" t="s">
        <v>2527</v>
      </c>
      <c r="B2014" s="6" t="n">
        <v>37047</v>
      </c>
      <c r="C2014" s="7" t="s">
        <v>1733</v>
      </c>
      <c r="D2014" s="7" t="s">
        <v>1588</v>
      </c>
      <c r="E2014" s="7"/>
      <c r="F2014" s="16" t="s">
        <v>1098</v>
      </c>
      <c r="G2014" s="8" t="n">
        <v>311</v>
      </c>
    </row>
    <row r="2015" customFormat="false" ht="12.75" hidden="false" customHeight="false" outlineLevel="2" collapsed="false">
      <c r="A2015" s="5" t="s">
        <v>2528</v>
      </c>
      <c r="B2015" s="6" t="n">
        <v>37047</v>
      </c>
      <c r="C2015" s="7" t="s">
        <v>243</v>
      </c>
      <c r="D2015" s="7" t="s">
        <v>1588</v>
      </c>
      <c r="E2015" s="7"/>
      <c r="F2015" s="16" t="s">
        <v>1631</v>
      </c>
      <c r="G2015" s="8" t="n">
        <v>0</v>
      </c>
    </row>
    <row r="2016" customFormat="false" ht="12.75" hidden="false" customHeight="false" outlineLevel="2" collapsed="false">
      <c r="A2016" s="5" t="s">
        <v>2529</v>
      </c>
      <c r="B2016" s="6" t="n">
        <v>37047</v>
      </c>
      <c r="C2016" s="7" t="s">
        <v>1677</v>
      </c>
      <c r="D2016" s="7" t="s">
        <v>1588</v>
      </c>
      <c r="E2016" s="7"/>
      <c r="F2016" s="16" t="s">
        <v>1280</v>
      </c>
      <c r="G2016" s="8" t="n">
        <v>1634</v>
      </c>
    </row>
    <row r="2017" customFormat="false" ht="12.75" hidden="false" customHeight="false" outlineLevel="2" collapsed="false">
      <c r="A2017" s="5" t="s">
        <v>2530</v>
      </c>
      <c r="B2017" s="6" t="n">
        <v>37047</v>
      </c>
      <c r="C2017" s="7" t="s">
        <v>1806</v>
      </c>
      <c r="D2017" s="7" t="s">
        <v>1588</v>
      </c>
      <c r="E2017" s="7"/>
      <c r="F2017" s="16" t="s">
        <v>1280</v>
      </c>
      <c r="G2017" s="8" t="n">
        <v>620</v>
      </c>
    </row>
    <row r="2018" customFormat="false" ht="12.75" hidden="false" customHeight="false" outlineLevel="2" collapsed="false">
      <c r="A2018" s="5" t="s">
        <v>2537</v>
      </c>
      <c r="B2018" s="6" t="n">
        <v>37048</v>
      </c>
      <c r="C2018" s="7" t="s">
        <v>24</v>
      </c>
      <c r="D2018" s="7" t="s">
        <v>1588</v>
      </c>
      <c r="E2018" s="7"/>
      <c r="F2018" s="16" t="s">
        <v>1659</v>
      </c>
      <c r="G2018" s="8" t="n">
        <v>26900</v>
      </c>
    </row>
    <row r="2019" customFormat="false" ht="12.75" hidden="false" customHeight="false" outlineLevel="2" collapsed="false">
      <c r="A2019" s="5" t="s">
        <v>2531</v>
      </c>
      <c r="B2019" s="6" t="n">
        <v>37048</v>
      </c>
      <c r="C2019" s="7" t="s">
        <v>2532</v>
      </c>
      <c r="D2019" s="7" t="s">
        <v>1588</v>
      </c>
      <c r="E2019" s="7"/>
      <c r="F2019" s="16" t="s">
        <v>1600</v>
      </c>
      <c r="G2019" s="8" t="n">
        <v>12939</v>
      </c>
    </row>
    <row r="2020" customFormat="false" ht="12.75" hidden="false" customHeight="false" outlineLevel="2" collapsed="false">
      <c r="A2020" s="5" t="s">
        <v>1355</v>
      </c>
      <c r="B2020" s="6" t="n">
        <v>37048</v>
      </c>
      <c r="C2020" s="7" t="s">
        <v>1235</v>
      </c>
      <c r="D2020" s="7" t="s">
        <v>1588</v>
      </c>
      <c r="E2020" s="7"/>
      <c r="F2020" s="16" t="s">
        <v>1631</v>
      </c>
      <c r="G2020" s="8" t="n">
        <v>2247</v>
      </c>
    </row>
    <row r="2021" customFormat="false" ht="12.75" hidden="false" customHeight="false" outlineLevel="2" collapsed="false">
      <c r="A2021" s="5" t="s">
        <v>1355</v>
      </c>
      <c r="B2021" s="6" t="n">
        <v>37048</v>
      </c>
      <c r="C2021" s="7" t="s">
        <v>1361</v>
      </c>
      <c r="D2021" s="7" t="s">
        <v>1588</v>
      </c>
      <c r="E2021" s="7"/>
      <c r="F2021" s="16" t="s">
        <v>1631</v>
      </c>
      <c r="G2021" s="8" t="n">
        <v>4483</v>
      </c>
    </row>
    <row r="2022" customFormat="false" ht="12.75" hidden="false" customHeight="false" outlineLevel="2" collapsed="false">
      <c r="A2022" s="5" t="s">
        <v>2538</v>
      </c>
      <c r="B2022" s="6" t="n">
        <v>37048</v>
      </c>
      <c r="C2022" s="7" t="s">
        <v>774</v>
      </c>
      <c r="D2022" s="7" t="s">
        <v>1588</v>
      </c>
      <c r="E2022" s="7"/>
      <c r="F2022" s="16" t="s">
        <v>775</v>
      </c>
      <c r="G2022" s="8" t="n">
        <v>4746</v>
      </c>
    </row>
    <row r="2023" customFormat="false" ht="12.75" hidden="false" customHeight="false" outlineLevel="2" collapsed="false">
      <c r="A2023" s="5" t="s">
        <v>2824</v>
      </c>
      <c r="B2023" s="6" t="n">
        <v>37054</v>
      </c>
      <c r="C2023" s="7" t="s">
        <v>774</v>
      </c>
      <c r="D2023" s="7" t="s">
        <v>1588</v>
      </c>
      <c r="E2023" s="7"/>
      <c r="F2023" s="16" t="s">
        <v>775</v>
      </c>
      <c r="G2023" s="8" t="n">
        <v>334.8</v>
      </c>
    </row>
    <row r="2024" customFormat="false" ht="12.75" hidden="false" customHeight="false" outlineLevel="2" collapsed="false">
      <c r="A2024" s="5" t="s">
        <v>2539</v>
      </c>
      <c r="B2024" s="6" t="n">
        <v>37048</v>
      </c>
      <c r="C2024" s="7" t="s">
        <v>2540</v>
      </c>
      <c r="D2024" s="7" t="s">
        <v>1588</v>
      </c>
      <c r="E2024" s="7"/>
      <c r="F2024" s="16" t="s">
        <v>2003</v>
      </c>
      <c r="G2024" s="8" t="n">
        <v>1356</v>
      </c>
    </row>
    <row r="2025" customFormat="false" ht="12.75" hidden="false" customHeight="false" outlineLevel="2" collapsed="false">
      <c r="A2025" s="5" t="s">
        <v>2533</v>
      </c>
      <c r="B2025" s="6" t="n">
        <v>37048</v>
      </c>
      <c r="C2025" s="7" t="s">
        <v>2534</v>
      </c>
      <c r="D2025" s="7" t="s">
        <v>1588</v>
      </c>
      <c r="E2025" s="7"/>
      <c r="F2025" s="16" t="s">
        <v>1659</v>
      </c>
      <c r="G2025" s="8" t="n">
        <v>18750</v>
      </c>
    </row>
    <row r="2026" customFormat="false" ht="12.75" hidden="false" customHeight="false" outlineLevel="2" collapsed="false">
      <c r="A2026" s="5" t="s">
        <v>2535</v>
      </c>
      <c r="B2026" s="6" t="n">
        <v>37048</v>
      </c>
      <c r="C2026" s="7" t="s">
        <v>2211</v>
      </c>
      <c r="D2026" s="7" t="s">
        <v>1588</v>
      </c>
      <c r="E2026" s="7"/>
      <c r="F2026" s="16" t="s">
        <v>1241</v>
      </c>
      <c r="G2026" s="8" t="n">
        <v>3000</v>
      </c>
    </row>
    <row r="2027" customFormat="false" ht="12.75" hidden="false" customHeight="false" outlineLevel="2" collapsed="false">
      <c r="A2027" s="5" t="s">
        <v>2541</v>
      </c>
      <c r="B2027" s="6" t="n">
        <v>37048</v>
      </c>
      <c r="C2027" s="7" t="s">
        <v>1413</v>
      </c>
      <c r="D2027" s="7" t="s">
        <v>1588</v>
      </c>
      <c r="E2027" s="7"/>
      <c r="F2027" s="16" t="s">
        <v>1280</v>
      </c>
      <c r="G2027" s="8" t="n">
        <v>0</v>
      </c>
    </row>
    <row r="2028" customFormat="false" ht="12.75" hidden="false" customHeight="false" outlineLevel="2" collapsed="false">
      <c r="A2028" s="5" t="s">
        <v>2542</v>
      </c>
      <c r="B2028" s="6" t="n">
        <v>37048</v>
      </c>
      <c r="C2028" s="7" t="s">
        <v>1677</v>
      </c>
      <c r="D2028" s="7" t="s">
        <v>1588</v>
      </c>
      <c r="E2028" s="7"/>
      <c r="F2028" s="16" t="s">
        <v>1280</v>
      </c>
      <c r="G2028" s="8" t="n">
        <v>1676</v>
      </c>
    </row>
    <row r="2029" customFormat="false" ht="12.75" hidden="false" customHeight="false" outlineLevel="2" collapsed="false">
      <c r="A2029" s="5" t="s">
        <v>2543</v>
      </c>
      <c r="B2029" s="6" t="n">
        <v>37048</v>
      </c>
      <c r="C2029" s="7" t="s">
        <v>1677</v>
      </c>
      <c r="D2029" s="7" t="s">
        <v>1588</v>
      </c>
      <c r="E2029" s="7"/>
      <c r="F2029" s="16" t="s">
        <v>1280</v>
      </c>
      <c r="G2029" s="8" t="n">
        <v>3318</v>
      </c>
    </row>
    <row r="2030" customFormat="false" ht="12.75" hidden="false" customHeight="false" outlineLevel="2" collapsed="false">
      <c r="A2030" s="5" t="s">
        <v>2544</v>
      </c>
      <c r="B2030" s="6" t="n">
        <v>37048</v>
      </c>
      <c r="C2030" s="7" t="s">
        <v>2337</v>
      </c>
      <c r="D2030" s="7" t="s">
        <v>1588</v>
      </c>
      <c r="E2030" s="7"/>
      <c r="F2030" s="16" t="s">
        <v>1241</v>
      </c>
      <c r="G2030" s="8" t="n">
        <v>5459</v>
      </c>
    </row>
    <row r="2031" customFormat="false" ht="12.75" hidden="false" customHeight="false" outlineLevel="2" collapsed="false">
      <c r="A2031" s="5" t="s">
        <v>2814</v>
      </c>
      <c r="B2031" s="6" t="n">
        <v>37048</v>
      </c>
      <c r="C2031" s="7" t="s">
        <v>774</v>
      </c>
      <c r="D2031" s="7" t="s">
        <v>1588</v>
      </c>
      <c r="E2031" s="7"/>
      <c r="F2031" s="16" t="s">
        <v>775</v>
      </c>
      <c r="G2031" s="8" t="n">
        <v>525</v>
      </c>
    </row>
    <row r="2032" customFormat="false" ht="12.75" hidden="false" customHeight="false" outlineLevel="2" collapsed="false">
      <c r="A2032" s="5" t="s">
        <v>2815</v>
      </c>
      <c r="B2032" s="6" t="n">
        <v>37048</v>
      </c>
      <c r="C2032" s="7" t="s">
        <v>774</v>
      </c>
      <c r="D2032" s="7" t="s">
        <v>1588</v>
      </c>
      <c r="E2032" s="7"/>
      <c r="F2032" s="16" t="s">
        <v>775</v>
      </c>
      <c r="G2032" s="8" t="n">
        <v>700</v>
      </c>
    </row>
    <row r="2033" customFormat="false" ht="12.75" hidden="false" customHeight="false" outlineLevel="2" collapsed="false">
      <c r="A2033" s="5" t="s">
        <v>2816</v>
      </c>
      <c r="B2033" s="6" t="n">
        <v>37048</v>
      </c>
      <c r="C2033" s="7" t="s">
        <v>774</v>
      </c>
      <c r="D2033" s="7" t="s">
        <v>1588</v>
      </c>
      <c r="E2033" s="7"/>
      <c r="F2033" s="16" t="s">
        <v>775</v>
      </c>
      <c r="G2033" s="8" t="n">
        <v>425</v>
      </c>
    </row>
    <row r="2034" customFormat="false" ht="12.75" hidden="false" customHeight="false" outlineLevel="2" collapsed="false">
      <c r="A2034" s="5" t="s">
        <v>2817</v>
      </c>
      <c r="B2034" s="6" t="n">
        <v>37048</v>
      </c>
      <c r="C2034" s="7" t="s">
        <v>774</v>
      </c>
      <c r="D2034" s="7" t="s">
        <v>1588</v>
      </c>
      <c r="E2034" s="7"/>
      <c r="F2034" s="16" t="s">
        <v>775</v>
      </c>
      <c r="G2034" s="8" t="n">
        <v>725</v>
      </c>
    </row>
    <row r="2035" customFormat="false" ht="12.75" hidden="false" customHeight="false" outlineLevel="2" collapsed="false">
      <c r="A2035" s="5" t="s">
        <v>2818</v>
      </c>
      <c r="B2035" s="6" t="n">
        <v>37048</v>
      </c>
      <c r="C2035" s="7" t="s">
        <v>774</v>
      </c>
      <c r="D2035" s="7" t="s">
        <v>1588</v>
      </c>
      <c r="E2035" s="7"/>
      <c r="F2035" s="16" t="s">
        <v>775</v>
      </c>
      <c r="G2035" s="8" t="n">
        <v>525</v>
      </c>
    </row>
    <row r="2036" customFormat="false" ht="12.75" hidden="false" customHeight="false" outlineLevel="2" collapsed="false">
      <c r="A2036" s="5" t="s">
        <v>2819</v>
      </c>
      <c r="B2036" s="6" t="n">
        <v>37048</v>
      </c>
      <c r="C2036" s="7" t="s">
        <v>774</v>
      </c>
      <c r="D2036" s="7" t="s">
        <v>1588</v>
      </c>
      <c r="E2036" s="7"/>
      <c r="F2036" s="16" t="s">
        <v>775</v>
      </c>
      <c r="G2036" s="8" t="n">
        <v>400</v>
      </c>
    </row>
    <row r="2037" customFormat="false" ht="12.75" hidden="false" customHeight="false" outlineLevel="2" collapsed="false">
      <c r="A2037" s="5" t="s">
        <v>2820</v>
      </c>
      <c r="B2037" s="6" t="n">
        <v>37048</v>
      </c>
      <c r="C2037" s="7" t="s">
        <v>774</v>
      </c>
      <c r="D2037" s="7" t="s">
        <v>1588</v>
      </c>
      <c r="E2037" s="7"/>
      <c r="F2037" s="16" t="s">
        <v>775</v>
      </c>
      <c r="G2037" s="8" t="n">
        <v>350</v>
      </c>
    </row>
    <row r="2038" customFormat="false" ht="12.75" hidden="false" customHeight="false" outlineLevel="2" collapsed="false">
      <c r="A2038" s="5" t="s">
        <v>2546</v>
      </c>
      <c r="B2038" s="6" t="n">
        <v>37048</v>
      </c>
      <c r="C2038" s="7" t="s">
        <v>1677</v>
      </c>
      <c r="D2038" s="7" t="s">
        <v>1588</v>
      </c>
      <c r="E2038" s="7"/>
      <c r="F2038" s="16" t="s">
        <v>1280</v>
      </c>
      <c r="G2038" s="8" t="n">
        <v>3730</v>
      </c>
    </row>
    <row r="2039" customFormat="false" ht="12.75" hidden="false" customHeight="false" outlineLevel="2" collapsed="false">
      <c r="A2039" s="5" t="s">
        <v>2536</v>
      </c>
      <c r="B2039" s="6" t="n">
        <v>37048</v>
      </c>
      <c r="C2039" s="7" t="s">
        <v>1663</v>
      </c>
      <c r="D2039" s="7" t="s">
        <v>1588</v>
      </c>
      <c r="E2039" s="7"/>
      <c r="F2039" s="16" t="s">
        <v>1621</v>
      </c>
      <c r="G2039" s="8" t="n">
        <v>30000</v>
      </c>
    </row>
    <row r="2040" customFormat="false" ht="12.75" hidden="false" customHeight="false" outlineLevel="2" collapsed="false">
      <c r="A2040" s="5" t="s">
        <v>2545</v>
      </c>
      <c r="B2040" s="6" t="n">
        <v>37048</v>
      </c>
      <c r="C2040" s="7" t="s">
        <v>774</v>
      </c>
      <c r="D2040" s="7" t="s">
        <v>1588</v>
      </c>
      <c r="E2040" s="7"/>
      <c r="F2040" s="16" t="s">
        <v>1964</v>
      </c>
      <c r="G2040" s="8" t="n">
        <v>1475</v>
      </c>
    </row>
    <row r="2041" customFormat="false" ht="12.75" hidden="false" customHeight="false" outlineLevel="2" collapsed="false">
      <c r="A2041" s="5" t="s">
        <v>2547</v>
      </c>
      <c r="B2041" s="6" t="n">
        <v>37048</v>
      </c>
      <c r="C2041" s="7" t="s">
        <v>2312</v>
      </c>
      <c r="D2041" s="7" t="s">
        <v>1588</v>
      </c>
      <c r="E2041" s="7"/>
      <c r="F2041" s="16" t="s">
        <v>1659</v>
      </c>
      <c r="G2041" s="8" t="n">
        <v>72</v>
      </c>
    </row>
    <row r="2042" customFormat="false" ht="12.75" hidden="false" customHeight="false" outlineLevel="2" collapsed="false">
      <c r="A2042" s="5" t="s">
        <v>2548</v>
      </c>
      <c r="B2042" s="6" t="n">
        <v>37049</v>
      </c>
      <c r="C2042" s="7" t="s">
        <v>1862</v>
      </c>
      <c r="D2042" s="7" t="s">
        <v>1588</v>
      </c>
      <c r="E2042" s="7"/>
      <c r="F2042" s="16" t="s">
        <v>1631</v>
      </c>
      <c r="G2042" s="8" t="n">
        <v>124496.83</v>
      </c>
    </row>
    <row r="2043" customFormat="false" ht="12.75" hidden="false" customHeight="false" outlineLevel="2" collapsed="false">
      <c r="A2043" s="5" t="s">
        <v>2549</v>
      </c>
      <c r="B2043" s="6" t="n">
        <v>37049</v>
      </c>
      <c r="C2043" s="7" t="s">
        <v>2407</v>
      </c>
      <c r="D2043" s="7" t="s">
        <v>1588</v>
      </c>
      <c r="E2043" s="7"/>
      <c r="F2043" s="16" t="s">
        <v>1631</v>
      </c>
      <c r="G2043" s="8" t="n">
        <v>49781.98</v>
      </c>
    </row>
    <row r="2044" customFormat="false" ht="12.75" hidden="false" customHeight="false" outlineLevel="2" collapsed="false">
      <c r="A2044" s="5" t="s">
        <v>2564</v>
      </c>
      <c r="B2044" s="6" t="n">
        <v>37050</v>
      </c>
      <c r="C2044" s="7" t="s">
        <v>2407</v>
      </c>
      <c r="D2044" s="7" t="s">
        <v>1588</v>
      </c>
      <c r="E2044" s="7"/>
      <c r="F2044" s="16" t="s">
        <v>1631</v>
      </c>
      <c r="G2044" s="8" t="n">
        <v>1051966</v>
      </c>
    </row>
    <row r="2045" customFormat="false" ht="12.75" hidden="false" customHeight="false" outlineLevel="2" collapsed="false">
      <c r="A2045" s="5" t="s">
        <v>2550</v>
      </c>
      <c r="B2045" s="6" t="n">
        <v>37049</v>
      </c>
      <c r="C2045" s="7" t="s">
        <v>1413</v>
      </c>
      <c r="D2045" s="7" t="s">
        <v>1588</v>
      </c>
      <c r="E2045" s="7"/>
      <c r="F2045" s="5" t="s">
        <v>1016</v>
      </c>
      <c r="G2045" s="8" t="n">
        <v>0</v>
      </c>
    </row>
    <row r="2046" customFormat="false" ht="12.75" hidden="false" customHeight="false" outlineLevel="2" collapsed="false">
      <c r="A2046" s="5" t="s">
        <v>2551</v>
      </c>
      <c r="B2046" s="6" t="n">
        <v>37049</v>
      </c>
      <c r="C2046" s="7" t="s">
        <v>2312</v>
      </c>
      <c r="D2046" s="7" t="s">
        <v>1588</v>
      </c>
      <c r="E2046" s="7"/>
      <c r="F2046" s="16" t="s">
        <v>1659</v>
      </c>
      <c r="G2046" s="8" t="n">
        <v>27</v>
      </c>
    </row>
    <row r="2047" customFormat="false" ht="12.75" hidden="false" customHeight="false" outlineLevel="2" collapsed="false">
      <c r="A2047" s="5" t="s">
        <v>2821</v>
      </c>
      <c r="B2047" s="6" t="n">
        <v>37049</v>
      </c>
      <c r="C2047" s="7" t="s">
        <v>1413</v>
      </c>
      <c r="D2047" s="7" t="s">
        <v>1588</v>
      </c>
      <c r="E2047" s="7"/>
      <c r="F2047" s="16" t="s">
        <v>775</v>
      </c>
      <c r="G2047" s="8" t="n">
        <v>32445.3</v>
      </c>
    </row>
    <row r="2048" customFormat="false" ht="12.75" hidden="false" customHeight="false" outlineLevel="2" collapsed="false">
      <c r="A2048" s="5" t="s">
        <v>2552</v>
      </c>
      <c r="B2048" s="6" t="n">
        <v>37049</v>
      </c>
      <c r="C2048" s="7" t="s">
        <v>774</v>
      </c>
      <c r="D2048" s="7" t="s">
        <v>1588</v>
      </c>
      <c r="E2048" s="7"/>
      <c r="F2048" s="16" t="s">
        <v>775</v>
      </c>
      <c r="G2048" s="8" t="n">
        <v>480</v>
      </c>
    </row>
    <row r="2049" customFormat="false" ht="12.75" hidden="false" customHeight="false" outlineLevel="2" collapsed="false">
      <c r="A2049" s="5" t="s">
        <v>2553</v>
      </c>
      <c r="B2049" s="6" t="n">
        <v>37049</v>
      </c>
      <c r="C2049" s="7" t="s">
        <v>1663</v>
      </c>
      <c r="D2049" s="7" t="s">
        <v>1588</v>
      </c>
      <c r="E2049" s="7"/>
      <c r="F2049" s="16" t="s">
        <v>1621</v>
      </c>
      <c r="G2049" s="8" t="n">
        <v>625</v>
      </c>
    </row>
    <row r="2050" customFormat="false" ht="12.75" hidden="false" customHeight="false" outlineLevel="2" collapsed="false">
      <c r="A2050" s="5" t="s">
        <v>2555</v>
      </c>
      <c r="B2050" s="6" t="n">
        <v>37050</v>
      </c>
      <c r="C2050" s="7" t="s">
        <v>1914</v>
      </c>
      <c r="D2050" s="7" t="s">
        <v>1588</v>
      </c>
      <c r="E2050" s="7"/>
      <c r="F2050" s="16" t="s">
        <v>1659</v>
      </c>
      <c r="G2050" s="8" t="n">
        <v>72</v>
      </c>
    </row>
    <row r="2051" customFormat="false" ht="12.75" hidden="false" customHeight="false" outlineLevel="2" collapsed="false">
      <c r="A2051" s="5" t="s">
        <v>2556</v>
      </c>
      <c r="B2051" s="6" t="n">
        <v>37050</v>
      </c>
      <c r="C2051" s="7" t="s">
        <v>1914</v>
      </c>
      <c r="D2051" s="7" t="s">
        <v>1588</v>
      </c>
      <c r="E2051" s="7"/>
      <c r="F2051" s="16" t="s">
        <v>1659</v>
      </c>
      <c r="G2051" s="8" t="n">
        <v>149</v>
      </c>
    </row>
    <row r="2052" customFormat="false" ht="12.75" hidden="false" customHeight="false" outlineLevel="2" collapsed="false">
      <c r="A2052" s="5" t="s">
        <v>2557</v>
      </c>
      <c r="B2052" s="6" t="n">
        <v>37050</v>
      </c>
      <c r="C2052" s="7" t="s">
        <v>774</v>
      </c>
      <c r="D2052" s="7" t="s">
        <v>1588</v>
      </c>
      <c r="E2052" s="7"/>
      <c r="F2052" s="16" t="s">
        <v>775</v>
      </c>
      <c r="G2052" s="8" t="n">
        <v>953</v>
      </c>
    </row>
    <row r="2053" customFormat="false" ht="12.75" hidden="false" customHeight="false" outlineLevel="2" collapsed="false">
      <c r="A2053" s="5" t="s">
        <v>2558</v>
      </c>
      <c r="B2053" s="6" t="n">
        <v>37050</v>
      </c>
      <c r="C2053" s="7" t="s">
        <v>1916</v>
      </c>
      <c r="D2053" s="7" t="s">
        <v>1588</v>
      </c>
      <c r="E2053" s="7"/>
      <c r="F2053" s="16" t="s">
        <v>1280</v>
      </c>
      <c r="G2053" s="8" t="n">
        <v>591</v>
      </c>
    </row>
    <row r="2054" customFormat="false" ht="12.75" hidden="false" customHeight="false" outlineLevel="2" collapsed="false">
      <c r="A2054" s="5" t="s">
        <v>2559</v>
      </c>
      <c r="B2054" s="6" t="n">
        <v>37050</v>
      </c>
      <c r="C2054" s="7" t="s">
        <v>1890</v>
      </c>
      <c r="D2054" s="7" t="s">
        <v>1588</v>
      </c>
      <c r="E2054" s="7"/>
      <c r="F2054" s="16" t="s">
        <v>1280</v>
      </c>
      <c r="G2054" s="8" t="n">
        <v>1763</v>
      </c>
    </row>
    <row r="2055" customFormat="false" ht="12.75" hidden="false" customHeight="false" outlineLevel="2" collapsed="false">
      <c r="A2055" s="5" t="s">
        <v>2560</v>
      </c>
      <c r="B2055" s="6" t="n">
        <v>37050</v>
      </c>
      <c r="C2055" s="7" t="s">
        <v>243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2562</v>
      </c>
      <c r="B2056" s="6" t="n">
        <v>37050</v>
      </c>
      <c r="C2056" s="7" t="s">
        <v>1663</v>
      </c>
      <c r="D2056" s="7" t="s">
        <v>1588</v>
      </c>
      <c r="E2056" s="7"/>
      <c r="F2056" s="16" t="s">
        <v>1621</v>
      </c>
      <c r="G2056" s="8" t="n">
        <v>7500</v>
      </c>
    </row>
    <row r="2057" customFormat="false" ht="12.75" hidden="false" customHeight="false" outlineLevel="2" collapsed="false">
      <c r="A2057" s="5" t="s">
        <v>2561</v>
      </c>
      <c r="B2057" s="6" t="n">
        <v>37050</v>
      </c>
      <c r="C2057" s="7" t="s">
        <v>1663</v>
      </c>
      <c r="D2057" s="7" t="s">
        <v>1588</v>
      </c>
      <c r="E2057" s="7"/>
      <c r="F2057" s="16" t="s">
        <v>1621</v>
      </c>
      <c r="G2057" s="8" t="n">
        <v>2125</v>
      </c>
    </row>
    <row r="2058" customFormat="false" ht="12.75" hidden="false" customHeight="false" outlineLevel="2" collapsed="false">
      <c r="A2058" s="5" t="s">
        <v>2568</v>
      </c>
      <c r="B2058" s="6" t="n">
        <v>37053</v>
      </c>
      <c r="C2058" s="7" t="s">
        <v>774</v>
      </c>
      <c r="D2058" s="7" t="s">
        <v>1588</v>
      </c>
      <c r="E2058" s="7"/>
      <c r="F2058" s="16" t="s">
        <v>775</v>
      </c>
      <c r="G2058" s="8" t="n">
        <v>2181</v>
      </c>
    </row>
    <row r="2059" customFormat="false" ht="12.75" hidden="false" customHeight="false" outlineLevel="2" collapsed="false">
      <c r="A2059" s="5" t="s">
        <v>2570</v>
      </c>
      <c r="B2059" s="6" t="n">
        <v>37053</v>
      </c>
      <c r="C2059" s="7" t="s">
        <v>1677</v>
      </c>
      <c r="D2059" s="7" t="s">
        <v>1588</v>
      </c>
      <c r="E2059" s="7"/>
      <c r="F2059" s="16" t="s">
        <v>1280</v>
      </c>
      <c r="G2059" s="8" t="n">
        <v>0</v>
      </c>
    </row>
    <row r="2060" customFormat="false" ht="12.75" hidden="false" customHeight="false" outlineLevel="2" collapsed="false">
      <c r="A2060" s="5" t="s">
        <v>2567</v>
      </c>
      <c r="B2060" s="6" t="n">
        <v>37053</v>
      </c>
      <c r="C2060" s="7" t="s">
        <v>1663</v>
      </c>
      <c r="D2060" s="7" t="s">
        <v>1588</v>
      </c>
      <c r="E2060" s="7"/>
      <c r="F2060" s="16" t="s">
        <v>1621</v>
      </c>
      <c r="G2060" s="8" t="n">
        <v>0</v>
      </c>
    </row>
    <row r="2061" customFormat="false" ht="12.75" hidden="false" customHeight="false" outlineLevel="2" collapsed="false">
      <c r="A2061" s="5" t="s">
        <v>2823</v>
      </c>
      <c r="B2061" s="6" t="n">
        <v>37053</v>
      </c>
      <c r="C2061" s="7" t="s">
        <v>774</v>
      </c>
      <c r="D2061" s="7" t="s">
        <v>1588</v>
      </c>
      <c r="E2061" s="7"/>
      <c r="F2061" s="16" t="s">
        <v>775</v>
      </c>
      <c r="G2061" s="8" t="n">
        <v>2020.23</v>
      </c>
    </row>
    <row r="2062" customFormat="false" ht="12.75" hidden="false" customHeight="false" outlineLevel="2" collapsed="false">
      <c r="A2062" s="5" t="s">
        <v>2572</v>
      </c>
      <c r="B2062" s="6" t="n">
        <v>37053</v>
      </c>
      <c r="C2062" s="7" t="s">
        <v>1728</v>
      </c>
      <c r="D2062" s="7" t="s">
        <v>1588</v>
      </c>
      <c r="E2062" s="7"/>
      <c r="F2062" s="16" t="s">
        <v>1600</v>
      </c>
      <c r="G2062" s="8" t="n">
        <v>0</v>
      </c>
    </row>
    <row r="2063" customFormat="false" ht="12.75" hidden="false" customHeight="false" outlineLevel="2" collapsed="false">
      <c r="A2063" s="5" t="s">
        <v>2566</v>
      </c>
      <c r="B2063" s="6" t="n">
        <v>37053</v>
      </c>
      <c r="C2063" s="7" t="s">
        <v>435</v>
      </c>
      <c r="D2063" s="7" t="s">
        <v>1588</v>
      </c>
      <c r="E2063" s="7"/>
      <c r="F2063" s="16" t="s">
        <v>1600</v>
      </c>
      <c r="G2063" s="8" t="n">
        <v>0</v>
      </c>
    </row>
    <row r="2064" customFormat="false" ht="12.75" hidden="false" customHeight="false" outlineLevel="2" collapsed="false">
      <c r="A2064" s="5" t="s">
        <v>2822</v>
      </c>
      <c r="B2064" s="6" t="n">
        <v>37053</v>
      </c>
      <c r="C2064" s="7" t="s">
        <v>774</v>
      </c>
      <c r="D2064" s="7" t="s">
        <v>1588</v>
      </c>
      <c r="E2064" s="7"/>
      <c r="F2064" s="16" t="s">
        <v>775</v>
      </c>
      <c r="G2064" s="8" t="n">
        <v>1927.05</v>
      </c>
    </row>
    <row r="2065" customFormat="false" ht="12.75" hidden="false" customHeight="false" outlineLevel="2" collapsed="false">
      <c r="A2065" s="5" t="s">
        <v>2573</v>
      </c>
      <c r="B2065" s="6" t="n">
        <v>37053</v>
      </c>
      <c r="C2065" s="7" t="s">
        <v>2322</v>
      </c>
      <c r="D2065" s="7" t="s">
        <v>1588</v>
      </c>
      <c r="E2065" s="7"/>
      <c r="F2065" s="5" t="s">
        <v>1016</v>
      </c>
      <c r="G2065" s="8" t="n">
        <v>21586</v>
      </c>
    </row>
    <row r="2066" customFormat="false" ht="12.75" hidden="false" customHeight="false" outlineLevel="2" collapsed="false">
      <c r="A2066" s="5" t="s">
        <v>1360</v>
      </c>
      <c r="B2066" s="6" t="n">
        <v>37053</v>
      </c>
      <c r="C2066" s="7" t="s">
        <v>1361</v>
      </c>
      <c r="D2066" s="7" t="s">
        <v>1588</v>
      </c>
      <c r="E2066" s="7"/>
      <c r="F2066" s="16" t="s">
        <v>1631</v>
      </c>
      <c r="G2066" s="8" t="n">
        <v>4422</v>
      </c>
    </row>
    <row r="2067" customFormat="false" ht="12.75" hidden="false" customHeight="false" outlineLevel="2" collapsed="false">
      <c r="A2067" s="5" t="s">
        <v>1360</v>
      </c>
      <c r="B2067" s="6" t="n">
        <v>37055</v>
      </c>
      <c r="C2067" s="7" t="s">
        <v>1361</v>
      </c>
      <c r="D2067" s="7" t="s">
        <v>1588</v>
      </c>
      <c r="E2067" s="7"/>
      <c r="F2067" s="16" t="s">
        <v>1631</v>
      </c>
      <c r="G2067" s="8" t="n">
        <v>-4422</v>
      </c>
    </row>
    <row r="2068" customFormat="false" ht="12.75" hidden="false" customHeight="false" outlineLevel="2" collapsed="false">
      <c r="A2068" s="5" t="s">
        <v>1360</v>
      </c>
      <c r="B2068" s="6" t="n">
        <v>37055</v>
      </c>
      <c r="C2068" s="7" t="s">
        <v>1361</v>
      </c>
      <c r="D2068" s="7" t="s">
        <v>1588</v>
      </c>
      <c r="E2068" s="7"/>
      <c r="F2068" s="16" t="s">
        <v>1631</v>
      </c>
      <c r="G2068" s="8" t="n">
        <v>2211</v>
      </c>
    </row>
    <row r="2069" customFormat="false" ht="12.75" hidden="false" customHeight="false" outlineLevel="2" collapsed="false">
      <c r="A2069" s="5" t="s">
        <v>2569</v>
      </c>
      <c r="B2069" s="6" t="n">
        <v>37053</v>
      </c>
      <c r="C2069" s="7" t="s">
        <v>1663</v>
      </c>
      <c r="D2069" s="7" t="s">
        <v>1588</v>
      </c>
      <c r="E2069" s="7"/>
      <c r="F2069" s="16" t="s">
        <v>1621</v>
      </c>
      <c r="G2069" s="8" t="n">
        <v>-1437</v>
      </c>
    </row>
    <row r="2070" customFormat="false" ht="12.75" hidden="false" customHeight="false" outlineLevel="2" collapsed="false">
      <c r="A2070" s="5" t="s">
        <v>2565</v>
      </c>
      <c r="B2070" s="6" t="n">
        <v>37053</v>
      </c>
      <c r="C2070" s="7" t="s">
        <v>1663</v>
      </c>
      <c r="D2070" s="7" t="s">
        <v>1588</v>
      </c>
      <c r="E2070" s="7"/>
      <c r="F2070" s="16" t="s">
        <v>1621</v>
      </c>
      <c r="G2070" s="8" t="n">
        <v>600</v>
      </c>
    </row>
    <row r="2071" customFormat="false" ht="12.75" hidden="false" customHeight="false" outlineLevel="2" collapsed="false">
      <c r="A2071" s="5" t="s">
        <v>2825</v>
      </c>
      <c r="B2071" s="6" t="n">
        <v>37054</v>
      </c>
      <c r="C2071" s="7" t="s">
        <v>774</v>
      </c>
      <c r="D2071" s="7" t="s">
        <v>1588</v>
      </c>
      <c r="E2071" s="7"/>
      <c r="F2071" s="16" t="s">
        <v>775</v>
      </c>
      <c r="G2071" s="8" t="n">
        <v>913.885</v>
      </c>
    </row>
    <row r="2072" customFormat="false" ht="12.75" hidden="false" customHeight="false" outlineLevel="2" collapsed="false">
      <c r="A2072" s="5" t="s">
        <v>2830</v>
      </c>
      <c r="B2072" s="6" t="n">
        <v>37054</v>
      </c>
      <c r="C2072" s="7" t="s">
        <v>2482</v>
      </c>
      <c r="D2072" s="7" t="s">
        <v>1588</v>
      </c>
      <c r="E2072" s="7"/>
      <c r="F2072" s="16" t="s">
        <v>1049</v>
      </c>
      <c r="G2072" s="8" t="n">
        <v>310</v>
      </c>
    </row>
    <row r="2073" customFormat="false" ht="12.75" hidden="false" customHeight="false" outlineLevel="2" collapsed="false">
      <c r="A2073" s="5" t="s">
        <v>2826</v>
      </c>
      <c r="B2073" s="6" t="n">
        <v>37054</v>
      </c>
      <c r="C2073" s="7" t="s">
        <v>774</v>
      </c>
      <c r="D2073" s="7" t="s">
        <v>1588</v>
      </c>
      <c r="E2073" s="7"/>
      <c r="F2073" s="16" t="s">
        <v>775</v>
      </c>
      <c r="G2073" s="8" t="n">
        <v>1093.42</v>
      </c>
    </row>
    <row r="2074" customFormat="false" ht="12.75" hidden="false" customHeight="false" outlineLevel="2" collapsed="false">
      <c r="A2074" s="5" t="s">
        <v>2582</v>
      </c>
      <c r="B2074" s="6" t="n">
        <v>37054</v>
      </c>
      <c r="C2074" s="7" t="s">
        <v>774</v>
      </c>
      <c r="D2074" s="7" t="s">
        <v>1588</v>
      </c>
      <c r="E2074" s="7"/>
      <c r="F2074" s="16" t="s">
        <v>775</v>
      </c>
      <c r="G2074" s="8" t="n">
        <v>1847</v>
      </c>
    </row>
    <row r="2075" customFormat="false" ht="12.75" hidden="false" customHeight="false" outlineLevel="2" collapsed="false">
      <c r="A2075" s="5" t="s">
        <v>2583</v>
      </c>
      <c r="B2075" s="6" t="n">
        <v>37054</v>
      </c>
      <c r="C2075" s="7" t="s">
        <v>1728</v>
      </c>
      <c r="D2075" s="7" t="s">
        <v>1588</v>
      </c>
      <c r="E2075" s="7"/>
      <c r="F2075" s="16" t="s">
        <v>1600</v>
      </c>
      <c r="G2075" s="8" t="n">
        <v>2462</v>
      </c>
    </row>
    <row r="2076" customFormat="false" ht="12.75" hidden="false" customHeight="false" outlineLevel="2" collapsed="false">
      <c r="A2076" s="5" t="s">
        <v>2584</v>
      </c>
      <c r="B2076" s="6" t="n">
        <v>37054</v>
      </c>
      <c r="C2076" s="7" t="s">
        <v>23</v>
      </c>
      <c r="D2076" s="7" t="s">
        <v>1588</v>
      </c>
      <c r="E2076" s="7"/>
      <c r="F2076" s="16" t="s">
        <v>1659</v>
      </c>
      <c r="G2076" s="8" t="n">
        <v>3094</v>
      </c>
    </row>
    <row r="2077" customFormat="false" ht="12.75" hidden="false" customHeight="false" outlineLevel="2" collapsed="false">
      <c r="A2077" s="5" t="s">
        <v>2585</v>
      </c>
      <c r="B2077" s="6" t="n">
        <v>37054</v>
      </c>
      <c r="C2077" s="7" t="s">
        <v>1728</v>
      </c>
      <c r="D2077" s="7" t="s">
        <v>1588</v>
      </c>
      <c r="E2077" s="7"/>
      <c r="F2077" s="16" t="s">
        <v>1600</v>
      </c>
      <c r="G2077" s="8" t="n">
        <v>16900</v>
      </c>
    </row>
    <row r="2078" customFormat="false" ht="12.75" hidden="false" customHeight="false" outlineLevel="2" collapsed="false">
      <c r="A2078" s="5" t="s">
        <v>2831</v>
      </c>
      <c r="B2078" s="6" t="n">
        <v>37054</v>
      </c>
      <c r="C2078" s="7" t="s">
        <v>2832</v>
      </c>
      <c r="D2078" s="7" t="s">
        <v>1588</v>
      </c>
      <c r="E2078" s="7"/>
      <c r="F2078" s="16" t="s">
        <v>1631</v>
      </c>
      <c r="G2078" s="8" t="n">
        <v>13590</v>
      </c>
    </row>
    <row r="2079" customFormat="false" ht="12.75" hidden="false" customHeight="false" outlineLevel="2" collapsed="false">
      <c r="A2079" s="5" t="s">
        <v>2827</v>
      </c>
      <c r="B2079" s="6" t="n">
        <v>37054</v>
      </c>
      <c r="C2079" s="7" t="s">
        <v>774</v>
      </c>
      <c r="D2079" s="7" t="s">
        <v>1588</v>
      </c>
      <c r="E2079" s="7"/>
      <c r="F2079" s="16" t="s">
        <v>775</v>
      </c>
      <c r="G2079" s="8" t="n">
        <v>880.055</v>
      </c>
    </row>
    <row r="2080" customFormat="false" ht="12.75" hidden="false" customHeight="false" outlineLevel="2" collapsed="false">
      <c r="A2080" s="5" t="s">
        <v>2586</v>
      </c>
      <c r="B2080" s="6" t="n">
        <v>37054</v>
      </c>
      <c r="C2080" s="7" t="s">
        <v>1677</v>
      </c>
      <c r="D2080" s="7" t="s">
        <v>1588</v>
      </c>
      <c r="E2080" s="7"/>
      <c r="F2080" s="16" t="s">
        <v>1280</v>
      </c>
      <c r="G2080" s="8" t="n">
        <v>0</v>
      </c>
    </row>
    <row r="2081" customFormat="false" ht="12.75" hidden="false" customHeight="false" outlineLevel="2" collapsed="false">
      <c r="A2081" s="5" t="s">
        <v>2587</v>
      </c>
      <c r="B2081" s="6" t="n">
        <v>37054</v>
      </c>
      <c r="C2081" s="7" t="s">
        <v>2588</v>
      </c>
      <c r="D2081" s="7" t="s">
        <v>1588</v>
      </c>
      <c r="E2081" s="7"/>
      <c r="F2081" s="16" t="s">
        <v>1280</v>
      </c>
      <c r="G2081" s="8" t="n">
        <v>11758</v>
      </c>
    </row>
    <row r="2082" customFormat="false" ht="12.75" hidden="false" customHeight="false" outlineLevel="2" collapsed="false">
      <c r="A2082" s="5" t="s">
        <v>2589</v>
      </c>
      <c r="B2082" s="6" t="n">
        <v>37054</v>
      </c>
      <c r="C2082" s="7" t="s">
        <v>1413</v>
      </c>
      <c r="D2082" s="7" t="s">
        <v>1588</v>
      </c>
      <c r="E2082" s="7"/>
      <c r="F2082" s="5" t="s">
        <v>1016</v>
      </c>
      <c r="G2082" s="8" t="n">
        <v>0</v>
      </c>
    </row>
    <row r="2083" customFormat="false" ht="12.75" hidden="false" customHeight="false" outlineLevel="2" collapsed="false">
      <c r="A2083" s="5" t="s">
        <v>2828</v>
      </c>
      <c r="B2083" s="6" t="n">
        <v>37054</v>
      </c>
      <c r="C2083" s="7" t="s">
        <v>2829</v>
      </c>
      <c r="D2083" s="7" t="s">
        <v>1588</v>
      </c>
      <c r="E2083" s="7"/>
      <c r="F2083" s="16" t="s">
        <v>1600</v>
      </c>
      <c r="G2083" s="8" t="n">
        <v>37137</v>
      </c>
    </row>
    <row r="2084" customFormat="false" ht="12.75" hidden="false" customHeight="false" outlineLevel="2" collapsed="false">
      <c r="A2084" s="5" t="s">
        <v>2828</v>
      </c>
      <c r="B2084" s="6" t="n">
        <v>37055</v>
      </c>
      <c r="C2084" s="7" t="s">
        <v>2829</v>
      </c>
      <c r="D2084" s="7" t="s">
        <v>1588</v>
      </c>
      <c r="E2084" s="7"/>
      <c r="F2084" s="16" t="s">
        <v>1600</v>
      </c>
      <c r="G2084" s="8" t="n">
        <v>-31832</v>
      </c>
    </row>
    <row r="2085" customFormat="false" ht="12.75" hidden="false" customHeight="false" outlineLevel="2" collapsed="false">
      <c r="A2085" s="5" t="s">
        <v>2828</v>
      </c>
      <c r="B2085" s="6" t="n">
        <v>37055</v>
      </c>
      <c r="C2085" s="7" t="s">
        <v>2829</v>
      </c>
      <c r="D2085" s="7" t="s">
        <v>1588</v>
      </c>
      <c r="E2085" s="7"/>
      <c r="F2085" s="16" t="s">
        <v>1600</v>
      </c>
      <c r="G2085" s="8" t="n">
        <v>31832</v>
      </c>
    </row>
    <row r="2086" customFormat="false" ht="12.75" hidden="false" customHeight="false" outlineLevel="2" collapsed="false">
      <c r="A2086" s="5" t="s">
        <v>2576</v>
      </c>
      <c r="B2086" s="6" t="n">
        <v>37054</v>
      </c>
      <c r="C2086" s="7" t="s">
        <v>2243</v>
      </c>
      <c r="D2086" s="7" t="s">
        <v>1588</v>
      </c>
      <c r="E2086" s="7"/>
      <c r="F2086" s="16" t="s">
        <v>1098</v>
      </c>
      <c r="G2086" s="8" t="n">
        <v>500</v>
      </c>
    </row>
    <row r="2087" customFormat="false" ht="12.75" hidden="false" customHeight="false" outlineLevel="2" collapsed="false">
      <c r="A2087" s="5" t="s">
        <v>2577</v>
      </c>
      <c r="B2087" s="6" t="n">
        <v>37054</v>
      </c>
      <c r="C2087" s="7" t="s">
        <v>1677</v>
      </c>
      <c r="D2087" s="7" t="s">
        <v>1588</v>
      </c>
      <c r="E2087" s="7"/>
      <c r="F2087" s="16" t="s">
        <v>1280</v>
      </c>
      <c r="G2087" s="8" t="n">
        <v>0</v>
      </c>
    </row>
    <row r="2088" customFormat="false" ht="12.75" hidden="false" customHeight="false" outlineLevel="2" collapsed="false">
      <c r="A2088" s="5" t="s">
        <v>2574</v>
      </c>
      <c r="B2088" s="6" t="n">
        <v>37054</v>
      </c>
      <c r="C2088" s="7" t="s">
        <v>1677</v>
      </c>
      <c r="D2088" s="7" t="s">
        <v>1588</v>
      </c>
      <c r="E2088" s="7"/>
      <c r="F2088" s="16" t="s">
        <v>1280</v>
      </c>
      <c r="G2088" s="8" t="n">
        <v>4500</v>
      </c>
    </row>
    <row r="2089" customFormat="false" ht="12.75" hidden="false" customHeight="false" outlineLevel="2" collapsed="false">
      <c r="A2089" s="5" t="s">
        <v>2581</v>
      </c>
      <c r="B2089" s="6" t="n">
        <v>37054</v>
      </c>
      <c r="C2089" s="7" t="s">
        <v>1356</v>
      </c>
      <c r="D2089" s="7" t="s">
        <v>1588</v>
      </c>
      <c r="E2089" s="7"/>
      <c r="F2089" s="16" t="s">
        <v>1631</v>
      </c>
      <c r="G2089" s="8" t="n">
        <v>11532</v>
      </c>
    </row>
    <row r="2090" customFormat="false" ht="12.75" hidden="false" customHeight="false" outlineLevel="2" collapsed="false">
      <c r="A2090" s="5" t="s">
        <v>2578</v>
      </c>
      <c r="B2090" s="6" t="n">
        <v>37054</v>
      </c>
      <c r="C2090" s="7" t="s">
        <v>1413</v>
      </c>
      <c r="D2090" s="7" t="s">
        <v>1588</v>
      </c>
      <c r="E2090" s="7"/>
      <c r="F2090" s="5" t="s">
        <v>1016</v>
      </c>
      <c r="G2090" s="8" t="n">
        <v>0</v>
      </c>
    </row>
    <row r="2091" customFormat="false" ht="12.75" hidden="false" customHeight="false" outlineLevel="2" collapsed="false">
      <c r="A2091" s="5" t="s">
        <v>2579</v>
      </c>
      <c r="B2091" s="6" t="n">
        <v>37054</v>
      </c>
      <c r="C2091" s="7" t="s">
        <v>2243</v>
      </c>
      <c r="D2091" s="7" t="s">
        <v>1588</v>
      </c>
      <c r="E2091" s="7"/>
      <c r="F2091" s="16" t="s">
        <v>1098</v>
      </c>
      <c r="G2091" s="8" t="n">
        <v>834</v>
      </c>
    </row>
    <row r="2092" customFormat="false" ht="12.75" hidden="false" customHeight="false" outlineLevel="2" collapsed="false">
      <c r="A2092" s="5" t="s">
        <v>2580</v>
      </c>
      <c r="B2092" s="6" t="n">
        <v>37054</v>
      </c>
      <c r="C2092" s="7" t="s">
        <v>1235</v>
      </c>
      <c r="D2092" s="7" t="s">
        <v>1588</v>
      </c>
      <c r="E2092" s="7"/>
      <c r="F2092" s="16" t="s">
        <v>1631</v>
      </c>
      <c r="G2092" s="8" t="n">
        <v>6070</v>
      </c>
    </row>
    <row r="2093" customFormat="false" ht="12.75" hidden="false" customHeight="false" outlineLevel="2" collapsed="false">
      <c r="A2093" s="5" t="s">
        <v>2575</v>
      </c>
      <c r="B2093" s="6" t="n">
        <v>37054</v>
      </c>
      <c r="C2093" s="7" t="s">
        <v>1663</v>
      </c>
      <c r="D2093" s="7" t="s">
        <v>1588</v>
      </c>
      <c r="E2093" s="7"/>
      <c r="F2093" s="16" t="s">
        <v>1621</v>
      </c>
      <c r="G2093" s="8" t="n">
        <v>7500</v>
      </c>
    </row>
    <row r="2094" customFormat="false" ht="12.75" hidden="false" customHeight="false" outlineLevel="2" collapsed="false">
      <c r="A2094" s="5" t="s">
        <v>2590</v>
      </c>
      <c r="B2094" s="6" t="n">
        <v>37054</v>
      </c>
      <c r="C2094" s="7" t="s">
        <v>1663</v>
      </c>
      <c r="D2094" s="7" t="s">
        <v>1588</v>
      </c>
      <c r="E2094" s="7"/>
      <c r="F2094" s="16" t="s">
        <v>1621</v>
      </c>
      <c r="G2094" s="8" t="n">
        <v>2877</v>
      </c>
    </row>
    <row r="2095" customFormat="false" ht="12.75" hidden="false" customHeight="false" outlineLevel="2" collapsed="false">
      <c r="A2095" s="5" t="s">
        <v>2598</v>
      </c>
      <c r="B2095" s="6" t="n">
        <v>37055</v>
      </c>
      <c r="C2095" s="7" t="s">
        <v>1728</v>
      </c>
      <c r="D2095" s="7" t="s">
        <v>1588</v>
      </c>
      <c r="E2095" s="7"/>
      <c r="F2095" s="16" t="s">
        <v>1600</v>
      </c>
      <c r="G2095" s="8" t="n">
        <v>0</v>
      </c>
    </row>
    <row r="2096" customFormat="false" ht="12.75" hidden="false" customHeight="false" outlineLevel="2" collapsed="false">
      <c r="A2096" s="5" t="s">
        <v>2599</v>
      </c>
      <c r="B2096" s="6" t="n">
        <v>37055</v>
      </c>
      <c r="C2096" s="7" t="s">
        <v>2312</v>
      </c>
      <c r="D2096" s="7" t="s">
        <v>1588</v>
      </c>
      <c r="E2096" s="7"/>
      <c r="F2096" s="16" t="s">
        <v>1659</v>
      </c>
      <c r="G2096" s="8" t="n">
        <v>0</v>
      </c>
    </row>
    <row r="2097" customFormat="false" ht="12.75" hidden="false" customHeight="false" outlineLevel="2" collapsed="false">
      <c r="A2097" s="5" t="s">
        <v>2600</v>
      </c>
      <c r="B2097" s="6" t="n">
        <v>37055</v>
      </c>
      <c r="C2097" s="7" t="s">
        <v>2312</v>
      </c>
      <c r="D2097" s="7" t="s">
        <v>1588</v>
      </c>
      <c r="E2097" s="7"/>
      <c r="F2097" s="16" t="s">
        <v>1659</v>
      </c>
      <c r="G2097" s="8" t="n">
        <v>62</v>
      </c>
    </row>
    <row r="2098" customFormat="false" ht="12.75" hidden="false" customHeight="false" outlineLevel="2" collapsed="false">
      <c r="A2098" s="5" t="s">
        <v>2601</v>
      </c>
      <c r="B2098" s="6" t="n">
        <v>37055</v>
      </c>
      <c r="C2098" s="7" t="s">
        <v>2602</v>
      </c>
      <c r="D2098" s="7" t="s">
        <v>1588</v>
      </c>
      <c r="E2098" s="7"/>
      <c r="F2098" s="16" t="s">
        <v>775</v>
      </c>
      <c r="G2098" s="8" t="n">
        <v>894</v>
      </c>
    </row>
    <row r="2099" customFormat="false" ht="12.75" hidden="false" customHeight="false" outlineLevel="2" collapsed="false">
      <c r="A2099" s="5" t="s">
        <v>2835</v>
      </c>
      <c r="B2099" s="6" t="n">
        <v>37055</v>
      </c>
      <c r="C2099" s="7" t="s">
        <v>2836</v>
      </c>
      <c r="D2099" s="7" t="s">
        <v>1588</v>
      </c>
      <c r="E2099" s="7"/>
      <c r="F2099" s="16" t="s">
        <v>1633</v>
      </c>
      <c r="G2099" s="8" t="n">
        <v>895</v>
      </c>
    </row>
    <row r="2100" customFormat="false" ht="12.75" hidden="false" customHeight="false" outlineLevel="2" collapsed="false">
      <c r="A2100" s="5" t="s">
        <v>2837</v>
      </c>
      <c r="B2100" s="6" t="n">
        <v>37055</v>
      </c>
      <c r="C2100" s="7" t="s">
        <v>2838</v>
      </c>
      <c r="D2100" s="7" t="s">
        <v>1588</v>
      </c>
      <c r="E2100" s="7"/>
      <c r="F2100" s="5" t="s">
        <v>1016</v>
      </c>
      <c r="G2100" s="8" t="n">
        <v>19467</v>
      </c>
    </row>
    <row r="2101" customFormat="false" ht="12.75" hidden="false" customHeight="false" outlineLevel="2" collapsed="false">
      <c r="A2101" s="5" t="s">
        <v>2591</v>
      </c>
      <c r="B2101" s="6" t="n">
        <v>37055</v>
      </c>
      <c r="C2101" s="7" t="s">
        <v>2243</v>
      </c>
      <c r="D2101" s="7" t="s">
        <v>1588</v>
      </c>
      <c r="E2101" s="7"/>
      <c r="F2101" s="16" t="s">
        <v>1098</v>
      </c>
      <c r="G2101" s="8" t="n">
        <v>1034</v>
      </c>
    </row>
    <row r="2102" customFormat="false" ht="12.75" hidden="false" customHeight="false" outlineLevel="2" collapsed="false">
      <c r="A2102" s="5" t="s">
        <v>2603</v>
      </c>
      <c r="B2102" s="6" t="n">
        <v>37055</v>
      </c>
      <c r="C2102" s="7" t="s">
        <v>2604</v>
      </c>
      <c r="D2102" s="7" t="s">
        <v>1588</v>
      </c>
      <c r="E2102" s="7"/>
      <c r="F2102" s="16" t="s">
        <v>1600</v>
      </c>
      <c r="G2102" s="8" t="n">
        <v>9800</v>
      </c>
    </row>
    <row r="2103" customFormat="false" ht="12.75" hidden="false" customHeight="false" outlineLevel="2" collapsed="false">
      <c r="A2103" s="5" t="s">
        <v>2605</v>
      </c>
      <c r="B2103" s="6" t="n">
        <v>37055</v>
      </c>
      <c r="C2103" s="7" t="s">
        <v>2606</v>
      </c>
      <c r="D2103" s="7" t="s">
        <v>1588</v>
      </c>
      <c r="E2103" s="7"/>
      <c r="F2103" s="16" t="s">
        <v>1600</v>
      </c>
      <c r="G2103" s="8" t="n">
        <v>1140</v>
      </c>
    </row>
    <row r="2104" customFormat="false" ht="12.75" hidden="false" customHeight="false" outlineLevel="2" collapsed="false">
      <c r="A2104" s="5" t="s">
        <v>2840</v>
      </c>
      <c r="B2104" s="6" t="n">
        <v>37055</v>
      </c>
      <c r="C2104" s="7" t="s">
        <v>1157</v>
      </c>
      <c r="D2104" s="7" t="s">
        <v>1588</v>
      </c>
      <c r="E2104" s="7"/>
      <c r="F2104" s="16" t="s">
        <v>1098</v>
      </c>
      <c r="G2104" s="8" t="n">
        <v>212.5</v>
      </c>
    </row>
    <row r="2105" customFormat="false" ht="12.75" hidden="false" customHeight="false" outlineLevel="2" collapsed="false">
      <c r="A2105" s="5" t="s">
        <v>2592</v>
      </c>
      <c r="B2105" s="6" t="n">
        <v>37055</v>
      </c>
      <c r="C2105" s="7" t="s">
        <v>2593</v>
      </c>
      <c r="D2105" s="7" t="s">
        <v>1588</v>
      </c>
      <c r="E2105" s="7"/>
      <c r="F2105" s="16" t="s">
        <v>1631</v>
      </c>
      <c r="G2105" s="8" t="n">
        <v>5520</v>
      </c>
    </row>
    <row r="2106" customFormat="false" ht="12.75" hidden="false" customHeight="false" outlineLevel="2" collapsed="false">
      <c r="A2106" s="5" t="s">
        <v>2841</v>
      </c>
      <c r="B2106" s="6" t="n">
        <v>37055</v>
      </c>
      <c r="C2106" s="7" t="s">
        <v>2842</v>
      </c>
      <c r="D2106" s="7" t="s">
        <v>1588</v>
      </c>
      <c r="E2106" s="7"/>
      <c r="F2106" s="16" t="s">
        <v>1280</v>
      </c>
      <c r="G2106" s="8" t="n">
        <v>221</v>
      </c>
    </row>
    <row r="2107" customFormat="false" ht="12.75" hidden="false" customHeight="false" outlineLevel="2" collapsed="false">
      <c r="A2107" s="5" t="s">
        <v>2596</v>
      </c>
      <c r="B2107" s="6" t="n">
        <v>37055</v>
      </c>
      <c r="C2107" s="7" t="s">
        <v>1663</v>
      </c>
      <c r="D2107" s="7" t="s">
        <v>1588</v>
      </c>
      <c r="E2107" s="7"/>
      <c r="F2107" s="16" t="s">
        <v>1621</v>
      </c>
      <c r="G2107" s="8" t="n">
        <v>500</v>
      </c>
    </row>
    <row r="2108" customFormat="false" ht="12.75" hidden="false" customHeight="false" outlineLevel="2" collapsed="false">
      <c r="A2108" s="5" t="s">
        <v>2833</v>
      </c>
      <c r="B2108" s="6" t="n">
        <v>37055</v>
      </c>
      <c r="C2108" s="7" t="s">
        <v>2834</v>
      </c>
      <c r="D2108" s="7" t="s">
        <v>1588</v>
      </c>
      <c r="E2108" s="7"/>
      <c r="F2108" s="16" t="s">
        <v>1280</v>
      </c>
      <c r="G2108" s="8" t="n">
        <v>360</v>
      </c>
    </row>
    <row r="2109" customFormat="false" ht="12.75" hidden="false" customHeight="false" outlineLevel="2" collapsed="false">
      <c r="A2109" s="5" t="s">
        <v>2607</v>
      </c>
      <c r="B2109" s="6" t="n">
        <v>37055</v>
      </c>
      <c r="C2109" s="7" t="s">
        <v>1677</v>
      </c>
      <c r="D2109" s="7" t="s">
        <v>1588</v>
      </c>
      <c r="E2109" s="7"/>
      <c r="F2109" s="16" t="s">
        <v>2003</v>
      </c>
      <c r="G2109" s="8" t="n">
        <v>536</v>
      </c>
    </row>
    <row r="2110" customFormat="false" ht="12.75" hidden="false" customHeight="false" outlineLevel="2" collapsed="false">
      <c r="A2110" s="5" t="s">
        <v>2608</v>
      </c>
      <c r="B2110" s="6" t="n">
        <v>37055</v>
      </c>
      <c r="C2110" s="7" t="s">
        <v>1413</v>
      </c>
      <c r="D2110" s="7" t="s">
        <v>1588</v>
      </c>
      <c r="E2110" s="7"/>
      <c r="F2110" s="16" t="s">
        <v>775</v>
      </c>
      <c r="G2110" s="8" t="n">
        <v>30067</v>
      </c>
    </row>
    <row r="2111" customFormat="false" ht="12.75" hidden="false" customHeight="false" outlineLevel="2" collapsed="false">
      <c r="A2111" s="5" t="s">
        <v>2594</v>
      </c>
      <c r="B2111" s="6" t="n">
        <v>37055</v>
      </c>
      <c r="C2111" s="7" t="s">
        <v>1663</v>
      </c>
      <c r="D2111" s="7" t="s">
        <v>1588</v>
      </c>
      <c r="E2111" s="7"/>
      <c r="F2111" s="16" t="s">
        <v>1621</v>
      </c>
      <c r="G2111" s="8" t="n">
        <v>350000</v>
      </c>
    </row>
    <row r="2112" customFormat="false" ht="12.75" hidden="false" customHeight="false" outlineLevel="2" collapsed="false">
      <c r="A2112" s="5" t="s">
        <v>2594</v>
      </c>
      <c r="B2112" s="6" t="n">
        <v>37056</v>
      </c>
      <c r="C2112" s="7" t="s">
        <v>1663</v>
      </c>
      <c r="D2112" s="7" t="s">
        <v>1588</v>
      </c>
      <c r="E2112" s="7"/>
      <c r="F2112" s="16" t="s">
        <v>1621</v>
      </c>
      <c r="G2112" s="8" t="n">
        <v>-350000</v>
      </c>
    </row>
    <row r="2113" customFormat="false" ht="12.75" hidden="false" customHeight="false" outlineLevel="2" collapsed="false">
      <c r="A2113" s="5" t="s">
        <v>2594</v>
      </c>
      <c r="B2113" s="6" t="n">
        <v>37056</v>
      </c>
      <c r="C2113" s="7" t="s">
        <v>1663</v>
      </c>
      <c r="D2113" s="7" t="s">
        <v>1588</v>
      </c>
      <c r="E2113" s="7"/>
      <c r="F2113" s="16" t="s">
        <v>1621</v>
      </c>
      <c r="G2113" s="8" t="n">
        <v>25000</v>
      </c>
    </row>
    <row r="2114" customFormat="false" ht="12.75" hidden="false" customHeight="false" outlineLevel="2" collapsed="false">
      <c r="A2114" s="5" t="s">
        <v>2597</v>
      </c>
      <c r="B2114" s="6" t="n">
        <v>37055</v>
      </c>
      <c r="C2114" s="7" t="s">
        <v>1870</v>
      </c>
      <c r="D2114" s="7" t="s">
        <v>1588</v>
      </c>
      <c r="E2114" s="7"/>
      <c r="F2114" s="16" t="s">
        <v>1621</v>
      </c>
      <c r="G2114" s="8" t="n">
        <v>3750</v>
      </c>
    </row>
    <row r="2115" customFormat="false" ht="12.75" hidden="false" customHeight="false" outlineLevel="2" collapsed="false">
      <c r="A2115" s="5" t="s">
        <v>2595</v>
      </c>
      <c r="B2115" s="6" t="n">
        <v>37055</v>
      </c>
      <c r="C2115" s="7" t="s">
        <v>1870</v>
      </c>
      <c r="D2115" s="7" t="s">
        <v>1588</v>
      </c>
      <c r="E2115" s="7"/>
      <c r="F2115" s="16" t="s">
        <v>1621</v>
      </c>
      <c r="G2115" s="8" t="n">
        <v>0</v>
      </c>
    </row>
    <row r="2116" customFormat="false" ht="12.75" hidden="false" customHeight="false" outlineLevel="2" collapsed="false">
      <c r="A2116" s="5" t="s">
        <v>2611</v>
      </c>
      <c r="B2116" s="6" t="n">
        <v>37056</v>
      </c>
      <c r="C2116" s="7" t="s">
        <v>1677</v>
      </c>
      <c r="D2116" s="7" t="s">
        <v>1588</v>
      </c>
      <c r="E2116" s="7"/>
      <c r="F2116" s="16" t="s">
        <v>1280</v>
      </c>
      <c r="G2116" s="8" t="n">
        <v>1237</v>
      </c>
    </row>
    <row r="2117" customFormat="false" ht="12.75" hidden="false" customHeight="false" outlineLevel="2" collapsed="false">
      <c r="A2117" s="5" t="s">
        <v>2612</v>
      </c>
      <c r="B2117" s="6" t="n">
        <v>37056</v>
      </c>
      <c r="C2117" s="7" t="s">
        <v>774</v>
      </c>
      <c r="D2117" s="7" t="s">
        <v>1588</v>
      </c>
      <c r="E2117" s="7"/>
      <c r="F2117" s="16" t="s">
        <v>775</v>
      </c>
      <c r="G2117" s="8" t="n">
        <v>16643</v>
      </c>
    </row>
    <row r="2118" customFormat="false" ht="12.75" hidden="false" customHeight="false" outlineLevel="2" collapsed="false">
      <c r="A2118" s="5" t="s">
        <v>2613</v>
      </c>
      <c r="B2118" s="6" t="n">
        <v>37056</v>
      </c>
      <c r="C2118" s="7" t="s">
        <v>2312</v>
      </c>
      <c r="D2118" s="7" t="s">
        <v>1588</v>
      </c>
      <c r="E2118" s="7"/>
      <c r="F2118" s="16" t="s">
        <v>775</v>
      </c>
      <c r="G2118" s="8" t="n">
        <v>125</v>
      </c>
    </row>
    <row r="2119" customFormat="false" ht="12.75" hidden="false" customHeight="false" outlineLevel="2" collapsed="false">
      <c r="A2119" s="5" t="s">
        <v>2614</v>
      </c>
      <c r="B2119" s="6" t="n">
        <v>37056</v>
      </c>
      <c r="C2119" s="7" t="s">
        <v>774</v>
      </c>
      <c r="D2119" s="7" t="s">
        <v>1588</v>
      </c>
      <c r="E2119" s="7"/>
      <c r="F2119" s="16" t="s">
        <v>775</v>
      </c>
      <c r="G2119" s="8" t="n">
        <v>7060</v>
      </c>
    </row>
    <row r="2120" customFormat="false" ht="12.75" hidden="false" customHeight="false" outlineLevel="2" collapsed="false">
      <c r="A2120" s="5" t="s">
        <v>2615</v>
      </c>
      <c r="B2120" s="6" t="n">
        <v>37056</v>
      </c>
      <c r="C2120" s="7" t="s">
        <v>1677</v>
      </c>
      <c r="D2120" s="7" t="s">
        <v>1588</v>
      </c>
      <c r="E2120" s="7"/>
      <c r="F2120" s="16" t="s">
        <v>1280</v>
      </c>
      <c r="G2120" s="8" t="n">
        <v>772</v>
      </c>
    </row>
    <row r="2121" customFormat="false" ht="12.75" hidden="false" customHeight="false" outlineLevel="2" collapsed="false">
      <c r="A2121" s="5" t="s">
        <v>2843</v>
      </c>
      <c r="B2121" s="6" t="n">
        <v>37056</v>
      </c>
      <c r="C2121" s="7" t="s">
        <v>2844</v>
      </c>
      <c r="D2121" s="7" t="s">
        <v>1588</v>
      </c>
      <c r="E2121" s="7"/>
      <c r="F2121" s="16" t="s">
        <v>1631</v>
      </c>
      <c r="G2121" s="8" t="n">
        <v>3680</v>
      </c>
    </row>
    <row r="2122" customFormat="false" ht="12.75" hidden="false" customHeight="false" outlineLevel="2" collapsed="false">
      <c r="A2122" s="5" t="s">
        <v>2843</v>
      </c>
      <c r="B2122" s="6" t="n">
        <v>37057</v>
      </c>
      <c r="C2122" s="7" t="s">
        <v>2844</v>
      </c>
      <c r="D2122" s="7" t="s">
        <v>1588</v>
      </c>
      <c r="E2122" s="7"/>
      <c r="F2122" s="16" t="s">
        <v>1631</v>
      </c>
      <c r="G2122" s="8" t="n">
        <v>-1357.06</v>
      </c>
    </row>
    <row r="2123" customFormat="false" ht="12.75" hidden="false" customHeight="false" outlineLevel="2" collapsed="false">
      <c r="A2123" s="5" t="s">
        <v>2852</v>
      </c>
      <c r="B2123" s="6" t="n">
        <v>37056</v>
      </c>
      <c r="C2123" s="7" t="s">
        <v>2853</v>
      </c>
      <c r="D2123" s="7" t="s">
        <v>1588</v>
      </c>
      <c r="E2123" s="7"/>
      <c r="F2123" s="16" t="s">
        <v>1280</v>
      </c>
      <c r="G2123" s="8" t="n">
        <v>388</v>
      </c>
    </row>
    <row r="2124" customFormat="false" ht="12.75" hidden="false" customHeight="false" outlineLevel="2" collapsed="false">
      <c r="A2124" s="5" t="s">
        <v>2616</v>
      </c>
      <c r="B2124" s="6" t="n">
        <v>37056</v>
      </c>
      <c r="C2124" s="7" t="s">
        <v>774</v>
      </c>
      <c r="D2124" s="7" t="s">
        <v>1588</v>
      </c>
      <c r="E2124" s="7"/>
      <c r="F2124" s="16" t="s">
        <v>775</v>
      </c>
      <c r="G2124" s="8" t="n">
        <v>2619</v>
      </c>
    </row>
    <row r="2125" customFormat="false" ht="12.75" hidden="false" customHeight="false" outlineLevel="2" collapsed="false">
      <c r="A2125" s="5" t="s">
        <v>2847</v>
      </c>
      <c r="B2125" s="6" t="n">
        <v>37056</v>
      </c>
      <c r="C2125" s="7" t="s">
        <v>2848</v>
      </c>
      <c r="D2125" s="7" t="s">
        <v>1588</v>
      </c>
      <c r="E2125" s="7"/>
      <c r="F2125" s="16" t="s">
        <v>2849</v>
      </c>
      <c r="G2125" s="8" t="n">
        <v>4608</v>
      </c>
    </row>
    <row r="2126" customFormat="false" ht="12.75" hidden="false" customHeight="false" outlineLevel="2" collapsed="false">
      <c r="A2126" s="5" t="s">
        <v>2850</v>
      </c>
      <c r="B2126" s="6" t="n">
        <v>37056</v>
      </c>
      <c r="C2126" s="7" t="s">
        <v>2851</v>
      </c>
      <c r="D2126" s="7" t="s">
        <v>1588</v>
      </c>
      <c r="E2126" s="7"/>
      <c r="F2126" s="16" t="s">
        <v>2849</v>
      </c>
      <c r="G2126" s="8" t="n">
        <v>30524</v>
      </c>
    </row>
    <row r="2127" customFormat="false" ht="12.75" hidden="false" customHeight="false" outlineLevel="2" collapsed="false">
      <c r="A2127" s="5" t="s">
        <v>2617</v>
      </c>
      <c r="B2127" s="6" t="n">
        <v>37056</v>
      </c>
      <c r="C2127" s="7" t="s">
        <v>1677</v>
      </c>
      <c r="D2127" s="7" t="s">
        <v>1588</v>
      </c>
      <c r="E2127" s="7"/>
      <c r="F2127" s="16" t="s">
        <v>1280</v>
      </c>
      <c r="G2127" s="8" t="n">
        <v>1172</v>
      </c>
    </row>
    <row r="2128" customFormat="false" ht="12.75" hidden="false" customHeight="false" outlineLevel="2" collapsed="false">
      <c r="A2128" s="5" t="s">
        <v>2618</v>
      </c>
      <c r="B2128" s="6" t="n">
        <v>37056</v>
      </c>
      <c r="C2128" s="7" t="s">
        <v>1834</v>
      </c>
      <c r="D2128" s="7" t="s">
        <v>1588</v>
      </c>
      <c r="E2128" s="7"/>
      <c r="F2128" s="16" t="s">
        <v>1098</v>
      </c>
      <c r="G2128" s="8" t="n">
        <v>1961</v>
      </c>
    </row>
    <row r="2129" customFormat="false" ht="12.75" hidden="false" customHeight="false" outlineLevel="2" collapsed="false">
      <c r="A2129" s="5" t="s">
        <v>2845</v>
      </c>
      <c r="B2129" s="6" t="n">
        <v>37056</v>
      </c>
      <c r="C2129" s="7" t="s">
        <v>1601</v>
      </c>
      <c r="D2129" s="7" t="s">
        <v>1588</v>
      </c>
      <c r="E2129" s="7"/>
      <c r="F2129" s="16" t="s">
        <v>2846</v>
      </c>
      <c r="G2129" s="8" t="n">
        <v>5000</v>
      </c>
    </row>
    <row r="2130" customFormat="false" ht="12.75" hidden="false" customHeight="false" outlineLevel="2" collapsed="false">
      <c r="A2130" s="5" t="s">
        <v>2609</v>
      </c>
      <c r="B2130" s="6" t="n">
        <v>37056</v>
      </c>
      <c r="C2130" s="7" t="s">
        <v>1870</v>
      </c>
      <c r="D2130" s="7" t="s">
        <v>1588</v>
      </c>
      <c r="E2130" s="7"/>
      <c r="F2130" s="16" t="s">
        <v>1621</v>
      </c>
      <c r="G2130" s="8" t="n">
        <v>2500</v>
      </c>
    </row>
    <row r="2131" customFormat="false" ht="12.75" hidden="false" customHeight="false" outlineLevel="2" collapsed="false">
      <c r="A2131" s="5" t="s">
        <v>2610</v>
      </c>
      <c r="B2131" s="6" t="n">
        <v>37056</v>
      </c>
      <c r="C2131" s="7" t="s">
        <v>1663</v>
      </c>
      <c r="D2131" s="7" t="s">
        <v>1588</v>
      </c>
      <c r="E2131" s="7"/>
      <c r="F2131" s="16" t="s">
        <v>1621</v>
      </c>
      <c r="G2131" s="8" t="n">
        <v>0</v>
      </c>
    </row>
    <row r="2132" customFormat="false" ht="12.75" hidden="false" customHeight="false" outlineLevel="2" collapsed="false">
      <c r="A2132" s="5" t="s">
        <v>2619</v>
      </c>
      <c r="B2132" s="6" t="n">
        <v>37056</v>
      </c>
      <c r="C2132" s="7" t="s">
        <v>774</v>
      </c>
      <c r="D2132" s="7" t="s">
        <v>1588</v>
      </c>
      <c r="E2132" s="7"/>
      <c r="F2132" s="16" t="s">
        <v>775</v>
      </c>
      <c r="G2132" s="8" t="n">
        <v>1655</v>
      </c>
    </row>
    <row r="2133" customFormat="false" ht="12.75" hidden="false" customHeight="false" outlineLevel="2" collapsed="false">
      <c r="A2133" s="5" t="s">
        <v>2620</v>
      </c>
      <c r="B2133" s="6" t="n">
        <v>37056</v>
      </c>
      <c r="C2133" s="7" t="s">
        <v>1413</v>
      </c>
      <c r="D2133" s="7" t="s">
        <v>1588</v>
      </c>
      <c r="E2133" s="7"/>
      <c r="F2133" s="16" t="s">
        <v>775</v>
      </c>
      <c r="G2133" s="8" t="n">
        <v>9547</v>
      </c>
    </row>
    <row r="2134" customFormat="false" ht="12.75" hidden="false" customHeight="false" outlineLevel="2" collapsed="false">
      <c r="A2134" s="5" t="s">
        <v>2621</v>
      </c>
      <c r="B2134" s="6" t="n">
        <v>37056</v>
      </c>
      <c r="C2134" s="7" t="s">
        <v>774</v>
      </c>
      <c r="D2134" s="7" t="s">
        <v>1588</v>
      </c>
      <c r="E2134" s="7"/>
      <c r="F2134" s="16" t="s">
        <v>775</v>
      </c>
      <c r="G2134" s="8" t="n">
        <v>1159</v>
      </c>
    </row>
    <row r="2135" customFormat="false" ht="12.75" hidden="false" customHeight="false" outlineLevel="2" collapsed="false">
      <c r="A2135" s="5" t="s">
        <v>2622</v>
      </c>
      <c r="B2135" s="6" t="n">
        <v>37056</v>
      </c>
      <c r="C2135" s="7" t="s">
        <v>1870</v>
      </c>
      <c r="D2135" s="7" t="s">
        <v>1588</v>
      </c>
      <c r="E2135" s="7"/>
      <c r="F2135" s="16" t="s">
        <v>1621</v>
      </c>
      <c r="G2135" s="8" t="n">
        <v>200</v>
      </c>
    </row>
    <row r="2136" customFormat="false" ht="12.75" hidden="false" customHeight="false" outlineLevel="2" collapsed="false">
      <c r="A2136" s="5" t="s">
        <v>2623</v>
      </c>
      <c r="B2136" s="6" t="n">
        <v>37056</v>
      </c>
      <c r="C2136" s="7" t="s">
        <v>1663</v>
      </c>
      <c r="D2136" s="7" t="s">
        <v>1588</v>
      </c>
      <c r="E2136" s="7"/>
      <c r="F2136" s="16" t="s">
        <v>1621</v>
      </c>
      <c r="G2136" s="8" t="n">
        <v>576</v>
      </c>
    </row>
    <row r="2137" customFormat="false" ht="12.75" hidden="false" customHeight="false" outlineLevel="2" collapsed="false">
      <c r="A2137" s="5" t="s">
        <v>2624</v>
      </c>
      <c r="B2137" s="6" t="n">
        <v>37056</v>
      </c>
      <c r="C2137" s="7" t="s">
        <v>774</v>
      </c>
      <c r="D2137" s="7" t="s">
        <v>1588</v>
      </c>
      <c r="E2137" s="7"/>
      <c r="F2137" s="16" t="s">
        <v>775</v>
      </c>
      <c r="G2137" s="8" t="n">
        <v>1378</v>
      </c>
    </row>
    <row r="2138" customFormat="false" ht="12.75" hidden="false" customHeight="false" outlineLevel="2" collapsed="false">
      <c r="A2138" s="5" t="s">
        <v>2626</v>
      </c>
      <c r="B2138" s="6" t="n">
        <v>37057</v>
      </c>
      <c r="C2138" s="7" t="s">
        <v>2627</v>
      </c>
      <c r="D2138" s="7" t="s">
        <v>1588</v>
      </c>
      <c r="E2138" s="7"/>
      <c r="F2138" s="16" t="s">
        <v>1241</v>
      </c>
      <c r="G2138" s="8" t="n">
        <v>0</v>
      </c>
    </row>
    <row r="2139" customFormat="false" ht="12.75" hidden="false" customHeight="false" outlineLevel="2" collapsed="false">
      <c r="A2139" s="5" t="s">
        <v>2628</v>
      </c>
      <c r="B2139" s="6" t="n">
        <v>37057</v>
      </c>
      <c r="C2139" s="7" t="s">
        <v>2629</v>
      </c>
      <c r="D2139" s="7" t="s">
        <v>1588</v>
      </c>
      <c r="E2139" s="7"/>
      <c r="F2139" s="16" t="s">
        <v>1098</v>
      </c>
      <c r="G2139" s="8" t="n">
        <v>2675</v>
      </c>
    </row>
    <row r="2140" customFormat="false" ht="12.75" hidden="false" customHeight="false" outlineLevel="2" collapsed="false">
      <c r="A2140" s="5" t="s">
        <v>2625</v>
      </c>
      <c r="B2140" s="6" t="n">
        <v>37057</v>
      </c>
      <c r="C2140" s="7" t="s">
        <v>1677</v>
      </c>
      <c r="D2140" s="7" t="s">
        <v>1588</v>
      </c>
      <c r="E2140" s="7"/>
      <c r="F2140" s="16" t="s">
        <v>1280</v>
      </c>
      <c r="G2140" s="8" t="n">
        <v>735</v>
      </c>
    </row>
    <row r="2141" customFormat="false" ht="12.75" hidden="false" customHeight="false" outlineLevel="2" collapsed="false">
      <c r="A2141" s="5" t="s">
        <v>2632</v>
      </c>
      <c r="B2141" s="6" t="n">
        <v>37057</v>
      </c>
      <c r="C2141" s="7" t="s">
        <v>1413</v>
      </c>
      <c r="D2141" s="7" t="s">
        <v>1588</v>
      </c>
      <c r="E2141" s="7"/>
      <c r="F2141" s="5" t="s">
        <v>1016</v>
      </c>
      <c r="G2141" s="8" t="n">
        <v>0</v>
      </c>
    </row>
    <row r="2142" customFormat="false" ht="12.75" hidden="false" customHeight="false" outlineLevel="2" collapsed="false">
      <c r="A2142" s="5" t="s">
        <v>2633</v>
      </c>
      <c r="B2142" s="6" t="n">
        <v>37057</v>
      </c>
      <c r="C2142" s="7" t="s">
        <v>1728</v>
      </c>
      <c r="D2142" s="7" t="s">
        <v>1588</v>
      </c>
      <c r="E2142" s="7"/>
      <c r="F2142" s="5" t="s">
        <v>1016</v>
      </c>
      <c r="G2142" s="8" t="n">
        <v>63935</v>
      </c>
    </row>
    <row r="2143" customFormat="false" ht="12.75" hidden="false" customHeight="false" outlineLevel="2" collapsed="false">
      <c r="A2143" s="5" t="s">
        <v>2854</v>
      </c>
      <c r="B2143" s="6" t="n">
        <v>37057</v>
      </c>
      <c r="C2143" s="7" t="s">
        <v>2855</v>
      </c>
      <c r="D2143" s="7" t="s">
        <v>1588</v>
      </c>
      <c r="E2143" s="7"/>
      <c r="F2143" s="16" t="s">
        <v>1280</v>
      </c>
      <c r="G2143" s="8" t="n">
        <v>24300</v>
      </c>
    </row>
    <row r="2144" customFormat="false" ht="12.75" hidden="false" customHeight="false" outlineLevel="2" collapsed="false">
      <c r="A2144" s="5" t="s">
        <v>2630</v>
      </c>
      <c r="B2144" s="6" t="n">
        <v>37057</v>
      </c>
      <c r="C2144" s="7" t="s">
        <v>774</v>
      </c>
      <c r="D2144" s="7" t="s">
        <v>1588</v>
      </c>
      <c r="E2144" s="7"/>
      <c r="F2144" s="16" t="s">
        <v>1964</v>
      </c>
      <c r="G2144" s="8" t="n">
        <v>1226</v>
      </c>
    </row>
    <row r="2145" customFormat="false" ht="12.75" hidden="false" customHeight="false" outlineLevel="2" collapsed="false">
      <c r="A2145" s="5" t="s">
        <v>2631</v>
      </c>
      <c r="B2145" s="6" t="n">
        <v>37057</v>
      </c>
      <c r="C2145" s="7" t="s">
        <v>2322</v>
      </c>
      <c r="D2145" s="7" t="s">
        <v>1588</v>
      </c>
      <c r="E2145" s="7"/>
      <c r="F2145" s="5" t="s">
        <v>1016</v>
      </c>
      <c r="G2145" s="8" t="n">
        <v>5883</v>
      </c>
    </row>
    <row r="2146" customFormat="false" ht="12.75" hidden="false" customHeight="false" outlineLevel="2" collapsed="false">
      <c r="A2146" s="5" t="s">
        <v>2637</v>
      </c>
      <c r="B2146" s="6" t="n">
        <v>37057</v>
      </c>
      <c r="C2146" s="7" t="s">
        <v>774</v>
      </c>
      <c r="D2146" s="7" t="s">
        <v>1588</v>
      </c>
      <c r="E2146" s="7"/>
      <c r="F2146" s="16" t="s">
        <v>1964</v>
      </c>
      <c r="G2146" s="8" t="n">
        <v>470</v>
      </c>
    </row>
    <row r="2147" customFormat="false" ht="12.75" hidden="false" customHeight="false" outlineLevel="2" collapsed="false">
      <c r="A2147" s="5" t="s">
        <v>2635</v>
      </c>
      <c r="B2147" s="6" t="n">
        <v>37057</v>
      </c>
      <c r="C2147" s="7" t="s">
        <v>1806</v>
      </c>
      <c r="D2147" s="7" t="s">
        <v>1588</v>
      </c>
      <c r="E2147" s="7"/>
      <c r="F2147" s="16" t="s">
        <v>1280</v>
      </c>
      <c r="G2147" s="8" t="n">
        <v>608</v>
      </c>
    </row>
    <row r="2148" customFormat="false" ht="12.75" hidden="false" customHeight="false" outlineLevel="2" collapsed="false">
      <c r="A2148" s="5" t="s">
        <v>2639</v>
      </c>
      <c r="B2148" s="6" t="n">
        <v>37057</v>
      </c>
      <c r="C2148" s="7" t="s">
        <v>1677</v>
      </c>
      <c r="D2148" s="7" t="s">
        <v>1588</v>
      </c>
      <c r="E2148" s="7"/>
      <c r="F2148" s="16" t="s">
        <v>1280</v>
      </c>
      <c r="G2148" s="8" t="n">
        <v>1420</v>
      </c>
    </row>
    <row r="2149" customFormat="false" ht="12.75" hidden="false" customHeight="false" outlineLevel="2" collapsed="false">
      <c r="A2149" s="5" t="s">
        <v>2634</v>
      </c>
      <c r="B2149" s="6" t="n">
        <v>37057</v>
      </c>
      <c r="C2149" s="7" t="s">
        <v>1677</v>
      </c>
      <c r="D2149" s="7" t="s">
        <v>1588</v>
      </c>
      <c r="E2149" s="7"/>
      <c r="F2149" s="16" t="s">
        <v>1280</v>
      </c>
      <c r="G2149" s="8" t="n">
        <v>860</v>
      </c>
    </row>
    <row r="2150" customFormat="false" ht="12.75" hidden="false" customHeight="false" outlineLevel="2" collapsed="false">
      <c r="A2150" s="5" t="s">
        <v>2638</v>
      </c>
      <c r="B2150" s="6" t="n">
        <v>37057</v>
      </c>
      <c r="C2150" s="7" t="s">
        <v>1870</v>
      </c>
      <c r="D2150" s="7" t="s">
        <v>1588</v>
      </c>
      <c r="E2150" s="7"/>
      <c r="F2150" s="16" t="s">
        <v>1621</v>
      </c>
      <c r="G2150" s="8" t="n">
        <v>200</v>
      </c>
    </row>
    <row r="2151" customFormat="false" ht="12.75" hidden="false" customHeight="false" outlineLevel="2" collapsed="false">
      <c r="A2151" s="5" t="s">
        <v>2636</v>
      </c>
      <c r="B2151" s="6" t="n">
        <v>37057</v>
      </c>
      <c r="C2151" s="7" t="s">
        <v>1663</v>
      </c>
      <c r="D2151" s="7" t="s">
        <v>1588</v>
      </c>
      <c r="E2151" s="7"/>
      <c r="F2151" s="16" t="s">
        <v>1621</v>
      </c>
      <c r="G2151" s="8" t="n">
        <v>1216</v>
      </c>
    </row>
    <row r="2152" customFormat="false" ht="12.75" hidden="false" customHeight="false" outlineLevel="2" collapsed="false">
      <c r="A2152" s="5" t="s">
        <v>2640</v>
      </c>
      <c r="B2152" s="6" t="n">
        <v>37057</v>
      </c>
      <c r="C2152" s="7" t="s">
        <v>1663</v>
      </c>
      <c r="D2152" s="7" t="s">
        <v>1588</v>
      </c>
      <c r="E2152" s="7"/>
      <c r="F2152" s="16" t="s">
        <v>1621</v>
      </c>
      <c r="G2152" s="8" t="n">
        <v>25000</v>
      </c>
    </row>
    <row r="2153" customFormat="false" ht="12.75" hidden="false" customHeight="false" outlineLevel="2" collapsed="false">
      <c r="A2153" s="5" t="s">
        <v>2641</v>
      </c>
      <c r="B2153" s="6" t="n">
        <v>37060</v>
      </c>
      <c r="C2153" s="7" t="s">
        <v>1677</v>
      </c>
      <c r="D2153" s="7" t="s">
        <v>1588</v>
      </c>
      <c r="E2153" s="7"/>
      <c r="F2153" s="16" t="s">
        <v>1280</v>
      </c>
      <c r="G2153" s="8" t="n">
        <v>0</v>
      </c>
    </row>
    <row r="2154" customFormat="false" ht="12.75" hidden="false" customHeight="false" outlineLevel="2" collapsed="false">
      <c r="A2154" s="5" t="s">
        <v>2642</v>
      </c>
      <c r="B2154" s="6" t="n">
        <v>37060</v>
      </c>
      <c r="C2154" s="7" t="s">
        <v>2627</v>
      </c>
      <c r="D2154" s="7" t="s">
        <v>1588</v>
      </c>
      <c r="E2154" s="7"/>
      <c r="F2154" s="16" t="s">
        <v>1241</v>
      </c>
      <c r="G2154" s="8" t="n">
        <v>0</v>
      </c>
    </row>
    <row r="2155" customFormat="false" ht="12.75" hidden="false" customHeight="false" outlineLevel="2" collapsed="false">
      <c r="A2155" s="5" t="s">
        <v>2643</v>
      </c>
      <c r="B2155" s="6" t="n">
        <v>37060</v>
      </c>
      <c r="C2155" s="7" t="s">
        <v>1728</v>
      </c>
      <c r="D2155" s="7" t="s">
        <v>1588</v>
      </c>
      <c r="E2155" s="7"/>
      <c r="F2155" s="16" t="s">
        <v>2003</v>
      </c>
      <c r="G2155" s="8" t="n">
        <v>35544</v>
      </c>
    </row>
    <row r="2156" customFormat="false" ht="12.75" hidden="false" customHeight="false" outlineLevel="2" collapsed="false">
      <c r="A2156" s="5" t="s">
        <v>2644</v>
      </c>
      <c r="B2156" s="6" t="n">
        <v>37060</v>
      </c>
      <c r="C2156" s="7" t="s">
        <v>1733</v>
      </c>
      <c r="D2156" s="7" t="s">
        <v>1588</v>
      </c>
      <c r="E2156" s="7"/>
      <c r="F2156" s="16" t="s">
        <v>1098</v>
      </c>
      <c r="G2156" s="8" t="n">
        <v>2696</v>
      </c>
    </row>
    <row r="2157" customFormat="false" ht="12.75" hidden="false" customHeight="false" outlineLevel="2" collapsed="false">
      <c r="A2157" s="5" t="s">
        <v>2645</v>
      </c>
      <c r="B2157" s="6" t="n">
        <v>37060</v>
      </c>
      <c r="C2157" s="7" t="s">
        <v>2312</v>
      </c>
      <c r="D2157" s="7" t="s">
        <v>1588</v>
      </c>
      <c r="E2157" s="7"/>
      <c r="F2157" s="16" t="s">
        <v>775</v>
      </c>
      <c r="G2157" s="8" t="n">
        <v>46</v>
      </c>
    </row>
    <row r="2158" customFormat="false" ht="12.75" hidden="false" customHeight="false" outlineLevel="2" collapsed="false">
      <c r="A2158" s="5" t="s">
        <v>2646</v>
      </c>
      <c r="B2158" s="6" t="n">
        <v>37060</v>
      </c>
      <c r="C2158" s="7" t="s">
        <v>2312</v>
      </c>
      <c r="D2158" s="7" t="s">
        <v>1588</v>
      </c>
      <c r="E2158" s="7"/>
      <c r="F2158" s="16" t="s">
        <v>775</v>
      </c>
      <c r="G2158" s="8" t="n">
        <v>140</v>
      </c>
    </row>
    <row r="2159" customFormat="false" ht="12.75" hidden="false" customHeight="false" outlineLevel="2" collapsed="false">
      <c r="A2159" s="5" t="s">
        <v>2647</v>
      </c>
      <c r="B2159" s="6" t="n">
        <v>37060</v>
      </c>
      <c r="C2159" s="7" t="s">
        <v>2312</v>
      </c>
      <c r="D2159" s="7" t="s">
        <v>1588</v>
      </c>
      <c r="E2159" s="7"/>
      <c r="F2159" s="16" t="s">
        <v>775</v>
      </c>
      <c r="G2159" s="8" t="n">
        <v>20</v>
      </c>
    </row>
    <row r="2160" customFormat="false" ht="12.75" hidden="false" customHeight="false" outlineLevel="2" collapsed="false">
      <c r="A2160" s="5" t="s">
        <v>2649</v>
      </c>
      <c r="B2160" s="6" t="n">
        <v>37061</v>
      </c>
      <c r="C2160" s="7" t="s">
        <v>1733</v>
      </c>
      <c r="D2160" s="7" t="s">
        <v>1588</v>
      </c>
      <c r="E2160" s="7"/>
      <c r="F2160" s="16" t="s">
        <v>1098</v>
      </c>
      <c r="G2160" s="8" t="n">
        <v>0</v>
      </c>
    </row>
    <row r="2161" customFormat="false" ht="12.75" hidden="false" customHeight="false" outlineLevel="2" collapsed="false">
      <c r="A2161" s="5" t="s">
        <v>2859</v>
      </c>
      <c r="B2161" s="6" t="n">
        <v>37061</v>
      </c>
      <c r="C2161" s="7" t="s">
        <v>2860</v>
      </c>
      <c r="D2161" s="7" t="s">
        <v>1588</v>
      </c>
      <c r="E2161" s="7"/>
      <c r="F2161" s="16" t="s">
        <v>1280</v>
      </c>
      <c r="G2161" s="8" t="n">
        <v>2026.65</v>
      </c>
    </row>
    <row r="2162" customFormat="false" ht="12.75" hidden="false" customHeight="false" outlineLevel="2" collapsed="false">
      <c r="A2162" s="5" t="s">
        <v>2861</v>
      </c>
      <c r="B2162" s="6" t="n">
        <v>37061</v>
      </c>
      <c r="C2162" s="7" t="s">
        <v>2337</v>
      </c>
      <c r="D2162" s="7" t="s">
        <v>1588</v>
      </c>
      <c r="E2162" s="7"/>
      <c r="F2162" s="16" t="s">
        <v>1280</v>
      </c>
      <c r="G2162" s="8" t="n">
        <v>8791.6</v>
      </c>
    </row>
    <row r="2163" customFormat="false" ht="12.75" hidden="false" customHeight="false" outlineLevel="2" collapsed="false">
      <c r="A2163" s="5" t="s">
        <v>2650</v>
      </c>
      <c r="B2163" s="6" t="n">
        <v>37061</v>
      </c>
      <c r="C2163" s="7" t="s">
        <v>2185</v>
      </c>
      <c r="D2163" s="7" t="s">
        <v>1588</v>
      </c>
      <c r="E2163" s="7"/>
      <c r="F2163" s="16" t="s">
        <v>1600</v>
      </c>
      <c r="G2163" s="8" t="n">
        <v>0</v>
      </c>
    </row>
    <row r="2164" customFormat="false" ht="12.75" hidden="false" customHeight="false" outlineLevel="2" collapsed="false">
      <c r="A2164" s="5" t="s">
        <v>2651</v>
      </c>
      <c r="B2164" s="6" t="n">
        <v>37061</v>
      </c>
      <c r="C2164" s="7" t="s">
        <v>774</v>
      </c>
      <c r="D2164" s="7" t="s">
        <v>1588</v>
      </c>
      <c r="E2164" s="7"/>
      <c r="F2164" s="16" t="s">
        <v>775</v>
      </c>
      <c r="G2164" s="8" t="n">
        <v>1058</v>
      </c>
    </row>
    <row r="2165" customFormat="false" ht="12.75" hidden="false" customHeight="false" outlineLevel="2" collapsed="false">
      <c r="A2165" s="5" t="s">
        <v>2652</v>
      </c>
      <c r="B2165" s="6" t="n">
        <v>37061</v>
      </c>
      <c r="C2165" s="7" t="s">
        <v>2312</v>
      </c>
      <c r="D2165" s="7" t="s">
        <v>1588</v>
      </c>
      <c r="E2165" s="7"/>
      <c r="F2165" s="16" t="s">
        <v>775</v>
      </c>
      <c r="G2165" s="8" t="n">
        <v>86</v>
      </c>
    </row>
    <row r="2166" customFormat="false" ht="12.75" hidden="false" customHeight="false" outlineLevel="2" collapsed="false">
      <c r="A2166" s="5" t="s">
        <v>2653</v>
      </c>
      <c r="B2166" s="6" t="n">
        <v>37061</v>
      </c>
      <c r="C2166" s="7" t="s">
        <v>435</v>
      </c>
      <c r="D2166" s="7" t="s">
        <v>1588</v>
      </c>
      <c r="E2166" s="7"/>
      <c r="F2166" s="16" t="s">
        <v>1600</v>
      </c>
      <c r="G2166" s="8" t="n">
        <v>3096</v>
      </c>
    </row>
    <row r="2167" customFormat="false" ht="12.75" hidden="false" customHeight="false" outlineLevel="2" collapsed="false">
      <c r="A2167" s="5" t="s">
        <v>2858</v>
      </c>
      <c r="B2167" s="6" t="n">
        <v>37061</v>
      </c>
      <c r="C2167" s="7" t="s">
        <v>969</v>
      </c>
      <c r="D2167" s="7" t="s">
        <v>1588</v>
      </c>
      <c r="E2167" s="7"/>
      <c r="F2167" s="16" t="s">
        <v>775</v>
      </c>
      <c r="G2167" s="8" t="n">
        <v>2147</v>
      </c>
    </row>
    <row r="2168" customFormat="false" ht="12.75" hidden="false" customHeight="false" outlineLevel="2" collapsed="false">
      <c r="A2168" s="5" t="s">
        <v>2856</v>
      </c>
      <c r="B2168" s="6" t="n">
        <v>37061</v>
      </c>
      <c r="C2168" s="7" t="s">
        <v>2047</v>
      </c>
      <c r="D2168" s="7" t="s">
        <v>1588</v>
      </c>
      <c r="E2168" s="7"/>
      <c r="F2168" s="16" t="s">
        <v>775</v>
      </c>
      <c r="G2168" s="8" t="n">
        <v>1225</v>
      </c>
    </row>
    <row r="2169" customFormat="false" ht="12.75" hidden="false" customHeight="false" outlineLevel="2" collapsed="false">
      <c r="A2169" s="5" t="s">
        <v>2656</v>
      </c>
      <c r="B2169" s="6" t="n">
        <v>37062</v>
      </c>
      <c r="C2169" s="7" t="s">
        <v>774</v>
      </c>
      <c r="D2169" s="7" t="s">
        <v>1588</v>
      </c>
      <c r="E2169" s="7"/>
      <c r="F2169" s="16" t="s">
        <v>1964</v>
      </c>
      <c r="G2169" s="8" t="n">
        <v>1653</v>
      </c>
    </row>
    <row r="2170" customFormat="false" ht="12.75" hidden="false" customHeight="false" outlineLevel="2" collapsed="false">
      <c r="A2170" s="5" t="s">
        <v>2862</v>
      </c>
      <c r="B2170" s="6" t="n">
        <v>37062</v>
      </c>
      <c r="C2170" s="7" t="s">
        <v>2860</v>
      </c>
      <c r="D2170" s="7" t="s">
        <v>1588</v>
      </c>
      <c r="E2170" s="7"/>
      <c r="F2170" s="16" t="s">
        <v>1280</v>
      </c>
      <c r="G2170" s="8" t="n">
        <v>2027</v>
      </c>
    </row>
    <row r="2171" customFormat="false" ht="12.75" hidden="false" customHeight="false" outlineLevel="2" collapsed="false">
      <c r="A2171" s="5" t="s">
        <v>2657</v>
      </c>
      <c r="B2171" s="6" t="n">
        <v>37062</v>
      </c>
      <c r="C2171" s="7" t="s">
        <v>1728</v>
      </c>
      <c r="D2171" s="7" t="s">
        <v>1588</v>
      </c>
      <c r="E2171" s="7"/>
      <c r="F2171" s="5" t="s">
        <v>1016</v>
      </c>
      <c r="G2171" s="8" t="n">
        <v>41285</v>
      </c>
    </row>
    <row r="2172" customFormat="false" ht="12.75" hidden="false" customHeight="false" outlineLevel="2" collapsed="false">
      <c r="A2172" s="5" t="s">
        <v>1486</v>
      </c>
      <c r="B2172" s="6" t="n">
        <v>37062</v>
      </c>
      <c r="C2172" s="7" t="s">
        <v>969</v>
      </c>
      <c r="D2172" s="7" t="s">
        <v>1588</v>
      </c>
      <c r="E2172" s="7"/>
      <c r="F2172" s="16" t="s">
        <v>970</v>
      </c>
      <c r="G2172" s="8" t="n">
        <v>73976.55</v>
      </c>
    </row>
    <row r="2173" customFormat="false" ht="12.75" hidden="false" customHeight="false" outlineLevel="2" collapsed="false">
      <c r="A2173" s="5" t="s">
        <v>1486</v>
      </c>
      <c r="B2173" s="6" t="n">
        <v>37063</v>
      </c>
      <c r="C2173" s="7" t="s">
        <v>969</v>
      </c>
      <c r="D2173" s="7" t="s">
        <v>1588</v>
      </c>
      <c r="E2173" s="7"/>
      <c r="F2173" s="16" t="s">
        <v>970</v>
      </c>
      <c r="G2173" s="8" t="n">
        <v>-73976.55</v>
      </c>
    </row>
    <row r="2174" customFormat="false" ht="12.75" hidden="false" customHeight="false" outlineLevel="2" collapsed="false">
      <c r="A2174" s="5" t="s">
        <v>1487</v>
      </c>
      <c r="B2174" s="6" t="n">
        <v>37062</v>
      </c>
      <c r="C2174" s="7" t="s">
        <v>969</v>
      </c>
      <c r="D2174" s="7" t="s">
        <v>1588</v>
      </c>
      <c r="E2174" s="7"/>
      <c r="F2174" s="16" t="s">
        <v>970</v>
      </c>
      <c r="G2174" s="8" t="n">
        <v>5606.88</v>
      </c>
    </row>
    <row r="2175" customFormat="false" ht="12.75" hidden="false" customHeight="false" outlineLevel="2" collapsed="false">
      <c r="A2175" s="5" t="s">
        <v>1487</v>
      </c>
      <c r="B2175" s="6" t="n">
        <v>37063</v>
      </c>
      <c r="C2175" s="7" t="s">
        <v>969</v>
      </c>
      <c r="D2175" s="7" t="s">
        <v>1588</v>
      </c>
      <c r="E2175" s="7"/>
      <c r="F2175" s="16" t="s">
        <v>970</v>
      </c>
      <c r="G2175" s="8" t="n">
        <v>-5606.88</v>
      </c>
    </row>
    <row r="2176" customFormat="false" ht="12.75" hidden="false" customHeight="false" outlineLevel="2" collapsed="false">
      <c r="A2176" s="5" t="s">
        <v>1488</v>
      </c>
      <c r="B2176" s="6" t="n">
        <v>37062</v>
      </c>
      <c r="C2176" s="7" t="s">
        <v>969</v>
      </c>
      <c r="D2176" s="7" t="s">
        <v>1588</v>
      </c>
      <c r="E2176" s="7"/>
      <c r="F2176" s="16" t="s">
        <v>970</v>
      </c>
      <c r="G2176" s="8" t="n">
        <v>2777.235</v>
      </c>
    </row>
    <row r="2177" customFormat="false" ht="12.75" hidden="false" customHeight="false" outlineLevel="2" collapsed="false">
      <c r="A2177" s="5" t="s">
        <v>1488</v>
      </c>
      <c r="B2177" s="6" t="n">
        <v>37063</v>
      </c>
      <c r="C2177" s="7" t="s">
        <v>969</v>
      </c>
      <c r="D2177" s="7" t="s">
        <v>1588</v>
      </c>
      <c r="E2177" s="7"/>
      <c r="F2177" s="16" t="s">
        <v>970</v>
      </c>
      <c r="G2177" s="8" t="n">
        <v>-2777.235</v>
      </c>
    </row>
    <row r="2178" customFormat="false" ht="12.75" hidden="false" customHeight="false" outlineLevel="2" collapsed="false">
      <c r="A2178" s="5" t="s">
        <v>2868</v>
      </c>
      <c r="B2178" s="6" t="n">
        <v>37063</v>
      </c>
      <c r="C2178" s="7" t="s">
        <v>774</v>
      </c>
      <c r="D2178" s="7" t="s">
        <v>1588</v>
      </c>
      <c r="E2178" s="7"/>
      <c r="F2178" s="16" t="s">
        <v>775</v>
      </c>
      <c r="G2178" s="8" t="n">
        <v>1707</v>
      </c>
    </row>
    <row r="2179" customFormat="false" ht="12.75" hidden="false" customHeight="false" outlineLevel="2" collapsed="false">
      <c r="A2179" s="5" t="s">
        <v>2658</v>
      </c>
      <c r="B2179" s="6" t="n">
        <v>37062</v>
      </c>
      <c r="C2179" s="7" t="s">
        <v>774</v>
      </c>
      <c r="D2179" s="7" t="s">
        <v>1588</v>
      </c>
      <c r="E2179" s="7"/>
      <c r="F2179" s="16" t="s">
        <v>775</v>
      </c>
      <c r="G2179" s="8" t="n">
        <v>1480</v>
      </c>
    </row>
    <row r="2180" customFormat="false" ht="12.75" hidden="false" customHeight="false" outlineLevel="2" collapsed="false">
      <c r="A2180" s="5" t="s">
        <v>2659</v>
      </c>
      <c r="B2180" s="6" t="n">
        <v>37062</v>
      </c>
      <c r="C2180" s="7" t="s">
        <v>1733</v>
      </c>
      <c r="D2180" s="7" t="s">
        <v>1588</v>
      </c>
      <c r="E2180" s="7"/>
      <c r="F2180" s="16" t="s">
        <v>1098</v>
      </c>
      <c r="G2180" s="8" t="n">
        <v>221</v>
      </c>
    </row>
    <row r="2181" customFormat="false" ht="12.75" hidden="false" customHeight="false" outlineLevel="2" collapsed="false">
      <c r="A2181" s="5" t="s">
        <v>2660</v>
      </c>
      <c r="B2181" s="6" t="n">
        <v>37062</v>
      </c>
      <c r="C2181" s="7" t="s">
        <v>774</v>
      </c>
      <c r="D2181" s="7" t="s">
        <v>1588</v>
      </c>
      <c r="E2181" s="7"/>
      <c r="F2181" s="16" t="s">
        <v>2661</v>
      </c>
      <c r="G2181" s="8" t="n">
        <v>11432</v>
      </c>
    </row>
    <row r="2182" customFormat="false" ht="12.75" hidden="false" customHeight="false" outlineLevel="2" collapsed="false">
      <c r="A2182" s="5" t="s">
        <v>2662</v>
      </c>
      <c r="B2182" s="6" t="n">
        <v>37062</v>
      </c>
      <c r="C2182" s="7" t="s">
        <v>1728</v>
      </c>
      <c r="D2182" s="7" t="s">
        <v>1588</v>
      </c>
      <c r="E2182" s="7"/>
      <c r="F2182" s="16" t="s">
        <v>2003</v>
      </c>
      <c r="G2182" s="8" t="n">
        <v>10321</v>
      </c>
    </row>
    <row r="2183" customFormat="false" ht="12.75" hidden="false" customHeight="false" outlineLevel="2" collapsed="false">
      <c r="A2183" s="5" t="s">
        <v>2663</v>
      </c>
      <c r="B2183" s="6" t="n">
        <v>37062</v>
      </c>
      <c r="C2183" s="7" t="s">
        <v>2627</v>
      </c>
      <c r="D2183" s="7" t="s">
        <v>1588</v>
      </c>
      <c r="E2183" s="7"/>
      <c r="F2183" s="16" t="s">
        <v>1241</v>
      </c>
      <c r="G2183" s="8" t="n">
        <v>1991</v>
      </c>
    </row>
    <row r="2184" customFormat="false" ht="12.75" hidden="false" customHeight="false" outlineLevel="2" collapsed="false">
      <c r="A2184" s="5" t="s">
        <v>2664</v>
      </c>
      <c r="B2184" s="6" t="n">
        <v>37062</v>
      </c>
      <c r="C2184" s="7" t="s">
        <v>2385</v>
      </c>
      <c r="D2184" s="7" t="s">
        <v>1588</v>
      </c>
      <c r="E2184" s="7"/>
      <c r="F2184" s="16" t="s">
        <v>1241</v>
      </c>
      <c r="G2184" s="8" t="n">
        <v>1533</v>
      </c>
    </row>
    <row r="2185" customFormat="false" ht="12.75" hidden="false" customHeight="false" outlineLevel="2" collapsed="false">
      <c r="A2185" s="5" t="s">
        <v>2665</v>
      </c>
      <c r="B2185" s="6" t="n">
        <v>37062</v>
      </c>
      <c r="C2185" s="7" t="s">
        <v>2322</v>
      </c>
      <c r="D2185" s="7" t="s">
        <v>1588</v>
      </c>
      <c r="E2185" s="7"/>
      <c r="F2185" s="5" t="s">
        <v>1016</v>
      </c>
      <c r="G2185" s="8" t="n">
        <v>8835</v>
      </c>
    </row>
    <row r="2186" customFormat="false" ht="12.75" hidden="false" customHeight="false" outlineLevel="2" collapsed="false">
      <c r="A2186" s="5" t="s">
        <v>2863</v>
      </c>
      <c r="B2186" s="6" t="n">
        <v>37062</v>
      </c>
      <c r="C2186" s="7" t="s">
        <v>2853</v>
      </c>
      <c r="D2186" s="7" t="s">
        <v>1588</v>
      </c>
      <c r="E2186" s="7"/>
      <c r="F2186" s="16" t="s">
        <v>1280</v>
      </c>
      <c r="G2186" s="8" t="n">
        <v>629</v>
      </c>
    </row>
    <row r="2187" customFormat="false" ht="12.75" hidden="false" customHeight="false" outlineLevel="2" collapsed="false">
      <c r="A2187" s="5" t="s">
        <v>2864</v>
      </c>
      <c r="B2187" s="6" t="n">
        <v>37062</v>
      </c>
      <c r="C2187" s="7" t="s">
        <v>2853</v>
      </c>
      <c r="D2187" s="7" t="s">
        <v>1588</v>
      </c>
      <c r="E2187" s="7"/>
      <c r="F2187" s="16" t="s">
        <v>1280</v>
      </c>
      <c r="G2187" s="8" t="n">
        <v>925</v>
      </c>
    </row>
    <row r="2188" customFormat="false" ht="12.75" hidden="false" customHeight="false" outlineLevel="2" collapsed="false">
      <c r="A2188" s="5" t="s">
        <v>2666</v>
      </c>
      <c r="B2188" s="6" t="n">
        <v>37062</v>
      </c>
      <c r="C2188" s="7" t="s">
        <v>1677</v>
      </c>
      <c r="D2188" s="7" t="s">
        <v>1588</v>
      </c>
      <c r="E2188" s="7"/>
      <c r="F2188" s="16" t="s">
        <v>1280</v>
      </c>
      <c r="G2188" s="8" t="n">
        <v>2579</v>
      </c>
    </row>
    <row r="2189" customFormat="false" ht="12.75" hidden="false" customHeight="false" outlineLevel="2" collapsed="false">
      <c r="A2189" s="5" t="s">
        <v>2667</v>
      </c>
      <c r="B2189" s="6" t="n">
        <v>37062</v>
      </c>
      <c r="C2189" s="7" t="s">
        <v>774</v>
      </c>
      <c r="D2189" s="7" t="s">
        <v>1588</v>
      </c>
      <c r="E2189" s="7"/>
      <c r="F2189" s="16" t="s">
        <v>775</v>
      </c>
      <c r="G2189" s="8" t="n">
        <v>1470</v>
      </c>
    </row>
    <row r="2190" customFormat="false" ht="12.75" hidden="false" customHeight="false" outlineLevel="2" collapsed="false">
      <c r="A2190" s="5" t="s">
        <v>2655</v>
      </c>
      <c r="B2190" s="6" t="n">
        <v>37062</v>
      </c>
      <c r="C2190" s="7" t="s">
        <v>1663</v>
      </c>
      <c r="D2190" s="7" t="s">
        <v>1588</v>
      </c>
      <c r="E2190" s="7"/>
      <c r="F2190" s="16" t="s">
        <v>1621</v>
      </c>
      <c r="G2190" s="8" t="n">
        <v>3000</v>
      </c>
    </row>
    <row r="2191" customFormat="false" ht="12.75" hidden="false" customHeight="false" outlineLevel="2" collapsed="false">
      <c r="A2191" s="5" t="s">
        <v>2668</v>
      </c>
      <c r="B2191" s="6" t="n">
        <v>37062</v>
      </c>
      <c r="C2191" s="7" t="s">
        <v>1663</v>
      </c>
      <c r="D2191" s="7" t="s">
        <v>1588</v>
      </c>
      <c r="E2191" s="7"/>
      <c r="F2191" s="16" t="s">
        <v>1621</v>
      </c>
      <c r="G2191" s="8" t="n">
        <v>4910</v>
      </c>
    </row>
    <row r="2192" customFormat="false" ht="12.75" hidden="false" customHeight="false" outlineLevel="2" collapsed="false">
      <c r="A2192" s="5" t="s">
        <v>2654</v>
      </c>
      <c r="B2192" s="6" t="n">
        <v>37062</v>
      </c>
      <c r="C2192" s="7" t="s">
        <v>1663</v>
      </c>
      <c r="D2192" s="7" t="s">
        <v>1588</v>
      </c>
      <c r="E2192" s="7"/>
      <c r="F2192" s="16" t="s">
        <v>1621</v>
      </c>
      <c r="G2192" s="8" t="n">
        <v>12500</v>
      </c>
    </row>
    <row r="2193" customFormat="false" ht="12.75" hidden="false" customHeight="false" outlineLevel="2" collapsed="false">
      <c r="A2193" s="5" t="s">
        <v>2669</v>
      </c>
      <c r="B2193" s="6" t="n">
        <v>37062</v>
      </c>
      <c r="C2193" s="7" t="s">
        <v>2670</v>
      </c>
      <c r="D2193" s="7" t="s">
        <v>1588</v>
      </c>
      <c r="E2193" s="7"/>
      <c r="F2193" s="16" t="s">
        <v>1600</v>
      </c>
      <c r="G2193" s="8" t="n">
        <v>30179</v>
      </c>
    </row>
    <row r="2194" customFormat="false" ht="12.75" hidden="false" customHeight="false" outlineLevel="2" collapsed="false">
      <c r="A2194" s="5" t="s">
        <v>2671</v>
      </c>
      <c r="B2194" s="6" t="n">
        <v>37062</v>
      </c>
      <c r="C2194" s="7" t="s">
        <v>2312</v>
      </c>
      <c r="D2194" s="7" t="s">
        <v>1588</v>
      </c>
      <c r="E2194" s="7"/>
      <c r="F2194" s="16" t="s">
        <v>775</v>
      </c>
      <c r="G2194" s="8" t="n">
        <v>200</v>
      </c>
    </row>
    <row r="2195" customFormat="false" ht="12.75" hidden="false" customHeight="false" outlineLevel="2" collapsed="false">
      <c r="A2195" s="5" t="s">
        <v>2865</v>
      </c>
      <c r="B2195" s="6" t="n">
        <v>37062</v>
      </c>
      <c r="C2195" s="7" t="s">
        <v>2848</v>
      </c>
      <c r="D2195" s="7" t="s">
        <v>1588</v>
      </c>
      <c r="E2195" s="7"/>
      <c r="F2195" s="16" t="s">
        <v>2849</v>
      </c>
      <c r="G2195" s="8" t="n">
        <v>2309</v>
      </c>
    </row>
    <row r="2196" customFormat="false" ht="12.75" hidden="false" customHeight="false" outlineLevel="2" collapsed="false">
      <c r="A2196" s="5" t="s">
        <v>2866</v>
      </c>
      <c r="B2196" s="6" t="n">
        <v>37062</v>
      </c>
      <c r="C2196" s="7" t="s">
        <v>2851</v>
      </c>
      <c r="D2196" s="7" t="s">
        <v>1588</v>
      </c>
      <c r="E2196" s="7"/>
      <c r="F2196" s="16" t="s">
        <v>2849</v>
      </c>
      <c r="G2196" s="8" t="n">
        <v>22653</v>
      </c>
    </row>
    <row r="2197" customFormat="false" ht="12.75" hidden="false" customHeight="false" outlineLevel="2" collapsed="false">
      <c r="A2197" s="5" t="s">
        <v>2866</v>
      </c>
      <c r="B2197" s="6" t="n">
        <v>37063</v>
      </c>
      <c r="C2197" s="7" t="s">
        <v>2851</v>
      </c>
      <c r="D2197" s="7" t="s">
        <v>1588</v>
      </c>
      <c r="E2197" s="7"/>
      <c r="F2197" s="16" t="s">
        <v>2849</v>
      </c>
      <c r="G2197" s="8" t="n">
        <v>140</v>
      </c>
    </row>
    <row r="2198" customFormat="false" ht="12.75" hidden="false" customHeight="false" outlineLevel="2" collapsed="false">
      <c r="A2198" s="5" t="s">
        <v>2675</v>
      </c>
      <c r="B2198" s="6" t="n">
        <v>37063</v>
      </c>
      <c r="C2198" s="7" t="s">
        <v>1728</v>
      </c>
      <c r="D2198" s="7" t="s">
        <v>1588</v>
      </c>
      <c r="E2198" s="7"/>
      <c r="F2198" s="16" t="s">
        <v>2003</v>
      </c>
      <c r="G2198" s="8" t="n">
        <v>72500</v>
      </c>
    </row>
    <row r="2199" customFormat="false" ht="12.75" hidden="false" customHeight="false" outlineLevel="2" collapsed="false">
      <c r="A2199" s="5" t="s">
        <v>2674</v>
      </c>
      <c r="B2199" s="6" t="n">
        <v>37063</v>
      </c>
      <c r="C2199" s="7" t="s">
        <v>53</v>
      </c>
      <c r="D2199" s="7" t="s">
        <v>1588</v>
      </c>
      <c r="E2199" s="7"/>
      <c r="F2199" s="16" t="s">
        <v>1659</v>
      </c>
      <c r="G2199" s="8" t="n">
        <v>60000</v>
      </c>
    </row>
    <row r="2200" customFormat="false" ht="12.75" hidden="false" customHeight="false" outlineLevel="2" collapsed="false">
      <c r="A2200" s="5" t="s">
        <v>2867</v>
      </c>
      <c r="B2200" s="6" t="n">
        <v>37063</v>
      </c>
      <c r="C2200" s="7" t="s">
        <v>1601</v>
      </c>
      <c r="D2200" s="7" t="s">
        <v>1588</v>
      </c>
      <c r="E2200" s="7"/>
      <c r="F2200" s="16" t="s">
        <v>1600</v>
      </c>
      <c r="G2200" s="8" t="n">
        <v>12136</v>
      </c>
    </row>
    <row r="2201" customFormat="false" ht="12.75" hidden="false" customHeight="false" outlineLevel="2" collapsed="false">
      <c r="A2201" s="5" t="s">
        <v>2680</v>
      </c>
      <c r="B2201" s="6" t="n">
        <v>37063</v>
      </c>
      <c r="C2201" s="7" t="s">
        <v>774</v>
      </c>
      <c r="D2201" s="7" t="s">
        <v>1588</v>
      </c>
      <c r="E2201" s="7"/>
      <c r="F2201" s="16" t="s">
        <v>775</v>
      </c>
      <c r="G2201" s="8" t="n">
        <v>2886</v>
      </c>
    </row>
    <row r="2202" customFormat="false" ht="12.75" hidden="false" customHeight="false" outlineLevel="2" collapsed="false">
      <c r="A2202" s="5" t="s">
        <v>2681</v>
      </c>
      <c r="B2202" s="6" t="n">
        <v>37063</v>
      </c>
      <c r="C2202" s="7" t="s">
        <v>774</v>
      </c>
      <c r="D2202" s="7" t="s">
        <v>1588</v>
      </c>
      <c r="E2202" s="7"/>
      <c r="F2202" s="16" t="s">
        <v>1964</v>
      </c>
      <c r="G2202" s="8" t="n">
        <v>977</v>
      </c>
    </row>
    <row r="2203" customFormat="false" ht="12.75" hidden="false" customHeight="false" outlineLevel="2" collapsed="false">
      <c r="A2203" s="5" t="s">
        <v>2682</v>
      </c>
      <c r="B2203" s="6" t="n">
        <v>37063</v>
      </c>
      <c r="C2203" s="7" t="s">
        <v>1677</v>
      </c>
      <c r="D2203" s="7" t="s">
        <v>1588</v>
      </c>
      <c r="E2203" s="7"/>
      <c r="F2203" s="16" t="s">
        <v>1280</v>
      </c>
      <c r="G2203" s="8" t="n">
        <v>938</v>
      </c>
    </row>
    <row r="2204" customFormat="false" ht="12.75" hidden="false" customHeight="false" outlineLevel="2" collapsed="false">
      <c r="A2204" s="5" t="s">
        <v>2683</v>
      </c>
      <c r="B2204" s="6" t="n">
        <v>37063</v>
      </c>
      <c r="C2204" s="7" t="s">
        <v>1733</v>
      </c>
      <c r="D2204" s="7" t="s">
        <v>1588</v>
      </c>
      <c r="E2204" s="7"/>
      <c r="F2204" s="16" t="s">
        <v>1098</v>
      </c>
      <c r="G2204" s="8" t="n">
        <v>542</v>
      </c>
    </row>
    <row r="2205" customFormat="false" ht="12.75" hidden="false" customHeight="false" outlineLevel="2" collapsed="false">
      <c r="A2205" s="5" t="s">
        <v>2869</v>
      </c>
      <c r="B2205" s="6" t="n">
        <v>37063</v>
      </c>
      <c r="C2205" s="7" t="s">
        <v>185</v>
      </c>
      <c r="D2205" s="7" t="s">
        <v>1588</v>
      </c>
      <c r="E2205" s="7"/>
      <c r="F2205" s="16" t="s">
        <v>1280</v>
      </c>
      <c r="G2205" s="8" t="n">
        <v>681.295</v>
      </c>
    </row>
    <row r="2206" customFormat="false" ht="12.75" hidden="false" customHeight="false" outlineLevel="2" collapsed="false">
      <c r="A2206" s="5" t="s">
        <v>2676</v>
      </c>
      <c r="B2206" s="6" t="n">
        <v>37063</v>
      </c>
      <c r="C2206" s="7" t="s">
        <v>2677</v>
      </c>
      <c r="D2206" s="7" t="s">
        <v>1588</v>
      </c>
      <c r="E2206" s="7"/>
      <c r="F2206" s="16" t="s">
        <v>1631</v>
      </c>
      <c r="G2206" s="8" t="n">
        <v>25000</v>
      </c>
    </row>
    <row r="2207" customFormat="false" ht="12.75" hidden="false" customHeight="false" outlineLevel="2" collapsed="false">
      <c r="A2207" s="5" t="s">
        <v>2673</v>
      </c>
      <c r="B2207" s="6" t="n">
        <v>37063</v>
      </c>
      <c r="C2207" s="7" t="s">
        <v>1728</v>
      </c>
      <c r="D2207" s="7" t="s">
        <v>1588</v>
      </c>
      <c r="E2207" s="7"/>
      <c r="F2207" s="16" t="s">
        <v>2003</v>
      </c>
      <c r="G2207" s="8" t="n">
        <v>16478</v>
      </c>
    </row>
    <row r="2208" customFormat="false" ht="12.75" hidden="false" customHeight="false" outlineLevel="2" collapsed="false">
      <c r="A2208" s="5" t="s">
        <v>2678</v>
      </c>
      <c r="B2208" s="6" t="n">
        <v>37063</v>
      </c>
      <c r="C2208" s="7" t="s">
        <v>2243</v>
      </c>
      <c r="D2208" s="7" t="s">
        <v>1588</v>
      </c>
      <c r="E2208" s="7"/>
      <c r="F2208" s="16" t="s">
        <v>1098</v>
      </c>
      <c r="G2208" s="8" t="n">
        <v>1584</v>
      </c>
    </row>
    <row r="2209" customFormat="false" ht="12.75" hidden="false" customHeight="false" outlineLevel="2" collapsed="false">
      <c r="A2209" s="5" t="s">
        <v>2679</v>
      </c>
      <c r="B2209" s="6" t="n">
        <v>37063</v>
      </c>
      <c r="C2209" s="7" t="s">
        <v>1663</v>
      </c>
      <c r="D2209" s="7" t="s">
        <v>1588</v>
      </c>
      <c r="E2209" s="7"/>
      <c r="F2209" s="16" t="s">
        <v>1621</v>
      </c>
      <c r="G2209" s="8" t="n">
        <v>0</v>
      </c>
    </row>
    <row r="2210" customFormat="false" ht="12.75" hidden="false" customHeight="false" outlineLevel="2" collapsed="false">
      <c r="A2210" s="5" t="s">
        <v>2684</v>
      </c>
      <c r="B2210" s="6" t="n">
        <v>37063</v>
      </c>
      <c r="C2210" s="7" t="s">
        <v>2685</v>
      </c>
      <c r="D2210" s="7" t="s">
        <v>1588</v>
      </c>
      <c r="E2210" s="7"/>
      <c r="F2210" s="16" t="s">
        <v>1280</v>
      </c>
      <c r="G2210" s="8" t="n">
        <v>287</v>
      </c>
    </row>
    <row r="2211" customFormat="false" ht="12.75" hidden="false" customHeight="false" outlineLevel="2" collapsed="false">
      <c r="A2211" s="5" t="s">
        <v>2672</v>
      </c>
      <c r="B2211" s="6" t="n">
        <v>37063</v>
      </c>
      <c r="C2211" s="7" t="s">
        <v>2627</v>
      </c>
      <c r="D2211" s="7" t="s">
        <v>1588</v>
      </c>
      <c r="E2211" s="7"/>
      <c r="F2211" s="16" t="s">
        <v>1241</v>
      </c>
      <c r="G2211" s="8" t="n">
        <v>0</v>
      </c>
    </row>
    <row r="2212" customFormat="false" ht="12.75" hidden="false" customHeight="false" outlineLevel="2" collapsed="false">
      <c r="A2212" s="5" t="s">
        <v>2686</v>
      </c>
      <c r="B2212" s="6" t="n">
        <v>37063</v>
      </c>
      <c r="C2212" s="7" t="s">
        <v>1728</v>
      </c>
      <c r="D2212" s="7" t="s">
        <v>1588</v>
      </c>
      <c r="E2212" s="7"/>
      <c r="F2212" s="16" t="s">
        <v>2003</v>
      </c>
      <c r="G2212" s="8" t="n">
        <v>670</v>
      </c>
    </row>
    <row r="2213" customFormat="false" ht="12.75" hidden="false" customHeight="false" outlineLevel="2" collapsed="false">
      <c r="A2213" s="5" t="s">
        <v>2687</v>
      </c>
      <c r="B2213" s="6" t="n">
        <v>37063</v>
      </c>
      <c r="C2213" s="7" t="s">
        <v>1733</v>
      </c>
      <c r="D2213" s="7" t="s">
        <v>1588</v>
      </c>
      <c r="E2213" s="7"/>
      <c r="F2213" s="16" t="s">
        <v>1098</v>
      </c>
      <c r="G2213" s="8" t="n">
        <v>542</v>
      </c>
    </row>
    <row r="2214" customFormat="false" ht="12.75" hidden="false" customHeight="false" outlineLevel="2" collapsed="false">
      <c r="A2214" s="5" t="s">
        <v>2688</v>
      </c>
      <c r="B2214" s="6" t="n">
        <v>37063</v>
      </c>
      <c r="C2214" s="7" t="s">
        <v>774</v>
      </c>
      <c r="D2214" s="7" t="s">
        <v>1588</v>
      </c>
      <c r="E2214" s="7"/>
      <c r="F2214" s="16" t="s">
        <v>1964</v>
      </c>
      <c r="G2214" s="8" t="n">
        <v>982</v>
      </c>
    </row>
    <row r="2215" customFormat="false" ht="12.75" hidden="false" customHeight="false" outlineLevel="2" collapsed="false">
      <c r="A2215" s="5" t="s">
        <v>2689</v>
      </c>
      <c r="B2215" s="6" t="n">
        <v>37063</v>
      </c>
      <c r="C2215" s="7" t="s">
        <v>1413</v>
      </c>
      <c r="D2215" s="7" t="s">
        <v>1588</v>
      </c>
      <c r="E2215" s="7"/>
      <c r="F2215" s="16" t="s">
        <v>1954</v>
      </c>
      <c r="G2215" s="8" t="n">
        <v>12933</v>
      </c>
    </row>
    <row r="2216" customFormat="false" ht="12.75" hidden="false" customHeight="false" outlineLevel="2" collapsed="false">
      <c r="A2216" s="5" t="s">
        <v>2871</v>
      </c>
      <c r="B2216" s="6" t="n">
        <v>37064</v>
      </c>
      <c r="C2216" s="7" t="s">
        <v>2853</v>
      </c>
      <c r="D2216" s="7" t="s">
        <v>1588</v>
      </c>
      <c r="E2216" s="7"/>
      <c r="F2216" s="16" t="s">
        <v>1280</v>
      </c>
      <c r="G2216" s="8" t="n">
        <v>200</v>
      </c>
    </row>
    <row r="2217" customFormat="false" ht="12.75" hidden="false" customHeight="false" outlineLevel="2" collapsed="false">
      <c r="A2217" s="5" t="s">
        <v>2872</v>
      </c>
      <c r="B2217" s="6" t="n">
        <v>37064</v>
      </c>
      <c r="C2217" s="7" t="s">
        <v>1308</v>
      </c>
      <c r="D2217" s="7" t="s">
        <v>1588</v>
      </c>
      <c r="E2217" s="7"/>
      <c r="F2217" s="16" t="s">
        <v>1280</v>
      </c>
      <c r="G2217" s="8" t="n">
        <v>2013</v>
      </c>
    </row>
    <row r="2218" customFormat="false" ht="12.75" hidden="false" customHeight="false" outlineLevel="2" collapsed="false">
      <c r="A2218" s="5" t="s">
        <v>2694</v>
      </c>
      <c r="B2218" s="6" t="n">
        <v>37064</v>
      </c>
      <c r="C2218" s="7" t="s">
        <v>2322</v>
      </c>
      <c r="D2218" s="7" t="s">
        <v>1588</v>
      </c>
      <c r="E2218" s="7"/>
      <c r="F2218" s="5" t="s">
        <v>1016</v>
      </c>
      <c r="G2218" s="8" t="n">
        <v>1500</v>
      </c>
    </row>
    <row r="2219" customFormat="false" ht="12.75" hidden="false" customHeight="false" outlineLevel="2" collapsed="false">
      <c r="A2219" s="5" t="s">
        <v>2692</v>
      </c>
      <c r="B2219" s="6" t="n">
        <v>37064</v>
      </c>
      <c r="C2219" s="7" t="s">
        <v>1862</v>
      </c>
      <c r="D2219" s="7" t="s">
        <v>1588</v>
      </c>
      <c r="E2219" s="7"/>
      <c r="F2219" s="16" t="s">
        <v>1631</v>
      </c>
      <c r="G2219" s="8" t="n">
        <v>295900</v>
      </c>
    </row>
    <row r="2220" customFormat="false" ht="12.75" hidden="false" customHeight="false" outlineLevel="2" collapsed="false">
      <c r="A2220" s="5" t="s">
        <v>2695</v>
      </c>
      <c r="B2220" s="6" t="n">
        <v>37064</v>
      </c>
      <c r="C2220" s="7" t="s">
        <v>774</v>
      </c>
      <c r="D2220" s="7" t="s">
        <v>1588</v>
      </c>
      <c r="E2220" s="7"/>
      <c r="F2220" s="16" t="s">
        <v>1964</v>
      </c>
      <c r="G2220" s="8" t="n">
        <v>1620</v>
      </c>
    </row>
    <row r="2221" customFormat="false" ht="12.75" hidden="false" customHeight="false" outlineLevel="2" collapsed="false">
      <c r="A2221" s="5" t="s">
        <v>2870</v>
      </c>
      <c r="B2221" s="6" t="n">
        <v>37064</v>
      </c>
      <c r="C2221" s="7" t="s">
        <v>2491</v>
      </c>
      <c r="D2221" s="7" t="s">
        <v>1588</v>
      </c>
      <c r="E2221" s="7"/>
      <c r="F2221" s="16" t="s">
        <v>1600</v>
      </c>
      <c r="G2221" s="8" t="n">
        <v>775</v>
      </c>
    </row>
    <row r="2222" customFormat="false" ht="12.75" hidden="false" customHeight="false" outlineLevel="2" collapsed="false">
      <c r="A2222" s="5" t="s">
        <v>2696</v>
      </c>
      <c r="B2222" s="6" t="n">
        <v>37064</v>
      </c>
      <c r="C2222" s="7" t="s">
        <v>1728</v>
      </c>
      <c r="D2222" s="7" t="s">
        <v>1588</v>
      </c>
      <c r="E2222" s="7"/>
      <c r="F2222" s="16" t="s">
        <v>2003</v>
      </c>
      <c r="G2222" s="8" t="n">
        <v>54905</v>
      </c>
    </row>
    <row r="2223" customFormat="false" ht="12.75" hidden="false" customHeight="false" outlineLevel="2" collapsed="false">
      <c r="A2223" s="5" t="s">
        <v>2697</v>
      </c>
      <c r="B2223" s="6" t="n">
        <v>37064</v>
      </c>
      <c r="C2223" s="7" t="s">
        <v>2698</v>
      </c>
      <c r="D2223" s="7" t="s">
        <v>1588</v>
      </c>
      <c r="E2223" s="7"/>
      <c r="F2223" s="16" t="s">
        <v>1631</v>
      </c>
      <c r="G2223" s="8" t="n">
        <v>465</v>
      </c>
    </row>
    <row r="2224" customFormat="false" ht="12.75" hidden="false" customHeight="false" outlineLevel="2" collapsed="false">
      <c r="A2224" s="5" t="s">
        <v>2693</v>
      </c>
      <c r="B2224" s="6" t="n">
        <v>37064</v>
      </c>
      <c r="C2224" s="7" t="s">
        <v>1728</v>
      </c>
      <c r="D2224" s="7" t="s">
        <v>1588</v>
      </c>
      <c r="E2224" s="7"/>
      <c r="F2224" s="16" t="s">
        <v>2003</v>
      </c>
      <c r="G2224" s="8" t="n">
        <v>28858</v>
      </c>
    </row>
    <row r="2225" customFormat="false" ht="12.75" hidden="false" customHeight="false" outlineLevel="2" collapsed="false">
      <c r="A2225" s="5" t="s">
        <v>2873</v>
      </c>
      <c r="B2225" s="6" t="n">
        <v>37064</v>
      </c>
      <c r="C2225" s="7" t="s">
        <v>2874</v>
      </c>
      <c r="D2225" s="7" t="s">
        <v>1588</v>
      </c>
      <c r="E2225" s="7"/>
      <c r="F2225" s="16" t="s">
        <v>2875</v>
      </c>
      <c r="G2225" s="8" t="n">
        <v>1007</v>
      </c>
    </row>
    <row r="2226" customFormat="false" ht="12.75" hidden="false" customHeight="false" outlineLevel="2" collapsed="false">
      <c r="A2226" s="5" t="s">
        <v>2691</v>
      </c>
      <c r="B2226" s="6" t="n">
        <v>37064</v>
      </c>
      <c r="C2226" s="7" t="s">
        <v>1663</v>
      </c>
      <c r="D2226" s="7" t="s">
        <v>1588</v>
      </c>
      <c r="E2226" s="7"/>
      <c r="F2226" s="16" t="s">
        <v>1621</v>
      </c>
      <c r="G2226" s="8" t="n">
        <v>6200</v>
      </c>
    </row>
    <row r="2227" customFormat="false" ht="12.75" hidden="false" customHeight="false" outlineLevel="2" collapsed="false">
      <c r="A2227" s="5" t="s">
        <v>2690</v>
      </c>
      <c r="B2227" s="6" t="n">
        <v>37064</v>
      </c>
      <c r="C2227" s="7" t="s">
        <v>1413</v>
      </c>
      <c r="D2227" s="7" t="s">
        <v>1588</v>
      </c>
      <c r="E2227" s="7"/>
      <c r="F2227" s="16" t="s">
        <v>1280</v>
      </c>
      <c r="G2227" s="8" t="n">
        <v>0</v>
      </c>
    </row>
    <row r="2228" customFormat="false" ht="12.75" hidden="false" customHeight="false" outlineLevel="2" collapsed="false">
      <c r="A2228" s="5" t="s">
        <v>2705</v>
      </c>
      <c r="B2228" s="6" t="n">
        <v>37067</v>
      </c>
      <c r="C2228" s="7" t="s">
        <v>1728</v>
      </c>
      <c r="D2228" s="7" t="s">
        <v>1588</v>
      </c>
      <c r="E2228" s="7"/>
      <c r="F2228" s="16" t="s">
        <v>2003</v>
      </c>
      <c r="G2228" s="8" t="n">
        <v>2176</v>
      </c>
    </row>
    <row r="2229" customFormat="false" ht="12.75" hidden="false" customHeight="false" outlineLevel="2" collapsed="false">
      <c r="A2229" s="5" t="s">
        <v>2708</v>
      </c>
      <c r="B2229" s="6" t="n">
        <v>37067</v>
      </c>
      <c r="C2229" s="7" t="s">
        <v>1663</v>
      </c>
      <c r="D2229" s="7" t="s">
        <v>1588</v>
      </c>
      <c r="E2229" s="7"/>
      <c r="F2229" s="16" t="s">
        <v>1621</v>
      </c>
      <c r="G2229" s="8" t="n">
        <v>7016</v>
      </c>
    </row>
    <row r="2230" customFormat="false" ht="12.75" hidden="false" customHeight="false" outlineLevel="2" collapsed="false">
      <c r="A2230" s="5" t="s">
        <v>2877</v>
      </c>
      <c r="B2230" s="6" t="n">
        <v>37067</v>
      </c>
      <c r="C2230" s="7" t="s">
        <v>2878</v>
      </c>
      <c r="D2230" s="7" t="s">
        <v>1588</v>
      </c>
      <c r="E2230" s="7"/>
      <c r="F2230" s="5" t="s">
        <v>961</v>
      </c>
      <c r="G2230" s="8" t="n">
        <v>2325</v>
      </c>
    </row>
    <row r="2231" customFormat="false" ht="12.75" hidden="false" customHeight="false" outlineLevel="2" collapsed="false">
      <c r="A2231" s="5" t="s">
        <v>2707</v>
      </c>
      <c r="B2231" s="6" t="n">
        <v>37067</v>
      </c>
      <c r="C2231" s="7" t="s">
        <v>2322</v>
      </c>
      <c r="D2231" s="7" t="s">
        <v>1588</v>
      </c>
      <c r="E2231" s="7"/>
      <c r="F2231" s="5" t="s">
        <v>1016</v>
      </c>
      <c r="G2231" s="8" t="n">
        <v>1469</v>
      </c>
    </row>
    <row r="2232" customFormat="false" ht="12.75" hidden="false" customHeight="false" outlineLevel="2" collapsed="false">
      <c r="A2232" s="5" t="s">
        <v>2706</v>
      </c>
      <c r="B2232" s="6" t="n">
        <v>37067</v>
      </c>
      <c r="C2232" s="7" t="s">
        <v>1908</v>
      </c>
      <c r="D2232" s="7" t="s">
        <v>1588</v>
      </c>
      <c r="E2232" s="7"/>
      <c r="F2232" s="16" t="s">
        <v>1600</v>
      </c>
      <c r="G2232" s="8" t="n">
        <v>3860</v>
      </c>
    </row>
    <row r="2233" customFormat="false" ht="12.75" hidden="false" customHeight="false" outlineLevel="2" collapsed="false">
      <c r="A2233" s="5" t="s">
        <v>2716</v>
      </c>
      <c r="B2233" s="6" t="n">
        <v>37067</v>
      </c>
      <c r="C2233" s="7" t="s">
        <v>2717</v>
      </c>
      <c r="D2233" s="7" t="s">
        <v>1588</v>
      </c>
      <c r="E2233" s="7"/>
      <c r="F2233" s="16" t="s">
        <v>1241</v>
      </c>
      <c r="G2233" s="8" t="n">
        <v>1770</v>
      </c>
    </row>
    <row r="2234" customFormat="false" ht="12.75" hidden="false" customHeight="false" outlineLevel="2" collapsed="false">
      <c r="A2234" s="5" t="s">
        <v>2702</v>
      </c>
      <c r="B2234" s="6" t="n">
        <v>37067</v>
      </c>
      <c r="C2234" s="7" t="s">
        <v>774</v>
      </c>
      <c r="D2234" s="7" t="s">
        <v>1588</v>
      </c>
      <c r="E2234" s="7"/>
      <c r="F2234" s="16" t="s">
        <v>1964</v>
      </c>
      <c r="G2234" s="8" t="n">
        <v>0</v>
      </c>
    </row>
    <row r="2235" customFormat="false" ht="12.75" hidden="false" customHeight="false" outlineLevel="2" collapsed="false">
      <c r="A2235" s="5" t="s">
        <v>2876</v>
      </c>
      <c r="B2235" s="6" t="n">
        <v>37067</v>
      </c>
      <c r="C2235" s="7" t="s">
        <v>2482</v>
      </c>
      <c r="D2235" s="7" t="s">
        <v>1588</v>
      </c>
      <c r="E2235" s="7"/>
      <c r="F2235" s="16" t="s">
        <v>1049</v>
      </c>
      <c r="G2235" s="8" t="n">
        <v>775</v>
      </c>
    </row>
    <row r="2236" customFormat="false" ht="12.75" hidden="false" customHeight="false" outlineLevel="2" collapsed="false">
      <c r="A2236" s="5" t="s">
        <v>2712</v>
      </c>
      <c r="B2236" s="6" t="n">
        <v>37067</v>
      </c>
      <c r="C2236" s="7" t="s">
        <v>1728</v>
      </c>
      <c r="D2236" s="7" t="s">
        <v>1588</v>
      </c>
      <c r="E2236" s="7"/>
      <c r="F2236" s="16" t="s">
        <v>2003</v>
      </c>
      <c r="G2236" s="8" t="n">
        <v>51016</v>
      </c>
    </row>
    <row r="2237" customFormat="false" ht="12.75" hidden="false" customHeight="false" outlineLevel="2" collapsed="false">
      <c r="A2237" s="5" t="s">
        <v>2701</v>
      </c>
      <c r="B2237" s="6" t="n">
        <v>37067</v>
      </c>
      <c r="C2237" s="7" t="s">
        <v>2243</v>
      </c>
      <c r="D2237" s="7" t="s">
        <v>1588</v>
      </c>
      <c r="E2237" s="7"/>
      <c r="F2237" s="16" t="s">
        <v>1098</v>
      </c>
      <c r="G2237" s="8" t="n">
        <v>3563</v>
      </c>
    </row>
    <row r="2238" customFormat="false" ht="12.75" hidden="false" customHeight="false" outlineLevel="2" collapsed="false">
      <c r="A2238" s="5" t="s">
        <v>2703</v>
      </c>
      <c r="B2238" s="6" t="n">
        <v>37067</v>
      </c>
      <c r="C2238" s="7" t="s">
        <v>1728</v>
      </c>
      <c r="D2238" s="7" t="s">
        <v>1588</v>
      </c>
      <c r="E2238" s="7"/>
      <c r="F2238" s="16" t="s">
        <v>2003</v>
      </c>
      <c r="G2238" s="8" t="n">
        <v>30000</v>
      </c>
    </row>
    <row r="2239" customFormat="false" ht="12.75" hidden="false" customHeight="false" outlineLevel="2" collapsed="false">
      <c r="A2239" s="5" t="s">
        <v>2714</v>
      </c>
      <c r="B2239" s="6" t="n">
        <v>37067</v>
      </c>
      <c r="C2239" s="7" t="s">
        <v>1413</v>
      </c>
      <c r="D2239" s="7" t="s">
        <v>1588</v>
      </c>
      <c r="E2239" s="7"/>
      <c r="F2239" s="16" t="s">
        <v>1954</v>
      </c>
      <c r="G2239" s="8" t="n">
        <v>30066</v>
      </c>
    </row>
    <row r="2240" customFormat="false" ht="12.75" hidden="false" customHeight="false" outlineLevel="2" collapsed="false">
      <c r="A2240" s="5" t="s">
        <v>2713</v>
      </c>
      <c r="B2240" s="6" t="n">
        <v>37067</v>
      </c>
      <c r="C2240" s="7" t="s">
        <v>1413</v>
      </c>
      <c r="D2240" s="7" t="s">
        <v>1588</v>
      </c>
      <c r="E2240" s="7"/>
      <c r="F2240" s="16" t="s">
        <v>1954</v>
      </c>
      <c r="G2240" s="8" t="n">
        <v>0</v>
      </c>
    </row>
    <row r="2241" customFormat="false" ht="12.75" hidden="false" customHeight="false" outlineLevel="2" collapsed="false">
      <c r="A2241" s="5" t="s">
        <v>2699</v>
      </c>
      <c r="B2241" s="6" t="n">
        <v>37067</v>
      </c>
      <c r="C2241" s="7" t="s">
        <v>2700</v>
      </c>
      <c r="D2241" s="7" t="s">
        <v>1588</v>
      </c>
      <c r="E2241" s="7"/>
      <c r="F2241" s="5" t="s">
        <v>1016</v>
      </c>
      <c r="G2241" s="8" t="n">
        <v>1760</v>
      </c>
    </row>
    <row r="2242" customFormat="false" ht="12.75" hidden="false" customHeight="false" outlineLevel="2" collapsed="false">
      <c r="A2242" s="5" t="s">
        <v>2709</v>
      </c>
      <c r="B2242" s="6" t="n">
        <v>37067</v>
      </c>
      <c r="C2242" s="7" t="s">
        <v>1677</v>
      </c>
      <c r="D2242" s="7" t="s">
        <v>1588</v>
      </c>
      <c r="E2242" s="7"/>
      <c r="F2242" s="16" t="s">
        <v>1280</v>
      </c>
      <c r="G2242" s="8" t="n">
        <v>1300</v>
      </c>
    </row>
    <row r="2243" customFormat="false" ht="12.75" hidden="false" customHeight="false" outlineLevel="2" collapsed="false">
      <c r="A2243" s="5" t="s">
        <v>2710</v>
      </c>
      <c r="B2243" s="6" t="n">
        <v>37067</v>
      </c>
      <c r="C2243" s="7" t="s">
        <v>2711</v>
      </c>
      <c r="D2243" s="7" t="s">
        <v>1588</v>
      </c>
      <c r="E2243" s="7"/>
      <c r="F2243" s="16" t="s">
        <v>1280</v>
      </c>
      <c r="G2243" s="8" t="n">
        <v>1760</v>
      </c>
    </row>
    <row r="2244" customFormat="false" ht="12.75" hidden="false" customHeight="false" outlineLevel="2" collapsed="false">
      <c r="A2244" s="5" t="s">
        <v>2715</v>
      </c>
      <c r="B2244" s="6" t="n">
        <v>37067</v>
      </c>
      <c r="C2244" s="7" t="s">
        <v>1663</v>
      </c>
      <c r="D2244" s="7" t="s">
        <v>1588</v>
      </c>
      <c r="E2244" s="7"/>
      <c r="F2244" s="16" t="s">
        <v>1621</v>
      </c>
      <c r="G2244" s="8" t="n">
        <v>1774</v>
      </c>
    </row>
    <row r="2245" customFormat="false" ht="12.75" hidden="false" customHeight="false" outlineLevel="2" collapsed="false">
      <c r="A2245" s="5" t="s">
        <v>2704</v>
      </c>
      <c r="B2245" s="6" t="n">
        <v>37067</v>
      </c>
      <c r="C2245" s="7" t="s">
        <v>1663</v>
      </c>
      <c r="D2245" s="7" t="s">
        <v>1588</v>
      </c>
      <c r="E2245" s="7"/>
      <c r="F2245" s="16" t="s">
        <v>1621</v>
      </c>
      <c r="G2245" s="8" t="n">
        <v>3750</v>
      </c>
    </row>
    <row r="2246" customFormat="false" ht="12.75" hidden="false" customHeight="false" outlineLevel="2" collapsed="false">
      <c r="A2246" s="5" t="s">
        <v>2884</v>
      </c>
      <c r="B2246" s="6" t="n">
        <v>37068</v>
      </c>
      <c r="C2246" s="7" t="s">
        <v>1601</v>
      </c>
      <c r="D2246" s="7" t="s">
        <v>1588</v>
      </c>
      <c r="E2246" s="7"/>
      <c r="F2246" s="16" t="s">
        <v>1600</v>
      </c>
      <c r="G2246" s="8" t="n">
        <v>2650</v>
      </c>
    </row>
    <row r="2247" customFormat="false" ht="12.75" hidden="false" customHeight="false" outlineLevel="2" collapsed="false">
      <c r="A2247" s="5" t="s">
        <v>2879</v>
      </c>
      <c r="B2247" s="6" t="n">
        <v>37068</v>
      </c>
      <c r="C2247" s="7" t="s">
        <v>774</v>
      </c>
      <c r="D2247" s="7" t="s">
        <v>1588</v>
      </c>
      <c r="E2247" s="7"/>
      <c r="F2247" s="16" t="s">
        <v>1964</v>
      </c>
      <c r="G2247" s="8" t="n">
        <v>5142.535</v>
      </c>
    </row>
    <row r="2248" customFormat="false" ht="12.75" hidden="false" customHeight="false" outlineLevel="2" collapsed="false">
      <c r="A2248" s="5" t="s">
        <v>2881</v>
      </c>
      <c r="B2248" s="6" t="n">
        <v>37068</v>
      </c>
      <c r="C2248" s="7" t="s">
        <v>774</v>
      </c>
      <c r="D2248" s="7" t="s">
        <v>1588</v>
      </c>
      <c r="E2248" s="7"/>
      <c r="F2248" s="16" t="s">
        <v>1964</v>
      </c>
      <c r="G2248" s="8" t="n">
        <v>950</v>
      </c>
    </row>
    <row r="2249" customFormat="false" ht="12.75" hidden="false" customHeight="false" outlineLevel="2" collapsed="false">
      <c r="A2249" s="5" t="s">
        <v>924</v>
      </c>
      <c r="B2249" s="6" t="n">
        <v>37068</v>
      </c>
      <c r="C2249" s="7" t="s">
        <v>1733</v>
      </c>
      <c r="D2249" s="7" t="s">
        <v>1588</v>
      </c>
      <c r="E2249" s="7"/>
      <c r="F2249" s="16" t="s">
        <v>1098</v>
      </c>
      <c r="G2249" s="8" t="n">
        <v>835</v>
      </c>
    </row>
    <row r="2250" customFormat="false" ht="12.75" hidden="false" customHeight="false" outlineLevel="2" collapsed="false">
      <c r="A2250" s="5" t="s">
        <v>2726</v>
      </c>
      <c r="B2250" s="6" t="n">
        <v>37068</v>
      </c>
      <c r="C2250" s="7" t="s">
        <v>1413</v>
      </c>
      <c r="D2250" s="7" t="s">
        <v>1588</v>
      </c>
      <c r="E2250" s="7"/>
      <c r="F2250" s="16" t="s">
        <v>1964</v>
      </c>
      <c r="G2250" s="8" t="n">
        <v>1481</v>
      </c>
    </row>
    <row r="2251" customFormat="false" ht="12.75" hidden="false" customHeight="false" outlineLevel="2" collapsed="false">
      <c r="A2251" s="5" t="s">
        <v>2727</v>
      </c>
      <c r="B2251" s="6" t="n">
        <v>37068</v>
      </c>
      <c r="C2251" s="7" t="s">
        <v>2377</v>
      </c>
      <c r="D2251" s="7" t="s">
        <v>1588</v>
      </c>
      <c r="E2251" s="7"/>
      <c r="F2251" s="16" t="s">
        <v>1659</v>
      </c>
      <c r="G2251" s="8" t="n">
        <v>0</v>
      </c>
    </row>
    <row r="2252" customFormat="false" ht="12.75" hidden="false" customHeight="false" outlineLevel="2" collapsed="false">
      <c r="A2252" s="5" t="s">
        <v>2882</v>
      </c>
      <c r="B2252" s="6" t="n">
        <v>37068</v>
      </c>
      <c r="C2252" s="7" t="s">
        <v>774</v>
      </c>
      <c r="D2252" s="7" t="s">
        <v>1588</v>
      </c>
      <c r="E2252" s="7"/>
      <c r="F2252" s="16" t="s">
        <v>775</v>
      </c>
      <c r="G2252" s="8" t="n">
        <v>11035.49</v>
      </c>
    </row>
    <row r="2253" customFormat="false" ht="12.75" hidden="false" customHeight="false" outlineLevel="2" collapsed="false">
      <c r="A2253" s="5" t="s">
        <v>2882</v>
      </c>
      <c r="B2253" s="6" t="n">
        <v>37069</v>
      </c>
      <c r="C2253" s="7" t="s">
        <v>774</v>
      </c>
      <c r="D2253" s="7" t="s">
        <v>1588</v>
      </c>
      <c r="E2253" s="7"/>
      <c r="F2253" s="16" t="s">
        <v>775</v>
      </c>
      <c r="G2253" s="8" t="n">
        <v>-11035.49</v>
      </c>
    </row>
    <row r="2254" customFormat="false" ht="12.75" hidden="false" customHeight="false" outlineLevel="2" collapsed="false">
      <c r="A2254" s="5" t="s">
        <v>2882</v>
      </c>
      <c r="B2254" s="6" t="n">
        <v>37069</v>
      </c>
      <c r="C2254" s="7" t="s">
        <v>774</v>
      </c>
      <c r="D2254" s="7" t="s">
        <v>1588</v>
      </c>
      <c r="E2254" s="7"/>
      <c r="F2254" s="16" t="s">
        <v>775</v>
      </c>
      <c r="G2254" s="8" t="n">
        <v>1103.549</v>
      </c>
    </row>
    <row r="2255" customFormat="false" ht="12.75" hidden="false" customHeight="false" outlineLevel="2" collapsed="false">
      <c r="A2255" s="5" t="s">
        <v>2719</v>
      </c>
      <c r="B2255" s="6" t="n">
        <v>37068</v>
      </c>
      <c r="C2255" s="7" t="s">
        <v>2720</v>
      </c>
      <c r="D2255" s="7" t="s">
        <v>1588</v>
      </c>
      <c r="E2255" s="7"/>
      <c r="F2255" s="16" t="s">
        <v>1631</v>
      </c>
      <c r="G2255" s="8" t="n">
        <v>74145</v>
      </c>
    </row>
    <row r="2256" customFormat="false" ht="12.75" hidden="false" customHeight="false" outlineLevel="2" collapsed="false">
      <c r="A2256" s="5" t="s">
        <v>2758</v>
      </c>
      <c r="B2256" s="6" t="n">
        <v>37070</v>
      </c>
      <c r="C2256" s="7" t="s">
        <v>774</v>
      </c>
      <c r="D2256" s="7" t="s">
        <v>1588</v>
      </c>
      <c r="E2256" s="7"/>
      <c r="F2256" s="16" t="s">
        <v>2661</v>
      </c>
      <c r="G2256" s="8" t="n">
        <v>0</v>
      </c>
    </row>
    <row r="2257" customFormat="false" ht="12.75" hidden="false" customHeight="false" outlineLevel="2" collapsed="false">
      <c r="A2257" s="5" t="s">
        <v>2718</v>
      </c>
      <c r="B2257" s="6" t="n">
        <v>37068</v>
      </c>
      <c r="C2257" s="7" t="s">
        <v>2698</v>
      </c>
      <c r="D2257" s="7" t="s">
        <v>1588</v>
      </c>
      <c r="E2257" s="7"/>
      <c r="F2257" s="16" t="s">
        <v>1631</v>
      </c>
      <c r="G2257" s="8" t="n">
        <v>0</v>
      </c>
    </row>
    <row r="2258" customFormat="false" ht="12.75" hidden="false" customHeight="false" outlineLevel="2" collapsed="false">
      <c r="A2258" s="5" t="s">
        <v>2728</v>
      </c>
      <c r="B2258" s="6" t="n">
        <v>37068</v>
      </c>
      <c r="C2258" s="7" t="s">
        <v>2588</v>
      </c>
      <c r="D2258" s="7" t="s">
        <v>1588</v>
      </c>
      <c r="E2258" s="7"/>
      <c r="F2258" s="16" t="s">
        <v>1280</v>
      </c>
      <c r="G2258" s="8" t="n">
        <v>2975</v>
      </c>
    </row>
    <row r="2259" customFormat="false" ht="12.75" hidden="false" customHeight="false" outlineLevel="2" collapsed="false">
      <c r="A2259" s="5" t="s">
        <v>2728</v>
      </c>
      <c r="B2259" s="6" t="n">
        <v>37070</v>
      </c>
      <c r="C2259" s="7" t="s">
        <v>2588</v>
      </c>
      <c r="D2259" s="7" t="s">
        <v>1588</v>
      </c>
      <c r="E2259" s="7"/>
      <c r="F2259" s="16" t="s">
        <v>775</v>
      </c>
      <c r="G2259" s="8" t="n">
        <v>860</v>
      </c>
    </row>
    <row r="2260" customFormat="false" ht="12.75" hidden="false" customHeight="false" outlineLevel="2" collapsed="false">
      <c r="A2260" s="5" t="s">
        <v>2729</v>
      </c>
      <c r="B2260" s="6" t="n">
        <v>37068</v>
      </c>
      <c r="C2260" s="7" t="s">
        <v>1733</v>
      </c>
      <c r="D2260" s="7" t="s">
        <v>1588</v>
      </c>
      <c r="E2260" s="7"/>
      <c r="F2260" s="16" t="s">
        <v>1098</v>
      </c>
      <c r="G2260" s="8" t="n">
        <v>830</v>
      </c>
    </row>
    <row r="2261" customFormat="false" ht="12.75" hidden="false" customHeight="false" outlineLevel="2" collapsed="false">
      <c r="A2261" s="5" t="s">
        <v>2723</v>
      </c>
      <c r="B2261" s="6" t="n">
        <v>37068</v>
      </c>
      <c r="C2261" s="7" t="s">
        <v>1663</v>
      </c>
      <c r="D2261" s="7" t="s">
        <v>1588</v>
      </c>
      <c r="E2261" s="7"/>
      <c r="F2261" s="16" t="s">
        <v>1621</v>
      </c>
      <c r="G2261" s="8" t="n">
        <v>5000</v>
      </c>
    </row>
    <row r="2262" customFormat="false" ht="12.75" hidden="false" customHeight="false" outlineLevel="2" collapsed="false">
      <c r="A2262" s="5" t="s">
        <v>2741</v>
      </c>
      <c r="B2262" s="6" t="n">
        <v>37069</v>
      </c>
      <c r="C2262" s="7" t="s">
        <v>2322</v>
      </c>
      <c r="D2262" s="7" t="s">
        <v>1588</v>
      </c>
      <c r="E2262" s="7"/>
      <c r="F2262" s="5" t="s">
        <v>1016</v>
      </c>
      <c r="G2262" s="8" t="n">
        <v>1500</v>
      </c>
    </row>
    <row r="2263" customFormat="false" ht="12.75" hidden="false" customHeight="false" outlineLevel="2" collapsed="false">
      <c r="A2263" s="5" t="s">
        <v>2883</v>
      </c>
      <c r="B2263" s="6" t="n">
        <v>37068</v>
      </c>
      <c r="C2263" s="7" t="s">
        <v>2838</v>
      </c>
      <c r="D2263" s="7" t="s">
        <v>1588</v>
      </c>
      <c r="E2263" s="7"/>
      <c r="F2263" s="5" t="s">
        <v>1016</v>
      </c>
      <c r="G2263" s="8" t="n">
        <v>3720</v>
      </c>
    </row>
    <row r="2264" customFormat="false" ht="12.75" hidden="false" customHeight="false" outlineLevel="2" collapsed="false">
      <c r="A2264" s="5" t="s">
        <v>2721</v>
      </c>
      <c r="B2264" s="6" t="n">
        <v>37068</v>
      </c>
      <c r="C2264" s="7" t="s">
        <v>1663</v>
      </c>
      <c r="D2264" s="7" t="s">
        <v>1588</v>
      </c>
      <c r="E2264" s="7"/>
      <c r="F2264" s="16" t="s">
        <v>1621</v>
      </c>
      <c r="G2264" s="8" t="n">
        <v>1155</v>
      </c>
    </row>
    <row r="2265" customFormat="false" ht="12.75" hidden="false" customHeight="false" outlineLevel="2" collapsed="false">
      <c r="A2265" s="5" t="s">
        <v>2722</v>
      </c>
      <c r="B2265" s="6" t="n">
        <v>37068</v>
      </c>
      <c r="C2265" s="7" t="s">
        <v>1870</v>
      </c>
      <c r="D2265" s="7" t="s">
        <v>1588</v>
      </c>
      <c r="E2265" s="7"/>
      <c r="F2265" s="16" t="s">
        <v>1621</v>
      </c>
      <c r="G2265" s="8" t="n">
        <v>0</v>
      </c>
    </row>
    <row r="2266" customFormat="false" ht="12.75" hidden="false" customHeight="false" outlineLevel="2" collapsed="false">
      <c r="A2266" s="5" t="s">
        <v>2736</v>
      </c>
      <c r="B2266" s="6" t="n">
        <v>37069</v>
      </c>
      <c r="C2266" s="7" t="s">
        <v>774</v>
      </c>
      <c r="D2266" s="7" t="s">
        <v>1588</v>
      </c>
      <c r="E2266" s="7"/>
      <c r="F2266" s="16" t="s">
        <v>775</v>
      </c>
      <c r="G2266" s="8" t="n">
        <v>990</v>
      </c>
    </row>
    <row r="2267" customFormat="false" ht="12.75" hidden="false" customHeight="false" outlineLevel="2" collapsed="false">
      <c r="A2267" s="5" t="s">
        <v>2737</v>
      </c>
      <c r="B2267" s="6" t="n">
        <v>37069</v>
      </c>
      <c r="C2267" s="7" t="s">
        <v>1728</v>
      </c>
      <c r="D2267" s="7" t="s">
        <v>1588</v>
      </c>
      <c r="E2267" s="7"/>
      <c r="F2267" s="16" t="s">
        <v>2003</v>
      </c>
      <c r="G2267" s="8" t="n">
        <v>338</v>
      </c>
    </row>
    <row r="2268" customFormat="false" ht="12.75" hidden="false" customHeight="false" outlineLevel="2" collapsed="false">
      <c r="A2268" s="5" t="s">
        <v>2730</v>
      </c>
      <c r="B2268" s="6" t="n">
        <v>37069</v>
      </c>
      <c r="C2268" s="7" t="s">
        <v>53</v>
      </c>
      <c r="D2268" s="7" t="s">
        <v>1588</v>
      </c>
      <c r="E2268" s="7"/>
      <c r="F2268" s="16" t="s">
        <v>1659</v>
      </c>
      <c r="G2268" s="8" t="n">
        <v>5200</v>
      </c>
    </row>
    <row r="2269" customFormat="false" ht="12.75" hidden="false" customHeight="false" outlineLevel="2" collapsed="false">
      <c r="A2269" s="5" t="s">
        <v>2733</v>
      </c>
      <c r="B2269" s="6" t="n">
        <v>37069</v>
      </c>
      <c r="C2269" s="7" t="s">
        <v>243</v>
      </c>
      <c r="D2269" s="7" t="s">
        <v>1588</v>
      </c>
      <c r="E2269" s="7"/>
      <c r="F2269" s="16" t="s">
        <v>1631</v>
      </c>
      <c r="G2269" s="8" t="n">
        <v>-3100</v>
      </c>
    </row>
    <row r="2270" customFormat="false" ht="12.75" hidden="false" customHeight="false" outlineLevel="2" collapsed="false">
      <c r="A2270" s="5" t="s">
        <v>2748</v>
      </c>
      <c r="B2270" s="6" t="n">
        <v>37069</v>
      </c>
      <c r="C2270" s="7" t="s">
        <v>243</v>
      </c>
      <c r="D2270" s="7" t="s">
        <v>1588</v>
      </c>
      <c r="E2270" s="7"/>
      <c r="F2270" s="16" t="s">
        <v>1631</v>
      </c>
      <c r="G2270" s="8" t="n">
        <v>775</v>
      </c>
    </row>
    <row r="2271" customFormat="false" ht="12.75" hidden="false" customHeight="false" outlineLevel="2" collapsed="false">
      <c r="A2271" s="5" t="s">
        <v>2887</v>
      </c>
      <c r="B2271" s="6" t="n">
        <v>37069</v>
      </c>
      <c r="C2271" s="7" t="s">
        <v>2888</v>
      </c>
      <c r="D2271" s="7" t="s">
        <v>1588</v>
      </c>
      <c r="E2271" s="7"/>
      <c r="F2271" s="16" t="s">
        <v>1098</v>
      </c>
      <c r="G2271" s="8" t="n">
        <v>1671</v>
      </c>
    </row>
    <row r="2272" customFormat="false" ht="12.75" hidden="false" customHeight="false" outlineLevel="2" collapsed="false">
      <c r="A2272" s="5" t="s">
        <v>2743</v>
      </c>
      <c r="B2272" s="6" t="n">
        <v>37069</v>
      </c>
      <c r="C2272" s="7" t="s">
        <v>2377</v>
      </c>
      <c r="D2272" s="7" t="s">
        <v>1588</v>
      </c>
      <c r="E2272" s="7"/>
      <c r="F2272" s="16" t="s">
        <v>1098</v>
      </c>
      <c r="G2272" s="8" t="n">
        <v>417</v>
      </c>
    </row>
    <row r="2273" customFormat="false" ht="12.75" hidden="false" customHeight="false" outlineLevel="2" collapsed="false">
      <c r="A2273" s="5" t="s">
        <v>2738</v>
      </c>
      <c r="B2273" s="6" t="n">
        <v>37069</v>
      </c>
      <c r="C2273" s="7" t="s">
        <v>1677</v>
      </c>
      <c r="D2273" s="7" t="s">
        <v>1588</v>
      </c>
      <c r="E2273" s="7"/>
      <c r="F2273" s="16" t="s">
        <v>1280</v>
      </c>
      <c r="G2273" s="8" t="n">
        <v>627</v>
      </c>
    </row>
    <row r="2274" customFormat="false" ht="12.75" hidden="false" customHeight="false" outlineLevel="2" collapsed="false">
      <c r="A2274" s="5" t="s">
        <v>2739</v>
      </c>
      <c r="B2274" s="6" t="n">
        <v>37069</v>
      </c>
      <c r="C2274" s="7" t="s">
        <v>1677</v>
      </c>
      <c r="D2274" s="7" t="s">
        <v>1588</v>
      </c>
      <c r="E2274" s="7"/>
      <c r="F2274" s="16" t="s">
        <v>2003</v>
      </c>
      <c r="G2274" s="8" t="n">
        <v>1179</v>
      </c>
    </row>
    <row r="2275" customFormat="false" ht="12.75" hidden="false" customHeight="false" outlineLevel="2" collapsed="false">
      <c r="A2275" s="5" t="s">
        <v>2740</v>
      </c>
      <c r="B2275" s="6" t="n">
        <v>37069</v>
      </c>
      <c r="C2275" s="7" t="s">
        <v>1716</v>
      </c>
      <c r="D2275" s="7" t="s">
        <v>1588</v>
      </c>
      <c r="E2275" s="7"/>
      <c r="F2275" s="16" t="s">
        <v>1241</v>
      </c>
      <c r="G2275" s="8" t="n">
        <v>500</v>
      </c>
    </row>
    <row r="2276" customFormat="false" ht="12.75" hidden="false" customHeight="false" outlineLevel="2" collapsed="false">
      <c r="A2276" s="5" t="s">
        <v>2742</v>
      </c>
      <c r="B2276" s="6" t="n">
        <v>37069</v>
      </c>
      <c r="C2276" s="7" t="s">
        <v>1677</v>
      </c>
      <c r="D2276" s="7" t="s">
        <v>1588</v>
      </c>
      <c r="E2276" s="7"/>
      <c r="F2276" s="16" t="s">
        <v>1280</v>
      </c>
      <c r="G2276" s="8" t="n">
        <v>538</v>
      </c>
    </row>
    <row r="2277" customFormat="false" ht="12.75" hidden="false" customHeight="false" outlineLevel="2" collapsed="false">
      <c r="A2277" s="5" t="s">
        <v>2885</v>
      </c>
      <c r="B2277" s="6" t="n">
        <v>37069</v>
      </c>
      <c r="C2277" s="7" t="s">
        <v>774</v>
      </c>
      <c r="D2277" s="7" t="s">
        <v>1588</v>
      </c>
      <c r="E2277" s="7"/>
      <c r="F2277" s="16" t="s">
        <v>775</v>
      </c>
      <c r="G2277" s="8" t="n">
        <v>973.635</v>
      </c>
    </row>
    <row r="2278" customFormat="false" ht="12.75" hidden="false" customHeight="false" outlineLevel="2" collapsed="false">
      <c r="A2278" s="5" t="s">
        <v>2745</v>
      </c>
      <c r="B2278" s="6" t="n">
        <v>37069</v>
      </c>
      <c r="C2278" s="7" t="s">
        <v>774</v>
      </c>
      <c r="D2278" s="7" t="s">
        <v>1588</v>
      </c>
      <c r="E2278" s="7"/>
      <c r="F2278" s="16" t="s">
        <v>775</v>
      </c>
      <c r="G2278" s="8" t="n">
        <v>2208</v>
      </c>
    </row>
    <row r="2279" customFormat="false" ht="12.75" hidden="false" customHeight="false" outlineLevel="2" collapsed="false">
      <c r="A2279" s="5" t="s">
        <v>2750</v>
      </c>
      <c r="B2279" s="6" t="n">
        <v>37069</v>
      </c>
      <c r="C2279" s="7" t="s">
        <v>1413</v>
      </c>
      <c r="D2279" s="7" t="s">
        <v>1588</v>
      </c>
      <c r="E2279" s="7"/>
      <c r="F2279" s="5" t="s">
        <v>1016</v>
      </c>
      <c r="G2279" s="8" t="n">
        <v>0</v>
      </c>
    </row>
    <row r="2280" customFormat="false" ht="12.75" hidden="false" customHeight="false" outlineLevel="2" collapsed="false">
      <c r="A2280" s="5" t="s">
        <v>2744</v>
      </c>
      <c r="B2280" s="6" t="n">
        <v>37069</v>
      </c>
      <c r="C2280" s="7" t="s">
        <v>1733</v>
      </c>
      <c r="D2280" s="7" t="s">
        <v>1588</v>
      </c>
      <c r="E2280" s="7"/>
      <c r="F2280" s="16" t="s">
        <v>1098</v>
      </c>
      <c r="G2280" s="8" t="n">
        <v>299</v>
      </c>
    </row>
    <row r="2281" customFormat="false" ht="12.75" hidden="false" customHeight="false" outlineLevel="2" collapsed="false">
      <c r="A2281" s="5" t="s">
        <v>2732</v>
      </c>
      <c r="B2281" s="6" t="n">
        <v>37069</v>
      </c>
      <c r="C2281" s="7" t="s">
        <v>1663</v>
      </c>
      <c r="D2281" s="7" t="s">
        <v>1588</v>
      </c>
      <c r="E2281" s="7"/>
      <c r="F2281" s="16" t="s">
        <v>1621</v>
      </c>
      <c r="G2281" s="8" t="n">
        <v>5000</v>
      </c>
    </row>
    <row r="2282" customFormat="false" ht="12.75" hidden="false" customHeight="false" outlineLevel="2" collapsed="false">
      <c r="A2282" s="5" t="s">
        <v>2751</v>
      </c>
      <c r="B2282" s="6" t="n">
        <v>37069</v>
      </c>
      <c r="C2282" s="7" t="s">
        <v>1663</v>
      </c>
      <c r="D2282" s="7" t="s">
        <v>1588</v>
      </c>
      <c r="E2282" s="7"/>
      <c r="F2282" s="16" t="s">
        <v>1621</v>
      </c>
      <c r="G2282" s="8" t="n">
        <v>670</v>
      </c>
    </row>
    <row r="2283" customFormat="false" ht="12.75" hidden="false" customHeight="false" outlineLevel="2" collapsed="false">
      <c r="A2283" s="5" t="s">
        <v>2747</v>
      </c>
      <c r="B2283" s="6" t="n">
        <v>37069</v>
      </c>
      <c r="C2283" s="7" t="s">
        <v>2629</v>
      </c>
      <c r="D2283" s="7" t="s">
        <v>1588</v>
      </c>
      <c r="E2283" s="7"/>
      <c r="F2283" s="16" t="s">
        <v>1098</v>
      </c>
      <c r="G2283" s="8" t="n">
        <v>2215</v>
      </c>
    </row>
    <row r="2284" customFormat="false" ht="12.75" hidden="false" customHeight="false" outlineLevel="2" collapsed="false">
      <c r="A2284" s="5" t="s">
        <v>2749</v>
      </c>
      <c r="B2284" s="6" t="n">
        <v>37069</v>
      </c>
      <c r="C2284" s="7" t="s">
        <v>1908</v>
      </c>
      <c r="D2284" s="7" t="s">
        <v>1588</v>
      </c>
      <c r="E2284" s="7"/>
      <c r="F2284" s="16" t="s">
        <v>1600</v>
      </c>
      <c r="G2284" s="8" t="n">
        <v>3070</v>
      </c>
    </row>
    <row r="2285" customFormat="false" ht="12.75" hidden="false" customHeight="false" outlineLevel="2" collapsed="false">
      <c r="A2285" s="5" t="s">
        <v>2752</v>
      </c>
      <c r="B2285" s="6" t="n">
        <v>37069</v>
      </c>
      <c r="C2285" s="7" t="s">
        <v>1733</v>
      </c>
      <c r="D2285" s="7" t="s">
        <v>1588</v>
      </c>
      <c r="E2285" s="7"/>
      <c r="F2285" s="16" t="s">
        <v>1098</v>
      </c>
      <c r="G2285" s="8" t="n">
        <v>250</v>
      </c>
    </row>
    <row r="2286" customFormat="false" ht="12.75" hidden="false" customHeight="false" outlineLevel="2" collapsed="false">
      <c r="A2286" s="5" t="s">
        <v>2753</v>
      </c>
      <c r="B2286" s="6" t="n">
        <v>37069</v>
      </c>
      <c r="C2286" s="7" t="s">
        <v>2629</v>
      </c>
      <c r="D2286" s="7" t="s">
        <v>1588</v>
      </c>
      <c r="E2286" s="7"/>
      <c r="F2286" s="16" t="s">
        <v>1098</v>
      </c>
      <c r="G2286" s="8" t="n">
        <v>150</v>
      </c>
    </row>
    <row r="2287" customFormat="false" ht="12.75" hidden="false" customHeight="false" outlineLevel="2" collapsed="false">
      <c r="A2287" s="5" t="s">
        <v>2754</v>
      </c>
      <c r="B2287" s="6" t="n">
        <v>37069</v>
      </c>
      <c r="C2287" s="7" t="s">
        <v>1663</v>
      </c>
      <c r="D2287" s="7" t="s">
        <v>1588</v>
      </c>
      <c r="E2287" s="7"/>
      <c r="F2287" s="16" t="s">
        <v>1621</v>
      </c>
      <c r="G2287" s="8" t="n">
        <v>-2483</v>
      </c>
    </row>
    <row r="2288" customFormat="false" ht="12.75" hidden="false" customHeight="false" outlineLevel="2" collapsed="false">
      <c r="A2288" s="5" t="s">
        <v>2755</v>
      </c>
      <c r="B2288" s="6" t="n">
        <v>37069</v>
      </c>
      <c r="C2288" s="7" t="s">
        <v>774</v>
      </c>
      <c r="D2288" s="7" t="s">
        <v>1588</v>
      </c>
      <c r="E2288" s="7"/>
      <c r="F2288" s="16" t="s">
        <v>775</v>
      </c>
      <c r="G2288" s="8" t="n">
        <v>2178</v>
      </c>
    </row>
    <row r="2289" customFormat="false" ht="12.75" hidden="false" customHeight="false" outlineLevel="2" collapsed="false">
      <c r="A2289" s="5" t="s">
        <v>2886</v>
      </c>
      <c r="B2289" s="6" t="n">
        <v>37069</v>
      </c>
      <c r="C2289" s="7" t="s">
        <v>774</v>
      </c>
      <c r="D2289" s="7" t="s">
        <v>1588</v>
      </c>
      <c r="E2289" s="7"/>
      <c r="F2289" s="16" t="s">
        <v>775</v>
      </c>
      <c r="G2289" s="8" t="n">
        <v>2856.88</v>
      </c>
    </row>
    <row r="2290" customFormat="false" ht="12.75" hidden="false" customHeight="false" outlineLevel="2" collapsed="false">
      <c r="A2290" s="5" t="s">
        <v>2731</v>
      </c>
      <c r="B2290" s="6" t="n">
        <v>37069</v>
      </c>
      <c r="C2290" s="7" t="s">
        <v>1870</v>
      </c>
      <c r="D2290" s="7" t="s">
        <v>1588</v>
      </c>
      <c r="E2290" s="7"/>
      <c r="F2290" s="16" t="s">
        <v>1621</v>
      </c>
      <c r="G2290" s="8" t="n">
        <v>3400</v>
      </c>
    </row>
    <row r="2291" customFormat="false" ht="12.75" hidden="false" customHeight="false" outlineLevel="2" collapsed="false">
      <c r="A2291" s="5" t="s">
        <v>2756</v>
      </c>
      <c r="B2291" s="6" t="n">
        <v>37069</v>
      </c>
      <c r="C2291" s="7" t="s">
        <v>774</v>
      </c>
      <c r="D2291" s="7" t="s">
        <v>1588</v>
      </c>
      <c r="E2291" s="7"/>
      <c r="F2291" s="16" t="s">
        <v>775</v>
      </c>
      <c r="G2291" s="8" t="n">
        <v>1173</v>
      </c>
    </row>
    <row r="2292" customFormat="false" ht="12.75" hidden="false" customHeight="false" outlineLevel="2" collapsed="false">
      <c r="A2292" s="5" t="s">
        <v>2889</v>
      </c>
      <c r="B2292" s="6" t="n">
        <v>37069</v>
      </c>
      <c r="C2292" s="7" t="s">
        <v>2890</v>
      </c>
      <c r="D2292" s="7" t="s">
        <v>1588</v>
      </c>
      <c r="E2292" s="7"/>
      <c r="F2292" s="16" t="s">
        <v>1016</v>
      </c>
      <c r="G2292" s="8" t="n">
        <v>2228</v>
      </c>
    </row>
    <row r="2293" customFormat="false" ht="12.75" hidden="false" customHeight="false" outlineLevel="2" collapsed="false">
      <c r="A2293" s="5" t="s">
        <v>2892</v>
      </c>
      <c r="B2293" s="6" t="n">
        <v>37069</v>
      </c>
      <c r="C2293" s="7" t="s">
        <v>774</v>
      </c>
      <c r="D2293" s="7" t="s">
        <v>1588</v>
      </c>
      <c r="E2293" s="7"/>
      <c r="F2293" s="16" t="s">
        <v>775</v>
      </c>
      <c r="G2293" s="8" t="n">
        <v>580.27</v>
      </c>
    </row>
    <row r="2294" customFormat="false" ht="12.75" hidden="false" customHeight="false" outlineLevel="2" collapsed="false">
      <c r="A2294" s="5" t="s">
        <v>2893</v>
      </c>
      <c r="B2294" s="6" t="n">
        <v>37069</v>
      </c>
      <c r="C2294" s="7" t="s">
        <v>774</v>
      </c>
      <c r="D2294" s="7" t="s">
        <v>1588</v>
      </c>
      <c r="E2294" s="7"/>
      <c r="F2294" s="16" t="s">
        <v>775</v>
      </c>
      <c r="G2294" s="8" t="n">
        <v>343.93</v>
      </c>
    </row>
    <row r="2295" customFormat="false" ht="12.75" hidden="false" customHeight="false" outlineLevel="2" collapsed="false">
      <c r="A2295" s="5" t="s">
        <v>2761</v>
      </c>
      <c r="B2295" s="6" t="n">
        <v>37070</v>
      </c>
      <c r="C2295" s="7" t="s">
        <v>1677</v>
      </c>
      <c r="D2295" s="7" t="s">
        <v>1588</v>
      </c>
      <c r="E2295" s="7"/>
      <c r="F2295" s="16" t="s">
        <v>1280</v>
      </c>
      <c r="G2295" s="8" t="n">
        <v>0</v>
      </c>
    </row>
    <row r="2296" customFormat="false" ht="12.75" hidden="false" customHeight="false" outlineLevel="2" collapsed="false">
      <c r="A2296" s="5" t="s">
        <v>2762</v>
      </c>
      <c r="B2296" s="6" t="n">
        <v>37070</v>
      </c>
      <c r="C2296" s="7" t="s">
        <v>2627</v>
      </c>
      <c r="D2296" s="7" t="s">
        <v>1588</v>
      </c>
      <c r="E2296" s="7"/>
      <c r="F2296" s="16" t="s">
        <v>1241</v>
      </c>
      <c r="G2296" s="8" t="n">
        <v>2460</v>
      </c>
    </row>
    <row r="2297" customFormat="false" ht="12.75" hidden="false" customHeight="false" outlineLevel="2" collapsed="false">
      <c r="A2297" s="5" t="s">
        <v>2894</v>
      </c>
      <c r="B2297" s="6" t="n">
        <v>37070</v>
      </c>
      <c r="C2297" s="7" t="s">
        <v>1752</v>
      </c>
      <c r="D2297" s="7" t="s">
        <v>1588</v>
      </c>
      <c r="E2297" s="7"/>
      <c r="F2297" s="16" t="s">
        <v>1280</v>
      </c>
      <c r="G2297" s="8" t="n">
        <v>155</v>
      </c>
    </row>
    <row r="2298" customFormat="false" ht="12.75" hidden="false" customHeight="false" outlineLevel="2" collapsed="false">
      <c r="A2298" s="5" t="s">
        <v>2763</v>
      </c>
      <c r="B2298" s="6" t="n">
        <v>37070</v>
      </c>
      <c r="C2298" s="7" t="s">
        <v>1908</v>
      </c>
      <c r="D2298" s="7" t="s">
        <v>1588</v>
      </c>
      <c r="E2298" s="7"/>
      <c r="F2298" s="16" t="s">
        <v>1600</v>
      </c>
      <c r="G2298" s="8" t="n">
        <v>9152</v>
      </c>
    </row>
    <row r="2299" customFormat="false" ht="12.75" hidden="false" customHeight="false" outlineLevel="2" collapsed="false">
      <c r="A2299" s="5" t="s">
        <v>2897</v>
      </c>
      <c r="B2299" s="6" t="n">
        <v>37070</v>
      </c>
      <c r="C2299" s="7" t="s">
        <v>2829</v>
      </c>
      <c r="D2299" s="7" t="s">
        <v>1588</v>
      </c>
      <c r="E2299" s="7"/>
      <c r="F2299" s="16" t="s">
        <v>1600</v>
      </c>
      <c r="G2299" s="8" t="n">
        <v>16592</v>
      </c>
    </row>
    <row r="2300" customFormat="false" ht="12.75" hidden="false" customHeight="false" outlineLevel="2" collapsed="false">
      <c r="A2300" s="5" t="s">
        <v>2895</v>
      </c>
      <c r="B2300" s="6" t="n">
        <v>37070</v>
      </c>
      <c r="C2300" s="7" t="s">
        <v>774</v>
      </c>
      <c r="D2300" s="7" t="s">
        <v>1588</v>
      </c>
      <c r="E2300" s="7"/>
      <c r="F2300" s="16" t="s">
        <v>775</v>
      </c>
      <c r="G2300" s="8" t="n">
        <v>25731.47625</v>
      </c>
    </row>
    <row r="2301" customFormat="false" ht="12.75" hidden="false" customHeight="false" outlineLevel="2" collapsed="false">
      <c r="A2301" s="5" t="s">
        <v>2896</v>
      </c>
      <c r="B2301" s="6" t="n">
        <v>37070</v>
      </c>
      <c r="C2301" s="7" t="s">
        <v>774</v>
      </c>
      <c r="D2301" s="7" t="s">
        <v>1588</v>
      </c>
      <c r="E2301" s="7"/>
      <c r="F2301" s="16" t="s">
        <v>775</v>
      </c>
      <c r="G2301" s="8" t="n">
        <v>1512.15</v>
      </c>
    </row>
    <row r="2302" customFormat="false" ht="12.75" hidden="false" customHeight="false" outlineLevel="2" collapsed="false">
      <c r="A2302" s="5" t="s">
        <v>2768</v>
      </c>
      <c r="B2302" s="6" t="n">
        <v>37070</v>
      </c>
      <c r="C2302" s="7" t="s">
        <v>2769</v>
      </c>
      <c r="D2302" s="7" t="s">
        <v>1588</v>
      </c>
      <c r="E2302" s="7"/>
      <c r="F2302" s="16" t="s">
        <v>1280</v>
      </c>
      <c r="G2302" s="8" t="n">
        <v>73</v>
      </c>
    </row>
    <row r="2303" customFormat="false" ht="12.75" hidden="false" customHeight="false" outlineLevel="2" collapsed="false">
      <c r="A2303" s="5" t="s">
        <v>2760</v>
      </c>
      <c r="B2303" s="6" t="n">
        <v>37070</v>
      </c>
      <c r="C2303" s="7" t="s">
        <v>1908</v>
      </c>
      <c r="D2303" s="7" t="s">
        <v>1588</v>
      </c>
      <c r="E2303" s="7"/>
      <c r="F2303" s="16" t="s">
        <v>1600</v>
      </c>
      <c r="G2303" s="8" t="n">
        <v>4532</v>
      </c>
    </row>
    <row r="2304" customFormat="false" ht="12.75" hidden="false" customHeight="false" outlineLevel="2" collapsed="false">
      <c r="A2304" s="5" t="s">
        <v>2765</v>
      </c>
      <c r="B2304" s="6" t="n">
        <v>37070</v>
      </c>
      <c r="C2304" s="7" t="s">
        <v>2685</v>
      </c>
      <c r="D2304" s="7" t="s">
        <v>1588</v>
      </c>
      <c r="E2304" s="7"/>
      <c r="F2304" s="16" t="s">
        <v>1280</v>
      </c>
      <c r="G2304" s="8" t="n">
        <v>481</v>
      </c>
    </row>
    <row r="2305" customFormat="false" ht="12.75" hidden="false" customHeight="false" outlineLevel="2" collapsed="false">
      <c r="A2305" s="5" t="s">
        <v>2767</v>
      </c>
      <c r="B2305" s="6" t="n">
        <v>37070</v>
      </c>
      <c r="C2305" s="7" t="s">
        <v>1806</v>
      </c>
      <c r="D2305" s="7" t="s">
        <v>1588</v>
      </c>
      <c r="E2305" s="7"/>
      <c r="F2305" s="16" t="s">
        <v>1280</v>
      </c>
      <c r="G2305" s="8" t="n">
        <v>222</v>
      </c>
    </row>
    <row r="2306" customFormat="false" ht="12.75" hidden="false" customHeight="false" outlineLevel="2" collapsed="false">
      <c r="A2306" s="5" t="s">
        <v>2898</v>
      </c>
      <c r="B2306" s="6" t="n">
        <v>37070</v>
      </c>
      <c r="C2306" s="7" t="s">
        <v>187</v>
      </c>
      <c r="D2306" s="7" t="s">
        <v>1588</v>
      </c>
      <c r="E2306" s="7"/>
      <c r="F2306" s="16" t="s">
        <v>970</v>
      </c>
      <c r="G2306" s="8" t="n">
        <v>4800</v>
      </c>
    </row>
    <row r="2307" customFormat="false" ht="12.75" hidden="false" customHeight="false" outlineLevel="2" collapsed="false">
      <c r="A2307" s="5" t="s">
        <v>2766</v>
      </c>
      <c r="B2307" s="6" t="n">
        <v>37070</v>
      </c>
      <c r="C2307" s="7" t="s">
        <v>2711</v>
      </c>
      <c r="D2307" s="7" t="s">
        <v>1588</v>
      </c>
      <c r="E2307" s="7"/>
      <c r="F2307" s="16" t="s">
        <v>1659</v>
      </c>
      <c r="G2307" s="8" t="n">
        <v>29170</v>
      </c>
    </row>
    <row r="2308" customFormat="false" ht="12.75" hidden="false" customHeight="false" outlineLevel="2" collapsed="false">
      <c r="A2308" s="5" t="s">
        <v>2764</v>
      </c>
      <c r="B2308" s="6" t="n">
        <v>37070</v>
      </c>
      <c r="C2308" s="7" t="s">
        <v>2711</v>
      </c>
      <c r="D2308" s="7" t="s">
        <v>1588</v>
      </c>
      <c r="E2308" s="7"/>
      <c r="F2308" s="16" t="s">
        <v>1659</v>
      </c>
      <c r="G2308" s="8" t="n">
        <v>19060</v>
      </c>
    </row>
    <row r="2309" customFormat="false" ht="12.75" hidden="false" customHeight="false" outlineLevel="2" collapsed="false">
      <c r="A2309" s="5" t="s">
        <v>2770</v>
      </c>
      <c r="B2309" s="6" t="n">
        <v>37070</v>
      </c>
      <c r="C2309" s="7" t="s">
        <v>1663</v>
      </c>
      <c r="D2309" s="7" t="s">
        <v>1588</v>
      </c>
      <c r="E2309" s="7"/>
      <c r="F2309" s="16" t="s">
        <v>1621</v>
      </c>
      <c r="G2309" s="8" t="n">
        <v>5433</v>
      </c>
    </row>
    <row r="2310" customFormat="false" ht="12.75" hidden="false" customHeight="false" outlineLevel="2" collapsed="false">
      <c r="A2310" s="5" t="s">
        <v>2759</v>
      </c>
      <c r="B2310" s="6" t="n">
        <v>37070</v>
      </c>
      <c r="C2310" s="7" t="s">
        <v>1663</v>
      </c>
      <c r="D2310" s="7" t="s">
        <v>1588</v>
      </c>
      <c r="E2310" s="7"/>
      <c r="F2310" s="16" t="s">
        <v>1621</v>
      </c>
      <c r="G2310" s="8" t="n">
        <v>25000</v>
      </c>
    </row>
    <row r="2311" customFormat="false" ht="12.75" hidden="false" customHeight="false" outlineLevel="2" collapsed="false">
      <c r="A2311" s="5" t="s">
        <v>2771</v>
      </c>
      <c r="B2311" s="6" t="n">
        <v>37070</v>
      </c>
      <c r="C2311" s="7" t="s">
        <v>2377</v>
      </c>
      <c r="D2311" s="7" t="s">
        <v>1588</v>
      </c>
      <c r="E2311" s="7"/>
      <c r="F2311" s="16" t="s">
        <v>1280</v>
      </c>
      <c r="G2311" s="8" t="n">
        <v>0</v>
      </c>
    </row>
    <row r="2312" customFormat="false" ht="12.75" hidden="false" customHeight="false" outlineLevel="2" collapsed="false">
      <c r="A2312" s="5" t="s">
        <v>2772</v>
      </c>
      <c r="B2312" s="6" t="n">
        <v>37070</v>
      </c>
      <c r="C2312" s="7" t="s">
        <v>1413</v>
      </c>
      <c r="D2312" s="7" t="s">
        <v>1588</v>
      </c>
      <c r="E2312" s="7"/>
      <c r="F2312" s="16" t="s">
        <v>775</v>
      </c>
      <c r="G2312" s="8" t="n">
        <v>0</v>
      </c>
    </row>
    <row r="2313" customFormat="false" ht="12.75" hidden="false" customHeight="false" outlineLevel="2" collapsed="false">
      <c r="A2313" s="5" t="s">
        <v>2773</v>
      </c>
      <c r="B2313" s="6" t="n">
        <v>37070</v>
      </c>
      <c r="C2313" s="7" t="s">
        <v>1413</v>
      </c>
      <c r="D2313" s="7" t="s">
        <v>1588</v>
      </c>
      <c r="E2313" s="7"/>
      <c r="F2313" s="16" t="s">
        <v>775</v>
      </c>
      <c r="G2313" s="8" t="n">
        <v>15000</v>
      </c>
    </row>
    <row r="2314" customFormat="false" ht="12.75" hidden="false" customHeight="false" outlineLevel="2" collapsed="false">
      <c r="A2314" s="5" t="s">
        <v>2774</v>
      </c>
      <c r="B2314" s="6" t="n">
        <v>37070</v>
      </c>
      <c r="C2314" s="7" t="s">
        <v>774</v>
      </c>
      <c r="D2314" s="7" t="s">
        <v>1588</v>
      </c>
      <c r="E2314" s="7"/>
      <c r="F2314" s="16" t="s">
        <v>775</v>
      </c>
      <c r="G2314" s="8" t="n">
        <v>24818</v>
      </c>
    </row>
    <row r="2315" customFormat="false" ht="12.75" hidden="false" customHeight="false" outlineLevel="2" collapsed="false">
      <c r="A2315" s="5" t="s">
        <v>2779</v>
      </c>
      <c r="B2315" s="6" t="n">
        <v>37071</v>
      </c>
      <c r="C2315" s="7" t="s">
        <v>548</v>
      </c>
      <c r="D2315" s="7" t="s">
        <v>1588</v>
      </c>
      <c r="E2315" s="7"/>
      <c r="F2315" s="16" t="s">
        <v>1659</v>
      </c>
      <c r="G2315" s="8" t="n">
        <v>0</v>
      </c>
    </row>
    <row r="2316" customFormat="false" ht="12.75" hidden="false" customHeight="false" outlineLevel="2" collapsed="false">
      <c r="A2316" s="5" t="s">
        <v>2790</v>
      </c>
      <c r="B2316" s="6" t="n">
        <v>37071</v>
      </c>
      <c r="C2316" s="7" t="s">
        <v>707</v>
      </c>
      <c r="D2316" s="7" t="s">
        <v>1588</v>
      </c>
      <c r="E2316" s="7"/>
      <c r="F2316" s="16" t="s">
        <v>1241</v>
      </c>
      <c r="G2316" s="8" t="n">
        <v>2451</v>
      </c>
    </row>
    <row r="2317" customFormat="false" ht="12.75" hidden="false" customHeight="false" outlineLevel="2" collapsed="false">
      <c r="A2317" s="5" t="s">
        <v>2787</v>
      </c>
      <c r="B2317" s="6" t="n">
        <v>37071</v>
      </c>
      <c r="C2317" s="7" t="s">
        <v>2788</v>
      </c>
      <c r="D2317" s="7" t="s">
        <v>1588</v>
      </c>
      <c r="E2317" s="7"/>
      <c r="F2317" s="16" t="s">
        <v>1280</v>
      </c>
      <c r="G2317" s="8" t="n">
        <v>707</v>
      </c>
    </row>
    <row r="2318" customFormat="false" ht="12.75" hidden="false" customHeight="false" outlineLevel="2" collapsed="false">
      <c r="A2318" s="5" t="s">
        <v>2786</v>
      </c>
      <c r="B2318" s="6" t="n">
        <v>37071</v>
      </c>
      <c r="C2318" s="7" t="s">
        <v>774</v>
      </c>
      <c r="D2318" s="7" t="s">
        <v>1588</v>
      </c>
      <c r="E2318" s="7"/>
      <c r="F2318" s="16" t="s">
        <v>1964</v>
      </c>
      <c r="G2318" s="8" t="n">
        <v>1850</v>
      </c>
    </row>
    <row r="2319" customFormat="false" ht="12.75" hidden="false" customHeight="false" outlineLevel="2" collapsed="false">
      <c r="A2319" s="5" t="s">
        <v>2778</v>
      </c>
      <c r="B2319" s="6" t="n">
        <v>37071</v>
      </c>
      <c r="C2319" s="7" t="s">
        <v>548</v>
      </c>
      <c r="D2319" s="7" t="s">
        <v>1588</v>
      </c>
      <c r="E2319" s="7"/>
      <c r="F2319" s="16" t="s">
        <v>1659</v>
      </c>
      <c r="G2319" s="8" t="n">
        <v>7650</v>
      </c>
    </row>
    <row r="2320" customFormat="false" ht="12.75" hidden="false" customHeight="false" outlineLevel="2" collapsed="false">
      <c r="A2320" s="5" t="s">
        <v>2901</v>
      </c>
      <c r="B2320" s="6" t="n">
        <v>37071</v>
      </c>
      <c r="C2320" s="7" t="s">
        <v>2902</v>
      </c>
      <c r="D2320" s="7" t="s">
        <v>1588</v>
      </c>
      <c r="E2320" s="7"/>
      <c r="F2320" s="16" t="s">
        <v>2661</v>
      </c>
      <c r="G2320" s="8" t="n">
        <v>3799</v>
      </c>
    </row>
    <row r="2321" customFormat="false" ht="12.75" hidden="false" customHeight="false" outlineLevel="2" collapsed="false">
      <c r="A2321" s="5" t="s">
        <v>2899</v>
      </c>
      <c r="B2321" s="6" t="n">
        <v>37071</v>
      </c>
      <c r="C2321" s="7" t="s">
        <v>774</v>
      </c>
      <c r="D2321" s="7" t="s">
        <v>1588</v>
      </c>
      <c r="E2321" s="7"/>
      <c r="F2321" s="16" t="s">
        <v>775</v>
      </c>
      <c r="G2321" s="8" t="n">
        <v>7749.99</v>
      </c>
    </row>
    <row r="2322" customFormat="false" ht="12.75" hidden="false" customHeight="false" outlineLevel="2" collapsed="false">
      <c r="A2322" s="5" t="s">
        <v>2900</v>
      </c>
      <c r="B2322" s="6" t="n">
        <v>37071</v>
      </c>
      <c r="C2322" s="7" t="s">
        <v>774</v>
      </c>
      <c r="D2322" s="7" t="s">
        <v>1588</v>
      </c>
      <c r="E2322" s="7"/>
      <c r="F2322" s="16" t="s">
        <v>775</v>
      </c>
      <c r="G2322" s="8" t="n">
        <v>9745.375</v>
      </c>
    </row>
    <row r="2323" customFormat="false" ht="12.75" hidden="false" customHeight="false" outlineLevel="2" collapsed="false">
      <c r="A2323" s="5" t="s">
        <v>2780</v>
      </c>
      <c r="B2323" s="6" t="n">
        <v>37071</v>
      </c>
      <c r="C2323" s="7" t="s">
        <v>548</v>
      </c>
      <c r="D2323" s="7" t="s">
        <v>1588</v>
      </c>
      <c r="E2323" s="7"/>
      <c r="F2323" s="16" t="s">
        <v>1659</v>
      </c>
      <c r="G2323" s="8" t="n">
        <v>0</v>
      </c>
    </row>
    <row r="2324" customFormat="false" ht="12.75" hidden="false" customHeight="false" outlineLevel="2" collapsed="false">
      <c r="A2324" s="5" t="s">
        <v>2776</v>
      </c>
      <c r="B2324" s="6" t="n">
        <v>37071</v>
      </c>
      <c r="C2324" s="7" t="s">
        <v>548</v>
      </c>
      <c r="D2324" s="7" t="s">
        <v>1588</v>
      </c>
      <c r="E2324" s="7"/>
      <c r="F2324" s="16" t="s">
        <v>1659</v>
      </c>
      <c r="G2324" s="8" t="n">
        <v>25900</v>
      </c>
    </row>
    <row r="2325" customFormat="false" ht="12.75" hidden="false" customHeight="false" outlineLevel="2" collapsed="false">
      <c r="A2325" s="5" t="s">
        <v>2777</v>
      </c>
      <c r="B2325" s="6" t="n">
        <v>37071</v>
      </c>
      <c r="C2325" s="7" t="s">
        <v>548</v>
      </c>
      <c r="D2325" s="7" t="s">
        <v>1588</v>
      </c>
      <c r="E2325" s="7"/>
      <c r="F2325" s="16" t="s">
        <v>1659</v>
      </c>
      <c r="G2325" s="8" t="n">
        <v>25900</v>
      </c>
    </row>
    <row r="2326" customFormat="false" ht="12.75" hidden="false" customHeight="false" outlineLevel="2" collapsed="false">
      <c r="A2326" s="5" t="s">
        <v>2781</v>
      </c>
      <c r="B2326" s="6" t="n">
        <v>37071</v>
      </c>
      <c r="C2326" s="7" t="s">
        <v>548</v>
      </c>
      <c r="D2326" s="7" t="s">
        <v>1588</v>
      </c>
      <c r="E2326" s="7"/>
      <c r="F2326" s="16" t="s">
        <v>1659</v>
      </c>
      <c r="G2326" s="8" t="n">
        <v>3825</v>
      </c>
    </row>
    <row r="2327" customFormat="false" ht="12.75" hidden="false" customHeight="false" outlineLevel="2" collapsed="false">
      <c r="A2327" s="5" t="s">
        <v>2789</v>
      </c>
      <c r="B2327" s="6" t="n">
        <v>37071</v>
      </c>
      <c r="C2327" s="7" t="s">
        <v>243</v>
      </c>
      <c r="D2327" s="7" t="s">
        <v>1588</v>
      </c>
      <c r="E2327" s="7"/>
      <c r="F2327" s="16" t="s">
        <v>1631</v>
      </c>
      <c r="G2327" s="8" t="n">
        <v>3100</v>
      </c>
    </row>
    <row r="2328" customFormat="false" ht="12.75" hidden="false" customHeight="false" outlineLevel="2" collapsed="false">
      <c r="A2328" s="5" t="s">
        <v>2791</v>
      </c>
      <c r="B2328" s="6" t="n">
        <v>37071</v>
      </c>
      <c r="C2328" s="7" t="s">
        <v>1733</v>
      </c>
      <c r="D2328" s="7" t="s">
        <v>1588</v>
      </c>
      <c r="E2328" s="7"/>
      <c r="F2328" s="16" t="s">
        <v>1098</v>
      </c>
      <c r="G2328" s="8" t="n">
        <v>367</v>
      </c>
    </row>
    <row r="2329" customFormat="false" ht="12.75" hidden="false" customHeight="false" outlineLevel="2" collapsed="false">
      <c r="A2329" s="5" t="s">
        <v>2783</v>
      </c>
      <c r="B2329" s="6" t="n">
        <v>37071</v>
      </c>
      <c r="C2329" s="7" t="s">
        <v>1663</v>
      </c>
      <c r="D2329" s="7" t="s">
        <v>1588</v>
      </c>
      <c r="E2329" s="7"/>
      <c r="F2329" s="16" t="s">
        <v>1621</v>
      </c>
      <c r="G2329" s="8" t="n">
        <v>2500</v>
      </c>
    </row>
    <row r="2330" customFormat="false" ht="12.75" hidden="false" customHeight="false" outlineLevel="2" collapsed="false">
      <c r="A2330" s="5" t="s">
        <v>2784</v>
      </c>
      <c r="B2330" s="6" t="n">
        <v>37071</v>
      </c>
      <c r="C2330" s="7" t="s">
        <v>1663</v>
      </c>
      <c r="D2330" s="7" t="s">
        <v>1588</v>
      </c>
      <c r="E2330" s="7"/>
      <c r="F2330" s="16" t="s">
        <v>1621</v>
      </c>
      <c r="G2330" s="8" t="n">
        <v>0</v>
      </c>
    </row>
    <row r="2331" customFormat="false" ht="12.75" hidden="false" customHeight="false" outlineLevel="2" collapsed="false">
      <c r="A2331" s="5" t="s">
        <v>2775</v>
      </c>
      <c r="B2331" s="6" t="n">
        <v>37071</v>
      </c>
      <c r="C2331" s="7" t="s">
        <v>1663</v>
      </c>
      <c r="D2331" s="7" t="s">
        <v>1588</v>
      </c>
      <c r="E2331" s="7"/>
      <c r="F2331" s="16" t="s">
        <v>1621</v>
      </c>
      <c r="G2331" s="8" t="n">
        <v>2468</v>
      </c>
    </row>
    <row r="2332" customFormat="false" ht="12.75" hidden="false" customHeight="false" outlineLevel="2" collapsed="false">
      <c r="A2332" s="5" t="s">
        <v>2785</v>
      </c>
      <c r="B2332" s="6" t="n">
        <v>37071</v>
      </c>
      <c r="C2332" s="7" t="s">
        <v>2627</v>
      </c>
      <c r="D2332" s="7" t="s">
        <v>1588</v>
      </c>
      <c r="E2332" s="7"/>
      <c r="F2332" s="16" t="s">
        <v>1241</v>
      </c>
      <c r="G2332" s="8" t="n">
        <v>1476</v>
      </c>
    </row>
    <row r="2333" customFormat="false" ht="12.75" hidden="false" customHeight="false" outlineLevel="2" collapsed="false">
      <c r="A2333" s="5" t="s">
        <v>2782</v>
      </c>
      <c r="B2333" s="6" t="n">
        <v>37071</v>
      </c>
      <c r="C2333" s="7" t="s">
        <v>53</v>
      </c>
      <c r="D2333" s="7" t="s">
        <v>1588</v>
      </c>
      <c r="E2333" s="7"/>
      <c r="F2333" s="16" t="s">
        <v>1659</v>
      </c>
      <c r="G2333" s="8" t="n">
        <v>2000</v>
      </c>
    </row>
    <row r="2334" customFormat="false" ht="12.75" hidden="false" customHeight="false" outlineLevel="2" collapsed="false">
      <c r="A2334" s="5" t="s">
        <v>2792</v>
      </c>
      <c r="B2334" s="6" t="n">
        <v>37071</v>
      </c>
      <c r="C2334" s="7" t="s">
        <v>2711</v>
      </c>
      <c r="D2334" s="7" t="s">
        <v>1588</v>
      </c>
      <c r="E2334" s="7"/>
      <c r="F2334" s="16" t="s">
        <v>1659</v>
      </c>
      <c r="G2334" s="8" t="n">
        <v>24200</v>
      </c>
    </row>
    <row r="2335" customFormat="false" ht="12.75" hidden="false" customHeight="false" outlineLevel="2" collapsed="false">
      <c r="A2335" s="5" t="s">
        <v>2793</v>
      </c>
      <c r="B2335" s="6" t="n">
        <v>37071</v>
      </c>
      <c r="C2335" s="7" t="s">
        <v>774</v>
      </c>
      <c r="D2335" s="7" t="s">
        <v>1588</v>
      </c>
      <c r="E2335" s="7"/>
      <c r="F2335" s="16" t="s">
        <v>775</v>
      </c>
      <c r="G2335" s="8" t="n">
        <v>2000</v>
      </c>
    </row>
    <row r="2336" customFormat="false" ht="12.75" hidden="false" customHeight="false" outlineLevel="2" collapsed="false">
      <c r="A2336" s="5" t="s">
        <v>3663</v>
      </c>
      <c r="B2336" s="6" t="n">
        <v>36979</v>
      </c>
      <c r="C2336" s="7" t="s">
        <v>774</v>
      </c>
      <c r="D2336" s="7" t="s">
        <v>1588</v>
      </c>
      <c r="E2336" s="7" t="s">
        <v>3053</v>
      </c>
      <c r="F2336" s="16" t="s">
        <v>775</v>
      </c>
      <c r="G2336" s="8" t="n">
        <v>900</v>
      </c>
    </row>
    <row r="2337" customFormat="false" ht="12.75" hidden="false" customHeight="false" outlineLevel="2" collapsed="false">
      <c r="A2337" s="5" t="s">
        <v>3664</v>
      </c>
      <c r="B2337" s="6" t="n">
        <v>36979</v>
      </c>
      <c r="C2337" s="7" t="s">
        <v>774</v>
      </c>
      <c r="D2337" s="7" t="s">
        <v>1588</v>
      </c>
      <c r="E2337" s="7" t="s">
        <v>3053</v>
      </c>
      <c r="F2337" s="16" t="s">
        <v>775</v>
      </c>
      <c r="G2337" s="8" t="n">
        <v>285</v>
      </c>
    </row>
    <row r="2338" customFormat="false" ht="12.75" hidden="false" customHeight="false" outlineLevel="2" collapsed="false">
      <c r="A2338" s="5" t="s">
        <v>3624</v>
      </c>
      <c r="B2338" s="6" t="n">
        <v>36979</v>
      </c>
      <c r="C2338" s="7" t="s">
        <v>1591</v>
      </c>
      <c r="D2338" s="7" t="s">
        <v>1588</v>
      </c>
      <c r="E2338" s="7" t="s">
        <v>3053</v>
      </c>
      <c r="F2338" s="16" t="s">
        <v>1280</v>
      </c>
      <c r="G2338" s="8" t="n">
        <v>1380</v>
      </c>
    </row>
    <row r="2339" customFormat="false" ht="12.75" hidden="false" customHeight="false" outlineLevel="2" collapsed="false">
      <c r="A2339" s="5" t="s">
        <v>3489</v>
      </c>
      <c r="B2339" s="6" t="n">
        <v>36979</v>
      </c>
      <c r="C2339" s="7" t="s">
        <v>1157</v>
      </c>
      <c r="D2339" s="7" t="s">
        <v>1588</v>
      </c>
      <c r="E2339" s="7" t="s">
        <v>3053</v>
      </c>
      <c r="F2339" s="16" t="s">
        <v>1098</v>
      </c>
      <c r="G2339" s="8" t="n">
        <v>1400</v>
      </c>
    </row>
    <row r="2340" customFormat="false" ht="12.75" hidden="false" customHeight="false" outlineLevel="2" collapsed="false">
      <c r="A2340" s="5" t="s">
        <v>3625</v>
      </c>
      <c r="B2340" s="6" t="n">
        <v>36979</v>
      </c>
      <c r="C2340" s="7" t="s">
        <v>1677</v>
      </c>
      <c r="D2340" s="7" t="s">
        <v>1588</v>
      </c>
      <c r="E2340" s="7" t="s">
        <v>3053</v>
      </c>
      <c r="F2340" s="16" t="s">
        <v>1280</v>
      </c>
      <c r="G2340" s="8" t="n">
        <v>2700</v>
      </c>
    </row>
    <row r="2341" customFormat="false" ht="12.75" hidden="false" customHeight="false" outlineLevel="2" collapsed="false">
      <c r="A2341" s="5" t="s">
        <v>3665</v>
      </c>
      <c r="B2341" s="6" t="n">
        <v>36979</v>
      </c>
      <c r="C2341" s="7" t="s">
        <v>774</v>
      </c>
      <c r="D2341" s="7" t="s">
        <v>1588</v>
      </c>
      <c r="E2341" s="7" t="s">
        <v>3053</v>
      </c>
      <c r="F2341" s="16" t="s">
        <v>775</v>
      </c>
      <c r="G2341" s="8" t="n">
        <v>3300</v>
      </c>
    </row>
    <row r="2342" customFormat="false" ht="12.75" hidden="false" customHeight="false" outlineLevel="2" collapsed="false">
      <c r="A2342" s="5" t="s">
        <v>3690</v>
      </c>
      <c r="B2342" s="6" t="n">
        <v>36979</v>
      </c>
      <c r="C2342" s="7" t="s">
        <v>1413</v>
      </c>
      <c r="D2342" s="7" t="s">
        <v>1588</v>
      </c>
      <c r="E2342" s="7" t="s">
        <v>3053</v>
      </c>
      <c r="F2342" s="16" t="s">
        <v>1016</v>
      </c>
      <c r="G2342" s="8" t="n">
        <v>12000</v>
      </c>
    </row>
    <row r="2343" customFormat="false" ht="12.75" hidden="false" customHeight="false" outlineLevel="2" collapsed="false">
      <c r="A2343" s="5" t="s">
        <v>3691</v>
      </c>
      <c r="B2343" s="6" t="n">
        <v>36980</v>
      </c>
      <c r="C2343" s="7" t="s">
        <v>1413</v>
      </c>
      <c r="D2343" s="7" t="s">
        <v>1588</v>
      </c>
      <c r="E2343" s="7" t="s">
        <v>3053</v>
      </c>
      <c r="F2343" s="16" t="s">
        <v>1016</v>
      </c>
      <c r="G2343" s="8" t="n">
        <v>0</v>
      </c>
    </row>
    <row r="2344" customFormat="false" ht="12.75" hidden="false" customHeight="false" outlineLevel="2" collapsed="false">
      <c r="A2344" s="5" t="s">
        <v>3666</v>
      </c>
      <c r="B2344" s="6" t="n">
        <v>36980</v>
      </c>
      <c r="C2344" s="7" t="s">
        <v>774</v>
      </c>
      <c r="D2344" s="7" t="s">
        <v>1588</v>
      </c>
      <c r="E2344" s="7" t="s">
        <v>3053</v>
      </c>
      <c r="F2344" s="16" t="s">
        <v>775</v>
      </c>
      <c r="G2344" s="8" t="n">
        <v>825</v>
      </c>
    </row>
    <row r="2345" customFormat="false" ht="12.75" hidden="false" customHeight="false" outlineLevel="2" collapsed="false">
      <c r="A2345" s="5" t="s">
        <v>3583</v>
      </c>
      <c r="B2345" s="6" t="n">
        <v>36980</v>
      </c>
      <c r="C2345" s="7" t="s">
        <v>1728</v>
      </c>
      <c r="D2345" s="7" t="s">
        <v>1588</v>
      </c>
      <c r="E2345" s="7" t="s">
        <v>3053</v>
      </c>
      <c r="F2345" s="16" t="s">
        <v>2003</v>
      </c>
      <c r="G2345" s="8" t="n">
        <v>2500</v>
      </c>
    </row>
    <row r="2346" customFormat="false" ht="12.75" hidden="false" customHeight="false" outlineLevel="2" collapsed="false">
      <c r="A2346" s="5" t="s">
        <v>3562</v>
      </c>
      <c r="B2346" s="6" t="n">
        <v>36980</v>
      </c>
      <c r="C2346" s="7" t="s">
        <v>774</v>
      </c>
      <c r="D2346" s="7" t="s">
        <v>1588</v>
      </c>
      <c r="E2346" s="7" t="s">
        <v>3053</v>
      </c>
      <c r="F2346" s="16" t="s">
        <v>1631</v>
      </c>
      <c r="G2346" s="8" t="n">
        <v>0</v>
      </c>
    </row>
    <row r="2347" customFormat="false" ht="12.75" hidden="false" customHeight="false" outlineLevel="2" collapsed="false">
      <c r="A2347" s="5" t="s">
        <v>3667</v>
      </c>
      <c r="B2347" s="6" t="n">
        <v>36980</v>
      </c>
      <c r="C2347" s="7" t="s">
        <v>774</v>
      </c>
      <c r="D2347" s="7" t="s">
        <v>1588</v>
      </c>
      <c r="E2347" s="7" t="s">
        <v>3053</v>
      </c>
      <c r="F2347" s="16" t="s">
        <v>775</v>
      </c>
      <c r="G2347" s="8" t="n">
        <v>0</v>
      </c>
    </row>
    <row r="2348" customFormat="false" ht="12.75" hidden="false" customHeight="false" outlineLevel="2" collapsed="false">
      <c r="A2348" s="5" t="s">
        <v>3667</v>
      </c>
      <c r="B2348" s="6" t="n">
        <v>36980</v>
      </c>
      <c r="C2348" s="7" t="s">
        <v>774</v>
      </c>
      <c r="D2348" s="7" t="s">
        <v>1588</v>
      </c>
      <c r="E2348" s="7" t="s">
        <v>3053</v>
      </c>
      <c r="F2348" s="16" t="s">
        <v>775</v>
      </c>
      <c r="G2348" s="8" t="n">
        <v>900</v>
      </c>
    </row>
    <row r="2349" customFormat="false" ht="12.75" hidden="false" customHeight="false" outlineLevel="2" collapsed="false">
      <c r="A2349" s="5" t="s">
        <v>3536</v>
      </c>
      <c r="B2349" s="6" t="n">
        <v>36980</v>
      </c>
      <c r="C2349" s="7" t="s">
        <v>774</v>
      </c>
      <c r="D2349" s="7" t="s">
        <v>1588</v>
      </c>
      <c r="E2349" s="7" t="s">
        <v>3053</v>
      </c>
      <c r="F2349" s="16" t="s">
        <v>1671</v>
      </c>
      <c r="G2349" s="8" t="n">
        <v>75</v>
      </c>
    </row>
    <row r="2350" customFormat="false" ht="12.75" hidden="false" customHeight="false" outlineLevel="2" collapsed="false">
      <c r="A2350" s="5" t="s">
        <v>3626</v>
      </c>
      <c r="B2350" s="6" t="n">
        <v>36980</v>
      </c>
      <c r="C2350" s="7" t="s">
        <v>262</v>
      </c>
      <c r="D2350" s="7" t="s">
        <v>1588</v>
      </c>
      <c r="E2350" s="7" t="s">
        <v>3053</v>
      </c>
      <c r="F2350" s="16" t="s">
        <v>1280</v>
      </c>
      <c r="G2350" s="8" t="n">
        <v>3312</v>
      </c>
    </row>
    <row r="2351" customFormat="false" ht="12.75" hidden="false" customHeight="false" outlineLevel="2" collapsed="false">
      <c r="A2351" s="5" t="s">
        <v>3490</v>
      </c>
      <c r="B2351" s="6" t="n">
        <v>36980</v>
      </c>
      <c r="C2351" s="7" t="s">
        <v>3491</v>
      </c>
      <c r="D2351" s="7" t="s">
        <v>1588</v>
      </c>
      <c r="E2351" s="7" t="s">
        <v>3053</v>
      </c>
      <c r="F2351" s="16" t="s">
        <v>1098</v>
      </c>
      <c r="G2351" s="8" t="n">
        <v>2250</v>
      </c>
    </row>
    <row r="2352" customFormat="false" ht="12.75" hidden="false" customHeight="false" outlineLevel="2" collapsed="false">
      <c r="A2352" s="5" t="s">
        <v>3492</v>
      </c>
      <c r="B2352" s="6" t="n">
        <v>36980</v>
      </c>
      <c r="C2352" s="7" t="s">
        <v>3493</v>
      </c>
      <c r="D2352" s="7" t="s">
        <v>1588</v>
      </c>
      <c r="E2352" s="7" t="s">
        <v>3053</v>
      </c>
      <c r="F2352" s="16" t="s">
        <v>1098</v>
      </c>
      <c r="G2352" s="8" t="n">
        <v>2250</v>
      </c>
    </row>
    <row r="2353" customFormat="false" ht="12.75" hidden="false" customHeight="false" outlineLevel="2" collapsed="false">
      <c r="A2353" s="5" t="s">
        <v>3627</v>
      </c>
      <c r="B2353" s="6" t="n">
        <v>36980</v>
      </c>
      <c r="C2353" s="7" t="s">
        <v>1677</v>
      </c>
      <c r="D2353" s="7" t="s">
        <v>1588</v>
      </c>
      <c r="E2353" s="7" t="s">
        <v>3053</v>
      </c>
      <c r="F2353" s="16" t="s">
        <v>1280</v>
      </c>
      <c r="G2353" s="8" t="n">
        <v>4050</v>
      </c>
    </row>
    <row r="2354" customFormat="false" ht="12.75" hidden="false" customHeight="false" outlineLevel="2" collapsed="false">
      <c r="A2354" s="5" t="n">
        <v>116</v>
      </c>
      <c r="B2354" s="6" t="n">
        <v>36980</v>
      </c>
      <c r="C2354" s="7" t="s">
        <v>3351</v>
      </c>
      <c r="D2354" s="7" t="s">
        <v>1588</v>
      </c>
      <c r="E2354" s="7" t="s">
        <v>39</v>
      </c>
      <c r="F2354" s="16" t="s">
        <v>961</v>
      </c>
      <c r="G2354" s="8" t="n">
        <v>-387.5</v>
      </c>
    </row>
    <row r="2355" customFormat="false" ht="12.75" hidden="false" customHeight="false" outlineLevel="2" collapsed="false">
      <c r="A2355" s="5" t="n">
        <v>117</v>
      </c>
      <c r="B2355" s="6" t="n">
        <v>36949</v>
      </c>
      <c r="C2355" s="7" t="s">
        <v>3351</v>
      </c>
      <c r="D2355" s="7" t="s">
        <v>1588</v>
      </c>
      <c r="E2355" s="7" t="s">
        <v>39</v>
      </c>
      <c r="F2355" s="16" t="s">
        <v>961</v>
      </c>
      <c r="G2355" s="8" t="n">
        <v>387.5</v>
      </c>
    </row>
    <row r="2356" customFormat="false" ht="12.75" hidden="false" customHeight="false" outlineLevel="2" collapsed="false">
      <c r="A2356" s="5" t="n">
        <v>128</v>
      </c>
      <c r="B2356" s="6" t="n">
        <v>36938</v>
      </c>
      <c r="C2356" s="7" t="s">
        <v>1767</v>
      </c>
      <c r="D2356" s="7" t="s">
        <v>1588</v>
      </c>
      <c r="E2356" s="7" t="s">
        <v>3053</v>
      </c>
      <c r="F2356" s="16" t="s">
        <v>1280</v>
      </c>
      <c r="G2356" s="8" t="n">
        <v>13725</v>
      </c>
    </row>
    <row r="2357" customFormat="false" ht="12.75" hidden="false" customHeight="false" outlineLevel="2" collapsed="false">
      <c r="A2357" s="5" t="n">
        <v>131</v>
      </c>
      <c r="B2357" s="6" t="n">
        <v>36901</v>
      </c>
      <c r="C2357" s="7" t="s">
        <v>3579</v>
      </c>
      <c r="D2357" s="7" t="s">
        <v>1588</v>
      </c>
      <c r="E2357" s="7" t="s">
        <v>3053</v>
      </c>
      <c r="F2357" s="16" t="s">
        <v>3054</v>
      </c>
      <c r="G2357" s="8" t="n">
        <v>0</v>
      </c>
    </row>
    <row r="2358" customFormat="false" ht="12.75" hidden="false" customHeight="false" outlineLevel="2" collapsed="false">
      <c r="A2358" s="5" t="n">
        <v>136</v>
      </c>
      <c r="B2358" s="6" t="n">
        <v>36948</v>
      </c>
      <c r="C2358" s="7"/>
      <c r="D2358" s="7" t="s">
        <v>1588</v>
      </c>
      <c r="E2358" s="7" t="s">
        <v>3053</v>
      </c>
      <c r="F2358" s="16" t="s">
        <v>970</v>
      </c>
      <c r="G2358" s="8" t="n">
        <v>9125</v>
      </c>
    </row>
    <row r="2359" customFormat="false" ht="12.75" hidden="false" customHeight="false" outlineLevel="2" collapsed="false">
      <c r="A2359" s="5" t="n">
        <v>137</v>
      </c>
      <c r="B2359" s="6" t="n">
        <v>36948</v>
      </c>
      <c r="C2359" s="7"/>
      <c r="D2359" s="7" t="s">
        <v>1588</v>
      </c>
      <c r="E2359" s="7" t="s">
        <v>3053</v>
      </c>
      <c r="F2359" s="16" t="s">
        <v>970</v>
      </c>
      <c r="G2359" s="8" t="n">
        <v>9125</v>
      </c>
    </row>
    <row r="2360" customFormat="false" ht="14.25" hidden="false" customHeight="false" outlineLevel="1" collapsed="false">
      <c r="A2360" s="28" t="n">
        <f aca="false">SUBTOTAL(3,A28:A2359)</f>
        <v>2332</v>
      </c>
      <c r="B2360" s="29"/>
      <c r="C2360" s="30"/>
      <c r="D2360" s="30" t="s">
        <v>5500</v>
      </c>
      <c r="E2360" s="30"/>
      <c r="F2360" s="31"/>
      <c r="G2360" s="32" t="n">
        <f aca="false">SUM(G28:G2359)</f>
        <v>19222797.63525</v>
      </c>
    </row>
    <row r="2361" customFormat="false" ht="12.75" hidden="false" customHeight="false" outlineLevel="1" collapsed="false">
      <c r="A2361" s="5"/>
      <c r="B2361" s="6"/>
      <c r="C2361" s="7"/>
      <c r="D2361" s="15"/>
      <c r="E2361" s="7"/>
      <c r="F2361" s="16"/>
      <c r="G2361" s="8"/>
    </row>
    <row r="2362" customFormat="false" ht="12.75" hidden="false" customHeight="false" outlineLevel="2" collapsed="false">
      <c r="A2362" s="5" t="s">
        <v>3048</v>
      </c>
      <c r="B2362" s="6" t="n">
        <v>36927</v>
      </c>
      <c r="C2362" s="7" t="s">
        <v>659</v>
      </c>
      <c r="D2362" s="7" t="s">
        <v>3049</v>
      </c>
      <c r="E2362" s="7" t="s">
        <v>686</v>
      </c>
      <c r="F2362" s="16" t="s">
        <v>3050</v>
      </c>
      <c r="G2362" s="8" t="n">
        <v>550919</v>
      </c>
    </row>
    <row r="2363" customFormat="false" ht="14.25" hidden="false" customHeight="false" outlineLevel="1" collapsed="false">
      <c r="A2363" s="28" t="n">
        <f aca="false">SUBTOTAL(3,A2362)</f>
        <v>1</v>
      </c>
      <c r="B2363" s="29"/>
      <c r="C2363" s="30"/>
      <c r="D2363" s="30" t="s">
        <v>5501</v>
      </c>
      <c r="E2363" s="30"/>
      <c r="F2363" s="31"/>
      <c r="G2363" s="32" t="n">
        <f aca="false">SUM(G2362)</f>
        <v>550919</v>
      </c>
    </row>
    <row r="2364" customFormat="false" ht="12.75" hidden="false" customHeight="false" outlineLevel="1" collapsed="false">
      <c r="A2364" s="5"/>
      <c r="B2364" s="6"/>
      <c r="C2364" s="7"/>
      <c r="D2364" s="15"/>
      <c r="E2364" s="7"/>
      <c r="F2364" s="16"/>
      <c r="G2364" s="8"/>
    </row>
    <row r="2365" customFormat="false" ht="12.75" hidden="false" customHeight="false" outlineLevel="2" collapsed="false">
      <c r="A2365" s="5" t="n">
        <v>16</v>
      </c>
      <c r="B2365" s="6" t="n">
        <v>36998</v>
      </c>
      <c r="C2365" s="7" t="s">
        <v>18</v>
      </c>
      <c r="D2365" s="7" t="s">
        <v>19</v>
      </c>
      <c r="E2365" s="7" t="s">
        <v>20</v>
      </c>
      <c r="F2365" s="16" t="s">
        <v>21</v>
      </c>
      <c r="G2365" s="8" t="n">
        <v>393000</v>
      </c>
    </row>
    <row r="2366" customFormat="false" ht="12.75" hidden="false" customHeight="false" outlineLevel="2" collapsed="false">
      <c r="A2366" s="5" t="s">
        <v>3051</v>
      </c>
      <c r="B2366" s="6" t="n">
        <v>36899</v>
      </c>
      <c r="C2366" s="7" t="s">
        <v>3052</v>
      </c>
      <c r="D2366" s="7" t="s">
        <v>19</v>
      </c>
      <c r="E2366" s="7" t="s">
        <v>3053</v>
      </c>
      <c r="F2366" s="16" t="s">
        <v>3054</v>
      </c>
      <c r="G2366" s="8" t="n">
        <v>56213</v>
      </c>
    </row>
    <row r="2367" customFormat="false" ht="12.75" hidden="false" customHeight="false" outlineLevel="2" collapsed="false">
      <c r="A2367" s="5" t="s">
        <v>22</v>
      </c>
      <c r="B2367" s="6" t="n">
        <v>37042</v>
      </c>
      <c r="C2367" s="7" t="s">
        <v>23</v>
      </c>
      <c r="D2367" s="7" t="s">
        <v>19</v>
      </c>
      <c r="E2367" s="7" t="s">
        <v>20</v>
      </c>
      <c r="F2367" s="5" t="s">
        <v>21</v>
      </c>
      <c r="G2367" s="8" t="n">
        <v>49743</v>
      </c>
    </row>
    <row r="2368" customFormat="false" ht="12.75" hidden="false" customHeight="false" outlineLevel="2" collapsed="false">
      <c r="A2368" s="5" t="s">
        <v>22</v>
      </c>
      <c r="B2368" s="6" t="n">
        <v>37061</v>
      </c>
      <c r="C2368" s="7" t="s">
        <v>24</v>
      </c>
      <c r="D2368" s="7" t="s">
        <v>19</v>
      </c>
      <c r="E2368" s="7" t="s">
        <v>25</v>
      </c>
      <c r="F2368" s="16" t="s">
        <v>21</v>
      </c>
      <c r="G2368" s="8" t="n">
        <v>0</v>
      </c>
    </row>
    <row r="2369" customFormat="false" ht="12.75" hidden="false" customHeight="false" outlineLevel="2" collapsed="false">
      <c r="A2369" s="5" t="s">
        <v>22</v>
      </c>
      <c r="B2369" s="6" t="n">
        <v>37063</v>
      </c>
      <c r="C2369" s="7" t="s">
        <v>23</v>
      </c>
      <c r="D2369" s="7" t="s">
        <v>19</v>
      </c>
      <c r="E2369" s="7" t="s">
        <v>26</v>
      </c>
      <c r="F2369" s="16" t="s">
        <v>21</v>
      </c>
      <c r="G2369" s="8" t="n">
        <v>33000</v>
      </c>
    </row>
    <row r="2370" customFormat="false" ht="14.25" hidden="false" customHeight="false" outlineLevel="1" collapsed="false">
      <c r="A2370" s="28" t="n">
        <f aca="false">SUBTOTAL(3,A2365:A2369)</f>
        <v>5</v>
      </c>
      <c r="B2370" s="29"/>
      <c r="C2370" s="30"/>
      <c r="D2370" s="30" t="s">
        <v>5502</v>
      </c>
      <c r="E2370" s="30"/>
      <c r="F2370" s="31"/>
      <c r="G2370" s="32" t="n">
        <f aca="false">SUM(G2365:G2369)</f>
        <v>531956</v>
      </c>
    </row>
    <row r="2371" customFormat="false" ht="12.75" hidden="false" customHeight="false" outlineLevel="1" collapsed="false">
      <c r="A2371" s="5"/>
      <c r="B2371" s="6"/>
      <c r="C2371" s="7"/>
      <c r="D2371" s="15"/>
      <c r="E2371" s="7"/>
      <c r="F2371" s="16"/>
      <c r="G2371" s="8"/>
    </row>
    <row r="2372" customFormat="false" ht="12.75" hidden="false" customHeight="false" outlineLevel="2" collapsed="false">
      <c r="A2372" s="5" t="n">
        <v>17</v>
      </c>
      <c r="B2372" s="6" t="n">
        <v>36997</v>
      </c>
      <c r="C2372" s="7" t="s">
        <v>27</v>
      </c>
      <c r="D2372" s="7" t="s">
        <v>28</v>
      </c>
      <c r="E2372" s="7" t="s">
        <v>29</v>
      </c>
      <c r="F2372" s="16" t="s">
        <v>5307</v>
      </c>
      <c r="G2372" s="8" t="n">
        <v>9000</v>
      </c>
    </row>
    <row r="2373" customFormat="false" ht="12.75" hidden="false" customHeight="false" outlineLevel="2" collapsed="false">
      <c r="A2373" s="5" t="n">
        <v>20</v>
      </c>
      <c r="B2373" s="6" t="n">
        <v>36997</v>
      </c>
      <c r="C2373" s="7" t="s">
        <v>27</v>
      </c>
      <c r="D2373" s="7" t="s">
        <v>28</v>
      </c>
      <c r="E2373" s="7" t="s">
        <v>29</v>
      </c>
      <c r="F2373" s="16" t="s">
        <v>5307</v>
      </c>
      <c r="G2373" s="8" t="n">
        <v>3000</v>
      </c>
    </row>
    <row r="2374" customFormat="false" ht="12.75" hidden="false" customHeight="false" outlineLevel="2" collapsed="false">
      <c r="A2374" s="5" t="n">
        <v>33</v>
      </c>
      <c r="B2374" s="6" t="n">
        <v>37042</v>
      </c>
      <c r="C2374" s="7" t="s">
        <v>35</v>
      </c>
      <c r="D2374" s="7" t="s">
        <v>28</v>
      </c>
      <c r="E2374" s="7" t="s">
        <v>33</v>
      </c>
      <c r="F2374" s="5" t="s">
        <v>34</v>
      </c>
      <c r="G2374" s="8" t="n">
        <v>176866</v>
      </c>
    </row>
    <row r="2375" customFormat="false" ht="12.75" hidden="false" customHeight="false" outlineLevel="2" collapsed="false">
      <c r="A2375" s="5" t="n">
        <v>72</v>
      </c>
      <c r="B2375" s="6"/>
      <c r="C2375" s="7" t="s">
        <v>31</v>
      </c>
      <c r="D2375" s="7" t="s">
        <v>28</v>
      </c>
      <c r="E2375" s="7" t="s">
        <v>29</v>
      </c>
      <c r="F2375" s="16" t="s">
        <v>3056</v>
      </c>
      <c r="G2375" s="8" t="n">
        <v>0</v>
      </c>
    </row>
    <row r="2376" customFormat="false" ht="12.75" hidden="false" customHeight="false" outlineLevel="2" collapsed="false">
      <c r="A2376" s="5" t="n">
        <v>529495</v>
      </c>
      <c r="B2376" s="6" t="n">
        <v>36959</v>
      </c>
      <c r="C2376" s="7" t="s">
        <v>3059</v>
      </c>
      <c r="D2376" s="7" t="s">
        <v>28</v>
      </c>
      <c r="E2376" s="7" t="s">
        <v>29</v>
      </c>
      <c r="F2376" s="16" t="s">
        <v>34</v>
      </c>
      <c r="G2376" s="8" t="n">
        <v>175000</v>
      </c>
    </row>
    <row r="2377" customFormat="false" ht="12.75" hidden="false" customHeight="false" outlineLevel="2" collapsed="false">
      <c r="A2377" s="5" t="n">
        <v>606548</v>
      </c>
      <c r="B2377" s="6" t="n">
        <v>37021</v>
      </c>
      <c r="C2377" s="7" t="s">
        <v>32</v>
      </c>
      <c r="D2377" s="7" t="s">
        <v>28</v>
      </c>
      <c r="E2377" s="7" t="s">
        <v>33</v>
      </c>
      <c r="F2377" s="5" t="s">
        <v>34</v>
      </c>
      <c r="G2377" s="8" t="n">
        <v>2000000</v>
      </c>
    </row>
    <row r="2378" customFormat="false" ht="12.75" hidden="false" customHeight="false" outlineLevel="2" collapsed="false">
      <c r="A2378" s="5" t="n">
        <v>134</v>
      </c>
      <c r="B2378" s="6" t="n">
        <v>36924</v>
      </c>
      <c r="C2378" s="7" t="s">
        <v>3055</v>
      </c>
      <c r="D2378" s="7" t="s">
        <v>28</v>
      </c>
      <c r="E2378" s="7" t="s">
        <v>33</v>
      </c>
      <c r="F2378" s="16" t="s">
        <v>3057</v>
      </c>
      <c r="G2378" s="8" t="n">
        <v>16390</v>
      </c>
    </row>
    <row r="2379" customFormat="false" ht="12.75" hidden="false" customHeight="false" outlineLevel="2" collapsed="false">
      <c r="A2379" s="5" t="n">
        <v>135</v>
      </c>
      <c r="B2379" s="6" t="n">
        <v>36950</v>
      </c>
      <c r="C2379" s="7" t="s">
        <v>3058</v>
      </c>
      <c r="D2379" s="7" t="s">
        <v>28</v>
      </c>
      <c r="E2379" s="7" t="s">
        <v>33</v>
      </c>
      <c r="F2379" s="16" t="s">
        <v>3057</v>
      </c>
      <c r="G2379" s="8" t="n">
        <v>11212</v>
      </c>
    </row>
    <row r="2380" customFormat="false" ht="14.25" hidden="false" customHeight="false" outlineLevel="1" collapsed="false">
      <c r="A2380" s="28" t="n">
        <f aca="false">SUBTOTAL(3,A2372:A2379)</f>
        <v>8</v>
      </c>
      <c r="B2380" s="29"/>
      <c r="C2380" s="30"/>
      <c r="D2380" s="30" t="s">
        <v>5503</v>
      </c>
      <c r="E2380" s="30"/>
      <c r="F2380" s="31"/>
      <c r="G2380" s="32" t="n">
        <f aca="false">SUM(G2372:G2379)</f>
        <v>2391468</v>
      </c>
    </row>
    <row r="2381" customFormat="false" ht="12.75" hidden="false" customHeight="false" outlineLevel="1" collapsed="false">
      <c r="A2381" s="5"/>
      <c r="B2381" s="6"/>
      <c r="C2381" s="7"/>
      <c r="D2381" s="15"/>
      <c r="E2381" s="7"/>
      <c r="F2381" s="16"/>
      <c r="G2381" s="8"/>
    </row>
    <row r="2382" customFormat="false" ht="12.75" hidden="false" customHeight="false" outlineLevel="2" collapsed="false">
      <c r="A2382" s="5" t="n">
        <v>15</v>
      </c>
      <c r="B2382" s="6" t="n">
        <v>37042</v>
      </c>
      <c r="C2382" s="7" t="s">
        <v>84</v>
      </c>
      <c r="D2382" s="7" t="s">
        <v>38</v>
      </c>
      <c r="E2382" s="7" t="s">
        <v>39</v>
      </c>
      <c r="F2382" s="16" t="s">
        <v>3195</v>
      </c>
      <c r="G2382" s="8" t="n">
        <v>302000</v>
      </c>
    </row>
    <row r="2383" customFormat="false" ht="12.75" hidden="false" customHeight="false" outlineLevel="2" collapsed="false">
      <c r="A2383" s="5" t="n">
        <v>18</v>
      </c>
      <c r="B2383" s="6" t="n">
        <v>37042</v>
      </c>
      <c r="C2383" s="7" t="s">
        <v>82</v>
      </c>
      <c r="D2383" s="7" t="s">
        <v>38</v>
      </c>
      <c r="E2383" s="7" t="s">
        <v>39</v>
      </c>
      <c r="F2383" s="16" t="s">
        <v>5449</v>
      </c>
      <c r="G2383" s="8" t="n">
        <v>40000</v>
      </c>
    </row>
    <row r="2384" customFormat="false" ht="12.75" hidden="false" customHeight="false" outlineLevel="2" collapsed="false">
      <c r="A2384" s="5" t="n">
        <v>19</v>
      </c>
      <c r="B2384" s="6" t="n">
        <v>37042</v>
      </c>
      <c r="C2384" s="7" t="s">
        <v>84</v>
      </c>
      <c r="D2384" s="7" t="s">
        <v>38</v>
      </c>
      <c r="E2384" s="7" t="s">
        <v>39</v>
      </c>
      <c r="F2384" s="16" t="s">
        <v>3195</v>
      </c>
      <c r="G2384" s="8" t="n">
        <v>35000</v>
      </c>
    </row>
    <row r="2385" customFormat="false" ht="12.75" hidden="false" customHeight="false" outlineLevel="2" collapsed="false">
      <c r="A2385" s="5" t="n">
        <v>22</v>
      </c>
      <c r="B2385" s="6" t="n">
        <v>37011</v>
      </c>
      <c r="C2385" s="7" t="s">
        <v>82</v>
      </c>
      <c r="D2385" s="7" t="s">
        <v>38</v>
      </c>
      <c r="E2385" s="7" t="s">
        <v>39</v>
      </c>
      <c r="F2385" s="16" t="s">
        <v>5449</v>
      </c>
      <c r="G2385" s="8" t="n">
        <v>40000</v>
      </c>
    </row>
    <row r="2386" customFormat="false" ht="12.75" hidden="false" customHeight="false" outlineLevel="2" collapsed="false">
      <c r="A2386" s="5" t="n">
        <v>23</v>
      </c>
      <c r="B2386" s="6" t="n">
        <v>37011</v>
      </c>
      <c r="C2386" s="7" t="s">
        <v>84</v>
      </c>
      <c r="D2386" s="7" t="s">
        <v>38</v>
      </c>
      <c r="E2386" s="7" t="s">
        <v>39</v>
      </c>
      <c r="F2386" s="16" t="s">
        <v>3195</v>
      </c>
      <c r="G2386" s="8" t="n">
        <v>330000</v>
      </c>
    </row>
    <row r="2387" customFormat="false" ht="12.75" hidden="false" customHeight="false" outlineLevel="2" collapsed="false">
      <c r="A2387" s="5" t="s">
        <v>94</v>
      </c>
      <c r="B2387" s="6" t="n">
        <v>37027</v>
      </c>
      <c r="C2387" s="7" t="s">
        <v>95</v>
      </c>
      <c r="D2387" s="7" t="s">
        <v>38</v>
      </c>
      <c r="E2387" s="7" t="s">
        <v>39</v>
      </c>
      <c r="F2387" s="16" t="s">
        <v>92</v>
      </c>
      <c r="G2387" s="8" t="n">
        <v>5679</v>
      </c>
    </row>
    <row r="2388" customFormat="false" ht="12.75" hidden="false" customHeight="false" outlineLevel="2" collapsed="false">
      <c r="A2388" s="5" t="s">
        <v>50</v>
      </c>
      <c r="B2388" s="6" t="n">
        <v>36999</v>
      </c>
      <c r="C2388" s="7" t="s">
        <v>51</v>
      </c>
      <c r="D2388" s="7" t="s">
        <v>38</v>
      </c>
      <c r="E2388" s="7" t="s">
        <v>39</v>
      </c>
      <c r="F2388" s="16" t="s">
        <v>3195</v>
      </c>
      <c r="G2388" s="8" t="n">
        <v>10206</v>
      </c>
    </row>
    <row r="2389" customFormat="false" ht="12.75" hidden="false" customHeight="false" outlineLevel="2" collapsed="false">
      <c r="A2389" s="5" t="s">
        <v>3076</v>
      </c>
      <c r="B2389" s="6" t="n">
        <v>36958</v>
      </c>
      <c r="C2389" s="7" t="s">
        <v>3077</v>
      </c>
      <c r="D2389" s="7" t="s">
        <v>38</v>
      </c>
      <c r="E2389" s="7" t="s">
        <v>39</v>
      </c>
      <c r="F2389" s="16" t="s">
        <v>3184</v>
      </c>
      <c r="G2389" s="8" t="n">
        <v>1351</v>
      </c>
    </row>
    <row r="2390" customFormat="false" ht="12.75" hidden="false" customHeight="false" outlineLevel="2" collapsed="false">
      <c r="A2390" s="5" t="s">
        <v>3169</v>
      </c>
      <c r="B2390" s="6" t="n">
        <v>36980</v>
      </c>
      <c r="C2390" s="7" t="s">
        <v>3170</v>
      </c>
      <c r="D2390" s="7" t="s">
        <v>38</v>
      </c>
      <c r="E2390" s="7" t="s">
        <v>39</v>
      </c>
      <c r="F2390" s="16" t="s">
        <v>3187</v>
      </c>
      <c r="G2390" s="8" t="n">
        <v>-95599</v>
      </c>
    </row>
    <row r="2391" customFormat="false" ht="12.75" hidden="false" customHeight="false" outlineLevel="2" collapsed="false">
      <c r="A2391" s="5" t="s">
        <v>3169</v>
      </c>
      <c r="B2391" s="6" t="n">
        <v>36917</v>
      </c>
      <c r="C2391" s="7" t="s">
        <v>3170</v>
      </c>
      <c r="D2391" s="7" t="s">
        <v>38</v>
      </c>
      <c r="E2391" s="7" t="s">
        <v>39</v>
      </c>
      <c r="F2391" s="16" t="s">
        <v>3187</v>
      </c>
      <c r="G2391" s="8" t="n">
        <v>134590</v>
      </c>
    </row>
    <row r="2392" customFormat="false" ht="12.75" hidden="false" customHeight="false" outlineLevel="2" collapsed="false">
      <c r="A2392" s="5" t="s">
        <v>3130</v>
      </c>
      <c r="B2392" s="6" t="n">
        <v>36976</v>
      </c>
      <c r="C2392" s="7" t="s">
        <v>1254</v>
      </c>
      <c r="D2392" s="7" t="s">
        <v>38</v>
      </c>
      <c r="E2392" s="7" t="s">
        <v>39</v>
      </c>
      <c r="F2392" s="16" t="s">
        <v>3184</v>
      </c>
      <c r="G2392" s="8" t="n">
        <v>9272</v>
      </c>
    </row>
    <row r="2393" customFormat="false" ht="12.75" hidden="false" customHeight="false" outlineLevel="2" collapsed="false">
      <c r="A2393" s="5" t="s">
        <v>3102</v>
      </c>
      <c r="B2393" s="6" t="n">
        <v>36964</v>
      </c>
      <c r="C2393" s="7" t="s">
        <v>3103</v>
      </c>
      <c r="D2393" s="7" t="s">
        <v>38</v>
      </c>
      <c r="E2393" s="7" t="s">
        <v>39</v>
      </c>
      <c r="F2393" s="16" t="s">
        <v>3195</v>
      </c>
      <c r="G2393" s="8" t="n">
        <v>5399</v>
      </c>
    </row>
    <row r="2394" customFormat="false" ht="12.75" hidden="false" customHeight="false" outlineLevel="2" collapsed="false">
      <c r="A2394" s="5" t="s">
        <v>36</v>
      </c>
      <c r="B2394" s="6" t="n">
        <v>36986</v>
      </c>
      <c r="C2394" s="7" t="s">
        <v>37</v>
      </c>
      <c r="D2394" s="7" t="s">
        <v>38</v>
      </c>
      <c r="E2394" s="7" t="s">
        <v>39</v>
      </c>
      <c r="F2394" s="16" t="s">
        <v>3195</v>
      </c>
      <c r="G2394" s="8" t="n">
        <v>12361</v>
      </c>
    </row>
    <row r="2395" customFormat="false" ht="12.75" hidden="false" customHeight="false" outlineLevel="2" collapsed="false">
      <c r="A2395" s="5" t="s">
        <v>3117</v>
      </c>
      <c r="B2395" s="6" t="n">
        <v>36970</v>
      </c>
      <c r="C2395" s="7" t="s">
        <v>3118</v>
      </c>
      <c r="D2395" s="7" t="s">
        <v>38</v>
      </c>
      <c r="E2395" s="7" t="s">
        <v>39</v>
      </c>
      <c r="F2395" s="16" t="s">
        <v>3184</v>
      </c>
      <c r="G2395" s="8" t="n">
        <v>12307</v>
      </c>
    </row>
    <row r="2396" customFormat="false" ht="12.75" hidden="false" customHeight="false" outlineLevel="2" collapsed="false">
      <c r="A2396" s="5" t="s">
        <v>3084</v>
      </c>
      <c r="B2396" s="6" t="n">
        <v>36963</v>
      </c>
      <c r="C2396" s="7" t="s">
        <v>3085</v>
      </c>
      <c r="D2396" s="7" t="s">
        <v>38</v>
      </c>
      <c r="E2396" s="7" t="s">
        <v>39</v>
      </c>
      <c r="F2396" s="16" t="s">
        <v>3181</v>
      </c>
      <c r="G2396" s="8" t="n">
        <v>8327</v>
      </c>
    </row>
    <row r="2397" customFormat="false" ht="12.75" hidden="false" customHeight="false" outlineLevel="2" collapsed="false">
      <c r="A2397" s="5" t="s">
        <v>3084</v>
      </c>
      <c r="B2397" s="6" t="n">
        <v>36962</v>
      </c>
      <c r="C2397" s="7" t="s">
        <v>3085</v>
      </c>
      <c r="D2397" s="7" t="s">
        <v>38</v>
      </c>
      <c r="E2397" s="7" t="s">
        <v>39</v>
      </c>
      <c r="F2397" s="16" t="s">
        <v>1170</v>
      </c>
      <c r="G2397" s="8" t="n">
        <v>8327</v>
      </c>
    </row>
    <row r="2398" customFormat="false" ht="12.75" hidden="false" customHeight="false" outlineLevel="2" collapsed="false">
      <c r="A2398" s="5" t="s">
        <v>3084</v>
      </c>
      <c r="B2398" s="6" t="n">
        <v>36963</v>
      </c>
      <c r="C2398" s="7" t="s">
        <v>3085</v>
      </c>
      <c r="D2398" s="7" t="s">
        <v>38</v>
      </c>
      <c r="E2398" s="7" t="s">
        <v>39</v>
      </c>
      <c r="F2398" s="16" t="s">
        <v>1170</v>
      </c>
      <c r="G2398" s="8" t="n">
        <v>-8327</v>
      </c>
    </row>
    <row r="2399" customFormat="false" ht="12.75" hidden="false" customHeight="false" outlineLevel="2" collapsed="false">
      <c r="A2399" s="5" t="s">
        <v>52</v>
      </c>
      <c r="B2399" s="6" t="n">
        <v>36999</v>
      </c>
      <c r="C2399" s="7" t="s">
        <v>53</v>
      </c>
      <c r="D2399" s="7" t="s">
        <v>38</v>
      </c>
      <c r="E2399" s="7" t="s">
        <v>39</v>
      </c>
      <c r="F2399" s="16" t="s">
        <v>3187</v>
      </c>
      <c r="G2399" s="8" t="n">
        <v>10076</v>
      </c>
    </row>
    <row r="2400" customFormat="false" ht="12.75" hidden="false" customHeight="false" outlineLevel="2" collapsed="false">
      <c r="A2400" s="5" t="s">
        <v>3098</v>
      </c>
      <c r="B2400" s="6" t="n">
        <v>36963</v>
      </c>
      <c r="C2400" s="7" t="s">
        <v>3099</v>
      </c>
      <c r="D2400" s="7" t="s">
        <v>38</v>
      </c>
      <c r="E2400" s="7" t="s">
        <v>39</v>
      </c>
      <c r="F2400" s="16" t="s">
        <v>3184</v>
      </c>
      <c r="G2400" s="8" t="n">
        <v>1543</v>
      </c>
    </row>
    <row r="2401" customFormat="false" ht="12.75" hidden="false" customHeight="false" outlineLevel="2" collapsed="false">
      <c r="A2401" s="5" t="s">
        <v>55</v>
      </c>
      <c r="B2401" s="6" t="n">
        <v>36999</v>
      </c>
      <c r="C2401" s="7" t="s">
        <v>56</v>
      </c>
      <c r="D2401" s="7" t="s">
        <v>38</v>
      </c>
      <c r="E2401" s="7" t="s">
        <v>39</v>
      </c>
      <c r="F2401" s="16" t="s">
        <v>3181</v>
      </c>
      <c r="G2401" s="8" t="n">
        <v>2283</v>
      </c>
    </row>
    <row r="2402" customFormat="false" ht="12.75" hidden="false" customHeight="false" outlineLevel="2" collapsed="false">
      <c r="A2402" s="5" t="s">
        <v>3124</v>
      </c>
      <c r="B2402" s="6" t="n">
        <v>36971</v>
      </c>
      <c r="C2402" s="7" t="s">
        <v>3125</v>
      </c>
      <c r="D2402" s="7" t="s">
        <v>38</v>
      </c>
      <c r="E2402" s="7" t="s">
        <v>39</v>
      </c>
      <c r="F2402" s="16" t="s">
        <v>3184</v>
      </c>
      <c r="G2402" s="8" t="n">
        <v>9401</v>
      </c>
    </row>
    <row r="2403" customFormat="false" ht="12.75" hidden="false" customHeight="false" outlineLevel="2" collapsed="false">
      <c r="A2403" s="5" t="s">
        <v>3082</v>
      </c>
      <c r="B2403" s="6" t="n">
        <v>36958</v>
      </c>
      <c r="C2403" s="7" t="s">
        <v>3083</v>
      </c>
      <c r="D2403" s="7" t="s">
        <v>38</v>
      </c>
      <c r="E2403" s="7" t="s">
        <v>39</v>
      </c>
      <c r="F2403" s="16" t="s">
        <v>3187</v>
      </c>
      <c r="G2403" s="8" t="n">
        <v>3847</v>
      </c>
    </row>
    <row r="2404" customFormat="false" ht="12.75" hidden="false" customHeight="false" outlineLevel="2" collapsed="false">
      <c r="A2404" s="5" t="s">
        <v>68</v>
      </c>
      <c r="B2404" s="6" t="n">
        <v>37004</v>
      </c>
      <c r="C2404" s="7" t="s">
        <v>69</v>
      </c>
      <c r="D2404" s="7" t="s">
        <v>38</v>
      </c>
      <c r="E2404" s="7" t="s">
        <v>39</v>
      </c>
      <c r="F2404" s="16" t="s">
        <v>5400</v>
      </c>
      <c r="G2404" s="8" t="n">
        <v>8300</v>
      </c>
    </row>
    <row r="2405" customFormat="false" ht="12.75" hidden="false" customHeight="false" outlineLevel="2" collapsed="false">
      <c r="A2405" s="5" t="s">
        <v>3105</v>
      </c>
      <c r="B2405" s="6" t="n">
        <v>36966</v>
      </c>
      <c r="C2405" s="7" t="s">
        <v>3106</v>
      </c>
      <c r="D2405" s="7" t="s">
        <v>38</v>
      </c>
      <c r="E2405" s="7" t="s">
        <v>39</v>
      </c>
      <c r="F2405" s="16" t="s">
        <v>3187</v>
      </c>
      <c r="G2405" s="8" t="n">
        <v>5395</v>
      </c>
    </row>
    <row r="2406" customFormat="false" ht="12.75" hidden="false" customHeight="false" outlineLevel="2" collapsed="false">
      <c r="A2406" s="5" t="s">
        <v>3078</v>
      </c>
      <c r="B2406" s="6" t="n">
        <v>36958</v>
      </c>
      <c r="C2406" s="7" t="s">
        <v>3079</v>
      </c>
      <c r="D2406" s="7" t="s">
        <v>38</v>
      </c>
      <c r="E2406" s="7" t="s">
        <v>39</v>
      </c>
      <c r="F2406" s="16" t="s">
        <v>3187</v>
      </c>
      <c r="G2406" s="8" t="n">
        <v>9884</v>
      </c>
    </row>
    <row r="2407" customFormat="false" ht="12.75" hidden="false" customHeight="false" outlineLevel="2" collapsed="false">
      <c r="A2407" s="5" t="s">
        <v>3081</v>
      </c>
      <c r="B2407" s="6" t="n">
        <v>36958</v>
      </c>
      <c r="C2407" s="7" t="s">
        <v>3079</v>
      </c>
      <c r="D2407" s="7" t="s">
        <v>38</v>
      </c>
      <c r="E2407" s="7" t="s">
        <v>39</v>
      </c>
      <c r="F2407" s="16" t="s">
        <v>3187</v>
      </c>
      <c r="G2407" s="8" t="n">
        <v>9146</v>
      </c>
    </row>
    <row r="2408" customFormat="false" ht="12.75" hidden="false" customHeight="false" outlineLevel="2" collapsed="false">
      <c r="A2408" s="5" t="s">
        <v>3208</v>
      </c>
      <c r="B2408" s="6" t="n">
        <v>36916</v>
      </c>
      <c r="C2408" s="7" t="s">
        <v>3209</v>
      </c>
      <c r="D2408" s="7" t="s">
        <v>38</v>
      </c>
      <c r="E2408" s="7" t="s">
        <v>39</v>
      </c>
      <c r="F2408" s="16" t="s">
        <v>3184</v>
      </c>
      <c r="G2408" s="8" t="n">
        <v>34626</v>
      </c>
    </row>
    <row r="2409" customFormat="false" ht="12.75" hidden="false" customHeight="false" outlineLevel="2" collapsed="false">
      <c r="A2409" s="5" t="s">
        <v>47</v>
      </c>
      <c r="B2409" s="6" t="n">
        <v>36992</v>
      </c>
      <c r="C2409" s="7" t="s">
        <v>48</v>
      </c>
      <c r="D2409" s="7" t="s">
        <v>38</v>
      </c>
      <c r="E2409" s="7" t="s">
        <v>39</v>
      </c>
      <c r="F2409" s="16" t="s">
        <v>3190</v>
      </c>
      <c r="G2409" s="8" t="n">
        <v>4427</v>
      </c>
    </row>
    <row r="2410" customFormat="false" ht="12.75" hidden="false" customHeight="false" outlineLevel="2" collapsed="false">
      <c r="A2410" s="5" t="s">
        <v>66</v>
      </c>
      <c r="B2410" s="6" t="n">
        <v>37001</v>
      </c>
      <c r="C2410" s="7" t="s">
        <v>67</v>
      </c>
      <c r="D2410" s="7" t="s">
        <v>38</v>
      </c>
      <c r="E2410" s="7" t="s">
        <v>39</v>
      </c>
      <c r="F2410" s="16" t="s">
        <v>3190</v>
      </c>
      <c r="G2410" s="8" t="n">
        <v>2720</v>
      </c>
    </row>
    <row r="2411" customFormat="false" ht="12.75" hidden="false" customHeight="false" outlineLevel="2" collapsed="false">
      <c r="A2411" s="5" t="s">
        <v>3087</v>
      </c>
      <c r="B2411" s="6" t="n">
        <v>36962</v>
      </c>
      <c r="C2411" s="7" t="s">
        <v>3088</v>
      </c>
      <c r="D2411" s="7" t="s">
        <v>38</v>
      </c>
      <c r="E2411" s="7" t="s">
        <v>39</v>
      </c>
      <c r="F2411" s="16" t="s">
        <v>3187</v>
      </c>
      <c r="G2411" s="8" t="n">
        <v>15671</v>
      </c>
    </row>
    <row r="2412" customFormat="false" ht="12.75" hidden="false" customHeight="false" outlineLevel="2" collapsed="false">
      <c r="A2412" s="5" t="s">
        <v>3104</v>
      </c>
      <c r="B2412" s="6" t="n">
        <v>36964</v>
      </c>
      <c r="C2412" s="7" t="s">
        <v>3103</v>
      </c>
      <c r="D2412" s="7" t="s">
        <v>38</v>
      </c>
      <c r="E2412" s="7" t="s">
        <v>39</v>
      </c>
      <c r="F2412" s="16" t="s">
        <v>3195</v>
      </c>
      <c r="G2412" s="8" t="n">
        <v>65526</v>
      </c>
    </row>
    <row r="2413" customFormat="false" ht="12.75" hidden="false" customHeight="false" outlineLevel="2" collapsed="false">
      <c r="A2413" s="5" t="s">
        <v>41</v>
      </c>
      <c r="B2413" s="6" t="n">
        <v>36986</v>
      </c>
      <c r="C2413" s="7" t="s">
        <v>37</v>
      </c>
      <c r="D2413" s="7" t="s">
        <v>38</v>
      </c>
      <c r="E2413" s="7" t="s">
        <v>39</v>
      </c>
      <c r="F2413" s="16" t="s">
        <v>3195</v>
      </c>
      <c r="G2413" s="8" t="n">
        <v>61758</v>
      </c>
    </row>
    <row r="2414" customFormat="false" ht="12.75" hidden="false" customHeight="false" outlineLevel="2" collapsed="false">
      <c r="A2414" s="5" t="s">
        <v>3089</v>
      </c>
      <c r="B2414" s="6" t="n">
        <v>36962</v>
      </c>
      <c r="C2414" s="7" t="s">
        <v>3090</v>
      </c>
      <c r="D2414" s="7" t="s">
        <v>38</v>
      </c>
      <c r="E2414" s="7" t="s">
        <v>39</v>
      </c>
      <c r="F2414" s="16" t="s">
        <v>3184</v>
      </c>
      <c r="G2414" s="8" t="n">
        <v>6067</v>
      </c>
    </row>
    <row r="2415" customFormat="false" ht="12.75" hidden="false" customHeight="false" outlineLevel="2" collapsed="false">
      <c r="A2415" s="5" t="s">
        <v>3091</v>
      </c>
      <c r="B2415" s="6" t="n">
        <v>36962</v>
      </c>
      <c r="C2415" s="7" t="s">
        <v>3092</v>
      </c>
      <c r="D2415" s="7" t="s">
        <v>38</v>
      </c>
      <c r="E2415" s="7" t="s">
        <v>39</v>
      </c>
      <c r="F2415" s="16" t="s">
        <v>1170</v>
      </c>
      <c r="G2415" s="8" t="n">
        <v>8144</v>
      </c>
    </row>
    <row r="2416" customFormat="false" ht="12.75" hidden="false" customHeight="false" outlineLevel="2" collapsed="false">
      <c r="A2416" s="5" t="s">
        <v>57</v>
      </c>
      <c r="B2416" s="6" t="n">
        <v>36999</v>
      </c>
      <c r="C2416" s="7" t="s">
        <v>58</v>
      </c>
      <c r="D2416" s="7" t="s">
        <v>38</v>
      </c>
      <c r="E2416" s="7" t="s">
        <v>39</v>
      </c>
      <c r="F2416" s="16" t="s">
        <v>3207</v>
      </c>
      <c r="G2416" s="8" t="n">
        <v>805</v>
      </c>
    </row>
    <row r="2417" customFormat="false" ht="12.75" hidden="false" customHeight="false" outlineLevel="2" collapsed="false">
      <c r="A2417" s="5" t="s">
        <v>3093</v>
      </c>
      <c r="B2417" s="6" t="n">
        <v>36962</v>
      </c>
      <c r="C2417" s="7" t="s">
        <v>3094</v>
      </c>
      <c r="D2417" s="7" t="s">
        <v>38</v>
      </c>
      <c r="E2417" s="7" t="s">
        <v>39</v>
      </c>
      <c r="F2417" s="16" t="s">
        <v>3181</v>
      </c>
      <c r="G2417" s="8" t="n">
        <v>2190</v>
      </c>
    </row>
    <row r="2418" customFormat="false" ht="12.75" hidden="false" customHeight="false" outlineLevel="2" collapsed="false">
      <c r="A2418" s="5" t="s">
        <v>3128</v>
      </c>
      <c r="B2418" s="6" t="n">
        <v>36972</v>
      </c>
      <c r="C2418" s="7" t="s">
        <v>3129</v>
      </c>
      <c r="D2418" s="7" t="s">
        <v>38</v>
      </c>
      <c r="E2418" s="7" t="s">
        <v>39</v>
      </c>
      <c r="F2418" s="16" t="s">
        <v>3195</v>
      </c>
      <c r="G2418" s="8" t="n">
        <v>2450</v>
      </c>
    </row>
    <row r="2419" customFormat="false" ht="12.75" hidden="false" customHeight="false" outlineLevel="2" collapsed="false">
      <c r="A2419" s="5" t="s">
        <v>3216</v>
      </c>
      <c r="B2419" s="6" t="n">
        <v>36899</v>
      </c>
      <c r="C2419" s="7" t="s">
        <v>3217</v>
      </c>
      <c r="D2419" s="7" t="s">
        <v>38</v>
      </c>
      <c r="E2419" s="7" t="s">
        <v>39</v>
      </c>
      <c r="F2419" s="16" t="s">
        <v>3215</v>
      </c>
      <c r="G2419" s="8" t="n">
        <v>3347</v>
      </c>
    </row>
    <row r="2420" customFormat="false" ht="12.75" hidden="false" customHeight="false" outlineLevel="2" collapsed="false">
      <c r="A2420" s="5" t="s">
        <v>3126</v>
      </c>
      <c r="B2420" s="6" t="n">
        <v>36971</v>
      </c>
      <c r="C2420" s="7" t="s">
        <v>3127</v>
      </c>
      <c r="D2420" s="7" t="s">
        <v>38</v>
      </c>
      <c r="E2420" s="7" t="s">
        <v>39</v>
      </c>
      <c r="F2420" s="16" t="s">
        <v>3184</v>
      </c>
      <c r="G2420" s="8" t="n">
        <v>20680</v>
      </c>
    </row>
    <row r="2421" customFormat="false" ht="12.75" hidden="false" customHeight="false" outlineLevel="2" collapsed="false">
      <c r="A2421" s="5" t="s">
        <v>3165</v>
      </c>
      <c r="B2421" s="6" t="n">
        <v>36980</v>
      </c>
      <c r="C2421" s="7" t="s">
        <v>3166</v>
      </c>
      <c r="D2421" s="7" t="s">
        <v>38</v>
      </c>
      <c r="E2421" s="7" t="s">
        <v>39</v>
      </c>
      <c r="F2421" s="16" t="s">
        <v>3195</v>
      </c>
      <c r="G2421" s="8" t="n">
        <v>-76540</v>
      </c>
    </row>
    <row r="2422" customFormat="false" ht="12.75" hidden="false" customHeight="false" outlineLevel="2" collapsed="false">
      <c r="A2422" s="5" t="s">
        <v>3165</v>
      </c>
      <c r="B2422" s="6" t="n">
        <v>36902</v>
      </c>
      <c r="C2422" s="7" t="s">
        <v>3166</v>
      </c>
      <c r="D2422" s="7" t="s">
        <v>38</v>
      </c>
      <c r="E2422" s="7" t="s">
        <v>39</v>
      </c>
      <c r="F2422" s="16" t="s">
        <v>3195</v>
      </c>
      <c r="G2422" s="8" t="n">
        <v>79403</v>
      </c>
    </row>
    <row r="2423" customFormat="false" ht="12.75" hidden="false" customHeight="false" outlineLevel="2" collapsed="false">
      <c r="A2423" s="5" t="s">
        <v>3193</v>
      </c>
      <c r="B2423" s="6" t="n">
        <v>36938</v>
      </c>
      <c r="C2423" s="7" t="s">
        <v>3194</v>
      </c>
      <c r="D2423" s="7" t="s">
        <v>38</v>
      </c>
      <c r="E2423" s="7" t="s">
        <v>39</v>
      </c>
      <c r="F2423" s="16" t="s">
        <v>3195</v>
      </c>
      <c r="G2423" s="8" t="n">
        <v>377259</v>
      </c>
    </row>
    <row r="2424" customFormat="false" ht="12.75" hidden="false" customHeight="false" outlineLevel="2" collapsed="false">
      <c r="A2424" s="5" t="s">
        <v>3222</v>
      </c>
      <c r="B2424" s="6" t="n">
        <v>36916</v>
      </c>
      <c r="C2424" s="7" t="s">
        <v>980</v>
      </c>
      <c r="D2424" s="7" t="s">
        <v>38</v>
      </c>
      <c r="E2424" s="7" t="s">
        <v>39</v>
      </c>
      <c r="F2424" s="16" t="s">
        <v>3190</v>
      </c>
      <c r="G2424" s="8" t="n">
        <v>13954</v>
      </c>
    </row>
    <row r="2425" customFormat="false" ht="12.75" hidden="false" customHeight="false" outlineLevel="2" collapsed="false">
      <c r="A2425" s="5" t="s">
        <v>3095</v>
      </c>
      <c r="B2425" s="6" t="n">
        <v>36963</v>
      </c>
      <c r="C2425" s="7" t="s">
        <v>3096</v>
      </c>
      <c r="D2425" s="7" t="s">
        <v>38</v>
      </c>
      <c r="E2425" s="7" t="s">
        <v>39</v>
      </c>
      <c r="F2425" s="16" t="s">
        <v>3195</v>
      </c>
      <c r="G2425" s="8" t="n">
        <v>11018</v>
      </c>
    </row>
    <row r="2426" customFormat="false" ht="12.75" hidden="false" customHeight="false" outlineLevel="2" collapsed="false">
      <c r="A2426" s="5" t="s">
        <v>60</v>
      </c>
      <c r="B2426" s="6" t="n">
        <v>36999</v>
      </c>
      <c r="C2426" s="7" t="s">
        <v>58</v>
      </c>
      <c r="D2426" s="7" t="s">
        <v>38</v>
      </c>
      <c r="E2426" s="7" t="s">
        <v>39</v>
      </c>
      <c r="F2426" s="16" t="s">
        <v>3207</v>
      </c>
      <c r="G2426" s="8" t="n">
        <v>-831</v>
      </c>
    </row>
    <row r="2427" customFormat="false" ht="12.75" hidden="false" customHeight="false" outlineLevel="2" collapsed="false">
      <c r="A2427" s="5" t="s">
        <v>3156</v>
      </c>
      <c r="B2427" s="6" t="n">
        <v>36978</v>
      </c>
      <c r="C2427" s="7" t="s">
        <v>3157</v>
      </c>
      <c r="D2427" s="7" t="s">
        <v>38</v>
      </c>
      <c r="E2427" s="7" t="s">
        <v>39</v>
      </c>
      <c r="F2427" s="16" t="s">
        <v>3215</v>
      </c>
      <c r="G2427" s="8" t="n">
        <v>319</v>
      </c>
    </row>
    <row r="2428" customFormat="false" ht="12.75" hidden="false" customHeight="false" outlineLevel="2" collapsed="false">
      <c r="A2428" s="5" t="s">
        <v>3158</v>
      </c>
      <c r="B2428" s="6" t="n">
        <v>36978</v>
      </c>
      <c r="C2428" s="7" t="s">
        <v>3157</v>
      </c>
      <c r="D2428" s="7" t="s">
        <v>38</v>
      </c>
      <c r="E2428" s="7" t="s">
        <v>39</v>
      </c>
      <c r="F2428" s="16" t="s">
        <v>3215</v>
      </c>
      <c r="G2428" s="8" t="n">
        <v>2431</v>
      </c>
    </row>
    <row r="2429" customFormat="false" ht="12.75" hidden="false" customHeight="false" outlineLevel="2" collapsed="false">
      <c r="A2429" s="5" t="s">
        <v>3159</v>
      </c>
      <c r="B2429" s="6" t="n">
        <v>36978</v>
      </c>
      <c r="C2429" s="7" t="s">
        <v>3157</v>
      </c>
      <c r="D2429" s="7" t="s">
        <v>38</v>
      </c>
      <c r="E2429" s="7" t="s">
        <v>39</v>
      </c>
      <c r="F2429" s="16" t="s">
        <v>3215</v>
      </c>
      <c r="G2429" s="8" t="n">
        <v>973</v>
      </c>
    </row>
    <row r="2430" customFormat="false" ht="12.75" hidden="false" customHeight="false" outlineLevel="2" collapsed="false">
      <c r="A2430" s="5" t="s">
        <v>3100</v>
      </c>
      <c r="B2430" s="6" t="n">
        <v>36963</v>
      </c>
      <c r="C2430" s="7" t="s">
        <v>3101</v>
      </c>
      <c r="D2430" s="7" t="s">
        <v>38</v>
      </c>
      <c r="E2430" s="7" t="s">
        <v>39</v>
      </c>
      <c r="F2430" s="16" t="s">
        <v>3195</v>
      </c>
      <c r="G2430" s="8" t="n">
        <v>11104</v>
      </c>
    </row>
    <row r="2431" customFormat="false" ht="12.75" hidden="false" customHeight="false" outlineLevel="2" collapsed="false">
      <c r="A2431" s="5" t="s">
        <v>3072</v>
      </c>
      <c r="B2431" s="6" t="n">
        <v>36958</v>
      </c>
      <c r="C2431" s="7" t="s">
        <v>3073</v>
      </c>
      <c r="D2431" s="7" t="s">
        <v>38</v>
      </c>
      <c r="E2431" s="7" t="s">
        <v>39</v>
      </c>
      <c r="F2431" s="16" t="s">
        <v>3215</v>
      </c>
      <c r="G2431" s="8" t="n">
        <v>304666</v>
      </c>
    </row>
    <row r="2432" customFormat="false" ht="12.75" hidden="false" customHeight="false" outlineLevel="2" collapsed="false">
      <c r="A2432" s="5"/>
      <c r="B2432" s="6" t="n">
        <v>36958</v>
      </c>
      <c r="C2432" s="7" t="s">
        <v>3073</v>
      </c>
      <c r="D2432" s="7" t="s">
        <v>38</v>
      </c>
      <c r="E2432" s="7" t="s">
        <v>39</v>
      </c>
      <c r="F2432" s="16" t="s">
        <v>3215</v>
      </c>
      <c r="G2432" s="8" t="n">
        <v>-304666</v>
      </c>
    </row>
    <row r="2433" customFormat="false" ht="12.75" hidden="false" customHeight="false" outlineLevel="2" collapsed="false">
      <c r="A2433" s="5" t="s">
        <v>3115</v>
      </c>
      <c r="B2433" s="6" t="n">
        <v>36969</v>
      </c>
      <c r="C2433" s="7" t="s">
        <v>3116</v>
      </c>
      <c r="D2433" s="7" t="s">
        <v>38</v>
      </c>
      <c r="E2433" s="7" t="s">
        <v>39</v>
      </c>
      <c r="F2433" s="16" t="s">
        <v>3184</v>
      </c>
      <c r="G2433" s="8" t="n">
        <v>18099</v>
      </c>
    </row>
    <row r="2434" customFormat="false" ht="12.75" hidden="false" customHeight="false" outlineLevel="2" collapsed="false">
      <c r="A2434" s="5" t="s">
        <v>3097</v>
      </c>
      <c r="B2434" s="6" t="n">
        <v>36963</v>
      </c>
      <c r="C2434" s="7" t="s">
        <v>3065</v>
      </c>
      <c r="D2434" s="7" t="s">
        <v>38</v>
      </c>
      <c r="E2434" s="7" t="s">
        <v>39</v>
      </c>
      <c r="F2434" s="16" t="s">
        <v>3190</v>
      </c>
      <c r="G2434" s="8" t="n">
        <v>14551</v>
      </c>
    </row>
    <row r="2435" customFormat="false" ht="12.75" hidden="false" customHeight="false" outlineLevel="2" collapsed="false">
      <c r="A2435" s="5" t="s">
        <v>3122</v>
      </c>
      <c r="B2435" s="6" t="n">
        <v>36970</v>
      </c>
      <c r="C2435" s="7" t="s">
        <v>3123</v>
      </c>
      <c r="D2435" s="7" t="s">
        <v>38</v>
      </c>
      <c r="E2435" s="7" t="s">
        <v>39</v>
      </c>
      <c r="F2435" s="16" t="s">
        <v>101</v>
      </c>
      <c r="G2435" s="8" t="n">
        <v>-81424</v>
      </c>
    </row>
    <row r="2436" customFormat="false" ht="12.75" hidden="false" customHeight="false" outlineLevel="2" collapsed="false">
      <c r="A2436" s="5" t="s">
        <v>71</v>
      </c>
      <c r="B2436" s="6" t="n">
        <v>37005</v>
      </c>
      <c r="C2436" s="7" t="s">
        <v>72</v>
      </c>
      <c r="D2436" s="7" t="s">
        <v>38</v>
      </c>
      <c r="E2436" s="7" t="s">
        <v>39</v>
      </c>
      <c r="F2436" s="16" t="s">
        <v>5400</v>
      </c>
      <c r="G2436" s="8" t="n">
        <v>1849</v>
      </c>
    </row>
    <row r="2437" customFormat="false" ht="12.75" hidden="false" customHeight="false" outlineLevel="2" collapsed="false">
      <c r="A2437" s="5" t="s">
        <v>42</v>
      </c>
      <c r="B2437" s="6" t="n">
        <v>36986</v>
      </c>
      <c r="C2437" s="7" t="s">
        <v>43</v>
      </c>
      <c r="D2437" s="7" t="s">
        <v>38</v>
      </c>
      <c r="E2437" s="7" t="s">
        <v>39</v>
      </c>
      <c r="F2437" s="16" t="s">
        <v>3181</v>
      </c>
      <c r="G2437" s="8" t="n">
        <v>12790</v>
      </c>
    </row>
    <row r="2438" customFormat="false" ht="12.75" hidden="false" customHeight="false" outlineLevel="2" collapsed="false">
      <c r="A2438" s="5" t="s">
        <v>3227</v>
      </c>
      <c r="B2438" s="6" t="n">
        <v>36916</v>
      </c>
      <c r="C2438" s="7" t="s">
        <v>3203</v>
      </c>
      <c r="D2438" s="7" t="s">
        <v>38</v>
      </c>
      <c r="E2438" s="7" t="s">
        <v>39</v>
      </c>
      <c r="F2438" s="16" t="s">
        <v>92</v>
      </c>
      <c r="G2438" s="8" t="n">
        <v>699</v>
      </c>
    </row>
    <row r="2439" customFormat="false" ht="12.75" hidden="false" customHeight="false" outlineLevel="2" collapsed="false">
      <c r="A2439" s="5" t="s">
        <v>3202</v>
      </c>
      <c r="B2439" s="6" t="n">
        <v>36948</v>
      </c>
      <c r="C2439" s="7" t="s">
        <v>3203</v>
      </c>
      <c r="D2439" s="7" t="s">
        <v>38</v>
      </c>
      <c r="E2439" s="7" t="s">
        <v>39</v>
      </c>
      <c r="F2439" s="16" t="s">
        <v>92</v>
      </c>
      <c r="G2439" s="8" t="n">
        <v>775</v>
      </c>
    </row>
    <row r="2440" customFormat="false" ht="12.75" hidden="false" customHeight="false" outlineLevel="2" collapsed="false">
      <c r="A2440" s="5" t="s">
        <v>3210</v>
      </c>
      <c r="B2440" s="6" t="n">
        <v>36916</v>
      </c>
      <c r="C2440" s="7" t="s">
        <v>3211</v>
      </c>
      <c r="D2440" s="7" t="s">
        <v>38</v>
      </c>
      <c r="E2440" s="7" t="s">
        <v>39</v>
      </c>
      <c r="F2440" s="16" t="s">
        <v>3212</v>
      </c>
      <c r="G2440" s="8" t="n">
        <v>-2974</v>
      </c>
    </row>
    <row r="2441" customFormat="false" ht="12.75" hidden="false" customHeight="false" outlineLevel="2" collapsed="false">
      <c r="A2441" s="5" t="s">
        <v>61</v>
      </c>
      <c r="B2441" s="6" t="n">
        <v>36999</v>
      </c>
      <c r="C2441" s="7" t="s">
        <v>58</v>
      </c>
      <c r="D2441" s="7" t="s">
        <v>38</v>
      </c>
      <c r="E2441" s="7" t="s">
        <v>39</v>
      </c>
      <c r="F2441" s="16" t="s">
        <v>3207</v>
      </c>
      <c r="G2441" s="8" t="n">
        <v>-9213</v>
      </c>
    </row>
    <row r="2442" customFormat="false" ht="12.75" hidden="false" customHeight="false" outlineLevel="2" collapsed="false">
      <c r="A2442" s="5" t="s">
        <v>73</v>
      </c>
      <c r="B2442" s="6" t="n">
        <v>37005</v>
      </c>
      <c r="C2442" s="7" t="s">
        <v>74</v>
      </c>
      <c r="D2442" s="7" t="s">
        <v>38</v>
      </c>
      <c r="E2442" s="7" t="s">
        <v>39</v>
      </c>
      <c r="F2442" s="16" t="s">
        <v>92</v>
      </c>
      <c r="G2442" s="8" t="n">
        <v>387</v>
      </c>
    </row>
    <row r="2443" customFormat="false" ht="12.75" hidden="false" customHeight="false" outlineLevel="2" collapsed="false">
      <c r="A2443" s="5" t="s">
        <v>45</v>
      </c>
      <c r="B2443" s="6" t="n">
        <v>36990</v>
      </c>
      <c r="C2443" s="7" t="s">
        <v>46</v>
      </c>
      <c r="D2443" s="7" t="s">
        <v>38</v>
      </c>
      <c r="E2443" s="7" t="s">
        <v>39</v>
      </c>
      <c r="F2443" s="16" t="s">
        <v>3195</v>
      </c>
      <c r="G2443" s="8" t="n">
        <v>5280</v>
      </c>
    </row>
    <row r="2444" customFormat="false" ht="12.75" hidden="false" customHeight="false" outlineLevel="2" collapsed="false">
      <c r="A2444" s="5" t="s">
        <v>3223</v>
      </c>
      <c r="B2444" s="6" t="n">
        <v>36917</v>
      </c>
      <c r="C2444" s="7" t="s">
        <v>3172</v>
      </c>
      <c r="D2444" s="7" t="s">
        <v>38</v>
      </c>
      <c r="E2444" s="7" t="s">
        <v>39</v>
      </c>
      <c r="F2444" s="16" t="s">
        <v>3190</v>
      </c>
      <c r="G2444" s="8" t="n">
        <v>-14976</v>
      </c>
    </row>
    <row r="2445" customFormat="false" ht="12.75" hidden="false" customHeight="false" outlineLevel="2" collapsed="false">
      <c r="A2445" s="5" t="s">
        <v>3171</v>
      </c>
      <c r="B2445" s="6" t="n">
        <v>36980</v>
      </c>
      <c r="C2445" s="7" t="s">
        <v>3172</v>
      </c>
      <c r="D2445" s="7" t="s">
        <v>38</v>
      </c>
      <c r="E2445" s="7" t="s">
        <v>39</v>
      </c>
      <c r="F2445" s="16" t="s">
        <v>3190</v>
      </c>
      <c r="G2445" s="8" t="n">
        <v>-954989</v>
      </c>
    </row>
    <row r="2446" customFormat="false" ht="12.75" hidden="false" customHeight="false" outlineLevel="2" collapsed="false">
      <c r="A2446" s="5" t="s">
        <v>3171</v>
      </c>
      <c r="B2446" s="6" t="n">
        <v>36917</v>
      </c>
      <c r="C2446" s="7" t="s">
        <v>3172</v>
      </c>
      <c r="D2446" s="7" t="s">
        <v>38</v>
      </c>
      <c r="E2446" s="7" t="s">
        <v>39</v>
      </c>
      <c r="F2446" s="16" t="s">
        <v>3190</v>
      </c>
      <c r="G2446" s="8" t="n">
        <v>1469490</v>
      </c>
    </row>
    <row r="2447" customFormat="false" ht="12.75" hidden="false" customHeight="false" outlineLevel="2" collapsed="false">
      <c r="A2447" s="5" t="s">
        <v>3224</v>
      </c>
      <c r="B2447" s="6" t="n">
        <v>36896</v>
      </c>
      <c r="C2447" s="7" t="s">
        <v>3225</v>
      </c>
      <c r="D2447" s="7" t="s">
        <v>38</v>
      </c>
      <c r="E2447" s="7" t="s">
        <v>3053</v>
      </c>
      <c r="F2447" s="16" t="s">
        <v>92</v>
      </c>
      <c r="G2447" s="8" t="n">
        <v>930</v>
      </c>
    </row>
    <row r="2448" customFormat="false" ht="12.75" hidden="false" customHeight="false" outlineLevel="2" collapsed="false">
      <c r="A2448" s="5" t="s">
        <v>3213</v>
      </c>
      <c r="B2448" s="6" t="n">
        <v>36896</v>
      </c>
      <c r="C2448" s="7" t="s">
        <v>3214</v>
      </c>
      <c r="D2448" s="7" t="s">
        <v>38</v>
      </c>
      <c r="E2448" s="7" t="s">
        <v>376</v>
      </c>
      <c r="F2448" s="16" t="s">
        <v>3215</v>
      </c>
      <c r="G2448" s="8" t="n">
        <v>86494.91</v>
      </c>
    </row>
    <row r="2449" customFormat="false" ht="12.75" hidden="false" customHeight="false" outlineLevel="2" collapsed="false">
      <c r="A2449" s="5" t="s">
        <v>3218</v>
      </c>
      <c r="B2449" s="6" t="n">
        <v>36902</v>
      </c>
      <c r="C2449" s="7" t="s">
        <v>3219</v>
      </c>
      <c r="D2449" s="7" t="s">
        <v>38</v>
      </c>
      <c r="E2449" s="7" t="s">
        <v>3053</v>
      </c>
      <c r="F2449" s="16" t="s">
        <v>3215</v>
      </c>
      <c r="G2449" s="8" t="n">
        <v>5640</v>
      </c>
    </row>
    <row r="2450" customFormat="false" ht="12.75" hidden="false" customHeight="false" outlineLevel="2" collapsed="false">
      <c r="A2450" s="5" t="s">
        <v>3226</v>
      </c>
      <c r="B2450" s="6" t="n">
        <v>36901</v>
      </c>
      <c r="C2450" s="7" t="s">
        <v>3225</v>
      </c>
      <c r="D2450" s="7" t="s">
        <v>38</v>
      </c>
      <c r="E2450" s="7" t="s">
        <v>3053</v>
      </c>
      <c r="F2450" s="16" t="s">
        <v>92</v>
      </c>
      <c r="G2450" s="8" t="n">
        <v>1680</v>
      </c>
    </row>
    <row r="2451" customFormat="false" ht="12.75" hidden="false" customHeight="false" outlineLevel="2" collapsed="false">
      <c r="A2451" s="5" t="s">
        <v>3220</v>
      </c>
      <c r="B2451" s="6" t="n">
        <v>36902</v>
      </c>
      <c r="C2451" s="7" t="s">
        <v>3221</v>
      </c>
      <c r="D2451" s="7" t="s">
        <v>38</v>
      </c>
      <c r="E2451" s="7" t="s">
        <v>39</v>
      </c>
      <c r="F2451" s="16" t="s">
        <v>3187</v>
      </c>
      <c r="G2451" s="8" t="n">
        <v>2429</v>
      </c>
    </row>
    <row r="2452" customFormat="false" ht="12.75" hidden="false" customHeight="false" outlineLevel="2" collapsed="false">
      <c r="A2452" s="5" t="s">
        <v>3235</v>
      </c>
      <c r="B2452" s="6" t="n">
        <v>36907</v>
      </c>
      <c r="C2452" s="7" t="s">
        <v>3236</v>
      </c>
      <c r="D2452" s="7" t="s">
        <v>38</v>
      </c>
      <c r="E2452" s="7" t="s">
        <v>39</v>
      </c>
      <c r="F2452" s="16" t="s">
        <v>1031</v>
      </c>
      <c r="G2452" s="8" t="n">
        <v>16369</v>
      </c>
    </row>
    <row r="2453" customFormat="false" ht="12.75" hidden="false" customHeight="false" outlineLevel="2" collapsed="false">
      <c r="A2453" s="5" t="s">
        <v>3205</v>
      </c>
      <c r="B2453" s="6" t="n">
        <v>36908</v>
      </c>
      <c r="C2453" s="7" t="s">
        <v>3206</v>
      </c>
      <c r="D2453" s="7" t="s">
        <v>38</v>
      </c>
      <c r="E2453" s="7" t="s">
        <v>39</v>
      </c>
      <c r="F2453" s="16" t="s">
        <v>3207</v>
      </c>
      <c r="G2453" s="8" t="n">
        <v>-33602</v>
      </c>
    </row>
    <row r="2454" customFormat="false" ht="12.75" hidden="false" customHeight="false" outlineLevel="2" collapsed="false">
      <c r="A2454" s="5" t="s">
        <v>3167</v>
      </c>
      <c r="B2454" s="6" t="n">
        <v>36916</v>
      </c>
      <c r="C2454" s="7" t="s">
        <v>3168</v>
      </c>
      <c r="D2454" s="7" t="s">
        <v>38</v>
      </c>
      <c r="E2454" s="7" t="s">
        <v>39</v>
      </c>
      <c r="F2454" s="16" t="s">
        <v>3184</v>
      </c>
      <c r="G2454" s="8" t="n">
        <v>93228</v>
      </c>
    </row>
    <row r="2455" customFormat="false" ht="12.75" hidden="false" customHeight="false" outlineLevel="2" collapsed="false">
      <c r="A2455" s="5" t="s">
        <v>3167</v>
      </c>
      <c r="B2455" s="6" t="n">
        <v>36980</v>
      </c>
      <c r="C2455" s="7" t="s">
        <v>3168</v>
      </c>
      <c r="D2455" s="7" t="s">
        <v>38</v>
      </c>
      <c r="E2455" s="7" t="s">
        <v>39</v>
      </c>
      <c r="F2455" s="16" t="s">
        <v>3184</v>
      </c>
      <c r="G2455" s="8" t="n">
        <v>-42540</v>
      </c>
    </row>
    <row r="2456" customFormat="false" ht="12.75" hidden="false" customHeight="false" outlineLevel="2" collapsed="false">
      <c r="A2456" s="5" t="s">
        <v>3228</v>
      </c>
      <c r="B2456" s="6" t="n">
        <v>36916</v>
      </c>
      <c r="C2456" s="7" t="s">
        <v>3229</v>
      </c>
      <c r="D2456" s="7" t="s">
        <v>38</v>
      </c>
      <c r="E2456" s="7" t="s">
        <v>39</v>
      </c>
      <c r="F2456" s="16" t="s">
        <v>92</v>
      </c>
      <c r="G2456" s="8" t="n">
        <v>21000</v>
      </c>
    </row>
    <row r="2457" customFormat="false" ht="12.75" hidden="false" customHeight="false" outlineLevel="2" collapsed="false">
      <c r="A2457" s="5" t="s">
        <v>3237</v>
      </c>
      <c r="B2457" s="6" t="n">
        <v>36917</v>
      </c>
      <c r="C2457" s="7" t="s">
        <v>3238</v>
      </c>
      <c r="D2457" s="7" t="s">
        <v>38</v>
      </c>
      <c r="E2457" s="7" t="s">
        <v>39</v>
      </c>
      <c r="F2457" s="16" t="s">
        <v>1031</v>
      </c>
      <c r="G2457" s="8" t="n">
        <v>-280</v>
      </c>
    </row>
    <row r="2458" customFormat="false" ht="12.75" hidden="false" customHeight="false" outlineLevel="2" collapsed="false">
      <c r="A2458" s="5" t="s">
        <v>3179</v>
      </c>
      <c r="B2458" s="6" t="n">
        <v>36938</v>
      </c>
      <c r="C2458" s="7" t="s">
        <v>3180</v>
      </c>
      <c r="D2458" s="7" t="s">
        <v>38</v>
      </c>
      <c r="E2458" s="7" t="s">
        <v>39</v>
      </c>
      <c r="F2458" s="16" t="s">
        <v>3181</v>
      </c>
      <c r="G2458" s="8" t="n">
        <v>7265</v>
      </c>
    </row>
    <row r="2459" customFormat="false" ht="12.75" hidden="false" customHeight="false" outlineLevel="2" collapsed="false">
      <c r="A2459" s="5" t="s">
        <v>3230</v>
      </c>
      <c r="B2459" s="6" t="n">
        <v>36920</v>
      </c>
      <c r="C2459" s="7" t="s">
        <v>3203</v>
      </c>
      <c r="D2459" s="7" t="s">
        <v>38</v>
      </c>
      <c r="E2459" s="7" t="s">
        <v>39</v>
      </c>
      <c r="F2459" s="16" t="s">
        <v>92</v>
      </c>
      <c r="G2459" s="8" t="n">
        <v>700</v>
      </c>
    </row>
    <row r="2460" customFormat="false" ht="12.75" hidden="false" customHeight="false" outlineLevel="2" collapsed="false">
      <c r="A2460" s="5" t="s">
        <v>3231</v>
      </c>
      <c r="B2460" s="6" t="n">
        <v>36920</v>
      </c>
      <c r="C2460" s="7" t="s">
        <v>91</v>
      </c>
      <c r="D2460" s="7" t="s">
        <v>38</v>
      </c>
      <c r="E2460" s="7" t="s">
        <v>3053</v>
      </c>
      <c r="F2460" s="16" t="s">
        <v>92</v>
      </c>
      <c r="G2460" s="8" t="n">
        <v>1400</v>
      </c>
    </row>
    <row r="2461" customFormat="false" ht="12.75" hidden="false" customHeight="false" outlineLevel="2" collapsed="false">
      <c r="A2461" s="5" t="s">
        <v>3232</v>
      </c>
      <c r="B2461" s="6" t="n">
        <v>36922</v>
      </c>
      <c r="C2461" s="7" t="s">
        <v>3233</v>
      </c>
      <c r="D2461" s="7" t="s">
        <v>38</v>
      </c>
      <c r="E2461" s="7" t="s">
        <v>960</v>
      </c>
      <c r="F2461" s="16" t="s">
        <v>3234</v>
      </c>
      <c r="G2461" s="8" t="n">
        <v>12580</v>
      </c>
    </row>
    <row r="2462" customFormat="false" ht="12.75" hidden="false" customHeight="false" outlineLevel="2" collapsed="false">
      <c r="A2462" s="5" t="s">
        <v>3200</v>
      </c>
      <c r="B2462" s="6" t="n">
        <v>36928</v>
      </c>
      <c r="C2462" s="7" t="s">
        <v>82</v>
      </c>
      <c r="D2462" s="7" t="s">
        <v>38</v>
      </c>
      <c r="E2462" s="7" t="s">
        <v>39</v>
      </c>
      <c r="F2462" s="16" t="s">
        <v>3201</v>
      </c>
      <c r="G2462" s="8" t="n">
        <v>-49000</v>
      </c>
    </row>
    <row r="2463" customFormat="false" ht="12.75" hidden="false" customHeight="false" outlineLevel="2" collapsed="false">
      <c r="A2463" s="5" t="s">
        <v>3200</v>
      </c>
      <c r="B2463" s="6" t="n">
        <v>36928</v>
      </c>
      <c r="C2463" s="7" t="s">
        <v>82</v>
      </c>
      <c r="D2463" s="7" t="s">
        <v>38</v>
      </c>
      <c r="E2463" s="7" t="s">
        <v>39</v>
      </c>
      <c r="F2463" s="16" t="s">
        <v>3201</v>
      </c>
      <c r="G2463" s="8" t="n">
        <v>45644</v>
      </c>
    </row>
    <row r="2464" customFormat="false" ht="12.75" hidden="false" customHeight="false" outlineLevel="2" collapsed="false">
      <c r="A2464" s="5" t="s">
        <v>3200</v>
      </c>
      <c r="B2464" s="6" t="n">
        <v>36922</v>
      </c>
      <c r="C2464" s="7" t="s">
        <v>82</v>
      </c>
      <c r="D2464" s="7" t="s">
        <v>38</v>
      </c>
      <c r="E2464" s="7" t="s">
        <v>39</v>
      </c>
      <c r="F2464" s="16" t="s">
        <v>3201</v>
      </c>
      <c r="G2464" s="8" t="n">
        <v>49000</v>
      </c>
    </row>
    <row r="2465" customFormat="false" ht="12.75" hidden="false" customHeight="false" outlineLevel="2" collapsed="false">
      <c r="A2465" s="5" t="s">
        <v>3200</v>
      </c>
      <c r="B2465" s="6" t="n">
        <v>36922</v>
      </c>
      <c r="C2465" s="7" t="s">
        <v>84</v>
      </c>
      <c r="D2465" s="7" t="s">
        <v>38</v>
      </c>
      <c r="E2465" s="7" t="s">
        <v>39</v>
      </c>
      <c r="F2465" s="16" t="s">
        <v>1031</v>
      </c>
      <c r="G2465" s="8" t="n">
        <v>375000</v>
      </c>
    </row>
    <row r="2466" customFormat="false" ht="12.75" hidden="false" customHeight="false" outlineLevel="2" collapsed="false">
      <c r="A2466" s="5" t="s">
        <v>3185</v>
      </c>
      <c r="B2466" s="6" t="n">
        <v>36928</v>
      </c>
      <c r="C2466" s="7" t="s">
        <v>3186</v>
      </c>
      <c r="D2466" s="7" t="s">
        <v>38</v>
      </c>
      <c r="E2466" s="7" t="s">
        <v>39</v>
      </c>
      <c r="F2466" s="16" t="s">
        <v>3187</v>
      </c>
      <c r="G2466" s="8" t="n">
        <v>17071</v>
      </c>
    </row>
    <row r="2467" customFormat="false" ht="12.75" hidden="false" customHeight="false" outlineLevel="2" collapsed="false">
      <c r="A2467" s="5" t="s">
        <v>3196</v>
      </c>
      <c r="B2467" s="6" t="n">
        <v>36943</v>
      </c>
      <c r="C2467" s="7" t="s">
        <v>3197</v>
      </c>
      <c r="D2467" s="7" t="s">
        <v>38</v>
      </c>
      <c r="E2467" s="7" t="s">
        <v>39</v>
      </c>
      <c r="F2467" s="16" t="s">
        <v>3195</v>
      </c>
      <c r="G2467" s="8" t="n">
        <v>961</v>
      </c>
    </row>
    <row r="2468" customFormat="false" ht="12.75" hidden="false" customHeight="false" outlineLevel="2" collapsed="false">
      <c r="A2468" s="5" t="s">
        <v>3188</v>
      </c>
      <c r="B2468" s="6" t="n">
        <v>36944</v>
      </c>
      <c r="C2468" s="7" t="s">
        <v>3189</v>
      </c>
      <c r="D2468" s="7" t="s">
        <v>38</v>
      </c>
      <c r="E2468" s="7" t="s">
        <v>39</v>
      </c>
      <c r="F2468" s="16" t="s">
        <v>3190</v>
      </c>
      <c r="G2468" s="8" t="n">
        <v>155</v>
      </c>
    </row>
    <row r="2469" customFormat="false" ht="12.75" hidden="false" customHeight="false" outlineLevel="2" collapsed="false">
      <c r="A2469" s="5" t="s">
        <v>3175</v>
      </c>
      <c r="B2469" s="6" t="n">
        <v>36944</v>
      </c>
      <c r="C2469" s="7" t="s">
        <v>3176</v>
      </c>
      <c r="D2469" s="7" t="s">
        <v>38</v>
      </c>
      <c r="E2469" s="7" t="s">
        <v>39</v>
      </c>
      <c r="F2469" s="16" t="s">
        <v>1105</v>
      </c>
      <c r="G2469" s="8" t="n">
        <v>13663</v>
      </c>
    </row>
    <row r="2470" customFormat="false" ht="12.75" hidden="false" customHeight="false" outlineLevel="2" collapsed="false">
      <c r="A2470" s="5" t="s">
        <v>3182</v>
      </c>
      <c r="B2470" s="6" t="n">
        <v>36945</v>
      </c>
      <c r="C2470" s="7" t="s">
        <v>3183</v>
      </c>
      <c r="D2470" s="7" t="s">
        <v>38</v>
      </c>
      <c r="E2470" s="7" t="s">
        <v>39</v>
      </c>
      <c r="F2470" s="16" t="s">
        <v>3184</v>
      </c>
      <c r="G2470" s="8" t="n">
        <v>4512</v>
      </c>
    </row>
    <row r="2471" customFormat="false" ht="12.75" hidden="false" customHeight="false" outlineLevel="2" collapsed="false">
      <c r="A2471" s="5" t="s">
        <v>3070</v>
      </c>
      <c r="B2471" s="6" t="n">
        <v>36957</v>
      </c>
      <c r="C2471" s="7" t="s">
        <v>3071</v>
      </c>
      <c r="D2471" s="7" t="s">
        <v>38</v>
      </c>
      <c r="E2471" s="7" t="s">
        <v>39</v>
      </c>
      <c r="F2471" s="16" t="s">
        <v>3184</v>
      </c>
      <c r="G2471" s="8" t="n">
        <v>5991</v>
      </c>
    </row>
    <row r="2472" customFormat="false" ht="12.75" hidden="false" customHeight="false" outlineLevel="2" collapsed="false">
      <c r="A2472" s="5" t="s">
        <v>3070</v>
      </c>
      <c r="B2472" s="6" t="n">
        <v>36969</v>
      </c>
      <c r="C2472" s="7" t="s">
        <v>3071</v>
      </c>
      <c r="D2472" s="7" t="s">
        <v>38</v>
      </c>
      <c r="E2472" s="7" t="s">
        <v>39</v>
      </c>
      <c r="F2472" s="16" t="s">
        <v>3184</v>
      </c>
      <c r="G2472" s="8" t="n">
        <v>-5991</v>
      </c>
    </row>
    <row r="2473" customFormat="false" ht="12.75" hidden="false" customHeight="false" outlineLevel="2" collapsed="false">
      <c r="A2473" s="5" t="s">
        <v>3070</v>
      </c>
      <c r="B2473" s="6" t="n">
        <v>36969</v>
      </c>
      <c r="C2473" s="7" t="s">
        <v>3071</v>
      </c>
      <c r="D2473" s="7" t="s">
        <v>38</v>
      </c>
      <c r="E2473" s="7" t="s">
        <v>39</v>
      </c>
      <c r="F2473" s="16" t="s">
        <v>3184</v>
      </c>
      <c r="G2473" s="8" t="n">
        <v>2454</v>
      </c>
    </row>
    <row r="2474" customFormat="false" ht="12.75" hidden="false" customHeight="false" outlineLevel="2" collapsed="false">
      <c r="A2474" s="5" t="s">
        <v>3191</v>
      </c>
      <c r="B2474" s="6" t="n">
        <v>36945</v>
      </c>
      <c r="C2474" s="7" t="s">
        <v>3192</v>
      </c>
      <c r="D2474" s="7" t="s">
        <v>38</v>
      </c>
      <c r="E2474" s="7" t="s">
        <v>39</v>
      </c>
      <c r="F2474" s="16" t="s">
        <v>3190</v>
      </c>
      <c r="G2474" s="8" t="n">
        <v>310</v>
      </c>
    </row>
    <row r="2475" customFormat="false" ht="12.75" hidden="false" customHeight="false" outlineLevel="2" collapsed="false">
      <c r="A2475" s="5" t="s">
        <v>3198</v>
      </c>
      <c r="B2475" s="6" t="n">
        <v>36945</v>
      </c>
      <c r="C2475" s="7" t="s">
        <v>3199</v>
      </c>
      <c r="D2475" s="7" t="s">
        <v>38</v>
      </c>
      <c r="E2475" s="7" t="s">
        <v>39</v>
      </c>
      <c r="F2475" s="16" t="s">
        <v>3195</v>
      </c>
      <c r="G2475" s="8" t="n">
        <v>153</v>
      </c>
    </row>
    <row r="2476" customFormat="false" ht="12.75" hidden="false" customHeight="false" outlineLevel="2" collapsed="false">
      <c r="A2476" s="5" t="s">
        <v>3068</v>
      </c>
      <c r="B2476" s="6" t="n">
        <v>36955</v>
      </c>
      <c r="C2476" s="7" t="s">
        <v>3069</v>
      </c>
      <c r="D2476" s="7" t="s">
        <v>38</v>
      </c>
      <c r="E2476" s="7" t="s">
        <v>39</v>
      </c>
      <c r="F2476" s="16" t="s">
        <v>3195</v>
      </c>
      <c r="G2476" s="8" t="n">
        <v>11509</v>
      </c>
    </row>
    <row r="2477" customFormat="false" ht="12.75" hidden="false" customHeight="false" outlineLevel="2" collapsed="false">
      <c r="A2477" s="5" t="s">
        <v>3177</v>
      </c>
      <c r="B2477" s="6" t="n">
        <v>36945</v>
      </c>
      <c r="C2477" s="7" t="s">
        <v>3178</v>
      </c>
      <c r="D2477" s="7" t="s">
        <v>38</v>
      </c>
      <c r="E2477" s="7" t="s">
        <v>39</v>
      </c>
      <c r="F2477" s="16" t="s">
        <v>1105</v>
      </c>
      <c r="G2477" s="8" t="n">
        <v>0</v>
      </c>
    </row>
    <row r="2478" customFormat="false" ht="12.75" hidden="false" customHeight="false" outlineLevel="2" collapsed="false">
      <c r="A2478" s="5" t="s">
        <v>3062</v>
      </c>
      <c r="B2478" s="6" t="n">
        <v>36952</v>
      </c>
      <c r="C2478" s="7" t="s">
        <v>2966</v>
      </c>
      <c r="D2478" s="7" t="s">
        <v>38</v>
      </c>
      <c r="E2478" s="7" t="s">
        <v>39</v>
      </c>
      <c r="F2478" s="16" t="s">
        <v>3184</v>
      </c>
      <c r="G2478" s="8" t="n">
        <v>10780</v>
      </c>
    </row>
    <row r="2479" customFormat="false" ht="12.75" hidden="false" customHeight="false" outlineLevel="2" collapsed="false">
      <c r="A2479" s="5" t="s">
        <v>3062</v>
      </c>
      <c r="B2479" s="6" t="n">
        <v>36969</v>
      </c>
      <c r="C2479" s="7" t="s">
        <v>2966</v>
      </c>
      <c r="D2479" s="7" t="s">
        <v>38</v>
      </c>
      <c r="E2479" s="7" t="s">
        <v>39</v>
      </c>
      <c r="F2479" s="16" t="s">
        <v>3184</v>
      </c>
      <c r="G2479" s="8" t="n">
        <v>-10780</v>
      </c>
    </row>
    <row r="2480" customFormat="false" ht="12.75" hidden="false" customHeight="false" outlineLevel="2" collapsed="false">
      <c r="A2480" s="5" t="s">
        <v>3062</v>
      </c>
      <c r="B2480" s="6" t="n">
        <v>36969</v>
      </c>
      <c r="C2480" s="7" t="s">
        <v>2966</v>
      </c>
      <c r="D2480" s="7" t="s">
        <v>38</v>
      </c>
      <c r="E2480" s="7" t="s">
        <v>39</v>
      </c>
      <c r="F2480" s="16" t="s">
        <v>3184</v>
      </c>
      <c r="G2480" s="8" t="n">
        <v>2637</v>
      </c>
    </row>
    <row r="2481" customFormat="false" ht="12.75" hidden="false" customHeight="false" outlineLevel="2" collapsed="false">
      <c r="A2481" s="5" t="s">
        <v>3064</v>
      </c>
      <c r="B2481" s="6" t="n">
        <v>36952</v>
      </c>
      <c r="C2481" s="7" t="s">
        <v>3065</v>
      </c>
      <c r="D2481" s="7" t="s">
        <v>38</v>
      </c>
      <c r="E2481" s="7" t="s">
        <v>39</v>
      </c>
      <c r="F2481" s="16" t="s">
        <v>3190</v>
      </c>
      <c r="G2481" s="8" t="n">
        <v>18981</v>
      </c>
    </row>
    <row r="2482" customFormat="false" ht="12.75" hidden="false" customHeight="false" outlineLevel="2" collapsed="false">
      <c r="A2482" s="5" t="s">
        <v>3064</v>
      </c>
      <c r="B2482" s="6" t="n">
        <v>36969</v>
      </c>
      <c r="C2482" s="7" t="s">
        <v>3065</v>
      </c>
      <c r="D2482" s="7" t="s">
        <v>38</v>
      </c>
      <c r="E2482" s="7" t="s">
        <v>39</v>
      </c>
      <c r="F2482" s="16" t="s">
        <v>3190</v>
      </c>
      <c r="G2482" s="8" t="n">
        <v>-18981</v>
      </c>
    </row>
    <row r="2483" customFormat="false" ht="12.75" hidden="false" customHeight="false" outlineLevel="2" collapsed="false">
      <c r="A2483" s="5" t="s">
        <v>3064</v>
      </c>
      <c r="B2483" s="6" t="n">
        <v>36969</v>
      </c>
      <c r="C2483" s="7" t="s">
        <v>3065</v>
      </c>
      <c r="D2483" s="7" t="s">
        <v>38</v>
      </c>
      <c r="E2483" s="7" t="s">
        <v>39</v>
      </c>
      <c r="F2483" s="16" t="s">
        <v>3190</v>
      </c>
      <c r="G2483" s="8" t="n">
        <v>6185</v>
      </c>
    </row>
    <row r="2484" customFormat="false" ht="12.75" hidden="false" customHeight="false" outlineLevel="2" collapsed="false">
      <c r="A2484" s="5" t="s">
        <v>3066</v>
      </c>
      <c r="B2484" s="6" t="n">
        <v>36952</v>
      </c>
      <c r="C2484" s="7" t="s">
        <v>3067</v>
      </c>
      <c r="D2484" s="7" t="s">
        <v>38</v>
      </c>
      <c r="E2484" s="7" t="s">
        <v>39</v>
      </c>
      <c r="F2484" s="16" t="s">
        <v>3190</v>
      </c>
      <c r="G2484" s="8" t="n">
        <v>81757</v>
      </c>
    </row>
    <row r="2485" customFormat="false" ht="12.75" hidden="false" customHeight="false" outlineLevel="2" collapsed="false">
      <c r="A2485" s="5" t="s">
        <v>3066</v>
      </c>
      <c r="B2485" s="6" t="n">
        <v>36969</v>
      </c>
      <c r="C2485" s="7" t="s">
        <v>3067</v>
      </c>
      <c r="D2485" s="7" t="s">
        <v>38</v>
      </c>
      <c r="E2485" s="7" t="s">
        <v>39</v>
      </c>
      <c r="F2485" s="16" t="s">
        <v>3190</v>
      </c>
      <c r="G2485" s="8" t="n">
        <v>-81757</v>
      </c>
    </row>
    <row r="2486" customFormat="false" ht="12.75" hidden="false" customHeight="false" outlineLevel="2" collapsed="false">
      <c r="A2486" s="5" t="s">
        <v>3066</v>
      </c>
      <c r="B2486" s="6" t="n">
        <v>36969</v>
      </c>
      <c r="C2486" s="7" t="s">
        <v>3067</v>
      </c>
      <c r="D2486" s="7" t="s">
        <v>38</v>
      </c>
      <c r="E2486" s="7" t="s">
        <v>39</v>
      </c>
      <c r="F2486" s="16" t="s">
        <v>3190</v>
      </c>
      <c r="G2486" s="8" t="n">
        <v>16343</v>
      </c>
    </row>
    <row r="2487" customFormat="false" ht="12.75" hidden="false" customHeight="false" outlineLevel="2" collapsed="false">
      <c r="A2487" s="5" t="s">
        <v>3107</v>
      </c>
      <c r="B2487" s="6" t="n">
        <v>36966</v>
      </c>
      <c r="C2487" s="7" t="s">
        <v>3108</v>
      </c>
      <c r="D2487" s="7" t="s">
        <v>38</v>
      </c>
      <c r="E2487" s="7" t="s">
        <v>39</v>
      </c>
      <c r="F2487" s="16" t="s">
        <v>3190</v>
      </c>
      <c r="G2487" s="8" t="n">
        <v>43537</v>
      </c>
    </row>
    <row r="2488" customFormat="false" ht="12.75" hidden="false" customHeight="false" outlineLevel="2" collapsed="false">
      <c r="A2488" s="5" t="s">
        <v>3109</v>
      </c>
      <c r="B2488" s="6" t="n">
        <v>36966</v>
      </c>
      <c r="C2488" s="7" t="s">
        <v>3108</v>
      </c>
      <c r="D2488" s="7" t="s">
        <v>38</v>
      </c>
      <c r="E2488" s="7" t="s">
        <v>39</v>
      </c>
      <c r="F2488" s="16" t="s">
        <v>3190</v>
      </c>
      <c r="G2488" s="8" t="n">
        <v>17117</v>
      </c>
    </row>
    <row r="2489" customFormat="false" ht="12.75" hidden="false" customHeight="false" outlineLevel="2" collapsed="false">
      <c r="A2489" s="5" t="s">
        <v>3110</v>
      </c>
      <c r="B2489" s="6" t="n">
        <v>36966</v>
      </c>
      <c r="C2489" s="7" t="s">
        <v>3108</v>
      </c>
      <c r="D2489" s="7" t="s">
        <v>38</v>
      </c>
      <c r="E2489" s="7" t="s">
        <v>39</v>
      </c>
      <c r="F2489" s="16" t="s">
        <v>3190</v>
      </c>
      <c r="G2489" s="8" t="n">
        <v>50721</v>
      </c>
    </row>
    <row r="2490" customFormat="false" ht="12.75" hidden="false" customHeight="false" outlineLevel="2" collapsed="false">
      <c r="A2490" s="5" t="s">
        <v>3111</v>
      </c>
      <c r="B2490" s="6" t="n">
        <v>36966</v>
      </c>
      <c r="C2490" s="7" t="s">
        <v>3112</v>
      </c>
      <c r="D2490" s="7" t="s">
        <v>38</v>
      </c>
      <c r="E2490" s="7" t="s">
        <v>39</v>
      </c>
      <c r="F2490" s="16" t="s">
        <v>3184</v>
      </c>
      <c r="G2490" s="8" t="n">
        <v>2022</v>
      </c>
    </row>
    <row r="2491" customFormat="false" ht="12.75" hidden="false" customHeight="false" outlineLevel="2" collapsed="false">
      <c r="A2491" s="5" t="s">
        <v>3113</v>
      </c>
      <c r="B2491" s="6" t="n">
        <v>36966</v>
      </c>
      <c r="C2491" s="7" t="s">
        <v>3114</v>
      </c>
      <c r="D2491" s="7" t="s">
        <v>38</v>
      </c>
      <c r="E2491" s="7" t="s">
        <v>39</v>
      </c>
      <c r="F2491" s="16" t="s">
        <v>3184</v>
      </c>
      <c r="G2491" s="8" t="n">
        <v>3840</v>
      </c>
    </row>
    <row r="2492" customFormat="false" ht="12.75" hidden="false" customHeight="false" outlineLevel="2" collapsed="false">
      <c r="A2492" s="5" t="s">
        <v>3119</v>
      </c>
      <c r="B2492" s="6" t="n">
        <v>36970</v>
      </c>
      <c r="C2492" s="7" t="s">
        <v>3120</v>
      </c>
      <c r="D2492" s="7" t="s">
        <v>38</v>
      </c>
      <c r="E2492" s="7" t="s">
        <v>39</v>
      </c>
      <c r="F2492" s="16" t="s">
        <v>101</v>
      </c>
      <c r="G2492" s="8" t="n">
        <v>15720</v>
      </c>
    </row>
    <row r="2493" customFormat="false" ht="12.75" hidden="false" customHeight="false" outlineLevel="2" collapsed="false">
      <c r="A2493" s="5" t="s">
        <v>3173</v>
      </c>
      <c r="B2493" s="6" t="n">
        <v>36976</v>
      </c>
      <c r="C2493" s="7" t="s">
        <v>3174</v>
      </c>
      <c r="D2493" s="7" t="s">
        <v>38</v>
      </c>
      <c r="E2493" s="7" t="s">
        <v>137</v>
      </c>
      <c r="F2493" s="16" t="s">
        <v>92</v>
      </c>
      <c r="G2493" s="8" t="n">
        <v>4550</v>
      </c>
    </row>
    <row r="2494" customFormat="false" ht="12.75" hidden="false" customHeight="false" outlineLevel="2" collapsed="false">
      <c r="A2494" s="5" t="s">
        <v>3131</v>
      </c>
      <c r="B2494" s="6" t="n">
        <v>36976</v>
      </c>
      <c r="C2494" s="7" t="s">
        <v>3132</v>
      </c>
      <c r="D2494" s="7" t="s">
        <v>38</v>
      </c>
      <c r="E2494" s="7" t="s">
        <v>39</v>
      </c>
      <c r="F2494" s="16" t="s">
        <v>5438</v>
      </c>
      <c r="G2494" s="8" t="n">
        <v>2431</v>
      </c>
    </row>
    <row r="2495" customFormat="false" ht="12.75" hidden="false" customHeight="false" outlineLevel="2" collapsed="false">
      <c r="A2495" s="5" t="s">
        <v>3134</v>
      </c>
      <c r="B2495" s="6" t="n">
        <v>36976</v>
      </c>
      <c r="C2495" s="7" t="s">
        <v>3135</v>
      </c>
      <c r="D2495" s="7" t="s">
        <v>38</v>
      </c>
      <c r="E2495" s="7" t="s">
        <v>39</v>
      </c>
      <c r="F2495" s="16" t="s">
        <v>3195</v>
      </c>
      <c r="G2495" s="8" t="n">
        <v>2924</v>
      </c>
    </row>
    <row r="2496" customFormat="false" ht="12.75" hidden="false" customHeight="false" outlineLevel="2" collapsed="false">
      <c r="A2496" s="5" t="s">
        <v>3136</v>
      </c>
      <c r="B2496" s="6" t="n">
        <v>36976</v>
      </c>
      <c r="C2496" s="7" t="s">
        <v>3065</v>
      </c>
      <c r="D2496" s="7" t="s">
        <v>38</v>
      </c>
      <c r="E2496" s="7" t="s">
        <v>39</v>
      </c>
      <c r="F2496" s="16" t="s">
        <v>3190</v>
      </c>
      <c r="G2496" s="8" t="n">
        <v>2215</v>
      </c>
    </row>
    <row r="2497" customFormat="false" ht="12.75" hidden="false" customHeight="false" outlineLevel="2" collapsed="false">
      <c r="A2497" s="5" t="s">
        <v>3137</v>
      </c>
      <c r="B2497" s="6" t="n">
        <v>36976</v>
      </c>
      <c r="C2497" s="7" t="s">
        <v>65</v>
      </c>
      <c r="D2497" s="7" t="s">
        <v>38</v>
      </c>
      <c r="E2497" s="7" t="s">
        <v>39</v>
      </c>
      <c r="F2497" s="16" t="s">
        <v>3190</v>
      </c>
      <c r="G2497" s="8" t="n">
        <v>9908</v>
      </c>
    </row>
    <row r="2498" customFormat="false" ht="12.75" hidden="false" customHeight="false" outlineLevel="2" collapsed="false">
      <c r="A2498" s="5" t="s">
        <v>3138</v>
      </c>
      <c r="B2498" s="6" t="n">
        <v>36976</v>
      </c>
      <c r="C2498" s="7" t="s">
        <v>3139</v>
      </c>
      <c r="D2498" s="7" t="s">
        <v>38</v>
      </c>
      <c r="E2498" s="7" t="s">
        <v>39</v>
      </c>
      <c r="F2498" s="16" t="s">
        <v>3190</v>
      </c>
      <c r="G2498" s="8" t="n">
        <v>1282</v>
      </c>
    </row>
    <row r="2499" customFormat="false" ht="12.75" hidden="false" customHeight="false" outlineLevel="2" collapsed="false">
      <c r="A2499" s="5" t="s">
        <v>3140</v>
      </c>
      <c r="B2499" s="6" t="n">
        <v>36977</v>
      </c>
      <c r="C2499" s="7" t="s">
        <v>3141</v>
      </c>
      <c r="D2499" s="7" t="s">
        <v>38</v>
      </c>
      <c r="E2499" s="7" t="s">
        <v>39</v>
      </c>
      <c r="F2499" s="16" t="s">
        <v>101</v>
      </c>
      <c r="G2499" s="8" t="n">
        <v>6633</v>
      </c>
    </row>
    <row r="2500" customFormat="false" ht="12.75" hidden="false" customHeight="false" outlineLevel="2" collapsed="false">
      <c r="A2500" s="5" t="s">
        <v>3142</v>
      </c>
      <c r="B2500" s="6" t="n">
        <v>36977</v>
      </c>
      <c r="C2500" s="7" t="s">
        <v>3143</v>
      </c>
      <c r="D2500" s="7" t="s">
        <v>38</v>
      </c>
      <c r="E2500" s="7" t="s">
        <v>39</v>
      </c>
      <c r="F2500" s="16" t="s">
        <v>3184</v>
      </c>
      <c r="G2500" s="8" t="n">
        <v>6740</v>
      </c>
    </row>
    <row r="2501" customFormat="false" ht="12.75" hidden="false" customHeight="false" outlineLevel="2" collapsed="false">
      <c r="A2501" s="5" t="s">
        <v>3144</v>
      </c>
      <c r="B2501" s="6" t="n">
        <v>36977</v>
      </c>
      <c r="C2501" s="7" t="s">
        <v>3143</v>
      </c>
      <c r="D2501" s="7" t="s">
        <v>38</v>
      </c>
      <c r="E2501" s="7" t="s">
        <v>39</v>
      </c>
      <c r="F2501" s="16" t="s">
        <v>3184</v>
      </c>
      <c r="G2501" s="8" t="n">
        <v>6343</v>
      </c>
    </row>
    <row r="2502" customFormat="false" ht="12.75" hidden="false" customHeight="false" outlineLevel="2" collapsed="false">
      <c r="A2502" s="5" t="s">
        <v>3145</v>
      </c>
      <c r="B2502" s="6" t="n">
        <v>36977</v>
      </c>
      <c r="C2502" s="7" t="s">
        <v>3146</v>
      </c>
      <c r="D2502" s="7" t="s">
        <v>38</v>
      </c>
      <c r="E2502" s="7" t="s">
        <v>39</v>
      </c>
      <c r="F2502" s="16" t="s">
        <v>3190</v>
      </c>
      <c r="G2502" s="8" t="n">
        <v>527</v>
      </c>
    </row>
    <row r="2503" customFormat="false" ht="12.75" hidden="false" customHeight="false" outlineLevel="2" collapsed="false">
      <c r="A2503" s="5" t="s">
        <v>3147</v>
      </c>
      <c r="B2503" s="6" t="n">
        <v>36977</v>
      </c>
      <c r="C2503" s="7" t="s">
        <v>3148</v>
      </c>
      <c r="D2503" s="7" t="s">
        <v>38</v>
      </c>
      <c r="E2503" s="7" t="s">
        <v>39</v>
      </c>
      <c r="F2503" s="16" t="s">
        <v>3195</v>
      </c>
      <c r="G2503" s="8" t="n">
        <v>4384</v>
      </c>
    </row>
    <row r="2504" customFormat="false" ht="12.75" hidden="false" customHeight="false" outlineLevel="2" collapsed="false">
      <c r="A2504" s="5" t="s">
        <v>3149</v>
      </c>
      <c r="B2504" s="6" t="n">
        <v>36977</v>
      </c>
      <c r="C2504" s="7" t="s">
        <v>3150</v>
      </c>
      <c r="D2504" s="7" t="s">
        <v>38</v>
      </c>
      <c r="E2504" s="7" t="s">
        <v>39</v>
      </c>
      <c r="F2504" s="16" t="s">
        <v>3184</v>
      </c>
      <c r="G2504" s="8" t="n">
        <v>19517</v>
      </c>
    </row>
    <row r="2505" customFormat="false" ht="12.75" hidden="false" customHeight="false" outlineLevel="2" collapsed="false">
      <c r="A2505" s="5" t="s">
        <v>3151</v>
      </c>
      <c r="B2505" s="6" t="n">
        <v>36977</v>
      </c>
      <c r="C2505" s="7" t="s">
        <v>3150</v>
      </c>
      <c r="D2505" s="7" t="s">
        <v>38</v>
      </c>
      <c r="E2505" s="7" t="s">
        <v>39</v>
      </c>
      <c r="F2505" s="16" t="s">
        <v>3195</v>
      </c>
      <c r="G2505" s="8" t="n">
        <v>1880</v>
      </c>
    </row>
    <row r="2506" customFormat="false" ht="12.75" hidden="false" customHeight="false" outlineLevel="2" collapsed="false">
      <c r="A2506" s="5" t="s">
        <v>3152</v>
      </c>
      <c r="B2506" s="6" t="n">
        <v>36977</v>
      </c>
      <c r="C2506" s="7" t="s">
        <v>3153</v>
      </c>
      <c r="D2506" s="7" t="s">
        <v>38</v>
      </c>
      <c r="E2506" s="7" t="s">
        <v>39</v>
      </c>
      <c r="F2506" s="16" t="s">
        <v>3184</v>
      </c>
      <c r="G2506" s="8" t="n">
        <v>4620</v>
      </c>
    </row>
    <row r="2507" customFormat="false" ht="12.75" hidden="false" customHeight="false" outlineLevel="2" collapsed="false">
      <c r="A2507" s="5" t="s">
        <v>3154</v>
      </c>
      <c r="B2507" s="6" t="n">
        <v>36977</v>
      </c>
      <c r="C2507" s="7" t="s">
        <v>3155</v>
      </c>
      <c r="D2507" s="7" t="s">
        <v>38</v>
      </c>
      <c r="E2507" s="7" t="s">
        <v>39</v>
      </c>
      <c r="F2507" s="16" t="s">
        <v>92</v>
      </c>
      <c r="G2507" s="8" t="n">
        <v>749</v>
      </c>
    </row>
    <row r="2508" customFormat="false" ht="12.75" hidden="false" customHeight="false" outlineLevel="2" collapsed="false">
      <c r="A2508" s="5" t="s">
        <v>3160</v>
      </c>
      <c r="B2508" s="6" t="n">
        <v>36978</v>
      </c>
      <c r="C2508" s="7" t="s">
        <v>2627</v>
      </c>
      <c r="D2508" s="7" t="s">
        <v>38</v>
      </c>
      <c r="E2508" s="7" t="s">
        <v>39</v>
      </c>
      <c r="F2508" s="16" t="s">
        <v>3215</v>
      </c>
      <c r="G2508" s="8" t="n">
        <v>8203</v>
      </c>
    </row>
    <row r="2509" customFormat="false" ht="12.75" hidden="false" customHeight="false" outlineLevel="2" collapsed="false">
      <c r="A2509" s="5" t="s">
        <v>3161</v>
      </c>
      <c r="B2509" s="6" t="n">
        <v>36978</v>
      </c>
      <c r="C2509" s="7" t="s">
        <v>3162</v>
      </c>
      <c r="D2509" s="7" t="s">
        <v>38</v>
      </c>
      <c r="E2509" s="7" t="s">
        <v>39</v>
      </c>
      <c r="F2509" s="16" t="s">
        <v>3215</v>
      </c>
      <c r="G2509" s="8" t="n">
        <v>34007</v>
      </c>
    </row>
    <row r="2510" customFormat="false" ht="12.75" hidden="false" customHeight="false" outlineLevel="2" collapsed="false">
      <c r="A2510" s="5" t="s">
        <v>90</v>
      </c>
      <c r="B2510" s="6" t="n">
        <v>36983</v>
      </c>
      <c r="C2510" s="7" t="s">
        <v>91</v>
      </c>
      <c r="D2510" s="7" t="s">
        <v>38</v>
      </c>
      <c r="E2510" s="7" t="s">
        <v>20</v>
      </c>
      <c r="F2510" s="16" t="s">
        <v>92</v>
      </c>
      <c r="G2510" s="8" t="n">
        <v>2878</v>
      </c>
    </row>
    <row r="2511" customFormat="false" ht="12.75" hidden="false" customHeight="false" outlineLevel="2" collapsed="false">
      <c r="A2511" s="5" t="s">
        <v>85</v>
      </c>
      <c r="B2511" s="6" t="n">
        <v>36987</v>
      </c>
      <c r="C2511" s="7" t="s">
        <v>86</v>
      </c>
      <c r="D2511" s="7" t="s">
        <v>87</v>
      </c>
      <c r="E2511" s="7" t="s">
        <v>88</v>
      </c>
      <c r="F2511" s="16" t="s">
        <v>3215</v>
      </c>
      <c r="G2511" s="8" t="n">
        <v>20130</v>
      </c>
    </row>
    <row r="2512" customFormat="false" ht="12.75" hidden="false" customHeight="false" outlineLevel="2" collapsed="false">
      <c r="A2512" s="5" t="s">
        <v>85</v>
      </c>
      <c r="B2512" s="6" t="n">
        <v>36987</v>
      </c>
      <c r="C2512" s="7" t="s">
        <v>86</v>
      </c>
      <c r="D2512" s="7" t="s">
        <v>87</v>
      </c>
      <c r="E2512" s="7" t="s">
        <v>88</v>
      </c>
      <c r="F2512" s="16" t="s">
        <v>3215</v>
      </c>
      <c r="G2512" s="8" t="n">
        <v>1100</v>
      </c>
    </row>
    <row r="2513" customFormat="false" ht="12.75" hidden="false" customHeight="false" outlineLevel="2" collapsed="false">
      <c r="A2513" s="5" t="s">
        <v>93</v>
      </c>
      <c r="B2513" s="6" t="n">
        <v>36992</v>
      </c>
      <c r="C2513" s="7" t="s">
        <v>91</v>
      </c>
      <c r="D2513" s="7" t="s">
        <v>38</v>
      </c>
      <c r="E2513" s="7" t="s">
        <v>20</v>
      </c>
      <c r="F2513" s="16" t="s">
        <v>92</v>
      </c>
      <c r="G2513" s="8" t="n">
        <v>1583</v>
      </c>
    </row>
    <row r="2514" customFormat="false" ht="12.75" hidden="false" customHeight="false" outlineLevel="2" collapsed="false">
      <c r="A2514" s="5" t="s">
        <v>62</v>
      </c>
      <c r="B2514" s="6" t="n">
        <v>36999</v>
      </c>
      <c r="C2514" s="7" t="s">
        <v>63</v>
      </c>
      <c r="D2514" s="7" t="s">
        <v>38</v>
      </c>
      <c r="E2514" s="7" t="s">
        <v>39</v>
      </c>
      <c r="F2514" s="16" t="s">
        <v>3181</v>
      </c>
      <c r="G2514" s="8" t="n">
        <v>1919</v>
      </c>
    </row>
    <row r="2515" customFormat="false" ht="12.75" hidden="false" customHeight="false" outlineLevel="2" collapsed="false">
      <c r="A2515" s="5" t="s">
        <v>64</v>
      </c>
      <c r="B2515" s="6" t="n">
        <v>36999</v>
      </c>
      <c r="C2515" s="7" t="s">
        <v>65</v>
      </c>
      <c r="D2515" s="7" t="s">
        <v>38</v>
      </c>
      <c r="E2515" s="7" t="s">
        <v>39</v>
      </c>
      <c r="F2515" s="16" t="s">
        <v>3190</v>
      </c>
      <c r="G2515" s="8" t="n">
        <v>31708</v>
      </c>
    </row>
    <row r="2516" customFormat="false" ht="12.75" hidden="false" customHeight="false" outlineLevel="2" collapsed="false">
      <c r="A2516" s="5" t="s">
        <v>76</v>
      </c>
      <c r="B2516" s="6" t="n">
        <v>37006</v>
      </c>
      <c r="C2516" s="7" t="s">
        <v>77</v>
      </c>
      <c r="D2516" s="7" t="s">
        <v>38</v>
      </c>
      <c r="E2516" s="7" t="s">
        <v>39</v>
      </c>
      <c r="F2516" s="16" t="s">
        <v>3181</v>
      </c>
      <c r="G2516" s="8" t="n">
        <v>2645</v>
      </c>
    </row>
    <row r="2517" customFormat="false" ht="12.75" hidden="false" customHeight="false" outlineLevel="2" collapsed="false">
      <c r="A2517" s="5" t="s">
        <v>78</v>
      </c>
      <c r="B2517" s="6" t="n">
        <v>37006</v>
      </c>
      <c r="C2517" s="7" t="s">
        <v>79</v>
      </c>
      <c r="D2517" s="7" t="s">
        <v>38</v>
      </c>
      <c r="E2517" s="7" t="s">
        <v>39</v>
      </c>
      <c r="F2517" s="16" t="s">
        <v>3190</v>
      </c>
      <c r="G2517" s="8" t="n">
        <v>8249</v>
      </c>
    </row>
    <row r="2518" customFormat="false" ht="12.75" hidden="false" customHeight="false" outlineLevel="2" collapsed="false">
      <c r="A2518" s="5" t="s">
        <v>80</v>
      </c>
      <c r="B2518" s="6" t="n">
        <v>37006</v>
      </c>
      <c r="C2518" s="7" t="s">
        <v>81</v>
      </c>
      <c r="D2518" s="7" t="s">
        <v>38</v>
      </c>
      <c r="E2518" s="7" t="s">
        <v>39</v>
      </c>
      <c r="F2518" s="16" t="s">
        <v>3195</v>
      </c>
      <c r="G2518" s="8" t="n">
        <v>2741</v>
      </c>
    </row>
    <row r="2519" customFormat="false" ht="12.75" hidden="false" customHeight="false" outlineLevel="2" collapsed="false">
      <c r="A2519" s="5" t="s">
        <v>96</v>
      </c>
      <c r="B2519" s="6" t="n">
        <v>37014</v>
      </c>
      <c r="C2519" s="7" t="s">
        <v>97</v>
      </c>
      <c r="D2519" s="7" t="s">
        <v>38</v>
      </c>
      <c r="E2519" s="7" t="s">
        <v>20</v>
      </c>
      <c r="F2519" s="16" t="s">
        <v>3215</v>
      </c>
      <c r="G2519" s="8" t="n">
        <v>34775</v>
      </c>
    </row>
    <row r="2520" customFormat="false" ht="12.75" hidden="false" customHeight="false" outlineLevel="2" collapsed="false">
      <c r="A2520" s="5" t="s">
        <v>99</v>
      </c>
      <c r="B2520" s="6" t="n">
        <v>37014</v>
      </c>
      <c r="C2520" s="7" t="s">
        <v>100</v>
      </c>
      <c r="D2520" s="7" t="s">
        <v>38</v>
      </c>
      <c r="E2520" s="7" t="s">
        <v>20</v>
      </c>
      <c r="F2520" s="5" t="s">
        <v>101</v>
      </c>
      <c r="G2520" s="8" t="n">
        <v>8220</v>
      </c>
    </row>
    <row r="2521" customFormat="false" ht="12.75" hidden="false" customHeight="false" outlineLevel="2" collapsed="false">
      <c r="A2521" s="5" t="s">
        <v>3021</v>
      </c>
      <c r="B2521" s="6" t="n">
        <v>36902</v>
      </c>
      <c r="C2521" s="7" t="s">
        <v>3021</v>
      </c>
      <c r="D2521" s="7" t="s">
        <v>38</v>
      </c>
      <c r="E2521" s="7" t="s">
        <v>3239</v>
      </c>
      <c r="F2521" s="16" t="s">
        <v>3240</v>
      </c>
      <c r="G2521" s="8" t="n">
        <v>5749630</v>
      </c>
    </row>
    <row r="2522" customFormat="false" ht="12.75" hidden="false" customHeight="false" outlineLevel="2" collapsed="false">
      <c r="A2522" s="5" t="s">
        <v>110</v>
      </c>
      <c r="B2522" s="6" t="n">
        <v>36950</v>
      </c>
      <c r="C2522" s="7" t="s">
        <v>82</v>
      </c>
      <c r="D2522" s="7" t="s">
        <v>38</v>
      </c>
      <c r="E2522" s="7" t="s">
        <v>39</v>
      </c>
      <c r="F2522" s="16" t="s">
        <v>3201</v>
      </c>
      <c r="G2522" s="8" t="n">
        <v>45000</v>
      </c>
    </row>
    <row r="2523" customFormat="false" ht="12.75" hidden="false" customHeight="false" outlineLevel="2" collapsed="false">
      <c r="A2523" s="5" t="s">
        <v>110</v>
      </c>
      <c r="B2523" s="6" t="n">
        <v>36950</v>
      </c>
      <c r="C2523" s="7" t="s">
        <v>3204</v>
      </c>
      <c r="D2523" s="7" t="s">
        <v>38</v>
      </c>
      <c r="E2523" s="7" t="s">
        <v>39</v>
      </c>
      <c r="F2523" s="16" t="s">
        <v>1170</v>
      </c>
      <c r="G2523" s="8" t="n">
        <v>310000</v>
      </c>
    </row>
    <row r="2524" customFormat="false" ht="12.75" hidden="false" customHeight="false" outlineLevel="2" collapsed="false">
      <c r="A2524" s="5" t="n">
        <v>100</v>
      </c>
      <c r="B2524" s="6" t="n">
        <v>36979</v>
      </c>
      <c r="C2524" s="7" t="s">
        <v>3163</v>
      </c>
      <c r="D2524" s="7" t="s">
        <v>38</v>
      </c>
      <c r="E2524" s="7" t="s">
        <v>39</v>
      </c>
      <c r="F2524" s="16" t="s">
        <v>3195</v>
      </c>
      <c r="G2524" s="8" t="n">
        <v>290000</v>
      </c>
    </row>
    <row r="2525" customFormat="false" ht="12.75" hidden="false" customHeight="false" outlineLevel="2" collapsed="false">
      <c r="A2525" s="5" t="n">
        <v>133</v>
      </c>
      <c r="B2525" s="6" t="n">
        <v>36979</v>
      </c>
      <c r="C2525" s="7" t="s">
        <v>3164</v>
      </c>
      <c r="D2525" s="7" t="s">
        <v>38</v>
      </c>
      <c r="E2525" s="7" t="s">
        <v>39</v>
      </c>
      <c r="F2525" s="16" t="s">
        <v>5449</v>
      </c>
      <c r="G2525" s="8" t="n">
        <v>45000</v>
      </c>
    </row>
    <row r="2526" customFormat="false" ht="14.25" hidden="false" customHeight="false" outlineLevel="1" collapsed="false">
      <c r="A2526" s="28" t="n">
        <f aca="false">SUBTOTAL(3,A2382:A2525)</f>
        <v>143</v>
      </c>
      <c r="B2526" s="29"/>
      <c r="C2526" s="30"/>
      <c r="D2526" s="30" t="s">
        <v>5504</v>
      </c>
      <c r="E2526" s="30"/>
      <c r="F2526" s="31"/>
      <c r="G2526" s="32" t="n">
        <f aca="false">SUM(G2382:G2525)</f>
        <v>9493951.91</v>
      </c>
    </row>
    <row r="2527" customFormat="false" ht="12.75" hidden="false" customHeight="false" outlineLevel="1" collapsed="false">
      <c r="A2527" s="5"/>
      <c r="B2527" s="6"/>
      <c r="C2527" s="7"/>
      <c r="D2527" s="15"/>
      <c r="E2527" s="7"/>
      <c r="F2527" s="16"/>
      <c r="G2527" s="8"/>
    </row>
    <row r="2528" customFormat="false" ht="12.75" hidden="false" customHeight="false" outlineLevel="2" collapsed="false">
      <c r="A2528" s="5" t="n">
        <v>21</v>
      </c>
      <c r="B2528" s="6" t="n">
        <v>37040</v>
      </c>
      <c r="C2528" s="7" t="s">
        <v>102</v>
      </c>
      <c r="D2528" s="7" t="s">
        <v>103</v>
      </c>
      <c r="E2528" s="7" t="s">
        <v>104</v>
      </c>
      <c r="F2528" s="5" t="s">
        <v>105</v>
      </c>
      <c r="G2528" s="8" t="n">
        <f aca="false">1250000-125000</f>
        <v>1125000</v>
      </c>
    </row>
    <row r="2529" customFormat="false" ht="12.75" hidden="false" customHeight="false" outlineLevel="2" collapsed="false">
      <c r="A2529" s="5" t="s">
        <v>106</v>
      </c>
      <c r="B2529" s="6" t="n">
        <v>37064</v>
      </c>
      <c r="C2529" s="7" t="s">
        <v>107</v>
      </c>
      <c r="D2529" s="7" t="s">
        <v>103</v>
      </c>
      <c r="E2529" s="7" t="s">
        <v>108</v>
      </c>
      <c r="F2529" s="16" t="s">
        <v>109</v>
      </c>
      <c r="G2529" s="8" t="n">
        <v>393750</v>
      </c>
    </row>
    <row r="2530" customFormat="false" ht="14.25" hidden="false" customHeight="false" outlineLevel="1" collapsed="false">
      <c r="A2530" s="28" t="n">
        <f aca="false">SUBTOTAL(3,A2528:A2529)</f>
        <v>2</v>
      </c>
      <c r="B2530" s="29"/>
      <c r="C2530" s="30"/>
      <c r="D2530" s="30" t="s">
        <v>5505</v>
      </c>
      <c r="E2530" s="30"/>
      <c r="F2530" s="31"/>
      <c r="G2530" s="32" t="n">
        <f aca="false">SUM(G2528:G2529)</f>
        <v>1518750</v>
      </c>
    </row>
    <row r="2531" customFormat="false" ht="12.75" hidden="false" customHeight="false" outlineLevel="1" collapsed="false">
      <c r="A2531" s="5"/>
      <c r="B2531" s="6"/>
      <c r="C2531" s="7"/>
      <c r="D2531" s="15"/>
      <c r="E2531" s="7"/>
      <c r="F2531" s="16"/>
      <c r="G2531" s="8"/>
    </row>
    <row r="2532" customFormat="false" ht="12.75" hidden="false" customHeight="false" outlineLevel="2" collapsed="false">
      <c r="A2532" s="5" t="s">
        <v>371</v>
      </c>
      <c r="B2532" s="6" t="n">
        <v>37067</v>
      </c>
      <c r="C2532" s="7" t="s">
        <v>371</v>
      </c>
      <c r="D2532" s="7" t="s">
        <v>323</v>
      </c>
      <c r="E2532" s="7" t="s">
        <v>25</v>
      </c>
      <c r="F2532" s="16" t="s">
        <v>324</v>
      </c>
      <c r="G2532" s="8" t="n">
        <v>0</v>
      </c>
    </row>
    <row r="2533" customFormat="false" ht="12.75" hidden="false" customHeight="false" outlineLevel="2" collapsed="false">
      <c r="A2533" s="5" t="s">
        <v>5436</v>
      </c>
      <c r="B2533" s="6" t="n">
        <v>37067</v>
      </c>
      <c r="C2533" s="7" t="s">
        <v>383</v>
      </c>
      <c r="D2533" s="7" t="s">
        <v>323</v>
      </c>
      <c r="E2533" s="7" t="s">
        <v>26</v>
      </c>
      <c r="F2533" s="16" t="s">
        <v>324</v>
      </c>
      <c r="G2533" s="8" t="n">
        <v>3710</v>
      </c>
    </row>
    <row r="2534" customFormat="false" ht="12.75" hidden="false" customHeight="false" outlineLevel="2" collapsed="false">
      <c r="A2534" s="5" t="s">
        <v>3251</v>
      </c>
      <c r="B2534" s="6" t="n">
        <v>36945</v>
      </c>
      <c r="C2534" s="7" t="s">
        <v>322</v>
      </c>
      <c r="D2534" s="7" t="s">
        <v>323</v>
      </c>
      <c r="E2534" s="7" t="s">
        <v>3053</v>
      </c>
      <c r="F2534" s="16" t="s">
        <v>324</v>
      </c>
      <c r="G2534" s="8" t="n">
        <v>6826</v>
      </c>
    </row>
    <row r="2535" customFormat="false" ht="12.75" hidden="false" customHeight="false" outlineLevel="2" collapsed="false">
      <c r="A2535" s="5" t="s">
        <v>3252</v>
      </c>
      <c r="B2535" s="6" t="n">
        <v>36896</v>
      </c>
      <c r="C2535" s="7" t="s">
        <v>3253</v>
      </c>
      <c r="D2535" s="7" t="s">
        <v>323</v>
      </c>
      <c r="E2535" s="7" t="s">
        <v>3053</v>
      </c>
      <c r="F2535" s="16" t="s">
        <v>324</v>
      </c>
      <c r="G2535" s="8" t="n">
        <v>4537</v>
      </c>
    </row>
    <row r="2536" customFormat="false" ht="12.75" hidden="false" customHeight="false" outlineLevel="2" collapsed="false">
      <c r="A2536" s="5" t="s">
        <v>3254</v>
      </c>
      <c r="B2536" s="6" t="n">
        <v>36899</v>
      </c>
      <c r="C2536" s="7" t="s">
        <v>333</v>
      </c>
      <c r="D2536" s="7" t="s">
        <v>323</v>
      </c>
      <c r="E2536" s="7" t="s">
        <v>376</v>
      </c>
      <c r="F2536" s="16" t="s">
        <v>324</v>
      </c>
      <c r="G2536" s="8" t="n">
        <v>900</v>
      </c>
    </row>
    <row r="2537" customFormat="false" ht="12.75" hidden="false" customHeight="false" outlineLevel="2" collapsed="false">
      <c r="A2537" s="5" t="s">
        <v>3255</v>
      </c>
      <c r="B2537" s="6" t="n">
        <v>36902</v>
      </c>
      <c r="C2537" s="7" t="s">
        <v>3256</v>
      </c>
      <c r="D2537" s="7" t="s">
        <v>323</v>
      </c>
      <c r="E2537" s="7" t="s">
        <v>376</v>
      </c>
      <c r="F2537" s="16" t="s">
        <v>324</v>
      </c>
      <c r="G2537" s="8" t="n">
        <v>2700</v>
      </c>
    </row>
    <row r="2538" customFormat="false" ht="12.75" hidden="false" customHeight="false" outlineLevel="2" collapsed="false">
      <c r="A2538" s="5" t="s">
        <v>3257</v>
      </c>
      <c r="B2538" s="6" t="n">
        <v>36910</v>
      </c>
      <c r="C2538" s="7" t="s">
        <v>3258</v>
      </c>
      <c r="D2538" s="7" t="s">
        <v>323</v>
      </c>
      <c r="E2538" s="7" t="s">
        <v>3053</v>
      </c>
      <c r="F2538" s="16" t="s">
        <v>324</v>
      </c>
      <c r="G2538" s="8" t="n">
        <v>31000</v>
      </c>
    </row>
    <row r="2539" customFormat="false" ht="12.75" hidden="false" customHeight="false" outlineLevel="2" collapsed="false">
      <c r="A2539" s="5" t="s">
        <v>3259</v>
      </c>
      <c r="B2539" s="6" t="n">
        <v>36913</v>
      </c>
      <c r="C2539" s="7" t="s">
        <v>3260</v>
      </c>
      <c r="D2539" s="7" t="s">
        <v>323</v>
      </c>
      <c r="E2539" s="7" t="s">
        <v>376</v>
      </c>
      <c r="F2539" s="16" t="s">
        <v>324</v>
      </c>
      <c r="G2539" s="8" t="n">
        <v>800</v>
      </c>
    </row>
    <row r="2540" customFormat="false" ht="12.75" hidden="false" customHeight="false" outlineLevel="2" collapsed="false">
      <c r="A2540" s="5" t="s">
        <v>3249</v>
      </c>
      <c r="B2540" s="6" t="n">
        <v>36934</v>
      </c>
      <c r="C2540" s="7" t="s">
        <v>1709</v>
      </c>
      <c r="D2540" s="7" t="s">
        <v>323</v>
      </c>
      <c r="E2540" s="7" t="s">
        <v>3053</v>
      </c>
      <c r="F2540" s="16" t="s">
        <v>324</v>
      </c>
      <c r="G2540" s="8" t="n">
        <v>7200</v>
      </c>
    </row>
    <row r="2541" customFormat="false" ht="12.75" hidden="false" customHeight="false" outlineLevel="2" collapsed="false">
      <c r="A2541" s="5" t="s">
        <v>3241</v>
      </c>
      <c r="B2541" s="6" t="n">
        <v>36979</v>
      </c>
      <c r="C2541" s="7" t="s">
        <v>326</v>
      </c>
      <c r="D2541" s="7" t="s">
        <v>323</v>
      </c>
      <c r="E2541" s="7" t="s">
        <v>3053</v>
      </c>
      <c r="F2541" s="16" t="s">
        <v>324</v>
      </c>
      <c r="G2541" s="8" t="n">
        <v>892</v>
      </c>
    </row>
    <row r="2542" customFormat="false" ht="12.75" hidden="false" customHeight="false" outlineLevel="2" collapsed="false">
      <c r="A2542" s="5" t="s">
        <v>3241</v>
      </c>
      <c r="B2542" s="6" t="n">
        <v>36938</v>
      </c>
      <c r="C2542" s="7" t="s">
        <v>326</v>
      </c>
      <c r="D2542" s="7" t="s">
        <v>323</v>
      </c>
      <c r="E2542" s="7" t="s">
        <v>3053</v>
      </c>
      <c r="F2542" s="16" t="s">
        <v>324</v>
      </c>
      <c r="G2542" s="8" t="n">
        <v>5010</v>
      </c>
    </row>
    <row r="2543" customFormat="false" ht="12.75" hidden="false" customHeight="false" outlineLevel="2" collapsed="false">
      <c r="A2543" s="5" t="s">
        <v>3242</v>
      </c>
      <c r="B2543" s="6" t="n">
        <v>36980</v>
      </c>
      <c r="C2543" s="7" t="s">
        <v>330</v>
      </c>
      <c r="D2543" s="7" t="s">
        <v>323</v>
      </c>
      <c r="E2543" s="7" t="s">
        <v>3053</v>
      </c>
      <c r="F2543" s="16" t="s">
        <v>324</v>
      </c>
      <c r="G2543" s="8" t="n">
        <v>366</v>
      </c>
    </row>
    <row r="2544" customFormat="false" ht="12.75" hidden="false" customHeight="false" outlineLevel="2" collapsed="false">
      <c r="A2544" s="5" t="s">
        <v>3242</v>
      </c>
      <c r="B2544" s="6" t="n">
        <v>36944</v>
      </c>
      <c r="C2544" s="7" t="s">
        <v>330</v>
      </c>
      <c r="D2544" s="7" t="s">
        <v>323</v>
      </c>
      <c r="E2544" s="7" t="s">
        <v>3053</v>
      </c>
      <c r="F2544" s="16" t="s">
        <v>324</v>
      </c>
      <c r="G2544" s="8" t="n">
        <v>3297</v>
      </c>
    </row>
    <row r="2545" customFormat="false" ht="12.75" hidden="false" customHeight="false" outlineLevel="2" collapsed="false">
      <c r="A2545" s="5" t="s">
        <v>3250</v>
      </c>
      <c r="B2545" s="6" t="n">
        <v>36944</v>
      </c>
      <c r="C2545" s="7" t="s">
        <v>359</v>
      </c>
      <c r="D2545" s="7" t="s">
        <v>323</v>
      </c>
      <c r="E2545" s="7" t="s">
        <v>3053</v>
      </c>
      <c r="F2545" s="16" t="s">
        <v>324</v>
      </c>
      <c r="G2545" s="8" t="n">
        <v>117932</v>
      </c>
    </row>
    <row r="2546" customFormat="false" ht="12.75" hidden="false" customHeight="false" outlineLevel="2" collapsed="false">
      <c r="A2546" s="5" t="s">
        <v>3243</v>
      </c>
      <c r="B2546" s="6" t="n">
        <v>36980</v>
      </c>
      <c r="C2546" s="7" t="s">
        <v>322</v>
      </c>
      <c r="D2546" s="7" t="s">
        <v>323</v>
      </c>
      <c r="E2546" s="7" t="s">
        <v>3053</v>
      </c>
      <c r="F2546" s="16" t="s">
        <v>324</v>
      </c>
      <c r="G2546" s="8" t="n">
        <v>759</v>
      </c>
    </row>
    <row r="2547" customFormat="false" ht="12.75" hidden="false" customHeight="false" outlineLevel="2" collapsed="false">
      <c r="A2547" s="5" t="s">
        <v>321</v>
      </c>
      <c r="B2547" s="6" t="n">
        <v>36980</v>
      </c>
      <c r="C2547" s="7" t="s">
        <v>322</v>
      </c>
      <c r="D2547" s="7" t="s">
        <v>323</v>
      </c>
      <c r="E2547" s="7" t="s">
        <v>3053</v>
      </c>
      <c r="F2547" s="16" t="s">
        <v>324</v>
      </c>
      <c r="G2547" s="8" t="n">
        <v>379</v>
      </c>
    </row>
    <row r="2548" customFormat="false" ht="12.75" hidden="false" customHeight="false" outlineLevel="2" collapsed="false">
      <c r="A2548" s="5" t="s">
        <v>321</v>
      </c>
      <c r="B2548" s="6" t="n">
        <v>36980</v>
      </c>
      <c r="C2548" s="7" t="s">
        <v>322</v>
      </c>
      <c r="D2548" s="7" t="s">
        <v>323</v>
      </c>
      <c r="E2548" s="7" t="s">
        <v>3053</v>
      </c>
      <c r="F2548" s="16" t="s">
        <v>324</v>
      </c>
      <c r="G2548" s="8" t="n">
        <v>379</v>
      </c>
    </row>
    <row r="2549" customFormat="false" ht="12.75" hidden="false" customHeight="false" outlineLevel="2" collapsed="false">
      <c r="A2549" s="5" t="s">
        <v>321</v>
      </c>
      <c r="B2549" s="6" t="n">
        <v>36980</v>
      </c>
      <c r="C2549" s="7" t="s">
        <v>322</v>
      </c>
      <c r="D2549" s="7" t="s">
        <v>323</v>
      </c>
      <c r="E2549" s="7" t="s">
        <v>3053</v>
      </c>
      <c r="F2549" s="16" t="s">
        <v>324</v>
      </c>
      <c r="G2549" s="8" t="n">
        <v>379</v>
      </c>
    </row>
    <row r="2550" customFormat="false" ht="12.75" hidden="false" customHeight="false" outlineLevel="2" collapsed="false">
      <c r="A2550" s="5" t="s">
        <v>321</v>
      </c>
      <c r="B2550" s="6" t="n">
        <v>36948</v>
      </c>
      <c r="C2550" s="7" t="s">
        <v>322</v>
      </c>
      <c r="D2550" s="7" t="s">
        <v>323</v>
      </c>
      <c r="E2550" s="7" t="s">
        <v>3053</v>
      </c>
      <c r="F2550" s="16" t="s">
        <v>324</v>
      </c>
      <c r="G2550" s="8" t="n">
        <v>3413</v>
      </c>
    </row>
    <row r="2551" customFormat="false" ht="12.75" hidden="false" customHeight="false" outlineLevel="2" collapsed="false">
      <c r="A2551" s="5" t="s">
        <v>321</v>
      </c>
      <c r="B2551" s="6" t="n">
        <v>36985</v>
      </c>
      <c r="C2551" s="7" t="s">
        <v>322</v>
      </c>
      <c r="D2551" s="7" t="s">
        <v>323</v>
      </c>
      <c r="E2551" s="7" t="s">
        <v>20</v>
      </c>
      <c r="F2551" s="16" t="s">
        <v>324</v>
      </c>
      <c r="G2551" s="8" t="n">
        <v>-379</v>
      </c>
    </row>
    <row r="2552" customFormat="false" ht="12.75" hidden="false" customHeight="false" outlineLevel="2" collapsed="false">
      <c r="A2552" s="5" t="s">
        <v>321</v>
      </c>
      <c r="B2552" s="6" t="n">
        <v>36985</v>
      </c>
      <c r="C2552" s="7" t="s">
        <v>322</v>
      </c>
      <c r="D2552" s="7" t="s">
        <v>323</v>
      </c>
      <c r="E2552" s="7" t="s">
        <v>20</v>
      </c>
      <c r="F2552" s="16" t="s">
        <v>324</v>
      </c>
      <c r="G2552" s="8" t="n">
        <v>-379</v>
      </c>
    </row>
    <row r="2553" customFormat="false" ht="12.75" hidden="false" customHeight="false" outlineLevel="2" collapsed="false">
      <c r="A2553" s="5" t="s">
        <v>3244</v>
      </c>
      <c r="B2553" s="6" t="n">
        <v>36959</v>
      </c>
      <c r="C2553" s="7" t="s">
        <v>3245</v>
      </c>
      <c r="D2553" s="7" t="s">
        <v>323</v>
      </c>
      <c r="E2553" s="7" t="s">
        <v>376</v>
      </c>
      <c r="F2553" s="16" t="s">
        <v>324</v>
      </c>
      <c r="G2553" s="8" t="n">
        <v>66000</v>
      </c>
    </row>
    <row r="2554" customFormat="false" ht="12.75" hidden="false" customHeight="false" outlineLevel="2" collapsed="false">
      <c r="A2554" s="5" t="s">
        <v>325</v>
      </c>
      <c r="B2554" s="6" t="n">
        <v>36985</v>
      </c>
      <c r="C2554" s="7" t="s">
        <v>326</v>
      </c>
      <c r="D2554" s="7" t="s">
        <v>323</v>
      </c>
      <c r="E2554" s="7" t="s">
        <v>20</v>
      </c>
      <c r="F2554" s="16" t="s">
        <v>324</v>
      </c>
      <c r="G2554" s="8" t="n">
        <v>338955</v>
      </c>
    </row>
    <row r="2555" customFormat="false" ht="12.75" hidden="false" customHeight="false" outlineLevel="2" collapsed="false">
      <c r="A2555" s="5" t="s">
        <v>3247</v>
      </c>
      <c r="B2555" s="6" t="n">
        <v>36973</v>
      </c>
      <c r="C2555" s="7" t="s">
        <v>3248</v>
      </c>
      <c r="D2555" s="7" t="s">
        <v>323</v>
      </c>
      <c r="E2555" s="7" t="s">
        <v>376</v>
      </c>
      <c r="F2555" s="16" t="s">
        <v>324</v>
      </c>
      <c r="G2555" s="8" t="n">
        <v>1200</v>
      </c>
    </row>
    <row r="2556" customFormat="false" ht="12.75" hidden="false" customHeight="false" outlineLevel="2" collapsed="false">
      <c r="A2556" s="5" t="s">
        <v>329</v>
      </c>
      <c r="B2556" s="6" t="n">
        <v>36987</v>
      </c>
      <c r="C2556" s="7" t="s">
        <v>330</v>
      </c>
      <c r="D2556" s="7" t="s">
        <v>323</v>
      </c>
      <c r="E2556" s="7" t="s">
        <v>20</v>
      </c>
      <c r="F2556" s="16" t="s">
        <v>328</v>
      </c>
      <c r="G2556" s="8" t="n">
        <v>6840</v>
      </c>
    </row>
    <row r="2557" customFormat="false" ht="12.75" hidden="false" customHeight="false" outlineLevel="2" collapsed="false">
      <c r="A2557" s="5" t="s">
        <v>327</v>
      </c>
      <c r="B2557" s="6" t="n">
        <v>36987</v>
      </c>
      <c r="C2557" s="7" t="s">
        <v>322</v>
      </c>
      <c r="D2557" s="7" t="s">
        <v>323</v>
      </c>
      <c r="E2557" s="7" t="s">
        <v>20</v>
      </c>
      <c r="F2557" s="16" t="s">
        <v>328</v>
      </c>
      <c r="G2557" s="8" t="n">
        <v>25326</v>
      </c>
    </row>
    <row r="2558" customFormat="false" ht="12.75" hidden="false" customHeight="false" outlineLevel="2" collapsed="false">
      <c r="A2558" s="5" t="s">
        <v>331</v>
      </c>
      <c r="B2558" s="6" t="n">
        <v>37007</v>
      </c>
      <c r="C2558" s="7" t="s">
        <v>326</v>
      </c>
      <c r="D2558" s="7" t="s">
        <v>323</v>
      </c>
      <c r="E2558" s="7" t="s">
        <v>20</v>
      </c>
      <c r="F2558" s="16" t="s">
        <v>324</v>
      </c>
      <c r="G2558" s="8" t="n">
        <v>63000</v>
      </c>
    </row>
    <row r="2559" customFormat="false" ht="12.75" hidden="false" customHeight="false" outlineLevel="2" collapsed="false">
      <c r="A2559" s="5" t="s">
        <v>334</v>
      </c>
      <c r="B2559" s="6" t="n">
        <v>37025</v>
      </c>
      <c r="C2559" s="7" t="s">
        <v>326</v>
      </c>
      <c r="D2559" s="7" t="s">
        <v>323</v>
      </c>
      <c r="E2559" s="7" t="s">
        <v>20</v>
      </c>
      <c r="F2559" s="5" t="s">
        <v>328</v>
      </c>
      <c r="G2559" s="8" t="n">
        <v>328860</v>
      </c>
    </row>
    <row r="2560" customFormat="false" ht="12.75" hidden="false" customHeight="false" outlineLevel="2" collapsed="false">
      <c r="A2560" s="5" t="s">
        <v>334</v>
      </c>
      <c r="B2560" s="6" t="n">
        <v>37026</v>
      </c>
      <c r="C2560" s="7" t="s">
        <v>326</v>
      </c>
      <c r="D2560" s="7" t="s">
        <v>323</v>
      </c>
      <c r="E2560" s="7" t="s">
        <v>20</v>
      </c>
      <c r="F2560" s="5" t="s">
        <v>328</v>
      </c>
      <c r="G2560" s="8" t="n">
        <v>27405</v>
      </c>
    </row>
    <row r="2561" customFormat="false" ht="12.75" hidden="false" customHeight="false" outlineLevel="2" collapsed="false">
      <c r="A2561" s="5" t="s">
        <v>332</v>
      </c>
      <c r="B2561" s="6" t="n">
        <v>37042</v>
      </c>
      <c r="C2561" s="7" t="s">
        <v>333</v>
      </c>
      <c r="D2561" s="7" t="s">
        <v>323</v>
      </c>
      <c r="E2561" s="7" t="s">
        <v>26</v>
      </c>
      <c r="F2561" s="5" t="s">
        <v>324</v>
      </c>
      <c r="G2561" s="8" t="n">
        <v>14872</v>
      </c>
    </row>
    <row r="2562" customFormat="false" ht="12.75" hidden="false" customHeight="false" outlineLevel="2" collapsed="false">
      <c r="A2562" s="5" t="s">
        <v>336</v>
      </c>
      <c r="B2562" s="6" t="n">
        <v>37035</v>
      </c>
      <c r="C2562" s="7" t="s">
        <v>337</v>
      </c>
      <c r="D2562" s="7" t="s">
        <v>323</v>
      </c>
      <c r="E2562" s="7" t="s">
        <v>20</v>
      </c>
      <c r="F2562" s="5" t="s">
        <v>324</v>
      </c>
      <c r="G2562" s="8" t="n">
        <v>157500</v>
      </c>
    </row>
    <row r="2563" customFormat="false" ht="12.75" hidden="false" customHeight="false" outlineLevel="2" collapsed="false">
      <c r="A2563" s="5" t="s">
        <v>336</v>
      </c>
      <c r="B2563" s="6" t="n">
        <v>37062</v>
      </c>
      <c r="C2563" s="7" t="s">
        <v>337</v>
      </c>
      <c r="D2563" s="7" t="s">
        <v>323</v>
      </c>
      <c r="E2563" s="7" t="s">
        <v>25</v>
      </c>
      <c r="F2563" s="16" t="s">
        <v>324</v>
      </c>
      <c r="G2563" s="8" t="n">
        <v>0</v>
      </c>
    </row>
    <row r="2564" customFormat="false" ht="12.75" hidden="false" customHeight="false" outlineLevel="2" collapsed="false">
      <c r="A2564" s="5" t="s">
        <v>336</v>
      </c>
      <c r="B2564" s="6" t="n">
        <v>37062</v>
      </c>
      <c r="C2564" s="7" t="s">
        <v>337</v>
      </c>
      <c r="D2564" s="7" t="s">
        <v>323</v>
      </c>
      <c r="E2564" s="7" t="s">
        <v>26</v>
      </c>
      <c r="F2564" s="16" t="s">
        <v>324</v>
      </c>
      <c r="G2564" s="8" t="n">
        <v>245572</v>
      </c>
    </row>
    <row r="2565" customFormat="false" ht="12.75" hidden="false" customHeight="false" outlineLevel="2" collapsed="false">
      <c r="A2565" s="5" t="s">
        <v>338</v>
      </c>
      <c r="B2565" s="6" t="n">
        <v>37035</v>
      </c>
      <c r="C2565" s="7" t="s">
        <v>339</v>
      </c>
      <c r="D2565" s="7" t="s">
        <v>323</v>
      </c>
      <c r="E2565" s="7" t="s">
        <v>20</v>
      </c>
      <c r="F2565" s="5" t="s">
        <v>324</v>
      </c>
      <c r="G2565" s="8" t="n">
        <v>56700</v>
      </c>
    </row>
    <row r="2566" customFormat="false" ht="12.75" hidden="false" customHeight="false" outlineLevel="2" collapsed="false">
      <c r="A2566" s="5" t="s">
        <v>340</v>
      </c>
      <c r="B2566" s="6" t="n">
        <v>37035</v>
      </c>
      <c r="C2566" s="7" t="s">
        <v>341</v>
      </c>
      <c r="D2566" s="7" t="s">
        <v>323</v>
      </c>
      <c r="E2566" s="7" t="s">
        <v>20</v>
      </c>
      <c r="F2566" s="5" t="s">
        <v>324</v>
      </c>
      <c r="G2566" s="8" t="n">
        <v>37800</v>
      </c>
    </row>
    <row r="2567" customFormat="false" ht="12.75" hidden="false" customHeight="false" outlineLevel="2" collapsed="false">
      <c r="A2567" s="5" t="s">
        <v>372</v>
      </c>
      <c r="B2567" s="6" t="n">
        <v>37067</v>
      </c>
      <c r="C2567" s="7" t="s">
        <v>341</v>
      </c>
      <c r="D2567" s="7" t="s">
        <v>323</v>
      </c>
      <c r="E2567" s="7" t="s">
        <v>25</v>
      </c>
      <c r="F2567" s="16" t="s">
        <v>324</v>
      </c>
      <c r="G2567" s="8" t="n">
        <v>0</v>
      </c>
    </row>
    <row r="2568" customFormat="false" ht="12.75" hidden="false" customHeight="false" outlineLevel="2" collapsed="false">
      <c r="A2568" s="5" t="s">
        <v>372</v>
      </c>
      <c r="B2568" s="6" t="n">
        <v>37067</v>
      </c>
      <c r="C2568" s="7" t="s">
        <v>341</v>
      </c>
      <c r="D2568" s="7" t="s">
        <v>323</v>
      </c>
      <c r="E2568" s="7" t="s">
        <v>26</v>
      </c>
      <c r="F2568" s="16" t="s">
        <v>324</v>
      </c>
      <c r="G2568" s="8" t="n">
        <v>25008</v>
      </c>
    </row>
    <row r="2569" customFormat="false" ht="12.75" hidden="false" customHeight="false" outlineLevel="2" collapsed="false">
      <c r="A2569" s="5" t="s">
        <v>342</v>
      </c>
      <c r="B2569" s="6" t="n">
        <v>37035</v>
      </c>
      <c r="C2569" s="7" t="s">
        <v>343</v>
      </c>
      <c r="D2569" s="7" t="s">
        <v>323</v>
      </c>
      <c r="E2569" s="7" t="s">
        <v>20</v>
      </c>
      <c r="F2569" s="5" t="s">
        <v>324</v>
      </c>
      <c r="G2569" s="8" t="n">
        <v>132300</v>
      </c>
    </row>
    <row r="2570" customFormat="false" ht="12.75" hidden="false" customHeight="false" outlineLevel="2" collapsed="false">
      <c r="A2570" s="5" t="s">
        <v>22</v>
      </c>
      <c r="B2570" s="6" t="n">
        <v>37061</v>
      </c>
      <c r="C2570" s="7" t="s">
        <v>23</v>
      </c>
      <c r="D2570" s="7" t="s">
        <v>323</v>
      </c>
      <c r="E2570" s="7" t="s">
        <v>26</v>
      </c>
      <c r="F2570" s="16" t="s">
        <v>21</v>
      </c>
      <c r="G2570" s="8" t="n">
        <v>33000</v>
      </c>
    </row>
    <row r="2571" customFormat="false" ht="12.75" hidden="false" customHeight="false" outlineLevel="2" collapsed="false">
      <c r="A2571" s="5" t="s">
        <v>22</v>
      </c>
      <c r="B2571" s="6" t="n">
        <v>37063</v>
      </c>
      <c r="C2571" s="7" t="s">
        <v>23</v>
      </c>
      <c r="D2571" s="7" t="s">
        <v>323</v>
      </c>
      <c r="E2571" s="7" t="s">
        <v>26</v>
      </c>
      <c r="F2571" s="16" t="s">
        <v>21</v>
      </c>
      <c r="G2571" s="8" t="n">
        <v>-33000</v>
      </c>
    </row>
    <row r="2572" customFormat="false" ht="12.75" hidden="false" customHeight="false" outlineLevel="2" collapsed="false">
      <c r="A2572" s="5" t="s">
        <v>345</v>
      </c>
      <c r="B2572" s="6" t="n">
        <v>37036</v>
      </c>
      <c r="C2572" s="7" t="s">
        <v>346</v>
      </c>
      <c r="D2572" s="7" t="s">
        <v>323</v>
      </c>
      <c r="E2572" s="7" t="s">
        <v>20</v>
      </c>
      <c r="F2572" s="5" t="s">
        <v>324</v>
      </c>
      <c r="G2572" s="8" t="n">
        <v>79852</v>
      </c>
    </row>
    <row r="2573" customFormat="false" ht="12.75" hidden="false" customHeight="false" outlineLevel="2" collapsed="false">
      <c r="A2573" s="5" t="s">
        <v>347</v>
      </c>
      <c r="B2573" s="6" t="n">
        <v>37036</v>
      </c>
      <c r="C2573" s="7" t="s">
        <v>330</v>
      </c>
      <c r="D2573" s="7" t="s">
        <v>323</v>
      </c>
      <c r="E2573" s="7" t="s">
        <v>20</v>
      </c>
      <c r="F2573" s="5" t="s">
        <v>324</v>
      </c>
      <c r="G2573" s="8" t="n">
        <v>12024</v>
      </c>
    </row>
    <row r="2574" customFormat="false" ht="12.75" hidden="false" customHeight="false" outlineLevel="2" collapsed="false">
      <c r="A2574" s="5" t="s">
        <v>344</v>
      </c>
      <c r="B2574" s="6" t="n">
        <v>37036</v>
      </c>
      <c r="C2574" s="7" t="s">
        <v>322</v>
      </c>
      <c r="D2574" s="7" t="s">
        <v>323</v>
      </c>
      <c r="E2574" s="7" t="s">
        <v>20</v>
      </c>
      <c r="F2574" s="5" t="s">
        <v>324</v>
      </c>
      <c r="G2574" s="8" t="n">
        <v>44332</v>
      </c>
    </row>
    <row r="2575" customFormat="false" ht="12.75" hidden="false" customHeight="false" outlineLevel="2" collapsed="false">
      <c r="A2575" s="5" t="s">
        <v>348</v>
      </c>
      <c r="B2575" s="6" t="n">
        <v>37040</v>
      </c>
      <c r="C2575" s="7" t="s">
        <v>349</v>
      </c>
      <c r="D2575" s="7" t="s">
        <v>323</v>
      </c>
      <c r="E2575" s="7" t="s">
        <v>20</v>
      </c>
      <c r="F2575" s="5" t="s">
        <v>324</v>
      </c>
      <c r="G2575" s="8" t="n">
        <v>0</v>
      </c>
    </row>
    <row r="2576" customFormat="false" ht="12.75" hidden="false" customHeight="false" outlineLevel="2" collapsed="false">
      <c r="A2576" s="5" t="s">
        <v>351</v>
      </c>
      <c r="B2576" s="6" t="n">
        <v>37042</v>
      </c>
      <c r="C2576" s="7" t="s">
        <v>352</v>
      </c>
      <c r="D2576" s="7" t="s">
        <v>323</v>
      </c>
      <c r="E2576" s="7" t="s">
        <v>20</v>
      </c>
      <c r="F2576" s="5" t="s">
        <v>324</v>
      </c>
      <c r="G2576" s="8" t="n">
        <v>53821</v>
      </c>
    </row>
    <row r="2577" customFormat="false" ht="12.75" hidden="false" customHeight="false" outlineLevel="2" collapsed="false">
      <c r="A2577" s="5" t="s">
        <v>350</v>
      </c>
      <c r="B2577" s="6" t="n">
        <v>37042</v>
      </c>
      <c r="C2577" s="7" t="s">
        <v>343</v>
      </c>
      <c r="D2577" s="7" t="s">
        <v>323</v>
      </c>
      <c r="E2577" s="7" t="s">
        <v>20</v>
      </c>
      <c r="F2577" s="5" t="s">
        <v>324</v>
      </c>
      <c r="G2577" s="8" t="n">
        <v>21839</v>
      </c>
    </row>
    <row r="2578" customFormat="false" ht="12.75" hidden="false" customHeight="false" outlineLevel="2" collapsed="false">
      <c r="A2578" s="5" t="s">
        <v>373</v>
      </c>
      <c r="B2578" s="6" t="n">
        <v>37043</v>
      </c>
      <c r="C2578" s="7" t="s">
        <v>374</v>
      </c>
      <c r="D2578" s="7" t="s">
        <v>323</v>
      </c>
      <c r="E2578" s="7" t="s">
        <v>376</v>
      </c>
      <c r="F2578" s="16" t="s">
        <v>324</v>
      </c>
      <c r="G2578" s="8" t="n">
        <v>90660.84</v>
      </c>
    </row>
    <row r="2579" customFormat="false" ht="12.75" hidden="false" customHeight="false" outlineLevel="2" collapsed="false">
      <c r="A2579" s="5" t="s">
        <v>378</v>
      </c>
      <c r="B2579" s="6" t="n">
        <v>37050</v>
      </c>
      <c r="C2579" s="7" t="s">
        <v>379</v>
      </c>
      <c r="D2579" s="7" t="s">
        <v>323</v>
      </c>
      <c r="E2579" s="7" t="s">
        <v>376</v>
      </c>
      <c r="F2579" s="16" t="s">
        <v>324</v>
      </c>
      <c r="G2579" s="8" t="n">
        <v>36000</v>
      </c>
    </row>
    <row r="2580" customFormat="false" ht="12.75" hidden="false" customHeight="false" outlineLevel="2" collapsed="false">
      <c r="A2580" s="5" t="s">
        <v>358</v>
      </c>
      <c r="B2580" s="6" t="n">
        <v>37053</v>
      </c>
      <c r="C2580" s="7" t="s">
        <v>359</v>
      </c>
      <c r="D2580" s="7" t="s">
        <v>323</v>
      </c>
      <c r="E2580" s="7" t="s">
        <v>25</v>
      </c>
      <c r="F2580" s="16" t="s">
        <v>324</v>
      </c>
      <c r="G2580" s="8" t="n">
        <v>0</v>
      </c>
    </row>
    <row r="2581" customFormat="false" ht="12.75" hidden="false" customHeight="false" outlineLevel="2" collapsed="false">
      <c r="A2581" s="5" t="s">
        <v>358</v>
      </c>
      <c r="B2581" s="6" t="n">
        <v>37053</v>
      </c>
      <c r="C2581" s="7" t="s">
        <v>359</v>
      </c>
      <c r="D2581" s="7" t="s">
        <v>323</v>
      </c>
      <c r="E2581" s="7" t="s">
        <v>380</v>
      </c>
      <c r="F2581" s="16" t="s">
        <v>324</v>
      </c>
      <c r="G2581" s="8" t="n">
        <v>51949</v>
      </c>
    </row>
    <row r="2582" customFormat="false" ht="12.75" hidden="false" customHeight="false" outlineLevel="2" collapsed="false">
      <c r="A2582" s="5" t="s">
        <v>361</v>
      </c>
      <c r="B2582" s="6" t="n">
        <v>37053</v>
      </c>
      <c r="C2582" s="7" t="s">
        <v>359</v>
      </c>
      <c r="D2582" s="7" t="s">
        <v>323</v>
      </c>
      <c r="E2582" s="7" t="s">
        <v>25</v>
      </c>
      <c r="F2582" s="16" t="s">
        <v>324</v>
      </c>
      <c r="G2582" s="8" t="n">
        <v>0</v>
      </c>
    </row>
    <row r="2583" customFormat="false" ht="12.75" hidden="false" customHeight="false" outlineLevel="2" collapsed="false">
      <c r="A2583" s="5" t="s">
        <v>361</v>
      </c>
      <c r="B2583" s="6" t="n">
        <v>37053</v>
      </c>
      <c r="C2583" s="7" t="s">
        <v>359</v>
      </c>
      <c r="D2583" s="7" t="s">
        <v>323</v>
      </c>
      <c r="E2583" s="7" t="s">
        <v>380</v>
      </c>
      <c r="F2583" s="16" t="s">
        <v>324</v>
      </c>
      <c r="G2583" s="8" t="n">
        <v>89984</v>
      </c>
    </row>
    <row r="2584" customFormat="false" ht="12.75" hidden="false" customHeight="false" outlineLevel="2" collapsed="false">
      <c r="A2584" s="5" t="s">
        <v>360</v>
      </c>
      <c r="B2584" s="6" t="n">
        <v>37053</v>
      </c>
      <c r="C2584" s="7" t="s">
        <v>354</v>
      </c>
      <c r="D2584" s="7" t="s">
        <v>323</v>
      </c>
      <c r="E2584" s="7" t="s">
        <v>25</v>
      </c>
      <c r="F2584" s="16" t="s">
        <v>324</v>
      </c>
      <c r="G2584" s="8" t="n">
        <v>0</v>
      </c>
    </row>
    <row r="2585" customFormat="false" ht="12.75" hidden="false" customHeight="false" outlineLevel="2" collapsed="false">
      <c r="A2585" s="5" t="s">
        <v>360</v>
      </c>
      <c r="B2585" s="6" t="n">
        <v>37053</v>
      </c>
      <c r="C2585" s="7" t="s">
        <v>362</v>
      </c>
      <c r="D2585" s="7" t="s">
        <v>323</v>
      </c>
      <c r="E2585" s="7" t="s">
        <v>25</v>
      </c>
      <c r="F2585" s="16" t="s">
        <v>324</v>
      </c>
      <c r="G2585" s="8" t="n">
        <v>0</v>
      </c>
    </row>
    <row r="2586" customFormat="false" ht="12.75" hidden="false" customHeight="false" outlineLevel="2" collapsed="false">
      <c r="A2586" s="5" t="s">
        <v>360</v>
      </c>
      <c r="B2586" s="6" t="n">
        <v>37053</v>
      </c>
      <c r="C2586" s="7" t="s">
        <v>354</v>
      </c>
      <c r="D2586" s="7" t="s">
        <v>323</v>
      </c>
      <c r="E2586" s="7" t="s">
        <v>380</v>
      </c>
      <c r="F2586" s="16" t="s">
        <v>324</v>
      </c>
      <c r="G2586" s="8" t="n">
        <v>5204</v>
      </c>
    </row>
    <row r="2587" customFormat="false" ht="12.75" hidden="false" customHeight="false" outlineLevel="2" collapsed="false">
      <c r="A2587" s="5" t="s">
        <v>381</v>
      </c>
      <c r="B2587" s="6" t="n">
        <v>37053</v>
      </c>
      <c r="C2587" s="7" t="s">
        <v>368</v>
      </c>
      <c r="D2587" s="7" t="s">
        <v>323</v>
      </c>
      <c r="E2587" s="7" t="s">
        <v>380</v>
      </c>
      <c r="F2587" s="16" t="s">
        <v>324</v>
      </c>
      <c r="G2587" s="8" t="n">
        <v>39971</v>
      </c>
    </row>
    <row r="2588" customFormat="false" ht="12.75" hidden="false" customHeight="false" outlineLevel="2" collapsed="false">
      <c r="A2588" s="5" t="s">
        <v>367</v>
      </c>
      <c r="B2588" s="6" t="n">
        <v>37067</v>
      </c>
      <c r="C2588" s="7" t="s">
        <v>368</v>
      </c>
      <c r="D2588" s="7" t="s">
        <v>323</v>
      </c>
      <c r="E2588" s="7" t="s">
        <v>25</v>
      </c>
      <c r="F2588" s="16" t="s">
        <v>324</v>
      </c>
      <c r="G2588" s="8" t="n">
        <v>0</v>
      </c>
    </row>
    <row r="2589" customFormat="false" ht="12.75" hidden="false" customHeight="false" outlineLevel="2" collapsed="false">
      <c r="A2589" s="5" t="s">
        <v>367</v>
      </c>
      <c r="B2589" s="6" t="n">
        <v>37067</v>
      </c>
      <c r="C2589" s="7" t="s">
        <v>368</v>
      </c>
      <c r="D2589" s="7" t="s">
        <v>323</v>
      </c>
      <c r="E2589" s="7" t="s">
        <v>26</v>
      </c>
      <c r="F2589" s="16" t="s">
        <v>324</v>
      </c>
      <c r="G2589" s="8" t="n">
        <v>26902</v>
      </c>
    </row>
    <row r="2590" customFormat="false" ht="12.75" hidden="false" customHeight="false" outlineLevel="2" collapsed="false">
      <c r="A2590" s="5" t="s">
        <v>369</v>
      </c>
      <c r="B2590" s="6" t="n">
        <v>37067</v>
      </c>
      <c r="C2590" s="7" t="s">
        <v>370</v>
      </c>
      <c r="D2590" s="7" t="s">
        <v>323</v>
      </c>
      <c r="E2590" s="7" t="s">
        <v>25</v>
      </c>
      <c r="F2590" s="16" t="s">
        <v>324</v>
      </c>
      <c r="G2590" s="8" t="n">
        <v>0</v>
      </c>
    </row>
    <row r="2591" customFormat="false" ht="12.75" hidden="false" customHeight="false" outlineLevel="2" collapsed="false">
      <c r="A2591" s="5" t="s">
        <v>369</v>
      </c>
      <c r="B2591" s="6" t="n">
        <v>37067</v>
      </c>
      <c r="C2591" s="7" t="s">
        <v>370</v>
      </c>
      <c r="D2591" s="7" t="s">
        <v>323</v>
      </c>
      <c r="E2591" s="7" t="s">
        <v>26</v>
      </c>
      <c r="F2591" s="16" t="s">
        <v>324</v>
      </c>
      <c r="G2591" s="8" t="n">
        <v>9987</v>
      </c>
    </row>
    <row r="2592" customFormat="false" ht="12.75" hidden="false" customHeight="false" outlineLevel="2" collapsed="false">
      <c r="A2592" s="5" t="s">
        <v>353</v>
      </c>
      <c r="B2592" s="6" t="n">
        <v>37053</v>
      </c>
      <c r="C2592" s="7" t="s">
        <v>354</v>
      </c>
      <c r="D2592" s="7" t="s">
        <v>323</v>
      </c>
      <c r="E2592" s="7" t="s">
        <v>25</v>
      </c>
      <c r="F2592" s="16" t="s">
        <v>324</v>
      </c>
      <c r="G2592" s="8" t="n">
        <v>0</v>
      </c>
    </row>
    <row r="2593" customFormat="false" ht="12.75" hidden="false" customHeight="false" outlineLevel="2" collapsed="false">
      <c r="A2593" s="5" t="s">
        <v>353</v>
      </c>
      <c r="B2593" s="6" t="n">
        <v>37053</v>
      </c>
      <c r="C2593" s="7" t="s">
        <v>354</v>
      </c>
      <c r="D2593" s="7" t="s">
        <v>323</v>
      </c>
      <c r="E2593" s="7" t="s">
        <v>25</v>
      </c>
      <c r="F2593" s="16" t="s">
        <v>324</v>
      </c>
      <c r="G2593" s="8" t="n">
        <v>0</v>
      </c>
    </row>
    <row r="2594" customFormat="false" ht="12.75" hidden="false" customHeight="false" outlineLevel="2" collapsed="false">
      <c r="A2594" s="5" t="s">
        <v>353</v>
      </c>
      <c r="B2594" s="6" t="n">
        <v>37053</v>
      </c>
      <c r="C2594" s="7" t="s">
        <v>354</v>
      </c>
      <c r="D2594" s="7" t="s">
        <v>323</v>
      </c>
      <c r="E2594" s="7" t="s">
        <v>380</v>
      </c>
      <c r="F2594" s="16" t="s">
        <v>324</v>
      </c>
      <c r="G2594" s="8" t="n">
        <v>39017</v>
      </c>
    </row>
    <row r="2595" customFormat="false" ht="12.75" hidden="false" customHeight="false" outlineLevel="2" collapsed="false">
      <c r="A2595" s="5" t="s">
        <v>353</v>
      </c>
      <c r="B2595" s="6" t="n">
        <v>37053</v>
      </c>
      <c r="C2595" s="7" t="s">
        <v>354</v>
      </c>
      <c r="D2595" s="7" t="s">
        <v>323</v>
      </c>
      <c r="E2595" s="7" t="s">
        <v>380</v>
      </c>
      <c r="F2595" s="16" t="s">
        <v>324</v>
      </c>
      <c r="G2595" s="8" t="n">
        <v>13743</v>
      </c>
    </row>
    <row r="2596" customFormat="false" ht="12.75" hidden="false" customHeight="false" outlineLevel="2" collapsed="false">
      <c r="A2596" s="5" t="s">
        <v>353</v>
      </c>
      <c r="B2596" s="6" t="n">
        <v>37053</v>
      </c>
      <c r="C2596" s="7" t="s">
        <v>356</v>
      </c>
      <c r="D2596" s="7" t="s">
        <v>323</v>
      </c>
      <c r="E2596" s="7" t="s">
        <v>380</v>
      </c>
      <c r="F2596" s="16" t="s">
        <v>324</v>
      </c>
      <c r="G2596" s="8" t="n">
        <v>8123</v>
      </c>
    </row>
    <row r="2597" customFormat="false" ht="12.75" hidden="false" customHeight="false" outlineLevel="2" collapsed="false">
      <c r="A2597" s="5" t="s">
        <v>353</v>
      </c>
      <c r="B2597" s="6" t="n">
        <v>37053</v>
      </c>
      <c r="C2597" s="7" t="s">
        <v>343</v>
      </c>
      <c r="D2597" s="7" t="s">
        <v>323</v>
      </c>
      <c r="E2597" s="7" t="s">
        <v>380</v>
      </c>
      <c r="F2597" s="16" t="s">
        <v>324</v>
      </c>
      <c r="G2597" s="8" t="n">
        <v>14079</v>
      </c>
    </row>
    <row r="2598" customFormat="false" ht="12.75" hidden="false" customHeight="false" outlineLevel="2" collapsed="false">
      <c r="A2598" s="5" t="s">
        <v>353</v>
      </c>
      <c r="B2598" s="6" t="n">
        <v>37064</v>
      </c>
      <c r="C2598" s="7" t="s">
        <v>343</v>
      </c>
      <c r="D2598" s="7" t="s">
        <v>323</v>
      </c>
      <c r="E2598" s="7" t="s">
        <v>380</v>
      </c>
      <c r="F2598" s="16" t="s">
        <v>324</v>
      </c>
      <c r="G2598" s="8" t="n">
        <v>-14079</v>
      </c>
    </row>
    <row r="2599" customFormat="false" ht="12.75" hidden="false" customHeight="false" outlineLevel="2" collapsed="false">
      <c r="A2599" s="5" t="s">
        <v>353</v>
      </c>
      <c r="B2599" s="6" t="n">
        <v>37064</v>
      </c>
      <c r="C2599" s="7" t="s">
        <v>343</v>
      </c>
      <c r="D2599" s="7" t="s">
        <v>323</v>
      </c>
      <c r="E2599" s="7" t="s">
        <v>380</v>
      </c>
      <c r="F2599" s="16" t="s">
        <v>324</v>
      </c>
      <c r="G2599" s="8" t="n">
        <v>8800</v>
      </c>
    </row>
    <row r="2600" customFormat="false" ht="12.75" hidden="false" customHeight="false" outlineLevel="2" collapsed="false">
      <c r="A2600" s="5" t="s">
        <v>353</v>
      </c>
      <c r="B2600" s="6" t="n">
        <v>37064</v>
      </c>
      <c r="C2600" s="7" t="s">
        <v>356</v>
      </c>
      <c r="D2600" s="7" t="s">
        <v>323</v>
      </c>
      <c r="E2600" s="7" t="s">
        <v>380</v>
      </c>
      <c r="F2600" s="16" t="s">
        <v>324</v>
      </c>
      <c r="G2600" s="8" t="n">
        <v>-8123</v>
      </c>
    </row>
    <row r="2601" customFormat="false" ht="12.75" hidden="false" customHeight="false" outlineLevel="2" collapsed="false">
      <c r="A2601" s="5" t="s">
        <v>353</v>
      </c>
      <c r="B2601" s="6" t="n">
        <v>37064</v>
      </c>
      <c r="C2601" s="7" t="s">
        <v>356</v>
      </c>
      <c r="D2601" s="7" t="s">
        <v>323</v>
      </c>
      <c r="E2601" s="7" t="s">
        <v>380</v>
      </c>
      <c r="F2601" s="16" t="s">
        <v>324</v>
      </c>
      <c r="G2601" s="8" t="n">
        <v>6000</v>
      </c>
    </row>
    <row r="2602" customFormat="false" ht="12.75" hidden="false" customHeight="false" outlineLevel="2" collapsed="false">
      <c r="A2602" s="5" t="s">
        <v>355</v>
      </c>
      <c r="B2602" s="6" t="n">
        <v>37053</v>
      </c>
      <c r="C2602" s="7" t="s">
        <v>356</v>
      </c>
      <c r="D2602" s="7" t="s">
        <v>323</v>
      </c>
      <c r="E2602" s="7" t="s">
        <v>25</v>
      </c>
      <c r="F2602" s="16" t="s">
        <v>324</v>
      </c>
      <c r="G2602" s="8" t="n">
        <v>0</v>
      </c>
    </row>
    <row r="2603" customFormat="false" ht="12.75" hidden="false" customHeight="false" outlineLevel="2" collapsed="false">
      <c r="A2603" s="5" t="s">
        <v>355</v>
      </c>
      <c r="B2603" s="6" t="n">
        <v>37064</v>
      </c>
      <c r="C2603" s="7" t="s">
        <v>356</v>
      </c>
      <c r="D2603" s="7" t="s">
        <v>323</v>
      </c>
      <c r="E2603" s="7" t="s">
        <v>25</v>
      </c>
      <c r="F2603" s="16" t="s">
        <v>324</v>
      </c>
      <c r="G2603" s="8" t="n">
        <v>0</v>
      </c>
    </row>
    <row r="2604" customFormat="false" ht="12.75" hidden="false" customHeight="false" outlineLevel="2" collapsed="false">
      <c r="A2604" s="5" t="s">
        <v>355</v>
      </c>
      <c r="B2604" s="6" t="n">
        <v>37064</v>
      </c>
      <c r="C2604" s="7" t="s">
        <v>356</v>
      </c>
      <c r="D2604" s="7" t="s">
        <v>323</v>
      </c>
      <c r="E2604" s="7" t="s">
        <v>25</v>
      </c>
      <c r="F2604" s="16" t="s">
        <v>324</v>
      </c>
      <c r="G2604" s="8" t="n">
        <v>0</v>
      </c>
    </row>
    <row r="2605" customFormat="false" ht="12.75" hidden="false" customHeight="false" outlineLevel="2" collapsed="false">
      <c r="A2605" s="5" t="s">
        <v>357</v>
      </c>
      <c r="B2605" s="6" t="n">
        <v>37053</v>
      </c>
      <c r="C2605" s="7" t="s">
        <v>343</v>
      </c>
      <c r="D2605" s="7" t="s">
        <v>323</v>
      </c>
      <c r="E2605" s="7" t="s">
        <v>25</v>
      </c>
      <c r="F2605" s="16" t="s">
        <v>324</v>
      </c>
      <c r="G2605" s="8" t="n">
        <v>0</v>
      </c>
    </row>
    <row r="2606" customFormat="false" ht="12.75" hidden="false" customHeight="false" outlineLevel="2" collapsed="false">
      <c r="A2606" s="5" t="s">
        <v>357</v>
      </c>
      <c r="B2606" s="6" t="n">
        <v>37064</v>
      </c>
      <c r="C2606" s="7" t="s">
        <v>343</v>
      </c>
      <c r="D2606" s="7" t="s">
        <v>323</v>
      </c>
      <c r="E2606" s="7" t="s">
        <v>25</v>
      </c>
      <c r="F2606" s="16" t="s">
        <v>324</v>
      </c>
      <c r="G2606" s="8" t="n">
        <v>0</v>
      </c>
    </row>
    <row r="2607" customFormat="false" ht="12.75" hidden="false" customHeight="false" outlineLevel="2" collapsed="false">
      <c r="A2607" s="5" t="s">
        <v>357</v>
      </c>
      <c r="B2607" s="6" t="n">
        <v>37064</v>
      </c>
      <c r="C2607" s="7" t="s">
        <v>343</v>
      </c>
      <c r="D2607" s="7" t="s">
        <v>323</v>
      </c>
      <c r="E2607" s="7" t="s">
        <v>25</v>
      </c>
      <c r="F2607" s="16" t="s">
        <v>324</v>
      </c>
      <c r="G2607" s="8" t="n">
        <v>0</v>
      </c>
    </row>
    <row r="2608" customFormat="false" ht="12.75" hidden="false" customHeight="false" outlineLevel="2" collapsed="false">
      <c r="A2608" s="5" t="s">
        <v>363</v>
      </c>
      <c r="B2608" s="6" t="n">
        <v>37054</v>
      </c>
      <c r="C2608" s="7" t="s">
        <v>359</v>
      </c>
      <c r="D2608" s="7" t="s">
        <v>323</v>
      </c>
      <c r="E2608" s="7" t="s">
        <v>25</v>
      </c>
      <c r="F2608" s="16" t="s">
        <v>324</v>
      </c>
      <c r="G2608" s="8" t="n">
        <v>0</v>
      </c>
    </row>
    <row r="2609" customFormat="false" ht="12.75" hidden="false" customHeight="false" outlineLevel="2" collapsed="false">
      <c r="A2609" s="5" t="s">
        <v>363</v>
      </c>
      <c r="B2609" s="6" t="n">
        <v>37054</v>
      </c>
      <c r="C2609" s="7" t="s">
        <v>359</v>
      </c>
      <c r="D2609" s="7" t="s">
        <v>323</v>
      </c>
      <c r="E2609" s="7" t="s">
        <v>380</v>
      </c>
      <c r="F2609" s="16" t="s">
        <v>324</v>
      </c>
      <c r="G2609" s="8" t="n">
        <v>39722</v>
      </c>
    </row>
    <row r="2610" customFormat="false" ht="12.75" hidden="false" customHeight="false" outlineLevel="2" collapsed="false">
      <c r="A2610" s="5" t="s">
        <v>364</v>
      </c>
      <c r="B2610" s="6" t="n">
        <v>37054</v>
      </c>
      <c r="C2610" s="7" t="s">
        <v>354</v>
      </c>
      <c r="D2610" s="7" t="s">
        <v>323</v>
      </c>
      <c r="E2610" s="7" t="s">
        <v>25</v>
      </c>
      <c r="F2610" s="16" t="s">
        <v>324</v>
      </c>
      <c r="G2610" s="8" t="n">
        <v>0</v>
      </c>
    </row>
    <row r="2611" customFormat="false" ht="12.75" hidden="false" customHeight="false" outlineLevel="2" collapsed="false">
      <c r="A2611" s="5" t="s">
        <v>364</v>
      </c>
      <c r="B2611" s="6" t="n">
        <v>37054</v>
      </c>
      <c r="C2611" s="7" t="s">
        <v>337</v>
      </c>
      <c r="D2611" s="7" t="s">
        <v>323</v>
      </c>
      <c r="E2611" s="7" t="s">
        <v>25</v>
      </c>
      <c r="F2611" s="16" t="s">
        <v>324</v>
      </c>
      <c r="G2611" s="8" t="n">
        <v>0</v>
      </c>
    </row>
    <row r="2612" customFormat="false" ht="12.75" hidden="false" customHeight="false" outlineLevel="2" collapsed="false">
      <c r="A2612" s="5" t="s">
        <v>364</v>
      </c>
      <c r="B2612" s="6" t="n">
        <v>37062</v>
      </c>
      <c r="C2612" s="7" t="s">
        <v>337</v>
      </c>
      <c r="D2612" s="7" t="s">
        <v>323</v>
      </c>
      <c r="E2612" s="7" t="s">
        <v>25</v>
      </c>
      <c r="F2612" s="16" t="s">
        <v>324</v>
      </c>
      <c r="G2612" s="8" t="n">
        <v>0</v>
      </c>
    </row>
    <row r="2613" customFormat="false" ht="12.75" hidden="false" customHeight="false" outlineLevel="2" collapsed="false">
      <c r="A2613" s="5" t="s">
        <v>364</v>
      </c>
      <c r="B2613" s="6" t="n">
        <v>37054</v>
      </c>
      <c r="C2613" s="7" t="s">
        <v>354</v>
      </c>
      <c r="D2613" s="7" t="s">
        <v>323</v>
      </c>
      <c r="E2613" s="7" t="s">
        <v>380</v>
      </c>
      <c r="F2613" s="16" t="s">
        <v>324</v>
      </c>
      <c r="G2613" s="8" t="n">
        <v>1207</v>
      </c>
    </row>
    <row r="2614" customFormat="false" ht="12.75" hidden="false" customHeight="false" outlineLevel="2" collapsed="false">
      <c r="A2614" s="5" t="s">
        <v>364</v>
      </c>
      <c r="B2614" s="6" t="n">
        <v>37054</v>
      </c>
      <c r="C2614" s="7" t="s">
        <v>337</v>
      </c>
      <c r="D2614" s="7" t="s">
        <v>323</v>
      </c>
      <c r="E2614" s="7" t="s">
        <v>380</v>
      </c>
      <c r="F2614" s="16" t="s">
        <v>324</v>
      </c>
      <c r="G2614" s="8" t="n">
        <v>6697</v>
      </c>
    </row>
    <row r="2615" customFormat="false" ht="12.75" hidden="false" customHeight="false" outlineLevel="2" collapsed="false">
      <c r="A2615" s="5" t="s">
        <v>364</v>
      </c>
      <c r="B2615" s="6" t="n">
        <v>37062</v>
      </c>
      <c r="C2615" s="7" t="s">
        <v>337</v>
      </c>
      <c r="D2615" s="7" t="s">
        <v>323</v>
      </c>
      <c r="E2615" s="7" t="s">
        <v>26</v>
      </c>
      <c r="F2615" s="16" t="s">
        <v>324</v>
      </c>
      <c r="G2615" s="8" t="n">
        <v>6706</v>
      </c>
    </row>
    <row r="2616" customFormat="false" ht="12.75" hidden="false" customHeight="false" outlineLevel="2" collapsed="false">
      <c r="A2616" s="5" t="s">
        <v>365</v>
      </c>
      <c r="B2616" s="6" t="n">
        <v>37061</v>
      </c>
      <c r="C2616" s="7" t="s">
        <v>366</v>
      </c>
      <c r="D2616" s="7" t="s">
        <v>323</v>
      </c>
      <c r="E2616" s="7" t="s">
        <v>25</v>
      </c>
      <c r="F2616" s="16" t="s">
        <v>324</v>
      </c>
      <c r="G2616" s="8" t="n">
        <v>0</v>
      </c>
    </row>
    <row r="2617" customFormat="false" ht="12.75" hidden="false" customHeight="false" outlineLevel="2" collapsed="false">
      <c r="A2617" s="5" t="s">
        <v>365</v>
      </c>
      <c r="B2617" s="6" t="n">
        <v>37061</v>
      </c>
      <c r="C2617" s="7" t="s">
        <v>366</v>
      </c>
      <c r="D2617" s="7" t="s">
        <v>323</v>
      </c>
      <c r="E2617" s="7" t="s">
        <v>26</v>
      </c>
      <c r="F2617" s="16" t="s">
        <v>324</v>
      </c>
      <c r="G2617" s="8" t="n">
        <v>125886</v>
      </c>
    </row>
    <row r="2618" customFormat="false" ht="14.25" hidden="false" customHeight="false" outlineLevel="1" collapsed="false">
      <c r="A2618" s="28" t="n">
        <f aca="false">SUBTOTAL(3,A2532:A2617)</f>
        <v>86</v>
      </c>
      <c r="B2618" s="29"/>
      <c r="C2618" s="30"/>
      <c r="D2618" s="30" t="s">
        <v>5506</v>
      </c>
      <c r="E2618" s="30"/>
      <c r="F2618" s="31"/>
      <c r="G2618" s="32" t="n">
        <f aca="false">SUM(G2532:G2617)</f>
        <v>2527362.84</v>
      </c>
    </row>
    <row r="2619" customFormat="false" ht="12.75" hidden="false" customHeight="false" outlineLevel="1" collapsed="false">
      <c r="A2619" s="5"/>
      <c r="B2619" s="6"/>
      <c r="C2619" s="7"/>
      <c r="D2619" s="15"/>
      <c r="E2619" s="7"/>
      <c r="F2619" s="16"/>
      <c r="G2619" s="8"/>
    </row>
    <row r="2620" customFormat="false" ht="12.75" hidden="false" customHeight="false" outlineLevel="2" collapsed="false">
      <c r="A2620" s="5" t="n">
        <v>27</v>
      </c>
      <c r="B2620" s="6" t="n">
        <v>37008</v>
      </c>
      <c r="C2620" s="7" t="s">
        <v>407</v>
      </c>
      <c r="D2620" s="7" t="s">
        <v>386</v>
      </c>
      <c r="E2620" s="7" t="s">
        <v>387</v>
      </c>
      <c r="F2620" s="16" t="s">
        <v>3035</v>
      </c>
      <c r="G2620" s="8" t="n">
        <v>1516.21271076524</v>
      </c>
    </row>
    <row r="2621" customFormat="false" ht="12.75" hidden="false" customHeight="false" outlineLevel="2" collapsed="false">
      <c r="A2621" s="5" t="n">
        <v>29</v>
      </c>
      <c r="B2621" s="6" t="n">
        <v>37011</v>
      </c>
      <c r="C2621" s="7" t="s">
        <v>477</v>
      </c>
      <c r="D2621" s="7" t="s">
        <v>386</v>
      </c>
      <c r="E2621" s="7" t="s">
        <v>387</v>
      </c>
      <c r="F2621" s="16" t="s">
        <v>3031</v>
      </c>
      <c r="G2621" s="8" t="n">
        <v>292.816241540864</v>
      </c>
    </row>
    <row r="2622" customFormat="false" ht="12.75" hidden="false" customHeight="false" outlineLevel="2" collapsed="false">
      <c r="A2622" s="5" t="n">
        <v>32</v>
      </c>
      <c r="B2622" s="6" t="n">
        <v>37011</v>
      </c>
      <c r="C2622" s="7" t="s">
        <v>478</v>
      </c>
      <c r="D2622" s="7" t="s">
        <v>386</v>
      </c>
      <c r="E2622" s="7" t="s">
        <v>387</v>
      </c>
      <c r="F2622" s="16" t="s">
        <v>3035</v>
      </c>
      <c r="G2622" s="8" t="n">
        <v>170000</v>
      </c>
    </row>
    <row r="2623" customFormat="false" ht="12.75" hidden="false" customHeight="false" outlineLevel="2" collapsed="false">
      <c r="A2623" s="5" t="n">
        <v>34</v>
      </c>
      <c r="B2623" s="6" t="n">
        <v>37011</v>
      </c>
      <c r="C2623" s="7" t="s">
        <v>478</v>
      </c>
      <c r="D2623" s="7" t="s">
        <v>386</v>
      </c>
      <c r="E2623" s="7" t="s">
        <v>387</v>
      </c>
      <c r="F2623" s="16" t="s">
        <v>4659</v>
      </c>
      <c r="G2623" s="8" t="n">
        <v>154068</v>
      </c>
    </row>
    <row r="2624" customFormat="false" ht="12.75" hidden="false" customHeight="false" outlineLevel="2" collapsed="false">
      <c r="A2624" s="5" t="n">
        <v>36</v>
      </c>
      <c r="B2624" s="6" t="n">
        <v>37011</v>
      </c>
      <c r="C2624" s="7" t="s">
        <v>478</v>
      </c>
      <c r="D2624" s="7" t="s">
        <v>386</v>
      </c>
      <c r="E2624" s="7" t="s">
        <v>387</v>
      </c>
      <c r="F2624" s="16" t="s">
        <v>4602</v>
      </c>
      <c r="G2624" s="8" t="n">
        <v>680000</v>
      </c>
    </row>
    <row r="2625" customFormat="false" ht="12.75" hidden="false" customHeight="false" outlineLevel="2" collapsed="false">
      <c r="A2625" s="5" t="n">
        <v>37</v>
      </c>
      <c r="B2625" s="6" t="n">
        <v>37011</v>
      </c>
      <c r="C2625" s="7" t="s">
        <v>483</v>
      </c>
      <c r="D2625" s="7" t="s">
        <v>386</v>
      </c>
      <c r="E2625" s="7" t="s">
        <v>387</v>
      </c>
      <c r="F2625" s="16" t="s">
        <v>3031</v>
      </c>
      <c r="G2625" s="8" t="n">
        <v>65.0702758979698</v>
      </c>
    </row>
    <row r="2626" customFormat="false" ht="12.75" hidden="false" customHeight="false" outlineLevel="2" collapsed="false">
      <c r="A2626" s="5" t="n">
        <v>39</v>
      </c>
      <c r="B2626" s="6" t="n">
        <v>37011</v>
      </c>
      <c r="C2626" s="7" t="s">
        <v>484</v>
      </c>
      <c r="D2626" s="7" t="s">
        <v>386</v>
      </c>
      <c r="E2626" s="7" t="s">
        <v>387</v>
      </c>
      <c r="F2626" s="16" t="s">
        <v>3031</v>
      </c>
      <c r="G2626" s="8" t="n">
        <v>292.816241540864</v>
      </c>
    </row>
    <row r="2627" customFormat="false" ht="12.75" hidden="false" customHeight="false" outlineLevel="2" collapsed="false">
      <c r="A2627" s="5" t="s">
        <v>601</v>
      </c>
      <c r="B2627" s="6" t="n">
        <v>37060</v>
      </c>
      <c r="C2627" s="7" t="s">
        <v>407</v>
      </c>
      <c r="D2627" s="7" t="s">
        <v>386</v>
      </c>
      <c r="E2627" s="7"/>
      <c r="F2627" s="16" t="s">
        <v>3035</v>
      </c>
      <c r="G2627" s="8" t="n">
        <v>-130395.097144347</v>
      </c>
    </row>
    <row r="2628" customFormat="false" ht="12.75" hidden="false" customHeight="false" outlineLevel="2" collapsed="false">
      <c r="A2628" s="5" t="s">
        <v>602</v>
      </c>
      <c r="B2628" s="6" t="n">
        <v>37060</v>
      </c>
      <c r="C2628" s="7" t="s">
        <v>407</v>
      </c>
      <c r="D2628" s="7" t="s">
        <v>386</v>
      </c>
      <c r="E2628" s="7"/>
      <c r="F2628" s="16" t="s">
        <v>4659</v>
      </c>
      <c r="G2628" s="8" t="n">
        <v>130395.097144347</v>
      </c>
    </row>
    <row r="2629" customFormat="false" ht="12.75" hidden="false" customHeight="false" outlineLevel="2" collapsed="false">
      <c r="A2629" s="5" t="s">
        <v>620</v>
      </c>
      <c r="B2629" s="6" t="n">
        <v>37063</v>
      </c>
      <c r="C2629" s="7" t="s">
        <v>621</v>
      </c>
      <c r="D2629" s="7" t="s">
        <v>386</v>
      </c>
      <c r="E2629" s="7"/>
      <c r="F2629" s="16" t="s">
        <v>4630</v>
      </c>
      <c r="G2629" s="8" t="n">
        <v>3096</v>
      </c>
    </row>
    <row r="2630" customFormat="false" ht="12.75" hidden="false" customHeight="false" outlineLevel="2" collapsed="false">
      <c r="A2630" s="5" t="s">
        <v>622</v>
      </c>
      <c r="B2630" s="6" t="n">
        <v>37063</v>
      </c>
      <c r="C2630" s="7" t="s">
        <v>621</v>
      </c>
      <c r="D2630" s="7" t="s">
        <v>386</v>
      </c>
      <c r="E2630" s="7"/>
      <c r="F2630" s="16" t="s">
        <v>4630</v>
      </c>
      <c r="G2630" s="8" t="n">
        <v>1548</v>
      </c>
    </row>
    <row r="2631" customFormat="false" ht="12.75" hidden="false" customHeight="false" outlineLevel="2" collapsed="false">
      <c r="A2631" s="5" t="s">
        <v>4719</v>
      </c>
      <c r="B2631" s="6"/>
      <c r="C2631" s="7" t="s">
        <v>608</v>
      </c>
      <c r="D2631" s="7" t="s">
        <v>386</v>
      </c>
      <c r="E2631" s="7" t="s">
        <v>4601</v>
      </c>
      <c r="F2631" s="16" t="s">
        <v>4630</v>
      </c>
      <c r="G2631" s="8" t="n">
        <v>8790</v>
      </c>
    </row>
    <row r="2632" customFormat="false" ht="12.75" hidden="false" customHeight="false" outlineLevel="2" collapsed="false">
      <c r="A2632" s="5" t="s">
        <v>4692</v>
      </c>
      <c r="B2632" s="6" t="n">
        <v>36900</v>
      </c>
      <c r="C2632" s="7" t="s">
        <v>608</v>
      </c>
      <c r="D2632" s="7" t="s">
        <v>386</v>
      </c>
      <c r="E2632" s="7" t="s">
        <v>4601</v>
      </c>
      <c r="F2632" s="16" t="s">
        <v>4630</v>
      </c>
      <c r="G2632" s="8" t="n">
        <v>8943</v>
      </c>
    </row>
    <row r="2633" customFormat="false" ht="12.75" hidden="false" customHeight="false" outlineLevel="2" collapsed="false">
      <c r="A2633" s="5" t="s">
        <v>4660</v>
      </c>
      <c r="B2633" s="6" t="n">
        <f aca="false">B2632</f>
        <v>36900</v>
      </c>
      <c r="C2633" s="7" t="s">
        <v>4661</v>
      </c>
      <c r="D2633" s="7" t="s">
        <v>386</v>
      </c>
      <c r="E2633" s="7" t="s">
        <v>4601</v>
      </c>
      <c r="F2633" s="16" t="s">
        <v>4659</v>
      </c>
      <c r="G2633" s="8" t="n">
        <v>500000</v>
      </c>
    </row>
    <row r="2634" customFormat="false" ht="12.75" hidden="false" customHeight="false" outlineLevel="2" collapsed="false">
      <c r="A2634" s="5" t="s">
        <v>655</v>
      </c>
      <c r="B2634" s="6" t="n">
        <v>37071</v>
      </c>
      <c r="C2634" s="7" t="s">
        <v>656</v>
      </c>
      <c r="D2634" s="7" t="s">
        <v>386</v>
      </c>
      <c r="E2634" s="7"/>
      <c r="F2634" s="16" t="s">
        <v>4630</v>
      </c>
      <c r="G2634" s="8" t="n">
        <v>178440</v>
      </c>
    </row>
    <row r="2635" customFormat="false" ht="12.75" hidden="false" customHeight="false" outlineLevel="2" collapsed="false">
      <c r="A2635" s="5" t="s">
        <v>550</v>
      </c>
      <c r="B2635" s="6" t="n">
        <v>37040</v>
      </c>
      <c r="C2635" s="7" t="s">
        <v>551</v>
      </c>
      <c r="D2635" s="7" t="s">
        <v>386</v>
      </c>
      <c r="E2635" s="7" t="s">
        <v>485</v>
      </c>
      <c r="F2635" s="16" t="s">
        <v>4630</v>
      </c>
      <c r="G2635" s="8" t="n">
        <v>739.873870359534</v>
      </c>
    </row>
    <row r="2636" customFormat="false" ht="12.75" hidden="false" customHeight="false" outlineLevel="2" collapsed="false">
      <c r="A2636" s="5" t="s">
        <v>416</v>
      </c>
      <c r="B2636" s="6" t="n">
        <v>37042</v>
      </c>
      <c r="C2636" s="7" t="s">
        <v>561</v>
      </c>
      <c r="D2636" s="7" t="s">
        <v>386</v>
      </c>
      <c r="E2636" s="7" t="s">
        <v>562</v>
      </c>
      <c r="F2636" s="16" t="s">
        <v>4659</v>
      </c>
      <c r="G2636" s="8" t="n">
        <v>-113218.18891491</v>
      </c>
    </row>
    <row r="2637" customFormat="false" ht="12.75" hidden="false" customHeight="false" outlineLevel="2" collapsed="false">
      <c r="A2637" s="5" t="s">
        <v>416</v>
      </c>
      <c r="B2637" s="6" t="n">
        <v>37042</v>
      </c>
      <c r="C2637" s="7" t="s">
        <v>561</v>
      </c>
      <c r="D2637" s="7" t="s">
        <v>386</v>
      </c>
      <c r="E2637" s="7" t="s">
        <v>562</v>
      </c>
      <c r="F2637" s="16" t="s">
        <v>4659</v>
      </c>
      <c r="G2637" s="8" t="n">
        <v>153037.991152745</v>
      </c>
    </row>
    <row r="2638" customFormat="false" ht="12.75" hidden="false" customHeight="false" outlineLevel="2" collapsed="false">
      <c r="A2638" s="5" t="s">
        <v>4634</v>
      </c>
      <c r="B2638" s="6" t="n">
        <v>36927</v>
      </c>
      <c r="C2638" s="7" t="s">
        <v>548</v>
      </c>
      <c r="D2638" s="7" t="s">
        <v>386</v>
      </c>
      <c r="E2638" s="7" t="s">
        <v>4601</v>
      </c>
      <c r="F2638" s="16" t="s">
        <v>4630</v>
      </c>
      <c r="G2638" s="8" t="n">
        <v>1454.66363340916</v>
      </c>
    </row>
    <row r="2639" customFormat="false" ht="12.75" hidden="false" customHeight="false" outlineLevel="2" collapsed="false">
      <c r="A2639" s="5" t="s">
        <v>4644</v>
      </c>
      <c r="B2639" s="6" t="n">
        <v>36944</v>
      </c>
      <c r="C2639" s="7" t="s">
        <v>548</v>
      </c>
      <c r="D2639" s="7" t="s">
        <v>386</v>
      </c>
      <c r="E2639" s="7" t="s">
        <v>4601</v>
      </c>
      <c r="F2639" s="16" t="s">
        <v>4630</v>
      </c>
      <c r="G2639" s="8" t="n">
        <v>1496.91257718557</v>
      </c>
    </row>
    <row r="2640" customFormat="false" ht="12.75" hidden="false" customHeight="false" outlineLevel="2" collapsed="false">
      <c r="A2640" s="5" t="s">
        <v>4693</v>
      </c>
      <c r="B2640" s="6" t="n">
        <f aca="false">B2639</f>
        <v>36944</v>
      </c>
      <c r="C2640" s="7" t="s">
        <v>608</v>
      </c>
      <c r="D2640" s="7" t="s">
        <v>386</v>
      </c>
      <c r="E2640" s="7" t="s">
        <v>4601</v>
      </c>
      <c r="F2640" s="16" t="s">
        <v>4630</v>
      </c>
      <c r="G2640" s="8" t="n">
        <v>13185.02</v>
      </c>
    </row>
    <row r="2641" customFormat="false" ht="12.75" hidden="false" customHeight="false" outlineLevel="2" collapsed="false">
      <c r="A2641" s="5" t="s">
        <v>4638</v>
      </c>
      <c r="B2641" s="6" t="n">
        <v>36934</v>
      </c>
      <c r="C2641" s="7" t="s">
        <v>608</v>
      </c>
      <c r="D2641" s="7" t="s">
        <v>386</v>
      </c>
      <c r="E2641" s="7" t="s">
        <v>4601</v>
      </c>
      <c r="F2641" s="16" t="s">
        <v>4630</v>
      </c>
      <c r="G2641" s="8" t="n">
        <v>3593</v>
      </c>
    </row>
    <row r="2642" customFormat="false" ht="12.75" hidden="false" customHeight="false" outlineLevel="2" collapsed="false">
      <c r="A2642" s="5" t="s">
        <v>604</v>
      </c>
      <c r="B2642" s="6" t="n">
        <v>37061</v>
      </c>
      <c r="C2642" s="7" t="s">
        <v>605</v>
      </c>
      <c r="D2642" s="7" t="s">
        <v>386</v>
      </c>
      <c r="E2642" s="7"/>
      <c r="F2642" s="16" t="s">
        <v>4630</v>
      </c>
      <c r="G2642" s="8" t="n">
        <v>18572</v>
      </c>
    </row>
    <row r="2643" customFormat="false" ht="12.75" hidden="false" customHeight="false" outlineLevel="2" collapsed="false">
      <c r="A2643" s="5" t="s">
        <v>609</v>
      </c>
      <c r="B2643" s="6" t="n">
        <v>37062</v>
      </c>
      <c r="C2643" s="7" t="s">
        <v>608</v>
      </c>
      <c r="D2643" s="7" t="s">
        <v>386</v>
      </c>
      <c r="E2643" s="7"/>
      <c r="F2643" s="16" t="s">
        <v>4630</v>
      </c>
      <c r="G2643" s="8" t="n">
        <v>7739</v>
      </c>
    </row>
    <row r="2644" customFormat="false" ht="12.75" hidden="false" customHeight="false" outlineLevel="2" collapsed="false">
      <c r="A2644" s="5" t="s">
        <v>629</v>
      </c>
      <c r="B2644" s="6" t="n">
        <v>37067</v>
      </c>
      <c r="C2644" s="7" t="s">
        <v>621</v>
      </c>
      <c r="D2644" s="7" t="s">
        <v>386</v>
      </c>
      <c r="E2644" s="7"/>
      <c r="F2644" s="16" t="s">
        <v>4630</v>
      </c>
      <c r="G2644" s="8" t="n">
        <v>59348</v>
      </c>
    </row>
    <row r="2645" customFormat="false" ht="12.75" hidden="false" customHeight="false" outlineLevel="2" collapsed="false">
      <c r="A2645" s="5" t="s">
        <v>408</v>
      </c>
      <c r="B2645" s="6" t="n">
        <v>36993</v>
      </c>
      <c r="C2645" s="7" t="s">
        <v>407</v>
      </c>
      <c r="D2645" s="7" t="s">
        <v>386</v>
      </c>
      <c r="E2645" s="7" t="s">
        <v>387</v>
      </c>
      <c r="F2645" s="16" t="s">
        <v>3035</v>
      </c>
      <c r="G2645" s="8" t="n">
        <v>5685.87193635314</v>
      </c>
    </row>
    <row r="2646" customFormat="false" ht="12.75" hidden="false" customHeight="false" outlineLevel="2" collapsed="false">
      <c r="A2646" s="5" t="s">
        <v>4598</v>
      </c>
      <c r="B2646" s="6" t="n">
        <v>36980</v>
      </c>
      <c r="C2646" s="7"/>
      <c r="D2646" s="7" t="s">
        <v>386</v>
      </c>
      <c r="E2646" s="7" t="s">
        <v>387</v>
      </c>
      <c r="F2646" s="16" t="s">
        <v>3035</v>
      </c>
      <c r="G2646" s="8" t="n">
        <v>15931</v>
      </c>
    </row>
    <row r="2647" customFormat="false" ht="12.75" hidden="false" customHeight="false" outlineLevel="2" collapsed="false">
      <c r="A2647" s="5" t="s">
        <v>4598</v>
      </c>
      <c r="B2647" s="6" t="n">
        <v>36980</v>
      </c>
      <c r="C2647" s="7"/>
      <c r="D2647" s="7" t="s">
        <v>386</v>
      </c>
      <c r="E2647" s="7" t="s">
        <v>387</v>
      </c>
      <c r="F2647" s="16" t="s">
        <v>3035</v>
      </c>
      <c r="G2647" s="8" t="n">
        <v>5522</v>
      </c>
    </row>
    <row r="2648" customFormat="false" ht="12.75" hidden="false" customHeight="false" outlineLevel="2" collapsed="false">
      <c r="A2648" s="5" t="s">
        <v>4581</v>
      </c>
      <c r="B2648" s="6" t="n">
        <v>36972</v>
      </c>
      <c r="C2648" s="7" t="s">
        <v>4564</v>
      </c>
      <c r="D2648" s="7" t="s">
        <v>386</v>
      </c>
      <c r="E2648" s="7" t="s">
        <v>387</v>
      </c>
      <c r="F2648" s="16" t="s">
        <v>4630</v>
      </c>
      <c r="G2648" s="8" t="n">
        <v>28531</v>
      </c>
    </row>
    <row r="2649" customFormat="false" ht="12.75" hidden="false" customHeight="false" outlineLevel="2" collapsed="false">
      <c r="A2649" s="5" t="s">
        <v>4694</v>
      </c>
      <c r="B2649" s="6" t="n">
        <f aca="false">B2648</f>
        <v>36972</v>
      </c>
      <c r="C2649" s="7" t="s">
        <v>608</v>
      </c>
      <c r="D2649" s="7" t="s">
        <v>386</v>
      </c>
      <c r="E2649" s="7" t="s">
        <v>4601</v>
      </c>
      <c r="F2649" s="16" t="s">
        <v>4630</v>
      </c>
      <c r="G2649" s="8" t="n">
        <v>8790</v>
      </c>
    </row>
    <row r="2650" customFormat="false" ht="12.75" hidden="false" customHeight="false" outlineLevel="2" collapsed="false">
      <c r="A2650" s="5" t="s">
        <v>4695</v>
      </c>
      <c r="B2650" s="6" t="n">
        <f aca="false">B2649</f>
        <v>36972</v>
      </c>
      <c r="C2650" s="7" t="s">
        <v>608</v>
      </c>
      <c r="D2650" s="7" t="s">
        <v>386</v>
      </c>
      <c r="E2650" s="7" t="s">
        <v>4601</v>
      </c>
      <c r="F2650" s="16" t="s">
        <v>4630</v>
      </c>
      <c r="G2650" s="8" t="n">
        <v>22358</v>
      </c>
    </row>
    <row r="2651" customFormat="false" ht="12.75" hidden="false" customHeight="false" outlineLevel="2" collapsed="false">
      <c r="A2651" s="5" t="s">
        <v>607</v>
      </c>
      <c r="B2651" s="6" t="n">
        <v>37062</v>
      </c>
      <c r="C2651" s="7" t="s">
        <v>608</v>
      </c>
      <c r="D2651" s="7" t="s">
        <v>386</v>
      </c>
      <c r="E2651" s="7"/>
      <c r="F2651" s="16" t="s">
        <v>4630</v>
      </c>
      <c r="G2651" s="8" t="n">
        <v>12382</v>
      </c>
    </row>
    <row r="2652" customFormat="false" ht="12.75" hidden="false" customHeight="false" outlineLevel="2" collapsed="false">
      <c r="A2652" s="5" t="s">
        <v>4683</v>
      </c>
      <c r="B2652" s="6" t="n">
        <f aca="false">B2651</f>
        <v>37062</v>
      </c>
      <c r="C2652" s="7" t="s">
        <v>4676</v>
      </c>
      <c r="D2652" s="7" t="s">
        <v>386</v>
      </c>
      <c r="E2652" s="7" t="s">
        <v>4601</v>
      </c>
      <c r="F2652" s="16" t="s">
        <v>3031</v>
      </c>
      <c r="G2652" s="8" t="n">
        <v>1534.86820153487</v>
      </c>
    </row>
    <row r="2653" customFormat="false" ht="12.75" hidden="false" customHeight="false" outlineLevel="2" collapsed="false">
      <c r="A2653" s="5" t="s">
        <v>4563</v>
      </c>
      <c r="B2653" s="6" t="n">
        <v>36964</v>
      </c>
      <c r="C2653" s="7" t="s">
        <v>4564</v>
      </c>
      <c r="D2653" s="7" t="s">
        <v>386</v>
      </c>
      <c r="E2653" s="7" t="s">
        <v>387</v>
      </c>
      <c r="F2653" s="16" t="s">
        <v>4630</v>
      </c>
      <c r="G2653" s="8" t="n">
        <v>15802</v>
      </c>
    </row>
    <row r="2654" customFormat="false" ht="12.75" hidden="false" customHeight="false" outlineLevel="2" collapsed="false">
      <c r="A2654" s="5" t="s">
        <v>4664</v>
      </c>
      <c r="B2654" s="6" t="n">
        <f aca="false">B2653</f>
        <v>36964</v>
      </c>
      <c r="C2654" s="7" t="s">
        <v>450</v>
      </c>
      <c r="D2654" s="7" t="s">
        <v>386</v>
      </c>
      <c r="E2654" s="7" t="s">
        <v>4601</v>
      </c>
      <c r="F2654" s="16" t="s">
        <v>3035</v>
      </c>
      <c r="G2654" s="8" t="n">
        <v>6393.87890884897</v>
      </c>
    </row>
    <row r="2655" customFormat="false" ht="12.75" hidden="false" customHeight="false" outlineLevel="2" collapsed="false">
      <c r="A2655" s="5" t="s">
        <v>486</v>
      </c>
      <c r="B2655" s="6" t="n">
        <v>37012</v>
      </c>
      <c r="C2655" s="7" t="s">
        <v>450</v>
      </c>
      <c r="D2655" s="7" t="s">
        <v>386</v>
      </c>
      <c r="E2655" s="7" t="s">
        <v>485</v>
      </c>
      <c r="F2655" s="16" t="s">
        <v>3035</v>
      </c>
      <c r="G2655" s="8" t="n">
        <v>-131.750587007566</v>
      </c>
    </row>
    <row r="2656" customFormat="false" ht="12.75" hidden="false" customHeight="false" outlineLevel="2" collapsed="false">
      <c r="A2656" s="5" t="s">
        <v>4696</v>
      </c>
      <c r="B2656" s="6" t="n">
        <f aca="false">B2655</f>
        <v>37012</v>
      </c>
      <c r="C2656" s="7" t="s">
        <v>4697</v>
      </c>
      <c r="D2656" s="7" t="s">
        <v>386</v>
      </c>
      <c r="E2656" s="7" t="s">
        <v>4601</v>
      </c>
      <c r="F2656" s="16" t="s">
        <v>4630</v>
      </c>
      <c r="G2656" s="8" t="n">
        <v>6169</v>
      </c>
    </row>
    <row r="2657" customFormat="false" ht="12.75" hidden="false" customHeight="false" outlineLevel="2" collapsed="false">
      <c r="A2657" s="5" t="s">
        <v>4684</v>
      </c>
      <c r="B2657" s="6" t="n">
        <f aca="false">B2656</f>
        <v>37012</v>
      </c>
      <c r="C2657" s="7" t="s">
        <v>4685</v>
      </c>
      <c r="D2657" s="7" t="s">
        <v>386</v>
      </c>
      <c r="E2657" s="7" t="s">
        <v>4601</v>
      </c>
      <c r="F2657" s="16" t="s">
        <v>3031</v>
      </c>
      <c r="G2657" s="8" t="n">
        <v>2729.32580538027</v>
      </c>
    </row>
    <row r="2658" customFormat="false" ht="12.75" hidden="false" customHeight="false" outlineLevel="2" collapsed="false">
      <c r="A2658" s="5" t="s">
        <v>658</v>
      </c>
      <c r="B2658" s="6" t="n">
        <v>37071</v>
      </c>
      <c r="C2658" s="7" t="s">
        <v>659</v>
      </c>
      <c r="D2658" s="7" t="s">
        <v>386</v>
      </c>
      <c r="E2658" s="7"/>
      <c r="F2658" s="16" t="s">
        <v>4659</v>
      </c>
      <c r="G2658" s="8" t="n">
        <v>-812510.244547257</v>
      </c>
    </row>
    <row r="2659" customFormat="false" ht="12.75" hidden="false" customHeight="false" outlineLevel="2" collapsed="false">
      <c r="A2659" s="5" t="s">
        <v>658</v>
      </c>
      <c r="B2659" s="6" t="n">
        <v>37071</v>
      </c>
      <c r="C2659" s="7" t="s">
        <v>659</v>
      </c>
      <c r="D2659" s="7" t="s">
        <v>386</v>
      </c>
      <c r="E2659" s="7"/>
      <c r="F2659" s="16" t="s">
        <v>4659</v>
      </c>
      <c r="G2659" s="8" t="n">
        <v>812510.244547257</v>
      </c>
    </row>
    <row r="2660" customFormat="false" ht="12.75" hidden="false" customHeight="false" outlineLevel="2" collapsed="false">
      <c r="A2660" s="5" t="s">
        <v>658</v>
      </c>
      <c r="B2660" s="6" t="n">
        <f aca="false">B2658</f>
        <v>37071</v>
      </c>
      <c r="C2660" s="7" t="s">
        <v>4662</v>
      </c>
      <c r="D2660" s="7" t="s">
        <v>386</v>
      </c>
      <c r="E2660" s="7" t="s">
        <v>4601</v>
      </c>
      <c r="F2660" s="16" t="s">
        <v>4659</v>
      </c>
      <c r="G2660" s="8" t="n">
        <v>835484.818151485</v>
      </c>
    </row>
    <row r="2661" customFormat="false" ht="12.75" hidden="false" customHeight="false" outlineLevel="2" collapsed="false">
      <c r="A2661" s="5" t="s">
        <v>4665</v>
      </c>
      <c r="B2661" s="6" t="n">
        <f aca="false">B2660</f>
        <v>37071</v>
      </c>
      <c r="C2661" s="7" t="s">
        <v>407</v>
      </c>
      <c r="D2661" s="7" t="s">
        <v>386</v>
      </c>
      <c r="E2661" s="7" t="s">
        <v>4601</v>
      </c>
      <c r="F2661" s="16" t="s">
        <v>3035</v>
      </c>
      <c r="G2661" s="8" t="n">
        <v>4940.11344678011</v>
      </c>
    </row>
    <row r="2662" customFormat="false" ht="12.75" hidden="false" customHeight="false" outlineLevel="2" collapsed="false">
      <c r="A2662" s="5" t="s">
        <v>4698</v>
      </c>
      <c r="B2662" s="6" t="n">
        <f aca="false">B2661</f>
        <v>37071</v>
      </c>
      <c r="C2662" s="7" t="s">
        <v>400</v>
      </c>
      <c r="D2662" s="7" t="s">
        <v>386</v>
      </c>
      <c r="E2662" s="7" t="s">
        <v>4601</v>
      </c>
      <c r="F2662" s="16" t="s">
        <v>4630</v>
      </c>
      <c r="G2662" s="8" t="n">
        <v>7062.33</v>
      </c>
    </row>
    <row r="2663" customFormat="false" ht="12.75" hidden="false" customHeight="false" outlineLevel="2" collapsed="false">
      <c r="A2663" s="5" t="s">
        <v>4666</v>
      </c>
      <c r="B2663" s="6" t="n">
        <f aca="false">B2662</f>
        <v>37071</v>
      </c>
      <c r="C2663" s="7" t="s">
        <v>4667</v>
      </c>
      <c r="D2663" s="7" t="s">
        <v>386</v>
      </c>
      <c r="E2663" s="7" t="s">
        <v>4601</v>
      </c>
      <c r="F2663" s="16" t="s">
        <v>3035</v>
      </c>
      <c r="G2663" s="8" t="n">
        <v>373.03970637304</v>
      </c>
    </row>
    <row r="2664" customFormat="false" ht="12.75" hidden="false" customHeight="false" outlineLevel="2" collapsed="false">
      <c r="A2664" s="5" t="s">
        <v>4686</v>
      </c>
      <c r="B2664" s="6" t="n">
        <f aca="false">B2663</f>
        <v>37071</v>
      </c>
      <c r="C2664" s="7" t="s">
        <v>4687</v>
      </c>
      <c r="D2664" s="7" t="s">
        <v>386</v>
      </c>
      <c r="E2664" s="7" t="s">
        <v>4601</v>
      </c>
      <c r="F2664" s="16" t="s">
        <v>3031</v>
      </c>
      <c r="G2664" s="8" t="n">
        <v>937.484150817484</v>
      </c>
    </row>
    <row r="2665" customFormat="false" ht="12.75" hidden="false" customHeight="false" outlineLevel="2" collapsed="false">
      <c r="A2665" s="5" t="s">
        <v>4627</v>
      </c>
      <c r="B2665" s="6" t="n">
        <v>36950</v>
      </c>
      <c r="C2665" s="7" t="s">
        <v>4628</v>
      </c>
      <c r="D2665" s="7" t="s">
        <v>386</v>
      </c>
      <c r="E2665" s="7" t="s">
        <v>4601</v>
      </c>
      <c r="F2665" s="16" t="s">
        <v>3031</v>
      </c>
      <c r="G2665" s="8" t="n">
        <v>4581.15183246073</v>
      </c>
    </row>
    <row r="2666" customFormat="false" ht="12.75" hidden="false" customHeight="false" outlineLevel="2" collapsed="false">
      <c r="A2666" s="5" t="s">
        <v>4675</v>
      </c>
      <c r="B2666" s="6" t="n">
        <v>36893</v>
      </c>
      <c r="C2666" s="7" t="s">
        <v>4676</v>
      </c>
      <c r="D2666" s="7" t="s">
        <v>386</v>
      </c>
      <c r="E2666" s="7" t="s">
        <v>4601</v>
      </c>
      <c r="F2666" s="16" t="s">
        <v>3031</v>
      </c>
      <c r="G2666" s="8" t="n">
        <v>53545.9900923818</v>
      </c>
    </row>
    <row r="2667" customFormat="false" ht="12.75" hidden="false" customHeight="false" outlineLevel="2" collapsed="false">
      <c r="A2667" s="5" t="s">
        <v>4677</v>
      </c>
      <c r="B2667" s="6" t="n">
        <v>36894</v>
      </c>
      <c r="C2667" s="7" t="s">
        <v>4678</v>
      </c>
      <c r="D2667" s="7" t="s">
        <v>386</v>
      </c>
      <c r="E2667" s="7" t="s">
        <v>4601</v>
      </c>
      <c r="F2667" s="16" t="s">
        <v>3031</v>
      </c>
      <c r="G2667" s="8" t="n">
        <v>116.783450116783</v>
      </c>
    </row>
    <row r="2668" customFormat="false" ht="12.75" hidden="false" customHeight="false" outlineLevel="2" collapsed="false">
      <c r="A2668" s="5" t="s">
        <v>526</v>
      </c>
      <c r="B2668" s="6" t="n">
        <v>37026</v>
      </c>
      <c r="C2668" s="7" t="s">
        <v>527</v>
      </c>
      <c r="D2668" s="7" t="s">
        <v>386</v>
      </c>
      <c r="E2668" s="7" t="s">
        <v>485</v>
      </c>
      <c r="F2668" s="16" t="s">
        <v>3031</v>
      </c>
      <c r="G2668" s="8" t="n">
        <v>2940.4915912031</v>
      </c>
    </row>
    <row r="2669" customFormat="false" ht="12.75" hidden="false" customHeight="false" outlineLevel="2" collapsed="false">
      <c r="A2669" s="5" t="s">
        <v>4711</v>
      </c>
      <c r="B2669" s="6" t="n">
        <f aca="false">B2668</f>
        <v>37026</v>
      </c>
      <c r="C2669" s="7" t="s">
        <v>4712</v>
      </c>
      <c r="D2669" s="7" t="s">
        <v>386</v>
      </c>
      <c r="E2669" s="7" t="s">
        <v>4601</v>
      </c>
      <c r="F2669" s="16" t="s">
        <v>4630</v>
      </c>
      <c r="G2669" s="8" t="n">
        <v>11101.4147480814</v>
      </c>
    </row>
    <row r="2670" customFormat="false" ht="12.75" hidden="false" customHeight="false" outlineLevel="2" collapsed="false">
      <c r="A2670" s="5" t="s">
        <v>4713</v>
      </c>
      <c r="B2670" s="6" t="n">
        <f aca="false">B2669</f>
        <v>37026</v>
      </c>
      <c r="C2670" s="7" t="s">
        <v>4714</v>
      </c>
      <c r="D2670" s="7" t="s">
        <v>386</v>
      </c>
      <c r="E2670" s="7" t="s">
        <v>4601</v>
      </c>
      <c r="F2670" s="16" t="s">
        <v>4630</v>
      </c>
      <c r="G2670" s="8" t="n">
        <v>51.4218802275008</v>
      </c>
    </row>
    <row r="2671" customFormat="false" ht="12.75" hidden="false" customHeight="false" outlineLevel="2" collapsed="false">
      <c r="A2671" s="5" t="s">
        <v>4681</v>
      </c>
      <c r="B2671" s="6" t="n">
        <v>36899</v>
      </c>
      <c r="C2671" s="7" t="s">
        <v>4682</v>
      </c>
      <c r="D2671" s="7" t="s">
        <v>386</v>
      </c>
      <c r="E2671" s="7" t="s">
        <v>4601</v>
      </c>
      <c r="F2671" s="16" t="s">
        <v>3031</v>
      </c>
      <c r="G2671" s="8" t="n">
        <v>9514.21880227501</v>
      </c>
    </row>
    <row r="2672" customFormat="false" ht="12.75" hidden="false" customHeight="false" outlineLevel="2" collapsed="false">
      <c r="A2672" s="5" t="s">
        <v>4715</v>
      </c>
      <c r="B2672" s="6" t="n">
        <f aca="false">B2671</f>
        <v>36899</v>
      </c>
      <c r="C2672" s="7" t="s">
        <v>4640</v>
      </c>
      <c r="D2672" s="7" t="s">
        <v>386</v>
      </c>
      <c r="E2672" s="7" t="s">
        <v>4601</v>
      </c>
      <c r="F2672" s="16" t="s">
        <v>4630</v>
      </c>
      <c r="G2672" s="8" t="n">
        <v>3492.80695884911</v>
      </c>
    </row>
    <row r="2673" customFormat="false" ht="12.75" hidden="false" customHeight="false" outlineLevel="2" collapsed="false">
      <c r="A2673" s="5" t="s">
        <v>4716</v>
      </c>
      <c r="B2673" s="6" t="n">
        <f aca="false">B2672</f>
        <v>36899</v>
      </c>
      <c r="C2673" s="7" t="s">
        <v>4717</v>
      </c>
      <c r="D2673" s="7" t="s">
        <v>386</v>
      </c>
      <c r="E2673" s="7" t="s">
        <v>4601</v>
      </c>
      <c r="F2673" s="16" t="s">
        <v>4630</v>
      </c>
      <c r="G2673" s="8" t="n">
        <v>292.268592830391</v>
      </c>
    </row>
    <row r="2674" customFormat="false" ht="12.75" hidden="false" customHeight="false" outlineLevel="2" collapsed="false">
      <c r="A2674" s="5" t="s">
        <v>4699</v>
      </c>
      <c r="B2674" s="6" t="n">
        <v>36902</v>
      </c>
      <c r="C2674" s="7" t="s">
        <v>583</v>
      </c>
      <c r="D2674" s="7" t="s">
        <v>386</v>
      </c>
      <c r="E2674" s="7" t="s">
        <v>4601</v>
      </c>
      <c r="F2674" s="16" t="s">
        <v>4630</v>
      </c>
      <c r="G2674" s="8" t="n">
        <v>338.801473049883</v>
      </c>
    </row>
    <row r="2675" customFormat="false" ht="12.75" hidden="false" customHeight="false" outlineLevel="2" collapsed="false">
      <c r="A2675" s="5" t="s">
        <v>4688</v>
      </c>
      <c r="B2675" s="6" t="n">
        <v>36903</v>
      </c>
      <c r="C2675" s="7" t="s">
        <v>4689</v>
      </c>
      <c r="D2675" s="7" t="s">
        <v>386</v>
      </c>
      <c r="E2675" s="7" t="s">
        <v>4601</v>
      </c>
      <c r="F2675" s="16" t="s">
        <v>3031</v>
      </c>
      <c r="G2675" s="8" t="n">
        <v>3484.61589801775</v>
      </c>
    </row>
    <row r="2676" customFormat="false" ht="12.75" hidden="false" customHeight="false" outlineLevel="2" collapsed="false">
      <c r="A2676" s="5" t="s">
        <v>4700</v>
      </c>
      <c r="B2676" s="6" t="n">
        <v>36907</v>
      </c>
      <c r="C2676" s="7" t="s">
        <v>4701</v>
      </c>
      <c r="D2676" s="7" t="s">
        <v>386</v>
      </c>
      <c r="E2676" s="7" t="s">
        <v>4601</v>
      </c>
      <c r="F2676" s="16" t="s">
        <v>4630</v>
      </c>
      <c r="G2676" s="8" t="n">
        <v>408.447897987647</v>
      </c>
    </row>
    <row r="2677" customFormat="false" ht="12.75" hidden="false" customHeight="false" outlineLevel="2" collapsed="false">
      <c r="A2677" s="5" t="s">
        <v>4611</v>
      </c>
      <c r="B2677" s="6" t="n">
        <v>36934</v>
      </c>
      <c r="C2677" s="7" t="s">
        <v>450</v>
      </c>
      <c r="D2677" s="7" t="s">
        <v>386</v>
      </c>
      <c r="E2677" s="7" t="s">
        <v>4601</v>
      </c>
      <c r="F2677" s="16" t="s">
        <v>3035</v>
      </c>
      <c r="G2677" s="8" t="n">
        <v>151.216305062459</v>
      </c>
    </row>
    <row r="2678" customFormat="false" ht="12.75" hidden="false" customHeight="false" outlineLevel="2" collapsed="false">
      <c r="A2678" s="5" t="s">
        <v>4702</v>
      </c>
      <c r="B2678" s="6" t="n">
        <v>36908</v>
      </c>
      <c r="C2678" s="7" t="s">
        <v>4701</v>
      </c>
      <c r="D2678" s="7" t="s">
        <v>386</v>
      </c>
      <c r="E2678" s="7" t="s">
        <v>4601</v>
      </c>
      <c r="F2678" s="16" t="s">
        <v>4630</v>
      </c>
      <c r="G2678" s="8" t="n">
        <v>1771.67438782263</v>
      </c>
    </row>
    <row r="2679" customFormat="false" ht="12.75" hidden="false" customHeight="false" outlineLevel="2" collapsed="false">
      <c r="A2679" s="5" t="s">
        <v>4663</v>
      </c>
      <c r="B2679" s="6" t="n">
        <f aca="false">B2678</f>
        <v>36908</v>
      </c>
      <c r="C2679" s="7" t="s">
        <v>4583</v>
      </c>
      <c r="D2679" s="7" t="s">
        <v>386</v>
      </c>
      <c r="E2679" s="7" t="s">
        <v>4601</v>
      </c>
      <c r="F2679" s="16" t="s">
        <v>3035</v>
      </c>
      <c r="G2679" s="8" t="n">
        <v>1735.44973544974</v>
      </c>
    </row>
    <row r="2680" customFormat="false" ht="12.75" hidden="false" customHeight="false" outlineLevel="2" collapsed="false">
      <c r="A2680" s="5" t="s">
        <v>4668</v>
      </c>
      <c r="B2680" s="6" t="n">
        <v>36909</v>
      </c>
      <c r="C2680" s="7" t="s">
        <v>450</v>
      </c>
      <c r="D2680" s="7" t="s">
        <v>386</v>
      </c>
      <c r="E2680" s="7" t="s">
        <v>4601</v>
      </c>
      <c r="F2680" s="16" t="s">
        <v>3035</v>
      </c>
      <c r="G2680" s="8" t="n">
        <v>101.851851851852</v>
      </c>
    </row>
    <row r="2681" customFormat="false" ht="12.75" hidden="false" customHeight="false" outlineLevel="2" collapsed="false">
      <c r="A2681" s="5" t="s">
        <v>4703</v>
      </c>
      <c r="B2681" s="6" t="n">
        <f aca="false">B2680</f>
        <v>36909</v>
      </c>
      <c r="C2681" s="7" t="s">
        <v>456</v>
      </c>
      <c r="D2681" s="7" t="s">
        <v>386</v>
      </c>
      <c r="E2681" s="7" t="s">
        <v>4601</v>
      </c>
      <c r="F2681" s="16" t="s">
        <v>4630</v>
      </c>
      <c r="G2681" s="8" t="n">
        <v>8637.56613756614</v>
      </c>
    </row>
    <row r="2682" customFormat="false" ht="12.75" hidden="false" customHeight="false" outlineLevel="2" collapsed="false">
      <c r="A2682" s="5" t="s">
        <v>4646</v>
      </c>
      <c r="B2682" s="6" t="n">
        <v>36948</v>
      </c>
      <c r="C2682" s="7" t="s">
        <v>385</v>
      </c>
      <c r="D2682" s="7" t="s">
        <v>386</v>
      </c>
      <c r="E2682" s="7" t="s">
        <v>4601</v>
      </c>
      <c r="F2682" s="16" t="s">
        <v>4630</v>
      </c>
      <c r="G2682" s="8" t="n">
        <v>136886.973815048</v>
      </c>
    </row>
    <row r="2683" customFormat="false" ht="12.75" hidden="false" customHeight="false" outlineLevel="2" collapsed="false">
      <c r="A2683" s="5" t="s">
        <v>4646</v>
      </c>
      <c r="B2683" s="6" t="n">
        <f aca="false">B2682</f>
        <v>36948</v>
      </c>
      <c r="C2683" s="7" t="s">
        <v>456</v>
      </c>
      <c r="D2683" s="7" t="s">
        <v>386</v>
      </c>
      <c r="E2683" s="7" t="s">
        <v>4601</v>
      </c>
      <c r="F2683" s="16" t="s">
        <v>4630</v>
      </c>
      <c r="G2683" s="8" t="n">
        <v>28324.7354497355</v>
      </c>
    </row>
    <row r="2684" customFormat="false" ht="12.75" hidden="false" customHeight="false" outlineLevel="2" collapsed="false">
      <c r="A2684" s="5" t="s">
        <v>4632</v>
      </c>
      <c r="B2684" s="6" t="n">
        <v>36924</v>
      </c>
      <c r="C2684" s="7" t="s">
        <v>385</v>
      </c>
      <c r="D2684" s="7" t="s">
        <v>386</v>
      </c>
      <c r="E2684" s="7" t="s">
        <v>4601</v>
      </c>
      <c r="F2684" s="16" t="s">
        <v>4630</v>
      </c>
      <c r="G2684" s="8" t="n">
        <v>87616.2440623537</v>
      </c>
    </row>
    <row r="2685" customFormat="false" ht="12.75" hidden="false" customHeight="false" outlineLevel="2" collapsed="false">
      <c r="A2685" s="5" t="s">
        <v>4632</v>
      </c>
      <c r="B2685" s="6" t="n">
        <f aca="false">B2684</f>
        <v>36924</v>
      </c>
      <c r="C2685" s="7" t="s">
        <v>456</v>
      </c>
      <c r="D2685" s="7" t="s">
        <v>386</v>
      </c>
      <c r="E2685" s="7" t="s">
        <v>4601</v>
      </c>
      <c r="F2685" s="16" t="s">
        <v>4630</v>
      </c>
      <c r="G2685" s="8" t="n">
        <v>42994.708994709</v>
      </c>
    </row>
    <row r="2686" customFormat="false" ht="12.75" hidden="false" customHeight="false" outlineLevel="2" collapsed="false">
      <c r="A2686" s="5" t="s">
        <v>4633</v>
      </c>
      <c r="B2686" s="6" t="n">
        <v>36924</v>
      </c>
      <c r="C2686" s="7" t="s">
        <v>385</v>
      </c>
      <c r="D2686" s="7" t="s">
        <v>386</v>
      </c>
      <c r="E2686" s="7" t="s">
        <v>4601</v>
      </c>
      <c r="F2686" s="16" t="s">
        <v>4630</v>
      </c>
      <c r="G2686" s="8" t="n">
        <v>93650.899846123</v>
      </c>
    </row>
    <row r="2687" customFormat="false" ht="12.75" hidden="false" customHeight="false" outlineLevel="2" collapsed="false">
      <c r="A2687" s="5" t="s">
        <v>4633</v>
      </c>
      <c r="B2687" s="6" t="n">
        <f aca="false">B2686</f>
        <v>36924</v>
      </c>
      <c r="C2687" s="7" t="s">
        <v>456</v>
      </c>
      <c r="D2687" s="7" t="s">
        <v>386</v>
      </c>
      <c r="E2687" s="7" t="s">
        <v>4601</v>
      </c>
      <c r="F2687" s="16" t="s">
        <v>4630</v>
      </c>
      <c r="G2687" s="8" t="n">
        <v>61188.4920634921</v>
      </c>
    </row>
    <row r="2688" customFormat="false" ht="12.75" hidden="false" customHeight="false" outlineLevel="2" collapsed="false">
      <c r="A2688" s="5" t="s">
        <v>4623</v>
      </c>
      <c r="B2688" s="6" t="n">
        <v>36929</v>
      </c>
      <c r="C2688" s="7" t="s">
        <v>4624</v>
      </c>
      <c r="D2688" s="7" t="s">
        <v>386</v>
      </c>
      <c r="E2688" s="7" t="s">
        <v>4601</v>
      </c>
      <c r="F2688" s="16" t="s">
        <v>3031</v>
      </c>
      <c r="G2688" s="8" t="n">
        <v>-41889</v>
      </c>
    </row>
    <row r="2689" customFormat="false" ht="12.75" hidden="false" customHeight="false" outlineLevel="2" collapsed="false">
      <c r="A2689" s="5" t="s">
        <v>4623</v>
      </c>
      <c r="B2689" s="6" t="n">
        <v>36910</v>
      </c>
      <c r="C2689" s="7" t="s">
        <v>4704</v>
      </c>
      <c r="D2689" s="7" t="s">
        <v>386</v>
      </c>
      <c r="E2689" s="7" t="s">
        <v>4601</v>
      </c>
      <c r="F2689" s="16" t="s">
        <v>4630</v>
      </c>
      <c r="G2689" s="8" t="n">
        <v>9697.85123966942</v>
      </c>
    </row>
    <row r="2690" customFormat="false" ht="12.75" hidden="false" customHeight="false" outlineLevel="2" collapsed="false">
      <c r="A2690" s="5" t="s">
        <v>4705</v>
      </c>
      <c r="B2690" s="6" t="n">
        <f aca="false">B2689</f>
        <v>36910</v>
      </c>
      <c r="C2690" s="7" t="s">
        <v>583</v>
      </c>
      <c r="D2690" s="7" t="s">
        <v>386</v>
      </c>
      <c r="E2690" s="7" t="s">
        <v>4601</v>
      </c>
      <c r="F2690" s="16" t="s">
        <v>4630</v>
      </c>
      <c r="G2690" s="8" t="n">
        <v>610.909090909091</v>
      </c>
    </row>
    <row r="2691" customFormat="false" ht="12.75" hidden="false" customHeight="false" outlineLevel="2" collapsed="false">
      <c r="A2691" s="5" t="s">
        <v>4669</v>
      </c>
      <c r="B2691" s="6" t="n">
        <v>36914</v>
      </c>
      <c r="C2691" s="7" t="s">
        <v>4670</v>
      </c>
      <c r="D2691" s="7" t="s">
        <v>386</v>
      </c>
      <c r="E2691" s="7" t="s">
        <v>4601</v>
      </c>
      <c r="F2691" s="16" t="s">
        <v>3035</v>
      </c>
      <c r="G2691" s="8" t="n">
        <v>102.020536601524</v>
      </c>
    </row>
    <row r="2692" customFormat="false" ht="12.75" hidden="false" customHeight="false" outlineLevel="2" collapsed="false">
      <c r="A2692" s="5" t="s">
        <v>4706</v>
      </c>
      <c r="B2692" s="6" t="n">
        <f aca="false">B2691</f>
        <v>36914</v>
      </c>
      <c r="C2692" s="7" t="s">
        <v>583</v>
      </c>
      <c r="D2692" s="7" t="s">
        <v>386</v>
      </c>
      <c r="E2692" s="7" t="s">
        <v>4601</v>
      </c>
      <c r="F2692" s="16" t="s">
        <v>4630</v>
      </c>
      <c r="G2692" s="8" t="n">
        <v>153.030804902286</v>
      </c>
    </row>
    <row r="2693" customFormat="false" ht="12.75" hidden="false" customHeight="false" outlineLevel="2" collapsed="false">
      <c r="A2693" s="5" t="s">
        <v>4653</v>
      </c>
      <c r="B2693" s="6" t="n">
        <f aca="false">B2692</f>
        <v>36914</v>
      </c>
      <c r="C2693" s="7" t="s">
        <v>4654</v>
      </c>
      <c r="D2693" s="7" t="s">
        <v>386</v>
      </c>
      <c r="E2693" s="7" t="s">
        <v>4601</v>
      </c>
      <c r="F2693" s="16" t="s">
        <v>4602</v>
      </c>
      <c r="G2693" s="8" t="n">
        <v>132494</v>
      </c>
    </row>
    <row r="2694" customFormat="false" ht="12.75" hidden="false" customHeight="false" outlineLevel="2" collapsed="false">
      <c r="A2694" s="5" t="s">
        <v>4653</v>
      </c>
      <c r="B2694" s="6" t="n">
        <v>36915</v>
      </c>
      <c r="C2694" s="7" t="s">
        <v>4654</v>
      </c>
      <c r="D2694" s="7" t="s">
        <v>386</v>
      </c>
      <c r="E2694" s="7" t="s">
        <v>4601</v>
      </c>
      <c r="F2694" s="16" t="s">
        <v>4602</v>
      </c>
      <c r="G2694" s="8" t="n">
        <v>67506</v>
      </c>
    </row>
    <row r="2695" customFormat="false" ht="12.75" hidden="false" customHeight="false" outlineLevel="2" collapsed="false">
      <c r="A2695" s="5" t="s">
        <v>4653</v>
      </c>
      <c r="B2695" s="6" t="n">
        <f aca="false">B2694</f>
        <v>36915</v>
      </c>
      <c r="C2695" s="7" t="s">
        <v>4654</v>
      </c>
      <c r="D2695" s="7" t="s">
        <v>386</v>
      </c>
      <c r="E2695" s="7" t="s">
        <v>4601</v>
      </c>
      <c r="F2695" s="16" t="s">
        <v>4659</v>
      </c>
      <c r="G2695" s="8" t="n">
        <v>1780000</v>
      </c>
    </row>
    <row r="2696" customFormat="false" ht="12.75" hidden="false" customHeight="false" outlineLevel="2" collapsed="false">
      <c r="A2696" s="5" t="s">
        <v>4671</v>
      </c>
      <c r="B2696" s="6" t="n">
        <f aca="false">B2695</f>
        <v>36915</v>
      </c>
      <c r="C2696" s="7" t="s">
        <v>393</v>
      </c>
      <c r="D2696" s="7" t="s">
        <v>386</v>
      </c>
      <c r="E2696" s="7" t="s">
        <v>4601</v>
      </c>
      <c r="F2696" s="16" t="s">
        <v>3035</v>
      </c>
      <c r="G2696" s="8" t="n">
        <v>37895.9920503478</v>
      </c>
    </row>
    <row r="2697" customFormat="false" ht="12.75" hidden="false" customHeight="false" outlineLevel="2" collapsed="false">
      <c r="A2697" s="5" t="s">
        <v>4707</v>
      </c>
      <c r="B2697" s="6" t="n">
        <f aca="false">B2696</f>
        <v>36915</v>
      </c>
      <c r="C2697" s="7" t="s">
        <v>583</v>
      </c>
      <c r="D2697" s="7" t="s">
        <v>386</v>
      </c>
      <c r="E2697" s="7" t="s">
        <v>4601</v>
      </c>
      <c r="F2697" s="16" t="s">
        <v>4630</v>
      </c>
      <c r="G2697" s="8" t="n">
        <v>152.626362735382</v>
      </c>
    </row>
    <row r="2698" customFormat="false" ht="12.75" hidden="false" customHeight="false" outlineLevel="2" collapsed="false">
      <c r="A2698" s="5" t="s">
        <v>4657</v>
      </c>
      <c r="B2698" s="6" t="n">
        <v>36916</v>
      </c>
      <c r="C2698" s="7" t="s">
        <v>4658</v>
      </c>
      <c r="D2698" s="7" t="s">
        <v>386</v>
      </c>
      <c r="E2698" s="7" t="s">
        <v>4601</v>
      </c>
      <c r="F2698" s="16" t="s">
        <v>4659</v>
      </c>
      <c r="G2698" s="8" t="n">
        <v>1180000</v>
      </c>
    </row>
    <row r="2699" customFormat="false" ht="12.75" hidden="false" customHeight="false" outlineLevel="2" collapsed="false">
      <c r="A2699" s="5" t="s">
        <v>4672</v>
      </c>
      <c r="B2699" s="6" t="n">
        <f aca="false">B2698</f>
        <v>36916</v>
      </c>
      <c r="C2699" s="7" t="s">
        <v>4673</v>
      </c>
      <c r="D2699" s="7" t="s">
        <v>386</v>
      </c>
      <c r="E2699" s="7" t="s">
        <v>4601</v>
      </c>
      <c r="F2699" s="16" t="s">
        <v>3035</v>
      </c>
      <c r="G2699" s="8" t="n">
        <v>446628</v>
      </c>
    </row>
    <row r="2700" customFormat="false" ht="12.75" hidden="false" customHeight="false" outlineLevel="2" collapsed="false">
      <c r="A2700" s="5" t="s">
        <v>4613</v>
      </c>
      <c r="B2700" s="6" t="n">
        <v>36935</v>
      </c>
      <c r="C2700" s="7" t="s">
        <v>450</v>
      </c>
      <c r="D2700" s="7" t="s">
        <v>386</v>
      </c>
      <c r="E2700" s="7" t="s">
        <v>4601</v>
      </c>
      <c r="F2700" s="16" t="s">
        <v>3035</v>
      </c>
      <c r="G2700" s="8" t="n">
        <v>6143.9842209073</v>
      </c>
    </row>
    <row r="2701" customFormat="false" ht="12.75" hidden="false" customHeight="false" outlineLevel="2" collapsed="false">
      <c r="A2701" s="5" t="s">
        <v>4651</v>
      </c>
      <c r="B2701" s="6" t="n">
        <f aca="false">B2700</f>
        <v>36935</v>
      </c>
      <c r="C2701" s="7" t="s">
        <v>611</v>
      </c>
      <c r="D2701" s="7" t="s">
        <v>386</v>
      </c>
      <c r="E2701" s="7" t="s">
        <v>4601</v>
      </c>
      <c r="F2701" s="16" t="s">
        <v>420</v>
      </c>
      <c r="G2701" s="8" t="n">
        <v>2566.42471865219</v>
      </c>
    </row>
    <row r="2702" customFormat="false" ht="12.75" hidden="false" customHeight="false" outlineLevel="2" collapsed="false">
      <c r="A2702" s="5" t="s">
        <v>4674</v>
      </c>
      <c r="B2702" s="6" t="n">
        <f aca="false">B2701</f>
        <v>36935</v>
      </c>
      <c r="C2702" s="7" t="s">
        <v>450</v>
      </c>
      <c r="D2702" s="7" t="s">
        <v>386</v>
      </c>
      <c r="E2702" s="7" t="s">
        <v>4601</v>
      </c>
      <c r="F2702" s="16" t="s">
        <v>3035</v>
      </c>
      <c r="G2702" s="8" t="n">
        <v>6908.1707398282</v>
      </c>
    </row>
    <row r="2703" customFormat="false" ht="12.75" hidden="false" customHeight="false" outlineLevel="2" collapsed="false">
      <c r="A2703" s="5" t="s">
        <v>4655</v>
      </c>
      <c r="B2703" s="6" t="n">
        <f aca="false">B2702</f>
        <v>36935</v>
      </c>
      <c r="C2703" s="7" t="s">
        <v>4656</v>
      </c>
      <c r="D2703" s="7" t="s">
        <v>386</v>
      </c>
      <c r="E2703" s="7" t="s">
        <v>4601</v>
      </c>
      <c r="F2703" s="16" t="s">
        <v>4602</v>
      </c>
      <c r="G2703" s="8" t="n">
        <v>6028</v>
      </c>
    </row>
    <row r="2704" customFormat="false" ht="12.75" hidden="false" customHeight="false" outlineLevel="2" collapsed="false">
      <c r="A2704" s="5" t="s">
        <v>4708</v>
      </c>
      <c r="B2704" s="6" t="n">
        <v>36920</v>
      </c>
      <c r="C2704" s="7" t="s">
        <v>583</v>
      </c>
      <c r="D2704" s="7" t="s">
        <v>386</v>
      </c>
      <c r="E2704" s="7" t="s">
        <v>4601</v>
      </c>
      <c r="F2704" s="16" t="s">
        <v>4630</v>
      </c>
      <c r="G2704" s="8" t="n">
        <v>153.825664247187</v>
      </c>
    </row>
    <row r="2705" customFormat="false" ht="12.75" hidden="false" customHeight="false" outlineLevel="2" collapsed="false">
      <c r="A2705" s="5" t="s">
        <v>4690</v>
      </c>
      <c r="B2705" s="6" t="n">
        <v>36921</v>
      </c>
      <c r="C2705" s="7" t="s">
        <v>4691</v>
      </c>
      <c r="D2705" s="7" t="s">
        <v>386</v>
      </c>
      <c r="E2705" s="7" t="s">
        <v>4601</v>
      </c>
      <c r="F2705" s="16" t="s">
        <v>3031</v>
      </c>
      <c r="G2705" s="8" t="n">
        <v>7584.83033932136</v>
      </c>
    </row>
    <row r="2706" customFormat="false" ht="12.75" hidden="false" customHeight="false" outlineLevel="2" collapsed="false">
      <c r="A2706" s="5" t="s">
        <v>4652</v>
      </c>
      <c r="B2706" s="6" t="n">
        <f aca="false">B2705</f>
        <v>36921</v>
      </c>
      <c r="C2706" s="7" t="s">
        <v>1253</v>
      </c>
      <c r="D2706" s="7" t="s">
        <v>386</v>
      </c>
      <c r="E2706" s="7" t="s">
        <v>4601</v>
      </c>
      <c r="F2706" s="16" t="s">
        <v>420</v>
      </c>
      <c r="G2706" s="8" t="n">
        <v>296.739853626081</v>
      </c>
    </row>
    <row r="2707" customFormat="false" ht="12.75" hidden="false" customHeight="false" outlineLevel="2" collapsed="false">
      <c r="A2707" s="5" t="s">
        <v>4709</v>
      </c>
      <c r="B2707" s="6" t="n">
        <f aca="false">B2706</f>
        <v>36921</v>
      </c>
      <c r="C2707" s="7" t="s">
        <v>583</v>
      </c>
      <c r="D2707" s="7" t="s">
        <v>386</v>
      </c>
      <c r="E2707" s="7" t="s">
        <v>4601</v>
      </c>
      <c r="F2707" s="16" t="s">
        <v>4630</v>
      </c>
      <c r="G2707" s="8" t="n">
        <v>308.050565535596</v>
      </c>
    </row>
    <row r="2708" customFormat="false" ht="12.75" hidden="false" customHeight="false" outlineLevel="2" collapsed="false">
      <c r="A2708" s="5" t="s">
        <v>4710</v>
      </c>
      <c r="B2708" s="6" t="n">
        <f aca="false">B2707</f>
        <v>36921</v>
      </c>
      <c r="C2708" s="7" t="s">
        <v>583</v>
      </c>
      <c r="D2708" s="7" t="s">
        <v>386</v>
      </c>
      <c r="E2708" s="7" t="s">
        <v>4601</v>
      </c>
      <c r="F2708" s="16" t="s">
        <v>4630</v>
      </c>
      <c r="G2708" s="8" t="n">
        <v>1785.09647371923</v>
      </c>
    </row>
    <row r="2709" customFormat="false" ht="12.75" hidden="false" customHeight="false" outlineLevel="2" collapsed="false">
      <c r="A2709" s="5" t="s">
        <v>4718</v>
      </c>
      <c r="B2709" s="6" t="n">
        <v>36922</v>
      </c>
      <c r="C2709" s="7" t="s">
        <v>583</v>
      </c>
      <c r="D2709" s="7" t="s">
        <v>386</v>
      </c>
      <c r="E2709" s="7" t="s">
        <v>4601</v>
      </c>
      <c r="F2709" s="16" t="s">
        <v>4630</v>
      </c>
      <c r="G2709" s="8" t="n">
        <v>211.0183639399</v>
      </c>
    </row>
    <row r="2710" customFormat="false" ht="12.75" hidden="false" customHeight="false" outlineLevel="2" collapsed="false">
      <c r="A2710" s="5" t="s">
        <v>4612</v>
      </c>
      <c r="B2710" s="6" t="n">
        <v>36934</v>
      </c>
      <c r="C2710" s="7" t="s">
        <v>450</v>
      </c>
      <c r="D2710" s="7" t="s">
        <v>386</v>
      </c>
      <c r="E2710" s="7" t="s">
        <v>4601</v>
      </c>
      <c r="F2710" s="16" t="s">
        <v>3035</v>
      </c>
      <c r="G2710" s="8" t="n">
        <v>405.654174884944</v>
      </c>
    </row>
    <row r="2711" customFormat="false" ht="12.75" hidden="false" customHeight="false" outlineLevel="2" collapsed="false">
      <c r="A2711" s="5" t="s">
        <v>395</v>
      </c>
      <c r="B2711" s="6" t="n">
        <v>36986</v>
      </c>
      <c r="C2711" s="7" t="s">
        <v>396</v>
      </c>
      <c r="D2711" s="7" t="s">
        <v>386</v>
      </c>
      <c r="E2711" s="7" t="s">
        <v>387</v>
      </c>
      <c r="F2711" s="16" t="s">
        <v>4630</v>
      </c>
      <c r="G2711" s="8" t="n">
        <v>28856.4708873633</v>
      </c>
    </row>
    <row r="2712" customFormat="false" ht="12.75" hidden="false" customHeight="false" outlineLevel="2" collapsed="false">
      <c r="A2712" s="5" t="s">
        <v>4629</v>
      </c>
      <c r="B2712" s="6" t="n">
        <v>36923</v>
      </c>
      <c r="C2712" s="7" t="s">
        <v>396</v>
      </c>
      <c r="D2712" s="7" t="s">
        <v>386</v>
      </c>
      <c r="E2712" s="7" t="s">
        <v>4601</v>
      </c>
      <c r="F2712" s="16" t="s">
        <v>4630</v>
      </c>
      <c r="G2712" s="8" t="n">
        <v>10513.7811078405</v>
      </c>
    </row>
    <row r="2713" customFormat="false" ht="12.75" hidden="false" customHeight="false" outlineLevel="2" collapsed="false">
      <c r="A2713" s="5" t="s">
        <v>4631</v>
      </c>
      <c r="B2713" s="6" t="n">
        <v>36923</v>
      </c>
      <c r="C2713" s="7" t="s">
        <v>396</v>
      </c>
      <c r="D2713" s="7" t="s">
        <v>386</v>
      </c>
      <c r="E2713" s="7" t="s">
        <v>4601</v>
      </c>
      <c r="F2713" s="16" t="s">
        <v>4630</v>
      </c>
      <c r="G2713" s="8" t="n">
        <v>2064.49023280706</v>
      </c>
    </row>
    <row r="2714" customFormat="false" ht="12.75" hidden="false" customHeight="false" outlineLevel="2" collapsed="false">
      <c r="A2714" s="5" t="s">
        <v>4625</v>
      </c>
      <c r="B2714" s="6" t="n">
        <v>36944</v>
      </c>
      <c r="C2714" s="7" t="s">
        <v>4624</v>
      </c>
      <c r="D2714" s="7" t="s">
        <v>386</v>
      </c>
      <c r="E2714" s="7" t="s">
        <v>4601</v>
      </c>
      <c r="F2714" s="16" t="s">
        <v>3031</v>
      </c>
      <c r="G2714" s="8" t="n">
        <v>46335</v>
      </c>
    </row>
    <row r="2715" customFormat="false" ht="12.75" hidden="false" customHeight="false" outlineLevel="2" collapsed="false">
      <c r="A2715" s="5" t="s">
        <v>4635</v>
      </c>
      <c r="B2715" s="6" t="n">
        <v>36927</v>
      </c>
      <c r="C2715" s="7" t="s">
        <v>4636</v>
      </c>
      <c r="D2715" s="7" t="s">
        <v>386</v>
      </c>
      <c r="E2715" s="7" t="s">
        <v>4601</v>
      </c>
      <c r="F2715" s="16" t="s">
        <v>4630</v>
      </c>
      <c r="G2715" s="8" t="n">
        <v>382.470119521912</v>
      </c>
    </row>
    <row r="2716" customFormat="false" ht="12.75" hidden="false" customHeight="false" outlineLevel="2" collapsed="false">
      <c r="A2716" s="5" t="s">
        <v>4626</v>
      </c>
      <c r="B2716" s="6" t="n">
        <v>36948</v>
      </c>
      <c r="C2716" s="7" t="s">
        <v>4624</v>
      </c>
      <c r="D2716" s="7" t="s">
        <v>386</v>
      </c>
      <c r="E2716" s="7" t="s">
        <v>4601</v>
      </c>
      <c r="F2716" s="16" t="s">
        <v>3031</v>
      </c>
      <c r="G2716" s="8" t="n">
        <v>67392</v>
      </c>
    </row>
    <row r="2717" customFormat="false" ht="12.75" hidden="false" customHeight="false" outlineLevel="2" collapsed="false">
      <c r="A2717" s="5" t="s">
        <v>4608</v>
      </c>
      <c r="B2717" s="6" t="n">
        <v>36927</v>
      </c>
      <c r="C2717" s="7" t="s">
        <v>4609</v>
      </c>
      <c r="D2717" s="7" t="s">
        <v>386</v>
      </c>
      <c r="E2717" s="7" t="s">
        <v>4601</v>
      </c>
      <c r="F2717" s="16" t="s">
        <v>3035</v>
      </c>
      <c r="G2717" s="8" t="n">
        <v>2015.93625498008</v>
      </c>
    </row>
    <row r="2718" customFormat="false" ht="12.75" hidden="false" customHeight="false" outlineLevel="2" collapsed="false">
      <c r="A2718" s="5" t="s">
        <v>4637</v>
      </c>
      <c r="B2718" s="6" t="n">
        <v>36927</v>
      </c>
      <c r="C2718" s="7" t="s">
        <v>4636</v>
      </c>
      <c r="D2718" s="7" t="s">
        <v>386</v>
      </c>
      <c r="E2718" s="7" t="s">
        <v>4601</v>
      </c>
      <c r="F2718" s="16" t="s">
        <v>4630</v>
      </c>
      <c r="G2718" s="8" t="n">
        <v>367.861885790173</v>
      </c>
    </row>
    <row r="2719" customFormat="false" ht="12.75" hidden="false" customHeight="false" outlineLevel="2" collapsed="false">
      <c r="A2719" s="5" t="s">
        <v>4550</v>
      </c>
      <c r="B2719" s="6" t="n">
        <v>36959</v>
      </c>
      <c r="C2719" s="7" t="s">
        <v>450</v>
      </c>
      <c r="D2719" s="7" t="s">
        <v>386</v>
      </c>
      <c r="E2719" s="7" t="s">
        <v>387</v>
      </c>
      <c r="F2719" s="16" t="s">
        <v>3035</v>
      </c>
      <c r="G2719" s="8" t="n">
        <v>1372</v>
      </c>
    </row>
    <row r="2720" customFormat="false" ht="12.75" hidden="false" customHeight="false" outlineLevel="2" collapsed="false">
      <c r="A2720" s="5" t="s">
        <v>4642</v>
      </c>
      <c r="B2720" s="6" t="n">
        <v>36937</v>
      </c>
      <c r="C2720" s="7" t="s">
        <v>4643</v>
      </c>
      <c r="D2720" s="7" t="s">
        <v>386</v>
      </c>
      <c r="E2720" s="7" t="s">
        <v>4601</v>
      </c>
      <c r="F2720" s="16" t="s">
        <v>4630</v>
      </c>
      <c r="G2720" s="8" t="n">
        <v>13799.4740302433</v>
      </c>
    </row>
    <row r="2721" customFormat="false" ht="12.75" hidden="false" customHeight="false" outlineLevel="2" collapsed="false">
      <c r="A2721" s="5" t="s">
        <v>4600</v>
      </c>
      <c r="B2721" s="6" t="n">
        <v>36934</v>
      </c>
      <c r="C2721" s="7" t="s">
        <v>627</v>
      </c>
      <c r="D2721" s="7" t="s">
        <v>386</v>
      </c>
      <c r="E2721" s="7" t="s">
        <v>4601</v>
      </c>
      <c r="F2721" s="16" t="s">
        <v>4602</v>
      </c>
      <c r="G2721" s="8" t="n">
        <v>6031</v>
      </c>
    </row>
    <row r="2722" customFormat="false" ht="12.75" hidden="false" customHeight="false" outlineLevel="2" collapsed="false">
      <c r="A2722" s="5" t="s">
        <v>4603</v>
      </c>
      <c r="B2722" s="6" t="n">
        <v>36935</v>
      </c>
      <c r="C2722" s="7" t="s">
        <v>450</v>
      </c>
      <c r="D2722" s="7" t="s">
        <v>386</v>
      </c>
      <c r="E2722" s="7" t="s">
        <v>4601</v>
      </c>
      <c r="F2722" s="16" t="s">
        <v>4602</v>
      </c>
      <c r="G2722" s="8" t="n">
        <v>8103.22156476003</v>
      </c>
    </row>
    <row r="2723" customFormat="false" ht="12.75" hidden="false" customHeight="false" outlineLevel="2" collapsed="false">
      <c r="A2723" s="5" t="s">
        <v>4641</v>
      </c>
      <c r="B2723" s="6" t="n">
        <v>36936</v>
      </c>
      <c r="C2723" s="7" t="s">
        <v>4564</v>
      </c>
      <c r="D2723" s="7" t="s">
        <v>386</v>
      </c>
      <c r="E2723" s="7" t="s">
        <v>4601</v>
      </c>
      <c r="F2723" s="16" t="s">
        <v>4630</v>
      </c>
      <c r="G2723" s="8" t="n">
        <v>7550</v>
      </c>
    </row>
    <row r="2724" customFormat="false" ht="12.75" hidden="false" customHeight="false" outlineLevel="2" collapsed="false">
      <c r="A2724" s="5" t="s">
        <v>4641</v>
      </c>
      <c r="B2724" s="6" t="n">
        <v>36936</v>
      </c>
      <c r="C2724" s="7" t="s">
        <v>4564</v>
      </c>
      <c r="D2724" s="7" t="s">
        <v>386</v>
      </c>
      <c r="E2724" s="7" t="s">
        <v>4601</v>
      </c>
      <c r="F2724" s="16" t="s">
        <v>4630</v>
      </c>
      <c r="G2724" s="8" t="n">
        <v>16071.335078534</v>
      </c>
    </row>
    <row r="2725" customFormat="false" ht="12.75" hidden="false" customHeight="false" outlineLevel="2" collapsed="false">
      <c r="A2725" s="5" t="s">
        <v>4604</v>
      </c>
      <c r="B2725" s="6" t="n">
        <v>36937</v>
      </c>
      <c r="C2725" s="7" t="s">
        <v>390</v>
      </c>
      <c r="D2725" s="7" t="s">
        <v>386</v>
      </c>
      <c r="E2725" s="7" t="s">
        <v>4601</v>
      </c>
      <c r="F2725" s="16" t="s">
        <v>4602</v>
      </c>
      <c r="G2725" s="8" t="n">
        <v>8503</v>
      </c>
    </row>
    <row r="2726" customFormat="false" ht="12.75" hidden="false" customHeight="false" outlineLevel="2" collapsed="false">
      <c r="A2726" s="5" t="s">
        <v>4615</v>
      </c>
      <c r="B2726" s="6" t="n">
        <v>36943</v>
      </c>
      <c r="C2726" s="7" t="s">
        <v>450</v>
      </c>
      <c r="D2726" s="7" t="s">
        <v>386</v>
      </c>
      <c r="E2726" s="7" t="s">
        <v>4601</v>
      </c>
      <c r="F2726" s="16" t="s">
        <v>3035</v>
      </c>
      <c r="G2726" s="8" t="n">
        <v>6614.49397982428</v>
      </c>
    </row>
    <row r="2727" customFormat="false" ht="12.75" hidden="false" customHeight="false" outlineLevel="2" collapsed="false">
      <c r="A2727" s="5" t="s">
        <v>4616</v>
      </c>
      <c r="B2727" s="6" t="n">
        <v>36943</v>
      </c>
      <c r="C2727" s="7" t="s">
        <v>450</v>
      </c>
      <c r="D2727" s="7" t="s">
        <v>386</v>
      </c>
      <c r="E2727" s="7" t="s">
        <v>4601</v>
      </c>
      <c r="F2727" s="16" t="s">
        <v>3035</v>
      </c>
      <c r="G2727" s="8" t="n">
        <v>3367.39342661894</v>
      </c>
    </row>
    <row r="2728" customFormat="false" ht="12.75" hidden="false" customHeight="false" outlineLevel="2" collapsed="false">
      <c r="A2728" s="5" t="s">
        <v>4605</v>
      </c>
      <c r="B2728" s="6" t="n">
        <v>36944</v>
      </c>
      <c r="C2728" s="7" t="s">
        <v>4606</v>
      </c>
      <c r="D2728" s="7" t="s">
        <v>386</v>
      </c>
      <c r="E2728" s="7" t="s">
        <v>4601</v>
      </c>
      <c r="F2728" s="16" t="s">
        <v>4607</v>
      </c>
      <c r="G2728" s="8" t="n">
        <v>30885.9278518037</v>
      </c>
    </row>
    <row r="2729" customFormat="false" ht="12.75" hidden="false" customHeight="false" outlineLevel="2" collapsed="false">
      <c r="A2729" s="5" t="s">
        <v>4645</v>
      </c>
      <c r="B2729" s="6" t="n">
        <v>36945</v>
      </c>
      <c r="C2729" s="7" t="s">
        <v>435</v>
      </c>
      <c r="D2729" s="7" t="s">
        <v>386</v>
      </c>
      <c r="E2729" s="7" t="s">
        <v>4601</v>
      </c>
      <c r="F2729" s="16" t="s">
        <v>4630</v>
      </c>
      <c r="G2729" s="8" t="n">
        <v>2016.26016260163</v>
      </c>
    </row>
    <row r="2730" customFormat="false" ht="12.75" hidden="false" customHeight="false" outlineLevel="2" collapsed="false">
      <c r="A2730" s="5" t="s">
        <v>4551</v>
      </c>
      <c r="B2730" s="6" t="n">
        <v>36959</v>
      </c>
      <c r="C2730" s="7" t="s">
        <v>4552</v>
      </c>
      <c r="D2730" s="7" t="s">
        <v>386</v>
      </c>
      <c r="E2730" s="7" t="s">
        <v>387</v>
      </c>
      <c r="F2730" s="16" t="s">
        <v>3035</v>
      </c>
      <c r="G2730" s="8" t="n">
        <v>5420</v>
      </c>
    </row>
    <row r="2731" customFormat="false" ht="12.75" hidden="false" customHeight="false" outlineLevel="2" collapsed="false">
      <c r="A2731" s="5" t="s">
        <v>4618</v>
      </c>
      <c r="B2731" s="6" t="n">
        <v>36948</v>
      </c>
      <c r="C2731" s="7" t="s">
        <v>407</v>
      </c>
      <c r="D2731" s="7" t="s">
        <v>386</v>
      </c>
      <c r="E2731" s="7" t="s">
        <v>4601</v>
      </c>
      <c r="F2731" s="16" t="s">
        <v>3035</v>
      </c>
      <c r="G2731" s="8" t="n">
        <v>32061.3834173156</v>
      </c>
    </row>
    <row r="2732" customFormat="false" ht="12.75" hidden="false" customHeight="false" outlineLevel="2" collapsed="false">
      <c r="A2732" s="5" t="s">
        <v>4617</v>
      </c>
      <c r="B2732" s="6" t="n">
        <v>36945</v>
      </c>
      <c r="C2732" s="7" t="s">
        <v>407</v>
      </c>
      <c r="D2732" s="7" t="s">
        <v>386</v>
      </c>
      <c r="E2732" s="7" t="s">
        <v>4601</v>
      </c>
      <c r="F2732" s="16" t="s">
        <v>3035</v>
      </c>
      <c r="G2732" s="8" t="n">
        <v>2775.3419278843</v>
      </c>
    </row>
    <row r="2733" customFormat="false" ht="12.75" hidden="false" customHeight="false" outlineLevel="2" collapsed="false">
      <c r="A2733" s="5" t="s">
        <v>4639</v>
      </c>
      <c r="B2733" s="6" t="n">
        <v>36935</v>
      </c>
      <c r="C2733" s="7" t="s">
        <v>4640</v>
      </c>
      <c r="D2733" s="7" t="s">
        <v>386</v>
      </c>
      <c r="E2733" s="7" t="s">
        <v>4601</v>
      </c>
      <c r="F2733" s="16" t="s">
        <v>4630</v>
      </c>
      <c r="G2733" s="8" t="n">
        <v>13770.0412276683</v>
      </c>
    </row>
    <row r="2734" customFormat="false" ht="12.75" hidden="false" customHeight="false" outlineLevel="2" collapsed="false">
      <c r="A2734" s="5" t="s">
        <v>4647</v>
      </c>
      <c r="B2734" s="6" t="n">
        <v>36949</v>
      </c>
      <c r="C2734" s="7" t="s">
        <v>4648</v>
      </c>
      <c r="D2734" s="7" t="s">
        <v>386</v>
      </c>
      <c r="E2734" s="7" t="s">
        <v>4601</v>
      </c>
      <c r="F2734" s="16" t="s">
        <v>4630</v>
      </c>
      <c r="G2734" s="8" t="n">
        <v>22610.0032690422</v>
      </c>
    </row>
    <row r="2735" customFormat="false" ht="12.75" hidden="false" customHeight="false" outlineLevel="2" collapsed="false">
      <c r="A2735" s="5" t="s">
        <v>4619</v>
      </c>
      <c r="B2735" s="6" t="n">
        <v>36949</v>
      </c>
      <c r="C2735" s="7" t="s">
        <v>4620</v>
      </c>
      <c r="D2735" s="7" t="s">
        <v>386</v>
      </c>
      <c r="E2735" s="7" t="s">
        <v>4601</v>
      </c>
      <c r="F2735" s="16" t="s">
        <v>3035</v>
      </c>
      <c r="G2735" s="8" t="n">
        <v>1447.53187316116</v>
      </c>
    </row>
    <row r="2736" customFormat="false" ht="12.75" hidden="false" customHeight="false" outlineLevel="2" collapsed="false">
      <c r="A2736" s="5" t="s">
        <v>4553</v>
      </c>
      <c r="B2736" s="6" t="n">
        <v>36959</v>
      </c>
      <c r="C2736" s="7" t="s">
        <v>774</v>
      </c>
      <c r="D2736" s="7" t="s">
        <v>386</v>
      </c>
      <c r="E2736" s="7" t="s">
        <v>387</v>
      </c>
      <c r="F2736" s="16" t="s">
        <v>5391</v>
      </c>
      <c r="G2736" s="8" t="n">
        <v>3273</v>
      </c>
    </row>
    <row r="2737" customFormat="false" ht="12.75" hidden="false" customHeight="false" outlineLevel="2" collapsed="false">
      <c r="A2737" s="5" t="s">
        <v>4610</v>
      </c>
      <c r="B2737" s="6" t="n">
        <v>36927</v>
      </c>
      <c r="C2737" s="7" t="s">
        <v>407</v>
      </c>
      <c r="D2737" s="7" t="s">
        <v>386</v>
      </c>
      <c r="E2737" s="7" t="s">
        <v>4601</v>
      </c>
      <c r="F2737" s="16" t="s">
        <v>3035</v>
      </c>
      <c r="G2737" s="8" t="n">
        <v>931</v>
      </c>
    </row>
    <row r="2738" customFormat="false" ht="12.75" hidden="false" customHeight="false" outlineLevel="2" collapsed="false">
      <c r="A2738" s="5" t="s">
        <v>4621</v>
      </c>
      <c r="B2738" s="6" t="n">
        <v>36949</v>
      </c>
      <c r="C2738" s="7" t="s">
        <v>407</v>
      </c>
      <c r="D2738" s="7" t="s">
        <v>386</v>
      </c>
      <c r="E2738" s="7" t="s">
        <v>4601</v>
      </c>
      <c r="F2738" s="16" t="s">
        <v>3035</v>
      </c>
      <c r="G2738" s="8" t="n">
        <v>2185</v>
      </c>
    </row>
    <row r="2739" customFormat="false" ht="12.75" hidden="false" customHeight="false" outlineLevel="2" collapsed="false">
      <c r="A2739" s="5" t="s">
        <v>4622</v>
      </c>
      <c r="B2739" s="6" t="n">
        <v>36949</v>
      </c>
      <c r="C2739" s="7" t="s">
        <v>407</v>
      </c>
      <c r="D2739" s="7" t="s">
        <v>386</v>
      </c>
      <c r="E2739" s="7" t="s">
        <v>4601</v>
      </c>
      <c r="F2739" s="16" t="s">
        <v>3035</v>
      </c>
      <c r="G2739" s="8" t="n">
        <v>554</v>
      </c>
    </row>
    <row r="2740" customFormat="false" ht="12.75" hidden="false" customHeight="false" outlineLevel="2" collapsed="false">
      <c r="A2740" s="5" t="s">
        <v>4649</v>
      </c>
      <c r="B2740" s="6" t="n">
        <v>36950</v>
      </c>
      <c r="C2740" s="7" t="s">
        <v>482</v>
      </c>
      <c r="D2740" s="7" t="s">
        <v>386</v>
      </c>
      <c r="E2740" s="7" t="s">
        <v>4601</v>
      </c>
      <c r="F2740" s="16" t="s">
        <v>4630</v>
      </c>
      <c r="G2740" s="8" t="n">
        <v>2978.11360083377</v>
      </c>
    </row>
    <row r="2741" customFormat="false" ht="12.75" hidden="false" customHeight="false" outlineLevel="2" collapsed="false">
      <c r="A2741" s="5" t="s">
        <v>4650</v>
      </c>
      <c r="B2741" s="6" t="n">
        <v>36950</v>
      </c>
      <c r="C2741" s="7" t="s">
        <v>482</v>
      </c>
      <c r="D2741" s="7" t="s">
        <v>386</v>
      </c>
      <c r="E2741" s="7" t="s">
        <v>4601</v>
      </c>
      <c r="F2741" s="16" t="s">
        <v>4630</v>
      </c>
      <c r="G2741" s="8" t="n">
        <v>996.612819176655</v>
      </c>
    </row>
    <row r="2742" customFormat="false" ht="12.75" hidden="false" customHeight="false" outlineLevel="2" collapsed="false">
      <c r="A2742" s="5" t="s">
        <v>4545</v>
      </c>
      <c r="B2742" s="6" t="n">
        <v>36952</v>
      </c>
      <c r="C2742" s="7" t="s">
        <v>396</v>
      </c>
      <c r="D2742" s="7" t="s">
        <v>386</v>
      </c>
      <c r="E2742" s="7" t="s">
        <v>387</v>
      </c>
      <c r="F2742" s="16" t="s">
        <v>4630</v>
      </c>
      <c r="G2742" s="8" t="n">
        <v>6812</v>
      </c>
    </row>
    <row r="2743" customFormat="false" ht="12.75" hidden="false" customHeight="false" outlineLevel="2" collapsed="false">
      <c r="A2743" s="5" t="s">
        <v>4546</v>
      </c>
      <c r="B2743" s="6" t="n">
        <v>36952</v>
      </c>
      <c r="C2743" s="7" t="s">
        <v>583</v>
      </c>
      <c r="D2743" s="7" t="s">
        <v>386</v>
      </c>
      <c r="E2743" s="7" t="s">
        <v>387</v>
      </c>
      <c r="F2743" s="16" t="s">
        <v>4630</v>
      </c>
      <c r="G2743" s="8" t="n">
        <v>6743</v>
      </c>
    </row>
    <row r="2744" customFormat="false" ht="12.75" hidden="false" customHeight="false" outlineLevel="2" collapsed="false">
      <c r="A2744" s="5" t="s">
        <v>4547</v>
      </c>
      <c r="B2744" s="6" t="n">
        <v>36956</v>
      </c>
      <c r="C2744" s="7" t="s">
        <v>4548</v>
      </c>
      <c r="D2744" s="7" t="s">
        <v>386</v>
      </c>
      <c r="E2744" s="7" t="s">
        <v>387</v>
      </c>
      <c r="F2744" s="16" t="s">
        <v>4630</v>
      </c>
      <c r="G2744" s="8" t="n">
        <v>150</v>
      </c>
    </row>
    <row r="2745" customFormat="false" ht="12.75" hidden="false" customHeight="false" outlineLevel="2" collapsed="false">
      <c r="A2745" s="5" t="s">
        <v>4549</v>
      </c>
      <c r="B2745" s="6" t="n">
        <v>36957</v>
      </c>
      <c r="C2745" s="7" t="s">
        <v>398</v>
      </c>
      <c r="D2745" s="7" t="s">
        <v>386</v>
      </c>
      <c r="E2745" s="7" t="s">
        <v>387</v>
      </c>
      <c r="F2745" s="16" t="s">
        <v>4630</v>
      </c>
      <c r="G2745" s="8" t="n">
        <v>191</v>
      </c>
    </row>
    <row r="2746" customFormat="false" ht="12.75" hidden="false" customHeight="false" outlineLevel="2" collapsed="false">
      <c r="A2746" s="5" t="s">
        <v>474</v>
      </c>
      <c r="B2746" s="6" t="n">
        <v>37011</v>
      </c>
      <c r="C2746" s="7" t="s">
        <v>475</v>
      </c>
      <c r="D2746" s="7" t="s">
        <v>386</v>
      </c>
      <c r="E2746" s="7" t="s">
        <v>387</v>
      </c>
      <c r="F2746" s="16" t="s">
        <v>3035</v>
      </c>
      <c r="G2746" s="8" t="n">
        <v>5156.81936491411</v>
      </c>
    </row>
    <row r="2747" customFormat="false" ht="12.75" hidden="false" customHeight="false" outlineLevel="2" collapsed="false">
      <c r="A2747" s="5" t="s">
        <v>474</v>
      </c>
      <c r="B2747" s="6" t="n">
        <v>36959</v>
      </c>
      <c r="C2747" s="7" t="s">
        <v>611</v>
      </c>
      <c r="D2747" s="7" t="s">
        <v>386</v>
      </c>
      <c r="E2747" s="7" t="s">
        <v>387</v>
      </c>
      <c r="F2747" s="16" t="s">
        <v>4630</v>
      </c>
      <c r="G2747" s="8" t="n">
        <v>14515</v>
      </c>
    </row>
    <row r="2748" customFormat="false" ht="12.75" hidden="false" customHeight="false" outlineLevel="2" collapsed="false">
      <c r="A2748" s="5" t="s">
        <v>4557</v>
      </c>
      <c r="B2748" s="6" t="n">
        <v>36962</v>
      </c>
      <c r="C2748" s="7" t="s">
        <v>4558</v>
      </c>
      <c r="D2748" s="7" t="s">
        <v>386</v>
      </c>
      <c r="E2748" s="7" t="s">
        <v>387</v>
      </c>
      <c r="F2748" s="16" t="s">
        <v>4630</v>
      </c>
      <c r="G2748" s="8" t="n">
        <v>1446</v>
      </c>
    </row>
    <row r="2749" customFormat="false" ht="12.75" hidden="false" customHeight="false" outlineLevel="2" collapsed="false">
      <c r="A2749" s="5" t="s">
        <v>4555</v>
      </c>
      <c r="B2749" s="6" t="n">
        <v>36962</v>
      </c>
      <c r="C2749" s="7" t="s">
        <v>444</v>
      </c>
      <c r="D2749" s="7" t="s">
        <v>386</v>
      </c>
      <c r="E2749" s="7" t="s">
        <v>387</v>
      </c>
      <c r="F2749" s="16" t="s">
        <v>3035</v>
      </c>
      <c r="G2749" s="8" t="n">
        <v>17980</v>
      </c>
    </row>
    <row r="2750" customFormat="false" ht="12.75" hidden="false" customHeight="false" outlineLevel="2" collapsed="false">
      <c r="A2750" s="5" t="s">
        <v>4556</v>
      </c>
      <c r="B2750" s="6" t="n">
        <v>36962</v>
      </c>
      <c r="C2750" s="7" t="s">
        <v>398</v>
      </c>
      <c r="D2750" s="7" t="s">
        <v>386</v>
      </c>
      <c r="E2750" s="7" t="s">
        <v>387</v>
      </c>
      <c r="F2750" s="16" t="s">
        <v>4630</v>
      </c>
      <c r="G2750" s="8" t="n">
        <v>191</v>
      </c>
    </row>
    <row r="2751" customFormat="false" ht="12.75" hidden="false" customHeight="false" outlineLevel="2" collapsed="false">
      <c r="A2751" s="5" t="s">
        <v>399</v>
      </c>
      <c r="B2751" s="6" t="n">
        <v>36963</v>
      </c>
      <c r="C2751" s="7" t="s">
        <v>400</v>
      </c>
      <c r="D2751" s="7" t="s">
        <v>386</v>
      </c>
      <c r="E2751" s="7" t="s">
        <v>387</v>
      </c>
      <c r="F2751" s="16" t="s">
        <v>4630</v>
      </c>
      <c r="G2751" s="8" t="n">
        <v>35594</v>
      </c>
    </row>
    <row r="2752" customFormat="false" ht="12.75" hidden="false" customHeight="false" outlineLevel="2" collapsed="false">
      <c r="A2752" s="5" t="s">
        <v>399</v>
      </c>
      <c r="B2752" s="6" t="n">
        <v>36986</v>
      </c>
      <c r="C2752" s="7" t="s">
        <v>400</v>
      </c>
      <c r="D2752" s="7" t="s">
        <v>386</v>
      </c>
      <c r="E2752" s="7" t="s">
        <v>387</v>
      </c>
      <c r="F2752" s="16" t="s">
        <v>4630</v>
      </c>
      <c r="G2752" s="8" t="n">
        <v>42587</v>
      </c>
    </row>
    <row r="2753" customFormat="false" ht="12.75" hidden="false" customHeight="false" outlineLevel="2" collapsed="false">
      <c r="A2753" s="5" t="s">
        <v>4559</v>
      </c>
      <c r="B2753" s="6" t="n">
        <v>36963</v>
      </c>
      <c r="C2753" s="7" t="s">
        <v>407</v>
      </c>
      <c r="D2753" s="7" t="s">
        <v>386</v>
      </c>
      <c r="E2753" s="7" t="s">
        <v>387</v>
      </c>
      <c r="F2753" s="16" t="s">
        <v>3035</v>
      </c>
      <c r="G2753" s="8" t="n">
        <v>56481</v>
      </c>
    </row>
    <row r="2754" customFormat="false" ht="12.75" hidden="false" customHeight="false" outlineLevel="2" collapsed="false">
      <c r="A2754" s="5" t="s">
        <v>4560</v>
      </c>
      <c r="B2754" s="6" t="n">
        <v>36963</v>
      </c>
      <c r="C2754" s="7" t="s">
        <v>407</v>
      </c>
      <c r="D2754" s="7" t="s">
        <v>386</v>
      </c>
      <c r="E2754" s="7" t="s">
        <v>387</v>
      </c>
      <c r="F2754" s="16" t="s">
        <v>3035</v>
      </c>
      <c r="G2754" s="8" t="n">
        <v>32003</v>
      </c>
    </row>
    <row r="2755" customFormat="false" ht="12.75" hidden="false" customHeight="false" outlineLevel="2" collapsed="false">
      <c r="A2755" s="5" t="s">
        <v>4562</v>
      </c>
      <c r="B2755" s="6" t="n">
        <v>36964</v>
      </c>
      <c r="C2755" s="7" t="s">
        <v>1870</v>
      </c>
      <c r="D2755" s="7" t="s">
        <v>386</v>
      </c>
      <c r="E2755" s="7" t="s">
        <v>387</v>
      </c>
      <c r="F2755" s="16" t="s">
        <v>1621</v>
      </c>
      <c r="G2755" s="8" t="n">
        <v>9043</v>
      </c>
    </row>
    <row r="2756" customFormat="false" ht="12.75" hidden="false" customHeight="false" outlineLevel="2" collapsed="false">
      <c r="A2756" s="5" t="s">
        <v>4561</v>
      </c>
      <c r="B2756" s="6" t="n">
        <v>36963</v>
      </c>
      <c r="C2756" s="7" t="s">
        <v>398</v>
      </c>
      <c r="D2756" s="7" t="s">
        <v>386</v>
      </c>
      <c r="E2756" s="7" t="s">
        <v>387</v>
      </c>
      <c r="F2756" s="16" t="s">
        <v>4630</v>
      </c>
      <c r="G2756" s="8" t="n">
        <v>98</v>
      </c>
    </row>
    <row r="2757" customFormat="false" ht="12.75" hidden="false" customHeight="false" outlineLevel="2" collapsed="false">
      <c r="A2757" s="5" t="s">
        <v>4575</v>
      </c>
      <c r="B2757" s="6" t="n">
        <v>36970</v>
      </c>
      <c r="C2757" s="7" t="s">
        <v>611</v>
      </c>
      <c r="D2757" s="7" t="s">
        <v>386</v>
      </c>
      <c r="E2757" s="7" t="s">
        <v>387</v>
      </c>
      <c r="F2757" s="16" t="s">
        <v>4630</v>
      </c>
      <c r="G2757" s="8" t="n">
        <v>22225</v>
      </c>
    </row>
    <row r="2758" customFormat="false" ht="12.75" hidden="false" customHeight="false" outlineLevel="2" collapsed="false">
      <c r="A2758" s="5" t="s">
        <v>4565</v>
      </c>
      <c r="B2758" s="6" t="n">
        <v>36964</v>
      </c>
      <c r="C2758" s="7" t="s">
        <v>4564</v>
      </c>
      <c r="D2758" s="7" t="s">
        <v>386</v>
      </c>
      <c r="E2758" s="7" t="s">
        <v>387</v>
      </c>
      <c r="F2758" s="16" t="s">
        <v>4630</v>
      </c>
      <c r="G2758" s="8" t="n">
        <v>29899</v>
      </c>
    </row>
    <row r="2759" customFormat="false" ht="12.75" hidden="false" customHeight="false" outlineLevel="2" collapsed="false">
      <c r="A2759" s="5" t="s">
        <v>473</v>
      </c>
      <c r="B2759" s="6" t="n">
        <v>37011</v>
      </c>
      <c r="C2759" s="7" t="s">
        <v>450</v>
      </c>
      <c r="D2759" s="7" t="s">
        <v>386</v>
      </c>
      <c r="E2759" s="7" t="s">
        <v>387</v>
      </c>
      <c r="F2759" s="16" t="s">
        <v>3035</v>
      </c>
      <c r="G2759" s="8" t="n">
        <v>6786</v>
      </c>
    </row>
    <row r="2760" customFormat="false" ht="12.75" hidden="false" customHeight="false" outlineLevel="2" collapsed="false">
      <c r="A2760" s="5" t="s">
        <v>4566</v>
      </c>
      <c r="B2760" s="6" t="n">
        <v>36964</v>
      </c>
      <c r="C2760" s="7" t="s">
        <v>398</v>
      </c>
      <c r="D2760" s="7" t="s">
        <v>386</v>
      </c>
      <c r="E2760" s="7" t="s">
        <v>387</v>
      </c>
      <c r="F2760" s="16" t="s">
        <v>4630</v>
      </c>
      <c r="G2760" s="8" t="n">
        <v>95</v>
      </c>
    </row>
    <row r="2761" customFormat="false" ht="12.75" hidden="false" customHeight="false" outlineLevel="2" collapsed="false">
      <c r="A2761" s="5" t="s">
        <v>4567</v>
      </c>
      <c r="B2761" s="6" t="n">
        <v>36965</v>
      </c>
      <c r="C2761" s="7" t="s">
        <v>4568</v>
      </c>
      <c r="D2761" s="7" t="s">
        <v>386</v>
      </c>
      <c r="E2761" s="7" t="s">
        <v>387</v>
      </c>
      <c r="F2761" s="16" t="s">
        <v>4602</v>
      </c>
      <c r="G2761" s="8" t="n">
        <v>221</v>
      </c>
    </row>
    <row r="2762" customFormat="false" ht="12.75" hidden="false" customHeight="false" outlineLevel="2" collapsed="false">
      <c r="A2762" s="5" t="s">
        <v>4570</v>
      </c>
      <c r="B2762" s="6" t="n">
        <v>36965</v>
      </c>
      <c r="C2762" s="7" t="s">
        <v>4568</v>
      </c>
      <c r="D2762" s="7" t="s">
        <v>386</v>
      </c>
      <c r="E2762" s="7" t="s">
        <v>387</v>
      </c>
      <c r="F2762" s="16" t="s">
        <v>3031</v>
      </c>
      <c r="G2762" s="8" t="n">
        <v>4760</v>
      </c>
    </row>
    <row r="2763" customFormat="false" ht="12.75" hidden="false" customHeight="false" outlineLevel="2" collapsed="false">
      <c r="A2763" s="5" t="s">
        <v>4569</v>
      </c>
      <c r="B2763" s="6" t="n">
        <v>36965</v>
      </c>
      <c r="C2763" s="7" t="s">
        <v>4568</v>
      </c>
      <c r="D2763" s="7" t="s">
        <v>386</v>
      </c>
      <c r="E2763" s="7" t="s">
        <v>387</v>
      </c>
      <c r="F2763" s="16" t="s">
        <v>4630</v>
      </c>
      <c r="G2763" s="8" t="n">
        <v>1986</v>
      </c>
    </row>
    <row r="2764" customFormat="false" ht="12.75" hidden="false" customHeight="false" outlineLevel="2" collapsed="false">
      <c r="A2764" s="5" t="s">
        <v>4571</v>
      </c>
      <c r="B2764" s="6" t="n">
        <v>36965</v>
      </c>
      <c r="C2764" s="7" t="s">
        <v>398</v>
      </c>
      <c r="D2764" s="7" t="s">
        <v>386</v>
      </c>
      <c r="E2764" s="7" t="s">
        <v>387</v>
      </c>
      <c r="F2764" s="16" t="s">
        <v>4630</v>
      </c>
      <c r="G2764" s="8" t="n">
        <v>98</v>
      </c>
    </row>
    <row r="2765" customFormat="false" ht="12.75" hidden="false" customHeight="false" outlineLevel="2" collapsed="false">
      <c r="A2765" s="5" t="s">
        <v>4576</v>
      </c>
      <c r="B2765" s="6" t="n">
        <v>36971</v>
      </c>
      <c r="C2765" s="7" t="s">
        <v>4564</v>
      </c>
      <c r="D2765" s="7" t="s">
        <v>386</v>
      </c>
      <c r="E2765" s="7" t="s">
        <v>387</v>
      </c>
      <c r="F2765" s="16" t="s">
        <v>4630</v>
      </c>
      <c r="G2765" s="8" t="n">
        <v>24779</v>
      </c>
    </row>
    <row r="2766" customFormat="false" ht="12.75" hidden="false" customHeight="false" outlineLevel="2" collapsed="false">
      <c r="A2766" s="5" t="s">
        <v>4572</v>
      </c>
      <c r="B2766" s="6" t="n">
        <v>36966</v>
      </c>
      <c r="C2766" s="7" t="s">
        <v>398</v>
      </c>
      <c r="D2766" s="7" t="s">
        <v>386</v>
      </c>
      <c r="E2766" s="7" t="s">
        <v>387</v>
      </c>
      <c r="F2766" s="16" t="s">
        <v>4630</v>
      </c>
      <c r="G2766" s="8" t="n">
        <v>189</v>
      </c>
    </row>
    <row r="2767" customFormat="false" ht="12.75" hidden="false" customHeight="false" outlineLevel="2" collapsed="false">
      <c r="A2767" s="5" t="s">
        <v>4573</v>
      </c>
      <c r="B2767" s="6" t="n">
        <v>36966</v>
      </c>
      <c r="C2767" s="7" t="s">
        <v>398</v>
      </c>
      <c r="D2767" s="7" t="s">
        <v>386</v>
      </c>
      <c r="E2767" s="7" t="s">
        <v>387</v>
      </c>
      <c r="F2767" s="16" t="s">
        <v>4630</v>
      </c>
      <c r="G2767" s="8" t="n">
        <v>297</v>
      </c>
    </row>
    <row r="2768" customFormat="false" ht="12.75" hidden="false" customHeight="false" outlineLevel="2" collapsed="false">
      <c r="A2768" s="5" t="s">
        <v>4574</v>
      </c>
      <c r="B2768" s="6" t="n">
        <v>36969</v>
      </c>
      <c r="C2768" s="7" t="s">
        <v>398</v>
      </c>
      <c r="D2768" s="7" t="s">
        <v>386</v>
      </c>
      <c r="E2768" s="7" t="s">
        <v>387</v>
      </c>
      <c r="F2768" s="16" t="s">
        <v>4630</v>
      </c>
      <c r="G2768" s="8" t="n">
        <v>197</v>
      </c>
    </row>
    <row r="2769" customFormat="false" ht="12.75" hidden="false" customHeight="false" outlineLevel="2" collapsed="false">
      <c r="A2769" s="5" t="s">
        <v>4578</v>
      </c>
      <c r="B2769" s="6" t="n">
        <v>36972</v>
      </c>
      <c r="C2769" s="7" t="s">
        <v>559</v>
      </c>
      <c r="D2769" s="7" t="s">
        <v>386</v>
      </c>
      <c r="E2769" s="7" t="s">
        <v>387</v>
      </c>
      <c r="F2769" s="16" t="s">
        <v>4602</v>
      </c>
      <c r="G2769" s="8" t="n">
        <v>4600</v>
      </c>
    </row>
    <row r="2770" customFormat="false" ht="12.75" hidden="false" customHeight="false" outlineLevel="2" collapsed="false">
      <c r="A2770" s="5" t="s">
        <v>4579</v>
      </c>
      <c r="B2770" s="6" t="n">
        <v>36972</v>
      </c>
      <c r="C2770" s="7" t="s">
        <v>586</v>
      </c>
      <c r="D2770" s="7" t="s">
        <v>386</v>
      </c>
      <c r="E2770" s="7" t="s">
        <v>387</v>
      </c>
      <c r="F2770" s="16" t="s">
        <v>4630</v>
      </c>
      <c r="G2770" s="8" t="n">
        <v>11087</v>
      </c>
    </row>
    <row r="2771" customFormat="false" ht="12.75" hidden="false" customHeight="false" outlineLevel="2" collapsed="false">
      <c r="A2771" s="5" t="s">
        <v>4577</v>
      </c>
      <c r="B2771" s="6" t="n">
        <v>36972</v>
      </c>
      <c r="C2771" s="7"/>
      <c r="D2771" s="7" t="s">
        <v>386</v>
      </c>
      <c r="E2771" s="7" t="s">
        <v>387</v>
      </c>
      <c r="F2771" s="16" t="s">
        <v>4630</v>
      </c>
      <c r="G2771" s="8" t="n">
        <v>317155</v>
      </c>
    </row>
    <row r="2772" customFormat="false" ht="12.75" hidden="false" customHeight="false" outlineLevel="2" collapsed="false">
      <c r="A2772" s="5" t="s">
        <v>4582</v>
      </c>
      <c r="B2772" s="6" t="n">
        <v>36972</v>
      </c>
      <c r="C2772" s="7" t="s">
        <v>4583</v>
      </c>
      <c r="D2772" s="7" t="s">
        <v>386</v>
      </c>
      <c r="E2772" s="7" t="s">
        <v>387</v>
      </c>
      <c r="F2772" s="16" t="s">
        <v>3035</v>
      </c>
      <c r="G2772" s="8" t="n">
        <v>32963</v>
      </c>
    </row>
    <row r="2773" customFormat="false" ht="12.75" hidden="false" customHeight="false" outlineLevel="2" collapsed="false">
      <c r="A2773" s="5" t="s">
        <v>4580</v>
      </c>
      <c r="B2773" s="6" t="n">
        <v>36972</v>
      </c>
      <c r="C2773" s="7" t="s">
        <v>4564</v>
      </c>
      <c r="D2773" s="7" t="s">
        <v>386</v>
      </c>
      <c r="E2773" s="7" t="s">
        <v>387</v>
      </c>
      <c r="F2773" s="16" t="s">
        <v>4630</v>
      </c>
      <c r="G2773" s="8" t="n">
        <v>24810</v>
      </c>
    </row>
    <row r="2774" customFormat="false" ht="12.75" hidden="false" customHeight="false" outlineLevel="2" collapsed="false">
      <c r="A2774" s="5" t="s">
        <v>4584</v>
      </c>
      <c r="B2774" s="6" t="n">
        <v>36972</v>
      </c>
      <c r="C2774" s="7" t="s">
        <v>4585</v>
      </c>
      <c r="D2774" s="7" t="s">
        <v>386</v>
      </c>
      <c r="E2774" s="7" t="s">
        <v>387</v>
      </c>
      <c r="F2774" s="16" t="s">
        <v>3035</v>
      </c>
      <c r="G2774" s="8" t="n">
        <v>8530</v>
      </c>
    </row>
    <row r="2775" customFormat="false" ht="12.75" hidden="false" customHeight="false" outlineLevel="2" collapsed="false">
      <c r="A2775" s="5" t="s">
        <v>4586</v>
      </c>
      <c r="B2775" s="6" t="n">
        <v>36972</v>
      </c>
      <c r="C2775" s="7" t="s">
        <v>4587</v>
      </c>
      <c r="D2775" s="7" t="s">
        <v>386</v>
      </c>
      <c r="E2775" s="7" t="s">
        <v>387</v>
      </c>
      <c r="F2775" s="16" t="s">
        <v>4630</v>
      </c>
      <c r="G2775" s="8" t="n">
        <v>10250</v>
      </c>
    </row>
    <row r="2776" customFormat="false" ht="12.75" hidden="false" customHeight="false" outlineLevel="2" collapsed="false">
      <c r="A2776" s="5" t="s">
        <v>4590</v>
      </c>
      <c r="B2776" s="6" t="n">
        <v>36973</v>
      </c>
      <c r="C2776" s="7" t="s">
        <v>686</v>
      </c>
      <c r="D2776" s="7" t="s">
        <v>386</v>
      </c>
      <c r="E2776" s="7" t="s">
        <v>387</v>
      </c>
      <c r="F2776" s="16" t="s">
        <v>3035</v>
      </c>
      <c r="G2776" s="8" t="n">
        <v>49419</v>
      </c>
    </row>
    <row r="2777" customFormat="false" ht="12.75" hidden="false" customHeight="false" outlineLevel="2" collapsed="false">
      <c r="A2777" s="5" t="s">
        <v>4588</v>
      </c>
      <c r="B2777" s="6" t="n">
        <v>36973</v>
      </c>
      <c r="C2777" s="7" t="s">
        <v>398</v>
      </c>
      <c r="D2777" s="7" t="s">
        <v>386</v>
      </c>
      <c r="E2777" s="7" t="s">
        <v>387</v>
      </c>
      <c r="F2777" s="16" t="s">
        <v>4630</v>
      </c>
      <c r="G2777" s="8" t="n">
        <v>200</v>
      </c>
    </row>
    <row r="2778" customFormat="false" ht="12.75" hidden="false" customHeight="false" outlineLevel="2" collapsed="false">
      <c r="A2778" s="5" t="s">
        <v>4589</v>
      </c>
      <c r="B2778" s="6" t="n">
        <v>36973</v>
      </c>
      <c r="C2778" s="7" t="s">
        <v>398</v>
      </c>
      <c r="D2778" s="7" t="s">
        <v>386</v>
      </c>
      <c r="E2778" s="7" t="s">
        <v>387</v>
      </c>
      <c r="F2778" s="16" t="s">
        <v>4630</v>
      </c>
      <c r="G2778" s="8" t="n">
        <v>953</v>
      </c>
    </row>
    <row r="2779" customFormat="false" ht="12.75" hidden="false" customHeight="false" outlineLevel="2" collapsed="false">
      <c r="A2779" s="5" t="s">
        <v>4594</v>
      </c>
      <c r="B2779" s="6" t="n">
        <v>36976</v>
      </c>
      <c r="C2779" s="7" t="s">
        <v>686</v>
      </c>
      <c r="D2779" s="7" t="s">
        <v>386</v>
      </c>
      <c r="E2779" s="7" t="s">
        <v>387</v>
      </c>
      <c r="F2779" s="16" t="s">
        <v>3035</v>
      </c>
      <c r="G2779" s="8" t="n">
        <v>3337</v>
      </c>
    </row>
    <row r="2780" customFormat="false" ht="12.75" hidden="false" customHeight="false" outlineLevel="2" collapsed="false">
      <c r="A2780" s="5" t="s">
        <v>4591</v>
      </c>
      <c r="B2780" s="6" t="n">
        <v>36976</v>
      </c>
      <c r="C2780" s="7" t="s">
        <v>385</v>
      </c>
      <c r="D2780" s="7" t="s">
        <v>386</v>
      </c>
      <c r="E2780" s="7" t="s">
        <v>387</v>
      </c>
      <c r="F2780" s="16" t="s">
        <v>4630</v>
      </c>
      <c r="G2780" s="8" t="n">
        <v>22356</v>
      </c>
    </row>
    <row r="2781" customFormat="false" ht="12.75" hidden="false" customHeight="false" outlineLevel="2" collapsed="false">
      <c r="A2781" s="5" t="s">
        <v>4592</v>
      </c>
      <c r="B2781" s="6" t="n">
        <v>36976</v>
      </c>
      <c r="C2781" s="7" t="s">
        <v>385</v>
      </c>
      <c r="D2781" s="7" t="s">
        <v>386</v>
      </c>
      <c r="E2781" s="7" t="s">
        <v>387</v>
      </c>
      <c r="F2781" s="16" t="s">
        <v>4630</v>
      </c>
      <c r="G2781" s="8" t="n">
        <v>21309</v>
      </c>
    </row>
    <row r="2782" customFormat="false" ht="12.75" hidden="false" customHeight="false" outlineLevel="2" collapsed="false">
      <c r="A2782" s="5" t="s">
        <v>4593</v>
      </c>
      <c r="B2782" s="6" t="n">
        <v>36976</v>
      </c>
      <c r="C2782" s="7" t="s">
        <v>385</v>
      </c>
      <c r="D2782" s="7" t="s">
        <v>386</v>
      </c>
      <c r="E2782" s="7" t="s">
        <v>387</v>
      </c>
      <c r="F2782" s="16" t="s">
        <v>4630</v>
      </c>
      <c r="G2782" s="8" t="n">
        <v>20298</v>
      </c>
    </row>
    <row r="2783" customFormat="false" ht="12.75" hidden="false" customHeight="false" outlineLevel="2" collapsed="false">
      <c r="A2783" s="5" t="s">
        <v>4595</v>
      </c>
      <c r="B2783" s="6" t="n">
        <v>36977</v>
      </c>
      <c r="C2783" s="7" t="s">
        <v>4596</v>
      </c>
      <c r="D2783" s="7" t="s">
        <v>386</v>
      </c>
      <c r="E2783" s="7" t="s">
        <v>387</v>
      </c>
      <c r="F2783" s="16" t="s">
        <v>4630</v>
      </c>
      <c r="G2783" s="8" t="n">
        <v>1499</v>
      </c>
    </row>
    <row r="2784" customFormat="false" ht="12.75" hidden="false" customHeight="false" outlineLevel="2" collapsed="false">
      <c r="A2784" s="5" t="s">
        <v>4614</v>
      </c>
      <c r="B2784" s="6" t="n">
        <v>36935</v>
      </c>
      <c r="C2784" s="7"/>
      <c r="D2784" s="7" t="s">
        <v>386</v>
      </c>
      <c r="E2784" s="7" t="s">
        <v>4601</v>
      </c>
      <c r="F2784" s="16" t="s">
        <v>3035</v>
      </c>
      <c r="G2784" s="8" t="n">
        <v>22509.7779250912</v>
      </c>
    </row>
    <row r="2785" customFormat="false" ht="12.75" hidden="false" customHeight="false" outlineLevel="2" collapsed="false">
      <c r="A2785" s="5" t="s">
        <v>4679</v>
      </c>
      <c r="B2785" s="6" t="n">
        <v>36895</v>
      </c>
      <c r="C2785" s="7" t="s">
        <v>4680</v>
      </c>
      <c r="D2785" s="7" t="s">
        <v>386</v>
      </c>
      <c r="E2785" s="7" t="s">
        <v>4601</v>
      </c>
      <c r="F2785" s="16" t="s">
        <v>3031</v>
      </c>
      <c r="G2785" s="8" t="n">
        <v>-1206.53987320654</v>
      </c>
    </row>
    <row r="2786" customFormat="false" ht="12.75" hidden="false" customHeight="false" outlineLevel="2" collapsed="false">
      <c r="A2786" s="5" t="s">
        <v>4597</v>
      </c>
      <c r="B2786" s="6" t="n">
        <v>36979</v>
      </c>
      <c r="C2786" s="7" t="s">
        <v>398</v>
      </c>
      <c r="D2786" s="7" t="s">
        <v>386</v>
      </c>
      <c r="E2786" s="7" t="s">
        <v>387</v>
      </c>
      <c r="F2786" s="16" t="s">
        <v>4630</v>
      </c>
      <c r="G2786" s="8" t="n">
        <v>5461</v>
      </c>
    </row>
    <row r="2787" customFormat="false" ht="12.75" hidden="false" customHeight="false" outlineLevel="2" collapsed="false">
      <c r="A2787" s="5" t="s">
        <v>476</v>
      </c>
      <c r="B2787" s="6" t="n">
        <v>37011</v>
      </c>
      <c r="C2787" s="7" t="s">
        <v>407</v>
      </c>
      <c r="D2787" s="7" t="s">
        <v>386</v>
      </c>
      <c r="E2787" s="7" t="s">
        <v>387</v>
      </c>
      <c r="F2787" s="16" t="s">
        <v>3031</v>
      </c>
      <c r="G2787" s="8" t="n">
        <v>3253.51379489849</v>
      </c>
    </row>
    <row r="2788" customFormat="false" ht="12.75" hidden="false" customHeight="false" outlineLevel="2" collapsed="false">
      <c r="A2788" s="5" t="s">
        <v>4599</v>
      </c>
      <c r="B2788" s="6" t="n">
        <v>36980</v>
      </c>
      <c r="C2788" s="7" t="s">
        <v>396</v>
      </c>
      <c r="D2788" s="7" t="s">
        <v>386</v>
      </c>
      <c r="E2788" s="7" t="s">
        <v>387</v>
      </c>
      <c r="F2788" s="16" t="s">
        <v>4630</v>
      </c>
      <c r="G2788" s="8" t="n">
        <v>1852</v>
      </c>
    </row>
    <row r="2789" customFormat="false" ht="12.75" hidden="false" customHeight="false" outlineLevel="2" collapsed="false">
      <c r="A2789" s="5" t="s">
        <v>384</v>
      </c>
      <c r="B2789" s="6" t="n">
        <v>36983</v>
      </c>
      <c r="C2789" s="7" t="s">
        <v>385</v>
      </c>
      <c r="D2789" s="7" t="s">
        <v>386</v>
      </c>
      <c r="E2789" s="7" t="s">
        <v>387</v>
      </c>
      <c r="F2789" s="16" t="s">
        <v>4630</v>
      </c>
      <c r="G2789" s="8" t="n">
        <v>124263.207845618</v>
      </c>
    </row>
    <row r="2790" customFormat="false" ht="12.75" hidden="false" customHeight="false" outlineLevel="2" collapsed="false">
      <c r="A2790" s="5" t="s">
        <v>384</v>
      </c>
      <c r="B2790" s="6" t="n">
        <v>36990</v>
      </c>
      <c r="C2790" s="7" t="s">
        <v>385</v>
      </c>
      <c r="D2790" s="7" t="s">
        <v>386</v>
      </c>
      <c r="E2790" s="7" t="s">
        <v>387</v>
      </c>
      <c r="F2790" s="16" t="s">
        <v>4630</v>
      </c>
      <c r="G2790" s="8" t="n">
        <v>-124263.207845618</v>
      </c>
    </row>
    <row r="2791" customFormat="false" ht="12.75" hidden="false" customHeight="false" outlineLevel="2" collapsed="false">
      <c r="A2791" s="5" t="s">
        <v>384</v>
      </c>
      <c r="B2791" s="6" t="n">
        <v>36990</v>
      </c>
      <c r="C2791" s="7" t="s">
        <v>385</v>
      </c>
      <c r="D2791" s="7" t="s">
        <v>386</v>
      </c>
      <c r="E2791" s="7" t="s">
        <v>387</v>
      </c>
      <c r="F2791" s="16" t="s">
        <v>4630</v>
      </c>
      <c r="G2791" s="8" t="n">
        <v>124263.207845618</v>
      </c>
    </row>
    <row r="2792" customFormat="false" ht="12.75" hidden="false" customHeight="false" outlineLevel="2" collapsed="false">
      <c r="A2792" s="5" t="s">
        <v>389</v>
      </c>
      <c r="B2792" s="6" t="n">
        <v>36985</v>
      </c>
      <c r="C2792" s="7" t="s">
        <v>390</v>
      </c>
      <c r="D2792" s="7" t="s">
        <v>386</v>
      </c>
      <c r="E2792" s="7" t="s">
        <v>387</v>
      </c>
      <c r="F2792" s="16" t="s">
        <v>4659</v>
      </c>
      <c r="G2792" s="8" t="n">
        <v>1825928.77583466</v>
      </c>
    </row>
    <row r="2793" customFormat="false" ht="12.75" hidden="false" customHeight="false" outlineLevel="2" collapsed="false">
      <c r="A2793" s="5" t="s">
        <v>392</v>
      </c>
      <c r="B2793" s="6" t="n">
        <v>36986</v>
      </c>
      <c r="C2793" s="7" t="s">
        <v>393</v>
      </c>
      <c r="D2793" s="7" t="s">
        <v>386</v>
      </c>
      <c r="E2793" s="7" t="s">
        <v>387</v>
      </c>
      <c r="F2793" s="16" t="s">
        <v>3035</v>
      </c>
      <c r="G2793" s="8" t="n">
        <v>794.558860920417</v>
      </c>
    </row>
    <row r="2794" customFormat="false" ht="12.75" hidden="false" customHeight="false" outlineLevel="2" collapsed="false">
      <c r="A2794" s="5" t="s">
        <v>397</v>
      </c>
      <c r="B2794" s="6" t="n">
        <v>36986</v>
      </c>
      <c r="C2794" s="7" t="s">
        <v>398</v>
      </c>
      <c r="D2794" s="7" t="s">
        <v>386</v>
      </c>
      <c r="E2794" s="7" t="s">
        <v>387</v>
      </c>
      <c r="F2794" s="16" t="s">
        <v>4630</v>
      </c>
      <c r="G2794" s="8" t="n">
        <v>779.303330790745</v>
      </c>
    </row>
    <row r="2795" customFormat="false" ht="12.75" hidden="false" customHeight="false" outlineLevel="2" collapsed="false">
      <c r="A2795" s="5" t="s">
        <v>401</v>
      </c>
      <c r="B2795" s="6" t="n">
        <v>36987</v>
      </c>
      <c r="C2795" s="7" t="s">
        <v>398</v>
      </c>
      <c r="D2795" s="7" t="s">
        <v>386</v>
      </c>
      <c r="E2795" s="7" t="s">
        <v>387</v>
      </c>
      <c r="F2795" s="16" t="s">
        <v>4630</v>
      </c>
      <c r="G2795" s="8" t="n">
        <v>1175.07987220447</v>
      </c>
    </row>
    <row r="2796" customFormat="false" ht="12.75" hidden="false" customHeight="false" outlineLevel="2" collapsed="false">
      <c r="A2796" s="5" t="s">
        <v>402</v>
      </c>
      <c r="B2796" s="6" t="n">
        <v>36991</v>
      </c>
      <c r="C2796" s="7" t="s">
        <v>403</v>
      </c>
      <c r="D2796" s="7" t="s">
        <v>386</v>
      </c>
      <c r="E2796" s="7" t="s">
        <v>387</v>
      </c>
      <c r="F2796" s="16" t="s">
        <v>3035</v>
      </c>
      <c r="G2796" s="8" t="n">
        <v>4959</v>
      </c>
    </row>
    <row r="2797" customFormat="false" ht="12.75" hidden="false" customHeight="false" outlineLevel="2" collapsed="false">
      <c r="A2797" s="5" t="s">
        <v>404</v>
      </c>
      <c r="B2797" s="6" t="n">
        <v>36993</v>
      </c>
      <c r="C2797" s="7" t="s">
        <v>398</v>
      </c>
      <c r="D2797" s="7" t="s">
        <v>386</v>
      </c>
      <c r="E2797" s="7" t="s">
        <v>387</v>
      </c>
      <c r="F2797" s="16" t="s">
        <v>4630</v>
      </c>
      <c r="G2797" s="8" t="n">
        <v>220.710894392403</v>
      </c>
    </row>
    <row r="2798" customFormat="false" ht="12.75" hidden="false" customHeight="false" outlineLevel="2" collapsed="false">
      <c r="A2798" s="5" t="s">
        <v>405</v>
      </c>
      <c r="B2798" s="6" t="n">
        <v>36993</v>
      </c>
      <c r="C2798" s="7" t="s">
        <v>398</v>
      </c>
      <c r="D2798" s="7" t="s">
        <v>386</v>
      </c>
      <c r="E2798" s="7" t="s">
        <v>387</v>
      </c>
      <c r="F2798" s="16" t="s">
        <v>4630</v>
      </c>
      <c r="G2798" s="8" t="n">
        <v>588.34851790068</v>
      </c>
    </row>
    <row r="2799" customFormat="false" ht="12.75" hidden="false" customHeight="false" outlineLevel="2" collapsed="false">
      <c r="A2799" s="5" t="s">
        <v>409</v>
      </c>
      <c r="B2799" s="6" t="n">
        <v>36993</v>
      </c>
      <c r="C2799" s="7" t="s">
        <v>407</v>
      </c>
      <c r="D2799" s="7" t="s">
        <v>386</v>
      </c>
      <c r="E2799" s="7" t="s">
        <v>387</v>
      </c>
      <c r="F2799" s="16" t="s">
        <v>3035</v>
      </c>
      <c r="G2799" s="8" t="n">
        <v>2332.22122417554</v>
      </c>
    </row>
    <row r="2800" customFormat="false" ht="12.75" hidden="false" customHeight="false" outlineLevel="2" collapsed="false">
      <c r="A2800" s="5" t="s">
        <v>413</v>
      </c>
      <c r="B2800" s="6" t="n">
        <v>36993</v>
      </c>
      <c r="C2800" s="7" t="s">
        <v>407</v>
      </c>
      <c r="D2800" s="7" t="s">
        <v>386</v>
      </c>
      <c r="E2800" s="7" t="s">
        <v>387</v>
      </c>
      <c r="F2800" s="16" t="s">
        <v>3035</v>
      </c>
      <c r="G2800" s="8" t="n">
        <v>3592</v>
      </c>
    </row>
    <row r="2801" customFormat="false" ht="12.75" hidden="false" customHeight="false" outlineLevel="2" collapsed="false">
      <c r="A2801" s="5" t="s">
        <v>411</v>
      </c>
      <c r="B2801" s="6" t="n">
        <v>36993</v>
      </c>
      <c r="C2801" s="7" t="s">
        <v>407</v>
      </c>
      <c r="D2801" s="7" t="s">
        <v>386</v>
      </c>
      <c r="E2801" s="7" t="s">
        <v>387</v>
      </c>
      <c r="F2801" s="16" t="s">
        <v>3035</v>
      </c>
      <c r="G2801" s="8" t="n">
        <v>5831.51546259464</v>
      </c>
    </row>
    <row r="2802" customFormat="false" ht="12.75" hidden="false" customHeight="false" outlineLevel="2" collapsed="false">
      <c r="A2802" s="5" t="s">
        <v>412</v>
      </c>
      <c r="B2802" s="6" t="n">
        <v>36993</v>
      </c>
      <c r="C2802" s="7" t="s">
        <v>407</v>
      </c>
      <c r="D2802" s="7" t="s">
        <v>386</v>
      </c>
      <c r="E2802" s="7" t="s">
        <v>387</v>
      </c>
      <c r="F2802" s="16" t="s">
        <v>3035</v>
      </c>
      <c r="G2802" s="8" t="n">
        <v>5831.51546259464</v>
      </c>
    </row>
    <row r="2803" customFormat="false" ht="12.75" hidden="false" customHeight="false" outlineLevel="2" collapsed="false">
      <c r="A2803" s="5" t="s">
        <v>406</v>
      </c>
      <c r="B2803" s="6" t="n">
        <v>36993</v>
      </c>
      <c r="C2803" s="7" t="s">
        <v>407</v>
      </c>
      <c r="D2803" s="7" t="s">
        <v>386</v>
      </c>
      <c r="E2803" s="7" t="s">
        <v>387</v>
      </c>
      <c r="F2803" s="16" t="s">
        <v>3035</v>
      </c>
      <c r="G2803" s="8" t="n">
        <v>837</v>
      </c>
    </row>
    <row r="2804" customFormat="false" ht="12.75" hidden="false" customHeight="false" outlineLevel="2" collapsed="false">
      <c r="A2804" s="5" t="s">
        <v>410</v>
      </c>
      <c r="B2804" s="6" t="n">
        <v>36993</v>
      </c>
      <c r="C2804" s="7" t="s">
        <v>407</v>
      </c>
      <c r="D2804" s="7" t="s">
        <v>386</v>
      </c>
      <c r="E2804" s="7" t="s">
        <v>387</v>
      </c>
      <c r="F2804" s="16" t="s">
        <v>3035</v>
      </c>
      <c r="G2804" s="8" t="n">
        <v>1749.64711920955</v>
      </c>
    </row>
    <row r="2805" customFormat="false" ht="12.75" hidden="false" customHeight="false" outlineLevel="2" collapsed="false">
      <c r="A2805" s="5" t="s">
        <v>419</v>
      </c>
      <c r="B2805" s="6" t="n">
        <v>36997</v>
      </c>
      <c r="C2805" s="7" t="s">
        <v>420</v>
      </c>
      <c r="D2805" s="7" t="s">
        <v>386</v>
      </c>
      <c r="E2805" s="7" t="s">
        <v>387</v>
      </c>
      <c r="F2805" s="16" t="s">
        <v>4630</v>
      </c>
      <c r="G2805" s="8" t="n">
        <v>1800</v>
      </c>
    </row>
    <row r="2806" customFormat="false" ht="12.75" hidden="false" customHeight="false" outlineLevel="2" collapsed="false">
      <c r="A2806" s="5" t="s">
        <v>417</v>
      </c>
      <c r="B2806" s="6" t="n">
        <v>36997</v>
      </c>
      <c r="C2806" s="7" t="s">
        <v>398</v>
      </c>
      <c r="D2806" s="7" t="s">
        <v>386</v>
      </c>
      <c r="E2806" s="7" t="s">
        <v>387</v>
      </c>
      <c r="F2806" s="16" t="s">
        <v>4630</v>
      </c>
      <c r="G2806" s="8" t="n">
        <v>3112.10762331839</v>
      </c>
    </row>
    <row r="2807" customFormat="false" ht="12.75" hidden="false" customHeight="false" outlineLevel="2" collapsed="false">
      <c r="A2807" s="5" t="s">
        <v>418</v>
      </c>
      <c r="B2807" s="6" t="n">
        <v>36997</v>
      </c>
      <c r="C2807" s="7" t="s">
        <v>398</v>
      </c>
      <c r="D2807" s="7" t="s">
        <v>386</v>
      </c>
      <c r="E2807" s="7" t="s">
        <v>387</v>
      </c>
      <c r="F2807" s="16" t="s">
        <v>4630</v>
      </c>
      <c r="G2807" s="8" t="n">
        <v>4433.05573350417</v>
      </c>
    </row>
    <row r="2808" customFormat="false" ht="12.75" hidden="false" customHeight="false" outlineLevel="2" collapsed="false">
      <c r="A2808" s="5" t="s">
        <v>414</v>
      </c>
      <c r="B2808" s="6" t="n">
        <v>36997</v>
      </c>
      <c r="C2808" s="7" t="s">
        <v>415</v>
      </c>
      <c r="D2808" s="7" t="s">
        <v>386</v>
      </c>
      <c r="E2808" s="7" t="s">
        <v>387</v>
      </c>
      <c r="F2808" s="16" t="s">
        <v>4659</v>
      </c>
      <c r="G2808" s="8" t="n">
        <v>-1793.72197309417</v>
      </c>
    </row>
    <row r="2809" customFormat="false" ht="12.75" hidden="false" customHeight="false" outlineLevel="2" collapsed="false">
      <c r="A2809" s="5" t="s">
        <v>425</v>
      </c>
      <c r="B2809" s="6" t="n">
        <v>37000</v>
      </c>
      <c r="C2809" s="7" t="s">
        <v>426</v>
      </c>
      <c r="D2809" s="7" t="s">
        <v>386</v>
      </c>
      <c r="E2809" s="7" t="s">
        <v>387</v>
      </c>
      <c r="F2809" s="16" t="s">
        <v>3035</v>
      </c>
      <c r="G2809" s="8" t="n">
        <v>3200</v>
      </c>
    </row>
    <row r="2810" customFormat="false" ht="12.75" hidden="false" customHeight="false" outlineLevel="2" collapsed="false">
      <c r="A2810" s="5" t="s">
        <v>421</v>
      </c>
      <c r="B2810" s="6" t="n">
        <v>36999</v>
      </c>
      <c r="C2810" s="7" t="s">
        <v>398</v>
      </c>
      <c r="D2810" s="7" t="s">
        <v>386</v>
      </c>
      <c r="E2810" s="7" t="s">
        <v>387</v>
      </c>
      <c r="F2810" s="16" t="s">
        <v>4630</v>
      </c>
      <c r="G2810" s="8" t="n">
        <v>659.424920127796</v>
      </c>
    </row>
    <row r="2811" customFormat="false" ht="12.75" hidden="false" customHeight="false" outlineLevel="2" collapsed="false">
      <c r="A2811" s="5" t="s">
        <v>422</v>
      </c>
      <c r="B2811" s="6" t="n">
        <v>36999</v>
      </c>
      <c r="C2811" s="7" t="s">
        <v>398</v>
      </c>
      <c r="D2811" s="7" t="s">
        <v>386</v>
      </c>
      <c r="E2811" s="7" t="s">
        <v>387</v>
      </c>
      <c r="F2811" s="16" t="s">
        <v>4630</v>
      </c>
      <c r="G2811" s="8" t="n">
        <v>441.533546325879</v>
      </c>
    </row>
    <row r="2812" customFormat="false" ht="12.75" hidden="false" customHeight="false" outlineLevel="2" collapsed="false">
      <c r="A2812" s="5" t="s">
        <v>423</v>
      </c>
      <c r="B2812" s="6" t="n">
        <v>36999</v>
      </c>
      <c r="C2812" s="7" t="s">
        <v>396</v>
      </c>
      <c r="D2812" s="7" t="s">
        <v>386</v>
      </c>
      <c r="E2812" s="7" t="s">
        <v>387</v>
      </c>
      <c r="F2812" s="16" t="s">
        <v>4630</v>
      </c>
      <c r="G2812" s="8" t="n">
        <v>2905.43130990415</v>
      </c>
    </row>
    <row r="2813" customFormat="false" ht="12.75" hidden="false" customHeight="false" outlineLevel="2" collapsed="false">
      <c r="A2813" s="5" t="s">
        <v>423</v>
      </c>
      <c r="B2813" s="6" t="n">
        <v>37000</v>
      </c>
      <c r="C2813" s="7" t="s">
        <v>396</v>
      </c>
      <c r="D2813" s="7" t="s">
        <v>386</v>
      </c>
      <c r="E2813" s="7" t="s">
        <v>387</v>
      </c>
      <c r="F2813" s="16" t="s">
        <v>4630</v>
      </c>
      <c r="G2813" s="8" t="n">
        <v>11736.2410478095</v>
      </c>
    </row>
    <row r="2814" customFormat="false" ht="12.75" hidden="false" customHeight="false" outlineLevel="2" collapsed="false">
      <c r="A2814" s="5" t="s">
        <v>424</v>
      </c>
      <c r="B2814" s="6" t="n">
        <v>36999</v>
      </c>
      <c r="C2814" s="7" t="s">
        <v>398</v>
      </c>
      <c r="D2814" s="7" t="s">
        <v>386</v>
      </c>
      <c r="E2814" s="7" t="s">
        <v>387</v>
      </c>
      <c r="F2814" s="16" t="s">
        <v>4630</v>
      </c>
      <c r="G2814" s="8" t="n">
        <v>1799.36102236422</v>
      </c>
    </row>
    <row r="2815" customFormat="false" ht="12.75" hidden="false" customHeight="false" outlineLevel="2" collapsed="false">
      <c r="A2815" s="5" t="s">
        <v>427</v>
      </c>
      <c r="B2815" s="6" t="n">
        <v>37000</v>
      </c>
      <c r="C2815" s="7" t="s">
        <v>400</v>
      </c>
      <c r="D2815" s="7" t="s">
        <v>386</v>
      </c>
      <c r="E2815" s="7" t="s">
        <v>387</v>
      </c>
      <c r="F2815" s="16" t="s">
        <v>4630</v>
      </c>
      <c r="G2815" s="8" t="n">
        <v>8141</v>
      </c>
    </row>
    <row r="2816" customFormat="false" ht="12.75" hidden="false" customHeight="false" outlineLevel="2" collapsed="false">
      <c r="A2816" s="5" t="s">
        <v>428</v>
      </c>
      <c r="B2816" s="6" t="n">
        <v>37000</v>
      </c>
      <c r="C2816" s="7" t="s">
        <v>400</v>
      </c>
      <c r="D2816" s="7" t="s">
        <v>386</v>
      </c>
      <c r="E2816" s="7" t="s">
        <v>387</v>
      </c>
      <c r="F2816" s="16" t="s">
        <v>4630</v>
      </c>
      <c r="G2816" s="8" t="n">
        <v>6231</v>
      </c>
    </row>
    <row r="2817" customFormat="false" ht="12.75" hidden="false" customHeight="false" outlineLevel="2" collapsed="false">
      <c r="A2817" s="5" t="s">
        <v>429</v>
      </c>
      <c r="B2817" s="6" t="n">
        <v>37001</v>
      </c>
      <c r="C2817" s="7" t="s">
        <v>430</v>
      </c>
      <c r="D2817" s="7" t="s">
        <v>386</v>
      </c>
      <c r="E2817" s="7" t="s">
        <v>387</v>
      </c>
      <c r="F2817" s="16" t="s">
        <v>3031</v>
      </c>
      <c r="G2817" s="8" t="n">
        <v>100.323624595469</v>
      </c>
    </row>
    <row r="2818" customFormat="false" ht="12.75" hidden="false" customHeight="false" outlineLevel="2" collapsed="false">
      <c r="A2818" s="5" t="s">
        <v>432</v>
      </c>
      <c r="B2818" s="6" t="n">
        <v>37001</v>
      </c>
      <c r="C2818" s="7" t="s">
        <v>398</v>
      </c>
      <c r="D2818" s="7" t="s">
        <v>386</v>
      </c>
      <c r="E2818" s="7" t="s">
        <v>387</v>
      </c>
      <c r="F2818" s="16" t="s">
        <v>4630</v>
      </c>
      <c r="G2818" s="8" t="n">
        <v>596.763754045308</v>
      </c>
    </row>
    <row r="2819" customFormat="false" ht="12.75" hidden="false" customHeight="false" outlineLevel="2" collapsed="false">
      <c r="A2819" s="5" t="s">
        <v>433</v>
      </c>
      <c r="B2819" s="6" t="n">
        <v>37001</v>
      </c>
      <c r="C2819" s="7" t="s">
        <v>398</v>
      </c>
      <c r="D2819" s="7" t="s">
        <v>386</v>
      </c>
      <c r="E2819" s="7" t="s">
        <v>387</v>
      </c>
      <c r="F2819" s="16" t="s">
        <v>4630</v>
      </c>
      <c r="G2819" s="8" t="n">
        <v>585.760517799353</v>
      </c>
    </row>
    <row r="2820" customFormat="false" ht="12.75" hidden="false" customHeight="false" outlineLevel="2" collapsed="false">
      <c r="A2820" s="5" t="s">
        <v>434</v>
      </c>
      <c r="B2820" s="6" t="n">
        <v>37001</v>
      </c>
      <c r="C2820" s="7" t="s">
        <v>435</v>
      </c>
      <c r="D2820" s="7" t="s">
        <v>386</v>
      </c>
      <c r="E2820" s="7" t="s">
        <v>387</v>
      </c>
      <c r="F2820" s="16" t="s">
        <v>4630</v>
      </c>
      <c r="G2820" s="8" t="n">
        <v>2321</v>
      </c>
    </row>
    <row r="2821" customFormat="false" ht="12.75" hidden="false" customHeight="false" outlineLevel="2" collapsed="false">
      <c r="A2821" s="5" t="s">
        <v>436</v>
      </c>
      <c r="B2821" s="6" t="n">
        <v>37004</v>
      </c>
      <c r="C2821" s="7" t="s">
        <v>398</v>
      </c>
      <c r="D2821" s="7" t="s">
        <v>386</v>
      </c>
      <c r="E2821" s="7" t="s">
        <v>387</v>
      </c>
      <c r="F2821" s="16" t="s">
        <v>4630</v>
      </c>
      <c r="G2821" s="8" t="n">
        <v>582.956746287928</v>
      </c>
    </row>
    <row r="2822" customFormat="false" ht="12.75" hidden="false" customHeight="false" outlineLevel="2" collapsed="false">
      <c r="A2822" s="5" t="s">
        <v>440</v>
      </c>
      <c r="B2822" s="6" t="n">
        <v>37004</v>
      </c>
      <c r="C2822" s="7" t="s">
        <v>441</v>
      </c>
      <c r="D2822" s="7" t="s">
        <v>386</v>
      </c>
      <c r="E2822" s="7" t="s">
        <v>387</v>
      </c>
      <c r="F2822" s="16" t="s">
        <v>4630</v>
      </c>
      <c r="G2822" s="8" t="n">
        <v>-861.200774693351</v>
      </c>
    </row>
    <row r="2823" customFormat="false" ht="12.75" hidden="false" customHeight="false" outlineLevel="2" collapsed="false">
      <c r="A2823" s="5" t="s">
        <v>440</v>
      </c>
      <c r="B2823" s="6" t="n">
        <v>37008</v>
      </c>
      <c r="C2823" s="7" t="s">
        <v>441</v>
      </c>
      <c r="D2823" s="7" t="s">
        <v>386</v>
      </c>
      <c r="E2823" s="7" t="s">
        <v>387</v>
      </c>
      <c r="F2823" s="16" t="s">
        <v>4630</v>
      </c>
      <c r="G2823" s="8" t="n">
        <v>1678.98832684825</v>
      </c>
    </row>
    <row r="2824" customFormat="false" ht="12.75" hidden="false" customHeight="false" outlineLevel="2" collapsed="false">
      <c r="A2824" s="5" t="s">
        <v>437</v>
      </c>
      <c r="B2824" s="6" t="n">
        <v>37004</v>
      </c>
      <c r="C2824" s="7" t="s">
        <v>438</v>
      </c>
      <c r="D2824" s="7" t="s">
        <v>386</v>
      </c>
      <c r="E2824" s="7" t="s">
        <v>387</v>
      </c>
      <c r="F2824" s="16" t="s">
        <v>4630</v>
      </c>
      <c r="G2824" s="8" t="n">
        <v>1182.05293737895</v>
      </c>
    </row>
    <row r="2825" customFormat="false" ht="12.75" hidden="false" customHeight="false" outlineLevel="2" collapsed="false">
      <c r="A2825" s="5" t="s">
        <v>439</v>
      </c>
      <c r="B2825" s="6" t="n">
        <v>37004</v>
      </c>
      <c r="C2825" s="7" t="s">
        <v>438</v>
      </c>
      <c r="D2825" s="7" t="s">
        <v>386</v>
      </c>
      <c r="E2825" s="7" t="s">
        <v>387</v>
      </c>
      <c r="F2825" s="16" t="s">
        <v>4630</v>
      </c>
      <c r="G2825" s="8" t="n">
        <v>9821.82052937379</v>
      </c>
    </row>
    <row r="2826" customFormat="false" ht="12.75" hidden="false" customHeight="false" outlineLevel="2" collapsed="false">
      <c r="A2826" s="5" t="s">
        <v>442</v>
      </c>
      <c r="B2826" s="6" t="n">
        <v>37005</v>
      </c>
      <c r="C2826" s="7" t="s">
        <v>398</v>
      </c>
      <c r="D2826" s="7" t="s">
        <v>386</v>
      </c>
      <c r="E2826" s="7" t="s">
        <v>387</v>
      </c>
      <c r="F2826" s="16" t="s">
        <v>4630</v>
      </c>
      <c r="G2826" s="8" t="n">
        <v>1050.96365282628</v>
      </c>
    </row>
    <row r="2827" customFormat="false" ht="12.75" hidden="false" customHeight="false" outlineLevel="2" collapsed="false">
      <c r="A2827" s="5" t="s">
        <v>445</v>
      </c>
      <c r="B2827" s="6" t="n">
        <v>37006</v>
      </c>
      <c r="C2827" s="7" t="s">
        <v>398</v>
      </c>
      <c r="D2827" s="7" t="s">
        <v>386</v>
      </c>
      <c r="E2827" s="7" t="s">
        <v>387</v>
      </c>
      <c r="F2827" s="16" t="s">
        <v>4630</v>
      </c>
      <c r="G2827" s="8" t="n">
        <v>873.999483604441</v>
      </c>
    </row>
    <row r="2828" customFormat="false" ht="12.75" hidden="false" customHeight="false" outlineLevel="2" collapsed="false">
      <c r="A2828" s="5" t="s">
        <v>446</v>
      </c>
      <c r="B2828" s="6" t="n">
        <v>37006</v>
      </c>
      <c r="C2828" s="7" t="s">
        <v>444</v>
      </c>
      <c r="D2828" s="7" t="s">
        <v>386</v>
      </c>
      <c r="E2828" s="7" t="s">
        <v>387</v>
      </c>
      <c r="F2828" s="16" t="s">
        <v>3035</v>
      </c>
      <c r="G2828" s="8" t="n">
        <v>4309.96643428866</v>
      </c>
    </row>
    <row r="2829" customFormat="false" ht="12.75" hidden="false" customHeight="false" outlineLevel="2" collapsed="false">
      <c r="A2829" s="5" t="s">
        <v>447</v>
      </c>
      <c r="B2829" s="6" t="n">
        <v>37006</v>
      </c>
      <c r="C2829" s="7" t="s">
        <v>444</v>
      </c>
      <c r="D2829" s="7" t="s">
        <v>386</v>
      </c>
      <c r="E2829" s="7" t="s">
        <v>387</v>
      </c>
      <c r="F2829" s="16" t="s">
        <v>3035</v>
      </c>
      <c r="G2829" s="8" t="n">
        <v>4236.38006713142</v>
      </c>
    </row>
    <row r="2830" customFormat="false" ht="12.75" hidden="false" customHeight="false" outlineLevel="2" collapsed="false">
      <c r="A2830" s="5" t="s">
        <v>448</v>
      </c>
      <c r="B2830" s="6" t="n">
        <v>37006</v>
      </c>
      <c r="C2830" s="7" t="s">
        <v>444</v>
      </c>
      <c r="D2830" s="7" t="s">
        <v>386</v>
      </c>
      <c r="E2830" s="7" t="s">
        <v>387</v>
      </c>
      <c r="F2830" s="16" t="s">
        <v>3035</v>
      </c>
      <c r="G2830" s="8" t="n">
        <v>10281</v>
      </c>
    </row>
    <row r="2831" customFormat="false" ht="12.75" hidden="false" customHeight="false" outlineLevel="2" collapsed="false">
      <c r="A2831" s="5" t="s">
        <v>448</v>
      </c>
      <c r="B2831" s="6" t="n">
        <v>37012</v>
      </c>
      <c r="C2831" s="7" t="s">
        <v>444</v>
      </c>
      <c r="D2831" s="7" t="s">
        <v>386</v>
      </c>
      <c r="E2831" s="7" t="s">
        <v>485</v>
      </c>
      <c r="F2831" s="16" t="s">
        <v>3035</v>
      </c>
      <c r="G2831" s="8" t="n">
        <v>-6705.5830941821</v>
      </c>
    </row>
    <row r="2832" customFormat="false" ht="12.75" hidden="false" customHeight="false" outlineLevel="2" collapsed="false">
      <c r="A2832" s="5" t="s">
        <v>448</v>
      </c>
      <c r="B2832" s="6" t="n">
        <v>37012</v>
      </c>
      <c r="C2832" s="7" t="s">
        <v>444</v>
      </c>
      <c r="D2832" s="7" t="s">
        <v>386</v>
      </c>
      <c r="E2832" s="7" t="s">
        <v>485</v>
      </c>
      <c r="F2832" s="16" t="s">
        <v>3035</v>
      </c>
      <c r="G2832" s="8" t="n">
        <v>10281</v>
      </c>
    </row>
    <row r="2833" customFormat="false" ht="12.75" hidden="false" customHeight="false" outlineLevel="2" collapsed="false">
      <c r="A2833" s="5" t="s">
        <v>443</v>
      </c>
      <c r="B2833" s="6" t="n">
        <v>37006</v>
      </c>
      <c r="C2833" s="7" t="s">
        <v>444</v>
      </c>
      <c r="D2833" s="7" t="s">
        <v>386</v>
      </c>
      <c r="E2833" s="7" t="s">
        <v>387</v>
      </c>
      <c r="F2833" s="16" t="s">
        <v>3035</v>
      </c>
      <c r="G2833" s="8" t="n">
        <v>10508.0041311645</v>
      </c>
    </row>
    <row r="2834" customFormat="false" ht="12.75" hidden="false" customHeight="false" outlineLevel="2" collapsed="false">
      <c r="A2834" s="5" t="s">
        <v>451</v>
      </c>
      <c r="B2834" s="6" t="n">
        <v>37006</v>
      </c>
      <c r="C2834" s="7" t="s">
        <v>438</v>
      </c>
      <c r="D2834" s="7" t="s">
        <v>386</v>
      </c>
      <c r="E2834" s="7" t="s">
        <v>387</v>
      </c>
      <c r="F2834" s="16" t="s">
        <v>4630</v>
      </c>
      <c r="G2834" s="8" t="n">
        <v>1555.64162148206</v>
      </c>
    </row>
    <row r="2835" customFormat="false" ht="12.75" hidden="false" customHeight="false" outlineLevel="2" collapsed="false">
      <c r="A2835" s="5" t="s">
        <v>452</v>
      </c>
      <c r="B2835" s="6" t="n">
        <v>37006</v>
      </c>
      <c r="C2835" s="7" t="s">
        <v>438</v>
      </c>
      <c r="D2835" s="7" t="s">
        <v>386</v>
      </c>
      <c r="E2835" s="7" t="s">
        <v>387</v>
      </c>
      <c r="F2835" s="16" t="s">
        <v>4630</v>
      </c>
      <c r="G2835" s="8" t="n">
        <v>3276.52982184353</v>
      </c>
    </row>
    <row r="2836" customFormat="false" ht="12.75" hidden="false" customHeight="false" outlineLevel="2" collapsed="false">
      <c r="A2836" s="5" t="s">
        <v>449</v>
      </c>
      <c r="B2836" s="6" t="n">
        <v>37006</v>
      </c>
      <c r="C2836" s="7" t="s">
        <v>450</v>
      </c>
      <c r="D2836" s="7" t="s">
        <v>386</v>
      </c>
      <c r="E2836" s="7" t="s">
        <v>387</v>
      </c>
      <c r="F2836" s="16" t="s">
        <v>3035</v>
      </c>
      <c r="G2836" s="8" t="n">
        <v>6769.94577846631</v>
      </c>
    </row>
    <row r="2837" customFormat="false" ht="12.75" hidden="false" customHeight="false" outlineLevel="2" collapsed="false">
      <c r="A2837" s="5" t="s">
        <v>455</v>
      </c>
      <c r="B2837" s="6" t="n">
        <v>37007</v>
      </c>
      <c r="C2837" s="7" t="s">
        <v>456</v>
      </c>
      <c r="D2837" s="7" t="s">
        <v>386</v>
      </c>
      <c r="E2837" s="7" t="s">
        <v>387</v>
      </c>
      <c r="F2837" s="16" t="s">
        <v>4630</v>
      </c>
      <c r="G2837" s="8" t="n">
        <v>45192.4943384018</v>
      </c>
    </row>
    <row r="2838" customFormat="false" ht="12.75" hidden="false" customHeight="false" outlineLevel="2" collapsed="false">
      <c r="A2838" s="5" t="s">
        <v>453</v>
      </c>
      <c r="B2838" s="6" t="n">
        <v>37007</v>
      </c>
      <c r="C2838" s="7" t="s">
        <v>454</v>
      </c>
      <c r="D2838" s="7" t="s">
        <v>386</v>
      </c>
      <c r="E2838" s="7" t="s">
        <v>387</v>
      </c>
      <c r="F2838" s="16" t="s">
        <v>4630</v>
      </c>
      <c r="G2838" s="8" t="n">
        <v>22419.2817858298</v>
      </c>
    </row>
    <row r="2839" customFormat="false" ht="12.75" hidden="false" customHeight="false" outlineLevel="2" collapsed="false">
      <c r="A2839" s="5" t="s">
        <v>457</v>
      </c>
      <c r="B2839" s="6" t="n">
        <v>37007</v>
      </c>
      <c r="C2839" s="7" t="s">
        <v>438</v>
      </c>
      <c r="D2839" s="7" t="s">
        <v>386</v>
      </c>
      <c r="E2839" s="7" t="s">
        <v>387</v>
      </c>
      <c r="F2839" s="16" t="s">
        <v>4630</v>
      </c>
      <c r="G2839" s="8" t="n">
        <v>2445.16337754772</v>
      </c>
    </row>
    <row r="2840" customFormat="false" ht="12.75" hidden="false" customHeight="false" outlineLevel="2" collapsed="false">
      <c r="A2840" s="5" t="s">
        <v>458</v>
      </c>
      <c r="B2840" s="6" t="n">
        <v>37007</v>
      </c>
      <c r="C2840" s="7" t="s">
        <v>459</v>
      </c>
      <c r="D2840" s="7" t="s">
        <v>386</v>
      </c>
      <c r="E2840" s="7" t="s">
        <v>387</v>
      </c>
      <c r="F2840" s="16" t="s">
        <v>4602</v>
      </c>
      <c r="G2840" s="8" t="n">
        <v>1414.42898738272</v>
      </c>
    </row>
    <row r="2841" customFormat="false" ht="12.75" hidden="false" customHeight="false" outlineLevel="2" collapsed="false">
      <c r="A2841" s="5" t="s">
        <v>463</v>
      </c>
      <c r="B2841" s="6" t="n">
        <v>37008</v>
      </c>
      <c r="C2841" s="7" t="s">
        <v>398</v>
      </c>
      <c r="D2841" s="7" t="s">
        <v>386</v>
      </c>
      <c r="E2841" s="7" t="s">
        <v>387</v>
      </c>
      <c r="F2841" s="16" t="s">
        <v>4630</v>
      </c>
      <c r="G2841" s="8" t="n">
        <v>351.491569390402</v>
      </c>
    </row>
    <row r="2842" customFormat="false" ht="12.75" hidden="false" customHeight="false" outlineLevel="2" collapsed="false">
      <c r="A2842" s="5" t="s">
        <v>464</v>
      </c>
      <c r="B2842" s="6" t="n">
        <v>37008</v>
      </c>
      <c r="C2842" s="7" t="s">
        <v>438</v>
      </c>
      <c r="D2842" s="7" t="s">
        <v>386</v>
      </c>
      <c r="E2842" s="7" t="s">
        <v>387</v>
      </c>
      <c r="F2842" s="16" t="s">
        <v>4630</v>
      </c>
      <c r="G2842" s="8" t="n">
        <v>1562.25680933852</v>
      </c>
    </row>
    <row r="2843" customFormat="false" ht="12.75" hidden="false" customHeight="false" outlineLevel="2" collapsed="false">
      <c r="A2843" s="5" t="s">
        <v>465</v>
      </c>
      <c r="B2843" s="6" t="n">
        <v>37008</v>
      </c>
      <c r="C2843" s="7" t="s">
        <v>398</v>
      </c>
      <c r="D2843" s="7" t="s">
        <v>386</v>
      </c>
      <c r="E2843" s="7" t="s">
        <v>387</v>
      </c>
      <c r="F2843" s="16" t="s">
        <v>4630</v>
      </c>
      <c r="G2843" s="8" t="n">
        <v>2150.45395590143</v>
      </c>
    </row>
    <row r="2844" customFormat="false" ht="12.75" hidden="false" customHeight="false" outlineLevel="2" collapsed="false">
      <c r="A2844" s="5" t="s">
        <v>466</v>
      </c>
      <c r="B2844" s="6" t="n">
        <v>37008</v>
      </c>
      <c r="C2844" s="7" t="s">
        <v>398</v>
      </c>
      <c r="D2844" s="7" t="s">
        <v>386</v>
      </c>
      <c r="E2844" s="7" t="s">
        <v>387</v>
      </c>
      <c r="F2844" s="16" t="s">
        <v>4630</v>
      </c>
      <c r="G2844" s="8" t="n">
        <v>1297.66536964981</v>
      </c>
    </row>
    <row r="2845" customFormat="false" ht="12.75" hidden="false" customHeight="false" outlineLevel="2" collapsed="false">
      <c r="A2845" s="5" t="s">
        <v>461</v>
      </c>
      <c r="B2845" s="6" t="n">
        <v>37008</v>
      </c>
      <c r="C2845" s="7" t="s">
        <v>462</v>
      </c>
      <c r="D2845" s="7" t="s">
        <v>386</v>
      </c>
      <c r="E2845" s="7" t="s">
        <v>387</v>
      </c>
      <c r="F2845" s="16" t="s">
        <v>3031</v>
      </c>
      <c r="G2845" s="8" t="n">
        <v>3349.54604409857</v>
      </c>
    </row>
    <row r="2846" customFormat="false" ht="12.75" hidden="false" customHeight="false" outlineLevel="2" collapsed="false">
      <c r="A2846" s="5" t="s">
        <v>467</v>
      </c>
      <c r="B2846" s="6" t="n">
        <v>37008</v>
      </c>
      <c r="C2846" s="7" t="s">
        <v>468</v>
      </c>
      <c r="D2846" s="7" t="s">
        <v>386</v>
      </c>
      <c r="E2846" s="7" t="s">
        <v>387</v>
      </c>
      <c r="F2846" s="16" t="s">
        <v>3031</v>
      </c>
      <c r="G2846" s="8" t="n">
        <v>162.1271076524</v>
      </c>
    </row>
    <row r="2847" customFormat="false" ht="12.75" hidden="false" customHeight="false" outlineLevel="2" collapsed="false">
      <c r="A2847" s="5" t="s">
        <v>469</v>
      </c>
      <c r="B2847" s="6" t="n">
        <v>37008</v>
      </c>
      <c r="C2847" s="7" t="s">
        <v>468</v>
      </c>
      <c r="D2847" s="7" t="s">
        <v>386</v>
      </c>
      <c r="E2847" s="7" t="s">
        <v>387</v>
      </c>
      <c r="F2847" s="16" t="s">
        <v>3031</v>
      </c>
      <c r="G2847" s="8" t="n">
        <v>6355.38261997406</v>
      </c>
    </row>
    <row r="2848" customFormat="false" ht="12.75" hidden="false" customHeight="false" outlineLevel="2" collapsed="false">
      <c r="A2848" s="5" t="s">
        <v>470</v>
      </c>
      <c r="B2848" s="6" t="n">
        <v>37008</v>
      </c>
      <c r="C2848" s="7" t="s">
        <v>407</v>
      </c>
      <c r="D2848" s="7" t="s">
        <v>386</v>
      </c>
      <c r="E2848" s="7" t="s">
        <v>387</v>
      </c>
      <c r="F2848" s="16" t="s">
        <v>3035</v>
      </c>
      <c r="G2848" s="8" t="n">
        <v>2140.07782101167</v>
      </c>
    </row>
    <row r="2849" customFormat="false" ht="12.75" hidden="false" customHeight="false" outlineLevel="2" collapsed="false">
      <c r="A2849" s="5" t="s">
        <v>471</v>
      </c>
      <c r="B2849" s="6" t="n">
        <v>37008</v>
      </c>
      <c r="C2849" s="7" t="s">
        <v>407</v>
      </c>
      <c r="D2849" s="7" t="s">
        <v>386</v>
      </c>
      <c r="E2849" s="7" t="s">
        <v>387</v>
      </c>
      <c r="F2849" s="16" t="s">
        <v>3035</v>
      </c>
      <c r="G2849" s="8" t="n">
        <v>70.3631647211414</v>
      </c>
    </row>
    <row r="2850" customFormat="false" ht="12.75" hidden="false" customHeight="false" outlineLevel="2" collapsed="false">
      <c r="A2850" s="5" t="s">
        <v>472</v>
      </c>
      <c r="B2850" s="6" t="n">
        <v>37008</v>
      </c>
      <c r="C2850" s="7" t="s">
        <v>407</v>
      </c>
      <c r="D2850" s="7" t="s">
        <v>386</v>
      </c>
      <c r="E2850" s="7" t="s">
        <v>387</v>
      </c>
      <c r="F2850" s="16" t="s">
        <v>3035</v>
      </c>
      <c r="G2850" s="8" t="n">
        <v>147.483787289235</v>
      </c>
    </row>
    <row r="2851" customFormat="false" ht="12.75" hidden="false" customHeight="false" outlineLevel="2" collapsed="false">
      <c r="A2851" s="5" t="s">
        <v>479</v>
      </c>
      <c r="B2851" s="6" t="n">
        <v>37011</v>
      </c>
      <c r="C2851" s="7" t="s">
        <v>480</v>
      </c>
      <c r="D2851" s="7" t="s">
        <v>386</v>
      </c>
      <c r="E2851" s="7" t="s">
        <v>387</v>
      </c>
      <c r="F2851" s="16" t="s">
        <v>4630</v>
      </c>
      <c r="G2851" s="8" t="n">
        <v>2268.34981780323</v>
      </c>
    </row>
    <row r="2852" customFormat="false" ht="12.75" hidden="false" customHeight="false" outlineLevel="2" collapsed="false">
      <c r="A2852" s="5" t="s">
        <v>481</v>
      </c>
      <c r="B2852" s="6" t="n">
        <v>37011</v>
      </c>
      <c r="C2852" s="7" t="s">
        <v>482</v>
      </c>
      <c r="D2852" s="7" t="s">
        <v>386</v>
      </c>
      <c r="E2852" s="7" t="s">
        <v>387</v>
      </c>
      <c r="F2852" s="16" t="s">
        <v>4630</v>
      </c>
      <c r="G2852" s="8" t="n">
        <v>388.46954711088</v>
      </c>
    </row>
    <row r="2853" customFormat="false" ht="12.75" hidden="false" customHeight="false" outlineLevel="2" collapsed="false">
      <c r="A2853" s="5" t="s">
        <v>487</v>
      </c>
      <c r="B2853" s="6" t="n">
        <v>37012</v>
      </c>
      <c r="C2853" s="7" t="s">
        <v>400</v>
      </c>
      <c r="D2853" s="7" t="s">
        <v>386</v>
      </c>
      <c r="E2853" s="7" t="s">
        <v>485</v>
      </c>
      <c r="F2853" s="16" t="s">
        <v>4630</v>
      </c>
      <c r="G2853" s="8" t="n">
        <v>141189</v>
      </c>
    </row>
    <row r="2854" customFormat="false" ht="12.75" hidden="false" customHeight="false" outlineLevel="2" collapsed="false">
      <c r="A2854" s="5" t="s">
        <v>489</v>
      </c>
      <c r="B2854" s="6" t="n">
        <v>37012</v>
      </c>
      <c r="C2854" s="7" t="s">
        <v>490</v>
      </c>
      <c r="D2854" s="7" t="s">
        <v>386</v>
      </c>
      <c r="E2854" s="7" t="s">
        <v>485</v>
      </c>
      <c r="F2854" s="16" t="s">
        <v>3031</v>
      </c>
      <c r="G2854" s="8" t="n">
        <v>238.716410122619</v>
      </c>
    </row>
    <row r="2855" customFormat="false" ht="12.75" hidden="false" customHeight="false" outlineLevel="2" collapsed="false">
      <c r="A2855" s="5" t="s">
        <v>488</v>
      </c>
      <c r="B2855" s="6" t="n">
        <v>37012</v>
      </c>
      <c r="C2855" s="7" t="s">
        <v>450</v>
      </c>
      <c r="D2855" s="7" t="s">
        <v>386</v>
      </c>
      <c r="E2855" s="7" t="s">
        <v>485</v>
      </c>
      <c r="F2855" s="16" t="s">
        <v>3035</v>
      </c>
      <c r="G2855" s="8" t="n">
        <v>3825.98486824941</v>
      </c>
    </row>
    <row r="2856" customFormat="false" ht="12.75" hidden="false" customHeight="false" outlineLevel="2" collapsed="false">
      <c r="A2856" s="5" t="s">
        <v>500</v>
      </c>
      <c r="B2856" s="6" t="n">
        <v>37014</v>
      </c>
      <c r="C2856" s="7" t="s">
        <v>501</v>
      </c>
      <c r="D2856" s="7" t="s">
        <v>386</v>
      </c>
      <c r="E2856" s="7" t="s">
        <v>485</v>
      </c>
      <c r="F2856" s="16" t="s">
        <v>3035</v>
      </c>
      <c r="G2856" s="8" t="n">
        <v>3691</v>
      </c>
    </row>
    <row r="2857" customFormat="false" ht="12.75" hidden="false" customHeight="false" outlineLevel="2" collapsed="false">
      <c r="A2857" s="5" t="s">
        <v>491</v>
      </c>
      <c r="B2857" s="6" t="n">
        <v>37013</v>
      </c>
      <c r="C2857" s="7" t="s">
        <v>450</v>
      </c>
      <c r="D2857" s="7" t="s">
        <v>386</v>
      </c>
      <c r="E2857" s="7" t="s">
        <v>485</v>
      </c>
      <c r="F2857" s="16" t="s">
        <v>3035</v>
      </c>
      <c r="G2857" s="8" t="n">
        <v>11408.2484990864</v>
      </c>
    </row>
    <row r="2858" customFormat="false" ht="12.75" hidden="false" customHeight="false" outlineLevel="2" collapsed="false">
      <c r="A2858" s="5" t="s">
        <v>495</v>
      </c>
      <c r="B2858" s="6" t="n">
        <v>37014</v>
      </c>
      <c r="C2858" s="7" t="s">
        <v>398</v>
      </c>
      <c r="D2858" s="7" t="s">
        <v>386</v>
      </c>
      <c r="E2858" s="7" t="s">
        <v>485</v>
      </c>
      <c r="F2858" s="16" t="s">
        <v>4630</v>
      </c>
      <c r="G2858" s="8" t="n">
        <v>438.384760910692</v>
      </c>
    </row>
    <row r="2859" customFormat="false" ht="12.75" hidden="false" customHeight="false" outlineLevel="2" collapsed="false">
      <c r="A2859" s="5" t="s">
        <v>492</v>
      </c>
      <c r="B2859" s="6" t="n">
        <v>37013</v>
      </c>
      <c r="C2859" s="7" t="s">
        <v>493</v>
      </c>
      <c r="D2859" s="7" t="s">
        <v>386</v>
      </c>
      <c r="E2859" s="7" t="s">
        <v>485</v>
      </c>
      <c r="F2859" s="16" t="s">
        <v>3035</v>
      </c>
      <c r="G2859" s="8" t="n">
        <v>54782.0412424954</v>
      </c>
    </row>
    <row r="2860" customFormat="false" ht="12.75" hidden="false" customHeight="false" outlineLevel="2" collapsed="false">
      <c r="A2860" s="5" t="s">
        <v>494</v>
      </c>
      <c r="B2860" s="6" t="n">
        <v>37013</v>
      </c>
      <c r="C2860" s="7" t="s">
        <v>493</v>
      </c>
      <c r="D2860" s="7" t="s">
        <v>386</v>
      </c>
      <c r="E2860" s="7" t="s">
        <v>485</v>
      </c>
      <c r="F2860" s="16" t="s">
        <v>3035</v>
      </c>
      <c r="G2860" s="8" t="n">
        <v>4479</v>
      </c>
    </row>
    <row r="2861" customFormat="false" ht="12.75" hidden="false" customHeight="false" outlineLevel="2" collapsed="false">
      <c r="A2861" s="5" t="s">
        <v>496</v>
      </c>
      <c r="B2861" s="6" t="n">
        <v>37014</v>
      </c>
      <c r="C2861" s="7" t="s">
        <v>490</v>
      </c>
      <c r="D2861" s="7" t="s">
        <v>386</v>
      </c>
      <c r="E2861" s="7" t="s">
        <v>485</v>
      </c>
      <c r="F2861" s="16" t="s">
        <v>3031</v>
      </c>
      <c r="G2861" s="8" t="n">
        <v>3420.31443668863</v>
      </c>
    </row>
    <row r="2862" customFormat="false" ht="12.75" hidden="false" customHeight="false" outlineLevel="2" collapsed="false">
      <c r="A2862" s="5" t="s">
        <v>497</v>
      </c>
      <c r="B2862" s="6" t="n">
        <v>37014</v>
      </c>
      <c r="C2862" s="7" t="s">
        <v>398</v>
      </c>
      <c r="D2862" s="7" t="s">
        <v>386</v>
      </c>
      <c r="E2862" s="7" t="s">
        <v>485</v>
      </c>
      <c r="F2862" s="16" t="s">
        <v>4630</v>
      </c>
      <c r="G2862" s="8" t="n">
        <v>438.384760910692</v>
      </c>
    </row>
    <row r="2863" customFormat="false" ht="12.75" hidden="false" customHeight="false" outlineLevel="2" collapsed="false">
      <c r="A2863" s="5" t="s">
        <v>498</v>
      </c>
      <c r="B2863" s="6" t="n">
        <v>37014</v>
      </c>
      <c r="C2863" s="7" t="s">
        <v>499</v>
      </c>
      <c r="D2863" s="7" t="s">
        <v>386</v>
      </c>
      <c r="E2863" s="7" t="s">
        <v>485</v>
      </c>
      <c r="F2863" s="16" t="s">
        <v>3035</v>
      </c>
      <c r="G2863" s="8" t="n">
        <v>20855</v>
      </c>
    </row>
    <row r="2864" customFormat="false" ht="12.75" hidden="false" customHeight="false" outlineLevel="2" collapsed="false">
      <c r="A2864" s="5" t="s">
        <v>502</v>
      </c>
      <c r="B2864" s="6" t="n">
        <v>37015</v>
      </c>
      <c r="C2864" s="7" t="s">
        <v>503</v>
      </c>
      <c r="D2864" s="7" t="s">
        <v>386</v>
      </c>
      <c r="E2864" s="7" t="s">
        <v>485</v>
      </c>
      <c r="F2864" s="16" t="s">
        <v>4602</v>
      </c>
      <c r="G2864" s="8" t="n">
        <v>22638</v>
      </c>
    </row>
    <row r="2865" customFormat="false" ht="12.75" hidden="false" customHeight="false" outlineLevel="2" collapsed="false">
      <c r="A2865" s="5" t="s">
        <v>504</v>
      </c>
      <c r="B2865" s="6" t="n">
        <v>37015</v>
      </c>
      <c r="C2865" s="7" t="s">
        <v>503</v>
      </c>
      <c r="D2865" s="7" t="s">
        <v>386</v>
      </c>
      <c r="E2865" s="7" t="s">
        <v>485</v>
      </c>
      <c r="F2865" s="16" t="s">
        <v>4602</v>
      </c>
      <c r="G2865" s="8" t="n">
        <v>4527</v>
      </c>
    </row>
    <row r="2866" customFormat="false" ht="12.75" hidden="false" customHeight="false" outlineLevel="2" collapsed="false">
      <c r="A2866" s="5" t="s">
        <v>507</v>
      </c>
      <c r="B2866" s="6" t="n">
        <v>37015</v>
      </c>
      <c r="C2866" s="7" t="s">
        <v>398</v>
      </c>
      <c r="D2866" s="7" t="s">
        <v>386</v>
      </c>
      <c r="E2866" s="7" t="s">
        <v>485</v>
      </c>
      <c r="F2866" s="16" t="s">
        <v>4630</v>
      </c>
      <c r="G2866" s="8" t="n">
        <v>584.364820846906</v>
      </c>
    </row>
    <row r="2867" customFormat="false" ht="12.75" hidden="false" customHeight="false" outlineLevel="2" collapsed="false">
      <c r="A2867" s="5" t="s">
        <v>505</v>
      </c>
      <c r="B2867" s="6" t="n">
        <v>37015</v>
      </c>
      <c r="C2867" s="7" t="s">
        <v>506</v>
      </c>
      <c r="D2867" s="7" t="s">
        <v>386</v>
      </c>
      <c r="E2867" s="7" t="s">
        <v>485</v>
      </c>
      <c r="F2867" s="16" t="s">
        <v>3031</v>
      </c>
      <c r="G2867" s="8" t="n">
        <v>11828.013029316</v>
      </c>
    </row>
    <row r="2868" customFormat="false" ht="12.75" hidden="false" customHeight="false" outlineLevel="2" collapsed="false">
      <c r="A2868" s="5" t="s">
        <v>508</v>
      </c>
      <c r="B2868" s="6" t="n">
        <v>37018</v>
      </c>
      <c r="C2868" s="7" t="s">
        <v>398</v>
      </c>
      <c r="D2868" s="7" t="s">
        <v>386</v>
      </c>
      <c r="E2868" s="7" t="s">
        <v>485</v>
      </c>
      <c r="F2868" s="16" t="s">
        <v>4630</v>
      </c>
      <c r="G2868" s="8" t="n">
        <v>17513</v>
      </c>
    </row>
    <row r="2869" customFormat="false" ht="12.75" hidden="false" customHeight="false" outlineLevel="2" collapsed="false">
      <c r="A2869" s="5" t="s">
        <v>509</v>
      </c>
      <c r="B2869" s="6" t="n">
        <v>37018</v>
      </c>
      <c r="C2869" s="7" t="s">
        <v>398</v>
      </c>
      <c r="D2869" s="7" t="s">
        <v>386</v>
      </c>
      <c r="E2869" s="7" t="s">
        <v>485</v>
      </c>
      <c r="F2869" s="16" t="s">
        <v>4630</v>
      </c>
      <c r="G2869" s="8" t="n">
        <v>582.700668353773</v>
      </c>
    </row>
    <row r="2870" customFormat="false" ht="12.75" hidden="false" customHeight="false" outlineLevel="2" collapsed="false">
      <c r="A2870" s="5" t="s">
        <v>510</v>
      </c>
      <c r="B2870" s="6" t="n">
        <v>37018</v>
      </c>
      <c r="C2870" s="7" t="s">
        <v>398</v>
      </c>
      <c r="D2870" s="7" t="s">
        <v>386</v>
      </c>
      <c r="E2870" s="7" t="s">
        <v>485</v>
      </c>
      <c r="F2870" s="16" t="s">
        <v>4630</v>
      </c>
      <c r="G2870" s="8" t="n">
        <v>194.017260398417</v>
      </c>
    </row>
    <row r="2871" customFormat="false" ht="12.75" hidden="false" customHeight="false" outlineLevel="2" collapsed="false">
      <c r="A2871" s="5" t="s">
        <v>511</v>
      </c>
      <c r="B2871" s="6" t="n">
        <v>37019</v>
      </c>
      <c r="C2871" s="7" t="s">
        <v>398</v>
      </c>
      <c r="D2871" s="7" t="s">
        <v>386</v>
      </c>
      <c r="E2871" s="7" t="s">
        <v>485</v>
      </c>
      <c r="F2871" s="16" t="s">
        <v>3031</v>
      </c>
      <c r="G2871" s="8" t="n">
        <v>193.464898091233</v>
      </c>
    </row>
    <row r="2872" customFormat="false" ht="12.75" hidden="false" customHeight="false" outlineLevel="2" collapsed="false">
      <c r="A2872" s="5" t="s">
        <v>512</v>
      </c>
      <c r="B2872" s="6" t="n">
        <v>37019</v>
      </c>
      <c r="C2872" s="7" t="s">
        <v>398</v>
      </c>
      <c r="D2872" s="7" t="s">
        <v>386</v>
      </c>
      <c r="E2872" s="7" t="s">
        <v>485</v>
      </c>
      <c r="F2872" s="16" t="s">
        <v>3031</v>
      </c>
      <c r="G2872" s="8" t="n">
        <v>193.464898091233</v>
      </c>
    </row>
    <row r="2873" customFormat="false" ht="12.75" hidden="false" customHeight="false" outlineLevel="2" collapsed="false">
      <c r="A2873" s="5" t="s">
        <v>513</v>
      </c>
      <c r="B2873" s="6" t="n">
        <v>37019</v>
      </c>
      <c r="C2873" s="7" t="s">
        <v>503</v>
      </c>
      <c r="D2873" s="7" t="s">
        <v>386</v>
      </c>
      <c r="E2873" s="7" t="s">
        <v>485</v>
      </c>
      <c r="F2873" s="16" t="s">
        <v>4602</v>
      </c>
      <c r="G2873" s="8" t="n">
        <v>13526</v>
      </c>
    </row>
    <row r="2874" customFormat="false" ht="12.75" hidden="false" customHeight="false" outlineLevel="2" collapsed="false">
      <c r="A2874" s="5" t="s">
        <v>514</v>
      </c>
      <c r="B2874" s="6" t="n">
        <v>37019</v>
      </c>
      <c r="C2874" s="7" t="s">
        <v>503</v>
      </c>
      <c r="D2874" s="7" t="s">
        <v>386</v>
      </c>
      <c r="E2874" s="7" t="s">
        <v>485</v>
      </c>
      <c r="F2874" s="16" t="s">
        <v>4602</v>
      </c>
      <c r="G2874" s="8" t="n">
        <v>1127</v>
      </c>
    </row>
    <row r="2875" customFormat="false" ht="12.75" hidden="false" customHeight="false" outlineLevel="2" collapsed="false">
      <c r="A2875" s="5" t="s">
        <v>515</v>
      </c>
      <c r="B2875" s="6" t="n">
        <v>37020</v>
      </c>
      <c r="C2875" s="7" t="s">
        <v>398</v>
      </c>
      <c r="D2875" s="7" t="s">
        <v>386</v>
      </c>
      <c r="E2875" s="7" t="s">
        <v>485</v>
      </c>
      <c r="F2875" s="16" t="s">
        <v>3031</v>
      </c>
      <c r="G2875" s="8" t="n">
        <v>176.088369070825</v>
      </c>
    </row>
    <row r="2876" customFormat="false" ht="12.75" hidden="false" customHeight="false" outlineLevel="2" collapsed="false">
      <c r="A2876" s="5" t="s">
        <v>517</v>
      </c>
      <c r="B2876" s="6" t="n">
        <v>37020</v>
      </c>
      <c r="C2876" s="7" t="s">
        <v>398</v>
      </c>
      <c r="D2876" s="7" t="s">
        <v>386</v>
      </c>
      <c r="E2876" s="7" t="s">
        <v>485</v>
      </c>
      <c r="F2876" s="16" t="s">
        <v>3031</v>
      </c>
      <c r="G2876" s="8" t="n">
        <v>5690.70825211176</v>
      </c>
    </row>
    <row r="2877" customFormat="false" ht="12.75" hidden="false" customHeight="false" outlineLevel="2" collapsed="false">
      <c r="A2877" s="5" t="s">
        <v>516</v>
      </c>
      <c r="B2877" s="6" t="n">
        <v>37020</v>
      </c>
      <c r="C2877" s="7" t="s">
        <v>400</v>
      </c>
      <c r="D2877" s="7" t="s">
        <v>386</v>
      </c>
      <c r="E2877" s="7" t="s">
        <v>485</v>
      </c>
      <c r="F2877" s="16" t="s">
        <v>3031</v>
      </c>
      <c r="G2877" s="8" t="n">
        <v>14705</v>
      </c>
    </row>
    <row r="2878" customFormat="false" ht="12.75" hidden="false" customHeight="false" outlineLevel="2" collapsed="false">
      <c r="A2878" s="5" t="s">
        <v>518</v>
      </c>
      <c r="B2878" s="6" t="n">
        <v>37020</v>
      </c>
      <c r="C2878" s="7" t="s">
        <v>400</v>
      </c>
      <c r="D2878" s="7" t="s">
        <v>386</v>
      </c>
      <c r="E2878" s="7" t="s">
        <v>485</v>
      </c>
      <c r="F2878" s="16" t="s">
        <v>3031</v>
      </c>
      <c r="G2878" s="8" t="n">
        <v>12867</v>
      </c>
    </row>
    <row r="2879" customFormat="false" ht="12.75" hidden="false" customHeight="false" outlineLevel="2" collapsed="false">
      <c r="A2879" s="5" t="s">
        <v>519</v>
      </c>
      <c r="B2879" s="6" t="n">
        <v>37021</v>
      </c>
      <c r="C2879" s="7" t="s">
        <v>398</v>
      </c>
      <c r="D2879" s="7" t="s">
        <v>386</v>
      </c>
      <c r="E2879" s="7" t="s">
        <v>485</v>
      </c>
      <c r="F2879" s="16" t="s">
        <v>4630</v>
      </c>
      <c r="G2879" s="8" t="n">
        <v>263.85737439222</v>
      </c>
    </row>
    <row r="2880" customFormat="false" ht="12.75" hidden="false" customHeight="false" outlineLevel="2" collapsed="false">
      <c r="A2880" s="5" t="s">
        <v>520</v>
      </c>
      <c r="B2880" s="6" t="n">
        <v>37021</v>
      </c>
      <c r="C2880" s="7" t="s">
        <v>398</v>
      </c>
      <c r="D2880" s="7" t="s">
        <v>386</v>
      </c>
      <c r="E2880" s="7" t="s">
        <v>485</v>
      </c>
      <c r="F2880" s="16" t="s">
        <v>3035</v>
      </c>
      <c r="G2880" s="8" t="n">
        <v>2707.94165316045</v>
      </c>
    </row>
    <row r="2881" customFormat="false" ht="12.75" hidden="false" customHeight="false" outlineLevel="2" collapsed="false">
      <c r="A2881" s="5" t="s">
        <v>522</v>
      </c>
      <c r="B2881" s="6" t="n">
        <v>37021</v>
      </c>
      <c r="C2881" s="7" t="s">
        <v>398</v>
      </c>
      <c r="D2881" s="7" t="s">
        <v>386</v>
      </c>
      <c r="E2881" s="7" t="s">
        <v>485</v>
      </c>
      <c r="F2881" s="16" t="s">
        <v>4630</v>
      </c>
      <c r="G2881" s="8" t="n">
        <v>175.688816855754</v>
      </c>
    </row>
    <row r="2882" customFormat="false" ht="12.75" hidden="false" customHeight="false" outlineLevel="2" collapsed="false">
      <c r="A2882" s="5" t="s">
        <v>521</v>
      </c>
      <c r="B2882" s="6" t="n">
        <v>37021</v>
      </c>
      <c r="C2882" s="7" t="s">
        <v>400</v>
      </c>
      <c r="D2882" s="7" t="s">
        <v>386</v>
      </c>
      <c r="E2882" s="7" t="s">
        <v>485</v>
      </c>
      <c r="F2882" s="16" t="s">
        <v>4630</v>
      </c>
      <c r="G2882" s="8" t="n">
        <v>16425</v>
      </c>
    </row>
    <row r="2883" customFormat="false" ht="12.75" hidden="false" customHeight="false" outlineLevel="2" collapsed="false">
      <c r="A2883" s="5" t="s">
        <v>523</v>
      </c>
      <c r="B2883" s="6" t="n">
        <v>37022</v>
      </c>
      <c r="C2883" s="7" t="s">
        <v>398</v>
      </c>
      <c r="D2883" s="7" t="s">
        <v>386</v>
      </c>
      <c r="E2883" s="7" t="s">
        <v>485</v>
      </c>
      <c r="F2883" s="16" t="s">
        <v>4630</v>
      </c>
      <c r="G2883" s="8" t="n">
        <v>1577.51937984496</v>
      </c>
    </row>
    <row r="2884" customFormat="false" ht="12.75" hidden="false" customHeight="false" outlineLevel="2" collapsed="false">
      <c r="A2884" s="5" t="s">
        <v>524</v>
      </c>
      <c r="B2884" s="6" t="n">
        <v>37022</v>
      </c>
      <c r="C2884" s="7" t="s">
        <v>400</v>
      </c>
      <c r="D2884" s="7" t="s">
        <v>386</v>
      </c>
      <c r="E2884" s="7" t="s">
        <v>485</v>
      </c>
      <c r="F2884" s="16" t="s">
        <v>4630</v>
      </c>
      <c r="G2884" s="8" t="n">
        <v>5972</v>
      </c>
    </row>
    <row r="2885" customFormat="false" ht="12.75" hidden="false" customHeight="false" outlineLevel="2" collapsed="false">
      <c r="A2885" s="5" t="s">
        <v>525</v>
      </c>
      <c r="B2885" s="6" t="n">
        <v>37025</v>
      </c>
      <c r="C2885" s="7" t="s">
        <v>398</v>
      </c>
      <c r="D2885" s="7" t="s">
        <v>386</v>
      </c>
      <c r="E2885" s="7" t="s">
        <v>485</v>
      </c>
      <c r="F2885" s="16" t="s">
        <v>4630</v>
      </c>
      <c r="G2885" s="8" t="n">
        <v>776.817947395565</v>
      </c>
    </row>
    <row r="2886" customFormat="false" ht="12.75" hidden="false" customHeight="false" outlineLevel="2" collapsed="false">
      <c r="A2886" s="5" t="s">
        <v>528</v>
      </c>
      <c r="B2886" s="6" t="n">
        <v>37026</v>
      </c>
      <c r="C2886" s="7" t="s">
        <v>398</v>
      </c>
      <c r="D2886" s="7" t="s">
        <v>386</v>
      </c>
      <c r="E2886" s="7" t="s">
        <v>485</v>
      </c>
      <c r="F2886" s="16" t="s">
        <v>4630</v>
      </c>
      <c r="G2886" s="8" t="n">
        <v>585.381630012937</v>
      </c>
    </row>
    <row r="2887" customFormat="false" ht="12.75" hidden="false" customHeight="false" outlineLevel="2" collapsed="false">
      <c r="A2887" s="5" t="s">
        <v>529</v>
      </c>
      <c r="B2887" s="6" t="n">
        <v>37026</v>
      </c>
      <c r="C2887" s="7" t="s">
        <v>398</v>
      </c>
      <c r="D2887" s="7" t="s">
        <v>386</v>
      </c>
      <c r="E2887" s="7" t="s">
        <v>485</v>
      </c>
      <c r="F2887" s="5" t="s">
        <v>5380</v>
      </c>
      <c r="G2887" s="8" t="n">
        <v>8984.47606727037</v>
      </c>
    </row>
    <row r="2888" customFormat="false" ht="12.75" hidden="false" customHeight="false" outlineLevel="2" collapsed="false">
      <c r="A2888" s="5" t="s">
        <v>531</v>
      </c>
      <c r="B2888" s="6" t="n">
        <v>37028</v>
      </c>
      <c r="C2888" s="7" t="s">
        <v>398</v>
      </c>
      <c r="D2888" s="7" t="s">
        <v>386</v>
      </c>
      <c r="E2888" s="7" t="s">
        <v>485</v>
      </c>
      <c r="F2888" s="16" t="s">
        <v>4630</v>
      </c>
      <c r="G2888" s="8" t="n">
        <v>442.258841920146</v>
      </c>
    </row>
    <row r="2889" customFormat="false" ht="12.75" hidden="false" customHeight="false" outlineLevel="2" collapsed="false">
      <c r="A2889" s="5" t="s">
        <v>535</v>
      </c>
      <c r="B2889" s="6" t="n">
        <v>37034</v>
      </c>
      <c r="C2889" s="7" t="s">
        <v>536</v>
      </c>
      <c r="D2889" s="7" t="s">
        <v>386</v>
      </c>
      <c r="E2889" s="7" t="s">
        <v>537</v>
      </c>
      <c r="F2889" s="16" t="s">
        <v>3035</v>
      </c>
      <c r="G2889" s="8" t="n">
        <v>21788</v>
      </c>
    </row>
    <row r="2890" customFormat="false" ht="12.75" hidden="false" customHeight="false" outlineLevel="2" collapsed="false">
      <c r="A2890" s="5" t="s">
        <v>532</v>
      </c>
      <c r="B2890" s="6" t="n">
        <v>37034</v>
      </c>
      <c r="C2890" s="7" t="s">
        <v>398</v>
      </c>
      <c r="D2890" s="7" t="s">
        <v>386</v>
      </c>
      <c r="E2890" s="7" t="s">
        <v>485</v>
      </c>
      <c r="F2890" s="16" t="s">
        <v>4630</v>
      </c>
      <c r="G2890" s="8" t="n">
        <v>1167.5912785447</v>
      </c>
    </row>
    <row r="2891" customFormat="false" ht="12.75" hidden="false" customHeight="false" outlineLevel="2" collapsed="false">
      <c r="A2891" s="5" t="s">
        <v>533</v>
      </c>
      <c r="B2891" s="6" t="n">
        <v>37034</v>
      </c>
      <c r="C2891" s="7" t="s">
        <v>398</v>
      </c>
      <c r="D2891" s="7" t="s">
        <v>386</v>
      </c>
      <c r="E2891" s="7" t="s">
        <v>485</v>
      </c>
      <c r="F2891" s="16" t="s">
        <v>4630</v>
      </c>
      <c r="G2891" s="8" t="n">
        <v>386.401754612308</v>
      </c>
    </row>
    <row r="2892" customFormat="false" ht="12.75" hidden="false" customHeight="false" outlineLevel="2" collapsed="false">
      <c r="A2892" s="5" t="s">
        <v>534</v>
      </c>
      <c r="B2892" s="6" t="n">
        <v>37034</v>
      </c>
      <c r="C2892" s="7" t="s">
        <v>400</v>
      </c>
      <c r="D2892" s="7" t="s">
        <v>386</v>
      </c>
      <c r="E2892" s="7" t="s">
        <v>485</v>
      </c>
      <c r="F2892" s="16" t="s">
        <v>4630</v>
      </c>
      <c r="G2892" s="8" t="n">
        <v>4418</v>
      </c>
    </row>
    <row r="2893" customFormat="false" ht="12.75" hidden="false" customHeight="false" outlineLevel="2" collapsed="false">
      <c r="A2893" s="5" t="s">
        <v>538</v>
      </c>
      <c r="B2893" s="6" t="n">
        <v>37035</v>
      </c>
      <c r="C2893" s="7" t="s">
        <v>400</v>
      </c>
      <c r="D2893" s="7" t="s">
        <v>386</v>
      </c>
      <c r="E2893" s="7" t="s">
        <v>485</v>
      </c>
      <c r="F2893" s="16" t="s">
        <v>4630</v>
      </c>
      <c r="G2893" s="8" t="n">
        <v>29909</v>
      </c>
    </row>
    <row r="2894" customFormat="false" ht="12.75" hidden="false" customHeight="false" outlineLevel="2" collapsed="false">
      <c r="A2894" s="5" t="s">
        <v>539</v>
      </c>
      <c r="B2894" s="6" t="n">
        <v>37035</v>
      </c>
      <c r="C2894" s="7" t="s">
        <v>400</v>
      </c>
      <c r="D2894" s="7" t="s">
        <v>386</v>
      </c>
      <c r="E2894" s="7" t="s">
        <v>485</v>
      </c>
      <c r="F2894" s="16" t="s">
        <v>4630</v>
      </c>
      <c r="G2894" s="8" t="n">
        <v>11047</v>
      </c>
    </row>
    <row r="2895" customFormat="false" ht="12.75" hidden="false" customHeight="false" outlineLevel="2" collapsed="false">
      <c r="A2895" s="5" t="s">
        <v>539</v>
      </c>
      <c r="B2895" s="6" t="n">
        <v>37054</v>
      </c>
      <c r="C2895" s="7" t="s">
        <v>400</v>
      </c>
      <c r="D2895" s="7" t="s">
        <v>386</v>
      </c>
      <c r="E2895" s="7" t="s">
        <v>485</v>
      </c>
      <c r="F2895" s="16" t="s">
        <v>4630</v>
      </c>
      <c r="G2895" s="8" t="n">
        <v>8845</v>
      </c>
    </row>
    <row r="2896" customFormat="false" ht="12.75" hidden="false" customHeight="false" outlineLevel="2" collapsed="false">
      <c r="A2896" s="5" t="s">
        <v>543</v>
      </c>
      <c r="B2896" s="6" t="n">
        <v>37035</v>
      </c>
      <c r="C2896" s="7" t="s">
        <v>400</v>
      </c>
      <c r="D2896" s="7" t="s">
        <v>386</v>
      </c>
      <c r="E2896" s="7" t="s">
        <v>542</v>
      </c>
      <c r="F2896" s="16" t="s">
        <v>4630</v>
      </c>
      <c r="G2896" s="8" t="n">
        <v>42071</v>
      </c>
    </row>
    <row r="2897" customFormat="false" ht="12.75" hidden="false" customHeight="false" outlineLevel="2" collapsed="false">
      <c r="A2897" s="5" t="s">
        <v>540</v>
      </c>
      <c r="B2897" s="6" t="n">
        <v>37035</v>
      </c>
      <c r="C2897" s="7" t="s">
        <v>541</v>
      </c>
      <c r="D2897" s="7" t="s">
        <v>386</v>
      </c>
      <c r="E2897" s="7" t="s">
        <v>542</v>
      </c>
      <c r="F2897" s="16" t="s">
        <v>4602</v>
      </c>
      <c r="G2897" s="8" t="n">
        <v>968.263202120096</v>
      </c>
    </row>
    <row r="2898" customFormat="false" ht="12.75" hidden="false" customHeight="false" outlineLevel="2" collapsed="false">
      <c r="A2898" s="5" t="s">
        <v>544</v>
      </c>
      <c r="B2898" s="6" t="n">
        <v>37040</v>
      </c>
      <c r="C2898" s="7" t="s">
        <v>398</v>
      </c>
      <c r="D2898" s="7" t="s">
        <v>386</v>
      </c>
      <c r="E2898" s="7" t="s">
        <v>485</v>
      </c>
      <c r="F2898" s="16" t="s">
        <v>4630</v>
      </c>
      <c r="G2898" s="8" t="n">
        <v>706.065925492491</v>
      </c>
    </row>
    <row r="2899" customFormat="false" ht="12.75" hidden="false" customHeight="false" outlineLevel="2" collapsed="false">
      <c r="A2899" s="5" t="s">
        <v>545</v>
      </c>
      <c r="B2899" s="6" t="n">
        <v>37040</v>
      </c>
      <c r="C2899" s="7" t="s">
        <v>407</v>
      </c>
      <c r="D2899" s="7" t="s">
        <v>386</v>
      </c>
      <c r="E2899" s="7" t="s">
        <v>485</v>
      </c>
      <c r="F2899" s="16" t="s">
        <v>3035</v>
      </c>
      <c r="G2899" s="8" t="n">
        <v>4931</v>
      </c>
    </row>
    <row r="2900" customFormat="false" ht="12.75" hidden="false" customHeight="false" outlineLevel="2" collapsed="false">
      <c r="A2900" s="5" t="s">
        <v>546</v>
      </c>
      <c r="B2900" s="6" t="n">
        <v>37040</v>
      </c>
      <c r="C2900" s="7" t="s">
        <v>407</v>
      </c>
      <c r="D2900" s="7" t="s">
        <v>386</v>
      </c>
      <c r="E2900" s="7" t="s">
        <v>485</v>
      </c>
      <c r="F2900" s="16" t="s">
        <v>3035</v>
      </c>
      <c r="G2900" s="8" t="n">
        <v>4931</v>
      </c>
    </row>
    <row r="2901" customFormat="false" ht="12.75" hidden="false" customHeight="false" outlineLevel="2" collapsed="false">
      <c r="A2901" s="5" t="s">
        <v>547</v>
      </c>
      <c r="B2901" s="6" t="n">
        <v>37040</v>
      </c>
      <c r="C2901" s="7" t="s">
        <v>548</v>
      </c>
      <c r="D2901" s="7" t="s">
        <v>386</v>
      </c>
      <c r="E2901" s="7" t="s">
        <v>485</v>
      </c>
      <c r="F2901" s="16" t="s">
        <v>4630</v>
      </c>
      <c r="G2901" s="8" t="n">
        <v>16659</v>
      </c>
    </row>
    <row r="2902" customFormat="false" ht="12.75" hidden="false" customHeight="false" outlineLevel="2" collapsed="false">
      <c r="A2902" s="5" t="s">
        <v>657</v>
      </c>
      <c r="B2902" s="6" t="n">
        <v>37071</v>
      </c>
      <c r="C2902" s="7" t="s">
        <v>656</v>
      </c>
      <c r="D2902" s="7" t="s">
        <v>386</v>
      </c>
      <c r="E2902" s="7"/>
      <c r="F2902" s="16" t="s">
        <v>4630</v>
      </c>
      <c r="G2902" s="8" t="n">
        <v>66903</v>
      </c>
    </row>
    <row r="2903" customFormat="false" ht="12.75" hidden="false" customHeight="false" outlineLevel="2" collapsed="false">
      <c r="A2903" s="5" t="s">
        <v>549</v>
      </c>
      <c r="B2903" s="6" t="n">
        <v>37040</v>
      </c>
      <c r="C2903" s="7" t="s">
        <v>548</v>
      </c>
      <c r="D2903" s="7" t="s">
        <v>386</v>
      </c>
      <c r="E2903" s="7" t="s">
        <v>485</v>
      </c>
      <c r="F2903" s="16" t="s">
        <v>4630</v>
      </c>
      <c r="G2903" s="8" t="n">
        <v>2794</v>
      </c>
    </row>
    <row r="2904" customFormat="false" ht="12.75" hidden="false" customHeight="false" outlineLevel="2" collapsed="false">
      <c r="A2904" s="5" t="s">
        <v>552</v>
      </c>
      <c r="B2904" s="6" t="n">
        <v>37040</v>
      </c>
      <c r="C2904" s="7" t="s">
        <v>553</v>
      </c>
      <c r="D2904" s="7" t="s">
        <v>386</v>
      </c>
      <c r="E2904" s="7" t="s">
        <v>485</v>
      </c>
      <c r="F2904" s="16" t="s">
        <v>3031</v>
      </c>
      <c r="G2904" s="8" t="n">
        <v>1449.19055978155</v>
      </c>
    </row>
    <row r="2905" customFormat="false" ht="12.75" hidden="false" customHeight="false" outlineLevel="2" collapsed="false">
      <c r="A2905" s="5" t="s">
        <v>554</v>
      </c>
      <c r="B2905" s="6" t="n">
        <v>37040</v>
      </c>
      <c r="C2905" s="7" t="s">
        <v>553</v>
      </c>
      <c r="D2905" s="7" t="s">
        <v>386</v>
      </c>
      <c r="E2905" s="7" t="s">
        <v>485</v>
      </c>
      <c r="F2905" s="16" t="s">
        <v>3031</v>
      </c>
      <c r="G2905" s="8" t="n">
        <v>68.9161953058969</v>
      </c>
    </row>
    <row r="2906" customFormat="false" ht="12.75" hidden="false" customHeight="false" outlineLevel="2" collapsed="false">
      <c r="A2906" s="5" t="s">
        <v>555</v>
      </c>
      <c r="B2906" s="6" t="n">
        <v>37041</v>
      </c>
      <c r="C2906" s="7" t="s">
        <v>398</v>
      </c>
      <c r="D2906" s="7" t="s">
        <v>386</v>
      </c>
      <c r="E2906" s="7" t="s">
        <v>485</v>
      </c>
      <c r="F2906" s="16" t="s">
        <v>4630</v>
      </c>
      <c r="G2906" s="8" t="n">
        <v>586.711565859345</v>
      </c>
    </row>
    <row r="2907" customFormat="false" ht="12.75" hidden="false" customHeight="false" outlineLevel="2" collapsed="false">
      <c r="A2907" s="5" t="s">
        <v>556</v>
      </c>
      <c r="B2907" s="6" t="n">
        <v>37041</v>
      </c>
      <c r="C2907" s="7" t="s">
        <v>398</v>
      </c>
      <c r="D2907" s="7" t="s">
        <v>386</v>
      </c>
      <c r="E2907" s="7" t="s">
        <v>485</v>
      </c>
      <c r="F2907" s="16" t="s">
        <v>4630</v>
      </c>
      <c r="G2907" s="8" t="n">
        <v>195.570521953115</v>
      </c>
    </row>
    <row r="2908" customFormat="false" ht="12.75" hidden="false" customHeight="false" outlineLevel="2" collapsed="false">
      <c r="A2908" s="5" t="s">
        <v>642</v>
      </c>
      <c r="B2908" s="6" t="n">
        <v>37070</v>
      </c>
      <c r="C2908" s="7" t="s">
        <v>643</v>
      </c>
      <c r="D2908" s="7" t="s">
        <v>386</v>
      </c>
      <c r="E2908" s="7"/>
      <c r="F2908" s="16" t="s">
        <v>4602</v>
      </c>
      <c r="G2908" s="8" t="n">
        <v>6177</v>
      </c>
    </row>
    <row r="2909" customFormat="false" ht="12.75" hidden="false" customHeight="false" outlineLevel="2" collapsed="false">
      <c r="A2909" s="5" t="s">
        <v>557</v>
      </c>
      <c r="B2909" s="6" t="n">
        <v>37041</v>
      </c>
      <c r="C2909" s="7" t="s">
        <v>420</v>
      </c>
      <c r="D2909" s="7" t="s">
        <v>386</v>
      </c>
      <c r="E2909" s="7" t="s">
        <v>485</v>
      </c>
      <c r="F2909" s="16" t="s">
        <v>3031</v>
      </c>
      <c r="G2909" s="8" t="n">
        <v>214.350472736692</v>
      </c>
    </row>
    <row r="2910" customFormat="false" ht="12.75" hidden="false" customHeight="false" outlineLevel="2" collapsed="false">
      <c r="A2910" s="5" t="s">
        <v>557</v>
      </c>
      <c r="B2910" s="6" t="n">
        <v>37041</v>
      </c>
      <c r="C2910" s="7" t="s">
        <v>420</v>
      </c>
      <c r="D2910" s="7" t="s">
        <v>386</v>
      </c>
      <c r="E2910" s="7" t="s">
        <v>485</v>
      </c>
      <c r="F2910" s="16" t="s">
        <v>3035</v>
      </c>
      <c r="G2910" s="8" t="n">
        <v>4678.79808314985</v>
      </c>
    </row>
    <row r="2911" customFormat="false" ht="12.75" hidden="false" customHeight="false" outlineLevel="2" collapsed="false">
      <c r="A2911" s="5" t="s">
        <v>558</v>
      </c>
      <c r="B2911" s="6" t="n">
        <v>37042</v>
      </c>
      <c r="C2911" s="7" t="s">
        <v>559</v>
      </c>
      <c r="D2911" s="7" t="s">
        <v>386</v>
      </c>
      <c r="E2911" s="7" t="s">
        <v>485</v>
      </c>
      <c r="F2911" s="16" t="s">
        <v>4602</v>
      </c>
      <c r="G2911" s="8" t="n">
        <v>1542</v>
      </c>
    </row>
    <row r="2912" customFormat="false" ht="12.75" hidden="false" customHeight="false" outlineLevel="2" collapsed="false">
      <c r="A2912" s="5" t="s">
        <v>560</v>
      </c>
      <c r="B2912" s="6" t="n">
        <v>37042</v>
      </c>
      <c r="C2912" s="7" t="s">
        <v>398</v>
      </c>
      <c r="D2912" s="7" t="s">
        <v>386</v>
      </c>
      <c r="E2912" s="7" t="s">
        <v>485</v>
      </c>
      <c r="F2912" s="16" t="s">
        <v>4630</v>
      </c>
      <c r="G2912" s="8" t="n">
        <v>779.989591465001</v>
      </c>
    </row>
    <row r="2913" customFormat="false" ht="12.75" hidden="false" customHeight="false" outlineLevel="2" collapsed="false">
      <c r="A2913" s="5" t="s">
        <v>565</v>
      </c>
      <c r="B2913" s="6" t="n">
        <v>37048</v>
      </c>
      <c r="C2913" s="7" t="s">
        <v>564</v>
      </c>
      <c r="D2913" s="7" t="s">
        <v>386</v>
      </c>
      <c r="E2913" s="7" t="s">
        <v>485</v>
      </c>
      <c r="F2913" s="16" t="s">
        <v>3031</v>
      </c>
      <c r="G2913" s="8" t="n">
        <v>4002.6238110856</v>
      </c>
    </row>
    <row r="2914" customFormat="false" ht="12.75" hidden="false" customHeight="false" outlineLevel="2" collapsed="false">
      <c r="A2914" s="5" t="s">
        <v>563</v>
      </c>
      <c r="B2914" s="6" t="n">
        <v>37048</v>
      </c>
      <c r="C2914" s="7" t="s">
        <v>564</v>
      </c>
      <c r="D2914" s="7" t="s">
        <v>386</v>
      </c>
      <c r="E2914" s="7" t="s">
        <v>485</v>
      </c>
      <c r="F2914" s="16" t="s">
        <v>3031</v>
      </c>
      <c r="G2914" s="8" t="n">
        <v>1344.04722859954</v>
      </c>
    </row>
    <row r="2915" customFormat="false" ht="12.75" hidden="false" customHeight="false" outlineLevel="2" collapsed="false">
      <c r="A2915" s="5" t="s">
        <v>566</v>
      </c>
      <c r="B2915" s="6" t="n">
        <v>37049</v>
      </c>
      <c r="C2915" s="7" t="s">
        <v>398</v>
      </c>
      <c r="D2915" s="7" t="s">
        <v>386</v>
      </c>
      <c r="E2915" s="7" t="s">
        <v>485</v>
      </c>
      <c r="F2915" s="16" t="s">
        <v>3035</v>
      </c>
      <c r="G2915" s="8" t="n">
        <v>23553.729871837</v>
      </c>
    </row>
    <row r="2916" customFormat="false" ht="12.75" hidden="false" customHeight="false" outlineLevel="2" collapsed="false">
      <c r="A2916" s="5" t="s">
        <v>568</v>
      </c>
      <c r="B2916" s="6" t="n">
        <v>37050</v>
      </c>
      <c r="C2916" s="7" t="s">
        <v>569</v>
      </c>
      <c r="D2916" s="7" t="s">
        <v>386</v>
      </c>
      <c r="E2916" s="7" t="s">
        <v>485</v>
      </c>
      <c r="F2916" s="16" t="s">
        <v>3031</v>
      </c>
      <c r="G2916" s="8" t="n">
        <v>15574.1264723301</v>
      </c>
    </row>
    <row r="2917" customFormat="false" ht="12.75" hidden="false" customHeight="false" outlineLevel="2" collapsed="false">
      <c r="A2917" s="5" t="s">
        <v>567</v>
      </c>
      <c r="B2917" s="6" t="n">
        <v>37049</v>
      </c>
      <c r="C2917" s="7" t="s">
        <v>564</v>
      </c>
      <c r="D2917" s="7" t="s">
        <v>386</v>
      </c>
      <c r="E2917" s="7" t="s">
        <v>485</v>
      </c>
      <c r="F2917" s="16" t="s">
        <v>3031</v>
      </c>
      <c r="G2917" s="8" t="n">
        <v>383.174498849819</v>
      </c>
    </row>
    <row r="2918" customFormat="false" ht="12.75" hidden="false" customHeight="false" outlineLevel="2" collapsed="false">
      <c r="A2918" s="5" t="s">
        <v>570</v>
      </c>
      <c r="B2918" s="6" t="n">
        <v>37053</v>
      </c>
      <c r="C2918" s="7" t="s">
        <v>398</v>
      </c>
      <c r="D2918" s="7" t="s">
        <v>386</v>
      </c>
      <c r="E2918" s="7" t="s">
        <v>485</v>
      </c>
      <c r="F2918" s="16" t="s">
        <v>4630</v>
      </c>
      <c r="G2918" s="8" t="n">
        <v>762.393837645665</v>
      </c>
    </row>
    <row r="2919" customFormat="false" ht="12.75" hidden="false" customHeight="false" outlineLevel="2" collapsed="false">
      <c r="A2919" s="5" t="s">
        <v>571</v>
      </c>
      <c r="B2919" s="6" t="n">
        <v>37053</v>
      </c>
      <c r="C2919" s="7" t="s">
        <v>572</v>
      </c>
      <c r="D2919" s="7" t="s">
        <v>386</v>
      </c>
      <c r="E2919" s="7" t="s">
        <v>485</v>
      </c>
      <c r="F2919" s="16" t="s">
        <v>3035</v>
      </c>
      <c r="G2919" s="8" t="n">
        <v>31304</v>
      </c>
    </row>
    <row r="2920" customFormat="false" ht="12.75" hidden="false" customHeight="false" outlineLevel="2" collapsed="false">
      <c r="A2920" s="5" t="s">
        <v>573</v>
      </c>
      <c r="B2920" s="6" t="n">
        <v>37053</v>
      </c>
      <c r="C2920" s="7" t="s">
        <v>572</v>
      </c>
      <c r="D2920" s="7" t="s">
        <v>386</v>
      </c>
      <c r="E2920" s="7" t="s">
        <v>485</v>
      </c>
      <c r="F2920" s="16" t="s">
        <v>3035</v>
      </c>
      <c r="G2920" s="8" t="n">
        <v>215944</v>
      </c>
    </row>
    <row r="2921" customFormat="false" ht="12.75" hidden="false" customHeight="false" outlineLevel="2" collapsed="false">
      <c r="A2921" s="5" t="s">
        <v>579</v>
      </c>
      <c r="B2921" s="6" t="n">
        <v>37053</v>
      </c>
      <c r="C2921" s="7" t="s">
        <v>572</v>
      </c>
      <c r="D2921" s="7" t="s">
        <v>386</v>
      </c>
      <c r="E2921" s="7" t="s">
        <v>485</v>
      </c>
      <c r="F2921" s="16" t="s">
        <v>3035</v>
      </c>
      <c r="G2921" s="8" t="n">
        <v>37953</v>
      </c>
    </row>
    <row r="2922" customFormat="false" ht="12.75" hidden="false" customHeight="false" outlineLevel="2" collapsed="false">
      <c r="A2922" s="5" t="s">
        <v>574</v>
      </c>
      <c r="B2922" s="6" t="n">
        <v>37053</v>
      </c>
      <c r="C2922" s="7" t="s">
        <v>572</v>
      </c>
      <c r="D2922" s="7" t="s">
        <v>386</v>
      </c>
      <c r="E2922" s="7" t="s">
        <v>485</v>
      </c>
      <c r="F2922" s="16" t="s">
        <v>3035</v>
      </c>
      <c r="G2922" s="8" t="n">
        <v>26626</v>
      </c>
    </row>
    <row r="2923" customFormat="false" ht="12.75" hidden="false" customHeight="false" outlineLevel="2" collapsed="false">
      <c r="A2923" s="5" t="s">
        <v>575</v>
      </c>
      <c r="B2923" s="6" t="n">
        <v>37053</v>
      </c>
      <c r="C2923" s="7" t="s">
        <v>572</v>
      </c>
      <c r="D2923" s="7" t="s">
        <v>386</v>
      </c>
      <c r="E2923" s="7" t="s">
        <v>485</v>
      </c>
      <c r="F2923" s="16" t="s">
        <v>3035</v>
      </c>
      <c r="G2923" s="8" t="n">
        <v>71316</v>
      </c>
    </row>
    <row r="2924" customFormat="false" ht="12.75" hidden="false" customHeight="false" outlineLevel="2" collapsed="false">
      <c r="A2924" s="5" t="s">
        <v>577</v>
      </c>
      <c r="B2924" s="6" t="n">
        <v>37053</v>
      </c>
      <c r="C2924" s="7" t="s">
        <v>572</v>
      </c>
      <c r="D2924" s="7" t="s">
        <v>386</v>
      </c>
      <c r="E2924" s="7" t="s">
        <v>485</v>
      </c>
      <c r="F2924" s="16" t="s">
        <v>3035</v>
      </c>
      <c r="G2924" s="8" t="n">
        <v>134623</v>
      </c>
    </row>
    <row r="2925" customFormat="false" ht="12.75" hidden="false" customHeight="false" outlineLevel="2" collapsed="false">
      <c r="A2925" s="5" t="s">
        <v>578</v>
      </c>
      <c r="B2925" s="6" t="n">
        <v>37053</v>
      </c>
      <c r="C2925" s="7" t="s">
        <v>572</v>
      </c>
      <c r="D2925" s="7" t="s">
        <v>386</v>
      </c>
      <c r="E2925" s="7" t="s">
        <v>485</v>
      </c>
      <c r="F2925" s="16" t="s">
        <v>3035</v>
      </c>
      <c r="G2925" s="8" t="n">
        <v>50867</v>
      </c>
    </row>
    <row r="2926" customFormat="false" ht="12.75" hidden="false" customHeight="false" outlineLevel="2" collapsed="false">
      <c r="A2926" s="5" t="s">
        <v>576</v>
      </c>
      <c r="B2926" s="6" t="n">
        <v>37053</v>
      </c>
      <c r="C2926" s="7" t="s">
        <v>572</v>
      </c>
      <c r="D2926" s="7" t="s">
        <v>386</v>
      </c>
      <c r="E2926" s="7" t="s">
        <v>485</v>
      </c>
      <c r="F2926" s="16" t="s">
        <v>3035</v>
      </c>
      <c r="G2926" s="8" t="n">
        <v>87885</v>
      </c>
    </row>
    <row r="2927" customFormat="false" ht="12.75" hidden="false" customHeight="false" outlineLevel="2" collapsed="false">
      <c r="A2927" s="5" t="s">
        <v>580</v>
      </c>
      <c r="B2927" s="6" t="n">
        <v>37054</v>
      </c>
      <c r="C2927" s="7" t="s">
        <v>581</v>
      </c>
      <c r="D2927" s="7" t="s">
        <v>386</v>
      </c>
      <c r="E2927" s="7" t="s">
        <v>485</v>
      </c>
      <c r="F2927" s="16" t="s">
        <v>4630</v>
      </c>
      <c r="G2927" s="8" t="n">
        <v>2724</v>
      </c>
    </row>
    <row r="2928" customFormat="false" ht="12.75" hidden="false" customHeight="false" outlineLevel="2" collapsed="false">
      <c r="A2928" s="5" t="s">
        <v>582</v>
      </c>
      <c r="B2928" s="6" t="n">
        <v>37054</v>
      </c>
      <c r="C2928" s="7" t="s">
        <v>583</v>
      </c>
      <c r="D2928" s="7" t="s">
        <v>386</v>
      </c>
      <c r="E2928" s="7" t="s">
        <v>485</v>
      </c>
      <c r="F2928" s="16" t="s">
        <v>4630</v>
      </c>
      <c r="G2928" s="8" t="n">
        <v>651.132261240565</v>
      </c>
    </row>
    <row r="2929" customFormat="false" ht="12.75" hidden="false" customHeight="false" outlineLevel="2" collapsed="false">
      <c r="A2929" s="5" t="s">
        <v>598</v>
      </c>
      <c r="B2929" s="6" t="n">
        <v>37057</v>
      </c>
      <c r="C2929" s="7" t="s">
        <v>586</v>
      </c>
      <c r="D2929" s="7" t="s">
        <v>386</v>
      </c>
      <c r="E2929" s="7" t="s">
        <v>485</v>
      </c>
      <c r="F2929" s="16" t="s">
        <v>4630</v>
      </c>
      <c r="G2929" s="8" t="n">
        <v>755.088640840447</v>
      </c>
    </row>
    <row r="2930" customFormat="false" ht="12.75" hidden="false" customHeight="false" outlineLevel="2" collapsed="false">
      <c r="A2930" s="5" t="s">
        <v>584</v>
      </c>
      <c r="B2930" s="6" t="n">
        <v>37054</v>
      </c>
      <c r="C2930" s="7" t="s">
        <v>583</v>
      </c>
      <c r="D2930" s="7" t="s">
        <v>386</v>
      </c>
      <c r="E2930" s="7" t="s">
        <v>485</v>
      </c>
      <c r="F2930" s="16" t="s">
        <v>4630</v>
      </c>
      <c r="G2930" s="8" t="n">
        <v>3753.8562520512</v>
      </c>
    </row>
    <row r="2931" customFormat="false" ht="12.75" hidden="false" customHeight="false" outlineLevel="2" collapsed="false">
      <c r="A2931" s="5" t="s">
        <v>585</v>
      </c>
      <c r="B2931" s="6" t="n">
        <v>37055</v>
      </c>
      <c r="C2931" s="7" t="s">
        <v>586</v>
      </c>
      <c r="D2931" s="7" t="s">
        <v>386</v>
      </c>
      <c r="E2931" s="7" t="s">
        <v>485</v>
      </c>
      <c r="F2931" s="16" t="s">
        <v>4630</v>
      </c>
      <c r="G2931" s="8" t="n">
        <v>17588</v>
      </c>
    </row>
    <row r="2932" customFormat="false" ht="12.75" hidden="false" customHeight="false" outlineLevel="2" collapsed="false">
      <c r="A2932" s="5" t="s">
        <v>587</v>
      </c>
      <c r="B2932" s="6" t="n">
        <v>37055</v>
      </c>
      <c r="C2932" s="7" t="s">
        <v>15</v>
      </c>
      <c r="D2932" s="7" t="s">
        <v>386</v>
      </c>
      <c r="E2932" s="7" t="s">
        <v>485</v>
      </c>
      <c r="F2932" s="16" t="s">
        <v>3031</v>
      </c>
      <c r="G2932" s="8" t="n">
        <v>530.827563468513</v>
      </c>
    </row>
    <row r="2933" customFormat="false" ht="12.75" hidden="false" customHeight="false" outlineLevel="2" collapsed="false">
      <c r="A2933" s="5" t="s">
        <v>588</v>
      </c>
      <c r="B2933" s="6" t="n">
        <v>37055</v>
      </c>
      <c r="C2933" s="7" t="s">
        <v>15</v>
      </c>
      <c r="D2933" s="7" t="s">
        <v>386</v>
      </c>
      <c r="E2933" s="7" t="s">
        <v>485</v>
      </c>
      <c r="F2933" s="16" t="s">
        <v>3031</v>
      </c>
      <c r="G2933" s="8" t="n">
        <v>584.899439498846</v>
      </c>
    </row>
    <row r="2934" customFormat="false" ht="12.75" hidden="false" customHeight="false" outlineLevel="2" collapsed="false">
      <c r="A2934" s="5" t="s">
        <v>589</v>
      </c>
      <c r="B2934" s="6" t="n">
        <v>37056</v>
      </c>
      <c r="C2934" s="7" t="s">
        <v>15</v>
      </c>
      <c r="D2934" s="7" t="s">
        <v>386</v>
      </c>
      <c r="E2934" s="7" t="s">
        <v>542</v>
      </c>
      <c r="F2934" s="16" t="s">
        <v>3031</v>
      </c>
      <c r="G2934" s="8" t="n">
        <v>1780.26315789474</v>
      </c>
    </row>
    <row r="2935" customFormat="false" ht="12.75" hidden="false" customHeight="false" outlineLevel="2" collapsed="false">
      <c r="A2935" s="5" t="s">
        <v>590</v>
      </c>
      <c r="B2935" s="6" t="n">
        <v>37056</v>
      </c>
      <c r="C2935" s="7" t="s">
        <v>398</v>
      </c>
      <c r="D2935" s="7" t="s">
        <v>386</v>
      </c>
      <c r="E2935" s="7" t="s">
        <v>485</v>
      </c>
      <c r="F2935" s="16" t="s">
        <v>4630</v>
      </c>
      <c r="G2935" s="8" t="n">
        <v>790.789473684211</v>
      </c>
    </row>
    <row r="2936" customFormat="false" ht="12.75" hidden="false" customHeight="false" outlineLevel="2" collapsed="false">
      <c r="A2936" s="5" t="s">
        <v>591</v>
      </c>
      <c r="B2936" s="6" t="n">
        <v>37056</v>
      </c>
      <c r="C2936" s="7" t="s">
        <v>407</v>
      </c>
      <c r="D2936" s="7" t="s">
        <v>386</v>
      </c>
      <c r="E2936" s="7" t="s">
        <v>485</v>
      </c>
      <c r="F2936" s="16" t="s">
        <v>3035</v>
      </c>
      <c r="G2936" s="8" t="n">
        <v>10453.9473684211</v>
      </c>
    </row>
    <row r="2937" customFormat="false" ht="12.75" hidden="false" customHeight="false" outlineLevel="2" collapsed="false">
      <c r="A2937" s="5" t="s">
        <v>592</v>
      </c>
      <c r="B2937" s="6" t="n">
        <v>37056</v>
      </c>
      <c r="C2937" s="7" t="s">
        <v>407</v>
      </c>
      <c r="D2937" s="7" t="s">
        <v>386</v>
      </c>
      <c r="E2937" s="7" t="s">
        <v>485</v>
      </c>
      <c r="F2937" s="16" t="s">
        <v>3035</v>
      </c>
      <c r="G2937" s="8" t="n">
        <v>16561.8421052632</v>
      </c>
    </row>
    <row r="2938" customFormat="false" ht="12.75" hidden="false" customHeight="false" outlineLevel="2" collapsed="false">
      <c r="A2938" s="5" t="s">
        <v>593</v>
      </c>
      <c r="B2938" s="6" t="n">
        <v>37056</v>
      </c>
      <c r="C2938" s="7" t="s">
        <v>407</v>
      </c>
      <c r="D2938" s="7" t="s">
        <v>386</v>
      </c>
      <c r="E2938" s="7" t="s">
        <v>485</v>
      </c>
      <c r="F2938" s="16" t="s">
        <v>3035</v>
      </c>
      <c r="G2938" s="8" t="n">
        <v>57853.9473684211</v>
      </c>
    </row>
    <row r="2939" customFormat="false" ht="12.75" hidden="false" customHeight="false" outlineLevel="2" collapsed="false">
      <c r="A2939" s="5" t="s">
        <v>594</v>
      </c>
      <c r="B2939" s="6" t="n">
        <v>37056</v>
      </c>
      <c r="C2939" s="7" t="s">
        <v>407</v>
      </c>
      <c r="D2939" s="7" t="s">
        <v>386</v>
      </c>
      <c r="E2939" s="7" t="s">
        <v>485</v>
      </c>
      <c r="F2939" s="16" t="s">
        <v>3035</v>
      </c>
      <c r="G2939" s="8" t="n">
        <v>16487.5</v>
      </c>
    </row>
    <row r="2940" customFormat="false" ht="12.75" hidden="false" customHeight="false" outlineLevel="2" collapsed="false">
      <c r="A2940" s="5" t="s">
        <v>595</v>
      </c>
      <c r="B2940" s="6" t="n">
        <v>37056</v>
      </c>
      <c r="C2940" s="7" t="s">
        <v>407</v>
      </c>
      <c r="D2940" s="7" t="s">
        <v>386</v>
      </c>
      <c r="E2940" s="7" t="s">
        <v>485</v>
      </c>
      <c r="F2940" s="16" t="s">
        <v>3035</v>
      </c>
      <c r="G2940" s="8" t="n">
        <v>14984.8684210526</v>
      </c>
    </row>
    <row r="2941" customFormat="false" ht="12.75" hidden="false" customHeight="false" outlineLevel="2" collapsed="false">
      <c r="A2941" s="5" t="s">
        <v>596</v>
      </c>
      <c r="B2941" s="6" t="n">
        <v>37056</v>
      </c>
      <c r="C2941" s="7" t="s">
        <v>407</v>
      </c>
      <c r="D2941" s="7" t="s">
        <v>386</v>
      </c>
      <c r="E2941" s="7" t="s">
        <v>485</v>
      </c>
      <c r="F2941" s="16" t="s">
        <v>3035</v>
      </c>
      <c r="G2941" s="8" t="n">
        <v>22981.5789473684</v>
      </c>
    </row>
    <row r="2942" customFormat="false" ht="12.75" hidden="false" customHeight="false" outlineLevel="2" collapsed="false">
      <c r="A2942" s="5" t="s">
        <v>597</v>
      </c>
      <c r="B2942" s="6" t="n">
        <v>37056</v>
      </c>
      <c r="C2942" s="7" t="s">
        <v>398</v>
      </c>
      <c r="D2942" s="7" t="s">
        <v>386</v>
      </c>
      <c r="E2942" s="7" t="s">
        <v>485</v>
      </c>
      <c r="F2942" s="16" t="s">
        <v>4630</v>
      </c>
      <c r="G2942" s="8" t="n">
        <v>3839.7898883782</v>
      </c>
    </row>
    <row r="2943" customFormat="false" ht="12.75" hidden="false" customHeight="false" outlineLevel="2" collapsed="false">
      <c r="A2943" s="5" t="s">
        <v>599</v>
      </c>
      <c r="B2943" s="6" t="n">
        <v>37057</v>
      </c>
      <c r="C2943" s="7" t="s">
        <v>600</v>
      </c>
      <c r="D2943" s="7" t="s">
        <v>386</v>
      </c>
      <c r="E2943" s="7" t="s">
        <v>542</v>
      </c>
      <c r="F2943" s="16" t="s">
        <v>3035</v>
      </c>
      <c r="G2943" s="8" t="n">
        <v>1936.96651346028</v>
      </c>
    </row>
    <row r="2944" customFormat="false" ht="12.75" hidden="false" customHeight="false" outlineLevel="2" collapsed="false">
      <c r="A2944" s="5" t="s">
        <v>603</v>
      </c>
      <c r="B2944" s="6" t="n">
        <v>37060</v>
      </c>
      <c r="C2944" s="7" t="s">
        <v>456</v>
      </c>
      <c r="D2944" s="7" t="s">
        <v>386</v>
      </c>
      <c r="E2944" s="7"/>
      <c r="F2944" s="16" t="s">
        <v>4630</v>
      </c>
      <c r="G2944" s="8" t="n">
        <v>20003.2598774286</v>
      </c>
    </row>
    <row r="2945" customFormat="false" ht="12.75" hidden="false" customHeight="false" outlineLevel="2" collapsed="false">
      <c r="A2945" s="5" t="s">
        <v>610</v>
      </c>
      <c r="B2945" s="6" t="n">
        <v>37062</v>
      </c>
      <c r="C2945" s="7" t="s">
        <v>611</v>
      </c>
      <c r="D2945" s="7" t="s">
        <v>386</v>
      </c>
      <c r="E2945" s="7"/>
      <c r="F2945" s="16" t="s">
        <v>4630</v>
      </c>
      <c r="G2945" s="8" t="n">
        <v>1683.40070413352</v>
      </c>
    </row>
    <row r="2946" customFormat="false" ht="12.75" hidden="false" customHeight="false" outlineLevel="2" collapsed="false">
      <c r="A2946" s="5" t="s">
        <v>612</v>
      </c>
      <c r="B2946" s="6" t="n">
        <v>37062</v>
      </c>
      <c r="C2946" s="7" t="s">
        <v>611</v>
      </c>
      <c r="D2946" s="7" t="s">
        <v>386</v>
      </c>
      <c r="E2946" s="7"/>
      <c r="F2946" s="16" t="s">
        <v>4630</v>
      </c>
      <c r="G2946" s="8" t="n">
        <v>35334</v>
      </c>
    </row>
    <row r="2947" customFormat="false" ht="12.75" hidden="false" customHeight="false" outlineLevel="2" collapsed="false">
      <c r="A2947" s="5" t="s">
        <v>613</v>
      </c>
      <c r="B2947" s="6" t="n">
        <v>37062</v>
      </c>
      <c r="C2947" s="7" t="s">
        <v>459</v>
      </c>
      <c r="D2947" s="7" t="s">
        <v>386</v>
      </c>
      <c r="E2947" s="7"/>
      <c r="F2947" s="16" t="s">
        <v>4602</v>
      </c>
      <c r="G2947" s="8" t="n">
        <v>1442.8217499022</v>
      </c>
    </row>
    <row r="2948" customFormat="false" ht="12.75" hidden="false" customHeight="false" outlineLevel="2" collapsed="false">
      <c r="A2948" s="5" t="s">
        <v>606</v>
      </c>
      <c r="B2948" s="6" t="n">
        <v>37062</v>
      </c>
      <c r="C2948" s="7" t="s">
        <v>15</v>
      </c>
      <c r="D2948" s="7" t="s">
        <v>386</v>
      </c>
      <c r="E2948" s="7"/>
      <c r="F2948" s="16" t="s">
        <v>3031</v>
      </c>
      <c r="G2948" s="8" t="n">
        <v>887.990611553006</v>
      </c>
    </row>
    <row r="2949" customFormat="false" ht="12.75" hidden="false" customHeight="false" outlineLevel="2" collapsed="false">
      <c r="A2949" s="5" t="s">
        <v>616</v>
      </c>
      <c r="B2949" s="6" t="n">
        <v>37062</v>
      </c>
      <c r="C2949" s="7" t="s">
        <v>617</v>
      </c>
      <c r="D2949" s="7" t="s">
        <v>386</v>
      </c>
      <c r="E2949" s="7"/>
      <c r="F2949" s="16" t="s">
        <v>3031</v>
      </c>
      <c r="G2949" s="8" t="n">
        <v>3323.11905072369</v>
      </c>
    </row>
    <row r="2950" customFormat="false" ht="12.75" hidden="false" customHeight="false" outlineLevel="2" collapsed="false">
      <c r="A2950" s="5" t="s">
        <v>618</v>
      </c>
      <c r="B2950" s="6" t="n">
        <v>37062</v>
      </c>
      <c r="C2950" s="7" t="s">
        <v>15</v>
      </c>
      <c r="D2950" s="7" t="s">
        <v>386</v>
      </c>
      <c r="E2950" s="7"/>
      <c r="F2950" s="16" t="s">
        <v>3031</v>
      </c>
      <c r="G2950" s="8" t="n">
        <v>1315.03455470074</v>
      </c>
    </row>
    <row r="2951" customFormat="false" ht="12.75" hidden="false" customHeight="false" outlineLevel="2" collapsed="false">
      <c r="A2951" s="5" t="s">
        <v>619</v>
      </c>
      <c r="B2951" s="6" t="n">
        <v>37062</v>
      </c>
      <c r="C2951" s="7" t="s">
        <v>15</v>
      </c>
      <c r="D2951" s="7" t="s">
        <v>386</v>
      </c>
      <c r="E2951" s="7"/>
      <c r="F2951" s="16" t="s">
        <v>3031</v>
      </c>
      <c r="G2951" s="8" t="n">
        <v>1727.7350371626</v>
      </c>
    </row>
    <row r="2952" customFormat="false" ht="12.75" hidden="false" customHeight="false" outlineLevel="2" collapsed="false">
      <c r="A2952" s="5" t="s">
        <v>614</v>
      </c>
      <c r="B2952" s="6" t="n">
        <v>37062</v>
      </c>
      <c r="C2952" s="7" t="s">
        <v>615</v>
      </c>
      <c r="D2952" s="7" t="s">
        <v>386</v>
      </c>
      <c r="E2952" s="7"/>
      <c r="F2952" s="16" t="s">
        <v>4659</v>
      </c>
      <c r="G2952" s="8" t="n">
        <v>2804</v>
      </c>
    </row>
    <row r="2953" customFormat="false" ht="12.75" hidden="false" customHeight="false" outlineLevel="2" collapsed="false">
      <c r="A2953" s="5" t="s">
        <v>623</v>
      </c>
      <c r="B2953" s="6" t="n">
        <v>37064</v>
      </c>
      <c r="C2953" s="7" t="s">
        <v>459</v>
      </c>
      <c r="D2953" s="7" t="s">
        <v>386</v>
      </c>
      <c r="E2953" s="7"/>
      <c r="F2953" s="16" t="s">
        <v>4602</v>
      </c>
      <c r="G2953" s="8" t="n">
        <v>1308.6014445174</v>
      </c>
    </row>
    <row r="2954" customFormat="false" ht="12.75" hidden="false" customHeight="false" outlineLevel="2" collapsed="false">
      <c r="A2954" s="5" t="s">
        <v>624</v>
      </c>
      <c r="B2954" s="6" t="n">
        <v>37064</v>
      </c>
      <c r="C2954" s="7" t="s">
        <v>398</v>
      </c>
      <c r="D2954" s="7" t="s">
        <v>386</v>
      </c>
      <c r="E2954" s="7"/>
      <c r="F2954" s="16" t="s">
        <v>4630</v>
      </c>
      <c r="G2954" s="8" t="n">
        <v>263.296126066973</v>
      </c>
    </row>
    <row r="2955" customFormat="false" ht="12.75" hidden="false" customHeight="false" outlineLevel="2" collapsed="false">
      <c r="A2955" s="5" t="s">
        <v>625</v>
      </c>
      <c r="B2955" s="6" t="n">
        <v>37067</v>
      </c>
      <c r="C2955" s="7" t="s">
        <v>456</v>
      </c>
      <c r="D2955" s="7" t="s">
        <v>386</v>
      </c>
      <c r="E2955" s="7"/>
      <c r="F2955" s="16" t="s">
        <v>4630</v>
      </c>
      <c r="G2955" s="8" t="n">
        <v>36392.676019232</v>
      </c>
    </row>
    <row r="2956" customFormat="false" ht="12.75" hidden="false" customHeight="false" outlineLevel="2" collapsed="false">
      <c r="A2956" s="5" t="s">
        <v>626</v>
      </c>
      <c r="B2956" s="6" t="n">
        <v>37067</v>
      </c>
      <c r="C2956" s="7" t="s">
        <v>627</v>
      </c>
      <c r="D2956" s="7" t="s">
        <v>386</v>
      </c>
      <c r="E2956" s="7"/>
      <c r="F2956" s="16" t="s">
        <v>4602</v>
      </c>
      <c r="G2956" s="8" t="n">
        <v>1834</v>
      </c>
    </row>
    <row r="2957" customFormat="false" ht="12.75" hidden="false" customHeight="false" outlineLevel="2" collapsed="false">
      <c r="A2957" s="5" t="s">
        <v>628</v>
      </c>
      <c r="B2957" s="6" t="n">
        <v>37067</v>
      </c>
      <c r="C2957" s="7" t="s">
        <v>627</v>
      </c>
      <c r="D2957" s="7" t="s">
        <v>386</v>
      </c>
      <c r="E2957" s="7"/>
      <c r="F2957" s="16" t="s">
        <v>4602</v>
      </c>
      <c r="G2957" s="8" t="n">
        <v>3057</v>
      </c>
    </row>
    <row r="2958" customFormat="false" ht="12.75" hidden="false" customHeight="false" outlineLevel="2" collapsed="false">
      <c r="A2958" s="5" t="s">
        <v>630</v>
      </c>
      <c r="B2958" s="6" t="n">
        <v>37067</v>
      </c>
      <c r="C2958" s="7" t="s">
        <v>611</v>
      </c>
      <c r="D2958" s="7" t="s">
        <v>386</v>
      </c>
      <c r="E2958" s="7"/>
      <c r="F2958" s="16" t="s">
        <v>4630</v>
      </c>
      <c r="G2958" s="8" t="n">
        <v>12155.7004544556</v>
      </c>
    </row>
    <row r="2959" customFormat="false" ht="12.75" hidden="false" customHeight="false" outlineLevel="2" collapsed="false">
      <c r="A2959" s="5" t="s">
        <v>631</v>
      </c>
      <c r="B2959" s="6" t="n">
        <v>37068</v>
      </c>
      <c r="C2959" s="7" t="s">
        <v>632</v>
      </c>
      <c r="D2959" s="7" t="s">
        <v>386</v>
      </c>
      <c r="E2959" s="7"/>
      <c r="F2959" s="16" t="s">
        <v>3031</v>
      </c>
      <c r="G2959" s="8" t="n">
        <v>3413.76582278481</v>
      </c>
    </row>
    <row r="2960" customFormat="false" ht="12.75" hidden="false" customHeight="false" outlineLevel="2" collapsed="false">
      <c r="A2960" s="5" t="s">
        <v>633</v>
      </c>
      <c r="B2960" s="6" t="n">
        <v>37068</v>
      </c>
      <c r="C2960" s="7" t="s">
        <v>400</v>
      </c>
      <c r="D2960" s="7" t="s">
        <v>386</v>
      </c>
      <c r="E2960" s="7"/>
      <c r="F2960" s="16" t="s">
        <v>4630</v>
      </c>
      <c r="G2960" s="8" t="n">
        <v>3692</v>
      </c>
    </row>
    <row r="2961" customFormat="false" ht="12.75" hidden="false" customHeight="false" outlineLevel="2" collapsed="false">
      <c r="A2961" s="5" t="s">
        <v>638</v>
      </c>
      <c r="B2961" s="6" t="n">
        <v>37069</v>
      </c>
      <c r="C2961" s="7" t="s">
        <v>572</v>
      </c>
      <c r="D2961" s="7" t="s">
        <v>386</v>
      </c>
      <c r="E2961" s="7"/>
      <c r="F2961" s="16" t="s">
        <v>3035</v>
      </c>
      <c r="G2961" s="8" t="n">
        <v>581</v>
      </c>
    </row>
    <row r="2962" customFormat="false" ht="12.75" hidden="false" customHeight="false" outlineLevel="2" collapsed="false">
      <c r="A2962" s="5" t="s">
        <v>639</v>
      </c>
      <c r="B2962" s="6" t="n">
        <v>37069</v>
      </c>
      <c r="C2962" s="7" t="s">
        <v>572</v>
      </c>
      <c r="D2962" s="7" t="s">
        <v>386</v>
      </c>
      <c r="E2962" s="7"/>
      <c r="F2962" s="16" t="s">
        <v>3035</v>
      </c>
      <c r="G2962" s="8" t="n">
        <v>436</v>
      </c>
    </row>
    <row r="2963" customFormat="false" ht="12.75" hidden="false" customHeight="false" outlineLevel="2" collapsed="false">
      <c r="A2963" s="5" t="s">
        <v>634</v>
      </c>
      <c r="B2963" s="6" t="n">
        <v>37069</v>
      </c>
      <c r="C2963" s="7" t="s">
        <v>572</v>
      </c>
      <c r="D2963" s="7" t="s">
        <v>386</v>
      </c>
      <c r="E2963" s="7"/>
      <c r="F2963" s="16" t="s">
        <v>3035</v>
      </c>
      <c r="G2963" s="8" t="n">
        <v>139</v>
      </c>
    </row>
    <row r="2964" customFormat="false" ht="12.75" hidden="false" customHeight="false" outlineLevel="2" collapsed="false">
      <c r="A2964" s="5" t="s">
        <v>635</v>
      </c>
      <c r="B2964" s="6" t="n">
        <v>37069</v>
      </c>
      <c r="C2964" s="7" t="s">
        <v>572</v>
      </c>
      <c r="D2964" s="7" t="s">
        <v>386</v>
      </c>
      <c r="E2964" s="7"/>
      <c r="F2964" s="16" t="s">
        <v>3035</v>
      </c>
      <c r="G2964" s="8" t="n">
        <v>103</v>
      </c>
    </row>
    <row r="2965" customFormat="false" ht="12.75" hidden="false" customHeight="false" outlineLevel="2" collapsed="false">
      <c r="A2965" s="5" t="s">
        <v>636</v>
      </c>
      <c r="B2965" s="6" t="n">
        <v>37069</v>
      </c>
      <c r="C2965" s="7" t="s">
        <v>572</v>
      </c>
      <c r="D2965" s="7" t="s">
        <v>386</v>
      </c>
      <c r="E2965" s="7"/>
      <c r="F2965" s="16" t="s">
        <v>3035</v>
      </c>
      <c r="G2965" s="8" t="n">
        <v>56</v>
      </c>
    </row>
    <row r="2966" customFormat="false" ht="12.75" hidden="false" customHeight="false" outlineLevel="2" collapsed="false">
      <c r="A2966" s="5" t="s">
        <v>637</v>
      </c>
      <c r="B2966" s="6" t="n">
        <v>37069</v>
      </c>
      <c r="C2966" s="7" t="s">
        <v>572</v>
      </c>
      <c r="D2966" s="7" t="s">
        <v>386</v>
      </c>
      <c r="E2966" s="7"/>
      <c r="F2966" s="16" t="s">
        <v>3035</v>
      </c>
      <c r="G2966" s="8" t="n">
        <v>1169</v>
      </c>
    </row>
    <row r="2967" customFormat="false" ht="12.75" hidden="false" customHeight="false" outlineLevel="2" collapsed="false">
      <c r="A2967" s="5" t="s">
        <v>641</v>
      </c>
      <c r="B2967" s="6" t="n">
        <v>37070</v>
      </c>
      <c r="C2967" s="7" t="s">
        <v>398</v>
      </c>
      <c r="D2967" s="7" t="s">
        <v>386</v>
      </c>
      <c r="E2967" s="7"/>
      <c r="F2967" s="16" t="s">
        <v>4630</v>
      </c>
      <c r="G2967" s="8" t="n">
        <v>785.44690352663</v>
      </c>
    </row>
    <row r="2968" customFormat="false" ht="12.75" hidden="false" customHeight="false" outlineLevel="2" collapsed="false">
      <c r="A2968" s="5" t="s">
        <v>644</v>
      </c>
      <c r="B2968" s="6" t="n">
        <v>37070</v>
      </c>
      <c r="C2968" s="7" t="s">
        <v>400</v>
      </c>
      <c r="D2968" s="7" t="s">
        <v>386</v>
      </c>
      <c r="E2968" s="7"/>
      <c r="F2968" s="16" t="s">
        <v>4630</v>
      </c>
      <c r="G2968" s="8" t="n">
        <v>51584</v>
      </c>
    </row>
    <row r="2969" customFormat="false" ht="12.75" hidden="false" customHeight="false" outlineLevel="2" collapsed="false">
      <c r="A2969" s="5" t="s">
        <v>646</v>
      </c>
      <c r="B2969" s="6" t="n">
        <v>37070</v>
      </c>
      <c r="C2969" s="7" t="s">
        <v>398</v>
      </c>
      <c r="D2969" s="7" t="s">
        <v>386</v>
      </c>
      <c r="E2969" s="7"/>
      <c r="F2969" s="16" t="s">
        <v>4630</v>
      </c>
      <c r="G2969" s="8" t="n">
        <v>425.559860773626</v>
      </c>
    </row>
    <row r="2970" customFormat="false" ht="12.75" hidden="false" customHeight="false" outlineLevel="2" collapsed="false">
      <c r="A2970" s="5" t="s">
        <v>645</v>
      </c>
      <c r="B2970" s="6" t="n">
        <v>37070</v>
      </c>
      <c r="C2970" s="7" t="s">
        <v>559</v>
      </c>
      <c r="D2970" s="7" t="s">
        <v>386</v>
      </c>
      <c r="E2970" s="7"/>
      <c r="F2970" s="16" t="s">
        <v>4602</v>
      </c>
      <c r="G2970" s="8" t="n">
        <v>6177</v>
      </c>
    </row>
    <row r="2971" customFormat="false" ht="12.75" hidden="false" customHeight="false" outlineLevel="2" collapsed="false">
      <c r="A2971" s="5" t="s">
        <v>651</v>
      </c>
      <c r="B2971" s="6" t="n">
        <v>37071</v>
      </c>
      <c r="C2971" s="7" t="s">
        <v>396</v>
      </c>
      <c r="D2971" s="7" t="s">
        <v>386</v>
      </c>
      <c r="E2971" s="7"/>
      <c r="F2971" s="16" t="s">
        <v>4630</v>
      </c>
      <c r="G2971" s="8" t="n">
        <v>14633.1791143424</v>
      </c>
    </row>
    <row r="2972" customFormat="false" ht="12.75" hidden="false" customHeight="false" outlineLevel="2" collapsed="false">
      <c r="A2972" s="5" t="s">
        <v>647</v>
      </c>
      <c r="B2972" s="6" t="n">
        <v>37070</v>
      </c>
      <c r="C2972" s="7" t="s">
        <v>648</v>
      </c>
      <c r="D2972" s="7" t="s">
        <v>386</v>
      </c>
      <c r="E2972" s="7"/>
      <c r="F2972" s="16" t="s">
        <v>3031</v>
      </c>
      <c r="G2972" s="8" t="n">
        <v>633.085965718789</v>
      </c>
    </row>
    <row r="2973" customFormat="false" ht="12.75" hidden="false" customHeight="false" outlineLevel="2" collapsed="false">
      <c r="A2973" s="5" t="s">
        <v>649</v>
      </c>
      <c r="B2973" s="6" t="n">
        <v>37070</v>
      </c>
      <c r="C2973" s="7" t="s">
        <v>650</v>
      </c>
      <c r="D2973" s="7" t="s">
        <v>386</v>
      </c>
      <c r="E2973" s="7"/>
      <c r="F2973" s="5" t="s">
        <v>5380</v>
      </c>
      <c r="G2973" s="8" t="n">
        <v>15889</v>
      </c>
    </row>
    <row r="2974" customFormat="false" ht="12.75" hidden="false" customHeight="false" outlineLevel="2" collapsed="false">
      <c r="A2974" s="5" t="s">
        <v>640</v>
      </c>
      <c r="B2974" s="6" t="n">
        <v>37070</v>
      </c>
      <c r="C2974" s="7" t="s">
        <v>611</v>
      </c>
      <c r="D2974" s="7" t="s">
        <v>386</v>
      </c>
      <c r="E2974" s="7"/>
      <c r="F2974" s="16" t="s">
        <v>4630</v>
      </c>
      <c r="G2974" s="8" t="n">
        <v>4495.30439351153</v>
      </c>
    </row>
    <row r="2975" customFormat="false" ht="12.75" hidden="false" customHeight="false" outlineLevel="2" collapsed="false">
      <c r="A2975" s="5" t="s">
        <v>654</v>
      </c>
      <c r="B2975" s="6" t="n">
        <v>37071</v>
      </c>
      <c r="C2975" s="7" t="s">
        <v>398</v>
      </c>
      <c r="D2975" s="7" t="s">
        <v>386</v>
      </c>
      <c r="E2975" s="7"/>
      <c r="F2975" s="16" t="s">
        <v>4630</v>
      </c>
      <c r="G2975" s="8" t="n">
        <v>2766.02775941837</v>
      </c>
    </row>
    <row r="2976" customFormat="false" ht="12.75" hidden="false" customHeight="false" outlineLevel="2" collapsed="false">
      <c r="A2976" s="5" t="s">
        <v>660</v>
      </c>
      <c r="B2976" s="6" t="n">
        <v>37071</v>
      </c>
      <c r="C2976" s="7" t="s">
        <v>627</v>
      </c>
      <c r="D2976" s="7" t="s">
        <v>386</v>
      </c>
      <c r="E2976" s="7"/>
      <c r="F2976" s="16" t="s">
        <v>4602</v>
      </c>
      <c r="G2976" s="8" t="n">
        <v>255.122273628553</v>
      </c>
    </row>
    <row r="2977" customFormat="false" ht="12.75" hidden="false" customHeight="false" outlineLevel="2" collapsed="false">
      <c r="A2977" s="5" t="s">
        <v>652</v>
      </c>
      <c r="B2977" s="6" t="n">
        <v>37071</v>
      </c>
      <c r="C2977" s="7" t="s">
        <v>653</v>
      </c>
      <c r="D2977" s="7" t="s">
        <v>386</v>
      </c>
      <c r="E2977" s="7"/>
      <c r="F2977" s="16" t="s">
        <v>4630</v>
      </c>
      <c r="G2977" s="8" t="n">
        <v>22952.4124256444</v>
      </c>
    </row>
    <row r="2978" customFormat="false" ht="12.75" hidden="false" customHeight="false" outlineLevel="2" collapsed="false">
      <c r="A2978" s="5" t="n">
        <v>126</v>
      </c>
      <c r="B2978" s="6" t="n">
        <v>36957</v>
      </c>
      <c r="C2978" s="7"/>
      <c r="D2978" s="7" t="s">
        <v>386</v>
      </c>
      <c r="E2978" s="7" t="s">
        <v>387</v>
      </c>
      <c r="F2978" s="16" t="s">
        <v>4630</v>
      </c>
      <c r="G2978" s="8" t="n">
        <v>2604</v>
      </c>
    </row>
    <row r="2979" customFormat="false" ht="14.25" hidden="false" customHeight="false" outlineLevel="1" collapsed="false">
      <c r="A2979" s="28" t="n">
        <f aca="false">SUBTOTAL(3,A2620:A2978)</f>
        <v>359</v>
      </c>
      <c r="B2979" s="29"/>
      <c r="C2979" s="30"/>
      <c r="D2979" s="30" t="s">
        <v>5507</v>
      </c>
      <c r="E2979" s="30"/>
      <c r="F2979" s="31"/>
      <c r="G2979" s="32" t="n">
        <f aca="false">SUM(G2620:G2978)</f>
        <v>12195238.623129</v>
      </c>
    </row>
    <row r="2980" customFormat="false" ht="12.75" hidden="false" customHeight="false" outlineLevel="1" collapsed="false">
      <c r="A2980" s="5"/>
      <c r="B2980" s="6"/>
      <c r="C2980" s="7"/>
      <c r="D2980" s="15"/>
      <c r="E2980" s="7"/>
      <c r="F2980" s="16"/>
      <c r="G2980" s="8"/>
    </row>
    <row r="2981" customFormat="false" ht="12.75" hidden="false" customHeight="false" outlineLevel="2" collapsed="false">
      <c r="A2981" s="5" t="n">
        <v>753185</v>
      </c>
      <c r="B2981" s="6" t="n">
        <v>37007</v>
      </c>
      <c r="C2981" s="7" t="s">
        <v>680</v>
      </c>
      <c r="D2981" s="7" t="s">
        <v>663</v>
      </c>
      <c r="E2981" s="7" t="s">
        <v>675</v>
      </c>
      <c r="F2981" s="5" t="s">
        <v>772</v>
      </c>
      <c r="G2981" s="8" t="n">
        <v>2325</v>
      </c>
    </row>
    <row r="2982" customFormat="false" ht="12.75" hidden="false" customHeight="false" outlineLevel="2" collapsed="false">
      <c r="A2982" s="5" t="s">
        <v>912</v>
      </c>
      <c r="B2982" s="6" t="n">
        <v>37062</v>
      </c>
      <c r="C2982" s="7" t="s">
        <v>913</v>
      </c>
      <c r="D2982" s="7" t="s">
        <v>663</v>
      </c>
      <c r="E2982" s="7"/>
      <c r="F2982" s="16" t="s">
        <v>772</v>
      </c>
      <c r="G2982" s="8" t="n">
        <v>0</v>
      </c>
    </row>
    <row r="2983" customFormat="false" ht="12.75" hidden="false" customHeight="false" outlineLevel="2" collapsed="false">
      <c r="A2983" s="5" t="s">
        <v>938</v>
      </c>
      <c r="B2983" s="6" t="n">
        <v>37062</v>
      </c>
      <c r="C2983" s="7" t="s">
        <v>913</v>
      </c>
      <c r="D2983" s="7" t="s">
        <v>663</v>
      </c>
      <c r="E2983" s="7"/>
      <c r="F2983" s="16" t="s">
        <v>772</v>
      </c>
      <c r="G2983" s="8" t="n">
        <v>42300</v>
      </c>
    </row>
    <row r="2984" customFormat="false" ht="12.75" hidden="false" customHeight="false" outlineLevel="2" collapsed="false">
      <c r="A2984" s="5" t="s">
        <v>950</v>
      </c>
      <c r="B2984" s="6" t="n">
        <v>37069</v>
      </c>
      <c r="C2984" s="7" t="s">
        <v>951</v>
      </c>
      <c r="D2984" s="7" t="s">
        <v>663</v>
      </c>
      <c r="E2984" s="7"/>
      <c r="F2984" s="16" t="s">
        <v>772</v>
      </c>
      <c r="G2984" s="8" t="n">
        <v>0</v>
      </c>
    </row>
    <row r="2985" customFormat="false" ht="12.75" hidden="false" customHeight="false" outlineLevel="2" collapsed="false">
      <c r="A2985" s="5" t="s">
        <v>948</v>
      </c>
      <c r="B2985" s="6" t="n">
        <v>37069</v>
      </c>
      <c r="C2985" s="7" t="s">
        <v>763</v>
      </c>
      <c r="D2985" s="7" t="s">
        <v>663</v>
      </c>
      <c r="E2985" s="7"/>
      <c r="F2985" s="16" t="s">
        <v>772</v>
      </c>
      <c r="G2985" s="8" t="n">
        <v>0</v>
      </c>
    </row>
    <row r="2986" customFormat="false" ht="12.75" hidden="false" customHeight="false" outlineLevel="2" collapsed="false">
      <c r="A2986" s="5" t="s">
        <v>949</v>
      </c>
      <c r="B2986" s="6" t="n">
        <v>37069</v>
      </c>
      <c r="C2986" s="7" t="s">
        <v>763</v>
      </c>
      <c r="D2986" s="7" t="s">
        <v>663</v>
      </c>
      <c r="E2986" s="7"/>
      <c r="F2986" s="16" t="s">
        <v>772</v>
      </c>
      <c r="G2986" s="8" t="n">
        <v>0</v>
      </c>
    </row>
    <row r="2987" customFormat="false" ht="12.75" hidden="false" customHeight="false" outlineLevel="2" collapsed="false">
      <c r="A2987" s="5" t="s">
        <v>692</v>
      </c>
      <c r="B2987" s="6" t="n">
        <v>37011</v>
      </c>
      <c r="C2987" s="7" t="s">
        <v>693</v>
      </c>
      <c r="D2987" s="7" t="s">
        <v>663</v>
      </c>
      <c r="E2987" s="7" t="s">
        <v>686</v>
      </c>
      <c r="F2987" s="16" t="s">
        <v>665</v>
      </c>
      <c r="G2987" s="8" t="n">
        <v>68086</v>
      </c>
    </row>
    <row r="2988" customFormat="false" ht="12.75" hidden="false" customHeight="false" outlineLevel="2" collapsed="false">
      <c r="A2988" s="5" t="s">
        <v>721</v>
      </c>
      <c r="B2988" s="6" t="n">
        <v>36999</v>
      </c>
      <c r="C2988" s="7" t="s">
        <v>722</v>
      </c>
      <c r="D2988" s="7" t="s">
        <v>663</v>
      </c>
      <c r="E2988" s="7" t="s">
        <v>20</v>
      </c>
      <c r="F2988" s="16" t="s">
        <v>665</v>
      </c>
      <c r="G2988" s="8" t="n">
        <v>0</v>
      </c>
    </row>
    <row r="2989" customFormat="false" ht="12.75" hidden="false" customHeight="false" outlineLevel="2" collapsed="false">
      <c r="A2989" s="5" t="s">
        <v>721</v>
      </c>
      <c r="B2989" s="6" t="n">
        <v>36999</v>
      </c>
      <c r="C2989" s="7" t="s">
        <v>722</v>
      </c>
      <c r="D2989" s="7" t="s">
        <v>663</v>
      </c>
      <c r="E2989" s="7" t="s">
        <v>380</v>
      </c>
      <c r="F2989" s="16" t="s">
        <v>665</v>
      </c>
      <c r="G2989" s="8" t="n">
        <v>2448</v>
      </c>
    </row>
    <row r="2990" customFormat="false" ht="12.75" hidden="false" customHeight="false" outlineLevel="2" collapsed="false">
      <c r="A2990" s="5" t="s">
        <v>706</v>
      </c>
      <c r="B2990" s="6" t="n">
        <v>36983</v>
      </c>
      <c r="C2990" s="7" t="s">
        <v>707</v>
      </c>
      <c r="D2990" s="7" t="s">
        <v>663</v>
      </c>
      <c r="E2990" s="7" t="s">
        <v>20</v>
      </c>
      <c r="F2990" s="16" t="s">
        <v>665</v>
      </c>
      <c r="G2990" s="8" t="n">
        <v>0</v>
      </c>
    </row>
    <row r="2991" customFormat="false" ht="12.75" hidden="false" customHeight="false" outlineLevel="2" collapsed="false">
      <c r="A2991" s="5" t="s">
        <v>706</v>
      </c>
      <c r="B2991" s="6" t="n">
        <v>36985</v>
      </c>
      <c r="C2991" s="7" t="s">
        <v>707</v>
      </c>
      <c r="D2991" s="7" t="s">
        <v>663</v>
      </c>
      <c r="E2991" s="7" t="s">
        <v>380</v>
      </c>
      <c r="F2991" s="16" t="s">
        <v>665</v>
      </c>
      <c r="G2991" s="8" t="n">
        <v>0</v>
      </c>
    </row>
    <row r="2992" customFormat="false" ht="12.75" hidden="false" customHeight="false" outlineLevel="2" collapsed="false">
      <c r="A2992" s="5" t="s">
        <v>706</v>
      </c>
      <c r="B2992" s="6" t="n">
        <v>36991</v>
      </c>
      <c r="C2992" s="7" t="s">
        <v>707</v>
      </c>
      <c r="D2992" s="7" t="s">
        <v>663</v>
      </c>
      <c r="E2992" s="7" t="s">
        <v>380</v>
      </c>
      <c r="F2992" s="16" t="s">
        <v>665</v>
      </c>
      <c r="G2992" s="8" t="n">
        <v>0</v>
      </c>
    </row>
    <row r="2993" customFormat="false" ht="12.75" hidden="false" customHeight="false" outlineLevel="2" collapsed="false">
      <c r="A2993" s="5" t="s">
        <v>708</v>
      </c>
      <c r="B2993" s="6" t="n">
        <v>36984</v>
      </c>
      <c r="C2993" s="7" t="s">
        <v>707</v>
      </c>
      <c r="D2993" s="7" t="s">
        <v>663</v>
      </c>
      <c r="E2993" s="7" t="s">
        <v>20</v>
      </c>
      <c r="F2993" s="16" t="s">
        <v>665</v>
      </c>
      <c r="G2993" s="8" t="n">
        <v>0</v>
      </c>
    </row>
    <row r="2994" customFormat="false" ht="12.75" hidden="false" customHeight="false" outlineLevel="2" collapsed="false">
      <c r="A2994" s="5" t="s">
        <v>708</v>
      </c>
      <c r="B2994" s="6" t="n">
        <v>36985</v>
      </c>
      <c r="C2994" s="7" t="s">
        <v>707</v>
      </c>
      <c r="D2994" s="7" t="s">
        <v>663</v>
      </c>
      <c r="E2994" s="7" t="s">
        <v>380</v>
      </c>
      <c r="F2994" s="16" t="s">
        <v>665</v>
      </c>
      <c r="G2994" s="8" t="n">
        <v>600</v>
      </c>
    </row>
    <row r="2995" customFormat="false" ht="12.75" hidden="false" customHeight="false" outlineLevel="2" collapsed="false">
      <c r="A2995" s="5" t="s">
        <v>709</v>
      </c>
      <c r="B2995" s="6" t="n">
        <v>36984</v>
      </c>
      <c r="C2995" s="7" t="s">
        <v>707</v>
      </c>
      <c r="D2995" s="7" t="s">
        <v>663</v>
      </c>
      <c r="E2995" s="7" t="s">
        <v>20</v>
      </c>
      <c r="F2995" s="16" t="s">
        <v>665</v>
      </c>
      <c r="G2995" s="8" t="n">
        <v>0</v>
      </c>
    </row>
    <row r="2996" customFormat="false" ht="12.75" hidden="false" customHeight="false" outlineLevel="2" collapsed="false">
      <c r="A2996" s="5" t="s">
        <v>709</v>
      </c>
      <c r="B2996" s="6" t="n">
        <v>36985</v>
      </c>
      <c r="C2996" s="7" t="s">
        <v>707</v>
      </c>
      <c r="D2996" s="7" t="s">
        <v>663</v>
      </c>
      <c r="E2996" s="7" t="s">
        <v>380</v>
      </c>
      <c r="F2996" s="16" t="s">
        <v>665</v>
      </c>
      <c r="G2996" s="8" t="n">
        <v>1100</v>
      </c>
    </row>
    <row r="2997" customFormat="false" ht="12.75" hidden="false" customHeight="false" outlineLevel="2" collapsed="false">
      <c r="A2997" s="5" t="s">
        <v>715</v>
      </c>
      <c r="B2997" s="6" t="n">
        <v>36991</v>
      </c>
      <c r="C2997" s="7" t="s">
        <v>716</v>
      </c>
      <c r="D2997" s="7" t="s">
        <v>663</v>
      </c>
      <c r="E2997" s="7" t="s">
        <v>20</v>
      </c>
      <c r="F2997" s="16" t="s">
        <v>4724</v>
      </c>
      <c r="G2997" s="8" t="n">
        <v>0</v>
      </c>
    </row>
    <row r="2998" customFormat="false" ht="12.75" hidden="false" customHeight="false" outlineLevel="2" collapsed="false">
      <c r="A2998" s="5" t="s">
        <v>684</v>
      </c>
      <c r="B2998" s="6" t="n">
        <v>36991</v>
      </c>
      <c r="C2998" s="7" t="s">
        <v>685</v>
      </c>
      <c r="D2998" s="7" t="s">
        <v>663</v>
      </c>
      <c r="E2998" s="7" t="s">
        <v>380</v>
      </c>
      <c r="F2998" s="16" t="s">
        <v>4724</v>
      </c>
      <c r="G2998" s="8" t="n">
        <v>1887</v>
      </c>
    </row>
    <row r="2999" customFormat="false" ht="12.75" hidden="false" customHeight="false" outlineLevel="2" collapsed="false">
      <c r="A2999" s="5" t="s">
        <v>684</v>
      </c>
      <c r="B2999" s="6" t="n">
        <v>36987</v>
      </c>
      <c r="C2999" s="7" t="s">
        <v>685</v>
      </c>
      <c r="D2999" s="7" t="s">
        <v>663</v>
      </c>
      <c r="E2999" s="7" t="s">
        <v>686</v>
      </c>
      <c r="F2999" s="16" t="s">
        <v>665</v>
      </c>
      <c r="G2999" s="8" t="n">
        <v>3650</v>
      </c>
    </row>
    <row r="3000" customFormat="false" ht="12.75" hidden="false" customHeight="false" outlineLevel="2" collapsed="false">
      <c r="A3000" s="5" t="s">
        <v>684</v>
      </c>
      <c r="B3000" s="6" t="n">
        <v>37001</v>
      </c>
      <c r="C3000" s="7" t="s">
        <v>716</v>
      </c>
      <c r="D3000" s="7" t="s">
        <v>663</v>
      </c>
      <c r="E3000" s="7" t="s">
        <v>20</v>
      </c>
      <c r="F3000" s="16" t="s">
        <v>665</v>
      </c>
      <c r="G3000" s="8" t="n">
        <v>0</v>
      </c>
    </row>
    <row r="3001" customFormat="false" ht="12.75" hidden="false" customHeight="false" outlineLevel="2" collapsed="false">
      <c r="A3001" s="5" t="s">
        <v>684</v>
      </c>
      <c r="B3001" s="6" t="n">
        <v>37001</v>
      </c>
      <c r="C3001" s="7" t="s">
        <v>685</v>
      </c>
      <c r="D3001" s="7" t="s">
        <v>663</v>
      </c>
      <c r="E3001" s="7" t="s">
        <v>380</v>
      </c>
      <c r="F3001" s="16" t="s">
        <v>665</v>
      </c>
      <c r="G3001" s="8" t="n">
        <v>1887</v>
      </c>
    </row>
    <row r="3002" customFormat="false" ht="12.75" hidden="false" customHeight="false" outlineLevel="2" collapsed="false">
      <c r="A3002" s="5" t="s">
        <v>712</v>
      </c>
      <c r="B3002" s="6" t="n">
        <v>36987</v>
      </c>
      <c r="C3002" s="7" t="s">
        <v>713</v>
      </c>
      <c r="D3002" s="7" t="s">
        <v>663</v>
      </c>
      <c r="E3002" s="7" t="s">
        <v>20</v>
      </c>
      <c r="F3002" s="16" t="s">
        <v>4724</v>
      </c>
      <c r="G3002" s="8" t="n">
        <v>0</v>
      </c>
    </row>
    <row r="3003" customFormat="false" ht="12.75" hidden="false" customHeight="false" outlineLevel="2" collapsed="false">
      <c r="A3003" s="5" t="s">
        <v>712</v>
      </c>
      <c r="B3003" s="6" t="n">
        <v>36991</v>
      </c>
      <c r="C3003" s="7" t="s">
        <v>713</v>
      </c>
      <c r="D3003" s="7" t="s">
        <v>663</v>
      </c>
      <c r="E3003" s="7" t="s">
        <v>380</v>
      </c>
      <c r="F3003" s="16" t="s">
        <v>4724</v>
      </c>
      <c r="G3003" s="8" t="n">
        <v>0</v>
      </c>
    </row>
    <row r="3004" customFormat="false" ht="12.75" hidden="false" customHeight="false" outlineLevel="2" collapsed="false">
      <c r="A3004" s="5" t="s">
        <v>755</v>
      </c>
      <c r="B3004" s="6" t="n">
        <v>36991</v>
      </c>
      <c r="C3004" s="7" t="s">
        <v>690</v>
      </c>
      <c r="D3004" s="7" t="s">
        <v>663</v>
      </c>
      <c r="E3004" s="7" t="s">
        <v>380</v>
      </c>
      <c r="F3004" s="16" t="s">
        <v>4724</v>
      </c>
      <c r="G3004" s="8" t="n">
        <v>0</v>
      </c>
    </row>
    <row r="3005" customFormat="false" ht="12.75" hidden="false" customHeight="false" outlineLevel="2" collapsed="false">
      <c r="A3005" s="5" t="s">
        <v>710</v>
      </c>
      <c r="B3005" s="6" t="n">
        <v>36987</v>
      </c>
      <c r="C3005" s="7" t="s">
        <v>711</v>
      </c>
      <c r="D3005" s="7" t="s">
        <v>663</v>
      </c>
      <c r="E3005" s="7" t="s">
        <v>20</v>
      </c>
      <c r="F3005" s="16" t="s">
        <v>4724</v>
      </c>
      <c r="G3005" s="8" t="n">
        <v>0</v>
      </c>
    </row>
    <row r="3006" customFormat="false" ht="12.75" hidden="false" customHeight="false" outlineLevel="2" collapsed="false">
      <c r="A3006" s="5" t="s">
        <v>930</v>
      </c>
      <c r="B3006" s="6" t="n">
        <v>37043</v>
      </c>
      <c r="C3006" s="7" t="s">
        <v>931</v>
      </c>
      <c r="D3006" s="7" t="s">
        <v>663</v>
      </c>
      <c r="E3006" s="7"/>
      <c r="F3006" s="16" t="s">
        <v>765</v>
      </c>
      <c r="G3006" s="8" t="n">
        <v>5317</v>
      </c>
    </row>
    <row r="3007" customFormat="false" ht="12.75" hidden="false" customHeight="false" outlineLevel="2" collapsed="false">
      <c r="A3007" s="5" t="s">
        <v>714</v>
      </c>
      <c r="B3007" s="6" t="n">
        <v>36990</v>
      </c>
      <c r="C3007" s="7" t="s">
        <v>690</v>
      </c>
      <c r="D3007" s="7" t="s">
        <v>663</v>
      </c>
      <c r="E3007" s="7" t="s">
        <v>20</v>
      </c>
      <c r="F3007" s="16" t="s">
        <v>4724</v>
      </c>
      <c r="G3007" s="8" t="n">
        <v>0</v>
      </c>
    </row>
    <row r="3008" customFormat="false" ht="12.75" hidden="false" customHeight="false" outlineLevel="2" collapsed="false">
      <c r="A3008" s="5" t="s">
        <v>714</v>
      </c>
      <c r="B3008" s="6" t="n">
        <v>36991</v>
      </c>
      <c r="C3008" s="7" t="s">
        <v>690</v>
      </c>
      <c r="D3008" s="7" t="s">
        <v>663</v>
      </c>
      <c r="E3008" s="7" t="s">
        <v>380</v>
      </c>
      <c r="F3008" s="16" t="s">
        <v>4724</v>
      </c>
      <c r="G3008" s="8" t="n">
        <v>0</v>
      </c>
    </row>
    <row r="3009" customFormat="false" ht="12.75" hidden="false" customHeight="false" outlineLevel="2" collapsed="false">
      <c r="A3009" s="5" t="s">
        <v>666</v>
      </c>
      <c r="B3009" s="6" t="n">
        <v>36991</v>
      </c>
      <c r="C3009" s="7" t="s">
        <v>667</v>
      </c>
      <c r="D3009" s="7" t="s">
        <v>663</v>
      </c>
      <c r="E3009" s="7" t="s">
        <v>668</v>
      </c>
      <c r="F3009" s="16" t="s">
        <v>4724</v>
      </c>
      <c r="G3009" s="8" t="n">
        <v>250</v>
      </c>
    </row>
    <row r="3010" customFormat="false" ht="12.75" hidden="false" customHeight="false" outlineLevel="2" collapsed="false">
      <c r="A3010" s="5" t="s">
        <v>717</v>
      </c>
      <c r="B3010" s="6" t="n">
        <v>36993</v>
      </c>
      <c r="C3010" s="7" t="s">
        <v>711</v>
      </c>
      <c r="D3010" s="7" t="s">
        <v>663</v>
      </c>
      <c r="E3010" s="7" t="s">
        <v>20</v>
      </c>
      <c r="F3010" s="16" t="s">
        <v>4724</v>
      </c>
      <c r="G3010" s="8" t="n">
        <v>0</v>
      </c>
    </row>
    <row r="3011" customFormat="false" ht="12.75" hidden="false" customHeight="false" outlineLevel="2" collapsed="false">
      <c r="A3011" s="5" t="s">
        <v>717</v>
      </c>
      <c r="B3011" s="6" t="n">
        <v>36993</v>
      </c>
      <c r="C3011" s="7" t="s">
        <v>690</v>
      </c>
      <c r="D3011" s="7" t="s">
        <v>663</v>
      </c>
      <c r="E3011" s="7" t="s">
        <v>380</v>
      </c>
      <c r="F3011" s="16" t="s">
        <v>4724</v>
      </c>
      <c r="G3011" s="8" t="n">
        <v>0</v>
      </c>
    </row>
    <row r="3012" customFormat="false" ht="12.75" hidden="false" customHeight="false" outlineLevel="2" collapsed="false">
      <c r="A3012" s="5" t="s">
        <v>696</v>
      </c>
      <c r="B3012" s="6" t="n">
        <v>36997</v>
      </c>
      <c r="C3012" s="7" t="s">
        <v>685</v>
      </c>
      <c r="D3012" s="7" t="s">
        <v>663</v>
      </c>
      <c r="E3012" s="7" t="s">
        <v>697</v>
      </c>
      <c r="F3012" s="16" t="s">
        <v>665</v>
      </c>
      <c r="G3012" s="8" t="n">
        <v>5650</v>
      </c>
    </row>
    <row r="3013" customFormat="false" ht="12.75" hidden="false" customHeight="false" outlineLevel="2" collapsed="false">
      <c r="A3013" s="5" t="s">
        <v>670</v>
      </c>
      <c r="B3013" s="6" t="n">
        <v>36997</v>
      </c>
      <c r="C3013" s="7" t="s">
        <v>671</v>
      </c>
      <c r="D3013" s="7" t="s">
        <v>663</v>
      </c>
      <c r="E3013" s="7" t="s">
        <v>672</v>
      </c>
      <c r="F3013" s="16" t="s">
        <v>4724</v>
      </c>
      <c r="G3013" s="8" t="n">
        <v>250</v>
      </c>
    </row>
    <row r="3014" customFormat="false" ht="12.75" hidden="false" customHeight="false" outlineLevel="2" collapsed="false">
      <c r="A3014" s="5" t="s">
        <v>719</v>
      </c>
      <c r="B3014" s="6" t="n">
        <v>36998</v>
      </c>
      <c r="C3014" s="7" t="s">
        <v>720</v>
      </c>
      <c r="D3014" s="7" t="s">
        <v>663</v>
      </c>
      <c r="E3014" s="7" t="s">
        <v>20</v>
      </c>
      <c r="F3014" s="16" t="s">
        <v>4724</v>
      </c>
      <c r="G3014" s="8" t="n">
        <v>0</v>
      </c>
    </row>
    <row r="3015" customFormat="false" ht="12.75" hidden="false" customHeight="false" outlineLevel="2" collapsed="false">
      <c r="A3015" s="5" t="s">
        <v>719</v>
      </c>
      <c r="B3015" s="6" t="n">
        <v>36998</v>
      </c>
      <c r="C3015" s="7" t="s">
        <v>756</v>
      </c>
      <c r="D3015" s="7" t="s">
        <v>663</v>
      </c>
      <c r="E3015" s="7" t="s">
        <v>380</v>
      </c>
      <c r="F3015" s="16" t="s">
        <v>4724</v>
      </c>
      <c r="G3015" s="8" t="n">
        <v>0</v>
      </c>
    </row>
    <row r="3016" customFormat="false" ht="12.75" hidden="false" customHeight="false" outlineLevel="2" collapsed="false">
      <c r="A3016" s="5" t="s">
        <v>718</v>
      </c>
      <c r="B3016" s="6" t="n">
        <v>36998</v>
      </c>
      <c r="C3016" s="7" t="s">
        <v>716</v>
      </c>
      <c r="D3016" s="7" t="s">
        <v>663</v>
      </c>
      <c r="E3016" s="7" t="s">
        <v>20</v>
      </c>
      <c r="F3016" s="16" t="s">
        <v>665</v>
      </c>
      <c r="G3016" s="8" t="n">
        <v>0</v>
      </c>
    </row>
    <row r="3017" customFormat="false" ht="12.75" hidden="false" customHeight="false" outlineLevel="2" collapsed="false">
      <c r="A3017" s="5" t="s">
        <v>718</v>
      </c>
      <c r="B3017" s="6" t="n">
        <v>36998</v>
      </c>
      <c r="C3017" s="7" t="s">
        <v>685</v>
      </c>
      <c r="D3017" s="7" t="s">
        <v>663</v>
      </c>
      <c r="E3017" s="7" t="s">
        <v>380</v>
      </c>
      <c r="F3017" s="16" t="s">
        <v>665</v>
      </c>
      <c r="G3017" s="8" t="n">
        <v>4820</v>
      </c>
    </row>
    <row r="3018" customFormat="false" ht="12.75" hidden="false" customHeight="false" outlineLevel="2" collapsed="false">
      <c r="A3018" s="5" t="s">
        <v>698</v>
      </c>
      <c r="B3018" s="6" t="n">
        <v>36999</v>
      </c>
      <c r="C3018" s="7" t="s">
        <v>699</v>
      </c>
      <c r="D3018" s="7" t="s">
        <v>663</v>
      </c>
      <c r="E3018" s="7" t="s">
        <v>700</v>
      </c>
      <c r="F3018" s="16" t="s">
        <v>4724</v>
      </c>
      <c r="G3018" s="8" t="n">
        <v>500</v>
      </c>
    </row>
    <row r="3019" customFormat="false" ht="12.75" hidden="false" customHeight="false" outlineLevel="2" collapsed="false">
      <c r="A3019" s="5" t="s">
        <v>723</v>
      </c>
      <c r="B3019" s="6" t="n">
        <v>36999</v>
      </c>
      <c r="C3019" s="7" t="s">
        <v>690</v>
      </c>
      <c r="D3019" s="7" t="s">
        <v>663</v>
      </c>
      <c r="E3019" s="7" t="s">
        <v>20</v>
      </c>
      <c r="F3019" s="16" t="s">
        <v>665</v>
      </c>
      <c r="G3019" s="8" t="n">
        <v>0</v>
      </c>
    </row>
    <row r="3020" customFormat="false" ht="12.75" hidden="false" customHeight="false" outlineLevel="2" collapsed="false">
      <c r="A3020" s="5" t="s">
        <v>723</v>
      </c>
      <c r="B3020" s="6" t="n">
        <v>36999</v>
      </c>
      <c r="C3020" s="7" t="s">
        <v>690</v>
      </c>
      <c r="D3020" s="7" t="s">
        <v>663</v>
      </c>
      <c r="E3020" s="7" t="s">
        <v>380</v>
      </c>
      <c r="F3020" s="16" t="s">
        <v>665</v>
      </c>
      <c r="G3020" s="8" t="n">
        <v>0</v>
      </c>
    </row>
    <row r="3021" customFormat="false" ht="12.75" hidden="false" customHeight="false" outlineLevel="2" collapsed="false">
      <c r="A3021" s="5" t="s">
        <v>724</v>
      </c>
      <c r="B3021" s="6" t="n">
        <v>36999</v>
      </c>
      <c r="C3021" s="7" t="s">
        <v>690</v>
      </c>
      <c r="D3021" s="7" t="s">
        <v>663</v>
      </c>
      <c r="E3021" s="7" t="s">
        <v>20</v>
      </c>
      <c r="F3021" s="16" t="s">
        <v>665</v>
      </c>
      <c r="G3021" s="8" t="n">
        <v>0</v>
      </c>
    </row>
    <row r="3022" customFormat="false" ht="12.75" hidden="false" customHeight="false" outlineLevel="2" collapsed="false">
      <c r="A3022" s="5" t="s">
        <v>724</v>
      </c>
      <c r="B3022" s="6" t="n">
        <v>36999</v>
      </c>
      <c r="C3022" s="7" t="s">
        <v>690</v>
      </c>
      <c r="D3022" s="7" t="s">
        <v>663</v>
      </c>
      <c r="E3022" s="7" t="s">
        <v>380</v>
      </c>
      <c r="F3022" s="16" t="s">
        <v>665</v>
      </c>
      <c r="G3022" s="8" t="n">
        <v>0</v>
      </c>
    </row>
    <row r="3023" customFormat="false" ht="12.75" hidden="false" customHeight="false" outlineLevel="2" collapsed="false">
      <c r="A3023" s="5" t="s">
        <v>701</v>
      </c>
      <c r="B3023" s="6" t="n">
        <v>36999</v>
      </c>
      <c r="C3023" s="7" t="s">
        <v>702</v>
      </c>
      <c r="D3023" s="7" t="s">
        <v>663</v>
      </c>
      <c r="E3023" s="7" t="s">
        <v>700</v>
      </c>
      <c r="F3023" s="5" t="s">
        <v>772</v>
      </c>
      <c r="G3023" s="8" t="n">
        <v>9125</v>
      </c>
    </row>
    <row r="3024" customFormat="false" ht="12.75" hidden="false" customHeight="false" outlineLevel="2" collapsed="false">
      <c r="A3024" s="5" t="s">
        <v>725</v>
      </c>
      <c r="B3024" s="6" t="n">
        <v>37000</v>
      </c>
      <c r="C3024" s="7" t="s">
        <v>726</v>
      </c>
      <c r="D3024" s="7" t="s">
        <v>663</v>
      </c>
      <c r="E3024" s="7" t="s">
        <v>20</v>
      </c>
      <c r="F3024" s="16" t="s">
        <v>4724</v>
      </c>
      <c r="G3024" s="8" t="n">
        <v>0</v>
      </c>
    </row>
    <row r="3025" customFormat="false" ht="12.75" hidden="false" customHeight="false" outlineLevel="2" collapsed="false">
      <c r="A3025" s="5" t="s">
        <v>725</v>
      </c>
      <c r="B3025" s="6" t="n">
        <v>37000</v>
      </c>
      <c r="C3025" s="7" t="s">
        <v>757</v>
      </c>
      <c r="D3025" s="7" t="s">
        <v>663</v>
      </c>
      <c r="E3025" s="7" t="s">
        <v>380</v>
      </c>
      <c r="F3025" s="16" t="s">
        <v>4724</v>
      </c>
      <c r="G3025" s="8" t="n">
        <v>0</v>
      </c>
    </row>
    <row r="3026" customFormat="false" ht="12.75" hidden="false" customHeight="false" outlineLevel="2" collapsed="false">
      <c r="A3026" s="5" t="s">
        <v>727</v>
      </c>
      <c r="B3026" s="6" t="n">
        <v>37000</v>
      </c>
      <c r="C3026" s="7" t="s">
        <v>707</v>
      </c>
      <c r="D3026" s="7" t="s">
        <v>663</v>
      </c>
      <c r="E3026" s="7" t="s">
        <v>20</v>
      </c>
      <c r="F3026" s="16" t="s">
        <v>665</v>
      </c>
      <c r="G3026" s="8" t="n">
        <v>0</v>
      </c>
    </row>
    <row r="3027" customFormat="false" ht="12.75" hidden="false" customHeight="false" outlineLevel="2" collapsed="false">
      <c r="A3027" s="5" t="s">
        <v>727</v>
      </c>
      <c r="B3027" s="6" t="n">
        <v>37000</v>
      </c>
      <c r="C3027" s="7" t="s">
        <v>707</v>
      </c>
      <c r="D3027" s="7" t="s">
        <v>663</v>
      </c>
      <c r="E3027" s="7" t="s">
        <v>380</v>
      </c>
      <c r="F3027" s="16" t="s">
        <v>665</v>
      </c>
      <c r="G3027" s="8" t="n">
        <v>0</v>
      </c>
    </row>
    <row r="3028" customFormat="false" ht="12.75" hidden="false" customHeight="false" outlineLevel="2" collapsed="false">
      <c r="A3028" s="5" t="s">
        <v>728</v>
      </c>
      <c r="B3028" s="6" t="n">
        <v>37000</v>
      </c>
      <c r="C3028" s="7" t="s">
        <v>711</v>
      </c>
      <c r="D3028" s="7" t="s">
        <v>663</v>
      </c>
      <c r="E3028" s="7" t="s">
        <v>20</v>
      </c>
      <c r="F3028" s="16" t="s">
        <v>665</v>
      </c>
      <c r="G3028" s="8" t="n">
        <v>0</v>
      </c>
    </row>
    <row r="3029" customFormat="false" ht="12.75" hidden="false" customHeight="false" outlineLevel="2" collapsed="false">
      <c r="A3029" s="5" t="s">
        <v>728</v>
      </c>
      <c r="B3029" s="6" t="n">
        <v>37000</v>
      </c>
      <c r="C3029" s="7" t="s">
        <v>690</v>
      </c>
      <c r="D3029" s="7" t="s">
        <v>663</v>
      </c>
      <c r="E3029" s="7" t="s">
        <v>380</v>
      </c>
      <c r="F3029" s="16" t="s">
        <v>665</v>
      </c>
      <c r="G3029" s="8" t="n">
        <v>0</v>
      </c>
    </row>
    <row r="3030" customFormat="false" ht="12.75" hidden="false" customHeight="false" outlineLevel="2" collapsed="false">
      <c r="A3030" s="5" t="s">
        <v>758</v>
      </c>
      <c r="B3030" s="6" t="n">
        <v>37000</v>
      </c>
      <c r="C3030" s="7" t="s">
        <v>690</v>
      </c>
      <c r="D3030" s="7" t="s">
        <v>663</v>
      </c>
      <c r="E3030" s="7" t="s">
        <v>26</v>
      </c>
      <c r="F3030" s="16" t="s">
        <v>665</v>
      </c>
      <c r="G3030" s="8" t="n">
        <v>0</v>
      </c>
    </row>
    <row r="3031" customFormat="false" ht="12.75" hidden="false" customHeight="false" outlineLevel="2" collapsed="false">
      <c r="A3031" s="5" t="s">
        <v>729</v>
      </c>
      <c r="B3031" s="6" t="n">
        <v>37000</v>
      </c>
      <c r="C3031" s="7" t="s">
        <v>690</v>
      </c>
      <c r="D3031" s="7" t="s">
        <v>663</v>
      </c>
      <c r="E3031" s="7" t="s">
        <v>20</v>
      </c>
      <c r="F3031" s="16" t="s">
        <v>665</v>
      </c>
      <c r="G3031" s="8" t="n">
        <v>0</v>
      </c>
    </row>
    <row r="3032" customFormat="false" ht="12.75" hidden="false" customHeight="false" outlineLevel="2" collapsed="false">
      <c r="A3032" s="5" t="s">
        <v>681</v>
      </c>
      <c r="B3032" s="6" t="n">
        <v>37011</v>
      </c>
      <c r="C3032" s="7" t="s">
        <v>682</v>
      </c>
      <c r="D3032" s="7" t="s">
        <v>663</v>
      </c>
      <c r="E3032" s="7" t="s">
        <v>675</v>
      </c>
      <c r="F3032" s="16" t="s">
        <v>4724</v>
      </c>
      <c r="G3032" s="8" t="n">
        <v>900</v>
      </c>
    </row>
    <row r="3033" customFormat="false" ht="12.75" hidden="false" customHeight="false" outlineLevel="2" collapsed="false">
      <c r="A3033" s="5" t="s">
        <v>731</v>
      </c>
      <c r="B3033" s="6" t="n">
        <v>37001</v>
      </c>
      <c r="C3033" s="7" t="s">
        <v>711</v>
      </c>
      <c r="D3033" s="7" t="s">
        <v>663</v>
      </c>
      <c r="E3033" s="7" t="s">
        <v>20</v>
      </c>
      <c r="F3033" s="16" t="s">
        <v>665</v>
      </c>
      <c r="G3033" s="8" t="n">
        <v>0</v>
      </c>
    </row>
    <row r="3034" customFormat="false" ht="12.75" hidden="false" customHeight="false" outlineLevel="2" collapsed="false">
      <c r="A3034" s="5" t="s">
        <v>731</v>
      </c>
      <c r="B3034" s="6" t="n">
        <v>37001</v>
      </c>
      <c r="C3034" s="7" t="s">
        <v>690</v>
      </c>
      <c r="D3034" s="7" t="s">
        <v>663</v>
      </c>
      <c r="E3034" s="7" t="s">
        <v>380</v>
      </c>
      <c r="F3034" s="16" t="s">
        <v>665</v>
      </c>
      <c r="G3034" s="8" t="n">
        <v>0</v>
      </c>
    </row>
    <row r="3035" customFormat="false" ht="12.75" hidden="false" customHeight="false" outlineLevel="2" collapsed="false">
      <c r="A3035" s="5" t="s">
        <v>730</v>
      </c>
      <c r="B3035" s="6" t="n">
        <v>37001</v>
      </c>
      <c r="C3035" s="7" t="s">
        <v>716</v>
      </c>
      <c r="D3035" s="7" t="s">
        <v>663</v>
      </c>
      <c r="E3035" s="7" t="s">
        <v>20</v>
      </c>
      <c r="F3035" s="16" t="s">
        <v>665</v>
      </c>
      <c r="G3035" s="8" t="n">
        <v>0</v>
      </c>
    </row>
    <row r="3036" customFormat="false" ht="12.75" hidden="false" customHeight="false" outlineLevel="2" collapsed="false">
      <c r="A3036" s="5" t="s">
        <v>759</v>
      </c>
      <c r="B3036" s="6" t="n">
        <v>37001</v>
      </c>
      <c r="C3036" s="7" t="s">
        <v>685</v>
      </c>
      <c r="D3036" s="7" t="s">
        <v>663</v>
      </c>
      <c r="E3036" s="7" t="s">
        <v>760</v>
      </c>
      <c r="F3036" s="16" t="s">
        <v>665</v>
      </c>
      <c r="G3036" s="8" t="n">
        <v>200</v>
      </c>
    </row>
    <row r="3037" customFormat="false" ht="12.75" hidden="false" customHeight="false" outlineLevel="2" collapsed="false">
      <c r="A3037" s="5" t="s">
        <v>687</v>
      </c>
      <c r="B3037" s="6" t="n">
        <v>37004</v>
      </c>
      <c r="C3037" s="7" t="s">
        <v>688</v>
      </c>
      <c r="D3037" s="7" t="s">
        <v>663</v>
      </c>
      <c r="E3037" s="7" t="s">
        <v>686</v>
      </c>
      <c r="F3037" s="16" t="s">
        <v>665</v>
      </c>
      <c r="G3037" s="8" t="n">
        <v>184337</v>
      </c>
    </row>
    <row r="3038" customFormat="false" ht="12.75" hidden="false" customHeight="false" outlineLevel="2" collapsed="false">
      <c r="A3038" s="5" t="s">
        <v>703</v>
      </c>
      <c r="B3038" s="6" t="s">
        <v>704</v>
      </c>
      <c r="C3038" s="7" t="s">
        <v>705</v>
      </c>
      <c r="D3038" s="7" t="s">
        <v>663</v>
      </c>
      <c r="E3038" s="7" t="s">
        <v>700</v>
      </c>
      <c r="F3038" s="16" t="s">
        <v>665</v>
      </c>
      <c r="G3038" s="8" t="n">
        <v>0</v>
      </c>
    </row>
    <row r="3039" customFormat="false" ht="12.75" hidden="false" customHeight="false" outlineLevel="2" collapsed="false">
      <c r="A3039" s="5" t="s">
        <v>689</v>
      </c>
      <c r="B3039" s="6" t="n">
        <v>37004</v>
      </c>
      <c r="C3039" s="7" t="s">
        <v>690</v>
      </c>
      <c r="D3039" s="7" t="s">
        <v>663</v>
      </c>
      <c r="E3039" s="7" t="s">
        <v>686</v>
      </c>
      <c r="F3039" s="16" t="s">
        <v>665</v>
      </c>
      <c r="G3039" s="8" t="n">
        <v>750</v>
      </c>
    </row>
    <row r="3040" customFormat="false" ht="12.75" hidden="false" customHeight="false" outlineLevel="2" collapsed="false">
      <c r="A3040" s="5" t="s">
        <v>732</v>
      </c>
      <c r="B3040" s="6" t="n">
        <v>37005</v>
      </c>
      <c r="C3040" s="7" t="s">
        <v>707</v>
      </c>
      <c r="D3040" s="7" t="s">
        <v>663</v>
      </c>
      <c r="E3040" s="7" t="s">
        <v>20</v>
      </c>
      <c r="F3040" s="16" t="s">
        <v>665</v>
      </c>
      <c r="G3040" s="8" t="n">
        <v>0</v>
      </c>
    </row>
    <row r="3041" customFormat="false" ht="12.75" hidden="false" customHeight="false" outlineLevel="2" collapsed="false">
      <c r="A3041" s="5" t="s">
        <v>732</v>
      </c>
      <c r="B3041" s="6" t="n">
        <v>37005</v>
      </c>
      <c r="C3041" s="7" t="s">
        <v>707</v>
      </c>
      <c r="D3041" s="7" t="s">
        <v>663</v>
      </c>
      <c r="E3041" s="7" t="s">
        <v>380</v>
      </c>
      <c r="F3041" s="16" t="s">
        <v>665</v>
      </c>
      <c r="G3041" s="8" t="n">
        <v>0</v>
      </c>
    </row>
    <row r="3042" customFormat="false" ht="12.75" hidden="false" customHeight="false" outlineLevel="2" collapsed="false">
      <c r="A3042" s="5" t="s">
        <v>733</v>
      </c>
      <c r="B3042" s="6" t="n">
        <v>37005</v>
      </c>
      <c r="C3042" s="7" t="s">
        <v>713</v>
      </c>
      <c r="D3042" s="7" t="s">
        <v>663</v>
      </c>
      <c r="E3042" s="7" t="s">
        <v>20</v>
      </c>
      <c r="F3042" s="16" t="s">
        <v>665</v>
      </c>
      <c r="G3042" s="8" t="n">
        <v>0</v>
      </c>
    </row>
    <row r="3043" customFormat="false" ht="12.75" hidden="false" customHeight="false" outlineLevel="2" collapsed="false">
      <c r="A3043" s="5" t="s">
        <v>733</v>
      </c>
      <c r="B3043" s="6" t="n">
        <v>37005</v>
      </c>
      <c r="C3043" s="7" t="s">
        <v>713</v>
      </c>
      <c r="D3043" s="7" t="s">
        <v>663</v>
      </c>
      <c r="E3043" s="7" t="s">
        <v>380</v>
      </c>
      <c r="F3043" s="16" t="s">
        <v>665</v>
      </c>
      <c r="G3043" s="8" t="n">
        <v>0</v>
      </c>
    </row>
    <row r="3044" customFormat="false" ht="12.75" hidden="false" customHeight="false" outlineLevel="2" collapsed="false">
      <c r="A3044" s="5" t="s">
        <v>734</v>
      </c>
      <c r="B3044" s="6" t="n">
        <v>37005</v>
      </c>
      <c r="C3044" s="7" t="s">
        <v>690</v>
      </c>
      <c r="D3044" s="7" t="s">
        <v>663</v>
      </c>
      <c r="E3044" s="7" t="s">
        <v>20</v>
      </c>
      <c r="F3044" s="16" t="s">
        <v>665</v>
      </c>
      <c r="G3044" s="8" t="n">
        <v>0</v>
      </c>
    </row>
    <row r="3045" customFormat="false" ht="12.75" hidden="false" customHeight="false" outlineLevel="2" collapsed="false">
      <c r="A3045" s="5" t="s">
        <v>734</v>
      </c>
      <c r="B3045" s="6" t="n">
        <v>37005</v>
      </c>
      <c r="C3045" s="7" t="s">
        <v>690</v>
      </c>
      <c r="D3045" s="7" t="s">
        <v>663</v>
      </c>
      <c r="E3045" s="7" t="s">
        <v>380</v>
      </c>
      <c r="F3045" s="16" t="s">
        <v>665</v>
      </c>
      <c r="G3045" s="8" t="n">
        <v>0</v>
      </c>
    </row>
    <row r="3046" customFormat="false" ht="12.75" hidden="false" customHeight="false" outlineLevel="2" collapsed="false">
      <c r="A3046" s="5" t="s">
        <v>661</v>
      </c>
      <c r="B3046" s="6" t="n">
        <v>37005</v>
      </c>
      <c r="C3046" s="7" t="s">
        <v>662</v>
      </c>
      <c r="D3046" s="7" t="s">
        <v>663</v>
      </c>
      <c r="E3046" s="7" t="s">
        <v>664</v>
      </c>
      <c r="F3046" s="16" t="s">
        <v>665</v>
      </c>
      <c r="G3046" s="8" t="n">
        <v>0</v>
      </c>
    </row>
    <row r="3047" customFormat="false" ht="12.75" hidden="false" customHeight="false" outlineLevel="2" collapsed="false">
      <c r="A3047" s="5" t="s">
        <v>691</v>
      </c>
      <c r="B3047" s="6" t="n">
        <v>37005</v>
      </c>
      <c r="C3047" s="7" t="s">
        <v>690</v>
      </c>
      <c r="D3047" s="7" t="s">
        <v>663</v>
      </c>
      <c r="E3047" s="7" t="s">
        <v>686</v>
      </c>
      <c r="F3047" s="16" t="s">
        <v>665</v>
      </c>
      <c r="G3047" s="8" t="n">
        <v>263.5</v>
      </c>
    </row>
    <row r="3048" customFormat="false" ht="12.75" hidden="false" customHeight="false" outlineLevel="2" collapsed="false">
      <c r="A3048" s="5" t="s">
        <v>735</v>
      </c>
      <c r="B3048" s="6" t="n">
        <v>37005</v>
      </c>
      <c r="C3048" s="7" t="s">
        <v>722</v>
      </c>
      <c r="D3048" s="7" t="s">
        <v>663</v>
      </c>
      <c r="E3048" s="7" t="s">
        <v>20</v>
      </c>
      <c r="F3048" s="16" t="s">
        <v>665</v>
      </c>
      <c r="G3048" s="8" t="n">
        <v>0</v>
      </c>
    </row>
    <row r="3049" customFormat="false" ht="12.75" hidden="false" customHeight="false" outlineLevel="2" collapsed="false">
      <c r="A3049" s="5" t="s">
        <v>735</v>
      </c>
      <c r="B3049" s="6" t="n">
        <v>37005</v>
      </c>
      <c r="C3049" s="7" t="s">
        <v>722</v>
      </c>
      <c r="D3049" s="7" t="s">
        <v>663</v>
      </c>
      <c r="E3049" s="7" t="s">
        <v>380</v>
      </c>
      <c r="F3049" s="16" t="s">
        <v>665</v>
      </c>
      <c r="G3049" s="8" t="n">
        <v>200</v>
      </c>
    </row>
    <row r="3050" customFormat="false" ht="12.75" hidden="false" customHeight="false" outlineLevel="2" collapsed="false">
      <c r="A3050" s="5" t="s">
        <v>736</v>
      </c>
      <c r="B3050" s="6" t="n">
        <v>37006</v>
      </c>
      <c r="C3050" s="7" t="s">
        <v>690</v>
      </c>
      <c r="D3050" s="7" t="s">
        <v>663</v>
      </c>
      <c r="E3050" s="7" t="s">
        <v>20</v>
      </c>
      <c r="F3050" s="16" t="s">
        <v>665</v>
      </c>
      <c r="G3050" s="8" t="n">
        <v>0</v>
      </c>
    </row>
    <row r="3051" customFormat="false" ht="12.75" hidden="false" customHeight="false" outlineLevel="2" collapsed="false">
      <c r="A3051" s="5" t="s">
        <v>736</v>
      </c>
      <c r="B3051" s="6" t="n">
        <v>37006</v>
      </c>
      <c r="C3051" s="7" t="s">
        <v>690</v>
      </c>
      <c r="D3051" s="7" t="s">
        <v>663</v>
      </c>
      <c r="E3051" s="7" t="s">
        <v>380</v>
      </c>
      <c r="F3051" s="16" t="s">
        <v>665</v>
      </c>
      <c r="G3051" s="8" t="n">
        <v>0</v>
      </c>
    </row>
    <row r="3052" customFormat="false" ht="12.75" hidden="false" customHeight="false" outlineLevel="2" collapsed="false">
      <c r="A3052" s="5" t="s">
        <v>673</v>
      </c>
      <c r="B3052" s="6" t="n">
        <v>37006</v>
      </c>
      <c r="C3052" s="7" t="s">
        <v>674</v>
      </c>
      <c r="D3052" s="7" t="s">
        <v>663</v>
      </c>
      <c r="E3052" s="7" t="s">
        <v>675</v>
      </c>
      <c r="F3052" s="5" t="s">
        <v>772</v>
      </c>
      <c r="G3052" s="8" t="n">
        <v>775</v>
      </c>
    </row>
    <row r="3053" customFormat="false" ht="12.75" hidden="false" customHeight="false" outlineLevel="2" collapsed="false">
      <c r="A3053" s="5" t="s">
        <v>677</v>
      </c>
      <c r="B3053" s="6" t="n">
        <v>37006</v>
      </c>
      <c r="C3053" s="7" t="s">
        <v>678</v>
      </c>
      <c r="D3053" s="7" t="s">
        <v>663</v>
      </c>
      <c r="E3053" s="7" t="s">
        <v>675</v>
      </c>
      <c r="F3053" s="16" t="s">
        <v>679</v>
      </c>
      <c r="G3053" s="8" t="n">
        <v>1162.5</v>
      </c>
    </row>
    <row r="3054" customFormat="false" ht="12.75" hidden="false" customHeight="false" outlineLevel="2" collapsed="false">
      <c r="A3054" s="5" t="s">
        <v>738</v>
      </c>
      <c r="B3054" s="6" t="n">
        <v>37006</v>
      </c>
      <c r="C3054" s="7" t="s">
        <v>739</v>
      </c>
      <c r="D3054" s="7" t="s">
        <v>663</v>
      </c>
      <c r="E3054" s="7" t="s">
        <v>20</v>
      </c>
      <c r="F3054" s="16" t="s">
        <v>665</v>
      </c>
      <c r="G3054" s="8" t="n">
        <v>0</v>
      </c>
    </row>
    <row r="3055" customFormat="false" ht="12.75" hidden="false" customHeight="false" outlineLevel="2" collapsed="false">
      <c r="A3055" s="5" t="s">
        <v>738</v>
      </c>
      <c r="B3055" s="6" t="n">
        <v>37006</v>
      </c>
      <c r="C3055" s="7" t="s">
        <v>713</v>
      </c>
      <c r="D3055" s="7" t="s">
        <v>663</v>
      </c>
      <c r="E3055" s="7" t="s">
        <v>380</v>
      </c>
      <c r="F3055" s="16" t="s">
        <v>665</v>
      </c>
      <c r="G3055" s="8" t="n">
        <v>173744</v>
      </c>
    </row>
    <row r="3056" customFormat="false" ht="12.75" hidden="false" customHeight="false" outlineLevel="2" collapsed="false">
      <c r="A3056" s="5" t="s">
        <v>740</v>
      </c>
      <c r="B3056" s="6" t="n">
        <v>37006</v>
      </c>
      <c r="C3056" s="7" t="s">
        <v>690</v>
      </c>
      <c r="D3056" s="7" t="s">
        <v>663</v>
      </c>
      <c r="E3056" s="7" t="s">
        <v>20</v>
      </c>
      <c r="F3056" s="16" t="s">
        <v>665</v>
      </c>
      <c r="G3056" s="8" t="n">
        <v>0</v>
      </c>
    </row>
    <row r="3057" customFormat="false" ht="12.75" hidden="false" customHeight="false" outlineLevel="2" collapsed="false">
      <c r="A3057" s="5" t="s">
        <v>740</v>
      </c>
      <c r="B3057" s="6" t="n">
        <v>37006</v>
      </c>
      <c r="C3057" s="7" t="s">
        <v>690</v>
      </c>
      <c r="D3057" s="7" t="s">
        <v>663</v>
      </c>
      <c r="E3057" s="7" t="s">
        <v>380</v>
      </c>
      <c r="F3057" s="16" t="s">
        <v>665</v>
      </c>
      <c r="G3057" s="8" t="n">
        <v>0</v>
      </c>
    </row>
    <row r="3058" customFormat="false" ht="12.75" hidden="false" customHeight="false" outlineLevel="2" collapsed="false">
      <c r="A3058" s="5" t="s">
        <v>737</v>
      </c>
      <c r="B3058" s="6" t="n">
        <v>37006</v>
      </c>
      <c r="C3058" s="7" t="s">
        <v>690</v>
      </c>
      <c r="D3058" s="7" t="s">
        <v>663</v>
      </c>
      <c r="E3058" s="7" t="s">
        <v>20</v>
      </c>
      <c r="F3058" s="16" t="s">
        <v>665</v>
      </c>
      <c r="G3058" s="8" t="n">
        <v>0</v>
      </c>
    </row>
    <row r="3059" customFormat="false" ht="12.75" hidden="false" customHeight="false" outlineLevel="2" collapsed="false">
      <c r="A3059" s="5" t="s">
        <v>737</v>
      </c>
      <c r="B3059" s="6" t="n">
        <v>37006</v>
      </c>
      <c r="C3059" s="7" t="s">
        <v>690</v>
      </c>
      <c r="D3059" s="7" t="s">
        <v>663</v>
      </c>
      <c r="E3059" s="7" t="s">
        <v>380</v>
      </c>
      <c r="F3059" s="16" t="s">
        <v>665</v>
      </c>
      <c r="G3059" s="8" t="n">
        <v>0</v>
      </c>
    </row>
    <row r="3060" customFormat="false" ht="12.75" hidden="false" customHeight="false" outlineLevel="2" collapsed="false">
      <c r="A3060" s="5" t="s">
        <v>741</v>
      </c>
      <c r="B3060" s="6" t="n">
        <v>37007</v>
      </c>
      <c r="C3060" s="7" t="s">
        <v>690</v>
      </c>
      <c r="D3060" s="7" t="s">
        <v>663</v>
      </c>
      <c r="E3060" s="7" t="s">
        <v>20</v>
      </c>
      <c r="F3060" s="16" t="s">
        <v>665</v>
      </c>
      <c r="G3060" s="8" t="n">
        <v>0</v>
      </c>
    </row>
    <row r="3061" customFormat="false" ht="12.75" hidden="false" customHeight="false" outlineLevel="2" collapsed="false">
      <c r="A3061" s="5" t="s">
        <v>741</v>
      </c>
      <c r="B3061" s="6" t="n">
        <v>37007</v>
      </c>
      <c r="C3061" s="7" t="s">
        <v>690</v>
      </c>
      <c r="D3061" s="7" t="s">
        <v>663</v>
      </c>
      <c r="E3061" s="7" t="s">
        <v>380</v>
      </c>
      <c r="F3061" s="16" t="s">
        <v>665</v>
      </c>
      <c r="G3061" s="8" t="n">
        <v>0</v>
      </c>
    </row>
    <row r="3062" customFormat="false" ht="12.75" hidden="false" customHeight="false" outlineLevel="2" collapsed="false">
      <c r="A3062" s="5" t="s">
        <v>742</v>
      </c>
      <c r="B3062" s="6" t="n">
        <v>37007</v>
      </c>
      <c r="C3062" s="7" t="s">
        <v>690</v>
      </c>
      <c r="D3062" s="7" t="s">
        <v>663</v>
      </c>
      <c r="E3062" s="7" t="s">
        <v>20</v>
      </c>
      <c r="F3062" s="16" t="s">
        <v>665</v>
      </c>
      <c r="G3062" s="8" t="n">
        <v>0</v>
      </c>
    </row>
    <row r="3063" customFormat="false" ht="12.75" hidden="false" customHeight="false" outlineLevel="2" collapsed="false">
      <c r="A3063" s="5" t="s">
        <v>742</v>
      </c>
      <c r="B3063" s="6" t="n">
        <v>37007</v>
      </c>
      <c r="C3063" s="7" t="s">
        <v>690</v>
      </c>
      <c r="D3063" s="7" t="s">
        <v>663</v>
      </c>
      <c r="E3063" s="7" t="s">
        <v>380</v>
      </c>
      <c r="F3063" s="16" t="s">
        <v>665</v>
      </c>
      <c r="G3063" s="8" t="n">
        <v>0</v>
      </c>
    </row>
    <row r="3064" customFormat="false" ht="12.75" hidden="false" customHeight="false" outlineLevel="2" collapsed="false">
      <c r="A3064" s="5" t="s">
        <v>743</v>
      </c>
      <c r="B3064" s="6" t="n">
        <v>37007</v>
      </c>
      <c r="C3064" s="7" t="s">
        <v>690</v>
      </c>
      <c r="D3064" s="7" t="s">
        <v>663</v>
      </c>
      <c r="E3064" s="7" t="s">
        <v>20</v>
      </c>
      <c r="F3064" s="16" t="s">
        <v>665</v>
      </c>
      <c r="G3064" s="8" t="n">
        <v>0</v>
      </c>
    </row>
    <row r="3065" customFormat="false" ht="12.75" hidden="false" customHeight="false" outlineLevel="2" collapsed="false">
      <c r="A3065" s="5" t="s">
        <v>743</v>
      </c>
      <c r="B3065" s="6" t="n">
        <v>37007</v>
      </c>
      <c r="C3065" s="7" t="s">
        <v>690</v>
      </c>
      <c r="D3065" s="7" t="s">
        <v>663</v>
      </c>
      <c r="E3065" s="7" t="s">
        <v>380</v>
      </c>
      <c r="F3065" s="16" t="s">
        <v>665</v>
      </c>
      <c r="G3065" s="8" t="n">
        <v>594</v>
      </c>
    </row>
    <row r="3066" customFormat="false" ht="12.75" hidden="false" customHeight="false" outlineLevel="2" collapsed="false">
      <c r="A3066" s="5" t="s">
        <v>744</v>
      </c>
      <c r="B3066" s="6" t="n">
        <v>37007</v>
      </c>
      <c r="C3066" s="7" t="s">
        <v>707</v>
      </c>
      <c r="D3066" s="7" t="s">
        <v>663</v>
      </c>
      <c r="E3066" s="7" t="s">
        <v>20</v>
      </c>
      <c r="F3066" s="16" t="s">
        <v>665</v>
      </c>
      <c r="G3066" s="8" t="n">
        <v>0</v>
      </c>
    </row>
    <row r="3067" customFormat="false" ht="12.75" hidden="false" customHeight="false" outlineLevel="2" collapsed="false">
      <c r="A3067" s="5" t="s">
        <v>744</v>
      </c>
      <c r="B3067" s="6" t="n">
        <v>37007</v>
      </c>
      <c r="C3067" s="7" t="s">
        <v>707</v>
      </c>
      <c r="D3067" s="7" t="s">
        <v>663</v>
      </c>
      <c r="E3067" s="7" t="s">
        <v>380</v>
      </c>
      <c r="F3067" s="16" t="s">
        <v>665</v>
      </c>
      <c r="G3067" s="8" t="n">
        <v>1465</v>
      </c>
    </row>
    <row r="3068" customFormat="false" ht="12.75" hidden="false" customHeight="false" outlineLevel="2" collapsed="false">
      <c r="A3068" s="5" t="s">
        <v>745</v>
      </c>
      <c r="B3068" s="6" t="n">
        <v>37008</v>
      </c>
      <c r="C3068" s="7" t="s">
        <v>739</v>
      </c>
      <c r="D3068" s="7" t="s">
        <v>663</v>
      </c>
      <c r="E3068" s="7" t="s">
        <v>20</v>
      </c>
      <c r="F3068" s="16" t="s">
        <v>665</v>
      </c>
      <c r="G3068" s="8" t="n">
        <v>0</v>
      </c>
    </row>
    <row r="3069" customFormat="false" ht="12.75" hidden="false" customHeight="false" outlineLevel="2" collapsed="false">
      <c r="A3069" s="5" t="s">
        <v>745</v>
      </c>
      <c r="B3069" s="6" t="n">
        <v>37008</v>
      </c>
      <c r="C3069" s="7" t="s">
        <v>739</v>
      </c>
      <c r="D3069" s="7" t="s">
        <v>663</v>
      </c>
      <c r="E3069" s="7" t="s">
        <v>380</v>
      </c>
      <c r="F3069" s="16" t="s">
        <v>665</v>
      </c>
      <c r="G3069" s="8" t="n">
        <v>1450</v>
      </c>
    </row>
    <row r="3070" customFormat="false" ht="12.75" hidden="false" customHeight="false" outlineLevel="2" collapsed="false">
      <c r="A3070" s="5" t="s">
        <v>748</v>
      </c>
      <c r="B3070" s="6" t="n">
        <v>37008</v>
      </c>
      <c r="C3070" s="7" t="s">
        <v>690</v>
      </c>
      <c r="D3070" s="7" t="s">
        <v>663</v>
      </c>
      <c r="E3070" s="7" t="s">
        <v>20</v>
      </c>
      <c r="F3070" s="16" t="s">
        <v>665</v>
      </c>
      <c r="G3070" s="8" t="n">
        <v>0</v>
      </c>
    </row>
    <row r="3071" customFormat="false" ht="12.75" hidden="false" customHeight="false" outlineLevel="2" collapsed="false">
      <c r="A3071" s="5" t="s">
        <v>748</v>
      </c>
      <c r="B3071" s="6" t="n">
        <v>37008</v>
      </c>
      <c r="C3071" s="7" t="s">
        <v>690</v>
      </c>
      <c r="D3071" s="7" t="s">
        <v>663</v>
      </c>
      <c r="E3071" s="7" t="s">
        <v>380</v>
      </c>
      <c r="F3071" s="16" t="s">
        <v>665</v>
      </c>
      <c r="G3071" s="8" t="n">
        <v>0</v>
      </c>
    </row>
    <row r="3072" customFormat="false" ht="12.75" hidden="false" customHeight="false" outlineLevel="2" collapsed="false">
      <c r="A3072" s="5" t="s">
        <v>746</v>
      </c>
      <c r="B3072" s="6" t="n">
        <v>37008</v>
      </c>
      <c r="C3072" s="7" t="s">
        <v>747</v>
      </c>
      <c r="D3072" s="7" t="s">
        <v>663</v>
      </c>
      <c r="E3072" s="7" t="s">
        <v>20</v>
      </c>
      <c r="F3072" s="16" t="s">
        <v>665</v>
      </c>
      <c r="G3072" s="8" t="n">
        <v>0</v>
      </c>
    </row>
    <row r="3073" customFormat="false" ht="12.75" hidden="false" customHeight="false" outlineLevel="2" collapsed="false">
      <c r="A3073" s="5" t="s">
        <v>746</v>
      </c>
      <c r="B3073" s="6" t="n">
        <v>37008</v>
      </c>
      <c r="C3073" s="7" t="s">
        <v>690</v>
      </c>
      <c r="D3073" s="7" t="s">
        <v>663</v>
      </c>
      <c r="E3073" s="7" t="s">
        <v>380</v>
      </c>
      <c r="F3073" s="16" t="s">
        <v>665</v>
      </c>
      <c r="G3073" s="8" t="n">
        <v>0</v>
      </c>
    </row>
    <row r="3074" customFormat="false" ht="12.75" hidden="false" customHeight="false" outlineLevel="2" collapsed="false">
      <c r="A3074" s="5" t="s">
        <v>750</v>
      </c>
      <c r="B3074" s="6" t="n">
        <v>37011</v>
      </c>
      <c r="C3074" s="7" t="s">
        <v>707</v>
      </c>
      <c r="D3074" s="7" t="s">
        <v>663</v>
      </c>
      <c r="E3074" s="7" t="s">
        <v>20</v>
      </c>
      <c r="F3074" s="16" t="s">
        <v>665</v>
      </c>
      <c r="G3074" s="8" t="n">
        <v>0</v>
      </c>
    </row>
    <row r="3075" customFormat="false" ht="12.75" hidden="false" customHeight="false" outlineLevel="2" collapsed="false">
      <c r="A3075" s="5" t="s">
        <v>694</v>
      </c>
      <c r="B3075" s="6" t="n">
        <v>37011</v>
      </c>
      <c r="C3075" s="7" t="s">
        <v>695</v>
      </c>
      <c r="D3075" s="7" t="s">
        <v>663</v>
      </c>
      <c r="E3075" s="7" t="s">
        <v>686</v>
      </c>
      <c r="F3075" s="16" t="s">
        <v>665</v>
      </c>
      <c r="G3075" s="8" t="n">
        <v>1726</v>
      </c>
    </row>
    <row r="3076" customFormat="false" ht="12.75" hidden="false" customHeight="false" outlineLevel="2" collapsed="false">
      <c r="A3076" s="5" t="s">
        <v>752</v>
      </c>
      <c r="B3076" s="6" t="n">
        <v>37011</v>
      </c>
      <c r="C3076" s="7" t="s">
        <v>711</v>
      </c>
      <c r="D3076" s="7" t="s">
        <v>663</v>
      </c>
      <c r="E3076" s="7" t="s">
        <v>20</v>
      </c>
      <c r="F3076" s="16" t="s">
        <v>665</v>
      </c>
      <c r="G3076" s="8" t="n">
        <v>0</v>
      </c>
    </row>
    <row r="3077" customFormat="false" ht="12.75" hidden="false" customHeight="false" outlineLevel="2" collapsed="false">
      <c r="A3077" s="5" t="s">
        <v>752</v>
      </c>
      <c r="B3077" s="6" t="n">
        <v>37011</v>
      </c>
      <c r="C3077" s="7" t="s">
        <v>690</v>
      </c>
      <c r="D3077" s="7" t="s">
        <v>663</v>
      </c>
      <c r="E3077" s="7" t="s">
        <v>380</v>
      </c>
      <c r="F3077" s="16" t="s">
        <v>665</v>
      </c>
      <c r="G3077" s="8" t="n">
        <v>0</v>
      </c>
    </row>
    <row r="3078" customFormat="false" ht="12.75" hidden="false" customHeight="false" outlineLevel="2" collapsed="false">
      <c r="A3078" s="5" t="s">
        <v>753</v>
      </c>
      <c r="B3078" s="6" t="n">
        <v>37011</v>
      </c>
      <c r="C3078" s="7" t="s">
        <v>711</v>
      </c>
      <c r="D3078" s="7" t="s">
        <v>663</v>
      </c>
      <c r="E3078" s="7" t="s">
        <v>20</v>
      </c>
      <c r="F3078" s="16" t="s">
        <v>665</v>
      </c>
      <c r="G3078" s="8" t="n">
        <v>0</v>
      </c>
    </row>
    <row r="3079" customFormat="false" ht="12.75" hidden="false" customHeight="false" outlineLevel="2" collapsed="false">
      <c r="A3079" s="5" t="s">
        <v>753</v>
      </c>
      <c r="B3079" s="6" t="n">
        <v>37011</v>
      </c>
      <c r="C3079" s="7" t="s">
        <v>690</v>
      </c>
      <c r="D3079" s="7" t="s">
        <v>663</v>
      </c>
      <c r="E3079" s="7" t="s">
        <v>380</v>
      </c>
      <c r="F3079" s="16" t="s">
        <v>665</v>
      </c>
      <c r="G3079" s="8" t="n">
        <v>0</v>
      </c>
    </row>
    <row r="3080" customFormat="false" ht="12.75" hidden="false" customHeight="false" outlineLevel="2" collapsed="false">
      <c r="A3080" s="5" t="s">
        <v>754</v>
      </c>
      <c r="B3080" s="6" t="n">
        <v>37011</v>
      </c>
      <c r="C3080" s="7" t="s">
        <v>707</v>
      </c>
      <c r="D3080" s="7" t="s">
        <v>663</v>
      </c>
      <c r="E3080" s="7" t="s">
        <v>20</v>
      </c>
      <c r="F3080" s="16" t="s">
        <v>665</v>
      </c>
      <c r="G3080" s="8" t="n">
        <v>0</v>
      </c>
    </row>
    <row r="3081" customFormat="false" ht="12.75" hidden="false" customHeight="false" outlineLevel="2" collapsed="false">
      <c r="A3081" s="5" t="s">
        <v>754</v>
      </c>
      <c r="B3081" s="6" t="n">
        <v>37011</v>
      </c>
      <c r="C3081" s="7" t="s">
        <v>707</v>
      </c>
      <c r="D3081" s="7" t="s">
        <v>663</v>
      </c>
      <c r="E3081" s="7" t="s">
        <v>380</v>
      </c>
      <c r="F3081" s="16" t="s">
        <v>665</v>
      </c>
      <c r="G3081" s="8" t="n">
        <v>0</v>
      </c>
    </row>
    <row r="3082" customFormat="false" ht="12.75" hidden="false" customHeight="false" outlineLevel="2" collapsed="false">
      <c r="A3082" s="5" t="s">
        <v>749</v>
      </c>
      <c r="B3082" s="6" t="n">
        <v>37011</v>
      </c>
      <c r="C3082" s="7" t="s">
        <v>707</v>
      </c>
      <c r="D3082" s="7" t="s">
        <v>663</v>
      </c>
      <c r="E3082" s="7" t="s">
        <v>20</v>
      </c>
      <c r="F3082" s="16" t="s">
        <v>665</v>
      </c>
      <c r="G3082" s="8" t="n">
        <v>0</v>
      </c>
    </row>
    <row r="3083" customFormat="false" ht="12.75" hidden="false" customHeight="false" outlineLevel="2" collapsed="false">
      <c r="A3083" s="5" t="s">
        <v>749</v>
      </c>
      <c r="B3083" s="6" t="n">
        <v>37011</v>
      </c>
      <c r="C3083" s="7" t="s">
        <v>707</v>
      </c>
      <c r="D3083" s="7" t="s">
        <v>663</v>
      </c>
      <c r="E3083" s="7" t="s">
        <v>380</v>
      </c>
      <c r="F3083" s="16" t="s">
        <v>665</v>
      </c>
      <c r="G3083" s="8" t="n">
        <v>0</v>
      </c>
    </row>
    <row r="3084" customFormat="false" ht="12.75" hidden="false" customHeight="false" outlineLevel="2" collapsed="false">
      <c r="A3084" s="5" t="s">
        <v>749</v>
      </c>
      <c r="B3084" s="6" t="n">
        <v>37011</v>
      </c>
      <c r="C3084" s="7" t="s">
        <v>707</v>
      </c>
      <c r="D3084" s="7" t="s">
        <v>663</v>
      </c>
      <c r="E3084" s="7" t="s">
        <v>380</v>
      </c>
      <c r="F3084" s="16" t="s">
        <v>665</v>
      </c>
      <c r="G3084" s="8" t="n">
        <v>0</v>
      </c>
    </row>
    <row r="3085" customFormat="false" ht="12.75" hidden="false" customHeight="false" outlineLevel="2" collapsed="false">
      <c r="A3085" s="5" t="s">
        <v>751</v>
      </c>
      <c r="B3085" s="6" t="n">
        <v>37011</v>
      </c>
      <c r="C3085" s="7" t="s">
        <v>707</v>
      </c>
      <c r="D3085" s="7" t="s">
        <v>663</v>
      </c>
      <c r="E3085" s="7" t="s">
        <v>20</v>
      </c>
      <c r="F3085" s="16" t="s">
        <v>665</v>
      </c>
      <c r="G3085" s="8" t="n">
        <v>0</v>
      </c>
    </row>
    <row r="3086" customFormat="false" ht="12.75" hidden="false" customHeight="false" outlineLevel="2" collapsed="false">
      <c r="A3086" s="5" t="s">
        <v>761</v>
      </c>
      <c r="B3086" s="6" t="n">
        <v>37011</v>
      </c>
      <c r="C3086" s="7" t="s">
        <v>707</v>
      </c>
      <c r="D3086" s="7" t="s">
        <v>663</v>
      </c>
      <c r="E3086" s="7" t="s">
        <v>380</v>
      </c>
      <c r="F3086" s="16" t="s">
        <v>665</v>
      </c>
      <c r="G3086" s="8" t="n">
        <v>0</v>
      </c>
    </row>
    <row r="3087" customFormat="false" ht="12.75" hidden="false" customHeight="false" outlineLevel="2" collapsed="false">
      <c r="A3087" s="5" t="s">
        <v>807</v>
      </c>
      <c r="B3087" s="6" t="n">
        <v>37012</v>
      </c>
      <c r="C3087" s="7" t="s">
        <v>711</v>
      </c>
      <c r="D3087" s="7" t="s">
        <v>663</v>
      </c>
      <c r="E3087" s="7" t="s">
        <v>26</v>
      </c>
      <c r="F3087" s="5" t="s">
        <v>665</v>
      </c>
      <c r="G3087" s="8" t="n">
        <v>0</v>
      </c>
    </row>
    <row r="3088" customFormat="false" ht="12.75" hidden="false" customHeight="false" outlineLevel="2" collapsed="false">
      <c r="A3088" s="5" t="s">
        <v>808</v>
      </c>
      <c r="B3088" s="6" t="n">
        <v>37012</v>
      </c>
      <c r="C3088" s="7" t="s">
        <v>711</v>
      </c>
      <c r="D3088" s="7" t="s">
        <v>663</v>
      </c>
      <c r="E3088" s="7" t="s">
        <v>26</v>
      </c>
      <c r="F3088" s="5" t="s">
        <v>665</v>
      </c>
      <c r="G3088" s="8" t="n">
        <v>0</v>
      </c>
    </row>
    <row r="3089" customFormat="false" ht="12.75" hidden="false" customHeight="false" outlineLevel="2" collapsed="false">
      <c r="A3089" s="5" t="s">
        <v>762</v>
      </c>
      <c r="B3089" s="6" t="n">
        <v>37042</v>
      </c>
      <c r="C3089" s="7" t="s">
        <v>763</v>
      </c>
      <c r="D3089" s="7" t="s">
        <v>663</v>
      </c>
      <c r="E3089" s="7" t="s">
        <v>764</v>
      </c>
      <c r="F3089" s="5" t="s">
        <v>765</v>
      </c>
      <c r="G3089" s="8" t="n">
        <v>114830</v>
      </c>
    </row>
    <row r="3090" customFormat="false" ht="12.75" hidden="false" customHeight="false" outlineLevel="2" collapsed="false">
      <c r="A3090" s="5" t="s">
        <v>773</v>
      </c>
      <c r="B3090" s="6" t="n">
        <v>37013</v>
      </c>
      <c r="C3090" s="7" t="s">
        <v>774</v>
      </c>
      <c r="D3090" s="7" t="s">
        <v>663</v>
      </c>
      <c r="E3090" s="7" t="s">
        <v>686</v>
      </c>
      <c r="F3090" s="5" t="s">
        <v>775</v>
      </c>
      <c r="G3090" s="8" t="n">
        <v>751</v>
      </c>
    </row>
    <row r="3091" customFormat="false" ht="12.75" hidden="false" customHeight="false" outlineLevel="2" collapsed="false">
      <c r="A3091" s="5" t="s">
        <v>810</v>
      </c>
      <c r="B3091" s="6" t="n">
        <v>37013</v>
      </c>
      <c r="C3091" s="7" t="s">
        <v>711</v>
      </c>
      <c r="D3091" s="7" t="s">
        <v>663</v>
      </c>
      <c r="E3091" s="7" t="s">
        <v>26</v>
      </c>
      <c r="F3091" s="5" t="s">
        <v>665</v>
      </c>
      <c r="G3091" s="8" t="n">
        <v>0</v>
      </c>
    </row>
    <row r="3092" customFormat="false" ht="12.75" hidden="false" customHeight="false" outlineLevel="2" collapsed="false">
      <c r="A3092" s="5" t="s">
        <v>809</v>
      </c>
      <c r="B3092" s="6" t="n">
        <v>37013</v>
      </c>
      <c r="C3092" s="7" t="s">
        <v>711</v>
      </c>
      <c r="D3092" s="7" t="s">
        <v>663</v>
      </c>
      <c r="E3092" s="7" t="s">
        <v>26</v>
      </c>
      <c r="F3092" s="5" t="s">
        <v>665</v>
      </c>
      <c r="G3092" s="8" t="n">
        <v>0</v>
      </c>
    </row>
    <row r="3093" customFormat="false" ht="12.75" hidden="false" customHeight="false" outlineLevel="2" collapsed="false">
      <c r="A3093" s="5" t="s">
        <v>811</v>
      </c>
      <c r="B3093" s="6" t="n">
        <v>37013</v>
      </c>
      <c r="C3093" s="7" t="s">
        <v>711</v>
      </c>
      <c r="D3093" s="7" t="s">
        <v>663</v>
      </c>
      <c r="E3093" s="7" t="s">
        <v>26</v>
      </c>
      <c r="F3093" s="5" t="s">
        <v>665</v>
      </c>
      <c r="G3093" s="8" t="n">
        <v>0</v>
      </c>
    </row>
    <row r="3094" customFormat="false" ht="12.75" hidden="false" customHeight="false" outlineLevel="2" collapsed="false">
      <c r="A3094" s="5" t="s">
        <v>812</v>
      </c>
      <c r="B3094" s="6" t="n">
        <v>37013</v>
      </c>
      <c r="C3094" s="7" t="s">
        <v>711</v>
      </c>
      <c r="D3094" s="7" t="s">
        <v>663</v>
      </c>
      <c r="E3094" s="7" t="s">
        <v>26</v>
      </c>
      <c r="F3094" s="5" t="s">
        <v>772</v>
      </c>
      <c r="G3094" s="8" t="n">
        <v>0</v>
      </c>
    </row>
    <row r="3095" customFormat="false" ht="12.75" hidden="false" customHeight="false" outlineLevel="2" collapsed="false">
      <c r="A3095" s="5" t="s">
        <v>793</v>
      </c>
      <c r="B3095" s="6" t="n">
        <v>37015</v>
      </c>
      <c r="C3095" s="7" t="s">
        <v>780</v>
      </c>
      <c r="D3095" s="7" t="s">
        <v>663</v>
      </c>
      <c r="E3095" s="7" t="s">
        <v>700</v>
      </c>
      <c r="F3095" s="5" t="s">
        <v>665</v>
      </c>
      <c r="G3095" s="8" t="n">
        <v>1500</v>
      </c>
    </row>
    <row r="3096" customFormat="false" ht="12.75" hidden="false" customHeight="false" outlineLevel="2" collapsed="false">
      <c r="A3096" s="5" t="s">
        <v>793</v>
      </c>
      <c r="B3096" s="6" t="n">
        <v>37018</v>
      </c>
      <c r="C3096" s="7" t="s">
        <v>780</v>
      </c>
      <c r="D3096" s="7" t="s">
        <v>663</v>
      </c>
      <c r="E3096" s="7" t="s">
        <v>697</v>
      </c>
      <c r="F3096" s="5" t="s">
        <v>665</v>
      </c>
      <c r="G3096" s="8" t="n">
        <v>13500</v>
      </c>
    </row>
    <row r="3097" customFormat="false" ht="12.75" hidden="false" customHeight="false" outlineLevel="2" collapsed="false">
      <c r="A3097" s="5" t="s">
        <v>793</v>
      </c>
      <c r="B3097" s="6" t="n">
        <v>37013</v>
      </c>
      <c r="C3097" s="7" t="s">
        <v>780</v>
      </c>
      <c r="D3097" s="7" t="s">
        <v>663</v>
      </c>
      <c r="E3097" s="7" t="s">
        <v>26</v>
      </c>
      <c r="F3097" s="5" t="s">
        <v>665</v>
      </c>
      <c r="G3097" s="8" t="n">
        <v>0</v>
      </c>
    </row>
    <row r="3098" customFormat="false" ht="12.75" hidden="false" customHeight="false" outlineLevel="2" collapsed="false">
      <c r="A3098" s="5" t="s">
        <v>813</v>
      </c>
      <c r="B3098" s="6" t="n">
        <v>37013</v>
      </c>
      <c r="C3098" s="7" t="s">
        <v>814</v>
      </c>
      <c r="D3098" s="7" t="s">
        <v>663</v>
      </c>
      <c r="E3098" s="7" t="s">
        <v>26</v>
      </c>
      <c r="F3098" s="5" t="s">
        <v>815</v>
      </c>
      <c r="G3098" s="8" t="n">
        <v>0</v>
      </c>
    </row>
    <row r="3099" customFormat="false" ht="12.75" hidden="false" customHeight="false" outlineLevel="2" collapsed="false">
      <c r="A3099" s="5" t="s">
        <v>852</v>
      </c>
      <c r="B3099" s="6" t="n">
        <v>37014</v>
      </c>
      <c r="C3099" s="7" t="s">
        <v>690</v>
      </c>
      <c r="D3099" s="7" t="s">
        <v>663</v>
      </c>
      <c r="E3099" s="7" t="s">
        <v>26</v>
      </c>
      <c r="F3099" s="5" t="s">
        <v>665</v>
      </c>
      <c r="G3099" s="8" t="n">
        <v>0</v>
      </c>
    </row>
    <row r="3100" customFormat="false" ht="12.75" hidden="false" customHeight="false" outlineLevel="2" collapsed="false">
      <c r="A3100" s="5" t="s">
        <v>816</v>
      </c>
      <c r="B3100" s="6" t="n">
        <v>37014</v>
      </c>
      <c r="C3100" s="7" t="s">
        <v>817</v>
      </c>
      <c r="D3100" s="7" t="s">
        <v>663</v>
      </c>
      <c r="E3100" s="7" t="s">
        <v>26</v>
      </c>
      <c r="F3100" s="5" t="s">
        <v>772</v>
      </c>
      <c r="G3100" s="8" t="n">
        <v>1826</v>
      </c>
    </row>
    <row r="3101" customFormat="false" ht="12.75" hidden="false" customHeight="false" outlineLevel="2" collapsed="false">
      <c r="A3101" s="5" t="s">
        <v>818</v>
      </c>
      <c r="B3101" s="6" t="n">
        <v>37014</v>
      </c>
      <c r="C3101" s="7" t="s">
        <v>817</v>
      </c>
      <c r="D3101" s="7" t="s">
        <v>663</v>
      </c>
      <c r="E3101" s="7" t="s">
        <v>26</v>
      </c>
      <c r="F3101" s="5" t="s">
        <v>772</v>
      </c>
      <c r="G3101" s="8" t="n">
        <v>2235</v>
      </c>
    </row>
    <row r="3102" customFormat="false" ht="12.75" hidden="false" customHeight="false" outlineLevel="2" collapsed="false">
      <c r="A3102" s="5" t="s">
        <v>819</v>
      </c>
      <c r="B3102" s="6" t="n">
        <v>37015</v>
      </c>
      <c r="C3102" s="7" t="s">
        <v>711</v>
      </c>
      <c r="D3102" s="7" t="s">
        <v>663</v>
      </c>
      <c r="E3102" s="7" t="s">
        <v>26</v>
      </c>
      <c r="F3102" s="5" t="s">
        <v>665</v>
      </c>
      <c r="G3102" s="8" t="n">
        <v>0</v>
      </c>
    </row>
    <row r="3103" customFormat="false" ht="12.75" hidden="false" customHeight="false" outlineLevel="2" collapsed="false">
      <c r="A3103" s="5" t="s">
        <v>804</v>
      </c>
      <c r="B3103" s="6" t="n">
        <v>37015</v>
      </c>
      <c r="C3103" s="7" t="s">
        <v>805</v>
      </c>
      <c r="D3103" s="7" t="s">
        <v>663</v>
      </c>
      <c r="E3103" s="7" t="s">
        <v>806</v>
      </c>
      <c r="F3103" s="5" t="s">
        <v>665</v>
      </c>
      <c r="G3103" s="8" t="n">
        <v>900</v>
      </c>
    </row>
    <row r="3104" customFormat="false" ht="12.75" hidden="false" customHeight="false" outlineLevel="2" collapsed="false">
      <c r="A3104" s="5" t="s">
        <v>820</v>
      </c>
      <c r="B3104" s="6" t="n">
        <v>37015</v>
      </c>
      <c r="C3104" s="7" t="s">
        <v>711</v>
      </c>
      <c r="D3104" s="7" t="s">
        <v>663</v>
      </c>
      <c r="E3104" s="7" t="s">
        <v>26</v>
      </c>
      <c r="F3104" s="5" t="s">
        <v>665</v>
      </c>
      <c r="G3104" s="8" t="n">
        <v>0</v>
      </c>
    </row>
    <row r="3105" customFormat="false" ht="12.75" hidden="false" customHeight="false" outlineLevel="2" collapsed="false">
      <c r="A3105" s="5" t="s">
        <v>821</v>
      </c>
      <c r="B3105" s="6" t="n">
        <v>37015</v>
      </c>
      <c r="C3105" s="7" t="s">
        <v>822</v>
      </c>
      <c r="D3105" s="7" t="s">
        <v>663</v>
      </c>
      <c r="E3105" s="7" t="s">
        <v>26</v>
      </c>
      <c r="F3105" s="5" t="s">
        <v>665</v>
      </c>
      <c r="G3105" s="8" t="n">
        <v>0</v>
      </c>
    </row>
    <row r="3106" customFormat="false" ht="12.75" hidden="false" customHeight="false" outlineLevel="2" collapsed="false">
      <c r="A3106" s="5" t="s">
        <v>776</v>
      </c>
      <c r="B3106" s="6" t="n">
        <v>37018</v>
      </c>
      <c r="C3106" s="7" t="s">
        <v>777</v>
      </c>
      <c r="D3106" s="7" t="s">
        <v>663</v>
      </c>
      <c r="E3106" s="7" t="s">
        <v>778</v>
      </c>
      <c r="F3106" s="5" t="s">
        <v>665</v>
      </c>
      <c r="G3106" s="8" t="n">
        <v>9150</v>
      </c>
    </row>
    <row r="3107" customFormat="false" ht="12.75" hidden="false" customHeight="false" outlineLevel="2" collapsed="false">
      <c r="A3107" s="5" t="s">
        <v>776</v>
      </c>
      <c r="B3107" s="6" t="n">
        <v>37018</v>
      </c>
      <c r="C3107" s="7" t="s">
        <v>777</v>
      </c>
      <c r="D3107" s="7" t="s">
        <v>663</v>
      </c>
      <c r="E3107" s="7" t="s">
        <v>778</v>
      </c>
      <c r="F3107" s="5" t="s">
        <v>665</v>
      </c>
      <c r="G3107" s="8" t="n">
        <v>0</v>
      </c>
    </row>
    <row r="3108" customFormat="false" ht="12.75" hidden="false" customHeight="false" outlineLevel="2" collapsed="false">
      <c r="A3108" s="5" t="s">
        <v>776</v>
      </c>
      <c r="B3108" s="6" t="n">
        <v>37018</v>
      </c>
      <c r="C3108" s="7" t="s">
        <v>777</v>
      </c>
      <c r="D3108" s="7" t="s">
        <v>663</v>
      </c>
      <c r="E3108" s="7" t="s">
        <v>778</v>
      </c>
      <c r="F3108" s="5" t="s">
        <v>665</v>
      </c>
      <c r="G3108" s="8" t="n">
        <v>0</v>
      </c>
    </row>
    <row r="3109" customFormat="false" ht="12.75" hidden="false" customHeight="false" outlineLevel="2" collapsed="false">
      <c r="A3109" s="5" t="s">
        <v>776</v>
      </c>
      <c r="B3109" s="6" t="n">
        <v>37019</v>
      </c>
      <c r="C3109" s="7" t="s">
        <v>777</v>
      </c>
      <c r="D3109" s="7" t="s">
        <v>663</v>
      </c>
      <c r="E3109" s="7" t="s">
        <v>778</v>
      </c>
      <c r="F3109" s="5" t="s">
        <v>665</v>
      </c>
      <c r="G3109" s="8" t="n">
        <v>-8850</v>
      </c>
    </row>
    <row r="3110" customFormat="false" ht="12.75" hidden="false" customHeight="false" outlineLevel="2" collapsed="false">
      <c r="A3110" s="5" t="s">
        <v>779</v>
      </c>
      <c r="B3110" s="6" t="n">
        <v>37018</v>
      </c>
      <c r="C3110" s="7" t="s">
        <v>780</v>
      </c>
      <c r="D3110" s="7" t="s">
        <v>663</v>
      </c>
      <c r="E3110" s="7" t="s">
        <v>778</v>
      </c>
      <c r="F3110" s="5" t="s">
        <v>665</v>
      </c>
      <c r="G3110" s="8" t="n">
        <v>0</v>
      </c>
    </row>
    <row r="3111" customFormat="false" ht="12.75" hidden="false" customHeight="false" outlineLevel="2" collapsed="false">
      <c r="A3111" s="5" t="s">
        <v>826</v>
      </c>
      <c r="B3111" s="6" t="n">
        <v>37018</v>
      </c>
      <c r="C3111" s="7" t="s">
        <v>827</v>
      </c>
      <c r="D3111" s="7" t="s">
        <v>663</v>
      </c>
      <c r="E3111" s="7" t="s">
        <v>26</v>
      </c>
      <c r="F3111" s="5" t="s">
        <v>665</v>
      </c>
      <c r="G3111" s="8" t="n">
        <v>0</v>
      </c>
    </row>
    <row r="3112" customFormat="false" ht="12.75" hidden="false" customHeight="false" outlineLevel="2" collapsed="false">
      <c r="A3112" s="5" t="s">
        <v>828</v>
      </c>
      <c r="B3112" s="6" t="n">
        <v>37018</v>
      </c>
      <c r="C3112" s="7" t="s">
        <v>829</v>
      </c>
      <c r="D3112" s="7" t="s">
        <v>663</v>
      </c>
      <c r="E3112" s="7" t="s">
        <v>26</v>
      </c>
      <c r="F3112" s="5" t="s">
        <v>665</v>
      </c>
      <c r="G3112" s="8" t="n">
        <v>3500</v>
      </c>
    </row>
    <row r="3113" customFormat="false" ht="12.75" hidden="false" customHeight="false" outlineLevel="2" collapsed="false">
      <c r="A3113" s="5" t="s">
        <v>830</v>
      </c>
      <c r="B3113" s="6" t="n">
        <v>37018</v>
      </c>
      <c r="C3113" s="7" t="s">
        <v>827</v>
      </c>
      <c r="D3113" s="7" t="s">
        <v>663</v>
      </c>
      <c r="E3113" s="7" t="s">
        <v>26</v>
      </c>
      <c r="F3113" s="5" t="s">
        <v>665</v>
      </c>
      <c r="G3113" s="8" t="n">
        <v>0</v>
      </c>
    </row>
    <row r="3114" customFormat="false" ht="12.75" hidden="false" customHeight="false" outlineLevel="2" collapsed="false">
      <c r="A3114" s="5" t="s">
        <v>824</v>
      </c>
      <c r="B3114" s="6" t="n">
        <v>37018</v>
      </c>
      <c r="C3114" s="7" t="s">
        <v>822</v>
      </c>
      <c r="D3114" s="7" t="s">
        <v>663</v>
      </c>
      <c r="E3114" s="7" t="s">
        <v>26</v>
      </c>
      <c r="F3114" s="5" t="s">
        <v>665</v>
      </c>
      <c r="G3114" s="8" t="n">
        <v>750</v>
      </c>
    </row>
    <row r="3115" customFormat="false" ht="12.75" hidden="false" customHeight="false" outlineLevel="2" collapsed="false">
      <c r="A3115" s="5" t="s">
        <v>823</v>
      </c>
      <c r="B3115" s="6" t="n">
        <v>37018</v>
      </c>
      <c r="C3115" s="7" t="s">
        <v>711</v>
      </c>
      <c r="D3115" s="7" t="s">
        <v>663</v>
      </c>
      <c r="E3115" s="7" t="s">
        <v>26</v>
      </c>
      <c r="F3115" s="5" t="s">
        <v>665</v>
      </c>
      <c r="G3115" s="8" t="n">
        <v>0</v>
      </c>
    </row>
    <row r="3116" customFormat="false" ht="12.75" hidden="false" customHeight="false" outlineLevel="2" collapsed="false">
      <c r="A3116" s="5" t="s">
        <v>825</v>
      </c>
      <c r="B3116" s="6" t="n">
        <v>37018</v>
      </c>
      <c r="C3116" s="7" t="s">
        <v>711</v>
      </c>
      <c r="D3116" s="7" t="s">
        <v>663</v>
      </c>
      <c r="E3116" s="7" t="s">
        <v>26</v>
      </c>
      <c r="F3116" s="5" t="s">
        <v>665</v>
      </c>
      <c r="G3116" s="8" t="n">
        <v>0</v>
      </c>
    </row>
    <row r="3117" customFormat="false" ht="12.75" hidden="false" customHeight="false" outlineLevel="2" collapsed="false">
      <c r="A3117" s="5" t="s">
        <v>794</v>
      </c>
      <c r="B3117" s="6" t="n">
        <v>37018</v>
      </c>
      <c r="C3117" s="7" t="s">
        <v>795</v>
      </c>
      <c r="D3117" s="7" t="s">
        <v>663</v>
      </c>
      <c r="E3117" s="7" t="s">
        <v>700</v>
      </c>
      <c r="F3117" s="5" t="s">
        <v>665</v>
      </c>
      <c r="G3117" s="8" t="n">
        <v>150</v>
      </c>
    </row>
    <row r="3118" customFormat="false" ht="12.75" hidden="false" customHeight="false" outlineLevel="2" collapsed="false">
      <c r="A3118" s="5" t="s">
        <v>794</v>
      </c>
      <c r="B3118" s="6" t="n">
        <v>37018</v>
      </c>
      <c r="C3118" s="7" t="s">
        <v>829</v>
      </c>
      <c r="D3118" s="7" t="s">
        <v>663</v>
      </c>
      <c r="E3118" s="7" t="s">
        <v>26</v>
      </c>
      <c r="F3118" s="5" t="s">
        <v>665</v>
      </c>
      <c r="G3118" s="8" t="n">
        <v>1393</v>
      </c>
    </row>
    <row r="3119" customFormat="false" ht="12.75" hidden="false" customHeight="false" outlineLevel="2" collapsed="false">
      <c r="A3119" s="5" t="s">
        <v>831</v>
      </c>
      <c r="B3119" s="6" t="n">
        <v>37018</v>
      </c>
      <c r="C3119" s="7" t="s">
        <v>780</v>
      </c>
      <c r="D3119" s="7" t="s">
        <v>663</v>
      </c>
      <c r="E3119" s="7" t="s">
        <v>26</v>
      </c>
      <c r="F3119" s="5" t="s">
        <v>665</v>
      </c>
      <c r="G3119" s="8" t="n">
        <v>1175</v>
      </c>
    </row>
    <row r="3120" customFormat="false" ht="12.75" hidden="false" customHeight="false" outlineLevel="2" collapsed="false">
      <c r="A3120" s="5" t="s">
        <v>832</v>
      </c>
      <c r="B3120" s="6" t="n">
        <v>37019</v>
      </c>
      <c r="C3120" s="7" t="s">
        <v>722</v>
      </c>
      <c r="D3120" s="7" t="s">
        <v>663</v>
      </c>
      <c r="E3120" s="7" t="s">
        <v>26</v>
      </c>
      <c r="F3120" s="5" t="s">
        <v>665</v>
      </c>
      <c r="G3120" s="8" t="n">
        <v>2930</v>
      </c>
    </row>
    <row r="3121" customFormat="false" ht="12.75" hidden="false" customHeight="false" outlineLevel="2" collapsed="false">
      <c r="A3121" s="5" t="s">
        <v>781</v>
      </c>
      <c r="B3121" s="6" t="n">
        <v>37019</v>
      </c>
      <c r="C3121" s="7" t="s">
        <v>722</v>
      </c>
      <c r="D3121" s="7" t="s">
        <v>663</v>
      </c>
      <c r="E3121" s="7" t="s">
        <v>686</v>
      </c>
      <c r="F3121" s="5" t="s">
        <v>665</v>
      </c>
      <c r="G3121" s="8" t="n">
        <v>9150</v>
      </c>
    </row>
    <row r="3122" customFormat="false" ht="12.75" hidden="false" customHeight="false" outlineLevel="2" collapsed="false">
      <c r="A3122" s="5" t="s">
        <v>833</v>
      </c>
      <c r="B3122" s="6" t="n">
        <v>37019</v>
      </c>
      <c r="C3122" s="7" t="s">
        <v>827</v>
      </c>
      <c r="D3122" s="7" t="s">
        <v>663</v>
      </c>
      <c r="E3122" s="7" t="s">
        <v>26</v>
      </c>
      <c r="F3122" s="5" t="s">
        <v>665</v>
      </c>
      <c r="G3122" s="8" t="n">
        <v>0</v>
      </c>
    </row>
    <row r="3123" customFormat="false" ht="12.75" hidden="false" customHeight="false" outlineLevel="2" collapsed="false">
      <c r="A3123" s="5" t="s">
        <v>834</v>
      </c>
      <c r="B3123" s="6" t="n">
        <v>37019</v>
      </c>
      <c r="C3123" s="7" t="s">
        <v>780</v>
      </c>
      <c r="D3123" s="7" t="s">
        <v>663</v>
      </c>
      <c r="E3123" s="7" t="s">
        <v>26</v>
      </c>
      <c r="F3123" s="5" t="s">
        <v>665</v>
      </c>
      <c r="G3123" s="8" t="n">
        <v>7232</v>
      </c>
    </row>
    <row r="3124" customFormat="false" ht="12.75" hidden="false" customHeight="false" outlineLevel="2" collapsed="false">
      <c r="A3124" s="5" t="s">
        <v>835</v>
      </c>
      <c r="B3124" s="6" t="n">
        <v>37019</v>
      </c>
      <c r="C3124" s="7" t="s">
        <v>822</v>
      </c>
      <c r="D3124" s="7" t="s">
        <v>663</v>
      </c>
      <c r="E3124" s="7" t="s">
        <v>26</v>
      </c>
      <c r="F3124" s="5" t="s">
        <v>665</v>
      </c>
      <c r="G3124" s="8" t="n">
        <v>0</v>
      </c>
    </row>
    <row r="3125" customFormat="false" ht="12.75" hidden="false" customHeight="false" outlineLevel="2" collapsed="false">
      <c r="A3125" s="5" t="s">
        <v>836</v>
      </c>
      <c r="B3125" s="6" t="n">
        <v>37020</v>
      </c>
      <c r="C3125" s="7" t="s">
        <v>780</v>
      </c>
      <c r="D3125" s="7" t="s">
        <v>663</v>
      </c>
      <c r="E3125" s="7" t="s">
        <v>26</v>
      </c>
      <c r="F3125" s="5" t="s">
        <v>665</v>
      </c>
      <c r="G3125" s="8" t="n">
        <v>2001</v>
      </c>
    </row>
    <row r="3126" customFormat="false" ht="12.75" hidden="false" customHeight="false" outlineLevel="2" collapsed="false">
      <c r="A3126" s="5" t="s">
        <v>837</v>
      </c>
      <c r="B3126" s="6" t="n">
        <v>37020</v>
      </c>
      <c r="C3126" s="7" t="s">
        <v>829</v>
      </c>
      <c r="D3126" s="7" t="s">
        <v>663</v>
      </c>
      <c r="E3126" s="7" t="s">
        <v>26</v>
      </c>
      <c r="F3126" s="5" t="s">
        <v>665</v>
      </c>
      <c r="G3126" s="8" t="n">
        <v>1795</v>
      </c>
    </row>
    <row r="3127" customFormat="false" ht="12.75" hidden="false" customHeight="false" outlineLevel="2" collapsed="false">
      <c r="A3127" s="5" t="s">
        <v>838</v>
      </c>
      <c r="B3127" s="6" t="n">
        <v>37020</v>
      </c>
      <c r="C3127" s="7" t="s">
        <v>829</v>
      </c>
      <c r="D3127" s="7" t="s">
        <v>663</v>
      </c>
      <c r="E3127" s="7" t="s">
        <v>26</v>
      </c>
      <c r="F3127" s="5" t="s">
        <v>665</v>
      </c>
      <c r="G3127" s="8" t="n">
        <v>1750</v>
      </c>
    </row>
    <row r="3128" customFormat="false" ht="12.75" hidden="false" customHeight="false" outlineLevel="2" collapsed="false">
      <c r="A3128" s="5" t="s">
        <v>839</v>
      </c>
      <c r="B3128" s="6" t="n">
        <v>37020</v>
      </c>
      <c r="C3128" s="7" t="s">
        <v>829</v>
      </c>
      <c r="D3128" s="7" t="s">
        <v>663</v>
      </c>
      <c r="E3128" s="7" t="s">
        <v>26</v>
      </c>
      <c r="F3128" s="5" t="s">
        <v>665</v>
      </c>
      <c r="G3128" s="8" t="n">
        <v>0</v>
      </c>
    </row>
    <row r="3129" customFormat="false" ht="12.75" hidden="false" customHeight="false" outlineLevel="2" collapsed="false">
      <c r="A3129" s="5" t="s">
        <v>840</v>
      </c>
      <c r="B3129" s="6" t="n">
        <v>37020</v>
      </c>
      <c r="C3129" s="7" t="s">
        <v>788</v>
      </c>
      <c r="D3129" s="7" t="s">
        <v>663</v>
      </c>
      <c r="E3129" s="7" t="s">
        <v>26</v>
      </c>
      <c r="F3129" s="5" t="s">
        <v>665</v>
      </c>
      <c r="G3129" s="8" t="n">
        <v>0</v>
      </c>
    </row>
    <row r="3130" customFormat="false" ht="12.75" hidden="false" customHeight="false" outlineLevel="2" collapsed="false">
      <c r="A3130" s="5" t="s">
        <v>841</v>
      </c>
      <c r="B3130" s="6" t="n">
        <v>37020</v>
      </c>
      <c r="C3130" s="7" t="s">
        <v>788</v>
      </c>
      <c r="D3130" s="7" t="s">
        <v>663</v>
      </c>
      <c r="E3130" s="7" t="s">
        <v>26</v>
      </c>
      <c r="F3130" s="5" t="s">
        <v>665</v>
      </c>
      <c r="G3130" s="8" t="n">
        <v>5885</v>
      </c>
    </row>
    <row r="3131" customFormat="false" ht="12.75" hidden="false" customHeight="false" outlineLevel="2" collapsed="false">
      <c r="A3131" s="5" t="s">
        <v>843</v>
      </c>
      <c r="B3131" s="6" t="n">
        <v>37021</v>
      </c>
      <c r="C3131" s="7" t="s">
        <v>822</v>
      </c>
      <c r="D3131" s="7" t="s">
        <v>663</v>
      </c>
      <c r="E3131" s="7" t="s">
        <v>26</v>
      </c>
      <c r="F3131" s="5" t="s">
        <v>665</v>
      </c>
      <c r="G3131" s="8" t="n">
        <v>0</v>
      </c>
    </row>
    <row r="3132" customFormat="false" ht="12.75" hidden="false" customHeight="false" outlineLevel="2" collapsed="false">
      <c r="A3132" s="5" t="s">
        <v>782</v>
      </c>
      <c r="B3132" s="6" t="n">
        <v>37021</v>
      </c>
      <c r="C3132" s="7" t="s">
        <v>722</v>
      </c>
      <c r="D3132" s="7" t="s">
        <v>663</v>
      </c>
      <c r="E3132" s="7" t="s">
        <v>686</v>
      </c>
      <c r="F3132" s="5" t="s">
        <v>665</v>
      </c>
      <c r="G3132" s="8" t="n">
        <v>5300</v>
      </c>
    </row>
    <row r="3133" customFormat="false" ht="12.75" hidden="false" customHeight="false" outlineLevel="2" collapsed="false">
      <c r="A3133" s="5" t="s">
        <v>842</v>
      </c>
      <c r="B3133" s="6" t="n">
        <v>37021</v>
      </c>
      <c r="C3133" s="7" t="s">
        <v>822</v>
      </c>
      <c r="D3133" s="7" t="s">
        <v>663</v>
      </c>
      <c r="E3133" s="7" t="s">
        <v>26</v>
      </c>
      <c r="F3133" s="5" t="s">
        <v>665</v>
      </c>
      <c r="G3133" s="8" t="n">
        <v>0</v>
      </c>
    </row>
    <row r="3134" customFormat="false" ht="12.75" hidden="false" customHeight="false" outlineLevel="2" collapsed="false">
      <c r="A3134" s="5" t="s">
        <v>844</v>
      </c>
      <c r="B3134" s="6" t="n">
        <v>37021</v>
      </c>
      <c r="C3134" s="7" t="s">
        <v>690</v>
      </c>
      <c r="D3134" s="7" t="s">
        <v>663</v>
      </c>
      <c r="E3134" s="7" t="s">
        <v>26</v>
      </c>
      <c r="F3134" s="5" t="s">
        <v>665</v>
      </c>
      <c r="G3134" s="8" t="n">
        <v>0</v>
      </c>
    </row>
    <row r="3135" customFormat="false" ht="12.75" hidden="false" customHeight="false" outlineLevel="2" collapsed="false">
      <c r="A3135" s="5" t="s">
        <v>845</v>
      </c>
      <c r="B3135" s="6" t="n">
        <v>37022</v>
      </c>
      <c r="C3135" s="7" t="s">
        <v>711</v>
      </c>
      <c r="D3135" s="7" t="s">
        <v>663</v>
      </c>
      <c r="E3135" s="7" t="s">
        <v>26</v>
      </c>
      <c r="F3135" s="5" t="s">
        <v>665</v>
      </c>
      <c r="G3135" s="8" t="n">
        <v>0</v>
      </c>
    </row>
    <row r="3136" customFormat="false" ht="12.75" hidden="false" customHeight="false" outlineLevel="2" collapsed="false">
      <c r="A3136" s="5" t="s">
        <v>846</v>
      </c>
      <c r="B3136" s="6" t="n">
        <v>37022</v>
      </c>
      <c r="C3136" s="7" t="s">
        <v>711</v>
      </c>
      <c r="D3136" s="7" t="s">
        <v>663</v>
      </c>
      <c r="E3136" s="7" t="s">
        <v>26</v>
      </c>
      <c r="F3136" s="5" t="s">
        <v>665</v>
      </c>
      <c r="G3136" s="8" t="n">
        <v>0</v>
      </c>
    </row>
    <row r="3137" customFormat="false" ht="12.75" hidden="false" customHeight="false" outlineLevel="2" collapsed="false">
      <c r="A3137" s="5" t="s">
        <v>847</v>
      </c>
      <c r="B3137" s="6" t="n">
        <v>37022</v>
      </c>
      <c r="C3137" s="7" t="s">
        <v>722</v>
      </c>
      <c r="D3137" s="7" t="s">
        <v>663</v>
      </c>
      <c r="E3137" s="7" t="s">
        <v>26</v>
      </c>
      <c r="F3137" s="5" t="s">
        <v>665</v>
      </c>
      <c r="G3137" s="8" t="n">
        <v>197</v>
      </c>
    </row>
    <row r="3138" customFormat="false" ht="12.75" hidden="false" customHeight="false" outlineLevel="2" collapsed="false">
      <c r="A3138" s="5" t="s">
        <v>848</v>
      </c>
      <c r="B3138" s="6" t="n">
        <v>37022</v>
      </c>
      <c r="C3138" s="7" t="s">
        <v>822</v>
      </c>
      <c r="D3138" s="7" t="s">
        <v>663</v>
      </c>
      <c r="E3138" s="7" t="s">
        <v>26</v>
      </c>
      <c r="F3138" s="5" t="s">
        <v>665</v>
      </c>
      <c r="G3138" s="8" t="n">
        <v>0</v>
      </c>
    </row>
    <row r="3139" customFormat="false" ht="12.75" hidden="false" customHeight="false" outlineLevel="2" collapsed="false">
      <c r="A3139" s="5" t="s">
        <v>849</v>
      </c>
      <c r="B3139" s="6" t="n">
        <v>37022</v>
      </c>
      <c r="C3139" s="7" t="s">
        <v>711</v>
      </c>
      <c r="D3139" s="7" t="s">
        <v>663</v>
      </c>
      <c r="E3139" s="7" t="s">
        <v>26</v>
      </c>
      <c r="F3139" s="5" t="s">
        <v>665</v>
      </c>
      <c r="G3139" s="8" t="n">
        <v>0</v>
      </c>
    </row>
    <row r="3140" customFormat="false" ht="12.75" hidden="false" customHeight="false" outlineLevel="2" collapsed="false">
      <c r="A3140" s="5" t="s">
        <v>850</v>
      </c>
      <c r="B3140" s="6" t="n">
        <v>37022</v>
      </c>
      <c r="C3140" s="7" t="s">
        <v>780</v>
      </c>
      <c r="D3140" s="7" t="s">
        <v>663</v>
      </c>
      <c r="E3140" s="7" t="s">
        <v>26</v>
      </c>
      <c r="F3140" s="5" t="s">
        <v>665</v>
      </c>
      <c r="G3140" s="8" t="n">
        <v>698</v>
      </c>
    </row>
    <row r="3141" customFormat="false" ht="12.75" hidden="false" customHeight="false" outlineLevel="2" collapsed="false">
      <c r="A3141" s="5" t="s">
        <v>797</v>
      </c>
      <c r="B3141" s="6" t="n">
        <v>37022</v>
      </c>
      <c r="C3141" s="7" t="s">
        <v>798</v>
      </c>
      <c r="D3141" s="7" t="s">
        <v>663</v>
      </c>
      <c r="E3141" s="7" t="s">
        <v>697</v>
      </c>
      <c r="F3141" s="5" t="s">
        <v>665</v>
      </c>
      <c r="G3141" s="8" t="n">
        <v>315</v>
      </c>
    </row>
    <row r="3142" customFormat="false" ht="12.75" hidden="false" customHeight="false" outlineLevel="2" collapsed="false">
      <c r="A3142" s="5" t="s">
        <v>783</v>
      </c>
      <c r="B3142" s="6" t="n">
        <v>37027</v>
      </c>
      <c r="C3142" s="7" t="s">
        <v>722</v>
      </c>
      <c r="D3142" s="7" t="s">
        <v>663</v>
      </c>
      <c r="E3142" s="7" t="s">
        <v>686</v>
      </c>
      <c r="F3142" s="5" t="s">
        <v>665</v>
      </c>
      <c r="G3142" s="8" t="n">
        <v>1445</v>
      </c>
    </row>
    <row r="3143" customFormat="false" ht="12.75" hidden="false" customHeight="false" outlineLevel="2" collapsed="false">
      <c r="A3143" s="5" t="s">
        <v>851</v>
      </c>
      <c r="B3143" s="6" t="n">
        <v>37025</v>
      </c>
      <c r="C3143" s="7" t="s">
        <v>822</v>
      </c>
      <c r="D3143" s="7" t="s">
        <v>663</v>
      </c>
      <c r="E3143" s="7" t="s">
        <v>26</v>
      </c>
      <c r="F3143" s="5" t="s">
        <v>665</v>
      </c>
      <c r="G3143" s="8" t="n">
        <v>0</v>
      </c>
    </row>
    <row r="3144" customFormat="false" ht="12.75" hidden="false" customHeight="false" outlineLevel="2" collapsed="false">
      <c r="A3144" s="5" t="s">
        <v>857</v>
      </c>
      <c r="B3144" s="6" t="n">
        <v>37028</v>
      </c>
      <c r="C3144" s="7" t="s">
        <v>858</v>
      </c>
      <c r="D3144" s="7" t="s">
        <v>663</v>
      </c>
      <c r="E3144" s="7" t="s">
        <v>26</v>
      </c>
      <c r="F3144" s="5" t="s">
        <v>665</v>
      </c>
      <c r="G3144" s="8" t="n">
        <v>9945</v>
      </c>
    </row>
    <row r="3145" customFormat="false" ht="12.75" hidden="false" customHeight="false" outlineLevel="2" collapsed="false">
      <c r="A3145" s="5" t="s">
        <v>857</v>
      </c>
      <c r="B3145" s="6" t="n">
        <v>37029</v>
      </c>
      <c r="C3145" s="7" t="s">
        <v>858</v>
      </c>
      <c r="D3145" s="7" t="s">
        <v>663</v>
      </c>
      <c r="E3145" s="7" t="s">
        <v>26</v>
      </c>
      <c r="F3145" s="5" t="s">
        <v>665</v>
      </c>
      <c r="G3145" s="8" t="n">
        <v>-6961</v>
      </c>
    </row>
    <row r="3146" customFormat="false" ht="12.75" hidden="false" customHeight="false" outlineLevel="2" collapsed="false">
      <c r="A3146" s="5" t="s">
        <v>854</v>
      </c>
      <c r="B3146" s="6" t="n">
        <v>37028</v>
      </c>
      <c r="C3146" s="7" t="s">
        <v>711</v>
      </c>
      <c r="D3146" s="7" t="s">
        <v>663</v>
      </c>
      <c r="E3146" s="7" t="s">
        <v>26</v>
      </c>
      <c r="F3146" s="5" t="s">
        <v>665</v>
      </c>
      <c r="G3146" s="8" t="n">
        <v>0</v>
      </c>
    </row>
    <row r="3147" customFormat="false" ht="12.75" hidden="false" customHeight="false" outlineLevel="2" collapsed="false">
      <c r="A3147" s="5" t="s">
        <v>853</v>
      </c>
      <c r="B3147" s="6" t="n">
        <v>37028</v>
      </c>
      <c r="C3147" s="7" t="s">
        <v>711</v>
      </c>
      <c r="D3147" s="7" t="s">
        <v>663</v>
      </c>
      <c r="E3147" s="7" t="s">
        <v>26</v>
      </c>
      <c r="F3147" s="5" t="s">
        <v>665</v>
      </c>
      <c r="G3147" s="8" t="n">
        <v>0</v>
      </c>
    </row>
    <row r="3148" customFormat="false" ht="12.75" hidden="false" customHeight="false" outlineLevel="2" collapsed="false">
      <c r="A3148" s="5" t="s">
        <v>872</v>
      </c>
      <c r="B3148" s="6" t="n">
        <v>37040</v>
      </c>
      <c r="C3148" s="7" t="s">
        <v>690</v>
      </c>
      <c r="D3148" s="7" t="s">
        <v>663</v>
      </c>
      <c r="E3148" s="7" t="s">
        <v>26</v>
      </c>
      <c r="F3148" s="5" t="s">
        <v>665</v>
      </c>
      <c r="G3148" s="8" t="n">
        <v>0</v>
      </c>
    </row>
    <row r="3149" customFormat="false" ht="12.75" hidden="false" customHeight="false" outlineLevel="2" collapsed="false">
      <c r="A3149" s="5" t="s">
        <v>855</v>
      </c>
      <c r="B3149" s="6" t="n">
        <v>37028</v>
      </c>
      <c r="C3149" s="7" t="s">
        <v>711</v>
      </c>
      <c r="D3149" s="7" t="s">
        <v>663</v>
      </c>
      <c r="E3149" s="7" t="s">
        <v>26</v>
      </c>
      <c r="F3149" s="5" t="s">
        <v>665</v>
      </c>
      <c r="G3149" s="8" t="n">
        <v>0</v>
      </c>
    </row>
    <row r="3150" customFormat="false" ht="12.75" hidden="false" customHeight="false" outlineLevel="2" collapsed="false">
      <c r="A3150" s="5" t="s">
        <v>859</v>
      </c>
      <c r="B3150" s="6" t="n">
        <v>37028</v>
      </c>
      <c r="C3150" s="7" t="s">
        <v>780</v>
      </c>
      <c r="D3150" s="7" t="s">
        <v>663</v>
      </c>
      <c r="E3150" s="7" t="s">
        <v>26</v>
      </c>
      <c r="F3150" s="5" t="s">
        <v>772</v>
      </c>
      <c r="G3150" s="8" t="n">
        <v>992</v>
      </c>
    </row>
    <row r="3151" customFormat="false" ht="12.75" hidden="false" customHeight="false" outlineLevel="2" collapsed="false">
      <c r="A3151" s="5" t="s">
        <v>856</v>
      </c>
      <c r="B3151" s="6" t="n">
        <v>37028</v>
      </c>
      <c r="C3151" s="7" t="s">
        <v>780</v>
      </c>
      <c r="D3151" s="7" t="s">
        <v>663</v>
      </c>
      <c r="E3151" s="7" t="s">
        <v>26</v>
      </c>
      <c r="F3151" s="5" t="s">
        <v>772</v>
      </c>
      <c r="G3151" s="8" t="n">
        <v>0</v>
      </c>
    </row>
    <row r="3152" customFormat="false" ht="12.75" hidden="false" customHeight="false" outlineLevel="2" collapsed="false">
      <c r="A3152" s="5" t="s">
        <v>784</v>
      </c>
      <c r="B3152" s="6" t="n">
        <v>37029</v>
      </c>
      <c r="C3152" s="7" t="s">
        <v>785</v>
      </c>
      <c r="D3152" s="7" t="s">
        <v>663</v>
      </c>
      <c r="E3152" s="7" t="s">
        <v>686</v>
      </c>
      <c r="F3152" s="5" t="s">
        <v>665</v>
      </c>
      <c r="G3152" s="8" t="n">
        <v>68654</v>
      </c>
    </row>
    <row r="3153" customFormat="false" ht="12.75" hidden="false" customHeight="false" outlineLevel="2" collapsed="false">
      <c r="A3153" s="5" t="s">
        <v>860</v>
      </c>
      <c r="B3153" s="6" t="n">
        <v>37029</v>
      </c>
      <c r="C3153" s="7" t="s">
        <v>690</v>
      </c>
      <c r="D3153" s="7" t="s">
        <v>663</v>
      </c>
      <c r="E3153" s="7" t="s">
        <v>26</v>
      </c>
      <c r="F3153" s="5" t="s">
        <v>665</v>
      </c>
      <c r="G3153" s="8" t="n">
        <v>0</v>
      </c>
    </row>
    <row r="3154" customFormat="false" ht="12.75" hidden="false" customHeight="false" outlineLevel="2" collapsed="false">
      <c r="A3154" s="5" t="s">
        <v>861</v>
      </c>
      <c r="B3154" s="6" t="n">
        <v>37029</v>
      </c>
      <c r="C3154" s="7" t="s">
        <v>690</v>
      </c>
      <c r="D3154" s="7" t="s">
        <v>663</v>
      </c>
      <c r="E3154" s="7" t="s">
        <v>26</v>
      </c>
      <c r="F3154" s="5" t="s">
        <v>665</v>
      </c>
      <c r="G3154" s="8" t="n">
        <v>0</v>
      </c>
    </row>
    <row r="3155" customFormat="false" ht="12.75" hidden="false" customHeight="false" outlineLevel="2" collapsed="false">
      <c r="A3155" s="5" t="s">
        <v>786</v>
      </c>
      <c r="B3155" s="6" t="n">
        <v>37029</v>
      </c>
      <c r="C3155" s="7" t="s">
        <v>780</v>
      </c>
      <c r="D3155" s="7" t="s">
        <v>663</v>
      </c>
      <c r="E3155" s="7" t="s">
        <v>686</v>
      </c>
      <c r="F3155" s="5" t="s">
        <v>665</v>
      </c>
      <c r="G3155" s="8" t="n">
        <v>1755</v>
      </c>
    </row>
    <row r="3156" customFormat="false" ht="12.75" hidden="false" customHeight="false" outlineLevel="2" collapsed="false">
      <c r="A3156" s="5" t="s">
        <v>862</v>
      </c>
      <c r="B3156" s="6" t="n">
        <v>37032</v>
      </c>
      <c r="C3156" s="7" t="s">
        <v>690</v>
      </c>
      <c r="D3156" s="7" t="s">
        <v>663</v>
      </c>
      <c r="E3156" s="7" t="s">
        <v>26</v>
      </c>
      <c r="F3156" s="5" t="s">
        <v>665</v>
      </c>
      <c r="G3156" s="8" t="n">
        <v>0</v>
      </c>
    </row>
    <row r="3157" customFormat="false" ht="12.75" hidden="false" customHeight="false" outlineLevel="2" collapsed="false">
      <c r="A3157" s="5" t="s">
        <v>866</v>
      </c>
      <c r="B3157" s="6" t="n">
        <v>37032</v>
      </c>
      <c r="C3157" s="7" t="s">
        <v>865</v>
      </c>
      <c r="D3157" s="7" t="s">
        <v>663</v>
      </c>
      <c r="E3157" s="7" t="s">
        <v>26</v>
      </c>
      <c r="F3157" s="5" t="s">
        <v>665</v>
      </c>
      <c r="G3157" s="8" t="n">
        <v>1452</v>
      </c>
    </row>
    <row r="3158" customFormat="false" ht="12.75" hidden="false" customHeight="false" outlineLevel="2" collapsed="false">
      <c r="A3158" s="5" t="s">
        <v>864</v>
      </c>
      <c r="B3158" s="6" t="n">
        <v>37032</v>
      </c>
      <c r="C3158" s="7" t="s">
        <v>865</v>
      </c>
      <c r="D3158" s="7" t="s">
        <v>663</v>
      </c>
      <c r="E3158" s="7" t="s">
        <v>26</v>
      </c>
      <c r="F3158" s="5" t="s">
        <v>665</v>
      </c>
      <c r="G3158" s="8" t="n">
        <v>0</v>
      </c>
    </row>
    <row r="3159" customFormat="false" ht="12.75" hidden="false" customHeight="false" outlineLevel="2" collapsed="false">
      <c r="A3159" s="5" t="s">
        <v>867</v>
      </c>
      <c r="B3159" s="6" t="n">
        <v>37034</v>
      </c>
      <c r="C3159" s="7" t="s">
        <v>798</v>
      </c>
      <c r="D3159" s="7" t="s">
        <v>663</v>
      </c>
      <c r="E3159" s="7" t="s">
        <v>26</v>
      </c>
      <c r="F3159" s="5" t="s">
        <v>665</v>
      </c>
      <c r="G3159" s="8" t="n">
        <v>922</v>
      </c>
    </row>
    <row r="3160" customFormat="false" ht="12.75" hidden="false" customHeight="false" outlineLevel="2" collapsed="false">
      <c r="A3160" s="5" t="s">
        <v>868</v>
      </c>
      <c r="B3160" s="6" t="n">
        <v>37034</v>
      </c>
      <c r="C3160" s="7" t="s">
        <v>713</v>
      </c>
      <c r="D3160" s="7" t="s">
        <v>663</v>
      </c>
      <c r="E3160" s="7" t="s">
        <v>26</v>
      </c>
      <c r="F3160" s="5" t="s">
        <v>665</v>
      </c>
      <c r="G3160" s="8" t="n">
        <v>3529</v>
      </c>
    </row>
    <row r="3161" customFormat="false" ht="12.75" hidden="false" customHeight="false" outlineLevel="2" collapsed="false">
      <c r="A3161" s="5" t="s">
        <v>863</v>
      </c>
      <c r="B3161" s="6" t="n">
        <v>37032</v>
      </c>
      <c r="C3161" s="7" t="s">
        <v>713</v>
      </c>
      <c r="D3161" s="7" t="s">
        <v>663</v>
      </c>
      <c r="E3161" s="7" t="s">
        <v>26</v>
      </c>
      <c r="F3161" s="5" t="s">
        <v>665</v>
      </c>
      <c r="G3161" s="8" t="n">
        <v>0</v>
      </c>
    </row>
    <row r="3162" customFormat="false" ht="12.75" hidden="false" customHeight="false" outlineLevel="2" collapsed="false">
      <c r="A3162" s="5" t="s">
        <v>787</v>
      </c>
      <c r="B3162" s="6" t="n">
        <v>37036</v>
      </c>
      <c r="C3162" s="7" t="s">
        <v>788</v>
      </c>
      <c r="D3162" s="7" t="s">
        <v>663</v>
      </c>
      <c r="E3162" s="7" t="s">
        <v>686</v>
      </c>
      <c r="F3162" s="5" t="s">
        <v>665</v>
      </c>
      <c r="G3162" s="8" t="n">
        <v>10800</v>
      </c>
    </row>
    <row r="3163" customFormat="false" ht="12.75" hidden="false" customHeight="false" outlineLevel="2" collapsed="false">
      <c r="A3163" s="5" t="s">
        <v>789</v>
      </c>
      <c r="B3163" s="6" t="n">
        <v>37036</v>
      </c>
      <c r="C3163" s="7" t="s">
        <v>780</v>
      </c>
      <c r="D3163" s="7" t="s">
        <v>663</v>
      </c>
      <c r="E3163" s="7" t="s">
        <v>686</v>
      </c>
      <c r="F3163" s="5" t="s">
        <v>665</v>
      </c>
      <c r="G3163" s="8" t="n">
        <v>28800</v>
      </c>
    </row>
    <row r="3164" customFormat="false" ht="12.75" hidden="false" customHeight="false" outlineLevel="2" collapsed="false">
      <c r="A3164" s="5" t="s">
        <v>770</v>
      </c>
      <c r="B3164" s="6" t="n">
        <v>37036</v>
      </c>
      <c r="C3164" s="7" t="s">
        <v>771</v>
      </c>
      <c r="D3164" s="7" t="s">
        <v>663</v>
      </c>
      <c r="E3164" s="7" t="s">
        <v>675</v>
      </c>
      <c r="F3164" s="5" t="s">
        <v>772</v>
      </c>
      <c r="G3164" s="8" t="n">
        <v>750</v>
      </c>
    </row>
    <row r="3165" customFormat="false" ht="12.75" hidden="false" customHeight="false" outlineLevel="2" collapsed="false">
      <c r="A3165" s="5" t="s">
        <v>766</v>
      </c>
      <c r="B3165" s="6" t="n">
        <v>37036</v>
      </c>
      <c r="C3165" s="7" t="s">
        <v>722</v>
      </c>
      <c r="D3165" s="7" t="s">
        <v>663</v>
      </c>
      <c r="E3165" s="7" t="s">
        <v>767</v>
      </c>
      <c r="F3165" s="5" t="s">
        <v>665</v>
      </c>
      <c r="G3165" s="8" t="n">
        <v>55.05</v>
      </c>
    </row>
    <row r="3166" customFormat="false" ht="12.75" hidden="false" customHeight="false" outlineLevel="2" collapsed="false">
      <c r="A3166" s="5" t="s">
        <v>766</v>
      </c>
      <c r="B3166" s="6" t="n">
        <v>37036</v>
      </c>
      <c r="C3166" s="7" t="s">
        <v>768</v>
      </c>
      <c r="D3166" s="7" t="s">
        <v>663</v>
      </c>
      <c r="E3166" s="7" t="s">
        <v>769</v>
      </c>
      <c r="F3166" s="5" t="s">
        <v>665</v>
      </c>
      <c r="G3166" s="8" t="n">
        <v>55.05</v>
      </c>
    </row>
    <row r="3167" customFormat="false" ht="12.75" hidden="false" customHeight="false" outlineLevel="2" collapsed="false">
      <c r="A3167" s="5" t="s">
        <v>790</v>
      </c>
      <c r="B3167" s="6" t="n">
        <v>37036</v>
      </c>
      <c r="C3167" s="7" t="s">
        <v>791</v>
      </c>
      <c r="D3167" s="7" t="s">
        <v>663</v>
      </c>
      <c r="E3167" s="7" t="s">
        <v>686</v>
      </c>
      <c r="F3167" s="5" t="s">
        <v>665</v>
      </c>
      <c r="G3167" s="8" t="n">
        <v>0</v>
      </c>
    </row>
    <row r="3168" customFormat="false" ht="12.75" hidden="false" customHeight="false" outlineLevel="2" collapsed="false">
      <c r="A3168" s="5" t="s">
        <v>792</v>
      </c>
      <c r="B3168" s="6" t="n">
        <v>37036</v>
      </c>
      <c r="C3168" s="7" t="s">
        <v>791</v>
      </c>
      <c r="D3168" s="7" t="s">
        <v>663</v>
      </c>
      <c r="E3168" s="7" t="s">
        <v>686</v>
      </c>
      <c r="F3168" s="5" t="s">
        <v>665</v>
      </c>
      <c r="G3168" s="8" t="n">
        <v>0</v>
      </c>
    </row>
    <row r="3169" customFormat="false" ht="12.75" hidden="false" customHeight="false" outlineLevel="2" collapsed="false">
      <c r="A3169" s="5" t="s">
        <v>799</v>
      </c>
      <c r="B3169" s="6" t="n">
        <v>37036</v>
      </c>
      <c r="C3169" s="7" t="s">
        <v>800</v>
      </c>
      <c r="D3169" s="7" t="s">
        <v>663</v>
      </c>
      <c r="E3169" s="7" t="s">
        <v>700</v>
      </c>
      <c r="F3169" s="5" t="s">
        <v>772</v>
      </c>
      <c r="G3169" s="8" t="n">
        <v>9120</v>
      </c>
    </row>
    <row r="3170" customFormat="false" ht="12.75" hidden="false" customHeight="false" outlineLevel="2" collapsed="false">
      <c r="A3170" s="5" t="s">
        <v>801</v>
      </c>
      <c r="B3170" s="6" t="n">
        <v>37036</v>
      </c>
      <c r="C3170" s="7" t="s">
        <v>800</v>
      </c>
      <c r="D3170" s="7" t="s">
        <v>663</v>
      </c>
      <c r="E3170" s="7" t="s">
        <v>700</v>
      </c>
      <c r="F3170" s="5" t="s">
        <v>772</v>
      </c>
      <c r="G3170" s="8" t="n">
        <v>7600</v>
      </c>
    </row>
    <row r="3171" customFormat="false" ht="12.75" hidden="false" customHeight="false" outlineLevel="2" collapsed="false">
      <c r="A3171" s="5" t="s">
        <v>869</v>
      </c>
      <c r="B3171" s="6" t="n">
        <v>37036</v>
      </c>
      <c r="C3171" s="7" t="s">
        <v>690</v>
      </c>
      <c r="D3171" s="7" t="s">
        <v>663</v>
      </c>
      <c r="E3171" s="7" t="s">
        <v>26</v>
      </c>
      <c r="F3171" s="5" t="s">
        <v>665</v>
      </c>
      <c r="G3171" s="8" t="n">
        <v>0</v>
      </c>
    </row>
    <row r="3172" customFormat="false" ht="12.75" hidden="false" customHeight="false" outlineLevel="2" collapsed="false">
      <c r="A3172" s="5" t="s">
        <v>870</v>
      </c>
      <c r="B3172" s="6" t="n">
        <v>37036</v>
      </c>
      <c r="C3172" s="7" t="s">
        <v>690</v>
      </c>
      <c r="D3172" s="7" t="s">
        <v>663</v>
      </c>
      <c r="E3172" s="7" t="s">
        <v>26</v>
      </c>
      <c r="F3172" s="5" t="s">
        <v>665</v>
      </c>
      <c r="G3172" s="8" t="n">
        <v>400</v>
      </c>
    </row>
    <row r="3173" customFormat="false" ht="12.75" hidden="false" customHeight="false" outlineLevel="2" collapsed="false">
      <c r="A3173" s="5" t="s">
        <v>871</v>
      </c>
      <c r="B3173" s="6" t="n">
        <v>37036</v>
      </c>
      <c r="C3173" s="7" t="s">
        <v>780</v>
      </c>
      <c r="D3173" s="7" t="s">
        <v>663</v>
      </c>
      <c r="E3173" s="7" t="s">
        <v>26</v>
      </c>
      <c r="F3173" s="5" t="s">
        <v>665</v>
      </c>
      <c r="G3173" s="8" t="n">
        <v>4500</v>
      </c>
    </row>
    <row r="3174" customFormat="false" ht="12.75" hidden="false" customHeight="false" outlineLevel="2" collapsed="false">
      <c r="A3174" s="5" t="s">
        <v>873</v>
      </c>
      <c r="B3174" s="6" t="n">
        <v>37040</v>
      </c>
      <c r="C3174" s="7" t="s">
        <v>827</v>
      </c>
      <c r="D3174" s="7" t="s">
        <v>663</v>
      </c>
      <c r="E3174" s="7" t="s">
        <v>26</v>
      </c>
      <c r="F3174" s="5" t="s">
        <v>665</v>
      </c>
      <c r="G3174" s="8" t="n">
        <v>0</v>
      </c>
    </row>
    <row r="3175" customFormat="false" ht="12.75" hidden="false" customHeight="false" outlineLevel="2" collapsed="false">
      <c r="A3175" s="5" t="s">
        <v>874</v>
      </c>
      <c r="B3175" s="6" t="n">
        <v>37040</v>
      </c>
      <c r="C3175" s="7" t="s">
        <v>829</v>
      </c>
      <c r="D3175" s="7" t="s">
        <v>663</v>
      </c>
      <c r="E3175" s="7" t="s">
        <v>26</v>
      </c>
      <c r="F3175" s="5" t="s">
        <v>665</v>
      </c>
      <c r="G3175" s="8" t="n">
        <v>0</v>
      </c>
    </row>
    <row r="3176" customFormat="false" ht="12.75" hidden="false" customHeight="false" outlineLevel="2" collapsed="false">
      <c r="A3176" s="5" t="s">
        <v>875</v>
      </c>
      <c r="B3176" s="6" t="n">
        <v>37040</v>
      </c>
      <c r="C3176" s="7" t="s">
        <v>827</v>
      </c>
      <c r="D3176" s="7" t="s">
        <v>663</v>
      </c>
      <c r="E3176" s="7" t="s">
        <v>26</v>
      </c>
      <c r="F3176" s="5" t="s">
        <v>665</v>
      </c>
      <c r="G3176" s="8" t="n">
        <v>0</v>
      </c>
    </row>
    <row r="3177" customFormat="false" ht="12.75" hidden="false" customHeight="false" outlineLevel="2" collapsed="false">
      <c r="A3177" s="5" t="s">
        <v>876</v>
      </c>
      <c r="B3177" s="6" t="n">
        <v>37040</v>
      </c>
      <c r="C3177" s="7" t="s">
        <v>827</v>
      </c>
      <c r="D3177" s="7" t="s">
        <v>663</v>
      </c>
      <c r="E3177" s="7" t="s">
        <v>26</v>
      </c>
      <c r="F3177" s="5" t="s">
        <v>665</v>
      </c>
      <c r="G3177" s="8" t="n">
        <v>0</v>
      </c>
    </row>
    <row r="3178" customFormat="false" ht="12.75" hidden="false" customHeight="false" outlineLevel="2" collapsed="false">
      <c r="A3178" s="5" t="s">
        <v>877</v>
      </c>
      <c r="B3178" s="6" t="n">
        <v>37040</v>
      </c>
      <c r="C3178" s="7" t="s">
        <v>827</v>
      </c>
      <c r="D3178" s="7" t="s">
        <v>663</v>
      </c>
      <c r="E3178" s="7" t="s">
        <v>26</v>
      </c>
      <c r="F3178" s="5" t="s">
        <v>665</v>
      </c>
      <c r="G3178" s="8" t="n">
        <v>0</v>
      </c>
    </row>
    <row r="3179" customFormat="false" ht="12.75" hidden="false" customHeight="false" outlineLevel="2" collapsed="false">
      <c r="A3179" s="5" t="s">
        <v>880</v>
      </c>
      <c r="B3179" s="6" t="n">
        <v>37040</v>
      </c>
      <c r="C3179" s="7" t="s">
        <v>829</v>
      </c>
      <c r="D3179" s="7" t="s">
        <v>663</v>
      </c>
      <c r="E3179" s="7" t="s">
        <v>26</v>
      </c>
      <c r="F3179" s="5" t="s">
        <v>665</v>
      </c>
      <c r="G3179" s="8" t="n">
        <v>0</v>
      </c>
    </row>
    <row r="3180" customFormat="false" ht="12.75" hidden="false" customHeight="false" outlineLevel="2" collapsed="false">
      <c r="A3180" s="5" t="s">
        <v>881</v>
      </c>
      <c r="B3180" s="6" t="n">
        <v>37040</v>
      </c>
      <c r="C3180" s="7" t="s">
        <v>829</v>
      </c>
      <c r="D3180" s="7" t="s">
        <v>663</v>
      </c>
      <c r="E3180" s="7" t="s">
        <v>26</v>
      </c>
      <c r="F3180" s="5" t="s">
        <v>665</v>
      </c>
      <c r="G3180" s="8" t="n">
        <v>1000</v>
      </c>
    </row>
    <row r="3181" customFormat="false" ht="12.75" hidden="false" customHeight="false" outlineLevel="2" collapsed="false">
      <c r="A3181" s="5" t="s">
        <v>878</v>
      </c>
      <c r="B3181" s="6" t="n">
        <v>37040</v>
      </c>
      <c r="C3181" s="7" t="s">
        <v>827</v>
      </c>
      <c r="D3181" s="7" t="s">
        <v>663</v>
      </c>
      <c r="E3181" s="7" t="s">
        <v>26</v>
      </c>
      <c r="F3181" s="5" t="s">
        <v>665</v>
      </c>
      <c r="G3181" s="8" t="n">
        <v>0</v>
      </c>
    </row>
    <row r="3182" customFormat="false" ht="12.75" hidden="false" customHeight="false" outlineLevel="2" collapsed="false">
      <c r="A3182" s="5" t="s">
        <v>879</v>
      </c>
      <c r="B3182" s="6" t="n">
        <v>37040</v>
      </c>
      <c r="C3182" s="7" t="s">
        <v>827</v>
      </c>
      <c r="D3182" s="7" t="s">
        <v>663</v>
      </c>
      <c r="E3182" s="7" t="s">
        <v>26</v>
      </c>
      <c r="F3182" s="5" t="s">
        <v>665</v>
      </c>
      <c r="G3182" s="8" t="n">
        <v>0</v>
      </c>
    </row>
    <row r="3183" customFormat="false" ht="12.75" hidden="false" customHeight="false" outlineLevel="2" collapsed="false">
      <c r="A3183" s="5" t="s">
        <v>882</v>
      </c>
      <c r="B3183" s="6" t="n">
        <v>37041</v>
      </c>
      <c r="C3183" s="7" t="s">
        <v>827</v>
      </c>
      <c r="D3183" s="7" t="s">
        <v>663</v>
      </c>
      <c r="E3183" s="7" t="s">
        <v>26</v>
      </c>
      <c r="F3183" s="5" t="s">
        <v>665</v>
      </c>
      <c r="G3183" s="8" t="n">
        <v>0</v>
      </c>
    </row>
    <row r="3184" customFormat="false" ht="12.75" hidden="false" customHeight="false" outlineLevel="2" collapsed="false">
      <c r="A3184" s="5" t="s">
        <v>883</v>
      </c>
      <c r="B3184" s="6" t="n">
        <v>37041</v>
      </c>
      <c r="C3184" s="7" t="s">
        <v>827</v>
      </c>
      <c r="D3184" s="7" t="s">
        <v>663</v>
      </c>
      <c r="E3184" s="7" t="s">
        <v>26</v>
      </c>
      <c r="F3184" s="5" t="s">
        <v>665</v>
      </c>
      <c r="G3184" s="8" t="n">
        <v>244</v>
      </c>
    </row>
    <row r="3185" customFormat="false" ht="12.75" hidden="false" customHeight="false" outlineLevel="2" collapsed="false">
      <c r="A3185" s="5" t="s">
        <v>884</v>
      </c>
      <c r="B3185" s="6" t="n">
        <v>37041</v>
      </c>
      <c r="C3185" s="7" t="s">
        <v>827</v>
      </c>
      <c r="D3185" s="7" t="s">
        <v>663</v>
      </c>
      <c r="E3185" s="7" t="s">
        <v>26</v>
      </c>
      <c r="F3185" s="5" t="s">
        <v>772</v>
      </c>
      <c r="G3185" s="8" t="n">
        <v>0</v>
      </c>
    </row>
    <row r="3186" customFormat="false" ht="12.75" hidden="false" customHeight="false" outlineLevel="2" collapsed="false">
      <c r="A3186" s="5" t="s">
        <v>885</v>
      </c>
      <c r="B3186" s="6" t="n">
        <v>37041</v>
      </c>
      <c r="C3186" s="7" t="s">
        <v>827</v>
      </c>
      <c r="D3186" s="7" t="s">
        <v>663</v>
      </c>
      <c r="E3186" s="7" t="s">
        <v>26</v>
      </c>
      <c r="F3186" s="5" t="s">
        <v>772</v>
      </c>
      <c r="G3186" s="8" t="n">
        <v>0</v>
      </c>
    </row>
    <row r="3187" customFormat="false" ht="12.75" hidden="false" customHeight="false" outlineLevel="2" collapsed="false">
      <c r="A3187" s="5" t="s">
        <v>886</v>
      </c>
      <c r="B3187" s="6" t="n">
        <v>37041</v>
      </c>
      <c r="C3187" s="7" t="s">
        <v>822</v>
      </c>
      <c r="D3187" s="7" t="s">
        <v>663</v>
      </c>
      <c r="E3187" s="7" t="s">
        <v>26</v>
      </c>
      <c r="F3187" s="5" t="s">
        <v>772</v>
      </c>
      <c r="G3187" s="8" t="n">
        <v>1465</v>
      </c>
    </row>
    <row r="3188" customFormat="false" ht="12.75" hidden="false" customHeight="false" outlineLevel="2" collapsed="false">
      <c r="A3188" s="5" t="s">
        <v>887</v>
      </c>
      <c r="B3188" s="6" t="n">
        <v>37041</v>
      </c>
      <c r="C3188" s="7" t="s">
        <v>827</v>
      </c>
      <c r="D3188" s="7" t="s">
        <v>663</v>
      </c>
      <c r="E3188" s="7" t="s">
        <v>26</v>
      </c>
      <c r="F3188" s="5" t="s">
        <v>772</v>
      </c>
      <c r="G3188" s="8" t="n">
        <v>0</v>
      </c>
    </row>
    <row r="3189" customFormat="false" ht="12.75" hidden="false" customHeight="false" outlineLevel="2" collapsed="false">
      <c r="A3189" s="5" t="s">
        <v>888</v>
      </c>
      <c r="B3189" s="6" t="n">
        <v>37041</v>
      </c>
      <c r="C3189" s="7" t="s">
        <v>827</v>
      </c>
      <c r="D3189" s="7" t="s">
        <v>663</v>
      </c>
      <c r="E3189" s="7" t="s">
        <v>26</v>
      </c>
      <c r="F3189" s="5" t="s">
        <v>665</v>
      </c>
      <c r="G3189" s="8" t="n">
        <v>0</v>
      </c>
    </row>
    <row r="3190" customFormat="false" ht="12.75" hidden="false" customHeight="false" outlineLevel="2" collapsed="false">
      <c r="A3190" s="5" t="s">
        <v>889</v>
      </c>
      <c r="B3190" s="6" t="n">
        <v>37042</v>
      </c>
      <c r="C3190" s="7" t="s">
        <v>690</v>
      </c>
      <c r="D3190" s="7" t="s">
        <v>663</v>
      </c>
      <c r="E3190" s="7" t="s">
        <v>26</v>
      </c>
      <c r="F3190" s="5" t="s">
        <v>772</v>
      </c>
      <c r="G3190" s="8" t="n">
        <v>0</v>
      </c>
    </row>
    <row r="3191" customFormat="false" ht="12.75" hidden="false" customHeight="false" outlineLevel="2" collapsed="false">
      <c r="A3191" s="5" t="s">
        <v>934</v>
      </c>
      <c r="B3191" s="6" t="n">
        <v>37047</v>
      </c>
      <c r="C3191" s="7" t="s">
        <v>935</v>
      </c>
      <c r="D3191" s="7" t="s">
        <v>663</v>
      </c>
      <c r="E3191" s="7"/>
      <c r="F3191" s="16" t="s">
        <v>772</v>
      </c>
      <c r="G3191" s="8" t="n">
        <v>1133</v>
      </c>
    </row>
    <row r="3192" customFormat="false" ht="12.75" hidden="false" customHeight="false" outlineLevel="2" collapsed="false">
      <c r="A3192" s="5" t="s">
        <v>802</v>
      </c>
      <c r="B3192" s="6" t="n">
        <v>37042</v>
      </c>
      <c r="C3192" s="7"/>
      <c r="D3192" s="7" t="s">
        <v>663</v>
      </c>
      <c r="E3192" s="7" t="s">
        <v>697</v>
      </c>
      <c r="F3192" s="5" t="s">
        <v>803</v>
      </c>
      <c r="G3192" s="8" t="n">
        <v>28</v>
      </c>
    </row>
    <row r="3193" customFormat="false" ht="12.75" hidden="false" customHeight="false" outlineLevel="2" collapsed="false">
      <c r="A3193" s="5" t="s">
        <v>890</v>
      </c>
      <c r="B3193" s="6" t="n">
        <v>37043</v>
      </c>
      <c r="C3193" s="7" t="s">
        <v>690</v>
      </c>
      <c r="D3193" s="7" t="s">
        <v>663</v>
      </c>
      <c r="E3193" s="7"/>
      <c r="F3193" s="16" t="s">
        <v>772</v>
      </c>
      <c r="G3193" s="8" t="n">
        <v>0</v>
      </c>
    </row>
    <row r="3194" customFormat="false" ht="12.75" hidden="false" customHeight="false" outlineLevel="2" collapsed="false">
      <c r="A3194" s="5" t="s">
        <v>890</v>
      </c>
      <c r="B3194" s="6" t="n">
        <v>37043</v>
      </c>
      <c r="C3194" s="7" t="s">
        <v>690</v>
      </c>
      <c r="D3194" s="7" t="s">
        <v>663</v>
      </c>
      <c r="E3194" s="7"/>
      <c r="F3194" s="16" t="s">
        <v>772</v>
      </c>
      <c r="G3194" s="8" t="n">
        <v>0</v>
      </c>
    </row>
    <row r="3195" customFormat="false" ht="12.75" hidden="false" customHeight="false" outlineLevel="2" collapsed="false">
      <c r="A3195" s="5" t="s">
        <v>891</v>
      </c>
      <c r="B3195" s="6" t="n">
        <v>37043</v>
      </c>
      <c r="C3195" s="7" t="s">
        <v>690</v>
      </c>
      <c r="D3195" s="7" t="s">
        <v>663</v>
      </c>
      <c r="E3195" s="7"/>
      <c r="F3195" s="16" t="s">
        <v>772</v>
      </c>
      <c r="G3195" s="8" t="n">
        <v>0</v>
      </c>
    </row>
    <row r="3196" customFormat="false" ht="12.75" hidden="false" customHeight="false" outlineLevel="2" collapsed="false">
      <c r="A3196" s="5" t="s">
        <v>932</v>
      </c>
      <c r="B3196" s="6" t="n">
        <v>37043</v>
      </c>
      <c r="C3196" s="7" t="s">
        <v>690</v>
      </c>
      <c r="D3196" s="7" t="s">
        <v>663</v>
      </c>
      <c r="E3196" s="7"/>
      <c r="F3196" s="16" t="s">
        <v>772</v>
      </c>
      <c r="G3196" s="8" t="n">
        <v>0</v>
      </c>
    </row>
    <row r="3197" customFormat="false" ht="12.75" hidden="false" customHeight="false" outlineLevel="2" collapsed="false">
      <c r="A3197" s="5" t="s">
        <v>892</v>
      </c>
      <c r="B3197" s="6" t="n">
        <v>37043</v>
      </c>
      <c r="C3197" s="7" t="s">
        <v>690</v>
      </c>
      <c r="D3197" s="7" t="s">
        <v>663</v>
      </c>
      <c r="E3197" s="7"/>
      <c r="F3197" s="16" t="s">
        <v>772</v>
      </c>
      <c r="G3197" s="8" t="n">
        <v>0</v>
      </c>
    </row>
    <row r="3198" customFormat="false" ht="12.75" hidden="false" customHeight="false" outlineLevel="2" collapsed="false">
      <c r="A3198" s="5" t="s">
        <v>892</v>
      </c>
      <c r="B3198" s="6" t="n">
        <v>37043</v>
      </c>
      <c r="C3198" s="7" t="s">
        <v>690</v>
      </c>
      <c r="D3198" s="7" t="s">
        <v>663</v>
      </c>
      <c r="E3198" s="7"/>
      <c r="F3198" s="16" t="s">
        <v>772</v>
      </c>
      <c r="G3198" s="8" t="n">
        <v>0</v>
      </c>
    </row>
    <row r="3199" customFormat="false" ht="12.75" hidden="false" customHeight="false" outlineLevel="2" collapsed="false">
      <c r="A3199" s="5" t="s">
        <v>893</v>
      </c>
      <c r="B3199" s="6" t="n">
        <v>37043</v>
      </c>
      <c r="C3199" s="7" t="s">
        <v>690</v>
      </c>
      <c r="D3199" s="7" t="s">
        <v>663</v>
      </c>
      <c r="E3199" s="7"/>
      <c r="F3199" s="16" t="s">
        <v>772</v>
      </c>
      <c r="G3199" s="8" t="n">
        <v>0</v>
      </c>
    </row>
    <row r="3200" customFormat="false" ht="12.75" hidden="false" customHeight="false" outlineLevel="2" collapsed="false">
      <c r="A3200" s="5" t="s">
        <v>893</v>
      </c>
      <c r="B3200" s="6" t="n">
        <v>37043</v>
      </c>
      <c r="C3200" s="7" t="s">
        <v>690</v>
      </c>
      <c r="D3200" s="7" t="s">
        <v>663</v>
      </c>
      <c r="E3200" s="7"/>
      <c r="F3200" s="16" t="s">
        <v>772</v>
      </c>
      <c r="G3200" s="8" t="n">
        <v>0</v>
      </c>
    </row>
    <row r="3201" customFormat="false" ht="12.75" hidden="false" customHeight="false" outlineLevel="2" collapsed="false">
      <c r="A3201" s="5" t="s">
        <v>894</v>
      </c>
      <c r="B3201" s="6" t="n">
        <v>37046</v>
      </c>
      <c r="C3201" s="7" t="s">
        <v>895</v>
      </c>
      <c r="D3201" s="7" t="s">
        <v>663</v>
      </c>
      <c r="E3201" s="7"/>
      <c r="F3201" s="16" t="s">
        <v>772</v>
      </c>
      <c r="G3201" s="8" t="n">
        <v>0</v>
      </c>
    </row>
    <row r="3202" customFormat="false" ht="12.75" hidden="false" customHeight="false" outlineLevel="2" collapsed="false">
      <c r="A3202" s="5" t="s">
        <v>894</v>
      </c>
      <c r="B3202" s="6" t="n">
        <v>37046</v>
      </c>
      <c r="C3202" s="7" t="s">
        <v>690</v>
      </c>
      <c r="D3202" s="7" t="s">
        <v>663</v>
      </c>
      <c r="E3202" s="7"/>
      <c r="F3202" s="16" t="s">
        <v>772</v>
      </c>
      <c r="G3202" s="8" t="n">
        <v>0</v>
      </c>
    </row>
    <row r="3203" customFormat="false" ht="12.75" hidden="false" customHeight="false" outlineLevel="2" collapsed="false">
      <c r="A3203" s="5" t="s">
        <v>933</v>
      </c>
      <c r="B3203" s="6" t="n">
        <v>37046</v>
      </c>
      <c r="C3203" s="7" t="s">
        <v>690</v>
      </c>
      <c r="D3203" s="7" t="s">
        <v>663</v>
      </c>
      <c r="E3203" s="7"/>
      <c r="F3203" s="16" t="s">
        <v>772</v>
      </c>
      <c r="G3203" s="8" t="n">
        <v>745</v>
      </c>
    </row>
    <row r="3204" customFormat="false" ht="12.75" hidden="false" customHeight="false" outlineLevel="2" collapsed="false">
      <c r="A3204" s="5" t="s">
        <v>896</v>
      </c>
      <c r="B3204" s="6" t="n">
        <v>37048</v>
      </c>
      <c r="C3204" s="7" t="s">
        <v>895</v>
      </c>
      <c r="D3204" s="7" t="s">
        <v>663</v>
      </c>
      <c r="E3204" s="7"/>
      <c r="F3204" s="16" t="s">
        <v>665</v>
      </c>
      <c r="G3204" s="8" t="n">
        <v>0</v>
      </c>
    </row>
    <row r="3205" customFormat="false" ht="12.75" hidden="false" customHeight="false" outlineLevel="2" collapsed="false">
      <c r="A3205" s="5" t="s">
        <v>896</v>
      </c>
      <c r="B3205" s="6" t="n">
        <v>37048</v>
      </c>
      <c r="C3205" s="7" t="s">
        <v>690</v>
      </c>
      <c r="D3205" s="7" t="s">
        <v>663</v>
      </c>
      <c r="E3205" s="7"/>
      <c r="F3205" s="16" t="s">
        <v>665</v>
      </c>
      <c r="G3205" s="8" t="n">
        <v>0</v>
      </c>
    </row>
    <row r="3206" customFormat="false" ht="12.75" hidden="false" customHeight="false" outlineLevel="2" collapsed="false">
      <c r="A3206" s="5" t="s">
        <v>897</v>
      </c>
      <c r="B3206" s="6" t="n">
        <v>37048</v>
      </c>
      <c r="C3206" s="7" t="s">
        <v>895</v>
      </c>
      <c r="D3206" s="7" t="s">
        <v>663</v>
      </c>
      <c r="E3206" s="7"/>
      <c r="F3206" s="16" t="s">
        <v>898</v>
      </c>
      <c r="G3206" s="8" t="n">
        <v>0</v>
      </c>
    </row>
    <row r="3207" customFormat="false" ht="12.75" hidden="false" customHeight="false" outlineLevel="2" collapsed="false">
      <c r="A3207" s="5" t="s">
        <v>897</v>
      </c>
      <c r="B3207" s="6" t="n">
        <v>37048</v>
      </c>
      <c r="C3207" s="7" t="s">
        <v>690</v>
      </c>
      <c r="D3207" s="7" t="s">
        <v>663</v>
      </c>
      <c r="E3207" s="7"/>
      <c r="F3207" s="16" t="s">
        <v>898</v>
      </c>
      <c r="G3207" s="8" t="n">
        <v>0</v>
      </c>
    </row>
    <row r="3208" customFormat="false" ht="12.75" hidden="false" customHeight="false" outlineLevel="2" collapsed="false">
      <c r="A3208" s="5" t="s">
        <v>899</v>
      </c>
      <c r="B3208" s="6" t="n">
        <v>37049</v>
      </c>
      <c r="C3208" s="7" t="s">
        <v>827</v>
      </c>
      <c r="D3208" s="7" t="s">
        <v>663</v>
      </c>
      <c r="E3208" s="7"/>
      <c r="F3208" s="16" t="s">
        <v>772</v>
      </c>
      <c r="G3208" s="8" t="n">
        <v>0</v>
      </c>
    </row>
    <row r="3209" customFormat="false" ht="12.75" hidden="false" customHeight="false" outlineLevel="2" collapsed="false">
      <c r="A3209" s="5" t="s">
        <v>899</v>
      </c>
      <c r="B3209" s="6" t="n">
        <v>37049</v>
      </c>
      <c r="C3209" s="7" t="s">
        <v>690</v>
      </c>
      <c r="D3209" s="7" t="s">
        <v>663</v>
      </c>
      <c r="E3209" s="7"/>
      <c r="F3209" s="16" t="s">
        <v>772</v>
      </c>
      <c r="G3209" s="8" t="n">
        <v>0</v>
      </c>
    </row>
    <row r="3210" customFormat="false" ht="12.75" hidden="false" customHeight="false" outlineLevel="2" collapsed="false">
      <c r="A3210" s="5" t="s">
        <v>901</v>
      </c>
      <c r="B3210" s="6" t="n">
        <v>37049</v>
      </c>
      <c r="C3210" s="7" t="s">
        <v>739</v>
      </c>
      <c r="D3210" s="7" t="s">
        <v>663</v>
      </c>
      <c r="E3210" s="7"/>
      <c r="F3210" s="16" t="s">
        <v>665</v>
      </c>
      <c r="G3210" s="8" t="n">
        <v>0</v>
      </c>
    </row>
    <row r="3211" customFormat="false" ht="12.75" hidden="false" customHeight="false" outlineLevel="2" collapsed="false">
      <c r="A3211" s="5" t="s">
        <v>901</v>
      </c>
      <c r="B3211" s="6" t="n">
        <v>37049</v>
      </c>
      <c r="C3211" s="7" t="s">
        <v>780</v>
      </c>
      <c r="D3211" s="7" t="s">
        <v>663</v>
      </c>
      <c r="E3211" s="7"/>
      <c r="F3211" s="16" t="s">
        <v>665</v>
      </c>
      <c r="G3211" s="8" t="n">
        <v>0</v>
      </c>
    </row>
    <row r="3212" customFormat="false" ht="12.75" hidden="false" customHeight="false" outlineLevel="2" collapsed="false">
      <c r="A3212" s="5" t="s">
        <v>900</v>
      </c>
      <c r="B3212" s="6" t="n">
        <v>37049</v>
      </c>
      <c r="C3212" s="7" t="s">
        <v>739</v>
      </c>
      <c r="D3212" s="7" t="s">
        <v>663</v>
      </c>
      <c r="E3212" s="7"/>
      <c r="F3212" s="16" t="s">
        <v>772</v>
      </c>
      <c r="G3212" s="8" t="n">
        <v>0</v>
      </c>
    </row>
    <row r="3213" customFormat="false" ht="12.75" hidden="false" customHeight="false" outlineLevel="2" collapsed="false">
      <c r="A3213" s="5" t="s">
        <v>900</v>
      </c>
      <c r="B3213" s="6" t="n">
        <v>37049</v>
      </c>
      <c r="C3213" s="7" t="s">
        <v>690</v>
      </c>
      <c r="D3213" s="7" t="s">
        <v>663</v>
      </c>
      <c r="E3213" s="7"/>
      <c r="F3213" s="16" t="s">
        <v>772</v>
      </c>
      <c r="G3213" s="8" t="n">
        <v>482</v>
      </c>
    </row>
    <row r="3214" customFormat="false" ht="12.75" hidden="false" customHeight="false" outlineLevel="2" collapsed="false">
      <c r="A3214" s="5" t="s">
        <v>902</v>
      </c>
      <c r="B3214" s="6" t="n">
        <v>37050</v>
      </c>
      <c r="C3214" s="7" t="s">
        <v>858</v>
      </c>
      <c r="D3214" s="7" t="s">
        <v>663</v>
      </c>
      <c r="E3214" s="7"/>
      <c r="F3214" s="16" t="s">
        <v>665</v>
      </c>
      <c r="G3214" s="8" t="n">
        <v>0</v>
      </c>
    </row>
    <row r="3215" customFormat="false" ht="12.75" hidden="false" customHeight="false" outlineLevel="2" collapsed="false">
      <c r="A3215" s="5" t="s">
        <v>902</v>
      </c>
      <c r="B3215" s="6" t="n">
        <v>37050</v>
      </c>
      <c r="C3215" s="7" t="s">
        <v>858</v>
      </c>
      <c r="D3215" s="7" t="s">
        <v>663</v>
      </c>
      <c r="E3215" s="7"/>
      <c r="F3215" s="16" t="s">
        <v>665</v>
      </c>
      <c r="G3215" s="8" t="n">
        <v>1181</v>
      </c>
    </row>
    <row r="3216" customFormat="false" ht="12.75" hidden="false" customHeight="false" outlineLevel="2" collapsed="false">
      <c r="A3216" s="5" t="s">
        <v>904</v>
      </c>
      <c r="B3216" s="6" t="n">
        <v>37053</v>
      </c>
      <c r="C3216" s="7" t="s">
        <v>690</v>
      </c>
      <c r="D3216" s="7" t="s">
        <v>663</v>
      </c>
      <c r="E3216" s="7"/>
      <c r="F3216" s="16" t="s">
        <v>665</v>
      </c>
      <c r="G3216" s="8" t="n">
        <v>0</v>
      </c>
    </row>
    <row r="3217" customFormat="false" ht="12.75" hidden="false" customHeight="false" outlineLevel="2" collapsed="false">
      <c r="A3217" s="5" t="s">
        <v>936</v>
      </c>
      <c r="B3217" s="6" t="n">
        <v>37053</v>
      </c>
      <c r="C3217" s="7" t="s">
        <v>795</v>
      </c>
      <c r="D3217" s="7" t="s">
        <v>663</v>
      </c>
      <c r="E3217" s="7"/>
      <c r="F3217" s="16" t="s">
        <v>665</v>
      </c>
      <c r="G3217" s="8" t="n">
        <v>490</v>
      </c>
    </row>
    <row r="3218" customFormat="false" ht="12.75" hidden="false" customHeight="false" outlineLevel="2" collapsed="false">
      <c r="A3218" s="5" t="s">
        <v>936</v>
      </c>
      <c r="B3218" s="6" t="n">
        <v>37053</v>
      </c>
      <c r="C3218" s="7" t="s">
        <v>795</v>
      </c>
      <c r="D3218" s="7" t="s">
        <v>663</v>
      </c>
      <c r="E3218" s="7"/>
      <c r="F3218" s="16" t="s">
        <v>665</v>
      </c>
      <c r="G3218" s="8" t="n">
        <v>0</v>
      </c>
    </row>
    <row r="3219" customFormat="false" ht="12.75" hidden="false" customHeight="false" outlineLevel="2" collapsed="false">
      <c r="A3219" s="5" t="s">
        <v>903</v>
      </c>
      <c r="B3219" s="6" t="n">
        <v>37053</v>
      </c>
      <c r="C3219" s="7" t="s">
        <v>690</v>
      </c>
      <c r="D3219" s="7" t="s">
        <v>663</v>
      </c>
      <c r="E3219" s="7"/>
      <c r="F3219" s="16" t="s">
        <v>665</v>
      </c>
      <c r="G3219" s="8" t="n">
        <v>0</v>
      </c>
    </row>
    <row r="3220" customFormat="false" ht="12.75" hidden="false" customHeight="false" outlineLevel="2" collapsed="false">
      <c r="A3220" s="5" t="s">
        <v>903</v>
      </c>
      <c r="B3220" s="6" t="n">
        <v>37053</v>
      </c>
      <c r="C3220" s="7" t="s">
        <v>690</v>
      </c>
      <c r="D3220" s="7" t="s">
        <v>663</v>
      </c>
      <c r="E3220" s="7"/>
      <c r="F3220" s="16" t="s">
        <v>665</v>
      </c>
      <c r="G3220" s="8" t="n">
        <v>0</v>
      </c>
    </row>
    <row r="3221" customFormat="false" ht="12.75" hidden="false" customHeight="false" outlineLevel="2" collapsed="false">
      <c r="A3221" s="5" t="s">
        <v>906</v>
      </c>
      <c r="B3221" s="6" t="n">
        <v>37054</v>
      </c>
      <c r="C3221" s="7" t="s">
        <v>865</v>
      </c>
      <c r="D3221" s="7" t="s">
        <v>663</v>
      </c>
      <c r="E3221" s="7"/>
      <c r="F3221" s="16" t="s">
        <v>665</v>
      </c>
      <c r="G3221" s="8" t="n">
        <v>0</v>
      </c>
    </row>
    <row r="3222" customFormat="false" ht="12.75" hidden="false" customHeight="false" outlineLevel="2" collapsed="false">
      <c r="A3222" s="5" t="s">
        <v>906</v>
      </c>
      <c r="B3222" s="6" t="n">
        <v>37054</v>
      </c>
      <c r="C3222" s="7" t="s">
        <v>865</v>
      </c>
      <c r="D3222" s="7" t="s">
        <v>663</v>
      </c>
      <c r="E3222" s="7"/>
      <c r="F3222" s="16" t="s">
        <v>665</v>
      </c>
      <c r="G3222" s="8" t="n">
        <v>975</v>
      </c>
    </row>
    <row r="3223" customFormat="false" ht="12.75" hidden="false" customHeight="false" outlineLevel="2" collapsed="false">
      <c r="A3223" s="5" t="s">
        <v>905</v>
      </c>
      <c r="B3223" s="6" t="n">
        <v>37054</v>
      </c>
      <c r="C3223" s="7" t="s">
        <v>865</v>
      </c>
      <c r="D3223" s="7" t="s">
        <v>663</v>
      </c>
      <c r="E3223" s="7"/>
      <c r="F3223" s="16" t="s">
        <v>665</v>
      </c>
      <c r="G3223" s="8" t="n">
        <v>0</v>
      </c>
    </row>
    <row r="3224" customFormat="false" ht="12.75" hidden="false" customHeight="false" outlineLevel="2" collapsed="false">
      <c r="A3224" s="5" t="s">
        <v>905</v>
      </c>
      <c r="B3224" s="6" t="n">
        <v>37054</v>
      </c>
      <c r="C3224" s="7" t="s">
        <v>865</v>
      </c>
      <c r="D3224" s="7" t="s">
        <v>663</v>
      </c>
      <c r="E3224" s="7"/>
      <c r="F3224" s="16" t="s">
        <v>665</v>
      </c>
      <c r="G3224" s="8" t="n">
        <v>500</v>
      </c>
    </row>
    <row r="3225" customFormat="false" ht="12.75" hidden="false" customHeight="false" outlineLevel="2" collapsed="false">
      <c r="A3225" s="5" t="s">
        <v>907</v>
      </c>
      <c r="B3225" s="6" t="n">
        <v>37055</v>
      </c>
      <c r="C3225" s="7" t="s">
        <v>713</v>
      </c>
      <c r="D3225" s="7" t="s">
        <v>663</v>
      </c>
      <c r="E3225" s="7"/>
      <c r="F3225" s="16" t="s">
        <v>772</v>
      </c>
      <c r="G3225" s="8" t="n">
        <v>0</v>
      </c>
    </row>
    <row r="3226" customFormat="false" ht="12.75" hidden="false" customHeight="false" outlineLevel="2" collapsed="false">
      <c r="A3226" s="5" t="s">
        <v>907</v>
      </c>
      <c r="B3226" s="6" t="n">
        <v>37055</v>
      </c>
      <c r="C3226" s="7" t="s">
        <v>780</v>
      </c>
      <c r="D3226" s="7" t="s">
        <v>663</v>
      </c>
      <c r="E3226" s="7"/>
      <c r="F3226" s="16" t="s">
        <v>772</v>
      </c>
      <c r="G3226" s="8" t="n">
        <v>979</v>
      </c>
    </row>
    <row r="3227" customFormat="false" ht="12.75" hidden="false" customHeight="false" outlineLevel="2" collapsed="false">
      <c r="A3227" s="5" t="s">
        <v>908</v>
      </c>
      <c r="B3227" s="6" t="n">
        <v>37056</v>
      </c>
      <c r="C3227" s="7" t="s">
        <v>895</v>
      </c>
      <c r="D3227" s="7" t="s">
        <v>663</v>
      </c>
      <c r="E3227" s="7"/>
      <c r="F3227" s="16" t="s">
        <v>898</v>
      </c>
      <c r="G3227" s="8" t="n">
        <v>0</v>
      </c>
    </row>
    <row r="3228" customFormat="false" ht="12.75" hidden="false" customHeight="false" outlineLevel="2" collapsed="false">
      <c r="A3228" s="5" t="s">
        <v>908</v>
      </c>
      <c r="B3228" s="6" t="n">
        <v>37056</v>
      </c>
      <c r="C3228" s="7" t="s">
        <v>690</v>
      </c>
      <c r="D3228" s="7" t="s">
        <v>663</v>
      </c>
      <c r="E3228" s="7"/>
      <c r="F3228" s="16" t="s">
        <v>898</v>
      </c>
      <c r="G3228" s="8" t="n">
        <v>0</v>
      </c>
    </row>
    <row r="3229" customFormat="false" ht="12.75" hidden="false" customHeight="false" outlineLevel="2" collapsed="false">
      <c r="A3229" s="5" t="s">
        <v>937</v>
      </c>
      <c r="B3229" s="6" t="n">
        <v>37060</v>
      </c>
      <c r="C3229" s="7" t="s">
        <v>722</v>
      </c>
      <c r="D3229" s="7" t="s">
        <v>663</v>
      </c>
      <c r="E3229" s="7"/>
      <c r="F3229" s="16" t="s">
        <v>665</v>
      </c>
      <c r="G3229" s="8" t="n">
        <v>6274</v>
      </c>
    </row>
    <row r="3230" customFormat="false" ht="12.75" hidden="false" customHeight="false" outlineLevel="2" collapsed="false">
      <c r="A3230" s="5" t="s">
        <v>909</v>
      </c>
      <c r="B3230" s="6" t="n">
        <v>37061</v>
      </c>
      <c r="C3230" s="7" t="s">
        <v>690</v>
      </c>
      <c r="D3230" s="7" t="s">
        <v>663</v>
      </c>
      <c r="E3230" s="7"/>
      <c r="F3230" s="16" t="s">
        <v>665</v>
      </c>
      <c r="G3230" s="8" t="n">
        <v>0</v>
      </c>
    </row>
    <row r="3231" customFormat="false" ht="12.75" hidden="false" customHeight="false" outlineLevel="2" collapsed="false">
      <c r="A3231" s="5" t="s">
        <v>909</v>
      </c>
      <c r="B3231" s="6" t="n">
        <v>37061</v>
      </c>
      <c r="C3231" s="7" t="s">
        <v>690</v>
      </c>
      <c r="D3231" s="7" t="s">
        <v>663</v>
      </c>
      <c r="E3231" s="7"/>
      <c r="F3231" s="16" t="s">
        <v>665</v>
      </c>
      <c r="G3231" s="8" t="n">
        <v>0</v>
      </c>
    </row>
    <row r="3232" customFormat="false" ht="12.75" hidden="false" customHeight="false" outlineLevel="2" collapsed="false">
      <c r="A3232" s="5" t="s">
        <v>910</v>
      </c>
      <c r="B3232" s="6" t="n">
        <v>37062</v>
      </c>
      <c r="C3232" s="7" t="s">
        <v>690</v>
      </c>
      <c r="D3232" s="7" t="s">
        <v>663</v>
      </c>
      <c r="E3232" s="7"/>
      <c r="F3232" s="16" t="s">
        <v>772</v>
      </c>
      <c r="G3232" s="8" t="n">
        <v>0</v>
      </c>
    </row>
    <row r="3233" customFormat="false" ht="12.75" hidden="false" customHeight="false" outlineLevel="2" collapsed="false">
      <c r="A3233" s="5" t="s">
        <v>910</v>
      </c>
      <c r="B3233" s="6" t="n">
        <v>37062</v>
      </c>
      <c r="C3233" s="7" t="s">
        <v>690</v>
      </c>
      <c r="D3233" s="7" t="s">
        <v>663</v>
      </c>
      <c r="E3233" s="7"/>
      <c r="F3233" s="16" t="s">
        <v>772</v>
      </c>
      <c r="G3233" s="8" t="n">
        <v>0</v>
      </c>
    </row>
    <row r="3234" customFormat="false" ht="12.75" hidden="false" customHeight="false" outlineLevel="2" collapsed="false">
      <c r="A3234" s="5" t="s">
        <v>911</v>
      </c>
      <c r="B3234" s="6" t="n">
        <v>37062</v>
      </c>
      <c r="C3234" s="7" t="s">
        <v>690</v>
      </c>
      <c r="D3234" s="7" t="s">
        <v>663</v>
      </c>
      <c r="E3234" s="7"/>
      <c r="F3234" s="16" t="s">
        <v>772</v>
      </c>
      <c r="G3234" s="8" t="n">
        <v>0</v>
      </c>
    </row>
    <row r="3235" customFormat="false" ht="12.75" hidden="false" customHeight="false" outlineLevel="2" collapsed="false">
      <c r="A3235" s="5" t="s">
        <v>911</v>
      </c>
      <c r="B3235" s="6" t="n">
        <v>37062</v>
      </c>
      <c r="C3235" s="7" t="s">
        <v>690</v>
      </c>
      <c r="D3235" s="7" t="s">
        <v>663</v>
      </c>
      <c r="E3235" s="7"/>
      <c r="F3235" s="16" t="s">
        <v>772</v>
      </c>
      <c r="G3235" s="8" t="n">
        <v>0</v>
      </c>
    </row>
    <row r="3236" customFormat="false" ht="12.75" hidden="false" customHeight="false" outlineLevel="2" collapsed="false">
      <c r="A3236" s="5" t="s">
        <v>939</v>
      </c>
      <c r="B3236" s="6" t="n">
        <v>37063</v>
      </c>
      <c r="C3236" s="7" t="s">
        <v>895</v>
      </c>
      <c r="D3236" s="7" t="s">
        <v>663</v>
      </c>
      <c r="E3236" s="7"/>
      <c r="F3236" s="16" t="s">
        <v>772</v>
      </c>
      <c r="G3236" s="8" t="n">
        <v>1056</v>
      </c>
    </row>
    <row r="3237" customFormat="false" ht="12.75" hidden="false" customHeight="false" outlineLevel="2" collapsed="false">
      <c r="A3237" s="5" t="s">
        <v>915</v>
      </c>
      <c r="B3237" s="6" t="n">
        <v>37063</v>
      </c>
      <c r="C3237" s="7" t="s">
        <v>690</v>
      </c>
      <c r="D3237" s="7" t="s">
        <v>663</v>
      </c>
      <c r="E3237" s="7"/>
      <c r="F3237" s="16" t="s">
        <v>665</v>
      </c>
      <c r="G3237" s="8" t="n">
        <v>0</v>
      </c>
    </row>
    <row r="3238" customFormat="false" ht="12.75" hidden="false" customHeight="false" outlineLevel="2" collapsed="false">
      <c r="A3238" s="5" t="s">
        <v>915</v>
      </c>
      <c r="B3238" s="6" t="n">
        <v>37063</v>
      </c>
      <c r="C3238" s="7" t="s">
        <v>690</v>
      </c>
      <c r="D3238" s="7" t="s">
        <v>663</v>
      </c>
      <c r="E3238" s="7"/>
      <c r="F3238" s="16" t="s">
        <v>665</v>
      </c>
      <c r="G3238" s="8" t="n">
        <v>0</v>
      </c>
    </row>
    <row r="3239" customFormat="false" ht="12.75" hidden="false" customHeight="false" outlineLevel="2" collapsed="false">
      <c r="A3239" s="5" t="s">
        <v>940</v>
      </c>
      <c r="B3239" s="6" t="n">
        <v>37063</v>
      </c>
      <c r="C3239" s="7" t="s">
        <v>805</v>
      </c>
      <c r="D3239" s="7" t="s">
        <v>663</v>
      </c>
      <c r="E3239" s="7"/>
      <c r="F3239" s="16" t="s">
        <v>665</v>
      </c>
      <c r="G3239" s="8" t="n">
        <v>10361</v>
      </c>
    </row>
    <row r="3240" customFormat="false" ht="12.75" hidden="false" customHeight="false" outlineLevel="2" collapsed="false">
      <c r="A3240" s="5" t="s">
        <v>914</v>
      </c>
      <c r="B3240" s="6" t="n">
        <v>37063</v>
      </c>
      <c r="C3240" s="7" t="s">
        <v>690</v>
      </c>
      <c r="D3240" s="7" t="s">
        <v>663</v>
      </c>
      <c r="E3240" s="7"/>
      <c r="F3240" s="16" t="s">
        <v>665</v>
      </c>
      <c r="G3240" s="8" t="n">
        <v>0</v>
      </c>
    </row>
    <row r="3241" customFormat="false" ht="12.75" hidden="false" customHeight="false" outlineLevel="2" collapsed="false">
      <c r="A3241" s="5" t="s">
        <v>914</v>
      </c>
      <c r="B3241" s="6" t="n">
        <v>37063</v>
      </c>
      <c r="C3241" s="7" t="s">
        <v>690</v>
      </c>
      <c r="D3241" s="7" t="s">
        <v>663</v>
      </c>
      <c r="E3241" s="7"/>
      <c r="F3241" s="16" t="s">
        <v>665</v>
      </c>
      <c r="G3241" s="8" t="n">
        <v>0</v>
      </c>
    </row>
    <row r="3242" customFormat="false" ht="12.75" hidden="false" customHeight="false" outlineLevel="2" collapsed="false">
      <c r="A3242" s="5" t="s">
        <v>942</v>
      </c>
      <c r="B3242" s="6" t="n">
        <v>37064</v>
      </c>
      <c r="C3242" s="7" t="s">
        <v>798</v>
      </c>
      <c r="D3242" s="7" t="s">
        <v>663</v>
      </c>
      <c r="E3242" s="7"/>
      <c r="F3242" s="16" t="s">
        <v>898</v>
      </c>
      <c r="G3242" s="8" t="n">
        <v>0</v>
      </c>
    </row>
    <row r="3243" customFormat="false" ht="12.75" hidden="false" customHeight="false" outlineLevel="2" collapsed="false">
      <c r="A3243" s="5" t="s">
        <v>916</v>
      </c>
      <c r="B3243" s="6" t="n">
        <v>37067</v>
      </c>
      <c r="C3243" s="7" t="s">
        <v>707</v>
      </c>
      <c r="D3243" s="7" t="s">
        <v>663</v>
      </c>
      <c r="E3243" s="7"/>
      <c r="F3243" s="16" t="s">
        <v>665</v>
      </c>
      <c r="G3243" s="8" t="n">
        <v>0</v>
      </c>
    </row>
    <row r="3244" customFormat="false" ht="12.75" hidden="false" customHeight="false" outlineLevel="2" collapsed="false">
      <c r="A3244" s="5" t="s">
        <v>916</v>
      </c>
      <c r="B3244" s="6" t="n">
        <v>37067</v>
      </c>
      <c r="C3244" s="7" t="s">
        <v>707</v>
      </c>
      <c r="D3244" s="7" t="s">
        <v>663</v>
      </c>
      <c r="E3244" s="7"/>
      <c r="F3244" s="16" t="s">
        <v>665</v>
      </c>
      <c r="G3244" s="8" t="n">
        <v>0</v>
      </c>
    </row>
    <row r="3245" customFormat="false" ht="12.75" hidden="false" customHeight="false" outlineLevel="2" collapsed="false">
      <c r="A3245" s="5" t="s">
        <v>941</v>
      </c>
      <c r="B3245" s="6" t="n">
        <v>37067</v>
      </c>
      <c r="C3245" s="7" t="s">
        <v>785</v>
      </c>
      <c r="D3245" s="7" t="s">
        <v>663</v>
      </c>
      <c r="E3245" s="7"/>
      <c r="F3245" s="16" t="s">
        <v>665</v>
      </c>
      <c r="G3245" s="8" t="n">
        <v>15490</v>
      </c>
    </row>
    <row r="3246" customFormat="false" ht="12.75" hidden="false" customHeight="false" outlineLevel="2" collapsed="false">
      <c r="A3246" s="5" t="s">
        <v>922</v>
      </c>
      <c r="B3246" s="6" t="n">
        <v>37067</v>
      </c>
      <c r="C3246" s="7" t="s">
        <v>713</v>
      </c>
      <c r="D3246" s="7" t="s">
        <v>663</v>
      </c>
      <c r="E3246" s="7"/>
      <c r="F3246" s="16" t="s">
        <v>665</v>
      </c>
      <c r="G3246" s="8" t="n">
        <v>0</v>
      </c>
    </row>
    <row r="3247" customFormat="false" ht="12.75" hidden="false" customHeight="false" outlineLevel="2" collapsed="false">
      <c r="A3247" s="5" t="s">
        <v>922</v>
      </c>
      <c r="B3247" s="6" t="n">
        <v>37067</v>
      </c>
      <c r="C3247" s="7" t="s">
        <v>780</v>
      </c>
      <c r="D3247" s="7" t="s">
        <v>663</v>
      </c>
      <c r="E3247" s="7"/>
      <c r="F3247" s="16" t="s">
        <v>665</v>
      </c>
      <c r="G3247" s="8" t="n">
        <v>1010</v>
      </c>
    </row>
    <row r="3248" customFormat="false" ht="12.75" hidden="false" customHeight="false" outlineLevel="2" collapsed="false">
      <c r="A3248" s="5" t="s">
        <v>921</v>
      </c>
      <c r="B3248" s="6" t="n">
        <v>37067</v>
      </c>
      <c r="C3248" s="7" t="s">
        <v>713</v>
      </c>
      <c r="D3248" s="7" t="s">
        <v>663</v>
      </c>
      <c r="E3248" s="7"/>
      <c r="F3248" s="16" t="s">
        <v>665</v>
      </c>
      <c r="G3248" s="8" t="n">
        <v>0</v>
      </c>
    </row>
    <row r="3249" customFormat="false" ht="12.75" hidden="false" customHeight="false" outlineLevel="2" collapsed="false">
      <c r="A3249" s="5" t="s">
        <v>921</v>
      </c>
      <c r="B3249" s="6" t="n">
        <v>37067</v>
      </c>
      <c r="C3249" s="7" t="s">
        <v>780</v>
      </c>
      <c r="D3249" s="7" t="s">
        <v>663</v>
      </c>
      <c r="E3249" s="7"/>
      <c r="F3249" s="16" t="s">
        <v>665</v>
      </c>
      <c r="G3249" s="8" t="n">
        <v>0</v>
      </c>
    </row>
    <row r="3250" customFormat="false" ht="12.75" hidden="false" customHeight="false" outlineLevel="2" collapsed="false">
      <c r="A3250" s="5" t="s">
        <v>920</v>
      </c>
      <c r="B3250" s="6" t="n">
        <v>37067</v>
      </c>
      <c r="C3250" s="7" t="s">
        <v>690</v>
      </c>
      <c r="D3250" s="7" t="s">
        <v>663</v>
      </c>
      <c r="E3250" s="7"/>
      <c r="F3250" s="16" t="s">
        <v>665</v>
      </c>
      <c r="G3250" s="8" t="n">
        <v>0</v>
      </c>
    </row>
    <row r="3251" customFormat="false" ht="12.75" hidden="false" customHeight="false" outlineLevel="2" collapsed="false">
      <c r="A3251" s="5" t="s">
        <v>920</v>
      </c>
      <c r="B3251" s="6" t="n">
        <v>37067</v>
      </c>
      <c r="C3251" s="7" t="s">
        <v>690</v>
      </c>
      <c r="D3251" s="7" t="s">
        <v>663</v>
      </c>
      <c r="E3251" s="7"/>
      <c r="F3251" s="16" t="s">
        <v>665</v>
      </c>
      <c r="G3251" s="8" t="n">
        <v>0</v>
      </c>
    </row>
    <row r="3252" customFormat="false" ht="12.75" hidden="false" customHeight="false" outlineLevel="2" collapsed="false">
      <c r="A3252" s="5" t="s">
        <v>918</v>
      </c>
      <c r="B3252" s="6" t="n">
        <v>37067</v>
      </c>
      <c r="C3252" s="7" t="s">
        <v>919</v>
      </c>
      <c r="D3252" s="7" t="s">
        <v>663</v>
      </c>
      <c r="E3252" s="7"/>
      <c r="F3252" s="16" t="s">
        <v>665</v>
      </c>
      <c r="G3252" s="8" t="n">
        <v>0</v>
      </c>
    </row>
    <row r="3253" customFormat="false" ht="12.75" hidden="false" customHeight="false" outlineLevel="2" collapsed="false">
      <c r="A3253" s="5" t="s">
        <v>918</v>
      </c>
      <c r="B3253" s="6" t="n">
        <v>37067</v>
      </c>
      <c r="C3253" s="7" t="s">
        <v>858</v>
      </c>
      <c r="D3253" s="7" t="s">
        <v>663</v>
      </c>
      <c r="E3253" s="7"/>
      <c r="F3253" s="16" t="s">
        <v>665</v>
      </c>
      <c r="G3253" s="8" t="n">
        <v>2967</v>
      </c>
    </row>
    <row r="3254" customFormat="false" ht="12.75" hidden="false" customHeight="false" outlineLevel="2" collapsed="false">
      <c r="A3254" s="5" t="s">
        <v>917</v>
      </c>
      <c r="B3254" s="6" t="n">
        <v>37067</v>
      </c>
      <c r="C3254" s="7" t="s">
        <v>707</v>
      </c>
      <c r="D3254" s="7" t="s">
        <v>663</v>
      </c>
      <c r="E3254" s="7"/>
      <c r="F3254" s="16" t="s">
        <v>665</v>
      </c>
      <c r="G3254" s="8" t="n">
        <v>0</v>
      </c>
    </row>
    <row r="3255" customFormat="false" ht="12.75" hidden="false" customHeight="false" outlineLevel="2" collapsed="false">
      <c r="A3255" s="5" t="s">
        <v>917</v>
      </c>
      <c r="B3255" s="6" t="n">
        <v>37067</v>
      </c>
      <c r="C3255" s="7" t="s">
        <v>707</v>
      </c>
      <c r="D3255" s="7" t="s">
        <v>663</v>
      </c>
      <c r="E3255" s="7"/>
      <c r="F3255" s="16" t="s">
        <v>665</v>
      </c>
      <c r="G3255" s="8" t="n">
        <v>0</v>
      </c>
    </row>
    <row r="3256" customFormat="false" ht="12.75" hidden="false" customHeight="false" outlineLevel="2" collapsed="false">
      <c r="A3256" s="5" t="s">
        <v>924</v>
      </c>
      <c r="B3256" s="6" t="n">
        <v>37068</v>
      </c>
      <c r="C3256" s="7" t="s">
        <v>713</v>
      </c>
      <c r="D3256" s="7" t="s">
        <v>663</v>
      </c>
      <c r="E3256" s="7"/>
      <c r="F3256" s="16" t="s">
        <v>665</v>
      </c>
      <c r="G3256" s="8" t="n">
        <v>0</v>
      </c>
    </row>
    <row r="3257" customFormat="false" ht="12.75" hidden="false" customHeight="false" outlineLevel="2" collapsed="false">
      <c r="A3257" s="5" t="s">
        <v>924</v>
      </c>
      <c r="B3257" s="6" t="n">
        <v>37068</v>
      </c>
      <c r="C3257" s="7" t="s">
        <v>780</v>
      </c>
      <c r="D3257" s="7" t="s">
        <v>663</v>
      </c>
      <c r="E3257" s="7"/>
      <c r="F3257" s="16" t="s">
        <v>665</v>
      </c>
      <c r="G3257" s="8" t="n">
        <v>2347</v>
      </c>
    </row>
    <row r="3258" customFormat="false" ht="12.75" hidden="false" customHeight="false" outlineLevel="2" collapsed="false">
      <c r="A3258" s="5" t="s">
        <v>944</v>
      </c>
      <c r="B3258" s="6" t="n">
        <v>37068</v>
      </c>
      <c r="C3258" s="7" t="s">
        <v>780</v>
      </c>
      <c r="D3258" s="7" t="s">
        <v>663</v>
      </c>
      <c r="E3258" s="7"/>
      <c r="F3258" s="16" t="s">
        <v>665</v>
      </c>
      <c r="G3258" s="8" t="n">
        <v>2345</v>
      </c>
    </row>
    <row r="3259" customFormat="false" ht="12.75" hidden="false" customHeight="false" outlineLevel="2" collapsed="false">
      <c r="A3259" s="5" t="s">
        <v>944</v>
      </c>
      <c r="B3259" s="6" t="n">
        <v>37069</v>
      </c>
      <c r="C3259" s="7" t="s">
        <v>780</v>
      </c>
      <c r="D3259" s="7" t="s">
        <v>663</v>
      </c>
      <c r="E3259" s="7"/>
      <c r="F3259" s="16" t="s">
        <v>665</v>
      </c>
      <c r="G3259" s="8" t="n">
        <v>-2345</v>
      </c>
    </row>
    <row r="3260" customFormat="false" ht="12.75" hidden="false" customHeight="false" outlineLevel="2" collapsed="false">
      <c r="A3260" s="5" t="s">
        <v>925</v>
      </c>
      <c r="B3260" s="6" t="n">
        <v>37068</v>
      </c>
      <c r="C3260" s="7" t="s">
        <v>919</v>
      </c>
      <c r="D3260" s="7" t="s">
        <v>663</v>
      </c>
      <c r="E3260" s="7"/>
      <c r="F3260" s="16" t="s">
        <v>665</v>
      </c>
      <c r="G3260" s="8" t="n">
        <v>0</v>
      </c>
    </row>
    <row r="3261" customFormat="false" ht="12.75" hidden="false" customHeight="false" outlineLevel="2" collapsed="false">
      <c r="A3261" s="5" t="s">
        <v>925</v>
      </c>
      <c r="B3261" s="6" t="n">
        <v>37068</v>
      </c>
      <c r="C3261" s="7" t="s">
        <v>858</v>
      </c>
      <c r="D3261" s="7" t="s">
        <v>663</v>
      </c>
      <c r="E3261" s="7"/>
      <c r="F3261" s="16" t="s">
        <v>665</v>
      </c>
      <c r="G3261" s="8" t="n">
        <v>590</v>
      </c>
    </row>
    <row r="3262" customFormat="false" ht="12.75" hidden="false" customHeight="false" outlineLevel="2" collapsed="false">
      <c r="A3262" s="5" t="s">
        <v>923</v>
      </c>
      <c r="B3262" s="6" t="n">
        <v>37068</v>
      </c>
      <c r="C3262" s="7" t="s">
        <v>690</v>
      </c>
      <c r="D3262" s="7" t="s">
        <v>663</v>
      </c>
      <c r="E3262" s="7"/>
      <c r="F3262" s="16" t="s">
        <v>665</v>
      </c>
      <c r="G3262" s="8" t="n">
        <v>0</v>
      </c>
    </row>
    <row r="3263" customFormat="false" ht="12.75" hidden="false" customHeight="false" outlineLevel="2" collapsed="false">
      <c r="A3263" s="5" t="s">
        <v>923</v>
      </c>
      <c r="B3263" s="6" t="n">
        <v>37068</v>
      </c>
      <c r="C3263" s="7" t="s">
        <v>690</v>
      </c>
      <c r="D3263" s="7" t="s">
        <v>663</v>
      </c>
      <c r="E3263" s="7"/>
      <c r="F3263" s="16" t="s">
        <v>665</v>
      </c>
      <c r="G3263" s="8" t="n">
        <v>0</v>
      </c>
    </row>
    <row r="3264" customFormat="false" ht="12.75" hidden="false" customHeight="false" outlineLevel="2" collapsed="false">
      <c r="A3264" s="5" t="s">
        <v>927</v>
      </c>
      <c r="B3264" s="6" t="n">
        <v>37069</v>
      </c>
      <c r="C3264" s="7" t="s">
        <v>928</v>
      </c>
      <c r="D3264" s="7" t="s">
        <v>663</v>
      </c>
      <c r="E3264" s="7"/>
      <c r="F3264" s="16" t="s">
        <v>665</v>
      </c>
      <c r="G3264" s="8" t="n">
        <v>0</v>
      </c>
    </row>
    <row r="3265" customFormat="false" ht="12.75" hidden="false" customHeight="false" outlineLevel="2" collapsed="false">
      <c r="A3265" s="5" t="s">
        <v>927</v>
      </c>
      <c r="B3265" s="6" t="n">
        <v>37069</v>
      </c>
      <c r="C3265" s="7" t="s">
        <v>798</v>
      </c>
      <c r="D3265" s="7" t="s">
        <v>663</v>
      </c>
      <c r="E3265" s="7"/>
      <c r="F3265" s="16" t="s">
        <v>665</v>
      </c>
      <c r="G3265" s="8" t="n">
        <v>0</v>
      </c>
    </row>
    <row r="3266" customFormat="false" ht="12.75" hidden="false" customHeight="false" outlineLevel="2" collapsed="false">
      <c r="A3266" s="5" t="s">
        <v>945</v>
      </c>
      <c r="B3266" s="6" t="n">
        <v>37069</v>
      </c>
      <c r="C3266" s="7" t="s">
        <v>798</v>
      </c>
      <c r="D3266" s="7" t="s">
        <v>663</v>
      </c>
      <c r="E3266" s="7"/>
      <c r="F3266" s="16" t="s">
        <v>665</v>
      </c>
      <c r="G3266" s="8" t="n">
        <v>2293</v>
      </c>
    </row>
    <row r="3267" customFormat="false" ht="12.75" hidden="false" customHeight="false" outlineLevel="2" collapsed="false">
      <c r="A3267" s="5" t="s">
        <v>926</v>
      </c>
      <c r="B3267" s="6" t="n">
        <v>37069</v>
      </c>
      <c r="C3267" s="7" t="s">
        <v>690</v>
      </c>
      <c r="D3267" s="7" t="s">
        <v>663</v>
      </c>
      <c r="E3267" s="7"/>
      <c r="F3267" s="16" t="s">
        <v>665</v>
      </c>
      <c r="G3267" s="8" t="n">
        <v>0</v>
      </c>
    </row>
    <row r="3268" customFormat="false" ht="12.75" hidden="false" customHeight="false" outlineLevel="2" collapsed="false">
      <c r="A3268" s="5" t="s">
        <v>926</v>
      </c>
      <c r="B3268" s="6" t="n">
        <v>37069</v>
      </c>
      <c r="C3268" s="7" t="s">
        <v>690</v>
      </c>
      <c r="D3268" s="7" t="s">
        <v>663</v>
      </c>
      <c r="E3268" s="7"/>
      <c r="F3268" s="16" t="s">
        <v>665</v>
      </c>
      <c r="G3268" s="8" t="n">
        <v>245</v>
      </c>
    </row>
    <row r="3269" customFormat="false" ht="12.75" hidden="false" customHeight="false" outlineLevel="2" collapsed="false">
      <c r="A3269" s="5" t="s">
        <v>946</v>
      </c>
      <c r="B3269" s="6" t="n">
        <v>37069</v>
      </c>
      <c r="C3269" s="7" t="s">
        <v>947</v>
      </c>
      <c r="D3269" s="7" t="s">
        <v>663</v>
      </c>
      <c r="E3269" s="7"/>
      <c r="F3269" s="16" t="s">
        <v>772</v>
      </c>
      <c r="G3269" s="8" t="n">
        <v>0</v>
      </c>
    </row>
    <row r="3270" customFormat="false" ht="12.75" hidden="false" customHeight="false" outlineLevel="2" collapsed="false">
      <c r="A3270" s="5" t="s">
        <v>952</v>
      </c>
      <c r="B3270" s="6" t="n">
        <v>37070</v>
      </c>
      <c r="C3270" s="7" t="s">
        <v>680</v>
      </c>
      <c r="D3270" s="7" t="s">
        <v>663</v>
      </c>
      <c r="E3270" s="7"/>
      <c r="F3270" s="16" t="s">
        <v>772</v>
      </c>
      <c r="G3270" s="8" t="n">
        <v>6301</v>
      </c>
    </row>
    <row r="3271" customFormat="false" ht="12.75" hidden="false" customHeight="false" outlineLevel="2" collapsed="false">
      <c r="A3271" s="5" t="s">
        <v>953</v>
      </c>
      <c r="B3271" s="6" t="n">
        <v>37070</v>
      </c>
      <c r="C3271" s="7" t="s">
        <v>954</v>
      </c>
      <c r="D3271" s="7" t="s">
        <v>663</v>
      </c>
      <c r="E3271" s="7"/>
      <c r="F3271" s="16" t="s">
        <v>772</v>
      </c>
      <c r="G3271" s="8" t="n">
        <v>2363</v>
      </c>
    </row>
    <row r="3272" customFormat="false" ht="12.75" hidden="false" customHeight="false" outlineLevel="2" collapsed="false">
      <c r="A3272" s="5" t="s">
        <v>955</v>
      </c>
      <c r="B3272" s="6" t="n">
        <v>37070</v>
      </c>
      <c r="C3272" s="7" t="s">
        <v>956</v>
      </c>
      <c r="D3272" s="7" t="s">
        <v>663</v>
      </c>
      <c r="E3272" s="7"/>
      <c r="F3272" s="16" t="s">
        <v>665</v>
      </c>
      <c r="G3272" s="8" t="n">
        <v>1550</v>
      </c>
    </row>
    <row r="3273" customFormat="false" ht="12.75" hidden="false" customHeight="false" outlineLevel="2" collapsed="false">
      <c r="A3273" s="5" t="s">
        <v>929</v>
      </c>
      <c r="B3273" s="6" t="n">
        <v>37071</v>
      </c>
      <c r="C3273" s="7" t="s">
        <v>690</v>
      </c>
      <c r="D3273" s="7" t="s">
        <v>663</v>
      </c>
      <c r="E3273" s="7"/>
      <c r="F3273" s="16" t="s">
        <v>898</v>
      </c>
      <c r="G3273" s="8" t="n">
        <v>0</v>
      </c>
    </row>
    <row r="3274" customFormat="false" ht="12.75" hidden="false" customHeight="false" outlineLevel="2" collapsed="false">
      <c r="A3274" s="5" t="s">
        <v>929</v>
      </c>
      <c r="B3274" s="6" t="n">
        <v>37071</v>
      </c>
      <c r="C3274" s="7" t="s">
        <v>690</v>
      </c>
      <c r="D3274" s="7" t="s">
        <v>663</v>
      </c>
      <c r="E3274" s="7"/>
      <c r="F3274" s="16" t="s">
        <v>898</v>
      </c>
      <c r="G3274" s="8" t="n">
        <v>0</v>
      </c>
    </row>
    <row r="3275" customFormat="false" ht="14.25" hidden="false" customHeight="false" outlineLevel="1" collapsed="false">
      <c r="A3275" s="28" t="n">
        <f aca="false">SUBTOTAL(3,A2981:A3274)</f>
        <v>294</v>
      </c>
      <c r="B3275" s="29"/>
      <c r="C3275" s="30"/>
      <c r="D3275" s="30" t="s">
        <v>5508</v>
      </c>
      <c r="E3275" s="30"/>
      <c r="F3275" s="31"/>
      <c r="G3275" s="32" t="n">
        <f aca="false">SUM(G2981:G3274)</f>
        <v>903707.1</v>
      </c>
    </row>
    <row r="3276" customFormat="false" ht="12.75" hidden="false" customHeight="false" outlineLevel="1" collapsed="false">
      <c r="A3276" s="5"/>
      <c r="B3276" s="6"/>
      <c r="C3276" s="7"/>
      <c r="D3276" s="15"/>
      <c r="E3276" s="7"/>
      <c r="F3276" s="16"/>
      <c r="G3276" s="8"/>
    </row>
    <row r="3277" customFormat="false" ht="12.75" hidden="false" customHeight="false" outlineLevel="2" collapsed="false">
      <c r="A3277" s="5" t="s">
        <v>3276</v>
      </c>
      <c r="B3277" s="6" t="n">
        <v>36944</v>
      </c>
      <c r="C3277" s="7" t="s">
        <v>3277</v>
      </c>
      <c r="D3277" s="7" t="s">
        <v>4721</v>
      </c>
      <c r="E3277" s="7" t="s">
        <v>686</v>
      </c>
      <c r="F3277" s="16" t="s">
        <v>109</v>
      </c>
      <c r="G3277" s="8" t="n">
        <v>102561</v>
      </c>
    </row>
    <row r="3278" customFormat="false" ht="12.75" hidden="false" customHeight="false" outlineLevel="2" collapsed="false">
      <c r="A3278" s="5" t="s">
        <v>4856</v>
      </c>
      <c r="B3278" s="6" t="n">
        <v>36901</v>
      </c>
      <c r="C3278" s="7" t="s">
        <v>4857</v>
      </c>
      <c r="D3278" s="7" t="s">
        <v>4721</v>
      </c>
      <c r="E3278" s="7" t="s">
        <v>686</v>
      </c>
      <c r="F3278" s="16" t="s">
        <v>665</v>
      </c>
      <c r="G3278" s="8" t="n">
        <v>2961</v>
      </c>
    </row>
    <row r="3279" customFormat="false" ht="12.75" hidden="false" customHeight="false" outlineLevel="2" collapsed="false">
      <c r="A3279" s="5" t="s">
        <v>4839</v>
      </c>
      <c r="B3279" s="6" t="n">
        <v>36902</v>
      </c>
      <c r="C3279" s="7" t="s">
        <v>690</v>
      </c>
      <c r="D3279" s="7" t="s">
        <v>4721</v>
      </c>
      <c r="E3279" s="7" t="s">
        <v>3053</v>
      </c>
      <c r="F3279" s="16" t="s">
        <v>665</v>
      </c>
      <c r="G3279" s="8" t="n">
        <v>0</v>
      </c>
    </row>
    <row r="3280" customFormat="false" ht="12.75" hidden="false" customHeight="false" outlineLevel="2" collapsed="false">
      <c r="A3280" s="5" t="s">
        <v>4860</v>
      </c>
      <c r="B3280" s="6" t="n">
        <v>36908</v>
      </c>
      <c r="C3280" s="7" t="s">
        <v>4857</v>
      </c>
      <c r="D3280" s="7" t="s">
        <v>4721</v>
      </c>
      <c r="E3280" s="7" t="s">
        <v>686</v>
      </c>
      <c r="F3280" s="16" t="s">
        <v>665</v>
      </c>
      <c r="G3280" s="8" t="n">
        <v>994</v>
      </c>
    </row>
    <row r="3281" customFormat="false" ht="12.75" hidden="false" customHeight="false" outlineLevel="2" collapsed="false">
      <c r="A3281" s="5" t="s">
        <v>4861</v>
      </c>
      <c r="B3281" s="6" t="n">
        <v>36908</v>
      </c>
      <c r="C3281" s="7" t="s">
        <v>4857</v>
      </c>
      <c r="D3281" s="7" t="s">
        <v>4721</v>
      </c>
      <c r="E3281" s="7" t="s">
        <v>686</v>
      </c>
      <c r="F3281" s="16" t="s">
        <v>665</v>
      </c>
      <c r="G3281" s="8" t="n">
        <v>995</v>
      </c>
    </row>
    <row r="3282" customFormat="false" ht="12.75" hidden="false" customHeight="false" outlineLevel="2" collapsed="false">
      <c r="A3282" s="5" t="s">
        <v>4859</v>
      </c>
      <c r="B3282" s="6" t="n">
        <v>36903</v>
      </c>
      <c r="C3282" s="7" t="s">
        <v>4857</v>
      </c>
      <c r="D3282" s="7" t="s">
        <v>4721</v>
      </c>
      <c r="E3282" s="7" t="s">
        <v>700</v>
      </c>
      <c r="F3282" s="16" t="s">
        <v>665</v>
      </c>
      <c r="G3282" s="8" t="n">
        <v>6970</v>
      </c>
    </row>
    <row r="3283" customFormat="false" ht="12.75" hidden="false" customHeight="false" outlineLevel="2" collapsed="false">
      <c r="A3283" s="5" t="s">
        <v>4837</v>
      </c>
      <c r="B3283" s="6" t="n">
        <v>36907</v>
      </c>
      <c r="C3283" s="7" t="s">
        <v>4838</v>
      </c>
      <c r="D3283" s="7" t="s">
        <v>4721</v>
      </c>
      <c r="E3283" s="7" t="s">
        <v>4133</v>
      </c>
      <c r="F3283" s="16" t="s">
        <v>109</v>
      </c>
      <c r="G3283" s="8" t="n">
        <v>57361</v>
      </c>
    </row>
    <row r="3284" customFormat="false" ht="12.75" hidden="false" customHeight="false" outlineLevel="2" collapsed="false">
      <c r="A3284" s="5" t="s">
        <v>4840</v>
      </c>
      <c r="B3284" s="6" t="n">
        <v>36908</v>
      </c>
      <c r="C3284" s="7" t="s">
        <v>690</v>
      </c>
      <c r="D3284" s="7" t="s">
        <v>4721</v>
      </c>
      <c r="E3284" s="7" t="s">
        <v>3053</v>
      </c>
      <c r="F3284" s="16" t="s">
        <v>665</v>
      </c>
      <c r="G3284" s="8" t="n">
        <v>0</v>
      </c>
    </row>
    <row r="3285" customFormat="false" ht="12.75" hidden="false" customHeight="false" outlineLevel="2" collapsed="false">
      <c r="A3285" s="5" t="s">
        <v>4841</v>
      </c>
      <c r="B3285" s="6" t="n">
        <v>36908</v>
      </c>
      <c r="C3285" s="7" t="s">
        <v>707</v>
      </c>
      <c r="D3285" s="7" t="s">
        <v>4721</v>
      </c>
      <c r="E3285" s="7" t="s">
        <v>3053</v>
      </c>
      <c r="F3285" s="16" t="s">
        <v>665</v>
      </c>
      <c r="G3285" s="8" t="n">
        <v>300</v>
      </c>
    </row>
    <row r="3286" customFormat="false" ht="12.75" hidden="false" customHeight="false" outlineLevel="2" collapsed="false">
      <c r="A3286" s="5" t="s">
        <v>4842</v>
      </c>
      <c r="B3286" s="6" t="n">
        <v>36908</v>
      </c>
      <c r="C3286" s="7" t="s">
        <v>707</v>
      </c>
      <c r="D3286" s="7" t="s">
        <v>4721</v>
      </c>
      <c r="E3286" s="7" t="s">
        <v>3053</v>
      </c>
      <c r="F3286" s="16" t="s">
        <v>665</v>
      </c>
      <c r="G3286" s="8" t="n">
        <v>0</v>
      </c>
    </row>
    <row r="3287" customFormat="false" ht="12.75" hidden="false" customHeight="false" outlineLevel="2" collapsed="false">
      <c r="A3287" s="5" t="s">
        <v>4843</v>
      </c>
      <c r="B3287" s="6" t="n">
        <v>36908</v>
      </c>
      <c r="C3287" s="7" t="s">
        <v>690</v>
      </c>
      <c r="D3287" s="7" t="s">
        <v>4721</v>
      </c>
      <c r="E3287" s="7" t="s">
        <v>3053</v>
      </c>
      <c r="F3287" s="16" t="s">
        <v>665</v>
      </c>
      <c r="G3287" s="8" t="n">
        <v>0</v>
      </c>
    </row>
    <row r="3288" customFormat="false" ht="12.75" hidden="false" customHeight="false" outlineLevel="2" collapsed="false">
      <c r="A3288" s="5" t="s">
        <v>4844</v>
      </c>
      <c r="B3288" s="6" t="n">
        <v>36908</v>
      </c>
      <c r="C3288" s="7" t="s">
        <v>707</v>
      </c>
      <c r="D3288" s="7" t="s">
        <v>4721</v>
      </c>
      <c r="E3288" s="7" t="s">
        <v>3053</v>
      </c>
      <c r="F3288" s="16" t="s">
        <v>665</v>
      </c>
      <c r="G3288" s="8" t="n">
        <v>0</v>
      </c>
    </row>
    <row r="3289" customFormat="false" ht="12.75" hidden="false" customHeight="false" outlineLevel="2" collapsed="false">
      <c r="A3289" s="5" t="s">
        <v>4845</v>
      </c>
      <c r="B3289" s="6" t="n">
        <v>36908</v>
      </c>
      <c r="C3289" s="7" t="s">
        <v>707</v>
      </c>
      <c r="D3289" s="7" t="s">
        <v>4721</v>
      </c>
      <c r="E3289" s="7" t="s">
        <v>3053</v>
      </c>
      <c r="F3289" s="16" t="s">
        <v>665</v>
      </c>
      <c r="G3289" s="8" t="n">
        <v>0</v>
      </c>
    </row>
    <row r="3290" customFormat="false" ht="12.75" hidden="false" customHeight="false" outlineLevel="2" collapsed="false">
      <c r="A3290" s="5" t="s">
        <v>4833</v>
      </c>
      <c r="B3290" s="6" t="n">
        <v>36909</v>
      </c>
      <c r="C3290" s="7" t="s">
        <v>690</v>
      </c>
      <c r="D3290" s="7" t="s">
        <v>4721</v>
      </c>
      <c r="E3290" s="7" t="s">
        <v>3053</v>
      </c>
      <c r="F3290" s="16" t="s">
        <v>4724</v>
      </c>
      <c r="G3290" s="8" t="n">
        <v>0</v>
      </c>
    </row>
    <row r="3291" customFormat="false" ht="12.75" hidden="false" customHeight="false" outlineLevel="2" collapsed="false">
      <c r="A3291" s="5" t="s">
        <v>721</v>
      </c>
      <c r="B3291" s="6" t="n">
        <v>36909</v>
      </c>
      <c r="C3291" s="7" t="s">
        <v>722</v>
      </c>
      <c r="D3291" s="7" t="s">
        <v>4721</v>
      </c>
      <c r="E3291" s="7" t="s">
        <v>3053</v>
      </c>
      <c r="F3291" s="16" t="s">
        <v>665</v>
      </c>
      <c r="G3291" s="8" t="n">
        <v>0</v>
      </c>
    </row>
    <row r="3292" customFormat="false" ht="12.75" hidden="false" customHeight="false" outlineLevel="2" collapsed="false">
      <c r="A3292" s="5" t="s">
        <v>721</v>
      </c>
      <c r="B3292" s="6" t="n">
        <v>36909</v>
      </c>
      <c r="C3292" s="7" t="s">
        <v>722</v>
      </c>
      <c r="D3292" s="7" t="s">
        <v>4721</v>
      </c>
      <c r="E3292" s="7" t="s">
        <v>3053</v>
      </c>
      <c r="F3292" s="16" t="s">
        <v>665</v>
      </c>
      <c r="G3292" s="8" t="n">
        <v>2448</v>
      </c>
    </row>
    <row r="3293" customFormat="false" ht="12.75" hidden="false" customHeight="false" outlineLevel="2" collapsed="false">
      <c r="A3293" s="5" t="s">
        <v>4846</v>
      </c>
      <c r="B3293" s="6" t="n">
        <v>36909</v>
      </c>
      <c r="C3293" s="7" t="s">
        <v>707</v>
      </c>
      <c r="D3293" s="7" t="s">
        <v>4721</v>
      </c>
      <c r="E3293" s="7" t="s">
        <v>3053</v>
      </c>
      <c r="F3293" s="16" t="s">
        <v>665</v>
      </c>
      <c r="G3293" s="8" t="n">
        <v>0</v>
      </c>
    </row>
    <row r="3294" customFormat="false" ht="12.75" hidden="false" customHeight="false" outlineLevel="2" collapsed="false">
      <c r="A3294" s="5" t="s">
        <v>4854</v>
      </c>
      <c r="B3294" s="6" t="n">
        <v>36915</v>
      </c>
      <c r="C3294" s="7" t="s">
        <v>707</v>
      </c>
      <c r="D3294" s="7" t="s">
        <v>4721</v>
      </c>
      <c r="E3294" s="7" t="s">
        <v>3053</v>
      </c>
      <c r="F3294" s="16" t="s">
        <v>665</v>
      </c>
      <c r="G3294" s="8" t="n">
        <v>0</v>
      </c>
    </row>
    <row r="3295" customFormat="false" ht="12.75" hidden="false" customHeight="false" outlineLevel="2" collapsed="false">
      <c r="A3295" s="5" t="s">
        <v>4862</v>
      </c>
      <c r="B3295" s="6" t="n">
        <v>36909</v>
      </c>
      <c r="C3295" s="7" t="s">
        <v>722</v>
      </c>
      <c r="D3295" s="7" t="s">
        <v>4721</v>
      </c>
      <c r="E3295" s="7" t="s">
        <v>686</v>
      </c>
      <c r="F3295" s="16" t="s">
        <v>665</v>
      </c>
      <c r="G3295" s="8" t="n">
        <v>597</v>
      </c>
    </row>
    <row r="3296" customFormat="false" ht="12.75" hidden="false" customHeight="false" outlineLevel="2" collapsed="false">
      <c r="A3296" s="5" t="s">
        <v>4847</v>
      </c>
      <c r="B3296" s="6" t="n">
        <v>36909</v>
      </c>
      <c r="C3296" s="7" t="s">
        <v>690</v>
      </c>
      <c r="D3296" s="7" t="s">
        <v>4721</v>
      </c>
      <c r="E3296" s="7" t="s">
        <v>3053</v>
      </c>
      <c r="F3296" s="16" t="s">
        <v>665</v>
      </c>
      <c r="G3296" s="8" t="n">
        <v>0</v>
      </c>
    </row>
    <row r="3297" customFormat="false" ht="12.75" hidden="false" customHeight="false" outlineLevel="2" collapsed="false">
      <c r="A3297" s="5" t="s">
        <v>4848</v>
      </c>
      <c r="B3297" s="6" t="n">
        <v>36909</v>
      </c>
      <c r="C3297" s="7" t="s">
        <v>707</v>
      </c>
      <c r="D3297" s="7" t="s">
        <v>4721</v>
      </c>
      <c r="E3297" s="7" t="s">
        <v>3053</v>
      </c>
      <c r="F3297" s="16" t="s">
        <v>665</v>
      </c>
      <c r="G3297" s="8" t="n">
        <v>0</v>
      </c>
    </row>
    <row r="3298" customFormat="false" ht="12.75" hidden="false" customHeight="false" outlineLevel="2" collapsed="false">
      <c r="A3298" s="5" t="s">
        <v>4848</v>
      </c>
      <c r="B3298" s="6" t="n">
        <v>36909</v>
      </c>
      <c r="C3298" s="7" t="s">
        <v>707</v>
      </c>
      <c r="D3298" s="7" t="s">
        <v>4721</v>
      </c>
      <c r="E3298" s="7" t="s">
        <v>3053</v>
      </c>
      <c r="F3298" s="16" t="s">
        <v>665</v>
      </c>
      <c r="G3298" s="8" t="n">
        <v>600</v>
      </c>
    </row>
    <row r="3299" customFormat="false" ht="12.75" hidden="false" customHeight="false" outlineLevel="2" collapsed="false">
      <c r="A3299" s="5" t="s">
        <v>4849</v>
      </c>
      <c r="B3299" s="6" t="n">
        <v>36909</v>
      </c>
      <c r="C3299" s="7" t="s">
        <v>707</v>
      </c>
      <c r="D3299" s="7" t="s">
        <v>4721</v>
      </c>
      <c r="E3299" s="7" t="s">
        <v>3053</v>
      </c>
      <c r="F3299" s="16" t="s">
        <v>665</v>
      </c>
      <c r="G3299" s="8" t="n">
        <v>0</v>
      </c>
    </row>
    <row r="3300" customFormat="false" ht="12.75" hidden="false" customHeight="false" outlineLevel="2" collapsed="false">
      <c r="A3300" s="5" t="s">
        <v>4849</v>
      </c>
      <c r="B3300" s="6" t="n">
        <v>36909</v>
      </c>
      <c r="C3300" s="7" t="s">
        <v>707</v>
      </c>
      <c r="D3300" s="7" t="s">
        <v>4721</v>
      </c>
      <c r="E3300" s="7" t="s">
        <v>3053</v>
      </c>
      <c r="F3300" s="16" t="s">
        <v>665</v>
      </c>
      <c r="G3300" s="8" t="n">
        <v>200</v>
      </c>
    </row>
    <row r="3301" customFormat="false" ht="12.75" hidden="false" customHeight="false" outlineLevel="2" collapsed="false">
      <c r="A3301" s="5" t="s">
        <v>4850</v>
      </c>
      <c r="B3301" s="6" t="n">
        <v>36910</v>
      </c>
      <c r="C3301" s="7" t="s">
        <v>722</v>
      </c>
      <c r="D3301" s="7" t="s">
        <v>4721</v>
      </c>
      <c r="E3301" s="7" t="s">
        <v>3053</v>
      </c>
      <c r="F3301" s="16" t="s">
        <v>665</v>
      </c>
      <c r="G3301" s="8" t="n">
        <v>0</v>
      </c>
    </row>
    <row r="3302" customFormat="false" ht="12.75" hidden="false" customHeight="false" outlineLevel="2" collapsed="false">
      <c r="A3302" s="5" t="s">
        <v>4850</v>
      </c>
      <c r="B3302" s="6" t="n">
        <v>36910</v>
      </c>
      <c r="C3302" s="7" t="s">
        <v>722</v>
      </c>
      <c r="D3302" s="7" t="s">
        <v>4721</v>
      </c>
      <c r="E3302" s="7" t="s">
        <v>3053</v>
      </c>
      <c r="F3302" s="16" t="s">
        <v>665</v>
      </c>
      <c r="G3302" s="8" t="n">
        <v>11902</v>
      </c>
    </row>
    <row r="3303" customFormat="false" ht="12.75" hidden="false" customHeight="false" outlineLevel="2" collapsed="false">
      <c r="A3303" s="5" t="s">
        <v>4851</v>
      </c>
      <c r="B3303" s="6" t="n">
        <v>36910</v>
      </c>
      <c r="C3303" s="7" t="s">
        <v>707</v>
      </c>
      <c r="D3303" s="7" t="s">
        <v>4721</v>
      </c>
      <c r="E3303" s="7" t="s">
        <v>3053</v>
      </c>
      <c r="F3303" s="16" t="s">
        <v>665</v>
      </c>
      <c r="G3303" s="8" t="n">
        <v>0</v>
      </c>
    </row>
    <row r="3304" customFormat="false" ht="12.75" hidden="false" customHeight="false" outlineLevel="2" collapsed="false">
      <c r="A3304" s="5" t="s">
        <v>4852</v>
      </c>
      <c r="B3304" s="6" t="n">
        <v>36910</v>
      </c>
      <c r="C3304" s="7" t="s">
        <v>707</v>
      </c>
      <c r="D3304" s="7" t="s">
        <v>4721</v>
      </c>
      <c r="E3304" s="7" t="s">
        <v>3053</v>
      </c>
      <c r="F3304" s="16" t="s">
        <v>665</v>
      </c>
      <c r="G3304" s="8" t="n">
        <v>0</v>
      </c>
    </row>
    <row r="3305" customFormat="false" ht="12.75" hidden="false" customHeight="false" outlineLevel="2" collapsed="false">
      <c r="A3305" s="5" t="s">
        <v>4852</v>
      </c>
      <c r="B3305" s="6" t="n">
        <v>36910</v>
      </c>
      <c r="C3305" s="7" t="s">
        <v>707</v>
      </c>
      <c r="D3305" s="7" t="s">
        <v>4721</v>
      </c>
      <c r="E3305" s="7" t="s">
        <v>3053</v>
      </c>
      <c r="F3305" s="16" t="s">
        <v>665</v>
      </c>
      <c r="G3305" s="8" t="n">
        <v>0</v>
      </c>
    </row>
    <row r="3306" customFormat="false" ht="12.75" hidden="false" customHeight="false" outlineLevel="2" collapsed="false">
      <c r="A3306" s="5" t="s">
        <v>4853</v>
      </c>
      <c r="B3306" s="6" t="n">
        <v>36910</v>
      </c>
      <c r="C3306" s="7" t="s">
        <v>707</v>
      </c>
      <c r="D3306" s="7" t="s">
        <v>4721</v>
      </c>
      <c r="E3306" s="7" t="s">
        <v>3053</v>
      </c>
      <c r="F3306" s="16" t="s">
        <v>665</v>
      </c>
      <c r="G3306" s="8" t="n">
        <v>0</v>
      </c>
    </row>
    <row r="3307" customFormat="false" ht="12.75" hidden="false" customHeight="false" outlineLevel="2" collapsed="false">
      <c r="A3307" s="5" t="s">
        <v>4836</v>
      </c>
      <c r="B3307" s="6" t="n">
        <v>36920</v>
      </c>
      <c r="C3307" s="7" t="s">
        <v>865</v>
      </c>
      <c r="D3307" s="7" t="s">
        <v>4721</v>
      </c>
      <c r="E3307" s="7" t="s">
        <v>4509</v>
      </c>
      <c r="F3307" s="16" t="s">
        <v>4724</v>
      </c>
      <c r="G3307" s="8" t="n">
        <v>10360</v>
      </c>
    </row>
    <row r="3308" customFormat="false" ht="12.75" hidden="false" customHeight="false" outlineLevel="2" collapsed="false">
      <c r="A3308" s="5" t="s">
        <v>4834</v>
      </c>
      <c r="B3308" s="6" t="n">
        <v>36920</v>
      </c>
      <c r="C3308" s="7" t="s">
        <v>707</v>
      </c>
      <c r="D3308" s="7" t="s">
        <v>4721</v>
      </c>
      <c r="E3308" s="7" t="s">
        <v>3053</v>
      </c>
      <c r="F3308" s="16" t="s">
        <v>4724</v>
      </c>
      <c r="G3308" s="8" t="n">
        <v>0</v>
      </c>
    </row>
    <row r="3309" customFormat="false" ht="12.75" hidden="false" customHeight="false" outlineLevel="2" collapsed="false">
      <c r="A3309" s="5" t="s">
        <v>4835</v>
      </c>
      <c r="B3309" s="6" t="n">
        <v>36920</v>
      </c>
      <c r="C3309" s="7" t="s">
        <v>707</v>
      </c>
      <c r="D3309" s="7" t="s">
        <v>4721</v>
      </c>
      <c r="E3309" s="7" t="s">
        <v>3053</v>
      </c>
      <c r="F3309" s="16" t="s">
        <v>4724</v>
      </c>
      <c r="G3309" s="8" t="n">
        <v>0</v>
      </c>
    </row>
    <row r="3310" customFormat="false" ht="12.75" hidden="false" customHeight="false" outlineLevel="2" collapsed="false">
      <c r="A3310" s="5" t="s">
        <v>3668</v>
      </c>
      <c r="B3310" s="6" t="n">
        <v>36979</v>
      </c>
      <c r="C3310" s="7" t="s">
        <v>707</v>
      </c>
      <c r="D3310" s="7" t="s">
        <v>4721</v>
      </c>
      <c r="E3310" s="7" t="s">
        <v>3053</v>
      </c>
      <c r="F3310" s="16" t="s">
        <v>665</v>
      </c>
      <c r="G3310" s="8" t="n">
        <v>0</v>
      </c>
    </row>
    <row r="3311" customFormat="false" ht="12.75" hidden="false" customHeight="false" outlineLevel="2" collapsed="false">
      <c r="A3311" s="5" t="s">
        <v>3668</v>
      </c>
      <c r="B3311" s="6" t="n">
        <v>36979</v>
      </c>
      <c r="C3311" s="7" t="s">
        <v>707</v>
      </c>
      <c r="D3311" s="7" t="s">
        <v>4721</v>
      </c>
      <c r="E3311" s="7" t="s">
        <v>20</v>
      </c>
      <c r="F3311" s="16" t="s">
        <v>665</v>
      </c>
      <c r="G3311" s="8" t="n">
        <v>150</v>
      </c>
    </row>
    <row r="3312" customFormat="false" ht="12.75" hidden="false" customHeight="false" outlineLevel="2" collapsed="false">
      <c r="A3312" s="5" t="s">
        <v>4483</v>
      </c>
      <c r="B3312" s="6" t="n">
        <v>36921</v>
      </c>
      <c r="C3312" s="7" t="s">
        <v>707</v>
      </c>
      <c r="D3312" s="7" t="s">
        <v>4721</v>
      </c>
      <c r="E3312" s="7" t="s">
        <v>3053</v>
      </c>
      <c r="F3312" s="16" t="s">
        <v>665</v>
      </c>
      <c r="G3312" s="8" t="n">
        <v>0</v>
      </c>
    </row>
    <row r="3313" customFormat="false" ht="12.75" hidden="false" customHeight="false" outlineLevel="2" collapsed="false">
      <c r="A3313" s="5" t="s">
        <v>4483</v>
      </c>
      <c r="B3313" s="6" t="n">
        <v>36921</v>
      </c>
      <c r="C3313" s="7" t="s">
        <v>707</v>
      </c>
      <c r="D3313" s="7" t="s">
        <v>4721</v>
      </c>
      <c r="E3313" s="7" t="s">
        <v>3053</v>
      </c>
      <c r="F3313" s="16" t="s">
        <v>665</v>
      </c>
      <c r="G3313" s="8" t="n">
        <v>2800</v>
      </c>
    </row>
    <row r="3314" customFormat="false" ht="12.75" hidden="false" customHeight="false" outlineLevel="2" collapsed="false">
      <c r="A3314" s="5" t="s">
        <v>4863</v>
      </c>
      <c r="B3314" s="6" t="n">
        <v>36920</v>
      </c>
      <c r="C3314" s="7" t="s">
        <v>4857</v>
      </c>
      <c r="D3314" s="7" t="s">
        <v>4721</v>
      </c>
      <c r="E3314" s="7" t="s">
        <v>700</v>
      </c>
      <c r="F3314" s="16" t="s">
        <v>665</v>
      </c>
      <c r="G3314" s="8" t="n">
        <v>1679</v>
      </c>
    </row>
    <row r="3315" customFormat="false" ht="12.75" hidden="false" customHeight="false" outlineLevel="2" collapsed="false">
      <c r="A3315" s="5" t="s">
        <v>4855</v>
      </c>
      <c r="B3315" s="6" t="n">
        <v>36921</v>
      </c>
      <c r="C3315" s="7" t="s">
        <v>895</v>
      </c>
      <c r="D3315" s="7" t="s">
        <v>4721</v>
      </c>
      <c r="E3315" s="7" t="s">
        <v>3053</v>
      </c>
      <c r="F3315" s="16" t="s">
        <v>665</v>
      </c>
      <c r="G3315" s="8" t="n">
        <v>0</v>
      </c>
    </row>
    <row r="3316" customFormat="false" ht="12.75" hidden="false" customHeight="false" outlineLevel="2" collapsed="false">
      <c r="A3316" s="5" t="s">
        <v>4855</v>
      </c>
      <c r="B3316" s="6" t="n">
        <v>36921</v>
      </c>
      <c r="C3316" s="7" t="s">
        <v>690</v>
      </c>
      <c r="D3316" s="7" t="s">
        <v>4721</v>
      </c>
      <c r="E3316" s="7" t="s">
        <v>3053</v>
      </c>
      <c r="F3316" s="16" t="s">
        <v>665</v>
      </c>
      <c r="G3316" s="8" t="n">
        <v>4375</v>
      </c>
    </row>
    <row r="3317" customFormat="false" ht="12.75" hidden="false" customHeight="false" outlineLevel="2" collapsed="false">
      <c r="A3317" s="5" t="s">
        <v>4104</v>
      </c>
      <c r="B3317" s="6" t="n">
        <v>36921</v>
      </c>
      <c r="C3317" s="7" t="s">
        <v>3724</v>
      </c>
      <c r="D3317" s="7" t="s">
        <v>4721</v>
      </c>
      <c r="E3317" s="7" t="s">
        <v>3838</v>
      </c>
      <c r="F3317" s="16" t="s">
        <v>1621</v>
      </c>
      <c r="G3317" s="8" t="n">
        <v>4185.62</v>
      </c>
    </row>
    <row r="3318" customFormat="false" ht="12.75" hidden="false" customHeight="false" outlineLevel="2" collapsed="false">
      <c r="A3318" s="5" t="s">
        <v>4104</v>
      </c>
      <c r="B3318" s="6" t="n">
        <v>36922</v>
      </c>
      <c r="C3318" s="7" t="s">
        <v>3724</v>
      </c>
      <c r="D3318" s="7" t="s">
        <v>4721</v>
      </c>
      <c r="E3318" s="7" t="s">
        <v>3838</v>
      </c>
      <c r="F3318" s="16" t="s">
        <v>1621</v>
      </c>
      <c r="G3318" s="8" t="n">
        <v>-4185.62</v>
      </c>
    </row>
    <row r="3319" customFormat="false" ht="12.75" hidden="false" customHeight="false" outlineLevel="2" collapsed="false">
      <c r="A3319" s="5" t="s">
        <v>4812</v>
      </c>
      <c r="B3319" s="6" t="n">
        <v>36923</v>
      </c>
      <c r="C3319" s="7" t="s">
        <v>707</v>
      </c>
      <c r="D3319" s="7" t="s">
        <v>4721</v>
      </c>
      <c r="E3319" s="7" t="s">
        <v>3053</v>
      </c>
      <c r="F3319" s="16" t="s">
        <v>665</v>
      </c>
      <c r="G3319" s="8" t="n">
        <v>0</v>
      </c>
    </row>
    <row r="3320" customFormat="false" ht="12.75" hidden="false" customHeight="false" outlineLevel="2" collapsed="false">
      <c r="A3320" s="5" t="s">
        <v>4813</v>
      </c>
      <c r="B3320" s="6" t="n">
        <v>36924</v>
      </c>
      <c r="C3320" s="7" t="s">
        <v>707</v>
      </c>
      <c r="D3320" s="7" t="s">
        <v>4721</v>
      </c>
      <c r="E3320" s="7" t="s">
        <v>3053</v>
      </c>
      <c r="F3320" s="16" t="s">
        <v>665</v>
      </c>
      <c r="G3320" s="8" t="n">
        <v>0</v>
      </c>
    </row>
    <row r="3321" customFormat="false" ht="12.75" hidden="false" customHeight="false" outlineLevel="2" collapsed="false">
      <c r="A3321" s="5" t="s">
        <v>4814</v>
      </c>
      <c r="B3321" s="6" t="n">
        <v>36924</v>
      </c>
      <c r="C3321" s="7" t="s">
        <v>690</v>
      </c>
      <c r="D3321" s="7" t="s">
        <v>4721</v>
      </c>
      <c r="E3321" s="7" t="s">
        <v>3053</v>
      </c>
      <c r="F3321" s="16" t="s">
        <v>665</v>
      </c>
      <c r="G3321" s="8" t="n">
        <v>0</v>
      </c>
    </row>
    <row r="3322" customFormat="false" ht="12.75" hidden="false" customHeight="false" outlineLevel="2" collapsed="false">
      <c r="A3322" s="5" t="s">
        <v>4746</v>
      </c>
      <c r="B3322" s="6" t="n">
        <v>36978</v>
      </c>
      <c r="C3322" s="7" t="s">
        <v>4747</v>
      </c>
      <c r="D3322" s="7" t="s">
        <v>4721</v>
      </c>
      <c r="E3322" s="7" t="s">
        <v>700</v>
      </c>
      <c r="F3322" s="16" t="s">
        <v>665</v>
      </c>
      <c r="G3322" s="8" t="n">
        <v>10500</v>
      </c>
    </row>
    <row r="3323" customFormat="false" ht="12.75" hidden="false" customHeight="false" outlineLevel="2" collapsed="false">
      <c r="A3323" s="5" t="s">
        <v>4815</v>
      </c>
      <c r="B3323" s="6" t="n">
        <v>36927</v>
      </c>
      <c r="C3323" s="7" t="s">
        <v>707</v>
      </c>
      <c r="D3323" s="7" t="s">
        <v>4721</v>
      </c>
      <c r="E3323" s="7" t="s">
        <v>3053</v>
      </c>
      <c r="F3323" s="16" t="s">
        <v>665</v>
      </c>
      <c r="G3323" s="8" t="n">
        <v>0</v>
      </c>
    </row>
    <row r="3324" customFormat="false" ht="12.75" hidden="false" customHeight="false" outlineLevel="2" collapsed="false">
      <c r="A3324" s="5" t="s">
        <v>4816</v>
      </c>
      <c r="B3324" s="6" t="n">
        <v>36928</v>
      </c>
      <c r="C3324" s="7" t="s">
        <v>707</v>
      </c>
      <c r="D3324" s="7" t="s">
        <v>4721</v>
      </c>
      <c r="E3324" s="7" t="s">
        <v>3053</v>
      </c>
      <c r="F3324" s="16" t="s">
        <v>665</v>
      </c>
      <c r="G3324" s="8" t="n">
        <v>0</v>
      </c>
    </row>
    <row r="3325" customFormat="false" ht="12.75" hidden="false" customHeight="false" outlineLevel="2" collapsed="false">
      <c r="A3325" s="5" t="s">
        <v>4817</v>
      </c>
      <c r="B3325" s="6" t="n">
        <v>36928</v>
      </c>
      <c r="C3325" s="7" t="s">
        <v>707</v>
      </c>
      <c r="D3325" s="7" t="s">
        <v>4721</v>
      </c>
      <c r="E3325" s="7" t="s">
        <v>3053</v>
      </c>
      <c r="F3325" s="16" t="s">
        <v>665</v>
      </c>
      <c r="G3325" s="8" t="n">
        <v>0</v>
      </c>
    </row>
    <row r="3326" customFormat="false" ht="12.75" hidden="false" customHeight="false" outlineLevel="2" collapsed="false">
      <c r="A3326" s="5" t="s">
        <v>4796</v>
      </c>
      <c r="B3326" s="6" t="n">
        <v>36929</v>
      </c>
      <c r="C3326" s="7" t="s">
        <v>739</v>
      </c>
      <c r="D3326" s="7" t="s">
        <v>4721</v>
      </c>
      <c r="E3326" s="7" t="s">
        <v>3053</v>
      </c>
      <c r="F3326" s="16" t="s">
        <v>4724</v>
      </c>
      <c r="G3326" s="8" t="n">
        <v>0</v>
      </c>
    </row>
    <row r="3327" customFormat="false" ht="12.75" hidden="false" customHeight="false" outlineLevel="2" collapsed="false">
      <c r="A3327" s="5" t="s">
        <v>4803</v>
      </c>
      <c r="B3327" s="6" t="n">
        <v>36929</v>
      </c>
      <c r="C3327" s="7" t="s">
        <v>4804</v>
      </c>
      <c r="D3327" s="7" t="s">
        <v>4721</v>
      </c>
      <c r="E3327" s="7" t="s">
        <v>672</v>
      </c>
      <c r="F3327" s="16" t="s">
        <v>665</v>
      </c>
      <c r="G3327" s="8" t="n">
        <v>14962</v>
      </c>
    </row>
    <row r="3328" customFormat="false" ht="12.75" hidden="false" customHeight="false" outlineLevel="2" collapsed="false">
      <c r="A3328" s="5" t="s">
        <v>4830</v>
      </c>
      <c r="B3328" s="6" t="n">
        <v>36935</v>
      </c>
      <c r="C3328" s="7" t="s">
        <v>713</v>
      </c>
      <c r="D3328" s="7" t="s">
        <v>4721</v>
      </c>
      <c r="E3328" s="7" t="s">
        <v>376</v>
      </c>
      <c r="F3328" s="16" t="s">
        <v>665</v>
      </c>
      <c r="G3328" s="8" t="n">
        <v>8400</v>
      </c>
    </row>
    <row r="3329" customFormat="false" ht="12.75" hidden="false" customHeight="false" outlineLevel="2" collapsed="false">
      <c r="A3329" s="5" t="s">
        <v>4791</v>
      </c>
      <c r="B3329" s="6" t="n">
        <v>36938</v>
      </c>
      <c r="C3329" s="7" t="s">
        <v>4792</v>
      </c>
      <c r="D3329" s="7" t="s">
        <v>4721</v>
      </c>
      <c r="E3329" s="7" t="s">
        <v>686</v>
      </c>
      <c r="F3329" s="16" t="s">
        <v>4724</v>
      </c>
      <c r="G3329" s="8" t="n">
        <v>18197</v>
      </c>
    </row>
    <row r="3330" customFormat="false" ht="12.75" hidden="false" customHeight="false" outlineLevel="2" collapsed="false">
      <c r="A3330" s="5" t="s">
        <v>4832</v>
      </c>
      <c r="B3330" s="6" t="n">
        <v>36936</v>
      </c>
      <c r="C3330" s="7" t="s">
        <v>1492</v>
      </c>
      <c r="D3330" s="7" t="s">
        <v>4721</v>
      </c>
      <c r="E3330" s="7" t="s">
        <v>3053</v>
      </c>
      <c r="F3330" s="16" t="s">
        <v>815</v>
      </c>
      <c r="G3330" s="8" t="n">
        <v>9125</v>
      </c>
    </row>
    <row r="3331" customFormat="false" ht="12.75" hidden="false" customHeight="false" outlineLevel="2" collapsed="false">
      <c r="A3331" s="5" t="s">
        <v>4818</v>
      </c>
      <c r="B3331" s="6" t="n">
        <v>36936</v>
      </c>
      <c r="C3331" s="7" t="s">
        <v>895</v>
      </c>
      <c r="D3331" s="7" t="s">
        <v>4721</v>
      </c>
      <c r="E3331" s="7" t="s">
        <v>3053</v>
      </c>
      <c r="F3331" s="16" t="s">
        <v>665</v>
      </c>
      <c r="G3331" s="8" t="n">
        <v>0</v>
      </c>
    </row>
    <row r="3332" customFormat="false" ht="12.75" hidden="false" customHeight="false" outlineLevel="2" collapsed="false">
      <c r="A3332" s="5" t="s">
        <v>4797</v>
      </c>
      <c r="B3332" s="6" t="n">
        <v>36936</v>
      </c>
      <c r="C3332" s="7" t="s">
        <v>716</v>
      </c>
      <c r="D3332" s="7" t="s">
        <v>4721</v>
      </c>
      <c r="E3332" s="7" t="s">
        <v>3053</v>
      </c>
      <c r="F3332" s="16" t="s">
        <v>4724</v>
      </c>
      <c r="G3332" s="8" t="n">
        <v>3100</v>
      </c>
    </row>
    <row r="3333" customFormat="false" ht="12.75" hidden="false" customHeight="false" outlineLevel="2" collapsed="false">
      <c r="A3333" s="5" t="s">
        <v>4819</v>
      </c>
      <c r="B3333" s="6" t="n">
        <v>36937</v>
      </c>
      <c r="C3333" s="7" t="s">
        <v>707</v>
      </c>
      <c r="D3333" s="7" t="s">
        <v>4721</v>
      </c>
      <c r="E3333" s="7" t="s">
        <v>3053</v>
      </c>
      <c r="F3333" s="16" t="s">
        <v>665</v>
      </c>
      <c r="G3333" s="8" t="n">
        <v>0</v>
      </c>
    </row>
    <row r="3334" customFormat="false" ht="12.75" hidden="false" customHeight="false" outlineLevel="2" collapsed="false">
      <c r="A3334" s="5" t="s">
        <v>4820</v>
      </c>
      <c r="B3334" s="6" t="n">
        <v>36937</v>
      </c>
      <c r="C3334" s="7" t="s">
        <v>895</v>
      </c>
      <c r="D3334" s="7" t="s">
        <v>4721</v>
      </c>
      <c r="E3334" s="7" t="s">
        <v>3053</v>
      </c>
      <c r="F3334" s="16" t="s">
        <v>665</v>
      </c>
      <c r="G3334" s="8" t="n">
        <v>0</v>
      </c>
    </row>
    <row r="3335" customFormat="false" ht="12.75" hidden="false" customHeight="false" outlineLevel="2" collapsed="false">
      <c r="A3335" s="5" t="s">
        <v>4821</v>
      </c>
      <c r="B3335" s="6" t="n">
        <v>36938</v>
      </c>
      <c r="C3335" s="7" t="s">
        <v>707</v>
      </c>
      <c r="D3335" s="7" t="s">
        <v>4721</v>
      </c>
      <c r="E3335" s="7" t="s">
        <v>3053</v>
      </c>
      <c r="F3335" s="16" t="s">
        <v>665</v>
      </c>
      <c r="G3335" s="8" t="n">
        <v>0</v>
      </c>
    </row>
    <row r="3336" customFormat="false" ht="12.75" hidden="false" customHeight="false" outlineLevel="2" collapsed="false">
      <c r="A3336" s="5" t="s">
        <v>4822</v>
      </c>
      <c r="B3336" s="6" t="n">
        <v>36938</v>
      </c>
      <c r="C3336" s="7" t="s">
        <v>713</v>
      </c>
      <c r="D3336" s="7" t="s">
        <v>4721</v>
      </c>
      <c r="E3336" s="7" t="s">
        <v>3053</v>
      </c>
      <c r="F3336" s="16" t="s">
        <v>665</v>
      </c>
      <c r="G3336" s="8" t="n">
        <v>0</v>
      </c>
    </row>
    <row r="3337" customFormat="false" ht="12.75" hidden="false" customHeight="false" outlineLevel="2" collapsed="false">
      <c r="A3337" s="5" t="s">
        <v>4823</v>
      </c>
      <c r="B3337" s="6" t="n">
        <v>36938</v>
      </c>
      <c r="C3337" s="7" t="s">
        <v>895</v>
      </c>
      <c r="D3337" s="7" t="s">
        <v>4721</v>
      </c>
      <c r="E3337" s="7" t="s">
        <v>3053</v>
      </c>
      <c r="F3337" s="16" t="s">
        <v>665</v>
      </c>
      <c r="G3337" s="8" t="n">
        <v>0</v>
      </c>
    </row>
    <row r="3338" customFormat="false" ht="12.75" hidden="false" customHeight="false" outlineLevel="2" collapsed="false">
      <c r="A3338" s="5" t="s">
        <v>4824</v>
      </c>
      <c r="B3338" s="6" t="n">
        <v>36938</v>
      </c>
      <c r="C3338" s="7" t="s">
        <v>895</v>
      </c>
      <c r="D3338" s="7" t="s">
        <v>4721</v>
      </c>
      <c r="E3338" s="7" t="s">
        <v>3053</v>
      </c>
      <c r="F3338" s="16" t="s">
        <v>665</v>
      </c>
      <c r="G3338" s="8" t="n">
        <v>0</v>
      </c>
    </row>
    <row r="3339" customFormat="false" ht="12.75" hidden="false" customHeight="false" outlineLevel="2" collapsed="false">
      <c r="A3339" s="5" t="s">
        <v>4831</v>
      </c>
      <c r="B3339" s="6" t="n">
        <v>36938</v>
      </c>
      <c r="C3339" s="7" t="s">
        <v>895</v>
      </c>
      <c r="D3339" s="7" t="s">
        <v>4721</v>
      </c>
      <c r="E3339" s="7" t="s">
        <v>376</v>
      </c>
      <c r="F3339" s="16" t="s">
        <v>665</v>
      </c>
      <c r="G3339" s="8" t="n">
        <v>465</v>
      </c>
    </row>
    <row r="3340" customFormat="false" ht="12.75" hidden="false" customHeight="false" outlineLevel="2" collapsed="false">
      <c r="A3340" s="5" t="s">
        <v>4825</v>
      </c>
      <c r="B3340" s="6" t="n">
        <v>36942</v>
      </c>
      <c r="C3340" s="7" t="s">
        <v>707</v>
      </c>
      <c r="D3340" s="7" t="s">
        <v>4721</v>
      </c>
      <c r="E3340" s="7" t="s">
        <v>3053</v>
      </c>
      <c r="F3340" s="16" t="s">
        <v>665</v>
      </c>
      <c r="G3340" s="8" t="n">
        <v>325</v>
      </c>
    </row>
    <row r="3341" customFormat="false" ht="12.75" hidden="false" customHeight="false" outlineLevel="2" collapsed="false">
      <c r="A3341" s="5" t="s">
        <v>4826</v>
      </c>
      <c r="B3341" s="6" t="n">
        <v>36942</v>
      </c>
      <c r="C3341" s="7" t="s">
        <v>707</v>
      </c>
      <c r="D3341" s="7" t="s">
        <v>4721</v>
      </c>
      <c r="E3341" s="7" t="s">
        <v>3053</v>
      </c>
      <c r="F3341" s="16" t="s">
        <v>665</v>
      </c>
      <c r="G3341" s="8" t="n">
        <v>0</v>
      </c>
    </row>
    <row r="3342" customFormat="false" ht="12.75" hidden="false" customHeight="false" outlineLevel="2" collapsed="false">
      <c r="A3342" s="5" t="s">
        <v>4790</v>
      </c>
      <c r="B3342" s="6" t="n">
        <v>36943</v>
      </c>
      <c r="C3342" s="7" t="s">
        <v>785</v>
      </c>
      <c r="D3342" s="7" t="s">
        <v>4721</v>
      </c>
      <c r="E3342" s="7" t="s">
        <v>1172</v>
      </c>
      <c r="F3342" s="16" t="s">
        <v>4724</v>
      </c>
      <c r="G3342" s="8" t="n">
        <v>617.21</v>
      </c>
    </row>
    <row r="3343" customFormat="false" ht="12.75" hidden="false" customHeight="false" outlineLevel="2" collapsed="false">
      <c r="A3343" s="5" t="s">
        <v>4793</v>
      </c>
      <c r="B3343" s="6" t="n">
        <v>36944</v>
      </c>
      <c r="C3343" s="7" t="s">
        <v>785</v>
      </c>
      <c r="D3343" s="7" t="s">
        <v>4721</v>
      </c>
      <c r="E3343" s="7" t="s">
        <v>686</v>
      </c>
      <c r="F3343" s="16" t="s">
        <v>4724</v>
      </c>
      <c r="G3343" s="8" t="n">
        <v>775</v>
      </c>
    </row>
    <row r="3344" customFormat="false" ht="12.75" hidden="false" customHeight="false" outlineLevel="2" collapsed="false">
      <c r="A3344" s="5" t="s">
        <v>4827</v>
      </c>
      <c r="B3344" s="6" t="n">
        <v>36943</v>
      </c>
      <c r="C3344" s="7" t="s">
        <v>707</v>
      </c>
      <c r="D3344" s="7" t="s">
        <v>4721</v>
      </c>
      <c r="E3344" s="7" t="s">
        <v>3053</v>
      </c>
      <c r="F3344" s="16" t="s">
        <v>665</v>
      </c>
      <c r="G3344" s="8" t="n">
        <v>0</v>
      </c>
    </row>
    <row r="3345" customFormat="false" ht="12.75" hidden="false" customHeight="false" outlineLevel="2" collapsed="false">
      <c r="A3345" s="5" t="s">
        <v>4798</v>
      </c>
      <c r="B3345" s="6" t="n">
        <v>36943</v>
      </c>
      <c r="C3345" s="7" t="s">
        <v>895</v>
      </c>
      <c r="D3345" s="7" t="s">
        <v>4721</v>
      </c>
      <c r="E3345" s="7" t="s">
        <v>3053</v>
      </c>
      <c r="F3345" s="16" t="s">
        <v>4724</v>
      </c>
      <c r="G3345" s="8" t="n">
        <v>0</v>
      </c>
    </row>
    <row r="3346" customFormat="false" ht="12.75" hidden="false" customHeight="false" outlineLevel="2" collapsed="false">
      <c r="A3346" s="5" t="s">
        <v>4799</v>
      </c>
      <c r="B3346" s="6" t="n">
        <v>36943</v>
      </c>
      <c r="C3346" s="7" t="s">
        <v>707</v>
      </c>
      <c r="D3346" s="7" t="s">
        <v>4721</v>
      </c>
      <c r="E3346" s="7" t="s">
        <v>3053</v>
      </c>
      <c r="F3346" s="16" t="s">
        <v>4724</v>
      </c>
      <c r="G3346" s="8" t="n">
        <v>1200</v>
      </c>
    </row>
    <row r="3347" customFormat="false" ht="12.75" hidden="false" customHeight="false" outlineLevel="2" collapsed="false">
      <c r="A3347" s="5" t="s">
        <v>4799</v>
      </c>
      <c r="B3347" s="6" t="n">
        <v>36943</v>
      </c>
      <c r="C3347" s="7" t="s">
        <v>707</v>
      </c>
      <c r="D3347" s="7" t="s">
        <v>4721</v>
      </c>
      <c r="E3347" s="7" t="s">
        <v>3053</v>
      </c>
      <c r="F3347" s="16" t="s">
        <v>4724</v>
      </c>
      <c r="G3347" s="8" t="n">
        <v>0</v>
      </c>
    </row>
    <row r="3348" customFormat="false" ht="12.75" hidden="false" customHeight="false" outlineLevel="2" collapsed="false">
      <c r="A3348" s="5" t="s">
        <v>4799</v>
      </c>
      <c r="B3348" s="6" t="n">
        <v>36943</v>
      </c>
      <c r="C3348" s="7" t="s">
        <v>707</v>
      </c>
      <c r="D3348" s="7" t="s">
        <v>4721</v>
      </c>
      <c r="E3348" s="7" t="s">
        <v>3053</v>
      </c>
      <c r="F3348" s="16" t="s">
        <v>4724</v>
      </c>
      <c r="G3348" s="8" t="n">
        <v>0</v>
      </c>
    </row>
    <row r="3349" customFormat="false" ht="12.75" hidden="false" customHeight="false" outlineLevel="2" collapsed="false">
      <c r="A3349" s="5" t="s">
        <v>4805</v>
      </c>
      <c r="B3349" s="6" t="n">
        <v>36949</v>
      </c>
      <c r="C3349" s="7" t="s">
        <v>4806</v>
      </c>
      <c r="D3349" s="7" t="s">
        <v>4721</v>
      </c>
      <c r="E3349" s="7" t="s">
        <v>672</v>
      </c>
      <c r="F3349" s="16" t="s">
        <v>665</v>
      </c>
      <c r="G3349" s="8" t="n">
        <v>49.95</v>
      </c>
    </row>
    <row r="3350" customFormat="false" ht="12.75" hidden="false" customHeight="false" outlineLevel="2" collapsed="false">
      <c r="A3350" s="5" t="s">
        <v>4828</v>
      </c>
      <c r="B3350" s="6" t="n">
        <v>36944</v>
      </c>
      <c r="C3350" s="7" t="s">
        <v>707</v>
      </c>
      <c r="D3350" s="7" t="s">
        <v>4721</v>
      </c>
      <c r="E3350" s="7" t="s">
        <v>3053</v>
      </c>
      <c r="F3350" s="16" t="s">
        <v>665</v>
      </c>
      <c r="G3350" s="8" t="n">
        <v>0</v>
      </c>
    </row>
    <row r="3351" customFormat="false" ht="12.75" hidden="false" customHeight="false" outlineLevel="2" collapsed="false">
      <c r="A3351" s="5" t="s">
        <v>4828</v>
      </c>
      <c r="B3351" s="6" t="n">
        <v>36944</v>
      </c>
      <c r="C3351" s="7" t="s">
        <v>707</v>
      </c>
      <c r="D3351" s="7" t="s">
        <v>4721</v>
      </c>
      <c r="E3351" s="7" t="s">
        <v>3053</v>
      </c>
      <c r="F3351" s="16" t="s">
        <v>665</v>
      </c>
      <c r="G3351" s="8" t="n">
        <v>0</v>
      </c>
    </row>
    <row r="3352" customFormat="false" ht="12.75" hidden="false" customHeight="false" outlineLevel="2" collapsed="false">
      <c r="A3352" s="5" t="s">
        <v>4828</v>
      </c>
      <c r="B3352" s="6" t="n">
        <v>36944</v>
      </c>
      <c r="C3352" s="7" t="s">
        <v>707</v>
      </c>
      <c r="D3352" s="7" t="s">
        <v>4721</v>
      </c>
      <c r="E3352" s="7" t="s">
        <v>3053</v>
      </c>
      <c r="F3352" s="16" t="s">
        <v>665</v>
      </c>
      <c r="G3352" s="8" t="n">
        <v>1026</v>
      </c>
    </row>
    <row r="3353" customFormat="false" ht="12.75" hidden="false" customHeight="false" outlineLevel="2" collapsed="false">
      <c r="A3353" s="5" t="s">
        <v>4811</v>
      </c>
      <c r="B3353" s="6" t="n">
        <v>36944</v>
      </c>
      <c r="C3353" s="7" t="s">
        <v>4744</v>
      </c>
      <c r="D3353" s="7" t="s">
        <v>4721</v>
      </c>
      <c r="E3353" s="7" t="s">
        <v>4795</v>
      </c>
      <c r="F3353" s="16" t="s">
        <v>665</v>
      </c>
      <c r="G3353" s="8" t="n">
        <v>4650</v>
      </c>
    </row>
    <row r="3354" customFormat="false" ht="12.75" hidden="false" customHeight="false" outlineLevel="2" collapsed="false">
      <c r="A3354" s="5" t="s">
        <v>4757</v>
      </c>
      <c r="B3354" s="6" t="n">
        <v>36979</v>
      </c>
      <c r="C3354" s="7" t="s">
        <v>4749</v>
      </c>
      <c r="D3354" s="7" t="s">
        <v>4721</v>
      </c>
      <c r="E3354" s="7" t="s">
        <v>697</v>
      </c>
      <c r="F3354" s="16" t="s">
        <v>665</v>
      </c>
      <c r="G3354" s="8" t="n">
        <v>3000</v>
      </c>
    </row>
    <row r="3355" customFormat="false" ht="12.75" hidden="false" customHeight="false" outlineLevel="2" collapsed="false">
      <c r="A3355" s="5" t="s">
        <v>4760</v>
      </c>
      <c r="B3355" s="6" t="n">
        <v>36979</v>
      </c>
      <c r="C3355" s="7" t="s">
        <v>4749</v>
      </c>
      <c r="D3355" s="7" t="s">
        <v>4721</v>
      </c>
      <c r="E3355" s="7" t="s">
        <v>697</v>
      </c>
      <c r="F3355" s="16" t="s">
        <v>665</v>
      </c>
      <c r="G3355" s="8" t="n">
        <v>5709</v>
      </c>
    </row>
    <row r="3356" customFormat="false" ht="12.75" hidden="false" customHeight="false" outlineLevel="2" collapsed="false">
      <c r="A3356" s="5" t="s">
        <v>4809</v>
      </c>
      <c r="B3356" s="6" t="n">
        <v>36945</v>
      </c>
      <c r="C3356" s="7" t="s">
        <v>4810</v>
      </c>
      <c r="D3356" s="7" t="s">
        <v>4721</v>
      </c>
      <c r="E3356" s="7" t="s">
        <v>4726</v>
      </c>
      <c r="F3356" s="16" t="s">
        <v>665</v>
      </c>
      <c r="G3356" s="8" t="n">
        <v>24174</v>
      </c>
    </row>
    <row r="3357" customFormat="false" ht="12.75" hidden="false" customHeight="false" outlineLevel="2" collapsed="false">
      <c r="A3357" s="5" t="s">
        <v>4809</v>
      </c>
      <c r="B3357" s="6" t="n">
        <v>36948</v>
      </c>
      <c r="C3357" s="7" t="s">
        <v>4810</v>
      </c>
      <c r="D3357" s="7" t="s">
        <v>4721</v>
      </c>
      <c r="E3357" s="7" t="s">
        <v>4726</v>
      </c>
      <c r="F3357" s="16" t="s">
        <v>665</v>
      </c>
      <c r="G3357" s="8" t="n">
        <v>-12500</v>
      </c>
    </row>
    <row r="3358" customFormat="false" ht="12.75" hidden="false" customHeight="false" outlineLevel="2" collapsed="false">
      <c r="A3358" s="5" t="s">
        <v>4800</v>
      </c>
      <c r="B3358" s="6" t="n">
        <v>36945</v>
      </c>
      <c r="C3358" s="7" t="s">
        <v>713</v>
      </c>
      <c r="D3358" s="7" t="s">
        <v>4721</v>
      </c>
      <c r="E3358" s="7" t="s">
        <v>3053</v>
      </c>
      <c r="F3358" s="16" t="s">
        <v>4724</v>
      </c>
      <c r="G3358" s="8" t="n">
        <v>0</v>
      </c>
    </row>
    <row r="3359" customFormat="false" ht="12.75" hidden="false" customHeight="false" outlineLevel="2" collapsed="false">
      <c r="A3359" s="5" t="s">
        <v>4786</v>
      </c>
      <c r="B3359" s="6" t="n">
        <v>36948</v>
      </c>
      <c r="C3359" s="7" t="s">
        <v>4787</v>
      </c>
      <c r="D3359" s="7" t="s">
        <v>4721</v>
      </c>
      <c r="E3359" s="7" t="s">
        <v>1172</v>
      </c>
      <c r="F3359" s="16" t="s">
        <v>979</v>
      </c>
      <c r="G3359" s="8" t="n">
        <v>894</v>
      </c>
    </row>
    <row r="3360" customFormat="false" ht="12.75" hidden="false" customHeight="false" outlineLevel="2" collapsed="false">
      <c r="A3360" s="5" t="s">
        <v>4786</v>
      </c>
      <c r="B3360" s="6" t="n">
        <v>36949</v>
      </c>
      <c r="C3360" s="7" t="s">
        <v>4787</v>
      </c>
      <c r="D3360" s="7" t="s">
        <v>4721</v>
      </c>
      <c r="E3360" s="7" t="s">
        <v>1172</v>
      </c>
      <c r="F3360" s="16" t="s">
        <v>979</v>
      </c>
      <c r="G3360" s="8" t="n">
        <v>-894</v>
      </c>
    </row>
    <row r="3361" customFormat="false" ht="12.75" hidden="false" customHeight="false" outlineLevel="2" collapsed="false">
      <c r="A3361" s="5" t="s">
        <v>4788</v>
      </c>
      <c r="B3361" s="6" t="n">
        <v>36948</v>
      </c>
      <c r="C3361" s="7" t="s">
        <v>4789</v>
      </c>
      <c r="D3361" s="7" t="s">
        <v>4721</v>
      </c>
      <c r="E3361" s="7" t="s">
        <v>1608</v>
      </c>
      <c r="F3361" s="16" t="s">
        <v>4724</v>
      </c>
      <c r="G3361" s="8" t="n">
        <v>1550</v>
      </c>
    </row>
    <row r="3362" customFormat="false" ht="12.75" hidden="false" customHeight="false" outlineLevel="2" collapsed="false">
      <c r="A3362" s="5" t="s">
        <v>4801</v>
      </c>
      <c r="B3362" s="6" t="n">
        <v>36948</v>
      </c>
      <c r="C3362" s="7" t="s">
        <v>713</v>
      </c>
      <c r="D3362" s="7" t="s">
        <v>4721</v>
      </c>
      <c r="E3362" s="7" t="s">
        <v>3053</v>
      </c>
      <c r="F3362" s="16" t="s">
        <v>4724</v>
      </c>
      <c r="G3362" s="8" t="n">
        <v>0</v>
      </c>
    </row>
    <row r="3363" customFormat="false" ht="12.75" hidden="false" customHeight="false" outlineLevel="2" collapsed="false">
      <c r="A3363" s="5" t="s">
        <v>4802</v>
      </c>
      <c r="B3363" s="6" t="n">
        <v>36948</v>
      </c>
      <c r="C3363" s="7" t="s">
        <v>707</v>
      </c>
      <c r="D3363" s="7" t="s">
        <v>4721</v>
      </c>
      <c r="E3363" s="7" t="s">
        <v>3053</v>
      </c>
      <c r="F3363" s="16" t="s">
        <v>4724</v>
      </c>
      <c r="G3363" s="8" t="n">
        <v>0</v>
      </c>
    </row>
    <row r="3364" customFormat="false" ht="12.75" hidden="false" customHeight="false" outlineLevel="2" collapsed="false">
      <c r="A3364" s="5" t="s">
        <v>3816</v>
      </c>
      <c r="B3364" s="6" t="n">
        <v>36950</v>
      </c>
      <c r="C3364" s="7" t="s">
        <v>4807</v>
      </c>
      <c r="D3364" s="7" t="s">
        <v>4721</v>
      </c>
      <c r="E3364" s="7" t="s">
        <v>672</v>
      </c>
      <c r="F3364" s="16" t="s">
        <v>665</v>
      </c>
      <c r="G3364" s="8" t="n">
        <v>13750</v>
      </c>
    </row>
    <row r="3365" customFormat="false" ht="12.75" hidden="false" customHeight="false" outlineLevel="2" collapsed="false">
      <c r="A3365" s="5" t="s">
        <v>3816</v>
      </c>
      <c r="B3365" s="6" t="n">
        <v>36949</v>
      </c>
      <c r="C3365" s="7" t="s">
        <v>4807</v>
      </c>
      <c r="D3365" s="7" t="s">
        <v>4721</v>
      </c>
      <c r="E3365" s="7" t="s">
        <v>3053</v>
      </c>
      <c r="F3365" s="16" t="s">
        <v>665</v>
      </c>
      <c r="G3365" s="8" t="n">
        <v>13750</v>
      </c>
    </row>
    <row r="3366" customFormat="false" ht="12.75" hidden="false" customHeight="false" outlineLevel="2" collapsed="false">
      <c r="A3366" s="5" t="s">
        <v>3816</v>
      </c>
      <c r="B3366" s="6" t="n">
        <v>36950</v>
      </c>
      <c r="C3366" s="7" t="s">
        <v>4807</v>
      </c>
      <c r="D3366" s="7" t="s">
        <v>4721</v>
      </c>
      <c r="E3366" s="7" t="s">
        <v>3053</v>
      </c>
      <c r="F3366" s="16" t="s">
        <v>665</v>
      </c>
      <c r="G3366" s="8" t="n">
        <v>0</v>
      </c>
    </row>
    <row r="3367" customFormat="false" ht="12.75" hidden="false" customHeight="false" outlineLevel="2" collapsed="false">
      <c r="A3367" s="5" t="s">
        <v>3816</v>
      </c>
      <c r="B3367" s="6" t="n">
        <v>36950</v>
      </c>
      <c r="C3367" s="7" t="s">
        <v>4807</v>
      </c>
      <c r="D3367" s="7" t="s">
        <v>4721</v>
      </c>
      <c r="E3367" s="7" t="s">
        <v>3053</v>
      </c>
      <c r="F3367" s="16" t="s">
        <v>665</v>
      </c>
      <c r="G3367" s="8" t="n">
        <v>-13750</v>
      </c>
    </row>
    <row r="3368" customFormat="false" ht="12.75" hidden="false" customHeight="false" outlineLevel="2" collapsed="false">
      <c r="A3368" s="5" t="s">
        <v>4829</v>
      </c>
      <c r="B3368" s="6" t="n">
        <v>36950</v>
      </c>
      <c r="C3368" s="7" t="s">
        <v>690</v>
      </c>
      <c r="D3368" s="7" t="s">
        <v>4721</v>
      </c>
      <c r="E3368" s="7" t="s">
        <v>3053</v>
      </c>
      <c r="F3368" s="16" t="s">
        <v>665</v>
      </c>
      <c r="G3368" s="8" t="n">
        <v>0</v>
      </c>
    </row>
    <row r="3369" customFormat="false" ht="12.75" hidden="false" customHeight="false" outlineLevel="2" collapsed="false">
      <c r="A3369" s="5" t="s">
        <v>4785</v>
      </c>
      <c r="B3369" s="6" t="n">
        <v>36951</v>
      </c>
      <c r="C3369" s="7" t="s">
        <v>895</v>
      </c>
      <c r="D3369" s="7" t="s">
        <v>4721</v>
      </c>
      <c r="E3369" s="7" t="s">
        <v>376</v>
      </c>
      <c r="F3369" s="16" t="s">
        <v>665</v>
      </c>
      <c r="G3369" s="8" t="n">
        <v>6552</v>
      </c>
    </row>
    <row r="3370" customFormat="false" ht="12.75" hidden="false" customHeight="false" outlineLevel="2" collapsed="false">
      <c r="A3370" s="5" t="s">
        <v>4739</v>
      </c>
      <c r="B3370" s="6" t="n">
        <v>36956</v>
      </c>
      <c r="C3370" s="7" t="s">
        <v>739</v>
      </c>
      <c r="D3370" s="7" t="s">
        <v>4721</v>
      </c>
      <c r="E3370" s="7" t="s">
        <v>686</v>
      </c>
      <c r="F3370" s="16" t="s">
        <v>4724</v>
      </c>
      <c r="G3370" s="8" t="n">
        <v>5128</v>
      </c>
    </row>
    <row r="3371" customFormat="false" ht="12.75" hidden="false" customHeight="false" outlineLevel="2" collapsed="false">
      <c r="A3371" s="5" t="s">
        <v>4762</v>
      </c>
      <c r="B3371" s="6" t="n">
        <v>36956</v>
      </c>
      <c r="C3371" s="7" t="s">
        <v>4755</v>
      </c>
      <c r="D3371" s="7" t="s">
        <v>4721</v>
      </c>
      <c r="E3371" s="7" t="s">
        <v>3053</v>
      </c>
      <c r="F3371" s="16" t="s">
        <v>4724</v>
      </c>
      <c r="G3371" s="8" t="n">
        <v>0</v>
      </c>
    </row>
    <row r="3372" customFormat="false" ht="12.75" hidden="false" customHeight="false" outlineLevel="2" collapsed="false">
      <c r="A3372" s="5" t="s">
        <v>4763</v>
      </c>
      <c r="B3372" s="6" t="n">
        <v>36957</v>
      </c>
      <c r="C3372" s="7" t="s">
        <v>707</v>
      </c>
      <c r="D3372" s="7" t="s">
        <v>4721</v>
      </c>
      <c r="E3372" s="7" t="s">
        <v>20</v>
      </c>
      <c r="F3372" s="16" t="s">
        <v>4724</v>
      </c>
      <c r="G3372" s="8" t="n">
        <v>2400</v>
      </c>
    </row>
    <row r="3373" customFormat="false" ht="12.75" hidden="false" customHeight="false" outlineLevel="2" collapsed="false">
      <c r="A3373" s="5" t="s">
        <v>4763</v>
      </c>
      <c r="B3373" s="6" t="n">
        <v>36957</v>
      </c>
      <c r="C3373" s="7" t="s">
        <v>707</v>
      </c>
      <c r="D3373" s="7" t="s">
        <v>4721</v>
      </c>
      <c r="E3373" s="7" t="s">
        <v>3053</v>
      </c>
      <c r="F3373" s="16" t="s">
        <v>4724</v>
      </c>
      <c r="G3373" s="8" t="n">
        <v>0</v>
      </c>
    </row>
    <row r="3374" customFormat="false" ht="12.75" hidden="false" customHeight="false" outlineLevel="2" collapsed="false">
      <c r="A3374" s="5" t="s">
        <v>4763</v>
      </c>
      <c r="B3374" s="6" t="n">
        <v>36957</v>
      </c>
      <c r="C3374" s="7" t="s">
        <v>707</v>
      </c>
      <c r="D3374" s="7" t="s">
        <v>4721</v>
      </c>
      <c r="E3374" s="7" t="s">
        <v>3053</v>
      </c>
      <c r="F3374" s="16" t="s">
        <v>4724</v>
      </c>
      <c r="G3374" s="8" t="n">
        <v>0</v>
      </c>
    </row>
    <row r="3375" customFormat="false" ht="12.75" hidden="false" customHeight="false" outlineLevel="2" collapsed="false">
      <c r="A3375" s="5" t="s">
        <v>4743</v>
      </c>
      <c r="B3375" s="6" t="n">
        <v>36964</v>
      </c>
      <c r="C3375" s="7" t="s">
        <v>4744</v>
      </c>
      <c r="D3375" s="7" t="s">
        <v>4721</v>
      </c>
      <c r="E3375" s="7" t="s">
        <v>700</v>
      </c>
      <c r="F3375" s="16" t="s">
        <v>665</v>
      </c>
      <c r="G3375" s="8" t="n">
        <v>34775</v>
      </c>
    </row>
    <row r="3376" customFormat="false" ht="12.75" hidden="false" customHeight="false" outlineLevel="2" collapsed="false">
      <c r="A3376" s="5" t="s">
        <v>4765</v>
      </c>
      <c r="B3376" s="6" t="n">
        <v>36959</v>
      </c>
      <c r="C3376" s="7" t="s">
        <v>707</v>
      </c>
      <c r="D3376" s="7" t="s">
        <v>4721</v>
      </c>
      <c r="E3376" s="7" t="s">
        <v>3053</v>
      </c>
      <c r="F3376" s="16" t="s">
        <v>4724</v>
      </c>
      <c r="G3376" s="8" t="n">
        <v>0</v>
      </c>
    </row>
    <row r="3377" customFormat="false" ht="12.75" hidden="false" customHeight="false" outlineLevel="2" collapsed="false">
      <c r="A3377" s="5" t="s">
        <v>4764</v>
      </c>
      <c r="B3377" s="6" t="n">
        <v>36959</v>
      </c>
      <c r="C3377" s="7" t="s">
        <v>707</v>
      </c>
      <c r="D3377" s="7" t="s">
        <v>4721</v>
      </c>
      <c r="E3377" s="7" t="s">
        <v>3053</v>
      </c>
      <c r="F3377" s="16" t="s">
        <v>4724</v>
      </c>
      <c r="G3377" s="8" t="n">
        <v>0</v>
      </c>
    </row>
    <row r="3378" customFormat="false" ht="12.75" hidden="false" customHeight="false" outlineLevel="2" collapsed="false">
      <c r="A3378" s="5" t="s">
        <v>4764</v>
      </c>
      <c r="B3378" s="6" t="n">
        <v>36959</v>
      </c>
      <c r="C3378" s="7" t="s">
        <v>707</v>
      </c>
      <c r="D3378" s="7" t="s">
        <v>4721</v>
      </c>
      <c r="E3378" s="7" t="s">
        <v>3053</v>
      </c>
      <c r="F3378" s="16" t="s">
        <v>4724</v>
      </c>
      <c r="G3378" s="8" t="n">
        <v>0</v>
      </c>
    </row>
    <row r="3379" customFormat="false" ht="12.75" hidden="false" customHeight="false" outlineLevel="2" collapsed="false">
      <c r="A3379" s="5" t="s">
        <v>4766</v>
      </c>
      <c r="B3379" s="6" t="n">
        <v>36959</v>
      </c>
      <c r="C3379" s="7" t="s">
        <v>707</v>
      </c>
      <c r="D3379" s="7" t="s">
        <v>4721</v>
      </c>
      <c r="E3379" s="7" t="s">
        <v>3053</v>
      </c>
      <c r="F3379" s="16" t="s">
        <v>4724</v>
      </c>
      <c r="G3379" s="8" t="n">
        <v>0</v>
      </c>
    </row>
    <row r="3380" customFormat="false" ht="12.75" hidden="false" customHeight="false" outlineLevel="2" collapsed="false">
      <c r="A3380" s="5" t="s">
        <v>4767</v>
      </c>
      <c r="B3380" s="6" t="n">
        <v>36962</v>
      </c>
      <c r="C3380" s="7" t="s">
        <v>780</v>
      </c>
      <c r="D3380" s="7" t="s">
        <v>4721</v>
      </c>
      <c r="E3380" s="7" t="s">
        <v>3053</v>
      </c>
      <c r="F3380" s="16" t="s">
        <v>665</v>
      </c>
      <c r="G3380" s="8" t="n">
        <v>0</v>
      </c>
    </row>
    <row r="3381" customFormat="false" ht="12.75" hidden="false" customHeight="false" outlineLevel="2" collapsed="false">
      <c r="A3381" s="5" t="s">
        <v>4783</v>
      </c>
      <c r="B3381" s="6" t="n">
        <v>36962</v>
      </c>
      <c r="C3381" s="7" t="s">
        <v>4784</v>
      </c>
      <c r="D3381" s="7" t="s">
        <v>4721</v>
      </c>
      <c r="E3381" s="7" t="s">
        <v>20</v>
      </c>
      <c r="F3381" s="16" t="s">
        <v>665</v>
      </c>
      <c r="G3381" s="8" t="n">
        <v>300</v>
      </c>
    </row>
    <row r="3382" customFormat="false" ht="12.75" hidden="false" customHeight="false" outlineLevel="2" collapsed="false">
      <c r="A3382" s="5" t="s">
        <v>4768</v>
      </c>
      <c r="B3382" s="6" t="n">
        <v>36962</v>
      </c>
      <c r="C3382" s="7" t="s">
        <v>707</v>
      </c>
      <c r="D3382" s="7" t="s">
        <v>4721</v>
      </c>
      <c r="E3382" s="7" t="s">
        <v>3053</v>
      </c>
      <c r="F3382" s="16" t="s">
        <v>665</v>
      </c>
      <c r="G3382" s="8" t="n">
        <v>0</v>
      </c>
    </row>
    <row r="3383" customFormat="false" ht="12.75" hidden="false" customHeight="false" outlineLevel="2" collapsed="false">
      <c r="A3383" s="5" t="s">
        <v>4769</v>
      </c>
      <c r="B3383" s="6" t="n">
        <v>36963</v>
      </c>
      <c r="C3383" s="7" t="s">
        <v>788</v>
      </c>
      <c r="D3383" s="7" t="s">
        <v>4721</v>
      </c>
      <c r="E3383" s="7" t="s">
        <v>3053</v>
      </c>
      <c r="F3383" s="16" t="s">
        <v>665</v>
      </c>
      <c r="G3383" s="8" t="n">
        <v>0</v>
      </c>
    </row>
    <row r="3384" customFormat="false" ht="12.75" hidden="false" customHeight="false" outlineLevel="2" collapsed="false">
      <c r="A3384" s="5" t="s">
        <v>4769</v>
      </c>
      <c r="B3384" s="6" t="n">
        <v>36963</v>
      </c>
      <c r="C3384" s="7" t="s">
        <v>788</v>
      </c>
      <c r="D3384" s="7" t="s">
        <v>4721</v>
      </c>
      <c r="E3384" s="7" t="s">
        <v>20</v>
      </c>
      <c r="F3384" s="16" t="s">
        <v>665</v>
      </c>
      <c r="G3384" s="8" t="n">
        <v>21400</v>
      </c>
    </row>
    <row r="3385" customFormat="false" ht="12.75" hidden="false" customHeight="false" outlineLevel="2" collapsed="false">
      <c r="A3385" s="5" t="s">
        <v>4770</v>
      </c>
      <c r="B3385" s="6" t="n">
        <v>36964</v>
      </c>
      <c r="C3385" s="7" t="s">
        <v>690</v>
      </c>
      <c r="D3385" s="7" t="s">
        <v>4721</v>
      </c>
      <c r="E3385" s="7" t="s">
        <v>3053</v>
      </c>
      <c r="F3385" s="16" t="s">
        <v>665</v>
      </c>
      <c r="G3385" s="8" t="n">
        <v>0</v>
      </c>
    </row>
    <row r="3386" customFormat="false" ht="12.75" hidden="false" customHeight="false" outlineLevel="2" collapsed="false">
      <c r="A3386" s="5" t="s">
        <v>4771</v>
      </c>
      <c r="B3386" s="6" t="n">
        <v>36965</v>
      </c>
      <c r="C3386" s="7" t="s">
        <v>690</v>
      </c>
      <c r="D3386" s="7" t="s">
        <v>4721</v>
      </c>
      <c r="E3386" s="7" t="s">
        <v>3053</v>
      </c>
      <c r="F3386" s="16" t="s">
        <v>4724</v>
      </c>
      <c r="G3386" s="8" t="n">
        <v>0</v>
      </c>
    </row>
    <row r="3387" customFormat="false" ht="12.75" hidden="false" customHeight="false" outlineLevel="2" collapsed="false">
      <c r="A3387" s="5" t="s">
        <v>4772</v>
      </c>
      <c r="B3387" s="6" t="n">
        <v>36965</v>
      </c>
      <c r="C3387" s="7" t="s">
        <v>707</v>
      </c>
      <c r="D3387" s="7" t="s">
        <v>4721</v>
      </c>
      <c r="E3387" s="7" t="s">
        <v>3053</v>
      </c>
      <c r="F3387" s="16" t="s">
        <v>665</v>
      </c>
      <c r="G3387" s="8" t="n">
        <v>0</v>
      </c>
    </row>
    <row r="3388" customFormat="false" ht="12.75" hidden="false" customHeight="false" outlineLevel="2" collapsed="false">
      <c r="A3388" s="5" t="s">
        <v>4772</v>
      </c>
      <c r="B3388" s="6" t="n">
        <v>36965</v>
      </c>
      <c r="C3388" s="7" t="s">
        <v>707</v>
      </c>
      <c r="D3388" s="7" t="s">
        <v>4721</v>
      </c>
      <c r="E3388" s="7" t="s">
        <v>20</v>
      </c>
      <c r="F3388" s="16" t="s">
        <v>665</v>
      </c>
      <c r="G3388" s="8" t="n">
        <v>600</v>
      </c>
    </row>
    <row r="3389" customFormat="false" ht="12.75" hidden="false" customHeight="false" outlineLevel="2" collapsed="false">
      <c r="A3389" s="5" t="s">
        <v>4773</v>
      </c>
      <c r="B3389" s="6" t="n">
        <v>36966</v>
      </c>
      <c r="C3389" s="7" t="s">
        <v>707</v>
      </c>
      <c r="D3389" s="7" t="s">
        <v>4721</v>
      </c>
      <c r="E3389" s="7" t="s">
        <v>3053</v>
      </c>
      <c r="F3389" s="16" t="s">
        <v>665</v>
      </c>
      <c r="G3389" s="8" t="n">
        <v>0</v>
      </c>
    </row>
    <row r="3390" customFormat="false" ht="12.75" hidden="false" customHeight="false" outlineLevel="2" collapsed="false">
      <c r="A3390" s="5" t="s">
        <v>4774</v>
      </c>
      <c r="B3390" s="6" t="n">
        <v>36970</v>
      </c>
      <c r="C3390" s="7" t="s">
        <v>690</v>
      </c>
      <c r="D3390" s="7" t="s">
        <v>4721</v>
      </c>
      <c r="E3390" s="7" t="s">
        <v>3053</v>
      </c>
      <c r="F3390" s="16" t="s">
        <v>4724</v>
      </c>
      <c r="G3390" s="8" t="n">
        <v>0</v>
      </c>
    </row>
    <row r="3391" customFormat="false" ht="12.75" hidden="false" customHeight="false" outlineLevel="2" collapsed="false">
      <c r="A3391" s="5" t="s">
        <v>4725</v>
      </c>
      <c r="B3391" s="6" t="n">
        <v>36971</v>
      </c>
      <c r="C3391" s="7" t="s">
        <v>682</v>
      </c>
      <c r="D3391" s="7" t="s">
        <v>4721</v>
      </c>
      <c r="E3391" s="7" t="s">
        <v>4726</v>
      </c>
      <c r="F3391" s="16" t="s">
        <v>4724</v>
      </c>
      <c r="G3391" s="8" t="n">
        <v>924</v>
      </c>
    </row>
    <row r="3392" customFormat="false" ht="12.75" hidden="false" customHeight="false" outlineLevel="2" collapsed="false">
      <c r="A3392" s="5" t="s">
        <v>4775</v>
      </c>
      <c r="B3392" s="6" t="n">
        <v>36971</v>
      </c>
      <c r="C3392" s="7" t="s">
        <v>707</v>
      </c>
      <c r="D3392" s="7" t="s">
        <v>4721</v>
      </c>
      <c r="E3392" s="7" t="s">
        <v>3053</v>
      </c>
      <c r="F3392" s="16" t="s">
        <v>665</v>
      </c>
      <c r="G3392" s="8" t="n">
        <v>0</v>
      </c>
    </row>
    <row r="3393" customFormat="false" ht="12.75" hidden="false" customHeight="false" outlineLevel="2" collapsed="false">
      <c r="A3393" s="5" t="s">
        <v>4775</v>
      </c>
      <c r="B3393" s="6" t="n">
        <v>36971</v>
      </c>
      <c r="C3393" s="7" t="s">
        <v>707</v>
      </c>
      <c r="D3393" s="7" t="s">
        <v>4721</v>
      </c>
      <c r="E3393" s="7" t="s">
        <v>20</v>
      </c>
      <c r="F3393" s="16" t="s">
        <v>665</v>
      </c>
      <c r="G3393" s="8" t="n">
        <v>1100</v>
      </c>
    </row>
    <row r="3394" customFormat="false" ht="12.75" hidden="false" customHeight="false" outlineLevel="2" collapsed="false">
      <c r="A3394" s="5" t="s">
        <v>4740</v>
      </c>
      <c r="B3394" s="6" t="n">
        <v>36973</v>
      </c>
      <c r="C3394" s="7" t="s">
        <v>4741</v>
      </c>
      <c r="D3394" s="7" t="s">
        <v>4721</v>
      </c>
      <c r="E3394" s="7" t="s">
        <v>686</v>
      </c>
      <c r="F3394" s="16" t="s">
        <v>665</v>
      </c>
      <c r="G3394" s="8" t="n">
        <v>17846</v>
      </c>
    </row>
    <row r="3395" customFormat="false" ht="12.75" hidden="false" customHeight="false" outlineLevel="2" collapsed="false">
      <c r="A3395" s="5" t="s">
        <v>4776</v>
      </c>
      <c r="B3395" s="6" t="n">
        <v>36972</v>
      </c>
      <c r="C3395" s="7" t="s">
        <v>707</v>
      </c>
      <c r="D3395" s="7" t="s">
        <v>4721</v>
      </c>
      <c r="E3395" s="7" t="s">
        <v>3053</v>
      </c>
      <c r="F3395" s="16" t="s">
        <v>665</v>
      </c>
      <c r="G3395" s="8" t="n">
        <v>0</v>
      </c>
    </row>
    <row r="3396" customFormat="false" ht="12.75" hidden="false" customHeight="false" outlineLevel="2" collapsed="false">
      <c r="A3396" s="5" t="s">
        <v>3405</v>
      </c>
      <c r="B3396" s="6" t="n">
        <v>36973</v>
      </c>
      <c r="C3396" s="7" t="s">
        <v>3406</v>
      </c>
      <c r="D3396" s="7" t="s">
        <v>4721</v>
      </c>
      <c r="E3396" s="7" t="s">
        <v>697</v>
      </c>
      <c r="F3396" s="16" t="s">
        <v>665</v>
      </c>
      <c r="G3396" s="8" t="n">
        <v>2275</v>
      </c>
    </row>
    <row r="3397" customFormat="false" ht="12.75" hidden="false" customHeight="false" outlineLevel="2" collapsed="false">
      <c r="A3397" s="5" t="s">
        <v>3405</v>
      </c>
      <c r="B3397" s="6" t="n">
        <v>36979</v>
      </c>
      <c r="C3397" s="7" t="s">
        <v>3406</v>
      </c>
      <c r="D3397" s="7" t="s">
        <v>4721</v>
      </c>
      <c r="E3397" s="7" t="s">
        <v>697</v>
      </c>
      <c r="F3397" s="16" t="s">
        <v>665</v>
      </c>
      <c r="G3397" s="8" t="n">
        <v>-2275</v>
      </c>
    </row>
    <row r="3398" customFormat="false" ht="12.75" hidden="false" customHeight="false" outlineLevel="2" collapsed="false">
      <c r="A3398" s="5" t="s">
        <v>4720</v>
      </c>
      <c r="B3398" s="6" t="n">
        <v>36973</v>
      </c>
      <c r="C3398" s="7" t="s">
        <v>798</v>
      </c>
      <c r="D3398" s="7" t="s">
        <v>4721</v>
      </c>
      <c r="E3398" s="7" t="s">
        <v>668</v>
      </c>
      <c r="F3398" s="16" t="s">
        <v>665</v>
      </c>
      <c r="G3398" s="8" t="n">
        <v>0</v>
      </c>
    </row>
    <row r="3399" customFormat="false" ht="12.75" hidden="false" customHeight="false" outlineLevel="2" collapsed="false">
      <c r="A3399" s="5" t="s">
        <v>4720</v>
      </c>
      <c r="B3399" s="6" t="n">
        <v>36977</v>
      </c>
      <c r="C3399" s="7" t="s">
        <v>716</v>
      </c>
      <c r="D3399" s="7" t="s">
        <v>4721</v>
      </c>
      <c r="E3399" s="7" t="s">
        <v>3053</v>
      </c>
      <c r="F3399" s="16" t="s">
        <v>665</v>
      </c>
      <c r="G3399" s="8" t="n">
        <v>0</v>
      </c>
    </row>
    <row r="3400" customFormat="false" ht="12.75" hidden="false" customHeight="false" outlineLevel="2" collapsed="false">
      <c r="A3400" s="5" t="s">
        <v>4720</v>
      </c>
      <c r="B3400" s="6" t="n">
        <v>36977</v>
      </c>
      <c r="C3400" s="7" t="s">
        <v>798</v>
      </c>
      <c r="D3400" s="7" t="s">
        <v>4721</v>
      </c>
      <c r="E3400" s="7" t="s">
        <v>760</v>
      </c>
      <c r="F3400" s="16" t="s">
        <v>665</v>
      </c>
      <c r="G3400" s="8" t="n">
        <v>18450</v>
      </c>
    </row>
    <row r="3401" customFormat="false" ht="12.75" hidden="false" customHeight="false" outlineLevel="2" collapsed="false">
      <c r="A3401" s="5" t="s">
        <v>4778</v>
      </c>
      <c r="B3401" s="6" t="n">
        <v>36973</v>
      </c>
      <c r="C3401" s="7" t="s">
        <v>690</v>
      </c>
      <c r="D3401" s="7" t="s">
        <v>4721</v>
      </c>
      <c r="E3401" s="7" t="s">
        <v>3053</v>
      </c>
      <c r="F3401" s="16" t="s">
        <v>665</v>
      </c>
      <c r="G3401" s="8" t="n">
        <v>0</v>
      </c>
    </row>
    <row r="3402" customFormat="false" ht="12.75" hidden="false" customHeight="false" outlineLevel="2" collapsed="false">
      <c r="A3402" s="5" t="s">
        <v>4778</v>
      </c>
      <c r="B3402" s="6" t="n">
        <v>36973</v>
      </c>
      <c r="C3402" s="7" t="s">
        <v>895</v>
      </c>
      <c r="D3402" s="7" t="s">
        <v>4721</v>
      </c>
      <c r="E3402" s="7" t="s">
        <v>20</v>
      </c>
      <c r="F3402" s="16" t="s">
        <v>665</v>
      </c>
      <c r="G3402" s="8" t="n">
        <v>0</v>
      </c>
    </row>
    <row r="3403" customFormat="false" ht="12.75" hidden="false" customHeight="false" outlineLevel="2" collapsed="false">
      <c r="A3403" s="5" t="s">
        <v>4777</v>
      </c>
      <c r="B3403" s="6" t="n">
        <v>36973</v>
      </c>
      <c r="C3403" s="7" t="s">
        <v>690</v>
      </c>
      <c r="D3403" s="7" t="s">
        <v>4721</v>
      </c>
      <c r="E3403" s="7" t="s">
        <v>3053</v>
      </c>
      <c r="F3403" s="16" t="s">
        <v>665</v>
      </c>
      <c r="G3403" s="8" t="n">
        <v>0</v>
      </c>
    </row>
    <row r="3404" customFormat="false" ht="12.75" hidden="false" customHeight="false" outlineLevel="2" collapsed="false">
      <c r="A3404" s="5" t="s">
        <v>4777</v>
      </c>
      <c r="B3404" s="6" t="n">
        <v>36973</v>
      </c>
      <c r="C3404" s="7" t="s">
        <v>895</v>
      </c>
      <c r="D3404" s="7" t="s">
        <v>4721</v>
      </c>
      <c r="E3404" s="7" t="s">
        <v>20</v>
      </c>
      <c r="F3404" s="16" t="s">
        <v>665</v>
      </c>
      <c r="G3404" s="8" t="n">
        <v>0</v>
      </c>
    </row>
    <row r="3405" customFormat="false" ht="12.75" hidden="false" customHeight="false" outlineLevel="2" collapsed="false">
      <c r="A3405" s="5" t="s">
        <v>4733</v>
      </c>
      <c r="B3405" s="6" t="n">
        <v>36978</v>
      </c>
      <c r="C3405" s="7" t="s">
        <v>4734</v>
      </c>
      <c r="D3405" s="7" t="s">
        <v>4721</v>
      </c>
      <c r="E3405" s="7" t="s">
        <v>4726</v>
      </c>
      <c r="F3405" s="16" t="s">
        <v>772</v>
      </c>
      <c r="G3405" s="8" t="n">
        <v>0</v>
      </c>
    </row>
    <row r="3406" customFormat="false" ht="12.75" hidden="false" customHeight="false" outlineLevel="2" collapsed="false">
      <c r="A3406" s="5" t="s">
        <v>4727</v>
      </c>
      <c r="B3406" s="6" t="n">
        <v>36977</v>
      </c>
      <c r="C3406" s="7" t="s">
        <v>774</v>
      </c>
      <c r="D3406" s="7" t="s">
        <v>4721</v>
      </c>
      <c r="E3406" s="7" t="s">
        <v>4726</v>
      </c>
      <c r="F3406" s="16" t="s">
        <v>772</v>
      </c>
      <c r="G3406" s="8" t="n">
        <v>9000</v>
      </c>
    </row>
    <row r="3407" customFormat="false" ht="12.75" hidden="false" customHeight="false" outlineLevel="2" collapsed="false">
      <c r="A3407" s="5" t="s">
        <v>4731</v>
      </c>
      <c r="B3407" s="6" t="n">
        <v>36978</v>
      </c>
      <c r="C3407" s="7" t="s">
        <v>4732</v>
      </c>
      <c r="D3407" s="7" t="s">
        <v>4721</v>
      </c>
      <c r="E3407" s="7" t="s">
        <v>4726</v>
      </c>
      <c r="F3407" s="16" t="s">
        <v>772</v>
      </c>
      <c r="G3407" s="8" t="n">
        <v>0</v>
      </c>
    </row>
    <row r="3408" customFormat="false" ht="12.75" hidden="false" customHeight="false" outlineLevel="2" collapsed="false">
      <c r="A3408" s="5" t="s">
        <v>4779</v>
      </c>
      <c r="B3408" s="6" t="n">
        <v>36977</v>
      </c>
      <c r="C3408" s="7" t="s">
        <v>739</v>
      </c>
      <c r="D3408" s="7" t="s">
        <v>4721</v>
      </c>
      <c r="E3408" s="7" t="s">
        <v>3053</v>
      </c>
      <c r="F3408" s="16" t="s">
        <v>665</v>
      </c>
      <c r="G3408" s="8" t="n">
        <v>0</v>
      </c>
    </row>
    <row r="3409" customFormat="false" ht="12.75" hidden="false" customHeight="false" outlineLevel="2" collapsed="false">
      <c r="A3409" s="5" t="s">
        <v>4779</v>
      </c>
      <c r="B3409" s="6" t="n">
        <v>36977</v>
      </c>
      <c r="C3409" s="7" t="s">
        <v>739</v>
      </c>
      <c r="D3409" s="7" t="s">
        <v>4721</v>
      </c>
      <c r="E3409" s="7" t="s">
        <v>26</v>
      </c>
      <c r="F3409" s="16" t="s">
        <v>665</v>
      </c>
      <c r="G3409" s="8" t="n">
        <v>1000</v>
      </c>
    </row>
    <row r="3410" customFormat="false" ht="12.75" hidden="false" customHeight="false" outlineLevel="2" collapsed="false">
      <c r="A3410" s="5" t="s">
        <v>4742</v>
      </c>
      <c r="B3410" s="6" t="n">
        <v>36979</v>
      </c>
      <c r="C3410" s="7" t="s">
        <v>785</v>
      </c>
      <c r="D3410" s="7" t="s">
        <v>4721</v>
      </c>
      <c r="E3410" s="7" t="s">
        <v>686</v>
      </c>
      <c r="F3410" s="16" t="s">
        <v>4724</v>
      </c>
      <c r="G3410" s="8" t="n">
        <v>1550</v>
      </c>
    </row>
    <row r="3411" customFormat="false" ht="12.75" hidden="false" customHeight="false" outlineLevel="2" collapsed="false">
      <c r="A3411" s="5" t="s">
        <v>4753</v>
      </c>
      <c r="B3411" s="6" t="n">
        <v>36978</v>
      </c>
      <c r="C3411" s="7" t="s">
        <v>4752</v>
      </c>
      <c r="D3411" s="7" t="s">
        <v>4721</v>
      </c>
      <c r="E3411" s="7" t="s">
        <v>700</v>
      </c>
      <c r="F3411" s="16" t="s">
        <v>4724</v>
      </c>
      <c r="G3411" s="8" t="n">
        <v>0</v>
      </c>
    </row>
    <row r="3412" customFormat="false" ht="12.75" hidden="false" customHeight="false" outlineLevel="2" collapsed="false">
      <c r="A3412" s="5" t="s">
        <v>4751</v>
      </c>
      <c r="B3412" s="6" t="n">
        <v>36978</v>
      </c>
      <c r="C3412" s="7" t="s">
        <v>4752</v>
      </c>
      <c r="D3412" s="7" t="s">
        <v>4721</v>
      </c>
      <c r="E3412" s="7" t="s">
        <v>700</v>
      </c>
      <c r="F3412" s="16" t="s">
        <v>4724</v>
      </c>
      <c r="G3412" s="8" t="n">
        <v>594</v>
      </c>
    </row>
    <row r="3413" customFormat="false" ht="12.75" hidden="false" customHeight="false" outlineLevel="2" collapsed="false">
      <c r="A3413" s="5" t="s">
        <v>4748</v>
      </c>
      <c r="B3413" s="6" t="n">
        <v>36978</v>
      </c>
      <c r="C3413" s="7" t="s">
        <v>4749</v>
      </c>
      <c r="D3413" s="7" t="s">
        <v>4721</v>
      </c>
      <c r="E3413" s="7" t="s">
        <v>700</v>
      </c>
      <c r="F3413" s="16" t="s">
        <v>4724</v>
      </c>
      <c r="G3413" s="8" t="n">
        <v>600</v>
      </c>
    </row>
    <row r="3414" customFormat="false" ht="12.75" hidden="false" customHeight="false" outlineLevel="2" collapsed="false">
      <c r="A3414" s="5" t="s">
        <v>4735</v>
      </c>
      <c r="B3414" s="6" t="n">
        <v>36978</v>
      </c>
      <c r="C3414" s="7" t="s">
        <v>4736</v>
      </c>
      <c r="D3414" s="7" t="s">
        <v>4721</v>
      </c>
      <c r="E3414" s="7" t="s">
        <v>4726</v>
      </c>
      <c r="F3414" s="16" t="s">
        <v>765</v>
      </c>
      <c r="G3414" s="8" t="n">
        <f aca="false">((0.005*10134*30)/1000)*1000</f>
        <v>1520.1</v>
      </c>
    </row>
    <row r="3415" customFormat="false" ht="12.75" hidden="false" customHeight="false" outlineLevel="2" collapsed="false">
      <c r="A3415" s="5" t="s">
        <v>4737</v>
      </c>
      <c r="B3415" s="6" t="n">
        <v>36978</v>
      </c>
      <c r="C3415" s="7" t="s">
        <v>4738</v>
      </c>
      <c r="D3415" s="7" t="s">
        <v>4721</v>
      </c>
      <c r="E3415" s="7" t="s">
        <v>4726</v>
      </c>
      <c r="F3415" s="16" t="s">
        <v>765</v>
      </c>
      <c r="G3415" s="8" t="n">
        <f aca="false">((0.01*5000*30)/1000)*1000</f>
        <v>1500</v>
      </c>
    </row>
    <row r="3416" customFormat="false" ht="12.75" hidden="false" customHeight="false" outlineLevel="2" collapsed="false">
      <c r="A3416" s="5" t="s">
        <v>4758</v>
      </c>
      <c r="B3416" s="6" t="n">
        <v>36979</v>
      </c>
      <c r="C3416" s="7" t="s">
        <v>4759</v>
      </c>
      <c r="D3416" s="7" t="s">
        <v>4721</v>
      </c>
      <c r="E3416" s="7" t="s">
        <v>700</v>
      </c>
      <c r="F3416" s="16" t="s">
        <v>772</v>
      </c>
      <c r="G3416" s="8" t="n">
        <v>3800</v>
      </c>
    </row>
    <row r="3417" customFormat="false" ht="12.75" hidden="false" customHeight="false" outlineLevel="2" collapsed="false">
      <c r="A3417" s="5" t="s">
        <v>4754</v>
      </c>
      <c r="B3417" s="6" t="n">
        <v>36979</v>
      </c>
      <c r="C3417" s="7" t="s">
        <v>4755</v>
      </c>
      <c r="D3417" s="7" t="s">
        <v>4721</v>
      </c>
      <c r="E3417" s="7" t="s">
        <v>697</v>
      </c>
      <c r="F3417" s="16" t="s">
        <v>665</v>
      </c>
      <c r="G3417" s="8" t="n">
        <v>5000</v>
      </c>
    </row>
    <row r="3418" customFormat="false" ht="12.75" hidden="false" customHeight="false" outlineLevel="2" collapsed="false">
      <c r="A3418" s="5" t="s">
        <v>4756</v>
      </c>
      <c r="B3418" s="6" t="n">
        <v>36979</v>
      </c>
      <c r="C3418" s="7" t="s">
        <v>4755</v>
      </c>
      <c r="D3418" s="7" t="s">
        <v>4721</v>
      </c>
      <c r="E3418" s="7" t="s">
        <v>697</v>
      </c>
      <c r="F3418" s="16" t="s">
        <v>665</v>
      </c>
      <c r="G3418" s="8" t="n">
        <v>0</v>
      </c>
    </row>
    <row r="3419" customFormat="false" ht="12.75" hidden="false" customHeight="false" outlineLevel="2" collapsed="false">
      <c r="A3419" s="5" t="s">
        <v>4722</v>
      </c>
      <c r="B3419" s="6" t="n">
        <v>36979</v>
      </c>
      <c r="C3419" s="7" t="s">
        <v>4723</v>
      </c>
      <c r="D3419" s="7" t="s">
        <v>4721</v>
      </c>
      <c r="E3419" s="7" t="s">
        <v>672</v>
      </c>
      <c r="F3419" s="16" t="s">
        <v>4724</v>
      </c>
      <c r="G3419" s="8" t="n">
        <v>200</v>
      </c>
    </row>
    <row r="3420" customFormat="false" ht="12.75" hidden="false" customHeight="false" outlineLevel="2" collapsed="false">
      <c r="A3420" s="5" t="s">
        <v>4761</v>
      </c>
      <c r="B3420" s="6" t="n">
        <v>36980</v>
      </c>
      <c r="C3420" s="7" t="s">
        <v>895</v>
      </c>
      <c r="D3420" s="7" t="s">
        <v>4721</v>
      </c>
      <c r="E3420" s="7" t="s">
        <v>700</v>
      </c>
      <c r="F3420" s="16" t="s">
        <v>4724</v>
      </c>
      <c r="G3420" s="8" t="n">
        <v>0</v>
      </c>
    </row>
    <row r="3421" customFormat="false" ht="12.75" hidden="false" customHeight="false" outlineLevel="2" collapsed="false">
      <c r="A3421" s="5" t="s">
        <v>4728</v>
      </c>
      <c r="B3421" s="6" t="n">
        <v>36978</v>
      </c>
      <c r="C3421" s="7" t="s">
        <v>4729</v>
      </c>
      <c r="D3421" s="7" t="s">
        <v>4721</v>
      </c>
      <c r="E3421" s="7" t="s">
        <v>4726</v>
      </c>
      <c r="F3421" s="16" t="s">
        <v>765</v>
      </c>
      <c r="G3421" s="8" t="n">
        <f aca="false">((0.0025*10000*30)/1000)*1000</f>
        <v>750</v>
      </c>
    </row>
    <row r="3422" customFormat="false" ht="12.75" hidden="false" customHeight="false" outlineLevel="2" collapsed="false">
      <c r="A3422" s="5" t="s">
        <v>4780</v>
      </c>
      <c r="B3422" s="6" t="n">
        <v>36979</v>
      </c>
      <c r="C3422" s="7" t="s">
        <v>4781</v>
      </c>
      <c r="D3422" s="7" t="s">
        <v>4721</v>
      </c>
      <c r="E3422" s="7" t="s">
        <v>3053</v>
      </c>
      <c r="F3422" s="16" t="s">
        <v>4724</v>
      </c>
      <c r="G3422" s="8" t="n">
        <v>0</v>
      </c>
    </row>
    <row r="3423" customFormat="false" ht="12.75" hidden="false" customHeight="false" outlineLevel="2" collapsed="false">
      <c r="A3423" s="5" t="s">
        <v>4782</v>
      </c>
      <c r="B3423" s="6" t="n">
        <v>36980</v>
      </c>
      <c r="C3423" s="7" t="s">
        <v>707</v>
      </c>
      <c r="D3423" s="7" t="s">
        <v>4721</v>
      </c>
      <c r="E3423" s="7" t="s">
        <v>20</v>
      </c>
      <c r="F3423" s="16" t="s">
        <v>4724</v>
      </c>
      <c r="G3423" s="8" t="n">
        <v>0</v>
      </c>
    </row>
    <row r="3424" customFormat="false" ht="12.75" hidden="false" customHeight="false" outlineLevel="2" collapsed="false">
      <c r="A3424" s="5" t="s">
        <v>4782</v>
      </c>
      <c r="B3424" s="6" t="n">
        <v>36980</v>
      </c>
      <c r="C3424" s="7" t="s">
        <v>707</v>
      </c>
      <c r="D3424" s="7" t="s">
        <v>4721</v>
      </c>
      <c r="E3424" s="7" t="s">
        <v>3053</v>
      </c>
      <c r="F3424" s="16" t="s">
        <v>4724</v>
      </c>
      <c r="G3424" s="8" t="n">
        <v>0</v>
      </c>
    </row>
    <row r="3425" customFormat="false" ht="12.75" hidden="false" customHeight="false" outlineLevel="2" collapsed="false">
      <c r="A3425" s="5" t="n">
        <v>127</v>
      </c>
      <c r="B3425" s="6" t="n">
        <v>36944</v>
      </c>
      <c r="C3425" s="7" t="s">
        <v>4794</v>
      </c>
      <c r="D3425" s="7" t="s">
        <v>4721</v>
      </c>
      <c r="E3425" s="7" t="s">
        <v>4795</v>
      </c>
      <c r="F3425" s="16" t="s">
        <v>4724</v>
      </c>
      <c r="G3425" s="8" t="n">
        <v>18250</v>
      </c>
    </row>
    <row r="3426" customFormat="false" ht="12.75" hidden="false" customHeight="false" outlineLevel="2" collapsed="false">
      <c r="A3426" s="5" t="n">
        <v>130</v>
      </c>
      <c r="B3426" s="6" t="n">
        <v>36950</v>
      </c>
      <c r="C3426" s="7" t="s">
        <v>4808</v>
      </c>
      <c r="D3426" s="7" t="s">
        <v>4721</v>
      </c>
      <c r="E3426" s="7" t="s">
        <v>668</v>
      </c>
      <c r="F3426" s="16" t="s">
        <v>665</v>
      </c>
      <c r="G3426" s="8" t="n">
        <v>-18271</v>
      </c>
    </row>
    <row r="3427" customFormat="false" ht="14.25" hidden="false" customHeight="false" outlineLevel="1" collapsed="false">
      <c r="A3427" s="28" t="n">
        <f aca="false">SUBTOTAL(3,A3277:A3426)</f>
        <v>150</v>
      </c>
      <c r="B3427" s="29"/>
      <c r="C3427" s="30"/>
      <c r="D3427" s="30" t="s">
        <v>5509</v>
      </c>
      <c r="E3427" s="30"/>
      <c r="F3427" s="31"/>
      <c r="G3427" s="32" t="n">
        <f aca="false">SUM(G3277:G3426)</f>
        <v>451296.26</v>
      </c>
    </row>
    <row r="3428" customFormat="false" ht="12.75" hidden="false" customHeight="false" outlineLevel="1" collapsed="false">
      <c r="A3428" s="5"/>
      <c r="B3428" s="6"/>
      <c r="C3428" s="7"/>
      <c r="D3428" s="15"/>
      <c r="E3428" s="7"/>
      <c r="F3428" s="16"/>
      <c r="G3428" s="8"/>
    </row>
    <row r="3429" customFormat="false" ht="12.75" hidden="false" customHeight="false" outlineLevel="2" collapsed="false">
      <c r="A3429" s="5" t="n">
        <v>1</v>
      </c>
      <c r="B3429" s="6" t="n">
        <v>37050</v>
      </c>
      <c r="C3429" s="7" t="s">
        <v>1396</v>
      </c>
      <c r="D3429" s="7" t="s">
        <v>959</v>
      </c>
      <c r="E3429" s="7"/>
      <c r="F3429" s="16" t="s">
        <v>966</v>
      </c>
      <c r="G3429" s="8" t="n">
        <v>47907</v>
      </c>
    </row>
    <row r="3430" customFormat="false" ht="12.75" hidden="false" customHeight="false" outlineLevel="2" collapsed="false">
      <c r="A3430" s="5" t="n">
        <v>28</v>
      </c>
      <c r="B3430" s="6" t="n">
        <v>37033</v>
      </c>
      <c r="C3430" s="7" t="s">
        <v>1178</v>
      </c>
      <c r="D3430" s="7" t="s">
        <v>959</v>
      </c>
      <c r="E3430" s="7" t="s">
        <v>1069</v>
      </c>
      <c r="F3430" s="5" t="s">
        <v>970</v>
      </c>
      <c r="G3430" s="8" t="n">
        <v>1540</v>
      </c>
    </row>
    <row r="3431" customFormat="false" ht="12.75" hidden="false" customHeight="false" outlineLevel="2" collapsed="false">
      <c r="A3431" s="5" t="n">
        <v>30</v>
      </c>
      <c r="B3431" s="6" t="n">
        <v>37014</v>
      </c>
      <c r="C3431" s="7" t="s">
        <v>1248</v>
      </c>
      <c r="D3431" s="7" t="s">
        <v>959</v>
      </c>
      <c r="E3431" s="7" t="s">
        <v>1249</v>
      </c>
      <c r="F3431" s="16" t="s">
        <v>966</v>
      </c>
      <c r="G3431" s="8" t="n">
        <v>52918.79</v>
      </c>
    </row>
    <row r="3432" customFormat="false" ht="12.75" hidden="false" customHeight="false" outlineLevel="2" collapsed="false">
      <c r="A3432" s="5" t="n">
        <v>31</v>
      </c>
      <c r="B3432" s="6" t="n">
        <v>37033</v>
      </c>
      <c r="C3432" s="7" t="s">
        <v>1314</v>
      </c>
      <c r="D3432" s="7" t="s">
        <v>959</v>
      </c>
      <c r="E3432" s="7" t="s">
        <v>1121</v>
      </c>
      <c r="F3432" s="5" t="s">
        <v>979</v>
      </c>
      <c r="G3432" s="8" t="n">
        <v>750</v>
      </c>
    </row>
    <row r="3433" customFormat="false" ht="12.75" hidden="false" customHeight="false" outlineLevel="2" collapsed="false">
      <c r="A3433" s="5" t="n">
        <v>41</v>
      </c>
      <c r="B3433" s="6" t="n">
        <v>36985</v>
      </c>
      <c r="C3433" s="7" t="s">
        <v>1070</v>
      </c>
      <c r="D3433" s="7" t="s">
        <v>959</v>
      </c>
      <c r="E3433" s="7" t="s">
        <v>1071</v>
      </c>
      <c r="F3433" s="16" t="s">
        <v>966</v>
      </c>
      <c r="G3433" s="8" t="n">
        <v>49804</v>
      </c>
    </row>
    <row r="3434" customFormat="false" ht="12.75" hidden="false" customHeight="false" outlineLevel="2" collapsed="false">
      <c r="A3434" s="5" t="n">
        <v>43</v>
      </c>
      <c r="B3434" s="6" t="n">
        <v>37011</v>
      </c>
      <c r="C3434" s="7" t="s">
        <v>1099</v>
      </c>
      <c r="D3434" s="7" t="s">
        <v>959</v>
      </c>
      <c r="E3434" s="7" t="s">
        <v>1071</v>
      </c>
      <c r="F3434" s="16" t="s">
        <v>979</v>
      </c>
      <c r="G3434" s="8" t="n">
        <v>155</v>
      </c>
    </row>
    <row r="3435" customFormat="false" ht="12.75" hidden="false" customHeight="false" outlineLevel="2" collapsed="false">
      <c r="A3435" s="5" t="n">
        <v>45</v>
      </c>
      <c r="B3435" s="6" t="n">
        <v>37007</v>
      </c>
      <c r="C3435" s="7" t="s">
        <v>1113</v>
      </c>
      <c r="D3435" s="7" t="s">
        <v>959</v>
      </c>
      <c r="E3435" s="7" t="s">
        <v>1125</v>
      </c>
      <c r="F3435" s="16" t="s">
        <v>979</v>
      </c>
      <c r="G3435" s="8" t="n">
        <v>0</v>
      </c>
    </row>
    <row r="3436" customFormat="false" ht="12.75" hidden="false" customHeight="false" outlineLevel="2" collapsed="false">
      <c r="A3436" s="5" t="n">
        <v>75</v>
      </c>
      <c r="B3436" s="6" t="n">
        <v>37062</v>
      </c>
      <c r="C3436" s="7" t="s">
        <v>1485</v>
      </c>
      <c r="D3436" s="7" t="s">
        <v>959</v>
      </c>
      <c r="E3436" s="7"/>
      <c r="F3436" s="16" t="s">
        <v>979</v>
      </c>
      <c r="G3436" s="8" t="n">
        <v>42510</v>
      </c>
    </row>
    <row r="3437" customFormat="false" ht="12.75" hidden="false" customHeight="false" outlineLevel="2" collapsed="false">
      <c r="A3437" s="5" t="n">
        <v>76</v>
      </c>
      <c r="B3437" s="6" t="n">
        <v>37069</v>
      </c>
      <c r="C3437" s="7" t="s">
        <v>1571</v>
      </c>
      <c r="D3437" s="7" t="s">
        <v>959</v>
      </c>
      <c r="E3437" s="7"/>
      <c r="F3437" s="16" t="s">
        <v>1572</v>
      </c>
      <c r="G3437" s="8" t="n">
        <v>388</v>
      </c>
    </row>
    <row r="3438" customFormat="false" ht="12.75" hidden="false" customHeight="false" outlineLevel="2" collapsed="false">
      <c r="A3438" s="5" t="n">
        <v>77</v>
      </c>
      <c r="B3438" s="6" t="n">
        <v>37071</v>
      </c>
      <c r="C3438" s="7" t="s">
        <v>1492</v>
      </c>
      <c r="D3438" s="7" t="s">
        <v>959</v>
      </c>
      <c r="E3438" s="7"/>
      <c r="F3438" s="16" t="s">
        <v>961</v>
      </c>
      <c r="G3438" s="8" t="n">
        <v>116</v>
      </c>
    </row>
    <row r="3439" customFormat="false" ht="12.75" hidden="false" customHeight="false" outlineLevel="2" collapsed="false">
      <c r="A3439" s="5" t="n">
        <v>90</v>
      </c>
      <c r="B3439" s="6" t="n">
        <v>36980</v>
      </c>
      <c r="C3439" s="7" t="s">
        <v>3351</v>
      </c>
      <c r="D3439" s="7" t="s">
        <v>959</v>
      </c>
      <c r="E3439" s="7" t="s">
        <v>39</v>
      </c>
      <c r="F3439" s="16" t="s">
        <v>961</v>
      </c>
      <c r="G3439" s="8" t="n">
        <v>387.5</v>
      </c>
    </row>
    <row r="3440" customFormat="false" ht="12.75" hidden="false" customHeight="false" outlineLevel="2" collapsed="false">
      <c r="A3440" s="5" t="n">
        <v>91</v>
      </c>
      <c r="B3440" s="6" t="n">
        <v>36979</v>
      </c>
      <c r="C3440" s="7" t="s">
        <v>4974</v>
      </c>
      <c r="D3440" s="7" t="s">
        <v>959</v>
      </c>
      <c r="E3440" s="7" t="s">
        <v>1102</v>
      </c>
      <c r="F3440" s="16" t="s">
        <v>1572</v>
      </c>
      <c r="G3440" s="8" t="n">
        <v>1662</v>
      </c>
    </row>
    <row r="3441" customFormat="false" ht="12.75" hidden="false" customHeight="false" outlineLevel="2" collapsed="false">
      <c r="A3441" s="5" t="n">
        <v>92</v>
      </c>
      <c r="B3441" s="6" t="n">
        <v>36979</v>
      </c>
      <c r="C3441" s="7" t="s">
        <v>4974</v>
      </c>
      <c r="D3441" s="7" t="s">
        <v>959</v>
      </c>
      <c r="E3441" s="7" t="s">
        <v>1102</v>
      </c>
      <c r="F3441" s="16" t="s">
        <v>1572</v>
      </c>
      <c r="G3441" s="8" t="n">
        <v>1350</v>
      </c>
    </row>
    <row r="3442" customFormat="false" ht="12.75" hidden="false" customHeight="false" outlineLevel="2" collapsed="false">
      <c r="A3442" s="5" t="n">
        <v>93</v>
      </c>
      <c r="B3442" s="6" t="n">
        <v>36979</v>
      </c>
      <c r="C3442" s="7" t="s">
        <v>739</v>
      </c>
      <c r="D3442" s="7" t="s">
        <v>959</v>
      </c>
      <c r="E3442" s="7" t="s">
        <v>1102</v>
      </c>
      <c r="F3442" s="16" t="s">
        <v>1572</v>
      </c>
      <c r="G3442" s="8" t="n">
        <v>165</v>
      </c>
    </row>
    <row r="3443" customFormat="false" ht="12.75" hidden="false" customHeight="false" outlineLevel="2" collapsed="false">
      <c r="A3443" s="5" t="n">
        <v>94</v>
      </c>
      <c r="B3443" s="6" t="n">
        <v>36979</v>
      </c>
      <c r="C3443" s="7" t="s">
        <v>4975</v>
      </c>
      <c r="D3443" s="7" t="s">
        <v>959</v>
      </c>
      <c r="E3443" s="7" t="s">
        <v>1102</v>
      </c>
      <c r="F3443" s="16" t="s">
        <v>1572</v>
      </c>
      <c r="G3443" s="8" t="n">
        <v>600</v>
      </c>
    </row>
    <row r="3444" customFormat="false" ht="12.75" hidden="false" customHeight="false" outlineLevel="2" collapsed="false">
      <c r="A3444" s="5" t="n">
        <v>66009</v>
      </c>
      <c r="B3444" s="6" t="n">
        <v>36957</v>
      </c>
      <c r="C3444" s="7" t="s">
        <v>3211</v>
      </c>
      <c r="D3444" s="7" t="s">
        <v>959</v>
      </c>
      <c r="E3444" s="7" t="s">
        <v>976</v>
      </c>
      <c r="F3444" s="16" t="s">
        <v>961</v>
      </c>
      <c r="G3444" s="8" t="n">
        <v>440</v>
      </c>
    </row>
    <row r="3445" customFormat="false" ht="12.75" hidden="false" customHeight="false" outlineLevel="2" collapsed="false">
      <c r="A3445" s="5" t="n">
        <v>250196</v>
      </c>
      <c r="B3445" s="6" t="n">
        <v>36922</v>
      </c>
      <c r="C3445" s="7" t="s">
        <v>5109</v>
      </c>
      <c r="D3445" s="7" t="s">
        <v>959</v>
      </c>
      <c r="E3445" s="7" t="s">
        <v>4251</v>
      </c>
      <c r="F3445" s="16" t="s">
        <v>966</v>
      </c>
      <c r="G3445" s="8" t="n">
        <v>2380</v>
      </c>
    </row>
    <row r="3446" customFormat="false" ht="12.75" hidden="false" customHeight="false" outlineLevel="2" collapsed="false">
      <c r="A3446" s="5" t="n">
        <v>363413</v>
      </c>
      <c r="B3446" s="6" t="n">
        <v>36922</v>
      </c>
      <c r="C3446" s="7" t="s">
        <v>5109</v>
      </c>
      <c r="D3446" s="7" t="s">
        <v>959</v>
      </c>
      <c r="E3446" s="7" t="s">
        <v>4251</v>
      </c>
      <c r="F3446" s="16" t="s">
        <v>966</v>
      </c>
      <c r="G3446" s="8" t="n">
        <v>2078</v>
      </c>
    </row>
    <row r="3447" customFormat="false" ht="12.75" hidden="false" customHeight="false" outlineLevel="2" collapsed="false">
      <c r="A3447" s="5" t="n">
        <v>363426</v>
      </c>
      <c r="B3447" s="6" t="n">
        <v>37033</v>
      </c>
      <c r="C3447" s="7" t="s">
        <v>1142</v>
      </c>
      <c r="D3447" s="7" t="s">
        <v>959</v>
      </c>
      <c r="E3447" s="7" t="s">
        <v>380</v>
      </c>
      <c r="F3447" s="16" t="s">
        <v>966</v>
      </c>
      <c r="G3447" s="8" t="n">
        <v>18272</v>
      </c>
    </row>
    <row r="3448" customFormat="false" ht="12.75" hidden="false" customHeight="false" outlineLevel="2" collapsed="false">
      <c r="A3448" s="5" t="n">
        <v>363426</v>
      </c>
      <c r="B3448" s="6" t="n">
        <v>36962</v>
      </c>
      <c r="C3448" s="7" t="s">
        <v>4180</v>
      </c>
      <c r="D3448" s="7" t="s">
        <v>959</v>
      </c>
      <c r="E3448" s="7" t="s">
        <v>3053</v>
      </c>
      <c r="F3448" s="16" t="s">
        <v>966</v>
      </c>
      <c r="G3448" s="8" t="n">
        <v>0</v>
      </c>
    </row>
    <row r="3449" customFormat="false" ht="12.75" hidden="false" customHeight="false" outlineLevel="2" collapsed="false">
      <c r="A3449" s="5" t="n">
        <v>550543</v>
      </c>
      <c r="B3449" s="6" t="n">
        <v>36922</v>
      </c>
      <c r="C3449" s="7" t="s">
        <v>1294</v>
      </c>
      <c r="D3449" s="7" t="s">
        <v>959</v>
      </c>
      <c r="E3449" s="7" t="s">
        <v>4251</v>
      </c>
      <c r="F3449" s="16" t="s">
        <v>979</v>
      </c>
      <c r="G3449" s="8" t="n">
        <v>14866</v>
      </c>
    </row>
    <row r="3450" customFormat="false" ht="12.75" hidden="false" customHeight="false" outlineLevel="2" collapsed="false">
      <c r="A3450" s="5" t="n">
        <v>550543</v>
      </c>
      <c r="B3450" s="6" t="n">
        <v>36922</v>
      </c>
      <c r="C3450" s="7" t="s">
        <v>1294</v>
      </c>
      <c r="D3450" s="7" t="s">
        <v>959</v>
      </c>
      <c r="E3450" s="7" t="s">
        <v>4251</v>
      </c>
      <c r="F3450" s="16" t="s">
        <v>979</v>
      </c>
      <c r="G3450" s="8" t="n">
        <v>9000</v>
      </c>
    </row>
    <row r="3451" customFormat="false" ht="12.75" hidden="false" customHeight="false" outlineLevel="2" collapsed="false">
      <c r="A3451" s="5" t="n">
        <v>550543</v>
      </c>
      <c r="B3451" s="6" t="n">
        <v>36922</v>
      </c>
      <c r="C3451" s="7" t="s">
        <v>1294</v>
      </c>
      <c r="D3451" s="7" t="s">
        <v>959</v>
      </c>
      <c r="E3451" s="7" t="s">
        <v>4251</v>
      </c>
      <c r="F3451" s="16" t="s">
        <v>979</v>
      </c>
      <c r="G3451" s="8" t="n">
        <v>10000</v>
      </c>
    </row>
    <row r="3452" customFormat="false" ht="12.75" hidden="false" customHeight="false" outlineLevel="2" collapsed="false">
      <c r="A3452" s="5" t="n">
        <v>550543</v>
      </c>
      <c r="B3452" s="6" t="n">
        <v>36922</v>
      </c>
      <c r="C3452" s="7" t="s">
        <v>1294</v>
      </c>
      <c r="D3452" s="7" t="s">
        <v>959</v>
      </c>
      <c r="E3452" s="7" t="s">
        <v>4251</v>
      </c>
      <c r="F3452" s="16" t="s">
        <v>979</v>
      </c>
      <c r="G3452" s="8" t="n">
        <v>4410</v>
      </c>
    </row>
    <row r="3453" customFormat="false" ht="12.75" hidden="false" customHeight="false" outlineLevel="2" collapsed="false">
      <c r="A3453" s="5" t="n">
        <v>570890</v>
      </c>
      <c r="B3453" s="6" t="n">
        <v>36909</v>
      </c>
      <c r="C3453" s="7" t="s">
        <v>999</v>
      </c>
      <c r="D3453" s="7" t="s">
        <v>959</v>
      </c>
      <c r="E3453" s="7" t="s">
        <v>4251</v>
      </c>
      <c r="F3453" s="16" t="s">
        <v>966</v>
      </c>
      <c r="G3453" s="8" t="n">
        <v>2500</v>
      </c>
    </row>
    <row r="3454" customFormat="false" ht="12.75" hidden="false" customHeight="false" outlineLevel="2" collapsed="false">
      <c r="A3454" s="5" t="n">
        <v>581499</v>
      </c>
      <c r="B3454" s="6" t="n">
        <v>36914</v>
      </c>
      <c r="C3454" s="7" t="s">
        <v>999</v>
      </c>
      <c r="D3454" s="7" t="s">
        <v>959</v>
      </c>
      <c r="E3454" s="7" t="s">
        <v>4251</v>
      </c>
      <c r="F3454" s="16" t="s">
        <v>966</v>
      </c>
      <c r="G3454" s="8" t="n">
        <v>2500</v>
      </c>
    </row>
    <row r="3455" customFormat="false" ht="12.75" hidden="false" customHeight="false" outlineLevel="2" collapsed="false">
      <c r="A3455" s="5" t="n">
        <v>581499</v>
      </c>
      <c r="B3455" s="6" t="n">
        <v>36920</v>
      </c>
      <c r="C3455" s="7" t="s">
        <v>999</v>
      </c>
      <c r="D3455" s="7" t="s">
        <v>959</v>
      </c>
      <c r="E3455" s="7" t="s">
        <v>4251</v>
      </c>
      <c r="F3455" s="16" t="s">
        <v>966</v>
      </c>
      <c r="G3455" s="8" t="n">
        <v>1750</v>
      </c>
    </row>
    <row r="3456" customFormat="false" ht="12.75" hidden="false" customHeight="false" outlineLevel="2" collapsed="false">
      <c r="A3456" s="5" t="n">
        <v>596488</v>
      </c>
      <c r="B3456" s="6" t="n">
        <v>36948</v>
      </c>
      <c r="C3456" s="7" t="s">
        <v>5018</v>
      </c>
      <c r="D3456" s="7" t="s">
        <v>959</v>
      </c>
      <c r="E3456" s="7" t="s">
        <v>4251</v>
      </c>
      <c r="F3456" s="16" t="s">
        <v>979</v>
      </c>
      <c r="G3456" s="8" t="n">
        <v>468</v>
      </c>
    </row>
    <row r="3457" customFormat="false" ht="12.75" hidden="false" customHeight="false" outlineLevel="2" collapsed="false">
      <c r="A3457" s="5" t="n">
        <v>596488</v>
      </c>
      <c r="B3457" s="6" t="n">
        <v>36949</v>
      </c>
      <c r="C3457" s="7" t="s">
        <v>5018</v>
      </c>
      <c r="D3457" s="7" t="s">
        <v>959</v>
      </c>
      <c r="E3457" s="7" t="s">
        <v>4251</v>
      </c>
      <c r="F3457" s="16" t="s">
        <v>979</v>
      </c>
      <c r="G3457" s="8" t="n">
        <v>240</v>
      </c>
    </row>
    <row r="3458" customFormat="false" ht="12.75" hidden="false" customHeight="false" outlineLevel="2" collapsed="false">
      <c r="A3458" s="5" t="n">
        <v>610174</v>
      </c>
      <c r="B3458" s="6" t="n">
        <v>36930</v>
      </c>
      <c r="C3458" s="7" t="s">
        <v>978</v>
      </c>
      <c r="D3458" s="7" t="s">
        <v>959</v>
      </c>
      <c r="E3458" s="7" t="s">
        <v>4251</v>
      </c>
      <c r="F3458" s="16" t="s">
        <v>979</v>
      </c>
      <c r="G3458" s="8" t="n">
        <v>4881</v>
      </c>
    </row>
    <row r="3459" customFormat="false" ht="12.75" hidden="false" customHeight="false" outlineLevel="2" collapsed="false">
      <c r="A3459" s="5" t="n">
        <v>637077</v>
      </c>
      <c r="B3459" s="6" t="n">
        <v>36948</v>
      </c>
      <c r="C3459" s="7" t="s">
        <v>5054</v>
      </c>
      <c r="D3459" s="7" t="s">
        <v>959</v>
      </c>
      <c r="E3459" s="7" t="s">
        <v>4251</v>
      </c>
      <c r="F3459" s="16" t="s">
        <v>961</v>
      </c>
      <c r="G3459" s="8" t="n">
        <v>220</v>
      </c>
    </row>
    <row r="3460" customFormat="false" ht="12.75" hidden="false" customHeight="false" outlineLevel="2" collapsed="false">
      <c r="A3460" s="5" t="n">
        <v>644054</v>
      </c>
      <c r="B3460" s="6" t="n">
        <v>36949</v>
      </c>
      <c r="C3460" s="7" t="s">
        <v>4959</v>
      </c>
      <c r="D3460" s="7" t="s">
        <v>959</v>
      </c>
      <c r="E3460" s="7" t="s">
        <v>4251</v>
      </c>
      <c r="F3460" s="16" t="s">
        <v>966</v>
      </c>
      <c r="G3460" s="8" t="n">
        <v>100000</v>
      </c>
    </row>
    <row r="3461" customFormat="false" ht="12.75" hidden="false" customHeight="false" outlineLevel="2" collapsed="false">
      <c r="A3461" s="5" t="n">
        <v>652343</v>
      </c>
      <c r="B3461" s="6" t="n">
        <v>36952</v>
      </c>
      <c r="C3461" s="7" t="s">
        <v>4959</v>
      </c>
      <c r="D3461" s="7" t="s">
        <v>959</v>
      </c>
      <c r="E3461" s="7" t="s">
        <v>4251</v>
      </c>
      <c r="F3461" s="16" t="s">
        <v>966</v>
      </c>
      <c r="G3461" s="8" t="n">
        <f aca="false">((50000*0.125)/1000)*1000</f>
        <v>6250</v>
      </c>
    </row>
    <row r="3462" customFormat="false" ht="12.75" hidden="false" customHeight="false" outlineLevel="2" collapsed="false">
      <c r="A3462" s="5" t="n">
        <v>684800</v>
      </c>
      <c r="B3462" s="6" t="n">
        <f aca="false">B3461</f>
        <v>36952</v>
      </c>
      <c r="C3462" s="7" t="s">
        <v>4895</v>
      </c>
      <c r="D3462" s="7" t="s">
        <v>959</v>
      </c>
      <c r="E3462" s="7" t="s">
        <v>976</v>
      </c>
      <c r="F3462" s="16" t="s">
        <v>966</v>
      </c>
      <c r="G3462" s="8" t="n">
        <v>900</v>
      </c>
    </row>
    <row r="3463" customFormat="false" ht="12.75" hidden="false" customHeight="false" outlineLevel="2" collapsed="false">
      <c r="A3463" s="5" t="n">
        <f aca="false">A3462</f>
        <v>684800</v>
      </c>
      <c r="B3463" s="6" t="n">
        <f aca="false">B3462</f>
        <v>36952</v>
      </c>
      <c r="C3463" s="7" t="s">
        <v>4895</v>
      </c>
      <c r="D3463" s="7" t="s">
        <v>959</v>
      </c>
      <c r="E3463" s="7" t="s">
        <v>976</v>
      </c>
      <c r="F3463" s="16" t="s">
        <v>966</v>
      </c>
      <c r="G3463" s="8" t="n">
        <v>1350</v>
      </c>
    </row>
    <row r="3464" customFormat="false" ht="12.75" hidden="false" customHeight="false" outlineLevel="2" collapsed="false">
      <c r="A3464" s="5" t="n">
        <v>684970</v>
      </c>
      <c r="B3464" s="6" t="n">
        <v>36971</v>
      </c>
      <c r="C3464" s="7" t="s">
        <v>4880</v>
      </c>
      <c r="D3464" s="7" t="s">
        <v>959</v>
      </c>
      <c r="E3464" s="7" t="str">
        <f aca="false">E3463</f>
        <v>FT-Gulfeast</v>
      </c>
      <c r="F3464" s="16" t="s">
        <v>966</v>
      </c>
      <c r="G3464" s="8" t="n">
        <v>1750</v>
      </c>
    </row>
    <row r="3465" customFormat="false" ht="12.75" hidden="false" customHeight="false" outlineLevel="2" collapsed="false">
      <c r="A3465" s="5" t="n">
        <v>686772</v>
      </c>
      <c r="B3465" s="6" t="n">
        <v>36980</v>
      </c>
      <c r="C3465" s="7" t="s">
        <v>1481</v>
      </c>
      <c r="D3465" s="7" t="s">
        <v>959</v>
      </c>
      <c r="E3465" s="7" t="s">
        <v>976</v>
      </c>
      <c r="F3465" s="16" t="s">
        <v>961</v>
      </c>
      <c r="G3465" s="8" t="n">
        <v>2135</v>
      </c>
    </row>
    <row r="3466" customFormat="false" ht="12.75" hidden="false" customHeight="false" outlineLevel="2" collapsed="false">
      <c r="A3466" s="5" t="n">
        <v>689470</v>
      </c>
      <c r="B3466" s="6" t="n">
        <v>36978</v>
      </c>
      <c r="C3466" s="7" t="s">
        <v>4864</v>
      </c>
      <c r="D3466" s="7" t="s">
        <v>959</v>
      </c>
      <c r="E3466" s="7" t="s">
        <v>976</v>
      </c>
      <c r="F3466" s="16" t="s">
        <v>979</v>
      </c>
      <c r="G3466" s="8" t="n">
        <v>814.8</v>
      </c>
    </row>
    <row r="3467" customFormat="false" ht="12.75" hidden="false" customHeight="false" outlineLevel="2" collapsed="false">
      <c r="A3467" s="5" t="n">
        <v>696956</v>
      </c>
      <c r="B3467" s="6" t="n">
        <v>36979</v>
      </c>
      <c r="C3467" s="7" t="s">
        <v>4906</v>
      </c>
      <c r="D3467" s="7" t="s">
        <v>959</v>
      </c>
      <c r="E3467" s="7" t="s">
        <v>976</v>
      </c>
      <c r="F3467" s="16" t="s">
        <v>966</v>
      </c>
      <c r="G3467" s="8" t="n">
        <v>0</v>
      </c>
    </row>
    <row r="3468" customFormat="false" ht="12.75" hidden="false" customHeight="false" outlineLevel="2" collapsed="false">
      <c r="A3468" s="5" t="n">
        <v>699215</v>
      </c>
      <c r="B3468" s="6" t="n">
        <v>36983</v>
      </c>
      <c r="C3468" s="7" t="s">
        <v>963</v>
      </c>
      <c r="D3468" s="7" t="s">
        <v>959</v>
      </c>
      <c r="E3468" s="7" t="s">
        <v>976</v>
      </c>
      <c r="F3468" s="16" t="s">
        <v>961</v>
      </c>
      <c r="G3468" s="8" t="n">
        <v>48</v>
      </c>
    </row>
    <row r="3469" customFormat="false" ht="12.75" hidden="false" customHeight="false" outlineLevel="2" collapsed="false">
      <c r="A3469" s="5" t="n">
        <v>699651</v>
      </c>
      <c r="B3469" s="6" t="n">
        <v>36978</v>
      </c>
      <c r="C3469" s="7" t="s">
        <v>4971</v>
      </c>
      <c r="D3469" s="7" t="s">
        <v>959</v>
      </c>
      <c r="E3469" s="7" t="s">
        <v>4251</v>
      </c>
      <c r="F3469" s="16" t="s">
        <v>961</v>
      </c>
      <c r="G3469" s="8" t="n">
        <v>176</v>
      </c>
    </row>
    <row r="3470" customFormat="false" ht="12.75" hidden="false" customHeight="false" outlineLevel="2" collapsed="false">
      <c r="A3470" s="5" t="n">
        <v>699778</v>
      </c>
      <c r="B3470" s="6" t="n">
        <v>36978</v>
      </c>
      <c r="C3470" s="7" t="s">
        <v>4903</v>
      </c>
      <c r="D3470" s="7" t="s">
        <v>959</v>
      </c>
      <c r="E3470" s="7" t="s">
        <v>976</v>
      </c>
      <c r="F3470" s="16" t="s">
        <v>966</v>
      </c>
      <c r="G3470" s="8" t="n">
        <v>4500</v>
      </c>
    </row>
    <row r="3471" customFormat="false" ht="12.75" hidden="false" customHeight="false" outlineLevel="2" collapsed="false">
      <c r="A3471" s="5" t="n">
        <v>700170</v>
      </c>
      <c r="B3471" s="6" t="n">
        <v>36978</v>
      </c>
      <c r="C3471" s="7" t="s">
        <v>4902</v>
      </c>
      <c r="D3471" s="7" t="s">
        <v>959</v>
      </c>
      <c r="E3471" s="7" t="s">
        <v>976</v>
      </c>
      <c r="F3471" s="16" t="s">
        <v>966</v>
      </c>
      <c r="G3471" s="8" t="n">
        <v>6500</v>
      </c>
    </row>
    <row r="3472" customFormat="false" ht="12.75" hidden="false" customHeight="false" outlineLevel="2" collapsed="false">
      <c r="A3472" s="5" t="n">
        <v>700445</v>
      </c>
      <c r="B3472" s="6" t="s">
        <v>4904</v>
      </c>
      <c r="C3472" s="7" t="s">
        <v>4905</v>
      </c>
      <c r="D3472" s="7" t="s">
        <v>959</v>
      </c>
      <c r="E3472" s="7" t="s">
        <v>976</v>
      </c>
      <c r="F3472" s="16" t="s">
        <v>966</v>
      </c>
      <c r="G3472" s="8" t="n">
        <v>0</v>
      </c>
    </row>
    <row r="3473" customFormat="false" ht="12.75" hidden="false" customHeight="false" outlineLevel="2" collapsed="false">
      <c r="A3473" s="5" t="n">
        <v>702641</v>
      </c>
      <c r="B3473" s="6" t="n">
        <v>36980</v>
      </c>
      <c r="C3473" s="7" t="s">
        <v>4933</v>
      </c>
      <c r="D3473" s="7" t="s">
        <v>959</v>
      </c>
      <c r="E3473" s="7" t="s">
        <v>1048</v>
      </c>
      <c r="F3473" s="16" t="s">
        <v>979</v>
      </c>
      <c r="G3473" s="8" t="n">
        <v>430</v>
      </c>
    </row>
    <row r="3474" customFormat="false" ht="12.75" hidden="false" customHeight="false" outlineLevel="2" collapsed="false">
      <c r="A3474" s="5" t="n">
        <v>702694</v>
      </c>
      <c r="B3474" s="6" t="n">
        <v>36980</v>
      </c>
      <c r="C3474" s="7" t="s">
        <v>4934</v>
      </c>
      <c r="D3474" s="7" t="s">
        <v>959</v>
      </c>
      <c r="E3474" s="7" t="s">
        <v>1048</v>
      </c>
      <c r="F3474" s="16" t="s">
        <v>979</v>
      </c>
      <c r="G3474" s="8" t="n">
        <v>300</v>
      </c>
    </row>
    <row r="3475" customFormat="false" ht="12.75" hidden="false" customHeight="false" outlineLevel="2" collapsed="false">
      <c r="A3475" s="5" t="n">
        <v>703162</v>
      </c>
      <c r="B3475" s="6" t="n">
        <v>36979</v>
      </c>
      <c r="C3475" s="7" t="s">
        <v>328</v>
      </c>
      <c r="D3475" s="7" t="s">
        <v>959</v>
      </c>
      <c r="E3475" s="7" t="s">
        <v>976</v>
      </c>
      <c r="F3475" s="16" t="s">
        <v>966</v>
      </c>
      <c r="G3475" s="8" t="n">
        <v>1600</v>
      </c>
    </row>
    <row r="3476" customFormat="false" ht="12.75" hidden="false" customHeight="false" outlineLevel="2" collapsed="false">
      <c r="A3476" s="5" t="n">
        <v>703213</v>
      </c>
      <c r="B3476" s="6" t="n">
        <v>36979</v>
      </c>
      <c r="C3476" s="7" t="s">
        <v>1302</v>
      </c>
      <c r="D3476" s="7" t="s">
        <v>959</v>
      </c>
      <c r="E3476" s="7" t="s">
        <v>1048</v>
      </c>
      <c r="F3476" s="16" t="s">
        <v>979</v>
      </c>
      <c r="G3476" s="8" t="n">
        <v>246</v>
      </c>
    </row>
    <row r="3477" customFormat="false" ht="12.75" hidden="false" customHeight="false" outlineLevel="2" collapsed="false">
      <c r="A3477" s="5" t="n">
        <v>703271</v>
      </c>
      <c r="B3477" s="6" t="n">
        <v>36979</v>
      </c>
      <c r="C3477" s="7" t="s">
        <v>1157</v>
      </c>
      <c r="D3477" s="7" t="s">
        <v>959</v>
      </c>
      <c r="E3477" s="7" t="s">
        <v>976</v>
      </c>
      <c r="F3477" s="16" t="s">
        <v>966</v>
      </c>
      <c r="G3477" s="8" t="n">
        <v>4500</v>
      </c>
    </row>
    <row r="3478" customFormat="false" ht="12.75" hidden="false" customHeight="false" outlineLevel="2" collapsed="false">
      <c r="A3478" s="5" t="n">
        <v>703545</v>
      </c>
      <c r="B3478" s="6" t="n">
        <v>36979</v>
      </c>
      <c r="C3478" s="7" t="s">
        <v>4920</v>
      </c>
      <c r="D3478" s="7" t="s">
        <v>959</v>
      </c>
      <c r="E3478" s="7" t="s">
        <v>1048</v>
      </c>
      <c r="F3478" s="16" t="s">
        <v>970</v>
      </c>
      <c r="G3478" s="8" t="n">
        <v>9192</v>
      </c>
    </row>
    <row r="3479" customFormat="false" ht="12.75" hidden="false" customHeight="false" outlineLevel="2" collapsed="false">
      <c r="A3479" s="5" t="n">
        <v>703549</v>
      </c>
      <c r="B3479" s="6" t="n">
        <v>36979</v>
      </c>
      <c r="C3479" s="7" t="s">
        <v>4920</v>
      </c>
      <c r="D3479" s="7" t="s">
        <v>959</v>
      </c>
      <c r="E3479" s="7" t="s">
        <v>1048</v>
      </c>
      <c r="F3479" s="16" t="s">
        <v>970</v>
      </c>
      <c r="G3479" s="8" t="n">
        <v>1194</v>
      </c>
    </row>
    <row r="3480" customFormat="false" ht="12.75" hidden="false" customHeight="false" outlineLevel="2" collapsed="false">
      <c r="A3480" s="5" t="n">
        <v>704887</v>
      </c>
      <c r="B3480" s="6" t="n">
        <v>36980</v>
      </c>
      <c r="C3480" s="7" t="s">
        <v>1347</v>
      </c>
      <c r="D3480" s="7" t="s">
        <v>959</v>
      </c>
      <c r="E3480" s="7" t="s">
        <v>1048</v>
      </c>
      <c r="F3480" s="16" t="s">
        <v>979</v>
      </c>
      <c r="G3480" s="8" t="n">
        <v>390</v>
      </c>
    </row>
    <row r="3481" customFormat="false" ht="12.75" hidden="false" customHeight="false" outlineLevel="2" collapsed="false">
      <c r="A3481" s="5" t="n">
        <v>705733</v>
      </c>
      <c r="B3481" s="6" t="n">
        <v>36980</v>
      </c>
      <c r="C3481" s="7" t="s">
        <v>1314</v>
      </c>
      <c r="D3481" s="7" t="s">
        <v>959</v>
      </c>
      <c r="E3481" s="7" t="s">
        <v>976</v>
      </c>
      <c r="F3481" s="16" t="s">
        <v>979</v>
      </c>
      <c r="G3481" s="8" t="n">
        <v>239.7</v>
      </c>
    </row>
    <row r="3482" customFormat="false" ht="12.75" hidden="false" customHeight="false" outlineLevel="2" collapsed="false">
      <c r="A3482" s="5" t="n">
        <v>708489</v>
      </c>
      <c r="B3482" s="6" t="n">
        <v>36983</v>
      </c>
      <c r="C3482" s="7" t="s">
        <v>975</v>
      </c>
      <c r="D3482" s="7" t="s">
        <v>959</v>
      </c>
      <c r="E3482" s="7" t="s">
        <v>976</v>
      </c>
      <c r="F3482" s="16" t="s">
        <v>966</v>
      </c>
      <c r="G3482" s="8" t="n">
        <v>6760.32</v>
      </c>
    </row>
    <row r="3483" customFormat="false" ht="12.75" hidden="false" customHeight="false" outlineLevel="2" collapsed="false">
      <c r="A3483" s="5" t="n">
        <v>717578</v>
      </c>
      <c r="B3483" s="6" t="n">
        <v>36986</v>
      </c>
      <c r="C3483" s="7" t="s">
        <v>977</v>
      </c>
      <c r="D3483" s="7" t="s">
        <v>959</v>
      </c>
      <c r="E3483" s="7" t="s">
        <v>976</v>
      </c>
      <c r="F3483" s="16" t="s">
        <v>966</v>
      </c>
      <c r="G3483" s="8" t="n">
        <v>1437.5</v>
      </c>
    </row>
    <row r="3484" customFormat="false" ht="12.75" hidden="false" customHeight="false" outlineLevel="2" collapsed="false">
      <c r="A3484" s="5" t="n">
        <v>720260</v>
      </c>
      <c r="B3484" s="6" t="n">
        <v>36987</v>
      </c>
      <c r="C3484" s="7" t="s">
        <v>978</v>
      </c>
      <c r="D3484" s="7" t="s">
        <v>959</v>
      </c>
      <c r="E3484" s="7" t="s">
        <v>976</v>
      </c>
      <c r="F3484" s="16" t="s">
        <v>979</v>
      </c>
      <c r="G3484" s="8" t="n">
        <v>2400</v>
      </c>
    </row>
    <row r="3485" customFormat="false" ht="12.75" hidden="false" customHeight="false" outlineLevel="2" collapsed="false">
      <c r="A3485" s="5" t="n">
        <v>721493</v>
      </c>
      <c r="B3485" s="6" t="n">
        <v>36990</v>
      </c>
      <c r="C3485" s="7" t="s">
        <v>978</v>
      </c>
      <c r="D3485" s="7" t="s">
        <v>959</v>
      </c>
      <c r="E3485" s="7" t="s">
        <v>1071</v>
      </c>
      <c r="F3485" s="16" t="s">
        <v>979</v>
      </c>
      <c r="G3485" s="8" t="n">
        <v>2940</v>
      </c>
    </row>
    <row r="3486" customFormat="false" ht="12.75" hidden="false" customHeight="false" outlineLevel="2" collapsed="false">
      <c r="A3486" s="5" t="n">
        <v>721661</v>
      </c>
      <c r="B3486" s="6" t="n">
        <v>36990</v>
      </c>
      <c r="C3486" s="7" t="s">
        <v>978</v>
      </c>
      <c r="D3486" s="7" t="s">
        <v>959</v>
      </c>
      <c r="E3486" s="7" t="s">
        <v>1071</v>
      </c>
      <c r="F3486" s="16" t="s">
        <v>979</v>
      </c>
      <c r="G3486" s="8" t="n">
        <v>635</v>
      </c>
    </row>
    <row r="3487" customFormat="false" ht="12.75" hidden="false" customHeight="false" outlineLevel="2" collapsed="false">
      <c r="A3487" s="5" t="n">
        <v>721689</v>
      </c>
      <c r="B3487" s="6" t="n">
        <v>36990</v>
      </c>
      <c r="C3487" s="7" t="s">
        <v>978</v>
      </c>
      <c r="D3487" s="7" t="s">
        <v>959</v>
      </c>
      <c r="E3487" s="7" t="s">
        <v>976</v>
      </c>
      <c r="F3487" s="16" t="s">
        <v>979</v>
      </c>
      <c r="G3487" s="8" t="n">
        <v>1255</v>
      </c>
    </row>
    <row r="3488" customFormat="false" ht="12.75" hidden="false" customHeight="false" outlineLevel="2" collapsed="false">
      <c r="A3488" s="5" t="n">
        <v>725379</v>
      </c>
      <c r="B3488" s="6" t="n">
        <v>36991</v>
      </c>
      <c r="C3488" s="7" t="s">
        <v>980</v>
      </c>
      <c r="D3488" s="7" t="s">
        <v>959</v>
      </c>
      <c r="E3488" s="7" t="s">
        <v>976</v>
      </c>
      <c r="F3488" s="16" t="s">
        <v>981</v>
      </c>
      <c r="G3488" s="8" t="n">
        <v>15500</v>
      </c>
    </row>
    <row r="3489" customFormat="false" ht="12.75" hidden="false" customHeight="false" outlineLevel="2" collapsed="false">
      <c r="A3489" s="5" t="n">
        <v>749803</v>
      </c>
      <c r="B3489" s="6" t="n">
        <v>37007</v>
      </c>
      <c r="C3489" s="7" t="s">
        <v>1022</v>
      </c>
      <c r="D3489" s="7" t="s">
        <v>959</v>
      </c>
      <c r="E3489" s="7" t="s">
        <v>976</v>
      </c>
      <c r="F3489" s="16" t="s">
        <v>966</v>
      </c>
      <c r="G3489" s="8" t="n">
        <v>0</v>
      </c>
    </row>
    <row r="3490" customFormat="false" ht="12.75" hidden="false" customHeight="false" outlineLevel="2" collapsed="false">
      <c r="A3490" s="5" t="n">
        <v>752728</v>
      </c>
      <c r="B3490" s="6" t="n">
        <v>37007</v>
      </c>
      <c r="C3490" s="7" t="s">
        <v>994</v>
      </c>
      <c r="D3490" s="7" t="s">
        <v>959</v>
      </c>
      <c r="E3490" s="7" t="s">
        <v>976</v>
      </c>
      <c r="F3490" s="16" t="s">
        <v>961</v>
      </c>
      <c r="G3490" s="8" t="n">
        <v>0</v>
      </c>
    </row>
    <row r="3491" customFormat="false" ht="12.75" hidden="false" customHeight="false" outlineLevel="2" collapsed="false">
      <c r="A3491" s="5" t="n">
        <v>752872</v>
      </c>
      <c r="B3491" s="6" t="n">
        <v>37007</v>
      </c>
      <c r="C3491" s="7" t="s">
        <v>994</v>
      </c>
      <c r="D3491" s="7" t="s">
        <v>959</v>
      </c>
      <c r="E3491" s="7" t="s">
        <v>976</v>
      </c>
      <c r="F3491" s="16" t="s">
        <v>961</v>
      </c>
      <c r="G3491" s="8" t="n">
        <v>0</v>
      </c>
    </row>
    <row r="3492" customFormat="false" ht="12.75" hidden="false" customHeight="false" outlineLevel="2" collapsed="false">
      <c r="A3492" s="5" t="n">
        <v>753015</v>
      </c>
      <c r="B3492" s="6" t="n">
        <v>37007</v>
      </c>
      <c r="C3492" s="7" t="s">
        <v>996</v>
      </c>
      <c r="D3492" s="7" t="s">
        <v>959</v>
      </c>
      <c r="E3492" s="7" t="s">
        <v>1071</v>
      </c>
      <c r="F3492" s="16" t="s">
        <v>966</v>
      </c>
      <c r="G3492" s="8" t="n">
        <v>0</v>
      </c>
    </row>
    <row r="3493" customFormat="false" ht="12.75" hidden="false" customHeight="false" outlineLevel="2" collapsed="false">
      <c r="A3493" s="5" t="n">
        <v>753091</v>
      </c>
      <c r="B3493" s="6" t="n">
        <v>37007</v>
      </c>
      <c r="C3493" s="7" t="s">
        <v>187</v>
      </c>
      <c r="D3493" s="7" t="s">
        <v>959</v>
      </c>
      <c r="E3493" s="7" t="s">
        <v>976</v>
      </c>
      <c r="F3493" s="16" t="s">
        <v>966</v>
      </c>
      <c r="G3493" s="8" t="n">
        <v>0</v>
      </c>
    </row>
    <row r="3494" customFormat="false" ht="12.75" hidden="false" customHeight="false" outlineLevel="2" collapsed="false">
      <c r="A3494" s="5" t="n">
        <v>753092</v>
      </c>
      <c r="B3494" s="6" t="n">
        <v>37007</v>
      </c>
      <c r="C3494" s="7" t="s">
        <v>774</v>
      </c>
      <c r="D3494" s="7" t="s">
        <v>959</v>
      </c>
      <c r="E3494" s="7" t="s">
        <v>976</v>
      </c>
      <c r="F3494" s="16" t="s">
        <v>966</v>
      </c>
      <c r="G3494" s="8" t="n">
        <v>0</v>
      </c>
    </row>
    <row r="3495" customFormat="false" ht="12.75" hidden="false" customHeight="false" outlineLevel="2" collapsed="false">
      <c r="A3495" s="5" t="n">
        <v>753094</v>
      </c>
      <c r="B3495" s="6" t="n">
        <v>37007</v>
      </c>
      <c r="C3495" s="7" t="s">
        <v>994</v>
      </c>
      <c r="D3495" s="7" t="s">
        <v>959</v>
      </c>
      <c r="E3495" s="7" t="s">
        <v>976</v>
      </c>
      <c r="F3495" s="16" t="s">
        <v>961</v>
      </c>
      <c r="G3495" s="8" t="n">
        <v>0</v>
      </c>
    </row>
    <row r="3496" customFormat="false" ht="12.75" hidden="false" customHeight="false" outlineLevel="2" collapsed="false">
      <c r="A3496" s="5" t="n">
        <v>753917</v>
      </c>
      <c r="B3496" s="6" t="n">
        <v>37007</v>
      </c>
      <c r="C3496" s="7" t="s">
        <v>1028</v>
      </c>
      <c r="D3496" s="7" t="s">
        <v>959</v>
      </c>
      <c r="E3496" s="7" t="s">
        <v>976</v>
      </c>
      <c r="F3496" s="16" t="s">
        <v>970</v>
      </c>
      <c r="G3496" s="8" t="n">
        <v>0</v>
      </c>
    </row>
    <row r="3497" customFormat="false" ht="12.75" hidden="false" customHeight="false" outlineLevel="2" collapsed="false">
      <c r="A3497" s="5" t="n">
        <v>754789</v>
      </c>
      <c r="B3497" s="6" t="n">
        <v>37007</v>
      </c>
      <c r="C3497" s="7" t="s">
        <v>1056</v>
      </c>
      <c r="D3497" s="7" t="s">
        <v>959</v>
      </c>
      <c r="E3497" s="7" t="s">
        <v>1048</v>
      </c>
      <c r="F3497" s="16" t="s">
        <v>1049</v>
      </c>
      <c r="G3497" s="8" t="n">
        <v>1240</v>
      </c>
    </row>
    <row r="3498" customFormat="false" ht="12.75" hidden="false" customHeight="false" outlineLevel="2" collapsed="false">
      <c r="A3498" s="5" t="n">
        <v>755256</v>
      </c>
      <c r="B3498" s="6" t="n">
        <v>37007</v>
      </c>
      <c r="C3498" s="7" t="s">
        <v>1094</v>
      </c>
      <c r="D3498" s="7" t="s">
        <v>959</v>
      </c>
      <c r="E3498" s="7" t="s">
        <v>1071</v>
      </c>
      <c r="F3498" s="16" t="s">
        <v>970</v>
      </c>
      <c r="G3498" s="8" t="n">
        <v>0</v>
      </c>
    </row>
    <row r="3499" customFormat="false" ht="12.75" hidden="false" customHeight="false" outlineLevel="2" collapsed="false">
      <c r="A3499" s="5" t="n">
        <v>755401</v>
      </c>
      <c r="B3499" s="6" t="n">
        <v>37007</v>
      </c>
      <c r="C3499" s="7" t="s">
        <v>1090</v>
      </c>
      <c r="D3499" s="7" t="s">
        <v>959</v>
      </c>
      <c r="E3499" s="7" t="s">
        <v>1071</v>
      </c>
      <c r="F3499" s="5" t="s">
        <v>1016</v>
      </c>
      <c r="G3499" s="8" t="n">
        <v>0</v>
      </c>
    </row>
    <row r="3500" customFormat="false" ht="12.75" hidden="false" customHeight="false" outlineLevel="2" collapsed="false">
      <c r="A3500" s="5" t="n">
        <v>755421</v>
      </c>
      <c r="B3500" s="6" t="n">
        <v>37007</v>
      </c>
      <c r="C3500" s="7" t="s">
        <v>1093</v>
      </c>
      <c r="D3500" s="7" t="s">
        <v>959</v>
      </c>
      <c r="E3500" s="7" t="s">
        <v>1071</v>
      </c>
      <c r="F3500" s="16" t="s">
        <v>970</v>
      </c>
      <c r="G3500" s="8" t="n">
        <v>0</v>
      </c>
    </row>
    <row r="3501" customFormat="false" ht="12.75" hidden="false" customHeight="false" outlineLevel="2" collapsed="false">
      <c r="A3501" s="5" t="n">
        <v>755454</v>
      </c>
      <c r="B3501" s="6" t="n">
        <v>37007</v>
      </c>
      <c r="C3501" s="7" t="s">
        <v>1092</v>
      </c>
      <c r="D3501" s="7" t="s">
        <v>959</v>
      </c>
      <c r="E3501" s="7" t="s">
        <v>1071</v>
      </c>
      <c r="F3501" s="16" t="s">
        <v>970</v>
      </c>
      <c r="G3501" s="8" t="n">
        <v>0</v>
      </c>
    </row>
    <row r="3502" customFormat="false" ht="12.75" hidden="false" customHeight="false" outlineLevel="2" collapsed="false">
      <c r="A3502" s="5" t="n">
        <v>755465</v>
      </c>
      <c r="B3502" s="6" t="n">
        <v>37007</v>
      </c>
      <c r="C3502" s="7" t="s">
        <v>1091</v>
      </c>
      <c r="D3502" s="7" t="s">
        <v>959</v>
      </c>
      <c r="E3502" s="7" t="s">
        <v>1071</v>
      </c>
      <c r="F3502" s="16" t="s">
        <v>970</v>
      </c>
      <c r="G3502" s="8" t="n">
        <v>0</v>
      </c>
    </row>
    <row r="3503" customFormat="false" ht="12.75" hidden="false" customHeight="false" outlineLevel="2" collapsed="false">
      <c r="A3503" s="5" t="n">
        <v>755503</v>
      </c>
      <c r="B3503" s="6" t="n">
        <v>37007</v>
      </c>
      <c r="C3503" s="7" t="s">
        <v>1091</v>
      </c>
      <c r="D3503" s="7" t="s">
        <v>959</v>
      </c>
      <c r="E3503" s="7" t="s">
        <v>1071</v>
      </c>
      <c r="F3503" s="16" t="s">
        <v>970</v>
      </c>
      <c r="G3503" s="8" t="n">
        <v>0</v>
      </c>
    </row>
    <row r="3504" customFormat="false" ht="12.75" hidden="false" customHeight="false" outlineLevel="2" collapsed="false">
      <c r="A3504" s="5" t="n">
        <v>755577</v>
      </c>
      <c r="B3504" s="6" t="n">
        <v>37007</v>
      </c>
      <c r="C3504" s="7" t="s">
        <v>1021</v>
      </c>
      <c r="D3504" s="7" t="s">
        <v>959</v>
      </c>
      <c r="E3504" s="7" t="s">
        <v>976</v>
      </c>
      <c r="F3504" s="16" t="s">
        <v>970</v>
      </c>
      <c r="G3504" s="8" t="n">
        <v>0</v>
      </c>
    </row>
    <row r="3505" customFormat="false" ht="12.75" hidden="false" customHeight="false" outlineLevel="2" collapsed="false">
      <c r="A3505" s="5" t="n">
        <v>755609</v>
      </c>
      <c r="B3505" s="6" t="n">
        <v>37007</v>
      </c>
      <c r="C3505" s="7" t="s">
        <v>994</v>
      </c>
      <c r="D3505" s="7" t="s">
        <v>959</v>
      </c>
      <c r="E3505" s="7" t="s">
        <v>675</v>
      </c>
      <c r="F3505" s="16" t="s">
        <v>1031</v>
      </c>
      <c r="G3505" s="8" t="n">
        <v>69.32</v>
      </c>
    </row>
    <row r="3506" customFormat="false" ht="12.75" hidden="false" customHeight="false" outlineLevel="2" collapsed="false">
      <c r="A3506" s="5" t="n">
        <v>755667</v>
      </c>
      <c r="B3506" s="6" t="n">
        <v>37007</v>
      </c>
      <c r="C3506" s="7" t="s">
        <v>1026</v>
      </c>
      <c r="D3506" s="7" t="s">
        <v>959</v>
      </c>
      <c r="E3506" s="7" t="s">
        <v>976</v>
      </c>
      <c r="F3506" s="16" t="s">
        <v>961</v>
      </c>
      <c r="G3506" s="8" t="n">
        <v>0</v>
      </c>
    </row>
    <row r="3507" customFormat="false" ht="12.75" hidden="false" customHeight="false" outlineLevel="2" collapsed="false">
      <c r="A3507" s="5" t="n">
        <v>755737</v>
      </c>
      <c r="B3507" s="6" t="n">
        <v>37007</v>
      </c>
      <c r="C3507" s="7" t="s">
        <v>1022</v>
      </c>
      <c r="D3507" s="7" t="s">
        <v>959</v>
      </c>
      <c r="E3507" s="7" t="s">
        <v>976</v>
      </c>
      <c r="F3507" s="16" t="s">
        <v>966</v>
      </c>
      <c r="G3507" s="8" t="n">
        <v>0</v>
      </c>
    </row>
    <row r="3508" customFormat="false" ht="12.75" hidden="false" customHeight="false" outlineLevel="2" collapsed="false">
      <c r="A3508" s="5" t="n">
        <v>755877</v>
      </c>
      <c r="B3508" s="6" t="n">
        <v>37007</v>
      </c>
      <c r="C3508" s="7" t="s">
        <v>1023</v>
      </c>
      <c r="D3508" s="7" t="s">
        <v>959</v>
      </c>
      <c r="E3508" s="7" t="s">
        <v>976</v>
      </c>
      <c r="F3508" s="16" t="s">
        <v>966</v>
      </c>
      <c r="G3508" s="8" t="n">
        <v>0</v>
      </c>
    </row>
    <row r="3509" customFormat="false" ht="12.75" hidden="false" customHeight="false" outlineLevel="2" collapsed="false">
      <c r="A3509" s="5" t="n">
        <v>755909</v>
      </c>
      <c r="B3509" s="6" t="n">
        <v>37007</v>
      </c>
      <c r="C3509" s="7" t="s">
        <v>1019</v>
      </c>
      <c r="D3509" s="7" t="s">
        <v>959</v>
      </c>
      <c r="E3509" s="7" t="s">
        <v>976</v>
      </c>
      <c r="F3509" s="16" t="s">
        <v>970</v>
      </c>
      <c r="G3509" s="8" t="n">
        <v>74.4</v>
      </c>
    </row>
    <row r="3510" customFormat="false" ht="12.75" hidden="false" customHeight="false" outlineLevel="2" collapsed="false">
      <c r="A3510" s="5" t="n">
        <v>755913</v>
      </c>
      <c r="B3510" s="6" t="n">
        <v>37007</v>
      </c>
      <c r="C3510" s="7" t="s">
        <v>1024</v>
      </c>
      <c r="D3510" s="7" t="s">
        <v>959</v>
      </c>
      <c r="E3510" s="7" t="s">
        <v>976</v>
      </c>
      <c r="F3510" s="16" t="s">
        <v>966</v>
      </c>
      <c r="G3510" s="8" t="n">
        <v>0</v>
      </c>
    </row>
    <row r="3511" customFormat="false" ht="12.75" hidden="false" customHeight="false" outlineLevel="2" collapsed="false">
      <c r="A3511" s="5" t="n">
        <v>755937</v>
      </c>
      <c r="B3511" s="6" t="n">
        <v>37007</v>
      </c>
      <c r="C3511" s="7" t="s">
        <v>994</v>
      </c>
      <c r="D3511" s="7" t="s">
        <v>959</v>
      </c>
      <c r="E3511" s="7" t="s">
        <v>976</v>
      </c>
      <c r="F3511" s="16" t="s">
        <v>961</v>
      </c>
      <c r="G3511" s="8" t="n">
        <v>0</v>
      </c>
    </row>
    <row r="3512" customFormat="false" ht="12.75" hidden="false" customHeight="false" outlineLevel="2" collapsed="false">
      <c r="A3512" s="5" t="n">
        <v>755957</v>
      </c>
      <c r="B3512" s="6" t="n">
        <v>37007</v>
      </c>
      <c r="C3512" s="7" t="s">
        <v>1025</v>
      </c>
      <c r="D3512" s="7" t="s">
        <v>959</v>
      </c>
      <c r="E3512" s="7" t="s">
        <v>976</v>
      </c>
      <c r="F3512" s="16" t="s">
        <v>966</v>
      </c>
      <c r="G3512" s="8" t="n">
        <v>3255</v>
      </c>
    </row>
    <row r="3513" customFormat="false" ht="12.75" hidden="false" customHeight="false" outlineLevel="2" collapsed="false">
      <c r="A3513" s="5" t="n">
        <v>755982</v>
      </c>
      <c r="B3513" s="6" t="n">
        <v>37007</v>
      </c>
      <c r="C3513" s="7" t="s">
        <v>994</v>
      </c>
      <c r="D3513" s="7" t="s">
        <v>959</v>
      </c>
      <c r="E3513" s="7" t="s">
        <v>976</v>
      </c>
      <c r="F3513" s="16" t="s">
        <v>961</v>
      </c>
      <c r="G3513" s="8" t="n">
        <v>357</v>
      </c>
    </row>
    <row r="3514" customFormat="false" ht="12.75" hidden="false" customHeight="false" outlineLevel="2" collapsed="false">
      <c r="A3514" s="5" t="n">
        <v>756105</v>
      </c>
      <c r="B3514" s="6" t="n">
        <v>37007</v>
      </c>
      <c r="C3514" s="7" t="s">
        <v>1095</v>
      </c>
      <c r="D3514" s="7" t="s">
        <v>959</v>
      </c>
      <c r="E3514" s="7" t="s">
        <v>1071</v>
      </c>
      <c r="F3514" s="5" t="s">
        <v>1016</v>
      </c>
      <c r="G3514" s="8" t="n">
        <v>813</v>
      </c>
    </row>
    <row r="3515" customFormat="false" ht="12.75" hidden="false" customHeight="false" outlineLevel="2" collapsed="false">
      <c r="A3515" s="5" t="n">
        <v>756117</v>
      </c>
      <c r="B3515" s="6" t="n">
        <v>37007</v>
      </c>
      <c r="C3515" s="7" t="s">
        <v>1084</v>
      </c>
      <c r="D3515" s="7" t="s">
        <v>959</v>
      </c>
      <c r="E3515" s="7" t="s">
        <v>1071</v>
      </c>
      <c r="F3515" s="5" t="s">
        <v>1016</v>
      </c>
      <c r="G3515" s="8" t="n">
        <v>0</v>
      </c>
    </row>
    <row r="3516" customFormat="false" ht="12.75" hidden="false" customHeight="false" outlineLevel="2" collapsed="false">
      <c r="A3516" s="5" t="n">
        <v>756162</v>
      </c>
      <c r="B3516" s="6" t="n">
        <v>37007</v>
      </c>
      <c r="C3516" s="7" t="s">
        <v>994</v>
      </c>
      <c r="D3516" s="7" t="s">
        <v>959</v>
      </c>
      <c r="E3516" s="7" t="s">
        <v>1071</v>
      </c>
      <c r="F3516" s="16" t="s">
        <v>961</v>
      </c>
      <c r="G3516" s="8" t="n">
        <v>55</v>
      </c>
    </row>
    <row r="3517" customFormat="false" ht="12.75" hidden="false" customHeight="false" outlineLevel="2" collapsed="false">
      <c r="A3517" s="5" t="n">
        <v>756177</v>
      </c>
      <c r="B3517" s="6" t="n">
        <v>37007</v>
      </c>
      <c r="C3517" s="7" t="s">
        <v>1095</v>
      </c>
      <c r="D3517" s="7" t="s">
        <v>959</v>
      </c>
      <c r="E3517" s="7" t="s">
        <v>1071</v>
      </c>
      <c r="F3517" s="5" t="s">
        <v>1016</v>
      </c>
      <c r="G3517" s="8" t="n">
        <v>813</v>
      </c>
    </row>
    <row r="3518" customFormat="false" ht="12.75" hidden="false" customHeight="false" outlineLevel="2" collapsed="false">
      <c r="A3518" s="5" t="n">
        <v>756211</v>
      </c>
      <c r="B3518" s="6" t="n">
        <v>37007</v>
      </c>
      <c r="C3518" s="7" t="s">
        <v>994</v>
      </c>
      <c r="D3518" s="7" t="s">
        <v>959</v>
      </c>
      <c r="E3518" s="7" t="s">
        <v>1071</v>
      </c>
      <c r="F3518" s="16" t="s">
        <v>961</v>
      </c>
      <c r="G3518" s="8" t="n">
        <v>114</v>
      </c>
    </row>
    <row r="3519" customFormat="false" ht="12.75" hidden="false" customHeight="false" outlineLevel="2" collapsed="false">
      <c r="A3519" s="5" t="n">
        <v>756362</v>
      </c>
      <c r="B3519" s="6" t="n">
        <v>37007</v>
      </c>
      <c r="C3519" s="7" t="s">
        <v>1058</v>
      </c>
      <c r="D3519" s="7" t="s">
        <v>959</v>
      </c>
      <c r="E3519" s="7" t="s">
        <v>1048</v>
      </c>
      <c r="F3519" s="16" t="s">
        <v>1049</v>
      </c>
      <c r="G3519" s="8" t="n">
        <v>1700</v>
      </c>
    </row>
    <row r="3520" customFormat="false" ht="12.75" hidden="false" customHeight="false" outlineLevel="2" collapsed="false">
      <c r="A3520" s="5" t="n">
        <v>756393</v>
      </c>
      <c r="B3520" s="6" t="n">
        <v>37007</v>
      </c>
      <c r="C3520" s="7" t="s">
        <v>994</v>
      </c>
      <c r="D3520" s="7" t="s">
        <v>959</v>
      </c>
      <c r="E3520" s="7" t="s">
        <v>1071</v>
      </c>
      <c r="F3520" s="16" t="s">
        <v>961</v>
      </c>
      <c r="G3520" s="8" t="n">
        <v>243</v>
      </c>
    </row>
    <row r="3521" customFormat="false" ht="12.75" hidden="false" customHeight="false" outlineLevel="2" collapsed="false">
      <c r="A3521" s="5" t="n">
        <v>756401</v>
      </c>
      <c r="B3521" s="6" t="n">
        <v>37007</v>
      </c>
      <c r="C3521" s="7" t="s">
        <v>1104</v>
      </c>
      <c r="D3521" s="7" t="s">
        <v>959</v>
      </c>
      <c r="E3521" s="7" t="s">
        <v>108</v>
      </c>
      <c r="F3521" s="16" t="s">
        <v>1105</v>
      </c>
      <c r="G3521" s="8" t="n">
        <v>232.5</v>
      </c>
    </row>
    <row r="3522" customFormat="false" ht="12.75" hidden="false" customHeight="false" outlineLevel="2" collapsed="false">
      <c r="A3522" s="5" t="n">
        <v>756582</v>
      </c>
      <c r="B3522" s="6" t="n">
        <v>37007</v>
      </c>
      <c r="C3522" s="7" t="s">
        <v>994</v>
      </c>
      <c r="D3522" s="7" t="s">
        <v>959</v>
      </c>
      <c r="E3522" s="7" t="s">
        <v>976</v>
      </c>
      <c r="F3522" s="16" t="s">
        <v>961</v>
      </c>
      <c r="G3522" s="8" t="n">
        <v>24</v>
      </c>
    </row>
    <row r="3523" customFormat="false" ht="12.75" hidden="false" customHeight="false" outlineLevel="2" collapsed="false">
      <c r="A3523" s="5" t="n">
        <v>756633</v>
      </c>
      <c r="B3523" s="6" t="n">
        <v>37007</v>
      </c>
      <c r="C3523" s="7" t="s">
        <v>1059</v>
      </c>
      <c r="D3523" s="7" t="s">
        <v>959</v>
      </c>
      <c r="E3523" s="7" t="s">
        <v>1048</v>
      </c>
      <c r="F3523" s="16" t="s">
        <v>1049</v>
      </c>
      <c r="G3523" s="8" t="n">
        <v>387.5</v>
      </c>
    </row>
    <row r="3524" customFormat="false" ht="12.75" hidden="false" customHeight="false" outlineLevel="2" collapsed="false">
      <c r="A3524" s="5" t="n">
        <v>756633</v>
      </c>
      <c r="B3524" s="6" t="n">
        <v>37007</v>
      </c>
      <c r="C3524" s="7" t="s">
        <v>1059</v>
      </c>
      <c r="D3524" s="7" t="s">
        <v>959</v>
      </c>
      <c r="E3524" s="7" t="s">
        <v>1048</v>
      </c>
      <c r="F3524" s="16" t="s">
        <v>1049</v>
      </c>
      <c r="G3524" s="8" t="n">
        <v>77.5</v>
      </c>
    </row>
    <row r="3525" customFormat="false" ht="12.75" hidden="false" customHeight="false" outlineLevel="2" collapsed="false">
      <c r="A3525" s="5" t="n">
        <v>756634</v>
      </c>
      <c r="B3525" s="6" t="n">
        <v>37007</v>
      </c>
      <c r="C3525" s="7" t="s">
        <v>1029</v>
      </c>
      <c r="D3525" s="7" t="s">
        <v>959</v>
      </c>
      <c r="E3525" s="7" t="s">
        <v>976</v>
      </c>
      <c r="F3525" s="16" t="s">
        <v>961</v>
      </c>
      <c r="G3525" s="8" t="n">
        <v>0</v>
      </c>
    </row>
    <row r="3526" customFormat="false" ht="12.75" hidden="false" customHeight="false" outlineLevel="2" collapsed="false">
      <c r="A3526" s="5" t="n">
        <v>756658</v>
      </c>
      <c r="B3526" s="6" t="n">
        <v>37007</v>
      </c>
      <c r="C3526" s="7" t="s">
        <v>994</v>
      </c>
      <c r="D3526" s="7" t="s">
        <v>959</v>
      </c>
      <c r="E3526" s="7" t="s">
        <v>976</v>
      </c>
      <c r="F3526" s="16" t="s">
        <v>961</v>
      </c>
      <c r="G3526" s="8" t="n">
        <v>0</v>
      </c>
    </row>
    <row r="3527" customFormat="false" ht="12.75" hidden="false" customHeight="false" outlineLevel="2" collapsed="false">
      <c r="A3527" s="5" t="n">
        <v>756698</v>
      </c>
      <c r="B3527" s="6" t="n">
        <v>37008</v>
      </c>
      <c r="C3527" s="7" t="s">
        <v>1061</v>
      </c>
      <c r="D3527" s="7" t="s">
        <v>959</v>
      </c>
      <c r="E3527" s="7" t="s">
        <v>1048</v>
      </c>
      <c r="F3527" s="16" t="s">
        <v>979</v>
      </c>
      <c r="G3527" s="8" t="n">
        <v>1724.22</v>
      </c>
    </row>
    <row r="3528" customFormat="false" ht="12.75" hidden="false" customHeight="false" outlineLevel="2" collapsed="false">
      <c r="A3528" s="5" t="n">
        <v>756725</v>
      </c>
      <c r="B3528" s="6" t="n">
        <v>37008</v>
      </c>
      <c r="C3528" s="7" t="s">
        <v>994</v>
      </c>
      <c r="D3528" s="7" t="s">
        <v>959</v>
      </c>
      <c r="E3528" s="7" t="s">
        <v>976</v>
      </c>
      <c r="F3528" s="16" t="s">
        <v>961</v>
      </c>
      <c r="G3528" s="8" t="n">
        <v>311</v>
      </c>
    </row>
    <row r="3529" customFormat="false" ht="12.75" hidden="false" customHeight="false" outlineLevel="2" collapsed="false">
      <c r="A3529" s="5" t="n">
        <v>758937</v>
      </c>
      <c r="B3529" s="6" t="n">
        <v>37008</v>
      </c>
      <c r="C3529" s="7" t="s">
        <v>1060</v>
      </c>
      <c r="D3529" s="7" t="s">
        <v>959</v>
      </c>
      <c r="E3529" s="7" t="s">
        <v>1071</v>
      </c>
      <c r="F3529" s="16" t="s">
        <v>970</v>
      </c>
      <c r="G3529" s="8" t="n">
        <v>7969</v>
      </c>
    </row>
    <row r="3530" customFormat="false" ht="12.75" hidden="false" customHeight="false" outlineLevel="2" collapsed="false">
      <c r="A3530" s="5" t="n">
        <v>758971</v>
      </c>
      <c r="B3530" s="6" t="n">
        <v>37008</v>
      </c>
      <c r="C3530" s="7" t="s">
        <v>1060</v>
      </c>
      <c r="D3530" s="7" t="s">
        <v>959</v>
      </c>
      <c r="E3530" s="7" t="s">
        <v>1048</v>
      </c>
      <c r="F3530" s="16" t="s">
        <v>970</v>
      </c>
      <c r="G3530" s="8" t="n">
        <v>2907.8</v>
      </c>
    </row>
    <row r="3531" customFormat="false" ht="12.75" hidden="false" customHeight="false" outlineLevel="2" collapsed="false">
      <c r="A3531" s="5" t="n">
        <v>758998</v>
      </c>
      <c r="B3531" s="6" t="n">
        <v>37008</v>
      </c>
      <c r="C3531" s="7" t="s">
        <v>1060</v>
      </c>
      <c r="D3531" s="7" t="s">
        <v>959</v>
      </c>
      <c r="E3531" s="7" t="s">
        <v>1048</v>
      </c>
      <c r="F3531" s="16" t="s">
        <v>970</v>
      </c>
      <c r="G3531" s="8" t="n">
        <v>644.8</v>
      </c>
    </row>
    <row r="3532" customFormat="false" ht="12.75" hidden="false" customHeight="false" outlineLevel="2" collapsed="false">
      <c r="A3532" s="5" t="n">
        <v>759005</v>
      </c>
      <c r="B3532" s="6" t="n">
        <v>37008</v>
      </c>
      <c r="C3532" s="7" t="s">
        <v>1015</v>
      </c>
      <c r="D3532" s="7" t="s">
        <v>959</v>
      </c>
      <c r="E3532" s="7" t="s">
        <v>1071</v>
      </c>
      <c r="F3532" s="5" t="s">
        <v>1016</v>
      </c>
      <c r="G3532" s="8" t="n">
        <v>1550</v>
      </c>
    </row>
    <row r="3533" customFormat="false" ht="12.75" hidden="false" customHeight="false" outlineLevel="2" collapsed="false">
      <c r="A3533" s="5" t="n">
        <v>759112</v>
      </c>
      <c r="B3533" s="6" t="n">
        <v>37008</v>
      </c>
      <c r="C3533" s="7" t="s">
        <v>187</v>
      </c>
      <c r="D3533" s="7" t="s">
        <v>959</v>
      </c>
      <c r="E3533" s="7" t="s">
        <v>1071</v>
      </c>
      <c r="F3533" s="16" t="s">
        <v>970</v>
      </c>
      <c r="G3533" s="8" t="n">
        <v>0</v>
      </c>
    </row>
    <row r="3534" customFormat="false" ht="12.75" hidden="false" customHeight="false" outlineLevel="2" collapsed="false">
      <c r="A3534" s="5" t="n">
        <v>759332</v>
      </c>
      <c r="B3534" s="6" t="n">
        <v>37008</v>
      </c>
      <c r="C3534" s="7" t="s">
        <v>994</v>
      </c>
      <c r="D3534" s="7" t="s">
        <v>959</v>
      </c>
      <c r="E3534" s="7" t="s">
        <v>976</v>
      </c>
      <c r="F3534" s="16" t="s">
        <v>961</v>
      </c>
      <c r="G3534" s="8" t="n">
        <v>202</v>
      </c>
    </row>
    <row r="3535" customFormat="false" ht="12.75" hidden="false" customHeight="false" outlineLevel="2" collapsed="false">
      <c r="A3535" s="5" t="n">
        <v>759340</v>
      </c>
      <c r="B3535" s="6" t="n">
        <v>37008</v>
      </c>
      <c r="C3535" s="7" t="s">
        <v>994</v>
      </c>
      <c r="D3535" s="7" t="s">
        <v>959</v>
      </c>
      <c r="E3535" s="7" t="s">
        <v>976</v>
      </c>
      <c r="F3535" s="16" t="s">
        <v>961</v>
      </c>
      <c r="G3535" s="8" t="n">
        <v>0</v>
      </c>
    </row>
    <row r="3536" customFormat="false" ht="12.75" hidden="false" customHeight="false" outlineLevel="2" collapsed="false">
      <c r="A3536" s="5" t="n">
        <v>759405</v>
      </c>
      <c r="B3536" s="6" t="n">
        <v>37008</v>
      </c>
      <c r="C3536" s="7" t="s">
        <v>994</v>
      </c>
      <c r="D3536" s="7" t="s">
        <v>959</v>
      </c>
      <c r="E3536" s="7" t="s">
        <v>976</v>
      </c>
      <c r="F3536" s="16" t="s">
        <v>961</v>
      </c>
      <c r="G3536" s="8" t="n">
        <v>0</v>
      </c>
    </row>
    <row r="3537" customFormat="false" ht="12.75" hidden="false" customHeight="false" outlineLevel="2" collapsed="false">
      <c r="A3537" s="5" t="n">
        <v>759508</v>
      </c>
      <c r="B3537" s="6" t="n">
        <v>37019</v>
      </c>
      <c r="C3537" s="7" t="s">
        <v>1182</v>
      </c>
      <c r="D3537" s="7" t="s">
        <v>959</v>
      </c>
      <c r="E3537" s="7" t="s">
        <v>108</v>
      </c>
      <c r="F3537" s="5" t="s">
        <v>961</v>
      </c>
      <c r="G3537" s="8" t="n">
        <v>27968</v>
      </c>
    </row>
    <row r="3538" customFormat="false" ht="12.75" hidden="false" customHeight="false" outlineLevel="2" collapsed="false">
      <c r="A3538" s="5" t="n">
        <v>759805</v>
      </c>
      <c r="B3538" s="6" t="n">
        <v>37050</v>
      </c>
      <c r="C3538" s="7" t="s">
        <v>1397</v>
      </c>
      <c r="D3538" s="7" t="s">
        <v>959</v>
      </c>
      <c r="E3538" s="7"/>
      <c r="F3538" s="16" t="s">
        <v>961</v>
      </c>
      <c r="G3538" s="8" t="n">
        <v>26724</v>
      </c>
    </row>
    <row r="3539" customFormat="false" ht="12.75" hidden="false" customHeight="false" outlineLevel="2" collapsed="false">
      <c r="A3539" s="5" t="n">
        <v>762122</v>
      </c>
      <c r="B3539" s="6" t="n">
        <v>37011</v>
      </c>
      <c r="C3539" s="7" t="s">
        <v>1030</v>
      </c>
      <c r="D3539" s="7" t="s">
        <v>959</v>
      </c>
      <c r="E3539" s="7" t="s">
        <v>976</v>
      </c>
      <c r="F3539" s="16" t="s">
        <v>970</v>
      </c>
      <c r="G3539" s="8" t="n">
        <v>3139</v>
      </c>
    </row>
    <row r="3540" customFormat="false" ht="12.75" hidden="false" customHeight="false" outlineLevel="2" collapsed="false">
      <c r="A3540" s="5" t="n">
        <v>762231</v>
      </c>
      <c r="B3540" s="6" t="n">
        <v>37060</v>
      </c>
      <c r="C3540" s="7" t="s">
        <v>1465</v>
      </c>
      <c r="D3540" s="7" t="s">
        <v>959</v>
      </c>
      <c r="E3540" s="7"/>
      <c r="F3540" s="16" t="s">
        <v>966</v>
      </c>
      <c r="G3540" s="8" t="n">
        <v>0</v>
      </c>
    </row>
    <row r="3541" customFormat="false" ht="12.75" hidden="false" customHeight="false" outlineLevel="2" collapsed="false">
      <c r="A3541" s="5" t="n">
        <v>762286</v>
      </c>
      <c r="B3541" s="6" t="n">
        <v>37011</v>
      </c>
      <c r="C3541" s="7" t="s">
        <v>1015</v>
      </c>
      <c r="D3541" s="7" t="s">
        <v>959</v>
      </c>
      <c r="E3541" s="7" t="s">
        <v>1071</v>
      </c>
      <c r="F3541" s="16" t="s">
        <v>979</v>
      </c>
      <c r="G3541" s="8" t="n">
        <v>2625</v>
      </c>
    </row>
    <row r="3542" customFormat="false" ht="12.75" hidden="false" customHeight="false" outlineLevel="2" collapsed="false">
      <c r="A3542" s="5" t="n">
        <v>770770</v>
      </c>
      <c r="B3542" s="6" t="n">
        <v>37014</v>
      </c>
      <c r="C3542" s="7" t="s">
        <v>1252</v>
      </c>
      <c r="D3542" s="7" t="s">
        <v>959</v>
      </c>
      <c r="E3542" s="7" t="s">
        <v>1249</v>
      </c>
      <c r="F3542" s="16" t="s">
        <v>966</v>
      </c>
      <c r="G3542" s="8" t="n">
        <v>27000</v>
      </c>
    </row>
    <row r="3543" customFormat="false" ht="12.75" hidden="false" customHeight="false" outlineLevel="2" collapsed="false">
      <c r="A3543" s="5" t="n">
        <v>770804</v>
      </c>
      <c r="B3543" s="6" t="n">
        <v>37014</v>
      </c>
      <c r="C3543" s="7" t="s">
        <v>1253</v>
      </c>
      <c r="D3543" s="7" t="s">
        <v>959</v>
      </c>
      <c r="E3543" s="7" t="s">
        <v>1249</v>
      </c>
      <c r="F3543" s="5" t="s">
        <v>981</v>
      </c>
      <c r="G3543" s="8" t="n">
        <v>12200</v>
      </c>
    </row>
    <row r="3544" customFormat="false" ht="12.75" hidden="false" customHeight="false" outlineLevel="2" collapsed="false">
      <c r="A3544" s="5" t="n">
        <v>775685</v>
      </c>
      <c r="B3544" s="6" t="n">
        <v>37018</v>
      </c>
      <c r="C3544" s="7" t="s">
        <v>1159</v>
      </c>
      <c r="D3544" s="7" t="s">
        <v>959</v>
      </c>
      <c r="E3544" s="7" t="s">
        <v>1249</v>
      </c>
      <c r="F3544" s="16" t="s">
        <v>966</v>
      </c>
      <c r="G3544" s="8" t="n">
        <v>0</v>
      </c>
    </row>
    <row r="3545" customFormat="false" ht="12.75" hidden="false" customHeight="false" outlineLevel="2" collapsed="false">
      <c r="A3545" s="5" t="n">
        <v>780652</v>
      </c>
      <c r="B3545" s="6" t="n">
        <v>37020</v>
      </c>
      <c r="C3545" s="7" t="s">
        <v>1254</v>
      </c>
      <c r="D3545" s="7" t="s">
        <v>959</v>
      </c>
      <c r="E3545" s="7" t="s">
        <v>1249</v>
      </c>
      <c r="F3545" s="5" t="s">
        <v>970</v>
      </c>
      <c r="G3545" s="8" t="n">
        <v>2730</v>
      </c>
    </row>
    <row r="3546" customFormat="false" ht="12.75" hidden="false" customHeight="false" outlineLevel="2" collapsed="false">
      <c r="A3546" s="5" t="n">
        <v>780739</v>
      </c>
      <c r="B3546" s="6" t="n">
        <v>37020</v>
      </c>
      <c r="C3546" s="7" t="s">
        <v>1285</v>
      </c>
      <c r="D3546" s="7" t="s">
        <v>959</v>
      </c>
      <c r="E3546" s="7" t="s">
        <v>1283</v>
      </c>
      <c r="F3546" s="5" t="s">
        <v>1049</v>
      </c>
      <c r="G3546" s="8" t="n">
        <f aca="false">798+298</f>
        <v>1096</v>
      </c>
    </row>
    <row r="3547" customFormat="false" ht="12.75" hidden="false" customHeight="false" outlineLevel="2" collapsed="false">
      <c r="A3547" s="5" t="n">
        <v>787837</v>
      </c>
      <c r="B3547" s="6" t="n">
        <v>37025</v>
      </c>
      <c r="C3547" s="7" t="s">
        <v>1308</v>
      </c>
      <c r="D3547" s="7" t="s">
        <v>959</v>
      </c>
      <c r="E3547" s="7" t="s">
        <v>1305</v>
      </c>
      <c r="F3547" s="5" t="s">
        <v>961</v>
      </c>
      <c r="G3547" s="8" t="n">
        <v>340</v>
      </c>
    </row>
    <row r="3548" customFormat="false" ht="12.75" hidden="false" customHeight="false" outlineLevel="2" collapsed="false">
      <c r="A3548" s="5" t="n">
        <v>788370</v>
      </c>
      <c r="B3548" s="6" t="n">
        <v>37032</v>
      </c>
      <c r="C3548" s="7" t="s">
        <v>1056</v>
      </c>
      <c r="D3548" s="7" t="s">
        <v>959</v>
      </c>
      <c r="E3548" s="7" t="s">
        <v>1283</v>
      </c>
      <c r="F3548" s="5" t="s">
        <v>1049</v>
      </c>
      <c r="G3548" s="8" t="n">
        <v>400</v>
      </c>
    </row>
    <row r="3549" customFormat="false" ht="12.75" hidden="false" customHeight="false" outlineLevel="2" collapsed="false">
      <c r="A3549" s="5" t="n">
        <v>800260</v>
      </c>
      <c r="B3549" s="6" t="n">
        <v>37032</v>
      </c>
      <c r="C3549" s="7" t="s">
        <v>311</v>
      </c>
      <c r="D3549" s="7" t="s">
        <v>959</v>
      </c>
      <c r="E3549" s="7" t="s">
        <v>1283</v>
      </c>
      <c r="F3549" s="5" t="s">
        <v>979</v>
      </c>
      <c r="G3549" s="8" t="n">
        <v>493.44</v>
      </c>
    </row>
    <row r="3550" customFormat="false" ht="12.75" hidden="false" customHeight="false" outlineLevel="2" collapsed="false">
      <c r="A3550" s="5" t="n">
        <v>805673</v>
      </c>
      <c r="B3550" s="6" t="n">
        <v>37034</v>
      </c>
      <c r="C3550" s="7" t="s">
        <v>1167</v>
      </c>
      <c r="D3550" s="7" t="s">
        <v>959</v>
      </c>
      <c r="E3550" s="7" t="s">
        <v>108</v>
      </c>
      <c r="F3550" s="5" t="s">
        <v>961</v>
      </c>
      <c r="G3550" s="8" t="n">
        <v>767.4</v>
      </c>
    </row>
    <row r="3551" customFormat="false" ht="12.75" hidden="false" customHeight="false" outlineLevel="2" collapsed="false">
      <c r="A3551" s="5" t="n">
        <v>805839</v>
      </c>
      <c r="B3551" s="6" t="n">
        <v>37034</v>
      </c>
      <c r="C3551" s="7" t="s">
        <v>1056</v>
      </c>
      <c r="D3551" s="7" t="s">
        <v>959</v>
      </c>
      <c r="E3551" s="7" t="s">
        <v>1283</v>
      </c>
      <c r="F3551" s="5" t="s">
        <v>1049</v>
      </c>
      <c r="G3551" s="8" t="n">
        <v>327.52</v>
      </c>
    </row>
    <row r="3552" customFormat="false" ht="12.75" hidden="false" customHeight="false" outlineLevel="2" collapsed="false">
      <c r="A3552" s="5" t="n">
        <v>806704</v>
      </c>
      <c r="B3552" s="6" t="n">
        <v>37040</v>
      </c>
      <c r="C3552" s="7" t="s">
        <v>1232</v>
      </c>
      <c r="D3552" s="7" t="s">
        <v>959</v>
      </c>
      <c r="E3552" s="7" t="s">
        <v>108</v>
      </c>
      <c r="F3552" s="5" t="s">
        <v>1105</v>
      </c>
      <c r="G3552" s="8" t="n">
        <v>3375</v>
      </c>
    </row>
    <row r="3553" customFormat="false" ht="12.75" hidden="false" customHeight="false" outlineLevel="2" collapsed="false">
      <c r="A3553" s="5" t="n">
        <v>812815</v>
      </c>
      <c r="B3553" s="6" t="n">
        <v>37040</v>
      </c>
      <c r="C3553" s="7" t="s">
        <v>1232</v>
      </c>
      <c r="D3553" s="7" t="s">
        <v>959</v>
      </c>
      <c r="E3553" s="7" t="s">
        <v>108</v>
      </c>
      <c r="F3553" s="5" t="s">
        <v>1105</v>
      </c>
      <c r="G3553" s="8" t="n">
        <v>1350</v>
      </c>
    </row>
    <row r="3554" customFormat="false" ht="12.75" hidden="false" customHeight="false" outlineLevel="2" collapsed="false">
      <c r="A3554" s="5" t="n">
        <v>814272</v>
      </c>
      <c r="B3554" s="6" t="n">
        <v>37040</v>
      </c>
      <c r="C3554" s="7" t="s">
        <v>1157</v>
      </c>
      <c r="D3554" s="7" t="s">
        <v>959</v>
      </c>
      <c r="E3554" s="7" t="s">
        <v>1249</v>
      </c>
      <c r="F3554" s="16" t="s">
        <v>966</v>
      </c>
      <c r="G3554" s="8" t="n">
        <v>450</v>
      </c>
    </row>
    <row r="3555" customFormat="false" ht="12.75" hidden="false" customHeight="false" outlineLevel="2" collapsed="false">
      <c r="A3555" s="5" t="n">
        <v>815266</v>
      </c>
      <c r="B3555" s="6" t="n">
        <v>37040</v>
      </c>
      <c r="C3555" s="7" t="s">
        <v>1277</v>
      </c>
      <c r="D3555" s="7" t="s">
        <v>959</v>
      </c>
      <c r="E3555" s="7" t="s">
        <v>1249</v>
      </c>
      <c r="F3555" s="5" t="s">
        <v>961</v>
      </c>
      <c r="G3555" s="8" t="n">
        <v>1245</v>
      </c>
    </row>
    <row r="3556" customFormat="false" ht="12.75" hidden="false" customHeight="false" outlineLevel="2" collapsed="false">
      <c r="A3556" s="5" t="n">
        <v>815425</v>
      </c>
      <c r="B3556" s="6" t="n">
        <v>37040</v>
      </c>
      <c r="C3556" s="7" t="s">
        <v>1302</v>
      </c>
      <c r="D3556" s="7" t="s">
        <v>959</v>
      </c>
      <c r="E3556" s="7" t="s">
        <v>1121</v>
      </c>
      <c r="F3556" s="5" t="s">
        <v>979</v>
      </c>
      <c r="G3556" s="8" t="n">
        <v>322</v>
      </c>
    </row>
    <row r="3557" customFormat="false" ht="12.75" hidden="false" customHeight="false" outlineLevel="2" collapsed="false">
      <c r="A3557" s="5" t="n">
        <v>815490</v>
      </c>
      <c r="B3557" s="6" t="n">
        <v>37040</v>
      </c>
      <c r="C3557" s="7" t="s">
        <v>1129</v>
      </c>
      <c r="D3557" s="7" t="s">
        <v>959</v>
      </c>
      <c r="E3557" s="7" t="s">
        <v>1249</v>
      </c>
      <c r="F3557" s="5" t="s">
        <v>970</v>
      </c>
      <c r="G3557" s="8" t="n">
        <v>101</v>
      </c>
    </row>
    <row r="3558" customFormat="false" ht="12.75" hidden="false" customHeight="false" outlineLevel="2" collapsed="false">
      <c r="A3558" s="5" t="n">
        <v>815554</v>
      </c>
      <c r="B3558" s="6" t="n">
        <v>37040</v>
      </c>
      <c r="C3558" s="7" t="s">
        <v>1129</v>
      </c>
      <c r="D3558" s="7" t="s">
        <v>959</v>
      </c>
      <c r="E3558" s="7" t="s">
        <v>1283</v>
      </c>
      <c r="F3558" s="5" t="s">
        <v>970</v>
      </c>
      <c r="G3558" s="8" t="n">
        <v>1110</v>
      </c>
    </row>
    <row r="3559" customFormat="false" ht="12.75" hidden="false" customHeight="false" outlineLevel="2" collapsed="false">
      <c r="A3559" s="5" t="n">
        <v>815596</v>
      </c>
      <c r="B3559" s="6" t="n">
        <v>37040</v>
      </c>
      <c r="C3559" s="7" t="s">
        <v>986</v>
      </c>
      <c r="D3559" s="7" t="s">
        <v>959</v>
      </c>
      <c r="E3559" s="7" t="s">
        <v>1249</v>
      </c>
      <c r="F3559" s="5" t="s">
        <v>970</v>
      </c>
      <c r="G3559" s="8" t="n">
        <v>467</v>
      </c>
    </row>
    <row r="3560" customFormat="false" ht="12.75" hidden="false" customHeight="false" outlineLevel="2" collapsed="false">
      <c r="A3560" s="5" t="n">
        <v>816029</v>
      </c>
      <c r="B3560" s="6" t="n">
        <v>37049</v>
      </c>
      <c r="C3560" s="7" t="s">
        <v>1395</v>
      </c>
      <c r="D3560" s="7" t="s">
        <v>959</v>
      </c>
      <c r="E3560" s="7"/>
      <c r="F3560" s="16" t="s">
        <v>966</v>
      </c>
      <c r="G3560" s="8" t="n">
        <v>0</v>
      </c>
    </row>
    <row r="3561" customFormat="false" ht="12.75" hidden="false" customHeight="false" outlineLevel="2" collapsed="false">
      <c r="A3561" s="5" t="n">
        <v>816062</v>
      </c>
      <c r="B3561" s="6" t="n">
        <v>37040</v>
      </c>
      <c r="C3561" s="7" t="s">
        <v>1129</v>
      </c>
      <c r="D3561" s="7" t="s">
        <v>959</v>
      </c>
      <c r="E3561" s="7" t="s">
        <v>1305</v>
      </c>
      <c r="F3561" s="5" t="s">
        <v>970</v>
      </c>
      <c r="G3561" s="8" t="n">
        <v>406</v>
      </c>
    </row>
    <row r="3562" customFormat="false" ht="12.75" hidden="false" customHeight="false" outlineLevel="2" collapsed="false">
      <c r="A3562" s="5" t="n">
        <v>816199</v>
      </c>
      <c r="B3562" s="6" t="n">
        <v>37040</v>
      </c>
      <c r="C3562" s="7" t="s">
        <v>1298</v>
      </c>
      <c r="D3562" s="7" t="s">
        <v>959</v>
      </c>
      <c r="E3562" s="7" t="s">
        <v>1283</v>
      </c>
      <c r="F3562" s="5" t="s">
        <v>979</v>
      </c>
      <c r="G3562" s="8" t="n">
        <v>12000</v>
      </c>
    </row>
    <row r="3563" customFormat="false" ht="12.75" hidden="false" customHeight="false" outlineLevel="2" collapsed="false">
      <c r="A3563" s="5" t="n">
        <v>816505</v>
      </c>
      <c r="B3563" s="6" t="n">
        <v>37040</v>
      </c>
      <c r="C3563" s="7" t="s">
        <v>1300</v>
      </c>
      <c r="D3563" s="7" t="s">
        <v>959</v>
      </c>
      <c r="E3563" s="7" t="s">
        <v>1283</v>
      </c>
      <c r="F3563" s="5" t="s">
        <v>1049</v>
      </c>
      <c r="G3563" s="8" t="n">
        <v>1585</v>
      </c>
    </row>
    <row r="3564" customFormat="false" ht="12.75" hidden="false" customHeight="false" outlineLevel="2" collapsed="false">
      <c r="A3564" s="5" t="n">
        <v>816519</v>
      </c>
      <c r="B3564" s="6" t="n">
        <v>37040</v>
      </c>
      <c r="C3564" s="7" t="s">
        <v>1299</v>
      </c>
      <c r="D3564" s="7" t="s">
        <v>959</v>
      </c>
      <c r="E3564" s="7" t="s">
        <v>1283</v>
      </c>
      <c r="F3564" s="5" t="s">
        <v>979</v>
      </c>
      <c r="G3564" s="8" t="n">
        <v>450</v>
      </c>
    </row>
    <row r="3565" customFormat="false" ht="12.75" hidden="false" customHeight="false" outlineLevel="2" collapsed="false">
      <c r="A3565" s="5" t="n">
        <v>816524</v>
      </c>
      <c r="B3565" s="6" t="n">
        <v>37040</v>
      </c>
      <c r="C3565" s="7" t="s">
        <v>1299</v>
      </c>
      <c r="D3565" s="7" t="s">
        <v>959</v>
      </c>
      <c r="E3565" s="7" t="s">
        <v>1283</v>
      </c>
      <c r="F3565" s="5" t="s">
        <v>979</v>
      </c>
      <c r="G3565" s="8" t="n">
        <v>42.5</v>
      </c>
    </row>
    <row r="3566" customFormat="false" ht="12.75" hidden="false" customHeight="false" outlineLevel="2" collapsed="false">
      <c r="A3566" s="5" t="n">
        <v>817135</v>
      </c>
      <c r="B3566" s="6" t="n">
        <v>37049</v>
      </c>
      <c r="C3566" s="7" t="s">
        <v>1394</v>
      </c>
      <c r="D3566" s="7" t="s">
        <v>959</v>
      </c>
      <c r="E3566" s="7"/>
      <c r="F3566" s="16" t="s">
        <v>966</v>
      </c>
      <c r="G3566" s="8" t="n">
        <v>900</v>
      </c>
    </row>
    <row r="3567" customFormat="false" ht="12.75" hidden="false" customHeight="false" outlineLevel="2" collapsed="false">
      <c r="A3567" s="5" t="n">
        <v>817346</v>
      </c>
      <c r="B3567" s="6" t="n">
        <v>37049</v>
      </c>
      <c r="C3567" s="7" t="s">
        <v>1394</v>
      </c>
      <c r="D3567" s="7" t="s">
        <v>959</v>
      </c>
      <c r="E3567" s="7"/>
      <c r="F3567" s="16" t="s">
        <v>966</v>
      </c>
      <c r="G3567" s="8" t="n">
        <v>900</v>
      </c>
    </row>
    <row r="3568" customFormat="false" ht="12.75" hidden="false" customHeight="false" outlineLevel="2" collapsed="false">
      <c r="A3568" s="5" t="n">
        <v>818435</v>
      </c>
      <c r="B3568" s="6" t="n">
        <v>37041</v>
      </c>
      <c r="C3568" s="7" t="s">
        <v>1287</v>
      </c>
      <c r="D3568" s="7" t="s">
        <v>959</v>
      </c>
      <c r="E3568" s="7" t="s">
        <v>1283</v>
      </c>
      <c r="F3568" s="5" t="s">
        <v>1049</v>
      </c>
      <c r="G3568" s="8" t="n">
        <v>50</v>
      </c>
    </row>
    <row r="3569" customFormat="false" ht="12.75" hidden="false" customHeight="false" outlineLevel="2" collapsed="false">
      <c r="A3569" s="5" t="n">
        <v>818956</v>
      </c>
      <c r="B3569" s="6" t="n">
        <v>37041</v>
      </c>
      <c r="C3569" s="7" t="s">
        <v>1278</v>
      </c>
      <c r="D3569" s="7" t="s">
        <v>959</v>
      </c>
      <c r="E3569" s="7" t="s">
        <v>1249</v>
      </c>
      <c r="F3569" s="5" t="s">
        <v>1279</v>
      </c>
      <c r="G3569" s="8" t="n">
        <v>1500</v>
      </c>
    </row>
    <row r="3570" customFormat="false" ht="12.75" hidden="false" customHeight="false" outlineLevel="2" collapsed="false">
      <c r="A3570" s="5" t="n">
        <v>819386</v>
      </c>
      <c r="B3570" s="6" t="n">
        <v>37042</v>
      </c>
      <c r="C3570" s="7" t="s">
        <v>1233</v>
      </c>
      <c r="D3570" s="7" t="s">
        <v>959</v>
      </c>
      <c r="E3570" s="7" t="s">
        <v>108</v>
      </c>
      <c r="F3570" s="5" t="s">
        <v>1105</v>
      </c>
      <c r="G3570" s="8" t="n">
        <v>6240</v>
      </c>
    </row>
    <row r="3571" customFormat="false" ht="12.75" hidden="false" customHeight="false" outlineLevel="2" collapsed="false">
      <c r="A3571" s="5" t="n">
        <v>821162</v>
      </c>
      <c r="B3571" s="6" t="n">
        <v>37049</v>
      </c>
      <c r="C3571" s="7" t="s">
        <v>1023</v>
      </c>
      <c r="D3571" s="7" t="s">
        <v>959</v>
      </c>
      <c r="E3571" s="7"/>
      <c r="F3571" s="16" t="s">
        <v>966</v>
      </c>
      <c r="G3571" s="8" t="n">
        <v>3450</v>
      </c>
    </row>
    <row r="3572" customFormat="false" ht="12.75" hidden="false" customHeight="false" outlineLevel="2" collapsed="false">
      <c r="A3572" s="5" t="n">
        <v>821196</v>
      </c>
      <c r="B3572" s="6" t="n">
        <v>37042</v>
      </c>
      <c r="C3572" s="7" t="s">
        <v>311</v>
      </c>
      <c r="D3572" s="7" t="s">
        <v>959</v>
      </c>
      <c r="E3572" s="7" t="s">
        <v>1249</v>
      </c>
      <c r="F3572" s="16" t="s">
        <v>1280</v>
      </c>
      <c r="G3572" s="8" t="n">
        <v>5400</v>
      </c>
    </row>
    <row r="3573" customFormat="false" ht="12.75" hidden="false" customHeight="false" outlineLevel="2" collapsed="false">
      <c r="A3573" s="5" t="n">
        <v>821739</v>
      </c>
      <c r="B3573" s="6" t="n">
        <v>37046</v>
      </c>
      <c r="C3573" s="7" t="s">
        <v>311</v>
      </c>
      <c r="D3573" s="7" t="s">
        <v>959</v>
      </c>
      <c r="E3573" s="7"/>
      <c r="F3573" s="16" t="s">
        <v>1280</v>
      </c>
      <c r="G3573" s="8" t="n">
        <v>5440</v>
      </c>
    </row>
    <row r="3574" customFormat="false" ht="12.75" hidden="false" customHeight="false" outlineLevel="2" collapsed="false">
      <c r="A3574" s="5" t="n">
        <v>821956</v>
      </c>
      <c r="B3574" s="6" t="n">
        <v>37042</v>
      </c>
      <c r="C3574" s="7" t="s">
        <v>1301</v>
      </c>
      <c r="D3574" s="7" t="s">
        <v>959</v>
      </c>
      <c r="E3574" s="7" t="s">
        <v>1283</v>
      </c>
      <c r="F3574" s="5" t="s">
        <v>1049</v>
      </c>
      <c r="G3574" s="8" t="n">
        <v>300</v>
      </c>
    </row>
    <row r="3575" customFormat="false" ht="12.75" hidden="false" customHeight="false" outlineLevel="2" collapsed="false">
      <c r="A3575" s="5" t="n">
        <v>822086</v>
      </c>
      <c r="B3575" s="6" t="n">
        <v>37042</v>
      </c>
      <c r="C3575" s="7" t="s">
        <v>1302</v>
      </c>
      <c r="D3575" s="7" t="s">
        <v>959</v>
      </c>
      <c r="E3575" s="7" t="s">
        <v>1283</v>
      </c>
      <c r="F3575" s="5" t="s">
        <v>979</v>
      </c>
      <c r="G3575" s="8" t="n">
        <v>393</v>
      </c>
    </row>
    <row r="3576" customFormat="false" ht="12.75" hidden="false" customHeight="false" outlineLevel="2" collapsed="false">
      <c r="A3576" s="5" t="n">
        <v>839935</v>
      </c>
      <c r="B3576" s="6" t="n">
        <v>37061</v>
      </c>
      <c r="C3576" s="7" t="s">
        <v>1475</v>
      </c>
      <c r="D3576" s="7" t="s">
        <v>959</v>
      </c>
      <c r="E3576" s="7"/>
      <c r="F3576" s="16" t="s">
        <v>979</v>
      </c>
      <c r="G3576" s="8" t="n">
        <v>241.44</v>
      </c>
    </row>
    <row r="3577" customFormat="false" ht="12.75" hidden="false" customHeight="false" outlineLevel="2" collapsed="false">
      <c r="A3577" s="5" t="n">
        <v>839935</v>
      </c>
      <c r="B3577" s="6" t="n">
        <v>37069</v>
      </c>
      <c r="C3577" s="7" t="s">
        <v>1427</v>
      </c>
      <c r="D3577" s="7" t="s">
        <v>959</v>
      </c>
      <c r="E3577" s="7"/>
      <c r="F3577" s="16" t="s">
        <v>979</v>
      </c>
      <c r="G3577" s="8" t="n">
        <v>350</v>
      </c>
    </row>
    <row r="3578" customFormat="false" ht="12.75" hidden="false" customHeight="false" outlineLevel="2" collapsed="false">
      <c r="A3578" s="5" t="n">
        <v>839935</v>
      </c>
      <c r="B3578" s="6" t="n">
        <v>37069</v>
      </c>
      <c r="C3578" s="7" t="s">
        <v>1427</v>
      </c>
      <c r="D3578" s="7" t="s">
        <v>959</v>
      </c>
      <c r="E3578" s="7"/>
      <c r="F3578" s="16" t="s">
        <v>979</v>
      </c>
      <c r="G3578" s="8" t="n">
        <v>350</v>
      </c>
    </row>
    <row r="3579" customFormat="false" ht="12.75" hidden="false" customHeight="false" outlineLevel="2" collapsed="false">
      <c r="A3579" s="5" t="n">
        <v>841392</v>
      </c>
      <c r="B3579" s="6" t="n">
        <v>37050</v>
      </c>
      <c r="C3579" s="7" t="s">
        <v>1015</v>
      </c>
      <c r="D3579" s="7" t="s">
        <v>959</v>
      </c>
      <c r="E3579" s="7"/>
      <c r="F3579" s="5" t="s">
        <v>1016</v>
      </c>
      <c r="G3579" s="8" t="n">
        <v>950</v>
      </c>
    </row>
    <row r="3580" customFormat="false" ht="12.75" hidden="false" customHeight="false" outlineLevel="2" collapsed="false">
      <c r="A3580" s="5" t="n">
        <v>844736</v>
      </c>
      <c r="B3580" s="6" t="n">
        <v>37054</v>
      </c>
      <c r="C3580" s="7" t="s">
        <v>1450</v>
      </c>
      <c r="D3580" s="7" t="s">
        <v>959</v>
      </c>
      <c r="E3580" s="7"/>
      <c r="F3580" s="16" t="s">
        <v>1049</v>
      </c>
      <c r="G3580" s="8" t="n">
        <v>600</v>
      </c>
    </row>
    <row r="3581" customFormat="false" ht="12.75" hidden="false" customHeight="false" outlineLevel="2" collapsed="false">
      <c r="A3581" s="5" t="n">
        <v>847842</v>
      </c>
      <c r="B3581" s="6" t="n">
        <v>37060</v>
      </c>
      <c r="C3581" s="7" t="s">
        <v>1464</v>
      </c>
      <c r="D3581" s="7" t="s">
        <v>959</v>
      </c>
      <c r="E3581" s="7"/>
      <c r="F3581" s="16" t="s">
        <v>966</v>
      </c>
      <c r="G3581" s="8" t="n">
        <v>4750</v>
      </c>
    </row>
    <row r="3582" customFormat="false" ht="12.75" hidden="false" customHeight="false" outlineLevel="2" collapsed="false">
      <c r="A3582" s="5" t="n">
        <v>848015</v>
      </c>
      <c r="B3582" s="6" t="n">
        <v>37054</v>
      </c>
      <c r="C3582" s="7" t="s">
        <v>1058</v>
      </c>
      <c r="D3582" s="7" t="s">
        <v>959</v>
      </c>
      <c r="E3582" s="7"/>
      <c r="F3582" s="16" t="s">
        <v>1049</v>
      </c>
      <c r="G3582" s="8" t="n">
        <v>900</v>
      </c>
    </row>
    <row r="3583" customFormat="false" ht="12.75" hidden="false" customHeight="false" outlineLevel="2" collapsed="false">
      <c r="A3583" s="5" t="n">
        <v>848040</v>
      </c>
      <c r="B3583" s="6" t="n">
        <v>37054</v>
      </c>
      <c r="C3583" s="7" t="s">
        <v>1058</v>
      </c>
      <c r="D3583" s="7" t="s">
        <v>959</v>
      </c>
      <c r="E3583" s="7"/>
      <c r="F3583" s="16" t="s">
        <v>1049</v>
      </c>
      <c r="G3583" s="8" t="n">
        <v>800</v>
      </c>
    </row>
    <row r="3584" customFormat="false" ht="12.75" hidden="false" customHeight="false" outlineLevel="2" collapsed="false">
      <c r="A3584" s="5" t="n">
        <v>851515</v>
      </c>
      <c r="B3584" s="6" t="n">
        <v>37055</v>
      </c>
      <c r="C3584" s="7" t="s">
        <v>1452</v>
      </c>
      <c r="D3584" s="7" t="s">
        <v>959</v>
      </c>
      <c r="E3584" s="7"/>
      <c r="F3584" s="16" t="s">
        <v>1049</v>
      </c>
      <c r="G3584" s="8" t="n">
        <v>240</v>
      </c>
    </row>
    <row r="3585" customFormat="false" ht="12.75" hidden="false" customHeight="false" outlineLevel="2" collapsed="false">
      <c r="A3585" s="5" t="n">
        <v>854552</v>
      </c>
      <c r="B3585" s="6" t="n">
        <v>37056</v>
      </c>
      <c r="C3585" s="7" t="s">
        <v>1452</v>
      </c>
      <c r="D3585" s="7" t="s">
        <v>959</v>
      </c>
      <c r="E3585" s="7"/>
      <c r="F3585" s="16" t="s">
        <v>1049</v>
      </c>
      <c r="G3585" s="8" t="n">
        <v>224</v>
      </c>
    </row>
    <row r="3586" customFormat="false" ht="12.75" hidden="false" customHeight="false" outlineLevel="2" collapsed="false">
      <c r="A3586" s="5" t="n">
        <v>856194</v>
      </c>
      <c r="B3586" s="6" t="n">
        <v>37057</v>
      </c>
      <c r="C3586" s="7" t="s">
        <v>1051</v>
      </c>
      <c r="D3586" s="7" t="s">
        <v>959</v>
      </c>
      <c r="E3586" s="7"/>
      <c r="F3586" s="16" t="s">
        <v>979</v>
      </c>
      <c r="G3586" s="8" t="n">
        <v>200</v>
      </c>
    </row>
    <row r="3587" customFormat="false" ht="12.75" hidden="false" customHeight="false" outlineLevel="2" collapsed="false">
      <c r="A3587" s="5" t="n">
        <v>857663</v>
      </c>
      <c r="B3587" s="6" t="n">
        <v>37057</v>
      </c>
      <c r="C3587" s="7" t="s">
        <v>965</v>
      </c>
      <c r="D3587" s="7" t="s">
        <v>959</v>
      </c>
      <c r="E3587" s="7"/>
      <c r="F3587" s="16" t="s">
        <v>966</v>
      </c>
      <c r="G3587" s="8" t="n">
        <v>0</v>
      </c>
    </row>
    <row r="3588" customFormat="false" ht="12.75" hidden="false" customHeight="false" outlineLevel="2" collapsed="false">
      <c r="A3588" s="5" t="n">
        <v>858784</v>
      </c>
      <c r="B3588" s="6" t="n">
        <v>37060</v>
      </c>
      <c r="C3588" s="7" t="s">
        <v>1472</v>
      </c>
      <c r="D3588" s="7" t="s">
        <v>959</v>
      </c>
      <c r="E3588" s="7"/>
      <c r="F3588" s="16" t="s">
        <v>979</v>
      </c>
      <c r="G3588" s="8" t="n">
        <v>0</v>
      </c>
    </row>
    <row r="3589" customFormat="false" ht="12.75" hidden="false" customHeight="false" outlineLevel="2" collapsed="false">
      <c r="A3589" s="5" t="n">
        <v>859323</v>
      </c>
      <c r="B3589" s="6" t="n">
        <v>37060</v>
      </c>
      <c r="C3589" s="7" t="s">
        <v>311</v>
      </c>
      <c r="D3589" s="7" t="s">
        <v>959</v>
      </c>
      <c r="E3589" s="7"/>
      <c r="F3589" s="16" t="s">
        <v>979</v>
      </c>
      <c r="G3589" s="8" t="n">
        <v>600</v>
      </c>
    </row>
    <row r="3590" customFormat="false" ht="12.75" hidden="false" customHeight="false" outlineLevel="2" collapsed="false">
      <c r="A3590" s="5" t="n">
        <v>859847</v>
      </c>
      <c r="B3590" s="6" t="n">
        <v>37060</v>
      </c>
      <c r="C3590" s="7" t="s">
        <v>1471</v>
      </c>
      <c r="D3590" s="7" t="s">
        <v>959</v>
      </c>
      <c r="E3590" s="7"/>
      <c r="F3590" s="16" t="s">
        <v>979</v>
      </c>
      <c r="G3590" s="8" t="n">
        <v>296.04</v>
      </c>
    </row>
    <row r="3591" customFormat="false" ht="12.75" hidden="false" customHeight="false" outlineLevel="2" collapsed="false">
      <c r="A3591" s="5" t="n">
        <v>861082</v>
      </c>
      <c r="B3591" s="6" t="n">
        <v>37060</v>
      </c>
      <c r="C3591" s="7" t="s">
        <v>1468</v>
      </c>
      <c r="D3591" s="7" t="s">
        <v>959</v>
      </c>
      <c r="E3591" s="7"/>
      <c r="F3591" s="16" t="s">
        <v>966</v>
      </c>
      <c r="G3591" s="8" t="n">
        <v>0</v>
      </c>
    </row>
    <row r="3592" customFormat="false" ht="12.75" hidden="false" customHeight="false" outlineLevel="2" collapsed="false">
      <c r="A3592" s="5" t="n">
        <v>864413</v>
      </c>
      <c r="B3592" s="6" t="n">
        <v>37061</v>
      </c>
      <c r="C3592" s="7" t="s">
        <v>1474</v>
      </c>
      <c r="D3592" s="7" t="s">
        <v>959</v>
      </c>
      <c r="E3592" s="7"/>
      <c r="F3592" s="16" t="s">
        <v>979</v>
      </c>
      <c r="G3592" s="8" t="n">
        <v>0</v>
      </c>
    </row>
    <row r="3593" customFormat="false" ht="12.75" hidden="false" customHeight="false" outlineLevel="2" collapsed="false">
      <c r="A3593" s="5" t="n">
        <v>864466</v>
      </c>
      <c r="B3593" s="6" t="n">
        <v>37061</v>
      </c>
      <c r="C3593" s="7" t="s">
        <v>1394</v>
      </c>
      <c r="D3593" s="7" t="s">
        <v>959</v>
      </c>
      <c r="E3593" s="7"/>
      <c r="F3593" s="16" t="s">
        <v>979</v>
      </c>
      <c r="G3593" s="8" t="n">
        <v>523.95</v>
      </c>
    </row>
    <row r="3594" customFormat="false" ht="12.75" hidden="false" customHeight="false" outlineLevel="2" collapsed="false">
      <c r="A3594" s="5" t="n">
        <v>864910</v>
      </c>
      <c r="B3594" s="6" t="n">
        <v>37062</v>
      </c>
      <c r="C3594" s="7" t="s">
        <v>1484</v>
      </c>
      <c r="D3594" s="7" t="s">
        <v>959</v>
      </c>
      <c r="E3594" s="7"/>
      <c r="F3594" s="16" t="s">
        <v>979</v>
      </c>
      <c r="G3594" s="8" t="n">
        <v>0</v>
      </c>
    </row>
    <row r="3595" customFormat="false" ht="12.75" hidden="false" customHeight="false" outlineLevel="2" collapsed="false">
      <c r="A3595" s="5" t="n">
        <v>864914</v>
      </c>
      <c r="B3595" s="6" t="n">
        <v>37062</v>
      </c>
      <c r="C3595" s="7" t="s">
        <v>1484</v>
      </c>
      <c r="D3595" s="7" t="s">
        <v>959</v>
      </c>
      <c r="E3595" s="7"/>
      <c r="F3595" s="16" t="s">
        <v>979</v>
      </c>
      <c r="G3595" s="8" t="n">
        <v>0</v>
      </c>
    </row>
    <row r="3596" customFormat="false" ht="12.75" hidden="false" customHeight="false" outlineLevel="2" collapsed="false">
      <c r="A3596" s="5" t="n">
        <v>865507</v>
      </c>
      <c r="B3596" s="6" t="n">
        <v>37062</v>
      </c>
      <c r="C3596" s="7" t="s">
        <v>1051</v>
      </c>
      <c r="D3596" s="7" t="s">
        <v>959</v>
      </c>
      <c r="E3596" s="7"/>
      <c r="F3596" s="16" t="s">
        <v>979</v>
      </c>
      <c r="G3596" s="8" t="n">
        <v>412</v>
      </c>
    </row>
    <row r="3597" customFormat="false" ht="12.75" hidden="false" customHeight="false" outlineLevel="2" collapsed="false">
      <c r="A3597" s="5" t="n">
        <v>867521</v>
      </c>
      <c r="B3597" s="6" t="n">
        <v>37062</v>
      </c>
      <c r="C3597" s="7" t="s">
        <v>1450</v>
      </c>
      <c r="D3597" s="7" t="s">
        <v>959</v>
      </c>
      <c r="E3597" s="7"/>
      <c r="F3597" s="16" t="s">
        <v>1049</v>
      </c>
      <c r="G3597" s="8" t="n">
        <v>505</v>
      </c>
    </row>
    <row r="3598" customFormat="false" ht="12.75" hidden="false" customHeight="false" outlineLevel="2" collapsed="false">
      <c r="A3598" s="5" t="n">
        <v>868055</v>
      </c>
      <c r="B3598" s="6" t="n">
        <v>37062</v>
      </c>
      <c r="C3598" s="7" t="s">
        <v>969</v>
      </c>
      <c r="D3598" s="7" t="s">
        <v>959</v>
      </c>
      <c r="E3598" s="7"/>
      <c r="F3598" s="16" t="s">
        <v>970</v>
      </c>
      <c r="G3598" s="8" t="n">
        <v>8047</v>
      </c>
    </row>
    <row r="3599" customFormat="false" ht="12.75" hidden="false" customHeight="false" outlineLevel="2" collapsed="false">
      <c r="A3599" s="5" t="n">
        <v>868060</v>
      </c>
      <c r="B3599" s="6" t="n">
        <v>37062</v>
      </c>
      <c r="C3599" s="7" t="s">
        <v>969</v>
      </c>
      <c r="D3599" s="7" t="s">
        <v>959</v>
      </c>
      <c r="E3599" s="7"/>
      <c r="F3599" s="16" t="s">
        <v>970</v>
      </c>
      <c r="G3599" s="8" t="n">
        <v>27571</v>
      </c>
    </row>
    <row r="3600" customFormat="false" ht="12.75" hidden="false" customHeight="false" outlineLevel="2" collapsed="false">
      <c r="A3600" s="5" t="n">
        <v>871183</v>
      </c>
      <c r="B3600" s="6" t="n">
        <v>37068</v>
      </c>
      <c r="C3600" s="7" t="s">
        <v>1567</v>
      </c>
      <c r="D3600" s="7" t="s">
        <v>959</v>
      </c>
      <c r="E3600" s="7"/>
      <c r="F3600" s="16" t="s">
        <v>1105</v>
      </c>
      <c r="G3600" s="8" t="n">
        <v>1627</v>
      </c>
    </row>
    <row r="3601" customFormat="false" ht="12.75" hidden="false" customHeight="false" outlineLevel="2" collapsed="false">
      <c r="A3601" s="5" t="n">
        <v>876975</v>
      </c>
      <c r="B3601" s="6" t="n">
        <v>37070</v>
      </c>
      <c r="C3601" s="7" t="s">
        <v>1546</v>
      </c>
      <c r="D3601" s="7" t="s">
        <v>959</v>
      </c>
      <c r="E3601" s="7"/>
      <c r="F3601" s="16" t="s">
        <v>970</v>
      </c>
      <c r="G3601" s="8" t="n">
        <v>10110</v>
      </c>
    </row>
    <row r="3602" customFormat="false" ht="12.75" hidden="false" customHeight="false" outlineLevel="2" collapsed="false">
      <c r="A3602" s="5" t="n">
        <v>877799</v>
      </c>
      <c r="B3602" s="6" t="n">
        <v>37067</v>
      </c>
      <c r="C3602" s="7" t="s">
        <v>1532</v>
      </c>
      <c r="D3602" s="7" t="s">
        <v>959</v>
      </c>
      <c r="E3602" s="7"/>
      <c r="F3602" s="16" t="s">
        <v>979</v>
      </c>
      <c r="G3602" s="8" t="n">
        <v>1440</v>
      </c>
    </row>
    <row r="3603" customFormat="false" ht="12.75" hidden="false" customHeight="false" outlineLevel="2" collapsed="false">
      <c r="A3603" s="5" t="n">
        <v>880687</v>
      </c>
      <c r="B3603" s="6" t="n">
        <v>37068</v>
      </c>
      <c r="C3603" s="7" t="s">
        <v>1452</v>
      </c>
      <c r="D3603" s="7" t="s">
        <v>959</v>
      </c>
      <c r="E3603" s="7"/>
      <c r="F3603" s="16" t="s">
        <v>1049</v>
      </c>
      <c r="G3603" s="8" t="n">
        <v>278</v>
      </c>
    </row>
    <row r="3604" customFormat="false" ht="12.75" hidden="false" customHeight="false" outlineLevel="2" collapsed="false">
      <c r="A3604" s="5" t="n">
        <v>880778</v>
      </c>
      <c r="B3604" s="6" t="n">
        <v>37068</v>
      </c>
      <c r="C3604" s="7" t="s">
        <v>1547</v>
      </c>
      <c r="D3604" s="7" t="s">
        <v>959</v>
      </c>
      <c r="E3604" s="7"/>
      <c r="F3604" s="16" t="s">
        <v>1049</v>
      </c>
      <c r="G3604" s="8" t="n">
        <v>32</v>
      </c>
    </row>
    <row r="3605" customFormat="false" ht="12.75" hidden="false" customHeight="false" outlineLevel="2" collapsed="false">
      <c r="A3605" s="5" t="n">
        <v>884531</v>
      </c>
      <c r="B3605" s="6" t="n">
        <v>37069</v>
      </c>
      <c r="C3605" s="7" t="s">
        <v>1008</v>
      </c>
      <c r="D3605" s="7" t="s">
        <v>959</v>
      </c>
      <c r="E3605" s="7"/>
      <c r="F3605" s="16" t="s">
        <v>961</v>
      </c>
      <c r="G3605" s="8" t="n">
        <v>168</v>
      </c>
    </row>
    <row r="3606" customFormat="false" ht="12.75" hidden="false" customHeight="false" outlineLevel="2" collapsed="false">
      <c r="A3606" s="5" t="n">
        <v>884663</v>
      </c>
      <c r="B3606" s="6" t="n">
        <v>37069</v>
      </c>
      <c r="C3606" s="7" t="s">
        <v>311</v>
      </c>
      <c r="D3606" s="7" t="s">
        <v>959</v>
      </c>
      <c r="E3606" s="7"/>
      <c r="F3606" s="16" t="s">
        <v>979</v>
      </c>
      <c r="G3606" s="8" t="n">
        <v>29450</v>
      </c>
    </row>
    <row r="3607" customFormat="false" ht="12.75" hidden="false" customHeight="false" outlineLevel="2" collapsed="false">
      <c r="A3607" s="5" t="n">
        <v>884864</v>
      </c>
      <c r="B3607" s="6" t="n">
        <v>37069</v>
      </c>
      <c r="C3607" s="7" t="s">
        <v>1574</v>
      </c>
      <c r="D3607" s="7" t="s">
        <v>959</v>
      </c>
      <c r="E3607" s="7"/>
      <c r="F3607" s="16" t="s">
        <v>979</v>
      </c>
      <c r="G3607" s="8" t="n">
        <v>450</v>
      </c>
    </row>
    <row r="3608" customFormat="false" ht="12.75" hidden="false" customHeight="false" outlineLevel="2" collapsed="false">
      <c r="A3608" s="5" t="n">
        <v>885070</v>
      </c>
      <c r="B3608" s="6" t="n">
        <v>37069</v>
      </c>
      <c r="C3608" s="7" t="s">
        <v>1575</v>
      </c>
      <c r="D3608" s="7" t="s">
        <v>959</v>
      </c>
      <c r="E3608" s="7"/>
      <c r="F3608" s="16" t="s">
        <v>1049</v>
      </c>
      <c r="G3608" s="8" t="n">
        <v>155</v>
      </c>
    </row>
    <row r="3609" customFormat="false" ht="12.75" hidden="false" customHeight="false" outlineLevel="2" collapsed="false">
      <c r="A3609" s="5" t="n">
        <v>885480</v>
      </c>
      <c r="B3609" s="6" t="n">
        <v>37069</v>
      </c>
      <c r="C3609" s="7" t="s">
        <v>1573</v>
      </c>
      <c r="D3609" s="7" t="s">
        <v>959</v>
      </c>
      <c r="E3609" s="7"/>
      <c r="F3609" s="16" t="s">
        <v>961</v>
      </c>
      <c r="G3609" s="8" t="n">
        <v>1962</v>
      </c>
    </row>
    <row r="3610" customFormat="false" ht="12.75" hidden="false" customHeight="false" outlineLevel="2" collapsed="false">
      <c r="A3610" s="5" t="n">
        <v>885671</v>
      </c>
      <c r="B3610" s="6" t="n">
        <v>37069</v>
      </c>
      <c r="C3610" s="7" t="s">
        <v>1308</v>
      </c>
      <c r="D3610" s="7" t="s">
        <v>959</v>
      </c>
      <c r="E3610" s="7"/>
      <c r="F3610" s="16" t="s">
        <v>961</v>
      </c>
      <c r="G3610" s="8" t="n">
        <v>140</v>
      </c>
    </row>
    <row r="3611" customFormat="false" ht="12.75" hidden="false" customHeight="false" outlineLevel="2" collapsed="false">
      <c r="A3611" s="5" t="n">
        <v>885676</v>
      </c>
      <c r="B3611" s="6" t="n">
        <v>37069</v>
      </c>
      <c r="C3611" s="7" t="s">
        <v>1532</v>
      </c>
      <c r="D3611" s="7" t="s">
        <v>959</v>
      </c>
      <c r="E3611" s="7"/>
      <c r="F3611" s="16" t="s">
        <v>979</v>
      </c>
      <c r="G3611" s="8" t="n">
        <v>1162</v>
      </c>
    </row>
    <row r="3612" customFormat="false" ht="12.75" hidden="false" customHeight="false" outlineLevel="2" collapsed="false">
      <c r="A3612" s="5" t="n">
        <v>886176</v>
      </c>
      <c r="B3612" s="6" t="n">
        <v>37069</v>
      </c>
      <c r="C3612" s="7" t="s">
        <v>1013</v>
      </c>
      <c r="D3612" s="7" t="s">
        <v>959</v>
      </c>
      <c r="E3612" s="7"/>
      <c r="F3612" s="16" t="s">
        <v>961</v>
      </c>
      <c r="G3612" s="8" t="n">
        <v>316</v>
      </c>
    </row>
    <row r="3613" customFormat="false" ht="12.75" hidden="false" customHeight="false" outlineLevel="2" collapsed="false">
      <c r="A3613" s="5" t="n">
        <v>886486</v>
      </c>
      <c r="B3613" s="6" t="n">
        <v>37069</v>
      </c>
      <c r="C3613" s="7" t="s">
        <v>1576</v>
      </c>
      <c r="D3613" s="7" t="s">
        <v>959</v>
      </c>
      <c r="E3613" s="7"/>
      <c r="F3613" s="16" t="s">
        <v>961</v>
      </c>
      <c r="G3613" s="8" t="n">
        <v>388</v>
      </c>
    </row>
    <row r="3614" customFormat="false" ht="12.75" hidden="false" customHeight="false" outlineLevel="2" collapsed="false">
      <c r="A3614" s="5" t="n">
        <v>887794</v>
      </c>
      <c r="B3614" s="6" t="n">
        <v>37070</v>
      </c>
      <c r="C3614" s="7" t="s">
        <v>1581</v>
      </c>
      <c r="D3614" s="7" t="s">
        <v>959</v>
      </c>
      <c r="E3614" s="7"/>
      <c r="F3614" s="16" t="s">
        <v>979</v>
      </c>
      <c r="G3614" s="8" t="n">
        <v>1097</v>
      </c>
    </row>
    <row r="3615" customFormat="false" ht="12.75" hidden="false" customHeight="false" outlineLevel="2" collapsed="false">
      <c r="A3615" s="5" t="n">
        <v>888061</v>
      </c>
      <c r="B3615" s="6" t="n">
        <v>37070</v>
      </c>
      <c r="C3615" s="7" t="s">
        <v>1492</v>
      </c>
      <c r="D3615" s="7" t="s">
        <v>959</v>
      </c>
      <c r="E3615" s="7"/>
      <c r="F3615" s="16" t="s">
        <v>961</v>
      </c>
      <c r="G3615" s="8" t="n">
        <v>53</v>
      </c>
    </row>
    <row r="3616" customFormat="false" ht="12.75" hidden="false" customHeight="false" outlineLevel="2" collapsed="false">
      <c r="A3616" s="5" t="n">
        <v>888107</v>
      </c>
      <c r="B3616" s="6" t="n">
        <v>37070</v>
      </c>
      <c r="C3616" s="7" t="s">
        <v>1492</v>
      </c>
      <c r="D3616" s="7" t="s">
        <v>959</v>
      </c>
      <c r="E3616" s="7"/>
      <c r="F3616" s="16" t="s">
        <v>961</v>
      </c>
      <c r="G3616" s="8" t="n">
        <v>193</v>
      </c>
    </row>
    <row r="3617" customFormat="false" ht="12.75" hidden="false" customHeight="false" outlineLevel="2" collapsed="false">
      <c r="A3617" s="5" t="n">
        <v>888800</v>
      </c>
      <c r="B3617" s="6" t="n">
        <v>37070</v>
      </c>
      <c r="C3617" s="7" t="s">
        <v>1484</v>
      </c>
      <c r="D3617" s="7" t="s">
        <v>959</v>
      </c>
      <c r="E3617" s="7"/>
      <c r="F3617" s="16" t="s">
        <v>979</v>
      </c>
      <c r="G3617" s="8" t="n">
        <v>179</v>
      </c>
    </row>
    <row r="3618" customFormat="false" ht="12.75" hidden="false" customHeight="false" outlineLevel="2" collapsed="false">
      <c r="A3618" s="5" t="n">
        <v>888808</v>
      </c>
      <c r="B3618" s="6" t="n">
        <v>37070</v>
      </c>
      <c r="C3618" s="7" t="s">
        <v>1580</v>
      </c>
      <c r="D3618" s="7" t="s">
        <v>959</v>
      </c>
      <c r="E3618" s="7"/>
      <c r="F3618" s="16" t="s">
        <v>961</v>
      </c>
      <c r="G3618" s="8" t="n">
        <v>698</v>
      </c>
    </row>
    <row r="3619" customFormat="false" ht="12.75" hidden="false" customHeight="false" outlineLevel="2" collapsed="false">
      <c r="A3619" s="5" t="n">
        <v>888931</v>
      </c>
      <c r="B3619" s="6" t="n">
        <v>37070</v>
      </c>
      <c r="C3619" s="7" t="s">
        <v>1579</v>
      </c>
      <c r="D3619" s="7" t="s">
        <v>959</v>
      </c>
      <c r="E3619" s="7"/>
      <c r="F3619" s="16" t="s">
        <v>979</v>
      </c>
      <c r="G3619" s="8" t="n">
        <v>303</v>
      </c>
    </row>
    <row r="3620" customFormat="false" ht="12.75" hidden="false" customHeight="false" outlineLevel="2" collapsed="false">
      <c r="A3620" s="5" t="n">
        <v>889095</v>
      </c>
      <c r="B3620" s="6" t="n">
        <v>37070</v>
      </c>
      <c r="C3620" s="7" t="s">
        <v>1582</v>
      </c>
      <c r="D3620" s="7" t="s">
        <v>959</v>
      </c>
      <c r="E3620" s="7"/>
      <c r="F3620" s="16" t="s">
        <v>966</v>
      </c>
      <c r="G3620" s="8" t="n">
        <v>191</v>
      </c>
    </row>
    <row r="3621" customFormat="false" ht="12.75" hidden="false" customHeight="false" outlineLevel="2" collapsed="false">
      <c r="A3621" s="5" t="n">
        <v>892012</v>
      </c>
      <c r="B3621" s="6" t="n">
        <v>37071</v>
      </c>
      <c r="C3621" s="7" t="s">
        <v>1583</v>
      </c>
      <c r="D3621" s="7" t="s">
        <v>959</v>
      </c>
      <c r="E3621" s="7"/>
      <c r="F3621" s="16" t="s">
        <v>979</v>
      </c>
      <c r="G3621" s="8" t="n">
        <v>525</v>
      </c>
    </row>
    <row r="3622" customFormat="false" ht="12.75" hidden="false" customHeight="false" outlineLevel="2" collapsed="false">
      <c r="A3622" s="5" t="n">
        <v>892828</v>
      </c>
      <c r="B3622" s="6" t="n">
        <v>37071</v>
      </c>
      <c r="C3622" s="7" t="s">
        <v>1584</v>
      </c>
      <c r="D3622" s="7" t="s">
        <v>959</v>
      </c>
      <c r="E3622" s="7"/>
      <c r="F3622" s="16" t="s">
        <v>1049</v>
      </c>
      <c r="G3622" s="8" t="n">
        <v>18</v>
      </c>
    </row>
    <row r="3623" customFormat="false" ht="12.75" hidden="false" customHeight="false" outlineLevel="2" collapsed="false">
      <c r="A3623" s="5" t="s">
        <v>1266</v>
      </c>
      <c r="B3623" s="6" t="n">
        <v>37034</v>
      </c>
      <c r="C3623" s="7" t="s">
        <v>1267</v>
      </c>
      <c r="D3623" s="7" t="s">
        <v>959</v>
      </c>
      <c r="E3623" s="7" t="s">
        <v>1249</v>
      </c>
      <c r="F3623" s="16" t="s">
        <v>966</v>
      </c>
      <c r="G3623" s="8" t="n">
        <v>75892</v>
      </c>
    </row>
    <row r="3624" customFormat="false" ht="12.75" hidden="false" customHeight="false" outlineLevel="2" collapsed="false">
      <c r="A3624" s="5" t="s">
        <v>4953</v>
      </c>
      <c r="B3624" s="6" t="n">
        <v>36963</v>
      </c>
      <c r="C3624" s="7" t="s">
        <v>4954</v>
      </c>
      <c r="D3624" s="7" t="s">
        <v>959</v>
      </c>
      <c r="E3624" s="7" t="s">
        <v>4251</v>
      </c>
      <c r="F3624" s="16" t="s">
        <v>961</v>
      </c>
      <c r="G3624" s="8" t="n">
        <v>65136</v>
      </c>
    </row>
    <row r="3625" customFormat="false" ht="12.75" hidden="false" customHeight="false" outlineLevel="2" collapsed="false">
      <c r="A3625" s="5" t="s">
        <v>4953</v>
      </c>
      <c r="B3625" s="6" t="n">
        <v>36931</v>
      </c>
      <c r="C3625" s="7" t="s">
        <v>4954</v>
      </c>
      <c r="D3625" s="7" t="s">
        <v>959</v>
      </c>
      <c r="E3625" s="7" t="s">
        <v>4251</v>
      </c>
      <c r="F3625" s="16" t="s">
        <v>961</v>
      </c>
      <c r="G3625" s="8" t="n">
        <v>110279</v>
      </c>
    </row>
    <row r="3626" customFormat="false" ht="12.75" hidden="false" customHeight="false" outlineLevel="2" collapsed="false">
      <c r="A3626" s="5" t="s">
        <v>4953</v>
      </c>
      <c r="B3626" s="6" t="n">
        <v>36914</v>
      </c>
      <c r="C3626" s="7" t="s">
        <v>4954</v>
      </c>
      <c r="D3626" s="7" t="s">
        <v>959</v>
      </c>
      <c r="E3626" s="7" t="s">
        <v>4251</v>
      </c>
      <c r="F3626" s="16" t="s">
        <v>961</v>
      </c>
      <c r="G3626" s="8" t="n">
        <v>88357</v>
      </c>
    </row>
    <row r="3627" customFormat="false" ht="12.75" hidden="false" customHeight="false" outlineLevel="2" collapsed="false">
      <c r="A3627" s="5" t="s">
        <v>1398</v>
      </c>
      <c r="B3627" s="6" t="n">
        <v>37053</v>
      </c>
      <c r="C3627" s="7" t="s">
        <v>1399</v>
      </c>
      <c r="D3627" s="7" t="s">
        <v>959</v>
      </c>
      <c r="E3627" s="7"/>
      <c r="F3627" s="16" t="s">
        <v>966</v>
      </c>
      <c r="G3627" s="8" t="n">
        <v>0</v>
      </c>
    </row>
    <row r="3628" customFormat="false" ht="12.75" hidden="false" customHeight="false" outlineLevel="2" collapsed="false">
      <c r="A3628" s="5" t="s">
        <v>1400</v>
      </c>
      <c r="B3628" s="6" t="n">
        <v>37053</v>
      </c>
      <c r="C3628" s="7" t="s">
        <v>1401</v>
      </c>
      <c r="D3628" s="7" t="s">
        <v>959</v>
      </c>
      <c r="E3628" s="7"/>
      <c r="F3628" s="16" t="s">
        <v>966</v>
      </c>
      <c r="G3628" s="8" t="n">
        <v>0</v>
      </c>
    </row>
    <row r="3629" customFormat="false" ht="12.75" hidden="false" customHeight="false" outlineLevel="2" collapsed="false">
      <c r="A3629" s="5" t="s">
        <v>1402</v>
      </c>
      <c r="B3629" s="6" t="n">
        <v>37053</v>
      </c>
      <c r="C3629" s="7" t="s">
        <v>1401</v>
      </c>
      <c r="D3629" s="7" t="s">
        <v>959</v>
      </c>
      <c r="E3629" s="7"/>
      <c r="F3629" s="16" t="s">
        <v>966</v>
      </c>
      <c r="G3629" s="8" t="n">
        <v>0</v>
      </c>
    </row>
    <row r="3630" customFormat="false" ht="12.75" hidden="false" customHeight="false" outlineLevel="2" collapsed="false">
      <c r="A3630" s="5" t="s">
        <v>1403</v>
      </c>
      <c r="B3630" s="6" t="n">
        <v>37053</v>
      </c>
      <c r="C3630" s="7" t="s">
        <v>1404</v>
      </c>
      <c r="D3630" s="7" t="s">
        <v>959</v>
      </c>
      <c r="E3630" s="7"/>
      <c r="F3630" s="16" t="s">
        <v>966</v>
      </c>
      <c r="G3630" s="8" t="n">
        <v>0</v>
      </c>
    </row>
    <row r="3631" customFormat="false" ht="12.75" hidden="false" customHeight="false" outlineLevel="2" collapsed="false">
      <c r="A3631" s="5" t="s">
        <v>1405</v>
      </c>
      <c r="B3631" s="6" t="n">
        <v>37053</v>
      </c>
      <c r="C3631" s="7" t="s">
        <v>1406</v>
      </c>
      <c r="D3631" s="7" t="s">
        <v>959</v>
      </c>
      <c r="E3631" s="7"/>
      <c r="F3631" s="16" t="s">
        <v>966</v>
      </c>
      <c r="G3631" s="8" t="n">
        <v>0</v>
      </c>
    </row>
    <row r="3632" customFormat="false" ht="12.75" hidden="false" customHeight="false" outlineLevel="2" collapsed="false">
      <c r="A3632" s="5" t="s">
        <v>5017</v>
      </c>
      <c r="B3632" s="6" t="n">
        <v>36935</v>
      </c>
      <c r="C3632" s="7" t="s">
        <v>5018</v>
      </c>
      <c r="D3632" s="7" t="s">
        <v>959</v>
      </c>
      <c r="E3632" s="7" t="s">
        <v>4251</v>
      </c>
      <c r="F3632" s="16" t="s">
        <v>979</v>
      </c>
      <c r="G3632" s="8" t="n">
        <v>1750</v>
      </c>
    </row>
    <row r="3633" customFormat="false" ht="12.75" hidden="false" customHeight="false" outlineLevel="2" collapsed="false">
      <c r="A3633" s="5" t="s">
        <v>1407</v>
      </c>
      <c r="B3633" s="6" t="n">
        <v>37053</v>
      </c>
      <c r="C3633" s="7" t="s">
        <v>1408</v>
      </c>
      <c r="D3633" s="7" t="s">
        <v>959</v>
      </c>
      <c r="E3633" s="7"/>
      <c r="F3633" s="16" t="s">
        <v>966</v>
      </c>
      <c r="G3633" s="8" t="n">
        <v>0</v>
      </c>
    </row>
    <row r="3634" customFormat="false" ht="12.75" hidden="false" customHeight="false" outlineLevel="2" collapsed="false">
      <c r="A3634" s="5" t="s">
        <v>1409</v>
      </c>
      <c r="B3634" s="6" t="n">
        <v>37053</v>
      </c>
      <c r="C3634" s="7" t="s">
        <v>1410</v>
      </c>
      <c r="D3634" s="7" t="s">
        <v>959</v>
      </c>
      <c r="E3634" s="7"/>
      <c r="F3634" s="16" t="s">
        <v>966</v>
      </c>
      <c r="G3634" s="8" t="n">
        <v>0</v>
      </c>
    </row>
    <row r="3635" customFormat="false" ht="12.75" hidden="false" customHeight="false" outlineLevel="2" collapsed="false">
      <c r="A3635" s="5" t="s">
        <v>1411</v>
      </c>
      <c r="B3635" s="6" t="n">
        <v>37053</v>
      </c>
      <c r="C3635" s="7" t="s">
        <v>1278</v>
      </c>
      <c r="D3635" s="7" t="s">
        <v>959</v>
      </c>
      <c r="E3635" s="7"/>
      <c r="F3635" s="16" t="s">
        <v>966</v>
      </c>
      <c r="G3635" s="8" t="n">
        <v>0</v>
      </c>
    </row>
    <row r="3636" customFormat="false" ht="12.75" hidden="false" customHeight="false" outlineLevel="2" collapsed="false">
      <c r="A3636" s="5" t="s">
        <v>1412</v>
      </c>
      <c r="B3636" s="6" t="n">
        <v>37053</v>
      </c>
      <c r="C3636" s="7" t="s">
        <v>1413</v>
      </c>
      <c r="D3636" s="7" t="s">
        <v>959</v>
      </c>
      <c r="E3636" s="7"/>
      <c r="F3636" s="16" t="s">
        <v>966</v>
      </c>
      <c r="G3636" s="8" t="n">
        <v>0</v>
      </c>
    </row>
    <row r="3637" customFormat="false" ht="12.75" hidden="false" customHeight="false" outlineLevel="2" collapsed="false">
      <c r="A3637" s="5" t="s">
        <v>1414</v>
      </c>
      <c r="B3637" s="6" t="n">
        <v>37053</v>
      </c>
      <c r="C3637" s="7" t="s">
        <v>1408</v>
      </c>
      <c r="D3637" s="7" t="s">
        <v>959</v>
      </c>
      <c r="E3637" s="7"/>
      <c r="F3637" s="16" t="s">
        <v>966</v>
      </c>
      <c r="G3637" s="8" t="n">
        <v>0</v>
      </c>
    </row>
    <row r="3638" customFormat="false" ht="12.75" hidden="false" customHeight="false" outlineLevel="2" collapsed="false">
      <c r="A3638" s="5" t="s">
        <v>1415</v>
      </c>
      <c r="B3638" s="6" t="n">
        <v>37053</v>
      </c>
      <c r="C3638" s="7" t="s">
        <v>1416</v>
      </c>
      <c r="D3638" s="7" t="s">
        <v>959</v>
      </c>
      <c r="E3638" s="7"/>
      <c r="F3638" s="16" t="s">
        <v>966</v>
      </c>
      <c r="G3638" s="8" t="n">
        <v>0</v>
      </c>
    </row>
    <row r="3639" customFormat="false" ht="12.75" hidden="false" customHeight="false" outlineLevel="2" collapsed="false">
      <c r="A3639" s="5" t="s">
        <v>1417</v>
      </c>
      <c r="B3639" s="6" t="n">
        <v>37053</v>
      </c>
      <c r="C3639" s="7" t="s">
        <v>1408</v>
      </c>
      <c r="D3639" s="7" t="s">
        <v>959</v>
      </c>
      <c r="E3639" s="7"/>
      <c r="F3639" s="16" t="s">
        <v>966</v>
      </c>
      <c r="G3639" s="8" t="n">
        <v>0</v>
      </c>
    </row>
    <row r="3640" customFormat="false" ht="12.75" hidden="false" customHeight="false" outlineLevel="2" collapsed="false">
      <c r="A3640" s="5" t="s">
        <v>1418</v>
      </c>
      <c r="B3640" s="6" t="n">
        <v>37053</v>
      </c>
      <c r="C3640" s="7" t="s">
        <v>1419</v>
      </c>
      <c r="D3640" s="7" t="s">
        <v>959</v>
      </c>
      <c r="E3640" s="7"/>
      <c r="F3640" s="16" t="s">
        <v>966</v>
      </c>
      <c r="G3640" s="8" t="n">
        <v>0</v>
      </c>
    </row>
    <row r="3641" customFormat="false" ht="12.75" hidden="false" customHeight="false" outlineLevel="2" collapsed="false">
      <c r="A3641" s="5" t="s">
        <v>5019</v>
      </c>
      <c r="B3641" s="6" t="n">
        <v>36935</v>
      </c>
      <c r="C3641" s="7" t="s">
        <v>5018</v>
      </c>
      <c r="D3641" s="7" t="s">
        <v>959</v>
      </c>
      <c r="E3641" s="7" t="s">
        <v>4251</v>
      </c>
      <c r="F3641" s="16" t="s">
        <v>979</v>
      </c>
      <c r="G3641" s="8" t="n">
        <v>1160</v>
      </c>
    </row>
    <row r="3642" customFormat="false" ht="12.75" hidden="false" customHeight="false" outlineLevel="2" collapsed="false">
      <c r="A3642" s="5" t="s">
        <v>1420</v>
      </c>
      <c r="B3642" s="6" t="n">
        <v>37053</v>
      </c>
      <c r="C3642" s="7" t="s">
        <v>1421</v>
      </c>
      <c r="D3642" s="7" t="s">
        <v>959</v>
      </c>
      <c r="E3642" s="7"/>
      <c r="F3642" s="16" t="s">
        <v>966</v>
      </c>
      <c r="G3642" s="8" t="n">
        <v>0</v>
      </c>
    </row>
    <row r="3643" customFormat="false" ht="12.75" hidden="false" customHeight="false" outlineLevel="2" collapsed="false">
      <c r="A3643" s="5" t="s">
        <v>1422</v>
      </c>
      <c r="B3643" s="6" t="n">
        <v>37053</v>
      </c>
      <c r="C3643" s="7" t="s">
        <v>1421</v>
      </c>
      <c r="D3643" s="7" t="s">
        <v>959</v>
      </c>
      <c r="E3643" s="7"/>
      <c r="F3643" s="16" t="s">
        <v>966</v>
      </c>
      <c r="G3643" s="8" t="n">
        <v>0</v>
      </c>
    </row>
    <row r="3644" customFormat="false" ht="12.75" hidden="false" customHeight="false" outlineLevel="2" collapsed="false">
      <c r="A3644" s="5" t="s">
        <v>1423</v>
      </c>
      <c r="B3644" s="6" t="n">
        <v>37053</v>
      </c>
      <c r="C3644" s="7" t="s">
        <v>1406</v>
      </c>
      <c r="D3644" s="7" t="s">
        <v>959</v>
      </c>
      <c r="E3644" s="7"/>
      <c r="F3644" s="16" t="s">
        <v>966</v>
      </c>
      <c r="G3644" s="8" t="n">
        <v>0</v>
      </c>
    </row>
    <row r="3645" customFormat="false" ht="12.75" hidden="false" customHeight="false" outlineLevel="2" collapsed="false">
      <c r="A3645" s="5" t="s">
        <v>1424</v>
      </c>
      <c r="B3645" s="6" t="n">
        <v>37053</v>
      </c>
      <c r="C3645" s="7" t="s">
        <v>1416</v>
      </c>
      <c r="D3645" s="7" t="s">
        <v>959</v>
      </c>
      <c r="E3645" s="7"/>
      <c r="F3645" s="16" t="s">
        <v>966</v>
      </c>
      <c r="G3645" s="8" t="n">
        <v>0</v>
      </c>
    </row>
    <row r="3646" customFormat="false" ht="12.75" hidden="false" customHeight="false" outlineLevel="2" collapsed="false">
      <c r="A3646" s="5" t="s">
        <v>1425</v>
      </c>
      <c r="B3646" s="6" t="n">
        <v>37053</v>
      </c>
      <c r="C3646" s="7" t="s">
        <v>1399</v>
      </c>
      <c r="D3646" s="7" t="s">
        <v>959</v>
      </c>
      <c r="E3646" s="7"/>
      <c r="F3646" s="16" t="s">
        <v>966</v>
      </c>
      <c r="G3646" s="8" t="n">
        <v>0</v>
      </c>
    </row>
    <row r="3647" customFormat="false" ht="12.75" hidden="false" customHeight="false" outlineLevel="2" collapsed="false">
      <c r="A3647" s="5" t="s">
        <v>1426</v>
      </c>
      <c r="B3647" s="6" t="n">
        <v>37053</v>
      </c>
      <c r="C3647" s="7" t="s">
        <v>1427</v>
      </c>
      <c r="D3647" s="7" t="s">
        <v>959</v>
      </c>
      <c r="E3647" s="7"/>
      <c r="F3647" s="16" t="s">
        <v>966</v>
      </c>
      <c r="G3647" s="8" t="n">
        <v>0</v>
      </c>
    </row>
    <row r="3648" customFormat="false" ht="12.75" hidden="false" customHeight="false" outlineLevel="2" collapsed="false">
      <c r="A3648" s="5" t="s">
        <v>1428</v>
      </c>
      <c r="B3648" s="6" t="n">
        <v>37053</v>
      </c>
      <c r="C3648" s="7" t="s">
        <v>1404</v>
      </c>
      <c r="D3648" s="7" t="s">
        <v>959</v>
      </c>
      <c r="E3648" s="7"/>
      <c r="F3648" s="16" t="s">
        <v>966</v>
      </c>
      <c r="G3648" s="8" t="n">
        <v>0</v>
      </c>
    </row>
    <row r="3649" customFormat="false" ht="12.75" hidden="false" customHeight="false" outlineLevel="2" collapsed="false">
      <c r="A3649" s="5" t="s">
        <v>1429</v>
      </c>
      <c r="B3649" s="6" t="n">
        <v>37053</v>
      </c>
      <c r="C3649" s="7" t="s">
        <v>1430</v>
      </c>
      <c r="D3649" s="7" t="s">
        <v>959</v>
      </c>
      <c r="E3649" s="7"/>
      <c r="F3649" s="5" t="s">
        <v>1016</v>
      </c>
      <c r="G3649" s="8" t="n">
        <v>0</v>
      </c>
    </row>
    <row r="3650" customFormat="false" ht="12.75" hidden="false" customHeight="false" outlineLevel="2" collapsed="false">
      <c r="A3650" s="5" t="s">
        <v>1431</v>
      </c>
      <c r="B3650" s="6" t="n">
        <v>37053</v>
      </c>
      <c r="C3650" s="7" t="s">
        <v>1090</v>
      </c>
      <c r="D3650" s="7" t="s">
        <v>959</v>
      </c>
      <c r="E3650" s="7"/>
      <c r="F3650" s="5" t="s">
        <v>1016</v>
      </c>
      <c r="G3650" s="8" t="n">
        <v>0</v>
      </c>
    </row>
    <row r="3651" customFormat="false" ht="12.75" hidden="false" customHeight="false" outlineLevel="2" collapsed="false">
      <c r="A3651" s="5" t="s">
        <v>1432</v>
      </c>
      <c r="B3651" s="6" t="n">
        <v>37053</v>
      </c>
      <c r="C3651" s="7" t="s">
        <v>1084</v>
      </c>
      <c r="D3651" s="7" t="s">
        <v>959</v>
      </c>
      <c r="E3651" s="7"/>
      <c r="F3651" s="5" t="s">
        <v>1016</v>
      </c>
      <c r="G3651" s="8" t="n">
        <v>0</v>
      </c>
    </row>
    <row r="3652" customFormat="false" ht="12.75" hidden="false" customHeight="false" outlineLevel="2" collapsed="false">
      <c r="A3652" s="5" t="s">
        <v>1433</v>
      </c>
      <c r="B3652" s="6" t="n">
        <v>37053</v>
      </c>
      <c r="C3652" s="7" t="s">
        <v>1127</v>
      </c>
      <c r="D3652" s="7" t="s">
        <v>959</v>
      </c>
      <c r="E3652" s="7"/>
      <c r="F3652" s="5" t="s">
        <v>1016</v>
      </c>
      <c r="G3652" s="8" t="n">
        <v>0</v>
      </c>
    </row>
    <row r="3653" customFormat="false" ht="12.75" hidden="false" customHeight="false" outlineLevel="2" collapsed="false">
      <c r="A3653" s="5" t="s">
        <v>1434</v>
      </c>
      <c r="B3653" s="6" t="n">
        <v>37053</v>
      </c>
      <c r="C3653" s="7" t="s">
        <v>1090</v>
      </c>
      <c r="D3653" s="7" t="s">
        <v>959</v>
      </c>
      <c r="E3653" s="7"/>
      <c r="F3653" s="5" t="s">
        <v>1016</v>
      </c>
      <c r="G3653" s="8" t="n">
        <v>0</v>
      </c>
    </row>
    <row r="3654" customFormat="false" ht="12.75" hidden="false" customHeight="false" outlineLevel="2" collapsed="false">
      <c r="A3654" s="5" t="s">
        <v>1435</v>
      </c>
      <c r="B3654" s="6" t="n">
        <v>37053</v>
      </c>
      <c r="C3654" s="7" t="s">
        <v>1436</v>
      </c>
      <c r="D3654" s="7" t="s">
        <v>959</v>
      </c>
      <c r="E3654" s="7"/>
      <c r="F3654" s="16" t="s">
        <v>970</v>
      </c>
      <c r="G3654" s="8" t="n">
        <v>0</v>
      </c>
    </row>
    <row r="3655" customFormat="false" ht="12.75" hidden="false" customHeight="false" outlineLevel="2" collapsed="false">
      <c r="A3655" s="5" t="s">
        <v>1437</v>
      </c>
      <c r="B3655" s="6" t="n">
        <v>37053</v>
      </c>
      <c r="C3655" s="7" t="s">
        <v>1438</v>
      </c>
      <c r="D3655" s="7" t="s">
        <v>959</v>
      </c>
      <c r="E3655" s="7"/>
      <c r="F3655" s="16" t="s">
        <v>970</v>
      </c>
      <c r="G3655" s="8" t="n">
        <v>0</v>
      </c>
    </row>
    <row r="3656" customFormat="false" ht="12.75" hidden="false" customHeight="false" outlineLevel="2" collapsed="false">
      <c r="A3656" s="5" t="s">
        <v>1439</v>
      </c>
      <c r="B3656" s="6" t="n">
        <v>37053</v>
      </c>
      <c r="C3656" s="7" t="s">
        <v>1440</v>
      </c>
      <c r="D3656" s="7" t="s">
        <v>959</v>
      </c>
      <c r="E3656" s="7"/>
      <c r="F3656" s="16" t="s">
        <v>970</v>
      </c>
      <c r="G3656" s="8" t="n">
        <v>0</v>
      </c>
    </row>
    <row r="3657" customFormat="false" ht="12.75" hidden="false" customHeight="false" outlineLevel="2" collapsed="false">
      <c r="A3657" s="5" t="s">
        <v>1441</v>
      </c>
      <c r="B3657" s="6" t="n">
        <v>37053</v>
      </c>
      <c r="C3657" s="7" t="s">
        <v>1442</v>
      </c>
      <c r="D3657" s="7" t="s">
        <v>959</v>
      </c>
      <c r="E3657" s="7"/>
      <c r="F3657" s="16" t="s">
        <v>970</v>
      </c>
      <c r="G3657" s="8" t="n">
        <v>0</v>
      </c>
    </row>
    <row r="3658" customFormat="false" ht="12.75" hidden="false" customHeight="false" outlineLevel="2" collapsed="false">
      <c r="A3658" s="5" t="s">
        <v>1443</v>
      </c>
      <c r="B3658" s="6" t="n">
        <v>37053</v>
      </c>
      <c r="C3658" s="7" t="s">
        <v>1442</v>
      </c>
      <c r="D3658" s="7" t="s">
        <v>959</v>
      </c>
      <c r="E3658" s="7"/>
      <c r="F3658" s="16" t="s">
        <v>970</v>
      </c>
      <c r="G3658" s="8" t="n">
        <v>0</v>
      </c>
    </row>
    <row r="3659" customFormat="false" ht="12.75" hidden="false" customHeight="false" outlineLevel="2" collapsed="false">
      <c r="A3659" s="5" t="s">
        <v>1444</v>
      </c>
      <c r="B3659" s="6" t="n">
        <v>37053</v>
      </c>
      <c r="C3659" s="7" t="s">
        <v>1442</v>
      </c>
      <c r="D3659" s="7" t="s">
        <v>959</v>
      </c>
      <c r="E3659" s="7"/>
      <c r="F3659" s="16" t="s">
        <v>970</v>
      </c>
      <c r="G3659" s="8" t="n">
        <v>0</v>
      </c>
    </row>
    <row r="3660" customFormat="false" ht="12.75" hidden="false" customHeight="false" outlineLevel="2" collapsed="false">
      <c r="A3660" s="5" t="s">
        <v>1445</v>
      </c>
      <c r="B3660" s="6" t="n">
        <v>37053</v>
      </c>
      <c r="C3660" s="7" t="s">
        <v>1391</v>
      </c>
      <c r="D3660" s="7" t="s">
        <v>959</v>
      </c>
      <c r="E3660" s="7"/>
      <c r="F3660" s="16" t="s">
        <v>970</v>
      </c>
      <c r="G3660" s="8" t="n">
        <v>0</v>
      </c>
    </row>
    <row r="3661" customFormat="false" ht="12.75" hidden="false" customHeight="false" outlineLevel="2" collapsed="false">
      <c r="A3661" s="5" t="s">
        <v>1446</v>
      </c>
      <c r="B3661" s="6" t="n">
        <v>37053</v>
      </c>
      <c r="C3661" s="7" t="s">
        <v>1391</v>
      </c>
      <c r="D3661" s="7" t="s">
        <v>959</v>
      </c>
      <c r="E3661" s="7"/>
      <c r="F3661" s="16" t="s">
        <v>970</v>
      </c>
      <c r="G3661" s="8" t="n">
        <v>0</v>
      </c>
    </row>
    <row r="3662" customFormat="false" ht="12.75" hidden="false" customHeight="false" outlineLevel="2" collapsed="false">
      <c r="A3662" s="5" t="s">
        <v>1447</v>
      </c>
      <c r="B3662" s="6" t="n">
        <v>37053</v>
      </c>
      <c r="C3662" s="7" t="s">
        <v>1391</v>
      </c>
      <c r="D3662" s="7" t="s">
        <v>959</v>
      </c>
      <c r="E3662" s="7"/>
      <c r="F3662" s="16" t="s">
        <v>970</v>
      </c>
      <c r="G3662" s="8" t="n">
        <v>0</v>
      </c>
    </row>
    <row r="3663" customFormat="false" ht="12.75" hidden="false" customHeight="false" outlineLevel="2" collapsed="false">
      <c r="A3663" s="5" t="s">
        <v>4961</v>
      </c>
      <c r="B3663" s="6" t="n">
        <v>36969</v>
      </c>
      <c r="C3663" s="7" t="s">
        <v>4880</v>
      </c>
      <c r="D3663" s="7" t="s">
        <v>959</v>
      </c>
      <c r="E3663" s="7" t="s">
        <v>4251</v>
      </c>
      <c r="F3663" s="16" t="s">
        <v>966</v>
      </c>
      <c r="G3663" s="8" t="n">
        <v>1091</v>
      </c>
    </row>
    <row r="3664" customFormat="false" ht="12.75" hidden="false" customHeight="false" outlineLevel="2" collapsed="false">
      <c r="A3664" s="5" t="s">
        <v>1066</v>
      </c>
      <c r="B3664" s="6" t="n">
        <v>37011</v>
      </c>
      <c r="C3664" s="7" t="s">
        <v>1067</v>
      </c>
      <c r="D3664" s="7" t="s">
        <v>959</v>
      </c>
      <c r="E3664" s="7" t="s">
        <v>1048</v>
      </c>
      <c r="F3664" s="16" t="s">
        <v>979</v>
      </c>
      <c r="G3664" s="8" t="n">
        <v>9944</v>
      </c>
    </row>
    <row r="3665" customFormat="false" ht="12.75" hidden="false" customHeight="false" outlineLevel="2" collapsed="false">
      <c r="A3665" s="5" t="s">
        <v>1289</v>
      </c>
      <c r="B3665" s="6" t="n">
        <v>37027</v>
      </c>
      <c r="C3665" s="7" t="s">
        <v>1180</v>
      </c>
      <c r="D3665" s="7" t="s">
        <v>959</v>
      </c>
      <c r="E3665" s="7" t="s">
        <v>1283</v>
      </c>
      <c r="F3665" s="5" t="s">
        <v>979</v>
      </c>
      <c r="G3665" s="8" t="n">
        <v>1411.83</v>
      </c>
    </row>
    <row r="3666" customFormat="false" ht="12.75" hidden="false" customHeight="false" outlineLevel="2" collapsed="false">
      <c r="A3666" s="5" t="s">
        <v>1293</v>
      </c>
      <c r="B3666" s="6" t="n">
        <v>37032</v>
      </c>
      <c r="C3666" s="7" t="s">
        <v>1294</v>
      </c>
      <c r="D3666" s="7" t="s">
        <v>959</v>
      </c>
      <c r="E3666" s="7" t="s">
        <v>1283</v>
      </c>
      <c r="F3666" s="5" t="s">
        <v>979</v>
      </c>
      <c r="G3666" s="8" t="n">
        <v>550</v>
      </c>
    </row>
    <row r="3667" customFormat="false" ht="12.75" hidden="false" customHeight="false" outlineLevel="2" collapsed="false">
      <c r="A3667" s="5" t="s">
        <v>1295</v>
      </c>
      <c r="B3667" s="6" t="n">
        <v>37033</v>
      </c>
      <c r="C3667" s="7" t="s">
        <v>311</v>
      </c>
      <c r="D3667" s="7" t="s">
        <v>959</v>
      </c>
      <c r="E3667" s="7" t="s">
        <v>1283</v>
      </c>
      <c r="F3667" s="5" t="s">
        <v>979</v>
      </c>
      <c r="G3667" s="8" t="n">
        <v>325</v>
      </c>
    </row>
    <row r="3668" customFormat="false" ht="12.75" hidden="false" customHeight="false" outlineLevel="2" collapsed="false">
      <c r="A3668" s="5" t="s">
        <v>1296</v>
      </c>
      <c r="B3668" s="6" t="n">
        <v>37034</v>
      </c>
      <c r="C3668" s="7" t="s">
        <v>1297</v>
      </c>
      <c r="D3668" s="7" t="s">
        <v>959</v>
      </c>
      <c r="E3668" s="7" t="s">
        <v>1283</v>
      </c>
      <c r="F3668" s="5" t="s">
        <v>1049</v>
      </c>
      <c r="G3668" s="8" t="n">
        <v>241</v>
      </c>
    </row>
    <row r="3669" customFormat="false" ht="12.75" hidden="false" customHeight="false" outlineLevel="2" collapsed="false">
      <c r="A3669" s="5" t="s">
        <v>1466</v>
      </c>
      <c r="B3669" s="6" t="n">
        <v>37060</v>
      </c>
      <c r="C3669" s="7" t="s">
        <v>1413</v>
      </c>
      <c r="D3669" s="7" t="s">
        <v>959</v>
      </c>
      <c r="E3669" s="7"/>
      <c r="F3669" s="16" t="s">
        <v>966</v>
      </c>
      <c r="G3669" s="8" t="n">
        <v>9536</v>
      </c>
    </row>
    <row r="3670" customFormat="false" ht="12.75" hidden="false" customHeight="false" outlineLevel="2" collapsed="false">
      <c r="A3670" s="5" t="s">
        <v>1467</v>
      </c>
      <c r="B3670" s="6" t="n">
        <v>37060</v>
      </c>
      <c r="C3670" s="7" t="s">
        <v>965</v>
      </c>
      <c r="D3670" s="7" t="s">
        <v>959</v>
      </c>
      <c r="E3670" s="7"/>
      <c r="F3670" s="16" t="s">
        <v>966</v>
      </c>
      <c r="G3670" s="8" t="n">
        <v>0</v>
      </c>
    </row>
    <row r="3671" customFormat="false" ht="12.75" hidden="false" customHeight="false" outlineLevel="2" collapsed="false">
      <c r="A3671" s="5" t="s">
        <v>1473</v>
      </c>
      <c r="B3671" s="6" t="n">
        <v>37061</v>
      </c>
      <c r="C3671" s="7" t="s">
        <v>1438</v>
      </c>
      <c r="D3671" s="7" t="s">
        <v>959</v>
      </c>
      <c r="E3671" s="7"/>
      <c r="F3671" s="16" t="s">
        <v>970</v>
      </c>
      <c r="G3671" s="8" t="n">
        <v>0</v>
      </c>
    </row>
    <row r="3672" customFormat="false" ht="12.75" hidden="false" customHeight="false" outlineLevel="2" collapsed="false">
      <c r="A3672" s="5" t="s">
        <v>4943</v>
      </c>
      <c r="B3672" s="6" t="n">
        <v>36958</v>
      </c>
      <c r="C3672" s="7" t="s">
        <v>4944</v>
      </c>
      <c r="D3672" s="7" t="s">
        <v>959</v>
      </c>
      <c r="E3672" s="7" t="s">
        <v>1069</v>
      </c>
      <c r="F3672" s="5" t="s">
        <v>1016</v>
      </c>
      <c r="G3672" s="8" t="n">
        <v>439712</v>
      </c>
    </row>
    <row r="3673" customFormat="false" ht="12.75" hidden="false" customHeight="false" outlineLevel="2" collapsed="false">
      <c r="A3673" s="5" t="s">
        <v>5350</v>
      </c>
      <c r="B3673" s="6" t="n">
        <v>37047</v>
      </c>
      <c r="C3673" s="7" t="s">
        <v>1354</v>
      </c>
      <c r="D3673" s="7" t="s">
        <v>959</v>
      </c>
      <c r="E3673" s="7"/>
      <c r="F3673" s="16" t="s">
        <v>961</v>
      </c>
      <c r="G3673" s="8" t="n">
        <v>0</v>
      </c>
    </row>
    <row r="3674" customFormat="false" ht="12.75" hidden="false" customHeight="false" outlineLevel="2" collapsed="false">
      <c r="A3674" s="5" t="s">
        <v>5351</v>
      </c>
      <c r="B3674" s="6" t="n">
        <v>37057</v>
      </c>
      <c r="C3674" s="7" t="s">
        <v>1361</v>
      </c>
      <c r="D3674" s="7" t="s">
        <v>959</v>
      </c>
      <c r="E3674" s="7"/>
      <c r="F3674" s="16" t="s">
        <v>961</v>
      </c>
      <c r="G3674" s="8" t="n">
        <v>0</v>
      </c>
    </row>
    <row r="3675" customFormat="false" ht="12.75" hidden="false" customHeight="false" outlineLevel="2" collapsed="false">
      <c r="A3675" s="5" t="s">
        <v>5352</v>
      </c>
      <c r="B3675" s="6" t="n">
        <v>37047</v>
      </c>
      <c r="C3675" s="7" t="s">
        <v>1389</v>
      </c>
      <c r="D3675" s="7" t="s">
        <v>959</v>
      </c>
      <c r="E3675" s="7"/>
      <c r="F3675" s="16" t="s">
        <v>961</v>
      </c>
      <c r="G3675" s="8" t="n">
        <v>1469</v>
      </c>
    </row>
    <row r="3676" customFormat="false" ht="12.75" hidden="false" customHeight="false" outlineLevel="2" collapsed="false">
      <c r="A3676" s="5" t="s">
        <v>5353</v>
      </c>
      <c r="B3676" s="6" t="n">
        <v>37057</v>
      </c>
      <c r="C3676" s="7" t="s">
        <v>1393</v>
      </c>
      <c r="D3676" s="7" t="s">
        <v>959</v>
      </c>
      <c r="E3676" s="7"/>
      <c r="F3676" s="16" t="s">
        <v>961</v>
      </c>
      <c r="G3676" s="8" t="n">
        <v>11092</v>
      </c>
    </row>
    <row r="3677" customFormat="false" ht="12.75" hidden="false" customHeight="false" outlineLevel="2" collapsed="false">
      <c r="A3677" s="5" t="s">
        <v>5468</v>
      </c>
      <c r="B3677" s="6" t="n">
        <v>37035</v>
      </c>
      <c r="C3677" s="7" t="s">
        <v>986</v>
      </c>
      <c r="D3677" s="7" t="s">
        <v>959</v>
      </c>
      <c r="E3677" s="7" t="s">
        <v>380</v>
      </c>
      <c r="F3677" s="5" t="s">
        <v>970</v>
      </c>
      <c r="G3677" s="8" t="n">
        <v>0</v>
      </c>
    </row>
    <row r="3678" customFormat="false" ht="12.75" hidden="false" customHeight="false" outlineLevel="2" collapsed="false">
      <c r="A3678" s="5" t="s">
        <v>5108</v>
      </c>
      <c r="B3678" s="6" t="n">
        <v>36913</v>
      </c>
      <c r="C3678" s="7" t="s">
        <v>5109</v>
      </c>
      <c r="D3678" s="7" t="s">
        <v>959</v>
      </c>
      <c r="E3678" s="7" t="s">
        <v>4251</v>
      </c>
      <c r="F3678" s="16" t="s">
        <v>966</v>
      </c>
      <c r="G3678" s="8" t="n">
        <v>8672.3175</v>
      </c>
    </row>
    <row r="3679" customFormat="false" ht="12.75" hidden="false" customHeight="false" outlineLevel="2" collapsed="false">
      <c r="A3679" s="5" t="s">
        <v>5110</v>
      </c>
      <c r="B3679" s="6" t="n">
        <v>36913</v>
      </c>
      <c r="C3679" s="7" t="s">
        <v>5109</v>
      </c>
      <c r="D3679" s="7" t="s">
        <v>959</v>
      </c>
      <c r="E3679" s="7" t="s">
        <v>4251</v>
      </c>
      <c r="F3679" s="16" t="s">
        <v>966</v>
      </c>
      <c r="G3679" s="8" t="n">
        <v>16937.4</v>
      </c>
    </row>
    <row r="3680" customFormat="false" ht="12.75" hidden="false" customHeight="false" outlineLevel="2" collapsed="false">
      <c r="A3680" s="5" t="s">
        <v>5111</v>
      </c>
      <c r="B3680" s="6" t="n">
        <v>36913</v>
      </c>
      <c r="C3680" s="7" t="s">
        <v>5109</v>
      </c>
      <c r="D3680" s="7" t="s">
        <v>959</v>
      </c>
      <c r="E3680" s="7" t="s">
        <v>4251</v>
      </c>
      <c r="F3680" s="16" t="s">
        <v>966</v>
      </c>
      <c r="G3680" s="8" t="n">
        <v>4935.09</v>
      </c>
    </row>
    <row r="3681" customFormat="false" ht="12.75" hidden="false" customHeight="false" outlineLevel="2" collapsed="false">
      <c r="A3681" s="5" t="s">
        <v>5112</v>
      </c>
      <c r="B3681" s="6" t="n">
        <v>36913</v>
      </c>
      <c r="C3681" s="7" t="s">
        <v>5109</v>
      </c>
      <c r="D3681" s="7" t="s">
        <v>959</v>
      </c>
      <c r="E3681" s="7" t="s">
        <v>4251</v>
      </c>
      <c r="F3681" s="16" t="s">
        <v>966</v>
      </c>
      <c r="G3681" s="8" t="n">
        <v>8835</v>
      </c>
    </row>
    <row r="3682" customFormat="false" ht="12.75" hidden="false" customHeight="false" outlineLevel="2" collapsed="false">
      <c r="A3682" s="5" t="s">
        <v>5023</v>
      </c>
      <c r="B3682" s="6" t="n">
        <v>36942</v>
      </c>
      <c r="C3682" s="7" t="s">
        <v>5024</v>
      </c>
      <c r="D3682" s="7" t="s">
        <v>959</v>
      </c>
      <c r="E3682" s="7" t="s">
        <v>960</v>
      </c>
      <c r="F3682" s="16" t="s">
        <v>966</v>
      </c>
      <c r="G3682" s="8" t="n">
        <v>30532</v>
      </c>
    </row>
    <row r="3683" customFormat="false" ht="12.75" hidden="false" customHeight="false" outlineLevel="2" collapsed="false">
      <c r="A3683" s="5" t="s">
        <v>5048</v>
      </c>
      <c r="B3683" s="6" t="n">
        <v>36938</v>
      </c>
      <c r="C3683" s="7" t="s">
        <v>91</v>
      </c>
      <c r="D3683" s="7" t="s">
        <v>959</v>
      </c>
      <c r="E3683" s="7" t="s">
        <v>3053</v>
      </c>
      <c r="F3683" s="16" t="s">
        <v>966</v>
      </c>
      <c r="G3683" s="8" t="n">
        <v>7650</v>
      </c>
    </row>
    <row r="3684" customFormat="false" ht="12.75" hidden="false" customHeight="false" outlineLevel="2" collapsed="false">
      <c r="A3684" s="5" t="s">
        <v>5113</v>
      </c>
      <c r="B3684" s="6" t="n">
        <v>36913</v>
      </c>
      <c r="C3684" s="7" t="s">
        <v>5109</v>
      </c>
      <c r="D3684" s="7" t="s">
        <v>959</v>
      </c>
      <c r="E3684" s="7" t="s">
        <v>4251</v>
      </c>
      <c r="F3684" s="16" t="s">
        <v>966</v>
      </c>
      <c r="G3684" s="8" t="n">
        <v>24823</v>
      </c>
    </row>
    <row r="3685" customFormat="false" ht="12.75" hidden="false" customHeight="false" outlineLevel="2" collapsed="false">
      <c r="A3685" s="5" t="s">
        <v>5114</v>
      </c>
      <c r="B3685" s="6" t="n">
        <v>36913</v>
      </c>
      <c r="C3685" s="7" t="s">
        <v>5109</v>
      </c>
      <c r="D3685" s="7" t="s">
        <v>959</v>
      </c>
      <c r="E3685" s="7" t="s">
        <v>4251</v>
      </c>
      <c r="F3685" s="16" t="s">
        <v>966</v>
      </c>
      <c r="G3685" s="8" t="n">
        <v>16548</v>
      </c>
    </row>
    <row r="3686" customFormat="false" ht="12.75" hidden="false" customHeight="false" outlineLevel="2" collapsed="false">
      <c r="A3686" s="5" t="s">
        <v>1326</v>
      </c>
      <c r="B3686" s="6" t="n">
        <v>37020</v>
      </c>
      <c r="C3686" s="7" t="s">
        <v>1327</v>
      </c>
      <c r="D3686" s="7" t="s">
        <v>959</v>
      </c>
      <c r="E3686" s="7" t="s">
        <v>380</v>
      </c>
      <c r="F3686" s="5" t="s">
        <v>961</v>
      </c>
      <c r="G3686" s="8" t="n">
        <v>486</v>
      </c>
    </row>
    <row r="3687" customFormat="false" ht="12.75" hidden="false" customHeight="false" outlineLevel="2" collapsed="false">
      <c r="A3687" s="5" t="s">
        <v>1326</v>
      </c>
      <c r="B3687" s="6" t="n">
        <v>36978</v>
      </c>
      <c r="C3687" s="7" t="s">
        <v>1327</v>
      </c>
      <c r="D3687" s="7" t="s">
        <v>959</v>
      </c>
      <c r="E3687" s="7" t="s">
        <v>3053</v>
      </c>
      <c r="F3687" s="16" t="s">
        <v>961</v>
      </c>
      <c r="G3687" s="8" t="n">
        <v>0</v>
      </c>
    </row>
    <row r="3688" customFormat="false" ht="12.75" hidden="false" customHeight="false" outlineLevel="2" collapsed="false">
      <c r="A3688" s="5" t="s">
        <v>4242</v>
      </c>
      <c r="B3688" s="6" t="n">
        <v>36922</v>
      </c>
      <c r="C3688" s="7" t="s">
        <v>1327</v>
      </c>
      <c r="D3688" s="7" t="s">
        <v>959</v>
      </c>
      <c r="E3688" s="7" t="s">
        <v>3053</v>
      </c>
      <c r="F3688" s="16" t="s">
        <v>961</v>
      </c>
      <c r="G3688" s="8" t="n">
        <v>0</v>
      </c>
    </row>
    <row r="3689" customFormat="false" ht="12.75" hidden="false" customHeight="false" outlineLevel="2" collapsed="false">
      <c r="A3689" s="5" t="s">
        <v>4242</v>
      </c>
      <c r="B3689" s="6" t="n">
        <v>36922</v>
      </c>
      <c r="C3689" s="7" t="s">
        <v>1327</v>
      </c>
      <c r="D3689" s="7" t="s">
        <v>959</v>
      </c>
      <c r="E3689" s="7" t="s">
        <v>3053</v>
      </c>
      <c r="F3689" s="16" t="s">
        <v>961</v>
      </c>
      <c r="G3689" s="8" t="n">
        <v>1820</v>
      </c>
    </row>
    <row r="3690" customFormat="false" ht="12.75" hidden="false" customHeight="false" outlineLevel="2" collapsed="false">
      <c r="A3690" s="5" t="s">
        <v>4999</v>
      </c>
      <c r="B3690" s="6" t="n">
        <v>36978</v>
      </c>
      <c r="C3690" s="7" t="s">
        <v>1327</v>
      </c>
      <c r="D3690" s="7" t="s">
        <v>959</v>
      </c>
      <c r="E3690" s="7" t="s">
        <v>20</v>
      </c>
      <c r="F3690" s="16" t="s">
        <v>961</v>
      </c>
      <c r="G3690" s="8" t="n">
        <v>1365</v>
      </c>
    </row>
    <row r="3691" customFormat="false" ht="12.75" hidden="false" customHeight="false" outlineLevel="2" collapsed="false">
      <c r="A3691" s="5" t="s">
        <v>1362</v>
      </c>
      <c r="B3691" s="6" t="n">
        <v>37055</v>
      </c>
      <c r="C3691" s="7" t="s">
        <v>1327</v>
      </c>
      <c r="D3691" s="7" t="s">
        <v>959</v>
      </c>
      <c r="E3691" s="7"/>
      <c r="F3691" s="16" t="s">
        <v>961</v>
      </c>
      <c r="G3691" s="8" t="n">
        <v>0</v>
      </c>
    </row>
    <row r="3692" customFormat="false" ht="12.75" hidden="false" customHeight="false" outlineLevel="2" collapsed="false">
      <c r="A3692" s="5" t="s">
        <v>1362</v>
      </c>
      <c r="B3692" s="6" t="n">
        <v>37055</v>
      </c>
      <c r="C3692" s="7" t="s">
        <v>1327</v>
      </c>
      <c r="D3692" s="7" t="s">
        <v>959</v>
      </c>
      <c r="E3692" s="7"/>
      <c r="F3692" s="16" t="s">
        <v>961</v>
      </c>
      <c r="G3692" s="8" t="n">
        <v>805</v>
      </c>
    </row>
    <row r="3693" customFormat="false" ht="12.75" hidden="false" customHeight="false" outlineLevel="2" collapsed="false">
      <c r="A3693" s="5" t="s">
        <v>1362</v>
      </c>
      <c r="B3693" s="6" t="n">
        <v>37055</v>
      </c>
      <c r="C3693" s="7" t="s">
        <v>1325</v>
      </c>
      <c r="D3693" s="7" t="s">
        <v>959</v>
      </c>
      <c r="E3693" s="7"/>
      <c r="F3693" s="16" t="s">
        <v>961</v>
      </c>
      <c r="G3693" s="8" t="n">
        <v>433</v>
      </c>
    </row>
    <row r="3694" customFormat="false" ht="12.75" hidden="false" customHeight="false" outlineLevel="2" collapsed="false">
      <c r="A3694" s="5" t="s">
        <v>1324</v>
      </c>
      <c r="B3694" s="6" t="n">
        <v>37020</v>
      </c>
      <c r="C3694" s="7" t="s">
        <v>1325</v>
      </c>
      <c r="D3694" s="7" t="s">
        <v>959</v>
      </c>
      <c r="E3694" s="7" t="s">
        <v>380</v>
      </c>
      <c r="F3694" s="5" t="s">
        <v>961</v>
      </c>
      <c r="G3694" s="8" t="n">
        <v>262</v>
      </c>
    </row>
    <row r="3695" customFormat="false" ht="12.75" hidden="false" customHeight="false" outlineLevel="2" collapsed="false">
      <c r="A3695" s="5" t="s">
        <v>1324</v>
      </c>
      <c r="B3695" s="6" t="n">
        <v>36978</v>
      </c>
      <c r="C3695" s="7" t="s">
        <v>1325</v>
      </c>
      <c r="D3695" s="7" t="s">
        <v>959</v>
      </c>
      <c r="E3695" s="7" t="s">
        <v>3053</v>
      </c>
      <c r="F3695" s="16" t="s">
        <v>961</v>
      </c>
      <c r="G3695" s="8" t="n">
        <v>0</v>
      </c>
    </row>
    <row r="3696" customFormat="false" ht="12.75" hidden="false" customHeight="false" outlineLevel="2" collapsed="false">
      <c r="A3696" s="5" t="s">
        <v>4243</v>
      </c>
      <c r="B3696" s="6" t="n">
        <v>36978</v>
      </c>
      <c r="C3696" s="7" t="s">
        <v>1325</v>
      </c>
      <c r="D3696" s="7" t="s">
        <v>959</v>
      </c>
      <c r="E3696" s="7" t="s">
        <v>20</v>
      </c>
      <c r="F3696" s="16" t="s">
        <v>961</v>
      </c>
      <c r="G3696" s="8" t="n">
        <v>735</v>
      </c>
    </row>
    <row r="3697" customFormat="false" ht="12.75" hidden="false" customHeight="false" outlineLevel="2" collapsed="false">
      <c r="A3697" s="5" t="s">
        <v>4243</v>
      </c>
      <c r="B3697" s="6" t="n">
        <v>36922</v>
      </c>
      <c r="C3697" s="7" t="s">
        <v>4244</v>
      </c>
      <c r="D3697" s="7" t="s">
        <v>959</v>
      </c>
      <c r="E3697" s="7" t="s">
        <v>3053</v>
      </c>
      <c r="F3697" s="16" t="s">
        <v>961</v>
      </c>
      <c r="G3697" s="8" t="n">
        <v>0</v>
      </c>
    </row>
    <row r="3698" customFormat="false" ht="12.75" hidden="false" customHeight="false" outlineLevel="2" collapsed="false">
      <c r="A3698" s="5" t="s">
        <v>4243</v>
      </c>
      <c r="B3698" s="6" t="n">
        <v>36922</v>
      </c>
      <c r="C3698" s="7" t="s">
        <v>4244</v>
      </c>
      <c r="D3698" s="7" t="s">
        <v>959</v>
      </c>
      <c r="E3698" s="7" t="s">
        <v>3053</v>
      </c>
      <c r="F3698" s="16" t="s">
        <v>961</v>
      </c>
      <c r="G3698" s="8" t="n">
        <v>980</v>
      </c>
    </row>
    <row r="3699" customFormat="false" ht="12.75" hidden="false" customHeight="false" outlineLevel="2" collapsed="false">
      <c r="A3699" s="5" t="s">
        <v>1363</v>
      </c>
      <c r="B3699" s="6" t="n">
        <v>37055</v>
      </c>
      <c r="C3699" s="7" t="s">
        <v>1325</v>
      </c>
      <c r="D3699" s="7" t="s">
        <v>959</v>
      </c>
      <c r="E3699" s="7"/>
      <c r="F3699" s="16" t="s">
        <v>961</v>
      </c>
      <c r="G3699" s="8" t="n">
        <v>0</v>
      </c>
    </row>
    <row r="3700" customFormat="false" ht="12.75" hidden="false" customHeight="false" outlineLevel="2" collapsed="false">
      <c r="A3700" s="5" t="s">
        <v>5021</v>
      </c>
      <c r="B3700" s="6" t="n">
        <v>36934</v>
      </c>
      <c r="C3700" s="7" t="s">
        <v>5022</v>
      </c>
      <c r="D3700" s="7" t="s">
        <v>959</v>
      </c>
      <c r="E3700" s="7" t="s">
        <v>960</v>
      </c>
      <c r="F3700" s="16" t="s">
        <v>966</v>
      </c>
      <c r="G3700" s="8" t="n">
        <v>1160</v>
      </c>
    </row>
    <row r="3701" customFormat="false" ht="12.75" hidden="false" customHeight="false" outlineLevel="2" collapsed="false">
      <c r="A3701" s="5" t="s">
        <v>1320</v>
      </c>
      <c r="B3701" s="6" t="n">
        <v>37018</v>
      </c>
      <c r="C3701" s="7" t="s">
        <v>1142</v>
      </c>
      <c r="D3701" s="7" t="s">
        <v>959</v>
      </c>
      <c r="E3701" s="7" t="s">
        <v>380</v>
      </c>
      <c r="F3701" s="16" t="s">
        <v>966</v>
      </c>
      <c r="G3701" s="8" t="n">
        <v>33072</v>
      </c>
    </row>
    <row r="3702" customFormat="false" ht="12.75" hidden="false" customHeight="false" outlineLevel="2" collapsed="false">
      <c r="A3702" s="5" t="s">
        <v>1320</v>
      </c>
      <c r="B3702" s="6" t="n">
        <v>37036</v>
      </c>
      <c r="C3702" s="7" t="s">
        <v>1142</v>
      </c>
      <c r="D3702" s="7" t="s">
        <v>959</v>
      </c>
      <c r="E3702" s="7" t="s">
        <v>380</v>
      </c>
      <c r="F3702" s="16" t="s">
        <v>966</v>
      </c>
      <c r="G3702" s="8" t="n">
        <v>22096</v>
      </c>
    </row>
    <row r="3703" customFormat="false" ht="12.75" hidden="false" customHeight="false" outlineLevel="2" collapsed="false">
      <c r="A3703" s="5" t="s">
        <v>1320</v>
      </c>
      <c r="B3703" s="6" t="n">
        <v>36962</v>
      </c>
      <c r="C3703" s="7" t="s">
        <v>4180</v>
      </c>
      <c r="D3703" s="7" t="s">
        <v>959</v>
      </c>
      <c r="E3703" s="7" t="s">
        <v>20</v>
      </c>
      <c r="F3703" s="16" t="s">
        <v>966</v>
      </c>
      <c r="G3703" s="8" t="n">
        <v>22950</v>
      </c>
    </row>
    <row r="3704" customFormat="false" ht="12.75" hidden="false" customHeight="false" outlineLevel="2" collapsed="false">
      <c r="A3704" s="5" t="s">
        <v>1320</v>
      </c>
      <c r="B3704" s="6" t="n">
        <v>36943</v>
      </c>
      <c r="C3704" s="7" t="s">
        <v>5024</v>
      </c>
      <c r="D3704" s="7" t="s">
        <v>959</v>
      </c>
      <c r="E3704" s="7" t="s">
        <v>960</v>
      </c>
      <c r="F3704" s="16" t="s">
        <v>966</v>
      </c>
      <c r="G3704" s="8" t="n">
        <v>30030</v>
      </c>
    </row>
    <row r="3705" customFormat="false" ht="12.75" hidden="false" customHeight="false" outlineLevel="2" collapsed="false">
      <c r="A3705" s="5" t="s">
        <v>1320</v>
      </c>
      <c r="B3705" s="6" t="n">
        <v>36943</v>
      </c>
      <c r="C3705" s="7" t="s">
        <v>5024</v>
      </c>
      <c r="D3705" s="7" t="s">
        <v>959</v>
      </c>
      <c r="E3705" s="7" t="s">
        <v>3053</v>
      </c>
      <c r="F3705" s="16" t="s">
        <v>966</v>
      </c>
      <c r="G3705" s="8" t="n">
        <v>30030</v>
      </c>
    </row>
    <row r="3706" customFormat="false" ht="12.75" hidden="false" customHeight="false" outlineLevel="2" collapsed="false">
      <c r="A3706" s="5" t="s">
        <v>1320</v>
      </c>
      <c r="B3706" s="6" t="n">
        <v>36944</v>
      </c>
      <c r="C3706" s="7" t="s">
        <v>1142</v>
      </c>
      <c r="D3706" s="7" t="s">
        <v>959</v>
      </c>
      <c r="E3706" s="7" t="s">
        <v>3053</v>
      </c>
      <c r="F3706" s="16" t="s">
        <v>966</v>
      </c>
      <c r="G3706" s="8" t="n">
        <v>-30600</v>
      </c>
    </row>
    <row r="3707" customFormat="false" ht="12.75" hidden="false" customHeight="false" outlineLevel="2" collapsed="false">
      <c r="A3707" s="5" t="s">
        <v>1320</v>
      </c>
      <c r="B3707" s="6" t="n">
        <v>36949</v>
      </c>
      <c r="C3707" s="7" t="s">
        <v>5051</v>
      </c>
      <c r="D3707" s="7" t="s">
        <v>959</v>
      </c>
      <c r="E3707" s="7" t="s">
        <v>3053</v>
      </c>
      <c r="F3707" s="16" t="s">
        <v>966</v>
      </c>
      <c r="G3707" s="8" t="n">
        <v>570</v>
      </c>
    </row>
    <row r="3708" customFormat="false" ht="12.75" hidden="false" customHeight="false" outlineLevel="2" collapsed="false">
      <c r="A3708" s="5" t="s">
        <v>1320</v>
      </c>
      <c r="B3708" s="6" t="n">
        <v>36922</v>
      </c>
      <c r="C3708" s="7" t="s">
        <v>5109</v>
      </c>
      <c r="D3708" s="7" t="s">
        <v>959</v>
      </c>
      <c r="E3708" s="7" t="s">
        <v>3053</v>
      </c>
      <c r="F3708" s="16" t="s">
        <v>966</v>
      </c>
      <c r="G3708" s="8" t="n">
        <v>15000</v>
      </c>
    </row>
    <row r="3709" customFormat="false" ht="12.75" hidden="false" customHeight="false" outlineLevel="2" collapsed="false">
      <c r="A3709" s="5" t="s">
        <v>1320</v>
      </c>
      <c r="B3709" s="6" t="n">
        <v>36922</v>
      </c>
      <c r="C3709" s="7" t="s">
        <v>4143</v>
      </c>
      <c r="D3709" s="7" t="s">
        <v>959</v>
      </c>
      <c r="E3709" s="7" t="s">
        <v>3053</v>
      </c>
      <c r="F3709" s="16" t="s">
        <v>966</v>
      </c>
      <c r="G3709" s="8" t="n">
        <v>0</v>
      </c>
    </row>
    <row r="3710" customFormat="false" ht="12.75" hidden="false" customHeight="false" outlineLevel="2" collapsed="false">
      <c r="A3710" s="5" t="s">
        <v>5115</v>
      </c>
      <c r="B3710" s="6" t="n">
        <v>36913</v>
      </c>
      <c r="C3710" s="7" t="s">
        <v>5109</v>
      </c>
      <c r="D3710" s="7" t="s">
        <v>959</v>
      </c>
      <c r="E3710" s="7" t="s">
        <v>4251</v>
      </c>
      <c r="F3710" s="16" t="s">
        <v>966</v>
      </c>
      <c r="G3710" s="8" t="n">
        <v>2386.51</v>
      </c>
    </row>
    <row r="3711" customFormat="false" ht="12.75" hidden="false" customHeight="false" outlineLevel="2" collapsed="false">
      <c r="A3711" s="5" t="s">
        <v>5116</v>
      </c>
      <c r="B3711" s="6" t="n">
        <v>36913</v>
      </c>
      <c r="C3711" s="7" t="s">
        <v>5109</v>
      </c>
      <c r="D3711" s="7" t="s">
        <v>959</v>
      </c>
      <c r="E3711" s="7" t="s">
        <v>4251</v>
      </c>
      <c r="F3711" s="16" t="s">
        <v>966</v>
      </c>
      <c r="G3711" s="8" t="n">
        <v>16548</v>
      </c>
    </row>
    <row r="3712" customFormat="false" ht="12.75" hidden="false" customHeight="false" outlineLevel="2" collapsed="false">
      <c r="A3712" s="5" t="s">
        <v>5117</v>
      </c>
      <c r="B3712" s="6" t="n">
        <v>36913</v>
      </c>
      <c r="C3712" s="7" t="s">
        <v>5109</v>
      </c>
      <c r="D3712" s="7" t="s">
        <v>959</v>
      </c>
      <c r="E3712" s="7" t="s">
        <v>4251</v>
      </c>
      <c r="F3712" s="16" t="s">
        <v>966</v>
      </c>
      <c r="G3712" s="8" t="n">
        <v>52955</v>
      </c>
    </row>
    <row r="3713" customFormat="false" ht="12.75" hidden="false" customHeight="false" outlineLevel="2" collapsed="false">
      <c r="A3713" s="5" t="s">
        <v>5125</v>
      </c>
      <c r="B3713" s="6" t="n">
        <v>36920</v>
      </c>
      <c r="C3713" s="7" t="s">
        <v>5109</v>
      </c>
      <c r="D3713" s="7" t="s">
        <v>959</v>
      </c>
      <c r="E3713" s="7" t="s">
        <v>4251</v>
      </c>
      <c r="F3713" s="16" t="s">
        <v>966</v>
      </c>
      <c r="G3713" s="8" t="n">
        <v>2892</v>
      </c>
    </row>
    <row r="3714" customFormat="false" ht="12.75" hidden="false" customHeight="false" outlineLevel="2" collapsed="false">
      <c r="A3714" s="5" t="s">
        <v>5125</v>
      </c>
      <c r="B3714" s="6" t="n">
        <v>36921</v>
      </c>
      <c r="C3714" s="7" t="s">
        <v>5109</v>
      </c>
      <c r="D3714" s="7" t="s">
        <v>959</v>
      </c>
      <c r="E3714" s="7" t="s">
        <v>4251</v>
      </c>
      <c r="F3714" s="16" t="s">
        <v>966</v>
      </c>
      <c r="G3714" s="8" t="n">
        <v>2313</v>
      </c>
    </row>
    <row r="3715" customFormat="false" ht="12.75" hidden="false" customHeight="false" outlineLevel="2" collapsed="false">
      <c r="A3715" s="5" t="s">
        <v>5126</v>
      </c>
      <c r="B3715" s="6" t="n">
        <v>36920</v>
      </c>
      <c r="C3715" s="7" t="s">
        <v>5109</v>
      </c>
      <c r="D3715" s="7" t="s">
        <v>959</v>
      </c>
      <c r="E3715" s="7" t="s">
        <v>4251</v>
      </c>
      <c r="F3715" s="16" t="s">
        <v>966</v>
      </c>
      <c r="G3715" s="8" t="n">
        <v>2892</v>
      </c>
    </row>
    <row r="3716" customFormat="false" ht="12.75" hidden="false" customHeight="false" outlineLevel="2" collapsed="false">
      <c r="A3716" s="5" t="s">
        <v>5126</v>
      </c>
      <c r="B3716" s="6" t="n">
        <v>36921</v>
      </c>
      <c r="C3716" s="7" t="s">
        <v>5109</v>
      </c>
      <c r="D3716" s="7" t="s">
        <v>959</v>
      </c>
      <c r="E3716" s="7" t="s">
        <v>4251</v>
      </c>
      <c r="F3716" s="16" t="s">
        <v>966</v>
      </c>
      <c r="G3716" s="8" t="n">
        <v>2313</v>
      </c>
    </row>
    <row r="3717" customFormat="false" ht="12.75" hidden="false" customHeight="false" outlineLevel="2" collapsed="false">
      <c r="A3717" s="5" t="s">
        <v>5049</v>
      </c>
      <c r="B3717" s="6" t="n">
        <v>36942</v>
      </c>
      <c r="C3717" s="7" t="s">
        <v>5050</v>
      </c>
      <c r="D3717" s="7" t="s">
        <v>959</v>
      </c>
      <c r="E3717" s="7" t="s">
        <v>3053</v>
      </c>
      <c r="F3717" s="16" t="s">
        <v>966</v>
      </c>
      <c r="G3717" s="8" t="n">
        <v>0</v>
      </c>
    </row>
    <row r="3718" customFormat="false" ht="12.75" hidden="false" customHeight="false" outlineLevel="2" collapsed="false">
      <c r="A3718" s="5" t="s">
        <v>1322</v>
      </c>
      <c r="B3718" s="6" t="n">
        <v>37019</v>
      </c>
      <c r="C3718" s="7" t="s">
        <v>1142</v>
      </c>
      <c r="D3718" s="7" t="s">
        <v>959</v>
      </c>
      <c r="E3718" s="7" t="s">
        <v>380</v>
      </c>
      <c r="F3718" s="16" t="s">
        <v>966</v>
      </c>
      <c r="G3718" s="8" t="n">
        <v>22050</v>
      </c>
    </row>
    <row r="3719" customFormat="false" ht="12.75" hidden="false" customHeight="false" outlineLevel="2" collapsed="false">
      <c r="A3719" s="5" t="s">
        <v>5030</v>
      </c>
      <c r="B3719" s="6" t="n">
        <v>36948</v>
      </c>
      <c r="C3719" s="7" t="s">
        <v>999</v>
      </c>
      <c r="D3719" s="7" t="s">
        <v>959</v>
      </c>
      <c r="E3719" s="7" t="s">
        <v>4251</v>
      </c>
      <c r="F3719" s="16" t="s">
        <v>966</v>
      </c>
      <c r="G3719" s="8" t="n">
        <v>17691</v>
      </c>
    </row>
    <row r="3720" customFormat="false" ht="12.75" hidden="false" customHeight="false" outlineLevel="2" collapsed="false">
      <c r="A3720" s="5" t="s">
        <v>5031</v>
      </c>
      <c r="B3720" s="6" t="n">
        <v>36948</v>
      </c>
      <c r="C3720" s="7" t="s">
        <v>5032</v>
      </c>
      <c r="D3720" s="7" t="s">
        <v>959</v>
      </c>
      <c r="E3720" s="7" t="s">
        <v>4251</v>
      </c>
      <c r="F3720" s="16" t="s">
        <v>966</v>
      </c>
      <c r="G3720" s="8" t="n">
        <v>8846</v>
      </c>
    </row>
    <row r="3721" customFormat="false" ht="12.75" hidden="false" customHeight="false" outlineLevel="2" collapsed="false">
      <c r="A3721" s="5" t="s">
        <v>5025</v>
      </c>
      <c r="B3721" s="6" t="n">
        <v>36948</v>
      </c>
      <c r="C3721" s="7" t="s">
        <v>5026</v>
      </c>
      <c r="D3721" s="7" t="s">
        <v>959</v>
      </c>
      <c r="E3721" s="7" t="s">
        <v>960</v>
      </c>
      <c r="F3721" s="16" t="s">
        <v>966</v>
      </c>
      <c r="G3721" s="8" t="n">
        <v>4423</v>
      </c>
    </row>
    <row r="3722" customFormat="false" ht="12.75" hidden="false" customHeight="false" outlineLevel="2" collapsed="false">
      <c r="A3722" s="5" t="s">
        <v>4238</v>
      </c>
      <c r="B3722" s="6" t="n">
        <v>36922</v>
      </c>
      <c r="C3722" s="7" t="s">
        <v>2534</v>
      </c>
      <c r="D3722" s="7" t="s">
        <v>959</v>
      </c>
      <c r="E3722" s="7" t="s">
        <v>3053</v>
      </c>
      <c r="F3722" s="16" t="s">
        <v>961</v>
      </c>
      <c r="G3722" s="8" t="n">
        <v>0</v>
      </c>
    </row>
    <row r="3723" customFormat="false" ht="12.75" hidden="false" customHeight="false" outlineLevel="2" collapsed="false">
      <c r="A3723" s="5" t="s">
        <v>4238</v>
      </c>
      <c r="B3723" s="6" t="n">
        <v>36922</v>
      </c>
      <c r="C3723" s="7" t="s">
        <v>2534</v>
      </c>
      <c r="D3723" s="7" t="s">
        <v>959</v>
      </c>
      <c r="E3723" s="7" t="s">
        <v>3053</v>
      </c>
      <c r="F3723" s="16" t="s">
        <v>961</v>
      </c>
      <c r="G3723" s="8" t="n">
        <v>775</v>
      </c>
    </row>
    <row r="3724" customFormat="false" ht="12.75" hidden="false" customHeight="false" outlineLevel="2" collapsed="false">
      <c r="A3724" s="5" t="s">
        <v>5002</v>
      </c>
      <c r="B3724" s="6" t="n">
        <v>36949</v>
      </c>
      <c r="C3724" s="7" t="s">
        <v>5003</v>
      </c>
      <c r="D3724" s="7" t="s">
        <v>959</v>
      </c>
      <c r="E3724" s="7" t="s">
        <v>960</v>
      </c>
      <c r="F3724" s="16" t="s">
        <v>979</v>
      </c>
      <c r="G3724" s="8" t="n">
        <v>254</v>
      </c>
    </row>
    <row r="3725" customFormat="false" ht="12.75" hidden="false" customHeight="false" outlineLevel="2" collapsed="false">
      <c r="A3725" s="5" t="s">
        <v>5002</v>
      </c>
      <c r="B3725" s="6" t="n">
        <v>36948</v>
      </c>
      <c r="C3725" s="7" t="s">
        <v>5003</v>
      </c>
      <c r="D3725" s="7" t="s">
        <v>959</v>
      </c>
      <c r="E3725" s="7" t="s">
        <v>960</v>
      </c>
      <c r="F3725" s="16" t="s">
        <v>966</v>
      </c>
      <c r="G3725" s="8" t="n">
        <v>254</v>
      </c>
    </row>
    <row r="3726" customFormat="false" ht="12.75" hidden="false" customHeight="false" outlineLevel="2" collapsed="false">
      <c r="A3726" s="5" t="s">
        <v>5002</v>
      </c>
      <c r="B3726" s="6" t="n">
        <v>36949</v>
      </c>
      <c r="C3726" s="7" t="s">
        <v>5003</v>
      </c>
      <c r="D3726" s="7" t="s">
        <v>959</v>
      </c>
      <c r="E3726" s="7" t="s">
        <v>960</v>
      </c>
      <c r="F3726" s="16" t="s">
        <v>966</v>
      </c>
      <c r="G3726" s="8" t="n">
        <v>-254</v>
      </c>
    </row>
    <row r="3727" customFormat="false" ht="12.75" hidden="false" customHeight="false" outlineLevel="2" collapsed="false">
      <c r="A3727" s="5" t="s">
        <v>4972</v>
      </c>
      <c r="B3727" s="6" t="n">
        <v>36979</v>
      </c>
      <c r="C3727" s="7" t="s">
        <v>4973</v>
      </c>
      <c r="D3727" s="7" t="s">
        <v>959</v>
      </c>
      <c r="E3727" s="7" t="s">
        <v>4251</v>
      </c>
      <c r="F3727" s="16" t="s">
        <v>961</v>
      </c>
      <c r="G3727" s="8" t="n">
        <v>23363</v>
      </c>
    </row>
    <row r="3728" customFormat="false" ht="12.75" hidden="false" customHeight="false" outlineLevel="2" collapsed="false">
      <c r="A3728" s="5" t="s">
        <v>5027</v>
      </c>
      <c r="B3728" s="6" t="n">
        <v>36948</v>
      </c>
      <c r="C3728" s="7" t="s">
        <v>999</v>
      </c>
      <c r="D3728" s="7" t="s">
        <v>959</v>
      </c>
      <c r="E3728" s="7" t="s">
        <v>960</v>
      </c>
      <c r="F3728" s="16" t="s">
        <v>966</v>
      </c>
      <c r="G3728" s="8" t="n">
        <v>1400</v>
      </c>
    </row>
    <row r="3729" customFormat="false" ht="12.75" hidden="false" customHeight="false" outlineLevel="2" collapsed="false">
      <c r="A3729" s="5" t="s">
        <v>5013</v>
      </c>
      <c r="B3729" s="6" t="n">
        <v>36948</v>
      </c>
      <c r="C3729" s="7" t="s">
        <v>5014</v>
      </c>
      <c r="D3729" s="7" t="s">
        <v>959</v>
      </c>
      <c r="E3729" s="7" t="s">
        <v>1069</v>
      </c>
      <c r="F3729" s="16" t="s">
        <v>979</v>
      </c>
      <c r="G3729" s="8" t="n">
        <v>2938</v>
      </c>
    </row>
    <row r="3730" customFormat="false" ht="12.75" hidden="false" customHeight="false" outlineLevel="2" collapsed="false">
      <c r="A3730" s="5" t="s">
        <v>5015</v>
      </c>
      <c r="B3730" s="6" t="n">
        <v>36948</v>
      </c>
      <c r="C3730" s="7" t="s">
        <v>5014</v>
      </c>
      <c r="D3730" s="7" t="s">
        <v>959</v>
      </c>
      <c r="E3730" s="7" t="s">
        <v>1069</v>
      </c>
      <c r="F3730" s="16" t="s">
        <v>979</v>
      </c>
      <c r="G3730" s="8" t="n">
        <v>2915</v>
      </c>
    </row>
    <row r="3731" customFormat="false" ht="12.75" hidden="false" customHeight="false" outlineLevel="2" collapsed="false">
      <c r="A3731" s="5" t="s">
        <v>5043</v>
      </c>
      <c r="B3731" s="6" t="n">
        <v>36948</v>
      </c>
      <c r="C3731" s="7" t="s">
        <v>5044</v>
      </c>
      <c r="D3731" s="7" t="s">
        <v>959</v>
      </c>
      <c r="E3731" s="7" t="s">
        <v>5045</v>
      </c>
      <c r="F3731" s="16" t="s">
        <v>966</v>
      </c>
      <c r="G3731" s="8" t="n">
        <v>4423</v>
      </c>
    </row>
    <row r="3732" customFormat="false" ht="12.75" hidden="false" customHeight="false" outlineLevel="2" collapsed="false">
      <c r="A3732" s="5" t="s">
        <v>4915</v>
      </c>
      <c r="B3732" s="6" t="n">
        <v>36956</v>
      </c>
      <c r="C3732" s="7" t="s">
        <v>4916</v>
      </c>
      <c r="D3732" s="7" t="s">
        <v>959</v>
      </c>
      <c r="E3732" s="7" t="s">
        <v>1048</v>
      </c>
      <c r="F3732" s="16" t="s">
        <v>1049</v>
      </c>
      <c r="G3732" s="8" t="n">
        <v>137</v>
      </c>
    </row>
    <row r="3733" customFormat="false" ht="12.75" hidden="false" customHeight="false" outlineLevel="2" collapsed="false">
      <c r="A3733" s="5" t="s">
        <v>1136</v>
      </c>
      <c r="B3733" s="6" t="n">
        <v>37007</v>
      </c>
      <c r="C3733" s="7" t="s">
        <v>1137</v>
      </c>
      <c r="D3733" s="7" t="s">
        <v>959</v>
      </c>
      <c r="E3733" s="7" t="s">
        <v>20</v>
      </c>
      <c r="F3733" s="16" t="s">
        <v>970</v>
      </c>
      <c r="G3733" s="8" t="n">
        <v>0</v>
      </c>
    </row>
    <row r="3734" customFormat="false" ht="12.75" hidden="false" customHeight="false" outlineLevel="2" collapsed="false">
      <c r="A3734" s="5" t="s">
        <v>5033</v>
      </c>
      <c r="B3734" s="6" t="n">
        <v>36948</v>
      </c>
      <c r="C3734" s="7" t="s">
        <v>5034</v>
      </c>
      <c r="D3734" s="7" t="s">
        <v>959</v>
      </c>
      <c r="E3734" s="7" t="s">
        <v>4251</v>
      </c>
      <c r="F3734" s="16" t="s">
        <v>966</v>
      </c>
      <c r="G3734" s="8" t="n">
        <v>2949</v>
      </c>
    </row>
    <row r="3735" customFormat="false" ht="12.75" hidden="false" customHeight="false" outlineLevel="2" collapsed="false">
      <c r="A3735" s="5" t="s">
        <v>5039</v>
      </c>
      <c r="B3735" s="6" t="n">
        <v>36949</v>
      </c>
      <c r="C3735" s="7" t="s">
        <v>5040</v>
      </c>
      <c r="D3735" s="7" t="s">
        <v>959</v>
      </c>
      <c r="E3735" s="7" t="s">
        <v>4251</v>
      </c>
      <c r="F3735" s="16" t="s">
        <v>966</v>
      </c>
      <c r="G3735" s="8" t="n">
        <v>3100</v>
      </c>
    </row>
    <row r="3736" customFormat="false" ht="12.75" hidden="false" customHeight="false" outlineLevel="2" collapsed="false">
      <c r="A3736" s="5" t="s">
        <v>5035</v>
      </c>
      <c r="B3736" s="6" t="n">
        <v>36948</v>
      </c>
      <c r="C3736" s="7" t="s">
        <v>5036</v>
      </c>
      <c r="D3736" s="7" t="s">
        <v>959</v>
      </c>
      <c r="E3736" s="7" t="s">
        <v>4251</v>
      </c>
      <c r="F3736" s="16" t="s">
        <v>966</v>
      </c>
      <c r="G3736" s="8" t="n">
        <v>11794</v>
      </c>
    </row>
    <row r="3737" customFormat="false" ht="12.75" hidden="false" customHeight="false" outlineLevel="2" collapsed="false">
      <c r="A3737" s="5" t="s">
        <v>5037</v>
      </c>
      <c r="B3737" s="6" t="n">
        <v>36948</v>
      </c>
      <c r="C3737" s="7" t="s">
        <v>5034</v>
      </c>
      <c r="D3737" s="7" t="s">
        <v>959</v>
      </c>
      <c r="E3737" s="7" t="s">
        <v>4251</v>
      </c>
      <c r="F3737" s="16" t="s">
        <v>966</v>
      </c>
      <c r="G3737" s="8" t="n">
        <v>1750</v>
      </c>
    </row>
    <row r="3738" customFormat="false" ht="12.75" hidden="false" customHeight="false" outlineLevel="2" collapsed="false">
      <c r="A3738" s="5" t="s">
        <v>5016</v>
      </c>
      <c r="B3738" s="6" t="n">
        <v>36948</v>
      </c>
      <c r="C3738" s="7" t="s">
        <v>1314</v>
      </c>
      <c r="D3738" s="7" t="s">
        <v>959</v>
      </c>
      <c r="E3738" s="7" t="s">
        <v>1069</v>
      </c>
      <c r="F3738" s="16" t="s">
        <v>979</v>
      </c>
      <c r="G3738" s="8" t="n">
        <v>4518</v>
      </c>
    </row>
    <row r="3739" customFormat="false" ht="12.75" hidden="false" customHeight="false" outlineLevel="2" collapsed="false">
      <c r="A3739" s="5" t="s">
        <v>1323</v>
      </c>
      <c r="B3739" s="6" t="n">
        <v>37020</v>
      </c>
      <c r="C3739" s="7" t="s">
        <v>1167</v>
      </c>
      <c r="D3739" s="7" t="s">
        <v>959</v>
      </c>
      <c r="E3739" s="7" t="s">
        <v>380</v>
      </c>
      <c r="F3739" s="5" t="s">
        <v>961</v>
      </c>
      <c r="G3739" s="8" t="n">
        <v>300</v>
      </c>
    </row>
    <row r="3740" customFormat="false" ht="12.75" hidden="false" customHeight="false" outlineLevel="2" collapsed="false">
      <c r="A3740" s="5" t="s">
        <v>1323</v>
      </c>
      <c r="B3740" s="6" t="n">
        <v>37035</v>
      </c>
      <c r="C3740" s="7" t="s">
        <v>1167</v>
      </c>
      <c r="D3740" s="7" t="s">
        <v>959</v>
      </c>
      <c r="E3740" s="7" t="s">
        <v>380</v>
      </c>
      <c r="F3740" s="5" t="s">
        <v>961</v>
      </c>
      <c r="G3740" s="8" t="n">
        <v>-300</v>
      </c>
    </row>
    <row r="3741" customFormat="false" ht="12.75" hidden="false" customHeight="false" outlineLevel="2" collapsed="false">
      <c r="A3741" s="5" t="s">
        <v>1323</v>
      </c>
      <c r="B3741" s="6" t="n">
        <v>37035</v>
      </c>
      <c r="C3741" s="7" t="s">
        <v>1167</v>
      </c>
      <c r="D3741" s="7" t="s">
        <v>959</v>
      </c>
      <c r="E3741" s="7" t="s">
        <v>380</v>
      </c>
      <c r="F3741" s="5" t="s">
        <v>961</v>
      </c>
      <c r="G3741" s="8" t="n">
        <v>450</v>
      </c>
    </row>
    <row r="3742" customFormat="false" ht="12.75" hidden="false" customHeight="false" outlineLevel="2" collapsed="false">
      <c r="A3742" s="5" t="s">
        <v>3518</v>
      </c>
      <c r="B3742" s="6" t="n">
        <v>36980</v>
      </c>
      <c r="C3742" s="7" t="s">
        <v>3519</v>
      </c>
      <c r="D3742" s="7" t="s">
        <v>959</v>
      </c>
      <c r="E3742" s="7" t="s">
        <v>3053</v>
      </c>
      <c r="F3742" s="16" t="s">
        <v>961</v>
      </c>
      <c r="G3742" s="8" t="n">
        <v>0</v>
      </c>
    </row>
    <row r="3743" customFormat="false" ht="12.75" hidden="false" customHeight="false" outlineLevel="2" collapsed="false">
      <c r="A3743" s="5" t="s">
        <v>3518</v>
      </c>
      <c r="B3743" s="6" t="n">
        <v>36980</v>
      </c>
      <c r="C3743" s="7" t="s">
        <v>4973</v>
      </c>
      <c r="D3743" s="7" t="s">
        <v>959</v>
      </c>
      <c r="E3743" s="7" t="s">
        <v>20</v>
      </c>
      <c r="F3743" s="16" t="s">
        <v>961</v>
      </c>
      <c r="G3743" s="8" t="n">
        <v>6310</v>
      </c>
    </row>
    <row r="3744" customFormat="false" ht="12.75" hidden="false" customHeight="false" outlineLevel="2" collapsed="false">
      <c r="A3744" s="5" t="s">
        <v>5038</v>
      </c>
      <c r="B3744" s="6" t="n">
        <v>36948</v>
      </c>
      <c r="C3744" s="7" t="s">
        <v>4880</v>
      </c>
      <c r="D3744" s="7" t="s">
        <v>959</v>
      </c>
      <c r="E3744" s="7" t="s">
        <v>4251</v>
      </c>
      <c r="F3744" s="16" t="s">
        <v>966</v>
      </c>
      <c r="G3744" s="8" t="n">
        <v>2949</v>
      </c>
    </row>
    <row r="3745" customFormat="false" ht="12.75" hidden="false" customHeight="false" outlineLevel="2" collapsed="false">
      <c r="A3745" s="5" t="s">
        <v>5130</v>
      </c>
      <c r="B3745" s="6" t="n">
        <v>36909</v>
      </c>
      <c r="C3745" s="7" t="s">
        <v>5131</v>
      </c>
      <c r="D3745" s="7" t="s">
        <v>959</v>
      </c>
      <c r="E3745" s="7" t="s">
        <v>3053</v>
      </c>
      <c r="F3745" s="16" t="s">
        <v>1054</v>
      </c>
      <c r="G3745" s="8" t="n">
        <v>7500</v>
      </c>
    </row>
    <row r="3746" customFormat="false" ht="12.75" hidden="false" customHeight="false" outlineLevel="2" collapsed="false">
      <c r="A3746" s="5" t="s">
        <v>5102</v>
      </c>
      <c r="B3746" s="6" t="n">
        <v>36899</v>
      </c>
      <c r="C3746" s="7" t="s">
        <v>5103</v>
      </c>
      <c r="D3746" s="7" t="s">
        <v>959</v>
      </c>
      <c r="E3746" s="7" t="s">
        <v>960</v>
      </c>
      <c r="F3746" s="16" t="s">
        <v>966</v>
      </c>
      <c r="G3746" s="8" t="n">
        <v>497769</v>
      </c>
    </row>
    <row r="3747" customFormat="false" ht="12.75" hidden="false" customHeight="false" outlineLevel="2" collapsed="false">
      <c r="A3747" s="5" t="s">
        <v>5102</v>
      </c>
      <c r="B3747" s="6" t="n">
        <v>36902</v>
      </c>
      <c r="C3747" s="7" t="s">
        <v>5103</v>
      </c>
      <c r="D3747" s="7" t="s">
        <v>959</v>
      </c>
      <c r="E3747" s="7" t="s">
        <v>960</v>
      </c>
      <c r="F3747" s="16" t="s">
        <v>966</v>
      </c>
      <c r="G3747" s="8" t="n">
        <v>380</v>
      </c>
    </row>
    <row r="3748" customFormat="false" ht="12.75" hidden="false" customHeight="false" outlineLevel="2" collapsed="false">
      <c r="A3748" s="5" t="s">
        <v>4241</v>
      </c>
      <c r="B3748" s="6" t="n">
        <v>36922</v>
      </c>
      <c r="C3748" s="7" t="s">
        <v>1013</v>
      </c>
      <c r="D3748" s="7" t="s">
        <v>959</v>
      </c>
      <c r="E3748" s="7" t="s">
        <v>3053</v>
      </c>
      <c r="F3748" s="16" t="s">
        <v>961</v>
      </c>
      <c r="G3748" s="8" t="n">
        <v>0</v>
      </c>
    </row>
    <row r="3749" customFormat="false" ht="12.75" hidden="false" customHeight="false" outlineLevel="2" collapsed="false">
      <c r="A3749" s="5" t="s">
        <v>4241</v>
      </c>
      <c r="B3749" s="6" t="n">
        <v>36922</v>
      </c>
      <c r="C3749" s="7" t="s">
        <v>1013</v>
      </c>
      <c r="D3749" s="7" t="s">
        <v>959</v>
      </c>
      <c r="E3749" s="7" t="s">
        <v>3053</v>
      </c>
      <c r="F3749" s="16" t="s">
        <v>961</v>
      </c>
      <c r="G3749" s="8" t="n">
        <v>420</v>
      </c>
    </row>
    <row r="3750" customFormat="false" ht="12.75" hidden="false" customHeight="false" outlineLevel="2" collapsed="false">
      <c r="A3750" s="5" t="s">
        <v>4245</v>
      </c>
      <c r="B3750" s="6" t="n">
        <v>36922</v>
      </c>
      <c r="C3750" s="7" t="s">
        <v>1013</v>
      </c>
      <c r="D3750" s="7" t="s">
        <v>959</v>
      </c>
      <c r="E3750" s="7" t="s">
        <v>3053</v>
      </c>
      <c r="F3750" s="16" t="s">
        <v>961</v>
      </c>
      <c r="G3750" s="8" t="n">
        <v>0</v>
      </c>
    </row>
    <row r="3751" customFormat="false" ht="12.75" hidden="false" customHeight="false" outlineLevel="2" collapsed="false">
      <c r="A3751" s="5" t="s">
        <v>4245</v>
      </c>
      <c r="B3751" s="6" t="n">
        <v>36922</v>
      </c>
      <c r="C3751" s="7" t="s">
        <v>1013</v>
      </c>
      <c r="D3751" s="7" t="s">
        <v>959</v>
      </c>
      <c r="E3751" s="7" t="s">
        <v>3053</v>
      </c>
      <c r="F3751" s="16" t="s">
        <v>961</v>
      </c>
      <c r="G3751" s="8" t="n">
        <v>280</v>
      </c>
    </row>
    <row r="3752" customFormat="false" ht="12.75" hidden="false" customHeight="false" outlineLevel="2" collapsed="false">
      <c r="A3752" s="5" t="s">
        <v>4246</v>
      </c>
      <c r="B3752" s="6" t="n">
        <v>36922</v>
      </c>
      <c r="C3752" s="7" t="s">
        <v>1013</v>
      </c>
      <c r="D3752" s="7" t="s">
        <v>959</v>
      </c>
      <c r="E3752" s="7" t="s">
        <v>3053</v>
      </c>
      <c r="F3752" s="16" t="s">
        <v>961</v>
      </c>
      <c r="G3752" s="8" t="n">
        <v>0</v>
      </c>
    </row>
    <row r="3753" customFormat="false" ht="12.75" hidden="false" customHeight="false" outlineLevel="2" collapsed="false">
      <c r="A3753" s="5" t="s">
        <v>4246</v>
      </c>
      <c r="B3753" s="6" t="n">
        <v>36922</v>
      </c>
      <c r="C3753" s="7" t="s">
        <v>1013</v>
      </c>
      <c r="D3753" s="7" t="s">
        <v>959</v>
      </c>
      <c r="E3753" s="7" t="s">
        <v>3053</v>
      </c>
      <c r="F3753" s="16" t="s">
        <v>961</v>
      </c>
      <c r="G3753" s="8" t="n">
        <v>420</v>
      </c>
    </row>
    <row r="3754" customFormat="false" ht="12.75" hidden="false" customHeight="false" outlineLevel="2" collapsed="false">
      <c r="A3754" s="5" t="s">
        <v>5135</v>
      </c>
      <c r="B3754" s="6" t="n">
        <v>36901</v>
      </c>
      <c r="C3754" s="7" t="s">
        <v>5136</v>
      </c>
      <c r="D3754" s="7" t="s">
        <v>959</v>
      </c>
      <c r="E3754" s="7" t="s">
        <v>3053</v>
      </c>
      <c r="F3754" s="16" t="s">
        <v>1002</v>
      </c>
      <c r="G3754" s="8" t="n">
        <v>4097</v>
      </c>
    </row>
    <row r="3755" customFormat="false" ht="12.75" hidden="false" customHeight="false" outlineLevel="2" collapsed="false">
      <c r="A3755" s="5" t="s">
        <v>5134</v>
      </c>
      <c r="B3755" s="6" t="n">
        <v>36901</v>
      </c>
      <c r="C3755" s="7" t="s">
        <v>5062</v>
      </c>
      <c r="D3755" s="7" t="s">
        <v>959</v>
      </c>
      <c r="E3755" s="7" t="s">
        <v>960</v>
      </c>
      <c r="F3755" s="16" t="s">
        <v>1002</v>
      </c>
      <c r="G3755" s="8" t="n">
        <v>17275</v>
      </c>
    </row>
    <row r="3756" customFormat="false" ht="12.75" hidden="false" customHeight="false" outlineLevel="2" collapsed="false">
      <c r="A3756" s="5" t="s">
        <v>5134</v>
      </c>
      <c r="B3756" s="6" t="n">
        <v>36901</v>
      </c>
      <c r="C3756" s="7" t="s">
        <v>5062</v>
      </c>
      <c r="D3756" s="7" t="s">
        <v>959</v>
      </c>
      <c r="E3756" s="7" t="s">
        <v>960</v>
      </c>
      <c r="F3756" s="16" t="s">
        <v>5143</v>
      </c>
      <c r="G3756" s="8" t="n">
        <v>1400</v>
      </c>
    </row>
    <row r="3757" customFormat="false" ht="12.75" hidden="false" customHeight="false" outlineLevel="2" collapsed="false">
      <c r="A3757" s="5" t="s">
        <v>5104</v>
      </c>
      <c r="B3757" s="6" t="n">
        <v>36901</v>
      </c>
      <c r="C3757" s="7" t="s">
        <v>5103</v>
      </c>
      <c r="D3757" s="7" t="s">
        <v>959</v>
      </c>
      <c r="E3757" s="7" t="s">
        <v>960</v>
      </c>
      <c r="F3757" s="16" t="s">
        <v>966</v>
      </c>
      <c r="G3757" s="8" t="n">
        <v>75000</v>
      </c>
    </row>
    <row r="3758" customFormat="false" ht="12.75" hidden="false" customHeight="false" outlineLevel="2" collapsed="false">
      <c r="A3758" s="5" t="s">
        <v>4889</v>
      </c>
      <c r="B3758" s="6" t="n">
        <v>36978</v>
      </c>
      <c r="C3758" s="7" t="s">
        <v>4890</v>
      </c>
      <c r="D3758" s="7" t="s">
        <v>959</v>
      </c>
      <c r="E3758" s="7" t="s">
        <v>960</v>
      </c>
      <c r="F3758" s="16" t="s">
        <v>970</v>
      </c>
      <c r="G3758" s="8" t="n">
        <v>6250</v>
      </c>
    </row>
    <row r="3759" customFormat="false" ht="12.75" hidden="false" customHeight="false" outlineLevel="2" collapsed="false">
      <c r="A3759" s="5" t="s">
        <v>5144</v>
      </c>
      <c r="B3759" s="6" t="n">
        <v>36902</v>
      </c>
      <c r="C3759" s="7" t="s">
        <v>5138</v>
      </c>
      <c r="D3759" s="7" t="s">
        <v>959</v>
      </c>
      <c r="E3759" s="7" t="s">
        <v>960</v>
      </c>
      <c r="F3759" s="16" t="s">
        <v>5143</v>
      </c>
      <c r="G3759" s="8" t="n">
        <v>8400</v>
      </c>
    </row>
    <row r="3760" customFormat="false" ht="12.75" hidden="false" customHeight="false" outlineLevel="2" collapsed="false">
      <c r="A3760" s="5" t="s">
        <v>5137</v>
      </c>
      <c r="B3760" s="6" t="n">
        <v>36902</v>
      </c>
      <c r="C3760" s="7" t="s">
        <v>5138</v>
      </c>
      <c r="D3760" s="7" t="s">
        <v>959</v>
      </c>
      <c r="E3760" s="7" t="s">
        <v>960</v>
      </c>
      <c r="F3760" s="16" t="s">
        <v>1002</v>
      </c>
      <c r="G3760" s="8" t="n">
        <v>20775</v>
      </c>
    </row>
    <row r="3761" customFormat="false" ht="12.75" hidden="false" customHeight="false" outlineLevel="2" collapsed="false">
      <c r="A3761" s="5" t="s">
        <v>5139</v>
      </c>
      <c r="B3761" s="6" t="n">
        <v>36908</v>
      </c>
      <c r="C3761" s="7" t="s">
        <v>5140</v>
      </c>
      <c r="D3761" s="7" t="s">
        <v>959</v>
      </c>
      <c r="E3761" s="7" t="s">
        <v>3053</v>
      </c>
      <c r="F3761" s="16" t="s">
        <v>1002</v>
      </c>
      <c r="G3761" s="8" t="n">
        <v>4588</v>
      </c>
    </row>
    <row r="3762" customFormat="false" ht="12.75" hidden="false" customHeight="false" outlineLevel="2" collapsed="false">
      <c r="A3762" s="5" t="s">
        <v>5139</v>
      </c>
      <c r="B3762" s="6" t="n">
        <v>36908</v>
      </c>
      <c r="C3762" s="7" t="s">
        <v>5141</v>
      </c>
      <c r="D3762" s="7" t="s">
        <v>959</v>
      </c>
      <c r="E3762" s="7" t="s">
        <v>3053</v>
      </c>
      <c r="F3762" s="16" t="s">
        <v>1002</v>
      </c>
      <c r="G3762" s="8" t="n">
        <v>0</v>
      </c>
    </row>
    <row r="3763" customFormat="false" ht="12.75" hidden="false" customHeight="false" outlineLevel="2" collapsed="false">
      <c r="A3763" s="5" t="s">
        <v>5154</v>
      </c>
      <c r="B3763" s="6" t="n">
        <v>36908</v>
      </c>
      <c r="C3763" s="7" t="s">
        <v>5155</v>
      </c>
      <c r="D3763" s="7" t="s">
        <v>959</v>
      </c>
      <c r="E3763" s="7" t="s">
        <v>3053</v>
      </c>
      <c r="F3763" s="16" t="s">
        <v>970</v>
      </c>
      <c r="G3763" s="8" t="n">
        <v>0</v>
      </c>
    </row>
    <row r="3764" customFormat="false" ht="12.75" hidden="false" customHeight="false" outlineLevel="2" collapsed="false">
      <c r="A3764" s="5" t="s">
        <v>4247</v>
      </c>
      <c r="B3764" s="6" t="n">
        <v>36922</v>
      </c>
      <c r="C3764" s="7" t="s">
        <v>1013</v>
      </c>
      <c r="D3764" s="7" t="s">
        <v>959</v>
      </c>
      <c r="E3764" s="7" t="s">
        <v>3053</v>
      </c>
      <c r="F3764" s="16" t="s">
        <v>961</v>
      </c>
      <c r="G3764" s="8" t="n">
        <v>0</v>
      </c>
    </row>
    <row r="3765" customFormat="false" ht="12.75" hidden="false" customHeight="false" outlineLevel="2" collapsed="false">
      <c r="A3765" s="5" t="s">
        <v>4247</v>
      </c>
      <c r="B3765" s="6" t="n">
        <v>36922</v>
      </c>
      <c r="C3765" s="7" t="s">
        <v>1013</v>
      </c>
      <c r="D3765" s="7" t="s">
        <v>959</v>
      </c>
      <c r="E3765" s="7" t="s">
        <v>3053</v>
      </c>
      <c r="F3765" s="16" t="s">
        <v>961</v>
      </c>
      <c r="G3765" s="8" t="n">
        <v>420</v>
      </c>
    </row>
    <row r="3766" customFormat="false" ht="12.75" hidden="false" customHeight="false" outlineLevel="2" collapsed="false">
      <c r="A3766" s="5" t="s">
        <v>4248</v>
      </c>
      <c r="B3766" s="6" t="n">
        <v>36922</v>
      </c>
      <c r="C3766" s="7" t="s">
        <v>1013</v>
      </c>
      <c r="D3766" s="7" t="s">
        <v>959</v>
      </c>
      <c r="E3766" s="7" t="s">
        <v>3053</v>
      </c>
      <c r="F3766" s="16" t="s">
        <v>961</v>
      </c>
      <c r="G3766" s="8" t="n">
        <v>0</v>
      </c>
    </row>
    <row r="3767" customFormat="false" ht="12.75" hidden="false" customHeight="false" outlineLevel="2" collapsed="false">
      <c r="A3767" s="5" t="s">
        <v>4248</v>
      </c>
      <c r="B3767" s="6" t="n">
        <v>36922</v>
      </c>
      <c r="C3767" s="7" t="s">
        <v>1013</v>
      </c>
      <c r="D3767" s="7" t="s">
        <v>959</v>
      </c>
      <c r="E3767" s="7" t="s">
        <v>3053</v>
      </c>
      <c r="F3767" s="16" t="s">
        <v>961</v>
      </c>
      <c r="G3767" s="8" t="n">
        <v>280</v>
      </c>
    </row>
    <row r="3768" customFormat="false" ht="12.75" hidden="false" customHeight="false" outlineLevel="2" collapsed="false">
      <c r="A3768" s="5" t="s">
        <v>5107</v>
      </c>
      <c r="B3768" s="6" t="n">
        <v>36909</v>
      </c>
      <c r="C3768" s="7" t="s">
        <v>5106</v>
      </c>
      <c r="D3768" s="7" t="s">
        <v>959</v>
      </c>
      <c r="E3768" s="7" t="s">
        <v>960</v>
      </c>
      <c r="F3768" s="16" t="s">
        <v>966</v>
      </c>
      <c r="G3768" s="8" t="n">
        <v>443</v>
      </c>
    </row>
    <row r="3769" customFormat="false" ht="12.75" hidden="false" customHeight="false" outlineLevel="2" collapsed="false">
      <c r="A3769" s="5" t="s">
        <v>5105</v>
      </c>
      <c r="B3769" s="6" t="n">
        <v>36908</v>
      </c>
      <c r="C3769" s="7" t="s">
        <v>5106</v>
      </c>
      <c r="D3769" s="7" t="s">
        <v>959</v>
      </c>
      <c r="E3769" s="7" t="s">
        <v>4251</v>
      </c>
      <c r="F3769" s="16" t="s">
        <v>966</v>
      </c>
      <c r="G3769" s="8" t="n">
        <v>4888.24</v>
      </c>
    </row>
    <row r="3770" customFormat="false" ht="12.75" hidden="false" customHeight="false" outlineLevel="2" collapsed="false">
      <c r="A3770" s="5" t="s">
        <v>4255</v>
      </c>
      <c r="B3770" s="6" t="n">
        <v>36922</v>
      </c>
      <c r="C3770" s="7" t="s">
        <v>1013</v>
      </c>
      <c r="D3770" s="7" t="s">
        <v>959</v>
      </c>
      <c r="E3770" s="7" t="s">
        <v>3053</v>
      </c>
      <c r="F3770" s="16" t="s">
        <v>961</v>
      </c>
      <c r="G3770" s="8" t="n">
        <v>0</v>
      </c>
    </row>
    <row r="3771" customFormat="false" ht="12.75" hidden="false" customHeight="false" outlineLevel="2" collapsed="false">
      <c r="A3771" s="5" t="s">
        <v>4255</v>
      </c>
      <c r="B3771" s="6" t="n">
        <v>36922</v>
      </c>
      <c r="C3771" s="7" t="s">
        <v>1013</v>
      </c>
      <c r="D3771" s="7" t="s">
        <v>959</v>
      </c>
      <c r="E3771" s="7" t="s">
        <v>3053</v>
      </c>
      <c r="F3771" s="16" t="s">
        <v>961</v>
      </c>
      <c r="G3771" s="8" t="n">
        <v>210</v>
      </c>
    </row>
    <row r="3772" customFormat="false" ht="12.75" hidden="false" customHeight="false" outlineLevel="2" collapsed="false">
      <c r="A3772" s="5" t="s">
        <v>4252</v>
      </c>
      <c r="B3772" s="6" t="n">
        <v>36922</v>
      </c>
      <c r="C3772" s="7" t="s">
        <v>1013</v>
      </c>
      <c r="D3772" s="7" t="s">
        <v>959</v>
      </c>
      <c r="E3772" s="7" t="s">
        <v>3053</v>
      </c>
      <c r="F3772" s="16" t="s">
        <v>961</v>
      </c>
      <c r="G3772" s="8" t="n">
        <v>0</v>
      </c>
    </row>
    <row r="3773" customFormat="false" ht="12.75" hidden="false" customHeight="false" outlineLevel="2" collapsed="false">
      <c r="A3773" s="5" t="s">
        <v>4252</v>
      </c>
      <c r="B3773" s="6" t="n">
        <v>36922</v>
      </c>
      <c r="C3773" s="7" t="s">
        <v>1013</v>
      </c>
      <c r="D3773" s="7" t="s">
        <v>959</v>
      </c>
      <c r="E3773" s="7" t="s">
        <v>3053</v>
      </c>
      <c r="F3773" s="16" t="s">
        <v>961</v>
      </c>
      <c r="G3773" s="8" t="n">
        <v>2700</v>
      </c>
    </row>
    <row r="3774" customFormat="false" ht="12.75" hidden="false" customHeight="false" outlineLevel="2" collapsed="false">
      <c r="A3774" s="5" t="s">
        <v>5118</v>
      </c>
      <c r="B3774" s="6" t="n">
        <v>36914</v>
      </c>
      <c r="C3774" s="7" t="s">
        <v>5119</v>
      </c>
      <c r="D3774" s="7" t="s">
        <v>959</v>
      </c>
      <c r="E3774" s="7" t="s">
        <v>4251</v>
      </c>
      <c r="F3774" s="16" t="s">
        <v>966</v>
      </c>
      <c r="G3774" s="8" t="n">
        <v>20228</v>
      </c>
    </row>
    <row r="3775" customFormat="false" ht="12.75" hidden="false" customHeight="false" outlineLevel="2" collapsed="false">
      <c r="A3775" s="5" t="s">
        <v>5132</v>
      </c>
      <c r="B3775" s="6" t="n">
        <v>36914</v>
      </c>
      <c r="C3775" s="7" t="s">
        <v>1145</v>
      </c>
      <c r="D3775" s="7" t="s">
        <v>959</v>
      </c>
      <c r="E3775" s="7" t="s">
        <v>960</v>
      </c>
      <c r="F3775" s="16" t="s">
        <v>5133</v>
      </c>
      <c r="G3775" s="8" t="n">
        <v>5609</v>
      </c>
    </row>
    <row r="3776" customFormat="false" ht="12.75" hidden="false" customHeight="false" outlineLevel="2" collapsed="false">
      <c r="A3776" s="5" t="s">
        <v>5128</v>
      </c>
      <c r="B3776" s="6" t="n">
        <v>36915</v>
      </c>
      <c r="C3776" s="7" t="s">
        <v>1167</v>
      </c>
      <c r="D3776" s="7" t="s">
        <v>959</v>
      </c>
      <c r="E3776" s="7" t="s">
        <v>4251</v>
      </c>
      <c r="F3776" s="16" t="s">
        <v>961</v>
      </c>
      <c r="G3776" s="8" t="n">
        <v>210</v>
      </c>
    </row>
    <row r="3777" customFormat="false" ht="12.75" hidden="false" customHeight="false" outlineLevel="2" collapsed="false">
      <c r="A3777" s="5" t="s">
        <v>5147</v>
      </c>
      <c r="B3777" s="6" t="n">
        <v>36915</v>
      </c>
      <c r="C3777" s="7" t="s">
        <v>5148</v>
      </c>
      <c r="D3777" s="7" t="s">
        <v>959</v>
      </c>
      <c r="E3777" s="7" t="s">
        <v>1048</v>
      </c>
      <c r="F3777" s="16" t="s">
        <v>1049</v>
      </c>
      <c r="G3777" s="8" t="n">
        <v>308</v>
      </c>
    </row>
    <row r="3778" customFormat="false" ht="12.75" hidden="false" customHeight="false" outlineLevel="2" collapsed="false">
      <c r="A3778" s="5" t="s">
        <v>4256</v>
      </c>
      <c r="B3778" s="6" t="n">
        <v>36980</v>
      </c>
      <c r="C3778" s="7" t="s">
        <v>994</v>
      </c>
      <c r="D3778" s="7" t="s">
        <v>959</v>
      </c>
      <c r="E3778" s="7" t="s">
        <v>3053</v>
      </c>
      <c r="F3778" s="16" t="s">
        <v>961</v>
      </c>
      <c r="G3778" s="8" t="n">
        <v>0</v>
      </c>
    </row>
    <row r="3779" customFormat="false" ht="12.75" hidden="false" customHeight="false" outlineLevel="2" collapsed="false">
      <c r="A3779" s="5" t="s">
        <v>4256</v>
      </c>
      <c r="B3779" s="6" t="n">
        <v>36980</v>
      </c>
      <c r="C3779" s="7" t="s">
        <v>994</v>
      </c>
      <c r="D3779" s="7" t="s">
        <v>959</v>
      </c>
      <c r="E3779" s="7" t="s">
        <v>20</v>
      </c>
      <c r="F3779" s="16" t="s">
        <v>961</v>
      </c>
      <c r="G3779" s="8" t="n">
        <v>3150</v>
      </c>
    </row>
    <row r="3780" customFormat="false" ht="12.75" hidden="false" customHeight="false" outlineLevel="2" collapsed="false">
      <c r="A3780" s="5" t="s">
        <v>4256</v>
      </c>
      <c r="B3780" s="6" t="n">
        <v>36922</v>
      </c>
      <c r="C3780" s="7" t="s">
        <v>994</v>
      </c>
      <c r="D3780" s="7" t="s">
        <v>959</v>
      </c>
      <c r="E3780" s="7" t="s">
        <v>3053</v>
      </c>
      <c r="F3780" s="16" t="s">
        <v>961</v>
      </c>
      <c r="G3780" s="8" t="n">
        <v>0</v>
      </c>
    </row>
    <row r="3781" customFormat="false" ht="12.75" hidden="false" customHeight="false" outlineLevel="2" collapsed="false">
      <c r="A3781" s="5" t="s">
        <v>4256</v>
      </c>
      <c r="B3781" s="6" t="n">
        <v>36922</v>
      </c>
      <c r="C3781" s="7" t="s">
        <v>994</v>
      </c>
      <c r="D3781" s="7" t="s">
        <v>959</v>
      </c>
      <c r="E3781" s="7" t="s">
        <v>3053</v>
      </c>
      <c r="F3781" s="16" t="s">
        <v>961</v>
      </c>
      <c r="G3781" s="8" t="n">
        <v>113</v>
      </c>
    </row>
    <row r="3782" customFormat="false" ht="12.75" hidden="false" customHeight="false" outlineLevel="2" collapsed="false">
      <c r="A3782" s="5" t="s">
        <v>4290</v>
      </c>
      <c r="B3782" s="6" t="n">
        <v>36916</v>
      </c>
      <c r="C3782" s="7" t="s">
        <v>3406</v>
      </c>
      <c r="D3782" s="7" t="s">
        <v>959</v>
      </c>
      <c r="E3782" s="7" t="s">
        <v>3053</v>
      </c>
      <c r="F3782" s="16" t="s">
        <v>1002</v>
      </c>
      <c r="G3782" s="8" t="n">
        <v>0</v>
      </c>
    </row>
    <row r="3783" customFormat="false" ht="12.75" hidden="false" customHeight="false" outlineLevel="2" collapsed="false">
      <c r="A3783" s="5" t="s">
        <v>5142</v>
      </c>
      <c r="B3783" s="6" t="n">
        <v>36915</v>
      </c>
      <c r="C3783" s="7" t="s">
        <v>1165</v>
      </c>
      <c r="D3783" s="7" t="s">
        <v>959</v>
      </c>
      <c r="E3783" s="7" t="s">
        <v>3053</v>
      </c>
      <c r="F3783" s="16" t="s">
        <v>1002</v>
      </c>
      <c r="G3783" s="8" t="n">
        <v>46798</v>
      </c>
    </row>
    <row r="3784" customFormat="false" ht="12.75" hidden="false" customHeight="false" outlineLevel="2" collapsed="false">
      <c r="A3784" s="5" t="s">
        <v>5129</v>
      </c>
      <c r="B3784" s="6" t="n">
        <v>36916</v>
      </c>
      <c r="C3784" s="7" t="s">
        <v>1167</v>
      </c>
      <c r="D3784" s="7" t="s">
        <v>959</v>
      </c>
      <c r="E3784" s="7" t="s">
        <v>960</v>
      </c>
      <c r="F3784" s="16" t="s">
        <v>961</v>
      </c>
      <c r="G3784" s="8" t="n">
        <v>536</v>
      </c>
    </row>
    <row r="3785" customFormat="false" ht="12.75" hidden="false" customHeight="false" outlineLevel="2" collapsed="false">
      <c r="A3785" s="5" t="s">
        <v>5149</v>
      </c>
      <c r="B3785" s="6" t="n">
        <v>36916</v>
      </c>
      <c r="C3785" s="7" t="s">
        <v>5076</v>
      </c>
      <c r="D3785" s="7" t="s">
        <v>959</v>
      </c>
      <c r="E3785" s="7" t="s">
        <v>1048</v>
      </c>
      <c r="F3785" s="16" t="s">
        <v>1049</v>
      </c>
      <c r="G3785" s="8" t="n">
        <v>899</v>
      </c>
    </row>
    <row r="3786" customFormat="false" ht="12.75" hidden="false" customHeight="false" outlineLevel="2" collapsed="false">
      <c r="A3786" s="5" t="s">
        <v>4291</v>
      </c>
      <c r="B3786" s="6" t="n">
        <v>36916</v>
      </c>
      <c r="C3786" s="7" t="s">
        <v>1165</v>
      </c>
      <c r="D3786" s="7" t="s">
        <v>959</v>
      </c>
      <c r="E3786" s="7" t="s">
        <v>3053</v>
      </c>
      <c r="F3786" s="16" t="s">
        <v>1002</v>
      </c>
      <c r="G3786" s="8" t="n">
        <v>46723</v>
      </c>
    </row>
    <row r="3787" customFormat="false" ht="12.75" hidden="false" customHeight="false" outlineLevel="2" collapsed="false">
      <c r="A3787" s="5" t="s">
        <v>5120</v>
      </c>
      <c r="B3787" s="6" t="n">
        <v>36916</v>
      </c>
      <c r="C3787" s="7" t="s">
        <v>5121</v>
      </c>
      <c r="D3787" s="7" t="s">
        <v>959</v>
      </c>
      <c r="E3787" s="7" t="s">
        <v>4251</v>
      </c>
      <c r="F3787" s="16" t="s">
        <v>966</v>
      </c>
      <c r="G3787" s="8" t="n">
        <v>13282</v>
      </c>
    </row>
    <row r="3788" customFormat="false" ht="12.75" hidden="false" customHeight="false" outlineLevel="2" collapsed="false">
      <c r="A3788" s="5" t="s">
        <v>5122</v>
      </c>
      <c r="B3788" s="6" t="n">
        <v>36917</v>
      </c>
      <c r="C3788" s="7" t="s">
        <v>5103</v>
      </c>
      <c r="D3788" s="7" t="s">
        <v>959</v>
      </c>
      <c r="E3788" s="7" t="s">
        <v>4251</v>
      </c>
      <c r="F3788" s="16" t="s">
        <v>966</v>
      </c>
      <c r="G3788" s="8" t="n">
        <v>50000</v>
      </c>
    </row>
    <row r="3789" customFormat="false" ht="12.75" hidden="false" customHeight="false" outlineLevel="2" collapsed="false">
      <c r="A3789" s="5" t="s">
        <v>5150</v>
      </c>
      <c r="B3789" s="6" t="n">
        <v>36917</v>
      </c>
      <c r="C3789" s="7" t="s">
        <v>5148</v>
      </c>
      <c r="D3789" s="7" t="s">
        <v>959</v>
      </c>
      <c r="E3789" s="7" t="s">
        <v>1048</v>
      </c>
      <c r="F3789" s="16" t="s">
        <v>1049</v>
      </c>
      <c r="G3789" s="8" t="n">
        <v>2613</v>
      </c>
    </row>
    <row r="3790" customFormat="false" ht="12.75" hidden="false" customHeight="false" outlineLevel="2" collapsed="false">
      <c r="A3790" s="5" t="s">
        <v>5151</v>
      </c>
      <c r="B3790" s="6" t="n">
        <v>36917</v>
      </c>
      <c r="C3790" s="7" t="s">
        <v>5076</v>
      </c>
      <c r="D3790" s="7" t="s">
        <v>959</v>
      </c>
      <c r="E3790" s="7" t="s">
        <v>1048</v>
      </c>
      <c r="F3790" s="16" t="s">
        <v>1049</v>
      </c>
      <c r="G3790" s="8" t="n">
        <v>1199</v>
      </c>
    </row>
    <row r="3791" customFormat="false" ht="12.75" hidden="false" customHeight="false" outlineLevel="2" collapsed="false">
      <c r="A3791" s="5" t="s">
        <v>5152</v>
      </c>
      <c r="B3791" s="6" t="n">
        <v>36917</v>
      </c>
      <c r="C3791" s="7" t="s">
        <v>5076</v>
      </c>
      <c r="D3791" s="7" t="s">
        <v>959</v>
      </c>
      <c r="E3791" s="7" t="s">
        <v>1048</v>
      </c>
      <c r="F3791" s="16" t="s">
        <v>1049</v>
      </c>
      <c r="G3791" s="8" t="n">
        <v>298</v>
      </c>
    </row>
    <row r="3792" customFormat="false" ht="12.75" hidden="false" customHeight="false" outlineLevel="2" collapsed="false">
      <c r="A3792" s="5" t="s">
        <v>5156</v>
      </c>
      <c r="B3792" s="6" t="n">
        <v>36917</v>
      </c>
      <c r="C3792" s="7" t="s">
        <v>5157</v>
      </c>
      <c r="D3792" s="7" t="s">
        <v>959</v>
      </c>
      <c r="E3792" s="7" t="s">
        <v>4251</v>
      </c>
      <c r="F3792" s="16" t="s">
        <v>970</v>
      </c>
      <c r="G3792" s="8" t="n">
        <v>832.44</v>
      </c>
    </row>
    <row r="3793" customFormat="false" ht="12.75" hidden="false" customHeight="false" outlineLevel="2" collapsed="false">
      <c r="A3793" s="5" t="s">
        <v>5153</v>
      </c>
      <c r="B3793" s="6" t="n">
        <v>36917</v>
      </c>
      <c r="C3793" s="7" t="s">
        <v>5148</v>
      </c>
      <c r="D3793" s="7" t="s">
        <v>959</v>
      </c>
      <c r="E3793" s="7" t="s">
        <v>1048</v>
      </c>
      <c r="F3793" s="16" t="s">
        <v>1049</v>
      </c>
      <c r="G3793" s="8" t="n">
        <v>10262</v>
      </c>
    </row>
    <row r="3794" customFormat="false" ht="12.75" hidden="false" customHeight="false" outlineLevel="2" collapsed="false">
      <c r="A3794" s="5" t="s">
        <v>4257</v>
      </c>
      <c r="B3794" s="6" t="n">
        <v>36922</v>
      </c>
      <c r="C3794" s="7" t="s">
        <v>4258</v>
      </c>
      <c r="D3794" s="7" t="s">
        <v>959</v>
      </c>
      <c r="E3794" s="7" t="s">
        <v>3053</v>
      </c>
      <c r="F3794" s="16" t="s">
        <v>961</v>
      </c>
      <c r="G3794" s="8" t="n">
        <v>0</v>
      </c>
    </row>
    <row r="3795" customFormat="false" ht="12.75" hidden="false" customHeight="false" outlineLevel="2" collapsed="false">
      <c r="A3795" s="5" t="s">
        <v>4257</v>
      </c>
      <c r="B3795" s="6" t="n">
        <v>36922</v>
      </c>
      <c r="C3795" s="7" t="s">
        <v>4258</v>
      </c>
      <c r="D3795" s="7" t="s">
        <v>959</v>
      </c>
      <c r="E3795" s="7" t="s">
        <v>3053</v>
      </c>
      <c r="F3795" s="16" t="s">
        <v>961</v>
      </c>
      <c r="G3795" s="8" t="n">
        <v>402</v>
      </c>
    </row>
    <row r="3796" customFormat="false" ht="12.75" hidden="false" customHeight="false" outlineLevel="2" collapsed="false">
      <c r="A3796" s="5" t="s">
        <v>5123</v>
      </c>
      <c r="B3796" s="6" t="n">
        <v>36917</v>
      </c>
      <c r="C3796" s="7" t="s">
        <v>5124</v>
      </c>
      <c r="D3796" s="7" t="s">
        <v>959</v>
      </c>
      <c r="E3796" s="7" t="s">
        <v>4251</v>
      </c>
      <c r="F3796" s="16" t="s">
        <v>966</v>
      </c>
      <c r="G3796" s="8" t="n">
        <v>8400</v>
      </c>
    </row>
    <row r="3797" customFormat="false" ht="12.75" hidden="false" customHeight="false" outlineLevel="2" collapsed="false">
      <c r="A3797" s="5" t="s">
        <v>5145</v>
      </c>
      <c r="B3797" s="6" t="n">
        <v>36920</v>
      </c>
      <c r="C3797" s="7" t="s">
        <v>5146</v>
      </c>
      <c r="D3797" s="7" t="s">
        <v>959</v>
      </c>
      <c r="E3797" s="7" t="s">
        <v>4251</v>
      </c>
      <c r="F3797" s="16" t="s">
        <v>981</v>
      </c>
      <c r="G3797" s="8" t="n">
        <v>31470</v>
      </c>
    </row>
    <row r="3798" customFormat="false" ht="12.75" hidden="false" customHeight="false" outlineLevel="2" collapsed="false">
      <c r="A3798" s="5" t="s">
        <v>5158</v>
      </c>
      <c r="B3798" s="6" t="n">
        <v>36921</v>
      </c>
      <c r="C3798" s="7" t="s">
        <v>4920</v>
      </c>
      <c r="D3798" s="7" t="s">
        <v>959</v>
      </c>
      <c r="E3798" s="7" t="s">
        <v>1048</v>
      </c>
      <c r="F3798" s="16" t="s">
        <v>970</v>
      </c>
      <c r="G3798" s="8" t="n">
        <v>9779</v>
      </c>
    </row>
    <row r="3799" customFormat="false" ht="12.75" hidden="false" customHeight="false" outlineLevel="2" collapsed="false">
      <c r="A3799" s="5" t="s">
        <v>5127</v>
      </c>
      <c r="B3799" s="6" t="n">
        <v>36922</v>
      </c>
      <c r="C3799" s="7" t="s">
        <v>5103</v>
      </c>
      <c r="D3799" s="7" t="s">
        <v>959</v>
      </c>
      <c r="E3799" s="7" t="s">
        <v>4251</v>
      </c>
      <c r="F3799" s="16" t="s">
        <v>966</v>
      </c>
      <c r="G3799" s="8" t="n">
        <v>18348</v>
      </c>
    </row>
    <row r="3800" customFormat="false" ht="12.75" hidden="false" customHeight="false" outlineLevel="2" collapsed="false">
      <c r="A3800" s="5" t="s">
        <v>5061</v>
      </c>
      <c r="B3800" s="6" t="n">
        <v>36923</v>
      </c>
      <c r="C3800" s="7" t="s">
        <v>5062</v>
      </c>
      <c r="D3800" s="7" t="s">
        <v>959</v>
      </c>
      <c r="E3800" s="7" t="s">
        <v>4251</v>
      </c>
      <c r="F3800" s="16" t="s">
        <v>1002</v>
      </c>
      <c r="G3800" s="8" t="n">
        <v>25500</v>
      </c>
    </row>
    <row r="3801" customFormat="false" ht="12.75" hidden="false" customHeight="false" outlineLevel="2" collapsed="false">
      <c r="A3801" s="5" t="s">
        <v>5057</v>
      </c>
      <c r="B3801" s="6" t="n">
        <v>36924</v>
      </c>
      <c r="C3801" s="7" t="s">
        <v>1013</v>
      </c>
      <c r="D3801" s="7" t="s">
        <v>959</v>
      </c>
      <c r="E3801" s="7" t="s">
        <v>3053</v>
      </c>
      <c r="F3801" s="16" t="s">
        <v>961</v>
      </c>
      <c r="G3801" s="8" t="n">
        <v>310</v>
      </c>
    </row>
    <row r="3802" customFormat="false" ht="12.75" hidden="false" customHeight="false" outlineLevel="2" collapsed="false">
      <c r="A3802" s="5" t="s">
        <v>5073</v>
      </c>
      <c r="B3802" s="6" t="n">
        <v>36924</v>
      </c>
      <c r="C3802" s="7" t="s">
        <v>5074</v>
      </c>
      <c r="D3802" s="7" t="s">
        <v>959</v>
      </c>
      <c r="E3802" s="7" t="s">
        <v>1048</v>
      </c>
      <c r="F3802" s="16" t="s">
        <v>1049</v>
      </c>
      <c r="G3802" s="8" t="n">
        <v>895</v>
      </c>
    </row>
    <row r="3803" customFormat="false" ht="12.75" hidden="false" customHeight="false" outlineLevel="2" collapsed="false">
      <c r="A3803" s="5" t="s">
        <v>5075</v>
      </c>
      <c r="B3803" s="6" t="n">
        <v>36924</v>
      </c>
      <c r="C3803" s="7" t="s">
        <v>5076</v>
      </c>
      <c r="D3803" s="7" t="s">
        <v>959</v>
      </c>
      <c r="E3803" s="7" t="s">
        <v>1048</v>
      </c>
      <c r="F3803" s="16" t="s">
        <v>1049</v>
      </c>
      <c r="G3803" s="8" t="n">
        <v>200</v>
      </c>
    </row>
    <row r="3804" customFormat="false" ht="12.75" hidden="false" customHeight="false" outlineLevel="2" collapsed="false">
      <c r="A3804" s="5" t="s">
        <v>5070</v>
      </c>
      <c r="B3804" s="6" t="n">
        <v>36930</v>
      </c>
      <c r="C3804" s="7" t="s">
        <v>5071</v>
      </c>
      <c r="D3804" s="7" t="s">
        <v>959</v>
      </c>
      <c r="E3804" s="7" t="s">
        <v>3053</v>
      </c>
      <c r="F3804" s="16" t="s">
        <v>1002</v>
      </c>
      <c r="G3804" s="8" t="n">
        <v>3200</v>
      </c>
    </row>
    <row r="3805" customFormat="false" ht="12.75" hidden="false" customHeight="false" outlineLevel="2" collapsed="false">
      <c r="A3805" s="5" t="s">
        <v>5077</v>
      </c>
      <c r="B3805" s="6" t="n">
        <v>36928</v>
      </c>
      <c r="C3805" s="7" t="s">
        <v>5076</v>
      </c>
      <c r="D3805" s="7" t="s">
        <v>959</v>
      </c>
      <c r="E3805" s="7" t="s">
        <v>1048</v>
      </c>
      <c r="F3805" s="16" t="s">
        <v>1049</v>
      </c>
      <c r="G3805" s="8" t="n">
        <v>800</v>
      </c>
    </row>
    <row r="3806" customFormat="false" ht="12.75" hidden="false" customHeight="false" outlineLevel="2" collapsed="false">
      <c r="A3806" s="5" t="s">
        <v>5078</v>
      </c>
      <c r="B3806" s="6" t="n">
        <v>36928</v>
      </c>
      <c r="C3806" s="7" t="s">
        <v>5076</v>
      </c>
      <c r="D3806" s="7" t="s">
        <v>959</v>
      </c>
      <c r="E3806" s="7" t="s">
        <v>1048</v>
      </c>
      <c r="F3806" s="16" t="s">
        <v>1049</v>
      </c>
      <c r="G3806" s="8" t="n">
        <v>996</v>
      </c>
    </row>
    <row r="3807" customFormat="false" ht="12.75" hidden="false" customHeight="false" outlineLevel="2" collapsed="false">
      <c r="A3807" s="5" t="s">
        <v>5046</v>
      </c>
      <c r="B3807" s="6" t="n">
        <v>36929</v>
      </c>
      <c r="C3807" s="7" t="s">
        <v>5047</v>
      </c>
      <c r="D3807" s="7" t="s">
        <v>959</v>
      </c>
      <c r="E3807" s="7" t="s">
        <v>3053</v>
      </c>
      <c r="F3807" s="16" t="s">
        <v>966</v>
      </c>
      <c r="G3807" s="8" t="n">
        <v>0</v>
      </c>
    </row>
    <row r="3808" customFormat="false" ht="12.75" hidden="false" customHeight="false" outlineLevel="2" collapsed="false">
      <c r="A3808" s="5" t="s">
        <v>5063</v>
      </c>
      <c r="B3808" s="6" t="n">
        <v>36929</v>
      </c>
      <c r="C3808" s="7" t="s">
        <v>5064</v>
      </c>
      <c r="D3808" s="7" t="s">
        <v>959</v>
      </c>
      <c r="E3808" s="7" t="s">
        <v>4251</v>
      </c>
      <c r="F3808" s="16" t="s">
        <v>1002</v>
      </c>
      <c r="G3808" s="8" t="n">
        <v>4652</v>
      </c>
    </row>
    <row r="3809" customFormat="false" ht="12.75" hidden="false" customHeight="false" outlineLevel="2" collapsed="false">
      <c r="A3809" s="5" t="s">
        <v>5065</v>
      </c>
      <c r="B3809" s="6" t="n">
        <v>36929</v>
      </c>
      <c r="C3809" s="7" t="s">
        <v>5066</v>
      </c>
      <c r="D3809" s="7" t="s">
        <v>959</v>
      </c>
      <c r="E3809" s="7" t="s">
        <v>4251</v>
      </c>
      <c r="F3809" s="16" t="s">
        <v>1002</v>
      </c>
      <c r="G3809" s="8" t="n">
        <v>4652</v>
      </c>
    </row>
    <row r="3810" customFormat="false" ht="12.75" hidden="false" customHeight="false" outlineLevel="2" collapsed="false">
      <c r="A3810" s="5" t="s">
        <v>5067</v>
      </c>
      <c r="B3810" s="6" t="n">
        <v>36929</v>
      </c>
      <c r="C3810" s="7" t="s">
        <v>5068</v>
      </c>
      <c r="D3810" s="7" t="s">
        <v>959</v>
      </c>
      <c r="E3810" s="7" t="s">
        <v>4251</v>
      </c>
      <c r="F3810" s="16" t="s">
        <v>1002</v>
      </c>
      <c r="G3810" s="8" t="n">
        <v>3489</v>
      </c>
    </row>
    <row r="3811" customFormat="false" ht="12.75" hidden="false" customHeight="false" outlineLevel="2" collapsed="false">
      <c r="A3811" s="5" t="s">
        <v>5058</v>
      </c>
      <c r="B3811" s="6" t="n">
        <v>36929</v>
      </c>
      <c r="C3811" s="7" t="s">
        <v>1013</v>
      </c>
      <c r="D3811" s="7" t="s">
        <v>959</v>
      </c>
      <c r="E3811" s="7" t="s">
        <v>3053</v>
      </c>
      <c r="F3811" s="16" t="s">
        <v>961</v>
      </c>
      <c r="G3811" s="8" t="n">
        <v>0</v>
      </c>
    </row>
    <row r="3812" customFormat="false" ht="12.75" hidden="false" customHeight="false" outlineLevel="2" collapsed="false">
      <c r="A3812" s="5" t="s">
        <v>5058</v>
      </c>
      <c r="B3812" s="6" t="n">
        <v>36929</v>
      </c>
      <c r="C3812" s="7" t="s">
        <v>1013</v>
      </c>
      <c r="D3812" s="7" t="s">
        <v>959</v>
      </c>
      <c r="E3812" s="7" t="s">
        <v>3053</v>
      </c>
      <c r="F3812" s="16" t="s">
        <v>961</v>
      </c>
      <c r="G3812" s="8" t="n">
        <v>2600</v>
      </c>
    </row>
    <row r="3813" customFormat="false" ht="12.75" hidden="false" customHeight="false" outlineLevel="2" collapsed="false">
      <c r="A3813" s="5" t="s">
        <v>5079</v>
      </c>
      <c r="B3813" s="6" t="n">
        <v>36930</v>
      </c>
      <c r="C3813" s="7" t="s">
        <v>5080</v>
      </c>
      <c r="D3813" s="7" t="s">
        <v>959</v>
      </c>
      <c r="E3813" s="7" t="s">
        <v>1048</v>
      </c>
      <c r="F3813" s="16" t="s">
        <v>1049</v>
      </c>
      <c r="G3813" s="8" t="n">
        <v>399</v>
      </c>
    </row>
    <row r="3814" customFormat="false" ht="12.75" hidden="false" customHeight="false" outlineLevel="2" collapsed="false">
      <c r="A3814" s="5" t="s">
        <v>5028</v>
      </c>
      <c r="B3814" s="6" t="n">
        <v>36930</v>
      </c>
      <c r="C3814" s="7" t="s">
        <v>4959</v>
      </c>
      <c r="D3814" s="7" t="s">
        <v>959</v>
      </c>
      <c r="E3814" s="7" t="s">
        <v>4251</v>
      </c>
      <c r="F3814" s="16" t="s">
        <v>966</v>
      </c>
      <c r="G3814" s="8" t="n">
        <v>27000</v>
      </c>
    </row>
    <row r="3815" customFormat="false" ht="12.75" hidden="false" customHeight="false" outlineLevel="2" collapsed="false">
      <c r="A3815" s="5" t="s">
        <v>5081</v>
      </c>
      <c r="B3815" s="6" t="n">
        <v>36930</v>
      </c>
      <c r="C3815" s="7" t="s">
        <v>5076</v>
      </c>
      <c r="D3815" s="7" t="s">
        <v>959</v>
      </c>
      <c r="E3815" s="7" t="s">
        <v>1048</v>
      </c>
      <c r="F3815" s="16" t="s">
        <v>1049</v>
      </c>
      <c r="G3815" s="8" t="n">
        <v>7868</v>
      </c>
    </row>
    <row r="3816" customFormat="false" ht="12.75" hidden="false" customHeight="false" outlineLevel="2" collapsed="false">
      <c r="A3816" s="5" t="s">
        <v>5082</v>
      </c>
      <c r="B3816" s="6" t="n">
        <v>36930</v>
      </c>
      <c r="C3816" s="7" t="s">
        <v>5076</v>
      </c>
      <c r="D3816" s="7" t="s">
        <v>959</v>
      </c>
      <c r="E3816" s="7" t="s">
        <v>1048</v>
      </c>
      <c r="F3816" s="16" t="s">
        <v>1049</v>
      </c>
      <c r="G3816" s="8" t="n">
        <v>598</v>
      </c>
    </row>
    <row r="3817" customFormat="false" ht="12.75" hidden="false" customHeight="false" outlineLevel="2" collapsed="false">
      <c r="A3817" s="5" t="s">
        <v>5097</v>
      </c>
      <c r="B3817" s="6" t="n">
        <v>36930</v>
      </c>
      <c r="C3817" s="7" t="s">
        <v>5098</v>
      </c>
      <c r="D3817" s="7" t="s">
        <v>959</v>
      </c>
      <c r="E3817" s="7" t="s">
        <v>376</v>
      </c>
      <c r="F3817" s="16" t="s">
        <v>970</v>
      </c>
      <c r="G3817" s="8" t="n">
        <v>4650</v>
      </c>
    </row>
    <row r="3818" customFormat="false" ht="12.75" hidden="false" customHeight="false" outlineLevel="2" collapsed="false">
      <c r="A3818" s="5" t="s">
        <v>5029</v>
      </c>
      <c r="B3818" s="6" t="n">
        <v>36931</v>
      </c>
      <c r="C3818" s="7" t="s">
        <v>4959</v>
      </c>
      <c r="D3818" s="7" t="s">
        <v>959</v>
      </c>
      <c r="E3818" s="7" t="s">
        <v>4251</v>
      </c>
      <c r="F3818" s="16" t="s">
        <v>966</v>
      </c>
      <c r="G3818" s="8" t="n">
        <v>12400</v>
      </c>
    </row>
    <row r="3819" customFormat="false" ht="12.75" hidden="false" customHeight="false" outlineLevel="2" collapsed="false">
      <c r="A3819" s="5" t="s">
        <v>5088</v>
      </c>
      <c r="B3819" s="6" t="n">
        <v>36931</v>
      </c>
      <c r="C3819" s="7" t="s">
        <v>5012</v>
      </c>
      <c r="D3819" s="7" t="s">
        <v>959</v>
      </c>
      <c r="E3819" s="7" t="s">
        <v>960</v>
      </c>
      <c r="F3819" s="16" t="s">
        <v>970</v>
      </c>
      <c r="G3819" s="8" t="n">
        <v>10412</v>
      </c>
    </row>
    <row r="3820" customFormat="false" ht="12.75" hidden="false" customHeight="false" outlineLevel="2" collapsed="false">
      <c r="A3820" s="5" t="s">
        <v>5088</v>
      </c>
      <c r="B3820" s="6" t="n">
        <v>36931</v>
      </c>
      <c r="C3820" s="7" t="s">
        <v>5012</v>
      </c>
      <c r="D3820" s="7" t="s">
        <v>959</v>
      </c>
      <c r="E3820" s="7" t="s">
        <v>960</v>
      </c>
      <c r="F3820" s="16" t="s">
        <v>970</v>
      </c>
      <c r="G3820" s="8" t="n">
        <v>31202</v>
      </c>
    </row>
    <row r="3821" customFormat="false" ht="12.75" hidden="false" customHeight="false" outlineLevel="2" collapsed="false">
      <c r="A3821" s="5" t="s">
        <v>5088</v>
      </c>
      <c r="B3821" s="6" t="n">
        <v>36931</v>
      </c>
      <c r="C3821" s="7" t="s">
        <v>5012</v>
      </c>
      <c r="D3821" s="7" t="s">
        <v>959</v>
      </c>
      <c r="E3821" s="7" t="s">
        <v>960</v>
      </c>
      <c r="F3821" s="16" t="s">
        <v>970</v>
      </c>
      <c r="G3821" s="8" t="n">
        <v>104455</v>
      </c>
    </row>
    <row r="3822" customFormat="false" ht="12.75" hidden="false" customHeight="false" outlineLevel="2" collapsed="false">
      <c r="A3822" s="5" t="s">
        <v>4868</v>
      </c>
      <c r="B3822" s="6" t="n">
        <v>36955</v>
      </c>
      <c r="C3822" s="7" t="s">
        <v>4869</v>
      </c>
      <c r="D3822" s="7" t="s">
        <v>959</v>
      </c>
      <c r="E3822" s="7" t="s">
        <v>960</v>
      </c>
      <c r="F3822" s="16" t="s">
        <v>970</v>
      </c>
      <c r="G3822" s="8" t="n">
        <v>10692</v>
      </c>
    </row>
    <row r="3823" customFormat="false" ht="12.75" hidden="false" customHeight="false" outlineLevel="2" collapsed="false">
      <c r="A3823" s="5" t="s">
        <v>5090</v>
      </c>
      <c r="B3823" s="6" t="n">
        <v>36931</v>
      </c>
      <c r="C3823" s="7" t="s">
        <v>5012</v>
      </c>
      <c r="D3823" s="7" t="s">
        <v>959</v>
      </c>
      <c r="E3823" s="7" t="s">
        <v>1069</v>
      </c>
      <c r="F3823" s="16" t="s">
        <v>970</v>
      </c>
      <c r="G3823" s="8" t="n">
        <v>34320</v>
      </c>
    </row>
    <row r="3824" customFormat="false" ht="12.75" hidden="false" customHeight="false" outlineLevel="2" collapsed="false">
      <c r="A3824" s="5" t="s">
        <v>5009</v>
      </c>
      <c r="B3824" s="6" t="n">
        <v>36935</v>
      </c>
      <c r="C3824" s="7" t="s">
        <v>5010</v>
      </c>
      <c r="D3824" s="7" t="s">
        <v>959</v>
      </c>
      <c r="E3824" s="7" t="s">
        <v>1069</v>
      </c>
      <c r="F3824" s="16" t="s">
        <v>979</v>
      </c>
      <c r="G3824" s="8" t="n">
        <v>2963</v>
      </c>
    </row>
    <row r="3825" customFormat="false" ht="12.75" hidden="false" customHeight="false" outlineLevel="2" collapsed="false">
      <c r="A3825" s="5" t="s">
        <v>5011</v>
      </c>
      <c r="B3825" s="6" t="n">
        <v>36937</v>
      </c>
      <c r="C3825" s="7" t="s">
        <v>5012</v>
      </c>
      <c r="D3825" s="7" t="s">
        <v>959</v>
      </c>
      <c r="E3825" s="7" t="s">
        <v>1069</v>
      </c>
      <c r="F3825" s="16" t="s">
        <v>979</v>
      </c>
      <c r="G3825" s="8" t="n">
        <v>169209</v>
      </c>
    </row>
    <row r="3826" customFormat="false" ht="12.75" hidden="false" customHeight="false" outlineLevel="2" collapsed="false">
      <c r="A3826" s="5" t="s">
        <v>5099</v>
      </c>
      <c r="B3826" s="6" t="n">
        <v>36936</v>
      </c>
      <c r="C3826" s="7" t="s">
        <v>5098</v>
      </c>
      <c r="D3826" s="7" t="s">
        <v>959</v>
      </c>
      <c r="E3826" s="7" t="s">
        <v>376</v>
      </c>
      <c r="F3826" s="16" t="s">
        <v>970</v>
      </c>
      <c r="G3826" s="8" t="n">
        <v>500</v>
      </c>
    </row>
    <row r="3827" customFormat="false" ht="12.75" hidden="false" customHeight="false" outlineLevel="2" collapsed="false">
      <c r="A3827" s="5" t="s">
        <v>5100</v>
      </c>
      <c r="B3827" s="6" t="n">
        <v>36937</v>
      </c>
      <c r="C3827" s="7" t="s">
        <v>5098</v>
      </c>
      <c r="D3827" s="7" t="s">
        <v>959</v>
      </c>
      <c r="E3827" s="7" t="s">
        <v>376</v>
      </c>
      <c r="F3827" s="16" t="s">
        <v>970</v>
      </c>
      <c r="G3827" s="8" t="n">
        <v>2000</v>
      </c>
    </row>
    <row r="3828" customFormat="false" ht="12.75" hidden="false" customHeight="false" outlineLevel="2" collapsed="false">
      <c r="A3828" s="5" t="s">
        <v>5083</v>
      </c>
      <c r="B3828" s="6" t="n">
        <v>36942</v>
      </c>
      <c r="C3828" s="7" t="s">
        <v>1287</v>
      </c>
      <c r="D3828" s="7" t="s">
        <v>959</v>
      </c>
      <c r="E3828" s="7" t="s">
        <v>1048</v>
      </c>
      <c r="F3828" s="16" t="s">
        <v>1049</v>
      </c>
      <c r="G3828" s="8" t="n">
        <v>446</v>
      </c>
    </row>
    <row r="3829" customFormat="false" ht="12.75" hidden="false" customHeight="false" outlineLevel="2" collapsed="false">
      <c r="A3829" s="5" t="s">
        <v>5004</v>
      </c>
      <c r="B3829" s="6" t="n">
        <v>36942</v>
      </c>
      <c r="C3829" s="7" t="s">
        <v>5005</v>
      </c>
      <c r="D3829" s="7" t="s">
        <v>959</v>
      </c>
      <c r="E3829" s="7" t="s">
        <v>1048</v>
      </c>
      <c r="F3829" s="16" t="s">
        <v>979</v>
      </c>
      <c r="G3829" s="8" t="n">
        <v>619</v>
      </c>
    </row>
    <row r="3830" customFormat="false" ht="12.75" hidden="false" customHeight="false" outlineLevel="2" collapsed="false">
      <c r="A3830" s="5" t="s">
        <v>5052</v>
      </c>
      <c r="B3830" s="6" t="n">
        <v>36944</v>
      </c>
      <c r="C3830" s="7" t="s">
        <v>4876</v>
      </c>
      <c r="D3830" s="7" t="s">
        <v>959</v>
      </c>
      <c r="E3830" s="7" t="s">
        <v>960</v>
      </c>
      <c r="F3830" s="16" t="s">
        <v>961</v>
      </c>
      <c r="G3830" s="8" t="n">
        <v>13655</v>
      </c>
    </row>
    <row r="3831" customFormat="false" ht="12.75" hidden="false" customHeight="false" outlineLevel="2" collapsed="false">
      <c r="A3831" s="5" t="s">
        <v>5053</v>
      </c>
      <c r="B3831" s="6" t="n">
        <v>36945</v>
      </c>
      <c r="C3831" s="7" t="s">
        <v>5054</v>
      </c>
      <c r="D3831" s="7" t="s">
        <v>959</v>
      </c>
      <c r="E3831" s="7" t="s">
        <v>960</v>
      </c>
      <c r="F3831" s="16" t="s">
        <v>961</v>
      </c>
      <c r="G3831" s="8" t="n">
        <v>9648</v>
      </c>
    </row>
    <row r="3832" customFormat="false" ht="12.75" hidden="false" customHeight="false" outlineLevel="2" collapsed="false">
      <c r="A3832" s="5" t="s">
        <v>5053</v>
      </c>
      <c r="B3832" s="6" t="n">
        <v>36948</v>
      </c>
      <c r="C3832" s="7" t="s">
        <v>5054</v>
      </c>
      <c r="D3832" s="7" t="s">
        <v>959</v>
      </c>
      <c r="E3832" s="7" t="s">
        <v>960</v>
      </c>
      <c r="F3832" s="16" t="s">
        <v>961</v>
      </c>
      <c r="G3832" s="8" t="n">
        <v>-8683</v>
      </c>
    </row>
    <row r="3833" customFormat="false" ht="12.75" hidden="false" customHeight="false" outlineLevel="2" collapsed="false">
      <c r="A3833" s="5" t="s">
        <v>5091</v>
      </c>
      <c r="B3833" s="6" t="n">
        <v>36945</v>
      </c>
      <c r="C3833" s="7" t="s">
        <v>5012</v>
      </c>
      <c r="D3833" s="7" t="s">
        <v>959</v>
      </c>
      <c r="E3833" s="7" t="s">
        <v>1069</v>
      </c>
      <c r="F3833" s="16" t="s">
        <v>970</v>
      </c>
      <c r="G3833" s="8" t="n">
        <v>20488</v>
      </c>
    </row>
    <row r="3834" customFormat="false" ht="12.75" hidden="false" customHeight="false" outlineLevel="2" collapsed="false">
      <c r="A3834" s="5" t="s">
        <v>5089</v>
      </c>
      <c r="B3834" s="6" t="n">
        <v>36948</v>
      </c>
      <c r="C3834" s="7" t="s">
        <v>5012</v>
      </c>
      <c r="D3834" s="7" t="s">
        <v>959</v>
      </c>
      <c r="E3834" s="7" t="s">
        <v>960</v>
      </c>
      <c r="F3834" s="16" t="s">
        <v>970</v>
      </c>
      <c r="G3834" s="8" t="n">
        <v>2033</v>
      </c>
    </row>
    <row r="3835" customFormat="false" ht="12.75" hidden="false" customHeight="false" outlineLevel="2" collapsed="false">
      <c r="A3835" s="5" t="s">
        <v>4786</v>
      </c>
      <c r="B3835" s="6" t="n">
        <v>36949</v>
      </c>
      <c r="C3835" s="7" t="s">
        <v>1314</v>
      </c>
      <c r="D3835" s="7" t="s">
        <v>959</v>
      </c>
      <c r="E3835" s="7" t="s">
        <v>3358</v>
      </c>
      <c r="F3835" s="16" t="s">
        <v>979</v>
      </c>
      <c r="G3835" s="8" t="n">
        <v>894</v>
      </c>
    </row>
    <row r="3836" customFormat="false" ht="12.75" hidden="false" customHeight="false" outlineLevel="2" collapsed="false">
      <c r="A3836" s="5" t="s">
        <v>5055</v>
      </c>
      <c r="B3836" s="6" t="n">
        <v>36948</v>
      </c>
      <c r="C3836" s="7" t="s">
        <v>1013</v>
      </c>
      <c r="D3836" s="7" t="s">
        <v>959</v>
      </c>
      <c r="E3836" s="7" t="s">
        <v>4251</v>
      </c>
      <c r="F3836" s="16" t="s">
        <v>961</v>
      </c>
      <c r="G3836" s="8" t="n">
        <v>1162</v>
      </c>
    </row>
    <row r="3837" customFormat="false" ht="12.75" hidden="false" customHeight="false" outlineLevel="2" collapsed="false">
      <c r="A3837" s="5" t="s">
        <v>5055</v>
      </c>
      <c r="B3837" s="6" t="n">
        <v>36948</v>
      </c>
      <c r="C3837" s="7" t="s">
        <v>1013</v>
      </c>
      <c r="D3837" s="7" t="s">
        <v>959</v>
      </c>
      <c r="E3837" s="7" t="s">
        <v>3053</v>
      </c>
      <c r="F3837" s="16" t="s">
        <v>961</v>
      </c>
      <c r="G3837" s="8" t="n">
        <v>1744</v>
      </c>
    </row>
    <row r="3838" customFormat="false" ht="12.75" hidden="false" customHeight="false" outlineLevel="2" collapsed="false">
      <c r="A3838" s="5" t="s">
        <v>5056</v>
      </c>
      <c r="B3838" s="6" t="n">
        <v>36948</v>
      </c>
      <c r="C3838" s="7" t="s">
        <v>1013</v>
      </c>
      <c r="D3838" s="7" t="s">
        <v>959</v>
      </c>
      <c r="E3838" s="7" t="s">
        <v>4251</v>
      </c>
      <c r="F3838" s="16" t="s">
        <v>961</v>
      </c>
      <c r="G3838" s="8" t="n">
        <v>1743</v>
      </c>
    </row>
    <row r="3839" customFormat="false" ht="12.75" hidden="false" customHeight="false" outlineLevel="2" collapsed="false">
      <c r="A3839" s="5" t="s">
        <v>5056</v>
      </c>
      <c r="B3839" s="6" t="n">
        <v>36948</v>
      </c>
      <c r="C3839" s="7" t="s">
        <v>1013</v>
      </c>
      <c r="D3839" s="7" t="s">
        <v>959</v>
      </c>
      <c r="E3839" s="7" t="s">
        <v>3053</v>
      </c>
      <c r="F3839" s="16" t="s">
        <v>961</v>
      </c>
      <c r="G3839" s="8" t="n">
        <v>1744</v>
      </c>
    </row>
    <row r="3840" customFormat="false" ht="12.75" hidden="false" customHeight="false" outlineLevel="2" collapsed="false">
      <c r="A3840" s="5" t="s">
        <v>4960</v>
      </c>
      <c r="B3840" s="6" t="n">
        <v>36957</v>
      </c>
      <c r="C3840" s="7" t="s">
        <v>1395</v>
      </c>
      <c r="D3840" s="7" t="s">
        <v>959</v>
      </c>
      <c r="E3840" s="7" t="s">
        <v>4251</v>
      </c>
      <c r="F3840" s="16" t="s">
        <v>966</v>
      </c>
      <c r="G3840" s="8" t="n">
        <v>1500</v>
      </c>
    </row>
    <row r="3841" customFormat="false" ht="12.75" hidden="false" customHeight="false" outlineLevel="2" collapsed="false">
      <c r="A3841" s="5" t="s">
        <v>5041</v>
      </c>
      <c r="B3841" s="6" t="n">
        <v>36949</v>
      </c>
      <c r="C3841" s="7" t="s">
        <v>5040</v>
      </c>
      <c r="D3841" s="7" t="s">
        <v>959</v>
      </c>
      <c r="E3841" s="7" t="s">
        <v>4251</v>
      </c>
      <c r="F3841" s="16" t="s">
        <v>966</v>
      </c>
      <c r="G3841" s="8" t="n">
        <v>3100</v>
      </c>
    </row>
    <row r="3842" customFormat="false" ht="12.75" hidden="false" customHeight="false" outlineLevel="2" collapsed="false">
      <c r="A3842" s="5" t="s">
        <v>5020</v>
      </c>
      <c r="B3842" s="6" t="n">
        <v>36948</v>
      </c>
      <c r="C3842" s="7" t="s">
        <v>1314</v>
      </c>
      <c r="D3842" s="7" t="s">
        <v>959</v>
      </c>
      <c r="E3842" s="7" t="s">
        <v>4251</v>
      </c>
      <c r="F3842" s="16" t="s">
        <v>979</v>
      </c>
      <c r="G3842" s="8" t="n">
        <v>300</v>
      </c>
    </row>
    <row r="3843" customFormat="false" ht="12.75" hidden="false" customHeight="false" outlineLevel="2" collapsed="false">
      <c r="A3843" s="5" t="s">
        <v>5092</v>
      </c>
      <c r="B3843" s="6" t="n">
        <v>36948</v>
      </c>
      <c r="C3843" s="7" t="s">
        <v>4920</v>
      </c>
      <c r="D3843" s="7" t="s">
        <v>959</v>
      </c>
      <c r="E3843" s="7" t="s">
        <v>4251</v>
      </c>
      <c r="F3843" s="16" t="s">
        <v>970</v>
      </c>
      <c r="G3843" s="8" t="n">
        <v>921</v>
      </c>
    </row>
    <row r="3844" customFormat="false" ht="12.75" hidden="false" customHeight="false" outlineLevel="2" collapsed="false">
      <c r="A3844" s="5" t="s">
        <v>5093</v>
      </c>
      <c r="B3844" s="6" t="n">
        <v>36948</v>
      </c>
      <c r="C3844" s="7" t="s">
        <v>4920</v>
      </c>
      <c r="D3844" s="7" t="s">
        <v>959</v>
      </c>
      <c r="E3844" s="7" t="s">
        <v>4251</v>
      </c>
      <c r="F3844" s="16" t="s">
        <v>970</v>
      </c>
      <c r="G3844" s="8" t="n">
        <v>245</v>
      </c>
    </row>
    <row r="3845" customFormat="false" ht="12.75" hidden="false" customHeight="false" outlineLevel="2" collapsed="false">
      <c r="A3845" s="5" t="s">
        <v>5042</v>
      </c>
      <c r="B3845" s="6" t="n">
        <v>36949</v>
      </c>
      <c r="C3845" s="7" t="s">
        <v>1401</v>
      </c>
      <c r="D3845" s="7" t="s">
        <v>959</v>
      </c>
      <c r="E3845" s="7" t="s">
        <v>4251</v>
      </c>
      <c r="F3845" s="16" t="s">
        <v>966</v>
      </c>
      <c r="G3845" s="8" t="n">
        <v>6975</v>
      </c>
    </row>
    <row r="3846" customFormat="false" ht="12.75" hidden="false" customHeight="false" outlineLevel="2" collapsed="false">
      <c r="A3846" s="5" t="s">
        <v>5084</v>
      </c>
      <c r="B3846" s="6" t="n">
        <v>36948</v>
      </c>
      <c r="C3846" s="7" t="s">
        <v>5085</v>
      </c>
      <c r="D3846" s="7" t="s">
        <v>959</v>
      </c>
      <c r="E3846" s="7" t="s">
        <v>1048</v>
      </c>
      <c r="F3846" s="16" t="s">
        <v>1049</v>
      </c>
      <c r="G3846" s="8" t="n">
        <v>754</v>
      </c>
    </row>
    <row r="3847" customFormat="false" ht="12.75" hidden="false" customHeight="false" outlineLevel="2" collapsed="false">
      <c r="A3847" s="5" t="s">
        <v>5006</v>
      </c>
      <c r="B3847" s="6" t="n">
        <v>36948</v>
      </c>
      <c r="C3847" s="7" t="s">
        <v>1579</v>
      </c>
      <c r="D3847" s="7" t="s">
        <v>959</v>
      </c>
      <c r="E3847" s="7" t="s">
        <v>1048</v>
      </c>
      <c r="F3847" s="16" t="s">
        <v>979</v>
      </c>
      <c r="G3847" s="8" t="n">
        <v>1860</v>
      </c>
    </row>
    <row r="3848" customFormat="false" ht="12.75" hidden="false" customHeight="false" outlineLevel="2" collapsed="false">
      <c r="A3848" s="5" t="s">
        <v>5069</v>
      </c>
      <c r="B3848" s="6" t="n">
        <v>36949</v>
      </c>
      <c r="C3848" s="7" t="s">
        <v>5062</v>
      </c>
      <c r="D3848" s="7" t="s">
        <v>959</v>
      </c>
      <c r="E3848" s="7" t="s">
        <v>4251</v>
      </c>
      <c r="F3848" s="16" t="s">
        <v>1002</v>
      </c>
      <c r="G3848" s="8" t="n">
        <v>8138</v>
      </c>
    </row>
    <row r="3849" customFormat="false" ht="12.75" hidden="false" customHeight="false" outlineLevel="2" collapsed="false">
      <c r="A3849" s="5" t="s">
        <v>5007</v>
      </c>
      <c r="B3849" s="6" t="n">
        <v>36948</v>
      </c>
      <c r="C3849" s="7" t="s">
        <v>1099</v>
      </c>
      <c r="D3849" s="7" t="s">
        <v>959</v>
      </c>
      <c r="E3849" s="7" t="s">
        <v>1048</v>
      </c>
      <c r="F3849" s="16" t="s">
        <v>979</v>
      </c>
      <c r="G3849" s="8" t="n">
        <v>3100</v>
      </c>
    </row>
    <row r="3850" customFormat="false" ht="12.75" hidden="false" customHeight="false" outlineLevel="2" collapsed="false">
      <c r="A3850" s="5" t="s">
        <v>5101</v>
      </c>
      <c r="B3850" s="6" t="n">
        <v>36948</v>
      </c>
      <c r="C3850" s="7" t="s">
        <v>5044</v>
      </c>
      <c r="D3850" s="7" t="s">
        <v>959</v>
      </c>
      <c r="E3850" s="7" t="s">
        <v>376</v>
      </c>
      <c r="F3850" s="16" t="s">
        <v>970</v>
      </c>
      <c r="G3850" s="8" t="n">
        <v>6200</v>
      </c>
    </row>
    <row r="3851" customFormat="false" ht="12.75" hidden="false" customHeight="false" outlineLevel="2" collapsed="false">
      <c r="A3851" s="5" t="s">
        <v>5094</v>
      </c>
      <c r="B3851" s="6" t="n">
        <v>36949</v>
      </c>
      <c r="C3851" s="7" t="s">
        <v>5095</v>
      </c>
      <c r="D3851" s="7" t="s">
        <v>959</v>
      </c>
      <c r="E3851" s="7" t="s">
        <v>1106</v>
      </c>
      <c r="F3851" s="16" t="s">
        <v>970</v>
      </c>
      <c r="G3851" s="8" t="n">
        <v>0</v>
      </c>
    </row>
    <row r="3852" customFormat="false" ht="12.75" hidden="false" customHeight="false" outlineLevel="2" collapsed="false">
      <c r="A3852" s="5" t="s">
        <v>5096</v>
      </c>
      <c r="B3852" s="6" t="n">
        <v>36950</v>
      </c>
      <c r="C3852" s="7" t="s">
        <v>5095</v>
      </c>
      <c r="D3852" s="7" t="s">
        <v>959</v>
      </c>
      <c r="E3852" s="7" t="s">
        <v>1106</v>
      </c>
      <c r="F3852" s="16" t="s">
        <v>970</v>
      </c>
      <c r="G3852" s="8" t="n">
        <v>0</v>
      </c>
    </row>
    <row r="3853" customFormat="false" ht="12.75" hidden="false" customHeight="false" outlineLevel="2" collapsed="false">
      <c r="A3853" s="5" t="s">
        <v>5008</v>
      </c>
      <c r="B3853" s="6" t="n">
        <v>36950</v>
      </c>
      <c r="C3853" s="7" t="s">
        <v>1347</v>
      </c>
      <c r="D3853" s="7" t="s">
        <v>959</v>
      </c>
      <c r="E3853" s="7" t="s">
        <v>1048</v>
      </c>
      <c r="F3853" s="16" t="s">
        <v>979</v>
      </c>
      <c r="G3853" s="8" t="n">
        <v>930</v>
      </c>
    </row>
    <row r="3854" customFormat="false" ht="12.75" hidden="false" customHeight="false" outlineLevel="2" collapsed="false">
      <c r="A3854" s="5" t="s">
        <v>5086</v>
      </c>
      <c r="B3854" s="6" t="n">
        <v>36950</v>
      </c>
      <c r="C3854" s="7" t="s">
        <v>5087</v>
      </c>
      <c r="D3854" s="7" t="s">
        <v>959</v>
      </c>
      <c r="E3854" s="7" t="s">
        <v>1048</v>
      </c>
      <c r="F3854" s="16" t="s">
        <v>1049</v>
      </c>
      <c r="G3854" s="8" t="n">
        <v>93</v>
      </c>
    </row>
    <row r="3855" customFormat="false" ht="12.75" hidden="false" customHeight="false" outlineLevel="2" collapsed="false">
      <c r="A3855" s="5" t="s">
        <v>5072</v>
      </c>
      <c r="B3855" s="6" t="n">
        <v>36950</v>
      </c>
      <c r="C3855" s="7" t="s">
        <v>1145</v>
      </c>
      <c r="D3855" s="7" t="s">
        <v>959</v>
      </c>
      <c r="E3855" s="7" t="s">
        <v>3053</v>
      </c>
      <c r="F3855" s="16" t="s">
        <v>1002</v>
      </c>
      <c r="G3855" s="8" t="n">
        <v>1350</v>
      </c>
    </row>
    <row r="3856" customFormat="false" ht="12.75" hidden="false" customHeight="false" outlineLevel="2" collapsed="false">
      <c r="A3856" s="5" t="s">
        <v>3431</v>
      </c>
      <c r="B3856" s="6" t="n">
        <v>36952</v>
      </c>
      <c r="C3856" s="7" t="s">
        <v>4989</v>
      </c>
      <c r="D3856" s="7" t="s">
        <v>959</v>
      </c>
      <c r="E3856" s="7" t="s">
        <v>3053</v>
      </c>
      <c r="F3856" s="16" t="s">
        <v>966</v>
      </c>
      <c r="G3856" s="8" t="n">
        <v>0</v>
      </c>
    </row>
    <row r="3857" customFormat="false" ht="12.75" hidden="false" customHeight="false" outlineLevel="2" collapsed="false">
      <c r="A3857" s="5" t="s">
        <v>5059</v>
      </c>
      <c r="B3857" s="6" t="n">
        <v>36950</v>
      </c>
      <c r="C3857" s="7" t="s">
        <v>5060</v>
      </c>
      <c r="D3857" s="7" t="s">
        <v>959</v>
      </c>
      <c r="E3857" s="7" t="s">
        <v>1048</v>
      </c>
      <c r="F3857" s="16" t="s">
        <v>1572</v>
      </c>
      <c r="G3857" s="8" t="n">
        <v>2874</v>
      </c>
    </row>
    <row r="3858" customFormat="false" ht="12.75" hidden="false" customHeight="false" outlineLevel="2" collapsed="false">
      <c r="A3858" s="5" t="s">
        <v>4911</v>
      </c>
      <c r="B3858" s="6" t="n">
        <v>36952</v>
      </c>
      <c r="C3858" s="7" t="s">
        <v>1053</v>
      </c>
      <c r="D3858" s="7" t="s">
        <v>959</v>
      </c>
      <c r="E3858" s="7" t="s">
        <v>1048</v>
      </c>
      <c r="F3858" s="16" t="s">
        <v>4912</v>
      </c>
      <c r="G3858" s="8" t="n">
        <v>42000</v>
      </c>
    </row>
    <row r="3859" customFormat="false" ht="12.75" hidden="false" customHeight="false" outlineLevel="2" collapsed="false">
      <c r="A3859" s="5" t="s">
        <v>4955</v>
      </c>
      <c r="B3859" s="6" t="n">
        <v>36952</v>
      </c>
      <c r="C3859" s="7" t="s">
        <v>4956</v>
      </c>
      <c r="D3859" s="7" t="s">
        <v>959</v>
      </c>
      <c r="E3859" s="7" t="s">
        <v>4251</v>
      </c>
      <c r="F3859" s="16" t="s">
        <v>979</v>
      </c>
      <c r="G3859" s="8" t="n">
        <v>5250</v>
      </c>
    </row>
    <row r="3860" customFormat="false" ht="12.75" hidden="false" customHeight="false" outlineLevel="2" collapsed="false">
      <c r="A3860" s="5" t="s">
        <v>4957</v>
      </c>
      <c r="B3860" s="6" t="n">
        <v>36952</v>
      </c>
      <c r="C3860" s="7" t="s">
        <v>4956</v>
      </c>
      <c r="D3860" s="7" t="s">
        <v>959</v>
      </c>
      <c r="E3860" s="7" t="s">
        <v>4251</v>
      </c>
      <c r="F3860" s="16" t="s">
        <v>979</v>
      </c>
      <c r="G3860" s="8" t="n">
        <v>5250</v>
      </c>
    </row>
    <row r="3861" customFormat="false" ht="12.75" hidden="false" customHeight="false" outlineLevel="2" collapsed="false">
      <c r="A3861" s="5" t="s">
        <v>4913</v>
      </c>
      <c r="B3861" s="6" t="n">
        <v>36955</v>
      </c>
      <c r="C3861" s="7" t="s">
        <v>1053</v>
      </c>
      <c r="D3861" s="7" t="s">
        <v>959</v>
      </c>
      <c r="E3861" s="7" t="s">
        <v>1048</v>
      </c>
      <c r="F3861" s="16" t="s">
        <v>4912</v>
      </c>
      <c r="G3861" s="8" t="n">
        <v>14000</v>
      </c>
    </row>
    <row r="3862" customFormat="false" ht="12.75" hidden="false" customHeight="false" outlineLevel="2" collapsed="false">
      <c r="A3862" s="5" t="s">
        <v>4870</v>
      </c>
      <c r="B3862" s="6" t="n">
        <v>36955</v>
      </c>
      <c r="C3862" s="7" t="s">
        <v>4869</v>
      </c>
      <c r="D3862" s="7" t="s">
        <v>959</v>
      </c>
      <c r="E3862" s="7" t="s">
        <v>960</v>
      </c>
      <c r="F3862" s="16" t="s">
        <v>970</v>
      </c>
      <c r="G3862" s="8" t="n">
        <v>3625</v>
      </c>
    </row>
    <row r="3863" customFormat="false" ht="12.75" hidden="false" customHeight="false" outlineLevel="2" collapsed="false">
      <c r="A3863" s="5" t="s">
        <v>4871</v>
      </c>
      <c r="B3863" s="6" t="n">
        <v>36955</v>
      </c>
      <c r="C3863" s="7" t="s">
        <v>4869</v>
      </c>
      <c r="D3863" s="7" t="s">
        <v>959</v>
      </c>
      <c r="E3863" s="7" t="s">
        <v>960</v>
      </c>
      <c r="F3863" s="16" t="s">
        <v>970</v>
      </c>
      <c r="G3863" s="8" t="n">
        <v>42825</v>
      </c>
    </row>
    <row r="3864" customFormat="false" ht="12.75" hidden="false" customHeight="false" outlineLevel="2" collapsed="false">
      <c r="A3864" s="5" t="s">
        <v>4935</v>
      </c>
      <c r="B3864" s="6" t="n">
        <v>36956</v>
      </c>
      <c r="C3864" s="7" t="s">
        <v>4869</v>
      </c>
      <c r="D3864" s="7" t="s">
        <v>959</v>
      </c>
      <c r="E3864" s="7" t="s">
        <v>1069</v>
      </c>
      <c r="F3864" s="16" t="s">
        <v>970</v>
      </c>
      <c r="G3864" s="8" t="n">
        <v>10062</v>
      </c>
    </row>
    <row r="3865" customFormat="false" ht="12.75" hidden="false" customHeight="false" outlineLevel="2" collapsed="false">
      <c r="A3865" s="5" t="s">
        <v>4936</v>
      </c>
      <c r="B3865" s="6" t="n">
        <v>36957</v>
      </c>
      <c r="C3865" s="7" t="s">
        <v>4869</v>
      </c>
      <c r="D3865" s="7" t="s">
        <v>959</v>
      </c>
      <c r="E3865" s="7" t="s">
        <v>1069</v>
      </c>
      <c r="F3865" s="16" t="s">
        <v>970</v>
      </c>
      <c r="G3865" s="8" t="n">
        <v>10033</v>
      </c>
    </row>
    <row r="3866" customFormat="false" ht="12.75" hidden="false" customHeight="false" outlineLevel="2" collapsed="false">
      <c r="A3866" s="5" t="s">
        <v>4937</v>
      </c>
      <c r="B3866" s="6" t="n">
        <v>36957</v>
      </c>
      <c r="C3866" s="7" t="s">
        <v>4869</v>
      </c>
      <c r="D3866" s="7" t="s">
        <v>959</v>
      </c>
      <c r="E3866" s="7" t="s">
        <v>1069</v>
      </c>
      <c r="F3866" s="16" t="s">
        <v>970</v>
      </c>
      <c r="G3866" s="8" t="n">
        <v>10941</v>
      </c>
    </row>
    <row r="3867" customFormat="false" ht="12.75" hidden="false" customHeight="false" outlineLevel="2" collapsed="false">
      <c r="A3867" s="5" t="s">
        <v>4872</v>
      </c>
      <c r="B3867" s="6" t="n">
        <v>36957</v>
      </c>
      <c r="C3867" s="7" t="s">
        <v>4869</v>
      </c>
      <c r="D3867" s="7" t="s">
        <v>959</v>
      </c>
      <c r="E3867" s="7" t="s">
        <v>960</v>
      </c>
      <c r="F3867" s="16" t="s">
        <v>970</v>
      </c>
      <c r="G3867" s="8" t="n">
        <v>17077</v>
      </c>
    </row>
    <row r="3868" customFormat="false" ht="12.75" hidden="false" customHeight="false" outlineLevel="2" collapsed="false">
      <c r="A3868" s="5" t="s">
        <v>4914</v>
      </c>
      <c r="B3868" s="6" t="n">
        <v>36958</v>
      </c>
      <c r="C3868" s="7" t="s">
        <v>1053</v>
      </c>
      <c r="D3868" s="7" t="s">
        <v>959</v>
      </c>
      <c r="E3868" s="7" t="s">
        <v>1048</v>
      </c>
      <c r="F3868" s="16" t="s">
        <v>4912</v>
      </c>
      <c r="G3868" s="8" t="n">
        <v>15103.55</v>
      </c>
    </row>
    <row r="3869" customFormat="false" ht="12.75" hidden="false" customHeight="false" outlineLevel="2" collapsed="false">
      <c r="A3869" s="5" t="s">
        <v>4947</v>
      </c>
      <c r="B3869" s="6" t="n">
        <v>36958</v>
      </c>
      <c r="C3869" s="7" t="s">
        <v>4869</v>
      </c>
      <c r="D3869" s="7" t="s">
        <v>959</v>
      </c>
      <c r="E3869" s="7" t="s">
        <v>1069</v>
      </c>
      <c r="F3869" s="16" t="s">
        <v>1572</v>
      </c>
      <c r="G3869" s="8" t="n">
        <v>452</v>
      </c>
    </row>
    <row r="3870" customFormat="false" ht="12.75" hidden="false" customHeight="false" outlineLevel="2" collapsed="false">
      <c r="A3870" s="5" t="s">
        <v>4938</v>
      </c>
      <c r="B3870" s="6" t="n">
        <v>36958</v>
      </c>
      <c r="C3870" s="7" t="s">
        <v>4869</v>
      </c>
      <c r="D3870" s="7" t="s">
        <v>959</v>
      </c>
      <c r="E3870" s="7" t="s">
        <v>1069</v>
      </c>
      <c r="F3870" s="16" t="s">
        <v>970</v>
      </c>
      <c r="G3870" s="8" t="n">
        <v>3629</v>
      </c>
    </row>
    <row r="3871" customFormat="false" ht="12.75" hidden="false" customHeight="false" outlineLevel="2" collapsed="false">
      <c r="A3871" s="5" t="s">
        <v>4873</v>
      </c>
      <c r="B3871" s="6" t="n">
        <v>36958</v>
      </c>
      <c r="C3871" s="7" t="s">
        <v>4869</v>
      </c>
      <c r="D3871" s="7" t="s">
        <v>959</v>
      </c>
      <c r="E3871" s="7" t="s">
        <v>960</v>
      </c>
      <c r="F3871" s="16" t="s">
        <v>970</v>
      </c>
      <c r="G3871" s="8" t="n">
        <v>7170</v>
      </c>
    </row>
    <row r="3872" customFormat="false" ht="12.75" hidden="false" customHeight="false" outlineLevel="2" collapsed="false">
      <c r="A3872" s="5" t="s">
        <v>4874</v>
      </c>
      <c r="B3872" s="6" t="n">
        <v>36958</v>
      </c>
      <c r="C3872" s="7" t="s">
        <v>972</v>
      </c>
      <c r="D3872" s="7" t="s">
        <v>959</v>
      </c>
      <c r="E3872" s="7" t="s">
        <v>960</v>
      </c>
      <c r="F3872" s="16" t="s">
        <v>961</v>
      </c>
      <c r="G3872" s="8" t="n">
        <v>10531</v>
      </c>
    </row>
    <row r="3873" customFormat="false" ht="12.75" hidden="false" customHeight="false" outlineLevel="2" collapsed="false">
      <c r="A3873" s="5" t="s">
        <v>4945</v>
      </c>
      <c r="B3873" s="6" t="n">
        <v>36959</v>
      </c>
      <c r="C3873" s="7" t="s">
        <v>4946</v>
      </c>
      <c r="D3873" s="7" t="s">
        <v>959</v>
      </c>
      <c r="E3873" s="7" t="s">
        <v>1069</v>
      </c>
      <c r="F3873" s="5" t="s">
        <v>1016</v>
      </c>
      <c r="G3873" s="8" t="n">
        <v>10884</v>
      </c>
    </row>
    <row r="3874" customFormat="false" ht="12.75" hidden="false" customHeight="false" outlineLevel="2" collapsed="false">
      <c r="A3874" s="5" t="s">
        <v>4939</v>
      </c>
      <c r="B3874" s="6" t="n">
        <v>36959</v>
      </c>
      <c r="C3874" s="7" t="s">
        <v>4869</v>
      </c>
      <c r="D3874" s="7" t="s">
        <v>959</v>
      </c>
      <c r="E3874" s="7" t="s">
        <v>1069</v>
      </c>
      <c r="F3874" s="16" t="s">
        <v>970</v>
      </c>
      <c r="G3874" s="8" t="n">
        <v>10254</v>
      </c>
    </row>
    <row r="3875" customFormat="false" ht="12.75" hidden="false" customHeight="false" outlineLevel="2" collapsed="false">
      <c r="A3875" s="5" t="s">
        <v>4940</v>
      </c>
      <c r="B3875" s="6" t="n">
        <v>36959</v>
      </c>
      <c r="C3875" s="7" t="s">
        <v>4869</v>
      </c>
      <c r="D3875" s="7" t="s">
        <v>959</v>
      </c>
      <c r="E3875" s="7" t="s">
        <v>1069</v>
      </c>
      <c r="F3875" s="16" t="s">
        <v>970</v>
      </c>
      <c r="G3875" s="8" t="n">
        <v>52810</v>
      </c>
    </row>
    <row r="3876" customFormat="false" ht="12.75" hidden="false" customHeight="false" outlineLevel="2" collapsed="false">
      <c r="A3876" s="5" t="s">
        <v>4875</v>
      </c>
      <c r="B3876" s="6" t="n">
        <v>36959</v>
      </c>
      <c r="C3876" s="7" t="s">
        <v>4876</v>
      </c>
      <c r="D3876" s="7" t="s">
        <v>959</v>
      </c>
      <c r="E3876" s="7" t="s">
        <v>960</v>
      </c>
      <c r="F3876" s="16" t="s">
        <v>961</v>
      </c>
      <c r="G3876" s="8" t="n">
        <v>3423</v>
      </c>
    </row>
    <row r="3877" customFormat="false" ht="12.75" hidden="false" customHeight="false" outlineLevel="2" collapsed="false">
      <c r="A3877" s="5" t="s">
        <v>4941</v>
      </c>
      <c r="B3877" s="6" t="n">
        <v>36964</v>
      </c>
      <c r="C3877" s="7" t="s">
        <v>4869</v>
      </c>
      <c r="D3877" s="7" t="s">
        <v>959</v>
      </c>
      <c r="E3877" s="7" t="s">
        <v>1069</v>
      </c>
      <c r="F3877" s="16" t="s">
        <v>970</v>
      </c>
      <c r="G3877" s="8" t="n">
        <v>20433</v>
      </c>
    </row>
    <row r="3878" customFormat="false" ht="12.75" hidden="false" customHeight="false" outlineLevel="2" collapsed="false">
      <c r="A3878" s="5" t="s">
        <v>4942</v>
      </c>
      <c r="B3878" s="6" t="n">
        <v>36964</v>
      </c>
      <c r="C3878" s="7" t="s">
        <v>4869</v>
      </c>
      <c r="D3878" s="7" t="s">
        <v>959</v>
      </c>
      <c r="E3878" s="7" t="s">
        <v>1069</v>
      </c>
      <c r="F3878" s="16" t="s">
        <v>970</v>
      </c>
      <c r="G3878" s="8" t="n">
        <v>10275</v>
      </c>
    </row>
    <row r="3879" customFormat="false" ht="12.75" hidden="false" customHeight="false" outlineLevel="2" collapsed="false">
      <c r="A3879" s="5" t="s">
        <v>4907</v>
      </c>
      <c r="B3879" s="6" t="n">
        <v>36980</v>
      </c>
      <c r="C3879" s="7" t="s">
        <v>4908</v>
      </c>
      <c r="D3879" s="7" t="s">
        <v>959</v>
      </c>
      <c r="E3879" s="7" t="s">
        <v>976</v>
      </c>
      <c r="F3879" s="16" t="s">
        <v>966</v>
      </c>
      <c r="G3879" s="8" t="n">
        <v>0</v>
      </c>
    </row>
    <row r="3880" customFormat="false" ht="12.75" hidden="false" customHeight="false" outlineLevel="2" collapsed="false">
      <c r="A3880" s="5" t="s">
        <v>4983</v>
      </c>
      <c r="B3880" s="6" t="n">
        <f aca="false">B3879</f>
        <v>36980</v>
      </c>
      <c r="C3880" s="7" t="s">
        <v>4905</v>
      </c>
      <c r="D3880" s="7" t="s">
        <v>959</v>
      </c>
      <c r="E3880" s="7" t="s">
        <v>1106</v>
      </c>
      <c r="F3880" s="16" t="s">
        <v>966</v>
      </c>
      <c r="G3880" s="8" t="n">
        <v>30000</v>
      </c>
    </row>
    <row r="3881" customFormat="false" ht="12.75" hidden="false" customHeight="false" outlineLevel="2" collapsed="false">
      <c r="A3881" s="5" t="s">
        <v>4990</v>
      </c>
      <c r="B3881" s="6" t="n">
        <v>36964</v>
      </c>
      <c r="C3881" s="7" t="s">
        <v>4989</v>
      </c>
      <c r="D3881" s="7" t="s">
        <v>959</v>
      </c>
      <c r="E3881" s="7" t="s">
        <v>3053</v>
      </c>
      <c r="F3881" s="16" t="s">
        <v>966</v>
      </c>
      <c r="G3881" s="8" t="n">
        <v>0</v>
      </c>
    </row>
    <row r="3882" customFormat="false" ht="12.75" hidden="false" customHeight="false" outlineLevel="2" collapsed="false">
      <c r="A3882" s="5" t="s">
        <v>4991</v>
      </c>
      <c r="B3882" s="6" t="n">
        <v>36964</v>
      </c>
      <c r="C3882" s="7" t="s">
        <v>4989</v>
      </c>
      <c r="D3882" s="7" t="s">
        <v>959</v>
      </c>
      <c r="E3882" s="7" t="s">
        <v>3053</v>
      </c>
      <c r="F3882" s="16" t="s">
        <v>966</v>
      </c>
      <c r="G3882" s="8" t="n">
        <v>0</v>
      </c>
    </row>
    <row r="3883" customFormat="false" ht="12.75" hidden="false" customHeight="false" outlineLevel="2" collapsed="false">
      <c r="A3883" s="5" t="s">
        <v>4992</v>
      </c>
      <c r="B3883" s="6" t="n">
        <v>36964</v>
      </c>
      <c r="C3883" s="7" t="s">
        <v>4989</v>
      </c>
      <c r="D3883" s="7" t="s">
        <v>959</v>
      </c>
      <c r="E3883" s="7" t="s">
        <v>3053</v>
      </c>
      <c r="F3883" s="16" t="s">
        <v>966</v>
      </c>
      <c r="G3883" s="8" t="n">
        <v>0</v>
      </c>
    </row>
    <row r="3884" customFormat="false" ht="12.75" hidden="false" customHeight="false" outlineLevel="2" collapsed="false">
      <c r="A3884" s="5" t="s">
        <v>4982</v>
      </c>
      <c r="B3884" s="6" t="n">
        <v>36964</v>
      </c>
      <c r="C3884" s="7" t="s">
        <v>4905</v>
      </c>
      <c r="D3884" s="7" t="s">
        <v>959</v>
      </c>
      <c r="E3884" s="7" t="s">
        <v>1106</v>
      </c>
      <c r="F3884" s="16" t="s">
        <v>966</v>
      </c>
      <c r="G3884" s="8" t="n">
        <v>44000</v>
      </c>
    </row>
    <row r="3885" customFormat="false" ht="12.75" hidden="false" customHeight="false" outlineLevel="2" collapsed="false">
      <c r="A3885" s="5" t="s">
        <v>4980</v>
      </c>
      <c r="B3885" s="6" t="n">
        <f aca="false">B3884</f>
        <v>36964</v>
      </c>
      <c r="C3885" s="7" t="s">
        <v>4981</v>
      </c>
      <c r="D3885" s="7" t="s">
        <v>959</v>
      </c>
      <c r="E3885" s="7" t="s">
        <v>1106</v>
      </c>
      <c r="F3885" s="16" t="s">
        <v>966</v>
      </c>
      <c r="G3885" s="8" t="n">
        <v>26000</v>
      </c>
    </row>
    <row r="3886" customFormat="false" ht="12.75" hidden="false" customHeight="false" outlineLevel="2" collapsed="false">
      <c r="A3886" s="5" t="s">
        <v>4917</v>
      </c>
      <c r="B3886" s="6" t="n">
        <v>36964</v>
      </c>
      <c r="C3886" s="7" t="s">
        <v>1452</v>
      </c>
      <c r="D3886" s="7" t="s">
        <v>959</v>
      </c>
      <c r="E3886" s="7" t="s">
        <v>1048</v>
      </c>
      <c r="F3886" s="16" t="s">
        <v>1049</v>
      </c>
      <c r="G3886" s="8" t="n">
        <v>411</v>
      </c>
    </row>
    <row r="3887" customFormat="false" ht="12.75" hidden="false" customHeight="false" outlineLevel="2" collapsed="false">
      <c r="A3887" s="5" t="s">
        <v>4958</v>
      </c>
      <c r="B3887" s="6" t="n">
        <v>36964</v>
      </c>
      <c r="C3887" s="7" t="s">
        <v>4956</v>
      </c>
      <c r="D3887" s="7" t="s">
        <v>959</v>
      </c>
      <c r="E3887" s="7" t="s">
        <v>4251</v>
      </c>
      <c r="F3887" s="16" t="s">
        <v>979</v>
      </c>
      <c r="G3887" s="8" t="n">
        <v>750</v>
      </c>
    </row>
    <row r="3888" customFormat="false" ht="12.75" hidden="false" customHeight="false" outlineLevel="2" collapsed="false">
      <c r="A3888" s="5" t="s">
        <v>4877</v>
      </c>
      <c r="B3888" s="6" t="n">
        <v>36966</v>
      </c>
      <c r="C3888" s="7" t="s">
        <v>4878</v>
      </c>
      <c r="D3888" s="7" t="s">
        <v>959</v>
      </c>
      <c r="E3888" s="7" t="s">
        <v>960</v>
      </c>
      <c r="F3888" s="16" t="s">
        <v>966</v>
      </c>
      <c r="G3888" s="8" t="n">
        <v>1940</v>
      </c>
    </row>
    <row r="3889" customFormat="false" ht="12.75" hidden="false" customHeight="false" outlineLevel="2" collapsed="false">
      <c r="A3889" s="5" t="s">
        <v>4978</v>
      </c>
      <c r="B3889" s="6" t="n">
        <v>36965</v>
      </c>
      <c r="C3889" s="7" t="s">
        <v>4979</v>
      </c>
      <c r="D3889" s="7" t="s">
        <v>959</v>
      </c>
      <c r="E3889" s="7" t="s">
        <v>1106</v>
      </c>
      <c r="F3889" s="16" t="s">
        <v>966</v>
      </c>
      <c r="G3889" s="8" t="n">
        <v>5075</v>
      </c>
    </row>
    <row r="3890" customFormat="false" ht="12.75" hidden="false" customHeight="false" outlineLevel="2" collapsed="false">
      <c r="A3890" s="5" t="s">
        <v>4879</v>
      </c>
      <c r="B3890" s="6" t="n">
        <v>36969</v>
      </c>
      <c r="C3890" s="7" t="s">
        <v>4880</v>
      </c>
      <c r="D3890" s="7" t="s">
        <v>959</v>
      </c>
      <c r="E3890" s="7" t="s">
        <v>960</v>
      </c>
      <c r="F3890" s="16" t="s">
        <v>966</v>
      </c>
      <c r="G3890" s="8" t="n">
        <v>10700</v>
      </c>
    </row>
    <row r="3891" customFormat="false" ht="12.75" hidden="false" customHeight="false" outlineLevel="2" collapsed="false">
      <c r="A3891" s="5" t="s">
        <v>4881</v>
      </c>
      <c r="B3891" s="6" t="n">
        <v>36969</v>
      </c>
      <c r="C3891" s="7" t="s">
        <v>4882</v>
      </c>
      <c r="D3891" s="7" t="s">
        <v>959</v>
      </c>
      <c r="E3891" s="7" t="s">
        <v>960</v>
      </c>
      <c r="F3891" s="16" t="s">
        <v>961</v>
      </c>
      <c r="G3891" s="8" t="n">
        <v>0</v>
      </c>
    </row>
    <row r="3892" customFormat="false" ht="12.75" hidden="false" customHeight="false" outlineLevel="2" collapsed="false">
      <c r="A3892" s="5" t="s">
        <v>957</v>
      </c>
      <c r="B3892" s="6" t="n">
        <v>36983</v>
      </c>
      <c r="C3892" s="7" t="s">
        <v>958</v>
      </c>
      <c r="D3892" s="7" t="s">
        <v>959</v>
      </c>
      <c r="E3892" s="7" t="s">
        <v>960</v>
      </c>
      <c r="F3892" s="16" t="s">
        <v>961</v>
      </c>
      <c r="G3892" s="8" t="n">
        <v>2275</v>
      </c>
    </row>
    <row r="3893" customFormat="false" ht="12.75" hidden="false" customHeight="false" outlineLevel="2" collapsed="false">
      <c r="A3893" s="5" t="s">
        <v>4883</v>
      </c>
      <c r="B3893" s="6" t="n">
        <v>36970</v>
      </c>
      <c r="C3893" s="7" t="s">
        <v>4884</v>
      </c>
      <c r="D3893" s="7" t="s">
        <v>959</v>
      </c>
      <c r="E3893" s="7" t="s">
        <v>960</v>
      </c>
      <c r="F3893" s="16" t="s">
        <v>966</v>
      </c>
      <c r="G3893" s="8" t="n">
        <v>22295</v>
      </c>
    </row>
    <row r="3894" customFormat="false" ht="12.75" hidden="false" customHeight="false" outlineLevel="2" collapsed="false">
      <c r="A3894" s="5" t="s">
        <v>4909</v>
      </c>
      <c r="B3894" s="6" t="n">
        <v>36970</v>
      </c>
      <c r="C3894" s="7" t="s">
        <v>4910</v>
      </c>
      <c r="D3894" s="7" t="s">
        <v>959</v>
      </c>
      <c r="E3894" s="7" t="s">
        <v>976</v>
      </c>
      <c r="F3894" s="16" t="s">
        <v>4898</v>
      </c>
      <c r="G3894" s="8" t="n">
        <v>0</v>
      </c>
    </row>
    <row r="3895" customFormat="false" ht="12.75" hidden="false" customHeight="false" outlineLevel="2" collapsed="false">
      <c r="A3895" s="5" t="s">
        <v>4962</v>
      </c>
      <c r="B3895" s="6" t="n">
        <v>36970</v>
      </c>
      <c r="C3895" s="7" t="s">
        <v>1395</v>
      </c>
      <c r="D3895" s="7" t="s">
        <v>959</v>
      </c>
      <c r="E3895" s="7" t="s">
        <v>4251</v>
      </c>
      <c r="F3895" s="16" t="s">
        <v>966</v>
      </c>
      <c r="G3895" s="8" t="n">
        <v>31643</v>
      </c>
    </row>
    <row r="3896" customFormat="false" ht="12.75" hidden="false" customHeight="false" outlineLevel="2" collapsed="false">
      <c r="A3896" s="5" t="s">
        <v>4962</v>
      </c>
      <c r="B3896" s="6" t="n">
        <v>36973</v>
      </c>
      <c r="C3896" s="7" t="s">
        <v>4993</v>
      </c>
      <c r="D3896" s="7" t="s">
        <v>959</v>
      </c>
      <c r="E3896" s="7" t="s">
        <v>3053</v>
      </c>
      <c r="F3896" s="16" t="s">
        <v>966</v>
      </c>
      <c r="G3896" s="8" t="n">
        <v>0</v>
      </c>
    </row>
    <row r="3897" customFormat="false" ht="12.75" hidden="false" customHeight="false" outlineLevel="2" collapsed="false">
      <c r="A3897" s="5" t="s">
        <v>4948</v>
      </c>
      <c r="B3897" s="6" t="n">
        <v>36970</v>
      </c>
      <c r="C3897" s="7" t="s">
        <v>4869</v>
      </c>
      <c r="D3897" s="7" t="s">
        <v>959</v>
      </c>
      <c r="E3897" s="7" t="s">
        <v>1069</v>
      </c>
      <c r="F3897" s="16" t="s">
        <v>970</v>
      </c>
      <c r="G3897" s="8" t="n">
        <v>6522</v>
      </c>
    </row>
    <row r="3898" customFormat="false" ht="12.75" hidden="false" customHeight="false" outlineLevel="2" collapsed="false">
      <c r="A3898" s="5" t="s">
        <v>4949</v>
      </c>
      <c r="B3898" s="6" t="n">
        <v>36970</v>
      </c>
      <c r="C3898" s="7" t="s">
        <v>4869</v>
      </c>
      <c r="D3898" s="7" t="s">
        <v>959</v>
      </c>
      <c r="E3898" s="7" t="s">
        <v>1069</v>
      </c>
      <c r="F3898" s="16" t="s">
        <v>970</v>
      </c>
      <c r="G3898" s="8" t="n">
        <v>36434</v>
      </c>
    </row>
    <row r="3899" customFormat="false" ht="12.75" hidden="false" customHeight="false" outlineLevel="2" collapsed="false">
      <c r="A3899" s="5" t="s">
        <v>4896</v>
      </c>
      <c r="B3899" s="6" t="n">
        <v>36972</v>
      </c>
      <c r="C3899" s="7" t="s">
        <v>4897</v>
      </c>
      <c r="D3899" s="7" t="s">
        <v>959</v>
      </c>
      <c r="E3899" s="7" t="s">
        <v>976</v>
      </c>
      <c r="F3899" s="16" t="s">
        <v>4898</v>
      </c>
      <c r="G3899" s="8" t="n">
        <v>321300</v>
      </c>
    </row>
    <row r="3900" customFormat="false" ht="12.75" hidden="false" customHeight="false" outlineLevel="2" collapsed="false">
      <c r="A3900" s="5" t="s">
        <v>4896</v>
      </c>
      <c r="B3900" s="6" t="n">
        <v>36973</v>
      </c>
      <c r="C3900" s="7" t="s">
        <v>5159</v>
      </c>
      <c r="D3900" s="7" t="s">
        <v>959</v>
      </c>
      <c r="E3900" s="7" t="s">
        <v>5160</v>
      </c>
      <c r="F3900" s="16" t="s">
        <v>1002</v>
      </c>
      <c r="G3900" s="8" t="n">
        <v>411183</v>
      </c>
    </row>
    <row r="3901" customFormat="false" ht="12.75" hidden="false" customHeight="false" outlineLevel="2" collapsed="false">
      <c r="A3901" s="5" t="s">
        <v>4918</v>
      </c>
      <c r="B3901" s="6" t="n">
        <v>36971</v>
      </c>
      <c r="C3901" s="7" t="s">
        <v>1053</v>
      </c>
      <c r="D3901" s="7" t="s">
        <v>959</v>
      </c>
      <c r="E3901" s="7" t="s">
        <v>1048</v>
      </c>
      <c r="F3901" s="16" t="s">
        <v>4912</v>
      </c>
      <c r="G3901" s="8" t="n">
        <v>29175.61</v>
      </c>
    </row>
    <row r="3902" customFormat="false" ht="12.75" hidden="false" customHeight="false" outlineLevel="2" collapsed="false">
      <c r="A3902" s="5" t="s">
        <v>4919</v>
      </c>
      <c r="B3902" s="6" t="n">
        <v>36971</v>
      </c>
      <c r="C3902" s="7" t="s">
        <v>4920</v>
      </c>
      <c r="D3902" s="7" t="s">
        <v>959</v>
      </c>
      <c r="E3902" s="7" t="s">
        <v>1048</v>
      </c>
      <c r="F3902" s="16" t="s">
        <v>970</v>
      </c>
      <c r="G3902" s="8" t="n">
        <v>3199</v>
      </c>
    </row>
    <row r="3903" customFormat="false" ht="12.75" hidden="false" customHeight="false" outlineLevel="2" collapsed="false">
      <c r="A3903" s="5" t="s">
        <v>4922</v>
      </c>
      <c r="B3903" s="6" t="n">
        <v>36971</v>
      </c>
      <c r="C3903" s="7" t="s">
        <v>1452</v>
      </c>
      <c r="D3903" s="7" t="s">
        <v>959</v>
      </c>
      <c r="E3903" s="7" t="s">
        <v>1048</v>
      </c>
      <c r="F3903" s="16" t="s">
        <v>1049</v>
      </c>
      <c r="G3903" s="8" t="n">
        <v>398</v>
      </c>
    </row>
    <row r="3904" customFormat="false" ht="12.75" hidden="false" customHeight="false" outlineLevel="2" collapsed="false">
      <c r="A3904" s="5" t="s">
        <v>4921</v>
      </c>
      <c r="B3904" s="6" t="n">
        <v>36971</v>
      </c>
      <c r="C3904" s="7" t="s">
        <v>1297</v>
      </c>
      <c r="D3904" s="7" t="s">
        <v>959</v>
      </c>
      <c r="E3904" s="7" t="s">
        <v>1048</v>
      </c>
      <c r="F3904" s="16" t="s">
        <v>1049</v>
      </c>
      <c r="G3904" s="8" t="n">
        <v>7135</v>
      </c>
    </row>
    <row r="3905" customFormat="false" ht="12.75" hidden="false" customHeight="false" outlineLevel="2" collapsed="false">
      <c r="A3905" s="5" t="s">
        <v>4885</v>
      </c>
      <c r="B3905" s="6" t="n">
        <v>36972</v>
      </c>
      <c r="C3905" s="7" t="s">
        <v>1481</v>
      </c>
      <c r="D3905" s="7" t="s">
        <v>959</v>
      </c>
      <c r="E3905" s="7" t="s">
        <v>960</v>
      </c>
      <c r="F3905" s="16" t="s">
        <v>961</v>
      </c>
      <c r="G3905" s="8" t="n">
        <v>1207</v>
      </c>
    </row>
    <row r="3906" customFormat="false" ht="12.75" hidden="false" customHeight="false" outlineLevel="2" collapsed="false">
      <c r="A3906" s="5" t="s">
        <v>4923</v>
      </c>
      <c r="B3906" s="6" t="n">
        <v>36972</v>
      </c>
      <c r="C3906" s="7" t="s">
        <v>4924</v>
      </c>
      <c r="D3906" s="7" t="s">
        <v>959</v>
      </c>
      <c r="E3906" s="7" t="s">
        <v>1048</v>
      </c>
      <c r="F3906" s="16" t="s">
        <v>979</v>
      </c>
      <c r="G3906" s="8" t="n">
        <v>1123</v>
      </c>
    </row>
    <row r="3907" customFormat="false" ht="12.75" hidden="false" customHeight="false" outlineLevel="2" collapsed="false">
      <c r="A3907" s="5" t="s">
        <v>4987</v>
      </c>
      <c r="B3907" s="6" t="n">
        <v>36972</v>
      </c>
      <c r="C3907" s="7" t="s">
        <v>1481</v>
      </c>
      <c r="D3907" s="7" t="s">
        <v>959</v>
      </c>
      <c r="E3907" s="7" t="s">
        <v>1121</v>
      </c>
      <c r="F3907" s="16" t="s">
        <v>961</v>
      </c>
      <c r="G3907" s="8" t="n">
        <v>1050</v>
      </c>
    </row>
    <row r="3908" customFormat="false" ht="12.75" hidden="false" customHeight="false" outlineLevel="2" collapsed="false">
      <c r="A3908" s="5" t="s">
        <v>3517</v>
      </c>
      <c r="B3908" s="6" t="n">
        <v>36973</v>
      </c>
      <c r="C3908" s="7" t="s">
        <v>994</v>
      </c>
      <c r="D3908" s="7" t="s">
        <v>959</v>
      </c>
      <c r="E3908" s="7" t="s">
        <v>4251</v>
      </c>
      <c r="F3908" s="16" t="s">
        <v>961</v>
      </c>
      <c r="G3908" s="8" t="n">
        <v>1500</v>
      </c>
    </row>
    <row r="3909" customFormat="false" ht="12.75" hidden="false" customHeight="false" outlineLevel="2" collapsed="false">
      <c r="A3909" s="5" t="s">
        <v>3517</v>
      </c>
      <c r="B3909" s="6" t="n">
        <v>36973</v>
      </c>
      <c r="C3909" s="7" t="s">
        <v>994</v>
      </c>
      <c r="D3909" s="7" t="s">
        <v>959</v>
      </c>
      <c r="E3909" s="7" t="s">
        <v>20</v>
      </c>
      <c r="F3909" s="16" t="s">
        <v>961</v>
      </c>
      <c r="G3909" s="8" t="n">
        <v>1500</v>
      </c>
    </row>
    <row r="3910" customFormat="false" ht="12.75" hidden="false" customHeight="false" outlineLevel="2" collapsed="false">
      <c r="A3910" s="5" t="s">
        <v>1126</v>
      </c>
      <c r="B3910" s="6" t="n">
        <v>36998</v>
      </c>
      <c r="C3910" s="7" t="s">
        <v>1127</v>
      </c>
      <c r="D3910" s="7" t="s">
        <v>959</v>
      </c>
      <c r="E3910" s="7" t="s">
        <v>20</v>
      </c>
      <c r="F3910" s="16" t="s">
        <v>979</v>
      </c>
      <c r="G3910" s="8" t="n">
        <v>0</v>
      </c>
    </row>
    <row r="3911" customFormat="false" ht="12.75" hidden="false" customHeight="false" outlineLevel="2" collapsed="false">
      <c r="A3911" s="5" t="s">
        <v>1146</v>
      </c>
      <c r="B3911" s="6" t="n">
        <v>36998</v>
      </c>
      <c r="C3911" s="7" t="s">
        <v>978</v>
      </c>
      <c r="D3911" s="7" t="s">
        <v>959</v>
      </c>
      <c r="E3911" s="7" t="s">
        <v>25</v>
      </c>
      <c r="F3911" s="16" t="s">
        <v>979</v>
      </c>
      <c r="G3911" s="8" t="n">
        <v>16513</v>
      </c>
    </row>
    <row r="3912" customFormat="false" ht="12.75" hidden="false" customHeight="false" outlineLevel="2" collapsed="false">
      <c r="A3912" s="5" t="s">
        <v>4886</v>
      </c>
      <c r="B3912" s="6" t="n">
        <v>36973</v>
      </c>
      <c r="C3912" s="7" t="s">
        <v>4864</v>
      </c>
      <c r="D3912" s="7" t="s">
        <v>959</v>
      </c>
      <c r="E3912" s="7" t="s">
        <v>960</v>
      </c>
      <c r="F3912" s="16" t="s">
        <v>979</v>
      </c>
      <c r="G3912" s="8" t="n">
        <v>8880</v>
      </c>
    </row>
    <row r="3913" customFormat="false" ht="12.75" hidden="false" customHeight="false" outlineLevel="2" collapsed="false">
      <c r="A3913" s="5" t="s">
        <v>4894</v>
      </c>
      <c r="B3913" s="6" t="n">
        <v>36973</v>
      </c>
      <c r="C3913" s="7" t="s">
        <v>4864</v>
      </c>
      <c r="D3913" s="7" t="s">
        <v>959</v>
      </c>
      <c r="E3913" s="7" t="str">
        <f aca="false">E3905</f>
        <v>FT-EAST</v>
      </c>
      <c r="F3913" s="16" t="s">
        <v>979</v>
      </c>
      <c r="G3913" s="8" t="n">
        <v>1629</v>
      </c>
    </row>
    <row r="3914" customFormat="false" ht="12.75" hidden="false" customHeight="false" outlineLevel="2" collapsed="false">
      <c r="A3914" s="5" t="s">
        <v>1072</v>
      </c>
      <c r="B3914" s="6" t="n">
        <v>36986</v>
      </c>
      <c r="C3914" s="7" t="s">
        <v>978</v>
      </c>
      <c r="D3914" s="7" t="s">
        <v>959</v>
      </c>
      <c r="E3914" s="7" t="s">
        <v>1071</v>
      </c>
      <c r="F3914" s="16" t="s">
        <v>979</v>
      </c>
      <c r="G3914" s="8" t="n">
        <v>753</v>
      </c>
    </row>
    <row r="3915" customFormat="false" ht="12.75" hidden="false" customHeight="false" outlineLevel="2" collapsed="false">
      <c r="A3915" s="5" t="s">
        <v>1072</v>
      </c>
      <c r="B3915" s="6" t="n">
        <v>36973</v>
      </c>
      <c r="C3915" s="7" t="s">
        <v>4864</v>
      </c>
      <c r="D3915" s="7" t="s">
        <v>959</v>
      </c>
      <c r="E3915" s="7" t="s">
        <v>672</v>
      </c>
      <c r="F3915" s="16" t="s">
        <v>979</v>
      </c>
      <c r="G3915" s="8" t="n">
        <v>2221</v>
      </c>
    </row>
    <row r="3916" customFormat="false" ht="12.75" hidden="false" customHeight="false" outlineLevel="2" collapsed="false">
      <c r="A3916" s="5" t="s">
        <v>1072</v>
      </c>
      <c r="B3916" s="6" t="n">
        <v>36978</v>
      </c>
      <c r="C3916" s="7" t="s">
        <v>4864</v>
      </c>
      <c r="D3916" s="7" t="s">
        <v>959</v>
      </c>
      <c r="E3916" s="7" t="s">
        <v>4251</v>
      </c>
      <c r="F3916" s="16" t="s">
        <v>979</v>
      </c>
      <c r="G3916" s="8" t="n">
        <v>728</v>
      </c>
    </row>
    <row r="3917" customFormat="false" ht="12.75" hidden="false" customHeight="false" outlineLevel="2" collapsed="false">
      <c r="A3917" s="5" t="s">
        <v>4976</v>
      </c>
      <c r="B3917" s="6" t="n">
        <v>36973</v>
      </c>
      <c r="C3917" s="7" t="s">
        <v>3211</v>
      </c>
      <c r="D3917" s="7" t="s">
        <v>959</v>
      </c>
      <c r="E3917" s="7" t="s">
        <v>108</v>
      </c>
      <c r="F3917" s="16" t="s">
        <v>961</v>
      </c>
      <c r="G3917" s="8" t="n">
        <v>690</v>
      </c>
    </row>
    <row r="3918" customFormat="false" ht="12.75" hidden="false" customHeight="false" outlineLevel="2" collapsed="false">
      <c r="A3918" s="5" t="s">
        <v>1250</v>
      </c>
      <c r="B3918" s="6" t="n">
        <v>37014</v>
      </c>
      <c r="C3918" s="7" t="s">
        <v>1251</v>
      </c>
      <c r="D3918" s="7" t="s">
        <v>959</v>
      </c>
      <c r="E3918" s="7" t="s">
        <v>1249</v>
      </c>
      <c r="F3918" s="16" t="s">
        <v>966</v>
      </c>
      <c r="G3918" s="8" t="n">
        <v>100000</v>
      </c>
    </row>
    <row r="3919" customFormat="false" ht="12.75" hidden="false" customHeight="false" outlineLevel="2" collapsed="false">
      <c r="A3919" s="5" t="s">
        <v>4977</v>
      </c>
      <c r="B3919" s="6" t="n">
        <v>36976</v>
      </c>
      <c r="C3919" s="7" t="s">
        <v>1008</v>
      </c>
      <c r="D3919" s="7" t="s">
        <v>959</v>
      </c>
      <c r="E3919" s="7" t="s">
        <v>108</v>
      </c>
      <c r="F3919" s="16" t="s">
        <v>961</v>
      </c>
      <c r="G3919" s="8" t="n">
        <v>450</v>
      </c>
    </row>
    <row r="3920" customFormat="false" ht="12.75" hidden="false" customHeight="false" outlineLevel="2" collapsed="false">
      <c r="A3920" s="5" t="s">
        <v>3336</v>
      </c>
      <c r="B3920" s="6" t="n">
        <v>36980</v>
      </c>
      <c r="C3920" s="7" t="s">
        <v>3337</v>
      </c>
      <c r="D3920" s="7" t="s">
        <v>959</v>
      </c>
      <c r="E3920" s="7" t="s">
        <v>672</v>
      </c>
      <c r="F3920" s="16" t="s">
        <v>961</v>
      </c>
      <c r="G3920" s="8" t="n">
        <v>201</v>
      </c>
    </row>
    <row r="3921" customFormat="false" ht="12.75" hidden="false" customHeight="false" outlineLevel="2" collapsed="false">
      <c r="A3921" s="5" t="s">
        <v>4925</v>
      </c>
      <c r="B3921" s="6" t="n">
        <v>36976</v>
      </c>
      <c r="C3921" s="7" t="s">
        <v>4926</v>
      </c>
      <c r="D3921" s="7" t="s">
        <v>959</v>
      </c>
      <c r="E3921" s="7" t="s">
        <v>1048</v>
      </c>
      <c r="F3921" s="16" t="s">
        <v>1049</v>
      </c>
      <c r="G3921" s="8" t="n">
        <v>1198</v>
      </c>
    </row>
    <row r="3922" customFormat="false" ht="12.75" hidden="false" customHeight="false" outlineLevel="2" collapsed="false">
      <c r="A3922" s="5" t="s">
        <v>4963</v>
      </c>
      <c r="B3922" s="6" t="n">
        <v>36976</v>
      </c>
      <c r="C3922" s="7" t="s">
        <v>1008</v>
      </c>
      <c r="D3922" s="7" t="s">
        <v>959</v>
      </c>
      <c r="E3922" s="7" t="s">
        <v>4251</v>
      </c>
      <c r="F3922" s="16" t="s">
        <v>961</v>
      </c>
      <c r="G3922" s="8" t="n">
        <v>101</v>
      </c>
    </row>
    <row r="3923" customFormat="false" ht="12.75" hidden="false" customHeight="false" outlineLevel="2" collapsed="false">
      <c r="A3923" s="5" t="s">
        <v>4927</v>
      </c>
      <c r="B3923" s="6" t="n">
        <v>36976</v>
      </c>
      <c r="C3923" s="7" t="s">
        <v>4928</v>
      </c>
      <c r="D3923" s="7" t="s">
        <v>959</v>
      </c>
      <c r="E3923" s="7" t="s">
        <v>1048</v>
      </c>
      <c r="F3923" s="16" t="s">
        <v>970</v>
      </c>
      <c r="G3923" s="8" t="n">
        <v>1498</v>
      </c>
    </row>
    <row r="3924" customFormat="false" ht="12.75" hidden="false" customHeight="false" outlineLevel="2" collapsed="false">
      <c r="A3924" s="5" t="s">
        <v>4899</v>
      </c>
      <c r="B3924" s="6" t="n">
        <v>36976</v>
      </c>
      <c r="C3924" s="7" t="s">
        <v>4878</v>
      </c>
      <c r="D3924" s="7" t="s">
        <v>959</v>
      </c>
      <c r="E3924" s="7" t="s">
        <v>976</v>
      </c>
      <c r="F3924" s="16" t="s">
        <v>981</v>
      </c>
      <c r="G3924" s="8" t="n">
        <v>1500</v>
      </c>
    </row>
    <row r="3925" customFormat="false" ht="12.75" hidden="false" customHeight="false" outlineLevel="2" collapsed="false">
      <c r="A3925" s="5" t="s">
        <v>4994</v>
      </c>
      <c r="B3925" s="6" t="n">
        <v>36976</v>
      </c>
      <c r="C3925" s="7" t="s">
        <v>1030</v>
      </c>
      <c r="D3925" s="7" t="s">
        <v>959</v>
      </c>
      <c r="E3925" s="7" t="s">
        <v>3053</v>
      </c>
      <c r="F3925" s="16" t="s">
        <v>1002</v>
      </c>
      <c r="G3925" s="8" t="n">
        <v>0</v>
      </c>
    </row>
    <row r="3926" customFormat="false" ht="12.75" hidden="false" customHeight="false" outlineLevel="2" collapsed="false">
      <c r="A3926" s="5" t="s">
        <v>4994</v>
      </c>
      <c r="B3926" s="6" t="n">
        <v>36976</v>
      </c>
      <c r="C3926" s="7" t="s">
        <v>4997</v>
      </c>
      <c r="D3926" s="7" t="s">
        <v>959</v>
      </c>
      <c r="E3926" s="7" t="s">
        <v>20</v>
      </c>
      <c r="F3926" s="16" t="s">
        <v>1002</v>
      </c>
      <c r="G3926" s="8" t="n">
        <v>1825</v>
      </c>
    </row>
    <row r="3927" customFormat="false" ht="12.75" hidden="false" customHeight="false" outlineLevel="2" collapsed="false">
      <c r="A3927" s="5" t="s">
        <v>4900</v>
      </c>
      <c r="B3927" s="6" t="n">
        <v>36976</v>
      </c>
      <c r="C3927" s="7" t="s">
        <v>4901</v>
      </c>
      <c r="D3927" s="7" t="s">
        <v>959</v>
      </c>
      <c r="E3927" s="7" t="s">
        <v>976</v>
      </c>
      <c r="F3927" s="16" t="s">
        <v>966</v>
      </c>
      <c r="G3927" s="8" t="n">
        <v>16000</v>
      </c>
    </row>
    <row r="3928" customFormat="false" ht="12.75" hidden="false" customHeight="false" outlineLevel="2" collapsed="false">
      <c r="A3928" s="5" t="s">
        <v>4964</v>
      </c>
      <c r="B3928" s="6" t="n">
        <v>36977</v>
      </c>
      <c r="C3928" s="7" t="s">
        <v>1232</v>
      </c>
      <c r="D3928" s="7" t="s">
        <v>959</v>
      </c>
      <c r="E3928" s="7" t="s">
        <v>4251</v>
      </c>
      <c r="F3928" s="16" t="s">
        <v>961</v>
      </c>
      <c r="G3928" s="8" t="n">
        <v>375</v>
      </c>
    </row>
    <row r="3929" customFormat="false" ht="12.75" hidden="false" customHeight="false" outlineLevel="2" collapsed="false">
      <c r="A3929" s="5" t="s">
        <v>5000</v>
      </c>
      <c r="B3929" s="6" t="n">
        <v>36977</v>
      </c>
      <c r="C3929" s="7" t="s">
        <v>5001</v>
      </c>
      <c r="D3929" s="7" t="s">
        <v>959</v>
      </c>
      <c r="E3929" s="7" t="s">
        <v>376</v>
      </c>
      <c r="F3929" s="16" t="s">
        <v>970</v>
      </c>
      <c r="G3929" s="8" t="n">
        <v>17780</v>
      </c>
    </row>
    <row r="3930" customFormat="false" ht="12.75" hidden="false" customHeight="false" outlineLevel="2" collapsed="false">
      <c r="A3930" s="5" t="s">
        <v>4929</v>
      </c>
      <c r="B3930" s="6" t="n">
        <v>36977</v>
      </c>
      <c r="C3930" s="7" t="s">
        <v>1056</v>
      </c>
      <c r="D3930" s="7" t="s">
        <v>959</v>
      </c>
      <c r="E3930" s="7" t="s">
        <v>1048</v>
      </c>
      <c r="F3930" s="16" t="s">
        <v>1049</v>
      </c>
      <c r="G3930" s="8" t="n">
        <v>1927</v>
      </c>
    </row>
    <row r="3931" customFormat="false" ht="12.75" hidden="false" customHeight="false" outlineLevel="2" collapsed="false">
      <c r="A3931" s="5" t="s">
        <v>4930</v>
      </c>
      <c r="B3931" s="6" t="n">
        <v>36977</v>
      </c>
      <c r="C3931" s="7" t="s">
        <v>4926</v>
      </c>
      <c r="D3931" s="7" t="s">
        <v>959</v>
      </c>
      <c r="E3931" s="7" t="s">
        <v>1048</v>
      </c>
      <c r="F3931" s="16" t="s">
        <v>1049</v>
      </c>
      <c r="G3931" s="8" t="n">
        <v>399</v>
      </c>
    </row>
    <row r="3932" customFormat="false" ht="12.75" hidden="false" customHeight="false" outlineLevel="2" collapsed="false">
      <c r="A3932" s="5" t="s">
        <v>4965</v>
      </c>
      <c r="B3932" s="6" t="n">
        <v>36977</v>
      </c>
      <c r="C3932" s="7" t="s">
        <v>1036</v>
      </c>
      <c r="D3932" s="7" t="s">
        <v>959</v>
      </c>
      <c r="E3932" s="7" t="s">
        <v>4251</v>
      </c>
      <c r="F3932" s="16" t="s">
        <v>961</v>
      </c>
      <c r="G3932" s="8" t="n">
        <v>1165</v>
      </c>
    </row>
    <row r="3933" customFormat="false" ht="12.75" hidden="false" customHeight="false" outlineLevel="2" collapsed="false">
      <c r="A3933" s="5" t="s">
        <v>4969</v>
      </c>
      <c r="B3933" s="6" t="n">
        <v>36977</v>
      </c>
      <c r="C3933" s="7" t="s">
        <v>4970</v>
      </c>
      <c r="D3933" s="7" t="s">
        <v>959</v>
      </c>
      <c r="E3933" s="7" t="s">
        <v>4251</v>
      </c>
      <c r="F3933" s="16" t="s">
        <v>961</v>
      </c>
      <c r="G3933" s="8" t="n">
        <v>45</v>
      </c>
    </row>
    <row r="3934" customFormat="false" ht="12.75" hidden="false" customHeight="false" outlineLevel="2" collapsed="false">
      <c r="A3934" s="5" t="s">
        <v>4887</v>
      </c>
      <c r="B3934" s="6" t="n">
        <v>36977</v>
      </c>
      <c r="C3934" s="7" t="s">
        <v>4888</v>
      </c>
      <c r="D3934" s="7" t="s">
        <v>959</v>
      </c>
      <c r="E3934" s="7" t="s">
        <v>960</v>
      </c>
      <c r="F3934" s="16" t="s">
        <v>970</v>
      </c>
      <c r="G3934" s="8" t="n">
        <v>0</v>
      </c>
    </row>
    <row r="3935" customFormat="false" ht="12.75" hidden="false" customHeight="false" outlineLevel="2" collapsed="false">
      <c r="A3935" s="5" t="s">
        <v>4995</v>
      </c>
      <c r="B3935" s="6" t="n">
        <v>36977</v>
      </c>
      <c r="C3935" s="7" t="s">
        <v>2534</v>
      </c>
      <c r="D3935" s="7" t="s">
        <v>959</v>
      </c>
      <c r="E3935" s="7" t="s">
        <v>3053</v>
      </c>
      <c r="F3935" s="16" t="s">
        <v>961</v>
      </c>
      <c r="G3935" s="8" t="n">
        <v>0</v>
      </c>
    </row>
    <row r="3936" customFormat="false" ht="12.75" hidden="false" customHeight="false" outlineLevel="2" collapsed="false">
      <c r="A3936" s="5" t="s">
        <v>4995</v>
      </c>
      <c r="B3936" s="6" t="n">
        <v>36977</v>
      </c>
      <c r="C3936" s="7" t="s">
        <v>2534</v>
      </c>
      <c r="D3936" s="7" t="s">
        <v>959</v>
      </c>
      <c r="E3936" s="7" t="s">
        <v>20</v>
      </c>
      <c r="F3936" s="16" t="s">
        <v>961</v>
      </c>
      <c r="G3936" s="8" t="n">
        <v>750</v>
      </c>
    </row>
    <row r="3937" customFormat="false" ht="12.75" hidden="false" customHeight="false" outlineLevel="2" collapsed="false">
      <c r="A3937" s="5" t="s">
        <v>3356</v>
      </c>
      <c r="B3937" s="6" t="n">
        <v>36980</v>
      </c>
      <c r="C3937" s="7" t="s">
        <v>3357</v>
      </c>
      <c r="D3937" s="7" t="s">
        <v>959</v>
      </c>
      <c r="E3937" s="7" t="s">
        <v>3358</v>
      </c>
      <c r="F3937" s="16" t="s">
        <v>961</v>
      </c>
      <c r="G3937" s="8" t="n">
        <v>302</v>
      </c>
    </row>
    <row r="3938" customFormat="false" ht="12.75" hidden="false" customHeight="false" outlineLevel="2" collapsed="false">
      <c r="A3938" s="5" t="s">
        <v>4968</v>
      </c>
      <c r="B3938" s="6" t="n">
        <v>36977</v>
      </c>
      <c r="C3938" s="7" t="s">
        <v>4944</v>
      </c>
      <c r="D3938" s="7" t="s">
        <v>959</v>
      </c>
      <c r="E3938" s="7" t="s">
        <v>4251</v>
      </c>
      <c r="F3938" s="5" t="s">
        <v>1016</v>
      </c>
      <c r="G3938" s="8" t="n">
        <v>812</v>
      </c>
    </row>
    <row r="3939" customFormat="false" ht="12.75" hidden="false" customHeight="false" outlineLevel="2" collapsed="false">
      <c r="A3939" s="5" t="s">
        <v>4967</v>
      </c>
      <c r="B3939" s="6" t="n">
        <v>36977</v>
      </c>
      <c r="C3939" s="7" t="s">
        <v>4944</v>
      </c>
      <c r="D3939" s="7" t="s">
        <v>959</v>
      </c>
      <c r="E3939" s="7" t="s">
        <v>4251</v>
      </c>
      <c r="F3939" s="5" t="s">
        <v>1016</v>
      </c>
      <c r="G3939" s="8" t="n">
        <v>750</v>
      </c>
    </row>
    <row r="3940" customFormat="false" ht="12.75" hidden="false" customHeight="false" outlineLevel="2" collapsed="false">
      <c r="A3940" s="5" t="s">
        <v>4966</v>
      </c>
      <c r="B3940" s="6" t="n">
        <v>36977</v>
      </c>
      <c r="C3940" s="7" t="s">
        <v>4944</v>
      </c>
      <c r="D3940" s="7" t="s">
        <v>959</v>
      </c>
      <c r="E3940" s="7" t="s">
        <v>4251</v>
      </c>
      <c r="F3940" s="5" t="s">
        <v>1016</v>
      </c>
      <c r="G3940" s="8" t="n">
        <v>570</v>
      </c>
    </row>
    <row r="3941" customFormat="false" ht="12.75" hidden="false" customHeight="false" outlineLevel="2" collapsed="false">
      <c r="A3941" s="5" t="s">
        <v>4996</v>
      </c>
      <c r="B3941" s="6" t="n">
        <v>36977</v>
      </c>
      <c r="C3941" s="7" t="s">
        <v>3519</v>
      </c>
      <c r="D3941" s="7" t="s">
        <v>959</v>
      </c>
      <c r="E3941" s="7" t="s">
        <v>3053</v>
      </c>
      <c r="F3941" s="16" t="s">
        <v>961</v>
      </c>
      <c r="G3941" s="8" t="n">
        <v>0</v>
      </c>
    </row>
    <row r="3942" customFormat="false" ht="12.75" hidden="false" customHeight="false" outlineLevel="2" collapsed="false">
      <c r="A3942" s="5" t="s">
        <v>4996</v>
      </c>
      <c r="B3942" s="6" t="n">
        <v>36977</v>
      </c>
      <c r="C3942" s="7" t="s">
        <v>4998</v>
      </c>
      <c r="D3942" s="7" t="s">
        <v>959</v>
      </c>
      <c r="E3942" s="7" t="s">
        <v>20</v>
      </c>
      <c r="F3942" s="16" t="s">
        <v>961</v>
      </c>
      <c r="G3942" s="8" t="n">
        <v>450</v>
      </c>
    </row>
    <row r="3943" customFormat="false" ht="12.75" hidden="false" customHeight="false" outlineLevel="2" collapsed="false">
      <c r="A3943" s="5" t="s">
        <v>4931</v>
      </c>
      <c r="B3943" s="6" t="n">
        <v>36978</v>
      </c>
      <c r="C3943" s="7" t="s">
        <v>1314</v>
      </c>
      <c r="D3943" s="7" t="s">
        <v>959</v>
      </c>
      <c r="E3943" s="7" t="s">
        <v>1048</v>
      </c>
      <c r="F3943" s="16" t="s">
        <v>979</v>
      </c>
      <c r="G3943" s="8" t="n">
        <v>600</v>
      </c>
    </row>
    <row r="3944" customFormat="false" ht="12.75" hidden="false" customHeight="false" outlineLevel="2" collapsed="false">
      <c r="A3944" s="5" t="s">
        <v>1454</v>
      </c>
      <c r="B3944" s="6" t="n">
        <v>37056</v>
      </c>
      <c r="C3944" s="7" t="s">
        <v>1361</v>
      </c>
      <c r="D3944" s="7" t="s">
        <v>959</v>
      </c>
      <c r="E3944" s="7"/>
      <c r="F3944" s="16" t="s">
        <v>961</v>
      </c>
      <c r="G3944" s="8" t="n">
        <v>13535</v>
      </c>
    </row>
    <row r="3945" customFormat="false" ht="12.75" hidden="false" customHeight="false" outlineLevel="2" collapsed="false">
      <c r="A3945" s="5" t="s">
        <v>4984</v>
      </c>
      <c r="B3945" s="6" t="n">
        <v>36978</v>
      </c>
      <c r="C3945" s="7" t="s">
        <v>4985</v>
      </c>
      <c r="D3945" s="7" t="s">
        <v>959</v>
      </c>
      <c r="E3945" s="7" t="s">
        <v>1247</v>
      </c>
      <c r="F3945" s="16" t="s">
        <v>966</v>
      </c>
      <c r="G3945" s="8" t="n">
        <v>2339.1</v>
      </c>
    </row>
    <row r="3946" customFormat="false" ht="12.75" hidden="false" customHeight="false" outlineLevel="2" collapsed="false">
      <c r="A3946" s="5" t="s">
        <v>4950</v>
      </c>
      <c r="B3946" s="6" t="n">
        <v>36978</v>
      </c>
      <c r="C3946" s="7" t="s">
        <v>4951</v>
      </c>
      <c r="D3946" s="7" t="s">
        <v>959</v>
      </c>
      <c r="E3946" s="7" t="s">
        <v>1069</v>
      </c>
      <c r="F3946" s="16" t="s">
        <v>4952</v>
      </c>
      <c r="G3946" s="8" t="n">
        <v>6835</v>
      </c>
    </row>
    <row r="3947" customFormat="false" ht="12.75" hidden="false" customHeight="false" outlineLevel="2" collapsed="false">
      <c r="A3947" s="5" t="s">
        <v>4932</v>
      </c>
      <c r="B3947" s="6" t="n">
        <v>36978</v>
      </c>
      <c r="C3947" s="7" t="s">
        <v>1452</v>
      </c>
      <c r="D3947" s="7" t="s">
        <v>959</v>
      </c>
      <c r="E3947" s="7" t="s">
        <v>1048</v>
      </c>
      <c r="F3947" s="16" t="s">
        <v>1049</v>
      </c>
      <c r="G3947" s="8" t="n">
        <v>1478</v>
      </c>
    </row>
    <row r="3948" customFormat="false" ht="12.75" hidden="false" customHeight="false" outlineLevel="2" collapsed="false">
      <c r="A3948" s="5" t="s">
        <v>1367</v>
      </c>
      <c r="B3948" s="6" t="n">
        <v>37057</v>
      </c>
      <c r="C3948" s="7" t="s">
        <v>1368</v>
      </c>
      <c r="D3948" s="7" t="s">
        <v>959</v>
      </c>
      <c r="E3948" s="7"/>
      <c r="F3948" s="16" t="s">
        <v>966</v>
      </c>
      <c r="G3948" s="8" t="n">
        <v>0</v>
      </c>
    </row>
    <row r="3949" customFormat="false" ht="12.75" hidden="false" customHeight="false" outlineLevel="2" collapsed="false">
      <c r="A3949" s="5" t="s">
        <v>4891</v>
      </c>
      <c r="B3949" s="6" t="n">
        <v>36979</v>
      </c>
      <c r="C3949" s="7" t="s">
        <v>4892</v>
      </c>
      <c r="D3949" s="7" t="s">
        <v>959</v>
      </c>
      <c r="E3949" s="7" t="s">
        <v>960</v>
      </c>
      <c r="F3949" s="16" t="s">
        <v>966</v>
      </c>
      <c r="G3949" s="8" t="n">
        <v>10714</v>
      </c>
    </row>
    <row r="3950" customFormat="false" ht="12.75" hidden="false" customHeight="false" outlineLevel="2" collapsed="false">
      <c r="A3950" s="5" t="s">
        <v>4988</v>
      </c>
      <c r="B3950" s="6" t="n">
        <v>36978</v>
      </c>
      <c r="C3950" s="7" t="s">
        <v>4928</v>
      </c>
      <c r="D3950" s="7" t="s">
        <v>959</v>
      </c>
      <c r="E3950" s="7" t="s">
        <v>1121</v>
      </c>
      <c r="F3950" s="16" t="s">
        <v>1049</v>
      </c>
      <c r="G3950" s="8" t="n">
        <v>1499</v>
      </c>
    </row>
    <row r="3951" customFormat="false" ht="12.75" hidden="false" customHeight="false" outlineLevel="2" collapsed="false">
      <c r="A3951" s="5" t="s">
        <v>4866</v>
      </c>
      <c r="B3951" s="6" t="n">
        <v>36978</v>
      </c>
      <c r="C3951" s="7" t="s">
        <v>4867</v>
      </c>
      <c r="D3951" s="7" t="s">
        <v>959</v>
      </c>
      <c r="E3951" s="7" t="s">
        <v>672</v>
      </c>
      <c r="F3951" s="16" t="s">
        <v>961</v>
      </c>
      <c r="G3951" s="8" t="n">
        <v>1194</v>
      </c>
    </row>
    <row r="3952" customFormat="false" ht="12.75" hidden="false" customHeight="false" outlineLevel="2" collapsed="false">
      <c r="A3952" s="5" t="s">
        <v>962</v>
      </c>
      <c r="B3952" s="6" t="n">
        <v>36983</v>
      </c>
      <c r="C3952" s="7" t="s">
        <v>963</v>
      </c>
      <c r="D3952" s="7" t="s">
        <v>959</v>
      </c>
      <c r="E3952" s="7" t="s">
        <v>960</v>
      </c>
      <c r="F3952" s="16" t="s">
        <v>961</v>
      </c>
      <c r="G3952" s="8" t="n">
        <v>2062</v>
      </c>
    </row>
    <row r="3953" customFormat="false" ht="12.75" hidden="false" customHeight="false" outlineLevel="2" collapsed="false">
      <c r="A3953" s="5" t="s">
        <v>4893</v>
      </c>
      <c r="B3953" s="6" t="n">
        <v>36980</v>
      </c>
      <c r="C3953" s="7" t="s">
        <v>1395</v>
      </c>
      <c r="D3953" s="7" t="s">
        <v>959</v>
      </c>
      <c r="E3953" s="7" t="s">
        <v>960</v>
      </c>
      <c r="F3953" s="16" t="s">
        <v>966</v>
      </c>
      <c r="G3953" s="8" t="n">
        <v>3421</v>
      </c>
    </row>
    <row r="3954" customFormat="false" ht="12.75" hidden="false" customHeight="false" outlineLevel="2" collapsed="false">
      <c r="A3954" s="5" t="s">
        <v>1462</v>
      </c>
      <c r="B3954" s="6" t="n">
        <v>37057</v>
      </c>
      <c r="C3954" s="7" t="s">
        <v>1463</v>
      </c>
      <c r="D3954" s="7" t="s">
        <v>959</v>
      </c>
      <c r="E3954" s="7"/>
      <c r="F3954" s="16" t="s">
        <v>966</v>
      </c>
      <c r="G3954" s="8" t="n">
        <v>3648</v>
      </c>
    </row>
    <row r="3955" customFormat="false" ht="12.75" hidden="false" customHeight="false" outlineLevel="2" collapsed="false">
      <c r="A3955" s="5" t="s">
        <v>973</v>
      </c>
      <c r="B3955" s="6" t="n">
        <v>37005</v>
      </c>
      <c r="C3955" s="7" t="s">
        <v>974</v>
      </c>
      <c r="D3955" s="7" t="s">
        <v>959</v>
      </c>
      <c r="E3955" s="7" t="s">
        <v>960</v>
      </c>
      <c r="F3955" s="16" t="s">
        <v>970</v>
      </c>
      <c r="G3955" s="8" t="n">
        <v>673863</v>
      </c>
    </row>
    <row r="3956" customFormat="false" ht="12.75" hidden="false" customHeight="false" outlineLevel="2" collapsed="false">
      <c r="A3956" s="5" t="s">
        <v>1139</v>
      </c>
      <c r="B3956" s="6" t="n">
        <v>37011</v>
      </c>
      <c r="C3956" s="7" t="s">
        <v>1140</v>
      </c>
      <c r="D3956" s="7" t="s">
        <v>959</v>
      </c>
      <c r="E3956" s="7" t="s">
        <v>20</v>
      </c>
      <c r="F3956" s="16" t="s">
        <v>970</v>
      </c>
      <c r="G3956" s="8" t="n">
        <v>0</v>
      </c>
    </row>
    <row r="3957" customFormat="false" ht="12.75" hidden="false" customHeight="false" outlineLevel="2" collapsed="false">
      <c r="A3957" s="5" t="s">
        <v>1150</v>
      </c>
      <c r="B3957" s="6" t="n">
        <v>37011</v>
      </c>
      <c r="C3957" s="7" t="s">
        <v>1140</v>
      </c>
      <c r="D3957" s="7" t="s">
        <v>959</v>
      </c>
      <c r="E3957" s="7" t="s">
        <v>25</v>
      </c>
      <c r="F3957" s="16" t="s">
        <v>970</v>
      </c>
      <c r="G3957" s="8" t="n">
        <v>775</v>
      </c>
    </row>
    <row r="3958" customFormat="false" ht="12.75" hidden="false" customHeight="false" outlineLevel="2" collapsed="false">
      <c r="A3958" s="5" t="s">
        <v>1501</v>
      </c>
      <c r="B3958" s="6" t="n">
        <v>37063</v>
      </c>
      <c r="C3958" s="7" t="s">
        <v>1500</v>
      </c>
      <c r="D3958" s="7" t="s">
        <v>959</v>
      </c>
      <c r="E3958" s="7"/>
      <c r="F3958" s="16" t="s">
        <v>979</v>
      </c>
      <c r="G3958" s="8" t="n">
        <v>1550</v>
      </c>
    </row>
    <row r="3959" customFormat="false" ht="12.75" hidden="false" customHeight="false" outlineLevel="2" collapsed="false">
      <c r="A3959" s="5" t="s">
        <v>1151</v>
      </c>
      <c r="B3959" s="6" t="n">
        <v>36986</v>
      </c>
      <c r="C3959" s="7" t="s">
        <v>1028</v>
      </c>
      <c r="D3959" s="7" t="s">
        <v>959</v>
      </c>
      <c r="E3959" s="7" t="s">
        <v>1152</v>
      </c>
      <c r="F3959" s="16" t="s">
        <v>970</v>
      </c>
      <c r="G3959" s="8" t="n">
        <v>2000</v>
      </c>
    </row>
    <row r="3960" customFormat="false" ht="12.75" hidden="false" customHeight="false" outlineLevel="2" collapsed="false">
      <c r="A3960" s="5" t="s">
        <v>1153</v>
      </c>
      <c r="B3960" s="6" t="n">
        <v>36987</v>
      </c>
      <c r="C3960" s="7" t="s">
        <v>1005</v>
      </c>
      <c r="D3960" s="7" t="s">
        <v>959</v>
      </c>
      <c r="E3960" s="7" t="s">
        <v>1152</v>
      </c>
      <c r="F3960" s="16" t="s">
        <v>970</v>
      </c>
      <c r="G3960" s="8" t="n">
        <v>2400</v>
      </c>
    </row>
    <row r="3961" customFormat="false" ht="12.75" hidden="false" customHeight="false" outlineLevel="2" collapsed="false">
      <c r="A3961" s="5" t="s">
        <v>1109</v>
      </c>
      <c r="B3961" s="6" t="n">
        <v>36991</v>
      </c>
      <c r="C3961" s="7" t="s">
        <v>999</v>
      </c>
      <c r="D3961" s="7" t="s">
        <v>959</v>
      </c>
      <c r="E3961" s="7" t="s">
        <v>1110</v>
      </c>
      <c r="F3961" s="16" t="s">
        <v>966</v>
      </c>
      <c r="G3961" s="8" t="n">
        <v>48700</v>
      </c>
    </row>
    <row r="3962" customFormat="false" ht="12.75" hidden="false" customHeight="false" outlineLevel="2" collapsed="false">
      <c r="A3962" s="5" t="s">
        <v>1111</v>
      </c>
      <c r="B3962" s="6" t="n">
        <v>36992</v>
      </c>
      <c r="C3962" s="7" t="s">
        <v>965</v>
      </c>
      <c r="D3962" s="7" t="s">
        <v>959</v>
      </c>
      <c r="E3962" s="7" t="s">
        <v>1110</v>
      </c>
      <c r="F3962" s="16" t="s">
        <v>966</v>
      </c>
      <c r="G3962" s="8" t="n">
        <v>41200</v>
      </c>
    </row>
    <row r="3963" customFormat="false" ht="12.75" hidden="false" customHeight="false" outlineLevel="2" collapsed="false">
      <c r="A3963" s="5" t="s">
        <v>964</v>
      </c>
      <c r="B3963" s="6" t="n">
        <v>36993</v>
      </c>
      <c r="C3963" s="7" t="s">
        <v>965</v>
      </c>
      <c r="D3963" s="7" t="s">
        <v>959</v>
      </c>
      <c r="E3963" s="7" t="s">
        <v>960</v>
      </c>
      <c r="F3963" s="16" t="s">
        <v>966</v>
      </c>
      <c r="G3963" s="8" t="n">
        <v>18075</v>
      </c>
    </row>
    <row r="3964" customFormat="false" ht="12.75" hidden="false" customHeight="false" outlineLevel="2" collapsed="false">
      <c r="A3964" s="5" t="s">
        <v>967</v>
      </c>
      <c r="B3964" s="6" t="n">
        <v>36993</v>
      </c>
      <c r="C3964" s="7" t="s">
        <v>965</v>
      </c>
      <c r="D3964" s="7" t="s">
        <v>959</v>
      </c>
      <c r="E3964" s="7" t="s">
        <v>960</v>
      </c>
      <c r="F3964" s="16" t="s">
        <v>966</v>
      </c>
      <c r="G3964" s="8" t="n">
        <v>18075</v>
      </c>
    </row>
    <row r="3965" customFormat="false" ht="12.75" hidden="false" customHeight="false" outlineLevel="2" collapsed="false">
      <c r="A3965" s="5" t="s">
        <v>1154</v>
      </c>
      <c r="B3965" s="6" t="n">
        <v>36993</v>
      </c>
      <c r="C3965" s="7" t="s">
        <v>1155</v>
      </c>
      <c r="D3965" s="7" t="s">
        <v>959</v>
      </c>
      <c r="E3965" s="7" t="s">
        <v>1152</v>
      </c>
      <c r="F3965" s="16" t="s">
        <v>970</v>
      </c>
      <c r="G3965" s="8" t="n">
        <v>3600</v>
      </c>
    </row>
    <row r="3966" customFormat="false" ht="12.75" hidden="false" customHeight="false" outlineLevel="2" collapsed="false">
      <c r="A3966" s="5" t="s">
        <v>1068</v>
      </c>
      <c r="B3966" s="6" t="n">
        <v>36997</v>
      </c>
      <c r="C3966" s="7" t="s">
        <v>969</v>
      </c>
      <c r="D3966" s="7" t="s">
        <v>959</v>
      </c>
      <c r="E3966" s="7" t="s">
        <v>1069</v>
      </c>
      <c r="F3966" s="16" t="s">
        <v>970</v>
      </c>
      <c r="G3966" s="8" t="n">
        <v>48406</v>
      </c>
    </row>
    <row r="3967" customFormat="false" ht="12.75" hidden="false" customHeight="false" outlineLevel="2" collapsed="false">
      <c r="A3967" s="5" t="s">
        <v>1068</v>
      </c>
      <c r="B3967" s="6" t="n">
        <v>36998</v>
      </c>
      <c r="C3967" s="7" t="s">
        <v>969</v>
      </c>
      <c r="D3967" s="7" t="s">
        <v>959</v>
      </c>
      <c r="E3967" s="7" t="s">
        <v>1069</v>
      </c>
      <c r="F3967" s="16" t="s">
        <v>970</v>
      </c>
      <c r="G3967" s="8" t="n">
        <v>-1825</v>
      </c>
    </row>
    <row r="3968" customFormat="false" ht="12.75" hidden="false" customHeight="false" outlineLevel="2" collapsed="false">
      <c r="A3968" s="5" t="s">
        <v>968</v>
      </c>
      <c r="B3968" s="6" t="n">
        <v>36997</v>
      </c>
      <c r="C3968" s="7" t="s">
        <v>969</v>
      </c>
      <c r="D3968" s="7" t="s">
        <v>959</v>
      </c>
      <c r="E3968" s="7" t="s">
        <v>960</v>
      </c>
      <c r="F3968" s="16" t="s">
        <v>970</v>
      </c>
      <c r="G3968" s="8" t="n">
        <v>15050</v>
      </c>
    </row>
    <row r="3969" customFormat="false" ht="12.75" hidden="false" customHeight="false" outlineLevel="2" collapsed="false">
      <c r="A3969" s="5" t="s">
        <v>982</v>
      </c>
      <c r="B3969" s="6" t="n">
        <v>36997</v>
      </c>
      <c r="C3969" s="7" t="s">
        <v>983</v>
      </c>
      <c r="D3969" s="7" t="s">
        <v>959</v>
      </c>
      <c r="E3969" s="7" t="s">
        <v>976</v>
      </c>
      <c r="F3969" s="16" t="s">
        <v>984</v>
      </c>
      <c r="G3969" s="8" t="n">
        <v>150517</v>
      </c>
    </row>
    <row r="3970" customFormat="false" ht="12.75" hidden="false" customHeight="false" outlineLevel="2" collapsed="false">
      <c r="A3970" s="5" t="s">
        <v>1046</v>
      </c>
      <c r="B3970" s="6" t="n">
        <v>36998</v>
      </c>
      <c r="C3970" s="7" t="s">
        <v>1047</v>
      </c>
      <c r="D3970" s="7" t="s">
        <v>959</v>
      </c>
      <c r="E3970" s="7" t="s">
        <v>1048</v>
      </c>
      <c r="F3970" s="16" t="s">
        <v>1049</v>
      </c>
      <c r="G3970" s="8" t="n">
        <v>549</v>
      </c>
    </row>
    <row r="3971" customFormat="false" ht="12.75" hidden="false" customHeight="false" outlineLevel="2" collapsed="false">
      <c r="A3971" s="5" t="s">
        <v>985</v>
      </c>
      <c r="B3971" s="6" t="n">
        <v>36999</v>
      </c>
      <c r="C3971" s="7" t="s">
        <v>986</v>
      </c>
      <c r="D3971" s="7" t="s">
        <v>959</v>
      </c>
      <c r="E3971" s="7" t="s">
        <v>976</v>
      </c>
      <c r="F3971" s="16" t="s">
        <v>970</v>
      </c>
      <c r="G3971" s="8" t="n">
        <v>153.8</v>
      </c>
    </row>
    <row r="3972" customFormat="false" ht="12.75" hidden="false" customHeight="false" outlineLevel="2" collapsed="false">
      <c r="A3972" s="5" t="s">
        <v>989</v>
      </c>
      <c r="B3972" s="6" t="n">
        <v>36999</v>
      </c>
      <c r="C3972" s="7" t="s">
        <v>986</v>
      </c>
      <c r="D3972" s="7" t="s">
        <v>959</v>
      </c>
      <c r="E3972" s="7" t="s">
        <v>976</v>
      </c>
      <c r="F3972" s="16" t="s">
        <v>970</v>
      </c>
      <c r="G3972" s="8" t="n">
        <v>3177.5</v>
      </c>
    </row>
    <row r="3973" customFormat="false" ht="12.75" hidden="false" customHeight="false" outlineLevel="2" collapsed="false">
      <c r="A3973" s="5" t="s">
        <v>990</v>
      </c>
      <c r="B3973" s="6" t="n">
        <v>36999</v>
      </c>
      <c r="C3973" s="7" t="s">
        <v>986</v>
      </c>
      <c r="D3973" s="7" t="s">
        <v>959</v>
      </c>
      <c r="E3973" s="7" t="s">
        <v>976</v>
      </c>
      <c r="F3973" s="16" t="s">
        <v>970</v>
      </c>
      <c r="G3973" s="8" t="n">
        <v>3177.5</v>
      </c>
    </row>
    <row r="3974" customFormat="false" ht="12.75" hidden="false" customHeight="false" outlineLevel="2" collapsed="false">
      <c r="A3974" s="5" t="s">
        <v>987</v>
      </c>
      <c r="B3974" s="6" t="n">
        <v>36999</v>
      </c>
      <c r="C3974" s="7" t="s">
        <v>988</v>
      </c>
      <c r="D3974" s="7" t="s">
        <v>959</v>
      </c>
      <c r="E3974" s="7" t="s">
        <v>976</v>
      </c>
      <c r="F3974" s="16" t="s">
        <v>970</v>
      </c>
      <c r="G3974" s="8" t="n">
        <v>15250</v>
      </c>
    </row>
    <row r="3975" customFormat="false" ht="12.75" hidden="false" customHeight="false" outlineLevel="2" collapsed="false">
      <c r="A3975" s="5" t="s">
        <v>1128</v>
      </c>
      <c r="B3975" s="6" t="n">
        <v>36999</v>
      </c>
      <c r="C3975" s="7" t="s">
        <v>1013</v>
      </c>
      <c r="D3975" s="7" t="s">
        <v>959</v>
      </c>
      <c r="E3975" s="7" t="s">
        <v>20</v>
      </c>
      <c r="F3975" s="16" t="s">
        <v>961</v>
      </c>
      <c r="G3975" s="8" t="n">
        <v>0</v>
      </c>
    </row>
    <row r="3976" customFormat="false" ht="12.75" hidden="false" customHeight="false" outlineLevel="2" collapsed="false">
      <c r="A3976" s="5" t="s">
        <v>1128</v>
      </c>
      <c r="B3976" s="6" t="n">
        <v>36999</v>
      </c>
      <c r="C3976" s="7" t="s">
        <v>1013</v>
      </c>
      <c r="D3976" s="7" t="s">
        <v>959</v>
      </c>
      <c r="E3976" s="7" t="s">
        <v>25</v>
      </c>
      <c r="F3976" s="16" t="s">
        <v>961</v>
      </c>
      <c r="G3976" s="8" t="n">
        <v>6690</v>
      </c>
    </row>
    <row r="3977" customFormat="false" ht="12.75" hidden="false" customHeight="false" outlineLevel="2" collapsed="false">
      <c r="A3977" s="5" t="s">
        <v>1100</v>
      </c>
      <c r="B3977" s="6" t="n">
        <v>37000</v>
      </c>
      <c r="C3977" s="7" t="s">
        <v>1101</v>
      </c>
      <c r="D3977" s="7" t="s">
        <v>959</v>
      </c>
      <c r="E3977" s="7" t="s">
        <v>1102</v>
      </c>
      <c r="F3977" s="16" t="s">
        <v>970</v>
      </c>
      <c r="G3977" s="8" t="n">
        <v>629.3</v>
      </c>
    </row>
    <row r="3978" customFormat="false" ht="12.75" hidden="false" customHeight="false" outlineLevel="2" collapsed="false">
      <c r="A3978" s="5" t="s">
        <v>1100</v>
      </c>
      <c r="B3978" s="6" t="n">
        <v>37000</v>
      </c>
      <c r="C3978" s="7" t="s">
        <v>1129</v>
      </c>
      <c r="D3978" s="7" t="s">
        <v>959</v>
      </c>
      <c r="E3978" s="7" t="s">
        <v>20</v>
      </c>
      <c r="F3978" s="16" t="s">
        <v>970</v>
      </c>
      <c r="G3978" s="8" t="n">
        <v>0</v>
      </c>
    </row>
    <row r="3979" customFormat="false" ht="12.75" hidden="false" customHeight="false" outlineLevel="2" collapsed="false">
      <c r="A3979" s="5" t="s">
        <v>1130</v>
      </c>
      <c r="B3979" s="6" t="n">
        <v>37001</v>
      </c>
      <c r="C3979" s="7" t="s">
        <v>1131</v>
      </c>
      <c r="D3979" s="7" t="s">
        <v>959</v>
      </c>
      <c r="E3979" s="7" t="s">
        <v>20</v>
      </c>
      <c r="F3979" s="16" t="s">
        <v>970</v>
      </c>
      <c r="G3979" s="8" t="n">
        <v>0</v>
      </c>
    </row>
    <row r="3980" customFormat="false" ht="12.75" hidden="false" customHeight="false" outlineLevel="2" collapsed="false">
      <c r="A3980" s="5" t="s">
        <v>1130</v>
      </c>
      <c r="B3980" s="6" t="n">
        <v>37001</v>
      </c>
      <c r="C3980" s="7" t="s">
        <v>1147</v>
      </c>
      <c r="D3980" s="7" t="s">
        <v>959</v>
      </c>
      <c r="E3980" s="7" t="s">
        <v>25</v>
      </c>
      <c r="F3980" s="16" t="s">
        <v>970</v>
      </c>
      <c r="G3980" s="8" t="n">
        <v>2500</v>
      </c>
    </row>
    <row r="3981" customFormat="false" ht="12.75" hidden="false" customHeight="false" outlineLevel="2" collapsed="false">
      <c r="A3981" s="5" t="s">
        <v>1544</v>
      </c>
      <c r="B3981" s="6" t="n">
        <v>37067</v>
      </c>
      <c r="C3981" s="7" t="s">
        <v>1131</v>
      </c>
      <c r="D3981" s="7" t="s">
        <v>959</v>
      </c>
      <c r="E3981" s="7"/>
      <c r="F3981" s="16" t="s">
        <v>970</v>
      </c>
      <c r="G3981" s="8" t="n">
        <v>244</v>
      </c>
    </row>
    <row r="3982" customFormat="false" ht="12.75" hidden="false" customHeight="false" outlineLevel="2" collapsed="false">
      <c r="A3982" s="5" t="s">
        <v>991</v>
      </c>
      <c r="B3982" s="6" t="n">
        <v>37001</v>
      </c>
      <c r="C3982" s="7" t="s">
        <v>992</v>
      </c>
      <c r="D3982" s="7" t="s">
        <v>959</v>
      </c>
      <c r="E3982" s="7" t="s">
        <v>976</v>
      </c>
      <c r="F3982" s="16" t="s">
        <v>970</v>
      </c>
      <c r="G3982" s="8" t="n">
        <v>16800</v>
      </c>
    </row>
    <row r="3983" customFormat="false" ht="12.75" hidden="false" customHeight="false" outlineLevel="2" collapsed="false">
      <c r="A3983" s="5" t="s">
        <v>991</v>
      </c>
      <c r="B3983" s="6" t="n">
        <v>37001</v>
      </c>
      <c r="C3983" s="7" t="s">
        <v>992</v>
      </c>
      <c r="D3983" s="7" t="s">
        <v>959</v>
      </c>
      <c r="E3983" s="7" t="s">
        <v>976</v>
      </c>
      <c r="F3983" s="16" t="s">
        <v>970</v>
      </c>
      <c r="G3983" s="8" t="n">
        <v>640</v>
      </c>
    </row>
    <row r="3984" customFormat="false" ht="12.75" hidden="false" customHeight="false" outlineLevel="2" collapsed="false">
      <c r="A3984" s="5" t="s">
        <v>991</v>
      </c>
      <c r="B3984" s="6" t="n">
        <v>37001</v>
      </c>
      <c r="C3984" s="7" t="s">
        <v>992</v>
      </c>
      <c r="D3984" s="7" t="s">
        <v>959</v>
      </c>
      <c r="E3984" s="7" t="s">
        <v>976</v>
      </c>
      <c r="F3984" s="16" t="s">
        <v>970</v>
      </c>
      <c r="G3984" s="8" t="n">
        <v>2100</v>
      </c>
    </row>
    <row r="3985" customFormat="false" ht="12.75" hidden="false" customHeight="false" outlineLevel="2" collapsed="false">
      <c r="A3985" s="5" t="s">
        <v>1076</v>
      </c>
      <c r="B3985" s="6" t="n">
        <v>37001</v>
      </c>
      <c r="C3985" s="7" t="s">
        <v>994</v>
      </c>
      <c r="D3985" s="7" t="s">
        <v>959</v>
      </c>
      <c r="E3985" s="7" t="s">
        <v>1071</v>
      </c>
      <c r="F3985" s="16" t="s">
        <v>961</v>
      </c>
      <c r="G3985" s="8" t="n">
        <v>220</v>
      </c>
    </row>
    <row r="3986" customFormat="false" ht="12.75" hidden="false" customHeight="false" outlineLevel="2" collapsed="false">
      <c r="A3986" s="5" t="s">
        <v>1075</v>
      </c>
      <c r="B3986" s="6" t="n">
        <v>37001</v>
      </c>
      <c r="C3986" s="7" t="s">
        <v>994</v>
      </c>
      <c r="D3986" s="7" t="s">
        <v>959</v>
      </c>
      <c r="E3986" s="7" t="s">
        <v>1071</v>
      </c>
      <c r="F3986" s="16" t="s">
        <v>961</v>
      </c>
      <c r="G3986" s="8" t="n">
        <v>3485</v>
      </c>
    </row>
    <row r="3987" customFormat="false" ht="12.75" hidden="false" customHeight="false" outlineLevel="2" collapsed="false">
      <c r="A3987" s="5" t="s">
        <v>993</v>
      </c>
      <c r="B3987" s="6" t="n">
        <v>37001</v>
      </c>
      <c r="C3987" s="7" t="s">
        <v>994</v>
      </c>
      <c r="D3987" s="7" t="s">
        <v>959</v>
      </c>
      <c r="E3987" s="7" t="s">
        <v>976</v>
      </c>
      <c r="F3987" s="16" t="s">
        <v>961</v>
      </c>
      <c r="G3987" s="8" t="n">
        <v>465</v>
      </c>
    </row>
    <row r="3988" customFormat="false" ht="12.75" hidden="false" customHeight="false" outlineLevel="2" collapsed="false">
      <c r="A3988" s="5" t="s">
        <v>1074</v>
      </c>
      <c r="B3988" s="6" t="n">
        <v>37001</v>
      </c>
      <c r="C3988" s="7" t="s">
        <v>994</v>
      </c>
      <c r="D3988" s="7" t="s">
        <v>959</v>
      </c>
      <c r="E3988" s="7" t="s">
        <v>1071</v>
      </c>
      <c r="F3988" s="16" t="s">
        <v>961</v>
      </c>
      <c r="G3988" s="8" t="n">
        <v>47</v>
      </c>
    </row>
    <row r="3989" customFormat="false" ht="12.75" hidden="false" customHeight="false" outlineLevel="2" collapsed="false">
      <c r="A3989" s="5" t="s">
        <v>1073</v>
      </c>
      <c r="B3989" s="6" t="n">
        <v>37001</v>
      </c>
      <c r="C3989" s="7" t="s">
        <v>994</v>
      </c>
      <c r="D3989" s="7" t="s">
        <v>959</v>
      </c>
      <c r="E3989" s="7" t="s">
        <v>1071</v>
      </c>
      <c r="F3989" s="16" t="s">
        <v>961</v>
      </c>
      <c r="G3989" s="8" t="n">
        <v>2484</v>
      </c>
    </row>
    <row r="3990" customFormat="false" ht="12.75" hidden="false" customHeight="false" outlineLevel="2" collapsed="false">
      <c r="A3990" s="5" t="s">
        <v>1032</v>
      </c>
      <c r="B3990" s="6" t="n">
        <v>37001</v>
      </c>
      <c r="C3990" s="7" t="s">
        <v>1033</v>
      </c>
      <c r="D3990" s="7" t="s">
        <v>959</v>
      </c>
      <c r="E3990" s="7" t="s">
        <v>1034</v>
      </c>
      <c r="F3990" s="16" t="s">
        <v>961</v>
      </c>
      <c r="G3990" s="8" t="n">
        <v>1987</v>
      </c>
    </row>
    <row r="3991" customFormat="false" ht="12.75" hidden="false" customHeight="false" outlineLevel="2" collapsed="false">
      <c r="A3991" s="5" t="s">
        <v>995</v>
      </c>
      <c r="B3991" s="6" t="n">
        <v>37001</v>
      </c>
      <c r="C3991" s="7" t="s">
        <v>996</v>
      </c>
      <c r="D3991" s="7" t="s">
        <v>959</v>
      </c>
      <c r="E3991" s="7" t="s">
        <v>976</v>
      </c>
      <c r="F3991" s="16" t="s">
        <v>966</v>
      </c>
      <c r="G3991" s="8" t="n">
        <v>620</v>
      </c>
    </row>
    <row r="3992" customFormat="false" ht="12.75" hidden="false" customHeight="false" outlineLevel="2" collapsed="false">
      <c r="A3992" s="5" t="s">
        <v>997</v>
      </c>
      <c r="B3992" s="6" t="n">
        <v>37001</v>
      </c>
      <c r="C3992" s="7" t="s">
        <v>996</v>
      </c>
      <c r="D3992" s="7" t="s">
        <v>959</v>
      </c>
      <c r="E3992" s="7" t="s">
        <v>976</v>
      </c>
      <c r="F3992" s="16" t="s">
        <v>966</v>
      </c>
      <c r="G3992" s="8" t="n">
        <v>232.5</v>
      </c>
    </row>
    <row r="3993" customFormat="false" ht="12.75" hidden="false" customHeight="false" outlineLevel="2" collapsed="false">
      <c r="A3993" s="5" t="s">
        <v>997</v>
      </c>
      <c r="B3993" s="6" t="n">
        <v>37001</v>
      </c>
      <c r="C3993" s="7" t="s">
        <v>996</v>
      </c>
      <c r="D3993" s="7" t="s">
        <v>959</v>
      </c>
      <c r="E3993" s="7" t="s">
        <v>976</v>
      </c>
      <c r="F3993" s="16" t="s">
        <v>966</v>
      </c>
      <c r="G3993" s="8" t="n">
        <v>62</v>
      </c>
    </row>
    <row r="3994" customFormat="false" ht="12.75" hidden="false" customHeight="false" outlineLevel="2" collapsed="false">
      <c r="A3994" s="5" t="s">
        <v>1035</v>
      </c>
      <c r="B3994" s="6" t="n">
        <v>37001</v>
      </c>
      <c r="C3994" s="7" t="s">
        <v>1036</v>
      </c>
      <c r="D3994" s="7" t="s">
        <v>959</v>
      </c>
      <c r="E3994" s="7" t="s">
        <v>1034</v>
      </c>
      <c r="F3994" s="16" t="s">
        <v>961</v>
      </c>
      <c r="G3994" s="8" t="n">
        <v>0</v>
      </c>
    </row>
    <row r="3995" customFormat="false" ht="12.75" hidden="false" customHeight="false" outlineLevel="2" collapsed="false">
      <c r="A3995" s="5" t="s">
        <v>998</v>
      </c>
      <c r="B3995" s="6" t="n">
        <v>37001</v>
      </c>
      <c r="C3995" s="7" t="s">
        <v>999</v>
      </c>
      <c r="D3995" s="7" t="s">
        <v>959</v>
      </c>
      <c r="E3995" s="7" t="s">
        <v>976</v>
      </c>
      <c r="F3995" s="16" t="s">
        <v>966</v>
      </c>
      <c r="G3995" s="8" t="n">
        <v>155</v>
      </c>
    </row>
    <row r="3996" customFormat="false" ht="12.75" hidden="false" customHeight="false" outlineLevel="2" collapsed="false">
      <c r="A3996" s="5" t="s">
        <v>1103</v>
      </c>
      <c r="B3996" s="6" t="n">
        <v>37004</v>
      </c>
      <c r="C3996" s="7" t="s">
        <v>994</v>
      </c>
      <c r="D3996" s="7" t="s">
        <v>959</v>
      </c>
      <c r="E3996" s="7" t="s">
        <v>108</v>
      </c>
      <c r="F3996" s="16" t="s">
        <v>961</v>
      </c>
      <c r="G3996" s="8" t="n">
        <v>808</v>
      </c>
    </row>
    <row r="3997" customFormat="false" ht="12.75" hidden="false" customHeight="false" outlineLevel="2" collapsed="false">
      <c r="A3997" s="5" t="s">
        <v>1132</v>
      </c>
      <c r="B3997" s="6" t="n">
        <v>37004</v>
      </c>
      <c r="C3997" s="7" t="s">
        <v>1133</v>
      </c>
      <c r="D3997" s="7" t="s">
        <v>959</v>
      </c>
      <c r="E3997" s="7" t="s">
        <v>20</v>
      </c>
      <c r="F3997" s="16" t="s">
        <v>970</v>
      </c>
      <c r="G3997" s="8" t="n">
        <v>0</v>
      </c>
    </row>
    <row r="3998" customFormat="false" ht="12.75" hidden="false" customHeight="false" outlineLevel="2" collapsed="false">
      <c r="A3998" s="5" t="s">
        <v>1107</v>
      </c>
      <c r="B3998" s="6" t="n">
        <v>37004</v>
      </c>
      <c r="C3998" s="7" t="s">
        <v>1108</v>
      </c>
      <c r="D3998" s="7" t="s">
        <v>959</v>
      </c>
      <c r="E3998" s="7" t="s">
        <v>148</v>
      </c>
      <c r="F3998" s="16" t="s">
        <v>970</v>
      </c>
      <c r="G3998" s="8" t="n">
        <v>53550</v>
      </c>
    </row>
    <row r="3999" customFormat="false" ht="12.75" hidden="false" customHeight="false" outlineLevel="2" collapsed="false">
      <c r="A3999" s="5" t="s">
        <v>1107</v>
      </c>
      <c r="B3999" s="6" t="n">
        <v>37004</v>
      </c>
      <c r="C3999" s="7" t="s">
        <v>1108</v>
      </c>
      <c r="D3999" s="7" t="s">
        <v>959</v>
      </c>
      <c r="E3999" s="7" t="s">
        <v>25</v>
      </c>
      <c r="F3999" s="16" t="s">
        <v>970</v>
      </c>
      <c r="G3999" s="8" t="n">
        <v>38250</v>
      </c>
    </row>
    <row r="4000" customFormat="false" ht="12.75" hidden="false" customHeight="false" outlineLevel="2" collapsed="false">
      <c r="A4000" s="5" t="s">
        <v>1112</v>
      </c>
      <c r="B4000" s="6" t="n">
        <v>37004</v>
      </c>
      <c r="C4000" s="7" t="s">
        <v>1113</v>
      </c>
      <c r="D4000" s="7" t="s">
        <v>959</v>
      </c>
      <c r="E4000" s="7" t="s">
        <v>806</v>
      </c>
      <c r="F4000" s="16" t="s">
        <v>979</v>
      </c>
      <c r="G4000" s="8" t="n">
        <v>6975</v>
      </c>
    </row>
    <row r="4001" customFormat="false" ht="12.75" hidden="false" customHeight="false" outlineLevel="2" collapsed="false">
      <c r="A4001" s="5" t="s">
        <v>1039</v>
      </c>
      <c r="B4001" s="6" t="n">
        <v>37004</v>
      </c>
      <c r="C4001" s="7" t="s">
        <v>95</v>
      </c>
      <c r="D4001" s="7" t="s">
        <v>959</v>
      </c>
      <c r="E4001" s="7" t="s">
        <v>1034</v>
      </c>
      <c r="F4001" s="16" t="s">
        <v>961</v>
      </c>
      <c r="G4001" s="8" t="n">
        <v>0</v>
      </c>
    </row>
    <row r="4002" customFormat="false" ht="12.75" hidden="false" customHeight="false" outlineLevel="2" collapsed="false">
      <c r="A4002" s="5" t="s">
        <v>1000</v>
      </c>
      <c r="B4002" s="6" t="n">
        <v>37004</v>
      </c>
      <c r="C4002" s="7" t="s">
        <v>1001</v>
      </c>
      <c r="D4002" s="7" t="s">
        <v>959</v>
      </c>
      <c r="E4002" s="7" t="s">
        <v>976</v>
      </c>
      <c r="F4002" s="16" t="s">
        <v>1002</v>
      </c>
      <c r="G4002" s="8" t="n">
        <v>534187</v>
      </c>
    </row>
    <row r="4003" customFormat="false" ht="12.75" hidden="false" customHeight="false" outlineLevel="2" collapsed="false">
      <c r="A4003" s="5" t="s">
        <v>1037</v>
      </c>
      <c r="B4003" s="6" t="n">
        <v>37004</v>
      </c>
      <c r="C4003" s="7"/>
      <c r="D4003" s="7" t="s">
        <v>959</v>
      </c>
      <c r="E4003" s="7" t="s">
        <v>1034</v>
      </c>
      <c r="F4003" s="16" t="s">
        <v>1038</v>
      </c>
      <c r="G4003" s="8" t="n">
        <v>0</v>
      </c>
    </row>
    <row r="4004" customFormat="false" ht="12.75" hidden="false" customHeight="false" outlineLevel="2" collapsed="false">
      <c r="A4004" s="5" t="s">
        <v>1003</v>
      </c>
      <c r="B4004" s="6" t="n">
        <v>37004</v>
      </c>
      <c r="C4004" s="7" t="s">
        <v>965</v>
      </c>
      <c r="D4004" s="7" t="s">
        <v>959</v>
      </c>
      <c r="E4004" s="7" t="s">
        <v>976</v>
      </c>
      <c r="F4004" s="16" t="s">
        <v>966</v>
      </c>
      <c r="G4004" s="8" t="n">
        <v>310</v>
      </c>
    </row>
    <row r="4005" customFormat="false" ht="12.75" hidden="false" customHeight="false" outlineLevel="2" collapsed="false">
      <c r="A4005" s="5" t="s">
        <v>1077</v>
      </c>
      <c r="B4005" s="6" t="n">
        <v>37005</v>
      </c>
      <c r="C4005" s="7" t="s">
        <v>994</v>
      </c>
      <c r="D4005" s="7" t="s">
        <v>959</v>
      </c>
      <c r="E4005" s="7" t="s">
        <v>1071</v>
      </c>
      <c r="F4005" s="16" t="s">
        <v>961</v>
      </c>
      <c r="G4005" s="8" t="n">
        <v>155</v>
      </c>
    </row>
    <row r="4006" customFormat="false" ht="12.75" hidden="false" customHeight="false" outlineLevel="2" collapsed="false">
      <c r="A4006" s="5" t="s">
        <v>1042</v>
      </c>
      <c r="B4006" s="6" t="n">
        <v>37004</v>
      </c>
      <c r="C4006" s="7" t="s">
        <v>1029</v>
      </c>
      <c r="D4006" s="7" t="s">
        <v>959</v>
      </c>
      <c r="E4006" s="7" t="s">
        <v>1034</v>
      </c>
      <c r="F4006" s="16" t="s">
        <v>961</v>
      </c>
      <c r="G4006" s="8" t="n">
        <v>0</v>
      </c>
    </row>
    <row r="4007" customFormat="false" ht="12.75" hidden="false" customHeight="false" outlineLevel="2" collapsed="false">
      <c r="A4007" s="5" t="s">
        <v>1041</v>
      </c>
      <c r="B4007" s="6" t="n">
        <v>37004</v>
      </c>
      <c r="C4007" s="7" t="s">
        <v>1029</v>
      </c>
      <c r="D4007" s="7" t="s">
        <v>959</v>
      </c>
      <c r="E4007" s="7" t="s">
        <v>1034</v>
      </c>
      <c r="F4007" s="16" t="s">
        <v>961</v>
      </c>
      <c r="G4007" s="8" t="n">
        <v>0</v>
      </c>
    </row>
    <row r="4008" customFormat="false" ht="12.75" hidden="false" customHeight="false" outlineLevel="2" collapsed="false">
      <c r="A4008" s="5" t="s">
        <v>1040</v>
      </c>
      <c r="B4008" s="6" t="n">
        <v>37004</v>
      </c>
      <c r="C4008" s="7" t="s">
        <v>1029</v>
      </c>
      <c r="D4008" s="7" t="s">
        <v>959</v>
      </c>
      <c r="E4008" s="7" t="s">
        <v>1034</v>
      </c>
      <c r="F4008" s="16" t="s">
        <v>961</v>
      </c>
      <c r="G4008" s="8" t="n">
        <v>0</v>
      </c>
    </row>
    <row r="4009" customFormat="false" ht="12.75" hidden="false" customHeight="false" outlineLevel="2" collapsed="false">
      <c r="A4009" s="5" t="s">
        <v>1078</v>
      </c>
      <c r="B4009" s="6" t="n">
        <v>37005</v>
      </c>
      <c r="C4009" s="7" t="s">
        <v>994</v>
      </c>
      <c r="D4009" s="7" t="s">
        <v>959</v>
      </c>
      <c r="E4009" s="7" t="s">
        <v>1071</v>
      </c>
      <c r="F4009" s="16" t="s">
        <v>961</v>
      </c>
      <c r="G4009" s="8" t="n">
        <v>436</v>
      </c>
    </row>
    <row r="4010" customFormat="false" ht="12.75" hidden="false" customHeight="false" outlineLevel="2" collapsed="false">
      <c r="A4010" s="5" t="s">
        <v>1004</v>
      </c>
      <c r="B4010" s="6" t="n">
        <v>37005</v>
      </c>
      <c r="C4010" s="7" t="s">
        <v>1005</v>
      </c>
      <c r="D4010" s="7" t="s">
        <v>959</v>
      </c>
      <c r="E4010" s="7" t="s">
        <v>976</v>
      </c>
      <c r="F4010" s="16" t="s">
        <v>970</v>
      </c>
      <c r="G4010" s="8" t="n">
        <v>125</v>
      </c>
    </row>
    <row r="4011" customFormat="false" ht="12.75" hidden="false" customHeight="false" outlineLevel="2" collapsed="false">
      <c r="A4011" s="5" t="s">
        <v>971</v>
      </c>
      <c r="B4011" s="6" t="n">
        <v>37005</v>
      </c>
      <c r="C4011" s="7" t="s">
        <v>972</v>
      </c>
      <c r="D4011" s="7" t="s">
        <v>959</v>
      </c>
      <c r="E4011" s="7" t="s">
        <v>960</v>
      </c>
      <c r="F4011" s="16" t="s">
        <v>961</v>
      </c>
      <c r="G4011" s="8" t="n">
        <v>7906</v>
      </c>
    </row>
    <row r="4012" customFormat="false" ht="12.75" hidden="false" customHeight="false" outlineLevel="2" collapsed="false">
      <c r="A4012" s="5" t="s">
        <v>1119</v>
      </c>
      <c r="B4012" s="6" t="n">
        <v>37005</v>
      </c>
      <c r="C4012" s="7" t="s">
        <v>1120</v>
      </c>
      <c r="D4012" s="7" t="s">
        <v>959</v>
      </c>
      <c r="E4012" s="7" t="s">
        <v>1121</v>
      </c>
      <c r="F4012" s="16" t="s">
        <v>1049</v>
      </c>
      <c r="G4012" s="8" t="n">
        <v>3097</v>
      </c>
    </row>
    <row r="4013" customFormat="false" ht="12.75" hidden="false" customHeight="false" outlineLevel="2" collapsed="false">
      <c r="A4013" s="5" t="s">
        <v>1006</v>
      </c>
      <c r="B4013" s="6" t="n">
        <v>37005</v>
      </c>
      <c r="C4013" s="7" t="s">
        <v>992</v>
      </c>
      <c r="D4013" s="7" t="s">
        <v>959</v>
      </c>
      <c r="E4013" s="7" t="s">
        <v>976</v>
      </c>
      <c r="F4013" s="16" t="s">
        <v>970</v>
      </c>
      <c r="G4013" s="8" t="n">
        <v>26100</v>
      </c>
    </row>
    <row r="4014" customFormat="false" ht="12.75" hidden="false" customHeight="false" outlineLevel="2" collapsed="false">
      <c r="A4014" s="5" t="s">
        <v>1050</v>
      </c>
      <c r="B4014" s="6" t="n">
        <v>37005</v>
      </c>
      <c r="C4014" s="7" t="s">
        <v>1051</v>
      </c>
      <c r="D4014" s="7" t="s">
        <v>959</v>
      </c>
      <c r="E4014" s="7" t="s">
        <v>1048</v>
      </c>
      <c r="F4014" s="16" t="s">
        <v>979</v>
      </c>
      <c r="G4014" s="8" t="n">
        <v>1860</v>
      </c>
    </row>
    <row r="4015" customFormat="false" ht="12.75" hidden="false" customHeight="false" outlineLevel="2" collapsed="false">
      <c r="A4015" s="5" t="s">
        <v>1115</v>
      </c>
      <c r="B4015" s="6" t="n">
        <v>37006</v>
      </c>
      <c r="C4015" s="7" t="s">
        <v>974</v>
      </c>
      <c r="D4015" s="7" t="s">
        <v>959</v>
      </c>
      <c r="E4015" s="7" t="s">
        <v>1110</v>
      </c>
      <c r="F4015" s="16" t="s">
        <v>970</v>
      </c>
      <c r="G4015" s="8" t="n">
        <v>2472.87</v>
      </c>
    </row>
    <row r="4016" customFormat="false" ht="12.75" hidden="false" customHeight="false" outlineLevel="2" collapsed="false">
      <c r="A4016" s="5" t="s">
        <v>1114</v>
      </c>
      <c r="B4016" s="6" t="n">
        <v>37006</v>
      </c>
      <c r="C4016" s="7" t="s">
        <v>999</v>
      </c>
      <c r="D4016" s="7" t="s">
        <v>959</v>
      </c>
      <c r="E4016" s="7" t="s">
        <v>1110</v>
      </c>
      <c r="F4016" s="16" t="s">
        <v>966</v>
      </c>
      <c r="G4016" s="8" t="n">
        <v>3875</v>
      </c>
    </row>
    <row r="4017" customFormat="false" ht="12.75" hidden="false" customHeight="false" outlineLevel="2" collapsed="false">
      <c r="A4017" s="5" t="s">
        <v>1043</v>
      </c>
      <c r="B4017" s="6" t="n">
        <v>37006</v>
      </c>
      <c r="C4017" s="7" t="s">
        <v>1029</v>
      </c>
      <c r="D4017" s="7" t="s">
        <v>959</v>
      </c>
      <c r="E4017" s="7" t="s">
        <v>1034</v>
      </c>
      <c r="F4017" s="16" t="s">
        <v>961</v>
      </c>
      <c r="G4017" s="8" t="n">
        <v>620</v>
      </c>
    </row>
    <row r="4018" customFormat="false" ht="12.75" hidden="false" customHeight="false" outlineLevel="2" collapsed="false">
      <c r="A4018" s="5" t="s">
        <v>1014</v>
      </c>
      <c r="B4018" s="6" t="n">
        <v>37006</v>
      </c>
      <c r="C4018" s="7" t="s">
        <v>1015</v>
      </c>
      <c r="D4018" s="7" t="s">
        <v>959</v>
      </c>
      <c r="E4018" s="7" t="s">
        <v>976</v>
      </c>
      <c r="F4018" s="5" t="s">
        <v>1016</v>
      </c>
      <c r="G4018" s="8" t="n">
        <v>1550</v>
      </c>
    </row>
    <row r="4019" customFormat="false" ht="12.75" hidden="false" customHeight="false" outlineLevel="2" collapsed="false">
      <c r="A4019" s="5" t="s">
        <v>1012</v>
      </c>
      <c r="B4019" s="6" t="n">
        <v>37006</v>
      </c>
      <c r="C4019" s="7" t="s">
        <v>1013</v>
      </c>
      <c r="D4019" s="7" t="s">
        <v>959</v>
      </c>
      <c r="E4019" s="7" t="s">
        <v>976</v>
      </c>
      <c r="F4019" s="16" t="s">
        <v>961</v>
      </c>
      <c r="G4019" s="8" t="n">
        <v>155</v>
      </c>
    </row>
    <row r="4020" customFormat="false" ht="12.75" hidden="false" customHeight="false" outlineLevel="2" collapsed="false">
      <c r="A4020" s="5" t="s">
        <v>1149</v>
      </c>
      <c r="B4020" s="6" t="n">
        <v>37006</v>
      </c>
      <c r="C4020" s="7" t="s">
        <v>1013</v>
      </c>
      <c r="D4020" s="7" t="s">
        <v>959</v>
      </c>
      <c r="E4020" s="7" t="s">
        <v>25</v>
      </c>
      <c r="F4020" s="16" t="s">
        <v>961</v>
      </c>
      <c r="G4020" s="8" t="n">
        <v>155</v>
      </c>
    </row>
    <row r="4021" customFormat="false" ht="12.75" hidden="false" customHeight="false" outlineLevel="2" collapsed="false">
      <c r="A4021" s="5" t="s">
        <v>1135</v>
      </c>
      <c r="B4021" s="6" t="n">
        <v>37006</v>
      </c>
      <c r="C4021" s="7" t="s">
        <v>1013</v>
      </c>
      <c r="D4021" s="7" t="s">
        <v>959</v>
      </c>
      <c r="E4021" s="7" t="s">
        <v>20</v>
      </c>
      <c r="F4021" s="16" t="s">
        <v>961</v>
      </c>
      <c r="G4021" s="8" t="n">
        <v>0</v>
      </c>
    </row>
    <row r="4022" customFormat="false" ht="12.75" hidden="false" customHeight="false" outlineLevel="2" collapsed="false">
      <c r="A4022" s="5" t="s">
        <v>1085</v>
      </c>
      <c r="B4022" s="6" t="n">
        <v>37006</v>
      </c>
      <c r="C4022" s="7" t="s">
        <v>1015</v>
      </c>
      <c r="D4022" s="7" t="s">
        <v>959</v>
      </c>
      <c r="E4022" s="7" t="s">
        <v>1071</v>
      </c>
      <c r="F4022" s="5" t="s">
        <v>1016</v>
      </c>
      <c r="G4022" s="8" t="n">
        <v>0</v>
      </c>
    </row>
    <row r="4023" customFormat="false" ht="12.75" hidden="false" customHeight="false" outlineLevel="2" collapsed="false">
      <c r="A4023" s="5" t="s">
        <v>1083</v>
      </c>
      <c r="B4023" s="6" t="n">
        <v>37006</v>
      </c>
      <c r="C4023" s="7" t="s">
        <v>1084</v>
      </c>
      <c r="D4023" s="7" t="s">
        <v>959</v>
      </c>
      <c r="E4023" s="7" t="s">
        <v>1071</v>
      </c>
      <c r="F4023" s="5" t="s">
        <v>1016</v>
      </c>
      <c r="G4023" s="8" t="n">
        <v>135</v>
      </c>
    </row>
    <row r="4024" customFormat="false" ht="12.75" hidden="false" customHeight="false" outlineLevel="2" collapsed="false">
      <c r="A4024" s="5" t="s">
        <v>1083</v>
      </c>
      <c r="B4024" s="6" t="n">
        <v>37008</v>
      </c>
      <c r="C4024" s="7" t="s">
        <v>1084</v>
      </c>
      <c r="D4024" s="7" t="s">
        <v>959</v>
      </c>
      <c r="E4024" s="7" t="s">
        <v>1071</v>
      </c>
      <c r="F4024" s="5" t="s">
        <v>1016</v>
      </c>
      <c r="G4024" s="8" t="n">
        <v>640</v>
      </c>
    </row>
    <row r="4025" customFormat="false" ht="12.75" hidden="false" customHeight="false" outlineLevel="2" collapsed="false">
      <c r="A4025" s="5" t="s">
        <v>1079</v>
      </c>
      <c r="B4025" s="6" t="n">
        <v>37006</v>
      </c>
      <c r="C4025" s="7" t="s">
        <v>996</v>
      </c>
      <c r="D4025" s="7" t="s">
        <v>959</v>
      </c>
      <c r="E4025" s="7" t="s">
        <v>1071</v>
      </c>
      <c r="F4025" s="16" t="s">
        <v>966</v>
      </c>
      <c r="G4025" s="8" t="n">
        <v>0</v>
      </c>
    </row>
    <row r="4026" customFormat="false" ht="12.75" hidden="false" customHeight="false" outlineLevel="2" collapsed="false">
      <c r="A4026" s="5" t="s">
        <v>1044</v>
      </c>
      <c r="B4026" s="6" t="n">
        <v>37006</v>
      </c>
      <c r="C4026" s="7" t="s">
        <v>1045</v>
      </c>
      <c r="D4026" s="7" t="s">
        <v>959</v>
      </c>
      <c r="E4026" s="7" t="s">
        <v>1034</v>
      </c>
      <c r="F4026" s="16" t="s">
        <v>961</v>
      </c>
      <c r="G4026" s="8" t="n">
        <v>116</v>
      </c>
    </row>
    <row r="4027" customFormat="false" ht="12.75" hidden="false" customHeight="false" outlineLevel="2" collapsed="false">
      <c r="A4027" s="5" t="s">
        <v>1044</v>
      </c>
      <c r="B4027" s="6" t="n">
        <v>37007</v>
      </c>
      <c r="C4027" s="7" t="s">
        <v>1045</v>
      </c>
      <c r="D4027" s="7" t="s">
        <v>959</v>
      </c>
      <c r="E4027" s="7" t="s">
        <v>1034</v>
      </c>
      <c r="F4027" s="16" t="s">
        <v>961</v>
      </c>
      <c r="G4027" s="8" t="n">
        <v>-116</v>
      </c>
    </row>
    <row r="4028" customFormat="false" ht="12.75" hidden="false" customHeight="false" outlineLevel="2" collapsed="false">
      <c r="A4028" s="5" t="s">
        <v>1080</v>
      </c>
      <c r="B4028" s="6" t="n">
        <v>37006</v>
      </c>
      <c r="C4028" s="7" t="s">
        <v>1081</v>
      </c>
      <c r="D4028" s="7" t="s">
        <v>959</v>
      </c>
      <c r="E4028" s="7" t="s">
        <v>1071</v>
      </c>
      <c r="F4028" s="16" t="s">
        <v>966</v>
      </c>
      <c r="G4028" s="8" t="n">
        <v>0</v>
      </c>
    </row>
    <row r="4029" customFormat="false" ht="12.75" hidden="false" customHeight="false" outlineLevel="2" collapsed="false">
      <c r="A4029" s="5" t="s">
        <v>1082</v>
      </c>
      <c r="B4029" s="6" t="n">
        <v>37006</v>
      </c>
      <c r="C4029" s="7" t="s">
        <v>994</v>
      </c>
      <c r="D4029" s="7" t="s">
        <v>959</v>
      </c>
      <c r="E4029" s="7" t="s">
        <v>1071</v>
      </c>
      <c r="F4029" s="16" t="s">
        <v>961</v>
      </c>
      <c r="G4029" s="8" t="n">
        <v>24</v>
      </c>
    </row>
    <row r="4030" customFormat="false" ht="12.75" hidden="false" customHeight="false" outlineLevel="2" collapsed="false">
      <c r="A4030" s="5" t="s">
        <v>1010</v>
      </c>
      <c r="B4030" s="6" t="n">
        <v>37006</v>
      </c>
      <c r="C4030" s="7" t="s">
        <v>994</v>
      </c>
      <c r="D4030" s="7" t="s">
        <v>959</v>
      </c>
      <c r="E4030" s="7" t="s">
        <v>976</v>
      </c>
      <c r="F4030" s="16" t="s">
        <v>961</v>
      </c>
      <c r="G4030" s="8" t="n">
        <v>775</v>
      </c>
    </row>
    <row r="4031" customFormat="false" ht="12.75" hidden="false" customHeight="false" outlineLevel="2" collapsed="false">
      <c r="A4031" s="5" t="s">
        <v>1007</v>
      </c>
      <c r="B4031" s="6" t="n">
        <v>37006</v>
      </c>
      <c r="C4031" s="7" t="s">
        <v>1008</v>
      </c>
      <c r="D4031" s="7" t="s">
        <v>959</v>
      </c>
      <c r="E4031" s="7" t="s">
        <v>976</v>
      </c>
      <c r="F4031" s="16" t="s">
        <v>961</v>
      </c>
      <c r="G4031" s="8" t="n">
        <v>310</v>
      </c>
    </row>
    <row r="4032" customFormat="false" ht="12.75" hidden="false" customHeight="false" outlineLevel="2" collapsed="false">
      <c r="A4032" s="5" t="s">
        <v>1009</v>
      </c>
      <c r="B4032" s="6" t="n">
        <v>37006</v>
      </c>
      <c r="C4032" s="7" t="s">
        <v>965</v>
      </c>
      <c r="D4032" s="7" t="s">
        <v>959</v>
      </c>
      <c r="E4032" s="7" t="s">
        <v>976</v>
      </c>
      <c r="F4032" s="16" t="s">
        <v>966</v>
      </c>
      <c r="G4032" s="8" t="n">
        <v>3255</v>
      </c>
    </row>
    <row r="4033" customFormat="false" ht="12.75" hidden="false" customHeight="false" outlineLevel="2" collapsed="false">
      <c r="A4033" s="5" t="s">
        <v>1148</v>
      </c>
      <c r="B4033" s="6" t="n">
        <v>37006</v>
      </c>
      <c r="C4033" s="7" t="s">
        <v>992</v>
      </c>
      <c r="D4033" s="7" t="s">
        <v>959</v>
      </c>
      <c r="E4033" s="7" t="s">
        <v>25</v>
      </c>
      <c r="F4033" s="16" t="s">
        <v>970</v>
      </c>
      <c r="G4033" s="8" t="n">
        <v>0</v>
      </c>
    </row>
    <row r="4034" customFormat="false" ht="12.75" hidden="false" customHeight="false" outlineLevel="2" collapsed="false">
      <c r="A4034" s="5" t="s">
        <v>1134</v>
      </c>
      <c r="B4034" s="6" t="n">
        <v>37006</v>
      </c>
      <c r="C4034" s="7" t="s">
        <v>992</v>
      </c>
      <c r="D4034" s="7" t="s">
        <v>959</v>
      </c>
      <c r="E4034" s="7" t="s">
        <v>20</v>
      </c>
      <c r="F4034" s="16" t="s">
        <v>970</v>
      </c>
      <c r="G4034" s="8" t="n">
        <v>0</v>
      </c>
    </row>
    <row r="4035" customFormat="false" ht="12.75" hidden="false" customHeight="false" outlineLevel="2" collapsed="false">
      <c r="A4035" s="5" t="s">
        <v>1055</v>
      </c>
      <c r="B4035" s="6" t="n">
        <v>37006</v>
      </c>
      <c r="C4035" s="7" t="s">
        <v>972</v>
      </c>
      <c r="D4035" s="7" t="s">
        <v>959</v>
      </c>
      <c r="E4035" s="7" t="s">
        <v>1048</v>
      </c>
      <c r="F4035" s="16" t="s">
        <v>966</v>
      </c>
      <c r="G4035" s="8" t="n">
        <v>0</v>
      </c>
    </row>
    <row r="4036" customFormat="false" ht="12.75" hidden="false" customHeight="false" outlineLevel="2" collapsed="false">
      <c r="A4036" s="5" t="s">
        <v>1011</v>
      </c>
      <c r="B4036" s="6" t="n">
        <v>37006</v>
      </c>
      <c r="C4036" s="7" t="s">
        <v>994</v>
      </c>
      <c r="D4036" s="7" t="s">
        <v>959</v>
      </c>
      <c r="E4036" s="7" t="s">
        <v>976</v>
      </c>
      <c r="F4036" s="16" t="s">
        <v>961</v>
      </c>
      <c r="G4036" s="8" t="n">
        <v>426</v>
      </c>
    </row>
    <row r="4037" customFormat="false" ht="12.75" hidden="false" customHeight="false" outlineLevel="2" collapsed="false">
      <c r="A4037" s="5" t="s">
        <v>1086</v>
      </c>
      <c r="B4037" s="6" t="n">
        <v>37006</v>
      </c>
      <c r="C4037" s="7" t="s">
        <v>1084</v>
      </c>
      <c r="D4037" s="7" t="s">
        <v>959</v>
      </c>
      <c r="E4037" s="7" t="s">
        <v>1071</v>
      </c>
      <c r="F4037" s="5" t="s">
        <v>1016</v>
      </c>
      <c r="G4037" s="8" t="n">
        <v>0</v>
      </c>
    </row>
    <row r="4038" customFormat="false" ht="12.75" hidden="false" customHeight="false" outlineLevel="2" collapsed="false">
      <c r="A4038" s="5" t="s">
        <v>1052</v>
      </c>
      <c r="B4038" s="6" t="n">
        <v>37006</v>
      </c>
      <c r="C4038" s="7" t="s">
        <v>1053</v>
      </c>
      <c r="D4038" s="7" t="s">
        <v>959</v>
      </c>
      <c r="E4038" s="7" t="s">
        <v>1048</v>
      </c>
      <c r="F4038" s="16" t="s">
        <v>1054</v>
      </c>
      <c r="G4038" s="8" t="n">
        <v>20000</v>
      </c>
    </row>
    <row r="4039" customFormat="false" ht="12.75" hidden="false" customHeight="false" outlineLevel="2" collapsed="false">
      <c r="A4039" s="5" t="s">
        <v>1087</v>
      </c>
      <c r="B4039" s="6" t="n">
        <v>37006</v>
      </c>
      <c r="C4039" s="7" t="s">
        <v>1084</v>
      </c>
      <c r="D4039" s="7" t="s">
        <v>959</v>
      </c>
      <c r="E4039" s="7" t="s">
        <v>1071</v>
      </c>
      <c r="F4039" s="5" t="s">
        <v>1016</v>
      </c>
      <c r="G4039" s="8" t="n">
        <v>0</v>
      </c>
    </row>
    <row r="4040" customFormat="false" ht="12.75" hidden="false" customHeight="false" outlineLevel="2" collapsed="false">
      <c r="A4040" s="5" t="s">
        <v>1088</v>
      </c>
      <c r="B4040" s="6" t="n">
        <v>37006</v>
      </c>
      <c r="C4040" s="7" t="s">
        <v>1084</v>
      </c>
      <c r="D4040" s="7" t="s">
        <v>959</v>
      </c>
      <c r="E4040" s="7" t="s">
        <v>1071</v>
      </c>
      <c r="F4040" s="5" t="s">
        <v>1016</v>
      </c>
      <c r="G4040" s="8" t="n">
        <v>0</v>
      </c>
    </row>
    <row r="4041" customFormat="false" ht="12.75" hidden="false" customHeight="false" outlineLevel="2" collapsed="false">
      <c r="A4041" s="5" t="s">
        <v>1122</v>
      </c>
      <c r="B4041" s="6" t="n">
        <v>37006</v>
      </c>
      <c r="C4041" s="7" t="s">
        <v>1123</v>
      </c>
      <c r="D4041" s="7" t="s">
        <v>959</v>
      </c>
      <c r="E4041" s="7" t="s">
        <v>1121</v>
      </c>
      <c r="F4041" s="16" t="s">
        <v>1124</v>
      </c>
      <c r="G4041" s="8" t="n">
        <v>465</v>
      </c>
    </row>
    <row r="4042" customFormat="false" ht="12.75" hidden="false" customHeight="false" outlineLevel="2" collapsed="false">
      <c r="A4042" s="5" t="s">
        <v>1017</v>
      </c>
      <c r="B4042" s="6" t="n">
        <v>37006</v>
      </c>
      <c r="C4042" s="7" t="s">
        <v>1018</v>
      </c>
      <c r="D4042" s="7" t="s">
        <v>959</v>
      </c>
      <c r="E4042" s="7" t="s">
        <v>976</v>
      </c>
      <c r="F4042" s="16" t="s">
        <v>970</v>
      </c>
      <c r="G4042" s="8" t="n">
        <v>1536</v>
      </c>
    </row>
    <row r="4043" customFormat="false" ht="12.75" hidden="false" customHeight="false" outlineLevel="2" collapsed="false">
      <c r="A4043" s="5" t="s">
        <v>1057</v>
      </c>
      <c r="B4043" s="6" t="n">
        <v>37007</v>
      </c>
      <c r="C4043" s="7" t="s">
        <v>1047</v>
      </c>
      <c r="D4043" s="7" t="s">
        <v>959</v>
      </c>
      <c r="E4043" s="7" t="s">
        <v>1048</v>
      </c>
      <c r="F4043" s="16" t="s">
        <v>1049</v>
      </c>
      <c r="G4043" s="8" t="n">
        <v>226.6</v>
      </c>
    </row>
    <row r="4044" customFormat="false" ht="12.75" hidden="false" customHeight="false" outlineLevel="2" collapsed="false">
      <c r="A4044" s="5" t="s">
        <v>1089</v>
      </c>
      <c r="B4044" s="6" t="n">
        <v>37007</v>
      </c>
      <c r="C4044" s="7" t="s">
        <v>1084</v>
      </c>
      <c r="D4044" s="7" t="s">
        <v>959</v>
      </c>
      <c r="E4044" s="7" t="s">
        <v>1071</v>
      </c>
      <c r="F4044" s="5" t="s">
        <v>1016</v>
      </c>
      <c r="G4044" s="8" t="n">
        <v>862</v>
      </c>
    </row>
    <row r="4045" customFormat="false" ht="12.75" hidden="false" customHeight="false" outlineLevel="2" collapsed="false">
      <c r="A4045" s="5" t="s">
        <v>1138</v>
      </c>
      <c r="B4045" s="6" t="n">
        <v>37007</v>
      </c>
      <c r="C4045" s="7" t="s">
        <v>1137</v>
      </c>
      <c r="D4045" s="7" t="s">
        <v>959</v>
      </c>
      <c r="E4045" s="7" t="s">
        <v>20</v>
      </c>
      <c r="F4045" s="16" t="s">
        <v>970</v>
      </c>
      <c r="G4045" s="8" t="n">
        <v>0</v>
      </c>
    </row>
    <row r="4046" customFormat="false" ht="12.75" hidden="false" customHeight="false" outlineLevel="2" collapsed="false">
      <c r="A4046" s="5" t="s">
        <v>1062</v>
      </c>
      <c r="B4046" s="6" t="n">
        <v>37008</v>
      </c>
      <c r="C4046" s="7" t="s">
        <v>1063</v>
      </c>
      <c r="D4046" s="7" t="s">
        <v>959</v>
      </c>
      <c r="E4046" s="7" t="s">
        <v>1048</v>
      </c>
      <c r="F4046" s="16" t="s">
        <v>1064</v>
      </c>
      <c r="G4046" s="8" t="n">
        <v>211494</v>
      </c>
    </row>
    <row r="4047" customFormat="false" ht="12.75" hidden="false" customHeight="false" outlineLevel="2" collapsed="false">
      <c r="A4047" s="5" t="s">
        <v>1062</v>
      </c>
      <c r="B4047" s="6" t="n">
        <v>37008</v>
      </c>
      <c r="C4047" s="7" t="s">
        <v>1063</v>
      </c>
      <c r="D4047" s="7" t="s">
        <v>959</v>
      </c>
      <c r="E4047" s="7" t="s">
        <v>1106</v>
      </c>
      <c r="F4047" s="16" t="s">
        <v>1064</v>
      </c>
      <c r="G4047" s="8" t="n">
        <v>544869</v>
      </c>
    </row>
    <row r="4048" customFormat="false" ht="12.75" hidden="false" customHeight="false" outlineLevel="2" collapsed="false">
      <c r="A4048" s="5" t="s">
        <v>1116</v>
      </c>
      <c r="B4048" s="6" t="n">
        <v>37008</v>
      </c>
      <c r="C4048" s="7" t="s">
        <v>1117</v>
      </c>
      <c r="D4048" s="7" t="s">
        <v>959</v>
      </c>
      <c r="E4048" s="7" t="s">
        <v>806</v>
      </c>
      <c r="F4048" s="16" t="s">
        <v>970</v>
      </c>
      <c r="G4048" s="8" t="n">
        <v>3100</v>
      </c>
    </row>
    <row r="4049" customFormat="false" ht="12.75" hidden="false" customHeight="false" outlineLevel="2" collapsed="false">
      <c r="A4049" s="5" t="s">
        <v>1118</v>
      </c>
      <c r="B4049" s="6" t="n">
        <v>37008</v>
      </c>
      <c r="C4049" s="7" t="s">
        <v>1117</v>
      </c>
      <c r="D4049" s="7" t="s">
        <v>959</v>
      </c>
      <c r="E4049" s="7" t="s">
        <v>806</v>
      </c>
      <c r="F4049" s="16" t="s">
        <v>970</v>
      </c>
      <c r="G4049" s="8" t="n">
        <v>1550</v>
      </c>
    </row>
    <row r="4050" customFormat="false" ht="12.75" hidden="false" customHeight="false" outlineLevel="2" collapsed="false">
      <c r="A4050" s="5" t="s">
        <v>1065</v>
      </c>
      <c r="B4050" s="6" t="n">
        <v>37008</v>
      </c>
      <c r="C4050" s="7" t="s">
        <v>1023</v>
      </c>
      <c r="D4050" s="7" t="s">
        <v>959</v>
      </c>
      <c r="E4050" s="7" t="s">
        <v>1048</v>
      </c>
      <c r="F4050" s="16" t="s">
        <v>966</v>
      </c>
      <c r="G4050" s="8" t="n">
        <v>0</v>
      </c>
    </row>
    <row r="4051" customFormat="false" ht="12.75" hidden="false" customHeight="false" outlineLevel="2" collapsed="false">
      <c r="A4051" s="5" t="s">
        <v>1141</v>
      </c>
      <c r="B4051" s="6" t="n">
        <v>37011</v>
      </c>
      <c r="C4051" s="7" t="s">
        <v>1142</v>
      </c>
      <c r="D4051" s="7" t="s">
        <v>959</v>
      </c>
      <c r="E4051" s="7" t="s">
        <v>20</v>
      </c>
      <c r="F4051" s="16" t="s">
        <v>966</v>
      </c>
      <c r="G4051" s="8" t="n">
        <v>0</v>
      </c>
    </row>
    <row r="4052" customFormat="false" ht="12.75" hidden="false" customHeight="false" outlineLevel="2" collapsed="false">
      <c r="A4052" s="5" t="s">
        <v>1141</v>
      </c>
      <c r="B4052" s="6" t="n">
        <v>37011</v>
      </c>
      <c r="C4052" s="7" t="s">
        <v>1142</v>
      </c>
      <c r="D4052" s="7" t="s">
        <v>959</v>
      </c>
      <c r="E4052" s="7" t="s">
        <v>25</v>
      </c>
      <c r="F4052" s="16" t="s">
        <v>966</v>
      </c>
      <c r="G4052" s="8" t="n">
        <v>30000</v>
      </c>
    </row>
    <row r="4053" customFormat="false" ht="12.75" hidden="false" customHeight="false" outlineLevel="2" collapsed="false">
      <c r="A4053" s="5" t="s">
        <v>1096</v>
      </c>
      <c r="B4053" s="6" t="n">
        <v>37011</v>
      </c>
      <c r="C4053" s="7" t="s">
        <v>1097</v>
      </c>
      <c r="D4053" s="7" t="s">
        <v>959</v>
      </c>
      <c r="E4053" s="7" t="s">
        <v>1071</v>
      </c>
      <c r="F4053" s="16" t="s">
        <v>1098</v>
      </c>
      <c r="G4053" s="8" t="n">
        <v>310</v>
      </c>
    </row>
    <row r="4054" customFormat="false" ht="12.75" hidden="false" customHeight="false" outlineLevel="2" collapsed="false">
      <c r="A4054" s="5" t="s">
        <v>1156</v>
      </c>
      <c r="B4054" s="6" t="n">
        <v>37012</v>
      </c>
      <c r="C4054" s="7" t="s">
        <v>1157</v>
      </c>
      <c r="D4054" s="7" t="s">
        <v>959</v>
      </c>
      <c r="E4054" s="7" t="s">
        <v>960</v>
      </c>
      <c r="F4054" s="5" t="s">
        <v>1098</v>
      </c>
      <c r="G4054" s="8" t="n">
        <v>156</v>
      </c>
    </row>
    <row r="4055" customFormat="false" ht="12.75" hidden="false" customHeight="false" outlineLevel="2" collapsed="false">
      <c r="A4055" s="5" t="s">
        <v>1156</v>
      </c>
      <c r="B4055" s="6" t="n">
        <v>37041</v>
      </c>
      <c r="C4055" s="7" t="s">
        <v>1157</v>
      </c>
      <c r="D4055" s="7" t="s">
        <v>959</v>
      </c>
      <c r="E4055" s="7" t="s">
        <v>960</v>
      </c>
      <c r="F4055" s="5" t="s">
        <v>1098</v>
      </c>
      <c r="G4055" s="8" t="n">
        <v>-156</v>
      </c>
    </row>
    <row r="4056" customFormat="false" ht="12.75" hidden="false" customHeight="false" outlineLevel="2" collapsed="false">
      <c r="A4056" s="5" t="s">
        <v>1144</v>
      </c>
      <c r="B4056" s="6" t="n">
        <v>37011</v>
      </c>
      <c r="C4056" s="7" t="s">
        <v>1145</v>
      </c>
      <c r="D4056" s="7" t="s">
        <v>959</v>
      </c>
      <c r="E4056" s="7" t="s">
        <v>20</v>
      </c>
      <c r="F4056" s="16" t="s">
        <v>970</v>
      </c>
      <c r="G4056" s="8" t="n">
        <v>0</v>
      </c>
    </row>
    <row r="4057" customFormat="false" ht="12.75" hidden="false" customHeight="false" outlineLevel="2" collapsed="false">
      <c r="A4057" s="5" t="s">
        <v>1166</v>
      </c>
      <c r="B4057" s="6" t="n">
        <v>37013</v>
      </c>
      <c r="C4057" s="7" t="s">
        <v>1167</v>
      </c>
      <c r="D4057" s="7" t="s">
        <v>959</v>
      </c>
      <c r="E4057" s="7" t="s">
        <v>675</v>
      </c>
      <c r="F4057" s="5" t="s">
        <v>961</v>
      </c>
      <c r="G4057" s="8" t="n">
        <v>1147.5</v>
      </c>
    </row>
    <row r="4058" customFormat="false" ht="12.75" hidden="false" customHeight="false" outlineLevel="2" collapsed="false">
      <c r="A4058" s="5" t="s">
        <v>1166</v>
      </c>
      <c r="B4058" s="6" t="n">
        <v>37042</v>
      </c>
      <c r="C4058" s="7" t="s">
        <v>1167</v>
      </c>
      <c r="D4058" s="7" t="s">
        <v>959</v>
      </c>
      <c r="E4058" s="7" t="s">
        <v>1181</v>
      </c>
      <c r="F4058" s="5" t="s">
        <v>961</v>
      </c>
      <c r="G4058" s="8" t="n">
        <v>1912</v>
      </c>
    </row>
    <row r="4059" customFormat="false" ht="12.75" hidden="false" customHeight="false" outlineLevel="2" collapsed="false">
      <c r="A4059" s="5" t="s">
        <v>1281</v>
      </c>
      <c r="B4059" s="6" t="n">
        <v>37012</v>
      </c>
      <c r="C4059" s="7" t="s">
        <v>1282</v>
      </c>
      <c r="D4059" s="7" t="s">
        <v>959</v>
      </c>
      <c r="E4059" s="7" t="s">
        <v>1283</v>
      </c>
      <c r="F4059" s="5" t="s">
        <v>1049</v>
      </c>
      <c r="G4059" s="8" t="n">
        <v>80.4</v>
      </c>
    </row>
    <row r="4060" customFormat="false" ht="12.75" hidden="false" customHeight="false" outlineLevel="2" collapsed="false">
      <c r="A4060" s="5" t="s">
        <v>1303</v>
      </c>
      <c r="B4060" s="6" t="n">
        <v>37012</v>
      </c>
      <c r="C4060" s="7" t="s">
        <v>1304</v>
      </c>
      <c r="D4060" s="7" t="s">
        <v>959</v>
      </c>
      <c r="E4060" s="7" t="s">
        <v>1305</v>
      </c>
      <c r="F4060" s="5" t="s">
        <v>1271</v>
      </c>
      <c r="G4060" s="8" t="n">
        <v>5829</v>
      </c>
    </row>
    <row r="4061" customFormat="false" ht="12.75" hidden="false" customHeight="false" outlineLevel="2" collapsed="false">
      <c r="A4061" s="5" t="s">
        <v>1317</v>
      </c>
      <c r="B4061" s="6" t="n">
        <v>37012</v>
      </c>
      <c r="C4061" s="7" t="s">
        <v>1318</v>
      </c>
      <c r="D4061" s="7" t="s">
        <v>959</v>
      </c>
      <c r="E4061" s="7" t="s">
        <v>380</v>
      </c>
      <c r="F4061" s="5" t="s">
        <v>970</v>
      </c>
      <c r="G4061" s="8" t="n">
        <v>3830</v>
      </c>
    </row>
    <row r="4062" customFormat="false" ht="12.75" hidden="false" customHeight="false" outlineLevel="2" collapsed="false">
      <c r="A4062" s="5" t="s">
        <v>1306</v>
      </c>
      <c r="B4062" s="6" t="n">
        <v>37013</v>
      </c>
      <c r="C4062" s="7" t="s">
        <v>994</v>
      </c>
      <c r="D4062" s="7" t="s">
        <v>959</v>
      </c>
      <c r="E4062" s="7" t="s">
        <v>1305</v>
      </c>
      <c r="F4062" s="16" t="s">
        <v>1280</v>
      </c>
      <c r="G4062" s="8" t="n">
        <v>2100</v>
      </c>
    </row>
    <row r="4063" customFormat="false" ht="12.75" hidden="false" customHeight="false" outlineLevel="2" collapsed="false">
      <c r="A4063" s="5" t="s">
        <v>1319</v>
      </c>
      <c r="B4063" s="6" t="n">
        <v>37014</v>
      </c>
      <c r="C4063" s="7" t="s">
        <v>1265</v>
      </c>
      <c r="D4063" s="7" t="s">
        <v>959</v>
      </c>
      <c r="E4063" s="7" t="s">
        <v>380</v>
      </c>
      <c r="F4063" s="5" t="s">
        <v>961</v>
      </c>
      <c r="G4063" s="8" t="n">
        <v>750</v>
      </c>
    </row>
    <row r="4064" customFormat="false" ht="12.75" hidden="false" customHeight="false" outlineLevel="2" collapsed="false">
      <c r="A4064" s="5" t="s">
        <v>1284</v>
      </c>
      <c r="B4064" s="6" t="n">
        <v>37014</v>
      </c>
      <c r="C4064" s="7" t="s">
        <v>1285</v>
      </c>
      <c r="D4064" s="7" t="s">
        <v>959</v>
      </c>
      <c r="E4064" s="7" t="s">
        <v>1283</v>
      </c>
      <c r="F4064" s="5" t="s">
        <v>1049</v>
      </c>
      <c r="G4064" s="8" t="n">
        <v>897</v>
      </c>
    </row>
    <row r="4065" customFormat="false" ht="12.75" hidden="false" customHeight="false" outlineLevel="2" collapsed="false">
      <c r="A4065" s="5" t="s">
        <v>1174</v>
      </c>
      <c r="B4065" s="6" t="n">
        <v>37015</v>
      </c>
      <c r="C4065" s="7" t="s">
        <v>1084</v>
      </c>
      <c r="D4065" s="7" t="s">
        <v>959</v>
      </c>
      <c r="E4065" s="7" t="s">
        <v>1069</v>
      </c>
      <c r="F4065" s="5" t="s">
        <v>1016</v>
      </c>
      <c r="G4065" s="8" t="n">
        <v>374</v>
      </c>
    </row>
    <row r="4066" customFormat="false" ht="12.75" hidden="false" customHeight="false" outlineLevel="2" collapsed="false">
      <c r="A4066" s="5" t="s">
        <v>1158</v>
      </c>
      <c r="B4066" s="6" t="n">
        <v>37019</v>
      </c>
      <c r="C4066" s="7" t="s">
        <v>1159</v>
      </c>
      <c r="D4066" s="7" t="s">
        <v>959</v>
      </c>
      <c r="E4066" s="7" t="s">
        <v>960</v>
      </c>
      <c r="F4066" s="16" t="s">
        <v>966</v>
      </c>
      <c r="G4066" s="8" t="n">
        <v>20078</v>
      </c>
    </row>
    <row r="4067" customFormat="false" ht="12.75" hidden="false" customHeight="false" outlineLevel="2" collapsed="false">
      <c r="A4067" s="5" t="s">
        <v>1321</v>
      </c>
      <c r="B4067" s="6" t="n">
        <v>37018</v>
      </c>
      <c r="C4067" s="7" t="s">
        <v>1145</v>
      </c>
      <c r="D4067" s="7" t="s">
        <v>959</v>
      </c>
      <c r="E4067" s="7" t="s">
        <v>380</v>
      </c>
      <c r="F4067" s="5" t="s">
        <v>970</v>
      </c>
      <c r="G4067" s="8" t="n">
        <v>950</v>
      </c>
    </row>
    <row r="4068" customFormat="false" ht="12.75" hidden="false" customHeight="false" outlineLevel="2" collapsed="false">
      <c r="A4068" s="5" t="s">
        <v>1175</v>
      </c>
      <c r="B4068" s="6" t="n">
        <v>37019</v>
      </c>
      <c r="C4068" s="7" t="s">
        <v>969</v>
      </c>
      <c r="D4068" s="7" t="s">
        <v>959</v>
      </c>
      <c r="E4068" s="7" t="s">
        <v>1069</v>
      </c>
      <c r="F4068" s="5" t="s">
        <v>775</v>
      </c>
      <c r="G4068" s="8" t="n">
        <v>577</v>
      </c>
    </row>
    <row r="4069" customFormat="false" ht="12.75" hidden="false" customHeight="false" outlineLevel="2" collapsed="false">
      <c r="A4069" s="5" t="s">
        <v>1234</v>
      </c>
      <c r="B4069" s="6" t="n">
        <v>37019</v>
      </c>
      <c r="C4069" s="7" t="s">
        <v>1235</v>
      </c>
      <c r="D4069" s="7" t="s">
        <v>959</v>
      </c>
      <c r="E4069" s="7" t="s">
        <v>697</v>
      </c>
      <c r="F4069" s="5" t="s">
        <v>961</v>
      </c>
      <c r="G4069" s="8" t="n">
        <v>1817</v>
      </c>
    </row>
    <row r="4070" customFormat="false" ht="12.75" hidden="false" customHeight="false" outlineLevel="2" collapsed="false">
      <c r="A4070" s="5" t="s">
        <v>1234</v>
      </c>
      <c r="B4070" s="6" t="n">
        <v>37021</v>
      </c>
      <c r="C4070" s="7" t="s">
        <v>1235</v>
      </c>
      <c r="D4070" s="7" t="s">
        <v>959</v>
      </c>
      <c r="E4070" s="7" t="s">
        <v>697</v>
      </c>
      <c r="F4070" s="5" t="s">
        <v>961</v>
      </c>
      <c r="G4070" s="8" t="n">
        <v>-1800</v>
      </c>
    </row>
    <row r="4071" customFormat="false" ht="12.75" hidden="false" customHeight="false" outlineLevel="2" collapsed="false">
      <c r="A4071" s="5" t="s">
        <v>1328</v>
      </c>
      <c r="B4071" s="6" t="n">
        <v>37020</v>
      </c>
      <c r="C4071" s="7" t="s">
        <v>1235</v>
      </c>
      <c r="D4071" s="7" t="s">
        <v>959</v>
      </c>
      <c r="E4071" s="7" t="s">
        <v>380</v>
      </c>
      <c r="F4071" s="5" t="s">
        <v>961</v>
      </c>
      <c r="G4071" s="8" t="n">
        <v>736</v>
      </c>
    </row>
    <row r="4072" customFormat="false" ht="12.75" hidden="false" customHeight="false" outlineLevel="2" collapsed="false">
      <c r="A4072" s="5" t="s">
        <v>1328</v>
      </c>
      <c r="B4072" s="6" t="n">
        <v>37056</v>
      </c>
      <c r="C4072" s="7" t="s">
        <v>1235</v>
      </c>
      <c r="D4072" s="7" t="s">
        <v>959</v>
      </c>
      <c r="E4072" s="7"/>
      <c r="F4072" s="16" t="s">
        <v>961</v>
      </c>
      <c r="G4072" s="8" t="n">
        <v>0</v>
      </c>
    </row>
    <row r="4073" customFormat="false" ht="12.75" hidden="false" customHeight="false" outlineLevel="2" collapsed="false">
      <c r="A4073" s="5" t="s">
        <v>1307</v>
      </c>
      <c r="B4073" s="6" t="n">
        <v>37020</v>
      </c>
      <c r="C4073" s="7" t="s">
        <v>1308</v>
      </c>
      <c r="D4073" s="7" t="s">
        <v>959</v>
      </c>
      <c r="E4073" s="7" t="s">
        <v>1309</v>
      </c>
      <c r="F4073" s="5" t="s">
        <v>961</v>
      </c>
      <c r="G4073" s="8" t="n">
        <v>673</v>
      </c>
    </row>
    <row r="4074" customFormat="false" ht="12.75" hidden="false" customHeight="false" outlineLevel="2" collapsed="false">
      <c r="A4074" s="5" t="s">
        <v>1310</v>
      </c>
      <c r="B4074" s="6" t="n">
        <v>37020</v>
      </c>
      <c r="C4074" s="7" t="s">
        <v>1308</v>
      </c>
      <c r="D4074" s="7" t="s">
        <v>959</v>
      </c>
      <c r="E4074" s="7" t="s">
        <v>1309</v>
      </c>
      <c r="F4074" s="5" t="s">
        <v>961</v>
      </c>
      <c r="G4074" s="8" t="n">
        <v>673</v>
      </c>
    </row>
    <row r="4075" customFormat="false" ht="12.75" hidden="false" customHeight="false" outlineLevel="2" collapsed="false">
      <c r="A4075" s="5" t="s">
        <v>1177</v>
      </c>
      <c r="B4075" s="6" t="n">
        <v>37020</v>
      </c>
      <c r="C4075" s="7" t="s">
        <v>969</v>
      </c>
      <c r="D4075" s="7" t="s">
        <v>959</v>
      </c>
      <c r="E4075" s="7" t="s">
        <v>1069</v>
      </c>
      <c r="F4075" s="5" t="s">
        <v>775</v>
      </c>
      <c r="G4075" s="8" t="n">
        <v>1323</v>
      </c>
    </row>
    <row r="4076" customFormat="false" ht="12.75" hidden="false" customHeight="false" outlineLevel="2" collapsed="false">
      <c r="A4076" s="5" t="s">
        <v>1177</v>
      </c>
      <c r="B4076" s="6" t="n">
        <v>37021</v>
      </c>
      <c r="C4076" s="7" t="s">
        <v>969</v>
      </c>
      <c r="D4076" s="7" t="s">
        <v>959</v>
      </c>
      <c r="E4076" s="7" t="s">
        <v>1069</v>
      </c>
      <c r="F4076" s="5" t="s">
        <v>775</v>
      </c>
      <c r="G4076" s="8" t="n">
        <v>-1323</v>
      </c>
    </row>
    <row r="4077" customFormat="false" ht="12.75" hidden="false" customHeight="false" outlineLevel="2" collapsed="false">
      <c r="A4077" s="5" t="s">
        <v>1160</v>
      </c>
      <c r="B4077" s="6" t="n">
        <v>37021</v>
      </c>
      <c r="C4077" s="7" t="s">
        <v>969</v>
      </c>
      <c r="D4077" s="7" t="s">
        <v>959</v>
      </c>
      <c r="E4077" s="7" t="s">
        <v>1161</v>
      </c>
      <c r="F4077" s="5" t="s">
        <v>970</v>
      </c>
      <c r="G4077" s="8" t="n">
        <v>25000</v>
      </c>
    </row>
    <row r="4078" customFormat="false" ht="12.75" hidden="false" customHeight="false" outlineLevel="2" collapsed="false">
      <c r="A4078" s="5" t="s">
        <v>1176</v>
      </c>
      <c r="B4078" s="6" t="n">
        <v>37020</v>
      </c>
      <c r="C4078" s="7" t="s">
        <v>969</v>
      </c>
      <c r="D4078" s="7" t="s">
        <v>959</v>
      </c>
      <c r="E4078" s="7" t="s">
        <v>1069</v>
      </c>
      <c r="F4078" s="5" t="s">
        <v>775</v>
      </c>
      <c r="G4078" s="8" t="n">
        <v>1848</v>
      </c>
    </row>
    <row r="4079" customFormat="false" ht="12.75" hidden="false" customHeight="false" outlineLevel="2" collapsed="false">
      <c r="A4079" s="5" t="s">
        <v>1176</v>
      </c>
      <c r="B4079" s="6" t="n">
        <v>37021</v>
      </c>
      <c r="C4079" s="7" t="s">
        <v>969</v>
      </c>
      <c r="D4079" s="7" t="s">
        <v>959</v>
      </c>
      <c r="E4079" s="7" t="s">
        <v>1069</v>
      </c>
      <c r="F4079" s="5" t="s">
        <v>775</v>
      </c>
      <c r="G4079" s="8" t="n">
        <v>-1848</v>
      </c>
    </row>
    <row r="4080" customFormat="false" ht="12.75" hidden="false" customHeight="false" outlineLevel="2" collapsed="false">
      <c r="A4080" s="5" t="s">
        <v>1348</v>
      </c>
      <c r="B4080" s="6" t="n">
        <v>37021</v>
      </c>
      <c r="C4080" s="7" t="s">
        <v>1349</v>
      </c>
      <c r="D4080" s="7" t="s">
        <v>959</v>
      </c>
      <c r="E4080" s="7" t="s">
        <v>1152</v>
      </c>
      <c r="F4080" s="16" t="s">
        <v>966</v>
      </c>
      <c r="G4080" s="8" t="n">
        <v>90600</v>
      </c>
    </row>
    <row r="4081" customFormat="false" ht="12.75" hidden="false" customHeight="false" outlineLevel="2" collapsed="false">
      <c r="A4081" s="5" t="s">
        <v>1329</v>
      </c>
      <c r="B4081" s="6" t="n">
        <v>37022</v>
      </c>
      <c r="C4081" s="7" t="s">
        <v>1235</v>
      </c>
      <c r="D4081" s="7" t="s">
        <v>959</v>
      </c>
      <c r="E4081" s="7" t="s">
        <v>380</v>
      </c>
      <c r="F4081" s="5" t="s">
        <v>961</v>
      </c>
      <c r="G4081" s="8" t="n">
        <v>7200</v>
      </c>
    </row>
    <row r="4082" customFormat="false" ht="12.75" hidden="false" customHeight="false" outlineLevel="2" collapsed="false">
      <c r="A4082" s="5" t="s">
        <v>1286</v>
      </c>
      <c r="B4082" s="6" t="n">
        <v>37025</v>
      </c>
      <c r="C4082" s="7" t="s">
        <v>1287</v>
      </c>
      <c r="D4082" s="7" t="s">
        <v>959</v>
      </c>
      <c r="E4082" s="7" t="s">
        <v>1283</v>
      </c>
      <c r="F4082" s="5" t="s">
        <v>1049</v>
      </c>
      <c r="G4082" s="8" t="n">
        <v>718</v>
      </c>
    </row>
    <row r="4083" customFormat="false" ht="12.75" hidden="false" customHeight="false" outlineLevel="2" collapsed="false">
      <c r="A4083" s="5" t="s">
        <v>1288</v>
      </c>
      <c r="B4083" s="6" t="n">
        <v>37026</v>
      </c>
      <c r="C4083" s="7" t="s">
        <v>1058</v>
      </c>
      <c r="D4083" s="7" t="s">
        <v>959</v>
      </c>
      <c r="E4083" s="7" t="s">
        <v>1283</v>
      </c>
      <c r="F4083" s="5" t="s">
        <v>1049</v>
      </c>
      <c r="G4083" s="8" t="n">
        <v>798</v>
      </c>
    </row>
    <row r="4084" customFormat="false" ht="12.75" hidden="false" customHeight="false" outlineLevel="2" collapsed="false">
      <c r="A4084" s="5" t="s">
        <v>1352</v>
      </c>
      <c r="B4084" s="6" t="n">
        <v>37047</v>
      </c>
      <c r="C4084" s="7" t="s">
        <v>1165</v>
      </c>
      <c r="D4084" s="7" t="s">
        <v>959</v>
      </c>
      <c r="E4084" s="7"/>
      <c r="F4084" s="16" t="s">
        <v>970</v>
      </c>
      <c r="G4084" s="8" t="n">
        <v>0</v>
      </c>
    </row>
    <row r="4085" customFormat="false" ht="12.75" hidden="false" customHeight="false" outlineLevel="2" collapsed="false">
      <c r="A4085" s="5" t="s">
        <v>1352</v>
      </c>
      <c r="B4085" s="6" t="n">
        <v>37047</v>
      </c>
      <c r="C4085" s="7" t="s">
        <v>1165</v>
      </c>
      <c r="D4085" s="7" t="s">
        <v>959</v>
      </c>
      <c r="E4085" s="7"/>
      <c r="F4085" s="16" t="s">
        <v>970</v>
      </c>
      <c r="G4085" s="8" t="n">
        <v>0</v>
      </c>
    </row>
    <row r="4086" customFormat="false" ht="12.75" hidden="false" customHeight="false" outlineLevel="2" collapsed="false">
      <c r="A4086" s="5" t="s">
        <v>1255</v>
      </c>
      <c r="B4086" s="6" t="n">
        <v>37027</v>
      </c>
      <c r="C4086" s="7" t="s">
        <v>1256</v>
      </c>
      <c r="D4086" s="7" t="s">
        <v>959</v>
      </c>
      <c r="E4086" s="7" t="s">
        <v>1257</v>
      </c>
      <c r="F4086" s="16" t="s">
        <v>966</v>
      </c>
      <c r="G4086" s="8" t="n">
        <v>51637.5</v>
      </c>
    </row>
    <row r="4087" customFormat="false" ht="12.75" hidden="false" customHeight="false" outlineLevel="2" collapsed="false">
      <c r="A4087" s="5" t="s">
        <v>1242</v>
      </c>
      <c r="B4087" s="6" t="n">
        <v>37027</v>
      </c>
      <c r="C4087" s="7" t="s">
        <v>1243</v>
      </c>
      <c r="D4087" s="7" t="s">
        <v>959</v>
      </c>
      <c r="E4087" s="7" t="s">
        <v>1244</v>
      </c>
      <c r="F4087" s="5" t="s">
        <v>979</v>
      </c>
      <c r="G4087" s="8" t="n">
        <v>4500</v>
      </c>
    </row>
    <row r="4088" customFormat="false" ht="12.75" hidden="false" customHeight="false" outlineLevel="2" collapsed="false">
      <c r="A4088" s="5" t="s">
        <v>1342</v>
      </c>
      <c r="B4088" s="6" t="n">
        <v>37040</v>
      </c>
      <c r="C4088" s="7" t="s">
        <v>1298</v>
      </c>
      <c r="D4088" s="7" t="s">
        <v>959</v>
      </c>
      <c r="E4088" s="7" t="s">
        <v>380</v>
      </c>
      <c r="F4088" s="5" t="s">
        <v>970</v>
      </c>
      <c r="G4088" s="8" t="n">
        <v>0</v>
      </c>
    </row>
    <row r="4089" customFormat="false" ht="12.75" hidden="false" customHeight="false" outlineLevel="2" collapsed="false">
      <c r="A4089" s="5" t="s">
        <v>1342</v>
      </c>
      <c r="B4089" s="6" t="n">
        <v>37040</v>
      </c>
      <c r="C4089" s="7" t="s">
        <v>1298</v>
      </c>
      <c r="D4089" s="7" t="s">
        <v>959</v>
      </c>
      <c r="E4089" s="7" t="s">
        <v>380</v>
      </c>
      <c r="F4089" s="5" t="s">
        <v>970</v>
      </c>
      <c r="G4089" s="8" t="n">
        <v>18300</v>
      </c>
    </row>
    <row r="4090" customFormat="false" ht="12.75" hidden="false" customHeight="false" outlineLevel="2" collapsed="false">
      <c r="A4090" s="5" t="s">
        <v>1342</v>
      </c>
      <c r="B4090" s="6" t="n">
        <v>37040</v>
      </c>
      <c r="C4090" s="7" t="s">
        <v>1298</v>
      </c>
      <c r="D4090" s="7" t="s">
        <v>959</v>
      </c>
      <c r="E4090" s="7" t="s">
        <v>380</v>
      </c>
      <c r="F4090" s="5" t="s">
        <v>970</v>
      </c>
      <c r="G4090" s="8" t="n">
        <v>12200</v>
      </c>
    </row>
    <row r="4091" customFormat="false" ht="12.75" hidden="false" customHeight="false" outlineLevel="2" collapsed="false">
      <c r="A4091" s="5" t="s">
        <v>1342</v>
      </c>
      <c r="B4091" s="6" t="n">
        <v>37041</v>
      </c>
      <c r="C4091" s="7" t="s">
        <v>1298</v>
      </c>
      <c r="D4091" s="7" t="s">
        <v>959</v>
      </c>
      <c r="E4091" s="7" t="s">
        <v>380</v>
      </c>
      <c r="F4091" s="5" t="s">
        <v>970</v>
      </c>
      <c r="G4091" s="8" t="n">
        <v>0</v>
      </c>
    </row>
    <row r="4092" customFormat="false" ht="12.75" hidden="false" customHeight="false" outlineLevel="2" collapsed="false">
      <c r="A4092" s="5" t="s">
        <v>1342</v>
      </c>
      <c r="B4092" s="6" t="n">
        <v>37042</v>
      </c>
      <c r="C4092" s="7" t="s">
        <v>1165</v>
      </c>
      <c r="D4092" s="7" t="s">
        <v>959</v>
      </c>
      <c r="E4092" s="7" t="s">
        <v>380</v>
      </c>
      <c r="F4092" s="5" t="s">
        <v>970</v>
      </c>
      <c r="G4092" s="8" t="n">
        <v>4568</v>
      </c>
    </row>
    <row r="4093" customFormat="false" ht="12.75" hidden="false" customHeight="false" outlineLevel="2" collapsed="false">
      <c r="A4093" s="5" t="s">
        <v>1342</v>
      </c>
      <c r="B4093" s="6" t="n">
        <v>37042</v>
      </c>
      <c r="C4093" s="7" t="s">
        <v>1165</v>
      </c>
      <c r="D4093" s="7" t="s">
        <v>959</v>
      </c>
      <c r="E4093" s="7" t="s">
        <v>380</v>
      </c>
      <c r="F4093" s="5" t="s">
        <v>970</v>
      </c>
      <c r="G4093" s="8" t="n">
        <v>9200</v>
      </c>
    </row>
    <row r="4094" customFormat="false" ht="12.75" hidden="false" customHeight="false" outlineLevel="2" collapsed="false">
      <c r="A4094" s="5" t="s">
        <v>1342</v>
      </c>
      <c r="B4094" s="6" t="n">
        <v>37047</v>
      </c>
      <c r="C4094" s="7" t="s">
        <v>1165</v>
      </c>
      <c r="D4094" s="7" t="s">
        <v>959</v>
      </c>
      <c r="E4094" s="7"/>
      <c r="F4094" s="16" t="s">
        <v>970</v>
      </c>
      <c r="G4094" s="8" t="n">
        <v>0</v>
      </c>
    </row>
    <row r="4095" customFormat="false" ht="12.75" hidden="false" customHeight="false" outlineLevel="2" collapsed="false">
      <c r="A4095" s="5" t="s">
        <v>1164</v>
      </c>
      <c r="B4095" s="6" t="n">
        <v>37029</v>
      </c>
      <c r="C4095" s="7" t="s">
        <v>1165</v>
      </c>
      <c r="D4095" s="7" t="s">
        <v>959</v>
      </c>
      <c r="E4095" s="7" t="s">
        <v>960</v>
      </c>
      <c r="F4095" s="5" t="s">
        <v>970</v>
      </c>
      <c r="G4095" s="8" t="n">
        <v>6059</v>
      </c>
    </row>
    <row r="4096" customFormat="false" ht="12.75" hidden="false" customHeight="false" outlineLevel="2" collapsed="false">
      <c r="A4096" s="5" t="s">
        <v>1164</v>
      </c>
      <c r="B4096" s="6" t="n">
        <v>37027</v>
      </c>
      <c r="C4096" s="7" t="s">
        <v>1180</v>
      </c>
      <c r="D4096" s="7" t="s">
        <v>959</v>
      </c>
      <c r="E4096" s="7" t="s">
        <v>380</v>
      </c>
      <c r="F4096" s="5" t="s">
        <v>970</v>
      </c>
      <c r="G4096" s="8" t="n">
        <v>12200</v>
      </c>
    </row>
    <row r="4097" customFormat="false" ht="12.75" hidden="false" customHeight="false" outlineLevel="2" collapsed="false">
      <c r="A4097" s="5" t="s">
        <v>1336</v>
      </c>
      <c r="B4097" s="6" t="n">
        <v>37035</v>
      </c>
      <c r="C4097" s="7" t="s">
        <v>1180</v>
      </c>
      <c r="D4097" s="7" t="s">
        <v>959</v>
      </c>
      <c r="E4097" s="7" t="s">
        <v>380</v>
      </c>
      <c r="F4097" s="5" t="s">
        <v>1337</v>
      </c>
      <c r="G4097" s="8" t="n">
        <v>12200</v>
      </c>
    </row>
    <row r="4098" customFormat="false" ht="12.75" hidden="false" customHeight="false" outlineLevel="2" collapsed="false">
      <c r="A4098" s="5" t="s">
        <v>1338</v>
      </c>
      <c r="B4098" s="6" t="n">
        <v>37035</v>
      </c>
      <c r="C4098" s="7" t="s">
        <v>1165</v>
      </c>
      <c r="D4098" s="7" t="s">
        <v>959</v>
      </c>
      <c r="E4098" s="7" t="s">
        <v>380</v>
      </c>
      <c r="F4098" s="5" t="s">
        <v>970</v>
      </c>
      <c r="G4098" s="8" t="n">
        <v>6063</v>
      </c>
    </row>
    <row r="4099" customFormat="false" ht="12.75" hidden="false" customHeight="false" outlineLevel="2" collapsed="false">
      <c r="A4099" s="5" t="s">
        <v>1353</v>
      </c>
      <c r="B4099" s="6" t="n">
        <v>37047</v>
      </c>
      <c r="C4099" s="7" t="s">
        <v>1165</v>
      </c>
      <c r="D4099" s="7" t="s">
        <v>959</v>
      </c>
      <c r="E4099" s="7"/>
      <c r="F4099" s="16" t="s">
        <v>970</v>
      </c>
      <c r="G4099" s="8" t="n">
        <v>0</v>
      </c>
    </row>
    <row r="4100" customFormat="false" ht="12.75" hidden="false" customHeight="false" outlineLevel="2" collapsed="false">
      <c r="A4100" s="5" t="s">
        <v>1353</v>
      </c>
      <c r="B4100" s="6" t="n">
        <v>37047</v>
      </c>
      <c r="C4100" s="7" t="s">
        <v>1165</v>
      </c>
      <c r="D4100" s="7" t="s">
        <v>959</v>
      </c>
      <c r="E4100" s="7"/>
      <c r="F4100" s="16" t="s">
        <v>970</v>
      </c>
      <c r="G4100" s="8" t="n">
        <v>0</v>
      </c>
    </row>
    <row r="4101" customFormat="false" ht="12.75" hidden="false" customHeight="false" outlineLevel="2" collapsed="false">
      <c r="A4101" s="5" t="s">
        <v>1392</v>
      </c>
      <c r="B4101" s="6" t="n">
        <v>37047</v>
      </c>
      <c r="C4101" s="7" t="s">
        <v>1165</v>
      </c>
      <c r="D4101" s="7" t="s">
        <v>959</v>
      </c>
      <c r="E4101" s="7"/>
      <c r="F4101" s="16" t="s">
        <v>970</v>
      </c>
      <c r="G4101" s="8" t="n">
        <v>0</v>
      </c>
    </row>
    <row r="4102" customFormat="false" ht="12.75" hidden="false" customHeight="false" outlineLevel="2" collapsed="false">
      <c r="A4102" s="5" t="s">
        <v>1330</v>
      </c>
      <c r="B4102" s="6" t="n">
        <v>37028</v>
      </c>
      <c r="C4102" s="7" t="s">
        <v>1235</v>
      </c>
      <c r="D4102" s="7" t="s">
        <v>959</v>
      </c>
      <c r="E4102" s="7" t="s">
        <v>380</v>
      </c>
      <c r="F4102" s="5" t="s">
        <v>961</v>
      </c>
      <c r="G4102" s="8" t="n">
        <v>736</v>
      </c>
    </row>
    <row r="4103" customFormat="false" ht="12.75" hidden="false" customHeight="false" outlineLevel="2" collapsed="false">
      <c r="A4103" s="5" t="s">
        <v>1330</v>
      </c>
      <c r="B4103" s="6" t="n">
        <v>37035</v>
      </c>
      <c r="C4103" s="7" t="s">
        <v>1235</v>
      </c>
      <c r="D4103" s="7" t="s">
        <v>959</v>
      </c>
      <c r="E4103" s="7" t="s">
        <v>380</v>
      </c>
      <c r="F4103" s="5" t="s">
        <v>961</v>
      </c>
      <c r="G4103" s="8" t="n">
        <v>-736</v>
      </c>
    </row>
    <row r="4104" customFormat="false" ht="12.75" hidden="false" customHeight="false" outlineLevel="2" collapsed="false">
      <c r="A4104" s="5" t="s">
        <v>1330</v>
      </c>
      <c r="B4104" s="6" t="n">
        <v>37035</v>
      </c>
      <c r="C4104" s="7" t="s">
        <v>1235</v>
      </c>
      <c r="D4104" s="7" t="s">
        <v>959</v>
      </c>
      <c r="E4104" s="7" t="s">
        <v>380</v>
      </c>
      <c r="F4104" s="5" t="s">
        <v>961</v>
      </c>
      <c r="G4104" s="8" t="n">
        <v>2185</v>
      </c>
    </row>
    <row r="4105" customFormat="false" ht="12.75" hidden="false" customHeight="false" outlineLevel="2" collapsed="false">
      <c r="A4105" s="5" t="s">
        <v>1457</v>
      </c>
      <c r="B4105" s="6" t="n">
        <v>37057</v>
      </c>
      <c r="C4105" s="7" t="s">
        <v>1237</v>
      </c>
      <c r="D4105" s="7" t="s">
        <v>959</v>
      </c>
      <c r="E4105" s="7"/>
      <c r="F4105" s="16" t="s">
        <v>961</v>
      </c>
      <c r="G4105" s="8" t="n">
        <v>2185</v>
      </c>
    </row>
    <row r="4106" customFormat="false" ht="12.75" hidden="false" customHeight="false" outlineLevel="2" collapsed="false">
      <c r="A4106" s="5" t="s">
        <v>1455</v>
      </c>
      <c r="B4106" s="6" t="n">
        <v>37056</v>
      </c>
      <c r="C4106" s="7" t="s">
        <v>1456</v>
      </c>
      <c r="D4106" s="7" t="s">
        <v>959</v>
      </c>
      <c r="E4106" s="7"/>
      <c r="F4106" s="16" t="s">
        <v>970</v>
      </c>
      <c r="G4106" s="8" t="n">
        <v>150</v>
      </c>
    </row>
    <row r="4107" customFormat="false" ht="12.75" hidden="false" customHeight="false" outlineLevel="2" collapsed="false">
      <c r="A4107" s="5" t="s">
        <v>1290</v>
      </c>
      <c r="B4107" s="6" t="n">
        <v>37028</v>
      </c>
      <c r="C4107" s="7" t="s">
        <v>1178</v>
      </c>
      <c r="D4107" s="7" t="s">
        <v>959</v>
      </c>
      <c r="E4107" s="7" t="s">
        <v>1283</v>
      </c>
      <c r="F4107" s="5" t="s">
        <v>1049</v>
      </c>
      <c r="G4107" s="8" t="n">
        <v>770</v>
      </c>
    </row>
    <row r="4108" customFormat="false" ht="12.75" hidden="false" customHeight="false" outlineLevel="2" collapsed="false">
      <c r="A4108" s="5" t="s">
        <v>1291</v>
      </c>
      <c r="B4108" s="6" t="n">
        <v>37029</v>
      </c>
      <c r="C4108" s="7" t="s">
        <v>1292</v>
      </c>
      <c r="D4108" s="7" t="s">
        <v>959</v>
      </c>
      <c r="E4108" s="7" t="s">
        <v>1283</v>
      </c>
      <c r="F4108" s="5" t="s">
        <v>979</v>
      </c>
      <c r="G4108" s="8" t="n">
        <v>1497</v>
      </c>
    </row>
    <row r="4109" customFormat="false" ht="12.75" hidden="false" customHeight="false" outlineLevel="2" collapsed="false">
      <c r="A4109" s="5" t="s">
        <v>1162</v>
      </c>
      <c r="B4109" s="6" t="n">
        <v>37029</v>
      </c>
      <c r="C4109" s="7" t="s">
        <v>1163</v>
      </c>
      <c r="D4109" s="7" t="s">
        <v>959</v>
      </c>
      <c r="E4109" s="7" t="s">
        <v>960</v>
      </c>
      <c r="F4109" s="5" t="s">
        <v>981</v>
      </c>
      <c r="G4109" s="8" t="n">
        <v>35367</v>
      </c>
    </row>
    <row r="4110" customFormat="false" ht="12.75" hidden="false" customHeight="false" outlineLevel="2" collapsed="false">
      <c r="A4110" s="5" t="s">
        <v>1162</v>
      </c>
      <c r="B4110" s="6" t="n">
        <v>37029</v>
      </c>
      <c r="C4110" s="7" t="s">
        <v>1163</v>
      </c>
      <c r="D4110" s="7" t="s">
        <v>959</v>
      </c>
      <c r="E4110" s="7" t="s">
        <v>380</v>
      </c>
      <c r="F4110" s="5" t="s">
        <v>981</v>
      </c>
      <c r="G4110" s="8" t="n">
        <v>0</v>
      </c>
    </row>
    <row r="4111" customFormat="false" ht="12.75" hidden="false" customHeight="false" outlineLevel="2" collapsed="false">
      <c r="A4111" s="5" t="s">
        <v>1162</v>
      </c>
      <c r="B4111" s="6" t="n">
        <v>37033</v>
      </c>
      <c r="C4111" s="7" t="s">
        <v>1163</v>
      </c>
      <c r="D4111" s="7" t="s">
        <v>959</v>
      </c>
      <c r="E4111" s="7" t="s">
        <v>380</v>
      </c>
      <c r="F4111" s="5" t="s">
        <v>981</v>
      </c>
      <c r="G4111" s="8" t="n">
        <v>0</v>
      </c>
    </row>
    <row r="4112" customFormat="false" ht="12.75" hidden="false" customHeight="false" outlineLevel="2" collapsed="false">
      <c r="A4112" s="5" t="s">
        <v>1162</v>
      </c>
      <c r="B4112" s="6" t="n">
        <v>37033</v>
      </c>
      <c r="C4112" s="7" t="s">
        <v>1163</v>
      </c>
      <c r="D4112" s="7" t="s">
        <v>959</v>
      </c>
      <c r="E4112" s="7" t="s">
        <v>380</v>
      </c>
      <c r="F4112" s="5" t="s">
        <v>981</v>
      </c>
      <c r="G4112" s="8" t="n">
        <v>0</v>
      </c>
    </row>
    <row r="4113" customFormat="false" ht="12.75" hidden="false" customHeight="false" outlineLevel="2" collapsed="false">
      <c r="A4113" s="5" t="s">
        <v>1162</v>
      </c>
      <c r="B4113" s="6" t="n">
        <v>37034</v>
      </c>
      <c r="C4113" s="7" t="s">
        <v>1163</v>
      </c>
      <c r="D4113" s="7" t="s">
        <v>959</v>
      </c>
      <c r="E4113" s="7" t="s">
        <v>380</v>
      </c>
      <c r="F4113" s="5" t="s">
        <v>981</v>
      </c>
      <c r="G4113" s="8" t="n">
        <v>0</v>
      </c>
    </row>
    <row r="4114" customFormat="false" ht="12.75" hidden="false" customHeight="false" outlineLevel="2" collapsed="false">
      <c r="A4114" s="5" t="s">
        <v>1162</v>
      </c>
      <c r="B4114" s="6" t="n">
        <v>37035</v>
      </c>
      <c r="C4114" s="7" t="s">
        <v>1163</v>
      </c>
      <c r="D4114" s="7" t="s">
        <v>959</v>
      </c>
      <c r="E4114" s="7" t="s">
        <v>380</v>
      </c>
      <c r="F4114" s="5" t="s">
        <v>981</v>
      </c>
      <c r="G4114" s="8" t="n">
        <v>0</v>
      </c>
    </row>
    <row r="4115" customFormat="false" ht="12.75" hidden="false" customHeight="false" outlineLevel="2" collapsed="false">
      <c r="A4115" s="5" t="s">
        <v>1162</v>
      </c>
      <c r="B4115" s="6" t="n">
        <v>37035</v>
      </c>
      <c r="C4115" s="7" t="s">
        <v>1163</v>
      </c>
      <c r="D4115" s="7" t="s">
        <v>959</v>
      </c>
      <c r="E4115" s="7" t="s">
        <v>380</v>
      </c>
      <c r="F4115" s="5" t="s">
        <v>981</v>
      </c>
      <c r="G4115" s="8" t="n">
        <v>0</v>
      </c>
    </row>
    <row r="4116" customFormat="false" ht="12.75" hidden="false" customHeight="false" outlineLevel="2" collapsed="false">
      <c r="A4116" s="5" t="s">
        <v>1260</v>
      </c>
      <c r="B4116" s="6" t="n">
        <v>37029</v>
      </c>
      <c r="C4116" s="7" t="s">
        <v>1261</v>
      </c>
      <c r="D4116" s="7" t="s">
        <v>959</v>
      </c>
      <c r="E4116" s="7" t="s">
        <v>1249</v>
      </c>
      <c r="F4116" s="5" t="s">
        <v>970</v>
      </c>
      <c r="G4116" s="8" t="n">
        <v>0</v>
      </c>
    </row>
    <row r="4117" customFormat="false" ht="12.75" hidden="false" customHeight="false" outlineLevel="2" collapsed="false">
      <c r="A4117" s="5" t="s">
        <v>1262</v>
      </c>
      <c r="B4117" s="6" t="n">
        <v>37029</v>
      </c>
      <c r="C4117" s="7" t="s">
        <v>1263</v>
      </c>
      <c r="D4117" s="7" t="s">
        <v>959</v>
      </c>
      <c r="E4117" s="7" t="s">
        <v>1249</v>
      </c>
      <c r="F4117" s="5" t="s">
        <v>970</v>
      </c>
      <c r="G4117" s="8" t="n">
        <v>0</v>
      </c>
    </row>
    <row r="4118" customFormat="false" ht="12.75" hidden="false" customHeight="false" outlineLevel="2" collapsed="false">
      <c r="A4118" s="5" t="s">
        <v>1258</v>
      </c>
      <c r="B4118" s="6" t="n">
        <v>37029</v>
      </c>
      <c r="C4118" s="7" t="s">
        <v>1259</v>
      </c>
      <c r="D4118" s="7" t="s">
        <v>959</v>
      </c>
      <c r="E4118" s="7" t="s">
        <v>1249</v>
      </c>
      <c r="F4118" s="16" t="s">
        <v>966</v>
      </c>
      <c r="G4118" s="8" t="n">
        <v>0</v>
      </c>
    </row>
    <row r="4119" customFormat="false" ht="12.75" hidden="false" customHeight="false" outlineLevel="2" collapsed="false">
      <c r="A4119" s="5" t="s">
        <v>1311</v>
      </c>
      <c r="B4119" s="6" t="n">
        <v>37029</v>
      </c>
      <c r="C4119" s="7" t="s">
        <v>1159</v>
      </c>
      <c r="D4119" s="7" t="s">
        <v>959</v>
      </c>
      <c r="E4119" s="7" t="s">
        <v>1305</v>
      </c>
      <c r="F4119" s="16" t="s">
        <v>966</v>
      </c>
      <c r="G4119" s="8" t="n">
        <v>0</v>
      </c>
    </row>
    <row r="4120" customFormat="false" ht="12.75" hidden="false" customHeight="false" outlineLevel="2" collapsed="false">
      <c r="A4120" s="5" t="s">
        <v>1365</v>
      </c>
      <c r="B4120" s="6" t="n">
        <v>37056</v>
      </c>
      <c r="C4120" s="7" t="s">
        <v>1366</v>
      </c>
      <c r="D4120" s="7" t="s">
        <v>959</v>
      </c>
      <c r="E4120" s="7"/>
      <c r="F4120" s="16" t="s">
        <v>961</v>
      </c>
      <c r="G4120" s="8" t="n">
        <v>0</v>
      </c>
    </row>
    <row r="4121" customFormat="false" ht="12.75" hidden="false" customHeight="false" outlineLevel="2" collapsed="false">
      <c r="A4121" s="5" t="s">
        <v>1365</v>
      </c>
      <c r="B4121" s="6" t="n">
        <v>37056</v>
      </c>
      <c r="C4121" s="7" t="s">
        <v>1366</v>
      </c>
      <c r="D4121" s="7" t="s">
        <v>959</v>
      </c>
      <c r="E4121" s="7"/>
      <c r="F4121" s="16" t="s">
        <v>961</v>
      </c>
      <c r="G4121" s="8" t="n">
        <v>0</v>
      </c>
    </row>
    <row r="4122" customFormat="false" ht="12.75" hidden="false" customHeight="false" outlineLevel="2" collapsed="false">
      <c r="A4122" s="5" t="s">
        <v>1365</v>
      </c>
      <c r="B4122" s="6" t="n">
        <v>37056</v>
      </c>
      <c r="C4122" s="7" t="s">
        <v>1366</v>
      </c>
      <c r="D4122" s="7" t="s">
        <v>959</v>
      </c>
      <c r="E4122" s="7"/>
      <c r="F4122" s="16" t="s">
        <v>961</v>
      </c>
      <c r="G4122" s="8" t="n">
        <v>0</v>
      </c>
    </row>
    <row r="4123" customFormat="false" ht="12.75" hidden="false" customHeight="false" outlineLevel="2" collapsed="false">
      <c r="A4123" s="5" t="s">
        <v>232</v>
      </c>
      <c r="B4123" s="6" t="n">
        <v>37032</v>
      </c>
      <c r="C4123" s="7" t="s">
        <v>1331</v>
      </c>
      <c r="D4123" s="7" t="s">
        <v>959</v>
      </c>
      <c r="E4123" s="7" t="s">
        <v>380</v>
      </c>
      <c r="F4123" s="5" t="s">
        <v>961</v>
      </c>
      <c r="G4123" s="8" t="n">
        <v>1913</v>
      </c>
    </row>
    <row r="4124" customFormat="false" ht="12.75" hidden="false" customHeight="false" outlineLevel="2" collapsed="false">
      <c r="A4124" s="5" t="s">
        <v>232</v>
      </c>
      <c r="B4124" s="6" t="n">
        <v>37034</v>
      </c>
      <c r="C4124" s="7" t="s">
        <v>1331</v>
      </c>
      <c r="D4124" s="7" t="s">
        <v>959</v>
      </c>
      <c r="E4124" s="7" t="s">
        <v>380</v>
      </c>
      <c r="F4124" s="5" t="s">
        <v>961</v>
      </c>
      <c r="G4124" s="8" t="n">
        <v>1912</v>
      </c>
    </row>
    <row r="4125" customFormat="false" ht="12.75" hidden="false" customHeight="false" outlineLevel="2" collapsed="false">
      <c r="A4125" s="5" t="s">
        <v>1264</v>
      </c>
      <c r="B4125" s="6" t="n">
        <v>37033</v>
      </c>
      <c r="C4125" s="7" t="s">
        <v>1265</v>
      </c>
      <c r="D4125" s="7" t="s">
        <v>959</v>
      </c>
      <c r="E4125" s="7" t="s">
        <v>1257</v>
      </c>
      <c r="F4125" s="5" t="s">
        <v>961</v>
      </c>
      <c r="G4125" s="8" t="n">
        <v>375</v>
      </c>
    </row>
    <row r="4126" customFormat="false" ht="12.75" hidden="false" customHeight="false" outlineLevel="2" collapsed="false">
      <c r="A4126" s="5" t="s">
        <v>1264</v>
      </c>
      <c r="B4126" s="6" t="n">
        <v>37033</v>
      </c>
      <c r="C4126" s="7" t="s">
        <v>1265</v>
      </c>
      <c r="D4126" s="7" t="s">
        <v>959</v>
      </c>
      <c r="E4126" s="7" t="s">
        <v>380</v>
      </c>
      <c r="F4126" s="5" t="s">
        <v>961</v>
      </c>
      <c r="G4126" s="8" t="n">
        <v>0</v>
      </c>
    </row>
    <row r="4127" customFormat="false" ht="12.75" hidden="false" customHeight="false" outlineLevel="2" collapsed="false">
      <c r="A4127" s="5" t="s">
        <v>1173</v>
      </c>
      <c r="B4127" s="6" t="n">
        <v>37033</v>
      </c>
      <c r="C4127" s="7" t="s">
        <v>1169</v>
      </c>
      <c r="D4127" s="7" t="s">
        <v>959</v>
      </c>
      <c r="E4127" s="7" t="s">
        <v>1172</v>
      </c>
      <c r="F4127" s="5" t="s">
        <v>961</v>
      </c>
      <c r="G4127" s="8" t="n">
        <v>1875</v>
      </c>
    </row>
    <row r="4128" customFormat="false" ht="12.75" hidden="false" customHeight="false" outlineLevel="2" collapsed="false">
      <c r="A4128" s="5" t="s">
        <v>1171</v>
      </c>
      <c r="B4128" s="6" t="n">
        <v>37033</v>
      </c>
      <c r="C4128" s="7" t="s">
        <v>1169</v>
      </c>
      <c r="D4128" s="7" t="s">
        <v>959</v>
      </c>
      <c r="E4128" s="7" t="s">
        <v>1172</v>
      </c>
      <c r="F4128" s="5" t="s">
        <v>961</v>
      </c>
      <c r="G4128" s="8" t="n">
        <v>56</v>
      </c>
    </row>
    <row r="4129" customFormat="false" ht="12.75" hidden="false" customHeight="false" outlineLevel="2" collapsed="false">
      <c r="A4129" s="5" t="s">
        <v>1312</v>
      </c>
      <c r="B4129" s="6" t="n">
        <v>37033</v>
      </c>
      <c r="C4129" s="7" t="s">
        <v>1169</v>
      </c>
      <c r="D4129" s="7" t="s">
        <v>959</v>
      </c>
      <c r="E4129" s="7" t="s">
        <v>1305</v>
      </c>
      <c r="F4129" s="5" t="s">
        <v>961</v>
      </c>
      <c r="G4129" s="8" t="n">
        <v>1841</v>
      </c>
    </row>
    <row r="4130" customFormat="false" ht="12.75" hidden="false" customHeight="false" outlineLevel="2" collapsed="false">
      <c r="A4130" s="5" t="s">
        <v>1313</v>
      </c>
      <c r="B4130" s="6" t="n">
        <v>37033</v>
      </c>
      <c r="C4130" s="7" t="s">
        <v>1169</v>
      </c>
      <c r="D4130" s="7" t="s">
        <v>959</v>
      </c>
      <c r="E4130" s="7" t="s">
        <v>1305</v>
      </c>
      <c r="F4130" s="5" t="s">
        <v>961</v>
      </c>
      <c r="G4130" s="8" t="n">
        <v>1125</v>
      </c>
    </row>
    <row r="4131" customFormat="false" ht="12.75" hidden="false" customHeight="false" outlineLevel="2" collapsed="false">
      <c r="A4131" s="5" t="s">
        <v>1313</v>
      </c>
      <c r="B4131" s="6" t="n">
        <v>37033</v>
      </c>
      <c r="C4131" s="7" t="s">
        <v>1332</v>
      </c>
      <c r="D4131" s="7" t="s">
        <v>959</v>
      </c>
      <c r="E4131" s="7" t="s">
        <v>380</v>
      </c>
      <c r="F4131" s="5" t="s">
        <v>970</v>
      </c>
      <c r="G4131" s="8" t="n">
        <v>1124</v>
      </c>
    </row>
    <row r="4132" customFormat="false" ht="12.75" hidden="false" customHeight="false" outlineLevel="2" collapsed="false">
      <c r="A4132" s="5" t="s">
        <v>1316</v>
      </c>
      <c r="B4132" s="6" t="n">
        <v>37034</v>
      </c>
      <c r="C4132" s="7" t="s">
        <v>1297</v>
      </c>
      <c r="D4132" s="7" t="s">
        <v>959</v>
      </c>
      <c r="E4132" s="7" t="s">
        <v>1121</v>
      </c>
      <c r="F4132" s="5" t="s">
        <v>1049</v>
      </c>
      <c r="G4132" s="8" t="n">
        <v>300</v>
      </c>
    </row>
    <row r="4133" customFormat="false" ht="12.75" hidden="false" customHeight="false" outlineLevel="2" collapsed="false">
      <c r="A4133" s="5" t="s">
        <v>1334</v>
      </c>
      <c r="B4133" s="6" t="n">
        <v>37034</v>
      </c>
      <c r="C4133" s="7" t="s">
        <v>1163</v>
      </c>
      <c r="D4133" s="7" t="s">
        <v>959</v>
      </c>
      <c r="E4133" s="7" t="s">
        <v>380</v>
      </c>
      <c r="F4133" s="5" t="s">
        <v>981</v>
      </c>
      <c r="G4133" s="8" t="n">
        <v>0</v>
      </c>
    </row>
    <row r="4134" customFormat="false" ht="12.75" hidden="false" customHeight="false" outlineLevel="2" collapsed="false">
      <c r="A4134" s="5" t="s">
        <v>1315</v>
      </c>
      <c r="B4134" s="6" t="n">
        <v>37034</v>
      </c>
      <c r="C4134" s="7" t="s">
        <v>1165</v>
      </c>
      <c r="D4134" s="7" t="s">
        <v>959</v>
      </c>
      <c r="E4134" s="7" t="s">
        <v>1121</v>
      </c>
      <c r="F4134" s="5" t="s">
        <v>979</v>
      </c>
      <c r="G4134" s="8" t="n">
        <v>6935</v>
      </c>
    </row>
    <row r="4135" customFormat="false" ht="12.75" hidden="false" customHeight="false" outlineLevel="2" collapsed="false">
      <c r="A4135" s="5" t="s">
        <v>1333</v>
      </c>
      <c r="B4135" s="6" t="n">
        <v>37034</v>
      </c>
      <c r="C4135" s="7" t="s">
        <v>333</v>
      </c>
      <c r="D4135" s="7" t="s">
        <v>959</v>
      </c>
      <c r="E4135" s="7" t="s">
        <v>380</v>
      </c>
      <c r="F4135" s="5" t="s">
        <v>981</v>
      </c>
      <c r="G4135" s="8" t="n">
        <v>14872</v>
      </c>
    </row>
    <row r="4136" customFormat="false" ht="12.75" hidden="false" customHeight="false" outlineLevel="2" collapsed="false">
      <c r="A4136" s="5" t="s">
        <v>332</v>
      </c>
      <c r="B4136" s="6" t="n">
        <v>37042</v>
      </c>
      <c r="C4136" s="7" t="s">
        <v>333</v>
      </c>
      <c r="D4136" s="7" t="s">
        <v>959</v>
      </c>
      <c r="E4136" s="7" t="s">
        <v>26</v>
      </c>
      <c r="F4136" s="5" t="s">
        <v>981</v>
      </c>
      <c r="G4136" s="8" t="n">
        <v>-14872</v>
      </c>
    </row>
    <row r="4137" customFormat="false" ht="12.75" hidden="false" customHeight="false" outlineLevel="2" collapsed="false">
      <c r="A4137" s="5" t="s">
        <v>1179</v>
      </c>
      <c r="B4137" s="6" t="n">
        <v>37034</v>
      </c>
      <c r="C4137" s="7" t="s">
        <v>1180</v>
      </c>
      <c r="D4137" s="7" t="s">
        <v>959</v>
      </c>
      <c r="E4137" s="7" t="s">
        <v>1069</v>
      </c>
      <c r="F4137" s="5" t="s">
        <v>979</v>
      </c>
      <c r="G4137" s="8" t="n">
        <v>9159</v>
      </c>
    </row>
    <row r="4138" customFormat="false" ht="12.75" hidden="false" customHeight="false" outlineLevel="2" collapsed="false">
      <c r="A4138" s="5" t="s">
        <v>1184</v>
      </c>
      <c r="B4138" s="6" t="n">
        <v>37034</v>
      </c>
      <c r="C4138" s="7" t="s">
        <v>1029</v>
      </c>
      <c r="D4138" s="7" t="s">
        <v>959</v>
      </c>
      <c r="E4138" s="7" t="s">
        <v>108</v>
      </c>
      <c r="F4138" s="5" t="s">
        <v>961</v>
      </c>
      <c r="G4138" s="8" t="n">
        <v>750</v>
      </c>
    </row>
    <row r="4139" customFormat="false" ht="12.75" hidden="false" customHeight="false" outlineLevel="2" collapsed="false">
      <c r="A4139" s="5" t="s">
        <v>1183</v>
      </c>
      <c r="B4139" s="6" t="n">
        <v>37034</v>
      </c>
      <c r="C4139" s="7" t="s">
        <v>1029</v>
      </c>
      <c r="D4139" s="7" t="s">
        <v>959</v>
      </c>
      <c r="E4139" s="7" t="s">
        <v>108</v>
      </c>
      <c r="F4139" s="5" t="s">
        <v>961</v>
      </c>
      <c r="G4139" s="8" t="n">
        <v>270</v>
      </c>
    </row>
    <row r="4140" customFormat="false" ht="12.75" hidden="false" customHeight="false" outlineLevel="2" collapsed="false">
      <c r="A4140" s="5" t="s">
        <v>1168</v>
      </c>
      <c r="B4140" s="6" t="n">
        <v>37034</v>
      </c>
      <c r="C4140" s="7" t="s">
        <v>1169</v>
      </c>
      <c r="D4140" s="7" t="s">
        <v>959</v>
      </c>
      <c r="E4140" s="7" t="s">
        <v>675</v>
      </c>
      <c r="F4140" s="5" t="s">
        <v>1170</v>
      </c>
      <c r="G4140" s="8" t="n">
        <v>60</v>
      </c>
    </row>
    <row r="4141" customFormat="false" ht="12.75" hidden="false" customHeight="false" outlineLevel="2" collapsed="false">
      <c r="A4141" s="5" t="s">
        <v>1269</v>
      </c>
      <c r="B4141" s="6" t="n">
        <v>37035</v>
      </c>
      <c r="C4141" s="7" t="s">
        <v>1270</v>
      </c>
      <c r="D4141" s="7" t="s">
        <v>959</v>
      </c>
      <c r="E4141" s="7" t="s">
        <v>1249</v>
      </c>
      <c r="F4141" s="5" t="s">
        <v>1271</v>
      </c>
      <c r="G4141" s="8" t="n">
        <v>150</v>
      </c>
    </row>
    <row r="4142" customFormat="false" ht="12.75" hidden="false" customHeight="false" outlineLevel="2" collapsed="false">
      <c r="A4142" s="5" t="s">
        <v>1185</v>
      </c>
      <c r="B4142" s="6" t="n">
        <v>37034</v>
      </c>
      <c r="C4142" s="7" t="s">
        <v>1186</v>
      </c>
      <c r="D4142" s="7" t="s">
        <v>959</v>
      </c>
      <c r="E4142" s="7" t="s">
        <v>108</v>
      </c>
      <c r="F4142" s="5" t="s">
        <v>961</v>
      </c>
      <c r="G4142" s="8" t="n">
        <v>45</v>
      </c>
    </row>
    <row r="4143" customFormat="false" ht="12.75" hidden="false" customHeight="false" outlineLevel="2" collapsed="false">
      <c r="A4143" s="5" t="s">
        <v>1187</v>
      </c>
      <c r="B4143" s="6" t="n">
        <v>37034</v>
      </c>
      <c r="C4143" s="7" t="s">
        <v>1188</v>
      </c>
      <c r="D4143" s="7" t="s">
        <v>959</v>
      </c>
      <c r="E4143" s="7" t="s">
        <v>108</v>
      </c>
      <c r="F4143" s="5" t="s">
        <v>961</v>
      </c>
      <c r="G4143" s="8" t="n">
        <v>123</v>
      </c>
    </row>
    <row r="4144" customFormat="false" ht="12.75" hidden="false" customHeight="false" outlineLevel="2" collapsed="false">
      <c r="A4144" s="5" t="s">
        <v>1268</v>
      </c>
      <c r="B4144" s="6" t="n">
        <v>37034</v>
      </c>
      <c r="C4144" s="7" t="s">
        <v>1169</v>
      </c>
      <c r="D4144" s="7" t="s">
        <v>959</v>
      </c>
      <c r="E4144" s="7" t="s">
        <v>1249</v>
      </c>
      <c r="F4144" s="5" t="s">
        <v>961</v>
      </c>
      <c r="G4144" s="8" t="n">
        <v>225</v>
      </c>
    </row>
    <row r="4145" customFormat="false" ht="12.75" hidden="false" customHeight="false" outlineLevel="2" collapsed="false">
      <c r="A4145" s="5" t="s">
        <v>1272</v>
      </c>
      <c r="B4145" s="6" t="n">
        <v>37035</v>
      </c>
      <c r="C4145" s="7" t="s">
        <v>1273</v>
      </c>
      <c r="D4145" s="7" t="s">
        <v>959</v>
      </c>
      <c r="E4145" s="7" t="s">
        <v>1249</v>
      </c>
      <c r="F4145" s="16" t="s">
        <v>966</v>
      </c>
      <c r="G4145" s="8" t="n">
        <v>0</v>
      </c>
    </row>
    <row r="4146" customFormat="false" ht="12.75" hidden="false" customHeight="false" outlineLevel="2" collapsed="false">
      <c r="A4146" s="5" t="s">
        <v>1274</v>
      </c>
      <c r="B4146" s="6" t="n">
        <v>37035</v>
      </c>
      <c r="C4146" s="7" t="s">
        <v>1275</v>
      </c>
      <c r="D4146" s="7" t="s">
        <v>959</v>
      </c>
      <c r="E4146" s="7" t="s">
        <v>1257</v>
      </c>
      <c r="F4146" s="16" t="s">
        <v>966</v>
      </c>
      <c r="G4146" s="8" t="n">
        <v>0</v>
      </c>
    </row>
    <row r="4147" customFormat="false" ht="12.75" hidden="false" customHeight="false" outlineLevel="2" collapsed="false">
      <c r="A4147" s="5" t="s">
        <v>1189</v>
      </c>
      <c r="B4147" s="6" t="n">
        <v>37035</v>
      </c>
      <c r="C4147" s="7" t="s">
        <v>1190</v>
      </c>
      <c r="D4147" s="7" t="s">
        <v>959</v>
      </c>
      <c r="E4147" s="7" t="s">
        <v>108</v>
      </c>
      <c r="F4147" s="5" t="s">
        <v>961</v>
      </c>
      <c r="G4147" s="8" t="n">
        <v>630</v>
      </c>
    </row>
    <row r="4148" customFormat="false" ht="12.75" hidden="false" customHeight="false" outlineLevel="2" collapsed="false">
      <c r="A4148" s="5" t="s">
        <v>1191</v>
      </c>
      <c r="B4148" s="6" t="n">
        <v>37035</v>
      </c>
      <c r="C4148" s="7" t="s">
        <v>1190</v>
      </c>
      <c r="D4148" s="7" t="s">
        <v>959</v>
      </c>
      <c r="E4148" s="7" t="s">
        <v>108</v>
      </c>
      <c r="F4148" s="5" t="s">
        <v>961</v>
      </c>
      <c r="G4148" s="8" t="n">
        <v>443</v>
      </c>
    </row>
    <row r="4149" customFormat="false" ht="12.75" hidden="false" customHeight="false" outlineLevel="2" collapsed="false">
      <c r="A4149" s="5" t="s">
        <v>1192</v>
      </c>
      <c r="B4149" s="6" t="n">
        <v>37035</v>
      </c>
      <c r="C4149" s="7" t="s">
        <v>1190</v>
      </c>
      <c r="D4149" s="7" t="s">
        <v>959</v>
      </c>
      <c r="E4149" s="7" t="s">
        <v>108</v>
      </c>
      <c r="F4149" s="5" t="s">
        <v>961</v>
      </c>
      <c r="G4149" s="8" t="n">
        <v>723</v>
      </c>
    </row>
    <row r="4150" customFormat="false" ht="12.75" hidden="false" customHeight="false" outlineLevel="2" collapsed="false">
      <c r="A4150" s="5" t="s">
        <v>1193</v>
      </c>
      <c r="B4150" s="6" t="n">
        <v>37035</v>
      </c>
      <c r="C4150" s="7" t="s">
        <v>1190</v>
      </c>
      <c r="D4150" s="7" t="s">
        <v>959</v>
      </c>
      <c r="E4150" s="7" t="s">
        <v>108</v>
      </c>
      <c r="F4150" s="5" t="s">
        <v>961</v>
      </c>
      <c r="G4150" s="8" t="n">
        <v>560</v>
      </c>
    </row>
    <row r="4151" customFormat="false" ht="12.75" hidden="false" customHeight="false" outlineLevel="2" collapsed="false">
      <c r="A4151" s="5" t="s">
        <v>1335</v>
      </c>
      <c r="B4151" s="6" t="n">
        <v>37035</v>
      </c>
      <c r="C4151" s="7" t="s">
        <v>1235</v>
      </c>
      <c r="D4151" s="7" t="s">
        <v>959</v>
      </c>
      <c r="E4151" s="7" t="s">
        <v>380</v>
      </c>
      <c r="F4151" s="5" t="s">
        <v>961</v>
      </c>
      <c r="G4151" s="8" t="n">
        <v>338</v>
      </c>
    </row>
    <row r="4152" customFormat="false" ht="12.75" hidden="false" customHeight="false" outlineLevel="2" collapsed="false">
      <c r="A4152" s="5" t="s">
        <v>1245</v>
      </c>
      <c r="B4152" s="6" t="n">
        <v>37035</v>
      </c>
      <c r="C4152" s="7" t="s">
        <v>1246</v>
      </c>
      <c r="D4152" s="7" t="s">
        <v>959</v>
      </c>
      <c r="E4152" s="7" t="s">
        <v>1247</v>
      </c>
      <c r="F4152" s="5" t="s">
        <v>970</v>
      </c>
      <c r="G4152" s="8" t="n">
        <v>4866</v>
      </c>
    </row>
    <row r="4153" customFormat="false" ht="12.75" hidden="false" customHeight="false" outlineLevel="2" collapsed="false">
      <c r="A4153" s="5" t="s">
        <v>1219</v>
      </c>
      <c r="B4153" s="6" t="n">
        <v>37035</v>
      </c>
      <c r="C4153" s="7" t="s">
        <v>1220</v>
      </c>
      <c r="D4153" s="7" t="s">
        <v>959</v>
      </c>
      <c r="E4153" s="7" t="s">
        <v>108</v>
      </c>
      <c r="F4153" s="5" t="s">
        <v>961</v>
      </c>
      <c r="G4153" s="8" t="n">
        <v>128</v>
      </c>
    </row>
    <row r="4154" customFormat="false" ht="12.75" hidden="false" customHeight="false" outlineLevel="2" collapsed="false">
      <c r="A4154" s="5" t="s">
        <v>1198</v>
      </c>
      <c r="B4154" s="6" t="n">
        <v>37035</v>
      </c>
      <c r="C4154" s="7" t="s">
        <v>1036</v>
      </c>
      <c r="D4154" s="7" t="s">
        <v>959</v>
      </c>
      <c r="E4154" s="7" t="s">
        <v>108</v>
      </c>
      <c r="F4154" s="5" t="s">
        <v>961</v>
      </c>
      <c r="G4154" s="8" t="n">
        <v>49</v>
      </c>
    </row>
    <row r="4155" customFormat="false" ht="12.75" hidden="false" customHeight="false" outlineLevel="2" collapsed="false">
      <c r="A4155" s="5" t="s">
        <v>1217</v>
      </c>
      <c r="B4155" s="6" t="n">
        <v>37035</v>
      </c>
      <c r="C4155" s="7" t="s">
        <v>1218</v>
      </c>
      <c r="D4155" s="7" t="s">
        <v>959</v>
      </c>
      <c r="E4155" s="7" t="s">
        <v>108</v>
      </c>
      <c r="F4155" s="5" t="s">
        <v>961</v>
      </c>
      <c r="G4155" s="8" t="n">
        <v>563</v>
      </c>
    </row>
    <row r="4156" customFormat="false" ht="12.75" hidden="false" customHeight="false" outlineLevel="2" collapsed="false">
      <c r="A4156" s="5" t="s">
        <v>1199</v>
      </c>
      <c r="B4156" s="6" t="n">
        <v>37035</v>
      </c>
      <c r="C4156" s="7" t="s">
        <v>1036</v>
      </c>
      <c r="D4156" s="7" t="s">
        <v>959</v>
      </c>
      <c r="E4156" s="7" t="s">
        <v>108</v>
      </c>
      <c r="F4156" s="5" t="s">
        <v>961</v>
      </c>
      <c r="G4156" s="8" t="n">
        <v>294</v>
      </c>
    </row>
    <row r="4157" customFormat="false" ht="12.75" hidden="false" customHeight="false" outlineLevel="2" collapsed="false">
      <c r="A4157" s="5" t="s">
        <v>1201</v>
      </c>
      <c r="B4157" s="6" t="n">
        <v>37035</v>
      </c>
      <c r="C4157" s="7" t="s">
        <v>1036</v>
      </c>
      <c r="D4157" s="7" t="s">
        <v>959</v>
      </c>
      <c r="E4157" s="7" t="s">
        <v>108</v>
      </c>
      <c r="F4157" s="5" t="s">
        <v>961</v>
      </c>
      <c r="G4157" s="8" t="n">
        <v>282</v>
      </c>
    </row>
    <row r="4158" customFormat="false" ht="12.75" hidden="false" customHeight="false" outlineLevel="2" collapsed="false">
      <c r="A4158" s="5" t="s">
        <v>1200</v>
      </c>
      <c r="B4158" s="6" t="n">
        <v>37035</v>
      </c>
      <c r="C4158" s="7" t="s">
        <v>1036</v>
      </c>
      <c r="D4158" s="7" t="s">
        <v>959</v>
      </c>
      <c r="E4158" s="7" t="s">
        <v>108</v>
      </c>
      <c r="F4158" s="5" t="s">
        <v>961</v>
      </c>
      <c r="G4158" s="8" t="n">
        <v>48</v>
      </c>
    </row>
    <row r="4159" customFormat="false" ht="12.75" hidden="false" customHeight="false" outlineLevel="2" collapsed="false">
      <c r="A4159" s="5" t="s">
        <v>1216</v>
      </c>
      <c r="B4159" s="6" t="n">
        <v>37035</v>
      </c>
      <c r="C4159" s="7" t="s">
        <v>1008</v>
      </c>
      <c r="D4159" s="7" t="s">
        <v>959</v>
      </c>
      <c r="E4159" s="7" t="s">
        <v>108</v>
      </c>
      <c r="F4159" s="5" t="s">
        <v>961</v>
      </c>
      <c r="G4159" s="8" t="n">
        <v>151</v>
      </c>
    </row>
    <row r="4160" customFormat="false" ht="12.75" hidden="false" customHeight="false" outlineLevel="2" collapsed="false">
      <c r="A4160" s="5" t="s">
        <v>1276</v>
      </c>
      <c r="B4160" s="6" t="n">
        <v>37035</v>
      </c>
      <c r="C4160" s="7" t="s">
        <v>1222</v>
      </c>
      <c r="D4160" s="7" t="s">
        <v>959</v>
      </c>
      <c r="E4160" s="7" t="s">
        <v>1257</v>
      </c>
      <c r="F4160" s="5" t="s">
        <v>961</v>
      </c>
      <c r="G4160" s="8" t="n">
        <v>469</v>
      </c>
    </row>
    <row r="4161" customFormat="false" ht="12.75" hidden="false" customHeight="false" outlineLevel="2" collapsed="false">
      <c r="A4161" s="5" t="s">
        <v>1214</v>
      </c>
      <c r="B4161" s="6" t="n">
        <v>37035</v>
      </c>
      <c r="C4161" s="7" t="s">
        <v>1215</v>
      </c>
      <c r="D4161" s="7" t="s">
        <v>959</v>
      </c>
      <c r="E4161" s="7" t="s">
        <v>108</v>
      </c>
      <c r="F4161" s="5" t="s">
        <v>961</v>
      </c>
      <c r="G4161" s="8" t="n">
        <v>150</v>
      </c>
    </row>
    <row r="4162" customFormat="false" ht="12.75" hidden="false" customHeight="false" outlineLevel="2" collapsed="false">
      <c r="A4162" s="5" t="s">
        <v>1213</v>
      </c>
      <c r="B4162" s="6" t="n">
        <v>37035</v>
      </c>
      <c r="C4162" s="7" t="s">
        <v>1190</v>
      </c>
      <c r="D4162" s="7" t="s">
        <v>959</v>
      </c>
      <c r="E4162" s="7" t="s">
        <v>108</v>
      </c>
      <c r="F4162" s="5" t="s">
        <v>961</v>
      </c>
      <c r="G4162" s="8" t="n">
        <v>292</v>
      </c>
    </row>
    <row r="4163" customFormat="false" ht="12.75" hidden="false" customHeight="false" outlineLevel="2" collapsed="false">
      <c r="A4163" s="5" t="s">
        <v>1339</v>
      </c>
      <c r="B4163" s="6" t="n">
        <v>37035</v>
      </c>
      <c r="C4163" s="7" t="s">
        <v>986</v>
      </c>
      <c r="D4163" s="7" t="s">
        <v>959</v>
      </c>
      <c r="E4163" s="7" t="s">
        <v>380</v>
      </c>
      <c r="F4163" s="5" t="s">
        <v>970</v>
      </c>
      <c r="G4163" s="8" t="n">
        <v>0</v>
      </c>
    </row>
    <row r="4164" customFormat="false" ht="12.75" hidden="false" customHeight="false" outlineLevel="2" collapsed="false">
      <c r="A4164" s="5" t="s">
        <v>1212</v>
      </c>
      <c r="B4164" s="6" t="n">
        <v>37035</v>
      </c>
      <c r="C4164" s="7" t="s">
        <v>1036</v>
      </c>
      <c r="D4164" s="7" t="s">
        <v>959</v>
      </c>
      <c r="E4164" s="7" t="s">
        <v>108</v>
      </c>
      <c r="F4164" s="5" t="s">
        <v>961</v>
      </c>
      <c r="G4164" s="8" t="n">
        <v>107</v>
      </c>
    </row>
    <row r="4165" customFormat="false" ht="12.75" hidden="false" customHeight="false" outlineLevel="2" collapsed="false">
      <c r="A4165" s="5" t="s">
        <v>1211</v>
      </c>
      <c r="B4165" s="6" t="n">
        <v>37035</v>
      </c>
      <c r="C4165" s="7" t="s">
        <v>1190</v>
      </c>
      <c r="D4165" s="7" t="s">
        <v>959</v>
      </c>
      <c r="E4165" s="7" t="s">
        <v>108</v>
      </c>
      <c r="F4165" s="5" t="s">
        <v>961</v>
      </c>
      <c r="G4165" s="8" t="n">
        <v>19</v>
      </c>
    </row>
    <row r="4166" customFormat="false" ht="12.75" hidden="false" customHeight="false" outlineLevel="2" collapsed="false">
      <c r="A4166" s="5" t="s">
        <v>1340</v>
      </c>
      <c r="B4166" s="6" t="n">
        <v>37035</v>
      </c>
      <c r="C4166" s="7" t="s">
        <v>986</v>
      </c>
      <c r="D4166" s="7" t="s">
        <v>959</v>
      </c>
      <c r="E4166" s="7" t="s">
        <v>380</v>
      </c>
      <c r="F4166" s="5" t="s">
        <v>970</v>
      </c>
      <c r="G4166" s="8" t="n">
        <v>4542</v>
      </c>
    </row>
    <row r="4167" customFormat="false" ht="12.75" hidden="false" customHeight="false" outlineLevel="2" collapsed="false">
      <c r="A4167" s="5" t="s">
        <v>1209</v>
      </c>
      <c r="B4167" s="6" t="n">
        <v>37035</v>
      </c>
      <c r="C4167" s="7" t="s">
        <v>1210</v>
      </c>
      <c r="D4167" s="7" t="s">
        <v>959</v>
      </c>
      <c r="E4167" s="7" t="s">
        <v>108</v>
      </c>
      <c r="F4167" s="5" t="s">
        <v>961</v>
      </c>
      <c r="G4167" s="8" t="n">
        <v>255</v>
      </c>
    </row>
    <row r="4168" customFormat="false" ht="12.75" hidden="false" customHeight="false" outlineLevel="2" collapsed="false">
      <c r="A4168" s="5" t="s">
        <v>1197</v>
      </c>
      <c r="B4168" s="6" t="n">
        <v>37035</v>
      </c>
      <c r="C4168" s="7" t="s">
        <v>1029</v>
      </c>
      <c r="D4168" s="7" t="s">
        <v>959</v>
      </c>
      <c r="E4168" s="7" t="s">
        <v>108</v>
      </c>
      <c r="F4168" s="5" t="s">
        <v>961</v>
      </c>
      <c r="G4168" s="8" t="n">
        <v>433</v>
      </c>
    </row>
    <row r="4169" customFormat="false" ht="12.75" hidden="false" customHeight="false" outlineLevel="2" collapsed="false">
      <c r="A4169" s="5" t="s">
        <v>1207</v>
      </c>
      <c r="B4169" s="6" t="n">
        <v>37035</v>
      </c>
      <c r="C4169" s="7" t="s">
        <v>1208</v>
      </c>
      <c r="D4169" s="7" t="s">
        <v>959</v>
      </c>
      <c r="E4169" s="7" t="s">
        <v>108</v>
      </c>
      <c r="F4169" s="5" t="s">
        <v>961</v>
      </c>
      <c r="G4169" s="8" t="n">
        <v>23</v>
      </c>
    </row>
    <row r="4170" customFormat="false" ht="12.75" hidden="false" customHeight="false" outlineLevel="2" collapsed="false">
      <c r="A4170" s="5" t="s">
        <v>1196</v>
      </c>
      <c r="B4170" s="6" t="n">
        <v>37035</v>
      </c>
      <c r="C4170" s="7" t="s">
        <v>1029</v>
      </c>
      <c r="D4170" s="7" t="s">
        <v>959</v>
      </c>
      <c r="E4170" s="7" t="s">
        <v>108</v>
      </c>
      <c r="F4170" s="5" t="s">
        <v>961</v>
      </c>
      <c r="G4170" s="8" t="n">
        <v>705</v>
      </c>
    </row>
    <row r="4171" customFormat="false" ht="12.75" hidden="false" customHeight="false" outlineLevel="2" collapsed="false">
      <c r="A4171" s="5" t="s">
        <v>1195</v>
      </c>
      <c r="B4171" s="6" t="n">
        <v>37035</v>
      </c>
      <c r="C4171" s="7" t="s">
        <v>1029</v>
      </c>
      <c r="D4171" s="7" t="s">
        <v>959</v>
      </c>
      <c r="E4171" s="7" t="s">
        <v>108</v>
      </c>
      <c r="F4171" s="5" t="s">
        <v>961</v>
      </c>
      <c r="G4171" s="8" t="n">
        <v>600</v>
      </c>
    </row>
    <row r="4172" customFormat="false" ht="12.75" hidden="false" customHeight="false" outlineLevel="2" collapsed="false">
      <c r="A4172" s="5" t="s">
        <v>1194</v>
      </c>
      <c r="B4172" s="6" t="n">
        <v>37035</v>
      </c>
      <c r="C4172" s="7" t="s">
        <v>1029</v>
      </c>
      <c r="D4172" s="7" t="s">
        <v>959</v>
      </c>
      <c r="E4172" s="7" t="s">
        <v>108</v>
      </c>
      <c r="F4172" s="5" t="s">
        <v>961</v>
      </c>
      <c r="G4172" s="8" t="n">
        <v>125</v>
      </c>
    </row>
    <row r="4173" customFormat="false" ht="12.75" hidden="false" customHeight="false" outlineLevel="2" collapsed="false">
      <c r="A4173" s="5" t="s">
        <v>1206</v>
      </c>
      <c r="B4173" s="6" t="n">
        <v>37035</v>
      </c>
      <c r="C4173" s="7" t="s">
        <v>1029</v>
      </c>
      <c r="D4173" s="7" t="s">
        <v>959</v>
      </c>
      <c r="E4173" s="7" t="s">
        <v>108</v>
      </c>
      <c r="F4173" s="5" t="s">
        <v>961</v>
      </c>
      <c r="G4173" s="8" t="n">
        <v>750</v>
      </c>
    </row>
    <row r="4174" customFormat="false" ht="12.75" hidden="false" customHeight="false" outlineLevel="2" collapsed="false">
      <c r="A4174" s="5" t="s">
        <v>1205</v>
      </c>
      <c r="B4174" s="6" t="n">
        <v>37035</v>
      </c>
      <c r="C4174" s="7" t="s">
        <v>1008</v>
      </c>
      <c r="D4174" s="7" t="s">
        <v>959</v>
      </c>
      <c r="E4174" s="7" t="s">
        <v>108</v>
      </c>
      <c r="F4174" s="5" t="s">
        <v>961</v>
      </c>
      <c r="G4174" s="8" t="n">
        <v>788</v>
      </c>
    </row>
    <row r="4175" customFormat="false" ht="12.75" hidden="false" customHeight="false" outlineLevel="2" collapsed="false">
      <c r="A4175" s="5" t="s">
        <v>1204</v>
      </c>
      <c r="B4175" s="6" t="n">
        <v>37035</v>
      </c>
      <c r="C4175" s="7" t="s">
        <v>1008</v>
      </c>
      <c r="D4175" s="7" t="s">
        <v>959</v>
      </c>
      <c r="E4175" s="7" t="s">
        <v>108</v>
      </c>
      <c r="F4175" s="5" t="s">
        <v>961</v>
      </c>
      <c r="G4175" s="8" t="n">
        <v>94</v>
      </c>
    </row>
    <row r="4176" customFormat="false" ht="12.75" hidden="false" customHeight="false" outlineLevel="2" collapsed="false">
      <c r="A4176" s="5" t="s">
        <v>1203</v>
      </c>
      <c r="B4176" s="6" t="n">
        <v>37035</v>
      </c>
      <c r="C4176" s="7" t="s">
        <v>1036</v>
      </c>
      <c r="D4176" s="7" t="s">
        <v>959</v>
      </c>
      <c r="E4176" s="7" t="s">
        <v>108</v>
      </c>
      <c r="F4176" s="5" t="s">
        <v>961</v>
      </c>
      <c r="G4176" s="8" t="n">
        <v>1650</v>
      </c>
    </row>
    <row r="4177" customFormat="false" ht="12.75" hidden="false" customHeight="false" outlineLevel="2" collapsed="false">
      <c r="A4177" s="5" t="s">
        <v>1202</v>
      </c>
      <c r="B4177" s="6" t="n">
        <v>37035</v>
      </c>
      <c r="C4177" s="7" t="s">
        <v>1008</v>
      </c>
      <c r="D4177" s="7" t="s">
        <v>959</v>
      </c>
      <c r="E4177" s="7" t="s">
        <v>108</v>
      </c>
      <c r="F4177" s="5" t="s">
        <v>961</v>
      </c>
      <c r="G4177" s="8" t="n">
        <v>18</v>
      </c>
    </row>
    <row r="4178" customFormat="false" ht="12.75" hidden="false" customHeight="false" outlineLevel="2" collapsed="false">
      <c r="A4178" s="5" t="s">
        <v>1238</v>
      </c>
      <c r="B4178" s="6" t="n">
        <v>37036</v>
      </c>
      <c r="C4178" s="7" t="s">
        <v>1239</v>
      </c>
      <c r="D4178" s="7" t="s">
        <v>959</v>
      </c>
      <c r="E4178" s="7" t="s">
        <v>1240</v>
      </c>
      <c r="F4178" s="5" t="s">
        <v>1241</v>
      </c>
      <c r="G4178" s="8" t="n">
        <v>1500</v>
      </c>
    </row>
    <row r="4179" customFormat="false" ht="12.75" hidden="false" customHeight="false" outlineLevel="2" collapsed="false">
      <c r="A4179" s="5" t="s">
        <v>1238</v>
      </c>
      <c r="B4179" s="6" t="n">
        <v>37041</v>
      </c>
      <c r="C4179" s="7" t="s">
        <v>1239</v>
      </c>
      <c r="D4179" s="7" t="s">
        <v>959</v>
      </c>
      <c r="E4179" s="7" t="s">
        <v>1240</v>
      </c>
      <c r="F4179" s="5" t="s">
        <v>1241</v>
      </c>
      <c r="G4179" s="8" t="n">
        <v>-1500</v>
      </c>
    </row>
    <row r="4180" customFormat="false" ht="12.75" hidden="false" customHeight="false" outlineLevel="2" collapsed="false">
      <c r="A4180" s="5" t="s">
        <v>1221</v>
      </c>
      <c r="B4180" s="6" t="n">
        <v>37036</v>
      </c>
      <c r="C4180" s="7" t="s">
        <v>1222</v>
      </c>
      <c r="D4180" s="7" t="s">
        <v>959</v>
      </c>
      <c r="E4180" s="7" t="s">
        <v>108</v>
      </c>
      <c r="F4180" s="5" t="s">
        <v>961</v>
      </c>
      <c r="G4180" s="8" t="n">
        <v>750</v>
      </c>
    </row>
    <row r="4181" customFormat="false" ht="12.75" hidden="false" customHeight="false" outlineLevel="2" collapsed="false">
      <c r="A4181" s="5" t="s">
        <v>1223</v>
      </c>
      <c r="B4181" s="6" t="n">
        <v>37036</v>
      </c>
      <c r="C4181" s="7" t="s">
        <v>1167</v>
      </c>
      <c r="D4181" s="7" t="s">
        <v>959</v>
      </c>
      <c r="E4181" s="7" t="s">
        <v>108</v>
      </c>
      <c r="F4181" s="5" t="s">
        <v>961</v>
      </c>
      <c r="G4181" s="8" t="n">
        <v>83</v>
      </c>
    </row>
    <row r="4182" customFormat="false" ht="12.75" hidden="false" customHeight="false" outlineLevel="2" collapsed="false">
      <c r="A4182" s="5" t="s">
        <v>1224</v>
      </c>
      <c r="B4182" s="6" t="n">
        <v>37036</v>
      </c>
      <c r="C4182" s="7" t="s">
        <v>1167</v>
      </c>
      <c r="D4182" s="7" t="s">
        <v>959</v>
      </c>
      <c r="E4182" s="7" t="s">
        <v>108</v>
      </c>
      <c r="F4182" s="5" t="s">
        <v>961</v>
      </c>
      <c r="G4182" s="8" t="n">
        <v>180</v>
      </c>
    </row>
    <row r="4183" customFormat="false" ht="12.75" hidden="false" customHeight="false" outlineLevel="2" collapsed="false">
      <c r="A4183" s="5" t="s">
        <v>1225</v>
      </c>
      <c r="B4183" s="6" t="n">
        <v>37036</v>
      </c>
      <c r="C4183" s="7" t="s">
        <v>1167</v>
      </c>
      <c r="D4183" s="7" t="s">
        <v>959</v>
      </c>
      <c r="E4183" s="7" t="s">
        <v>108</v>
      </c>
      <c r="F4183" s="5" t="s">
        <v>961</v>
      </c>
      <c r="G4183" s="8" t="n">
        <v>60</v>
      </c>
    </row>
    <row r="4184" customFormat="false" ht="12.75" hidden="false" customHeight="false" outlineLevel="2" collapsed="false">
      <c r="A4184" s="5" t="s">
        <v>1341</v>
      </c>
      <c r="B4184" s="6" t="n">
        <v>37036</v>
      </c>
      <c r="C4184" s="7" t="s">
        <v>1145</v>
      </c>
      <c r="D4184" s="7" t="s">
        <v>959</v>
      </c>
      <c r="E4184" s="7" t="s">
        <v>380</v>
      </c>
      <c r="F4184" s="5" t="s">
        <v>970</v>
      </c>
      <c r="G4184" s="8" t="n">
        <v>713</v>
      </c>
    </row>
    <row r="4185" customFormat="false" ht="12.75" hidden="false" customHeight="false" outlineLevel="2" collapsed="false">
      <c r="A4185" s="5" t="s">
        <v>1226</v>
      </c>
      <c r="B4185" s="6" t="n">
        <v>37036</v>
      </c>
      <c r="C4185" s="7" t="s">
        <v>1227</v>
      </c>
      <c r="D4185" s="7" t="s">
        <v>959</v>
      </c>
      <c r="E4185" s="7" t="s">
        <v>108</v>
      </c>
      <c r="F4185" s="5" t="s">
        <v>961</v>
      </c>
      <c r="G4185" s="8" t="n">
        <v>188</v>
      </c>
    </row>
    <row r="4186" customFormat="false" ht="12.75" hidden="false" customHeight="false" outlineLevel="2" collapsed="false">
      <c r="A4186" s="5" t="s">
        <v>1228</v>
      </c>
      <c r="B4186" s="6" t="n">
        <v>37036</v>
      </c>
      <c r="C4186" s="7" t="s">
        <v>1229</v>
      </c>
      <c r="D4186" s="7" t="s">
        <v>959</v>
      </c>
      <c r="E4186" s="7" t="s">
        <v>108</v>
      </c>
      <c r="F4186" s="5" t="s">
        <v>961</v>
      </c>
      <c r="G4186" s="8" t="n">
        <v>2348</v>
      </c>
    </row>
    <row r="4187" customFormat="false" ht="12.75" hidden="false" customHeight="false" outlineLevel="2" collapsed="false">
      <c r="A4187" s="5" t="s">
        <v>1230</v>
      </c>
      <c r="B4187" s="6" t="n">
        <v>37036</v>
      </c>
      <c r="C4187" s="7" t="s">
        <v>1167</v>
      </c>
      <c r="D4187" s="7" t="s">
        <v>959</v>
      </c>
      <c r="E4187" s="7" t="s">
        <v>108</v>
      </c>
      <c r="F4187" s="5" t="s">
        <v>961</v>
      </c>
      <c r="G4187" s="8" t="n">
        <v>338</v>
      </c>
    </row>
    <row r="4188" customFormat="false" ht="12.75" hidden="false" customHeight="false" outlineLevel="2" collapsed="false">
      <c r="A4188" s="5" t="s">
        <v>1231</v>
      </c>
      <c r="B4188" s="6" t="n">
        <v>37036</v>
      </c>
      <c r="C4188" s="7" t="s">
        <v>1229</v>
      </c>
      <c r="D4188" s="7" t="s">
        <v>959</v>
      </c>
      <c r="E4188" s="7" t="s">
        <v>108</v>
      </c>
      <c r="F4188" s="5" t="s">
        <v>961</v>
      </c>
      <c r="G4188" s="8" t="n">
        <v>780</v>
      </c>
    </row>
    <row r="4189" customFormat="false" ht="12.75" hidden="false" customHeight="false" outlineLevel="2" collapsed="false">
      <c r="A4189" s="5" t="s">
        <v>1343</v>
      </c>
      <c r="B4189" s="6" t="n">
        <v>37040</v>
      </c>
      <c r="C4189" s="7" t="s">
        <v>1331</v>
      </c>
      <c r="D4189" s="7" t="s">
        <v>959</v>
      </c>
      <c r="E4189" s="7" t="s">
        <v>380</v>
      </c>
      <c r="F4189" s="5" t="s">
        <v>961</v>
      </c>
      <c r="G4189" s="8" t="n">
        <v>1892</v>
      </c>
    </row>
    <row r="4190" customFormat="false" ht="12.75" hidden="false" customHeight="false" outlineLevel="2" collapsed="false">
      <c r="A4190" s="5" t="s">
        <v>1343</v>
      </c>
      <c r="B4190" s="6" t="n">
        <v>37041</v>
      </c>
      <c r="C4190" s="7" t="s">
        <v>1331</v>
      </c>
      <c r="D4190" s="7" t="s">
        <v>959</v>
      </c>
      <c r="E4190" s="7" t="s">
        <v>380</v>
      </c>
      <c r="F4190" s="5" t="s">
        <v>961</v>
      </c>
      <c r="G4190" s="8" t="n">
        <v>1892</v>
      </c>
    </row>
    <row r="4191" customFormat="false" ht="12.75" hidden="false" customHeight="false" outlineLevel="2" collapsed="false">
      <c r="A4191" s="5" t="s">
        <v>1344</v>
      </c>
      <c r="B4191" s="6" t="n">
        <v>37040</v>
      </c>
      <c r="C4191" s="7" t="s">
        <v>1142</v>
      </c>
      <c r="D4191" s="7" t="s">
        <v>959</v>
      </c>
      <c r="E4191" s="7" t="s">
        <v>380</v>
      </c>
      <c r="F4191" s="16" t="s">
        <v>966</v>
      </c>
      <c r="G4191" s="8" t="n">
        <v>22112</v>
      </c>
    </row>
    <row r="4192" customFormat="false" ht="12.75" hidden="false" customHeight="false" outlineLevel="2" collapsed="false">
      <c r="A4192" s="5" t="s">
        <v>1345</v>
      </c>
      <c r="B4192" s="6" t="n">
        <v>37040</v>
      </c>
      <c r="C4192" s="7" t="s">
        <v>1235</v>
      </c>
      <c r="D4192" s="7" t="s">
        <v>959</v>
      </c>
      <c r="E4192" s="7" t="s">
        <v>380</v>
      </c>
      <c r="F4192" s="5" t="s">
        <v>961</v>
      </c>
      <c r="G4192" s="8" t="n">
        <v>3596</v>
      </c>
    </row>
    <row r="4193" customFormat="false" ht="12.75" hidden="false" customHeight="false" outlineLevel="2" collapsed="false">
      <c r="A4193" s="5" t="s">
        <v>1345</v>
      </c>
      <c r="B4193" s="6" t="n">
        <v>37056</v>
      </c>
      <c r="C4193" s="7" t="s">
        <v>1364</v>
      </c>
      <c r="D4193" s="7" t="s">
        <v>959</v>
      </c>
      <c r="E4193" s="7"/>
      <c r="F4193" s="16" t="s">
        <v>961</v>
      </c>
      <c r="G4193" s="8" t="n">
        <v>0</v>
      </c>
    </row>
    <row r="4194" customFormat="false" ht="12.75" hidden="false" customHeight="false" outlineLevel="2" collapsed="false">
      <c r="A4194" s="5" t="s">
        <v>1236</v>
      </c>
      <c r="B4194" s="6" t="n">
        <v>37040</v>
      </c>
      <c r="C4194" s="7" t="s">
        <v>1237</v>
      </c>
      <c r="D4194" s="7" t="s">
        <v>959</v>
      </c>
      <c r="E4194" s="7" t="s">
        <v>700</v>
      </c>
      <c r="F4194" s="5" t="s">
        <v>961</v>
      </c>
      <c r="G4194" s="8" t="n">
        <f aca="false">7276.5/2</f>
        <v>3638.25</v>
      </c>
    </row>
    <row r="4195" customFormat="false" ht="12.75" hidden="false" customHeight="false" outlineLevel="2" collapsed="false">
      <c r="A4195" s="5" t="s">
        <v>1346</v>
      </c>
      <c r="B4195" s="6" t="n">
        <v>37042</v>
      </c>
      <c r="C4195" s="7" t="s">
        <v>1347</v>
      </c>
      <c r="D4195" s="7" t="s">
        <v>959</v>
      </c>
      <c r="E4195" s="7" t="s">
        <v>380</v>
      </c>
      <c r="F4195" s="5" t="s">
        <v>979</v>
      </c>
      <c r="G4195" s="8" t="n">
        <v>0</v>
      </c>
    </row>
    <row r="4196" customFormat="false" ht="12.75" hidden="false" customHeight="false" outlineLevel="2" collapsed="false">
      <c r="A4196" s="5" t="s">
        <v>1350</v>
      </c>
      <c r="B4196" s="6" t="n">
        <v>37046</v>
      </c>
      <c r="C4196" s="7" t="s">
        <v>1351</v>
      </c>
      <c r="D4196" s="7" t="s">
        <v>959</v>
      </c>
      <c r="E4196" s="7"/>
      <c r="F4196" s="16" t="s">
        <v>961</v>
      </c>
      <c r="G4196" s="8" t="n">
        <v>0</v>
      </c>
    </row>
    <row r="4197" customFormat="false" ht="12.75" hidden="false" customHeight="false" outlineLevel="2" collapsed="false">
      <c r="A4197" s="5" t="s">
        <v>1350</v>
      </c>
      <c r="B4197" s="6" t="n">
        <v>37046</v>
      </c>
      <c r="C4197" s="7" t="s">
        <v>1389</v>
      </c>
      <c r="D4197" s="7" t="s">
        <v>959</v>
      </c>
      <c r="E4197" s="7"/>
      <c r="F4197" s="16" t="s">
        <v>961</v>
      </c>
      <c r="G4197" s="8" t="n">
        <v>1472</v>
      </c>
    </row>
    <row r="4198" customFormat="false" ht="12.75" hidden="false" customHeight="false" outlineLevel="2" collapsed="false">
      <c r="A4198" s="5" t="s">
        <v>1390</v>
      </c>
      <c r="B4198" s="6" t="n">
        <v>37047</v>
      </c>
      <c r="C4198" s="7" t="s">
        <v>1391</v>
      </c>
      <c r="D4198" s="7" t="s">
        <v>959</v>
      </c>
      <c r="E4198" s="7"/>
      <c r="F4198" s="16" t="s">
        <v>970</v>
      </c>
      <c r="G4198" s="8" t="n">
        <v>3000</v>
      </c>
    </row>
    <row r="4199" customFormat="false" ht="12.75" hidden="false" customHeight="false" outlineLevel="2" collapsed="false">
      <c r="A4199" s="5" t="s">
        <v>1355</v>
      </c>
      <c r="B4199" s="6" t="n">
        <v>37048</v>
      </c>
      <c r="C4199" s="7" t="s">
        <v>1356</v>
      </c>
      <c r="D4199" s="7" t="s">
        <v>959</v>
      </c>
      <c r="E4199" s="7"/>
      <c r="F4199" s="16" t="s">
        <v>961</v>
      </c>
      <c r="G4199" s="8" t="n">
        <v>0</v>
      </c>
    </row>
    <row r="4200" customFormat="false" ht="12.75" hidden="false" customHeight="false" outlineLevel="2" collapsed="false">
      <c r="A4200" s="5" t="s">
        <v>1355</v>
      </c>
      <c r="B4200" s="6" t="n">
        <v>37048</v>
      </c>
      <c r="C4200" s="7" t="s">
        <v>1393</v>
      </c>
      <c r="D4200" s="7" t="s">
        <v>959</v>
      </c>
      <c r="E4200" s="7"/>
      <c r="F4200" s="16" t="s">
        <v>961</v>
      </c>
      <c r="G4200" s="8" t="n">
        <v>2247</v>
      </c>
    </row>
    <row r="4201" customFormat="false" ht="12.75" hidden="false" customHeight="false" outlineLevel="2" collapsed="false">
      <c r="A4201" s="5" t="s">
        <v>1357</v>
      </c>
      <c r="B4201" s="6" t="n">
        <v>37049</v>
      </c>
      <c r="C4201" s="7" t="s">
        <v>1358</v>
      </c>
      <c r="D4201" s="7" t="s">
        <v>959</v>
      </c>
      <c r="E4201" s="7"/>
      <c r="F4201" s="16" t="s">
        <v>966</v>
      </c>
      <c r="G4201" s="8" t="n">
        <v>0</v>
      </c>
    </row>
    <row r="4202" customFormat="false" ht="12.75" hidden="false" customHeight="false" outlineLevel="2" collapsed="false">
      <c r="A4202" s="5" t="s">
        <v>1357</v>
      </c>
      <c r="B4202" s="6" t="n">
        <v>37049</v>
      </c>
      <c r="C4202" s="7" t="s">
        <v>965</v>
      </c>
      <c r="D4202" s="7" t="s">
        <v>959</v>
      </c>
      <c r="E4202" s="7"/>
      <c r="F4202" s="16" t="s">
        <v>966</v>
      </c>
      <c r="G4202" s="8" t="n">
        <v>978</v>
      </c>
    </row>
    <row r="4203" customFormat="false" ht="12.75" hidden="false" customHeight="false" outlineLevel="2" collapsed="false">
      <c r="A4203" s="5" t="s">
        <v>1360</v>
      </c>
      <c r="B4203" s="6" t="n">
        <v>37055</v>
      </c>
      <c r="C4203" s="7" t="s">
        <v>1361</v>
      </c>
      <c r="D4203" s="7" t="s">
        <v>959</v>
      </c>
      <c r="E4203" s="7"/>
      <c r="F4203" s="16" t="s">
        <v>961</v>
      </c>
      <c r="G4203" s="8" t="n">
        <v>0</v>
      </c>
    </row>
    <row r="4204" customFormat="false" ht="12.75" hidden="false" customHeight="false" outlineLevel="2" collapsed="false">
      <c r="A4204" s="5" t="s">
        <v>1360</v>
      </c>
      <c r="B4204" s="6" t="n">
        <v>37055</v>
      </c>
      <c r="C4204" s="7" t="s">
        <v>1393</v>
      </c>
      <c r="D4204" s="7" t="s">
        <v>959</v>
      </c>
      <c r="E4204" s="7"/>
      <c r="F4204" s="16" t="s">
        <v>961</v>
      </c>
      <c r="G4204" s="8" t="n">
        <v>2211</v>
      </c>
    </row>
    <row r="4205" customFormat="false" ht="12.75" hidden="false" customHeight="false" outlineLevel="2" collapsed="false">
      <c r="A4205" s="5" t="s">
        <v>1451</v>
      </c>
      <c r="B4205" s="6" t="n">
        <v>37054</v>
      </c>
      <c r="C4205" s="7" t="s">
        <v>1391</v>
      </c>
      <c r="D4205" s="7" t="s">
        <v>959</v>
      </c>
      <c r="E4205" s="7"/>
      <c r="F4205" s="16" t="s">
        <v>970</v>
      </c>
      <c r="G4205" s="8" t="n">
        <v>0</v>
      </c>
    </row>
    <row r="4206" customFormat="false" ht="12.75" hidden="false" customHeight="false" outlineLevel="2" collapsed="false">
      <c r="A4206" s="5" t="s">
        <v>1449</v>
      </c>
      <c r="B4206" s="6" t="n">
        <v>37054</v>
      </c>
      <c r="C4206" s="7" t="s">
        <v>1430</v>
      </c>
      <c r="D4206" s="7" t="s">
        <v>959</v>
      </c>
      <c r="E4206" s="7"/>
      <c r="F4206" s="5" t="s">
        <v>1016</v>
      </c>
      <c r="G4206" s="8" t="n">
        <v>0</v>
      </c>
    </row>
    <row r="4207" customFormat="false" ht="12.75" hidden="false" customHeight="false" outlineLevel="2" collapsed="false">
      <c r="A4207" s="5" t="s">
        <v>1448</v>
      </c>
      <c r="B4207" s="6" t="n">
        <v>37054</v>
      </c>
      <c r="C4207" s="7" t="s">
        <v>1430</v>
      </c>
      <c r="D4207" s="7" t="s">
        <v>959</v>
      </c>
      <c r="E4207" s="7"/>
      <c r="F4207" s="5" t="s">
        <v>1016</v>
      </c>
      <c r="G4207" s="8" t="n">
        <v>0</v>
      </c>
    </row>
    <row r="4208" customFormat="false" ht="12.75" hidden="false" customHeight="false" outlineLevel="2" collapsed="false">
      <c r="A4208" s="5" t="s">
        <v>1359</v>
      </c>
      <c r="B4208" s="6" t="n">
        <v>37054</v>
      </c>
      <c r="C4208" s="7" t="s">
        <v>53</v>
      </c>
      <c r="D4208" s="7" t="s">
        <v>959</v>
      </c>
      <c r="E4208" s="7"/>
      <c r="F4208" s="16" t="s">
        <v>970</v>
      </c>
      <c r="G4208" s="8" t="n">
        <v>0</v>
      </c>
    </row>
    <row r="4209" customFormat="false" ht="12.75" hidden="false" customHeight="false" outlineLevel="2" collapsed="false">
      <c r="A4209" s="5" t="s">
        <v>1359</v>
      </c>
      <c r="B4209" s="6" t="n">
        <v>37054</v>
      </c>
      <c r="C4209" s="7" t="s">
        <v>1391</v>
      </c>
      <c r="D4209" s="7" t="s">
        <v>959</v>
      </c>
      <c r="E4209" s="7"/>
      <c r="F4209" s="16" t="s">
        <v>970</v>
      </c>
      <c r="G4209" s="8" t="n">
        <v>0</v>
      </c>
    </row>
    <row r="4210" customFormat="false" ht="12.75" hidden="false" customHeight="false" outlineLevel="2" collapsed="false">
      <c r="A4210" s="5" t="s">
        <v>1453</v>
      </c>
      <c r="B4210" s="6" t="n">
        <v>37055</v>
      </c>
      <c r="C4210" s="7" t="s">
        <v>774</v>
      </c>
      <c r="D4210" s="7" t="s">
        <v>959</v>
      </c>
      <c r="E4210" s="7"/>
      <c r="F4210" s="16" t="s">
        <v>970</v>
      </c>
      <c r="G4210" s="8" t="n">
        <v>40000</v>
      </c>
    </row>
    <row r="4211" customFormat="false" ht="12.75" hidden="false" customHeight="false" outlineLevel="2" collapsed="false">
      <c r="A4211" s="5" t="s">
        <v>1458</v>
      </c>
      <c r="B4211" s="6" t="n">
        <v>37057</v>
      </c>
      <c r="C4211" s="7" t="s">
        <v>1459</v>
      </c>
      <c r="D4211" s="7" t="s">
        <v>959</v>
      </c>
      <c r="E4211" s="7"/>
      <c r="F4211" s="16" t="s">
        <v>1031</v>
      </c>
      <c r="G4211" s="8" t="n">
        <v>131.75</v>
      </c>
    </row>
    <row r="4212" customFormat="false" ht="12.75" hidden="false" customHeight="false" outlineLevel="2" collapsed="false">
      <c r="A4212" s="5" t="s">
        <v>1460</v>
      </c>
      <c r="B4212" s="6" t="n">
        <v>37057</v>
      </c>
      <c r="C4212" s="7" t="s">
        <v>1263</v>
      </c>
      <c r="D4212" s="7" t="s">
        <v>959</v>
      </c>
      <c r="E4212" s="7"/>
      <c r="F4212" s="16" t="s">
        <v>970</v>
      </c>
      <c r="G4212" s="8" t="n">
        <v>450</v>
      </c>
    </row>
    <row r="4213" customFormat="false" ht="12.75" hidden="false" customHeight="false" outlineLevel="2" collapsed="false">
      <c r="A4213" s="5" t="s">
        <v>1372</v>
      </c>
      <c r="B4213" s="6" t="n">
        <v>37057</v>
      </c>
      <c r="C4213" s="7" t="s">
        <v>1370</v>
      </c>
      <c r="D4213" s="7" t="s">
        <v>959</v>
      </c>
      <c r="E4213" s="7"/>
      <c r="F4213" s="16" t="s">
        <v>966</v>
      </c>
      <c r="G4213" s="8" t="n">
        <v>0</v>
      </c>
    </row>
    <row r="4214" customFormat="false" ht="12.75" hidden="false" customHeight="false" outlineLevel="2" collapsed="false">
      <c r="A4214" s="5" t="s">
        <v>1372</v>
      </c>
      <c r="B4214" s="6" t="n">
        <v>37057</v>
      </c>
      <c r="C4214" s="7" t="s">
        <v>965</v>
      </c>
      <c r="D4214" s="7" t="s">
        <v>959</v>
      </c>
      <c r="E4214" s="7"/>
      <c r="F4214" s="16" t="s">
        <v>966</v>
      </c>
      <c r="G4214" s="8" t="n">
        <v>3750</v>
      </c>
    </row>
    <row r="4215" customFormat="false" ht="12.75" hidden="false" customHeight="false" outlineLevel="2" collapsed="false">
      <c r="A4215" s="5" t="s">
        <v>1371</v>
      </c>
      <c r="B4215" s="6" t="n">
        <v>37057</v>
      </c>
      <c r="C4215" s="7" t="s">
        <v>1370</v>
      </c>
      <c r="D4215" s="7" t="s">
        <v>959</v>
      </c>
      <c r="E4215" s="7"/>
      <c r="F4215" s="16" t="s">
        <v>966</v>
      </c>
      <c r="G4215" s="8" t="n">
        <v>0</v>
      </c>
    </row>
    <row r="4216" customFormat="false" ht="12.75" hidden="false" customHeight="false" outlineLevel="2" collapsed="false">
      <c r="A4216" s="5" t="s">
        <v>1371</v>
      </c>
      <c r="B4216" s="6" t="n">
        <v>37057</v>
      </c>
      <c r="C4216" s="7" t="s">
        <v>965</v>
      </c>
      <c r="D4216" s="7" t="s">
        <v>959</v>
      </c>
      <c r="E4216" s="7"/>
      <c r="F4216" s="16" t="s">
        <v>966</v>
      </c>
      <c r="G4216" s="8" t="n">
        <v>1600</v>
      </c>
    </row>
    <row r="4217" customFormat="false" ht="12.75" hidden="false" customHeight="false" outlineLevel="2" collapsed="false">
      <c r="A4217" s="5" t="s">
        <v>1369</v>
      </c>
      <c r="B4217" s="6" t="n">
        <v>37057</v>
      </c>
      <c r="C4217" s="7" t="s">
        <v>1370</v>
      </c>
      <c r="D4217" s="7" t="s">
        <v>959</v>
      </c>
      <c r="E4217" s="7"/>
      <c r="F4217" s="16" t="s">
        <v>966</v>
      </c>
      <c r="G4217" s="8" t="n">
        <v>0</v>
      </c>
    </row>
    <row r="4218" customFormat="false" ht="12.75" hidden="false" customHeight="false" outlineLevel="2" collapsed="false">
      <c r="A4218" s="5" t="s">
        <v>1369</v>
      </c>
      <c r="B4218" s="6" t="n">
        <v>37057</v>
      </c>
      <c r="C4218" s="7" t="s">
        <v>965</v>
      </c>
      <c r="D4218" s="7" t="s">
        <v>959</v>
      </c>
      <c r="E4218" s="7"/>
      <c r="F4218" s="16" t="s">
        <v>966</v>
      </c>
      <c r="G4218" s="8" t="n">
        <v>3836</v>
      </c>
    </row>
    <row r="4219" customFormat="false" ht="12.75" hidden="false" customHeight="false" outlineLevel="2" collapsed="false">
      <c r="A4219" s="5" t="s">
        <v>1461</v>
      </c>
      <c r="B4219" s="6" t="n">
        <v>37057</v>
      </c>
      <c r="C4219" s="7" t="s">
        <v>1452</v>
      </c>
      <c r="D4219" s="7" t="s">
        <v>959</v>
      </c>
      <c r="E4219" s="7"/>
      <c r="F4219" s="16" t="s">
        <v>1049</v>
      </c>
      <c r="G4219" s="8" t="n">
        <v>900</v>
      </c>
    </row>
    <row r="4220" customFormat="false" ht="12.75" hidden="false" customHeight="false" outlineLevel="2" collapsed="false">
      <c r="A4220" s="5" t="s">
        <v>1469</v>
      </c>
      <c r="B4220" s="6" t="n">
        <v>37060</v>
      </c>
      <c r="C4220" s="7" t="s">
        <v>1470</v>
      </c>
      <c r="D4220" s="7" t="s">
        <v>959</v>
      </c>
      <c r="E4220" s="7"/>
      <c r="F4220" s="16" t="s">
        <v>961</v>
      </c>
      <c r="G4220" s="8" t="n">
        <v>12300</v>
      </c>
    </row>
    <row r="4221" customFormat="false" ht="12.75" hidden="false" customHeight="false" outlineLevel="2" collapsed="false">
      <c r="A4221" s="5" t="s">
        <v>1476</v>
      </c>
      <c r="B4221" s="6" t="n">
        <v>37061</v>
      </c>
      <c r="C4221" s="7" t="s">
        <v>1477</v>
      </c>
      <c r="D4221" s="7" t="s">
        <v>959</v>
      </c>
      <c r="E4221" s="7"/>
      <c r="F4221" s="16" t="s">
        <v>961</v>
      </c>
      <c r="G4221" s="8" t="n">
        <v>2358</v>
      </c>
    </row>
    <row r="4222" customFormat="false" ht="12.75" hidden="false" customHeight="false" outlineLevel="2" collapsed="false">
      <c r="A4222" s="5" t="s">
        <v>1478</v>
      </c>
      <c r="B4222" s="6" t="n">
        <v>37061</v>
      </c>
      <c r="C4222" s="7" t="s">
        <v>1477</v>
      </c>
      <c r="D4222" s="7" t="s">
        <v>959</v>
      </c>
      <c r="E4222" s="7"/>
      <c r="F4222" s="16" t="s">
        <v>961</v>
      </c>
      <c r="G4222" s="8" t="n">
        <v>254</v>
      </c>
    </row>
    <row r="4223" customFormat="false" ht="12.75" hidden="false" customHeight="false" outlineLevel="2" collapsed="false">
      <c r="A4223" s="5" t="s">
        <v>1479</v>
      </c>
      <c r="B4223" s="6" t="n">
        <v>37061</v>
      </c>
      <c r="C4223" s="7" t="s">
        <v>1477</v>
      </c>
      <c r="D4223" s="7" t="s">
        <v>959</v>
      </c>
      <c r="E4223" s="7"/>
      <c r="F4223" s="16" t="s">
        <v>961</v>
      </c>
      <c r="G4223" s="8" t="n">
        <v>1995</v>
      </c>
    </row>
    <row r="4224" customFormat="false" ht="12.75" hidden="false" customHeight="false" outlineLevel="2" collapsed="false">
      <c r="A4224" s="5" t="s">
        <v>1373</v>
      </c>
      <c r="B4224" s="6" t="n">
        <v>37062</v>
      </c>
      <c r="C4224" s="7" t="s">
        <v>1374</v>
      </c>
      <c r="D4224" s="7" t="s">
        <v>959</v>
      </c>
      <c r="E4224" s="7"/>
      <c r="F4224" s="16" t="s">
        <v>970</v>
      </c>
      <c r="G4224" s="8" t="n">
        <v>0</v>
      </c>
    </row>
    <row r="4225" customFormat="false" ht="12.75" hidden="false" customHeight="false" outlineLevel="2" collapsed="false">
      <c r="A4225" s="5" t="s">
        <v>1373</v>
      </c>
      <c r="B4225" s="6" t="n">
        <v>37062</v>
      </c>
      <c r="C4225" s="7" t="s">
        <v>1165</v>
      </c>
      <c r="D4225" s="7" t="s">
        <v>959</v>
      </c>
      <c r="E4225" s="7"/>
      <c r="F4225" s="16" t="s">
        <v>970</v>
      </c>
      <c r="G4225" s="8" t="n">
        <v>110</v>
      </c>
    </row>
    <row r="4226" customFormat="false" ht="12.75" hidden="false" customHeight="false" outlineLevel="2" collapsed="false">
      <c r="A4226" s="5" t="s">
        <v>1480</v>
      </c>
      <c r="B4226" s="6" t="n">
        <v>37062</v>
      </c>
      <c r="C4226" s="7" t="s">
        <v>1481</v>
      </c>
      <c r="D4226" s="7" t="s">
        <v>959</v>
      </c>
      <c r="E4226" s="7"/>
      <c r="F4226" s="16" t="s">
        <v>961</v>
      </c>
      <c r="G4226" s="8" t="n">
        <v>2453</v>
      </c>
    </row>
    <row r="4227" customFormat="false" ht="12.75" hidden="false" customHeight="false" outlineLevel="2" collapsed="false">
      <c r="A4227" s="5" t="s">
        <v>1482</v>
      </c>
      <c r="B4227" s="6" t="n">
        <v>37062</v>
      </c>
      <c r="C4227" s="7" t="s">
        <v>1481</v>
      </c>
      <c r="D4227" s="7" t="s">
        <v>959</v>
      </c>
      <c r="E4227" s="7"/>
      <c r="F4227" s="16" t="s">
        <v>961</v>
      </c>
      <c r="G4227" s="8" t="n">
        <v>1215</v>
      </c>
    </row>
    <row r="4228" customFormat="false" ht="12.75" hidden="false" customHeight="false" outlineLevel="2" collapsed="false">
      <c r="A4228" s="5" t="s">
        <v>1483</v>
      </c>
      <c r="B4228" s="6" t="n">
        <v>37062</v>
      </c>
      <c r="C4228" s="7" t="s">
        <v>1481</v>
      </c>
      <c r="D4228" s="7" t="s">
        <v>959</v>
      </c>
      <c r="E4228" s="7"/>
      <c r="F4228" s="16" t="s">
        <v>961</v>
      </c>
      <c r="G4228" s="8" t="n">
        <v>227</v>
      </c>
    </row>
    <row r="4229" customFormat="false" ht="12.75" hidden="false" customHeight="false" outlineLevel="2" collapsed="false">
      <c r="A4229" s="5" t="s">
        <v>1486</v>
      </c>
      <c r="B4229" s="6" t="n">
        <v>37063</v>
      </c>
      <c r="C4229" s="7" t="s">
        <v>969</v>
      </c>
      <c r="D4229" s="7" t="s">
        <v>959</v>
      </c>
      <c r="E4229" s="7"/>
      <c r="F4229" s="16" t="s">
        <v>970</v>
      </c>
      <c r="G4229" s="8" t="n">
        <v>73976.55</v>
      </c>
    </row>
    <row r="4230" customFormat="false" ht="12.75" hidden="false" customHeight="false" outlineLevel="2" collapsed="false">
      <c r="A4230" s="5" t="s">
        <v>1487</v>
      </c>
      <c r="B4230" s="6" t="n">
        <v>37063</v>
      </c>
      <c r="C4230" s="7" t="s">
        <v>969</v>
      </c>
      <c r="D4230" s="7" t="s">
        <v>959</v>
      </c>
      <c r="E4230" s="7"/>
      <c r="F4230" s="16" t="s">
        <v>970</v>
      </c>
      <c r="G4230" s="8" t="n">
        <v>5606.88</v>
      </c>
    </row>
    <row r="4231" customFormat="false" ht="12.75" hidden="false" customHeight="false" outlineLevel="2" collapsed="false">
      <c r="A4231" s="5" t="s">
        <v>1488</v>
      </c>
      <c r="B4231" s="6" t="n">
        <v>37063</v>
      </c>
      <c r="C4231" s="7" t="s">
        <v>969</v>
      </c>
      <c r="D4231" s="7" t="s">
        <v>959</v>
      </c>
      <c r="E4231" s="7"/>
      <c r="F4231" s="16" t="s">
        <v>970</v>
      </c>
      <c r="G4231" s="8" t="n">
        <v>2777.235</v>
      </c>
    </row>
    <row r="4232" customFormat="false" ht="12.75" hidden="false" customHeight="false" outlineLevel="2" collapsed="false">
      <c r="A4232" s="5" t="s">
        <v>1375</v>
      </c>
      <c r="B4232" s="6" t="n">
        <v>37062</v>
      </c>
      <c r="C4232" s="7" t="s">
        <v>1129</v>
      </c>
      <c r="D4232" s="7" t="s">
        <v>959</v>
      </c>
      <c r="E4232" s="7"/>
      <c r="F4232" s="16" t="s">
        <v>970</v>
      </c>
      <c r="G4232" s="8" t="n">
        <v>0</v>
      </c>
    </row>
    <row r="4233" customFormat="false" ht="12.75" hidden="false" customHeight="false" outlineLevel="2" collapsed="false">
      <c r="A4233" s="5" t="s">
        <v>1375</v>
      </c>
      <c r="B4233" s="6" t="n">
        <v>37062</v>
      </c>
      <c r="C4233" s="7" t="s">
        <v>1129</v>
      </c>
      <c r="D4233" s="7" t="s">
        <v>959</v>
      </c>
      <c r="E4233" s="7"/>
      <c r="F4233" s="16" t="s">
        <v>970</v>
      </c>
      <c r="G4233" s="8" t="n">
        <v>1641</v>
      </c>
    </row>
    <row r="4234" customFormat="false" ht="12.75" hidden="false" customHeight="false" outlineLevel="2" collapsed="false">
      <c r="A4234" s="5" t="s">
        <v>1497</v>
      </c>
      <c r="B4234" s="6" t="n">
        <v>37063</v>
      </c>
      <c r="C4234" s="7" t="s">
        <v>1498</v>
      </c>
      <c r="D4234" s="7" t="s">
        <v>959</v>
      </c>
      <c r="E4234" s="7"/>
      <c r="F4234" s="16" t="s">
        <v>961</v>
      </c>
      <c r="G4234" s="8" t="n">
        <v>70</v>
      </c>
    </row>
    <row r="4235" customFormat="false" ht="12.75" hidden="false" customHeight="false" outlineLevel="2" collapsed="false">
      <c r="A4235" s="5" t="s">
        <v>1495</v>
      </c>
      <c r="B4235" s="6" t="n">
        <v>37063</v>
      </c>
      <c r="C4235" s="7" t="s">
        <v>1496</v>
      </c>
      <c r="D4235" s="7" t="s">
        <v>959</v>
      </c>
      <c r="E4235" s="7"/>
      <c r="F4235" s="16" t="s">
        <v>961</v>
      </c>
      <c r="G4235" s="8" t="n">
        <v>853</v>
      </c>
    </row>
    <row r="4236" customFormat="false" ht="12.75" hidden="false" customHeight="false" outlineLevel="2" collapsed="false">
      <c r="A4236" s="5" t="s">
        <v>1489</v>
      </c>
      <c r="B4236" s="6" t="n">
        <v>37063</v>
      </c>
      <c r="C4236" s="7" t="s">
        <v>1490</v>
      </c>
      <c r="D4236" s="7" t="s">
        <v>959</v>
      </c>
      <c r="E4236" s="7"/>
      <c r="F4236" s="16" t="s">
        <v>1049</v>
      </c>
      <c r="G4236" s="8" t="n">
        <v>900</v>
      </c>
    </row>
    <row r="4237" customFormat="false" ht="12.75" hidden="false" customHeight="false" outlineLevel="2" collapsed="false">
      <c r="A4237" s="5" t="s">
        <v>1493</v>
      </c>
      <c r="B4237" s="6" t="n">
        <v>37063</v>
      </c>
      <c r="C4237" s="7" t="s">
        <v>1494</v>
      </c>
      <c r="D4237" s="7" t="s">
        <v>959</v>
      </c>
      <c r="E4237" s="7"/>
      <c r="F4237" s="16" t="s">
        <v>961</v>
      </c>
      <c r="G4237" s="8" t="n">
        <v>388</v>
      </c>
    </row>
    <row r="4238" customFormat="false" ht="12.75" hidden="false" customHeight="false" outlineLevel="2" collapsed="false">
      <c r="A4238" s="5" t="s">
        <v>1491</v>
      </c>
      <c r="B4238" s="6" t="n">
        <v>37063</v>
      </c>
      <c r="C4238" s="7" t="s">
        <v>1492</v>
      </c>
      <c r="D4238" s="7" t="s">
        <v>959</v>
      </c>
      <c r="E4238" s="7"/>
      <c r="F4238" s="16" t="s">
        <v>961</v>
      </c>
      <c r="G4238" s="8" t="n">
        <v>233</v>
      </c>
    </row>
    <row r="4239" customFormat="false" ht="12.75" hidden="false" customHeight="false" outlineLevel="2" collapsed="false">
      <c r="A4239" s="5" t="s">
        <v>1499</v>
      </c>
      <c r="B4239" s="6" t="n">
        <v>37063</v>
      </c>
      <c r="C4239" s="7" t="s">
        <v>1500</v>
      </c>
      <c r="D4239" s="7" t="s">
        <v>959</v>
      </c>
      <c r="E4239" s="7"/>
      <c r="F4239" s="16" t="s">
        <v>979</v>
      </c>
      <c r="G4239" s="8" t="n">
        <v>5812.5</v>
      </c>
    </row>
    <row r="4240" customFormat="false" ht="12.75" hidden="false" customHeight="false" outlineLevel="2" collapsed="false">
      <c r="A4240" s="5" t="s">
        <v>1504</v>
      </c>
      <c r="B4240" s="6" t="n">
        <v>37064</v>
      </c>
      <c r="C4240" s="7" t="s">
        <v>1167</v>
      </c>
      <c r="D4240" s="7" t="s">
        <v>959</v>
      </c>
      <c r="E4240" s="7"/>
      <c r="F4240" s="16" t="s">
        <v>961</v>
      </c>
      <c r="G4240" s="8" t="n">
        <v>62</v>
      </c>
    </row>
    <row r="4241" customFormat="false" ht="12.75" hidden="false" customHeight="false" outlineLevel="2" collapsed="false">
      <c r="A4241" s="5" t="s">
        <v>1505</v>
      </c>
      <c r="B4241" s="6" t="n">
        <v>37064</v>
      </c>
      <c r="C4241" s="7" t="s">
        <v>1167</v>
      </c>
      <c r="D4241" s="7" t="s">
        <v>959</v>
      </c>
      <c r="E4241" s="7"/>
      <c r="F4241" s="16" t="s">
        <v>961</v>
      </c>
      <c r="G4241" s="8" t="n">
        <v>143</v>
      </c>
    </row>
    <row r="4242" customFormat="false" ht="12.75" hidden="false" customHeight="false" outlineLevel="2" collapsed="false">
      <c r="A4242" s="5" t="s">
        <v>1508</v>
      </c>
      <c r="B4242" s="6" t="n">
        <v>37064</v>
      </c>
      <c r="C4242" s="7" t="s">
        <v>1167</v>
      </c>
      <c r="D4242" s="7" t="s">
        <v>959</v>
      </c>
      <c r="E4242" s="7"/>
      <c r="F4242" s="16" t="s">
        <v>961</v>
      </c>
      <c r="G4242" s="8" t="n">
        <v>50</v>
      </c>
    </row>
    <row r="4243" customFormat="false" ht="12.75" hidden="false" customHeight="false" outlineLevel="2" collapsed="false">
      <c r="A4243" s="5" t="s">
        <v>1506</v>
      </c>
      <c r="B4243" s="6" t="n">
        <v>37064</v>
      </c>
      <c r="C4243" s="7" t="s">
        <v>1167</v>
      </c>
      <c r="D4243" s="7" t="s">
        <v>959</v>
      </c>
      <c r="E4243" s="7"/>
      <c r="F4243" s="16" t="s">
        <v>961</v>
      </c>
      <c r="G4243" s="8" t="n">
        <v>134</v>
      </c>
    </row>
    <row r="4244" customFormat="false" ht="12.75" hidden="false" customHeight="false" outlineLevel="2" collapsed="false">
      <c r="A4244" s="5" t="s">
        <v>1507</v>
      </c>
      <c r="B4244" s="6" t="n">
        <v>37064</v>
      </c>
      <c r="C4244" s="7" t="s">
        <v>1397</v>
      </c>
      <c r="D4244" s="7" t="s">
        <v>959</v>
      </c>
      <c r="E4244" s="7"/>
      <c r="F4244" s="16" t="s">
        <v>961</v>
      </c>
      <c r="G4244" s="8" t="n">
        <v>143</v>
      </c>
    </row>
    <row r="4245" customFormat="false" ht="12.75" hidden="false" customHeight="false" outlineLevel="2" collapsed="false">
      <c r="A4245" s="5" t="s">
        <v>1509</v>
      </c>
      <c r="B4245" s="6" t="n">
        <v>37064</v>
      </c>
      <c r="C4245" s="7" t="s">
        <v>1397</v>
      </c>
      <c r="D4245" s="7" t="s">
        <v>959</v>
      </c>
      <c r="E4245" s="7"/>
      <c r="F4245" s="16" t="s">
        <v>961</v>
      </c>
      <c r="G4245" s="8" t="n">
        <v>20</v>
      </c>
    </row>
    <row r="4246" customFormat="false" ht="12.75" hidden="false" customHeight="false" outlineLevel="2" collapsed="false">
      <c r="A4246" s="5" t="s">
        <v>1510</v>
      </c>
      <c r="B4246" s="6" t="n">
        <v>37064</v>
      </c>
      <c r="C4246" s="7" t="s">
        <v>1397</v>
      </c>
      <c r="D4246" s="7" t="s">
        <v>959</v>
      </c>
      <c r="E4246" s="7"/>
      <c r="F4246" s="16" t="s">
        <v>961</v>
      </c>
      <c r="G4246" s="8" t="n">
        <v>291</v>
      </c>
    </row>
    <row r="4247" customFormat="false" ht="12.75" hidden="false" customHeight="false" outlineLevel="2" collapsed="false">
      <c r="A4247" s="5" t="s">
        <v>1516</v>
      </c>
      <c r="B4247" s="6" t="n">
        <v>37064</v>
      </c>
      <c r="C4247" s="7" t="s">
        <v>1167</v>
      </c>
      <c r="D4247" s="7" t="s">
        <v>959</v>
      </c>
      <c r="E4247" s="7"/>
      <c r="F4247" s="16" t="s">
        <v>961</v>
      </c>
      <c r="G4247" s="8" t="n">
        <v>2450</v>
      </c>
    </row>
    <row r="4248" customFormat="false" ht="12.75" hidden="false" customHeight="false" outlineLevel="2" collapsed="false">
      <c r="A4248" s="5" t="s">
        <v>1511</v>
      </c>
      <c r="B4248" s="6" t="n">
        <v>37064</v>
      </c>
      <c r="C4248" s="7" t="s">
        <v>1397</v>
      </c>
      <c r="D4248" s="7" t="s">
        <v>959</v>
      </c>
      <c r="E4248" s="7"/>
      <c r="F4248" s="16" t="s">
        <v>961</v>
      </c>
      <c r="G4248" s="8" t="n">
        <v>50</v>
      </c>
    </row>
    <row r="4249" customFormat="false" ht="12.75" hidden="false" customHeight="false" outlineLevel="2" collapsed="false">
      <c r="A4249" s="5" t="s">
        <v>1512</v>
      </c>
      <c r="B4249" s="6" t="n">
        <v>37064</v>
      </c>
      <c r="C4249" s="7" t="s">
        <v>1397</v>
      </c>
      <c r="D4249" s="7" t="s">
        <v>959</v>
      </c>
      <c r="E4249" s="7"/>
      <c r="F4249" s="16" t="s">
        <v>961</v>
      </c>
      <c r="G4249" s="8" t="n">
        <v>16</v>
      </c>
    </row>
    <row r="4250" customFormat="false" ht="12.75" hidden="false" customHeight="false" outlineLevel="2" collapsed="false">
      <c r="A4250" s="5" t="s">
        <v>1513</v>
      </c>
      <c r="B4250" s="6" t="n">
        <v>37064</v>
      </c>
      <c r="C4250" s="7" t="s">
        <v>1397</v>
      </c>
      <c r="D4250" s="7" t="s">
        <v>959</v>
      </c>
      <c r="E4250" s="7"/>
      <c r="F4250" s="16" t="s">
        <v>961</v>
      </c>
      <c r="G4250" s="8" t="n">
        <v>32</v>
      </c>
    </row>
    <row r="4251" customFormat="false" ht="12.75" hidden="false" customHeight="false" outlineLevel="2" collapsed="false">
      <c r="A4251" s="5" t="s">
        <v>1514</v>
      </c>
      <c r="B4251" s="6" t="n">
        <v>37064</v>
      </c>
      <c r="C4251" s="7" t="s">
        <v>1397</v>
      </c>
      <c r="D4251" s="7" t="s">
        <v>959</v>
      </c>
      <c r="E4251" s="7"/>
      <c r="F4251" s="16" t="s">
        <v>961</v>
      </c>
      <c r="G4251" s="8" t="n">
        <v>58</v>
      </c>
    </row>
    <row r="4252" customFormat="false" ht="12.75" hidden="false" customHeight="false" outlineLevel="2" collapsed="false">
      <c r="A4252" s="5" t="s">
        <v>1376</v>
      </c>
      <c r="B4252" s="6" t="n">
        <v>37064</v>
      </c>
      <c r="C4252" s="7" t="s">
        <v>1377</v>
      </c>
      <c r="D4252" s="7" t="s">
        <v>959</v>
      </c>
      <c r="E4252" s="7"/>
      <c r="F4252" s="16" t="s">
        <v>970</v>
      </c>
      <c r="G4252" s="8" t="n">
        <v>0</v>
      </c>
    </row>
    <row r="4253" customFormat="false" ht="12.75" hidden="false" customHeight="false" outlineLevel="2" collapsed="false">
      <c r="A4253" s="5" t="s">
        <v>1376</v>
      </c>
      <c r="B4253" s="6" t="n">
        <v>37064</v>
      </c>
      <c r="C4253" s="7" t="s">
        <v>1502</v>
      </c>
      <c r="D4253" s="7" t="s">
        <v>959</v>
      </c>
      <c r="E4253" s="7"/>
      <c r="F4253" s="16" t="s">
        <v>970</v>
      </c>
      <c r="G4253" s="8" t="n">
        <v>0</v>
      </c>
    </row>
    <row r="4254" customFormat="false" ht="12.75" hidden="false" customHeight="false" outlineLevel="2" collapsed="false">
      <c r="A4254" s="5" t="s">
        <v>1515</v>
      </c>
      <c r="B4254" s="6" t="n">
        <v>37064</v>
      </c>
      <c r="C4254" s="7" t="s">
        <v>1397</v>
      </c>
      <c r="D4254" s="7" t="s">
        <v>959</v>
      </c>
      <c r="E4254" s="7"/>
      <c r="F4254" s="16" t="s">
        <v>961</v>
      </c>
      <c r="G4254" s="8" t="n">
        <v>426</v>
      </c>
    </row>
    <row r="4255" customFormat="false" ht="12.75" hidden="false" customHeight="false" outlineLevel="2" collapsed="false">
      <c r="A4255" s="5" t="s">
        <v>1378</v>
      </c>
      <c r="B4255" s="6" t="n">
        <v>37064</v>
      </c>
      <c r="C4255" s="7" t="s">
        <v>1013</v>
      </c>
      <c r="D4255" s="7" t="s">
        <v>959</v>
      </c>
      <c r="E4255" s="7"/>
      <c r="F4255" s="16" t="s">
        <v>961</v>
      </c>
      <c r="G4255" s="8" t="n">
        <v>0</v>
      </c>
    </row>
    <row r="4256" customFormat="false" ht="12.75" hidden="false" customHeight="false" outlineLevel="2" collapsed="false">
      <c r="A4256" s="5" t="s">
        <v>1378</v>
      </c>
      <c r="B4256" s="6" t="n">
        <v>37064</v>
      </c>
      <c r="C4256" s="7" t="s">
        <v>1013</v>
      </c>
      <c r="D4256" s="7" t="s">
        <v>959</v>
      </c>
      <c r="E4256" s="7"/>
      <c r="F4256" s="16" t="s">
        <v>961</v>
      </c>
      <c r="G4256" s="8" t="n">
        <v>310</v>
      </c>
    </row>
    <row r="4257" customFormat="false" ht="12.75" hidden="false" customHeight="false" outlineLevel="2" collapsed="false">
      <c r="A4257" s="5" t="s">
        <v>1379</v>
      </c>
      <c r="B4257" s="6" t="n">
        <v>37064</v>
      </c>
      <c r="C4257" s="7" t="s">
        <v>1145</v>
      </c>
      <c r="D4257" s="7" t="s">
        <v>959</v>
      </c>
      <c r="E4257" s="7"/>
      <c r="F4257" s="16" t="s">
        <v>970</v>
      </c>
      <c r="G4257" s="8" t="n">
        <v>0</v>
      </c>
    </row>
    <row r="4258" customFormat="false" ht="12.75" hidden="false" customHeight="false" outlineLevel="2" collapsed="false">
      <c r="A4258" s="5" t="s">
        <v>1379</v>
      </c>
      <c r="B4258" s="6" t="n">
        <v>37064</v>
      </c>
      <c r="C4258" s="7" t="s">
        <v>1438</v>
      </c>
      <c r="D4258" s="7" t="s">
        <v>959</v>
      </c>
      <c r="E4258" s="7"/>
      <c r="F4258" s="16" t="s">
        <v>970</v>
      </c>
      <c r="G4258" s="8" t="n">
        <v>717</v>
      </c>
    </row>
    <row r="4259" customFormat="false" ht="12.75" hidden="false" customHeight="false" outlineLevel="2" collapsed="false">
      <c r="A4259" s="5" t="s">
        <v>1503</v>
      </c>
      <c r="B4259" s="6" t="n">
        <v>37064</v>
      </c>
      <c r="C4259" s="7" t="s">
        <v>1188</v>
      </c>
      <c r="D4259" s="7" t="s">
        <v>959</v>
      </c>
      <c r="E4259" s="7"/>
      <c r="F4259" s="16" t="s">
        <v>961</v>
      </c>
      <c r="G4259" s="8" t="n">
        <v>194</v>
      </c>
    </row>
    <row r="4260" customFormat="false" ht="12.75" hidden="false" customHeight="false" outlineLevel="2" collapsed="false">
      <c r="A4260" s="5" t="s">
        <v>1517</v>
      </c>
      <c r="B4260" s="6" t="n">
        <v>37067</v>
      </c>
      <c r="C4260" s="7" t="s">
        <v>1029</v>
      </c>
      <c r="D4260" s="7" t="s">
        <v>959</v>
      </c>
      <c r="E4260" s="7"/>
      <c r="F4260" s="16" t="s">
        <v>961</v>
      </c>
      <c r="G4260" s="8" t="n">
        <v>442</v>
      </c>
    </row>
    <row r="4261" customFormat="false" ht="12.75" hidden="false" customHeight="false" outlineLevel="2" collapsed="false">
      <c r="A4261" s="5" t="s">
        <v>1518</v>
      </c>
      <c r="B4261" s="6" t="n">
        <v>37067</v>
      </c>
      <c r="C4261" s="7" t="s">
        <v>1029</v>
      </c>
      <c r="D4261" s="7" t="s">
        <v>959</v>
      </c>
      <c r="E4261" s="7"/>
      <c r="F4261" s="16" t="s">
        <v>961</v>
      </c>
      <c r="G4261" s="8" t="n">
        <v>620</v>
      </c>
    </row>
    <row r="4262" customFormat="false" ht="12.75" hidden="false" customHeight="false" outlineLevel="2" collapsed="false">
      <c r="A4262" s="5" t="s">
        <v>1519</v>
      </c>
      <c r="B4262" s="6" t="n">
        <v>37067</v>
      </c>
      <c r="C4262" s="7" t="s">
        <v>1520</v>
      </c>
      <c r="D4262" s="7" t="s">
        <v>959</v>
      </c>
      <c r="E4262" s="7"/>
      <c r="F4262" s="16" t="s">
        <v>961</v>
      </c>
      <c r="G4262" s="8" t="n">
        <v>23</v>
      </c>
    </row>
    <row r="4263" customFormat="false" ht="12.75" hidden="false" customHeight="false" outlineLevel="2" collapsed="false">
      <c r="A4263" s="5" t="s">
        <v>1521</v>
      </c>
      <c r="B4263" s="6" t="n">
        <v>37067</v>
      </c>
      <c r="C4263" s="7" t="s">
        <v>1520</v>
      </c>
      <c r="D4263" s="7" t="s">
        <v>959</v>
      </c>
      <c r="E4263" s="7"/>
      <c r="F4263" s="16" t="s">
        <v>961</v>
      </c>
      <c r="G4263" s="8" t="n">
        <v>6</v>
      </c>
    </row>
    <row r="4264" customFormat="false" ht="12.75" hidden="false" customHeight="false" outlineLevel="2" collapsed="false">
      <c r="A4264" s="5" t="s">
        <v>1522</v>
      </c>
      <c r="B4264" s="6" t="n">
        <v>37067</v>
      </c>
      <c r="C4264" s="7" t="s">
        <v>1520</v>
      </c>
      <c r="D4264" s="7" t="s">
        <v>959</v>
      </c>
      <c r="E4264" s="7"/>
      <c r="F4264" s="16" t="s">
        <v>961</v>
      </c>
      <c r="G4264" s="8" t="n">
        <v>35</v>
      </c>
    </row>
    <row r="4265" customFormat="false" ht="12.75" hidden="false" customHeight="false" outlineLevel="2" collapsed="false">
      <c r="A4265" s="5" t="s">
        <v>1523</v>
      </c>
      <c r="B4265" s="6" t="n">
        <v>37067</v>
      </c>
      <c r="C4265" s="7" t="s">
        <v>1520</v>
      </c>
      <c r="D4265" s="7" t="s">
        <v>959</v>
      </c>
      <c r="E4265" s="7"/>
      <c r="F4265" s="16" t="s">
        <v>961</v>
      </c>
      <c r="G4265" s="8" t="n">
        <v>546</v>
      </c>
    </row>
    <row r="4266" customFormat="false" ht="12.75" hidden="false" customHeight="false" outlineLevel="2" collapsed="false">
      <c r="A4266" s="5" t="s">
        <v>1524</v>
      </c>
      <c r="B4266" s="6" t="n">
        <v>37067</v>
      </c>
      <c r="C4266" s="7" t="s">
        <v>1520</v>
      </c>
      <c r="D4266" s="7" t="s">
        <v>959</v>
      </c>
      <c r="E4266" s="7"/>
      <c r="F4266" s="16" t="s">
        <v>961</v>
      </c>
      <c r="G4266" s="8" t="n">
        <v>52</v>
      </c>
    </row>
    <row r="4267" customFormat="false" ht="12.75" hidden="false" customHeight="false" outlineLevel="2" collapsed="false">
      <c r="A4267" s="5" t="s">
        <v>1525</v>
      </c>
      <c r="B4267" s="6" t="n">
        <v>37067</v>
      </c>
      <c r="C4267" s="7" t="s">
        <v>1520</v>
      </c>
      <c r="D4267" s="7" t="s">
        <v>959</v>
      </c>
      <c r="E4267" s="7"/>
      <c r="F4267" s="16" t="s">
        <v>961</v>
      </c>
      <c r="G4267" s="8" t="n">
        <v>302</v>
      </c>
    </row>
    <row r="4268" customFormat="false" ht="12.75" hidden="false" customHeight="false" outlineLevel="2" collapsed="false">
      <c r="A4268" s="5" t="s">
        <v>1526</v>
      </c>
      <c r="B4268" s="6" t="n">
        <v>37067</v>
      </c>
      <c r="C4268" s="7" t="s">
        <v>1520</v>
      </c>
      <c r="D4268" s="7" t="s">
        <v>959</v>
      </c>
      <c r="E4268" s="7"/>
      <c r="F4268" s="16" t="s">
        <v>961</v>
      </c>
      <c r="G4268" s="8" t="n">
        <v>10</v>
      </c>
    </row>
    <row r="4269" customFormat="false" ht="12.75" hidden="false" customHeight="false" outlineLevel="2" collapsed="false">
      <c r="A4269" s="5" t="s">
        <v>1527</v>
      </c>
      <c r="B4269" s="6" t="n">
        <v>37067</v>
      </c>
      <c r="C4269" s="7" t="s">
        <v>1520</v>
      </c>
      <c r="D4269" s="7" t="s">
        <v>959</v>
      </c>
      <c r="E4269" s="7"/>
      <c r="F4269" s="16" t="s">
        <v>961</v>
      </c>
      <c r="G4269" s="8" t="n">
        <v>31</v>
      </c>
    </row>
    <row r="4270" customFormat="false" ht="12.75" hidden="false" customHeight="false" outlineLevel="2" collapsed="false">
      <c r="A4270" s="5" t="s">
        <v>1380</v>
      </c>
      <c r="B4270" s="6" t="n">
        <v>37067</v>
      </c>
      <c r="C4270" s="7" t="s">
        <v>1381</v>
      </c>
      <c r="D4270" s="7" t="s">
        <v>959</v>
      </c>
      <c r="E4270" s="7"/>
      <c r="F4270" s="16" t="s">
        <v>970</v>
      </c>
      <c r="G4270" s="8" t="n">
        <v>0</v>
      </c>
    </row>
    <row r="4271" customFormat="false" ht="12.75" hidden="false" customHeight="false" outlineLevel="2" collapsed="false">
      <c r="A4271" s="5" t="s">
        <v>1380</v>
      </c>
      <c r="B4271" s="6" t="n">
        <v>37067</v>
      </c>
      <c r="C4271" s="7" t="s">
        <v>1131</v>
      </c>
      <c r="D4271" s="7" t="s">
        <v>959</v>
      </c>
      <c r="E4271" s="7"/>
      <c r="F4271" s="16" t="s">
        <v>970</v>
      </c>
      <c r="G4271" s="8" t="n">
        <v>244</v>
      </c>
    </row>
    <row r="4272" customFormat="false" ht="12.75" hidden="false" customHeight="false" outlineLevel="2" collapsed="false">
      <c r="A4272" s="5" t="s">
        <v>1528</v>
      </c>
      <c r="B4272" s="6" t="n">
        <v>37067</v>
      </c>
      <c r="C4272" s="7" t="s">
        <v>1190</v>
      </c>
      <c r="D4272" s="7" t="s">
        <v>959</v>
      </c>
      <c r="E4272" s="7"/>
      <c r="F4272" s="16" t="s">
        <v>961</v>
      </c>
      <c r="G4272" s="8" t="n">
        <v>575</v>
      </c>
    </row>
    <row r="4273" customFormat="false" ht="12.75" hidden="false" customHeight="false" outlineLevel="2" collapsed="false">
      <c r="A4273" s="5" t="s">
        <v>1529</v>
      </c>
      <c r="B4273" s="6" t="n">
        <v>37067</v>
      </c>
      <c r="C4273" s="7" t="s">
        <v>958</v>
      </c>
      <c r="D4273" s="7" t="s">
        <v>959</v>
      </c>
      <c r="E4273" s="7"/>
      <c r="F4273" s="16" t="s">
        <v>961</v>
      </c>
      <c r="G4273" s="8" t="n">
        <v>387</v>
      </c>
    </row>
    <row r="4274" customFormat="false" ht="12.75" hidden="false" customHeight="false" outlineLevel="2" collapsed="false">
      <c r="A4274" s="5" t="s">
        <v>1545</v>
      </c>
      <c r="B4274" s="6" t="n">
        <v>37067</v>
      </c>
      <c r="C4274" s="7" t="s">
        <v>1546</v>
      </c>
      <c r="D4274" s="7" t="s">
        <v>959</v>
      </c>
      <c r="E4274" s="7"/>
      <c r="F4274" s="16" t="s">
        <v>970</v>
      </c>
      <c r="G4274" s="8" t="n">
        <v>1475</v>
      </c>
    </row>
    <row r="4275" customFormat="false" ht="12.75" hidden="false" customHeight="false" outlineLevel="2" collapsed="false">
      <c r="A4275" s="5" t="s">
        <v>1382</v>
      </c>
      <c r="B4275" s="6" t="n">
        <v>37067</v>
      </c>
      <c r="C4275" s="7" t="s">
        <v>1013</v>
      </c>
      <c r="D4275" s="7" t="s">
        <v>959</v>
      </c>
      <c r="E4275" s="7"/>
      <c r="F4275" s="16" t="s">
        <v>961</v>
      </c>
      <c r="G4275" s="8" t="n">
        <v>0</v>
      </c>
    </row>
    <row r="4276" customFormat="false" ht="12.75" hidden="false" customHeight="false" outlineLevel="2" collapsed="false">
      <c r="A4276" s="5" t="s">
        <v>1382</v>
      </c>
      <c r="B4276" s="6" t="n">
        <v>37067</v>
      </c>
      <c r="C4276" s="7" t="s">
        <v>1013</v>
      </c>
      <c r="D4276" s="7" t="s">
        <v>959</v>
      </c>
      <c r="E4276" s="7"/>
      <c r="F4276" s="16" t="s">
        <v>961</v>
      </c>
      <c r="G4276" s="8" t="n">
        <v>78</v>
      </c>
    </row>
    <row r="4277" customFormat="false" ht="12.75" hidden="false" customHeight="false" outlineLevel="2" collapsed="false">
      <c r="A4277" s="5" t="s">
        <v>1530</v>
      </c>
      <c r="B4277" s="6" t="n">
        <v>37067</v>
      </c>
      <c r="C4277" s="7" t="s">
        <v>1531</v>
      </c>
      <c r="D4277" s="7" t="s">
        <v>959</v>
      </c>
      <c r="E4277" s="7"/>
      <c r="F4277" s="16" t="s">
        <v>1054</v>
      </c>
      <c r="G4277" s="8" t="n">
        <v>3100</v>
      </c>
    </row>
    <row r="4278" customFormat="false" ht="12.75" hidden="false" customHeight="false" outlineLevel="2" collapsed="false">
      <c r="A4278" s="5" t="s">
        <v>1533</v>
      </c>
      <c r="B4278" s="6" t="n">
        <v>37067</v>
      </c>
      <c r="C4278" s="7" t="s">
        <v>1534</v>
      </c>
      <c r="D4278" s="7" t="s">
        <v>959</v>
      </c>
      <c r="E4278" s="7"/>
      <c r="F4278" s="16" t="s">
        <v>961</v>
      </c>
      <c r="G4278" s="8" t="n">
        <v>8</v>
      </c>
    </row>
    <row r="4279" customFormat="false" ht="12.75" hidden="false" customHeight="false" outlineLevel="2" collapsed="false">
      <c r="A4279" s="5" t="s">
        <v>1535</v>
      </c>
      <c r="B4279" s="6" t="n">
        <v>37067</v>
      </c>
      <c r="C4279" s="7" t="s">
        <v>1534</v>
      </c>
      <c r="D4279" s="7" t="s">
        <v>959</v>
      </c>
      <c r="E4279" s="7"/>
      <c r="F4279" s="16" t="s">
        <v>961</v>
      </c>
      <c r="G4279" s="8" t="n">
        <v>200</v>
      </c>
    </row>
    <row r="4280" customFormat="false" ht="12.75" hidden="false" customHeight="false" outlineLevel="2" collapsed="false">
      <c r="A4280" s="5" t="s">
        <v>1536</v>
      </c>
      <c r="B4280" s="6" t="n">
        <v>37067</v>
      </c>
      <c r="C4280" s="7" t="s">
        <v>1534</v>
      </c>
      <c r="D4280" s="7" t="s">
        <v>959</v>
      </c>
      <c r="E4280" s="7"/>
      <c r="F4280" s="16" t="s">
        <v>961</v>
      </c>
      <c r="G4280" s="8" t="n">
        <v>13</v>
      </c>
    </row>
    <row r="4281" customFormat="false" ht="12.75" hidden="false" customHeight="false" outlineLevel="2" collapsed="false">
      <c r="A4281" s="5" t="s">
        <v>1537</v>
      </c>
      <c r="B4281" s="6" t="n">
        <v>37067</v>
      </c>
      <c r="C4281" s="7" t="s">
        <v>1534</v>
      </c>
      <c r="D4281" s="7" t="s">
        <v>959</v>
      </c>
      <c r="E4281" s="7"/>
      <c r="F4281" s="16" t="s">
        <v>961</v>
      </c>
      <c r="G4281" s="8" t="n">
        <v>31</v>
      </c>
    </row>
    <row r="4282" customFormat="false" ht="12.75" hidden="false" customHeight="false" outlineLevel="2" collapsed="false">
      <c r="A4282" s="5" t="s">
        <v>1538</v>
      </c>
      <c r="B4282" s="6" t="n">
        <v>37067</v>
      </c>
      <c r="C4282" s="7" t="s">
        <v>1534</v>
      </c>
      <c r="D4282" s="7" t="s">
        <v>959</v>
      </c>
      <c r="E4282" s="7"/>
      <c r="F4282" s="16" t="s">
        <v>961</v>
      </c>
      <c r="G4282" s="8" t="n">
        <v>2325</v>
      </c>
    </row>
    <row r="4283" customFormat="false" ht="12.75" hidden="false" customHeight="false" outlineLevel="2" collapsed="false">
      <c r="A4283" s="5" t="s">
        <v>1539</v>
      </c>
      <c r="B4283" s="6" t="n">
        <v>37067</v>
      </c>
      <c r="C4283" s="7" t="s">
        <v>1534</v>
      </c>
      <c r="D4283" s="7" t="s">
        <v>959</v>
      </c>
      <c r="E4283" s="7"/>
      <c r="F4283" s="16" t="s">
        <v>961</v>
      </c>
      <c r="G4283" s="8" t="n">
        <v>132</v>
      </c>
    </row>
    <row r="4284" customFormat="false" ht="12.75" hidden="false" customHeight="false" outlineLevel="2" collapsed="false">
      <c r="A4284" s="5" t="s">
        <v>1540</v>
      </c>
      <c r="B4284" s="6" t="n">
        <v>37067</v>
      </c>
      <c r="C4284" s="7" t="s">
        <v>1534</v>
      </c>
      <c r="D4284" s="7" t="s">
        <v>959</v>
      </c>
      <c r="E4284" s="7"/>
      <c r="F4284" s="16" t="s">
        <v>961</v>
      </c>
      <c r="G4284" s="8" t="n">
        <v>37</v>
      </c>
    </row>
    <row r="4285" customFormat="false" ht="12.75" hidden="false" customHeight="false" outlineLevel="2" collapsed="false">
      <c r="A4285" s="5" t="s">
        <v>1543</v>
      </c>
      <c r="B4285" s="6" t="n">
        <v>37067</v>
      </c>
      <c r="C4285" s="7" t="s">
        <v>1534</v>
      </c>
      <c r="D4285" s="7" t="s">
        <v>959</v>
      </c>
      <c r="E4285" s="7"/>
      <c r="F4285" s="16" t="s">
        <v>961</v>
      </c>
      <c r="G4285" s="8" t="n">
        <v>77</v>
      </c>
    </row>
    <row r="4286" customFormat="false" ht="12.75" hidden="false" customHeight="false" outlineLevel="2" collapsed="false">
      <c r="A4286" s="5" t="s">
        <v>1541</v>
      </c>
      <c r="B4286" s="6" t="n">
        <v>37067</v>
      </c>
      <c r="C4286" s="7" t="s">
        <v>1542</v>
      </c>
      <c r="D4286" s="7" t="s">
        <v>959</v>
      </c>
      <c r="E4286" s="7"/>
      <c r="F4286" s="16" t="s">
        <v>961</v>
      </c>
      <c r="G4286" s="8" t="n">
        <v>39</v>
      </c>
    </row>
    <row r="4287" customFormat="false" ht="12.75" hidden="false" customHeight="false" outlineLevel="2" collapsed="false">
      <c r="A4287" s="5" t="s">
        <v>1548</v>
      </c>
      <c r="B4287" s="6" t="n">
        <v>37068</v>
      </c>
      <c r="C4287" s="7" t="s">
        <v>1549</v>
      </c>
      <c r="D4287" s="7" t="s">
        <v>959</v>
      </c>
      <c r="E4287" s="7"/>
      <c r="F4287" s="16" t="s">
        <v>961</v>
      </c>
      <c r="G4287" s="8" t="n">
        <v>713</v>
      </c>
    </row>
    <row r="4288" customFormat="false" ht="12.75" hidden="false" customHeight="false" outlineLevel="2" collapsed="false">
      <c r="A4288" s="5" t="s">
        <v>1550</v>
      </c>
      <c r="B4288" s="6" t="n">
        <v>37068</v>
      </c>
      <c r="C4288" s="7" t="s">
        <v>1551</v>
      </c>
      <c r="D4288" s="7" t="s">
        <v>959</v>
      </c>
      <c r="E4288" s="7"/>
      <c r="F4288" s="16" t="s">
        <v>961</v>
      </c>
      <c r="G4288" s="8" t="n">
        <v>240</v>
      </c>
    </row>
    <row r="4289" customFormat="false" ht="12.75" hidden="false" customHeight="false" outlineLevel="2" collapsed="false">
      <c r="A4289" s="5" t="s">
        <v>1552</v>
      </c>
      <c r="B4289" s="6" t="n">
        <v>37068</v>
      </c>
      <c r="C4289" s="7" t="s">
        <v>1534</v>
      </c>
      <c r="D4289" s="7" t="s">
        <v>959</v>
      </c>
      <c r="E4289" s="7"/>
      <c r="F4289" s="16" t="s">
        <v>961</v>
      </c>
      <c r="G4289" s="8" t="n">
        <v>71</v>
      </c>
    </row>
    <row r="4290" customFormat="false" ht="12.75" hidden="false" customHeight="false" outlineLevel="2" collapsed="false">
      <c r="A4290" s="5" t="s">
        <v>1553</v>
      </c>
      <c r="B4290" s="6" t="n">
        <v>37068</v>
      </c>
      <c r="C4290" s="7" t="s">
        <v>1554</v>
      </c>
      <c r="D4290" s="7" t="s">
        <v>959</v>
      </c>
      <c r="E4290" s="7"/>
      <c r="F4290" s="16" t="s">
        <v>961</v>
      </c>
      <c r="G4290" s="8" t="n">
        <v>930</v>
      </c>
    </row>
    <row r="4291" customFormat="false" ht="12.75" hidden="false" customHeight="false" outlineLevel="2" collapsed="false">
      <c r="A4291" s="5" t="s">
        <v>1555</v>
      </c>
      <c r="B4291" s="6" t="n">
        <v>37068</v>
      </c>
      <c r="C4291" s="7" t="s">
        <v>1229</v>
      </c>
      <c r="D4291" s="7" t="s">
        <v>959</v>
      </c>
      <c r="E4291" s="7"/>
      <c r="F4291" s="16" t="s">
        <v>961</v>
      </c>
      <c r="G4291" s="8" t="n">
        <v>907</v>
      </c>
    </row>
    <row r="4292" customFormat="false" ht="12.75" hidden="false" customHeight="false" outlineLevel="2" collapsed="false">
      <c r="A4292" s="5" t="s">
        <v>1556</v>
      </c>
      <c r="B4292" s="6" t="n">
        <v>37068</v>
      </c>
      <c r="C4292" s="7" t="s">
        <v>1008</v>
      </c>
      <c r="D4292" s="7" t="s">
        <v>959</v>
      </c>
      <c r="E4292" s="7"/>
      <c r="F4292" s="16" t="s">
        <v>961</v>
      </c>
      <c r="G4292" s="8" t="n">
        <v>407</v>
      </c>
    </row>
    <row r="4293" customFormat="false" ht="12.75" hidden="false" customHeight="false" outlineLevel="2" collapsed="false">
      <c r="A4293" s="5" t="s">
        <v>1557</v>
      </c>
      <c r="B4293" s="6" t="n">
        <v>37068</v>
      </c>
      <c r="C4293" s="7" t="s">
        <v>1008</v>
      </c>
      <c r="D4293" s="7" t="s">
        <v>959</v>
      </c>
      <c r="E4293" s="7"/>
      <c r="F4293" s="16" t="s">
        <v>961</v>
      </c>
      <c r="G4293" s="8" t="n">
        <v>187</v>
      </c>
    </row>
    <row r="4294" customFormat="false" ht="12.75" hidden="false" customHeight="false" outlineLevel="2" collapsed="false">
      <c r="A4294" s="5" t="s">
        <v>1558</v>
      </c>
      <c r="B4294" s="6" t="n">
        <v>37068</v>
      </c>
      <c r="C4294" s="7" t="s">
        <v>1008</v>
      </c>
      <c r="D4294" s="7" t="s">
        <v>959</v>
      </c>
      <c r="E4294" s="7"/>
      <c r="F4294" s="16" t="s">
        <v>961</v>
      </c>
      <c r="G4294" s="8" t="n">
        <v>64</v>
      </c>
    </row>
    <row r="4295" customFormat="false" ht="12.75" hidden="false" customHeight="false" outlineLevel="2" collapsed="false">
      <c r="A4295" s="5" t="s">
        <v>1559</v>
      </c>
      <c r="B4295" s="6" t="n">
        <v>37068</v>
      </c>
      <c r="C4295" s="7" t="s">
        <v>1013</v>
      </c>
      <c r="D4295" s="7" t="s">
        <v>959</v>
      </c>
      <c r="E4295" s="7"/>
      <c r="F4295" s="16" t="s">
        <v>961</v>
      </c>
      <c r="G4295" s="8" t="n">
        <v>20</v>
      </c>
    </row>
    <row r="4296" customFormat="false" ht="12.75" hidden="false" customHeight="false" outlineLevel="2" collapsed="false">
      <c r="A4296" s="5" t="s">
        <v>1560</v>
      </c>
      <c r="B4296" s="6" t="n">
        <v>37068</v>
      </c>
      <c r="C4296" s="7" t="s">
        <v>958</v>
      </c>
      <c r="D4296" s="7" t="s">
        <v>959</v>
      </c>
      <c r="E4296" s="7"/>
      <c r="F4296" s="16" t="s">
        <v>961</v>
      </c>
      <c r="G4296" s="8" t="n">
        <v>357</v>
      </c>
    </row>
    <row r="4297" customFormat="false" ht="12.75" hidden="false" customHeight="false" outlineLevel="2" collapsed="false">
      <c r="A4297" s="5" t="s">
        <v>1561</v>
      </c>
      <c r="B4297" s="6" t="n">
        <v>37068</v>
      </c>
      <c r="C4297" s="7" t="s">
        <v>958</v>
      </c>
      <c r="D4297" s="7" t="s">
        <v>959</v>
      </c>
      <c r="E4297" s="7"/>
      <c r="F4297" s="16" t="s">
        <v>961</v>
      </c>
      <c r="G4297" s="8" t="n">
        <v>19</v>
      </c>
    </row>
    <row r="4298" customFormat="false" ht="12.75" hidden="false" customHeight="false" outlineLevel="2" collapsed="false">
      <c r="A4298" s="5" t="s">
        <v>1562</v>
      </c>
      <c r="B4298" s="6" t="n">
        <v>37068</v>
      </c>
      <c r="C4298" s="7" t="s">
        <v>1534</v>
      </c>
      <c r="D4298" s="7" t="s">
        <v>959</v>
      </c>
      <c r="E4298" s="7"/>
      <c r="F4298" s="16" t="s">
        <v>961</v>
      </c>
      <c r="G4298" s="8" t="n">
        <v>62</v>
      </c>
    </row>
    <row r="4299" customFormat="false" ht="12.75" hidden="false" customHeight="false" outlineLevel="2" collapsed="false">
      <c r="A4299" s="5" t="s">
        <v>1563</v>
      </c>
      <c r="B4299" s="6" t="n">
        <v>37068</v>
      </c>
      <c r="C4299" s="7" t="s">
        <v>1229</v>
      </c>
      <c r="D4299" s="7" t="s">
        <v>959</v>
      </c>
      <c r="E4299" s="7"/>
      <c r="F4299" s="16" t="s">
        <v>961</v>
      </c>
      <c r="G4299" s="8" t="n">
        <v>2337</v>
      </c>
    </row>
    <row r="4300" customFormat="false" ht="12.75" hidden="false" customHeight="false" outlineLevel="2" collapsed="false">
      <c r="A4300" s="5" t="s">
        <v>1564</v>
      </c>
      <c r="B4300" s="6" t="n">
        <v>37068</v>
      </c>
      <c r="C4300" s="7" t="s">
        <v>1029</v>
      </c>
      <c r="D4300" s="7" t="s">
        <v>959</v>
      </c>
      <c r="E4300" s="7"/>
      <c r="F4300" s="16" t="s">
        <v>961</v>
      </c>
      <c r="G4300" s="8" t="n">
        <v>581</v>
      </c>
    </row>
    <row r="4301" customFormat="false" ht="12.75" hidden="false" customHeight="false" outlineLevel="2" collapsed="false">
      <c r="A4301" s="5" t="s">
        <v>1565</v>
      </c>
      <c r="B4301" s="6" t="n">
        <v>37068</v>
      </c>
      <c r="C4301" s="7" t="s">
        <v>1029</v>
      </c>
      <c r="D4301" s="7" t="s">
        <v>959</v>
      </c>
      <c r="E4301" s="7"/>
      <c r="F4301" s="16" t="s">
        <v>961</v>
      </c>
      <c r="G4301" s="8" t="n">
        <v>129</v>
      </c>
    </row>
    <row r="4302" customFormat="false" ht="12.75" hidden="false" customHeight="false" outlineLevel="2" collapsed="false">
      <c r="A4302" s="5" t="s">
        <v>1566</v>
      </c>
      <c r="B4302" s="6" t="n">
        <v>37068</v>
      </c>
      <c r="C4302" s="7" t="s">
        <v>1567</v>
      </c>
      <c r="D4302" s="7" t="s">
        <v>959</v>
      </c>
      <c r="E4302" s="7"/>
      <c r="F4302" s="16" t="s">
        <v>961</v>
      </c>
      <c r="G4302" s="8" t="n">
        <v>232</v>
      </c>
    </row>
    <row r="4303" customFormat="false" ht="12.75" hidden="false" customHeight="false" outlineLevel="2" collapsed="false">
      <c r="A4303" s="5" t="s">
        <v>1568</v>
      </c>
      <c r="B4303" s="6" t="n">
        <v>37068</v>
      </c>
      <c r="C4303" s="7" t="s">
        <v>1058</v>
      </c>
      <c r="D4303" s="7" t="s">
        <v>959</v>
      </c>
      <c r="E4303" s="7"/>
      <c r="F4303" s="16" t="s">
        <v>1049</v>
      </c>
      <c r="G4303" s="8" t="n">
        <v>600</v>
      </c>
    </row>
    <row r="4304" customFormat="false" ht="12.75" hidden="false" customHeight="false" outlineLevel="2" collapsed="false">
      <c r="A4304" s="5" t="s">
        <v>1570</v>
      </c>
      <c r="B4304" s="6" t="n">
        <v>37069</v>
      </c>
      <c r="C4304" s="7" t="s">
        <v>1208</v>
      </c>
      <c r="D4304" s="7" t="s">
        <v>959</v>
      </c>
      <c r="E4304" s="7"/>
      <c r="F4304" s="16" t="s">
        <v>961</v>
      </c>
      <c r="G4304" s="8" t="n">
        <v>17</v>
      </c>
    </row>
    <row r="4305" customFormat="false" ht="12.75" hidden="false" customHeight="false" outlineLevel="2" collapsed="false">
      <c r="A4305" s="5" t="s">
        <v>1569</v>
      </c>
      <c r="B4305" s="6" t="n">
        <v>37069</v>
      </c>
      <c r="C4305" s="7" t="s">
        <v>1208</v>
      </c>
      <c r="D4305" s="7" t="s">
        <v>959</v>
      </c>
      <c r="E4305" s="7"/>
      <c r="F4305" s="16" t="s">
        <v>961</v>
      </c>
      <c r="G4305" s="8" t="n">
        <v>77</v>
      </c>
    </row>
    <row r="4306" customFormat="false" ht="12.75" hidden="false" customHeight="false" outlineLevel="2" collapsed="false">
      <c r="A4306" s="5" t="s">
        <v>1383</v>
      </c>
      <c r="B4306" s="6" t="n">
        <v>37069</v>
      </c>
      <c r="C4306" s="7" t="s">
        <v>1384</v>
      </c>
      <c r="D4306" s="7" t="s">
        <v>959</v>
      </c>
      <c r="E4306" s="7"/>
      <c r="F4306" s="16" t="s">
        <v>981</v>
      </c>
      <c r="G4306" s="8" t="n">
        <v>0</v>
      </c>
    </row>
    <row r="4307" customFormat="false" ht="12.75" hidden="false" customHeight="false" outlineLevel="2" collapsed="false">
      <c r="A4307" s="5" t="s">
        <v>1383</v>
      </c>
      <c r="B4307" s="6" t="n">
        <v>37069</v>
      </c>
      <c r="C4307" s="7" t="s">
        <v>1384</v>
      </c>
      <c r="D4307" s="7" t="s">
        <v>959</v>
      </c>
      <c r="E4307" s="7"/>
      <c r="F4307" s="16" t="s">
        <v>981</v>
      </c>
      <c r="G4307" s="8" t="n">
        <v>0</v>
      </c>
    </row>
    <row r="4308" customFormat="false" ht="12.75" hidden="false" customHeight="false" outlineLevel="2" collapsed="false">
      <c r="A4308" s="5" t="s">
        <v>1577</v>
      </c>
      <c r="B4308" s="6" t="n">
        <v>37069</v>
      </c>
      <c r="C4308" s="7" t="s">
        <v>1578</v>
      </c>
      <c r="D4308" s="7" t="s">
        <v>959</v>
      </c>
      <c r="E4308" s="7"/>
      <c r="F4308" s="16" t="s">
        <v>979</v>
      </c>
      <c r="G4308" s="8" t="n">
        <v>4650</v>
      </c>
    </row>
    <row r="4309" customFormat="false" ht="12.75" hidden="false" customHeight="false" outlineLevel="2" collapsed="false">
      <c r="A4309" s="5" t="s">
        <v>1385</v>
      </c>
      <c r="B4309" s="6" t="n">
        <v>37070</v>
      </c>
      <c r="C4309" s="7" t="s">
        <v>1386</v>
      </c>
      <c r="D4309" s="7" t="s">
        <v>959</v>
      </c>
      <c r="E4309" s="7"/>
      <c r="F4309" s="16" t="s">
        <v>970</v>
      </c>
      <c r="G4309" s="8" t="n">
        <v>0</v>
      </c>
    </row>
    <row r="4310" customFormat="false" ht="12.75" hidden="false" customHeight="false" outlineLevel="2" collapsed="false">
      <c r="A4310" s="5" t="s">
        <v>1385</v>
      </c>
      <c r="B4310" s="6" t="n">
        <v>37070</v>
      </c>
      <c r="C4310" s="7" t="s">
        <v>1263</v>
      </c>
      <c r="D4310" s="7" t="s">
        <v>959</v>
      </c>
      <c r="E4310" s="7"/>
      <c r="F4310" s="16" t="s">
        <v>970</v>
      </c>
      <c r="G4310" s="8" t="n">
        <v>398</v>
      </c>
    </row>
    <row r="4311" customFormat="false" ht="12.75" hidden="false" customHeight="false" outlineLevel="2" collapsed="false">
      <c r="A4311" s="5" t="s">
        <v>1387</v>
      </c>
      <c r="B4311" s="6" t="n">
        <v>37071</v>
      </c>
      <c r="C4311" s="7" t="s">
        <v>1388</v>
      </c>
      <c r="D4311" s="7" t="s">
        <v>959</v>
      </c>
      <c r="E4311" s="7"/>
      <c r="F4311" s="16" t="s">
        <v>979</v>
      </c>
      <c r="G4311" s="8" t="n">
        <v>0</v>
      </c>
    </row>
    <row r="4312" customFormat="false" ht="12.75" hidden="false" customHeight="false" outlineLevel="2" collapsed="false">
      <c r="A4312" s="5" t="s">
        <v>1387</v>
      </c>
      <c r="B4312" s="6" t="n">
        <v>37071</v>
      </c>
      <c r="C4312" s="7" t="s">
        <v>1585</v>
      </c>
      <c r="D4312" s="7" t="s">
        <v>959</v>
      </c>
      <c r="E4312" s="7"/>
      <c r="F4312" s="16" t="s">
        <v>979</v>
      </c>
      <c r="G4312" s="8" t="n">
        <v>3100</v>
      </c>
    </row>
    <row r="4313" customFormat="false" ht="12.75" hidden="false" customHeight="false" outlineLevel="2" collapsed="false">
      <c r="A4313" s="5" t="s">
        <v>4986</v>
      </c>
      <c r="B4313" s="6" t="n">
        <v>36978</v>
      </c>
      <c r="C4313" s="7" t="s">
        <v>4959</v>
      </c>
      <c r="D4313" s="7" t="s">
        <v>959</v>
      </c>
      <c r="E4313" s="7" t="s">
        <v>1247</v>
      </c>
      <c r="F4313" s="16" t="s">
        <v>966</v>
      </c>
      <c r="G4313" s="8" t="n">
        <v>6000</v>
      </c>
    </row>
    <row r="4314" customFormat="false" ht="14.25" hidden="false" customHeight="false" outlineLevel="1" collapsed="false">
      <c r="A4314" s="28" t="n">
        <f aca="false">SUBTOTAL(3,A3429:A4313)</f>
        <v>885</v>
      </c>
      <c r="B4314" s="29"/>
      <c r="C4314" s="30"/>
      <c r="D4314" s="30" t="s">
        <v>5510</v>
      </c>
      <c r="E4314" s="30"/>
      <c r="F4314" s="31"/>
      <c r="G4314" s="32" t="n">
        <f aca="false">SUM(G3429:G4313)</f>
        <v>8231356.6625</v>
      </c>
    </row>
    <row r="4315" customFormat="false" ht="12.75" hidden="false" customHeight="false" outlineLevel="1" collapsed="false">
      <c r="A4315" s="5"/>
      <c r="B4315" s="6"/>
      <c r="C4315" s="7"/>
      <c r="D4315" s="15"/>
      <c r="E4315" s="7"/>
      <c r="F4315" s="16"/>
      <c r="G4315" s="8"/>
    </row>
    <row r="4316" customFormat="false" ht="12.75" hidden="false" customHeight="false" outlineLevel="2" collapsed="false">
      <c r="A4316" s="5" t="s">
        <v>2903</v>
      </c>
      <c r="B4316" s="6" t="n">
        <v>37029</v>
      </c>
      <c r="C4316" s="7" t="s">
        <v>2904</v>
      </c>
      <c r="D4316" s="7" t="s">
        <v>2905</v>
      </c>
      <c r="E4316" s="7" t="s">
        <v>88</v>
      </c>
      <c r="F4316" s="5" t="s">
        <v>5403</v>
      </c>
      <c r="G4316" s="8" t="n">
        <v>15968.75</v>
      </c>
    </row>
    <row r="4317" customFormat="false" ht="12.75" hidden="false" customHeight="false" outlineLevel="2" collapsed="false">
      <c r="A4317" s="5" t="s">
        <v>2907</v>
      </c>
      <c r="B4317" s="6" t="n">
        <v>37029</v>
      </c>
      <c r="C4317" s="7" t="s">
        <v>2908</v>
      </c>
      <c r="D4317" s="7" t="s">
        <v>2905</v>
      </c>
      <c r="E4317" s="7" t="s">
        <v>88</v>
      </c>
      <c r="F4317" s="5" t="s">
        <v>5403</v>
      </c>
      <c r="G4317" s="8" t="n">
        <v>2500</v>
      </c>
    </row>
    <row r="4318" customFormat="false" ht="12.75" hidden="false" customHeight="false" outlineLevel="2" collapsed="false">
      <c r="A4318" s="5" t="s">
        <v>2910</v>
      </c>
      <c r="B4318" s="6" t="n">
        <v>37029</v>
      </c>
      <c r="C4318" s="7" t="s">
        <v>86</v>
      </c>
      <c r="D4318" s="7" t="s">
        <v>2905</v>
      </c>
      <c r="E4318" s="7" t="s">
        <v>88</v>
      </c>
      <c r="F4318" s="5" t="s">
        <v>5403</v>
      </c>
      <c r="G4318" s="8" t="n">
        <v>26840</v>
      </c>
    </row>
    <row r="4319" customFormat="false" ht="12.75" hidden="false" customHeight="false" outlineLevel="2" collapsed="false">
      <c r="A4319" s="5" t="s">
        <v>2909</v>
      </c>
      <c r="B4319" s="6" t="n">
        <v>37029</v>
      </c>
      <c r="C4319" s="7" t="s">
        <v>86</v>
      </c>
      <c r="D4319" s="7" t="s">
        <v>2905</v>
      </c>
      <c r="E4319" s="7" t="s">
        <v>88</v>
      </c>
      <c r="F4319" s="5" t="s">
        <v>5403</v>
      </c>
      <c r="G4319" s="8" t="n">
        <v>2860</v>
      </c>
    </row>
    <row r="4320" customFormat="false" ht="12.75" hidden="false" customHeight="false" outlineLevel="2" collapsed="false">
      <c r="A4320" s="5" t="s">
        <v>2911</v>
      </c>
      <c r="B4320" s="6" t="n">
        <v>37034</v>
      </c>
      <c r="C4320" s="7" t="s">
        <v>2912</v>
      </c>
      <c r="D4320" s="7" t="s">
        <v>2905</v>
      </c>
      <c r="E4320" s="7" t="s">
        <v>20</v>
      </c>
      <c r="F4320" s="5" t="s">
        <v>101</v>
      </c>
      <c r="G4320" s="8" t="n">
        <v>5460</v>
      </c>
    </row>
    <row r="4321" customFormat="false" ht="14.25" hidden="false" customHeight="false" outlineLevel="1" collapsed="false">
      <c r="A4321" s="28" t="n">
        <f aca="false">SUBTOTAL(3,A4316:A4320)</f>
        <v>5</v>
      </c>
      <c r="B4321" s="29"/>
      <c r="C4321" s="30"/>
      <c r="D4321" s="30" t="s">
        <v>5511</v>
      </c>
      <c r="E4321" s="30"/>
      <c r="F4321" s="34"/>
      <c r="G4321" s="32" t="n">
        <f aca="false">SUM(G4316:G4320)</f>
        <v>53628.75</v>
      </c>
    </row>
    <row r="4322" customFormat="false" ht="12.75" hidden="false" customHeight="false" outlineLevel="1" collapsed="false">
      <c r="A4322" s="5"/>
      <c r="B4322" s="6"/>
      <c r="C4322" s="7"/>
      <c r="D4322" s="15"/>
      <c r="E4322" s="7"/>
      <c r="F4322" s="5"/>
      <c r="G4322" s="8"/>
    </row>
    <row r="4323" customFormat="false" ht="12.75" hidden="false" customHeight="false" outlineLevel="2" collapsed="false">
      <c r="A4323" s="5" t="n">
        <v>24</v>
      </c>
      <c r="B4323" s="6" t="n">
        <v>37033</v>
      </c>
      <c r="C4323" s="7" t="s">
        <v>195</v>
      </c>
      <c r="D4323" s="7" t="s">
        <v>111</v>
      </c>
      <c r="E4323" s="7" t="s">
        <v>196</v>
      </c>
      <c r="F4323" s="5" t="s">
        <v>183</v>
      </c>
      <c r="G4323" s="8" t="n">
        <v>26989</v>
      </c>
    </row>
    <row r="4324" customFormat="false" ht="12.75" hidden="false" customHeight="false" outlineLevel="2" collapsed="false">
      <c r="A4324" s="5" t="n">
        <v>25</v>
      </c>
      <c r="B4324" s="6" t="n">
        <v>36993</v>
      </c>
      <c r="C4324" s="7"/>
      <c r="D4324" s="7" t="s">
        <v>111</v>
      </c>
      <c r="E4324" s="7" t="s">
        <v>130</v>
      </c>
      <c r="F4324" s="16" t="s">
        <v>131</v>
      </c>
      <c r="G4324" s="8" t="n">
        <v>-21887</v>
      </c>
    </row>
    <row r="4325" customFormat="false" ht="12.75" hidden="false" customHeight="false" outlineLevel="2" collapsed="false">
      <c r="A4325" s="5" t="n">
        <v>26</v>
      </c>
      <c r="B4325" s="6" t="n">
        <v>37013</v>
      </c>
      <c r="C4325" s="7" t="s">
        <v>200</v>
      </c>
      <c r="D4325" s="7" t="s">
        <v>111</v>
      </c>
      <c r="E4325" s="7" t="s">
        <v>137</v>
      </c>
      <c r="F4325" s="5" t="s">
        <v>134</v>
      </c>
      <c r="G4325" s="8" t="n">
        <f aca="false">2430*31*0.09</f>
        <v>6779.7</v>
      </c>
    </row>
    <row r="4326" customFormat="false" ht="12.75" hidden="false" customHeight="false" outlineLevel="2" collapsed="false">
      <c r="A4326" s="5" t="n">
        <v>67</v>
      </c>
      <c r="B4326" s="6" t="n">
        <v>37000</v>
      </c>
      <c r="C4326" s="7" t="s">
        <v>174</v>
      </c>
      <c r="D4326" s="7" t="s">
        <v>111</v>
      </c>
      <c r="E4326" s="7" t="s">
        <v>137</v>
      </c>
      <c r="F4326" s="16" t="s">
        <v>131</v>
      </c>
      <c r="G4326" s="8" t="n">
        <v>25360942</v>
      </c>
    </row>
    <row r="4327" customFormat="false" ht="12.75" hidden="false" customHeight="false" outlineLevel="2" collapsed="false">
      <c r="A4327" s="5" t="n">
        <v>69</v>
      </c>
      <c r="B4327" s="6" t="n">
        <v>37001</v>
      </c>
      <c r="C4327" s="7" t="s">
        <v>174</v>
      </c>
      <c r="D4327" s="7" t="s">
        <v>111</v>
      </c>
      <c r="E4327" s="7" t="s">
        <v>137</v>
      </c>
      <c r="F4327" s="16" t="s">
        <v>131</v>
      </c>
      <c r="G4327" s="8" t="n">
        <v>-1500000</v>
      </c>
    </row>
    <row r="4328" customFormat="false" ht="12.75" hidden="false" customHeight="false" outlineLevel="2" collapsed="false">
      <c r="A4328" s="5" t="n">
        <v>37039</v>
      </c>
      <c r="B4328" s="6" t="n">
        <v>37040</v>
      </c>
      <c r="C4328" s="7" t="s">
        <v>182</v>
      </c>
      <c r="D4328" s="7" t="s">
        <v>111</v>
      </c>
      <c r="E4328" s="7" t="s">
        <v>126</v>
      </c>
      <c r="F4328" s="5" t="s">
        <v>183</v>
      </c>
      <c r="G4328" s="8" t="n">
        <v>2506.32</v>
      </c>
    </row>
    <row r="4329" customFormat="false" ht="12.75" hidden="false" customHeight="false" outlineLevel="2" collapsed="false">
      <c r="A4329" s="5" t="n">
        <v>69941</v>
      </c>
      <c r="B4329" s="6" t="n">
        <v>36978</v>
      </c>
      <c r="C4329" s="7" t="s">
        <v>5169</v>
      </c>
      <c r="D4329" s="7" t="s">
        <v>111</v>
      </c>
      <c r="E4329" s="7" t="s">
        <v>112</v>
      </c>
      <c r="F4329" s="16" t="s">
        <v>113</v>
      </c>
      <c r="G4329" s="8" t="n">
        <v>0</v>
      </c>
    </row>
    <row r="4330" customFormat="false" ht="12.75" hidden="false" customHeight="false" outlineLevel="2" collapsed="false">
      <c r="A4330" s="5" t="n">
        <v>581463</v>
      </c>
      <c r="B4330" s="6" t="n">
        <v>36979</v>
      </c>
      <c r="C4330" s="7" t="s">
        <v>133</v>
      </c>
      <c r="D4330" s="7" t="s">
        <v>111</v>
      </c>
      <c r="E4330" s="7" t="s">
        <v>5182</v>
      </c>
      <c r="F4330" s="16" t="s">
        <v>134</v>
      </c>
      <c r="G4330" s="8" t="n">
        <f aca="false">((2430*30*0.01)/1000)*1000</f>
        <v>729</v>
      </c>
    </row>
    <row r="4331" customFormat="false" ht="12.75" hidden="false" customHeight="false" outlineLevel="2" collapsed="false">
      <c r="A4331" s="5" t="n">
        <v>581479</v>
      </c>
      <c r="B4331" s="6" t="n">
        <v>36921</v>
      </c>
      <c r="C4331" s="7" t="s">
        <v>251</v>
      </c>
      <c r="D4331" s="7" t="s">
        <v>111</v>
      </c>
      <c r="E4331" s="7" t="s">
        <v>137</v>
      </c>
      <c r="F4331" s="16" t="s">
        <v>134</v>
      </c>
      <c r="G4331" s="8" t="n">
        <v>22260</v>
      </c>
    </row>
    <row r="4332" customFormat="false" ht="12.75" hidden="false" customHeight="false" outlineLevel="2" collapsed="false">
      <c r="A4332" s="5" t="n">
        <v>592174</v>
      </c>
      <c r="B4332" s="6" t="n">
        <v>36921</v>
      </c>
      <c r="C4332" s="7" t="s">
        <v>5249</v>
      </c>
      <c r="D4332" s="7" t="s">
        <v>111</v>
      </c>
      <c r="E4332" s="7" t="s">
        <v>137</v>
      </c>
      <c r="F4332" s="16" t="s">
        <v>113</v>
      </c>
      <c r="G4332" s="8" t="n">
        <v>3024</v>
      </c>
    </row>
    <row r="4333" customFormat="false" ht="12.75" hidden="false" customHeight="false" outlineLevel="2" collapsed="false">
      <c r="A4333" s="5" t="n">
        <v>592184</v>
      </c>
      <c r="B4333" s="6" t="n">
        <v>36921</v>
      </c>
      <c r="C4333" s="7" t="s">
        <v>5250</v>
      </c>
      <c r="D4333" s="7" t="s">
        <v>111</v>
      </c>
      <c r="E4333" s="7" t="s">
        <v>137</v>
      </c>
      <c r="F4333" s="16" t="s">
        <v>113</v>
      </c>
      <c r="G4333" s="8" t="n">
        <v>3024</v>
      </c>
    </row>
    <row r="4334" customFormat="false" ht="12.75" hidden="false" customHeight="false" outlineLevel="2" collapsed="false">
      <c r="A4334" s="5" t="n">
        <v>594754</v>
      </c>
      <c r="B4334" s="6" t="n">
        <v>36921</v>
      </c>
      <c r="C4334" s="7" t="s">
        <v>5232</v>
      </c>
      <c r="D4334" s="7" t="s">
        <v>111</v>
      </c>
      <c r="E4334" s="7" t="s">
        <v>112</v>
      </c>
      <c r="F4334" s="16" t="s">
        <v>113</v>
      </c>
      <c r="G4334" s="8" t="n">
        <v>5600</v>
      </c>
    </row>
    <row r="4335" customFormat="false" ht="12.75" hidden="false" customHeight="false" outlineLevel="2" collapsed="false">
      <c r="A4335" s="5" t="n">
        <v>594762</v>
      </c>
      <c r="B4335" s="6" t="n">
        <v>36921</v>
      </c>
      <c r="C4335" s="7" t="s">
        <v>5248</v>
      </c>
      <c r="D4335" s="7" t="s">
        <v>111</v>
      </c>
      <c r="E4335" s="7" t="s">
        <v>112</v>
      </c>
      <c r="F4335" s="16" t="s">
        <v>113</v>
      </c>
      <c r="G4335" s="8" t="n">
        <v>0</v>
      </c>
    </row>
    <row r="4336" customFormat="false" ht="12.75" hidden="false" customHeight="false" outlineLevel="2" collapsed="false">
      <c r="A4336" s="5" t="n">
        <v>646238</v>
      </c>
      <c r="B4336" s="6" t="n">
        <v>36950</v>
      </c>
      <c r="C4336" s="7" t="s">
        <v>5193</v>
      </c>
      <c r="D4336" s="7" t="s">
        <v>111</v>
      </c>
      <c r="E4336" s="7" t="s">
        <v>112</v>
      </c>
      <c r="F4336" s="16" t="s">
        <v>113</v>
      </c>
      <c r="G4336" s="8" t="n">
        <v>9920</v>
      </c>
    </row>
    <row r="4337" customFormat="false" ht="12.75" hidden="false" customHeight="false" outlineLevel="2" collapsed="false">
      <c r="A4337" s="5" t="n">
        <v>646366</v>
      </c>
      <c r="B4337" s="6" t="n">
        <v>36950</v>
      </c>
      <c r="C4337" s="7" t="s">
        <v>5194</v>
      </c>
      <c r="D4337" s="7" t="s">
        <v>111</v>
      </c>
      <c r="E4337" s="7" t="s">
        <v>112</v>
      </c>
      <c r="F4337" s="16" t="s">
        <v>113</v>
      </c>
      <c r="G4337" s="8" t="n">
        <v>5099</v>
      </c>
    </row>
    <row r="4338" customFormat="false" ht="12.75" hidden="false" customHeight="false" outlineLevel="2" collapsed="false">
      <c r="A4338" s="5" t="n">
        <v>692959</v>
      </c>
      <c r="B4338" s="6" t="n">
        <v>36978</v>
      </c>
      <c r="C4338" s="7" t="s">
        <v>5161</v>
      </c>
      <c r="D4338" s="7" t="s">
        <v>111</v>
      </c>
      <c r="E4338" s="7" t="s">
        <v>112</v>
      </c>
      <c r="F4338" s="16" t="s">
        <v>202</v>
      </c>
      <c r="G4338" s="8" t="n">
        <v>18900</v>
      </c>
    </row>
    <row r="4339" customFormat="false" ht="12.75" hidden="false" customHeight="false" outlineLevel="2" collapsed="false">
      <c r="A4339" s="5" t="n">
        <v>696648</v>
      </c>
      <c r="B4339" s="6" t="n">
        <v>36978</v>
      </c>
      <c r="C4339" s="7" t="s">
        <v>5164</v>
      </c>
      <c r="D4339" s="7" t="s">
        <v>111</v>
      </c>
      <c r="E4339" s="7" t="s">
        <v>112</v>
      </c>
      <c r="F4339" s="16" t="s">
        <v>113</v>
      </c>
      <c r="G4339" s="8" t="n">
        <v>3750</v>
      </c>
    </row>
    <row r="4340" customFormat="false" ht="12.75" hidden="false" customHeight="false" outlineLevel="2" collapsed="false">
      <c r="A4340" s="5" t="n">
        <v>696653</v>
      </c>
      <c r="B4340" s="6" t="n">
        <v>36978</v>
      </c>
      <c r="C4340" s="7" t="s">
        <v>5162</v>
      </c>
      <c r="D4340" s="7" t="s">
        <v>111</v>
      </c>
      <c r="E4340" s="7" t="s">
        <v>112</v>
      </c>
      <c r="F4340" s="16" t="s">
        <v>113</v>
      </c>
      <c r="G4340" s="8" t="n">
        <v>8088</v>
      </c>
    </row>
    <row r="4341" customFormat="false" ht="12.75" hidden="false" customHeight="false" outlineLevel="2" collapsed="false">
      <c r="A4341" s="5" t="n">
        <v>696661</v>
      </c>
      <c r="B4341" s="6" t="n">
        <v>36976</v>
      </c>
      <c r="C4341" s="7" t="s">
        <v>5167</v>
      </c>
      <c r="D4341" s="7" t="s">
        <v>111</v>
      </c>
      <c r="E4341" s="7" t="s">
        <v>112</v>
      </c>
      <c r="F4341" s="16" t="s">
        <v>113</v>
      </c>
      <c r="G4341" s="8" t="n">
        <v>0</v>
      </c>
    </row>
    <row r="4342" customFormat="false" ht="12.75" hidden="false" customHeight="false" outlineLevel="2" collapsed="false">
      <c r="A4342" s="5" t="n">
        <v>696668</v>
      </c>
      <c r="B4342" s="6" t="n">
        <v>36976</v>
      </c>
      <c r="C4342" s="7" t="s">
        <v>5166</v>
      </c>
      <c r="D4342" s="7" t="s">
        <v>111</v>
      </c>
      <c r="E4342" s="7" t="s">
        <v>112</v>
      </c>
      <c r="F4342" s="16" t="s">
        <v>113</v>
      </c>
      <c r="G4342" s="8" t="n">
        <v>0</v>
      </c>
    </row>
    <row r="4343" customFormat="false" ht="12.75" hidden="false" customHeight="false" outlineLevel="2" collapsed="false">
      <c r="A4343" s="5" t="n">
        <v>696765</v>
      </c>
      <c r="B4343" s="6" t="n">
        <v>36978</v>
      </c>
      <c r="C4343" s="7" t="s">
        <v>5165</v>
      </c>
      <c r="D4343" s="7" t="s">
        <v>111</v>
      </c>
      <c r="E4343" s="7" t="s">
        <v>112</v>
      </c>
      <c r="F4343" s="16" t="s">
        <v>113</v>
      </c>
      <c r="G4343" s="8" t="n">
        <v>8395</v>
      </c>
    </row>
    <row r="4344" customFormat="false" ht="12.75" hidden="false" customHeight="false" outlineLevel="2" collapsed="false">
      <c r="A4344" s="5" t="n">
        <v>696772</v>
      </c>
      <c r="B4344" s="6" t="n">
        <v>36977</v>
      </c>
      <c r="C4344" s="7" t="s">
        <v>5170</v>
      </c>
      <c r="D4344" s="7" t="s">
        <v>111</v>
      </c>
      <c r="E4344" s="7" t="s">
        <v>112</v>
      </c>
      <c r="F4344" s="16" t="s">
        <v>113</v>
      </c>
      <c r="G4344" s="8" t="n">
        <v>0</v>
      </c>
    </row>
    <row r="4345" customFormat="false" ht="12.75" hidden="false" customHeight="false" outlineLevel="2" collapsed="false">
      <c r="A4345" s="5" t="n">
        <v>699250</v>
      </c>
      <c r="B4345" s="6" t="n">
        <v>36978</v>
      </c>
      <c r="C4345" s="7" t="s">
        <v>5178</v>
      </c>
      <c r="D4345" s="7" t="s">
        <v>111</v>
      </c>
      <c r="E4345" s="7" t="s">
        <v>196</v>
      </c>
      <c r="F4345" s="16" t="s">
        <v>113</v>
      </c>
      <c r="G4345" s="8" t="n">
        <v>0</v>
      </c>
    </row>
    <row r="4346" customFormat="false" ht="12.75" hidden="false" customHeight="false" outlineLevel="2" collapsed="false">
      <c r="A4346" s="5" t="n">
        <v>699400</v>
      </c>
      <c r="B4346" s="6" t="n">
        <v>36978</v>
      </c>
      <c r="C4346" s="7" t="s">
        <v>5169</v>
      </c>
      <c r="D4346" s="7" t="s">
        <v>111</v>
      </c>
      <c r="E4346" s="7" t="s">
        <v>112</v>
      </c>
      <c r="F4346" s="16" t="s">
        <v>113</v>
      </c>
      <c r="G4346" s="8" t="n">
        <v>0</v>
      </c>
    </row>
    <row r="4347" customFormat="false" ht="12.75" hidden="false" customHeight="false" outlineLevel="2" collapsed="false">
      <c r="A4347" s="5" t="n">
        <v>699630</v>
      </c>
      <c r="B4347" s="6" t="n">
        <v>36978</v>
      </c>
      <c r="C4347" s="7" t="s">
        <v>5163</v>
      </c>
      <c r="D4347" s="7" t="s">
        <v>111</v>
      </c>
      <c r="E4347" s="7" t="s">
        <v>112</v>
      </c>
      <c r="F4347" s="16" t="s">
        <v>113</v>
      </c>
      <c r="G4347" s="8" t="n">
        <v>3000</v>
      </c>
    </row>
    <row r="4348" customFormat="false" ht="12.75" hidden="false" customHeight="false" outlineLevel="2" collapsed="false">
      <c r="A4348" s="5" t="n">
        <v>699715</v>
      </c>
      <c r="B4348" s="6" t="n">
        <v>36978</v>
      </c>
      <c r="C4348" s="7" t="s">
        <v>133</v>
      </c>
      <c r="D4348" s="7" t="s">
        <v>111</v>
      </c>
      <c r="E4348" s="7" t="s">
        <v>219</v>
      </c>
      <c r="F4348" s="16" t="s">
        <v>134</v>
      </c>
      <c r="G4348" s="8" t="n">
        <v>18722.5</v>
      </c>
    </row>
    <row r="4349" customFormat="false" ht="12.75" hidden="false" customHeight="false" outlineLevel="2" collapsed="false">
      <c r="A4349" s="5" t="n">
        <v>699927</v>
      </c>
      <c r="B4349" s="6" t="n">
        <v>36978</v>
      </c>
      <c r="C4349" s="7" t="s">
        <v>5163</v>
      </c>
      <c r="D4349" s="7" t="s">
        <v>111</v>
      </c>
      <c r="E4349" s="7" t="s">
        <v>112</v>
      </c>
      <c r="F4349" s="16" t="s">
        <v>113</v>
      </c>
      <c r="G4349" s="8" t="n">
        <v>0</v>
      </c>
    </row>
    <row r="4350" customFormat="false" ht="12.75" hidden="false" customHeight="false" outlineLevel="2" collapsed="false">
      <c r="A4350" s="5" t="n">
        <v>699932</v>
      </c>
      <c r="B4350" s="6" t="n">
        <v>36979</v>
      </c>
      <c r="C4350" s="7" t="s">
        <v>5168</v>
      </c>
      <c r="D4350" s="7" t="s">
        <v>111</v>
      </c>
      <c r="E4350" s="7" t="s">
        <v>112</v>
      </c>
      <c r="F4350" s="16" t="s">
        <v>113</v>
      </c>
      <c r="G4350" s="8" t="n">
        <v>1500</v>
      </c>
    </row>
    <row r="4351" customFormat="false" ht="12.75" hidden="false" customHeight="false" outlineLevel="2" collapsed="false">
      <c r="A4351" s="5" t="n">
        <v>720617</v>
      </c>
      <c r="B4351" s="6" t="n">
        <v>36987</v>
      </c>
      <c r="C4351" s="7" t="s">
        <v>173</v>
      </c>
      <c r="D4351" s="7" t="s">
        <v>111</v>
      </c>
      <c r="E4351" s="7" t="s">
        <v>137</v>
      </c>
      <c r="F4351" s="16" t="s">
        <v>131</v>
      </c>
      <c r="G4351" s="8" t="n">
        <v>4164360</v>
      </c>
    </row>
    <row r="4352" customFormat="false" ht="12.75" hidden="false" customHeight="false" outlineLevel="2" collapsed="false">
      <c r="A4352" s="5" t="n">
        <v>752984</v>
      </c>
      <c r="B4352" s="6" t="n">
        <v>37022</v>
      </c>
      <c r="C4352" s="7" t="s">
        <v>176</v>
      </c>
      <c r="D4352" s="7" t="s">
        <v>111</v>
      </c>
      <c r="E4352" s="7" t="s">
        <v>112</v>
      </c>
      <c r="F4352" s="5" t="s">
        <v>113</v>
      </c>
      <c r="G4352" s="8" t="n">
        <v>6200</v>
      </c>
    </row>
    <row r="4353" customFormat="false" ht="12.75" hidden="false" customHeight="false" outlineLevel="2" collapsed="false">
      <c r="A4353" s="5" t="n">
        <v>753000</v>
      </c>
      <c r="B4353" s="6" t="n">
        <v>37022</v>
      </c>
      <c r="C4353" s="7" t="s">
        <v>175</v>
      </c>
      <c r="D4353" s="7" t="s">
        <v>111</v>
      </c>
      <c r="E4353" s="7" t="s">
        <v>112</v>
      </c>
      <c r="F4353" s="5" t="s">
        <v>113</v>
      </c>
      <c r="G4353" s="8" t="n">
        <v>2330</v>
      </c>
    </row>
    <row r="4354" customFormat="false" ht="12.75" hidden="false" customHeight="false" outlineLevel="2" collapsed="false">
      <c r="A4354" s="5" t="n">
        <v>754222</v>
      </c>
      <c r="B4354" s="6" t="n">
        <v>37022</v>
      </c>
      <c r="C4354" s="7" t="s">
        <v>177</v>
      </c>
      <c r="D4354" s="7" t="s">
        <v>111</v>
      </c>
      <c r="E4354" s="7" t="s">
        <v>112</v>
      </c>
      <c r="F4354" s="5" t="s">
        <v>113</v>
      </c>
      <c r="G4354" s="8" t="n">
        <v>4808</v>
      </c>
    </row>
    <row r="4355" customFormat="false" ht="12.75" hidden="false" customHeight="false" outlineLevel="2" collapsed="false">
      <c r="A4355" s="5" t="n">
        <v>754337</v>
      </c>
      <c r="B4355" s="6" t="n">
        <v>37022</v>
      </c>
      <c r="C4355" s="7" t="s">
        <v>145</v>
      </c>
      <c r="D4355" s="7" t="s">
        <v>111</v>
      </c>
      <c r="E4355" s="7" t="s">
        <v>112</v>
      </c>
      <c r="F4355" s="5" t="s">
        <v>113</v>
      </c>
      <c r="G4355" s="8" t="n">
        <v>1777</v>
      </c>
    </row>
    <row r="4356" customFormat="false" ht="12.75" hidden="false" customHeight="false" outlineLevel="2" collapsed="false">
      <c r="A4356" s="5" t="n">
        <v>755897</v>
      </c>
      <c r="B4356" s="6" t="n">
        <v>37007</v>
      </c>
      <c r="C4356" s="7" t="s">
        <v>115</v>
      </c>
      <c r="D4356" s="7" t="s">
        <v>111</v>
      </c>
      <c r="E4356" s="7" t="s">
        <v>137</v>
      </c>
      <c r="F4356" s="16" t="s">
        <v>113</v>
      </c>
      <c r="G4356" s="8" t="n">
        <v>1550</v>
      </c>
    </row>
    <row r="4357" customFormat="false" ht="12.75" hidden="false" customHeight="false" outlineLevel="2" collapsed="false">
      <c r="A4357" s="5" t="n">
        <v>755904</v>
      </c>
      <c r="B4357" s="6" t="n">
        <v>37007</v>
      </c>
      <c r="C4357" s="7" t="s">
        <v>145</v>
      </c>
      <c r="D4357" s="7" t="s">
        <v>111</v>
      </c>
      <c r="E4357" s="7" t="s">
        <v>137</v>
      </c>
      <c r="F4357" s="16" t="s">
        <v>113</v>
      </c>
      <c r="G4357" s="8" t="n">
        <v>0</v>
      </c>
    </row>
    <row r="4358" customFormat="false" ht="12.75" hidden="false" customHeight="false" outlineLevel="2" collapsed="false">
      <c r="A4358" s="5" t="n">
        <v>803601</v>
      </c>
      <c r="B4358" s="6" t="n">
        <v>37033</v>
      </c>
      <c r="C4358" s="7" t="s">
        <v>210</v>
      </c>
      <c r="D4358" s="7" t="s">
        <v>111</v>
      </c>
      <c r="E4358" s="7" t="s">
        <v>137</v>
      </c>
      <c r="F4358" s="5" t="s">
        <v>113</v>
      </c>
      <c r="G4358" s="8" t="n">
        <v>1798</v>
      </c>
    </row>
    <row r="4359" customFormat="false" ht="12.75" hidden="false" customHeight="false" outlineLevel="2" collapsed="false">
      <c r="A4359" s="5" t="n">
        <v>803672</v>
      </c>
      <c r="B4359" s="6" t="n">
        <v>37033</v>
      </c>
      <c r="C4359" s="7" t="s">
        <v>145</v>
      </c>
      <c r="D4359" s="7" t="s">
        <v>111</v>
      </c>
      <c r="E4359" s="7" t="s">
        <v>137</v>
      </c>
      <c r="F4359" s="5" t="s">
        <v>113</v>
      </c>
      <c r="G4359" s="8" t="n">
        <v>0</v>
      </c>
    </row>
    <row r="4360" customFormat="false" ht="12.75" hidden="false" customHeight="false" outlineLevel="2" collapsed="false">
      <c r="A4360" s="5" t="n">
        <v>812667</v>
      </c>
      <c r="B4360" s="6" t="n">
        <v>37041</v>
      </c>
      <c r="C4360" s="7" t="s">
        <v>188</v>
      </c>
      <c r="D4360" s="7" t="s">
        <v>111</v>
      </c>
      <c r="E4360" s="7" t="s">
        <v>112</v>
      </c>
      <c r="F4360" s="5" t="s">
        <v>113</v>
      </c>
      <c r="G4360" s="8" t="n">
        <v>3000</v>
      </c>
    </row>
    <row r="4361" customFormat="false" ht="12.75" hidden="false" customHeight="false" outlineLevel="2" collapsed="false">
      <c r="A4361" s="5" t="n">
        <v>812673</v>
      </c>
      <c r="B4361" s="6" t="n">
        <v>37041</v>
      </c>
      <c r="C4361" s="7" t="s">
        <v>187</v>
      </c>
      <c r="D4361" s="7" t="s">
        <v>111</v>
      </c>
      <c r="E4361" s="7" t="s">
        <v>112</v>
      </c>
      <c r="F4361" s="5" t="s">
        <v>113</v>
      </c>
      <c r="G4361" s="8" t="n">
        <v>22500</v>
      </c>
    </row>
    <row r="4362" customFormat="false" ht="12.75" hidden="false" customHeight="false" outlineLevel="2" collapsed="false">
      <c r="A4362" s="5" t="n">
        <v>812680</v>
      </c>
      <c r="B4362" s="6" t="n">
        <v>37041</v>
      </c>
      <c r="C4362" s="7" t="s">
        <v>121</v>
      </c>
      <c r="D4362" s="7" t="s">
        <v>111</v>
      </c>
      <c r="E4362" s="7" t="s">
        <v>112</v>
      </c>
      <c r="F4362" s="5" t="s">
        <v>113</v>
      </c>
      <c r="G4362" s="8" t="n">
        <v>0</v>
      </c>
    </row>
    <row r="4363" customFormat="false" ht="12.75" hidden="false" customHeight="false" outlineLevel="2" collapsed="false">
      <c r="A4363" s="5" t="n">
        <v>812687</v>
      </c>
      <c r="B4363" s="6" t="n">
        <v>37041</v>
      </c>
      <c r="C4363" s="7" t="s">
        <v>121</v>
      </c>
      <c r="D4363" s="7" t="s">
        <v>111</v>
      </c>
      <c r="E4363" s="7" t="s">
        <v>112</v>
      </c>
      <c r="F4363" s="5" t="s">
        <v>113</v>
      </c>
      <c r="G4363" s="8" t="n">
        <v>0</v>
      </c>
    </row>
    <row r="4364" customFormat="false" ht="12.75" hidden="false" customHeight="false" outlineLevel="2" collapsed="false">
      <c r="A4364" s="5" t="n">
        <v>816251</v>
      </c>
      <c r="B4364" s="6" t="n">
        <v>37042</v>
      </c>
      <c r="C4364" s="7" t="s">
        <v>218</v>
      </c>
      <c r="D4364" s="7" t="s">
        <v>111</v>
      </c>
      <c r="E4364" s="7" t="s">
        <v>219</v>
      </c>
      <c r="F4364" s="5" t="s">
        <v>113</v>
      </c>
      <c r="G4364" s="8" t="n">
        <v>3735</v>
      </c>
    </row>
    <row r="4365" customFormat="false" ht="12.75" hidden="false" customHeight="false" outlineLevel="2" collapsed="false">
      <c r="A4365" s="5" t="n">
        <v>826044</v>
      </c>
      <c r="B4365" s="6" t="n">
        <v>37043</v>
      </c>
      <c r="C4365" s="7" t="s">
        <v>247</v>
      </c>
      <c r="D4365" s="7" t="s">
        <v>111</v>
      </c>
      <c r="E4365" s="7" t="s">
        <v>137</v>
      </c>
      <c r="F4365" s="16" t="s">
        <v>134</v>
      </c>
      <c r="G4365" s="8" t="n">
        <v>7800</v>
      </c>
    </row>
    <row r="4366" customFormat="false" ht="12.75" hidden="false" customHeight="false" outlineLevel="2" collapsed="false">
      <c r="A4366" s="5" t="n">
        <v>870843</v>
      </c>
      <c r="B4366" s="6" t="n">
        <v>37064</v>
      </c>
      <c r="C4366" s="7" t="s">
        <v>284</v>
      </c>
      <c r="D4366" s="7" t="s">
        <v>111</v>
      </c>
      <c r="E4366" s="7" t="s">
        <v>112</v>
      </c>
      <c r="F4366" s="16" t="s">
        <v>113</v>
      </c>
      <c r="G4366" s="8" t="n">
        <v>2480</v>
      </c>
    </row>
    <row r="4367" customFormat="false" ht="12.75" hidden="false" customHeight="false" outlineLevel="2" collapsed="false">
      <c r="A4367" s="5" t="n">
        <v>870876</v>
      </c>
      <c r="B4367" s="6" t="n">
        <v>37064</v>
      </c>
      <c r="C4367" s="7" t="s">
        <v>145</v>
      </c>
      <c r="D4367" s="7" t="s">
        <v>111</v>
      </c>
      <c r="E4367" s="7" t="s">
        <v>112</v>
      </c>
      <c r="F4367" s="16" t="s">
        <v>113</v>
      </c>
      <c r="G4367" s="8" t="n">
        <v>0</v>
      </c>
    </row>
    <row r="4368" customFormat="false" ht="12.75" hidden="false" customHeight="false" outlineLevel="2" collapsed="false">
      <c r="A4368" s="5" t="n">
        <v>877537</v>
      </c>
      <c r="B4368" s="6" t="n">
        <v>37067</v>
      </c>
      <c r="C4368" s="7" t="s">
        <v>296</v>
      </c>
      <c r="D4368" s="7" t="s">
        <v>111</v>
      </c>
      <c r="E4368" s="7" t="s">
        <v>156</v>
      </c>
      <c r="F4368" s="16" t="s">
        <v>113</v>
      </c>
      <c r="G4368" s="8" t="n">
        <v>6010.75</v>
      </c>
    </row>
    <row r="4369" customFormat="false" ht="12.75" hidden="false" customHeight="false" outlineLevel="2" collapsed="false">
      <c r="A4369" s="5" t="n">
        <v>877546</v>
      </c>
      <c r="B4369" s="6" t="n">
        <v>37067</v>
      </c>
      <c r="C4369" s="7" t="s">
        <v>145</v>
      </c>
      <c r="D4369" s="7" t="s">
        <v>111</v>
      </c>
      <c r="E4369" s="7" t="s">
        <v>156</v>
      </c>
      <c r="F4369" s="16" t="s">
        <v>113</v>
      </c>
      <c r="G4369" s="8" t="n">
        <v>0</v>
      </c>
    </row>
    <row r="4370" customFormat="false" ht="12.75" hidden="false" customHeight="false" outlineLevel="2" collapsed="false">
      <c r="A4370" s="5" t="n">
        <v>881204</v>
      </c>
      <c r="B4370" s="6" t="n">
        <v>37068</v>
      </c>
      <c r="C4370" s="7" t="s">
        <v>297</v>
      </c>
      <c r="D4370" s="7" t="s">
        <v>111</v>
      </c>
      <c r="E4370" s="7" t="s">
        <v>112</v>
      </c>
      <c r="F4370" s="16" t="s">
        <v>113</v>
      </c>
      <c r="G4370" s="8" t="n">
        <v>1748</v>
      </c>
    </row>
    <row r="4371" customFormat="false" ht="12.75" hidden="false" customHeight="false" outlineLevel="2" collapsed="false">
      <c r="A4371" s="5" t="n">
        <v>881445</v>
      </c>
      <c r="B4371" s="6" t="n">
        <v>37068</v>
      </c>
      <c r="C4371" s="7" t="s">
        <v>145</v>
      </c>
      <c r="D4371" s="7" t="s">
        <v>111</v>
      </c>
      <c r="E4371" s="7" t="s">
        <v>112</v>
      </c>
      <c r="F4371" s="16" t="s">
        <v>113</v>
      </c>
      <c r="G4371" s="8" t="n">
        <v>0</v>
      </c>
    </row>
    <row r="4372" customFormat="false" ht="12.75" hidden="false" customHeight="false" outlineLevel="2" collapsed="false">
      <c r="A4372" s="5" t="n">
        <v>881871</v>
      </c>
      <c r="B4372" s="6" t="n">
        <v>37069</v>
      </c>
      <c r="C4372" s="7" t="s">
        <v>304</v>
      </c>
      <c r="D4372" s="7" t="s">
        <v>111</v>
      </c>
      <c r="E4372" s="7" t="s">
        <v>112</v>
      </c>
      <c r="F4372" s="16" t="s">
        <v>113</v>
      </c>
      <c r="G4372" s="8" t="n">
        <v>6473</v>
      </c>
    </row>
    <row r="4373" customFormat="false" ht="12.75" hidden="false" customHeight="false" outlineLevel="2" collapsed="false">
      <c r="A4373" s="5" t="n">
        <v>881971</v>
      </c>
      <c r="B4373" s="6" t="n">
        <v>37069</v>
      </c>
      <c r="C4373" s="7" t="s">
        <v>305</v>
      </c>
      <c r="D4373" s="7" t="s">
        <v>111</v>
      </c>
      <c r="E4373" s="7" t="s">
        <v>112</v>
      </c>
      <c r="F4373" s="16" t="s">
        <v>113</v>
      </c>
      <c r="G4373" s="8" t="n">
        <v>4883</v>
      </c>
    </row>
    <row r="4374" customFormat="false" ht="12.75" hidden="false" customHeight="false" outlineLevel="2" collapsed="false">
      <c r="A4374" s="5" t="n">
        <v>882385</v>
      </c>
      <c r="B4374" s="6" t="n">
        <v>37069</v>
      </c>
      <c r="C4374" s="7" t="s">
        <v>121</v>
      </c>
      <c r="D4374" s="7" t="s">
        <v>111</v>
      </c>
      <c r="E4374" s="7" t="s">
        <v>112</v>
      </c>
      <c r="F4374" s="16" t="s">
        <v>113</v>
      </c>
      <c r="G4374" s="8" t="n">
        <v>16136</v>
      </c>
    </row>
    <row r="4375" customFormat="false" ht="12.75" hidden="false" customHeight="false" outlineLevel="2" collapsed="false">
      <c r="A4375" s="5" t="n">
        <v>882387</v>
      </c>
      <c r="B4375" s="6" t="n">
        <v>37069</v>
      </c>
      <c r="C4375" s="7" t="s">
        <v>121</v>
      </c>
      <c r="D4375" s="7" t="s">
        <v>111</v>
      </c>
      <c r="E4375" s="7" t="s">
        <v>112</v>
      </c>
      <c r="F4375" s="16" t="s">
        <v>113</v>
      </c>
      <c r="G4375" s="8" t="n">
        <v>15594</v>
      </c>
    </row>
    <row r="4376" customFormat="false" ht="12.75" hidden="false" customHeight="false" outlineLevel="2" collapsed="false">
      <c r="A4376" s="5" t="n">
        <v>882391</v>
      </c>
      <c r="B4376" s="6" t="n">
        <v>37069</v>
      </c>
      <c r="C4376" s="7" t="s">
        <v>303</v>
      </c>
      <c r="D4376" s="7" t="s">
        <v>111</v>
      </c>
      <c r="E4376" s="7" t="s">
        <v>112</v>
      </c>
      <c r="F4376" s="16" t="s">
        <v>113</v>
      </c>
      <c r="G4376" s="8" t="n">
        <v>0</v>
      </c>
    </row>
    <row r="4377" customFormat="false" ht="12.75" hidden="false" customHeight="false" outlineLevel="2" collapsed="false">
      <c r="A4377" s="5" t="n">
        <v>882393</v>
      </c>
      <c r="B4377" s="6" t="n">
        <v>37069</v>
      </c>
      <c r="C4377" s="7" t="s">
        <v>294</v>
      </c>
      <c r="D4377" s="7" t="s">
        <v>111</v>
      </c>
      <c r="E4377" s="7" t="s">
        <v>112</v>
      </c>
      <c r="F4377" s="16" t="s">
        <v>113</v>
      </c>
      <c r="G4377" s="8" t="n">
        <v>0</v>
      </c>
    </row>
    <row r="4378" customFormat="false" ht="12.75" hidden="false" customHeight="false" outlineLevel="2" collapsed="false">
      <c r="A4378" s="5" t="n">
        <v>885986</v>
      </c>
      <c r="B4378" s="6" t="n">
        <v>37070</v>
      </c>
      <c r="C4378" s="7" t="s">
        <v>188</v>
      </c>
      <c r="D4378" s="7" t="s">
        <v>111</v>
      </c>
      <c r="E4378" s="7" t="s">
        <v>112</v>
      </c>
      <c r="F4378" s="16" t="s">
        <v>113</v>
      </c>
      <c r="G4378" s="8" t="n">
        <v>0</v>
      </c>
    </row>
    <row r="4379" customFormat="false" ht="12.75" hidden="false" customHeight="false" outlineLevel="2" collapsed="false">
      <c r="A4379" s="5" t="n">
        <v>888775</v>
      </c>
      <c r="B4379" s="6" t="n">
        <v>37070</v>
      </c>
      <c r="C4379" s="7" t="s">
        <v>311</v>
      </c>
      <c r="D4379" s="7" t="s">
        <v>111</v>
      </c>
      <c r="E4379" s="7" t="s">
        <v>112</v>
      </c>
      <c r="F4379" s="16" t="s">
        <v>113</v>
      </c>
      <c r="G4379" s="8" t="n">
        <v>620</v>
      </c>
    </row>
    <row r="4380" customFormat="false" ht="12.75" hidden="false" customHeight="false" outlineLevel="2" collapsed="false">
      <c r="A4380" s="5" t="n">
        <v>888790</v>
      </c>
      <c r="B4380" s="6" t="n">
        <v>37070</v>
      </c>
      <c r="C4380" s="7" t="s">
        <v>315</v>
      </c>
      <c r="D4380" s="7" t="s">
        <v>111</v>
      </c>
      <c r="E4380" s="7" t="s">
        <v>112</v>
      </c>
      <c r="F4380" s="16" t="s">
        <v>113</v>
      </c>
      <c r="G4380" s="8" t="n">
        <v>0</v>
      </c>
    </row>
    <row r="4381" customFormat="false" ht="12.75" hidden="false" customHeight="false" outlineLevel="2" collapsed="false">
      <c r="A4381" s="5" t="n">
        <v>888790</v>
      </c>
      <c r="B4381" s="6" t="n">
        <v>37070</v>
      </c>
      <c r="C4381" s="7" t="s">
        <v>315</v>
      </c>
      <c r="D4381" s="7" t="s">
        <v>111</v>
      </c>
      <c r="E4381" s="7" t="s">
        <v>112</v>
      </c>
      <c r="F4381" s="16" t="s">
        <v>113</v>
      </c>
      <c r="G4381" s="8" t="n">
        <v>0</v>
      </c>
    </row>
    <row r="4382" customFormat="false" ht="12.75" hidden="false" customHeight="false" outlineLevel="2" collapsed="false">
      <c r="A4382" s="5" t="n">
        <v>888924</v>
      </c>
      <c r="B4382" s="6" t="n">
        <v>37070</v>
      </c>
      <c r="C4382" s="7" t="s">
        <v>313</v>
      </c>
      <c r="D4382" s="7" t="s">
        <v>111</v>
      </c>
      <c r="E4382" s="7" t="s">
        <v>156</v>
      </c>
      <c r="F4382" s="16" t="s">
        <v>113</v>
      </c>
      <c r="G4382" s="8" t="n">
        <v>4650</v>
      </c>
    </row>
    <row r="4383" customFormat="false" ht="12.75" hidden="false" customHeight="false" outlineLevel="2" collapsed="false">
      <c r="A4383" s="5" t="n">
        <v>889014</v>
      </c>
      <c r="B4383" s="6" t="n">
        <v>37071</v>
      </c>
      <c r="C4383" s="7" t="s">
        <v>318</v>
      </c>
      <c r="D4383" s="7" t="s">
        <v>111</v>
      </c>
      <c r="E4383" s="7" t="s">
        <v>112</v>
      </c>
      <c r="F4383" s="16" t="s">
        <v>203</v>
      </c>
      <c r="G4383" s="8" t="n">
        <v>9000</v>
      </c>
    </row>
    <row r="4384" customFormat="false" ht="12.75" hidden="false" customHeight="false" outlineLevel="2" collapsed="false">
      <c r="A4384" s="5" t="s">
        <v>245</v>
      </c>
      <c r="B4384" s="6" t="n">
        <v>37043</v>
      </c>
      <c r="C4384" s="7" t="s">
        <v>246</v>
      </c>
      <c r="D4384" s="7" t="s">
        <v>111</v>
      </c>
      <c r="E4384" s="7" t="s">
        <v>137</v>
      </c>
      <c r="F4384" s="16" t="s">
        <v>134</v>
      </c>
      <c r="G4384" s="8" t="n">
        <v>3645</v>
      </c>
    </row>
    <row r="4385" customFormat="false" ht="12.75" hidden="false" customHeight="false" outlineLevel="2" collapsed="false">
      <c r="A4385" s="5" t="s">
        <v>135</v>
      </c>
      <c r="B4385" s="6" t="n">
        <v>36992</v>
      </c>
      <c r="C4385" s="7" t="s">
        <v>136</v>
      </c>
      <c r="D4385" s="7" t="s">
        <v>111</v>
      </c>
      <c r="E4385" s="7" t="s">
        <v>137</v>
      </c>
      <c r="F4385" s="16" t="s">
        <v>134</v>
      </c>
      <c r="G4385" s="8" t="n">
        <v>6561</v>
      </c>
    </row>
    <row r="4386" customFormat="false" ht="12.75" hidden="false" customHeight="false" outlineLevel="2" collapsed="false">
      <c r="A4386" s="5" t="s">
        <v>205</v>
      </c>
      <c r="B4386" s="6" t="n">
        <v>37028</v>
      </c>
      <c r="C4386" s="7" t="s">
        <v>206</v>
      </c>
      <c r="D4386" s="7" t="s">
        <v>111</v>
      </c>
      <c r="E4386" s="7" t="s">
        <v>137</v>
      </c>
      <c r="F4386" s="5" t="s">
        <v>134</v>
      </c>
      <c r="G4386" s="8" t="n">
        <f aca="false">0.05*7500*30</f>
        <v>11250</v>
      </c>
    </row>
    <row r="4387" customFormat="false" ht="12.75" hidden="false" customHeight="false" outlineLevel="2" collapsed="false">
      <c r="A4387" s="5" t="s">
        <v>216</v>
      </c>
      <c r="B4387" s="6" t="n">
        <v>37036</v>
      </c>
      <c r="C4387" s="7" t="s">
        <v>217</v>
      </c>
      <c r="D4387" s="7" t="s">
        <v>111</v>
      </c>
      <c r="E4387" s="7" t="s">
        <v>137</v>
      </c>
      <c r="F4387" s="5" t="s">
        <v>183</v>
      </c>
      <c r="G4387" s="8" t="n">
        <v>2217</v>
      </c>
    </row>
    <row r="4388" customFormat="false" ht="12.75" hidden="false" customHeight="false" outlineLevel="2" collapsed="false">
      <c r="A4388" s="5" t="s">
        <v>267</v>
      </c>
      <c r="B4388" s="6" t="n">
        <v>37055</v>
      </c>
      <c r="C4388" s="7" t="s">
        <v>268</v>
      </c>
      <c r="D4388" s="7" t="s">
        <v>111</v>
      </c>
      <c r="E4388" s="7" t="s">
        <v>137</v>
      </c>
      <c r="F4388" s="16" t="s">
        <v>113</v>
      </c>
      <c r="G4388" s="8" t="n">
        <v>54600</v>
      </c>
    </row>
    <row r="4389" customFormat="false" ht="12.75" hidden="false" customHeight="false" outlineLevel="2" collapsed="false">
      <c r="A4389" s="5" t="s">
        <v>316</v>
      </c>
      <c r="B4389" s="6" t="n">
        <v>37070</v>
      </c>
      <c r="C4389" s="7" t="s">
        <v>317</v>
      </c>
      <c r="D4389" s="7" t="s">
        <v>111</v>
      </c>
      <c r="E4389" s="7" t="s">
        <v>156</v>
      </c>
      <c r="F4389" s="16" t="s">
        <v>183</v>
      </c>
      <c r="G4389" s="8" t="n">
        <v>472</v>
      </c>
    </row>
    <row r="4390" customFormat="false" ht="12.75" hidden="false" customHeight="false" outlineLevel="2" collapsed="false">
      <c r="A4390" s="5" t="s">
        <v>5257</v>
      </c>
      <c r="B4390" s="6" t="n">
        <v>36914</v>
      </c>
      <c r="C4390" s="7" t="s">
        <v>4596</v>
      </c>
      <c r="D4390" s="7" t="s">
        <v>111</v>
      </c>
      <c r="E4390" s="7" t="s">
        <v>196</v>
      </c>
      <c r="F4390" s="16" t="s">
        <v>131</v>
      </c>
      <c r="G4390" s="8" t="n">
        <v>2003309</v>
      </c>
    </row>
    <row r="4391" customFormat="false" ht="12.75" hidden="false" customHeight="false" outlineLevel="2" collapsed="false">
      <c r="A4391" s="5" t="s">
        <v>5207</v>
      </c>
      <c r="B4391" s="6" t="n">
        <v>36938</v>
      </c>
      <c r="C4391" s="7" t="s">
        <v>144</v>
      </c>
      <c r="D4391" s="7" t="s">
        <v>111</v>
      </c>
      <c r="E4391" s="7" t="s">
        <v>3053</v>
      </c>
      <c r="F4391" s="16" t="s">
        <v>134</v>
      </c>
      <c r="G4391" s="8" t="n">
        <v>3000</v>
      </c>
    </row>
    <row r="4392" customFormat="false" ht="12.75" hidden="false" customHeight="false" outlineLevel="2" collapsed="false">
      <c r="A4392" s="5" t="s">
        <v>5206</v>
      </c>
      <c r="B4392" s="6" t="n">
        <v>36934</v>
      </c>
      <c r="C4392" s="7" t="s">
        <v>144</v>
      </c>
      <c r="D4392" s="7" t="s">
        <v>111</v>
      </c>
      <c r="E4392" s="7" t="s">
        <v>3053</v>
      </c>
      <c r="F4392" s="16" t="s">
        <v>134</v>
      </c>
      <c r="G4392" s="8" t="n">
        <v>0</v>
      </c>
    </row>
    <row r="4393" customFormat="false" ht="12.75" hidden="false" customHeight="false" outlineLevel="2" collapsed="false">
      <c r="A4393" s="5" t="s">
        <v>5206</v>
      </c>
      <c r="B4393" s="6" t="n">
        <v>36934</v>
      </c>
      <c r="C4393" s="7" t="s">
        <v>144</v>
      </c>
      <c r="D4393" s="7" t="s">
        <v>111</v>
      </c>
      <c r="E4393" s="7" t="s">
        <v>3053</v>
      </c>
      <c r="F4393" s="16" t="s">
        <v>134</v>
      </c>
      <c r="G4393" s="8" t="n">
        <v>0</v>
      </c>
    </row>
    <row r="4394" customFormat="false" ht="12.75" hidden="false" customHeight="false" outlineLevel="2" collapsed="false">
      <c r="A4394" s="5" t="s">
        <v>5200</v>
      </c>
      <c r="B4394" s="6" t="n">
        <v>36936</v>
      </c>
      <c r="C4394" s="7" t="s">
        <v>5201</v>
      </c>
      <c r="D4394" s="7" t="s">
        <v>111</v>
      </c>
      <c r="E4394" s="7" t="s">
        <v>196</v>
      </c>
      <c r="F4394" s="16" t="s">
        <v>134</v>
      </c>
      <c r="G4394" s="8" t="n">
        <v>546.05</v>
      </c>
    </row>
    <row r="4395" customFormat="false" ht="12.75" hidden="false" customHeight="false" outlineLevel="2" collapsed="false">
      <c r="A4395" s="5" t="s">
        <v>5200</v>
      </c>
      <c r="B4395" s="6" t="n">
        <v>36936</v>
      </c>
      <c r="C4395" s="7" t="s">
        <v>5201</v>
      </c>
      <c r="D4395" s="7" t="s">
        <v>111</v>
      </c>
      <c r="E4395" s="7" t="s">
        <v>137</v>
      </c>
      <c r="F4395" s="16" t="s">
        <v>134</v>
      </c>
      <c r="G4395" s="8" t="n">
        <v>255.2</v>
      </c>
    </row>
    <row r="4396" customFormat="false" ht="12.75" hidden="false" customHeight="false" outlineLevel="2" collapsed="false">
      <c r="A4396" s="5" t="s">
        <v>5200</v>
      </c>
      <c r="B4396" s="6" t="n">
        <v>36936</v>
      </c>
      <c r="C4396" s="7" t="s">
        <v>5201</v>
      </c>
      <c r="D4396" s="7" t="s">
        <v>111</v>
      </c>
      <c r="E4396" s="7" t="s">
        <v>3053</v>
      </c>
      <c r="F4396" s="16" t="s">
        <v>134</v>
      </c>
      <c r="G4396" s="8" t="n">
        <v>217</v>
      </c>
    </row>
    <row r="4397" customFormat="false" ht="12.75" hidden="false" customHeight="false" outlineLevel="2" collapsed="false">
      <c r="A4397" s="5" t="s">
        <v>5192</v>
      </c>
      <c r="B4397" s="6" t="n">
        <v>36948</v>
      </c>
      <c r="C4397" s="7" t="s">
        <v>3101</v>
      </c>
      <c r="D4397" s="7" t="s">
        <v>111</v>
      </c>
      <c r="E4397" s="7" t="s">
        <v>112</v>
      </c>
      <c r="F4397" s="16" t="s">
        <v>113</v>
      </c>
      <c r="G4397" s="8" t="n">
        <v>18240</v>
      </c>
    </row>
    <row r="4398" customFormat="false" ht="12.75" hidden="false" customHeight="false" outlineLevel="2" collapsed="false">
      <c r="A4398" s="5" t="s">
        <v>229</v>
      </c>
      <c r="B4398" s="6" t="n">
        <v>37028</v>
      </c>
      <c r="C4398" s="7" t="s">
        <v>176</v>
      </c>
      <c r="D4398" s="7" t="s">
        <v>111</v>
      </c>
      <c r="E4398" s="7" t="s">
        <v>20</v>
      </c>
      <c r="F4398" s="5" t="s">
        <v>113</v>
      </c>
      <c r="G4398" s="8" t="n">
        <v>10755</v>
      </c>
    </row>
    <row r="4399" customFormat="false" ht="12.75" hidden="false" customHeight="false" outlineLevel="2" collapsed="false">
      <c r="A4399" s="5" t="s">
        <v>128</v>
      </c>
      <c r="B4399" s="6" t="n">
        <v>36992</v>
      </c>
      <c r="C4399" s="7" t="s">
        <v>129</v>
      </c>
      <c r="D4399" s="7" t="s">
        <v>111</v>
      </c>
      <c r="E4399" s="7" t="s">
        <v>130</v>
      </c>
      <c r="F4399" s="16" t="s">
        <v>131</v>
      </c>
      <c r="G4399" s="8" t="n">
        <v>26700</v>
      </c>
    </row>
    <row r="4400" customFormat="false" ht="12.75" hidden="false" customHeight="false" outlineLevel="2" collapsed="false">
      <c r="A4400" s="5" t="s">
        <v>5199</v>
      </c>
      <c r="B4400" s="6" t="n">
        <v>36930</v>
      </c>
      <c r="C4400" s="7" t="s">
        <v>129</v>
      </c>
      <c r="D4400" s="7" t="s">
        <v>111</v>
      </c>
      <c r="E4400" s="7" t="s">
        <v>3053</v>
      </c>
      <c r="F4400" s="16" t="s">
        <v>131</v>
      </c>
      <c r="G4400" s="8" t="n">
        <v>154000</v>
      </c>
    </row>
    <row r="4401" customFormat="false" ht="12.75" hidden="false" customHeight="false" outlineLevel="2" collapsed="false">
      <c r="A4401" s="5" t="s">
        <v>154</v>
      </c>
      <c r="B4401" s="6" t="n">
        <v>36983</v>
      </c>
      <c r="C4401" s="7" t="s">
        <v>155</v>
      </c>
      <c r="D4401" s="7" t="s">
        <v>111</v>
      </c>
      <c r="E4401" s="7" t="s">
        <v>156</v>
      </c>
      <c r="F4401" s="16" t="s">
        <v>131</v>
      </c>
      <c r="G4401" s="8" t="n">
        <v>144375</v>
      </c>
    </row>
    <row r="4402" customFormat="false" ht="12.75" hidden="false" customHeight="false" outlineLevel="2" collapsed="false">
      <c r="A4402" s="5" t="s">
        <v>150</v>
      </c>
      <c r="B4402" s="6" t="n">
        <v>36983</v>
      </c>
      <c r="C4402" s="7" t="s">
        <v>147</v>
      </c>
      <c r="D4402" s="7" t="s">
        <v>111</v>
      </c>
      <c r="E4402" s="7" t="s">
        <v>148</v>
      </c>
      <c r="F4402" s="16" t="s">
        <v>131</v>
      </c>
      <c r="G4402" s="8" t="n">
        <v>33120</v>
      </c>
    </row>
    <row r="4403" customFormat="false" ht="12.75" hidden="false" customHeight="false" outlineLevel="2" collapsed="false">
      <c r="A4403" s="5" t="s">
        <v>149</v>
      </c>
      <c r="B4403" s="6" t="n">
        <v>36983</v>
      </c>
      <c r="C4403" s="7" t="s">
        <v>147</v>
      </c>
      <c r="D4403" s="7" t="s">
        <v>111</v>
      </c>
      <c r="E4403" s="7" t="s">
        <v>148</v>
      </c>
      <c r="F4403" s="16" t="s">
        <v>131</v>
      </c>
      <c r="G4403" s="8" t="n">
        <v>5520</v>
      </c>
    </row>
    <row r="4404" customFormat="false" ht="12.75" hidden="false" customHeight="false" outlineLevel="2" collapsed="false">
      <c r="A4404" s="5" t="s">
        <v>149</v>
      </c>
      <c r="B4404" s="6" t="n">
        <v>36983</v>
      </c>
      <c r="C4404" s="7" t="s">
        <v>155</v>
      </c>
      <c r="D4404" s="7" t="s">
        <v>111</v>
      </c>
      <c r="E4404" s="7" t="s">
        <v>20</v>
      </c>
      <c r="F4404" s="16" t="s">
        <v>131</v>
      </c>
      <c r="G4404" s="8" t="n">
        <v>5500</v>
      </c>
    </row>
    <row r="4405" customFormat="false" ht="12.75" hidden="false" customHeight="false" outlineLevel="2" collapsed="false">
      <c r="A4405" s="5" t="s">
        <v>146</v>
      </c>
      <c r="B4405" s="6" t="n">
        <v>36983</v>
      </c>
      <c r="C4405" s="7" t="s">
        <v>147</v>
      </c>
      <c r="D4405" s="7" t="s">
        <v>111</v>
      </c>
      <c r="E4405" s="7" t="s">
        <v>148</v>
      </c>
      <c r="F4405" s="16" t="s">
        <v>131</v>
      </c>
      <c r="G4405" s="8" t="n">
        <v>8375</v>
      </c>
    </row>
    <row r="4406" customFormat="false" ht="12.75" hidden="false" customHeight="false" outlineLevel="2" collapsed="false">
      <c r="A4406" s="5" t="s">
        <v>164</v>
      </c>
      <c r="B4406" s="6" t="n">
        <v>36983</v>
      </c>
      <c r="C4406" s="7" t="s">
        <v>155</v>
      </c>
      <c r="D4406" s="7" t="s">
        <v>111</v>
      </c>
      <c r="E4406" s="7" t="s">
        <v>20</v>
      </c>
      <c r="F4406" s="16" t="s">
        <v>131</v>
      </c>
      <c r="G4406" s="8" t="n">
        <v>8000</v>
      </c>
    </row>
    <row r="4407" customFormat="false" ht="12.75" hidden="false" customHeight="false" outlineLevel="2" collapsed="false">
      <c r="A4407" s="5" t="s">
        <v>307</v>
      </c>
      <c r="B4407" s="6" t="n">
        <v>37069</v>
      </c>
      <c r="C4407" s="7" t="s">
        <v>144</v>
      </c>
      <c r="D4407" s="7" t="s">
        <v>111</v>
      </c>
      <c r="E4407" s="7" t="s">
        <v>112</v>
      </c>
      <c r="F4407" s="16" t="s">
        <v>113</v>
      </c>
      <c r="G4407" s="8" t="n">
        <v>40000</v>
      </c>
    </row>
    <row r="4408" customFormat="false" ht="12.75" hidden="false" customHeight="false" outlineLevel="2" collapsed="false">
      <c r="A4408" s="5" t="s">
        <v>197</v>
      </c>
      <c r="B4408" s="6" t="n">
        <v>37034</v>
      </c>
      <c r="C4408" s="7" t="s">
        <v>198</v>
      </c>
      <c r="D4408" s="7" t="s">
        <v>111</v>
      </c>
      <c r="E4408" s="7" t="s">
        <v>196</v>
      </c>
      <c r="F4408" s="5" t="s">
        <v>183</v>
      </c>
      <c r="G4408" s="8" t="n">
        <v>46269</v>
      </c>
    </row>
    <row r="4409" customFormat="false" ht="12.75" hidden="false" customHeight="false" outlineLevel="2" collapsed="false">
      <c r="A4409" s="5" t="s">
        <v>5209</v>
      </c>
      <c r="B4409" s="6" t="n">
        <v>36896</v>
      </c>
      <c r="C4409" s="7" t="s">
        <v>5210</v>
      </c>
      <c r="D4409" s="7" t="s">
        <v>111</v>
      </c>
      <c r="E4409" s="7" t="s">
        <v>137</v>
      </c>
      <c r="F4409" s="16" t="s">
        <v>113</v>
      </c>
      <c r="G4409" s="8" t="n">
        <v>4280</v>
      </c>
    </row>
    <row r="4410" customFormat="false" ht="12.75" hidden="false" customHeight="false" outlineLevel="2" collapsed="false">
      <c r="A4410" s="5" t="s">
        <v>5255</v>
      </c>
      <c r="B4410" s="6" t="n">
        <v>36901</v>
      </c>
      <c r="C4410" s="7" t="s">
        <v>5256</v>
      </c>
      <c r="D4410" s="7" t="s">
        <v>111</v>
      </c>
      <c r="E4410" s="7" t="s">
        <v>3053</v>
      </c>
      <c r="F4410" s="16" t="s">
        <v>131</v>
      </c>
      <c r="G4410" s="8" t="n">
        <v>181913</v>
      </c>
    </row>
    <row r="4411" customFormat="false" ht="12.75" hidden="false" customHeight="false" outlineLevel="2" collapsed="false">
      <c r="A4411" s="5" t="s">
        <v>4081</v>
      </c>
      <c r="B4411" s="6" t="n">
        <v>36910</v>
      </c>
      <c r="C4411" s="7" t="s">
        <v>166</v>
      </c>
      <c r="D4411" s="7" t="s">
        <v>111</v>
      </c>
      <c r="E4411" s="7" t="s">
        <v>3053</v>
      </c>
      <c r="F4411" s="16" t="s">
        <v>134</v>
      </c>
      <c r="G4411" s="8" t="n">
        <v>4438</v>
      </c>
    </row>
    <row r="4412" customFormat="false" ht="12.75" hidden="false" customHeight="false" outlineLevel="2" collapsed="false">
      <c r="A4412" s="5" t="s">
        <v>4081</v>
      </c>
      <c r="B4412" s="6" t="n">
        <v>36910</v>
      </c>
      <c r="C4412" s="7" t="s">
        <v>166</v>
      </c>
      <c r="D4412" s="7" t="s">
        <v>111</v>
      </c>
      <c r="E4412" s="7" t="s">
        <v>3053</v>
      </c>
      <c r="F4412" s="16" t="s">
        <v>134</v>
      </c>
      <c r="G4412" s="8" t="n">
        <v>0</v>
      </c>
    </row>
    <row r="4413" customFormat="false" ht="12.75" hidden="false" customHeight="false" outlineLevel="2" collapsed="false">
      <c r="A4413" s="5" t="s">
        <v>3729</v>
      </c>
      <c r="B4413" s="6" t="n">
        <v>36930</v>
      </c>
      <c r="C4413" s="7" t="s">
        <v>3364</v>
      </c>
      <c r="D4413" s="7" t="s">
        <v>111</v>
      </c>
      <c r="E4413" s="7" t="s">
        <v>3362</v>
      </c>
      <c r="F4413" s="16" t="s">
        <v>1621</v>
      </c>
      <c r="G4413" s="8" t="n">
        <v>-2612</v>
      </c>
    </row>
    <row r="4414" customFormat="false" ht="12.75" hidden="false" customHeight="false" outlineLevel="2" collapsed="false">
      <c r="A4414" s="5" t="s">
        <v>3729</v>
      </c>
      <c r="B4414" s="6" t="n">
        <v>36910</v>
      </c>
      <c r="C4414" s="7" t="s">
        <v>3364</v>
      </c>
      <c r="D4414" s="7" t="s">
        <v>111</v>
      </c>
      <c r="E4414" s="7" t="s">
        <v>3362</v>
      </c>
      <c r="F4414" s="16" t="s">
        <v>1621</v>
      </c>
      <c r="G4414" s="8" t="n">
        <v>2612</v>
      </c>
    </row>
    <row r="4415" customFormat="false" ht="12.75" hidden="false" customHeight="false" outlineLevel="2" collapsed="false">
      <c r="A4415" s="5" t="s">
        <v>5211</v>
      </c>
      <c r="B4415" s="6" t="n">
        <v>36914</v>
      </c>
      <c r="C4415" s="7" t="s">
        <v>5212</v>
      </c>
      <c r="D4415" s="7" t="s">
        <v>111</v>
      </c>
      <c r="E4415" s="7" t="s">
        <v>112</v>
      </c>
      <c r="F4415" s="16" t="s">
        <v>113</v>
      </c>
      <c r="G4415" s="8" t="n">
        <v>2796</v>
      </c>
    </row>
    <row r="4416" customFormat="false" ht="12.75" hidden="false" customHeight="false" outlineLevel="2" collapsed="false">
      <c r="A4416" s="5" t="s">
        <v>5213</v>
      </c>
      <c r="B4416" s="6" t="n">
        <v>36914</v>
      </c>
      <c r="C4416" s="7" t="s">
        <v>5214</v>
      </c>
      <c r="D4416" s="7" t="s">
        <v>111</v>
      </c>
      <c r="E4416" s="7" t="s">
        <v>112</v>
      </c>
      <c r="F4416" s="16" t="s">
        <v>113</v>
      </c>
      <c r="G4416" s="8" t="n">
        <v>0</v>
      </c>
    </row>
    <row r="4417" customFormat="false" ht="12.75" hidden="false" customHeight="false" outlineLevel="2" collapsed="false">
      <c r="A4417" s="5" t="s">
        <v>5215</v>
      </c>
      <c r="B4417" s="6" t="n">
        <v>36914</v>
      </c>
      <c r="C4417" s="7" t="s">
        <v>5216</v>
      </c>
      <c r="D4417" s="7" t="s">
        <v>111</v>
      </c>
      <c r="E4417" s="7" t="s">
        <v>112</v>
      </c>
      <c r="F4417" s="16" t="s">
        <v>113</v>
      </c>
      <c r="G4417" s="8" t="n">
        <v>17608</v>
      </c>
    </row>
    <row r="4418" customFormat="false" ht="12.75" hidden="false" customHeight="false" outlineLevel="2" collapsed="false">
      <c r="A4418" s="5" t="s">
        <v>5217</v>
      </c>
      <c r="B4418" s="6" t="n">
        <v>36914</v>
      </c>
      <c r="C4418" s="7" t="s">
        <v>5218</v>
      </c>
      <c r="D4418" s="7" t="s">
        <v>111</v>
      </c>
      <c r="E4418" s="7" t="s">
        <v>137</v>
      </c>
      <c r="F4418" s="16" t="s">
        <v>113</v>
      </c>
      <c r="G4418" s="8" t="n">
        <v>700</v>
      </c>
    </row>
    <row r="4419" customFormat="false" ht="12.75" hidden="false" customHeight="false" outlineLevel="2" collapsed="false">
      <c r="A4419" s="5" t="s">
        <v>5259</v>
      </c>
      <c r="B4419" s="6" t="n">
        <v>36914</v>
      </c>
      <c r="C4419" s="7" t="s">
        <v>251</v>
      </c>
      <c r="D4419" s="7" t="s">
        <v>111</v>
      </c>
      <c r="E4419" s="7" t="s">
        <v>3053</v>
      </c>
      <c r="F4419" s="16" t="s">
        <v>134</v>
      </c>
      <c r="G4419" s="8" t="n">
        <v>0</v>
      </c>
    </row>
    <row r="4420" customFormat="false" ht="12.75" hidden="false" customHeight="false" outlineLevel="2" collapsed="false">
      <c r="A4420" s="5" t="s">
        <v>5259</v>
      </c>
      <c r="B4420" s="6" t="n">
        <v>36914</v>
      </c>
      <c r="C4420" s="7" t="s">
        <v>251</v>
      </c>
      <c r="D4420" s="7" t="s">
        <v>111</v>
      </c>
      <c r="E4420" s="7" t="s">
        <v>3053</v>
      </c>
      <c r="F4420" s="16" t="s">
        <v>134</v>
      </c>
      <c r="G4420" s="8" t="n">
        <v>6388</v>
      </c>
    </row>
    <row r="4421" customFormat="false" ht="12.75" hidden="false" customHeight="false" outlineLevel="2" collapsed="false">
      <c r="A4421" s="5" t="s">
        <v>5260</v>
      </c>
      <c r="B4421" s="6" t="n">
        <v>36914</v>
      </c>
      <c r="C4421" s="7" t="s">
        <v>251</v>
      </c>
      <c r="D4421" s="7" t="s">
        <v>111</v>
      </c>
      <c r="E4421" s="7" t="s">
        <v>3053</v>
      </c>
      <c r="F4421" s="16" t="s">
        <v>134</v>
      </c>
      <c r="G4421" s="8" t="n">
        <v>0</v>
      </c>
    </row>
    <row r="4422" customFormat="false" ht="12.75" hidden="false" customHeight="false" outlineLevel="2" collapsed="false">
      <c r="A4422" s="5" t="s">
        <v>5260</v>
      </c>
      <c r="B4422" s="6" t="n">
        <v>36914</v>
      </c>
      <c r="C4422" s="7" t="s">
        <v>251</v>
      </c>
      <c r="D4422" s="7" t="s">
        <v>111</v>
      </c>
      <c r="E4422" s="7" t="s">
        <v>3053</v>
      </c>
      <c r="F4422" s="16" t="s">
        <v>134</v>
      </c>
      <c r="G4422" s="8" t="n">
        <v>16830</v>
      </c>
    </row>
    <row r="4423" customFormat="false" ht="12.75" hidden="false" customHeight="false" outlineLevel="2" collapsed="false">
      <c r="A4423" s="5" t="s">
        <v>5261</v>
      </c>
      <c r="B4423" s="6" t="n">
        <v>36914</v>
      </c>
      <c r="C4423" s="7" t="s">
        <v>251</v>
      </c>
      <c r="D4423" s="7" t="s">
        <v>111</v>
      </c>
      <c r="E4423" s="7" t="s">
        <v>3053</v>
      </c>
      <c r="F4423" s="16" t="s">
        <v>134</v>
      </c>
      <c r="G4423" s="8" t="n">
        <v>0</v>
      </c>
    </row>
    <row r="4424" customFormat="false" ht="12.75" hidden="false" customHeight="false" outlineLevel="2" collapsed="false">
      <c r="A4424" s="5" t="s">
        <v>5261</v>
      </c>
      <c r="B4424" s="6" t="n">
        <v>36914</v>
      </c>
      <c r="C4424" s="7" t="s">
        <v>251</v>
      </c>
      <c r="D4424" s="7" t="s">
        <v>111</v>
      </c>
      <c r="E4424" s="7" t="s">
        <v>3053</v>
      </c>
      <c r="F4424" s="16" t="s">
        <v>134</v>
      </c>
      <c r="G4424" s="8" t="n">
        <v>23500</v>
      </c>
    </row>
    <row r="4425" customFormat="false" ht="12.75" hidden="false" customHeight="false" outlineLevel="2" collapsed="false">
      <c r="A4425" s="5" t="s">
        <v>5219</v>
      </c>
      <c r="B4425" s="6" t="n">
        <v>36915</v>
      </c>
      <c r="C4425" s="7" t="s">
        <v>5220</v>
      </c>
      <c r="D4425" s="7" t="s">
        <v>111</v>
      </c>
      <c r="E4425" s="7" t="s">
        <v>137</v>
      </c>
      <c r="F4425" s="16" t="s">
        <v>113</v>
      </c>
      <c r="G4425" s="8" t="n">
        <v>0</v>
      </c>
    </row>
    <row r="4426" customFormat="false" ht="12.75" hidden="false" customHeight="false" outlineLevel="2" collapsed="false">
      <c r="A4426" s="5" t="s">
        <v>5221</v>
      </c>
      <c r="B4426" s="6" t="n">
        <v>36916</v>
      </c>
      <c r="C4426" s="7" t="s">
        <v>5222</v>
      </c>
      <c r="D4426" s="7" t="s">
        <v>111</v>
      </c>
      <c r="E4426" s="7" t="s">
        <v>112</v>
      </c>
      <c r="F4426" s="16" t="s">
        <v>113</v>
      </c>
      <c r="G4426" s="8" t="n">
        <v>420</v>
      </c>
    </row>
    <row r="4427" customFormat="false" ht="12.75" hidden="false" customHeight="false" outlineLevel="2" collapsed="false">
      <c r="A4427" s="5" t="s">
        <v>5262</v>
      </c>
      <c r="B4427" s="6" t="n">
        <v>36916</v>
      </c>
      <c r="C4427" s="7" t="s">
        <v>5263</v>
      </c>
      <c r="D4427" s="7" t="s">
        <v>111</v>
      </c>
      <c r="E4427" s="7" t="s">
        <v>137</v>
      </c>
      <c r="F4427" s="16" t="s">
        <v>134</v>
      </c>
      <c r="G4427" s="8" t="n">
        <v>0</v>
      </c>
    </row>
    <row r="4428" customFormat="false" ht="12.75" hidden="false" customHeight="false" outlineLevel="2" collapsed="false">
      <c r="A4428" s="5" t="s">
        <v>5264</v>
      </c>
      <c r="B4428" s="6" t="n">
        <v>36916</v>
      </c>
      <c r="C4428" s="7" t="s">
        <v>5265</v>
      </c>
      <c r="D4428" s="7" t="s">
        <v>111</v>
      </c>
      <c r="E4428" s="7" t="s">
        <v>137</v>
      </c>
      <c r="F4428" s="16" t="s">
        <v>134</v>
      </c>
      <c r="G4428" s="8" t="n">
        <v>0</v>
      </c>
    </row>
    <row r="4429" customFormat="false" ht="12.75" hidden="false" customHeight="false" outlineLevel="2" collapsed="false">
      <c r="A4429" s="5" t="s">
        <v>5223</v>
      </c>
      <c r="B4429" s="6" t="n">
        <v>36916</v>
      </c>
      <c r="C4429" s="7" t="s">
        <v>5224</v>
      </c>
      <c r="D4429" s="7" t="s">
        <v>111</v>
      </c>
      <c r="E4429" s="7" t="s">
        <v>112</v>
      </c>
      <c r="F4429" s="16" t="s">
        <v>113</v>
      </c>
      <c r="G4429" s="8" t="n">
        <v>206</v>
      </c>
    </row>
    <row r="4430" customFormat="false" ht="12.75" hidden="false" customHeight="false" outlineLevel="2" collapsed="false">
      <c r="A4430" s="5" t="s">
        <v>5225</v>
      </c>
      <c r="B4430" s="6" t="n">
        <v>36916</v>
      </c>
      <c r="C4430" s="7" t="s">
        <v>5226</v>
      </c>
      <c r="D4430" s="7" t="s">
        <v>111</v>
      </c>
      <c r="E4430" s="7" t="s">
        <v>112</v>
      </c>
      <c r="F4430" s="16" t="s">
        <v>113</v>
      </c>
      <c r="G4430" s="8" t="n">
        <v>168</v>
      </c>
    </row>
    <row r="4431" customFormat="false" ht="12.75" hidden="false" customHeight="false" outlineLevel="2" collapsed="false">
      <c r="A4431" s="5" t="s">
        <v>5227</v>
      </c>
      <c r="B4431" s="6" t="n">
        <v>36916</v>
      </c>
      <c r="C4431" s="7" t="s">
        <v>5228</v>
      </c>
      <c r="D4431" s="7" t="s">
        <v>111</v>
      </c>
      <c r="E4431" s="7" t="s">
        <v>112</v>
      </c>
      <c r="F4431" s="16" t="s">
        <v>113</v>
      </c>
      <c r="G4431" s="8" t="n">
        <v>420</v>
      </c>
    </row>
    <row r="4432" customFormat="false" ht="12.75" hidden="false" customHeight="false" outlineLevel="2" collapsed="false">
      <c r="A4432" s="5" t="s">
        <v>4657</v>
      </c>
      <c r="B4432" s="6" t="n">
        <v>36916</v>
      </c>
      <c r="C4432" s="7" t="s">
        <v>5258</v>
      </c>
      <c r="D4432" s="7" t="s">
        <v>111</v>
      </c>
      <c r="E4432" s="7" t="s">
        <v>137</v>
      </c>
      <c r="F4432" s="16" t="s">
        <v>131</v>
      </c>
      <c r="G4432" s="8" t="n">
        <v>1180000</v>
      </c>
    </row>
    <row r="4433" customFormat="false" ht="12.75" hidden="false" customHeight="false" outlineLevel="2" collapsed="false">
      <c r="A4433" s="5" t="s">
        <v>5240</v>
      </c>
      <c r="B4433" s="6" t="n">
        <v>36917</v>
      </c>
      <c r="C4433" s="7" t="s">
        <v>32</v>
      </c>
      <c r="D4433" s="7" t="s">
        <v>111</v>
      </c>
      <c r="E4433" s="7" t="s">
        <v>137</v>
      </c>
      <c r="F4433" s="16" t="s">
        <v>113</v>
      </c>
      <c r="G4433" s="8" t="n">
        <v>0</v>
      </c>
    </row>
    <row r="4434" customFormat="false" ht="12.75" hidden="false" customHeight="false" outlineLevel="2" collapsed="false">
      <c r="A4434" s="5" t="s">
        <v>5241</v>
      </c>
      <c r="B4434" s="6" t="n">
        <v>36917</v>
      </c>
      <c r="C4434" s="7" t="s">
        <v>32</v>
      </c>
      <c r="D4434" s="7" t="s">
        <v>111</v>
      </c>
      <c r="E4434" s="7" t="s">
        <v>137</v>
      </c>
      <c r="F4434" s="16" t="s">
        <v>113</v>
      </c>
      <c r="G4434" s="8" t="n">
        <v>0</v>
      </c>
    </row>
    <row r="4435" customFormat="false" ht="12.75" hidden="false" customHeight="false" outlineLevel="2" collapsed="false">
      <c r="A4435" s="5" t="s">
        <v>5229</v>
      </c>
      <c r="B4435" s="6" t="n">
        <v>36917</v>
      </c>
      <c r="C4435" s="7" t="s">
        <v>5230</v>
      </c>
      <c r="D4435" s="7" t="s">
        <v>111</v>
      </c>
      <c r="E4435" s="7" t="s">
        <v>112</v>
      </c>
      <c r="F4435" s="16" t="s">
        <v>113</v>
      </c>
      <c r="G4435" s="8" t="n">
        <v>0</v>
      </c>
    </row>
    <row r="4436" customFormat="false" ht="12.75" hidden="false" customHeight="false" outlineLevel="2" collapsed="false">
      <c r="A4436" s="5" t="s">
        <v>5231</v>
      </c>
      <c r="B4436" s="6" t="n">
        <v>36917</v>
      </c>
      <c r="C4436" s="7" t="s">
        <v>5232</v>
      </c>
      <c r="D4436" s="7" t="s">
        <v>111</v>
      </c>
      <c r="E4436" s="7" t="s">
        <v>112</v>
      </c>
      <c r="F4436" s="16" t="s">
        <v>113</v>
      </c>
      <c r="G4436" s="8" t="n">
        <v>0</v>
      </c>
    </row>
    <row r="4437" customFormat="false" ht="12.75" hidden="false" customHeight="false" outlineLevel="2" collapsed="false">
      <c r="A4437" s="5" t="s">
        <v>5233</v>
      </c>
      <c r="B4437" s="6" t="n">
        <v>36917</v>
      </c>
      <c r="C4437" s="7" t="s">
        <v>980</v>
      </c>
      <c r="D4437" s="7" t="s">
        <v>111</v>
      </c>
      <c r="E4437" s="7" t="s">
        <v>112</v>
      </c>
      <c r="F4437" s="16" t="s">
        <v>113</v>
      </c>
      <c r="G4437" s="8" t="n">
        <v>0</v>
      </c>
    </row>
    <row r="4438" customFormat="false" ht="12.75" hidden="false" customHeight="false" outlineLevel="2" collapsed="false">
      <c r="A4438" s="5" t="s">
        <v>5234</v>
      </c>
      <c r="B4438" s="6" t="n">
        <v>36917</v>
      </c>
      <c r="C4438" s="7" t="s">
        <v>5235</v>
      </c>
      <c r="D4438" s="7" t="s">
        <v>111</v>
      </c>
      <c r="E4438" s="7" t="s">
        <v>112</v>
      </c>
      <c r="F4438" s="16" t="s">
        <v>113</v>
      </c>
      <c r="G4438" s="8" t="n">
        <v>0</v>
      </c>
    </row>
    <row r="4439" customFormat="false" ht="12.75" hidden="false" customHeight="false" outlineLevel="2" collapsed="false">
      <c r="A4439" s="5" t="s">
        <v>5236</v>
      </c>
      <c r="B4439" s="6" t="n">
        <v>36917</v>
      </c>
      <c r="C4439" s="7" t="s">
        <v>5237</v>
      </c>
      <c r="D4439" s="7" t="s">
        <v>111</v>
      </c>
      <c r="E4439" s="7" t="s">
        <v>112</v>
      </c>
      <c r="F4439" s="16" t="s">
        <v>113</v>
      </c>
      <c r="G4439" s="8" t="n">
        <v>0</v>
      </c>
    </row>
    <row r="4440" customFormat="false" ht="12.75" hidden="false" customHeight="false" outlineLevel="2" collapsed="false">
      <c r="A4440" s="5" t="s">
        <v>5238</v>
      </c>
      <c r="B4440" s="6" t="n">
        <v>36917</v>
      </c>
      <c r="C4440" s="7" t="s">
        <v>5239</v>
      </c>
      <c r="D4440" s="7" t="s">
        <v>111</v>
      </c>
      <c r="E4440" s="7" t="s">
        <v>112</v>
      </c>
      <c r="F4440" s="16" t="s">
        <v>113</v>
      </c>
      <c r="G4440" s="8" t="n">
        <v>1222</v>
      </c>
    </row>
    <row r="4441" customFormat="false" ht="12.75" hidden="false" customHeight="false" outlineLevel="2" collapsed="false">
      <c r="A4441" s="5" t="s">
        <v>5242</v>
      </c>
      <c r="B4441" s="6" t="n">
        <v>36920</v>
      </c>
      <c r="C4441" s="7" t="s">
        <v>5218</v>
      </c>
      <c r="D4441" s="7" t="s">
        <v>111</v>
      </c>
      <c r="E4441" s="7" t="s">
        <v>112</v>
      </c>
      <c r="F4441" s="16" t="s">
        <v>113</v>
      </c>
      <c r="G4441" s="8" t="n">
        <v>0</v>
      </c>
    </row>
    <row r="4442" customFormat="false" ht="12.75" hidden="false" customHeight="false" outlineLevel="2" collapsed="false">
      <c r="A4442" s="5" t="s">
        <v>5243</v>
      </c>
      <c r="B4442" s="6" t="n">
        <v>36920</v>
      </c>
      <c r="C4442" s="7" t="s">
        <v>5244</v>
      </c>
      <c r="D4442" s="7" t="s">
        <v>111</v>
      </c>
      <c r="E4442" s="7" t="s">
        <v>112</v>
      </c>
      <c r="F4442" s="16" t="s">
        <v>113</v>
      </c>
      <c r="G4442" s="8" t="n">
        <v>4702</v>
      </c>
    </row>
    <row r="4443" customFormat="false" ht="12.75" hidden="false" customHeight="false" outlineLevel="2" collapsed="false">
      <c r="A4443" s="5" t="s">
        <v>5245</v>
      </c>
      <c r="B4443" s="6" t="n">
        <v>36920</v>
      </c>
      <c r="C4443" s="7" t="s">
        <v>5246</v>
      </c>
      <c r="D4443" s="7" t="s">
        <v>111</v>
      </c>
      <c r="E4443" s="7" t="s">
        <v>137</v>
      </c>
      <c r="F4443" s="16" t="s">
        <v>113</v>
      </c>
      <c r="G4443" s="8" t="n">
        <v>0</v>
      </c>
    </row>
    <row r="4444" customFormat="false" ht="12.75" hidden="false" customHeight="false" outlineLevel="2" collapsed="false">
      <c r="A4444" s="5" t="s">
        <v>5245</v>
      </c>
      <c r="B4444" s="6" t="n">
        <v>36920</v>
      </c>
      <c r="C4444" s="7" t="s">
        <v>5247</v>
      </c>
      <c r="D4444" s="7" t="s">
        <v>111</v>
      </c>
      <c r="E4444" s="7" t="s">
        <v>137</v>
      </c>
      <c r="F4444" s="16" t="s">
        <v>113</v>
      </c>
      <c r="G4444" s="8" t="n">
        <v>0</v>
      </c>
    </row>
    <row r="4445" customFormat="false" ht="12.75" hidden="false" customHeight="false" outlineLevel="2" collapsed="false">
      <c r="A4445" s="5" t="s">
        <v>5251</v>
      </c>
      <c r="B4445" s="6" t="n">
        <v>36921</v>
      </c>
      <c r="C4445" s="7" t="s">
        <v>5252</v>
      </c>
      <c r="D4445" s="7" t="s">
        <v>111</v>
      </c>
      <c r="E4445" s="7" t="s">
        <v>137</v>
      </c>
      <c r="F4445" s="16" t="s">
        <v>113</v>
      </c>
      <c r="G4445" s="8" t="n">
        <v>0</v>
      </c>
    </row>
    <row r="4446" customFormat="false" ht="12.75" hidden="false" customHeight="false" outlineLevel="2" collapsed="false">
      <c r="A4446" s="5" t="s">
        <v>5253</v>
      </c>
      <c r="B4446" s="6" t="n">
        <v>36921</v>
      </c>
      <c r="C4446" s="7" t="s">
        <v>5254</v>
      </c>
      <c r="D4446" s="7" t="s">
        <v>111</v>
      </c>
      <c r="E4446" s="7" t="s">
        <v>137</v>
      </c>
      <c r="F4446" s="16" t="s">
        <v>113</v>
      </c>
      <c r="G4446" s="8" t="n">
        <v>45625</v>
      </c>
    </row>
    <row r="4447" customFormat="false" ht="12.75" hidden="false" customHeight="false" outlineLevel="2" collapsed="false">
      <c r="A4447" s="5" t="s">
        <v>132</v>
      </c>
      <c r="B4447" s="6" t="n">
        <v>36930</v>
      </c>
      <c r="C4447" s="7" t="s">
        <v>251</v>
      </c>
      <c r="D4447" s="7" t="s">
        <v>111</v>
      </c>
      <c r="E4447" s="7" t="s">
        <v>196</v>
      </c>
      <c r="F4447" s="16" t="s">
        <v>134</v>
      </c>
      <c r="G4447" s="8" t="n">
        <v>14152</v>
      </c>
    </row>
    <row r="4448" customFormat="false" ht="12.75" hidden="false" customHeight="false" outlineLevel="2" collapsed="false">
      <c r="A4448" s="5" t="s">
        <v>132</v>
      </c>
      <c r="B4448" s="6" t="n">
        <v>36992</v>
      </c>
      <c r="C4448" s="7" t="s">
        <v>133</v>
      </c>
      <c r="D4448" s="7" t="s">
        <v>111</v>
      </c>
      <c r="E4448" s="7" t="s">
        <v>130</v>
      </c>
      <c r="F4448" s="16" t="s">
        <v>134</v>
      </c>
      <c r="G4448" s="8" t="n">
        <v>14600</v>
      </c>
    </row>
    <row r="4449" customFormat="false" ht="12.75" hidden="false" customHeight="false" outlineLevel="2" collapsed="false">
      <c r="A4449" s="5" t="s">
        <v>5204</v>
      </c>
      <c r="B4449" s="6" t="n">
        <v>36931</v>
      </c>
      <c r="C4449" s="7" t="s">
        <v>5205</v>
      </c>
      <c r="D4449" s="7" t="s">
        <v>111</v>
      </c>
      <c r="E4449" s="7" t="s">
        <v>3053</v>
      </c>
      <c r="F4449" s="16" t="s">
        <v>134</v>
      </c>
      <c r="G4449" s="8" t="n">
        <v>156366</v>
      </c>
    </row>
    <row r="4450" customFormat="false" ht="12.75" hidden="false" customHeight="false" outlineLevel="2" collapsed="false">
      <c r="A4450" s="5" t="s">
        <v>5195</v>
      </c>
      <c r="B4450" s="6" t="n">
        <v>36934</v>
      </c>
      <c r="C4450" s="7" t="s">
        <v>311</v>
      </c>
      <c r="D4450" s="7" t="s">
        <v>111</v>
      </c>
      <c r="E4450" s="7" t="s">
        <v>137</v>
      </c>
      <c r="F4450" s="16" t="s">
        <v>113</v>
      </c>
      <c r="G4450" s="8" t="n">
        <v>0</v>
      </c>
    </row>
    <row r="4451" customFormat="false" ht="12.75" hidden="false" customHeight="false" outlineLevel="2" collapsed="false">
      <c r="A4451" s="5" t="s">
        <v>5198</v>
      </c>
      <c r="B4451" s="6" t="n">
        <v>36938</v>
      </c>
      <c r="C4451" s="7" t="s">
        <v>198</v>
      </c>
      <c r="D4451" s="7" t="s">
        <v>111</v>
      </c>
      <c r="E4451" s="7" t="s">
        <v>130</v>
      </c>
      <c r="F4451" s="16" t="s">
        <v>131</v>
      </c>
      <c r="G4451" s="8" t="n">
        <v>17700</v>
      </c>
    </row>
    <row r="4452" customFormat="false" ht="12.75" hidden="false" customHeight="false" outlineLevel="2" collapsed="false">
      <c r="A4452" s="5" t="s">
        <v>3839</v>
      </c>
      <c r="B4452" s="6" t="n">
        <v>36937</v>
      </c>
      <c r="C4452" s="7" t="s">
        <v>3840</v>
      </c>
      <c r="D4452" s="7" t="s">
        <v>111</v>
      </c>
      <c r="E4452" s="7" t="s">
        <v>130</v>
      </c>
      <c r="F4452" s="16" t="s">
        <v>1631</v>
      </c>
      <c r="G4452" s="8" t="n">
        <v>1550</v>
      </c>
    </row>
    <row r="4453" customFormat="false" ht="12.75" hidden="false" customHeight="false" outlineLevel="2" collapsed="false">
      <c r="A4453" s="5" t="s">
        <v>3839</v>
      </c>
      <c r="B4453" s="6" t="n">
        <v>36938</v>
      </c>
      <c r="C4453" s="7" t="s">
        <v>3840</v>
      </c>
      <c r="D4453" s="7" t="s">
        <v>111</v>
      </c>
      <c r="E4453" s="7" t="s">
        <v>130</v>
      </c>
      <c r="F4453" s="16" t="s">
        <v>1631</v>
      </c>
      <c r="G4453" s="8" t="n">
        <v>-1550</v>
      </c>
    </row>
    <row r="4454" customFormat="false" ht="12.75" hidden="false" customHeight="false" outlineLevel="2" collapsed="false">
      <c r="A4454" s="5" t="s">
        <v>5183</v>
      </c>
      <c r="B4454" s="6" t="n">
        <v>36971</v>
      </c>
      <c r="C4454" s="7" t="s">
        <v>144</v>
      </c>
      <c r="D4454" s="7" t="s">
        <v>111</v>
      </c>
      <c r="E4454" s="7" t="s">
        <v>148</v>
      </c>
      <c r="F4454" s="16" t="s">
        <v>134</v>
      </c>
      <c r="G4454" s="8" t="n">
        <v>11500</v>
      </c>
    </row>
    <row r="4455" customFormat="false" ht="12.75" hidden="false" customHeight="false" outlineLevel="2" collapsed="false">
      <c r="A4455" s="5" t="s">
        <v>165</v>
      </c>
      <c r="B4455" s="6" t="n">
        <v>36972</v>
      </c>
      <c r="C4455" s="7" t="s">
        <v>144</v>
      </c>
      <c r="D4455" s="7" t="s">
        <v>111</v>
      </c>
      <c r="E4455" s="7" t="s">
        <v>3053</v>
      </c>
      <c r="F4455" s="16" t="s">
        <v>134</v>
      </c>
      <c r="G4455" s="8" t="n">
        <v>2800</v>
      </c>
    </row>
    <row r="4456" customFormat="false" ht="12.75" hidden="false" customHeight="false" outlineLevel="2" collapsed="false">
      <c r="A4456" s="5" t="s">
        <v>165</v>
      </c>
      <c r="B4456" s="6" t="n">
        <v>36984</v>
      </c>
      <c r="C4456" s="7" t="s">
        <v>166</v>
      </c>
      <c r="D4456" s="7" t="s">
        <v>111</v>
      </c>
      <c r="E4456" s="7" t="s">
        <v>20</v>
      </c>
      <c r="F4456" s="16" t="s">
        <v>134</v>
      </c>
      <c r="G4456" s="8" t="n">
        <v>999</v>
      </c>
    </row>
    <row r="4457" customFormat="false" ht="12.75" hidden="false" customHeight="false" outlineLevel="2" collapsed="false">
      <c r="A4457" s="5" t="s">
        <v>165</v>
      </c>
      <c r="B4457" s="6" t="n">
        <v>36984</v>
      </c>
      <c r="C4457" s="7" t="s">
        <v>166</v>
      </c>
      <c r="D4457" s="7" t="s">
        <v>111</v>
      </c>
      <c r="E4457" s="7" t="s">
        <v>20</v>
      </c>
      <c r="F4457" s="16" t="s">
        <v>134</v>
      </c>
      <c r="G4457" s="8" t="n">
        <v>1451</v>
      </c>
    </row>
    <row r="4458" customFormat="false" ht="12.75" hidden="false" customHeight="false" outlineLevel="2" collapsed="false">
      <c r="A4458" s="5" t="s">
        <v>165</v>
      </c>
      <c r="B4458" s="6" t="n">
        <v>36986</v>
      </c>
      <c r="C4458" s="7" t="s">
        <v>168</v>
      </c>
      <c r="D4458" s="7" t="s">
        <v>111</v>
      </c>
      <c r="E4458" s="7" t="s">
        <v>20</v>
      </c>
      <c r="F4458" s="16" t="s">
        <v>134</v>
      </c>
      <c r="G4458" s="8" t="n">
        <v>850</v>
      </c>
    </row>
    <row r="4459" customFormat="false" ht="12.75" hidden="false" customHeight="false" outlineLevel="2" collapsed="false">
      <c r="A4459" s="5" t="s">
        <v>165</v>
      </c>
      <c r="B4459" s="6" t="n">
        <v>36986</v>
      </c>
      <c r="C4459" s="7" t="s">
        <v>168</v>
      </c>
      <c r="D4459" s="7" t="s">
        <v>111</v>
      </c>
      <c r="E4459" s="7" t="s">
        <v>20</v>
      </c>
      <c r="F4459" s="16" t="s">
        <v>134</v>
      </c>
      <c r="G4459" s="8" t="n">
        <v>3400</v>
      </c>
    </row>
    <row r="4460" customFormat="false" ht="12.75" hidden="false" customHeight="false" outlineLevel="2" collapsed="false">
      <c r="A4460" s="5" t="s">
        <v>5173</v>
      </c>
      <c r="B4460" s="6" t="n">
        <v>36963</v>
      </c>
      <c r="C4460" s="7" t="s">
        <v>144</v>
      </c>
      <c r="D4460" s="7" t="s">
        <v>111</v>
      </c>
      <c r="E4460" s="7" t="s">
        <v>196</v>
      </c>
      <c r="F4460" s="16" t="s">
        <v>134</v>
      </c>
      <c r="G4460" s="8" t="n">
        <v>0</v>
      </c>
    </row>
    <row r="4461" customFormat="false" ht="12.75" hidden="false" customHeight="false" outlineLevel="2" collapsed="false">
      <c r="A4461" s="5" t="s">
        <v>5187</v>
      </c>
      <c r="B4461" s="6" t="n">
        <v>36979</v>
      </c>
      <c r="C4461" s="7" t="s">
        <v>144</v>
      </c>
      <c r="D4461" s="7" t="s">
        <v>111</v>
      </c>
      <c r="E4461" s="7" t="s">
        <v>3053</v>
      </c>
      <c r="F4461" s="16" t="s">
        <v>134</v>
      </c>
      <c r="G4461" s="8" t="n">
        <v>3500</v>
      </c>
    </row>
    <row r="4462" customFormat="false" ht="12.75" hidden="false" customHeight="false" outlineLevel="2" collapsed="false">
      <c r="A4462" s="5" t="s">
        <v>5188</v>
      </c>
      <c r="B4462" s="6" t="n">
        <v>36980</v>
      </c>
      <c r="C4462" s="7" t="s">
        <v>144</v>
      </c>
      <c r="D4462" s="7" t="s">
        <v>111</v>
      </c>
      <c r="E4462" s="7" t="s">
        <v>3053</v>
      </c>
      <c r="F4462" s="16" t="s">
        <v>134</v>
      </c>
      <c r="G4462" s="8" t="n">
        <v>6700</v>
      </c>
    </row>
    <row r="4463" customFormat="false" ht="12.75" hidden="false" customHeight="false" outlineLevel="2" collapsed="false">
      <c r="A4463" s="5" t="s">
        <v>167</v>
      </c>
      <c r="B4463" s="6" t="n">
        <v>36986</v>
      </c>
      <c r="C4463" s="7" t="s">
        <v>168</v>
      </c>
      <c r="D4463" s="7" t="s">
        <v>111</v>
      </c>
      <c r="E4463" s="7" t="s">
        <v>20</v>
      </c>
      <c r="F4463" s="16" t="s">
        <v>134</v>
      </c>
      <c r="G4463" s="8" t="n">
        <v>9167</v>
      </c>
    </row>
    <row r="4464" customFormat="false" ht="12.75" hidden="false" customHeight="false" outlineLevel="2" collapsed="false">
      <c r="A4464" s="5" t="s">
        <v>151</v>
      </c>
      <c r="B4464" s="6" t="n">
        <v>36992</v>
      </c>
      <c r="C4464" s="7" t="s">
        <v>152</v>
      </c>
      <c r="D4464" s="7" t="s">
        <v>111</v>
      </c>
      <c r="E4464" s="7" t="s">
        <v>148</v>
      </c>
      <c r="F4464" s="16" t="s">
        <v>134</v>
      </c>
      <c r="G4464" s="8" t="n">
        <v>2049</v>
      </c>
    </row>
    <row r="4465" customFormat="false" ht="12.75" hidden="false" customHeight="false" outlineLevel="2" collapsed="false">
      <c r="A4465" s="5" t="s">
        <v>153</v>
      </c>
      <c r="B4465" s="6" t="n">
        <v>36997</v>
      </c>
      <c r="C4465" s="7" t="s">
        <v>152</v>
      </c>
      <c r="D4465" s="7" t="s">
        <v>111</v>
      </c>
      <c r="E4465" s="7" t="s">
        <v>148</v>
      </c>
      <c r="F4465" s="16" t="s">
        <v>134</v>
      </c>
      <c r="G4465" s="8" t="n">
        <v>756</v>
      </c>
    </row>
    <row r="4466" customFormat="false" ht="12.75" hidden="false" customHeight="false" outlineLevel="2" collapsed="false">
      <c r="A4466" s="5" t="s">
        <v>162</v>
      </c>
      <c r="B4466" s="6" t="n">
        <v>36998</v>
      </c>
      <c r="C4466" s="7" t="s">
        <v>170</v>
      </c>
      <c r="D4466" s="7" t="s">
        <v>111</v>
      </c>
      <c r="E4466" s="7" t="s">
        <v>20</v>
      </c>
      <c r="F4466" s="16" t="s">
        <v>134</v>
      </c>
      <c r="G4466" s="8" t="n">
        <v>8608</v>
      </c>
    </row>
    <row r="4467" customFormat="false" ht="12.75" hidden="false" customHeight="false" outlineLevel="2" collapsed="false">
      <c r="A4467" s="5" t="s">
        <v>162</v>
      </c>
      <c r="B4467" s="6" t="n">
        <v>36998</v>
      </c>
      <c r="C4467" s="7" t="s">
        <v>144</v>
      </c>
      <c r="D4467" s="7" t="s">
        <v>111</v>
      </c>
      <c r="E4467" s="7" t="s">
        <v>20</v>
      </c>
      <c r="F4467" s="16" t="s">
        <v>134</v>
      </c>
      <c r="G4467" s="8" t="n">
        <v>0</v>
      </c>
    </row>
    <row r="4468" customFormat="false" ht="12.75" hidden="false" customHeight="false" outlineLevel="2" collapsed="false">
      <c r="A4468" s="5" t="s">
        <v>143</v>
      </c>
      <c r="B4468" s="6" t="n">
        <v>37005</v>
      </c>
      <c r="C4468" s="7" t="s">
        <v>144</v>
      </c>
      <c r="D4468" s="7" t="s">
        <v>111</v>
      </c>
      <c r="E4468" s="7" t="s">
        <v>137</v>
      </c>
      <c r="F4468" s="16" t="s">
        <v>134</v>
      </c>
      <c r="G4468" s="8" t="n">
        <v>0</v>
      </c>
    </row>
    <row r="4469" customFormat="false" ht="12.75" hidden="false" customHeight="false" outlineLevel="2" collapsed="false">
      <c r="A4469" s="5" t="s">
        <v>172</v>
      </c>
      <c r="B4469" s="6" t="n">
        <v>37007</v>
      </c>
      <c r="C4469" s="7" t="s">
        <v>144</v>
      </c>
      <c r="D4469" s="7" t="s">
        <v>111</v>
      </c>
      <c r="E4469" s="7" t="s">
        <v>20</v>
      </c>
      <c r="F4469" s="16" t="s">
        <v>134</v>
      </c>
      <c r="G4469" s="8" t="n">
        <v>0</v>
      </c>
    </row>
    <row r="4470" customFormat="false" ht="12.75" hidden="false" customHeight="false" outlineLevel="2" collapsed="false">
      <c r="A4470" s="5" t="s">
        <v>171</v>
      </c>
      <c r="B4470" s="6" t="n">
        <v>37007</v>
      </c>
      <c r="C4470" s="7" t="s">
        <v>144</v>
      </c>
      <c r="D4470" s="7" t="s">
        <v>111</v>
      </c>
      <c r="E4470" s="7" t="s">
        <v>20</v>
      </c>
      <c r="F4470" s="16" t="s">
        <v>134</v>
      </c>
      <c r="G4470" s="8" t="n">
        <v>2125</v>
      </c>
    </row>
    <row r="4471" customFormat="false" ht="12.75" hidden="false" customHeight="false" outlineLevel="2" collapsed="false">
      <c r="A4471" s="5" t="s">
        <v>171</v>
      </c>
      <c r="B4471" s="6" t="n">
        <v>37007</v>
      </c>
      <c r="C4471" s="7" t="s">
        <v>144</v>
      </c>
      <c r="D4471" s="7" t="s">
        <v>111</v>
      </c>
      <c r="E4471" s="7" t="s">
        <v>20</v>
      </c>
      <c r="F4471" s="16" t="s">
        <v>134</v>
      </c>
      <c r="G4471" s="8" t="n">
        <v>0</v>
      </c>
    </row>
    <row r="4472" customFormat="false" ht="12.75" hidden="false" customHeight="false" outlineLevel="2" collapsed="false">
      <c r="A4472" s="5" t="s">
        <v>220</v>
      </c>
      <c r="B4472" s="6" t="n">
        <v>37014</v>
      </c>
      <c r="C4472" s="7" t="s">
        <v>221</v>
      </c>
      <c r="D4472" s="7" t="s">
        <v>111</v>
      </c>
      <c r="E4472" s="7" t="s">
        <v>148</v>
      </c>
      <c r="F4472" s="5" t="s">
        <v>134</v>
      </c>
      <c r="G4472" s="8" t="n">
        <v>339</v>
      </c>
    </row>
    <row r="4473" customFormat="false" ht="12.75" hidden="false" customHeight="false" outlineLevel="2" collapsed="false">
      <c r="A4473" s="5" t="s">
        <v>220</v>
      </c>
      <c r="B4473" s="6" t="n">
        <v>37014</v>
      </c>
      <c r="C4473" s="7" t="s">
        <v>221</v>
      </c>
      <c r="D4473" s="7" t="s">
        <v>111</v>
      </c>
      <c r="E4473" s="7" t="s">
        <v>20</v>
      </c>
      <c r="F4473" s="5" t="s">
        <v>134</v>
      </c>
      <c r="G4473" s="8" t="n">
        <v>660</v>
      </c>
    </row>
    <row r="4474" customFormat="false" ht="12.75" hidden="false" customHeight="false" outlineLevel="2" collapsed="false">
      <c r="A4474" s="5" t="s">
        <v>5189</v>
      </c>
      <c r="B4474" s="6" t="n">
        <v>36942</v>
      </c>
      <c r="C4474" s="7" t="s">
        <v>5190</v>
      </c>
      <c r="D4474" s="7" t="s">
        <v>111</v>
      </c>
      <c r="E4474" s="7" t="s">
        <v>112</v>
      </c>
      <c r="F4474" s="16" t="s">
        <v>113</v>
      </c>
      <c r="G4474" s="8" t="n">
        <v>19500</v>
      </c>
    </row>
    <row r="4475" customFormat="false" ht="12.75" hidden="false" customHeight="false" outlineLevel="2" collapsed="false">
      <c r="A4475" s="5" t="s">
        <v>5196</v>
      </c>
      <c r="B4475" s="6" t="n">
        <v>36945</v>
      </c>
      <c r="C4475" s="7" t="s">
        <v>1864</v>
      </c>
      <c r="D4475" s="7" t="s">
        <v>111</v>
      </c>
      <c r="E4475" s="7" t="s">
        <v>137</v>
      </c>
      <c r="F4475" s="16" t="s">
        <v>113</v>
      </c>
      <c r="G4475" s="8" t="n">
        <v>0</v>
      </c>
    </row>
    <row r="4476" customFormat="false" ht="12.75" hidden="false" customHeight="false" outlineLevel="2" collapsed="false">
      <c r="A4476" s="5" t="s">
        <v>5197</v>
      </c>
      <c r="B4476" s="6" t="n">
        <v>36945</v>
      </c>
      <c r="C4476" s="7" t="s">
        <v>145</v>
      </c>
      <c r="D4476" s="7" t="s">
        <v>111</v>
      </c>
      <c r="E4476" s="7" t="s">
        <v>137</v>
      </c>
      <c r="F4476" s="16" t="s">
        <v>113</v>
      </c>
      <c r="G4476" s="8" t="n">
        <v>29960</v>
      </c>
    </row>
    <row r="4477" customFormat="false" ht="12.75" hidden="false" customHeight="false" outlineLevel="2" collapsed="false">
      <c r="A4477" s="5" t="s">
        <v>5179</v>
      </c>
      <c r="B4477" s="6" t="n">
        <v>36970</v>
      </c>
      <c r="C4477" s="7" t="s">
        <v>5180</v>
      </c>
      <c r="D4477" s="7" t="s">
        <v>111</v>
      </c>
      <c r="E4477" s="7" t="s">
        <v>137</v>
      </c>
      <c r="F4477" s="16" t="s">
        <v>131</v>
      </c>
      <c r="G4477" s="8" t="n">
        <v>75000</v>
      </c>
    </row>
    <row r="4478" customFormat="false" ht="12.75" hidden="false" customHeight="false" outlineLevel="2" collapsed="false">
      <c r="A4478" s="5" t="s">
        <v>5179</v>
      </c>
      <c r="B4478" s="6" t="n">
        <v>36945</v>
      </c>
      <c r="C4478" s="7" t="s">
        <v>5208</v>
      </c>
      <c r="D4478" s="7" t="s">
        <v>111</v>
      </c>
      <c r="E4478" s="7" t="s">
        <v>3362</v>
      </c>
      <c r="F4478" s="16" t="s">
        <v>202</v>
      </c>
      <c r="G4478" s="8" t="n">
        <v>197820</v>
      </c>
    </row>
    <row r="4479" customFormat="false" ht="12.75" hidden="false" customHeight="false" outlineLevel="2" collapsed="false">
      <c r="A4479" s="5" t="s">
        <v>5179</v>
      </c>
      <c r="B4479" s="6" t="n">
        <v>36945</v>
      </c>
      <c r="C4479" s="7" t="s">
        <v>5180</v>
      </c>
      <c r="D4479" s="7" t="s">
        <v>111</v>
      </c>
      <c r="E4479" s="7" t="s">
        <v>137</v>
      </c>
      <c r="F4479" s="16" t="s">
        <v>202</v>
      </c>
      <c r="G4479" s="8" t="n">
        <v>2315118</v>
      </c>
    </row>
    <row r="4480" customFormat="false" ht="12.75" hidden="false" customHeight="false" outlineLevel="2" collapsed="false">
      <c r="A4480" s="5" t="s">
        <v>5191</v>
      </c>
      <c r="B4480" s="6" t="n">
        <v>36945</v>
      </c>
      <c r="C4480" s="7" t="s">
        <v>292</v>
      </c>
      <c r="D4480" s="7" t="s">
        <v>111</v>
      </c>
      <c r="E4480" s="7" t="s">
        <v>112</v>
      </c>
      <c r="F4480" s="16" t="s">
        <v>113</v>
      </c>
      <c r="G4480" s="8" t="n">
        <v>3100</v>
      </c>
    </row>
    <row r="4481" customFormat="false" ht="12.75" hidden="false" customHeight="false" outlineLevel="2" collapsed="false">
      <c r="A4481" s="5" t="s">
        <v>5202</v>
      </c>
      <c r="B4481" s="6" t="n">
        <v>36945</v>
      </c>
      <c r="C4481" s="7" t="s">
        <v>133</v>
      </c>
      <c r="D4481" s="7" t="s">
        <v>111</v>
      </c>
      <c r="E4481" s="7" t="s">
        <v>196</v>
      </c>
      <c r="F4481" s="16" t="s">
        <v>134</v>
      </c>
      <c r="G4481" s="8" t="n">
        <v>18250</v>
      </c>
    </row>
    <row r="4482" customFormat="false" ht="12.75" hidden="false" customHeight="false" outlineLevel="2" collapsed="false">
      <c r="A4482" s="5" t="s">
        <v>5203</v>
      </c>
      <c r="B4482" s="6" t="n">
        <v>36945</v>
      </c>
      <c r="C4482" s="7" t="s">
        <v>266</v>
      </c>
      <c r="D4482" s="7" t="s">
        <v>111</v>
      </c>
      <c r="E4482" s="7" t="s">
        <v>137</v>
      </c>
      <c r="F4482" s="16" t="s">
        <v>134</v>
      </c>
      <c r="G4482" s="8" t="n">
        <v>11625</v>
      </c>
    </row>
    <row r="4483" customFormat="false" ht="12.75" hidden="false" customHeight="false" outlineLevel="2" collapsed="false">
      <c r="A4483" s="5" t="s">
        <v>5184</v>
      </c>
      <c r="B4483" s="6" t="n">
        <v>36957</v>
      </c>
      <c r="C4483" s="7" t="s">
        <v>155</v>
      </c>
      <c r="D4483" s="7" t="s">
        <v>111</v>
      </c>
      <c r="E4483" s="7" t="s">
        <v>3053</v>
      </c>
      <c r="F4483" s="16" t="s">
        <v>131</v>
      </c>
      <c r="G4483" s="8" t="n">
        <v>0</v>
      </c>
    </row>
    <row r="4484" customFormat="false" ht="12.75" hidden="false" customHeight="false" outlineLevel="2" collapsed="false">
      <c r="A4484" s="5" t="s">
        <v>5185</v>
      </c>
      <c r="B4484" s="6" t="n">
        <v>36957</v>
      </c>
      <c r="C4484" s="7" t="s">
        <v>155</v>
      </c>
      <c r="D4484" s="7" t="s">
        <v>111</v>
      </c>
      <c r="E4484" s="7" t="s">
        <v>3053</v>
      </c>
      <c r="F4484" s="16" t="s">
        <v>131</v>
      </c>
      <c r="G4484" s="8" t="n">
        <v>119560</v>
      </c>
    </row>
    <row r="4485" customFormat="false" ht="12.75" hidden="false" customHeight="false" outlineLevel="2" collapsed="false">
      <c r="A4485" s="5" t="s">
        <v>5186</v>
      </c>
      <c r="B4485" s="6" t="n">
        <v>36979</v>
      </c>
      <c r="C4485" s="7" t="s">
        <v>251</v>
      </c>
      <c r="D4485" s="7" t="s">
        <v>111</v>
      </c>
      <c r="E4485" s="7" t="s">
        <v>3053</v>
      </c>
      <c r="F4485" s="16" t="s">
        <v>134</v>
      </c>
      <c r="G4485" s="8" t="n">
        <v>11500</v>
      </c>
    </row>
    <row r="4486" customFormat="false" ht="12.75" hidden="false" customHeight="false" outlineLevel="2" collapsed="false">
      <c r="A4486" s="5" t="s">
        <v>5174</v>
      </c>
      <c r="B4486" s="6" t="n">
        <v>36972</v>
      </c>
      <c r="C4486" s="7" t="s">
        <v>5175</v>
      </c>
      <c r="D4486" s="7" t="s">
        <v>111</v>
      </c>
      <c r="E4486" s="7" t="s">
        <v>196</v>
      </c>
      <c r="F4486" s="16" t="s">
        <v>113</v>
      </c>
      <c r="G4486" s="8" t="n">
        <v>0</v>
      </c>
    </row>
    <row r="4487" customFormat="false" ht="12.75" hidden="false" customHeight="false" outlineLevel="2" collapsed="false">
      <c r="A4487" s="5" t="s">
        <v>5174</v>
      </c>
      <c r="B4487" s="6" t="n">
        <v>36972</v>
      </c>
      <c r="C4487" s="7" t="s">
        <v>5181</v>
      </c>
      <c r="D4487" s="7" t="s">
        <v>111</v>
      </c>
      <c r="E4487" s="7" t="s">
        <v>137</v>
      </c>
      <c r="F4487" s="16" t="s">
        <v>134</v>
      </c>
      <c r="G4487" s="8" t="n">
        <v>11250</v>
      </c>
    </row>
    <row r="4488" customFormat="false" ht="12.75" hidden="false" customHeight="false" outlineLevel="2" collapsed="false">
      <c r="A4488" s="5" t="s">
        <v>5176</v>
      </c>
      <c r="B4488" s="6" t="n">
        <v>36972</v>
      </c>
      <c r="C4488" s="7" t="s">
        <v>5175</v>
      </c>
      <c r="D4488" s="7" t="s">
        <v>111</v>
      </c>
      <c r="E4488" s="7" t="s">
        <v>130</v>
      </c>
      <c r="F4488" s="16" t="s">
        <v>113</v>
      </c>
      <c r="G4488" s="8" t="n">
        <v>0</v>
      </c>
    </row>
    <row r="4489" customFormat="false" ht="12.75" hidden="false" customHeight="false" outlineLevel="2" collapsed="false">
      <c r="A4489" s="5" t="s">
        <v>5177</v>
      </c>
      <c r="B4489" s="6" t="n">
        <v>36970</v>
      </c>
      <c r="C4489" s="7" t="s">
        <v>301</v>
      </c>
      <c r="D4489" s="7" t="s">
        <v>111</v>
      </c>
      <c r="E4489" s="7" t="s">
        <v>196</v>
      </c>
      <c r="F4489" s="16" t="s">
        <v>113</v>
      </c>
      <c r="G4489" s="8" t="n">
        <v>0</v>
      </c>
    </row>
    <row r="4490" customFormat="false" ht="12.75" hidden="false" customHeight="false" outlineLevel="2" collapsed="false">
      <c r="A4490" s="5" t="s">
        <v>201</v>
      </c>
      <c r="B4490" s="6" t="n">
        <v>37027</v>
      </c>
      <c r="C4490" s="7" t="s">
        <v>174</v>
      </c>
      <c r="D4490" s="7" t="s">
        <v>111</v>
      </c>
      <c r="E4490" s="7" t="s">
        <v>137</v>
      </c>
      <c r="F4490" s="5" t="s">
        <v>203</v>
      </c>
      <c r="G4490" s="8" t="n">
        <v>2000000</v>
      </c>
    </row>
    <row r="4491" customFormat="false" ht="12.75" hidden="false" customHeight="false" outlineLevel="2" collapsed="false">
      <c r="A4491" s="5" t="s">
        <v>201</v>
      </c>
      <c r="B4491" s="6" t="n">
        <v>37027</v>
      </c>
      <c r="C4491" s="7" t="s">
        <v>174</v>
      </c>
      <c r="D4491" s="7" t="s">
        <v>111</v>
      </c>
      <c r="E4491" s="7" t="s">
        <v>137</v>
      </c>
      <c r="F4491" s="5" t="s">
        <v>113</v>
      </c>
      <c r="G4491" s="8" t="n">
        <v>4000000</v>
      </c>
    </row>
    <row r="4492" customFormat="false" ht="12.75" hidden="false" customHeight="false" outlineLevel="2" collapsed="false">
      <c r="A4492" s="5" t="s">
        <v>201</v>
      </c>
      <c r="B4492" s="6" t="n">
        <v>37027</v>
      </c>
      <c r="C4492" s="7" t="s">
        <v>174</v>
      </c>
      <c r="D4492" s="7" t="s">
        <v>111</v>
      </c>
      <c r="E4492" s="7" t="s">
        <v>137</v>
      </c>
      <c r="F4492" s="5" t="s">
        <v>131</v>
      </c>
      <c r="G4492" s="8" t="n">
        <v>-14000000</v>
      </c>
    </row>
    <row r="4493" customFormat="false" ht="12.75" hidden="false" customHeight="false" outlineLevel="2" collapsed="false">
      <c r="A4493" s="5" t="s">
        <v>201</v>
      </c>
      <c r="B4493" s="6" t="n">
        <v>37027</v>
      </c>
      <c r="C4493" s="7" t="s">
        <v>174</v>
      </c>
      <c r="D4493" s="7" t="s">
        <v>111</v>
      </c>
      <c r="E4493" s="7" t="s">
        <v>137</v>
      </c>
      <c r="F4493" s="5" t="s">
        <v>202</v>
      </c>
      <c r="G4493" s="8" t="n">
        <v>8000000</v>
      </c>
    </row>
    <row r="4494" customFormat="false" ht="12.75" hidden="false" customHeight="false" outlineLevel="2" collapsed="false">
      <c r="A4494" s="5" t="s">
        <v>5171</v>
      </c>
      <c r="B4494" s="6" t="n">
        <v>36979</v>
      </c>
      <c r="C4494" s="7" t="s">
        <v>5172</v>
      </c>
      <c r="D4494" s="7" t="s">
        <v>111</v>
      </c>
      <c r="E4494" s="7" t="s">
        <v>112</v>
      </c>
      <c r="F4494" s="16" t="s">
        <v>113</v>
      </c>
      <c r="G4494" s="8" t="n">
        <v>300000</v>
      </c>
    </row>
    <row r="4495" customFormat="false" ht="12.75" hidden="false" customHeight="false" outlineLevel="2" collapsed="false">
      <c r="A4495" s="5" t="s">
        <v>163</v>
      </c>
      <c r="B4495" s="6" t="n">
        <v>36983</v>
      </c>
      <c r="C4495" s="7" t="s">
        <v>155</v>
      </c>
      <c r="D4495" s="7" t="s">
        <v>111</v>
      </c>
      <c r="E4495" s="7" t="s">
        <v>20</v>
      </c>
      <c r="F4495" s="16" t="s">
        <v>131</v>
      </c>
      <c r="G4495" s="8" t="n">
        <v>107000</v>
      </c>
    </row>
    <row r="4496" customFormat="false" ht="12.75" hidden="false" customHeight="false" outlineLevel="2" collapsed="false">
      <c r="A4496" s="5" t="s">
        <v>124</v>
      </c>
      <c r="B4496" s="6" t="n">
        <v>36985</v>
      </c>
      <c r="C4496" s="7" t="s">
        <v>125</v>
      </c>
      <c r="D4496" s="7" t="s">
        <v>111</v>
      </c>
      <c r="E4496" s="7" t="s">
        <v>126</v>
      </c>
      <c r="F4496" s="16" t="s">
        <v>127</v>
      </c>
      <c r="G4496" s="8" t="n">
        <v>220000</v>
      </c>
    </row>
    <row r="4497" customFormat="false" ht="12.75" hidden="false" customHeight="false" outlineLevel="2" collapsed="false">
      <c r="A4497" s="5" t="s">
        <v>124</v>
      </c>
      <c r="B4497" s="6" t="n">
        <v>36990</v>
      </c>
      <c r="C4497" s="7" t="s">
        <v>125</v>
      </c>
      <c r="D4497" s="7" t="s">
        <v>111</v>
      </c>
      <c r="E4497" s="7" t="s">
        <v>126</v>
      </c>
      <c r="F4497" s="16" t="s">
        <v>127</v>
      </c>
      <c r="G4497" s="8" t="n">
        <v>-100000</v>
      </c>
    </row>
    <row r="4498" customFormat="false" ht="12.75" hidden="false" customHeight="false" outlineLevel="2" collapsed="false">
      <c r="A4498" s="5" t="s">
        <v>157</v>
      </c>
      <c r="B4498" s="6" t="n">
        <v>36998</v>
      </c>
      <c r="C4498" s="7" t="s">
        <v>169</v>
      </c>
      <c r="D4498" s="7" t="s">
        <v>111</v>
      </c>
      <c r="E4498" s="7" t="s">
        <v>20</v>
      </c>
      <c r="F4498" s="16" t="s">
        <v>134</v>
      </c>
      <c r="G4498" s="8" t="n">
        <v>18255</v>
      </c>
    </row>
    <row r="4499" customFormat="false" ht="12.75" hidden="false" customHeight="false" outlineLevel="2" collapsed="false">
      <c r="A4499" s="5" t="s">
        <v>157</v>
      </c>
      <c r="B4499" s="6" t="n">
        <v>36998</v>
      </c>
      <c r="C4499" s="7" t="s">
        <v>169</v>
      </c>
      <c r="D4499" s="7" t="s">
        <v>111</v>
      </c>
      <c r="E4499" s="7" t="s">
        <v>20</v>
      </c>
      <c r="F4499" s="16" t="s">
        <v>134</v>
      </c>
      <c r="G4499" s="8" t="n">
        <v>86220</v>
      </c>
    </row>
    <row r="4500" customFormat="false" ht="12.75" hidden="false" customHeight="false" outlineLevel="2" collapsed="false">
      <c r="A4500" s="5" t="s">
        <v>157</v>
      </c>
      <c r="B4500" s="6" t="n">
        <v>36998</v>
      </c>
      <c r="C4500" s="7" t="s">
        <v>158</v>
      </c>
      <c r="D4500" s="7" t="s">
        <v>111</v>
      </c>
      <c r="E4500" s="7" t="s">
        <v>20</v>
      </c>
      <c r="F4500" s="16" t="s">
        <v>134</v>
      </c>
      <c r="G4500" s="8" t="n">
        <v>0</v>
      </c>
    </row>
    <row r="4501" customFormat="false" ht="12.75" hidden="false" customHeight="false" outlineLevel="2" collapsed="false">
      <c r="A4501" s="5" t="s">
        <v>161</v>
      </c>
      <c r="B4501" s="6" t="n">
        <v>36998</v>
      </c>
      <c r="C4501" s="7" t="s">
        <v>158</v>
      </c>
      <c r="D4501" s="7" t="s">
        <v>111</v>
      </c>
      <c r="E4501" s="7" t="s">
        <v>20</v>
      </c>
      <c r="F4501" s="16" t="s">
        <v>134</v>
      </c>
      <c r="G4501" s="8" t="n">
        <v>0</v>
      </c>
    </row>
    <row r="4502" customFormat="false" ht="12.75" hidden="false" customHeight="false" outlineLevel="2" collapsed="false">
      <c r="A4502" s="5" t="s">
        <v>114</v>
      </c>
      <c r="B4502" s="6" t="n">
        <v>36999</v>
      </c>
      <c r="C4502" s="7" t="s">
        <v>115</v>
      </c>
      <c r="D4502" s="7" t="s">
        <v>111</v>
      </c>
      <c r="E4502" s="7" t="s">
        <v>112</v>
      </c>
      <c r="F4502" s="16" t="s">
        <v>113</v>
      </c>
      <c r="G4502" s="8" t="n">
        <v>0</v>
      </c>
    </row>
    <row r="4503" customFormat="false" ht="12.75" hidden="false" customHeight="false" outlineLevel="2" collapsed="false">
      <c r="A4503" s="5" t="s">
        <v>138</v>
      </c>
      <c r="B4503" s="6" t="n">
        <v>37000</v>
      </c>
      <c r="C4503" s="7" t="s">
        <v>139</v>
      </c>
      <c r="D4503" s="7" t="s">
        <v>111</v>
      </c>
      <c r="E4503" s="7" t="s">
        <v>137</v>
      </c>
      <c r="F4503" s="16" t="s">
        <v>134</v>
      </c>
      <c r="G4503" s="8" t="n">
        <v>29220</v>
      </c>
    </row>
    <row r="4504" customFormat="false" ht="12.75" hidden="false" customHeight="false" outlineLevel="2" collapsed="false">
      <c r="A4504" s="5" t="s">
        <v>138</v>
      </c>
      <c r="B4504" s="6" t="n">
        <v>37000</v>
      </c>
      <c r="C4504" s="7" t="s">
        <v>140</v>
      </c>
      <c r="D4504" s="7" t="s">
        <v>111</v>
      </c>
      <c r="E4504" s="7" t="s">
        <v>137</v>
      </c>
      <c r="F4504" s="16" t="s">
        <v>134</v>
      </c>
      <c r="G4504" s="8" t="n">
        <v>11625</v>
      </c>
    </row>
    <row r="4505" customFormat="false" ht="12.75" hidden="false" customHeight="false" outlineLevel="2" collapsed="false">
      <c r="A4505" s="5" t="s">
        <v>214</v>
      </c>
      <c r="B4505" s="6" t="n">
        <v>37068</v>
      </c>
      <c r="C4505" s="7" t="s">
        <v>302</v>
      </c>
      <c r="D4505" s="7" t="s">
        <v>111</v>
      </c>
      <c r="E4505" s="7" t="s">
        <v>137</v>
      </c>
      <c r="F4505" s="16" t="s">
        <v>131</v>
      </c>
      <c r="G4505" s="8" t="n">
        <v>1831253</v>
      </c>
    </row>
    <row r="4506" customFormat="false" ht="12.75" hidden="false" customHeight="false" outlineLevel="2" collapsed="false">
      <c r="A4506" s="5" t="s">
        <v>214</v>
      </c>
      <c r="B4506" s="6" t="n">
        <v>37036</v>
      </c>
      <c r="C4506" s="7" t="s">
        <v>215</v>
      </c>
      <c r="D4506" s="7" t="s">
        <v>111</v>
      </c>
      <c r="E4506" s="7" t="s">
        <v>137</v>
      </c>
      <c r="F4506" s="5" t="s">
        <v>202</v>
      </c>
      <c r="G4506" s="8" t="n">
        <v>24452</v>
      </c>
    </row>
    <row r="4507" customFormat="false" ht="12.75" hidden="false" customHeight="false" outlineLevel="2" collapsed="false">
      <c r="A4507" s="5" t="s">
        <v>141</v>
      </c>
      <c r="B4507" s="6" t="n">
        <v>37004</v>
      </c>
      <c r="C4507" s="7" t="s">
        <v>142</v>
      </c>
      <c r="D4507" s="7" t="s">
        <v>111</v>
      </c>
      <c r="E4507" s="7" t="s">
        <v>137</v>
      </c>
      <c r="F4507" s="16" t="s">
        <v>134</v>
      </c>
      <c r="G4507" s="8" t="n">
        <v>0</v>
      </c>
    </row>
    <row r="4508" customFormat="false" ht="12.75" hidden="false" customHeight="false" outlineLevel="2" collapsed="false">
      <c r="A4508" s="5" t="s">
        <v>120</v>
      </c>
      <c r="B4508" s="6" t="n">
        <v>37005</v>
      </c>
      <c r="C4508" s="7" t="s">
        <v>121</v>
      </c>
      <c r="D4508" s="7" t="s">
        <v>111</v>
      </c>
      <c r="E4508" s="7" t="s">
        <v>112</v>
      </c>
      <c r="F4508" s="16" t="s">
        <v>113</v>
      </c>
      <c r="G4508" s="8" t="n">
        <v>57485</v>
      </c>
    </row>
    <row r="4509" customFormat="false" ht="12.75" hidden="false" customHeight="false" outlineLevel="2" collapsed="false">
      <c r="A4509" s="5" t="s">
        <v>116</v>
      </c>
      <c r="B4509" s="6" t="n">
        <v>37005</v>
      </c>
      <c r="C4509" s="7" t="s">
        <v>117</v>
      </c>
      <c r="D4509" s="7" t="s">
        <v>111</v>
      </c>
      <c r="E4509" s="7" t="s">
        <v>112</v>
      </c>
      <c r="F4509" s="16" t="s">
        <v>113</v>
      </c>
      <c r="G4509" s="8" t="n">
        <v>45544</v>
      </c>
    </row>
    <row r="4510" customFormat="false" ht="12.75" hidden="false" customHeight="false" outlineLevel="2" collapsed="false">
      <c r="A4510" s="5" t="s">
        <v>118</v>
      </c>
      <c r="B4510" s="6" t="n">
        <v>37005</v>
      </c>
      <c r="C4510" s="7" t="s">
        <v>119</v>
      </c>
      <c r="D4510" s="7" t="s">
        <v>111</v>
      </c>
      <c r="E4510" s="7" t="s">
        <v>112</v>
      </c>
      <c r="F4510" s="16" t="s">
        <v>113</v>
      </c>
      <c r="G4510" s="8" t="n">
        <v>6564</v>
      </c>
    </row>
    <row r="4511" customFormat="false" ht="12.75" hidden="false" customHeight="false" outlineLevel="2" collapsed="false">
      <c r="A4511" s="5" t="s">
        <v>122</v>
      </c>
      <c r="B4511" s="6" t="n">
        <v>37005</v>
      </c>
      <c r="C4511" s="7" t="s">
        <v>123</v>
      </c>
      <c r="D4511" s="7" t="s">
        <v>111</v>
      </c>
      <c r="E4511" s="7" t="s">
        <v>112</v>
      </c>
      <c r="F4511" s="16" t="s">
        <v>113</v>
      </c>
      <c r="G4511" s="8" t="n">
        <v>7743</v>
      </c>
    </row>
    <row r="4512" customFormat="false" ht="12.75" hidden="false" customHeight="false" outlineLevel="2" collapsed="false">
      <c r="A4512" s="5" t="s">
        <v>224</v>
      </c>
      <c r="B4512" s="6" t="n">
        <v>37012</v>
      </c>
      <c r="C4512" s="7" t="s">
        <v>225</v>
      </c>
      <c r="D4512" s="7" t="s">
        <v>111</v>
      </c>
      <c r="E4512" s="7" t="s">
        <v>20</v>
      </c>
      <c r="F4512" s="5" t="s">
        <v>134</v>
      </c>
      <c r="G4512" s="8" t="n">
        <v>287600</v>
      </c>
    </row>
    <row r="4513" customFormat="false" ht="12.75" hidden="false" customHeight="false" outlineLevel="2" collapsed="false">
      <c r="A4513" s="5" t="s">
        <v>160</v>
      </c>
      <c r="B4513" s="6" t="n">
        <v>36998</v>
      </c>
      <c r="C4513" s="7" t="s">
        <v>158</v>
      </c>
      <c r="D4513" s="7" t="s">
        <v>111</v>
      </c>
      <c r="E4513" s="7" t="s">
        <v>20</v>
      </c>
      <c r="F4513" s="16" t="s">
        <v>134</v>
      </c>
      <c r="G4513" s="8" t="n">
        <v>0</v>
      </c>
    </row>
    <row r="4514" customFormat="false" ht="12.75" hidden="false" customHeight="false" outlineLevel="2" collapsed="false">
      <c r="A4514" s="5" t="s">
        <v>226</v>
      </c>
      <c r="B4514" s="6" t="n">
        <v>37018</v>
      </c>
      <c r="C4514" s="7" t="s">
        <v>227</v>
      </c>
      <c r="D4514" s="7" t="s">
        <v>111</v>
      </c>
      <c r="E4514" s="7" t="s">
        <v>20</v>
      </c>
      <c r="F4514" s="5" t="s">
        <v>134</v>
      </c>
      <c r="G4514" s="8" t="n">
        <v>21270</v>
      </c>
    </row>
    <row r="4515" customFormat="false" ht="12.75" hidden="false" customHeight="false" outlineLevel="2" collapsed="false">
      <c r="A4515" s="5" t="s">
        <v>189</v>
      </c>
      <c r="B4515" s="6" t="n">
        <v>37021</v>
      </c>
      <c r="C4515" s="7" t="s">
        <v>190</v>
      </c>
      <c r="D4515" s="7" t="s">
        <v>111</v>
      </c>
      <c r="E4515" s="7" t="s">
        <v>126</v>
      </c>
      <c r="F4515" s="5" t="s">
        <v>183</v>
      </c>
      <c r="G4515" s="8" t="n">
        <v>2298</v>
      </c>
    </row>
    <row r="4516" customFormat="false" ht="12.75" hidden="false" customHeight="false" outlineLevel="2" collapsed="false">
      <c r="A4516" s="5" t="s">
        <v>223</v>
      </c>
      <c r="B4516" s="6" t="n">
        <v>37021</v>
      </c>
      <c r="C4516" s="7" t="s">
        <v>190</v>
      </c>
      <c r="D4516" s="7" t="s">
        <v>111</v>
      </c>
      <c r="E4516" s="7" t="s">
        <v>156</v>
      </c>
      <c r="F4516" s="5" t="s">
        <v>113</v>
      </c>
      <c r="G4516" s="8" t="n">
        <v>1500</v>
      </c>
    </row>
    <row r="4517" customFormat="false" ht="12.75" hidden="false" customHeight="false" outlineLevel="2" collapsed="false">
      <c r="A4517" s="5" t="s">
        <v>222</v>
      </c>
      <c r="B4517" s="6" t="n">
        <v>37026</v>
      </c>
      <c r="C4517" s="7" t="s">
        <v>194</v>
      </c>
      <c r="D4517" s="7" t="s">
        <v>111</v>
      </c>
      <c r="E4517" s="7" t="s">
        <v>148</v>
      </c>
      <c r="F4517" s="5" t="s">
        <v>134</v>
      </c>
      <c r="G4517" s="8" t="n">
        <v>0</v>
      </c>
    </row>
    <row r="4518" customFormat="false" ht="12.75" hidden="false" customHeight="false" outlineLevel="2" collapsed="false">
      <c r="A4518" s="5" t="s">
        <v>193</v>
      </c>
      <c r="B4518" s="6" t="n">
        <v>37026</v>
      </c>
      <c r="C4518" s="7" t="s">
        <v>194</v>
      </c>
      <c r="D4518" s="7" t="s">
        <v>111</v>
      </c>
      <c r="E4518" s="7" t="s">
        <v>88</v>
      </c>
      <c r="F4518" s="5" t="s">
        <v>134</v>
      </c>
      <c r="G4518" s="8" t="n">
        <v>0</v>
      </c>
    </row>
    <row r="4519" customFormat="false" ht="12.75" hidden="false" customHeight="false" outlineLevel="2" collapsed="false">
      <c r="A4519" s="5" t="s">
        <v>242</v>
      </c>
      <c r="B4519" s="6" t="n">
        <v>37036</v>
      </c>
      <c r="C4519" s="7" t="s">
        <v>243</v>
      </c>
      <c r="D4519" s="7" t="s">
        <v>111</v>
      </c>
      <c r="E4519" s="7" t="s">
        <v>20</v>
      </c>
      <c r="F4519" s="5" t="s">
        <v>183</v>
      </c>
      <c r="G4519" s="8" t="n">
        <v>2111</v>
      </c>
    </row>
    <row r="4520" customFormat="false" ht="12.75" hidden="false" customHeight="false" outlineLevel="2" collapsed="false">
      <c r="A4520" s="5" t="s">
        <v>204</v>
      </c>
      <c r="B4520" s="6" t="n">
        <v>37027</v>
      </c>
      <c r="C4520" s="7" t="s">
        <v>194</v>
      </c>
      <c r="D4520" s="7" t="s">
        <v>111</v>
      </c>
      <c r="E4520" s="7" t="s">
        <v>137</v>
      </c>
      <c r="F4520" s="5" t="s">
        <v>134</v>
      </c>
      <c r="G4520" s="8" t="n">
        <v>0</v>
      </c>
    </row>
    <row r="4521" customFormat="false" ht="12.75" hidden="false" customHeight="false" outlineLevel="2" collapsed="false">
      <c r="A4521" s="5" t="s">
        <v>228</v>
      </c>
      <c r="B4521" s="6" t="n">
        <v>37027</v>
      </c>
      <c r="C4521" s="7" t="s">
        <v>225</v>
      </c>
      <c r="D4521" s="7" t="s">
        <v>111</v>
      </c>
      <c r="E4521" s="7" t="s">
        <v>20</v>
      </c>
      <c r="F4521" s="5" t="s">
        <v>134</v>
      </c>
      <c r="G4521" s="8" t="n">
        <v>166850</v>
      </c>
    </row>
    <row r="4522" customFormat="false" ht="12.75" hidden="false" customHeight="false" outlineLevel="2" collapsed="false">
      <c r="A4522" s="5" t="s">
        <v>207</v>
      </c>
      <c r="B4522" s="6" t="n">
        <v>37028</v>
      </c>
      <c r="C4522" s="7" t="s">
        <v>208</v>
      </c>
      <c r="D4522" s="7" t="s">
        <v>111</v>
      </c>
      <c r="E4522" s="7" t="s">
        <v>137</v>
      </c>
      <c r="F4522" s="5" t="s">
        <v>131</v>
      </c>
      <c r="G4522" s="8" t="n">
        <v>39040</v>
      </c>
    </row>
    <row r="4523" customFormat="false" ht="12.75" hidden="false" customHeight="false" outlineLevel="2" collapsed="false">
      <c r="A4523" s="5" t="s">
        <v>230</v>
      </c>
      <c r="B4523" s="6" t="n">
        <v>37029</v>
      </c>
      <c r="C4523" s="7" t="s">
        <v>231</v>
      </c>
      <c r="D4523" s="7" t="s">
        <v>111</v>
      </c>
      <c r="E4523" s="7" t="s">
        <v>20</v>
      </c>
      <c r="F4523" s="5" t="s">
        <v>134</v>
      </c>
      <c r="G4523" s="8" t="n">
        <v>11996</v>
      </c>
    </row>
    <row r="4524" customFormat="false" ht="12.75" hidden="false" customHeight="false" outlineLevel="2" collapsed="false">
      <c r="A4524" s="5" t="s">
        <v>191</v>
      </c>
      <c r="B4524" s="6" t="n">
        <v>37029</v>
      </c>
      <c r="C4524" s="7" t="s">
        <v>190</v>
      </c>
      <c r="D4524" s="7" t="s">
        <v>111</v>
      </c>
      <c r="E4524" s="7" t="s">
        <v>126</v>
      </c>
      <c r="F4524" s="5" t="s">
        <v>183</v>
      </c>
      <c r="G4524" s="8" t="n">
        <v>6445</v>
      </c>
    </row>
    <row r="4525" customFormat="false" ht="12.75" hidden="false" customHeight="false" outlineLevel="2" collapsed="false">
      <c r="A4525" s="5" t="s">
        <v>110</v>
      </c>
      <c r="B4525" s="6" t="n">
        <v>36985</v>
      </c>
      <c r="C4525" s="7" t="s">
        <v>110</v>
      </c>
      <c r="D4525" s="7" t="s">
        <v>111</v>
      </c>
      <c r="E4525" s="7" t="s">
        <v>112</v>
      </c>
      <c r="F4525" s="16" t="s">
        <v>113</v>
      </c>
      <c r="G4525" s="8" t="n">
        <v>1440611</v>
      </c>
    </row>
    <row r="4526" customFormat="false" ht="12.75" hidden="false" customHeight="false" outlineLevel="2" collapsed="false">
      <c r="A4526" s="5" t="s">
        <v>232</v>
      </c>
      <c r="B4526" s="6" t="n">
        <v>37032</v>
      </c>
      <c r="C4526" s="7" t="s">
        <v>233</v>
      </c>
      <c r="D4526" s="7" t="s">
        <v>111</v>
      </c>
      <c r="E4526" s="7" t="s">
        <v>20</v>
      </c>
      <c r="F4526" s="5" t="s">
        <v>134</v>
      </c>
      <c r="G4526" s="8" t="n">
        <v>1500</v>
      </c>
    </row>
    <row r="4527" customFormat="false" ht="12.75" hidden="false" customHeight="false" outlineLevel="2" collapsed="false">
      <c r="A4527" s="5" t="s">
        <v>234</v>
      </c>
      <c r="B4527" s="6" t="n">
        <v>37033</v>
      </c>
      <c r="C4527" s="7" t="s">
        <v>235</v>
      </c>
      <c r="D4527" s="7" t="s">
        <v>111</v>
      </c>
      <c r="E4527" s="7" t="s">
        <v>20</v>
      </c>
      <c r="F4527" s="5" t="s">
        <v>134</v>
      </c>
      <c r="G4527" s="8" t="n">
        <v>28665</v>
      </c>
    </row>
    <row r="4528" customFormat="false" ht="12.75" hidden="false" customHeight="false" outlineLevel="2" collapsed="false">
      <c r="A4528" s="5" t="s">
        <v>236</v>
      </c>
      <c r="B4528" s="6" t="n">
        <v>37033</v>
      </c>
      <c r="C4528" s="7" t="s">
        <v>190</v>
      </c>
      <c r="D4528" s="7" t="s">
        <v>111</v>
      </c>
      <c r="E4528" s="7" t="s">
        <v>20</v>
      </c>
      <c r="F4528" s="5" t="s">
        <v>183</v>
      </c>
      <c r="G4528" s="8" t="n">
        <v>22738</v>
      </c>
    </row>
    <row r="4529" customFormat="false" ht="12.75" hidden="false" customHeight="false" outlineLevel="2" collapsed="false">
      <c r="A4529" s="5" t="s">
        <v>209</v>
      </c>
      <c r="B4529" s="6" t="n">
        <v>37033</v>
      </c>
      <c r="C4529" s="7" t="s">
        <v>210</v>
      </c>
      <c r="D4529" s="7" t="s">
        <v>111</v>
      </c>
      <c r="E4529" s="7" t="s">
        <v>137</v>
      </c>
      <c r="F4529" s="5" t="s">
        <v>113</v>
      </c>
      <c r="G4529" s="8" t="n">
        <v>6368</v>
      </c>
    </row>
    <row r="4530" customFormat="false" ht="12.75" hidden="false" customHeight="false" outlineLevel="2" collapsed="false">
      <c r="A4530" s="5" t="s">
        <v>212</v>
      </c>
      <c r="B4530" s="6" t="n">
        <v>37033</v>
      </c>
      <c r="C4530" s="7" t="s">
        <v>145</v>
      </c>
      <c r="D4530" s="7" t="s">
        <v>111</v>
      </c>
      <c r="E4530" s="7" t="s">
        <v>137</v>
      </c>
      <c r="F4530" s="5" t="s">
        <v>113</v>
      </c>
      <c r="G4530" s="8" t="n">
        <v>0</v>
      </c>
    </row>
    <row r="4531" customFormat="false" ht="12.75" hidden="false" customHeight="false" outlineLevel="2" collapsed="false">
      <c r="A4531" s="5" t="s">
        <v>211</v>
      </c>
      <c r="B4531" s="6" t="n">
        <v>37033</v>
      </c>
      <c r="C4531" s="7" t="s">
        <v>210</v>
      </c>
      <c r="D4531" s="7" t="s">
        <v>111</v>
      </c>
      <c r="E4531" s="7" t="s">
        <v>137</v>
      </c>
      <c r="F4531" s="5" t="s">
        <v>113</v>
      </c>
      <c r="G4531" s="8" t="n">
        <v>19795</v>
      </c>
    </row>
    <row r="4532" customFormat="false" ht="12.75" hidden="false" customHeight="false" outlineLevel="2" collapsed="false">
      <c r="A4532" s="5" t="s">
        <v>213</v>
      </c>
      <c r="B4532" s="6" t="n">
        <v>37033</v>
      </c>
      <c r="C4532" s="7" t="s">
        <v>145</v>
      </c>
      <c r="D4532" s="7" t="s">
        <v>111</v>
      </c>
      <c r="E4532" s="7" t="s">
        <v>137</v>
      </c>
      <c r="F4532" s="5" t="s">
        <v>113</v>
      </c>
      <c r="G4532" s="8" t="n">
        <v>0</v>
      </c>
    </row>
    <row r="4533" customFormat="false" ht="12.75" hidden="false" customHeight="false" outlineLevel="2" collapsed="false">
      <c r="A4533" s="5" t="s">
        <v>179</v>
      </c>
      <c r="B4533" s="6" t="n">
        <v>37034</v>
      </c>
      <c r="C4533" s="7" t="s">
        <v>180</v>
      </c>
      <c r="D4533" s="7" t="s">
        <v>111</v>
      </c>
      <c r="E4533" s="7" t="s">
        <v>112</v>
      </c>
      <c r="F4533" s="5" t="s">
        <v>113</v>
      </c>
      <c r="G4533" s="8" t="n">
        <v>0</v>
      </c>
    </row>
    <row r="4534" customFormat="false" ht="12.75" hidden="false" customHeight="false" outlineLevel="2" collapsed="false">
      <c r="A4534" s="5" t="s">
        <v>178</v>
      </c>
      <c r="B4534" s="6" t="n">
        <v>37034</v>
      </c>
      <c r="C4534" s="7" t="s">
        <v>119</v>
      </c>
      <c r="D4534" s="7" t="s">
        <v>111</v>
      </c>
      <c r="E4534" s="7" t="s">
        <v>112</v>
      </c>
      <c r="F4534" s="5" t="s">
        <v>113</v>
      </c>
      <c r="G4534" s="8" t="n">
        <v>6741</v>
      </c>
    </row>
    <row r="4535" customFormat="false" ht="12.75" hidden="false" customHeight="false" outlineLevel="2" collapsed="false">
      <c r="A4535" s="5" t="s">
        <v>240</v>
      </c>
      <c r="B4535" s="6" t="n">
        <v>37034</v>
      </c>
      <c r="C4535" s="7" t="s">
        <v>231</v>
      </c>
      <c r="D4535" s="7" t="s">
        <v>111</v>
      </c>
      <c r="E4535" s="7" t="s">
        <v>20</v>
      </c>
      <c r="F4535" s="5" t="s">
        <v>134</v>
      </c>
      <c r="G4535" s="8" t="n">
        <v>16680</v>
      </c>
    </row>
    <row r="4536" customFormat="false" ht="12.75" hidden="false" customHeight="false" outlineLevel="2" collapsed="false">
      <c r="A4536" s="5" t="s">
        <v>237</v>
      </c>
      <c r="B4536" s="6" t="n">
        <v>37034</v>
      </c>
      <c r="C4536" s="7" t="s">
        <v>238</v>
      </c>
      <c r="D4536" s="7" t="s">
        <v>111</v>
      </c>
      <c r="E4536" s="7" t="s">
        <v>20</v>
      </c>
      <c r="F4536" s="5" t="s">
        <v>239</v>
      </c>
      <c r="G4536" s="8" t="n">
        <v>0</v>
      </c>
    </row>
    <row r="4537" customFormat="false" ht="12.75" hidden="false" customHeight="false" outlineLevel="2" collapsed="false">
      <c r="A4537" s="5" t="s">
        <v>199</v>
      </c>
      <c r="B4537" s="6" t="n">
        <v>37034</v>
      </c>
      <c r="C4537" s="7" t="s">
        <v>198</v>
      </c>
      <c r="D4537" s="7" t="s">
        <v>111</v>
      </c>
      <c r="E4537" s="7" t="s">
        <v>196</v>
      </c>
      <c r="F4537" s="5" t="s">
        <v>183</v>
      </c>
      <c r="G4537" s="8" t="n">
        <v>5021</v>
      </c>
    </row>
    <row r="4538" customFormat="false" ht="12.75" hidden="false" customHeight="false" outlineLevel="2" collapsed="false">
      <c r="A4538" s="5" t="s">
        <v>241</v>
      </c>
      <c r="B4538" s="6" t="n">
        <v>37035</v>
      </c>
      <c r="C4538" s="7" t="s">
        <v>231</v>
      </c>
      <c r="D4538" s="7" t="s">
        <v>111</v>
      </c>
      <c r="E4538" s="7" t="s">
        <v>20</v>
      </c>
      <c r="F4538" s="5" t="s">
        <v>134</v>
      </c>
      <c r="G4538" s="8" t="n">
        <v>3569</v>
      </c>
    </row>
    <row r="4539" customFormat="false" ht="12.75" hidden="false" customHeight="false" outlineLevel="2" collapsed="false">
      <c r="A4539" s="5" t="s">
        <v>181</v>
      </c>
      <c r="B4539" s="6" t="n">
        <v>37035</v>
      </c>
      <c r="C4539" s="7" t="s">
        <v>182</v>
      </c>
      <c r="D4539" s="7" t="s">
        <v>111</v>
      </c>
      <c r="E4539" s="7" t="s">
        <v>112</v>
      </c>
      <c r="F4539" s="5" t="s">
        <v>183</v>
      </c>
      <c r="G4539" s="8" t="n">
        <v>18400</v>
      </c>
    </row>
    <row r="4540" customFormat="false" ht="12.75" hidden="false" customHeight="false" outlineLevel="2" collapsed="false">
      <c r="A4540" s="5" t="s">
        <v>184</v>
      </c>
      <c r="B4540" s="6" t="n">
        <v>37036</v>
      </c>
      <c r="C4540" s="7" t="s">
        <v>185</v>
      </c>
      <c r="D4540" s="7" t="s">
        <v>111</v>
      </c>
      <c r="E4540" s="7" t="s">
        <v>112</v>
      </c>
      <c r="F4540" s="16" t="s">
        <v>2003</v>
      </c>
      <c r="G4540" s="8" t="n">
        <v>0</v>
      </c>
    </row>
    <row r="4541" customFormat="false" ht="12.75" hidden="false" customHeight="false" outlineLevel="2" collapsed="false">
      <c r="A4541" s="5" t="s">
        <v>192</v>
      </c>
      <c r="B4541" s="6" t="n">
        <v>37036</v>
      </c>
      <c r="C4541" s="7" t="s">
        <v>182</v>
      </c>
      <c r="D4541" s="7" t="s">
        <v>111</v>
      </c>
      <c r="E4541" s="7" t="s">
        <v>126</v>
      </c>
      <c r="F4541" s="5" t="s">
        <v>183</v>
      </c>
      <c r="G4541" s="8" t="n">
        <v>12970</v>
      </c>
    </row>
    <row r="4542" customFormat="false" ht="12.75" hidden="false" customHeight="false" outlineLevel="2" collapsed="false">
      <c r="A4542" s="5" t="s">
        <v>192</v>
      </c>
      <c r="B4542" s="6" t="n">
        <v>37042</v>
      </c>
      <c r="C4542" s="7" t="s">
        <v>182</v>
      </c>
      <c r="D4542" s="7" t="s">
        <v>111</v>
      </c>
      <c r="E4542" s="7" t="s">
        <v>126</v>
      </c>
      <c r="F4542" s="5" t="s">
        <v>183</v>
      </c>
      <c r="G4542" s="8" t="n">
        <v>-9149</v>
      </c>
    </row>
    <row r="4543" customFormat="false" ht="12.75" hidden="false" customHeight="false" outlineLevel="2" collapsed="false">
      <c r="A4543" s="5" t="s">
        <v>244</v>
      </c>
      <c r="B4543" s="6" t="n">
        <v>37040</v>
      </c>
      <c r="C4543" s="7" t="s">
        <v>182</v>
      </c>
      <c r="D4543" s="7" t="s">
        <v>111</v>
      </c>
      <c r="E4543" s="7" t="s">
        <v>20</v>
      </c>
      <c r="F4543" s="5" t="s">
        <v>183</v>
      </c>
      <c r="G4543" s="8" t="n">
        <v>0</v>
      </c>
    </row>
    <row r="4544" customFormat="false" ht="12.75" hidden="false" customHeight="false" outlineLevel="2" collapsed="false">
      <c r="A4544" s="5" t="s">
        <v>306</v>
      </c>
      <c r="B4544" s="6" t="n">
        <v>37069</v>
      </c>
      <c r="C4544" s="7" t="s">
        <v>144</v>
      </c>
      <c r="D4544" s="7" t="s">
        <v>111</v>
      </c>
      <c r="E4544" s="7" t="s">
        <v>112</v>
      </c>
      <c r="F4544" s="16" t="s">
        <v>113</v>
      </c>
      <c r="G4544" s="8" t="n">
        <v>5000</v>
      </c>
    </row>
    <row r="4545" customFormat="false" ht="12.75" hidden="false" customHeight="false" outlineLevel="2" collapsed="false">
      <c r="A4545" s="5" t="s">
        <v>248</v>
      </c>
      <c r="B4545" s="6" t="n">
        <v>37043</v>
      </c>
      <c r="C4545" s="7" t="s">
        <v>249</v>
      </c>
      <c r="D4545" s="7" t="s">
        <v>111</v>
      </c>
      <c r="E4545" s="7" t="s">
        <v>25</v>
      </c>
      <c r="F4545" s="16" t="s">
        <v>134</v>
      </c>
      <c r="G4545" s="8" t="n">
        <v>139857</v>
      </c>
    </row>
    <row r="4546" customFormat="false" ht="12.75" hidden="false" customHeight="false" outlineLevel="2" collapsed="false">
      <c r="A4546" s="5" t="s">
        <v>248</v>
      </c>
      <c r="B4546" s="6" t="n">
        <v>37043</v>
      </c>
      <c r="C4546" s="7" t="s">
        <v>319</v>
      </c>
      <c r="D4546" s="7" t="s">
        <v>111</v>
      </c>
      <c r="E4546" s="7" t="s">
        <v>25</v>
      </c>
      <c r="F4546" s="16" t="s">
        <v>134</v>
      </c>
      <c r="G4546" s="8" t="n">
        <v>0</v>
      </c>
    </row>
    <row r="4547" customFormat="false" ht="12.75" hidden="false" customHeight="false" outlineLevel="2" collapsed="false">
      <c r="A4547" s="5" t="s">
        <v>250</v>
      </c>
      <c r="B4547" s="6" t="n">
        <v>37043</v>
      </c>
      <c r="C4547" s="7" t="s">
        <v>251</v>
      </c>
      <c r="D4547" s="7" t="s">
        <v>111</v>
      </c>
      <c r="E4547" s="7" t="s">
        <v>25</v>
      </c>
      <c r="F4547" s="16" t="s">
        <v>134</v>
      </c>
      <c r="G4547" s="8" t="n">
        <v>7319</v>
      </c>
    </row>
    <row r="4548" customFormat="false" ht="12.75" hidden="false" customHeight="false" outlineLevel="2" collapsed="false">
      <c r="A4548" s="5" t="s">
        <v>250</v>
      </c>
      <c r="B4548" s="6" t="n">
        <v>37043</v>
      </c>
      <c r="C4548" s="7" t="s">
        <v>251</v>
      </c>
      <c r="D4548" s="7" t="s">
        <v>111</v>
      </c>
      <c r="E4548" s="7" t="s">
        <v>25</v>
      </c>
      <c r="F4548" s="16" t="s">
        <v>134</v>
      </c>
      <c r="G4548" s="8" t="n">
        <v>0</v>
      </c>
    </row>
    <row r="4549" customFormat="false" ht="12.75" hidden="false" customHeight="false" outlineLevel="2" collapsed="false">
      <c r="A4549" s="5" t="s">
        <v>252</v>
      </c>
      <c r="B4549" s="6" t="n">
        <v>37046</v>
      </c>
      <c r="C4549" s="7" t="s">
        <v>253</v>
      </c>
      <c r="D4549" s="7" t="s">
        <v>111</v>
      </c>
      <c r="E4549" s="7" t="s">
        <v>137</v>
      </c>
      <c r="F4549" s="16" t="s">
        <v>127</v>
      </c>
      <c r="G4549" s="8" t="n">
        <v>22000</v>
      </c>
    </row>
    <row r="4550" customFormat="false" ht="12.75" hidden="false" customHeight="false" outlineLevel="2" collapsed="false">
      <c r="A4550" s="5" t="s">
        <v>254</v>
      </c>
      <c r="B4550" s="6" t="n">
        <v>37048</v>
      </c>
      <c r="C4550" s="7" t="s">
        <v>251</v>
      </c>
      <c r="D4550" s="7" t="s">
        <v>111</v>
      </c>
      <c r="E4550" s="7" t="s">
        <v>25</v>
      </c>
      <c r="F4550" s="16" t="s">
        <v>134</v>
      </c>
      <c r="G4550" s="8" t="n">
        <v>26850</v>
      </c>
    </row>
    <row r="4551" customFormat="false" ht="12.75" hidden="false" customHeight="false" outlineLevel="2" collapsed="false">
      <c r="A4551" s="5" t="s">
        <v>254</v>
      </c>
      <c r="B4551" s="6" t="n">
        <v>37048</v>
      </c>
      <c r="C4551" s="7" t="s">
        <v>251</v>
      </c>
      <c r="D4551" s="7" t="s">
        <v>111</v>
      </c>
      <c r="E4551" s="7" t="s">
        <v>25</v>
      </c>
      <c r="F4551" s="16" t="s">
        <v>134</v>
      </c>
      <c r="G4551" s="8" t="n">
        <v>0</v>
      </c>
    </row>
    <row r="4552" customFormat="false" ht="12.75" hidden="false" customHeight="false" outlineLevel="2" collapsed="false">
      <c r="A4552" s="5" t="s">
        <v>258</v>
      </c>
      <c r="B4552" s="6" t="n">
        <v>37049</v>
      </c>
      <c r="C4552" s="7" t="s">
        <v>256</v>
      </c>
      <c r="D4552" s="7" t="s">
        <v>111</v>
      </c>
      <c r="E4552" s="7" t="s">
        <v>112</v>
      </c>
      <c r="F4552" s="16" t="s">
        <v>113</v>
      </c>
      <c r="G4552" s="8" t="n">
        <v>0</v>
      </c>
    </row>
    <row r="4553" customFormat="false" ht="12.75" hidden="false" customHeight="false" outlineLevel="2" collapsed="false">
      <c r="A4553" s="5" t="s">
        <v>257</v>
      </c>
      <c r="B4553" s="6" t="n">
        <v>37049</v>
      </c>
      <c r="C4553" s="7" t="s">
        <v>256</v>
      </c>
      <c r="D4553" s="7" t="s">
        <v>111</v>
      </c>
      <c r="E4553" s="7" t="s">
        <v>112</v>
      </c>
      <c r="F4553" s="16" t="s">
        <v>113</v>
      </c>
      <c r="G4553" s="8" t="n">
        <v>0</v>
      </c>
    </row>
    <row r="4554" customFormat="false" ht="12.75" hidden="false" customHeight="false" outlineLevel="2" collapsed="false">
      <c r="A4554" s="5" t="s">
        <v>255</v>
      </c>
      <c r="B4554" s="6" t="n">
        <v>37049</v>
      </c>
      <c r="C4554" s="7" t="s">
        <v>256</v>
      </c>
      <c r="D4554" s="7" t="s">
        <v>111</v>
      </c>
      <c r="E4554" s="7" t="s">
        <v>112</v>
      </c>
      <c r="F4554" s="16" t="s">
        <v>113</v>
      </c>
      <c r="G4554" s="8" t="n">
        <v>50000</v>
      </c>
    </row>
    <row r="4555" customFormat="false" ht="12.75" hidden="false" customHeight="false" outlineLevel="2" collapsed="false">
      <c r="A4555" s="5" t="s">
        <v>259</v>
      </c>
      <c r="B4555" s="6" t="n">
        <v>37049</v>
      </c>
      <c r="C4555" s="7" t="s">
        <v>260</v>
      </c>
      <c r="D4555" s="7" t="s">
        <v>111</v>
      </c>
      <c r="E4555" s="7" t="s">
        <v>25</v>
      </c>
      <c r="F4555" s="16" t="s">
        <v>134</v>
      </c>
      <c r="G4555" s="8" t="n">
        <v>3021</v>
      </c>
    </row>
    <row r="4556" customFormat="false" ht="12.75" hidden="false" customHeight="false" outlineLevel="2" collapsed="false">
      <c r="A4556" s="5" t="s">
        <v>259</v>
      </c>
      <c r="B4556" s="6" t="n">
        <v>37049</v>
      </c>
      <c r="C4556" s="7" t="s">
        <v>260</v>
      </c>
      <c r="D4556" s="7" t="s">
        <v>111</v>
      </c>
      <c r="E4556" s="7" t="s">
        <v>25</v>
      </c>
      <c r="F4556" s="16" t="s">
        <v>134</v>
      </c>
      <c r="G4556" s="8" t="n">
        <v>0</v>
      </c>
    </row>
    <row r="4557" customFormat="false" ht="12.75" hidden="false" customHeight="false" outlineLevel="2" collapsed="false">
      <c r="A4557" s="5" t="s">
        <v>261</v>
      </c>
      <c r="B4557" s="6" t="n">
        <v>37050</v>
      </c>
      <c r="C4557" s="7" t="s">
        <v>262</v>
      </c>
      <c r="D4557" s="7" t="s">
        <v>111</v>
      </c>
      <c r="E4557" s="7" t="s">
        <v>25</v>
      </c>
      <c r="F4557" s="16" t="s">
        <v>183</v>
      </c>
      <c r="G4557" s="8" t="n">
        <v>0</v>
      </c>
    </row>
    <row r="4558" customFormat="false" ht="12.75" hidden="false" customHeight="false" outlineLevel="2" collapsed="false">
      <c r="A4558" s="5" t="s">
        <v>261</v>
      </c>
      <c r="B4558" s="6" t="n">
        <v>37050</v>
      </c>
      <c r="C4558" s="7" t="s">
        <v>262</v>
      </c>
      <c r="D4558" s="7" t="s">
        <v>111</v>
      </c>
      <c r="E4558" s="7" t="s">
        <v>25</v>
      </c>
      <c r="F4558" s="16" t="s">
        <v>183</v>
      </c>
      <c r="G4558" s="8" t="n">
        <v>0</v>
      </c>
    </row>
    <row r="4559" customFormat="false" ht="12.75" hidden="false" customHeight="false" outlineLevel="2" collapsed="false">
      <c r="A4559" s="5" t="s">
        <v>263</v>
      </c>
      <c r="B4559" s="6" t="n">
        <v>37053</v>
      </c>
      <c r="C4559" s="7" t="s">
        <v>264</v>
      </c>
      <c r="D4559" s="7" t="s">
        <v>111</v>
      </c>
      <c r="E4559" s="7" t="s">
        <v>126</v>
      </c>
      <c r="F4559" s="16" t="s">
        <v>183</v>
      </c>
      <c r="G4559" s="8" t="n">
        <v>956</v>
      </c>
    </row>
    <row r="4560" customFormat="false" ht="12.75" hidden="false" customHeight="false" outlineLevel="2" collapsed="false">
      <c r="A4560" s="5" t="s">
        <v>265</v>
      </c>
      <c r="B4560" s="6" t="n">
        <v>37054</v>
      </c>
      <c r="C4560" s="7" t="s">
        <v>266</v>
      </c>
      <c r="D4560" s="7" t="s">
        <v>111</v>
      </c>
      <c r="E4560" s="7" t="s">
        <v>137</v>
      </c>
      <c r="F4560" s="16" t="s">
        <v>134</v>
      </c>
      <c r="G4560" s="8" t="n">
        <v>11625</v>
      </c>
    </row>
    <row r="4561" customFormat="false" ht="12.75" hidden="false" customHeight="false" outlineLevel="2" collapsed="false">
      <c r="A4561" s="5" t="s">
        <v>269</v>
      </c>
      <c r="B4561" s="6" t="n">
        <v>37055</v>
      </c>
      <c r="C4561" s="7" t="s">
        <v>169</v>
      </c>
      <c r="D4561" s="7" t="s">
        <v>111</v>
      </c>
      <c r="E4561" s="7" t="s">
        <v>25</v>
      </c>
      <c r="F4561" s="16" t="s">
        <v>134</v>
      </c>
      <c r="G4561" s="8" t="n">
        <v>5951</v>
      </c>
    </row>
    <row r="4562" customFormat="false" ht="12.75" hidden="false" customHeight="false" outlineLevel="2" collapsed="false">
      <c r="A4562" s="5" t="s">
        <v>269</v>
      </c>
      <c r="B4562" s="6" t="n">
        <v>37055</v>
      </c>
      <c r="C4562" s="7" t="s">
        <v>169</v>
      </c>
      <c r="D4562" s="7" t="s">
        <v>111</v>
      </c>
      <c r="E4562" s="7" t="s">
        <v>25</v>
      </c>
      <c r="F4562" s="16" t="s">
        <v>134</v>
      </c>
      <c r="G4562" s="8" t="n">
        <v>0</v>
      </c>
    </row>
    <row r="4563" customFormat="false" ht="12.75" hidden="false" customHeight="false" outlineLevel="2" collapsed="false">
      <c r="A4563" s="5" t="s">
        <v>270</v>
      </c>
      <c r="B4563" s="6" t="n">
        <v>37055</v>
      </c>
      <c r="C4563" s="7" t="s">
        <v>169</v>
      </c>
      <c r="D4563" s="7" t="s">
        <v>111</v>
      </c>
      <c r="E4563" s="7" t="s">
        <v>25</v>
      </c>
      <c r="F4563" s="16" t="s">
        <v>134</v>
      </c>
      <c r="G4563" s="8" t="n">
        <v>5687</v>
      </c>
    </row>
    <row r="4564" customFormat="false" ht="12.75" hidden="false" customHeight="false" outlineLevel="2" collapsed="false">
      <c r="A4564" s="5" t="s">
        <v>270</v>
      </c>
      <c r="B4564" s="6" t="n">
        <v>37055</v>
      </c>
      <c r="C4564" s="7" t="s">
        <v>169</v>
      </c>
      <c r="D4564" s="7" t="s">
        <v>111</v>
      </c>
      <c r="E4564" s="7" t="s">
        <v>25</v>
      </c>
      <c r="F4564" s="16" t="s">
        <v>134</v>
      </c>
      <c r="G4564" s="8" t="n">
        <v>0</v>
      </c>
    </row>
    <row r="4565" customFormat="false" ht="12.75" hidden="false" customHeight="false" outlineLevel="2" collapsed="false">
      <c r="A4565" s="5" t="s">
        <v>271</v>
      </c>
      <c r="B4565" s="6" t="n">
        <v>37057</v>
      </c>
      <c r="C4565" s="7" t="s">
        <v>247</v>
      </c>
      <c r="D4565" s="7" t="s">
        <v>111</v>
      </c>
      <c r="E4565" s="7" t="s">
        <v>25</v>
      </c>
      <c r="F4565" s="16" t="s">
        <v>134</v>
      </c>
      <c r="G4565" s="8" t="n">
        <v>1562</v>
      </c>
    </row>
    <row r="4566" customFormat="false" ht="12.75" hidden="false" customHeight="false" outlineLevel="2" collapsed="false">
      <c r="A4566" s="5" t="s">
        <v>271</v>
      </c>
      <c r="B4566" s="6" t="n">
        <v>37057</v>
      </c>
      <c r="C4566" s="7" t="s">
        <v>231</v>
      </c>
      <c r="D4566" s="7" t="s">
        <v>111</v>
      </c>
      <c r="E4566" s="7" t="s">
        <v>25</v>
      </c>
      <c r="F4566" s="16" t="s">
        <v>134</v>
      </c>
      <c r="G4566" s="8" t="n">
        <v>0</v>
      </c>
    </row>
    <row r="4567" customFormat="false" ht="12.75" hidden="false" customHeight="false" outlineLevel="2" collapsed="false">
      <c r="A4567" s="5" t="s">
        <v>274</v>
      </c>
      <c r="B4567" s="6" t="n">
        <v>37057</v>
      </c>
      <c r="C4567" s="7" t="s">
        <v>158</v>
      </c>
      <c r="D4567" s="7" t="s">
        <v>111</v>
      </c>
      <c r="E4567" s="7" t="s">
        <v>25</v>
      </c>
      <c r="F4567" s="16" t="s">
        <v>134</v>
      </c>
      <c r="G4567" s="8" t="n">
        <v>9257</v>
      </c>
    </row>
    <row r="4568" customFormat="false" ht="12.75" hidden="false" customHeight="false" outlineLevel="2" collapsed="false">
      <c r="A4568" s="5" t="s">
        <v>274</v>
      </c>
      <c r="B4568" s="6" t="n">
        <v>37057</v>
      </c>
      <c r="C4568" s="7" t="s">
        <v>158</v>
      </c>
      <c r="D4568" s="7" t="s">
        <v>111</v>
      </c>
      <c r="E4568" s="7" t="s">
        <v>25</v>
      </c>
      <c r="F4568" s="16" t="s">
        <v>134</v>
      </c>
      <c r="G4568" s="8" t="n">
        <v>8850</v>
      </c>
    </row>
    <row r="4569" customFormat="false" ht="12.75" hidden="false" customHeight="false" outlineLevel="2" collapsed="false">
      <c r="A4569" s="5" t="s">
        <v>274</v>
      </c>
      <c r="B4569" s="6" t="n">
        <v>37057</v>
      </c>
      <c r="C4569" s="7" t="s">
        <v>169</v>
      </c>
      <c r="D4569" s="7" t="s">
        <v>111</v>
      </c>
      <c r="E4569" s="7" t="s">
        <v>25</v>
      </c>
      <c r="F4569" s="16" t="s">
        <v>134</v>
      </c>
      <c r="G4569" s="8" t="n">
        <v>0</v>
      </c>
    </row>
    <row r="4570" customFormat="false" ht="12.75" hidden="false" customHeight="false" outlineLevel="2" collapsed="false">
      <c r="A4570" s="5" t="s">
        <v>274</v>
      </c>
      <c r="B4570" s="6" t="n">
        <v>37057</v>
      </c>
      <c r="C4570" s="7" t="s">
        <v>158</v>
      </c>
      <c r="D4570" s="7" t="s">
        <v>111</v>
      </c>
      <c r="E4570" s="7" t="s">
        <v>25</v>
      </c>
      <c r="F4570" s="16" t="s">
        <v>134</v>
      </c>
      <c r="G4570" s="8" t="n">
        <v>0</v>
      </c>
    </row>
    <row r="4571" customFormat="false" ht="12.75" hidden="false" customHeight="false" outlineLevel="2" collapsed="false">
      <c r="A4571" s="5" t="s">
        <v>272</v>
      </c>
      <c r="B4571" s="6" t="n">
        <v>37057</v>
      </c>
      <c r="C4571" s="7" t="s">
        <v>273</v>
      </c>
      <c r="D4571" s="7" t="s">
        <v>111</v>
      </c>
      <c r="E4571" s="7" t="s">
        <v>25</v>
      </c>
      <c r="F4571" s="16" t="s">
        <v>134</v>
      </c>
      <c r="G4571" s="8" t="n">
        <v>4706</v>
      </c>
    </row>
    <row r="4572" customFormat="false" ht="12.75" hidden="false" customHeight="false" outlineLevel="2" collapsed="false">
      <c r="A4572" s="5" t="s">
        <v>272</v>
      </c>
      <c r="B4572" s="6" t="n">
        <v>37057</v>
      </c>
      <c r="C4572" s="7" t="s">
        <v>273</v>
      </c>
      <c r="D4572" s="7" t="s">
        <v>111</v>
      </c>
      <c r="E4572" s="7" t="s">
        <v>25</v>
      </c>
      <c r="F4572" s="16" t="s">
        <v>134</v>
      </c>
      <c r="G4572" s="8" t="n">
        <v>0</v>
      </c>
    </row>
    <row r="4573" customFormat="false" ht="12.75" hidden="false" customHeight="false" outlineLevel="2" collapsed="false">
      <c r="A4573" s="5" t="s">
        <v>275</v>
      </c>
      <c r="B4573" s="6" t="n">
        <v>37061</v>
      </c>
      <c r="C4573" s="7" t="s">
        <v>247</v>
      </c>
      <c r="D4573" s="7" t="s">
        <v>111</v>
      </c>
      <c r="E4573" s="7" t="s">
        <v>25</v>
      </c>
      <c r="F4573" s="16" t="s">
        <v>134</v>
      </c>
      <c r="G4573" s="8" t="n">
        <v>1042</v>
      </c>
    </row>
    <row r="4574" customFormat="false" ht="12.75" hidden="false" customHeight="false" outlineLevel="2" collapsed="false">
      <c r="A4574" s="5" t="s">
        <v>275</v>
      </c>
      <c r="B4574" s="6" t="n">
        <v>37061</v>
      </c>
      <c r="C4574" s="7" t="s">
        <v>231</v>
      </c>
      <c r="D4574" s="7" t="s">
        <v>111</v>
      </c>
      <c r="E4574" s="7" t="s">
        <v>25</v>
      </c>
      <c r="F4574" s="16" t="s">
        <v>134</v>
      </c>
      <c r="G4574" s="8" t="n">
        <v>0</v>
      </c>
    </row>
    <row r="4575" customFormat="false" ht="12.75" hidden="false" customHeight="false" outlineLevel="2" collapsed="false">
      <c r="A4575" s="5" t="s">
        <v>276</v>
      </c>
      <c r="B4575" s="6" t="n">
        <v>37061</v>
      </c>
      <c r="C4575" s="7" t="s">
        <v>277</v>
      </c>
      <c r="D4575" s="7" t="s">
        <v>111</v>
      </c>
      <c r="E4575" s="7" t="s">
        <v>25</v>
      </c>
      <c r="F4575" s="16" t="s">
        <v>183</v>
      </c>
      <c r="G4575" s="8" t="n">
        <v>0</v>
      </c>
    </row>
    <row r="4576" customFormat="false" ht="12.75" hidden="false" customHeight="false" outlineLevel="2" collapsed="false">
      <c r="A4576" s="5" t="s">
        <v>276</v>
      </c>
      <c r="B4576" s="6" t="n">
        <v>37061</v>
      </c>
      <c r="C4576" s="7" t="s">
        <v>320</v>
      </c>
      <c r="D4576" s="7" t="s">
        <v>111</v>
      </c>
      <c r="E4576" s="7" t="s">
        <v>25</v>
      </c>
      <c r="F4576" s="16" t="s">
        <v>183</v>
      </c>
      <c r="G4576" s="8" t="n">
        <v>0</v>
      </c>
    </row>
    <row r="4577" customFormat="false" ht="12.75" hidden="false" customHeight="false" outlineLevel="2" collapsed="false">
      <c r="A4577" s="5" t="s">
        <v>278</v>
      </c>
      <c r="B4577" s="6" t="n">
        <v>37062</v>
      </c>
      <c r="C4577" s="7" t="s">
        <v>264</v>
      </c>
      <c r="D4577" s="7" t="s">
        <v>111</v>
      </c>
      <c r="E4577" s="7" t="s">
        <v>126</v>
      </c>
      <c r="F4577" s="16" t="s">
        <v>183</v>
      </c>
      <c r="G4577" s="8" t="n">
        <v>0</v>
      </c>
    </row>
    <row r="4578" customFormat="false" ht="12.75" hidden="false" customHeight="false" outlineLevel="2" collapsed="false">
      <c r="A4578" s="5" t="s">
        <v>279</v>
      </c>
      <c r="B4578" s="6" t="n">
        <v>37062</v>
      </c>
      <c r="C4578" s="7" t="s">
        <v>277</v>
      </c>
      <c r="D4578" s="7" t="s">
        <v>111</v>
      </c>
      <c r="E4578" s="7" t="s">
        <v>25</v>
      </c>
      <c r="F4578" s="16" t="s">
        <v>183</v>
      </c>
      <c r="G4578" s="8" t="n">
        <v>1124</v>
      </c>
    </row>
    <row r="4579" customFormat="false" ht="12.75" hidden="false" customHeight="false" outlineLevel="2" collapsed="false">
      <c r="A4579" s="5" t="s">
        <v>279</v>
      </c>
      <c r="B4579" s="6" t="n">
        <v>37062</v>
      </c>
      <c r="C4579" s="7" t="s">
        <v>320</v>
      </c>
      <c r="D4579" s="7" t="s">
        <v>111</v>
      </c>
      <c r="E4579" s="7" t="s">
        <v>25</v>
      </c>
      <c r="F4579" s="16" t="s">
        <v>183</v>
      </c>
      <c r="G4579" s="8" t="n">
        <v>0</v>
      </c>
    </row>
    <row r="4580" customFormat="false" ht="12.75" hidden="false" customHeight="false" outlineLevel="2" collapsed="false">
      <c r="A4580" s="5" t="s">
        <v>286</v>
      </c>
      <c r="B4580" s="6" t="n">
        <v>37064</v>
      </c>
      <c r="C4580" s="7" t="s">
        <v>287</v>
      </c>
      <c r="D4580" s="7" t="s">
        <v>111</v>
      </c>
      <c r="E4580" s="7" t="s">
        <v>126</v>
      </c>
      <c r="F4580" s="16" t="s">
        <v>183</v>
      </c>
      <c r="G4580" s="8" t="n">
        <v>1502</v>
      </c>
    </row>
    <row r="4581" customFormat="false" ht="12.75" hidden="false" customHeight="false" outlineLevel="2" collapsed="false">
      <c r="A4581" s="5" t="s">
        <v>285</v>
      </c>
      <c r="B4581" s="6" t="n">
        <v>37064</v>
      </c>
      <c r="C4581" s="7" t="s">
        <v>282</v>
      </c>
      <c r="D4581" s="7" t="s">
        <v>111</v>
      </c>
      <c r="E4581" s="7" t="s">
        <v>126</v>
      </c>
      <c r="F4581" s="16" t="s">
        <v>183</v>
      </c>
      <c r="G4581" s="8" t="n">
        <v>177</v>
      </c>
    </row>
    <row r="4582" customFormat="false" ht="12.75" hidden="false" customHeight="false" outlineLevel="2" collapsed="false">
      <c r="A4582" s="5" t="s">
        <v>281</v>
      </c>
      <c r="B4582" s="6" t="n">
        <v>37063</v>
      </c>
      <c r="C4582" s="7" t="s">
        <v>282</v>
      </c>
      <c r="D4582" s="7" t="s">
        <v>111</v>
      </c>
      <c r="E4582" s="7" t="s">
        <v>137</v>
      </c>
      <c r="F4582" s="16" t="s">
        <v>183</v>
      </c>
      <c r="G4582" s="8" t="n">
        <v>1718.64</v>
      </c>
    </row>
    <row r="4583" customFormat="false" ht="12.75" hidden="false" customHeight="false" outlineLevel="2" collapsed="false">
      <c r="A4583" s="5" t="s">
        <v>280</v>
      </c>
      <c r="B4583" s="6" t="n">
        <v>37063</v>
      </c>
      <c r="C4583" s="7" t="s">
        <v>277</v>
      </c>
      <c r="D4583" s="7" t="s">
        <v>111</v>
      </c>
      <c r="E4583" s="7" t="s">
        <v>25</v>
      </c>
      <c r="F4583" s="16" t="s">
        <v>183</v>
      </c>
      <c r="G4583" s="8" t="n">
        <v>0</v>
      </c>
    </row>
    <row r="4584" customFormat="false" ht="12.75" hidden="false" customHeight="false" outlineLevel="2" collapsed="false">
      <c r="A4584" s="5" t="s">
        <v>280</v>
      </c>
      <c r="B4584" s="6" t="n">
        <v>37063</v>
      </c>
      <c r="C4584" s="7" t="s">
        <v>320</v>
      </c>
      <c r="D4584" s="7" t="s">
        <v>111</v>
      </c>
      <c r="E4584" s="7" t="s">
        <v>25</v>
      </c>
      <c r="F4584" s="16" t="s">
        <v>183</v>
      </c>
      <c r="G4584" s="8" t="n">
        <v>0</v>
      </c>
    </row>
    <row r="4585" customFormat="false" ht="12.75" hidden="false" customHeight="false" outlineLevel="2" collapsed="false">
      <c r="A4585" s="5" t="s">
        <v>283</v>
      </c>
      <c r="B4585" s="6" t="n">
        <v>37064</v>
      </c>
      <c r="C4585" s="7" t="s">
        <v>268</v>
      </c>
      <c r="D4585" s="7" t="s">
        <v>111</v>
      </c>
      <c r="E4585" s="7" t="s">
        <v>112</v>
      </c>
      <c r="F4585" s="16" t="s">
        <v>113</v>
      </c>
      <c r="G4585" s="8" t="n">
        <v>7402</v>
      </c>
    </row>
    <row r="4586" customFormat="false" ht="12.75" hidden="false" customHeight="false" outlineLevel="2" collapsed="false">
      <c r="A4586" s="5" t="s">
        <v>295</v>
      </c>
      <c r="B4586" s="6" t="n">
        <v>37067</v>
      </c>
      <c r="C4586" s="7" t="s">
        <v>251</v>
      </c>
      <c r="D4586" s="7" t="s">
        <v>111</v>
      </c>
      <c r="E4586" s="7" t="s">
        <v>25</v>
      </c>
      <c r="F4586" s="16" t="s">
        <v>134</v>
      </c>
      <c r="G4586" s="8" t="n">
        <v>3670</v>
      </c>
    </row>
    <row r="4587" customFormat="false" ht="12.75" hidden="false" customHeight="false" outlineLevel="2" collapsed="false">
      <c r="A4587" s="5" t="s">
        <v>295</v>
      </c>
      <c r="B4587" s="6" t="n">
        <v>37067</v>
      </c>
      <c r="C4587" s="7" t="s">
        <v>251</v>
      </c>
      <c r="D4587" s="7" t="s">
        <v>111</v>
      </c>
      <c r="E4587" s="7" t="s">
        <v>25</v>
      </c>
      <c r="F4587" s="16" t="s">
        <v>134</v>
      </c>
      <c r="G4587" s="8" t="n">
        <v>0</v>
      </c>
    </row>
    <row r="4588" customFormat="false" ht="12.75" hidden="false" customHeight="false" outlineLevel="2" collapsed="false">
      <c r="A4588" s="5" t="s">
        <v>288</v>
      </c>
      <c r="B4588" s="6" t="n">
        <v>37067</v>
      </c>
      <c r="C4588" s="7" t="s">
        <v>119</v>
      </c>
      <c r="D4588" s="7" t="s">
        <v>111</v>
      </c>
      <c r="E4588" s="7" t="s">
        <v>112</v>
      </c>
      <c r="F4588" s="16" t="s">
        <v>113</v>
      </c>
      <c r="G4588" s="8" t="n">
        <v>13434</v>
      </c>
    </row>
    <row r="4589" customFormat="false" ht="12.75" hidden="false" customHeight="false" outlineLevel="2" collapsed="false">
      <c r="A4589" s="5" t="s">
        <v>289</v>
      </c>
      <c r="B4589" s="6" t="n">
        <v>37067</v>
      </c>
      <c r="C4589" s="7" t="s">
        <v>290</v>
      </c>
      <c r="D4589" s="7" t="s">
        <v>111</v>
      </c>
      <c r="E4589" s="7" t="s">
        <v>112</v>
      </c>
      <c r="F4589" s="16" t="s">
        <v>113</v>
      </c>
      <c r="G4589" s="8" t="n">
        <v>1048</v>
      </c>
    </row>
    <row r="4590" customFormat="false" ht="12.75" hidden="false" customHeight="false" outlineLevel="2" collapsed="false">
      <c r="A4590" s="5" t="s">
        <v>291</v>
      </c>
      <c r="B4590" s="6" t="n">
        <v>37067</v>
      </c>
      <c r="C4590" s="7" t="s">
        <v>292</v>
      </c>
      <c r="D4590" s="7" t="s">
        <v>111</v>
      </c>
      <c r="E4590" s="7" t="s">
        <v>112</v>
      </c>
      <c r="F4590" s="16" t="s">
        <v>113</v>
      </c>
      <c r="G4590" s="8" t="n">
        <v>310</v>
      </c>
    </row>
    <row r="4591" customFormat="false" ht="12.75" hidden="false" customHeight="false" outlineLevel="2" collapsed="false">
      <c r="A4591" s="5" t="s">
        <v>293</v>
      </c>
      <c r="B4591" s="6" t="n">
        <v>37067</v>
      </c>
      <c r="C4591" s="7" t="s">
        <v>294</v>
      </c>
      <c r="D4591" s="7" t="s">
        <v>111</v>
      </c>
      <c r="E4591" s="7" t="s">
        <v>112</v>
      </c>
      <c r="F4591" s="16" t="s">
        <v>113</v>
      </c>
      <c r="G4591" s="8" t="n">
        <v>30225</v>
      </c>
    </row>
    <row r="4592" customFormat="false" ht="12.75" hidden="false" customHeight="false" outlineLevel="2" collapsed="false">
      <c r="A4592" s="5" t="s">
        <v>298</v>
      </c>
      <c r="B4592" s="6" t="n">
        <v>37068</v>
      </c>
      <c r="C4592" s="7" t="s">
        <v>297</v>
      </c>
      <c r="D4592" s="7" t="s">
        <v>111</v>
      </c>
      <c r="E4592" s="7" t="s">
        <v>112</v>
      </c>
      <c r="F4592" s="16" t="s">
        <v>113</v>
      </c>
      <c r="G4592" s="8" t="n">
        <v>0</v>
      </c>
    </row>
    <row r="4593" customFormat="false" ht="12.75" hidden="false" customHeight="false" outlineLevel="2" collapsed="false">
      <c r="A4593" s="5" t="s">
        <v>299</v>
      </c>
      <c r="B4593" s="6" t="n">
        <v>37068</v>
      </c>
      <c r="C4593" s="7" t="s">
        <v>145</v>
      </c>
      <c r="D4593" s="7" t="s">
        <v>111</v>
      </c>
      <c r="E4593" s="7" t="s">
        <v>112</v>
      </c>
      <c r="F4593" s="16" t="s">
        <v>113</v>
      </c>
      <c r="G4593" s="8" t="n">
        <v>0</v>
      </c>
    </row>
    <row r="4594" customFormat="false" ht="12.75" hidden="false" customHeight="false" outlineLevel="2" collapsed="false">
      <c r="A4594" s="5" t="s">
        <v>300</v>
      </c>
      <c r="B4594" s="6" t="n">
        <v>37068</v>
      </c>
      <c r="C4594" s="7" t="s">
        <v>301</v>
      </c>
      <c r="D4594" s="7" t="s">
        <v>111</v>
      </c>
      <c r="E4594" s="7" t="s">
        <v>112</v>
      </c>
      <c r="F4594" s="16" t="s">
        <v>113</v>
      </c>
      <c r="G4594" s="8" t="n">
        <v>0</v>
      </c>
    </row>
    <row r="4595" customFormat="false" ht="12.75" hidden="false" customHeight="false" outlineLevel="2" collapsed="false">
      <c r="A4595" s="5" t="s">
        <v>308</v>
      </c>
      <c r="B4595" s="6" t="n">
        <v>37069</v>
      </c>
      <c r="C4595" s="7" t="s">
        <v>231</v>
      </c>
      <c r="D4595" s="7" t="s">
        <v>111</v>
      </c>
      <c r="E4595" s="7" t="s">
        <v>25</v>
      </c>
      <c r="F4595" s="16" t="s">
        <v>134</v>
      </c>
      <c r="G4595" s="8" t="n">
        <v>0</v>
      </c>
    </row>
    <row r="4596" customFormat="false" ht="12.75" hidden="false" customHeight="false" outlineLevel="2" collapsed="false">
      <c r="A4596" s="5" t="s">
        <v>308</v>
      </c>
      <c r="B4596" s="6" t="n">
        <v>37069</v>
      </c>
      <c r="C4596" s="7" t="s">
        <v>231</v>
      </c>
      <c r="D4596" s="7" t="s">
        <v>111</v>
      </c>
      <c r="E4596" s="7" t="s">
        <v>25</v>
      </c>
      <c r="F4596" s="16" t="s">
        <v>134</v>
      </c>
      <c r="G4596" s="8" t="n">
        <v>0</v>
      </c>
    </row>
    <row r="4597" customFormat="false" ht="12.75" hidden="false" customHeight="false" outlineLevel="2" collapsed="false">
      <c r="A4597" s="5" t="s">
        <v>310</v>
      </c>
      <c r="B4597" s="6" t="n">
        <v>37069</v>
      </c>
      <c r="C4597" s="7" t="s">
        <v>247</v>
      </c>
      <c r="D4597" s="7" t="s">
        <v>111</v>
      </c>
      <c r="E4597" s="7" t="s">
        <v>137</v>
      </c>
      <c r="F4597" s="16" t="s">
        <v>134</v>
      </c>
      <c r="G4597" s="8" t="n">
        <v>0</v>
      </c>
    </row>
    <row r="4598" customFormat="false" ht="12.75" hidden="false" customHeight="false" outlineLevel="2" collapsed="false">
      <c r="A4598" s="5" t="s">
        <v>309</v>
      </c>
      <c r="B4598" s="6" t="n">
        <v>37069</v>
      </c>
      <c r="C4598" s="7" t="s">
        <v>247</v>
      </c>
      <c r="D4598" s="7" t="s">
        <v>111</v>
      </c>
      <c r="E4598" s="7" t="s">
        <v>137</v>
      </c>
      <c r="F4598" s="16" t="s">
        <v>134</v>
      </c>
      <c r="G4598" s="8" t="n">
        <v>1550</v>
      </c>
    </row>
    <row r="4599" customFormat="false" ht="12.75" hidden="false" customHeight="false" outlineLevel="2" collapsed="false">
      <c r="A4599" s="5" t="s">
        <v>312</v>
      </c>
      <c r="B4599" s="6" t="n">
        <v>37070</v>
      </c>
      <c r="C4599" s="7" t="s">
        <v>264</v>
      </c>
      <c r="D4599" s="7" t="s">
        <v>111</v>
      </c>
      <c r="E4599" s="7" t="s">
        <v>126</v>
      </c>
      <c r="F4599" s="16" t="s">
        <v>183</v>
      </c>
      <c r="G4599" s="8" t="n">
        <v>1063</v>
      </c>
    </row>
    <row r="4600" customFormat="false" ht="12.75" hidden="false" customHeight="false" outlineLevel="2" collapsed="false">
      <c r="A4600" s="5" t="s">
        <v>314</v>
      </c>
      <c r="B4600" s="6" t="n">
        <v>37070</v>
      </c>
      <c r="C4600" s="7" t="s">
        <v>315</v>
      </c>
      <c r="D4600" s="7" t="s">
        <v>111</v>
      </c>
      <c r="E4600" s="7" t="s">
        <v>112</v>
      </c>
      <c r="F4600" s="16" t="s">
        <v>113</v>
      </c>
      <c r="G4600" s="8" t="n">
        <v>10464</v>
      </c>
    </row>
    <row r="4601" customFormat="false" ht="14.25" hidden="false" customHeight="false" outlineLevel="1" collapsed="false">
      <c r="A4601" s="28" t="n">
        <f aca="false">SUBTOTAL(3,A4323:A4600)</f>
        <v>278</v>
      </c>
      <c r="B4601" s="29"/>
      <c r="C4601" s="30"/>
      <c r="D4601" s="30" t="s">
        <v>5512</v>
      </c>
      <c r="E4601" s="30"/>
      <c r="F4601" s="31"/>
      <c r="G4601" s="32" t="n">
        <f aca="false">SUM(G4323:G4600)</f>
        <v>40559092.16</v>
      </c>
    </row>
    <row r="4602" customFormat="false" ht="12.75" hidden="false" customHeight="false" outlineLevel="1" collapsed="false">
      <c r="A4602" s="5"/>
      <c r="B4602" s="6"/>
      <c r="C4602" s="7"/>
      <c r="D4602" s="15"/>
      <c r="E4602" s="7"/>
      <c r="F4602" s="16"/>
      <c r="G4602" s="8"/>
    </row>
    <row r="4603" customFormat="false" ht="12.75" hidden="false" customHeight="false" outlineLevel="2" collapsed="false">
      <c r="A4603" s="5" t="s">
        <v>2915</v>
      </c>
      <c r="B4603" s="6" t="n">
        <v>36983</v>
      </c>
      <c r="C4603" s="7" t="s">
        <v>155</v>
      </c>
      <c r="D4603" s="7" t="s">
        <v>2914</v>
      </c>
      <c r="E4603" s="7" t="s">
        <v>20</v>
      </c>
      <c r="F4603" s="16" t="s">
        <v>131</v>
      </c>
      <c r="G4603" s="8" t="n">
        <v>0</v>
      </c>
    </row>
    <row r="4604" customFormat="false" ht="12.75" hidden="false" customHeight="false" outlineLevel="2" collapsed="false">
      <c r="A4604" s="5" t="s">
        <v>149</v>
      </c>
      <c r="B4604" s="6" t="n">
        <v>36983</v>
      </c>
      <c r="C4604" s="7" t="s">
        <v>155</v>
      </c>
      <c r="D4604" s="7" t="s">
        <v>2914</v>
      </c>
      <c r="E4604" s="7" t="s">
        <v>20</v>
      </c>
      <c r="F4604" s="16" t="s">
        <v>131</v>
      </c>
      <c r="G4604" s="8" t="n">
        <v>0</v>
      </c>
    </row>
    <row r="4605" customFormat="false" ht="12.75" hidden="false" customHeight="false" outlineLevel="2" collapsed="false">
      <c r="A4605" s="5" t="s">
        <v>165</v>
      </c>
      <c r="B4605" s="6" t="n">
        <v>36984</v>
      </c>
      <c r="C4605" s="7" t="s">
        <v>166</v>
      </c>
      <c r="D4605" s="7" t="s">
        <v>2914</v>
      </c>
      <c r="E4605" s="7" t="s">
        <v>20</v>
      </c>
      <c r="F4605" s="16" t="s">
        <v>134</v>
      </c>
      <c r="G4605" s="8" t="n">
        <v>0</v>
      </c>
    </row>
    <row r="4606" customFormat="false" ht="12.75" hidden="false" customHeight="false" outlineLevel="2" collapsed="false">
      <c r="A4606" s="5" t="s">
        <v>165</v>
      </c>
      <c r="B4606" s="6" t="n">
        <v>36984</v>
      </c>
      <c r="C4606" s="7" t="s">
        <v>166</v>
      </c>
      <c r="D4606" s="7" t="s">
        <v>2914</v>
      </c>
      <c r="E4606" s="7" t="s">
        <v>20</v>
      </c>
      <c r="F4606" s="16" t="s">
        <v>134</v>
      </c>
      <c r="G4606" s="8" t="n">
        <v>0</v>
      </c>
    </row>
    <row r="4607" customFormat="false" ht="12.75" hidden="false" customHeight="false" outlineLevel="2" collapsed="false">
      <c r="A4607" s="5" t="s">
        <v>165</v>
      </c>
      <c r="B4607" s="6" t="n">
        <v>36985</v>
      </c>
      <c r="C4607" s="7" t="s">
        <v>166</v>
      </c>
      <c r="D4607" s="7" t="s">
        <v>2914</v>
      </c>
      <c r="E4607" s="7" t="s">
        <v>20</v>
      </c>
      <c r="F4607" s="16" t="s">
        <v>134</v>
      </c>
      <c r="G4607" s="8" t="n">
        <v>0</v>
      </c>
    </row>
    <row r="4608" customFormat="false" ht="12.75" hidden="false" customHeight="false" outlineLevel="2" collapsed="false">
      <c r="A4608" s="5" t="s">
        <v>165</v>
      </c>
      <c r="B4608" s="6" t="n">
        <v>36986</v>
      </c>
      <c r="C4608" s="7" t="s">
        <v>166</v>
      </c>
      <c r="D4608" s="7" t="s">
        <v>2914</v>
      </c>
      <c r="E4608" s="7" t="s">
        <v>20</v>
      </c>
      <c r="F4608" s="16" t="s">
        <v>134</v>
      </c>
      <c r="G4608" s="8" t="n">
        <v>0</v>
      </c>
    </row>
    <row r="4609" customFormat="false" ht="12.75" hidden="false" customHeight="false" outlineLevel="2" collapsed="false">
      <c r="A4609" s="5" t="s">
        <v>165</v>
      </c>
      <c r="B4609" s="6" t="n">
        <v>36986</v>
      </c>
      <c r="C4609" s="7" t="s">
        <v>166</v>
      </c>
      <c r="D4609" s="7" t="s">
        <v>2914</v>
      </c>
      <c r="E4609" s="7" t="s">
        <v>20</v>
      </c>
      <c r="F4609" s="16" t="s">
        <v>134</v>
      </c>
      <c r="G4609" s="8" t="n">
        <v>0</v>
      </c>
    </row>
    <row r="4610" customFormat="false" ht="12.75" hidden="false" customHeight="false" outlineLevel="2" collapsed="false">
      <c r="A4610" s="5" t="s">
        <v>165</v>
      </c>
      <c r="B4610" s="6" t="n">
        <v>36986</v>
      </c>
      <c r="C4610" s="7" t="s">
        <v>166</v>
      </c>
      <c r="D4610" s="7" t="s">
        <v>2914</v>
      </c>
      <c r="E4610" s="7" t="s">
        <v>20</v>
      </c>
      <c r="F4610" s="16" t="s">
        <v>134</v>
      </c>
      <c r="G4610" s="8" t="n">
        <v>0</v>
      </c>
    </row>
    <row r="4611" customFormat="false" ht="12.75" hidden="false" customHeight="false" outlineLevel="2" collapsed="false">
      <c r="A4611" s="5" t="s">
        <v>165</v>
      </c>
      <c r="B4611" s="6" t="n">
        <v>36992</v>
      </c>
      <c r="C4611" s="7" t="s">
        <v>144</v>
      </c>
      <c r="D4611" s="7" t="s">
        <v>2914</v>
      </c>
      <c r="E4611" s="7" t="s">
        <v>20</v>
      </c>
      <c r="F4611" s="16" t="s">
        <v>134</v>
      </c>
      <c r="G4611" s="8" t="n">
        <v>0</v>
      </c>
    </row>
    <row r="4612" customFormat="false" ht="12.75" hidden="false" customHeight="false" outlineLevel="2" collapsed="false">
      <c r="A4612" s="5" t="s">
        <v>2913</v>
      </c>
      <c r="B4612" s="6" t="n">
        <v>36983</v>
      </c>
      <c r="C4612" s="7" t="s">
        <v>155</v>
      </c>
      <c r="D4612" s="7" t="s">
        <v>2914</v>
      </c>
      <c r="E4612" s="7" t="s">
        <v>20</v>
      </c>
      <c r="F4612" s="16" t="s">
        <v>131</v>
      </c>
      <c r="G4612" s="8" t="n">
        <v>0</v>
      </c>
    </row>
    <row r="4613" customFormat="false" ht="14.25" hidden="false" customHeight="false" outlineLevel="1" collapsed="false">
      <c r="A4613" s="28" t="n">
        <f aca="false">SUBTOTAL(3,A4603:A4612)</f>
        <v>10</v>
      </c>
      <c r="B4613" s="29"/>
      <c r="C4613" s="30"/>
      <c r="D4613" s="30" t="s">
        <v>5513</v>
      </c>
      <c r="E4613" s="30"/>
      <c r="F4613" s="31"/>
      <c r="G4613" s="32" t="n">
        <f aca="false">SUM(G4603:G4612)</f>
        <v>0</v>
      </c>
    </row>
    <row r="4614" customFormat="false" ht="12.75" hidden="false" customHeight="false" outlineLevel="1" collapsed="false">
      <c r="A4614" s="5"/>
      <c r="B4614" s="6"/>
      <c r="C4614" s="7"/>
      <c r="D4614" s="15"/>
      <c r="E4614" s="7"/>
      <c r="F4614" s="16"/>
      <c r="G4614" s="8"/>
    </row>
    <row r="4615" customFormat="false" ht="12.75" hidden="false" customHeight="false" outlineLevel="2" collapsed="false">
      <c r="A4615" s="5" t="n">
        <v>2</v>
      </c>
      <c r="B4615" s="6" t="n">
        <v>36959</v>
      </c>
      <c r="C4615" s="7" t="s">
        <v>2919</v>
      </c>
      <c r="D4615" s="7" t="s">
        <v>2916</v>
      </c>
      <c r="E4615" s="7" t="s">
        <v>29</v>
      </c>
      <c r="F4615" s="16" t="s">
        <v>2947</v>
      </c>
      <c r="G4615" s="8" t="n">
        <v>8000</v>
      </c>
    </row>
    <row r="4616" customFormat="false" ht="12.75" hidden="false" customHeight="false" outlineLevel="2" collapsed="false">
      <c r="A4616" s="5" t="n">
        <v>3</v>
      </c>
      <c r="B4616" s="6" t="n">
        <v>36969</v>
      </c>
      <c r="C4616" s="7" t="s">
        <v>2921</v>
      </c>
      <c r="D4616" s="7" t="s">
        <v>2916</v>
      </c>
      <c r="E4616" s="7" t="s">
        <v>29</v>
      </c>
      <c r="F4616" s="16" t="s">
        <v>2947</v>
      </c>
      <c r="G4616" s="8" t="n">
        <v>9000</v>
      </c>
    </row>
    <row r="4617" customFormat="false" ht="12.75" hidden="false" customHeight="false" outlineLevel="2" collapsed="false">
      <c r="A4617" s="5" t="n">
        <v>4</v>
      </c>
      <c r="B4617" s="6" t="n">
        <v>36980</v>
      </c>
      <c r="C4617" s="7" t="s">
        <v>3275</v>
      </c>
      <c r="D4617" s="7" t="s">
        <v>2916</v>
      </c>
      <c r="E4617" s="7" t="s">
        <v>29</v>
      </c>
      <c r="F4617" s="16" t="s">
        <v>2950</v>
      </c>
      <c r="G4617" s="8" t="n">
        <v>600000</v>
      </c>
    </row>
    <row r="4618" customFormat="false" ht="12.75" hidden="false" customHeight="false" outlineLevel="2" collapsed="false">
      <c r="A4618" s="5" t="n">
        <v>6</v>
      </c>
      <c r="B4618" s="6" t="n">
        <v>36957</v>
      </c>
      <c r="C4618" s="7" t="s">
        <v>3265</v>
      </c>
      <c r="D4618" s="7" t="s">
        <v>2916</v>
      </c>
      <c r="E4618" s="7" t="s">
        <v>29</v>
      </c>
      <c r="F4618" s="16" t="s">
        <v>5475</v>
      </c>
      <c r="G4618" s="8" t="n">
        <v>4000</v>
      </c>
    </row>
    <row r="4619" customFormat="false" ht="12.75" hidden="false" customHeight="false" outlineLevel="2" collapsed="false">
      <c r="A4619" s="5" t="n">
        <v>7</v>
      </c>
      <c r="B4619" s="6" t="n">
        <v>36959</v>
      </c>
      <c r="C4619" s="7" t="s">
        <v>3268</v>
      </c>
      <c r="D4619" s="7" t="s">
        <v>2916</v>
      </c>
      <c r="E4619" s="7" t="s">
        <v>29</v>
      </c>
      <c r="F4619" s="16" t="s">
        <v>5475</v>
      </c>
      <c r="G4619" s="8" t="n">
        <v>18000</v>
      </c>
    </row>
    <row r="4620" customFormat="false" ht="12.75" hidden="false" customHeight="false" outlineLevel="2" collapsed="false">
      <c r="A4620" s="5" t="n">
        <v>8</v>
      </c>
      <c r="B4620" s="6" t="n">
        <v>36959</v>
      </c>
      <c r="C4620" s="7" t="s">
        <v>3269</v>
      </c>
      <c r="D4620" s="7" t="s">
        <v>2916</v>
      </c>
      <c r="E4620" s="7" t="s">
        <v>29</v>
      </c>
      <c r="F4620" s="16" t="s">
        <v>5475</v>
      </c>
      <c r="G4620" s="8" t="n">
        <v>13000</v>
      </c>
    </row>
    <row r="4621" customFormat="false" ht="12.75" hidden="false" customHeight="false" outlineLevel="2" collapsed="false">
      <c r="A4621" s="5" t="n">
        <v>9</v>
      </c>
      <c r="B4621" s="6" t="n">
        <v>36969</v>
      </c>
      <c r="C4621" s="7" t="s">
        <v>2928</v>
      </c>
      <c r="D4621" s="7" t="s">
        <v>2916</v>
      </c>
      <c r="E4621" s="7" t="s">
        <v>29</v>
      </c>
      <c r="F4621" s="16" t="s">
        <v>5475</v>
      </c>
      <c r="G4621" s="8" t="n">
        <v>8000</v>
      </c>
    </row>
    <row r="4622" customFormat="false" ht="12.75" hidden="false" customHeight="false" outlineLevel="2" collapsed="false">
      <c r="A4622" s="5" t="n">
        <v>14</v>
      </c>
      <c r="B4622" s="6" t="n">
        <v>36979</v>
      </c>
      <c r="C4622" s="7" t="s">
        <v>3273</v>
      </c>
      <c r="D4622" s="7" t="s">
        <v>2916</v>
      </c>
      <c r="E4622" s="7" t="s">
        <v>29</v>
      </c>
      <c r="F4622" s="16" t="s">
        <v>5482</v>
      </c>
      <c r="G4622" s="8" t="n">
        <v>50000</v>
      </c>
    </row>
    <row r="4623" customFormat="false" ht="12.75" hidden="false" customHeight="false" outlineLevel="2" collapsed="false">
      <c r="A4623" s="5" t="n">
        <v>35</v>
      </c>
      <c r="B4623" s="6" t="n">
        <v>37042</v>
      </c>
      <c r="C4623" s="7" t="s">
        <v>2956</v>
      </c>
      <c r="D4623" s="7" t="s">
        <v>2916</v>
      </c>
      <c r="E4623" s="7" t="s">
        <v>33</v>
      </c>
      <c r="F4623" s="5" t="s">
        <v>2950</v>
      </c>
      <c r="G4623" s="8" t="n">
        <v>20000</v>
      </c>
    </row>
    <row r="4624" customFormat="false" ht="12.75" hidden="false" customHeight="false" outlineLevel="2" collapsed="false">
      <c r="A4624" s="5" t="n">
        <v>51</v>
      </c>
      <c r="B4624" s="6" t="n">
        <v>36998</v>
      </c>
      <c r="C4624" s="7" t="s">
        <v>2929</v>
      </c>
      <c r="D4624" s="7" t="s">
        <v>2916</v>
      </c>
      <c r="E4624" s="7" t="s">
        <v>29</v>
      </c>
      <c r="F4624" s="16" t="s">
        <v>5475</v>
      </c>
      <c r="G4624" s="8" t="n">
        <v>13000</v>
      </c>
    </row>
    <row r="4625" customFormat="false" ht="12.75" hidden="false" customHeight="false" outlineLevel="2" collapsed="false">
      <c r="A4625" s="5" t="n">
        <v>73</v>
      </c>
      <c r="B4625" s="6"/>
      <c r="C4625" s="7" t="s">
        <v>2933</v>
      </c>
      <c r="D4625" s="7" t="s">
        <v>2916</v>
      </c>
      <c r="E4625" s="7" t="s">
        <v>29</v>
      </c>
      <c r="F4625" s="16" t="s">
        <v>5409</v>
      </c>
      <c r="G4625" s="8" t="n">
        <v>0</v>
      </c>
    </row>
    <row r="4626" customFormat="false" ht="12.75" hidden="false" customHeight="false" outlineLevel="2" collapsed="false">
      <c r="A4626" s="5" t="n">
        <v>83</v>
      </c>
      <c r="B4626" s="6" t="n">
        <v>37043</v>
      </c>
      <c r="C4626" s="7" t="s">
        <v>763</v>
      </c>
      <c r="D4626" s="7" t="s">
        <v>2916</v>
      </c>
      <c r="E4626" s="7"/>
      <c r="F4626" s="16" t="s">
        <v>2934</v>
      </c>
      <c r="G4626" s="8" t="n">
        <v>48036</v>
      </c>
    </row>
    <row r="4627" customFormat="false" ht="12.75" hidden="false" customHeight="false" outlineLevel="2" collapsed="false">
      <c r="A4627" s="5" t="n">
        <v>85</v>
      </c>
      <c r="B4627" s="6" t="n">
        <v>37050</v>
      </c>
      <c r="C4627" s="7" t="s">
        <v>1256</v>
      </c>
      <c r="D4627" s="7" t="s">
        <v>2916</v>
      </c>
      <c r="E4627" s="7"/>
      <c r="F4627" s="16" t="s">
        <v>2936</v>
      </c>
      <c r="G4627" s="8" t="n">
        <v>3800</v>
      </c>
    </row>
    <row r="4628" customFormat="false" ht="12.75" hidden="false" customHeight="false" outlineLevel="2" collapsed="false">
      <c r="A4628" s="5" t="n">
        <v>87</v>
      </c>
      <c r="B4628" s="6" t="n">
        <v>37061</v>
      </c>
      <c r="C4628" s="7" t="s">
        <v>2942</v>
      </c>
      <c r="D4628" s="7" t="s">
        <v>2916</v>
      </c>
      <c r="E4628" s="7"/>
      <c r="F4628" s="16" t="s">
        <v>2943</v>
      </c>
      <c r="G4628" s="8" t="n">
        <v>20000</v>
      </c>
    </row>
    <row r="4629" customFormat="false" ht="12.75" hidden="false" customHeight="false" outlineLevel="2" collapsed="false">
      <c r="A4629" s="5" t="n">
        <v>88</v>
      </c>
      <c r="B4629" s="6" t="n">
        <v>37061</v>
      </c>
      <c r="C4629" s="7" t="s">
        <v>2944</v>
      </c>
      <c r="D4629" s="7" t="s">
        <v>2916</v>
      </c>
      <c r="E4629" s="7"/>
      <c r="F4629" s="16" t="s">
        <v>5386</v>
      </c>
      <c r="G4629" s="8" t="n">
        <v>500000</v>
      </c>
    </row>
    <row r="4630" customFormat="false" ht="12.75" hidden="false" customHeight="false" outlineLevel="2" collapsed="false">
      <c r="A4630" s="5" t="n">
        <v>537975</v>
      </c>
      <c r="B4630" s="6" t="n">
        <v>37033</v>
      </c>
      <c r="C4630" s="7" t="s">
        <v>2954</v>
      </c>
      <c r="D4630" s="7" t="s">
        <v>2916</v>
      </c>
      <c r="E4630" s="7" t="s">
        <v>33</v>
      </c>
      <c r="F4630" s="5" t="s">
        <v>2947</v>
      </c>
      <c r="G4630" s="8" t="n">
        <v>5500</v>
      </c>
    </row>
    <row r="4631" customFormat="false" ht="12.75" hidden="false" customHeight="false" outlineLevel="2" collapsed="false">
      <c r="A4631" s="5" t="n">
        <v>541035</v>
      </c>
      <c r="B4631" s="6" t="n">
        <v>36958</v>
      </c>
      <c r="C4631" s="7" t="s">
        <v>3266</v>
      </c>
      <c r="D4631" s="7" t="s">
        <v>2916</v>
      </c>
      <c r="E4631" s="7" t="s">
        <v>29</v>
      </c>
      <c r="F4631" s="16" t="s">
        <v>2950</v>
      </c>
      <c r="G4631" s="8" t="n">
        <v>234000</v>
      </c>
    </row>
    <row r="4632" customFormat="false" ht="12.75" hidden="false" customHeight="false" outlineLevel="2" collapsed="false">
      <c r="A4632" s="5" t="n">
        <v>551095</v>
      </c>
      <c r="B4632" s="6" t="n">
        <v>36965</v>
      </c>
      <c r="C4632" s="7" t="s">
        <v>3270</v>
      </c>
      <c r="D4632" s="7" t="s">
        <v>2916</v>
      </c>
      <c r="E4632" s="7" t="s">
        <v>29</v>
      </c>
      <c r="F4632" s="16" t="s">
        <v>5475</v>
      </c>
      <c r="G4632" s="8" t="n">
        <v>420</v>
      </c>
    </row>
    <row r="4633" customFormat="false" ht="12.75" hidden="false" customHeight="false" outlineLevel="2" collapsed="false">
      <c r="A4633" s="5" t="n">
        <v>554757</v>
      </c>
      <c r="B4633" s="6" t="n">
        <v>36970</v>
      </c>
      <c r="C4633" s="7" t="s">
        <v>3271</v>
      </c>
      <c r="D4633" s="7" t="s">
        <v>2916</v>
      </c>
      <c r="E4633" s="7" t="s">
        <v>29</v>
      </c>
      <c r="F4633" s="16" t="s">
        <v>5475</v>
      </c>
      <c r="G4633" s="8" t="n">
        <v>17000</v>
      </c>
    </row>
    <row r="4634" customFormat="false" ht="12.75" hidden="false" customHeight="false" outlineLevel="2" collapsed="false">
      <c r="A4634" s="5" t="n">
        <v>555540</v>
      </c>
      <c r="B4634" s="6" t="n">
        <v>36970</v>
      </c>
      <c r="C4634" s="7" t="s">
        <v>774</v>
      </c>
      <c r="D4634" s="7" t="s">
        <v>2916</v>
      </c>
      <c r="E4634" s="7" t="s">
        <v>29</v>
      </c>
      <c r="F4634" s="16" t="s">
        <v>5475</v>
      </c>
      <c r="G4634" s="8" t="n">
        <v>16000</v>
      </c>
    </row>
    <row r="4635" customFormat="false" ht="12.75" hidden="false" customHeight="false" outlineLevel="2" collapsed="false">
      <c r="A4635" s="5" t="n">
        <v>558028</v>
      </c>
      <c r="B4635" s="6" t="n">
        <v>36972</v>
      </c>
      <c r="C4635" s="7" t="s">
        <v>2928</v>
      </c>
      <c r="D4635" s="7" t="s">
        <v>2916</v>
      </c>
      <c r="E4635" s="7" t="s">
        <v>29</v>
      </c>
      <c r="F4635" s="16" t="s">
        <v>5475</v>
      </c>
      <c r="G4635" s="8" t="n">
        <v>8000</v>
      </c>
    </row>
    <row r="4636" customFormat="false" ht="12.75" hidden="false" customHeight="false" outlineLevel="2" collapsed="false">
      <c r="A4636" s="5" t="n">
        <v>560351</v>
      </c>
      <c r="B4636" s="6" t="n">
        <v>36976</v>
      </c>
      <c r="C4636" s="7" t="s">
        <v>2941</v>
      </c>
      <c r="D4636" s="7" t="s">
        <v>2916</v>
      </c>
      <c r="E4636" s="7" t="s">
        <v>29</v>
      </c>
      <c r="F4636" s="16" t="s">
        <v>5475</v>
      </c>
      <c r="G4636" s="8" t="n">
        <v>1000</v>
      </c>
    </row>
    <row r="4637" customFormat="false" ht="12.75" hidden="false" customHeight="false" outlineLevel="2" collapsed="false">
      <c r="A4637" s="5" t="n">
        <v>562918</v>
      </c>
      <c r="B4637" s="6" t="n">
        <v>36979</v>
      </c>
      <c r="C4637" s="7" t="s">
        <v>2930</v>
      </c>
      <c r="D4637" s="7" t="s">
        <v>2916</v>
      </c>
      <c r="E4637" s="7" t="s">
        <v>29</v>
      </c>
      <c r="F4637" s="16" t="s">
        <v>5475</v>
      </c>
      <c r="G4637" s="8" t="n">
        <v>0</v>
      </c>
    </row>
    <row r="4638" customFormat="false" ht="12.75" hidden="false" customHeight="false" outlineLevel="2" collapsed="false">
      <c r="A4638" s="5" t="n">
        <v>564337</v>
      </c>
      <c r="B4638" s="6" t="n">
        <v>36979</v>
      </c>
      <c r="C4638" s="7" t="s">
        <v>2941</v>
      </c>
      <c r="D4638" s="7" t="s">
        <v>2916</v>
      </c>
      <c r="E4638" s="7" t="s">
        <v>29</v>
      </c>
      <c r="F4638" s="16" t="s">
        <v>5475</v>
      </c>
      <c r="G4638" s="8" t="n">
        <v>1000</v>
      </c>
    </row>
    <row r="4639" customFormat="false" ht="12.75" hidden="false" customHeight="false" outlineLevel="2" collapsed="false">
      <c r="A4639" s="5" t="n">
        <v>564826</v>
      </c>
      <c r="B4639" s="6" t="n">
        <v>37050</v>
      </c>
      <c r="C4639" s="7" t="s">
        <v>2939</v>
      </c>
      <c r="D4639" s="7" t="s">
        <v>2916</v>
      </c>
      <c r="E4639" s="7"/>
      <c r="F4639" s="16" t="s">
        <v>2940</v>
      </c>
      <c r="G4639" s="8" t="n">
        <v>1850238</v>
      </c>
    </row>
    <row r="4640" customFormat="false" ht="12.75" hidden="false" customHeight="false" outlineLevel="2" collapsed="false">
      <c r="A4640" s="5" t="n">
        <v>564826</v>
      </c>
      <c r="B4640" s="6" t="n">
        <v>37050</v>
      </c>
      <c r="C4640" s="7" t="s">
        <v>2939</v>
      </c>
      <c r="D4640" s="7" t="s">
        <v>2916</v>
      </c>
      <c r="E4640" s="7"/>
      <c r="F4640" s="16" t="s">
        <v>2940</v>
      </c>
      <c r="G4640" s="8" t="n">
        <v>-1850238</v>
      </c>
    </row>
    <row r="4641" customFormat="false" ht="12.75" hidden="false" customHeight="false" outlineLevel="2" collapsed="false">
      <c r="A4641" s="5" t="n">
        <v>564826</v>
      </c>
      <c r="B4641" s="6" t="n">
        <v>37050</v>
      </c>
      <c r="C4641" s="7" t="s">
        <v>2939</v>
      </c>
      <c r="D4641" s="7" t="s">
        <v>2916</v>
      </c>
      <c r="E4641" s="7"/>
      <c r="F4641" s="16" t="s">
        <v>2940</v>
      </c>
      <c r="G4641" s="8" t="n">
        <v>1499639</v>
      </c>
    </row>
    <row r="4642" customFormat="false" ht="12.75" hidden="false" customHeight="false" outlineLevel="2" collapsed="false">
      <c r="A4642" s="5" t="n">
        <v>565102</v>
      </c>
      <c r="B4642" s="6" t="n">
        <v>36979</v>
      </c>
      <c r="C4642" s="7" t="s">
        <v>2918</v>
      </c>
      <c r="D4642" s="7" t="s">
        <v>2916</v>
      </c>
      <c r="E4642" s="7" t="s">
        <v>29</v>
      </c>
      <c r="F4642" s="16" t="s">
        <v>5475</v>
      </c>
      <c r="G4642" s="8" t="n">
        <v>1000</v>
      </c>
    </row>
    <row r="4643" customFormat="false" ht="12.75" hidden="false" customHeight="false" outlineLevel="2" collapsed="false">
      <c r="A4643" s="5" t="n">
        <v>565145</v>
      </c>
      <c r="B4643" s="6" t="n">
        <v>36979</v>
      </c>
      <c r="C4643" s="7" t="s">
        <v>2918</v>
      </c>
      <c r="D4643" s="7" t="s">
        <v>2916</v>
      </c>
      <c r="E4643" s="7" t="s">
        <v>29</v>
      </c>
      <c r="F4643" s="16" t="s">
        <v>5475</v>
      </c>
      <c r="G4643" s="8" t="n">
        <v>5000</v>
      </c>
    </row>
    <row r="4644" customFormat="false" ht="12.75" hidden="false" customHeight="false" outlineLevel="2" collapsed="false">
      <c r="A4644" s="5" t="n">
        <v>565166</v>
      </c>
      <c r="B4644" s="6" t="n">
        <v>36979</v>
      </c>
      <c r="C4644" s="7" t="s">
        <v>3272</v>
      </c>
      <c r="D4644" s="7" t="s">
        <v>2916</v>
      </c>
      <c r="E4644" s="7" t="s">
        <v>29</v>
      </c>
      <c r="F4644" s="16" t="s">
        <v>2938</v>
      </c>
      <c r="G4644" s="8" t="n">
        <v>55000</v>
      </c>
    </row>
    <row r="4645" customFormat="false" ht="12.75" hidden="false" customHeight="false" outlineLevel="2" collapsed="false">
      <c r="A4645" s="5" t="n">
        <v>565539</v>
      </c>
      <c r="B4645" s="6" t="n">
        <v>37004</v>
      </c>
      <c r="C4645" s="7" t="s">
        <v>2930</v>
      </c>
      <c r="D4645" s="7" t="s">
        <v>2916</v>
      </c>
      <c r="E4645" s="7" t="s">
        <v>29</v>
      </c>
      <c r="F4645" s="16" t="s">
        <v>5475</v>
      </c>
      <c r="G4645" s="8" t="n">
        <v>300</v>
      </c>
    </row>
    <row r="4646" customFormat="false" ht="12.75" hidden="false" customHeight="false" outlineLevel="2" collapsed="false">
      <c r="A4646" s="5" t="n">
        <v>568195</v>
      </c>
      <c r="B4646" s="6" t="n">
        <v>36985</v>
      </c>
      <c r="C4646" s="7" t="s">
        <v>311</v>
      </c>
      <c r="D4646" s="7" t="s">
        <v>2916</v>
      </c>
      <c r="E4646" s="7" t="s">
        <v>29</v>
      </c>
      <c r="F4646" s="16" t="s">
        <v>5475</v>
      </c>
      <c r="G4646" s="8" t="n">
        <v>100</v>
      </c>
    </row>
    <row r="4647" customFormat="false" ht="12.75" hidden="false" customHeight="false" outlineLevel="2" collapsed="false">
      <c r="A4647" s="5" t="n">
        <v>570032</v>
      </c>
      <c r="B4647" s="6" t="n">
        <v>36985</v>
      </c>
      <c r="C4647" s="7" t="s">
        <v>2921</v>
      </c>
      <c r="D4647" s="7" t="s">
        <v>2916</v>
      </c>
      <c r="E4647" s="7" t="s">
        <v>29</v>
      </c>
      <c r="F4647" s="16" t="s">
        <v>5409</v>
      </c>
      <c r="G4647" s="8" t="n">
        <v>403000</v>
      </c>
    </row>
    <row r="4648" customFormat="false" ht="12.75" hidden="false" customHeight="false" outlineLevel="2" collapsed="false">
      <c r="A4648" s="5" t="n">
        <v>570769</v>
      </c>
      <c r="B4648" s="6" t="n">
        <v>36986</v>
      </c>
      <c r="C4648" s="7" t="s">
        <v>2919</v>
      </c>
      <c r="D4648" s="7" t="s">
        <v>2916</v>
      </c>
      <c r="E4648" s="7" t="s">
        <v>29</v>
      </c>
      <c r="F4648" s="16" t="s">
        <v>5333</v>
      </c>
      <c r="G4648" s="8" t="n">
        <v>33000</v>
      </c>
    </row>
    <row r="4649" customFormat="false" ht="12.75" hidden="false" customHeight="false" outlineLevel="2" collapsed="false">
      <c r="A4649" s="5" t="n">
        <v>571699</v>
      </c>
      <c r="B4649" s="6" t="n">
        <v>36986</v>
      </c>
      <c r="C4649" s="7" t="s">
        <v>2921</v>
      </c>
      <c r="D4649" s="7" t="s">
        <v>2916</v>
      </c>
      <c r="E4649" s="7" t="s">
        <v>29</v>
      </c>
      <c r="F4649" s="16" t="s">
        <v>2947</v>
      </c>
      <c r="G4649" s="8" t="n">
        <v>4000</v>
      </c>
    </row>
    <row r="4650" customFormat="false" ht="12.75" hidden="false" customHeight="false" outlineLevel="2" collapsed="false">
      <c r="A4650" s="5" t="n">
        <v>572104</v>
      </c>
      <c r="B4650" s="6" t="n">
        <v>36986</v>
      </c>
      <c r="C4650" s="7" t="s">
        <v>2918</v>
      </c>
      <c r="D4650" s="7" t="s">
        <v>2916</v>
      </c>
      <c r="E4650" s="7" t="s">
        <v>29</v>
      </c>
      <c r="F4650" s="16" t="s">
        <v>5475</v>
      </c>
      <c r="G4650" s="8" t="n">
        <v>13000</v>
      </c>
    </row>
    <row r="4651" customFormat="false" ht="12.75" hidden="false" customHeight="false" outlineLevel="2" collapsed="false">
      <c r="A4651" s="5" t="n">
        <v>579120</v>
      </c>
      <c r="B4651" s="6" t="n">
        <v>36992</v>
      </c>
      <c r="C4651" s="7" t="s">
        <v>2923</v>
      </c>
      <c r="D4651" s="7" t="s">
        <v>2916</v>
      </c>
      <c r="E4651" s="7" t="s">
        <v>29</v>
      </c>
      <c r="F4651" s="16" t="s">
        <v>2938</v>
      </c>
      <c r="G4651" s="8" t="n">
        <v>11000</v>
      </c>
    </row>
    <row r="4652" customFormat="false" ht="12.75" hidden="false" customHeight="false" outlineLevel="2" collapsed="false">
      <c r="A4652" s="5" t="n">
        <v>580427</v>
      </c>
      <c r="B4652" s="6" t="n">
        <v>36993</v>
      </c>
      <c r="C4652" s="7" t="s">
        <v>2927</v>
      </c>
      <c r="D4652" s="7" t="s">
        <v>2916</v>
      </c>
      <c r="E4652" s="7" t="s">
        <v>29</v>
      </c>
      <c r="F4652" s="16" t="s">
        <v>2938</v>
      </c>
      <c r="G4652" s="8" t="n">
        <v>44000</v>
      </c>
    </row>
    <row r="4653" customFormat="false" ht="12.75" hidden="false" customHeight="false" outlineLevel="2" collapsed="false">
      <c r="A4653" s="5" t="n">
        <v>582786</v>
      </c>
      <c r="B4653" s="6" t="n">
        <v>36997</v>
      </c>
      <c r="C4653" s="7" t="s">
        <v>2928</v>
      </c>
      <c r="D4653" s="7" t="s">
        <v>2916</v>
      </c>
      <c r="E4653" s="7" t="s">
        <v>29</v>
      </c>
      <c r="F4653" s="16" t="s">
        <v>5475</v>
      </c>
      <c r="G4653" s="8" t="n">
        <v>3000</v>
      </c>
    </row>
    <row r="4654" customFormat="false" ht="12.75" hidden="false" customHeight="false" outlineLevel="2" collapsed="false">
      <c r="A4654" s="5" t="n">
        <v>590548</v>
      </c>
      <c r="B4654" s="6" t="n">
        <v>37005</v>
      </c>
      <c r="C4654" s="7" t="s">
        <v>2931</v>
      </c>
      <c r="D4654" s="7" t="s">
        <v>2916</v>
      </c>
      <c r="E4654" s="7" t="s">
        <v>29</v>
      </c>
      <c r="F4654" s="16" t="s">
        <v>5475</v>
      </c>
      <c r="G4654" s="8" t="n">
        <v>4000</v>
      </c>
    </row>
    <row r="4655" customFormat="false" ht="12.75" hidden="false" customHeight="false" outlineLevel="2" collapsed="false">
      <c r="A4655" s="5" t="n">
        <v>594013</v>
      </c>
      <c r="B4655" s="6" t="n">
        <v>37008</v>
      </c>
      <c r="C4655" s="7" t="s">
        <v>2932</v>
      </c>
      <c r="D4655" s="7" t="s">
        <v>2916</v>
      </c>
      <c r="E4655" s="7" t="s">
        <v>29</v>
      </c>
      <c r="F4655" s="16" t="s">
        <v>5475</v>
      </c>
      <c r="G4655" s="8" t="n">
        <v>4000</v>
      </c>
    </row>
    <row r="4656" customFormat="false" ht="12.75" hidden="false" customHeight="false" outlineLevel="2" collapsed="false">
      <c r="A4656" s="5" t="n">
        <v>599783</v>
      </c>
      <c r="B4656" s="6" t="n">
        <v>37013</v>
      </c>
      <c r="C4656" s="7" t="s">
        <v>763</v>
      </c>
      <c r="D4656" s="7" t="s">
        <v>2916</v>
      </c>
      <c r="E4656" s="7" t="s">
        <v>33</v>
      </c>
      <c r="F4656" s="5" t="s">
        <v>2947</v>
      </c>
      <c r="G4656" s="8" t="n">
        <v>82200</v>
      </c>
    </row>
    <row r="4657" customFormat="false" ht="12.75" hidden="false" customHeight="false" outlineLevel="2" collapsed="false">
      <c r="A4657" s="5" t="n">
        <v>602653</v>
      </c>
      <c r="B4657" s="6" t="n">
        <v>37015</v>
      </c>
      <c r="C4657" s="7" t="s">
        <v>2952</v>
      </c>
      <c r="D4657" s="7" t="s">
        <v>2916</v>
      </c>
      <c r="E4657" s="7" t="s">
        <v>33</v>
      </c>
      <c r="F4657" s="5" t="s">
        <v>2951</v>
      </c>
      <c r="G4657" s="8" t="n">
        <v>4200</v>
      </c>
    </row>
    <row r="4658" customFormat="false" ht="12.75" hidden="false" customHeight="false" outlineLevel="2" collapsed="false">
      <c r="A4658" s="5" t="n">
        <v>602668</v>
      </c>
      <c r="B4658" s="6" t="n">
        <v>37050</v>
      </c>
      <c r="C4658" s="7" t="s">
        <v>2937</v>
      </c>
      <c r="D4658" s="7" t="s">
        <v>2916</v>
      </c>
      <c r="E4658" s="7"/>
      <c r="F4658" s="16" t="s">
        <v>2938</v>
      </c>
      <c r="G4658" s="8" t="n">
        <v>149698</v>
      </c>
    </row>
    <row r="4659" customFormat="false" ht="12.75" hidden="false" customHeight="false" outlineLevel="2" collapsed="false">
      <c r="A4659" s="5" t="n">
        <v>606605</v>
      </c>
      <c r="B4659" s="6" t="n">
        <v>37021</v>
      </c>
      <c r="C4659" s="7" t="s">
        <v>763</v>
      </c>
      <c r="D4659" s="7" t="s">
        <v>2916</v>
      </c>
      <c r="E4659" s="7" t="s">
        <v>33</v>
      </c>
      <c r="F4659" s="5" t="s">
        <v>2947</v>
      </c>
      <c r="G4659" s="8" t="n">
        <v>48407</v>
      </c>
    </row>
    <row r="4660" customFormat="false" ht="12.75" hidden="false" customHeight="false" outlineLevel="2" collapsed="false">
      <c r="A4660" s="5" t="n">
        <v>611659</v>
      </c>
      <c r="B4660" s="6" t="n">
        <v>37026</v>
      </c>
      <c r="C4660" s="7" t="s">
        <v>2949</v>
      </c>
      <c r="D4660" s="7" t="s">
        <v>2916</v>
      </c>
      <c r="E4660" s="7" t="s">
        <v>33</v>
      </c>
      <c r="F4660" s="5" t="s">
        <v>2951</v>
      </c>
      <c r="G4660" s="8" t="n">
        <v>64800</v>
      </c>
    </row>
    <row r="4661" customFormat="false" ht="12.75" hidden="false" customHeight="false" outlineLevel="2" collapsed="false">
      <c r="A4661" s="5" t="n">
        <v>613369</v>
      </c>
      <c r="B4661" s="6" t="n">
        <v>37027</v>
      </c>
      <c r="C4661" s="7" t="s">
        <v>2949</v>
      </c>
      <c r="D4661" s="7" t="s">
        <v>2916</v>
      </c>
      <c r="E4661" s="7" t="s">
        <v>33</v>
      </c>
      <c r="F4661" s="5" t="s">
        <v>2951</v>
      </c>
      <c r="G4661" s="8" t="n">
        <v>5200</v>
      </c>
    </row>
    <row r="4662" customFormat="false" ht="12.75" hidden="false" customHeight="false" outlineLevel="2" collapsed="false">
      <c r="A4662" s="5" t="n">
        <v>615370</v>
      </c>
      <c r="B4662" s="6" t="n">
        <v>37029</v>
      </c>
      <c r="C4662" s="7" t="s">
        <v>2953</v>
      </c>
      <c r="D4662" s="7" t="s">
        <v>2916</v>
      </c>
      <c r="E4662" s="7" t="s">
        <v>33</v>
      </c>
      <c r="F4662" s="5" t="s">
        <v>2951</v>
      </c>
      <c r="G4662" s="8" t="n">
        <v>5400</v>
      </c>
    </row>
    <row r="4663" customFormat="false" ht="12.75" hidden="false" customHeight="false" outlineLevel="2" collapsed="false">
      <c r="A4663" s="5" t="n">
        <v>616599</v>
      </c>
      <c r="B4663" s="6" t="n">
        <v>37034</v>
      </c>
      <c r="C4663" s="7" t="s">
        <v>2932</v>
      </c>
      <c r="D4663" s="7" t="s">
        <v>2916</v>
      </c>
      <c r="E4663" s="7" t="s">
        <v>33</v>
      </c>
      <c r="F4663" s="5" t="s">
        <v>2951</v>
      </c>
      <c r="G4663" s="8" t="n">
        <v>500</v>
      </c>
    </row>
    <row r="4664" customFormat="false" ht="12.75" hidden="false" customHeight="false" outlineLevel="2" collapsed="false">
      <c r="A4664" s="5" t="n">
        <v>622787</v>
      </c>
      <c r="B4664" s="6" t="n">
        <v>37036</v>
      </c>
      <c r="C4664" s="7" t="s">
        <v>763</v>
      </c>
      <c r="D4664" s="7" t="s">
        <v>2916</v>
      </c>
      <c r="E4664" s="7" t="s">
        <v>33</v>
      </c>
      <c r="F4664" s="5" t="s">
        <v>2947</v>
      </c>
      <c r="G4664" s="8" t="n">
        <v>24384</v>
      </c>
    </row>
    <row r="4665" customFormat="false" ht="12.75" hidden="false" customHeight="false" outlineLevel="2" collapsed="false">
      <c r="A4665" s="5" t="n">
        <v>624954</v>
      </c>
      <c r="B4665" s="6" t="n">
        <v>37040</v>
      </c>
      <c r="C4665" s="7" t="s">
        <v>763</v>
      </c>
      <c r="D4665" s="7" t="s">
        <v>2916</v>
      </c>
      <c r="E4665" s="7" t="s">
        <v>33</v>
      </c>
      <c r="F4665" s="5" t="s">
        <v>2947</v>
      </c>
      <c r="G4665" s="8" t="n">
        <v>46800</v>
      </c>
    </row>
    <row r="4666" customFormat="false" ht="12.75" hidden="false" customHeight="false" outlineLevel="2" collapsed="false">
      <c r="A4666" s="5" t="n">
        <v>628130</v>
      </c>
      <c r="B4666" s="6" t="n">
        <v>37042</v>
      </c>
      <c r="C4666" s="7" t="s">
        <v>2955</v>
      </c>
      <c r="D4666" s="7" t="s">
        <v>2916</v>
      </c>
      <c r="E4666" s="7" t="s">
        <v>33</v>
      </c>
      <c r="F4666" s="5" t="s">
        <v>2951</v>
      </c>
      <c r="G4666" s="8" t="n">
        <v>1176</v>
      </c>
    </row>
    <row r="4667" customFormat="false" ht="12.75" hidden="false" customHeight="false" outlineLevel="2" collapsed="false">
      <c r="A4667" s="5" t="n">
        <v>628445</v>
      </c>
      <c r="B4667" s="6" t="n">
        <v>37050</v>
      </c>
      <c r="C4667" s="7" t="s">
        <v>1256</v>
      </c>
      <c r="D4667" s="7" t="s">
        <v>2916</v>
      </c>
      <c r="E4667" s="7"/>
      <c r="F4667" s="16" t="s">
        <v>2936</v>
      </c>
      <c r="G4667" s="8" t="n">
        <v>4000</v>
      </c>
    </row>
    <row r="4668" customFormat="false" ht="12.75" hidden="false" customHeight="false" outlineLevel="2" collapsed="false">
      <c r="A4668" s="5" t="n">
        <v>633091</v>
      </c>
      <c r="B4668" s="6" t="n">
        <v>37047</v>
      </c>
      <c r="C4668" s="7" t="s">
        <v>2932</v>
      </c>
      <c r="D4668" s="7" t="s">
        <v>2916</v>
      </c>
      <c r="E4668" s="7"/>
      <c r="F4668" s="16" t="s">
        <v>2936</v>
      </c>
      <c r="G4668" s="8" t="n">
        <v>8800</v>
      </c>
    </row>
    <row r="4669" customFormat="false" ht="12.75" hidden="false" customHeight="false" outlineLevel="2" collapsed="false">
      <c r="A4669" s="5" t="n">
        <v>638864</v>
      </c>
      <c r="B4669" s="6" t="n">
        <v>37050</v>
      </c>
      <c r="C4669" s="7" t="s">
        <v>763</v>
      </c>
      <c r="D4669" s="7" t="s">
        <v>2916</v>
      </c>
      <c r="E4669" s="7"/>
      <c r="F4669" s="16" t="s">
        <v>2936</v>
      </c>
      <c r="G4669" s="8" t="n">
        <v>600</v>
      </c>
    </row>
    <row r="4670" customFormat="false" ht="12.75" hidden="false" customHeight="false" outlineLevel="2" collapsed="false">
      <c r="A4670" s="5" t="n">
        <v>639199</v>
      </c>
      <c r="B4670" s="6" t="n">
        <v>37050</v>
      </c>
      <c r="C4670" s="7" t="s">
        <v>1256</v>
      </c>
      <c r="D4670" s="7" t="s">
        <v>2916</v>
      </c>
      <c r="E4670" s="7"/>
      <c r="F4670" s="16" t="s">
        <v>2936</v>
      </c>
      <c r="G4670" s="8" t="n">
        <v>1667</v>
      </c>
    </row>
    <row r="4671" customFormat="false" ht="12.75" hidden="false" customHeight="false" outlineLevel="2" collapsed="false">
      <c r="A4671" s="5" t="n">
        <v>644409</v>
      </c>
      <c r="B4671" s="6" t="n">
        <v>37054</v>
      </c>
      <c r="C4671" s="7" t="s">
        <v>2941</v>
      </c>
      <c r="D4671" s="7" t="s">
        <v>2916</v>
      </c>
      <c r="E4671" s="7"/>
      <c r="F4671" s="16" t="s">
        <v>2936</v>
      </c>
      <c r="G4671" s="8" t="n">
        <v>3680</v>
      </c>
    </row>
    <row r="4672" customFormat="false" ht="12.75" hidden="false" customHeight="false" outlineLevel="2" collapsed="false">
      <c r="A4672" s="5" t="n">
        <v>653413</v>
      </c>
      <c r="B4672" s="6" t="n">
        <v>37061</v>
      </c>
      <c r="C4672" s="7" t="s">
        <v>2946</v>
      </c>
      <c r="D4672" s="7" t="s">
        <v>2916</v>
      </c>
      <c r="E4672" s="7"/>
      <c r="F4672" s="16" t="s">
        <v>2947</v>
      </c>
      <c r="G4672" s="8" t="n">
        <v>5000</v>
      </c>
    </row>
    <row r="4673" customFormat="false" ht="12.75" hidden="false" customHeight="false" outlineLevel="2" collapsed="false">
      <c r="A4673" s="5" t="n">
        <v>666788</v>
      </c>
      <c r="B4673" s="6" t="n">
        <v>37070</v>
      </c>
      <c r="C4673" s="7" t="s">
        <v>2949</v>
      </c>
      <c r="D4673" s="7" t="s">
        <v>2916</v>
      </c>
      <c r="E4673" s="7"/>
      <c r="F4673" s="16" t="s">
        <v>2936</v>
      </c>
      <c r="G4673" s="8" t="n">
        <v>5920</v>
      </c>
    </row>
    <row r="4674" customFormat="false" ht="12.75" hidden="false" customHeight="false" outlineLevel="2" collapsed="false">
      <c r="A4674" s="5" t="n">
        <v>666821</v>
      </c>
      <c r="B4674" s="6" t="n">
        <v>37070</v>
      </c>
      <c r="C4674" s="7" t="s">
        <v>2949</v>
      </c>
      <c r="D4674" s="7" t="s">
        <v>2916</v>
      </c>
      <c r="E4674" s="7"/>
      <c r="F4674" s="16" t="s">
        <v>2936</v>
      </c>
      <c r="G4674" s="8" t="n">
        <v>2080</v>
      </c>
    </row>
    <row r="4675" customFormat="false" ht="12.75" hidden="false" customHeight="false" outlineLevel="2" collapsed="false">
      <c r="A4675" s="5" t="n">
        <v>667041</v>
      </c>
      <c r="B4675" s="6" t="n">
        <v>37070</v>
      </c>
      <c r="C4675" s="7" t="s">
        <v>2948</v>
      </c>
      <c r="D4675" s="7" t="s">
        <v>2916</v>
      </c>
      <c r="E4675" s="7"/>
      <c r="F4675" s="16" t="s">
        <v>2936</v>
      </c>
      <c r="G4675" s="8" t="n">
        <v>1680</v>
      </c>
    </row>
    <row r="4676" customFormat="false" ht="12.75" hidden="false" customHeight="false" outlineLevel="2" collapsed="false">
      <c r="A4676" s="12" t="n">
        <v>669545</v>
      </c>
      <c r="B4676" s="6" t="n">
        <v>37071</v>
      </c>
      <c r="C4676" s="13" t="s">
        <v>2949</v>
      </c>
      <c r="D4676" s="7" t="s">
        <v>2916</v>
      </c>
      <c r="E4676" s="7" t="s">
        <v>33</v>
      </c>
      <c r="F4676" s="12" t="s">
        <v>2936</v>
      </c>
      <c r="G4676" s="8" t="n">
        <v>17400</v>
      </c>
    </row>
    <row r="4677" customFormat="false" ht="12.75" hidden="false" customHeight="false" outlineLevel="2" collapsed="false">
      <c r="A4677" s="5" t="s">
        <v>2925</v>
      </c>
      <c r="B4677" s="6" t="n">
        <v>36990</v>
      </c>
      <c r="C4677" s="7" t="s">
        <v>2926</v>
      </c>
      <c r="D4677" s="7" t="s">
        <v>2916</v>
      </c>
      <c r="E4677" s="7" t="s">
        <v>29</v>
      </c>
      <c r="F4677" s="16" t="s">
        <v>5475</v>
      </c>
      <c r="G4677" s="8" t="n">
        <v>18400</v>
      </c>
    </row>
    <row r="4678" customFormat="false" ht="12.75" hidden="false" customHeight="false" outlineLevel="2" collapsed="false">
      <c r="A4678" s="5" t="s">
        <v>2935</v>
      </c>
      <c r="B4678" s="6" t="n">
        <v>37046</v>
      </c>
      <c r="C4678" s="7" t="s">
        <v>763</v>
      </c>
      <c r="D4678" s="7" t="s">
        <v>2916</v>
      </c>
      <c r="E4678" s="7"/>
      <c r="F4678" s="16" t="s">
        <v>2936</v>
      </c>
      <c r="G4678" s="8" t="n">
        <v>6507</v>
      </c>
    </row>
    <row r="4679" customFormat="false" ht="12.75" hidden="false" customHeight="false" outlineLevel="2" collapsed="false">
      <c r="A4679" s="5" t="s">
        <v>3276</v>
      </c>
      <c r="B4679" s="6" t="n">
        <v>36944</v>
      </c>
      <c r="C4679" s="7" t="s">
        <v>3277</v>
      </c>
      <c r="D4679" s="7" t="s">
        <v>2916</v>
      </c>
      <c r="E4679" s="7" t="s">
        <v>686</v>
      </c>
      <c r="F4679" s="16" t="s">
        <v>2938</v>
      </c>
      <c r="G4679" s="8" t="n">
        <v>102561</v>
      </c>
    </row>
    <row r="4680" customFormat="false" ht="12.75" hidden="false" customHeight="false" outlineLevel="2" collapsed="false">
      <c r="A4680" s="5" t="s">
        <v>3276</v>
      </c>
      <c r="B4680" s="6" t="n">
        <v>36950</v>
      </c>
      <c r="C4680" s="7" t="s">
        <v>3277</v>
      </c>
      <c r="D4680" s="7" t="s">
        <v>2916</v>
      </c>
      <c r="E4680" s="7" t="s">
        <v>686</v>
      </c>
      <c r="F4680" s="16" t="s">
        <v>2938</v>
      </c>
      <c r="G4680" s="8" t="n">
        <v>-102561</v>
      </c>
    </row>
    <row r="4681" customFormat="false" ht="12.75" hidden="false" customHeight="false" outlineLevel="2" collapsed="false">
      <c r="A4681" s="5" t="s">
        <v>762</v>
      </c>
      <c r="B4681" s="6" t="n">
        <v>37013</v>
      </c>
      <c r="C4681" s="7" t="s">
        <v>763</v>
      </c>
      <c r="D4681" s="7" t="s">
        <v>2916</v>
      </c>
      <c r="E4681" s="7" t="s">
        <v>33</v>
      </c>
      <c r="F4681" s="5" t="s">
        <v>2950</v>
      </c>
      <c r="G4681" s="8" t="n">
        <v>114830</v>
      </c>
    </row>
    <row r="4682" customFormat="false" ht="12.75" hidden="false" customHeight="false" outlineLevel="2" collapsed="false">
      <c r="A4682" s="5" t="n">
        <v>101</v>
      </c>
      <c r="B4682" s="6" t="n">
        <v>36929</v>
      </c>
      <c r="C4682" s="7" t="s">
        <v>3261</v>
      </c>
      <c r="D4682" s="7" t="s">
        <v>2916</v>
      </c>
      <c r="E4682" s="7" t="s">
        <v>33</v>
      </c>
      <c r="F4682" s="16" t="s">
        <v>2950</v>
      </c>
      <c r="G4682" s="8" t="n">
        <v>8000</v>
      </c>
    </row>
    <row r="4683" customFormat="false" ht="12.75" hidden="false" customHeight="false" outlineLevel="2" collapsed="false">
      <c r="A4683" s="5" t="n">
        <v>102</v>
      </c>
      <c r="B4683" s="6" t="n">
        <v>36929</v>
      </c>
      <c r="C4683" s="7" t="s">
        <v>2921</v>
      </c>
      <c r="D4683" s="7" t="s">
        <v>2916</v>
      </c>
      <c r="E4683" s="7" t="s">
        <v>33</v>
      </c>
      <c r="F4683" s="16" t="s">
        <v>2950</v>
      </c>
      <c r="G4683" s="8" t="n">
        <v>8800</v>
      </c>
    </row>
    <row r="4684" customFormat="false" ht="12.75" hidden="false" customHeight="false" outlineLevel="2" collapsed="false">
      <c r="A4684" s="5" t="n">
        <v>103</v>
      </c>
      <c r="B4684" s="6" t="n">
        <v>36950</v>
      </c>
      <c r="C4684" s="7" t="s">
        <v>3263</v>
      </c>
      <c r="D4684" s="7" t="s">
        <v>2916</v>
      </c>
      <c r="E4684" s="7" t="s">
        <v>33</v>
      </c>
      <c r="F4684" s="16" t="s">
        <v>2950</v>
      </c>
      <c r="G4684" s="8" t="n">
        <v>102573</v>
      </c>
    </row>
    <row r="4685" customFormat="false" ht="12.75" hidden="false" customHeight="false" outlineLevel="2" collapsed="false">
      <c r="A4685" s="5" t="n">
        <v>104</v>
      </c>
      <c r="B4685" s="6" t="n">
        <v>36950</v>
      </c>
      <c r="C4685" s="7" t="s">
        <v>328</v>
      </c>
      <c r="D4685" s="7" t="s">
        <v>2916</v>
      </c>
      <c r="E4685" s="7" t="s">
        <v>33</v>
      </c>
      <c r="F4685" s="16" t="s">
        <v>2950</v>
      </c>
      <c r="G4685" s="8" t="n">
        <v>8660</v>
      </c>
    </row>
    <row r="4686" customFormat="false" ht="12.75" hidden="false" customHeight="false" outlineLevel="2" collapsed="false">
      <c r="A4686" s="5" t="n">
        <v>105</v>
      </c>
      <c r="B4686" s="6" t="n">
        <v>36950</v>
      </c>
      <c r="C4686" s="7" t="s">
        <v>3264</v>
      </c>
      <c r="D4686" s="7" t="s">
        <v>2916</v>
      </c>
      <c r="E4686" s="7" t="s">
        <v>33</v>
      </c>
      <c r="F4686" s="16" t="s">
        <v>2950</v>
      </c>
      <c r="G4686" s="8" t="n">
        <v>17600</v>
      </c>
    </row>
    <row r="4687" customFormat="false" ht="12.75" hidden="false" customHeight="false" outlineLevel="2" collapsed="false">
      <c r="A4687" s="5" t="n">
        <v>106</v>
      </c>
      <c r="B4687" s="6" t="n">
        <v>36899</v>
      </c>
      <c r="C4687" s="7"/>
      <c r="D4687" s="7" t="s">
        <v>2916</v>
      </c>
      <c r="E4687" s="7" t="s">
        <v>29</v>
      </c>
      <c r="F4687" s="16" t="s">
        <v>2950</v>
      </c>
      <c r="G4687" s="8" t="n">
        <v>30240</v>
      </c>
    </row>
    <row r="4688" customFormat="false" ht="12.75" hidden="false" customHeight="false" outlineLevel="2" collapsed="false">
      <c r="A4688" s="5" t="n">
        <v>107</v>
      </c>
      <c r="B4688" s="6" t="n">
        <v>36917</v>
      </c>
      <c r="C4688" s="7" t="s">
        <v>3278</v>
      </c>
      <c r="D4688" s="7" t="s">
        <v>2916</v>
      </c>
      <c r="E4688" s="7" t="s">
        <v>29</v>
      </c>
      <c r="F4688" s="16" t="s">
        <v>2950</v>
      </c>
      <c r="G4688" s="8" t="n">
        <v>8000</v>
      </c>
    </row>
    <row r="4689" customFormat="false" ht="12.75" hidden="false" customHeight="false" outlineLevel="2" collapsed="false">
      <c r="A4689" s="5" t="n">
        <v>108</v>
      </c>
      <c r="B4689" s="6" t="n">
        <v>36917</v>
      </c>
      <c r="C4689" s="7" t="s">
        <v>713</v>
      </c>
      <c r="D4689" s="7" t="s">
        <v>2916</v>
      </c>
      <c r="E4689" s="7" t="s">
        <v>29</v>
      </c>
      <c r="F4689" s="16" t="s">
        <v>2950</v>
      </c>
      <c r="G4689" s="8" t="n">
        <v>4000</v>
      </c>
    </row>
    <row r="4690" customFormat="false" ht="12.75" hidden="false" customHeight="false" outlineLevel="2" collapsed="false">
      <c r="A4690" s="5" t="n">
        <v>115</v>
      </c>
      <c r="B4690" s="6" t="n">
        <v>36902</v>
      </c>
      <c r="C4690" s="7" t="s">
        <v>3278</v>
      </c>
      <c r="D4690" s="7" t="s">
        <v>2916</v>
      </c>
      <c r="E4690" s="7" t="s">
        <v>29</v>
      </c>
      <c r="F4690" s="16" t="s">
        <v>2938</v>
      </c>
      <c r="G4690" s="8" t="n">
        <v>392500</v>
      </c>
    </row>
    <row r="4691" customFormat="false" ht="14.25" hidden="false" customHeight="false" outlineLevel="1" collapsed="false">
      <c r="A4691" s="28" t="n">
        <f aca="false">SUBTOTAL(3,A4615:A4690)+8</f>
        <v>84</v>
      </c>
      <c r="B4691" s="29"/>
      <c r="C4691" s="30"/>
      <c r="D4691" s="30" t="s">
        <v>5514</v>
      </c>
      <c r="E4691" s="30"/>
      <c r="F4691" s="31"/>
      <c r="G4691" s="32" t="n">
        <f aca="false">SUM(G4615:G4690)</f>
        <v>4881497</v>
      </c>
    </row>
    <row r="4692" customFormat="false" ht="12.75" hidden="false" customHeight="false" outlineLevel="1" collapsed="false">
      <c r="A4692" s="5"/>
      <c r="B4692" s="6"/>
      <c r="C4692" s="7"/>
      <c r="D4692" s="15"/>
      <c r="E4692" s="7"/>
      <c r="F4692" s="16"/>
      <c r="G4692" s="8"/>
    </row>
    <row r="4693" customFormat="false" ht="12.75" hidden="false" customHeight="false" outlineLevel="2" collapsed="false">
      <c r="A4693" s="5" t="n">
        <v>5</v>
      </c>
      <c r="B4693" s="6" t="n">
        <v>36979</v>
      </c>
      <c r="C4693" s="7" t="s">
        <v>3282</v>
      </c>
      <c r="D4693" s="7" t="s">
        <v>2958</v>
      </c>
      <c r="E4693" s="7" t="s">
        <v>29</v>
      </c>
      <c r="F4693" s="16" t="s">
        <v>5398</v>
      </c>
      <c r="G4693" s="8" t="n">
        <v>3000000</v>
      </c>
    </row>
    <row r="4694" customFormat="false" ht="12.75" hidden="false" customHeight="false" outlineLevel="2" collapsed="false">
      <c r="A4694" s="5" t="n">
        <v>10</v>
      </c>
      <c r="B4694" s="6" t="n">
        <v>36958</v>
      </c>
      <c r="C4694" s="7" t="s">
        <v>1090</v>
      </c>
      <c r="D4694" s="7" t="s">
        <v>2958</v>
      </c>
      <c r="E4694" s="7" t="s">
        <v>29</v>
      </c>
      <c r="F4694" s="16" t="s">
        <v>2959</v>
      </c>
      <c r="G4694" s="8" t="n">
        <v>50000</v>
      </c>
    </row>
    <row r="4695" customFormat="false" ht="12.75" hidden="false" customHeight="false" outlineLevel="2" collapsed="false">
      <c r="A4695" s="5" t="n">
        <v>11</v>
      </c>
      <c r="B4695" s="6" t="n">
        <v>36979</v>
      </c>
      <c r="C4695" s="7" t="n">
        <v>0</v>
      </c>
      <c r="D4695" s="7" t="s">
        <v>2958</v>
      </c>
      <c r="E4695" s="7" t="s">
        <v>29</v>
      </c>
      <c r="F4695" s="16" t="s">
        <v>2959</v>
      </c>
      <c r="G4695" s="8" t="n">
        <v>3000</v>
      </c>
    </row>
    <row r="4696" customFormat="false" ht="12.75" hidden="false" customHeight="false" outlineLevel="2" collapsed="false">
      <c r="A4696" s="5" t="n">
        <v>12</v>
      </c>
      <c r="B4696" s="6" t="n">
        <v>36980</v>
      </c>
      <c r="C4696" s="7" t="s">
        <v>2957</v>
      </c>
      <c r="D4696" s="7" t="s">
        <v>2958</v>
      </c>
      <c r="E4696" s="7" t="s">
        <v>29</v>
      </c>
      <c r="F4696" s="16" t="s">
        <v>2959</v>
      </c>
      <c r="G4696" s="8" t="n">
        <v>500000</v>
      </c>
    </row>
    <row r="4697" customFormat="false" ht="12.75" hidden="false" customHeight="false" outlineLevel="2" collapsed="false">
      <c r="A4697" s="5" t="n">
        <v>13</v>
      </c>
      <c r="B4697" s="6" t="n">
        <v>36980</v>
      </c>
      <c r="C4697" s="7" t="s">
        <v>3284</v>
      </c>
      <c r="D4697" s="7" t="s">
        <v>2958</v>
      </c>
      <c r="E4697" s="7" t="s">
        <v>29</v>
      </c>
      <c r="F4697" s="16" t="s">
        <v>2959</v>
      </c>
      <c r="G4697" s="8" t="n">
        <v>701000</v>
      </c>
    </row>
    <row r="4698" customFormat="false" ht="12.75" hidden="false" customHeight="false" outlineLevel="2" collapsed="false">
      <c r="A4698" s="5" t="n">
        <v>38</v>
      </c>
      <c r="B4698" s="6" t="n">
        <v>37035</v>
      </c>
      <c r="C4698" s="7" t="s">
        <v>2965</v>
      </c>
      <c r="D4698" s="7" t="s">
        <v>2958</v>
      </c>
      <c r="E4698" s="7" t="s">
        <v>33</v>
      </c>
      <c r="F4698" s="5" t="s">
        <v>2966</v>
      </c>
      <c r="G4698" s="8" t="n">
        <v>8000</v>
      </c>
    </row>
    <row r="4699" customFormat="false" ht="12.75" hidden="false" customHeight="false" outlineLevel="2" collapsed="false">
      <c r="A4699" s="5" t="n">
        <v>40</v>
      </c>
      <c r="B4699" s="6" t="n">
        <v>37040</v>
      </c>
      <c r="C4699" s="7" t="s">
        <v>2965</v>
      </c>
      <c r="D4699" s="7" t="s">
        <v>2958</v>
      </c>
      <c r="E4699" s="7" t="s">
        <v>33</v>
      </c>
      <c r="F4699" s="5" t="s">
        <v>2966</v>
      </c>
      <c r="G4699" s="8" t="n">
        <v>6000</v>
      </c>
    </row>
    <row r="4700" customFormat="false" ht="12.75" hidden="false" customHeight="false" outlineLevel="2" collapsed="false">
      <c r="A4700" s="5" t="n">
        <v>42</v>
      </c>
      <c r="B4700" s="6" t="n">
        <v>37040</v>
      </c>
      <c r="C4700" s="7" t="s">
        <v>2965</v>
      </c>
      <c r="D4700" s="7" t="s">
        <v>2958</v>
      </c>
      <c r="E4700" s="7" t="s">
        <v>33</v>
      </c>
      <c r="F4700" s="5" t="s">
        <v>2966</v>
      </c>
      <c r="G4700" s="8" t="n">
        <v>10000</v>
      </c>
    </row>
    <row r="4701" customFormat="false" ht="12.75" hidden="false" customHeight="false" outlineLevel="2" collapsed="false">
      <c r="A4701" s="5" t="n">
        <v>44</v>
      </c>
      <c r="B4701" s="6" t="n">
        <v>37041</v>
      </c>
      <c r="C4701" s="7" t="s">
        <v>2967</v>
      </c>
      <c r="D4701" s="7" t="s">
        <v>2958</v>
      </c>
      <c r="E4701" s="7" t="s">
        <v>33</v>
      </c>
      <c r="F4701" s="5" t="s">
        <v>2968</v>
      </c>
      <c r="G4701" s="8" t="n">
        <v>125000</v>
      </c>
    </row>
    <row r="4702" customFormat="false" ht="12.75" hidden="false" customHeight="false" outlineLevel="2" collapsed="false">
      <c r="A4702" s="5" t="n">
        <v>46</v>
      </c>
      <c r="B4702" s="6" t="n">
        <v>37042</v>
      </c>
      <c r="C4702" s="7" t="s">
        <v>2969</v>
      </c>
      <c r="D4702" s="7" t="s">
        <v>2958</v>
      </c>
      <c r="E4702" s="7" t="s">
        <v>33</v>
      </c>
      <c r="F4702" s="5" t="s">
        <v>2966</v>
      </c>
      <c r="G4702" s="8" t="n">
        <v>6000</v>
      </c>
    </row>
    <row r="4703" customFormat="false" ht="12.75" hidden="false" customHeight="false" outlineLevel="2" collapsed="false">
      <c r="A4703" s="5" t="n">
        <v>47</v>
      </c>
      <c r="B4703" s="6" t="n">
        <v>37020</v>
      </c>
      <c r="C4703" s="7" t="s">
        <v>2965</v>
      </c>
      <c r="D4703" s="7" t="s">
        <v>2958</v>
      </c>
      <c r="E4703" s="7" t="s">
        <v>33</v>
      </c>
      <c r="F4703" s="5" t="s">
        <v>2938</v>
      </c>
      <c r="G4703" s="8" t="n">
        <v>199597</v>
      </c>
    </row>
    <row r="4704" customFormat="false" ht="12.75" hidden="false" customHeight="false" outlineLevel="2" collapsed="false">
      <c r="A4704" s="5" t="n">
        <v>53</v>
      </c>
      <c r="B4704" s="6" t="n">
        <v>36984</v>
      </c>
      <c r="C4704" s="7" t="s">
        <v>2957</v>
      </c>
      <c r="D4704" s="7" t="s">
        <v>2958</v>
      </c>
      <c r="E4704" s="7" t="s">
        <v>29</v>
      </c>
      <c r="F4704" s="16" t="s">
        <v>2959</v>
      </c>
      <c r="G4704" s="8" t="n">
        <v>-701400</v>
      </c>
    </row>
    <row r="4705" customFormat="false" ht="12.75" hidden="false" customHeight="false" outlineLevel="2" collapsed="false">
      <c r="A4705" s="5" t="n">
        <v>74</v>
      </c>
      <c r="B4705" s="6"/>
      <c r="C4705" s="7" t="s">
        <v>31</v>
      </c>
      <c r="D4705" s="7" t="s">
        <v>2958</v>
      </c>
      <c r="E4705" s="7" t="s">
        <v>29</v>
      </c>
      <c r="F4705" s="16" t="s">
        <v>5419</v>
      </c>
      <c r="G4705" s="8" t="n">
        <v>0</v>
      </c>
    </row>
    <row r="4706" customFormat="false" ht="12.75" hidden="false" customHeight="false" outlineLevel="2" collapsed="false">
      <c r="A4706" s="5" t="n">
        <v>84</v>
      </c>
      <c r="B4706" s="6" t="n">
        <v>37043</v>
      </c>
      <c r="C4706" s="7" t="s">
        <v>2960</v>
      </c>
      <c r="D4706" s="7" t="s">
        <v>2958</v>
      </c>
      <c r="E4706" s="7"/>
      <c r="F4706" s="16" t="s">
        <v>2961</v>
      </c>
      <c r="G4706" s="8" t="n">
        <v>10000</v>
      </c>
    </row>
    <row r="4707" customFormat="false" ht="12.75" hidden="false" customHeight="false" outlineLevel="2" collapsed="false">
      <c r="A4707" s="5" t="n">
        <v>86</v>
      </c>
      <c r="B4707" s="6" t="n">
        <v>37061</v>
      </c>
      <c r="C4707" s="7" t="s">
        <v>2963</v>
      </c>
      <c r="D4707" s="7" t="s">
        <v>2958</v>
      </c>
      <c r="E4707" s="7"/>
      <c r="F4707" s="16" t="s">
        <v>2961</v>
      </c>
      <c r="G4707" s="8" t="n">
        <v>40000</v>
      </c>
    </row>
    <row r="4708" customFormat="false" ht="12.75" hidden="false" customHeight="false" outlineLevel="2" collapsed="false">
      <c r="A4708" s="5" t="n">
        <v>602668</v>
      </c>
      <c r="B4708" s="6" t="n">
        <v>37050</v>
      </c>
      <c r="C4708" s="7" t="s">
        <v>2937</v>
      </c>
      <c r="D4708" s="7" t="s">
        <v>2958</v>
      </c>
      <c r="E4708" s="7"/>
      <c r="F4708" s="16" t="s">
        <v>2962</v>
      </c>
      <c r="G4708" s="8" t="n">
        <v>-149698</v>
      </c>
    </row>
    <row r="4709" customFormat="false" ht="12.75" hidden="false" customHeight="false" outlineLevel="2" collapsed="false">
      <c r="A4709" s="5" t="n">
        <v>646204</v>
      </c>
      <c r="B4709" s="6" t="n">
        <v>37055</v>
      </c>
      <c r="C4709" s="7" t="s">
        <v>2937</v>
      </c>
      <c r="D4709" s="7" t="s">
        <v>2958</v>
      </c>
      <c r="E4709" s="7"/>
      <c r="F4709" s="16" t="s">
        <v>2962</v>
      </c>
      <c r="G4709" s="8" t="n">
        <v>21120</v>
      </c>
    </row>
    <row r="4710" customFormat="false" ht="12.75" hidden="false" customHeight="false" outlineLevel="2" collapsed="false">
      <c r="A4710" s="5" t="n">
        <v>665636</v>
      </c>
      <c r="B4710" s="6" t="n">
        <v>37069</v>
      </c>
      <c r="C4710" s="7" t="s">
        <v>2964</v>
      </c>
      <c r="D4710" s="7" t="s">
        <v>2958</v>
      </c>
      <c r="E4710" s="7"/>
      <c r="F4710" s="16" t="s">
        <v>2961</v>
      </c>
      <c r="G4710" s="8" t="n">
        <v>200000</v>
      </c>
    </row>
    <row r="4711" customFormat="false" ht="12.75" hidden="false" customHeight="false" outlineLevel="2" collapsed="false">
      <c r="A4711" s="5" t="n">
        <v>95</v>
      </c>
      <c r="B4711" s="6" t="n">
        <v>36924</v>
      </c>
      <c r="C4711" s="7"/>
      <c r="D4711" s="7" t="s">
        <v>2958</v>
      </c>
      <c r="E4711" s="7" t="s">
        <v>33</v>
      </c>
      <c r="F4711" s="16" t="s">
        <v>3280</v>
      </c>
      <c r="G4711" s="8" t="n">
        <v>70000</v>
      </c>
    </row>
    <row r="4712" customFormat="false" ht="12.75" hidden="false" customHeight="false" outlineLevel="2" collapsed="false">
      <c r="A4712" s="5" t="n">
        <v>96</v>
      </c>
      <c r="B4712" s="6" t="n">
        <v>36928</v>
      </c>
      <c r="C4712" s="7"/>
      <c r="D4712" s="7" t="s">
        <v>2958</v>
      </c>
      <c r="E4712" s="7" t="s">
        <v>33</v>
      </c>
      <c r="F4712" s="16" t="s">
        <v>3280</v>
      </c>
      <c r="G4712" s="8" t="n">
        <v>211000</v>
      </c>
    </row>
    <row r="4713" customFormat="false" ht="12.75" hidden="false" customHeight="false" outlineLevel="2" collapsed="false">
      <c r="A4713" s="5" t="n">
        <v>97</v>
      </c>
      <c r="B4713" s="6" t="n">
        <v>36930</v>
      </c>
      <c r="C4713" s="7" t="s">
        <v>3281</v>
      </c>
      <c r="D4713" s="7" t="s">
        <v>2958</v>
      </c>
      <c r="E4713" s="7" t="s">
        <v>33</v>
      </c>
      <c r="F4713" s="16" t="s">
        <v>3280</v>
      </c>
      <c r="G4713" s="8" t="n">
        <v>5000000</v>
      </c>
    </row>
    <row r="4714" customFormat="false" ht="12.75" hidden="false" customHeight="false" outlineLevel="2" collapsed="false">
      <c r="A4714" s="5" t="n">
        <v>98</v>
      </c>
      <c r="B4714" s="6" t="n">
        <v>36899</v>
      </c>
      <c r="C4714" s="7"/>
      <c r="D4714" s="7" t="s">
        <v>2958</v>
      </c>
      <c r="E4714" s="7" t="s">
        <v>29</v>
      </c>
      <c r="F4714" s="16" t="s">
        <v>3280</v>
      </c>
      <c r="G4714" s="8" t="n">
        <v>135000</v>
      </c>
    </row>
    <row r="4715" customFormat="false" ht="12.75" hidden="false" customHeight="false" outlineLevel="2" collapsed="false">
      <c r="A4715" s="5" t="n">
        <v>99</v>
      </c>
      <c r="B4715" s="6" t="n">
        <v>36920</v>
      </c>
      <c r="C4715" s="7"/>
      <c r="D4715" s="7" t="s">
        <v>2958</v>
      </c>
      <c r="E4715" s="7" t="s">
        <v>29</v>
      </c>
      <c r="F4715" s="16" t="s">
        <v>3280</v>
      </c>
      <c r="G4715" s="8" t="n">
        <v>40000</v>
      </c>
    </row>
    <row r="4716" customFormat="false" ht="14.25" hidden="false" customHeight="false" outlineLevel="1" collapsed="false">
      <c r="A4716" s="28" t="n">
        <f aca="false">SUBTOTAL(3,A4693:A4715)</f>
        <v>23</v>
      </c>
      <c r="B4716" s="29"/>
      <c r="C4716" s="30"/>
      <c r="D4716" s="30" t="s">
        <v>5515</v>
      </c>
      <c r="E4716" s="30"/>
      <c r="F4716" s="31"/>
      <c r="G4716" s="32" t="n">
        <f aca="false">SUM(G4693:G4715)</f>
        <v>9484619</v>
      </c>
    </row>
    <row r="4717" customFormat="false" ht="12.75" hidden="false" customHeight="false" outlineLevel="1" collapsed="false">
      <c r="A4717" s="5"/>
      <c r="B4717" s="6"/>
      <c r="C4717" s="7"/>
      <c r="D4717" s="15"/>
      <c r="E4717" s="7"/>
      <c r="F4717" s="16"/>
      <c r="G4717" s="8"/>
    </row>
    <row r="4718" customFormat="false" ht="12.75" hidden="false" customHeight="false" outlineLevel="2" collapsed="false">
      <c r="A4718" s="5" t="n">
        <v>50</v>
      </c>
      <c r="B4718" s="6" t="n">
        <v>37041</v>
      </c>
      <c r="C4718" s="7" t="s">
        <v>716</v>
      </c>
      <c r="D4718" s="7" t="s">
        <v>2971</v>
      </c>
      <c r="E4718" s="7" t="s">
        <v>33</v>
      </c>
      <c r="F4718" s="5" t="s">
        <v>2974</v>
      </c>
      <c r="G4718" s="8" t="n">
        <v>95000</v>
      </c>
    </row>
    <row r="4719" customFormat="false" ht="12.75" hidden="false" customHeight="false" outlineLevel="2" collapsed="false">
      <c r="A4719" s="5" t="n">
        <v>508894</v>
      </c>
      <c r="B4719" s="6" t="n">
        <v>36976</v>
      </c>
      <c r="C4719" s="7" t="s">
        <v>2941</v>
      </c>
      <c r="D4719" s="7" t="s">
        <v>2971</v>
      </c>
      <c r="E4719" s="7" t="s">
        <v>29</v>
      </c>
      <c r="F4719" s="16" t="s">
        <v>3288</v>
      </c>
      <c r="G4719" s="8" t="n">
        <v>50000</v>
      </c>
    </row>
    <row r="4720" customFormat="false" ht="12.75" hidden="false" customHeight="false" outlineLevel="2" collapsed="false">
      <c r="A4720" s="5" t="n">
        <v>578428</v>
      </c>
      <c r="B4720" s="6" t="n">
        <v>36986</v>
      </c>
      <c r="C4720" s="7" t="s">
        <v>2973</v>
      </c>
      <c r="D4720" s="7" t="s">
        <v>2971</v>
      </c>
      <c r="E4720" s="7" t="s">
        <v>29</v>
      </c>
      <c r="F4720" s="16" t="s">
        <v>2972</v>
      </c>
      <c r="G4720" s="8" t="n">
        <v>50000</v>
      </c>
    </row>
    <row r="4721" customFormat="false" ht="12.75" hidden="false" customHeight="false" outlineLevel="2" collapsed="false">
      <c r="A4721" s="5" t="n">
        <v>578464</v>
      </c>
      <c r="B4721" s="6" t="n">
        <v>36990</v>
      </c>
      <c r="C4721" s="7" t="s">
        <v>2973</v>
      </c>
      <c r="D4721" s="7" t="s">
        <v>2971</v>
      </c>
      <c r="E4721" s="7" t="s">
        <v>29</v>
      </c>
      <c r="F4721" s="16" t="s">
        <v>2972</v>
      </c>
      <c r="G4721" s="8" t="n">
        <v>20000</v>
      </c>
    </row>
    <row r="4722" customFormat="false" ht="12.75" hidden="false" customHeight="false" outlineLevel="2" collapsed="false">
      <c r="A4722" s="5" t="n">
        <v>578471</v>
      </c>
      <c r="B4722" s="6" t="n">
        <v>36986</v>
      </c>
      <c r="C4722" s="7" t="s">
        <v>2973</v>
      </c>
      <c r="D4722" s="7" t="s">
        <v>2971</v>
      </c>
      <c r="E4722" s="7" t="s">
        <v>29</v>
      </c>
      <c r="F4722" s="16" t="s">
        <v>2972</v>
      </c>
      <c r="G4722" s="8" t="n">
        <v>50000</v>
      </c>
    </row>
    <row r="4723" customFormat="false" ht="12.75" hidden="false" customHeight="false" outlineLevel="2" collapsed="false">
      <c r="A4723" s="5" t="n">
        <v>579952.01</v>
      </c>
      <c r="B4723" s="6" t="n">
        <v>36993</v>
      </c>
      <c r="C4723" s="7" t="s">
        <v>2976</v>
      </c>
      <c r="D4723" s="7" t="s">
        <v>2971</v>
      </c>
      <c r="E4723" s="7" t="s">
        <v>29</v>
      </c>
      <c r="F4723" s="16" t="s">
        <v>2972</v>
      </c>
      <c r="G4723" s="8" t="n">
        <v>40000</v>
      </c>
    </row>
    <row r="4724" customFormat="false" ht="12.75" hidden="false" customHeight="false" outlineLevel="2" collapsed="false">
      <c r="A4724" s="5" t="n">
        <v>584221.01</v>
      </c>
      <c r="B4724" s="6" t="n">
        <v>37000</v>
      </c>
      <c r="C4724" s="7" t="s">
        <v>2977</v>
      </c>
      <c r="D4724" s="7" t="s">
        <v>2971</v>
      </c>
      <c r="E4724" s="7" t="s">
        <v>29</v>
      </c>
      <c r="F4724" s="16" t="s">
        <v>2974</v>
      </c>
      <c r="G4724" s="8" t="n">
        <v>35200</v>
      </c>
    </row>
    <row r="4725" customFormat="false" ht="12.75" hidden="false" customHeight="false" outlineLevel="2" collapsed="false">
      <c r="A4725" s="5" t="n">
        <v>584226.01</v>
      </c>
      <c r="B4725" s="6" t="n">
        <v>37000</v>
      </c>
      <c r="C4725" s="7" t="s">
        <v>2977</v>
      </c>
      <c r="D4725" s="7" t="s">
        <v>2971</v>
      </c>
      <c r="E4725" s="7" t="s">
        <v>29</v>
      </c>
      <c r="F4725" s="16" t="s">
        <v>2974</v>
      </c>
      <c r="G4725" s="8" t="n">
        <v>16800</v>
      </c>
    </row>
    <row r="4726" customFormat="false" ht="12.75" hidden="false" customHeight="false" outlineLevel="2" collapsed="false">
      <c r="A4726" s="5" t="n">
        <v>608426</v>
      </c>
      <c r="B4726" s="6" t="n">
        <v>37022</v>
      </c>
      <c r="C4726" s="7" t="s">
        <v>2970</v>
      </c>
      <c r="D4726" s="7" t="s">
        <v>2971</v>
      </c>
      <c r="E4726" s="7" t="s">
        <v>33</v>
      </c>
      <c r="F4726" s="5" t="s">
        <v>2972</v>
      </c>
      <c r="G4726" s="8" t="n">
        <v>10000</v>
      </c>
    </row>
    <row r="4727" customFormat="false" ht="12.75" hidden="false" customHeight="false" outlineLevel="2" collapsed="false">
      <c r="A4727" s="5" t="n">
        <v>614623</v>
      </c>
      <c r="B4727" s="6" t="n">
        <v>37033</v>
      </c>
      <c r="C4727" s="7" t="s">
        <v>2973</v>
      </c>
      <c r="D4727" s="7" t="s">
        <v>2971</v>
      </c>
      <c r="E4727" s="7" t="s">
        <v>33</v>
      </c>
      <c r="F4727" s="5" t="s">
        <v>2974</v>
      </c>
      <c r="G4727" s="8" t="n">
        <v>87600</v>
      </c>
    </row>
    <row r="4728" customFormat="false" ht="12.75" hidden="false" customHeight="false" outlineLevel="2" collapsed="false">
      <c r="A4728" s="5" t="n">
        <v>628445</v>
      </c>
      <c r="B4728" s="6" t="n">
        <v>37042</v>
      </c>
      <c r="C4728" s="7" t="s">
        <v>1256</v>
      </c>
      <c r="D4728" s="7" t="s">
        <v>2971</v>
      </c>
      <c r="E4728" s="7" t="s">
        <v>33</v>
      </c>
      <c r="F4728" s="5" t="s">
        <v>2951</v>
      </c>
      <c r="G4728" s="8" t="n">
        <v>4000</v>
      </c>
    </row>
    <row r="4729" customFormat="false" ht="12.75" hidden="false" customHeight="false" outlineLevel="2" collapsed="false">
      <c r="A4729" s="5" t="n">
        <v>628445</v>
      </c>
      <c r="B4729" s="6" t="n">
        <v>37050</v>
      </c>
      <c r="C4729" s="7" t="s">
        <v>1256</v>
      </c>
      <c r="D4729" s="7" t="s">
        <v>2971</v>
      </c>
      <c r="E4729" s="7"/>
      <c r="F4729" s="16" t="s">
        <v>2936</v>
      </c>
      <c r="G4729" s="8" t="n">
        <v>-4000</v>
      </c>
    </row>
    <row r="4730" customFormat="false" ht="12.75" hidden="false" customHeight="false" outlineLevel="2" collapsed="false">
      <c r="A4730" s="5" t="n">
        <v>631836</v>
      </c>
      <c r="B4730" s="6" t="n">
        <v>37046</v>
      </c>
      <c r="C4730" s="7" t="s">
        <v>2979</v>
      </c>
      <c r="D4730" s="7" t="s">
        <v>2971</v>
      </c>
      <c r="E4730" s="7"/>
      <c r="F4730" s="16" t="s">
        <v>2980</v>
      </c>
      <c r="G4730" s="8" t="n">
        <v>3000</v>
      </c>
    </row>
    <row r="4731" customFormat="false" ht="12.75" hidden="false" customHeight="false" outlineLevel="2" collapsed="false">
      <c r="A4731" s="5" t="n">
        <v>653672</v>
      </c>
      <c r="B4731" s="6" t="n">
        <v>37063</v>
      </c>
      <c r="C4731" s="7" t="s">
        <v>2983</v>
      </c>
      <c r="D4731" s="7" t="s">
        <v>2971</v>
      </c>
      <c r="E4731" s="7"/>
      <c r="F4731" s="16" t="s">
        <v>2972</v>
      </c>
      <c r="G4731" s="8" t="n">
        <v>13200</v>
      </c>
    </row>
    <row r="4732" customFormat="false" ht="12.75" hidden="false" customHeight="false" outlineLevel="2" collapsed="false">
      <c r="A4732" s="5" t="n">
        <v>656529</v>
      </c>
      <c r="B4732" s="6" t="n">
        <v>37063</v>
      </c>
      <c r="C4732" s="7" t="s">
        <v>2982</v>
      </c>
      <c r="D4732" s="7" t="s">
        <v>2971</v>
      </c>
      <c r="E4732" s="7"/>
      <c r="F4732" s="16" t="s">
        <v>2972</v>
      </c>
      <c r="G4732" s="8" t="n">
        <v>5000</v>
      </c>
    </row>
    <row r="4733" customFormat="false" ht="12.75" hidden="false" customHeight="false" outlineLevel="2" collapsed="false">
      <c r="A4733" s="5" t="n">
        <v>658591</v>
      </c>
      <c r="B4733" s="6" t="n">
        <v>37063</v>
      </c>
      <c r="C4733" s="7" t="s">
        <v>2981</v>
      </c>
      <c r="D4733" s="7" t="s">
        <v>2971</v>
      </c>
      <c r="E4733" s="7"/>
      <c r="F4733" s="16" t="s">
        <v>2980</v>
      </c>
      <c r="G4733" s="8" t="n">
        <v>2200</v>
      </c>
    </row>
    <row r="4734" customFormat="false" ht="12.75" hidden="false" customHeight="false" outlineLevel="2" collapsed="false">
      <c r="A4734" s="5" t="n">
        <v>129</v>
      </c>
      <c r="B4734" s="6" t="n">
        <v>36935</v>
      </c>
      <c r="C4734" s="7" t="s">
        <v>3285</v>
      </c>
      <c r="D4734" s="7" t="s">
        <v>2971</v>
      </c>
      <c r="E4734" s="7" t="s">
        <v>33</v>
      </c>
      <c r="F4734" s="16" t="s">
        <v>3287</v>
      </c>
      <c r="G4734" s="8" t="n">
        <v>313600</v>
      </c>
    </row>
    <row r="4735" customFormat="false" ht="12.75" hidden="false" customHeight="false" outlineLevel="2" collapsed="false">
      <c r="A4735" s="5" t="n">
        <v>141</v>
      </c>
      <c r="B4735" s="6"/>
      <c r="C4735" s="7" t="s">
        <v>5290</v>
      </c>
      <c r="D4735" s="7" t="s">
        <v>2971</v>
      </c>
      <c r="E4735" s="7"/>
      <c r="F4735" s="16" t="s">
        <v>5452</v>
      </c>
      <c r="G4735" s="8" t="n">
        <v>7261000</v>
      </c>
    </row>
    <row r="4736" customFormat="false" ht="14.25" hidden="false" customHeight="false" outlineLevel="1" collapsed="false">
      <c r="A4736" s="28" t="n">
        <f aca="false">SUBTOTAL(3,A4718:A4735)</f>
        <v>18</v>
      </c>
      <c r="B4736" s="29"/>
      <c r="C4736" s="30"/>
      <c r="D4736" s="30" t="s">
        <v>5516</v>
      </c>
      <c r="E4736" s="30"/>
      <c r="F4736" s="31"/>
      <c r="G4736" s="32" t="n">
        <f aca="false">SUM(G4718:G4735)</f>
        <v>8052600</v>
      </c>
    </row>
    <row r="4737" customFormat="false" ht="12.75" hidden="false" customHeight="false" outlineLevel="1" collapsed="false">
      <c r="A4737" s="5"/>
      <c r="B4737" s="6"/>
      <c r="C4737" s="7"/>
      <c r="D4737" s="15"/>
      <c r="E4737" s="7"/>
      <c r="F4737" s="16"/>
      <c r="G4737" s="8"/>
    </row>
    <row r="4738" customFormat="false" ht="12.75" hidden="false" customHeight="false" outlineLevel="2" collapsed="false">
      <c r="A4738" s="5" t="s">
        <v>2987</v>
      </c>
      <c r="B4738" s="6" t="n">
        <v>37040</v>
      </c>
      <c r="C4738" s="7" t="s">
        <v>102</v>
      </c>
      <c r="D4738" s="7" t="s">
        <v>2988</v>
      </c>
      <c r="E4738" s="7" t="s">
        <v>104</v>
      </c>
      <c r="F4738" s="5" t="s">
        <v>105</v>
      </c>
      <c r="G4738" s="8" t="n">
        <v>125000</v>
      </c>
    </row>
    <row r="4739" customFormat="false" ht="14.25" hidden="false" customHeight="false" outlineLevel="1" collapsed="false">
      <c r="A4739" s="28" t="n">
        <f aca="false">SUBTOTAL(3,A4738)</f>
        <v>1</v>
      </c>
      <c r="B4739" s="29"/>
      <c r="C4739" s="30"/>
      <c r="D4739" s="30" t="s">
        <v>5517</v>
      </c>
      <c r="E4739" s="30"/>
      <c r="F4739" s="34"/>
      <c r="G4739" s="32" t="n">
        <f aca="false">SUM(G4738)</f>
        <v>125000</v>
      </c>
    </row>
    <row r="4740" customFormat="false" ht="12.75" hidden="false" customHeight="false" outlineLevel="1" collapsed="false">
      <c r="A4740" s="5"/>
      <c r="B4740" s="6"/>
      <c r="C4740" s="7"/>
      <c r="D4740" s="15"/>
      <c r="E4740" s="7"/>
      <c r="F4740" s="5"/>
      <c r="G4740" s="8"/>
    </row>
    <row r="4741" customFormat="false" ht="12.75" hidden="false" customHeight="false" outlineLevel="2" collapsed="false">
      <c r="A4741" s="5" t="n">
        <v>55</v>
      </c>
      <c r="B4741" s="6" t="n">
        <v>37011</v>
      </c>
      <c r="C4741" s="7" t="s">
        <v>2989</v>
      </c>
      <c r="D4741" s="7" t="s">
        <v>2989</v>
      </c>
      <c r="E4741" s="7" t="s">
        <v>2990</v>
      </c>
      <c r="F4741" s="16" t="s">
        <v>2999</v>
      </c>
      <c r="G4741" s="8" t="n">
        <v>628812</v>
      </c>
    </row>
    <row r="4742" customFormat="false" ht="12.75" hidden="false" customHeight="false" outlineLevel="2" collapsed="false">
      <c r="A4742" s="5" t="n">
        <v>57</v>
      </c>
      <c r="B4742" s="6" t="n">
        <v>37011</v>
      </c>
      <c r="C4742" s="7" t="s">
        <v>2989</v>
      </c>
      <c r="D4742" s="7" t="s">
        <v>2989</v>
      </c>
      <c r="E4742" s="7" t="s">
        <v>2995</v>
      </c>
      <c r="F4742" s="16" t="s">
        <v>2999</v>
      </c>
      <c r="G4742" s="8" t="n">
        <v>3358968</v>
      </c>
    </row>
    <row r="4743" customFormat="false" ht="12.75" hidden="false" customHeight="false" outlineLevel="2" collapsed="false">
      <c r="A4743" s="5" t="n">
        <v>59</v>
      </c>
      <c r="B4743" s="6" t="n">
        <v>37011</v>
      </c>
      <c r="C4743" s="7" t="s">
        <v>2989</v>
      </c>
      <c r="D4743" s="7" t="s">
        <v>2989</v>
      </c>
      <c r="E4743" s="7" t="s">
        <v>2996</v>
      </c>
      <c r="F4743" s="16" t="s">
        <v>2999</v>
      </c>
      <c r="G4743" s="8" t="n">
        <v>200000</v>
      </c>
    </row>
    <row r="4744" customFormat="false" ht="12.75" hidden="false" customHeight="false" outlineLevel="2" collapsed="false">
      <c r="A4744" s="5" t="n">
        <v>62</v>
      </c>
      <c r="B4744" s="6" t="n">
        <v>37011</v>
      </c>
      <c r="C4744" s="7" t="s">
        <v>2989</v>
      </c>
      <c r="D4744" s="7" t="s">
        <v>2989</v>
      </c>
      <c r="E4744" s="7" t="s">
        <v>2993</v>
      </c>
      <c r="F4744" s="16" t="s">
        <v>2999</v>
      </c>
      <c r="G4744" s="8" t="n">
        <v>654030</v>
      </c>
    </row>
    <row r="4745" customFormat="false" ht="12.75" hidden="false" customHeight="false" outlineLevel="2" collapsed="false">
      <c r="A4745" s="5" t="n">
        <v>63</v>
      </c>
      <c r="B4745" s="6" t="n">
        <v>37011</v>
      </c>
      <c r="C4745" s="7" t="s">
        <v>2989</v>
      </c>
      <c r="D4745" s="7" t="s">
        <v>2989</v>
      </c>
      <c r="E4745" s="7" t="s">
        <v>2994</v>
      </c>
      <c r="F4745" s="16" t="s">
        <v>2999</v>
      </c>
      <c r="G4745" s="8" t="n">
        <v>40200</v>
      </c>
    </row>
    <row r="4746" customFormat="false" ht="12.75" hidden="false" customHeight="false" outlineLevel="2" collapsed="false">
      <c r="A4746" s="5" t="n">
        <v>65</v>
      </c>
      <c r="B4746" s="6" t="n">
        <v>37011</v>
      </c>
      <c r="C4746" s="7" t="s">
        <v>2989</v>
      </c>
      <c r="D4746" s="7" t="s">
        <v>2989</v>
      </c>
      <c r="E4746" s="7" t="s">
        <v>2992</v>
      </c>
      <c r="F4746" s="16" t="s">
        <v>2999</v>
      </c>
      <c r="G4746" s="8" t="n">
        <v>11518201</v>
      </c>
    </row>
    <row r="4747" customFormat="false" ht="12.75" hidden="false" customHeight="false" outlineLevel="2" collapsed="false">
      <c r="A4747" s="5" t="s">
        <v>5357</v>
      </c>
      <c r="B4747" s="6" t="n">
        <v>37042</v>
      </c>
      <c r="C4747" s="7" t="s">
        <v>2997</v>
      </c>
      <c r="D4747" s="7" t="s">
        <v>2989</v>
      </c>
      <c r="E4747" s="7" t="s">
        <v>2998</v>
      </c>
      <c r="F4747" s="5" t="s">
        <v>2999</v>
      </c>
      <c r="G4747" s="8" t="n">
        <v>-56365</v>
      </c>
    </row>
    <row r="4748" customFormat="false" ht="12.75" hidden="false" customHeight="false" outlineLevel="2" collapsed="false">
      <c r="A4748" s="5" t="s">
        <v>5358</v>
      </c>
      <c r="B4748" s="6" t="n">
        <v>37042</v>
      </c>
      <c r="C4748" s="7" t="s">
        <v>2997</v>
      </c>
      <c r="D4748" s="7" t="s">
        <v>2989</v>
      </c>
      <c r="E4748" s="7" t="s">
        <v>3000</v>
      </c>
      <c r="F4748" s="5" t="s">
        <v>2999</v>
      </c>
      <c r="G4748" s="8" t="n">
        <v>1115426</v>
      </c>
    </row>
    <row r="4749" customFormat="false" ht="12.75" hidden="false" customHeight="false" outlineLevel="2" collapsed="false">
      <c r="A4749" s="5" t="s">
        <v>5359</v>
      </c>
      <c r="B4749" s="6" t="n">
        <v>37042</v>
      </c>
      <c r="C4749" s="7" t="s">
        <v>2997</v>
      </c>
      <c r="D4749" s="7" t="s">
        <v>2989</v>
      </c>
      <c r="E4749" s="7" t="s">
        <v>3001</v>
      </c>
      <c r="F4749" s="5" t="s">
        <v>2999</v>
      </c>
      <c r="G4749" s="8" t="n">
        <v>4300597</v>
      </c>
    </row>
    <row r="4750" customFormat="false" ht="12.75" hidden="false" customHeight="false" outlineLevel="2" collapsed="false">
      <c r="A4750" s="5" t="s">
        <v>5360</v>
      </c>
      <c r="B4750" s="6" t="n">
        <v>37042</v>
      </c>
      <c r="C4750" s="7" t="s">
        <v>2997</v>
      </c>
      <c r="D4750" s="7" t="s">
        <v>2989</v>
      </c>
      <c r="E4750" s="7" t="s">
        <v>3002</v>
      </c>
      <c r="F4750" s="5" t="s">
        <v>2999</v>
      </c>
      <c r="G4750" s="8" t="n">
        <v>4386659</v>
      </c>
    </row>
    <row r="4751" customFormat="false" ht="12.75" hidden="false" customHeight="false" outlineLevel="2" collapsed="false">
      <c r="A4751" s="5" t="s">
        <v>5361</v>
      </c>
      <c r="B4751" s="6" t="n">
        <v>37042</v>
      </c>
      <c r="C4751" s="7" t="s">
        <v>2997</v>
      </c>
      <c r="D4751" s="7" t="s">
        <v>2989</v>
      </c>
      <c r="E4751" s="7" t="s">
        <v>3003</v>
      </c>
      <c r="F4751" s="5" t="s">
        <v>2999</v>
      </c>
      <c r="G4751" s="8" t="n">
        <v>119885</v>
      </c>
    </row>
    <row r="4752" customFormat="false" ht="12.75" hidden="false" customHeight="false" outlineLevel="2" collapsed="false">
      <c r="A4752" s="5" t="s">
        <v>5362</v>
      </c>
      <c r="B4752" s="6" t="n">
        <v>37042</v>
      </c>
      <c r="C4752" s="7" t="s">
        <v>2997</v>
      </c>
      <c r="D4752" s="7" t="s">
        <v>2989</v>
      </c>
      <c r="E4752" s="7" t="s">
        <v>3004</v>
      </c>
      <c r="F4752" s="5" t="s">
        <v>2999</v>
      </c>
      <c r="G4752" s="8" t="n">
        <v>-285558</v>
      </c>
    </row>
    <row r="4753" customFormat="false" ht="12.75" hidden="false" customHeight="false" outlineLevel="2" collapsed="false">
      <c r="A4753" s="5" t="s">
        <v>5363</v>
      </c>
      <c r="B4753" s="6" t="n">
        <v>37042</v>
      </c>
      <c r="C4753" s="7" t="s">
        <v>2997</v>
      </c>
      <c r="D4753" s="7" t="s">
        <v>2989</v>
      </c>
      <c r="E4753" s="7" t="s">
        <v>3005</v>
      </c>
      <c r="F4753" s="5" t="s">
        <v>2999</v>
      </c>
      <c r="G4753" s="8" t="n">
        <v>-186643</v>
      </c>
    </row>
    <row r="4754" customFormat="false" ht="12.75" hidden="false" customHeight="false" outlineLevel="2" collapsed="false">
      <c r="A4754" s="5" t="n">
        <v>109</v>
      </c>
      <c r="B4754" s="6" t="n">
        <v>36980</v>
      </c>
      <c r="C4754" s="7" t="s">
        <v>5267</v>
      </c>
      <c r="D4754" s="7" t="s">
        <v>2989</v>
      </c>
      <c r="E4754" s="7" t="s">
        <v>29</v>
      </c>
      <c r="F4754" s="16" t="s">
        <v>2999</v>
      </c>
      <c r="G4754" s="8" t="n">
        <v>1127779</v>
      </c>
    </row>
    <row r="4755" customFormat="false" ht="12.75" hidden="false" customHeight="false" outlineLevel="2" collapsed="false">
      <c r="A4755" s="5" t="n">
        <v>110</v>
      </c>
      <c r="B4755" s="6" t="n">
        <v>36980</v>
      </c>
      <c r="C4755" s="7" t="s">
        <v>5267</v>
      </c>
      <c r="D4755" s="7" t="s">
        <v>2989</v>
      </c>
      <c r="E4755" s="7" t="s">
        <v>29</v>
      </c>
      <c r="F4755" s="16" t="s">
        <v>2999</v>
      </c>
      <c r="G4755" s="8" t="n">
        <v>457688</v>
      </c>
    </row>
    <row r="4756" customFormat="false" ht="12.75" hidden="false" customHeight="false" outlineLevel="2" collapsed="false">
      <c r="A4756" s="5" t="n">
        <v>111</v>
      </c>
      <c r="B4756" s="6" t="n">
        <v>36980</v>
      </c>
      <c r="C4756" s="7" t="s">
        <v>5267</v>
      </c>
      <c r="D4756" s="7" t="s">
        <v>2989</v>
      </c>
      <c r="E4756" s="7" t="s">
        <v>29</v>
      </c>
      <c r="F4756" s="16" t="s">
        <v>2999</v>
      </c>
      <c r="G4756" s="8" t="n">
        <v>19952</v>
      </c>
    </row>
    <row r="4757" customFormat="false" ht="12.75" hidden="false" customHeight="false" outlineLevel="2" collapsed="false">
      <c r="A4757" s="5" t="n">
        <v>112</v>
      </c>
      <c r="B4757" s="6" t="n">
        <v>36980</v>
      </c>
      <c r="C4757" s="7" t="s">
        <v>5267</v>
      </c>
      <c r="D4757" s="7" t="s">
        <v>2989</v>
      </c>
      <c r="E4757" s="7" t="s">
        <v>29</v>
      </c>
      <c r="F4757" s="16" t="s">
        <v>2999</v>
      </c>
      <c r="G4757" s="8" t="n">
        <v>2457217</v>
      </c>
    </row>
    <row r="4758" customFormat="false" ht="12.75" hidden="false" customHeight="false" outlineLevel="2" collapsed="false">
      <c r="A4758" s="5" t="n">
        <v>113</v>
      </c>
      <c r="B4758" s="6" t="n">
        <v>36980</v>
      </c>
      <c r="C4758" s="7" t="s">
        <v>5267</v>
      </c>
      <c r="D4758" s="7" t="s">
        <v>2989</v>
      </c>
      <c r="E4758" s="7" t="s">
        <v>29</v>
      </c>
      <c r="F4758" s="16" t="s">
        <v>2999</v>
      </c>
      <c r="G4758" s="8" t="n">
        <v>219010</v>
      </c>
    </row>
    <row r="4759" customFormat="false" ht="12.75" hidden="false" customHeight="false" outlineLevel="2" collapsed="false">
      <c r="A4759" s="5" t="s">
        <v>5293</v>
      </c>
      <c r="B4759" s="6" t="n">
        <v>37072</v>
      </c>
      <c r="C4759" s="7" t="s">
        <v>2997</v>
      </c>
      <c r="D4759" s="7" t="s">
        <v>2989</v>
      </c>
      <c r="E4759" s="7" t="s">
        <v>29</v>
      </c>
      <c r="F4759" s="16" t="s">
        <v>2999</v>
      </c>
      <c r="G4759" s="8" t="n">
        <v>-241500</v>
      </c>
    </row>
    <row r="4760" customFormat="false" ht="12.75" hidden="false" customHeight="false" outlineLevel="2" collapsed="false">
      <c r="A4760" s="5" t="s">
        <v>5294</v>
      </c>
      <c r="B4760" s="6" t="n">
        <v>37072</v>
      </c>
      <c r="C4760" s="7" t="s">
        <v>2997</v>
      </c>
      <c r="D4760" s="7" t="s">
        <v>2989</v>
      </c>
      <c r="E4760" s="7" t="s">
        <v>29</v>
      </c>
      <c r="F4760" s="16" t="s">
        <v>2999</v>
      </c>
      <c r="G4760" s="8" t="n">
        <v>-2494649</v>
      </c>
    </row>
    <row r="4761" customFormat="false" ht="12.75" hidden="false" customHeight="false" outlineLevel="2" collapsed="false">
      <c r="A4761" s="5" t="s">
        <v>5295</v>
      </c>
      <c r="B4761" s="6" t="n">
        <v>37072</v>
      </c>
      <c r="C4761" s="7" t="s">
        <v>2997</v>
      </c>
      <c r="D4761" s="7" t="s">
        <v>2989</v>
      </c>
      <c r="E4761" s="7" t="s">
        <v>29</v>
      </c>
      <c r="F4761" s="16" t="s">
        <v>2999</v>
      </c>
      <c r="G4761" s="8" t="n">
        <v>1187234</v>
      </c>
    </row>
    <row r="4762" customFormat="false" ht="12.75" hidden="false" customHeight="false" outlineLevel="2" collapsed="false">
      <c r="A4762" s="5" t="s">
        <v>5296</v>
      </c>
      <c r="B4762" s="6" t="n">
        <v>37072</v>
      </c>
      <c r="C4762" s="7" t="s">
        <v>2997</v>
      </c>
      <c r="D4762" s="7" t="s">
        <v>2989</v>
      </c>
      <c r="E4762" s="7" t="s">
        <v>29</v>
      </c>
      <c r="F4762" s="16" t="s">
        <v>2999</v>
      </c>
      <c r="G4762" s="8" t="n">
        <v>2540770</v>
      </c>
    </row>
    <row r="4763" customFormat="false" ht="12.75" hidden="false" customHeight="false" outlineLevel="2" collapsed="false">
      <c r="A4763" s="5" t="s">
        <v>5297</v>
      </c>
      <c r="B4763" s="6" t="n">
        <v>37072</v>
      </c>
      <c r="C4763" s="7" t="s">
        <v>2997</v>
      </c>
      <c r="D4763" s="7" t="s">
        <v>2989</v>
      </c>
      <c r="E4763" s="7" t="s">
        <v>29</v>
      </c>
      <c r="F4763" s="16" t="s">
        <v>2999</v>
      </c>
      <c r="G4763" s="8" t="n">
        <v>268962</v>
      </c>
    </row>
    <row r="4764" customFormat="false" ht="12.75" hidden="false" customHeight="false" outlineLevel="2" collapsed="false">
      <c r="A4764" s="5" t="s">
        <v>5298</v>
      </c>
      <c r="B4764" s="6" t="n">
        <v>37072</v>
      </c>
      <c r="C4764" s="7" t="s">
        <v>2997</v>
      </c>
      <c r="D4764" s="7" t="s">
        <v>2989</v>
      </c>
      <c r="E4764" s="7" t="s">
        <v>29</v>
      </c>
      <c r="F4764" s="16" t="s">
        <v>2999</v>
      </c>
      <c r="G4764" s="8" t="n">
        <v>-182673</v>
      </c>
    </row>
    <row r="4765" customFormat="false" ht="12.75" hidden="false" customHeight="false" outlineLevel="2" collapsed="false">
      <c r="A4765" s="5" t="s">
        <v>5299</v>
      </c>
      <c r="B4765" s="6" t="n">
        <v>37072</v>
      </c>
      <c r="C4765" s="7" t="s">
        <v>2997</v>
      </c>
      <c r="D4765" s="7" t="s">
        <v>2989</v>
      </c>
      <c r="E4765" s="7" t="s">
        <v>29</v>
      </c>
      <c r="F4765" s="16" t="s">
        <v>2999</v>
      </c>
      <c r="G4765" s="8" t="n">
        <v>122031</v>
      </c>
    </row>
    <row r="4766" customFormat="false" ht="12.75" hidden="false" customHeight="false" outlineLevel="2" collapsed="false">
      <c r="A4766" s="5" t="n">
        <v>114</v>
      </c>
      <c r="B4766" s="6" t="n">
        <v>36980</v>
      </c>
      <c r="C4766" s="7" t="s">
        <v>5267</v>
      </c>
      <c r="D4766" s="7" t="s">
        <v>2989</v>
      </c>
      <c r="E4766" s="7" t="s">
        <v>29</v>
      </c>
      <c r="F4766" s="16" t="s">
        <v>2999</v>
      </c>
      <c r="G4766" s="8" t="n">
        <v>1015779</v>
      </c>
    </row>
    <row r="4767" customFormat="false" ht="12.75" hidden="false" customHeight="false" outlineLevel="2" collapsed="false">
      <c r="A4767" s="5" t="n">
        <v>118</v>
      </c>
      <c r="B4767" s="6" t="n">
        <v>36950</v>
      </c>
      <c r="C4767" s="7"/>
      <c r="D4767" s="7" t="s">
        <v>2989</v>
      </c>
      <c r="E4767" s="7" t="s">
        <v>195</v>
      </c>
      <c r="F4767" s="16" t="s">
        <v>2999</v>
      </c>
      <c r="G4767" s="8" t="n">
        <v>374834</v>
      </c>
    </row>
    <row r="4768" customFormat="false" ht="12.75" hidden="false" customHeight="false" outlineLevel="2" collapsed="false">
      <c r="A4768" s="5" t="n">
        <v>119</v>
      </c>
      <c r="B4768" s="6" t="n">
        <v>36950</v>
      </c>
      <c r="C4768" s="7"/>
      <c r="D4768" s="7" t="s">
        <v>2989</v>
      </c>
      <c r="E4768" s="7" t="s">
        <v>195</v>
      </c>
      <c r="F4768" s="16" t="s">
        <v>2999</v>
      </c>
      <c r="G4768" s="8" t="n">
        <v>648800</v>
      </c>
    </row>
    <row r="4769" customFormat="false" ht="12.75" hidden="false" customHeight="false" outlineLevel="2" collapsed="false">
      <c r="A4769" s="5" t="n">
        <v>120</v>
      </c>
      <c r="B4769" s="6" t="n">
        <v>36950</v>
      </c>
      <c r="C4769" s="7"/>
      <c r="D4769" s="7" t="s">
        <v>2989</v>
      </c>
      <c r="E4769" s="7" t="s">
        <v>195</v>
      </c>
      <c r="F4769" s="16" t="s">
        <v>2999</v>
      </c>
      <c r="G4769" s="8" t="n">
        <v>41614</v>
      </c>
    </row>
    <row r="4770" customFormat="false" ht="12.75" hidden="false" customHeight="false" outlineLevel="2" collapsed="false">
      <c r="A4770" s="5" t="n">
        <v>121</v>
      </c>
      <c r="B4770" s="6" t="n">
        <v>36950</v>
      </c>
      <c r="C4770" s="7"/>
      <c r="D4770" s="7" t="s">
        <v>2989</v>
      </c>
      <c r="E4770" s="7" t="s">
        <v>195</v>
      </c>
      <c r="F4770" s="16" t="s">
        <v>2999</v>
      </c>
      <c r="G4770" s="8" t="n">
        <v>1126800</v>
      </c>
    </row>
    <row r="4771" customFormat="false" ht="12.75" hidden="false" customHeight="false" outlineLevel="2" collapsed="false">
      <c r="A4771" s="5" t="n">
        <v>122</v>
      </c>
      <c r="B4771" s="6" t="n">
        <v>36950</v>
      </c>
      <c r="C4771" s="7"/>
      <c r="D4771" s="7" t="s">
        <v>2989</v>
      </c>
      <c r="E4771" s="7" t="s">
        <v>195</v>
      </c>
      <c r="F4771" s="16" t="s">
        <v>2999</v>
      </c>
      <c r="G4771" s="8" t="n">
        <v>13038</v>
      </c>
    </row>
    <row r="4772" customFormat="false" ht="12.75" hidden="false" customHeight="false" outlineLevel="2" collapsed="false">
      <c r="A4772" s="5" t="n">
        <v>123</v>
      </c>
      <c r="B4772" s="6" t="n">
        <v>36950</v>
      </c>
      <c r="C4772" s="7"/>
      <c r="D4772" s="7" t="s">
        <v>2989</v>
      </c>
      <c r="E4772" s="7" t="s">
        <v>195</v>
      </c>
      <c r="F4772" s="16" t="s">
        <v>2999</v>
      </c>
      <c r="G4772" s="8" t="n">
        <v>206890</v>
      </c>
    </row>
    <row r="4773" customFormat="false" ht="12.75" hidden="false" customHeight="false" outlineLevel="2" collapsed="false">
      <c r="A4773" s="5" t="n">
        <v>124</v>
      </c>
      <c r="B4773" s="6" t="n">
        <v>36950</v>
      </c>
      <c r="C4773" s="7"/>
      <c r="D4773" s="7" t="s">
        <v>2989</v>
      </c>
      <c r="E4773" s="7" t="s">
        <v>195</v>
      </c>
      <c r="F4773" s="16" t="s">
        <v>2999</v>
      </c>
      <c r="G4773" s="8" t="n">
        <v>2901009</v>
      </c>
    </row>
    <row r="4774" customFormat="false" ht="12.75" hidden="false" customHeight="false" outlineLevel="2" collapsed="false">
      <c r="A4774" s="5" t="n">
        <v>125</v>
      </c>
      <c r="B4774" s="6" t="n">
        <v>36950</v>
      </c>
      <c r="C4774" s="7"/>
      <c r="D4774" s="7" t="s">
        <v>2989</v>
      </c>
      <c r="E4774" s="7" t="s">
        <v>195</v>
      </c>
      <c r="F4774" s="16" t="s">
        <v>2999</v>
      </c>
      <c r="G4774" s="8" t="n">
        <v>37230</v>
      </c>
    </row>
    <row r="4775" customFormat="false" ht="14.25" hidden="false" customHeight="false" outlineLevel="1" collapsed="false">
      <c r="A4775" s="28" t="n">
        <f aca="false">SUBTOTAL(3,A4741:A4774)</f>
        <v>34</v>
      </c>
      <c r="B4775" s="29"/>
      <c r="C4775" s="30"/>
      <c r="D4775" s="30" t="s">
        <v>5518</v>
      </c>
      <c r="E4775" s="30"/>
      <c r="F4775" s="31"/>
      <c r="G4775" s="32" t="n">
        <f aca="false">SUM(G4741:G4774)</f>
        <v>37642027</v>
      </c>
    </row>
    <row r="4776" customFormat="false" ht="12.75" hidden="false" customHeight="false" outlineLevel="1" collapsed="false">
      <c r="A4776" s="5"/>
      <c r="B4776" s="6"/>
      <c r="C4776" s="7"/>
      <c r="D4776" s="15"/>
      <c r="E4776" s="7"/>
      <c r="F4776" s="16"/>
      <c r="G4776" s="8"/>
    </row>
    <row r="4777" customFormat="false" ht="12.75" hidden="false" customHeight="false" outlineLevel="2" collapsed="false">
      <c r="A4777" s="5" t="n">
        <v>52</v>
      </c>
      <c r="B4777" s="6" t="n">
        <v>37012</v>
      </c>
      <c r="C4777" s="7" t="s">
        <v>3014</v>
      </c>
      <c r="D4777" s="7" t="s">
        <v>3007</v>
      </c>
      <c r="E4777" s="7"/>
      <c r="F4777" s="5" t="s">
        <v>3015</v>
      </c>
      <c r="G4777" s="8" t="n">
        <v>4000000</v>
      </c>
    </row>
    <row r="4778" customFormat="false" ht="12.75" hidden="false" customHeight="false" outlineLevel="2" collapsed="false">
      <c r="A4778" s="5" t="n">
        <v>54</v>
      </c>
      <c r="B4778" s="6" t="n">
        <v>37012</v>
      </c>
      <c r="C4778" s="7" t="s">
        <v>3014</v>
      </c>
      <c r="D4778" s="7" t="s">
        <v>3007</v>
      </c>
      <c r="E4778" s="7"/>
      <c r="F4778" s="5" t="s">
        <v>3016</v>
      </c>
      <c r="G4778" s="8" t="n">
        <v>36360000</v>
      </c>
    </row>
    <row r="4779" customFormat="false" ht="12.75" hidden="false" customHeight="false" outlineLevel="2" collapsed="false">
      <c r="A4779" s="5" t="n">
        <v>56</v>
      </c>
      <c r="B4779" s="6" t="n">
        <v>37012</v>
      </c>
      <c r="C4779" s="7" t="s">
        <v>117</v>
      </c>
      <c r="D4779" s="7" t="s">
        <v>3007</v>
      </c>
      <c r="E4779" s="7"/>
      <c r="F4779" s="5" t="s">
        <v>3015</v>
      </c>
      <c r="G4779" s="8" t="n">
        <v>12023000</v>
      </c>
    </row>
    <row r="4780" customFormat="false" ht="12.75" hidden="false" customHeight="false" outlineLevel="2" collapsed="false">
      <c r="A4780" s="5" t="n">
        <v>58</v>
      </c>
      <c r="B4780" s="6" t="n">
        <v>37012</v>
      </c>
      <c r="C4780" s="7" t="s">
        <v>3017</v>
      </c>
      <c r="D4780" s="7" t="s">
        <v>3007</v>
      </c>
      <c r="E4780" s="7"/>
      <c r="F4780" s="5" t="s">
        <v>3015</v>
      </c>
      <c r="G4780" s="8" t="n">
        <v>2100000</v>
      </c>
    </row>
    <row r="4781" customFormat="false" ht="12.75" hidden="false" customHeight="false" outlineLevel="2" collapsed="false">
      <c r="A4781" s="5" t="n">
        <v>60</v>
      </c>
      <c r="B4781" s="6" t="n">
        <v>37012</v>
      </c>
      <c r="C4781" s="7" t="s">
        <v>3017</v>
      </c>
      <c r="D4781" s="7" t="s">
        <v>3007</v>
      </c>
      <c r="E4781" s="7"/>
      <c r="F4781" s="5" t="s">
        <v>1631</v>
      </c>
      <c r="G4781" s="8" t="n">
        <v>6500000</v>
      </c>
    </row>
    <row r="4782" customFormat="false" ht="12.75" hidden="false" customHeight="false" outlineLevel="2" collapsed="false">
      <c r="A4782" s="5" t="n">
        <v>61</v>
      </c>
      <c r="B4782" s="6" t="n">
        <v>37012</v>
      </c>
      <c r="C4782" s="7" t="s">
        <v>3018</v>
      </c>
      <c r="D4782" s="7" t="s">
        <v>3007</v>
      </c>
      <c r="E4782" s="7"/>
      <c r="F4782" s="5" t="s">
        <v>3009</v>
      </c>
      <c r="G4782" s="8" t="n">
        <v>3500000</v>
      </c>
    </row>
    <row r="4783" customFormat="false" ht="12.75" hidden="false" customHeight="false" outlineLevel="2" collapsed="false">
      <c r="A4783" s="5" t="n">
        <v>64</v>
      </c>
      <c r="B4783" s="6" t="n">
        <v>37012</v>
      </c>
      <c r="C4783" s="7" t="s">
        <v>3019</v>
      </c>
      <c r="D4783" s="7" t="s">
        <v>3007</v>
      </c>
      <c r="E4783" s="7"/>
      <c r="F4783" s="5" t="s">
        <v>3009</v>
      </c>
      <c r="G4783" s="8" t="n">
        <v>100000</v>
      </c>
    </row>
    <row r="4784" customFormat="false" ht="12.75" hidden="false" customHeight="false" outlineLevel="2" collapsed="false">
      <c r="A4784" s="5" t="n">
        <v>509089</v>
      </c>
      <c r="B4784" s="6" t="n">
        <v>36921</v>
      </c>
      <c r="C4784" s="7" t="s">
        <v>3289</v>
      </c>
      <c r="D4784" s="7" t="s">
        <v>3007</v>
      </c>
      <c r="E4784" s="7" t="s">
        <v>29</v>
      </c>
      <c r="F4784" s="16" t="s">
        <v>3290</v>
      </c>
      <c r="G4784" s="8" t="n">
        <v>270000</v>
      </c>
    </row>
    <row r="4785" customFormat="false" ht="12.75" hidden="false" customHeight="false" outlineLevel="2" collapsed="false">
      <c r="A4785" s="5" t="n">
        <v>584385.1</v>
      </c>
      <c r="B4785" s="6" t="n">
        <v>37070</v>
      </c>
      <c r="C4785" s="7" t="s">
        <v>3026</v>
      </c>
      <c r="D4785" s="7" t="s">
        <v>3007</v>
      </c>
      <c r="E4785" s="7"/>
      <c r="F4785" s="16" t="s">
        <v>3013</v>
      </c>
      <c r="G4785" s="8" t="n">
        <v>100000</v>
      </c>
    </row>
    <row r="4786" customFormat="false" ht="12.75" hidden="false" customHeight="false" outlineLevel="2" collapsed="false">
      <c r="A4786" s="5" t="n">
        <v>600076.4</v>
      </c>
      <c r="B4786" s="6" t="n">
        <v>37063</v>
      </c>
      <c r="C4786" s="7" t="s">
        <v>3025</v>
      </c>
      <c r="D4786" s="7" t="s">
        <v>3007</v>
      </c>
      <c r="E4786" s="7"/>
      <c r="F4786" s="16" t="s">
        <v>3009</v>
      </c>
      <c r="G4786" s="8" t="n">
        <v>125000</v>
      </c>
    </row>
    <row r="4787" customFormat="false" ht="12.75" hidden="false" customHeight="false" outlineLevel="2" collapsed="false">
      <c r="A4787" s="5" t="n">
        <v>605356</v>
      </c>
      <c r="B4787" s="6" t="n">
        <v>37019</v>
      </c>
      <c r="C4787" s="7" t="s">
        <v>158</v>
      </c>
      <c r="D4787" s="7" t="s">
        <v>3007</v>
      </c>
      <c r="E4787" s="7" t="s">
        <v>3012</v>
      </c>
      <c r="F4787" s="5" t="s">
        <v>3013</v>
      </c>
      <c r="G4787" s="8" t="n">
        <v>100000</v>
      </c>
    </row>
    <row r="4788" customFormat="false" ht="12.75" hidden="false" customHeight="false" outlineLevel="2" collapsed="false">
      <c r="A4788" s="5" t="n">
        <v>635980</v>
      </c>
      <c r="B4788" s="6" t="n">
        <v>37055</v>
      </c>
      <c r="C4788" s="7" t="s">
        <v>3023</v>
      </c>
      <c r="D4788" s="7" t="s">
        <v>3007</v>
      </c>
      <c r="E4788" s="7"/>
      <c r="F4788" s="16" t="s">
        <v>3024</v>
      </c>
      <c r="G4788" s="8" t="n">
        <v>288500</v>
      </c>
    </row>
    <row r="4789" customFormat="false" ht="12.75" hidden="false" customHeight="false" outlineLevel="2" collapsed="false">
      <c r="A4789" s="5" t="n">
        <v>646792</v>
      </c>
      <c r="B4789" s="6" t="n">
        <v>37055</v>
      </c>
      <c r="C4789" s="7" t="s">
        <v>3022</v>
      </c>
      <c r="D4789" s="7" t="s">
        <v>3007</v>
      </c>
      <c r="E4789" s="7"/>
      <c r="F4789" s="16" t="s">
        <v>3013</v>
      </c>
      <c r="G4789" s="8" t="n">
        <v>465000</v>
      </c>
    </row>
    <row r="4790" customFormat="false" ht="12.75" hidden="false" customHeight="false" outlineLevel="2" collapsed="false">
      <c r="A4790" s="5" t="s">
        <v>14</v>
      </c>
      <c r="B4790" s="6" t="n">
        <v>37013</v>
      </c>
      <c r="C4790" s="7" t="s">
        <v>3006</v>
      </c>
      <c r="D4790" s="7" t="s">
        <v>3007</v>
      </c>
      <c r="E4790" s="7" t="s">
        <v>3008</v>
      </c>
      <c r="F4790" s="5" t="s">
        <v>3009</v>
      </c>
      <c r="G4790" s="8" t="n">
        <v>300000</v>
      </c>
    </row>
    <row r="4791" customFormat="false" ht="12.75" hidden="false" customHeight="false" outlineLevel="2" collapsed="false">
      <c r="A4791" s="5" t="s">
        <v>14</v>
      </c>
      <c r="B4791" s="6" t="n">
        <v>37013</v>
      </c>
      <c r="C4791" s="7" t="s">
        <v>3006</v>
      </c>
      <c r="D4791" s="7" t="s">
        <v>3007</v>
      </c>
      <c r="E4791" s="7" t="s">
        <v>3010</v>
      </c>
      <c r="F4791" s="5" t="s">
        <v>3009</v>
      </c>
      <c r="G4791" s="8" t="n">
        <v>5200000</v>
      </c>
    </row>
    <row r="4792" customFormat="false" ht="12.75" hidden="false" customHeight="false" outlineLevel="2" collapsed="false">
      <c r="A4792" s="5" t="s">
        <v>14</v>
      </c>
      <c r="B4792" s="6" t="n">
        <v>37013</v>
      </c>
      <c r="C4792" s="7" t="s">
        <v>3006</v>
      </c>
      <c r="D4792" s="7" t="s">
        <v>3007</v>
      </c>
      <c r="E4792" s="7" t="s">
        <v>3011</v>
      </c>
      <c r="F4792" s="5" t="s">
        <v>3009</v>
      </c>
      <c r="G4792" s="8" t="n">
        <v>1500000</v>
      </c>
    </row>
    <row r="4793" customFormat="false" ht="12.75" hidden="false" customHeight="false" outlineLevel="2" collapsed="false">
      <c r="A4793" s="5" t="s">
        <v>14</v>
      </c>
      <c r="B4793" s="6" t="n">
        <v>37049</v>
      </c>
      <c r="C4793" s="7" t="s">
        <v>3021</v>
      </c>
      <c r="D4793" s="7" t="s">
        <v>3007</v>
      </c>
      <c r="E4793" s="7"/>
      <c r="F4793" s="16" t="s">
        <v>3009</v>
      </c>
      <c r="G4793" s="8" t="n">
        <v>59435</v>
      </c>
    </row>
    <row r="4794" customFormat="false" ht="12.75" hidden="false" customHeight="false" outlineLevel="2" collapsed="false">
      <c r="A4794" s="5" t="n">
        <v>132</v>
      </c>
      <c r="B4794" s="6" t="n">
        <v>36931</v>
      </c>
      <c r="C4794" s="7"/>
      <c r="D4794" s="7" t="s">
        <v>3007</v>
      </c>
      <c r="E4794" s="7" t="s">
        <v>33</v>
      </c>
      <c r="F4794" s="16" t="s">
        <v>3291</v>
      </c>
      <c r="G4794" s="8" t="n">
        <v>-37230</v>
      </c>
    </row>
    <row r="4795" customFormat="false" ht="14.25" hidden="false" customHeight="false" outlineLevel="1" collapsed="false">
      <c r="A4795" s="28" t="n">
        <f aca="false">SUBTOTAL(3,A4777:A4794)</f>
        <v>18</v>
      </c>
      <c r="B4795" s="29"/>
      <c r="C4795" s="30"/>
      <c r="D4795" s="30" t="s">
        <v>5519</v>
      </c>
      <c r="E4795" s="30"/>
      <c r="F4795" s="31"/>
      <c r="G4795" s="32" t="n">
        <f aca="false">SUM(G4777:G4794)</f>
        <v>72953705</v>
      </c>
    </row>
    <row r="4796" customFormat="false" ht="12.75" hidden="false" customHeight="false" outlineLevel="1" collapsed="false"/>
    <row r="4797" customFormat="false" ht="12.75" hidden="false" customHeight="false" outlineLevel="1" collapsed="false"/>
    <row r="4798" customFormat="false" ht="12.75" hidden="false" customHeight="false" outlineLevel="1" collapsed="false"/>
    <row r="4799" customFormat="false" ht="18.75" hidden="false" customHeight="false" outlineLevel="1" collapsed="false">
      <c r="A4799" s="19" t="n">
        <f aca="false">SUBTOTAL(3,A3:A4798)+8</f>
        <v>4751</v>
      </c>
      <c r="B4799" s="57"/>
      <c r="C4799" s="57"/>
      <c r="D4799" s="57" t="s">
        <v>5493</v>
      </c>
      <c r="E4799" s="57"/>
      <c r="F4799" s="22"/>
      <c r="G4799" s="58" t="n">
        <f aca="false">263975848.7-304666+1200175+2256000+812510</f>
        <v>267939867.7</v>
      </c>
    </row>
  </sheetData>
  <dataValidations count="1">
    <dataValidation allowBlank="true" errorStyle="stop" operator="between" showDropDown="false" showErrorMessage="true" showInputMessage="false" sqref="F1148:F1167 F1529:F1581 F4563:F4600 F4603:F4612 F4615:F4634 A4632:A4633 C4632:C4633 F4635:F4645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220138888888889" bottom="0.5" header="0.511811023622047" footer="0.511811023622047"/>
  <pageSetup paperSize="1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27" activeCellId="0" sqref="D2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8.41"/>
    <col collapsed="false" customWidth="true" hidden="false" outlineLevel="0" max="4" min="4" style="0" width="10.71"/>
  </cols>
  <sheetData>
    <row r="1" customFormat="false" ht="12.75" hidden="false" customHeight="false" outlineLevel="0" collapsed="false">
      <c r="A1" s="59" t="s">
        <v>5520</v>
      </c>
      <c r="B1" s="59"/>
      <c r="C1" s="59"/>
      <c r="D1" s="59" t="s">
        <v>5521</v>
      </c>
    </row>
    <row r="3" customFormat="false" ht="12.75" hidden="false" customHeight="false" outlineLevel="0" collapsed="false">
      <c r="A3" s="14" t="s">
        <v>8</v>
      </c>
      <c r="B3" s="7"/>
      <c r="C3" s="8"/>
      <c r="D3" s="8" t="n">
        <v>3000000</v>
      </c>
    </row>
    <row r="4" customFormat="false" ht="12.75" hidden="false" customHeight="false" outlineLevel="0" collapsed="false">
      <c r="A4" s="15" t="s">
        <v>11</v>
      </c>
      <c r="B4" s="7"/>
      <c r="C4" s="7"/>
      <c r="D4" s="8" t="n">
        <v>31605000</v>
      </c>
    </row>
    <row r="5" customFormat="false" ht="12.75" hidden="false" customHeight="false" outlineLevel="0" collapsed="false">
      <c r="A5" s="15" t="s">
        <v>5522</v>
      </c>
      <c r="B5" s="7"/>
      <c r="C5" s="8"/>
      <c r="D5" s="8" t="n">
        <v>27800</v>
      </c>
    </row>
    <row r="6" customFormat="false" ht="12.75" hidden="false" customHeight="false" outlineLevel="0" collapsed="false">
      <c r="A6" s="15" t="s">
        <v>16</v>
      </c>
      <c r="B6" s="7"/>
      <c r="C6" s="7"/>
      <c r="D6" s="8" t="n">
        <v>500000</v>
      </c>
    </row>
    <row r="7" customFormat="false" ht="12.75" hidden="false" customHeight="false" outlineLevel="0" collapsed="false">
      <c r="A7" s="15" t="s">
        <v>5523</v>
      </c>
      <c r="B7" s="7"/>
      <c r="C7" s="8"/>
      <c r="D7" s="8" t="n">
        <v>1036095</v>
      </c>
    </row>
    <row r="8" customFormat="false" ht="12.75" hidden="false" customHeight="false" outlineLevel="0" collapsed="false">
      <c r="A8" s="15" t="s">
        <v>5524</v>
      </c>
      <c r="B8" s="7"/>
      <c r="C8" s="8"/>
      <c r="D8" s="8" t="n">
        <v>19222797.63525</v>
      </c>
    </row>
    <row r="9" customFormat="false" ht="12.75" hidden="false" customHeight="false" outlineLevel="0" collapsed="false">
      <c r="A9" s="15" t="s">
        <v>5525</v>
      </c>
      <c r="B9" s="7"/>
      <c r="C9" s="8"/>
      <c r="D9" s="8" t="n">
        <v>550919</v>
      </c>
    </row>
    <row r="10" customFormat="false" ht="12.75" hidden="false" customHeight="false" outlineLevel="0" collapsed="false">
      <c r="A10" s="15" t="s">
        <v>5526</v>
      </c>
      <c r="B10" s="7"/>
      <c r="C10" s="8"/>
      <c r="D10" s="8" t="n">
        <v>531956</v>
      </c>
    </row>
    <row r="11" customFormat="false" ht="12.75" hidden="false" customHeight="false" outlineLevel="0" collapsed="false">
      <c r="A11" s="15" t="s">
        <v>5527</v>
      </c>
      <c r="B11" s="7"/>
      <c r="C11" s="7"/>
      <c r="D11" s="8" t="n">
        <v>2391468</v>
      </c>
    </row>
    <row r="12" customFormat="false" ht="12.75" hidden="false" customHeight="false" outlineLevel="0" collapsed="false">
      <c r="A12" s="15" t="s">
        <v>5528</v>
      </c>
      <c r="B12" s="7"/>
      <c r="C12" s="7"/>
      <c r="D12" s="8" t="n">
        <v>9493951.91</v>
      </c>
    </row>
    <row r="13" customFormat="false" ht="12.75" hidden="false" customHeight="false" outlineLevel="0" collapsed="false">
      <c r="A13" s="15" t="s">
        <v>5529</v>
      </c>
      <c r="B13" s="7"/>
      <c r="C13" s="8"/>
      <c r="D13" s="8" t="n">
        <v>1518750</v>
      </c>
    </row>
    <row r="14" customFormat="false" ht="12.75" hidden="false" customHeight="false" outlineLevel="0" collapsed="false">
      <c r="A14" s="15" t="s">
        <v>5530</v>
      </c>
      <c r="B14" s="7"/>
      <c r="C14" s="8"/>
      <c r="D14" s="8" t="n">
        <v>2527362.84</v>
      </c>
    </row>
    <row r="15" customFormat="false" ht="12.75" hidden="false" customHeight="false" outlineLevel="0" collapsed="false">
      <c r="A15" s="15" t="s">
        <v>5281</v>
      </c>
      <c r="B15" s="7"/>
      <c r="C15" s="8"/>
      <c r="D15" s="8" t="n">
        <v>12195239</v>
      </c>
    </row>
    <row r="16" customFormat="false" ht="12.75" hidden="false" customHeight="false" outlineLevel="0" collapsed="false">
      <c r="A16" s="15" t="s">
        <v>5282</v>
      </c>
      <c r="B16" s="7"/>
      <c r="C16" s="8"/>
      <c r="D16" s="8" t="n">
        <v>903707.1</v>
      </c>
    </row>
    <row r="17" customFormat="false" ht="12.75" hidden="false" customHeight="false" outlineLevel="0" collapsed="false">
      <c r="A17" s="15" t="s">
        <v>5283</v>
      </c>
      <c r="B17" s="7"/>
      <c r="C17" s="8"/>
      <c r="D17" s="8" t="n">
        <v>451296.26</v>
      </c>
    </row>
    <row r="18" customFormat="false" ht="12.75" hidden="false" customHeight="false" outlineLevel="0" collapsed="false">
      <c r="A18" s="15" t="s">
        <v>5284</v>
      </c>
      <c r="B18" s="7"/>
      <c r="C18" s="8"/>
      <c r="D18" s="8" t="n">
        <v>8231356.6625</v>
      </c>
    </row>
    <row r="19" customFormat="false" ht="12.75" hidden="false" customHeight="false" outlineLevel="0" collapsed="false">
      <c r="A19" s="15" t="s">
        <v>5285</v>
      </c>
      <c r="B19" s="7"/>
      <c r="C19" s="7"/>
      <c r="D19" s="8" t="n">
        <v>53628.75</v>
      </c>
    </row>
    <row r="20" customFormat="false" ht="12.75" hidden="false" customHeight="false" outlineLevel="0" collapsed="false">
      <c r="A20" s="15" t="s">
        <v>5286</v>
      </c>
      <c r="B20" s="7"/>
      <c r="C20" s="8"/>
      <c r="D20" s="8" t="n">
        <v>40559092.16</v>
      </c>
    </row>
    <row r="21" customFormat="false" ht="12.75" hidden="false" customHeight="false" outlineLevel="0" collapsed="false">
      <c r="A21" s="15" t="s">
        <v>5287</v>
      </c>
      <c r="B21" s="7"/>
      <c r="C21" s="8"/>
      <c r="D21" s="8" t="n">
        <v>0</v>
      </c>
    </row>
    <row r="22" customFormat="false" ht="12.75" hidden="false" customHeight="false" outlineLevel="0" collapsed="false">
      <c r="A22" s="15" t="s">
        <v>5288</v>
      </c>
      <c r="B22" s="7"/>
      <c r="C22" s="8"/>
      <c r="D22" s="8" t="n">
        <v>4881497</v>
      </c>
    </row>
    <row r="23" customFormat="false" ht="12.75" hidden="false" customHeight="false" outlineLevel="0" collapsed="false">
      <c r="A23" s="15" t="s">
        <v>5289</v>
      </c>
      <c r="B23" s="7"/>
      <c r="C23" s="8"/>
      <c r="D23" s="8" t="n">
        <v>9484619</v>
      </c>
    </row>
    <row r="24" customFormat="false" ht="12.75" hidden="false" customHeight="false" outlineLevel="0" collapsed="false">
      <c r="A24" s="15" t="s">
        <v>5291</v>
      </c>
      <c r="B24" s="7"/>
      <c r="C24" s="8"/>
      <c r="D24" s="8" t="n">
        <v>8052600</v>
      </c>
    </row>
    <row r="25" customFormat="false" ht="12.75" hidden="false" customHeight="false" outlineLevel="0" collapsed="false">
      <c r="A25" s="15" t="s">
        <v>5292</v>
      </c>
      <c r="B25" s="7"/>
      <c r="C25" s="7"/>
      <c r="D25" s="8" t="n">
        <v>125000</v>
      </c>
    </row>
    <row r="26" customFormat="false" ht="12.75" hidden="false" customHeight="false" outlineLevel="0" collapsed="false">
      <c r="A26" s="15" t="s">
        <v>5300</v>
      </c>
      <c r="B26" s="7"/>
      <c r="C26" s="7"/>
      <c r="D26" s="8" t="n">
        <v>37642037</v>
      </c>
    </row>
    <row r="27" customFormat="false" ht="12.75" hidden="false" customHeight="false" outlineLevel="0" collapsed="false">
      <c r="A27" s="15" t="s">
        <v>5301</v>
      </c>
      <c r="B27" s="7"/>
      <c r="C27" s="8"/>
      <c r="D27" s="8" t="n">
        <v>72953705</v>
      </c>
    </row>
    <row r="28" customFormat="false" ht="12.75" hidden="false" customHeight="false" outlineLevel="0" collapsed="false">
      <c r="A28" s="15"/>
      <c r="B28" s="7"/>
      <c r="C28" s="8"/>
      <c r="D28" s="8"/>
    </row>
    <row r="29" customFormat="false" ht="12.75" hidden="false" customHeight="false" outlineLevel="0" collapsed="false">
      <c r="A29" s="15" t="s">
        <v>5302</v>
      </c>
      <c r="B29" s="7"/>
      <c r="C29" s="8"/>
      <c r="D29" s="8" t="n">
        <f aca="false">SUM(D3:D28)</f>
        <v>267939878.31775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07"/>
  <sheetViews>
    <sheetView showFormulas="false" showGridLines="true" showRowColHeaders="true" showZeros="true" rightToLeft="false" tabSelected="true" showOutlineSymbols="true" defaultGridColor="true" view="normal" topLeftCell="A1" colorId="64" zoomScale="65" zoomScaleNormal="6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18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19" t="s">
        <v>0</v>
      </c>
      <c r="B1" s="20" t="s">
        <v>1</v>
      </c>
      <c r="C1" s="21" t="s">
        <v>2</v>
      </c>
      <c r="D1" s="21" t="s">
        <v>3</v>
      </c>
      <c r="E1" s="21" t="s">
        <v>4</v>
      </c>
      <c r="F1" s="22" t="s">
        <v>5</v>
      </c>
      <c r="G1" s="23" t="s">
        <v>6</v>
      </c>
    </row>
    <row r="2" customFormat="false" ht="12.75" hidden="false" customHeight="false" outlineLevel="2" collapsed="false">
      <c r="A2" s="5" t="n">
        <v>80</v>
      </c>
      <c r="B2" s="6" t="n">
        <v>37060</v>
      </c>
      <c r="C2" s="7" t="s">
        <v>1663</v>
      </c>
      <c r="D2" s="7" t="s">
        <v>1588</v>
      </c>
      <c r="E2" s="7"/>
      <c r="F2" s="16" t="s">
        <v>1621</v>
      </c>
      <c r="G2" s="8" t="n">
        <v>2882</v>
      </c>
    </row>
    <row r="3" customFormat="false" ht="12.75" hidden="false" customHeight="false" outlineLevel="2" collapsed="false">
      <c r="A3" s="5" t="n">
        <v>81</v>
      </c>
      <c r="B3" s="6" t="n">
        <v>37064</v>
      </c>
      <c r="C3" s="7" t="s">
        <v>1663</v>
      </c>
      <c r="D3" s="7" t="s">
        <v>1588</v>
      </c>
      <c r="E3" s="7"/>
      <c r="F3" s="16" t="s">
        <v>1621</v>
      </c>
      <c r="G3" s="8" t="n">
        <v>10412</v>
      </c>
    </row>
    <row r="4" customFormat="false" ht="12.75" hidden="false" customHeight="false" outlineLevel="2" collapsed="false">
      <c r="A4" s="5" t="s">
        <v>4048</v>
      </c>
      <c r="B4" s="6" t="n">
        <v>36894</v>
      </c>
      <c r="C4" s="7" t="s">
        <v>1663</v>
      </c>
      <c r="D4" s="7" t="s">
        <v>1588</v>
      </c>
      <c r="E4" s="7" t="s">
        <v>3362</v>
      </c>
      <c r="F4" s="16" t="s">
        <v>1621</v>
      </c>
      <c r="G4" s="8" t="n">
        <v>4128</v>
      </c>
    </row>
    <row r="5" customFormat="false" ht="12.75" hidden="false" customHeight="false" outlineLevel="2" collapsed="false">
      <c r="A5" s="5" t="s">
        <v>4052</v>
      </c>
      <c r="B5" s="6" t="n">
        <v>36900</v>
      </c>
      <c r="C5" s="7" t="s">
        <v>4053</v>
      </c>
      <c r="D5" s="7" t="s">
        <v>1588</v>
      </c>
      <c r="E5" s="7" t="s">
        <v>3053</v>
      </c>
      <c r="F5" s="16" t="s">
        <v>1621</v>
      </c>
      <c r="G5" s="8" t="n">
        <v>120</v>
      </c>
    </row>
    <row r="6" customFormat="false" ht="12.75" hidden="false" customHeight="false" outlineLevel="2" collapsed="false">
      <c r="A6" s="5" t="s">
        <v>4054</v>
      </c>
      <c r="B6" s="6" t="n">
        <v>36900</v>
      </c>
      <c r="C6" s="7" t="s">
        <v>2848</v>
      </c>
      <c r="D6" s="7" t="s">
        <v>1588</v>
      </c>
      <c r="E6" s="7" t="s">
        <v>3053</v>
      </c>
      <c r="F6" s="16" t="s">
        <v>1621</v>
      </c>
      <c r="G6" s="8" t="n">
        <v>360</v>
      </c>
    </row>
    <row r="7" customFormat="false" ht="12.75" hidden="false" customHeight="false" outlineLevel="2" collapsed="false">
      <c r="A7" s="5" t="s">
        <v>4055</v>
      </c>
      <c r="B7" s="6" t="n">
        <v>36900</v>
      </c>
      <c r="C7" s="7" t="s">
        <v>2851</v>
      </c>
      <c r="D7" s="7" t="s">
        <v>1588</v>
      </c>
      <c r="E7" s="7" t="s">
        <v>3053</v>
      </c>
      <c r="F7" s="16" t="s">
        <v>1621</v>
      </c>
      <c r="G7" s="8" t="n">
        <v>120</v>
      </c>
    </row>
    <row r="8" customFormat="false" ht="12.75" hidden="false" customHeight="false" outlineLevel="2" collapsed="false">
      <c r="A8" s="5" t="s">
        <v>4049</v>
      </c>
      <c r="B8" s="6" t="n">
        <v>36900</v>
      </c>
      <c r="C8" s="7" t="s">
        <v>1663</v>
      </c>
      <c r="D8" s="7" t="s">
        <v>1588</v>
      </c>
      <c r="E8" s="7" t="s">
        <v>3362</v>
      </c>
      <c r="F8" s="16" t="s">
        <v>1621</v>
      </c>
      <c r="G8" s="8" t="n">
        <v>307.94</v>
      </c>
    </row>
    <row r="9" customFormat="false" ht="12.75" hidden="false" customHeight="false" outlineLevel="2" collapsed="false">
      <c r="A9" s="5" t="s">
        <v>4050</v>
      </c>
      <c r="B9" s="6" t="n">
        <v>36900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904.16</v>
      </c>
    </row>
    <row r="10" customFormat="false" ht="12.75" hidden="false" customHeight="false" outlineLevel="2" collapsed="false">
      <c r="A10" s="5" t="s">
        <v>4051</v>
      </c>
      <c r="B10" s="6" t="n">
        <v>36900</v>
      </c>
      <c r="C10" s="7" t="s">
        <v>1663</v>
      </c>
      <c r="D10" s="7" t="s">
        <v>1588</v>
      </c>
      <c r="E10" s="7" t="s">
        <v>3362</v>
      </c>
      <c r="F10" s="16" t="s">
        <v>1621</v>
      </c>
      <c r="G10" s="8" t="n">
        <v>912.12</v>
      </c>
    </row>
    <row r="11" customFormat="false" ht="12.75" hidden="false" customHeight="false" outlineLevel="2" collapsed="false">
      <c r="A11" s="5" t="s">
        <v>4056</v>
      </c>
      <c r="B11" s="6" t="n">
        <v>36900</v>
      </c>
      <c r="C11" s="7" t="s">
        <v>4053</v>
      </c>
      <c r="D11" s="7" t="s">
        <v>1588</v>
      </c>
      <c r="E11" s="7" t="s">
        <v>3053</v>
      </c>
      <c r="F11" s="16" t="s">
        <v>1621</v>
      </c>
      <c r="G11" s="8" t="n">
        <v>825</v>
      </c>
    </row>
    <row r="12" customFormat="false" ht="12.75" hidden="false" customHeight="false" outlineLevel="2" collapsed="false">
      <c r="A12" s="5" t="s">
        <v>4057</v>
      </c>
      <c r="B12" s="6" t="n">
        <v>36900</v>
      </c>
      <c r="C12" s="7" t="s">
        <v>2848</v>
      </c>
      <c r="D12" s="7" t="s">
        <v>1588</v>
      </c>
      <c r="E12" s="7" t="s">
        <v>3053</v>
      </c>
      <c r="F12" s="16" t="s">
        <v>1621</v>
      </c>
      <c r="G12" s="8" t="n">
        <v>1175</v>
      </c>
    </row>
    <row r="13" customFormat="false" ht="12.75" hidden="false" customHeight="false" outlineLevel="2" collapsed="false">
      <c r="A13" s="5" t="s">
        <v>4058</v>
      </c>
      <c r="B13" s="6" t="n">
        <v>36900</v>
      </c>
      <c r="C13" s="7" t="s">
        <v>2851</v>
      </c>
      <c r="D13" s="7" t="s">
        <v>1588</v>
      </c>
      <c r="E13" s="7" t="s">
        <v>3053</v>
      </c>
      <c r="F13" s="16" t="s">
        <v>1621</v>
      </c>
      <c r="G13" s="8" t="n">
        <v>500</v>
      </c>
    </row>
    <row r="14" customFormat="false" ht="12.75" hidden="false" customHeight="false" outlineLevel="2" collapsed="false">
      <c r="A14" s="5" t="s">
        <v>4059</v>
      </c>
      <c r="B14" s="6" t="n">
        <v>36900</v>
      </c>
      <c r="C14" s="7" t="s">
        <v>4053</v>
      </c>
      <c r="D14" s="7" t="s">
        <v>1588</v>
      </c>
      <c r="E14" s="7" t="s">
        <v>3053</v>
      </c>
      <c r="F14" s="16" t="s">
        <v>1621</v>
      </c>
      <c r="G14" s="8" t="n">
        <v>18250</v>
      </c>
    </row>
    <row r="15" customFormat="false" ht="12.75" hidden="false" customHeight="false" outlineLevel="2" collapsed="false">
      <c r="A15" s="5" t="s">
        <v>4060</v>
      </c>
      <c r="B15" s="6" t="n">
        <v>36900</v>
      </c>
      <c r="C15" s="7" t="s">
        <v>2848</v>
      </c>
      <c r="D15" s="7" t="s">
        <v>1588</v>
      </c>
      <c r="E15" s="7" t="s">
        <v>3053</v>
      </c>
      <c r="F15" s="16" t="s">
        <v>1621</v>
      </c>
      <c r="G15" s="8" t="n">
        <v>27375</v>
      </c>
    </row>
    <row r="16" customFormat="false" ht="12.75" hidden="false" customHeight="false" outlineLevel="2" collapsed="false">
      <c r="A16" s="5" t="s">
        <v>4062</v>
      </c>
      <c r="B16" s="6" t="n">
        <v>36901</v>
      </c>
      <c r="C16" s="7" t="s">
        <v>1663</v>
      </c>
      <c r="D16" s="7" t="s">
        <v>1588</v>
      </c>
      <c r="E16" s="7" t="s">
        <v>3053</v>
      </c>
      <c r="F16" s="16" t="s">
        <v>1621</v>
      </c>
      <c r="G16" s="8" t="n">
        <v>1500</v>
      </c>
    </row>
    <row r="17" customFormat="false" ht="12.75" hidden="false" customHeight="false" outlineLevel="2" collapsed="false">
      <c r="A17" s="5" t="s">
        <v>4061</v>
      </c>
      <c r="B17" s="6" t="n">
        <v>36901</v>
      </c>
      <c r="C17" s="7" t="s">
        <v>1663</v>
      </c>
      <c r="D17" s="7" t="s">
        <v>1588</v>
      </c>
      <c r="E17" s="7" t="s">
        <v>3030</v>
      </c>
      <c r="F17" s="16" t="s">
        <v>1621</v>
      </c>
      <c r="G17" s="8" t="n">
        <v>500</v>
      </c>
    </row>
    <row r="18" customFormat="false" ht="12.75" hidden="false" customHeight="false" outlineLevel="2" collapsed="false">
      <c r="A18" s="5" t="s">
        <v>4070</v>
      </c>
      <c r="B18" s="6" t="n">
        <v>36908</v>
      </c>
      <c r="C18" s="7" t="s">
        <v>1663</v>
      </c>
      <c r="D18" s="7" t="s">
        <v>1588</v>
      </c>
      <c r="E18" s="7" t="s">
        <v>3053</v>
      </c>
      <c r="F18" s="16" t="s">
        <v>1621</v>
      </c>
      <c r="G18" s="8" t="n">
        <v>0</v>
      </c>
    </row>
    <row r="19" customFormat="false" ht="12.75" hidden="false" customHeight="false" outlineLevel="2" collapsed="false">
      <c r="A19" s="5" t="s">
        <v>4063</v>
      </c>
      <c r="B19" s="6" t="n">
        <v>36902</v>
      </c>
      <c r="C19" s="7" t="s">
        <v>1663</v>
      </c>
      <c r="D19" s="7" t="s">
        <v>1588</v>
      </c>
      <c r="E19" s="7" t="s">
        <v>3053</v>
      </c>
      <c r="F19" s="16" t="s">
        <v>1621</v>
      </c>
      <c r="G19" s="8" t="n">
        <v>3875</v>
      </c>
    </row>
    <row r="20" customFormat="false" ht="12.75" hidden="false" customHeight="false" outlineLevel="2" collapsed="false">
      <c r="A20" s="5" t="s">
        <v>4064</v>
      </c>
      <c r="B20" s="6" t="n">
        <v>36902</v>
      </c>
      <c r="C20" s="7" t="s">
        <v>1663</v>
      </c>
      <c r="D20" s="7" t="s">
        <v>1588</v>
      </c>
      <c r="E20" s="7" t="s">
        <v>3053</v>
      </c>
      <c r="F20" s="16" t="s">
        <v>1621</v>
      </c>
      <c r="G20" s="8" t="n">
        <v>375</v>
      </c>
    </row>
    <row r="21" customFormat="false" ht="12.75" hidden="false" customHeight="false" outlineLevel="2" collapsed="false">
      <c r="A21" s="5" t="s">
        <v>4065</v>
      </c>
      <c r="B21" s="6" t="n">
        <v>36902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1750</v>
      </c>
    </row>
    <row r="22" customFormat="false" ht="12.75" hidden="false" customHeight="false" outlineLevel="2" collapsed="false">
      <c r="A22" s="5" t="s">
        <v>4066</v>
      </c>
      <c r="B22" s="6" t="n">
        <v>36902</v>
      </c>
      <c r="C22" s="7" t="s">
        <v>1663</v>
      </c>
      <c r="D22" s="7" t="s">
        <v>1588</v>
      </c>
      <c r="E22" s="7" t="s">
        <v>3053</v>
      </c>
      <c r="F22" s="16" t="s">
        <v>1621</v>
      </c>
      <c r="G22" s="8" t="n">
        <v>1500</v>
      </c>
    </row>
    <row r="23" customFormat="false" ht="12.75" hidden="false" customHeight="false" outlineLevel="2" collapsed="false">
      <c r="A23" s="5" t="s">
        <v>4067</v>
      </c>
      <c r="B23" s="6" t="n">
        <v>36902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3750</v>
      </c>
    </row>
    <row r="24" customFormat="false" ht="12.75" hidden="false" customHeight="false" outlineLevel="2" collapsed="false">
      <c r="A24" s="5" t="s">
        <v>4071</v>
      </c>
      <c r="B24" s="6" t="n">
        <v>36908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625</v>
      </c>
    </row>
    <row r="25" customFormat="false" ht="12.75" hidden="false" customHeight="false" outlineLevel="2" collapsed="false">
      <c r="A25" s="5" t="s">
        <v>4068</v>
      </c>
      <c r="B25" s="6" t="n">
        <v>36903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3750</v>
      </c>
    </row>
    <row r="26" customFormat="false" ht="12.75" hidden="false" customHeight="false" outlineLevel="2" collapsed="false">
      <c r="A26" s="5" t="s">
        <v>4069</v>
      </c>
      <c r="B26" s="6" t="n">
        <v>36903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2640</v>
      </c>
    </row>
    <row r="27" customFormat="false" ht="12.75" hidden="false" customHeight="false" outlineLevel="2" collapsed="false">
      <c r="A27" s="5" t="s">
        <v>4072</v>
      </c>
      <c r="B27" s="6" t="n">
        <v>36908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17500</v>
      </c>
    </row>
    <row r="28" customFormat="false" ht="12.75" hidden="false" customHeight="false" outlineLevel="2" collapsed="false">
      <c r="A28" s="5" t="s">
        <v>4073</v>
      </c>
      <c r="B28" s="6" t="n">
        <v>36908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3000</v>
      </c>
    </row>
    <row r="29" customFormat="false" ht="12.75" hidden="false" customHeight="false" outlineLevel="2" collapsed="false">
      <c r="A29" s="5" t="s">
        <v>4074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1500</v>
      </c>
    </row>
    <row r="30" customFormat="false" ht="12.75" hidden="false" customHeight="false" outlineLevel="2" collapsed="false">
      <c r="A30" s="5" t="s">
        <v>4075</v>
      </c>
      <c r="B30" s="6" t="n">
        <v>36908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0</v>
      </c>
    </row>
    <row r="31" customFormat="false" ht="12.75" hidden="false" customHeight="false" outlineLevel="2" collapsed="false">
      <c r="A31" s="5" t="s">
        <v>4082</v>
      </c>
      <c r="B31" s="6" t="n">
        <v>36914</v>
      </c>
      <c r="C31" s="7" t="s">
        <v>1663</v>
      </c>
      <c r="D31" s="7" t="s">
        <v>1588</v>
      </c>
      <c r="E31" s="7" t="s">
        <v>376</v>
      </c>
      <c r="F31" s="16" t="s">
        <v>1621</v>
      </c>
      <c r="G31" s="8" t="n">
        <v>5000</v>
      </c>
    </row>
    <row r="32" customFormat="false" ht="12.75" hidden="false" customHeight="false" outlineLevel="2" collapsed="false">
      <c r="A32" s="5" t="s">
        <v>4076</v>
      </c>
      <c r="B32" s="6" t="n">
        <v>36909</v>
      </c>
      <c r="C32" s="7" t="s">
        <v>4077</v>
      </c>
      <c r="D32" s="7" t="s">
        <v>1588</v>
      </c>
      <c r="E32" s="7" t="s">
        <v>3053</v>
      </c>
      <c r="F32" s="16" t="s">
        <v>1621</v>
      </c>
      <c r="G32" s="8" t="n">
        <v>18750</v>
      </c>
    </row>
    <row r="33" customFormat="false" ht="12.75" hidden="false" customHeight="false" outlineLevel="2" collapsed="false">
      <c r="A33" s="5" t="s">
        <v>4078</v>
      </c>
      <c r="B33" s="6" t="n">
        <v>36909</v>
      </c>
      <c r="C33" s="7" t="s">
        <v>4079</v>
      </c>
      <c r="D33" s="7" t="s">
        <v>1588</v>
      </c>
      <c r="E33" s="7" t="s">
        <v>3053</v>
      </c>
      <c r="F33" s="16" t="s">
        <v>1621</v>
      </c>
      <c r="G33" s="8" t="n">
        <v>216750</v>
      </c>
    </row>
    <row r="34" customFormat="false" ht="12.75" hidden="false" customHeight="false" outlineLevel="2" collapsed="false">
      <c r="A34" s="5" t="s">
        <v>4080</v>
      </c>
      <c r="B34" s="6" t="n">
        <v>36909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600</v>
      </c>
    </row>
    <row r="35" customFormat="false" ht="12.75" hidden="false" customHeight="false" outlineLevel="2" collapsed="false">
      <c r="A35" s="5" t="s">
        <v>4081</v>
      </c>
      <c r="B35" s="6" t="n">
        <v>36909</v>
      </c>
      <c r="C35" s="7" t="s">
        <v>166</v>
      </c>
      <c r="D35" s="7" t="s">
        <v>1588</v>
      </c>
      <c r="E35" s="7" t="s">
        <v>3053</v>
      </c>
      <c r="F35" s="16" t="s">
        <v>1621</v>
      </c>
      <c r="G35" s="8" t="n">
        <v>4438</v>
      </c>
    </row>
    <row r="36" customFormat="false" ht="12.75" hidden="false" customHeight="false" outlineLevel="2" collapsed="false">
      <c r="A36" s="5" t="s">
        <v>4081</v>
      </c>
      <c r="B36" s="6" t="n">
        <v>36910</v>
      </c>
      <c r="C36" s="7" t="s">
        <v>166</v>
      </c>
      <c r="D36" s="7" t="s">
        <v>1588</v>
      </c>
      <c r="E36" s="7" t="s">
        <v>3053</v>
      </c>
      <c r="F36" s="16" t="s">
        <v>1621</v>
      </c>
      <c r="G36" s="8" t="n">
        <v>-4438</v>
      </c>
    </row>
    <row r="37" customFormat="false" ht="12.75" hidden="false" customHeight="false" outlineLevel="2" collapsed="false">
      <c r="A37" s="5" t="s">
        <v>3729</v>
      </c>
      <c r="B37" s="6" t="n">
        <v>36930</v>
      </c>
      <c r="C37" s="7" t="s">
        <v>3364</v>
      </c>
      <c r="D37" s="7" t="s">
        <v>1588</v>
      </c>
      <c r="E37" s="7" t="s">
        <v>3362</v>
      </c>
      <c r="F37" s="16" t="s">
        <v>1621</v>
      </c>
      <c r="G37" s="8" t="n">
        <v>2612</v>
      </c>
    </row>
    <row r="38" customFormat="false" ht="12.75" hidden="false" customHeight="false" outlineLevel="2" collapsed="false">
      <c r="A38" s="5" t="s">
        <v>4085</v>
      </c>
      <c r="B38" s="6" t="n">
        <v>36915</v>
      </c>
      <c r="C38" s="7" t="s">
        <v>1663</v>
      </c>
      <c r="D38" s="7" t="s">
        <v>1588</v>
      </c>
      <c r="E38" s="7" t="s">
        <v>376</v>
      </c>
      <c r="F38" s="16" t="s">
        <v>1621</v>
      </c>
      <c r="G38" s="8" t="n">
        <v>20000</v>
      </c>
    </row>
    <row r="39" customFormat="false" ht="12.75" hidden="false" customHeight="false" outlineLevel="2" collapsed="false">
      <c r="A39" s="5" t="s">
        <v>4083</v>
      </c>
      <c r="B39" s="6" t="n">
        <v>36915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0</v>
      </c>
    </row>
    <row r="40" customFormat="false" ht="12.75" hidden="false" customHeight="false" outlineLevel="2" collapsed="false">
      <c r="A40" s="5" t="s">
        <v>4084</v>
      </c>
      <c r="B40" s="6" t="n">
        <v>36915</v>
      </c>
      <c r="C40" s="7" t="s">
        <v>1663</v>
      </c>
      <c r="D40" s="7" t="s">
        <v>1588</v>
      </c>
      <c r="E40" s="7" t="s">
        <v>3053</v>
      </c>
      <c r="F40" s="16" t="s">
        <v>1621</v>
      </c>
      <c r="G40" s="8" t="n">
        <v>1250</v>
      </c>
    </row>
    <row r="41" customFormat="false" ht="12.75" hidden="false" customHeight="false" outlineLevel="2" collapsed="false">
      <c r="A41" s="5" t="s">
        <v>4086</v>
      </c>
      <c r="B41" s="6" t="n">
        <v>36915</v>
      </c>
      <c r="C41" s="7" t="s">
        <v>4087</v>
      </c>
      <c r="D41" s="7" t="s">
        <v>1588</v>
      </c>
      <c r="E41" s="7" t="s">
        <v>376</v>
      </c>
      <c r="F41" s="16" t="s">
        <v>1621</v>
      </c>
      <c r="G41" s="8" t="n">
        <v>10000</v>
      </c>
    </row>
    <row r="42" customFormat="false" ht="12.75" hidden="false" customHeight="false" outlineLevel="2" collapsed="false">
      <c r="A42" s="5" t="s">
        <v>4088</v>
      </c>
      <c r="B42" s="6" t="n">
        <v>36916</v>
      </c>
      <c r="C42" s="7" t="s">
        <v>1663</v>
      </c>
      <c r="D42" s="7" t="s">
        <v>1588</v>
      </c>
      <c r="E42" s="7" t="s">
        <v>3053</v>
      </c>
      <c r="F42" s="16" t="s">
        <v>1621</v>
      </c>
      <c r="G42" s="8" t="n">
        <v>2000</v>
      </c>
    </row>
    <row r="43" customFormat="false" ht="12.75" hidden="false" customHeight="false" outlineLevel="2" collapsed="false">
      <c r="A43" s="5" t="s">
        <v>4089</v>
      </c>
      <c r="B43" s="6" t="n">
        <v>36916</v>
      </c>
      <c r="C43" s="7" t="s">
        <v>1663</v>
      </c>
      <c r="D43" s="7" t="s">
        <v>1588</v>
      </c>
      <c r="E43" s="7" t="s">
        <v>3053</v>
      </c>
      <c r="F43" s="16" t="s">
        <v>1621</v>
      </c>
      <c r="G43" s="8" t="n">
        <v>7000</v>
      </c>
    </row>
    <row r="44" customFormat="false" ht="12.75" hidden="false" customHeight="false" outlineLevel="2" collapsed="false">
      <c r="A44" s="5" t="s">
        <v>4090</v>
      </c>
      <c r="B44" s="6" t="n">
        <v>36916</v>
      </c>
      <c r="C44" s="7" t="s">
        <v>4087</v>
      </c>
      <c r="D44" s="7" t="s">
        <v>1588</v>
      </c>
      <c r="E44" s="7" t="s">
        <v>376</v>
      </c>
      <c r="F44" s="16" t="s">
        <v>1621</v>
      </c>
      <c r="G44" s="8" t="n">
        <v>5000</v>
      </c>
    </row>
    <row r="45" customFormat="false" ht="12.75" hidden="false" customHeight="false" outlineLevel="2" collapsed="false">
      <c r="A45" s="5" t="s">
        <v>4091</v>
      </c>
      <c r="B45" s="6" t="n">
        <v>36916</v>
      </c>
      <c r="C45" s="7" t="s">
        <v>1663</v>
      </c>
      <c r="D45" s="7" t="s">
        <v>1588</v>
      </c>
      <c r="E45" s="7" t="s">
        <v>376</v>
      </c>
      <c r="F45" s="16" t="s">
        <v>1621</v>
      </c>
      <c r="G45" s="8" t="n">
        <v>5000</v>
      </c>
    </row>
    <row r="46" customFormat="false" ht="12.75" hidden="false" customHeight="false" outlineLevel="2" collapsed="false">
      <c r="A46" s="5" t="s">
        <v>4092</v>
      </c>
      <c r="B46" s="6" t="n">
        <v>36917</v>
      </c>
      <c r="C46" s="7" t="s">
        <v>4093</v>
      </c>
      <c r="D46" s="7" t="s">
        <v>1588</v>
      </c>
      <c r="E46" s="7" t="s">
        <v>3053</v>
      </c>
      <c r="F46" s="16" t="s">
        <v>1621</v>
      </c>
      <c r="G46" s="8" t="n">
        <v>900</v>
      </c>
    </row>
    <row r="47" customFormat="false" ht="12.75" hidden="false" customHeight="false" outlineLevel="2" collapsed="false">
      <c r="A47" s="5" t="s">
        <v>4092</v>
      </c>
      <c r="B47" s="6" t="n">
        <v>36921</v>
      </c>
      <c r="C47" s="7" t="s">
        <v>4093</v>
      </c>
      <c r="D47" s="7" t="s">
        <v>1588</v>
      </c>
      <c r="E47" s="7" t="s">
        <v>3053</v>
      </c>
      <c r="F47" s="16" t="s">
        <v>1621</v>
      </c>
      <c r="G47" s="8" t="n">
        <v>-900</v>
      </c>
    </row>
    <row r="48" customFormat="false" ht="12.75" hidden="false" customHeight="false" outlineLevel="2" collapsed="false">
      <c r="A48" s="5" t="s">
        <v>4092</v>
      </c>
      <c r="B48" s="6" t="n">
        <v>36921</v>
      </c>
      <c r="C48" s="7" t="s">
        <v>4093</v>
      </c>
      <c r="D48" s="7" t="s">
        <v>1588</v>
      </c>
      <c r="E48" s="7" t="s">
        <v>3053</v>
      </c>
      <c r="F48" s="16" t="s">
        <v>1621</v>
      </c>
      <c r="G48" s="8" t="n">
        <v>7200</v>
      </c>
    </row>
    <row r="49" customFormat="false" ht="12.75" hidden="false" customHeight="false" outlineLevel="2" collapsed="false">
      <c r="A49" s="5" t="s">
        <v>4094</v>
      </c>
      <c r="B49" s="6" t="n">
        <v>36917</v>
      </c>
      <c r="C49" s="7" t="s">
        <v>4095</v>
      </c>
      <c r="D49" s="7" t="s">
        <v>1588</v>
      </c>
      <c r="E49" s="7" t="s">
        <v>376</v>
      </c>
      <c r="F49" s="16" t="s">
        <v>1621</v>
      </c>
      <c r="G49" s="8" t="n">
        <v>2100</v>
      </c>
    </row>
    <row r="50" customFormat="false" ht="12.75" hidden="false" customHeight="false" outlineLevel="2" collapsed="false">
      <c r="A50" s="5" t="s">
        <v>4098</v>
      </c>
      <c r="B50" s="6" t="n">
        <v>36920</v>
      </c>
      <c r="C50" s="7" t="s">
        <v>1663</v>
      </c>
      <c r="D50" s="7" t="s">
        <v>1588</v>
      </c>
      <c r="E50" s="7" t="s">
        <v>3053</v>
      </c>
      <c r="F50" s="16" t="s">
        <v>1621</v>
      </c>
      <c r="G50" s="8" t="n">
        <v>500</v>
      </c>
    </row>
    <row r="51" customFormat="false" ht="12.75" hidden="false" customHeight="false" outlineLevel="2" collapsed="false">
      <c r="A51" s="5" t="s">
        <v>4096</v>
      </c>
      <c r="B51" s="6" t="n">
        <v>36920</v>
      </c>
      <c r="C51" s="7" t="s">
        <v>4097</v>
      </c>
      <c r="D51" s="7" t="s">
        <v>1588</v>
      </c>
      <c r="E51" s="7" t="s">
        <v>137</v>
      </c>
      <c r="F51" s="16" t="s">
        <v>1621</v>
      </c>
      <c r="G51" s="8" t="n">
        <v>1680</v>
      </c>
    </row>
    <row r="52" customFormat="false" ht="12.75" hidden="false" customHeight="false" outlineLevel="2" collapsed="false">
      <c r="A52" s="5" t="s">
        <v>4099</v>
      </c>
      <c r="B52" s="6" t="n">
        <v>36920</v>
      </c>
      <c r="C52" s="7" t="s">
        <v>1663</v>
      </c>
      <c r="D52" s="7" t="s">
        <v>1588</v>
      </c>
      <c r="E52" s="7" t="s">
        <v>376</v>
      </c>
      <c r="F52" s="16" t="s">
        <v>1621</v>
      </c>
      <c r="G52" s="8" t="n">
        <v>2500</v>
      </c>
    </row>
    <row r="53" customFormat="false" ht="12.75" hidden="false" customHeight="false" outlineLevel="2" collapsed="false">
      <c r="A53" s="5" t="s">
        <v>4100</v>
      </c>
      <c r="B53" s="6" t="n">
        <v>36920</v>
      </c>
      <c r="C53" s="7" t="s">
        <v>4087</v>
      </c>
      <c r="D53" s="7" t="s">
        <v>1588</v>
      </c>
      <c r="E53" s="7" t="s">
        <v>376</v>
      </c>
      <c r="F53" s="16" t="s">
        <v>1621</v>
      </c>
      <c r="G53" s="8" t="n">
        <v>5000</v>
      </c>
    </row>
    <row r="54" customFormat="false" ht="12.75" hidden="false" customHeight="false" outlineLevel="2" collapsed="false">
      <c r="A54" s="5" t="s">
        <v>4104</v>
      </c>
      <c r="B54" s="6" t="n">
        <v>36922</v>
      </c>
      <c r="C54" s="7" t="s">
        <v>3724</v>
      </c>
      <c r="D54" s="7" t="s">
        <v>1588</v>
      </c>
      <c r="E54" s="7" t="s">
        <v>3838</v>
      </c>
      <c r="F54" s="16" t="s">
        <v>1621</v>
      </c>
      <c r="G54" s="8" t="n">
        <v>4185.62</v>
      </c>
    </row>
    <row r="55" customFormat="false" ht="12.75" hidden="false" customHeight="false" outlineLevel="2" collapsed="false">
      <c r="A55" s="5" t="s">
        <v>4101</v>
      </c>
      <c r="B55" s="6" t="n">
        <v>36921</v>
      </c>
      <c r="C55" s="7" t="s">
        <v>1663</v>
      </c>
      <c r="D55" s="7" t="s">
        <v>1588</v>
      </c>
      <c r="E55" s="7" t="s">
        <v>3362</v>
      </c>
      <c r="F55" s="16" t="s">
        <v>1621</v>
      </c>
      <c r="G55" s="8" t="n">
        <v>5232</v>
      </c>
    </row>
    <row r="56" customFormat="false" ht="12.75" hidden="false" customHeight="false" outlineLevel="2" collapsed="false">
      <c r="A56" s="5" t="s">
        <v>4102</v>
      </c>
      <c r="B56" s="6" t="n">
        <v>36921</v>
      </c>
      <c r="C56" s="7" t="s">
        <v>1663</v>
      </c>
      <c r="D56" s="7" t="s">
        <v>1588</v>
      </c>
      <c r="E56" s="7" t="s">
        <v>3053</v>
      </c>
      <c r="F56" s="16" t="s">
        <v>1621</v>
      </c>
      <c r="G56" s="8" t="n">
        <v>0</v>
      </c>
    </row>
    <row r="57" customFormat="false" ht="12.75" hidden="false" customHeight="false" outlineLevel="2" collapsed="false">
      <c r="A57" s="5" t="s">
        <v>4103</v>
      </c>
      <c r="B57" s="6" t="n">
        <v>36921</v>
      </c>
      <c r="C57" s="7" t="s">
        <v>1663</v>
      </c>
      <c r="D57" s="7" t="s">
        <v>1588</v>
      </c>
      <c r="E57" s="7" t="s">
        <v>3053</v>
      </c>
      <c r="F57" s="16" t="s">
        <v>1621</v>
      </c>
      <c r="G57" s="8" t="n">
        <v>180</v>
      </c>
    </row>
    <row r="58" customFormat="false" ht="12.75" hidden="false" customHeight="false" outlineLevel="2" collapsed="false">
      <c r="A58" s="5" t="s">
        <v>3723</v>
      </c>
      <c r="B58" s="6" t="n">
        <v>36927</v>
      </c>
      <c r="C58" s="7" t="s">
        <v>3724</v>
      </c>
      <c r="D58" s="7" t="s">
        <v>1588</v>
      </c>
      <c r="E58" s="7" t="s">
        <v>960</v>
      </c>
      <c r="F58" s="16" t="s">
        <v>1621</v>
      </c>
      <c r="G58" s="8" t="n">
        <v>-1467</v>
      </c>
    </row>
    <row r="59" customFormat="false" ht="12.75" hidden="false" customHeight="false" outlineLevel="2" collapsed="false">
      <c r="A59" s="5" t="s">
        <v>3723</v>
      </c>
      <c r="B59" s="6" t="n">
        <v>36922</v>
      </c>
      <c r="C59" s="7" t="s">
        <v>3724</v>
      </c>
      <c r="D59" s="7" t="s">
        <v>1588</v>
      </c>
      <c r="E59" s="7" t="s">
        <v>960</v>
      </c>
      <c r="F59" s="16" t="s">
        <v>1621</v>
      </c>
      <c r="G59" s="8" t="n">
        <v>0</v>
      </c>
    </row>
    <row r="60" customFormat="false" ht="12.75" hidden="false" customHeight="false" outlineLevel="2" collapsed="false">
      <c r="A60" s="5" t="s">
        <v>4105</v>
      </c>
      <c r="B60" s="6" t="n">
        <v>36922</v>
      </c>
      <c r="C60" s="7" t="s">
        <v>3724</v>
      </c>
      <c r="D60" s="7" t="s">
        <v>1588</v>
      </c>
      <c r="E60" s="7" t="s">
        <v>960</v>
      </c>
      <c r="F60" s="16" t="s">
        <v>1621</v>
      </c>
      <c r="G60" s="8" t="n">
        <v>280</v>
      </c>
    </row>
    <row r="61" customFormat="false" ht="12.75" hidden="false" customHeight="false" outlineLevel="2" collapsed="false">
      <c r="A61" s="5" t="s">
        <v>4106</v>
      </c>
      <c r="B61" s="6" t="n">
        <v>36922</v>
      </c>
      <c r="C61" s="7" t="s">
        <v>3724</v>
      </c>
      <c r="D61" s="7" t="s">
        <v>1588</v>
      </c>
      <c r="E61" s="7" t="s">
        <v>960</v>
      </c>
      <c r="F61" s="16" t="s">
        <v>1621</v>
      </c>
      <c r="G61" s="8" t="n">
        <v>280</v>
      </c>
    </row>
    <row r="62" customFormat="false" ht="12.75" hidden="false" customHeight="false" outlineLevel="2" collapsed="false">
      <c r="A62" s="5" t="s">
        <v>4107</v>
      </c>
      <c r="B62" s="6" t="n">
        <v>36922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1500</v>
      </c>
    </row>
    <row r="63" customFormat="false" ht="12.75" hidden="false" customHeight="false" outlineLevel="2" collapsed="false">
      <c r="A63" s="5" t="s">
        <v>4108</v>
      </c>
      <c r="B63" s="6" t="n">
        <v>36922</v>
      </c>
      <c r="C63" s="7" t="s">
        <v>1663</v>
      </c>
      <c r="D63" s="7" t="s">
        <v>1588</v>
      </c>
      <c r="E63" s="7" t="s">
        <v>3053</v>
      </c>
      <c r="F63" s="16" t="s">
        <v>1621</v>
      </c>
      <c r="G63" s="8" t="n">
        <v>0</v>
      </c>
    </row>
    <row r="64" customFormat="false" ht="12.75" hidden="false" customHeight="false" outlineLevel="2" collapsed="false">
      <c r="A64" s="5" t="s">
        <v>4109</v>
      </c>
      <c r="B64" s="6" t="n">
        <v>36922</v>
      </c>
      <c r="C64" s="7" t="s">
        <v>1663</v>
      </c>
      <c r="D64" s="7" t="s">
        <v>1588</v>
      </c>
      <c r="E64" s="7" t="s">
        <v>3053</v>
      </c>
      <c r="F64" s="16" t="s">
        <v>1621</v>
      </c>
      <c r="G64" s="8" t="n">
        <v>0</v>
      </c>
    </row>
    <row r="65" customFormat="false" ht="12.75" hidden="false" customHeight="false" outlineLevel="2" collapsed="false">
      <c r="A65" s="5" t="s">
        <v>3731</v>
      </c>
      <c r="B65" s="6" t="n">
        <v>36923</v>
      </c>
      <c r="C65" s="7" t="s">
        <v>3732</v>
      </c>
      <c r="D65" s="7" t="s">
        <v>1588</v>
      </c>
      <c r="E65" s="7" t="s">
        <v>3053</v>
      </c>
      <c r="F65" s="16" t="s">
        <v>1621</v>
      </c>
      <c r="G65" s="8" t="n">
        <v>36250</v>
      </c>
    </row>
    <row r="66" customFormat="false" ht="12.75" hidden="false" customHeight="false" outlineLevel="2" collapsed="false">
      <c r="A66" s="5" t="s">
        <v>3721</v>
      </c>
      <c r="B66" s="6" t="n">
        <v>36923</v>
      </c>
      <c r="C66" s="7" t="s">
        <v>3722</v>
      </c>
      <c r="D66" s="7" t="s">
        <v>1588</v>
      </c>
      <c r="E66" s="7" t="s">
        <v>3030</v>
      </c>
      <c r="F66" s="16" t="s">
        <v>1621</v>
      </c>
      <c r="G66" s="8" t="n">
        <v>2750</v>
      </c>
    </row>
    <row r="67" customFormat="false" ht="12.75" hidden="false" customHeight="false" outlineLevel="2" collapsed="false">
      <c r="A67" s="5" t="s">
        <v>3733</v>
      </c>
      <c r="B67" s="6" t="n">
        <v>36924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5000</v>
      </c>
    </row>
    <row r="68" customFormat="false" ht="12.75" hidden="false" customHeight="false" outlineLevel="2" collapsed="false">
      <c r="A68" s="5" t="s">
        <v>3734</v>
      </c>
      <c r="B68" s="6" t="n">
        <v>36924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false" customHeight="false" outlineLevel="2" collapsed="false">
      <c r="A69" s="5" t="s">
        <v>3735</v>
      </c>
      <c r="B69" s="6" t="n">
        <v>36924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18000</v>
      </c>
    </row>
    <row r="70" customFormat="false" ht="12.75" hidden="false" customHeight="false" outlineLevel="2" collapsed="false">
      <c r="A70" s="5" t="s">
        <v>3736</v>
      </c>
      <c r="B70" s="6" t="n">
        <v>36924</v>
      </c>
      <c r="C70" s="7" t="s">
        <v>1663</v>
      </c>
      <c r="D70" s="7" t="s">
        <v>1588</v>
      </c>
      <c r="E70" s="7" t="s">
        <v>3053</v>
      </c>
      <c r="F70" s="16" t="s">
        <v>1621</v>
      </c>
      <c r="G70" s="8" t="n">
        <v>0</v>
      </c>
    </row>
    <row r="71" customFormat="false" ht="12.75" hidden="false" customHeight="false" outlineLevel="2" collapsed="false">
      <c r="A71" s="5" t="s">
        <v>3737</v>
      </c>
      <c r="B71" s="6" t="n">
        <v>36924</v>
      </c>
      <c r="C71" s="7" t="s">
        <v>1663</v>
      </c>
      <c r="D71" s="7" t="s">
        <v>1588</v>
      </c>
      <c r="E71" s="7" t="s">
        <v>3053</v>
      </c>
      <c r="F71" s="16" t="s">
        <v>1621</v>
      </c>
      <c r="G71" s="8" t="n">
        <v>0</v>
      </c>
    </row>
    <row r="72" customFormat="false" ht="12.75" hidden="false" customHeight="false" outlineLevel="2" collapsed="false">
      <c r="A72" s="5" t="s">
        <v>3738</v>
      </c>
      <c r="B72" s="6" t="n">
        <v>36927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1875</v>
      </c>
    </row>
    <row r="73" customFormat="false" ht="12.75" hidden="false" customHeight="false" outlineLevel="2" collapsed="false">
      <c r="A73" s="5" t="s">
        <v>3739</v>
      </c>
      <c r="B73" s="6" t="n">
        <v>36927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7500</v>
      </c>
    </row>
    <row r="74" customFormat="false" ht="12.75" hidden="false" customHeight="false" outlineLevel="2" collapsed="false">
      <c r="A74" s="5" t="s">
        <v>3725</v>
      </c>
      <c r="B74" s="6" t="n">
        <v>36927</v>
      </c>
      <c r="C74" s="7" t="s">
        <v>1620</v>
      </c>
      <c r="D74" s="7" t="s">
        <v>1588</v>
      </c>
      <c r="E74" s="7" t="s">
        <v>126</v>
      </c>
      <c r="F74" s="16" t="s">
        <v>1621</v>
      </c>
      <c r="G74" s="8" t="n">
        <v>2488.72</v>
      </c>
    </row>
    <row r="75" customFormat="false" ht="12.75" hidden="false" customHeight="false" outlineLevel="2" collapsed="false">
      <c r="A75" s="5" t="s">
        <v>3726</v>
      </c>
      <c r="B75" s="6" t="n">
        <v>36928</v>
      </c>
      <c r="C75" s="7" t="s">
        <v>3727</v>
      </c>
      <c r="D75" s="7" t="s">
        <v>1588</v>
      </c>
      <c r="E75" s="7" t="s">
        <v>126</v>
      </c>
      <c r="F75" s="16" t="s">
        <v>1621</v>
      </c>
      <c r="G75" s="8" t="n">
        <v>2675</v>
      </c>
    </row>
    <row r="76" customFormat="false" ht="12.75" hidden="false" customHeight="false" outlineLevel="2" collapsed="false">
      <c r="A76" s="5" t="s">
        <v>3740</v>
      </c>
      <c r="B76" s="6" t="n">
        <v>36928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625</v>
      </c>
    </row>
    <row r="77" customFormat="false" ht="12.75" hidden="false" customHeight="false" outlineLevel="2" collapsed="false">
      <c r="A77" s="5" t="s">
        <v>3740</v>
      </c>
      <c r="B77" s="6" t="n">
        <v>36929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625</v>
      </c>
    </row>
    <row r="78" customFormat="false" ht="12.75" hidden="false" customHeight="false" outlineLevel="2" collapsed="false">
      <c r="A78" s="5" t="s">
        <v>3760</v>
      </c>
      <c r="B78" s="6" t="n">
        <v>36928</v>
      </c>
      <c r="C78" s="7" t="s">
        <v>3727</v>
      </c>
      <c r="D78" s="7" t="s">
        <v>1588</v>
      </c>
      <c r="E78" s="7" t="s">
        <v>376</v>
      </c>
      <c r="F78" s="16" t="s">
        <v>1621</v>
      </c>
      <c r="G78" s="8" t="n">
        <v>18750</v>
      </c>
    </row>
    <row r="79" customFormat="false" ht="12.75" hidden="false" customHeight="false" outlineLevel="2" collapsed="false">
      <c r="A79" s="5" t="s">
        <v>3741</v>
      </c>
      <c r="B79" s="6" t="n">
        <v>36929</v>
      </c>
      <c r="C79" s="7" t="s">
        <v>1663</v>
      </c>
      <c r="D79" s="7" t="s">
        <v>1588</v>
      </c>
      <c r="E79" s="7" t="s">
        <v>3053</v>
      </c>
      <c r="F79" s="16" t="s">
        <v>1621</v>
      </c>
      <c r="G79" s="8" t="n">
        <v>1000</v>
      </c>
    </row>
    <row r="80" customFormat="false" ht="12.75" hidden="false" customHeight="false" outlineLevel="2" collapsed="false">
      <c r="A80" s="5" t="s">
        <v>3741</v>
      </c>
      <c r="B80" s="6" t="n">
        <v>36929</v>
      </c>
      <c r="C80" s="7" t="s">
        <v>1663</v>
      </c>
      <c r="D80" s="7" t="s">
        <v>1588</v>
      </c>
      <c r="E80" s="7" t="s">
        <v>3053</v>
      </c>
      <c r="F80" s="16" t="s">
        <v>1621</v>
      </c>
      <c r="G80" s="8" t="n">
        <v>1000</v>
      </c>
    </row>
    <row r="81" customFormat="false" ht="12.75" hidden="false" customHeight="false" outlineLevel="2" collapsed="false">
      <c r="A81" s="5" t="s">
        <v>3741</v>
      </c>
      <c r="B81" s="6" t="n">
        <v>36929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1000</v>
      </c>
    </row>
    <row r="82" customFormat="false" ht="12.75" hidden="false" customHeight="false" outlineLevel="2" collapsed="false">
      <c r="A82" s="5" t="s">
        <v>3741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1000</v>
      </c>
    </row>
    <row r="83" customFormat="false" ht="12.75" hidden="false" customHeight="false" outlineLevel="2" collapsed="false">
      <c r="A83" s="5" t="s">
        <v>3728</v>
      </c>
      <c r="B83" s="6" t="n">
        <v>36929</v>
      </c>
      <c r="C83" s="7" t="s">
        <v>3727</v>
      </c>
      <c r="D83" s="7" t="s">
        <v>1588</v>
      </c>
      <c r="E83" s="7" t="s">
        <v>126</v>
      </c>
      <c r="F83" s="16" t="s">
        <v>1621</v>
      </c>
      <c r="G83" s="8" t="n">
        <v>2140</v>
      </c>
    </row>
    <row r="84" customFormat="false" ht="12.75" hidden="false" customHeight="false" outlineLevel="2" collapsed="false">
      <c r="A84" s="5" t="s">
        <v>3742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6250</v>
      </c>
    </row>
    <row r="85" customFormat="false" ht="12.75" hidden="false" customHeight="false" outlineLevel="2" collapsed="false">
      <c r="A85" s="5" t="s">
        <v>3743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750</v>
      </c>
    </row>
    <row r="86" customFormat="false" ht="12.75" hidden="false" customHeight="false" outlineLevel="2" collapsed="false">
      <c r="A86" s="5" t="s">
        <v>3745</v>
      </c>
      <c r="B86" s="6" t="n">
        <v>36931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2500</v>
      </c>
    </row>
    <row r="87" customFormat="false" ht="12.75" hidden="false" customHeight="false" outlineLevel="2" collapsed="false">
      <c r="A87" s="5" t="s">
        <v>3439</v>
      </c>
      <c r="B87" s="6" t="n">
        <v>36959</v>
      </c>
      <c r="C87" s="7" t="s">
        <v>3440</v>
      </c>
      <c r="D87" s="7" t="s">
        <v>1588</v>
      </c>
      <c r="E87" s="7" t="s">
        <v>3053</v>
      </c>
      <c r="F87" s="16" t="s">
        <v>1621</v>
      </c>
      <c r="G87" s="8" t="n">
        <v>34350</v>
      </c>
    </row>
    <row r="88" customFormat="false" ht="12.75" hidden="false" customHeight="false" outlineLevel="2" collapsed="false">
      <c r="A88" s="5" t="s">
        <v>3439</v>
      </c>
      <c r="B88" s="6" t="n">
        <v>36930</v>
      </c>
      <c r="C88" s="7" t="s">
        <v>1663</v>
      </c>
      <c r="D88" s="7" t="s">
        <v>1588</v>
      </c>
      <c r="E88" s="7" t="s">
        <v>3053</v>
      </c>
      <c r="F88" s="16" t="s">
        <v>1621</v>
      </c>
      <c r="G88" s="8" t="n">
        <v>34350</v>
      </c>
    </row>
    <row r="89" customFormat="false" ht="12.75" hidden="false" customHeight="false" outlineLevel="2" collapsed="false">
      <c r="A89" s="5" t="s">
        <v>3439</v>
      </c>
      <c r="B89" s="6" t="n">
        <v>36930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7500</v>
      </c>
    </row>
    <row r="90" customFormat="false" ht="12.75" hidden="false" customHeight="false" outlineLevel="2" collapsed="false">
      <c r="A90" s="5" t="s">
        <v>3744</v>
      </c>
      <c r="B90" s="6" t="n">
        <v>36930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0</v>
      </c>
    </row>
    <row r="91" customFormat="false" ht="12.75" hidden="false" customHeight="false" outlineLevel="2" collapsed="false">
      <c r="A91" s="5" t="s">
        <v>3744</v>
      </c>
      <c r="B91" s="6" t="n">
        <v>36930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0</v>
      </c>
    </row>
    <row r="92" customFormat="false" ht="12.75" hidden="false" customHeight="false" outlineLevel="2" collapsed="false">
      <c r="A92" s="5" t="s">
        <v>3746</v>
      </c>
      <c r="B92" s="6" t="n">
        <v>36931</v>
      </c>
      <c r="C92" s="7" t="s">
        <v>1663</v>
      </c>
      <c r="D92" s="7" t="s">
        <v>1588</v>
      </c>
      <c r="E92" s="7" t="s">
        <v>3053</v>
      </c>
      <c r="F92" s="16" t="s">
        <v>1621</v>
      </c>
      <c r="G92" s="8" t="n">
        <v>1000</v>
      </c>
    </row>
    <row r="93" customFormat="false" ht="12.75" hidden="false" customHeight="false" outlineLevel="2" collapsed="false">
      <c r="A93" s="5" t="s">
        <v>3747</v>
      </c>
      <c r="B93" s="6" t="n">
        <v>36934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3380</v>
      </c>
    </row>
    <row r="94" customFormat="false" ht="12.75" hidden="false" customHeight="false" outlineLevel="2" collapsed="false">
      <c r="A94" s="5" t="s">
        <v>3748</v>
      </c>
      <c r="B94" s="6" t="n">
        <v>36934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6000</v>
      </c>
    </row>
    <row r="95" customFormat="false" ht="12.75" hidden="false" customHeight="false" outlineLevel="2" collapsed="false">
      <c r="A95" s="5" t="s">
        <v>3749</v>
      </c>
      <c r="B95" s="6" t="n">
        <v>36935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7500</v>
      </c>
    </row>
    <row r="96" customFormat="false" ht="12.75" hidden="false" customHeight="false" outlineLevel="2" collapsed="false">
      <c r="A96" s="5" t="s">
        <v>3749</v>
      </c>
      <c r="B96" s="6" t="n">
        <v>36935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500</v>
      </c>
    </row>
    <row r="97" customFormat="false" ht="12.75" hidden="false" customHeight="false" outlineLevel="2" collapsed="false">
      <c r="A97" s="5" t="s">
        <v>3750</v>
      </c>
      <c r="B97" s="6" t="n">
        <v>36936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250</v>
      </c>
    </row>
    <row r="98" customFormat="false" ht="12.75" hidden="false" customHeight="false" outlineLevel="2" collapsed="false">
      <c r="A98" s="5" t="s">
        <v>3751</v>
      </c>
      <c r="B98" s="6" t="n">
        <v>36936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1210</v>
      </c>
    </row>
    <row r="99" customFormat="false" ht="12.75" hidden="false" customHeight="false" outlineLevel="2" collapsed="false">
      <c r="A99" s="5" t="s">
        <v>3752</v>
      </c>
      <c r="B99" s="6" t="n">
        <v>36942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</v>
      </c>
    </row>
    <row r="100" customFormat="false" ht="12.75" hidden="false" customHeight="false" outlineLevel="2" collapsed="false">
      <c r="A100" s="5" t="s">
        <v>3753</v>
      </c>
      <c r="B100" s="6" t="n">
        <v>36942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250</v>
      </c>
    </row>
    <row r="101" customFormat="false" ht="12.75" hidden="false" customHeight="false" outlineLevel="2" collapsed="false">
      <c r="A101" s="5" t="s">
        <v>3754</v>
      </c>
      <c r="B101" s="6" t="n">
        <v>36943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2500</v>
      </c>
    </row>
    <row r="102" customFormat="false" ht="12.75" hidden="false" customHeight="false" outlineLevel="2" collapsed="false">
      <c r="A102" s="5" t="s">
        <v>3730</v>
      </c>
      <c r="B102" s="6" t="n">
        <v>36944</v>
      </c>
      <c r="C102" s="7" t="s">
        <v>3727</v>
      </c>
      <c r="D102" s="7" t="s">
        <v>1588</v>
      </c>
      <c r="E102" s="7" t="s">
        <v>126</v>
      </c>
      <c r="F102" s="16" t="s">
        <v>1621</v>
      </c>
      <c r="G102" s="8" t="n">
        <v>5253</v>
      </c>
    </row>
    <row r="103" customFormat="false" ht="12.75" hidden="false" customHeight="false" outlineLevel="2" collapsed="false">
      <c r="A103" s="5" t="s">
        <v>3755</v>
      </c>
      <c r="B103" s="6" t="n">
        <v>36945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1250</v>
      </c>
    </row>
    <row r="104" customFormat="false" ht="12.75" hidden="false" customHeight="false" outlineLevel="2" collapsed="false">
      <c r="A104" s="5" t="s">
        <v>3756</v>
      </c>
      <c r="B104" s="6" t="n">
        <v>36945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1250</v>
      </c>
    </row>
    <row r="105" customFormat="false" ht="12.75" hidden="false" customHeight="false" outlineLevel="2" collapsed="false">
      <c r="A105" s="5" t="s">
        <v>3757</v>
      </c>
      <c r="B105" s="6" t="n">
        <v>36950</v>
      </c>
      <c r="C105" s="7" t="s">
        <v>3434</v>
      </c>
      <c r="D105" s="7" t="s">
        <v>1588</v>
      </c>
      <c r="E105" s="7" t="s">
        <v>3053</v>
      </c>
      <c r="F105" s="16" t="s">
        <v>1621</v>
      </c>
      <c r="G105" s="8" t="n">
        <v>6000</v>
      </c>
    </row>
    <row r="106" customFormat="false" ht="12.75" hidden="false" customHeight="false" outlineLevel="2" collapsed="false">
      <c r="A106" s="5" t="s">
        <v>3758</v>
      </c>
      <c r="B106" s="6" t="n">
        <v>36950</v>
      </c>
      <c r="C106" s="7" t="s">
        <v>3434</v>
      </c>
      <c r="D106" s="7" t="s">
        <v>1588</v>
      </c>
      <c r="E106" s="7" t="s">
        <v>3053</v>
      </c>
      <c r="F106" s="16" t="s">
        <v>1621</v>
      </c>
      <c r="G106" s="8" t="n">
        <v>35000</v>
      </c>
    </row>
    <row r="107" customFormat="false" ht="12.75" hidden="false" customHeight="false" outlineLevel="2" collapsed="false">
      <c r="A107" s="5" t="s">
        <v>3431</v>
      </c>
      <c r="B107" s="6" t="n">
        <v>36951</v>
      </c>
      <c r="C107" s="7" t="s">
        <v>1663</v>
      </c>
      <c r="D107" s="7" t="s">
        <v>1588</v>
      </c>
      <c r="E107" s="7" t="s">
        <v>3053</v>
      </c>
      <c r="F107" s="16" t="s">
        <v>1621</v>
      </c>
      <c r="G107" s="8" t="n">
        <v>1500</v>
      </c>
    </row>
    <row r="108" customFormat="false" ht="12.75" hidden="false" customHeight="false" outlineLevel="2" collapsed="false">
      <c r="A108" s="5" t="s">
        <v>3431</v>
      </c>
      <c r="B108" s="6" t="n">
        <v>36951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2500</v>
      </c>
    </row>
    <row r="109" customFormat="false" ht="12.75" hidden="false" customHeight="false" outlineLevel="2" collapsed="false">
      <c r="A109" s="5" t="s">
        <v>3431</v>
      </c>
      <c r="B109" s="6" t="n">
        <v>36951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2500</v>
      </c>
    </row>
    <row r="110" customFormat="false" ht="12.75" hidden="false" customHeight="false" outlineLevel="2" collapsed="false">
      <c r="A110" s="5" t="s">
        <v>3759</v>
      </c>
      <c r="B110" s="6" t="n">
        <v>36950</v>
      </c>
      <c r="C110" s="7" t="s">
        <v>3364</v>
      </c>
      <c r="D110" s="7" t="s">
        <v>1588</v>
      </c>
      <c r="E110" s="7" t="s">
        <v>3053</v>
      </c>
      <c r="F110" s="16" t="s">
        <v>1621</v>
      </c>
      <c r="G110" s="8" t="n">
        <v>1000</v>
      </c>
    </row>
    <row r="111" customFormat="false" ht="12.75" hidden="false" customHeight="false" outlineLevel="2" collapsed="false">
      <c r="A111" s="5" t="s">
        <v>3432</v>
      </c>
      <c r="B111" s="6" t="n">
        <v>36952</v>
      </c>
      <c r="C111" s="7" t="s">
        <v>1663</v>
      </c>
      <c r="D111" s="7" t="s">
        <v>1588</v>
      </c>
      <c r="E111" s="7" t="s">
        <v>3053</v>
      </c>
      <c r="F111" s="16" t="s">
        <v>1621</v>
      </c>
      <c r="G111" s="8" t="n">
        <v>1250</v>
      </c>
    </row>
    <row r="112" customFormat="false" ht="12.75" hidden="false" customHeight="false" outlineLevel="2" collapsed="false">
      <c r="A112" s="5" t="s">
        <v>3435</v>
      </c>
      <c r="B112" s="6" t="n">
        <v>36955</v>
      </c>
      <c r="C112" s="7" t="s">
        <v>3436</v>
      </c>
      <c r="D112" s="7" t="s">
        <v>1588</v>
      </c>
      <c r="E112" s="7" t="s">
        <v>3053</v>
      </c>
      <c r="F112" s="16" t="s">
        <v>1621</v>
      </c>
      <c r="G112" s="8" t="n">
        <v>1825</v>
      </c>
    </row>
    <row r="113" customFormat="false" ht="12.75" hidden="false" customHeight="false" outlineLevel="2" collapsed="false">
      <c r="A113" s="5" t="s">
        <v>3433</v>
      </c>
      <c r="B113" s="6" t="n">
        <v>36955</v>
      </c>
      <c r="C113" s="7" t="s">
        <v>3434</v>
      </c>
      <c r="D113" s="7" t="s">
        <v>1588</v>
      </c>
      <c r="E113" s="7" t="s">
        <v>3053</v>
      </c>
      <c r="F113" s="16" t="s">
        <v>1621</v>
      </c>
      <c r="G113" s="8" t="n">
        <v>9125</v>
      </c>
    </row>
    <row r="114" customFormat="false" ht="12.75" hidden="false" customHeight="false" outlineLevel="2" collapsed="false">
      <c r="A114" s="5" t="s">
        <v>3695</v>
      </c>
      <c r="B114" s="6" t="n">
        <v>36956</v>
      </c>
      <c r="C114" s="7" t="s">
        <v>3364</v>
      </c>
      <c r="D114" s="7" t="s">
        <v>1588</v>
      </c>
      <c r="E114" s="7" t="s">
        <v>376</v>
      </c>
      <c r="F114" s="16" t="s">
        <v>1621</v>
      </c>
      <c r="G114" s="8" t="n">
        <v>18400</v>
      </c>
    </row>
    <row r="115" customFormat="false" ht="12.75" hidden="false" customHeight="false" outlineLevel="2" collapsed="false">
      <c r="A115" s="5" t="s">
        <v>3696</v>
      </c>
      <c r="B115" s="6" t="n">
        <v>36956</v>
      </c>
      <c r="C115" s="7" t="s">
        <v>3364</v>
      </c>
      <c r="D115" s="7" t="s">
        <v>1588</v>
      </c>
      <c r="E115" s="7" t="s">
        <v>376</v>
      </c>
      <c r="F115" s="16" t="s">
        <v>1621</v>
      </c>
      <c r="G115" s="8" t="n">
        <v>9200</v>
      </c>
    </row>
    <row r="116" customFormat="false" ht="12.75" hidden="false" customHeight="false" outlineLevel="2" collapsed="false">
      <c r="A116" s="5" t="s">
        <v>3363</v>
      </c>
      <c r="B116" s="6" t="n">
        <v>36957</v>
      </c>
      <c r="C116" s="7" t="s">
        <v>3364</v>
      </c>
      <c r="D116" s="7" t="s">
        <v>1588</v>
      </c>
      <c r="E116" s="7" t="s">
        <v>3362</v>
      </c>
      <c r="F116" s="16" t="s">
        <v>1621</v>
      </c>
      <c r="G116" s="8" t="n">
        <v>21060</v>
      </c>
    </row>
    <row r="117" customFormat="false" ht="12.75" hidden="fals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16" t="s">
        <v>1621</v>
      </c>
      <c r="G117" s="8" t="n">
        <v>8750</v>
      </c>
    </row>
    <row r="118" customFormat="false" ht="12.75" hidden="fals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8750</v>
      </c>
    </row>
    <row r="119" customFormat="false" ht="12.75" hidden="false" customHeight="false" outlineLevel="2" collapsed="false">
      <c r="A119" s="5" t="s">
        <v>3697</v>
      </c>
      <c r="B119" s="6" t="n">
        <v>36959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-18500</v>
      </c>
    </row>
    <row r="120" customFormat="false" ht="12.75" hidden="false" customHeight="false" outlineLevel="2" collapsed="false">
      <c r="A120" s="5" t="s">
        <v>3444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16" t="s">
        <v>1621</v>
      </c>
      <c r="G120" s="8" t="n">
        <v>1250</v>
      </c>
    </row>
    <row r="121" customFormat="false" ht="12.75" hidden="false" customHeight="false" outlineLevel="2" collapsed="false">
      <c r="A121" s="5" t="s">
        <v>3443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16" t="s">
        <v>1621</v>
      </c>
      <c r="G121" s="8" t="n">
        <v>6250</v>
      </c>
    </row>
    <row r="122" customFormat="false" ht="12.75" hidden="false" customHeight="false" outlineLevel="2" collapsed="false">
      <c r="A122" s="5" t="s">
        <v>3442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16" t="s">
        <v>1621</v>
      </c>
      <c r="G122" s="8" t="n">
        <v>6250</v>
      </c>
    </row>
    <row r="123" customFormat="false" ht="12.75" hidden="false" customHeight="false" outlineLevel="2" collapsed="false">
      <c r="A123" s="5" t="s">
        <v>3441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16" t="s">
        <v>1621</v>
      </c>
      <c r="G123" s="8" t="n">
        <v>2500</v>
      </c>
    </row>
    <row r="124" customFormat="false" ht="12.75" hidden="false" customHeight="false" outlineLevel="2" collapsed="false">
      <c r="A124" s="5" t="s">
        <v>3298</v>
      </c>
      <c r="B124" s="6" t="n">
        <v>36959</v>
      </c>
      <c r="C124" s="7" t="s">
        <v>1870</v>
      </c>
      <c r="D124" s="7" t="s">
        <v>1588</v>
      </c>
      <c r="E124" s="7" t="s">
        <v>387</v>
      </c>
      <c r="F124" s="16" t="s">
        <v>1621</v>
      </c>
      <c r="G124" s="8" t="n">
        <v>9037</v>
      </c>
    </row>
    <row r="125" customFormat="false" ht="12.75" hidden="false" customHeight="false" outlineLevel="2" collapsed="false">
      <c r="A125" s="5" t="s">
        <v>3445</v>
      </c>
      <c r="B125" s="6" t="n">
        <v>36962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0</v>
      </c>
    </row>
    <row r="126" customFormat="false" ht="12.75" hidden="false" customHeight="false" outlineLevel="2" collapsed="false">
      <c r="A126" s="5" t="s">
        <v>3698</v>
      </c>
      <c r="B126" s="6" t="n">
        <v>36962</v>
      </c>
      <c r="C126" s="7" t="s">
        <v>3364</v>
      </c>
      <c r="D126" s="7" t="s">
        <v>1588</v>
      </c>
      <c r="E126" s="7" t="s">
        <v>376</v>
      </c>
      <c r="F126" s="16" t="s">
        <v>1621</v>
      </c>
      <c r="G126" s="8" t="n">
        <v>10000</v>
      </c>
    </row>
    <row r="127" customFormat="false" ht="12.75" hidden="false" customHeight="false" outlineLevel="2" collapsed="false">
      <c r="A127" s="5" t="s">
        <v>3300</v>
      </c>
      <c r="B127" s="6" t="n">
        <v>36964</v>
      </c>
      <c r="C127" s="7" t="s">
        <v>1663</v>
      </c>
      <c r="D127" s="7" t="s">
        <v>1588</v>
      </c>
      <c r="E127" s="7" t="s">
        <v>387</v>
      </c>
      <c r="F127" s="16" t="s">
        <v>1621</v>
      </c>
      <c r="G127" s="8" t="n">
        <v>1803</v>
      </c>
    </row>
    <row r="128" customFormat="false" ht="12.75" hidden="false" customHeight="false" outlineLevel="2" collapsed="false">
      <c r="A128" s="5" t="s">
        <v>3446</v>
      </c>
      <c r="B128" s="6" t="n">
        <v>36963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1250</v>
      </c>
    </row>
    <row r="129" customFormat="false" ht="12.75" hidden="false" customHeight="false" outlineLevel="2" collapsed="false">
      <c r="A129" s="5" t="s">
        <v>3448</v>
      </c>
      <c r="B129" s="6" t="n">
        <v>36963</v>
      </c>
      <c r="C129" s="7" t="s">
        <v>1663</v>
      </c>
      <c r="D129" s="7" t="s">
        <v>1588</v>
      </c>
      <c r="E129" s="7" t="s">
        <v>3053</v>
      </c>
      <c r="F129" s="16" t="s">
        <v>1621</v>
      </c>
      <c r="G129" s="8" t="n">
        <v>0</v>
      </c>
    </row>
    <row r="130" customFormat="false" ht="12.75" hidden="false" customHeight="false" outlineLevel="2" collapsed="false">
      <c r="A130" s="5" t="s">
        <v>3447</v>
      </c>
      <c r="B130" s="6" t="n">
        <v>36963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15000</v>
      </c>
    </row>
    <row r="131" customFormat="false" ht="12.75" hidden="false" customHeight="false" outlineLevel="2" collapsed="false">
      <c r="A131" s="5" t="s">
        <v>3449</v>
      </c>
      <c r="B131" s="6" t="n">
        <v>36964</v>
      </c>
      <c r="C131" s="7" t="s">
        <v>1663</v>
      </c>
      <c r="D131" s="7" t="s">
        <v>1588</v>
      </c>
      <c r="E131" s="7" t="s">
        <v>3053</v>
      </c>
      <c r="F131" s="16" t="s">
        <v>1621</v>
      </c>
      <c r="G131" s="8" t="n">
        <v>0</v>
      </c>
    </row>
    <row r="132" customFormat="false" ht="12.75" hidden="false" customHeight="false" outlineLevel="2" collapsed="false">
      <c r="A132" s="5" t="s">
        <v>3449</v>
      </c>
      <c r="B132" s="6" t="n">
        <v>36969</v>
      </c>
      <c r="C132" s="7" t="s">
        <v>1663</v>
      </c>
      <c r="D132" s="7" t="s">
        <v>1588</v>
      </c>
      <c r="E132" s="7" t="s">
        <v>3053</v>
      </c>
      <c r="F132" s="16" t="s">
        <v>1621</v>
      </c>
      <c r="G132" s="8" t="n">
        <v>250</v>
      </c>
    </row>
    <row r="133" customFormat="false" ht="12.75" hidden="false" customHeight="false" outlineLevel="2" collapsed="false">
      <c r="A133" s="5" t="s">
        <v>3450</v>
      </c>
      <c r="B133" s="6" t="n">
        <v>36964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0</v>
      </c>
    </row>
    <row r="134" customFormat="false" ht="12.75" hidden="false" customHeight="false" outlineLevel="2" collapsed="false">
      <c r="A134" s="5" t="s">
        <v>3450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500</v>
      </c>
    </row>
    <row r="135" customFormat="false" ht="12.75" hidden="false" customHeight="false" outlineLevel="2" collapsed="false">
      <c r="A135" s="5" t="s">
        <v>3451</v>
      </c>
      <c r="B135" s="6" t="n">
        <v>36964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0</v>
      </c>
    </row>
    <row r="136" customFormat="false" ht="12.75" hidden="fals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600</v>
      </c>
    </row>
    <row r="137" customFormat="false" ht="12.75" hidden="false" customHeight="false" outlineLevel="2" collapsed="false">
      <c r="A137" s="5" t="s">
        <v>3452</v>
      </c>
      <c r="B137" s="6" t="n">
        <v>36965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1250</v>
      </c>
    </row>
    <row r="138" customFormat="false" ht="12.75" hidden="false" customHeight="false" outlineLevel="2" collapsed="false">
      <c r="A138" s="5" t="s">
        <v>3453</v>
      </c>
      <c r="B138" s="6" t="n">
        <v>36965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false" customHeight="false" outlineLevel="2" collapsed="false">
      <c r="A139" s="5" t="s">
        <v>3454</v>
      </c>
      <c r="B139" s="6" t="n">
        <v>36965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12500</v>
      </c>
    </row>
    <row r="140" customFormat="false" ht="12.75" hidden="false" customHeight="false" outlineLevel="2" collapsed="false">
      <c r="A140" s="5" t="s">
        <v>3699</v>
      </c>
      <c r="B140" s="6" t="n">
        <v>36966</v>
      </c>
      <c r="C140" s="7" t="s">
        <v>3364</v>
      </c>
      <c r="D140" s="7" t="s">
        <v>1588</v>
      </c>
      <c r="E140" s="7" t="s">
        <v>376</v>
      </c>
      <c r="F140" s="16" t="s">
        <v>1621</v>
      </c>
      <c r="G140" s="8" t="n">
        <v>10000</v>
      </c>
    </row>
    <row r="141" customFormat="false" ht="12.75" hidden="false" customHeight="false" outlineLevel="2" collapsed="false">
      <c r="A141" s="5" t="s">
        <v>3700</v>
      </c>
      <c r="B141" s="6" t="n">
        <v>36969</v>
      </c>
      <c r="C141" s="7" t="s">
        <v>3364</v>
      </c>
      <c r="D141" s="7" t="s">
        <v>1588</v>
      </c>
      <c r="E141" s="7" t="s">
        <v>376</v>
      </c>
      <c r="F141" s="16" t="s">
        <v>1621</v>
      </c>
      <c r="G141" s="8" t="n">
        <v>10000</v>
      </c>
    </row>
    <row r="142" customFormat="false" ht="12.75" hidden="false" customHeight="false" outlineLevel="2" collapsed="false">
      <c r="A142" s="5" t="s">
        <v>3455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850</v>
      </c>
    </row>
    <row r="143" customFormat="false" ht="12.75" hidden="false" customHeight="false" outlineLevel="2" collapsed="false">
      <c r="A143" s="5" t="s">
        <v>3455</v>
      </c>
      <c r="B143" s="6" t="n">
        <v>36970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1150</v>
      </c>
    </row>
    <row r="144" customFormat="false" ht="12.75" hidden="false" customHeight="false" outlineLevel="2" collapsed="false">
      <c r="A144" s="5" t="s">
        <v>3455</v>
      </c>
      <c r="B144" s="6" t="n">
        <v>36970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500</v>
      </c>
    </row>
    <row r="145" customFormat="false" ht="12.75" hidden="false" customHeight="false" outlineLevel="2" collapsed="false">
      <c r="A145" s="5" t="s">
        <v>3458</v>
      </c>
      <c r="B145" s="6" t="n">
        <v>36970</v>
      </c>
      <c r="C145" s="7" t="s">
        <v>1663</v>
      </c>
      <c r="D145" s="7" t="s">
        <v>1588</v>
      </c>
      <c r="E145" s="7" t="s">
        <v>3053</v>
      </c>
      <c r="F145" s="16" t="s">
        <v>1621</v>
      </c>
      <c r="G145" s="8" t="n">
        <v>0</v>
      </c>
    </row>
    <row r="146" customFormat="false" ht="12.75" hidden="false" customHeight="false" outlineLevel="2" collapsed="false">
      <c r="A146" s="5" t="s">
        <v>3457</v>
      </c>
      <c r="B146" s="6" t="n">
        <v>36970</v>
      </c>
      <c r="C146" s="7" t="s">
        <v>1663</v>
      </c>
      <c r="D146" s="7" t="s">
        <v>1588</v>
      </c>
      <c r="E146" s="7" t="s">
        <v>3053</v>
      </c>
      <c r="F146" s="16" t="s">
        <v>1621</v>
      </c>
      <c r="G146" s="8" t="n">
        <v>0</v>
      </c>
    </row>
    <row r="147" customFormat="false" ht="12.75" hidden="false" customHeight="false" outlineLevel="2" collapsed="false">
      <c r="A147" s="5" t="s">
        <v>3456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0</v>
      </c>
    </row>
    <row r="148" customFormat="false" ht="12.75" hidden="false" customHeight="false" outlineLevel="2" collapsed="false">
      <c r="A148" s="5" t="s">
        <v>3701</v>
      </c>
      <c r="B148" s="6" t="n">
        <v>36970</v>
      </c>
      <c r="C148" s="7" t="s">
        <v>3364</v>
      </c>
      <c r="D148" s="7" t="s">
        <v>1588</v>
      </c>
      <c r="E148" s="7" t="s">
        <v>376</v>
      </c>
      <c r="F148" s="16" t="s">
        <v>1621</v>
      </c>
      <c r="G148" s="8" t="n">
        <v>17500</v>
      </c>
    </row>
    <row r="149" customFormat="false" ht="12.75" hidden="false" customHeight="false" outlineLevel="2" collapsed="false">
      <c r="A149" s="5" t="s">
        <v>3459</v>
      </c>
      <c r="B149" s="6" t="n">
        <v>36971</v>
      </c>
      <c r="C149" s="7" t="s">
        <v>3460</v>
      </c>
      <c r="D149" s="7" t="s">
        <v>1588</v>
      </c>
      <c r="E149" s="7" t="s">
        <v>3053</v>
      </c>
      <c r="F149" s="16" t="s">
        <v>1621</v>
      </c>
      <c r="G149" s="8" t="n">
        <v>300</v>
      </c>
    </row>
    <row r="150" customFormat="false" ht="12.75" hidden="false" customHeight="false" outlineLevel="2" collapsed="false">
      <c r="A150" s="5" t="s">
        <v>3461</v>
      </c>
      <c r="B150" s="6" t="n">
        <v>36971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1000</v>
      </c>
    </row>
    <row r="151" customFormat="false" ht="12.75" hidden="false" customHeight="false" outlineLevel="2" collapsed="false">
      <c r="A151" s="5" t="s">
        <v>3702</v>
      </c>
      <c r="B151" s="6" t="n">
        <v>36971</v>
      </c>
      <c r="C151" s="7" t="s">
        <v>3364</v>
      </c>
      <c r="D151" s="7" t="s">
        <v>1588</v>
      </c>
      <c r="E151" s="7" t="s">
        <v>376</v>
      </c>
      <c r="F151" s="16" t="s">
        <v>1621</v>
      </c>
      <c r="G151" s="8" t="n">
        <v>23700</v>
      </c>
    </row>
    <row r="152" customFormat="false" ht="12.75" hidden="false" customHeight="false" outlineLevel="2" collapsed="false">
      <c r="A152" s="5" t="s">
        <v>3462</v>
      </c>
      <c r="B152" s="6" t="n">
        <v>36978</v>
      </c>
      <c r="C152" s="7" t="s">
        <v>3460</v>
      </c>
      <c r="D152" s="7" t="s">
        <v>1588</v>
      </c>
      <c r="E152" s="7" t="s">
        <v>3053</v>
      </c>
      <c r="F152" s="16" t="s">
        <v>1621</v>
      </c>
      <c r="G152" s="8" t="n">
        <v>4561</v>
      </c>
    </row>
    <row r="153" customFormat="false" ht="12.75" hidden="false" customHeight="false" outlineLevel="2" collapsed="false">
      <c r="A153" s="5" t="s">
        <v>3703</v>
      </c>
      <c r="B153" s="6" t="n">
        <v>36978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36800</v>
      </c>
    </row>
    <row r="154" customFormat="false" ht="12.75" hidden="false" customHeight="false" outlineLevel="2" collapsed="false">
      <c r="A154" s="5" t="s">
        <v>3463</v>
      </c>
      <c r="B154" s="6" t="n">
        <v>36980</v>
      </c>
      <c r="C154" s="7" t="s">
        <v>1663</v>
      </c>
      <c r="D154" s="7" t="s">
        <v>1588</v>
      </c>
      <c r="E154" s="7" t="s">
        <v>3053</v>
      </c>
      <c r="F154" s="16" t="s">
        <v>1621</v>
      </c>
      <c r="G154" s="8" t="n">
        <v>1250</v>
      </c>
    </row>
    <row r="155" customFormat="false" ht="12.75" hidden="false" customHeight="false" outlineLevel="2" collapsed="false">
      <c r="A155" s="5" t="s">
        <v>2648</v>
      </c>
      <c r="B155" s="6" t="n">
        <v>37060</v>
      </c>
      <c r="C155" s="7" t="s">
        <v>1663</v>
      </c>
      <c r="D155" s="7" t="s">
        <v>1588</v>
      </c>
      <c r="E155" s="7"/>
      <c r="F155" s="16" t="s">
        <v>1621</v>
      </c>
      <c r="G155" s="8" t="n">
        <v>577</v>
      </c>
    </row>
    <row r="156" customFormat="false" ht="12.75" hidden="false" customHeight="false" outlineLevel="2" collapsed="false">
      <c r="A156" s="5" t="s">
        <v>1667</v>
      </c>
      <c r="B156" s="6" t="n">
        <v>36983</v>
      </c>
      <c r="C156" s="7" t="s">
        <v>1663</v>
      </c>
      <c r="D156" s="7" t="s">
        <v>1588</v>
      </c>
      <c r="E156" s="7" t="s">
        <v>20</v>
      </c>
      <c r="F156" s="16" t="s">
        <v>1621</v>
      </c>
      <c r="G156" s="8" t="n">
        <v>1250</v>
      </c>
    </row>
    <row r="157" customFormat="false" ht="12.75" hidden="false" customHeight="false" outlineLevel="2" collapsed="false">
      <c r="A157" s="5" t="s">
        <v>1662</v>
      </c>
      <c r="B157" s="6" t="n">
        <v>36983</v>
      </c>
      <c r="C157" s="7" t="s">
        <v>1663</v>
      </c>
      <c r="D157" s="7" t="s">
        <v>1588</v>
      </c>
      <c r="E157" s="7" t="s">
        <v>20</v>
      </c>
      <c r="F157" s="16" t="s">
        <v>1621</v>
      </c>
      <c r="G157" s="8" t="n">
        <v>625</v>
      </c>
    </row>
    <row r="158" customFormat="false" ht="12.75" hidden="false" customHeight="false" outlineLevel="2" collapsed="false">
      <c r="A158" s="5" t="s">
        <v>1684</v>
      </c>
      <c r="B158" s="6" t="n">
        <v>36984</v>
      </c>
      <c r="C158" s="7" t="s">
        <v>1663</v>
      </c>
      <c r="D158" s="7" t="s">
        <v>1588</v>
      </c>
      <c r="E158" s="7" t="s">
        <v>20</v>
      </c>
      <c r="F158" s="16" t="s">
        <v>1621</v>
      </c>
      <c r="G158" s="8" t="n">
        <v>12000</v>
      </c>
    </row>
    <row r="159" customFormat="false" ht="12.75" hidden="false" customHeight="false" outlineLevel="2" collapsed="false">
      <c r="A159" s="5" t="s">
        <v>1710</v>
      </c>
      <c r="B159" s="6" t="n">
        <v>36987</v>
      </c>
      <c r="C159" s="7" t="s">
        <v>1663</v>
      </c>
      <c r="D159" s="7" t="s">
        <v>1588</v>
      </c>
      <c r="E159" s="7" t="s">
        <v>20</v>
      </c>
      <c r="F159" s="16" t="s">
        <v>1621</v>
      </c>
      <c r="G159" s="8" t="n">
        <v>1500</v>
      </c>
    </row>
    <row r="160" customFormat="false" ht="12.75" hidden="false" customHeight="false" outlineLevel="2" collapsed="false">
      <c r="A160" s="5" t="s">
        <v>1719</v>
      </c>
      <c r="B160" s="6" t="n">
        <v>36990</v>
      </c>
      <c r="C160" s="7" t="s">
        <v>1663</v>
      </c>
      <c r="D160" s="7" t="s">
        <v>1588</v>
      </c>
      <c r="E160" s="7" t="s">
        <v>20</v>
      </c>
      <c r="F160" s="16" t="s">
        <v>1621</v>
      </c>
      <c r="G160" s="8" t="n">
        <v>4970</v>
      </c>
    </row>
    <row r="161" customFormat="false" ht="12.75" hidden="false" customHeight="false" outlineLevel="2" collapsed="false">
      <c r="A161" s="5" t="s">
        <v>1764</v>
      </c>
      <c r="B161" s="6" t="n">
        <v>36997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6250</v>
      </c>
    </row>
    <row r="162" customFormat="false" ht="12.75" hidden="false" customHeight="false" outlineLevel="2" collapsed="false">
      <c r="A162" s="5" t="s">
        <v>1619</v>
      </c>
      <c r="B162" s="6" t="n">
        <v>36999</v>
      </c>
      <c r="C162" s="7" t="s">
        <v>1620</v>
      </c>
      <c r="D162" s="7" t="s">
        <v>1588</v>
      </c>
      <c r="E162" s="7" t="s">
        <v>1616</v>
      </c>
      <c r="F162" s="16" t="s">
        <v>1621</v>
      </c>
      <c r="G162" s="8" t="n">
        <v>10138</v>
      </c>
    </row>
    <row r="163" customFormat="false" ht="12.75" hidden="false" customHeight="false" outlineLevel="2" collapsed="false">
      <c r="A163" s="5" t="s">
        <v>1831</v>
      </c>
      <c r="B163" s="6" t="n">
        <v>37000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1250</v>
      </c>
    </row>
    <row r="164" customFormat="false" ht="12.75" hidden="false" customHeight="false" outlineLevel="2" collapsed="false">
      <c r="A164" s="5" t="s">
        <v>1866</v>
      </c>
      <c r="B164" s="6" t="n">
        <v>37004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250</v>
      </c>
    </row>
    <row r="165" customFormat="false" ht="12.75" hidden="false" customHeight="false" outlineLevel="2" collapsed="false">
      <c r="A165" s="5" t="s">
        <v>1868</v>
      </c>
      <c r="B165" s="6" t="n">
        <v>37004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250</v>
      </c>
    </row>
    <row r="166" customFormat="false" ht="12.75" hidden="false" customHeight="false" outlineLevel="2" collapsed="false">
      <c r="A166" s="5" t="s">
        <v>1869</v>
      </c>
      <c r="B166" s="6" t="n">
        <v>37004</v>
      </c>
      <c r="C166" s="7" t="s">
        <v>1870</v>
      </c>
      <c r="D166" s="7" t="s">
        <v>1588</v>
      </c>
      <c r="E166" s="7" t="s">
        <v>20</v>
      </c>
      <c r="F166" s="16" t="s">
        <v>1621</v>
      </c>
      <c r="G166" s="8" t="n">
        <v>0</v>
      </c>
    </row>
    <row r="167" customFormat="false" ht="12.75" hidden="false" customHeight="false" outlineLevel="2" collapsed="false">
      <c r="A167" s="5" t="s">
        <v>1923</v>
      </c>
      <c r="B167" s="6" t="n">
        <v>37006</v>
      </c>
      <c r="C167" s="7" t="s">
        <v>1663</v>
      </c>
      <c r="D167" s="7" t="s">
        <v>1588</v>
      </c>
      <c r="E167" s="7" t="s">
        <v>20</v>
      </c>
      <c r="F167" s="16" t="s">
        <v>1621</v>
      </c>
      <c r="G167" s="8" t="n">
        <v>0</v>
      </c>
    </row>
    <row r="168" customFormat="false" ht="12.75" hidden="false" customHeight="false" outlineLevel="2" collapsed="false">
      <c r="A168" s="5" t="s">
        <v>1924</v>
      </c>
      <c r="B168" s="6" t="n">
        <v>37006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750</v>
      </c>
    </row>
    <row r="169" customFormat="false" ht="12.75" hidden="false" customHeight="false" outlineLevel="2" collapsed="false">
      <c r="A169" s="5" t="s">
        <v>1931</v>
      </c>
      <c r="B169" s="6" t="n">
        <v>37006</v>
      </c>
      <c r="C169" s="7" t="s">
        <v>1870</v>
      </c>
      <c r="D169" s="7" t="s">
        <v>1588</v>
      </c>
      <c r="E169" s="7" t="s">
        <v>20</v>
      </c>
      <c r="F169" s="16" t="s">
        <v>1621</v>
      </c>
      <c r="G169" s="8" t="n">
        <v>9125</v>
      </c>
    </row>
    <row r="170" customFormat="false" ht="12.75" hidden="false" customHeight="false" outlineLevel="2" collapsed="false">
      <c r="A170" s="5" t="s">
        <v>1938</v>
      </c>
      <c r="B170" s="6" t="n">
        <v>37007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9500</v>
      </c>
    </row>
    <row r="171" customFormat="false" ht="12.75" hidden="false" customHeight="false" outlineLevel="2" collapsed="false">
      <c r="A171" s="5" t="s">
        <v>1937</v>
      </c>
      <c r="B171" s="6" t="n">
        <v>37007</v>
      </c>
      <c r="C171" s="7" t="s">
        <v>1663</v>
      </c>
      <c r="D171" s="7" t="s">
        <v>1588</v>
      </c>
      <c r="E171" s="7" t="s">
        <v>20</v>
      </c>
      <c r="F171" s="16" t="s">
        <v>1621</v>
      </c>
      <c r="G171" s="8" t="n">
        <v>5000</v>
      </c>
    </row>
    <row r="172" customFormat="false" ht="12.75" hidden="false" customHeight="false" outlineLevel="2" collapsed="false">
      <c r="A172" s="5" t="s">
        <v>2019</v>
      </c>
      <c r="B172" s="6" t="n">
        <v>37011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false" customHeight="false" outlineLevel="2" collapsed="false">
      <c r="A173" s="5" t="s">
        <v>2049</v>
      </c>
      <c r="B173" s="6" t="n">
        <v>37012</v>
      </c>
      <c r="C173" s="7" t="s">
        <v>1663</v>
      </c>
      <c r="D173" s="7" t="s">
        <v>1588</v>
      </c>
      <c r="E173" s="7" t="s">
        <v>26</v>
      </c>
      <c r="F173" s="5" t="s">
        <v>1621</v>
      </c>
      <c r="G173" s="8" t="n">
        <v>2500</v>
      </c>
    </row>
    <row r="174" customFormat="false" ht="12.75" hidden="false" customHeight="false" outlineLevel="2" collapsed="false">
      <c r="A174" s="5" t="s">
        <v>2051</v>
      </c>
      <c r="B174" s="6" t="n">
        <v>37012</v>
      </c>
      <c r="C174" s="7" t="s">
        <v>1663</v>
      </c>
      <c r="D174" s="7" t="s">
        <v>1588</v>
      </c>
      <c r="E174" s="7" t="s">
        <v>26</v>
      </c>
      <c r="F174" s="5" t="s">
        <v>1621</v>
      </c>
      <c r="G174" s="8" t="n">
        <v>3400</v>
      </c>
    </row>
    <row r="175" customFormat="false" ht="12.75" hidden="false" customHeight="false" outlineLevel="2" collapsed="false">
      <c r="A175" s="5" t="s">
        <v>2043</v>
      </c>
      <c r="B175" s="6" t="n">
        <v>37012</v>
      </c>
      <c r="C175" s="7" t="s">
        <v>1663</v>
      </c>
      <c r="D175" s="7" t="s">
        <v>1588</v>
      </c>
      <c r="E175" s="7" t="s">
        <v>26</v>
      </c>
      <c r="F175" s="5" t="s">
        <v>1621</v>
      </c>
      <c r="G175" s="8" t="n">
        <v>410</v>
      </c>
    </row>
    <row r="176" customFormat="false" ht="12.75" hidden="false" customHeight="false" outlineLevel="2" collapsed="false">
      <c r="A176" s="5" t="s">
        <v>2044</v>
      </c>
      <c r="B176" s="6" t="n">
        <v>37012</v>
      </c>
      <c r="C176" s="7" t="s">
        <v>1663</v>
      </c>
      <c r="D176" s="7" t="s">
        <v>1588</v>
      </c>
      <c r="E176" s="7" t="s">
        <v>26</v>
      </c>
      <c r="F176" s="5" t="s">
        <v>1621</v>
      </c>
      <c r="G176" s="8" t="n">
        <v>500</v>
      </c>
    </row>
    <row r="177" customFormat="false" ht="12.75" hidden="false" customHeight="false" outlineLevel="2" collapsed="false">
      <c r="A177" s="5" t="s">
        <v>2101</v>
      </c>
      <c r="B177" s="6" t="n">
        <v>37013</v>
      </c>
      <c r="C177" s="7" t="s">
        <v>1663</v>
      </c>
      <c r="D177" s="7" t="s">
        <v>1588</v>
      </c>
      <c r="E177" s="7" t="s">
        <v>26</v>
      </c>
      <c r="F177" s="5" t="s">
        <v>1621</v>
      </c>
      <c r="G177" s="8" t="n">
        <v>1000</v>
      </c>
    </row>
    <row r="178" customFormat="false" ht="12.75" hidden="false" customHeight="false" outlineLevel="2" collapsed="false">
      <c r="A178" s="5" t="s">
        <v>2102</v>
      </c>
      <c r="B178" s="6" t="n">
        <v>37013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6250</v>
      </c>
    </row>
    <row r="179" customFormat="false" ht="12.75" hidden="false" customHeight="false" outlineLevel="2" collapsed="false">
      <c r="A179" s="5" t="s">
        <v>2115</v>
      </c>
      <c r="B179" s="6" t="n">
        <v>37014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31250</v>
      </c>
    </row>
    <row r="180" customFormat="false" ht="12.75" hidden="false" customHeight="false" outlineLevel="2" collapsed="false">
      <c r="A180" s="5" t="s">
        <v>2116</v>
      </c>
      <c r="B180" s="6" t="n">
        <v>37014</v>
      </c>
      <c r="C180" s="7" t="s">
        <v>1870</v>
      </c>
      <c r="D180" s="7" t="s">
        <v>1588</v>
      </c>
      <c r="E180" s="7" t="s">
        <v>26</v>
      </c>
      <c r="F180" s="5" t="s">
        <v>1621</v>
      </c>
      <c r="G180" s="8" t="n">
        <v>500</v>
      </c>
    </row>
    <row r="181" customFormat="false" ht="12.75" hidden="false" customHeight="false" outlineLevel="2" collapsed="false">
      <c r="A181" s="5" t="s">
        <v>2118</v>
      </c>
      <c r="B181" s="6" t="n">
        <v>37014</v>
      </c>
      <c r="C181" s="7" t="s">
        <v>1870</v>
      </c>
      <c r="D181" s="7" t="s">
        <v>1588</v>
      </c>
      <c r="E181" s="7" t="s">
        <v>26</v>
      </c>
      <c r="F181" s="5" t="s">
        <v>1621</v>
      </c>
      <c r="G181" s="8" t="n">
        <v>9000</v>
      </c>
    </row>
    <row r="182" customFormat="false" ht="12.75" hidden="false" customHeight="false" outlineLevel="2" collapsed="false">
      <c r="A182" s="5" t="s">
        <v>2184</v>
      </c>
      <c r="B182" s="6" t="n">
        <v>37020</v>
      </c>
      <c r="C182" s="7" t="s">
        <v>2185</v>
      </c>
      <c r="D182" s="7" t="s">
        <v>1588</v>
      </c>
      <c r="E182" s="7" t="s">
        <v>26</v>
      </c>
      <c r="F182" s="5" t="s">
        <v>1621</v>
      </c>
      <c r="G182" s="8" t="n">
        <v>0</v>
      </c>
    </row>
    <row r="183" customFormat="false" ht="12.75" hidden="false" customHeight="false" outlineLevel="2" collapsed="false">
      <c r="A183" s="5" t="s">
        <v>2182</v>
      </c>
      <c r="B183" s="6" t="n">
        <v>37020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3000</v>
      </c>
    </row>
    <row r="184" customFormat="false" ht="12.75" hidden="false" customHeight="false" outlineLevel="2" collapsed="false">
      <c r="A184" s="5" t="s">
        <v>2188</v>
      </c>
      <c r="B184" s="6" t="n">
        <v>37020</v>
      </c>
      <c r="C184" s="7" t="s">
        <v>1870</v>
      </c>
      <c r="D184" s="7" t="s">
        <v>1588</v>
      </c>
      <c r="E184" s="7" t="s">
        <v>26</v>
      </c>
      <c r="F184" s="5" t="s">
        <v>1621</v>
      </c>
      <c r="G184" s="8" t="n">
        <v>1000</v>
      </c>
    </row>
    <row r="185" customFormat="false" ht="12.75" hidden="false" customHeight="false" outlineLevel="2" collapsed="false">
      <c r="A185" s="5" t="s">
        <v>2186</v>
      </c>
      <c r="B185" s="6" t="n">
        <v>37020</v>
      </c>
      <c r="C185" s="7" t="s">
        <v>1663</v>
      </c>
      <c r="D185" s="7" t="s">
        <v>1588</v>
      </c>
      <c r="E185" s="7" t="s">
        <v>26</v>
      </c>
      <c r="F185" s="5" t="s">
        <v>1621</v>
      </c>
      <c r="G185" s="8" t="n">
        <v>1200</v>
      </c>
    </row>
    <row r="186" customFormat="false" ht="12.75" hidden="false" customHeight="false" outlineLevel="2" collapsed="false">
      <c r="A186" s="5" t="s">
        <v>2187</v>
      </c>
      <c r="B186" s="6" t="n">
        <v>37020</v>
      </c>
      <c r="C186" s="7" t="s">
        <v>1663</v>
      </c>
      <c r="D186" s="7" t="s">
        <v>1588</v>
      </c>
      <c r="E186" s="7" t="s">
        <v>26</v>
      </c>
      <c r="F186" s="5" t="s">
        <v>1621</v>
      </c>
      <c r="G186" s="8" t="n">
        <v>0</v>
      </c>
    </row>
    <row r="187" customFormat="false" ht="12.75" hidden="false" customHeight="false" outlineLevel="2" collapsed="false">
      <c r="A187" s="5" t="s">
        <v>2194</v>
      </c>
      <c r="B187" s="6" t="n">
        <v>37021</v>
      </c>
      <c r="C187" s="7" t="s">
        <v>1870</v>
      </c>
      <c r="D187" s="7" t="s">
        <v>1588</v>
      </c>
      <c r="E187" s="7" t="s">
        <v>26</v>
      </c>
      <c r="F187" s="5" t="s">
        <v>1621</v>
      </c>
      <c r="G187" s="8" t="n">
        <v>1000</v>
      </c>
    </row>
    <row r="188" customFormat="false" ht="12.75" hidden="false" customHeight="false" outlineLevel="2" collapsed="false">
      <c r="A188" s="5" t="s">
        <v>2230</v>
      </c>
      <c r="B188" s="6" t="n">
        <v>37022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6000</v>
      </c>
    </row>
    <row r="189" customFormat="false" ht="12.75" hidden="false" customHeight="false" outlineLevel="2" collapsed="false">
      <c r="A189" s="5" t="s">
        <v>2250</v>
      </c>
      <c r="B189" s="6" t="n">
        <v>37026</v>
      </c>
      <c r="C189" s="7" t="s">
        <v>1663</v>
      </c>
      <c r="D189" s="7" t="s">
        <v>1588</v>
      </c>
      <c r="E189" s="7" t="s">
        <v>26</v>
      </c>
      <c r="F189" s="5" t="s">
        <v>1621</v>
      </c>
      <c r="G189" s="8" t="n">
        <v>600</v>
      </c>
    </row>
    <row r="190" customFormat="false" ht="12.75" hidden="false" customHeight="false" outlineLevel="2" collapsed="false">
      <c r="A190" s="5" t="s">
        <v>2267</v>
      </c>
      <c r="B190" s="6" t="n">
        <v>37028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500</v>
      </c>
    </row>
    <row r="191" customFormat="false" ht="12.75" hidden="false" customHeight="false" outlineLevel="2" collapsed="false">
      <c r="A191" s="5" t="s">
        <v>2268</v>
      </c>
      <c r="B191" s="6" t="n">
        <v>37028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500</v>
      </c>
    </row>
    <row r="192" customFormat="false" ht="12.75" hidden="false" customHeight="false" outlineLevel="2" collapsed="false">
      <c r="A192" s="5" t="s">
        <v>3021</v>
      </c>
      <c r="B192" s="6" t="n">
        <v>36908</v>
      </c>
      <c r="C192" s="7" t="s">
        <v>1663</v>
      </c>
      <c r="D192" s="7" t="s">
        <v>1588</v>
      </c>
      <c r="E192" s="7" t="s">
        <v>376</v>
      </c>
      <c r="F192" s="16" t="s">
        <v>1621</v>
      </c>
      <c r="G192" s="8" t="n">
        <v>37500</v>
      </c>
    </row>
    <row r="193" customFormat="false" ht="12.75" hidden="false" customHeight="false" outlineLevel="2" collapsed="false">
      <c r="A193" s="5" t="s">
        <v>3021</v>
      </c>
      <c r="B193" s="6" t="n">
        <v>36909</v>
      </c>
      <c r="C193" s="7" t="s">
        <v>1663</v>
      </c>
      <c r="D193" s="7" t="s">
        <v>1588</v>
      </c>
      <c r="E193" s="7" t="s">
        <v>376</v>
      </c>
      <c r="F193" s="16" t="s">
        <v>1621</v>
      </c>
      <c r="G193" s="8" t="n">
        <v>25000</v>
      </c>
    </row>
    <row r="194" customFormat="false" ht="12.75" hidden="false" customHeight="false" outlineLevel="2" collapsed="false">
      <c r="A194" s="5" t="s">
        <v>3021</v>
      </c>
      <c r="B194" s="6" t="n">
        <v>36921</v>
      </c>
      <c r="C194" s="7" t="s">
        <v>1663</v>
      </c>
      <c r="D194" s="7" t="s">
        <v>1588</v>
      </c>
      <c r="E194" s="7" t="s">
        <v>376</v>
      </c>
      <c r="F194" s="16" t="s">
        <v>1621</v>
      </c>
      <c r="G194" s="8" t="n">
        <v>75500</v>
      </c>
    </row>
    <row r="195" customFormat="false" ht="12.75" hidden="false" customHeight="false" outlineLevel="2" collapsed="false">
      <c r="A195" s="5" t="s">
        <v>2329</v>
      </c>
      <c r="B195" s="6" t="n">
        <v>37033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600</v>
      </c>
    </row>
    <row r="196" customFormat="false" ht="12.75" hidden="false" customHeight="false" outlineLevel="2" collapsed="false">
      <c r="A196" s="5" t="s">
        <v>2367</v>
      </c>
      <c r="B196" s="6" t="n">
        <v>37035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625</v>
      </c>
    </row>
    <row r="197" customFormat="false" ht="12.75" hidden="false" customHeight="false" outlineLevel="2" collapsed="false">
      <c r="A197" s="5" t="s">
        <v>2364</v>
      </c>
      <c r="B197" s="6" t="n">
        <v>37035</v>
      </c>
      <c r="C197" s="7" t="s">
        <v>1663</v>
      </c>
      <c r="D197" s="7" t="s">
        <v>1588</v>
      </c>
      <c r="E197" s="7" t="s">
        <v>26</v>
      </c>
      <c r="F197" s="5" t="s">
        <v>1621</v>
      </c>
      <c r="G197" s="8" t="n">
        <v>875</v>
      </c>
    </row>
    <row r="198" customFormat="false" ht="12.75" hidden="false" customHeight="false" outlineLevel="2" collapsed="false">
      <c r="A198" s="5" t="s">
        <v>2374</v>
      </c>
      <c r="B198" s="6" t="n">
        <v>37036</v>
      </c>
      <c r="C198" s="7" t="s">
        <v>1663</v>
      </c>
      <c r="D198" s="7" t="s">
        <v>1588</v>
      </c>
      <c r="E198" s="7" t="s">
        <v>26</v>
      </c>
      <c r="F198" s="5" t="s">
        <v>1621</v>
      </c>
      <c r="G198" s="8" t="n">
        <v>9125</v>
      </c>
    </row>
    <row r="199" customFormat="false" ht="12.75" hidden="false" customHeight="false" outlineLevel="2" collapsed="false">
      <c r="A199" s="5" t="s">
        <v>2373</v>
      </c>
      <c r="B199" s="6" t="n">
        <v>37036</v>
      </c>
      <c r="C199" s="7" t="s">
        <v>1663</v>
      </c>
      <c r="D199" s="7" t="s">
        <v>1588</v>
      </c>
      <c r="E199" s="7" t="s">
        <v>26</v>
      </c>
      <c r="F199" s="5" t="s">
        <v>1621</v>
      </c>
      <c r="G199" s="8" t="n">
        <v>3000</v>
      </c>
    </row>
    <row r="200" customFormat="false" ht="12.75" hidden="false" customHeight="false" outlineLevel="2" collapsed="false">
      <c r="A200" s="5" t="s">
        <v>2375</v>
      </c>
      <c r="B200" s="6" t="n">
        <v>37036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1500</v>
      </c>
    </row>
    <row r="201" customFormat="false" ht="12.75" hidden="false" customHeight="false" outlineLevel="2" collapsed="false">
      <c r="A201" s="5" t="s">
        <v>2410</v>
      </c>
      <c r="B201" s="6" t="n">
        <v>37040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1200</v>
      </c>
    </row>
    <row r="202" customFormat="false" ht="12.75" hidden="false" customHeight="false" outlineLevel="2" collapsed="false">
      <c r="A202" s="5" t="s">
        <v>2409</v>
      </c>
      <c r="B202" s="6" t="n">
        <v>37040</v>
      </c>
      <c r="C202" s="7" t="s">
        <v>1870</v>
      </c>
      <c r="D202" s="7" t="s">
        <v>1588</v>
      </c>
      <c r="E202" s="7" t="s">
        <v>26</v>
      </c>
      <c r="F202" s="5" t="s">
        <v>1621</v>
      </c>
      <c r="G202" s="8" t="n">
        <v>500</v>
      </c>
    </row>
    <row r="203" customFormat="false" ht="12.75" hidden="false" customHeight="false" outlineLevel="2" collapsed="false">
      <c r="A203" s="5" t="s">
        <v>2390</v>
      </c>
      <c r="B203" s="6" t="n">
        <v>37040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31250</v>
      </c>
    </row>
    <row r="204" customFormat="false" ht="12.75" hidden="false" customHeight="false" outlineLevel="2" collapsed="false">
      <c r="A204" s="5" t="s">
        <v>2415</v>
      </c>
      <c r="B204" s="6" t="n">
        <v>37041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3750</v>
      </c>
    </row>
    <row r="205" customFormat="false" ht="12.75" hidden="false" customHeight="false" outlineLevel="2" collapsed="false">
      <c r="A205" s="5" t="s">
        <v>2418</v>
      </c>
      <c r="B205" s="6" t="n">
        <v>37041</v>
      </c>
      <c r="C205" s="7" t="s">
        <v>1870</v>
      </c>
      <c r="D205" s="7" t="s">
        <v>1588</v>
      </c>
      <c r="E205" s="7" t="s">
        <v>26</v>
      </c>
      <c r="F205" s="5" t="s">
        <v>1621</v>
      </c>
      <c r="G205" s="8" t="n">
        <v>5475</v>
      </c>
    </row>
    <row r="206" customFormat="false" ht="12.75" hidden="false" customHeight="false" outlineLevel="2" collapsed="false">
      <c r="A206" s="5" t="s">
        <v>2417</v>
      </c>
      <c r="B206" s="6" t="n">
        <v>37041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600</v>
      </c>
    </row>
    <row r="207" customFormat="false" ht="12.75" hidden="false" customHeight="false" outlineLevel="2" collapsed="false">
      <c r="A207" s="5" t="s">
        <v>2416</v>
      </c>
      <c r="B207" s="6" t="n">
        <v>37041</v>
      </c>
      <c r="C207" s="7" t="s">
        <v>1663</v>
      </c>
      <c r="D207" s="7" t="s">
        <v>1588</v>
      </c>
      <c r="E207" s="7" t="s">
        <v>26</v>
      </c>
      <c r="F207" s="5" t="s">
        <v>1621</v>
      </c>
      <c r="G207" s="8" t="n">
        <v>4375</v>
      </c>
    </row>
    <row r="208" customFormat="false" ht="12.75" hidden="false" customHeight="false" outlineLevel="2" collapsed="false">
      <c r="A208" s="5" t="s">
        <v>2419</v>
      </c>
      <c r="B208" s="6" t="n">
        <v>37041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3050</v>
      </c>
    </row>
    <row r="209" customFormat="false" ht="12.75" hidden="false" customHeight="false" outlineLevel="2" collapsed="false">
      <c r="A209" s="5" t="s">
        <v>2440</v>
      </c>
      <c r="B209" s="6" t="n">
        <v>37042</v>
      </c>
      <c r="C209" s="7" t="s">
        <v>1663</v>
      </c>
      <c r="D209" s="7" t="s">
        <v>1588</v>
      </c>
      <c r="E209" s="7" t="s">
        <v>562</v>
      </c>
      <c r="F209" s="16" t="s">
        <v>1621</v>
      </c>
      <c r="G209" s="8" t="n">
        <v>147566</v>
      </c>
    </row>
    <row r="210" customFormat="false" ht="12.75" hidden="false" customHeight="false" outlineLevel="2" collapsed="false">
      <c r="A210" s="5" t="s">
        <v>2439</v>
      </c>
      <c r="B210" s="6" t="n">
        <v>37042</v>
      </c>
      <c r="C210" s="7" t="s">
        <v>1663</v>
      </c>
      <c r="D210" s="7" t="s">
        <v>1588</v>
      </c>
      <c r="E210" s="7" t="s">
        <v>26</v>
      </c>
      <c r="F210" s="5" t="s">
        <v>1621</v>
      </c>
      <c r="G210" s="8" t="n">
        <v>15000</v>
      </c>
    </row>
    <row r="211" customFormat="false" ht="12.75" hidden="false" customHeight="false" outlineLevel="2" collapsed="false">
      <c r="A211" s="5" t="s">
        <v>2794</v>
      </c>
      <c r="B211" s="6" t="n">
        <v>37043</v>
      </c>
      <c r="C211" s="7" t="s">
        <v>2795</v>
      </c>
      <c r="D211" s="7" t="s">
        <v>1588</v>
      </c>
      <c r="E211" s="7"/>
      <c r="F211" s="16" t="s">
        <v>1621</v>
      </c>
      <c r="G211" s="8" t="n">
        <v>1545</v>
      </c>
    </row>
    <row r="212" customFormat="false" ht="12.75" hidden="false" customHeight="false" outlineLevel="2" collapsed="false">
      <c r="A212" s="5" t="s">
        <v>2519</v>
      </c>
      <c r="B212" s="6" t="n">
        <v>37046</v>
      </c>
      <c r="C212" s="7" t="s">
        <v>1663</v>
      </c>
      <c r="D212" s="7" t="s">
        <v>1588</v>
      </c>
      <c r="E212" s="7"/>
      <c r="F212" s="16" t="s">
        <v>1621</v>
      </c>
      <c r="G212" s="8" t="n">
        <v>1500</v>
      </c>
    </row>
    <row r="213" customFormat="false" ht="12.75" hidden="false" customHeight="false" outlineLevel="2" collapsed="false">
      <c r="A213" s="5" t="s">
        <v>2518</v>
      </c>
      <c r="B213" s="6" t="n">
        <v>37046</v>
      </c>
      <c r="C213" s="7" t="s">
        <v>1663</v>
      </c>
      <c r="D213" s="7" t="s">
        <v>1588</v>
      </c>
      <c r="E213" s="7"/>
      <c r="F213" s="16" t="s">
        <v>1621</v>
      </c>
      <c r="G213" s="8" t="n">
        <v>-76250</v>
      </c>
    </row>
    <row r="214" customFormat="false" ht="12.75" hidden="false" customHeight="false" outlineLevel="2" collapsed="false">
      <c r="A214" s="5" t="s">
        <v>2524</v>
      </c>
      <c r="B214" s="6" t="n">
        <v>37047</v>
      </c>
      <c r="C214" s="7" t="s">
        <v>1663</v>
      </c>
      <c r="D214" s="7" t="s">
        <v>1588</v>
      </c>
      <c r="E214" s="7"/>
      <c r="F214" s="16" t="s">
        <v>1621</v>
      </c>
      <c r="G214" s="8" t="n">
        <v>621</v>
      </c>
    </row>
    <row r="215" customFormat="false" ht="12.75" hidden="false" customHeight="false" outlineLevel="2" collapsed="false">
      <c r="A215" s="5" t="s">
        <v>2520</v>
      </c>
      <c r="B215" s="6" t="n">
        <v>37047</v>
      </c>
      <c r="C215" s="7" t="s">
        <v>1663</v>
      </c>
      <c r="D215" s="7" t="s">
        <v>1588</v>
      </c>
      <c r="E215" s="7"/>
      <c r="F215" s="16" t="s">
        <v>1621</v>
      </c>
      <c r="G215" s="8" t="n">
        <v>0</v>
      </c>
    </row>
    <row r="216" customFormat="false" ht="12.75" hidden="false" customHeight="false" outlineLevel="2" collapsed="false">
      <c r="A216" s="5" t="s">
        <v>2522</v>
      </c>
      <c r="B216" s="6" t="n">
        <v>37047</v>
      </c>
      <c r="C216" s="7" t="s">
        <v>1663</v>
      </c>
      <c r="D216" s="7" t="s">
        <v>1588</v>
      </c>
      <c r="E216" s="7"/>
      <c r="F216" s="16" t="s">
        <v>1621</v>
      </c>
      <c r="G216" s="8" t="n">
        <v>3625</v>
      </c>
    </row>
    <row r="217" customFormat="false" ht="12.75" hidden="false" customHeight="false" outlineLevel="2" collapsed="false">
      <c r="A217" s="5" t="s">
        <v>2536</v>
      </c>
      <c r="B217" s="6" t="n">
        <v>37048</v>
      </c>
      <c r="C217" s="7" t="s">
        <v>1663</v>
      </c>
      <c r="D217" s="7" t="s">
        <v>1588</v>
      </c>
      <c r="E217" s="7"/>
      <c r="F217" s="16" t="s">
        <v>1621</v>
      </c>
      <c r="G217" s="8" t="n">
        <v>30000</v>
      </c>
    </row>
    <row r="218" customFormat="false" ht="12.75" hidden="false" customHeight="false" outlineLevel="2" collapsed="false">
      <c r="A218" s="5" t="s">
        <v>2553</v>
      </c>
      <c r="B218" s="6" t="n">
        <v>37049</v>
      </c>
      <c r="C218" s="7" t="s">
        <v>1663</v>
      </c>
      <c r="D218" s="7" t="s">
        <v>1588</v>
      </c>
      <c r="E218" s="7"/>
      <c r="F218" s="16" t="s">
        <v>1621</v>
      </c>
      <c r="G218" s="8" t="n">
        <v>625</v>
      </c>
    </row>
    <row r="219" customFormat="false" ht="12.75" hidden="false" customHeight="false" outlineLevel="2" collapsed="false">
      <c r="A219" s="5" t="s">
        <v>2562</v>
      </c>
      <c r="B219" s="6" t="n">
        <v>37050</v>
      </c>
      <c r="C219" s="7" t="s">
        <v>1663</v>
      </c>
      <c r="D219" s="7" t="s">
        <v>1588</v>
      </c>
      <c r="E219" s="7"/>
      <c r="F219" s="16" t="s">
        <v>1621</v>
      </c>
      <c r="G219" s="8" t="n">
        <v>7500</v>
      </c>
    </row>
    <row r="220" customFormat="false" ht="12.75" hidden="false" customHeight="false" outlineLevel="2" collapsed="false">
      <c r="A220" s="5" t="s">
        <v>2561</v>
      </c>
      <c r="B220" s="6" t="n">
        <v>37050</v>
      </c>
      <c r="C220" s="7" t="s">
        <v>1663</v>
      </c>
      <c r="D220" s="7" t="s">
        <v>1588</v>
      </c>
      <c r="E220" s="7"/>
      <c r="F220" s="16" t="s">
        <v>1621</v>
      </c>
      <c r="G220" s="8" t="n">
        <v>2125</v>
      </c>
    </row>
    <row r="221" customFormat="false" ht="12.75" hidden="false" customHeight="false" outlineLevel="2" collapsed="false">
      <c r="A221" s="5" t="s">
        <v>2567</v>
      </c>
      <c r="B221" s="6" t="n">
        <v>37053</v>
      </c>
      <c r="C221" s="7" t="s">
        <v>1663</v>
      </c>
      <c r="D221" s="7" t="s">
        <v>1588</v>
      </c>
      <c r="E221" s="7"/>
      <c r="F221" s="16" t="s">
        <v>1621</v>
      </c>
      <c r="G221" s="8" t="n">
        <v>0</v>
      </c>
    </row>
    <row r="222" customFormat="false" ht="12.75" hidden="false" customHeight="false" outlineLevel="2" collapsed="false">
      <c r="A222" s="5" t="s">
        <v>2569</v>
      </c>
      <c r="B222" s="6" t="n">
        <v>37053</v>
      </c>
      <c r="C222" s="7" t="s">
        <v>1663</v>
      </c>
      <c r="D222" s="7" t="s">
        <v>1588</v>
      </c>
      <c r="E222" s="7"/>
      <c r="F222" s="16" t="s">
        <v>1621</v>
      </c>
      <c r="G222" s="8" t="n">
        <v>-1437</v>
      </c>
    </row>
    <row r="223" customFormat="false" ht="12.75" hidden="false" customHeight="false" outlineLevel="2" collapsed="false">
      <c r="A223" s="5" t="s">
        <v>2565</v>
      </c>
      <c r="B223" s="6" t="n">
        <v>37053</v>
      </c>
      <c r="C223" s="7" t="s">
        <v>1663</v>
      </c>
      <c r="D223" s="7" t="s">
        <v>1588</v>
      </c>
      <c r="E223" s="7"/>
      <c r="F223" s="16" t="s">
        <v>1621</v>
      </c>
      <c r="G223" s="8" t="n">
        <v>600</v>
      </c>
    </row>
    <row r="224" customFormat="false" ht="12.75" hidden="false" customHeight="false" outlineLevel="2" collapsed="false">
      <c r="A224" s="5" t="s">
        <v>2575</v>
      </c>
      <c r="B224" s="6" t="n">
        <v>37054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false" customHeight="false" outlineLevel="2" collapsed="false">
      <c r="A225" s="5" t="s">
        <v>2590</v>
      </c>
      <c r="B225" s="6" t="n">
        <v>37054</v>
      </c>
      <c r="C225" s="7" t="s">
        <v>1663</v>
      </c>
      <c r="D225" s="7" t="s">
        <v>1588</v>
      </c>
      <c r="E225" s="7"/>
      <c r="F225" s="16" t="s">
        <v>1621</v>
      </c>
      <c r="G225" s="8" t="n">
        <v>2877</v>
      </c>
    </row>
    <row r="226" customFormat="false" ht="12.75" hidden="false" customHeight="false" outlineLevel="2" collapsed="false">
      <c r="A226" s="5" t="s">
        <v>2596</v>
      </c>
      <c r="B226" s="6" t="n">
        <v>37055</v>
      </c>
      <c r="C226" s="7" t="s">
        <v>1663</v>
      </c>
      <c r="D226" s="7" t="s">
        <v>1588</v>
      </c>
      <c r="E226" s="7"/>
      <c r="F226" s="16" t="s">
        <v>1621</v>
      </c>
      <c r="G226" s="8" t="n">
        <v>500</v>
      </c>
    </row>
    <row r="227" customFormat="false" ht="12.75" hidden="false" customHeight="false" outlineLevel="2" collapsed="false">
      <c r="A227" s="5" t="s">
        <v>2594</v>
      </c>
      <c r="B227" s="6" t="n">
        <v>37055</v>
      </c>
      <c r="C227" s="7" t="s">
        <v>1663</v>
      </c>
      <c r="D227" s="7" t="s">
        <v>1588</v>
      </c>
      <c r="E227" s="7"/>
      <c r="F227" s="16" t="s">
        <v>1621</v>
      </c>
      <c r="G227" s="8" t="n">
        <v>350000</v>
      </c>
    </row>
    <row r="228" customFormat="false" ht="12.75" hidden="false" customHeight="false" outlineLevel="2" collapsed="false">
      <c r="A228" s="5" t="s">
        <v>2594</v>
      </c>
      <c r="B228" s="6" t="n">
        <v>37056</v>
      </c>
      <c r="C228" s="7" t="s">
        <v>1663</v>
      </c>
      <c r="D228" s="7" t="s">
        <v>1588</v>
      </c>
      <c r="E228" s="7"/>
      <c r="F228" s="16" t="s">
        <v>1621</v>
      </c>
      <c r="G228" s="8" t="n">
        <v>-350000</v>
      </c>
    </row>
    <row r="229" customFormat="false" ht="12.75" hidden="false" customHeight="false" outlineLevel="2" collapsed="false">
      <c r="A229" s="5" t="s">
        <v>2594</v>
      </c>
      <c r="B229" s="6" t="n">
        <v>37056</v>
      </c>
      <c r="C229" s="7" t="s">
        <v>1663</v>
      </c>
      <c r="D229" s="7" t="s">
        <v>1588</v>
      </c>
      <c r="E229" s="7"/>
      <c r="F229" s="16" t="s">
        <v>1621</v>
      </c>
      <c r="G229" s="8" t="n">
        <v>25000</v>
      </c>
    </row>
    <row r="230" customFormat="false" ht="12.75" hidden="false" customHeight="false" outlineLevel="2" collapsed="false">
      <c r="A230" s="5" t="s">
        <v>2597</v>
      </c>
      <c r="B230" s="6" t="n">
        <v>37055</v>
      </c>
      <c r="C230" s="7" t="s">
        <v>1870</v>
      </c>
      <c r="D230" s="7" t="s">
        <v>1588</v>
      </c>
      <c r="E230" s="7"/>
      <c r="F230" s="16" t="s">
        <v>1621</v>
      </c>
      <c r="G230" s="8" t="n">
        <v>3750</v>
      </c>
    </row>
    <row r="231" customFormat="false" ht="12.75" hidden="false" customHeight="false" outlineLevel="2" collapsed="false">
      <c r="A231" s="5" t="s">
        <v>2595</v>
      </c>
      <c r="B231" s="6" t="n">
        <v>37055</v>
      </c>
      <c r="C231" s="7" t="s">
        <v>1870</v>
      </c>
      <c r="D231" s="7" t="s">
        <v>1588</v>
      </c>
      <c r="E231" s="7"/>
      <c r="F231" s="16" t="s">
        <v>1621</v>
      </c>
      <c r="G231" s="8" t="n">
        <v>0</v>
      </c>
    </row>
    <row r="232" customFormat="false" ht="12.75" hidden="false" customHeight="false" outlineLevel="2" collapsed="false">
      <c r="A232" s="5" t="s">
        <v>2847</v>
      </c>
      <c r="B232" s="6" t="n">
        <v>37056</v>
      </c>
      <c r="C232" s="7" t="s">
        <v>2848</v>
      </c>
      <c r="D232" s="7" t="s">
        <v>1588</v>
      </c>
      <c r="E232" s="7"/>
      <c r="F232" s="16" t="s">
        <v>2849</v>
      </c>
      <c r="G232" s="8" t="n">
        <v>4608</v>
      </c>
    </row>
    <row r="233" customFormat="false" ht="12.75" hidden="false" customHeight="false" outlineLevel="2" collapsed="false">
      <c r="A233" s="5" t="s">
        <v>2850</v>
      </c>
      <c r="B233" s="6" t="n">
        <v>37056</v>
      </c>
      <c r="C233" s="7" t="s">
        <v>2851</v>
      </c>
      <c r="D233" s="7" t="s">
        <v>1588</v>
      </c>
      <c r="E233" s="7"/>
      <c r="F233" s="16" t="s">
        <v>2849</v>
      </c>
      <c r="G233" s="8" t="n">
        <v>30524</v>
      </c>
    </row>
    <row r="234" customFormat="false" ht="12.75" hidden="false" customHeight="false" outlineLevel="2" collapsed="false">
      <c r="A234" s="5" t="s">
        <v>2609</v>
      </c>
      <c r="B234" s="6" t="n">
        <v>37056</v>
      </c>
      <c r="C234" s="7" t="s">
        <v>1870</v>
      </c>
      <c r="D234" s="7" t="s">
        <v>1588</v>
      </c>
      <c r="E234" s="7"/>
      <c r="F234" s="16" t="s">
        <v>1621</v>
      </c>
      <c r="G234" s="8" t="n">
        <v>2500</v>
      </c>
    </row>
    <row r="235" customFormat="false" ht="12.75" hidden="false" customHeight="false" outlineLevel="2" collapsed="false">
      <c r="A235" s="5" t="s">
        <v>2610</v>
      </c>
      <c r="B235" s="6" t="n">
        <v>37056</v>
      </c>
      <c r="C235" s="7" t="s">
        <v>1663</v>
      </c>
      <c r="D235" s="7" t="s">
        <v>1588</v>
      </c>
      <c r="E235" s="7"/>
      <c r="F235" s="16" t="s">
        <v>1621</v>
      </c>
      <c r="G235" s="8" t="n">
        <v>0</v>
      </c>
    </row>
    <row r="236" customFormat="false" ht="12.75" hidden="false" customHeight="false" outlineLevel="2" collapsed="false">
      <c r="A236" s="5" t="s">
        <v>2622</v>
      </c>
      <c r="B236" s="6" t="n">
        <v>37056</v>
      </c>
      <c r="C236" s="7" t="s">
        <v>1870</v>
      </c>
      <c r="D236" s="7" t="s">
        <v>1588</v>
      </c>
      <c r="E236" s="7"/>
      <c r="F236" s="16" t="s">
        <v>1621</v>
      </c>
      <c r="G236" s="8" t="n">
        <v>200</v>
      </c>
    </row>
    <row r="237" customFormat="false" ht="12.75" hidden="false" customHeight="false" outlineLevel="2" collapsed="false">
      <c r="A237" s="5" t="s">
        <v>2623</v>
      </c>
      <c r="B237" s="6" t="n">
        <v>37056</v>
      </c>
      <c r="C237" s="7" t="s">
        <v>1663</v>
      </c>
      <c r="D237" s="7" t="s">
        <v>1588</v>
      </c>
      <c r="E237" s="7"/>
      <c r="F237" s="16" t="s">
        <v>1621</v>
      </c>
      <c r="G237" s="8" t="n">
        <v>576</v>
      </c>
    </row>
    <row r="238" customFormat="false" ht="12.75" hidden="false" customHeight="false" outlineLevel="2" collapsed="false">
      <c r="A238" s="5" t="s">
        <v>2638</v>
      </c>
      <c r="B238" s="6" t="n">
        <v>37057</v>
      </c>
      <c r="C238" s="7" t="s">
        <v>1870</v>
      </c>
      <c r="D238" s="7" t="s">
        <v>1588</v>
      </c>
      <c r="E238" s="7"/>
      <c r="F238" s="16" t="s">
        <v>1621</v>
      </c>
      <c r="G238" s="8" t="n">
        <v>200</v>
      </c>
    </row>
    <row r="239" customFormat="false" ht="12.75" hidden="false" customHeight="false" outlineLevel="2" collapsed="false">
      <c r="A239" s="5" t="s">
        <v>2636</v>
      </c>
      <c r="B239" s="6" t="n">
        <v>37057</v>
      </c>
      <c r="C239" s="7" t="s">
        <v>1663</v>
      </c>
      <c r="D239" s="7" t="s">
        <v>1588</v>
      </c>
      <c r="E239" s="7"/>
      <c r="F239" s="16" t="s">
        <v>1621</v>
      </c>
      <c r="G239" s="8" t="n">
        <v>1216</v>
      </c>
    </row>
    <row r="240" customFormat="false" ht="12.75" hidden="false" customHeight="false" outlineLevel="2" collapsed="false">
      <c r="A240" s="5" t="s">
        <v>2640</v>
      </c>
      <c r="B240" s="6" t="n">
        <v>37057</v>
      </c>
      <c r="C240" s="7" t="s">
        <v>1663</v>
      </c>
      <c r="D240" s="7" t="s">
        <v>1588</v>
      </c>
      <c r="E240" s="7"/>
      <c r="F240" s="16" t="s">
        <v>1621</v>
      </c>
      <c r="G240" s="8" t="n">
        <v>25000</v>
      </c>
    </row>
    <row r="241" customFormat="false" ht="12.75" hidden="false" customHeight="false" outlineLevel="2" collapsed="false">
      <c r="A241" s="5" t="s">
        <v>2655</v>
      </c>
      <c r="B241" s="6" t="n">
        <v>37062</v>
      </c>
      <c r="C241" s="7" t="s">
        <v>1663</v>
      </c>
      <c r="D241" s="7" t="s">
        <v>1588</v>
      </c>
      <c r="E241" s="7"/>
      <c r="F241" s="16" t="s">
        <v>1621</v>
      </c>
      <c r="G241" s="8" t="n">
        <v>3000</v>
      </c>
    </row>
    <row r="242" customFormat="false" ht="12.75" hidden="false" customHeight="false" outlineLevel="2" collapsed="false">
      <c r="A242" s="5" t="s">
        <v>2668</v>
      </c>
      <c r="B242" s="6" t="n">
        <v>37062</v>
      </c>
      <c r="C242" s="7" t="s">
        <v>1663</v>
      </c>
      <c r="D242" s="7" t="s">
        <v>1588</v>
      </c>
      <c r="E242" s="7"/>
      <c r="F242" s="16" t="s">
        <v>1621</v>
      </c>
      <c r="G242" s="8" t="n">
        <v>4910</v>
      </c>
    </row>
    <row r="243" customFormat="false" ht="12.75" hidden="false" customHeight="false" outlineLevel="2" collapsed="false">
      <c r="A243" s="5" t="s">
        <v>2654</v>
      </c>
      <c r="B243" s="6" t="n">
        <v>37062</v>
      </c>
      <c r="C243" s="7" t="s">
        <v>1663</v>
      </c>
      <c r="D243" s="7" t="s">
        <v>1588</v>
      </c>
      <c r="E243" s="7"/>
      <c r="F243" s="16" t="s">
        <v>1621</v>
      </c>
      <c r="G243" s="8" t="n">
        <v>12500</v>
      </c>
    </row>
    <row r="244" customFormat="false" ht="12.75" hidden="false" customHeight="false" outlineLevel="2" collapsed="false">
      <c r="A244" s="5" t="s">
        <v>2865</v>
      </c>
      <c r="B244" s="6" t="n">
        <v>37062</v>
      </c>
      <c r="C244" s="7" t="s">
        <v>2848</v>
      </c>
      <c r="D244" s="7" t="s">
        <v>1588</v>
      </c>
      <c r="E244" s="7"/>
      <c r="F244" s="16" t="s">
        <v>2849</v>
      </c>
      <c r="G244" s="8" t="n">
        <v>2309</v>
      </c>
    </row>
    <row r="245" customFormat="false" ht="12.75" hidden="false" customHeight="false" outlineLevel="2" collapsed="false">
      <c r="A245" s="5" t="s">
        <v>2866</v>
      </c>
      <c r="B245" s="6" t="n">
        <v>37062</v>
      </c>
      <c r="C245" s="7" t="s">
        <v>2851</v>
      </c>
      <c r="D245" s="7" t="s">
        <v>1588</v>
      </c>
      <c r="E245" s="7"/>
      <c r="F245" s="16" t="s">
        <v>2849</v>
      </c>
      <c r="G245" s="8" t="n">
        <v>22653</v>
      </c>
    </row>
    <row r="246" customFormat="false" ht="12.75" hidden="false" customHeight="false" outlineLevel="2" collapsed="false">
      <c r="A246" s="5" t="s">
        <v>2866</v>
      </c>
      <c r="B246" s="6" t="n">
        <v>37063</v>
      </c>
      <c r="C246" s="7" t="s">
        <v>2851</v>
      </c>
      <c r="D246" s="7" t="s">
        <v>1588</v>
      </c>
      <c r="E246" s="7"/>
      <c r="F246" s="16" t="s">
        <v>2849</v>
      </c>
      <c r="G246" s="8" t="n">
        <v>140</v>
      </c>
    </row>
    <row r="247" customFormat="false" ht="12.75" hidden="false" customHeight="false" outlineLevel="2" collapsed="false">
      <c r="A247" s="5" t="s">
        <v>2679</v>
      </c>
      <c r="B247" s="6" t="n">
        <v>37063</v>
      </c>
      <c r="C247" s="7" t="s">
        <v>1663</v>
      </c>
      <c r="D247" s="7" t="s">
        <v>1588</v>
      </c>
      <c r="E247" s="7"/>
      <c r="F247" s="16" t="s">
        <v>1621</v>
      </c>
      <c r="G247" s="8" t="n">
        <v>0</v>
      </c>
    </row>
    <row r="248" customFormat="false" ht="12.75" hidden="false" customHeight="false" outlineLevel="2" collapsed="false">
      <c r="A248" s="5" t="s">
        <v>2691</v>
      </c>
      <c r="B248" s="6" t="n">
        <v>37064</v>
      </c>
      <c r="C248" s="7" t="s">
        <v>1663</v>
      </c>
      <c r="D248" s="7" t="s">
        <v>1588</v>
      </c>
      <c r="E248" s="7"/>
      <c r="F248" s="16" t="s">
        <v>1621</v>
      </c>
      <c r="G248" s="8" t="n">
        <v>6200</v>
      </c>
    </row>
    <row r="249" customFormat="false" ht="12.75" hidden="false" customHeight="false" outlineLevel="2" collapsed="false">
      <c r="A249" s="5" t="s">
        <v>2708</v>
      </c>
      <c r="B249" s="6" t="n">
        <v>37067</v>
      </c>
      <c r="C249" s="7" t="s">
        <v>1663</v>
      </c>
      <c r="D249" s="7" t="s">
        <v>1588</v>
      </c>
      <c r="E249" s="7"/>
      <c r="F249" s="16" t="s">
        <v>1621</v>
      </c>
      <c r="G249" s="8" t="n">
        <v>7016</v>
      </c>
    </row>
    <row r="250" customFormat="false" ht="12.75" hidden="false" customHeight="false" outlineLevel="2" collapsed="false">
      <c r="A250" s="5" t="s">
        <v>2715</v>
      </c>
      <c r="B250" s="6" t="n">
        <v>37067</v>
      </c>
      <c r="C250" s="7" t="s">
        <v>1663</v>
      </c>
      <c r="D250" s="7" t="s">
        <v>1588</v>
      </c>
      <c r="E250" s="7"/>
      <c r="F250" s="16" t="s">
        <v>1621</v>
      </c>
      <c r="G250" s="8" t="n">
        <v>1774</v>
      </c>
    </row>
    <row r="251" customFormat="false" ht="12.75" hidden="false" customHeight="false" outlineLevel="2" collapsed="false">
      <c r="A251" s="5" t="s">
        <v>2704</v>
      </c>
      <c r="B251" s="6" t="n">
        <v>37067</v>
      </c>
      <c r="C251" s="7" t="s">
        <v>1663</v>
      </c>
      <c r="D251" s="7" t="s">
        <v>1588</v>
      </c>
      <c r="E251" s="7"/>
      <c r="F251" s="16" t="s">
        <v>1621</v>
      </c>
      <c r="G251" s="8" t="n">
        <v>3750</v>
      </c>
    </row>
    <row r="252" customFormat="false" ht="12.75" hidden="false" customHeight="false" outlineLevel="2" collapsed="false">
      <c r="A252" s="5" t="s">
        <v>2723</v>
      </c>
      <c r="B252" s="6" t="n">
        <v>37068</v>
      </c>
      <c r="C252" s="7" t="s">
        <v>1663</v>
      </c>
      <c r="D252" s="7" t="s">
        <v>1588</v>
      </c>
      <c r="E252" s="7"/>
      <c r="F252" s="16" t="s">
        <v>1621</v>
      </c>
      <c r="G252" s="8" t="n">
        <v>5000</v>
      </c>
    </row>
    <row r="253" customFormat="false" ht="12.75" hidden="false" customHeight="false" outlineLevel="2" collapsed="false">
      <c r="A253" s="5" t="s">
        <v>2721</v>
      </c>
      <c r="B253" s="6" t="n">
        <v>37068</v>
      </c>
      <c r="C253" s="7" t="s">
        <v>1663</v>
      </c>
      <c r="D253" s="7" t="s">
        <v>1588</v>
      </c>
      <c r="E253" s="7"/>
      <c r="F253" s="16" t="s">
        <v>1621</v>
      </c>
      <c r="G253" s="8" t="n">
        <v>1155</v>
      </c>
    </row>
    <row r="254" customFormat="false" ht="12.75" hidden="false" customHeight="false" outlineLevel="2" collapsed="false">
      <c r="A254" s="5" t="s">
        <v>2722</v>
      </c>
      <c r="B254" s="6" t="n">
        <v>37068</v>
      </c>
      <c r="C254" s="7" t="s">
        <v>1870</v>
      </c>
      <c r="D254" s="7" t="s">
        <v>1588</v>
      </c>
      <c r="E254" s="7"/>
      <c r="F254" s="16" t="s">
        <v>1621</v>
      </c>
      <c r="G254" s="8" t="n">
        <v>0</v>
      </c>
    </row>
    <row r="255" customFormat="false" ht="12.75" hidden="false" customHeight="false" outlineLevel="2" collapsed="false">
      <c r="A255" s="5" t="s">
        <v>2732</v>
      </c>
      <c r="B255" s="6" t="n">
        <v>37069</v>
      </c>
      <c r="C255" s="7" t="s">
        <v>1663</v>
      </c>
      <c r="D255" s="7" t="s">
        <v>1588</v>
      </c>
      <c r="E255" s="7"/>
      <c r="F255" s="16" t="s">
        <v>1621</v>
      </c>
      <c r="G255" s="8" t="n">
        <v>5000</v>
      </c>
    </row>
    <row r="256" customFormat="false" ht="12.75" hidden="false" customHeight="false" outlineLevel="2" collapsed="false">
      <c r="A256" s="5" t="s">
        <v>2751</v>
      </c>
      <c r="B256" s="6" t="n">
        <v>37069</v>
      </c>
      <c r="C256" s="7" t="s">
        <v>1663</v>
      </c>
      <c r="D256" s="7" t="s">
        <v>1588</v>
      </c>
      <c r="E256" s="7"/>
      <c r="F256" s="16" t="s">
        <v>1621</v>
      </c>
      <c r="G256" s="8" t="n">
        <v>670</v>
      </c>
    </row>
    <row r="257" customFormat="false" ht="12.75" hidden="false" customHeight="false" outlineLevel="2" collapsed="false">
      <c r="A257" s="5" t="s">
        <v>2754</v>
      </c>
      <c r="B257" s="6" t="n">
        <v>37069</v>
      </c>
      <c r="C257" s="7" t="s">
        <v>1663</v>
      </c>
      <c r="D257" s="7" t="s">
        <v>1588</v>
      </c>
      <c r="E257" s="7"/>
      <c r="F257" s="16" t="s">
        <v>1621</v>
      </c>
      <c r="G257" s="8" t="n">
        <v>-2483</v>
      </c>
    </row>
    <row r="258" customFormat="false" ht="12.75" hidden="false" customHeight="false" outlineLevel="2" collapsed="false">
      <c r="A258" s="5" t="s">
        <v>2731</v>
      </c>
      <c r="B258" s="6" t="n">
        <v>37069</v>
      </c>
      <c r="C258" s="7" t="s">
        <v>1870</v>
      </c>
      <c r="D258" s="7" t="s">
        <v>1588</v>
      </c>
      <c r="E258" s="7"/>
      <c r="F258" s="16" t="s">
        <v>1621</v>
      </c>
      <c r="G258" s="8" t="n">
        <v>3400</v>
      </c>
    </row>
    <row r="259" customFormat="false" ht="12.75" hidden="false" customHeight="false" outlineLevel="2" collapsed="false">
      <c r="A259" s="5" t="s">
        <v>2770</v>
      </c>
      <c r="B259" s="6" t="n">
        <v>37070</v>
      </c>
      <c r="C259" s="7" t="s">
        <v>1663</v>
      </c>
      <c r="D259" s="7" t="s">
        <v>1588</v>
      </c>
      <c r="E259" s="7"/>
      <c r="F259" s="16" t="s">
        <v>1621</v>
      </c>
      <c r="G259" s="8" t="n">
        <v>5433</v>
      </c>
    </row>
    <row r="260" customFormat="false" ht="12.75" hidden="false" customHeight="false" outlineLevel="2" collapsed="false">
      <c r="A260" s="5" t="s">
        <v>2759</v>
      </c>
      <c r="B260" s="6" t="n">
        <v>37070</v>
      </c>
      <c r="C260" s="7" t="s">
        <v>1663</v>
      </c>
      <c r="D260" s="7" t="s">
        <v>1588</v>
      </c>
      <c r="E260" s="7"/>
      <c r="F260" s="16" t="s">
        <v>1621</v>
      </c>
      <c r="G260" s="8" t="n">
        <v>25000</v>
      </c>
    </row>
    <row r="261" customFormat="false" ht="12.75" hidden="false" customHeight="false" outlineLevel="2" collapsed="false">
      <c r="A261" s="5" t="s">
        <v>2783</v>
      </c>
      <c r="B261" s="6" t="n">
        <v>37071</v>
      </c>
      <c r="C261" s="7" t="s">
        <v>1663</v>
      </c>
      <c r="D261" s="7" t="s">
        <v>1588</v>
      </c>
      <c r="E261" s="7"/>
      <c r="F261" s="16" t="s">
        <v>1621</v>
      </c>
      <c r="G261" s="8" t="n">
        <v>2500</v>
      </c>
    </row>
    <row r="262" customFormat="false" ht="12.75" hidden="false" customHeight="false" outlineLevel="2" collapsed="false">
      <c r="A262" s="5" t="s">
        <v>2784</v>
      </c>
      <c r="B262" s="6" t="n">
        <v>37071</v>
      </c>
      <c r="C262" s="7" t="s">
        <v>1663</v>
      </c>
      <c r="D262" s="7" t="s">
        <v>1588</v>
      </c>
      <c r="E262" s="7"/>
      <c r="F262" s="16" t="s">
        <v>1621</v>
      </c>
      <c r="G262" s="8" t="n">
        <v>0</v>
      </c>
    </row>
    <row r="263" customFormat="false" ht="12.75" hidden="false" customHeight="false" outlineLevel="2" collapsed="false">
      <c r="A263" s="5" t="s">
        <v>2775</v>
      </c>
      <c r="B263" s="6" t="n">
        <v>37071</v>
      </c>
      <c r="C263" s="7" t="s">
        <v>1663</v>
      </c>
      <c r="D263" s="7" t="s">
        <v>1588</v>
      </c>
      <c r="E263" s="7"/>
      <c r="F263" s="16" t="s">
        <v>1621</v>
      </c>
      <c r="G263" s="8" t="n">
        <v>2468</v>
      </c>
    </row>
    <row r="264" customFormat="false" ht="12.75" hidden="false" customHeight="false" outlineLevel="2" collapsed="false">
      <c r="A264" s="5" t="s">
        <v>4562</v>
      </c>
      <c r="B264" s="6" t="n">
        <v>36964</v>
      </c>
      <c r="C264" s="7" t="s">
        <v>1870</v>
      </c>
      <c r="D264" s="7" t="s">
        <v>386</v>
      </c>
      <c r="E264" s="7" t="s">
        <v>387</v>
      </c>
      <c r="F264" s="16" t="s">
        <v>1621</v>
      </c>
      <c r="G264" s="8" t="n">
        <v>9043</v>
      </c>
    </row>
    <row r="265" customFormat="false" ht="12.75" hidden="false" customHeight="false" outlineLevel="2" collapsed="false">
      <c r="A265" s="5" t="s">
        <v>4104</v>
      </c>
      <c r="B265" s="6" t="n">
        <v>36921</v>
      </c>
      <c r="C265" s="7" t="s">
        <v>3724</v>
      </c>
      <c r="D265" s="7" t="s">
        <v>4721</v>
      </c>
      <c r="E265" s="7" t="s">
        <v>3838</v>
      </c>
      <c r="F265" s="16" t="s">
        <v>1621</v>
      </c>
      <c r="G265" s="8" t="n">
        <v>4185.62</v>
      </c>
    </row>
    <row r="266" customFormat="false" ht="12.75" hidden="false" customHeight="false" outlineLevel="2" collapsed="false">
      <c r="A266" s="5" t="s">
        <v>4104</v>
      </c>
      <c r="B266" s="6" t="n">
        <v>36922</v>
      </c>
      <c r="C266" s="7" t="s">
        <v>3724</v>
      </c>
      <c r="D266" s="7" t="s">
        <v>4721</v>
      </c>
      <c r="E266" s="7" t="s">
        <v>3838</v>
      </c>
      <c r="F266" s="16" t="s">
        <v>1621</v>
      </c>
      <c r="G266" s="8" t="n">
        <v>-4185.62</v>
      </c>
    </row>
    <row r="267" customFormat="false" ht="12.75" hidden="false" customHeight="false" outlineLevel="2" collapsed="false">
      <c r="A267" s="5" t="s">
        <v>3729</v>
      </c>
      <c r="B267" s="6" t="n">
        <v>36930</v>
      </c>
      <c r="C267" s="7" t="s">
        <v>3364</v>
      </c>
      <c r="D267" s="7" t="s">
        <v>111</v>
      </c>
      <c r="E267" s="7" t="s">
        <v>3362</v>
      </c>
      <c r="F267" s="16" t="s">
        <v>1621</v>
      </c>
      <c r="G267" s="8" t="n">
        <v>-2612</v>
      </c>
    </row>
    <row r="268" customFormat="false" ht="12.75" hidden="false" customHeight="false" outlineLevel="2" collapsed="false">
      <c r="A268" s="5" t="s">
        <v>3729</v>
      </c>
      <c r="B268" s="6" t="n">
        <v>36910</v>
      </c>
      <c r="C268" s="7" t="s">
        <v>3364</v>
      </c>
      <c r="D268" s="7" t="s">
        <v>111</v>
      </c>
      <c r="E268" s="7" t="s">
        <v>3362</v>
      </c>
      <c r="F268" s="16" t="s">
        <v>1621</v>
      </c>
      <c r="G268" s="8" t="n">
        <v>2612</v>
      </c>
    </row>
    <row r="269" customFormat="false" ht="14.25" hidden="false" customHeight="false" outlineLevel="1" collapsed="false">
      <c r="A269" s="28" t="n">
        <f aca="false">SUBTOTAL(3,A2:A268)</f>
        <v>267</v>
      </c>
      <c r="B269" s="29"/>
      <c r="C269" s="30"/>
      <c r="D269" s="30"/>
      <c r="E269" s="30"/>
      <c r="F269" s="31" t="s">
        <v>5304</v>
      </c>
      <c r="G269" s="32" t="n">
        <f aca="false">SUM(G2:G268)</f>
        <v>1632280.56</v>
      </c>
    </row>
    <row r="270" customFormat="false" ht="12.75" hidden="false" customHeight="false" outlineLevel="1" collapsed="false">
      <c r="A270" s="5"/>
      <c r="B270" s="6"/>
      <c r="C270" s="7"/>
      <c r="D270" s="7"/>
      <c r="E270" s="7"/>
      <c r="F270" s="33"/>
      <c r="G270" s="8"/>
    </row>
    <row r="271" customFormat="false" ht="12.75" hidden="false" customHeight="false" outlineLevel="2" collapsed="false">
      <c r="A271" s="5" t="n">
        <v>631836</v>
      </c>
      <c r="B271" s="6" t="n">
        <v>37046</v>
      </c>
      <c r="C271" s="7" t="s">
        <v>2979</v>
      </c>
      <c r="D271" s="7" t="s">
        <v>2971</v>
      </c>
      <c r="E271" s="7"/>
      <c r="F271" s="16" t="s">
        <v>2980</v>
      </c>
      <c r="G271" s="8" t="n">
        <v>3000</v>
      </c>
    </row>
    <row r="272" customFormat="false" ht="12.75" hidden="false" customHeight="false" outlineLevel="2" collapsed="false">
      <c r="A272" s="5" t="n">
        <v>658591</v>
      </c>
      <c r="B272" s="6" t="n">
        <v>37063</v>
      </c>
      <c r="C272" s="7" t="s">
        <v>2981</v>
      </c>
      <c r="D272" s="7" t="s">
        <v>2971</v>
      </c>
      <c r="E272" s="7"/>
      <c r="F272" s="16" t="s">
        <v>2980</v>
      </c>
      <c r="G272" s="8" t="n">
        <v>2200</v>
      </c>
    </row>
    <row r="273" customFormat="false" ht="14.25" hidden="false" customHeight="false" outlineLevel="1" collapsed="false">
      <c r="A273" s="28" t="n">
        <f aca="false">SUBTOTAL(3,A271:A272)</f>
        <v>2</v>
      </c>
      <c r="B273" s="29"/>
      <c r="C273" s="30"/>
      <c r="D273" s="30"/>
      <c r="E273" s="30"/>
      <c r="F273" s="31" t="s">
        <v>5305</v>
      </c>
      <c r="G273" s="32" t="n">
        <f aca="false">SUM(G271:G272)</f>
        <v>5200</v>
      </c>
    </row>
    <row r="274" customFormat="false" ht="12.75" hidden="false" customHeight="false" outlineLevel="1" collapsed="false">
      <c r="A274" s="5"/>
      <c r="B274" s="6"/>
      <c r="C274" s="7"/>
      <c r="D274" s="7"/>
      <c r="E274" s="7"/>
      <c r="F274" s="33"/>
      <c r="G274" s="8"/>
    </row>
    <row r="275" customFormat="false" ht="12.75" hidden="false" customHeight="false" outlineLevel="2" collapsed="false">
      <c r="A275" s="5" t="n">
        <v>95</v>
      </c>
      <c r="B275" s="6" t="n">
        <v>36924</v>
      </c>
      <c r="C275" s="7"/>
      <c r="D275" s="7" t="s">
        <v>2958</v>
      </c>
      <c r="E275" s="7" t="s">
        <v>33</v>
      </c>
      <c r="F275" s="16" t="s">
        <v>3280</v>
      </c>
      <c r="G275" s="8" t="n">
        <v>70000</v>
      </c>
    </row>
    <row r="276" customFormat="false" ht="12.75" hidden="false" customHeight="false" outlineLevel="2" collapsed="false">
      <c r="A276" s="5" t="n">
        <v>96</v>
      </c>
      <c r="B276" s="6" t="n">
        <v>36928</v>
      </c>
      <c r="C276" s="7"/>
      <c r="D276" s="7" t="s">
        <v>2958</v>
      </c>
      <c r="E276" s="7" t="s">
        <v>33</v>
      </c>
      <c r="F276" s="16" t="s">
        <v>3280</v>
      </c>
      <c r="G276" s="8" t="n">
        <v>211000</v>
      </c>
    </row>
    <row r="277" customFormat="false" ht="12.75" hidden="false" customHeight="false" outlineLevel="2" collapsed="false">
      <c r="A277" s="5" t="n">
        <v>97</v>
      </c>
      <c r="B277" s="6" t="n">
        <v>36930</v>
      </c>
      <c r="C277" s="7" t="s">
        <v>3281</v>
      </c>
      <c r="D277" s="7" t="s">
        <v>2958</v>
      </c>
      <c r="E277" s="7" t="s">
        <v>33</v>
      </c>
      <c r="F277" s="16" t="s">
        <v>3280</v>
      </c>
      <c r="G277" s="8" t="n">
        <v>5000000</v>
      </c>
    </row>
    <row r="278" customFormat="false" ht="12.75" hidden="false" customHeight="false" outlineLevel="2" collapsed="false">
      <c r="A278" s="5" t="n">
        <v>98</v>
      </c>
      <c r="B278" s="6" t="n">
        <v>36899</v>
      </c>
      <c r="C278" s="7"/>
      <c r="D278" s="7" t="s">
        <v>2958</v>
      </c>
      <c r="E278" s="7" t="s">
        <v>29</v>
      </c>
      <c r="F278" s="16" t="s">
        <v>3280</v>
      </c>
      <c r="G278" s="8" t="n">
        <v>135000</v>
      </c>
    </row>
    <row r="279" customFormat="false" ht="12.75" hidden="false" customHeight="false" outlineLevel="2" collapsed="false">
      <c r="A279" s="5" t="n">
        <v>99</v>
      </c>
      <c r="B279" s="6" t="n">
        <v>36920</v>
      </c>
      <c r="C279" s="7"/>
      <c r="D279" s="7" t="s">
        <v>2958</v>
      </c>
      <c r="E279" s="7" t="s">
        <v>29</v>
      </c>
      <c r="F279" s="16" t="s">
        <v>3280</v>
      </c>
      <c r="G279" s="8" t="n">
        <v>40000</v>
      </c>
    </row>
    <row r="280" customFormat="false" ht="14.25" hidden="false" customHeight="false" outlineLevel="1" collapsed="false">
      <c r="A280" s="28" t="n">
        <f aca="false">SUBTOTAL(3,A275:A279)</f>
        <v>5</v>
      </c>
      <c r="B280" s="29"/>
      <c r="C280" s="30"/>
      <c r="D280" s="30"/>
      <c r="E280" s="30"/>
      <c r="F280" s="31" t="s">
        <v>5306</v>
      </c>
      <c r="G280" s="32" t="n">
        <f aca="false">SUM(G275:G279)</f>
        <v>5456000</v>
      </c>
    </row>
    <row r="281" customFormat="false" ht="12.75" hidden="false" customHeight="false" outlineLevel="1" collapsed="false">
      <c r="A281" s="5"/>
      <c r="B281" s="6"/>
      <c r="C281" s="7"/>
      <c r="D281" s="7"/>
      <c r="E281" s="7"/>
      <c r="F281" s="33"/>
      <c r="G281" s="8"/>
    </row>
    <row r="282" customFormat="false" ht="12.75" hidden="false" customHeight="false" outlineLevel="2" collapsed="false">
      <c r="A282" s="5" t="n">
        <v>17</v>
      </c>
      <c r="B282" s="6" t="n">
        <v>36997</v>
      </c>
      <c r="C282" s="7" t="s">
        <v>27</v>
      </c>
      <c r="D282" s="7" t="s">
        <v>28</v>
      </c>
      <c r="E282" s="7" t="s">
        <v>29</v>
      </c>
      <c r="F282" s="16" t="s">
        <v>5307</v>
      </c>
      <c r="G282" s="8" t="n">
        <v>9000</v>
      </c>
    </row>
    <row r="283" customFormat="false" ht="12.75" hidden="false" customHeight="false" outlineLevel="2" collapsed="false">
      <c r="A283" s="5" t="n">
        <v>20</v>
      </c>
      <c r="B283" s="6" t="n">
        <v>36997</v>
      </c>
      <c r="C283" s="7" t="s">
        <v>27</v>
      </c>
      <c r="D283" s="7" t="s">
        <v>28</v>
      </c>
      <c r="E283" s="7" t="s">
        <v>29</v>
      </c>
      <c r="F283" s="16" t="s">
        <v>5307</v>
      </c>
      <c r="G283" s="8" t="n">
        <v>3000</v>
      </c>
    </row>
    <row r="284" customFormat="false" ht="14.25" hidden="false" customHeight="false" outlineLevel="1" collapsed="false">
      <c r="A284" s="28" t="n">
        <f aca="false">SUBTOTAL(3,A282:A283)</f>
        <v>2</v>
      </c>
      <c r="B284" s="29"/>
      <c r="C284" s="30"/>
      <c r="D284" s="30"/>
      <c r="E284" s="30"/>
      <c r="F284" s="31" t="s">
        <v>5308</v>
      </c>
      <c r="G284" s="32" t="n">
        <f aca="false">SUM(G282:G283)</f>
        <v>12000</v>
      </c>
    </row>
    <row r="285" customFormat="false" ht="12.75" hidden="false" customHeight="false" outlineLevel="1" collapsed="false">
      <c r="A285" s="5"/>
      <c r="B285" s="6"/>
      <c r="C285" s="7"/>
      <c r="D285" s="7"/>
      <c r="E285" s="7"/>
      <c r="F285" s="33"/>
      <c r="G285" s="8"/>
    </row>
    <row r="286" customFormat="false" ht="12.75" hidden="false" customHeight="false" outlineLevel="2" collapsed="false">
      <c r="A286" s="5" t="s">
        <v>4786</v>
      </c>
      <c r="B286" s="6" t="n">
        <v>36948</v>
      </c>
      <c r="C286" s="7" t="s">
        <v>4787</v>
      </c>
      <c r="D286" s="7" t="s">
        <v>4721</v>
      </c>
      <c r="E286" s="7" t="s">
        <v>1172</v>
      </c>
      <c r="F286" s="16" t="s">
        <v>979</v>
      </c>
      <c r="G286" s="8" t="n">
        <v>894</v>
      </c>
    </row>
    <row r="287" customFormat="false" ht="12.75" hidden="false" customHeight="false" outlineLevel="2" collapsed="false">
      <c r="A287" s="5" t="s">
        <v>4786</v>
      </c>
      <c r="B287" s="6" t="n">
        <v>36949</v>
      </c>
      <c r="C287" s="7" t="s">
        <v>4787</v>
      </c>
      <c r="D287" s="7" t="s">
        <v>4721</v>
      </c>
      <c r="E287" s="7" t="s">
        <v>1172</v>
      </c>
      <c r="F287" s="16" t="s">
        <v>979</v>
      </c>
      <c r="G287" s="8" t="n">
        <v>-894</v>
      </c>
    </row>
    <row r="288" customFormat="false" ht="12.75" hidden="false" customHeight="false" outlineLevel="2" collapsed="false">
      <c r="A288" s="5" t="n">
        <v>31</v>
      </c>
      <c r="B288" s="6" t="n">
        <v>37033</v>
      </c>
      <c r="C288" s="7" t="s">
        <v>1314</v>
      </c>
      <c r="D288" s="7" t="s">
        <v>959</v>
      </c>
      <c r="E288" s="7" t="s">
        <v>1121</v>
      </c>
      <c r="F288" s="5" t="s">
        <v>979</v>
      </c>
      <c r="G288" s="8" t="n">
        <v>750</v>
      </c>
    </row>
    <row r="289" customFormat="false" ht="12.75" hidden="false" customHeight="false" outlineLevel="2" collapsed="false">
      <c r="A289" s="5" t="n">
        <v>43</v>
      </c>
      <c r="B289" s="6" t="n">
        <v>37011</v>
      </c>
      <c r="C289" s="7" t="s">
        <v>1099</v>
      </c>
      <c r="D289" s="7" t="s">
        <v>959</v>
      </c>
      <c r="E289" s="7" t="s">
        <v>1071</v>
      </c>
      <c r="F289" s="16" t="s">
        <v>979</v>
      </c>
      <c r="G289" s="8" t="n">
        <v>155</v>
      </c>
    </row>
    <row r="290" customFormat="false" ht="12.75" hidden="false" customHeight="false" outlineLevel="2" collapsed="false">
      <c r="A290" s="5" t="n">
        <v>45</v>
      </c>
      <c r="B290" s="6" t="n">
        <v>37007</v>
      </c>
      <c r="C290" s="7" t="s">
        <v>1113</v>
      </c>
      <c r="D290" s="7" t="s">
        <v>959</v>
      </c>
      <c r="E290" s="7" t="s">
        <v>1125</v>
      </c>
      <c r="F290" s="16" t="s">
        <v>979</v>
      </c>
      <c r="G290" s="8" t="n">
        <v>0</v>
      </c>
    </row>
    <row r="291" customFormat="false" ht="12.75" hidden="false" customHeight="false" outlineLevel="2" collapsed="false">
      <c r="A291" s="5" t="n">
        <v>75</v>
      </c>
      <c r="B291" s="6" t="n">
        <v>37062</v>
      </c>
      <c r="C291" s="7" t="s">
        <v>1485</v>
      </c>
      <c r="D291" s="7" t="s">
        <v>959</v>
      </c>
      <c r="E291" s="7"/>
      <c r="F291" s="16" t="s">
        <v>979</v>
      </c>
      <c r="G291" s="8" t="n">
        <v>42510</v>
      </c>
    </row>
    <row r="292" customFormat="false" ht="12.75" hidden="false" customHeight="false" outlineLevel="2" collapsed="false">
      <c r="A292" s="5" t="n">
        <v>550543</v>
      </c>
      <c r="B292" s="6" t="n">
        <v>36922</v>
      </c>
      <c r="C292" s="7" t="s">
        <v>1294</v>
      </c>
      <c r="D292" s="7" t="s">
        <v>959</v>
      </c>
      <c r="E292" s="7" t="s">
        <v>4251</v>
      </c>
      <c r="F292" s="16" t="s">
        <v>979</v>
      </c>
      <c r="G292" s="8" t="n">
        <v>14866</v>
      </c>
    </row>
    <row r="293" customFormat="false" ht="12.75" hidden="false" customHeight="false" outlineLevel="2" collapsed="false">
      <c r="A293" s="5" t="n">
        <v>550543</v>
      </c>
      <c r="B293" s="6" t="n">
        <v>36922</v>
      </c>
      <c r="C293" s="7" t="s">
        <v>1294</v>
      </c>
      <c r="D293" s="7" t="s">
        <v>959</v>
      </c>
      <c r="E293" s="7" t="s">
        <v>4251</v>
      </c>
      <c r="F293" s="16" t="s">
        <v>979</v>
      </c>
      <c r="G293" s="8" t="n">
        <v>9000</v>
      </c>
    </row>
    <row r="294" customFormat="false" ht="12.75" hidden="false" customHeight="false" outlineLevel="2" collapsed="false">
      <c r="A294" s="5" t="n">
        <v>550543</v>
      </c>
      <c r="B294" s="6" t="n">
        <v>36922</v>
      </c>
      <c r="C294" s="7" t="s">
        <v>1294</v>
      </c>
      <c r="D294" s="7" t="s">
        <v>959</v>
      </c>
      <c r="E294" s="7" t="s">
        <v>4251</v>
      </c>
      <c r="F294" s="16" t="s">
        <v>979</v>
      </c>
      <c r="G294" s="8" t="n">
        <v>10000</v>
      </c>
    </row>
    <row r="295" customFormat="false" ht="12.75" hidden="false" customHeight="false" outlineLevel="2" collapsed="false">
      <c r="A295" s="5" t="n">
        <v>550543</v>
      </c>
      <c r="B295" s="6" t="n">
        <v>36922</v>
      </c>
      <c r="C295" s="7" t="s">
        <v>1294</v>
      </c>
      <c r="D295" s="7" t="s">
        <v>959</v>
      </c>
      <c r="E295" s="7" t="s">
        <v>4251</v>
      </c>
      <c r="F295" s="16" t="s">
        <v>979</v>
      </c>
      <c r="G295" s="8" t="n">
        <v>4410</v>
      </c>
    </row>
    <row r="296" customFormat="false" ht="12.75" hidden="false" customHeight="false" outlineLevel="2" collapsed="false">
      <c r="A296" s="5" t="n">
        <v>596488</v>
      </c>
      <c r="B296" s="6" t="n">
        <v>36948</v>
      </c>
      <c r="C296" s="7" t="s">
        <v>5018</v>
      </c>
      <c r="D296" s="7" t="s">
        <v>959</v>
      </c>
      <c r="E296" s="7" t="s">
        <v>4251</v>
      </c>
      <c r="F296" s="16" t="s">
        <v>979</v>
      </c>
      <c r="G296" s="8" t="n">
        <v>468</v>
      </c>
    </row>
    <row r="297" customFormat="false" ht="12.75" hidden="false" customHeight="false" outlineLevel="2" collapsed="false">
      <c r="A297" s="5" t="n">
        <v>596488</v>
      </c>
      <c r="B297" s="6" t="n">
        <v>36949</v>
      </c>
      <c r="C297" s="7" t="s">
        <v>5018</v>
      </c>
      <c r="D297" s="7" t="s">
        <v>959</v>
      </c>
      <c r="E297" s="7" t="s">
        <v>4251</v>
      </c>
      <c r="F297" s="16" t="s">
        <v>979</v>
      </c>
      <c r="G297" s="8" t="n">
        <v>240</v>
      </c>
    </row>
    <row r="298" customFormat="false" ht="12.75" hidden="false" customHeight="false" outlineLevel="2" collapsed="false">
      <c r="A298" s="5" t="n">
        <v>610174</v>
      </c>
      <c r="B298" s="6" t="n">
        <v>36930</v>
      </c>
      <c r="C298" s="7" t="s">
        <v>978</v>
      </c>
      <c r="D298" s="7" t="s">
        <v>959</v>
      </c>
      <c r="E298" s="7" t="s">
        <v>4251</v>
      </c>
      <c r="F298" s="16" t="s">
        <v>979</v>
      </c>
      <c r="G298" s="8" t="n">
        <v>4881</v>
      </c>
    </row>
    <row r="299" customFormat="false" ht="12.75" hidden="false" customHeight="false" outlineLevel="2" collapsed="false">
      <c r="A299" s="5" t="n">
        <v>689470</v>
      </c>
      <c r="B299" s="6" t="n">
        <v>36978</v>
      </c>
      <c r="C299" s="7" t="s">
        <v>4864</v>
      </c>
      <c r="D299" s="7" t="s">
        <v>959</v>
      </c>
      <c r="E299" s="7" t="s">
        <v>976</v>
      </c>
      <c r="F299" s="16" t="s">
        <v>979</v>
      </c>
      <c r="G299" s="8" t="n">
        <v>814.8</v>
      </c>
    </row>
    <row r="300" customFormat="false" ht="12.75" hidden="false" customHeight="false" outlineLevel="2" collapsed="false">
      <c r="A300" s="5" t="n">
        <v>702641</v>
      </c>
      <c r="B300" s="6" t="n">
        <v>36980</v>
      </c>
      <c r="C300" s="7" t="s">
        <v>4933</v>
      </c>
      <c r="D300" s="7" t="s">
        <v>959</v>
      </c>
      <c r="E300" s="7" t="s">
        <v>1048</v>
      </c>
      <c r="F300" s="16" t="s">
        <v>979</v>
      </c>
      <c r="G300" s="8" t="n">
        <v>430</v>
      </c>
    </row>
    <row r="301" customFormat="false" ht="12.75" hidden="false" customHeight="false" outlineLevel="2" collapsed="false">
      <c r="A301" s="5" t="n">
        <v>702694</v>
      </c>
      <c r="B301" s="6" t="n">
        <v>36980</v>
      </c>
      <c r="C301" s="7" t="s">
        <v>4934</v>
      </c>
      <c r="D301" s="7" t="s">
        <v>959</v>
      </c>
      <c r="E301" s="7" t="s">
        <v>1048</v>
      </c>
      <c r="F301" s="16" t="s">
        <v>979</v>
      </c>
      <c r="G301" s="8" t="n">
        <v>300</v>
      </c>
    </row>
    <row r="302" customFormat="false" ht="12.75" hidden="false" customHeight="false" outlineLevel="2" collapsed="false">
      <c r="A302" s="5" t="n">
        <v>703213</v>
      </c>
      <c r="B302" s="6" t="n">
        <v>36979</v>
      </c>
      <c r="C302" s="7" t="s">
        <v>1302</v>
      </c>
      <c r="D302" s="7" t="s">
        <v>959</v>
      </c>
      <c r="E302" s="7" t="s">
        <v>1048</v>
      </c>
      <c r="F302" s="16" t="s">
        <v>979</v>
      </c>
      <c r="G302" s="8" t="n">
        <v>246</v>
      </c>
    </row>
    <row r="303" customFormat="false" ht="12.75" hidden="false" customHeight="false" outlineLevel="2" collapsed="false">
      <c r="A303" s="5" t="n">
        <v>704887</v>
      </c>
      <c r="B303" s="6" t="n">
        <v>36980</v>
      </c>
      <c r="C303" s="7" t="s">
        <v>1347</v>
      </c>
      <c r="D303" s="7" t="s">
        <v>959</v>
      </c>
      <c r="E303" s="7" t="s">
        <v>1048</v>
      </c>
      <c r="F303" s="16" t="s">
        <v>979</v>
      </c>
      <c r="G303" s="8" t="n">
        <v>390</v>
      </c>
    </row>
    <row r="304" customFormat="false" ht="12.75" hidden="false" customHeight="false" outlineLevel="2" collapsed="false">
      <c r="A304" s="5" t="n">
        <v>705733</v>
      </c>
      <c r="B304" s="6" t="n">
        <v>36980</v>
      </c>
      <c r="C304" s="7" t="s">
        <v>1314</v>
      </c>
      <c r="D304" s="7" t="s">
        <v>959</v>
      </c>
      <c r="E304" s="7" t="s">
        <v>976</v>
      </c>
      <c r="F304" s="16" t="s">
        <v>979</v>
      </c>
      <c r="G304" s="8" t="n">
        <v>239.7</v>
      </c>
    </row>
    <row r="305" customFormat="false" ht="12.75" hidden="false" customHeight="false" outlineLevel="2" collapsed="false">
      <c r="A305" s="5" t="n">
        <v>720260</v>
      </c>
      <c r="B305" s="6" t="n">
        <v>36987</v>
      </c>
      <c r="C305" s="7" t="s">
        <v>978</v>
      </c>
      <c r="D305" s="7" t="s">
        <v>959</v>
      </c>
      <c r="E305" s="7" t="s">
        <v>976</v>
      </c>
      <c r="F305" s="16" t="s">
        <v>979</v>
      </c>
      <c r="G305" s="8" t="n">
        <v>2400</v>
      </c>
    </row>
    <row r="306" customFormat="false" ht="12.75" hidden="false" customHeight="false" outlineLevel="2" collapsed="false">
      <c r="A306" s="5" t="n">
        <v>721493</v>
      </c>
      <c r="B306" s="6" t="n">
        <v>36990</v>
      </c>
      <c r="C306" s="7" t="s">
        <v>978</v>
      </c>
      <c r="D306" s="7" t="s">
        <v>959</v>
      </c>
      <c r="E306" s="7" t="s">
        <v>1071</v>
      </c>
      <c r="F306" s="16" t="s">
        <v>979</v>
      </c>
      <c r="G306" s="8" t="n">
        <v>2940</v>
      </c>
    </row>
    <row r="307" customFormat="false" ht="12.75" hidden="false" customHeight="false" outlineLevel="2" collapsed="false">
      <c r="A307" s="5" t="n">
        <v>721661</v>
      </c>
      <c r="B307" s="6" t="n">
        <v>36990</v>
      </c>
      <c r="C307" s="7" t="s">
        <v>978</v>
      </c>
      <c r="D307" s="7" t="s">
        <v>959</v>
      </c>
      <c r="E307" s="7" t="s">
        <v>1071</v>
      </c>
      <c r="F307" s="16" t="s">
        <v>979</v>
      </c>
      <c r="G307" s="8" t="n">
        <v>635</v>
      </c>
    </row>
    <row r="308" customFormat="false" ht="12.75" hidden="false" customHeight="false" outlineLevel="2" collapsed="false">
      <c r="A308" s="5" t="n">
        <v>721689</v>
      </c>
      <c r="B308" s="6" t="n">
        <v>36990</v>
      </c>
      <c r="C308" s="7" t="s">
        <v>978</v>
      </c>
      <c r="D308" s="7" t="s">
        <v>959</v>
      </c>
      <c r="E308" s="7" t="s">
        <v>976</v>
      </c>
      <c r="F308" s="16" t="s">
        <v>979</v>
      </c>
      <c r="G308" s="8" t="n">
        <v>1255</v>
      </c>
    </row>
    <row r="309" customFormat="false" ht="12.75" hidden="false" customHeight="false" outlineLevel="2" collapsed="false">
      <c r="A309" s="5" t="n">
        <v>756698</v>
      </c>
      <c r="B309" s="6" t="n">
        <v>37008</v>
      </c>
      <c r="C309" s="7" t="s">
        <v>1061</v>
      </c>
      <c r="D309" s="7" t="s">
        <v>959</v>
      </c>
      <c r="E309" s="7" t="s">
        <v>1048</v>
      </c>
      <c r="F309" s="16" t="s">
        <v>979</v>
      </c>
      <c r="G309" s="8" t="n">
        <v>1724.22</v>
      </c>
    </row>
    <row r="310" customFormat="false" ht="12.75" hidden="false" customHeight="false" outlineLevel="2" collapsed="false">
      <c r="A310" s="5" t="n">
        <v>762286</v>
      </c>
      <c r="B310" s="6" t="n">
        <v>37011</v>
      </c>
      <c r="C310" s="7" t="s">
        <v>1015</v>
      </c>
      <c r="D310" s="7" t="s">
        <v>959</v>
      </c>
      <c r="E310" s="7" t="s">
        <v>1071</v>
      </c>
      <c r="F310" s="16" t="s">
        <v>979</v>
      </c>
      <c r="G310" s="8" t="n">
        <v>2625</v>
      </c>
    </row>
    <row r="311" customFormat="false" ht="12.75" hidden="false" customHeight="false" outlineLevel="2" collapsed="false">
      <c r="A311" s="5" t="n">
        <v>800260</v>
      </c>
      <c r="B311" s="6" t="n">
        <v>37032</v>
      </c>
      <c r="C311" s="7" t="s">
        <v>311</v>
      </c>
      <c r="D311" s="7" t="s">
        <v>959</v>
      </c>
      <c r="E311" s="7" t="s">
        <v>1283</v>
      </c>
      <c r="F311" s="5" t="s">
        <v>979</v>
      </c>
      <c r="G311" s="8" t="n">
        <v>493.44</v>
      </c>
    </row>
    <row r="312" customFormat="false" ht="12.75" hidden="false" customHeight="false" outlineLevel="2" collapsed="false">
      <c r="A312" s="5" t="n">
        <v>815425</v>
      </c>
      <c r="B312" s="6" t="n">
        <v>37040</v>
      </c>
      <c r="C312" s="7" t="s">
        <v>1302</v>
      </c>
      <c r="D312" s="7" t="s">
        <v>959</v>
      </c>
      <c r="E312" s="7" t="s">
        <v>1121</v>
      </c>
      <c r="F312" s="5" t="s">
        <v>979</v>
      </c>
      <c r="G312" s="8" t="n">
        <v>322</v>
      </c>
    </row>
    <row r="313" customFormat="false" ht="12.75" hidden="false" customHeight="false" outlineLevel="2" collapsed="false">
      <c r="A313" s="5" t="n">
        <v>816199</v>
      </c>
      <c r="B313" s="6" t="n">
        <v>37040</v>
      </c>
      <c r="C313" s="7" t="s">
        <v>1298</v>
      </c>
      <c r="D313" s="7" t="s">
        <v>959</v>
      </c>
      <c r="E313" s="7" t="s">
        <v>1283</v>
      </c>
      <c r="F313" s="5" t="s">
        <v>979</v>
      </c>
      <c r="G313" s="8" t="n">
        <v>12000</v>
      </c>
    </row>
    <row r="314" customFormat="false" ht="12.75" hidden="false" customHeight="false" outlineLevel="2" collapsed="false">
      <c r="A314" s="5" t="n">
        <v>816519</v>
      </c>
      <c r="B314" s="6" t="n">
        <v>37040</v>
      </c>
      <c r="C314" s="7" t="s">
        <v>1299</v>
      </c>
      <c r="D314" s="7" t="s">
        <v>959</v>
      </c>
      <c r="E314" s="7" t="s">
        <v>1283</v>
      </c>
      <c r="F314" s="5" t="s">
        <v>979</v>
      </c>
      <c r="G314" s="8" t="n">
        <v>450</v>
      </c>
    </row>
    <row r="315" customFormat="false" ht="12.75" hidden="false" customHeight="false" outlineLevel="2" collapsed="false">
      <c r="A315" s="5" t="n">
        <v>816524</v>
      </c>
      <c r="B315" s="6" t="n">
        <v>37040</v>
      </c>
      <c r="C315" s="7" t="s">
        <v>1299</v>
      </c>
      <c r="D315" s="7" t="s">
        <v>959</v>
      </c>
      <c r="E315" s="7" t="s">
        <v>1283</v>
      </c>
      <c r="F315" s="5" t="s">
        <v>979</v>
      </c>
      <c r="G315" s="8" t="n">
        <v>42.5</v>
      </c>
    </row>
    <row r="316" customFormat="false" ht="12.75" hidden="false" customHeight="false" outlineLevel="2" collapsed="false">
      <c r="A316" s="5" t="n">
        <v>822086</v>
      </c>
      <c r="B316" s="6" t="n">
        <v>37042</v>
      </c>
      <c r="C316" s="7" t="s">
        <v>1302</v>
      </c>
      <c r="D316" s="7" t="s">
        <v>959</v>
      </c>
      <c r="E316" s="7" t="s">
        <v>1283</v>
      </c>
      <c r="F316" s="5" t="s">
        <v>979</v>
      </c>
      <c r="G316" s="8" t="n">
        <v>393</v>
      </c>
    </row>
    <row r="317" customFormat="false" ht="12.75" hidden="false" customHeight="false" outlineLevel="2" collapsed="false">
      <c r="A317" s="5" t="n">
        <v>839935</v>
      </c>
      <c r="B317" s="6" t="n">
        <v>37061</v>
      </c>
      <c r="C317" s="7" t="s">
        <v>1475</v>
      </c>
      <c r="D317" s="7" t="s">
        <v>959</v>
      </c>
      <c r="E317" s="7"/>
      <c r="F317" s="16" t="s">
        <v>979</v>
      </c>
      <c r="G317" s="8" t="n">
        <v>241.44</v>
      </c>
    </row>
    <row r="318" customFormat="false" ht="12.75" hidden="false" customHeight="false" outlineLevel="2" collapsed="false">
      <c r="A318" s="5" t="n">
        <v>839935</v>
      </c>
      <c r="B318" s="6" t="n">
        <v>37069</v>
      </c>
      <c r="C318" s="7" t="s">
        <v>1427</v>
      </c>
      <c r="D318" s="7" t="s">
        <v>959</v>
      </c>
      <c r="E318" s="7"/>
      <c r="F318" s="16" t="s">
        <v>979</v>
      </c>
      <c r="G318" s="8" t="n">
        <v>350</v>
      </c>
    </row>
    <row r="319" customFormat="false" ht="12.75" hidden="false" customHeight="false" outlineLevel="2" collapsed="false">
      <c r="A319" s="5" t="n">
        <v>839935</v>
      </c>
      <c r="B319" s="6" t="n">
        <v>37069</v>
      </c>
      <c r="C319" s="7" t="s">
        <v>1427</v>
      </c>
      <c r="D319" s="7" t="s">
        <v>959</v>
      </c>
      <c r="E319" s="7"/>
      <c r="F319" s="16" t="s">
        <v>979</v>
      </c>
      <c r="G319" s="8" t="n">
        <v>350</v>
      </c>
    </row>
    <row r="320" customFormat="false" ht="12.75" hidden="false" customHeight="false" outlineLevel="2" collapsed="false">
      <c r="A320" s="5" t="n">
        <v>856194</v>
      </c>
      <c r="B320" s="6" t="n">
        <v>37057</v>
      </c>
      <c r="C320" s="7" t="s">
        <v>1051</v>
      </c>
      <c r="D320" s="7" t="s">
        <v>959</v>
      </c>
      <c r="E320" s="7"/>
      <c r="F320" s="16" t="s">
        <v>979</v>
      </c>
      <c r="G320" s="8" t="n">
        <v>200</v>
      </c>
    </row>
    <row r="321" customFormat="false" ht="12.75" hidden="false" customHeight="false" outlineLevel="2" collapsed="false">
      <c r="A321" s="5" t="n">
        <v>858784</v>
      </c>
      <c r="B321" s="6" t="n">
        <v>37060</v>
      </c>
      <c r="C321" s="7" t="s">
        <v>1472</v>
      </c>
      <c r="D321" s="7" t="s">
        <v>959</v>
      </c>
      <c r="E321" s="7"/>
      <c r="F321" s="16" t="s">
        <v>979</v>
      </c>
      <c r="G321" s="8" t="n">
        <v>0</v>
      </c>
    </row>
    <row r="322" customFormat="false" ht="12.75" hidden="false" customHeight="false" outlineLevel="2" collapsed="false">
      <c r="A322" s="5" t="n">
        <v>859323</v>
      </c>
      <c r="B322" s="6" t="n">
        <v>37060</v>
      </c>
      <c r="C322" s="7" t="s">
        <v>311</v>
      </c>
      <c r="D322" s="7" t="s">
        <v>959</v>
      </c>
      <c r="E322" s="7"/>
      <c r="F322" s="16" t="s">
        <v>979</v>
      </c>
      <c r="G322" s="8" t="n">
        <v>600</v>
      </c>
    </row>
    <row r="323" customFormat="false" ht="12.75" hidden="false" customHeight="false" outlineLevel="2" collapsed="false">
      <c r="A323" s="5" t="n">
        <v>859847</v>
      </c>
      <c r="B323" s="6" t="n">
        <v>37060</v>
      </c>
      <c r="C323" s="7" t="s">
        <v>1471</v>
      </c>
      <c r="D323" s="7" t="s">
        <v>959</v>
      </c>
      <c r="E323" s="7"/>
      <c r="F323" s="16" t="s">
        <v>979</v>
      </c>
      <c r="G323" s="8" t="n">
        <v>296.04</v>
      </c>
    </row>
    <row r="324" customFormat="false" ht="12.75" hidden="false" customHeight="false" outlineLevel="2" collapsed="false">
      <c r="A324" s="5" t="n">
        <v>864413</v>
      </c>
      <c r="B324" s="6" t="n">
        <v>37061</v>
      </c>
      <c r="C324" s="7" t="s">
        <v>1474</v>
      </c>
      <c r="D324" s="7" t="s">
        <v>959</v>
      </c>
      <c r="E324" s="7"/>
      <c r="F324" s="16" t="s">
        <v>979</v>
      </c>
      <c r="G324" s="8" t="n">
        <v>0</v>
      </c>
    </row>
    <row r="325" customFormat="false" ht="12.75" hidden="false" customHeight="false" outlineLevel="2" collapsed="false">
      <c r="A325" s="5" t="n">
        <v>864466</v>
      </c>
      <c r="B325" s="6" t="n">
        <v>37061</v>
      </c>
      <c r="C325" s="7" t="s">
        <v>1394</v>
      </c>
      <c r="D325" s="7" t="s">
        <v>959</v>
      </c>
      <c r="E325" s="7"/>
      <c r="F325" s="16" t="s">
        <v>979</v>
      </c>
      <c r="G325" s="8" t="n">
        <v>523.95</v>
      </c>
    </row>
    <row r="326" customFormat="false" ht="12.75" hidden="false" customHeight="false" outlineLevel="2" collapsed="false">
      <c r="A326" s="5" t="n">
        <v>864910</v>
      </c>
      <c r="B326" s="6" t="n">
        <v>37062</v>
      </c>
      <c r="C326" s="7" t="s">
        <v>1484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864914</v>
      </c>
      <c r="B327" s="6" t="n">
        <v>37062</v>
      </c>
      <c r="C327" s="7" t="s">
        <v>1484</v>
      </c>
      <c r="D327" s="7" t="s">
        <v>959</v>
      </c>
      <c r="E327" s="7"/>
      <c r="F327" s="16" t="s">
        <v>979</v>
      </c>
      <c r="G327" s="8" t="n">
        <v>0</v>
      </c>
    </row>
    <row r="328" customFormat="false" ht="12.75" hidden="false" customHeight="false" outlineLevel="2" collapsed="false">
      <c r="A328" s="5" t="n">
        <v>865507</v>
      </c>
      <c r="B328" s="6" t="n">
        <v>37062</v>
      </c>
      <c r="C328" s="7" t="s">
        <v>1051</v>
      </c>
      <c r="D328" s="7" t="s">
        <v>959</v>
      </c>
      <c r="E328" s="7"/>
      <c r="F328" s="16" t="s">
        <v>979</v>
      </c>
      <c r="G328" s="8" t="n">
        <v>412</v>
      </c>
    </row>
    <row r="329" customFormat="false" ht="12.75" hidden="false" customHeight="false" outlineLevel="2" collapsed="false">
      <c r="A329" s="5" t="n">
        <v>877799</v>
      </c>
      <c r="B329" s="6" t="n">
        <v>37067</v>
      </c>
      <c r="C329" s="7" t="s">
        <v>1532</v>
      </c>
      <c r="D329" s="7" t="s">
        <v>959</v>
      </c>
      <c r="E329" s="7"/>
      <c r="F329" s="16" t="s">
        <v>979</v>
      </c>
      <c r="G329" s="8" t="n">
        <v>1440</v>
      </c>
    </row>
    <row r="330" customFormat="false" ht="12.75" hidden="false" customHeight="false" outlineLevel="2" collapsed="false">
      <c r="A330" s="5" t="n">
        <v>884663</v>
      </c>
      <c r="B330" s="6" t="n">
        <v>37069</v>
      </c>
      <c r="C330" s="7" t="s">
        <v>311</v>
      </c>
      <c r="D330" s="7" t="s">
        <v>959</v>
      </c>
      <c r="E330" s="7"/>
      <c r="F330" s="16" t="s">
        <v>979</v>
      </c>
      <c r="G330" s="8" t="n">
        <v>29450</v>
      </c>
    </row>
    <row r="331" customFormat="false" ht="12.75" hidden="false" customHeight="false" outlineLevel="2" collapsed="false">
      <c r="A331" s="5" t="n">
        <v>884864</v>
      </c>
      <c r="B331" s="6" t="n">
        <v>37069</v>
      </c>
      <c r="C331" s="7" t="s">
        <v>1574</v>
      </c>
      <c r="D331" s="7" t="s">
        <v>959</v>
      </c>
      <c r="E331" s="7"/>
      <c r="F331" s="16" t="s">
        <v>979</v>
      </c>
      <c r="G331" s="8" t="n">
        <v>450</v>
      </c>
    </row>
    <row r="332" customFormat="false" ht="12.75" hidden="false" customHeight="false" outlineLevel="2" collapsed="false">
      <c r="A332" s="5" t="n">
        <v>885676</v>
      </c>
      <c r="B332" s="6" t="n">
        <v>37069</v>
      </c>
      <c r="C332" s="7" t="s">
        <v>1532</v>
      </c>
      <c r="D332" s="7" t="s">
        <v>959</v>
      </c>
      <c r="E332" s="7"/>
      <c r="F332" s="16" t="s">
        <v>979</v>
      </c>
      <c r="G332" s="8" t="n">
        <v>1162</v>
      </c>
    </row>
    <row r="333" customFormat="false" ht="12.75" hidden="false" customHeight="false" outlineLevel="2" collapsed="false">
      <c r="A333" s="5" t="n">
        <v>887794</v>
      </c>
      <c r="B333" s="6" t="n">
        <v>37070</v>
      </c>
      <c r="C333" s="7" t="s">
        <v>1581</v>
      </c>
      <c r="D333" s="7" t="s">
        <v>959</v>
      </c>
      <c r="E333" s="7"/>
      <c r="F333" s="16" t="s">
        <v>979</v>
      </c>
      <c r="G333" s="8" t="n">
        <v>1097</v>
      </c>
    </row>
    <row r="334" customFormat="false" ht="12.75" hidden="false" customHeight="false" outlineLevel="2" collapsed="false">
      <c r="A334" s="5" t="n">
        <v>888800</v>
      </c>
      <c r="B334" s="6" t="n">
        <v>37070</v>
      </c>
      <c r="C334" s="7" t="s">
        <v>1484</v>
      </c>
      <c r="D334" s="7" t="s">
        <v>959</v>
      </c>
      <c r="E334" s="7"/>
      <c r="F334" s="16" t="s">
        <v>979</v>
      </c>
      <c r="G334" s="8" t="n">
        <v>179</v>
      </c>
    </row>
    <row r="335" customFormat="false" ht="12.75" hidden="false" customHeight="false" outlineLevel="2" collapsed="false">
      <c r="A335" s="5" t="n">
        <v>888931</v>
      </c>
      <c r="B335" s="6" t="n">
        <v>37070</v>
      </c>
      <c r="C335" s="7" t="s">
        <v>1579</v>
      </c>
      <c r="D335" s="7" t="s">
        <v>959</v>
      </c>
      <c r="E335" s="7"/>
      <c r="F335" s="16" t="s">
        <v>979</v>
      </c>
      <c r="G335" s="8" t="n">
        <v>303</v>
      </c>
    </row>
    <row r="336" customFormat="false" ht="12.75" hidden="false" customHeight="false" outlineLevel="2" collapsed="false">
      <c r="A336" s="5" t="n">
        <v>892012</v>
      </c>
      <c r="B336" s="6" t="n">
        <v>37071</v>
      </c>
      <c r="C336" s="7" t="s">
        <v>1583</v>
      </c>
      <c r="D336" s="7" t="s">
        <v>959</v>
      </c>
      <c r="E336" s="7"/>
      <c r="F336" s="16" t="s">
        <v>979</v>
      </c>
      <c r="G336" s="8" t="n">
        <v>525</v>
      </c>
    </row>
    <row r="337" customFormat="false" ht="12.75" hidden="false" customHeight="false" outlineLevel="2" collapsed="false">
      <c r="A337" s="5" t="s">
        <v>5017</v>
      </c>
      <c r="B337" s="6" t="n">
        <v>36935</v>
      </c>
      <c r="C337" s="7" t="s">
        <v>5018</v>
      </c>
      <c r="D337" s="7" t="s">
        <v>959</v>
      </c>
      <c r="E337" s="7" t="s">
        <v>4251</v>
      </c>
      <c r="F337" s="16" t="s">
        <v>979</v>
      </c>
      <c r="G337" s="8" t="n">
        <v>1750</v>
      </c>
    </row>
    <row r="338" customFormat="false" ht="12.75" hidden="false" customHeight="false" outlineLevel="2" collapsed="false">
      <c r="A338" s="5" t="s">
        <v>5019</v>
      </c>
      <c r="B338" s="6" t="n">
        <v>36935</v>
      </c>
      <c r="C338" s="7" t="s">
        <v>5018</v>
      </c>
      <c r="D338" s="7" t="s">
        <v>959</v>
      </c>
      <c r="E338" s="7" t="s">
        <v>4251</v>
      </c>
      <c r="F338" s="16" t="s">
        <v>979</v>
      </c>
      <c r="G338" s="8" t="n">
        <v>1160</v>
      </c>
    </row>
    <row r="339" customFormat="false" ht="12.75" hidden="false" customHeight="false" outlineLevel="2" collapsed="false">
      <c r="A339" s="5" t="s">
        <v>1066</v>
      </c>
      <c r="B339" s="6" t="n">
        <v>37011</v>
      </c>
      <c r="C339" s="7" t="s">
        <v>1067</v>
      </c>
      <c r="D339" s="7" t="s">
        <v>959</v>
      </c>
      <c r="E339" s="7" t="s">
        <v>1048</v>
      </c>
      <c r="F339" s="16" t="s">
        <v>979</v>
      </c>
      <c r="G339" s="8" t="n">
        <v>9944</v>
      </c>
    </row>
    <row r="340" customFormat="false" ht="12.75" hidden="false" customHeight="false" outlineLevel="2" collapsed="false">
      <c r="A340" s="5" t="s">
        <v>1289</v>
      </c>
      <c r="B340" s="6" t="n">
        <v>37027</v>
      </c>
      <c r="C340" s="7" t="s">
        <v>1180</v>
      </c>
      <c r="D340" s="7" t="s">
        <v>959</v>
      </c>
      <c r="E340" s="7" t="s">
        <v>1283</v>
      </c>
      <c r="F340" s="5" t="s">
        <v>979</v>
      </c>
      <c r="G340" s="8" t="n">
        <v>1411.83</v>
      </c>
    </row>
    <row r="341" customFormat="false" ht="12.75" hidden="false" customHeight="false" outlineLevel="2" collapsed="false">
      <c r="A341" s="5" t="s">
        <v>1293</v>
      </c>
      <c r="B341" s="6" t="n">
        <v>37032</v>
      </c>
      <c r="C341" s="7" t="s">
        <v>1294</v>
      </c>
      <c r="D341" s="7" t="s">
        <v>959</v>
      </c>
      <c r="E341" s="7" t="s">
        <v>1283</v>
      </c>
      <c r="F341" s="5" t="s">
        <v>979</v>
      </c>
      <c r="G341" s="8" t="n">
        <v>550</v>
      </c>
    </row>
    <row r="342" customFormat="false" ht="12.75" hidden="false" customHeight="false" outlineLevel="2" collapsed="false">
      <c r="A342" s="5" t="s">
        <v>1295</v>
      </c>
      <c r="B342" s="6" t="n">
        <v>37033</v>
      </c>
      <c r="C342" s="7" t="s">
        <v>311</v>
      </c>
      <c r="D342" s="7" t="s">
        <v>959</v>
      </c>
      <c r="E342" s="7" t="s">
        <v>1283</v>
      </c>
      <c r="F342" s="5" t="s">
        <v>979</v>
      </c>
      <c r="G342" s="8" t="n">
        <v>325</v>
      </c>
    </row>
    <row r="343" customFormat="false" ht="12.75" hidden="false" customHeight="false" outlineLevel="2" collapsed="false">
      <c r="A343" s="5" t="s">
        <v>5002</v>
      </c>
      <c r="B343" s="6" t="n">
        <v>36949</v>
      </c>
      <c r="C343" s="7" t="s">
        <v>5003</v>
      </c>
      <c r="D343" s="7" t="s">
        <v>959</v>
      </c>
      <c r="E343" s="7" t="s">
        <v>960</v>
      </c>
      <c r="F343" s="16" t="s">
        <v>979</v>
      </c>
      <c r="G343" s="8" t="n">
        <v>254</v>
      </c>
    </row>
    <row r="344" customFormat="false" ht="12.75" hidden="false" customHeight="false" outlineLevel="2" collapsed="false">
      <c r="A344" s="5" t="s">
        <v>5013</v>
      </c>
      <c r="B344" s="6" t="n">
        <v>36948</v>
      </c>
      <c r="C344" s="7" t="s">
        <v>5014</v>
      </c>
      <c r="D344" s="7" t="s">
        <v>959</v>
      </c>
      <c r="E344" s="7" t="s">
        <v>1069</v>
      </c>
      <c r="F344" s="16" t="s">
        <v>979</v>
      </c>
      <c r="G344" s="8" t="n">
        <v>2938</v>
      </c>
    </row>
    <row r="345" customFormat="false" ht="12.75" hidden="false" customHeight="false" outlineLevel="2" collapsed="false">
      <c r="A345" s="5" t="s">
        <v>5015</v>
      </c>
      <c r="B345" s="6" t="n">
        <v>36948</v>
      </c>
      <c r="C345" s="7" t="s">
        <v>5014</v>
      </c>
      <c r="D345" s="7" t="s">
        <v>959</v>
      </c>
      <c r="E345" s="7" t="s">
        <v>1069</v>
      </c>
      <c r="F345" s="16" t="s">
        <v>979</v>
      </c>
      <c r="G345" s="8" t="n">
        <v>2915</v>
      </c>
    </row>
    <row r="346" customFormat="false" ht="12.75" hidden="false" customHeight="false" outlineLevel="2" collapsed="false">
      <c r="A346" s="5" t="s">
        <v>5016</v>
      </c>
      <c r="B346" s="6" t="n">
        <v>36948</v>
      </c>
      <c r="C346" s="7" t="s">
        <v>1314</v>
      </c>
      <c r="D346" s="7" t="s">
        <v>959</v>
      </c>
      <c r="E346" s="7" t="s">
        <v>1069</v>
      </c>
      <c r="F346" s="16" t="s">
        <v>979</v>
      </c>
      <c r="G346" s="8" t="n">
        <v>4518</v>
      </c>
    </row>
    <row r="347" customFormat="false" ht="12.75" hidden="false" customHeight="false" outlineLevel="2" collapsed="false">
      <c r="A347" s="5" t="s">
        <v>5009</v>
      </c>
      <c r="B347" s="6" t="n">
        <v>36935</v>
      </c>
      <c r="C347" s="7" t="s">
        <v>5010</v>
      </c>
      <c r="D347" s="7" t="s">
        <v>959</v>
      </c>
      <c r="E347" s="7" t="s">
        <v>1069</v>
      </c>
      <c r="F347" s="16" t="s">
        <v>979</v>
      </c>
      <c r="G347" s="8" t="n">
        <v>2963</v>
      </c>
    </row>
    <row r="348" customFormat="false" ht="12.75" hidden="false" customHeight="false" outlineLevel="2" collapsed="false">
      <c r="A348" s="5" t="s">
        <v>5011</v>
      </c>
      <c r="B348" s="6" t="n">
        <v>36937</v>
      </c>
      <c r="C348" s="7" t="s">
        <v>5012</v>
      </c>
      <c r="D348" s="7" t="s">
        <v>959</v>
      </c>
      <c r="E348" s="7" t="s">
        <v>1069</v>
      </c>
      <c r="F348" s="16" t="s">
        <v>979</v>
      </c>
      <c r="G348" s="8" t="n">
        <v>169209</v>
      </c>
    </row>
    <row r="349" customFormat="false" ht="12.75" hidden="false" customHeight="false" outlineLevel="2" collapsed="false">
      <c r="A349" s="5" t="s">
        <v>5004</v>
      </c>
      <c r="B349" s="6" t="n">
        <v>36942</v>
      </c>
      <c r="C349" s="7" t="s">
        <v>5005</v>
      </c>
      <c r="D349" s="7" t="s">
        <v>959</v>
      </c>
      <c r="E349" s="7" t="s">
        <v>1048</v>
      </c>
      <c r="F349" s="16" t="s">
        <v>979</v>
      </c>
      <c r="G349" s="8" t="n">
        <v>619</v>
      </c>
    </row>
    <row r="350" customFormat="false" ht="12.75" hidden="false" customHeight="false" outlineLevel="2" collapsed="false">
      <c r="A350" s="5" t="s">
        <v>4786</v>
      </c>
      <c r="B350" s="6" t="n">
        <v>36949</v>
      </c>
      <c r="C350" s="7" t="s">
        <v>1314</v>
      </c>
      <c r="D350" s="7" t="s">
        <v>959</v>
      </c>
      <c r="E350" s="7" t="s">
        <v>3358</v>
      </c>
      <c r="F350" s="16" t="s">
        <v>979</v>
      </c>
      <c r="G350" s="8" t="n">
        <v>894</v>
      </c>
    </row>
    <row r="351" customFormat="false" ht="12.75" hidden="false" customHeight="false" outlineLevel="2" collapsed="false">
      <c r="A351" s="5" t="s">
        <v>5020</v>
      </c>
      <c r="B351" s="6" t="n">
        <v>36948</v>
      </c>
      <c r="C351" s="7" t="s">
        <v>1314</v>
      </c>
      <c r="D351" s="7" t="s">
        <v>959</v>
      </c>
      <c r="E351" s="7" t="s">
        <v>4251</v>
      </c>
      <c r="F351" s="16" t="s">
        <v>979</v>
      </c>
      <c r="G351" s="8" t="n">
        <v>300</v>
      </c>
    </row>
    <row r="352" customFormat="false" ht="12.75" hidden="false" customHeight="false" outlineLevel="2" collapsed="false">
      <c r="A352" s="5" t="s">
        <v>5006</v>
      </c>
      <c r="B352" s="6" t="n">
        <v>36948</v>
      </c>
      <c r="C352" s="7" t="s">
        <v>1579</v>
      </c>
      <c r="D352" s="7" t="s">
        <v>959</v>
      </c>
      <c r="E352" s="7" t="s">
        <v>1048</v>
      </c>
      <c r="F352" s="16" t="s">
        <v>979</v>
      </c>
      <c r="G352" s="8" t="n">
        <v>1860</v>
      </c>
    </row>
    <row r="353" customFormat="false" ht="12.75" hidden="false" customHeight="false" outlineLevel="2" collapsed="false">
      <c r="A353" s="5" t="s">
        <v>5007</v>
      </c>
      <c r="B353" s="6" t="n">
        <v>36948</v>
      </c>
      <c r="C353" s="7" t="s">
        <v>1099</v>
      </c>
      <c r="D353" s="7" t="s">
        <v>959</v>
      </c>
      <c r="E353" s="7" t="s">
        <v>1048</v>
      </c>
      <c r="F353" s="16" t="s">
        <v>979</v>
      </c>
      <c r="G353" s="8" t="n">
        <v>3100</v>
      </c>
    </row>
    <row r="354" customFormat="false" ht="12.75" hidden="false" customHeight="false" outlineLevel="2" collapsed="false">
      <c r="A354" s="5" t="s">
        <v>5008</v>
      </c>
      <c r="B354" s="6" t="n">
        <v>36950</v>
      </c>
      <c r="C354" s="7" t="s">
        <v>1347</v>
      </c>
      <c r="D354" s="7" t="s">
        <v>959</v>
      </c>
      <c r="E354" s="7" t="s">
        <v>1048</v>
      </c>
      <c r="F354" s="16" t="s">
        <v>979</v>
      </c>
      <c r="G354" s="8" t="n">
        <v>930</v>
      </c>
    </row>
    <row r="355" customFormat="false" ht="12.75" hidden="false" customHeight="false" outlineLevel="2" collapsed="false">
      <c r="A355" s="5" t="s">
        <v>4955</v>
      </c>
      <c r="B355" s="6" t="n">
        <v>36952</v>
      </c>
      <c r="C355" s="7" t="s">
        <v>4956</v>
      </c>
      <c r="D355" s="7" t="s">
        <v>959</v>
      </c>
      <c r="E355" s="7" t="s">
        <v>4251</v>
      </c>
      <c r="F355" s="16" t="s">
        <v>979</v>
      </c>
      <c r="G355" s="8" t="n">
        <v>5250</v>
      </c>
    </row>
    <row r="356" customFormat="false" ht="12.75" hidden="false" customHeight="false" outlineLevel="2" collapsed="false">
      <c r="A356" s="5" t="s">
        <v>4957</v>
      </c>
      <c r="B356" s="6" t="n">
        <v>36952</v>
      </c>
      <c r="C356" s="7" t="s">
        <v>4956</v>
      </c>
      <c r="D356" s="7" t="s">
        <v>959</v>
      </c>
      <c r="E356" s="7" t="s">
        <v>4251</v>
      </c>
      <c r="F356" s="16" t="s">
        <v>979</v>
      </c>
      <c r="G356" s="8" t="n">
        <v>5250</v>
      </c>
    </row>
    <row r="357" customFormat="false" ht="12.75" hidden="false" customHeight="false" outlineLevel="2" collapsed="false">
      <c r="A357" s="5" t="s">
        <v>4958</v>
      </c>
      <c r="B357" s="6" t="n">
        <v>36964</v>
      </c>
      <c r="C357" s="7" t="s">
        <v>4956</v>
      </c>
      <c r="D357" s="7" t="s">
        <v>959</v>
      </c>
      <c r="E357" s="7" t="s">
        <v>4251</v>
      </c>
      <c r="F357" s="16" t="s">
        <v>979</v>
      </c>
      <c r="G357" s="8" t="n">
        <v>750</v>
      </c>
    </row>
    <row r="358" customFormat="false" ht="12.75" hidden="false" customHeight="false" outlineLevel="2" collapsed="false">
      <c r="A358" s="5" t="s">
        <v>4923</v>
      </c>
      <c r="B358" s="6" t="n">
        <v>36972</v>
      </c>
      <c r="C358" s="7" t="s">
        <v>4924</v>
      </c>
      <c r="D358" s="7" t="s">
        <v>959</v>
      </c>
      <c r="E358" s="7" t="s">
        <v>1048</v>
      </c>
      <c r="F358" s="16" t="s">
        <v>979</v>
      </c>
      <c r="G358" s="8" t="n">
        <v>1123</v>
      </c>
    </row>
    <row r="359" customFormat="false" ht="12.75" hidden="false" customHeight="false" outlineLevel="2" collapsed="false">
      <c r="A359" s="5" t="s">
        <v>1126</v>
      </c>
      <c r="B359" s="6" t="n">
        <v>36998</v>
      </c>
      <c r="C359" s="7" t="s">
        <v>1127</v>
      </c>
      <c r="D359" s="7" t="s">
        <v>959</v>
      </c>
      <c r="E359" s="7" t="s">
        <v>20</v>
      </c>
      <c r="F359" s="16" t="s">
        <v>979</v>
      </c>
      <c r="G359" s="8" t="n">
        <v>0</v>
      </c>
    </row>
    <row r="360" customFormat="false" ht="12.75" hidden="false" customHeight="false" outlineLevel="2" collapsed="false">
      <c r="A360" s="5" t="s">
        <v>1146</v>
      </c>
      <c r="B360" s="6" t="n">
        <v>36998</v>
      </c>
      <c r="C360" s="7" t="s">
        <v>978</v>
      </c>
      <c r="D360" s="7" t="s">
        <v>959</v>
      </c>
      <c r="E360" s="7" t="s">
        <v>25</v>
      </c>
      <c r="F360" s="16" t="s">
        <v>979</v>
      </c>
      <c r="G360" s="8" t="n">
        <v>16513</v>
      </c>
    </row>
    <row r="361" customFormat="false" ht="12.75" hidden="false" customHeight="false" outlineLevel="2" collapsed="false">
      <c r="A361" s="5" t="s">
        <v>4886</v>
      </c>
      <c r="B361" s="6" t="n">
        <v>36973</v>
      </c>
      <c r="C361" s="7" t="s">
        <v>4864</v>
      </c>
      <c r="D361" s="7" t="s">
        <v>959</v>
      </c>
      <c r="E361" s="7" t="s">
        <v>960</v>
      </c>
      <c r="F361" s="16" t="s">
        <v>979</v>
      </c>
      <c r="G361" s="8" t="n">
        <v>8880</v>
      </c>
    </row>
    <row r="362" customFormat="false" ht="12.75" hidden="false" customHeight="false" outlineLevel="2" collapsed="false">
      <c r="A362" s="5" t="s">
        <v>4894</v>
      </c>
      <c r="B362" s="6" t="n">
        <v>36973</v>
      </c>
      <c r="C362" s="7" t="s">
        <v>4864</v>
      </c>
      <c r="D362" s="7" t="s">
        <v>959</v>
      </c>
      <c r="E362" s="7" t="str">
        <f aca="false">E354</f>
        <v>FT-MKTEAST</v>
      </c>
      <c r="F362" s="16" t="s">
        <v>979</v>
      </c>
      <c r="G362" s="8" t="n">
        <v>1629</v>
      </c>
    </row>
    <row r="363" customFormat="false" ht="12.75" hidden="false" customHeight="false" outlineLevel="2" collapsed="false">
      <c r="A363" s="5" t="s">
        <v>1072</v>
      </c>
      <c r="B363" s="6" t="n">
        <v>36986</v>
      </c>
      <c r="C363" s="7" t="s">
        <v>978</v>
      </c>
      <c r="D363" s="7" t="s">
        <v>959</v>
      </c>
      <c r="E363" s="7" t="s">
        <v>1071</v>
      </c>
      <c r="F363" s="16" t="s">
        <v>979</v>
      </c>
      <c r="G363" s="8" t="n">
        <v>753</v>
      </c>
    </row>
    <row r="364" customFormat="false" ht="12.75" hidden="false" customHeight="false" outlineLevel="2" collapsed="false">
      <c r="A364" s="5" t="s">
        <v>1072</v>
      </c>
      <c r="B364" s="6" t="n">
        <v>36973</v>
      </c>
      <c r="C364" s="7" t="s">
        <v>4864</v>
      </c>
      <c r="D364" s="7" t="s">
        <v>959</v>
      </c>
      <c r="E364" s="7" t="s">
        <v>672</v>
      </c>
      <c r="F364" s="16" t="s">
        <v>979</v>
      </c>
      <c r="G364" s="8" t="n">
        <v>2221</v>
      </c>
    </row>
    <row r="365" customFormat="false" ht="12.75" hidden="false" customHeight="false" outlineLevel="2" collapsed="false">
      <c r="A365" s="5" t="s">
        <v>1072</v>
      </c>
      <c r="B365" s="6" t="n">
        <v>36978</v>
      </c>
      <c r="C365" s="7" t="s">
        <v>4864</v>
      </c>
      <c r="D365" s="7" t="s">
        <v>959</v>
      </c>
      <c r="E365" s="7" t="s">
        <v>4251</v>
      </c>
      <c r="F365" s="16" t="s">
        <v>979</v>
      </c>
      <c r="G365" s="8" t="n">
        <v>728</v>
      </c>
    </row>
    <row r="366" customFormat="false" ht="12.75" hidden="false" customHeight="false" outlineLevel="2" collapsed="false">
      <c r="A366" s="5" t="s">
        <v>4931</v>
      </c>
      <c r="B366" s="6" t="n">
        <v>36978</v>
      </c>
      <c r="C366" s="7" t="s">
        <v>1314</v>
      </c>
      <c r="D366" s="7" t="s">
        <v>959</v>
      </c>
      <c r="E366" s="7" t="s">
        <v>1048</v>
      </c>
      <c r="F366" s="16" t="s">
        <v>979</v>
      </c>
      <c r="G366" s="8" t="n">
        <v>600</v>
      </c>
    </row>
    <row r="367" customFormat="false" ht="12.75" hidden="false" customHeight="false" outlineLevel="2" collapsed="false">
      <c r="A367" s="5" t="s">
        <v>1501</v>
      </c>
      <c r="B367" s="6" t="n">
        <v>37063</v>
      </c>
      <c r="C367" s="7" t="s">
        <v>1500</v>
      </c>
      <c r="D367" s="7" t="s">
        <v>959</v>
      </c>
      <c r="E367" s="7"/>
      <c r="F367" s="16" t="s">
        <v>979</v>
      </c>
      <c r="G367" s="8" t="n">
        <v>1550</v>
      </c>
    </row>
    <row r="368" customFormat="false" ht="12.75" hidden="false" customHeight="false" outlineLevel="2" collapsed="false">
      <c r="A368" s="5" t="s">
        <v>1112</v>
      </c>
      <c r="B368" s="6" t="n">
        <v>37004</v>
      </c>
      <c r="C368" s="7" t="s">
        <v>1113</v>
      </c>
      <c r="D368" s="7" t="s">
        <v>959</v>
      </c>
      <c r="E368" s="7" t="s">
        <v>806</v>
      </c>
      <c r="F368" s="16" t="s">
        <v>979</v>
      </c>
      <c r="G368" s="8" t="n">
        <v>6975</v>
      </c>
    </row>
    <row r="369" customFormat="false" ht="12.75" hidden="false" customHeight="false" outlineLevel="2" collapsed="false">
      <c r="A369" s="5" t="s">
        <v>1050</v>
      </c>
      <c r="B369" s="6" t="n">
        <v>37005</v>
      </c>
      <c r="C369" s="7" t="s">
        <v>1051</v>
      </c>
      <c r="D369" s="7" t="s">
        <v>959</v>
      </c>
      <c r="E369" s="7" t="s">
        <v>1048</v>
      </c>
      <c r="F369" s="16" t="s">
        <v>979</v>
      </c>
      <c r="G369" s="8" t="n">
        <v>1860</v>
      </c>
    </row>
    <row r="370" customFormat="false" ht="12.75" hidden="false" customHeight="false" outlineLevel="2" collapsed="false">
      <c r="A370" s="5" t="s">
        <v>1242</v>
      </c>
      <c r="B370" s="6" t="n">
        <v>37027</v>
      </c>
      <c r="C370" s="7" t="s">
        <v>1243</v>
      </c>
      <c r="D370" s="7" t="s">
        <v>959</v>
      </c>
      <c r="E370" s="7" t="s">
        <v>1244</v>
      </c>
      <c r="F370" s="5" t="s">
        <v>979</v>
      </c>
      <c r="G370" s="8" t="n">
        <v>4500</v>
      </c>
    </row>
    <row r="371" customFormat="false" ht="12.75" hidden="false" customHeight="false" outlineLevel="2" collapsed="false">
      <c r="A371" s="5" t="s">
        <v>1291</v>
      </c>
      <c r="B371" s="6" t="n">
        <v>37029</v>
      </c>
      <c r="C371" s="7" t="s">
        <v>1292</v>
      </c>
      <c r="D371" s="7" t="s">
        <v>959</v>
      </c>
      <c r="E371" s="7" t="s">
        <v>1283</v>
      </c>
      <c r="F371" s="5" t="s">
        <v>979</v>
      </c>
      <c r="G371" s="8" t="n">
        <v>1497</v>
      </c>
    </row>
    <row r="372" customFormat="false" ht="12.75" hidden="false" customHeight="false" outlineLevel="2" collapsed="false">
      <c r="A372" s="5" t="s">
        <v>1315</v>
      </c>
      <c r="B372" s="6" t="n">
        <v>37034</v>
      </c>
      <c r="C372" s="7" t="s">
        <v>1165</v>
      </c>
      <c r="D372" s="7" t="s">
        <v>959</v>
      </c>
      <c r="E372" s="7" t="s">
        <v>1121</v>
      </c>
      <c r="F372" s="5" t="s">
        <v>979</v>
      </c>
      <c r="G372" s="8" t="n">
        <v>6935</v>
      </c>
    </row>
    <row r="373" customFormat="false" ht="12.75" hidden="false" customHeight="false" outlineLevel="2" collapsed="false">
      <c r="A373" s="5" t="s">
        <v>1179</v>
      </c>
      <c r="B373" s="6" t="n">
        <v>37034</v>
      </c>
      <c r="C373" s="7" t="s">
        <v>1180</v>
      </c>
      <c r="D373" s="7" t="s">
        <v>959</v>
      </c>
      <c r="E373" s="7" t="s">
        <v>1069</v>
      </c>
      <c r="F373" s="5" t="s">
        <v>979</v>
      </c>
      <c r="G373" s="8" t="n">
        <v>9159</v>
      </c>
    </row>
    <row r="374" customFormat="false" ht="12.75" hidden="false" customHeight="false" outlineLevel="2" collapsed="false">
      <c r="A374" s="5" t="s">
        <v>1346</v>
      </c>
      <c r="B374" s="6" t="n">
        <v>37042</v>
      </c>
      <c r="C374" s="7" t="s">
        <v>1347</v>
      </c>
      <c r="D374" s="7" t="s">
        <v>959</v>
      </c>
      <c r="E374" s="7" t="s">
        <v>380</v>
      </c>
      <c r="F374" s="5" t="s">
        <v>979</v>
      </c>
      <c r="G374" s="8" t="n">
        <v>0</v>
      </c>
    </row>
    <row r="375" customFormat="false" ht="12.75" hidden="false" customHeight="false" outlineLevel="2" collapsed="false">
      <c r="A375" s="5" t="s">
        <v>1499</v>
      </c>
      <c r="B375" s="6" t="n">
        <v>37063</v>
      </c>
      <c r="C375" s="7" t="s">
        <v>1500</v>
      </c>
      <c r="D375" s="7" t="s">
        <v>959</v>
      </c>
      <c r="E375" s="7"/>
      <c r="F375" s="16" t="s">
        <v>979</v>
      </c>
      <c r="G375" s="8" t="n">
        <v>5812.5</v>
      </c>
    </row>
    <row r="376" customFormat="false" ht="12.75" hidden="false" customHeight="false" outlineLevel="2" collapsed="false">
      <c r="A376" s="5" t="s">
        <v>1577</v>
      </c>
      <c r="B376" s="6" t="n">
        <v>37069</v>
      </c>
      <c r="C376" s="7" t="s">
        <v>1578</v>
      </c>
      <c r="D376" s="7" t="s">
        <v>959</v>
      </c>
      <c r="E376" s="7"/>
      <c r="F376" s="16" t="s">
        <v>979</v>
      </c>
      <c r="G376" s="8" t="n">
        <v>4650</v>
      </c>
    </row>
    <row r="377" customFormat="false" ht="12.75" hidden="false" customHeight="false" outlineLevel="2" collapsed="false">
      <c r="A377" s="5" t="s">
        <v>1387</v>
      </c>
      <c r="B377" s="6" t="n">
        <v>37071</v>
      </c>
      <c r="C377" s="7" t="s">
        <v>1388</v>
      </c>
      <c r="D377" s="7" t="s">
        <v>959</v>
      </c>
      <c r="E377" s="7"/>
      <c r="F377" s="16" t="s">
        <v>979</v>
      </c>
      <c r="G377" s="8" t="n">
        <v>0</v>
      </c>
    </row>
    <row r="378" customFormat="false" ht="12.75" hidden="false" customHeight="false" outlineLevel="2" collapsed="false">
      <c r="A378" s="5" t="s">
        <v>1387</v>
      </c>
      <c r="B378" s="6" t="n">
        <v>37071</v>
      </c>
      <c r="C378" s="7" t="s">
        <v>1585</v>
      </c>
      <c r="D378" s="7" t="s">
        <v>959</v>
      </c>
      <c r="E378" s="7"/>
      <c r="F378" s="16" t="s">
        <v>979</v>
      </c>
      <c r="G378" s="8" t="n">
        <v>3100</v>
      </c>
    </row>
    <row r="379" customFormat="false" ht="14.25" hidden="false" customHeight="false" outlineLevel="1" collapsed="false">
      <c r="A379" s="28" t="n">
        <f aca="false">SUBTOTAL(3,A286:A378)</f>
        <v>93</v>
      </c>
      <c r="B379" s="29"/>
      <c r="C379" s="30"/>
      <c r="D379" s="30"/>
      <c r="E379" s="30"/>
      <c r="F379" s="31" t="s">
        <v>5309</v>
      </c>
      <c r="G379" s="32" t="n">
        <f aca="false">SUM(G286:G378)</f>
        <v>447936.42</v>
      </c>
    </row>
    <row r="380" customFormat="false" ht="12.75" hidden="false" customHeight="false" outlineLevel="1" collapsed="false">
      <c r="A380" s="5"/>
      <c r="B380" s="6"/>
      <c r="C380" s="7"/>
      <c r="D380" s="7"/>
      <c r="E380" s="7"/>
      <c r="F380" s="33"/>
      <c r="G380" s="8"/>
    </row>
    <row r="381" customFormat="false" ht="12.75" hidden="false" customHeight="false" outlineLevel="2" collapsed="false">
      <c r="A381" s="5" t="n">
        <v>4</v>
      </c>
      <c r="B381" s="6" t="n">
        <v>36980</v>
      </c>
      <c r="C381" s="7" t="s">
        <v>3275</v>
      </c>
      <c r="D381" s="7" t="s">
        <v>2916</v>
      </c>
      <c r="E381" s="7" t="s">
        <v>29</v>
      </c>
      <c r="F381" s="16" t="s">
        <v>2950</v>
      </c>
      <c r="G381" s="8" t="n">
        <v>600000</v>
      </c>
    </row>
    <row r="382" customFormat="false" ht="12.75" hidden="false" customHeight="false" outlineLevel="2" collapsed="false">
      <c r="A382" s="5" t="n">
        <v>35</v>
      </c>
      <c r="B382" s="6" t="n">
        <v>37042</v>
      </c>
      <c r="C382" s="7" t="s">
        <v>2956</v>
      </c>
      <c r="D382" s="7" t="s">
        <v>2916</v>
      </c>
      <c r="E382" s="7" t="s">
        <v>33</v>
      </c>
      <c r="F382" s="5" t="s">
        <v>2950</v>
      </c>
      <c r="G382" s="8" t="n">
        <v>20000</v>
      </c>
    </row>
    <row r="383" customFormat="false" ht="12.75" hidden="false" customHeight="false" outlineLevel="2" collapsed="false">
      <c r="A383" s="5" t="n">
        <v>541035</v>
      </c>
      <c r="B383" s="6" t="n">
        <v>36958</v>
      </c>
      <c r="C383" s="7" t="s">
        <v>3266</v>
      </c>
      <c r="D383" s="7" t="s">
        <v>2916</v>
      </c>
      <c r="E383" s="7" t="s">
        <v>29</v>
      </c>
      <c r="F383" s="16" t="s">
        <v>2950</v>
      </c>
      <c r="G383" s="8" t="n">
        <v>234000</v>
      </c>
    </row>
    <row r="384" customFormat="false" ht="12.75" hidden="false" customHeight="false" outlineLevel="2" collapsed="false">
      <c r="A384" s="5" t="s">
        <v>762</v>
      </c>
      <c r="B384" s="6" t="n">
        <v>37013</v>
      </c>
      <c r="C384" s="7" t="s">
        <v>763</v>
      </c>
      <c r="D384" s="7" t="s">
        <v>2916</v>
      </c>
      <c r="E384" s="7" t="s">
        <v>33</v>
      </c>
      <c r="F384" s="5" t="s">
        <v>2950</v>
      </c>
      <c r="G384" s="8" t="n">
        <v>114830</v>
      </c>
    </row>
    <row r="385" customFormat="false" ht="12.75" hidden="false" customHeight="false" outlineLevel="2" collapsed="false">
      <c r="A385" s="5" t="n">
        <v>101</v>
      </c>
      <c r="B385" s="6" t="n">
        <v>36929</v>
      </c>
      <c r="C385" s="7" t="s">
        <v>3261</v>
      </c>
      <c r="D385" s="7" t="s">
        <v>2916</v>
      </c>
      <c r="E385" s="7" t="s">
        <v>33</v>
      </c>
      <c r="F385" s="16" t="s">
        <v>2950</v>
      </c>
      <c r="G385" s="8" t="n">
        <v>8000</v>
      </c>
    </row>
    <row r="386" customFormat="false" ht="12.75" hidden="false" customHeight="false" outlineLevel="2" collapsed="false">
      <c r="A386" s="5" t="n">
        <v>102</v>
      </c>
      <c r="B386" s="6" t="n">
        <v>36929</v>
      </c>
      <c r="C386" s="7" t="s">
        <v>2921</v>
      </c>
      <c r="D386" s="7" t="s">
        <v>2916</v>
      </c>
      <c r="E386" s="7" t="s">
        <v>33</v>
      </c>
      <c r="F386" s="16" t="s">
        <v>2950</v>
      </c>
      <c r="G386" s="8" t="n">
        <v>8800</v>
      </c>
    </row>
    <row r="387" customFormat="false" ht="12.75" hidden="false" customHeight="false" outlineLevel="2" collapsed="false">
      <c r="A387" s="5" t="n">
        <v>103</v>
      </c>
      <c r="B387" s="6" t="n">
        <v>36950</v>
      </c>
      <c r="C387" s="7" t="s">
        <v>3263</v>
      </c>
      <c r="D387" s="7" t="s">
        <v>2916</v>
      </c>
      <c r="E387" s="7" t="s">
        <v>33</v>
      </c>
      <c r="F387" s="16" t="s">
        <v>2950</v>
      </c>
      <c r="G387" s="8" t="n">
        <v>102573</v>
      </c>
    </row>
    <row r="388" customFormat="false" ht="12.75" hidden="false" customHeight="false" outlineLevel="2" collapsed="false">
      <c r="A388" s="5" t="n">
        <v>104</v>
      </c>
      <c r="B388" s="6" t="n">
        <v>36950</v>
      </c>
      <c r="C388" s="7" t="s">
        <v>328</v>
      </c>
      <c r="D388" s="7" t="s">
        <v>2916</v>
      </c>
      <c r="E388" s="7" t="s">
        <v>33</v>
      </c>
      <c r="F388" s="16" t="s">
        <v>2950</v>
      </c>
      <c r="G388" s="8" t="n">
        <v>8660</v>
      </c>
    </row>
    <row r="389" customFormat="false" ht="12.75" hidden="false" customHeight="false" outlineLevel="2" collapsed="false">
      <c r="A389" s="5" t="n">
        <v>105</v>
      </c>
      <c r="B389" s="6" t="n">
        <v>36950</v>
      </c>
      <c r="C389" s="7" t="s">
        <v>3264</v>
      </c>
      <c r="D389" s="7" t="s">
        <v>2916</v>
      </c>
      <c r="E389" s="7" t="s">
        <v>33</v>
      </c>
      <c r="F389" s="16" t="s">
        <v>2950</v>
      </c>
      <c r="G389" s="8" t="n">
        <v>17600</v>
      </c>
    </row>
    <row r="390" customFormat="false" ht="12.75" hidden="false" customHeight="false" outlineLevel="2" collapsed="false">
      <c r="A390" s="5" t="n">
        <v>106</v>
      </c>
      <c r="B390" s="6" t="n">
        <v>36899</v>
      </c>
      <c r="C390" s="7"/>
      <c r="D390" s="7" t="s">
        <v>2916</v>
      </c>
      <c r="E390" s="7" t="s">
        <v>29</v>
      </c>
      <c r="F390" s="16" t="s">
        <v>2950</v>
      </c>
      <c r="G390" s="8" t="n">
        <v>30240</v>
      </c>
    </row>
    <row r="391" customFormat="false" ht="12.75" hidden="false" customHeight="false" outlineLevel="2" collapsed="false">
      <c r="A391" s="5" t="n">
        <v>107</v>
      </c>
      <c r="B391" s="6" t="n">
        <v>36917</v>
      </c>
      <c r="C391" s="7" t="s">
        <v>3278</v>
      </c>
      <c r="D391" s="7" t="s">
        <v>2916</v>
      </c>
      <c r="E391" s="7" t="s">
        <v>29</v>
      </c>
      <c r="F391" s="16" t="s">
        <v>2950</v>
      </c>
      <c r="G391" s="8" t="n">
        <v>8000</v>
      </c>
    </row>
    <row r="392" customFormat="false" ht="12.75" hidden="false" customHeight="false" outlineLevel="2" collapsed="false">
      <c r="A392" s="5" t="n">
        <v>108</v>
      </c>
      <c r="B392" s="6" t="n">
        <v>36917</v>
      </c>
      <c r="C392" s="7" t="s">
        <v>713</v>
      </c>
      <c r="D392" s="7" t="s">
        <v>2916</v>
      </c>
      <c r="E392" s="7" t="s">
        <v>29</v>
      </c>
      <c r="F392" s="16" t="s">
        <v>2950</v>
      </c>
      <c r="G392" s="8" t="n">
        <v>4000</v>
      </c>
    </row>
    <row r="393" customFormat="false" ht="14.25" hidden="false" customHeight="false" outlineLevel="1" collapsed="false">
      <c r="A393" s="28" t="n">
        <f aca="false">SUBTOTAL(3,A381:A392)</f>
        <v>12</v>
      </c>
      <c r="B393" s="29"/>
      <c r="C393" s="30"/>
      <c r="D393" s="30"/>
      <c r="E393" s="30"/>
      <c r="F393" s="31" t="s">
        <v>5310</v>
      </c>
      <c r="G393" s="32" t="n">
        <f aca="false">SUM(G381:G392)</f>
        <v>1156703</v>
      </c>
    </row>
    <row r="394" customFormat="false" ht="12.75" hidden="false" customHeight="false" outlineLevel="1" collapsed="false">
      <c r="A394" s="5"/>
      <c r="B394" s="6"/>
      <c r="C394" s="7"/>
      <c r="D394" s="7"/>
      <c r="E394" s="7"/>
      <c r="F394" s="33"/>
      <c r="G394" s="8"/>
    </row>
    <row r="395" customFormat="false" ht="12.75" hidden="false" customHeight="false" outlineLevel="2" collapsed="false">
      <c r="A395" s="5" t="s">
        <v>4110</v>
      </c>
      <c r="B395" s="6" t="n">
        <v>36896</v>
      </c>
      <c r="C395" s="7" t="s">
        <v>4111</v>
      </c>
      <c r="D395" s="7" t="s">
        <v>1588</v>
      </c>
      <c r="E395" s="7" t="s">
        <v>3985</v>
      </c>
      <c r="F395" s="16" t="s">
        <v>2360</v>
      </c>
      <c r="G395" s="8" t="n">
        <v>5250</v>
      </c>
    </row>
    <row r="396" customFormat="false" ht="12.75" hidden="false" customHeight="false" outlineLevel="2" collapsed="false">
      <c r="A396" s="5" t="s">
        <v>4112</v>
      </c>
      <c r="B396" s="6" t="n">
        <v>36910</v>
      </c>
      <c r="C396" s="7" t="s">
        <v>4113</v>
      </c>
      <c r="D396" s="7" t="s">
        <v>1588</v>
      </c>
      <c r="E396" s="7" t="s">
        <v>4114</v>
      </c>
      <c r="F396" s="16" t="s">
        <v>2360</v>
      </c>
      <c r="G396" s="8" t="n">
        <v>2007</v>
      </c>
    </row>
    <row r="397" customFormat="false" ht="12.75" hidden="false" customHeight="false" outlineLevel="2" collapsed="false">
      <c r="A397" s="5" t="s">
        <v>4115</v>
      </c>
      <c r="B397" s="6" t="n">
        <v>36917</v>
      </c>
      <c r="C397" s="7" t="s">
        <v>4111</v>
      </c>
      <c r="D397" s="7" t="s">
        <v>1588</v>
      </c>
      <c r="E397" s="7" t="s">
        <v>3985</v>
      </c>
      <c r="F397" s="16" t="s">
        <v>2360</v>
      </c>
      <c r="G397" s="8" t="n">
        <v>2772</v>
      </c>
    </row>
    <row r="398" customFormat="false" ht="12.75" hidden="false" customHeight="false" outlineLevel="2" collapsed="false">
      <c r="A398" s="5" t="s">
        <v>4116</v>
      </c>
      <c r="B398" s="6" t="n">
        <v>36917</v>
      </c>
      <c r="C398" s="7" t="s">
        <v>4111</v>
      </c>
      <c r="D398" s="7" t="s">
        <v>1588</v>
      </c>
      <c r="E398" s="7" t="s">
        <v>3985</v>
      </c>
      <c r="F398" s="16" t="s">
        <v>2360</v>
      </c>
      <c r="G398" s="8" t="n">
        <v>7119</v>
      </c>
    </row>
    <row r="399" customFormat="false" ht="12.75" hidden="false" customHeight="false" outlineLevel="2" collapsed="false">
      <c r="A399" s="5" t="s">
        <v>2358</v>
      </c>
      <c r="B399" s="6" t="n">
        <v>37035</v>
      </c>
      <c r="C399" s="7" t="s">
        <v>2359</v>
      </c>
      <c r="D399" s="7" t="s">
        <v>1588</v>
      </c>
      <c r="E399" s="7" t="s">
        <v>26</v>
      </c>
      <c r="F399" s="5" t="s">
        <v>2360</v>
      </c>
      <c r="G399" s="8" t="n">
        <v>0</v>
      </c>
    </row>
    <row r="400" customFormat="false" ht="14.25" hidden="false" customHeight="false" outlineLevel="1" collapsed="false">
      <c r="A400" s="28" t="n">
        <f aca="false">SUBTOTAL(3,A395:A399)</f>
        <v>5</v>
      </c>
      <c r="B400" s="29"/>
      <c r="C400" s="30"/>
      <c r="D400" s="30"/>
      <c r="E400" s="30"/>
      <c r="F400" s="34" t="s">
        <v>5311</v>
      </c>
      <c r="G400" s="32" t="n">
        <f aca="false">SUM(G395:G399)</f>
        <v>17148</v>
      </c>
    </row>
    <row r="401" customFormat="false" ht="12.75" hidden="false" customHeight="false" outlineLevel="1" collapsed="false">
      <c r="A401" s="5"/>
      <c r="B401" s="6"/>
      <c r="C401" s="7"/>
      <c r="D401" s="7"/>
      <c r="E401" s="7"/>
      <c r="F401" s="35"/>
      <c r="G401" s="8"/>
    </row>
    <row r="402" customFormat="false" ht="12.75" hidden="false" customHeight="false" outlineLevel="2" collapsed="false">
      <c r="A402" s="5" t="n">
        <v>44</v>
      </c>
      <c r="B402" s="6" t="n">
        <v>37041</v>
      </c>
      <c r="C402" s="7" t="s">
        <v>2967</v>
      </c>
      <c r="D402" s="7" t="s">
        <v>2958</v>
      </c>
      <c r="E402" s="7" t="s">
        <v>33</v>
      </c>
      <c r="F402" s="5" t="s">
        <v>2968</v>
      </c>
      <c r="G402" s="8" t="n">
        <v>125000</v>
      </c>
    </row>
    <row r="403" customFormat="false" ht="14.25" hidden="false" customHeight="false" outlineLevel="1" collapsed="false">
      <c r="A403" s="28" t="n">
        <f aca="false">SUBTOTAL(3,A402)</f>
        <v>1</v>
      </c>
      <c r="B403" s="29"/>
      <c r="C403" s="30"/>
      <c r="D403" s="30"/>
      <c r="E403" s="30"/>
      <c r="F403" s="34" t="s">
        <v>5312</v>
      </c>
      <c r="G403" s="32" t="n">
        <f aca="false">SUM(G402)</f>
        <v>125000</v>
      </c>
    </row>
    <row r="404" customFormat="false" ht="12.75" hidden="false" customHeight="false" outlineLevel="1" collapsed="false">
      <c r="A404" s="5"/>
      <c r="B404" s="6"/>
      <c r="C404" s="7"/>
      <c r="D404" s="7"/>
      <c r="E404" s="7"/>
      <c r="F404" s="35"/>
      <c r="G404" s="8"/>
    </row>
    <row r="405" customFormat="false" ht="12.75" hidden="false" customHeight="false" outlineLevel="2" collapsed="false">
      <c r="A405" s="5" t="s">
        <v>57</v>
      </c>
      <c r="B405" s="6" t="n">
        <v>36999</v>
      </c>
      <c r="C405" s="7" t="s">
        <v>58</v>
      </c>
      <c r="D405" s="7" t="s">
        <v>38</v>
      </c>
      <c r="E405" s="7" t="s">
        <v>39</v>
      </c>
      <c r="F405" s="16" t="s">
        <v>3207</v>
      </c>
      <c r="G405" s="8" t="n">
        <v>805</v>
      </c>
    </row>
    <row r="406" customFormat="false" ht="12.75" hidden="false" customHeight="false" outlineLevel="2" collapsed="false">
      <c r="A406" s="5" t="s">
        <v>60</v>
      </c>
      <c r="B406" s="6" t="n">
        <v>36999</v>
      </c>
      <c r="C406" s="7" t="s">
        <v>58</v>
      </c>
      <c r="D406" s="7" t="s">
        <v>38</v>
      </c>
      <c r="E406" s="7" t="s">
        <v>39</v>
      </c>
      <c r="F406" s="16" t="s">
        <v>3207</v>
      </c>
      <c r="G406" s="8" t="n">
        <v>-831</v>
      </c>
    </row>
    <row r="407" customFormat="false" ht="12.75" hidden="false" customHeight="false" outlineLevel="2" collapsed="false">
      <c r="A407" s="5" t="s">
        <v>61</v>
      </c>
      <c r="B407" s="6" t="n">
        <v>36999</v>
      </c>
      <c r="C407" s="7" t="s">
        <v>58</v>
      </c>
      <c r="D407" s="7" t="s">
        <v>38</v>
      </c>
      <c r="E407" s="7" t="s">
        <v>39</v>
      </c>
      <c r="F407" s="16" t="s">
        <v>3207</v>
      </c>
      <c r="G407" s="8" t="n">
        <v>-9213</v>
      </c>
    </row>
    <row r="408" customFormat="false" ht="12.75" hidden="false" customHeight="false" outlineLevel="2" collapsed="false">
      <c r="A408" s="5" t="s">
        <v>3205</v>
      </c>
      <c r="B408" s="6" t="n">
        <v>36908</v>
      </c>
      <c r="C408" s="7" t="s">
        <v>3206</v>
      </c>
      <c r="D408" s="7" t="s">
        <v>38</v>
      </c>
      <c r="E408" s="7" t="s">
        <v>39</v>
      </c>
      <c r="F408" s="16" t="s">
        <v>3207</v>
      </c>
      <c r="G408" s="8" t="n">
        <v>-33602</v>
      </c>
    </row>
    <row r="409" customFormat="false" ht="14.25" hidden="false" customHeight="false" outlineLevel="1" collapsed="false">
      <c r="A409" s="28" t="n">
        <f aca="false">SUBTOTAL(3,A405:A408)</f>
        <v>4</v>
      </c>
      <c r="B409" s="29"/>
      <c r="C409" s="30"/>
      <c r="D409" s="30"/>
      <c r="E409" s="30"/>
      <c r="F409" s="31" t="s">
        <v>5313</v>
      </c>
      <c r="G409" s="32" t="n">
        <f aca="false">SUM(G405:G408)</f>
        <v>-42841</v>
      </c>
    </row>
    <row r="410" customFormat="false" ht="12.75" hidden="false" customHeight="false" outlineLevel="1" collapsed="false">
      <c r="A410" s="5"/>
      <c r="B410" s="6"/>
      <c r="C410" s="7"/>
      <c r="D410" s="7"/>
      <c r="E410" s="7"/>
      <c r="F410" s="33"/>
      <c r="G410" s="8"/>
    </row>
    <row r="411" customFormat="false" ht="12.75" hidden="false" customHeight="false" outlineLevel="2" collapsed="false">
      <c r="A411" s="5" t="n">
        <v>49</v>
      </c>
      <c r="B411" s="6" t="n">
        <v>37011</v>
      </c>
      <c r="C411" s="7" t="s">
        <v>1998</v>
      </c>
      <c r="D411" s="7" t="s">
        <v>1588</v>
      </c>
      <c r="E411" s="7" t="s">
        <v>20</v>
      </c>
      <c r="F411" s="16" t="s">
        <v>1098</v>
      </c>
      <c r="G411" s="8" t="n">
        <v>250000</v>
      </c>
    </row>
    <row r="412" customFormat="false" ht="12.75" hidden="false" customHeight="false" outlineLevel="2" collapsed="false">
      <c r="A412" s="5" t="s">
        <v>2734</v>
      </c>
      <c r="B412" s="6" t="n">
        <v>36908</v>
      </c>
      <c r="C412" s="7" t="s">
        <v>2735</v>
      </c>
      <c r="D412" s="7" t="s">
        <v>1588</v>
      </c>
      <c r="E412" s="7" t="s">
        <v>3053</v>
      </c>
      <c r="F412" s="16" t="s">
        <v>1098</v>
      </c>
      <c r="G412" s="8" t="n">
        <v>1000000</v>
      </c>
    </row>
    <row r="413" customFormat="false" ht="12.75" hidden="false" customHeight="false" outlineLevel="2" collapsed="false">
      <c r="A413" s="5" t="s">
        <v>2734</v>
      </c>
      <c r="B413" s="6" t="n">
        <v>37069</v>
      </c>
      <c r="C413" s="7" t="s">
        <v>2735</v>
      </c>
      <c r="D413" s="7" t="s">
        <v>1588</v>
      </c>
      <c r="E413" s="7"/>
      <c r="F413" s="16" t="s">
        <v>1098</v>
      </c>
      <c r="G413" s="8" t="n">
        <v>250000</v>
      </c>
    </row>
    <row r="414" customFormat="false" ht="12.75" hidden="false" customHeight="false" outlineLevel="2" collapsed="false">
      <c r="A414" s="5" t="s">
        <v>5314</v>
      </c>
      <c r="B414" s="6" t="n">
        <v>36950</v>
      </c>
      <c r="C414" s="7" t="s">
        <v>2735</v>
      </c>
      <c r="D414" s="7" t="s">
        <v>1588</v>
      </c>
      <c r="E414" s="7" t="s">
        <v>3053</v>
      </c>
      <c r="F414" s="16" t="s">
        <v>1098</v>
      </c>
      <c r="G414" s="8" t="n">
        <v>350000</v>
      </c>
    </row>
    <row r="415" customFormat="false" ht="12.75" hidden="false" customHeight="false" outlineLevel="2" collapsed="false">
      <c r="A415" s="5" t="s">
        <v>4117</v>
      </c>
      <c r="B415" s="6" t="n">
        <v>36900</v>
      </c>
      <c r="C415" s="7" t="s">
        <v>4113</v>
      </c>
      <c r="D415" s="7" t="s">
        <v>1588</v>
      </c>
      <c r="E415" s="7" t="s">
        <v>1069</v>
      </c>
      <c r="F415" s="16" t="s">
        <v>1098</v>
      </c>
      <c r="G415" s="8" t="n">
        <v>10686</v>
      </c>
    </row>
    <row r="416" customFormat="false" ht="12.75" hidden="false" customHeight="false" outlineLevel="2" collapsed="false">
      <c r="A416" s="5" t="s">
        <v>4118</v>
      </c>
      <c r="B416" s="6" t="n">
        <v>36908</v>
      </c>
      <c r="C416" s="7" t="s">
        <v>1733</v>
      </c>
      <c r="D416" s="7" t="s">
        <v>1588</v>
      </c>
      <c r="E416" s="7" t="s">
        <v>3053</v>
      </c>
      <c r="F416" s="16" t="s">
        <v>1098</v>
      </c>
      <c r="G416" s="8" t="n">
        <v>0</v>
      </c>
    </row>
    <row r="417" customFormat="false" ht="12.75" hidden="false" customHeight="false" outlineLevel="2" collapsed="false">
      <c r="A417" s="5" t="s">
        <v>4119</v>
      </c>
      <c r="B417" s="6" t="n">
        <v>36909</v>
      </c>
      <c r="C417" s="7" t="s">
        <v>2629</v>
      </c>
      <c r="D417" s="7" t="s">
        <v>1588</v>
      </c>
      <c r="E417" s="7" t="s">
        <v>3053</v>
      </c>
      <c r="F417" s="16" t="s">
        <v>1098</v>
      </c>
      <c r="G417" s="8" t="n">
        <v>1240</v>
      </c>
    </row>
    <row r="418" customFormat="false" ht="12.75" hidden="false" customHeight="false" outlineLevel="2" collapsed="false">
      <c r="A418" s="5" t="s">
        <v>3761</v>
      </c>
      <c r="B418" s="6" t="n">
        <v>36936</v>
      </c>
      <c r="C418" s="7" t="s">
        <v>3762</v>
      </c>
      <c r="D418" s="7" t="s">
        <v>1588</v>
      </c>
      <c r="E418" s="7" t="s">
        <v>1069</v>
      </c>
      <c r="F418" s="16" t="s">
        <v>1098</v>
      </c>
      <c r="G418" s="8" t="n">
        <v>6867</v>
      </c>
    </row>
    <row r="419" customFormat="false" ht="12.75" hidden="false" customHeight="false" outlineLevel="2" collapsed="false">
      <c r="A419" s="5" t="s">
        <v>3763</v>
      </c>
      <c r="B419" s="6" t="n">
        <v>36942</v>
      </c>
      <c r="C419" s="7" t="s">
        <v>3466</v>
      </c>
      <c r="D419" s="7" t="s">
        <v>1588</v>
      </c>
      <c r="E419" s="7" t="s">
        <v>3053</v>
      </c>
      <c r="F419" s="16" t="s">
        <v>1098</v>
      </c>
      <c r="G419" s="8" t="n">
        <v>330</v>
      </c>
    </row>
    <row r="420" customFormat="false" ht="12.75" hidden="false" customHeight="false" outlineLevel="2" collapsed="false">
      <c r="A420" s="5" t="s">
        <v>3763</v>
      </c>
      <c r="B420" s="6" t="n">
        <v>36950</v>
      </c>
      <c r="C420" s="7" t="s">
        <v>3466</v>
      </c>
      <c r="D420" s="7" t="s">
        <v>1588</v>
      </c>
      <c r="E420" s="7" t="s">
        <v>3053</v>
      </c>
      <c r="F420" s="16" t="s">
        <v>1098</v>
      </c>
      <c r="G420" s="8" t="n">
        <v>-330</v>
      </c>
    </row>
    <row r="421" customFormat="false" ht="12.75" hidden="false" customHeight="false" outlineLevel="2" collapsed="false">
      <c r="A421" s="5" t="s">
        <v>3763</v>
      </c>
      <c r="B421" s="6" t="n">
        <v>36950</v>
      </c>
      <c r="C421" s="7" t="s">
        <v>3466</v>
      </c>
      <c r="D421" s="7" t="s">
        <v>1588</v>
      </c>
      <c r="E421" s="7" t="s">
        <v>3053</v>
      </c>
      <c r="F421" s="16" t="s">
        <v>1098</v>
      </c>
      <c r="G421" s="8" t="n">
        <v>10230</v>
      </c>
    </row>
    <row r="422" customFormat="false" ht="12.75" hidden="false" customHeight="false" outlineLevel="2" collapsed="false">
      <c r="A422" s="5" t="s">
        <v>3764</v>
      </c>
      <c r="B422" s="6" t="n">
        <v>36948</v>
      </c>
      <c r="C422" s="7" t="s">
        <v>3765</v>
      </c>
      <c r="D422" s="7" t="s">
        <v>1588</v>
      </c>
      <c r="E422" s="7" t="s">
        <v>3053</v>
      </c>
      <c r="F422" s="16" t="s">
        <v>1098</v>
      </c>
      <c r="G422" s="8" t="n">
        <v>312</v>
      </c>
    </row>
    <row r="423" customFormat="false" ht="12.75" hidden="false" customHeight="false" outlineLevel="2" collapsed="false">
      <c r="A423" s="5" t="s">
        <v>3766</v>
      </c>
      <c r="B423" s="6" t="n">
        <v>36948</v>
      </c>
      <c r="C423" s="7" t="s">
        <v>3765</v>
      </c>
      <c r="D423" s="7" t="s">
        <v>1588</v>
      </c>
      <c r="E423" s="7" t="s">
        <v>3053</v>
      </c>
      <c r="F423" s="16" t="s">
        <v>1098</v>
      </c>
      <c r="G423" s="8" t="n">
        <v>897</v>
      </c>
    </row>
    <row r="424" customFormat="false" ht="12.75" hidden="false" customHeight="false" outlineLevel="2" collapsed="false">
      <c r="A424" s="5" t="s">
        <v>3767</v>
      </c>
      <c r="B424" s="6" t="n">
        <v>36948</v>
      </c>
      <c r="C424" s="7" t="s">
        <v>3765</v>
      </c>
      <c r="D424" s="7" t="s">
        <v>1588</v>
      </c>
      <c r="E424" s="7" t="s">
        <v>3053</v>
      </c>
      <c r="F424" s="16" t="s">
        <v>1098</v>
      </c>
      <c r="G424" s="8" t="n">
        <v>4080</v>
      </c>
    </row>
    <row r="425" customFormat="false" ht="12.75" hidden="false" customHeight="false" outlineLevel="2" collapsed="false">
      <c r="A425" s="5" t="s">
        <v>3464</v>
      </c>
      <c r="B425" s="6" t="n">
        <v>36955</v>
      </c>
      <c r="C425" s="7" t="s">
        <v>1413</v>
      </c>
      <c r="D425" s="7" t="s">
        <v>1588</v>
      </c>
      <c r="E425" s="7" t="s">
        <v>3053</v>
      </c>
      <c r="F425" s="16" t="s">
        <v>1098</v>
      </c>
      <c r="G425" s="8" t="n">
        <v>0</v>
      </c>
    </row>
    <row r="426" customFormat="false" ht="12.75" hidden="false" customHeight="false" outlineLevel="2" collapsed="false">
      <c r="A426" s="5" t="s">
        <v>3467</v>
      </c>
      <c r="B426" s="6" t="n">
        <v>36956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682</v>
      </c>
    </row>
    <row r="427" customFormat="false" ht="12.75" hidden="false" customHeight="false" outlineLevel="2" collapsed="false">
      <c r="A427" s="5" t="s">
        <v>3465</v>
      </c>
      <c r="B427" s="6" t="n">
        <v>36956</v>
      </c>
      <c r="C427" s="7" t="s">
        <v>3466</v>
      </c>
      <c r="D427" s="7" t="s">
        <v>1588</v>
      </c>
      <c r="E427" s="7" t="s">
        <v>3053</v>
      </c>
      <c r="F427" s="16" t="s">
        <v>1098</v>
      </c>
      <c r="G427" s="8" t="n">
        <v>4570</v>
      </c>
    </row>
    <row r="428" customFormat="false" ht="12.75" hidden="false" customHeight="false" outlineLevel="2" collapsed="false">
      <c r="A428" s="5" t="s">
        <v>3468</v>
      </c>
      <c r="B428" s="6" t="n">
        <v>36957</v>
      </c>
      <c r="C428" s="7" t="s">
        <v>1413</v>
      </c>
      <c r="D428" s="7" t="s">
        <v>1588</v>
      </c>
      <c r="E428" s="7" t="s">
        <v>3053</v>
      </c>
      <c r="F428" s="16" t="s">
        <v>1098</v>
      </c>
      <c r="G428" s="8" t="n">
        <v>3750</v>
      </c>
    </row>
    <row r="429" customFormat="false" ht="12.75" hidden="false" customHeight="false" outlineLevel="2" collapsed="false">
      <c r="A429" s="5" t="s">
        <v>3469</v>
      </c>
      <c r="B429" s="6" t="n">
        <v>36959</v>
      </c>
      <c r="C429" s="7" t="s">
        <v>1413</v>
      </c>
      <c r="D429" s="7" t="s">
        <v>1588</v>
      </c>
      <c r="E429" s="7" t="s">
        <v>3053</v>
      </c>
      <c r="F429" s="16" t="s">
        <v>1098</v>
      </c>
      <c r="G429" s="8" t="n">
        <v>0</v>
      </c>
    </row>
    <row r="430" customFormat="false" ht="12.75" hidden="false" customHeight="false" outlineLevel="2" collapsed="false">
      <c r="A430" s="5" t="s">
        <v>3472</v>
      </c>
      <c r="B430" s="6" t="n">
        <v>36962</v>
      </c>
      <c r="C430" s="7" t="s">
        <v>3466</v>
      </c>
      <c r="D430" s="7" t="s">
        <v>1588</v>
      </c>
      <c r="E430" s="7" t="s">
        <v>3053</v>
      </c>
      <c r="F430" s="16" t="s">
        <v>1098</v>
      </c>
      <c r="G430" s="8" t="n">
        <v>2800</v>
      </c>
    </row>
    <row r="431" customFormat="false" ht="12.75" hidden="false" customHeight="false" outlineLevel="2" collapsed="false">
      <c r="A431" s="5" t="s">
        <v>3471</v>
      </c>
      <c r="B431" s="6" t="n">
        <v>36962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300</v>
      </c>
    </row>
    <row r="432" customFormat="false" ht="12.75" hidden="false" customHeight="false" outlineLevel="2" collapsed="false">
      <c r="A432" s="5" t="s">
        <v>3407</v>
      </c>
      <c r="B432" s="6" t="n">
        <v>36963</v>
      </c>
      <c r="C432" s="7" t="s">
        <v>3341</v>
      </c>
      <c r="D432" s="7" t="s">
        <v>1588</v>
      </c>
      <c r="E432" s="7" t="s">
        <v>1106</v>
      </c>
      <c r="F432" s="16" t="s">
        <v>1098</v>
      </c>
      <c r="G432" s="8" t="n">
        <v>119</v>
      </c>
    </row>
    <row r="433" customFormat="false" ht="12.75" hidden="false" customHeight="false" outlineLevel="2" collapsed="false">
      <c r="A433" s="5" t="s">
        <v>3470</v>
      </c>
      <c r="B433" s="6" t="n">
        <v>36962</v>
      </c>
      <c r="C433" s="7" t="s">
        <v>3466</v>
      </c>
      <c r="D433" s="7" t="s">
        <v>1588</v>
      </c>
      <c r="E433" s="7" t="s">
        <v>3053</v>
      </c>
      <c r="F433" s="16" t="s">
        <v>1098</v>
      </c>
      <c r="G433" s="8" t="n">
        <v>700</v>
      </c>
    </row>
    <row r="434" customFormat="false" ht="12.75" hidden="false" customHeight="false" outlineLevel="2" collapsed="false">
      <c r="A434" s="5" t="s">
        <v>3473</v>
      </c>
      <c r="B434" s="6" t="n">
        <v>36963</v>
      </c>
      <c r="C434" s="7" t="s">
        <v>1157</v>
      </c>
      <c r="D434" s="7" t="s">
        <v>1588</v>
      </c>
      <c r="E434" s="7" t="s">
        <v>3053</v>
      </c>
      <c r="F434" s="16" t="s">
        <v>1098</v>
      </c>
      <c r="G434" s="8" t="n">
        <v>600</v>
      </c>
    </row>
    <row r="435" customFormat="false" ht="12.75" hidden="false" customHeight="false" outlineLevel="2" collapsed="false">
      <c r="A435" s="5" t="s">
        <v>3476</v>
      </c>
      <c r="B435" s="6" t="n">
        <v>36963</v>
      </c>
      <c r="C435" s="7" t="s">
        <v>102</v>
      </c>
      <c r="D435" s="7" t="s">
        <v>1588</v>
      </c>
      <c r="E435" s="7" t="s">
        <v>3053</v>
      </c>
      <c r="F435" s="16" t="s">
        <v>1098</v>
      </c>
      <c r="G435" s="8" t="n">
        <v>3000</v>
      </c>
    </row>
    <row r="436" customFormat="false" ht="12.75" hidden="false" customHeight="false" outlineLevel="2" collapsed="false">
      <c r="A436" s="5" t="s">
        <v>3474</v>
      </c>
      <c r="B436" s="6" t="n">
        <v>36963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0</v>
      </c>
    </row>
    <row r="437" customFormat="false" ht="12.75" hidden="false" customHeight="false" outlineLevel="2" collapsed="false">
      <c r="A437" s="5" t="s">
        <v>3475</v>
      </c>
      <c r="B437" s="6" t="n">
        <v>36963</v>
      </c>
      <c r="C437" s="7" t="s">
        <v>1157</v>
      </c>
      <c r="D437" s="7" t="s">
        <v>1588</v>
      </c>
      <c r="E437" s="7" t="s">
        <v>3053</v>
      </c>
      <c r="F437" s="16" t="s">
        <v>1098</v>
      </c>
      <c r="G437" s="8" t="n">
        <v>6200</v>
      </c>
    </row>
    <row r="438" customFormat="false" ht="12.75" hidden="false" customHeight="false" outlineLevel="2" collapsed="false">
      <c r="A438" s="5" t="s">
        <v>3475</v>
      </c>
      <c r="B438" s="6" t="n">
        <v>36966</v>
      </c>
      <c r="C438" s="7" t="s">
        <v>1157</v>
      </c>
      <c r="D438" s="7" t="s">
        <v>1588</v>
      </c>
      <c r="E438" s="7" t="s">
        <v>3053</v>
      </c>
      <c r="F438" s="16" t="s">
        <v>1098</v>
      </c>
      <c r="G438" s="8" t="n">
        <v>35050</v>
      </c>
    </row>
    <row r="439" customFormat="false" ht="12.75" hidden="false" customHeight="false" outlineLevel="2" collapsed="false">
      <c r="A439" s="5" t="s">
        <v>3475</v>
      </c>
      <c r="B439" s="6" t="n">
        <v>36969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-35050</v>
      </c>
    </row>
    <row r="440" customFormat="false" ht="12.75" hidden="false" customHeight="false" outlineLevel="2" collapsed="false">
      <c r="A440" s="5" t="s">
        <v>3475</v>
      </c>
      <c r="B440" s="6" t="n">
        <v>36969</v>
      </c>
      <c r="C440" s="7" t="s">
        <v>1157</v>
      </c>
      <c r="D440" s="7" t="s">
        <v>1588</v>
      </c>
      <c r="E440" s="7" t="s">
        <v>3053</v>
      </c>
      <c r="F440" s="16" t="s">
        <v>1098</v>
      </c>
      <c r="G440" s="8" t="n">
        <v>35050</v>
      </c>
    </row>
    <row r="441" customFormat="false" ht="12.75" hidden="false" customHeight="false" outlineLevel="2" collapsed="false">
      <c r="A441" s="5" t="s">
        <v>3477</v>
      </c>
      <c r="B441" s="6" t="n">
        <v>36964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5350</v>
      </c>
    </row>
    <row r="442" customFormat="false" ht="12.75" hidden="false" customHeight="false" outlineLevel="2" collapsed="false">
      <c r="A442" s="5" t="s">
        <v>3478</v>
      </c>
      <c r="B442" s="6" t="n">
        <v>36964</v>
      </c>
      <c r="C442" s="7" t="s">
        <v>774</v>
      </c>
      <c r="D442" s="7" t="s">
        <v>1588</v>
      </c>
      <c r="E442" s="7" t="s">
        <v>3053</v>
      </c>
      <c r="F442" s="16" t="s">
        <v>1098</v>
      </c>
      <c r="G442" s="8" t="n">
        <v>2580</v>
      </c>
    </row>
    <row r="443" customFormat="false" ht="12.75" hidden="false" customHeight="false" outlineLevel="2" collapsed="false">
      <c r="A443" s="5" t="s">
        <v>3479</v>
      </c>
      <c r="B443" s="6" t="n">
        <v>36965</v>
      </c>
      <c r="C443" s="7" t="s">
        <v>3466</v>
      </c>
      <c r="D443" s="7" t="s">
        <v>1588</v>
      </c>
      <c r="E443" s="7" t="s">
        <v>3053</v>
      </c>
      <c r="F443" s="16" t="s">
        <v>1098</v>
      </c>
      <c r="G443" s="8" t="n">
        <v>75</v>
      </c>
    </row>
    <row r="444" customFormat="false" ht="12.75" hidden="false" customHeight="false" outlineLevel="2" collapsed="false">
      <c r="A444" s="5" t="s">
        <v>3481</v>
      </c>
      <c r="B444" s="6" t="n">
        <v>36965</v>
      </c>
      <c r="C444" s="7" t="s">
        <v>774</v>
      </c>
      <c r="D444" s="7" t="s">
        <v>1588</v>
      </c>
      <c r="E444" s="7" t="s">
        <v>3053</v>
      </c>
      <c r="F444" s="16" t="s">
        <v>1098</v>
      </c>
      <c r="G444" s="8" t="n">
        <v>0</v>
      </c>
    </row>
    <row r="445" customFormat="false" ht="12.75" hidden="false" customHeight="false" outlineLevel="2" collapsed="false">
      <c r="A445" s="5" t="s">
        <v>3480</v>
      </c>
      <c r="B445" s="6" t="n">
        <v>36965</v>
      </c>
      <c r="C445" s="7" t="s">
        <v>3466</v>
      </c>
      <c r="D445" s="7" t="s">
        <v>1588</v>
      </c>
      <c r="E445" s="7" t="s">
        <v>3053</v>
      </c>
      <c r="F445" s="16" t="s">
        <v>1098</v>
      </c>
      <c r="G445" s="8" t="n">
        <v>1676</v>
      </c>
    </row>
    <row r="446" customFormat="false" ht="12.75" hidden="false" customHeight="false" outlineLevel="2" collapsed="false">
      <c r="A446" s="5" t="s">
        <v>3340</v>
      </c>
      <c r="B446" s="6" t="n">
        <v>36966</v>
      </c>
      <c r="C446" s="7" t="s">
        <v>3341</v>
      </c>
      <c r="D446" s="7" t="s">
        <v>1588</v>
      </c>
      <c r="E446" s="7" t="s">
        <v>960</v>
      </c>
      <c r="F446" s="16" t="s">
        <v>1098</v>
      </c>
      <c r="G446" s="8" t="n">
        <v>1149</v>
      </c>
    </row>
    <row r="447" customFormat="false" ht="12.75" hidden="false" customHeight="false" outlineLevel="2" collapsed="false">
      <c r="A447" s="5" t="s">
        <v>3484</v>
      </c>
      <c r="B447" s="6" t="n">
        <v>36970</v>
      </c>
      <c r="C447" s="7" t="s">
        <v>1690</v>
      </c>
      <c r="D447" s="7" t="s">
        <v>1588</v>
      </c>
      <c r="E447" s="7" t="s">
        <v>3053</v>
      </c>
      <c r="F447" s="16" t="s">
        <v>1098</v>
      </c>
      <c r="G447" s="8" t="n">
        <v>1500</v>
      </c>
    </row>
    <row r="448" customFormat="false" ht="12.75" hidden="false" customHeight="false" outlineLevel="2" collapsed="false">
      <c r="A448" s="5" t="s">
        <v>3482</v>
      </c>
      <c r="B448" s="6" t="n">
        <v>36970</v>
      </c>
      <c r="C448" s="7" t="s">
        <v>3483</v>
      </c>
      <c r="D448" s="7" t="s">
        <v>1588</v>
      </c>
      <c r="E448" s="7" t="s">
        <v>3053</v>
      </c>
      <c r="F448" s="16" t="s">
        <v>1098</v>
      </c>
      <c r="G448" s="8" t="n">
        <v>41381</v>
      </c>
    </row>
    <row r="449" customFormat="false" ht="12.75" hidden="false" customHeight="false" outlineLevel="2" collapsed="false">
      <c r="A449" s="5" t="s">
        <v>3342</v>
      </c>
      <c r="B449" s="6" t="n">
        <v>36972</v>
      </c>
      <c r="C449" s="7" t="s">
        <v>1157</v>
      </c>
      <c r="D449" s="7" t="s">
        <v>1588</v>
      </c>
      <c r="E449" s="7" t="s">
        <v>960</v>
      </c>
      <c r="F449" s="16" t="s">
        <v>1098</v>
      </c>
      <c r="G449" s="8" t="n">
        <v>2640</v>
      </c>
    </row>
    <row r="450" customFormat="false" ht="12.75" hidden="false" customHeight="false" outlineLevel="2" collapsed="false">
      <c r="A450" s="5" t="s">
        <v>3485</v>
      </c>
      <c r="B450" s="6" t="n">
        <v>36972</v>
      </c>
      <c r="C450" s="7" t="s">
        <v>3486</v>
      </c>
      <c r="D450" s="7" t="s">
        <v>1588</v>
      </c>
      <c r="E450" s="7" t="s">
        <v>3053</v>
      </c>
      <c r="F450" s="16" t="s">
        <v>1098</v>
      </c>
      <c r="G450" s="8" t="n">
        <v>3300</v>
      </c>
    </row>
    <row r="451" customFormat="false" ht="12.75" hidden="false" customHeight="false" outlineLevel="2" collapsed="false">
      <c r="A451" s="5" t="s">
        <v>3412</v>
      </c>
      <c r="B451" s="6" t="n">
        <v>36977</v>
      </c>
      <c r="C451" s="7" t="s">
        <v>1157</v>
      </c>
      <c r="D451" s="7" t="s">
        <v>1588</v>
      </c>
      <c r="E451" s="7" t="s">
        <v>1247</v>
      </c>
      <c r="F451" s="16" t="s">
        <v>1098</v>
      </c>
      <c r="G451" s="8" t="n">
        <v>450</v>
      </c>
    </row>
    <row r="452" customFormat="false" ht="12.75" hidden="false" customHeight="false" outlineLevel="2" collapsed="false">
      <c r="A452" s="5" t="s">
        <v>3487</v>
      </c>
      <c r="B452" s="6" t="n">
        <v>36977</v>
      </c>
      <c r="C452" s="7" t="s">
        <v>1157</v>
      </c>
      <c r="D452" s="7" t="s">
        <v>1588</v>
      </c>
      <c r="E452" s="7" t="s">
        <v>3053</v>
      </c>
      <c r="F452" s="16" t="s">
        <v>1098</v>
      </c>
      <c r="G452" s="8" t="n">
        <v>0</v>
      </c>
    </row>
    <row r="453" customFormat="false" ht="12.75" hidden="false" customHeight="false" outlineLevel="2" collapsed="false">
      <c r="A453" s="5" t="s">
        <v>3488</v>
      </c>
      <c r="B453" s="6" t="n">
        <v>36978</v>
      </c>
      <c r="C453" s="7" t="s">
        <v>1157</v>
      </c>
      <c r="D453" s="7" t="s">
        <v>1588</v>
      </c>
      <c r="E453" s="7" t="s">
        <v>3053</v>
      </c>
      <c r="F453" s="16" t="s">
        <v>1098</v>
      </c>
      <c r="G453" s="8" t="n">
        <v>1500</v>
      </c>
    </row>
    <row r="454" customFormat="false" ht="12.75" hidden="false" customHeight="false" outlineLevel="2" collapsed="false">
      <c r="A454" s="5" t="s">
        <v>3413</v>
      </c>
      <c r="B454" s="6" t="n">
        <v>36980</v>
      </c>
      <c r="C454" s="7" t="s">
        <v>1157</v>
      </c>
      <c r="D454" s="7" t="s">
        <v>1588</v>
      </c>
      <c r="E454" s="7" t="s">
        <v>1247</v>
      </c>
      <c r="F454" s="16" t="s">
        <v>1098</v>
      </c>
      <c r="G454" s="8" t="n">
        <v>1125</v>
      </c>
    </row>
    <row r="455" customFormat="false" ht="12.75" hidden="false" customHeight="false" outlineLevel="2" collapsed="false">
      <c r="A455" s="5" t="s">
        <v>1648</v>
      </c>
      <c r="B455" s="6" t="n">
        <v>36984</v>
      </c>
      <c r="C455" s="7" t="s">
        <v>1649</v>
      </c>
      <c r="D455" s="7" t="s">
        <v>1588</v>
      </c>
      <c r="E455" s="7" t="s">
        <v>1106</v>
      </c>
      <c r="F455" s="16" t="s">
        <v>1098</v>
      </c>
      <c r="G455" s="8" t="n">
        <v>135</v>
      </c>
    </row>
    <row r="456" customFormat="false" ht="12.75" hidden="false" customHeight="false" outlineLevel="2" collapsed="false">
      <c r="A456" s="5" t="s">
        <v>1682</v>
      </c>
      <c r="B456" s="6" t="n">
        <v>36984</v>
      </c>
      <c r="C456" s="7" t="s">
        <v>1683</v>
      </c>
      <c r="D456" s="7" t="s">
        <v>1588</v>
      </c>
      <c r="E456" s="7" t="s">
        <v>20</v>
      </c>
      <c r="F456" s="16" t="s">
        <v>1098</v>
      </c>
      <c r="G456" s="8" t="n">
        <v>75</v>
      </c>
    </row>
    <row r="457" customFormat="false" ht="12.75" hidden="false" customHeight="false" outlineLevel="2" collapsed="false">
      <c r="A457" s="5" t="s">
        <v>1689</v>
      </c>
      <c r="B457" s="6" t="n">
        <v>36985</v>
      </c>
      <c r="C457" s="7" t="s">
        <v>1690</v>
      </c>
      <c r="D457" s="7" t="s">
        <v>1588</v>
      </c>
      <c r="E457" s="7" t="s">
        <v>20</v>
      </c>
      <c r="F457" s="16" t="s">
        <v>1098</v>
      </c>
      <c r="G457" s="8" t="n">
        <v>1000</v>
      </c>
    </row>
    <row r="458" customFormat="false" ht="12.75" hidden="false" customHeight="false" outlineLevel="2" collapsed="false">
      <c r="A458" s="5" t="s">
        <v>2036</v>
      </c>
      <c r="B458" s="6" t="n">
        <v>36991</v>
      </c>
      <c r="C458" s="7" t="s">
        <v>2037</v>
      </c>
      <c r="D458" s="7" t="s">
        <v>1588</v>
      </c>
      <c r="E458" s="7" t="s">
        <v>1152</v>
      </c>
      <c r="F458" s="16" t="s">
        <v>1098</v>
      </c>
      <c r="G458" s="8" t="n">
        <v>33000</v>
      </c>
    </row>
    <row r="459" customFormat="false" ht="12.75" hidden="false" customHeight="false" outlineLevel="2" collapsed="false">
      <c r="A459" s="5" t="s">
        <v>1652</v>
      </c>
      <c r="B459" s="6" t="n">
        <v>36992</v>
      </c>
      <c r="C459" s="7" t="s">
        <v>1157</v>
      </c>
      <c r="D459" s="7" t="s">
        <v>1588</v>
      </c>
      <c r="E459" s="7" t="s">
        <v>1110</v>
      </c>
      <c r="F459" s="16" t="s">
        <v>1098</v>
      </c>
      <c r="G459" s="8" t="n">
        <v>237.5</v>
      </c>
    </row>
    <row r="460" customFormat="false" ht="12.75" hidden="false" customHeight="false" outlineLevel="2" collapsed="false">
      <c r="A460" s="5" t="s">
        <v>1732</v>
      </c>
      <c r="B460" s="6" t="n">
        <v>36992</v>
      </c>
      <c r="C460" s="7" t="s">
        <v>1733</v>
      </c>
      <c r="D460" s="7" t="s">
        <v>1588</v>
      </c>
      <c r="E460" s="7" t="s">
        <v>20</v>
      </c>
      <c r="F460" s="16" t="s">
        <v>1098</v>
      </c>
      <c r="G460" s="8" t="n">
        <v>4686</v>
      </c>
    </row>
    <row r="461" customFormat="false" ht="12.75" hidden="false" customHeight="false" outlineLevel="2" collapsed="false">
      <c r="A461" s="5" t="s">
        <v>1734</v>
      </c>
      <c r="B461" s="6" t="n">
        <v>36992</v>
      </c>
      <c r="C461" s="7" t="s">
        <v>1733</v>
      </c>
      <c r="D461" s="7" t="s">
        <v>1588</v>
      </c>
      <c r="E461" s="7" t="s">
        <v>20</v>
      </c>
      <c r="F461" s="16" t="s">
        <v>1098</v>
      </c>
      <c r="G461" s="8" t="n">
        <v>3095</v>
      </c>
    </row>
    <row r="462" customFormat="false" ht="12.75" hidden="false" customHeight="false" outlineLevel="2" collapsed="false">
      <c r="A462" s="5" t="s">
        <v>1735</v>
      </c>
      <c r="B462" s="6" t="n">
        <v>36992</v>
      </c>
      <c r="C462" s="7" t="s">
        <v>1157</v>
      </c>
      <c r="D462" s="7" t="s">
        <v>1588</v>
      </c>
      <c r="E462" s="7" t="s">
        <v>20</v>
      </c>
      <c r="F462" s="16" t="s">
        <v>1098</v>
      </c>
      <c r="G462" s="8" t="n">
        <v>1475</v>
      </c>
    </row>
    <row r="463" customFormat="false" ht="12.75" hidden="false" customHeight="false" outlineLevel="2" collapsed="false">
      <c r="A463" s="5" t="s">
        <v>1612</v>
      </c>
      <c r="B463" s="6" t="n">
        <v>37018</v>
      </c>
      <c r="C463" s="7" t="s">
        <v>2087</v>
      </c>
      <c r="D463" s="7" t="s">
        <v>1588</v>
      </c>
      <c r="E463" s="7" t="s">
        <v>26</v>
      </c>
      <c r="F463" s="5" t="s">
        <v>1098</v>
      </c>
      <c r="G463" s="8" t="n">
        <v>535</v>
      </c>
    </row>
    <row r="464" customFormat="false" ht="12.75" hidden="false" customHeight="false" outlineLevel="2" collapsed="false">
      <c r="A464" s="5" t="s">
        <v>1612</v>
      </c>
      <c r="B464" s="6" t="n">
        <v>37041</v>
      </c>
      <c r="C464" s="7" t="s">
        <v>2087</v>
      </c>
      <c r="D464" s="7" t="s">
        <v>1588</v>
      </c>
      <c r="E464" s="7" t="s">
        <v>26</v>
      </c>
      <c r="F464" s="5" t="s">
        <v>1098</v>
      </c>
      <c r="G464" s="8" t="n">
        <v>0</v>
      </c>
    </row>
    <row r="465" customFormat="false" ht="12.75" hidden="false" customHeight="false" outlineLevel="2" collapsed="false">
      <c r="A465" s="5" t="s">
        <v>2086</v>
      </c>
      <c r="B465" s="6" t="n">
        <v>37013</v>
      </c>
      <c r="C465" s="7" t="s">
        <v>2087</v>
      </c>
      <c r="D465" s="7" t="s">
        <v>1588</v>
      </c>
      <c r="E465" s="7" t="s">
        <v>26</v>
      </c>
      <c r="F465" s="5" t="s">
        <v>1098</v>
      </c>
      <c r="G465" s="8" t="n">
        <v>105</v>
      </c>
    </row>
    <row r="466" customFormat="false" ht="12.75" hidden="false" customHeight="false" outlineLevel="2" collapsed="false">
      <c r="A466" s="5" t="s">
        <v>2134</v>
      </c>
      <c r="B466" s="6" t="n">
        <v>37018</v>
      </c>
      <c r="C466" s="7" t="s">
        <v>2087</v>
      </c>
      <c r="D466" s="7" t="s">
        <v>1588</v>
      </c>
      <c r="E466" s="7" t="s">
        <v>26</v>
      </c>
      <c r="F466" s="5" t="s">
        <v>1098</v>
      </c>
      <c r="G466" s="8" t="n">
        <v>90</v>
      </c>
    </row>
    <row r="467" customFormat="false" ht="12.75" hidden="false" customHeight="false" outlineLevel="2" collapsed="false">
      <c r="A467" s="5" t="s">
        <v>2136</v>
      </c>
      <c r="B467" s="6" t="n">
        <v>37018</v>
      </c>
      <c r="C467" s="7" t="s">
        <v>2087</v>
      </c>
      <c r="D467" s="7" t="s">
        <v>1588</v>
      </c>
      <c r="E467" s="7" t="s">
        <v>26</v>
      </c>
      <c r="F467" s="5" t="s">
        <v>1098</v>
      </c>
      <c r="G467" s="8" t="n">
        <v>110</v>
      </c>
    </row>
    <row r="468" customFormat="false" ht="12.75" hidden="false" customHeight="false" outlineLevel="2" collapsed="false">
      <c r="A468" s="5" t="s">
        <v>1758</v>
      </c>
      <c r="B468" s="6" t="n">
        <v>36997</v>
      </c>
      <c r="C468" s="7" t="s">
        <v>774</v>
      </c>
      <c r="D468" s="7" t="s">
        <v>1588</v>
      </c>
      <c r="E468" s="7" t="s">
        <v>20</v>
      </c>
      <c r="F468" s="16" t="s">
        <v>1098</v>
      </c>
      <c r="G468" s="8" t="n">
        <v>3350</v>
      </c>
    </row>
    <row r="469" customFormat="false" ht="12.75" hidden="false" customHeight="false" outlineLevel="2" collapsed="false">
      <c r="A469" s="5" t="s">
        <v>1775</v>
      </c>
      <c r="B469" s="6" t="n">
        <v>36998</v>
      </c>
      <c r="C469" s="7" t="s">
        <v>1157</v>
      </c>
      <c r="D469" s="7" t="s">
        <v>1588</v>
      </c>
      <c r="E469" s="7" t="s">
        <v>20</v>
      </c>
      <c r="F469" s="16" t="s">
        <v>1098</v>
      </c>
      <c r="G469" s="8" t="n">
        <v>3230</v>
      </c>
    </row>
    <row r="470" customFormat="false" ht="12.75" hidden="false" customHeight="false" outlineLevel="2" collapsed="false">
      <c r="A470" s="5" t="s">
        <v>1780</v>
      </c>
      <c r="B470" s="6" t="n">
        <v>36998</v>
      </c>
      <c r="C470" s="7" t="s">
        <v>1733</v>
      </c>
      <c r="D470" s="7" t="s">
        <v>1588</v>
      </c>
      <c r="E470" s="7" t="s">
        <v>20</v>
      </c>
      <c r="F470" s="16" t="s">
        <v>1098</v>
      </c>
      <c r="G470" s="8" t="n">
        <v>95</v>
      </c>
    </row>
    <row r="471" customFormat="false" ht="12.75" hidden="false" customHeight="false" outlineLevel="2" collapsed="false">
      <c r="A471" s="5" t="s">
        <v>1787</v>
      </c>
      <c r="B471" s="6" t="n">
        <v>36998</v>
      </c>
      <c r="C471" s="7" t="s">
        <v>1733</v>
      </c>
      <c r="D471" s="7" t="s">
        <v>1588</v>
      </c>
      <c r="E471" s="7" t="s">
        <v>20</v>
      </c>
      <c r="F471" s="16" t="s">
        <v>1098</v>
      </c>
      <c r="G471" s="8" t="n">
        <v>0</v>
      </c>
    </row>
    <row r="472" customFormat="false" ht="12.75" hidden="false" customHeight="false" outlineLevel="2" collapsed="false">
      <c r="A472" s="5" t="s">
        <v>1772</v>
      </c>
      <c r="B472" s="6" t="n">
        <v>36998</v>
      </c>
      <c r="C472" s="7" t="s">
        <v>1690</v>
      </c>
      <c r="D472" s="7" t="s">
        <v>1588</v>
      </c>
      <c r="E472" s="7" t="s">
        <v>20</v>
      </c>
      <c r="F472" s="16" t="s">
        <v>1098</v>
      </c>
      <c r="G472" s="8" t="n">
        <v>150</v>
      </c>
    </row>
    <row r="473" customFormat="false" ht="12.75" hidden="false" customHeight="false" outlineLevel="2" collapsed="false">
      <c r="A473" s="5" t="s">
        <v>1772</v>
      </c>
      <c r="B473" s="6" t="n">
        <v>36998</v>
      </c>
      <c r="C473" s="7" t="s">
        <v>1690</v>
      </c>
      <c r="D473" s="7" t="s">
        <v>1588</v>
      </c>
      <c r="E473" s="7" t="s">
        <v>20</v>
      </c>
      <c r="F473" s="16" t="s">
        <v>1098</v>
      </c>
      <c r="G473" s="8" t="n">
        <v>150</v>
      </c>
    </row>
    <row r="474" customFormat="false" ht="12.75" hidden="false" customHeight="false" outlineLevel="2" collapsed="false">
      <c r="A474" s="5" t="s">
        <v>1772</v>
      </c>
      <c r="B474" s="6" t="n">
        <v>36998</v>
      </c>
      <c r="C474" s="7" t="s">
        <v>1690</v>
      </c>
      <c r="D474" s="7" t="s">
        <v>1588</v>
      </c>
      <c r="E474" s="7" t="s">
        <v>20</v>
      </c>
      <c r="F474" s="16" t="s">
        <v>1098</v>
      </c>
      <c r="G474" s="8" t="n">
        <v>150</v>
      </c>
    </row>
    <row r="475" customFormat="false" ht="12.75" hidden="false" customHeight="false" outlineLevel="2" collapsed="false">
      <c r="A475" s="5" t="s">
        <v>1798</v>
      </c>
      <c r="B475" s="6" t="n">
        <v>36999</v>
      </c>
      <c r="C475" s="7" t="s">
        <v>1157</v>
      </c>
      <c r="D475" s="7" t="s">
        <v>1588</v>
      </c>
      <c r="E475" s="7" t="s">
        <v>20</v>
      </c>
      <c r="F475" s="16" t="s">
        <v>1098</v>
      </c>
      <c r="G475" s="8" t="n">
        <v>490</v>
      </c>
    </row>
    <row r="476" customFormat="false" ht="12.75" hidden="false" customHeight="false" outlineLevel="2" collapsed="false">
      <c r="A476" s="5" t="s">
        <v>1801</v>
      </c>
      <c r="B476" s="6" t="n">
        <v>36999</v>
      </c>
      <c r="C476" s="7" t="s">
        <v>774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1797</v>
      </c>
      <c r="B477" s="6" t="n">
        <v>36999</v>
      </c>
      <c r="C477" s="7" t="s">
        <v>1733</v>
      </c>
      <c r="D477" s="7" t="s">
        <v>1588</v>
      </c>
      <c r="E477" s="7" t="s">
        <v>20</v>
      </c>
      <c r="F477" s="16" t="s">
        <v>1098</v>
      </c>
      <c r="G477" s="8" t="n">
        <v>3470</v>
      </c>
    </row>
    <row r="478" customFormat="false" ht="12.75" hidden="false" customHeight="false" outlineLevel="2" collapsed="false">
      <c r="A478" s="5" t="s">
        <v>1796</v>
      </c>
      <c r="B478" s="6" t="n">
        <v>36999</v>
      </c>
      <c r="C478" s="7" t="s">
        <v>1157</v>
      </c>
      <c r="D478" s="7" t="s">
        <v>1588</v>
      </c>
      <c r="E478" s="7" t="s">
        <v>20</v>
      </c>
      <c r="F478" s="16" t="s">
        <v>1098</v>
      </c>
      <c r="G478" s="8" t="n">
        <v>5350</v>
      </c>
    </row>
    <row r="479" customFormat="false" ht="12.75" hidden="false" customHeight="false" outlineLevel="2" collapsed="false">
      <c r="A479" s="5" t="s">
        <v>1795</v>
      </c>
      <c r="B479" s="6" t="n">
        <v>36999</v>
      </c>
      <c r="C479" s="7" t="s">
        <v>1733</v>
      </c>
      <c r="D479" s="7" t="s">
        <v>1588</v>
      </c>
      <c r="E479" s="7" t="s">
        <v>20</v>
      </c>
      <c r="F479" s="16" t="s">
        <v>1098</v>
      </c>
      <c r="G479" s="8" t="n">
        <v>260</v>
      </c>
    </row>
    <row r="480" customFormat="false" ht="12.75" hidden="false" customHeight="false" outlineLevel="2" collapsed="false">
      <c r="A480" s="5" t="s">
        <v>1794</v>
      </c>
      <c r="B480" s="6" t="n">
        <v>36999</v>
      </c>
      <c r="C480" s="7" t="s">
        <v>1733</v>
      </c>
      <c r="D480" s="7" t="s">
        <v>1588</v>
      </c>
      <c r="E480" s="7" t="s">
        <v>20</v>
      </c>
      <c r="F480" s="16" t="s">
        <v>1098</v>
      </c>
      <c r="G480" s="8" t="n">
        <v>13000</v>
      </c>
    </row>
    <row r="481" customFormat="false" ht="12.75" hidden="false" customHeight="false" outlineLevel="2" collapsed="false">
      <c r="A481" s="5" t="s">
        <v>1818</v>
      </c>
      <c r="B481" s="6" t="n">
        <v>36999</v>
      </c>
      <c r="C481" s="7" t="s">
        <v>1157</v>
      </c>
      <c r="D481" s="7" t="s">
        <v>1588</v>
      </c>
      <c r="E481" s="7" t="s">
        <v>20</v>
      </c>
      <c r="F481" s="16" t="s">
        <v>1098</v>
      </c>
      <c r="G481" s="8" t="n">
        <v>11266</v>
      </c>
    </row>
    <row r="482" customFormat="false" ht="12.75" hidden="false" customHeight="false" outlineLevel="2" collapsed="false">
      <c r="A482" s="5" t="s">
        <v>1789</v>
      </c>
      <c r="B482" s="6" t="n">
        <v>36999</v>
      </c>
      <c r="C482" s="7" t="s">
        <v>1790</v>
      </c>
      <c r="D482" s="7" t="s">
        <v>1588</v>
      </c>
      <c r="E482" s="7" t="s">
        <v>20</v>
      </c>
      <c r="F482" s="16" t="s">
        <v>1098</v>
      </c>
      <c r="G482" s="8" t="n">
        <v>1775</v>
      </c>
    </row>
    <row r="483" customFormat="false" ht="12.75" hidden="false" customHeight="false" outlineLevel="2" collapsed="false">
      <c r="A483" s="5" t="s">
        <v>1804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0</v>
      </c>
    </row>
    <row r="484" customFormat="false" ht="12.75" hidden="false" customHeight="false" outlineLevel="2" collapsed="false">
      <c r="A484" s="5" t="s">
        <v>1812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250</v>
      </c>
    </row>
    <row r="485" customFormat="false" ht="12.75" hidden="false" customHeight="false" outlineLevel="2" collapsed="false">
      <c r="A485" s="5" t="s">
        <v>1811</v>
      </c>
      <c r="B485" s="6" t="n">
        <v>36999</v>
      </c>
      <c r="C485" s="7" t="s">
        <v>1157</v>
      </c>
      <c r="D485" s="7" t="s">
        <v>1588</v>
      </c>
      <c r="E485" s="7" t="s">
        <v>20</v>
      </c>
      <c r="F485" s="16" t="s">
        <v>1098</v>
      </c>
      <c r="G485" s="8" t="n">
        <v>9675</v>
      </c>
    </row>
    <row r="486" customFormat="false" ht="12.75" hidden="false" customHeight="false" outlineLevel="2" collapsed="false">
      <c r="A486" s="5" t="s">
        <v>1821</v>
      </c>
      <c r="B486" s="6" t="n">
        <v>37000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0</v>
      </c>
    </row>
    <row r="487" customFormat="false" ht="12.75" hidden="false" customHeight="false" outlineLevel="2" collapsed="false">
      <c r="A487" s="5" t="s">
        <v>1822</v>
      </c>
      <c r="B487" s="6" t="n">
        <v>37000</v>
      </c>
      <c r="C487" s="7" t="s">
        <v>1157</v>
      </c>
      <c r="D487" s="7" t="s">
        <v>1588</v>
      </c>
      <c r="E487" s="7" t="s">
        <v>20</v>
      </c>
      <c r="F487" s="16" t="s">
        <v>1098</v>
      </c>
      <c r="G487" s="8" t="n">
        <v>5310</v>
      </c>
    </row>
    <row r="488" customFormat="false" ht="12.75" hidden="false" customHeight="false" outlineLevel="2" collapsed="false">
      <c r="A488" s="5" t="s">
        <v>1823</v>
      </c>
      <c r="B488" s="6" t="n">
        <v>37000</v>
      </c>
      <c r="C488" s="7" t="s">
        <v>1733</v>
      </c>
      <c r="D488" s="7" t="s">
        <v>1588</v>
      </c>
      <c r="E488" s="7" t="s">
        <v>20</v>
      </c>
      <c r="F488" s="16" t="s">
        <v>1098</v>
      </c>
      <c r="G488" s="8" t="n">
        <v>3490</v>
      </c>
    </row>
    <row r="489" customFormat="false" ht="12.75" hidden="false" customHeight="false" outlineLevel="2" collapsed="false">
      <c r="A489" s="5" t="s">
        <v>1825</v>
      </c>
      <c r="B489" s="6" t="n">
        <v>37000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0</v>
      </c>
    </row>
    <row r="490" customFormat="false" ht="12.75" hidden="false" customHeight="false" outlineLevel="2" collapsed="false">
      <c r="A490" s="5" t="s">
        <v>1829</v>
      </c>
      <c r="B490" s="6" t="n">
        <v>37000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4250</v>
      </c>
    </row>
    <row r="491" customFormat="false" ht="12.75" hidden="false" customHeight="false" outlineLevel="2" collapsed="false">
      <c r="A491" s="5" t="s">
        <v>1833</v>
      </c>
      <c r="B491" s="6" t="n">
        <v>37000</v>
      </c>
      <c r="C491" s="7" t="s">
        <v>1834</v>
      </c>
      <c r="D491" s="7" t="s">
        <v>1588</v>
      </c>
      <c r="E491" s="7" t="s">
        <v>20</v>
      </c>
      <c r="F491" s="16" t="s">
        <v>1098</v>
      </c>
      <c r="G491" s="8" t="n">
        <v>4200</v>
      </c>
    </row>
    <row r="492" customFormat="false" ht="12.75" hidden="false" customHeight="false" outlineLevel="2" collapsed="false">
      <c r="A492" s="5" t="s">
        <v>1836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0</v>
      </c>
    </row>
    <row r="493" customFormat="false" ht="12.75" hidden="false" customHeight="false" outlineLevel="2" collapsed="false">
      <c r="A493" s="5" t="s">
        <v>1844</v>
      </c>
      <c r="B493" s="6" t="n">
        <v>37001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250</v>
      </c>
    </row>
    <row r="494" customFormat="false" ht="12.75" hidden="false" customHeight="false" outlineLevel="2" collapsed="false">
      <c r="A494" s="5" t="s">
        <v>1846</v>
      </c>
      <c r="B494" s="6" t="n">
        <v>37001</v>
      </c>
      <c r="C494" s="7" t="s">
        <v>1847</v>
      </c>
      <c r="D494" s="7" t="s">
        <v>1588</v>
      </c>
      <c r="E494" s="7" t="s">
        <v>20</v>
      </c>
      <c r="F494" s="16" t="s">
        <v>1098</v>
      </c>
      <c r="G494" s="8" t="n">
        <v>1770</v>
      </c>
    </row>
    <row r="495" customFormat="false" ht="12.75" hidden="false" customHeight="false" outlineLevel="2" collapsed="false">
      <c r="A495" s="5" t="s">
        <v>1838</v>
      </c>
      <c r="B495" s="6" t="n">
        <v>37001</v>
      </c>
      <c r="C495" s="7" t="s">
        <v>1690</v>
      </c>
      <c r="D495" s="7" t="s">
        <v>1588</v>
      </c>
      <c r="E495" s="7" t="s">
        <v>20</v>
      </c>
      <c r="F495" s="16" t="s">
        <v>1098</v>
      </c>
      <c r="G495" s="8" t="n">
        <v>450</v>
      </c>
    </row>
    <row r="496" customFormat="false" ht="12.75" hidden="false" customHeight="false" outlineLevel="2" collapsed="false">
      <c r="A496" s="5" t="s">
        <v>1850</v>
      </c>
      <c r="B496" s="6" t="n">
        <v>37001</v>
      </c>
      <c r="C496" s="7" t="s">
        <v>1157</v>
      </c>
      <c r="D496" s="7" t="s">
        <v>1588</v>
      </c>
      <c r="E496" s="7" t="s">
        <v>20</v>
      </c>
      <c r="F496" s="16" t="s">
        <v>1098</v>
      </c>
      <c r="G496" s="8" t="n">
        <v>750</v>
      </c>
    </row>
    <row r="497" customFormat="false" ht="12.75" hidden="false" customHeight="false" outlineLevel="2" collapsed="false">
      <c r="A497" s="5" t="s">
        <v>1851</v>
      </c>
      <c r="B497" s="6" t="n">
        <v>37001</v>
      </c>
      <c r="C497" s="7" t="s">
        <v>1790</v>
      </c>
      <c r="D497" s="7" t="s">
        <v>1588</v>
      </c>
      <c r="E497" s="7" t="s">
        <v>20</v>
      </c>
      <c r="F497" s="16" t="s">
        <v>1098</v>
      </c>
      <c r="G497" s="8" t="n">
        <v>80</v>
      </c>
    </row>
    <row r="498" customFormat="false" ht="12.75" hidden="false" customHeight="false" outlineLevel="2" collapsed="false">
      <c r="A498" s="5" t="s">
        <v>1852</v>
      </c>
      <c r="B498" s="6" t="n">
        <v>37001</v>
      </c>
      <c r="C498" s="7" t="s">
        <v>1847</v>
      </c>
      <c r="D498" s="7" t="s">
        <v>1588</v>
      </c>
      <c r="E498" s="7" t="s">
        <v>20</v>
      </c>
      <c r="F498" s="16" t="s">
        <v>1098</v>
      </c>
      <c r="G498" s="8" t="n">
        <v>650</v>
      </c>
    </row>
    <row r="499" customFormat="false" ht="12.75" hidden="false" customHeight="false" outlineLevel="2" collapsed="false">
      <c r="A499" s="5" t="s">
        <v>1871</v>
      </c>
      <c r="B499" s="6" t="n">
        <v>37004</v>
      </c>
      <c r="C499" s="7" t="s">
        <v>774</v>
      </c>
      <c r="D499" s="7" t="s">
        <v>1588</v>
      </c>
      <c r="E499" s="7" t="s">
        <v>20</v>
      </c>
      <c r="F499" s="16" t="s">
        <v>1098</v>
      </c>
      <c r="G499" s="8" t="n">
        <v>480</v>
      </c>
    </row>
    <row r="500" customFormat="false" ht="12.75" hidden="false" customHeight="false" outlineLevel="2" collapsed="false">
      <c r="A500" s="5" t="s">
        <v>1872</v>
      </c>
      <c r="B500" s="6" t="n">
        <v>37004</v>
      </c>
      <c r="C500" s="7" t="s">
        <v>774</v>
      </c>
      <c r="D500" s="7" t="s">
        <v>1588</v>
      </c>
      <c r="E500" s="7" t="s">
        <v>20</v>
      </c>
      <c r="F500" s="16" t="s">
        <v>1098</v>
      </c>
      <c r="G500" s="8" t="n">
        <v>0</v>
      </c>
    </row>
    <row r="501" customFormat="false" ht="12.75" hidden="false" customHeight="false" outlineLevel="2" collapsed="false">
      <c r="A501" s="5" t="s">
        <v>1867</v>
      </c>
      <c r="B501" s="6" t="n">
        <v>37004</v>
      </c>
      <c r="C501" s="7" t="s">
        <v>774</v>
      </c>
      <c r="D501" s="7" t="s">
        <v>1588</v>
      </c>
      <c r="E501" s="7" t="s">
        <v>20</v>
      </c>
      <c r="F501" s="16" t="s">
        <v>1098</v>
      </c>
      <c r="G501" s="8" t="n">
        <v>12750</v>
      </c>
    </row>
    <row r="502" customFormat="false" ht="12.75" hidden="false" customHeight="false" outlineLevel="2" collapsed="false">
      <c r="A502" s="5" t="s">
        <v>1884</v>
      </c>
      <c r="B502" s="6" t="n">
        <v>37005</v>
      </c>
      <c r="C502" s="7" t="s">
        <v>1157</v>
      </c>
      <c r="D502" s="7" t="s">
        <v>1588</v>
      </c>
      <c r="E502" s="7" t="s">
        <v>20</v>
      </c>
      <c r="F502" s="16" t="s">
        <v>1098</v>
      </c>
      <c r="G502" s="8" t="n">
        <v>1900</v>
      </c>
    </row>
    <row r="503" customFormat="false" ht="12.75" hidden="false" customHeight="false" outlineLevel="2" collapsed="false">
      <c r="A503" s="5" t="s">
        <v>1886</v>
      </c>
      <c r="B503" s="6" t="n">
        <v>37005</v>
      </c>
      <c r="C503" s="7" t="s">
        <v>1733</v>
      </c>
      <c r="D503" s="7" t="s">
        <v>1588</v>
      </c>
      <c r="E503" s="7" t="s">
        <v>20</v>
      </c>
      <c r="F503" s="16" t="s">
        <v>1098</v>
      </c>
      <c r="G503" s="8" t="n">
        <v>242</v>
      </c>
    </row>
    <row r="504" customFormat="false" ht="12.75" hidden="false" customHeight="false" outlineLevel="2" collapsed="false">
      <c r="A504" s="5" t="s">
        <v>1887</v>
      </c>
      <c r="B504" s="6" t="n">
        <v>37005</v>
      </c>
      <c r="C504" s="7" t="s">
        <v>1157</v>
      </c>
      <c r="D504" s="7" t="s">
        <v>1588</v>
      </c>
      <c r="E504" s="7" t="s">
        <v>20</v>
      </c>
      <c r="F504" s="16" t="s">
        <v>1098</v>
      </c>
      <c r="G504" s="8" t="n">
        <v>2210</v>
      </c>
    </row>
    <row r="505" customFormat="false" ht="12.75" hidden="false" customHeight="false" outlineLevel="2" collapsed="false">
      <c r="A505" s="5" t="s">
        <v>1879</v>
      </c>
      <c r="B505" s="6" t="n">
        <v>37005</v>
      </c>
      <c r="C505" s="7" t="s">
        <v>1690</v>
      </c>
      <c r="D505" s="7" t="s">
        <v>1588</v>
      </c>
      <c r="E505" s="7" t="s">
        <v>20</v>
      </c>
      <c r="F505" s="16" t="s">
        <v>1098</v>
      </c>
      <c r="G505" s="8" t="n">
        <v>900</v>
      </c>
    </row>
    <row r="506" customFormat="false" ht="12.75" hidden="false" customHeight="false" outlineLevel="2" collapsed="false">
      <c r="A506" s="5" t="s">
        <v>1997</v>
      </c>
      <c r="B506" s="6" t="n">
        <v>37011</v>
      </c>
      <c r="C506" s="7" t="s">
        <v>1690</v>
      </c>
      <c r="D506" s="7" t="s">
        <v>1588</v>
      </c>
      <c r="E506" s="7" t="s">
        <v>20</v>
      </c>
      <c r="F506" s="16" t="s">
        <v>1098</v>
      </c>
      <c r="G506" s="8" t="n">
        <v>150</v>
      </c>
    </row>
    <row r="507" customFormat="false" ht="12.75" hidden="false" customHeight="false" outlineLevel="2" collapsed="false">
      <c r="A507" s="5" t="s">
        <v>1894</v>
      </c>
      <c r="B507" s="6" t="n">
        <v>37006</v>
      </c>
      <c r="C507" s="7" t="s">
        <v>1733</v>
      </c>
      <c r="D507" s="7" t="s">
        <v>1588</v>
      </c>
      <c r="E507" s="7" t="s">
        <v>20</v>
      </c>
      <c r="F507" s="16" t="s">
        <v>1098</v>
      </c>
      <c r="G507" s="8" t="n">
        <v>930</v>
      </c>
    </row>
    <row r="508" customFormat="false" ht="12.75" hidden="false" customHeight="false" outlineLevel="2" collapsed="false">
      <c r="A508" s="5" t="s">
        <v>1898</v>
      </c>
      <c r="B508" s="6" t="n">
        <v>37006</v>
      </c>
      <c r="C508" s="7" t="s">
        <v>1157</v>
      </c>
      <c r="D508" s="7" t="s">
        <v>1588</v>
      </c>
      <c r="E508" s="7" t="s">
        <v>20</v>
      </c>
      <c r="F508" s="16" t="s">
        <v>1098</v>
      </c>
      <c r="G508" s="8" t="n">
        <v>1760</v>
      </c>
    </row>
    <row r="509" customFormat="false" ht="12.75" hidden="false" customHeight="false" outlineLevel="2" collapsed="false">
      <c r="A509" s="5" t="s">
        <v>1900</v>
      </c>
      <c r="B509" s="6" t="n">
        <v>37006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630</v>
      </c>
    </row>
    <row r="510" customFormat="false" ht="12.75" hidden="false" customHeight="false" outlineLevel="2" collapsed="false">
      <c r="A510" s="5" t="s">
        <v>1939</v>
      </c>
      <c r="B510" s="6" t="n">
        <v>37007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1902</v>
      </c>
      <c r="B511" s="6" t="n">
        <v>37006</v>
      </c>
      <c r="C511" s="7" t="s">
        <v>1733</v>
      </c>
      <c r="D511" s="7" t="s">
        <v>1588</v>
      </c>
      <c r="E511" s="7" t="s">
        <v>20</v>
      </c>
      <c r="F511" s="16" t="s">
        <v>1098</v>
      </c>
      <c r="G511" s="8" t="n">
        <v>321</v>
      </c>
    </row>
    <row r="512" customFormat="false" ht="12.75" hidden="false" customHeight="false" outlineLevel="2" collapsed="false">
      <c r="A512" s="5" t="s">
        <v>1905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495</v>
      </c>
    </row>
    <row r="513" customFormat="false" ht="12.75" hidden="false" customHeight="false" outlineLevel="2" collapsed="false">
      <c r="A513" s="5" t="s">
        <v>1906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510</v>
      </c>
    </row>
    <row r="514" customFormat="false" ht="12.75" hidden="false" customHeight="false" outlineLevel="2" collapsed="false">
      <c r="A514" s="5" t="s">
        <v>1911</v>
      </c>
      <c r="B514" s="6" t="n">
        <v>37006</v>
      </c>
      <c r="C514" s="7" t="s">
        <v>1733</v>
      </c>
      <c r="D514" s="7" t="s">
        <v>1588</v>
      </c>
      <c r="E514" s="7" t="s">
        <v>20</v>
      </c>
      <c r="F514" s="16" t="s">
        <v>1098</v>
      </c>
      <c r="G514" s="8" t="n">
        <v>0</v>
      </c>
    </row>
    <row r="515" customFormat="false" ht="12.75" hidden="false" customHeight="false" outlineLevel="2" collapsed="false">
      <c r="A515" s="5" t="s">
        <v>1912</v>
      </c>
      <c r="B515" s="6" t="n">
        <v>37006</v>
      </c>
      <c r="C515" s="7" t="s">
        <v>1733</v>
      </c>
      <c r="D515" s="7" t="s">
        <v>1588</v>
      </c>
      <c r="E515" s="7" t="s">
        <v>20</v>
      </c>
      <c r="F515" s="16" t="s">
        <v>1098</v>
      </c>
      <c r="G515" s="8" t="n">
        <v>2050</v>
      </c>
    </row>
    <row r="516" customFormat="false" ht="12.75" hidden="false" customHeight="false" outlineLevel="2" collapsed="false">
      <c r="A516" s="5" t="s">
        <v>1917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0</v>
      </c>
    </row>
    <row r="517" customFormat="false" ht="12.75" hidden="false" customHeight="false" outlineLevel="2" collapsed="false">
      <c r="A517" s="5" t="s">
        <v>1935</v>
      </c>
      <c r="B517" s="6" t="n">
        <v>37007</v>
      </c>
      <c r="C517" s="7" t="s">
        <v>1690</v>
      </c>
      <c r="D517" s="7" t="s">
        <v>1588</v>
      </c>
      <c r="E517" s="7" t="s">
        <v>20</v>
      </c>
      <c r="F517" s="16" t="s">
        <v>1098</v>
      </c>
      <c r="G517" s="8" t="n">
        <v>300</v>
      </c>
    </row>
    <row r="518" customFormat="false" ht="12.75" hidden="false" customHeight="false" outlineLevel="2" collapsed="false">
      <c r="A518" s="5" t="s">
        <v>1920</v>
      </c>
      <c r="B518" s="6" t="n">
        <v>37006</v>
      </c>
      <c r="C518" s="7" t="s">
        <v>1733</v>
      </c>
      <c r="D518" s="7" t="s">
        <v>1588</v>
      </c>
      <c r="E518" s="7" t="s">
        <v>20</v>
      </c>
      <c r="F518" s="16" t="s">
        <v>1098</v>
      </c>
      <c r="G518" s="8" t="n">
        <v>38</v>
      </c>
    </row>
    <row r="519" customFormat="false" ht="12.75" hidden="false" customHeight="false" outlineLevel="2" collapsed="false">
      <c r="A519" s="5" t="s">
        <v>1921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1750</v>
      </c>
    </row>
    <row r="520" customFormat="false" ht="12.75" hidden="false" customHeight="false" outlineLevel="2" collapsed="false">
      <c r="A520" s="5" t="s">
        <v>1951</v>
      </c>
      <c r="B520" s="6" t="n">
        <v>37007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778</v>
      </c>
    </row>
    <row r="521" customFormat="false" ht="12.75" hidden="false" customHeight="false" outlineLevel="2" collapsed="false">
      <c r="A521" s="5" t="s">
        <v>1952</v>
      </c>
      <c r="B521" s="6" t="n">
        <v>37007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100</v>
      </c>
    </row>
    <row r="522" customFormat="false" ht="12.75" hidden="false" customHeight="false" outlineLevel="2" collapsed="false">
      <c r="A522" s="5" t="s">
        <v>1956</v>
      </c>
      <c r="B522" s="6" t="n">
        <v>37007</v>
      </c>
      <c r="C522" s="7" t="s">
        <v>1733</v>
      </c>
      <c r="D522" s="7" t="s">
        <v>1588</v>
      </c>
      <c r="E522" s="7" t="s">
        <v>20</v>
      </c>
      <c r="F522" s="16" t="s">
        <v>1098</v>
      </c>
      <c r="G522" s="8" t="n">
        <v>1250</v>
      </c>
    </row>
    <row r="523" customFormat="false" ht="12.75" hidden="false" customHeight="false" outlineLevel="2" collapsed="false">
      <c r="A523" s="5" t="s">
        <v>1960</v>
      </c>
      <c r="B523" s="6" t="n">
        <v>37007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0</v>
      </c>
    </row>
    <row r="524" customFormat="false" ht="12.75" hidden="false" customHeight="false" outlineLevel="2" collapsed="false">
      <c r="A524" s="5" t="s">
        <v>1961</v>
      </c>
      <c r="B524" s="6" t="n">
        <v>37007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775</v>
      </c>
    </row>
    <row r="525" customFormat="false" ht="12.75" hidden="false" customHeight="false" outlineLevel="2" collapsed="false">
      <c r="A525" s="5" t="s">
        <v>1962</v>
      </c>
      <c r="B525" s="6" t="n">
        <v>37007</v>
      </c>
      <c r="C525" s="7" t="s">
        <v>1157</v>
      </c>
      <c r="D525" s="7" t="s">
        <v>1588</v>
      </c>
      <c r="E525" s="7" t="s">
        <v>20</v>
      </c>
      <c r="F525" s="16" t="s">
        <v>1098</v>
      </c>
      <c r="G525" s="8" t="n">
        <v>2575</v>
      </c>
    </row>
    <row r="526" customFormat="false" ht="12.75" hidden="false" customHeight="false" outlineLevel="2" collapsed="false">
      <c r="A526" s="5" t="s">
        <v>1946</v>
      </c>
      <c r="B526" s="6" t="n">
        <v>37007</v>
      </c>
      <c r="C526" s="7" t="s">
        <v>1690</v>
      </c>
      <c r="D526" s="7" t="s">
        <v>1588</v>
      </c>
      <c r="E526" s="7" t="s">
        <v>20</v>
      </c>
      <c r="F526" s="16" t="s">
        <v>1098</v>
      </c>
      <c r="G526" s="8" t="n">
        <v>150</v>
      </c>
    </row>
    <row r="527" customFormat="false" ht="12.75" hidden="false" customHeight="false" outlineLevel="2" collapsed="false">
      <c r="A527" s="5" t="s">
        <v>1970</v>
      </c>
      <c r="B527" s="6" t="n">
        <v>37007</v>
      </c>
      <c r="C527" s="7" t="s">
        <v>1157</v>
      </c>
      <c r="D527" s="7" t="s">
        <v>1588</v>
      </c>
      <c r="E527" s="7" t="s">
        <v>20</v>
      </c>
      <c r="F527" s="16" t="s">
        <v>1098</v>
      </c>
      <c r="G527" s="8" t="n">
        <v>1482</v>
      </c>
    </row>
    <row r="528" customFormat="false" ht="12.75" hidden="false" customHeight="false" outlineLevel="2" collapsed="false">
      <c r="A528" s="5" t="s">
        <v>1971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1592</v>
      </c>
      <c r="B529" s="6" t="n">
        <v>37008</v>
      </c>
      <c r="C529" s="7" t="s">
        <v>1157</v>
      </c>
      <c r="D529" s="7" t="s">
        <v>1588</v>
      </c>
      <c r="E529" s="7" t="s">
        <v>960</v>
      </c>
      <c r="F529" s="16" t="s">
        <v>1098</v>
      </c>
      <c r="G529" s="8" t="n">
        <v>307</v>
      </c>
    </row>
    <row r="530" customFormat="false" ht="12.75" hidden="false" customHeight="false" outlineLevel="2" collapsed="false">
      <c r="A530" s="5" t="s">
        <v>1976</v>
      </c>
      <c r="B530" s="6" t="n">
        <v>37008</v>
      </c>
      <c r="C530" s="7" t="s">
        <v>1733</v>
      </c>
      <c r="D530" s="7" t="s">
        <v>1588</v>
      </c>
      <c r="E530" s="7" t="s">
        <v>20</v>
      </c>
      <c r="F530" s="16" t="s">
        <v>1098</v>
      </c>
      <c r="G530" s="8" t="n">
        <v>445</v>
      </c>
    </row>
    <row r="531" customFormat="false" ht="12.75" hidden="false" customHeight="false" outlineLevel="2" collapsed="false">
      <c r="A531" s="5" t="s">
        <v>1980</v>
      </c>
      <c r="B531" s="6" t="n">
        <v>37008</v>
      </c>
      <c r="C531" s="7" t="s">
        <v>1733</v>
      </c>
      <c r="D531" s="7" t="s">
        <v>1588</v>
      </c>
      <c r="E531" s="7" t="s">
        <v>20</v>
      </c>
      <c r="F531" s="16" t="s">
        <v>1098</v>
      </c>
      <c r="G531" s="8" t="n">
        <v>0</v>
      </c>
    </row>
    <row r="532" customFormat="false" ht="12.75" hidden="false" customHeight="false" outlineLevel="2" collapsed="false">
      <c r="A532" s="5" t="s">
        <v>1981</v>
      </c>
      <c r="B532" s="6" t="n">
        <v>37008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0</v>
      </c>
    </row>
    <row r="533" customFormat="false" ht="12.75" hidden="false" customHeight="false" outlineLevel="2" collapsed="false">
      <c r="A533" s="5" t="s">
        <v>1984</v>
      </c>
      <c r="B533" s="6" t="n">
        <v>37008</v>
      </c>
      <c r="C533" s="7" t="s">
        <v>1157</v>
      </c>
      <c r="D533" s="7" t="s">
        <v>1588</v>
      </c>
      <c r="E533" s="7" t="s">
        <v>20</v>
      </c>
      <c r="F533" s="16" t="s">
        <v>1098</v>
      </c>
      <c r="G533" s="8" t="n">
        <v>2673</v>
      </c>
    </row>
    <row r="534" customFormat="false" ht="12.75" hidden="false" customHeight="false" outlineLevel="2" collapsed="false">
      <c r="A534" s="5" t="s">
        <v>1987</v>
      </c>
      <c r="B534" s="6" t="n">
        <v>37008</v>
      </c>
      <c r="C534" s="7" t="s">
        <v>1733</v>
      </c>
      <c r="D534" s="7" t="s">
        <v>1588</v>
      </c>
      <c r="E534" s="7" t="s">
        <v>20</v>
      </c>
      <c r="F534" s="16" t="s">
        <v>1098</v>
      </c>
      <c r="G534" s="8" t="n">
        <v>2976</v>
      </c>
    </row>
    <row r="535" customFormat="false" ht="12.75" hidden="false" customHeight="false" outlineLevel="2" collapsed="false">
      <c r="A535" s="5" t="s">
        <v>1994</v>
      </c>
      <c r="B535" s="6" t="n">
        <v>37008</v>
      </c>
      <c r="C535" s="7" t="s">
        <v>1157</v>
      </c>
      <c r="D535" s="7" t="s">
        <v>1588</v>
      </c>
      <c r="E535" s="7" t="s">
        <v>20</v>
      </c>
      <c r="F535" s="16" t="s">
        <v>1098</v>
      </c>
      <c r="G535" s="8" t="n">
        <v>1900</v>
      </c>
    </row>
    <row r="536" customFormat="false" ht="12.75" hidden="false" customHeight="false" outlineLevel="2" collapsed="false">
      <c r="A536" s="5" t="s">
        <v>1990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1214</v>
      </c>
    </row>
    <row r="537" customFormat="false" ht="12.75" hidden="false" customHeight="false" outlineLevel="2" collapsed="false">
      <c r="A537" s="5" t="s">
        <v>2016</v>
      </c>
      <c r="B537" s="6" t="n">
        <v>37011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17385</v>
      </c>
    </row>
    <row r="538" customFormat="false" ht="12.75" hidden="false" customHeight="false" outlineLevel="2" collapsed="false">
      <c r="A538" s="5" t="s">
        <v>2014</v>
      </c>
      <c r="B538" s="6" t="n">
        <v>37011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745</v>
      </c>
    </row>
    <row r="539" customFormat="false" ht="12.75" hidden="false" customHeight="false" outlineLevel="2" collapsed="false">
      <c r="A539" s="5" t="s">
        <v>2015</v>
      </c>
      <c r="B539" s="6" t="n">
        <v>37011</v>
      </c>
      <c r="C539" s="7" t="s">
        <v>1157</v>
      </c>
      <c r="D539" s="7" t="s">
        <v>1588</v>
      </c>
      <c r="E539" s="7" t="s">
        <v>20</v>
      </c>
      <c r="F539" s="16" t="s">
        <v>1098</v>
      </c>
      <c r="G539" s="8" t="n">
        <v>3550</v>
      </c>
    </row>
    <row r="540" customFormat="false" ht="12.75" hidden="false" customHeight="false" outlineLevel="2" collapsed="false">
      <c r="A540" s="5" t="s">
        <v>2017</v>
      </c>
      <c r="B540" s="6" t="n">
        <v>37011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1385</v>
      </c>
    </row>
    <row r="541" customFormat="false" ht="12.75" hidden="false" customHeight="false" outlineLevel="2" collapsed="false">
      <c r="A541" s="5" t="s">
        <v>1156</v>
      </c>
      <c r="B541" s="6" t="n">
        <v>37041</v>
      </c>
      <c r="C541" s="7" t="s">
        <v>1157</v>
      </c>
      <c r="D541" s="7" t="s">
        <v>1588</v>
      </c>
      <c r="E541" s="7" t="s">
        <v>960</v>
      </c>
      <c r="F541" s="5" t="s">
        <v>1098</v>
      </c>
      <c r="G541" s="8" t="n">
        <v>156</v>
      </c>
    </row>
    <row r="542" customFormat="false" ht="12.75" hidden="false" customHeight="false" outlineLevel="2" collapsed="false">
      <c r="A542" s="5" t="s">
        <v>2057</v>
      </c>
      <c r="B542" s="6" t="n">
        <v>37012</v>
      </c>
      <c r="C542" s="7" t="s">
        <v>1733</v>
      </c>
      <c r="D542" s="7" t="s">
        <v>1588</v>
      </c>
      <c r="E542" s="7" t="s">
        <v>26</v>
      </c>
      <c r="F542" s="5" t="s">
        <v>1098</v>
      </c>
      <c r="G542" s="8" t="n">
        <v>1790</v>
      </c>
    </row>
    <row r="543" customFormat="false" ht="12.75" hidden="false" customHeight="false" outlineLevel="2" collapsed="false">
      <c r="A543" s="5" t="s">
        <v>2448</v>
      </c>
      <c r="B543" s="6" t="n">
        <v>37013</v>
      </c>
      <c r="C543" s="7" t="s">
        <v>2449</v>
      </c>
      <c r="D543" s="7" t="s">
        <v>1588</v>
      </c>
      <c r="E543" s="7" t="s">
        <v>88</v>
      </c>
      <c r="F543" s="16" t="s">
        <v>1098</v>
      </c>
      <c r="G543" s="8" t="n">
        <v>1450</v>
      </c>
    </row>
    <row r="544" customFormat="false" ht="12.75" hidden="false" customHeight="false" outlineLevel="2" collapsed="false">
      <c r="A544" s="5" t="s">
        <v>2451</v>
      </c>
      <c r="B544" s="6" t="n">
        <v>37013</v>
      </c>
      <c r="C544" s="7" t="s">
        <v>2449</v>
      </c>
      <c r="D544" s="7" t="s">
        <v>1588</v>
      </c>
      <c r="E544" s="7" t="s">
        <v>88</v>
      </c>
      <c r="F544" s="16" t="s">
        <v>1098</v>
      </c>
      <c r="G544" s="8" t="n">
        <v>4350</v>
      </c>
    </row>
    <row r="545" customFormat="false" ht="12.75" hidden="false" customHeight="false" outlineLevel="2" collapsed="false">
      <c r="A545" s="5" t="s">
        <v>2060</v>
      </c>
      <c r="B545" s="6" t="n">
        <v>37012</v>
      </c>
      <c r="C545" s="7" t="s">
        <v>1733</v>
      </c>
      <c r="D545" s="7" t="s">
        <v>1588</v>
      </c>
      <c r="E545" s="7" t="s">
        <v>26</v>
      </c>
      <c r="F545" s="5" t="s">
        <v>1098</v>
      </c>
      <c r="G545" s="8" t="n">
        <v>95</v>
      </c>
    </row>
    <row r="546" customFormat="false" ht="12.75" hidden="false" customHeight="false" outlineLevel="2" collapsed="false">
      <c r="A546" s="5" t="s">
        <v>2061</v>
      </c>
      <c r="B546" s="6" t="n">
        <v>37012</v>
      </c>
      <c r="C546" s="7" t="s">
        <v>1733</v>
      </c>
      <c r="D546" s="7" t="s">
        <v>1588</v>
      </c>
      <c r="E546" s="7" t="s">
        <v>26</v>
      </c>
      <c r="F546" s="5" t="s">
        <v>1098</v>
      </c>
      <c r="G546" s="8" t="n">
        <v>3120</v>
      </c>
    </row>
    <row r="547" customFormat="false" ht="12.75" hidden="false" customHeight="false" outlineLevel="2" collapsed="false">
      <c r="A547" s="5" t="s">
        <v>2064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3570</v>
      </c>
    </row>
    <row r="548" customFormat="false" ht="12.75" hidden="false" customHeight="false" outlineLevel="2" collapsed="false">
      <c r="A548" s="5" t="s">
        <v>2065</v>
      </c>
      <c r="B548" s="6" t="n">
        <v>37012</v>
      </c>
      <c r="C548" s="7" t="s">
        <v>1157</v>
      </c>
      <c r="D548" s="7" t="s">
        <v>1588</v>
      </c>
      <c r="E548" s="7" t="s">
        <v>26</v>
      </c>
      <c r="F548" s="5" t="s">
        <v>1098</v>
      </c>
      <c r="G548" s="8" t="n">
        <v>1732</v>
      </c>
    </row>
    <row r="549" customFormat="false" ht="12.75" hidden="false" customHeight="false" outlineLevel="2" collapsed="false">
      <c r="A549" s="5" t="s">
        <v>2075</v>
      </c>
      <c r="B549" s="6" t="n">
        <v>37012</v>
      </c>
      <c r="C549" s="7" t="s">
        <v>1733</v>
      </c>
      <c r="D549" s="7" t="s">
        <v>1588</v>
      </c>
      <c r="E549" s="7" t="s">
        <v>26</v>
      </c>
      <c r="F549" s="5" t="s">
        <v>1098</v>
      </c>
      <c r="G549" s="8" t="n">
        <v>0</v>
      </c>
    </row>
    <row r="550" customFormat="false" ht="12.75" hidden="false" customHeight="false" outlineLevel="2" collapsed="false">
      <c r="A550" s="5" t="s">
        <v>2083</v>
      </c>
      <c r="B550" s="6" t="n">
        <v>37013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0</v>
      </c>
    </row>
    <row r="551" customFormat="false" ht="12.75" hidden="false" customHeight="false" outlineLevel="2" collapsed="false">
      <c r="A551" s="5" t="s">
        <v>2084</v>
      </c>
      <c r="B551" s="6" t="n">
        <v>37013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0</v>
      </c>
    </row>
    <row r="552" customFormat="false" ht="12.75" hidden="false" customHeight="false" outlineLevel="2" collapsed="false">
      <c r="A552" s="5" t="s">
        <v>2085</v>
      </c>
      <c r="B552" s="6" t="n">
        <v>37013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0</v>
      </c>
    </row>
    <row r="553" customFormat="false" ht="12.75" hidden="false" customHeight="false" outlineLevel="2" collapsed="false">
      <c r="A553" s="5" t="s">
        <v>2098</v>
      </c>
      <c r="B553" s="6" t="n">
        <v>37013</v>
      </c>
      <c r="C553" s="7" t="s">
        <v>1690</v>
      </c>
      <c r="D553" s="7" t="s">
        <v>1588</v>
      </c>
      <c r="E553" s="7" t="s">
        <v>26</v>
      </c>
      <c r="F553" s="5" t="s">
        <v>1098</v>
      </c>
      <c r="G553" s="8" t="n">
        <v>300</v>
      </c>
    </row>
    <row r="554" customFormat="false" ht="12.75" hidden="false" customHeight="false" outlineLevel="2" collapsed="false">
      <c r="A554" s="5" t="s">
        <v>2103</v>
      </c>
      <c r="B554" s="6" t="n">
        <v>37014</v>
      </c>
      <c r="C554" s="7" t="s">
        <v>1834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2105</v>
      </c>
      <c r="B555" s="6" t="n">
        <v>37014</v>
      </c>
      <c r="C555" s="7" t="s">
        <v>1157</v>
      </c>
      <c r="D555" s="7" t="s">
        <v>1588</v>
      </c>
      <c r="E555" s="7" t="s">
        <v>26</v>
      </c>
      <c r="F555" s="5" t="s">
        <v>1098</v>
      </c>
      <c r="G555" s="8" t="n">
        <v>1725</v>
      </c>
    </row>
    <row r="556" customFormat="false" ht="12.75" hidden="false" customHeight="false" outlineLevel="2" collapsed="false">
      <c r="A556" s="5" t="s">
        <v>2107</v>
      </c>
      <c r="B556" s="6" t="n">
        <v>37014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1538</v>
      </c>
    </row>
    <row r="557" customFormat="false" ht="12.75" hidden="false" customHeight="false" outlineLevel="2" collapsed="false">
      <c r="A557" s="5" t="s">
        <v>2128</v>
      </c>
      <c r="B557" s="6" t="n">
        <v>37015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1400</v>
      </c>
    </row>
    <row r="558" customFormat="false" ht="12.75" hidden="false" customHeight="false" outlineLevel="2" collapsed="false">
      <c r="A558" s="5" t="s">
        <v>2132</v>
      </c>
      <c r="B558" s="6" t="n">
        <v>37018</v>
      </c>
      <c r="C558" s="7" t="s">
        <v>1718</v>
      </c>
      <c r="D558" s="7" t="s">
        <v>1588</v>
      </c>
      <c r="E558" s="7" t="s">
        <v>26</v>
      </c>
      <c r="F558" s="5" t="s">
        <v>1098</v>
      </c>
      <c r="G558" s="8" t="n">
        <v>6160</v>
      </c>
    </row>
    <row r="559" customFormat="false" ht="12.75" hidden="false" customHeight="false" outlineLevel="2" collapsed="false">
      <c r="A559" s="5" t="s">
        <v>2146</v>
      </c>
      <c r="B559" s="6" t="n">
        <v>37018</v>
      </c>
      <c r="C559" s="7" t="s">
        <v>1910</v>
      </c>
      <c r="D559" s="7" t="s">
        <v>1588</v>
      </c>
      <c r="E559" s="7" t="s">
        <v>26</v>
      </c>
      <c r="F559" s="5" t="s">
        <v>1098</v>
      </c>
      <c r="G559" s="8" t="n">
        <v>3740</v>
      </c>
    </row>
    <row r="560" customFormat="false" ht="12.75" hidden="false" customHeight="false" outlineLevel="2" collapsed="false">
      <c r="A560" s="5" t="s">
        <v>2164</v>
      </c>
      <c r="B560" s="6" t="n">
        <v>37020</v>
      </c>
      <c r="C560" s="7" t="s">
        <v>1733</v>
      </c>
      <c r="D560" s="7" t="s">
        <v>1588</v>
      </c>
      <c r="E560" s="7" t="s">
        <v>26</v>
      </c>
      <c r="F560" s="5" t="s">
        <v>1098</v>
      </c>
      <c r="G560" s="8" t="n">
        <v>4460</v>
      </c>
    </row>
    <row r="561" customFormat="false" ht="12.75" hidden="false" customHeight="false" outlineLevel="2" collapsed="false">
      <c r="A561" s="5" t="s">
        <v>2171</v>
      </c>
      <c r="B561" s="6" t="n">
        <v>37020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0</v>
      </c>
    </row>
    <row r="562" customFormat="false" ht="12.75" hidden="false" customHeight="false" outlineLevel="2" collapsed="false">
      <c r="A562" s="5" t="s">
        <v>2212</v>
      </c>
      <c r="B562" s="6" t="n">
        <v>37021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98</v>
      </c>
    </row>
    <row r="563" customFormat="false" ht="12.75" hidden="false" customHeight="false" outlineLevel="2" collapsed="false">
      <c r="A563" s="5" t="s">
        <v>2213</v>
      </c>
      <c r="B563" s="6" t="n">
        <v>37021</v>
      </c>
      <c r="C563" s="7" t="s">
        <v>1733</v>
      </c>
      <c r="D563" s="7" t="s">
        <v>1588</v>
      </c>
      <c r="E563" s="7" t="s">
        <v>26</v>
      </c>
      <c r="F563" s="5" t="s">
        <v>1098</v>
      </c>
      <c r="G563" s="8" t="n">
        <v>2544</v>
      </c>
    </row>
    <row r="564" customFormat="false" ht="12.75" hidden="false" customHeight="false" outlineLevel="2" collapsed="false">
      <c r="A564" s="5" t="s">
        <v>2242</v>
      </c>
      <c r="B564" s="6" t="n">
        <v>37026</v>
      </c>
      <c r="C564" s="7" t="s">
        <v>2243</v>
      </c>
      <c r="D564" s="7" t="s">
        <v>1588</v>
      </c>
      <c r="E564" s="7" t="s">
        <v>26</v>
      </c>
      <c r="F564" s="5" t="s">
        <v>1098</v>
      </c>
      <c r="G564" s="8" t="n">
        <v>0</v>
      </c>
    </row>
    <row r="565" customFormat="false" ht="12.75" hidden="false" customHeight="false" outlineLevel="2" collapsed="false">
      <c r="A565" s="5" t="s">
        <v>2285</v>
      </c>
      <c r="B565" s="6" t="n">
        <v>37028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300</v>
      </c>
    </row>
    <row r="566" customFormat="false" ht="12.75" hidden="false" customHeight="false" outlineLevel="2" collapsed="false">
      <c r="A566" s="5" t="s">
        <v>2274</v>
      </c>
      <c r="B566" s="6" t="n">
        <v>37028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2106</v>
      </c>
    </row>
    <row r="567" customFormat="false" ht="12.75" hidden="false" customHeight="false" outlineLevel="2" collapsed="false">
      <c r="A567" s="5" t="s">
        <v>2318</v>
      </c>
      <c r="B567" s="6" t="n">
        <v>37032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27530</v>
      </c>
    </row>
    <row r="568" customFormat="false" ht="12.75" hidden="false" customHeight="false" outlineLevel="2" collapsed="false">
      <c r="A568" s="5" t="s">
        <v>2478</v>
      </c>
      <c r="B568" s="6" t="n">
        <v>37053</v>
      </c>
      <c r="C568" s="7" t="s">
        <v>2571</v>
      </c>
      <c r="D568" s="7" t="s">
        <v>1588</v>
      </c>
      <c r="E568" s="7"/>
      <c r="F568" s="16" t="s">
        <v>1098</v>
      </c>
      <c r="G568" s="8" t="n">
        <v>0</v>
      </c>
    </row>
    <row r="569" customFormat="false" ht="12.75" hidden="false" customHeight="false" outlineLevel="2" collapsed="false">
      <c r="A569" s="5" t="s">
        <v>2724</v>
      </c>
      <c r="B569" s="6" t="n">
        <v>37068</v>
      </c>
      <c r="C569" s="7" t="s">
        <v>2725</v>
      </c>
      <c r="D569" s="7" t="s">
        <v>1588</v>
      </c>
      <c r="E569" s="7"/>
      <c r="F569" s="16" t="s">
        <v>1098</v>
      </c>
      <c r="G569" s="8" t="n">
        <v>1580</v>
      </c>
    </row>
    <row r="570" customFormat="false" ht="12.75" hidden="false" customHeight="false" outlineLevel="2" collapsed="false">
      <c r="A570" s="5" t="s">
        <v>2757</v>
      </c>
      <c r="B570" s="6" t="n">
        <v>37069</v>
      </c>
      <c r="C570" s="7" t="s">
        <v>2725</v>
      </c>
      <c r="D570" s="7" t="s">
        <v>1588</v>
      </c>
      <c r="E570" s="7"/>
      <c r="F570" s="16" t="s">
        <v>1098</v>
      </c>
      <c r="G570" s="8" t="n">
        <v>1120</v>
      </c>
    </row>
    <row r="571" customFormat="false" ht="12.75" hidden="false" customHeight="false" outlineLevel="2" collapsed="false">
      <c r="A571" s="5" t="s">
        <v>2331</v>
      </c>
      <c r="B571" s="6" t="n">
        <v>37034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295</v>
      </c>
    </row>
    <row r="572" customFormat="false" ht="12.75" hidden="false" customHeight="false" outlineLevel="2" collapsed="false">
      <c r="A572" s="5" t="s">
        <v>2366</v>
      </c>
      <c r="B572" s="6" t="n">
        <v>37035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100</v>
      </c>
    </row>
    <row r="573" customFormat="false" ht="12.75" hidden="false" customHeight="false" outlineLevel="2" collapsed="false">
      <c r="A573" s="5" t="s">
        <v>2404</v>
      </c>
      <c r="B573" s="6" t="n">
        <v>37040</v>
      </c>
      <c r="C573" s="7" t="s">
        <v>1733</v>
      </c>
      <c r="D573" s="7" t="s">
        <v>1588</v>
      </c>
      <c r="E573" s="7" t="s">
        <v>26</v>
      </c>
      <c r="F573" s="5" t="s">
        <v>1098</v>
      </c>
      <c r="G573" s="8" t="n">
        <v>1172</v>
      </c>
    </row>
    <row r="574" customFormat="false" ht="12.75" hidden="false" customHeight="false" outlineLevel="2" collapsed="false">
      <c r="A574" s="5" t="s">
        <v>2492</v>
      </c>
      <c r="B574" s="6" t="n">
        <v>37040</v>
      </c>
      <c r="C574" s="7" t="s">
        <v>1157</v>
      </c>
      <c r="D574" s="7" t="s">
        <v>1588</v>
      </c>
      <c r="E574" s="7" t="s">
        <v>806</v>
      </c>
      <c r="F574" s="5" t="s">
        <v>1098</v>
      </c>
      <c r="G574" s="8" t="n">
        <v>1500</v>
      </c>
    </row>
    <row r="575" customFormat="false" ht="12.75" hidden="false" customHeight="false" outlineLevel="2" collapsed="false">
      <c r="A575" s="5" t="s">
        <v>2424</v>
      </c>
      <c r="B575" s="6" t="n">
        <v>37041</v>
      </c>
      <c r="C575" s="7" t="s">
        <v>1733</v>
      </c>
      <c r="D575" s="7" t="s">
        <v>1588</v>
      </c>
      <c r="E575" s="7" t="s">
        <v>26</v>
      </c>
      <c r="F575" s="5" t="s">
        <v>1098</v>
      </c>
      <c r="G575" s="8" t="n">
        <v>780</v>
      </c>
    </row>
    <row r="576" customFormat="false" ht="12.75" hidden="false" customHeight="false" outlineLevel="2" collapsed="false">
      <c r="A576" s="5" t="s">
        <v>2438</v>
      </c>
      <c r="B576" s="6" t="n">
        <v>37042</v>
      </c>
      <c r="C576" s="7" t="s">
        <v>774</v>
      </c>
      <c r="D576" s="7" t="s">
        <v>1588</v>
      </c>
      <c r="E576" s="7" t="s">
        <v>26</v>
      </c>
      <c r="F576" s="5" t="s">
        <v>1098</v>
      </c>
      <c r="G576" s="8" t="n">
        <v>930</v>
      </c>
    </row>
    <row r="577" customFormat="false" ht="12.75" hidden="false" customHeight="false" outlineLevel="2" collapsed="false">
      <c r="A577" s="5" t="s">
        <v>2506</v>
      </c>
      <c r="B577" s="6" t="n">
        <v>37043</v>
      </c>
      <c r="C577" s="7" t="s">
        <v>1733</v>
      </c>
      <c r="D577" s="7" t="s">
        <v>1588</v>
      </c>
      <c r="E577" s="7"/>
      <c r="F577" s="16" t="s">
        <v>1098</v>
      </c>
      <c r="G577" s="8" t="n">
        <v>235</v>
      </c>
    </row>
    <row r="578" customFormat="false" ht="12.75" hidden="false" customHeight="false" outlineLevel="2" collapsed="false">
      <c r="A578" s="5" t="s">
        <v>2799</v>
      </c>
      <c r="B578" s="6" t="n">
        <v>37046</v>
      </c>
      <c r="C578" s="7" t="s">
        <v>2449</v>
      </c>
      <c r="D578" s="7" t="s">
        <v>1588</v>
      </c>
      <c r="E578" s="7"/>
      <c r="F578" s="16" t="s">
        <v>1098</v>
      </c>
      <c r="G578" s="8" t="n">
        <v>2400</v>
      </c>
    </row>
    <row r="579" customFormat="false" ht="12.75" hidden="false" customHeight="false" outlineLevel="2" collapsed="false">
      <c r="A579" s="5" t="s">
        <v>2515</v>
      </c>
      <c r="B579" s="6" t="n">
        <v>37046</v>
      </c>
      <c r="C579" s="7" t="s">
        <v>1733</v>
      </c>
      <c r="D579" s="7" t="s">
        <v>1588</v>
      </c>
      <c r="E579" s="7"/>
      <c r="F579" s="16" t="s">
        <v>1098</v>
      </c>
      <c r="G579" s="8" t="n">
        <v>0</v>
      </c>
    </row>
    <row r="580" customFormat="false" ht="12.75" hidden="false" customHeight="false" outlineLevel="2" collapsed="false">
      <c r="A580" s="5" t="s">
        <v>2516</v>
      </c>
      <c r="B580" s="6" t="n">
        <v>37046</v>
      </c>
      <c r="C580" s="7" t="s">
        <v>1733</v>
      </c>
      <c r="D580" s="7" t="s">
        <v>1588</v>
      </c>
      <c r="E580" s="7"/>
      <c r="F580" s="16" t="s">
        <v>1098</v>
      </c>
      <c r="G580" s="8" t="n">
        <v>30</v>
      </c>
    </row>
    <row r="581" customFormat="false" ht="12.75" hidden="false" customHeight="false" outlineLevel="2" collapsed="false">
      <c r="A581" s="5" t="s">
        <v>2803</v>
      </c>
      <c r="B581" s="6" t="n">
        <v>37047</v>
      </c>
      <c r="C581" s="7" t="s">
        <v>2449</v>
      </c>
      <c r="D581" s="7" t="s">
        <v>1588</v>
      </c>
      <c r="E581" s="7"/>
      <c r="F581" s="16" t="s">
        <v>1098</v>
      </c>
      <c r="G581" s="8" t="n">
        <v>4800</v>
      </c>
    </row>
    <row r="582" customFormat="false" ht="12.75" hidden="false" customHeight="false" outlineLevel="2" collapsed="false">
      <c r="A582" s="5" t="s">
        <v>2521</v>
      </c>
      <c r="B582" s="6" t="n">
        <v>37047</v>
      </c>
      <c r="C582" s="7" t="s">
        <v>2243</v>
      </c>
      <c r="D582" s="7" t="s">
        <v>1588</v>
      </c>
      <c r="E582" s="7"/>
      <c r="F582" s="16" t="s">
        <v>1098</v>
      </c>
      <c r="G582" s="8" t="n">
        <v>400</v>
      </c>
    </row>
    <row r="583" customFormat="false" ht="12.75" hidden="false" customHeight="false" outlineLevel="2" collapsed="false">
      <c r="A583" s="5" t="s">
        <v>2527</v>
      </c>
      <c r="B583" s="6" t="n">
        <v>37047</v>
      </c>
      <c r="C583" s="7" t="s">
        <v>1733</v>
      </c>
      <c r="D583" s="7" t="s">
        <v>1588</v>
      </c>
      <c r="E583" s="7"/>
      <c r="F583" s="16" t="s">
        <v>1098</v>
      </c>
      <c r="G583" s="8" t="n">
        <v>311</v>
      </c>
    </row>
    <row r="584" customFormat="false" ht="12.75" hidden="false" customHeight="false" outlineLevel="2" collapsed="false">
      <c r="A584" s="5" t="s">
        <v>2576</v>
      </c>
      <c r="B584" s="6" t="n">
        <v>37054</v>
      </c>
      <c r="C584" s="7" t="s">
        <v>2243</v>
      </c>
      <c r="D584" s="7" t="s">
        <v>1588</v>
      </c>
      <c r="E584" s="7"/>
      <c r="F584" s="16" t="s">
        <v>1098</v>
      </c>
      <c r="G584" s="8" t="n">
        <v>500</v>
      </c>
    </row>
    <row r="585" customFormat="false" ht="12.75" hidden="false" customHeight="false" outlineLevel="2" collapsed="false">
      <c r="A585" s="5" t="s">
        <v>2579</v>
      </c>
      <c r="B585" s="6" t="n">
        <v>37054</v>
      </c>
      <c r="C585" s="7" t="s">
        <v>2243</v>
      </c>
      <c r="D585" s="7" t="s">
        <v>1588</v>
      </c>
      <c r="E585" s="7"/>
      <c r="F585" s="16" t="s">
        <v>1098</v>
      </c>
      <c r="G585" s="8" t="n">
        <v>834</v>
      </c>
    </row>
    <row r="586" customFormat="false" ht="12.75" hidden="false" customHeight="false" outlineLevel="2" collapsed="false">
      <c r="A586" s="5" t="s">
        <v>2591</v>
      </c>
      <c r="B586" s="6" t="n">
        <v>37055</v>
      </c>
      <c r="C586" s="7" t="s">
        <v>2243</v>
      </c>
      <c r="D586" s="7" t="s">
        <v>1588</v>
      </c>
      <c r="E586" s="7"/>
      <c r="F586" s="16" t="s">
        <v>1098</v>
      </c>
      <c r="G586" s="8" t="n">
        <v>1034</v>
      </c>
    </row>
    <row r="587" customFormat="false" ht="12.75" hidden="false" customHeight="false" outlineLevel="2" collapsed="false">
      <c r="A587" s="5" t="s">
        <v>2840</v>
      </c>
      <c r="B587" s="6" t="n">
        <v>37055</v>
      </c>
      <c r="C587" s="7" t="s">
        <v>1157</v>
      </c>
      <c r="D587" s="7" t="s">
        <v>1588</v>
      </c>
      <c r="E587" s="7"/>
      <c r="F587" s="16" t="s">
        <v>1098</v>
      </c>
      <c r="G587" s="8" t="n">
        <v>212.5</v>
      </c>
    </row>
    <row r="588" customFormat="false" ht="12.75" hidden="false" customHeight="false" outlineLevel="2" collapsed="false">
      <c r="A588" s="5" t="s">
        <v>2618</v>
      </c>
      <c r="B588" s="6" t="n">
        <v>37056</v>
      </c>
      <c r="C588" s="7" t="s">
        <v>1834</v>
      </c>
      <c r="D588" s="7" t="s">
        <v>1588</v>
      </c>
      <c r="E588" s="7"/>
      <c r="F588" s="16" t="s">
        <v>1098</v>
      </c>
      <c r="G588" s="8" t="n">
        <v>1961</v>
      </c>
    </row>
    <row r="589" customFormat="false" ht="12.75" hidden="false" customHeight="false" outlineLevel="2" collapsed="false">
      <c r="A589" s="5" t="s">
        <v>2628</v>
      </c>
      <c r="B589" s="6" t="n">
        <v>37057</v>
      </c>
      <c r="C589" s="7" t="s">
        <v>2629</v>
      </c>
      <c r="D589" s="7" t="s">
        <v>1588</v>
      </c>
      <c r="E589" s="7"/>
      <c r="F589" s="16" t="s">
        <v>1098</v>
      </c>
      <c r="G589" s="8" t="n">
        <v>2675</v>
      </c>
    </row>
    <row r="590" customFormat="false" ht="12.75" hidden="false" customHeight="false" outlineLevel="2" collapsed="false">
      <c r="A590" s="5" t="s">
        <v>2644</v>
      </c>
      <c r="B590" s="6" t="n">
        <v>37060</v>
      </c>
      <c r="C590" s="7" t="s">
        <v>1733</v>
      </c>
      <c r="D590" s="7" t="s">
        <v>1588</v>
      </c>
      <c r="E590" s="7"/>
      <c r="F590" s="16" t="s">
        <v>1098</v>
      </c>
      <c r="G590" s="8" t="n">
        <v>2696</v>
      </c>
    </row>
    <row r="591" customFormat="false" ht="12.75" hidden="false" customHeight="false" outlineLevel="2" collapsed="false">
      <c r="A591" s="5" t="s">
        <v>2649</v>
      </c>
      <c r="B591" s="6" t="n">
        <v>37061</v>
      </c>
      <c r="C591" s="7" t="s">
        <v>1733</v>
      </c>
      <c r="D591" s="7" t="s">
        <v>1588</v>
      </c>
      <c r="E591" s="7"/>
      <c r="F591" s="16" t="s">
        <v>1098</v>
      </c>
      <c r="G591" s="8" t="n">
        <v>0</v>
      </c>
    </row>
    <row r="592" customFormat="false" ht="12.75" hidden="false" customHeight="false" outlineLevel="2" collapsed="false">
      <c r="A592" s="5" t="s">
        <v>2659</v>
      </c>
      <c r="B592" s="6" t="n">
        <v>37062</v>
      </c>
      <c r="C592" s="7" t="s">
        <v>1733</v>
      </c>
      <c r="D592" s="7" t="s">
        <v>1588</v>
      </c>
      <c r="E592" s="7"/>
      <c r="F592" s="16" t="s">
        <v>1098</v>
      </c>
      <c r="G592" s="8" t="n">
        <v>221</v>
      </c>
    </row>
    <row r="593" customFormat="false" ht="12.75" hidden="false" customHeight="false" outlineLevel="2" collapsed="false">
      <c r="A593" s="5" t="s">
        <v>2683</v>
      </c>
      <c r="B593" s="6" t="n">
        <v>37063</v>
      </c>
      <c r="C593" s="7" t="s">
        <v>1733</v>
      </c>
      <c r="D593" s="7" t="s">
        <v>1588</v>
      </c>
      <c r="E593" s="7"/>
      <c r="F593" s="16" t="s">
        <v>1098</v>
      </c>
      <c r="G593" s="8" t="n">
        <v>542</v>
      </c>
    </row>
    <row r="594" customFormat="false" ht="12.75" hidden="false" customHeight="false" outlineLevel="2" collapsed="false">
      <c r="A594" s="5" t="s">
        <v>2678</v>
      </c>
      <c r="B594" s="6" t="n">
        <v>37063</v>
      </c>
      <c r="C594" s="7" t="s">
        <v>2243</v>
      </c>
      <c r="D594" s="7" t="s">
        <v>1588</v>
      </c>
      <c r="E594" s="7"/>
      <c r="F594" s="16" t="s">
        <v>1098</v>
      </c>
      <c r="G594" s="8" t="n">
        <v>1584</v>
      </c>
    </row>
    <row r="595" customFormat="false" ht="12.75" hidden="false" customHeight="false" outlineLevel="2" collapsed="false">
      <c r="A595" s="5" t="s">
        <v>2687</v>
      </c>
      <c r="B595" s="6" t="n">
        <v>37063</v>
      </c>
      <c r="C595" s="7" t="s">
        <v>1733</v>
      </c>
      <c r="D595" s="7" t="s">
        <v>1588</v>
      </c>
      <c r="E595" s="7"/>
      <c r="F595" s="16" t="s">
        <v>1098</v>
      </c>
      <c r="G595" s="8" t="n">
        <v>542</v>
      </c>
    </row>
    <row r="596" customFormat="false" ht="12.75" hidden="false" customHeight="false" outlineLevel="2" collapsed="false">
      <c r="A596" s="5" t="s">
        <v>2701</v>
      </c>
      <c r="B596" s="6" t="n">
        <v>37067</v>
      </c>
      <c r="C596" s="7" t="s">
        <v>2243</v>
      </c>
      <c r="D596" s="7" t="s">
        <v>1588</v>
      </c>
      <c r="E596" s="7"/>
      <c r="F596" s="16" t="s">
        <v>1098</v>
      </c>
      <c r="G596" s="8" t="n">
        <v>3563</v>
      </c>
    </row>
    <row r="597" customFormat="false" ht="12.75" hidden="false" customHeight="false" outlineLevel="2" collapsed="false">
      <c r="A597" s="5" t="s">
        <v>924</v>
      </c>
      <c r="B597" s="6" t="n">
        <v>37068</v>
      </c>
      <c r="C597" s="7" t="s">
        <v>1733</v>
      </c>
      <c r="D597" s="7" t="s">
        <v>1588</v>
      </c>
      <c r="E597" s="7"/>
      <c r="F597" s="16" t="s">
        <v>1098</v>
      </c>
      <c r="G597" s="8" t="n">
        <v>835</v>
      </c>
    </row>
    <row r="598" customFormat="false" ht="12.75" hidden="false" customHeight="false" outlineLevel="2" collapsed="false">
      <c r="A598" s="5" t="s">
        <v>2729</v>
      </c>
      <c r="B598" s="6" t="n">
        <v>37068</v>
      </c>
      <c r="C598" s="7" t="s">
        <v>1733</v>
      </c>
      <c r="D598" s="7" t="s">
        <v>1588</v>
      </c>
      <c r="E598" s="7"/>
      <c r="F598" s="16" t="s">
        <v>1098</v>
      </c>
      <c r="G598" s="8" t="n">
        <v>830</v>
      </c>
    </row>
    <row r="599" customFormat="false" ht="12.75" hidden="false" customHeight="false" outlineLevel="2" collapsed="false">
      <c r="A599" s="5" t="s">
        <v>2887</v>
      </c>
      <c r="B599" s="6" t="n">
        <v>37069</v>
      </c>
      <c r="C599" s="7" t="s">
        <v>2888</v>
      </c>
      <c r="D599" s="7" t="s">
        <v>1588</v>
      </c>
      <c r="E599" s="7"/>
      <c r="F599" s="16" t="s">
        <v>1098</v>
      </c>
      <c r="G599" s="8" t="n">
        <v>1671</v>
      </c>
    </row>
    <row r="600" customFormat="false" ht="12.75" hidden="false" customHeight="false" outlineLevel="2" collapsed="false">
      <c r="A600" s="5" t="s">
        <v>2743</v>
      </c>
      <c r="B600" s="6" t="n">
        <v>37069</v>
      </c>
      <c r="C600" s="7" t="s">
        <v>2377</v>
      </c>
      <c r="D600" s="7" t="s">
        <v>1588</v>
      </c>
      <c r="E600" s="7"/>
      <c r="F600" s="16" t="s">
        <v>1098</v>
      </c>
      <c r="G600" s="8" t="n">
        <v>417</v>
      </c>
    </row>
    <row r="601" customFormat="false" ht="12.75" hidden="false" customHeight="false" outlineLevel="2" collapsed="false">
      <c r="A601" s="5" t="s">
        <v>2744</v>
      </c>
      <c r="B601" s="6" t="n">
        <v>37069</v>
      </c>
      <c r="C601" s="7" t="s">
        <v>1733</v>
      </c>
      <c r="D601" s="7" t="s">
        <v>1588</v>
      </c>
      <c r="E601" s="7"/>
      <c r="F601" s="16" t="s">
        <v>1098</v>
      </c>
      <c r="G601" s="8" t="n">
        <v>299</v>
      </c>
    </row>
    <row r="602" customFormat="false" ht="12.75" hidden="false" customHeight="false" outlineLevel="2" collapsed="false">
      <c r="A602" s="5" t="s">
        <v>2747</v>
      </c>
      <c r="B602" s="6" t="n">
        <v>37069</v>
      </c>
      <c r="C602" s="7" t="s">
        <v>2629</v>
      </c>
      <c r="D602" s="7" t="s">
        <v>1588</v>
      </c>
      <c r="E602" s="7"/>
      <c r="F602" s="16" t="s">
        <v>1098</v>
      </c>
      <c r="G602" s="8" t="n">
        <v>2215</v>
      </c>
    </row>
    <row r="603" customFormat="false" ht="12.75" hidden="false" customHeight="false" outlineLevel="2" collapsed="false">
      <c r="A603" s="5" t="s">
        <v>2752</v>
      </c>
      <c r="B603" s="6" t="n">
        <v>37069</v>
      </c>
      <c r="C603" s="7" t="s">
        <v>1733</v>
      </c>
      <c r="D603" s="7" t="s">
        <v>1588</v>
      </c>
      <c r="E603" s="7"/>
      <c r="F603" s="16" t="s">
        <v>1098</v>
      </c>
      <c r="G603" s="8" t="n">
        <v>250</v>
      </c>
    </row>
    <row r="604" customFormat="false" ht="12.75" hidden="false" customHeight="false" outlineLevel="2" collapsed="false">
      <c r="A604" s="5" t="s">
        <v>2753</v>
      </c>
      <c r="B604" s="6" t="n">
        <v>37069</v>
      </c>
      <c r="C604" s="7" t="s">
        <v>2629</v>
      </c>
      <c r="D604" s="7" t="s">
        <v>1588</v>
      </c>
      <c r="E604" s="7"/>
      <c r="F604" s="16" t="s">
        <v>1098</v>
      </c>
      <c r="G604" s="8" t="n">
        <v>150</v>
      </c>
    </row>
    <row r="605" customFormat="false" ht="12.75" hidden="false" customHeight="false" outlineLevel="2" collapsed="false">
      <c r="A605" s="5" t="s">
        <v>2791</v>
      </c>
      <c r="B605" s="6" t="n">
        <v>37071</v>
      </c>
      <c r="C605" s="7" t="s">
        <v>1733</v>
      </c>
      <c r="D605" s="7" t="s">
        <v>1588</v>
      </c>
      <c r="E605" s="7"/>
      <c r="F605" s="16" t="s">
        <v>1098</v>
      </c>
      <c r="G605" s="8" t="n">
        <v>367</v>
      </c>
    </row>
    <row r="606" customFormat="false" ht="12.75" hidden="false" customHeight="false" outlineLevel="2" collapsed="false">
      <c r="A606" s="5" t="s">
        <v>3489</v>
      </c>
      <c r="B606" s="6" t="n">
        <v>36979</v>
      </c>
      <c r="C606" s="7" t="s">
        <v>1157</v>
      </c>
      <c r="D606" s="7" t="s">
        <v>1588</v>
      </c>
      <c r="E606" s="7" t="s">
        <v>3053</v>
      </c>
      <c r="F606" s="16" t="s">
        <v>1098</v>
      </c>
      <c r="G606" s="8" t="n">
        <v>1400</v>
      </c>
    </row>
    <row r="607" customFormat="false" ht="12.75" hidden="false" customHeight="false" outlineLevel="2" collapsed="false">
      <c r="A607" s="5" t="s">
        <v>3490</v>
      </c>
      <c r="B607" s="6" t="n">
        <v>36980</v>
      </c>
      <c r="C607" s="7" t="s">
        <v>3491</v>
      </c>
      <c r="D607" s="7" t="s">
        <v>1588</v>
      </c>
      <c r="E607" s="7" t="s">
        <v>3053</v>
      </c>
      <c r="F607" s="16" t="s">
        <v>1098</v>
      </c>
      <c r="G607" s="8" t="n">
        <v>2250</v>
      </c>
    </row>
    <row r="608" customFormat="false" ht="12.75" hidden="false" customHeight="false" outlineLevel="2" collapsed="false">
      <c r="A608" s="5" t="s">
        <v>3492</v>
      </c>
      <c r="B608" s="6" t="n">
        <v>36980</v>
      </c>
      <c r="C608" s="7" t="s">
        <v>3493</v>
      </c>
      <c r="D608" s="7" t="s">
        <v>1588</v>
      </c>
      <c r="E608" s="7" t="s">
        <v>3053</v>
      </c>
      <c r="F608" s="16" t="s">
        <v>1098</v>
      </c>
      <c r="G608" s="8" t="n">
        <v>2250</v>
      </c>
    </row>
    <row r="609" customFormat="false" ht="12.75" hidden="false" customHeight="false" outlineLevel="2" collapsed="false">
      <c r="A609" s="5" t="s">
        <v>1096</v>
      </c>
      <c r="B609" s="6" t="n">
        <v>37011</v>
      </c>
      <c r="C609" s="7" t="s">
        <v>1097</v>
      </c>
      <c r="D609" s="7" t="s">
        <v>959</v>
      </c>
      <c r="E609" s="7" t="s">
        <v>1071</v>
      </c>
      <c r="F609" s="16" t="s">
        <v>1098</v>
      </c>
      <c r="G609" s="8" t="n">
        <v>310</v>
      </c>
    </row>
    <row r="610" customFormat="false" ht="12.75" hidden="false" customHeight="false" outlineLevel="2" collapsed="false">
      <c r="A610" s="5" t="s">
        <v>1156</v>
      </c>
      <c r="B610" s="6" t="n">
        <v>37012</v>
      </c>
      <c r="C610" s="7" t="s">
        <v>1157</v>
      </c>
      <c r="D610" s="7" t="s">
        <v>959</v>
      </c>
      <c r="E610" s="7" t="s">
        <v>960</v>
      </c>
      <c r="F610" s="5" t="s">
        <v>1098</v>
      </c>
      <c r="G610" s="8" t="n">
        <v>156</v>
      </c>
    </row>
    <row r="611" customFormat="false" ht="12.75" hidden="false" customHeight="false" outlineLevel="2" collapsed="false">
      <c r="A611" s="5" t="s">
        <v>1156</v>
      </c>
      <c r="B611" s="6" t="n">
        <v>37041</v>
      </c>
      <c r="C611" s="7" t="s">
        <v>1157</v>
      </c>
      <c r="D611" s="7" t="s">
        <v>959</v>
      </c>
      <c r="E611" s="7" t="s">
        <v>960</v>
      </c>
      <c r="F611" s="5" t="s">
        <v>1098</v>
      </c>
      <c r="G611" s="8" t="n">
        <v>-156</v>
      </c>
    </row>
    <row r="612" customFormat="false" ht="12.75" hidden="false" customHeight="false" outlineLevel="2" collapsed="false">
      <c r="A612" s="5" t="s">
        <v>3693</v>
      </c>
      <c r="B612" s="6" t="n">
        <v>36972</v>
      </c>
      <c r="C612" s="7" t="s">
        <v>1157</v>
      </c>
      <c r="D612" s="7" t="s">
        <v>1588</v>
      </c>
      <c r="E612" s="7" t="s">
        <v>376</v>
      </c>
      <c r="F612" s="16" t="s">
        <v>1098</v>
      </c>
      <c r="G612" s="8" t="n">
        <v>900</v>
      </c>
    </row>
    <row r="613" customFormat="false" ht="14.25" hidden="false" customHeight="false" outlineLevel="1" collapsed="false">
      <c r="A613" s="28" t="n">
        <f aca="false">SUBTOTAL(3,A411:A612)</f>
        <v>202</v>
      </c>
      <c r="B613" s="29"/>
      <c r="C613" s="30"/>
      <c r="D613" s="30"/>
      <c r="E613" s="30"/>
      <c r="F613" s="31" t="s">
        <v>5315</v>
      </c>
      <c r="G613" s="32" t="n">
        <f aca="false">SUM(G411:G612)</f>
        <v>2305545</v>
      </c>
    </row>
    <row r="614" customFormat="false" ht="12.75" hidden="false" customHeight="false" outlineLevel="2" collapsed="false">
      <c r="A614" s="5"/>
      <c r="B614" s="6"/>
      <c r="C614" s="7"/>
      <c r="D614" s="7"/>
      <c r="E614" s="7"/>
      <c r="F614" s="33"/>
      <c r="G614" s="8"/>
    </row>
    <row r="615" customFormat="false" ht="12.75" hidden="false" customHeight="false" outlineLevel="2" collapsed="false">
      <c r="A615" s="5" t="s">
        <v>1303</v>
      </c>
      <c r="B615" s="6" t="n">
        <v>37012</v>
      </c>
      <c r="C615" s="7" t="s">
        <v>1304</v>
      </c>
      <c r="D615" s="7" t="s">
        <v>959</v>
      </c>
      <c r="E615" s="7" t="s">
        <v>1305</v>
      </c>
      <c r="F615" s="5" t="s">
        <v>1271</v>
      </c>
      <c r="G615" s="8" t="n">
        <v>5829</v>
      </c>
    </row>
    <row r="616" customFormat="false" ht="12.75" hidden="false" customHeight="false" outlineLevel="1" collapsed="false">
      <c r="A616" s="5" t="s">
        <v>1269</v>
      </c>
      <c r="B616" s="6" t="n">
        <v>37035</v>
      </c>
      <c r="C616" s="7" t="s">
        <v>1270</v>
      </c>
      <c r="D616" s="7" t="s">
        <v>959</v>
      </c>
      <c r="E616" s="7" t="s">
        <v>1249</v>
      </c>
      <c r="F616" s="5" t="s">
        <v>1271</v>
      </c>
      <c r="G616" s="8" t="n">
        <v>150</v>
      </c>
    </row>
    <row r="617" customFormat="false" ht="14.25" hidden="false" customHeight="false" outlineLevel="2" collapsed="false">
      <c r="A617" s="28" t="n">
        <f aca="false">SUBTOTAL(3,A615:A616)</f>
        <v>2</v>
      </c>
      <c r="B617" s="29"/>
      <c r="C617" s="30"/>
      <c r="D617" s="30"/>
      <c r="E617" s="30"/>
      <c r="F617" s="34" t="s">
        <v>5317</v>
      </c>
      <c r="G617" s="32" t="n">
        <f aca="false">SUM(G615:G616)</f>
        <v>5979</v>
      </c>
    </row>
    <row r="618" customFormat="false" ht="12.75" hidden="false" customHeight="false" outlineLevel="2" collapsed="false">
      <c r="A618" s="5"/>
      <c r="B618" s="6"/>
      <c r="C618" s="7"/>
      <c r="D618" s="7"/>
      <c r="E618" s="7"/>
      <c r="F618" s="35"/>
      <c r="G618" s="8"/>
    </row>
    <row r="619" customFormat="false" ht="12.75" hidden="false" customHeight="false" outlineLevel="2" collapsed="false">
      <c r="A619" s="5" t="n">
        <v>578428</v>
      </c>
      <c r="B619" s="6" t="n">
        <v>36986</v>
      </c>
      <c r="C619" s="7" t="s">
        <v>2973</v>
      </c>
      <c r="D619" s="7" t="s">
        <v>2971</v>
      </c>
      <c r="E619" s="7" t="s">
        <v>29</v>
      </c>
      <c r="F619" s="16" t="s">
        <v>2972</v>
      </c>
      <c r="G619" s="8" t="n">
        <v>50000</v>
      </c>
    </row>
    <row r="620" customFormat="false" ht="12.75" hidden="false" customHeight="false" outlineLevel="2" collapsed="false">
      <c r="A620" s="5" t="n">
        <v>578464</v>
      </c>
      <c r="B620" s="6" t="n">
        <v>36990</v>
      </c>
      <c r="C620" s="7" t="s">
        <v>2973</v>
      </c>
      <c r="D620" s="7" t="s">
        <v>2971</v>
      </c>
      <c r="E620" s="7" t="s">
        <v>29</v>
      </c>
      <c r="F620" s="16" t="s">
        <v>2972</v>
      </c>
      <c r="G620" s="8" t="n">
        <v>20000</v>
      </c>
    </row>
    <row r="621" customFormat="false" ht="12.75" hidden="false" customHeight="false" outlineLevel="2" collapsed="false">
      <c r="A621" s="5" t="n">
        <v>578471</v>
      </c>
      <c r="B621" s="6" t="n">
        <v>36986</v>
      </c>
      <c r="C621" s="7" t="s">
        <v>2973</v>
      </c>
      <c r="D621" s="7" t="s">
        <v>2971</v>
      </c>
      <c r="E621" s="7" t="s">
        <v>29</v>
      </c>
      <c r="F621" s="16" t="s">
        <v>2972</v>
      </c>
      <c r="G621" s="8" t="n">
        <v>50000</v>
      </c>
    </row>
    <row r="622" customFormat="false" ht="12.75" hidden="false" customHeight="false" outlineLevel="2" collapsed="false">
      <c r="A622" s="5" t="n">
        <v>579952.01</v>
      </c>
      <c r="B622" s="6" t="n">
        <v>36993</v>
      </c>
      <c r="C622" s="7" t="s">
        <v>2976</v>
      </c>
      <c r="D622" s="7" t="s">
        <v>2971</v>
      </c>
      <c r="E622" s="7" t="s">
        <v>29</v>
      </c>
      <c r="F622" s="16" t="s">
        <v>2972</v>
      </c>
      <c r="G622" s="8" t="n">
        <v>40000</v>
      </c>
    </row>
    <row r="623" customFormat="false" ht="12.75" hidden="false" customHeight="false" outlineLevel="2" collapsed="false">
      <c r="A623" s="5" t="n">
        <v>608426</v>
      </c>
      <c r="B623" s="6" t="n">
        <v>37022</v>
      </c>
      <c r="C623" s="7" t="s">
        <v>2970</v>
      </c>
      <c r="D623" s="7" t="s">
        <v>2971</v>
      </c>
      <c r="E623" s="7" t="s">
        <v>33</v>
      </c>
      <c r="F623" s="5" t="s">
        <v>2972</v>
      </c>
      <c r="G623" s="8" t="n">
        <v>10000</v>
      </c>
    </row>
    <row r="624" customFormat="false" ht="12.75" hidden="false" customHeight="false" outlineLevel="1" collapsed="false">
      <c r="A624" s="5" t="n">
        <v>653672</v>
      </c>
      <c r="B624" s="6" t="n">
        <v>37063</v>
      </c>
      <c r="C624" s="7" t="s">
        <v>2983</v>
      </c>
      <c r="D624" s="7" t="s">
        <v>2971</v>
      </c>
      <c r="E624" s="7"/>
      <c r="F624" s="16" t="s">
        <v>2972</v>
      </c>
      <c r="G624" s="8" t="n">
        <v>13200</v>
      </c>
    </row>
    <row r="625" customFormat="false" ht="12.75" hidden="false" customHeight="false" outlineLevel="2" collapsed="false">
      <c r="A625" s="5" t="n">
        <v>656529</v>
      </c>
      <c r="B625" s="6" t="n">
        <v>37063</v>
      </c>
      <c r="C625" s="7" t="s">
        <v>2982</v>
      </c>
      <c r="D625" s="7" t="s">
        <v>2971</v>
      </c>
      <c r="E625" s="7"/>
      <c r="F625" s="16" t="s">
        <v>2972</v>
      </c>
      <c r="G625" s="8" t="n">
        <v>5000</v>
      </c>
    </row>
    <row r="626" customFormat="false" ht="14.25" hidden="false" customHeight="false" outlineLevel="2" collapsed="false">
      <c r="A626" s="28" t="n">
        <f aca="false">SUBTOTAL(3,A619:A625)</f>
        <v>7</v>
      </c>
      <c r="B626" s="29"/>
      <c r="C626" s="30"/>
      <c r="D626" s="30"/>
      <c r="E626" s="30"/>
      <c r="F626" s="31" t="s">
        <v>5318</v>
      </c>
      <c r="G626" s="32" t="n">
        <f aca="false">SUM(G619:G625)</f>
        <v>188200</v>
      </c>
    </row>
    <row r="627" customFormat="false" ht="12.75" hidden="false" customHeight="false" outlineLevel="2" collapsed="false">
      <c r="A627" s="5"/>
      <c r="B627" s="6"/>
      <c r="C627" s="7"/>
      <c r="D627" s="7"/>
      <c r="E627" s="7"/>
      <c r="F627" s="33"/>
      <c r="G627" s="8"/>
    </row>
    <row r="628" customFormat="false" ht="12.75" hidden="false" customHeight="false" outlineLevel="2" collapsed="false">
      <c r="A628" s="5" t="s">
        <v>1596</v>
      </c>
      <c r="B628" s="6" t="n">
        <v>37000</v>
      </c>
      <c r="C628" s="7" t="s">
        <v>1597</v>
      </c>
      <c r="D628" s="7" t="s">
        <v>1588</v>
      </c>
      <c r="E628" s="7" t="s">
        <v>39</v>
      </c>
      <c r="F628" s="16" t="s">
        <v>1600</v>
      </c>
      <c r="G628" s="8" t="n">
        <v>37711</v>
      </c>
    </row>
    <row r="629" customFormat="false" ht="12.75" hidden="false" customHeight="false" outlineLevel="2" collapsed="false">
      <c r="A629" s="5" t="s">
        <v>3415</v>
      </c>
      <c r="B629" s="6" t="n">
        <v>36957</v>
      </c>
      <c r="C629" s="7" t="s">
        <v>3416</v>
      </c>
      <c r="D629" s="7" t="s">
        <v>1588</v>
      </c>
      <c r="E629" s="7" t="s">
        <v>3417</v>
      </c>
      <c r="F629" s="16" t="s">
        <v>1600</v>
      </c>
      <c r="G629" s="8" t="n">
        <v>2625</v>
      </c>
    </row>
    <row r="630" customFormat="false" ht="12.75" hidden="false" customHeight="false" outlineLevel="2" collapsed="false">
      <c r="A630" s="5" t="s">
        <v>3419</v>
      </c>
      <c r="B630" s="6" t="n">
        <v>36957</v>
      </c>
      <c r="C630" s="7" t="s">
        <v>3416</v>
      </c>
      <c r="D630" s="7" t="s">
        <v>1588</v>
      </c>
      <c r="E630" s="7" t="s">
        <v>3417</v>
      </c>
      <c r="F630" s="16" t="s">
        <v>1600</v>
      </c>
      <c r="G630" s="8" t="n">
        <v>7875</v>
      </c>
    </row>
    <row r="631" customFormat="false" ht="12.75" hidden="false" customHeight="false" outlineLevel="2" collapsed="false">
      <c r="A631" s="5" t="s">
        <v>3420</v>
      </c>
      <c r="B631" s="6" t="n">
        <v>36964</v>
      </c>
      <c r="C631" s="7" t="s">
        <v>3421</v>
      </c>
      <c r="D631" s="7" t="s">
        <v>1588</v>
      </c>
      <c r="E631" s="7" t="s">
        <v>3417</v>
      </c>
      <c r="F631" s="16" t="s">
        <v>1600</v>
      </c>
      <c r="G631" s="8" t="n">
        <v>500</v>
      </c>
    </row>
    <row r="632" customFormat="false" ht="12.75" hidden="false" customHeight="false" outlineLevel="2" collapsed="false">
      <c r="A632" s="5" t="n">
        <v>759519</v>
      </c>
      <c r="B632" s="6" t="n">
        <v>37008</v>
      </c>
      <c r="C632" s="7" t="s">
        <v>1601</v>
      </c>
      <c r="D632" s="7" t="s">
        <v>1588</v>
      </c>
      <c r="E632" s="7" t="s">
        <v>39</v>
      </c>
      <c r="F632" s="16" t="s">
        <v>1600</v>
      </c>
      <c r="G632" s="8" t="n">
        <v>4650</v>
      </c>
    </row>
    <row r="633" customFormat="false" ht="12.75" hidden="false" customHeight="false" outlineLevel="2" collapsed="false">
      <c r="A633" s="5" t="n">
        <v>816501</v>
      </c>
      <c r="B633" s="6" t="n">
        <v>37040</v>
      </c>
      <c r="C633" s="7" t="s">
        <v>2491</v>
      </c>
      <c r="D633" s="7" t="s">
        <v>1588</v>
      </c>
      <c r="E633" s="7" t="s">
        <v>675</v>
      </c>
      <c r="F633" s="5" t="s">
        <v>1600</v>
      </c>
      <c r="G633" s="8" t="n">
        <v>1500</v>
      </c>
    </row>
    <row r="634" customFormat="false" ht="12.75" hidden="false" customHeight="false" outlineLevel="2" collapsed="false">
      <c r="A634" s="5" t="n">
        <v>819418</v>
      </c>
      <c r="B634" s="6" t="n">
        <v>37041</v>
      </c>
      <c r="C634" s="7" t="s">
        <v>2466</v>
      </c>
      <c r="D634" s="7" t="s">
        <v>1588</v>
      </c>
      <c r="E634" s="7" t="s">
        <v>2497</v>
      </c>
      <c r="F634" s="5" t="s">
        <v>1600</v>
      </c>
      <c r="G634" s="8" t="n">
        <v>1150</v>
      </c>
    </row>
    <row r="635" customFormat="false" ht="12.75" hidden="false" customHeight="false" outlineLevel="2" collapsed="false">
      <c r="A635" s="5" t="n">
        <v>886515</v>
      </c>
      <c r="B635" s="6" t="n">
        <v>37069</v>
      </c>
      <c r="C635" s="7" t="s">
        <v>1601</v>
      </c>
      <c r="D635" s="7" t="s">
        <v>1588</v>
      </c>
      <c r="E635" s="7"/>
      <c r="F635" s="16" t="s">
        <v>1600</v>
      </c>
      <c r="G635" s="8" t="n">
        <v>508</v>
      </c>
    </row>
    <row r="636" customFormat="false" ht="12.75" hidden="false" customHeight="false" outlineLevel="2" collapsed="false">
      <c r="A636" s="5" t="s">
        <v>1749</v>
      </c>
      <c r="B636" s="6" t="n">
        <v>36993</v>
      </c>
      <c r="C636" s="7" t="s">
        <v>1750</v>
      </c>
      <c r="D636" s="7" t="s">
        <v>1588</v>
      </c>
      <c r="E636" s="7" t="s">
        <v>20</v>
      </c>
      <c r="F636" s="16" t="s">
        <v>1600</v>
      </c>
      <c r="G636" s="8" t="n">
        <v>0</v>
      </c>
    </row>
    <row r="637" customFormat="false" ht="12.75" hidden="false" customHeight="false" outlineLevel="2" collapsed="false">
      <c r="A637" s="5" t="s">
        <v>4120</v>
      </c>
      <c r="B637" s="6" t="n">
        <v>36894</v>
      </c>
      <c r="C637" s="7" t="s">
        <v>4121</v>
      </c>
      <c r="D637" s="7" t="s">
        <v>1588</v>
      </c>
      <c r="E637" s="7" t="s">
        <v>4122</v>
      </c>
      <c r="F637" s="16" t="s">
        <v>1600</v>
      </c>
      <c r="G637" s="8" t="n">
        <v>255713</v>
      </c>
    </row>
    <row r="638" customFormat="false" ht="12.75" hidden="false" customHeight="false" outlineLevel="2" collapsed="false">
      <c r="A638" s="5" t="s">
        <v>4123</v>
      </c>
      <c r="B638" s="6" t="n">
        <v>36895</v>
      </c>
      <c r="C638" s="7" t="s">
        <v>4124</v>
      </c>
      <c r="D638" s="7" t="s">
        <v>1588</v>
      </c>
      <c r="E638" s="7" t="s">
        <v>3030</v>
      </c>
      <c r="F638" s="16" t="s">
        <v>1600</v>
      </c>
      <c r="G638" s="8" t="n">
        <v>13850</v>
      </c>
    </row>
    <row r="639" customFormat="false" ht="12.75" hidden="false" customHeight="false" outlineLevel="2" collapsed="false">
      <c r="A639" s="5" t="s">
        <v>4126</v>
      </c>
      <c r="B639" s="6" t="n">
        <v>36899</v>
      </c>
      <c r="C639" s="7" t="s">
        <v>4127</v>
      </c>
      <c r="D639" s="7" t="s">
        <v>1588</v>
      </c>
      <c r="E639" s="7" t="s">
        <v>3053</v>
      </c>
      <c r="F639" s="16" t="s">
        <v>1600</v>
      </c>
      <c r="G639" s="8" t="n">
        <v>2500</v>
      </c>
    </row>
    <row r="640" customFormat="false" ht="12.75" hidden="false" customHeight="false" outlineLevel="2" collapsed="false">
      <c r="A640" s="5" t="s">
        <v>4125</v>
      </c>
      <c r="B640" s="6" t="n">
        <v>36899</v>
      </c>
      <c r="C640" s="7" t="s">
        <v>702</v>
      </c>
      <c r="D640" s="7" t="s">
        <v>1588</v>
      </c>
      <c r="E640" s="7" t="s">
        <v>700</v>
      </c>
      <c r="F640" s="16" t="s">
        <v>1600</v>
      </c>
      <c r="G640" s="8" t="n">
        <v>2760</v>
      </c>
    </row>
    <row r="641" customFormat="false" ht="12.75" hidden="false" customHeight="false" outlineLevel="2" collapsed="false">
      <c r="A641" s="5" t="s">
        <v>4128</v>
      </c>
      <c r="B641" s="6" t="n">
        <v>36901</v>
      </c>
      <c r="C641" s="7" t="s">
        <v>4129</v>
      </c>
      <c r="D641" s="7" t="s">
        <v>1588</v>
      </c>
      <c r="E641" s="7" t="s">
        <v>3034</v>
      </c>
      <c r="F641" s="16" t="s">
        <v>1600</v>
      </c>
      <c r="G641" s="8" t="n">
        <v>462</v>
      </c>
    </row>
    <row r="642" customFormat="false" ht="12.75" hidden="false" customHeight="false" outlineLevel="2" collapsed="false">
      <c r="A642" s="5" t="s">
        <v>4130</v>
      </c>
      <c r="B642" s="6" t="n">
        <v>36902</v>
      </c>
      <c r="C642" s="7" t="s">
        <v>1235</v>
      </c>
      <c r="D642" s="7" t="s">
        <v>1588</v>
      </c>
      <c r="E642" s="7" t="s">
        <v>3034</v>
      </c>
      <c r="F642" s="16" t="s">
        <v>1600</v>
      </c>
      <c r="G642" s="8" t="n">
        <v>44100</v>
      </c>
    </row>
    <row r="643" customFormat="false" ht="12.75" hidden="false" customHeight="false" outlineLevel="2" collapsed="false">
      <c r="A643" s="5" t="s">
        <v>4131</v>
      </c>
      <c r="B643" s="6" t="n">
        <v>36902</v>
      </c>
      <c r="C643" s="7" t="s">
        <v>1235</v>
      </c>
      <c r="D643" s="7" t="s">
        <v>1588</v>
      </c>
      <c r="E643" s="7" t="s">
        <v>3034</v>
      </c>
      <c r="F643" s="16" t="s">
        <v>1600</v>
      </c>
      <c r="G643" s="8" t="n">
        <v>21000</v>
      </c>
    </row>
    <row r="644" customFormat="false" ht="12.75" hidden="false" customHeight="false" outlineLevel="2" collapsed="false">
      <c r="A644" s="5" t="s">
        <v>4132</v>
      </c>
      <c r="B644" s="6" t="n">
        <v>36907</v>
      </c>
      <c r="C644" s="7" t="s">
        <v>1943</v>
      </c>
      <c r="D644" s="7" t="s">
        <v>1588</v>
      </c>
      <c r="E644" s="7" t="s">
        <v>4133</v>
      </c>
      <c r="F644" s="16" t="s">
        <v>1600</v>
      </c>
      <c r="G644" s="8" t="n">
        <v>675</v>
      </c>
    </row>
    <row r="645" customFormat="false" ht="12.75" hidden="false" customHeight="false" outlineLevel="2" collapsed="false">
      <c r="A645" s="5" t="s">
        <v>4134</v>
      </c>
      <c r="B645" s="6" t="n">
        <v>36909</v>
      </c>
      <c r="C645" s="7" t="s">
        <v>1943</v>
      </c>
      <c r="D645" s="7" t="s">
        <v>1588</v>
      </c>
      <c r="E645" s="7" t="s">
        <v>3053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4135</v>
      </c>
      <c r="B646" s="6" t="n">
        <v>36910</v>
      </c>
      <c r="C646" s="7" t="s">
        <v>3771</v>
      </c>
      <c r="D646" s="7" t="s">
        <v>1588</v>
      </c>
      <c r="E646" s="7" t="s">
        <v>3053</v>
      </c>
      <c r="F646" s="16" t="s">
        <v>1600</v>
      </c>
      <c r="G646" s="8" t="n">
        <v>27600</v>
      </c>
    </row>
    <row r="647" customFormat="false" ht="12.75" hidden="false" customHeight="false" outlineLevel="2" collapsed="false">
      <c r="A647" s="5" t="s">
        <v>4136</v>
      </c>
      <c r="B647" s="6" t="n">
        <v>36917</v>
      </c>
      <c r="C647" s="7" t="s">
        <v>4137</v>
      </c>
      <c r="D647" s="7" t="s">
        <v>1588</v>
      </c>
      <c r="E647" s="7" t="s">
        <v>3053</v>
      </c>
      <c r="F647" s="16" t="s">
        <v>1600</v>
      </c>
      <c r="G647" s="8" t="n">
        <v>100</v>
      </c>
    </row>
    <row r="648" customFormat="false" ht="12.75" hidden="false" customHeight="false" outlineLevel="2" collapsed="false">
      <c r="A648" s="5" t="s">
        <v>4138</v>
      </c>
      <c r="B648" s="6" t="n">
        <v>36922</v>
      </c>
      <c r="C648" s="7" t="s">
        <v>4139</v>
      </c>
      <c r="D648" s="7" t="s">
        <v>1588</v>
      </c>
      <c r="E648" s="7" t="s">
        <v>3053</v>
      </c>
      <c r="F648" s="16" t="s">
        <v>1600</v>
      </c>
      <c r="G648" s="8" t="n">
        <v>146000</v>
      </c>
    </row>
    <row r="649" customFormat="false" ht="12.75" hidden="false" customHeight="false" outlineLevel="2" collapsed="false">
      <c r="A649" s="5" t="s">
        <v>3772</v>
      </c>
      <c r="B649" s="6" t="n">
        <v>36927</v>
      </c>
      <c r="C649" s="7" t="s">
        <v>435</v>
      </c>
      <c r="D649" s="7" t="s">
        <v>1588</v>
      </c>
      <c r="E649" s="7" t="s">
        <v>3053</v>
      </c>
      <c r="F649" s="16" t="s">
        <v>1600</v>
      </c>
      <c r="G649" s="8" t="n">
        <v>120</v>
      </c>
    </row>
    <row r="650" customFormat="false" ht="12.75" hidden="false" customHeight="false" outlineLevel="2" collapsed="false">
      <c r="A650" s="5" t="s">
        <v>3770</v>
      </c>
      <c r="B650" s="6" t="n">
        <v>36927</v>
      </c>
      <c r="C650" s="7" t="s">
        <v>3771</v>
      </c>
      <c r="D650" s="7" t="s">
        <v>1588</v>
      </c>
      <c r="E650" s="7" t="s">
        <v>39</v>
      </c>
      <c r="F650" s="16" t="s">
        <v>1600</v>
      </c>
      <c r="G650" s="8" t="n">
        <v>73000</v>
      </c>
    </row>
    <row r="651" customFormat="false" ht="12.75" hidden="false" customHeight="false" outlineLevel="2" collapsed="false">
      <c r="A651" s="5" t="s">
        <v>3773</v>
      </c>
      <c r="B651" s="6" t="n">
        <v>36935</v>
      </c>
      <c r="C651" s="7" t="s">
        <v>3769</v>
      </c>
      <c r="D651" s="7" t="s">
        <v>1588</v>
      </c>
      <c r="E651" s="7" t="s">
        <v>3053</v>
      </c>
      <c r="F651" s="16" t="s">
        <v>1600</v>
      </c>
      <c r="G651" s="8" t="n">
        <v>1750</v>
      </c>
    </row>
    <row r="652" customFormat="false" ht="12.75" hidden="false" customHeight="false" outlineLevel="2" collapsed="false">
      <c r="A652" s="5" t="s">
        <v>3774</v>
      </c>
      <c r="B652" s="6" t="n">
        <v>36935</v>
      </c>
      <c r="C652" s="7" t="s">
        <v>3769</v>
      </c>
      <c r="D652" s="7" t="s">
        <v>1588</v>
      </c>
      <c r="E652" s="7" t="s">
        <v>3053</v>
      </c>
      <c r="F652" s="16" t="s">
        <v>1600</v>
      </c>
      <c r="G652" s="8" t="n">
        <v>15000</v>
      </c>
    </row>
    <row r="653" customFormat="false" ht="12.75" hidden="false" customHeight="false" outlineLevel="2" collapsed="false">
      <c r="A653" s="5" t="s">
        <v>3775</v>
      </c>
      <c r="B653" s="6" t="n">
        <v>36936</v>
      </c>
      <c r="C653" s="7" t="s">
        <v>3769</v>
      </c>
      <c r="D653" s="7" t="s">
        <v>1588</v>
      </c>
      <c r="E653" s="7" t="s">
        <v>3053</v>
      </c>
      <c r="F653" s="16" t="s">
        <v>1600</v>
      </c>
      <c r="G653" s="8" t="n">
        <v>21875</v>
      </c>
    </row>
    <row r="654" customFormat="false" ht="12.75" hidden="false" customHeight="false" outlineLevel="2" collapsed="false">
      <c r="A654" s="5" t="s">
        <v>3776</v>
      </c>
      <c r="B654" s="6" t="n">
        <v>36936</v>
      </c>
      <c r="C654" s="7" t="s">
        <v>1908</v>
      </c>
      <c r="D654" s="7" t="s">
        <v>1588</v>
      </c>
      <c r="E654" s="7" t="s">
        <v>3053</v>
      </c>
      <c r="F654" s="16" t="s">
        <v>1600</v>
      </c>
      <c r="G654" s="8" t="n">
        <v>7750</v>
      </c>
    </row>
    <row r="655" customFormat="false" ht="12.75" hidden="false" customHeight="false" outlineLevel="2" collapsed="false">
      <c r="A655" s="5" t="s">
        <v>3768</v>
      </c>
      <c r="B655" s="6" t="n">
        <v>36936</v>
      </c>
      <c r="C655" s="7" t="s">
        <v>3769</v>
      </c>
      <c r="D655" s="7" t="s">
        <v>1588</v>
      </c>
      <c r="E655" s="7" t="s">
        <v>3030</v>
      </c>
      <c r="F655" s="16" t="s">
        <v>1600</v>
      </c>
      <c r="G655" s="8" t="n">
        <v>16160</v>
      </c>
    </row>
    <row r="656" customFormat="false" ht="12.75" hidden="false" customHeight="false" outlineLevel="2" collapsed="false">
      <c r="A656" s="5" t="s">
        <v>3495</v>
      </c>
      <c r="B656" s="6" t="n">
        <v>36963</v>
      </c>
      <c r="C656" s="7" t="s">
        <v>3496</v>
      </c>
      <c r="D656" s="7" t="s">
        <v>1588</v>
      </c>
      <c r="E656" s="7" t="s">
        <v>3053</v>
      </c>
      <c r="F656" s="16" t="s">
        <v>1600</v>
      </c>
      <c r="G656" s="8" t="n">
        <v>563</v>
      </c>
    </row>
    <row r="657" customFormat="false" ht="12.75" hidden="false" customHeight="false" outlineLevel="2" collapsed="false">
      <c r="A657" s="5" t="s">
        <v>3494</v>
      </c>
      <c r="B657" s="6" t="n">
        <v>36963</v>
      </c>
      <c r="C657" s="7" t="s">
        <v>102</v>
      </c>
      <c r="D657" s="7" t="s">
        <v>1588</v>
      </c>
      <c r="E657" s="7" t="s">
        <v>3053</v>
      </c>
      <c r="F657" s="16" t="s">
        <v>1600</v>
      </c>
      <c r="G657" s="8" t="n">
        <v>0</v>
      </c>
    </row>
    <row r="658" customFormat="false" ht="12.75" hidden="false" customHeight="false" outlineLevel="2" collapsed="false">
      <c r="A658" s="5" t="s">
        <v>3497</v>
      </c>
      <c r="B658" s="6" t="n">
        <v>36963</v>
      </c>
      <c r="C658" s="7" t="s">
        <v>3496</v>
      </c>
      <c r="D658" s="7" t="s">
        <v>1588</v>
      </c>
      <c r="E658" s="7" t="s">
        <v>3053</v>
      </c>
      <c r="F658" s="16" t="s">
        <v>1600</v>
      </c>
      <c r="G658" s="8" t="n">
        <v>550</v>
      </c>
    </row>
    <row r="659" customFormat="false" ht="12.75" hidden="false" customHeight="false" outlineLevel="2" collapsed="false">
      <c r="A659" s="5" t="s">
        <v>3391</v>
      </c>
      <c r="B659" s="6" t="n">
        <v>36970</v>
      </c>
      <c r="C659" s="7" t="s">
        <v>3381</v>
      </c>
      <c r="D659" s="7" t="s">
        <v>1588</v>
      </c>
      <c r="E659" s="7" t="s">
        <v>196</v>
      </c>
      <c r="F659" s="16" t="s">
        <v>1600</v>
      </c>
      <c r="G659" s="8" t="n">
        <v>36500</v>
      </c>
    </row>
    <row r="660" customFormat="false" ht="12.75" hidden="false" customHeight="false" outlineLevel="2" collapsed="false">
      <c r="A660" s="5" t="s">
        <v>3500</v>
      </c>
      <c r="B660" s="6" t="n">
        <v>36970</v>
      </c>
      <c r="C660" s="7" t="s">
        <v>435</v>
      </c>
      <c r="D660" s="7" t="s">
        <v>1588</v>
      </c>
      <c r="E660" s="7" t="s">
        <v>3053</v>
      </c>
      <c r="F660" s="16" t="s">
        <v>1600</v>
      </c>
      <c r="G660" s="8" t="n">
        <v>150</v>
      </c>
    </row>
    <row r="661" customFormat="false" ht="12.75" hidden="false" customHeight="false" outlineLevel="2" collapsed="false">
      <c r="A661" s="5" t="s">
        <v>3501</v>
      </c>
      <c r="B661" s="6" t="n">
        <v>36970</v>
      </c>
      <c r="C661" s="7" t="s">
        <v>435</v>
      </c>
      <c r="D661" s="7" t="s">
        <v>1588</v>
      </c>
      <c r="E661" s="7" t="s">
        <v>3053</v>
      </c>
      <c r="F661" s="16" t="s">
        <v>1600</v>
      </c>
      <c r="G661" s="8" t="n">
        <v>800</v>
      </c>
    </row>
    <row r="662" customFormat="false" ht="12.75" hidden="false" customHeight="false" outlineLevel="2" collapsed="false">
      <c r="A662" s="5" t="s">
        <v>3498</v>
      </c>
      <c r="B662" s="6" t="n">
        <v>36970</v>
      </c>
      <c r="C662" s="7" t="s">
        <v>3499</v>
      </c>
      <c r="D662" s="7" t="s">
        <v>1588</v>
      </c>
      <c r="E662" s="7" t="s">
        <v>3053</v>
      </c>
      <c r="F662" s="16" t="s">
        <v>1600</v>
      </c>
      <c r="G662" s="8" t="n">
        <v>300</v>
      </c>
    </row>
    <row r="663" customFormat="false" ht="12.75" hidden="false" customHeight="false" outlineLevel="2" collapsed="false">
      <c r="A663" s="5" t="s">
        <v>3498</v>
      </c>
      <c r="B663" s="6" t="n">
        <v>36977</v>
      </c>
      <c r="C663" s="7" t="s">
        <v>3499</v>
      </c>
      <c r="D663" s="7" t="s">
        <v>1588</v>
      </c>
      <c r="E663" s="7" t="s">
        <v>3053</v>
      </c>
      <c r="F663" s="16" t="s">
        <v>1600</v>
      </c>
      <c r="G663" s="8" t="n">
        <v>-300</v>
      </c>
    </row>
    <row r="664" customFormat="false" ht="12.75" hidden="false" customHeight="false" outlineLevel="2" collapsed="false">
      <c r="A664" s="5" t="s">
        <v>3498</v>
      </c>
      <c r="B664" s="6" t="n">
        <v>36977</v>
      </c>
      <c r="C664" s="7" t="s">
        <v>3499</v>
      </c>
      <c r="D664" s="7" t="s">
        <v>1588</v>
      </c>
      <c r="E664" s="7" t="s">
        <v>3053</v>
      </c>
      <c r="F664" s="16" t="s">
        <v>1600</v>
      </c>
      <c r="G664" s="8" t="n">
        <v>9200</v>
      </c>
    </row>
    <row r="665" customFormat="false" ht="12.75" hidden="false" customHeight="false" outlineLevel="2" collapsed="false">
      <c r="A665" s="5" t="s">
        <v>3502</v>
      </c>
      <c r="B665" s="6" t="n">
        <v>36973</v>
      </c>
      <c r="C665" s="7" t="s">
        <v>3503</v>
      </c>
      <c r="D665" s="7" t="s">
        <v>1588</v>
      </c>
      <c r="E665" s="7" t="s">
        <v>3053</v>
      </c>
      <c r="F665" s="16" t="s">
        <v>1600</v>
      </c>
      <c r="G665" s="8" t="n">
        <v>1500</v>
      </c>
    </row>
    <row r="666" customFormat="false" ht="12.75" hidden="false" customHeight="false" outlineLevel="2" collapsed="false">
      <c r="A666" s="5" t="s">
        <v>3504</v>
      </c>
      <c r="B666" s="6" t="n">
        <v>36973</v>
      </c>
      <c r="C666" s="7" t="s">
        <v>3505</v>
      </c>
      <c r="D666" s="7" t="s">
        <v>1588</v>
      </c>
      <c r="E666" s="7" t="s">
        <v>3053</v>
      </c>
      <c r="F666" s="16" t="s">
        <v>1600</v>
      </c>
      <c r="G666" s="8" t="n">
        <v>4650</v>
      </c>
    </row>
    <row r="667" customFormat="false" ht="12.75" hidden="false" customHeight="false" outlineLevel="2" collapsed="false">
      <c r="A667" s="5" t="s">
        <v>3506</v>
      </c>
      <c r="B667" s="6" t="n">
        <v>36977</v>
      </c>
      <c r="C667" s="7" t="s">
        <v>3505</v>
      </c>
      <c r="D667" s="7" t="s">
        <v>1588</v>
      </c>
      <c r="E667" s="7" t="s">
        <v>3053</v>
      </c>
      <c r="F667" s="16" t="s">
        <v>1600</v>
      </c>
      <c r="G667" s="8" t="n">
        <v>1550</v>
      </c>
    </row>
    <row r="668" customFormat="false" ht="12.75" hidden="false" customHeight="false" outlineLevel="2" collapsed="false">
      <c r="A668" s="5" t="s">
        <v>3507</v>
      </c>
      <c r="B668" s="6" t="n">
        <v>36978</v>
      </c>
      <c r="C668" s="7" t="s">
        <v>3508</v>
      </c>
      <c r="D668" s="7" t="s">
        <v>1588</v>
      </c>
      <c r="E668" s="7" t="s">
        <v>3053</v>
      </c>
      <c r="F668" s="16" t="s">
        <v>1600</v>
      </c>
      <c r="G668" s="8" t="n">
        <v>2000</v>
      </c>
    </row>
    <row r="669" customFormat="false" ht="12.75" hidden="false" customHeight="false" outlineLevel="2" collapsed="false">
      <c r="A669" s="5" t="s">
        <v>3509</v>
      </c>
      <c r="B669" s="6" t="n">
        <v>36978</v>
      </c>
      <c r="C669" s="7" t="s">
        <v>3510</v>
      </c>
      <c r="D669" s="7" t="s">
        <v>1588</v>
      </c>
      <c r="E669" s="7" t="s">
        <v>3053</v>
      </c>
      <c r="F669" s="16" t="s">
        <v>1600</v>
      </c>
      <c r="G669" s="8" t="n">
        <v>22000</v>
      </c>
    </row>
    <row r="670" customFormat="false" ht="12.75" hidden="false" customHeight="false" outlineLevel="2" collapsed="false">
      <c r="A670" s="5" t="s">
        <v>3511</v>
      </c>
      <c r="B670" s="6" t="n">
        <v>36978</v>
      </c>
      <c r="C670" s="7" t="s">
        <v>3510</v>
      </c>
      <c r="D670" s="7" t="s">
        <v>1588</v>
      </c>
      <c r="E670" s="7" t="s">
        <v>3053</v>
      </c>
      <c r="F670" s="16" t="s">
        <v>1600</v>
      </c>
      <c r="G670" s="8" t="n">
        <v>10000</v>
      </c>
    </row>
    <row r="671" customFormat="false" ht="12.75" hidden="false" customHeight="false" outlineLevel="2" collapsed="false">
      <c r="A671" s="5" t="s">
        <v>3512</v>
      </c>
      <c r="B671" s="6" t="n">
        <v>36979</v>
      </c>
      <c r="C671" s="7" t="s">
        <v>3513</v>
      </c>
      <c r="D671" s="7" t="s">
        <v>1588</v>
      </c>
      <c r="E671" s="7" t="s">
        <v>3053</v>
      </c>
      <c r="F671" s="16" t="s">
        <v>1600</v>
      </c>
      <c r="G671" s="8" t="n">
        <v>7500</v>
      </c>
    </row>
    <row r="672" customFormat="false" ht="12.75" hidden="false" customHeight="false" outlineLevel="2" collapsed="false">
      <c r="A672" s="5" t="s">
        <v>3514</v>
      </c>
      <c r="B672" s="6" t="n">
        <v>36980</v>
      </c>
      <c r="C672" s="7" t="s">
        <v>3508</v>
      </c>
      <c r="D672" s="7" t="s">
        <v>1588</v>
      </c>
      <c r="E672" s="7" t="s">
        <v>3053</v>
      </c>
      <c r="F672" s="16" t="s">
        <v>1600</v>
      </c>
      <c r="G672" s="8" t="n">
        <v>2500</v>
      </c>
    </row>
    <row r="673" customFormat="false" ht="12.75" hidden="false" customHeight="false" outlineLevel="2" collapsed="false">
      <c r="A673" s="5" t="s">
        <v>1717</v>
      </c>
      <c r="B673" s="6" t="n">
        <v>36990</v>
      </c>
      <c r="C673" s="7" t="s">
        <v>1718</v>
      </c>
      <c r="D673" s="7" t="s">
        <v>1588</v>
      </c>
      <c r="E673" s="7" t="s">
        <v>20</v>
      </c>
      <c r="F673" s="16" t="s">
        <v>1600</v>
      </c>
      <c r="G673" s="8" t="n">
        <v>27000</v>
      </c>
    </row>
    <row r="674" customFormat="false" ht="12.75" hidden="false" customHeight="false" outlineLevel="2" collapsed="false">
      <c r="A674" s="5" t="s">
        <v>2746</v>
      </c>
      <c r="B674" s="6" t="n">
        <v>37069</v>
      </c>
      <c r="C674" s="7" t="s">
        <v>1728</v>
      </c>
      <c r="D674" s="7" t="s">
        <v>1588</v>
      </c>
      <c r="E674" s="7"/>
      <c r="F674" s="16" t="s">
        <v>1600</v>
      </c>
      <c r="G674" s="8" t="n">
        <v>6372</v>
      </c>
    </row>
    <row r="675" customFormat="false" ht="12.75" hidden="false" customHeight="false" outlineLevel="2" collapsed="false">
      <c r="A675" s="5" t="s">
        <v>1626</v>
      </c>
      <c r="B675" s="6" t="n">
        <v>37006</v>
      </c>
      <c r="C675" s="7" t="s">
        <v>1601</v>
      </c>
      <c r="D675" s="7" t="s">
        <v>1588</v>
      </c>
      <c r="E675" s="7" t="s">
        <v>1616</v>
      </c>
      <c r="F675" s="16" t="s">
        <v>1600</v>
      </c>
      <c r="G675" s="8" t="n">
        <v>28705</v>
      </c>
    </row>
    <row r="676" customFormat="false" ht="12.75" hidden="false" customHeight="false" outlineLevel="2" collapsed="false">
      <c r="A676" s="5" t="s">
        <v>1907</v>
      </c>
      <c r="B676" s="6" t="n">
        <v>37006</v>
      </c>
      <c r="C676" s="7" t="s">
        <v>1908</v>
      </c>
      <c r="D676" s="7" t="s">
        <v>1588</v>
      </c>
      <c r="E676" s="7" t="s">
        <v>20</v>
      </c>
      <c r="F676" s="16" t="s">
        <v>1600</v>
      </c>
      <c r="G676" s="8" t="n">
        <v>746</v>
      </c>
    </row>
    <row r="677" customFormat="false" ht="12.75" hidden="false" customHeight="false" outlineLevel="2" collapsed="false">
      <c r="A677" s="5" t="s">
        <v>1925</v>
      </c>
      <c r="B677" s="6" t="n">
        <v>37006</v>
      </c>
      <c r="C677" s="7" t="s">
        <v>1926</v>
      </c>
      <c r="D677" s="7" t="s">
        <v>1588</v>
      </c>
      <c r="E677" s="7" t="s">
        <v>20</v>
      </c>
      <c r="F677" s="16" t="s">
        <v>1600</v>
      </c>
      <c r="G677" s="8" t="n">
        <v>38000</v>
      </c>
    </row>
    <row r="678" customFormat="false" ht="12.75" hidden="false" customHeight="false" outlineLevel="2" collapsed="false">
      <c r="A678" s="5" t="s">
        <v>1927</v>
      </c>
      <c r="B678" s="6" t="n">
        <v>37006</v>
      </c>
      <c r="C678" s="7" t="s">
        <v>1926</v>
      </c>
      <c r="D678" s="7" t="s">
        <v>1588</v>
      </c>
      <c r="E678" s="7" t="s">
        <v>20</v>
      </c>
      <c r="F678" s="16" t="s">
        <v>1600</v>
      </c>
      <c r="G678" s="8" t="n">
        <v>85100</v>
      </c>
    </row>
    <row r="679" customFormat="false" ht="12.75" hidden="false" customHeight="false" outlineLevel="2" collapsed="false">
      <c r="A679" s="5" t="s">
        <v>1928</v>
      </c>
      <c r="B679" s="6" t="n">
        <v>37006</v>
      </c>
      <c r="C679" s="7" t="s">
        <v>1926</v>
      </c>
      <c r="D679" s="7" t="s">
        <v>1588</v>
      </c>
      <c r="E679" s="7" t="s">
        <v>20</v>
      </c>
      <c r="F679" s="16" t="s">
        <v>1600</v>
      </c>
      <c r="G679" s="8" t="n">
        <v>18500</v>
      </c>
    </row>
    <row r="680" customFormat="false" ht="12.75" hidden="false" customHeight="false" outlineLevel="2" collapsed="false">
      <c r="A680" s="5" t="s">
        <v>1599</v>
      </c>
      <c r="B680" s="6" t="n">
        <v>37007</v>
      </c>
      <c r="C680" s="7" t="s">
        <v>1597</v>
      </c>
      <c r="D680" s="7" t="s">
        <v>1588</v>
      </c>
      <c r="E680" s="7" t="s">
        <v>39</v>
      </c>
      <c r="F680" s="16" t="s">
        <v>1600</v>
      </c>
      <c r="G680" s="8" t="n">
        <v>62376</v>
      </c>
    </row>
    <row r="681" customFormat="false" ht="12.75" hidden="false" customHeight="false" outlineLevel="2" collapsed="false">
      <c r="A681" s="5" t="s">
        <v>1942</v>
      </c>
      <c r="B681" s="6" t="n">
        <v>37007</v>
      </c>
      <c r="C681" s="7" t="s">
        <v>1943</v>
      </c>
      <c r="D681" s="7" t="s">
        <v>1588</v>
      </c>
      <c r="E681" s="7" t="s">
        <v>20</v>
      </c>
      <c r="F681" s="16" t="s">
        <v>1600</v>
      </c>
      <c r="G681" s="8" t="n">
        <v>2300</v>
      </c>
    </row>
    <row r="682" customFormat="false" ht="12.75" hidden="false" customHeight="false" outlineLevel="2" collapsed="false">
      <c r="A682" s="5" t="s">
        <v>1972</v>
      </c>
      <c r="B682" s="6" t="n">
        <v>37007</v>
      </c>
      <c r="C682" s="7" t="s">
        <v>144</v>
      </c>
      <c r="D682" s="7" t="s">
        <v>1588</v>
      </c>
      <c r="E682" s="7" t="s">
        <v>20</v>
      </c>
      <c r="F682" s="16" t="s">
        <v>1600</v>
      </c>
      <c r="G682" s="8" t="n">
        <v>2628</v>
      </c>
    </row>
    <row r="683" customFormat="false" ht="12.75" hidden="false" customHeight="false" outlineLevel="2" collapsed="false">
      <c r="A683" s="5" t="s">
        <v>1975</v>
      </c>
      <c r="B683" s="6" t="n">
        <v>37008</v>
      </c>
      <c r="C683" s="7" t="s">
        <v>1908</v>
      </c>
      <c r="D683" s="7" t="s">
        <v>1588</v>
      </c>
      <c r="E683" s="7" t="s">
        <v>20</v>
      </c>
      <c r="F683" s="16" t="s">
        <v>1600</v>
      </c>
      <c r="G683" s="8" t="n">
        <v>2986</v>
      </c>
    </row>
    <row r="684" customFormat="false" ht="12.75" hidden="false" customHeight="false" outlineLevel="2" collapsed="false">
      <c r="A684" s="5" t="s">
        <v>1978</v>
      </c>
      <c r="B684" s="6" t="n">
        <v>37008</v>
      </c>
      <c r="C684" s="7" t="s">
        <v>1908</v>
      </c>
      <c r="D684" s="7" t="s">
        <v>1588</v>
      </c>
      <c r="E684" s="7" t="s">
        <v>20</v>
      </c>
      <c r="F684" s="16" t="s">
        <v>1600</v>
      </c>
      <c r="G684" s="8" t="n">
        <v>2680</v>
      </c>
    </row>
    <row r="685" customFormat="false" ht="12.75" hidden="false" customHeight="false" outlineLevel="2" collapsed="false">
      <c r="A685" s="5" t="s">
        <v>1986</v>
      </c>
      <c r="B685" s="6" t="n">
        <v>37008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3780</v>
      </c>
    </row>
    <row r="686" customFormat="false" ht="12.75" hidden="false" customHeight="false" outlineLevel="2" collapsed="false">
      <c r="A686" s="5" t="s">
        <v>1991</v>
      </c>
      <c r="B686" s="6" t="n">
        <v>37008</v>
      </c>
      <c r="C686" s="7" t="s">
        <v>1908</v>
      </c>
      <c r="D686" s="7" t="s">
        <v>1588</v>
      </c>
      <c r="E686" s="7" t="s">
        <v>20</v>
      </c>
      <c r="F686" s="16" t="s">
        <v>1600</v>
      </c>
      <c r="G686" s="8" t="n">
        <v>760</v>
      </c>
    </row>
    <row r="687" customFormat="false" ht="12.75" hidden="false" customHeight="false" outlineLevel="2" collapsed="false">
      <c r="A687" s="5" t="s">
        <v>1646</v>
      </c>
      <c r="B687" s="6" t="n">
        <v>37011</v>
      </c>
      <c r="C687" s="7" t="s">
        <v>1647</v>
      </c>
      <c r="D687" s="7" t="s">
        <v>1588</v>
      </c>
      <c r="E687" s="7" t="s">
        <v>700</v>
      </c>
      <c r="F687" s="16" t="s">
        <v>1600</v>
      </c>
      <c r="G687" s="8" t="n">
        <v>775</v>
      </c>
    </row>
    <row r="688" customFormat="false" ht="12.75" hidden="false" customHeight="false" outlineLevel="2" collapsed="false">
      <c r="A688" s="5" t="s">
        <v>2026</v>
      </c>
      <c r="B688" s="6" t="n">
        <v>37011</v>
      </c>
      <c r="C688" s="7" t="s">
        <v>1908</v>
      </c>
      <c r="D688" s="7" t="s">
        <v>1588</v>
      </c>
      <c r="E688" s="7" t="s">
        <v>20</v>
      </c>
      <c r="F688" s="16" t="s">
        <v>1600</v>
      </c>
      <c r="G688" s="8" t="n">
        <v>3100</v>
      </c>
    </row>
    <row r="689" customFormat="false" ht="12.75" hidden="false" customHeight="false" outlineLevel="2" collapsed="false">
      <c r="A689" s="5" t="s">
        <v>2027</v>
      </c>
      <c r="B689" s="6" t="n">
        <v>37011</v>
      </c>
      <c r="C689" s="7" t="s">
        <v>1908</v>
      </c>
      <c r="D689" s="7" t="s">
        <v>1588</v>
      </c>
      <c r="E689" s="7" t="s">
        <v>20</v>
      </c>
      <c r="F689" s="16" t="s">
        <v>1600</v>
      </c>
      <c r="G689" s="8" t="n">
        <v>49450</v>
      </c>
    </row>
    <row r="690" customFormat="false" ht="12.75" hidden="false" customHeight="false" outlineLevel="2" collapsed="false">
      <c r="A690" s="5" t="s">
        <v>2053</v>
      </c>
      <c r="B690" s="6" t="n">
        <v>37012</v>
      </c>
      <c r="C690" s="7" t="s">
        <v>1908</v>
      </c>
      <c r="D690" s="7" t="s">
        <v>1588</v>
      </c>
      <c r="E690" s="7" t="s">
        <v>26</v>
      </c>
      <c r="F690" s="5" t="s">
        <v>1600</v>
      </c>
      <c r="G690" s="8" t="n">
        <v>15483</v>
      </c>
    </row>
    <row r="691" customFormat="false" ht="12.75" hidden="false" customHeight="false" outlineLevel="2" collapsed="false">
      <c r="A691" s="5" t="s">
        <v>2081</v>
      </c>
      <c r="B691" s="6" t="n">
        <v>37013</v>
      </c>
      <c r="C691" s="7" t="s">
        <v>1908</v>
      </c>
      <c r="D691" s="7" t="s">
        <v>1588</v>
      </c>
      <c r="E691" s="7" t="s">
        <v>26</v>
      </c>
      <c r="F691" s="5" t="s">
        <v>1600</v>
      </c>
      <c r="G691" s="8" t="n">
        <v>17630</v>
      </c>
    </row>
    <row r="692" customFormat="false" ht="12.75" hidden="false" customHeight="false" outlineLevel="2" collapsed="false">
      <c r="A692" s="5" t="s">
        <v>2220</v>
      </c>
      <c r="B692" s="6" t="n">
        <v>37022</v>
      </c>
      <c r="C692" s="7" t="s">
        <v>2221</v>
      </c>
      <c r="D692" s="7" t="s">
        <v>1588</v>
      </c>
      <c r="E692" s="7" t="s">
        <v>26</v>
      </c>
      <c r="F692" s="5" t="s">
        <v>1600</v>
      </c>
      <c r="G692" s="8" t="n">
        <v>19125</v>
      </c>
    </row>
    <row r="693" customFormat="false" ht="12.75" hidden="false" customHeight="false" outlineLevel="2" collapsed="false">
      <c r="A693" s="5" t="s">
        <v>2223</v>
      </c>
      <c r="B693" s="6" t="n">
        <v>37022</v>
      </c>
      <c r="C693" s="7" t="s">
        <v>2224</v>
      </c>
      <c r="D693" s="7" t="s">
        <v>1588</v>
      </c>
      <c r="E693" s="7" t="s">
        <v>26</v>
      </c>
      <c r="F693" s="5" t="s">
        <v>1600</v>
      </c>
      <c r="G693" s="8" t="n">
        <v>16750</v>
      </c>
    </row>
    <row r="694" customFormat="false" ht="12.75" hidden="false" customHeight="false" outlineLevel="2" collapsed="false">
      <c r="A694" s="5" t="s">
        <v>2465</v>
      </c>
      <c r="B694" s="6" t="n">
        <v>37025</v>
      </c>
      <c r="C694" s="7" t="s">
        <v>2466</v>
      </c>
      <c r="D694" s="7" t="s">
        <v>1588</v>
      </c>
      <c r="E694" s="7" t="s">
        <v>126</v>
      </c>
      <c r="F694" s="5" t="s">
        <v>1600</v>
      </c>
      <c r="G694" s="8" t="n">
        <v>18930</v>
      </c>
    </row>
    <row r="695" customFormat="false" ht="12.75" hidden="false" customHeight="false" outlineLevel="2" collapsed="false">
      <c r="A695" s="5" t="s">
        <v>2467</v>
      </c>
      <c r="B695" s="6" t="n">
        <v>37025</v>
      </c>
      <c r="C695" s="7" t="s">
        <v>2466</v>
      </c>
      <c r="D695" s="7" t="s">
        <v>1588</v>
      </c>
      <c r="E695" s="7" t="s">
        <v>126</v>
      </c>
      <c r="F695" s="5" t="s">
        <v>1600</v>
      </c>
      <c r="G695" s="8" t="n">
        <v>13572</v>
      </c>
    </row>
    <row r="696" customFormat="false" ht="12.75" hidden="false" customHeight="false" outlineLevel="2" collapsed="false">
      <c r="A696" s="5" t="s">
        <v>334</v>
      </c>
      <c r="B696" s="6" t="n">
        <v>37025</v>
      </c>
      <c r="C696" s="7" t="s">
        <v>326</v>
      </c>
      <c r="D696" s="7" t="s">
        <v>1588</v>
      </c>
      <c r="E696" s="7" t="s">
        <v>26</v>
      </c>
      <c r="F696" s="5" t="s">
        <v>1600</v>
      </c>
      <c r="G696" s="8" t="n">
        <v>27405</v>
      </c>
    </row>
    <row r="697" customFormat="false" ht="12.75" hidden="false" customHeight="false" outlineLevel="2" collapsed="false">
      <c r="A697" s="5" t="s">
        <v>2241</v>
      </c>
      <c r="B697" s="6" t="n">
        <v>37026</v>
      </c>
      <c r="C697" s="7" t="s">
        <v>2221</v>
      </c>
      <c r="D697" s="7" t="s">
        <v>1588</v>
      </c>
      <c r="E697" s="7" t="s">
        <v>26</v>
      </c>
      <c r="F697" s="5" t="s">
        <v>1600</v>
      </c>
      <c r="G697" s="8" t="n">
        <v>20700</v>
      </c>
    </row>
    <row r="698" customFormat="false" ht="12.75" hidden="false" customHeight="false" outlineLevel="2" collapsed="false">
      <c r="A698" s="5" t="s">
        <v>2398</v>
      </c>
      <c r="B698" s="6" t="n">
        <v>37040</v>
      </c>
      <c r="C698" s="7" t="s">
        <v>1908</v>
      </c>
      <c r="D698" s="7" t="s">
        <v>1588</v>
      </c>
      <c r="E698" s="7" t="s">
        <v>26</v>
      </c>
      <c r="F698" s="5" t="s">
        <v>1600</v>
      </c>
      <c r="G698" s="8" t="n">
        <v>6081</v>
      </c>
    </row>
    <row r="699" customFormat="false" ht="12.75" hidden="false" customHeight="false" outlineLevel="2" collapsed="false">
      <c r="A699" s="5" t="s">
        <v>2494</v>
      </c>
      <c r="B699" s="6" t="n">
        <v>37041</v>
      </c>
      <c r="C699" s="7" t="s">
        <v>2491</v>
      </c>
      <c r="D699" s="7" t="s">
        <v>1588</v>
      </c>
      <c r="E699" s="7" t="s">
        <v>1283</v>
      </c>
      <c r="F699" s="5" t="s">
        <v>1600</v>
      </c>
      <c r="G699" s="8" t="n">
        <v>5827</v>
      </c>
    </row>
    <row r="700" customFormat="false" ht="12.75" hidden="false" customHeight="false" outlineLevel="2" collapsed="false">
      <c r="A700" s="5" t="s">
        <v>2421</v>
      </c>
      <c r="B700" s="6" t="n">
        <v>37041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9057</v>
      </c>
    </row>
    <row r="701" customFormat="false" ht="12.75" hidden="false" customHeight="false" outlineLevel="2" collapsed="false">
      <c r="A701" s="5" t="s">
        <v>2798</v>
      </c>
      <c r="B701" s="6" t="n">
        <v>37043</v>
      </c>
      <c r="C701" s="7" t="s">
        <v>2797</v>
      </c>
      <c r="D701" s="7" t="s">
        <v>1588</v>
      </c>
      <c r="E701" s="7"/>
      <c r="F701" s="16" t="s">
        <v>1600</v>
      </c>
      <c r="G701" s="8" t="n">
        <v>12400</v>
      </c>
    </row>
    <row r="702" customFormat="false" ht="12.75" hidden="false" customHeight="false" outlineLevel="2" collapsed="false">
      <c r="A702" s="5" t="s">
        <v>2796</v>
      </c>
      <c r="B702" s="6" t="n">
        <v>37043</v>
      </c>
      <c r="C702" s="7" t="s">
        <v>2797</v>
      </c>
      <c r="D702" s="7" t="s">
        <v>1588</v>
      </c>
      <c r="E702" s="7"/>
      <c r="F702" s="16" t="s">
        <v>1600</v>
      </c>
      <c r="G702" s="8" t="n">
        <v>15500</v>
      </c>
    </row>
    <row r="703" customFormat="false" ht="12.75" hidden="false" customHeight="false" outlineLevel="2" collapsed="false">
      <c r="A703" s="5" t="s">
        <v>2802</v>
      </c>
      <c r="B703" s="6" t="n">
        <v>37046</v>
      </c>
      <c r="C703" s="7" t="s">
        <v>2797</v>
      </c>
      <c r="D703" s="7" t="s">
        <v>1588</v>
      </c>
      <c r="E703" s="7"/>
      <c r="F703" s="16" t="s">
        <v>1600</v>
      </c>
      <c r="G703" s="8" t="n">
        <v>0</v>
      </c>
    </row>
    <row r="704" customFormat="false" ht="12.75" hidden="false" customHeight="false" outlineLevel="2" collapsed="false">
      <c r="A704" s="5" t="s">
        <v>2531</v>
      </c>
      <c r="B704" s="6" t="n">
        <v>37048</v>
      </c>
      <c r="C704" s="7" t="s">
        <v>2532</v>
      </c>
      <c r="D704" s="7" t="s">
        <v>1588</v>
      </c>
      <c r="E704" s="7"/>
      <c r="F704" s="16" t="s">
        <v>1600</v>
      </c>
      <c r="G704" s="8" t="n">
        <v>12939</v>
      </c>
    </row>
    <row r="705" customFormat="false" ht="12.75" hidden="false" customHeight="false" outlineLevel="2" collapsed="false">
      <c r="A705" s="5" t="s">
        <v>2572</v>
      </c>
      <c r="B705" s="6" t="n">
        <v>37053</v>
      </c>
      <c r="C705" s="7" t="s">
        <v>1728</v>
      </c>
      <c r="D705" s="7" t="s">
        <v>1588</v>
      </c>
      <c r="E705" s="7"/>
      <c r="F705" s="16" t="s">
        <v>1600</v>
      </c>
      <c r="G705" s="8" t="n">
        <v>0</v>
      </c>
    </row>
    <row r="706" customFormat="false" ht="12.75" hidden="false" customHeight="false" outlineLevel="2" collapsed="false">
      <c r="A706" s="5" t="s">
        <v>2566</v>
      </c>
      <c r="B706" s="6" t="n">
        <v>37053</v>
      </c>
      <c r="C706" s="7" t="s">
        <v>435</v>
      </c>
      <c r="D706" s="7" t="s">
        <v>1588</v>
      </c>
      <c r="E706" s="7"/>
      <c r="F706" s="16" t="s">
        <v>1600</v>
      </c>
      <c r="G706" s="8" t="n">
        <v>0</v>
      </c>
    </row>
    <row r="707" customFormat="false" ht="12.75" hidden="false" customHeight="false" outlineLevel="2" collapsed="false">
      <c r="A707" s="5" t="s">
        <v>2583</v>
      </c>
      <c r="B707" s="6" t="n">
        <v>37054</v>
      </c>
      <c r="C707" s="7" t="s">
        <v>1728</v>
      </c>
      <c r="D707" s="7" t="s">
        <v>1588</v>
      </c>
      <c r="E707" s="7"/>
      <c r="F707" s="16" t="s">
        <v>1600</v>
      </c>
      <c r="G707" s="8" t="n">
        <v>2462</v>
      </c>
    </row>
    <row r="708" customFormat="false" ht="12.75" hidden="false" customHeight="false" outlineLevel="2" collapsed="false">
      <c r="A708" s="5" t="s">
        <v>2585</v>
      </c>
      <c r="B708" s="6" t="n">
        <v>37054</v>
      </c>
      <c r="C708" s="7" t="s">
        <v>1728</v>
      </c>
      <c r="D708" s="7" t="s">
        <v>1588</v>
      </c>
      <c r="E708" s="7"/>
      <c r="F708" s="16" t="s">
        <v>1600</v>
      </c>
      <c r="G708" s="8" t="n">
        <v>16900</v>
      </c>
    </row>
    <row r="709" customFormat="false" ht="12.75" hidden="false" customHeight="false" outlineLevel="2" collapsed="false">
      <c r="A709" s="5" t="s">
        <v>2828</v>
      </c>
      <c r="B709" s="6" t="n">
        <v>37054</v>
      </c>
      <c r="C709" s="7" t="s">
        <v>2829</v>
      </c>
      <c r="D709" s="7" t="s">
        <v>1588</v>
      </c>
      <c r="E709" s="7"/>
      <c r="F709" s="16" t="s">
        <v>1600</v>
      </c>
      <c r="G709" s="8" t="n">
        <v>37137</v>
      </c>
    </row>
    <row r="710" customFormat="false" ht="12.75" hidden="false" customHeight="false" outlineLevel="2" collapsed="false">
      <c r="A710" s="5" t="s">
        <v>2828</v>
      </c>
      <c r="B710" s="6" t="n">
        <v>37055</v>
      </c>
      <c r="C710" s="7" t="s">
        <v>2829</v>
      </c>
      <c r="D710" s="7" t="s">
        <v>1588</v>
      </c>
      <c r="E710" s="7"/>
      <c r="F710" s="16" t="s">
        <v>1600</v>
      </c>
      <c r="G710" s="8" t="n">
        <v>-31832</v>
      </c>
    </row>
    <row r="711" customFormat="false" ht="12.75" hidden="false" customHeight="false" outlineLevel="2" collapsed="false">
      <c r="A711" s="5" t="s">
        <v>2828</v>
      </c>
      <c r="B711" s="6" t="n">
        <v>37055</v>
      </c>
      <c r="C711" s="7" t="s">
        <v>2829</v>
      </c>
      <c r="D711" s="7" t="s">
        <v>1588</v>
      </c>
      <c r="E711" s="7"/>
      <c r="F711" s="16" t="s">
        <v>1600</v>
      </c>
      <c r="G711" s="8" t="n">
        <v>31832</v>
      </c>
    </row>
    <row r="712" customFormat="false" ht="12.75" hidden="false" customHeight="false" outlineLevel="2" collapsed="false">
      <c r="A712" s="5" t="s">
        <v>2598</v>
      </c>
      <c r="B712" s="6" t="n">
        <v>37055</v>
      </c>
      <c r="C712" s="7" t="s">
        <v>1728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2603</v>
      </c>
      <c r="B713" s="6" t="n">
        <v>37055</v>
      </c>
      <c r="C713" s="7" t="s">
        <v>2604</v>
      </c>
      <c r="D713" s="7" t="s">
        <v>1588</v>
      </c>
      <c r="E713" s="7"/>
      <c r="F713" s="16" t="s">
        <v>1600</v>
      </c>
      <c r="G713" s="8" t="n">
        <v>9800</v>
      </c>
    </row>
    <row r="714" customFormat="false" ht="12.75" hidden="false" customHeight="false" outlineLevel="2" collapsed="false">
      <c r="A714" s="5" t="s">
        <v>2605</v>
      </c>
      <c r="B714" s="6" t="n">
        <v>37055</v>
      </c>
      <c r="C714" s="7" t="s">
        <v>2606</v>
      </c>
      <c r="D714" s="7" t="s">
        <v>1588</v>
      </c>
      <c r="E714" s="7"/>
      <c r="F714" s="16" t="s">
        <v>1600</v>
      </c>
      <c r="G714" s="8" t="n">
        <v>1140</v>
      </c>
    </row>
    <row r="715" customFormat="false" ht="12.75" hidden="false" customHeight="false" outlineLevel="2" collapsed="false">
      <c r="A715" s="5" t="s">
        <v>2650</v>
      </c>
      <c r="B715" s="6" t="n">
        <v>37061</v>
      </c>
      <c r="C715" s="7" t="s">
        <v>2185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2653</v>
      </c>
      <c r="B716" s="6" t="n">
        <v>37061</v>
      </c>
      <c r="C716" s="7" t="s">
        <v>435</v>
      </c>
      <c r="D716" s="7" t="s">
        <v>1588</v>
      </c>
      <c r="E716" s="7"/>
      <c r="F716" s="16" t="s">
        <v>1600</v>
      </c>
      <c r="G716" s="8" t="n">
        <v>3096</v>
      </c>
    </row>
    <row r="717" customFormat="false" ht="12.75" hidden="false" customHeight="false" outlineLevel="2" collapsed="false">
      <c r="A717" s="5" t="s">
        <v>2669</v>
      </c>
      <c r="B717" s="6" t="n">
        <v>37062</v>
      </c>
      <c r="C717" s="7" t="s">
        <v>2670</v>
      </c>
      <c r="D717" s="7" t="s">
        <v>1588</v>
      </c>
      <c r="E717" s="7"/>
      <c r="F717" s="16" t="s">
        <v>1600</v>
      </c>
      <c r="G717" s="8" t="n">
        <v>30179</v>
      </c>
    </row>
    <row r="718" customFormat="false" ht="12.75" hidden="false" customHeight="false" outlineLevel="2" collapsed="false">
      <c r="A718" s="5" t="s">
        <v>2867</v>
      </c>
      <c r="B718" s="6" t="n">
        <v>37063</v>
      </c>
      <c r="C718" s="7" t="s">
        <v>1601</v>
      </c>
      <c r="D718" s="7" t="s">
        <v>1588</v>
      </c>
      <c r="E718" s="7"/>
      <c r="F718" s="16" t="s">
        <v>1600</v>
      </c>
      <c r="G718" s="8" t="n">
        <v>12136</v>
      </c>
    </row>
    <row r="719" customFormat="false" ht="12.75" hidden="false" customHeight="false" outlineLevel="2" collapsed="false">
      <c r="A719" s="5" t="s">
        <v>2870</v>
      </c>
      <c r="B719" s="6" t="n">
        <v>37064</v>
      </c>
      <c r="C719" s="7" t="s">
        <v>2491</v>
      </c>
      <c r="D719" s="7" t="s">
        <v>1588</v>
      </c>
      <c r="E719" s="7"/>
      <c r="F719" s="16" t="s">
        <v>1600</v>
      </c>
      <c r="G719" s="8" t="n">
        <v>775</v>
      </c>
    </row>
    <row r="720" customFormat="false" ht="12.75" hidden="false" customHeight="false" outlineLevel="2" collapsed="false">
      <c r="A720" s="5" t="s">
        <v>2706</v>
      </c>
      <c r="B720" s="6" t="n">
        <v>37067</v>
      </c>
      <c r="C720" s="7" t="s">
        <v>1908</v>
      </c>
      <c r="D720" s="7" t="s">
        <v>1588</v>
      </c>
      <c r="E720" s="7"/>
      <c r="F720" s="16" t="s">
        <v>1600</v>
      </c>
      <c r="G720" s="8" t="n">
        <v>3860</v>
      </c>
    </row>
    <row r="721" customFormat="false" ht="12.75" hidden="false" customHeight="false" outlineLevel="2" collapsed="false">
      <c r="A721" s="5" t="s">
        <v>2884</v>
      </c>
      <c r="B721" s="6" t="n">
        <v>37068</v>
      </c>
      <c r="C721" s="7" t="s">
        <v>1601</v>
      </c>
      <c r="D721" s="7" t="s">
        <v>1588</v>
      </c>
      <c r="E721" s="7"/>
      <c r="F721" s="16" t="s">
        <v>1600</v>
      </c>
      <c r="G721" s="8" t="n">
        <v>2650</v>
      </c>
    </row>
    <row r="722" customFormat="false" ht="12.75" hidden="false" customHeight="false" outlineLevel="2" collapsed="false">
      <c r="A722" s="5" t="s">
        <v>2749</v>
      </c>
      <c r="B722" s="6" t="n">
        <v>37069</v>
      </c>
      <c r="C722" s="7" t="s">
        <v>1908</v>
      </c>
      <c r="D722" s="7" t="s">
        <v>1588</v>
      </c>
      <c r="E722" s="7"/>
      <c r="F722" s="16" t="s">
        <v>1600</v>
      </c>
      <c r="G722" s="8" t="n">
        <v>3070</v>
      </c>
    </row>
    <row r="723" customFormat="false" ht="12.75" hidden="false" customHeight="false" outlineLevel="2" collapsed="false">
      <c r="A723" s="5" t="s">
        <v>2763</v>
      </c>
      <c r="B723" s="6" t="n">
        <v>37070</v>
      </c>
      <c r="C723" s="7" t="s">
        <v>1908</v>
      </c>
      <c r="D723" s="7" t="s">
        <v>1588</v>
      </c>
      <c r="E723" s="7"/>
      <c r="F723" s="16" t="s">
        <v>1600</v>
      </c>
      <c r="G723" s="8" t="n">
        <v>9152</v>
      </c>
    </row>
    <row r="724" customFormat="false" ht="12.75" hidden="false" customHeight="false" outlineLevel="2" collapsed="false">
      <c r="A724" s="5" t="s">
        <v>2897</v>
      </c>
      <c r="B724" s="6" t="n">
        <v>37070</v>
      </c>
      <c r="C724" s="7" t="s">
        <v>2829</v>
      </c>
      <c r="D724" s="7" t="s">
        <v>1588</v>
      </c>
      <c r="E724" s="7"/>
      <c r="F724" s="16" t="s">
        <v>1600</v>
      </c>
      <c r="G724" s="8" t="n">
        <v>16592</v>
      </c>
    </row>
    <row r="725" customFormat="false" ht="12.75" hidden="false" customHeight="false" outlineLevel="2" collapsed="false">
      <c r="A725" s="5" t="s">
        <v>2760</v>
      </c>
      <c r="B725" s="6" t="n">
        <v>37070</v>
      </c>
      <c r="C725" s="7" t="s">
        <v>1908</v>
      </c>
      <c r="D725" s="7" t="s">
        <v>1588</v>
      </c>
      <c r="E725" s="7"/>
      <c r="F725" s="16" t="s">
        <v>1600</v>
      </c>
      <c r="G725" s="8" t="n">
        <v>4532</v>
      </c>
    </row>
    <row r="726" customFormat="false" ht="12.75" hidden="false" customHeight="false" outlineLevel="2" collapsed="false">
      <c r="A726" s="5" t="s">
        <v>3380</v>
      </c>
      <c r="B726" s="6" t="n">
        <v>36957</v>
      </c>
      <c r="C726" s="7" t="s">
        <v>3381</v>
      </c>
      <c r="D726" s="7" t="s">
        <v>1588</v>
      </c>
      <c r="E726" s="7" t="s">
        <v>196</v>
      </c>
      <c r="F726" s="16" t="s">
        <v>1600</v>
      </c>
      <c r="G726" s="8" t="n">
        <v>36500</v>
      </c>
    </row>
    <row r="727" customFormat="false" ht="12.75" hidden="false" customHeight="false" outlineLevel="2" collapsed="false">
      <c r="A727" s="5" t="s">
        <v>3365</v>
      </c>
      <c r="B727" s="6" t="n">
        <v>36964</v>
      </c>
      <c r="C727" s="7" t="s">
        <v>1601</v>
      </c>
      <c r="D727" s="7" t="s">
        <v>1588</v>
      </c>
      <c r="E727" s="7" t="s">
        <v>3362</v>
      </c>
      <c r="F727" s="16" t="s">
        <v>1600</v>
      </c>
      <c r="G727" s="8" t="n">
        <v>25500</v>
      </c>
    </row>
    <row r="728" customFormat="false" ht="12.75" hidden="false" customHeight="false" outlineLevel="2" collapsed="false">
      <c r="A728" s="5" t="s">
        <v>3392</v>
      </c>
      <c r="B728" s="6" t="n">
        <v>36977</v>
      </c>
      <c r="C728" s="7" t="s">
        <v>3393</v>
      </c>
      <c r="D728" s="7" t="s">
        <v>1588</v>
      </c>
      <c r="E728" s="7" t="s">
        <v>196</v>
      </c>
      <c r="F728" s="16" t="s">
        <v>1600</v>
      </c>
      <c r="G728" s="8" t="n">
        <v>5250</v>
      </c>
    </row>
    <row r="729" customFormat="false" ht="12.75" hidden="false" customHeight="false" outlineLevel="2" collapsed="false">
      <c r="A729" s="5" t="s">
        <v>2845</v>
      </c>
      <c r="B729" s="6" t="n">
        <v>37056</v>
      </c>
      <c r="C729" s="7" t="s">
        <v>1601</v>
      </c>
      <c r="D729" s="7" t="s">
        <v>1588</v>
      </c>
      <c r="E729" s="7"/>
      <c r="F729" s="16" t="s">
        <v>1600</v>
      </c>
      <c r="G729" s="8" t="n">
        <v>5000</v>
      </c>
    </row>
    <row r="730" customFormat="false" ht="12.75" hidden="false" customHeight="false" outlineLevel="1" collapsed="false">
      <c r="A730" s="5" t="s">
        <v>3313</v>
      </c>
      <c r="B730" s="6" t="n">
        <v>36958</v>
      </c>
      <c r="C730" s="7" t="s">
        <v>3314</v>
      </c>
      <c r="D730" s="7" t="s">
        <v>1588</v>
      </c>
      <c r="E730" s="7" t="s">
        <v>3030</v>
      </c>
      <c r="F730" s="16" t="s">
        <v>1600</v>
      </c>
      <c r="G730" s="8" t="n">
        <v>7580</v>
      </c>
    </row>
    <row r="731" customFormat="false" ht="12.75" hidden="false" customHeight="false" outlineLevel="2" collapsed="false">
      <c r="A731" s="5" t="s">
        <v>3410</v>
      </c>
      <c r="B731" s="6" t="n">
        <v>36973</v>
      </c>
      <c r="C731" s="7" t="s">
        <v>1601</v>
      </c>
      <c r="D731" s="7" t="s">
        <v>1588</v>
      </c>
      <c r="E731" s="7" t="s">
        <v>219</v>
      </c>
      <c r="F731" s="16" t="s">
        <v>1600</v>
      </c>
      <c r="G731" s="8" t="n">
        <v>3869</v>
      </c>
    </row>
    <row r="732" customFormat="false" ht="12.75" hidden="false" customHeight="false" outlineLevel="2" collapsed="false">
      <c r="A732" s="5" t="s">
        <v>3382</v>
      </c>
      <c r="B732" s="6" t="n">
        <v>36958</v>
      </c>
      <c r="C732" s="7" t="s">
        <v>3381</v>
      </c>
      <c r="D732" s="7" t="s">
        <v>1588</v>
      </c>
      <c r="E732" s="7" t="s">
        <v>196</v>
      </c>
      <c r="F732" s="16" t="s">
        <v>3383</v>
      </c>
      <c r="G732" s="8" t="n">
        <v>76650</v>
      </c>
    </row>
    <row r="733" customFormat="false" ht="14.25" hidden="false" customHeight="false" outlineLevel="2" collapsed="false">
      <c r="A733" s="28" t="n">
        <f aca="false">SUBTOTAL(3,A628:A732)</f>
        <v>105</v>
      </c>
      <c r="B733" s="29"/>
      <c r="C733" s="30"/>
      <c r="D733" s="30"/>
      <c r="E733" s="30"/>
      <c r="F733" s="31" t="s">
        <v>5321</v>
      </c>
      <c r="G733" s="32" t="n">
        <f aca="false">SUM(G628:G732)</f>
        <v>1666884</v>
      </c>
    </row>
    <row r="734" customFormat="false" ht="12.75" hidden="false" customHeight="false" outlineLevel="2" collapsed="false">
      <c r="A734" s="5"/>
      <c r="B734" s="6"/>
      <c r="C734" s="7"/>
      <c r="D734" s="7"/>
      <c r="E734" s="7"/>
      <c r="F734" s="33"/>
      <c r="G734" s="8"/>
    </row>
    <row r="735" customFormat="false" ht="12.75" hidden="false" customHeight="false" outlineLevel="2" collapsed="false">
      <c r="A735" s="5" t="s">
        <v>3175</v>
      </c>
      <c r="B735" s="6" t="n">
        <v>36944</v>
      </c>
      <c r="C735" s="7" t="s">
        <v>3176</v>
      </c>
      <c r="D735" s="7" t="s">
        <v>38</v>
      </c>
      <c r="E735" s="7" t="s">
        <v>39</v>
      </c>
      <c r="F735" s="16" t="s">
        <v>1105</v>
      </c>
      <c r="G735" s="8" t="n">
        <v>13663</v>
      </c>
    </row>
    <row r="736" customFormat="false" ht="12.75" hidden="false" customHeight="false" outlineLevel="2" collapsed="false">
      <c r="A736" s="5" t="s">
        <v>3177</v>
      </c>
      <c r="B736" s="6" t="n">
        <v>36945</v>
      </c>
      <c r="C736" s="7" t="s">
        <v>3178</v>
      </c>
      <c r="D736" s="7" t="s">
        <v>38</v>
      </c>
      <c r="E736" s="7" t="s">
        <v>39</v>
      </c>
      <c r="F736" s="16" t="s">
        <v>1105</v>
      </c>
      <c r="G736" s="8" t="n">
        <v>0</v>
      </c>
    </row>
    <row r="737" customFormat="false" ht="12.75" hidden="false" customHeight="false" outlineLevel="2" collapsed="false">
      <c r="A737" s="5" t="n">
        <v>756401</v>
      </c>
      <c r="B737" s="6" t="n">
        <v>37007</v>
      </c>
      <c r="C737" s="7" t="s">
        <v>1104</v>
      </c>
      <c r="D737" s="7" t="s">
        <v>959</v>
      </c>
      <c r="E737" s="7" t="s">
        <v>108</v>
      </c>
      <c r="F737" s="16" t="s">
        <v>1105</v>
      </c>
      <c r="G737" s="8" t="n">
        <v>232.5</v>
      </c>
    </row>
    <row r="738" customFormat="false" ht="12.75" hidden="false" customHeight="false" outlineLevel="2" collapsed="false">
      <c r="A738" s="5" t="n">
        <v>806704</v>
      </c>
      <c r="B738" s="6" t="n">
        <v>37040</v>
      </c>
      <c r="C738" s="7" t="s">
        <v>1232</v>
      </c>
      <c r="D738" s="7" t="s">
        <v>959</v>
      </c>
      <c r="E738" s="7" t="s">
        <v>108</v>
      </c>
      <c r="F738" s="5" t="s">
        <v>1105</v>
      </c>
      <c r="G738" s="8" t="n">
        <v>3375</v>
      </c>
    </row>
    <row r="739" customFormat="false" ht="12.75" hidden="false" customHeight="false" outlineLevel="1" collapsed="false">
      <c r="A739" s="5" t="n">
        <v>812815</v>
      </c>
      <c r="B739" s="6" t="n">
        <v>37040</v>
      </c>
      <c r="C739" s="7" t="s">
        <v>1232</v>
      </c>
      <c r="D739" s="7" t="s">
        <v>959</v>
      </c>
      <c r="E739" s="7" t="s">
        <v>108</v>
      </c>
      <c r="F739" s="5" t="s">
        <v>1105</v>
      </c>
      <c r="G739" s="8" t="n">
        <v>1350</v>
      </c>
    </row>
    <row r="740" customFormat="false" ht="12.75" hidden="false" customHeight="false" outlineLevel="2" collapsed="false">
      <c r="A740" s="5" t="n">
        <v>819386</v>
      </c>
      <c r="B740" s="6" t="n">
        <v>37042</v>
      </c>
      <c r="C740" s="7" t="s">
        <v>1233</v>
      </c>
      <c r="D740" s="7" t="s">
        <v>959</v>
      </c>
      <c r="E740" s="7" t="s">
        <v>108</v>
      </c>
      <c r="F740" s="5" t="s">
        <v>1105</v>
      </c>
      <c r="G740" s="8" t="n">
        <v>6240</v>
      </c>
    </row>
    <row r="741" customFormat="false" ht="12.75" hidden="false" customHeight="false" outlineLevel="2" collapsed="false">
      <c r="A741" s="5" t="n">
        <v>871183</v>
      </c>
      <c r="B741" s="6" t="n">
        <v>37068</v>
      </c>
      <c r="C741" s="7" t="s">
        <v>1567</v>
      </c>
      <c r="D741" s="7" t="s">
        <v>959</v>
      </c>
      <c r="E741" s="7"/>
      <c r="F741" s="16" t="s">
        <v>1105</v>
      </c>
      <c r="G741" s="8" t="n">
        <v>1627</v>
      </c>
    </row>
    <row r="742" customFormat="false" ht="14.25" hidden="false" customHeight="false" outlineLevel="2" collapsed="false">
      <c r="A742" s="28" t="n">
        <f aca="false">SUBTOTAL(3,A735:A741)</f>
        <v>7</v>
      </c>
      <c r="B742" s="29"/>
      <c r="C742" s="30"/>
      <c r="D742" s="30"/>
      <c r="E742" s="30"/>
      <c r="F742" s="31" t="s">
        <v>5325</v>
      </c>
      <c r="G742" s="32" t="n">
        <f aca="false">SUM(G735:G741)</f>
        <v>26487.5</v>
      </c>
    </row>
    <row r="743" customFormat="false" ht="12.75" hidden="false" customHeight="false" outlineLevel="2" collapsed="false">
      <c r="A743" s="5"/>
      <c r="B743" s="6"/>
      <c r="C743" s="7"/>
      <c r="D743" s="7"/>
      <c r="E743" s="7"/>
      <c r="F743" s="33"/>
      <c r="G743" s="8"/>
    </row>
    <row r="744" customFormat="false" ht="12.75" hidden="false" customHeight="false" outlineLevel="2" collapsed="false">
      <c r="A744" s="5" t="s">
        <v>3084</v>
      </c>
      <c r="B744" s="6" t="n">
        <v>36963</v>
      </c>
      <c r="C744" s="7" t="s">
        <v>3085</v>
      </c>
      <c r="D744" s="7" t="s">
        <v>38</v>
      </c>
      <c r="E744" s="7" t="s">
        <v>39</v>
      </c>
      <c r="F744" s="16" t="s">
        <v>3181</v>
      </c>
      <c r="G744" s="8" t="n">
        <v>8327</v>
      </c>
    </row>
    <row r="745" customFormat="false" ht="12.75" hidden="false" customHeight="false" outlineLevel="2" collapsed="false">
      <c r="A745" s="5" t="s">
        <v>55</v>
      </c>
      <c r="B745" s="6" t="n">
        <v>36999</v>
      </c>
      <c r="C745" s="7" t="s">
        <v>56</v>
      </c>
      <c r="D745" s="7" t="s">
        <v>38</v>
      </c>
      <c r="E745" s="7" t="s">
        <v>39</v>
      </c>
      <c r="F745" s="16" t="s">
        <v>3181</v>
      </c>
      <c r="G745" s="8" t="n">
        <v>2283</v>
      </c>
    </row>
    <row r="746" customFormat="false" ht="12.75" hidden="false" customHeight="false" outlineLevel="2" collapsed="false">
      <c r="A746" s="5" t="s">
        <v>3093</v>
      </c>
      <c r="B746" s="6" t="n">
        <v>36962</v>
      </c>
      <c r="C746" s="7" t="s">
        <v>3094</v>
      </c>
      <c r="D746" s="7" t="s">
        <v>38</v>
      </c>
      <c r="E746" s="7" t="s">
        <v>39</v>
      </c>
      <c r="F746" s="16" t="s">
        <v>3181</v>
      </c>
      <c r="G746" s="8" t="n">
        <v>2190</v>
      </c>
    </row>
    <row r="747" customFormat="false" ht="12.75" hidden="false" customHeight="false" outlineLevel="2" collapsed="false">
      <c r="A747" s="5" t="s">
        <v>42</v>
      </c>
      <c r="B747" s="6" t="n">
        <v>36986</v>
      </c>
      <c r="C747" s="7" t="s">
        <v>43</v>
      </c>
      <c r="D747" s="7" t="s">
        <v>38</v>
      </c>
      <c r="E747" s="7" t="s">
        <v>39</v>
      </c>
      <c r="F747" s="16" t="s">
        <v>3181</v>
      </c>
      <c r="G747" s="8" t="n">
        <v>12790</v>
      </c>
    </row>
    <row r="748" customFormat="false" ht="12.75" hidden="false" customHeight="false" outlineLevel="1" collapsed="false">
      <c r="A748" s="5" t="s">
        <v>3179</v>
      </c>
      <c r="B748" s="6" t="n">
        <v>36938</v>
      </c>
      <c r="C748" s="7" t="s">
        <v>3180</v>
      </c>
      <c r="D748" s="7" t="s">
        <v>38</v>
      </c>
      <c r="E748" s="7" t="s">
        <v>39</v>
      </c>
      <c r="F748" s="16" t="s">
        <v>3181</v>
      </c>
      <c r="G748" s="8" t="n">
        <v>7265</v>
      </c>
    </row>
    <row r="749" customFormat="false" ht="12.75" hidden="false" customHeight="false" outlineLevel="2" collapsed="false">
      <c r="A749" s="5" t="s">
        <v>62</v>
      </c>
      <c r="B749" s="6" t="n">
        <v>36999</v>
      </c>
      <c r="C749" s="7" t="s">
        <v>63</v>
      </c>
      <c r="D749" s="7" t="s">
        <v>38</v>
      </c>
      <c r="E749" s="7" t="s">
        <v>39</v>
      </c>
      <c r="F749" s="16" t="s">
        <v>3181</v>
      </c>
      <c r="G749" s="8" t="n">
        <v>1919</v>
      </c>
    </row>
    <row r="750" customFormat="false" ht="12.75" hidden="false" customHeight="false" outlineLevel="2" collapsed="false">
      <c r="A750" s="5" t="s">
        <v>76</v>
      </c>
      <c r="B750" s="6" t="n">
        <v>37006</v>
      </c>
      <c r="C750" s="7" t="s">
        <v>77</v>
      </c>
      <c r="D750" s="7" t="s">
        <v>38</v>
      </c>
      <c r="E750" s="7" t="s">
        <v>39</v>
      </c>
      <c r="F750" s="16" t="s">
        <v>3181</v>
      </c>
      <c r="G750" s="8" t="n">
        <v>2645</v>
      </c>
    </row>
    <row r="751" customFormat="false" ht="14.25" hidden="false" customHeight="false" outlineLevel="2" collapsed="false">
      <c r="A751" s="28" t="n">
        <f aca="false">SUBTOTAL(3,A744:A750)</f>
        <v>7</v>
      </c>
      <c r="B751" s="29"/>
      <c r="C751" s="30"/>
      <c r="D751" s="30"/>
      <c r="E751" s="30"/>
      <c r="F751" s="31" t="s">
        <v>5326</v>
      </c>
      <c r="G751" s="32" t="n">
        <f aca="false">SUM(G744:G750)</f>
        <v>37419</v>
      </c>
    </row>
    <row r="752" customFormat="false" ht="12.75" hidden="false" customHeight="false" outlineLevel="2" collapsed="false">
      <c r="A752" s="5"/>
      <c r="B752" s="6"/>
      <c r="C752" s="7"/>
      <c r="D752" s="7"/>
      <c r="E752" s="7"/>
      <c r="F752" s="33"/>
      <c r="G752" s="8"/>
    </row>
    <row r="753" customFormat="false" ht="12.75" hidden="false" customHeight="false" outlineLevel="2" collapsed="false">
      <c r="A753" s="5" t="n">
        <v>61</v>
      </c>
      <c r="B753" s="6" t="n">
        <v>37012</v>
      </c>
      <c r="C753" s="7" t="s">
        <v>3018</v>
      </c>
      <c r="D753" s="7" t="s">
        <v>3007</v>
      </c>
      <c r="E753" s="7"/>
      <c r="F753" s="5" t="s">
        <v>3009</v>
      </c>
      <c r="G753" s="8" t="n">
        <v>3500000</v>
      </c>
    </row>
    <row r="754" customFormat="false" ht="12.75" hidden="false" customHeight="false" outlineLevel="2" collapsed="false">
      <c r="A754" s="5" t="n">
        <v>64</v>
      </c>
      <c r="B754" s="6" t="n">
        <v>37012</v>
      </c>
      <c r="C754" s="7" t="s">
        <v>3019</v>
      </c>
      <c r="D754" s="7" t="s">
        <v>3007</v>
      </c>
      <c r="E754" s="7"/>
      <c r="F754" s="5" t="s">
        <v>3009</v>
      </c>
      <c r="G754" s="8" t="n">
        <v>100000</v>
      </c>
    </row>
    <row r="755" customFormat="false" ht="12.75" hidden="false" customHeight="false" outlineLevel="2" collapsed="false">
      <c r="A755" s="5" t="n">
        <v>600076.4</v>
      </c>
      <c r="B755" s="6" t="n">
        <v>37063</v>
      </c>
      <c r="C755" s="7" t="s">
        <v>3025</v>
      </c>
      <c r="D755" s="7" t="s">
        <v>3007</v>
      </c>
      <c r="E755" s="7"/>
      <c r="F755" s="16" t="s">
        <v>3009</v>
      </c>
      <c r="G755" s="8" t="n">
        <v>125000</v>
      </c>
    </row>
    <row r="756" customFormat="false" ht="12.75" hidden="false" customHeight="false" outlineLevel="2" collapsed="false">
      <c r="A756" s="5" t="s">
        <v>14</v>
      </c>
      <c r="B756" s="6" t="n">
        <v>37013</v>
      </c>
      <c r="C756" s="7" t="s">
        <v>3006</v>
      </c>
      <c r="D756" s="7" t="s">
        <v>3007</v>
      </c>
      <c r="E756" s="7" t="s">
        <v>3008</v>
      </c>
      <c r="F756" s="5" t="s">
        <v>3009</v>
      </c>
      <c r="G756" s="8" t="n">
        <v>300000</v>
      </c>
    </row>
    <row r="757" customFormat="false" ht="12.75" hidden="false" customHeight="false" outlineLevel="1" collapsed="false">
      <c r="A757" s="5" t="s">
        <v>14</v>
      </c>
      <c r="B757" s="6" t="n">
        <v>37013</v>
      </c>
      <c r="C757" s="7" t="s">
        <v>3006</v>
      </c>
      <c r="D757" s="7" t="s">
        <v>3007</v>
      </c>
      <c r="E757" s="7" t="s">
        <v>3010</v>
      </c>
      <c r="F757" s="5" t="s">
        <v>3009</v>
      </c>
      <c r="G757" s="8" t="n">
        <v>5200000</v>
      </c>
    </row>
    <row r="758" customFormat="false" ht="12.75" hidden="false" customHeight="false" outlineLevel="2" collapsed="false">
      <c r="A758" s="5" t="s">
        <v>14</v>
      </c>
      <c r="B758" s="6" t="n">
        <v>37013</v>
      </c>
      <c r="C758" s="7" t="s">
        <v>3006</v>
      </c>
      <c r="D758" s="7" t="s">
        <v>3007</v>
      </c>
      <c r="E758" s="7" t="s">
        <v>3011</v>
      </c>
      <c r="F758" s="5" t="s">
        <v>3009</v>
      </c>
      <c r="G758" s="8" t="n">
        <v>1500000</v>
      </c>
    </row>
    <row r="759" customFormat="false" ht="12.75" hidden="false" customHeight="false" outlineLevel="2" collapsed="false">
      <c r="A759" s="5" t="s">
        <v>14</v>
      </c>
      <c r="B759" s="6" t="n">
        <v>37049</v>
      </c>
      <c r="C759" s="7" t="s">
        <v>3021</v>
      </c>
      <c r="D759" s="7" t="s">
        <v>3007</v>
      </c>
      <c r="E759" s="7"/>
      <c r="F759" s="16" t="s">
        <v>3009</v>
      </c>
      <c r="G759" s="8" t="n">
        <v>59435</v>
      </c>
    </row>
    <row r="760" customFormat="false" ht="14.25" hidden="false" customHeight="false" outlineLevel="2" collapsed="false">
      <c r="A760" s="28" t="n">
        <f aca="false">SUBTOTAL(3,A753:A759)</f>
        <v>7</v>
      </c>
      <c r="B760" s="29"/>
      <c r="C760" s="30"/>
      <c r="D760" s="30"/>
      <c r="E760" s="30"/>
      <c r="F760" s="31" t="s">
        <v>5327</v>
      </c>
      <c r="G760" s="32" t="n">
        <f aca="false">SUM(G753:G759)</f>
        <v>10784435</v>
      </c>
    </row>
    <row r="761" customFormat="false" ht="12.75" hidden="false" customHeight="false" outlineLevel="2" collapsed="false">
      <c r="A761" s="5"/>
      <c r="B761" s="6"/>
      <c r="C761" s="7"/>
      <c r="D761" s="7"/>
      <c r="E761" s="7"/>
      <c r="F761" s="33"/>
      <c r="G761" s="8"/>
    </row>
    <row r="762" customFormat="false" ht="12.75" hidden="false" customHeight="false" outlineLevel="1" collapsed="false">
      <c r="A762" s="5" t="n">
        <v>138</v>
      </c>
      <c r="B762" s="6"/>
      <c r="C762" s="7" t="s">
        <v>3038</v>
      </c>
      <c r="D762" s="7" t="s">
        <v>11</v>
      </c>
      <c r="E762" s="7" t="s">
        <v>387</v>
      </c>
      <c r="F762" s="16" t="s">
        <v>387</v>
      </c>
      <c r="G762" s="8" t="n">
        <v>720000</v>
      </c>
    </row>
    <row r="763" customFormat="false" ht="12.75" hidden="false" customHeight="false" outlineLevel="1" collapsed="false">
      <c r="A763" s="5" t="s">
        <v>5531</v>
      </c>
      <c r="B763" s="6"/>
      <c r="C763" s="7" t="s">
        <v>5269</v>
      </c>
      <c r="D763" s="7" t="s">
        <v>11</v>
      </c>
      <c r="E763" s="7" t="s">
        <v>387</v>
      </c>
      <c r="F763" s="16" t="s">
        <v>387</v>
      </c>
      <c r="G763" s="8" t="n">
        <v>2256000</v>
      </c>
    </row>
    <row r="764" customFormat="false" ht="12.75" hidden="false" customHeight="false" outlineLevel="2" collapsed="false">
      <c r="A764" s="5" t="n">
        <v>139</v>
      </c>
      <c r="B764" s="6"/>
      <c r="C764" s="7" t="s">
        <v>3039</v>
      </c>
      <c r="D764" s="7" t="s">
        <v>11</v>
      </c>
      <c r="E764" s="7" t="s">
        <v>387</v>
      </c>
      <c r="F764" s="16" t="s">
        <v>387</v>
      </c>
      <c r="G764" s="8" t="n">
        <v>25000000</v>
      </c>
    </row>
    <row r="765" customFormat="false" ht="12.75" hidden="false" customHeight="false" outlineLevel="2" collapsed="false">
      <c r="A765" s="5" t="n">
        <v>140</v>
      </c>
      <c r="B765" s="6"/>
      <c r="C765" s="7" t="s">
        <v>3040</v>
      </c>
      <c r="D765" s="7" t="s">
        <v>11</v>
      </c>
      <c r="E765" s="7" t="s">
        <v>387</v>
      </c>
      <c r="F765" s="16" t="s">
        <v>387</v>
      </c>
      <c r="G765" s="8" t="n">
        <v>290000</v>
      </c>
    </row>
    <row r="766" customFormat="false" ht="14.25" hidden="false" customHeight="false" outlineLevel="2" collapsed="false">
      <c r="A766" s="28" t="n">
        <f aca="false">SUBTOTAL(3,A762:A765)</f>
        <v>4</v>
      </c>
      <c r="B766" s="29"/>
      <c r="C766" s="30"/>
      <c r="D766" s="30"/>
      <c r="E766" s="30"/>
      <c r="F766" s="31" t="s">
        <v>5532</v>
      </c>
      <c r="G766" s="32" t="n">
        <f aca="false">SUM(G762:G765)</f>
        <v>28266000</v>
      </c>
    </row>
    <row r="767" customFormat="false" ht="12.75" hidden="false" customHeight="false" outlineLevel="2" collapsed="false">
      <c r="A767" s="5"/>
      <c r="B767" s="6"/>
      <c r="C767" s="7"/>
      <c r="D767" s="7"/>
      <c r="E767" s="7"/>
      <c r="F767" s="33"/>
      <c r="G767" s="8"/>
    </row>
    <row r="768" customFormat="false" ht="12.75" hidden="false" customHeight="false" outlineLevel="2" collapsed="false">
      <c r="A768" s="5" t="s">
        <v>3044</v>
      </c>
      <c r="B768" s="6" t="n">
        <v>36922</v>
      </c>
      <c r="C768" s="7" t="s">
        <v>3045</v>
      </c>
      <c r="D768" s="7" t="s">
        <v>3042</v>
      </c>
      <c r="E768" s="7" t="s">
        <v>686</v>
      </c>
      <c r="F768" s="16" t="s">
        <v>765</v>
      </c>
      <c r="G768" s="8" t="n">
        <v>3995</v>
      </c>
    </row>
    <row r="769" customFormat="false" ht="12.75" hidden="false" customHeight="false" outlineLevel="2" collapsed="false">
      <c r="A769" s="5" t="s">
        <v>930</v>
      </c>
      <c r="B769" s="6" t="n">
        <v>37043</v>
      </c>
      <c r="C769" s="7" t="s">
        <v>931</v>
      </c>
      <c r="D769" s="7" t="s">
        <v>663</v>
      </c>
      <c r="E769" s="7"/>
      <c r="F769" s="16" t="s">
        <v>765</v>
      </c>
      <c r="G769" s="8" t="n">
        <v>5317</v>
      </c>
    </row>
    <row r="770" customFormat="false" ht="12.75" hidden="false" customHeight="false" outlineLevel="2" collapsed="false">
      <c r="A770" s="5" t="s">
        <v>762</v>
      </c>
      <c r="B770" s="6" t="n">
        <v>37042</v>
      </c>
      <c r="C770" s="7" t="s">
        <v>763</v>
      </c>
      <c r="D770" s="7" t="s">
        <v>663</v>
      </c>
      <c r="E770" s="7" t="s">
        <v>764</v>
      </c>
      <c r="F770" s="5" t="s">
        <v>765</v>
      </c>
      <c r="G770" s="8" t="n">
        <v>114830</v>
      </c>
    </row>
    <row r="771" customFormat="false" ht="12.75" hidden="false" customHeight="false" outlineLevel="1" collapsed="false">
      <c r="A771" s="5" t="s">
        <v>4735</v>
      </c>
      <c r="B771" s="6" t="n">
        <v>36978</v>
      </c>
      <c r="C771" s="7" t="s">
        <v>4736</v>
      </c>
      <c r="D771" s="7" t="s">
        <v>4721</v>
      </c>
      <c r="E771" s="7" t="s">
        <v>4726</v>
      </c>
      <c r="F771" s="16" t="s">
        <v>765</v>
      </c>
      <c r="G771" s="8" t="n">
        <f aca="false">((0.005*10134*30)/1000)*1000</f>
        <v>1520.1</v>
      </c>
    </row>
    <row r="772" customFormat="false" ht="12.75" hidden="false" customHeight="false" outlineLevel="2" collapsed="false">
      <c r="A772" s="5" t="s">
        <v>4737</v>
      </c>
      <c r="B772" s="6" t="n">
        <v>36978</v>
      </c>
      <c r="C772" s="7" t="s">
        <v>4738</v>
      </c>
      <c r="D772" s="7" t="s">
        <v>4721</v>
      </c>
      <c r="E772" s="7" t="s">
        <v>4726</v>
      </c>
      <c r="F772" s="16" t="s">
        <v>765</v>
      </c>
      <c r="G772" s="8" t="n">
        <f aca="false">((0.01*5000*30)/1000)*1000</f>
        <v>1500</v>
      </c>
    </row>
    <row r="773" customFormat="false" ht="12.75" hidden="false" customHeight="false" outlineLevel="1" collapsed="false">
      <c r="A773" s="5" t="s">
        <v>4728</v>
      </c>
      <c r="B773" s="6" t="n">
        <v>36978</v>
      </c>
      <c r="C773" s="7" t="s">
        <v>4729</v>
      </c>
      <c r="D773" s="7" t="s">
        <v>4721</v>
      </c>
      <c r="E773" s="7" t="s">
        <v>4726</v>
      </c>
      <c r="F773" s="16" t="s">
        <v>765</v>
      </c>
      <c r="G773" s="8" t="n">
        <f aca="false">((0.0025*10000*30)/1000)*1000</f>
        <v>750</v>
      </c>
    </row>
    <row r="774" customFormat="false" ht="12.75" hidden="false" customHeight="false" outlineLevel="2" collapsed="false">
      <c r="A774" s="5" t="s">
        <v>677</v>
      </c>
      <c r="B774" s="6" t="n">
        <v>37006</v>
      </c>
      <c r="C774" s="7" t="s">
        <v>678</v>
      </c>
      <c r="D774" s="7" t="s">
        <v>663</v>
      </c>
      <c r="E774" s="7" t="s">
        <v>675</v>
      </c>
      <c r="F774" s="16" t="s">
        <v>765</v>
      </c>
      <c r="G774" s="8" t="n">
        <v>1162.5</v>
      </c>
    </row>
    <row r="775" customFormat="false" ht="14.25" hidden="false" customHeight="false" outlineLevel="2" collapsed="false">
      <c r="A775" s="28" t="n">
        <v>7</v>
      </c>
      <c r="B775" s="29"/>
      <c r="C775" s="30"/>
      <c r="D775" s="30"/>
      <c r="E775" s="30"/>
      <c r="F775" s="31" t="s">
        <v>5329</v>
      </c>
      <c r="G775" s="32" t="n">
        <f aca="false">SUM(G768:G774)</f>
        <v>129074.6</v>
      </c>
    </row>
    <row r="776" customFormat="false" ht="12.75" hidden="false" customHeight="false" outlineLevel="2" collapsed="false">
      <c r="A776" s="5"/>
      <c r="B776" s="6"/>
      <c r="C776" s="7"/>
      <c r="D776" s="7"/>
      <c r="E776" s="7"/>
      <c r="F776" s="33"/>
      <c r="G776" s="8"/>
    </row>
    <row r="777" customFormat="false" ht="12.75" hidden="false" customHeight="false" outlineLevel="2" collapsed="false">
      <c r="A777" s="5" t="n">
        <v>564826</v>
      </c>
      <c r="B777" s="6" t="n">
        <v>37050</v>
      </c>
      <c r="C777" s="7" t="s">
        <v>2939</v>
      </c>
      <c r="D777" s="7" t="s">
        <v>2916</v>
      </c>
      <c r="E777" s="7"/>
      <c r="F777" s="16" t="s">
        <v>2940</v>
      </c>
      <c r="G777" s="8" t="n">
        <v>1850238</v>
      </c>
    </row>
    <row r="778" customFormat="false" ht="12.75" hidden="false" customHeight="false" outlineLevel="2" collapsed="false">
      <c r="A778" s="5" t="n">
        <v>73</v>
      </c>
      <c r="B778" s="6"/>
      <c r="C778" s="7" t="s">
        <v>2933</v>
      </c>
      <c r="D778" s="7" t="s">
        <v>2916</v>
      </c>
      <c r="E778" s="7" t="s">
        <v>29</v>
      </c>
      <c r="F778" s="16" t="s">
        <v>5409</v>
      </c>
      <c r="G778" s="8" t="n">
        <v>0</v>
      </c>
    </row>
    <row r="779" customFormat="false" ht="12.75" hidden="false" customHeight="false" outlineLevel="2" collapsed="false">
      <c r="A779" s="5" t="n">
        <v>570032</v>
      </c>
      <c r="B779" s="6" t="n">
        <v>36985</v>
      </c>
      <c r="C779" s="7" t="s">
        <v>2921</v>
      </c>
      <c r="D779" s="7" t="s">
        <v>2916</v>
      </c>
      <c r="E779" s="7" t="s">
        <v>29</v>
      </c>
      <c r="F779" s="16" t="s">
        <v>5409</v>
      </c>
      <c r="G779" s="8" t="n">
        <v>403000</v>
      </c>
    </row>
    <row r="780" customFormat="false" ht="12.75" hidden="false" customHeight="false" outlineLevel="1" collapsed="false">
      <c r="A780" s="5" t="n">
        <v>564826</v>
      </c>
      <c r="B780" s="6" t="n">
        <v>37050</v>
      </c>
      <c r="C780" s="7" t="s">
        <v>2939</v>
      </c>
      <c r="D780" s="7" t="s">
        <v>2916</v>
      </c>
      <c r="E780" s="7"/>
      <c r="F780" s="16" t="s">
        <v>2940</v>
      </c>
      <c r="G780" s="8" t="n">
        <v>-1850238</v>
      </c>
    </row>
    <row r="781" customFormat="false" ht="12.75" hidden="false" customHeight="false" outlineLevel="2" collapsed="false">
      <c r="A781" s="5" t="n">
        <v>564826</v>
      </c>
      <c r="B781" s="6" t="n">
        <v>37050</v>
      </c>
      <c r="C781" s="7" t="s">
        <v>2939</v>
      </c>
      <c r="D781" s="7" t="s">
        <v>2916</v>
      </c>
      <c r="E781" s="7"/>
      <c r="F781" s="16" t="s">
        <v>2940</v>
      </c>
      <c r="G781" s="8" t="n">
        <v>1499639</v>
      </c>
    </row>
    <row r="782" customFormat="false" ht="12.75" hidden="false" customHeight="false" outlineLevel="1" collapsed="false">
      <c r="A782" s="5" t="n">
        <v>570769</v>
      </c>
      <c r="B782" s="6" t="n">
        <v>36986</v>
      </c>
      <c r="C782" s="7" t="s">
        <v>2919</v>
      </c>
      <c r="D782" s="7" t="s">
        <v>2916</v>
      </c>
      <c r="E782" s="7" t="s">
        <v>29</v>
      </c>
      <c r="F782" s="16" t="s">
        <v>2940</v>
      </c>
      <c r="G782" s="8" t="n">
        <v>33000</v>
      </c>
    </row>
    <row r="783" customFormat="false" ht="14.25" hidden="false" customHeight="false" outlineLevel="2" collapsed="false">
      <c r="A783" s="28" t="n">
        <f aca="false">SUBTOTAL(3,A777:A782)</f>
        <v>6</v>
      </c>
      <c r="B783" s="29"/>
      <c r="C783" s="30"/>
      <c r="D783" s="30"/>
      <c r="E783" s="30"/>
      <c r="F783" s="31" t="s">
        <v>5332</v>
      </c>
      <c r="G783" s="32" t="n">
        <f aca="false">SUM(G777:G782)</f>
        <v>1935639</v>
      </c>
    </row>
    <row r="784" customFormat="false" ht="12.75" hidden="false" customHeight="false" outlineLevel="2" collapsed="false">
      <c r="A784" s="5"/>
      <c r="B784" s="6"/>
      <c r="C784" s="7"/>
      <c r="D784" s="7"/>
      <c r="E784" s="7"/>
      <c r="F784" s="33"/>
      <c r="G784" s="8"/>
    </row>
    <row r="785" customFormat="false" ht="12.75" hidden="false" customHeight="false" outlineLevel="2" collapsed="false">
      <c r="A785" s="5" t="s">
        <v>3048</v>
      </c>
      <c r="B785" s="6" t="n">
        <v>36927</v>
      </c>
      <c r="C785" s="7" t="s">
        <v>659</v>
      </c>
      <c r="D785" s="7" t="s">
        <v>3049</v>
      </c>
      <c r="E785" s="7" t="s">
        <v>686</v>
      </c>
      <c r="F785" s="16" t="s">
        <v>3050</v>
      </c>
      <c r="G785" s="8" t="n">
        <v>550919</v>
      </c>
    </row>
    <row r="786" customFormat="false" ht="14.25" hidden="false" customHeight="false" outlineLevel="1" collapsed="false">
      <c r="A786" s="28" t="n">
        <f aca="false">SUBTOTAL(3,A785)</f>
        <v>1</v>
      </c>
      <c r="B786" s="29"/>
      <c r="C786" s="30"/>
      <c r="D786" s="30"/>
      <c r="E786" s="30"/>
      <c r="F786" s="31" t="s">
        <v>5335</v>
      </c>
      <c r="G786" s="32" t="n">
        <f aca="false">SUM(G785)</f>
        <v>550919</v>
      </c>
    </row>
    <row r="787" customFormat="false" ht="12.75" hidden="false" customHeight="false" outlineLevel="1" collapsed="false">
      <c r="A787" s="5"/>
      <c r="B787" s="6"/>
      <c r="C787" s="7"/>
      <c r="D787" s="7"/>
      <c r="E787" s="7"/>
      <c r="F787" s="33"/>
      <c r="G787" s="8"/>
    </row>
    <row r="788" customFormat="false" ht="12.75" hidden="false" customHeight="false" outlineLevel="2" collapsed="false">
      <c r="A788" s="5" t="s">
        <v>4651</v>
      </c>
      <c r="B788" s="6" t="n">
        <f aca="false">B782</f>
        <v>36986</v>
      </c>
      <c r="C788" s="7" t="s">
        <v>611</v>
      </c>
      <c r="D788" s="7" t="s">
        <v>386</v>
      </c>
      <c r="E788" s="7" t="s">
        <v>4601</v>
      </c>
      <c r="F788" s="16" t="s">
        <v>420</v>
      </c>
      <c r="G788" s="8" t="n">
        <v>2566.42471865219</v>
      </c>
    </row>
    <row r="789" customFormat="false" ht="12.75" hidden="false" customHeight="false" outlineLevel="2" collapsed="false">
      <c r="A789" s="5" t="s">
        <v>4652</v>
      </c>
      <c r="B789" s="6" t="n">
        <f aca="false">B788</f>
        <v>36986</v>
      </c>
      <c r="C789" s="7" t="s">
        <v>1253</v>
      </c>
      <c r="D789" s="7" t="s">
        <v>386</v>
      </c>
      <c r="E789" s="7" t="s">
        <v>4601</v>
      </c>
      <c r="F789" s="16" t="s">
        <v>420</v>
      </c>
      <c r="G789" s="8" t="n">
        <v>296.739853626081</v>
      </c>
    </row>
    <row r="790" customFormat="false" ht="14.25" hidden="false" customHeight="false" outlineLevel="2" collapsed="false">
      <c r="A790" s="28" t="n">
        <f aca="false">SUBTOTAL(3,A788:A789)</f>
        <v>2</v>
      </c>
      <c r="B790" s="29"/>
      <c r="C790" s="30"/>
      <c r="D790" s="30"/>
      <c r="E790" s="30"/>
      <c r="F790" s="31" t="s">
        <v>5336</v>
      </c>
      <c r="G790" s="32" t="n">
        <f aca="false">SUM(G788:G789)</f>
        <v>2863.16457227828</v>
      </c>
    </row>
    <row r="791" customFormat="false" ht="12.75" hidden="false" customHeight="false" outlineLevel="2" collapsed="false">
      <c r="A791" s="5"/>
      <c r="B791" s="6"/>
      <c r="C791" s="7"/>
      <c r="D791" s="7"/>
      <c r="E791" s="7"/>
      <c r="F791" s="33"/>
      <c r="G791" s="8"/>
    </row>
    <row r="792" customFormat="false" ht="12.75" hidden="false" customHeight="false" outlineLevel="1" collapsed="false">
      <c r="A792" s="5" t="n">
        <v>33</v>
      </c>
      <c r="B792" s="6" t="n">
        <v>37042</v>
      </c>
      <c r="C792" s="7" t="s">
        <v>35</v>
      </c>
      <c r="D792" s="7" t="s">
        <v>28</v>
      </c>
      <c r="E792" s="7" t="s">
        <v>33</v>
      </c>
      <c r="F792" s="5" t="s">
        <v>34</v>
      </c>
      <c r="G792" s="8" t="n">
        <v>176866</v>
      </c>
    </row>
    <row r="793" customFormat="false" ht="12.75" hidden="false" customHeight="false" outlineLevel="2" collapsed="false">
      <c r="A793" s="5" t="n">
        <v>529495</v>
      </c>
      <c r="B793" s="6" t="n">
        <v>36959</v>
      </c>
      <c r="C793" s="7" t="s">
        <v>3059</v>
      </c>
      <c r="D793" s="7" t="s">
        <v>28</v>
      </c>
      <c r="E793" s="7" t="s">
        <v>29</v>
      </c>
      <c r="F793" s="16" t="s">
        <v>34</v>
      </c>
      <c r="G793" s="8" t="n">
        <v>175000</v>
      </c>
    </row>
    <row r="794" customFormat="false" ht="12.75" hidden="false" customHeight="false" outlineLevel="2" collapsed="false">
      <c r="A794" s="5" t="n">
        <v>606548</v>
      </c>
      <c r="B794" s="6" t="n">
        <v>37021</v>
      </c>
      <c r="C794" s="7" t="s">
        <v>32</v>
      </c>
      <c r="D794" s="7" t="s">
        <v>28</v>
      </c>
      <c r="E794" s="7" t="s">
        <v>33</v>
      </c>
      <c r="F794" s="5" t="s">
        <v>34</v>
      </c>
      <c r="G794" s="8" t="n">
        <v>2000000</v>
      </c>
    </row>
    <row r="795" customFormat="false" ht="14.25" hidden="false" customHeight="false" outlineLevel="2" collapsed="false">
      <c r="A795" s="28" t="n">
        <f aca="false">SUBTOTAL(3,A792:A794)</f>
        <v>3</v>
      </c>
      <c r="B795" s="29"/>
      <c r="C795" s="30"/>
      <c r="D795" s="30"/>
      <c r="E795" s="30"/>
      <c r="F795" s="34" t="s">
        <v>5337</v>
      </c>
      <c r="G795" s="32" t="n">
        <f aca="false">SUM(G792:G794)</f>
        <v>2351866</v>
      </c>
    </row>
    <row r="796" customFormat="false" ht="12.75" hidden="false" customHeight="false" outlineLevel="2" collapsed="false">
      <c r="A796" s="5"/>
      <c r="B796" s="6"/>
      <c r="C796" s="7"/>
      <c r="D796" s="7"/>
      <c r="E796" s="7"/>
      <c r="F796" s="35"/>
      <c r="G796" s="8"/>
    </row>
    <row r="797" customFormat="false" ht="12.75" hidden="false" customHeight="false" outlineLevel="2" collapsed="false">
      <c r="A797" s="5" t="n">
        <v>565166</v>
      </c>
      <c r="B797" s="6" t="n">
        <v>36979</v>
      </c>
      <c r="C797" s="7" t="s">
        <v>3272</v>
      </c>
      <c r="D797" s="7" t="s">
        <v>2916</v>
      </c>
      <c r="E797" s="7" t="s">
        <v>29</v>
      </c>
      <c r="F797" s="16" t="s">
        <v>2938</v>
      </c>
      <c r="G797" s="8" t="n">
        <v>55000</v>
      </c>
    </row>
    <row r="798" customFormat="false" ht="12.75" hidden="false" customHeight="false" outlineLevel="2" collapsed="false">
      <c r="A798" s="5" t="n">
        <v>579120</v>
      </c>
      <c r="B798" s="6" t="n">
        <v>36992</v>
      </c>
      <c r="C798" s="7" t="s">
        <v>2923</v>
      </c>
      <c r="D798" s="7" t="s">
        <v>2916</v>
      </c>
      <c r="E798" s="7" t="s">
        <v>29</v>
      </c>
      <c r="F798" s="16" t="s">
        <v>2938</v>
      </c>
      <c r="G798" s="8" t="n">
        <v>11000</v>
      </c>
    </row>
    <row r="799" customFormat="false" ht="12.75" hidden="false" customHeight="false" outlineLevel="2" collapsed="false">
      <c r="A799" s="5" t="n">
        <v>580427</v>
      </c>
      <c r="B799" s="6" t="n">
        <v>36993</v>
      </c>
      <c r="C799" s="7" t="s">
        <v>2927</v>
      </c>
      <c r="D799" s="7" t="s">
        <v>2916</v>
      </c>
      <c r="E799" s="7" t="s">
        <v>29</v>
      </c>
      <c r="F799" s="16" t="s">
        <v>2938</v>
      </c>
      <c r="G799" s="8" t="n">
        <v>44000</v>
      </c>
    </row>
    <row r="800" customFormat="false" ht="12.75" hidden="false" customHeight="false" outlineLevel="2" collapsed="false">
      <c r="A800" s="5" t="n">
        <v>602668</v>
      </c>
      <c r="B800" s="6" t="n">
        <v>37050</v>
      </c>
      <c r="C800" s="7" t="s">
        <v>2937</v>
      </c>
      <c r="D800" s="7" t="s">
        <v>2916</v>
      </c>
      <c r="E800" s="7"/>
      <c r="F800" s="16" t="s">
        <v>2938</v>
      </c>
      <c r="G800" s="8" t="n">
        <v>149698</v>
      </c>
    </row>
    <row r="801" customFormat="false" ht="12.75" hidden="false" customHeight="false" outlineLevel="2" collapsed="false">
      <c r="A801" s="5" t="s">
        <v>3276</v>
      </c>
      <c r="B801" s="6" t="n">
        <v>36944</v>
      </c>
      <c r="C801" s="7" t="s">
        <v>3277</v>
      </c>
      <c r="D801" s="7" t="s">
        <v>2916</v>
      </c>
      <c r="E801" s="7" t="s">
        <v>686</v>
      </c>
      <c r="F801" s="16" t="s">
        <v>2938</v>
      </c>
      <c r="G801" s="8" t="n">
        <v>102561</v>
      </c>
    </row>
    <row r="802" customFormat="false" ht="12.75" hidden="false" customHeight="false" outlineLevel="2" collapsed="false">
      <c r="A802" s="5" t="s">
        <v>3276</v>
      </c>
      <c r="B802" s="6" t="n">
        <v>36950</v>
      </c>
      <c r="C802" s="7" t="s">
        <v>3277</v>
      </c>
      <c r="D802" s="7" t="s">
        <v>2916</v>
      </c>
      <c r="E802" s="7" t="s">
        <v>686</v>
      </c>
      <c r="F802" s="16" t="s">
        <v>2938</v>
      </c>
      <c r="G802" s="8" t="n">
        <v>-102561</v>
      </c>
    </row>
    <row r="803" customFormat="false" ht="12.75" hidden="false" customHeight="false" outlineLevel="1" collapsed="false">
      <c r="A803" s="5" t="n">
        <v>115</v>
      </c>
      <c r="B803" s="6" t="n">
        <v>36902</v>
      </c>
      <c r="C803" s="7" t="s">
        <v>3278</v>
      </c>
      <c r="D803" s="7" t="s">
        <v>2916</v>
      </c>
      <c r="E803" s="7" t="s">
        <v>29</v>
      </c>
      <c r="F803" s="16" t="s">
        <v>2938</v>
      </c>
      <c r="G803" s="8" t="n">
        <v>392500</v>
      </c>
    </row>
    <row r="804" customFormat="false" ht="12.75" hidden="false" customHeight="false" outlineLevel="2" collapsed="false">
      <c r="A804" s="5" t="n">
        <v>47</v>
      </c>
      <c r="B804" s="6" t="n">
        <v>37020</v>
      </c>
      <c r="C804" s="7" t="s">
        <v>2965</v>
      </c>
      <c r="D804" s="7" t="s">
        <v>2958</v>
      </c>
      <c r="E804" s="7" t="s">
        <v>33</v>
      </c>
      <c r="F804" s="5" t="s">
        <v>2938</v>
      </c>
      <c r="G804" s="8" t="n">
        <v>199597</v>
      </c>
    </row>
    <row r="805" customFormat="false" ht="12.75" hidden="false" customHeight="false" outlineLevel="2" collapsed="false">
      <c r="A805" s="5" t="n">
        <v>87</v>
      </c>
      <c r="B805" s="6" t="n">
        <v>37061</v>
      </c>
      <c r="C805" s="7" t="s">
        <v>2942</v>
      </c>
      <c r="D805" s="7" t="s">
        <v>2916</v>
      </c>
      <c r="E805" s="7"/>
      <c r="F805" s="16" t="s">
        <v>2938</v>
      </c>
      <c r="G805" s="8" t="n">
        <v>20000</v>
      </c>
    </row>
    <row r="806" customFormat="false" ht="14.25" hidden="false" customHeight="false" outlineLevel="2" collapsed="false">
      <c r="A806" s="28" t="n">
        <f aca="false">SUBTOTAL(3,A797:A805)</f>
        <v>9</v>
      </c>
      <c r="B806" s="29"/>
      <c r="C806" s="30"/>
      <c r="D806" s="30"/>
      <c r="E806" s="30"/>
      <c r="F806" s="31" t="s">
        <v>5338</v>
      </c>
      <c r="G806" s="32" t="n">
        <f aca="false">SUM(G797:G805)</f>
        <v>871795</v>
      </c>
    </row>
    <row r="807" customFormat="false" ht="14.25" hidden="false" customHeight="false" outlineLevel="2" collapsed="false">
      <c r="A807" s="41"/>
      <c r="B807" s="42"/>
      <c r="C807" s="43"/>
      <c r="D807" s="43"/>
      <c r="E807" s="43"/>
      <c r="F807" s="44"/>
      <c r="G807" s="45"/>
    </row>
    <row r="808" customFormat="false" ht="12.75" hidden="false" customHeight="false" outlineLevel="1" collapsed="false">
      <c r="A808" s="5" t="n">
        <v>66</v>
      </c>
      <c r="B808" s="6" t="n">
        <v>37012</v>
      </c>
      <c r="C808" s="7" t="s">
        <v>10</v>
      </c>
      <c r="D808" s="7" t="s">
        <v>11</v>
      </c>
      <c r="E808" s="7"/>
      <c r="F808" s="5" t="s">
        <v>12</v>
      </c>
      <c r="G808" s="8" t="n">
        <v>1470000</v>
      </c>
    </row>
    <row r="809" customFormat="false" ht="12.75" hidden="false" customHeight="false" outlineLevel="2" collapsed="false">
      <c r="A809" s="5" t="n">
        <v>68</v>
      </c>
      <c r="B809" s="6" t="n">
        <v>37012</v>
      </c>
      <c r="C809" s="7" t="s">
        <v>13</v>
      </c>
      <c r="D809" s="7" t="s">
        <v>11</v>
      </c>
      <c r="E809" s="7"/>
      <c r="F809" s="5" t="s">
        <v>12</v>
      </c>
      <c r="G809" s="8" t="n">
        <v>645000</v>
      </c>
    </row>
    <row r="810" customFormat="false" ht="12.75" hidden="false" customHeight="false" outlineLevel="1" collapsed="false">
      <c r="A810" s="5" t="n">
        <v>70</v>
      </c>
      <c r="B810" s="6" t="n">
        <v>37012</v>
      </c>
      <c r="C810" s="7" t="s">
        <v>14</v>
      </c>
      <c r="D810" s="7" t="s">
        <v>11</v>
      </c>
      <c r="E810" s="7"/>
      <c r="F810" s="5" t="s">
        <v>12</v>
      </c>
      <c r="G810" s="8" t="n">
        <v>1224000</v>
      </c>
    </row>
    <row r="811" customFormat="false" ht="14.25" hidden="false" customHeight="false" outlineLevel="2" collapsed="false">
      <c r="A811" s="28" t="n">
        <f aca="false">SUBTOTAL(3,A808:A810)</f>
        <v>3</v>
      </c>
      <c r="B811" s="29"/>
      <c r="C811" s="30"/>
      <c r="D811" s="30"/>
      <c r="E811" s="30"/>
      <c r="F811" s="34" t="s">
        <v>5339</v>
      </c>
      <c r="G811" s="32" t="n">
        <f aca="false">SUM(G808:G810)</f>
        <v>3339000</v>
      </c>
    </row>
    <row r="812" customFormat="false" ht="14.25" hidden="false" customHeight="false" outlineLevel="2" collapsed="false">
      <c r="A812" s="41"/>
      <c r="B812" s="42"/>
      <c r="C812" s="43"/>
      <c r="D812" s="43"/>
      <c r="E812" s="43"/>
      <c r="F812" s="41"/>
      <c r="G812" s="45"/>
    </row>
    <row r="813" customFormat="false" ht="12.75" hidden="false" customHeight="false" outlineLevel="2" collapsed="false">
      <c r="A813" s="5" t="s">
        <v>982</v>
      </c>
      <c r="B813" s="6" t="n">
        <v>36997</v>
      </c>
      <c r="C813" s="7" t="s">
        <v>983</v>
      </c>
      <c r="D813" s="7" t="s">
        <v>959</v>
      </c>
      <c r="E813" s="7" t="s">
        <v>976</v>
      </c>
      <c r="F813" s="16" t="s">
        <v>984</v>
      </c>
      <c r="G813" s="8" t="n">
        <v>150517</v>
      </c>
    </row>
    <row r="814" customFormat="false" ht="14.25" hidden="false" customHeight="false" outlineLevel="2" collapsed="false">
      <c r="A814" s="28" t="n">
        <f aca="false">SUBTOTAL(3,A813)</f>
        <v>1</v>
      </c>
      <c r="B814" s="29"/>
      <c r="C814" s="30"/>
      <c r="D814" s="30"/>
      <c r="E814" s="30"/>
      <c r="F814" s="31" t="s">
        <v>5340</v>
      </c>
      <c r="G814" s="32" t="n">
        <f aca="false">SUM(G813)</f>
        <v>150517</v>
      </c>
    </row>
    <row r="815" customFormat="false" ht="14.25" hidden="false" customHeight="false" outlineLevel="2" collapsed="false">
      <c r="A815" s="41"/>
      <c r="B815" s="42"/>
      <c r="C815" s="43"/>
      <c r="D815" s="43"/>
      <c r="E815" s="43"/>
      <c r="F815" s="44"/>
      <c r="G815" s="45"/>
    </row>
    <row r="816" customFormat="false" ht="12.75" hidden="false" customHeight="false" outlineLevel="2" collapsed="false">
      <c r="A816" s="5" t="s">
        <v>1320</v>
      </c>
      <c r="B816" s="6" t="n">
        <v>36921</v>
      </c>
      <c r="C816" s="7" t="s">
        <v>4142</v>
      </c>
      <c r="D816" s="7" t="s">
        <v>1588</v>
      </c>
      <c r="E816" s="7" t="s">
        <v>3053</v>
      </c>
      <c r="F816" s="16" t="s">
        <v>966</v>
      </c>
      <c r="G816" s="8" t="n">
        <v>4650</v>
      </c>
    </row>
    <row r="817" customFormat="false" ht="12.75" hidden="false" customHeight="false" outlineLevel="2" collapsed="false">
      <c r="A817" s="5" t="s">
        <v>1320</v>
      </c>
      <c r="B817" s="6" t="n">
        <v>36922</v>
      </c>
      <c r="C817" s="7" t="s">
        <v>4143</v>
      </c>
      <c r="D817" s="7" t="s">
        <v>1588</v>
      </c>
      <c r="E817" s="7" t="s">
        <v>3053</v>
      </c>
      <c r="F817" s="16" t="s">
        <v>966</v>
      </c>
      <c r="G817" s="8" t="n">
        <v>15000</v>
      </c>
    </row>
    <row r="818" customFormat="false" ht="12.75" hidden="false" customHeight="false" outlineLevel="2" collapsed="false">
      <c r="A818" s="5" t="s">
        <v>1320</v>
      </c>
      <c r="B818" s="6" t="n">
        <v>36922</v>
      </c>
      <c r="C818" s="7" t="s">
        <v>4143</v>
      </c>
      <c r="D818" s="7" t="s">
        <v>1588</v>
      </c>
      <c r="E818" s="7" t="s">
        <v>3053</v>
      </c>
      <c r="F818" s="16" t="s">
        <v>966</v>
      </c>
      <c r="G818" s="8" t="n">
        <v>-15000</v>
      </c>
    </row>
    <row r="819" customFormat="false" ht="12.75" hidden="false" customHeight="false" outlineLevel="2" collapsed="false">
      <c r="A819" s="5" t="s">
        <v>4140</v>
      </c>
      <c r="B819" s="6" t="n">
        <v>36917</v>
      </c>
      <c r="C819" s="7" t="s">
        <v>1023</v>
      </c>
      <c r="D819" s="7" t="s">
        <v>1588</v>
      </c>
      <c r="E819" s="7" t="s">
        <v>3053</v>
      </c>
      <c r="F819" s="16" t="s">
        <v>966</v>
      </c>
      <c r="G819" s="8" t="n">
        <v>0</v>
      </c>
    </row>
    <row r="820" customFormat="false" ht="12.75" hidden="false" customHeight="false" outlineLevel="2" collapsed="false">
      <c r="A820" s="5" t="n">
        <v>1</v>
      </c>
      <c r="B820" s="6" t="n">
        <v>37050</v>
      </c>
      <c r="C820" s="7" t="s">
        <v>1396</v>
      </c>
      <c r="D820" s="7" t="s">
        <v>959</v>
      </c>
      <c r="E820" s="7"/>
      <c r="F820" s="16" t="s">
        <v>966</v>
      </c>
      <c r="G820" s="8" t="n">
        <v>47907</v>
      </c>
    </row>
    <row r="821" customFormat="false" ht="12.75" hidden="false" customHeight="false" outlineLevel="2" collapsed="false">
      <c r="A821" s="5" t="n">
        <v>30</v>
      </c>
      <c r="B821" s="6" t="n">
        <v>37014</v>
      </c>
      <c r="C821" s="7" t="s">
        <v>1248</v>
      </c>
      <c r="D821" s="7" t="s">
        <v>959</v>
      </c>
      <c r="E821" s="7" t="s">
        <v>1249</v>
      </c>
      <c r="F821" s="16" t="s">
        <v>966</v>
      </c>
      <c r="G821" s="8" t="n">
        <v>52918.79</v>
      </c>
    </row>
    <row r="822" customFormat="false" ht="12.75" hidden="false" customHeight="false" outlineLevel="2" collapsed="false">
      <c r="A822" s="5" t="n">
        <v>41</v>
      </c>
      <c r="B822" s="6" t="n">
        <v>36985</v>
      </c>
      <c r="C822" s="7" t="s">
        <v>1070</v>
      </c>
      <c r="D822" s="7" t="s">
        <v>959</v>
      </c>
      <c r="E822" s="7" t="s">
        <v>1071</v>
      </c>
      <c r="F822" s="16" t="s">
        <v>966</v>
      </c>
      <c r="G822" s="8" t="n">
        <v>49804</v>
      </c>
    </row>
    <row r="823" customFormat="false" ht="12.75" hidden="false" customHeight="false" outlineLevel="2" collapsed="false">
      <c r="A823" s="5" t="n">
        <v>250196</v>
      </c>
      <c r="B823" s="6" t="n">
        <v>36922</v>
      </c>
      <c r="C823" s="7" t="s">
        <v>5109</v>
      </c>
      <c r="D823" s="7" t="s">
        <v>959</v>
      </c>
      <c r="E823" s="7" t="s">
        <v>4251</v>
      </c>
      <c r="F823" s="16" t="s">
        <v>966</v>
      </c>
      <c r="G823" s="8" t="n">
        <v>2380</v>
      </c>
    </row>
    <row r="824" customFormat="false" ht="12.75" hidden="false" customHeight="false" outlineLevel="2" collapsed="false">
      <c r="A824" s="5" t="n">
        <v>363413</v>
      </c>
      <c r="B824" s="6" t="n">
        <v>36922</v>
      </c>
      <c r="C824" s="7" t="s">
        <v>5109</v>
      </c>
      <c r="D824" s="7" t="s">
        <v>959</v>
      </c>
      <c r="E824" s="7" t="s">
        <v>4251</v>
      </c>
      <c r="F824" s="16" t="s">
        <v>966</v>
      </c>
      <c r="G824" s="8" t="n">
        <v>2078</v>
      </c>
    </row>
    <row r="825" customFormat="false" ht="12.75" hidden="false" customHeight="false" outlineLevel="2" collapsed="false">
      <c r="A825" s="5" t="n">
        <v>363426</v>
      </c>
      <c r="B825" s="6" t="n">
        <v>37033</v>
      </c>
      <c r="C825" s="7" t="s">
        <v>1142</v>
      </c>
      <c r="D825" s="7" t="s">
        <v>959</v>
      </c>
      <c r="E825" s="7" t="s">
        <v>380</v>
      </c>
      <c r="F825" s="16" t="s">
        <v>966</v>
      </c>
      <c r="G825" s="8" t="n">
        <v>18272</v>
      </c>
    </row>
    <row r="826" customFormat="false" ht="12.75" hidden="false" customHeight="false" outlineLevel="2" collapsed="false">
      <c r="A826" s="5" t="n">
        <v>363426</v>
      </c>
      <c r="B826" s="6" t="n">
        <v>36962</v>
      </c>
      <c r="C826" s="7" t="s">
        <v>4180</v>
      </c>
      <c r="D826" s="7" t="s">
        <v>959</v>
      </c>
      <c r="E826" s="7" t="s">
        <v>3053</v>
      </c>
      <c r="F826" s="16" t="s">
        <v>966</v>
      </c>
      <c r="G826" s="8" t="n">
        <v>0</v>
      </c>
    </row>
    <row r="827" customFormat="false" ht="12.75" hidden="false" customHeight="false" outlineLevel="2" collapsed="false">
      <c r="A827" s="5" t="n">
        <v>570890</v>
      </c>
      <c r="B827" s="6" t="n">
        <v>36909</v>
      </c>
      <c r="C827" s="7" t="s">
        <v>999</v>
      </c>
      <c r="D827" s="7" t="s">
        <v>959</v>
      </c>
      <c r="E827" s="7" t="s">
        <v>4251</v>
      </c>
      <c r="F827" s="16" t="s">
        <v>966</v>
      </c>
      <c r="G827" s="8" t="n">
        <v>2500</v>
      </c>
    </row>
    <row r="828" customFormat="false" ht="12.75" hidden="false" customHeight="false" outlineLevel="2" collapsed="false">
      <c r="A828" s="5" t="n">
        <v>581499</v>
      </c>
      <c r="B828" s="6" t="n">
        <v>36914</v>
      </c>
      <c r="C828" s="7" t="s">
        <v>999</v>
      </c>
      <c r="D828" s="7" t="s">
        <v>959</v>
      </c>
      <c r="E828" s="7" t="s">
        <v>4251</v>
      </c>
      <c r="F828" s="16" t="s">
        <v>966</v>
      </c>
      <c r="G828" s="8" t="n">
        <v>2500</v>
      </c>
    </row>
    <row r="829" customFormat="false" ht="12.75" hidden="false" customHeight="false" outlineLevel="2" collapsed="false">
      <c r="A829" s="5" t="n">
        <v>581499</v>
      </c>
      <c r="B829" s="6" t="n">
        <v>36920</v>
      </c>
      <c r="C829" s="7" t="s">
        <v>999</v>
      </c>
      <c r="D829" s="7" t="s">
        <v>959</v>
      </c>
      <c r="E829" s="7" t="s">
        <v>4251</v>
      </c>
      <c r="F829" s="16" t="s">
        <v>966</v>
      </c>
      <c r="G829" s="8" t="n">
        <v>1750</v>
      </c>
    </row>
    <row r="830" customFormat="false" ht="12.75" hidden="false" customHeight="false" outlineLevel="2" collapsed="false">
      <c r="A830" s="5" t="n">
        <v>644054</v>
      </c>
      <c r="B830" s="6" t="n">
        <v>36949</v>
      </c>
      <c r="C830" s="7" t="s">
        <v>4959</v>
      </c>
      <c r="D830" s="7" t="s">
        <v>959</v>
      </c>
      <c r="E830" s="7" t="s">
        <v>4251</v>
      </c>
      <c r="F830" s="16" t="s">
        <v>966</v>
      </c>
      <c r="G830" s="8" t="n">
        <v>100000</v>
      </c>
    </row>
    <row r="831" customFormat="false" ht="12.75" hidden="false" customHeight="false" outlineLevel="2" collapsed="false">
      <c r="A831" s="5" t="n">
        <v>652343</v>
      </c>
      <c r="B831" s="6" t="n">
        <v>36952</v>
      </c>
      <c r="C831" s="7" t="s">
        <v>4959</v>
      </c>
      <c r="D831" s="7" t="s">
        <v>959</v>
      </c>
      <c r="E831" s="7" t="s">
        <v>4251</v>
      </c>
      <c r="F831" s="16" t="s">
        <v>966</v>
      </c>
      <c r="G831" s="8" t="n">
        <f aca="false">((50000*0.125)/1000)*1000</f>
        <v>6250</v>
      </c>
    </row>
    <row r="832" customFormat="false" ht="12.75" hidden="false" customHeight="false" outlineLevel="2" collapsed="false">
      <c r="A832" s="5" t="n">
        <v>684800</v>
      </c>
      <c r="B832" s="6" t="n">
        <f aca="false">B831</f>
        <v>36952</v>
      </c>
      <c r="C832" s="7" t="s">
        <v>4895</v>
      </c>
      <c r="D832" s="7" t="s">
        <v>959</v>
      </c>
      <c r="E832" s="7" t="s">
        <v>976</v>
      </c>
      <c r="F832" s="16" t="s">
        <v>966</v>
      </c>
      <c r="G832" s="8" t="n">
        <v>900</v>
      </c>
    </row>
    <row r="833" customFormat="false" ht="12.75" hidden="false" customHeight="false" outlineLevel="2" collapsed="false">
      <c r="A833" s="5" t="n">
        <f aca="false">A832</f>
        <v>684800</v>
      </c>
      <c r="B833" s="6" t="n">
        <f aca="false">B832</f>
        <v>36952</v>
      </c>
      <c r="C833" s="7" t="s">
        <v>4895</v>
      </c>
      <c r="D833" s="7" t="s">
        <v>959</v>
      </c>
      <c r="E833" s="7" t="s">
        <v>976</v>
      </c>
      <c r="F833" s="16" t="s">
        <v>966</v>
      </c>
      <c r="G833" s="8" t="n">
        <v>1350</v>
      </c>
    </row>
    <row r="834" customFormat="false" ht="12.75" hidden="false" customHeight="false" outlineLevel="2" collapsed="false">
      <c r="A834" s="5" t="n">
        <v>684970</v>
      </c>
      <c r="B834" s="6" t="n">
        <v>36971</v>
      </c>
      <c r="C834" s="7" t="s">
        <v>4880</v>
      </c>
      <c r="D834" s="7" t="s">
        <v>959</v>
      </c>
      <c r="E834" s="7" t="str">
        <f aca="false">E833</f>
        <v>FT-Gulfeast</v>
      </c>
      <c r="F834" s="16" t="s">
        <v>966</v>
      </c>
      <c r="G834" s="8" t="n">
        <v>1750</v>
      </c>
    </row>
    <row r="835" customFormat="false" ht="12.75" hidden="false" customHeight="false" outlineLevel="2" collapsed="false">
      <c r="A835" s="5" t="n">
        <v>696956</v>
      </c>
      <c r="B835" s="6" t="n">
        <v>36979</v>
      </c>
      <c r="C835" s="7" t="s">
        <v>4906</v>
      </c>
      <c r="D835" s="7" t="s">
        <v>959</v>
      </c>
      <c r="E835" s="7" t="s">
        <v>976</v>
      </c>
      <c r="F835" s="16" t="s">
        <v>966</v>
      </c>
      <c r="G835" s="8" t="n">
        <v>0</v>
      </c>
    </row>
    <row r="836" customFormat="false" ht="12.75" hidden="false" customHeight="false" outlineLevel="2" collapsed="false">
      <c r="A836" s="5" t="n">
        <v>699778</v>
      </c>
      <c r="B836" s="6" t="n">
        <v>36978</v>
      </c>
      <c r="C836" s="7" t="s">
        <v>4903</v>
      </c>
      <c r="D836" s="7" t="s">
        <v>959</v>
      </c>
      <c r="E836" s="7" t="s">
        <v>976</v>
      </c>
      <c r="F836" s="16" t="s">
        <v>966</v>
      </c>
      <c r="G836" s="8" t="n">
        <v>4500</v>
      </c>
    </row>
    <row r="837" customFormat="false" ht="12.75" hidden="false" customHeight="false" outlineLevel="2" collapsed="false">
      <c r="A837" s="5" t="n">
        <v>700170</v>
      </c>
      <c r="B837" s="6" t="n">
        <v>36978</v>
      </c>
      <c r="C837" s="7" t="s">
        <v>4902</v>
      </c>
      <c r="D837" s="7" t="s">
        <v>959</v>
      </c>
      <c r="E837" s="7" t="s">
        <v>976</v>
      </c>
      <c r="F837" s="16" t="s">
        <v>966</v>
      </c>
      <c r="G837" s="8" t="n">
        <v>6500</v>
      </c>
    </row>
    <row r="838" customFormat="false" ht="12.75" hidden="false" customHeight="false" outlineLevel="2" collapsed="false">
      <c r="A838" s="5" t="n">
        <v>700445</v>
      </c>
      <c r="B838" s="6" t="s">
        <v>4904</v>
      </c>
      <c r="C838" s="7" t="s">
        <v>4905</v>
      </c>
      <c r="D838" s="7" t="s">
        <v>959</v>
      </c>
      <c r="E838" s="7" t="s">
        <v>976</v>
      </c>
      <c r="F838" s="16" t="s">
        <v>966</v>
      </c>
      <c r="G838" s="8" t="n">
        <v>0</v>
      </c>
    </row>
    <row r="839" customFormat="false" ht="12.75" hidden="false" customHeight="false" outlineLevel="2" collapsed="false">
      <c r="A839" s="5" t="n">
        <v>703162</v>
      </c>
      <c r="B839" s="6" t="n">
        <v>36979</v>
      </c>
      <c r="C839" s="7" t="s">
        <v>328</v>
      </c>
      <c r="D839" s="7" t="s">
        <v>959</v>
      </c>
      <c r="E839" s="7" t="s">
        <v>976</v>
      </c>
      <c r="F839" s="16" t="s">
        <v>966</v>
      </c>
      <c r="G839" s="8" t="n">
        <v>1600</v>
      </c>
    </row>
    <row r="840" customFormat="false" ht="12.75" hidden="false" customHeight="false" outlineLevel="2" collapsed="false">
      <c r="A840" s="5" t="n">
        <v>703271</v>
      </c>
      <c r="B840" s="6" t="n">
        <v>36979</v>
      </c>
      <c r="C840" s="7" t="s">
        <v>1157</v>
      </c>
      <c r="D840" s="7" t="s">
        <v>959</v>
      </c>
      <c r="E840" s="7" t="s">
        <v>976</v>
      </c>
      <c r="F840" s="16" t="s">
        <v>966</v>
      </c>
      <c r="G840" s="8" t="n">
        <v>4500</v>
      </c>
    </row>
    <row r="841" customFormat="false" ht="12.75" hidden="false" customHeight="false" outlineLevel="2" collapsed="false">
      <c r="A841" s="5" t="n">
        <v>708489</v>
      </c>
      <c r="B841" s="6" t="n">
        <v>36983</v>
      </c>
      <c r="C841" s="7" t="s">
        <v>975</v>
      </c>
      <c r="D841" s="7" t="s">
        <v>959</v>
      </c>
      <c r="E841" s="7" t="s">
        <v>976</v>
      </c>
      <c r="F841" s="16" t="s">
        <v>966</v>
      </c>
      <c r="G841" s="8" t="n">
        <v>6760.32</v>
      </c>
    </row>
    <row r="842" customFormat="false" ht="12.75" hidden="false" customHeight="false" outlineLevel="2" collapsed="false">
      <c r="A842" s="5" t="n">
        <v>717578</v>
      </c>
      <c r="B842" s="6" t="n">
        <v>36986</v>
      </c>
      <c r="C842" s="7" t="s">
        <v>977</v>
      </c>
      <c r="D842" s="7" t="s">
        <v>959</v>
      </c>
      <c r="E842" s="7" t="s">
        <v>976</v>
      </c>
      <c r="F842" s="16" t="s">
        <v>966</v>
      </c>
      <c r="G842" s="8" t="n">
        <v>1437.5</v>
      </c>
    </row>
    <row r="843" customFormat="false" ht="12.75" hidden="false" customHeight="false" outlineLevel="2" collapsed="false">
      <c r="A843" s="5" t="n">
        <v>749803</v>
      </c>
      <c r="B843" s="6" t="n">
        <v>37007</v>
      </c>
      <c r="C843" s="7" t="s">
        <v>1022</v>
      </c>
      <c r="D843" s="7" t="s">
        <v>959</v>
      </c>
      <c r="E843" s="7" t="s">
        <v>976</v>
      </c>
      <c r="F843" s="16" t="s">
        <v>966</v>
      </c>
      <c r="G843" s="8" t="n">
        <v>0</v>
      </c>
    </row>
    <row r="844" customFormat="false" ht="12.75" hidden="false" customHeight="false" outlineLevel="2" collapsed="false">
      <c r="A844" s="5" t="n">
        <v>753015</v>
      </c>
      <c r="B844" s="6" t="n">
        <v>37007</v>
      </c>
      <c r="C844" s="7" t="s">
        <v>996</v>
      </c>
      <c r="D844" s="7" t="s">
        <v>959</v>
      </c>
      <c r="E844" s="7" t="s">
        <v>1071</v>
      </c>
      <c r="F844" s="16" t="s">
        <v>966</v>
      </c>
      <c r="G844" s="8" t="n">
        <v>0</v>
      </c>
    </row>
    <row r="845" customFormat="false" ht="12.75" hidden="false" customHeight="false" outlineLevel="2" collapsed="false">
      <c r="A845" s="5" t="n">
        <v>753091</v>
      </c>
      <c r="B845" s="6" t="n">
        <v>37007</v>
      </c>
      <c r="C845" s="7" t="s">
        <v>187</v>
      </c>
      <c r="D845" s="7" t="s">
        <v>959</v>
      </c>
      <c r="E845" s="7" t="s">
        <v>976</v>
      </c>
      <c r="F845" s="16" t="s">
        <v>966</v>
      </c>
      <c r="G845" s="8" t="n">
        <v>0</v>
      </c>
    </row>
    <row r="846" customFormat="false" ht="12.75" hidden="false" customHeight="false" outlineLevel="2" collapsed="false">
      <c r="A846" s="5" t="n">
        <v>753092</v>
      </c>
      <c r="B846" s="6" t="n">
        <v>37007</v>
      </c>
      <c r="C846" s="7" t="s">
        <v>774</v>
      </c>
      <c r="D846" s="7" t="s">
        <v>959</v>
      </c>
      <c r="E846" s="7" t="s">
        <v>976</v>
      </c>
      <c r="F846" s="16" t="s">
        <v>966</v>
      </c>
      <c r="G846" s="8" t="n">
        <v>0</v>
      </c>
    </row>
    <row r="847" customFormat="false" ht="12.75" hidden="false" customHeight="false" outlineLevel="2" collapsed="false">
      <c r="A847" s="5" t="n">
        <v>755737</v>
      </c>
      <c r="B847" s="6" t="n">
        <v>37007</v>
      </c>
      <c r="C847" s="7" t="s">
        <v>1022</v>
      </c>
      <c r="D847" s="7" t="s">
        <v>959</v>
      </c>
      <c r="E847" s="7" t="s">
        <v>976</v>
      </c>
      <c r="F847" s="16" t="s">
        <v>966</v>
      </c>
      <c r="G847" s="8" t="n">
        <v>0</v>
      </c>
    </row>
    <row r="848" customFormat="false" ht="12.75" hidden="false" customHeight="false" outlineLevel="2" collapsed="false">
      <c r="A848" s="5" t="n">
        <v>755877</v>
      </c>
      <c r="B848" s="6" t="n">
        <v>37007</v>
      </c>
      <c r="C848" s="7" t="s">
        <v>1023</v>
      </c>
      <c r="D848" s="7" t="s">
        <v>959</v>
      </c>
      <c r="E848" s="7" t="s">
        <v>976</v>
      </c>
      <c r="F848" s="16" t="s">
        <v>966</v>
      </c>
      <c r="G848" s="8" t="n">
        <v>0</v>
      </c>
    </row>
    <row r="849" customFormat="false" ht="12.75" hidden="false" customHeight="false" outlineLevel="2" collapsed="false">
      <c r="A849" s="5" t="n">
        <v>755913</v>
      </c>
      <c r="B849" s="6" t="n">
        <v>37007</v>
      </c>
      <c r="C849" s="7" t="s">
        <v>1024</v>
      </c>
      <c r="D849" s="7" t="s">
        <v>959</v>
      </c>
      <c r="E849" s="7" t="s">
        <v>976</v>
      </c>
      <c r="F849" s="16" t="s">
        <v>966</v>
      </c>
      <c r="G849" s="8" t="n">
        <v>0</v>
      </c>
    </row>
    <row r="850" customFormat="false" ht="12.75" hidden="false" customHeight="false" outlineLevel="2" collapsed="false">
      <c r="A850" s="5" t="n">
        <v>755957</v>
      </c>
      <c r="B850" s="6" t="n">
        <v>37007</v>
      </c>
      <c r="C850" s="7" t="s">
        <v>1025</v>
      </c>
      <c r="D850" s="7" t="s">
        <v>959</v>
      </c>
      <c r="E850" s="7" t="s">
        <v>976</v>
      </c>
      <c r="F850" s="16" t="s">
        <v>966</v>
      </c>
      <c r="G850" s="8" t="n">
        <v>3255</v>
      </c>
    </row>
    <row r="851" customFormat="false" ht="12.75" hidden="false" customHeight="false" outlineLevel="2" collapsed="false">
      <c r="A851" s="5" t="n">
        <v>762231</v>
      </c>
      <c r="B851" s="6" t="n">
        <v>37060</v>
      </c>
      <c r="C851" s="7" t="s">
        <v>1465</v>
      </c>
      <c r="D851" s="7" t="s">
        <v>959</v>
      </c>
      <c r="E851" s="7"/>
      <c r="F851" s="16" t="s">
        <v>966</v>
      </c>
      <c r="G851" s="8" t="n">
        <v>0</v>
      </c>
    </row>
    <row r="852" customFormat="false" ht="12.75" hidden="false" customHeight="false" outlineLevel="2" collapsed="false">
      <c r="A852" s="5" t="n">
        <v>770770</v>
      </c>
      <c r="B852" s="6" t="n">
        <v>37014</v>
      </c>
      <c r="C852" s="7" t="s">
        <v>1252</v>
      </c>
      <c r="D852" s="7" t="s">
        <v>959</v>
      </c>
      <c r="E852" s="7" t="s">
        <v>1249</v>
      </c>
      <c r="F852" s="16" t="s">
        <v>966</v>
      </c>
      <c r="G852" s="8" t="n">
        <v>27000</v>
      </c>
    </row>
    <row r="853" customFormat="false" ht="12.75" hidden="false" customHeight="false" outlineLevel="2" collapsed="false">
      <c r="A853" s="5" t="n">
        <v>775685</v>
      </c>
      <c r="B853" s="6" t="n">
        <v>37018</v>
      </c>
      <c r="C853" s="7" t="s">
        <v>1159</v>
      </c>
      <c r="D853" s="7" t="s">
        <v>959</v>
      </c>
      <c r="E853" s="7" t="s">
        <v>1249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814272</v>
      </c>
      <c r="B854" s="6" t="n">
        <v>37040</v>
      </c>
      <c r="C854" s="7" t="s">
        <v>1157</v>
      </c>
      <c r="D854" s="7" t="s">
        <v>959</v>
      </c>
      <c r="E854" s="7" t="s">
        <v>1249</v>
      </c>
      <c r="F854" s="16" t="s">
        <v>966</v>
      </c>
      <c r="G854" s="8" t="n">
        <v>450</v>
      </c>
    </row>
    <row r="855" customFormat="false" ht="12.75" hidden="false" customHeight="false" outlineLevel="2" collapsed="false">
      <c r="A855" s="5" t="n">
        <v>816029</v>
      </c>
      <c r="B855" s="6" t="n">
        <v>37049</v>
      </c>
      <c r="C855" s="7" t="s">
        <v>1395</v>
      </c>
      <c r="D855" s="7" t="s">
        <v>959</v>
      </c>
      <c r="E855" s="7"/>
      <c r="F855" s="16" t="s">
        <v>966</v>
      </c>
      <c r="G855" s="8" t="n">
        <v>0</v>
      </c>
    </row>
    <row r="856" customFormat="false" ht="12.75" hidden="false" customHeight="false" outlineLevel="2" collapsed="false">
      <c r="A856" s="5" t="n">
        <v>817135</v>
      </c>
      <c r="B856" s="6" t="n">
        <v>37049</v>
      </c>
      <c r="C856" s="7" t="s">
        <v>1394</v>
      </c>
      <c r="D856" s="7" t="s">
        <v>959</v>
      </c>
      <c r="E856" s="7"/>
      <c r="F856" s="16" t="s">
        <v>966</v>
      </c>
      <c r="G856" s="8" t="n">
        <v>900</v>
      </c>
    </row>
    <row r="857" customFormat="false" ht="12.75" hidden="false" customHeight="false" outlineLevel="2" collapsed="false">
      <c r="A857" s="5" t="n">
        <v>817346</v>
      </c>
      <c r="B857" s="6" t="n">
        <v>37049</v>
      </c>
      <c r="C857" s="7" t="s">
        <v>1394</v>
      </c>
      <c r="D857" s="7" t="s">
        <v>959</v>
      </c>
      <c r="E857" s="7"/>
      <c r="F857" s="16" t="s">
        <v>966</v>
      </c>
      <c r="G857" s="8" t="n">
        <v>900</v>
      </c>
    </row>
    <row r="858" customFormat="false" ht="12.75" hidden="false" customHeight="false" outlineLevel="2" collapsed="false">
      <c r="A858" s="5" t="n">
        <v>821162</v>
      </c>
      <c r="B858" s="6" t="n">
        <v>37049</v>
      </c>
      <c r="C858" s="7" t="s">
        <v>1023</v>
      </c>
      <c r="D858" s="7" t="s">
        <v>959</v>
      </c>
      <c r="E858" s="7"/>
      <c r="F858" s="16" t="s">
        <v>966</v>
      </c>
      <c r="G858" s="8" t="n">
        <v>3450</v>
      </c>
    </row>
    <row r="859" customFormat="false" ht="12.75" hidden="false" customHeight="false" outlineLevel="2" collapsed="false">
      <c r="A859" s="5" t="n">
        <v>847842</v>
      </c>
      <c r="B859" s="6" t="n">
        <v>37060</v>
      </c>
      <c r="C859" s="7" t="s">
        <v>1464</v>
      </c>
      <c r="D859" s="7" t="s">
        <v>959</v>
      </c>
      <c r="E859" s="7"/>
      <c r="F859" s="16" t="s">
        <v>966</v>
      </c>
      <c r="G859" s="8" t="n">
        <v>4750</v>
      </c>
    </row>
    <row r="860" customFormat="false" ht="12.75" hidden="false" customHeight="false" outlineLevel="2" collapsed="false">
      <c r="A860" s="5" t="n">
        <v>857663</v>
      </c>
      <c r="B860" s="6" t="n">
        <v>37057</v>
      </c>
      <c r="C860" s="7" t="s">
        <v>965</v>
      </c>
      <c r="D860" s="7" t="s">
        <v>959</v>
      </c>
      <c r="E860" s="7"/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861082</v>
      </c>
      <c r="B861" s="6" t="n">
        <v>37060</v>
      </c>
      <c r="C861" s="7" t="s">
        <v>1468</v>
      </c>
      <c r="D861" s="7" t="s">
        <v>959</v>
      </c>
      <c r="E861" s="7"/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889095</v>
      </c>
      <c r="B862" s="6" t="n">
        <v>37070</v>
      </c>
      <c r="C862" s="7" t="s">
        <v>1582</v>
      </c>
      <c r="D862" s="7" t="s">
        <v>959</v>
      </c>
      <c r="E862" s="7"/>
      <c r="F862" s="16" t="s">
        <v>966</v>
      </c>
      <c r="G862" s="8" t="n">
        <v>191</v>
      </c>
    </row>
    <row r="863" customFormat="false" ht="12.75" hidden="false" customHeight="false" outlineLevel="2" collapsed="false">
      <c r="A863" s="5" t="s">
        <v>1266</v>
      </c>
      <c r="B863" s="6" t="n">
        <v>37034</v>
      </c>
      <c r="C863" s="7" t="s">
        <v>1267</v>
      </c>
      <c r="D863" s="7" t="s">
        <v>959</v>
      </c>
      <c r="E863" s="7" t="s">
        <v>1249</v>
      </c>
      <c r="F863" s="16" t="s">
        <v>966</v>
      </c>
      <c r="G863" s="8" t="n">
        <v>75892</v>
      </c>
    </row>
    <row r="864" customFormat="false" ht="12.75" hidden="false" customHeight="false" outlineLevel="2" collapsed="false">
      <c r="A864" s="5" t="s">
        <v>1398</v>
      </c>
      <c r="B864" s="6" t="n">
        <v>37053</v>
      </c>
      <c r="C864" s="7" t="s">
        <v>1399</v>
      </c>
      <c r="D864" s="7" t="s">
        <v>959</v>
      </c>
      <c r="E864" s="7"/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s">
        <v>1400</v>
      </c>
      <c r="B865" s="6" t="n">
        <v>37053</v>
      </c>
      <c r="C865" s="7" t="s">
        <v>1401</v>
      </c>
      <c r="D865" s="7" t="s">
        <v>959</v>
      </c>
      <c r="E865" s="7"/>
      <c r="F865" s="16" t="s">
        <v>966</v>
      </c>
      <c r="G865" s="8" t="n">
        <v>0</v>
      </c>
    </row>
    <row r="866" customFormat="false" ht="12.75" hidden="false" customHeight="false" outlineLevel="2" collapsed="false">
      <c r="A866" s="5" t="s">
        <v>1402</v>
      </c>
      <c r="B866" s="6" t="n">
        <v>37053</v>
      </c>
      <c r="C866" s="7" t="s">
        <v>1401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s">
        <v>1403</v>
      </c>
      <c r="B867" s="6" t="n">
        <v>37053</v>
      </c>
      <c r="C867" s="7" t="s">
        <v>1404</v>
      </c>
      <c r="D867" s="7" t="s">
        <v>959</v>
      </c>
      <c r="E867" s="7"/>
      <c r="F867" s="16" t="s">
        <v>966</v>
      </c>
      <c r="G867" s="8" t="n">
        <v>0</v>
      </c>
    </row>
    <row r="868" customFormat="false" ht="12.75" hidden="false" customHeight="false" outlineLevel="2" collapsed="false">
      <c r="A868" s="5" t="s">
        <v>1405</v>
      </c>
      <c r="B868" s="6" t="n">
        <v>37053</v>
      </c>
      <c r="C868" s="7" t="s">
        <v>1406</v>
      </c>
      <c r="D868" s="7" t="s">
        <v>959</v>
      </c>
      <c r="E868" s="7"/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s">
        <v>1407</v>
      </c>
      <c r="B869" s="6" t="n">
        <v>37053</v>
      </c>
      <c r="C869" s="7" t="s">
        <v>1408</v>
      </c>
      <c r="D869" s="7" t="s">
        <v>959</v>
      </c>
      <c r="E869" s="7"/>
      <c r="F869" s="16" t="s">
        <v>966</v>
      </c>
      <c r="G869" s="8" t="n">
        <v>0</v>
      </c>
    </row>
    <row r="870" customFormat="false" ht="12.75" hidden="false" customHeight="false" outlineLevel="2" collapsed="false">
      <c r="A870" s="5" t="s">
        <v>1409</v>
      </c>
      <c r="B870" s="6" t="n">
        <v>37053</v>
      </c>
      <c r="C870" s="7" t="s">
        <v>1410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s">
        <v>1411</v>
      </c>
      <c r="B871" s="6" t="n">
        <v>37053</v>
      </c>
      <c r="C871" s="7" t="s">
        <v>1278</v>
      </c>
      <c r="D871" s="7" t="s">
        <v>959</v>
      </c>
      <c r="E871" s="7"/>
      <c r="F871" s="16" t="s">
        <v>966</v>
      </c>
      <c r="G871" s="8" t="n">
        <v>0</v>
      </c>
    </row>
    <row r="872" customFormat="false" ht="12.75" hidden="false" customHeight="false" outlineLevel="2" collapsed="false">
      <c r="A872" s="5" t="s">
        <v>1412</v>
      </c>
      <c r="B872" s="6" t="n">
        <v>37053</v>
      </c>
      <c r="C872" s="7" t="s">
        <v>1413</v>
      </c>
      <c r="D872" s="7" t="s">
        <v>959</v>
      </c>
      <c r="E872" s="7"/>
      <c r="F872" s="16" t="s">
        <v>966</v>
      </c>
      <c r="G872" s="8" t="n">
        <v>0</v>
      </c>
    </row>
    <row r="873" customFormat="false" ht="12.75" hidden="false" customHeight="false" outlineLevel="2" collapsed="false">
      <c r="A873" s="5" t="s">
        <v>1414</v>
      </c>
      <c r="B873" s="6" t="n">
        <v>37053</v>
      </c>
      <c r="C873" s="7" t="s">
        <v>1408</v>
      </c>
      <c r="D873" s="7" t="s">
        <v>959</v>
      </c>
      <c r="E873" s="7"/>
      <c r="F873" s="16" t="s">
        <v>966</v>
      </c>
      <c r="G873" s="8" t="n">
        <v>0</v>
      </c>
    </row>
    <row r="874" customFormat="false" ht="12.75" hidden="false" customHeight="false" outlineLevel="2" collapsed="false">
      <c r="A874" s="5" t="s">
        <v>1415</v>
      </c>
      <c r="B874" s="6" t="n">
        <v>37053</v>
      </c>
      <c r="C874" s="7" t="s">
        <v>1416</v>
      </c>
      <c r="D874" s="7" t="s">
        <v>959</v>
      </c>
      <c r="E874" s="7"/>
      <c r="F874" s="16" t="s">
        <v>966</v>
      </c>
      <c r="G874" s="8" t="n">
        <v>0</v>
      </c>
    </row>
    <row r="875" customFormat="false" ht="12.75" hidden="false" customHeight="false" outlineLevel="2" collapsed="false">
      <c r="A875" s="5" t="s">
        <v>1417</v>
      </c>
      <c r="B875" s="6" t="n">
        <v>37053</v>
      </c>
      <c r="C875" s="7" t="s">
        <v>1408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s">
        <v>1418</v>
      </c>
      <c r="B876" s="6" t="n">
        <v>37053</v>
      </c>
      <c r="C876" s="7" t="s">
        <v>1419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s">
        <v>1420</v>
      </c>
      <c r="B877" s="6" t="n">
        <v>37053</v>
      </c>
      <c r="C877" s="7" t="s">
        <v>1421</v>
      </c>
      <c r="D877" s="7" t="s">
        <v>959</v>
      </c>
      <c r="E877" s="7"/>
      <c r="F877" s="16" t="s">
        <v>966</v>
      </c>
      <c r="G877" s="8" t="n">
        <v>0</v>
      </c>
    </row>
    <row r="878" customFormat="false" ht="12.75" hidden="false" customHeight="false" outlineLevel="2" collapsed="false">
      <c r="A878" s="5" t="s">
        <v>1422</v>
      </c>
      <c r="B878" s="6" t="n">
        <v>37053</v>
      </c>
      <c r="C878" s="7" t="s">
        <v>1421</v>
      </c>
      <c r="D878" s="7" t="s">
        <v>959</v>
      </c>
      <c r="E878" s="7"/>
      <c r="F878" s="16" t="s">
        <v>966</v>
      </c>
      <c r="G878" s="8" t="n">
        <v>0</v>
      </c>
    </row>
    <row r="879" customFormat="false" ht="12.75" hidden="false" customHeight="false" outlineLevel="2" collapsed="false">
      <c r="A879" s="5" t="s">
        <v>1423</v>
      </c>
      <c r="B879" s="6" t="n">
        <v>37053</v>
      </c>
      <c r="C879" s="7" t="s">
        <v>1406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1424</v>
      </c>
      <c r="B880" s="6" t="n">
        <v>37053</v>
      </c>
      <c r="C880" s="7" t="s">
        <v>1416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1425</v>
      </c>
      <c r="B881" s="6" t="n">
        <v>37053</v>
      </c>
      <c r="C881" s="7" t="s">
        <v>1399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1426</v>
      </c>
      <c r="B882" s="6" t="n">
        <v>37053</v>
      </c>
      <c r="C882" s="7" t="s">
        <v>1427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1428</v>
      </c>
      <c r="B883" s="6" t="n">
        <v>37053</v>
      </c>
      <c r="C883" s="7" t="s">
        <v>1404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4961</v>
      </c>
      <c r="B884" s="6" t="n">
        <v>36969</v>
      </c>
      <c r="C884" s="7" t="s">
        <v>4880</v>
      </c>
      <c r="D884" s="7" t="s">
        <v>959</v>
      </c>
      <c r="E884" s="7" t="s">
        <v>4251</v>
      </c>
      <c r="F884" s="16" t="s">
        <v>966</v>
      </c>
      <c r="G884" s="8" t="n">
        <v>1091</v>
      </c>
    </row>
    <row r="885" customFormat="false" ht="12.75" hidden="false" customHeight="false" outlineLevel="2" collapsed="false">
      <c r="A885" s="5" t="s">
        <v>1466</v>
      </c>
      <c r="B885" s="6" t="n">
        <v>37060</v>
      </c>
      <c r="C885" s="7" t="s">
        <v>1413</v>
      </c>
      <c r="D885" s="7" t="s">
        <v>959</v>
      </c>
      <c r="E885" s="7"/>
      <c r="F885" s="16" t="s">
        <v>966</v>
      </c>
      <c r="G885" s="8" t="n">
        <v>9536</v>
      </c>
    </row>
    <row r="886" customFormat="false" ht="12.75" hidden="false" customHeight="false" outlineLevel="2" collapsed="false">
      <c r="A886" s="5" t="s">
        <v>1467</v>
      </c>
      <c r="B886" s="6" t="n">
        <v>37060</v>
      </c>
      <c r="C886" s="7" t="s">
        <v>965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5108</v>
      </c>
      <c r="B887" s="6" t="n">
        <v>36913</v>
      </c>
      <c r="C887" s="7" t="s">
        <v>5109</v>
      </c>
      <c r="D887" s="7" t="s">
        <v>959</v>
      </c>
      <c r="E887" s="7" t="s">
        <v>4251</v>
      </c>
      <c r="F887" s="16" t="s">
        <v>966</v>
      </c>
      <c r="G887" s="8" t="n">
        <v>8672.3175</v>
      </c>
    </row>
    <row r="888" customFormat="false" ht="12.75" hidden="false" customHeight="false" outlineLevel="2" collapsed="false">
      <c r="A888" s="5" t="s">
        <v>5110</v>
      </c>
      <c r="B888" s="6" t="n">
        <v>36913</v>
      </c>
      <c r="C888" s="7" t="s">
        <v>5109</v>
      </c>
      <c r="D888" s="7" t="s">
        <v>959</v>
      </c>
      <c r="E888" s="7" t="s">
        <v>4251</v>
      </c>
      <c r="F888" s="16" t="s">
        <v>966</v>
      </c>
      <c r="G888" s="8" t="n">
        <v>16937.4</v>
      </c>
    </row>
    <row r="889" customFormat="false" ht="12.75" hidden="false" customHeight="false" outlineLevel="2" collapsed="false">
      <c r="A889" s="5" t="s">
        <v>5111</v>
      </c>
      <c r="B889" s="6" t="n">
        <v>36913</v>
      </c>
      <c r="C889" s="7" t="s">
        <v>5109</v>
      </c>
      <c r="D889" s="7" t="s">
        <v>959</v>
      </c>
      <c r="E889" s="7" t="s">
        <v>4251</v>
      </c>
      <c r="F889" s="16" t="s">
        <v>966</v>
      </c>
      <c r="G889" s="8" t="n">
        <v>4935.09</v>
      </c>
    </row>
    <row r="890" customFormat="false" ht="12.75" hidden="false" customHeight="false" outlineLevel="2" collapsed="false">
      <c r="A890" s="5" t="s">
        <v>5112</v>
      </c>
      <c r="B890" s="6" t="n">
        <v>36913</v>
      </c>
      <c r="C890" s="7" t="s">
        <v>5109</v>
      </c>
      <c r="D890" s="7" t="s">
        <v>959</v>
      </c>
      <c r="E890" s="7" t="s">
        <v>4251</v>
      </c>
      <c r="F890" s="16" t="s">
        <v>966</v>
      </c>
      <c r="G890" s="8" t="n">
        <v>8835</v>
      </c>
    </row>
    <row r="891" customFormat="false" ht="12.75" hidden="false" customHeight="false" outlineLevel="2" collapsed="false">
      <c r="A891" s="5" t="s">
        <v>5023</v>
      </c>
      <c r="B891" s="6" t="n">
        <v>36942</v>
      </c>
      <c r="C891" s="7" t="s">
        <v>5024</v>
      </c>
      <c r="D891" s="7" t="s">
        <v>959</v>
      </c>
      <c r="E891" s="7" t="s">
        <v>960</v>
      </c>
      <c r="F891" s="16" t="s">
        <v>966</v>
      </c>
      <c r="G891" s="8" t="n">
        <v>30532</v>
      </c>
    </row>
    <row r="892" customFormat="false" ht="12.75" hidden="false" customHeight="false" outlineLevel="2" collapsed="false">
      <c r="A892" s="5" t="s">
        <v>5048</v>
      </c>
      <c r="B892" s="6" t="n">
        <v>36938</v>
      </c>
      <c r="C892" s="7" t="s">
        <v>91</v>
      </c>
      <c r="D892" s="7" t="s">
        <v>959</v>
      </c>
      <c r="E892" s="7" t="s">
        <v>3053</v>
      </c>
      <c r="F892" s="16" t="s">
        <v>966</v>
      </c>
      <c r="G892" s="8" t="n">
        <v>7650</v>
      </c>
    </row>
    <row r="893" customFormat="false" ht="12.75" hidden="false" customHeight="false" outlineLevel="2" collapsed="false">
      <c r="A893" s="5" t="s">
        <v>5113</v>
      </c>
      <c r="B893" s="6" t="n">
        <v>36913</v>
      </c>
      <c r="C893" s="7" t="s">
        <v>5109</v>
      </c>
      <c r="D893" s="7" t="s">
        <v>959</v>
      </c>
      <c r="E893" s="7" t="s">
        <v>4251</v>
      </c>
      <c r="F893" s="16" t="s">
        <v>966</v>
      </c>
      <c r="G893" s="8" t="n">
        <v>24823</v>
      </c>
    </row>
    <row r="894" customFormat="false" ht="12.75" hidden="false" customHeight="false" outlineLevel="2" collapsed="false">
      <c r="A894" s="5" t="s">
        <v>5114</v>
      </c>
      <c r="B894" s="6" t="n">
        <v>36913</v>
      </c>
      <c r="C894" s="7" t="s">
        <v>5109</v>
      </c>
      <c r="D894" s="7" t="s">
        <v>959</v>
      </c>
      <c r="E894" s="7" t="s">
        <v>4251</v>
      </c>
      <c r="F894" s="16" t="s">
        <v>966</v>
      </c>
      <c r="G894" s="8" t="n">
        <v>16548</v>
      </c>
    </row>
    <row r="895" customFormat="false" ht="12.75" hidden="false" customHeight="false" outlineLevel="2" collapsed="false">
      <c r="A895" s="5" t="s">
        <v>5021</v>
      </c>
      <c r="B895" s="6" t="n">
        <v>36934</v>
      </c>
      <c r="C895" s="7" t="s">
        <v>5022</v>
      </c>
      <c r="D895" s="7" t="s">
        <v>959</v>
      </c>
      <c r="E895" s="7" t="s">
        <v>960</v>
      </c>
      <c r="F895" s="16" t="s">
        <v>966</v>
      </c>
      <c r="G895" s="8" t="n">
        <v>1160</v>
      </c>
    </row>
    <row r="896" customFormat="false" ht="12.75" hidden="false" customHeight="false" outlineLevel="2" collapsed="false">
      <c r="A896" s="5" t="s">
        <v>1320</v>
      </c>
      <c r="B896" s="6" t="n">
        <v>37018</v>
      </c>
      <c r="C896" s="7" t="s">
        <v>1142</v>
      </c>
      <c r="D896" s="7" t="s">
        <v>959</v>
      </c>
      <c r="E896" s="7" t="s">
        <v>380</v>
      </c>
      <c r="F896" s="16" t="s">
        <v>966</v>
      </c>
      <c r="G896" s="8" t="n">
        <v>33072</v>
      </c>
    </row>
    <row r="897" customFormat="false" ht="12.75" hidden="false" customHeight="false" outlineLevel="2" collapsed="false">
      <c r="A897" s="5" t="s">
        <v>1320</v>
      </c>
      <c r="B897" s="6" t="n">
        <v>37036</v>
      </c>
      <c r="C897" s="7" t="s">
        <v>1142</v>
      </c>
      <c r="D897" s="7" t="s">
        <v>959</v>
      </c>
      <c r="E897" s="7" t="s">
        <v>380</v>
      </c>
      <c r="F897" s="16" t="s">
        <v>966</v>
      </c>
      <c r="G897" s="8" t="n">
        <v>22096</v>
      </c>
    </row>
    <row r="898" customFormat="false" ht="12.75" hidden="false" customHeight="false" outlineLevel="2" collapsed="false">
      <c r="A898" s="5" t="s">
        <v>1320</v>
      </c>
      <c r="B898" s="6" t="n">
        <v>36962</v>
      </c>
      <c r="C898" s="7" t="s">
        <v>4180</v>
      </c>
      <c r="D898" s="7" t="s">
        <v>959</v>
      </c>
      <c r="E898" s="7" t="s">
        <v>20</v>
      </c>
      <c r="F898" s="16" t="s">
        <v>966</v>
      </c>
      <c r="G898" s="8" t="n">
        <v>22950</v>
      </c>
    </row>
    <row r="899" customFormat="false" ht="12.75" hidden="false" customHeight="false" outlineLevel="2" collapsed="false">
      <c r="A899" s="5" t="s">
        <v>1320</v>
      </c>
      <c r="B899" s="6" t="n">
        <v>36943</v>
      </c>
      <c r="C899" s="7" t="s">
        <v>5024</v>
      </c>
      <c r="D899" s="7" t="s">
        <v>959</v>
      </c>
      <c r="E899" s="7" t="s">
        <v>960</v>
      </c>
      <c r="F899" s="16" t="s">
        <v>966</v>
      </c>
      <c r="G899" s="8" t="n">
        <v>30030</v>
      </c>
    </row>
    <row r="900" customFormat="false" ht="12.75" hidden="false" customHeight="false" outlineLevel="2" collapsed="false">
      <c r="A900" s="5" t="s">
        <v>1320</v>
      </c>
      <c r="B900" s="6" t="n">
        <v>36943</v>
      </c>
      <c r="C900" s="7" t="s">
        <v>5024</v>
      </c>
      <c r="D900" s="7" t="s">
        <v>959</v>
      </c>
      <c r="E900" s="7" t="s">
        <v>3053</v>
      </c>
      <c r="F900" s="16" t="s">
        <v>966</v>
      </c>
      <c r="G900" s="8" t="n">
        <v>30030</v>
      </c>
    </row>
    <row r="901" customFormat="false" ht="12.75" hidden="false" customHeight="false" outlineLevel="2" collapsed="false">
      <c r="A901" s="5" t="s">
        <v>1320</v>
      </c>
      <c r="B901" s="6" t="n">
        <v>36944</v>
      </c>
      <c r="C901" s="7" t="s">
        <v>1142</v>
      </c>
      <c r="D901" s="7" t="s">
        <v>959</v>
      </c>
      <c r="E901" s="7" t="s">
        <v>3053</v>
      </c>
      <c r="F901" s="16" t="s">
        <v>966</v>
      </c>
      <c r="G901" s="8" t="n">
        <v>-30600</v>
      </c>
    </row>
    <row r="902" customFormat="false" ht="12.75" hidden="false" customHeight="false" outlineLevel="2" collapsed="false">
      <c r="A902" s="5" t="s">
        <v>1320</v>
      </c>
      <c r="B902" s="6" t="n">
        <v>36949</v>
      </c>
      <c r="C902" s="7" t="s">
        <v>5051</v>
      </c>
      <c r="D902" s="7" t="s">
        <v>959</v>
      </c>
      <c r="E902" s="7" t="s">
        <v>3053</v>
      </c>
      <c r="F902" s="16" t="s">
        <v>966</v>
      </c>
      <c r="G902" s="8" t="n">
        <v>570</v>
      </c>
    </row>
    <row r="903" customFormat="false" ht="12.75" hidden="false" customHeight="false" outlineLevel="2" collapsed="false">
      <c r="A903" s="5" t="s">
        <v>1320</v>
      </c>
      <c r="B903" s="6" t="n">
        <v>36922</v>
      </c>
      <c r="C903" s="7" t="s">
        <v>5109</v>
      </c>
      <c r="D903" s="7" t="s">
        <v>959</v>
      </c>
      <c r="E903" s="7" t="s">
        <v>3053</v>
      </c>
      <c r="F903" s="16" t="s">
        <v>966</v>
      </c>
      <c r="G903" s="8" t="n">
        <v>15000</v>
      </c>
    </row>
    <row r="904" customFormat="false" ht="12.75" hidden="false" customHeight="false" outlineLevel="2" collapsed="false">
      <c r="A904" s="5" t="s">
        <v>1320</v>
      </c>
      <c r="B904" s="6" t="n">
        <v>36922</v>
      </c>
      <c r="C904" s="7" t="s">
        <v>4143</v>
      </c>
      <c r="D904" s="7" t="s">
        <v>959</v>
      </c>
      <c r="E904" s="7" t="s">
        <v>3053</v>
      </c>
      <c r="F904" s="16" t="s">
        <v>966</v>
      </c>
      <c r="G904" s="8" t="n">
        <v>0</v>
      </c>
    </row>
    <row r="905" customFormat="false" ht="12.75" hidden="false" customHeight="false" outlineLevel="2" collapsed="false">
      <c r="A905" s="5" t="s">
        <v>5115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2386.51</v>
      </c>
    </row>
    <row r="906" customFormat="false" ht="12.75" hidden="false" customHeight="false" outlineLevel="2" collapsed="false">
      <c r="A906" s="5" t="s">
        <v>5116</v>
      </c>
      <c r="B906" s="6" t="n">
        <v>36913</v>
      </c>
      <c r="C906" s="7" t="s">
        <v>5109</v>
      </c>
      <c r="D906" s="7" t="s">
        <v>959</v>
      </c>
      <c r="E906" s="7" t="s">
        <v>4251</v>
      </c>
      <c r="F906" s="16" t="s">
        <v>966</v>
      </c>
      <c r="G906" s="8" t="n">
        <v>16548</v>
      </c>
    </row>
    <row r="907" customFormat="false" ht="12.75" hidden="false" customHeight="false" outlineLevel="2" collapsed="false">
      <c r="A907" s="5" t="s">
        <v>5117</v>
      </c>
      <c r="B907" s="6" t="n">
        <v>36913</v>
      </c>
      <c r="C907" s="7" t="s">
        <v>5109</v>
      </c>
      <c r="D907" s="7" t="s">
        <v>959</v>
      </c>
      <c r="E907" s="7" t="s">
        <v>4251</v>
      </c>
      <c r="F907" s="16" t="s">
        <v>966</v>
      </c>
      <c r="G907" s="8" t="n">
        <v>52955</v>
      </c>
    </row>
    <row r="908" customFormat="false" ht="12.75" hidden="false" customHeight="false" outlineLevel="2" collapsed="false">
      <c r="A908" s="5" t="s">
        <v>5125</v>
      </c>
      <c r="B908" s="6" t="n">
        <v>36920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2892</v>
      </c>
    </row>
    <row r="909" customFormat="false" ht="12.75" hidden="false" customHeight="false" outlineLevel="2" collapsed="false">
      <c r="A909" s="5" t="s">
        <v>5125</v>
      </c>
      <c r="B909" s="6" t="n">
        <v>36921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2313</v>
      </c>
    </row>
    <row r="910" customFormat="false" ht="12.75" hidden="false" customHeight="false" outlineLevel="2" collapsed="false">
      <c r="A910" s="5" t="s">
        <v>5126</v>
      </c>
      <c r="B910" s="6" t="n">
        <v>36920</v>
      </c>
      <c r="C910" s="7" t="s">
        <v>5109</v>
      </c>
      <c r="D910" s="7" t="s">
        <v>959</v>
      </c>
      <c r="E910" s="7" t="s">
        <v>4251</v>
      </c>
      <c r="F910" s="16" t="s">
        <v>966</v>
      </c>
      <c r="G910" s="8" t="n">
        <v>2892</v>
      </c>
    </row>
    <row r="911" customFormat="false" ht="12.75" hidden="false" customHeight="false" outlineLevel="2" collapsed="false">
      <c r="A911" s="5" t="s">
        <v>5126</v>
      </c>
      <c r="B911" s="6" t="n">
        <v>36921</v>
      </c>
      <c r="C911" s="7" t="s">
        <v>5109</v>
      </c>
      <c r="D911" s="7" t="s">
        <v>959</v>
      </c>
      <c r="E911" s="7" t="s">
        <v>4251</v>
      </c>
      <c r="F911" s="16" t="s">
        <v>966</v>
      </c>
      <c r="G911" s="8" t="n">
        <v>2313</v>
      </c>
    </row>
    <row r="912" customFormat="false" ht="12.75" hidden="false" customHeight="false" outlineLevel="2" collapsed="false">
      <c r="A912" s="5" t="s">
        <v>5049</v>
      </c>
      <c r="B912" s="6" t="n">
        <v>36942</v>
      </c>
      <c r="C912" s="7" t="s">
        <v>5050</v>
      </c>
      <c r="D912" s="7" t="s">
        <v>959</v>
      </c>
      <c r="E912" s="7" t="s">
        <v>3053</v>
      </c>
      <c r="F912" s="16" t="s">
        <v>966</v>
      </c>
      <c r="G912" s="8" t="n">
        <v>0</v>
      </c>
    </row>
    <row r="913" customFormat="false" ht="12.75" hidden="false" customHeight="false" outlineLevel="2" collapsed="false">
      <c r="A913" s="5" t="s">
        <v>1322</v>
      </c>
      <c r="B913" s="6" t="n">
        <v>37019</v>
      </c>
      <c r="C913" s="7" t="s">
        <v>1142</v>
      </c>
      <c r="D913" s="7" t="s">
        <v>959</v>
      </c>
      <c r="E913" s="7" t="s">
        <v>380</v>
      </c>
      <c r="F913" s="16" t="s">
        <v>966</v>
      </c>
      <c r="G913" s="8" t="n">
        <v>22050</v>
      </c>
    </row>
    <row r="914" customFormat="false" ht="12.75" hidden="false" customHeight="false" outlineLevel="2" collapsed="false">
      <c r="A914" s="5" t="s">
        <v>5030</v>
      </c>
      <c r="B914" s="6" t="n">
        <v>36948</v>
      </c>
      <c r="C914" s="7" t="s">
        <v>999</v>
      </c>
      <c r="D914" s="7" t="s">
        <v>959</v>
      </c>
      <c r="E914" s="7" t="s">
        <v>4251</v>
      </c>
      <c r="F914" s="16" t="s">
        <v>966</v>
      </c>
      <c r="G914" s="8" t="n">
        <v>17691</v>
      </c>
    </row>
    <row r="915" customFormat="false" ht="12.75" hidden="false" customHeight="false" outlineLevel="2" collapsed="false">
      <c r="A915" s="5" t="s">
        <v>5031</v>
      </c>
      <c r="B915" s="6" t="n">
        <v>36948</v>
      </c>
      <c r="C915" s="7" t="s">
        <v>5032</v>
      </c>
      <c r="D915" s="7" t="s">
        <v>959</v>
      </c>
      <c r="E915" s="7" t="s">
        <v>4251</v>
      </c>
      <c r="F915" s="16" t="s">
        <v>966</v>
      </c>
      <c r="G915" s="8" t="n">
        <v>8846</v>
      </c>
    </row>
    <row r="916" customFormat="false" ht="12.75" hidden="false" customHeight="false" outlineLevel="2" collapsed="false">
      <c r="A916" s="5" t="s">
        <v>5025</v>
      </c>
      <c r="B916" s="6" t="n">
        <v>36948</v>
      </c>
      <c r="C916" s="7" t="s">
        <v>5026</v>
      </c>
      <c r="D916" s="7" t="s">
        <v>959</v>
      </c>
      <c r="E916" s="7" t="s">
        <v>960</v>
      </c>
      <c r="F916" s="16" t="s">
        <v>966</v>
      </c>
      <c r="G916" s="8" t="n">
        <v>4423</v>
      </c>
    </row>
    <row r="917" customFormat="false" ht="12.75" hidden="false" customHeight="false" outlineLevel="2" collapsed="false">
      <c r="A917" s="5" t="s">
        <v>5002</v>
      </c>
      <c r="B917" s="6" t="n">
        <v>36948</v>
      </c>
      <c r="C917" s="7" t="s">
        <v>5003</v>
      </c>
      <c r="D917" s="7" t="s">
        <v>959</v>
      </c>
      <c r="E917" s="7" t="s">
        <v>960</v>
      </c>
      <c r="F917" s="16" t="s">
        <v>966</v>
      </c>
      <c r="G917" s="8" t="n">
        <v>254</v>
      </c>
    </row>
    <row r="918" customFormat="false" ht="12.75" hidden="false" customHeight="false" outlineLevel="2" collapsed="false">
      <c r="A918" s="5" t="s">
        <v>5002</v>
      </c>
      <c r="B918" s="6" t="n">
        <v>36949</v>
      </c>
      <c r="C918" s="7" t="s">
        <v>5003</v>
      </c>
      <c r="D918" s="7" t="s">
        <v>959</v>
      </c>
      <c r="E918" s="7" t="s">
        <v>960</v>
      </c>
      <c r="F918" s="16" t="s">
        <v>966</v>
      </c>
      <c r="G918" s="8" t="n">
        <v>-254</v>
      </c>
    </row>
    <row r="919" customFormat="false" ht="12.75" hidden="false" customHeight="false" outlineLevel="2" collapsed="false">
      <c r="A919" s="5" t="s">
        <v>5027</v>
      </c>
      <c r="B919" s="6" t="n">
        <v>36948</v>
      </c>
      <c r="C919" s="7" t="s">
        <v>999</v>
      </c>
      <c r="D919" s="7" t="s">
        <v>959</v>
      </c>
      <c r="E919" s="7" t="s">
        <v>960</v>
      </c>
      <c r="F919" s="16" t="s">
        <v>966</v>
      </c>
      <c r="G919" s="8" t="n">
        <v>1400</v>
      </c>
    </row>
    <row r="920" customFormat="false" ht="12.75" hidden="false" customHeight="false" outlineLevel="2" collapsed="false">
      <c r="A920" s="5" t="s">
        <v>5043</v>
      </c>
      <c r="B920" s="6" t="n">
        <v>36948</v>
      </c>
      <c r="C920" s="7" t="s">
        <v>5044</v>
      </c>
      <c r="D920" s="7" t="s">
        <v>959</v>
      </c>
      <c r="E920" s="7" t="s">
        <v>5045</v>
      </c>
      <c r="F920" s="16" t="s">
        <v>966</v>
      </c>
      <c r="G920" s="8" t="n">
        <v>4423</v>
      </c>
    </row>
    <row r="921" customFormat="false" ht="12.75" hidden="false" customHeight="false" outlineLevel="2" collapsed="false">
      <c r="A921" s="5" t="s">
        <v>5033</v>
      </c>
      <c r="B921" s="6" t="n">
        <v>36948</v>
      </c>
      <c r="C921" s="7" t="s">
        <v>5034</v>
      </c>
      <c r="D921" s="7" t="s">
        <v>959</v>
      </c>
      <c r="E921" s="7" t="s">
        <v>4251</v>
      </c>
      <c r="F921" s="16" t="s">
        <v>966</v>
      </c>
      <c r="G921" s="8" t="n">
        <v>2949</v>
      </c>
    </row>
    <row r="922" customFormat="false" ht="12.75" hidden="false" customHeight="false" outlineLevel="2" collapsed="false">
      <c r="A922" s="5" t="s">
        <v>5039</v>
      </c>
      <c r="B922" s="6" t="n">
        <v>36949</v>
      </c>
      <c r="C922" s="7" t="s">
        <v>5040</v>
      </c>
      <c r="D922" s="7" t="s">
        <v>959</v>
      </c>
      <c r="E922" s="7" t="s">
        <v>4251</v>
      </c>
      <c r="F922" s="16" t="s">
        <v>966</v>
      </c>
      <c r="G922" s="8" t="n">
        <v>3100</v>
      </c>
    </row>
    <row r="923" customFormat="false" ht="12.75" hidden="false" customHeight="false" outlineLevel="2" collapsed="false">
      <c r="A923" s="5" t="s">
        <v>5035</v>
      </c>
      <c r="B923" s="6" t="n">
        <v>36948</v>
      </c>
      <c r="C923" s="7" t="s">
        <v>5036</v>
      </c>
      <c r="D923" s="7" t="s">
        <v>959</v>
      </c>
      <c r="E923" s="7" t="s">
        <v>4251</v>
      </c>
      <c r="F923" s="16" t="s">
        <v>966</v>
      </c>
      <c r="G923" s="8" t="n">
        <v>11794</v>
      </c>
    </row>
    <row r="924" customFormat="false" ht="12.75" hidden="false" customHeight="false" outlineLevel="2" collapsed="false">
      <c r="A924" s="5" t="s">
        <v>5037</v>
      </c>
      <c r="B924" s="6" t="n">
        <v>36948</v>
      </c>
      <c r="C924" s="7" t="s">
        <v>5034</v>
      </c>
      <c r="D924" s="7" t="s">
        <v>959</v>
      </c>
      <c r="E924" s="7" t="s">
        <v>4251</v>
      </c>
      <c r="F924" s="16" t="s">
        <v>966</v>
      </c>
      <c r="G924" s="8" t="n">
        <v>1750</v>
      </c>
    </row>
    <row r="925" customFormat="false" ht="12.75" hidden="false" customHeight="false" outlineLevel="2" collapsed="false">
      <c r="A925" s="5" t="s">
        <v>5038</v>
      </c>
      <c r="B925" s="6" t="n">
        <v>36948</v>
      </c>
      <c r="C925" s="7" t="s">
        <v>4880</v>
      </c>
      <c r="D925" s="7" t="s">
        <v>959</v>
      </c>
      <c r="E925" s="7" t="s">
        <v>4251</v>
      </c>
      <c r="F925" s="16" t="s">
        <v>966</v>
      </c>
      <c r="G925" s="8" t="n">
        <v>2949</v>
      </c>
    </row>
    <row r="926" customFormat="false" ht="12.75" hidden="false" customHeight="false" outlineLevel="2" collapsed="false">
      <c r="A926" s="5" t="s">
        <v>5102</v>
      </c>
      <c r="B926" s="6" t="n">
        <v>36899</v>
      </c>
      <c r="C926" s="7" t="s">
        <v>5103</v>
      </c>
      <c r="D926" s="7" t="s">
        <v>959</v>
      </c>
      <c r="E926" s="7" t="s">
        <v>960</v>
      </c>
      <c r="F926" s="16" t="s">
        <v>966</v>
      </c>
      <c r="G926" s="8" t="n">
        <v>497769</v>
      </c>
    </row>
    <row r="927" customFormat="false" ht="12.75" hidden="false" customHeight="false" outlineLevel="2" collapsed="false">
      <c r="A927" s="5" t="s">
        <v>5102</v>
      </c>
      <c r="B927" s="6" t="n">
        <v>36902</v>
      </c>
      <c r="C927" s="7" t="s">
        <v>5103</v>
      </c>
      <c r="D927" s="7" t="s">
        <v>959</v>
      </c>
      <c r="E927" s="7" t="s">
        <v>960</v>
      </c>
      <c r="F927" s="16" t="s">
        <v>966</v>
      </c>
      <c r="G927" s="8" t="n">
        <v>380</v>
      </c>
    </row>
    <row r="928" customFormat="false" ht="12.75" hidden="false" customHeight="false" outlineLevel="2" collapsed="false">
      <c r="A928" s="5" t="s">
        <v>5104</v>
      </c>
      <c r="B928" s="6" t="n">
        <v>36901</v>
      </c>
      <c r="C928" s="7" t="s">
        <v>5103</v>
      </c>
      <c r="D928" s="7" t="s">
        <v>959</v>
      </c>
      <c r="E928" s="7" t="s">
        <v>960</v>
      </c>
      <c r="F928" s="16" t="s">
        <v>966</v>
      </c>
      <c r="G928" s="8" t="n">
        <v>75000</v>
      </c>
    </row>
    <row r="929" customFormat="false" ht="12.75" hidden="false" customHeight="false" outlineLevel="2" collapsed="false">
      <c r="A929" s="5" t="s">
        <v>5107</v>
      </c>
      <c r="B929" s="6" t="n">
        <v>36909</v>
      </c>
      <c r="C929" s="7" t="s">
        <v>5106</v>
      </c>
      <c r="D929" s="7" t="s">
        <v>959</v>
      </c>
      <c r="E929" s="7" t="s">
        <v>960</v>
      </c>
      <c r="F929" s="16" t="s">
        <v>966</v>
      </c>
      <c r="G929" s="8" t="n">
        <v>443</v>
      </c>
    </row>
    <row r="930" customFormat="false" ht="12.75" hidden="false" customHeight="false" outlineLevel="2" collapsed="false">
      <c r="A930" s="5" t="s">
        <v>5105</v>
      </c>
      <c r="B930" s="6" t="n">
        <v>36908</v>
      </c>
      <c r="C930" s="7" t="s">
        <v>5106</v>
      </c>
      <c r="D930" s="7" t="s">
        <v>959</v>
      </c>
      <c r="E930" s="7" t="s">
        <v>4251</v>
      </c>
      <c r="F930" s="16" t="s">
        <v>966</v>
      </c>
      <c r="G930" s="8" t="n">
        <v>4888.24</v>
      </c>
    </row>
    <row r="931" customFormat="false" ht="12.75" hidden="false" customHeight="false" outlineLevel="2" collapsed="false">
      <c r="A931" s="5" t="s">
        <v>5118</v>
      </c>
      <c r="B931" s="6" t="n">
        <v>36914</v>
      </c>
      <c r="C931" s="7" t="s">
        <v>5119</v>
      </c>
      <c r="D931" s="7" t="s">
        <v>959</v>
      </c>
      <c r="E931" s="7" t="s">
        <v>4251</v>
      </c>
      <c r="F931" s="16" t="s">
        <v>966</v>
      </c>
      <c r="G931" s="8" t="n">
        <v>20228</v>
      </c>
    </row>
    <row r="932" customFormat="false" ht="12.75" hidden="false" customHeight="false" outlineLevel="2" collapsed="false">
      <c r="A932" s="5" t="s">
        <v>5120</v>
      </c>
      <c r="B932" s="6" t="n">
        <v>36916</v>
      </c>
      <c r="C932" s="7" t="s">
        <v>5121</v>
      </c>
      <c r="D932" s="7" t="s">
        <v>959</v>
      </c>
      <c r="E932" s="7" t="s">
        <v>4251</v>
      </c>
      <c r="F932" s="16" t="s">
        <v>966</v>
      </c>
      <c r="G932" s="8" t="n">
        <v>13282</v>
      </c>
    </row>
    <row r="933" customFormat="false" ht="12.75" hidden="false" customHeight="false" outlineLevel="2" collapsed="false">
      <c r="A933" s="5" t="s">
        <v>5122</v>
      </c>
      <c r="B933" s="6" t="n">
        <v>36917</v>
      </c>
      <c r="C933" s="7" t="s">
        <v>5103</v>
      </c>
      <c r="D933" s="7" t="s">
        <v>959</v>
      </c>
      <c r="E933" s="7" t="s">
        <v>4251</v>
      </c>
      <c r="F933" s="16" t="s">
        <v>966</v>
      </c>
      <c r="G933" s="8" t="n">
        <v>50000</v>
      </c>
    </row>
    <row r="934" customFormat="false" ht="12.75" hidden="false" customHeight="false" outlineLevel="2" collapsed="false">
      <c r="A934" s="5" t="s">
        <v>5123</v>
      </c>
      <c r="B934" s="6" t="n">
        <v>36917</v>
      </c>
      <c r="C934" s="7" t="s">
        <v>5124</v>
      </c>
      <c r="D934" s="7" t="s">
        <v>959</v>
      </c>
      <c r="E934" s="7" t="s">
        <v>4251</v>
      </c>
      <c r="F934" s="16" t="s">
        <v>966</v>
      </c>
      <c r="G934" s="8" t="n">
        <v>8400</v>
      </c>
    </row>
    <row r="935" customFormat="false" ht="12.75" hidden="false" customHeight="false" outlineLevel="2" collapsed="false">
      <c r="A935" s="5" t="s">
        <v>5127</v>
      </c>
      <c r="B935" s="6" t="n">
        <v>36922</v>
      </c>
      <c r="C935" s="7" t="s">
        <v>5103</v>
      </c>
      <c r="D935" s="7" t="s">
        <v>959</v>
      </c>
      <c r="E935" s="7" t="s">
        <v>4251</v>
      </c>
      <c r="F935" s="16" t="s">
        <v>966</v>
      </c>
      <c r="G935" s="8" t="n">
        <v>18348</v>
      </c>
    </row>
    <row r="936" customFormat="false" ht="12.75" hidden="false" customHeight="false" outlineLevel="2" collapsed="false">
      <c r="A936" s="5" t="s">
        <v>5046</v>
      </c>
      <c r="B936" s="6" t="n">
        <v>36929</v>
      </c>
      <c r="C936" s="7" t="s">
        <v>5047</v>
      </c>
      <c r="D936" s="7" t="s">
        <v>959</v>
      </c>
      <c r="E936" s="7" t="s">
        <v>3053</v>
      </c>
      <c r="F936" s="16" t="s">
        <v>966</v>
      </c>
      <c r="G936" s="8" t="n">
        <v>0</v>
      </c>
    </row>
    <row r="937" customFormat="false" ht="12.75" hidden="false" customHeight="false" outlineLevel="2" collapsed="false">
      <c r="A937" s="5" t="s">
        <v>5028</v>
      </c>
      <c r="B937" s="6" t="n">
        <v>36930</v>
      </c>
      <c r="C937" s="7" t="s">
        <v>4959</v>
      </c>
      <c r="D937" s="7" t="s">
        <v>959</v>
      </c>
      <c r="E937" s="7" t="s">
        <v>4251</v>
      </c>
      <c r="F937" s="16" t="s">
        <v>966</v>
      </c>
      <c r="G937" s="8" t="n">
        <v>27000</v>
      </c>
    </row>
    <row r="938" customFormat="false" ht="12.75" hidden="false" customHeight="false" outlineLevel="2" collapsed="false">
      <c r="A938" s="5" t="s">
        <v>5029</v>
      </c>
      <c r="B938" s="6" t="n">
        <v>36931</v>
      </c>
      <c r="C938" s="7" t="s">
        <v>4959</v>
      </c>
      <c r="D938" s="7" t="s">
        <v>959</v>
      </c>
      <c r="E938" s="7" t="s">
        <v>4251</v>
      </c>
      <c r="F938" s="16" t="s">
        <v>966</v>
      </c>
      <c r="G938" s="8" t="n">
        <v>12400</v>
      </c>
    </row>
    <row r="939" customFormat="false" ht="12.75" hidden="false" customHeight="false" outlineLevel="2" collapsed="false">
      <c r="A939" s="5" t="s">
        <v>4960</v>
      </c>
      <c r="B939" s="6" t="n">
        <v>36957</v>
      </c>
      <c r="C939" s="7" t="s">
        <v>1395</v>
      </c>
      <c r="D939" s="7" t="s">
        <v>959</v>
      </c>
      <c r="E939" s="7" t="s">
        <v>4251</v>
      </c>
      <c r="F939" s="16" t="s">
        <v>966</v>
      </c>
      <c r="G939" s="8" t="n">
        <v>1500</v>
      </c>
    </row>
    <row r="940" customFormat="false" ht="12.75" hidden="false" customHeight="false" outlineLevel="2" collapsed="false">
      <c r="A940" s="5" t="s">
        <v>5041</v>
      </c>
      <c r="B940" s="6" t="n">
        <v>36949</v>
      </c>
      <c r="C940" s="7" t="s">
        <v>5040</v>
      </c>
      <c r="D940" s="7" t="s">
        <v>959</v>
      </c>
      <c r="E940" s="7" t="s">
        <v>4251</v>
      </c>
      <c r="F940" s="16" t="s">
        <v>966</v>
      </c>
      <c r="G940" s="8" t="n">
        <v>3100</v>
      </c>
    </row>
    <row r="941" customFormat="false" ht="12.75" hidden="false" customHeight="false" outlineLevel="2" collapsed="false">
      <c r="A941" s="5" t="s">
        <v>5042</v>
      </c>
      <c r="B941" s="6" t="n">
        <v>36949</v>
      </c>
      <c r="C941" s="7" t="s">
        <v>1401</v>
      </c>
      <c r="D941" s="7" t="s">
        <v>959</v>
      </c>
      <c r="E941" s="7" t="s">
        <v>4251</v>
      </c>
      <c r="F941" s="16" t="s">
        <v>966</v>
      </c>
      <c r="G941" s="8" t="n">
        <v>6975</v>
      </c>
    </row>
    <row r="942" customFormat="false" ht="12.75" hidden="false" customHeight="false" outlineLevel="2" collapsed="false">
      <c r="A942" s="5" t="s">
        <v>3431</v>
      </c>
      <c r="B942" s="6" t="n">
        <v>36952</v>
      </c>
      <c r="C942" s="7" t="s">
        <v>4989</v>
      </c>
      <c r="D942" s="7" t="s">
        <v>959</v>
      </c>
      <c r="E942" s="7" t="s">
        <v>3053</v>
      </c>
      <c r="F942" s="16" t="s">
        <v>966</v>
      </c>
      <c r="G942" s="8" t="n">
        <v>0</v>
      </c>
    </row>
    <row r="943" customFormat="false" ht="12.75" hidden="false" customHeight="false" outlineLevel="2" collapsed="false">
      <c r="A943" s="5" t="s">
        <v>4907</v>
      </c>
      <c r="B943" s="6" t="n">
        <v>36980</v>
      </c>
      <c r="C943" s="7" t="s">
        <v>4908</v>
      </c>
      <c r="D943" s="7" t="s">
        <v>959</v>
      </c>
      <c r="E943" s="7" t="s">
        <v>976</v>
      </c>
      <c r="F943" s="16" t="s">
        <v>966</v>
      </c>
      <c r="G943" s="8" t="n">
        <v>0</v>
      </c>
    </row>
    <row r="944" customFormat="false" ht="12.75" hidden="false" customHeight="false" outlineLevel="2" collapsed="false">
      <c r="A944" s="5" t="s">
        <v>4983</v>
      </c>
      <c r="B944" s="6" t="n">
        <f aca="false">B943</f>
        <v>36980</v>
      </c>
      <c r="C944" s="7" t="s">
        <v>4905</v>
      </c>
      <c r="D944" s="7" t="s">
        <v>959</v>
      </c>
      <c r="E944" s="7" t="s">
        <v>1106</v>
      </c>
      <c r="F944" s="16" t="s">
        <v>966</v>
      </c>
      <c r="G944" s="8" t="n">
        <v>30000</v>
      </c>
    </row>
    <row r="945" customFormat="false" ht="12.75" hidden="false" customHeight="false" outlineLevel="2" collapsed="false">
      <c r="A945" s="5" t="s">
        <v>4990</v>
      </c>
      <c r="B945" s="6" t="n">
        <v>36964</v>
      </c>
      <c r="C945" s="7" t="s">
        <v>4989</v>
      </c>
      <c r="D945" s="7" t="s">
        <v>959</v>
      </c>
      <c r="E945" s="7" t="s">
        <v>3053</v>
      </c>
      <c r="F945" s="16" t="s">
        <v>966</v>
      </c>
      <c r="G945" s="8" t="n">
        <v>0</v>
      </c>
    </row>
    <row r="946" customFormat="false" ht="12.75" hidden="false" customHeight="false" outlineLevel="2" collapsed="false">
      <c r="A946" s="5" t="s">
        <v>4991</v>
      </c>
      <c r="B946" s="6" t="n">
        <v>36964</v>
      </c>
      <c r="C946" s="7" t="s">
        <v>4989</v>
      </c>
      <c r="D946" s="7" t="s">
        <v>959</v>
      </c>
      <c r="E946" s="7" t="s">
        <v>3053</v>
      </c>
      <c r="F946" s="16" t="s">
        <v>966</v>
      </c>
      <c r="G946" s="8" t="n">
        <v>0</v>
      </c>
    </row>
    <row r="947" customFormat="false" ht="12.75" hidden="false" customHeight="false" outlineLevel="2" collapsed="false">
      <c r="A947" s="5" t="s">
        <v>4992</v>
      </c>
      <c r="B947" s="6" t="n">
        <v>36964</v>
      </c>
      <c r="C947" s="7" t="s">
        <v>4989</v>
      </c>
      <c r="D947" s="7" t="s">
        <v>959</v>
      </c>
      <c r="E947" s="7" t="s">
        <v>3053</v>
      </c>
      <c r="F947" s="16" t="s">
        <v>966</v>
      </c>
      <c r="G947" s="8" t="n">
        <v>0</v>
      </c>
    </row>
    <row r="948" customFormat="false" ht="12.75" hidden="false" customHeight="false" outlineLevel="2" collapsed="false">
      <c r="A948" s="5" t="s">
        <v>4982</v>
      </c>
      <c r="B948" s="6" t="n">
        <v>36964</v>
      </c>
      <c r="C948" s="7" t="s">
        <v>4905</v>
      </c>
      <c r="D948" s="7" t="s">
        <v>959</v>
      </c>
      <c r="E948" s="7" t="s">
        <v>1106</v>
      </c>
      <c r="F948" s="16" t="s">
        <v>966</v>
      </c>
      <c r="G948" s="8" t="n">
        <v>44000</v>
      </c>
    </row>
    <row r="949" customFormat="false" ht="12.75" hidden="false" customHeight="false" outlineLevel="2" collapsed="false">
      <c r="A949" s="5" t="s">
        <v>4980</v>
      </c>
      <c r="B949" s="6" t="n">
        <f aca="false">B948</f>
        <v>36964</v>
      </c>
      <c r="C949" s="7" t="s">
        <v>4981</v>
      </c>
      <c r="D949" s="7" t="s">
        <v>959</v>
      </c>
      <c r="E949" s="7" t="s">
        <v>1106</v>
      </c>
      <c r="F949" s="16" t="s">
        <v>966</v>
      </c>
      <c r="G949" s="8" t="n">
        <v>26000</v>
      </c>
    </row>
    <row r="950" customFormat="false" ht="12.75" hidden="false" customHeight="false" outlineLevel="2" collapsed="false">
      <c r="A950" s="5" t="s">
        <v>4877</v>
      </c>
      <c r="B950" s="6" t="n">
        <v>36966</v>
      </c>
      <c r="C950" s="7" t="s">
        <v>4878</v>
      </c>
      <c r="D950" s="7" t="s">
        <v>959</v>
      </c>
      <c r="E950" s="7" t="s">
        <v>960</v>
      </c>
      <c r="F950" s="16" t="s">
        <v>966</v>
      </c>
      <c r="G950" s="8" t="n">
        <v>1940</v>
      </c>
    </row>
    <row r="951" customFormat="false" ht="12.75" hidden="false" customHeight="false" outlineLevel="2" collapsed="false">
      <c r="A951" s="5" t="s">
        <v>4978</v>
      </c>
      <c r="B951" s="6" t="n">
        <v>36965</v>
      </c>
      <c r="C951" s="7" t="s">
        <v>4979</v>
      </c>
      <c r="D951" s="7" t="s">
        <v>959</v>
      </c>
      <c r="E951" s="7" t="s">
        <v>1106</v>
      </c>
      <c r="F951" s="16" t="s">
        <v>966</v>
      </c>
      <c r="G951" s="8" t="n">
        <v>5075</v>
      </c>
    </row>
    <row r="952" customFormat="false" ht="12.75" hidden="false" customHeight="false" outlineLevel="2" collapsed="false">
      <c r="A952" s="5" t="s">
        <v>4879</v>
      </c>
      <c r="B952" s="6" t="n">
        <v>36969</v>
      </c>
      <c r="C952" s="7" t="s">
        <v>4880</v>
      </c>
      <c r="D952" s="7" t="s">
        <v>959</v>
      </c>
      <c r="E952" s="7" t="s">
        <v>960</v>
      </c>
      <c r="F952" s="16" t="s">
        <v>966</v>
      </c>
      <c r="G952" s="8" t="n">
        <v>10700</v>
      </c>
    </row>
    <row r="953" customFormat="false" ht="12.75" hidden="false" customHeight="false" outlineLevel="2" collapsed="false">
      <c r="A953" s="5" t="s">
        <v>4883</v>
      </c>
      <c r="B953" s="6" t="n">
        <v>36970</v>
      </c>
      <c r="C953" s="7" t="s">
        <v>4884</v>
      </c>
      <c r="D953" s="7" t="s">
        <v>959</v>
      </c>
      <c r="E953" s="7" t="s">
        <v>960</v>
      </c>
      <c r="F953" s="16" t="s">
        <v>966</v>
      </c>
      <c r="G953" s="8" t="n">
        <v>22295</v>
      </c>
    </row>
    <row r="954" customFormat="false" ht="12.75" hidden="false" customHeight="false" outlineLevel="2" collapsed="false">
      <c r="A954" s="5" t="s">
        <v>4962</v>
      </c>
      <c r="B954" s="6" t="n">
        <v>36970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31643</v>
      </c>
    </row>
    <row r="955" customFormat="false" ht="12.75" hidden="false" customHeight="false" outlineLevel="2" collapsed="false">
      <c r="A955" s="5" t="s">
        <v>4962</v>
      </c>
      <c r="B955" s="6" t="n">
        <v>36973</v>
      </c>
      <c r="C955" s="7" t="s">
        <v>4993</v>
      </c>
      <c r="D955" s="7" t="s">
        <v>959</v>
      </c>
      <c r="E955" s="7" t="s">
        <v>3053</v>
      </c>
      <c r="F955" s="16" t="s">
        <v>966</v>
      </c>
      <c r="G955" s="8" t="n">
        <v>0</v>
      </c>
    </row>
    <row r="956" customFormat="false" ht="12.75" hidden="false" customHeight="false" outlineLevel="2" collapsed="false">
      <c r="A956" s="5" t="s">
        <v>1250</v>
      </c>
      <c r="B956" s="6" t="n">
        <v>37014</v>
      </c>
      <c r="C956" s="7" t="s">
        <v>1251</v>
      </c>
      <c r="D956" s="7" t="s">
        <v>959</v>
      </c>
      <c r="E956" s="7" t="s">
        <v>1249</v>
      </c>
      <c r="F956" s="16" t="s">
        <v>966</v>
      </c>
      <c r="G956" s="8" t="n">
        <v>100000</v>
      </c>
    </row>
    <row r="957" customFormat="false" ht="12.75" hidden="false" customHeight="false" outlineLevel="2" collapsed="false">
      <c r="A957" s="5" t="s">
        <v>4900</v>
      </c>
      <c r="B957" s="6" t="n">
        <v>36976</v>
      </c>
      <c r="C957" s="7" t="s">
        <v>4901</v>
      </c>
      <c r="D957" s="7" t="s">
        <v>959</v>
      </c>
      <c r="E957" s="7" t="s">
        <v>976</v>
      </c>
      <c r="F957" s="16" t="s">
        <v>966</v>
      </c>
      <c r="G957" s="8" t="n">
        <v>16000</v>
      </c>
    </row>
    <row r="958" customFormat="false" ht="12.75" hidden="false" customHeight="false" outlineLevel="2" collapsed="false">
      <c r="A958" s="5" t="s">
        <v>4984</v>
      </c>
      <c r="B958" s="6" t="n">
        <v>36978</v>
      </c>
      <c r="C958" s="7" t="s">
        <v>4985</v>
      </c>
      <c r="D958" s="7" t="s">
        <v>959</v>
      </c>
      <c r="E958" s="7" t="s">
        <v>1247</v>
      </c>
      <c r="F958" s="16" t="s">
        <v>966</v>
      </c>
      <c r="G958" s="8" t="n">
        <v>2339.1</v>
      </c>
    </row>
    <row r="959" customFormat="false" ht="12.75" hidden="false" customHeight="false" outlineLevel="2" collapsed="false">
      <c r="A959" s="5" t="s">
        <v>1367</v>
      </c>
      <c r="B959" s="6" t="n">
        <v>37057</v>
      </c>
      <c r="C959" s="7" t="s">
        <v>1368</v>
      </c>
      <c r="D959" s="7" t="s">
        <v>959</v>
      </c>
      <c r="E959" s="7"/>
      <c r="F959" s="16" t="s">
        <v>966</v>
      </c>
      <c r="G959" s="8" t="n">
        <v>0</v>
      </c>
    </row>
    <row r="960" customFormat="false" ht="12.75" hidden="false" customHeight="false" outlineLevel="2" collapsed="false">
      <c r="A960" s="5" t="s">
        <v>4891</v>
      </c>
      <c r="B960" s="6" t="n">
        <v>36979</v>
      </c>
      <c r="C960" s="7" t="s">
        <v>4892</v>
      </c>
      <c r="D960" s="7" t="s">
        <v>959</v>
      </c>
      <c r="E960" s="7" t="s">
        <v>960</v>
      </c>
      <c r="F960" s="16" t="s">
        <v>966</v>
      </c>
      <c r="G960" s="8" t="n">
        <v>10714</v>
      </c>
    </row>
    <row r="961" customFormat="false" ht="12.75" hidden="false" customHeight="false" outlineLevel="2" collapsed="false">
      <c r="A961" s="5" t="s">
        <v>4893</v>
      </c>
      <c r="B961" s="6" t="n">
        <v>36980</v>
      </c>
      <c r="C961" s="7" t="s">
        <v>1395</v>
      </c>
      <c r="D961" s="7" t="s">
        <v>959</v>
      </c>
      <c r="E961" s="7" t="s">
        <v>960</v>
      </c>
      <c r="F961" s="16" t="s">
        <v>966</v>
      </c>
      <c r="G961" s="8" t="n">
        <v>3421</v>
      </c>
    </row>
    <row r="962" customFormat="false" ht="12.75" hidden="false" customHeight="false" outlineLevel="2" collapsed="false">
      <c r="A962" s="5" t="s">
        <v>1462</v>
      </c>
      <c r="B962" s="6" t="n">
        <v>37057</v>
      </c>
      <c r="C962" s="7" t="s">
        <v>1463</v>
      </c>
      <c r="D962" s="7" t="s">
        <v>959</v>
      </c>
      <c r="E962" s="7"/>
      <c r="F962" s="16" t="s">
        <v>966</v>
      </c>
      <c r="G962" s="8" t="n">
        <v>3648</v>
      </c>
    </row>
    <row r="963" customFormat="false" ht="12.75" hidden="false" customHeight="false" outlineLevel="2" collapsed="false">
      <c r="A963" s="5" t="s">
        <v>1109</v>
      </c>
      <c r="B963" s="6" t="n">
        <v>36991</v>
      </c>
      <c r="C963" s="7" t="s">
        <v>999</v>
      </c>
      <c r="D963" s="7" t="s">
        <v>959</v>
      </c>
      <c r="E963" s="7" t="s">
        <v>1110</v>
      </c>
      <c r="F963" s="16" t="s">
        <v>966</v>
      </c>
      <c r="G963" s="8" t="n">
        <v>48700</v>
      </c>
    </row>
    <row r="964" customFormat="false" ht="12.75" hidden="false" customHeight="false" outlineLevel="2" collapsed="false">
      <c r="A964" s="5" t="s">
        <v>1111</v>
      </c>
      <c r="B964" s="6" t="n">
        <v>36992</v>
      </c>
      <c r="C964" s="7" t="s">
        <v>965</v>
      </c>
      <c r="D964" s="7" t="s">
        <v>959</v>
      </c>
      <c r="E964" s="7" t="s">
        <v>1110</v>
      </c>
      <c r="F964" s="16" t="s">
        <v>966</v>
      </c>
      <c r="G964" s="8" t="n">
        <v>41200</v>
      </c>
    </row>
    <row r="965" customFormat="false" ht="12.75" hidden="false" customHeight="false" outlineLevel="2" collapsed="false">
      <c r="A965" s="5" t="s">
        <v>964</v>
      </c>
      <c r="B965" s="6" t="n">
        <v>36993</v>
      </c>
      <c r="C965" s="7" t="s">
        <v>965</v>
      </c>
      <c r="D965" s="7" t="s">
        <v>959</v>
      </c>
      <c r="E965" s="7" t="s">
        <v>960</v>
      </c>
      <c r="F965" s="16" t="s">
        <v>966</v>
      </c>
      <c r="G965" s="8" t="n">
        <v>18075</v>
      </c>
    </row>
    <row r="966" customFormat="false" ht="12.75" hidden="false" customHeight="false" outlineLevel="2" collapsed="false">
      <c r="A966" s="5" t="s">
        <v>967</v>
      </c>
      <c r="B966" s="6" t="n">
        <v>36993</v>
      </c>
      <c r="C966" s="7" t="s">
        <v>965</v>
      </c>
      <c r="D966" s="7" t="s">
        <v>959</v>
      </c>
      <c r="E966" s="7" t="s">
        <v>960</v>
      </c>
      <c r="F966" s="16" t="s">
        <v>966</v>
      </c>
      <c r="G966" s="8" t="n">
        <v>18075</v>
      </c>
    </row>
    <row r="967" customFormat="false" ht="12.75" hidden="false" customHeight="false" outlineLevel="2" collapsed="false">
      <c r="A967" s="5" t="s">
        <v>995</v>
      </c>
      <c r="B967" s="6" t="n">
        <v>37001</v>
      </c>
      <c r="C967" s="7" t="s">
        <v>996</v>
      </c>
      <c r="D967" s="7" t="s">
        <v>959</v>
      </c>
      <c r="E967" s="7" t="s">
        <v>976</v>
      </c>
      <c r="F967" s="16" t="s">
        <v>966</v>
      </c>
      <c r="G967" s="8" t="n">
        <v>620</v>
      </c>
    </row>
    <row r="968" customFormat="false" ht="12.75" hidden="false" customHeight="false" outlineLevel="2" collapsed="false">
      <c r="A968" s="5" t="s">
        <v>997</v>
      </c>
      <c r="B968" s="6" t="n">
        <v>37001</v>
      </c>
      <c r="C968" s="7" t="s">
        <v>996</v>
      </c>
      <c r="D968" s="7" t="s">
        <v>959</v>
      </c>
      <c r="E968" s="7" t="s">
        <v>976</v>
      </c>
      <c r="F968" s="16" t="s">
        <v>966</v>
      </c>
      <c r="G968" s="8" t="n">
        <v>232.5</v>
      </c>
    </row>
    <row r="969" customFormat="false" ht="12.75" hidden="false" customHeight="false" outlineLevel="2" collapsed="false">
      <c r="A969" s="5" t="s">
        <v>997</v>
      </c>
      <c r="B969" s="6" t="n">
        <v>37001</v>
      </c>
      <c r="C969" s="7" t="s">
        <v>996</v>
      </c>
      <c r="D969" s="7" t="s">
        <v>959</v>
      </c>
      <c r="E969" s="7" t="s">
        <v>976</v>
      </c>
      <c r="F969" s="16" t="s">
        <v>966</v>
      </c>
      <c r="G969" s="8" t="n">
        <v>62</v>
      </c>
    </row>
    <row r="970" customFormat="false" ht="12.75" hidden="false" customHeight="false" outlineLevel="2" collapsed="false">
      <c r="A970" s="5" t="s">
        <v>998</v>
      </c>
      <c r="B970" s="6" t="n">
        <v>37001</v>
      </c>
      <c r="C970" s="7" t="s">
        <v>999</v>
      </c>
      <c r="D970" s="7" t="s">
        <v>959</v>
      </c>
      <c r="E970" s="7" t="s">
        <v>976</v>
      </c>
      <c r="F970" s="16" t="s">
        <v>966</v>
      </c>
      <c r="G970" s="8" t="n">
        <v>155</v>
      </c>
    </row>
    <row r="971" customFormat="false" ht="12.75" hidden="false" customHeight="false" outlineLevel="2" collapsed="false">
      <c r="A971" s="5" t="s">
        <v>1003</v>
      </c>
      <c r="B971" s="6" t="n">
        <v>37004</v>
      </c>
      <c r="C971" s="7" t="s">
        <v>965</v>
      </c>
      <c r="D971" s="7" t="s">
        <v>959</v>
      </c>
      <c r="E971" s="7" t="s">
        <v>976</v>
      </c>
      <c r="F971" s="16" t="s">
        <v>966</v>
      </c>
      <c r="G971" s="8" t="n">
        <v>310</v>
      </c>
    </row>
    <row r="972" customFormat="false" ht="12.75" hidden="false" customHeight="false" outlineLevel="2" collapsed="false">
      <c r="A972" s="5" t="s">
        <v>1114</v>
      </c>
      <c r="B972" s="6" t="n">
        <v>37006</v>
      </c>
      <c r="C972" s="7" t="s">
        <v>999</v>
      </c>
      <c r="D972" s="7" t="s">
        <v>959</v>
      </c>
      <c r="E972" s="7" t="s">
        <v>1110</v>
      </c>
      <c r="F972" s="16" t="s">
        <v>966</v>
      </c>
      <c r="G972" s="8" t="n">
        <v>3875</v>
      </c>
    </row>
    <row r="973" customFormat="false" ht="12.75" hidden="false" customHeight="false" outlineLevel="2" collapsed="false">
      <c r="A973" s="5" t="s">
        <v>1079</v>
      </c>
      <c r="B973" s="6" t="n">
        <v>37006</v>
      </c>
      <c r="C973" s="7" t="s">
        <v>996</v>
      </c>
      <c r="D973" s="7" t="s">
        <v>959</v>
      </c>
      <c r="E973" s="7" t="s">
        <v>1071</v>
      </c>
      <c r="F973" s="16" t="s">
        <v>966</v>
      </c>
      <c r="G973" s="8" t="n">
        <v>0</v>
      </c>
    </row>
    <row r="974" customFormat="false" ht="12.75" hidden="false" customHeight="false" outlineLevel="2" collapsed="false">
      <c r="A974" s="5" t="s">
        <v>1080</v>
      </c>
      <c r="B974" s="6" t="n">
        <v>37006</v>
      </c>
      <c r="C974" s="7" t="s">
        <v>1081</v>
      </c>
      <c r="D974" s="7" t="s">
        <v>959</v>
      </c>
      <c r="E974" s="7" t="s">
        <v>1071</v>
      </c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1009</v>
      </c>
      <c r="B975" s="6" t="n">
        <v>37006</v>
      </c>
      <c r="C975" s="7" t="s">
        <v>965</v>
      </c>
      <c r="D975" s="7" t="s">
        <v>959</v>
      </c>
      <c r="E975" s="7" t="s">
        <v>976</v>
      </c>
      <c r="F975" s="16" t="s">
        <v>966</v>
      </c>
      <c r="G975" s="8" t="n">
        <v>3255</v>
      </c>
    </row>
    <row r="976" customFormat="false" ht="12.75" hidden="false" customHeight="false" outlineLevel="2" collapsed="false">
      <c r="A976" s="5" t="s">
        <v>1055</v>
      </c>
      <c r="B976" s="6" t="n">
        <v>37006</v>
      </c>
      <c r="C976" s="7" t="s">
        <v>972</v>
      </c>
      <c r="D976" s="7" t="s">
        <v>959</v>
      </c>
      <c r="E976" s="7" t="s">
        <v>1048</v>
      </c>
      <c r="F976" s="16" t="s">
        <v>966</v>
      </c>
      <c r="G976" s="8" t="n">
        <v>0</v>
      </c>
    </row>
    <row r="977" customFormat="false" ht="12.75" hidden="false" customHeight="false" outlineLevel="2" collapsed="false">
      <c r="A977" s="5" t="s">
        <v>1065</v>
      </c>
      <c r="B977" s="6" t="n">
        <v>37008</v>
      </c>
      <c r="C977" s="7" t="s">
        <v>1023</v>
      </c>
      <c r="D977" s="7" t="s">
        <v>959</v>
      </c>
      <c r="E977" s="7" t="s">
        <v>1048</v>
      </c>
      <c r="F977" s="16" t="s">
        <v>966</v>
      </c>
      <c r="G977" s="8" t="n">
        <v>0</v>
      </c>
    </row>
    <row r="978" customFormat="false" ht="12.75" hidden="false" customHeight="false" outlineLevel="2" collapsed="false">
      <c r="A978" s="5" t="s">
        <v>1141</v>
      </c>
      <c r="B978" s="6" t="n">
        <v>37011</v>
      </c>
      <c r="C978" s="7" t="s">
        <v>1142</v>
      </c>
      <c r="D978" s="7" t="s">
        <v>959</v>
      </c>
      <c r="E978" s="7" t="s">
        <v>20</v>
      </c>
      <c r="F978" s="16" t="s">
        <v>966</v>
      </c>
      <c r="G978" s="8" t="n">
        <v>0</v>
      </c>
    </row>
    <row r="979" customFormat="false" ht="12.75" hidden="false" customHeight="false" outlineLevel="2" collapsed="false">
      <c r="A979" s="5" t="s">
        <v>1141</v>
      </c>
      <c r="B979" s="6" t="n">
        <v>37011</v>
      </c>
      <c r="C979" s="7" t="s">
        <v>1142</v>
      </c>
      <c r="D979" s="7" t="s">
        <v>959</v>
      </c>
      <c r="E979" s="7" t="s">
        <v>25</v>
      </c>
      <c r="F979" s="16" t="s">
        <v>966</v>
      </c>
      <c r="G979" s="8" t="n">
        <v>30000</v>
      </c>
    </row>
    <row r="980" customFormat="false" ht="12.75" hidden="false" customHeight="false" outlineLevel="2" collapsed="false">
      <c r="A980" s="5" t="s">
        <v>1158</v>
      </c>
      <c r="B980" s="6" t="n">
        <v>37019</v>
      </c>
      <c r="C980" s="7" t="s">
        <v>1159</v>
      </c>
      <c r="D980" s="7" t="s">
        <v>959</v>
      </c>
      <c r="E980" s="7" t="s">
        <v>960</v>
      </c>
      <c r="F980" s="16" t="s">
        <v>966</v>
      </c>
      <c r="G980" s="8" t="n">
        <v>20078</v>
      </c>
    </row>
    <row r="981" customFormat="false" ht="12.75" hidden="false" customHeight="false" outlineLevel="2" collapsed="false">
      <c r="A981" s="5" t="s">
        <v>1348</v>
      </c>
      <c r="B981" s="6" t="n">
        <v>37021</v>
      </c>
      <c r="C981" s="7" t="s">
        <v>1349</v>
      </c>
      <c r="D981" s="7" t="s">
        <v>959</v>
      </c>
      <c r="E981" s="7" t="s">
        <v>1152</v>
      </c>
      <c r="F981" s="16" t="s">
        <v>966</v>
      </c>
      <c r="G981" s="8" t="n">
        <v>90600</v>
      </c>
    </row>
    <row r="982" customFormat="false" ht="12.75" hidden="false" customHeight="false" outlineLevel="2" collapsed="false">
      <c r="A982" s="5" t="s">
        <v>1255</v>
      </c>
      <c r="B982" s="6" t="n">
        <v>37027</v>
      </c>
      <c r="C982" s="7" t="s">
        <v>1256</v>
      </c>
      <c r="D982" s="7" t="s">
        <v>959</v>
      </c>
      <c r="E982" s="7" t="s">
        <v>1257</v>
      </c>
      <c r="F982" s="16" t="s">
        <v>966</v>
      </c>
      <c r="G982" s="8" t="n">
        <v>51637.5</v>
      </c>
    </row>
    <row r="983" customFormat="false" ht="12.75" hidden="false" customHeight="false" outlineLevel="2" collapsed="false">
      <c r="A983" s="5" t="s">
        <v>1258</v>
      </c>
      <c r="B983" s="6" t="n">
        <v>37029</v>
      </c>
      <c r="C983" s="7" t="s">
        <v>1259</v>
      </c>
      <c r="D983" s="7" t="s">
        <v>959</v>
      </c>
      <c r="E983" s="7" t="s">
        <v>1249</v>
      </c>
      <c r="F983" s="16" t="s">
        <v>966</v>
      </c>
      <c r="G983" s="8" t="n">
        <v>0</v>
      </c>
    </row>
    <row r="984" customFormat="false" ht="12.75" hidden="false" customHeight="false" outlineLevel="2" collapsed="false">
      <c r="A984" s="5" t="s">
        <v>1311</v>
      </c>
      <c r="B984" s="6" t="n">
        <v>37029</v>
      </c>
      <c r="C984" s="7" t="s">
        <v>1159</v>
      </c>
      <c r="D984" s="7" t="s">
        <v>959</v>
      </c>
      <c r="E984" s="7" t="s">
        <v>1305</v>
      </c>
      <c r="F984" s="16" t="s">
        <v>966</v>
      </c>
      <c r="G984" s="8" t="n">
        <v>0</v>
      </c>
    </row>
    <row r="985" customFormat="false" ht="12.75" hidden="false" customHeight="false" outlineLevel="2" collapsed="false">
      <c r="A985" s="5" t="s">
        <v>1272</v>
      </c>
      <c r="B985" s="6" t="n">
        <v>37035</v>
      </c>
      <c r="C985" s="7" t="s">
        <v>1273</v>
      </c>
      <c r="D985" s="7" t="s">
        <v>959</v>
      </c>
      <c r="E985" s="7" t="s">
        <v>1249</v>
      </c>
      <c r="F985" s="16" t="s">
        <v>966</v>
      </c>
      <c r="G985" s="8" t="n">
        <v>0</v>
      </c>
    </row>
    <row r="986" customFormat="false" ht="12.75" hidden="false" customHeight="false" outlineLevel="2" collapsed="false">
      <c r="A986" s="5" t="s">
        <v>1274</v>
      </c>
      <c r="B986" s="6" t="n">
        <v>37035</v>
      </c>
      <c r="C986" s="7" t="s">
        <v>1275</v>
      </c>
      <c r="D986" s="7" t="s">
        <v>959</v>
      </c>
      <c r="E986" s="7" t="s">
        <v>1257</v>
      </c>
      <c r="F986" s="16" t="s">
        <v>966</v>
      </c>
      <c r="G986" s="8" t="n">
        <v>0</v>
      </c>
    </row>
    <row r="987" customFormat="false" ht="12.75" hidden="false" customHeight="false" outlineLevel="2" collapsed="false">
      <c r="A987" s="5" t="s">
        <v>1344</v>
      </c>
      <c r="B987" s="6" t="n">
        <v>37040</v>
      </c>
      <c r="C987" s="7" t="s">
        <v>1142</v>
      </c>
      <c r="D987" s="7" t="s">
        <v>959</v>
      </c>
      <c r="E987" s="7" t="s">
        <v>380</v>
      </c>
      <c r="F987" s="16" t="s">
        <v>966</v>
      </c>
      <c r="G987" s="8" t="n">
        <v>22112</v>
      </c>
    </row>
    <row r="988" customFormat="false" ht="12.75" hidden="false" customHeight="false" outlineLevel="2" collapsed="false">
      <c r="A988" s="5" t="s">
        <v>1357</v>
      </c>
      <c r="B988" s="6" t="n">
        <v>37049</v>
      </c>
      <c r="C988" s="7" t="s">
        <v>1358</v>
      </c>
      <c r="D988" s="7" t="s">
        <v>959</v>
      </c>
      <c r="E988" s="7"/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1357</v>
      </c>
      <c r="B989" s="6" t="n">
        <v>37049</v>
      </c>
      <c r="C989" s="7" t="s">
        <v>965</v>
      </c>
      <c r="D989" s="7" t="s">
        <v>959</v>
      </c>
      <c r="E989" s="7"/>
      <c r="F989" s="16" t="s">
        <v>966</v>
      </c>
      <c r="G989" s="8" t="n">
        <v>978</v>
      </c>
    </row>
    <row r="990" customFormat="false" ht="12.75" hidden="false" customHeight="false" outlineLevel="2" collapsed="false">
      <c r="A990" s="5" t="s">
        <v>1372</v>
      </c>
      <c r="B990" s="6" t="n">
        <v>37057</v>
      </c>
      <c r="C990" s="7" t="s">
        <v>1370</v>
      </c>
      <c r="D990" s="7" t="s">
        <v>959</v>
      </c>
      <c r="E990" s="7"/>
      <c r="F990" s="16" t="s">
        <v>966</v>
      </c>
      <c r="G990" s="8" t="n">
        <v>0</v>
      </c>
    </row>
    <row r="991" customFormat="false" ht="12.75" hidden="false" customHeight="false" outlineLevel="2" collapsed="false">
      <c r="A991" s="5" t="s">
        <v>1372</v>
      </c>
      <c r="B991" s="6" t="n">
        <v>37057</v>
      </c>
      <c r="C991" s="7" t="s">
        <v>965</v>
      </c>
      <c r="D991" s="7" t="s">
        <v>959</v>
      </c>
      <c r="E991" s="7"/>
      <c r="F991" s="16" t="s">
        <v>966</v>
      </c>
      <c r="G991" s="8" t="n">
        <v>3750</v>
      </c>
    </row>
    <row r="992" customFormat="false" ht="12.75" hidden="false" customHeight="false" outlineLevel="2" collapsed="false">
      <c r="A992" s="5" t="s">
        <v>1371</v>
      </c>
      <c r="B992" s="6" t="n">
        <v>37057</v>
      </c>
      <c r="C992" s="7" t="s">
        <v>1370</v>
      </c>
      <c r="D992" s="7" t="s">
        <v>959</v>
      </c>
      <c r="E992" s="7"/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1371</v>
      </c>
      <c r="B993" s="6" t="n">
        <v>37057</v>
      </c>
      <c r="C993" s="7" t="s">
        <v>965</v>
      </c>
      <c r="D993" s="7" t="s">
        <v>959</v>
      </c>
      <c r="E993" s="7"/>
      <c r="F993" s="16" t="s">
        <v>966</v>
      </c>
      <c r="G993" s="8" t="n">
        <v>1600</v>
      </c>
    </row>
    <row r="994" customFormat="false" ht="12.75" hidden="false" customHeight="false" outlineLevel="1" collapsed="false">
      <c r="A994" s="5" t="s">
        <v>1369</v>
      </c>
      <c r="B994" s="6" t="n">
        <v>37057</v>
      </c>
      <c r="C994" s="7" t="s">
        <v>1370</v>
      </c>
      <c r="D994" s="7" t="s">
        <v>959</v>
      </c>
      <c r="E994" s="7"/>
      <c r="F994" s="16" t="s">
        <v>966</v>
      </c>
      <c r="G994" s="8" t="n">
        <v>0</v>
      </c>
    </row>
    <row r="995" customFormat="false" ht="12.75" hidden="false" customHeight="false" outlineLevel="2" collapsed="false">
      <c r="A995" s="5" t="s">
        <v>1369</v>
      </c>
      <c r="B995" s="6" t="n">
        <v>37057</v>
      </c>
      <c r="C995" s="7" t="s">
        <v>965</v>
      </c>
      <c r="D995" s="7" t="s">
        <v>959</v>
      </c>
      <c r="E995" s="7"/>
      <c r="F995" s="16" t="s">
        <v>966</v>
      </c>
      <c r="G995" s="8" t="n">
        <v>3836</v>
      </c>
    </row>
    <row r="996" customFormat="false" ht="12.75" hidden="false" customHeight="false" outlineLevel="1" collapsed="false">
      <c r="A996" s="5" t="s">
        <v>4986</v>
      </c>
      <c r="B996" s="6" t="n">
        <v>36978</v>
      </c>
      <c r="C996" s="7" t="s">
        <v>4959</v>
      </c>
      <c r="D996" s="7" t="s">
        <v>959</v>
      </c>
      <c r="E996" s="7" t="s">
        <v>1247</v>
      </c>
      <c r="F996" s="16" t="s">
        <v>966</v>
      </c>
      <c r="G996" s="8" t="n">
        <v>6000</v>
      </c>
    </row>
    <row r="997" customFormat="false" ht="14.25" hidden="false" customHeight="false" outlineLevel="2" collapsed="false">
      <c r="A997" s="28" t="n">
        <f aca="false">SUBTOTAL(3,A816:A996)</f>
        <v>181</v>
      </c>
      <c r="B997" s="29"/>
      <c r="C997" s="30"/>
      <c r="D997" s="30"/>
      <c r="E997" s="30"/>
      <c r="F997" s="31" t="s">
        <v>5341</v>
      </c>
      <c r="G997" s="32" t="n">
        <f aca="false">SUM(G816:G996)</f>
        <v>2267277.2675</v>
      </c>
    </row>
    <row r="998" customFormat="false" ht="12.75" hidden="false" customHeight="false" outlineLevel="2" collapsed="false">
      <c r="A998" s="5"/>
      <c r="B998" s="6"/>
      <c r="C998" s="7"/>
      <c r="D998" s="7"/>
      <c r="E998" s="7"/>
      <c r="F998" s="33"/>
      <c r="G998" s="8"/>
    </row>
    <row r="999" customFormat="false" ht="12.75" hidden="false" customHeight="false" outlineLevel="2" collapsed="false">
      <c r="A999" s="5" t="n">
        <v>71</v>
      </c>
      <c r="B999" s="6" t="n">
        <v>37012</v>
      </c>
      <c r="C999" s="7" t="s">
        <v>15</v>
      </c>
      <c r="D999" s="7" t="s">
        <v>16</v>
      </c>
      <c r="E999" s="7"/>
      <c r="F999" s="5" t="s">
        <v>17</v>
      </c>
      <c r="G999" s="8" t="n">
        <v>500000</v>
      </c>
    </row>
    <row r="1000" customFormat="false" ht="14.25" hidden="false" customHeight="false" outlineLevel="2" collapsed="false">
      <c r="A1000" s="28" t="n">
        <f aca="false">SUBTOTAL(3,A999)</f>
        <v>1</v>
      </c>
      <c r="B1000" s="29"/>
      <c r="C1000" s="30"/>
      <c r="D1000" s="30"/>
      <c r="E1000" s="30"/>
      <c r="F1000" s="34" t="s">
        <v>5342</v>
      </c>
      <c r="G1000" s="32" t="n">
        <f aca="false">SUM(G999)</f>
        <v>500000</v>
      </c>
    </row>
    <row r="1001" customFormat="false" ht="12.75" hidden="false" customHeight="false" outlineLevel="2" collapsed="false">
      <c r="A1001" s="5"/>
      <c r="B1001" s="6"/>
      <c r="C1001" s="7"/>
      <c r="D1001" s="7"/>
      <c r="E1001" s="7"/>
      <c r="F1001" s="35"/>
      <c r="G1001" s="8"/>
    </row>
    <row r="1002" customFormat="false" ht="12.75" hidden="false" customHeight="false" outlineLevel="2" collapsed="false">
      <c r="A1002" s="5" t="n">
        <v>36</v>
      </c>
      <c r="B1002" s="6" t="n">
        <v>37011</v>
      </c>
      <c r="C1002" s="7" t="s">
        <v>478</v>
      </c>
      <c r="D1002" s="7" t="s">
        <v>386</v>
      </c>
      <c r="E1002" s="7" t="s">
        <v>387</v>
      </c>
      <c r="F1002" s="16" t="s">
        <v>4602</v>
      </c>
      <c r="G1002" s="8" t="n">
        <v>680000</v>
      </c>
    </row>
    <row r="1003" customFormat="false" ht="12.75" hidden="false" customHeight="false" outlineLevel="2" collapsed="false">
      <c r="A1003" s="5" t="s">
        <v>4653</v>
      </c>
      <c r="B1003" s="6" t="n">
        <f aca="false">B1002</f>
        <v>37011</v>
      </c>
      <c r="C1003" s="7" t="s">
        <v>4654</v>
      </c>
      <c r="D1003" s="7" t="s">
        <v>386</v>
      </c>
      <c r="E1003" s="7" t="s">
        <v>4601</v>
      </c>
      <c r="F1003" s="16" t="s">
        <v>4602</v>
      </c>
      <c r="G1003" s="8" t="n">
        <v>132494</v>
      </c>
    </row>
    <row r="1004" customFormat="false" ht="12.75" hidden="false" customHeight="false" outlineLevel="2" collapsed="false">
      <c r="A1004" s="5" t="s">
        <v>4653</v>
      </c>
      <c r="B1004" s="6" t="n">
        <v>36915</v>
      </c>
      <c r="C1004" s="7" t="s">
        <v>4654</v>
      </c>
      <c r="D1004" s="7" t="s">
        <v>386</v>
      </c>
      <c r="E1004" s="7" t="s">
        <v>4601</v>
      </c>
      <c r="F1004" s="16" t="s">
        <v>4602</v>
      </c>
      <c r="G1004" s="8" t="n">
        <v>67506</v>
      </c>
    </row>
    <row r="1005" customFormat="false" ht="12.75" hidden="false" customHeight="false" outlineLevel="2" collapsed="false">
      <c r="A1005" s="5" t="s">
        <v>4655</v>
      </c>
      <c r="B1005" s="6" t="n">
        <f aca="false">B1004</f>
        <v>36915</v>
      </c>
      <c r="C1005" s="7" t="s">
        <v>4656</v>
      </c>
      <c r="D1005" s="7" t="s">
        <v>386</v>
      </c>
      <c r="E1005" s="7" t="s">
        <v>4601</v>
      </c>
      <c r="F1005" s="16" t="s">
        <v>4602</v>
      </c>
      <c r="G1005" s="8" t="n">
        <v>6028</v>
      </c>
    </row>
    <row r="1006" customFormat="false" ht="12.75" hidden="false" customHeight="false" outlineLevel="2" collapsed="false">
      <c r="A1006" s="5" t="s">
        <v>4600</v>
      </c>
      <c r="B1006" s="6" t="n">
        <v>36934</v>
      </c>
      <c r="C1006" s="7" t="s">
        <v>627</v>
      </c>
      <c r="D1006" s="7" t="s">
        <v>386</v>
      </c>
      <c r="E1006" s="7" t="s">
        <v>4601</v>
      </c>
      <c r="F1006" s="16" t="s">
        <v>4602</v>
      </c>
      <c r="G1006" s="8" t="n">
        <v>6031</v>
      </c>
    </row>
    <row r="1007" customFormat="false" ht="12.75" hidden="false" customHeight="false" outlineLevel="2" collapsed="false">
      <c r="A1007" s="5" t="s">
        <v>4603</v>
      </c>
      <c r="B1007" s="6" t="n">
        <v>36935</v>
      </c>
      <c r="C1007" s="7" t="s">
        <v>450</v>
      </c>
      <c r="D1007" s="7" t="s">
        <v>386</v>
      </c>
      <c r="E1007" s="7" t="s">
        <v>4601</v>
      </c>
      <c r="F1007" s="16" t="s">
        <v>4602</v>
      </c>
      <c r="G1007" s="8" t="n">
        <v>8103.22156476003</v>
      </c>
    </row>
    <row r="1008" customFormat="false" ht="12.75" hidden="false" customHeight="false" outlineLevel="2" collapsed="false">
      <c r="A1008" s="5" t="s">
        <v>4604</v>
      </c>
      <c r="B1008" s="6" t="n">
        <v>36937</v>
      </c>
      <c r="C1008" s="7" t="s">
        <v>390</v>
      </c>
      <c r="D1008" s="7" t="s">
        <v>386</v>
      </c>
      <c r="E1008" s="7" t="s">
        <v>4601</v>
      </c>
      <c r="F1008" s="16" t="s">
        <v>4602</v>
      </c>
      <c r="G1008" s="8" t="n">
        <v>8503</v>
      </c>
    </row>
    <row r="1009" customFormat="false" ht="12.75" hidden="false" customHeight="false" outlineLevel="2" collapsed="false">
      <c r="A1009" s="5" t="s">
        <v>4567</v>
      </c>
      <c r="B1009" s="6" t="n">
        <v>36965</v>
      </c>
      <c r="C1009" s="7" t="s">
        <v>4568</v>
      </c>
      <c r="D1009" s="7" t="s">
        <v>386</v>
      </c>
      <c r="E1009" s="7" t="s">
        <v>387</v>
      </c>
      <c r="F1009" s="16" t="s">
        <v>4602</v>
      </c>
      <c r="G1009" s="8" t="n">
        <v>221</v>
      </c>
    </row>
    <row r="1010" customFormat="false" ht="12.75" hidden="false" customHeight="false" outlineLevel="2" collapsed="false">
      <c r="A1010" s="5" t="s">
        <v>4578</v>
      </c>
      <c r="B1010" s="6" t="n">
        <v>36972</v>
      </c>
      <c r="C1010" s="7" t="s">
        <v>559</v>
      </c>
      <c r="D1010" s="7" t="s">
        <v>386</v>
      </c>
      <c r="E1010" s="7" t="s">
        <v>387</v>
      </c>
      <c r="F1010" s="16" t="s">
        <v>4602</v>
      </c>
      <c r="G1010" s="8" t="n">
        <v>4600</v>
      </c>
    </row>
    <row r="1011" customFormat="false" ht="12.75" hidden="false" customHeight="false" outlineLevel="2" collapsed="false">
      <c r="A1011" s="5" t="s">
        <v>458</v>
      </c>
      <c r="B1011" s="6" t="n">
        <v>37007</v>
      </c>
      <c r="C1011" s="7" t="s">
        <v>459</v>
      </c>
      <c r="D1011" s="7" t="s">
        <v>386</v>
      </c>
      <c r="E1011" s="7" t="s">
        <v>387</v>
      </c>
      <c r="F1011" s="16" t="s">
        <v>4602</v>
      </c>
      <c r="G1011" s="8" t="n">
        <v>1414.42898738272</v>
      </c>
    </row>
    <row r="1012" customFormat="false" ht="12.75" hidden="false" customHeight="false" outlineLevel="2" collapsed="false">
      <c r="A1012" s="5" t="s">
        <v>502</v>
      </c>
      <c r="B1012" s="6" t="n">
        <v>37015</v>
      </c>
      <c r="C1012" s="7" t="s">
        <v>503</v>
      </c>
      <c r="D1012" s="7" t="s">
        <v>386</v>
      </c>
      <c r="E1012" s="7" t="s">
        <v>485</v>
      </c>
      <c r="F1012" s="16" t="s">
        <v>4602</v>
      </c>
      <c r="G1012" s="8" t="n">
        <v>22638</v>
      </c>
    </row>
    <row r="1013" customFormat="false" ht="12.75" hidden="false" customHeight="false" outlineLevel="2" collapsed="false">
      <c r="A1013" s="5" t="s">
        <v>504</v>
      </c>
      <c r="B1013" s="6" t="n">
        <v>37015</v>
      </c>
      <c r="C1013" s="7" t="s">
        <v>503</v>
      </c>
      <c r="D1013" s="7" t="s">
        <v>386</v>
      </c>
      <c r="E1013" s="7" t="s">
        <v>485</v>
      </c>
      <c r="F1013" s="16" t="s">
        <v>4602</v>
      </c>
      <c r="G1013" s="8" t="n">
        <v>4527</v>
      </c>
    </row>
    <row r="1014" customFormat="false" ht="12.75" hidden="false" customHeight="false" outlineLevel="2" collapsed="false">
      <c r="A1014" s="5" t="s">
        <v>513</v>
      </c>
      <c r="B1014" s="6" t="n">
        <v>37019</v>
      </c>
      <c r="C1014" s="7" t="s">
        <v>503</v>
      </c>
      <c r="D1014" s="7" t="s">
        <v>386</v>
      </c>
      <c r="E1014" s="7" t="s">
        <v>485</v>
      </c>
      <c r="F1014" s="16" t="s">
        <v>4602</v>
      </c>
      <c r="G1014" s="8" t="n">
        <v>13526</v>
      </c>
    </row>
    <row r="1015" customFormat="false" ht="12.75" hidden="false" customHeight="false" outlineLevel="2" collapsed="false">
      <c r="A1015" s="5" t="s">
        <v>514</v>
      </c>
      <c r="B1015" s="6" t="n">
        <v>37019</v>
      </c>
      <c r="C1015" s="7" t="s">
        <v>503</v>
      </c>
      <c r="D1015" s="7" t="s">
        <v>386</v>
      </c>
      <c r="E1015" s="7" t="s">
        <v>485</v>
      </c>
      <c r="F1015" s="16" t="s">
        <v>4602</v>
      </c>
      <c r="G1015" s="8" t="n">
        <v>1127</v>
      </c>
    </row>
    <row r="1016" customFormat="false" ht="12.75" hidden="false" customHeight="false" outlineLevel="2" collapsed="false">
      <c r="A1016" s="5" t="s">
        <v>540</v>
      </c>
      <c r="B1016" s="6" t="n">
        <v>37035</v>
      </c>
      <c r="C1016" s="7" t="s">
        <v>541</v>
      </c>
      <c r="D1016" s="7" t="s">
        <v>386</v>
      </c>
      <c r="E1016" s="7" t="s">
        <v>542</v>
      </c>
      <c r="F1016" s="16" t="s">
        <v>4602</v>
      </c>
      <c r="G1016" s="8" t="n">
        <v>968.263202120096</v>
      </c>
    </row>
    <row r="1017" customFormat="false" ht="12.75" hidden="false" customHeight="false" outlineLevel="2" collapsed="false">
      <c r="A1017" s="5" t="s">
        <v>642</v>
      </c>
      <c r="B1017" s="6" t="n">
        <v>37070</v>
      </c>
      <c r="C1017" s="7" t="s">
        <v>643</v>
      </c>
      <c r="D1017" s="7" t="s">
        <v>386</v>
      </c>
      <c r="E1017" s="7"/>
      <c r="F1017" s="16" t="s">
        <v>4602</v>
      </c>
      <c r="G1017" s="8" t="n">
        <v>6177</v>
      </c>
    </row>
    <row r="1018" customFormat="false" ht="12.75" hidden="false" customHeight="false" outlineLevel="2" collapsed="false">
      <c r="A1018" s="5" t="s">
        <v>558</v>
      </c>
      <c r="B1018" s="6" t="n">
        <v>37042</v>
      </c>
      <c r="C1018" s="7" t="s">
        <v>559</v>
      </c>
      <c r="D1018" s="7" t="s">
        <v>386</v>
      </c>
      <c r="E1018" s="7" t="s">
        <v>485</v>
      </c>
      <c r="F1018" s="16" t="s">
        <v>4602</v>
      </c>
      <c r="G1018" s="8" t="n">
        <v>1542</v>
      </c>
    </row>
    <row r="1019" customFormat="false" ht="12.75" hidden="false" customHeight="false" outlineLevel="2" collapsed="false">
      <c r="A1019" s="5" t="s">
        <v>613</v>
      </c>
      <c r="B1019" s="6" t="n">
        <v>37062</v>
      </c>
      <c r="C1019" s="7" t="s">
        <v>459</v>
      </c>
      <c r="D1019" s="7" t="s">
        <v>386</v>
      </c>
      <c r="E1019" s="7"/>
      <c r="F1019" s="16" t="s">
        <v>4602</v>
      </c>
      <c r="G1019" s="8" t="n">
        <v>1442.8217499022</v>
      </c>
    </row>
    <row r="1020" customFormat="false" ht="12.75" hidden="false" customHeight="false" outlineLevel="2" collapsed="false">
      <c r="A1020" s="5" t="s">
        <v>623</v>
      </c>
      <c r="B1020" s="6" t="n">
        <v>37064</v>
      </c>
      <c r="C1020" s="7" t="s">
        <v>459</v>
      </c>
      <c r="D1020" s="7" t="s">
        <v>386</v>
      </c>
      <c r="E1020" s="7"/>
      <c r="F1020" s="16" t="s">
        <v>4602</v>
      </c>
      <c r="G1020" s="8" t="n">
        <v>1308.6014445174</v>
      </c>
    </row>
    <row r="1021" customFormat="false" ht="12.75" hidden="false" customHeight="false" outlineLevel="2" collapsed="false">
      <c r="A1021" s="5" t="s">
        <v>626</v>
      </c>
      <c r="B1021" s="6" t="n">
        <v>37067</v>
      </c>
      <c r="C1021" s="7" t="s">
        <v>627</v>
      </c>
      <c r="D1021" s="7" t="s">
        <v>386</v>
      </c>
      <c r="E1021" s="7"/>
      <c r="F1021" s="16" t="s">
        <v>4602</v>
      </c>
      <c r="G1021" s="8" t="n">
        <v>1834</v>
      </c>
    </row>
    <row r="1022" customFormat="false" ht="12.75" hidden="false" customHeight="false" outlineLevel="1" collapsed="false">
      <c r="A1022" s="5" t="s">
        <v>628</v>
      </c>
      <c r="B1022" s="6" t="n">
        <v>37067</v>
      </c>
      <c r="C1022" s="7" t="s">
        <v>627</v>
      </c>
      <c r="D1022" s="7" t="s">
        <v>386</v>
      </c>
      <c r="E1022" s="7"/>
      <c r="F1022" s="16" t="s">
        <v>4602</v>
      </c>
      <c r="G1022" s="8" t="n">
        <v>3057</v>
      </c>
    </row>
    <row r="1023" customFormat="false" ht="12.75" hidden="false" customHeight="false" outlineLevel="2" collapsed="false">
      <c r="A1023" s="5" t="s">
        <v>645</v>
      </c>
      <c r="B1023" s="6" t="n">
        <v>37070</v>
      </c>
      <c r="C1023" s="7" t="s">
        <v>559</v>
      </c>
      <c r="D1023" s="7" t="s">
        <v>386</v>
      </c>
      <c r="E1023" s="7"/>
      <c r="F1023" s="16" t="s">
        <v>4602</v>
      </c>
      <c r="G1023" s="8" t="n">
        <v>6177</v>
      </c>
    </row>
    <row r="1024" customFormat="false" ht="12.75" hidden="false" customHeight="false" outlineLevel="1" collapsed="false">
      <c r="A1024" s="5" t="s">
        <v>660</v>
      </c>
      <c r="B1024" s="6" t="n">
        <v>37071</v>
      </c>
      <c r="C1024" s="7" t="s">
        <v>627</v>
      </c>
      <c r="D1024" s="7" t="s">
        <v>386</v>
      </c>
      <c r="E1024" s="7"/>
      <c r="F1024" s="16" t="s">
        <v>4602</v>
      </c>
      <c r="G1024" s="8" t="n">
        <v>255.122273628553</v>
      </c>
    </row>
    <row r="1025" customFormat="false" ht="14.25" hidden="false" customHeight="false" outlineLevel="2" collapsed="false">
      <c r="A1025" s="28" t="n">
        <f aca="false">SUBTOTAL(3,A1002:A1024)</f>
        <v>23</v>
      </c>
      <c r="B1025" s="29"/>
      <c r="C1025" s="30"/>
      <c r="D1025" s="30"/>
      <c r="E1025" s="30"/>
      <c r="F1025" s="31" t="s">
        <v>5343</v>
      </c>
      <c r="G1025" s="32" t="n">
        <f aca="false">SUM(G1002:G1024)</f>
        <v>979480.459222311</v>
      </c>
    </row>
    <row r="1026" customFormat="false" ht="12.75" hidden="false" customHeight="false" outlineLevel="2" collapsed="false">
      <c r="A1026" s="5"/>
      <c r="B1026" s="6"/>
      <c r="C1026" s="7"/>
      <c r="D1026" s="7"/>
      <c r="E1026" s="7"/>
      <c r="F1026" s="33"/>
      <c r="G1026" s="8"/>
    </row>
    <row r="1027" customFormat="false" ht="12.75" hidden="false" customHeight="false" outlineLevel="2" collapsed="false">
      <c r="A1027" s="5" t="n">
        <v>509089</v>
      </c>
      <c r="B1027" s="6" t="n">
        <v>36921</v>
      </c>
      <c r="C1027" s="7" t="s">
        <v>3289</v>
      </c>
      <c r="D1027" s="7" t="s">
        <v>3007</v>
      </c>
      <c r="E1027" s="7" t="s">
        <v>29</v>
      </c>
      <c r="F1027" s="16" t="s">
        <v>3290</v>
      </c>
      <c r="G1027" s="8" t="n">
        <v>270000</v>
      </c>
    </row>
    <row r="1028" customFormat="false" ht="12.75" hidden="false" customHeight="false" outlineLevel="1" collapsed="false">
      <c r="A1028" s="5" t="n">
        <v>584385.1</v>
      </c>
      <c r="B1028" s="6" t="n">
        <v>37070</v>
      </c>
      <c r="C1028" s="7" t="s">
        <v>3026</v>
      </c>
      <c r="D1028" s="7" t="s">
        <v>3007</v>
      </c>
      <c r="E1028" s="7"/>
      <c r="F1028" s="16" t="s">
        <v>3290</v>
      </c>
      <c r="G1028" s="8" t="n">
        <v>100000</v>
      </c>
    </row>
    <row r="1029" customFormat="false" ht="12.75" hidden="false" customHeight="false" outlineLevel="2" collapsed="false">
      <c r="A1029" s="5" t="n">
        <v>605356</v>
      </c>
      <c r="B1029" s="6" t="n">
        <v>37019</v>
      </c>
      <c r="C1029" s="7" t="s">
        <v>158</v>
      </c>
      <c r="D1029" s="7" t="s">
        <v>3007</v>
      </c>
      <c r="E1029" s="7" t="s">
        <v>3012</v>
      </c>
      <c r="F1029" s="16" t="s">
        <v>3290</v>
      </c>
      <c r="G1029" s="8" t="n">
        <v>100000</v>
      </c>
    </row>
    <row r="1030" customFormat="false" ht="12.75" hidden="false" customHeight="false" outlineLevel="2" collapsed="false">
      <c r="A1030" s="5" t="n">
        <v>646792</v>
      </c>
      <c r="B1030" s="6" t="n">
        <v>37055</v>
      </c>
      <c r="C1030" s="7" t="s">
        <v>3022</v>
      </c>
      <c r="D1030" s="7" t="s">
        <v>3007</v>
      </c>
      <c r="E1030" s="7"/>
      <c r="F1030" s="16" t="s">
        <v>3290</v>
      </c>
      <c r="G1030" s="8" t="n">
        <v>465000</v>
      </c>
    </row>
    <row r="1031" customFormat="false" ht="14.25" hidden="false" customHeight="false" outlineLevel="2" collapsed="false">
      <c r="A1031" s="28" t="n">
        <v>4</v>
      </c>
      <c r="B1031" s="29"/>
      <c r="C1031" s="30"/>
      <c r="D1031" s="30"/>
      <c r="E1031" s="30"/>
      <c r="F1031" s="31" t="s">
        <v>5344</v>
      </c>
      <c r="G1031" s="32" t="n">
        <f aca="false">SUM(G1027:G1030)</f>
        <v>935000</v>
      </c>
    </row>
    <row r="1032" customFormat="false" ht="12.75" hidden="false" customHeight="false" outlineLevel="2" collapsed="false">
      <c r="A1032" s="5"/>
      <c r="B1032" s="6"/>
      <c r="C1032" s="7"/>
      <c r="D1032" s="7"/>
      <c r="E1032" s="7"/>
      <c r="F1032" s="33"/>
      <c r="G1032" s="8"/>
    </row>
    <row r="1033" customFormat="false" ht="12.75" hidden="false" customHeight="false" outlineLevel="2" collapsed="false">
      <c r="A1033" s="5" t="s">
        <v>3818</v>
      </c>
      <c r="B1033" s="6" t="n">
        <v>36950</v>
      </c>
      <c r="C1033" s="7" t="s">
        <v>3819</v>
      </c>
      <c r="D1033" s="7" t="s">
        <v>1588</v>
      </c>
      <c r="E1033" s="7" t="s">
        <v>3053</v>
      </c>
      <c r="F1033" s="16" t="s">
        <v>3302</v>
      </c>
      <c r="G1033" s="8" t="n">
        <v>465</v>
      </c>
    </row>
    <row r="1034" customFormat="false" ht="12.75" hidden="false" customHeight="false" outlineLevel="2" collapsed="false">
      <c r="A1034" s="5" t="s">
        <v>4151</v>
      </c>
      <c r="B1034" s="6" t="n">
        <v>36896</v>
      </c>
      <c r="C1034" s="7" t="s">
        <v>4079</v>
      </c>
      <c r="D1034" s="7" t="s">
        <v>1588</v>
      </c>
      <c r="E1034" s="7" t="s">
        <v>3034</v>
      </c>
      <c r="F1034" s="16" t="s">
        <v>3302</v>
      </c>
      <c r="G1034" s="8" t="n">
        <v>-58800</v>
      </c>
    </row>
    <row r="1035" customFormat="false" ht="12.75" hidden="false" customHeight="false" outlineLevel="2" collapsed="false">
      <c r="A1035" s="5" t="s">
        <v>4144</v>
      </c>
      <c r="B1035" s="6" t="n">
        <v>36893</v>
      </c>
      <c r="C1035" s="7" t="s">
        <v>4145</v>
      </c>
      <c r="D1035" s="7" t="s">
        <v>1588</v>
      </c>
      <c r="E1035" s="7" t="s">
        <v>3034</v>
      </c>
      <c r="F1035" s="16" t="s">
        <v>3302</v>
      </c>
      <c r="G1035" s="8" t="n">
        <v>336</v>
      </c>
    </row>
    <row r="1036" customFormat="false" ht="12.75" hidden="false" customHeight="false" outlineLevel="2" collapsed="false">
      <c r="A1036" s="5" t="s">
        <v>4150</v>
      </c>
      <c r="B1036" s="6" t="n">
        <v>36896</v>
      </c>
      <c r="C1036" s="7" t="s">
        <v>1733</v>
      </c>
      <c r="D1036" s="7" t="s">
        <v>1588</v>
      </c>
      <c r="E1036" s="7" t="s">
        <v>3053</v>
      </c>
      <c r="F1036" s="16" t="s">
        <v>3302</v>
      </c>
      <c r="G1036" s="8" t="n">
        <v>375</v>
      </c>
    </row>
    <row r="1037" customFormat="false" ht="12.75" hidden="false" customHeight="false" outlineLevel="2" collapsed="false">
      <c r="A1037" s="5" t="s">
        <v>4524</v>
      </c>
      <c r="B1037" s="6" t="n">
        <v>36899</v>
      </c>
      <c r="C1037" s="7" t="s">
        <v>4525</v>
      </c>
      <c r="D1037" s="7" t="s">
        <v>1588</v>
      </c>
      <c r="E1037" s="7" t="s">
        <v>3034</v>
      </c>
      <c r="F1037" s="16" t="s">
        <v>3302</v>
      </c>
      <c r="G1037" s="8" t="n">
        <v>210</v>
      </c>
    </row>
    <row r="1038" customFormat="false" ht="12.75" hidden="false" customHeight="false" outlineLevel="2" collapsed="false">
      <c r="A1038" s="5" t="s">
        <v>4146</v>
      </c>
      <c r="B1038" s="6" t="n">
        <v>36894</v>
      </c>
      <c r="C1038" s="7" t="s">
        <v>4145</v>
      </c>
      <c r="D1038" s="7" t="s">
        <v>1588</v>
      </c>
      <c r="E1038" s="7" t="s">
        <v>3034</v>
      </c>
      <c r="F1038" s="16" t="s">
        <v>3302</v>
      </c>
      <c r="G1038" s="8" t="n">
        <v>126</v>
      </c>
    </row>
    <row r="1039" customFormat="false" ht="12.75" hidden="false" customHeight="false" outlineLevel="2" collapsed="false">
      <c r="A1039" s="5" t="s">
        <v>4147</v>
      </c>
      <c r="B1039" s="6" t="n">
        <v>36895</v>
      </c>
      <c r="C1039" s="7" t="s">
        <v>4148</v>
      </c>
      <c r="D1039" s="7" t="s">
        <v>1588</v>
      </c>
      <c r="E1039" s="7" t="s">
        <v>3034</v>
      </c>
      <c r="F1039" s="16" t="s">
        <v>3302</v>
      </c>
      <c r="G1039" s="8" t="n">
        <v>1540</v>
      </c>
    </row>
    <row r="1040" customFormat="false" ht="12.75" hidden="false" customHeight="false" outlineLevel="2" collapsed="false">
      <c r="A1040" s="5" t="s">
        <v>4147</v>
      </c>
      <c r="B1040" s="6" t="n">
        <v>36899</v>
      </c>
      <c r="C1040" s="7" t="s">
        <v>4148</v>
      </c>
      <c r="D1040" s="7" t="s">
        <v>1588</v>
      </c>
      <c r="E1040" s="7" t="s">
        <v>3034</v>
      </c>
      <c r="F1040" s="16" t="s">
        <v>3302</v>
      </c>
      <c r="G1040" s="8" t="n">
        <v>1260</v>
      </c>
    </row>
    <row r="1041" customFormat="false" ht="12.75" hidden="false" customHeight="false" outlineLevel="2" collapsed="false">
      <c r="A1041" s="5" t="s">
        <v>4149</v>
      </c>
      <c r="B1041" s="6" t="n">
        <v>36895</v>
      </c>
      <c r="C1041" s="7" t="s">
        <v>4145</v>
      </c>
      <c r="D1041" s="7" t="s">
        <v>1588</v>
      </c>
      <c r="E1041" s="7" t="s">
        <v>3034</v>
      </c>
      <c r="F1041" s="16" t="s">
        <v>3302</v>
      </c>
      <c r="G1041" s="8" t="n">
        <v>168</v>
      </c>
    </row>
    <row r="1042" customFormat="false" ht="12.75" hidden="false" customHeight="false" outlineLevel="2" collapsed="false">
      <c r="A1042" s="5" t="s">
        <v>4161</v>
      </c>
      <c r="B1042" s="6" t="n">
        <v>36902</v>
      </c>
      <c r="C1042" s="7" t="s">
        <v>707</v>
      </c>
      <c r="D1042" s="7" t="s">
        <v>1588</v>
      </c>
      <c r="E1042" s="7" t="s">
        <v>3053</v>
      </c>
      <c r="F1042" s="16" t="s">
        <v>3302</v>
      </c>
      <c r="G1042" s="8" t="n">
        <v>0</v>
      </c>
    </row>
    <row r="1043" customFormat="false" ht="12.75" hidden="false" customHeight="false" outlineLevel="2" collapsed="false">
      <c r="A1043" s="5" t="s">
        <v>4153</v>
      </c>
      <c r="B1043" s="6" t="n">
        <v>36899</v>
      </c>
      <c r="C1043" s="7" t="s">
        <v>4145</v>
      </c>
      <c r="D1043" s="7" t="s">
        <v>1588</v>
      </c>
      <c r="E1043" s="7" t="s">
        <v>3034</v>
      </c>
      <c r="F1043" s="16" t="s">
        <v>3302</v>
      </c>
      <c r="G1043" s="8" t="n">
        <v>462</v>
      </c>
    </row>
    <row r="1044" customFormat="false" ht="12.75" hidden="false" customHeight="false" outlineLevel="2" collapsed="false">
      <c r="A1044" s="5" t="s">
        <v>4153</v>
      </c>
      <c r="B1044" s="6" t="n">
        <v>36899</v>
      </c>
      <c r="C1044" s="7" t="s">
        <v>4148</v>
      </c>
      <c r="D1044" s="7" t="s">
        <v>1588</v>
      </c>
      <c r="E1044" s="7" t="s">
        <v>3034</v>
      </c>
      <c r="F1044" s="16" t="s">
        <v>3302</v>
      </c>
      <c r="G1044" s="8" t="n">
        <v>462</v>
      </c>
    </row>
    <row r="1045" customFormat="false" ht="12.75" hidden="false" customHeight="false" outlineLevel="2" collapsed="false">
      <c r="A1045" s="5" t="s">
        <v>4152</v>
      </c>
      <c r="B1045" s="6" t="n">
        <v>36899</v>
      </c>
      <c r="C1045" s="7" t="s">
        <v>1806</v>
      </c>
      <c r="D1045" s="7" t="s">
        <v>1588</v>
      </c>
      <c r="E1045" s="7" t="s">
        <v>3053</v>
      </c>
      <c r="F1045" s="16" t="s">
        <v>3302</v>
      </c>
      <c r="G1045" s="8" t="n">
        <v>1690</v>
      </c>
    </row>
    <row r="1046" customFormat="false" ht="12.75" hidden="false" customHeight="false" outlineLevel="2" collapsed="false">
      <c r="A1046" s="5" t="s">
        <v>4154</v>
      </c>
      <c r="B1046" s="6" t="n">
        <v>36899</v>
      </c>
      <c r="C1046" s="7" t="s">
        <v>4155</v>
      </c>
      <c r="D1046" s="7" t="s">
        <v>1588</v>
      </c>
      <c r="E1046" s="7" t="s">
        <v>3034</v>
      </c>
      <c r="F1046" s="16" t="s">
        <v>3302</v>
      </c>
      <c r="G1046" s="8" t="n">
        <v>10000</v>
      </c>
    </row>
    <row r="1047" customFormat="false" ht="12.75" hidden="false" customHeight="false" outlineLevel="2" collapsed="false">
      <c r="A1047" s="5" t="s">
        <v>4530</v>
      </c>
      <c r="B1047" s="6" t="n">
        <v>36899</v>
      </c>
      <c r="C1047" s="7" t="s">
        <v>4525</v>
      </c>
      <c r="D1047" s="7" t="s">
        <v>1588</v>
      </c>
      <c r="E1047" s="7" t="s">
        <v>3034</v>
      </c>
      <c r="F1047" s="16" t="s">
        <v>3302</v>
      </c>
      <c r="G1047" s="8" t="n">
        <v>210</v>
      </c>
    </row>
    <row r="1048" customFormat="false" ht="12.75" hidden="false" customHeight="false" outlineLevel="2" collapsed="false">
      <c r="A1048" s="5" t="s">
        <v>4529</v>
      </c>
      <c r="B1048" s="6" t="n">
        <v>36899</v>
      </c>
      <c r="C1048" s="7" t="s">
        <v>4525</v>
      </c>
      <c r="D1048" s="7" t="s">
        <v>1588</v>
      </c>
      <c r="E1048" s="7" t="s">
        <v>3034</v>
      </c>
      <c r="F1048" s="16" t="s">
        <v>3302</v>
      </c>
      <c r="G1048" s="8" t="n">
        <v>252</v>
      </c>
    </row>
    <row r="1049" customFormat="false" ht="12.75" hidden="false" customHeight="false" outlineLevel="2" collapsed="false">
      <c r="A1049" s="5" t="s">
        <v>4526</v>
      </c>
      <c r="B1049" s="6" t="n">
        <v>36899</v>
      </c>
      <c r="C1049" s="7" t="s">
        <v>4148</v>
      </c>
      <c r="D1049" s="7" t="s">
        <v>1588</v>
      </c>
      <c r="E1049" s="7" t="s">
        <v>3034</v>
      </c>
      <c r="F1049" s="16" t="s">
        <v>3302</v>
      </c>
      <c r="G1049" s="8" t="n">
        <v>630</v>
      </c>
    </row>
    <row r="1050" customFormat="false" ht="12.75" hidden="false" customHeight="false" outlineLevel="2" collapsed="false">
      <c r="A1050" s="5" t="s">
        <v>4156</v>
      </c>
      <c r="B1050" s="6" t="n">
        <v>36899</v>
      </c>
      <c r="C1050" s="7" t="s">
        <v>4148</v>
      </c>
      <c r="D1050" s="7" t="s">
        <v>1588</v>
      </c>
      <c r="E1050" s="7" t="s">
        <v>3034</v>
      </c>
      <c r="F1050" s="16" t="s">
        <v>3302</v>
      </c>
      <c r="G1050" s="8" t="n">
        <v>266</v>
      </c>
    </row>
    <row r="1051" customFormat="false" ht="12.75" hidden="false" customHeight="false" outlineLevel="2" collapsed="false">
      <c r="A1051" s="5" t="s">
        <v>4157</v>
      </c>
      <c r="B1051" s="6" t="n">
        <v>36899</v>
      </c>
      <c r="C1051" s="7" t="s">
        <v>4148</v>
      </c>
      <c r="D1051" s="7" t="s">
        <v>1588</v>
      </c>
      <c r="E1051" s="7" t="s">
        <v>3034</v>
      </c>
      <c r="F1051" s="16" t="s">
        <v>3302</v>
      </c>
      <c r="G1051" s="8" t="n">
        <v>504</v>
      </c>
    </row>
    <row r="1052" customFormat="false" ht="12.75" hidden="false" customHeight="false" outlineLevel="2" collapsed="false">
      <c r="A1052" s="5" t="s">
        <v>4527</v>
      </c>
      <c r="B1052" s="6" t="n">
        <v>36900</v>
      </c>
      <c r="C1052" s="7" t="s">
        <v>4525</v>
      </c>
      <c r="D1052" s="7" t="s">
        <v>1588</v>
      </c>
      <c r="E1052" s="7" t="s">
        <v>3034</v>
      </c>
      <c r="F1052" s="16" t="s">
        <v>3302</v>
      </c>
      <c r="G1052" s="8" t="n">
        <v>773</v>
      </c>
    </row>
    <row r="1053" customFormat="false" ht="12.75" hidden="false" customHeight="false" outlineLevel="2" collapsed="false">
      <c r="A1053" s="5" t="s">
        <v>4528</v>
      </c>
      <c r="B1053" s="6" t="n">
        <v>36900</v>
      </c>
      <c r="C1053" s="7" t="s">
        <v>4525</v>
      </c>
      <c r="D1053" s="7" t="s">
        <v>1588</v>
      </c>
      <c r="E1053" s="7" t="s">
        <v>3034</v>
      </c>
      <c r="F1053" s="16" t="s">
        <v>3302</v>
      </c>
      <c r="G1053" s="8" t="n">
        <v>147</v>
      </c>
    </row>
    <row r="1054" customFormat="false" ht="12.75" hidden="false" customHeight="false" outlineLevel="2" collapsed="false">
      <c r="A1054" s="5" t="s">
        <v>4158</v>
      </c>
      <c r="B1054" s="6" t="n">
        <v>36900</v>
      </c>
      <c r="C1054" s="7" t="s">
        <v>4145</v>
      </c>
      <c r="D1054" s="7" t="s">
        <v>1588</v>
      </c>
      <c r="E1054" s="7" t="s">
        <v>3034</v>
      </c>
      <c r="F1054" s="16" t="s">
        <v>3302</v>
      </c>
      <c r="G1054" s="8" t="n">
        <v>454</v>
      </c>
    </row>
    <row r="1055" customFormat="false" ht="12.75" hidden="false" customHeight="false" outlineLevel="2" collapsed="false">
      <c r="A1055" s="5" t="s">
        <v>4159</v>
      </c>
      <c r="B1055" s="6" t="n">
        <v>36900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105</v>
      </c>
    </row>
    <row r="1056" customFormat="false" ht="12.75" hidden="false" customHeight="false" outlineLevel="2" collapsed="false">
      <c r="A1056" s="5" t="s">
        <v>4160</v>
      </c>
      <c r="B1056" s="6" t="n">
        <v>36901</v>
      </c>
      <c r="C1056" s="7" t="s">
        <v>2629</v>
      </c>
      <c r="D1056" s="7" t="s">
        <v>1588</v>
      </c>
      <c r="E1056" s="7" t="s">
        <v>3053</v>
      </c>
      <c r="F1056" s="16" t="s">
        <v>3302</v>
      </c>
      <c r="G1056" s="8" t="n">
        <v>1550</v>
      </c>
    </row>
    <row r="1057" customFormat="false" ht="12.75" hidden="false" customHeight="false" outlineLevel="2" collapsed="false">
      <c r="A1057" s="5" t="s">
        <v>4162</v>
      </c>
      <c r="B1057" s="6" t="n">
        <v>36902</v>
      </c>
      <c r="C1057" s="7" t="s">
        <v>1733</v>
      </c>
      <c r="D1057" s="7" t="s">
        <v>1588</v>
      </c>
      <c r="E1057" s="7" t="s">
        <v>3053</v>
      </c>
      <c r="F1057" s="16" t="s">
        <v>3302</v>
      </c>
      <c r="G1057" s="8" t="n">
        <v>572</v>
      </c>
    </row>
    <row r="1058" customFormat="false" ht="12.75" hidden="false" customHeight="false" outlineLevel="2" collapsed="false">
      <c r="A1058" s="5" t="s">
        <v>4162</v>
      </c>
      <c r="B1058" s="6" t="n">
        <v>36921</v>
      </c>
      <c r="C1058" s="7" t="s">
        <v>1733</v>
      </c>
      <c r="D1058" s="7" t="s">
        <v>1588</v>
      </c>
      <c r="E1058" s="7" t="s">
        <v>3053</v>
      </c>
      <c r="F1058" s="16" t="s">
        <v>3302</v>
      </c>
      <c r="G1058" s="8" t="n">
        <v>-572</v>
      </c>
    </row>
    <row r="1059" customFormat="false" ht="12.75" hidden="false" customHeight="false" outlineLevel="2" collapsed="false">
      <c r="A1059" s="5" t="s">
        <v>4162</v>
      </c>
      <c r="B1059" s="6" t="n">
        <v>36921</v>
      </c>
      <c r="C1059" s="7" t="s">
        <v>1733</v>
      </c>
      <c r="D1059" s="7" t="s">
        <v>1588</v>
      </c>
      <c r="E1059" s="7" t="s">
        <v>3053</v>
      </c>
      <c r="F1059" s="16" t="s">
        <v>3302</v>
      </c>
      <c r="G1059" s="8" t="n">
        <v>3450</v>
      </c>
    </row>
    <row r="1060" customFormat="false" ht="12.75" hidden="false" customHeight="false" outlineLevel="2" collapsed="false">
      <c r="A1060" s="5" t="s">
        <v>4163</v>
      </c>
      <c r="B1060" s="6" t="n">
        <v>36902</v>
      </c>
      <c r="C1060" s="7" t="s">
        <v>774</v>
      </c>
      <c r="D1060" s="7" t="s">
        <v>1588</v>
      </c>
      <c r="E1060" s="7" t="s">
        <v>3053</v>
      </c>
      <c r="F1060" s="16" t="s">
        <v>3302</v>
      </c>
      <c r="G1060" s="8" t="n">
        <v>3500</v>
      </c>
    </row>
    <row r="1061" customFormat="false" ht="12.75" hidden="false" customHeight="false" outlineLevel="2" collapsed="false">
      <c r="A1061" s="5" t="s">
        <v>4164</v>
      </c>
      <c r="B1061" s="6" t="n">
        <v>36902</v>
      </c>
      <c r="C1061" s="7" t="s">
        <v>1733</v>
      </c>
      <c r="D1061" s="7" t="s">
        <v>1588</v>
      </c>
      <c r="E1061" s="7" t="s">
        <v>3053</v>
      </c>
      <c r="F1061" s="16" t="s">
        <v>3302</v>
      </c>
      <c r="G1061" s="8" t="n">
        <v>140</v>
      </c>
    </row>
    <row r="1062" customFormat="false" ht="12.75" hidden="false" customHeight="false" outlineLevel="2" collapsed="false">
      <c r="A1062" s="5" t="s">
        <v>4165</v>
      </c>
      <c r="B1062" s="6" t="n">
        <v>36902</v>
      </c>
      <c r="C1062" s="7" t="s">
        <v>4148</v>
      </c>
      <c r="D1062" s="7" t="s">
        <v>1588</v>
      </c>
      <c r="E1062" s="7" t="s">
        <v>3034</v>
      </c>
      <c r="F1062" s="16" t="s">
        <v>3302</v>
      </c>
      <c r="G1062" s="8" t="n">
        <v>697.5</v>
      </c>
    </row>
    <row r="1063" customFormat="false" ht="12.75" hidden="false" customHeight="false" outlineLevel="2" collapsed="false">
      <c r="A1063" s="5" t="s">
        <v>4182</v>
      </c>
      <c r="B1063" s="6" t="n">
        <v>36909</v>
      </c>
      <c r="C1063" s="7" t="s">
        <v>4183</v>
      </c>
      <c r="D1063" s="7" t="s">
        <v>1588</v>
      </c>
      <c r="E1063" s="7" t="s">
        <v>3053</v>
      </c>
      <c r="F1063" s="16" t="s">
        <v>3302</v>
      </c>
      <c r="G1063" s="8" t="n">
        <v>2800</v>
      </c>
    </row>
    <row r="1064" customFormat="false" ht="12.75" hidden="false" customHeight="false" outlineLevel="2" collapsed="false">
      <c r="A1064" s="5" t="s">
        <v>4531</v>
      </c>
      <c r="B1064" s="6" t="n">
        <v>36902</v>
      </c>
      <c r="C1064" s="7" t="s">
        <v>4148</v>
      </c>
      <c r="D1064" s="7" t="s">
        <v>1588</v>
      </c>
      <c r="E1064" s="7" t="s">
        <v>3034</v>
      </c>
      <c r="F1064" s="16" t="s">
        <v>3302</v>
      </c>
      <c r="G1064" s="8" t="n">
        <v>697.5</v>
      </c>
    </row>
    <row r="1065" customFormat="false" ht="12.75" hidden="false" customHeight="false" outlineLevel="2" collapsed="false">
      <c r="A1065" s="5" t="s">
        <v>4532</v>
      </c>
      <c r="B1065" s="6" t="n">
        <v>36902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126</v>
      </c>
    </row>
    <row r="1066" customFormat="false" ht="12.75" hidden="false" customHeight="false" outlineLevel="2" collapsed="false">
      <c r="A1066" s="5" t="s">
        <v>4166</v>
      </c>
      <c r="B1066" s="6" t="n">
        <v>36903</v>
      </c>
      <c r="C1066" s="7" t="s">
        <v>1733</v>
      </c>
      <c r="D1066" s="7" t="s">
        <v>1588</v>
      </c>
      <c r="E1066" s="7" t="s">
        <v>3053</v>
      </c>
      <c r="F1066" s="16" t="s">
        <v>3302</v>
      </c>
      <c r="G1066" s="8" t="n">
        <v>1600</v>
      </c>
    </row>
    <row r="1067" customFormat="false" ht="12.75" hidden="false" customHeight="false" outlineLevel="2" collapsed="false">
      <c r="A1067" s="5" t="s">
        <v>4167</v>
      </c>
      <c r="B1067" s="6" t="n">
        <v>36903</v>
      </c>
      <c r="C1067" s="7" t="s">
        <v>1733</v>
      </c>
      <c r="D1067" s="7" t="s">
        <v>1588</v>
      </c>
      <c r="E1067" s="7" t="s">
        <v>3053</v>
      </c>
      <c r="F1067" s="16" t="s">
        <v>3302</v>
      </c>
      <c r="G1067" s="8" t="n">
        <v>800</v>
      </c>
    </row>
    <row r="1068" customFormat="false" ht="12.75" hidden="false" customHeight="false" outlineLevel="2" collapsed="false">
      <c r="A1068" s="5" t="s">
        <v>4168</v>
      </c>
      <c r="B1068" s="6" t="n">
        <v>36903</v>
      </c>
      <c r="C1068" s="7" t="s">
        <v>4145</v>
      </c>
      <c r="D1068" s="7" t="s">
        <v>1588</v>
      </c>
      <c r="E1068" s="7" t="s">
        <v>3034</v>
      </c>
      <c r="F1068" s="16" t="s">
        <v>3302</v>
      </c>
      <c r="G1068" s="8" t="n">
        <v>210</v>
      </c>
    </row>
    <row r="1069" customFormat="false" ht="12.75" hidden="false" customHeight="false" outlineLevel="2" collapsed="false">
      <c r="A1069" s="5" t="s">
        <v>4169</v>
      </c>
      <c r="B1069" s="6" t="n">
        <v>36907</v>
      </c>
      <c r="C1069" s="7" t="s">
        <v>4145</v>
      </c>
      <c r="D1069" s="7" t="s">
        <v>1588</v>
      </c>
      <c r="E1069" s="7" t="s">
        <v>3034</v>
      </c>
      <c r="F1069" s="16" t="s">
        <v>3302</v>
      </c>
      <c r="G1069" s="8" t="n">
        <v>378</v>
      </c>
    </row>
    <row r="1070" customFormat="false" ht="12.75" hidden="false" customHeight="false" outlineLevel="2" collapsed="false">
      <c r="A1070" s="5" t="s">
        <v>4533</v>
      </c>
      <c r="B1070" s="6" t="n">
        <v>36907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63</v>
      </c>
    </row>
    <row r="1071" customFormat="false" ht="12.75" hidden="false" customHeight="false" outlineLevel="2" collapsed="false">
      <c r="A1071" s="5" t="s">
        <v>4170</v>
      </c>
      <c r="B1071" s="6" t="n">
        <v>36908</v>
      </c>
      <c r="C1071" s="7" t="s">
        <v>1733</v>
      </c>
      <c r="D1071" s="7" t="s">
        <v>1588</v>
      </c>
      <c r="E1071" s="7" t="s">
        <v>3053</v>
      </c>
      <c r="F1071" s="16" t="s">
        <v>3302</v>
      </c>
      <c r="G1071" s="8" t="n">
        <v>500</v>
      </c>
    </row>
    <row r="1072" customFormat="false" ht="12.75" hidden="false" customHeight="false" outlineLevel="2" collapsed="false">
      <c r="A1072" s="5" t="s">
        <v>4171</v>
      </c>
      <c r="B1072" s="6" t="n">
        <v>36908</v>
      </c>
      <c r="C1072" s="7" t="s">
        <v>2629</v>
      </c>
      <c r="D1072" s="7" t="s">
        <v>1588</v>
      </c>
      <c r="E1072" s="7" t="s">
        <v>3053</v>
      </c>
      <c r="F1072" s="16" t="s">
        <v>3302</v>
      </c>
      <c r="G1072" s="8" t="n">
        <v>210</v>
      </c>
    </row>
    <row r="1073" customFormat="false" ht="12.75" hidden="false" customHeight="false" outlineLevel="2" collapsed="false">
      <c r="A1073" s="5" t="s">
        <v>4172</v>
      </c>
      <c r="B1073" s="6" t="n">
        <v>36908</v>
      </c>
      <c r="C1073" s="7" t="s">
        <v>1733</v>
      </c>
      <c r="D1073" s="7" t="s">
        <v>1588</v>
      </c>
      <c r="E1073" s="7" t="s">
        <v>3053</v>
      </c>
      <c r="F1073" s="16" t="s">
        <v>3302</v>
      </c>
      <c r="G1073" s="8" t="n">
        <v>400</v>
      </c>
    </row>
    <row r="1074" customFormat="false" ht="12.75" hidden="false" customHeight="false" outlineLevel="2" collapsed="false">
      <c r="A1074" s="5" t="s">
        <v>4173</v>
      </c>
      <c r="B1074" s="6" t="n">
        <v>36908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0</v>
      </c>
    </row>
    <row r="1075" customFormat="false" ht="12.75" hidden="false" customHeight="false" outlineLevel="2" collapsed="false">
      <c r="A1075" s="5" t="s">
        <v>4174</v>
      </c>
      <c r="B1075" s="6" t="n">
        <v>36908</v>
      </c>
      <c r="C1075" s="7" t="s">
        <v>91</v>
      </c>
      <c r="D1075" s="7" t="s">
        <v>1588</v>
      </c>
      <c r="E1075" s="7" t="s">
        <v>3053</v>
      </c>
      <c r="F1075" s="16" t="s">
        <v>3302</v>
      </c>
      <c r="G1075" s="8" t="n">
        <v>0</v>
      </c>
    </row>
    <row r="1076" customFormat="false" ht="12.75" hidden="false" customHeight="false" outlineLevel="2" collapsed="false">
      <c r="A1076" s="5" t="s">
        <v>4534</v>
      </c>
      <c r="B1076" s="6" t="n">
        <v>36908</v>
      </c>
      <c r="C1076" s="7" t="s">
        <v>4525</v>
      </c>
      <c r="D1076" s="7" t="s">
        <v>1588</v>
      </c>
      <c r="E1076" s="7" t="s">
        <v>3034</v>
      </c>
      <c r="F1076" s="16" t="s">
        <v>3302</v>
      </c>
      <c r="G1076" s="8" t="n">
        <v>95</v>
      </c>
    </row>
    <row r="1077" customFormat="false" ht="12.75" hidden="false" customHeight="false" outlineLevel="2" collapsed="false">
      <c r="A1077" s="5" t="s">
        <v>4535</v>
      </c>
      <c r="B1077" s="6" t="n">
        <v>36908</v>
      </c>
      <c r="C1077" s="7" t="s">
        <v>4536</v>
      </c>
      <c r="D1077" s="7" t="s">
        <v>1588</v>
      </c>
      <c r="E1077" s="7" t="s">
        <v>3034</v>
      </c>
      <c r="F1077" s="16" t="s">
        <v>3302</v>
      </c>
      <c r="G1077" s="8" t="n">
        <v>13350</v>
      </c>
    </row>
    <row r="1078" customFormat="false" ht="12.75" hidden="false" customHeight="false" outlineLevel="2" collapsed="false">
      <c r="A1078" s="5" t="s">
        <v>4175</v>
      </c>
      <c r="B1078" s="6" t="n">
        <v>36908</v>
      </c>
      <c r="C1078" s="7" t="s">
        <v>690</v>
      </c>
      <c r="D1078" s="7" t="s">
        <v>1588</v>
      </c>
      <c r="E1078" s="7" t="s">
        <v>3053</v>
      </c>
      <c r="F1078" s="16" t="s">
        <v>3302</v>
      </c>
      <c r="G1078" s="8" t="n">
        <v>0</v>
      </c>
    </row>
    <row r="1079" customFormat="false" ht="12.75" hidden="false" customHeight="false" outlineLevel="2" collapsed="false">
      <c r="A1079" s="5" t="s">
        <v>4176</v>
      </c>
      <c r="B1079" s="6" t="n">
        <v>36908</v>
      </c>
      <c r="C1079" s="7" t="s">
        <v>707</v>
      </c>
      <c r="D1079" s="7" t="s">
        <v>1588</v>
      </c>
      <c r="E1079" s="7" t="s">
        <v>3053</v>
      </c>
      <c r="F1079" s="16" t="s">
        <v>3302</v>
      </c>
      <c r="G1079" s="8" t="n">
        <v>0</v>
      </c>
    </row>
    <row r="1080" customFormat="false" ht="12.75" hidden="false" customHeight="false" outlineLevel="2" collapsed="false">
      <c r="A1080" s="5" t="s">
        <v>4177</v>
      </c>
      <c r="B1080" s="6" t="n">
        <v>36908</v>
      </c>
      <c r="C1080" s="7" t="s">
        <v>1733</v>
      </c>
      <c r="D1080" s="7" t="s">
        <v>1588</v>
      </c>
      <c r="E1080" s="7" t="s">
        <v>3053</v>
      </c>
      <c r="F1080" s="16" t="s">
        <v>3302</v>
      </c>
      <c r="G1080" s="8" t="n">
        <v>2400</v>
      </c>
    </row>
    <row r="1081" customFormat="false" ht="12.75" hidden="false" customHeight="false" outlineLevel="2" collapsed="false">
      <c r="A1081" s="5" t="s">
        <v>4178</v>
      </c>
      <c r="B1081" s="6" t="n">
        <v>36908</v>
      </c>
      <c r="C1081" s="7" t="s">
        <v>774</v>
      </c>
      <c r="D1081" s="7" t="s">
        <v>1588</v>
      </c>
      <c r="E1081" s="7" t="s">
        <v>3053</v>
      </c>
      <c r="F1081" s="16" t="s">
        <v>3302</v>
      </c>
      <c r="G1081" s="8" t="n">
        <v>0</v>
      </c>
    </row>
    <row r="1082" customFormat="false" ht="12.75" hidden="false" customHeight="false" outlineLevel="2" collapsed="false">
      <c r="A1082" s="5" t="s">
        <v>4181</v>
      </c>
      <c r="B1082" s="6" t="n">
        <v>36908</v>
      </c>
      <c r="C1082" s="7" t="s">
        <v>4145</v>
      </c>
      <c r="D1082" s="7" t="s">
        <v>1588</v>
      </c>
      <c r="E1082" s="7" t="s">
        <v>3034</v>
      </c>
      <c r="F1082" s="16" t="s">
        <v>3302</v>
      </c>
      <c r="G1082" s="8" t="n">
        <v>378</v>
      </c>
    </row>
    <row r="1083" customFormat="false" ht="12.75" hidden="false" customHeight="false" outlineLevel="2" collapsed="false">
      <c r="A1083" s="5" t="s">
        <v>4179</v>
      </c>
      <c r="B1083" s="6" t="n">
        <v>36908</v>
      </c>
      <c r="C1083" s="7" t="s">
        <v>4180</v>
      </c>
      <c r="D1083" s="7" t="s">
        <v>1588</v>
      </c>
      <c r="E1083" s="7" t="s">
        <v>3053</v>
      </c>
      <c r="F1083" s="16" t="s">
        <v>3302</v>
      </c>
      <c r="G1083" s="8" t="n">
        <v>0</v>
      </c>
    </row>
    <row r="1084" customFormat="false" ht="12.75" hidden="false" customHeight="false" outlineLevel="2" collapsed="false">
      <c r="A1084" s="5" t="s">
        <v>4206</v>
      </c>
      <c r="B1084" s="6" t="n">
        <v>36915</v>
      </c>
      <c r="C1084" s="7" t="s">
        <v>707</v>
      </c>
      <c r="D1084" s="7" t="s">
        <v>1588</v>
      </c>
      <c r="E1084" s="7" t="s">
        <v>3053</v>
      </c>
      <c r="F1084" s="16" t="s">
        <v>3302</v>
      </c>
      <c r="G1084" s="8" t="n">
        <v>1554</v>
      </c>
    </row>
    <row r="1085" customFormat="false" ht="12.75" hidden="false" customHeight="false" outlineLevel="2" collapsed="false">
      <c r="A1085" s="5" t="s">
        <v>4184</v>
      </c>
      <c r="B1085" s="6" t="n">
        <v>36909</v>
      </c>
      <c r="C1085" s="7" t="s">
        <v>1733</v>
      </c>
      <c r="D1085" s="7" t="s">
        <v>1588</v>
      </c>
      <c r="E1085" s="7" t="s">
        <v>3053</v>
      </c>
      <c r="F1085" s="16" t="s">
        <v>3302</v>
      </c>
      <c r="G1085" s="8" t="n">
        <v>300</v>
      </c>
    </row>
    <row r="1086" customFormat="false" ht="12.75" hidden="false" customHeight="false" outlineLevel="2" collapsed="false">
      <c r="A1086" s="5" t="s">
        <v>4185</v>
      </c>
      <c r="B1086" s="6" t="n">
        <v>36909</v>
      </c>
      <c r="C1086" s="7" t="s">
        <v>1733</v>
      </c>
      <c r="D1086" s="7" t="s">
        <v>1588</v>
      </c>
      <c r="E1086" s="7" t="s">
        <v>3053</v>
      </c>
      <c r="F1086" s="16" t="s">
        <v>3302</v>
      </c>
      <c r="G1086" s="8" t="n">
        <v>600</v>
      </c>
    </row>
    <row r="1087" customFormat="false" ht="12.75" hidden="false" customHeight="false" outlineLevel="2" collapsed="false">
      <c r="A1087" s="5" t="s">
        <v>4186</v>
      </c>
      <c r="B1087" s="6" t="n">
        <v>36909</v>
      </c>
      <c r="C1087" s="7" t="s">
        <v>1733</v>
      </c>
      <c r="D1087" s="7" t="s">
        <v>1588</v>
      </c>
      <c r="E1087" s="7" t="s">
        <v>3053</v>
      </c>
      <c r="F1087" s="16" t="s">
        <v>3302</v>
      </c>
      <c r="G1087" s="8" t="n">
        <v>-1800</v>
      </c>
    </row>
    <row r="1088" customFormat="false" ht="12.75" hidden="false" customHeight="false" outlineLevel="2" collapsed="false">
      <c r="A1088" s="5" t="s">
        <v>4187</v>
      </c>
      <c r="B1088" s="6" t="n">
        <v>36910</v>
      </c>
      <c r="C1088" s="7" t="s">
        <v>774</v>
      </c>
      <c r="D1088" s="7" t="s">
        <v>1588</v>
      </c>
      <c r="E1088" s="7" t="s">
        <v>3053</v>
      </c>
      <c r="F1088" s="16" t="s">
        <v>3302</v>
      </c>
      <c r="G1088" s="8" t="n">
        <v>2300</v>
      </c>
    </row>
    <row r="1089" customFormat="false" ht="12.75" hidden="false" customHeight="false" outlineLevel="2" collapsed="false">
      <c r="A1089" s="5" t="s">
        <v>4537</v>
      </c>
      <c r="B1089" s="6" t="n">
        <v>36913</v>
      </c>
      <c r="C1089" s="7" t="s">
        <v>4525</v>
      </c>
      <c r="D1089" s="7" t="s">
        <v>1588</v>
      </c>
      <c r="E1089" s="7" t="s">
        <v>3034</v>
      </c>
      <c r="F1089" s="16" t="s">
        <v>3302</v>
      </c>
      <c r="G1089" s="8" t="n">
        <v>63</v>
      </c>
    </row>
    <row r="1090" customFormat="false" ht="12.75" hidden="false" customHeight="false" outlineLevel="2" collapsed="false">
      <c r="A1090" s="5" t="s">
        <v>4188</v>
      </c>
      <c r="B1090" s="6" t="n">
        <v>36910</v>
      </c>
      <c r="C1090" s="7" t="s">
        <v>2629</v>
      </c>
      <c r="D1090" s="7" t="s">
        <v>1588</v>
      </c>
      <c r="E1090" s="7" t="s">
        <v>3053</v>
      </c>
      <c r="F1090" s="16" t="s">
        <v>3302</v>
      </c>
      <c r="G1090" s="8" t="n">
        <v>300</v>
      </c>
    </row>
    <row r="1091" customFormat="false" ht="12.75" hidden="false" customHeight="false" outlineLevel="2" collapsed="false">
      <c r="A1091" s="5" t="s">
        <v>4191</v>
      </c>
      <c r="B1091" s="6" t="n">
        <v>36910</v>
      </c>
      <c r="C1091" s="7" t="s">
        <v>4145</v>
      </c>
      <c r="D1091" s="7" t="s">
        <v>1588</v>
      </c>
      <c r="E1091" s="7" t="s">
        <v>3034</v>
      </c>
      <c r="F1091" s="16" t="s">
        <v>3302</v>
      </c>
      <c r="G1091" s="8" t="n">
        <v>252</v>
      </c>
    </row>
    <row r="1092" customFormat="false" ht="12.75" hidden="false" customHeight="false" outlineLevel="2" collapsed="false">
      <c r="A1092" s="5" t="s">
        <v>4189</v>
      </c>
      <c r="B1092" s="6" t="n">
        <v>36910</v>
      </c>
      <c r="C1092" s="7" t="s">
        <v>2629</v>
      </c>
      <c r="D1092" s="7" t="s">
        <v>1588</v>
      </c>
      <c r="E1092" s="7" t="s">
        <v>3053</v>
      </c>
      <c r="F1092" s="16" t="s">
        <v>3302</v>
      </c>
      <c r="G1092" s="8" t="n">
        <v>930</v>
      </c>
    </row>
    <row r="1093" customFormat="false" ht="12.75" hidden="false" customHeight="false" outlineLevel="2" collapsed="false">
      <c r="A1093" s="5" t="s">
        <v>4190</v>
      </c>
      <c r="B1093" s="6" t="n">
        <v>36910</v>
      </c>
      <c r="C1093" s="7" t="s">
        <v>1716</v>
      </c>
      <c r="D1093" s="7" t="s">
        <v>1588</v>
      </c>
      <c r="E1093" s="7" t="s">
        <v>3053</v>
      </c>
      <c r="F1093" s="16" t="s">
        <v>3302</v>
      </c>
      <c r="G1093" s="8" t="n">
        <v>1050</v>
      </c>
    </row>
    <row r="1094" customFormat="false" ht="12.75" hidden="false" customHeight="false" outlineLevel="2" collapsed="false">
      <c r="A1094" s="5" t="s">
        <v>4192</v>
      </c>
      <c r="B1094" s="6" t="n">
        <v>36913</v>
      </c>
      <c r="C1094" s="7" t="s">
        <v>4193</v>
      </c>
      <c r="D1094" s="7" t="s">
        <v>1588</v>
      </c>
      <c r="E1094" s="7" t="s">
        <v>376</v>
      </c>
      <c r="F1094" s="16" t="s">
        <v>3302</v>
      </c>
      <c r="G1094" s="8" t="n">
        <v>7600</v>
      </c>
    </row>
    <row r="1095" customFormat="false" ht="12.75" hidden="false" customHeight="false" outlineLevel="2" collapsed="false">
      <c r="A1095" s="5" t="s">
        <v>4194</v>
      </c>
      <c r="B1095" s="6" t="n">
        <v>36913</v>
      </c>
      <c r="C1095" s="7" t="s">
        <v>4193</v>
      </c>
      <c r="D1095" s="7" t="s">
        <v>1588</v>
      </c>
      <c r="E1095" s="7" t="s">
        <v>376</v>
      </c>
      <c r="F1095" s="16" t="s">
        <v>3302</v>
      </c>
      <c r="G1095" s="8" t="n">
        <v>1800</v>
      </c>
    </row>
    <row r="1096" customFormat="false" ht="12.75" hidden="false" customHeight="false" outlineLevel="2" collapsed="false">
      <c r="A1096" s="5" t="s">
        <v>4195</v>
      </c>
      <c r="B1096" s="6" t="n">
        <v>36913</v>
      </c>
      <c r="C1096" s="7" t="s">
        <v>1157</v>
      </c>
      <c r="D1096" s="7" t="s">
        <v>1588</v>
      </c>
      <c r="E1096" s="7" t="s">
        <v>376</v>
      </c>
      <c r="F1096" s="16" t="s">
        <v>3302</v>
      </c>
      <c r="G1096" s="8" t="n">
        <v>1800</v>
      </c>
    </row>
    <row r="1097" customFormat="false" ht="12.75" hidden="false" customHeight="false" outlineLevel="2" collapsed="false">
      <c r="A1097" s="5" t="s">
        <v>4538</v>
      </c>
      <c r="B1097" s="6" t="n">
        <v>36913</v>
      </c>
      <c r="C1097" s="7" t="s">
        <v>4525</v>
      </c>
      <c r="D1097" s="7" t="s">
        <v>1588</v>
      </c>
      <c r="E1097" s="7" t="s">
        <v>3034</v>
      </c>
      <c r="F1097" s="16" t="s">
        <v>3302</v>
      </c>
      <c r="G1097" s="8" t="n">
        <v>63</v>
      </c>
    </row>
    <row r="1098" customFormat="false" ht="12.75" hidden="false" customHeight="false" outlineLevel="2" collapsed="false">
      <c r="A1098" s="5" t="s">
        <v>4196</v>
      </c>
      <c r="B1098" s="6" t="n">
        <v>36913</v>
      </c>
      <c r="C1098" s="7" t="s">
        <v>4197</v>
      </c>
      <c r="D1098" s="7" t="s">
        <v>1588</v>
      </c>
      <c r="E1098" s="7" t="s">
        <v>3034</v>
      </c>
      <c r="F1098" s="16" t="s">
        <v>3302</v>
      </c>
      <c r="G1098" s="8" t="n">
        <v>3150</v>
      </c>
    </row>
    <row r="1099" customFormat="false" ht="12.75" hidden="false" customHeight="false" outlineLevel="2" collapsed="false">
      <c r="A1099" s="5" t="s">
        <v>4199</v>
      </c>
      <c r="B1099" s="6" t="n">
        <v>36914</v>
      </c>
      <c r="C1099" s="7" t="s">
        <v>2629</v>
      </c>
      <c r="D1099" s="7" t="s">
        <v>1588</v>
      </c>
      <c r="E1099" s="7" t="s">
        <v>3053</v>
      </c>
      <c r="F1099" s="16" t="s">
        <v>3302</v>
      </c>
      <c r="G1099" s="8" t="n">
        <v>112</v>
      </c>
    </row>
    <row r="1100" customFormat="false" ht="12.75" hidden="false" customHeight="false" outlineLevel="2" collapsed="false">
      <c r="A1100" s="5" t="s">
        <v>4200</v>
      </c>
      <c r="B1100" s="6" t="n">
        <v>36914</v>
      </c>
      <c r="C1100" s="7" t="s">
        <v>707</v>
      </c>
      <c r="D1100" s="7" t="s">
        <v>1588</v>
      </c>
      <c r="E1100" s="7" t="s">
        <v>3053</v>
      </c>
      <c r="F1100" s="16" t="s">
        <v>3302</v>
      </c>
      <c r="G1100" s="8" t="n">
        <v>200</v>
      </c>
    </row>
    <row r="1101" customFormat="false" ht="12.75" hidden="false" customHeight="false" outlineLevel="2" collapsed="false">
      <c r="A1101" s="5" t="s">
        <v>4198</v>
      </c>
      <c r="B1101" s="6" t="n">
        <v>36913</v>
      </c>
      <c r="C1101" s="7" t="s">
        <v>4145</v>
      </c>
      <c r="D1101" s="7" t="s">
        <v>1588</v>
      </c>
      <c r="E1101" s="7" t="s">
        <v>3034</v>
      </c>
      <c r="F1101" s="16" t="s">
        <v>3302</v>
      </c>
      <c r="G1101" s="8" t="n">
        <v>252</v>
      </c>
    </row>
    <row r="1102" customFormat="false" ht="12.75" hidden="false" customHeight="false" outlineLevel="2" collapsed="false">
      <c r="A1102" s="5" t="s">
        <v>4201</v>
      </c>
      <c r="B1102" s="6" t="n">
        <v>36914</v>
      </c>
      <c r="C1102" s="7" t="s">
        <v>707</v>
      </c>
      <c r="D1102" s="7" t="s">
        <v>1588</v>
      </c>
      <c r="E1102" s="7" t="s">
        <v>3053</v>
      </c>
      <c r="F1102" s="16" t="s">
        <v>3302</v>
      </c>
      <c r="G1102" s="8" t="n">
        <v>100</v>
      </c>
    </row>
    <row r="1103" customFormat="false" ht="12.75" hidden="false" customHeight="false" outlineLevel="2" collapsed="false">
      <c r="A1103" s="5" t="s">
        <v>4204</v>
      </c>
      <c r="B1103" s="6" t="n">
        <v>36914</v>
      </c>
      <c r="C1103" s="7" t="s">
        <v>4145</v>
      </c>
      <c r="D1103" s="7" t="s">
        <v>1588</v>
      </c>
      <c r="E1103" s="7" t="s">
        <v>3034</v>
      </c>
      <c r="F1103" s="16" t="s">
        <v>3302</v>
      </c>
      <c r="G1103" s="8" t="n">
        <v>252</v>
      </c>
    </row>
    <row r="1104" customFormat="false" ht="12.75" hidden="false" customHeight="false" outlineLevel="2" collapsed="false">
      <c r="A1104" s="5" t="s">
        <v>4539</v>
      </c>
      <c r="B1104" s="6" t="n">
        <v>36915</v>
      </c>
      <c r="C1104" s="7" t="s">
        <v>4525</v>
      </c>
      <c r="D1104" s="7" t="s">
        <v>1588</v>
      </c>
      <c r="E1104" s="7" t="s">
        <v>3034</v>
      </c>
      <c r="F1104" s="16" t="s">
        <v>3302</v>
      </c>
      <c r="G1104" s="8" t="n">
        <v>63</v>
      </c>
    </row>
    <row r="1105" customFormat="false" ht="12.75" hidden="false" customHeight="false" outlineLevel="2" collapsed="false">
      <c r="A1105" s="5" t="s">
        <v>4202</v>
      </c>
      <c r="B1105" s="6" t="n">
        <v>36914</v>
      </c>
      <c r="C1105" s="7" t="s">
        <v>2629</v>
      </c>
      <c r="D1105" s="7" t="s">
        <v>1588</v>
      </c>
      <c r="E1105" s="7" t="s">
        <v>3053</v>
      </c>
      <c r="F1105" s="16" t="s">
        <v>3302</v>
      </c>
      <c r="G1105" s="8" t="n">
        <v>0</v>
      </c>
    </row>
    <row r="1106" customFormat="false" ht="12.75" hidden="false" customHeight="false" outlineLevel="2" collapsed="false">
      <c r="A1106" s="5" t="s">
        <v>4203</v>
      </c>
      <c r="B1106" s="6" t="n">
        <v>36914</v>
      </c>
      <c r="C1106" s="7" t="s">
        <v>707</v>
      </c>
      <c r="D1106" s="7" t="s">
        <v>1588</v>
      </c>
      <c r="E1106" s="7" t="s">
        <v>3053</v>
      </c>
      <c r="F1106" s="16" t="s">
        <v>3302</v>
      </c>
      <c r="G1106" s="8" t="n">
        <v>148</v>
      </c>
    </row>
    <row r="1107" customFormat="false" ht="12.75" hidden="false" customHeight="false" outlineLevel="2" collapsed="false">
      <c r="A1107" s="5" t="s">
        <v>4205</v>
      </c>
      <c r="B1107" s="6" t="n">
        <v>36915</v>
      </c>
      <c r="C1107" s="7" t="s">
        <v>1239</v>
      </c>
      <c r="D1107" s="7" t="s">
        <v>1588</v>
      </c>
      <c r="E1107" s="7" t="s">
        <v>88</v>
      </c>
      <c r="F1107" s="16" t="s">
        <v>3302</v>
      </c>
      <c r="G1107" s="8" t="n">
        <v>280</v>
      </c>
    </row>
    <row r="1108" customFormat="false" ht="12.75" hidden="false" customHeight="false" outlineLevel="2" collapsed="false">
      <c r="A1108" s="5" t="s">
        <v>4540</v>
      </c>
      <c r="B1108" s="6" t="n">
        <v>36915</v>
      </c>
      <c r="C1108" s="7" t="s">
        <v>4525</v>
      </c>
      <c r="D1108" s="7" t="s">
        <v>1588</v>
      </c>
      <c r="E1108" s="7" t="s">
        <v>3034</v>
      </c>
      <c r="F1108" s="16" t="s">
        <v>3302</v>
      </c>
      <c r="G1108" s="8" t="n">
        <v>63</v>
      </c>
    </row>
    <row r="1109" customFormat="false" ht="12.75" hidden="false" customHeight="false" outlineLevel="2" collapsed="false">
      <c r="A1109" s="5" t="s">
        <v>4207</v>
      </c>
      <c r="B1109" s="6" t="n">
        <v>36915</v>
      </c>
      <c r="C1109" s="7" t="s">
        <v>4145</v>
      </c>
      <c r="D1109" s="7" t="s">
        <v>1588</v>
      </c>
      <c r="E1109" s="7" t="s">
        <v>3034</v>
      </c>
      <c r="F1109" s="16" t="s">
        <v>3302</v>
      </c>
      <c r="G1109" s="8" t="n">
        <v>378</v>
      </c>
    </row>
    <row r="1110" customFormat="false" ht="12.75" hidden="false" customHeight="false" outlineLevel="2" collapsed="false">
      <c r="A1110" s="5" t="s">
        <v>4208</v>
      </c>
      <c r="B1110" s="6" t="n">
        <v>36916</v>
      </c>
      <c r="C1110" s="7" t="s">
        <v>4183</v>
      </c>
      <c r="D1110" s="7" t="s">
        <v>1588</v>
      </c>
      <c r="E1110" s="7" t="s">
        <v>3053</v>
      </c>
      <c r="F1110" s="16" t="s">
        <v>3302</v>
      </c>
      <c r="G1110" s="8" t="n">
        <v>7500</v>
      </c>
    </row>
    <row r="1111" customFormat="false" ht="12.75" hidden="false" customHeight="false" outlineLevel="2" collapsed="false">
      <c r="A1111" s="5" t="s">
        <v>4210</v>
      </c>
      <c r="B1111" s="6" t="n">
        <v>36916</v>
      </c>
      <c r="C1111" s="7" t="s">
        <v>4145</v>
      </c>
      <c r="D1111" s="7" t="s">
        <v>1588</v>
      </c>
      <c r="E1111" s="7" t="s">
        <v>3034</v>
      </c>
      <c r="F1111" s="16" t="s">
        <v>3302</v>
      </c>
      <c r="G1111" s="8" t="n">
        <v>504</v>
      </c>
    </row>
    <row r="1112" customFormat="false" ht="12.75" hidden="false" customHeight="false" outlineLevel="2" collapsed="false">
      <c r="A1112" s="5" t="s">
        <v>4541</v>
      </c>
      <c r="B1112" s="6" t="n">
        <v>36917</v>
      </c>
      <c r="C1112" s="7" t="s">
        <v>4525</v>
      </c>
      <c r="D1112" s="7" t="s">
        <v>1588</v>
      </c>
      <c r="E1112" s="7" t="s">
        <v>3034</v>
      </c>
      <c r="F1112" s="16" t="s">
        <v>3302</v>
      </c>
      <c r="G1112" s="8" t="n">
        <v>126</v>
      </c>
    </row>
    <row r="1113" customFormat="false" ht="12.75" hidden="false" customHeight="false" outlineLevel="2" collapsed="false">
      <c r="A1113" s="5" t="s">
        <v>4209</v>
      </c>
      <c r="B1113" s="6" t="n">
        <v>36916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1400</v>
      </c>
    </row>
    <row r="1114" customFormat="false" ht="12.75" hidden="false" customHeight="false" outlineLevel="2" collapsed="false">
      <c r="A1114" s="5" t="s">
        <v>4212</v>
      </c>
      <c r="B1114" s="6" t="n">
        <v>36917</v>
      </c>
      <c r="C1114" s="7" t="s">
        <v>4145</v>
      </c>
      <c r="D1114" s="7" t="s">
        <v>1588</v>
      </c>
      <c r="E1114" s="7" t="s">
        <v>3034</v>
      </c>
      <c r="F1114" s="16" t="s">
        <v>3302</v>
      </c>
      <c r="G1114" s="8" t="n">
        <v>504</v>
      </c>
    </row>
    <row r="1115" customFormat="false" ht="12.75" hidden="false" customHeight="false" outlineLevel="2" collapsed="false">
      <c r="A1115" s="5" t="s">
        <v>4542</v>
      </c>
      <c r="B1115" s="6" t="n">
        <v>36920</v>
      </c>
      <c r="C1115" s="7" t="s">
        <v>4525</v>
      </c>
      <c r="D1115" s="7" t="s">
        <v>1588</v>
      </c>
      <c r="E1115" s="7" t="s">
        <v>3034</v>
      </c>
      <c r="F1115" s="16" t="s">
        <v>3302</v>
      </c>
      <c r="G1115" s="8" t="n">
        <v>53</v>
      </c>
    </row>
    <row r="1116" customFormat="false" ht="12.75" hidden="false" customHeight="false" outlineLevel="2" collapsed="false">
      <c r="A1116" s="5" t="s">
        <v>4211</v>
      </c>
      <c r="B1116" s="6" t="n">
        <v>36917</v>
      </c>
      <c r="C1116" s="7" t="s">
        <v>1157</v>
      </c>
      <c r="D1116" s="7" t="s">
        <v>1588</v>
      </c>
      <c r="E1116" s="7" t="s">
        <v>376</v>
      </c>
      <c r="F1116" s="16" t="s">
        <v>3302</v>
      </c>
      <c r="G1116" s="8" t="n">
        <v>1400</v>
      </c>
    </row>
    <row r="1117" customFormat="false" ht="12.75" hidden="false" customHeight="false" outlineLevel="2" collapsed="false">
      <c r="A1117" s="5" t="s">
        <v>4213</v>
      </c>
      <c r="B1117" s="6" t="n">
        <v>36920</v>
      </c>
      <c r="C1117" s="7" t="s">
        <v>2629</v>
      </c>
      <c r="D1117" s="7" t="s">
        <v>1588</v>
      </c>
      <c r="E1117" s="7" t="s">
        <v>3053</v>
      </c>
      <c r="F1117" s="16" t="s">
        <v>3302</v>
      </c>
      <c r="G1117" s="8" t="n">
        <v>650</v>
      </c>
    </row>
    <row r="1118" customFormat="false" ht="12.75" hidden="false" customHeight="false" outlineLevel="2" collapsed="false">
      <c r="A1118" s="5" t="s">
        <v>4214</v>
      </c>
      <c r="B1118" s="6" t="n">
        <v>36920</v>
      </c>
      <c r="C1118" s="7" t="s">
        <v>1733</v>
      </c>
      <c r="D1118" s="7" t="s">
        <v>1588</v>
      </c>
      <c r="E1118" s="7" t="s">
        <v>3053</v>
      </c>
      <c r="F1118" s="16" t="s">
        <v>3302</v>
      </c>
      <c r="G1118" s="8" t="n">
        <v>900</v>
      </c>
    </row>
    <row r="1119" customFormat="false" ht="12.75" hidden="false" customHeight="false" outlineLevel="2" collapsed="false">
      <c r="A1119" s="5" t="s">
        <v>4215</v>
      </c>
      <c r="B1119" s="6" t="n">
        <v>36920</v>
      </c>
      <c r="C1119" s="7" t="s">
        <v>1157</v>
      </c>
      <c r="D1119" s="7" t="s">
        <v>1588</v>
      </c>
      <c r="E1119" s="7" t="s">
        <v>3053</v>
      </c>
      <c r="F1119" s="16" t="s">
        <v>3302</v>
      </c>
      <c r="G1119" s="8" t="n">
        <v>4800</v>
      </c>
    </row>
    <row r="1120" customFormat="false" ht="12.75" hidden="false" customHeight="false" outlineLevel="2" collapsed="false">
      <c r="A1120" s="5" t="s">
        <v>4216</v>
      </c>
      <c r="B1120" s="6" t="n">
        <v>36920</v>
      </c>
      <c r="C1120" s="7" t="s">
        <v>1733</v>
      </c>
      <c r="D1120" s="7" t="s">
        <v>1588</v>
      </c>
      <c r="E1120" s="7" t="s">
        <v>3053</v>
      </c>
      <c r="F1120" s="16" t="s">
        <v>3302</v>
      </c>
      <c r="G1120" s="8" t="n">
        <v>300</v>
      </c>
    </row>
    <row r="1121" customFormat="false" ht="12.75" hidden="false" customHeight="false" outlineLevel="2" collapsed="false">
      <c r="A1121" s="5" t="s">
        <v>4217</v>
      </c>
      <c r="B1121" s="6" t="n">
        <v>36920</v>
      </c>
      <c r="C1121" s="7" t="s">
        <v>1847</v>
      </c>
      <c r="D1121" s="7" t="s">
        <v>1588</v>
      </c>
      <c r="E1121" s="7" t="s">
        <v>3053</v>
      </c>
      <c r="F1121" s="16" t="s">
        <v>3302</v>
      </c>
      <c r="G1121" s="8" t="n">
        <v>900</v>
      </c>
    </row>
    <row r="1122" customFormat="false" ht="12.75" hidden="false" customHeight="false" outlineLevel="2" collapsed="false">
      <c r="A1122" s="5" t="s">
        <v>4218</v>
      </c>
      <c r="B1122" s="6" t="n">
        <v>36920</v>
      </c>
      <c r="C1122" s="7" t="s">
        <v>774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4219</v>
      </c>
      <c r="B1123" s="6" t="n">
        <v>36920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0</v>
      </c>
    </row>
    <row r="1124" customFormat="false" ht="12.75" hidden="false" customHeight="false" outlineLevel="2" collapsed="false">
      <c r="A1124" s="5" t="s">
        <v>4220</v>
      </c>
      <c r="B1124" s="6" t="n">
        <v>36920</v>
      </c>
      <c r="C1124" s="7" t="s">
        <v>2629</v>
      </c>
      <c r="D1124" s="7" t="s">
        <v>1588</v>
      </c>
      <c r="E1124" s="7" t="s">
        <v>3053</v>
      </c>
      <c r="F1124" s="16" t="s">
        <v>3302</v>
      </c>
      <c r="G1124" s="8" t="n">
        <v>272</v>
      </c>
    </row>
    <row r="1125" customFormat="false" ht="12.75" hidden="false" customHeight="false" outlineLevel="2" collapsed="false">
      <c r="A1125" s="5" t="s">
        <v>4221</v>
      </c>
      <c r="B1125" s="6" t="n">
        <v>36920</v>
      </c>
      <c r="C1125" s="7" t="s">
        <v>4222</v>
      </c>
      <c r="D1125" s="7" t="s">
        <v>1588</v>
      </c>
      <c r="E1125" s="7" t="s">
        <v>3053</v>
      </c>
      <c r="F1125" s="16" t="s">
        <v>3302</v>
      </c>
      <c r="G1125" s="8" t="n">
        <v>168</v>
      </c>
    </row>
    <row r="1126" customFormat="false" ht="12.75" hidden="false" customHeight="false" outlineLevel="2" collapsed="false">
      <c r="A1126" s="5" t="s">
        <v>4226</v>
      </c>
      <c r="B1126" s="6" t="n">
        <v>36920</v>
      </c>
      <c r="C1126" s="7" t="s">
        <v>4227</v>
      </c>
      <c r="D1126" s="7" t="s">
        <v>1588</v>
      </c>
      <c r="E1126" s="7" t="s">
        <v>3034</v>
      </c>
      <c r="F1126" s="16" t="s">
        <v>3302</v>
      </c>
      <c r="G1126" s="8" t="n">
        <v>4650</v>
      </c>
    </row>
    <row r="1127" customFormat="false" ht="12.75" hidden="false" customHeight="false" outlineLevel="2" collapsed="false">
      <c r="A1127" s="5" t="s">
        <v>4228</v>
      </c>
      <c r="B1127" s="6" t="n">
        <v>36920</v>
      </c>
      <c r="C1127" s="7" t="s">
        <v>4145</v>
      </c>
      <c r="D1127" s="7" t="s">
        <v>1588</v>
      </c>
      <c r="E1127" s="7" t="s">
        <v>3034</v>
      </c>
      <c r="F1127" s="16" t="s">
        <v>3302</v>
      </c>
      <c r="G1127" s="8" t="n">
        <v>252</v>
      </c>
    </row>
    <row r="1128" customFormat="false" ht="12.75" hidden="false" customHeight="false" outlineLevel="2" collapsed="false">
      <c r="A1128" s="5" t="s">
        <v>4223</v>
      </c>
      <c r="B1128" s="6" t="n">
        <v>36920</v>
      </c>
      <c r="C1128" s="7" t="s">
        <v>774</v>
      </c>
      <c r="D1128" s="7" t="s">
        <v>1588</v>
      </c>
      <c r="E1128" s="7" t="s">
        <v>3053</v>
      </c>
      <c r="F1128" s="16" t="s">
        <v>3302</v>
      </c>
      <c r="G1128" s="8" t="n">
        <v>0</v>
      </c>
    </row>
    <row r="1129" customFormat="false" ht="12.75" hidden="false" customHeight="false" outlineLevel="2" collapsed="false">
      <c r="A1129" s="5" t="s">
        <v>4224</v>
      </c>
      <c r="B1129" s="6" t="n">
        <v>36920</v>
      </c>
      <c r="C1129" s="7" t="s">
        <v>1157</v>
      </c>
      <c r="D1129" s="7" t="s">
        <v>1588</v>
      </c>
      <c r="E1129" s="7" t="s">
        <v>3053</v>
      </c>
      <c r="F1129" s="16" t="s">
        <v>3302</v>
      </c>
      <c r="G1129" s="8" t="n">
        <v>6110</v>
      </c>
    </row>
    <row r="1130" customFormat="false" ht="12.75" hidden="false" customHeight="false" outlineLevel="2" collapsed="false">
      <c r="A1130" s="5" t="s">
        <v>4225</v>
      </c>
      <c r="B1130" s="6" t="n">
        <v>36920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2800</v>
      </c>
    </row>
    <row r="1131" customFormat="false" ht="12.75" hidden="false" customHeight="false" outlineLevel="2" collapsed="false">
      <c r="A1131" s="5" t="s">
        <v>4229</v>
      </c>
      <c r="B1131" s="6" t="n">
        <v>36921</v>
      </c>
      <c r="C1131" s="7" t="s">
        <v>1649</v>
      </c>
      <c r="D1131" s="7" t="s">
        <v>1588</v>
      </c>
      <c r="E1131" s="7" t="s">
        <v>1106</v>
      </c>
      <c r="F1131" s="16" t="s">
        <v>3302</v>
      </c>
      <c r="G1131" s="8" t="n">
        <v>2800</v>
      </c>
    </row>
    <row r="1132" customFormat="false" ht="12.75" hidden="false" customHeight="false" outlineLevel="2" collapsed="false">
      <c r="A1132" s="5" t="s">
        <v>4230</v>
      </c>
      <c r="B1132" s="6" t="n">
        <v>36921</v>
      </c>
      <c r="C1132" s="7" t="s">
        <v>1239</v>
      </c>
      <c r="D1132" s="7" t="s">
        <v>1588</v>
      </c>
      <c r="E1132" s="7" t="s">
        <v>1106</v>
      </c>
      <c r="F1132" s="16" t="s">
        <v>3302</v>
      </c>
      <c r="G1132" s="8" t="n">
        <v>280</v>
      </c>
    </row>
    <row r="1133" customFormat="false" ht="12.75" hidden="false" customHeight="false" outlineLevel="2" collapsed="false">
      <c r="A1133" s="5" t="s">
        <v>4232</v>
      </c>
      <c r="B1133" s="6" t="n">
        <v>36921</v>
      </c>
      <c r="C1133" s="7" t="s">
        <v>1733</v>
      </c>
      <c r="D1133" s="7" t="s">
        <v>1588</v>
      </c>
      <c r="E1133" s="7" t="s">
        <v>3053</v>
      </c>
      <c r="F1133" s="16" t="s">
        <v>3302</v>
      </c>
      <c r="G1133" s="8" t="n">
        <v>140</v>
      </c>
    </row>
    <row r="1134" customFormat="false" ht="12.75" hidden="false" customHeight="false" outlineLevel="2" collapsed="false">
      <c r="A1134" s="5" t="s">
        <v>4543</v>
      </c>
      <c r="B1134" s="6" t="n">
        <v>36921</v>
      </c>
      <c r="C1134" s="7" t="s">
        <v>4525</v>
      </c>
      <c r="D1134" s="7" t="s">
        <v>1588</v>
      </c>
      <c r="E1134" s="7" t="s">
        <v>3034</v>
      </c>
      <c r="F1134" s="16" t="s">
        <v>3302</v>
      </c>
      <c r="G1134" s="8" t="n">
        <v>53</v>
      </c>
    </row>
    <row r="1135" customFormat="false" ht="12.75" hidden="false" customHeight="false" outlineLevel="2" collapsed="false">
      <c r="A1135" s="5" t="s">
        <v>4544</v>
      </c>
      <c r="B1135" s="6" t="n">
        <v>36921</v>
      </c>
      <c r="C1135" s="7" t="s">
        <v>4525</v>
      </c>
      <c r="D1135" s="7" t="s">
        <v>1588</v>
      </c>
      <c r="E1135" s="7" t="s">
        <v>3034</v>
      </c>
      <c r="F1135" s="16" t="s">
        <v>3302</v>
      </c>
      <c r="G1135" s="8" t="n">
        <v>126</v>
      </c>
    </row>
    <row r="1136" customFormat="false" ht="12.75" hidden="false" customHeight="false" outlineLevel="2" collapsed="false">
      <c r="A1136" s="5" t="s">
        <v>4231</v>
      </c>
      <c r="B1136" s="6" t="n">
        <v>36921</v>
      </c>
      <c r="C1136" s="7" t="s">
        <v>1239</v>
      </c>
      <c r="D1136" s="7" t="s">
        <v>1588</v>
      </c>
      <c r="E1136" s="7" t="s">
        <v>1106</v>
      </c>
      <c r="F1136" s="16" t="s">
        <v>3302</v>
      </c>
      <c r="G1136" s="8" t="n">
        <v>280</v>
      </c>
    </row>
    <row r="1137" customFormat="false" ht="12.75" hidden="false" customHeight="false" outlineLevel="2" collapsed="false">
      <c r="A1137" s="5" t="s">
        <v>4233</v>
      </c>
      <c r="B1137" s="6" t="n">
        <v>36921</v>
      </c>
      <c r="C1137" s="7" t="s">
        <v>4234</v>
      </c>
      <c r="D1137" s="7" t="s">
        <v>1588</v>
      </c>
      <c r="E1137" s="7" t="s">
        <v>3053</v>
      </c>
      <c r="F1137" s="16" t="s">
        <v>3302</v>
      </c>
      <c r="G1137" s="8" t="n">
        <v>0</v>
      </c>
    </row>
    <row r="1138" customFormat="false" ht="12.75" hidden="false" customHeight="false" outlineLevel="2" collapsed="false">
      <c r="A1138" s="5" t="s">
        <v>4233</v>
      </c>
      <c r="B1138" s="6" t="n">
        <v>36921</v>
      </c>
      <c r="C1138" s="7" t="s">
        <v>4234</v>
      </c>
      <c r="D1138" s="7" t="s">
        <v>1588</v>
      </c>
      <c r="E1138" s="7" t="s">
        <v>3053</v>
      </c>
      <c r="F1138" s="16" t="s">
        <v>3302</v>
      </c>
      <c r="G1138" s="8" t="n">
        <v>1200</v>
      </c>
    </row>
    <row r="1139" customFormat="false" ht="12.75" hidden="false" customHeight="false" outlineLevel="2" collapsed="false">
      <c r="A1139" s="5" t="s">
        <v>4235</v>
      </c>
      <c r="B1139" s="6" t="n">
        <v>36922</v>
      </c>
      <c r="C1139" s="7" t="s">
        <v>1239</v>
      </c>
      <c r="D1139" s="7" t="s">
        <v>1588</v>
      </c>
      <c r="E1139" s="7" t="s">
        <v>1106</v>
      </c>
      <c r="F1139" s="16" t="s">
        <v>3302</v>
      </c>
      <c r="G1139" s="8" t="n">
        <v>280</v>
      </c>
    </row>
    <row r="1140" customFormat="false" ht="12.75" hidden="false" customHeight="false" outlineLevel="2" collapsed="false">
      <c r="A1140" s="5" t="s">
        <v>4236</v>
      </c>
      <c r="B1140" s="6" t="n">
        <v>36922</v>
      </c>
      <c r="C1140" s="7" t="s">
        <v>1157</v>
      </c>
      <c r="D1140" s="7" t="s">
        <v>1588</v>
      </c>
      <c r="E1140" s="7" t="s">
        <v>3053</v>
      </c>
      <c r="F1140" s="16" t="s">
        <v>3302</v>
      </c>
      <c r="G1140" s="8" t="n">
        <v>8213</v>
      </c>
    </row>
    <row r="1141" customFormat="false" ht="12.75" hidden="false" customHeight="false" outlineLevel="2" collapsed="false">
      <c r="A1141" s="5" t="s">
        <v>3783</v>
      </c>
      <c r="B1141" s="6" t="n">
        <v>36923</v>
      </c>
      <c r="C1141" s="7" t="s">
        <v>774</v>
      </c>
      <c r="D1141" s="7" t="s">
        <v>1588</v>
      </c>
      <c r="E1141" s="7" t="s">
        <v>3053</v>
      </c>
      <c r="F1141" s="16" t="s">
        <v>3302</v>
      </c>
      <c r="G1141" s="8" t="n">
        <v>21600</v>
      </c>
    </row>
    <row r="1142" customFormat="false" ht="12.75" hidden="false" customHeight="false" outlineLevel="2" collapsed="false">
      <c r="A1142" s="5" t="s">
        <v>3784</v>
      </c>
      <c r="B1142" s="6" t="n">
        <v>36923</v>
      </c>
      <c r="C1142" s="7" t="s">
        <v>774</v>
      </c>
      <c r="D1142" s="7" t="s">
        <v>1588</v>
      </c>
      <c r="E1142" s="7" t="s">
        <v>3053</v>
      </c>
      <c r="F1142" s="16" t="s">
        <v>3302</v>
      </c>
      <c r="G1142" s="8" t="n">
        <v>38000</v>
      </c>
    </row>
    <row r="1143" customFormat="false" ht="12.75" hidden="false" customHeight="false" outlineLevel="2" collapsed="false">
      <c r="A1143" s="5" t="s">
        <v>3785</v>
      </c>
      <c r="B1143" s="6" t="n">
        <v>36924</v>
      </c>
      <c r="C1143" s="7" t="s">
        <v>774</v>
      </c>
      <c r="D1143" s="7" t="s">
        <v>1588</v>
      </c>
      <c r="E1143" s="7" t="s">
        <v>3053</v>
      </c>
      <c r="F1143" s="16" t="s">
        <v>3302</v>
      </c>
      <c r="G1143" s="8" t="n">
        <v>1250</v>
      </c>
    </row>
    <row r="1144" customFormat="false" ht="12.75" hidden="false" customHeight="false" outlineLevel="2" collapsed="false">
      <c r="A1144" s="5" t="s">
        <v>4237</v>
      </c>
      <c r="B1144" s="6" t="n">
        <v>36922</v>
      </c>
      <c r="C1144" s="7" t="s">
        <v>774</v>
      </c>
      <c r="D1144" s="7" t="s">
        <v>1588</v>
      </c>
      <c r="E1144" s="7" t="s">
        <v>3053</v>
      </c>
      <c r="F1144" s="16" t="s">
        <v>3302</v>
      </c>
      <c r="G1144" s="8" t="n">
        <v>0</v>
      </c>
    </row>
    <row r="1145" customFormat="false" ht="12.75" hidden="false" customHeight="false" outlineLevel="2" collapsed="false">
      <c r="A1145" s="5" t="s">
        <v>3786</v>
      </c>
      <c r="B1145" s="6" t="n">
        <v>36927</v>
      </c>
      <c r="C1145" s="7" t="s">
        <v>1790</v>
      </c>
      <c r="D1145" s="7" t="s">
        <v>1588</v>
      </c>
      <c r="E1145" s="7" t="s">
        <v>3053</v>
      </c>
      <c r="F1145" s="16" t="s">
        <v>3302</v>
      </c>
      <c r="G1145" s="8" t="n">
        <v>810</v>
      </c>
    </row>
    <row r="1146" customFormat="false" ht="12.75" hidden="false" customHeight="false" outlineLevel="2" collapsed="false">
      <c r="A1146" s="5" t="s">
        <v>3787</v>
      </c>
      <c r="B1146" s="6" t="n">
        <v>36927</v>
      </c>
      <c r="C1146" s="7" t="s">
        <v>1733</v>
      </c>
      <c r="D1146" s="7" t="s">
        <v>1588</v>
      </c>
      <c r="E1146" s="7" t="s">
        <v>3053</v>
      </c>
      <c r="F1146" s="16" t="s">
        <v>3302</v>
      </c>
      <c r="G1146" s="8" t="n">
        <v>200</v>
      </c>
    </row>
    <row r="1147" customFormat="false" ht="12.75" hidden="false" customHeight="false" outlineLevel="2" collapsed="false">
      <c r="A1147" s="5" t="s">
        <v>3788</v>
      </c>
      <c r="B1147" s="6" t="n">
        <v>36927</v>
      </c>
      <c r="C1147" s="7" t="s">
        <v>1733</v>
      </c>
      <c r="D1147" s="7" t="s">
        <v>1588</v>
      </c>
      <c r="E1147" s="7" t="s">
        <v>3053</v>
      </c>
      <c r="F1147" s="16" t="s">
        <v>3302</v>
      </c>
      <c r="G1147" s="8" t="n">
        <v>60</v>
      </c>
    </row>
    <row r="1148" customFormat="false" ht="12.75" hidden="false" customHeight="false" outlineLevel="2" collapsed="false">
      <c r="A1148" s="5" t="s">
        <v>3789</v>
      </c>
      <c r="B1148" s="6" t="n">
        <v>36927</v>
      </c>
      <c r="C1148" s="7" t="s">
        <v>774</v>
      </c>
      <c r="D1148" s="7" t="s">
        <v>1588</v>
      </c>
      <c r="E1148" s="7" t="s">
        <v>3053</v>
      </c>
      <c r="F1148" s="16" t="s">
        <v>3302</v>
      </c>
      <c r="G1148" s="8" t="n">
        <v>0</v>
      </c>
    </row>
    <row r="1149" customFormat="false" ht="12.75" hidden="false" customHeight="false" outlineLevel="2" collapsed="false">
      <c r="A1149" s="5" t="s">
        <v>3790</v>
      </c>
      <c r="B1149" s="6" t="n">
        <v>36928</v>
      </c>
      <c r="C1149" s="7" t="s">
        <v>1733</v>
      </c>
      <c r="D1149" s="7" t="s">
        <v>1588</v>
      </c>
      <c r="E1149" s="7" t="s">
        <v>3053</v>
      </c>
      <c r="F1149" s="16" t="s">
        <v>3302</v>
      </c>
      <c r="G1149" s="8" t="n">
        <v>3100</v>
      </c>
    </row>
    <row r="1150" customFormat="false" ht="12.75" hidden="false" customHeight="false" outlineLevel="2" collapsed="false">
      <c r="A1150" s="5" t="s">
        <v>3822</v>
      </c>
      <c r="B1150" s="6" t="n">
        <v>36930</v>
      </c>
      <c r="C1150" s="7" t="s">
        <v>1239</v>
      </c>
      <c r="D1150" s="7" t="s">
        <v>1588</v>
      </c>
      <c r="E1150" s="7" t="s">
        <v>376</v>
      </c>
      <c r="F1150" s="16" t="s">
        <v>3302</v>
      </c>
      <c r="G1150" s="8" t="n">
        <v>9300</v>
      </c>
    </row>
    <row r="1151" customFormat="false" ht="12.75" hidden="false" customHeight="false" outlineLevel="2" collapsed="false">
      <c r="A1151" s="5" t="s">
        <v>3823</v>
      </c>
      <c r="B1151" s="6" t="n">
        <v>36930</v>
      </c>
      <c r="C1151" s="7" t="s">
        <v>1239</v>
      </c>
      <c r="D1151" s="7" t="s">
        <v>1588</v>
      </c>
      <c r="E1151" s="7" t="s">
        <v>376</v>
      </c>
      <c r="F1151" s="16" t="s">
        <v>3302</v>
      </c>
      <c r="G1151" s="8" t="n">
        <v>6200</v>
      </c>
    </row>
    <row r="1152" customFormat="false" ht="12.75" hidden="false" customHeight="false" outlineLevel="2" collapsed="false">
      <c r="A1152" s="5" t="s">
        <v>3779</v>
      </c>
      <c r="B1152" s="6" t="n">
        <v>36935</v>
      </c>
      <c r="C1152" s="7" t="s">
        <v>1649</v>
      </c>
      <c r="D1152" s="7" t="s">
        <v>1588</v>
      </c>
      <c r="E1152" s="7" t="s">
        <v>1106</v>
      </c>
      <c r="F1152" s="16" t="s">
        <v>3302</v>
      </c>
      <c r="G1152" s="8" t="n">
        <v>1550</v>
      </c>
    </row>
    <row r="1153" customFormat="false" ht="12.75" hidden="false" customHeight="false" outlineLevel="2" collapsed="false">
      <c r="A1153" s="5" t="s">
        <v>3779</v>
      </c>
      <c r="B1153" s="6" t="n">
        <v>36950</v>
      </c>
      <c r="C1153" s="7" t="s">
        <v>1649</v>
      </c>
      <c r="D1153" s="7" t="s">
        <v>1588</v>
      </c>
      <c r="E1153" s="7" t="s">
        <v>1106</v>
      </c>
      <c r="F1153" s="16" t="s">
        <v>3302</v>
      </c>
      <c r="G1153" s="8" t="n">
        <v>1550</v>
      </c>
    </row>
    <row r="1154" customFormat="false" ht="12.75" hidden="false" customHeight="false" outlineLevel="2" collapsed="false">
      <c r="A1154" s="5" t="s">
        <v>3806</v>
      </c>
      <c r="B1154" s="6" t="n">
        <v>36943</v>
      </c>
      <c r="C1154" s="7" t="s">
        <v>1790</v>
      </c>
      <c r="D1154" s="7" t="s">
        <v>1588</v>
      </c>
      <c r="E1154" s="7" t="s">
        <v>3053</v>
      </c>
      <c r="F1154" s="16" t="s">
        <v>3302</v>
      </c>
      <c r="G1154" s="8" t="n">
        <v>3650</v>
      </c>
    </row>
    <row r="1155" customFormat="false" ht="12.75" hidden="false" customHeight="false" outlineLevel="2" collapsed="false">
      <c r="A1155" s="5" t="s">
        <v>3807</v>
      </c>
      <c r="B1155" s="6" t="n">
        <v>36943</v>
      </c>
      <c r="C1155" s="7" t="s">
        <v>1847</v>
      </c>
      <c r="D1155" s="7" t="s">
        <v>1588</v>
      </c>
      <c r="E1155" s="7" t="s">
        <v>3053</v>
      </c>
      <c r="F1155" s="16" t="s">
        <v>3302</v>
      </c>
      <c r="G1155" s="8" t="n">
        <v>1225</v>
      </c>
    </row>
    <row r="1156" customFormat="false" ht="12.75" hidden="false" customHeight="false" outlineLevel="2" collapsed="false">
      <c r="A1156" s="5" t="s">
        <v>3791</v>
      </c>
      <c r="B1156" s="6" t="n">
        <v>36936</v>
      </c>
      <c r="C1156" s="7" t="s">
        <v>1733</v>
      </c>
      <c r="D1156" s="7" t="s">
        <v>1588</v>
      </c>
      <c r="E1156" s="7" t="s">
        <v>3053</v>
      </c>
      <c r="F1156" s="16" t="s">
        <v>3302</v>
      </c>
      <c r="G1156" s="8" t="n">
        <v>0</v>
      </c>
    </row>
    <row r="1157" customFormat="false" ht="12.75" hidden="false" customHeight="false" outlineLevel="2" collapsed="false">
      <c r="A1157" s="5" t="s">
        <v>3777</v>
      </c>
      <c r="B1157" s="6" t="n">
        <v>36936</v>
      </c>
      <c r="C1157" s="7" t="s">
        <v>3436</v>
      </c>
      <c r="D1157" s="7" t="s">
        <v>1588</v>
      </c>
      <c r="E1157" s="7" t="s">
        <v>3030</v>
      </c>
      <c r="F1157" s="16" t="s">
        <v>3302</v>
      </c>
      <c r="G1157" s="8" t="n">
        <v>1800</v>
      </c>
    </row>
    <row r="1158" customFormat="false" ht="12.75" hidden="false" customHeight="false" outlineLevel="2" collapsed="false">
      <c r="A1158" s="5" t="s">
        <v>3792</v>
      </c>
      <c r="B1158" s="6" t="n">
        <v>36937</v>
      </c>
      <c r="C1158" s="7" t="s">
        <v>1413</v>
      </c>
      <c r="D1158" s="7" t="s">
        <v>1588</v>
      </c>
      <c r="E1158" s="7" t="s">
        <v>3053</v>
      </c>
      <c r="F1158" s="16" t="s">
        <v>3302</v>
      </c>
      <c r="G1158" s="8" t="n">
        <v>44500</v>
      </c>
    </row>
    <row r="1159" customFormat="false" ht="12.75" hidden="false" customHeight="false" outlineLevel="2" collapsed="false">
      <c r="A1159" s="5" t="s">
        <v>3793</v>
      </c>
      <c r="B1159" s="6" t="n">
        <v>36937</v>
      </c>
      <c r="C1159" s="7" t="s">
        <v>1413</v>
      </c>
      <c r="D1159" s="7" t="s">
        <v>1588</v>
      </c>
      <c r="E1159" s="7" t="s">
        <v>3053</v>
      </c>
      <c r="F1159" s="16" t="s">
        <v>3302</v>
      </c>
      <c r="G1159" s="8" t="n">
        <v>16450</v>
      </c>
    </row>
    <row r="1160" customFormat="false" ht="12.75" hidden="false" customHeight="false" outlineLevel="2" collapsed="false">
      <c r="A1160" s="5" t="s">
        <v>3794</v>
      </c>
      <c r="B1160" s="6" t="n">
        <v>36937</v>
      </c>
      <c r="C1160" s="7" t="s">
        <v>1413</v>
      </c>
      <c r="D1160" s="7" t="s">
        <v>1588</v>
      </c>
      <c r="E1160" s="7" t="s">
        <v>3053</v>
      </c>
      <c r="F1160" s="16" t="s">
        <v>3302</v>
      </c>
      <c r="G1160" s="8" t="n">
        <v>48750</v>
      </c>
    </row>
    <row r="1161" customFormat="false" ht="12.75" hidden="false" customHeight="false" outlineLevel="2" collapsed="false">
      <c r="A1161" s="5" t="s">
        <v>3795</v>
      </c>
      <c r="B1161" s="6" t="n">
        <v>36937</v>
      </c>
      <c r="C1161" s="7" t="s">
        <v>1413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3796</v>
      </c>
      <c r="B1162" s="6" t="n">
        <v>36937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2738</v>
      </c>
    </row>
    <row r="1163" customFormat="false" ht="12.75" hidden="false" customHeight="false" outlineLevel="2" collapsed="false">
      <c r="A1163" s="5" t="s">
        <v>3797</v>
      </c>
      <c r="B1163" s="6" t="n">
        <v>36937</v>
      </c>
      <c r="C1163" s="7" t="s">
        <v>1790</v>
      </c>
      <c r="D1163" s="7" t="s">
        <v>1588</v>
      </c>
      <c r="E1163" s="7" t="s">
        <v>3053</v>
      </c>
      <c r="F1163" s="16" t="s">
        <v>3302</v>
      </c>
      <c r="G1163" s="8" t="n">
        <v>372</v>
      </c>
    </row>
    <row r="1164" customFormat="false" ht="12.75" hidden="false" customHeight="false" outlineLevel="2" collapsed="false">
      <c r="A1164" s="5" t="s">
        <v>3798</v>
      </c>
      <c r="B1164" s="6" t="n">
        <v>36938</v>
      </c>
      <c r="C1164" s="7" t="s">
        <v>1793</v>
      </c>
      <c r="D1164" s="7" t="s">
        <v>1588</v>
      </c>
      <c r="E1164" s="7" t="s">
        <v>3053</v>
      </c>
      <c r="F1164" s="16" t="s">
        <v>3302</v>
      </c>
      <c r="G1164" s="8" t="n">
        <v>1500</v>
      </c>
    </row>
    <row r="1165" customFormat="false" ht="12.75" hidden="false" customHeight="false" outlineLevel="2" collapsed="false">
      <c r="A1165" s="5" t="s">
        <v>3824</v>
      </c>
      <c r="B1165" s="6" t="n">
        <v>36938</v>
      </c>
      <c r="C1165" s="7" t="s">
        <v>1239</v>
      </c>
      <c r="D1165" s="7" t="s">
        <v>1588</v>
      </c>
      <c r="E1165" s="7" t="s">
        <v>376</v>
      </c>
      <c r="F1165" s="16" t="s">
        <v>3302</v>
      </c>
      <c r="G1165" s="8" t="n">
        <v>155</v>
      </c>
    </row>
    <row r="1166" customFormat="false" ht="12.75" hidden="false" customHeight="false" outlineLevel="2" collapsed="false">
      <c r="A1166" s="5" t="s">
        <v>3799</v>
      </c>
      <c r="B1166" s="6" t="n">
        <v>36942</v>
      </c>
      <c r="C1166" s="7" t="s">
        <v>102</v>
      </c>
      <c r="D1166" s="7" t="s">
        <v>1588</v>
      </c>
      <c r="E1166" s="7" t="s">
        <v>3053</v>
      </c>
      <c r="F1166" s="16" t="s">
        <v>3302</v>
      </c>
      <c r="G1166" s="8" t="n">
        <v>37200</v>
      </c>
    </row>
    <row r="1167" customFormat="false" ht="12.75" hidden="false" customHeight="false" outlineLevel="2" collapsed="false">
      <c r="A1167" s="5" t="s">
        <v>3800</v>
      </c>
      <c r="B1167" s="6" t="n">
        <v>36942</v>
      </c>
      <c r="C1167" s="7" t="s">
        <v>1413</v>
      </c>
      <c r="D1167" s="7" t="s">
        <v>1588</v>
      </c>
      <c r="E1167" s="7" t="s">
        <v>3053</v>
      </c>
      <c r="F1167" s="16" t="s">
        <v>3302</v>
      </c>
      <c r="G1167" s="8" t="n">
        <v>0</v>
      </c>
    </row>
    <row r="1168" customFormat="false" ht="12.75" hidden="false" customHeight="false" outlineLevel="2" collapsed="false">
      <c r="A1168" s="5" t="s">
        <v>3801</v>
      </c>
      <c r="B1168" s="6" t="n">
        <v>36942</v>
      </c>
      <c r="C1168" s="7" t="s">
        <v>895</v>
      </c>
      <c r="D1168" s="7" t="s">
        <v>1588</v>
      </c>
      <c r="E1168" s="7" t="s">
        <v>3053</v>
      </c>
      <c r="F1168" s="16" t="s">
        <v>3302</v>
      </c>
      <c r="G1168" s="8" t="n">
        <v>0</v>
      </c>
    </row>
    <row r="1169" customFormat="false" ht="12.75" hidden="false" customHeight="false" outlineLevel="2" collapsed="false">
      <c r="A1169" s="5" t="s">
        <v>3802</v>
      </c>
      <c r="B1169" s="6" t="n">
        <v>36942</v>
      </c>
      <c r="C1169" s="7" t="s">
        <v>774</v>
      </c>
      <c r="D1169" s="7" t="s">
        <v>1588</v>
      </c>
      <c r="E1169" s="7" t="s">
        <v>3053</v>
      </c>
      <c r="F1169" s="16" t="s">
        <v>3302</v>
      </c>
      <c r="G1169" s="8" t="n">
        <v>0</v>
      </c>
    </row>
    <row r="1170" customFormat="false" ht="12.75" hidden="false" customHeight="false" outlineLevel="2" collapsed="false">
      <c r="A1170" s="5" t="s">
        <v>3803</v>
      </c>
      <c r="B1170" s="6" t="n">
        <v>36942</v>
      </c>
      <c r="C1170" s="7" t="s">
        <v>3466</v>
      </c>
      <c r="D1170" s="7" t="s">
        <v>1588</v>
      </c>
      <c r="E1170" s="7" t="s">
        <v>3053</v>
      </c>
      <c r="F1170" s="16" t="s">
        <v>3302</v>
      </c>
      <c r="G1170" s="8" t="n">
        <v>210</v>
      </c>
    </row>
    <row r="1171" customFormat="false" ht="12.75" hidden="false" customHeight="false" outlineLevel="2" collapsed="false">
      <c r="A1171" s="5" t="s">
        <v>3804</v>
      </c>
      <c r="B1171" s="6" t="n">
        <v>36942</v>
      </c>
      <c r="C1171" s="7" t="s">
        <v>774</v>
      </c>
      <c r="D1171" s="7" t="s">
        <v>1588</v>
      </c>
      <c r="E1171" s="7" t="s">
        <v>3053</v>
      </c>
      <c r="F1171" s="16" t="s">
        <v>3302</v>
      </c>
      <c r="G1171" s="8" t="n">
        <v>0</v>
      </c>
    </row>
    <row r="1172" customFormat="false" ht="12.75" hidden="false" customHeight="false" outlineLevel="2" collapsed="false">
      <c r="A1172" s="5" t="s">
        <v>3805</v>
      </c>
      <c r="B1172" s="6" t="n">
        <v>36942</v>
      </c>
      <c r="C1172" s="7" t="s">
        <v>144</v>
      </c>
      <c r="D1172" s="7" t="s">
        <v>1588</v>
      </c>
      <c r="E1172" s="7" t="s">
        <v>3053</v>
      </c>
      <c r="F1172" s="16" t="s">
        <v>3302</v>
      </c>
      <c r="G1172" s="8" t="n">
        <v>5400</v>
      </c>
    </row>
    <row r="1173" customFormat="false" ht="12.75" hidden="false" customHeight="false" outlineLevel="2" collapsed="false">
      <c r="A1173" s="5" t="s">
        <v>3808</v>
      </c>
      <c r="B1173" s="6" t="n">
        <v>36943</v>
      </c>
      <c r="C1173" s="7" t="s">
        <v>774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3809</v>
      </c>
      <c r="B1174" s="6" t="n">
        <v>36943</v>
      </c>
      <c r="C1174" s="7" t="s">
        <v>1793</v>
      </c>
      <c r="D1174" s="7" t="s">
        <v>1588</v>
      </c>
      <c r="E1174" s="7" t="s">
        <v>3053</v>
      </c>
      <c r="F1174" s="16" t="s">
        <v>3302</v>
      </c>
      <c r="G1174" s="8" t="n">
        <v>2000</v>
      </c>
    </row>
    <row r="1175" customFormat="false" ht="12.75" hidden="false" customHeight="false" outlineLevel="2" collapsed="false">
      <c r="A1175" s="5" t="s">
        <v>3810</v>
      </c>
      <c r="B1175" s="6" t="n">
        <v>36943</v>
      </c>
      <c r="C1175" s="7" t="s">
        <v>102</v>
      </c>
      <c r="D1175" s="7" t="s">
        <v>1588</v>
      </c>
      <c r="E1175" s="7" t="s">
        <v>3053</v>
      </c>
      <c r="F1175" s="16" t="s">
        <v>3302</v>
      </c>
      <c r="G1175" s="8" t="n">
        <v>46500</v>
      </c>
    </row>
    <row r="1176" customFormat="false" ht="12.75" hidden="false" customHeight="false" outlineLevel="2" collapsed="false">
      <c r="A1176" s="5" t="s">
        <v>3811</v>
      </c>
      <c r="B1176" s="6" t="n">
        <v>36943</v>
      </c>
      <c r="C1176" s="7" t="s">
        <v>1733</v>
      </c>
      <c r="D1176" s="7" t="s">
        <v>1588</v>
      </c>
      <c r="E1176" s="7" t="s">
        <v>3053</v>
      </c>
      <c r="F1176" s="16" t="s">
        <v>3302</v>
      </c>
      <c r="G1176" s="8" t="n">
        <v>1400</v>
      </c>
    </row>
    <row r="1177" customFormat="false" ht="12.75" hidden="false" customHeight="false" outlineLevel="2" collapsed="false">
      <c r="A1177" s="5" t="s">
        <v>3778</v>
      </c>
      <c r="B1177" s="6" t="n">
        <v>36943</v>
      </c>
      <c r="C1177" s="7" t="s">
        <v>2337</v>
      </c>
      <c r="D1177" s="7" t="s">
        <v>1588</v>
      </c>
      <c r="E1177" s="7" t="s">
        <v>130</v>
      </c>
      <c r="F1177" s="16" t="s">
        <v>3302</v>
      </c>
      <c r="G1177" s="8" t="n">
        <v>25218</v>
      </c>
    </row>
    <row r="1178" customFormat="false" ht="12.75" hidden="false" customHeight="false" outlineLevel="2" collapsed="false">
      <c r="A1178" s="5" t="s">
        <v>3812</v>
      </c>
      <c r="B1178" s="6" t="n">
        <v>36944</v>
      </c>
      <c r="C1178" s="7" t="s">
        <v>774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3813</v>
      </c>
      <c r="B1179" s="6" t="n">
        <v>36945</v>
      </c>
      <c r="C1179" s="7" t="s">
        <v>3814</v>
      </c>
      <c r="D1179" s="7" t="s">
        <v>1588</v>
      </c>
      <c r="E1179" s="7" t="s">
        <v>3053</v>
      </c>
      <c r="F1179" s="16" t="s">
        <v>3302</v>
      </c>
      <c r="G1179" s="8" t="n">
        <v>910</v>
      </c>
    </row>
    <row r="1180" customFormat="false" ht="12.75" hidden="false" customHeight="false" outlineLevel="2" collapsed="false">
      <c r="A1180" s="5" t="s">
        <v>3825</v>
      </c>
      <c r="B1180" s="6" t="n">
        <v>36945</v>
      </c>
      <c r="C1180" s="7" t="s">
        <v>3826</v>
      </c>
      <c r="D1180" s="7" t="s">
        <v>1588</v>
      </c>
      <c r="E1180" s="7" t="s">
        <v>3034</v>
      </c>
      <c r="F1180" s="16" t="s">
        <v>3302</v>
      </c>
      <c r="G1180" s="8" t="n">
        <v>11625</v>
      </c>
    </row>
    <row r="1181" customFormat="false" ht="12.75" hidden="false" customHeight="false" outlineLevel="2" collapsed="false">
      <c r="A1181" s="5" t="s">
        <v>3815</v>
      </c>
      <c r="B1181" s="6" t="n">
        <v>36948</v>
      </c>
      <c r="C1181" s="7" t="s">
        <v>2385</v>
      </c>
      <c r="D1181" s="7" t="s">
        <v>1588</v>
      </c>
      <c r="E1181" s="7" t="s">
        <v>3053</v>
      </c>
      <c r="F1181" s="16" t="s">
        <v>3302</v>
      </c>
      <c r="G1181" s="8" t="n">
        <v>1070</v>
      </c>
    </row>
    <row r="1182" customFormat="false" ht="12.75" hidden="false" customHeight="false" outlineLevel="2" collapsed="false">
      <c r="A1182" s="5" t="s">
        <v>3816</v>
      </c>
      <c r="B1182" s="6" t="n">
        <v>36949</v>
      </c>
      <c r="C1182" s="7" t="s">
        <v>2385</v>
      </c>
      <c r="D1182" s="7" t="s">
        <v>1588</v>
      </c>
      <c r="E1182" s="7" t="s">
        <v>3053</v>
      </c>
      <c r="F1182" s="16" t="s">
        <v>3302</v>
      </c>
      <c r="G1182" s="8" t="n">
        <v>535</v>
      </c>
    </row>
    <row r="1183" customFormat="false" ht="12.75" hidden="false" customHeight="false" outlineLevel="2" collapsed="false">
      <c r="A1183" s="5" t="s">
        <v>3780</v>
      </c>
      <c r="B1183" s="6" t="n">
        <v>36949</v>
      </c>
      <c r="C1183" s="7" t="s">
        <v>1649</v>
      </c>
      <c r="D1183" s="7" t="s">
        <v>1588</v>
      </c>
      <c r="E1183" s="7" t="s">
        <v>1106</v>
      </c>
      <c r="F1183" s="16" t="s">
        <v>3302</v>
      </c>
      <c r="G1183" s="8" t="n">
        <v>155</v>
      </c>
    </row>
    <row r="1184" customFormat="false" ht="12.75" hidden="false" customHeight="false" outlineLevel="2" collapsed="false">
      <c r="A1184" s="5" t="s">
        <v>3781</v>
      </c>
      <c r="B1184" s="6" t="n">
        <v>36949</v>
      </c>
      <c r="C1184" s="7" t="s">
        <v>1649</v>
      </c>
      <c r="D1184" s="7" t="s">
        <v>1588</v>
      </c>
      <c r="E1184" s="7" t="s">
        <v>1106</v>
      </c>
      <c r="F1184" s="16" t="s">
        <v>3302</v>
      </c>
      <c r="G1184" s="8" t="n">
        <v>155</v>
      </c>
    </row>
    <row r="1185" customFormat="false" ht="12.75" hidden="false" customHeight="false" outlineLevel="2" collapsed="false">
      <c r="A1185" s="5" t="s">
        <v>3817</v>
      </c>
      <c r="B1185" s="6" t="n">
        <v>36949</v>
      </c>
      <c r="C1185" s="7" t="s">
        <v>774</v>
      </c>
      <c r="D1185" s="7" t="s">
        <v>1588</v>
      </c>
      <c r="E1185" s="7" t="s">
        <v>3053</v>
      </c>
      <c r="F1185" s="16" t="s">
        <v>3302</v>
      </c>
      <c r="G1185" s="8" t="n">
        <v>53040</v>
      </c>
    </row>
    <row r="1186" customFormat="false" ht="12.75" hidden="false" customHeight="false" outlineLevel="2" collapsed="false">
      <c r="A1186" s="5" t="s">
        <v>3817</v>
      </c>
      <c r="B1186" s="6" t="n">
        <v>36949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250</v>
      </c>
    </row>
    <row r="1187" customFormat="false" ht="12.75" hidden="false" customHeight="false" outlineLevel="2" collapsed="false">
      <c r="A1187" s="5" t="s">
        <v>3820</v>
      </c>
      <c r="B1187" s="6" t="n">
        <v>36950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4077</v>
      </c>
    </row>
    <row r="1188" customFormat="false" ht="12.75" hidden="false" customHeight="false" outlineLevel="2" collapsed="false">
      <c r="A1188" s="5" t="s">
        <v>3782</v>
      </c>
      <c r="B1188" s="6" t="n">
        <v>36950</v>
      </c>
      <c r="C1188" s="7" t="s">
        <v>1649</v>
      </c>
      <c r="D1188" s="7" t="s">
        <v>1588</v>
      </c>
      <c r="E1188" s="7" t="s">
        <v>1106</v>
      </c>
      <c r="F1188" s="16" t="s">
        <v>3302</v>
      </c>
      <c r="G1188" s="8" t="n">
        <v>1550</v>
      </c>
    </row>
    <row r="1189" customFormat="false" ht="12.75" hidden="false" customHeight="false" outlineLevel="2" collapsed="false">
      <c r="A1189" s="5" t="s">
        <v>3821</v>
      </c>
      <c r="B1189" s="6" t="n">
        <v>36950</v>
      </c>
      <c r="C1189" s="7" t="s">
        <v>1718</v>
      </c>
      <c r="D1189" s="7" t="s">
        <v>1588</v>
      </c>
      <c r="E1189" s="7" t="s">
        <v>3053</v>
      </c>
      <c r="F1189" s="16" t="s">
        <v>3302</v>
      </c>
      <c r="G1189" s="8" t="n">
        <v>30000</v>
      </c>
    </row>
    <row r="1190" customFormat="false" ht="12.75" hidden="false" customHeight="false" outlineLevel="2" collapsed="false">
      <c r="A1190" s="5" t="s">
        <v>3827</v>
      </c>
      <c r="B1190" s="6" t="n">
        <v>36950</v>
      </c>
      <c r="C1190" s="7" t="s">
        <v>3828</v>
      </c>
      <c r="D1190" s="7" t="s">
        <v>1588</v>
      </c>
      <c r="E1190" s="7" t="s">
        <v>3034</v>
      </c>
      <c r="F1190" s="16" t="s">
        <v>3302</v>
      </c>
      <c r="G1190" s="8" t="n">
        <v>3024</v>
      </c>
    </row>
    <row r="1191" customFormat="false" ht="12.75" hidden="false" customHeight="false" outlineLevel="2" collapsed="false">
      <c r="A1191" s="5" t="s">
        <v>3431</v>
      </c>
      <c r="B1191" s="6" t="n">
        <v>36952</v>
      </c>
      <c r="C1191" s="7" t="s">
        <v>1413</v>
      </c>
      <c r="D1191" s="7" t="s">
        <v>1588</v>
      </c>
      <c r="E1191" s="7" t="s">
        <v>3053</v>
      </c>
      <c r="F1191" s="16" t="s">
        <v>3302</v>
      </c>
      <c r="G1191" s="8" t="n">
        <v>1500</v>
      </c>
    </row>
    <row r="1192" customFormat="false" ht="12.75" hidden="false" customHeight="false" outlineLevel="2" collapsed="false">
      <c r="A1192" s="5" t="s">
        <v>3301</v>
      </c>
      <c r="B1192" s="6" t="n">
        <v>36952</v>
      </c>
      <c r="C1192" s="7" t="s">
        <v>1718</v>
      </c>
      <c r="D1192" s="7" t="s">
        <v>1588</v>
      </c>
      <c r="E1192" s="7" t="s">
        <v>3030</v>
      </c>
      <c r="F1192" s="16" t="s">
        <v>3302</v>
      </c>
      <c r="G1192" s="8" t="n">
        <v>6750</v>
      </c>
    </row>
    <row r="1193" customFormat="false" ht="12.75" hidden="false" customHeight="false" outlineLevel="2" collapsed="false">
      <c r="A1193" s="5" t="s">
        <v>3515</v>
      </c>
      <c r="B1193" s="6" t="n">
        <v>36951</v>
      </c>
      <c r="C1193" s="7" t="s">
        <v>2385</v>
      </c>
      <c r="D1193" s="7" t="s">
        <v>1588</v>
      </c>
      <c r="E1193" s="7" t="s">
        <v>3053</v>
      </c>
      <c r="F1193" s="16" t="s">
        <v>3302</v>
      </c>
      <c r="G1193" s="8" t="n">
        <v>2675</v>
      </c>
    </row>
    <row r="1194" customFormat="false" ht="12.75" hidden="false" customHeight="false" outlineLevel="2" collapsed="false">
      <c r="A1194" s="5" t="s">
        <v>3378</v>
      </c>
      <c r="B1194" s="6" t="n">
        <v>36955</v>
      </c>
      <c r="C1194" s="7" t="s">
        <v>3379</v>
      </c>
      <c r="D1194" s="7" t="s">
        <v>1588</v>
      </c>
      <c r="E1194" s="7" t="s">
        <v>196</v>
      </c>
      <c r="F1194" s="16" t="s">
        <v>3302</v>
      </c>
      <c r="G1194" s="8" t="n">
        <v>2200</v>
      </c>
    </row>
    <row r="1195" customFormat="false" ht="12.75" hidden="false" customHeight="false" outlineLevel="2" collapsed="false">
      <c r="A1195" s="5" t="s">
        <v>3303</v>
      </c>
      <c r="B1195" s="6" t="n">
        <v>36957</v>
      </c>
      <c r="C1195" s="7" t="s">
        <v>3304</v>
      </c>
      <c r="D1195" s="7" t="s">
        <v>1588</v>
      </c>
      <c r="E1195" s="7" t="s">
        <v>3030</v>
      </c>
      <c r="F1195" s="16" t="s">
        <v>3302</v>
      </c>
      <c r="G1195" s="8" t="n">
        <v>18306</v>
      </c>
    </row>
    <row r="1196" customFormat="false" ht="12.75" hidden="false" customHeight="false" outlineLevel="2" collapsed="false">
      <c r="A1196" s="5" t="s">
        <v>3303</v>
      </c>
      <c r="B1196" s="6" t="n">
        <v>36966</v>
      </c>
      <c r="C1196" s="7" t="s">
        <v>3304</v>
      </c>
      <c r="D1196" s="7" t="s">
        <v>1588</v>
      </c>
      <c r="E1196" s="7" t="s">
        <v>3030</v>
      </c>
      <c r="F1196" s="16" t="s">
        <v>3302</v>
      </c>
      <c r="G1196" s="8" t="n">
        <v>-7134</v>
      </c>
    </row>
    <row r="1197" customFormat="false" ht="12.75" hidden="false" customHeight="false" outlineLevel="2" collapsed="false">
      <c r="A1197" s="5" t="s">
        <v>3303</v>
      </c>
      <c r="B1197" s="6" t="n">
        <v>36966</v>
      </c>
      <c r="C1197" s="7" t="s">
        <v>3304</v>
      </c>
      <c r="D1197" s="7" t="s">
        <v>1588</v>
      </c>
      <c r="E1197" s="7" t="s">
        <v>3030</v>
      </c>
      <c r="F1197" s="16" t="s">
        <v>3302</v>
      </c>
      <c r="G1197" s="8" t="n">
        <v>-32245.68</v>
      </c>
    </row>
    <row r="1198" customFormat="false" ht="12.75" hidden="false" customHeight="false" outlineLevel="2" collapsed="false">
      <c r="A1198" s="5" t="s">
        <v>3375</v>
      </c>
      <c r="B1198" s="6" t="n">
        <v>36956</v>
      </c>
      <c r="C1198" s="7" t="s">
        <v>3376</v>
      </c>
      <c r="D1198" s="7" t="s">
        <v>1588</v>
      </c>
      <c r="E1198" s="7" t="s">
        <v>88</v>
      </c>
      <c r="F1198" s="16" t="s">
        <v>3377</v>
      </c>
      <c r="G1198" s="8" t="n">
        <v>2200</v>
      </c>
    </row>
    <row r="1199" customFormat="false" ht="12.75" hidden="false" customHeight="false" outlineLevel="2" collapsed="false">
      <c r="A1199" s="5" t="s">
        <v>3717</v>
      </c>
      <c r="B1199" s="6" t="n">
        <v>36957</v>
      </c>
      <c r="C1199" s="7" t="s">
        <v>3715</v>
      </c>
      <c r="D1199" s="7" t="s">
        <v>1588</v>
      </c>
      <c r="E1199" s="7" t="s">
        <v>3716</v>
      </c>
      <c r="F1199" s="16" t="s">
        <v>3302</v>
      </c>
      <c r="G1199" s="8" t="n">
        <v>7500</v>
      </c>
    </row>
    <row r="1200" customFormat="false" ht="12.75" hidden="false" customHeight="false" outlineLevel="2" collapsed="false">
      <c r="A1200" s="5" t="s">
        <v>3714</v>
      </c>
      <c r="B1200" s="6" t="n">
        <v>36957</v>
      </c>
      <c r="C1200" s="7" t="s">
        <v>3715</v>
      </c>
      <c r="D1200" s="7" t="s">
        <v>1588</v>
      </c>
      <c r="E1200" s="7" t="s">
        <v>3716</v>
      </c>
      <c r="F1200" s="16" t="s">
        <v>3302</v>
      </c>
      <c r="G1200" s="8" t="n">
        <v>7500</v>
      </c>
    </row>
    <row r="1201" customFormat="false" ht="12.75" hidden="false" customHeight="false" outlineLevel="2" collapsed="false">
      <c r="A1201" s="5" t="s">
        <v>3317</v>
      </c>
      <c r="B1201" s="6" t="n">
        <v>36959</v>
      </c>
      <c r="C1201" s="7" t="s">
        <v>3318</v>
      </c>
      <c r="D1201" s="7" t="s">
        <v>1588</v>
      </c>
      <c r="E1201" s="7" t="s">
        <v>3030</v>
      </c>
      <c r="F1201" s="16" t="s">
        <v>3302</v>
      </c>
      <c r="G1201" s="8" t="n">
        <v>300</v>
      </c>
    </row>
    <row r="1202" customFormat="false" ht="12.75" hidden="false" customHeight="false" outlineLevel="2" collapsed="false">
      <c r="A1202" s="5" t="s">
        <v>3516</v>
      </c>
      <c r="B1202" s="6" t="n">
        <v>36962</v>
      </c>
      <c r="C1202" s="7" t="s">
        <v>1413</v>
      </c>
      <c r="D1202" s="7" t="s">
        <v>1588</v>
      </c>
      <c r="E1202" s="7" t="s">
        <v>3053</v>
      </c>
      <c r="F1202" s="16" t="s">
        <v>3302</v>
      </c>
      <c r="G1202" s="8" t="n">
        <v>0</v>
      </c>
    </row>
    <row r="1203" customFormat="false" ht="12.75" hidden="false" customHeight="false" outlineLevel="2" collapsed="false">
      <c r="A1203" s="5" t="s">
        <v>3326</v>
      </c>
      <c r="B1203" s="6" t="n">
        <v>36970</v>
      </c>
      <c r="C1203" s="7" t="s">
        <v>1663</v>
      </c>
      <c r="D1203" s="7" t="s">
        <v>1588</v>
      </c>
      <c r="E1203" s="7" t="s">
        <v>3030</v>
      </c>
      <c r="F1203" s="16" t="s">
        <v>3302</v>
      </c>
      <c r="G1203" s="8" t="n">
        <v>850</v>
      </c>
    </row>
    <row r="1204" customFormat="false" ht="12.75" hidden="false" customHeight="false" outlineLevel="2" collapsed="false">
      <c r="A1204" s="5" t="s">
        <v>3326</v>
      </c>
      <c r="B1204" s="6" t="n">
        <v>36970</v>
      </c>
      <c r="C1204" s="7" t="s">
        <v>1663</v>
      </c>
      <c r="D1204" s="7" t="s">
        <v>1588</v>
      </c>
      <c r="E1204" s="7" t="s">
        <v>3030</v>
      </c>
      <c r="F1204" s="16" t="s">
        <v>3302</v>
      </c>
      <c r="G1204" s="8" t="n">
        <v>1150</v>
      </c>
    </row>
    <row r="1205" customFormat="false" ht="12.75" hidden="false" customHeight="false" outlineLevel="2" collapsed="false">
      <c r="A1205" s="5" t="s">
        <v>3326</v>
      </c>
      <c r="B1205" s="6" t="n">
        <v>36970</v>
      </c>
      <c r="C1205" s="7" t="s">
        <v>1663</v>
      </c>
      <c r="D1205" s="7" t="s">
        <v>1588</v>
      </c>
      <c r="E1205" s="7" t="s">
        <v>3030</v>
      </c>
      <c r="F1205" s="16" t="s">
        <v>3302</v>
      </c>
      <c r="G1205" s="8" t="n">
        <v>500</v>
      </c>
    </row>
    <row r="1206" customFormat="false" ht="12.75" hidden="false" customHeight="false" outlineLevel="2" collapsed="false">
      <c r="A1206" s="5" t="s">
        <v>3327</v>
      </c>
      <c r="B1206" s="6" t="n">
        <v>36973</v>
      </c>
      <c r="C1206" s="7" t="s">
        <v>3328</v>
      </c>
      <c r="D1206" s="7" t="s">
        <v>1588</v>
      </c>
      <c r="E1206" s="7" t="s">
        <v>3030</v>
      </c>
      <c r="F1206" s="16" t="s">
        <v>3302</v>
      </c>
      <c r="G1206" s="8" t="n">
        <v>21032</v>
      </c>
    </row>
    <row r="1207" customFormat="false" ht="12.75" hidden="false" customHeight="false" outlineLevel="2" collapsed="false">
      <c r="A1207" s="5" t="s">
        <v>3329</v>
      </c>
      <c r="B1207" s="6" t="n">
        <v>36977</v>
      </c>
      <c r="C1207" s="7" t="s">
        <v>3330</v>
      </c>
      <c r="D1207" s="7" t="s">
        <v>1588</v>
      </c>
      <c r="E1207" s="7" t="s">
        <v>3030</v>
      </c>
      <c r="F1207" s="16" t="s">
        <v>3302</v>
      </c>
      <c r="G1207" s="8" t="n">
        <v>15502</v>
      </c>
    </row>
    <row r="1208" customFormat="false" ht="12.75" hidden="false" customHeight="false" outlineLevel="2" collapsed="false">
      <c r="A1208" s="5" t="s">
        <v>3331</v>
      </c>
      <c r="B1208" s="6" t="n">
        <v>36979</v>
      </c>
      <c r="C1208" s="7" t="s">
        <v>3320</v>
      </c>
      <c r="D1208" s="7" t="s">
        <v>1588</v>
      </c>
      <c r="E1208" s="7" t="s">
        <v>3030</v>
      </c>
      <c r="F1208" s="16" t="s">
        <v>3302</v>
      </c>
      <c r="G1208" s="8" t="n">
        <v>9100</v>
      </c>
    </row>
    <row r="1209" customFormat="false" ht="12.75" hidden="false" customHeight="false" outlineLevel="2" collapsed="false">
      <c r="A1209" s="5" t="s">
        <v>3332</v>
      </c>
      <c r="B1209" s="6" t="n">
        <v>36979</v>
      </c>
      <c r="C1209" s="7" t="s">
        <v>3320</v>
      </c>
      <c r="D1209" s="7" t="s">
        <v>1588</v>
      </c>
      <c r="E1209" s="7" t="s">
        <v>3030</v>
      </c>
      <c r="F1209" s="16" t="s">
        <v>3302</v>
      </c>
      <c r="G1209" s="8" t="n">
        <v>9100</v>
      </c>
    </row>
    <row r="1210" customFormat="false" ht="12.75" hidden="false" customHeight="false" outlineLevel="2" collapsed="false">
      <c r="A1210" s="5" t="s">
        <v>3720</v>
      </c>
      <c r="B1210" s="6" t="n">
        <v>36980</v>
      </c>
      <c r="C1210" s="7" t="s">
        <v>3719</v>
      </c>
      <c r="D1210" s="7" t="s">
        <v>1588</v>
      </c>
      <c r="E1210" s="7" t="s">
        <v>3716</v>
      </c>
      <c r="F1210" s="16" t="s">
        <v>3302</v>
      </c>
      <c r="G1210" s="8" t="n">
        <v>6000</v>
      </c>
    </row>
    <row r="1211" customFormat="false" ht="12.75" hidden="false" customHeight="false" outlineLevel="1" collapsed="false">
      <c r="A1211" s="5" t="s">
        <v>3333</v>
      </c>
      <c r="B1211" s="6" t="n">
        <v>36980</v>
      </c>
      <c r="C1211" s="7" t="s">
        <v>3293</v>
      </c>
      <c r="D1211" s="7" t="s">
        <v>1588</v>
      </c>
      <c r="E1211" s="7" t="s">
        <v>3030</v>
      </c>
      <c r="F1211" s="16" t="s">
        <v>3302</v>
      </c>
      <c r="G1211" s="8" t="n">
        <v>2000</v>
      </c>
    </row>
    <row r="1212" customFormat="false" ht="12.75" hidden="false" customHeight="false" outlineLevel="2" collapsed="false">
      <c r="A1212" s="5" t="s">
        <v>3718</v>
      </c>
      <c r="B1212" s="6" t="n">
        <v>36980</v>
      </c>
      <c r="C1212" s="7" t="s">
        <v>3719</v>
      </c>
      <c r="D1212" s="7" t="s">
        <v>1588</v>
      </c>
      <c r="E1212" s="7" t="s">
        <v>3716</v>
      </c>
      <c r="F1212" s="16" t="s">
        <v>3302</v>
      </c>
      <c r="G1212" s="8" t="n">
        <v>1800</v>
      </c>
    </row>
    <row r="1213" customFormat="false" ht="12.75" hidden="false" customHeight="false" outlineLevel="1" collapsed="false">
      <c r="A1213" s="5" t="s">
        <v>3021</v>
      </c>
      <c r="B1213" s="6" t="n">
        <v>36980</v>
      </c>
      <c r="C1213" s="7" t="s">
        <v>3021</v>
      </c>
      <c r="D1213" s="7" t="s">
        <v>1588</v>
      </c>
      <c r="E1213" s="7" t="s">
        <v>3030</v>
      </c>
      <c r="F1213" s="16" t="s">
        <v>3302</v>
      </c>
      <c r="G1213" s="8" t="n">
        <v>-551376</v>
      </c>
    </row>
    <row r="1214" customFormat="false" ht="14.25" hidden="false" customHeight="false" outlineLevel="2" collapsed="false">
      <c r="A1214" s="28" t="n">
        <f aca="false">SUBTOTAL(3,A1033:A1213)</f>
        <v>181</v>
      </c>
      <c r="B1214" s="29"/>
      <c r="C1214" s="30"/>
      <c r="D1214" s="30"/>
      <c r="E1214" s="30"/>
      <c r="F1214" s="31" t="s">
        <v>5346</v>
      </c>
      <c r="G1214" s="32" t="n">
        <f aca="false">SUM(G1033:G1213)</f>
        <v>17739.32</v>
      </c>
    </row>
    <row r="1215" customFormat="false" ht="12.75" hidden="false" customHeight="false" outlineLevel="2" collapsed="false">
      <c r="A1215" s="5"/>
      <c r="B1215" s="6"/>
      <c r="C1215" s="7"/>
      <c r="D1215" s="7"/>
      <c r="E1215" s="7"/>
      <c r="F1215" s="33"/>
      <c r="G1215" s="8"/>
    </row>
    <row r="1216" customFormat="false" ht="12.75" hidden="true" customHeight="false" outlineLevel="2" collapsed="false">
      <c r="A1216" s="5" t="n">
        <v>72</v>
      </c>
      <c r="B1216" s="6"/>
      <c r="C1216" s="7" t="s">
        <v>31</v>
      </c>
      <c r="D1216" s="7" t="s">
        <v>28</v>
      </c>
      <c r="E1216" s="7" t="s">
        <v>29</v>
      </c>
      <c r="F1216" s="16" t="s">
        <v>3056</v>
      </c>
      <c r="G1216" s="8" t="n">
        <v>0</v>
      </c>
    </row>
    <row r="1217" customFormat="false" ht="14.25" hidden="true" customHeight="false" outlineLevel="2" collapsed="false">
      <c r="A1217" s="28" t="n">
        <f aca="false">SUBTOTAL(3,A1216)</f>
        <v>1</v>
      </c>
      <c r="B1217" s="29"/>
      <c r="C1217" s="30"/>
      <c r="D1217" s="30"/>
      <c r="E1217" s="30"/>
      <c r="F1217" s="31" t="s">
        <v>5347</v>
      </c>
      <c r="G1217" s="32" t="n">
        <f aca="false">SUM(G1216)</f>
        <v>0</v>
      </c>
    </row>
    <row r="1218" customFormat="false" ht="12.75" hidden="true" customHeight="false" outlineLevel="2" collapsed="false">
      <c r="A1218" s="5"/>
      <c r="B1218" s="6"/>
      <c r="C1218" s="7"/>
      <c r="D1218" s="7"/>
      <c r="E1218" s="7"/>
      <c r="F1218" s="33"/>
      <c r="G1218" s="8"/>
    </row>
    <row r="1219" customFormat="false" ht="12.75" hidden="false" customHeight="false" outlineLevel="2" collapsed="false">
      <c r="A1219" s="5" t="s">
        <v>1953</v>
      </c>
      <c r="B1219" s="6" t="n">
        <v>37007</v>
      </c>
      <c r="C1219" s="7" t="s">
        <v>774</v>
      </c>
      <c r="D1219" s="7" t="s">
        <v>1588</v>
      </c>
      <c r="E1219" s="7" t="s">
        <v>20</v>
      </c>
      <c r="F1219" s="16" t="s">
        <v>1124</v>
      </c>
      <c r="G1219" s="8" t="n">
        <v>10210</v>
      </c>
    </row>
    <row r="1220" customFormat="false" ht="12.75" hidden="false" customHeight="false" outlineLevel="2" collapsed="false">
      <c r="A1220" s="5" t="s">
        <v>1957</v>
      </c>
      <c r="B1220" s="6" t="n">
        <v>37007</v>
      </c>
      <c r="C1220" s="7" t="s">
        <v>1910</v>
      </c>
      <c r="D1220" s="7" t="s">
        <v>1588</v>
      </c>
      <c r="E1220" s="7" t="s">
        <v>20</v>
      </c>
      <c r="F1220" s="16" t="s">
        <v>1124</v>
      </c>
      <c r="G1220" s="8" t="n">
        <v>0</v>
      </c>
    </row>
    <row r="1221" customFormat="false" ht="12.75" hidden="false" customHeight="false" outlineLevel="2" collapsed="false">
      <c r="A1221" s="5" t="s">
        <v>1958</v>
      </c>
      <c r="B1221" s="6" t="n">
        <v>37007</v>
      </c>
      <c r="C1221" s="7" t="s">
        <v>1910</v>
      </c>
      <c r="D1221" s="7" t="s">
        <v>1588</v>
      </c>
      <c r="E1221" s="7" t="s">
        <v>20</v>
      </c>
      <c r="F1221" s="16" t="s">
        <v>1124</v>
      </c>
      <c r="G1221" s="8" t="n">
        <v>29042</v>
      </c>
    </row>
    <row r="1222" customFormat="false" ht="12.75" hidden="false" customHeight="false" outlineLevel="2" collapsed="false">
      <c r="A1222" s="5" t="s">
        <v>1966</v>
      </c>
      <c r="B1222" s="6" t="n">
        <v>37007</v>
      </c>
      <c r="C1222" s="7" t="s">
        <v>1908</v>
      </c>
      <c r="D1222" s="7" t="s">
        <v>1588</v>
      </c>
      <c r="E1222" s="7" t="s">
        <v>20</v>
      </c>
      <c r="F1222" s="16" t="s">
        <v>1124</v>
      </c>
      <c r="G1222" s="8" t="n">
        <v>1535</v>
      </c>
    </row>
    <row r="1223" customFormat="false" ht="12.75" hidden="false" customHeight="false" outlineLevel="2" collapsed="false">
      <c r="A1223" s="5" t="s">
        <v>2012</v>
      </c>
      <c r="B1223" s="6" t="n">
        <v>37011</v>
      </c>
      <c r="C1223" s="7" t="s">
        <v>690</v>
      </c>
      <c r="D1223" s="7" t="s">
        <v>1588</v>
      </c>
      <c r="E1223" s="7" t="s">
        <v>20</v>
      </c>
      <c r="F1223" s="16" t="s">
        <v>1124</v>
      </c>
      <c r="G1223" s="8" t="n">
        <v>0</v>
      </c>
    </row>
    <row r="1224" customFormat="false" ht="12.75" hidden="false" customHeight="false" outlineLevel="2" collapsed="false">
      <c r="A1224" s="5" t="s">
        <v>2298</v>
      </c>
      <c r="B1224" s="6" t="n">
        <v>37029</v>
      </c>
      <c r="C1224" s="7" t="s">
        <v>774</v>
      </c>
      <c r="D1224" s="7" t="s">
        <v>1588</v>
      </c>
      <c r="E1224" s="7" t="s">
        <v>26</v>
      </c>
      <c r="F1224" s="16" t="s">
        <v>1124</v>
      </c>
      <c r="G1224" s="8" t="n">
        <v>2479</v>
      </c>
    </row>
    <row r="1225" customFormat="false" ht="12.75" hidden="false" customHeight="false" outlineLevel="2" collapsed="false">
      <c r="A1225" s="5" t="s">
        <v>2508</v>
      </c>
      <c r="B1225" s="6" t="n">
        <v>37043</v>
      </c>
      <c r="C1225" s="7" t="s">
        <v>774</v>
      </c>
      <c r="D1225" s="7" t="s">
        <v>1588</v>
      </c>
      <c r="E1225" s="7"/>
      <c r="F1225" s="16" t="s">
        <v>1124</v>
      </c>
      <c r="G1225" s="8" t="n">
        <v>0</v>
      </c>
    </row>
    <row r="1226" customFormat="false" ht="12.75" hidden="false" customHeight="false" outlineLevel="2" collapsed="false">
      <c r="A1226" s="5" t="s">
        <v>2509</v>
      </c>
      <c r="B1226" s="6" t="n">
        <v>37043</v>
      </c>
      <c r="C1226" s="7" t="s">
        <v>774</v>
      </c>
      <c r="D1226" s="7" t="s">
        <v>1588</v>
      </c>
      <c r="E1226" s="7"/>
      <c r="F1226" s="16" t="s">
        <v>1124</v>
      </c>
      <c r="G1226" s="8" t="n">
        <v>0</v>
      </c>
    </row>
    <row r="1227" customFormat="false" ht="12.75" hidden="false" customHeight="false" outlineLevel="2" collapsed="false">
      <c r="A1227" s="5" t="s">
        <v>2510</v>
      </c>
      <c r="B1227" s="6" t="n">
        <v>37043</v>
      </c>
      <c r="C1227" s="7" t="s">
        <v>774</v>
      </c>
      <c r="D1227" s="7" t="s">
        <v>1588</v>
      </c>
      <c r="E1227" s="7"/>
      <c r="F1227" s="16" t="s">
        <v>1124</v>
      </c>
      <c r="G1227" s="8" t="n">
        <v>0</v>
      </c>
    </row>
    <row r="1228" customFormat="false" ht="12.75" hidden="false" customHeight="false" outlineLevel="2" collapsed="false">
      <c r="A1228" s="5" t="s">
        <v>2511</v>
      </c>
      <c r="B1228" s="6" t="n">
        <v>37043</v>
      </c>
      <c r="C1228" s="7" t="s">
        <v>774</v>
      </c>
      <c r="D1228" s="7" t="s">
        <v>1588</v>
      </c>
      <c r="E1228" s="7"/>
      <c r="F1228" s="16" t="s">
        <v>1124</v>
      </c>
      <c r="G1228" s="8" t="n">
        <v>3037</v>
      </c>
    </row>
    <row r="1229" customFormat="false" ht="12.75" hidden="false" customHeight="false" outlineLevel="2" collapsed="false">
      <c r="A1229" s="5" t="s">
        <v>2689</v>
      </c>
      <c r="B1229" s="6" t="n">
        <v>37063</v>
      </c>
      <c r="C1229" s="7" t="s">
        <v>1413</v>
      </c>
      <c r="D1229" s="7" t="s">
        <v>1588</v>
      </c>
      <c r="E1229" s="7"/>
      <c r="F1229" s="16" t="s">
        <v>1124</v>
      </c>
      <c r="G1229" s="8" t="n">
        <v>12933</v>
      </c>
    </row>
    <row r="1230" customFormat="false" ht="12.75" hidden="false" customHeight="false" outlineLevel="2" collapsed="false">
      <c r="A1230" s="5" t="s">
        <v>2714</v>
      </c>
      <c r="B1230" s="6" t="n">
        <v>37067</v>
      </c>
      <c r="C1230" s="7" t="s">
        <v>1413</v>
      </c>
      <c r="D1230" s="7" t="s">
        <v>1588</v>
      </c>
      <c r="E1230" s="7"/>
      <c r="F1230" s="16" t="s">
        <v>1124</v>
      </c>
      <c r="G1230" s="8" t="n">
        <v>30066</v>
      </c>
    </row>
    <row r="1231" customFormat="false" ht="12.75" hidden="false" customHeight="false" outlineLevel="2" collapsed="false">
      <c r="A1231" s="5" t="s">
        <v>2713</v>
      </c>
      <c r="B1231" s="6" t="n">
        <v>37067</v>
      </c>
      <c r="C1231" s="7" t="s">
        <v>1413</v>
      </c>
      <c r="D1231" s="7" t="s">
        <v>1588</v>
      </c>
      <c r="E1231" s="7"/>
      <c r="F1231" s="16" t="s">
        <v>1124</v>
      </c>
      <c r="G1231" s="8" t="n">
        <v>0</v>
      </c>
    </row>
    <row r="1232" customFormat="false" ht="12.75" hidden="false" customHeight="false" outlineLevel="2" collapsed="false">
      <c r="A1232" s="5" t="s">
        <v>3344</v>
      </c>
      <c r="B1232" s="6" t="n">
        <v>36976</v>
      </c>
      <c r="C1232" s="7" t="s">
        <v>3345</v>
      </c>
      <c r="D1232" s="7" t="s">
        <v>1588</v>
      </c>
      <c r="E1232" s="7" t="s">
        <v>960</v>
      </c>
      <c r="F1232" s="16" t="s">
        <v>1124</v>
      </c>
      <c r="G1232" s="8" t="n">
        <v>-2575</v>
      </c>
    </row>
    <row r="1233" customFormat="false" ht="12.75" hidden="false" customHeight="false" outlineLevel="2" collapsed="false">
      <c r="A1233" s="5" t="s">
        <v>1612</v>
      </c>
      <c r="B1233" s="6" t="n">
        <v>37006</v>
      </c>
      <c r="C1233" s="7" t="s">
        <v>1613</v>
      </c>
      <c r="D1233" s="7" t="s">
        <v>1588</v>
      </c>
      <c r="E1233" s="7" t="s">
        <v>1069</v>
      </c>
      <c r="F1233" s="16" t="s">
        <v>1124</v>
      </c>
      <c r="G1233" s="8" t="n">
        <v>2470</v>
      </c>
    </row>
    <row r="1234" customFormat="false" ht="12.75" hidden="false" customHeight="false" outlineLevel="1" collapsed="false">
      <c r="A1234" s="5" t="s">
        <v>2478</v>
      </c>
      <c r="B1234" s="6" t="n">
        <v>37033</v>
      </c>
      <c r="C1234" s="7" t="s">
        <v>2479</v>
      </c>
      <c r="D1234" s="7" t="s">
        <v>1588</v>
      </c>
      <c r="E1234" s="7" t="s">
        <v>1069</v>
      </c>
      <c r="F1234" s="16" t="s">
        <v>1124</v>
      </c>
      <c r="G1234" s="8" t="n">
        <v>6187</v>
      </c>
    </row>
    <row r="1235" customFormat="false" ht="12.75" hidden="false" customHeight="false" outlineLevel="2" collapsed="false">
      <c r="A1235" s="5" t="s">
        <v>1122</v>
      </c>
      <c r="B1235" s="6" t="n">
        <v>37006</v>
      </c>
      <c r="C1235" s="7" t="s">
        <v>1123</v>
      </c>
      <c r="D1235" s="7" t="s">
        <v>959</v>
      </c>
      <c r="E1235" s="7" t="s">
        <v>1121</v>
      </c>
      <c r="F1235" s="16" t="s">
        <v>1124</v>
      </c>
      <c r="G1235" s="8" t="n">
        <v>465</v>
      </c>
    </row>
    <row r="1236" customFormat="false" ht="12.75" hidden="false" customHeight="false" outlineLevel="2" collapsed="false">
      <c r="A1236" s="5" t="s">
        <v>1882</v>
      </c>
      <c r="B1236" s="6" t="n">
        <v>37005</v>
      </c>
      <c r="C1236" s="7" t="s">
        <v>774</v>
      </c>
      <c r="D1236" s="7" t="s">
        <v>1588</v>
      </c>
      <c r="E1236" s="7" t="s">
        <v>20</v>
      </c>
      <c r="F1236" s="16" t="s">
        <v>1124</v>
      </c>
      <c r="G1236" s="8" t="n">
        <v>560</v>
      </c>
    </row>
    <row r="1237" customFormat="false" ht="14.25" hidden="false" customHeight="false" outlineLevel="2" collapsed="false">
      <c r="A1237" s="28" t="n">
        <f aca="false">SUBTOTAL(3,A1219:A1236)</f>
        <v>18</v>
      </c>
      <c r="B1237" s="29"/>
      <c r="C1237" s="30"/>
      <c r="D1237" s="30"/>
      <c r="E1237" s="30"/>
      <c r="F1237" s="31" t="s">
        <v>5349</v>
      </c>
      <c r="G1237" s="32" t="n">
        <f aca="false">SUM(G1219:G1236)</f>
        <v>96409</v>
      </c>
    </row>
    <row r="1238" customFormat="false" ht="12.75" hidden="false" customHeight="false" outlineLevel="2" collapsed="false">
      <c r="A1238" s="5"/>
      <c r="B1238" s="6"/>
      <c r="C1238" s="7"/>
      <c r="D1238" s="7"/>
      <c r="E1238" s="7"/>
      <c r="F1238" s="33"/>
      <c r="G1238" s="8"/>
    </row>
    <row r="1239" customFormat="false" ht="12.75" hidden="false" customHeight="false" outlineLevel="2" collapsed="false">
      <c r="A1239" s="5" t="n">
        <v>594325</v>
      </c>
      <c r="B1239" s="6" t="n">
        <v>36980</v>
      </c>
      <c r="C1239" s="7" t="s">
        <v>3411</v>
      </c>
      <c r="D1239" s="7" t="s">
        <v>1588</v>
      </c>
      <c r="E1239" s="7" t="s">
        <v>137</v>
      </c>
      <c r="F1239" s="16" t="s">
        <v>961</v>
      </c>
      <c r="G1239" s="8" t="n">
        <v>672</v>
      </c>
    </row>
    <row r="1240" customFormat="false" ht="12.75" hidden="false" customHeight="false" outlineLevel="2" collapsed="false">
      <c r="A1240" s="5" t="s">
        <v>4259</v>
      </c>
      <c r="B1240" s="6" t="n">
        <v>36921</v>
      </c>
      <c r="C1240" s="7" t="s">
        <v>4260</v>
      </c>
      <c r="D1240" s="7" t="s">
        <v>1588</v>
      </c>
      <c r="E1240" s="7" t="s">
        <v>219</v>
      </c>
      <c r="F1240" s="16" t="s">
        <v>961</v>
      </c>
      <c r="G1240" s="8" t="n">
        <v>700</v>
      </c>
    </row>
    <row r="1241" customFormat="false" ht="12.75" hidden="false" customHeight="false" outlineLevel="2" collapsed="false">
      <c r="A1241" s="5" t="s">
        <v>4261</v>
      </c>
      <c r="B1241" s="6" t="n">
        <v>36921</v>
      </c>
      <c r="C1241" s="7" t="s">
        <v>4260</v>
      </c>
      <c r="D1241" s="7" t="s">
        <v>1588</v>
      </c>
      <c r="E1241" s="7" t="s">
        <v>219</v>
      </c>
      <c r="F1241" s="16" t="s">
        <v>961</v>
      </c>
      <c r="G1241" s="8" t="n">
        <v>672</v>
      </c>
    </row>
    <row r="1242" customFormat="false" ht="12.75" hidden="false" customHeight="false" outlineLevel="2" collapsed="false">
      <c r="A1242" s="5" t="s">
        <v>4242</v>
      </c>
      <c r="B1242" s="6" t="n">
        <v>36900</v>
      </c>
      <c r="C1242" s="7" t="s">
        <v>1327</v>
      </c>
      <c r="D1242" s="7" t="s">
        <v>1588</v>
      </c>
      <c r="E1242" s="7" t="s">
        <v>3053</v>
      </c>
      <c r="F1242" s="16" t="s">
        <v>961</v>
      </c>
      <c r="G1242" s="8" t="n">
        <v>1820</v>
      </c>
    </row>
    <row r="1243" customFormat="false" ht="12.75" hidden="false" customHeight="false" outlineLevel="2" collapsed="false">
      <c r="A1243" s="5" t="s">
        <v>4242</v>
      </c>
      <c r="B1243" s="6" t="n">
        <v>36922</v>
      </c>
      <c r="C1243" s="7" t="s">
        <v>1327</v>
      </c>
      <c r="D1243" s="7" t="s">
        <v>1588</v>
      </c>
      <c r="E1243" s="7" t="s">
        <v>3053</v>
      </c>
      <c r="F1243" s="16" t="s">
        <v>961</v>
      </c>
      <c r="G1243" s="8" t="n">
        <v>-1820</v>
      </c>
    </row>
    <row r="1244" customFormat="false" ht="12.75" hidden="false" customHeight="false" outlineLevel="2" collapsed="false">
      <c r="A1244" s="5" t="s">
        <v>4243</v>
      </c>
      <c r="B1244" s="6" t="n">
        <v>36900</v>
      </c>
      <c r="C1244" s="7" t="s">
        <v>4244</v>
      </c>
      <c r="D1244" s="7" t="s">
        <v>1588</v>
      </c>
      <c r="E1244" s="7" t="s">
        <v>3053</v>
      </c>
      <c r="F1244" s="16" t="s">
        <v>961</v>
      </c>
      <c r="G1244" s="8" t="n">
        <v>980</v>
      </c>
    </row>
    <row r="1245" customFormat="false" ht="12.75" hidden="false" customHeight="false" outlineLevel="2" collapsed="false">
      <c r="A1245" s="5" t="s">
        <v>4243</v>
      </c>
      <c r="B1245" s="6" t="n">
        <v>36922</v>
      </c>
      <c r="C1245" s="7" t="s">
        <v>4244</v>
      </c>
      <c r="D1245" s="7" t="s">
        <v>1588</v>
      </c>
      <c r="E1245" s="7" t="s">
        <v>3053</v>
      </c>
      <c r="F1245" s="16" t="s">
        <v>961</v>
      </c>
      <c r="G1245" s="8" t="n">
        <v>-980</v>
      </c>
    </row>
    <row r="1246" customFormat="false" ht="12.75" hidden="false" customHeight="false" outlineLevel="2" collapsed="false">
      <c r="A1246" s="5" t="s">
        <v>4238</v>
      </c>
      <c r="B1246" s="6" t="n">
        <v>36893</v>
      </c>
      <c r="C1246" s="7" t="s">
        <v>2534</v>
      </c>
      <c r="D1246" s="7" t="s">
        <v>1588</v>
      </c>
      <c r="E1246" s="7" t="s">
        <v>3053</v>
      </c>
      <c r="F1246" s="16" t="s">
        <v>961</v>
      </c>
      <c r="G1246" s="8" t="n">
        <v>775</v>
      </c>
    </row>
    <row r="1247" customFormat="false" ht="12.75" hidden="false" customHeight="false" outlineLevel="2" collapsed="false">
      <c r="A1247" s="5" t="s">
        <v>4238</v>
      </c>
      <c r="B1247" s="6" t="n">
        <v>36922</v>
      </c>
      <c r="C1247" s="7" t="s">
        <v>2534</v>
      </c>
      <c r="D1247" s="7" t="s">
        <v>1588</v>
      </c>
      <c r="E1247" s="7" t="s">
        <v>3053</v>
      </c>
      <c r="F1247" s="16" t="s">
        <v>961</v>
      </c>
      <c r="G1247" s="8" t="n">
        <v>-775</v>
      </c>
    </row>
    <row r="1248" customFormat="false" ht="12.75" hidden="false" customHeight="false" outlineLevel="2" collapsed="false">
      <c r="A1248" s="5" t="s">
        <v>4239</v>
      </c>
      <c r="B1248" s="6" t="n">
        <v>36894</v>
      </c>
      <c r="C1248" s="7" t="s">
        <v>4240</v>
      </c>
      <c r="D1248" s="7" t="s">
        <v>1588</v>
      </c>
      <c r="E1248" s="7" t="s">
        <v>4122</v>
      </c>
      <c r="F1248" s="16" t="s">
        <v>961</v>
      </c>
      <c r="G1248" s="8" t="n">
        <v>115335</v>
      </c>
    </row>
    <row r="1249" customFormat="false" ht="12.75" hidden="false" customHeight="false" outlineLevel="2" collapsed="false">
      <c r="A1249" s="5" t="s">
        <v>3518</v>
      </c>
      <c r="B1249" s="6" t="n">
        <v>36980</v>
      </c>
      <c r="C1249" s="7" t="s">
        <v>3519</v>
      </c>
      <c r="D1249" s="7" t="s">
        <v>1588</v>
      </c>
      <c r="E1249" s="7" t="s">
        <v>3053</v>
      </c>
      <c r="F1249" s="16" t="s">
        <v>961</v>
      </c>
      <c r="G1249" s="8" t="n">
        <v>-6310</v>
      </c>
    </row>
    <row r="1250" customFormat="false" ht="12.75" hidden="false" customHeight="false" outlineLevel="2" collapsed="false">
      <c r="A1250" s="5" t="s">
        <v>4253</v>
      </c>
      <c r="B1250" s="6" t="n">
        <v>36915</v>
      </c>
      <c r="C1250" s="7" t="s">
        <v>4254</v>
      </c>
      <c r="D1250" s="7" t="s">
        <v>1588</v>
      </c>
      <c r="E1250" s="7" t="s">
        <v>3053</v>
      </c>
      <c r="F1250" s="16" t="s">
        <v>961</v>
      </c>
      <c r="G1250" s="8" t="n">
        <v>6310</v>
      </c>
    </row>
    <row r="1251" customFormat="false" ht="12.75" hidden="false" customHeight="false" outlineLevel="2" collapsed="false">
      <c r="A1251" s="5" t="s">
        <v>4241</v>
      </c>
      <c r="B1251" s="6" t="n">
        <v>36899</v>
      </c>
      <c r="C1251" s="7" t="s">
        <v>1013</v>
      </c>
      <c r="D1251" s="7" t="s">
        <v>1588</v>
      </c>
      <c r="E1251" s="7" t="s">
        <v>3053</v>
      </c>
      <c r="F1251" s="16" t="s">
        <v>961</v>
      </c>
      <c r="G1251" s="8" t="n">
        <v>420</v>
      </c>
    </row>
    <row r="1252" customFormat="false" ht="12.75" hidden="false" customHeight="false" outlineLevel="2" collapsed="false">
      <c r="A1252" s="5" t="s">
        <v>4241</v>
      </c>
      <c r="B1252" s="6" t="n">
        <v>36922</v>
      </c>
      <c r="C1252" s="7" t="s">
        <v>1013</v>
      </c>
      <c r="D1252" s="7" t="s">
        <v>1588</v>
      </c>
      <c r="E1252" s="7" t="s">
        <v>3053</v>
      </c>
      <c r="F1252" s="16" t="s">
        <v>961</v>
      </c>
      <c r="G1252" s="8" t="n">
        <v>-420</v>
      </c>
    </row>
    <row r="1253" customFormat="false" ht="12.75" hidden="false" customHeight="false" outlineLevel="2" collapsed="false">
      <c r="A1253" s="5" t="s">
        <v>4245</v>
      </c>
      <c r="B1253" s="6" t="n">
        <v>36900</v>
      </c>
      <c r="C1253" s="7" t="s">
        <v>1013</v>
      </c>
      <c r="D1253" s="7" t="s">
        <v>1588</v>
      </c>
      <c r="E1253" s="7" t="s">
        <v>3053</v>
      </c>
      <c r="F1253" s="16" t="s">
        <v>961</v>
      </c>
      <c r="G1253" s="8" t="n">
        <v>280</v>
      </c>
    </row>
    <row r="1254" customFormat="false" ht="12.75" hidden="false" customHeight="false" outlineLevel="2" collapsed="false">
      <c r="A1254" s="5" t="s">
        <v>4245</v>
      </c>
      <c r="B1254" s="6" t="n">
        <v>36922</v>
      </c>
      <c r="C1254" s="7" t="s">
        <v>1013</v>
      </c>
      <c r="D1254" s="7" t="s">
        <v>1588</v>
      </c>
      <c r="E1254" s="7" t="s">
        <v>3053</v>
      </c>
      <c r="F1254" s="16" t="s">
        <v>961</v>
      </c>
      <c r="G1254" s="8" t="n">
        <v>-280</v>
      </c>
    </row>
    <row r="1255" customFormat="false" ht="12.75" hidden="false" customHeight="false" outlineLevel="2" collapsed="false">
      <c r="A1255" s="5" t="s">
        <v>4246</v>
      </c>
      <c r="B1255" s="6" t="n">
        <v>36900</v>
      </c>
      <c r="C1255" s="7" t="s">
        <v>1013</v>
      </c>
      <c r="D1255" s="7" t="s">
        <v>1588</v>
      </c>
      <c r="E1255" s="7" t="s">
        <v>3053</v>
      </c>
      <c r="F1255" s="16" t="s">
        <v>961</v>
      </c>
      <c r="G1255" s="8" t="n">
        <v>420</v>
      </c>
    </row>
    <row r="1256" customFormat="false" ht="12.75" hidden="false" customHeight="false" outlineLevel="2" collapsed="false">
      <c r="A1256" s="5" t="s">
        <v>4246</v>
      </c>
      <c r="B1256" s="6" t="n">
        <v>36922</v>
      </c>
      <c r="C1256" s="7" t="s">
        <v>1013</v>
      </c>
      <c r="D1256" s="7" t="s">
        <v>1588</v>
      </c>
      <c r="E1256" s="7" t="s">
        <v>3053</v>
      </c>
      <c r="F1256" s="16" t="s">
        <v>961</v>
      </c>
      <c r="G1256" s="8" t="n">
        <v>-420</v>
      </c>
    </row>
    <row r="1257" customFormat="false" ht="12.75" hidden="false" customHeight="false" outlineLevel="2" collapsed="false">
      <c r="A1257" s="5" t="s">
        <v>4247</v>
      </c>
      <c r="B1257" s="6" t="n">
        <v>36908</v>
      </c>
      <c r="C1257" s="7" t="s">
        <v>1013</v>
      </c>
      <c r="D1257" s="7" t="s">
        <v>1588</v>
      </c>
      <c r="E1257" s="7" t="s">
        <v>3053</v>
      </c>
      <c r="F1257" s="16" t="s">
        <v>961</v>
      </c>
      <c r="G1257" s="8" t="n">
        <v>420</v>
      </c>
    </row>
    <row r="1258" customFormat="false" ht="12.75" hidden="false" customHeight="false" outlineLevel="2" collapsed="false">
      <c r="A1258" s="5" t="s">
        <v>4247</v>
      </c>
      <c r="B1258" s="6" t="n">
        <v>36922</v>
      </c>
      <c r="C1258" s="7" t="s">
        <v>1013</v>
      </c>
      <c r="D1258" s="7" t="s">
        <v>1588</v>
      </c>
      <c r="E1258" s="7" t="s">
        <v>3053</v>
      </c>
      <c r="F1258" s="16" t="s">
        <v>961</v>
      </c>
      <c r="G1258" s="8" t="n">
        <v>-420</v>
      </c>
    </row>
    <row r="1259" customFormat="false" ht="12.75" hidden="false" customHeight="false" outlineLevel="2" collapsed="false">
      <c r="A1259" s="5" t="s">
        <v>4248</v>
      </c>
      <c r="B1259" s="6" t="n">
        <v>36908</v>
      </c>
      <c r="C1259" s="7" t="s">
        <v>1013</v>
      </c>
      <c r="D1259" s="7" t="s">
        <v>1588</v>
      </c>
      <c r="E1259" s="7" t="s">
        <v>3053</v>
      </c>
      <c r="F1259" s="16" t="s">
        <v>961</v>
      </c>
      <c r="G1259" s="8" t="n">
        <v>280</v>
      </c>
    </row>
    <row r="1260" customFormat="false" ht="12.75" hidden="false" customHeight="false" outlineLevel="2" collapsed="false">
      <c r="A1260" s="5" t="s">
        <v>4248</v>
      </c>
      <c r="B1260" s="6" t="n">
        <v>36922</v>
      </c>
      <c r="C1260" s="7" t="s">
        <v>1013</v>
      </c>
      <c r="D1260" s="7" t="s">
        <v>1588</v>
      </c>
      <c r="E1260" s="7" t="s">
        <v>3053</v>
      </c>
      <c r="F1260" s="16" t="s">
        <v>961</v>
      </c>
      <c r="G1260" s="8" t="n">
        <v>-280</v>
      </c>
    </row>
    <row r="1261" customFormat="false" ht="12.75" hidden="false" customHeight="false" outlineLevel="2" collapsed="false">
      <c r="A1261" s="5" t="s">
        <v>4255</v>
      </c>
      <c r="B1261" s="6" t="n">
        <v>36915</v>
      </c>
      <c r="C1261" s="7" t="s">
        <v>1013</v>
      </c>
      <c r="D1261" s="7" t="s">
        <v>1588</v>
      </c>
      <c r="E1261" s="7" t="s">
        <v>3053</v>
      </c>
      <c r="F1261" s="16" t="s">
        <v>961</v>
      </c>
      <c r="G1261" s="8" t="n">
        <v>210</v>
      </c>
    </row>
    <row r="1262" customFormat="false" ht="12.75" hidden="false" customHeight="false" outlineLevel="2" collapsed="false">
      <c r="A1262" s="5" t="s">
        <v>4255</v>
      </c>
      <c r="B1262" s="6" t="n">
        <v>36922</v>
      </c>
      <c r="C1262" s="7" t="s">
        <v>1013</v>
      </c>
      <c r="D1262" s="7" t="s">
        <v>1588</v>
      </c>
      <c r="E1262" s="7" t="s">
        <v>3053</v>
      </c>
      <c r="F1262" s="16" t="s">
        <v>961</v>
      </c>
      <c r="G1262" s="8" t="n">
        <v>-210</v>
      </c>
    </row>
    <row r="1263" customFormat="false" ht="12.75" hidden="false" customHeight="false" outlineLevel="2" collapsed="false">
      <c r="A1263" s="5" t="s">
        <v>4249</v>
      </c>
      <c r="B1263" s="6" t="n">
        <v>36910</v>
      </c>
      <c r="C1263" s="7" t="s">
        <v>4250</v>
      </c>
      <c r="D1263" s="7" t="s">
        <v>1588</v>
      </c>
      <c r="E1263" s="7" t="s">
        <v>4251</v>
      </c>
      <c r="F1263" s="16" t="s">
        <v>961</v>
      </c>
      <c r="G1263" s="8" t="n">
        <v>0</v>
      </c>
    </row>
    <row r="1264" customFormat="false" ht="12.75" hidden="false" customHeight="false" outlineLevel="2" collapsed="false">
      <c r="A1264" s="5" t="s">
        <v>4252</v>
      </c>
      <c r="B1264" s="6" t="n">
        <v>36913</v>
      </c>
      <c r="C1264" s="7" t="s">
        <v>1013</v>
      </c>
      <c r="D1264" s="7" t="s">
        <v>1588</v>
      </c>
      <c r="E1264" s="7" t="s">
        <v>3053</v>
      </c>
      <c r="F1264" s="16" t="s">
        <v>961</v>
      </c>
      <c r="G1264" s="8" t="n">
        <v>2700</v>
      </c>
    </row>
    <row r="1265" customFormat="false" ht="12.75" hidden="false" customHeight="false" outlineLevel="2" collapsed="false">
      <c r="A1265" s="5" t="s">
        <v>4252</v>
      </c>
      <c r="B1265" s="6" t="n">
        <v>36922</v>
      </c>
      <c r="C1265" s="7" t="s">
        <v>1013</v>
      </c>
      <c r="D1265" s="7" t="s">
        <v>1588</v>
      </c>
      <c r="E1265" s="7" t="s">
        <v>3053</v>
      </c>
      <c r="F1265" s="16" t="s">
        <v>961</v>
      </c>
      <c r="G1265" s="8" t="n">
        <v>-2700</v>
      </c>
    </row>
    <row r="1266" customFormat="false" ht="12.75" hidden="false" customHeight="false" outlineLevel="2" collapsed="false">
      <c r="A1266" s="5" t="s">
        <v>4256</v>
      </c>
      <c r="B1266" s="6" t="n">
        <v>36915</v>
      </c>
      <c r="C1266" s="7" t="s">
        <v>994</v>
      </c>
      <c r="D1266" s="7" t="s">
        <v>1588</v>
      </c>
      <c r="E1266" s="7" t="s">
        <v>3053</v>
      </c>
      <c r="F1266" s="16" t="s">
        <v>961</v>
      </c>
      <c r="G1266" s="8" t="n">
        <v>113</v>
      </c>
    </row>
    <row r="1267" customFormat="false" ht="12.75" hidden="false" customHeight="false" outlineLevel="2" collapsed="false">
      <c r="A1267" s="5" t="s">
        <v>4256</v>
      </c>
      <c r="B1267" s="6" t="n">
        <v>36922</v>
      </c>
      <c r="C1267" s="7" t="s">
        <v>994</v>
      </c>
      <c r="D1267" s="7" t="s">
        <v>1588</v>
      </c>
      <c r="E1267" s="7" t="s">
        <v>3053</v>
      </c>
      <c r="F1267" s="16" t="s">
        <v>961</v>
      </c>
      <c r="G1267" s="8" t="n">
        <v>-113</v>
      </c>
    </row>
    <row r="1268" customFormat="false" ht="12.75" hidden="false" customHeight="false" outlineLevel="2" collapsed="false">
      <c r="A1268" s="5" t="s">
        <v>4257</v>
      </c>
      <c r="B1268" s="6" t="n">
        <v>36917</v>
      </c>
      <c r="C1268" s="7" t="s">
        <v>4258</v>
      </c>
      <c r="D1268" s="7" t="s">
        <v>1588</v>
      </c>
      <c r="E1268" s="7" t="s">
        <v>3053</v>
      </c>
      <c r="F1268" s="16" t="s">
        <v>961</v>
      </c>
      <c r="G1268" s="8" t="n">
        <v>420</v>
      </c>
    </row>
    <row r="1269" customFormat="false" ht="12.75" hidden="false" customHeight="false" outlineLevel="2" collapsed="false">
      <c r="A1269" s="5" t="s">
        <v>4257</v>
      </c>
      <c r="B1269" s="6" t="n">
        <v>36922</v>
      </c>
      <c r="C1269" s="7" t="s">
        <v>4258</v>
      </c>
      <c r="D1269" s="7" t="s">
        <v>1588</v>
      </c>
      <c r="E1269" s="7" t="s">
        <v>3053</v>
      </c>
      <c r="F1269" s="16" t="s">
        <v>961</v>
      </c>
      <c r="G1269" s="8" t="n">
        <v>-402</v>
      </c>
    </row>
    <row r="1270" customFormat="false" ht="12.75" hidden="false" customHeight="false" outlineLevel="2" collapsed="false">
      <c r="A1270" s="5" t="s">
        <v>3829</v>
      </c>
      <c r="B1270" s="6" t="n">
        <v>36927</v>
      </c>
      <c r="C1270" s="7" t="s">
        <v>3830</v>
      </c>
      <c r="D1270" s="7" t="s">
        <v>1588</v>
      </c>
      <c r="E1270" s="7" t="s">
        <v>3030</v>
      </c>
      <c r="F1270" s="16" t="s">
        <v>961</v>
      </c>
      <c r="G1270" s="8" t="n">
        <v>1830</v>
      </c>
    </row>
    <row r="1271" customFormat="false" ht="12.75" hidden="false" customHeight="false" outlineLevel="2" collapsed="false">
      <c r="A1271" s="5" t="s">
        <v>3517</v>
      </c>
      <c r="B1271" s="6" t="n">
        <v>36973</v>
      </c>
      <c r="C1271" s="7" t="s">
        <v>994</v>
      </c>
      <c r="D1271" s="7" t="s">
        <v>1588</v>
      </c>
      <c r="E1271" s="7" t="s">
        <v>3053</v>
      </c>
      <c r="F1271" s="16" t="s">
        <v>961</v>
      </c>
      <c r="G1271" s="8" t="n">
        <v>0</v>
      </c>
    </row>
    <row r="1272" customFormat="false" ht="12.75" hidden="false" customHeight="false" outlineLevel="2" collapsed="false">
      <c r="A1272" s="5" t="s">
        <v>3336</v>
      </c>
      <c r="B1272" s="6" t="n">
        <v>36977</v>
      </c>
      <c r="C1272" s="7" t="s">
        <v>3337</v>
      </c>
      <c r="D1272" s="7" t="s">
        <v>1588</v>
      </c>
      <c r="E1272" s="7" t="s">
        <v>672</v>
      </c>
      <c r="F1272" s="16" t="s">
        <v>961</v>
      </c>
      <c r="G1272" s="8" t="n">
        <v>201</v>
      </c>
    </row>
    <row r="1273" customFormat="false" ht="12.75" hidden="false" customHeight="false" outlineLevel="2" collapsed="false">
      <c r="A1273" s="5" t="s">
        <v>3336</v>
      </c>
      <c r="B1273" s="6" t="n">
        <v>36980</v>
      </c>
      <c r="C1273" s="7" t="s">
        <v>3337</v>
      </c>
      <c r="D1273" s="7" t="s">
        <v>1588</v>
      </c>
      <c r="E1273" s="7" t="s">
        <v>672</v>
      </c>
      <c r="F1273" s="16" t="s">
        <v>961</v>
      </c>
      <c r="G1273" s="8" t="n">
        <v>-201</v>
      </c>
    </row>
    <row r="1274" customFormat="false" ht="12.75" hidden="false" customHeight="false" outlineLevel="2" collapsed="false">
      <c r="A1274" s="5" t="s">
        <v>3356</v>
      </c>
      <c r="B1274" s="6" t="n">
        <v>36977</v>
      </c>
      <c r="C1274" s="7" t="s">
        <v>3357</v>
      </c>
      <c r="D1274" s="7" t="s">
        <v>1588</v>
      </c>
      <c r="E1274" s="7" t="s">
        <v>3358</v>
      </c>
      <c r="F1274" s="16" t="s">
        <v>961</v>
      </c>
      <c r="G1274" s="8" t="n">
        <v>302</v>
      </c>
    </row>
    <row r="1275" customFormat="false" ht="12.75" hidden="false" customHeight="false" outlineLevel="2" collapsed="false">
      <c r="A1275" s="5" t="s">
        <v>3356</v>
      </c>
      <c r="B1275" s="6" t="n">
        <v>36980</v>
      </c>
      <c r="C1275" s="7" t="s">
        <v>3357</v>
      </c>
      <c r="D1275" s="7" t="s">
        <v>1588</v>
      </c>
      <c r="E1275" s="7" t="s">
        <v>3358</v>
      </c>
      <c r="F1275" s="16" t="s">
        <v>961</v>
      </c>
      <c r="G1275" s="8" t="n">
        <v>-302</v>
      </c>
    </row>
    <row r="1276" customFormat="false" ht="12.75" hidden="false" customHeight="false" outlineLevel="2" collapsed="false">
      <c r="A1276" s="5" t="s">
        <v>962</v>
      </c>
      <c r="B1276" s="6" t="n">
        <v>36978</v>
      </c>
      <c r="C1276" s="7" t="s">
        <v>963</v>
      </c>
      <c r="D1276" s="7" t="s">
        <v>1588</v>
      </c>
      <c r="E1276" s="7" t="s">
        <v>960</v>
      </c>
      <c r="F1276" s="16" t="s">
        <v>961</v>
      </c>
      <c r="G1276" s="8" t="n">
        <v>1863</v>
      </c>
    </row>
    <row r="1277" customFormat="false" ht="12.75" hidden="false" customHeight="false" outlineLevel="2" collapsed="false">
      <c r="A1277" s="5" t="s">
        <v>3430</v>
      </c>
      <c r="B1277" s="6" t="n">
        <v>36980</v>
      </c>
      <c r="C1277" s="7" t="s">
        <v>969</v>
      </c>
      <c r="D1277" s="7" t="s">
        <v>1588</v>
      </c>
      <c r="E1277" s="7" t="s">
        <v>156</v>
      </c>
      <c r="F1277" s="16" t="s">
        <v>961</v>
      </c>
      <c r="G1277" s="8" t="n">
        <v>8840</v>
      </c>
    </row>
    <row r="1278" customFormat="false" ht="12.75" hidden="false" customHeight="false" outlineLevel="2" collapsed="false">
      <c r="A1278" s="5" t="s">
        <v>1604</v>
      </c>
      <c r="B1278" s="6" t="n">
        <v>37006</v>
      </c>
      <c r="C1278" s="7" t="s">
        <v>1354</v>
      </c>
      <c r="D1278" s="7" t="s">
        <v>1588</v>
      </c>
      <c r="E1278" s="7" t="s">
        <v>675</v>
      </c>
      <c r="F1278" s="16" t="s">
        <v>961</v>
      </c>
      <c r="G1278" s="8" t="n">
        <v>697.5</v>
      </c>
    </row>
    <row r="1279" customFormat="false" ht="12.75" hidden="false" customHeight="false" outlineLevel="2" collapsed="false">
      <c r="A1279" s="5" t="s">
        <v>1605</v>
      </c>
      <c r="B1279" s="6" t="n">
        <v>37007</v>
      </c>
      <c r="C1279" s="7" t="s">
        <v>1167</v>
      </c>
      <c r="D1279" s="7" t="s">
        <v>1588</v>
      </c>
      <c r="E1279" s="7" t="s">
        <v>675</v>
      </c>
      <c r="F1279" s="16" t="s">
        <v>961</v>
      </c>
      <c r="G1279" s="8" t="n">
        <v>2300</v>
      </c>
    </row>
    <row r="1280" customFormat="false" ht="12.75" hidden="false" customHeight="false" outlineLevel="2" collapsed="false">
      <c r="A1280" s="5" t="s">
        <v>1166</v>
      </c>
      <c r="B1280" s="6" t="n">
        <v>37012</v>
      </c>
      <c r="C1280" s="7" t="s">
        <v>1167</v>
      </c>
      <c r="D1280" s="7" t="s">
        <v>1588</v>
      </c>
      <c r="E1280" s="7" t="s">
        <v>675</v>
      </c>
      <c r="F1280" s="5" t="s">
        <v>961</v>
      </c>
      <c r="G1280" s="8" t="n">
        <v>1147.5</v>
      </c>
    </row>
    <row r="1281" customFormat="false" ht="12.75" hidden="false" customHeight="false" outlineLevel="2" collapsed="false">
      <c r="A1281" s="5" t="s">
        <v>1166</v>
      </c>
      <c r="B1281" s="6" t="n">
        <v>37013</v>
      </c>
      <c r="C1281" s="7" t="s">
        <v>1167</v>
      </c>
      <c r="D1281" s="7" t="s">
        <v>1588</v>
      </c>
      <c r="E1281" s="7" t="s">
        <v>675</v>
      </c>
      <c r="F1281" s="5" t="s">
        <v>961</v>
      </c>
      <c r="G1281" s="8" t="n">
        <v>-1148</v>
      </c>
    </row>
    <row r="1282" customFormat="false" ht="12.75" hidden="false" customHeight="false" outlineLevel="2" collapsed="false">
      <c r="A1282" s="5" t="s">
        <v>1319</v>
      </c>
      <c r="B1282" s="6" t="n">
        <v>37013</v>
      </c>
      <c r="C1282" s="7" t="s">
        <v>2452</v>
      </c>
      <c r="D1282" s="7" t="s">
        <v>1588</v>
      </c>
      <c r="E1282" s="7" t="s">
        <v>88</v>
      </c>
      <c r="F1282" s="5" t="s">
        <v>961</v>
      </c>
      <c r="G1282" s="8" t="n">
        <v>1912</v>
      </c>
    </row>
    <row r="1283" customFormat="false" ht="12.75" hidden="false" customHeight="false" outlineLevel="2" collapsed="false">
      <c r="A1283" s="5" t="s">
        <v>1319</v>
      </c>
      <c r="B1283" s="6" t="n">
        <v>37055</v>
      </c>
      <c r="C1283" s="7" t="s">
        <v>2452</v>
      </c>
      <c r="D1283" s="7" t="s">
        <v>1588</v>
      </c>
      <c r="E1283" s="7"/>
      <c r="F1283" s="5" t="s">
        <v>961</v>
      </c>
      <c r="G1283" s="8" t="n">
        <v>-1912</v>
      </c>
    </row>
    <row r="1284" customFormat="false" ht="12.75" hidden="false" customHeight="false" outlineLevel="2" collapsed="false">
      <c r="A1284" s="5" t="s">
        <v>1319</v>
      </c>
      <c r="B1284" s="6" t="n">
        <v>37055</v>
      </c>
      <c r="C1284" s="7" t="s">
        <v>2452</v>
      </c>
      <c r="D1284" s="7" t="s">
        <v>1588</v>
      </c>
      <c r="E1284" s="7"/>
      <c r="F1284" s="5" t="s">
        <v>961</v>
      </c>
      <c r="G1284" s="8" t="n">
        <v>1912</v>
      </c>
    </row>
    <row r="1285" customFormat="false" ht="12.75" hidden="false" customHeight="false" outlineLevel="2" collapsed="false">
      <c r="A1285" s="5" t="s">
        <v>1457</v>
      </c>
      <c r="B1285" s="6" t="n">
        <v>37057</v>
      </c>
      <c r="C1285" s="7" t="s">
        <v>1237</v>
      </c>
      <c r="D1285" s="7" t="s">
        <v>1588</v>
      </c>
      <c r="E1285" s="7"/>
      <c r="F1285" s="5" t="s">
        <v>961</v>
      </c>
      <c r="G1285" s="8" t="n">
        <v>-2185</v>
      </c>
    </row>
    <row r="1286" customFormat="false" ht="12.75" hidden="false" customHeight="false" outlineLevel="2" collapsed="false">
      <c r="A1286" s="5" t="s">
        <v>2877</v>
      </c>
      <c r="B1286" s="6" t="n">
        <v>37067</v>
      </c>
      <c r="C1286" s="7" t="s">
        <v>2878</v>
      </c>
      <c r="D1286" s="7" t="s">
        <v>1588</v>
      </c>
      <c r="E1286" s="7"/>
      <c r="F1286" s="5" t="s">
        <v>961</v>
      </c>
      <c r="G1286" s="8" t="n">
        <v>2325</v>
      </c>
    </row>
    <row r="1287" customFormat="false" ht="12.75" hidden="false" customHeight="false" outlineLevel="2" collapsed="false">
      <c r="A1287" s="5" t="n">
        <v>116</v>
      </c>
      <c r="B1287" s="6" t="n">
        <v>36980</v>
      </c>
      <c r="C1287" s="7" t="s">
        <v>3351</v>
      </c>
      <c r="D1287" s="7" t="s">
        <v>1588</v>
      </c>
      <c r="E1287" s="7" t="s">
        <v>39</v>
      </c>
      <c r="F1287" s="16" t="s">
        <v>961</v>
      </c>
      <c r="G1287" s="8" t="n">
        <v>-387.5</v>
      </c>
    </row>
    <row r="1288" customFormat="false" ht="12.75" hidden="false" customHeight="false" outlineLevel="2" collapsed="false">
      <c r="A1288" s="5" t="n">
        <v>117</v>
      </c>
      <c r="B1288" s="6" t="n">
        <v>36949</v>
      </c>
      <c r="C1288" s="7" t="s">
        <v>3351</v>
      </c>
      <c r="D1288" s="7" t="s">
        <v>1588</v>
      </c>
      <c r="E1288" s="7" t="s">
        <v>39</v>
      </c>
      <c r="F1288" s="16" t="s">
        <v>961</v>
      </c>
      <c r="G1288" s="8" t="n">
        <v>387.5</v>
      </c>
    </row>
    <row r="1289" customFormat="false" ht="12.75" hidden="false" customHeight="false" outlineLevel="2" collapsed="false">
      <c r="A1289" s="5" t="n">
        <v>77</v>
      </c>
      <c r="B1289" s="6" t="n">
        <v>37071</v>
      </c>
      <c r="C1289" s="7" t="s">
        <v>1492</v>
      </c>
      <c r="D1289" s="7" t="s">
        <v>959</v>
      </c>
      <c r="E1289" s="7"/>
      <c r="F1289" s="16" t="s">
        <v>961</v>
      </c>
      <c r="G1289" s="8" t="n">
        <v>116</v>
      </c>
    </row>
    <row r="1290" customFormat="false" ht="12.75" hidden="false" customHeight="false" outlineLevel="2" collapsed="false">
      <c r="A1290" s="5" t="n">
        <v>90</v>
      </c>
      <c r="B1290" s="6" t="n">
        <v>36980</v>
      </c>
      <c r="C1290" s="7" t="s">
        <v>3351</v>
      </c>
      <c r="D1290" s="7" t="s">
        <v>959</v>
      </c>
      <c r="E1290" s="7" t="s">
        <v>39</v>
      </c>
      <c r="F1290" s="16" t="s">
        <v>961</v>
      </c>
      <c r="G1290" s="8" t="n">
        <v>387.5</v>
      </c>
    </row>
    <row r="1291" customFormat="false" ht="12.75" hidden="false" customHeight="false" outlineLevel="2" collapsed="false">
      <c r="A1291" s="5" t="n">
        <v>66009</v>
      </c>
      <c r="B1291" s="6" t="n">
        <v>36957</v>
      </c>
      <c r="C1291" s="7" t="s">
        <v>3211</v>
      </c>
      <c r="D1291" s="7" t="s">
        <v>959</v>
      </c>
      <c r="E1291" s="7" t="s">
        <v>976</v>
      </c>
      <c r="F1291" s="16" t="s">
        <v>961</v>
      </c>
      <c r="G1291" s="8" t="n">
        <v>440</v>
      </c>
    </row>
    <row r="1292" customFormat="false" ht="12.75" hidden="false" customHeight="false" outlineLevel="2" collapsed="false">
      <c r="A1292" s="5" t="n">
        <v>637077</v>
      </c>
      <c r="B1292" s="6" t="n">
        <v>36948</v>
      </c>
      <c r="C1292" s="7" t="s">
        <v>5054</v>
      </c>
      <c r="D1292" s="7" t="s">
        <v>959</v>
      </c>
      <c r="E1292" s="7" t="s">
        <v>4251</v>
      </c>
      <c r="F1292" s="16" t="s">
        <v>961</v>
      </c>
      <c r="G1292" s="8" t="n">
        <v>220</v>
      </c>
    </row>
    <row r="1293" customFormat="false" ht="12.75" hidden="false" customHeight="false" outlineLevel="2" collapsed="false">
      <c r="A1293" s="5" t="n">
        <v>686772</v>
      </c>
      <c r="B1293" s="6" t="n">
        <v>36980</v>
      </c>
      <c r="C1293" s="7" t="s">
        <v>1481</v>
      </c>
      <c r="D1293" s="7" t="s">
        <v>959</v>
      </c>
      <c r="E1293" s="7" t="s">
        <v>976</v>
      </c>
      <c r="F1293" s="16" t="s">
        <v>961</v>
      </c>
      <c r="G1293" s="8" t="n">
        <v>2135</v>
      </c>
    </row>
    <row r="1294" customFormat="false" ht="12.75" hidden="false" customHeight="false" outlineLevel="2" collapsed="false">
      <c r="A1294" s="5" t="n">
        <v>699215</v>
      </c>
      <c r="B1294" s="6" t="n">
        <v>36983</v>
      </c>
      <c r="C1294" s="7" t="s">
        <v>963</v>
      </c>
      <c r="D1294" s="7" t="s">
        <v>959</v>
      </c>
      <c r="E1294" s="7" t="s">
        <v>976</v>
      </c>
      <c r="F1294" s="16" t="s">
        <v>961</v>
      </c>
      <c r="G1294" s="8" t="n">
        <v>48</v>
      </c>
    </row>
    <row r="1295" customFormat="false" ht="12.75" hidden="false" customHeight="false" outlineLevel="2" collapsed="false">
      <c r="A1295" s="5" t="n">
        <v>699651</v>
      </c>
      <c r="B1295" s="6" t="n">
        <v>36978</v>
      </c>
      <c r="C1295" s="7" t="s">
        <v>4971</v>
      </c>
      <c r="D1295" s="7" t="s">
        <v>959</v>
      </c>
      <c r="E1295" s="7" t="s">
        <v>4251</v>
      </c>
      <c r="F1295" s="16" t="s">
        <v>961</v>
      </c>
      <c r="G1295" s="8" t="n">
        <v>176</v>
      </c>
    </row>
    <row r="1296" customFormat="false" ht="12.75" hidden="false" customHeight="false" outlineLevel="2" collapsed="false">
      <c r="A1296" s="5" t="n">
        <v>752728</v>
      </c>
      <c r="B1296" s="6" t="n">
        <v>37007</v>
      </c>
      <c r="C1296" s="7" t="s">
        <v>994</v>
      </c>
      <c r="D1296" s="7" t="s">
        <v>959</v>
      </c>
      <c r="E1296" s="7" t="s">
        <v>976</v>
      </c>
      <c r="F1296" s="16" t="s">
        <v>961</v>
      </c>
      <c r="G1296" s="8" t="n">
        <v>0</v>
      </c>
    </row>
    <row r="1297" customFormat="false" ht="12.75" hidden="false" customHeight="false" outlineLevel="2" collapsed="false">
      <c r="A1297" s="5" t="n">
        <v>752872</v>
      </c>
      <c r="B1297" s="6" t="n">
        <v>37007</v>
      </c>
      <c r="C1297" s="7" t="s">
        <v>994</v>
      </c>
      <c r="D1297" s="7" t="s">
        <v>959</v>
      </c>
      <c r="E1297" s="7" t="s">
        <v>976</v>
      </c>
      <c r="F1297" s="16" t="s">
        <v>961</v>
      </c>
      <c r="G1297" s="8" t="n">
        <v>0</v>
      </c>
    </row>
    <row r="1298" customFormat="false" ht="12.75" hidden="false" customHeight="false" outlineLevel="2" collapsed="false">
      <c r="A1298" s="5" t="n">
        <v>753094</v>
      </c>
      <c r="B1298" s="6" t="n">
        <v>37007</v>
      </c>
      <c r="C1298" s="7" t="s">
        <v>994</v>
      </c>
      <c r="D1298" s="7" t="s">
        <v>959</v>
      </c>
      <c r="E1298" s="7" t="s">
        <v>976</v>
      </c>
      <c r="F1298" s="16" t="s">
        <v>961</v>
      </c>
      <c r="G1298" s="8" t="n">
        <v>0</v>
      </c>
    </row>
    <row r="1299" customFormat="false" ht="12.75" hidden="false" customHeight="false" outlineLevel="2" collapsed="false">
      <c r="A1299" s="5" t="n">
        <v>755667</v>
      </c>
      <c r="B1299" s="6" t="n">
        <v>37007</v>
      </c>
      <c r="C1299" s="7" t="s">
        <v>1026</v>
      </c>
      <c r="D1299" s="7" t="s">
        <v>959</v>
      </c>
      <c r="E1299" s="7" t="s">
        <v>976</v>
      </c>
      <c r="F1299" s="16" t="s">
        <v>961</v>
      </c>
      <c r="G1299" s="8" t="n">
        <v>0</v>
      </c>
    </row>
    <row r="1300" customFormat="false" ht="12.75" hidden="false" customHeight="false" outlineLevel="2" collapsed="false">
      <c r="A1300" s="5" t="n">
        <v>755937</v>
      </c>
      <c r="B1300" s="6" t="n">
        <v>37007</v>
      </c>
      <c r="C1300" s="7" t="s">
        <v>994</v>
      </c>
      <c r="D1300" s="7" t="s">
        <v>959</v>
      </c>
      <c r="E1300" s="7" t="s">
        <v>976</v>
      </c>
      <c r="F1300" s="16" t="s">
        <v>961</v>
      </c>
      <c r="G1300" s="8" t="n">
        <v>0</v>
      </c>
    </row>
    <row r="1301" customFormat="false" ht="12.75" hidden="false" customHeight="false" outlineLevel="2" collapsed="false">
      <c r="A1301" s="5" t="n">
        <v>755982</v>
      </c>
      <c r="B1301" s="6" t="n">
        <v>37007</v>
      </c>
      <c r="C1301" s="7" t="s">
        <v>994</v>
      </c>
      <c r="D1301" s="7" t="s">
        <v>959</v>
      </c>
      <c r="E1301" s="7" t="s">
        <v>976</v>
      </c>
      <c r="F1301" s="16" t="s">
        <v>961</v>
      </c>
      <c r="G1301" s="8" t="n">
        <v>357</v>
      </c>
    </row>
    <row r="1302" customFormat="false" ht="12.75" hidden="false" customHeight="false" outlineLevel="2" collapsed="false">
      <c r="A1302" s="5" t="n">
        <v>756162</v>
      </c>
      <c r="B1302" s="6" t="n">
        <v>37007</v>
      </c>
      <c r="C1302" s="7" t="s">
        <v>994</v>
      </c>
      <c r="D1302" s="7" t="s">
        <v>959</v>
      </c>
      <c r="E1302" s="7" t="s">
        <v>1071</v>
      </c>
      <c r="F1302" s="16" t="s">
        <v>961</v>
      </c>
      <c r="G1302" s="8" t="n">
        <v>55</v>
      </c>
    </row>
    <row r="1303" customFormat="false" ht="12.75" hidden="false" customHeight="false" outlineLevel="2" collapsed="false">
      <c r="A1303" s="5" t="n">
        <v>756211</v>
      </c>
      <c r="B1303" s="6" t="n">
        <v>37007</v>
      </c>
      <c r="C1303" s="7" t="s">
        <v>994</v>
      </c>
      <c r="D1303" s="7" t="s">
        <v>959</v>
      </c>
      <c r="E1303" s="7" t="s">
        <v>1071</v>
      </c>
      <c r="F1303" s="16" t="s">
        <v>961</v>
      </c>
      <c r="G1303" s="8" t="n">
        <v>114</v>
      </c>
    </row>
    <row r="1304" customFormat="false" ht="12.75" hidden="false" customHeight="false" outlineLevel="2" collapsed="false">
      <c r="A1304" s="5" t="n">
        <v>756393</v>
      </c>
      <c r="B1304" s="6" t="n">
        <v>37007</v>
      </c>
      <c r="C1304" s="7" t="s">
        <v>994</v>
      </c>
      <c r="D1304" s="7" t="s">
        <v>959</v>
      </c>
      <c r="E1304" s="7" t="s">
        <v>1071</v>
      </c>
      <c r="F1304" s="16" t="s">
        <v>961</v>
      </c>
      <c r="G1304" s="8" t="n">
        <v>243</v>
      </c>
    </row>
    <row r="1305" customFormat="false" ht="12.75" hidden="false" customHeight="false" outlineLevel="2" collapsed="false">
      <c r="A1305" s="5" t="n">
        <v>756582</v>
      </c>
      <c r="B1305" s="6" t="n">
        <v>37007</v>
      </c>
      <c r="C1305" s="7" t="s">
        <v>994</v>
      </c>
      <c r="D1305" s="7" t="s">
        <v>959</v>
      </c>
      <c r="E1305" s="7" t="s">
        <v>976</v>
      </c>
      <c r="F1305" s="16" t="s">
        <v>961</v>
      </c>
      <c r="G1305" s="8" t="n">
        <v>24</v>
      </c>
    </row>
    <row r="1306" customFormat="false" ht="12.75" hidden="false" customHeight="false" outlineLevel="2" collapsed="false">
      <c r="A1306" s="5" t="n">
        <v>756634</v>
      </c>
      <c r="B1306" s="6" t="n">
        <v>37007</v>
      </c>
      <c r="C1306" s="7" t="s">
        <v>1029</v>
      </c>
      <c r="D1306" s="7" t="s">
        <v>959</v>
      </c>
      <c r="E1306" s="7" t="s">
        <v>976</v>
      </c>
      <c r="F1306" s="16" t="s">
        <v>961</v>
      </c>
      <c r="G1306" s="8" t="n">
        <v>0</v>
      </c>
    </row>
    <row r="1307" customFormat="false" ht="12.75" hidden="false" customHeight="false" outlineLevel="2" collapsed="false">
      <c r="A1307" s="5" t="n">
        <v>756658</v>
      </c>
      <c r="B1307" s="6" t="n">
        <v>37007</v>
      </c>
      <c r="C1307" s="7" t="s">
        <v>994</v>
      </c>
      <c r="D1307" s="7" t="s">
        <v>959</v>
      </c>
      <c r="E1307" s="7" t="s">
        <v>976</v>
      </c>
      <c r="F1307" s="16" t="s">
        <v>961</v>
      </c>
      <c r="G1307" s="8" t="n">
        <v>0</v>
      </c>
    </row>
    <row r="1308" customFormat="false" ht="12.75" hidden="false" customHeight="false" outlineLevel="2" collapsed="false">
      <c r="A1308" s="5" t="n">
        <v>756725</v>
      </c>
      <c r="B1308" s="6" t="n">
        <v>37008</v>
      </c>
      <c r="C1308" s="7" t="s">
        <v>994</v>
      </c>
      <c r="D1308" s="7" t="s">
        <v>959</v>
      </c>
      <c r="E1308" s="7" t="s">
        <v>976</v>
      </c>
      <c r="F1308" s="16" t="s">
        <v>961</v>
      </c>
      <c r="G1308" s="8" t="n">
        <v>311</v>
      </c>
    </row>
    <row r="1309" customFormat="false" ht="12.75" hidden="false" customHeight="false" outlineLevel="2" collapsed="false">
      <c r="A1309" s="5" t="n">
        <v>759332</v>
      </c>
      <c r="B1309" s="6" t="n">
        <v>37008</v>
      </c>
      <c r="C1309" s="7" t="s">
        <v>994</v>
      </c>
      <c r="D1309" s="7" t="s">
        <v>959</v>
      </c>
      <c r="E1309" s="7" t="s">
        <v>976</v>
      </c>
      <c r="F1309" s="16" t="s">
        <v>961</v>
      </c>
      <c r="G1309" s="8" t="n">
        <v>202</v>
      </c>
    </row>
    <row r="1310" customFormat="false" ht="12.75" hidden="false" customHeight="false" outlineLevel="2" collapsed="false">
      <c r="A1310" s="5" t="n">
        <v>759340</v>
      </c>
      <c r="B1310" s="6" t="n">
        <v>37008</v>
      </c>
      <c r="C1310" s="7" t="s">
        <v>994</v>
      </c>
      <c r="D1310" s="7" t="s">
        <v>959</v>
      </c>
      <c r="E1310" s="7" t="s">
        <v>976</v>
      </c>
      <c r="F1310" s="16" t="s">
        <v>961</v>
      </c>
      <c r="G1310" s="8" t="n">
        <v>0</v>
      </c>
    </row>
    <row r="1311" customFormat="false" ht="12.75" hidden="false" customHeight="false" outlineLevel="2" collapsed="false">
      <c r="A1311" s="5" t="n">
        <v>759405</v>
      </c>
      <c r="B1311" s="6" t="n">
        <v>37008</v>
      </c>
      <c r="C1311" s="7" t="s">
        <v>994</v>
      </c>
      <c r="D1311" s="7" t="s">
        <v>959</v>
      </c>
      <c r="E1311" s="7" t="s">
        <v>976</v>
      </c>
      <c r="F1311" s="16" t="s">
        <v>961</v>
      </c>
      <c r="G1311" s="8" t="n">
        <v>0</v>
      </c>
    </row>
    <row r="1312" customFormat="false" ht="12.75" hidden="false" customHeight="false" outlineLevel="2" collapsed="false">
      <c r="A1312" s="5" t="n">
        <v>759508</v>
      </c>
      <c r="B1312" s="6" t="n">
        <v>37019</v>
      </c>
      <c r="C1312" s="7" t="s">
        <v>1182</v>
      </c>
      <c r="D1312" s="7" t="s">
        <v>959</v>
      </c>
      <c r="E1312" s="7" t="s">
        <v>108</v>
      </c>
      <c r="F1312" s="5" t="s">
        <v>961</v>
      </c>
      <c r="G1312" s="8" t="n">
        <v>27968</v>
      </c>
    </row>
    <row r="1313" customFormat="false" ht="12.75" hidden="false" customHeight="false" outlineLevel="2" collapsed="false">
      <c r="A1313" s="5" t="n">
        <v>759805</v>
      </c>
      <c r="B1313" s="6" t="n">
        <v>37050</v>
      </c>
      <c r="C1313" s="7" t="s">
        <v>1397</v>
      </c>
      <c r="D1313" s="7" t="s">
        <v>959</v>
      </c>
      <c r="E1313" s="7"/>
      <c r="F1313" s="16" t="s">
        <v>961</v>
      </c>
      <c r="G1313" s="8" t="n">
        <v>26724</v>
      </c>
    </row>
    <row r="1314" customFormat="false" ht="12.75" hidden="false" customHeight="false" outlineLevel="2" collapsed="false">
      <c r="A1314" s="5" t="n">
        <v>787837</v>
      </c>
      <c r="B1314" s="6" t="n">
        <v>37025</v>
      </c>
      <c r="C1314" s="7" t="s">
        <v>1308</v>
      </c>
      <c r="D1314" s="7" t="s">
        <v>959</v>
      </c>
      <c r="E1314" s="7" t="s">
        <v>1305</v>
      </c>
      <c r="F1314" s="5" t="s">
        <v>961</v>
      </c>
      <c r="G1314" s="8" t="n">
        <v>340</v>
      </c>
    </row>
    <row r="1315" customFormat="false" ht="12.75" hidden="false" customHeight="false" outlineLevel="2" collapsed="false">
      <c r="A1315" s="5" t="n">
        <v>805673</v>
      </c>
      <c r="B1315" s="6" t="n">
        <v>37034</v>
      </c>
      <c r="C1315" s="7" t="s">
        <v>1167</v>
      </c>
      <c r="D1315" s="7" t="s">
        <v>959</v>
      </c>
      <c r="E1315" s="7" t="s">
        <v>108</v>
      </c>
      <c r="F1315" s="5" t="s">
        <v>961</v>
      </c>
      <c r="G1315" s="8" t="n">
        <v>767.4</v>
      </c>
    </row>
    <row r="1316" customFormat="false" ht="12.75" hidden="false" customHeight="false" outlineLevel="2" collapsed="false">
      <c r="A1316" s="5" t="n">
        <v>815266</v>
      </c>
      <c r="B1316" s="6" t="n">
        <v>37040</v>
      </c>
      <c r="C1316" s="7" t="s">
        <v>1277</v>
      </c>
      <c r="D1316" s="7" t="s">
        <v>959</v>
      </c>
      <c r="E1316" s="7" t="s">
        <v>1249</v>
      </c>
      <c r="F1316" s="5" t="s">
        <v>961</v>
      </c>
      <c r="G1316" s="8" t="n">
        <v>1245</v>
      </c>
    </row>
    <row r="1317" customFormat="false" ht="12.75" hidden="false" customHeight="false" outlineLevel="2" collapsed="false">
      <c r="A1317" s="5" t="n">
        <v>884531</v>
      </c>
      <c r="B1317" s="6" t="n">
        <v>37069</v>
      </c>
      <c r="C1317" s="7" t="s">
        <v>1008</v>
      </c>
      <c r="D1317" s="7" t="s">
        <v>959</v>
      </c>
      <c r="E1317" s="7"/>
      <c r="F1317" s="16" t="s">
        <v>961</v>
      </c>
      <c r="G1317" s="8" t="n">
        <v>168</v>
      </c>
    </row>
    <row r="1318" customFormat="false" ht="12.75" hidden="false" customHeight="false" outlineLevel="2" collapsed="false">
      <c r="A1318" s="5" t="n">
        <v>885480</v>
      </c>
      <c r="B1318" s="6" t="n">
        <v>37069</v>
      </c>
      <c r="C1318" s="7" t="s">
        <v>1573</v>
      </c>
      <c r="D1318" s="7" t="s">
        <v>959</v>
      </c>
      <c r="E1318" s="7"/>
      <c r="F1318" s="16" t="s">
        <v>961</v>
      </c>
      <c r="G1318" s="8" t="n">
        <v>1962</v>
      </c>
    </row>
    <row r="1319" customFormat="false" ht="12.75" hidden="false" customHeight="false" outlineLevel="2" collapsed="false">
      <c r="A1319" s="5" t="n">
        <v>885671</v>
      </c>
      <c r="B1319" s="6" t="n">
        <v>37069</v>
      </c>
      <c r="C1319" s="7" t="s">
        <v>1308</v>
      </c>
      <c r="D1319" s="7" t="s">
        <v>959</v>
      </c>
      <c r="E1319" s="7"/>
      <c r="F1319" s="16" t="s">
        <v>961</v>
      </c>
      <c r="G1319" s="8" t="n">
        <v>140</v>
      </c>
    </row>
    <row r="1320" customFormat="false" ht="12.75" hidden="false" customHeight="false" outlineLevel="2" collapsed="false">
      <c r="A1320" s="5" t="n">
        <v>886176</v>
      </c>
      <c r="B1320" s="6" t="n">
        <v>37069</v>
      </c>
      <c r="C1320" s="7" t="s">
        <v>1013</v>
      </c>
      <c r="D1320" s="7" t="s">
        <v>959</v>
      </c>
      <c r="E1320" s="7"/>
      <c r="F1320" s="16" t="s">
        <v>961</v>
      </c>
      <c r="G1320" s="8" t="n">
        <v>316</v>
      </c>
    </row>
    <row r="1321" customFormat="false" ht="12.75" hidden="false" customHeight="false" outlineLevel="2" collapsed="false">
      <c r="A1321" s="5" t="n">
        <v>886486</v>
      </c>
      <c r="B1321" s="6" t="n">
        <v>37069</v>
      </c>
      <c r="C1321" s="7" t="s">
        <v>1576</v>
      </c>
      <c r="D1321" s="7" t="s">
        <v>959</v>
      </c>
      <c r="E1321" s="7"/>
      <c r="F1321" s="16" t="s">
        <v>961</v>
      </c>
      <c r="G1321" s="8" t="n">
        <v>388</v>
      </c>
    </row>
    <row r="1322" customFormat="false" ht="12.75" hidden="false" customHeight="false" outlineLevel="2" collapsed="false">
      <c r="A1322" s="5" t="n">
        <v>888061</v>
      </c>
      <c r="B1322" s="6" t="n">
        <v>37070</v>
      </c>
      <c r="C1322" s="7" t="s">
        <v>1492</v>
      </c>
      <c r="D1322" s="7" t="s">
        <v>959</v>
      </c>
      <c r="E1322" s="7"/>
      <c r="F1322" s="16" t="s">
        <v>961</v>
      </c>
      <c r="G1322" s="8" t="n">
        <v>53</v>
      </c>
    </row>
    <row r="1323" customFormat="false" ht="12.75" hidden="false" customHeight="false" outlineLevel="2" collapsed="false">
      <c r="A1323" s="5" t="n">
        <v>888107</v>
      </c>
      <c r="B1323" s="6" t="n">
        <v>37070</v>
      </c>
      <c r="C1323" s="7" t="s">
        <v>1492</v>
      </c>
      <c r="D1323" s="7" t="s">
        <v>959</v>
      </c>
      <c r="E1323" s="7"/>
      <c r="F1323" s="16" t="s">
        <v>961</v>
      </c>
      <c r="G1323" s="8" t="n">
        <v>193</v>
      </c>
    </row>
    <row r="1324" customFormat="false" ht="12.75" hidden="false" customHeight="false" outlineLevel="2" collapsed="false">
      <c r="A1324" s="5" t="n">
        <v>888808</v>
      </c>
      <c r="B1324" s="6" t="n">
        <v>37070</v>
      </c>
      <c r="C1324" s="7" t="s">
        <v>1580</v>
      </c>
      <c r="D1324" s="7" t="s">
        <v>959</v>
      </c>
      <c r="E1324" s="7"/>
      <c r="F1324" s="16" t="s">
        <v>961</v>
      </c>
      <c r="G1324" s="8" t="n">
        <v>698</v>
      </c>
    </row>
    <row r="1325" customFormat="false" ht="12.75" hidden="false" customHeight="false" outlineLevel="2" collapsed="false">
      <c r="A1325" s="5" t="s">
        <v>4953</v>
      </c>
      <c r="B1325" s="6" t="n">
        <v>36963</v>
      </c>
      <c r="C1325" s="7" t="s">
        <v>4954</v>
      </c>
      <c r="D1325" s="7" t="s">
        <v>959</v>
      </c>
      <c r="E1325" s="7" t="s">
        <v>4251</v>
      </c>
      <c r="F1325" s="16" t="s">
        <v>961</v>
      </c>
      <c r="G1325" s="8" t="n">
        <v>65136</v>
      </c>
    </row>
    <row r="1326" customFormat="false" ht="12.75" hidden="false" customHeight="false" outlineLevel="2" collapsed="false">
      <c r="A1326" s="5" t="s">
        <v>4953</v>
      </c>
      <c r="B1326" s="6" t="n">
        <v>36931</v>
      </c>
      <c r="C1326" s="7" t="s">
        <v>4954</v>
      </c>
      <c r="D1326" s="7" t="s">
        <v>959</v>
      </c>
      <c r="E1326" s="7" t="s">
        <v>4251</v>
      </c>
      <c r="F1326" s="16" t="s">
        <v>961</v>
      </c>
      <c r="G1326" s="8" t="n">
        <v>110279</v>
      </c>
    </row>
    <row r="1327" customFormat="false" ht="12.75" hidden="false" customHeight="false" outlineLevel="2" collapsed="false">
      <c r="A1327" s="5" t="s">
        <v>4953</v>
      </c>
      <c r="B1327" s="6" t="n">
        <v>36914</v>
      </c>
      <c r="C1327" s="7" t="s">
        <v>4954</v>
      </c>
      <c r="D1327" s="7" t="s">
        <v>959</v>
      </c>
      <c r="E1327" s="7" t="s">
        <v>4251</v>
      </c>
      <c r="F1327" s="16" t="s">
        <v>961</v>
      </c>
      <c r="G1327" s="8" t="n">
        <v>88357</v>
      </c>
    </row>
    <row r="1328" customFormat="false" ht="12.75" hidden="false" customHeight="false" outlineLevel="2" collapsed="false">
      <c r="A1328" s="5" t="s">
        <v>5350</v>
      </c>
      <c r="B1328" s="6" t="n">
        <v>37047</v>
      </c>
      <c r="C1328" s="7" t="s">
        <v>1354</v>
      </c>
      <c r="D1328" s="7" t="s">
        <v>959</v>
      </c>
      <c r="E1328" s="7"/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s">
        <v>5351</v>
      </c>
      <c r="B1329" s="6" t="n">
        <v>37057</v>
      </c>
      <c r="C1329" s="7" t="s">
        <v>1361</v>
      </c>
      <c r="D1329" s="7" t="s">
        <v>959</v>
      </c>
      <c r="E1329" s="7"/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s">
        <v>5352</v>
      </c>
      <c r="B1330" s="6" t="n">
        <v>37047</v>
      </c>
      <c r="C1330" s="7" t="s">
        <v>1389</v>
      </c>
      <c r="D1330" s="7" t="s">
        <v>959</v>
      </c>
      <c r="E1330" s="7"/>
      <c r="F1330" s="16" t="s">
        <v>961</v>
      </c>
      <c r="G1330" s="8" t="n">
        <v>1469</v>
      </c>
    </row>
    <row r="1331" customFormat="false" ht="12.75" hidden="false" customHeight="false" outlineLevel="2" collapsed="false">
      <c r="A1331" s="5" t="s">
        <v>5353</v>
      </c>
      <c r="B1331" s="6" t="n">
        <v>37057</v>
      </c>
      <c r="C1331" s="7" t="s">
        <v>1393</v>
      </c>
      <c r="D1331" s="7" t="s">
        <v>959</v>
      </c>
      <c r="E1331" s="7"/>
      <c r="F1331" s="16" t="s">
        <v>961</v>
      </c>
      <c r="G1331" s="8" t="n">
        <v>11092</v>
      </c>
    </row>
    <row r="1332" customFormat="false" ht="12.75" hidden="false" customHeight="false" outlineLevel="2" collapsed="false">
      <c r="A1332" s="5" t="s">
        <v>1326</v>
      </c>
      <c r="B1332" s="6" t="n">
        <v>37020</v>
      </c>
      <c r="C1332" s="7" t="s">
        <v>1327</v>
      </c>
      <c r="D1332" s="7" t="s">
        <v>959</v>
      </c>
      <c r="E1332" s="7" t="s">
        <v>380</v>
      </c>
      <c r="F1332" s="5" t="s">
        <v>961</v>
      </c>
      <c r="G1332" s="8" t="n">
        <v>486</v>
      </c>
    </row>
    <row r="1333" customFormat="false" ht="12.75" hidden="false" customHeight="false" outlineLevel="2" collapsed="false">
      <c r="A1333" s="5" t="s">
        <v>1326</v>
      </c>
      <c r="B1333" s="6" t="n">
        <v>36978</v>
      </c>
      <c r="C1333" s="7" t="s">
        <v>1327</v>
      </c>
      <c r="D1333" s="7" t="s">
        <v>959</v>
      </c>
      <c r="E1333" s="7" t="s">
        <v>3053</v>
      </c>
      <c r="F1333" s="16" t="s">
        <v>961</v>
      </c>
      <c r="G1333" s="8" t="n">
        <v>0</v>
      </c>
    </row>
    <row r="1334" customFormat="false" ht="12.75" hidden="false" customHeight="false" outlineLevel="2" collapsed="false">
      <c r="A1334" s="5" t="s">
        <v>4242</v>
      </c>
      <c r="B1334" s="6" t="n">
        <v>36922</v>
      </c>
      <c r="C1334" s="7" t="s">
        <v>1327</v>
      </c>
      <c r="D1334" s="7" t="s">
        <v>959</v>
      </c>
      <c r="E1334" s="7" t="s">
        <v>3053</v>
      </c>
      <c r="F1334" s="16" t="s">
        <v>961</v>
      </c>
      <c r="G1334" s="8" t="n">
        <v>0</v>
      </c>
    </row>
    <row r="1335" customFormat="false" ht="12.75" hidden="false" customHeight="false" outlineLevel="2" collapsed="false">
      <c r="A1335" s="5" t="s">
        <v>4242</v>
      </c>
      <c r="B1335" s="6" t="n">
        <v>36922</v>
      </c>
      <c r="C1335" s="7" t="s">
        <v>1327</v>
      </c>
      <c r="D1335" s="7" t="s">
        <v>959</v>
      </c>
      <c r="E1335" s="7" t="s">
        <v>3053</v>
      </c>
      <c r="F1335" s="16" t="s">
        <v>961</v>
      </c>
      <c r="G1335" s="8" t="n">
        <v>1820</v>
      </c>
    </row>
    <row r="1336" customFormat="false" ht="12.75" hidden="false" customHeight="false" outlineLevel="2" collapsed="false">
      <c r="A1336" s="5" t="s">
        <v>4999</v>
      </c>
      <c r="B1336" s="6" t="n">
        <v>36978</v>
      </c>
      <c r="C1336" s="7" t="s">
        <v>1327</v>
      </c>
      <c r="D1336" s="7" t="s">
        <v>959</v>
      </c>
      <c r="E1336" s="7" t="s">
        <v>20</v>
      </c>
      <c r="F1336" s="16" t="s">
        <v>961</v>
      </c>
      <c r="G1336" s="8" t="n">
        <v>1365</v>
      </c>
    </row>
    <row r="1337" customFormat="false" ht="12.75" hidden="false" customHeight="false" outlineLevel="2" collapsed="false">
      <c r="A1337" s="5" t="s">
        <v>1362</v>
      </c>
      <c r="B1337" s="6" t="n">
        <v>37055</v>
      </c>
      <c r="C1337" s="7" t="s">
        <v>1327</v>
      </c>
      <c r="D1337" s="7" t="s">
        <v>959</v>
      </c>
      <c r="E1337" s="7"/>
      <c r="F1337" s="16" t="s">
        <v>961</v>
      </c>
      <c r="G1337" s="8" t="n">
        <v>0</v>
      </c>
    </row>
    <row r="1338" customFormat="false" ht="12.75" hidden="false" customHeight="false" outlineLevel="2" collapsed="false">
      <c r="A1338" s="5" t="s">
        <v>1362</v>
      </c>
      <c r="B1338" s="6" t="n">
        <v>37055</v>
      </c>
      <c r="C1338" s="7" t="s">
        <v>1327</v>
      </c>
      <c r="D1338" s="7" t="s">
        <v>959</v>
      </c>
      <c r="E1338" s="7"/>
      <c r="F1338" s="16" t="s">
        <v>961</v>
      </c>
      <c r="G1338" s="8" t="n">
        <v>805</v>
      </c>
    </row>
    <row r="1339" customFormat="false" ht="12.75" hidden="false" customHeight="false" outlineLevel="2" collapsed="false">
      <c r="A1339" s="5" t="s">
        <v>1362</v>
      </c>
      <c r="B1339" s="6" t="n">
        <v>37055</v>
      </c>
      <c r="C1339" s="7" t="s">
        <v>1325</v>
      </c>
      <c r="D1339" s="7" t="s">
        <v>959</v>
      </c>
      <c r="E1339" s="7"/>
      <c r="F1339" s="16" t="s">
        <v>961</v>
      </c>
      <c r="G1339" s="8" t="n">
        <v>433</v>
      </c>
    </row>
    <row r="1340" customFormat="false" ht="12.75" hidden="false" customHeight="false" outlineLevel="2" collapsed="false">
      <c r="A1340" s="5" t="s">
        <v>1324</v>
      </c>
      <c r="B1340" s="6" t="n">
        <v>37020</v>
      </c>
      <c r="C1340" s="7" t="s">
        <v>1325</v>
      </c>
      <c r="D1340" s="7" t="s">
        <v>959</v>
      </c>
      <c r="E1340" s="7" t="s">
        <v>380</v>
      </c>
      <c r="F1340" s="5" t="s">
        <v>961</v>
      </c>
      <c r="G1340" s="8" t="n">
        <v>262</v>
      </c>
    </row>
    <row r="1341" customFormat="false" ht="12.75" hidden="false" customHeight="false" outlineLevel="2" collapsed="false">
      <c r="A1341" s="5" t="s">
        <v>1324</v>
      </c>
      <c r="B1341" s="6" t="n">
        <v>36978</v>
      </c>
      <c r="C1341" s="7" t="s">
        <v>1325</v>
      </c>
      <c r="D1341" s="7" t="s">
        <v>959</v>
      </c>
      <c r="E1341" s="7" t="s">
        <v>3053</v>
      </c>
      <c r="F1341" s="16" t="s">
        <v>961</v>
      </c>
      <c r="G1341" s="8" t="n">
        <v>0</v>
      </c>
    </row>
    <row r="1342" customFormat="false" ht="12.75" hidden="false" customHeight="false" outlineLevel="2" collapsed="false">
      <c r="A1342" s="5" t="s">
        <v>4243</v>
      </c>
      <c r="B1342" s="6" t="n">
        <v>36978</v>
      </c>
      <c r="C1342" s="7" t="s">
        <v>1325</v>
      </c>
      <c r="D1342" s="7" t="s">
        <v>959</v>
      </c>
      <c r="E1342" s="7" t="s">
        <v>20</v>
      </c>
      <c r="F1342" s="16" t="s">
        <v>961</v>
      </c>
      <c r="G1342" s="8" t="n">
        <v>735</v>
      </c>
    </row>
    <row r="1343" customFormat="false" ht="12.75" hidden="false" customHeight="false" outlineLevel="2" collapsed="false">
      <c r="A1343" s="5" t="s">
        <v>4243</v>
      </c>
      <c r="B1343" s="6" t="n">
        <v>36922</v>
      </c>
      <c r="C1343" s="7" t="s">
        <v>4244</v>
      </c>
      <c r="D1343" s="7" t="s">
        <v>959</v>
      </c>
      <c r="E1343" s="7" t="s">
        <v>3053</v>
      </c>
      <c r="F1343" s="16" t="s">
        <v>961</v>
      </c>
      <c r="G1343" s="8" t="n">
        <v>0</v>
      </c>
    </row>
    <row r="1344" customFormat="false" ht="12.75" hidden="false" customHeight="false" outlineLevel="2" collapsed="false">
      <c r="A1344" s="5" t="s">
        <v>4243</v>
      </c>
      <c r="B1344" s="6" t="n">
        <v>36922</v>
      </c>
      <c r="C1344" s="7" t="s">
        <v>4244</v>
      </c>
      <c r="D1344" s="7" t="s">
        <v>959</v>
      </c>
      <c r="E1344" s="7" t="s">
        <v>3053</v>
      </c>
      <c r="F1344" s="16" t="s">
        <v>961</v>
      </c>
      <c r="G1344" s="8" t="n">
        <v>980</v>
      </c>
    </row>
    <row r="1345" customFormat="false" ht="12.75" hidden="false" customHeight="false" outlineLevel="2" collapsed="false">
      <c r="A1345" s="5" t="s">
        <v>1363</v>
      </c>
      <c r="B1345" s="6" t="n">
        <v>37055</v>
      </c>
      <c r="C1345" s="7" t="s">
        <v>1325</v>
      </c>
      <c r="D1345" s="7" t="s">
        <v>959</v>
      </c>
      <c r="E1345" s="7"/>
      <c r="F1345" s="16" t="s">
        <v>961</v>
      </c>
      <c r="G1345" s="8" t="n">
        <v>0</v>
      </c>
    </row>
    <row r="1346" customFormat="false" ht="12.75" hidden="false" customHeight="false" outlineLevel="2" collapsed="false">
      <c r="A1346" s="5" t="s">
        <v>4238</v>
      </c>
      <c r="B1346" s="6" t="n">
        <v>36922</v>
      </c>
      <c r="C1346" s="7" t="s">
        <v>2534</v>
      </c>
      <c r="D1346" s="7" t="s">
        <v>959</v>
      </c>
      <c r="E1346" s="7" t="s">
        <v>3053</v>
      </c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4238</v>
      </c>
      <c r="B1347" s="6" t="n">
        <v>36922</v>
      </c>
      <c r="C1347" s="7" t="s">
        <v>2534</v>
      </c>
      <c r="D1347" s="7" t="s">
        <v>959</v>
      </c>
      <c r="E1347" s="7" t="s">
        <v>3053</v>
      </c>
      <c r="F1347" s="16" t="s">
        <v>961</v>
      </c>
      <c r="G1347" s="8" t="n">
        <v>775</v>
      </c>
    </row>
    <row r="1348" customFormat="false" ht="12.75" hidden="false" customHeight="false" outlineLevel="2" collapsed="false">
      <c r="A1348" s="5" t="s">
        <v>4972</v>
      </c>
      <c r="B1348" s="6" t="n">
        <v>36979</v>
      </c>
      <c r="C1348" s="7" t="s">
        <v>4973</v>
      </c>
      <c r="D1348" s="7" t="s">
        <v>959</v>
      </c>
      <c r="E1348" s="7" t="s">
        <v>4251</v>
      </c>
      <c r="F1348" s="16" t="s">
        <v>961</v>
      </c>
      <c r="G1348" s="8" t="n">
        <v>23363</v>
      </c>
    </row>
    <row r="1349" customFormat="false" ht="12.75" hidden="false" customHeight="false" outlineLevel="2" collapsed="false">
      <c r="A1349" s="5" t="s">
        <v>1323</v>
      </c>
      <c r="B1349" s="6" t="n">
        <v>37020</v>
      </c>
      <c r="C1349" s="7" t="s">
        <v>1167</v>
      </c>
      <c r="D1349" s="7" t="s">
        <v>959</v>
      </c>
      <c r="E1349" s="7" t="s">
        <v>380</v>
      </c>
      <c r="F1349" s="5" t="s">
        <v>961</v>
      </c>
      <c r="G1349" s="8" t="n">
        <v>300</v>
      </c>
    </row>
    <row r="1350" customFormat="false" ht="12.75" hidden="false" customHeight="false" outlineLevel="2" collapsed="false">
      <c r="A1350" s="5" t="s">
        <v>1323</v>
      </c>
      <c r="B1350" s="6" t="n">
        <v>37035</v>
      </c>
      <c r="C1350" s="7" t="s">
        <v>1167</v>
      </c>
      <c r="D1350" s="7" t="s">
        <v>959</v>
      </c>
      <c r="E1350" s="7" t="s">
        <v>380</v>
      </c>
      <c r="F1350" s="5" t="s">
        <v>961</v>
      </c>
      <c r="G1350" s="8" t="n">
        <v>-300</v>
      </c>
    </row>
    <row r="1351" customFormat="false" ht="12.75" hidden="false" customHeight="false" outlineLevel="2" collapsed="false">
      <c r="A1351" s="5" t="s">
        <v>1323</v>
      </c>
      <c r="B1351" s="6" t="n">
        <v>37035</v>
      </c>
      <c r="C1351" s="7" t="s">
        <v>1167</v>
      </c>
      <c r="D1351" s="7" t="s">
        <v>959</v>
      </c>
      <c r="E1351" s="7" t="s">
        <v>380</v>
      </c>
      <c r="F1351" s="5" t="s">
        <v>961</v>
      </c>
      <c r="G1351" s="8" t="n">
        <v>450</v>
      </c>
    </row>
    <row r="1352" customFormat="false" ht="12.75" hidden="false" customHeight="false" outlineLevel="2" collapsed="false">
      <c r="A1352" s="5" t="s">
        <v>3518</v>
      </c>
      <c r="B1352" s="6" t="n">
        <v>36980</v>
      </c>
      <c r="C1352" s="7" t="s">
        <v>3519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3518</v>
      </c>
      <c r="B1353" s="6" t="n">
        <v>36980</v>
      </c>
      <c r="C1353" s="7" t="s">
        <v>4973</v>
      </c>
      <c r="D1353" s="7" t="s">
        <v>959</v>
      </c>
      <c r="E1353" s="7" t="s">
        <v>20</v>
      </c>
      <c r="F1353" s="16" t="s">
        <v>961</v>
      </c>
      <c r="G1353" s="8" t="n">
        <v>6310</v>
      </c>
    </row>
    <row r="1354" customFormat="false" ht="12.75" hidden="false" customHeight="false" outlineLevel="2" collapsed="false">
      <c r="A1354" s="5" t="s">
        <v>4241</v>
      </c>
      <c r="B1354" s="6" t="n">
        <v>36922</v>
      </c>
      <c r="C1354" s="7" t="s">
        <v>1013</v>
      </c>
      <c r="D1354" s="7" t="s">
        <v>959</v>
      </c>
      <c r="E1354" s="7" t="s">
        <v>3053</v>
      </c>
      <c r="F1354" s="16" t="s">
        <v>961</v>
      </c>
      <c r="G1354" s="8" t="n">
        <v>0</v>
      </c>
    </row>
    <row r="1355" customFormat="false" ht="12.75" hidden="false" customHeight="false" outlineLevel="2" collapsed="false">
      <c r="A1355" s="5" t="s">
        <v>4241</v>
      </c>
      <c r="B1355" s="6" t="n">
        <v>36922</v>
      </c>
      <c r="C1355" s="7" t="s">
        <v>1013</v>
      </c>
      <c r="D1355" s="7" t="s">
        <v>959</v>
      </c>
      <c r="E1355" s="7" t="s">
        <v>3053</v>
      </c>
      <c r="F1355" s="16" t="s">
        <v>961</v>
      </c>
      <c r="G1355" s="8" t="n">
        <v>420</v>
      </c>
    </row>
    <row r="1356" customFormat="false" ht="12.75" hidden="false" customHeight="false" outlineLevel="2" collapsed="false">
      <c r="A1356" s="5" t="s">
        <v>4245</v>
      </c>
      <c r="B1356" s="6" t="n">
        <v>36922</v>
      </c>
      <c r="C1356" s="7" t="s">
        <v>1013</v>
      </c>
      <c r="D1356" s="7" t="s">
        <v>959</v>
      </c>
      <c r="E1356" s="7" t="s">
        <v>3053</v>
      </c>
      <c r="F1356" s="16" t="s">
        <v>961</v>
      </c>
      <c r="G1356" s="8" t="n">
        <v>0</v>
      </c>
    </row>
    <row r="1357" customFormat="false" ht="12.75" hidden="false" customHeight="false" outlineLevel="2" collapsed="false">
      <c r="A1357" s="5" t="s">
        <v>4245</v>
      </c>
      <c r="B1357" s="6" t="n">
        <v>36922</v>
      </c>
      <c r="C1357" s="7" t="s">
        <v>1013</v>
      </c>
      <c r="D1357" s="7" t="s">
        <v>959</v>
      </c>
      <c r="E1357" s="7" t="s">
        <v>3053</v>
      </c>
      <c r="F1357" s="16" t="s">
        <v>961</v>
      </c>
      <c r="G1357" s="8" t="n">
        <v>280</v>
      </c>
    </row>
    <row r="1358" customFormat="false" ht="12.75" hidden="false" customHeight="false" outlineLevel="2" collapsed="false">
      <c r="A1358" s="5" t="s">
        <v>4246</v>
      </c>
      <c r="B1358" s="6" t="n">
        <v>36922</v>
      </c>
      <c r="C1358" s="7" t="s">
        <v>1013</v>
      </c>
      <c r="D1358" s="7" t="s">
        <v>959</v>
      </c>
      <c r="E1358" s="7" t="s">
        <v>3053</v>
      </c>
      <c r="F1358" s="16" t="s">
        <v>961</v>
      </c>
      <c r="G1358" s="8" t="n">
        <v>0</v>
      </c>
    </row>
    <row r="1359" customFormat="false" ht="12.75" hidden="false" customHeight="false" outlineLevel="2" collapsed="false">
      <c r="A1359" s="5" t="s">
        <v>4246</v>
      </c>
      <c r="B1359" s="6" t="n">
        <v>36922</v>
      </c>
      <c r="C1359" s="7" t="s">
        <v>1013</v>
      </c>
      <c r="D1359" s="7" t="s">
        <v>959</v>
      </c>
      <c r="E1359" s="7" t="s">
        <v>3053</v>
      </c>
      <c r="F1359" s="16" t="s">
        <v>961</v>
      </c>
      <c r="G1359" s="8" t="n">
        <v>420</v>
      </c>
    </row>
    <row r="1360" customFormat="false" ht="12.75" hidden="false" customHeight="false" outlineLevel="2" collapsed="false">
      <c r="A1360" s="5" t="s">
        <v>4247</v>
      </c>
      <c r="B1360" s="6" t="n">
        <v>36922</v>
      </c>
      <c r="C1360" s="7" t="s">
        <v>1013</v>
      </c>
      <c r="D1360" s="7" t="s">
        <v>959</v>
      </c>
      <c r="E1360" s="7" t="s">
        <v>3053</v>
      </c>
      <c r="F1360" s="16" t="s">
        <v>961</v>
      </c>
      <c r="G1360" s="8" t="n">
        <v>0</v>
      </c>
    </row>
    <row r="1361" customFormat="false" ht="12.75" hidden="false" customHeight="false" outlineLevel="2" collapsed="false">
      <c r="A1361" s="5" t="s">
        <v>4247</v>
      </c>
      <c r="B1361" s="6" t="n">
        <v>36922</v>
      </c>
      <c r="C1361" s="7" t="s">
        <v>1013</v>
      </c>
      <c r="D1361" s="7" t="s">
        <v>959</v>
      </c>
      <c r="E1361" s="7" t="s">
        <v>3053</v>
      </c>
      <c r="F1361" s="16" t="s">
        <v>961</v>
      </c>
      <c r="G1361" s="8" t="n">
        <v>420</v>
      </c>
    </row>
    <row r="1362" customFormat="false" ht="12.75" hidden="false" customHeight="false" outlineLevel="2" collapsed="false">
      <c r="A1362" s="5" t="s">
        <v>4248</v>
      </c>
      <c r="B1362" s="6" t="n">
        <v>36922</v>
      </c>
      <c r="C1362" s="7" t="s">
        <v>1013</v>
      </c>
      <c r="D1362" s="7" t="s">
        <v>959</v>
      </c>
      <c r="E1362" s="7" t="s">
        <v>3053</v>
      </c>
      <c r="F1362" s="16" t="s">
        <v>961</v>
      </c>
      <c r="G1362" s="8" t="n">
        <v>0</v>
      </c>
    </row>
    <row r="1363" customFormat="false" ht="12.75" hidden="false" customHeight="false" outlineLevel="2" collapsed="false">
      <c r="A1363" s="5" t="s">
        <v>4248</v>
      </c>
      <c r="B1363" s="6" t="n">
        <v>36922</v>
      </c>
      <c r="C1363" s="7" t="s">
        <v>1013</v>
      </c>
      <c r="D1363" s="7" t="s">
        <v>959</v>
      </c>
      <c r="E1363" s="7" t="s">
        <v>3053</v>
      </c>
      <c r="F1363" s="16" t="s">
        <v>961</v>
      </c>
      <c r="G1363" s="8" t="n">
        <v>280</v>
      </c>
    </row>
    <row r="1364" customFormat="false" ht="12.75" hidden="false" customHeight="false" outlineLevel="2" collapsed="false">
      <c r="A1364" s="5" t="s">
        <v>4255</v>
      </c>
      <c r="B1364" s="6" t="n">
        <v>36922</v>
      </c>
      <c r="C1364" s="7" t="s">
        <v>1013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4255</v>
      </c>
      <c r="B1365" s="6" t="n">
        <v>36922</v>
      </c>
      <c r="C1365" s="7" t="s">
        <v>1013</v>
      </c>
      <c r="D1365" s="7" t="s">
        <v>959</v>
      </c>
      <c r="E1365" s="7" t="s">
        <v>3053</v>
      </c>
      <c r="F1365" s="16" t="s">
        <v>961</v>
      </c>
      <c r="G1365" s="8" t="n">
        <v>210</v>
      </c>
    </row>
    <row r="1366" customFormat="false" ht="12.75" hidden="false" customHeight="false" outlineLevel="2" collapsed="false">
      <c r="A1366" s="5" t="s">
        <v>4252</v>
      </c>
      <c r="B1366" s="6" t="n">
        <v>36922</v>
      </c>
      <c r="C1366" s="7" t="s">
        <v>1013</v>
      </c>
      <c r="D1366" s="7" t="s">
        <v>959</v>
      </c>
      <c r="E1366" s="7" t="s">
        <v>3053</v>
      </c>
      <c r="F1366" s="16" t="s">
        <v>961</v>
      </c>
      <c r="G1366" s="8" t="n">
        <v>0</v>
      </c>
    </row>
    <row r="1367" customFormat="false" ht="12.75" hidden="false" customHeight="false" outlineLevel="2" collapsed="false">
      <c r="A1367" s="5" t="s">
        <v>4252</v>
      </c>
      <c r="B1367" s="6" t="n">
        <v>36922</v>
      </c>
      <c r="C1367" s="7" t="s">
        <v>1013</v>
      </c>
      <c r="D1367" s="7" t="s">
        <v>959</v>
      </c>
      <c r="E1367" s="7" t="s">
        <v>3053</v>
      </c>
      <c r="F1367" s="16" t="s">
        <v>961</v>
      </c>
      <c r="G1367" s="8" t="n">
        <v>2700</v>
      </c>
    </row>
    <row r="1368" customFormat="false" ht="12.75" hidden="false" customHeight="false" outlineLevel="2" collapsed="false">
      <c r="A1368" s="5" t="s">
        <v>5128</v>
      </c>
      <c r="B1368" s="6" t="n">
        <v>36915</v>
      </c>
      <c r="C1368" s="7" t="s">
        <v>1167</v>
      </c>
      <c r="D1368" s="7" t="s">
        <v>959</v>
      </c>
      <c r="E1368" s="7" t="s">
        <v>4251</v>
      </c>
      <c r="F1368" s="16" t="s">
        <v>961</v>
      </c>
      <c r="G1368" s="8" t="n">
        <v>210</v>
      </c>
    </row>
    <row r="1369" customFormat="false" ht="12.75" hidden="false" customHeight="false" outlineLevel="2" collapsed="false">
      <c r="A1369" s="5" t="s">
        <v>4256</v>
      </c>
      <c r="B1369" s="6" t="n">
        <v>36980</v>
      </c>
      <c r="C1369" s="7" t="s">
        <v>994</v>
      </c>
      <c r="D1369" s="7" t="s">
        <v>959</v>
      </c>
      <c r="E1369" s="7" t="s">
        <v>3053</v>
      </c>
      <c r="F1369" s="16" t="s">
        <v>961</v>
      </c>
      <c r="G1369" s="8" t="n">
        <v>0</v>
      </c>
    </row>
    <row r="1370" customFormat="false" ht="12.75" hidden="false" customHeight="false" outlineLevel="2" collapsed="false">
      <c r="A1370" s="5" t="s">
        <v>4256</v>
      </c>
      <c r="B1370" s="6" t="n">
        <v>36980</v>
      </c>
      <c r="C1370" s="7" t="s">
        <v>994</v>
      </c>
      <c r="D1370" s="7" t="s">
        <v>959</v>
      </c>
      <c r="E1370" s="7" t="s">
        <v>20</v>
      </c>
      <c r="F1370" s="16" t="s">
        <v>961</v>
      </c>
      <c r="G1370" s="8" t="n">
        <v>3150</v>
      </c>
    </row>
    <row r="1371" customFormat="false" ht="12.75" hidden="false" customHeight="false" outlineLevel="2" collapsed="false">
      <c r="A1371" s="5" t="s">
        <v>4256</v>
      </c>
      <c r="B1371" s="6" t="n">
        <v>36922</v>
      </c>
      <c r="C1371" s="7" t="s">
        <v>994</v>
      </c>
      <c r="D1371" s="7" t="s">
        <v>959</v>
      </c>
      <c r="E1371" s="7" t="s">
        <v>3053</v>
      </c>
      <c r="F1371" s="16" t="s">
        <v>961</v>
      </c>
      <c r="G1371" s="8" t="n">
        <v>0</v>
      </c>
    </row>
    <row r="1372" customFormat="false" ht="12.75" hidden="false" customHeight="false" outlineLevel="2" collapsed="false">
      <c r="A1372" s="5" t="s">
        <v>4256</v>
      </c>
      <c r="B1372" s="6" t="n">
        <v>36922</v>
      </c>
      <c r="C1372" s="7" t="s">
        <v>994</v>
      </c>
      <c r="D1372" s="7" t="s">
        <v>959</v>
      </c>
      <c r="E1372" s="7" t="s">
        <v>3053</v>
      </c>
      <c r="F1372" s="16" t="s">
        <v>961</v>
      </c>
      <c r="G1372" s="8" t="n">
        <v>113</v>
      </c>
    </row>
    <row r="1373" customFormat="false" ht="12.75" hidden="false" customHeight="false" outlineLevel="2" collapsed="false">
      <c r="A1373" s="5" t="s">
        <v>5129</v>
      </c>
      <c r="B1373" s="6" t="n">
        <v>36916</v>
      </c>
      <c r="C1373" s="7" t="s">
        <v>1167</v>
      </c>
      <c r="D1373" s="7" t="s">
        <v>959</v>
      </c>
      <c r="E1373" s="7" t="s">
        <v>960</v>
      </c>
      <c r="F1373" s="16" t="s">
        <v>961</v>
      </c>
      <c r="G1373" s="8" t="n">
        <v>536</v>
      </c>
    </row>
    <row r="1374" customFormat="false" ht="12.75" hidden="false" customHeight="false" outlineLevel="2" collapsed="false">
      <c r="A1374" s="5" t="s">
        <v>4257</v>
      </c>
      <c r="B1374" s="6" t="n">
        <v>36922</v>
      </c>
      <c r="C1374" s="7" t="s">
        <v>4258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4257</v>
      </c>
      <c r="B1375" s="6" t="n">
        <v>36922</v>
      </c>
      <c r="C1375" s="7" t="s">
        <v>4258</v>
      </c>
      <c r="D1375" s="7" t="s">
        <v>959</v>
      </c>
      <c r="E1375" s="7" t="s">
        <v>3053</v>
      </c>
      <c r="F1375" s="16" t="s">
        <v>961</v>
      </c>
      <c r="G1375" s="8" t="n">
        <v>402</v>
      </c>
    </row>
    <row r="1376" customFormat="false" ht="12.75" hidden="false" customHeight="false" outlineLevel="2" collapsed="false">
      <c r="A1376" s="5" t="s">
        <v>5057</v>
      </c>
      <c r="B1376" s="6" t="n">
        <v>36924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310</v>
      </c>
    </row>
    <row r="1377" customFormat="false" ht="12.75" hidden="false" customHeight="false" outlineLevel="2" collapsed="false">
      <c r="A1377" s="5" t="s">
        <v>5058</v>
      </c>
      <c r="B1377" s="6" t="n">
        <v>36929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0</v>
      </c>
    </row>
    <row r="1378" customFormat="false" ht="12.75" hidden="false" customHeight="false" outlineLevel="2" collapsed="false">
      <c r="A1378" s="5" t="s">
        <v>5058</v>
      </c>
      <c r="B1378" s="6" t="n">
        <v>36929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2600</v>
      </c>
    </row>
    <row r="1379" customFormat="false" ht="12.75" hidden="false" customHeight="false" outlineLevel="2" collapsed="false">
      <c r="A1379" s="5" t="s">
        <v>5052</v>
      </c>
      <c r="B1379" s="6" t="n">
        <v>36944</v>
      </c>
      <c r="C1379" s="7" t="s">
        <v>4876</v>
      </c>
      <c r="D1379" s="7" t="s">
        <v>959</v>
      </c>
      <c r="E1379" s="7" t="s">
        <v>960</v>
      </c>
      <c r="F1379" s="16" t="s">
        <v>961</v>
      </c>
      <c r="G1379" s="8" t="n">
        <v>13655</v>
      </c>
    </row>
    <row r="1380" customFormat="false" ht="12.75" hidden="false" customHeight="false" outlineLevel="2" collapsed="false">
      <c r="A1380" s="5" t="s">
        <v>5053</v>
      </c>
      <c r="B1380" s="6" t="n">
        <v>36945</v>
      </c>
      <c r="C1380" s="7" t="s">
        <v>5054</v>
      </c>
      <c r="D1380" s="7" t="s">
        <v>959</v>
      </c>
      <c r="E1380" s="7" t="s">
        <v>960</v>
      </c>
      <c r="F1380" s="16" t="s">
        <v>961</v>
      </c>
      <c r="G1380" s="8" t="n">
        <v>9648</v>
      </c>
    </row>
    <row r="1381" customFormat="false" ht="12.75" hidden="false" customHeight="false" outlineLevel="2" collapsed="false">
      <c r="A1381" s="5" t="s">
        <v>5053</v>
      </c>
      <c r="B1381" s="6" t="n">
        <v>36948</v>
      </c>
      <c r="C1381" s="7" t="s">
        <v>5054</v>
      </c>
      <c r="D1381" s="7" t="s">
        <v>959</v>
      </c>
      <c r="E1381" s="7" t="s">
        <v>960</v>
      </c>
      <c r="F1381" s="16" t="s">
        <v>961</v>
      </c>
      <c r="G1381" s="8" t="n">
        <v>-8683</v>
      </c>
    </row>
    <row r="1382" customFormat="false" ht="12.75" hidden="false" customHeight="false" outlineLevel="2" collapsed="false">
      <c r="A1382" s="5" t="s">
        <v>5055</v>
      </c>
      <c r="B1382" s="6" t="n">
        <v>36948</v>
      </c>
      <c r="C1382" s="7" t="s">
        <v>1013</v>
      </c>
      <c r="D1382" s="7" t="s">
        <v>959</v>
      </c>
      <c r="E1382" s="7" t="s">
        <v>4251</v>
      </c>
      <c r="F1382" s="16" t="s">
        <v>961</v>
      </c>
      <c r="G1382" s="8" t="n">
        <v>1162</v>
      </c>
    </row>
    <row r="1383" customFormat="false" ht="12.75" hidden="false" customHeight="false" outlineLevel="2" collapsed="false">
      <c r="A1383" s="5" t="s">
        <v>5055</v>
      </c>
      <c r="B1383" s="6" t="n">
        <v>36948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1744</v>
      </c>
    </row>
    <row r="1384" customFormat="false" ht="12.75" hidden="false" customHeight="false" outlineLevel="2" collapsed="false">
      <c r="A1384" s="5" t="s">
        <v>5056</v>
      </c>
      <c r="B1384" s="6" t="n">
        <v>36948</v>
      </c>
      <c r="C1384" s="7" t="s">
        <v>1013</v>
      </c>
      <c r="D1384" s="7" t="s">
        <v>959</v>
      </c>
      <c r="E1384" s="7" t="s">
        <v>4251</v>
      </c>
      <c r="F1384" s="16" t="s">
        <v>961</v>
      </c>
      <c r="G1384" s="8" t="n">
        <v>1743</v>
      </c>
    </row>
    <row r="1385" customFormat="false" ht="12.75" hidden="false" customHeight="false" outlineLevel="2" collapsed="false">
      <c r="A1385" s="5" t="s">
        <v>5056</v>
      </c>
      <c r="B1385" s="6" t="n">
        <v>36948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1744</v>
      </c>
    </row>
    <row r="1386" customFormat="false" ht="12.75" hidden="false" customHeight="false" outlineLevel="2" collapsed="false">
      <c r="A1386" s="5" t="s">
        <v>4874</v>
      </c>
      <c r="B1386" s="6" t="n">
        <v>36958</v>
      </c>
      <c r="C1386" s="7" t="s">
        <v>972</v>
      </c>
      <c r="D1386" s="7" t="s">
        <v>959</v>
      </c>
      <c r="E1386" s="7" t="s">
        <v>960</v>
      </c>
      <c r="F1386" s="16" t="s">
        <v>961</v>
      </c>
      <c r="G1386" s="8" t="n">
        <v>10531</v>
      </c>
    </row>
    <row r="1387" customFormat="false" ht="12.75" hidden="false" customHeight="false" outlineLevel="2" collapsed="false">
      <c r="A1387" s="5" t="s">
        <v>4875</v>
      </c>
      <c r="B1387" s="6" t="n">
        <v>36959</v>
      </c>
      <c r="C1387" s="7" t="s">
        <v>4876</v>
      </c>
      <c r="D1387" s="7" t="s">
        <v>959</v>
      </c>
      <c r="E1387" s="7" t="s">
        <v>960</v>
      </c>
      <c r="F1387" s="16" t="s">
        <v>961</v>
      </c>
      <c r="G1387" s="8" t="n">
        <v>3423</v>
      </c>
    </row>
    <row r="1388" customFormat="false" ht="12.75" hidden="false" customHeight="false" outlineLevel="2" collapsed="false">
      <c r="A1388" s="5" t="s">
        <v>4881</v>
      </c>
      <c r="B1388" s="6" t="n">
        <v>36969</v>
      </c>
      <c r="C1388" s="7" t="s">
        <v>4882</v>
      </c>
      <c r="D1388" s="7" t="s">
        <v>959</v>
      </c>
      <c r="E1388" s="7" t="s">
        <v>960</v>
      </c>
      <c r="F1388" s="16" t="s">
        <v>961</v>
      </c>
      <c r="G1388" s="8" t="n">
        <v>0</v>
      </c>
    </row>
    <row r="1389" customFormat="false" ht="12.75" hidden="false" customHeight="false" outlineLevel="2" collapsed="false">
      <c r="A1389" s="5" t="s">
        <v>957</v>
      </c>
      <c r="B1389" s="6" t="n">
        <v>36983</v>
      </c>
      <c r="C1389" s="7" t="s">
        <v>958</v>
      </c>
      <c r="D1389" s="7" t="s">
        <v>959</v>
      </c>
      <c r="E1389" s="7" t="s">
        <v>960</v>
      </c>
      <c r="F1389" s="16" t="s">
        <v>961</v>
      </c>
      <c r="G1389" s="8" t="n">
        <v>2275</v>
      </c>
    </row>
    <row r="1390" customFormat="false" ht="12.75" hidden="false" customHeight="false" outlineLevel="2" collapsed="false">
      <c r="A1390" s="5" t="s">
        <v>4885</v>
      </c>
      <c r="B1390" s="6" t="n">
        <v>36972</v>
      </c>
      <c r="C1390" s="7" t="s">
        <v>1481</v>
      </c>
      <c r="D1390" s="7" t="s">
        <v>959</v>
      </c>
      <c r="E1390" s="7" t="s">
        <v>960</v>
      </c>
      <c r="F1390" s="16" t="s">
        <v>961</v>
      </c>
      <c r="G1390" s="8" t="n">
        <v>1207</v>
      </c>
    </row>
    <row r="1391" customFormat="false" ht="12.75" hidden="false" customHeight="false" outlineLevel="2" collapsed="false">
      <c r="A1391" s="5" t="s">
        <v>4987</v>
      </c>
      <c r="B1391" s="6" t="n">
        <v>36972</v>
      </c>
      <c r="C1391" s="7" t="s">
        <v>1481</v>
      </c>
      <c r="D1391" s="7" t="s">
        <v>959</v>
      </c>
      <c r="E1391" s="7" t="s">
        <v>1121</v>
      </c>
      <c r="F1391" s="16" t="s">
        <v>961</v>
      </c>
      <c r="G1391" s="8" t="n">
        <v>1050</v>
      </c>
    </row>
    <row r="1392" customFormat="false" ht="12.75" hidden="false" customHeight="false" outlineLevel="2" collapsed="false">
      <c r="A1392" s="5" t="s">
        <v>3517</v>
      </c>
      <c r="B1392" s="6" t="n">
        <v>36973</v>
      </c>
      <c r="C1392" s="7" t="s">
        <v>994</v>
      </c>
      <c r="D1392" s="7" t="s">
        <v>959</v>
      </c>
      <c r="E1392" s="7" t="s">
        <v>4251</v>
      </c>
      <c r="F1392" s="16" t="s">
        <v>961</v>
      </c>
      <c r="G1392" s="8" t="n">
        <v>1500</v>
      </c>
    </row>
    <row r="1393" customFormat="false" ht="12.75" hidden="false" customHeight="false" outlineLevel="2" collapsed="false">
      <c r="A1393" s="5" t="s">
        <v>3517</v>
      </c>
      <c r="B1393" s="6" t="n">
        <v>36973</v>
      </c>
      <c r="C1393" s="7" t="s">
        <v>994</v>
      </c>
      <c r="D1393" s="7" t="s">
        <v>959</v>
      </c>
      <c r="E1393" s="7" t="s">
        <v>20</v>
      </c>
      <c r="F1393" s="16" t="s">
        <v>961</v>
      </c>
      <c r="G1393" s="8" t="n">
        <v>1500</v>
      </c>
    </row>
    <row r="1394" customFormat="false" ht="12.75" hidden="false" customHeight="false" outlineLevel="2" collapsed="false">
      <c r="A1394" s="5" t="s">
        <v>4976</v>
      </c>
      <c r="B1394" s="6" t="n">
        <v>36973</v>
      </c>
      <c r="C1394" s="7" t="s">
        <v>3211</v>
      </c>
      <c r="D1394" s="7" t="s">
        <v>959</v>
      </c>
      <c r="E1394" s="7" t="s">
        <v>108</v>
      </c>
      <c r="F1394" s="16" t="s">
        <v>961</v>
      </c>
      <c r="G1394" s="8" t="n">
        <v>690</v>
      </c>
    </row>
    <row r="1395" customFormat="false" ht="12.75" hidden="false" customHeight="false" outlineLevel="2" collapsed="false">
      <c r="A1395" s="5" t="s">
        <v>4977</v>
      </c>
      <c r="B1395" s="6" t="n">
        <v>36976</v>
      </c>
      <c r="C1395" s="7" t="s">
        <v>1008</v>
      </c>
      <c r="D1395" s="7" t="s">
        <v>959</v>
      </c>
      <c r="E1395" s="7" t="s">
        <v>108</v>
      </c>
      <c r="F1395" s="16" t="s">
        <v>961</v>
      </c>
      <c r="G1395" s="8" t="n">
        <v>450</v>
      </c>
    </row>
    <row r="1396" customFormat="false" ht="12.75" hidden="false" customHeight="false" outlineLevel="2" collapsed="false">
      <c r="A1396" s="5" t="s">
        <v>3336</v>
      </c>
      <c r="B1396" s="6" t="n">
        <v>36980</v>
      </c>
      <c r="C1396" s="7" t="s">
        <v>3337</v>
      </c>
      <c r="D1396" s="7" t="s">
        <v>959</v>
      </c>
      <c r="E1396" s="7" t="s">
        <v>672</v>
      </c>
      <c r="F1396" s="16" t="s">
        <v>961</v>
      </c>
      <c r="G1396" s="8" t="n">
        <v>201</v>
      </c>
    </row>
    <row r="1397" customFormat="false" ht="12.75" hidden="false" customHeight="false" outlineLevel="2" collapsed="false">
      <c r="A1397" s="5" t="s">
        <v>4963</v>
      </c>
      <c r="B1397" s="6" t="n">
        <v>36976</v>
      </c>
      <c r="C1397" s="7" t="s">
        <v>1008</v>
      </c>
      <c r="D1397" s="7" t="s">
        <v>959</v>
      </c>
      <c r="E1397" s="7" t="s">
        <v>4251</v>
      </c>
      <c r="F1397" s="16" t="s">
        <v>961</v>
      </c>
      <c r="G1397" s="8" t="n">
        <v>101</v>
      </c>
    </row>
    <row r="1398" customFormat="false" ht="12.75" hidden="false" customHeight="false" outlineLevel="2" collapsed="false">
      <c r="A1398" s="5" t="s">
        <v>4964</v>
      </c>
      <c r="B1398" s="6" t="n">
        <v>36977</v>
      </c>
      <c r="C1398" s="7" t="s">
        <v>1232</v>
      </c>
      <c r="D1398" s="7" t="s">
        <v>959</v>
      </c>
      <c r="E1398" s="7" t="s">
        <v>4251</v>
      </c>
      <c r="F1398" s="16" t="s">
        <v>961</v>
      </c>
      <c r="G1398" s="8" t="n">
        <v>375</v>
      </c>
    </row>
    <row r="1399" customFormat="false" ht="12.75" hidden="false" customHeight="false" outlineLevel="2" collapsed="false">
      <c r="A1399" s="5" t="s">
        <v>4965</v>
      </c>
      <c r="B1399" s="6" t="n">
        <v>36977</v>
      </c>
      <c r="C1399" s="7" t="s">
        <v>1036</v>
      </c>
      <c r="D1399" s="7" t="s">
        <v>959</v>
      </c>
      <c r="E1399" s="7" t="s">
        <v>4251</v>
      </c>
      <c r="F1399" s="16" t="s">
        <v>961</v>
      </c>
      <c r="G1399" s="8" t="n">
        <v>1165</v>
      </c>
    </row>
    <row r="1400" customFormat="false" ht="12.75" hidden="false" customHeight="false" outlineLevel="2" collapsed="false">
      <c r="A1400" s="5" t="s">
        <v>4969</v>
      </c>
      <c r="B1400" s="6" t="n">
        <v>36977</v>
      </c>
      <c r="C1400" s="7" t="s">
        <v>4970</v>
      </c>
      <c r="D1400" s="7" t="s">
        <v>959</v>
      </c>
      <c r="E1400" s="7" t="s">
        <v>4251</v>
      </c>
      <c r="F1400" s="16" t="s">
        <v>961</v>
      </c>
      <c r="G1400" s="8" t="n">
        <v>45</v>
      </c>
    </row>
    <row r="1401" customFormat="false" ht="12.75" hidden="false" customHeight="false" outlineLevel="2" collapsed="false">
      <c r="A1401" s="5" t="s">
        <v>4995</v>
      </c>
      <c r="B1401" s="6" t="n">
        <v>36977</v>
      </c>
      <c r="C1401" s="7" t="s">
        <v>2534</v>
      </c>
      <c r="D1401" s="7" t="s">
        <v>959</v>
      </c>
      <c r="E1401" s="7" t="s">
        <v>3053</v>
      </c>
      <c r="F1401" s="16" t="s">
        <v>961</v>
      </c>
      <c r="G1401" s="8" t="n">
        <v>0</v>
      </c>
    </row>
    <row r="1402" customFormat="false" ht="12.75" hidden="false" customHeight="false" outlineLevel="2" collapsed="false">
      <c r="A1402" s="5" t="s">
        <v>4995</v>
      </c>
      <c r="B1402" s="6" t="n">
        <v>36977</v>
      </c>
      <c r="C1402" s="7" t="s">
        <v>2534</v>
      </c>
      <c r="D1402" s="7" t="s">
        <v>959</v>
      </c>
      <c r="E1402" s="7" t="s">
        <v>20</v>
      </c>
      <c r="F1402" s="16" t="s">
        <v>961</v>
      </c>
      <c r="G1402" s="8" t="n">
        <v>750</v>
      </c>
    </row>
    <row r="1403" customFormat="false" ht="12.75" hidden="false" customHeight="false" outlineLevel="2" collapsed="false">
      <c r="A1403" s="5" t="s">
        <v>3356</v>
      </c>
      <c r="B1403" s="6" t="n">
        <v>36980</v>
      </c>
      <c r="C1403" s="7" t="s">
        <v>3357</v>
      </c>
      <c r="D1403" s="7" t="s">
        <v>959</v>
      </c>
      <c r="E1403" s="7" t="s">
        <v>3358</v>
      </c>
      <c r="F1403" s="16" t="s">
        <v>961</v>
      </c>
      <c r="G1403" s="8" t="n">
        <v>302</v>
      </c>
    </row>
    <row r="1404" customFormat="false" ht="12.75" hidden="false" customHeight="false" outlineLevel="2" collapsed="false">
      <c r="A1404" s="5" t="s">
        <v>4996</v>
      </c>
      <c r="B1404" s="6" t="n">
        <v>36977</v>
      </c>
      <c r="C1404" s="7" t="s">
        <v>3519</v>
      </c>
      <c r="D1404" s="7" t="s">
        <v>959</v>
      </c>
      <c r="E1404" s="7" t="s">
        <v>3053</v>
      </c>
      <c r="F1404" s="16" t="s">
        <v>961</v>
      </c>
      <c r="G1404" s="8" t="n">
        <v>0</v>
      </c>
    </row>
    <row r="1405" customFormat="false" ht="12.75" hidden="false" customHeight="false" outlineLevel="2" collapsed="false">
      <c r="A1405" s="5" t="s">
        <v>4996</v>
      </c>
      <c r="B1405" s="6" t="n">
        <v>36977</v>
      </c>
      <c r="C1405" s="7" t="s">
        <v>4998</v>
      </c>
      <c r="D1405" s="7" t="s">
        <v>959</v>
      </c>
      <c r="E1405" s="7" t="s">
        <v>20</v>
      </c>
      <c r="F1405" s="16" t="s">
        <v>961</v>
      </c>
      <c r="G1405" s="8" t="n">
        <v>450</v>
      </c>
    </row>
    <row r="1406" customFormat="false" ht="12.75" hidden="false" customHeight="false" outlineLevel="2" collapsed="false">
      <c r="A1406" s="5" t="s">
        <v>1454</v>
      </c>
      <c r="B1406" s="6" t="n">
        <v>37056</v>
      </c>
      <c r="C1406" s="7" t="s">
        <v>1361</v>
      </c>
      <c r="D1406" s="7" t="s">
        <v>959</v>
      </c>
      <c r="E1406" s="7"/>
      <c r="F1406" s="16" t="s">
        <v>961</v>
      </c>
      <c r="G1406" s="8" t="n">
        <v>13535</v>
      </c>
    </row>
    <row r="1407" customFormat="false" ht="12.75" hidden="false" customHeight="false" outlineLevel="2" collapsed="false">
      <c r="A1407" s="5" t="s">
        <v>4866</v>
      </c>
      <c r="B1407" s="6" t="n">
        <v>36978</v>
      </c>
      <c r="C1407" s="7" t="s">
        <v>4867</v>
      </c>
      <c r="D1407" s="7" t="s">
        <v>959</v>
      </c>
      <c r="E1407" s="7" t="s">
        <v>672</v>
      </c>
      <c r="F1407" s="16" t="s">
        <v>961</v>
      </c>
      <c r="G1407" s="8" t="n">
        <v>1194</v>
      </c>
    </row>
    <row r="1408" customFormat="false" ht="12.75" hidden="false" customHeight="false" outlineLevel="2" collapsed="false">
      <c r="A1408" s="5" t="s">
        <v>962</v>
      </c>
      <c r="B1408" s="6" t="n">
        <v>36983</v>
      </c>
      <c r="C1408" s="7" t="s">
        <v>963</v>
      </c>
      <c r="D1408" s="7" t="s">
        <v>959</v>
      </c>
      <c r="E1408" s="7" t="s">
        <v>960</v>
      </c>
      <c r="F1408" s="16" t="s">
        <v>961</v>
      </c>
      <c r="G1408" s="8" t="n">
        <v>2062</v>
      </c>
    </row>
    <row r="1409" customFormat="false" ht="12.75" hidden="false" customHeight="false" outlineLevel="2" collapsed="false">
      <c r="A1409" s="5" t="s">
        <v>1128</v>
      </c>
      <c r="B1409" s="6" t="n">
        <v>36999</v>
      </c>
      <c r="C1409" s="7" t="s">
        <v>1013</v>
      </c>
      <c r="D1409" s="7" t="s">
        <v>959</v>
      </c>
      <c r="E1409" s="7" t="s">
        <v>20</v>
      </c>
      <c r="F1409" s="16" t="s">
        <v>961</v>
      </c>
      <c r="G1409" s="8" t="n">
        <v>0</v>
      </c>
    </row>
    <row r="1410" customFormat="false" ht="12.75" hidden="false" customHeight="false" outlineLevel="2" collapsed="false">
      <c r="A1410" s="5" t="s">
        <v>1128</v>
      </c>
      <c r="B1410" s="6" t="n">
        <v>36999</v>
      </c>
      <c r="C1410" s="7" t="s">
        <v>1013</v>
      </c>
      <c r="D1410" s="7" t="s">
        <v>959</v>
      </c>
      <c r="E1410" s="7" t="s">
        <v>25</v>
      </c>
      <c r="F1410" s="16" t="s">
        <v>961</v>
      </c>
      <c r="G1410" s="8" t="n">
        <v>6690</v>
      </c>
    </row>
    <row r="1411" customFormat="false" ht="12.75" hidden="false" customHeight="false" outlineLevel="2" collapsed="false">
      <c r="A1411" s="5" t="s">
        <v>1076</v>
      </c>
      <c r="B1411" s="6" t="n">
        <v>37001</v>
      </c>
      <c r="C1411" s="7" t="s">
        <v>994</v>
      </c>
      <c r="D1411" s="7" t="s">
        <v>959</v>
      </c>
      <c r="E1411" s="7" t="s">
        <v>1071</v>
      </c>
      <c r="F1411" s="16" t="s">
        <v>961</v>
      </c>
      <c r="G1411" s="8" t="n">
        <v>220</v>
      </c>
    </row>
    <row r="1412" customFormat="false" ht="12.75" hidden="false" customHeight="false" outlineLevel="2" collapsed="false">
      <c r="A1412" s="5" t="s">
        <v>1075</v>
      </c>
      <c r="B1412" s="6" t="n">
        <v>37001</v>
      </c>
      <c r="C1412" s="7" t="s">
        <v>994</v>
      </c>
      <c r="D1412" s="7" t="s">
        <v>959</v>
      </c>
      <c r="E1412" s="7" t="s">
        <v>1071</v>
      </c>
      <c r="F1412" s="16" t="s">
        <v>961</v>
      </c>
      <c r="G1412" s="8" t="n">
        <v>3485</v>
      </c>
    </row>
    <row r="1413" customFormat="false" ht="12.75" hidden="false" customHeight="false" outlineLevel="2" collapsed="false">
      <c r="A1413" s="5" t="s">
        <v>993</v>
      </c>
      <c r="B1413" s="6" t="n">
        <v>37001</v>
      </c>
      <c r="C1413" s="7" t="s">
        <v>994</v>
      </c>
      <c r="D1413" s="7" t="s">
        <v>959</v>
      </c>
      <c r="E1413" s="7" t="s">
        <v>976</v>
      </c>
      <c r="F1413" s="16" t="s">
        <v>961</v>
      </c>
      <c r="G1413" s="8" t="n">
        <v>465</v>
      </c>
    </row>
    <row r="1414" customFormat="false" ht="12.75" hidden="false" customHeight="false" outlineLevel="2" collapsed="false">
      <c r="A1414" s="5" t="s">
        <v>1074</v>
      </c>
      <c r="B1414" s="6" t="n">
        <v>37001</v>
      </c>
      <c r="C1414" s="7" t="s">
        <v>994</v>
      </c>
      <c r="D1414" s="7" t="s">
        <v>959</v>
      </c>
      <c r="E1414" s="7" t="s">
        <v>1071</v>
      </c>
      <c r="F1414" s="16" t="s">
        <v>961</v>
      </c>
      <c r="G1414" s="8" t="n">
        <v>47</v>
      </c>
    </row>
    <row r="1415" customFormat="false" ht="12.75" hidden="false" customHeight="false" outlineLevel="2" collapsed="false">
      <c r="A1415" s="5" t="s">
        <v>1073</v>
      </c>
      <c r="B1415" s="6" t="n">
        <v>37001</v>
      </c>
      <c r="C1415" s="7" t="s">
        <v>994</v>
      </c>
      <c r="D1415" s="7" t="s">
        <v>959</v>
      </c>
      <c r="E1415" s="7" t="s">
        <v>1071</v>
      </c>
      <c r="F1415" s="16" t="s">
        <v>961</v>
      </c>
      <c r="G1415" s="8" t="n">
        <v>2484</v>
      </c>
    </row>
    <row r="1416" customFormat="false" ht="12.75" hidden="false" customHeight="false" outlineLevel="2" collapsed="false">
      <c r="A1416" s="5" t="s">
        <v>1032</v>
      </c>
      <c r="B1416" s="6" t="n">
        <v>37001</v>
      </c>
      <c r="C1416" s="7" t="s">
        <v>1033</v>
      </c>
      <c r="D1416" s="7" t="s">
        <v>959</v>
      </c>
      <c r="E1416" s="7" t="s">
        <v>1034</v>
      </c>
      <c r="F1416" s="16" t="s">
        <v>961</v>
      </c>
      <c r="G1416" s="8" t="n">
        <v>1987</v>
      </c>
    </row>
    <row r="1417" customFormat="false" ht="12.75" hidden="false" customHeight="false" outlineLevel="2" collapsed="false">
      <c r="A1417" s="5" t="s">
        <v>1035</v>
      </c>
      <c r="B1417" s="6" t="n">
        <v>37001</v>
      </c>
      <c r="C1417" s="7" t="s">
        <v>1036</v>
      </c>
      <c r="D1417" s="7" t="s">
        <v>959</v>
      </c>
      <c r="E1417" s="7" t="s">
        <v>1034</v>
      </c>
      <c r="F1417" s="16" t="s">
        <v>961</v>
      </c>
      <c r="G1417" s="8" t="n">
        <v>0</v>
      </c>
    </row>
    <row r="1418" customFormat="false" ht="12.75" hidden="false" customHeight="false" outlineLevel="2" collapsed="false">
      <c r="A1418" s="5" t="s">
        <v>1103</v>
      </c>
      <c r="B1418" s="6" t="n">
        <v>37004</v>
      </c>
      <c r="C1418" s="7" t="s">
        <v>994</v>
      </c>
      <c r="D1418" s="7" t="s">
        <v>959</v>
      </c>
      <c r="E1418" s="7" t="s">
        <v>108</v>
      </c>
      <c r="F1418" s="16" t="s">
        <v>961</v>
      </c>
      <c r="G1418" s="8" t="n">
        <v>808</v>
      </c>
    </row>
    <row r="1419" customFormat="false" ht="12.75" hidden="false" customHeight="false" outlineLevel="2" collapsed="false">
      <c r="A1419" s="5" t="s">
        <v>1039</v>
      </c>
      <c r="B1419" s="6" t="n">
        <v>37004</v>
      </c>
      <c r="C1419" s="7" t="s">
        <v>95</v>
      </c>
      <c r="D1419" s="7" t="s">
        <v>959</v>
      </c>
      <c r="E1419" s="7" t="s">
        <v>1034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1037</v>
      </c>
      <c r="B1420" s="6" t="n">
        <v>37004</v>
      </c>
      <c r="C1420" s="7"/>
      <c r="D1420" s="7" t="s">
        <v>959</v>
      </c>
      <c r="E1420" s="7" t="s">
        <v>1034</v>
      </c>
      <c r="F1420" s="16" t="s">
        <v>1038</v>
      </c>
      <c r="G1420" s="8" t="n">
        <v>0</v>
      </c>
    </row>
    <row r="1421" customFormat="false" ht="12.75" hidden="false" customHeight="false" outlineLevel="2" collapsed="false">
      <c r="A1421" s="5" t="s">
        <v>1077</v>
      </c>
      <c r="B1421" s="6" t="n">
        <v>37005</v>
      </c>
      <c r="C1421" s="7" t="s">
        <v>994</v>
      </c>
      <c r="D1421" s="7" t="s">
        <v>959</v>
      </c>
      <c r="E1421" s="7" t="s">
        <v>1071</v>
      </c>
      <c r="F1421" s="16" t="s">
        <v>961</v>
      </c>
      <c r="G1421" s="8" t="n">
        <v>155</v>
      </c>
    </row>
    <row r="1422" customFormat="false" ht="12.75" hidden="false" customHeight="false" outlineLevel="2" collapsed="false">
      <c r="A1422" s="5" t="s">
        <v>1042</v>
      </c>
      <c r="B1422" s="6" t="n">
        <v>37004</v>
      </c>
      <c r="C1422" s="7" t="s">
        <v>1029</v>
      </c>
      <c r="D1422" s="7" t="s">
        <v>959</v>
      </c>
      <c r="E1422" s="7" t="s">
        <v>1034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1041</v>
      </c>
      <c r="B1423" s="6" t="n">
        <v>37004</v>
      </c>
      <c r="C1423" s="7" t="s">
        <v>1029</v>
      </c>
      <c r="D1423" s="7" t="s">
        <v>959</v>
      </c>
      <c r="E1423" s="7" t="s">
        <v>1034</v>
      </c>
      <c r="F1423" s="16" t="s">
        <v>961</v>
      </c>
      <c r="G1423" s="8" t="n">
        <v>0</v>
      </c>
    </row>
    <row r="1424" customFormat="false" ht="12.75" hidden="false" customHeight="false" outlineLevel="2" collapsed="false">
      <c r="A1424" s="5" t="s">
        <v>1040</v>
      </c>
      <c r="B1424" s="6" t="n">
        <v>37004</v>
      </c>
      <c r="C1424" s="7" t="s">
        <v>1029</v>
      </c>
      <c r="D1424" s="7" t="s">
        <v>959</v>
      </c>
      <c r="E1424" s="7" t="s">
        <v>1034</v>
      </c>
      <c r="F1424" s="16" t="s">
        <v>961</v>
      </c>
      <c r="G1424" s="8" t="n">
        <v>0</v>
      </c>
    </row>
    <row r="1425" customFormat="false" ht="12.75" hidden="false" customHeight="false" outlineLevel="2" collapsed="false">
      <c r="A1425" s="5" t="s">
        <v>1078</v>
      </c>
      <c r="B1425" s="6" t="n">
        <v>37005</v>
      </c>
      <c r="C1425" s="7" t="s">
        <v>994</v>
      </c>
      <c r="D1425" s="7" t="s">
        <v>959</v>
      </c>
      <c r="E1425" s="7" t="s">
        <v>1071</v>
      </c>
      <c r="F1425" s="16" t="s">
        <v>961</v>
      </c>
      <c r="G1425" s="8" t="n">
        <v>436</v>
      </c>
    </row>
    <row r="1426" customFormat="false" ht="12.75" hidden="false" customHeight="false" outlineLevel="2" collapsed="false">
      <c r="A1426" s="5" t="s">
        <v>971</v>
      </c>
      <c r="B1426" s="6" t="n">
        <v>37005</v>
      </c>
      <c r="C1426" s="7" t="s">
        <v>972</v>
      </c>
      <c r="D1426" s="7" t="s">
        <v>959</v>
      </c>
      <c r="E1426" s="7" t="s">
        <v>960</v>
      </c>
      <c r="F1426" s="16" t="s">
        <v>961</v>
      </c>
      <c r="G1426" s="8" t="n">
        <v>7906</v>
      </c>
    </row>
    <row r="1427" customFormat="false" ht="12.75" hidden="false" customHeight="false" outlineLevel="2" collapsed="false">
      <c r="A1427" s="5" t="s">
        <v>1043</v>
      </c>
      <c r="B1427" s="6" t="n">
        <v>37006</v>
      </c>
      <c r="C1427" s="7" t="s">
        <v>1029</v>
      </c>
      <c r="D1427" s="7" t="s">
        <v>959</v>
      </c>
      <c r="E1427" s="7" t="s">
        <v>1034</v>
      </c>
      <c r="F1427" s="16" t="s">
        <v>961</v>
      </c>
      <c r="G1427" s="8" t="n">
        <v>620</v>
      </c>
    </row>
    <row r="1428" customFormat="false" ht="12.75" hidden="false" customHeight="false" outlineLevel="2" collapsed="false">
      <c r="A1428" s="5" t="s">
        <v>1012</v>
      </c>
      <c r="B1428" s="6" t="n">
        <v>37006</v>
      </c>
      <c r="C1428" s="7" t="s">
        <v>1013</v>
      </c>
      <c r="D1428" s="7" t="s">
        <v>959</v>
      </c>
      <c r="E1428" s="7" t="s">
        <v>976</v>
      </c>
      <c r="F1428" s="16" t="s">
        <v>961</v>
      </c>
      <c r="G1428" s="8" t="n">
        <v>155</v>
      </c>
    </row>
    <row r="1429" customFormat="false" ht="12.75" hidden="false" customHeight="false" outlineLevel="2" collapsed="false">
      <c r="A1429" s="5" t="s">
        <v>1149</v>
      </c>
      <c r="B1429" s="6" t="n">
        <v>37006</v>
      </c>
      <c r="C1429" s="7" t="s">
        <v>1013</v>
      </c>
      <c r="D1429" s="7" t="s">
        <v>959</v>
      </c>
      <c r="E1429" s="7" t="s">
        <v>25</v>
      </c>
      <c r="F1429" s="16" t="s">
        <v>961</v>
      </c>
      <c r="G1429" s="8" t="n">
        <v>155</v>
      </c>
    </row>
    <row r="1430" customFormat="false" ht="12.75" hidden="false" customHeight="false" outlineLevel="2" collapsed="false">
      <c r="A1430" s="5" t="s">
        <v>1135</v>
      </c>
      <c r="B1430" s="6" t="n">
        <v>37006</v>
      </c>
      <c r="C1430" s="7" t="s">
        <v>1013</v>
      </c>
      <c r="D1430" s="7" t="s">
        <v>959</v>
      </c>
      <c r="E1430" s="7" t="s">
        <v>20</v>
      </c>
      <c r="F1430" s="16" t="s">
        <v>961</v>
      </c>
      <c r="G1430" s="8" t="n">
        <v>0</v>
      </c>
    </row>
    <row r="1431" customFormat="false" ht="12.75" hidden="false" customHeight="false" outlineLevel="2" collapsed="false">
      <c r="A1431" s="5" t="s">
        <v>1044</v>
      </c>
      <c r="B1431" s="6" t="n">
        <v>37006</v>
      </c>
      <c r="C1431" s="7" t="s">
        <v>1045</v>
      </c>
      <c r="D1431" s="7" t="s">
        <v>959</v>
      </c>
      <c r="E1431" s="7" t="s">
        <v>1034</v>
      </c>
      <c r="F1431" s="16" t="s">
        <v>961</v>
      </c>
      <c r="G1431" s="8" t="n">
        <v>116</v>
      </c>
    </row>
    <row r="1432" customFormat="false" ht="12.75" hidden="false" customHeight="false" outlineLevel="2" collapsed="false">
      <c r="A1432" s="5" t="s">
        <v>1044</v>
      </c>
      <c r="B1432" s="6" t="n">
        <v>37007</v>
      </c>
      <c r="C1432" s="7" t="s">
        <v>1045</v>
      </c>
      <c r="D1432" s="7" t="s">
        <v>959</v>
      </c>
      <c r="E1432" s="7" t="s">
        <v>1034</v>
      </c>
      <c r="F1432" s="16" t="s">
        <v>961</v>
      </c>
      <c r="G1432" s="8" t="n">
        <v>-116</v>
      </c>
    </row>
    <row r="1433" customFormat="false" ht="12.75" hidden="false" customHeight="false" outlineLevel="2" collapsed="false">
      <c r="A1433" s="5" t="s">
        <v>1082</v>
      </c>
      <c r="B1433" s="6" t="n">
        <v>37006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</v>
      </c>
    </row>
    <row r="1434" customFormat="false" ht="12.75" hidden="false" customHeight="false" outlineLevel="2" collapsed="false">
      <c r="A1434" s="5" t="s">
        <v>1010</v>
      </c>
      <c r="B1434" s="6" t="n">
        <v>37006</v>
      </c>
      <c r="C1434" s="7" t="s">
        <v>994</v>
      </c>
      <c r="D1434" s="7" t="s">
        <v>959</v>
      </c>
      <c r="E1434" s="7" t="s">
        <v>976</v>
      </c>
      <c r="F1434" s="16" t="s">
        <v>961</v>
      </c>
      <c r="G1434" s="8" t="n">
        <v>775</v>
      </c>
    </row>
    <row r="1435" customFormat="false" ht="12.75" hidden="false" customHeight="false" outlineLevel="2" collapsed="false">
      <c r="A1435" s="5" t="s">
        <v>1007</v>
      </c>
      <c r="B1435" s="6" t="n">
        <v>37006</v>
      </c>
      <c r="C1435" s="7" t="s">
        <v>1008</v>
      </c>
      <c r="D1435" s="7" t="s">
        <v>959</v>
      </c>
      <c r="E1435" s="7" t="s">
        <v>976</v>
      </c>
      <c r="F1435" s="16" t="s">
        <v>961</v>
      </c>
      <c r="G1435" s="8" t="n">
        <v>310</v>
      </c>
    </row>
    <row r="1436" customFormat="false" ht="12.75" hidden="false" customHeight="false" outlineLevel="2" collapsed="false">
      <c r="A1436" s="5" t="s">
        <v>1011</v>
      </c>
      <c r="B1436" s="6" t="n">
        <v>37006</v>
      </c>
      <c r="C1436" s="7" t="s">
        <v>994</v>
      </c>
      <c r="D1436" s="7" t="s">
        <v>959</v>
      </c>
      <c r="E1436" s="7" t="s">
        <v>976</v>
      </c>
      <c r="F1436" s="16" t="s">
        <v>961</v>
      </c>
      <c r="G1436" s="8" t="n">
        <v>426</v>
      </c>
    </row>
    <row r="1437" customFormat="false" ht="12.75" hidden="false" customHeight="false" outlineLevel="2" collapsed="false">
      <c r="A1437" s="5" t="s">
        <v>1166</v>
      </c>
      <c r="B1437" s="6" t="n">
        <v>37013</v>
      </c>
      <c r="C1437" s="7" t="s">
        <v>1167</v>
      </c>
      <c r="D1437" s="7" t="s">
        <v>959</v>
      </c>
      <c r="E1437" s="7" t="s">
        <v>675</v>
      </c>
      <c r="F1437" s="5" t="s">
        <v>961</v>
      </c>
      <c r="G1437" s="8" t="n">
        <v>1147.5</v>
      </c>
    </row>
    <row r="1438" customFormat="false" ht="12.75" hidden="false" customHeight="false" outlineLevel="2" collapsed="false">
      <c r="A1438" s="5" t="s">
        <v>1166</v>
      </c>
      <c r="B1438" s="6" t="n">
        <v>37042</v>
      </c>
      <c r="C1438" s="7" t="s">
        <v>1167</v>
      </c>
      <c r="D1438" s="7" t="s">
        <v>959</v>
      </c>
      <c r="E1438" s="7" t="s">
        <v>1181</v>
      </c>
      <c r="F1438" s="5" t="s">
        <v>961</v>
      </c>
      <c r="G1438" s="8" t="n">
        <v>1912</v>
      </c>
    </row>
    <row r="1439" customFormat="false" ht="12.75" hidden="false" customHeight="false" outlineLevel="2" collapsed="false">
      <c r="A1439" s="5" t="s">
        <v>1319</v>
      </c>
      <c r="B1439" s="6" t="n">
        <v>37014</v>
      </c>
      <c r="C1439" s="7" t="s">
        <v>1265</v>
      </c>
      <c r="D1439" s="7" t="s">
        <v>959</v>
      </c>
      <c r="E1439" s="7" t="s">
        <v>380</v>
      </c>
      <c r="F1439" s="5" t="s">
        <v>961</v>
      </c>
      <c r="G1439" s="8" t="n">
        <v>750</v>
      </c>
    </row>
    <row r="1440" customFormat="false" ht="12.75" hidden="false" customHeight="false" outlineLevel="2" collapsed="false">
      <c r="A1440" s="5" t="s">
        <v>1234</v>
      </c>
      <c r="B1440" s="6" t="n">
        <v>37019</v>
      </c>
      <c r="C1440" s="7" t="s">
        <v>1235</v>
      </c>
      <c r="D1440" s="7" t="s">
        <v>959</v>
      </c>
      <c r="E1440" s="7" t="s">
        <v>697</v>
      </c>
      <c r="F1440" s="5" t="s">
        <v>961</v>
      </c>
      <c r="G1440" s="8" t="n">
        <v>1817</v>
      </c>
    </row>
    <row r="1441" customFormat="false" ht="12.75" hidden="false" customHeight="false" outlineLevel="2" collapsed="false">
      <c r="A1441" s="5" t="s">
        <v>1234</v>
      </c>
      <c r="B1441" s="6" t="n">
        <v>37021</v>
      </c>
      <c r="C1441" s="7" t="s">
        <v>1235</v>
      </c>
      <c r="D1441" s="7" t="s">
        <v>959</v>
      </c>
      <c r="E1441" s="7" t="s">
        <v>697</v>
      </c>
      <c r="F1441" s="5" t="s">
        <v>961</v>
      </c>
      <c r="G1441" s="8" t="n">
        <v>-1800</v>
      </c>
    </row>
    <row r="1442" customFormat="false" ht="12.75" hidden="false" customHeight="false" outlineLevel="2" collapsed="false">
      <c r="A1442" s="5" t="s">
        <v>1328</v>
      </c>
      <c r="B1442" s="6" t="n">
        <v>37020</v>
      </c>
      <c r="C1442" s="7" t="s">
        <v>1235</v>
      </c>
      <c r="D1442" s="7" t="s">
        <v>959</v>
      </c>
      <c r="E1442" s="7" t="s">
        <v>380</v>
      </c>
      <c r="F1442" s="5" t="s">
        <v>961</v>
      </c>
      <c r="G1442" s="8" t="n">
        <v>736</v>
      </c>
    </row>
    <row r="1443" customFormat="false" ht="12.75" hidden="false" customHeight="false" outlineLevel="2" collapsed="false">
      <c r="A1443" s="5" t="s">
        <v>1328</v>
      </c>
      <c r="B1443" s="6" t="n">
        <v>37056</v>
      </c>
      <c r="C1443" s="7" t="s">
        <v>1235</v>
      </c>
      <c r="D1443" s="7" t="s">
        <v>959</v>
      </c>
      <c r="E1443" s="7"/>
      <c r="F1443" s="16" t="s">
        <v>961</v>
      </c>
      <c r="G1443" s="8" t="n">
        <v>0</v>
      </c>
    </row>
    <row r="1444" customFormat="false" ht="12.75" hidden="false" customHeight="false" outlineLevel="2" collapsed="false">
      <c r="A1444" s="5" t="s">
        <v>1307</v>
      </c>
      <c r="B1444" s="6" t="n">
        <v>37020</v>
      </c>
      <c r="C1444" s="7" t="s">
        <v>1308</v>
      </c>
      <c r="D1444" s="7" t="s">
        <v>959</v>
      </c>
      <c r="E1444" s="7" t="s">
        <v>1309</v>
      </c>
      <c r="F1444" s="5" t="s">
        <v>961</v>
      </c>
      <c r="G1444" s="8" t="n">
        <v>673</v>
      </c>
    </row>
    <row r="1445" customFormat="false" ht="12.75" hidden="false" customHeight="false" outlineLevel="2" collapsed="false">
      <c r="A1445" s="5" t="s">
        <v>1310</v>
      </c>
      <c r="B1445" s="6" t="n">
        <v>37020</v>
      </c>
      <c r="C1445" s="7" t="s">
        <v>1308</v>
      </c>
      <c r="D1445" s="7" t="s">
        <v>959</v>
      </c>
      <c r="E1445" s="7" t="s">
        <v>1309</v>
      </c>
      <c r="F1445" s="5" t="s">
        <v>961</v>
      </c>
      <c r="G1445" s="8" t="n">
        <v>673</v>
      </c>
    </row>
    <row r="1446" customFormat="false" ht="12.75" hidden="false" customHeight="false" outlineLevel="2" collapsed="false">
      <c r="A1446" s="5" t="s">
        <v>1329</v>
      </c>
      <c r="B1446" s="6" t="n">
        <v>37022</v>
      </c>
      <c r="C1446" s="7" t="s">
        <v>1235</v>
      </c>
      <c r="D1446" s="7" t="s">
        <v>959</v>
      </c>
      <c r="E1446" s="7" t="s">
        <v>380</v>
      </c>
      <c r="F1446" s="5" t="s">
        <v>961</v>
      </c>
      <c r="G1446" s="8" t="n">
        <v>7200</v>
      </c>
    </row>
    <row r="1447" customFormat="false" ht="12.75" hidden="false" customHeight="false" outlineLevel="2" collapsed="false">
      <c r="A1447" s="5" t="s">
        <v>1330</v>
      </c>
      <c r="B1447" s="6" t="n">
        <v>37028</v>
      </c>
      <c r="C1447" s="7" t="s">
        <v>1235</v>
      </c>
      <c r="D1447" s="7" t="s">
        <v>959</v>
      </c>
      <c r="E1447" s="7" t="s">
        <v>380</v>
      </c>
      <c r="F1447" s="5" t="s">
        <v>961</v>
      </c>
      <c r="G1447" s="8" t="n">
        <v>736</v>
      </c>
    </row>
    <row r="1448" customFormat="false" ht="12.75" hidden="false" customHeight="false" outlineLevel="2" collapsed="false">
      <c r="A1448" s="5" t="s">
        <v>1330</v>
      </c>
      <c r="B1448" s="6" t="n">
        <v>37035</v>
      </c>
      <c r="C1448" s="7" t="s">
        <v>1235</v>
      </c>
      <c r="D1448" s="7" t="s">
        <v>959</v>
      </c>
      <c r="E1448" s="7" t="s">
        <v>380</v>
      </c>
      <c r="F1448" s="5" t="s">
        <v>961</v>
      </c>
      <c r="G1448" s="8" t="n">
        <v>-736</v>
      </c>
    </row>
    <row r="1449" customFormat="false" ht="12.75" hidden="false" customHeight="false" outlineLevel="2" collapsed="false">
      <c r="A1449" s="5" t="s">
        <v>1330</v>
      </c>
      <c r="B1449" s="6" t="n">
        <v>37035</v>
      </c>
      <c r="C1449" s="7" t="s">
        <v>1235</v>
      </c>
      <c r="D1449" s="7" t="s">
        <v>959</v>
      </c>
      <c r="E1449" s="7" t="s">
        <v>380</v>
      </c>
      <c r="F1449" s="5" t="s">
        <v>961</v>
      </c>
      <c r="G1449" s="8" t="n">
        <v>2185</v>
      </c>
    </row>
    <row r="1450" customFormat="false" ht="12.75" hidden="false" customHeight="false" outlineLevel="2" collapsed="false">
      <c r="A1450" s="5" t="s">
        <v>1457</v>
      </c>
      <c r="B1450" s="6" t="n">
        <v>37057</v>
      </c>
      <c r="C1450" s="7" t="s">
        <v>1237</v>
      </c>
      <c r="D1450" s="7" t="s">
        <v>959</v>
      </c>
      <c r="E1450" s="7"/>
      <c r="F1450" s="16" t="s">
        <v>961</v>
      </c>
      <c r="G1450" s="8" t="n">
        <v>2185</v>
      </c>
    </row>
    <row r="1451" customFormat="false" ht="12.75" hidden="false" customHeight="false" outlineLevel="2" collapsed="false">
      <c r="A1451" s="5" t="s">
        <v>1365</v>
      </c>
      <c r="B1451" s="6" t="n">
        <v>37056</v>
      </c>
      <c r="C1451" s="7" t="s">
        <v>1366</v>
      </c>
      <c r="D1451" s="7" t="s">
        <v>959</v>
      </c>
      <c r="E1451" s="7"/>
      <c r="F1451" s="16" t="s">
        <v>961</v>
      </c>
      <c r="G1451" s="8" t="n">
        <v>0</v>
      </c>
    </row>
    <row r="1452" customFormat="false" ht="12.75" hidden="false" customHeight="false" outlineLevel="2" collapsed="false">
      <c r="A1452" s="5" t="s">
        <v>1365</v>
      </c>
      <c r="B1452" s="6" t="n">
        <v>37056</v>
      </c>
      <c r="C1452" s="7" t="s">
        <v>1366</v>
      </c>
      <c r="D1452" s="7" t="s">
        <v>959</v>
      </c>
      <c r="E1452" s="7"/>
      <c r="F1452" s="16" t="s">
        <v>961</v>
      </c>
      <c r="G1452" s="8" t="n">
        <v>0</v>
      </c>
    </row>
    <row r="1453" customFormat="false" ht="12.75" hidden="false" customHeight="false" outlineLevel="2" collapsed="false">
      <c r="A1453" s="5" t="s">
        <v>1365</v>
      </c>
      <c r="B1453" s="6" t="n">
        <v>37056</v>
      </c>
      <c r="C1453" s="7" t="s">
        <v>1366</v>
      </c>
      <c r="D1453" s="7" t="s">
        <v>959</v>
      </c>
      <c r="E1453" s="7"/>
      <c r="F1453" s="16" t="s">
        <v>961</v>
      </c>
      <c r="G1453" s="8" t="n">
        <v>0</v>
      </c>
    </row>
    <row r="1454" customFormat="false" ht="12.75" hidden="false" customHeight="false" outlineLevel="2" collapsed="false">
      <c r="A1454" s="5" t="s">
        <v>232</v>
      </c>
      <c r="B1454" s="6" t="n">
        <v>37032</v>
      </c>
      <c r="C1454" s="7" t="s">
        <v>1331</v>
      </c>
      <c r="D1454" s="7" t="s">
        <v>959</v>
      </c>
      <c r="E1454" s="7" t="s">
        <v>380</v>
      </c>
      <c r="F1454" s="5" t="s">
        <v>961</v>
      </c>
      <c r="G1454" s="8" t="n">
        <v>1913</v>
      </c>
    </row>
    <row r="1455" customFormat="false" ht="12.75" hidden="false" customHeight="false" outlineLevel="2" collapsed="false">
      <c r="A1455" s="5" t="s">
        <v>232</v>
      </c>
      <c r="B1455" s="6" t="n">
        <v>37034</v>
      </c>
      <c r="C1455" s="7" t="s">
        <v>1331</v>
      </c>
      <c r="D1455" s="7" t="s">
        <v>959</v>
      </c>
      <c r="E1455" s="7" t="s">
        <v>380</v>
      </c>
      <c r="F1455" s="5" t="s">
        <v>961</v>
      </c>
      <c r="G1455" s="8" t="n">
        <v>1912</v>
      </c>
    </row>
    <row r="1456" customFormat="false" ht="12.75" hidden="false" customHeight="false" outlineLevel="2" collapsed="false">
      <c r="A1456" s="5" t="s">
        <v>1264</v>
      </c>
      <c r="B1456" s="6" t="n">
        <v>37033</v>
      </c>
      <c r="C1456" s="7" t="s">
        <v>1265</v>
      </c>
      <c r="D1456" s="7" t="s">
        <v>959</v>
      </c>
      <c r="E1456" s="7" t="s">
        <v>1257</v>
      </c>
      <c r="F1456" s="5" t="s">
        <v>961</v>
      </c>
      <c r="G1456" s="8" t="n">
        <v>375</v>
      </c>
    </row>
    <row r="1457" customFormat="false" ht="12.75" hidden="false" customHeight="false" outlineLevel="2" collapsed="false">
      <c r="A1457" s="5" t="s">
        <v>1264</v>
      </c>
      <c r="B1457" s="6" t="n">
        <v>37033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0</v>
      </c>
    </row>
    <row r="1458" customFormat="false" ht="12.75" hidden="false" customHeight="false" outlineLevel="2" collapsed="false">
      <c r="A1458" s="5" t="s">
        <v>1173</v>
      </c>
      <c r="B1458" s="6" t="n">
        <v>37033</v>
      </c>
      <c r="C1458" s="7" t="s">
        <v>1169</v>
      </c>
      <c r="D1458" s="7" t="s">
        <v>959</v>
      </c>
      <c r="E1458" s="7" t="s">
        <v>1172</v>
      </c>
      <c r="F1458" s="5" t="s">
        <v>961</v>
      </c>
      <c r="G1458" s="8" t="n">
        <v>1875</v>
      </c>
    </row>
    <row r="1459" customFormat="false" ht="12.75" hidden="false" customHeight="false" outlineLevel="2" collapsed="false">
      <c r="A1459" s="5" t="s">
        <v>1171</v>
      </c>
      <c r="B1459" s="6" t="n">
        <v>37033</v>
      </c>
      <c r="C1459" s="7" t="s">
        <v>1169</v>
      </c>
      <c r="D1459" s="7" t="s">
        <v>959</v>
      </c>
      <c r="E1459" s="7" t="s">
        <v>1172</v>
      </c>
      <c r="F1459" s="5" t="s">
        <v>961</v>
      </c>
      <c r="G1459" s="8" t="n">
        <v>56</v>
      </c>
    </row>
    <row r="1460" customFormat="false" ht="12.75" hidden="false" customHeight="false" outlineLevel="2" collapsed="false">
      <c r="A1460" s="5" t="s">
        <v>1312</v>
      </c>
      <c r="B1460" s="6" t="n">
        <v>37033</v>
      </c>
      <c r="C1460" s="7" t="s">
        <v>1169</v>
      </c>
      <c r="D1460" s="7" t="s">
        <v>959</v>
      </c>
      <c r="E1460" s="7" t="s">
        <v>1305</v>
      </c>
      <c r="F1460" s="5" t="s">
        <v>961</v>
      </c>
      <c r="G1460" s="8" t="n">
        <v>1841</v>
      </c>
    </row>
    <row r="1461" customFormat="false" ht="12.75" hidden="false" customHeight="false" outlineLevel="2" collapsed="false">
      <c r="A1461" s="5" t="s">
        <v>1313</v>
      </c>
      <c r="B1461" s="6" t="n">
        <v>37033</v>
      </c>
      <c r="C1461" s="7" t="s">
        <v>1169</v>
      </c>
      <c r="D1461" s="7" t="s">
        <v>959</v>
      </c>
      <c r="E1461" s="7" t="s">
        <v>1305</v>
      </c>
      <c r="F1461" s="5" t="s">
        <v>961</v>
      </c>
      <c r="G1461" s="8" t="n">
        <v>1125</v>
      </c>
    </row>
    <row r="1462" customFormat="false" ht="12.75" hidden="false" customHeight="false" outlineLevel="2" collapsed="false">
      <c r="A1462" s="5" t="s">
        <v>1184</v>
      </c>
      <c r="B1462" s="6" t="n">
        <v>37034</v>
      </c>
      <c r="C1462" s="7" t="s">
        <v>1029</v>
      </c>
      <c r="D1462" s="7" t="s">
        <v>959</v>
      </c>
      <c r="E1462" s="7" t="s">
        <v>108</v>
      </c>
      <c r="F1462" s="5" t="s">
        <v>961</v>
      </c>
      <c r="G1462" s="8" t="n">
        <v>750</v>
      </c>
    </row>
    <row r="1463" customFormat="false" ht="12.75" hidden="false" customHeight="false" outlineLevel="2" collapsed="false">
      <c r="A1463" s="5" t="s">
        <v>1183</v>
      </c>
      <c r="B1463" s="6" t="n">
        <v>37034</v>
      </c>
      <c r="C1463" s="7" t="s">
        <v>1029</v>
      </c>
      <c r="D1463" s="7" t="s">
        <v>959</v>
      </c>
      <c r="E1463" s="7" t="s">
        <v>108</v>
      </c>
      <c r="F1463" s="5" t="s">
        <v>961</v>
      </c>
      <c r="G1463" s="8" t="n">
        <v>270</v>
      </c>
    </row>
    <row r="1464" customFormat="false" ht="12.75" hidden="false" customHeight="false" outlineLevel="2" collapsed="false">
      <c r="A1464" s="5" t="s">
        <v>1185</v>
      </c>
      <c r="B1464" s="6" t="n">
        <v>37034</v>
      </c>
      <c r="C1464" s="7" t="s">
        <v>1186</v>
      </c>
      <c r="D1464" s="7" t="s">
        <v>959</v>
      </c>
      <c r="E1464" s="7" t="s">
        <v>108</v>
      </c>
      <c r="F1464" s="5" t="s">
        <v>961</v>
      </c>
      <c r="G1464" s="8" t="n">
        <v>45</v>
      </c>
    </row>
    <row r="1465" customFormat="false" ht="12.75" hidden="false" customHeight="false" outlineLevel="2" collapsed="false">
      <c r="A1465" s="5" t="s">
        <v>1187</v>
      </c>
      <c r="B1465" s="6" t="n">
        <v>37034</v>
      </c>
      <c r="C1465" s="7" t="s">
        <v>1188</v>
      </c>
      <c r="D1465" s="7" t="s">
        <v>959</v>
      </c>
      <c r="E1465" s="7" t="s">
        <v>108</v>
      </c>
      <c r="F1465" s="5" t="s">
        <v>961</v>
      </c>
      <c r="G1465" s="8" t="n">
        <v>123</v>
      </c>
    </row>
    <row r="1466" customFormat="false" ht="12.75" hidden="false" customHeight="false" outlineLevel="2" collapsed="false">
      <c r="A1466" s="5" t="s">
        <v>1268</v>
      </c>
      <c r="B1466" s="6" t="n">
        <v>37034</v>
      </c>
      <c r="C1466" s="7" t="s">
        <v>1169</v>
      </c>
      <c r="D1466" s="7" t="s">
        <v>959</v>
      </c>
      <c r="E1466" s="7" t="s">
        <v>1249</v>
      </c>
      <c r="F1466" s="5" t="s">
        <v>961</v>
      </c>
      <c r="G1466" s="8" t="n">
        <v>225</v>
      </c>
    </row>
    <row r="1467" customFormat="false" ht="12.75" hidden="false" customHeight="false" outlineLevel="2" collapsed="false">
      <c r="A1467" s="5" t="s">
        <v>1189</v>
      </c>
      <c r="B1467" s="6" t="n">
        <v>37035</v>
      </c>
      <c r="C1467" s="7" t="s">
        <v>1190</v>
      </c>
      <c r="D1467" s="7" t="s">
        <v>959</v>
      </c>
      <c r="E1467" s="7" t="s">
        <v>108</v>
      </c>
      <c r="F1467" s="5" t="s">
        <v>961</v>
      </c>
      <c r="G1467" s="8" t="n">
        <v>630</v>
      </c>
    </row>
    <row r="1468" customFormat="false" ht="12.75" hidden="false" customHeight="false" outlineLevel="2" collapsed="false">
      <c r="A1468" s="5" t="s">
        <v>1191</v>
      </c>
      <c r="B1468" s="6" t="n">
        <v>37035</v>
      </c>
      <c r="C1468" s="7" t="s">
        <v>1190</v>
      </c>
      <c r="D1468" s="7" t="s">
        <v>959</v>
      </c>
      <c r="E1468" s="7" t="s">
        <v>108</v>
      </c>
      <c r="F1468" s="5" t="s">
        <v>961</v>
      </c>
      <c r="G1468" s="8" t="n">
        <v>443</v>
      </c>
    </row>
    <row r="1469" customFormat="false" ht="12.75" hidden="false" customHeight="false" outlineLevel="2" collapsed="false">
      <c r="A1469" s="5" t="s">
        <v>1192</v>
      </c>
      <c r="B1469" s="6" t="n">
        <v>37035</v>
      </c>
      <c r="C1469" s="7" t="s">
        <v>1190</v>
      </c>
      <c r="D1469" s="7" t="s">
        <v>959</v>
      </c>
      <c r="E1469" s="7" t="s">
        <v>108</v>
      </c>
      <c r="F1469" s="5" t="s">
        <v>961</v>
      </c>
      <c r="G1469" s="8" t="n">
        <v>723</v>
      </c>
    </row>
    <row r="1470" customFormat="false" ht="12.75" hidden="false" customHeight="false" outlineLevel="2" collapsed="false">
      <c r="A1470" s="5" t="s">
        <v>1193</v>
      </c>
      <c r="B1470" s="6" t="n">
        <v>37035</v>
      </c>
      <c r="C1470" s="7" t="s">
        <v>1190</v>
      </c>
      <c r="D1470" s="7" t="s">
        <v>959</v>
      </c>
      <c r="E1470" s="7" t="s">
        <v>108</v>
      </c>
      <c r="F1470" s="5" t="s">
        <v>961</v>
      </c>
      <c r="G1470" s="8" t="n">
        <v>560</v>
      </c>
    </row>
    <row r="1471" customFormat="false" ht="12.75" hidden="false" customHeight="false" outlineLevel="2" collapsed="false">
      <c r="A1471" s="5" t="s">
        <v>1335</v>
      </c>
      <c r="B1471" s="6" t="n">
        <v>37035</v>
      </c>
      <c r="C1471" s="7" t="s">
        <v>1235</v>
      </c>
      <c r="D1471" s="7" t="s">
        <v>959</v>
      </c>
      <c r="E1471" s="7" t="s">
        <v>380</v>
      </c>
      <c r="F1471" s="5" t="s">
        <v>961</v>
      </c>
      <c r="G1471" s="8" t="n">
        <v>338</v>
      </c>
    </row>
    <row r="1472" customFormat="false" ht="12.75" hidden="false" customHeight="false" outlineLevel="2" collapsed="false">
      <c r="A1472" s="5" t="s">
        <v>1219</v>
      </c>
      <c r="B1472" s="6" t="n">
        <v>37035</v>
      </c>
      <c r="C1472" s="7" t="s">
        <v>1220</v>
      </c>
      <c r="D1472" s="7" t="s">
        <v>959</v>
      </c>
      <c r="E1472" s="7" t="s">
        <v>108</v>
      </c>
      <c r="F1472" s="5" t="s">
        <v>961</v>
      </c>
      <c r="G1472" s="8" t="n">
        <v>128</v>
      </c>
    </row>
    <row r="1473" customFormat="false" ht="12.75" hidden="false" customHeight="false" outlineLevel="2" collapsed="false">
      <c r="A1473" s="5" t="s">
        <v>1198</v>
      </c>
      <c r="B1473" s="6" t="n">
        <v>37035</v>
      </c>
      <c r="C1473" s="7" t="s">
        <v>1036</v>
      </c>
      <c r="D1473" s="7" t="s">
        <v>959</v>
      </c>
      <c r="E1473" s="7" t="s">
        <v>108</v>
      </c>
      <c r="F1473" s="5" t="s">
        <v>961</v>
      </c>
      <c r="G1473" s="8" t="n">
        <v>49</v>
      </c>
    </row>
    <row r="1474" customFormat="false" ht="12.75" hidden="false" customHeight="false" outlineLevel="2" collapsed="false">
      <c r="A1474" s="5" t="s">
        <v>1217</v>
      </c>
      <c r="B1474" s="6" t="n">
        <v>37035</v>
      </c>
      <c r="C1474" s="7" t="s">
        <v>1218</v>
      </c>
      <c r="D1474" s="7" t="s">
        <v>959</v>
      </c>
      <c r="E1474" s="7" t="s">
        <v>108</v>
      </c>
      <c r="F1474" s="5" t="s">
        <v>961</v>
      </c>
      <c r="G1474" s="8" t="n">
        <v>563</v>
      </c>
    </row>
    <row r="1475" customFormat="false" ht="12.75" hidden="false" customHeight="false" outlineLevel="2" collapsed="false">
      <c r="A1475" s="5" t="s">
        <v>1199</v>
      </c>
      <c r="B1475" s="6" t="n">
        <v>37035</v>
      </c>
      <c r="C1475" s="7" t="s">
        <v>1036</v>
      </c>
      <c r="D1475" s="7" t="s">
        <v>959</v>
      </c>
      <c r="E1475" s="7" t="s">
        <v>108</v>
      </c>
      <c r="F1475" s="5" t="s">
        <v>961</v>
      </c>
      <c r="G1475" s="8" t="n">
        <v>294</v>
      </c>
    </row>
    <row r="1476" customFormat="false" ht="12.75" hidden="false" customHeight="false" outlineLevel="2" collapsed="false">
      <c r="A1476" s="5" t="s">
        <v>1201</v>
      </c>
      <c r="B1476" s="6" t="n">
        <v>37035</v>
      </c>
      <c r="C1476" s="7" t="s">
        <v>1036</v>
      </c>
      <c r="D1476" s="7" t="s">
        <v>959</v>
      </c>
      <c r="E1476" s="7" t="s">
        <v>108</v>
      </c>
      <c r="F1476" s="5" t="s">
        <v>961</v>
      </c>
      <c r="G1476" s="8" t="n">
        <v>282</v>
      </c>
    </row>
    <row r="1477" customFormat="false" ht="12.75" hidden="false" customHeight="false" outlineLevel="2" collapsed="false">
      <c r="A1477" s="5" t="s">
        <v>1200</v>
      </c>
      <c r="B1477" s="6" t="n">
        <v>37035</v>
      </c>
      <c r="C1477" s="7" t="s">
        <v>1036</v>
      </c>
      <c r="D1477" s="7" t="s">
        <v>959</v>
      </c>
      <c r="E1477" s="7" t="s">
        <v>108</v>
      </c>
      <c r="F1477" s="5" t="s">
        <v>961</v>
      </c>
      <c r="G1477" s="8" t="n">
        <v>48</v>
      </c>
    </row>
    <row r="1478" customFormat="false" ht="12.75" hidden="false" customHeight="false" outlineLevel="2" collapsed="false">
      <c r="A1478" s="5" t="s">
        <v>1216</v>
      </c>
      <c r="B1478" s="6" t="n">
        <v>37035</v>
      </c>
      <c r="C1478" s="7" t="s">
        <v>1008</v>
      </c>
      <c r="D1478" s="7" t="s">
        <v>959</v>
      </c>
      <c r="E1478" s="7" t="s">
        <v>108</v>
      </c>
      <c r="F1478" s="5" t="s">
        <v>961</v>
      </c>
      <c r="G1478" s="8" t="n">
        <v>151</v>
      </c>
    </row>
    <row r="1479" customFormat="false" ht="12.75" hidden="false" customHeight="false" outlineLevel="2" collapsed="false">
      <c r="A1479" s="5" t="s">
        <v>1276</v>
      </c>
      <c r="B1479" s="6" t="n">
        <v>37035</v>
      </c>
      <c r="C1479" s="7" t="s">
        <v>1222</v>
      </c>
      <c r="D1479" s="7" t="s">
        <v>959</v>
      </c>
      <c r="E1479" s="7" t="s">
        <v>1257</v>
      </c>
      <c r="F1479" s="5" t="s">
        <v>961</v>
      </c>
      <c r="G1479" s="8" t="n">
        <v>469</v>
      </c>
    </row>
    <row r="1480" customFormat="false" ht="12.75" hidden="false" customHeight="false" outlineLevel="2" collapsed="false">
      <c r="A1480" s="5" t="s">
        <v>1214</v>
      </c>
      <c r="B1480" s="6" t="n">
        <v>37035</v>
      </c>
      <c r="C1480" s="7" t="s">
        <v>1215</v>
      </c>
      <c r="D1480" s="7" t="s">
        <v>959</v>
      </c>
      <c r="E1480" s="7" t="s">
        <v>108</v>
      </c>
      <c r="F1480" s="5" t="s">
        <v>961</v>
      </c>
      <c r="G1480" s="8" t="n">
        <v>150</v>
      </c>
    </row>
    <row r="1481" customFormat="false" ht="12.75" hidden="false" customHeight="false" outlineLevel="2" collapsed="false">
      <c r="A1481" s="5" t="s">
        <v>1213</v>
      </c>
      <c r="B1481" s="6" t="n">
        <v>37035</v>
      </c>
      <c r="C1481" s="7" t="s">
        <v>1190</v>
      </c>
      <c r="D1481" s="7" t="s">
        <v>959</v>
      </c>
      <c r="E1481" s="7" t="s">
        <v>108</v>
      </c>
      <c r="F1481" s="5" t="s">
        <v>961</v>
      </c>
      <c r="G1481" s="8" t="n">
        <v>292</v>
      </c>
    </row>
    <row r="1482" customFormat="false" ht="12.75" hidden="false" customHeight="false" outlineLevel="2" collapsed="false">
      <c r="A1482" s="5" t="s">
        <v>1212</v>
      </c>
      <c r="B1482" s="6" t="n">
        <v>37035</v>
      </c>
      <c r="C1482" s="7" t="s">
        <v>1036</v>
      </c>
      <c r="D1482" s="7" t="s">
        <v>959</v>
      </c>
      <c r="E1482" s="7" t="s">
        <v>108</v>
      </c>
      <c r="F1482" s="5" t="s">
        <v>961</v>
      </c>
      <c r="G1482" s="8" t="n">
        <v>107</v>
      </c>
    </row>
    <row r="1483" customFormat="false" ht="12.75" hidden="false" customHeight="false" outlineLevel="2" collapsed="false">
      <c r="A1483" s="5" t="s">
        <v>1211</v>
      </c>
      <c r="B1483" s="6" t="n">
        <v>37035</v>
      </c>
      <c r="C1483" s="7" t="s">
        <v>1190</v>
      </c>
      <c r="D1483" s="7" t="s">
        <v>959</v>
      </c>
      <c r="E1483" s="7" t="s">
        <v>108</v>
      </c>
      <c r="F1483" s="5" t="s">
        <v>961</v>
      </c>
      <c r="G1483" s="8" t="n">
        <v>19</v>
      </c>
    </row>
    <row r="1484" customFormat="false" ht="12.75" hidden="false" customHeight="false" outlineLevel="2" collapsed="false">
      <c r="A1484" s="5" t="s">
        <v>1209</v>
      </c>
      <c r="B1484" s="6" t="n">
        <v>37035</v>
      </c>
      <c r="C1484" s="7" t="s">
        <v>1210</v>
      </c>
      <c r="D1484" s="7" t="s">
        <v>959</v>
      </c>
      <c r="E1484" s="7" t="s">
        <v>108</v>
      </c>
      <c r="F1484" s="5" t="s">
        <v>961</v>
      </c>
      <c r="G1484" s="8" t="n">
        <v>255</v>
      </c>
    </row>
    <row r="1485" customFormat="false" ht="12.75" hidden="false" customHeight="false" outlineLevel="2" collapsed="false">
      <c r="A1485" s="5" t="s">
        <v>1197</v>
      </c>
      <c r="B1485" s="6" t="n">
        <v>37035</v>
      </c>
      <c r="C1485" s="7" t="s">
        <v>1029</v>
      </c>
      <c r="D1485" s="7" t="s">
        <v>959</v>
      </c>
      <c r="E1485" s="7" t="s">
        <v>108</v>
      </c>
      <c r="F1485" s="5" t="s">
        <v>961</v>
      </c>
      <c r="G1485" s="8" t="n">
        <v>433</v>
      </c>
    </row>
    <row r="1486" customFormat="false" ht="12.75" hidden="false" customHeight="false" outlineLevel="2" collapsed="false">
      <c r="A1486" s="5" t="s">
        <v>1207</v>
      </c>
      <c r="B1486" s="6" t="n">
        <v>37035</v>
      </c>
      <c r="C1486" s="7" t="s">
        <v>1208</v>
      </c>
      <c r="D1486" s="7" t="s">
        <v>959</v>
      </c>
      <c r="E1486" s="7" t="s">
        <v>108</v>
      </c>
      <c r="F1486" s="5" t="s">
        <v>961</v>
      </c>
      <c r="G1486" s="8" t="n">
        <v>23</v>
      </c>
    </row>
    <row r="1487" customFormat="false" ht="12.75" hidden="false" customHeight="false" outlineLevel="2" collapsed="false">
      <c r="A1487" s="5" t="s">
        <v>1196</v>
      </c>
      <c r="B1487" s="6" t="n">
        <v>37035</v>
      </c>
      <c r="C1487" s="7" t="s">
        <v>1029</v>
      </c>
      <c r="D1487" s="7" t="s">
        <v>959</v>
      </c>
      <c r="E1487" s="7" t="s">
        <v>108</v>
      </c>
      <c r="F1487" s="5" t="s">
        <v>961</v>
      </c>
      <c r="G1487" s="8" t="n">
        <v>705</v>
      </c>
    </row>
    <row r="1488" customFormat="false" ht="12.75" hidden="false" customHeight="false" outlineLevel="2" collapsed="false">
      <c r="A1488" s="5" t="s">
        <v>1195</v>
      </c>
      <c r="B1488" s="6" t="n">
        <v>37035</v>
      </c>
      <c r="C1488" s="7" t="s">
        <v>1029</v>
      </c>
      <c r="D1488" s="7" t="s">
        <v>959</v>
      </c>
      <c r="E1488" s="7" t="s">
        <v>108</v>
      </c>
      <c r="F1488" s="5" t="s">
        <v>961</v>
      </c>
      <c r="G1488" s="8" t="n">
        <v>600</v>
      </c>
    </row>
    <row r="1489" customFormat="false" ht="12.75" hidden="false" customHeight="false" outlineLevel="2" collapsed="false">
      <c r="A1489" s="5" t="s">
        <v>1194</v>
      </c>
      <c r="B1489" s="6" t="n">
        <v>37035</v>
      </c>
      <c r="C1489" s="7" t="s">
        <v>1029</v>
      </c>
      <c r="D1489" s="7" t="s">
        <v>959</v>
      </c>
      <c r="E1489" s="7" t="s">
        <v>108</v>
      </c>
      <c r="F1489" s="5" t="s">
        <v>961</v>
      </c>
      <c r="G1489" s="8" t="n">
        <v>125</v>
      </c>
    </row>
    <row r="1490" customFormat="false" ht="12.75" hidden="false" customHeight="false" outlineLevel="2" collapsed="false">
      <c r="A1490" s="5" t="s">
        <v>1206</v>
      </c>
      <c r="B1490" s="6" t="n">
        <v>37035</v>
      </c>
      <c r="C1490" s="7" t="s">
        <v>1029</v>
      </c>
      <c r="D1490" s="7" t="s">
        <v>959</v>
      </c>
      <c r="E1490" s="7" t="s">
        <v>108</v>
      </c>
      <c r="F1490" s="5" t="s">
        <v>961</v>
      </c>
      <c r="G1490" s="8" t="n">
        <v>750</v>
      </c>
    </row>
    <row r="1491" customFormat="false" ht="12.75" hidden="false" customHeight="false" outlineLevel="2" collapsed="false">
      <c r="A1491" s="5" t="s">
        <v>1205</v>
      </c>
      <c r="B1491" s="6" t="n">
        <v>37035</v>
      </c>
      <c r="C1491" s="7" t="s">
        <v>1008</v>
      </c>
      <c r="D1491" s="7" t="s">
        <v>959</v>
      </c>
      <c r="E1491" s="7" t="s">
        <v>108</v>
      </c>
      <c r="F1491" s="5" t="s">
        <v>961</v>
      </c>
      <c r="G1491" s="8" t="n">
        <v>788</v>
      </c>
    </row>
    <row r="1492" customFormat="false" ht="12.75" hidden="false" customHeight="false" outlineLevel="2" collapsed="false">
      <c r="A1492" s="5" t="s">
        <v>1204</v>
      </c>
      <c r="B1492" s="6" t="n">
        <v>37035</v>
      </c>
      <c r="C1492" s="7" t="s">
        <v>1008</v>
      </c>
      <c r="D1492" s="7" t="s">
        <v>959</v>
      </c>
      <c r="E1492" s="7" t="s">
        <v>108</v>
      </c>
      <c r="F1492" s="5" t="s">
        <v>961</v>
      </c>
      <c r="G1492" s="8" t="n">
        <v>94</v>
      </c>
    </row>
    <row r="1493" customFormat="false" ht="12.75" hidden="false" customHeight="false" outlineLevel="2" collapsed="false">
      <c r="A1493" s="5" t="s">
        <v>1203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1650</v>
      </c>
    </row>
    <row r="1494" customFormat="false" ht="12.75" hidden="false" customHeight="false" outlineLevel="2" collapsed="false">
      <c r="A1494" s="5" t="s">
        <v>1202</v>
      </c>
      <c r="B1494" s="6" t="n">
        <v>37035</v>
      </c>
      <c r="C1494" s="7" t="s">
        <v>1008</v>
      </c>
      <c r="D1494" s="7" t="s">
        <v>959</v>
      </c>
      <c r="E1494" s="7" t="s">
        <v>108</v>
      </c>
      <c r="F1494" s="5" t="s">
        <v>961</v>
      </c>
      <c r="G1494" s="8" t="n">
        <v>18</v>
      </c>
    </row>
    <row r="1495" customFormat="false" ht="12.75" hidden="false" customHeight="false" outlineLevel="2" collapsed="false">
      <c r="A1495" s="5" t="s">
        <v>1221</v>
      </c>
      <c r="B1495" s="6" t="n">
        <v>37036</v>
      </c>
      <c r="C1495" s="7" t="s">
        <v>1222</v>
      </c>
      <c r="D1495" s="7" t="s">
        <v>959</v>
      </c>
      <c r="E1495" s="7" t="s">
        <v>108</v>
      </c>
      <c r="F1495" s="5" t="s">
        <v>961</v>
      </c>
      <c r="G1495" s="8" t="n">
        <v>750</v>
      </c>
    </row>
    <row r="1496" customFormat="false" ht="12.75" hidden="false" customHeight="false" outlineLevel="2" collapsed="false">
      <c r="A1496" s="5" t="s">
        <v>1223</v>
      </c>
      <c r="B1496" s="6" t="n">
        <v>37036</v>
      </c>
      <c r="C1496" s="7" t="s">
        <v>1167</v>
      </c>
      <c r="D1496" s="7" t="s">
        <v>959</v>
      </c>
      <c r="E1496" s="7" t="s">
        <v>108</v>
      </c>
      <c r="F1496" s="5" t="s">
        <v>961</v>
      </c>
      <c r="G1496" s="8" t="n">
        <v>83</v>
      </c>
    </row>
    <row r="1497" customFormat="false" ht="12.75" hidden="false" customHeight="false" outlineLevel="2" collapsed="false">
      <c r="A1497" s="5" t="s">
        <v>1224</v>
      </c>
      <c r="B1497" s="6" t="n">
        <v>37036</v>
      </c>
      <c r="C1497" s="7" t="s">
        <v>1167</v>
      </c>
      <c r="D1497" s="7" t="s">
        <v>959</v>
      </c>
      <c r="E1497" s="7" t="s">
        <v>108</v>
      </c>
      <c r="F1497" s="5" t="s">
        <v>961</v>
      </c>
      <c r="G1497" s="8" t="n">
        <v>180</v>
      </c>
    </row>
    <row r="1498" customFormat="false" ht="12.75" hidden="false" customHeight="false" outlineLevel="2" collapsed="false">
      <c r="A1498" s="5" t="s">
        <v>1225</v>
      </c>
      <c r="B1498" s="6" t="n">
        <v>37036</v>
      </c>
      <c r="C1498" s="7" t="s">
        <v>1167</v>
      </c>
      <c r="D1498" s="7" t="s">
        <v>959</v>
      </c>
      <c r="E1498" s="7" t="s">
        <v>108</v>
      </c>
      <c r="F1498" s="5" t="s">
        <v>961</v>
      </c>
      <c r="G1498" s="8" t="n">
        <v>60</v>
      </c>
    </row>
    <row r="1499" customFormat="false" ht="12.75" hidden="false" customHeight="false" outlineLevel="2" collapsed="false">
      <c r="A1499" s="5" t="s">
        <v>1226</v>
      </c>
      <c r="B1499" s="6" t="n">
        <v>37036</v>
      </c>
      <c r="C1499" s="7" t="s">
        <v>1227</v>
      </c>
      <c r="D1499" s="7" t="s">
        <v>959</v>
      </c>
      <c r="E1499" s="7" t="s">
        <v>108</v>
      </c>
      <c r="F1499" s="5" t="s">
        <v>961</v>
      </c>
      <c r="G1499" s="8" t="n">
        <v>188</v>
      </c>
    </row>
    <row r="1500" customFormat="false" ht="12.75" hidden="false" customHeight="false" outlineLevel="2" collapsed="false">
      <c r="A1500" s="5" t="s">
        <v>1228</v>
      </c>
      <c r="B1500" s="6" t="n">
        <v>37036</v>
      </c>
      <c r="C1500" s="7" t="s">
        <v>1229</v>
      </c>
      <c r="D1500" s="7" t="s">
        <v>959</v>
      </c>
      <c r="E1500" s="7" t="s">
        <v>108</v>
      </c>
      <c r="F1500" s="5" t="s">
        <v>961</v>
      </c>
      <c r="G1500" s="8" t="n">
        <v>2348</v>
      </c>
    </row>
    <row r="1501" customFormat="false" ht="12.75" hidden="false" customHeight="false" outlineLevel="2" collapsed="false">
      <c r="A1501" s="5" t="s">
        <v>1230</v>
      </c>
      <c r="B1501" s="6" t="n">
        <v>37036</v>
      </c>
      <c r="C1501" s="7" t="s">
        <v>1167</v>
      </c>
      <c r="D1501" s="7" t="s">
        <v>959</v>
      </c>
      <c r="E1501" s="7" t="s">
        <v>108</v>
      </c>
      <c r="F1501" s="5" t="s">
        <v>961</v>
      </c>
      <c r="G1501" s="8" t="n">
        <v>338</v>
      </c>
    </row>
    <row r="1502" customFormat="false" ht="12.75" hidden="false" customHeight="false" outlineLevel="2" collapsed="false">
      <c r="A1502" s="5" t="s">
        <v>1231</v>
      </c>
      <c r="B1502" s="6" t="n">
        <v>37036</v>
      </c>
      <c r="C1502" s="7" t="s">
        <v>1229</v>
      </c>
      <c r="D1502" s="7" t="s">
        <v>959</v>
      </c>
      <c r="E1502" s="7" t="s">
        <v>108</v>
      </c>
      <c r="F1502" s="5" t="s">
        <v>961</v>
      </c>
      <c r="G1502" s="8" t="n">
        <v>780</v>
      </c>
    </row>
    <row r="1503" customFormat="false" ht="12.75" hidden="false" customHeight="false" outlineLevel="2" collapsed="false">
      <c r="A1503" s="5" t="s">
        <v>1343</v>
      </c>
      <c r="B1503" s="6" t="n">
        <v>37040</v>
      </c>
      <c r="C1503" s="7" t="s">
        <v>1331</v>
      </c>
      <c r="D1503" s="7" t="s">
        <v>959</v>
      </c>
      <c r="E1503" s="7" t="s">
        <v>380</v>
      </c>
      <c r="F1503" s="5" t="s">
        <v>961</v>
      </c>
      <c r="G1503" s="8" t="n">
        <v>1892</v>
      </c>
    </row>
    <row r="1504" customFormat="false" ht="12.75" hidden="false" customHeight="false" outlineLevel="2" collapsed="false">
      <c r="A1504" s="5" t="s">
        <v>1343</v>
      </c>
      <c r="B1504" s="6" t="n">
        <v>37041</v>
      </c>
      <c r="C1504" s="7" t="s">
        <v>1331</v>
      </c>
      <c r="D1504" s="7" t="s">
        <v>959</v>
      </c>
      <c r="E1504" s="7" t="s">
        <v>380</v>
      </c>
      <c r="F1504" s="5" t="s">
        <v>961</v>
      </c>
      <c r="G1504" s="8" t="n">
        <v>1892</v>
      </c>
    </row>
    <row r="1505" customFormat="false" ht="12.75" hidden="false" customHeight="false" outlineLevel="2" collapsed="false">
      <c r="A1505" s="5" t="s">
        <v>1345</v>
      </c>
      <c r="B1505" s="6" t="n">
        <v>37040</v>
      </c>
      <c r="C1505" s="7" t="s">
        <v>1235</v>
      </c>
      <c r="D1505" s="7" t="s">
        <v>959</v>
      </c>
      <c r="E1505" s="7" t="s">
        <v>380</v>
      </c>
      <c r="F1505" s="5" t="s">
        <v>961</v>
      </c>
      <c r="G1505" s="8" t="n">
        <v>3596</v>
      </c>
    </row>
    <row r="1506" customFormat="false" ht="12.75" hidden="false" customHeight="false" outlineLevel="2" collapsed="false">
      <c r="A1506" s="5" t="s">
        <v>1345</v>
      </c>
      <c r="B1506" s="6" t="n">
        <v>37056</v>
      </c>
      <c r="C1506" s="7" t="s">
        <v>1364</v>
      </c>
      <c r="D1506" s="7" t="s">
        <v>959</v>
      </c>
      <c r="E1506" s="7"/>
      <c r="F1506" s="16" t="s">
        <v>961</v>
      </c>
      <c r="G1506" s="8" t="n">
        <v>0</v>
      </c>
    </row>
    <row r="1507" customFormat="false" ht="12.75" hidden="false" customHeight="false" outlineLevel="2" collapsed="false">
      <c r="A1507" s="5" t="s">
        <v>1236</v>
      </c>
      <c r="B1507" s="6" t="n">
        <v>37040</v>
      </c>
      <c r="C1507" s="7" t="s">
        <v>1237</v>
      </c>
      <c r="D1507" s="7" t="s">
        <v>959</v>
      </c>
      <c r="E1507" s="7" t="s">
        <v>700</v>
      </c>
      <c r="F1507" s="5" t="s">
        <v>961</v>
      </c>
      <c r="G1507" s="8" t="n">
        <f aca="false">7276.5/2</f>
        <v>3638.25</v>
      </c>
    </row>
    <row r="1508" customFormat="false" ht="12.75" hidden="false" customHeight="false" outlineLevel="2" collapsed="false">
      <c r="A1508" s="5" t="s">
        <v>1350</v>
      </c>
      <c r="B1508" s="6" t="n">
        <v>37046</v>
      </c>
      <c r="C1508" s="7" t="s">
        <v>1351</v>
      </c>
      <c r="D1508" s="7" t="s">
        <v>959</v>
      </c>
      <c r="E1508" s="7"/>
      <c r="F1508" s="16" t="s">
        <v>961</v>
      </c>
      <c r="G1508" s="8" t="n">
        <v>0</v>
      </c>
    </row>
    <row r="1509" customFormat="false" ht="12.75" hidden="false" customHeight="false" outlineLevel="2" collapsed="false">
      <c r="A1509" s="5" t="s">
        <v>1350</v>
      </c>
      <c r="B1509" s="6" t="n">
        <v>37046</v>
      </c>
      <c r="C1509" s="7" t="s">
        <v>1389</v>
      </c>
      <c r="D1509" s="7" t="s">
        <v>959</v>
      </c>
      <c r="E1509" s="7"/>
      <c r="F1509" s="16" t="s">
        <v>961</v>
      </c>
      <c r="G1509" s="8" t="n">
        <v>1472</v>
      </c>
    </row>
    <row r="1510" customFormat="false" ht="12.75" hidden="false" customHeight="false" outlineLevel="2" collapsed="false">
      <c r="A1510" s="5" t="s">
        <v>1355</v>
      </c>
      <c r="B1510" s="6" t="n">
        <v>37048</v>
      </c>
      <c r="C1510" s="7" t="s">
        <v>1356</v>
      </c>
      <c r="D1510" s="7" t="s">
        <v>959</v>
      </c>
      <c r="E1510" s="7"/>
      <c r="F1510" s="16" t="s">
        <v>961</v>
      </c>
      <c r="G1510" s="8" t="n">
        <v>0</v>
      </c>
    </row>
    <row r="1511" customFormat="false" ht="12.75" hidden="false" customHeight="false" outlineLevel="2" collapsed="false">
      <c r="A1511" s="5" t="s">
        <v>1355</v>
      </c>
      <c r="B1511" s="6" t="n">
        <v>37048</v>
      </c>
      <c r="C1511" s="7" t="s">
        <v>1393</v>
      </c>
      <c r="D1511" s="7" t="s">
        <v>959</v>
      </c>
      <c r="E1511" s="7"/>
      <c r="F1511" s="16" t="s">
        <v>961</v>
      </c>
      <c r="G1511" s="8" t="n">
        <v>2247</v>
      </c>
    </row>
    <row r="1512" customFormat="false" ht="12.75" hidden="false" customHeight="false" outlineLevel="2" collapsed="false">
      <c r="A1512" s="5" t="s">
        <v>1360</v>
      </c>
      <c r="B1512" s="6" t="n">
        <v>37055</v>
      </c>
      <c r="C1512" s="7" t="s">
        <v>1361</v>
      </c>
      <c r="D1512" s="7" t="s">
        <v>959</v>
      </c>
      <c r="E1512" s="7"/>
      <c r="F1512" s="16" t="s">
        <v>961</v>
      </c>
      <c r="G1512" s="8" t="n">
        <v>0</v>
      </c>
    </row>
    <row r="1513" customFormat="false" ht="12.75" hidden="false" customHeight="false" outlineLevel="2" collapsed="false">
      <c r="A1513" s="5" t="s">
        <v>1360</v>
      </c>
      <c r="B1513" s="6" t="n">
        <v>37055</v>
      </c>
      <c r="C1513" s="7" t="s">
        <v>1393</v>
      </c>
      <c r="D1513" s="7" t="s">
        <v>959</v>
      </c>
      <c r="E1513" s="7"/>
      <c r="F1513" s="16" t="s">
        <v>961</v>
      </c>
      <c r="G1513" s="8" t="n">
        <v>2211</v>
      </c>
    </row>
    <row r="1514" customFormat="false" ht="12.75" hidden="false" customHeight="false" outlineLevel="2" collapsed="false">
      <c r="A1514" s="5" t="s">
        <v>1469</v>
      </c>
      <c r="B1514" s="6" t="n">
        <v>37060</v>
      </c>
      <c r="C1514" s="7" t="s">
        <v>1470</v>
      </c>
      <c r="D1514" s="7" t="s">
        <v>959</v>
      </c>
      <c r="E1514" s="7"/>
      <c r="F1514" s="16" t="s">
        <v>961</v>
      </c>
      <c r="G1514" s="8" t="n">
        <v>12300</v>
      </c>
    </row>
    <row r="1515" customFormat="false" ht="12.75" hidden="false" customHeight="false" outlineLevel="2" collapsed="false">
      <c r="A1515" s="5" t="s">
        <v>1476</v>
      </c>
      <c r="B1515" s="6" t="n">
        <v>37061</v>
      </c>
      <c r="C1515" s="7" t="s">
        <v>1477</v>
      </c>
      <c r="D1515" s="7" t="s">
        <v>959</v>
      </c>
      <c r="E1515" s="7"/>
      <c r="F1515" s="16" t="s">
        <v>961</v>
      </c>
      <c r="G1515" s="8" t="n">
        <v>2358</v>
      </c>
    </row>
    <row r="1516" customFormat="false" ht="12.75" hidden="false" customHeight="false" outlineLevel="2" collapsed="false">
      <c r="A1516" s="5" t="s">
        <v>1478</v>
      </c>
      <c r="B1516" s="6" t="n">
        <v>37061</v>
      </c>
      <c r="C1516" s="7" t="s">
        <v>1477</v>
      </c>
      <c r="D1516" s="7" t="s">
        <v>959</v>
      </c>
      <c r="E1516" s="7"/>
      <c r="F1516" s="16" t="s">
        <v>961</v>
      </c>
      <c r="G1516" s="8" t="n">
        <v>254</v>
      </c>
    </row>
    <row r="1517" customFormat="false" ht="12.75" hidden="false" customHeight="false" outlineLevel="2" collapsed="false">
      <c r="A1517" s="5" t="s">
        <v>1479</v>
      </c>
      <c r="B1517" s="6" t="n">
        <v>37061</v>
      </c>
      <c r="C1517" s="7" t="s">
        <v>1477</v>
      </c>
      <c r="D1517" s="7" t="s">
        <v>959</v>
      </c>
      <c r="E1517" s="7"/>
      <c r="F1517" s="16" t="s">
        <v>961</v>
      </c>
      <c r="G1517" s="8" t="n">
        <v>1995</v>
      </c>
    </row>
    <row r="1518" customFormat="false" ht="12.75" hidden="false" customHeight="false" outlineLevel="2" collapsed="false">
      <c r="A1518" s="5" t="s">
        <v>1480</v>
      </c>
      <c r="B1518" s="6" t="n">
        <v>37062</v>
      </c>
      <c r="C1518" s="7" t="s">
        <v>1481</v>
      </c>
      <c r="D1518" s="7" t="s">
        <v>959</v>
      </c>
      <c r="E1518" s="7"/>
      <c r="F1518" s="16" t="s">
        <v>961</v>
      </c>
      <c r="G1518" s="8" t="n">
        <v>2453</v>
      </c>
    </row>
    <row r="1519" customFormat="false" ht="12.75" hidden="false" customHeight="false" outlineLevel="2" collapsed="false">
      <c r="A1519" s="5" t="s">
        <v>1482</v>
      </c>
      <c r="B1519" s="6" t="n">
        <v>37062</v>
      </c>
      <c r="C1519" s="7" t="s">
        <v>1481</v>
      </c>
      <c r="D1519" s="7" t="s">
        <v>959</v>
      </c>
      <c r="E1519" s="7"/>
      <c r="F1519" s="16" t="s">
        <v>961</v>
      </c>
      <c r="G1519" s="8" t="n">
        <v>1215</v>
      </c>
    </row>
    <row r="1520" customFormat="false" ht="12.75" hidden="false" customHeight="false" outlineLevel="2" collapsed="false">
      <c r="A1520" s="5" t="s">
        <v>1483</v>
      </c>
      <c r="B1520" s="6" t="n">
        <v>37062</v>
      </c>
      <c r="C1520" s="7" t="s">
        <v>1481</v>
      </c>
      <c r="D1520" s="7" t="s">
        <v>959</v>
      </c>
      <c r="E1520" s="7"/>
      <c r="F1520" s="16" t="s">
        <v>961</v>
      </c>
      <c r="G1520" s="8" t="n">
        <v>227</v>
      </c>
    </row>
    <row r="1521" customFormat="false" ht="12.75" hidden="false" customHeight="false" outlineLevel="2" collapsed="false">
      <c r="A1521" s="5" t="s">
        <v>1497</v>
      </c>
      <c r="B1521" s="6" t="n">
        <v>37063</v>
      </c>
      <c r="C1521" s="7" t="s">
        <v>1498</v>
      </c>
      <c r="D1521" s="7" t="s">
        <v>959</v>
      </c>
      <c r="E1521" s="7"/>
      <c r="F1521" s="16" t="s">
        <v>961</v>
      </c>
      <c r="G1521" s="8" t="n">
        <v>70</v>
      </c>
    </row>
    <row r="1522" customFormat="false" ht="12.75" hidden="false" customHeight="false" outlineLevel="2" collapsed="false">
      <c r="A1522" s="5" t="s">
        <v>1495</v>
      </c>
      <c r="B1522" s="6" t="n">
        <v>37063</v>
      </c>
      <c r="C1522" s="7" t="s">
        <v>1496</v>
      </c>
      <c r="D1522" s="7" t="s">
        <v>959</v>
      </c>
      <c r="E1522" s="7"/>
      <c r="F1522" s="16" t="s">
        <v>961</v>
      </c>
      <c r="G1522" s="8" t="n">
        <v>853</v>
      </c>
    </row>
    <row r="1523" customFormat="false" ht="12.75" hidden="false" customHeight="false" outlineLevel="2" collapsed="false">
      <c r="A1523" s="5" t="s">
        <v>1493</v>
      </c>
      <c r="B1523" s="6" t="n">
        <v>37063</v>
      </c>
      <c r="C1523" s="7" t="s">
        <v>1494</v>
      </c>
      <c r="D1523" s="7" t="s">
        <v>959</v>
      </c>
      <c r="E1523" s="7"/>
      <c r="F1523" s="16" t="s">
        <v>961</v>
      </c>
      <c r="G1523" s="8" t="n">
        <v>388</v>
      </c>
    </row>
    <row r="1524" customFormat="false" ht="12.75" hidden="false" customHeight="false" outlineLevel="2" collapsed="false">
      <c r="A1524" s="5" t="s">
        <v>1491</v>
      </c>
      <c r="B1524" s="6" t="n">
        <v>37063</v>
      </c>
      <c r="C1524" s="7" t="s">
        <v>1492</v>
      </c>
      <c r="D1524" s="7" t="s">
        <v>959</v>
      </c>
      <c r="E1524" s="7"/>
      <c r="F1524" s="16" t="s">
        <v>961</v>
      </c>
      <c r="G1524" s="8" t="n">
        <v>233</v>
      </c>
    </row>
    <row r="1525" customFormat="false" ht="12.75" hidden="false" customHeight="false" outlineLevel="2" collapsed="false">
      <c r="A1525" s="5" t="s">
        <v>1504</v>
      </c>
      <c r="B1525" s="6" t="n">
        <v>37064</v>
      </c>
      <c r="C1525" s="7" t="s">
        <v>1167</v>
      </c>
      <c r="D1525" s="7" t="s">
        <v>959</v>
      </c>
      <c r="E1525" s="7"/>
      <c r="F1525" s="16" t="s">
        <v>961</v>
      </c>
      <c r="G1525" s="8" t="n">
        <v>62</v>
      </c>
    </row>
    <row r="1526" customFormat="false" ht="12.75" hidden="false" customHeight="false" outlineLevel="2" collapsed="false">
      <c r="A1526" s="5" t="s">
        <v>1505</v>
      </c>
      <c r="B1526" s="6" t="n">
        <v>37064</v>
      </c>
      <c r="C1526" s="7" t="s">
        <v>1167</v>
      </c>
      <c r="D1526" s="7" t="s">
        <v>959</v>
      </c>
      <c r="E1526" s="7"/>
      <c r="F1526" s="16" t="s">
        <v>961</v>
      </c>
      <c r="G1526" s="8" t="n">
        <v>143</v>
      </c>
    </row>
    <row r="1527" customFormat="false" ht="12.75" hidden="false" customHeight="false" outlineLevel="2" collapsed="false">
      <c r="A1527" s="5" t="s">
        <v>1508</v>
      </c>
      <c r="B1527" s="6" t="n">
        <v>37064</v>
      </c>
      <c r="C1527" s="7" t="s">
        <v>1167</v>
      </c>
      <c r="D1527" s="7" t="s">
        <v>959</v>
      </c>
      <c r="E1527" s="7"/>
      <c r="F1527" s="16" t="s">
        <v>961</v>
      </c>
      <c r="G1527" s="8" t="n">
        <v>50</v>
      </c>
    </row>
    <row r="1528" customFormat="false" ht="12.75" hidden="false" customHeight="false" outlineLevel="2" collapsed="false">
      <c r="A1528" s="5" t="s">
        <v>1506</v>
      </c>
      <c r="B1528" s="6" t="n">
        <v>37064</v>
      </c>
      <c r="C1528" s="7" t="s">
        <v>1167</v>
      </c>
      <c r="D1528" s="7" t="s">
        <v>959</v>
      </c>
      <c r="E1528" s="7"/>
      <c r="F1528" s="16" t="s">
        <v>961</v>
      </c>
      <c r="G1528" s="8" t="n">
        <v>134</v>
      </c>
    </row>
    <row r="1529" customFormat="false" ht="12.75" hidden="false" customHeight="false" outlineLevel="2" collapsed="false">
      <c r="A1529" s="5" t="s">
        <v>1507</v>
      </c>
      <c r="B1529" s="6" t="n">
        <v>37064</v>
      </c>
      <c r="C1529" s="7" t="s">
        <v>1397</v>
      </c>
      <c r="D1529" s="7" t="s">
        <v>959</v>
      </c>
      <c r="E1529" s="7"/>
      <c r="F1529" s="16" t="s">
        <v>961</v>
      </c>
      <c r="G1529" s="8" t="n">
        <v>143</v>
      </c>
    </row>
    <row r="1530" customFormat="false" ht="12.75" hidden="false" customHeight="false" outlineLevel="2" collapsed="false">
      <c r="A1530" s="5" t="s">
        <v>1509</v>
      </c>
      <c r="B1530" s="6" t="n">
        <v>37064</v>
      </c>
      <c r="C1530" s="7" t="s">
        <v>1397</v>
      </c>
      <c r="D1530" s="7" t="s">
        <v>959</v>
      </c>
      <c r="E1530" s="7"/>
      <c r="F1530" s="16" t="s">
        <v>961</v>
      </c>
      <c r="G1530" s="8" t="n">
        <v>20</v>
      </c>
    </row>
    <row r="1531" customFormat="false" ht="12.75" hidden="false" customHeight="false" outlineLevel="2" collapsed="false">
      <c r="A1531" s="5" t="s">
        <v>1510</v>
      </c>
      <c r="B1531" s="6" t="n">
        <v>37064</v>
      </c>
      <c r="C1531" s="7" t="s">
        <v>1397</v>
      </c>
      <c r="D1531" s="7" t="s">
        <v>959</v>
      </c>
      <c r="E1531" s="7"/>
      <c r="F1531" s="16" t="s">
        <v>961</v>
      </c>
      <c r="G1531" s="8" t="n">
        <v>291</v>
      </c>
    </row>
    <row r="1532" customFormat="false" ht="12.75" hidden="false" customHeight="false" outlineLevel="2" collapsed="false">
      <c r="A1532" s="5" t="s">
        <v>1516</v>
      </c>
      <c r="B1532" s="6" t="n">
        <v>37064</v>
      </c>
      <c r="C1532" s="7" t="s">
        <v>1167</v>
      </c>
      <c r="D1532" s="7" t="s">
        <v>959</v>
      </c>
      <c r="E1532" s="7"/>
      <c r="F1532" s="16" t="s">
        <v>961</v>
      </c>
      <c r="G1532" s="8" t="n">
        <v>2450</v>
      </c>
    </row>
    <row r="1533" customFormat="false" ht="12.75" hidden="false" customHeight="false" outlineLevel="2" collapsed="false">
      <c r="A1533" s="5" t="s">
        <v>1511</v>
      </c>
      <c r="B1533" s="6" t="n">
        <v>37064</v>
      </c>
      <c r="C1533" s="7" t="s">
        <v>1397</v>
      </c>
      <c r="D1533" s="7" t="s">
        <v>959</v>
      </c>
      <c r="E1533" s="7"/>
      <c r="F1533" s="16" t="s">
        <v>961</v>
      </c>
      <c r="G1533" s="8" t="n">
        <v>50</v>
      </c>
    </row>
    <row r="1534" customFormat="false" ht="12.75" hidden="false" customHeight="false" outlineLevel="2" collapsed="false">
      <c r="A1534" s="5" t="s">
        <v>1512</v>
      </c>
      <c r="B1534" s="6" t="n">
        <v>37064</v>
      </c>
      <c r="C1534" s="7" t="s">
        <v>1397</v>
      </c>
      <c r="D1534" s="7" t="s">
        <v>959</v>
      </c>
      <c r="E1534" s="7"/>
      <c r="F1534" s="16" t="s">
        <v>961</v>
      </c>
      <c r="G1534" s="8" t="n">
        <v>16</v>
      </c>
    </row>
    <row r="1535" customFormat="false" ht="12.75" hidden="false" customHeight="false" outlineLevel="2" collapsed="false">
      <c r="A1535" s="5" t="s">
        <v>1513</v>
      </c>
      <c r="B1535" s="6" t="n">
        <v>37064</v>
      </c>
      <c r="C1535" s="7" t="s">
        <v>1397</v>
      </c>
      <c r="D1535" s="7" t="s">
        <v>959</v>
      </c>
      <c r="E1535" s="7"/>
      <c r="F1535" s="16" t="s">
        <v>961</v>
      </c>
      <c r="G1535" s="8" t="n">
        <v>32</v>
      </c>
    </row>
    <row r="1536" customFormat="false" ht="12.75" hidden="false" customHeight="false" outlineLevel="2" collapsed="false">
      <c r="A1536" s="5" t="s">
        <v>1514</v>
      </c>
      <c r="B1536" s="6" t="n">
        <v>37064</v>
      </c>
      <c r="C1536" s="7" t="s">
        <v>1397</v>
      </c>
      <c r="D1536" s="7" t="s">
        <v>959</v>
      </c>
      <c r="E1536" s="7"/>
      <c r="F1536" s="16" t="s">
        <v>961</v>
      </c>
      <c r="G1536" s="8" t="n">
        <v>58</v>
      </c>
    </row>
    <row r="1537" customFormat="false" ht="12.75" hidden="false" customHeight="false" outlineLevel="2" collapsed="false">
      <c r="A1537" s="5" t="s">
        <v>1515</v>
      </c>
      <c r="B1537" s="6" t="n">
        <v>37064</v>
      </c>
      <c r="C1537" s="7" t="s">
        <v>1397</v>
      </c>
      <c r="D1537" s="7" t="s">
        <v>959</v>
      </c>
      <c r="E1537" s="7"/>
      <c r="F1537" s="16" t="s">
        <v>961</v>
      </c>
      <c r="G1537" s="8" t="n">
        <v>426</v>
      </c>
    </row>
    <row r="1538" customFormat="false" ht="12.75" hidden="false" customHeight="false" outlineLevel="2" collapsed="false">
      <c r="A1538" s="5" t="s">
        <v>1378</v>
      </c>
      <c r="B1538" s="6" t="n">
        <v>37064</v>
      </c>
      <c r="C1538" s="7" t="s">
        <v>1013</v>
      </c>
      <c r="D1538" s="7" t="s">
        <v>959</v>
      </c>
      <c r="E1538" s="7"/>
      <c r="F1538" s="16" t="s">
        <v>961</v>
      </c>
      <c r="G1538" s="8" t="n">
        <v>0</v>
      </c>
    </row>
    <row r="1539" customFormat="false" ht="12.75" hidden="false" customHeight="false" outlineLevel="2" collapsed="false">
      <c r="A1539" s="5" t="s">
        <v>1378</v>
      </c>
      <c r="B1539" s="6" t="n">
        <v>37064</v>
      </c>
      <c r="C1539" s="7" t="s">
        <v>1013</v>
      </c>
      <c r="D1539" s="7" t="s">
        <v>959</v>
      </c>
      <c r="E1539" s="7"/>
      <c r="F1539" s="16" t="s">
        <v>961</v>
      </c>
      <c r="G1539" s="8" t="n">
        <v>310</v>
      </c>
    </row>
    <row r="1540" customFormat="false" ht="12.75" hidden="false" customHeight="false" outlineLevel="2" collapsed="false">
      <c r="A1540" s="5" t="s">
        <v>1503</v>
      </c>
      <c r="B1540" s="6" t="n">
        <v>37064</v>
      </c>
      <c r="C1540" s="7" t="s">
        <v>1188</v>
      </c>
      <c r="D1540" s="7" t="s">
        <v>959</v>
      </c>
      <c r="E1540" s="7"/>
      <c r="F1540" s="16" t="s">
        <v>961</v>
      </c>
      <c r="G1540" s="8" t="n">
        <v>194</v>
      </c>
    </row>
    <row r="1541" customFormat="false" ht="12.75" hidden="false" customHeight="false" outlineLevel="2" collapsed="false">
      <c r="A1541" s="5" t="s">
        <v>1517</v>
      </c>
      <c r="B1541" s="6" t="n">
        <v>37067</v>
      </c>
      <c r="C1541" s="7" t="s">
        <v>1029</v>
      </c>
      <c r="D1541" s="7" t="s">
        <v>959</v>
      </c>
      <c r="E1541" s="7"/>
      <c r="F1541" s="16" t="s">
        <v>961</v>
      </c>
      <c r="G1541" s="8" t="n">
        <v>442</v>
      </c>
    </row>
    <row r="1542" customFormat="false" ht="12.75" hidden="false" customHeight="false" outlineLevel="2" collapsed="false">
      <c r="A1542" s="5" t="s">
        <v>1518</v>
      </c>
      <c r="B1542" s="6" t="n">
        <v>37067</v>
      </c>
      <c r="C1542" s="7" t="s">
        <v>1029</v>
      </c>
      <c r="D1542" s="7" t="s">
        <v>959</v>
      </c>
      <c r="E1542" s="7"/>
      <c r="F1542" s="16" t="s">
        <v>961</v>
      </c>
      <c r="G1542" s="8" t="n">
        <v>620</v>
      </c>
    </row>
    <row r="1543" customFormat="false" ht="12.75" hidden="false" customHeight="false" outlineLevel="2" collapsed="false">
      <c r="A1543" s="5" t="s">
        <v>1519</v>
      </c>
      <c r="B1543" s="6" t="n">
        <v>37067</v>
      </c>
      <c r="C1543" s="7" t="s">
        <v>1520</v>
      </c>
      <c r="D1543" s="7" t="s">
        <v>959</v>
      </c>
      <c r="E1543" s="7"/>
      <c r="F1543" s="16" t="s">
        <v>961</v>
      </c>
      <c r="G1543" s="8" t="n">
        <v>23</v>
      </c>
    </row>
    <row r="1544" customFormat="false" ht="12.75" hidden="false" customHeight="false" outlineLevel="2" collapsed="false">
      <c r="A1544" s="5" t="s">
        <v>1521</v>
      </c>
      <c r="B1544" s="6" t="n">
        <v>37067</v>
      </c>
      <c r="C1544" s="7" t="s">
        <v>1520</v>
      </c>
      <c r="D1544" s="7" t="s">
        <v>959</v>
      </c>
      <c r="E1544" s="7"/>
      <c r="F1544" s="16" t="s">
        <v>961</v>
      </c>
      <c r="G1544" s="8" t="n">
        <v>6</v>
      </c>
    </row>
    <row r="1545" customFormat="false" ht="12.75" hidden="false" customHeight="false" outlineLevel="2" collapsed="false">
      <c r="A1545" s="5" t="s">
        <v>1522</v>
      </c>
      <c r="B1545" s="6" t="n">
        <v>37067</v>
      </c>
      <c r="C1545" s="7" t="s">
        <v>1520</v>
      </c>
      <c r="D1545" s="7" t="s">
        <v>959</v>
      </c>
      <c r="E1545" s="7"/>
      <c r="F1545" s="16" t="s">
        <v>961</v>
      </c>
      <c r="G1545" s="8" t="n">
        <v>35</v>
      </c>
    </row>
    <row r="1546" customFormat="false" ht="12.75" hidden="false" customHeight="false" outlineLevel="2" collapsed="false">
      <c r="A1546" s="5" t="s">
        <v>1523</v>
      </c>
      <c r="B1546" s="6" t="n">
        <v>37067</v>
      </c>
      <c r="C1546" s="7" t="s">
        <v>1520</v>
      </c>
      <c r="D1546" s="7" t="s">
        <v>959</v>
      </c>
      <c r="E1546" s="7"/>
      <c r="F1546" s="16" t="s">
        <v>961</v>
      </c>
      <c r="G1546" s="8" t="n">
        <v>546</v>
      </c>
    </row>
    <row r="1547" customFormat="false" ht="12.75" hidden="false" customHeight="false" outlineLevel="2" collapsed="false">
      <c r="A1547" s="5" t="s">
        <v>1524</v>
      </c>
      <c r="B1547" s="6" t="n">
        <v>37067</v>
      </c>
      <c r="C1547" s="7" t="s">
        <v>1520</v>
      </c>
      <c r="D1547" s="7" t="s">
        <v>959</v>
      </c>
      <c r="E1547" s="7"/>
      <c r="F1547" s="16" t="s">
        <v>961</v>
      </c>
      <c r="G1547" s="8" t="n">
        <v>52</v>
      </c>
    </row>
    <row r="1548" customFormat="false" ht="12.75" hidden="false" customHeight="false" outlineLevel="2" collapsed="false">
      <c r="A1548" s="5" t="s">
        <v>1525</v>
      </c>
      <c r="B1548" s="6" t="n">
        <v>37067</v>
      </c>
      <c r="C1548" s="7" t="s">
        <v>1520</v>
      </c>
      <c r="D1548" s="7" t="s">
        <v>959</v>
      </c>
      <c r="E1548" s="7"/>
      <c r="F1548" s="16" t="s">
        <v>961</v>
      </c>
      <c r="G1548" s="8" t="n">
        <v>302</v>
      </c>
    </row>
    <row r="1549" customFormat="false" ht="12.75" hidden="false" customHeight="false" outlineLevel="2" collapsed="false">
      <c r="A1549" s="5" t="s">
        <v>1526</v>
      </c>
      <c r="B1549" s="6" t="n">
        <v>37067</v>
      </c>
      <c r="C1549" s="7" t="s">
        <v>1520</v>
      </c>
      <c r="D1549" s="7" t="s">
        <v>959</v>
      </c>
      <c r="E1549" s="7"/>
      <c r="F1549" s="16" t="s">
        <v>961</v>
      </c>
      <c r="G1549" s="8" t="n">
        <v>10</v>
      </c>
    </row>
    <row r="1550" customFormat="false" ht="12.75" hidden="false" customHeight="false" outlineLevel="2" collapsed="false">
      <c r="A1550" s="5" t="s">
        <v>1527</v>
      </c>
      <c r="B1550" s="6" t="n">
        <v>37067</v>
      </c>
      <c r="C1550" s="7" t="s">
        <v>1520</v>
      </c>
      <c r="D1550" s="7" t="s">
        <v>959</v>
      </c>
      <c r="E1550" s="7"/>
      <c r="F1550" s="16" t="s">
        <v>961</v>
      </c>
      <c r="G1550" s="8" t="n">
        <v>31</v>
      </c>
    </row>
    <row r="1551" customFormat="false" ht="12.75" hidden="false" customHeight="false" outlineLevel="2" collapsed="false">
      <c r="A1551" s="5" t="s">
        <v>1528</v>
      </c>
      <c r="B1551" s="6" t="n">
        <v>37067</v>
      </c>
      <c r="C1551" s="7" t="s">
        <v>1190</v>
      </c>
      <c r="D1551" s="7" t="s">
        <v>959</v>
      </c>
      <c r="E1551" s="7"/>
      <c r="F1551" s="16" t="s">
        <v>961</v>
      </c>
      <c r="G1551" s="8" t="n">
        <v>575</v>
      </c>
    </row>
    <row r="1552" customFormat="false" ht="12.75" hidden="false" customHeight="false" outlineLevel="2" collapsed="false">
      <c r="A1552" s="5" t="s">
        <v>1529</v>
      </c>
      <c r="B1552" s="6" t="n">
        <v>37067</v>
      </c>
      <c r="C1552" s="7" t="s">
        <v>958</v>
      </c>
      <c r="D1552" s="7" t="s">
        <v>959</v>
      </c>
      <c r="E1552" s="7"/>
      <c r="F1552" s="16" t="s">
        <v>961</v>
      </c>
      <c r="G1552" s="8" t="n">
        <v>387</v>
      </c>
    </row>
    <row r="1553" customFormat="false" ht="12.75" hidden="false" customHeight="false" outlineLevel="2" collapsed="false">
      <c r="A1553" s="5" t="s">
        <v>1382</v>
      </c>
      <c r="B1553" s="6" t="n">
        <v>37067</v>
      </c>
      <c r="C1553" s="7" t="s">
        <v>1013</v>
      </c>
      <c r="D1553" s="7" t="s">
        <v>959</v>
      </c>
      <c r="E1553" s="7"/>
      <c r="F1553" s="16" t="s">
        <v>961</v>
      </c>
      <c r="G1553" s="8" t="n">
        <v>0</v>
      </c>
    </row>
    <row r="1554" customFormat="false" ht="12.75" hidden="false" customHeight="false" outlineLevel="2" collapsed="false">
      <c r="A1554" s="5" t="s">
        <v>1382</v>
      </c>
      <c r="B1554" s="6" t="n">
        <v>37067</v>
      </c>
      <c r="C1554" s="7" t="s">
        <v>1013</v>
      </c>
      <c r="D1554" s="7" t="s">
        <v>959</v>
      </c>
      <c r="E1554" s="7"/>
      <c r="F1554" s="16" t="s">
        <v>961</v>
      </c>
      <c r="G1554" s="8" t="n">
        <v>78</v>
      </c>
    </row>
    <row r="1555" customFormat="false" ht="12.75" hidden="false" customHeight="false" outlineLevel="2" collapsed="false">
      <c r="A1555" s="5" t="s">
        <v>1533</v>
      </c>
      <c r="B1555" s="6" t="n">
        <v>37067</v>
      </c>
      <c r="C1555" s="7" t="s">
        <v>1534</v>
      </c>
      <c r="D1555" s="7" t="s">
        <v>959</v>
      </c>
      <c r="E1555" s="7"/>
      <c r="F1555" s="16" t="s">
        <v>961</v>
      </c>
      <c r="G1555" s="8" t="n">
        <v>8</v>
      </c>
    </row>
    <row r="1556" customFormat="false" ht="12.75" hidden="false" customHeight="false" outlineLevel="2" collapsed="false">
      <c r="A1556" s="5" t="s">
        <v>1535</v>
      </c>
      <c r="B1556" s="6" t="n">
        <v>37067</v>
      </c>
      <c r="C1556" s="7" t="s">
        <v>1534</v>
      </c>
      <c r="D1556" s="7" t="s">
        <v>959</v>
      </c>
      <c r="E1556" s="7"/>
      <c r="F1556" s="16" t="s">
        <v>961</v>
      </c>
      <c r="G1556" s="8" t="n">
        <v>200</v>
      </c>
    </row>
    <row r="1557" customFormat="false" ht="12.75" hidden="false" customHeight="false" outlineLevel="2" collapsed="false">
      <c r="A1557" s="5" t="s">
        <v>1536</v>
      </c>
      <c r="B1557" s="6" t="n">
        <v>37067</v>
      </c>
      <c r="C1557" s="7" t="s">
        <v>1534</v>
      </c>
      <c r="D1557" s="7" t="s">
        <v>959</v>
      </c>
      <c r="E1557" s="7"/>
      <c r="F1557" s="16" t="s">
        <v>961</v>
      </c>
      <c r="G1557" s="8" t="n">
        <v>13</v>
      </c>
    </row>
    <row r="1558" customFormat="false" ht="12.75" hidden="false" customHeight="false" outlineLevel="2" collapsed="false">
      <c r="A1558" s="5" t="s">
        <v>1537</v>
      </c>
      <c r="B1558" s="6" t="n">
        <v>37067</v>
      </c>
      <c r="C1558" s="7" t="s">
        <v>1534</v>
      </c>
      <c r="D1558" s="7" t="s">
        <v>959</v>
      </c>
      <c r="E1558" s="7"/>
      <c r="F1558" s="16" t="s">
        <v>961</v>
      </c>
      <c r="G1558" s="8" t="n">
        <v>31</v>
      </c>
    </row>
    <row r="1559" customFormat="false" ht="12.75" hidden="false" customHeight="false" outlineLevel="2" collapsed="false">
      <c r="A1559" s="5" t="s">
        <v>1538</v>
      </c>
      <c r="B1559" s="6" t="n">
        <v>37067</v>
      </c>
      <c r="C1559" s="7" t="s">
        <v>1534</v>
      </c>
      <c r="D1559" s="7" t="s">
        <v>959</v>
      </c>
      <c r="E1559" s="7"/>
      <c r="F1559" s="16" t="s">
        <v>961</v>
      </c>
      <c r="G1559" s="8" t="n">
        <v>2325</v>
      </c>
    </row>
    <row r="1560" customFormat="false" ht="12.75" hidden="false" customHeight="false" outlineLevel="2" collapsed="false">
      <c r="A1560" s="5" t="s">
        <v>1539</v>
      </c>
      <c r="B1560" s="6" t="n">
        <v>37067</v>
      </c>
      <c r="C1560" s="7" t="s">
        <v>1534</v>
      </c>
      <c r="D1560" s="7" t="s">
        <v>959</v>
      </c>
      <c r="E1560" s="7"/>
      <c r="F1560" s="16" t="s">
        <v>961</v>
      </c>
      <c r="G1560" s="8" t="n">
        <v>132</v>
      </c>
    </row>
    <row r="1561" customFormat="false" ht="12.75" hidden="false" customHeight="false" outlineLevel="2" collapsed="false">
      <c r="A1561" s="5" t="s">
        <v>1540</v>
      </c>
      <c r="B1561" s="6" t="n">
        <v>37067</v>
      </c>
      <c r="C1561" s="7" t="s">
        <v>1534</v>
      </c>
      <c r="D1561" s="7" t="s">
        <v>959</v>
      </c>
      <c r="E1561" s="7"/>
      <c r="F1561" s="16" t="s">
        <v>961</v>
      </c>
      <c r="G1561" s="8" t="n">
        <v>37</v>
      </c>
    </row>
    <row r="1562" customFormat="false" ht="12.75" hidden="false" customHeight="false" outlineLevel="2" collapsed="false">
      <c r="A1562" s="5" t="s">
        <v>1543</v>
      </c>
      <c r="B1562" s="6" t="n">
        <v>37067</v>
      </c>
      <c r="C1562" s="7" t="s">
        <v>1534</v>
      </c>
      <c r="D1562" s="7" t="s">
        <v>959</v>
      </c>
      <c r="E1562" s="7"/>
      <c r="F1562" s="16" t="s">
        <v>961</v>
      </c>
      <c r="G1562" s="8" t="n">
        <v>77</v>
      </c>
    </row>
    <row r="1563" customFormat="false" ht="12.75" hidden="false" customHeight="false" outlineLevel="2" collapsed="false">
      <c r="A1563" s="5" t="s">
        <v>1541</v>
      </c>
      <c r="B1563" s="6" t="n">
        <v>37067</v>
      </c>
      <c r="C1563" s="7" t="s">
        <v>1542</v>
      </c>
      <c r="D1563" s="7" t="s">
        <v>959</v>
      </c>
      <c r="E1563" s="7"/>
      <c r="F1563" s="16" t="s">
        <v>961</v>
      </c>
      <c r="G1563" s="8" t="n">
        <v>39</v>
      </c>
    </row>
    <row r="1564" customFormat="false" ht="12.75" hidden="false" customHeight="false" outlineLevel="2" collapsed="false">
      <c r="A1564" s="5" t="s">
        <v>1548</v>
      </c>
      <c r="B1564" s="6" t="n">
        <v>37068</v>
      </c>
      <c r="C1564" s="7" t="s">
        <v>1549</v>
      </c>
      <c r="D1564" s="7" t="s">
        <v>959</v>
      </c>
      <c r="E1564" s="7"/>
      <c r="F1564" s="16" t="s">
        <v>961</v>
      </c>
      <c r="G1564" s="8" t="n">
        <v>713</v>
      </c>
    </row>
    <row r="1565" customFormat="false" ht="12.75" hidden="false" customHeight="false" outlineLevel="2" collapsed="false">
      <c r="A1565" s="5" t="s">
        <v>1550</v>
      </c>
      <c r="B1565" s="6" t="n">
        <v>37068</v>
      </c>
      <c r="C1565" s="7" t="s">
        <v>1551</v>
      </c>
      <c r="D1565" s="7" t="s">
        <v>959</v>
      </c>
      <c r="E1565" s="7"/>
      <c r="F1565" s="16" t="s">
        <v>961</v>
      </c>
      <c r="G1565" s="8" t="n">
        <v>240</v>
      </c>
    </row>
    <row r="1566" customFormat="false" ht="12.75" hidden="false" customHeight="false" outlineLevel="2" collapsed="false">
      <c r="A1566" s="5" t="s">
        <v>1552</v>
      </c>
      <c r="B1566" s="6" t="n">
        <v>37068</v>
      </c>
      <c r="C1566" s="7" t="s">
        <v>1534</v>
      </c>
      <c r="D1566" s="7" t="s">
        <v>959</v>
      </c>
      <c r="E1566" s="7"/>
      <c r="F1566" s="16" t="s">
        <v>961</v>
      </c>
      <c r="G1566" s="8" t="n">
        <v>71</v>
      </c>
    </row>
    <row r="1567" customFormat="false" ht="12.75" hidden="false" customHeight="false" outlineLevel="2" collapsed="false">
      <c r="A1567" s="5" t="s">
        <v>1553</v>
      </c>
      <c r="B1567" s="6" t="n">
        <v>37068</v>
      </c>
      <c r="C1567" s="7" t="s">
        <v>1554</v>
      </c>
      <c r="D1567" s="7" t="s">
        <v>959</v>
      </c>
      <c r="E1567" s="7"/>
      <c r="F1567" s="16" t="s">
        <v>961</v>
      </c>
      <c r="G1567" s="8" t="n">
        <v>930</v>
      </c>
    </row>
    <row r="1568" customFormat="false" ht="12.75" hidden="false" customHeight="false" outlineLevel="2" collapsed="false">
      <c r="A1568" s="5" t="s">
        <v>1555</v>
      </c>
      <c r="B1568" s="6" t="n">
        <v>37068</v>
      </c>
      <c r="C1568" s="7" t="s">
        <v>1229</v>
      </c>
      <c r="D1568" s="7" t="s">
        <v>959</v>
      </c>
      <c r="E1568" s="7"/>
      <c r="F1568" s="16" t="s">
        <v>961</v>
      </c>
      <c r="G1568" s="8" t="n">
        <v>907</v>
      </c>
    </row>
    <row r="1569" customFormat="false" ht="12.75" hidden="false" customHeight="false" outlineLevel="2" collapsed="false">
      <c r="A1569" s="5" t="s">
        <v>1556</v>
      </c>
      <c r="B1569" s="6" t="n">
        <v>37068</v>
      </c>
      <c r="C1569" s="7" t="s">
        <v>1008</v>
      </c>
      <c r="D1569" s="7" t="s">
        <v>959</v>
      </c>
      <c r="E1569" s="7"/>
      <c r="F1569" s="16" t="s">
        <v>961</v>
      </c>
      <c r="G1569" s="8" t="n">
        <v>407</v>
      </c>
    </row>
    <row r="1570" customFormat="false" ht="12.75" hidden="false" customHeight="false" outlineLevel="2" collapsed="false">
      <c r="A1570" s="5" t="s">
        <v>1557</v>
      </c>
      <c r="B1570" s="6" t="n">
        <v>37068</v>
      </c>
      <c r="C1570" s="7" t="s">
        <v>1008</v>
      </c>
      <c r="D1570" s="7" t="s">
        <v>959</v>
      </c>
      <c r="E1570" s="7"/>
      <c r="F1570" s="16" t="s">
        <v>961</v>
      </c>
      <c r="G1570" s="8" t="n">
        <v>187</v>
      </c>
    </row>
    <row r="1571" customFormat="false" ht="12.75" hidden="false" customHeight="false" outlineLevel="2" collapsed="false">
      <c r="A1571" s="5" t="s">
        <v>1558</v>
      </c>
      <c r="B1571" s="6" t="n">
        <v>37068</v>
      </c>
      <c r="C1571" s="7" t="s">
        <v>1008</v>
      </c>
      <c r="D1571" s="7" t="s">
        <v>959</v>
      </c>
      <c r="E1571" s="7"/>
      <c r="F1571" s="16" t="s">
        <v>961</v>
      </c>
      <c r="G1571" s="8" t="n">
        <v>64</v>
      </c>
    </row>
    <row r="1572" customFormat="false" ht="12.75" hidden="false" customHeight="false" outlineLevel="2" collapsed="false">
      <c r="A1572" s="5" t="s">
        <v>1559</v>
      </c>
      <c r="B1572" s="6" t="n">
        <v>37068</v>
      </c>
      <c r="C1572" s="7" t="s">
        <v>1013</v>
      </c>
      <c r="D1572" s="7" t="s">
        <v>959</v>
      </c>
      <c r="E1572" s="7"/>
      <c r="F1572" s="16" t="s">
        <v>961</v>
      </c>
      <c r="G1572" s="8" t="n">
        <v>20</v>
      </c>
    </row>
    <row r="1573" customFormat="false" ht="12.75" hidden="false" customHeight="false" outlineLevel="2" collapsed="false">
      <c r="A1573" s="5" t="s">
        <v>1560</v>
      </c>
      <c r="B1573" s="6" t="n">
        <v>37068</v>
      </c>
      <c r="C1573" s="7" t="s">
        <v>958</v>
      </c>
      <c r="D1573" s="7" t="s">
        <v>959</v>
      </c>
      <c r="E1573" s="7"/>
      <c r="F1573" s="16" t="s">
        <v>961</v>
      </c>
      <c r="G1573" s="8" t="n">
        <v>357</v>
      </c>
    </row>
    <row r="1574" customFormat="false" ht="12.75" hidden="false" customHeight="false" outlineLevel="2" collapsed="false">
      <c r="A1574" s="5" t="s">
        <v>1561</v>
      </c>
      <c r="B1574" s="6" t="n">
        <v>37068</v>
      </c>
      <c r="C1574" s="7" t="s">
        <v>958</v>
      </c>
      <c r="D1574" s="7" t="s">
        <v>959</v>
      </c>
      <c r="E1574" s="7"/>
      <c r="F1574" s="16" t="s">
        <v>961</v>
      </c>
      <c r="G1574" s="8" t="n">
        <v>19</v>
      </c>
    </row>
    <row r="1575" customFormat="false" ht="12.75" hidden="false" customHeight="false" outlineLevel="2" collapsed="false">
      <c r="A1575" s="5" t="s">
        <v>1562</v>
      </c>
      <c r="B1575" s="6" t="n">
        <v>37068</v>
      </c>
      <c r="C1575" s="7" t="s">
        <v>1534</v>
      </c>
      <c r="D1575" s="7" t="s">
        <v>959</v>
      </c>
      <c r="E1575" s="7"/>
      <c r="F1575" s="16" t="s">
        <v>961</v>
      </c>
      <c r="G1575" s="8" t="n">
        <v>62</v>
      </c>
    </row>
    <row r="1576" customFormat="false" ht="12.75" hidden="false" customHeight="false" outlineLevel="2" collapsed="false">
      <c r="A1576" s="5" t="s">
        <v>1563</v>
      </c>
      <c r="B1576" s="6" t="n">
        <v>37068</v>
      </c>
      <c r="C1576" s="7" t="s">
        <v>1229</v>
      </c>
      <c r="D1576" s="7" t="s">
        <v>959</v>
      </c>
      <c r="E1576" s="7"/>
      <c r="F1576" s="16" t="s">
        <v>961</v>
      </c>
      <c r="G1576" s="8" t="n">
        <v>2337</v>
      </c>
    </row>
    <row r="1577" customFormat="false" ht="12.75" hidden="false" customHeight="false" outlineLevel="2" collapsed="false">
      <c r="A1577" s="5" t="s">
        <v>1564</v>
      </c>
      <c r="B1577" s="6" t="n">
        <v>37068</v>
      </c>
      <c r="C1577" s="7" t="s">
        <v>1029</v>
      </c>
      <c r="D1577" s="7" t="s">
        <v>959</v>
      </c>
      <c r="E1577" s="7"/>
      <c r="F1577" s="16" t="s">
        <v>961</v>
      </c>
      <c r="G1577" s="8" t="n">
        <v>581</v>
      </c>
    </row>
    <row r="1578" customFormat="false" ht="12.75" hidden="false" customHeight="false" outlineLevel="2" collapsed="false">
      <c r="A1578" s="5" t="s">
        <v>1565</v>
      </c>
      <c r="B1578" s="6" t="n">
        <v>37068</v>
      </c>
      <c r="C1578" s="7" t="s">
        <v>1029</v>
      </c>
      <c r="D1578" s="7" t="s">
        <v>959</v>
      </c>
      <c r="E1578" s="7"/>
      <c r="F1578" s="16" t="s">
        <v>961</v>
      </c>
      <c r="G1578" s="8" t="n">
        <v>129</v>
      </c>
    </row>
    <row r="1579" customFormat="false" ht="12.75" hidden="false" customHeight="false" outlineLevel="1" collapsed="false">
      <c r="A1579" s="5" t="s">
        <v>1566</v>
      </c>
      <c r="B1579" s="6" t="n">
        <v>37068</v>
      </c>
      <c r="C1579" s="7" t="s">
        <v>1567</v>
      </c>
      <c r="D1579" s="7" t="s">
        <v>959</v>
      </c>
      <c r="E1579" s="7"/>
      <c r="F1579" s="16" t="s">
        <v>961</v>
      </c>
      <c r="G1579" s="8" t="n">
        <v>232</v>
      </c>
    </row>
    <row r="1580" customFormat="false" ht="12.75" hidden="false" customHeight="false" outlineLevel="2" collapsed="false">
      <c r="A1580" s="5" t="s">
        <v>1570</v>
      </c>
      <c r="B1580" s="6" t="n">
        <v>37069</v>
      </c>
      <c r="C1580" s="7" t="s">
        <v>1208</v>
      </c>
      <c r="D1580" s="7" t="s">
        <v>959</v>
      </c>
      <c r="E1580" s="7"/>
      <c r="F1580" s="16" t="s">
        <v>961</v>
      </c>
      <c r="G1580" s="8" t="n">
        <v>17</v>
      </c>
    </row>
    <row r="1581" customFormat="false" ht="12.75" hidden="false" customHeight="false" outlineLevel="2" collapsed="false">
      <c r="A1581" s="5" t="s">
        <v>1569</v>
      </c>
      <c r="B1581" s="6" t="n">
        <v>37069</v>
      </c>
      <c r="C1581" s="7" t="s">
        <v>1208</v>
      </c>
      <c r="D1581" s="7" t="s">
        <v>959</v>
      </c>
      <c r="E1581" s="7"/>
      <c r="F1581" s="16" t="s">
        <v>961</v>
      </c>
      <c r="G1581" s="8" t="n">
        <v>77</v>
      </c>
    </row>
    <row r="1582" customFormat="false" ht="14.25" hidden="false" customHeight="false" outlineLevel="2" collapsed="false">
      <c r="A1582" s="28" t="n">
        <f aca="false">SUBTOTAL(3,A1239:A1581)</f>
        <v>343</v>
      </c>
      <c r="B1582" s="29"/>
      <c r="C1582" s="30"/>
      <c r="D1582" s="30"/>
      <c r="E1582" s="30"/>
      <c r="F1582" s="31" t="s">
        <v>5354</v>
      </c>
      <c r="G1582" s="32" t="n">
        <f aca="false">SUM(G1239:G1581)</f>
        <v>718299.65</v>
      </c>
    </row>
    <row r="1583" customFormat="false" ht="12.75" hidden="false" customHeight="false" outlineLevel="2" collapsed="false">
      <c r="A1583" s="5"/>
      <c r="B1583" s="6"/>
      <c r="C1583" s="7"/>
      <c r="D1583" s="7"/>
      <c r="E1583" s="7"/>
      <c r="F1583" s="33"/>
      <c r="G1583" s="8"/>
    </row>
    <row r="1584" customFormat="false" ht="12.75" hidden="false" customHeight="false" outlineLevel="2" collapsed="false">
      <c r="A1584" s="5" t="s">
        <v>1963</v>
      </c>
      <c r="B1584" s="6" t="n">
        <v>37007</v>
      </c>
      <c r="C1584" s="7" t="s">
        <v>774</v>
      </c>
      <c r="D1584" s="7" t="s">
        <v>1588</v>
      </c>
      <c r="E1584" s="7" t="s">
        <v>20</v>
      </c>
      <c r="F1584" s="16" t="s">
        <v>1964</v>
      </c>
      <c r="G1584" s="8" t="n">
        <v>6987</v>
      </c>
    </row>
    <row r="1585" customFormat="false" ht="12.75" hidden="false" customHeight="false" outlineLevel="2" collapsed="false">
      <c r="A1585" s="5" t="s">
        <v>2031</v>
      </c>
      <c r="B1585" s="6" t="n">
        <v>37011</v>
      </c>
      <c r="C1585" s="7" t="s">
        <v>1465</v>
      </c>
      <c r="D1585" s="7" t="s">
        <v>1588</v>
      </c>
      <c r="E1585" s="7" t="s">
        <v>20</v>
      </c>
      <c r="F1585" s="16" t="s">
        <v>1964</v>
      </c>
      <c r="G1585" s="8" t="n">
        <v>42400</v>
      </c>
    </row>
    <row r="1586" customFormat="false" ht="12.75" hidden="false" customHeight="false" outlineLevel="2" collapsed="false">
      <c r="A1586" s="5" t="s">
        <v>2031</v>
      </c>
      <c r="B1586" s="6" t="n">
        <v>37011</v>
      </c>
      <c r="C1586" s="7" t="s">
        <v>1465</v>
      </c>
      <c r="D1586" s="7" t="s">
        <v>1588</v>
      </c>
      <c r="E1586" s="7" t="s">
        <v>1152</v>
      </c>
      <c r="F1586" s="16" t="s">
        <v>1964</v>
      </c>
      <c r="G1586" s="8" t="n">
        <v>72000</v>
      </c>
    </row>
    <row r="1587" customFormat="false" ht="12.75" hidden="false" customHeight="false" outlineLevel="2" collapsed="false">
      <c r="A1587" s="5" t="s">
        <v>2204</v>
      </c>
      <c r="B1587" s="6" t="n">
        <v>37021</v>
      </c>
      <c r="C1587" s="7" t="s">
        <v>774</v>
      </c>
      <c r="D1587" s="7" t="s">
        <v>1588</v>
      </c>
      <c r="E1587" s="7" t="s">
        <v>26</v>
      </c>
      <c r="F1587" s="5" t="s">
        <v>1964</v>
      </c>
      <c r="G1587" s="8" t="n">
        <v>725</v>
      </c>
    </row>
    <row r="1588" customFormat="false" ht="12.75" hidden="false" customHeight="false" outlineLevel="2" collapsed="false">
      <c r="A1588" s="5" t="s">
        <v>2378</v>
      </c>
      <c r="B1588" s="6" t="n">
        <v>37036</v>
      </c>
      <c r="C1588" s="7" t="s">
        <v>774</v>
      </c>
      <c r="D1588" s="7" t="s">
        <v>1588</v>
      </c>
      <c r="E1588" s="7" t="s">
        <v>26</v>
      </c>
      <c r="F1588" s="5" t="s">
        <v>1964</v>
      </c>
      <c r="G1588" s="8" t="n">
        <v>0</v>
      </c>
    </row>
    <row r="1589" customFormat="false" ht="12.75" hidden="false" customHeight="false" outlineLevel="2" collapsed="false">
      <c r="A1589" s="5" t="s">
        <v>2545</v>
      </c>
      <c r="B1589" s="6" t="n">
        <v>37048</v>
      </c>
      <c r="C1589" s="7" t="s">
        <v>774</v>
      </c>
      <c r="D1589" s="7" t="s">
        <v>1588</v>
      </c>
      <c r="E1589" s="7"/>
      <c r="F1589" s="16" t="s">
        <v>1964</v>
      </c>
      <c r="G1589" s="8" t="n">
        <v>1475</v>
      </c>
    </row>
    <row r="1590" customFormat="false" ht="12.75" hidden="false" customHeight="false" outlineLevel="2" collapsed="false">
      <c r="A1590" s="5" t="s">
        <v>2630</v>
      </c>
      <c r="B1590" s="6" t="n">
        <v>37057</v>
      </c>
      <c r="C1590" s="7" t="s">
        <v>774</v>
      </c>
      <c r="D1590" s="7" t="s">
        <v>1588</v>
      </c>
      <c r="E1590" s="7"/>
      <c r="F1590" s="16" t="s">
        <v>1964</v>
      </c>
      <c r="G1590" s="8" t="n">
        <v>1226</v>
      </c>
    </row>
    <row r="1591" customFormat="false" ht="12.75" hidden="false" customHeight="false" outlineLevel="2" collapsed="false">
      <c r="A1591" s="5" t="s">
        <v>2637</v>
      </c>
      <c r="B1591" s="6" t="n">
        <v>37057</v>
      </c>
      <c r="C1591" s="7" t="s">
        <v>774</v>
      </c>
      <c r="D1591" s="7" t="s">
        <v>1588</v>
      </c>
      <c r="E1591" s="7"/>
      <c r="F1591" s="16" t="s">
        <v>1964</v>
      </c>
      <c r="G1591" s="8" t="n">
        <v>470</v>
      </c>
    </row>
    <row r="1592" customFormat="false" ht="12.75" hidden="false" customHeight="false" outlineLevel="2" collapsed="false">
      <c r="A1592" s="5" t="s">
        <v>2656</v>
      </c>
      <c r="B1592" s="6" t="n">
        <v>37062</v>
      </c>
      <c r="C1592" s="7" t="s">
        <v>774</v>
      </c>
      <c r="D1592" s="7" t="s">
        <v>1588</v>
      </c>
      <c r="E1592" s="7"/>
      <c r="F1592" s="16" t="s">
        <v>1964</v>
      </c>
      <c r="G1592" s="8" t="n">
        <v>1653</v>
      </c>
    </row>
    <row r="1593" customFormat="false" ht="12.75" hidden="false" customHeight="false" outlineLevel="2" collapsed="false">
      <c r="A1593" s="5" t="s">
        <v>2681</v>
      </c>
      <c r="B1593" s="6" t="n">
        <v>37063</v>
      </c>
      <c r="C1593" s="7" t="s">
        <v>774</v>
      </c>
      <c r="D1593" s="7" t="s">
        <v>1588</v>
      </c>
      <c r="E1593" s="7"/>
      <c r="F1593" s="16" t="s">
        <v>1964</v>
      </c>
      <c r="G1593" s="8" t="n">
        <v>977</v>
      </c>
    </row>
    <row r="1594" customFormat="false" ht="12.75" hidden="false" customHeight="false" outlineLevel="2" collapsed="false">
      <c r="A1594" s="5" t="s">
        <v>2688</v>
      </c>
      <c r="B1594" s="6" t="n">
        <v>37063</v>
      </c>
      <c r="C1594" s="7" t="s">
        <v>774</v>
      </c>
      <c r="D1594" s="7" t="s">
        <v>1588</v>
      </c>
      <c r="E1594" s="7"/>
      <c r="F1594" s="16" t="s">
        <v>1964</v>
      </c>
      <c r="G1594" s="8" t="n">
        <v>982</v>
      </c>
    </row>
    <row r="1595" customFormat="false" ht="12.75" hidden="false" customHeight="false" outlineLevel="2" collapsed="false">
      <c r="A1595" s="5" t="s">
        <v>2695</v>
      </c>
      <c r="B1595" s="6" t="n">
        <v>37064</v>
      </c>
      <c r="C1595" s="7" t="s">
        <v>774</v>
      </c>
      <c r="D1595" s="7" t="s">
        <v>1588</v>
      </c>
      <c r="E1595" s="7"/>
      <c r="F1595" s="16" t="s">
        <v>1964</v>
      </c>
      <c r="G1595" s="8" t="n">
        <v>1620</v>
      </c>
    </row>
    <row r="1596" customFormat="false" ht="12.75" hidden="false" customHeight="false" outlineLevel="2" collapsed="false">
      <c r="A1596" s="5" t="s">
        <v>2702</v>
      </c>
      <c r="B1596" s="6" t="n">
        <v>37067</v>
      </c>
      <c r="C1596" s="7" t="s">
        <v>774</v>
      </c>
      <c r="D1596" s="7" t="s">
        <v>1588</v>
      </c>
      <c r="E1596" s="7"/>
      <c r="F1596" s="16" t="s">
        <v>1964</v>
      </c>
      <c r="G1596" s="8" t="n">
        <v>0</v>
      </c>
    </row>
    <row r="1597" customFormat="false" ht="12.75" hidden="false" customHeight="false" outlineLevel="2" collapsed="false">
      <c r="A1597" s="5" t="s">
        <v>2879</v>
      </c>
      <c r="B1597" s="6" t="n">
        <v>37068</v>
      </c>
      <c r="C1597" s="7" t="s">
        <v>774</v>
      </c>
      <c r="D1597" s="7" t="s">
        <v>1588</v>
      </c>
      <c r="E1597" s="7"/>
      <c r="F1597" s="16" t="s">
        <v>1964</v>
      </c>
      <c r="G1597" s="8" t="n">
        <v>5142.535</v>
      </c>
    </row>
    <row r="1598" customFormat="false" ht="12.75" hidden="false" customHeight="false" outlineLevel="1" collapsed="false">
      <c r="A1598" s="5" t="s">
        <v>2881</v>
      </c>
      <c r="B1598" s="6" t="n">
        <v>37068</v>
      </c>
      <c r="C1598" s="7" t="s">
        <v>774</v>
      </c>
      <c r="D1598" s="7" t="s">
        <v>1588</v>
      </c>
      <c r="E1598" s="7"/>
      <c r="F1598" s="16" t="s">
        <v>1964</v>
      </c>
      <c r="G1598" s="8" t="n">
        <v>950</v>
      </c>
    </row>
    <row r="1599" customFormat="false" ht="12.75" hidden="false" customHeight="false" outlineLevel="2" collapsed="false">
      <c r="A1599" s="5" t="s">
        <v>2726</v>
      </c>
      <c r="B1599" s="6" t="n">
        <v>37068</v>
      </c>
      <c r="C1599" s="7" t="s">
        <v>1413</v>
      </c>
      <c r="D1599" s="7" t="s">
        <v>1588</v>
      </c>
      <c r="E1599" s="7"/>
      <c r="F1599" s="16" t="s">
        <v>1964</v>
      </c>
      <c r="G1599" s="8" t="n">
        <v>1481</v>
      </c>
    </row>
    <row r="1600" customFormat="false" ht="12.75" hidden="false" customHeight="false" outlineLevel="2" collapsed="false">
      <c r="A1600" s="5" t="s">
        <v>2786</v>
      </c>
      <c r="B1600" s="6" t="n">
        <v>37071</v>
      </c>
      <c r="C1600" s="7" t="s">
        <v>774</v>
      </c>
      <c r="D1600" s="7" t="s">
        <v>1588</v>
      </c>
      <c r="E1600" s="7"/>
      <c r="F1600" s="16" t="s">
        <v>1964</v>
      </c>
      <c r="G1600" s="8" t="n">
        <v>1850</v>
      </c>
    </row>
    <row r="1601" customFormat="false" ht="14.25" hidden="false" customHeight="false" outlineLevel="2" collapsed="false">
      <c r="A1601" s="28" t="n">
        <f aca="false">SUBTOTAL(3,A1584:A1600)</f>
        <v>17</v>
      </c>
      <c r="B1601" s="29"/>
      <c r="C1601" s="30"/>
      <c r="D1601" s="30"/>
      <c r="E1601" s="30"/>
      <c r="F1601" s="31" t="s">
        <v>5356</v>
      </c>
      <c r="G1601" s="32" t="n">
        <f aca="false">SUM(G1584:G1600)</f>
        <v>139938.535</v>
      </c>
    </row>
    <row r="1602" customFormat="false" ht="12.75" hidden="false" customHeight="false" outlineLevel="2" collapsed="false">
      <c r="A1602" s="5"/>
      <c r="B1602" s="6"/>
      <c r="C1602" s="7"/>
      <c r="D1602" s="7"/>
      <c r="E1602" s="7"/>
      <c r="F1602" s="33"/>
      <c r="G1602" s="8"/>
    </row>
    <row r="1603" customFormat="false" ht="12.75" hidden="false" customHeight="false" outlineLevel="2" collapsed="false">
      <c r="A1603" s="5" t="n">
        <v>55</v>
      </c>
      <c r="B1603" s="6" t="n">
        <v>37011</v>
      </c>
      <c r="C1603" s="7" t="s">
        <v>2989</v>
      </c>
      <c r="D1603" s="7" t="s">
        <v>2989</v>
      </c>
      <c r="E1603" s="7" t="s">
        <v>2990</v>
      </c>
      <c r="F1603" s="16" t="s">
        <v>2999</v>
      </c>
      <c r="G1603" s="8" t="n">
        <v>628812</v>
      </c>
    </row>
    <row r="1604" customFormat="false" ht="12.75" hidden="false" customHeight="false" outlineLevel="2" collapsed="false">
      <c r="A1604" s="5" t="n">
        <v>57</v>
      </c>
      <c r="B1604" s="6" t="n">
        <v>37011</v>
      </c>
      <c r="C1604" s="7" t="s">
        <v>2989</v>
      </c>
      <c r="D1604" s="7" t="s">
        <v>2989</v>
      </c>
      <c r="E1604" s="7" t="s">
        <v>2995</v>
      </c>
      <c r="F1604" s="16" t="s">
        <v>2999</v>
      </c>
      <c r="G1604" s="8" t="n">
        <v>3358968</v>
      </c>
    </row>
    <row r="1605" customFormat="false" ht="12.75" hidden="false" customHeight="false" outlineLevel="2" collapsed="false">
      <c r="A1605" s="5" t="n">
        <v>59</v>
      </c>
      <c r="B1605" s="6" t="n">
        <v>37011</v>
      </c>
      <c r="C1605" s="7" t="s">
        <v>2989</v>
      </c>
      <c r="D1605" s="7" t="s">
        <v>2989</v>
      </c>
      <c r="E1605" s="7" t="s">
        <v>2996</v>
      </c>
      <c r="F1605" s="16" t="s">
        <v>2999</v>
      </c>
      <c r="G1605" s="8" t="n">
        <v>200000</v>
      </c>
    </row>
    <row r="1606" customFormat="false" ht="12.75" hidden="false" customHeight="false" outlineLevel="2" collapsed="false">
      <c r="A1606" s="5" t="n">
        <v>62</v>
      </c>
      <c r="B1606" s="6" t="n">
        <v>37011</v>
      </c>
      <c r="C1606" s="7" t="s">
        <v>2989</v>
      </c>
      <c r="D1606" s="7" t="s">
        <v>2989</v>
      </c>
      <c r="E1606" s="7" t="s">
        <v>2993</v>
      </c>
      <c r="F1606" s="16" t="s">
        <v>2999</v>
      </c>
      <c r="G1606" s="8" t="n">
        <v>654030</v>
      </c>
    </row>
    <row r="1607" customFormat="false" ht="12.75" hidden="false" customHeight="false" outlineLevel="2" collapsed="false">
      <c r="A1607" s="5" t="n">
        <v>63</v>
      </c>
      <c r="B1607" s="6" t="n">
        <v>37011</v>
      </c>
      <c r="C1607" s="7" t="s">
        <v>2989</v>
      </c>
      <c r="D1607" s="7" t="s">
        <v>2989</v>
      </c>
      <c r="E1607" s="7" t="s">
        <v>2994</v>
      </c>
      <c r="F1607" s="16" t="s">
        <v>2999</v>
      </c>
      <c r="G1607" s="8" t="n">
        <v>40200</v>
      </c>
    </row>
    <row r="1608" customFormat="false" ht="12.75" hidden="false" customHeight="false" outlineLevel="2" collapsed="false">
      <c r="A1608" s="5" t="n">
        <v>65</v>
      </c>
      <c r="B1608" s="6" t="n">
        <v>37011</v>
      </c>
      <c r="C1608" s="7" t="s">
        <v>2989</v>
      </c>
      <c r="D1608" s="7" t="s">
        <v>2989</v>
      </c>
      <c r="E1608" s="7" t="s">
        <v>2992</v>
      </c>
      <c r="F1608" s="16" t="s">
        <v>2999</v>
      </c>
      <c r="G1608" s="8" t="n">
        <v>11518201</v>
      </c>
    </row>
    <row r="1609" customFormat="false" ht="12.75" hidden="false" customHeight="false" outlineLevel="2" collapsed="false">
      <c r="A1609" s="5" t="s">
        <v>5357</v>
      </c>
      <c r="B1609" s="6" t="n">
        <v>37042</v>
      </c>
      <c r="C1609" s="7" t="s">
        <v>2997</v>
      </c>
      <c r="D1609" s="7" t="s">
        <v>2989</v>
      </c>
      <c r="E1609" s="7" t="s">
        <v>2998</v>
      </c>
      <c r="F1609" s="5" t="s">
        <v>2999</v>
      </c>
      <c r="G1609" s="8" t="n">
        <v>-56365</v>
      </c>
    </row>
    <row r="1610" customFormat="false" ht="12.75" hidden="false" customHeight="false" outlineLevel="2" collapsed="false">
      <c r="A1610" s="5" t="s">
        <v>5358</v>
      </c>
      <c r="B1610" s="6" t="n">
        <v>37042</v>
      </c>
      <c r="C1610" s="7" t="s">
        <v>2997</v>
      </c>
      <c r="D1610" s="7" t="s">
        <v>2989</v>
      </c>
      <c r="E1610" s="7" t="s">
        <v>3000</v>
      </c>
      <c r="F1610" s="5" t="s">
        <v>2999</v>
      </c>
      <c r="G1610" s="8" t="n">
        <v>1115426</v>
      </c>
    </row>
    <row r="1611" customFormat="false" ht="12.75" hidden="false" customHeight="false" outlineLevel="2" collapsed="false">
      <c r="A1611" s="5" t="s">
        <v>5359</v>
      </c>
      <c r="B1611" s="6" t="n">
        <v>37042</v>
      </c>
      <c r="C1611" s="7" t="s">
        <v>2997</v>
      </c>
      <c r="D1611" s="7" t="s">
        <v>2989</v>
      </c>
      <c r="E1611" s="7" t="s">
        <v>3001</v>
      </c>
      <c r="F1611" s="5" t="s">
        <v>2999</v>
      </c>
      <c r="G1611" s="8" t="n">
        <v>4300597</v>
      </c>
    </row>
    <row r="1612" customFormat="false" ht="12.75" hidden="false" customHeight="false" outlineLevel="2" collapsed="false">
      <c r="A1612" s="5" t="s">
        <v>5360</v>
      </c>
      <c r="B1612" s="6" t="n">
        <v>37042</v>
      </c>
      <c r="C1612" s="7" t="s">
        <v>2997</v>
      </c>
      <c r="D1612" s="7" t="s">
        <v>2989</v>
      </c>
      <c r="E1612" s="7" t="s">
        <v>3002</v>
      </c>
      <c r="F1612" s="5" t="s">
        <v>2999</v>
      </c>
      <c r="G1612" s="8" t="n">
        <v>4386659</v>
      </c>
    </row>
    <row r="1613" customFormat="false" ht="12.75" hidden="false" customHeight="false" outlineLevel="2" collapsed="false">
      <c r="A1613" s="5" t="s">
        <v>5361</v>
      </c>
      <c r="B1613" s="6" t="n">
        <v>37042</v>
      </c>
      <c r="C1613" s="7" t="s">
        <v>2997</v>
      </c>
      <c r="D1613" s="7" t="s">
        <v>2989</v>
      </c>
      <c r="E1613" s="7" t="s">
        <v>3003</v>
      </c>
      <c r="F1613" s="5" t="s">
        <v>2999</v>
      </c>
      <c r="G1613" s="8" t="n">
        <v>119885</v>
      </c>
    </row>
    <row r="1614" customFormat="false" ht="12.75" hidden="false" customHeight="false" outlineLevel="2" collapsed="false">
      <c r="A1614" s="5" t="s">
        <v>5362</v>
      </c>
      <c r="B1614" s="6" t="n">
        <v>37042</v>
      </c>
      <c r="C1614" s="7" t="s">
        <v>2997</v>
      </c>
      <c r="D1614" s="7" t="s">
        <v>2989</v>
      </c>
      <c r="E1614" s="7" t="s">
        <v>3004</v>
      </c>
      <c r="F1614" s="5" t="s">
        <v>2999</v>
      </c>
      <c r="G1614" s="8" t="n">
        <v>-285558</v>
      </c>
    </row>
    <row r="1615" customFormat="false" ht="12.75" hidden="false" customHeight="false" outlineLevel="2" collapsed="false">
      <c r="A1615" s="5" t="s">
        <v>5363</v>
      </c>
      <c r="B1615" s="6" t="n">
        <v>37042</v>
      </c>
      <c r="C1615" s="7" t="s">
        <v>2997</v>
      </c>
      <c r="D1615" s="7" t="s">
        <v>2989</v>
      </c>
      <c r="E1615" s="7" t="s">
        <v>3005</v>
      </c>
      <c r="F1615" s="5" t="s">
        <v>2999</v>
      </c>
      <c r="G1615" s="8" t="n">
        <v>-186643</v>
      </c>
    </row>
    <row r="1616" customFormat="false" ht="12.75" hidden="false" customHeight="false" outlineLevel="2" collapsed="false">
      <c r="A1616" s="5" t="s">
        <v>5293</v>
      </c>
      <c r="B1616" s="6" t="n">
        <v>37072</v>
      </c>
      <c r="C1616" s="7" t="s">
        <v>2997</v>
      </c>
      <c r="D1616" s="7" t="s">
        <v>2989</v>
      </c>
      <c r="E1616" s="7" t="s">
        <v>29</v>
      </c>
      <c r="F1616" s="16" t="s">
        <v>2999</v>
      </c>
      <c r="G1616" s="8" t="n">
        <v>-241500</v>
      </c>
    </row>
    <row r="1617" customFormat="false" ht="12.75" hidden="false" customHeight="false" outlineLevel="2" collapsed="false">
      <c r="A1617" s="5" t="s">
        <v>5294</v>
      </c>
      <c r="B1617" s="6" t="n">
        <v>37072</v>
      </c>
      <c r="C1617" s="7" t="s">
        <v>2997</v>
      </c>
      <c r="D1617" s="7" t="s">
        <v>2989</v>
      </c>
      <c r="E1617" s="7" t="s">
        <v>29</v>
      </c>
      <c r="F1617" s="16" t="s">
        <v>2999</v>
      </c>
      <c r="G1617" s="8" t="n">
        <v>-2494649</v>
      </c>
    </row>
    <row r="1618" customFormat="false" ht="12.75" hidden="false" customHeight="false" outlineLevel="2" collapsed="false">
      <c r="A1618" s="5" t="s">
        <v>5295</v>
      </c>
      <c r="B1618" s="6" t="n">
        <v>37072</v>
      </c>
      <c r="C1618" s="7" t="s">
        <v>2997</v>
      </c>
      <c r="D1618" s="7" t="s">
        <v>2989</v>
      </c>
      <c r="E1618" s="7" t="s">
        <v>29</v>
      </c>
      <c r="F1618" s="16" t="s">
        <v>2999</v>
      </c>
      <c r="G1618" s="8" t="n">
        <v>1187234</v>
      </c>
    </row>
    <row r="1619" customFormat="false" ht="12.75" hidden="false" customHeight="false" outlineLevel="2" collapsed="false">
      <c r="A1619" s="5" t="s">
        <v>5296</v>
      </c>
      <c r="B1619" s="6" t="n">
        <v>37072</v>
      </c>
      <c r="C1619" s="7" t="s">
        <v>2997</v>
      </c>
      <c r="D1619" s="7" t="s">
        <v>2989</v>
      </c>
      <c r="E1619" s="7" t="s">
        <v>29</v>
      </c>
      <c r="F1619" s="16" t="s">
        <v>2999</v>
      </c>
      <c r="G1619" s="8" t="n">
        <v>2540770</v>
      </c>
    </row>
    <row r="1620" customFormat="false" ht="12.75" hidden="false" customHeight="false" outlineLevel="2" collapsed="false">
      <c r="A1620" s="5" t="s">
        <v>5297</v>
      </c>
      <c r="B1620" s="6" t="n">
        <v>37072</v>
      </c>
      <c r="C1620" s="7" t="s">
        <v>2997</v>
      </c>
      <c r="D1620" s="7" t="s">
        <v>2989</v>
      </c>
      <c r="E1620" s="7" t="s">
        <v>29</v>
      </c>
      <c r="F1620" s="16" t="s">
        <v>2999</v>
      </c>
      <c r="G1620" s="8" t="n">
        <v>268962</v>
      </c>
    </row>
    <row r="1621" customFormat="false" ht="12.75" hidden="false" customHeight="false" outlineLevel="2" collapsed="false">
      <c r="A1621" s="5" t="s">
        <v>5298</v>
      </c>
      <c r="B1621" s="6" t="n">
        <v>37072</v>
      </c>
      <c r="C1621" s="7" t="s">
        <v>2997</v>
      </c>
      <c r="D1621" s="7" t="s">
        <v>2989</v>
      </c>
      <c r="E1621" s="7" t="s">
        <v>29</v>
      </c>
      <c r="F1621" s="16" t="s">
        <v>2999</v>
      </c>
      <c r="G1621" s="8" t="n">
        <v>-182673</v>
      </c>
    </row>
    <row r="1622" customFormat="false" ht="12.75" hidden="false" customHeight="false" outlineLevel="2" collapsed="false">
      <c r="A1622" s="5" t="s">
        <v>5299</v>
      </c>
      <c r="B1622" s="6" t="n">
        <v>37072</v>
      </c>
      <c r="C1622" s="7" t="s">
        <v>2997</v>
      </c>
      <c r="D1622" s="7" t="s">
        <v>2989</v>
      </c>
      <c r="E1622" s="7" t="s">
        <v>29</v>
      </c>
      <c r="F1622" s="16" t="s">
        <v>2999</v>
      </c>
      <c r="G1622" s="8" t="n">
        <v>122031</v>
      </c>
    </row>
    <row r="1623" customFormat="false" ht="12.75" hidden="false" customHeight="false" outlineLevel="2" collapsed="false">
      <c r="A1623" s="5" t="n">
        <v>109</v>
      </c>
      <c r="B1623" s="6" t="n">
        <v>36980</v>
      </c>
      <c r="C1623" s="7" t="s">
        <v>5267</v>
      </c>
      <c r="D1623" s="7" t="s">
        <v>2989</v>
      </c>
      <c r="E1623" s="7" t="s">
        <v>29</v>
      </c>
      <c r="F1623" s="16" t="s">
        <v>2999</v>
      </c>
      <c r="G1623" s="8" t="n">
        <v>1127779</v>
      </c>
    </row>
    <row r="1624" customFormat="false" ht="12.75" hidden="false" customHeight="false" outlineLevel="2" collapsed="false">
      <c r="A1624" s="5" t="n">
        <v>110</v>
      </c>
      <c r="B1624" s="6" t="n">
        <v>36980</v>
      </c>
      <c r="C1624" s="7" t="s">
        <v>5267</v>
      </c>
      <c r="D1624" s="7" t="s">
        <v>2989</v>
      </c>
      <c r="E1624" s="7" t="s">
        <v>29</v>
      </c>
      <c r="F1624" s="16" t="s">
        <v>2999</v>
      </c>
      <c r="G1624" s="8" t="n">
        <v>457688</v>
      </c>
    </row>
    <row r="1625" customFormat="false" ht="12.75" hidden="false" customHeight="false" outlineLevel="2" collapsed="false">
      <c r="A1625" s="5" t="n">
        <v>111</v>
      </c>
      <c r="B1625" s="6" t="n">
        <v>36980</v>
      </c>
      <c r="C1625" s="7" t="s">
        <v>5267</v>
      </c>
      <c r="D1625" s="7" t="s">
        <v>2989</v>
      </c>
      <c r="E1625" s="7" t="s">
        <v>29</v>
      </c>
      <c r="F1625" s="16" t="s">
        <v>2999</v>
      </c>
      <c r="G1625" s="8" t="n">
        <v>19952</v>
      </c>
    </row>
    <row r="1626" customFormat="false" ht="12.75" hidden="false" customHeight="false" outlineLevel="2" collapsed="false">
      <c r="A1626" s="5" t="n">
        <v>112</v>
      </c>
      <c r="B1626" s="6" t="n">
        <v>36980</v>
      </c>
      <c r="C1626" s="7" t="s">
        <v>5267</v>
      </c>
      <c r="D1626" s="7" t="s">
        <v>2989</v>
      </c>
      <c r="E1626" s="7" t="s">
        <v>29</v>
      </c>
      <c r="F1626" s="16" t="s">
        <v>2999</v>
      </c>
      <c r="G1626" s="8" t="n">
        <v>2457217</v>
      </c>
    </row>
    <row r="1627" customFormat="false" ht="12.75" hidden="false" customHeight="false" outlineLevel="2" collapsed="false">
      <c r="A1627" s="5" t="n">
        <v>113</v>
      </c>
      <c r="B1627" s="6" t="n">
        <v>36980</v>
      </c>
      <c r="C1627" s="7" t="s">
        <v>5267</v>
      </c>
      <c r="D1627" s="7" t="s">
        <v>2989</v>
      </c>
      <c r="E1627" s="7" t="s">
        <v>29</v>
      </c>
      <c r="F1627" s="16" t="s">
        <v>2999</v>
      </c>
      <c r="G1627" s="8" t="n">
        <v>219010</v>
      </c>
    </row>
    <row r="1628" customFormat="false" ht="12.75" hidden="false" customHeight="false" outlineLevel="2" collapsed="false">
      <c r="A1628" s="5" t="n">
        <v>114</v>
      </c>
      <c r="B1628" s="6" t="n">
        <v>36980</v>
      </c>
      <c r="C1628" s="7" t="s">
        <v>5267</v>
      </c>
      <c r="D1628" s="7" t="s">
        <v>2989</v>
      </c>
      <c r="E1628" s="7" t="s">
        <v>29</v>
      </c>
      <c r="F1628" s="16" t="s">
        <v>2999</v>
      </c>
      <c r="G1628" s="8" t="n">
        <v>1015779</v>
      </c>
    </row>
    <row r="1629" customFormat="false" ht="12.75" hidden="false" customHeight="false" outlineLevel="2" collapsed="false">
      <c r="A1629" s="5" t="n">
        <v>118</v>
      </c>
      <c r="B1629" s="6" t="n">
        <v>36950</v>
      </c>
      <c r="C1629" s="7"/>
      <c r="D1629" s="7" t="s">
        <v>2989</v>
      </c>
      <c r="E1629" s="7" t="s">
        <v>195</v>
      </c>
      <c r="F1629" s="16" t="s">
        <v>2999</v>
      </c>
      <c r="G1629" s="8" t="n">
        <v>374834</v>
      </c>
    </row>
    <row r="1630" customFormat="false" ht="12.75" hidden="false" customHeight="false" outlineLevel="2" collapsed="false">
      <c r="A1630" s="5" t="n">
        <v>119</v>
      </c>
      <c r="B1630" s="6" t="n">
        <v>36950</v>
      </c>
      <c r="C1630" s="7"/>
      <c r="D1630" s="7" t="s">
        <v>2989</v>
      </c>
      <c r="E1630" s="7" t="s">
        <v>195</v>
      </c>
      <c r="F1630" s="16" t="s">
        <v>2999</v>
      </c>
      <c r="G1630" s="8" t="n">
        <v>648800</v>
      </c>
    </row>
    <row r="1631" customFormat="false" ht="12.75" hidden="false" customHeight="false" outlineLevel="2" collapsed="false">
      <c r="A1631" s="5" t="n">
        <v>120</v>
      </c>
      <c r="B1631" s="6" t="n">
        <v>36950</v>
      </c>
      <c r="C1631" s="7"/>
      <c r="D1631" s="7" t="s">
        <v>2989</v>
      </c>
      <c r="E1631" s="7" t="s">
        <v>195</v>
      </c>
      <c r="F1631" s="16" t="s">
        <v>2999</v>
      </c>
      <c r="G1631" s="8" t="n">
        <v>41614</v>
      </c>
    </row>
    <row r="1632" customFormat="false" ht="12.75" hidden="false" customHeight="false" outlineLevel="2" collapsed="false">
      <c r="A1632" s="5" t="n">
        <v>121</v>
      </c>
      <c r="B1632" s="6" t="n">
        <v>36950</v>
      </c>
      <c r="C1632" s="7"/>
      <c r="D1632" s="7" t="s">
        <v>2989</v>
      </c>
      <c r="E1632" s="7" t="s">
        <v>195</v>
      </c>
      <c r="F1632" s="16" t="s">
        <v>2999</v>
      </c>
      <c r="G1632" s="8" t="n">
        <v>1126800</v>
      </c>
    </row>
    <row r="1633" customFormat="false" ht="12.75" hidden="false" customHeight="false" outlineLevel="2" collapsed="false">
      <c r="A1633" s="5" t="n">
        <v>122</v>
      </c>
      <c r="B1633" s="6" t="n">
        <v>36950</v>
      </c>
      <c r="C1633" s="7"/>
      <c r="D1633" s="7" t="s">
        <v>2989</v>
      </c>
      <c r="E1633" s="7" t="s">
        <v>195</v>
      </c>
      <c r="F1633" s="16" t="s">
        <v>2999</v>
      </c>
      <c r="G1633" s="8" t="n">
        <v>13038</v>
      </c>
    </row>
    <row r="1634" customFormat="false" ht="12.75" hidden="false" customHeight="false" outlineLevel="1" collapsed="false">
      <c r="A1634" s="5" t="n">
        <v>123</v>
      </c>
      <c r="B1634" s="6" t="n">
        <v>36950</v>
      </c>
      <c r="C1634" s="7"/>
      <c r="D1634" s="7" t="s">
        <v>2989</v>
      </c>
      <c r="E1634" s="7" t="s">
        <v>195</v>
      </c>
      <c r="F1634" s="16" t="s">
        <v>2999</v>
      </c>
      <c r="G1634" s="8" t="n">
        <v>206890</v>
      </c>
    </row>
    <row r="1635" customFormat="false" ht="12.75" hidden="false" customHeight="false" outlineLevel="2" collapsed="false">
      <c r="A1635" s="5" t="n">
        <v>124</v>
      </c>
      <c r="B1635" s="6" t="n">
        <v>36950</v>
      </c>
      <c r="C1635" s="7"/>
      <c r="D1635" s="7" t="s">
        <v>2989</v>
      </c>
      <c r="E1635" s="7" t="s">
        <v>195</v>
      </c>
      <c r="F1635" s="16" t="s">
        <v>2999</v>
      </c>
      <c r="G1635" s="8" t="n">
        <v>2901009</v>
      </c>
    </row>
    <row r="1636" customFormat="false" ht="12.75" hidden="false" customHeight="false" outlineLevel="2" collapsed="false">
      <c r="A1636" s="5" t="n">
        <v>125</v>
      </c>
      <c r="B1636" s="6" t="n">
        <v>36950</v>
      </c>
      <c r="C1636" s="7"/>
      <c r="D1636" s="7" t="s">
        <v>2989</v>
      </c>
      <c r="E1636" s="7" t="s">
        <v>195</v>
      </c>
      <c r="F1636" s="16" t="s">
        <v>2999</v>
      </c>
      <c r="G1636" s="8" t="n">
        <v>37230</v>
      </c>
    </row>
    <row r="1637" customFormat="false" ht="14.25" hidden="false" customHeight="false" outlineLevel="2" collapsed="false">
      <c r="A1637" s="28" t="n">
        <f aca="false">SUBTOTAL(3,A1603:A1636)</f>
        <v>34</v>
      </c>
      <c r="B1637" s="29"/>
      <c r="C1637" s="30"/>
      <c r="D1637" s="30"/>
      <c r="E1637" s="30"/>
      <c r="F1637" s="31" t="s">
        <v>5364</v>
      </c>
      <c r="G1637" s="32" t="n">
        <f aca="false">SUM(G1603:G1636)</f>
        <v>37642027</v>
      </c>
    </row>
    <row r="1638" customFormat="false" ht="12.75" hidden="false" customHeight="false" outlineLevel="2" collapsed="false">
      <c r="A1638" s="5"/>
      <c r="B1638" s="6"/>
      <c r="C1638" s="7"/>
      <c r="D1638" s="7"/>
      <c r="E1638" s="7"/>
      <c r="F1638" s="33"/>
      <c r="G1638" s="8"/>
    </row>
    <row r="1639" customFormat="false" ht="12.75" hidden="false" customHeight="false" outlineLevel="2" collapsed="false">
      <c r="A1639" s="5" t="s">
        <v>2278</v>
      </c>
      <c r="B1639" s="6" t="n">
        <v>37028</v>
      </c>
      <c r="C1639" s="7" t="s">
        <v>774</v>
      </c>
      <c r="D1639" s="7" t="s">
        <v>1588</v>
      </c>
      <c r="E1639" s="7" t="s">
        <v>26</v>
      </c>
      <c r="F1639" s="5" t="s">
        <v>1671</v>
      </c>
      <c r="G1639" s="8" t="n">
        <v>1670</v>
      </c>
    </row>
    <row r="1640" customFormat="false" ht="12.75" hidden="false" customHeight="false" outlineLevel="2" collapsed="false">
      <c r="A1640" s="5" t="s">
        <v>3831</v>
      </c>
      <c r="B1640" s="6" t="n">
        <v>36942</v>
      </c>
      <c r="C1640" s="7" t="s">
        <v>1413</v>
      </c>
      <c r="D1640" s="7" t="s">
        <v>1588</v>
      </c>
      <c r="E1640" s="7" t="s">
        <v>3053</v>
      </c>
      <c r="F1640" s="16" t="s">
        <v>1671</v>
      </c>
      <c r="G1640" s="8" t="n">
        <v>1500</v>
      </c>
    </row>
    <row r="1641" customFormat="false" ht="12.75" hidden="false" customHeight="false" outlineLevel="2" collapsed="false">
      <c r="A1641" s="5" t="s">
        <v>3521</v>
      </c>
      <c r="B1641" s="6" t="n">
        <v>36963</v>
      </c>
      <c r="C1641" s="7" t="s">
        <v>774</v>
      </c>
      <c r="D1641" s="7" t="s">
        <v>1588</v>
      </c>
      <c r="E1641" s="7" t="s">
        <v>3053</v>
      </c>
      <c r="F1641" s="16" t="s">
        <v>1671</v>
      </c>
      <c r="G1641" s="8" t="n">
        <v>0</v>
      </c>
    </row>
    <row r="1642" customFormat="false" ht="12.75" hidden="false" customHeight="false" outlineLevel="2" collapsed="false">
      <c r="A1642" s="5" t="s">
        <v>3522</v>
      </c>
      <c r="B1642" s="6" t="n">
        <v>36965</v>
      </c>
      <c r="C1642" s="7" t="s">
        <v>774</v>
      </c>
      <c r="D1642" s="7" t="s">
        <v>1588</v>
      </c>
      <c r="E1642" s="7" t="s">
        <v>3053</v>
      </c>
      <c r="F1642" s="16" t="s">
        <v>1671</v>
      </c>
      <c r="G1642" s="8" t="n">
        <v>0</v>
      </c>
    </row>
    <row r="1643" customFormat="false" ht="12.75" hidden="false" customHeight="false" outlineLevel="2" collapsed="false">
      <c r="A1643" s="5" t="s">
        <v>3523</v>
      </c>
      <c r="B1643" s="6" t="n">
        <v>36965</v>
      </c>
      <c r="C1643" s="7" t="s">
        <v>774</v>
      </c>
      <c r="D1643" s="7" t="s">
        <v>1588</v>
      </c>
      <c r="E1643" s="7" t="s">
        <v>3053</v>
      </c>
      <c r="F1643" s="16" t="s">
        <v>1671</v>
      </c>
      <c r="G1643" s="8" t="n">
        <v>1400</v>
      </c>
    </row>
    <row r="1644" customFormat="false" ht="12.75" hidden="false" customHeight="false" outlineLevel="2" collapsed="false">
      <c r="A1644" s="5" t="s">
        <v>3524</v>
      </c>
      <c r="B1644" s="6" t="n">
        <v>36966</v>
      </c>
      <c r="C1644" s="7" t="s">
        <v>774</v>
      </c>
      <c r="D1644" s="7" t="s">
        <v>1588</v>
      </c>
      <c r="E1644" s="7" t="s">
        <v>3053</v>
      </c>
      <c r="F1644" s="16" t="s">
        <v>1671</v>
      </c>
      <c r="G1644" s="8" t="n">
        <v>54400</v>
      </c>
    </row>
    <row r="1645" customFormat="false" ht="12.75" hidden="false" customHeight="false" outlineLevel="2" collapsed="false">
      <c r="A1645" s="5" t="s">
        <v>3525</v>
      </c>
      <c r="B1645" s="6" t="n">
        <v>36966</v>
      </c>
      <c r="C1645" s="7" t="s">
        <v>774</v>
      </c>
      <c r="D1645" s="7" t="s">
        <v>1588</v>
      </c>
      <c r="E1645" s="7" t="s">
        <v>3053</v>
      </c>
      <c r="F1645" s="16" t="s">
        <v>1671</v>
      </c>
      <c r="G1645" s="8" t="n">
        <v>33600</v>
      </c>
    </row>
    <row r="1646" customFormat="false" ht="12.75" hidden="false" customHeight="false" outlineLevel="2" collapsed="false">
      <c r="A1646" s="5" t="s">
        <v>3526</v>
      </c>
      <c r="B1646" s="6" t="n">
        <v>36966</v>
      </c>
      <c r="C1646" s="7" t="s">
        <v>774</v>
      </c>
      <c r="D1646" s="7" t="s">
        <v>1588</v>
      </c>
      <c r="E1646" s="7" t="s">
        <v>3053</v>
      </c>
      <c r="F1646" s="16" t="s">
        <v>1671</v>
      </c>
      <c r="G1646" s="8" t="n">
        <v>0</v>
      </c>
    </row>
    <row r="1647" customFormat="false" ht="12.75" hidden="false" customHeight="false" outlineLevel="2" collapsed="false">
      <c r="A1647" s="5" t="s">
        <v>3527</v>
      </c>
      <c r="B1647" s="6" t="n">
        <v>36966</v>
      </c>
      <c r="C1647" s="7" t="s">
        <v>774</v>
      </c>
      <c r="D1647" s="7" t="s">
        <v>1588</v>
      </c>
      <c r="E1647" s="7" t="s">
        <v>3053</v>
      </c>
      <c r="F1647" s="16" t="s">
        <v>1671</v>
      </c>
      <c r="G1647" s="8" t="n">
        <v>0</v>
      </c>
    </row>
    <row r="1648" customFormat="false" ht="12.75" hidden="false" customHeight="false" outlineLevel="2" collapsed="false">
      <c r="A1648" s="5" t="s">
        <v>3528</v>
      </c>
      <c r="B1648" s="6" t="n">
        <v>36969</v>
      </c>
      <c r="C1648" s="7" t="s">
        <v>774</v>
      </c>
      <c r="D1648" s="7" t="s">
        <v>1588</v>
      </c>
      <c r="E1648" s="7" t="s">
        <v>3053</v>
      </c>
      <c r="F1648" s="16" t="s">
        <v>1671</v>
      </c>
      <c r="G1648" s="8" t="n">
        <v>27900</v>
      </c>
    </row>
    <row r="1649" customFormat="false" ht="12.75" hidden="false" customHeight="false" outlineLevel="2" collapsed="false">
      <c r="A1649" s="5" t="s">
        <v>3530</v>
      </c>
      <c r="B1649" s="6" t="n">
        <v>36969</v>
      </c>
      <c r="C1649" s="7" t="s">
        <v>774</v>
      </c>
      <c r="D1649" s="7" t="s">
        <v>1588</v>
      </c>
      <c r="E1649" s="7" t="s">
        <v>3053</v>
      </c>
      <c r="F1649" s="16" t="s">
        <v>1671</v>
      </c>
      <c r="G1649" s="8" t="n">
        <v>0</v>
      </c>
    </row>
    <row r="1650" customFormat="false" ht="12.75" hidden="false" customHeight="false" outlineLevel="2" collapsed="false">
      <c r="A1650" s="5" t="s">
        <v>3529</v>
      </c>
      <c r="B1650" s="6" t="n">
        <v>36969</v>
      </c>
      <c r="C1650" s="7" t="s">
        <v>1413</v>
      </c>
      <c r="D1650" s="7" t="s">
        <v>1588</v>
      </c>
      <c r="E1650" s="7" t="s">
        <v>3053</v>
      </c>
      <c r="F1650" s="16" t="s">
        <v>1671</v>
      </c>
      <c r="G1650" s="8" t="n">
        <v>0</v>
      </c>
    </row>
    <row r="1651" customFormat="false" ht="12.75" hidden="false" customHeight="false" outlineLevel="2" collapsed="false">
      <c r="A1651" s="5" t="s">
        <v>3531</v>
      </c>
      <c r="B1651" s="6" t="n">
        <v>36970</v>
      </c>
      <c r="C1651" s="7" t="s">
        <v>774</v>
      </c>
      <c r="D1651" s="7" t="s">
        <v>1588</v>
      </c>
      <c r="E1651" s="7" t="s">
        <v>3053</v>
      </c>
      <c r="F1651" s="16" t="s">
        <v>1671</v>
      </c>
      <c r="G1651" s="8" t="n">
        <v>0</v>
      </c>
    </row>
    <row r="1652" customFormat="false" ht="12.75" hidden="false" customHeight="false" outlineLevel="2" collapsed="false">
      <c r="A1652" s="5" t="s">
        <v>3532</v>
      </c>
      <c r="B1652" s="6" t="n">
        <v>36970</v>
      </c>
      <c r="C1652" s="7" t="s">
        <v>774</v>
      </c>
      <c r="D1652" s="7" t="s">
        <v>1588</v>
      </c>
      <c r="E1652" s="7" t="s">
        <v>3053</v>
      </c>
      <c r="F1652" s="16" t="s">
        <v>1671</v>
      </c>
      <c r="G1652" s="8" t="n">
        <v>0</v>
      </c>
    </row>
    <row r="1653" customFormat="false" ht="12.75" hidden="false" customHeight="false" outlineLevel="2" collapsed="false">
      <c r="A1653" s="5" t="s">
        <v>3533</v>
      </c>
      <c r="B1653" s="6" t="n">
        <v>36970</v>
      </c>
      <c r="C1653" s="7" t="s">
        <v>774</v>
      </c>
      <c r="D1653" s="7" t="s">
        <v>1588</v>
      </c>
      <c r="E1653" s="7" t="s">
        <v>3053</v>
      </c>
      <c r="F1653" s="16" t="s">
        <v>1671</v>
      </c>
      <c r="G1653" s="8" t="n">
        <v>1900</v>
      </c>
    </row>
    <row r="1654" customFormat="false" ht="12.75" hidden="false" customHeight="false" outlineLevel="2" collapsed="false">
      <c r="A1654" s="5" t="s">
        <v>3534</v>
      </c>
      <c r="B1654" s="6" t="n">
        <v>36970</v>
      </c>
      <c r="C1654" s="7" t="s">
        <v>774</v>
      </c>
      <c r="D1654" s="7" t="s">
        <v>1588</v>
      </c>
      <c r="E1654" s="7" t="s">
        <v>3053</v>
      </c>
      <c r="F1654" s="16" t="s">
        <v>1671</v>
      </c>
      <c r="G1654" s="8" t="n">
        <v>0</v>
      </c>
    </row>
    <row r="1655" customFormat="false" ht="12.75" hidden="false" customHeight="false" outlineLevel="2" collapsed="false">
      <c r="A1655" s="5" t="s">
        <v>3535</v>
      </c>
      <c r="B1655" s="6" t="n">
        <v>36976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1300</v>
      </c>
    </row>
    <row r="1656" customFormat="false" ht="12.75" hidden="false" customHeight="false" outlineLevel="2" collapsed="false">
      <c r="A1656" s="5" t="s">
        <v>1670</v>
      </c>
      <c r="B1656" s="6" t="n">
        <v>36984</v>
      </c>
      <c r="C1656" s="7" t="s">
        <v>774</v>
      </c>
      <c r="D1656" s="7" t="s">
        <v>1588</v>
      </c>
      <c r="E1656" s="7" t="s">
        <v>20</v>
      </c>
      <c r="F1656" s="16" t="s">
        <v>1671</v>
      </c>
      <c r="G1656" s="8" t="n">
        <v>1000</v>
      </c>
    </row>
    <row r="1657" customFormat="false" ht="12.75" hidden="false" customHeight="false" outlineLevel="2" collapsed="false">
      <c r="A1657" s="5" t="s">
        <v>1672</v>
      </c>
      <c r="B1657" s="6" t="n">
        <v>36984</v>
      </c>
      <c r="C1657" s="7" t="s">
        <v>774</v>
      </c>
      <c r="D1657" s="7" t="s">
        <v>1588</v>
      </c>
      <c r="E1657" s="7" t="s">
        <v>20</v>
      </c>
      <c r="F1657" s="16" t="s">
        <v>1671</v>
      </c>
      <c r="G1657" s="8" t="n">
        <v>675</v>
      </c>
    </row>
    <row r="1658" customFormat="false" ht="12.75" hidden="false" customHeight="false" outlineLevel="2" collapsed="false">
      <c r="A1658" s="5" t="s">
        <v>1673</v>
      </c>
      <c r="B1658" s="6" t="n">
        <v>36984</v>
      </c>
      <c r="C1658" s="7" t="s">
        <v>774</v>
      </c>
      <c r="D1658" s="7" t="s">
        <v>1588</v>
      </c>
      <c r="E1658" s="7" t="s">
        <v>20</v>
      </c>
      <c r="F1658" s="16" t="s">
        <v>1671</v>
      </c>
      <c r="G1658" s="8" t="n">
        <v>500</v>
      </c>
    </row>
    <row r="1659" customFormat="false" ht="12.75" hidden="false" customHeight="false" outlineLevel="2" collapsed="false">
      <c r="A1659" s="5" t="s">
        <v>1674</v>
      </c>
      <c r="B1659" s="6" t="n">
        <v>36984</v>
      </c>
      <c r="C1659" s="7" t="s">
        <v>774</v>
      </c>
      <c r="D1659" s="7" t="s">
        <v>1588</v>
      </c>
      <c r="E1659" s="7" t="s">
        <v>20</v>
      </c>
      <c r="F1659" s="16" t="s">
        <v>1671</v>
      </c>
      <c r="G1659" s="8" t="n">
        <v>0</v>
      </c>
    </row>
    <row r="1660" customFormat="false" ht="12.75" hidden="false" customHeight="false" outlineLevel="2" collapsed="false">
      <c r="A1660" s="5" t="s">
        <v>1704</v>
      </c>
      <c r="B1660" s="6" t="n">
        <v>36986</v>
      </c>
      <c r="C1660" s="7" t="s">
        <v>774</v>
      </c>
      <c r="D1660" s="7" t="s">
        <v>1588</v>
      </c>
      <c r="E1660" s="7" t="s">
        <v>20</v>
      </c>
      <c r="F1660" s="16" t="s">
        <v>1671</v>
      </c>
      <c r="G1660" s="8" t="n">
        <v>26310</v>
      </c>
    </row>
    <row r="1661" customFormat="false" ht="12.75" hidden="false" customHeight="false" outlineLevel="2" collapsed="false">
      <c r="A1661" s="5" t="s">
        <v>1714</v>
      </c>
      <c r="B1661" s="6" t="n">
        <v>36990</v>
      </c>
      <c r="C1661" s="7" t="s">
        <v>774</v>
      </c>
      <c r="D1661" s="7" t="s">
        <v>1588</v>
      </c>
      <c r="E1661" s="7" t="s">
        <v>20</v>
      </c>
      <c r="F1661" s="16" t="s">
        <v>1671</v>
      </c>
      <c r="G1661" s="8" t="n">
        <v>7200</v>
      </c>
    </row>
    <row r="1662" customFormat="false" ht="12.75" hidden="false" customHeight="false" outlineLevel="2" collapsed="false">
      <c r="A1662" s="5" t="s">
        <v>1726</v>
      </c>
      <c r="B1662" s="6" t="n">
        <v>36991</v>
      </c>
      <c r="C1662" s="7" t="s">
        <v>774</v>
      </c>
      <c r="D1662" s="7" t="s">
        <v>1588</v>
      </c>
      <c r="E1662" s="7" t="s">
        <v>20</v>
      </c>
      <c r="F1662" s="16" t="s">
        <v>1671</v>
      </c>
      <c r="G1662" s="8" t="n">
        <v>2000</v>
      </c>
    </row>
    <row r="1663" customFormat="false" ht="12.75" hidden="false" customHeight="false" outlineLevel="2" collapsed="false">
      <c r="A1663" s="5" t="s">
        <v>1721</v>
      </c>
      <c r="B1663" s="6" t="n">
        <v>36991</v>
      </c>
      <c r="C1663" s="7" t="s">
        <v>774</v>
      </c>
      <c r="D1663" s="7" t="s">
        <v>1588</v>
      </c>
      <c r="E1663" s="7" t="s">
        <v>20</v>
      </c>
      <c r="F1663" s="16" t="s">
        <v>1671</v>
      </c>
      <c r="G1663" s="8" t="n">
        <v>4200</v>
      </c>
    </row>
    <row r="1664" customFormat="false" ht="12.75" hidden="false" customHeight="false" outlineLevel="2" collapsed="false">
      <c r="A1664" s="5" t="s">
        <v>1736</v>
      </c>
      <c r="B1664" s="6" t="n">
        <v>36992</v>
      </c>
      <c r="C1664" s="7" t="s">
        <v>774</v>
      </c>
      <c r="D1664" s="7" t="s">
        <v>1588</v>
      </c>
      <c r="E1664" s="7" t="s">
        <v>20</v>
      </c>
      <c r="F1664" s="16" t="s">
        <v>1671</v>
      </c>
      <c r="G1664" s="8" t="n">
        <v>30800</v>
      </c>
    </row>
    <row r="1665" customFormat="false" ht="12.75" hidden="false" customHeight="false" outlineLevel="2" collapsed="false">
      <c r="A1665" s="5" t="s">
        <v>1729</v>
      </c>
      <c r="B1665" s="6" t="n">
        <v>36992</v>
      </c>
      <c r="C1665" s="7" t="s">
        <v>774</v>
      </c>
      <c r="D1665" s="7" t="s">
        <v>1588</v>
      </c>
      <c r="E1665" s="7" t="s">
        <v>20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1730</v>
      </c>
      <c r="B1666" s="6" t="n">
        <v>36992</v>
      </c>
      <c r="C1666" s="7" t="s">
        <v>774</v>
      </c>
      <c r="D1666" s="7" t="s">
        <v>1588</v>
      </c>
      <c r="E1666" s="7" t="s">
        <v>20</v>
      </c>
      <c r="F1666" s="16" t="s">
        <v>1671</v>
      </c>
      <c r="G1666" s="8" t="n">
        <v>461</v>
      </c>
    </row>
    <row r="1667" customFormat="false" ht="12.75" hidden="false" customHeight="false" outlineLevel="2" collapsed="false">
      <c r="A1667" s="5" t="s">
        <v>1738</v>
      </c>
      <c r="B1667" s="6" t="n">
        <v>36992</v>
      </c>
      <c r="C1667" s="7" t="s">
        <v>774</v>
      </c>
      <c r="D1667" s="7" t="s">
        <v>1588</v>
      </c>
      <c r="E1667" s="7" t="s">
        <v>20</v>
      </c>
      <c r="F1667" s="16" t="s">
        <v>1671</v>
      </c>
      <c r="G1667" s="8" t="n">
        <v>0</v>
      </c>
    </row>
    <row r="1668" customFormat="false" ht="12.75" hidden="false" customHeight="false" outlineLevel="2" collapsed="false">
      <c r="A1668" s="5" t="s">
        <v>1737</v>
      </c>
      <c r="B1668" s="6" t="n">
        <v>36992</v>
      </c>
      <c r="C1668" s="7" t="s">
        <v>774</v>
      </c>
      <c r="D1668" s="7" t="s">
        <v>1588</v>
      </c>
      <c r="E1668" s="7" t="s">
        <v>20</v>
      </c>
      <c r="F1668" s="16" t="s">
        <v>1671</v>
      </c>
      <c r="G1668" s="8" t="n">
        <v>52800</v>
      </c>
    </row>
    <row r="1669" customFormat="false" ht="12.75" hidden="false" customHeight="false" outlineLevel="2" collapsed="false">
      <c r="A1669" s="5" t="s">
        <v>1747</v>
      </c>
      <c r="B1669" s="6" t="n">
        <v>36993</v>
      </c>
      <c r="C1669" s="7" t="s">
        <v>774</v>
      </c>
      <c r="D1669" s="7" t="s">
        <v>1588</v>
      </c>
      <c r="E1669" s="7" t="s">
        <v>20</v>
      </c>
      <c r="F1669" s="16" t="s">
        <v>1671</v>
      </c>
      <c r="G1669" s="8" t="n">
        <v>700</v>
      </c>
    </row>
    <row r="1670" customFormat="false" ht="12.75" hidden="false" customHeight="false" outlineLevel="2" collapsed="false">
      <c r="A1670" s="5" t="s">
        <v>1739</v>
      </c>
      <c r="B1670" s="6" t="n">
        <v>36993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0</v>
      </c>
    </row>
    <row r="1671" customFormat="false" ht="12.75" hidden="false" customHeight="false" outlineLevel="2" collapsed="false">
      <c r="A1671" s="5" t="s">
        <v>1746</v>
      </c>
      <c r="B1671" s="6" t="n">
        <v>36993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9600</v>
      </c>
    </row>
    <row r="1672" customFormat="false" ht="12.75" hidden="false" customHeight="false" outlineLevel="2" collapsed="false">
      <c r="A1672" s="5" t="s">
        <v>1754</v>
      </c>
      <c r="B1672" s="6" t="n">
        <v>36997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0</v>
      </c>
    </row>
    <row r="1673" customFormat="false" ht="12.75" hidden="false" customHeight="false" outlineLevel="2" collapsed="false">
      <c r="A1673" s="5" t="s">
        <v>1774</v>
      </c>
      <c r="B1673" s="6" t="n">
        <v>36998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1779</v>
      </c>
      <c r="B1674" s="6" t="n">
        <v>36998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0</v>
      </c>
    </row>
    <row r="1675" customFormat="false" ht="12.75" hidden="false" customHeight="false" outlineLevel="2" collapsed="false">
      <c r="A1675" s="5" t="s">
        <v>1785</v>
      </c>
      <c r="B1675" s="6" t="n">
        <v>36998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0</v>
      </c>
    </row>
    <row r="1676" customFormat="false" ht="12.75" hidden="false" customHeight="false" outlineLevel="2" collapsed="false">
      <c r="A1676" s="5" t="s">
        <v>1817</v>
      </c>
      <c r="B1676" s="6" t="n">
        <v>36999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6300</v>
      </c>
    </row>
    <row r="1677" customFormat="false" ht="12.75" hidden="false" customHeight="false" outlineLevel="2" collapsed="false">
      <c r="A1677" s="5" t="s">
        <v>1820</v>
      </c>
      <c r="B1677" s="6" t="n">
        <v>36999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0</v>
      </c>
    </row>
    <row r="1678" customFormat="false" ht="12.75" hidden="false" customHeight="false" outlineLevel="2" collapsed="false">
      <c r="A1678" s="5" t="s">
        <v>1813</v>
      </c>
      <c r="B1678" s="6" t="n">
        <v>36999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1500</v>
      </c>
    </row>
    <row r="1679" customFormat="false" ht="12.75" hidden="false" customHeight="false" outlineLevel="2" collapsed="false">
      <c r="A1679" s="5" t="s">
        <v>1803</v>
      </c>
      <c r="B1679" s="6" t="n">
        <v>36999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2175</v>
      </c>
    </row>
    <row r="1680" customFormat="false" ht="12.75" hidden="false" customHeight="false" outlineLevel="2" collapsed="false">
      <c r="A1680" s="5" t="s">
        <v>1816</v>
      </c>
      <c r="B1680" s="6" t="n">
        <v>36999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5400</v>
      </c>
    </row>
    <row r="1681" customFormat="false" ht="12.75" hidden="false" customHeight="false" outlineLevel="2" collapsed="false">
      <c r="A1681" s="5" t="s">
        <v>1810</v>
      </c>
      <c r="B1681" s="6" t="n">
        <v>36999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1828</v>
      </c>
      <c r="B1682" s="6" t="n">
        <v>37000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0</v>
      </c>
    </row>
    <row r="1683" customFormat="false" ht="12.75" hidden="false" customHeight="false" outlineLevel="2" collapsed="false">
      <c r="A1683" s="5" t="s">
        <v>1832</v>
      </c>
      <c r="B1683" s="6" t="n">
        <v>37000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15000</v>
      </c>
    </row>
    <row r="1684" customFormat="false" ht="12.75" hidden="false" customHeight="false" outlineLevel="2" collapsed="false">
      <c r="A1684" s="5" t="s">
        <v>1855</v>
      </c>
      <c r="B1684" s="6" t="n">
        <v>37001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1750</v>
      </c>
    </row>
    <row r="1685" customFormat="false" ht="12.75" hidden="false" customHeight="false" outlineLevel="2" collapsed="false">
      <c r="A1685" s="5" t="s">
        <v>1841</v>
      </c>
      <c r="B1685" s="6" t="n">
        <v>37001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1385</v>
      </c>
    </row>
    <row r="1686" customFormat="false" ht="12.75" hidden="false" customHeight="false" outlineLevel="2" collapsed="false">
      <c r="A1686" s="5" t="s">
        <v>1842</v>
      </c>
      <c r="B1686" s="6" t="n">
        <v>37001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1845</v>
      </c>
      <c r="B1687" s="6" t="n">
        <v>37001</v>
      </c>
      <c r="C1687" s="7" t="s">
        <v>1413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1858</v>
      </c>
      <c r="B1688" s="6" t="n">
        <v>37001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1800</v>
      </c>
    </row>
    <row r="1689" customFormat="false" ht="12.75" hidden="false" customHeight="false" outlineLevel="2" collapsed="false">
      <c r="A1689" s="5" t="s">
        <v>1865</v>
      </c>
      <c r="B1689" s="6" t="n">
        <v>37004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1881</v>
      </c>
      <c r="B1690" s="6" t="n">
        <v>37005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1170</v>
      </c>
    </row>
    <row r="1691" customFormat="false" ht="12.75" hidden="false" customHeight="false" outlineLevel="2" collapsed="false">
      <c r="A1691" s="5" t="s">
        <v>1875</v>
      </c>
      <c r="B1691" s="6" t="n">
        <v>37005</v>
      </c>
      <c r="C1691" s="7" t="s">
        <v>1677</v>
      </c>
      <c r="D1691" s="7" t="s">
        <v>1588</v>
      </c>
      <c r="E1691" s="7" t="s">
        <v>20</v>
      </c>
      <c r="F1691" s="16" t="s">
        <v>1671</v>
      </c>
      <c r="G1691" s="8" t="n">
        <v>200</v>
      </c>
    </row>
    <row r="1692" customFormat="false" ht="12.75" hidden="false" customHeight="false" outlineLevel="2" collapsed="false">
      <c r="A1692" s="5" t="s">
        <v>1885</v>
      </c>
      <c r="B1692" s="6" t="n">
        <v>37005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0</v>
      </c>
    </row>
    <row r="1693" customFormat="false" ht="12.75" hidden="false" customHeight="false" outlineLevel="2" collapsed="false">
      <c r="A1693" s="5" t="s">
        <v>1893</v>
      </c>
      <c r="B1693" s="6" t="n">
        <v>37006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3450</v>
      </c>
    </row>
    <row r="1694" customFormat="false" ht="12.75" hidden="false" customHeight="false" outlineLevel="2" collapsed="false">
      <c r="A1694" s="5" t="s">
        <v>1895</v>
      </c>
      <c r="B1694" s="6" t="n">
        <v>37006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0</v>
      </c>
    </row>
    <row r="1695" customFormat="false" ht="12.75" hidden="false" customHeight="false" outlineLevel="2" collapsed="false">
      <c r="A1695" s="5" t="s">
        <v>1899</v>
      </c>
      <c r="B1695" s="6" t="n">
        <v>37006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2980</v>
      </c>
    </row>
    <row r="1696" customFormat="false" ht="12.75" hidden="false" customHeight="false" outlineLevel="2" collapsed="false">
      <c r="A1696" s="5" t="s">
        <v>1932</v>
      </c>
      <c r="B1696" s="6" t="n">
        <v>37006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650</v>
      </c>
    </row>
    <row r="1697" customFormat="false" ht="12.75" hidden="false" customHeight="false" outlineLevel="2" collapsed="false">
      <c r="A1697" s="5" t="s">
        <v>1933</v>
      </c>
      <c r="B1697" s="6" t="n">
        <v>37006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52250</v>
      </c>
    </row>
    <row r="1698" customFormat="false" ht="12.75" hidden="false" customHeight="false" outlineLevel="2" collapsed="false">
      <c r="A1698" s="5" t="s">
        <v>1922</v>
      </c>
      <c r="B1698" s="6" t="n">
        <v>37006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2820</v>
      </c>
    </row>
    <row r="1699" customFormat="false" ht="12.75" hidden="false" customHeight="false" outlineLevel="2" collapsed="false">
      <c r="A1699" s="5" t="s">
        <v>1947</v>
      </c>
      <c r="B1699" s="6" t="n">
        <v>37007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0</v>
      </c>
    </row>
    <row r="1700" customFormat="false" ht="12.75" hidden="false" customHeight="false" outlineLevel="2" collapsed="false">
      <c r="A1700" s="5" t="s">
        <v>2009</v>
      </c>
      <c r="B1700" s="6" t="n">
        <v>37011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2050</v>
      </c>
      <c r="B1701" s="6" t="n">
        <v>37012</v>
      </c>
      <c r="C1701" s="7" t="s">
        <v>774</v>
      </c>
      <c r="D1701" s="7" t="s">
        <v>1588</v>
      </c>
      <c r="E1701" s="7" t="s">
        <v>26</v>
      </c>
      <c r="F1701" s="5" t="s">
        <v>1671</v>
      </c>
      <c r="G1701" s="8" t="n">
        <v>0</v>
      </c>
    </row>
    <row r="1702" customFormat="false" ht="12.75" hidden="false" customHeight="false" outlineLevel="2" collapsed="false">
      <c r="A1702" s="5" t="s">
        <v>2059</v>
      </c>
      <c r="B1702" s="6" t="n">
        <v>37012</v>
      </c>
      <c r="C1702" s="7" t="s">
        <v>774</v>
      </c>
      <c r="D1702" s="7" t="s">
        <v>1588</v>
      </c>
      <c r="E1702" s="7" t="s">
        <v>26</v>
      </c>
      <c r="F1702" s="5" t="s">
        <v>1671</v>
      </c>
      <c r="G1702" s="8" t="n">
        <v>3035</v>
      </c>
    </row>
    <row r="1703" customFormat="false" ht="12.75" hidden="false" customHeight="false" outlineLevel="2" collapsed="false">
      <c r="A1703" s="5" t="s">
        <v>2063</v>
      </c>
      <c r="B1703" s="6" t="n">
        <v>37012</v>
      </c>
      <c r="C1703" s="7" t="s">
        <v>774</v>
      </c>
      <c r="D1703" s="7" t="s">
        <v>1588</v>
      </c>
      <c r="E1703" s="7" t="s">
        <v>26</v>
      </c>
      <c r="F1703" s="5" t="s">
        <v>1671</v>
      </c>
      <c r="G1703" s="8" t="n">
        <v>5000</v>
      </c>
    </row>
    <row r="1704" customFormat="false" ht="12.75" hidden="false" customHeight="false" outlineLevel="2" collapsed="false">
      <c r="A1704" s="5" t="s">
        <v>2046</v>
      </c>
      <c r="B1704" s="6" t="n">
        <v>37012</v>
      </c>
      <c r="C1704" s="7" t="s">
        <v>2047</v>
      </c>
      <c r="D1704" s="7" t="s">
        <v>1588</v>
      </c>
      <c r="E1704" s="7" t="s">
        <v>26</v>
      </c>
      <c r="F1704" s="5" t="s">
        <v>1671</v>
      </c>
      <c r="G1704" s="8" t="n">
        <v>76250</v>
      </c>
    </row>
    <row r="1705" customFormat="false" ht="12.75" hidden="false" customHeight="false" outlineLevel="2" collapsed="false">
      <c r="A1705" s="5" t="s">
        <v>2076</v>
      </c>
      <c r="B1705" s="6" t="n">
        <v>37012</v>
      </c>
      <c r="C1705" s="7" t="s">
        <v>774</v>
      </c>
      <c r="D1705" s="7" t="s">
        <v>1588</v>
      </c>
      <c r="E1705" s="7" t="s">
        <v>26</v>
      </c>
      <c r="F1705" s="5" t="s">
        <v>1671</v>
      </c>
      <c r="G1705" s="8" t="n">
        <v>13575</v>
      </c>
    </row>
    <row r="1706" customFormat="false" ht="12.75" hidden="false" customHeight="false" outlineLevel="2" collapsed="false">
      <c r="A1706" s="5" t="s">
        <v>2077</v>
      </c>
      <c r="B1706" s="6" t="n">
        <v>37012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0</v>
      </c>
    </row>
    <row r="1707" customFormat="false" ht="12.75" hidden="false" customHeight="false" outlineLevel="2" collapsed="false">
      <c r="A1707" s="5" t="s">
        <v>2079</v>
      </c>
      <c r="B1707" s="6" t="n">
        <v>37013</v>
      </c>
      <c r="C1707" s="7" t="s">
        <v>774</v>
      </c>
      <c r="D1707" s="7" t="s">
        <v>1588</v>
      </c>
      <c r="E1707" s="7" t="s">
        <v>26</v>
      </c>
      <c r="F1707" s="5" t="s">
        <v>1671</v>
      </c>
      <c r="G1707" s="8" t="n">
        <v>0</v>
      </c>
    </row>
    <row r="1708" customFormat="false" ht="12.75" hidden="false" customHeight="false" outlineLevel="2" collapsed="false">
      <c r="A1708" s="5" t="s">
        <v>2104</v>
      </c>
      <c r="B1708" s="6" t="n">
        <v>37014</v>
      </c>
      <c r="C1708" s="7" t="s">
        <v>774</v>
      </c>
      <c r="D1708" s="7" t="s">
        <v>1588</v>
      </c>
      <c r="E1708" s="7" t="s">
        <v>26</v>
      </c>
      <c r="F1708" s="5" t="s">
        <v>1671</v>
      </c>
      <c r="G1708" s="8" t="n">
        <v>2425</v>
      </c>
    </row>
    <row r="1709" customFormat="false" ht="12.75" hidden="false" customHeight="false" outlineLevel="2" collapsed="false">
      <c r="A1709" s="5" t="s">
        <v>2138</v>
      </c>
      <c r="B1709" s="6" t="n">
        <v>37018</v>
      </c>
      <c r="C1709" s="7" t="s">
        <v>262</v>
      </c>
      <c r="D1709" s="7" t="s">
        <v>1588</v>
      </c>
      <c r="E1709" s="7" t="s">
        <v>26</v>
      </c>
      <c r="F1709" s="5" t="s">
        <v>1671</v>
      </c>
      <c r="G1709" s="8" t="n">
        <v>6450</v>
      </c>
    </row>
    <row r="1710" customFormat="false" ht="12.75" hidden="false" customHeight="false" outlineLevel="2" collapsed="false">
      <c r="A1710" s="5" t="s">
        <v>2142</v>
      </c>
      <c r="B1710" s="6" t="n">
        <v>37018</v>
      </c>
      <c r="C1710" s="7" t="s">
        <v>774</v>
      </c>
      <c r="D1710" s="7" t="s">
        <v>1588</v>
      </c>
      <c r="E1710" s="7" t="s">
        <v>26</v>
      </c>
      <c r="F1710" s="5" t="s">
        <v>1671</v>
      </c>
      <c r="G1710" s="8" t="n">
        <v>1440</v>
      </c>
    </row>
    <row r="1711" customFormat="false" ht="12.75" hidden="false" customHeight="false" outlineLevel="2" collapsed="false">
      <c r="A1711" s="5" t="s">
        <v>2143</v>
      </c>
      <c r="B1711" s="6" t="n">
        <v>37018</v>
      </c>
      <c r="C1711" s="7" t="s">
        <v>774</v>
      </c>
      <c r="D1711" s="7" t="s">
        <v>1588</v>
      </c>
      <c r="E1711" s="7" t="s">
        <v>26</v>
      </c>
      <c r="F1711" s="5" t="s">
        <v>1671</v>
      </c>
      <c r="G1711" s="8" t="n">
        <v>10570</v>
      </c>
    </row>
    <row r="1712" customFormat="false" ht="12.75" hidden="false" customHeight="false" outlineLevel="2" collapsed="false">
      <c r="A1712" s="5" t="s">
        <v>2144</v>
      </c>
      <c r="B1712" s="6" t="n">
        <v>37018</v>
      </c>
      <c r="C1712" s="7" t="s">
        <v>1916</v>
      </c>
      <c r="D1712" s="7" t="s">
        <v>1588</v>
      </c>
      <c r="E1712" s="7" t="s">
        <v>26</v>
      </c>
      <c r="F1712" s="5" t="s">
        <v>1671</v>
      </c>
      <c r="G1712" s="8" t="n">
        <v>5440</v>
      </c>
    </row>
    <row r="1713" customFormat="false" ht="12.75" hidden="false" customHeight="false" outlineLevel="2" collapsed="false">
      <c r="A1713" s="5" t="s">
        <v>2160</v>
      </c>
      <c r="B1713" s="6" t="n">
        <v>37019</v>
      </c>
      <c r="C1713" s="7" t="s">
        <v>774</v>
      </c>
      <c r="D1713" s="7" t="s">
        <v>1588</v>
      </c>
      <c r="E1713" s="7" t="s">
        <v>26</v>
      </c>
      <c r="F1713" s="5" t="s">
        <v>1671</v>
      </c>
      <c r="G1713" s="8" t="n">
        <v>15000</v>
      </c>
    </row>
    <row r="1714" customFormat="false" ht="12.75" hidden="false" customHeight="false" outlineLevel="2" collapsed="false">
      <c r="A1714" s="5" t="s">
        <v>2161</v>
      </c>
      <c r="B1714" s="6" t="n">
        <v>37019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0</v>
      </c>
    </row>
    <row r="1715" customFormat="false" ht="12.75" hidden="false" customHeight="false" outlineLevel="2" collapsed="false">
      <c r="A1715" s="5" t="s">
        <v>2156</v>
      </c>
      <c r="B1715" s="6" t="n">
        <v>37019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27610</v>
      </c>
    </row>
    <row r="1716" customFormat="false" ht="12.75" hidden="false" customHeight="false" outlineLevel="2" collapsed="false">
      <c r="A1716" s="5" t="s">
        <v>2162</v>
      </c>
      <c r="B1716" s="6" t="n">
        <v>37020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2435</v>
      </c>
    </row>
    <row r="1717" customFormat="false" ht="12.75" hidden="false" customHeight="false" outlineLevel="2" collapsed="false">
      <c r="A1717" s="5" t="s">
        <v>2163</v>
      </c>
      <c r="B1717" s="6" t="n">
        <v>37020</v>
      </c>
      <c r="C1717" s="7" t="s">
        <v>1890</v>
      </c>
      <c r="D1717" s="7" t="s">
        <v>1588</v>
      </c>
      <c r="E1717" s="7" t="s">
        <v>26</v>
      </c>
      <c r="F1717" s="5" t="s">
        <v>1671</v>
      </c>
      <c r="G1717" s="8" t="n">
        <v>0</v>
      </c>
    </row>
    <row r="1718" customFormat="false" ht="12.75" hidden="false" customHeight="false" outlineLevel="2" collapsed="false">
      <c r="A1718" s="5" t="s">
        <v>2168</v>
      </c>
      <c r="B1718" s="6" t="n">
        <v>37020</v>
      </c>
      <c r="C1718" s="7" t="s">
        <v>1890</v>
      </c>
      <c r="D1718" s="7" t="s">
        <v>1588</v>
      </c>
      <c r="E1718" s="7" t="s">
        <v>26</v>
      </c>
      <c r="F1718" s="5" t="s">
        <v>1671</v>
      </c>
      <c r="G1718" s="8" t="n">
        <v>1175</v>
      </c>
    </row>
    <row r="1719" customFormat="false" ht="12.75" hidden="false" customHeight="false" outlineLevel="2" collapsed="false">
      <c r="A1719" s="5" t="s">
        <v>2172</v>
      </c>
      <c r="B1719" s="6" t="n">
        <v>37020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3575</v>
      </c>
    </row>
    <row r="1720" customFormat="false" ht="12.75" hidden="false" customHeight="false" outlineLevel="2" collapsed="false">
      <c r="A1720" s="5" t="s">
        <v>2173</v>
      </c>
      <c r="B1720" s="6" t="n">
        <v>37020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7200</v>
      </c>
    </row>
    <row r="1721" customFormat="false" ht="12.75" hidden="false" customHeight="false" outlineLevel="2" collapsed="false">
      <c r="A1721" s="5" t="s">
        <v>2174</v>
      </c>
      <c r="B1721" s="6" t="n">
        <v>37020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5655</v>
      </c>
    </row>
    <row r="1722" customFormat="false" ht="12.75" hidden="false" customHeight="false" outlineLevel="2" collapsed="false">
      <c r="A1722" s="5" t="s">
        <v>2192</v>
      </c>
      <c r="B1722" s="6" t="n">
        <v>37020</v>
      </c>
      <c r="C1722" s="7" t="s">
        <v>774</v>
      </c>
      <c r="D1722" s="7" t="s">
        <v>1588</v>
      </c>
      <c r="E1722" s="7" t="s">
        <v>26</v>
      </c>
      <c r="F1722" s="5" t="s">
        <v>2193</v>
      </c>
      <c r="G1722" s="8" t="n">
        <v>28800</v>
      </c>
    </row>
    <row r="1723" customFormat="false" ht="12.75" hidden="false" customHeight="false" outlineLevel="2" collapsed="false">
      <c r="A1723" s="5" t="s">
        <v>2176</v>
      </c>
      <c r="B1723" s="6" t="n">
        <v>37020</v>
      </c>
      <c r="C1723" s="7" t="s">
        <v>774</v>
      </c>
      <c r="D1723" s="7" t="s">
        <v>1588</v>
      </c>
      <c r="E1723" s="7" t="s">
        <v>26</v>
      </c>
      <c r="F1723" s="5" t="s">
        <v>1671</v>
      </c>
      <c r="G1723" s="8" t="n">
        <v>0</v>
      </c>
    </row>
    <row r="1724" customFormat="false" ht="12.75" hidden="false" customHeight="false" outlineLevel="2" collapsed="false">
      <c r="A1724" s="5" t="s">
        <v>2202</v>
      </c>
      <c r="B1724" s="6" t="n">
        <v>37021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2326</v>
      </c>
    </row>
    <row r="1725" customFormat="false" ht="12.75" hidden="false" customHeight="false" outlineLevel="2" collapsed="false">
      <c r="A1725" s="5" t="s">
        <v>2203</v>
      </c>
      <c r="B1725" s="6" t="n">
        <v>37021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1340</v>
      </c>
    </row>
    <row r="1726" customFormat="false" ht="12.75" hidden="false" customHeight="false" outlineLevel="2" collapsed="false">
      <c r="A1726" s="5" t="s">
        <v>2227</v>
      </c>
      <c r="B1726" s="6" t="n">
        <v>37022</v>
      </c>
      <c r="C1726" s="7" t="s">
        <v>774</v>
      </c>
      <c r="D1726" s="7" t="s">
        <v>1588</v>
      </c>
      <c r="E1726" s="7" t="s">
        <v>26</v>
      </c>
      <c r="F1726" s="5" t="s">
        <v>1671</v>
      </c>
      <c r="G1726" s="8" t="n">
        <v>2382</v>
      </c>
    </row>
    <row r="1727" customFormat="false" ht="12.75" hidden="false" customHeight="false" outlineLevel="2" collapsed="false">
      <c r="A1727" s="5" t="s">
        <v>2232</v>
      </c>
      <c r="B1727" s="6" t="n">
        <v>37025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0</v>
      </c>
    </row>
    <row r="1728" customFormat="false" ht="12.75" hidden="false" customHeight="false" outlineLevel="2" collapsed="false">
      <c r="A1728" s="5" t="s">
        <v>2234</v>
      </c>
      <c r="B1728" s="6" t="n">
        <v>37025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437</v>
      </c>
    </row>
    <row r="1729" customFormat="false" ht="12.75" hidden="false" customHeight="false" outlineLevel="2" collapsed="false">
      <c r="A1729" s="5" t="s">
        <v>2236</v>
      </c>
      <c r="B1729" s="6" t="n">
        <v>37026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1640</v>
      </c>
    </row>
    <row r="1730" customFormat="false" ht="12.75" hidden="false" customHeight="false" outlineLevel="2" collapsed="false">
      <c r="A1730" s="5" t="s">
        <v>2294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6173</v>
      </c>
    </row>
    <row r="1731" customFormat="false" ht="12.75" hidden="false" customHeight="false" outlineLevel="2" collapsed="false">
      <c r="A1731" s="5" t="s">
        <v>2299</v>
      </c>
      <c r="B1731" s="6" t="n">
        <v>37029</v>
      </c>
      <c r="C1731" s="7" t="s">
        <v>774</v>
      </c>
      <c r="D1731" s="7" t="s">
        <v>1588</v>
      </c>
      <c r="E1731" s="7" t="s">
        <v>26</v>
      </c>
      <c r="F1731" s="5" t="s">
        <v>1671</v>
      </c>
      <c r="G1731" s="8" t="n">
        <v>1473</v>
      </c>
    </row>
    <row r="1732" customFormat="false" ht="12.75" hidden="false" customHeight="false" outlineLevel="2" collapsed="false">
      <c r="A1732" s="5" t="s">
        <v>2307</v>
      </c>
      <c r="B1732" s="6" t="n">
        <v>37029</v>
      </c>
      <c r="C1732" s="7" t="s">
        <v>774</v>
      </c>
      <c r="D1732" s="7" t="s">
        <v>1588</v>
      </c>
      <c r="E1732" s="7" t="s">
        <v>26</v>
      </c>
      <c r="F1732" s="5" t="s">
        <v>1671</v>
      </c>
      <c r="G1732" s="8" t="n">
        <v>2714</v>
      </c>
    </row>
    <row r="1733" customFormat="false" ht="12.75" hidden="false" customHeight="false" outlineLevel="2" collapsed="false">
      <c r="A1733" s="5" t="s">
        <v>2327</v>
      </c>
      <c r="B1733" s="6" t="n">
        <v>37033</v>
      </c>
      <c r="C1733" s="7" t="s">
        <v>2328</v>
      </c>
      <c r="D1733" s="7" t="s">
        <v>1588</v>
      </c>
      <c r="E1733" s="7" t="s">
        <v>26</v>
      </c>
      <c r="F1733" s="5" t="s">
        <v>1671</v>
      </c>
      <c r="G1733" s="8" t="n">
        <v>4800</v>
      </c>
    </row>
    <row r="1734" customFormat="false" ht="12.75" hidden="false" customHeight="false" outlineLevel="1" collapsed="false">
      <c r="A1734" s="5" t="s">
        <v>2332</v>
      </c>
      <c r="B1734" s="6" t="n">
        <v>37034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486</v>
      </c>
    </row>
    <row r="1735" customFormat="false" ht="12.75" hidden="false" customHeight="false" outlineLevel="2" collapsed="false">
      <c r="A1735" s="5" t="s">
        <v>2343</v>
      </c>
      <c r="B1735" s="6" t="n">
        <v>37034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2888</v>
      </c>
    </row>
    <row r="1736" customFormat="false" ht="12.75" hidden="false" customHeight="false" outlineLevel="2" collapsed="false">
      <c r="A1736" s="5" t="s">
        <v>3536</v>
      </c>
      <c r="B1736" s="6" t="n">
        <v>36980</v>
      </c>
      <c r="C1736" s="7" t="s">
        <v>774</v>
      </c>
      <c r="D1736" s="7" t="s">
        <v>1588</v>
      </c>
      <c r="E1736" s="7" t="s">
        <v>3053</v>
      </c>
      <c r="F1736" s="16" t="s">
        <v>1671</v>
      </c>
      <c r="G1736" s="8" t="n">
        <v>75</v>
      </c>
    </row>
    <row r="1737" customFormat="false" ht="14.25" hidden="false" customHeight="false" outlineLevel="2" collapsed="false">
      <c r="A1737" s="28" t="n">
        <f aca="false">SUBTOTAL(3,A1639:A1736)</f>
        <v>98</v>
      </c>
      <c r="B1737" s="29"/>
      <c r="C1737" s="30"/>
      <c r="D1737" s="30"/>
      <c r="E1737" s="30"/>
      <c r="F1737" s="31" t="s">
        <v>5365</v>
      </c>
      <c r="G1737" s="32" t="n">
        <f aca="false">SUM(G1639:G1736)</f>
        <v>601115</v>
      </c>
    </row>
    <row r="1738" customFormat="false" ht="12.75" hidden="false" customHeight="false" outlineLevel="2" collapsed="false">
      <c r="A1738" s="5"/>
      <c r="B1738" s="6"/>
      <c r="C1738" s="7"/>
      <c r="D1738" s="7"/>
      <c r="E1738" s="7"/>
      <c r="F1738" s="33"/>
      <c r="G1738" s="8"/>
    </row>
    <row r="1739" customFormat="false" ht="12.75" hidden="false" customHeight="false" outlineLevel="2" collapsed="false">
      <c r="A1739" s="5" t="n">
        <v>753185</v>
      </c>
      <c r="B1739" s="6" t="n">
        <v>37007</v>
      </c>
      <c r="C1739" s="7" t="s">
        <v>680</v>
      </c>
      <c r="D1739" s="7" t="s">
        <v>663</v>
      </c>
      <c r="E1739" s="7" t="s">
        <v>675</v>
      </c>
      <c r="F1739" s="5" t="s">
        <v>772</v>
      </c>
      <c r="G1739" s="8" t="n">
        <v>2325</v>
      </c>
    </row>
    <row r="1740" customFormat="false" ht="12.75" hidden="false" customHeight="false" outlineLevel="2" collapsed="false">
      <c r="A1740" s="5" t="s">
        <v>912</v>
      </c>
      <c r="B1740" s="6" t="n">
        <v>37062</v>
      </c>
      <c r="C1740" s="7" t="s">
        <v>913</v>
      </c>
      <c r="D1740" s="7" t="s">
        <v>663</v>
      </c>
      <c r="E1740" s="7"/>
      <c r="F1740" s="16" t="s">
        <v>772</v>
      </c>
      <c r="G1740" s="8" t="n">
        <v>0</v>
      </c>
    </row>
    <row r="1741" customFormat="false" ht="12.75" hidden="false" customHeight="false" outlineLevel="2" collapsed="false">
      <c r="A1741" s="5" t="s">
        <v>938</v>
      </c>
      <c r="B1741" s="6" t="n">
        <v>37062</v>
      </c>
      <c r="C1741" s="7" t="s">
        <v>913</v>
      </c>
      <c r="D1741" s="7" t="s">
        <v>663</v>
      </c>
      <c r="E1741" s="7"/>
      <c r="F1741" s="16" t="s">
        <v>772</v>
      </c>
      <c r="G1741" s="8" t="n">
        <v>42300</v>
      </c>
    </row>
    <row r="1742" customFormat="false" ht="12.75" hidden="false" customHeight="false" outlineLevel="2" collapsed="false">
      <c r="A1742" s="5" t="s">
        <v>950</v>
      </c>
      <c r="B1742" s="6" t="n">
        <v>37069</v>
      </c>
      <c r="C1742" s="7" t="s">
        <v>951</v>
      </c>
      <c r="D1742" s="7" t="s">
        <v>663</v>
      </c>
      <c r="E1742" s="7"/>
      <c r="F1742" s="16" t="s">
        <v>772</v>
      </c>
      <c r="G1742" s="8" t="n">
        <v>0</v>
      </c>
    </row>
    <row r="1743" customFormat="false" ht="12.75" hidden="false" customHeight="false" outlineLevel="2" collapsed="false">
      <c r="A1743" s="5" t="s">
        <v>948</v>
      </c>
      <c r="B1743" s="6" t="n">
        <v>37069</v>
      </c>
      <c r="C1743" s="7" t="s">
        <v>763</v>
      </c>
      <c r="D1743" s="7" t="s">
        <v>663</v>
      </c>
      <c r="E1743" s="7"/>
      <c r="F1743" s="16" t="s">
        <v>772</v>
      </c>
      <c r="G1743" s="8" t="n">
        <v>0</v>
      </c>
    </row>
    <row r="1744" customFormat="false" ht="12.75" hidden="false" customHeight="false" outlineLevel="2" collapsed="false">
      <c r="A1744" s="5" t="s">
        <v>949</v>
      </c>
      <c r="B1744" s="6" t="n">
        <v>37069</v>
      </c>
      <c r="C1744" s="7" t="s">
        <v>763</v>
      </c>
      <c r="D1744" s="7" t="s">
        <v>663</v>
      </c>
      <c r="E1744" s="7"/>
      <c r="F1744" s="16" t="s">
        <v>772</v>
      </c>
      <c r="G1744" s="8" t="n">
        <v>0</v>
      </c>
    </row>
    <row r="1745" customFormat="false" ht="12.75" hidden="false" customHeight="false" outlineLevel="2" collapsed="false">
      <c r="A1745" s="5" t="s">
        <v>701</v>
      </c>
      <c r="B1745" s="6" t="n">
        <v>36999</v>
      </c>
      <c r="C1745" s="7" t="s">
        <v>702</v>
      </c>
      <c r="D1745" s="7" t="s">
        <v>663</v>
      </c>
      <c r="E1745" s="7" t="s">
        <v>700</v>
      </c>
      <c r="F1745" s="5" t="s">
        <v>772</v>
      </c>
      <c r="G1745" s="8" t="n">
        <v>9125</v>
      </c>
    </row>
    <row r="1746" customFormat="false" ht="12.75" hidden="false" customHeight="false" outlineLevel="2" collapsed="false">
      <c r="A1746" s="5" t="s">
        <v>673</v>
      </c>
      <c r="B1746" s="6" t="n">
        <v>37006</v>
      </c>
      <c r="C1746" s="7" t="s">
        <v>674</v>
      </c>
      <c r="D1746" s="7" t="s">
        <v>663</v>
      </c>
      <c r="E1746" s="7" t="s">
        <v>675</v>
      </c>
      <c r="F1746" s="5" t="s">
        <v>772</v>
      </c>
      <c r="G1746" s="8" t="n">
        <v>775</v>
      </c>
    </row>
    <row r="1747" customFormat="false" ht="12.75" hidden="false" customHeight="false" outlineLevel="2" collapsed="false">
      <c r="A1747" s="5" t="s">
        <v>812</v>
      </c>
      <c r="B1747" s="6" t="n">
        <v>37013</v>
      </c>
      <c r="C1747" s="7" t="s">
        <v>711</v>
      </c>
      <c r="D1747" s="7" t="s">
        <v>663</v>
      </c>
      <c r="E1747" s="7" t="s">
        <v>26</v>
      </c>
      <c r="F1747" s="5" t="s">
        <v>772</v>
      </c>
      <c r="G1747" s="8" t="n">
        <v>0</v>
      </c>
    </row>
    <row r="1748" customFormat="false" ht="12.75" hidden="false" customHeight="false" outlineLevel="2" collapsed="false">
      <c r="A1748" s="5" t="s">
        <v>816</v>
      </c>
      <c r="B1748" s="6" t="n">
        <v>37014</v>
      </c>
      <c r="C1748" s="7" t="s">
        <v>817</v>
      </c>
      <c r="D1748" s="7" t="s">
        <v>663</v>
      </c>
      <c r="E1748" s="7" t="s">
        <v>26</v>
      </c>
      <c r="F1748" s="5" t="s">
        <v>772</v>
      </c>
      <c r="G1748" s="8" t="n">
        <v>1826</v>
      </c>
    </row>
    <row r="1749" customFormat="false" ht="12.75" hidden="false" customHeight="false" outlineLevel="2" collapsed="false">
      <c r="A1749" s="5" t="s">
        <v>818</v>
      </c>
      <c r="B1749" s="6" t="n">
        <v>37014</v>
      </c>
      <c r="C1749" s="7" t="s">
        <v>817</v>
      </c>
      <c r="D1749" s="7" t="s">
        <v>663</v>
      </c>
      <c r="E1749" s="7" t="s">
        <v>26</v>
      </c>
      <c r="F1749" s="5" t="s">
        <v>772</v>
      </c>
      <c r="G1749" s="8" t="n">
        <v>2235</v>
      </c>
    </row>
    <row r="1750" customFormat="false" ht="12.75" hidden="false" customHeight="false" outlineLevel="2" collapsed="false">
      <c r="A1750" s="5" t="s">
        <v>859</v>
      </c>
      <c r="B1750" s="6" t="n">
        <v>37028</v>
      </c>
      <c r="C1750" s="7" t="s">
        <v>780</v>
      </c>
      <c r="D1750" s="7" t="s">
        <v>663</v>
      </c>
      <c r="E1750" s="7" t="s">
        <v>26</v>
      </c>
      <c r="F1750" s="5" t="s">
        <v>772</v>
      </c>
      <c r="G1750" s="8" t="n">
        <v>992</v>
      </c>
    </row>
    <row r="1751" customFormat="false" ht="12.75" hidden="false" customHeight="false" outlineLevel="2" collapsed="false">
      <c r="A1751" s="5" t="s">
        <v>856</v>
      </c>
      <c r="B1751" s="6" t="n">
        <v>37028</v>
      </c>
      <c r="C1751" s="7" t="s">
        <v>780</v>
      </c>
      <c r="D1751" s="7" t="s">
        <v>663</v>
      </c>
      <c r="E1751" s="7" t="s">
        <v>26</v>
      </c>
      <c r="F1751" s="5" t="s">
        <v>772</v>
      </c>
      <c r="G1751" s="8" t="n">
        <v>0</v>
      </c>
    </row>
    <row r="1752" customFormat="false" ht="12.75" hidden="false" customHeight="false" outlineLevel="2" collapsed="false">
      <c r="A1752" s="5" t="s">
        <v>770</v>
      </c>
      <c r="B1752" s="6" t="n">
        <v>37036</v>
      </c>
      <c r="C1752" s="7" t="s">
        <v>771</v>
      </c>
      <c r="D1752" s="7" t="s">
        <v>663</v>
      </c>
      <c r="E1752" s="7" t="s">
        <v>675</v>
      </c>
      <c r="F1752" s="5" t="s">
        <v>772</v>
      </c>
      <c r="G1752" s="8" t="n">
        <v>750</v>
      </c>
    </row>
    <row r="1753" customFormat="false" ht="12.75" hidden="false" customHeight="false" outlineLevel="2" collapsed="false">
      <c r="A1753" s="5" t="s">
        <v>799</v>
      </c>
      <c r="B1753" s="6" t="n">
        <v>37036</v>
      </c>
      <c r="C1753" s="7" t="s">
        <v>800</v>
      </c>
      <c r="D1753" s="7" t="s">
        <v>663</v>
      </c>
      <c r="E1753" s="7" t="s">
        <v>700</v>
      </c>
      <c r="F1753" s="5" t="s">
        <v>772</v>
      </c>
      <c r="G1753" s="8" t="n">
        <v>9120</v>
      </c>
    </row>
    <row r="1754" customFormat="false" ht="12.75" hidden="false" customHeight="false" outlineLevel="2" collapsed="false">
      <c r="A1754" s="5" t="s">
        <v>801</v>
      </c>
      <c r="B1754" s="6" t="n">
        <v>37036</v>
      </c>
      <c r="C1754" s="7" t="s">
        <v>800</v>
      </c>
      <c r="D1754" s="7" t="s">
        <v>663</v>
      </c>
      <c r="E1754" s="7" t="s">
        <v>700</v>
      </c>
      <c r="F1754" s="5" t="s">
        <v>772</v>
      </c>
      <c r="G1754" s="8" t="n">
        <v>7600</v>
      </c>
    </row>
    <row r="1755" customFormat="false" ht="12.75" hidden="false" customHeight="false" outlineLevel="2" collapsed="false">
      <c r="A1755" s="5" t="s">
        <v>884</v>
      </c>
      <c r="B1755" s="6" t="n">
        <v>37041</v>
      </c>
      <c r="C1755" s="7" t="s">
        <v>827</v>
      </c>
      <c r="D1755" s="7" t="s">
        <v>663</v>
      </c>
      <c r="E1755" s="7" t="s">
        <v>26</v>
      </c>
      <c r="F1755" s="5" t="s">
        <v>772</v>
      </c>
      <c r="G1755" s="8" t="n">
        <v>0</v>
      </c>
    </row>
    <row r="1756" customFormat="false" ht="12.75" hidden="false" customHeight="false" outlineLevel="2" collapsed="false">
      <c r="A1756" s="5" t="s">
        <v>885</v>
      </c>
      <c r="B1756" s="6" t="n">
        <v>37041</v>
      </c>
      <c r="C1756" s="7" t="s">
        <v>827</v>
      </c>
      <c r="D1756" s="7" t="s">
        <v>663</v>
      </c>
      <c r="E1756" s="7" t="s">
        <v>26</v>
      </c>
      <c r="F1756" s="5" t="s">
        <v>772</v>
      </c>
      <c r="G1756" s="8" t="n">
        <v>0</v>
      </c>
    </row>
    <row r="1757" customFormat="false" ht="12.75" hidden="false" customHeight="false" outlineLevel="2" collapsed="false">
      <c r="A1757" s="5" t="s">
        <v>886</v>
      </c>
      <c r="B1757" s="6" t="n">
        <v>37041</v>
      </c>
      <c r="C1757" s="7" t="s">
        <v>822</v>
      </c>
      <c r="D1757" s="7" t="s">
        <v>663</v>
      </c>
      <c r="E1757" s="7" t="s">
        <v>26</v>
      </c>
      <c r="F1757" s="5" t="s">
        <v>772</v>
      </c>
      <c r="G1757" s="8" t="n">
        <v>1465</v>
      </c>
    </row>
    <row r="1758" customFormat="false" ht="12.75" hidden="false" customHeight="false" outlineLevel="2" collapsed="false">
      <c r="A1758" s="5" t="s">
        <v>887</v>
      </c>
      <c r="B1758" s="6" t="n">
        <v>37041</v>
      </c>
      <c r="C1758" s="7" t="s">
        <v>827</v>
      </c>
      <c r="D1758" s="7" t="s">
        <v>663</v>
      </c>
      <c r="E1758" s="7" t="s">
        <v>26</v>
      </c>
      <c r="F1758" s="5" t="s">
        <v>772</v>
      </c>
      <c r="G1758" s="8" t="n">
        <v>0</v>
      </c>
    </row>
    <row r="1759" customFormat="false" ht="12.75" hidden="false" customHeight="false" outlineLevel="2" collapsed="false">
      <c r="A1759" s="5" t="s">
        <v>889</v>
      </c>
      <c r="B1759" s="6" t="n">
        <v>37042</v>
      </c>
      <c r="C1759" s="7" t="s">
        <v>690</v>
      </c>
      <c r="D1759" s="7" t="s">
        <v>663</v>
      </c>
      <c r="E1759" s="7" t="s">
        <v>26</v>
      </c>
      <c r="F1759" s="5" t="s">
        <v>772</v>
      </c>
      <c r="G1759" s="8" t="n">
        <v>0</v>
      </c>
    </row>
    <row r="1760" customFormat="false" ht="12.75" hidden="false" customHeight="false" outlineLevel="2" collapsed="false">
      <c r="A1760" s="5" t="s">
        <v>934</v>
      </c>
      <c r="B1760" s="6" t="n">
        <v>37047</v>
      </c>
      <c r="C1760" s="7" t="s">
        <v>935</v>
      </c>
      <c r="D1760" s="7" t="s">
        <v>663</v>
      </c>
      <c r="E1760" s="7"/>
      <c r="F1760" s="16" t="s">
        <v>772</v>
      </c>
      <c r="G1760" s="8" t="n">
        <v>1133</v>
      </c>
    </row>
    <row r="1761" customFormat="false" ht="12.75" hidden="false" customHeight="false" outlineLevel="2" collapsed="false">
      <c r="A1761" s="5" t="s">
        <v>802</v>
      </c>
      <c r="B1761" s="6" t="n">
        <v>37042</v>
      </c>
      <c r="C1761" s="7"/>
      <c r="D1761" s="7" t="s">
        <v>663</v>
      </c>
      <c r="E1761" s="7" t="s">
        <v>697</v>
      </c>
      <c r="F1761" s="5" t="s">
        <v>803</v>
      </c>
      <c r="G1761" s="8" t="n">
        <v>28</v>
      </c>
    </row>
    <row r="1762" customFormat="false" ht="12.75" hidden="false" customHeight="false" outlineLevel="2" collapsed="false">
      <c r="A1762" s="5" t="s">
        <v>890</v>
      </c>
      <c r="B1762" s="6" t="n">
        <v>37043</v>
      </c>
      <c r="C1762" s="7" t="s">
        <v>690</v>
      </c>
      <c r="D1762" s="7" t="s">
        <v>663</v>
      </c>
      <c r="E1762" s="7"/>
      <c r="F1762" s="16" t="s">
        <v>772</v>
      </c>
      <c r="G1762" s="8" t="n">
        <v>0</v>
      </c>
    </row>
    <row r="1763" customFormat="false" ht="12.75" hidden="false" customHeight="false" outlineLevel="2" collapsed="false">
      <c r="A1763" s="5" t="s">
        <v>890</v>
      </c>
      <c r="B1763" s="6" t="n">
        <v>37043</v>
      </c>
      <c r="C1763" s="7" t="s">
        <v>690</v>
      </c>
      <c r="D1763" s="7" t="s">
        <v>663</v>
      </c>
      <c r="E1763" s="7"/>
      <c r="F1763" s="16" t="s">
        <v>772</v>
      </c>
      <c r="G1763" s="8" t="n">
        <v>0</v>
      </c>
    </row>
    <row r="1764" customFormat="false" ht="12.75" hidden="false" customHeight="false" outlineLevel="2" collapsed="false">
      <c r="A1764" s="5" t="s">
        <v>891</v>
      </c>
      <c r="B1764" s="6" t="n">
        <v>37043</v>
      </c>
      <c r="C1764" s="7" t="s">
        <v>690</v>
      </c>
      <c r="D1764" s="7" t="s">
        <v>663</v>
      </c>
      <c r="E1764" s="7"/>
      <c r="F1764" s="16" t="s">
        <v>772</v>
      </c>
      <c r="G1764" s="8" t="n">
        <v>0</v>
      </c>
    </row>
    <row r="1765" customFormat="false" ht="12.75" hidden="false" customHeight="false" outlineLevel="2" collapsed="false">
      <c r="A1765" s="5" t="s">
        <v>932</v>
      </c>
      <c r="B1765" s="6" t="n">
        <v>37043</v>
      </c>
      <c r="C1765" s="7" t="s">
        <v>690</v>
      </c>
      <c r="D1765" s="7" t="s">
        <v>663</v>
      </c>
      <c r="E1765" s="7"/>
      <c r="F1765" s="16" t="s">
        <v>772</v>
      </c>
      <c r="G1765" s="8" t="n">
        <v>0</v>
      </c>
    </row>
    <row r="1766" customFormat="false" ht="12.75" hidden="false" customHeight="false" outlineLevel="2" collapsed="false">
      <c r="A1766" s="5" t="s">
        <v>892</v>
      </c>
      <c r="B1766" s="6" t="n">
        <v>37043</v>
      </c>
      <c r="C1766" s="7" t="s">
        <v>690</v>
      </c>
      <c r="D1766" s="7" t="s">
        <v>663</v>
      </c>
      <c r="E1766" s="7"/>
      <c r="F1766" s="16" t="s">
        <v>772</v>
      </c>
      <c r="G1766" s="8" t="n">
        <v>0</v>
      </c>
    </row>
    <row r="1767" customFormat="false" ht="12.75" hidden="false" customHeight="false" outlineLevel="2" collapsed="false">
      <c r="A1767" s="5" t="s">
        <v>892</v>
      </c>
      <c r="B1767" s="6" t="n">
        <v>37043</v>
      </c>
      <c r="C1767" s="7" t="s">
        <v>690</v>
      </c>
      <c r="D1767" s="7" t="s">
        <v>663</v>
      </c>
      <c r="E1767" s="7"/>
      <c r="F1767" s="16" t="s">
        <v>772</v>
      </c>
      <c r="G1767" s="8" t="n">
        <v>0</v>
      </c>
    </row>
    <row r="1768" customFormat="false" ht="12.75" hidden="false" customHeight="false" outlineLevel="2" collapsed="false">
      <c r="A1768" s="5" t="s">
        <v>893</v>
      </c>
      <c r="B1768" s="6" t="n">
        <v>37043</v>
      </c>
      <c r="C1768" s="7" t="s">
        <v>690</v>
      </c>
      <c r="D1768" s="7" t="s">
        <v>663</v>
      </c>
      <c r="E1768" s="7"/>
      <c r="F1768" s="16" t="s">
        <v>772</v>
      </c>
      <c r="G1768" s="8" t="n">
        <v>0</v>
      </c>
    </row>
    <row r="1769" customFormat="false" ht="12.75" hidden="false" customHeight="false" outlineLevel="2" collapsed="false">
      <c r="A1769" s="5" t="s">
        <v>893</v>
      </c>
      <c r="B1769" s="6" t="n">
        <v>37043</v>
      </c>
      <c r="C1769" s="7" t="s">
        <v>690</v>
      </c>
      <c r="D1769" s="7" t="s">
        <v>663</v>
      </c>
      <c r="E1769" s="7"/>
      <c r="F1769" s="16" t="s">
        <v>772</v>
      </c>
      <c r="G1769" s="8" t="n">
        <v>0</v>
      </c>
    </row>
    <row r="1770" customFormat="false" ht="12.75" hidden="false" customHeight="false" outlineLevel="2" collapsed="false">
      <c r="A1770" s="5" t="s">
        <v>894</v>
      </c>
      <c r="B1770" s="6" t="n">
        <v>37046</v>
      </c>
      <c r="C1770" s="7" t="s">
        <v>895</v>
      </c>
      <c r="D1770" s="7" t="s">
        <v>663</v>
      </c>
      <c r="E1770" s="7"/>
      <c r="F1770" s="16" t="s">
        <v>772</v>
      </c>
      <c r="G1770" s="8" t="n">
        <v>0</v>
      </c>
    </row>
    <row r="1771" customFormat="false" ht="12.75" hidden="false" customHeight="false" outlineLevel="2" collapsed="false">
      <c r="A1771" s="5" t="s">
        <v>894</v>
      </c>
      <c r="B1771" s="6" t="n">
        <v>37046</v>
      </c>
      <c r="C1771" s="7" t="s">
        <v>690</v>
      </c>
      <c r="D1771" s="7" t="s">
        <v>663</v>
      </c>
      <c r="E1771" s="7"/>
      <c r="F1771" s="16" t="s">
        <v>772</v>
      </c>
      <c r="G1771" s="8" t="n">
        <v>0</v>
      </c>
    </row>
    <row r="1772" customFormat="false" ht="12.75" hidden="false" customHeight="false" outlineLevel="2" collapsed="false">
      <c r="A1772" s="5" t="s">
        <v>933</v>
      </c>
      <c r="B1772" s="6" t="n">
        <v>37046</v>
      </c>
      <c r="C1772" s="7" t="s">
        <v>690</v>
      </c>
      <c r="D1772" s="7" t="s">
        <v>663</v>
      </c>
      <c r="E1772" s="7"/>
      <c r="F1772" s="16" t="s">
        <v>772</v>
      </c>
      <c r="G1772" s="8" t="n">
        <v>745</v>
      </c>
    </row>
    <row r="1773" customFormat="false" ht="12.75" hidden="false" customHeight="false" outlineLevel="2" collapsed="false">
      <c r="A1773" s="5" t="s">
        <v>899</v>
      </c>
      <c r="B1773" s="6" t="n">
        <v>37049</v>
      </c>
      <c r="C1773" s="7" t="s">
        <v>827</v>
      </c>
      <c r="D1773" s="7" t="s">
        <v>663</v>
      </c>
      <c r="E1773" s="7"/>
      <c r="F1773" s="16" t="s">
        <v>772</v>
      </c>
      <c r="G1773" s="8" t="n">
        <v>0</v>
      </c>
    </row>
    <row r="1774" customFormat="false" ht="12.75" hidden="false" customHeight="false" outlineLevel="2" collapsed="false">
      <c r="A1774" s="5" t="s">
        <v>899</v>
      </c>
      <c r="B1774" s="6" t="n">
        <v>37049</v>
      </c>
      <c r="C1774" s="7" t="s">
        <v>690</v>
      </c>
      <c r="D1774" s="7" t="s">
        <v>663</v>
      </c>
      <c r="E1774" s="7"/>
      <c r="F1774" s="16" t="s">
        <v>772</v>
      </c>
      <c r="G1774" s="8" t="n">
        <v>0</v>
      </c>
    </row>
    <row r="1775" customFormat="false" ht="12.75" hidden="false" customHeight="false" outlineLevel="2" collapsed="false">
      <c r="A1775" s="5" t="s">
        <v>900</v>
      </c>
      <c r="B1775" s="6" t="n">
        <v>37049</v>
      </c>
      <c r="C1775" s="7" t="s">
        <v>739</v>
      </c>
      <c r="D1775" s="7" t="s">
        <v>663</v>
      </c>
      <c r="E1775" s="7"/>
      <c r="F1775" s="16" t="s">
        <v>772</v>
      </c>
      <c r="G1775" s="8" t="n">
        <v>0</v>
      </c>
    </row>
    <row r="1776" customFormat="false" ht="12.75" hidden="false" customHeight="false" outlineLevel="2" collapsed="false">
      <c r="A1776" s="5" t="s">
        <v>900</v>
      </c>
      <c r="B1776" s="6" t="n">
        <v>37049</v>
      </c>
      <c r="C1776" s="7" t="s">
        <v>690</v>
      </c>
      <c r="D1776" s="7" t="s">
        <v>663</v>
      </c>
      <c r="E1776" s="7"/>
      <c r="F1776" s="16" t="s">
        <v>772</v>
      </c>
      <c r="G1776" s="8" t="n">
        <v>482</v>
      </c>
    </row>
    <row r="1777" customFormat="false" ht="12.75" hidden="false" customHeight="false" outlineLevel="2" collapsed="false">
      <c r="A1777" s="5" t="s">
        <v>907</v>
      </c>
      <c r="B1777" s="6" t="n">
        <v>37055</v>
      </c>
      <c r="C1777" s="7" t="s">
        <v>713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907</v>
      </c>
      <c r="B1778" s="6" t="n">
        <v>37055</v>
      </c>
      <c r="C1778" s="7" t="s">
        <v>780</v>
      </c>
      <c r="D1778" s="7" t="s">
        <v>663</v>
      </c>
      <c r="E1778" s="7"/>
      <c r="F1778" s="16" t="s">
        <v>772</v>
      </c>
      <c r="G1778" s="8" t="n">
        <v>979</v>
      </c>
    </row>
    <row r="1779" customFormat="false" ht="12.75" hidden="false" customHeight="false" outlineLevel="2" collapsed="false">
      <c r="A1779" s="5" t="s">
        <v>910</v>
      </c>
      <c r="B1779" s="6" t="n">
        <v>37062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910</v>
      </c>
      <c r="B1780" s="6" t="n">
        <v>37062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911</v>
      </c>
      <c r="B1781" s="6" t="n">
        <v>37062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911</v>
      </c>
      <c r="B1782" s="6" t="n">
        <v>37062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939</v>
      </c>
      <c r="B1783" s="6" t="n">
        <v>37063</v>
      </c>
      <c r="C1783" s="7" t="s">
        <v>895</v>
      </c>
      <c r="D1783" s="7" t="s">
        <v>663</v>
      </c>
      <c r="E1783" s="7"/>
      <c r="F1783" s="16" t="s">
        <v>772</v>
      </c>
      <c r="G1783" s="8" t="n">
        <v>1056</v>
      </c>
    </row>
    <row r="1784" customFormat="false" ht="12.75" hidden="false" customHeight="false" outlineLevel="2" collapsed="false">
      <c r="A1784" s="5" t="s">
        <v>946</v>
      </c>
      <c r="B1784" s="6" t="n">
        <v>37069</v>
      </c>
      <c r="C1784" s="7" t="s">
        <v>947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952</v>
      </c>
      <c r="B1785" s="6" t="n">
        <v>37070</v>
      </c>
      <c r="C1785" s="7" t="s">
        <v>680</v>
      </c>
      <c r="D1785" s="7" t="s">
        <v>663</v>
      </c>
      <c r="E1785" s="7"/>
      <c r="F1785" s="16" t="s">
        <v>772</v>
      </c>
      <c r="G1785" s="8" t="n">
        <v>6301</v>
      </c>
    </row>
    <row r="1786" customFormat="false" ht="12.75" hidden="false" customHeight="false" outlineLevel="2" collapsed="false">
      <c r="A1786" s="5" t="s">
        <v>953</v>
      </c>
      <c r="B1786" s="6" t="n">
        <v>37070</v>
      </c>
      <c r="C1786" s="7" t="s">
        <v>954</v>
      </c>
      <c r="D1786" s="7" t="s">
        <v>663</v>
      </c>
      <c r="E1786" s="7"/>
      <c r="F1786" s="16" t="s">
        <v>772</v>
      </c>
      <c r="G1786" s="8" t="n">
        <v>2363</v>
      </c>
    </row>
    <row r="1787" customFormat="false" ht="12.75" hidden="false" customHeight="false" outlineLevel="2" collapsed="false">
      <c r="A1787" s="5" t="s">
        <v>4733</v>
      </c>
      <c r="B1787" s="6" t="n">
        <v>36978</v>
      </c>
      <c r="C1787" s="7" t="s">
        <v>4734</v>
      </c>
      <c r="D1787" s="7" t="s">
        <v>4721</v>
      </c>
      <c r="E1787" s="7" t="s">
        <v>4726</v>
      </c>
      <c r="F1787" s="16" t="s">
        <v>772</v>
      </c>
      <c r="G1787" s="8" t="n">
        <v>0</v>
      </c>
    </row>
    <row r="1788" customFormat="false" ht="12.75" hidden="false" customHeight="false" outlineLevel="1" collapsed="false">
      <c r="A1788" s="5" t="s">
        <v>4727</v>
      </c>
      <c r="B1788" s="6" t="n">
        <v>36977</v>
      </c>
      <c r="C1788" s="7" t="s">
        <v>774</v>
      </c>
      <c r="D1788" s="7" t="s">
        <v>4721</v>
      </c>
      <c r="E1788" s="7" t="s">
        <v>4726</v>
      </c>
      <c r="F1788" s="16" t="s">
        <v>772</v>
      </c>
      <c r="G1788" s="8" t="n">
        <v>9000</v>
      </c>
    </row>
    <row r="1789" customFormat="false" ht="12.75" hidden="false" customHeight="false" outlineLevel="2" collapsed="false">
      <c r="A1789" s="5" t="s">
        <v>4731</v>
      </c>
      <c r="B1789" s="6" t="n">
        <v>36978</v>
      </c>
      <c r="C1789" s="7" t="s">
        <v>4732</v>
      </c>
      <c r="D1789" s="7" t="s">
        <v>4721</v>
      </c>
      <c r="E1789" s="7" t="s">
        <v>4726</v>
      </c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4758</v>
      </c>
      <c r="B1790" s="6" t="n">
        <v>36979</v>
      </c>
      <c r="C1790" s="7" t="s">
        <v>4759</v>
      </c>
      <c r="D1790" s="7" t="s">
        <v>4721</v>
      </c>
      <c r="E1790" s="7" t="s">
        <v>700</v>
      </c>
      <c r="F1790" s="16" t="s">
        <v>772</v>
      </c>
      <c r="G1790" s="8" t="n">
        <v>3800</v>
      </c>
    </row>
    <row r="1791" customFormat="false" ht="14.25" hidden="false" customHeight="false" outlineLevel="2" collapsed="false">
      <c r="A1791" s="28" t="n">
        <f aca="false">SUBTOTAL(3,A1739:A1790)</f>
        <v>52</v>
      </c>
      <c r="B1791" s="29"/>
      <c r="C1791" s="30"/>
      <c r="D1791" s="30"/>
      <c r="E1791" s="30"/>
      <c r="F1791" s="31" t="s">
        <v>5366</v>
      </c>
      <c r="G1791" s="32" t="n">
        <f aca="false">SUM(G1739:G1790)</f>
        <v>104400</v>
      </c>
    </row>
    <row r="1792" customFormat="false" ht="12.75" hidden="false" customHeight="false" outlineLevel="2" collapsed="false">
      <c r="A1792" s="5"/>
      <c r="B1792" s="6"/>
      <c r="C1792" s="7"/>
      <c r="D1792" s="7"/>
      <c r="E1792" s="7"/>
      <c r="F1792" s="33"/>
      <c r="G1792" s="8"/>
    </row>
    <row r="1793" customFormat="false" ht="12.75" hidden="false" customHeight="false" outlineLevel="2" collapsed="false">
      <c r="A1793" s="5" t="s">
        <v>189</v>
      </c>
      <c r="B1793" s="6" t="n">
        <v>37020</v>
      </c>
      <c r="C1793" s="7" t="s">
        <v>190</v>
      </c>
      <c r="D1793" s="7" t="s">
        <v>1588</v>
      </c>
      <c r="E1793" s="7" t="s">
        <v>126</v>
      </c>
      <c r="F1793" s="5" t="s">
        <v>183</v>
      </c>
      <c r="G1793" s="8" t="n">
        <v>2298</v>
      </c>
    </row>
    <row r="1794" customFormat="false" ht="12.75" hidden="false" customHeight="false" outlineLevel="2" collapsed="false">
      <c r="A1794" s="5" t="s">
        <v>189</v>
      </c>
      <c r="B1794" s="6" t="n">
        <v>37021</v>
      </c>
      <c r="C1794" s="7" t="s">
        <v>190</v>
      </c>
      <c r="D1794" s="7" t="s">
        <v>1588</v>
      </c>
      <c r="E1794" s="7" t="s">
        <v>126</v>
      </c>
      <c r="F1794" s="5" t="s">
        <v>183</v>
      </c>
      <c r="G1794" s="8" t="n">
        <v>-2298</v>
      </c>
    </row>
    <row r="1795" customFormat="false" ht="12.75" hidden="false" customHeight="false" outlineLevel="2" collapsed="false">
      <c r="A1795" s="5" t="n">
        <v>24</v>
      </c>
      <c r="B1795" s="6" t="n">
        <v>37033</v>
      </c>
      <c r="C1795" s="7" t="s">
        <v>195</v>
      </c>
      <c r="D1795" s="7" t="s">
        <v>111</v>
      </c>
      <c r="E1795" s="7" t="s">
        <v>196</v>
      </c>
      <c r="F1795" s="5" t="s">
        <v>183</v>
      </c>
      <c r="G1795" s="8" t="n">
        <v>26989</v>
      </c>
    </row>
    <row r="1796" customFormat="false" ht="12.75" hidden="false" customHeight="false" outlineLevel="2" collapsed="false">
      <c r="A1796" s="5" t="n">
        <v>37039</v>
      </c>
      <c r="B1796" s="6" t="n">
        <v>37040</v>
      </c>
      <c r="C1796" s="7" t="s">
        <v>182</v>
      </c>
      <c r="D1796" s="7" t="s">
        <v>111</v>
      </c>
      <c r="E1796" s="7" t="s">
        <v>126</v>
      </c>
      <c r="F1796" s="5" t="s">
        <v>183</v>
      </c>
      <c r="G1796" s="8" t="n">
        <v>2506.32</v>
      </c>
    </row>
    <row r="1797" customFormat="false" ht="12.75" hidden="false" customHeight="false" outlineLevel="2" collapsed="false">
      <c r="A1797" s="5" t="s">
        <v>216</v>
      </c>
      <c r="B1797" s="6" t="n">
        <v>37036</v>
      </c>
      <c r="C1797" s="7" t="s">
        <v>217</v>
      </c>
      <c r="D1797" s="7" t="s">
        <v>111</v>
      </c>
      <c r="E1797" s="7" t="s">
        <v>137</v>
      </c>
      <c r="F1797" s="5" t="s">
        <v>183</v>
      </c>
      <c r="G1797" s="8" t="n">
        <v>2217</v>
      </c>
    </row>
    <row r="1798" customFormat="false" ht="12.75" hidden="false" customHeight="false" outlineLevel="2" collapsed="false">
      <c r="A1798" s="5" t="s">
        <v>316</v>
      </c>
      <c r="B1798" s="6" t="n">
        <v>37070</v>
      </c>
      <c r="C1798" s="7" t="s">
        <v>317</v>
      </c>
      <c r="D1798" s="7" t="s">
        <v>111</v>
      </c>
      <c r="E1798" s="7" t="s">
        <v>156</v>
      </c>
      <c r="F1798" s="16" t="s">
        <v>183</v>
      </c>
      <c r="G1798" s="8" t="n">
        <v>472</v>
      </c>
    </row>
    <row r="1799" customFormat="false" ht="12.75" hidden="false" customHeight="false" outlineLevel="2" collapsed="false">
      <c r="A1799" s="5" t="s">
        <v>197</v>
      </c>
      <c r="B1799" s="6" t="n">
        <v>37034</v>
      </c>
      <c r="C1799" s="7" t="s">
        <v>198</v>
      </c>
      <c r="D1799" s="7" t="s">
        <v>111</v>
      </c>
      <c r="E1799" s="7" t="s">
        <v>196</v>
      </c>
      <c r="F1799" s="5" t="s">
        <v>183</v>
      </c>
      <c r="G1799" s="8" t="n">
        <v>46269</v>
      </c>
    </row>
    <row r="1800" customFormat="false" ht="12.75" hidden="false" customHeight="false" outlineLevel="2" collapsed="false">
      <c r="A1800" s="5" t="s">
        <v>189</v>
      </c>
      <c r="B1800" s="6" t="n">
        <v>37021</v>
      </c>
      <c r="C1800" s="7" t="s">
        <v>190</v>
      </c>
      <c r="D1800" s="7" t="s">
        <v>111</v>
      </c>
      <c r="E1800" s="7" t="s">
        <v>126</v>
      </c>
      <c r="F1800" s="5" t="s">
        <v>183</v>
      </c>
      <c r="G1800" s="8" t="n">
        <v>2298</v>
      </c>
    </row>
    <row r="1801" customFormat="false" ht="12.75" hidden="false" customHeight="false" outlineLevel="2" collapsed="false">
      <c r="A1801" s="5" t="s">
        <v>242</v>
      </c>
      <c r="B1801" s="6" t="n">
        <v>37036</v>
      </c>
      <c r="C1801" s="7" t="s">
        <v>243</v>
      </c>
      <c r="D1801" s="7" t="s">
        <v>111</v>
      </c>
      <c r="E1801" s="7" t="s">
        <v>20</v>
      </c>
      <c r="F1801" s="5" t="s">
        <v>183</v>
      </c>
      <c r="G1801" s="8" t="n">
        <v>2111</v>
      </c>
    </row>
    <row r="1802" customFormat="false" ht="12.75" hidden="false" customHeight="false" outlineLevel="2" collapsed="false">
      <c r="A1802" s="5" t="s">
        <v>191</v>
      </c>
      <c r="B1802" s="6" t="n">
        <v>37029</v>
      </c>
      <c r="C1802" s="7" t="s">
        <v>190</v>
      </c>
      <c r="D1802" s="7" t="s">
        <v>111</v>
      </c>
      <c r="E1802" s="7" t="s">
        <v>126</v>
      </c>
      <c r="F1802" s="5" t="s">
        <v>183</v>
      </c>
      <c r="G1802" s="8" t="n">
        <v>6445</v>
      </c>
    </row>
    <row r="1803" customFormat="false" ht="12.75" hidden="false" customHeight="false" outlineLevel="2" collapsed="false">
      <c r="A1803" s="5" t="s">
        <v>236</v>
      </c>
      <c r="B1803" s="6" t="n">
        <v>37033</v>
      </c>
      <c r="C1803" s="7" t="s">
        <v>190</v>
      </c>
      <c r="D1803" s="7" t="s">
        <v>111</v>
      </c>
      <c r="E1803" s="7" t="s">
        <v>20</v>
      </c>
      <c r="F1803" s="5" t="s">
        <v>183</v>
      </c>
      <c r="G1803" s="8" t="n">
        <v>22738</v>
      </c>
    </row>
    <row r="1804" customFormat="false" ht="12.75" hidden="false" customHeight="false" outlineLevel="2" collapsed="false">
      <c r="A1804" s="5" t="s">
        <v>199</v>
      </c>
      <c r="B1804" s="6" t="n">
        <v>37034</v>
      </c>
      <c r="C1804" s="7" t="s">
        <v>198</v>
      </c>
      <c r="D1804" s="7" t="s">
        <v>111</v>
      </c>
      <c r="E1804" s="7" t="s">
        <v>196</v>
      </c>
      <c r="F1804" s="5" t="s">
        <v>183</v>
      </c>
      <c r="G1804" s="8" t="n">
        <v>5021</v>
      </c>
    </row>
    <row r="1805" customFormat="false" ht="12.75" hidden="false" customHeight="false" outlineLevel="2" collapsed="false">
      <c r="A1805" s="5" t="s">
        <v>181</v>
      </c>
      <c r="B1805" s="6" t="n">
        <v>37035</v>
      </c>
      <c r="C1805" s="7" t="s">
        <v>182</v>
      </c>
      <c r="D1805" s="7" t="s">
        <v>111</v>
      </c>
      <c r="E1805" s="7" t="s">
        <v>112</v>
      </c>
      <c r="F1805" s="5" t="s">
        <v>183</v>
      </c>
      <c r="G1805" s="8" t="n">
        <v>18400</v>
      </c>
    </row>
    <row r="1806" customFormat="false" ht="12.75" hidden="false" customHeight="false" outlineLevel="2" collapsed="false">
      <c r="A1806" s="5" t="s">
        <v>192</v>
      </c>
      <c r="B1806" s="6" t="n">
        <v>37036</v>
      </c>
      <c r="C1806" s="7" t="s">
        <v>182</v>
      </c>
      <c r="D1806" s="7" t="s">
        <v>111</v>
      </c>
      <c r="E1806" s="7" t="s">
        <v>126</v>
      </c>
      <c r="F1806" s="5" t="s">
        <v>183</v>
      </c>
      <c r="G1806" s="8" t="n">
        <v>12970</v>
      </c>
    </row>
    <row r="1807" customFormat="false" ht="12.75" hidden="false" customHeight="false" outlineLevel="2" collapsed="false">
      <c r="A1807" s="5" t="s">
        <v>192</v>
      </c>
      <c r="B1807" s="6" t="n">
        <v>37042</v>
      </c>
      <c r="C1807" s="7" t="s">
        <v>182</v>
      </c>
      <c r="D1807" s="7" t="s">
        <v>111</v>
      </c>
      <c r="E1807" s="7" t="s">
        <v>126</v>
      </c>
      <c r="F1807" s="5" t="s">
        <v>183</v>
      </c>
      <c r="G1807" s="8" t="n">
        <v>-9149</v>
      </c>
    </row>
    <row r="1808" customFormat="false" ht="12.75" hidden="false" customHeight="false" outlineLevel="2" collapsed="false">
      <c r="A1808" s="5" t="s">
        <v>244</v>
      </c>
      <c r="B1808" s="6" t="n">
        <v>37040</v>
      </c>
      <c r="C1808" s="7" t="s">
        <v>182</v>
      </c>
      <c r="D1808" s="7" t="s">
        <v>111</v>
      </c>
      <c r="E1808" s="7" t="s">
        <v>20</v>
      </c>
      <c r="F1808" s="5" t="s">
        <v>183</v>
      </c>
      <c r="G1808" s="8" t="n">
        <v>0</v>
      </c>
    </row>
    <row r="1809" customFormat="false" ht="12.75" hidden="false" customHeight="false" outlineLevel="2" collapsed="false">
      <c r="A1809" s="5" t="s">
        <v>261</v>
      </c>
      <c r="B1809" s="6" t="n">
        <v>37050</v>
      </c>
      <c r="C1809" s="7" t="s">
        <v>262</v>
      </c>
      <c r="D1809" s="7" t="s">
        <v>111</v>
      </c>
      <c r="E1809" s="7" t="s">
        <v>25</v>
      </c>
      <c r="F1809" s="16" t="s">
        <v>183</v>
      </c>
      <c r="G1809" s="8" t="n">
        <v>0</v>
      </c>
    </row>
    <row r="1810" customFormat="false" ht="12.75" hidden="false" customHeight="false" outlineLevel="2" collapsed="false">
      <c r="A1810" s="5" t="s">
        <v>261</v>
      </c>
      <c r="B1810" s="6" t="n">
        <v>37050</v>
      </c>
      <c r="C1810" s="7" t="s">
        <v>262</v>
      </c>
      <c r="D1810" s="7" t="s">
        <v>111</v>
      </c>
      <c r="E1810" s="7" t="s">
        <v>25</v>
      </c>
      <c r="F1810" s="16" t="s">
        <v>183</v>
      </c>
      <c r="G1810" s="8" t="n">
        <v>0</v>
      </c>
    </row>
    <row r="1811" customFormat="false" ht="12.75" hidden="false" customHeight="false" outlineLevel="2" collapsed="false">
      <c r="A1811" s="5" t="s">
        <v>263</v>
      </c>
      <c r="B1811" s="6" t="n">
        <v>37053</v>
      </c>
      <c r="C1811" s="7" t="s">
        <v>264</v>
      </c>
      <c r="D1811" s="7" t="s">
        <v>111</v>
      </c>
      <c r="E1811" s="7" t="s">
        <v>126</v>
      </c>
      <c r="F1811" s="16" t="s">
        <v>183</v>
      </c>
      <c r="G1811" s="8" t="n">
        <v>956</v>
      </c>
    </row>
    <row r="1812" customFormat="false" ht="12.75" hidden="false" customHeight="false" outlineLevel="2" collapsed="false">
      <c r="A1812" s="5" t="s">
        <v>276</v>
      </c>
      <c r="B1812" s="6" t="n">
        <v>37061</v>
      </c>
      <c r="C1812" s="7" t="s">
        <v>277</v>
      </c>
      <c r="D1812" s="7" t="s">
        <v>111</v>
      </c>
      <c r="E1812" s="7" t="s">
        <v>25</v>
      </c>
      <c r="F1812" s="16" t="s">
        <v>183</v>
      </c>
      <c r="G1812" s="8" t="n">
        <v>0</v>
      </c>
    </row>
    <row r="1813" customFormat="false" ht="12.75" hidden="false" customHeight="false" outlineLevel="2" collapsed="false">
      <c r="A1813" s="5" t="s">
        <v>276</v>
      </c>
      <c r="B1813" s="6" t="n">
        <v>37061</v>
      </c>
      <c r="C1813" s="7" t="s">
        <v>320</v>
      </c>
      <c r="D1813" s="7" t="s">
        <v>111</v>
      </c>
      <c r="E1813" s="7" t="s">
        <v>25</v>
      </c>
      <c r="F1813" s="16" t="s">
        <v>183</v>
      </c>
      <c r="G1813" s="8" t="n">
        <v>0</v>
      </c>
    </row>
    <row r="1814" customFormat="false" ht="12.75" hidden="false" customHeight="false" outlineLevel="2" collapsed="false">
      <c r="A1814" s="5" t="s">
        <v>278</v>
      </c>
      <c r="B1814" s="6" t="n">
        <v>37062</v>
      </c>
      <c r="C1814" s="7" t="s">
        <v>264</v>
      </c>
      <c r="D1814" s="7" t="s">
        <v>111</v>
      </c>
      <c r="E1814" s="7" t="s">
        <v>126</v>
      </c>
      <c r="F1814" s="16" t="s">
        <v>183</v>
      </c>
      <c r="G1814" s="8" t="n">
        <v>0</v>
      </c>
    </row>
    <row r="1815" customFormat="false" ht="12.75" hidden="false" customHeight="false" outlineLevel="2" collapsed="false">
      <c r="A1815" s="5" t="s">
        <v>279</v>
      </c>
      <c r="B1815" s="6" t="n">
        <v>37062</v>
      </c>
      <c r="C1815" s="7" t="s">
        <v>277</v>
      </c>
      <c r="D1815" s="7" t="s">
        <v>111</v>
      </c>
      <c r="E1815" s="7" t="s">
        <v>25</v>
      </c>
      <c r="F1815" s="16" t="s">
        <v>183</v>
      </c>
      <c r="G1815" s="8" t="n">
        <v>1124</v>
      </c>
    </row>
    <row r="1816" customFormat="false" ht="12.75" hidden="false" customHeight="false" outlineLevel="2" collapsed="false">
      <c r="A1816" s="5" t="s">
        <v>279</v>
      </c>
      <c r="B1816" s="6" t="n">
        <v>37062</v>
      </c>
      <c r="C1816" s="7" t="s">
        <v>320</v>
      </c>
      <c r="D1816" s="7" t="s">
        <v>111</v>
      </c>
      <c r="E1816" s="7" t="s">
        <v>25</v>
      </c>
      <c r="F1816" s="16" t="s">
        <v>183</v>
      </c>
      <c r="G1816" s="8" t="n">
        <v>0</v>
      </c>
    </row>
    <row r="1817" customFormat="false" ht="12.75" hidden="false" customHeight="false" outlineLevel="2" collapsed="false">
      <c r="A1817" s="5" t="s">
        <v>286</v>
      </c>
      <c r="B1817" s="6" t="n">
        <v>37064</v>
      </c>
      <c r="C1817" s="7" t="s">
        <v>287</v>
      </c>
      <c r="D1817" s="7" t="s">
        <v>111</v>
      </c>
      <c r="E1817" s="7" t="s">
        <v>126</v>
      </c>
      <c r="F1817" s="16" t="s">
        <v>183</v>
      </c>
      <c r="G1817" s="8" t="n">
        <v>1502</v>
      </c>
    </row>
    <row r="1818" customFormat="false" ht="12.75" hidden="false" customHeight="false" outlineLevel="2" collapsed="false">
      <c r="A1818" s="5" t="s">
        <v>285</v>
      </c>
      <c r="B1818" s="6" t="n">
        <v>37064</v>
      </c>
      <c r="C1818" s="7" t="s">
        <v>282</v>
      </c>
      <c r="D1818" s="7" t="s">
        <v>111</v>
      </c>
      <c r="E1818" s="7" t="s">
        <v>126</v>
      </c>
      <c r="F1818" s="16" t="s">
        <v>183</v>
      </c>
      <c r="G1818" s="8" t="n">
        <v>177</v>
      </c>
    </row>
    <row r="1819" customFormat="false" ht="12.75" hidden="false" customHeight="false" outlineLevel="2" collapsed="false">
      <c r="A1819" s="5" t="s">
        <v>281</v>
      </c>
      <c r="B1819" s="6" t="n">
        <v>37063</v>
      </c>
      <c r="C1819" s="7" t="s">
        <v>282</v>
      </c>
      <c r="D1819" s="7" t="s">
        <v>111</v>
      </c>
      <c r="E1819" s="7" t="s">
        <v>137</v>
      </c>
      <c r="F1819" s="16" t="s">
        <v>183</v>
      </c>
      <c r="G1819" s="8" t="n">
        <v>1718.64</v>
      </c>
    </row>
    <row r="1820" customFormat="false" ht="12.75" hidden="false" customHeight="false" outlineLevel="1" collapsed="false">
      <c r="A1820" s="5" t="s">
        <v>280</v>
      </c>
      <c r="B1820" s="6" t="n">
        <v>37063</v>
      </c>
      <c r="C1820" s="7" t="s">
        <v>277</v>
      </c>
      <c r="D1820" s="7" t="s">
        <v>111</v>
      </c>
      <c r="E1820" s="7" t="s">
        <v>25</v>
      </c>
      <c r="F1820" s="16" t="s">
        <v>183</v>
      </c>
      <c r="G1820" s="8" t="n">
        <v>0</v>
      </c>
    </row>
    <row r="1821" customFormat="false" ht="12.75" hidden="false" customHeight="false" outlineLevel="2" collapsed="false">
      <c r="A1821" s="5" t="s">
        <v>280</v>
      </c>
      <c r="B1821" s="6" t="n">
        <v>37063</v>
      </c>
      <c r="C1821" s="7" t="s">
        <v>320</v>
      </c>
      <c r="D1821" s="7" t="s">
        <v>111</v>
      </c>
      <c r="E1821" s="7" t="s">
        <v>25</v>
      </c>
      <c r="F1821" s="16" t="s">
        <v>183</v>
      </c>
      <c r="G1821" s="8" t="n">
        <v>0</v>
      </c>
    </row>
    <row r="1822" customFormat="false" ht="12.75" hidden="false" customHeight="false" outlineLevel="2" collapsed="false">
      <c r="A1822" s="5" t="s">
        <v>312</v>
      </c>
      <c r="B1822" s="6" t="n">
        <v>37070</v>
      </c>
      <c r="C1822" s="7" t="s">
        <v>264</v>
      </c>
      <c r="D1822" s="7" t="s">
        <v>111</v>
      </c>
      <c r="E1822" s="7" t="s">
        <v>126</v>
      </c>
      <c r="F1822" s="16" t="s">
        <v>183</v>
      </c>
      <c r="G1822" s="8" t="n">
        <v>1063</v>
      </c>
    </row>
    <row r="1823" customFormat="false" ht="14.25" hidden="false" customHeight="false" outlineLevel="2" collapsed="false">
      <c r="A1823" s="28" t="n">
        <f aca="false">SUBTOTAL(3,A1793:A1822)</f>
        <v>30</v>
      </c>
      <c r="B1823" s="29"/>
      <c r="C1823" s="30"/>
      <c r="D1823" s="30"/>
      <c r="E1823" s="30"/>
      <c r="F1823" s="31" t="s">
        <v>5367</v>
      </c>
      <c r="G1823" s="32" t="n">
        <f aca="false">SUM(G1793:G1822)</f>
        <v>145827.96</v>
      </c>
    </row>
    <row r="1824" customFormat="false" ht="12.75" hidden="false" customHeight="false" outlineLevel="2" collapsed="false">
      <c r="A1824" s="5"/>
      <c r="B1824" s="6"/>
      <c r="C1824" s="7"/>
      <c r="D1824" s="7"/>
      <c r="E1824" s="7"/>
      <c r="F1824" s="33"/>
      <c r="G1824" s="8"/>
    </row>
    <row r="1825" customFormat="false" ht="12.75" hidden="false" customHeight="false" outlineLevel="2" collapsed="false">
      <c r="A1825" s="5" t="n">
        <v>78</v>
      </c>
      <c r="B1825" s="6" t="n">
        <v>37047</v>
      </c>
      <c r="C1825" s="7" t="s">
        <v>1354</v>
      </c>
      <c r="D1825" s="7" t="s">
        <v>1588</v>
      </c>
      <c r="E1825" s="7"/>
      <c r="F1825" s="16" t="s">
        <v>1631</v>
      </c>
      <c r="G1825" s="8" t="n">
        <v>1469</v>
      </c>
    </row>
    <row r="1826" customFormat="false" ht="12.75" hidden="false" customHeight="false" outlineLevel="2" collapsed="false">
      <c r="A1826" s="5" t="n">
        <v>79</v>
      </c>
      <c r="B1826" s="6" t="n">
        <v>37057</v>
      </c>
      <c r="C1826" s="7" t="s">
        <v>1361</v>
      </c>
      <c r="D1826" s="7" t="s">
        <v>1588</v>
      </c>
      <c r="E1826" s="7"/>
      <c r="F1826" s="16" t="s">
        <v>1631</v>
      </c>
      <c r="G1826" s="8" t="n">
        <v>11092</v>
      </c>
    </row>
    <row r="1827" customFormat="false" ht="12.75" hidden="false" customHeight="false" outlineLevel="2" collapsed="false">
      <c r="A1827" s="5" t="s">
        <v>2032</v>
      </c>
      <c r="B1827" s="6" t="n">
        <v>36984</v>
      </c>
      <c r="C1827" s="7" t="s">
        <v>2033</v>
      </c>
      <c r="D1827" s="7" t="s">
        <v>1588</v>
      </c>
      <c r="E1827" s="7" t="s">
        <v>1152</v>
      </c>
      <c r="F1827" s="16" t="s">
        <v>1631</v>
      </c>
      <c r="G1827" s="8" t="n">
        <v>50000</v>
      </c>
    </row>
    <row r="1828" customFormat="false" ht="12.75" hidden="false" customHeight="false" outlineLevel="2" collapsed="false">
      <c r="A1828" s="5" t="s">
        <v>2032</v>
      </c>
      <c r="B1828" s="6" t="n">
        <v>37069</v>
      </c>
      <c r="C1828" s="7" t="s">
        <v>2033</v>
      </c>
      <c r="D1828" s="7" t="s">
        <v>1588</v>
      </c>
      <c r="E1828" s="7"/>
      <c r="F1828" s="16" t="s">
        <v>1631</v>
      </c>
      <c r="G1828" s="8" t="n">
        <v>50000</v>
      </c>
    </row>
    <row r="1829" customFormat="false" ht="12.75" hidden="false" customHeight="false" outlineLevel="2" collapsed="false">
      <c r="A1829" s="5" t="s">
        <v>1771</v>
      </c>
      <c r="B1829" s="6" t="n">
        <v>36998</v>
      </c>
      <c r="C1829" s="7" t="s">
        <v>1413</v>
      </c>
      <c r="D1829" s="7" t="s">
        <v>1588</v>
      </c>
      <c r="E1829" s="7" t="s">
        <v>20</v>
      </c>
      <c r="F1829" s="16" t="s">
        <v>1631</v>
      </c>
      <c r="G1829" s="8" t="n">
        <v>103000</v>
      </c>
    </row>
    <row r="1830" customFormat="false" ht="12.75" hidden="false" customHeight="false" outlineLevel="2" collapsed="false">
      <c r="A1830" s="5" t="s">
        <v>4262</v>
      </c>
      <c r="B1830" s="6" t="n">
        <v>36893</v>
      </c>
      <c r="C1830" s="7" t="s">
        <v>1413</v>
      </c>
      <c r="D1830" s="7" t="s">
        <v>1588</v>
      </c>
      <c r="E1830" s="7" t="s">
        <v>3053</v>
      </c>
      <c r="F1830" s="16" t="s">
        <v>1631</v>
      </c>
      <c r="G1830" s="8" t="n">
        <v>4000</v>
      </c>
    </row>
    <row r="1831" customFormat="false" ht="12.75" hidden="false" customHeight="false" outlineLevel="2" collapsed="false">
      <c r="A1831" s="5" t="s">
        <v>4263</v>
      </c>
      <c r="B1831" s="6" t="n">
        <v>36893</v>
      </c>
      <c r="C1831" s="7" t="s">
        <v>4077</v>
      </c>
      <c r="D1831" s="7" t="s">
        <v>1588</v>
      </c>
      <c r="E1831" s="7" t="s">
        <v>3053</v>
      </c>
      <c r="F1831" s="16" t="s">
        <v>1631</v>
      </c>
      <c r="G1831" s="8" t="n">
        <v>111600</v>
      </c>
    </row>
    <row r="1832" customFormat="false" ht="12.75" hidden="false" customHeight="false" outlineLevel="2" collapsed="false">
      <c r="A1832" s="5" t="s">
        <v>4264</v>
      </c>
      <c r="B1832" s="6" t="n">
        <v>36896</v>
      </c>
      <c r="C1832" s="7" t="s">
        <v>292</v>
      </c>
      <c r="D1832" s="7" t="s">
        <v>1588</v>
      </c>
      <c r="E1832" s="7" t="s">
        <v>3053</v>
      </c>
      <c r="F1832" s="16" t="s">
        <v>1631</v>
      </c>
      <c r="G1832" s="8" t="n">
        <v>8400</v>
      </c>
    </row>
    <row r="1833" customFormat="false" ht="12.75" hidden="false" customHeight="false" outlineLevel="2" collapsed="false">
      <c r="A1833" s="5" t="s">
        <v>4265</v>
      </c>
      <c r="B1833" s="6" t="n">
        <v>36896</v>
      </c>
      <c r="C1833" s="7" t="s">
        <v>4266</v>
      </c>
      <c r="D1833" s="7" t="s">
        <v>1588</v>
      </c>
      <c r="E1833" s="7" t="s">
        <v>3053</v>
      </c>
      <c r="F1833" s="16" t="s">
        <v>1631</v>
      </c>
      <c r="G1833" s="8" t="n">
        <v>50000</v>
      </c>
    </row>
    <row r="1834" customFormat="false" ht="12.75" hidden="false" customHeight="false" outlineLevel="2" collapsed="false">
      <c r="A1834" s="5" t="s">
        <v>4267</v>
      </c>
      <c r="B1834" s="6" t="n">
        <v>36896</v>
      </c>
      <c r="C1834" s="7" t="s">
        <v>4077</v>
      </c>
      <c r="D1834" s="7" t="s">
        <v>1588</v>
      </c>
      <c r="E1834" s="7" t="s">
        <v>3053</v>
      </c>
      <c r="F1834" s="16" t="s">
        <v>1631</v>
      </c>
      <c r="G1834" s="8" t="n">
        <v>55000</v>
      </c>
    </row>
    <row r="1835" customFormat="false" ht="12.75" hidden="false" customHeight="false" outlineLevel="2" collapsed="false">
      <c r="A1835" s="5" t="s">
        <v>4268</v>
      </c>
      <c r="B1835" s="6" t="n">
        <v>36896</v>
      </c>
      <c r="C1835" s="7" t="s">
        <v>4266</v>
      </c>
      <c r="D1835" s="7" t="s">
        <v>1588</v>
      </c>
      <c r="E1835" s="7" t="s">
        <v>3053</v>
      </c>
      <c r="F1835" s="16" t="s">
        <v>1631</v>
      </c>
      <c r="G1835" s="8" t="n">
        <v>50000</v>
      </c>
    </row>
    <row r="1836" customFormat="false" ht="12.75" hidden="false" customHeight="false" outlineLevel="2" collapsed="false">
      <c r="A1836" s="5" t="s">
        <v>4269</v>
      </c>
      <c r="B1836" s="6" t="n">
        <v>36899</v>
      </c>
      <c r="C1836" s="7" t="s">
        <v>4270</v>
      </c>
      <c r="D1836" s="7" t="s">
        <v>1588</v>
      </c>
      <c r="E1836" s="7" t="s">
        <v>376</v>
      </c>
      <c r="F1836" s="16" t="s">
        <v>1631</v>
      </c>
      <c r="G1836" s="8" t="n">
        <v>19200</v>
      </c>
    </row>
    <row r="1837" customFormat="false" ht="12.75" hidden="false" customHeight="false" outlineLevel="2" collapsed="false">
      <c r="A1837" s="5" t="s">
        <v>4271</v>
      </c>
      <c r="B1837" s="6" t="n">
        <v>36901</v>
      </c>
      <c r="C1837" s="7" t="s">
        <v>1413</v>
      </c>
      <c r="D1837" s="7" t="s">
        <v>1588</v>
      </c>
      <c r="E1837" s="7" t="s">
        <v>3053</v>
      </c>
      <c r="F1837" s="16" t="s">
        <v>1631</v>
      </c>
      <c r="G1837" s="8" t="n">
        <v>0</v>
      </c>
    </row>
    <row r="1838" customFormat="false" ht="12.75" hidden="false" customHeight="false" outlineLevel="2" collapsed="false">
      <c r="A1838" s="5" t="s">
        <v>4272</v>
      </c>
      <c r="B1838" s="6" t="n">
        <v>36901</v>
      </c>
      <c r="C1838" s="7" t="s">
        <v>1413</v>
      </c>
      <c r="D1838" s="7" t="s">
        <v>1588</v>
      </c>
      <c r="E1838" s="7" t="s">
        <v>3053</v>
      </c>
      <c r="F1838" s="16" t="s">
        <v>1631</v>
      </c>
      <c r="G1838" s="8" t="n">
        <v>0</v>
      </c>
    </row>
    <row r="1839" customFormat="false" ht="12.75" hidden="false" customHeight="false" outlineLevel="2" collapsed="false">
      <c r="A1839" s="5" t="s">
        <v>4273</v>
      </c>
      <c r="B1839" s="6" t="n">
        <v>36901</v>
      </c>
      <c r="C1839" s="7" t="s">
        <v>774</v>
      </c>
      <c r="D1839" s="7" t="s">
        <v>1588</v>
      </c>
      <c r="E1839" s="7" t="s">
        <v>3053</v>
      </c>
      <c r="F1839" s="16" t="s">
        <v>1631</v>
      </c>
      <c r="G1839" s="8" t="n">
        <v>0</v>
      </c>
    </row>
    <row r="1840" customFormat="false" ht="12.75" hidden="false" customHeight="false" outlineLevel="2" collapsed="false">
      <c r="A1840" s="5" t="s">
        <v>4274</v>
      </c>
      <c r="B1840" s="6" t="n">
        <v>36901</v>
      </c>
      <c r="C1840" s="7" t="s">
        <v>4266</v>
      </c>
      <c r="D1840" s="7" t="s">
        <v>1588</v>
      </c>
      <c r="E1840" s="7" t="s">
        <v>3053</v>
      </c>
      <c r="F1840" s="16" t="s">
        <v>1631</v>
      </c>
      <c r="G1840" s="8" t="n">
        <v>15000</v>
      </c>
    </row>
    <row r="1841" customFormat="false" ht="12.75" hidden="false" customHeight="false" outlineLevel="2" collapsed="false">
      <c r="A1841" s="5" t="s">
        <v>4274</v>
      </c>
      <c r="B1841" s="6" t="n">
        <v>36901</v>
      </c>
      <c r="C1841" s="7" t="s">
        <v>4266</v>
      </c>
      <c r="D1841" s="7" t="s">
        <v>1588</v>
      </c>
      <c r="E1841" s="7" t="s">
        <v>3053</v>
      </c>
      <c r="F1841" s="16" t="s">
        <v>1631</v>
      </c>
      <c r="G1841" s="8" t="n">
        <v>15000</v>
      </c>
    </row>
    <row r="1842" customFormat="false" ht="12.75" hidden="false" customHeight="false" outlineLevel="2" collapsed="false">
      <c r="A1842" s="5" t="s">
        <v>4275</v>
      </c>
      <c r="B1842" s="6" t="n">
        <v>36901</v>
      </c>
      <c r="C1842" s="7" t="s">
        <v>4266</v>
      </c>
      <c r="D1842" s="7" t="s">
        <v>1588</v>
      </c>
      <c r="E1842" s="7" t="s">
        <v>3053</v>
      </c>
      <c r="F1842" s="16" t="s">
        <v>1631</v>
      </c>
      <c r="G1842" s="8" t="n">
        <v>30000</v>
      </c>
    </row>
    <row r="1843" customFormat="false" ht="12.75" hidden="false" customHeight="false" outlineLevel="2" collapsed="false">
      <c r="A1843" s="5" t="s">
        <v>4276</v>
      </c>
      <c r="B1843" s="6" t="n">
        <v>36901</v>
      </c>
      <c r="C1843" s="7" t="s">
        <v>1413</v>
      </c>
      <c r="D1843" s="7" t="s">
        <v>1588</v>
      </c>
      <c r="E1843" s="7" t="s">
        <v>3053</v>
      </c>
      <c r="F1843" s="16" t="s">
        <v>1631</v>
      </c>
      <c r="G1843" s="8" t="n">
        <v>3000</v>
      </c>
    </row>
    <row r="1844" customFormat="false" ht="12.75" hidden="false" customHeight="false" outlineLevel="2" collapsed="false">
      <c r="A1844" s="5" t="s">
        <v>4277</v>
      </c>
      <c r="B1844" s="6" t="n">
        <v>36902</v>
      </c>
      <c r="C1844" s="7" t="s">
        <v>4278</v>
      </c>
      <c r="D1844" s="7" t="s">
        <v>1588</v>
      </c>
      <c r="E1844" s="7" t="s">
        <v>3053</v>
      </c>
      <c r="F1844" s="16" t="s">
        <v>1631</v>
      </c>
      <c r="G1844" s="8" t="n">
        <v>300000</v>
      </c>
    </row>
    <row r="1845" customFormat="false" ht="12.75" hidden="false" customHeight="false" outlineLevel="2" collapsed="false">
      <c r="A1845" s="5" t="s">
        <v>4277</v>
      </c>
      <c r="B1845" s="6" t="n">
        <v>36921</v>
      </c>
      <c r="C1845" s="7" t="s">
        <v>4278</v>
      </c>
      <c r="D1845" s="7" t="s">
        <v>1588</v>
      </c>
      <c r="E1845" s="7" t="s">
        <v>3053</v>
      </c>
      <c r="F1845" s="16" t="s">
        <v>1631</v>
      </c>
      <c r="G1845" s="8" t="n">
        <v>-300000</v>
      </c>
    </row>
    <row r="1846" customFormat="false" ht="12.75" hidden="false" customHeight="false" outlineLevel="2" collapsed="false">
      <c r="A1846" s="5" t="s">
        <v>4277</v>
      </c>
      <c r="B1846" s="6" t="n">
        <v>36921</v>
      </c>
      <c r="C1846" s="7" t="s">
        <v>4266</v>
      </c>
      <c r="D1846" s="7" t="s">
        <v>1588</v>
      </c>
      <c r="E1846" s="7" t="s">
        <v>3053</v>
      </c>
      <c r="F1846" s="16" t="s">
        <v>1631</v>
      </c>
      <c r="G1846" s="8" t="n">
        <v>300000</v>
      </c>
    </row>
    <row r="1847" customFormat="false" ht="12.75" hidden="false" customHeight="false" outlineLevel="2" collapsed="false">
      <c r="A1847" s="5" t="s">
        <v>4296</v>
      </c>
      <c r="B1847" s="6" t="n">
        <v>36921</v>
      </c>
      <c r="C1847" s="7" t="s">
        <v>4297</v>
      </c>
      <c r="D1847" s="7" t="s">
        <v>1588</v>
      </c>
      <c r="E1847" s="7" t="s">
        <v>3053</v>
      </c>
      <c r="F1847" s="16" t="s">
        <v>1631</v>
      </c>
      <c r="G1847" s="8" t="n">
        <v>30000</v>
      </c>
    </row>
    <row r="1848" customFormat="false" ht="12.75" hidden="false" customHeight="false" outlineLevel="2" collapsed="false">
      <c r="A1848" s="5" t="s">
        <v>4279</v>
      </c>
      <c r="B1848" s="6" t="n">
        <v>36908</v>
      </c>
      <c r="C1848" s="7" t="s">
        <v>4079</v>
      </c>
      <c r="D1848" s="7" t="s">
        <v>1588</v>
      </c>
      <c r="E1848" s="7" t="s">
        <v>3053</v>
      </c>
      <c r="F1848" s="16" t="s">
        <v>1631</v>
      </c>
      <c r="G1848" s="8" t="n">
        <v>150000</v>
      </c>
    </row>
    <row r="1849" customFormat="false" ht="12.75" hidden="false" customHeight="false" outlineLevel="2" collapsed="false">
      <c r="A1849" s="5" t="s">
        <v>4280</v>
      </c>
      <c r="B1849" s="6" t="n">
        <v>36908</v>
      </c>
      <c r="C1849" s="7" t="s">
        <v>4079</v>
      </c>
      <c r="D1849" s="7" t="s">
        <v>1588</v>
      </c>
      <c r="E1849" s="7" t="s">
        <v>3053</v>
      </c>
      <c r="F1849" s="16" t="s">
        <v>1631</v>
      </c>
      <c r="G1849" s="8" t="n">
        <v>45000</v>
      </c>
    </row>
    <row r="1850" customFormat="false" ht="12.75" hidden="false" customHeight="false" outlineLevel="2" collapsed="false">
      <c r="A1850" s="5" t="s">
        <v>4281</v>
      </c>
      <c r="B1850" s="6" t="n">
        <v>36908</v>
      </c>
      <c r="C1850" s="7" t="s">
        <v>243</v>
      </c>
      <c r="D1850" s="7" t="s">
        <v>1588</v>
      </c>
      <c r="E1850" s="7" t="s">
        <v>3053</v>
      </c>
      <c r="F1850" s="16" t="s">
        <v>1631</v>
      </c>
      <c r="G1850" s="8" t="n">
        <v>0</v>
      </c>
    </row>
    <row r="1851" customFormat="false" ht="12.75" hidden="false" customHeight="false" outlineLevel="2" collapsed="false">
      <c r="A1851" s="5" t="s">
        <v>4285</v>
      </c>
      <c r="B1851" s="6" t="n">
        <v>36910</v>
      </c>
      <c r="C1851" s="7" t="s">
        <v>4284</v>
      </c>
      <c r="D1851" s="7" t="s">
        <v>1588</v>
      </c>
      <c r="E1851" s="7" t="s">
        <v>196</v>
      </c>
      <c r="F1851" s="16" t="s">
        <v>1631</v>
      </c>
      <c r="G1851" s="8" t="n">
        <v>54750</v>
      </c>
    </row>
    <row r="1852" customFormat="false" ht="12.75" hidden="false" customHeight="false" outlineLevel="2" collapsed="false">
      <c r="A1852" s="5" t="s">
        <v>3844</v>
      </c>
      <c r="B1852" s="6" t="n">
        <v>36949</v>
      </c>
      <c r="C1852" s="7" t="s">
        <v>3840</v>
      </c>
      <c r="D1852" s="7" t="s">
        <v>1588</v>
      </c>
      <c r="E1852" s="7" t="s">
        <v>156</v>
      </c>
      <c r="F1852" s="16" t="s">
        <v>1631</v>
      </c>
      <c r="G1852" s="8" t="n">
        <v>1000</v>
      </c>
    </row>
    <row r="1853" customFormat="false" ht="12.75" hidden="false" customHeight="false" outlineLevel="2" collapsed="false">
      <c r="A1853" s="5" t="s">
        <v>4283</v>
      </c>
      <c r="B1853" s="6" t="n">
        <v>36909</v>
      </c>
      <c r="C1853" s="7" t="s">
        <v>4284</v>
      </c>
      <c r="D1853" s="7" t="s">
        <v>1588</v>
      </c>
      <c r="E1853" s="7" t="s">
        <v>156</v>
      </c>
      <c r="F1853" s="16" t="s">
        <v>1631</v>
      </c>
      <c r="G1853" s="8" t="n">
        <v>9200</v>
      </c>
    </row>
    <row r="1854" customFormat="false" ht="12.75" hidden="false" customHeight="false" outlineLevel="2" collapsed="false">
      <c r="A1854" s="5" t="s">
        <v>4286</v>
      </c>
      <c r="B1854" s="6" t="n">
        <v>36910</v>
      </c>
      <c r="C1854" s="7" t="s">
        <v>4284</v>
      </c>
      <c r="D1854" s="7" t="s">
        <v>1588</v>
      </c>
      <c r="E1854" s="7" t="s">
        <v>156</v>
      </c>
      <c r="F1854" s="16" t="s">
        <v>1631</v>
      </c>
      <c r="G1854" s="8" t="n">
        <v>22750</v>
      </c>
    </row>
    <row r="1855" customFormat="false" ht="12.75" hidden="false" customHeight="false" outlineLevel="2" collapsed="false">
      <c r="A1855" s="5" t="s">
        <v>4287</v>
      </c>
      <c r="B1855" s="6" t="n">
        <v>36913</v>
      </c>
      <c r="C1855" s="7" t="s">
        <v>1413</v>
      </c>
      <c r="D1855" s="7" t="s">
        <v>1588</v>
      </c>
      <c r="E1855" s="7" t="s">
        <v>3053</v>
      </c>
      <c r="F1855" s="16" t="s">
        <v>1631</v>
      </c>
      <c r="G1855" s="8" t="n">
        <v>0</v>
      </c>
    </row>
    <row r="1856" customFormat="false" ht="12.75" hidden="false" customHeight="false" outlineLevel="2" collapsed="false">
      <c r="A1856" s="5" t="s">
        <v>4288</v>
      </c>
      <c r="B1856" s="6" t="n">
        <v>36913</v>
      </c>
      <c r="C1856" s="7" t="s">
        <v>1413</v>
      </c>
      <c r="D1856" s="7" t="s">
        <v>1588</v>
      </c>
      <c r="E1856" s="7" t="s">
        <v>3053</v>
      </c>
      <c r="F1856" s="16" t="s">
        <v>1631</v>
      </c>
      <c r="G1856" s="8" t="n">
        <v>0</v>
      </c>
    </row>
    <row r="1857" customFormat="false" ht="12.75" hidden="false" customHeight="false" outlineLevel="2" collapsed="false">
      <c r="A1857" s="5" t="s">
        <v>4298</v>
      </c>
      <c r="B1857" s="6" t="n">
        <v>36921</v>
      </c>
      <c r="C1857" s="7" t="s">
        <v>4297</v>
      </c>
      <c r="D1857" s="7" t="s">
        <v>1588</v>
      </c>
      <c r="E1857" s="7" t="s">
        <v>3053</v>
      </c>
      <c r="F1857" s="16" t="s">
        <v>1631</v>
      </c>
      <c r="G1857" s="8" t="n">
        <v>40000</v>
      </c>
    </row>
    <row r="1858" customFormat="false" ht="12.75" hidden="false" customHeight="false" outlineLevel="2" collapsed="false">
      <c r="A1858" s="5" t="s">
        <v>4289</v>
      </c>
      <c r="B1858" s="6" t="n">
        <v>36915</v>
      </c>
      <c r="C1858" s="7" t="s">
        <v>1413</v>
      </c>
      <c r="D1858" s="7" t="s">
        <v>1588</v>
      </c>
      <c r="E1858" s="7" t="s">
        <v>3053</v>
      </c>
      <c r="F1858" s="16" t="s">
        <v>1631</v>
      </c>
      <c r="G1858" s="8" t="n">
        <v>6000</v>
      </c>
    </row>
    <row r="1859" customFormat="false" ht="12.75" hidden="false" customHeight="false" outlineLevel="2" collapsed="false">
      <c r="A1859" s="5" t="s">
        <v>4290</v>
      </c>
      <c r="B1859" s="6" t="n">
        <v>36915</v>
      </c>
      <c r="C1859" s="7" t="s">
        <v>3406</v>
      </c>
      <c r="D1859" s="7" t="s">
        <v>1588</v>
      </c>
      <c r="E1859" s="7" t="s">
        <v>3053</v>
      </c>
      <c r="F1859" s="16" t="s">
        <v>1631</v>
      </c>
      <c r="G1859" s="8" t="n">
        <v>5350</v>
      </c>
    </row>
    <row r="1860" customFormat="false" ht="12.75" hidden="false" customHeight="false" outlineLevel="2" collapsed="false">
      <c r="A1860" s="5" t="s">
        <v>4291</v>
      </c>
      <c r="B1860" s="6" t="n">
        <v>36916</v>
      </c>
      <c r="C1860" s="7" t="s">
        <v>1298</v>
      </c>
      <c r="D1860" s="7" t="s">
        <v>1588</v>
      </c>
      <c r="E1860" s="7" t="s">
        <v>3053</v>
      </c>
      <c r="F1860" s="16" t="s">
        <v>1631</v>
      </c>
      <c r="G1860" s="8" t="n">
        <v>5350</v>
      </c>
    </row>
    <row r="1861" customFormat="false" ht="12.75" hidden="false" customHeight="false" outlineLevel="2" collapsed="false">
      <c r="A1861" s="5" t="s">
        <v>4292</v>
      </c>
      <c r="B1861" s="6" t="n">
        <v>36916</v>
      </c>
      <c r="C1861" s="7" t="s">
        <v>3406</v>
      </c>
      <c r="D1861" s="7" t="s">
        <v>1588</v>
      </c>
      <c r="E1861" s="7" t="s">
        <v>3053</v>
      </c>
      <c r="F1861" s="16" t="s">
        <v>1631</v>
      </c>
      <c r="G1861" s="8" t="n">
        <v>10700</v>
      </c>
    </row>
    <row r="1862" customFormat="false" ht="12.75" hidden="false" customHeight="false" outlineLevel="2" collapsed="false">
      <c r="A1862" s="5" t="s">
        <v>4293</v>
      </c>
      <c r="B1862" s="6" t="n">
        <v>36917</v>
      </c>
      <c r="C1862" s="7" t="s">
        <v>1930</v>
      </c>
      <c r="D1862" s="7" t="s">
        <v>1588</v>
      </c>
      <c r="E1862" s="7" t="s">
        <v>3053</v>
      </c>
      <c r="F1862" s="16" t="s">
        <v>1631</v>
      </c>
      <c r="G1862" s="8" t="n">
        <v>0</v>
      </c>
    </row>
    <row r="1863" customFormat="false" ht="12.75" hidden="false" customHeight="false" outlineLevel="2" collapsed="false">
      <c r="A1863" s="5" t="s">
        <v>4294</v>
      </c>
      <c r="B1863" s="6" t="n">
        <v>36921</v>
      </c>
      <c r="C1863" s="7" t="s">
        <v>1654</v>
      </c>
      <c r="D1863" s="7" t="s">
        <v>1588</v>
      </c>
      <c r="E1863" s="7" t="s">
        <v>960</v>
      </c>
      <c r="F1863" s="16" t="s">
        <v>1631</v>
      </c>
      <c r="G1863" s="8" t="n">
        <v>0</v>
      </c>
    </row>
    <row r="1864" customFormat="false" ht="12.75" hidden="false" customHeight="false" outlineLevel="2" collapsed="false">
      <c r="A1864" s="5" t="s">
        <v>4299</v>
      </c>
      <c r="B1864" s="6" t="n">
        <v>36921</v>
      </c>
      <c r="C1864" s="7" t="s">
        <v>774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4300</v>
      </c>
      <c r="B1865" s="6" t="n">
        <v>36921</v>
      </c>
      <c r="C1865" s="7" t="s">
        <v>1413</v>
      </c>
      <c r="D1865" s="7" t="s">
        <v>1588</v>
      </c>
      <c r="E1865" s="7" t="s">
        <v>3053</v>
      </c>
      <c r="F1865" s="16" t="s">
        <v>1631</v>
      </c>
      <c r="G1865" s="8" t="n">
        <v>0</v>
      </c>
    </row>
    <row r="1866" customFormat="false" ht="12.75" hidden="false" customHeight="false" outlineLevel="2" collapsed="false">
      <c r="A1866" s="5" t="s">
        <v>4301</v>
      </c>
      <c r="B1866" s="6" t="n">
        <v>36921</v>
      </c>
      <c r="C1866" s="7" t="s">
        <v>4222</v>
      </c>
      <c r="D1866" s="7" t="s">
        <v>1588</v>
      </c>
      <c r="E1866" s="7" t="s">
        <v>3053</v>
      </c>
      <c r="F1866" s="16" t="s">
        <v>1631</v>
      </c>
      <c r="G1866" s="8" t="n">
        <v>0</v>
      </c>
    </row>
    <row r="1867" customFormat="false" ht="12.75" hidden="false" customHeight="false" outlineLevel="2" collapsed="false">
      <c r="A1867" s="5" t="s">
        <v>4295</v>
      </c>
      <c r="B1867" s="6" t="n">
        <v>36921</v>
      </c>
      <c r="C1867" s="7" t="s">
        <v>4284</v>
      </c>
      <c r="D1867" s="7" t="s">
        <v>1588</v>
      </c>
      <c r="E1867" s="7" t="s">
        <v>196</v>
      </c>
      <c r="F1867" s="16" t="s">
        <v>1631</v>
      </c>
      <c r="G1867" s="8" t="n">
        <v>0</v>
      </c>
    </row>
    <row r="1868" customFormat="false" ht="12.75" hidden="false" customHeight="false" outlineLevel="2" collapsed="false">
      <c r="A1868" s="5" t="s">
        <v>4307</v>
      </c>
      <c r="B1868" s="6" t="n">
        <v>36922</v>
      </c>
      <c r="C1868" s="7" t="s">
        <v>1413</v>
      </c>
      <c r="D1868" s="7" t="s">
        <v>1588</v>
      </c>
      <c r="E1868" s="7" t="s">
        <v>3053</v>
      </c>
      <c r="F1868" s="16" t="s">
        <v>1631</v>
      </c>
      <c r="G1868" s="8" t="n">
        <v>0</v>
      </c>
    </row>
    <row r="1869" customFormat="false" ht="12.75" hidden="false" customHeight="false" outlineLevel="2" collapsed="false">
      <c r="A1869" s="5" t="s">
        <v>4308</v>
      </c>
      <c r="B1869" s="6" t="n">
        <v>36922</v>
      </c>
      <c r="C1869" s="7" t="s">
        <v>1767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4302</v>
      </c>
      <c r="B1870" s="6" t="n">
        <v>36922</v>
      </c>
      <c r="C1870" s="7" t="s">
        <v>4303</v>
      </c>
      <c r="D1870" s="7" t="s">
        <v>1588</v>
      </c>
      <c r="E1870" s="7" t="s">
        <v>196</v>
      </c>
      <c r="F1870" s="16" t="s">
        <v>1631</v>
      </c>
      <c r="G1870" s="8" t="n">
        <v>82125</v>
      </c>
    </row>
    <row r="1871" customFormat="false" ht="12.75" hidden="false" customHeight="false" outlineLevel="2" collapsed="false">
      <c r="A1871" s="5" t="s">
        <v>4304</v>
      </c>
      <c r="B1871" s="6" t="n">
        <v>36922</v>
      </c>
      <c r="C1871" s="7" t="s">
        <v>4305</v>
      </c>
      <c r="D1871" s="7" t="s">
        <v>1588</v>
      </c>
      <c r="E1871" s="7" t="s">
        <v>196</v>
      </c>
      <c r="F1871" s="16" t="s">
        <v>1631</v>
      </c>
      <c r="G1871" s="8" t="n">
        <v>27375</v>
      </c>
    </row>
    <row r="1872" customFormat="false" ht="12.75" hidden="false" customHeight="false" outlineLevel="2" collapsed="false">
      <c r="A1872" s="5" t="s">
        <v>4306</v>
      </c>
      <c r="B1872" s="6" t="n">
        <v>36922</v>
      </c>
      <c r="C1872" s="7" t="s">
        <v>4284</v>
      </c>
      <c r="D1872" s="7" t="s">
        <v>1588</v>
      </c>
      <c r="E1872" s="7" t="s">
        <v>196</v>
      </c>
      <c r="F1872" s="16" t="s">
        <v>1631</v>
      </c>
      <c r="G1872" s="8" t="n">
        <v>23000</v>
      </c>
    </row>
    <row r="1873" customFormat="false" ht="12.75" hidden="false" customHeight="false" outlineLevel="2" collapsed="false">
      <c r="A1873" s="5" t="s">
        <v>3845</v>
      </c>
      <c r="B1873" s="6" t="n">
        <v>36923</v>
      </c>
      <c r="C1873" s="7" t="s">
        <v>3846</v>
      </c>
      <c r="D1873" s="7" t="s">
        <v>1588</v>
      </c>
      <c r="E1873" s="7" t="s">
        <v>3053</v>
      </c>
      <c r="F1873" s="16" t="s">
        <v>1631</v>
      </c>
      <c r="G1873" s="8" t="n">
        <v>0</v>
      </c>
    </row>
    <row r="1874" customFormat="false" ht="12.75" hidden="false" customHeight="false" outlineLevel="2" collapsed="false">
      <c r="A1874" s="5" t="s">
        <v>3868</v>
      </c>
      <c r="B1874" s="6" t="n">
        <v>36923</v>
      </c>
      <c r="C1874" s="7" t="s">
        <v>3869</v>
      </c>
      <c r="D1874" s="7" t="s">
        <v>1588</v>
      </c>
      <c r="E1874" s="7" t="s">
        <v>376</v>
      </c>
      <c r="F1874" s="16" t="s">
        <v>1631</v>
      </c>
      <c r="G1874" s="8" t="n">
        <v>12840</v>
      </c>
    </row>
    <row r="1875" customFormat="false" ht="12.75" hidden="false" customHeight="false" outlineLevel="2" collapsed="false">
      <c r="A1875" s="5" t="s">
        <v>3832</v>
      </c>
      <c r="B1875" s="6" t="n">
        <v>36923</v>
      </c>
      <c r="C1875" s="7" t="s">
        <v>3833</v>
      </c>
      <c r="D1875" s="7" t="s">
        <v>1588</v>
      </c>
      <c r="E1875" s="7" t="s">
        <v>3030</v>
      </c>
      <c r="F1875" s="16" t="s">
        <v>1631</v>
      </c>
      <c r="G1875" s="8" t="n">
        <v>800</v>
      </c>
    </row>
    <row r="1876" customFormat="false" ht="12.75" hidden="false" customHeight="false" outlineLevel="2" collapsed="false">
      <c r="A1876" s="5" t="s">
        <v>3870</v>
      </c>
      <c r="B1876" s="6" t="n">
        <v>36923</v>
      </c>
      <c r="C1876" s="7" t="s">
        <v>3833</v>
      </c>
      <c r="D1876" s="7" t="s">
        <v>1588</v>
      </c>
      <c r="E1876" s="7" t="s">
        <v>376</v>
      </c>
      <c r="F1876" s="16" t="s">
        <v>1631</v>
      </c>
      <c r="G1876" s="8" t="n">
        <v>12600</v>
      </c>
    </row>
    <row r="1877" customFormat="false" ht="12.75" hidden="false" customHeight="false" outlineLevel="2" collapsed="false">
      <c r="A1877" s="5" t="s">
        <v>3837</v>
      </c>
      <c r="B1877" s="6" t="n">
        <v>36927</v>
      </c>
      <c r="C1877" s="7" t="s">
        <v>3833</v>
      </c>
      <c r="D1877" s="7" t="s">
        <v>1588</v>
      </c>
      <c r="E1877" s="7" t="s">
        <v>3838</v>
      </c>
      <c r="F1877" s="16" t="s">
        <v>1631</v>
      </c>
      <c r="G1877" s="8" t="n">
        <v>928.67</v>
      </c>
    </row>
    <row r="1878" customFormat="false" ht="12.75" hidden="false" customHeight="false" outlineLevel="2" collapsed="false">
      <c r="A1878" s="5" t="s">
        <v>3847</v>
      </c>
      <c r="B1878" s="6" t="n">
        <v>36924</v>
      </c>
      <c r="C1878" s="7" t="s">
        <v>1413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3834</v>
      </c>
      <c r="B1879" s="6" t="n">
        <v>36927</v>
      </c>
      <c r="C1879" s="7" t="s">
        <v>3835</v>
      </c>
      <c r="D1879" s="7" t="s">
        <v>1588</v>
      </c>
      <c r="E1879" s="7" t="s">
        <v>3030</v>
      </c>
      <c r="F1879" s="16" t="s">
        <v>1631</v>
      </c>
      <c r="G1879" s="8" t="n">
        <v>930</v>
      </c>
    </row>
    <row r="1880" customFormat="false" ht="12.75" hidden="false" customHeight="false" outlineLevel="2" collapsed="false">
      <c r="A1880" s="5" t="s">
        <v>3848</v>
      </c>
      <c r="B1880" s="6" t="n">
        <v>36928</v>
      </c>
      <c r="C1880" s="7" t="s">
        <v>243</v>
      </c>
      <c r="D1880" s="7" t="s">
        <v>1588</v>
      </c>
      <c r="E1880" s="7" t="s">
        <v>3053</v>
      </c>
      <c r="F1880" s="16" t="s">
        <v>1631</v>
      </c>
      <c r="G1880" s="8" t="n">
        <v>3100</v>
      </c>
    </row>
    <row r="1881" customFormat="false" ht="12.75" hidden="false" customHeight="false" outlineLevel="2" collapsed="false">
      <c r="A1881" s="5" t="s">
        <v>3855</v>
      </c>
      <c r="B1881" s="6" t="n">
        <v>36936</v>
      </c>
      <c r="C1881" s="7" t="s">
        <v>243</v>
      </c>
      <c r="D1881" s="7" t="s">
        <v>1588</v>
      </c>
      <c r="E1881" s="7" t="s">
        <v>3053</v>
      </c>
      <c r="F1881" s="16" t="s">
        <v>1631</v>
      </c>
      <c r="G1881" s="8" t="n">
        <v>1550</v>
      </c>
    </row>
    <row r="1882" customFormat="false" ht="12.75" hidden="false" customHeight="false" outlineLevel="2" collapsed="false">
      <c r="A1882" s="5" t="s">
        <v>3849</v>
      </c>
      <c r="B1882" s="6" t="n">
        <v>36929</v>
      </c>
      <c r="C1882" s="7" t="s">
        <v>1699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3850</v>
      </c>
      <c r="B1883" s="6" t="n">
        <v>36931</v>
      </c>
      <c r="C1883" s="7" t="s">
        <v>1413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3851</v>
      </c>
      <c r="B1884" s="6" t="n">
        <v>36931</v>
      </c>
      <c r="C1884" s="7" t="s">
        <v>774</v>
      </c>
      <c r="D1884" s="7" t="s">
        <v>1588</v>
      </c>
      <c r="E1884" s="7" t="s">
        <v>3053</v>
      </c>
      <c r="F1884" s="16" t="s">
        <v>1631</v>
      </c>
      <c r="G1884" s="8" t="n">
        <v>0</v>
      </c>
    </row>
    <row r="1885" customFormat="false" ht="12.75" hidden="false" customHeight="false" outlineLevel="2" collapsed="false">
      <c r="A1885" s="5" t="s">
        <v>3852</v>
      </c>
      <c r="B1885" s="6" t="n">
        <v>36935</v>
      </c>
      <c r="C1885" s="7" t="s">
        <v>1699</v>
      </c>
      <c r="D1885" s="7" t="s">
        <v>1588</v>
      </c>
      <c r="E1885" s="7" t="s">
        <v>3053</v>
      </c>
      <c r="F1885" s="16" t="s">
        <v>1631</v>
      </c>
      <c r="G1885" s="8" t="n">
        <v>0</v>
      </c>
    </row>
    <row r="1886" customFormat="false" ht="12.75" hidden="false" customHeight="false" outlineLevel="2" collapsed="false">
      <c r="A1886" s="5" t="s">
        <v>3853</v>
      </c>
      <c r="B1886" s="6" t="n">
        <v>36935</v>
      </c>
      <c r="C1886" s="7" t="s">
        <v>1413</v>
      </c>
      <c r="D1886" s="7" t="s">
        <v>1588</v>
      </c>
      <c r="E1886" s="7" t="s">
        <v>3053</v>
      </c>
      <c r="F1886" s="16" t="s">
        <v>1631</v>
      </c>
      <c r="G1886" s="8" t="n">
        <v>0</v>
      </c>
    </row>
    <row r="1887" customFormat="false" ht="12.75" hidden="false" customHeight="false" outlineLevel="2" collapsed="false">
      <c r="A1887" s="5" t="s">
        <v>3854</v>
      </c>
      <c r="B1887" s="6" t="n">
        <v>36935</v>
      </c>
      <c r="C1887" s="7" t="s">
        <v>1413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3856</v>
      </c>
      <c r="B1888" s="6" t="n">
        <v>36936</v>
      </c>
      <c r="C1888" s="7" t="s">
        <v>1413</v>
      </c>
      <c r="D1888" s="7" t="s">
        <v>1588</v>
      </c>
      <c r="E1888" s="7" t="s">
        <v>3053</v>
      </c>
      <c r="F1888" s="16" t="s">
        <v>1631</v>
      </c>
      <c r="G1888" s="8" t="n">
        <v>0</v>
      </c>
    </row>
    <row r="1889" customFormat="false" ht="12.75" hidden="false" customHeight="false" outlineLevel="2" collapsed="false">
      <c r="A1889" s="5" t="s">
        <v>3857</v>
      </c>
      <c r="B1889" s="6" t="n">
        <v>36936</v>
      </c>
      <c r="C1889" s="7" t="s">
        <v>243</v>
      </c>
      <c r="D1889" s="7" t="s">
        <v>1588</v>
      </c>
      <c r="E1889" s="7" t="s">
        <v>3053</v>
      </c>
      <c r="F1889" s="16" t="s">
        <v>1631</v>
      </c>
      <c r="G1889" s="8" t="n">
        <v>0</v>
      </c>
    </row>
    <row r="1890" customFormat="false" ht="12.75" hidden="false" customHeight="false" outlineLevel="2" collapsed="false">
      <c r="A1890" s="5" t="s">
        <v>3858</v>
      </c>
      <c r="B1890" s="6" t="n">
        <v>36937</v>
      </c>
      <c r="C1890" s="7" t="s">
        <v>243</v>
      </c>
      <c r="D1890" s="7" t="s">
        <v>1588</v>
      </c>
      <c r="E1890" s="7" t="s">
        <v>3053</v>
      </c>
      <c r="F1890" s="16" t="s">
        <v>1631</v>
      </c>
      <c r="G1890" s="8" t="n">
        <v>1550</v>
      </c>
    </row>
    <row r="1891" customFormat="false" ht="12.75" hidden="false" customHeight="false" outlineLevel="2" collapsed="false">
      <c r="A1891" s="5" t="s">
        <v>3839</v>
      </c>
      <c r="B1891" s="6" t="n">
        <v>36938</v>
      </c>
      <c r="C1891" s="7" t="s">
        <v>3840</v>
      </c>
      <c r="D1891" s="7" t="s">
        <v>1588</v>
      </c>
      <c r="E1891" s="7" t="s">
        <v>130</v>
      </c>
      <c r="F1891" s="16" t="s">
        <v>1631</v>
      </c>
      <c r="G1891" s="8" t="n">
        <v>1550</v>
      </c>
    </row>
    <row r="1892" customFormat="false" ht="12.75" hidden="false" customHeight="false" outlineLevel="2" collapsed="false">
      <c r="A1892" s="5" t="s">
        <v>3859</v>
      </c>
      <c r="B1892" s="6" t="n">
        <v>36942</v>
      </c>
      <c r="C1892" s="7" t="s">
        <v>243</v>
      </c>
      <c r="D1892" s="7" t="s">
        <v>1588</v>
      </c>
      <c r="E1892" s="7" t="s">
        <v>3053</v>
      </c>
      <c r="F1892" s="16" t="s">
        <v>1631</v>
      </c>
      <c r="G1892" s="8" t="n">
        <v>50</v>
      </c>
    </row>
    <row r="1893" customFormat="false" ht="12.75" hidden="false" customHeight="false" outlineLevel="2" collapsed="false">
      <c r="A1893" s="5" t="s">
        <v>3836</v>
      </c>
      <c r="B1893" s="6" t="n">
        <v>36939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1800</v>
      </c>
    </row>
    <row r="1894" customFormat="false" ht="12.75" hidden="false" customHeight="false" outlineLevel="2" collapsed="false">
      <c r="A1894" s="5" t="s">
        <v>3860</v>
      </c>
      <c r="B1894" s="6" t="n">
        <v>36943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1550</v>
      </c>
    </row>
    <row r="1895" customFormat="false" ht="12.75" hidden="false" customHeight="false" outlineLevel="2" collapsed="false">
      <c r="A1895" s="5" t="s">
        <v>3861</v>
      </c>
      <c r="B1895" s="6" t="n">
        <v>36944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2325</v>
      </c>
    </row>
    <row r="1896" customFormat="false" ht="12.75" hidden="false" customHeight="false" outlineLevel="2" collapsed="false">
      <c r="A1896" s="5" t="s">
        <v>3841</v>
      </c>
      <c r="B1896" s="6" t="n">
        <v>36945</v>
      </c>
      <c r="C1896" s="7" t="s">
        <v>3840</v>
      </c>
      <c r="D1896" s="7" t="s">
        <v>1588</v>
      </c>
      <c r="E1896" s="7" t="s">
        <v>130</v>
      </c>
      <c r="F1896" s="16" t="s">
        <v>1631</v>
      </c>
      <c r="G1896" s="8" t="n">
        <v>23000</v>
      </c>
    </row>
    <row r="1897" customFormat="false" ht="12.75" hidden="false" customHeight="false" outlineLevel="2" collapsed="false">
      <c r="A1897" s="5" t="s">
        <v>3862</v>
      </c>
      <c r="B1897" s="6" t="n">
        <v>36945</v>
      </c>
      <c r="C1897" s="7" t="s">
        <v>243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3863</v>
      </c>
      <c r="B1898" s="6" t="n">
        <v>36948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3537</v>
      </c>
      <c r="B1899" s="6" t="n">
        <v>36951</v>
      </c>
      <c r="C1899" s="7" t="s">
        <v>243</v>
      </c>
      <c r="D1899" s="7" t="s">
        <v>1588</v>
      </c>
      <c r="E1899" s="7" t="s">
        <v>3053</v>
      </c>
      <c r="F1899" s="16" t="s">
        <v>1631</v>
      </c>
      <c r="G1899" s="8" t="n">
        <v>1500</v>
      </c>
    </row>
    <row r="1900" customFormat="false" ht="12.75" hidden="false" customHeight="false" outlineLevel="2" collapsed="false">
      <c r="A1900" s="5" t="s">
        <v>3864</v>
      </c>
      <c r="B1900" s="6" t="n">
        <v>36950</v>
      </c>
      <c r="C1900" s="7" t="s">
        <v>3865</v>
      </c>
      <c r="D1900" s="7" t="s">
        <v>1588</v>
      </c>
      <c r="E1900" s="7" t="s">
        <v>3053</v>
      </c>
      <c r="F1900" s="16" t="s">
        <v>1631</v>
      </c>
      <c r="G1900" s="8" t="n">
        <v>5625</v>
      </c>
    </row>
    <row r="1901" customFormat="false" ht="12.75" hidden="false" customHeight="false" outlineLevel="2" collapsed="false">
      <c r="A1901" s="5" t="s">
        <v>3866</v>
      </c>
      <c r="B1901" s="6" t="n">
        <v>36950</v>
      </c>
      <c r="C1901" s="7" t="s">
        <v>774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3867</v>
      </c>
      <c r="B1902" s="6" t="n">
        <v>36950</v>
      </c>
      <c r="C1902" s="7" t="s">
        <v>774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3842</v>
      </c>
      <c r="B1903" s="6" t="n">
        <v>36950</v>
      </c>
      <c r="C1903" s="7" t="s">
        <v>3843</v>
      </c>
      <c r="D1903" s="7" t="s">
        <v>1588</v>
      </c>
      <c r="E1903" s="7" t="s">
        <v>700</v>
      </c>
      <c r="F1903" s="16" t="s">
        <v>1631</v>
      </c>
      <c r="G1903" s="8" t="n">
        <v>1237.5</v>
      </c>
    </row>
    <row r="1904" customFormat="false" ht="12.75" hidden="false" customHeight="false" outlineLevel="2" collapsed="false">
      <c r="A1904" s="5" t="s">
        <v>3538</v>
      </c>
      <c r="B1904" s="6" t="n">
        <v>36952</v>
      </c>
      <c r="C1904" s="7" t="s">
        <v>774</v>
      </c>
      <c r="D1904" s="7" t="s">
        <v>1588</v>
      </c>
      <c r="E1904" s="7" t="s">
        <v>3053</v>
      </c>
      <c r="F1904" s="16" t="s">
        <v>1631</v>
      </c>
      <c r="G1904" s="8" t="n">
        <v>0</v>
      </c>
    </row>
    <row r="1905" customFormat="false" ht="12.75" hidden="false" customHeight="false" outlineLevel="2" collapsed="false">
      <c r="A1905" s="5" t="s">
        <v>3398</v>
      </c>
      <c r="B1905" s="6" t="n">
        <v>36952</v>
      </c>
      <c r="C1905" s="7" t="s">
        <v>3399</v>
      </c>
      <c r="D1905" s="7" t="s">
        <v>1588</v>
      </c>
      <c r="E1905" s="7" t="s">
        <v>700</v>
      </c>
      <c r="F1905" s="16" t="s">
        <v>1631</v>
      </c>
      <c r="G1905" s="8" t="n">
        <v>150</v>
      </c>
    </row>
    <row r="1906" customFormat="false" ht="12.75" hidden="false" customHeight="false" outlineLevel="2" collapsed="false">
      <c r="A1906" s="5" t="s">
        <v>3400</v>
      </c>
      <c r="B1906" s="6" t="n">
        <v>36955</v>
      </c>
      <c r="C1906" s="7" t="s">
        <v>3339</v>
      </c>
      <c r="D1906" s="7" t="s">
        <v>1588</v>
      </c>
      <c r="E1906" s="7" t="s">
        <v>700</v>
      </c>
      <c r="F1906" s="16" t="s">
        <v>1631</v>
      </c>
      <c r="G1906" s="8" t="n">
        <v>650</v>
      </c>
    </row>
    <row r="1907" customFormat="false" ht="12.75" hidden="false" customHeight="false" outlineLevel="2" collapsed="false">
      <c r="A1907" s="5" t="s">
        <v>3539</v>
      </c>
      <c r="B1907" s="6" t="n">
        <v>36955</v>
      </c>
      <c r="C1907" s="7" t="s">
        <v>243</v>
      </c>
      <c r="D1907" s="7" t="s">
        <v>1588</v>
      </c>
      <c r="E1907" s="7" t="s">
        <v>3053</v>
      </c>
      <c r="F1907" s="16" t="s">
        <v>1631</v>
      </c>
      <c r="G1907" s="8" t="n">
        <v>0</v>
      </c>
    </row>
    <row r="1908" customFormat="false" ht="12.75" hidden="false" customHeight="false" outlineLevel="2" collapsed="false">
      <c r="A1908" s="5" t="s">
        <v>3540</v>
      </c>
      <c r="B1908" s="6" t="n">
        <v>36956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0</v>
      </c>
    </row>
    <row r="1909" customFormat="false" ht="12.75" hidden="false" customHeight="false" outlineLevel="2" collapsed="false">
      <c r="A1909" s="5" t="s">
        <v>3308</v>
      </c>
      <c r="B1909" s="6" t="n">
        <v>36957</v>
      </c>
      <c r="C1909" s="7" t="s">
        <v>3306</v>
      </c>
      <c r="D1909" s="7" t="s">
        <v>1588</v>
      </c>
      <c r="E1909" s="7" t="s">
        <v>3030</v>
      </c>
      <c r="F1909" s="16" t="s">
        <v>1631</v>
      </c>
      <c r="G1909" s="8" t="n">
        <v>1836</v>
      </c>
    </row>
    <row r="1910" customFormat="false" ht="12.75" hidden="false" customHeight="false" outlineLevel="2" collapsed="false">
      <c r="A1910" s="5" t="s">
        <v>3305</v>
      </c>
      <c r="B1910" s="6" t="n">
        <v>36957</v>
      </c>
      <c r="C1910" s="7" t="s">
        <v>3306</v>
      </c>
      <c r="D1910" s="7" t="s">
        <v>1588</v>
      </c>
      <c r="E1910" s="7" t="s">
        <v>3030</v>
      </c>
      <c r="F1910" s="16" t="s">
        <v>1631</v>
      </c>
      <c r="G1910" s="8" t="n">
        <v>486</v>
      </c>
    </row>
    <row r="1911" customFormat="false" ht="12.75" hidden="false" customHeight="false" outlineLevel="2" collapsed="false">
      <c r="A1911" s="5" t="s">
        <v>3309</v>
      </c>
      <c r="B1911" s="6" t="n">
        <v>36957</v>
      </c>
      <c r="C1911" s="7" t="s">
        <v>3310</v>
      </c>
      <c r="D1911" s="7" t="s">
        <v>1588</v>
      </c>
      <c r="E1911" s="7" t="s">
        <v>3030</v>
      </c>
      <c r="F1911" s="16" t="s">
        <v>1631</v>
      </c>
      <c r="G1911" s="8" t="n">
        <v>5580</v>
      </c>
    </row>
    <row r="1912" customFormat="false" ht="12.75" hidden="false" customHeight="false" outlineLevel="2" collapsed="false">
      <c r="A1912" s="5" t="s">
        <v>3542</v>
      </c>
      <c r="B1912" s="6" t="n">
        <v>36958</v>
      </c>
      <c r="C1912" s="7" t="s">
        <v>243</v>
      </c>
      <c r="D1912" s="7" t="s">
        <v>1588</v>
      </c>
      <c r="E1912" s="7" t="s">
        <v>3053</v>
      </c>
      <c r="F1912" s="16" t="s">
        <v>1631</v>
      </c>
      <c r="G1912" s="8" t="n">
        <v>2275</v>
      </c>
    </row>
    <row r="1913" customFormat="false" ht="12.75" hidden="false" customHeight="false" outlineLevel="2" collapsed="false">
      <c r="A1913" s="5" t="s">
        <v>3541</v>
      </c>
      <c r="B1913" s="6" t="n">
        <v>36958</v>
      </c>
      <c r="C1913" s="7" t="s">
        <v>774</v>
      </c>
      <c r="D1913" s="7" t="s">
        <v>1588</v>
      </c>
      <c r="E1913" s="7" t="s">
        <v>3053</v>
      </c>
      <c r="F1913" s="16" t="s">
        <v>1631</v>
      </c>
      <c r="G1913" s="8" t="n">
        <v>12000</v>
      </c>
    </row>
    <row r="1914" customFormat="false" ht="12.75" hidden="false" customHeight="false" outlineLevel="2" collapsed="false">
      <c r="A1914" s="5" t="s">
        <v>3547</v>
      </c>
      <c r="B1914" s="6" t="n">
        <v>36964</v>
      </c>
      <c r="C1914" s="7" t="s">
        <v>1413</v>
      </c>
      <c r="D1914" s="7" t="s">
        <v>1588</v>
      </c>
      <c r="E1914" s="7" t="s">
        <v>3053</v>
      </c>
      <c r="F1914" s="16" t="s">
        <v>1631</v>
      </c>
      <c r="G1914" s="8" t="n">
        <v>1000</v>
      </c>
    </row>
    <row r="1915" customFormat="false" ht="12.75" hidden="false" customHeight="false" outlineLevel="2" collapsed="false">
      <c r="A1915" s="5" t="s">
        <v>3543</v>
      </c>
      <c r="B1915" s="6" t="n">
        <v>36959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3544</v>
      </c>
      <c r="B1916" s="6" t="n">
        <v>36959</v>
      </c>
      <c r="C1916" s="7" t="s">
        <v>243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3546</v>
      </c>
      <c r="B1917" s="6" t="n">
        <v>36962</v>
      </c>
      <c r="C1917" s="7" t="s">
        <v>243</v>
      </c>
      <c r="D1917" s="7" t="s">
        <v>1588</v>
      </c>
      <c r="E1917" s="7" t="s">
        <v>3053</v>
      </c>
      <c r="F1917" s="16" t="s">
        <v>1631</v>
      </c>
      <c r="G1917" s="8" t="n">
        <v>0</v>
      </c>
    </row>
    <row r="1918" customFormat="false" ht="12.75" hidden="false" customHeight="false" outlineLevel="2" collapsed="false">
      <c r="A1918" s="5" t="s">
        <v>3545</v>
      </c>
      <c r="B1918" s="6" t="n">
        <v>36962</v>
      </c>
      <c r="C1918" s="7" t="s">
        <v>243</v>
      </c>
      <c r="D1918" s="7" t="s">
        <v>1588</v>
      </c>
      <c r="E1918" s="7" t="s">
        <v>3053</v>
      </c>
      <c r="F1918" s="16" t="s">
        <v>1631</v>
      </c>
      <c r="G1918" s="8" t="n">
        <v>1500</v>
      </c>
    </row>
    <row r="1919" customFormat="false" ht="12.75" hidden="false" customHeight="false" outlineLevel="2" collapsed="false">
      <c r="A1919" s="5" t="s">
        <v>3548</v>
      </c>
      <c r="B1919" s="6" t="n">
        <v>36964</v>
      </c>
      <c r="C1919" s="7" t="s">
        <v>243</v>
      </c>
      <c r="D1919" s="7" t="s">
        <v>1588</v>
      </c>
      <c r="E1919" s="7" t="s">
        <v>3053</v>
      </c>
      <c r="F1919" s="16" t="s">
        <v>1631</v>
      </c>
      <c r="G1919" s="8" t="n">
        <v>3850</v>
      </c>
    </row>
    <row r="1920" customFormat="false" ht="12.75" hidden="false" customHeight="false" outlineLevel="2" collapsed="false">
      <c r="A1920" s="5" t="s">
        <v>3390</v>
      </c>
      <c r="B1920" s="6" t="n">
        <v>36966</v>
      </c>
      <c r="C1920" s="7" t="s">
        <v>3386</v>
      </c>
      <c r="D1920" s="7" t="s">
        <v>1588</v>
      </c>
      <c r="E1920" s="7" t="s">
        <v>196</v>
      </c>
      <c r="F1920" s="16" t="s">
        <v>1631</v>
      </c>
      <c r="G1920" s="8" t="n">
        <v>3000</v>
      </c>
    </row>
    <row r="1921" customFormat="false" ht="12.75" hidden="false" customHeight="false" outlineLevel="2" collapsed="false">
      <c r="A1921" s="5" t="s">
        <v>3385</v>
      </c>
      <c r="B1921" s="6" t="n">
        <v>36964</v>
      </c>
      <c r="C1921" s="7" t="s">
        <v>3386</v>
      </c>
      <c r="D1921" s="7" t="s">
        <v>1588</v>
      </c>
      <c r="E1921" s="7" t="s">
        <v>196</v>
      </c>
      <c r="F1921" s="16" t="s">
        <v>1631</v>
      </c>
      <c r="G1921" s="8" t="n">
        <v>109500</v>
      </c>
    </row>
    <row r="1922" customFormat="false" ht="12.75" hidden="false" customHeight="false" outlineLevel="2" collapsed="false">
      <c r="A1922" s="5" t="s">
        <v>3551</v>
      </c>
      <c r="B1922" s="6" t="n">
        <v>36966</v>
      </c>
      <c r="C1922" s="7" t="s">
        <v>3552</v>
      </c>
      <c r="D1922" s="7" t="s">
        <v>1588</v>
      </c>
      <c r="E1922" s="7" t="s">
        <v>3053</v>
      </c>
      <c r="F1922" s="16" t="s">
        <v>1631</v>
      </c>
      <c r="G1922" s="8" t="n">
        <v>1000</v>
      </c>
    </row>
    <row r="1923" customFormat="false" ht="12.75" hidden="false" customHeight="false" outlineLevel="2" collapsed="false">
      <c r="A1923" s="5" t="s">
        <v>3387</v>
      </c>
      <c r="B1923" s="6" t="n">
        <v>36964</v>
      </c>
      <c r="C1923" s="7" t="s">
        <v>3388</v>
      </c>
      <c r="D1923" s="7" t="s">
        <v>1588</v>
      </c>
      <c r="E1923" s="7" t="s">
        <v>196</v>
      </c>
      <c r="F1923" s="16" t="s">
        <v>1631</v>
      </c>
      <c r="G1923" s="8" t="n">
        <v>36500</v>
      </c>
    </row>
    <row r="1924" customFormat="false" ht="12.75" hidden="false" customHeight="false" outlineLevel="2" collapsed="false">
      <c r="A1924" s="5" t="s">
        <v>3549</v>
      </c>
      <c r="B1924" s="6" t="n">
        <v>36964</v>
      </c>
      <c r="C1924" s="7" t="s">
        <v>1413</v>
      </c>
      <c r="D1924" s="7" t="s">
        <v>1588</v>
      </c>
      <c r="E1924" s="7" t="s">
        <v>3053</v>
      </c>
      <c r="F1924" s="16" t="s">
        <v>1631</v>
      </c>
      <c r="G1924" s="8" t="n">
        <v>0</v>
      </c>
    </row>
    <row r="1925" customFormat="false" ht="12.75" hidden="false" customHeight="false" outlineLevel="2" collapsed="false">
      <c r="A1925" s="5" t="s">
        <v>3704</v>
      </c>
      <c r="B1925" s="6" t="n">
        <v>36965</v>
      </c>
      <c r="C1925" s="7" t="s">
        <v>3705</v>
      </c>
      <c r="D1925" s="7" t="s">
        <v>1588</v>
      </c>
      <c r="E1925" s="7" t="s">
        <v>376</v>
      </c>
      <c r="F1925" s="16" t="s">
        <v>1631</v>
      </c>
      <c r="G1925" s="8" t="n">
        <v>22650</v>
      </c>
    </row>
    <row r="1926" customFormat="false" ht="12.75" hidden="false" customHeight="false" outlineLevel="2" collapsed="false">
      <c r="A1926" s="5" t="s">
        <v>3429</v>
      </c>
      <c r="B1926" s="6" t="n">
        <v>36966</v>
      </c>
      <c r="C1926" s="7" t="s">
        <v>3388</v>
      </c>
      <c r="D1926" s="7" t="s">
        <v>1588</v>
      </c>
      <c r="E1926" s="7" t="s">
        <v>156</v>
      </c>
      <c r="F1926" s="16" t="s">
        <v>1631</v>
      </c>
      <c r="G1926" s="8" t="n">
        <v>5000</v>
      </c>
    </row>
    <row r="1927" customFormat="false" ht="12.75" hidden="false" customHeight="false" outlineLevel="2" collapsed="false">
      <c r="A1927" s="5" t="s">
        <v>3550</v>
      </c>
      <c r="B1927" s="6" t="n">
        <v>36966</v>
      </c>
      <c r="C1927" s="7" t="s">
        <v>243</v>
      </c>
      <c r="D1927" s="7" t="s">
        <v>1588</v>
      </c>
      <c r="E1927" s="7" t="s">
        <v>3053</v>
      </c>
      <c r="F1927" s="16" t="s">
        <v>1631</v>
      </c>
      <c r="G1927" s="8" t="n">
        <v>0</v>
      </c>
    </row>
    <row r="1928" customFormat="false" ht="12.75" hidden="false" customHeight="false" outlineLevel="2" collapsed="false">
      <c r="A1928" s="5" t="s">
        <v>3550</v>
      </c>
      <c r="B1928" s="6" t="n">
        <v>36970</v>
      </c>
      <c r="C1928" s="7" t="s">
        <v>243</v>
      </c>
      <c r="D1928" s="7" t="s">
        <v>1588</v>
      </c>
      <c r="E1928" s="7" t="s">
        <v>3053</v>
      </c>
      <c r="F1928" s="16" t="s">
        <v>1631</v>
      </c>
      <c r="G1928" s="8" t="n">
        <v>1150</v>
      </c>
    </row>
    <row r="1929" customFormat="false" ht="12.75" hidden="false" customHeight="false" outlineLevel="2" collapsed="false">
      <c r="A1929" s="5" t="s">
        <v>3553</v>
      </c>
      <c r="B1929" s="6" t="n">
        <v>36969</v>
      </c>
      <c r="C1929" s="7" t="s">
        <v>2029</v>
      </c>
      <c r="D1929" s="7" t="s">
        <v>1588</v>
      </c>
      <c r="E1929" s="7" t="s">
        <v>3053</v>
      </c>
      <c r="F1929" s="16" t="s">
        <v>1631</v>
      </c>
      <c r="G1929" s="8" t="n">
        <v>15450</v>
      </c>
    </row>
    <row r="1930" customFormat="false" ht="12.75" hidden="false" customHeight="false" outlineLevel="2" collapsed="false">
      <c r="A1930" s="5" t="s">
        <v>3456</v>
      </c>
      <c r="B1930" s="6" t="n">
        <v>36970</v>
      </c>
      <c r="C1930" s="7" t="s">
        <v>1663</v>
      </c>
      <c r="D1930" s="7" t="s">
        <v>1588</v>
      </c>
      <c r="E1930" s="7" t="s">
        <v>3053</v>
      </c>
      <c r="F1930" s="16" t="s">
        <v>1631</v>
      </c>
      <c r="G1930" s="8" t="n">
        <v>2400</v>
      </c>
    </row>
    <row r="1931" customFormat="false" ht="12.75" hidden="false" customHeight="false" outlineLevel="2" collapsed="false">
      <c r="A1931" s="5" t="s">
        <v>3456</v>
      </c>
      <c r="B1931" s="6" t="n">
        <v>36970</v>
      </c>
      <c r="C1931" s="7" t="s">
        <v>1663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3456</v>
      </c>
      <c r="B1932" s="6" t="n">
        <v>36970</v>
      </c>
      <c r="C1932" s="7" t="s">
        <v>1663</v>
      </c>
      <c r="D1932" s="7" t="s">
        <v>1588</v>
      </c>
      <c r="E1932" s="7" t="s">
        <v>3053</v>
      </c>
      <c r="F1932" s="16" t="s">
        <v>1631</v>
      </c>
      <c r="G1932" s="8" t="n">
        <v>1200</v>
      </c>
    </row>
    <row r="1933" customFormat="false" ht="12.75" hidden="false" customHeight="false" outlineLevel="2" collapsed="false">
      <c r="A1933" s="5" t="s">
        <v>3456</v>
      </c>
      <c r="B1933" s="6" t="n">
        <v>36970</v>
      </c>
      <c r="C1933" s="7" t="s">
        <v>1663</v>
      </c>
      <c r="D1933" s="7" t="s">
        <v>1588</v>
      </c>
      <c r="E1933" s="7" t="s">
        <v>3053</v>
      </c>
      <c r="F1933" s="16" t="s">
        <v>1631</v>
      </c>
      <c r="G1933" s="8" t="n">
        <v>0</v>
      </c>
    </row>
    <row r="1934" customFormat="false" ht="12.75" hidden="false" customHeight="false" outlineLevel="2" collapsed="false">
      <c r="A1934" s="5" t="s">
        <v>3456</v>
      </c>
      <c r="B1934" s="6" t="n">
        <v>36977</v>
      </c>
      <c r="C1934" s="7" t="s">
        <v>3555</v>
      </c>
      <c r="D1934" s="7" t="s">
        <v>1588</v>
      </c>
      <c r="E1934" s="7" t="s">
        <v>3053</v>
      </c>
      <c r="F1934" s="16" t="s">
        <v>1631</v>
      </c>
      <c r="G1934" s="8" t="n">
        <v>4800</v>
      </c>
    </row>
    <row r="1935" customFormat="false" ht="12.75" hidden="false" customHeight="false" outlineLevel="2" collapsed="false">
      <c r="A1935" s="5" t="s">
        <v>3324</v>
      </c>
      <c r="B1935" s="6" t="n">
        <v>36970</v>
      </c>
      <c r="C1935" s="7" t="s">
        <v>3325</v>
      </c>
      <c r="D1935" s="7" t="s">
        <v>1588</v>
      </c>
      <c r="E1935" s="7" t="s">
        <v>3030</v>
      </c>
      <c r="F1935" s="16" t="s">
        <v>1631</v>
      </c>
      <c r="G1935" s="8" t="n">
        <v>700</v>
      </c>
    </row>
    <row r="1936" customFormat="false" ht="12.75" hidden="false" customHeight="false" outlineLevel="2" collapsed="false">
      <c r="A1936" s="5" t="s">
        <v>3556</v>
      </c>
      <c r="B1936" s="6" t="n">
        <v>36972</v>
      </c>
      <c r="C1936" s="7" t="s">
        <v>3555</v>
      </c>
      <c r="D1936" s="7" t="s">
        <v>1588</v>
      </c>
      <c r="E1936" s="7" t="s">
        <v>3053</v>
      </c>
      <c r="F1936" s="16" t="s">
        <v>1631</v>
      </c>
      <c r="G1936" s="8" t="n">
        <v>35500</v>
      </c>
    </row>
    <row r="1937" customFormat="false" ht="12.75" hidden="false" customHeight="false" outlineLevel="2" collapsed="false">
      <c r="A1937" s="5" t="s">
        <v>3554</v>
      </c>
      <c r="B1937" s="6" t="n">
        <v>36972</v>
      </c>
      <c r="C1937" s="7" t="s">
        <v>3555</v>
      </c>
      <c r="D1937" s="7" t="s">
        <v>1588</v>
      </c>
      <c r="E1937" s="7" t="s">
        <v>3053</v>
      </c>
      <c r="F1937" s="16" t="s">
        <v>1631</v>
      </c>
      <c r="G1937" s="8" t="n">
        <v>16200</v>
      </c>
    </row>
    <row r="1938" customFormat="false" ht="12.75" hidden="false" customHeight="false" outlineLevel="2" collapsed="false">
      <c r="A1938" s="5" t="s">
        <v>3554</v>
      </c>
      <c r="B1938" s="6" t="n">
        <v>36977</v>
      </c>
      <c r="C1938" s="7" t="s">
        <v>3555</v>
      </c>
      <c r="D1938" s="7" t="s">
        <v>1588</v>
      </c>
      <c r="E1938" s="7" t="s">
        <v>3053</v>
      </c>
      <c r="F1938" s="16" t="s">
        <v>1631</v>
      </c>
      <c r="G1938" s="8" t="n">
        <v>-16200</v>
      </c>
    </row>
    <row r="1939" customFormat="false" ht="12.75" hidden="false" customHeight="false" outlineLevel="2" collapsed="false">
      <c r="A1939" s="5" t="s">
        <v>3554</v>
      </c>
      <c r="B1939" s="6" t="n">
        <v>36977</v>
      </c>
      <c r="C1939" s="7" t="s">
        <v>3555</v>
      </c>
      <c r="D1939" s="7" t="s">
        <v>1588</v>
      </c>
      <c r="E1939" s="7" t="s">
        <v>3053</v>
      </c>
      <c r="F1939" s="16" t="s">
        <v>1631</v>
      </c>
      <c r="G1939" s="8" t="n">
        <v>16800</v>
      </c>
    </row>
    <row r="1940" customFormat="false" ht="12.75" hidden="false" customHeight="false" outlineLevel="2" collapsed="false">
      <c r="A1940" s="5" t="s">
        <v>3348</v>
      </c>
      <c r="B1940" s="6" t="n">
        <v>36977</v>
      </c>
      <c r="C1940" s="7" t="s">
        <v>3349</v>
      </c>
      <c r="D1940" s="7" t="s">
        <v>1588</v>
      </c>
      <c r="E1940" s="7" t="s">
        <v>960</v>
      </c>
      <c r="F1940" s="16" t="s">
        <v>1631</v>
      </c>
      <c r="G1940" s="8" t="n">
        <v>-2998</v>
      </c>
    </row>
    <row r="1941" customFormat="false" ht="12.75" hidden="false" customHeight="false" outlineLevel="2" collapsed="false">
      <c r="A1941" s="5" t="s">
        <v>3405</v>
      </c>
      <c r="B1941" s="6" t="n">
        <v>36980</v>
      </c>
      <c r="C1941" s="7" t="s">
        <v>3406</v>
      </c>
      <c r="D1941" s="7" t="s">
        <v>1588</v>
      </c>
      <c r="E1941" s="7" t="s">
        <v>3053</v>
      </c>
      <c r="F1941" s="16" t="s">
        <v>1631</v>
      </c>
      <c r="G1941" s="8" t="n">
        <v>3054</v>
      </c>
    </row>
    <row r="1942" customFormat="false" ht="12.75" hidden="false" customHeight="false" outlineLevel="2" collapsed="false">
      <c r="A1942" s="5" t="s">
        <v>3559</v>
      </c>
      <c r="B1942" s="6" t="n">
        <v>36977</v>
      </c>
      <c r="C1942" s="7" t="s">
        <v>3560</v>
      </c>
      <c r="D1942" s="7" t="s">
        <v>1588</v>
      </c>
      <c r="E1942" s="7" t="s">
        <v>3053</v>
      </c>
      <c r="F1942" s="16" t="s">
        <v>1631</v>
      </c>
      <c r="G1942" s="8" t="n">
        <v>1500</v>
      </c>
    </row>
    <row r="1943" customFormat="false" ht="12.75" hidden="false" customHeight="false" outlineLevel="2" collapsed="false">
      <c r="A1943" s="5" t="s">
        <v>3706</v>
      </c>
      <c r="B1943" s="6" t="n">
        <v>36977</v>
      </c>
      <c r="C1943" s="7" t="s">
        <v>2832</v>
      </c>
      <c r="D1943" s="7" t="s">
        <v>1588</v>
      </c>
      <c r="E1943" s="7" t="s">
        <v>376</v>
      </c>
      <c r="F1943" s="16" t="s">
        <v>1631</v>
      </c>
      <c r="G1943" s="8" t="n">
        <v>6900</v>
      </c>
    </row>
    <row r="1944" customFormat="false" ht="12.75" hidden="false" customHeight="false" outlineLevel="2" collapsed="false">
      <c r="A1944" s="5" t="s">
        <v>3557</v>
      </c>
      <c r="B1944" s="6" t="n">
        <v>36977</v>
      </c>
      <c r="C1944" s="7" t="s">
        <v>243</v>
      </c>
      <c r="D1944" s="7" t="s">
        <v>1588</v>
      </c>
      <c r="E1944" s="7" t="s">
        <v>3053</v>
      </c>
      <c r="F1944" s="16" t="s">
        <v>1631</v>
      </c>
      <c r="G1944" s="8" t="n">
        <v>-7500</v>
      </c>
    </row>
    <row r="1945" customFormat="false" ht="12.75" hidden="false" customHeight="false" outlineLevel="2" collapsed="false">
      <c r="A1945" s="5" t="s">
        <v>3558</v>
      </c>
      <c r="B1945" s="6" t="n">
        <v>36977</v>
      </c>
      <c r="C1945" s="7" t="s">
        <v>243</v>
      </c>
      <c r="D1945" s="7" t="s">
        <v>1588</v>
      </c>
      <c r="E1945" s="7" t="s">
        <v>3053</v>
      </c>
      <c r="F1945" s="16" t="s">
        <v>1631</v>
      </c>
      <c r="G1945" s="8" t="n">
        <v>1500</v>
      </c>
    </row>
    <row r="1946" customFormat="false" ht="12.75" hidden="false" customHeight="false" outlineLevel="2" collapsed="false">
      <c r="A1946" s="5" t="s">
        <v>3561</v>
      </c>
      <c r="B1946" s="6" t="n">
        <v>36978</v>
      </c>
      <c r="C1946" s="7" t="s">
        <v>1862</v>
      </c>
      <c r="D1946" s="7" t="s">
        <v>1588</v>
      </c>
      <c r="E1946" s="7" t="s">
        <v>3053</v>
      </c>
      <c r="F1946" s="16" t="s">
        <v>1631</v>
      </c>
      <c r="G1946" s="8" t="n">
        <v>50000</v>
      </c>
    </row>
    <row r="1947" customFormat="false" ht="12.75" hidden="false" customHeight="false" outlineLevel="2" collapsed="false">
      <c r="A1947" s="5" t="s">
        <v>3707</v>
      </c>
      <c r="B1947" s="6" t="n">
        <v>36978</v>
      </c>
      <c r="C1947" s="7" t="s">
        <v>292</v>
      </c>
      <c r="D1947" s="7" t="s">
        <v>1588</v>
      </c>
      <c r="E1947" s="7" t="s">
        <v>376</v>
      </c>
      <c r="F1947" s="16" t="s">
        <v>1631</v>
      </c>
      <c r="G1947" s="8" t="n">
        <v>61500</v>
      </c>
    </row>
    <row r="1948" customFormat="false" ht="12.75" hidden="false" customHeight="false" outlineLevel="2" collapsed="false">
      <c r="A1948" s="5" t="s">
        <v>3707</v>
      </c>
      <c r="B1948" s="6" t="n">
        <v>36979</v>
      </c>
      <c r="C1948" s="7" t="s">
        <v>292</v>
      </c>
      <c r="D1948" s="7" t="s">
        <v>1588</v>
      </c>
      <c r="E1948" s="7" t="s">
        <v>376</v>
      </c>
      <c r="F1948" s="16" t="s">
        <v>1631</v>
      </c>
      <c r="G1948" s="8" t="n">
        <v>-50000</v>
      </c>
    </row>
    <row r="1949" customFormat="false" ht="12.75" hidden="false" customHeight="false" outlineLevel="2" collapsed="false">
      <c r="A1949" s="5" t="s">
        <v>1861</v>
      </c>
      <c r="B1949" s="6" t="n">
        <v>37004</v>
      </c>
      <c r="C1949" s="7" t="s">
        <v>1862</v>
      </c>
      <c r="D1949" s="7" t="s">
        <v>1588</v>
      </c>
      <c r="E1949" s="7" t="s">
        <v>20</v>
      </c>
      <c r="F1949" s="16" t="s">
        <v>1631</v>
      </c>
      <c r="G1949" s="8" t="n">
        <v>100000</v>
      </c>
    </row>
    <row r="1950" customFormat="false" ht="12.75" hidden="false" customHeight="false" outlineLevel="2" collapsed="false">
      <c r="A1950" s="5" t="s">
        <v>1675</v>
      </c>
      <c r="B1950" s="6" t="n">
        <v>36984</v>
      </c>
      <c r="C1950" s="7" t="s">
        <v>1591</v>
      </c>
      <c r="D1950" s="7" t="s">
        <v>1588</v>
      </c>
      <c r="E1950" s="7" t="s">
        <v>20</v>
      </c>
      <c r="F1950" s="16" t="s">
        <v>1631</v>
      </c>
      <c r="G1950" s="8" t="n">
        <v>0</v>
      </c>
    </row>
    <row r="1951" customFormat="false" ht="12.75" hidden="false" customHeight="false" outlineLevel="2" collapsed="false">
      <c r="A1951" s="5" t="s">
        <v>1702</v>
      </c>
      <c r="B1951" s="6" t="n">
        <v>36986</v>
      </c>
      <c r="C1951" s="7" t="s">
        <v>1703</v>
      </c>
      <c r="D1951" s="7" t="s">
        <v>1588</v>
      </c>
      <c r="E1951" s="7" t="s">
        <v>20</v>
      </c>
      <c r="F1951" s="16" t="s">
        <v>1631</v>
      </c>
      <c r="G1951" s="8" t="n">
        <v>775</v>
      </c>
    </row>
    <row r="1952" customFormat="false" ht="12.75" hidden="false" customHeight="false" outlineLevel="2" collapsed="false">
      <c r="A1952" s="5" t="s">
        <v>1711</v>
      </c>
      <c r="B1952" s="6" t="n">
        <v>36987</v>
      </c>
      <c r="C1952" s="7" t="s">
        <v>1712</v>
      </c>
      <c r="D1952" s="7" t="s">
        <v>1588</v>
      </c>
      <c r="E1952" s="7" t="s">
        <v>20</v>
      </c>
      <c r="F1952" s="16" t="s">
        <v>1631</v>
      </c>
      <c r="G1952" s="8" t="n">
        <v>7500</v>
      </c>
    </row>
    <row r="1953" customFormat="false" ht="12.75" hidden="false" customHeight="false" outlineLevel="2" collapsed="false">
      <c r="A1953" s="5" t="s">
        <v>2034</v>
      </c>
      <c r="B1953" s="6" t="n">
        <v>36987</v>
      </c>
      <c r="C1953" s="7" t="s">
        <v>2035</v>
      </c>
      <c r="D1953" s="7" t="s">
        <v>1588</v>
      </c>
      <c r="E1953" s="7" t="s">
        <v>1152</v>
      </c>
      <c r="F1953" s="16" t="s">
        <v>1631</v>
      </c>
      <c r="G1953" s="8" t="n">
        <v>22812.5</v>
      </c>
    </row>
    <row r="1954" customFormat="false" ht="12.75" hidden="false" customHeight="false" outlineLevel="2" collapsed="false">
      <c r="A1954" s="5" t="s">
        <v>1642</v>
      </c>
      <c r="B1954" s="6" t="n">
        <v>36990</v>
      </c>
      <c r="C1954" s="7" t="s">
        <v>1630</v>
      </c>
      <c r="D1954" s="7" t="s">
        <v>1588</v>
      </c>
      <c r="E1954" s="7" t="s">
        <v>697</v>
      </c>
      <c r="F1954" s="16" t="s">
        <v>1631</v>
      </c>
      <c r="G1954" s="8" t="n">
        <v>0</v>
      </c>
    </row>
    <row r="1955" customFormat="false" ht="12.75" hidden="false" customHeight="false" outlineLevel="2" collapsed="false">
      <c r="A1955" s="5" t="s">
        <v>1788</v>
      </c>
      <c r="B1955" s="6" t="n">
        <v>36998</v>
      </c>
      <c r="C1955" s="7" t="s">
        <v>243</v>
      </c>
      <c r="D1955" s="7" t="s">
        <v>1588</v>
      </c>
      <c r="E1955" s="7" t="s">
        <v>20</v>
      </c>
      <c r="F1955" s="16" t="s">
        <v>1631</v>
      </c>
      <c r="G1955" s="8" t="n">
        <v>1550</v>
      </c>
    </row>
    <row r="1956" customFormat="false" ht="12.75" hidden="false" customHeight="false" outlineLevel="2" collapsed="false">
      <c r="A1956" s="5" t="s">
        <v>1788</v>
      </c>
      <c r="B1956" s="6" t="n">
        <v>36999</v>
      </c>
      <c r="C1956" s="7" t="s">
        <v>243</v>
      </c>
      <c r="D1956" s="7" t="s">
        <v>1588</v>
      </c>
      <c r="E1956" s="7" t="s">
        <v>20</v>
      </c>
      <c r="F1956" s="16" t="s">
        <v>1631</v>
      </c>
      <c r="G1956" s="8" t="n">
        <v>0</v>
      </c>
    </row>
    <row r="1957" customFormat="false" ht="12.75" hidden="false" customHeight="false" outlineLevel="2" collapsed="false">
      <c r="A1957" s="5" t="s">
        <v>1837</v>
      </c>
      <c r="B1957" s="6" t="n">
        <v>37001</v>
      </c>
      <c r="C1957" s="7" t="s">
        <v>1712</v>
      </c>
      <c r="D1957" s="7" t="s">
        <v>1588</v>
      </c>
      <c r="E1957" s="7" t="s">
        <v>20</v>
      </c>
      <c r="F1957" s="16" t="s">
        <v>1631</v>
      </c>
      <c r="G1957" s="8" t="n">
        <v>70000</v>
      </c>
    </row>
    <row r="1958" customFormat="false" ht="12.75" hidden="false" customHeight="false" outlineLevel="2" collapsed="false">
      <c r="A1958" s="5" t="s">
        <v>1880</v>
      </c>
      <c r="B1958" s="6" t="n">
        <v>37011</v>
      </c>
      <c r="C1958" s="7" t="s">
        <v>243</v>
      </c>
      <c r="D1958" s="7" t="s">
        <v>1588</v>
      </c>
      <c r="E1958" s="7" t="s">
        <v>20</v>
      </c>
      <c r="F1958" s="16" t="s">
        <v>1631</v>
      </c>
      <c r="G1958" s="8" t="n">
        <v>-2325</v>
      </c>
    </row>
    <row r="1959" customFormat="false" ht="12.75" hidden="false" customHeight="false" outlineLevel="2" collapsed="false">
      <c r="A1959" s="5" t="s">
        <v>1859</v>
      </c>
      <c r="B1959" s="6" t="n">
        <v>37001</v>
      </c>
      <c r="C1959" s="7" t="s">
        <v>1860</v>
      </c>
      <c r="D1959" s="7" t="s">
        <v>1588</v>
      </c>
      <c r="E1959" s="7" t="s">
        <v>20</v>
      </c>
      <c r="F1959" s="16" t="s">
        <v>1631</v>
      </c>
      <c r="G1959" s="8" t="n">
        <v>-7750</v>
      </c>
    </row>
    <row r="1960" customFormat="false" ht="12.75" hidden="false" customHeight="false" outlineLevel="2" collapsed="false">
      <c r="A1960" s="5" t="s">
        <v>1650</v>
      </c>
      <c r="B1960" s="6" t="n">
        <v>37006</v>
      </c>
      <c r="C1960" s="7" t="s">
        <v>1651</v>
      </c>
      <c r="D1960" s="7" t="s">
        <v>1588</v>
      </c>
      <c r="E1960" s="7" t="s">
        <v>137</v>
      </c>
      <c r="F1960" s="16" t="s">
        <v>1631</v>
      </c>
      <c r="G1960" s="8" t="n">
        <v>395.25</v>
      </c>
    </row>
    <row r="1961" customFormat="false" ht="12.75" hidden="false" customHeight="false" outlineLevel="2" collapsed="false">
      <c r="A1961" s="5" t="s">
        <v>1941</v>
      </c>
      <c r="B1961" s="6" t="n">
        <v>37007</v>
      </c>
      <c r="C1961" s="7" t="s">
        <v>1862</v>
      </c>
      <c r="D1961" s="7" t="s">
        <v>1588</v>
      </c>
      <c r="E1961" s="7" t="s">
        <v>20</v>
      </c>
      <c r="F1961" s="16" t="s">
        <v>1631</v>
      </c>
      <c r="G1961" s="8" t="n">
        <v>100000</v>
      </c>
    </row>
    <row r="1962" customFormat="false" ht="12.75" hidden="false" customHeight="false" outlineLevel="2" collapsed="false">
      <c r="A1962" s="5" t="s">
        <v>1955</v>
      </c>
      <c r="B1962" s="6" t="n">
        <v>37007</v>
      </c>
      <c r="C1962" s="7" t="s">
        <v>243</v>
      </c>
      <c r="D1962" s="7" t="s">
        <v>1588</v>
      </c>
      <c r="E1962" s="7" t="s">
        <v>20</v>
      </c>
      <c r="F1962" s="16" t="s">
        <v>1631</v>
      </c>
      <c r="G1962" s="8" t="n">
        <v>1521</v>
      </c>
    </row>
    <row r="1963" customFormat="false" ht="12.75" hidden="false" customHeight="false" outlineLevel="2" collapsed="false">
      <c r="A1963" s="5" t="s">
        <v>1629</v>
      </c>
      <c r="B1963" s="6" t="n">
        <v>37007</v>
      </c>
      <c r="C1963" s="7" t="s">
        <v>1630</v>
      </c>
      <c r="D1963" s="7" t="s">
        <v>1588</v>
      </c>
      <c r="E1963" s="7" t="s">
        <v>1616</v>
      </c>
      <c r="F1963" s="16" t="s">
        <v>1631</v>
      </c>
      <c r="G1963" s="8" t="n">
        <v>733</v>
      </c>
    </row>
    <row r="1964" customFormat="false" ht="12.75" hidden="false" customHeight="false" outlineLevel="2" collapsed="false">
      <c r="A1964" s="5" t="s">
        <v>2025</v>
      </c>
      <c r="B1964" s="6" t="n">
        <v>37011</v>
      </c>
      <c r="C1964" s="7" t="s">
        <v>1862</v>
      </c>
      <c r="D1964" s="7" t="s">
        <v>1588</v>
      </c>
      <c r="E1964" s="7" t="s">
        <v>20</v>
      </c>
      <c r="F1964" s="16" t="s">
        <v>1631</v>
      </c>
      <c r="G1964" s="8" t="n">
        <v>60000</v>
      </c>
    </row>
    <row r="1965" customFormat="false" ht="12.75" hidden="false" customHeight="false" outlineLevel="2" collapsed="false">
      <c r="A1965" s="5" t="s">
        <v>2028</v>
      </c>
      <c r="B1965" s="6" t="n">
        <v>37011</v>
      </c>
      <c r="C1965" s="7" t="s">
        <v>2029</v>
      </c>
      <c r="D1965" s="7" t="s">
        <v>1588</v>
      </c>
      <c r="E1965" s="7" t="s">
        <v>20</v>
      </c>
      <c r="F1965" s="16" t="s">
        <v>1631</v>
      </c>
      <c r="G1965" s="8" t="n">
        <v>24000</v>
      </c>
    </row>
    <row r="1966" customFormat="false" ht="12.75" hidden="false" customHeight="false" outlineLevel="2" collapsed="false">
      <c r="A1966" s="5" t="s">
        <v>1999</v>
      </c>
      <c r="B1966" s="6" t="n">
        <v>37011</v>
      </c>
      <c r="C1966" s="7" t="s">
        <v>243</v>
      </c>
      <c r="D1966" s="7" t="s">
        <v>1588</v>
      </c>
      <c r="E1966" s="7" t="s">
        <v>20</v>
      </c>
      <c r="F1966" s="16" t="s">
        <v>1631</v>
      </c>
      <c r="G1966" s="8" t="n">
        <v>0</v>
      </c>
    </row>
    <row r="1967" customFormat="false" ht="12.75" hidden="false" customHeight="false" outlineLevel="2" collapsed="false">
      <c r="A1967" s="5" t="s">
        <v>1999</v>
      </c>
      <c r="B1967" s="6" t="n">
        <v>37019</v>
      </c>
      <c r="C1967" s="7" t="s">
        <v>243</v>
      </c>
      <c r="D1967" s="7" t="s">
        <v>1588</v>
      </c>
      <c r="E1967" s="7" t="s">
        <v>26</v>
      </c>
      <c r="F1967" s="5" t="s">
        <v>1631</v>
      </c>
      <c r="G1967" s="8" t="n">
        <v>-5980</v>
      </c>
    </row>
    <row r="1968" customFormat="false" ht="12.75" hidden="false" customHeight="false" outlineLevel="2" collapsed="false">
      <c r="A1968" s="5" t="s">
        <v>2111</v>
      </c>
      <c r="B1968" s="6" t="n">
        <v>37014</v>
      </c>
      <c r="C1968" s="7" t="s">
        <v>243</v>
      </c>
      <c r="D1968" s="7" t="s">
        <v>1588</v>
      </c>
      <c r="E1968" s="7" t="s">
        <v>26</v>
      </c>
      <c r="F1968" s="5" t="s">
        <v>1631</v>
      </c>
      <c r="G1968" s="8" t="n">
        <v>0</v>
      </c>
    </row>
    <row r="1969" customFormat="false" ht="12.75" hidden="false" customHeight="false" outlineLevel="2" collapsed="false">
      <c r="A1969" s="5" t="s">
        <v>2070</v>
      </c>
      <c r="B1969" s="6" t="n">
        <v>37012</v>
      </c>
      <c r="C1969" s="7" t="s">
        <v>243</v>
      </c>
      <c r="D1969" s="7" t="s">
        <v>1588</v>
      </c>
      <c r="E1969" s="7" t="s">
        <v>26</v>
      </c>
      <c r="F1969" s="5" t="s">
        <v>1631</v>
      </c>
      <c r="G1969" s="8" t="n">
        <v>750</v>
      </c>
    </row>
    <row r="1970" customFormat="false" ht="12.75" hidden="false" customHeight="false" outlineLevel="2" collapsed="false">
      <c r="A1970" s="5" t="s">
        <v>2135</v>
      </c>
      <c r="B1970" s="6" t="n">
        <v>37018</v>
      </c>
      <c r="C1970" s="7" t="s">
        <v>243</v>
      </c>
      <c r="D1970" s="7" t="s">
        <v>1588</v>
      </c>
      <c r="E1970" s="7" t="s">
        <v>26</v>
      </c>
      <c r="F1970" s="5" t="s">
        <v>1631</v>
      </c>
      <c r="G1970" s="8" t="n">
        <v>750</v>
      </c>
    </row>
    <row r="1971" customFormat="false" ht="12.75" hidden="false" customHeight="false" outlineLevel="2" collapsed="false">
      <c r="A1971" s="5" t="s">
        <v>2096</v>
      </c>
      <c r="B1971" s="6" t="n">
        <v>37018</v>
      </c>
      <c r="C1971" s="7" t="s">
        <v>2131</v>
      </c>
      <c r="D1971" s="7" t="s">
        <v>1588</v>
      </c>
      <c r="E1971" s="7" t="s">
        <v>26</v>
      </c>
      <c r="F1971" s="5" t="s">
        <v>1631</v>
      </c>
      <c r="G1971" s="8" t="n">
        <v>-147000</v>
      </c>
    </row>
    <row r="1972" customFormat="false" ht="12.75" hidden="false" customHeight="false" outlineLevel="2" collapsed="false">
      <c r="A1972" s="5" t="s">
        <v>2088</v>
      </c>
      <c r="B1972" s="6" t="n">
        <v>37013</v>
      </c>
      <c r="C1972" s="7" t="s">
        <v>243</v>
      </c>
      <c r="D1972" s="7" t="s">
        <v>1588</v>
      </c>
      <c r="E1972" s="7" t="s">
        <v>26</v>
      </c>
      <c r="F1972" s="5" t="s">
        <v>1631</v>
      </c>
      <c r="G1972" s="8" t="n">
        <v>-5230</v>
      </c>
    </row>
    <row r="1973" customFormat="false" ht="12.75" hidden="false" customHeight="false" outlineLevel="2" collapsed="false">
      <c r="A1973" s="5" t="s">
        <v>2088</v>
      </c>
      <c r="B1973" s="6" t="n">
        <v>37022</v>
      </c>
      <c r="C1973" s="7" t="s">
        <v>243</v>
      </c>
      <c r="D1973" s="7" t="s">
        <v>1588</v>
      </c>
      <c r="E1973" s="7" t="s">
        <v>26</v>
      </c>
      <c r="F1973" s="5" t="s">
        <v>1631</v>
      </c>
      <c r="G1973" s="8" t="n">
        <v>750</v>
      </c>
    </row>
    <row r="1974" customFormat="false" ht="12.75" hidden="false" customHeight="false" outlineLevel="2" collapsed="false">
      <c r="A1974" s="5" t="s">
        <v>2113</v>
      </c>
      <c r="B1974" s="6" t="n">
        <v>37014</v>
      </c>
      <c r="C1974" s="7" t="s">
        <v>1862</v>
      </c>
      <c r="D1974" s="7" t="s">
        <v>1588</v>
      </c>
      <c r="E1974" s="7" t="s">
        <v>26</v>
      </c>
      <c r="F1974" s="5" t="s">
        <v>1631</v>
      </c>
      <c r="G1974" s="8" t="n">
        <v>21175</v>
      </c>
    </row>
    <row r="1975" customFormat="false" ht="12.75" hidden="false" customHeight="false" outlineLevel="2" collapsed="false">
      <c r="A1975" s="5" t="s">
        <v>2114</v>
      </c>
      <c r="B1975" s="6" t="n">
        <v>37014</v>
      </c>
      <c r="C1975" s="7" t="s">
        <v>1862</v>
      </c>
      <c r="D1975" s="7" t="s">
        <v>1588</v>
      </c>
      <c r="E1975" s="7" t="s">
        <v>26</v>
      </c>
      <c r="F1975" s="5" t="s">
        <v>1631</v>
      </c>
      <c r="G1975" s="8" t="n">
        <v>0</v>
      </c>
    </row>
    <row r="1976" customFormat="false" ht="12.75" hidden="false" customHeight="false" outlineLevel="2" collapsed="false">
      <c r="A1976" s="5" t="s">
        <v>2119</v>
      </c>
      <c r="B1976" s="6" t="n">
        <v>37015</v>
      </c>
      <c r="C1976" s="7" t="s">
        <v>1862</v>
      </c>
      <c r="D1976" s="7" t="s">
        <v>1588</v>
      </c>
      <c r="E1976" s="7" t="s">
        <v>26</v>
      </c>
      <c r="F1976" s="5" t="s">
        <v>1631</v>
      </c>
      <c r="G1976" s="8" t="n">
        <v>50000</v>
      </c>
    </row>
    <row r="1977" customFormat="false" ht="12.75" hidden="false" customHeight="false" outlineLevel="2" collapsed="false">
      <c r="A1977" s="5" t="s">
        <v>1328</v>
      </c>
      <c r="B1977" s="6" t="n">
        <v>37020</v>
      </c>
      <c r="C1977" s="7" t="s">
        <v>1235</v>
      </c>
      <c r="D1977" s="7" t="s">
        <v>1588</v>
      </c>
      <c r="E1977" s="7" t="s">
        <v>26</v>
      </c>
      <c r="F1977" s="5" t="s">
        <v>1631</v>
      </c>
      <c r="G1977" s="8" t="n">
        <v>8051.1</v>
      </c>
    </row>
    <row r="1978" customFormat="false" ht="12.75" hidden="false" customHeight="false" outlineLevel="2" collapsed="false">
      <c r="A1978" s="5" t="s">
        <v>1328</v>
      </c>
      <c r="B1978" s="6" t="n">
        <v>37029</v>
      </c>
      <c r="C1978" s="7" t="s">
        <v>1235</v>
      </c>
      <c r="D1978" s="7" t="s">
        <v>1588</v>
      </c>
      <c r="E1978" s="7" t="s">
        <v>26</v>
      </c>
      <c r="F1978" s="5" t="s">
        <v>1631</v>
      </c>
      <c r="G1978" s="8" t="n">
        <v>2817</v>
      </c>
    </row>
    <row r="1979" customFormat="false" ht="12.75" hidden="false" customHeight="false" outlineLevel="2" collapsed="false">
      <c r="A1979" s="5" t="s">
        <v>1328</v>
      </c>
      <c r="B1979" s="6" t="n">
        <v>37056</v>
      </c>
      <c r="C1979" s="7" t="s">
        <v>1235</v>
      </c>
      <c r="D1979" s="7" t="s">
        <v>1588</v>
      </c>
      <c r="E1979" s="7"/>
      <c r="F1979" s="16" t="s">
        <v>1631</v>
      </c>
      <c r="G1979" s="8" t="n">
        <v>-8051</v>
      </c>
    </row>
    <row r="1980" customFormat="false" ht="12.75" hidden="false" customHeight="false" outlineLevel="2" collapsed="false">
      <c r="A1980" s="5" t="s">
        <v>1328</v>
      </c>
      <c r="B1980" s="6" t="n">
        <v>37056</v>
      </c>
      <c r="C1980" s="7" t="s">
        <v>1235</v>
      </c>
      <c r="D1980" s="7" t="s">
        <v>1588</v>
      </c>
      <c r="E1980" s="7"/>
      <c r="F1980" s="16" t="s">
        <v>1631</v>
      </c>
      <c r="G1980" s="8" t="n">
        <v>4392</v>
      </c>
    </row>
    <row r="1981" customFormat="false" ht="12.75" hidden="false" customHeight="false" outlineLevel="2" collapsed="false">
      <c r="A1981" s="5" t="s">
        <v>2459</v>
      </c>
      <c r="B1981" s="6" t="n">
        <v>37019</v>
      </c>
      <c r="C1981" s="7" t="s">
        <v>1237</v>
      </c>
      <c r="D1981" s="7" t="s">
        <v>1588</v>
      </c>
      <c r="E1981" s="7" t="s">
        <v>697</v>
      </c>
      <c r="F1981" s="5" t="s">
        <v>1631</v>
      </c>
      <c r="G1981" s="8" t="n">
        <v>1817</v>
      </c>
    </row>
    <row r="1982" customFormat="false" ht="12.75" hidden="false" customHeight="false" outlineLevel="2" collapsed="false">
      <c r="A1982" s="5" t="s">
        <v>2459</v>
      </c>
      <c r="B1982" s="6" t="n">
        <v>37021</v>
      </c>
      <c r="C1982" s="7" t="s">
        <v>1237</v>
      </c>
      <c r="D1982" s="7" t="s">
        <v>1588</v>
      </c>
      <c r="E1982" s="7" t="s">
        <v>697</v>
      </c>
      <c r="F1982" s="5" t="s">
        <v>1631</v>
      </c>
      <c r="G1982" s="8" t="n">
        <v>-1800</v>
      </c>
    </row>
    <row r="1983" customFormat="false" ht="12.75" hidden="false" customHeight="false" outlineLevel="2" collapsed="false">
      <c r="A1983" s="5" t="s">
        <v>2266</v>
      </c>
      <c r="B1983" s="6" t="n">
        <v>37027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0</v>
      </c>
    </row>
    <row r="1984" customFormat="false" ht="12.75" hidden="false" customHeight="false" outlineLevel="2" collapsed="false">
      <c r="A1984" s="5" t="s">
        <v>2183</v>
      </c>
      <c r="B1984" s="6" t="n">
        <v>37020</v>
      </c>
      <c r="C1984" s="7" t="s">
        <v>1862</v>
      </c>
      <c r="D1984" s="7" t="s">
        <v>1588</v>
      </c>
      <c r="E1984" s="7" t="s">
        <v>26</v>
      </c>
      <c r="F1984" s="5" t="s">
        <v>1631</v>
      </c>
      <c r="G1984" s="8" t="n">
        <v>50000</v>
      </c>
    </row>
    <row r="1985" customFormat="false" ht="12.75" hidden="false" customHeight="false" outlineLevel="2" collapsed="false">
      <c r="A1985" s="5" t="s">
        <v>2167</v>
      </c>
      <c r="B1985" s="6" t="n">
        <v>37020</v>
      </c>
      <c r="C1985" s="7" t="s">
        <v>243</v>
      </c>
      <c r="D1985" s="7" t="s">
        <v>1588</v>
      </c>
      <c r="E1985" s="7" t="s">
        <v>26</v>
      </c>
      <c r="F1985" s="5" t="s">
        <v>1631</v>
      </c>
      <c r="G1985" s="8" t="n">
        <v>0</v>
      </c>
    </row>
    <row r="1986" customFormat="false" ht="12.75" hidden="false" customHeight="false" outlineLevel="2" collapsed="false">
      <c r="A1986" s="5" t="s">
        <v>2317</v>
      </c>
      <c r="B1986" s="6" t="n">
        <v>37032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0</v>
      </c>
    </row>
    <row r="1987" customFormat="false" ht="12.75" hidden="false" customHeight="false" outlineLevel="2" collapsed="false">
      <c r="A1987" s="5" t="s">
        <v>2196</v>
      </c>
      <c r="B1987" s="6" t="n">
        <v>37021</v>
      </c>
      <c r="C1987" s="7" t="s">
        <v>2197</v>
      </c>
      <c r="D1987" s="7" t="s">
        <v>1588</v>
      </c>
      <c r="E1987" s="7" t="s">
        <v>26</v>
      </c>
      <c r="F1987" s="5" t="s">
        <v>1631</v>
      </c>
      <c r="G1987" s="8" t="n">
        <v>0</v>
      </c>
    </row>
    <row r="1988" customFormat="false" ht="12.75" hidden="false" customHeight="false" outlineLevel="2" collapsed="false">
      <c r="A1988" s="5" t="s">
        <v>2198</v>
      </c>
      <c r="B1988" s="6" t="n">
        <v>37022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195000</v>
      </c>
    </row>
    <row r="1989" customFormat="false" ht="12.75" hidden="false" customHeight="false" outlineLevel="2" collapsed="false">
      <c r="A1989" s="5" t="s">
        <v>2229</v>
      </c>
      <c r="B1989" s="6" t="n">
        <v>37022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50000</v>
      </c>
    </row>
    <row r="1990" customFormat="false" ht="12.75" hidden="false" customHeight="false" outlineLevel="2" collapsed="false">
      <c r="A1990" s="5" t="s">
        <v>1329</v>
      </c>
      <c r="B1990" s="6" t="n">
        <v>37022</v>
      </c>
      <c r="C1990" s="7" t="s">
        <v>1235</v>
      </c>
      <c r="D1990" s="7" t="s">
        <v>1588</v>
      </c>
      <c r="E1990" s="7" t="s">
        <v>26</v>
      </c>
      <c r="F1990" s="5" t="s">
        <v>1631</v>
      </c>
      <c r="G1990" s="8" t="n">
        <v>7200</v>
      </c>
    </row>
    <row r="1991" customFormat="false" ht="12.75" hidden="false" customHeight="false" outlineLevel="2" collapsed="false">
      <c r="A1991" s="5" t="s">
        <v>2233</v>
      </c>
      <c r="B1991" s="6" t="n">
        <v>37025</v>
      </c>
      <c r="C1991" s="7" t="s">
        <v>243</v>
      </c>
      <c r="D1991" s="7" t="s">
        <v>1588</v>
      </c>
      <c r="E1991" s="7" t="s">
        <v>26</v>
      </c>
      <c r="F1991" s="5" t="s">
        <v>1631</v>
      </c>
      <c r="G1991" s="8" t="n">
        <v>0</v>
      </c>
    </row>
    <row r="1992" customFormat="false" ht="12.75" hidden="false" customHeight="false" outlineLevel="2" collapsed="false">
      <c r="A1992" s="5" t="s">
        <v>242</v>
      </c>
      <c r="B1992" s="6" t="n">
        <v>37026</v>
      </c>
      <c r="C1992" s="7" t="s">
        <v>243</v>
      </c>
      <c r="D1992" s="7" t="s">
        <v>1588</v>
      </c>
      <c r="E1992" s="7" t="s">
        <v>26</v>
      </c>
      <c r="F1992" s="5" t="s">
        <v>1631</v>
      </c>
      <c r="G1992" s="8" t="n">
        <v>385</v>
      </c>
    </row>
    <row r="1993" customFormat="false" ht="12.75" hidden="false" customHeight="false" outlineLevel="2" collapsed="false">
      <c r="A1993" s="5" t="s">
        <v>242</v>
      </c>
      <c r="B1993" s="6" t="n">
        <v>37033</v>
      </c>
      <c r="C1993" s="7" t="s">
        <v>243</v>
      </c>
      <c r="D1993" s="7" t="s">
        <v>1588</v>
      </c>
      <c r="E1993" s="7" t="s">
        <v>26</v>
      </c>
      <c r="F1993" s="5" t="s">
        <v>1631</v>
      </c>
      <c r="G1993" s="8" t="n">
        <v>0</v>
      </c>
    </row>
    <row r="1994" customFormat="false" ht="12.75" hidden="false" customHeight="false" outlineLevel="2" collapsed="false">
      <c r="A1994" s="5" t="s">
        <v>242</v>
      </c>
      <c r="B1994" s="6" t="n">
        <v>37036</v>
      </c>
      <c r="C1994" s="7" t="s">
        <v>243</v>
      </c>
      <c r="D1994" s="7" t="s">
        <v>1588</v>
      </c>
      <c r="E1994" s="7" t="s">
        <v>26</v>
      </c>
      <c r="F1994" s="5" t="s">
        <v>1631</v>
      </c>
      <c r="G1994" s="8" t="n">
        <v>0</v>
      </c>
    </row>
    <row r="1995" customFormat="false" ht="12.75" hidden="false" customHeight="false" outlineLevel="2" collapsed="false">
      <c r="A1995" s="5" t="s">
        <v>242</v>
      </c>
      <c r="B1995" s="6" t="n">
        <v>37040</v>
      </c>
      <c r="C1995" s="7" t="s">
        <v>243</v>
      </c>
      <c r="D1995" s="7" t="s">
        <v>1588</v>
      </c>
      <c r="E1995" s="7" t="s">
        <v>26</v>
      </c>
      <c r="F1995" s="5" t="s">
        <v>1631</v>
      </c>
      <c r="G1995" s="8" t="n">
        <v>0</v>
      </c>
    </row>
    <row r="1996" customFormat="false" ht="12.75" hidden="false" customHeight="false" outlineLevel="2" collapsed="false">
      <c r="A1996" s="5" t="s">
        <v>242</v>
      </c>
      <c r="B1996" s="6" t="n">
        <v>37041</v>
      </c>
      <c r="C1996" s="7" t="s">
        <v>243</v>
      </c>
      <c r="D1996" s="7" t="s">
        <v>1588</v>
      </c>
      <c r="E1996" s="7" t="s">
        <v>26</v>
      </c>
      <c r="F1996" s="5" t="s">
        <v>1631</v>
      </c>
      <c r="G1996" s="8" t="n">
        <v>1544</v>
      </c>
    </row>
    <row r="1997" customFormat="false" ht="12.75" hidden="false" customHeight="false" outlineLevel="2" collapsed="false">
      <c r="A1997" s="5" t="s">
        <v>242</v>
      </c>
      <c r="B1997" s="6" t="n">
        <v>37041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1545</v>
      </c>
    </row>
    <row r="1998" customFormat="false" ht="12.75" hidden="false" customHeight="false" outlineLevel="2" collapsed="false">
      <c r="A1998" s="5" t="s">
        <v>242</v>
      </c>
      <c r="B1998" s="6" t="n">
        <v>37041</v>
      </c>
      <c r="C1998" s="7" t="s">
        <v>243</v>
      </c>
      <c r="D1998" s="7" t="s">
        <v>1588</v>
      </c>
      <c r="E1998" s="7" t="s">
        <v>26</v>
      </c>
      <c r="F1998" s="5" t="s">
        <v>1631</v>
      </c>
      <c r="G1998" s="8" t="n">
        <v>386</v>
      </c>
    </row>
    <row r="1999" customFormat="false" ht="12.75" hidden="false" customHeight="false" outlineLevel="2" collapsed="false">
      <c r="A1999" s="5" t="s">
        <v>242</v>
      </c>
      <c r="B1999" s="6" t="n">
        <v>37049</v>
      </c>
      <c r="C1999" s="7" t="s">
        <v>243</v>
      </c>
      <c r="D1999" s="7" t="s">
        <v>1588</v>
      </c>
      <c r="E1999" s="7"/>
      <c r="F1999" s="16" t="s">
        <v>1631</v>
      </c>
      <c r="G1999" s="8" t="n">
        <v>-1546</v>
      </c>
    </row>
    <row r="2000" customFormat="false" ht="12.75" hidden="false" customHeight="false" outlineLevel="2" collapsed="false">
      <c r="A2000" s="5" t="s">
        <v>242</v>
      </c>
      <c r="B2000" s="6" t="n">
        <v>37062</v>
      </c>
      <c r="C2000" s="7" t="s">
        <v>243</v>
      </c>
      <c r="D2000" s="7" t="s">
        <v>1588</v>
      </c>
      <c r="E2000" s="7"/>
      <c r="F2000" s="16" t="s">
        <v>1631</v>
      </c>
      <c r="G2000" s="8" t="n">
        <v>2322</v>
      </c>
    </row>
    <row r="2001" customFormat="false" ht="12.75" hidden="false" customHeight="false" outlineLevel="2" collapsed="false">
      <c r="A2001" s="5" t="s">
        <v>2468</v>
      </c>
      <c r="B2001" s="6" t="n">
        <v>37027</v>
      </c>
      <c r="C2001" s="7" t="s">
        <v>2469</v>
      </c>
      <c r="D2001" s="7" t="s">
        <v>1588</v>
      </c>
      <c r="E2001" s="7" t="s">
        <v>126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2251</v>
      </c>
      <c r="B2002" s="6" t="n">
        <v>37027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100000</v>
      </c>
    </row>
    <row r="2003" customFormat="false" ht="12.75" hidden="false" customHeight="false" outlineLevel="2" collapsed="false">
      <c r="A2003" s="5" t="s">
        <v>1330</v>
      </c>
      <c r="B2003" s="6" t="n">
        <v>37028</v>
      </c>
      <c r="C2003" s="7" t="s">
        <v>2271</v>
      </c>
      <c r="D2003" s="7" t="s">
        <v>1588</v>
      </c>
      <c r="E2003" s="7" t="s">
        <v>26</v>
      </c>
      <c r="F2003" s="5" t="s">
        <v>1631</v>
      </c>
      <c r="G2003" s="8" t="n">
        <v>736</v>
      </c>
    </row>
    <row r="2004" customFormat="false" ht="12.75" hidden="false" customHeight="false" outlineLevel="2" collapsed="false">
      <c r="A2004" s="5" t="s">
        <v>1330</v>
      </c>
      <c r="B2004" s="6" t="n">
        <v>37035</v>
      </c>
      <c r="C2004" s="7" t="s">
        <v>2271</v>
      </c>
      <c r="D2004" s="7" t="s">
        <v>1588</v>
      </c>
      <c r="E2004" s="7" t="s">
        <v>26</v>
      </c>
      <c r="F2004" s="5" t="s">
        <v>1631</v>
      </c>
      <c r="G2004" s="8" t="n">
        <v>-736</v>
      </c>
    </row>
    <row r="2005" customFormat="false" ht="12.75" hidden="false" customHeight="false" outlineLevel="2" collapsed="false">
      <c r="A2005" s="5" t="s">
        <v>1330</v>
      </c>
      <c r="B2005" s="6" t="n">
        <v>37035</v>
      </c>
      <c r="C2005" s="7" t="s">
        <v>2271</v>
      </c>
      <c r="D2005" s="7" t="s">
        <v>1588</v>
      </c>
      <c r="E2005" s="7" t="s">
        <v>26</v>
      </c>
      <c r="F2005" s="5" t="s">
        <v>1631</v>
      </c>
      <c r="G2005" s="8" t="n">
        <v>2185</v>
      </c>
    </row>
    <row r="2006" customFormat="false" ht="12.75" hidden="false" customHeight="false" outlineLevel="2" collapsed="false">
      <c r="A2006" s="5" t="s">
        <v>1457</v>
      </c>
      <c r="B2006" s="6" t="n">
        <v>37028</v>
      </c>
      <c r="C2006" s="7" t="s">
        <v>1237</v>
      </c>
      <c r="D2006" s="7" t="s">
        <v>1588</v>
      </c>
      <c r="E2006" s="7" t="s">
        <v>697</v>
      </c>
      <c r="F2006" s="5" t="s">
        <v>1631</v>
      </c>
      <c r="G2006" s="8" t="n">
        <v>2185</v>
      </c>
    </row>
    <row r="2007" customFormat="false" ht="12.75" hidden="false" customHeight="false" outlineLevel="2" collapsed="false">
      <c r="A2007" s="5" t="s">
        <v>1457</v>
      </c>
      <c r="B2007" s="6" t="n">
        <v>37028</v>
      </c>
      <c r="C2007" s="7" t="s">
        <v>1237</v>
      </c>
      <c r="D2007" s="7" t="s">
        <v>1588</v>
      </c>
      <c r="E2007" s="7" t="s">
        <v>697</v>
      </c>
      <c r="F2007" s="5" t="s">
        <v>1631</v>
      </c>
      <c r="G2007" s="8" t="n">
        <v>2185</v>
      </c>
    </row>
    <row r="2008" customFormat="false" ht="12.75" hidden="false" customHeight="false" outlineLevel="2" collapsed="false">
      <c r="A2008" s="5" t="s">
        <v>2269</v>
      </c>
      <c r="B2008" s="6" t="n">
        <v>37028</v>
      </c>
      <c r="C2008" s="7" t="s">
        <v>1862</v>
      </c>
      <c r="D2008" s="7" t="s">
        <v>1588</v>
      </c>
      <c r="E2008" s="7" t="s">
        <v>26</v>
      </c>
      <c r="F2008" s="5" t="s">
        <v>1631</v>
      </c>
      <c r="G2008" s="8" t="n">
        <v>100000</v>
      </c>
    </row>
    <row r="2009" customFormat="false" ht="12.75" hidden="false" customHeight="false" outlineLevel="2" collapsed="false">
      <c r="A2009" s="5" t="s">
        <v>2272</v>
      </c>
      <c r="B2009" s="6" t="n">
        <v>37028</v>
      </c>
      <c r="C2009" s="7" t="s">
        <v>2273</v>
      </c>
      <c r="D2009" s="7" t="s">
        <v>1588</v>
      </c>
      <c r="E2009" s="7" t="s">
        <v>26</v>
      </c>
      <c r="F2009" s="5" t="s">
        <v>1631</v>
      </c>
      <c r="G2009" s="8" t="n">
        <v>244771</v>
      </c>
    </row>
    <row r="2010" customFormat="false" ht="12.75" hidden="false" customHeight="false" outlineLevel="2" collapsed="false">
      <c r="A2010" s="5" t="s">
        <v>3021</v>
      </c>
      <c r="B2010" s="6" t="n">
        <v>36899</v>
      </c>
      <c r="C2010" s="7" t="s">
        <v>4266</v>
      </c>
      <c r="D2010" s="7" t="s">
        <v>1588</v>
      </c>
      <c r="E2010" s="7" t="s">
        <v>3053</v>
      </c>
      <c r="F2010" s="16" t="s">
        <v>1631</v>
      </c>
      <c r="G2010" s="8" t="n">
        <v>45000</v>
      </c>
    </row>
    <row r="2011" customFormat="false" ht="12.75" hidden="false" customHeight="false" outlineLevel="2" collapsed="false">
      <c r="A2011" s="5" t="s">
        <v>3021</v>
      </c>
      <c r="B2011" s="6" t="n">
        <v>36908</v>
      </c>
      <c r="C2011" s="7" t="s">
        <v>4282</v>
      </c>
      <c r="D2011" s="7" t="s">
        <v>1588</v>
      </c>
      <c r="E2011" s="7" t="s">
        <v>3053</v>
      </c>
      <c r="F2011" s="16" t="s">
        <v>1631</v>
      </c>
      <c r="G2011" s="8" t="n">
        <v>0</v>
      </c>
    </row>
    <row r="2012" customFormat="false" ht="12.75" hidden="false" customHeight="false" outlineLevel="2" collapsed="false">
      <c r="A2012" s="5" t="s">
        <v>3021</v>
      </c>
      <c r="B2012" s="6" t="n">
        <v>36913</v>
      </c>
      <c r="C2012" s="7" t="s">
        <v>4282</v>
      </c>
      <c r="D2012" s="7" t="s">
        <v>1588</v>
      </c>
      <c r="E2012" s="7" t="s">
        <v>3053</v>
      </c>
      <c r="F2012" s="16" t="s">
        <v>1631</v>
      </c>
      <c r="G2012" s="8" t="n">
        <v>40000</v>
      </c>
    </row>
    <row r="2013" customFormat="false" ht="12.75" hidden="false" customHeight="false" outlineLevel="2" collapsed="false">
      <c r="A2013" s="5" t="s">
        <v>3021</v>
      </c>
      <c r="B2013" s="6" t="n">
        <v>36913</v>
      </c>
      <c r="C2013" s="7" t="s">
        <v>4079</v>
      </c>
      <c r="D2013" s="7" t="s">
        <v>1588</v>
      </c>
      <c r="E2013" s="7" t="s">
        <v>3053</v>
      </c>
      <c r="F2013" s="16" t="s">
        <v>1631</v>
      </c>
      <c r="G2013" s="8" t="n">
        <v>105000</v>
      </c>
    </row>
    <row r="2014" customFormat="false" ht="12.75" hidden="false" customHeight="false" outlineLevel="2" collapsed="false">
      <c r="A2014" s="5" t="s">
        <v>232</v>
      </c>
      <c r="B2014" s="6" t="n">
        <v>37032</v>
      </c>
      <c r="C2014" s="7" t="s">
        <v>2320</v>
      </c>
      <c r="D2014" s="7" t="s">
        <v>1588</v>
      </c>
      <c r="E2014" s="7" t="s">
        <v>26</v>
      </c>
      <c r="F2014" s="5" t="s">
        <v>1631</v>
      </c>
      <c r="G2014" s="8" t="n">
        <v>1912</v>
      </c>
    </row>
    <row r="2015" customFormat="false" ht="12.75" hidden="false" customHeight="false" outlineLevel="2" collapsed="false">
      <c r="A2015" s="5" t="s">
        <v>2485</v>
      </c>
      <c r="B2015" s="6" t="n">
        <v>37034</v>
      </c>
      <c r="C2015" s="7" t="s">
        <v>2486</v>
      </c>
      <c r="D2015" s="7" t="s">
        <v>1588</v>
      </c>
      <c r="E2015" s="7" t="s">
        <v>1110</v>
      </c>
      <c r="F2015" s="5" t="s">
        <v>1631</v>
      </c>
      <c r="G2015" s="8" t="n">
        <v>1500</v>
      </c>
    </row>
    <row r="2016" customFormat="false" ht="12.75" hidden="false" customHeight="false" outlineLevel="2" collapsed="false">
      <c r="A2016" s="5" t="s">
        <v>2487</v>
      </c>
      <c r="B2016" s="6" t="n">
        <v>37034</v>
      </c>
      <c r="C2016" s="7" t="s">
        <v>2486</v>
      </c>
      <c r="D2016" s="7" t="s">
        <v>1588</v>
      </c>
      <c r="E2016" s="7" t="s">
        <v>1110</v>
      </c>
      <c r="F2016" s="5" t="s">
        <v>1631</v>
      </c>
      <c r="G2016" s="8" t="n">
        <v>30600</v>
      </c>
    </row>
    <row r="2017" customFormat="false" ht="12.75" hidden="false" customHeight="false" outlineLevel="2" collapsed="false">
      <c r="A2017" s="5" t="s">
        <v>2369</v>
      </c>
      <c r="B2017" s="6" t="n">
        <v>37035</v>
      </c>
      <c r="C2017" s="7" t="s">
        <v>1862</v>
      </c>
      <c r="D2017" s="7" t="s">
        <v>1588</v>
      </c>
      <c r="E2017" s="7" t="s">
        <v>26</v>
      </c>
      <c r="F2017" s="5" t="s">
        <v>1631</v>
      </c>
      <c r="G2017" s="8" t="n">
        <v>50000</v>
      </c>
    </row>
    <row r="2018" customFormat="false" ht="12.75" hidden="false" customHeight="false" outlineLevel="2" collapsed="false">
      <c r="A2018" s="5" t="s">
        <v>1335</v>
      </c>
      <c r="B2018" s="6" t="n">
        <v>37035</v>
      </c>
      <c r="C2018" s="7" t="s">
        <v>2348</v>
      </c>
      <c r="D2018" s="7" t="s">
        <v>1588</v>
      </c>
      <c r="E2018" s="7" t="s">
        <v>26</v>
      </c>
      <c r="F2018" s="5" t="s">
        <v>1631</v>
      </c>
      <c r="G2018" s="8" t="n">
        <v>338</v>
      </c>
    </row>
    <row r="2019" customFormat="false" ht="12.75" hidden="false" customHeight="false" outlineLevel="2" collapsed="false">
      <c r="A2019" s="5" t="s">
        <v>22</v>
      </c>
      <c r="B2019" s="6" t="n">
        <v>37046</v>
      </c>
      <c r="C2019" s="7" t="s">
        <v>24</v>
      </c>
      <c r="D2019" s="7" t="s">
        <v>1588</v>
      </c>
      <c r="E2019" s="7"/>
      <c r="F2019" s="16" t="s">
        <v>1631</v>
      </c>
      <c r="G2019" s="8" t="n">
        <v>-250000</v>
      </c>
    </row>
    <row r="2020" customFormat="false" ht="12.75" hidden="false" customHeight="false" outlineLevel="2" collapsed="false">
      <c r="A2020" s="5" t="s">
        <v>22</v>
      </c>
      <c r="B2020" s="6" t="n">
        <v>37047</v>
      </c>
      <c r="C2020" s="7" t="s">
        <v>24</v>
      </c>
      <c r="D2020" s="7" t="s">
        <v>1588</v>
      </c>
      <c r="E2020" s="7"/>
      <c r="F2020" s="16" t="s">
        <v>1631</v>
      </c>
      <c r="G2020" s="8" t="n">
        <v>250000</v>
      </c>
    </row>
    <row r="2021" customFormat="false" ht="12.75" hidden="false" customHeight="false" outlineLevel="2" collapsed="false">
      <c r="A2021" s="5" t="s">
        <v>2389</v>
      </c>
      <c r="B2021" s="6" t="n">
        <v>37036</v>
      </c>
      <c r="C2021" s="7" t="s">
        <v>2197</v>
      </c>
      <c r="D2021" s="7" t="s">
        <v>1588</v>
      </c>
      <c r="E2021" s="7" t="s">
        <v>26</v>
      </c>
      <c r="F2021" s="5" t="s">
        <v>1631</v>
      </c>
      <c r="G2021" s="8" t="n">
        <v>2700</v>
      </c>
    </row>
    <row r="2022" customFormat="false" ht="12.75" hidden="false" customHeight="false" outlineLevel="2" collapsed="false">
      <c r="A2022" s="5" t="s">
        <v>2389</v>
      </c>
      <c r="B2022" s="6" t="n">
        <v>37041</v>
      </c>
      <c r="C2022" s="7" t="s">
        <v>2414</v>
      </c>
      <c r="D2022" s="7" t="s">
        <v>1588</v>
      </c>
      <c r="E2022" s="7" t="s">
        <v>26</v>
      </c>
      <c r="F2022" s="5" t="s">
        <v>1631</v>
      </c>
      <c r="G2022" s="8" t="n">
        <v>725000</v>
      </c>
    </row>
    <row r="2023" customFormat="false" ht="12.75" hidden="false" customHeight="false" outlineLevel="2" collapsed="false">
      <c r="A2023" s="5" t="s">
        <v>2489</v>
      </c>
      <c r="B2023" s="6" t="n">
        <v>37036</v>
      </c>
      <c r="C2023" s="7" t="s">
        <v>2490</v>
      </c>
      <c r="D2023" s="7" t="s">
        <v>1588</v>
      </c>
      <c r="E2023" s="7" t="s">
        <v>1152</v>
      </c>
      <c r="F2023" s="5" t="s">
        <v>1631</v>
      </c>
      <c r="G2023" s="8" t="n">
        <v>2805</v>
      </c>
    </row>
    <row r="2024" customFormat="false" ht="12.75" hidden="false" customHeight="false" outlineLevel="2" collapsed="false">
      <c r="A2024" s="5" t="s">
        <v>1343</v>
      </c>
      <c r="B2024" s="6" t="n">
        <v>37040</v>
      </c>
      <c r="C2024" s="7" t="s">
        <v>1356</v>
      </c>
      <c r="D2024" s="7" t="s">
        <v>1588</v>
      </c>
      <c r="E2024" s="7" t="s">
        <v>26</v>
      </c>
      <c r="F2024" s="5" t="s">
        <v>1631</v>
      </c>
      <c r="G2024" s="8" t="n">
        <v>1892</v>
      </c>
    </row>
    <row r="2025" customFormat="false" ht="12.75" hidden="false" customHeight="false" outlineLevel="2" collapsed="false">
      <c r="A2025" s="5" t="s">
        <v>1343</v>
      </c>
      <c r="B2025" s="6" t="n">
        <v>37041</v>
      </c>
      <c r="C2025" s="7" t="s">
        <v>1356</v>
      </c>
      <c r="D2025" s="7" t="s">
        <v>1588</v>
      </c>
      <c r="E2025" s="7" t="s">
        <v>26</v>
      </c>
      <c r="F2025" s="5" t="s">
        <v>1631</v>
      </c>
      <c r="G2025" s="8" t="n">
        <v>1892</v>
      </c>
    </row>
    <row r="2026" customFormat="false" ht="12.75" hidden="false" customHeight="false" outlineLevel="2" collapsed="false">
      <c r="A2026" s="5" t="s">
        <v>1345</v>
      </c>
      <c r="B2026" s="6" t="n">
        <v>37040</v>
      </c>
      <c r="C2026" s="7" t="s">
        <v>1364</v>
      </c>
      <c r="D2026" s="7" t="s">
        <v>1588</v>
      </c>
      <c r="E2026" s="7" t="s">
        <v>26</v>
      </c>
      <c r="F2026" s="5" t="s">
        <v>1631</v>
      </c>
      <c r="G2026" s="8" t="n">
        <v>3596</v>
      </c>
    </row>
    <row r="2027" customFormat="false" ht="12.75" hidden="false" customHeight="false" outlineLevel="2" collapsed="false">
      <c r="A2027" s="5" t="s">
        <v>1345</v>
      </c>
      <c r="B2027" s="6" t="n">
        <v>37041</v>
      </c>
      <c r="C2027" s="7" t="s">
        <v>1364</v>
      </c>
      <c r="D2027" s="7" t="s">
        <v>1588</v>
      </c>
      <c r="E2027" s="7" t="s">
        <v>26</v>
      </c>
      <c r="F2027" s="5" t="s">
        <v>1631</v>
      </c>
      <c r="G2027" s="8" t="n">
        <v>7193</v>
      </c>
    </row>
    <row r="2028" customFormat="false" ht="12.75" hidden="false" customHeight="false" outlineLevel="2" collapsed="false">
      <c r="A2028" s="5" t="s">
        <v>1345</v>
      </c>
      <c r="B2028" s="6" t="n">
        <v>37056</v>
      </c>
      <c r="C2028" s="7" t="s">
        <v>1364</v>
      </c>
      <c r="D2028" s="7" t="s">
        <v>1588</v>
      </c>
      <c r="E2028" s="7"/>
      <c r="F2028" s="16" t="s">
        <v>1631</v>
      </c>
      <c r="G2028" s="8" t="n">
        <v>7193</v>
      </c>
    </row>
    <row r="2029" customFormat="false" ht="12.75" hidden="false" customHeight="false" outlineLevel="2" collapsed="false">
      <c r="A2029" s="5" t="s">
        <v>1345</v>
      </c>
      <c r="B2029" s="6" t="n">
        <v>37056</v>
      </c>
      <c r="C2029" s="7" t="s">
        <v>1364</v>
      </c>
      <c r="D2029" s="7" t="s">
        <v>1588</v>
      </c>
      <c r="E2029" s="7"/>
      <c r="F2029" s="16" t="s">
        <v>1631</v>
      </c>
      <c r="G2029" s="8" t="n">
        <v>-7193</v>
      </c>
    </row>
    <row r="2030" customFormat="false" ht="12.75" hidden="false" customHeight="false" outlineLevel="2" collapsed="false">
      <c r="A2030" s="5" t="s">
        <v>1345</v>
      </c>
      <c r="B2030" s="6" t="n">
        <v>37056</v>
      </c>
      <c r="C2030" s="7" t="s">
        <v>1364</v>
      </c>
      <c r="D2030" s="7" t="s">
        <v>1588</v>
      </c>
      <c r="E2030" s="7"/>
      <c r="F2030" s="16" t="s">
        <v>1631</v>
      </c>
      <c r="G2030" s="8" t="n">
        <v>3596</v>
      </c>
    </row>
    <row r="2031" customFormat="false" ht="12.75" hidden="false" customHeight="false" outlineLevel="2" collapsed="false">
      <c r="A2031" s="5" t="s">
        <v>1236</v>
      </c>
      <c r="B2031" s="6" t="n">
        <v>37040</v>
      </c>
      <c r="C2031" s="7" t="s">
        <v>1237</v>
      </c>
      <c r="D2031" s="7" t="s">
        <v>1588</v>
      </c>
      <c r="E2031" s="7" t="s">
        <v>700</v>
      </c>
      <c r="F2031" s="5" t="s">
        <v>1631</v>
      </c>
      <c r="G2031" s="8" t="n">
        <f aca="false">7276.5/2</f>
        <v>3638.25</v>
      </c>
    </row>
    <row r="2032" customFormat="false" ht="12.75" hidden="false" customHeight="false" outlineLevel="2" collapsed="false">
      <c r="A2032" s="5" t="s">
        <v>1350</v>
      </c>
      <c r="B2032" s="6" t="n">
        <v>37046</v>
      </c>
      <c r="C2032" s="7" t="s">
        <v>1351</v>
      </c>
      <c r="D2032" s="7" t="s">
        <v>1588</v>
      </c>
      <c r="E2032" s="7"/>
      <c r="F2032" s="16" t="s">
        <v>1631</v>
      </c>
      <c r="G2032" s="8" t="n">
        <v>1472</v>
      </c>
    </row>
    <row r="2033" customFormat="false" ht="12.75" hidden="false" customHeight="false" outlineLevel="2" collapsed="false">
      <c r="A2033" s="5" t="s">
        <v>2523</v>
      </c>
      <c r="B2033" s="6" t="n">
        <v>37047</v>
      </c>
      <c r="C2033" s="7" t="s">
        <v>243</v>
      </c>
      <c r="D2033" s="7" t="s">
        <v>1588</v>
      </c>
      <c r="E2033" s="7"/>
      <c r="F2033" s="16" t="s">
        <v>1631</v>
      </c>
      <c r="G2033" s="8" t="n">
        <v>0</v>
      </c>
    </row>
    <row r="2034" customFormat="false" ht="12.75" hidden="false" customHeight="false" outlineLevel="2" collapsed="false">
      <c r="A2034" s="5" t="s">
        <v>2811</v>
      </c>
      <c r="B2034" s="6" t="n">
        <v>37047</v>
      </c>
      <c r="C2034" s="7" t="s">
        <v>2812</v>
      </c>
      <c r="D2034" s="7" t="s">
        <v>1588</v>
      </c>
      <c r="E2034" s="7"/>
      <c r="F2034" s="16" t="s">
        <v>1631</v>
      </c>
      <c r="G2034" s="8" t="n">
        <v>109500</v>
      </c>
    </row>
    <row r="2035" customFormat="false" ht="12.75" hidden="false" customHeight="false" outlineLevel="2" collapsed="false">
      <c r="A2035" s="5" t="s">
        <v>2528</v>
      </c>
      <c r="B2035" s="6" t="n">
        <v>37047</v>
      </c>
      <c r="C2035" s="7" t="s">
        <v>243</v>
      </c>
      <c r="D2035" s="7" t="s">
        <v>1588</v>
      </c>
      <c r="E2035" s="7"/>
      <c r="F2035" s="16" t="s">
        <v>1631</v>
      </c>
      <c r="G2035" s="8" t="n">
        <v>0</v>
      </c>
    </row>
    <row r="2036" customFormat="false" ht="12.75" hidden="false" customHeight="false" outlineLevel="2" collapsed="false">
      <c r="A2036" s="5" t="s">
        <v>1355</v>
      </c>
      <c r="B2036" s="6" t="n">
        <v>37048</v>
      </c>
      <c r="C2036" s="7" t="s">
        <v>1235</v>
      </c>
      <c r="D2036" s="7" t="s">
        <v>1588</v>
      </c>
      <c r="E2036" s="7"/>
      <c r="F2036" s="16" t="s">
        <v>1631</v>
      </c>
      <c r="G2036" s="8" t="n">
        <v>2247</v>
      </c>
    </row>
    <row r="2037" customFormat="false" ht="12.75" hidden="false" customHeight="false" outlineLevel="2" collapsed="false">
      <c r="A2037" s="5" t="s">
        <v>1355</v>
      </c>
      <c r="B2037" s="6" t="n">
        <v>37048</v>
      </c>
      <c r="C2037" s="7" t="s">
        <v>1361</v>
      </c>
      <c r="D2037" s="7" t="s">
        <v>1588</v>
      </c>
      <c r="E2037" s="7"/>
      <c r="F2037" s="16" t="s">
        <v>1631</v>
      </c>
      <c r="G2037" s="8" t="n">
        <v>4483</v>
      </c>
    </row>
    <row r="2038" customFormat="false" ht="12.75" hidden="false" customHeight="false" outlineLevel="2" collapsed="false">
      <c r="A2038" s="5" t="s">
        <v>2548</v>
      </c>
      <c r="B2038" s="6" t="n">
        <v>37049</v>
      </c>
      <c r="C2038" s="7" t="s">
        <v>1862</v>
      </c>
      <c r="D2038" s="7" t="s">
        <v>1588</v>
      </c>
      <c r="E2038" s="7"/>
      <c r="F2038" s="16" t="s">
        <v>1631</v>
      </c>
      <c r="G2038" s="8" t="n">
        <v>124496.83</v>
      </c>
    </row>
    <row r="2039" customFormat="false" ht="12.75" hidden="false" customHeight="false" outlineLevel="2" collapsed="false">
      <c r="A2039" s="5" t="s">
        <v>2549</v>
      </c>
      <c r="B2039" s="6" t="n">
        <v>37049</v>
      </c>
      <c r="C2039" s="7" t="s">
        <v>2407</v>
      </c>
      <c r="D2039" s="7" t="s">
        <v>1588</v>
      </c>
      <c r="E2039" s="7"/>
      <c r="F2039" s="16" t="s">
        <v>1631</v>
      </c>
      <c r="G2039" s="8" t="n">
        <v>49781.98</v>
      </c>
    </row>
    <row r="2040" customFormat="false" ht="12.75" hidden="false" customHeight="false" outlineLevel="2" collapsed="false">
      <c r="A2040" s="5" t="s">
        <v>2564</v>
      </c>
      <c r="B2040" s="6" t="n">
        <v>37050</v>
      </c>
      <c r="C2040" s="7" t="s">
        <v>2407</v>
      </c>
      <c r="D2040" s="7" t="s">
        <v>1588</v>
      </c>
      <c r="E2040" s="7"/>
      <c r="F2040" s="16" t="s">
        <v>1631</v>
      </c>
      <c r="G2040" s="8" t="n">
        <v>1051966</v>
      </c>
    </row>
    <row r="2041" customFormat="false" ht="12.75" hidden="false" customHeight="false" outlineLevel="2" collapsed="false">
      <c r="A2041" s="5" t="s">
        <v>2560</v>
      </c>
      <c r="B2041" s="6" t="n">
        <v>37050</v>
      </c>
      <c r="C2041" s="7" t="s">
        <v>243</v>
      </c>
      <c r="D2041" s="7" t="s">
        <v>1588</v>
      </c>
      <c r="E2041" s="7"/>
      <c r="F2041" s="16" t="s">
        <v>1631</v>
      </c>
      <c r="G2041" s="8" t="n">
        <v>0</v>
      </c>
    </row>
    <row r="2042" customFormat="false" ht="12.75" hidden="false" customHeight="false" outlineLevel="2" collapsed="false">
      <c r="A2042" s="5" t="s">
        <v>1360</v>
      </c>
      <c r="B2042" s="6" t="n">
        <v>37053</v>
      </c>
      <c r="C2042" s="7" t="s">
        <v>1361</v>
      </c>
      <c r="D2042" s="7" t="s">
        <v>1588</v>
      </c>
      <c r="E2042" s="7"/>
      <c r="F2042" s="16" t="s">
        <v>1631</v>
      </c>
      <c r="G2042" s="8" t="n">
        <v>4422</v>
      </c>
    </row>
    <row r="2043" customFormat="false" ht="12.75" hidden="false" customHeight="false" outlineLevel="2" collapsed="false">
      <c r="A2043" s="5" t="s">
        <v>1360</v>
      </c>
      <c r="B2043" s="6" t="n">
        <v>37055</v>
      </c>
      <c r="C2043" s="7" t="s">
        <v>1361</v>
      </c>
      <c r="D2043" s="7" t="s">
        <v>1588</v>
      </c>
      <c r="E2043" s="7"/>
      <c r="F2043" s="16" t="s">
        <v>1631</v>
      </c>
      <c r="G2043" s="8" t="n">
        <v>-4422</v>
      </c>
    </row>
    <row r="2044" customFormat="false" ht="12.75" hidden="false" customHeight="false" outlineLevel="2" collapsed="false">
      <c r="A2044" s="5" t="s">
        <v>1360</v>
      </c>
      <c r="B2044" s="6" t="n">
        <v>37055</v>
      </c>
      <c r="C2044" s="7" t="s">
        <v>1361</v>
      </c>
      <c r="D2044" s="7" t="s">
        <v>1588</v>
      </c>
      <c r="E2044" s="7"/>
      <c r="F2044" s="16" t="s">
        <v>1631</v>
      </c>
      <c r="G2044" s="8" t="n">
        <v>2211</v>
      </c>
    </row>
    <row r="2045" customFormat="false" ht="12.75" hidden="false" customHeight="false" outlineLevel="2" collapsed="false">
      <c r="A2045" s="5" t="s">
        <v>2831</v>
      </c>
      <c r="B2045" s="6" t="n">
        <v>37054</v>
      </c>
      <c r="C2045" s="7" t="s">
        <v>2832</v>
      </c>
      <c r="D2045" s="7" t="s">
        <v>1588</v>
      </c>
      <c r="E2045" s="7"/>
      <c r="F2045" s="16" t="s">
        <v>1631</v>
      </c>
      <c r="G2045" s="8" t="n">
        <v>13590</v>
      </c>
    </row>
    <row r="2046" customFormat="false" ht="12.75" hidden="false" customHeight="false" outlineLevel="2" collapsed="false">
      <c r="A2046" s="5" t="s">
        <v>2581</v>
      </c>
      <c r="B2046" s="6" t="n">
        <v>37054</v>
      </c>
      <c r="C2046" s="7" t="s">
        <v>1356</v>
      </c>
      <c r="D2046" s="7" t="s">
        <v>1588</v>
      </c>
      <c r="E2046" s="7"/>
      <c r="F2046" s="16" t="s">
        <v>1631</v>
      </c>
      <c r="G2046" s="8" t="n">
        <v>11532</v>
      </c>
    </row>
    <row r="2047" customFormat="false" ht="12.75" hidden="false" customHeight="false" outlineLevel="2" collapsed="false">
      <c r="A2047" s="5" t="s">
        <v>2580</v>
      </c>
      <c r="B2047" s="6" t="n">
        <v>37054</v>
      </c>
      <c r="C2047" s="7" t="s">
        <v>1235</v>
      </c>
      <c r="D2047" s="7" t="s">
        <v>1588</v>
      </c>
      <c r="E2047" s="7"/>
      <c r="F2047" s="16" t="s">
        <v>1631</v>
      </c>
      <c r="G2047" s="8" t="n">
        <v>6070</v>
      </c>
    </row>
    <row r="2048" customFormat="false" ht="12.75" hidden="false" customHeight="false" outlineLevel="2" collapsed="false">
      <c r="A2048" s="5" t="s">
        <v>2592</v>
      </c>
      <c r="B2048" s="6" t="n">
        <v>37055</v>
      </c>
      <c r="C2048" s="7" t="s">
        <v>2593</v>
      </c>
      <c r="D2048" s="7" t="s">
        <v>1588</v>
      </c>
      <c r="E2048" s="7"/>
      <c r="F2048" s="16" t="s">
        <v>1631</v>
      </c>
      <c r="G2048" s="8" t="n">
        <v>5520</v>
      </c>
    </row>
    <row r="2049" customFormat="false" ht="12.75" hidden="false" customHeight="false" outlineLevel="2" collapsed="false">
      <c r="A2049" s="5" t="s">
        <v>2843</v>
      </c>
      <c r="B2049" s="6" t="n">
        <v>37056</v>
      </c>
      <c r="C2049" s="7" t="s">
        <v>2844</v>
      </c>
      <c r="D2049" s="7" t="s">
        <v>1588</v>
      </c>
      <c r="E2049" s="7"/>
      <c r="F2049" s="16" t="s">
        <v>1631</v>
      </c>
      <c r="G2049" s="8" t="n">
        <v>3680</v>
      </c>
    </row>
    <row r="2050" customFormat="false" ht="12.75" hidden="false" customHeight="false" outlineLevel="2" collapsed="false">
      <c r="A2050" s="5" t="s">
        <v>2843</v>
      </c>
      <c r="B2050" s="6" t="n">
        <v>37057</v>
      </c>
      <c r="C2050" s="7" t="s">
        <v>2844</v>
      </c>
      <c r="D2050" s="7" t="s">
        <v>1588</v>
      </c>
      <c r="E2050" s="7"/>
      <c r="F2050" s="16" t="s">
        <v>1631</v>
      </c>
      <c r="G2050" s="8" t="n">
        <v>-1357.06</v>
      </c>
    </row>
    <row r="2051" customFormat="false" ht="12.75" hidden="false" customHeight="false" outlineLevel="2" collapsed="false">
      <c r="A2051" s="5" t="s">
        <v>2676</v>
      </c>
      <c r="B2051" s="6" t="n">
        <v>37063</v>
      </c>
      <c r="C2051" s="7" t="s">
        <v>2677</v>
      </c>
      <c r="D2051" s="7" t="s">
        <v>1588</v>
      </c>
      <c r="E2051" s="7"/>
      <c r="F2051" s="16" t="s">
        <v>1631</v>
      </c>
      <c r="G2051" s="8" t="n">
        <v>25000</v>
      </c>
    </row>
    <row r="2052" customFormat="false" ht="12.75" hidden="false" customHeight="false" outlineLevel="2" collapsed="false">
      <c r="A2052" s="5" t="s">
        <v>2692</v>
      </c>
      <c r="B2052" s="6" t="n">
        <v>37064</v>
      </c>
      <c r="C2052" s="7" t="s">
        <v>1862</v>
      </c>
      <c r="D2052" s="7" t="s">
        <v>1588</v>
      </c>
      <c r="E2052" s="7"/>
      <c r="F2052" s="16" t="s">
        <v>1631</v>
      </c>
      <c r="G2052" s="8" t="n">
        <v>295900</v>
      </c>
    </row>
    <row r="2053" customFormat="false" ht="12.75" hidden="false" customHeight="false" outlineLevel="2" collapsed="false">
      <c r="A2053" s="5" t="s">
        <v>2697</v>
      </c>
      <c r="B2053" s="6" t="n">
        <v>37064</v>
      </c>
      <c r="C2053" s="7" t="s">
        <v>2698</v>
      </c>
      <c r="D2053" s="7" t="s">
        <v>1588</v>
      </c>
      <c r="E2053" s="7"/>
      <c r="F2053" s="16" t="s">
        <v>1631</v>
      </c>
      <c r="G2053" s="8" t="n">
        <v>465</v>
      </c>
    </row>
    <row r="2054" customFormat="false" ht="12.75" hidden="false" customHeight="false" outlineLevel="2" collapsed="false">
      <c r="A2054" s="5" t="s">
        <v>2719</v>
      </c>
      <c r="B2054" s="6" t="n">
        <v>37068</v>
      </c>
      <c r="C2054" s="7" t="s">
        <v>2720</v>
      </c>
      <c r="D2054" s="7" t="s">
        <v>1588</v>
      </c>
      <c r="E2054" s="7"/>
      <c r="F2054" s="16" t="s">
        <v>1631</v>
      </c>
      <c r="G2054" s="8" t="n">
        <v>74145</v>
      </c>
    </row>
    <row r="2055" customFormat="false" ht="12.75" hidden="false" customHeight="false" outlineLevel="2" collapsed="false">
      <c r="A2055" s="5" t="s">
        <v>2718</v>
      </c>
      <c r="B2055" s="6" t="n">
        <v>37068</v>
      </c>
      <c r="C2055" s="7" t="s">
        <v>2698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2733</v>
      </c>
      <c r="B2056" s="6" t="n">
        <v>37069</v>
      </c>
      <c r="C2056" s="7" t="s">
        <v>243</v>
      </c>
      <c r="D2056" s="7" t="s">
        <v>1588</v>
      </c>
      <c r="E2056" s="7"/>
      <c r="F2056" s="16" t="s">
        <v>1631</v>
      </c>
      <c r="G2056" s="8" t="n">
        <v>-3100</v>
      </c>
    </row>
    <row r="2057" customFormat="false" ht="12.75" hidden="false" customHeight="false" outlineLevel="2" collapsed="false">
      <c r="A2057" s="5" t="s">
        <v>2748</v>
      </c>
      <c r="B2057" s="6" t="n">
        <v>37069</v>
      </c>
      <c r="C2057" s="7" t="s">
        <v>243</v>
      </c>
      <c r="D2057" s="7" t="s">
        <v>1588</v>
      </c>
      <c r="E2057" s="7"/>
      <c r="F2057" s="16" t="s">
        <v>1631</v>
      </c>
      <c r="G2057" s="8" t="n">
        <v>775</v>
      </c>
    </row>
    <row r="2058" customFormat="false" ht="12.75" hidden="false" customHeight="false" outlineLevel="2" collapsed="false">
      <c r="A2058" s="5" t="s">
        <v>2789</v>
      </c>
      <c r="B2058" s="6" t="n">
        <v>37071</v>
      </c>
      <c r="C2058" s="7" t="s">
        <v>243</v>
      </c>
      <c r="D2058" s="7" t="s">
        <v>1588</v>
      </c>
      <c r="E2058" s="7"/>
      <c r="F2058" s="16" t="s">
        <v>1631</v>
      </c>
      <c r="G2058" s="8" t="n">
        <v>3100</v>
      </c>
    </row>
    <row r="2059" customFormat="false" ht="12.75" hidden="false" customHeight="false" outlineLevel="2" collapsed="false">
      <c r="A2059" s="5" t="s">
        <v>3562</v>
      </c>
      <c r="B2059" s="6" t="n">
        <v>36980</v>
      </c>
      <c r="C2059" s="7" t="s">
        <v>774</v>
      </c>
      <c r="D2059" s="7" t="s">
        <v>1588</v>
      </c>
      <c r="E2059" s="7" t="s">
        <v>3053</v>
      </c>
      <c r="F2059" s="16" t="s">
        <v>1631</v>
      </c>
      <c r="G2059" s="8" t="n">
        <v>0</v>
      </c>
    </row>
    <row r="2060" customFormat="false" ht="12.75" hidden="false" customHeight="false" outlineLevel="2" collapsed="false">
      <c r="A2060" s="5" t="s">
        <v>3839</v>
      </c>
      <c r="B2060" s="6" t="n">
        <v>36937</v>
      </c>
      <c r="C2060" s="7" t="s">
        <v>3840</v>
      </c>
      <c r="D2060" s="7" t="s">
        <v>111</v>
      </c>
      <c r="E2060" s="7" t="s">
        <v>130</v>
      </c>
      <c r="F2060" s="16" t="s">
        <v>1631</v>
      </c>
      <c r="G2060" s="8" t="n">
        <v>1550</v>
      </c>
    </row>
    <row r="2061" customFormat="false" ht="12.75" hidden="false" customHeight="false" outlineLevel="2" collapsed="false">
      <c r="A2061" s="5" t="s">
        <v>3839</v>
      </c>
      <c r="B2061" s="6" t="n">
        <v>36938</v>
      </c>
      <c r="C2061" s="7" t="s">
        <v>3840</v>
      </c>
      <c r="D2061" s="7" t="s">
        <v>111</v>
      </c>
      <c r="E2061" s="7" t="s">
        <v>130</v>
      </c>
      <c r="F2061" s="16" t="s">
        <v>1631</v>
      </c>
      <c r="G2061" s="8" t="n">
        <v>-1550</v>
      </c>
    </row>
    <row r="2062" customFormat="false" ht="12.75" hidden="false" customHeight="false" outlineLevel="2" collapsed="false">
      <c r="A2062" s="5" t="n">
        <v>60</v>
      </c>
      <c r="B2062" s="6" t="n">
        <v>37012</v>
      </c>
      <c r="C2062" s="7" t="s">
        <v>3017</v>
      </c>
      <c r="D2062" s="7" t="s">
        <v>3007</v>
      </c>
      <c r="E2062" s="7"/>
      <c r="F2062" s="5" t="s">
        <v>1631</v>
      </c>
      <c r="G2062" s="8" t="n">
        <v>6500000</v>
      </c>
    </row>
    <row r="2063" customFormat="false" ht="12.75" hidden="false" customHeight="false" outlineLevel="2" collapsed="false">
      <c r="A2063" s="5" t="s">
        <v>3871</v>
      </c>
      <c r="B2063" s="6" t="n">
        <v>36930</v>
      </c>
      <c r="C2063" s="7" t="s">
        <v>3872</v>
      </c>
      <c r="D2063" s="7" t="s">
        <v>1588</v>
      </c>
      <c r="E2063" s="7" t="s">
        <v>3030</v>
      </c>
      <c r="F2063" s="16" t="s">
        <v>1631</v>
      </c>
      <c r="G2063" s="8" t="n">
        <v>8465</v>
      </c>
    </row>
    <row r="2064" customFormat="false" ht="12.75" hidden="false" customHeight="false" outlineLevel="2" collapsed="false">
      <c r="A2064" s="5" t="s">
        <v>2473</v>
      </c>
      <c r="B2064" s="6" t="n">
        <v>37032</v>
      </c>
      <c r="C2064" s="7" t="s">
        <v>2474</v>
      </c>
      <c r="D2064" s="7" t="s">
        <v>1588</v>
      </c>
      <c r="E2064" s="7" t="s">
        <v>126</v>
      </c>
      <c r="F2064" s="5" t="s">
        <v>1631</v>
      </c>
      <c r="G2064" s="8" t="n">
        <v>3075</v>
      </c>
    </row>
    <row r="2065" customFormat="false" ht="12.75" hidden="false" customHeight="false" outlineLevel="2" collapsed="false">
      <c r="A2065" s="5" t="s">
        <v>4309</v>
      </c>
      <c r="B2065" s="6" t="n">
        <v>36896</v>
      </c>
      <c r="C2065" s="7" t="s">
        <v>3406</v>
      </c>
      <c r="D2065" s="7" t="s">
        <v>1588</v>
      </c>
      <c r="E2065" s="7" t="s">
        <v>3030</v>
      </c>
      <c r="F2065" s="16" t="s">
        <v>4310</v>
      </c>
      <c r="G2065" s="8" t="n">
        <v>5400</v>
      </c>
    </row>
    <row r="2066" customFormat="false" ht="12.75" hidden="false" customHeight="false" outlineLevel="2" collapsed="false">
      <c r="A2066" s="5" t="s">
        <v>4311</v>
      </c>
      <c r="B2066" s="6" t="n">
        <v>36896</v>
      </c>
      <c r="C2066" s="7" t="s">
        <v>3406</v>
      </c>
      <c r="D2066" s="7" t="s">
        <v>1588</v>
      </c>
      <c r="E2066" s="7" t="s">
        <v>3030</v>
      </c>
      <c r="F2066" s="16" t="s">
        <v>4310</v>
      </c>
      <c r="G2066" s="8" t="n">
        <v>600</v>
      </c>
    </row>
    <row r="2067" customFormat="false" ht="12.75" hidden="false" customHeight="false" outlineLevel="1" collapsed="false">
      <c r="A2067" s="5" t="s">
        <v>4312</v>
      </c>
      <c r="B2067" s="6" t="n">
        <v>36908</v>
      </c>
      <c r="C2067" s="7" t="s">
        <v>4313</v>
      </c>
      <c r="D2067" s="7" t="s">
        <v>1588</v>
      </c>
      <c r="E2067" s="7" t="s">
        <v>3030</v>
      </c>
      <c r="F2067" s="16" t="s">
        <v>4310</v>
      </c>
      <c r="G2067" s="8" t="n">
        <v>22740</v>
      </c>
    </row>
    <row r="2068" customFormat="false" ht="12.75" hidden="false" customHeight="false" outlineLevel="2" collapsed="false">
      <c r="A2068" s="5" t="s">
        <v>4314</v>
      </c>
      <c r="B2068" s="6" t="n">
        <v>36914</v>
      </c>
      <c r="C2068" s="7" t="s">
        <v>4315</v>
      </c>
      <c r="D2068" s="7" t="s">
        <v>1588</v>
      </c>
      <c r="E2068" s="7" t="s">
        <v>3030</v>
      </c>
      <c r="F2068" s="16" t="s">
        <v>4310</v>
      </c>
      <c r="G2068" s="8" t="n">
        <v>1825</v>
      </c>
    </row>
    <row r="2069" customFormat="false" ht="12.75" hidden="false" customHeight="false" outlineLevel="2" collapsed="false">
      <c r="A2069" s="5" t="s">
        <v>4316</v>
      </c>
      <c r="B2069" s="6" t="n">
        <v>36920</v>
      </c>
      <c r="C2069" s="7" t="s">
        <v>4313</v>
      </c>
      <c r="D2069" s="7" t="s">
        <v>1588</v>
      </c>
      <c r="E2069" s="7" t="s">
        <v>3030</v>
      </c>
      <c r="F2069" s="16" t="s">
        <v>4310</v>
      </c>
      <c r="G2069" s="8" t="n">
        <v>90000</v>
      </c>
    </row>
    <row r="2070" customFormat="false" ht="14.25" hidden="false" customHeight="false" outlineLevel="2" collapsed="false">
      <c r="A2070" s="28" t="n">
        <f aca="false">SUBTOTAL(3,A1825:A2069)</f>
        <v>245</v>
      </c>
      <c r="B2070" s="29"/>
      <c r="C2070" s="30"/>
      <c r="D2070" s="30"/>
      <c r="E2070" s="30"/>
      <c r="F2070" s="31" t="s">
        <v>5368</v>
      </c>
      <c r="G2070" s="32" t="n">
        <f aca="false">SUM(G1825:G2069)</f>
        <v>12311290.02</v>
      </c>
    </row>
    <row r="2071" customFormat="false" ht="12.75" hidden="false" customHeight="false" outlineLevel="2" collapsed="false">
      <c r="A2071" s="5"/>
      <c r="B2071" s="6"/>
      <c r="C2071" s="7"/>
      <c r="D2071" s="7"/>
      <c r="E2071" s="7"/>
      <c r="F2071" s="33"/>
      <c r="G2071" s="8"/>
    </row>
    <row r="2072" customFormat="false" ht="12.75" hidden="false" customHeight="false" outlineLevel="1" collapsed="false">
      <c r="A2072" s="5" t="s">
        <v>5130</v>
      </c>
      <c r="B2072" s="6" t="n">
        <v>36909</v>
      </c>
      <c r="C2072" s="7" t="s">
        <v>5131</v>
      </c>
      <c r="D2072" s="7" t="s">
        <v>959</v>
      </c>
      <c r="E2072" s="7" t="s">
        <v>3053</v>
      </c>
      <c r="F2072" s="16" t="s">
        <v>1054</v>
      </c>
      <c r="G2072" s="8" t="n">
        <v>7500</v>
      </c>
    </row>
    <row r="2073" customFormat="false" ht="12.75" hidden="false" customHeight="false" outlineLevel="2" collapsed="false">
      <c r="A2073" s="5" t="s">
        <v>1052</v>
      </c>
      <c r="B2073" s="6" t="n">
        <v>37006</v>
      </c>
      <c r="C2073" s="7" t="s">
        <v>1053</v>
      </c>
      <c r="D2073" s="7" t="s">
        <v>959</v>
      </c>
      <c r="E2073" s="7" t="s">
        <v>1048</v>
      </c>
      <c r="F2073" s="16" t="s">
        <v>1054</v>
      </c>
      <c r="G2073" s="8" t="n">
        <v>20000</v>
      </c>
    </row>
    <row r="2074" customFormat="false" ht="12.75" hidden="false" customHeight="false" outlineLevel="1" collapsed="false">
      <c r="A2074" s="5" t="s">
        <v>1530</v>
      </c>
      <c r="B2074" s="6" t="n">
        <v>37067</v>
      </c>
      <c r="C2074" s="7" t="s">
        <v>1531</v>
      </c>
      <c r="D2074" s="7" t="s">
        <v>959</v>
      </c>
      <c r="E2074" s="7"/>
      <c r="F2074" s="16" t="s">
        <v>1054</v>
      </c>
      <c r="G2074" s="8" t="n">
        <v>3100</v>
      </c>
    </row>
    <row r="2075" customFormat="false" ht="14.25" hidden="false" customHeight="false" outlineLevel="2" collapsed="false">
      <c r="A2075" s="28" t="n">
        <f aca="false">SUBTOTAL(3,A2072:A2074)</f>
        <v>3</v>
      </c>
      <c r="B2075" s="29"/>
      <c r="C2075" s="30"/>
      <c r="D2075" s="30"/>
      <c r="E2075" s="30"/>
      <c r="F2075" s="31" t="s">
        <v>5371</v>
      </c>
      <c r="G2075" s="32" t="n">
        <f aca="false">SUM(G2072:G2074)</f>
        <v>30600</v>
      </c>
    </row>
    <row r="2076" customFormat="false" ht="12.75" hidden="false" customHeight="false" outlineLevel="2" collapsed="false">
      <c r="A2076" s="5"/>
      <c r="B2076" s="6"/>
      <c r="C2076" s="7"/>
      <c r="D2076" s="7"/>
      <c r="E2076" s="7"/>
      <c r="F2076" s="33"/>
      <c r="G2076" s="8"/>
    </row>
    <row r="2077" customFormat="false" ht="12.75" hidden="false" customHeight="false" outlineLevel="1" collapsed="false">
      <c r="A2077" s="5" t="s">
        <v>3021</v>
      </c>
      <c r="B2077" s="6" t="n">
        <v>36902</v>
      </c>
      <c r="C2077" s="7" t="s">
        <v>3021</v>
      </c>
      <c r="D2077" s="7" t="s">
        <v>38</v>
      </c>
      <c r="E2077" s="7" t="s">
        <v>3239</v>
      </c>
      <c r="F2077" s="16" t="s">
        <v>3240</v>
      </c>
      <c r="G2077" s="8" t="n">
        <v>5749630</v>
      </c>
    </row>
    <row r="2078" customFormat="false" ht="14.25" hidden="false" customHeight="false" outlineLevel="2" collapsed="false">
      <c r="A2078" s="28" t="n">
        <f aca="false">SUBTOTAL(3,A2077)</f>
        <v>1</v>
      </c>
      <c r="B2078" s="29"/>
      <c r="C2078" s="30"/>
      <c r="D2078" s="30"/>
      <c r="E2078" s="30"/>
      <c r="F2078" s="31" t="s">
        <v>5372</v>
      </c>
      <c r="G2078" s="32" t="n">
        <f aca="false">SUM(G2077)</f>
        <v>5749630</v>
      </c>
    </row>
    <row r="2079" customFormat="false" ht="12.75" hidden="false" customHeight="false" outlineLevel="2" collapsed="false">
      <c r="A2079" s="5"/>
      <c r="B2079" s="6"/>
      <c r="C2079" s="7"/>
      <c r="D2079" s="7"/>
      <c r="E2079" s="7"/>
      <c r="F2079" s="33"/>
      <c r="G2079" s="8"/>
    </row>
    <row r="2080" customFormat="false" ht="12.75" hidden="false" customHeight="false" outlineLevel="2" collapsed="false">
      <c r="A2080" s="5" t="s">
        <v>4317</v>
      </c>
      <c r="B2080" s="6" t="n">
        <v>36916</v>
      </c>
      <c r="C2080" s="7" t="s">
        <v>4318</v>
      </c>
      <c r="D2080" s="7" t="s">
        <v>1588</v>
      </c>
      <c r="E2080" s="7" t="s">
        <v>3053</v>
      </c>
      <c r="F2080" s="16" t="s">
        <v>4319</v>
      </c>
      <c r="G2080" s="8" t="n">
        <v>0</v>
      </c>
    </row>
    <row r="2081" customFormat="false" ht="14.25" hidden="false" customHeight="false" outlineLevel="2" collapsed="false">
      <c r="A2081" s="28" t="n">
        <f aca="false">SUBTOTAL(3,A2080)</f>
        <v>1</v>
      </c>
      <c r="B2081" s="29"/>
      <c r="C2081" s="30"/>
      <c r="D2081" s="30"/>
      <c r="E2081" s="30"/>
      <c r="F2081" s="31" t="s">
        <v>5373</v>
      </c>
      <c r="G2081" s="32" t="n">
        <f aca="false">SUM(G2080)</f>
        <v>0</v>
      </c>
    </row>
    <row r="2082" customFormat="false" ht="12.75" hidden="false" customHeight="false" outlineLevel="2" collapsed="false">
      <c r="A2082" s="5"/>
      <c r="B2082" s="6"/>
      <c r="C2082" s="7"/>
      <c r="D2082" s="7"/>
      <c r="E2082" s="7"/>
      <c r="F2082" s="33"/>
      <c r="G2082" s="8"/>
    </row>
    <row r="2083" customFormat="false" ht="12.75" hidden="false" customHeight="false" outlineLevel="2" collapsed="false">
      <c r="A2083" s="5" t="s">
        <v>3076</v>
      </c>
      <c r="B2083" s="6" t="n">
        <v>36958</v>
      </c>
      <c r="C2083" s="7" t="s">
        <v>3077</v>
      </c>
      <c r="D2083" s="7" t="s">
        <v>38</v>
      </c>
      <c r="E2083" s="7" t="s">
        <v>39</v>
      </c>
      <c r="F2083" s="16" t="s">
        <v>3184</v>
      </c>
      <c r="G2083" s="8" t="n">
        <v>1351</v>
      </c>
    </row>
    <row r="2084" customFormat="false" ht="12.75" hidden="false" customHeight="false" outlineLevel="2" collapsed="false">
      <c r="A2084" s="5" t="s">
        <v>3130</v>
      </c>
      <c r="B2084" s="6" t="n">
        <v>36976</v>
      </c>
      <c r="C2084" s="7" t="s">
        <v>1254</v>
      </c>
      <c r="D2084" s="7" t="s">
        <v>38</v>
      </c>
      <c r="E2084" s="7" t="s">
        <v>39</v>
      </c>
      <c r="F2084" s="16" t="s">
        <v>3184</v>
      </c>
      <c r="G2084" s="8" t="n">
        <v>9272</v>
      </c>
    </row>
    <row r="2085" customFormat="false" ht="12.75" hidden="false" customHeight="false" outlineLevel="2" collapsed="false">
      <c r="A2085" s="5" t="s">
        <v>3117</v>
      </c>
      <c r="B2085" s="6" t="n">
        <v>36970</v>
      </c>
      <c r="C2085" s="7" t="s">
        <v>3118</v>
      </c>
      <c r="D2085" s="7" t="s">
        <v>38</v>
      </c>
      <c r="E2085" s="7" t="s">
        <v>39</v>
      </c>
      <c r="F2085" s="16" t="s">
        <v>3184</v>
      </c>
      <c r="G2085" s="8" t="n">
        <v>12307</v>
      </c>
    </row>
    <row r="2086" customFormat="false" ht="12.75" hidden="false" customHeight="false" outlineLevel="2" collapsed="false">
      <c r="A2086" s="5" t="s">
        <v>3098</v>
      </c>
      <c r="B2086" s="6" t="n">
        <v>36963</v>
      </c>
      <c r="C2086" s="7" t="s">
        <v>3099</v>
      </c>
      <c r="D2086" s="7" t="s">
        <v>38</v>
      </c>
      <c r="E2086" s="7" t="s">
        <v>39</v>
      </c>
      <c r="F2086" s="16" t="s">
        <v>3184</v>
      </c>
      <c r="G2086" s="8" t="n">
        <v>1543</v>
      </c>
    </row>
    <row r="2087" customFormat="false" ht="12.75" hidden="false" customHeight="false" outlineLevel="2" collapsed="false">
      <c r="A2087" s="5" t="s">
        <v>3124</v>
      </c>
      <c r="B2087" s="6" t="n">
        <v>36971</v>
      </c>
      <c r="C2087" s="7" t="s">
        <v>3125</v>
      </c>
      <c r="D2087" s="7" t="s">
        <v>38</v>
      </c>
      <c r="E2087" s="7" t="s">
        <v>39</v>
      </c>
      <c r="F2087" s="16" t="s">
        <v>3184</v>
      </c>
      <c r="G2087" s="8" t="n">
        <v>9401</v>
      </c>
    </row>
    <row r="2088" customFormat="false" ht="12.75" hidden="false" customHeight="false" outlineLevel="2" collapsed="false">
      <c r="A2088" s="5" t="s">
        <v>3208</v>
      </c>
      <c r="B2088" s="6" t="n">
        <v>36916</v>
      </c>
      <c r="C2088" s="7" t="s">
        <v>3209</v>
      </c>
      <c r="D2088" s="7" t="s">
        <v>38</v>
      </c>
      <c r="E2088" s="7" t="s">
        <v>39</v>
      </c>
      <c r="F2088" s="16" t="s">
        <v>3184</v>
      </c>
      <c r="G2088" s="8" t="n">
        <v>34626</v>
      </c>
    </row>
    <row r="2089" customFormat="false" ht="12.75" hidden="false" customHeight="false" outlineLevel="2" collapsed="false">
      <c r="A2089" s="5" t="s">
        <v>3089</v>
      </c>
      <c r="B2089" s="6" t="n">
        <v>36962</v>
      </c>
      <c r="C2089" s="7" t="s">
        <v>3090</v>
      </c>
      <c r="D2089" s="7" t="s">
        <v>38</v>
      </c>
      <c r="E2089" s="7" t="s">
        <v>39</v>
      </c>
      <c r="F2089" s="16" t="s">
        <v>3184</v>
      </c>
      <c r="G2089" s="8" t="n">
        <v>6067</v>
      </c>
    </row>
    <row r="2090" customFormat="false" ht="12.75" hidden="false" customHeight="false" outlineLevel="2" collapsed="false">
      <c r="A2090" s="5" t="s">
        <v>3126</v>
      </c>
      <c r="B2090" s="6" t="n">
        <v>36971</v>
      </c>
      <c r="C2090" s="7" t="s">
        <v>3127</v>
      </c>
      <c r="D2090" s="7" t="s">
        <v>38</v>
      </c>
      <c r="E2090" s="7" t="s">
        <v>39</v>
      </c>
      <c r="F2090" s="16" t="s">
        <v>3184</v>
      </c>
      <c r="G2090" s="8" t="n">
        <v>20680</v>
      </c>
    </row>
    <row r="2091" customFormat="false" ht="12.75" hidden="false" customHeight="false" outlineLevel="2" collapsed="false">
      <c r="A2091" s="5" t="s">
        <v>3115</v>
      </c>
      <c r="B2091" s="6" t="n">
        <v>36969</v>
      </c>
      <c r="C2091" s="7" t="s">
        <v>3116</v>
      </c>
      <c r="D2091" s="7" t="s">
        <v>38</v>
      </c>
      <c r="E2091" s="7" t="s">
        <v>39</v>
      </c>
      <c r="F2091" s="16" t="s">
        <v>3184</v>
      </c>
      <c r="G2091" s="8" t="n">
        <v>18099</v>
      </c>
    </row>
    <row r="2092" customFormat="false" ht="12.75" hidden="false" customHeight="false" outlineLevel="2" collapsed="false">
      <c r="A2092" s="5" t="s">
        <v>3167</v>
      </c>
      <c r="B2092" s="6" t="n">
        <v>36916</v>
      </c>
      <c r="C2092" s="7" t="s">
        <v>3168</v>
      </c>
      <c r="D2092" s="7" t="s">
        <v>38</v>
      </c>
      <c r="E2092" s="7" t="s">
        <v>39</v>
      </c>
      <c r="F2092" s="16" t="s">
        <v>3184</v>
      </c>
      <c r="G2092" s="8" t="n">
        <v>93228</v>
      </c>
    </row>
    <row r="2093" customFormat="false" ht="12.75" hidden="false" customHeight="false" outlineLevel="2" collapsed="false">
      <c r="A2093" s="5" t="s">
        <v>3167</v>
      </c>
      <c r="B2093" s="6" t="n">
        <v>36980</v>
      </c>
      <c r="C2093" s="7" t="s">
        <v>3168</v>
      </c>
      <c r="D2093" s="7" t="s">
        <v>38</v>
      </c>
      <c r="E2093" s="7" t="s">
        <v>39</v>
      </c>
      <c r="F2093" s="16" t="s">
        <v>3184</v>
      </c>
      <c r="G2093" s="8" t="n">
        <v>-42540</v>
      </c>
    </row>
    <row r="2094" customFormat="false" ht="12.75" hidden="false" customHeight="false" outlineLevel="2" collapsed="false">
      <c r="A2094" s="5" t="s">
        <v>3182</v>
      </c>
      <c r="B2094" s="6" t="n">
        <v>36945</v>
      </c>
      <c r="C2094" s="7" t="s">
        <v>3183</v>
      </c>
      <c r="D2094" s="7" t="s">
        <v>38</v>
      </c>
      <c r="E2094" s="7" t="s">
        <v>39</v>
      </c>
      <c r="F2094" s="16" t="s">
        <v>3184</v>
      </c>
      <c r="G2094" s="8" t="n">
        <v>4512</v>
      </c>
    </row>
    <row r="2095" customFormat="false" ht="12.75" hidden="false" customHeight="false" outlineLevel="2" collapsed="false">
      <c r="A2095" s="5" t="s">
        <v>3070</v>
      </c>
      <c r="B2095" s="6" t="n">
        <v>36957</v>
      </c>
      <c r="C2095" s="7" t="s">
        <v>3071</v>
      </c>
      <c r="D2095" s="7" t="s">
        <v>38</v>
      </c>
      <c r="E2095" s="7" t="s">
        <v>39</v>
      </c>
      <c r="F2095" s="16" t="s">
        <v>3184</v>
      </c>
      <c r="G2095" s="8" t="n">
        <v>5991</v>
      </c>
    </row>
    <row r="2096" customFormat="false" ht="12.75" hidden="false" customHeight="false" outlineLevel="2" collapsed="false">
      <c r="A2096" s="5" t="s">
        <v>3070</v>
      </c>
      <c r="B2096" s="6" t="n">
        <v>36969</v>
      </c>
      <c r="C2096" s="7" t="s">
        <v>3071</v>
      </c>
      <c r="D2096" s="7" t="s">
        <v>38</v>
      </c>
      <c r="E2096" s="7" t="s">
        <v>39</v>
      </c>
      <c r="F2096" s="16" t="s">
        <v>3184</v>
      </c>
      <c r="G2096" s="8" t="n">
        <v>-5991</v>
      </c>
    </row>
    <row r="2097" customFormat="false" ht="12.75" hidden="false" customHeight="false" outlineLevel="2" collapsed="false">
      <c r="A2097" s="5" t="s">
        <v>3070</v>
      </c>
      <c r="B2097" s="6" t="n">
        <v>36969</v>
      </c>
      <c r="C2097" s="7" t="s">
        <v>3071</v>
      </c>
      <c r="D2097" s="7" t="s">
        <v>38</v>
      </c>
      <c r="E2097" s="7" t="s">
        <v>39</v>
      </c>
      <c r="F2097" s="16" t="s">
        <v>3184</v>
      </c>
      <c r="G2097" s="8" t="n">
        <v>2454</v>
      </c>
    </row>
    <row r="2098" customFormat="false" ht="12.75" hidden="false" customHeight="false" outlineLevel="2" collapsed="false">
      <c r="A2098" s="5" t="s">
        <v>3062</v>
      </c>
      <c r="B2098" s="6" t="n">
        <v>36952</v>
      </c>
      <c r="C2098" s="7" t="s">
        <v>2966</v>
      </c>
      <c r="D2098" s="7" t="s">
        <v>38</v>
      </c>
      <c r="E2098" s="7" t="s">
        <v>39</v>
      </c>
      <c r="F2098" s="16" t="s">
        <v>3184</v>
      </c>
      <c r="G2098" s="8" t="n">
        <v>10780</v>
      </c>
    </row>
    <row r="2099" customFormat="false" ht="12.75" hidden="false" customHeight="false" outlineLevel="2" collapsed="false">
      <c r="A2099" s="5" t="s">
        <v>3062</v>
      </c>
      <c r="B2099" s="6" t="n">
        <v>36969</v>
      </c>
      <c r="C2099" s="7" t="s">
        <v>2966</v>
      </c>
      <c r="D2099" s="7" t="s">
        <v>38</v>
      </c>
      <c r="E2099" s="7" t="s">
        <v>39</v>
      </c>
      <c r="F2099" s="16" t="s">
        <v>3184</v>
      </c>
      <c r="G2099" s="8" t="n">
        <v>-10780</v>
      </c>
    </row>
    <row r="2100" customFormat="false" ht="12.75" hidden="false" customHeight="false" outlineLevel="2" collapsed="false">
      <c r="A2100" s="5" t="s">
        <v>3062</v>
      </c>
      <c r="B2100" s="6" t="n">
        <v>36969</v>
      </c>
      <c r="C2100" s="7" t="s">
        <v>2966</v>
      </c>
      <c r="D2100" s="7" t="s">
        <v>38</v>
      </c>
      <c r="E2100" s="7" t="s">
        <v>39</v>
      </c>
      <c r="F2100" s="16" t="s">
        <v>3184</v>
      </c>
      <c r="G2100" s="8" t="n">
        <v>2637</v>
      </c>
    </row>
    <row r="2101" customFormat="false" ht="12.75" hidden="false" customHeight="false" outlineLevel="2" collapsed="false">
      <c r="A2101" s="5" t="s">
        <v>3111</v>
      </c>
      <c r="B2101" s="6" t="n">
        <v>36966</v>
      </c>
      <c r="C2101" s="7" t="s">
        <v>3112</v>
      </c>
      <c r="D2101" s="7" t="s">
        <v>38</v>
      </c>
      <c r="E2101" s="7" t="s">
        <v>39</v>
      </c>
      <c r="F2101" s="16" t="s">
        <v>3184</v>
      </c>
      <c r="G2101" s="8" t="n">
        <v>2022</v>
      </c>
    </row>
    <row r="2102" customFormat="false" ht="12.75" hidden="false" customHeight="false" outlineLevel="2" collapsed="false">
      <c r="A2102" s="5" t="s">
        <v>3113</v>
      </c>
      <c r="B2102" s="6" t="n">
        <v>36966</v>
      </c>
      <c r="C2102" s="7" t="s">
        <v>3114</v>
      </c>
      <c r="D2102" s="7" t="s">
        <v>38</v>
      </c>
      <c r="E2102" s="7" t="s">
        <v>39</v>
      </c>
      <c r="F2102" s="16" t="s">
        <v>3184</v>
      </c>
      <c r="G2102" s="8" t="n">
        <v>3840</v>
      </c>
    </row>
    <row r="2103" customFormat="false" ht="12.75" hidden="false" customHeight="false" outlineLevel="2" collapsed="false">
      <c r="A2103" s="5" t="s">
        <v>3142</v>
      </c>
      <c r="B2103" s="6" t="n">
        <v>36977</v>
      </c>
      <c r="C2103" s="7" t="s">
        <v>3143</v>
      </c>
      <c r="D2103" s="7" t="s">
        <v>38</v>
      </c>
      <c r="E2103" s="7" t="s">
        <v>39</v>
      </c>
      <c r="F2103" s="16" t="s">
        <v>3184</v>
      </c>
      <c r="G2103" s="8" t="n">
        <v>6740</v>
      </c>
    </row>
    <row r="2104" customFormat="false" ht="12.75" hidden="false" customHeight="false" outlineLevel="1" collapsed="false">
      <c r="A2104" s="5" t="s">
        <v>3144</v>
      </c>
      <c r="B2104" s="6" t="n">
        <v>36977</v>
      </c>
      <c r="C2104" s="7" t="s">
        <v>3143</v>
      </c>
      <c r="D2104" s="7" t="s">
        <v>38</v>
      </c>
      <c r="E2104" s="7" t="s">
        <v>39</v>
      </c>
      <c r="F2104" s="16" t="s">
        <v>3184</v>
      </c>
      <c r="G2104" s="8" t="n">
        <v>6343</v>
      </c>
    </row>
    <row r="2105" customFormat="false" ht="12.75" hidden="false" customHeight="false" outlineLevel="2" collapsed="false">
      <c r="A2105" s="5" t="s">
        <v>3149</v>
      </c>
      <c r="B2105" s="6" t="n">
        <v>36977</v>
      </c>
      <c r="C2105" s="7" t="s">
        <v>3150</v>
      </c>
      <c r="D2105" s="7" t="s">
        <v>38</v>
      </c>
      <c r="E2105" s="7" t="s">
        <v>39</v>
      </c>
      <c r="F2105" s="16" t="s">
        <v>3184</v>
      </c>
      <c r="G2105" s="8" t="n">
        <v>19517</v>
      </c>
    </row>
    <row r="2106" customFormat="false" ht="12.75" hidden="false" customHeight="false" outlineLevel="2" collapsed="false">
      <c r="A2106" s="5" t="s">
        <v>3152</v>
      </c>
      <c r="B2106" s="6" t="n">
        <v>36977</v>
      </c>
      <c r="C2106" s="7" t="s">
        <v>3153</v>
      </c>
      <c r="D2106" s="7" t="s">
        <v>38</v>
      </c>
      <c r="E2106" s="7" t="s">
        <v>39</v>
      </c>
      <c r="F2106" s="16" t="s">
        <v>3184</v>
      </c>
      <c r="G2106" s="8" t="n">
        <v>4620</v>
      </c>
    </row>
    <row r="2107" customFormat="false" ht="14.25" hidden="false" customHeight="false" outlineLevel="1" collapsed="false">
      <c r="A2107" s="28" t="n">
        <f aca="false">SUBTOTAL(3,A2083:A2106)</f>
        <v>24</v>
      </c>
      <c r="B2107" s="29"/>
      <c r="C2107" s="30"/>
      <c r="D2107" s="30"/>
      <c r="E2107" s="30"/>
      <c r="F2107" s="31" t="s">
        <v>5374</v>
      </c>
      <c r="G2107" s="32" t="n">
        <f aca="false">SUM(G2083:G2106)</f>
        <v>216719</v>
      </c>
    </row>
    <row r="2108" customFormat="false" ht="12.75" hidden="false" customHeight="false" outlineLevel="1" collapsed="false">
      <c r="A2108" s="5"/>
      <c r="B2108" s="6"/>
      <c r="C2108" s="7"/>
      <c r="D2108" s="7"/>
      <c r="E2108" s="7"/>
      <c r="F2108" s="33"/>
      <c r="G2108" s="8"/>
    </row>
    <row r="2109" customFormat="false" ht="12.75" hidden="false" customHeight="false" outlineLevel="2" collapsed="false">
      <c r="A2109" s="5" t="n">
        <v>889014</v>
      </c>
      <c r="B2109" s="6" t="n">
        <v>37071</v>
      </c>
      <c r="C2109" s="7" t="s">
        <v>318</v>
      </c>
      <c r="D2109" s="7" t="s">
        <v>111</v>
      </c>
      <c r="E2109" s="7" t="s">
        <v>112</v>
      </c>
      <c r="F2109" s="16" t="s">
        <v>203</v>
      </c>
      <c r="G2109" s="8" t="n">
        <v>9000</v>
      </c>
    </row>
    <row r="2110" customFormat="false" ht="12.75" hidden="false" customHeight="false" outlineLevel="2" collapsed="false">
      <c r="A2110" s="5" t="s">
        <v>201</v>
      </c>
      <c r="B2110" s="6" t="n">
        <v>37027</v>
      </c>
      <c r="C2110" s="7" t="s">
        <v>174</v>
      </c>
      <c r="D2110" s="7" t="s">
        <v>111</v>
      </c>
      <c r="E2110" s="7" t="s">
        <v>137</v>
      </c>
      <c r="F2110" s="5" t="s">
        <v>203</v>
      </c>
      <c r="G2110" s="8" t="n">
        <v>2000000</v>
      </c>
    </row>
    <row r="2111" customFormat="false" ht="14.25" hidden="false" customHeight="false" outlineLevel="2" collapsed="false">
      <c r="A2111" s="28" t="n">
        <f aca="false">SUBTOTAL(3,A2109:A2110)</f>
        <v>2</v>
      </c>
      <c r="B2111" s="29"/>
      <c r="C2111" s="30"/>
      <c r="D2111" s="30"/>
      <c r="E2111" s="30"/>
      <c r="F2111" s="34" t="s">
        <v>5375</v>
      </c>
      <c r="G2111" s="32" t="n">
        <f aca="false">SUM(G2109:G2110)</f>
        <v>2009000</v>
      </c>
    </row>
    <row r="2112" customFormat="false" ht="12.75" hidden="false" customHeight="false" outlineLevel="2" collapsed="false">
      <c r="A2112" s="5"/>
      <c r="B2112" s="6"/>
      <c r="C2112" s="7"/>
      <c r="D2112" s="7"/>
      <c r="E2112" s="7"/>
      <c r="F2112" s="35"/>
      <c r="G2112" s="8"/>
    </row>
    <row r="2113" customFormat="false" ht="12.75" hidden="false" customHeight="false" outlineLevel="2" collapsed="false">
      <c r="A2113" s="5" t="n">
        <v>76</v>
      </c>
      <c r="B2113" s="6" t="n">
        <v>37069</v>
      </c>
      <c r="C2113" s="7" t="s">
        <v>1571</v>
      </c>
      <c r="D2113" s="7" t="s">
        <v>959</v>
      </c>
      <c r="E2113" s="7"/>
      <c r="F2113" s="16" t="s">
        <v>1572</v>
      </c>
      <c r="G2113" s="8" t="n">
        <v>388</v>
      </c>
    </row>
    <row r="2114" customFormat="false" ht="12.75" hidden="false" customHeight="false" outlineLevel="2" collapsed="false">
      <c r="A2114" s="5" t="n">
        <v>91</v>
      </c>
      <c r="B2114" s="6" t="n">
        <v>36979</v>
      </c>
      <c r="C2114" s="7" t="s">
        <v>4974</v>
      </c>
      <c r="D2114" s="7" t="s">
        <v>959</v>
      </c>
      <c r="E2114" s="7" t="s">
        <v>1102</v>
      </c>
      <c r="F2114" s="16" t="s">
        <v>1572</v>
      </c>
      <c r="G2114" s="8" t="n">
        <v>1662</v>
      </c>
    </row>
    <row r="2115" customFormat="false" ht="12.75" hidden="false" customHeight="false" outlineLevel="2" collapsed="false">
      <c r="A2115" s="5" t="n">
        <v>92</v>
      </c>
      <c r="B2115" s="6" t="n">
        <v>36979</v>
      </c>
      <c r="C2115" s="7" t="s">
        <v>4974</v>
      </c>
      <c r="D2115" s="7" t="s">
        <v>959</v>
      </c>
      <c r="E2115" s="7" t="s">
        <v>1102</v>
      </c>
      <c r="F2115" s="16" t="s">
        <v>1572</v>
      </c>
      <c r="G2115" s="8" t="n">
        <v>1350</v>
      </c>
    </row>
    <row r="2116" customFormat="false" ht="12.75" hidden="false" customHeight="false" outlineLevel="2" collapsed="false">
      <c r="A2116" s="5" t="n">
        <v>93</v>
      </c>
      <c r="B2116" s="6" t="n">
        <v>36979</v>
      </c>
      <c r="C2116" s="7" t="s">
        <v>739</v>
      </c>
      <c r="D2116" s="7" t="s">
        <v>959</v>
      </c>
      <c r="E2116" s="7" t="s">
        <v>1102</v>
      </c>
      <c r="F2116" s="16" t="s">
        <v>1572</v>
      </c>
      <c r="G2116" s="8" t="n">
        <v>165</v>
      </c>
    </row>
    <row r="2117" customFormat="false" ht="12.75" hidden="false" customHeight="false" outlineLevel="1" collapsed="false">
      <c r="A2117" s="5" t="n">
        <v>94</v>
      </c>
      <c r="B2117" s="6" t="n">
        <v>36979</v>
      </c>
      <c r="C2117" s="7" t="s">
        <v>4975</v>
      </c>
      <c r="D2117" s="7" t="s">
        <v>959</v>
      </c>
      <c r="E2117" s="7" t="s">
        <v>1102</v>
      </c>
      <c r="F2117" s="16" t="s">
        <v>1572</v>
      </c>
      <c r="G2117" s="8" t="n">
        <v>600</v>
      </c>
    </row>
    <row r="2118" customFormat="false" ht="12.75" hidden="false" customHeight="false" outlineLevel="2" collapsed="false">
      <c r="A2118" s="5" t="s">
        <v>5059</v>
      </c>
      <c r="B2118" s="6" t="n">
        <v>36950</v>
      </c>
      <c r="C2118" s="7" t="s">
        <v>5060</v>
      </c>
      <c r="D2118" s="7" t="s">
        <v>959</v>
      </c>
      <c r="E2118" s="7" t="s">
        <v>1048</v>
      </c>
      <c r="F2118" s="16" t="s">
        <v>1572</v>
      </c>
      <c r="G2118" s="8" t="n">
        <v>2874</v>
      </c>
    </row>
    <row r="2119" customFormat="false" ht="12.75" hidden="false" customHeight="false" outlineLevel="2" collapsed="false">
      <c r="A2119" s="5" t="s">
        <v>4947</v>
      </c>
      <c r="B2119" s="6" t="n">
        <v>36958</v>
      </c>
      <c r="C2119" s="7" t="s">
        <v>4869</v>
      </c>
      <c r="D2119" s="7" t="s">
        <v>959</v>
      </c>
      <c r="E2119" s="7" t="s">
        <v>1069</v>
      </c>
      <c r="F2119" s="16" t="s">
        <v>1572</v>
      </c>
      <c r="G2119" s="8" t="n">
        <v>452</v>
      </c>
    </row>
    <row r="2120" customFormat="false" ht="14.25" hidden="false" customHeight="false" outlineLevel="1" collapsed="false">
      <c r="A2120" s="28" t="n">
        <f aca="false">SUBTOTAL(3,A2113:A2119)</f>
        <v>7</v>
      </c>
      <c r="B2120" s="29"/>
      <c r="C2120" s="30"/>
      <c r="D2120" s="30"/>
      <c r="E2120" s="30"/>
      <c r="F2120" s="31" t="s">
        <v>5376</v>
      </c>
      <c r="G2120" s="32" t="n">
        <f aca="false">SUM(G2113:G2119)</f>
        <v>7491</v>
      </c>
    </row>
    <row r="2121" customFormat="false" ht="12.75" hidden="false" customHeight="false" outlineLevel="1" collapsed="false">
      <c r="A2121" s="5"/>
      <c r="B2121" s="6"/>
      <c r="C2121" s="7"/>
      <c r="D2121" s="7"/>
      <c r="E2121" s="7"/>
      <c r="F2121" s="33"/>
      <c r="G2121" s="8"/>
    </row>
    <row r="2122" customFormat="false" ht="12.75" hidden="false" customHeight="false" outlineLevel="2" collapsed="false">
      <c r="A2122" s="5" t="n">
        <v>21</v>
      </c>
      <c r="B2122" s="6" t="n">
        <v>37040</v>
      </c>
      <c r="C2122" s="7" t="s">
        <v>102</v>
      </c>
      <c r="D2122" s="7" t="s">
        <v>103</v>
      </c>
      <c r="E2122" s="7" t="s">
        <v>104</v>
      </c>
      <c r="F2122" s="5" t="s">
        <v>105</v>
      </c>
      <c r="G2122" s="8" t="n">
        <f aca="false">1250000-125000</f>
        <v>1125000</v>
      </c>
    </row>
    <row r="2123" customFormat="false" ht="12.75" hidden="false" customHeight="false" outlineLevel="1" collapsed="false">
      <c r="A2123" s="5" t="s">
        <v>2987</v>
      </c>
      <c r="B2123" s="6" t="n">
        <v>37040</v>
      </c>
      <c r="C2123" s="7" t="s">
        <v>102</v>
      </c>
      <c r="D2123" s="7" t="s">
        <v>2988</v>
      </c>
      <c r="E2123" s="7" t="s">
        <v>104</v>
      </c>
      <c r="F2123" s="5" t="s">
        <v>105</v>
      </c>
      <c r="G2123" s="8" t="n">
        <v>125000</v>
      </c>
    </row>
    <row r="2124" customFormat="false" ht="14.25" hidden="false" customHeight="false" outlineLevel="2" collapsed="false">
      <c r="A2124" s="28" t="n">
        <f aca="false">SUBTOTAL(3,A2122:A2123)</f>
        <v>2</v>
      </c>
      <c r="B2124" s="29"/>
      <c r="C2124" s="30"/>
      <c r="D2124" s="30"/>
      <c r="E2124" s="30"/>
      <c r="F2124" s="34" t="s">
        <v>5377</v>
      </c>
      <c r="G2124" s="32" t="n">
        <f aca="false">SUM(G2122:G2123)</f>
        <v>1250000</v>
      </c>
    </row>
    <row r="2125" customFormat="false" ht="12.75" hidden="false" customHeight="false" outlineLevel="2" collapsed="false">
      <c r="A2125" s="5"/>
      <c r="B2125" s="6"/>
      <c r="C2125" s="7"/>
      <c r="D2125" s="7"/>
      <c r="E2125" s="7"/>
      <c r="F2125" s="35"/>
      <c r="G2125" s="8"/>
    </row>
    <row r="2126" customFormat="false" ht="12.75" hidden="false" customHeight="false" outlineLevel="2" collapsed="false">
      <c r="A2126" s="5" t="s">
        <v>4320</v>
      </c>
      <c r="B2126" s="6" t="n">
        <v>36922</v>
      </c>
      <c r="C2126" s="7" t="s">
        <v>4321</v>
      </c>
      <c r="D2126" s="7" t="s">
        <v>1588</v>
      </c>
      <c r="E2126" s="7" t="s">
        <v>3053</v>
      </c>
      <c r="F2126" s="16" t="s">
        <v>4322</v>
      </c>
      <c r="G2126" s="8" t="n">
        <v>0</v>
      </c>
    </row>
    <row r="2127" customFormat="false" ht="14.25" hidden="false" customHeight="false" outlineLevel="2" collapsed="false">
      <c r="A2127" s="28" t="n">
        <f aca="false">SUBTOTAL(3,A2126)</f>
        <v>1</v>
      </c>
      <c r="B2127" s="29"/>
      <c r="C2127" s="30"/>
      <c r="D2127" s="30"/>
      <c r="E2127" s="30"/>
      <c r="F2127" s="31" t="s">
        <v>5378</v>
      </c>
      <c r="G2127" s="32" t="n">
        <f aca="false">SUM(G2126)</f>
        <v>0</v>
      </c>
    </row>
    <row r="2128" customFormat="false" ht="12.75" hidden="false" customHeight="false" outlineLevel="2" collapsed="false">
      <c r="A2128" s="5"/>
      <c r="B2128" s="6"/>
      <c r="C2128" s="7"/>
      <c r="D2128" s="7"/>
      <c r="E2128" s="7"/>
      <c r="F2128" s="33"/>
      <c r="G2128" s="8"/>
    </row>
    <row r="2129" customFormat="false" ht="12.75" hidden="false" customHeight="false" outlineLevel="2" collapsed="false">
      <c r="A2129" s="5" t="s">
        <v>4911</v>
      </c>
      <c r="B2129" s="6" t="n">
        <v>36952</v>
      </c>
      <c r="C2129" s="7" t="s">
        <v>1053</v>
      </c>
      <c r="D2129" s="7" t="s">
        <v>959</v>
      </c>
      <c r="E2129" s="7" t="s">
        <v>1048</v>
      </c>
      <c r="F2129" s="16" t="s">
        <v>4912</v>
      </c>
      <c r="G2129" s="8" t="n">
        <v>42000</v>
      </c>
    </row>
    <row r="2130" customFormat="false" ht="12.75" hidden="false" customHeight="false" outlineLevel="1" collapsed="false">
      <c r="A2130" s="5" t="s">
        <v>4913</v>
      </c>
      <c r="B2130" s="6" t="n">
        <v>36955</v>
      </c>
      <c r="C2130" s="7" t="s">
        <v>1053</v>
      </c>
      <c r="D2130" s="7" t="s">
        <v>959</v>
      </c>
      <c r="E2130" s="7" t="s">
        <v>1048</v>
      </c>
      <c r="F2130" s="16" t="s">
        <v>4912</v>
      </c>
      <c r="G2130" s="8" t="n">
        <v>14000</v>
      </c>
    </row>
    <row r="2131" customFormat="false" ht="12.75" hidden="false" customHeight="false" outlineLevel="2" collapsed="false">
      <c r="A2131" s="5" t="s">
        <v>4914</v>
      </c>
      <c r="B2131" s="6" t="n">
        <v>36958</v>
      </c>
      <c r="C2131" s="7" t="s">
        <v>1053</v>
      </c>
      <c r="D2131" s="7" t="s">
        <v>959</v>
      </c>
      <c r="E2131" s="7" t="s">
        <v>1048</v>
      </c>
      <c r="F2131" s="16" t="s">
        <v>4912</v>
      </c>
      <c r="G2131" s="8" t="n">
        <v>15103.55</v>
      </c>
    </row>
    <row r="2132" customFormat="false" ht="12.75" hidden="false" customHeight="false" outlineLevel="2" collapsed="false">
      <c r="A2132" s="5" t="s">
        <v>4918</v>
      </c>
      <c r="B2132" s="6" t="n">
        <v>36971</v>
      </c>
      <c r="C2132" s="7" t="s">
        <v>1053</v>
      </c>
      <c r="D2132" s="7" t="s">
        <v>959</v>
      </c>
      <c r="E2132" s="7" t="s">
        <v>1048</v>
      </c>
      <c r="F2132" s="16" t="s">
        <v>4912</v>
      </c>
      <c r="G2132" s="8" t="n">
        <v>29175.61</v>
      </c>
    </row>
    <row r="2133" customFormat="false" ht="14.25" hidden="false" customHeight="false" outlineLevel="1" collapsed="false">
      <c r="A2133" s="28" t="n">
        <f aca="false">SUBTOTAL(3,A2129:A2132)</f>
        <v>4</v>
      </c>
      <c r="B2133" s="29"/>
      <c r="C2133" s="30"/>
      <c r="D2133" s="30"/>
      <c r="E2133" s="30"/>
      <c r="F2133" s="31" t="s">
        <v>5379</v>
      </c>
      <c r="G2133" s="32" t="n">
        <f aca="false">SUM(G2129:G2132)</f>
        <v>100279.16</v>
      </c>
    </row>
    <row r="2134" customFormat="false" ht="12.75" hidden="false" customHeight="false" outlineLevel="1" collapsed="false">
      <c r="A2134" s="5"/>
      <c r="B2134" s="6"/>
      <c r="C2134" s="7"/>
      <c r="D2134" s="7"/>
      <c r="E2134" s="7"/>
      <c r="F2134" s="33"/>
      <c r="G2134" s="8"/>
    </row>
    <row r="2135" customFormat="false" ht="12.75" hidden="false" customHeight="false" outlineLevel="2" collapsed="false">
      <c r="A2135" s="5" t="s">
        <v>529</v>
      </c>
      <c r="B2135" s="6" t="n">
        <v>37026</v>
      </c>
      <c r="C2135" s="7" t="s">
        <v>398</v>
      </c>
      <c r="D2135" s="7" t="s">
        <v>386</v>
      </c>
      <c r="E2135" s="7" t="s">
        <v>485</v>
      </c>
      <c r="F2135" s="5" t="s">
        <v>5380</v>
      </c>
      <c r="G2135" s="8" t="n">
        <v>8984.47606727037</v>
      </c>
    </row>
    <row r="2136" customFormat="false" ht="12.75" hidden="false" customHeight="false" outlineLevel="1" collapsed="false">
      <c r="A2136" s="5" t="s">
        <v>649</v>
      </c>
      <c r="B2136" s="6" t="n">
        <v>37070</v>
      </c>
      <c r="C2136" s="7" t="s">
        <v>650</v>
      </c>
      <c r="D2136" s="7" t="s">
        <v>386</v>
      </c>
      <c r="E2136" s="7"/>
      <c r="F2136" s="5" t="s">
        <v>5380</v>
      </c>
      <c r="G2136" s="8" t="n">
        <v>15889</v>
      </c>
    </row>
    <row r="2137" customFormat="false" ht="14.25" hidden="false" customHeight="false" outlineLevel="2" collapsed="false">
      <c r="A2137" s="28" t="n">
        <f aca="false">SUBTOTAL(3,A2135:A2136)</f>
        <v>2</v>
      </c>
      <c r="B2137" s="29"/>
      <c r="C2137" s="30"/>
      <c r="D2137" s="30"/>
      <c r="E2137" s="30"/>
      <c r="F2137" s="34" t="s">
        <v>5381</v>
      </c>
      <c r="G2137" s="32" t="n">
        <f aca="false">SUM(G2135:G2136)</f>
        <v>24873.4760672704</v>
      </c>
    </row>
    <row r="2138" customFormat="false" ht="12.75" hidden="false" customHeight="false" outlineLevel="2" collapsed="false">
      <c r="A2138" s="5"/>
      <c r="B2138" s="6"/>
      <c r="C2138" s="7"/>
      <c r="D2138" s="7"/>
      <c r="E2138" s="7"/>
      <c r="F2138" s="35"/>
      <c r="G2138" s="8"/>
    </row>
    <row r="2139" customFormat="false" ht="12.75" hidden="false" customHeight="false" outlineLevel="1" collapsed="false">
      <c r="A2139" s="5" t="s">
        <v>4950</v>
      </c>
      <c r="B2139" s="6" t="n">
        <v>36978</v>
      </c>
      <c r="C2139" s="7" t="s">
        <v>4951</v>
      </c>
      <c r="D2139" s="7" t="s">
        <v>959</v>
      </c>
      <c r="E2139" s="7" t="s">
        <v>1069</v>
      </c>
      <c r="F2139" s="16" t="s">
        <v>4952</v>
      </c>
      <c r="G2139" s="8" t="n">
        <v>6835</v>
      </c>
    </row>
    <row r="2140" customFormat="false" ht="14.25" hidden="false" customHeight="false" outlineLevel="2" collapsed="false">
      <c r="A2140" s="28" t="n">
        <f aca="false">SUBTOTAL(3,A2139)</f>
        <v>1</v>
      </c>
      <c r="B2140" s="29"/>
      <c r="C2140" s="30"/>
      <c r="D2140" s="30"/>
      <c r="E2140" s="30"/>
      <c r="F2140" s="31" t="s">
        <v>5382</v>
      </c>
      <c r="G2140" s="32" t="n">
        <f aca="false">SUM(G2139)</f>
        <v>6835</v>
      </c>
    </row>
    <row r="2141" customFormat="false" ht="12.75" hidden="false" customHeight="false" outlineLevel="2" collapsed="false">
      <c r="A2141" s="5"/>
      <c r="B2141" s="6"/>
      <c r="C2141" s="7"/>
      <c r="D2141" s="7"/>
      <c r="E2141" s="7"/>
      <c r="F2141" s="33"/>
      <c r="G2141" s="8"/>
    </row>
    <row r="2142" customFormat="false" ht="12.75" hidden="false" customHeight="false" outlineLevel="1" collapsed="false">
      <c r="A2142" s="5" t="s">
        <v>3210</v>
      </c>
      <c r="B2142" s="6" t="n">
        <v>36916</v>
      </c>
      <c r="C2142" s="7" t="s">
        <v>3211</v>
      </c>
      <c r="D2142" s="7" t="s">
        <v>38</v>
      </c>
      <c r="E2142" s="7" t="s">
        <v>39</v>
      </c>
      <c r="F2142" s="16" t="s">
        <v>3212</v>
      </c>
      <c r="G2142" s="8" t="n">
        <v>-2974</v>
      </c>
    </row>
    <row r="2143" customFormat="false" ht="14.25" hidden="false" customHeight="false" outlineLevel="2" collapsed="false">
      <c r="A2143" s="28" t="n">
        <f aca="false">SUBTOTAL(3,A2142)</f>
        <v>1</v>
      </c>
      <c r="B2143" s="29"/>
      <c r="C2143" s="30"/>
      <c r="D2143" s="30"/>
      <c r="E2143" s="30"/>
      <c r="F2143" s="31" t="s">
        <v>5383</v>
      </c>
      <c r="G2143" s="32" t="n">
        <f aca="false">SUM(G2142)</f>
        <v>-2974</v>
      </c>
    </row>
    <row r="2144" customFormat="false" ht="12.75" hidden="false" customHeight="false" outlineLevel="2" collapsed="false">
      <c r="A2144" s="5"/>
      <c r="B2144" s="6"/>
      <c r="C2144" s="7"/>
      <c r="D2144" s="7"/>
      <c r="E2144" s="7"/>
      <c r="F2144" s="33"/>
      <c r="G2144" s="8"/>
    </row>
    <row r="2145" customFormat="false" ht="12.75" hidden="false" customHeight="false" outlineLevel="2" collapsed="false">
      <c r="A2145" s="5" t="s">
        <v>5132</v>
      </c>
      <c r="B2145" s="6" t="n">
        <v>36914</v>
      </c>
      <c r="C2145" s="7" t="s">
        <v>1145</v>
      </c>
      <c r="D2145" s="7" t="s">
        <v>959</v>
      </c>
      <c r="E2145" s="7" t="s">
        <v>960</v>
      </c>
      <c r="F2145" s="16" t="s">
        <v>5133</v>
      </c>
      <c r="G2145" s="8" t="n">
        <v>5609</v>
      </c>
    </row>
    <row r="2146" customFormat="false" ht="14.25" hidden="false" customHeight="false" outlineLevel="2" collapsed="false">
      <c r="A2146" s="28" t="n">
        <f aca="false">SUBTOTAL(3,A2145)</f>
        <v>1</v>
      </c>
      <c r="B2146" s="29"/>
      <c r="C2146" s="30"/>
      <c r="D2146" s="30"/>
      <c r="E2146" s="30"/>
      <c r="F2146" s="31" t="s">
        <v>5384</v>
      </c>
      <c r="G2146" s="32" t="n">
        <f aca="false">SUM(G2145)</f>
        <v>5609</v>
      </c>
    </row>
    <row r="2147" customFormat="false" ht="12.75" hidden="false" customHeight="false" outlineLevel="2" collapsed="false">
      <c r="A2147" s="5"/>
      <c r="B2147" s="6"/>
      <c r="C2147" s="7"/>
      <c r="D2147" s="7"/>
      <c r="E2147" s="7"/>
      <c r="F2147" s="33"/>
      <c r="G2147" s="8"/>
    </row>
    <row r="2148" customFormat="false" ht="12.75" hidden="false" customHeight="false" outlineLevel="2" collapsed="false">
      <c r="A2148" s="5" t="s">
        <v>4909</v>
      </c>
      <c r="B2148" s="6" t="n">
        <v>36970</v>
      </c>
      <c r="C2148" s="7" t="s">
        <v>4910</v>
      </c>
      <c r="D2148" s="7" t="s">
        <v>959</v>
      </c>
      <c r="E2148" s="7" t="s">
        <v>976</v>
      </c>
      <c r="F2148" s="16" t="s">
        <v>1002</v>
      </c>
      <c r="G2148" s="8" t="n">
        <v>0</v>
      </c>
    </row>
    <row r="2149" customFormat="false" ht="12.75" hidden="false" customHeight="false" outlineLevel="2" collapsed="false">
      <c r="A2149" s="5" t="s">
        <v>4896</v>
      </c>
      <c r="B2149" s="6" t="n">
        <v>36972</v>
      </c>
      <c r="C2149" s="7" t="s">
        <v>4897</v>
      </c>
      <c r="D2149" s="7" t="s">
        <v>959</v>
      </c>
      <c r="E2149" s="7" t="s">
        <v>976</v>
      </c>
      <c r="F2149" s="16" t="s">
        <v>1002</v>
      </c>
      <c r="G2149" s="8" t="n">
        <v>321300</v>
      </c>
    </row>
    <row r="2150" customFormat="false" ht="12.75" hidden="false" customHeight="false" outlineLevel="2" collapsed="false">
      <c r="A2150" s="5" t="s">
        <v>5135</v>
      </c>
      <c r="B2150" s="6" t="n">
        <v>36901</v>
      </c>
      <c r="C2150" s="7" t="s">
        <v>5136</v>
      </c>
      <c r="D2150" s="7" t="s">
        <v>959</v>
      </c>
      <c r="E2150" s="7" t="s">
        <v>3053</v>
      </c>
      <c r="F2150" s="16" t="s">
        <v>1002</v>
      </c>
      <c r="G2150" s="8" t="n">
        <v>4097</v>
      </c>
    </row>
    <row r="2151" customFormat="false" ht="12.75" hidden="false" customHeight="false" outlineLevel="2" collapsed="false">
      <c r="A2151" s="5" t="s">
        <v>5134</v>
      </c>
      <c r="B2151" s="6" t="n">
        <v>36901</v>
      </c>
      <c r="C2151" s="7" t="s">
        <v>5062</v>
      </c>
      <c r="D2151" s="7" t="s">
        <v>959</v>
      </c>
      <c r="E2151" s="7" t="s">
        <v>960</v>
      </c>
      <c r="F2151" s="16" t="s">
        <v>1002</v>
      </c>
      <c r="G2151" s="8" t="n">
        <v>17275</v>
      </c>
    </row>
    <row r="2152" customFormat="false" ht="12.75" hidden="false" customHeight="false" outlineLevel="2" collapsed="false">
      <c r="A2152" s="5" t="s">
        <v>5137</v>
      </c>
      <c r="B2152" s="6" t="n">
        <v>36902</v>
      </c>
      <c r="C2152" s="7" t="s">
        <v>5138</v>
      </c>
      <c r="D2152" s="7" t="s">
        <v>959</v>
      </c>
      <c r="E2152" s="7" t="s">
        <v>960</v>
      </c>
      <c r="F2152" s="16" t="s">
        <v>1002</v>
      </c>
      <c r="G2152" s="8" t="n">
        <v>20775</v>
      </c>
    </row>
    <row r="2153" customFormat="false" ht="12.75" hidden="false" customHeight="false" outlineLevel="2" collapsed="false">
      <c r="A2153" s="5" t="s">
        <v>5139</v>
      </c>
      <c r="B2153" s="6" t="n">
        <v>36908</v>
      </c>
      <c r="C2153" s="7" t="s">
        <v>5140</v>
      </c>
      <c r="D2153" s="7" t="s">
        <v>959</v>
      </c>
      <c r="E2153" s="7" t="s">
        <v>3053</v>
      </c>
      <c r="F2153" s="16" t="s">
        <v>1002</v>
      </c>
      <c r="G2153" s="8" t="n">
        <v>4588</v>
      </c>
    </row>
    <row r="2154" customFormat="false" ht="12.75" hidden="false" customHeight="false" outlineLevel="2" collapsed="false">
      <c r="A2154" s="5" t="s">
        <v>5139</v>
      </c>
      <c r="B2154" s="6" t="n">
        <v>36908</v>
      </c>
      <c r="C2154" s="7" t="s">
        <v>5141</v>
      </c>
      <c r="D2154" s="7" t="s">
        <v>959</v>
      </c>
      <c r="E2154" s="7" t="s">
        <v>3053</v>
      </c>
      <c r="F2154" s="16" t="s">
        <v>1002</v>
      </c>
      <c r="G2154" s="8" t="n">
        <v>0</v>
      </c>
    </row>
    <row r="2155" customFormat="false" ht="12.75" hidden="false" customHeight="false" outlineLevel="2" collapsed="false">
      <c r="A2155" s="5" t="s">
        <v>4290</v>
      </c>
      <c r="B2155" s="6" t="n">
        <v>36916</v>
      </c>
      <c r="C2155" s="7" t="s">
        <v>3406</v>
      </c>
      <c r="D2155" s="7" t="s">
        <v>959</v>
      </c>
      <c r="E2155" s="7" t="s">
        <v>3053</v>
      </c>
      <c r="F2155" s="16" t="s">
        <v>1002</v>
      </c>
      <c r="G2155" s="8" t="n">
        <v>0</v>
      </c>
    </row>
    <row r="2156" customFormat="false" ht="12.75" hidden="false" customHeight="false" outlineLevel="2" collapsed="false">
      <c r="A2156" s="5" t="s">
        <v>5142</v>
      </c>
      <c r="B2156" s="6" t="n">
        <v>36915</v>
      </c>
      <c r="C2156" s="7" t="s">
        <v>1165</v>
      </c>
      <c r="D2156" s="7" t="s">
        <v>959</v>
      </c>
      <c r="E2156" s="7" t="s">
        <v>3053</v>
      </c>
      <c r="F2156" s="16" t="s">
        <v>1002</v>
      </c>
      <c r="G2156" s="8" t="n">
        <v>46798</v>
      </c>
    </row>
    <row r="2157" customFormat="false" ht="12.75" hidden="false" customHeight="false" outlineLevel="2" collapsed="false">
      <c r="A2157" s="5" t="s">
        <v>4291</v>
      </c>
      <c r="B2157" s="6" t="n">
        <v>36916</v>
      </c>
      <c r="C2157" s="7" t="s">
        <v>1165</v>
      </c>
      <c r="D2157" s="7" t="s">
        <v>959</v>
      </c>
      <c r="E2157" s="7" t="s">
        <v>3053</v>
      </c>
      <c r="F2157" s="16" t="s">
        <v>1002</v>
      </c>
      <c r="G2157" s="8" t="n">
        <v>46723</v>
      </c>
    </row>
    <row r="2158" customFormat="false" ht="12.75" hidden="false" customHeight="false" outlineLevel="2" collapsed="false">
      <c r="A2158" s="5" t="s">
        <v>5061</v>
      </c>
      <c r="B2158" s="6" t="n">
        <v>36923</v>
      </c>
      <c r="C2158" s="7" t="s">
        <v>5062</v>
      </c>
      <c r="D2158" s="7" t="s">
        <v>959</v>
      </c>
      <c r="E2158" s="7" t="s">
        <v>4251</v>
      </c>
      <c r="F2158" s="16" t="s">
        <v>1002</v>
      </c>
      <c r="G2158" s="8" t="n">
        <v>25500</v>
      </c>
    </row>
    <row r="2159" customFormat="false" ht="12.75" hidden="false" customHeight="false" outlineLevel="2" collapsed="false">
      <c r="A2159" s="5" t="s">
        <v>5070</v>
      </c>
      <c r="B2159" s="6" t="n">
        <v>36930</v>
      </c>
      <c r="C2159" s="7" t="s">
        <v>5071</v>
      </c>
      <c r="D2159" s="7" t="s">
        <v>959</v>
      </c>
      <c r="E2159" s="7" t="s">
        <v>3053</v>
      </c>
      <c r="F2159" s="16" t="s">
        <v>1002</v>
      </c>
      <c r="G2159" s="8" t="n">
        <v>3200</v>
      </c>
    </row>
    <row r="2160" customFormat="false" ht="12.75" hidden="false" customHeight="false" outlineLevel="2" collapsed="false">
      <c r="A2160" s="5" t="s">
        <v>5063</v>
      </c>
      <c r="B2160" s="6" t="n">
        <v>36929</v>
      </c>
      <c r="C2160" s="7" t="s">
        <v>5064</v>
      </c>
      <c r="D2160" s="7" t="s">
        <v>959</v>
      </c>
      <c r="E2160" s="7" t="s">
        <v>4251</v>
      </c>
      <c r="F2160" s="16" t="s">
        <v>1002</v>
      </c>
      <c r="G2160" s="8" t="n">
        <v>4652</v>
      </c>
    </row>
    <row r="2161" customFormat="false" ht="12.75" hidden="false" customHeight="false" outlineLevel="2" collapsed="false">
      <c r="A2161" s="5" t="s">
        <v>5065</v>
      </c>
      <c r="B2161" s="6" t="n">
        <v>36929</v>
      </c>
      <c r="C2161" s="7" t="s">
        <v>5066</v>
      </c>
      <c r="D2161" s="7" t="s">
        <v>959</v>
      </c>
      <c r="E2161" s="7" t="s">
        <v>4251</v>
      </c>
      <c r="F2161" s="16" t="s">
        <v>1002</v>
      </c>
      <c r="G2161" s="8" t="n">
        <v>4652</v>
      </c>
    </row>
    <row r="2162" customFormat="false" ht="12.75" hidden="false" customHeight="false" outlineLevel="2" collapsed="false">
      <c r="A2162" s="5" t="s">
        <v>5067</v>
      </c>
      <c r="B2162" s="6" t="n">
        <v>36929</v>
      </c>
      <c r="C2162" s="7" t="s">
        <v>5068</v>
      </c>
      <c r="D2162" s="7" t="s">
        <v>959</v>
      </c>
      <c r="E2162" s="7" t="s">
        <v>4251</v>
      </c>
      <c r="F2162" s="16" t="s">
        <v>1002</v>
      </c>
      <c r="G2162" s="8" t="n">
        <v>3489</v>
      </c>
    </row>
    <row r="2163" customFormat="false" ht="12.75" hidden="false" customHeight="false" outlineLevel="2" collapsed="false">
      <c r="A2163" s="5" t="s">
        <v>5069</v>
      </c>
      <c r="B2163" s="6" t="n">
        <v>36949</v>
      </c>
      <c r="C2163" s="7" t="s">
        <v>5062</v>
      </c>
      <c r="D2163" s="7" t="s">
        <v>959</v>
      </c>
      <c r="E2163" s="7" t="s">
        <v>4251</v>
      </c>
      <c r="F2163" s="16" t="s">
        <v>1002</v>
      </c>
      <c r="G2163" s="8" t="n">
        <v>8138</v>
      </c>
    </row>
    <row r="2164" customFormat="false" ht="12.75" hidden="false" customHeight="false" outlineLevel="2" collapsed="false">
      <c r="A2164" s="5" t="s">
        <v>5072</v>
      </c>
      <c r="B2164" s="6" t="n">
        <v>36950</v>
      </c>
      <c r="C2164" s="7" t="s">
        <v>1145</v>
      </c>
      <c r="D2164" s="7" t="s">
        <v>959</v>
      </c>
      <c r="E2164" s="7" t="s">
        <v>3053</v>
      </c>
      <c r="F2164" s="16" t="s">
        <v>1002</v>
      </c>
      <c r="G2164" s="8" t="n">
        <v>1350</v>
      </c>
    </row>
    <row r="2165" customFormat="false" ht="12.75" hidden="false" customHeight="false" outlineLevel="2" collapsed="false">
      <c r="A2165" s="5" t="s">
        <v>4896</v>
      </c>
      <c r="B2165" s="6" t="n">
        <v>36973</v>
      </c>
      <c r="C2165" s="7" t="s">
        <v>5159</v>
      </c>
      <c r="D2165" s="7" t="s">
        <v>959</v>
      </c>
      <c r="E2165" s="7" t="s">
        <v>5160</v>
      </c>
      <c r="F2165" s="16" t="s">
        <v>1002</v>
      </c>
      <c r="G2165" s="8" t="n">
        <v>411183</v>
      </c>
    </row>
    <row r="2166" customFormat="false" ht="12.75" hidden="false" customHeight="false" outlineLevel="1" collapsed="false">
      <c r="A2166" s="5" t="s">
        <v>4994</v>
      </c>
      <c r="B2166" s="6" t="n">
        <v>36976</v>
      </c>
      <c r="C2166" s="7" t="s">
        <v>1030</v>
      </c>
      <c r="D2166" s="7" t="s">
        <v>959</v>
      </c>
      <c r="E2166" s="7" t="s">
        <v>3053</v>
      </c>
      <c r="F2166" s="16" t="s">
        <v>1002</v>
      </c>
      <c r="G2166" s="8" t="n">
        <v>0</v>
      </c>
    </row>
    <row r="2167" customFormat="false" ht="12.75" hidden="false" customHeight="false" outlineLevel="2" collapsed="false">
      <c r="A2167" s="5" t="s">
        <v>4994</v>
      </c>
      <c r="B2167" s="6" t="n">
        <v>36976</v>
      </c>
      <c r="C2167" s="7" t="s">
        <v>4997</v>
      </c>
      <c r="D2167" s="7" t="s">
        <v>959</v>
      </c>
      <c r="E2167" s="7" t="s">
        <v>20</v>
      </c>
      <c r="F2167" s="16" t="s">
        <v>1002</v>
      </c>
      <c r="G2167" s="8" t="n">
        <v>1825</v>
      </c>
    </row>
    <row r="2168" customFormat="false" ht="12.75" hidden="false" customHeight="false" outlineLevel="1" collapsed="false">
      <c r="A2168" s="5" t="s">
        <v>1000</v>
      </c>
      <c r="B2168" s="6" t="n">
        <v>37004</v>
      </c>
      <c r="C2168" s="7" t="s">
        <v>1001</v>
      </c>
      <c r="D2168" s="7" t="s">
        <v>959</v>
      </c>
      <c r="E2168" s="7" t="s">
        <v>976</v>
      </c>
      <c r="F2168" s="16" t="s">
        <v>1002</v>
      </c>
      <c r="G2168" s="8" t="n">
        <v>534187</v>
      </c>
    </row>
    <row r="2169" customFormat="false" ht="14.25" hidden="false" customHeight="false" outlineLevel="2" collapsed="false">
      <c r="A2169" s="28" t="n">
        <f aca="false">SUBTOTAL(3,A2148:A2168)</f>
        <v>21</v>
      </c>
      <c r="B2169" s="29"/>
      <c r="C2169" s="30"/>
      <c r="D2169" s="30"/>
      <c r="E2169" s="30"/>
      <c r="F2169" s="31" t="s">
        <v>5385</v>
      </c>
      <c r="G2169" s="32" t="n">
        <f aca="false">SUM(G2148:G2168)</f>
        <v>1459732</v>
      </c>
    </row>
    <row r="2170" customFormat="false" ht="12.75" hidden="false" customHeight="false" outlineLevel="2" collapsed="false">
      <c r="A2170" s="5"/>
      <c r="B2170" s="6"/>
      <c r="C2170" s="7"/>
      <c r="D2170" s="7"/>
      <c r="E2170" s="7"/>
      <c r="F2170" s="33"/>
      <c r="G2170" s="8"/>
    </row>
    <row r="2171" customFormat="false" ht="12.75" hidden="false" customHeight="false" outlineLevel="2" collapsed="false">
      <c r="A2171" s="5" t="n">
        <v>88</v>
      </c>
      <c r="B2171" s="6" t="n">
        <v>37061</v>
      </c>
      <c r="C2171" s="7" t="s">
        <v>2944</v>
      </c>
      <c r="D2171" s="7" t="s">
        <v>2916</v>
      </c>
      <c r="E2171" s="7"/>
      <c r="F2171" s="16" t="s">
        <v>5386</v>
      </c>
      <c r="G2171" s="8" t="n">
        <v>500000</v>
      </c>
    </row>
    <row r="2172" customFormat="false" ht="14.25" hidden="false" customHeight="false" outlineLevel="2" collapsed="false">
      <c r="A2172" s="28" t="n">
        <f aca="false">SUBTOTAL(3,A2171)</f>
        <v>1</v>
      </c>
      <c r="B2172" s="29"/>
      <c r="C2172" s="30"/>
      <c r="D2172" s="30"/>
      <c r="E2172" s="30"/>
      <c r="F2172" s="31" t="s">
        <v>5387</v>
      </c>
      <c r="G2172" s="32" t="n">
        <f aca="false">SUM(G2171)</f>
        <v>500000</v>
      </c>
    </row>
    <row r="2173" customFormat="false" ht="14.25" hidden="false" customHeight="false" outlineLevel="2" collapsed="false">
      <c r="A2173" s="41"/>
      <c r="B2173" s="42"/>
      <c r="C2173" s="43"/>
      <c r="D2173" s="43"/>
      <c r="E2173" s="43"/>
      <c r="F2173" s="44"/>
      <c r="G2173" s="45"/>
    </row>
    <row r="2174" customFormat="false" ht="12.75" hidden="false" customHeight="false" outlineLevel="1" collapsed="false">
      <c r="A2174" s="5" t="n">
        <v>141</v>
      </c>
      <c r="B2174" s="6"/>
      <c r="C2174" s="7" t="s">
        <v>5290</v>
      </c>
      <c r="D2174" s="7" t="s">
        <v>2971</v>
      </c>
      <c r="E2174" s="7"/>
      <c r="F2174" s="16" t="s">
        <v>5533</v>
      </c>
      <c r="G2174" s="8" t="n">
        <v>7261000</v>
      </c>
    </row>
    <row r="2175" customFormat="false" ht="14.25" hidden="false" customHeight="false" outlineLevel="2" collapsed="false">
      <c r="A2175" s="28" t="n">
        <f aca="false">SUBTOTAL(3,A2174)</f>
        <v>1</v>
      </c>
      <c r="B2175" s="29"/>
      <c r="C2175" s="30"/>
      <c r="D2175" s="30"/>
      <c r="E2175" s="30"/>
      <c r="F2175" s="31" t="s">
        <v>5534</v>
      </c>
      <c r="G2175" s="32" t="n">
        <f aca="false">SUM(G2174)</f>
        <v>7261000</v>
      </c>
    </row>
    <row r="2176" customFormat="false" ht="12.75" hidden="false" customHeight="false" outlineLevel="2" collapsed="false">
      <c r="A2176" s="5"/>
      <c r="B2176" s="6"/>
      <c r="C2176" s="7"/>
      <c r="D2176" s="7"/>
      <c r="E2176" s="7"/>
      <c r="F2176" s="33"/>
      <c r="G2176" s="8"/>
    </row>
    <row r="2177" customFormat="false" ht="12.75" hidden="false" customHeight="false" outlineLevel="2" collapsed="false">
      <c r="A2177" s="5" t="n">
        <v>48</v>
      </c>
      <c r="B2177" s="6" t="n">
        <v>36998</v>
      </c>
      <c r="C2177" s="7" t="s">
        <v>18</v>
      </c>
      <c r="D2177" s="7" t="s">
        <v>1588</v>
      </c>
      <c r="E2177" s="7" t="s">
        <v>20</v>
      </c>
      <c r="F2177" s="16" t="s">
        <v>1659</v>
      </c>
      <c r="G2177" s="8" t="n">
        <v>139000</v>
      </c>
    </row>
    <row r="2178" customFormat="false" ht="12.75" hidden="false" customHeight="false" outlineLevel="2" collapsed="false">
      <c r="A2178" s="5" t="n">
        <v>82</v>
      </c>
      <c r="B2178" s="6" t="n">
        <v>37055</v>
      </c>
      <c r="C2178" s="7" t="s">
        <v>2839</v>
      </c>
      <c r="D2178" s="7" t="s">
        <v>1588</v>
      </c>
      <c r="E2178" s="7"/>
      <c r="F2178" s="16" t="s">
        <v>1659</v>
      </c>
      <c r="G2178" s="8" t="n">
        <v>30000</v>
      </c>
    </row>
    <row r="2179" customFormat="false" ht="12.75" hidden="false" customHeight="false" outlineLevel="2" collapsed="false">
      <c r="A2179" s="5" t="s">
        <v>2124</v>
      </c>
      <c r="B2179" s="6" t="n">
        <v>37015</v>
      </c>
      <c r="C2179" s="7" t="s">
        <v>2125</v>
      </c>
      <c r="D2179" s="7" t="s">
        <v>1588</v>
      </c>
      <c r="E2179" s="7" t="s">
        <v>26</v>
      </c>
      <c r="F2179" s="5" t="s">
        <v>1659</v>
      </c>
      <c r="G2179" s="8" t="n">
        <v>2635</v>
      </c>
    </row>
    <row r="2180" customFormat="false" ht="12.75" hidden="false" customHeight="false" outlineLevel="2" collapsed="false">
      <c r="A2180" s="5" t="s">
        <v>2124</v>
      </c>
      <c r="B2180" s="6" t="n">
        <v>37025</v>
      </c>
      <c r="C2180" s="7" t="s">
        <v>2125</v>
      </c>
      <c r="D2180" s="7" t="s">
        <v>1588</v>
      </c>
      <c r="E2180" s="7" t="s">
        <v>26</v>
      </c>
      <c r="F2180" s="5" t="s">
        <v>1659</v>
      </c>
      <c r="G2180" s="8" t="n">
        <v>885</v>
      </c>
    </row>
    <row r="2181" customFormat="false" ht="12.75" hidden="false" customHeight="false" outlineLevel="2" collapsed="false">
      <c r="A2181" s="5" t="s">
        <v>5389</v>
      </c>
      <c r="B2181" s="6" t="n">
        <v>36978</v>
      </c>
      <c r="C2181" s="7" t="s">
        <v>3579</v>
      </c>
      <c r="D2181" s="7" t="s">
        <v>1588</v>
      </c>
      <c r="E2181" s="7" t="s">
        <v>3053</v>
      </c>
      <c r="F2181" s="16" t="s">
        <v>1659</v>
      </c>
      <c r="G2181" s="8" t="n">
        <v>16000</v>
      </c>
    </row>
    <row r="2182" customFormat="false" ht="12.75" hidden="false" customHeight="false" outlineLevel="2" collapsed="false">
      <c r="A2182" s="5" t="s">
        <v>2280</v>
      </c>
      <c r="B2182" s="6" t="n">
        <v>37028</v>
      </c>
      <c r="C2182" s="7" t="s">
        <v>2281</v>
      </c>
      <c r="D2182" s="7" t="s">
        <v>1588</v>
      </c>
      <c r="E2182" s="7" t="s">
        <v>26</v>
      </c>
      <c r="F2182" s="5" t="s">
        <v>1659</v>
      </c>
      <c r="G2182" s="8" t="n">
        <v>657</v>
      </c>
    </row>
    <row r="2183" customFormat="false" ht="12.75" hidden="false" customHeight="false" outlineLevel="2" collapsed="false">
      <c r="A2183" s="5" t="s">
        <v>4373</v>
      </c>
      <c r="B2183" s="6" t="n">
        <v>36921</v>
      </c>
      <c r="C2183" s="7" t="s">
        <v>4374</v>
      </c>
      <c r="D2183" s="7" t="s">
        <v>1588</v>
      </c>
      <c r="E2183" s="7" t="s">
        <v>3053</v>
      </c>
      <c r="F2183" s="16" t="s">
        <v>1659</v>
      </c>
      <c r="G2183" s="8" t="n">
        <v>60000</v>
      </c>
    </row>
    <row r="2184" customFormat="false" ht="12.75" hidden="false" customHeight="false" outlineLevel="2" collapsed="false">
      <c r="A2184" s="5" t="s">
        <v>4375</v>
      </c>
      <c r="B2184" s="6" t="n">
        <v>36921</v>
      </c>
      <c r="C2184" s="7" t="s">
        <v>4376</v>
      </c>
      <c r="D2184" s="7" t="s">
        <v>1588</v>
      </c>
      <c r="E2184" s="7" t="s">
        <v>3053</v>
      </c>
      <c r="F2184" s="16" t="s">
        <v>1659</v>
      </c>
      <c r="G2184" s="8" t="n">
        <v>2295</v>
      </c>
    </row>
    <row r="2185" customFormat="false" ht="12.75" hidden="false" customHeight="false" outlineLevel="2" collapsed="false">
      <c r="A2185" s="5" t="s">
        <v>4375</v>
      </c>
      <c r="B2185" s="6" t="n">
        <v>36921</v>
      </c>
      <c r="C2185" s="7" t="s">
        <v>4376</v>
      </c>
      <c r="D2185" s="7" t="s">
        <v>1588</v>
      </c>
      <c r="E2185" s="7" t="s">
        <v>3053</v>
      </c>
      <c r="F2185" s="16" t="s">
        <v>1659</v>
      </c>
      <c r="G2185" s="8" t="n">
        <v>0</v>
      </c>
    </row>
    <row r="2186" customFormat="false" ht="12.75" hidden="false" customHeight="false" outlineLevel="2" collapsed="false">
      <c r="A2186" s="5" t="s">
        <v>4367</v>
      </c>
      <c r="B2186" s="6" t="n">
        <v>36915</v>
      </c>
      <c r="C2186" s="7" t="s">
        <v>4347</v>
      </c>
      <c r="D2186" s="7" t="s">
        <v>1588</v>
      </c>
      <c r="E2186" s="7" t="s">
        <v>1069</v>
      </c>
      <c r="F2186" s="16" t="s">
        <v>1659</v>
      </c>
      <c r="G2186" s="8" t="n">
        <v>15000</v>
      </c>
    </row>
    <row r="2187" customFormat="false" ht="12.75" hidden="false" customHeight="false" outlineLevel="2" collapsed="false">
      <c r="A2187" s="5" t="s">
        <v>4346</v>
      </c>
      <c r="B2187" s="6" t="n">
        <v>36907</v>
      </c>
      <c r="C2187" s="7" t="s">
        <v>4347</v>
      </c>
      <c r="D2187" s="7" t="s">
        <v>1588</v>
      </c>
      <c r="E2187" s="7" t="s">
        <v>1069</v>
      </c>
      <c r="F2187" s="16" t="s">
        <v>1659</v>
      </c>
      <c r="G2187" s="8" t="n">
        <v>16749</v>
      </c>
    </row>
    <row r="2188" customFormat="false" ht="12.75" hidden="false" customHeight="false" outlineLevel="2" collapsed="false">
      <c r="A2188" s="5" t="s">
        <v>4348</v>
      </c>
      <c r="B2188" s="6" t="n">
        <v>36907</v>
      </c>
      <c r="C2188" s="7" t="s">
        <v>4347</v>
      </c>
      <c r="D2188" s="7" t="s">
        <v>1588</v>
      </c>
      <c r="E2188" s="7" t="s">
        <v>1069</v>
      </c>
      <c r="F2188" s="16" t="s">
        <v>1659</v>
      </c>
      <c r="G2188" s="8" t="n">
        <v>16018</v>
      </c>
    </row>
    <row r="2189" customFormat="false" ht="12.75" hidden="false" customHeight="false" outlineLevel="2" collapsed="false">
      <c r="A2189" s="5" t="s">
        <v>4323</v>
      </c>
      <c r="B2189" s="6" t="n">
        <v>36893</v>
      </c>
      <c r="C2189" s="7" t="s">
        <v>1658</v>
      </c>
      <c r="D2189" s="7" t="s">
        <v>1588</v>
      </c>
      <c r="E2189" s="7" t="s">
        <v>3053</v>
      </c>
      <c r="F2189" s="16" t="s">
        <v>1659</v>
      </c>
      <c r="G2189" s="8" t="n">
        <v>2288</v>
      </c>
    </row>
    <row r="2190" customFormat="false" ht="12.75" hidden="false" customHeight="false" outlineLevel="2" collapsed="false">
      <c r="A2190" s="5" t="s">
        <v>4329</v>
      </c>
      <c r="B2190" s="6" t="n">
        <v>36896</v>
      </c>
      <c r="C2190" s="7" t="s">
        <v>2312</v>
      </c>
      <c r="D2190" s="7" t="s">
        <v>1588</v>
      </c>
      <c r="E2190" s="7" t="s">
        <v>3053</v>
      </c>
      <c r="F2190" s="16" t="s">
        <v>1659</v>
      </c>
      <c r="G2190" s="8" t="n">
        <v>1800</v>
      </c>
    </row>
    <row r="2191" customFormat="false" ht="12.75" hidden="false" customHeight="false" outlineLevel="2" collapsed="false">
      <c r="A2191" s="5" t="s">
        <v>4330</v>
      </c>
      <c r="B2191" s="6" t="n">
        <v>36896</v>
      </c>
      <c r="C2191" s="7" t="s">
        <v>2312</v>
      </c>
      <c r="D2191" s="7" t="s">
        <v>1588</v>
      </c>
      <c r="E2191" s="7" t="s">
        <v>3053</v>
      </c>
      <c r="F2191" s="16" t="s">
        <v>1659</v>
      </c>
      <c r="G2191" s="8" t="n">
        <v>2800</v>
      </c>
    </row>
    <row r="2192" customFormat="false" ht="12.75" hidden="false" customHeight="false" outlineLevel="2" collapsed="false">
      <c r="A2192" s="5" t="s">
        <v>4325</v>
      </c>
      <c r="B2192" s="6" t="n">
        <v>36895</v>
      </c>
      <c r="C2192" s="7" t="s">
        <v>4326</v>
      </c>
      <c r="D2192" s="7" t="s">
        <v>1588</v>
      </c>
      <c r="E2192" s="7" t="s">
        <v>88</v>
      </c>
      <c r="F2192" s="16" t="s">
        <v>1659</v>
      </c>
      <c r="G2192" s="8" t="n">
        <v>590</v>
      </c>
    </row>
    <row r="2193" customFormat="false" ht="12.75" hidden="false" customHeight="false" outlineLevel="2" collapsed="false">
      <c r="A2193" s="5" t="s">
        <v>4123</v>
      </c>
      <c r="B2193" s="6" t="n">
        <v>36895</v>
      </c>
      <c r="C2193" s="7" t="s">
        <v>4324</v>
      </c>
      <c r="D2193" s="7" t="s">
        <v>1588</v>
      </c>
      <c r="E2193" s="7" t="s">
        <v>3030</v>
      </c>
      <c r="F2193" s="16" t="s">
        <v>1659</v>
      </c>
      <c r="G2193" s="8" t="n">
        <v>1000</v>
      </c>
    </row>
    <row r="2194" customFormat="false" ht="12.75" hidden="false" customHeight="false" outlineLevel="2" collapsed="false">
      <c r="A2194" s="5" t="s">
        <v>4327</v>
      </c>
      <c r="B2194" s="6" t="n">
        <v>36895</v>
      </c>
      <c r="C2194" s="7" t="s">
        <v>4326</v>
      </c>
      <c r="D2194" s="7" t="s">
        <v>1588</v>
      </c>
      <c r="E2194" s="7" t="s">
        <v>4328</v>
      </c>
      <c r="F2194" s="16" t="s">
        <v>1659</v>
      </c>
      <c r="G2194" s="8" t="n">
        <v>590</v>
      </c>
    </row>
    <row r="2195" customFormat="false" ht="12.75" hidden="false" customHeight="false" outlineLevel="2" collapsed="false">
      <c r="A2195" s="5" t="s">
        <v>4331</v>
      </c>
      <c r="B2195" s="6" t="n">
        <v>36896</v>
      </c>
      <c r="C2195" s="7" t="s">
        <v>1658</v>
      </c>
      <c r="D2195" s="7" t="s">
        <v>1588</v>
      </c>
      <c r="E2195" s="7" t="s">
        <v>3053</v>
      </c>
      <c r="F2195" s="16" t="s">
        <v>1659</v>
      </c>
      <c r="G2195" s="8" t="n">
        <v>-9100</v>
      </c>
    </row>
    <row r="2196" customFormat="false" ht="12.75" hidden="false" customHeight="false" outlineLevel="2" collapsed="false">
      <c r="A2196" s="5" t="s">
        <v>4377</v>
      </c>
      <c r="B2196" s="6" t="n">
        <v>36921</v>
      </c>
      <c r="C2196" s="7" t="s">
        <v>3579</v>
      </c>
      <c r="D2196" s="7" t="s">
        <v>1588</v>
      </c>
      <c r="E2196" s="7" t="s">
        <v>3053</v>
      </c>
      <c r="F2196" s="16" t="s">
        <v>1659</v>
      </c>
      <c r="G2196" s="8" t="n">
        <v>27487</v>
      </c>
    </row>
    <row r="2197" customFormat="false" ht="12.75" hidden="false" customHeight="false" outlineLevel="2" collapsed="false">
      <c r="A2197" s="5" t="s">
        <v>4332</v>
      </c>
      <c r="B2197" s="6" t="n">
        <v>36899</v>
      </c>
      <c r="C2197" s="7" t="s">
        <v>1699</v>
      </c>
      <c r="D2197" s="7" t="s">
        <v>1588</v>
      </c>
      <c r="E2197" s="7" t="s">
        <v>3053</v>
      </c>
      <c r="F2197" s="16" t="s">
        <v>1659</v>
      </c>
      <c r="G2197" s="8" t="n">
        <v>-655331</v>
      </c>
    </row>
    <row r="2198" customFormat="false" ht="12.75" hidden="false" customHeight="false" outlineLevel="2" collapsed="false">
      <c r="A2198" s="5" t="s">
        <v>4332</v>
      </c>
      <c r="B2198" s="6" t="n">
        <v>36900</v>
      </c>
      <c r="C2198" s="7" t="s">
        <v>1699</v>
      </c>
      <c r="D2198" s="7" t="s">
        <v>1588</v>
      </c>
      <c r="E2198" s="7" t="s">
        <v>3053</v>
      </c>
      <c r="F2198" s="16" t="s">
        <v>1659</v>
      </c>
      <c r="G2198" s="8" t="n">
        <v>655331</v>
      </c>
    </row>
    <row r="2199" customFormat="false" ht="12.75" hidden="false" customHeight="false" outlineLevel="2" collapsed="false">
      <c r="A2199" s="5" t="s">
        <v>4332</v>
      </c>
      <c r="B2199" s="6" t="n">
        <v>36900</v>
      </c>
      <c r="C2199" s="7" t="s">
        <v>1699</v>
      </c>
      <c r="D2199" s="7" t="s">
        <v>1588</v>
      </c>
      <c r="E2199" s="7" t="s">
        <v>3053</v>
      </c>
      <c r="F2199" s="16" t="s">
        <v>1659</v>
      </c>
      <c r="G2199" s="8" t="n">
        <v>-55331</v>
      </c>
    </row>
    <row r="2200" customFormat="false" ht="12.75" hidden="false" customHeight="false" outlineLevel="2" collapsed="false">
      <c r="A2200" s="5" t="s">
        <v>4333</v>
      </c>
      <c r="B2200" s="6" t="n">
        <v>36899</v>
      </c>
      <c r="C2200" s="7" t="s">
        <v>1665</v>
      </c>
      <c r="D2200" s="7" t="s">
        <v>1588</v>
      </c>
      <c r="E2200" s="7" t="s">
        <v>3053</v>
      </c>
      <c r="F2200" s="16" t="s">
        <v>1659</v>
      </c>
      <c r="G2200" s="8" t="n">
        <v>3400</v>
      </c>
    </row>
    <row r="2201" customFormat="false" ht="12.75" hidden="false" customHeight="false" outlineLevel="2" collapsed="false">
      <c r="A2201" s="5" t="s">
        <v>4333</v>
      </c>
      <c r="B2201" s="6" t="n">
        <v>36899</v>
      </c>
      <c r="C2201" s="7" t="s">
        <v>1665</v>
      </c>
      <c r="D2201" s="7" t="s">
        <v>1588</v>
      </c>
      <c r="E2201" s="7" t="s">
        <v>3053</v>
      </c>
      <c r="F2201" s="16" t="s">
        <v>1659</v>
      </c>
      <c r="G2201" s="8" t="n">
        <v>5400</v>
      </c>
    </row>
    <row r="2202" customFormat="false" ht="12.75" hidden="false" customHeight="false" outlineLevel="2" collapsed="false">
      <c r="A2202" s="5" t="s">
        <v>4334</v>
      </c>
      <c r="B2202" s="6" t="n">
        <v>36900</v>
      </c>
      <c r="C2202" s="7" t="s">
        <v>1413</v>
      </c>
      <c r="D2202" s="7" t="s">
        <v>1588</v>
      </c>
      <c r="E2202" s="7" t="s">
        <v>3053</v>
      </c>
      <c r="F2202" s="16" t="s">
        <v>1659</v>
      </c>
      <c r="G2202" s="8" t="n">
        <v>7500</v>
      </c>
    </row>
    <row r="2203" customFormat="false" ht="12.75" hidden="false" customHeight="false" outlineLevel="2" collapsed="false">
      <c r="A2203" s="5" t="s">
        <v>4335</v>
      </c>
      <c r="B2203" s="6" t="n">
        <v>36900</v>
      </c>
      <c r="C2203" s="7" t="s">
        <v>1413</v>
      </c>
      <c r="D2203" s="7" t="s">
        <v>1588</v>
      </c>
      <c r="E2203" s="7" t="s">
        <v>3053</v>
      </c>
      <c r="F2203" s="16" t="s">
        <v>1659</v>
      </c>
      <c r="G2203" s="8" t="n">
        <v>1500</v>
      </c>
    </row>
    <row r="2204" customFormat="false" ht="12.75" hidden="false" customHeight="false" outlineLevel="2" collapsed="false">
      <c r="A2204" s="5" t="s">
        <v>4336</v>
      </c>
      <c r="B2204" s="6" t="n">
        <v>36900</v>
      </c>
      <c r="C2204" s="7" t="s">
        <v>1413</v>
      </c>
      <c r="D2204" s="7" t="s">
        <v>1588</v>
      </c>
      <c r="E2204" s="7" t="s">
        <v>3053</v>
      </c>
      <c r="F2204" s="16" t="s">
        <v>1659</v>
      </c>
      <c r="G2204" s="8" t="n">
        <v>5000</v>
      </c>
    </row>
    <row r="2205" customFormat="false" ht="12.75" hidden="false" customHeight="false" outlineLevel="2" collapsed="false">
      <c r="A2205" s="5" t="s">
        <v>4337</v>
      </c>
      <c r="B2205" s="6" t="n">
        <v>36901</v>
      </c>
      <c r="C2205" s="7" t="s">
        <v>1658</v>
      </c>
      <c r="D2205" s="7" t="s">
        <v>1588</v>
      </c>
      <c r="E2205" s="7" t="s">
        <v>3053</v>
      </c>
      <c r="F2205" s="16" t="s">
        <v>1659</v>
      </c>
      <c r="G2205" s="8" t="n">
        <v>0</v>
      </c>
    </row>
    <row r="2206" customFormat="false" ht="12.75" hidden="false" customHeight="false" outlineLevel="2" collapsed="false">
      <c r="A2206" s="5" t="s">
        <v>4338</v>
      </c>
      <c r="B2206" s="6" t="n">
        <v>36902</v>
      </c>
      <c r="C2206" s="7" t="s">
        <v>1658</v>
      </c>
      <c r="D2206" s="7" t="s">
        <v>1588</v>
      </c>
      <c r="E2206" s="7" t="s">
        <v>3053</v>
      </c>
      <c r="F2206" s="16" t="s">
        <v>1659</v>
      </c>
      <c r="G2206" s="8" t="n">
        <v>1150</v>
      </c>
    </row>
    <row r="2207" customFormat="false" ht="12.75" hidden="false" customHeight="false" outlineLevel="2" collapsed="false">
      <c r="A2207" s="5" t="s">
        <v>4339</v>
      </c>
      <c r="B2207" s="6" t="n">
        <v>36902</v>
      </c>
      <c r="C2207" s="7" t="s">
        <v>1699</v>
      </c>
      <c r="D2207" s="7" t="s">
        <v>1588</v>
      </c>
      <c r="E2207" s="7" t="s">
        <v>3053</v>
      </c>
      <c r="F2207" s="16" t="s">
        <v>1659</v>
      </c>
      <c r="G2207" s="8" t="n">
        <v>0</v>
      </c>
    </row>
    <row r="2208" customFormat="false" ht="12.75" hidden="false" customHeight="false" outlineLevel="2" collapsed="false">
      <c r="A2208" s="5" t="s">
        <v>4378</v>
      </c>
      <c r="B2208" s="6" t="n">
        <v>36921</v>
      </c>
      <c r="C2208" s="7" t="s">
        <v>2125</v>
      </c>
      <c r="D2208" s="7" t="s">
        <v>1588</v>
      </c>
      <c r="E2208" s="7" t="s">
        <v>3053</v>
      </c>
      <c r="F2208" s="16" t="s">
        <v>1659</v>
      </c>
      <c r="G2208" s="8" t="n">
        <v>2350</v>
      </c>
    </row>
    <row r="2209" customFormat="false" ht="12.75" hidden="false" customHeight="false" outlineLevel="2" collapsed="false">
      <c r="A2209" s="5" t="s">
        <v>4340</v>
      </c>
      <c r="B2209" s="6" t="n">
        <v>36902</v>
      </c>
      <c r="C2209" s="7" t="s">
        <v>1413</v>
      </c>
      <c r="D2209" s="7" t="s">
        <v>1588</v>
      </c>
      <c r="E2209" s="7" t="s">
        <v>3053</v>
      </c>
      <c r="F2209" s="16" t="s">
        <v>1659</v>
      </c>
      <c r="G2209" s="8" t="n">
        <v>20950</v>
      </c>
    </row>
    <row r="2210" customFormat="false" ht="12.75" hidden="false" customHeight="false" outlineLevel="2" collapsed="false">
      <c r="A2210" s="5" t="s">
        <v>4341</v>
      </c>
      <c r="B2210" s="6" t="n">
        <v>36902</v>
      </c>
      <c r="C2210" s="7" t="s">
        <v>4342</v>
      </c>
      <c r="D2210" s="7" t="s">
        <v>1588</v>
      </c>
      <c r="E2210" s="7" t="s">
        <v>3053</v>
      </c>
      <c r="F2210" s="16" t="s">
        <v>1659</v>
      </c>
      <c r="G2210" s="8" t="n">
        <v>9600</v>
      </c>
    </row>
    <row r="2211" customFormat="false" ht="12.75" hidden="false" customHeight="false" outlineLevel="2" collapsed="false">
      <c r="A2211" s="5" t="s">
        <v>4343</v>
      </c>
      <c r="B2211" s="6" t="n">
        <v>36902</v>
      </c>
      <c r="C2211" s="7" t="s">
        <v>4342</v>
      </c>
      <c r="D2211" s="7" t="s">
        <v>1588</v>
      </c>
      <c r="E2211" s="7" t="s">
        <v>3053</v>
      </c>
      <c r="F2211" s="16" t="s">
        <v>1659</v>
      </c>
      <c r="G2211" s="8" t="n">
        <v>29250</v>
      </c>
    </row>
    <row r="2212" customFormat="false" ht="12.75" hidden="false" customHeight="false" outlineLevel="2" collapsed="false">
      <c r="A2212" s="5" t="s">
        <v>4344</v>
      </c>
      <c r="B2212" s="6" t="n">
        <v>36903</v>
      </c>
      <c r="C2212" s="7" t="s">
        <v>4345</v>
      </c>
      <c r="D2212" s="7" t="s">
        <v>1588</v>
      </c>
      <c r="E2212" s="7" t="s">
        <v>3030</v>
      </c>
      <c r="F2212" s="16" t="s">
        <v>1659</v>
      </c>
      <c r="G2212" s="8" t="n">
        <v>5100</v>
      </c>
    </row>
    <row r="2213" customFormat="false" ht="12.75" hidden="false" customHeight="false" outlineLevel="2" collapsed="false">
      <c r="A2213" s="5" t="s">
        <v>4349</v>
      </c>
      <c r="B2213" s="6" t="n">
        <v>36908</v>
      </c>
      <c r="C2213" s="7" t="s">
        <v>1699</v>
      </c>
      <c r="D2213" s="7" t="s">
        <v>1588</v>
      </c>
      <c r="E2213" s="7" t="s">
        <v>3053</v>
      </c>
      <c r="F2213" s="16" t="s">
        <v>1659</v>
      </c>
      <c r="G2213" s="8" t="n">
        <v>360</v>
      </c>
    </row>
    <row r="2214" customFormat="false" ht="12.75" hidden="false" customHeight="false" outlineLevel="2" collapsed="false">
      <c r="A2214" s="5" t="s">
        <v>4350</v>
      </c>
      <c r="B2214" s="6" t="n">
        <v>36908</v>
      </c>
      <c r="C2214" s="7" t="s">
        <v>1699</v>
      </c>
      <c r="D2214" s="7" t="s">
        <v>1588</v>
      </c>
      <c r="E2214" s="7" t="s">
        <v>3053</v>
      </c>
      <c r="F2214" s="16" t="s">
        <v>1659</v>
      </c>
      <c r="G2214" s="8" t="n">
        <v>652</v>
      </c>
    </row>
    <row r="2215" customFormat="false" ht="12.75" hidden="false" customHeight="false" outlineLevel="2" collapsed="false">
      <c r="A2215" s="5" t="s">
        <v>4351</v>
      </c>
      <c r="B2215" s="6" t="n">
        <v>36908</v>
      </c>
      <c r="C2215" s="7" t="s">
        <v>1699</v>
      </c>
      <c r="D2215" s="7" t="s">
        <v>1588</v>
      </c>
      <c r="E2215" s="7" t="s">
        <v>3053</v>
      </c>
      <c r="F2215" s="16" t="s">
        <v>1659</v>
      </c>
      <c r="G2215" s="8" t="n">
        <v>60</v>
      </c>
    </row>
    <row r="2216" customFormat="false" ht="12.75" hidden="false" customHeight="false" outlineLevel="2" collapsed="false">
      <c r="A2216" s="5" t="s">
        <v>4352</v>
      </c>
      <c r="B2216" s="6" t="n">
        <v>36908</v>
      </c>
      <c r="C2216" s="7" t="s">
        <v>1658</v>
      </c>
      <c r="D2216" s="7" t="s">
        <v>1588</v>
      </c>
      <c r="E2216" s="7" t="s">
        <v>3053</v>
      </c>
      <c r="F2216" s="16" t="s">
        <v>1659</v>
      </c>
      <c r="G2216" s="8" t="n">
        <v>0</v>
      </c>
    </row>
    <row r="2217" customFormat="false" ht="12.75" hidden="false" customHeight="false" outlineLevel="2" collapsed="false">
      <c r="A2217" s="5" t="s">
        <v>4353</v>
      </c>
      <c r="B2217" s="6" t="n">
        <v>36908</v>
      </c>
      <c r="C2217" s="7" t="s">
        <v>4354</v>
      </c>
      <c r="D2217" s="7" t="s">
        <v>1588</v>
      </c>
      <c r="E2217" s="7" t="s">
        <v>3053</v>
      </c>
      <c r="F2217" s="16" t="s">
        <v>1659</v>
      </c>
      <c r="G2217" s="8" t="n">
        <v>600</v>
      </c>
    </row>
    <row r="2218" customFormat="false" ht="12.75" hidden="false" customHeight="false" outlineLevel="2" collapsed="false">
      <c r="A2218" s="5" t="s">
        <v>4355</v>
      </c>
      <c r="B2218" s="6" t="n">
        <v>36908</v>
      </c>
      <c r="C2218" s="7" t="s">
        <v>1699</v>
      </c>
      <c r="D2218" s="7" t="s">
        <v>1588</v>
      </c>
      <c r="E2218" s="7" t="s">
        <v>3053</v>
      </c>
      <c r="F2218" s="16" t="s">
        <v>1659</v>
      </c>
      <c r="G2218" s="8" t="n">
        <v>60</v>
      </c>
    </row>
    <row r="2219" customFormat="false" ht="12.75" hidden="false" customHeight="false" outlineLevel="2" collapsed="false">
      <c r="A2219" s="5" t="s">
        <v>4356</v>
      </c>
      <c r="B2219" s="6" t="n">
        <v>36908</v>
      </c>
      <c r="C2219" s="7" t="s">
        <v>1665</v>
      </c>
      <c r="D2219" s="7" t="s">
        <v>1588</v>
      </c>
      <c r="E2219" s="7" t="s">
        <v>3053</v>
      </c>
      <c r="F2219" s="16" t="s">
        <v>1659</v>
      </c>
      <c r="G2219" s="8" t="n">
        <v>6500</v>
      </c>
    </row>
    <row r="2220" customFormat="false" ht="12.75" hidden="false" customHeight="false" outlineLevel="2" collapsed="false">
      <c r="A2220" s="5" t="s">
        <v>4357</v>
      </c>
      <c r="B2220" s="6" t="n">
        <v>36908</v>
      </c>
      <c r="C2220" s="7" t="s">
        <v>1699</v>
      </c>
      <c r="D2220" s="7" t="s">
        <v>1588</v>
      </c>
      <c r="E2220" s="7" t="s">
        <v>3053</v>
      </c>
      <c r="F2220" s="16" t="s">
        <v>1659</v>
      </c>
      <c r="G2220" s="8" t="n">
        <v>1567</v>
      </c>
    </row>
    <row r="2221" customFormat="false" ht="12.75" hidden="false" customHeight="false" outlineLevel="2" collapsed="false">
      <c r="A2221" s="5" t="s">
        <v>4358</v>
      </c>
      <c r="B2221" s="6" t="n">
        <v>36908</v>
      </c>
      <c r="C2221" s="7" t="s">
        <v>1699</v>
      </c>
      <c r="D2221" s="7" t="s">
        <v>1588</v>
      </c>
      <c r="E2221" s="7" t="s">
        <v>3053</v>
      </c>
      <c r="F2221" s="16" t="s">
        <v>1659</v>
      </c>
      <c r="G2221" s="8" t="n">
        <v>400</v>
      </c>
    </row>
    <row r="2222" customFormat="false" ht="12.75" hidden="false" customHeight="false" outlineLevel="2" collapsed="false">
      <c r="A2222" s="5" t="s">
        <v>4359</v>
      </c>
      <c r="B2222" s="6" t="n">
        <v>36909</v>
      </c>
      <c r="C2222" s="7" t="s">
        <v>1699</v>
      </c>
      <c r="D2222" s="7" t="s">
        <v>1588</v>
      </c>
      <c r="E2222" s="7" t="s">
        <v>3053</v>
      </c>
      <c r="F2222" s="16" t="s">
        <v>1659</v>
      </c>
      <c r="G2222" s="8" t="n">
        <v>0</v>
      </c>
    </row>
    <row r="2223" customFormat="false" ht="12.75" hidden="false" customHeight="false" outlineLevel="2" collapsed="false">
      <c r="A2223" s="5" t="s">
        <v>4360</v>
      </c>
      <c r="B2223" s="6" t="n">
        <v>36909</v>
      </c>
      <c r="C2223" s="7" t="s">
        <v>2024</v>
      </c>
      <c r="D2223" s="7" t="s">
        <v>1588</v>
      </c>
      <c r="E2223" s="7" t="s">
        <v>3053</v>
      </c>
      <c r="F2223" s="16" t="s">
        <v>1659</v>
      </c>
      <c r="G2223" s="8" t="n">
        <v>0</v>
      </c>
    </row>
    <row r="2224" customFormat="false" ht="12.75" hidden="false" customHeight="false" outlineLevel="2" collapsed="false">
      <c r="A2224" s="5" t="s">
        <v>4361</v>
      </c>
      <c r="B2224" s="6" t="n">
        <v>36909</v>
      </c>
      <c r="C2224" s="7" t="s">
        <v>4362</v>
      </c>
      <c r="D2224" s="7" t="s">
        <v>1588</v>
      </c>
      <c r="E2224" s="7" t="s">
        <v>3053</v>
      </c>
      <c r="F2224" s="16" t="s">
        <v>1659</v>
      </c>
      <c r="G2224" s="8" t="n">
        <v>18200</v>
      </c>
    </row>
    <row r="2225" customFormat="false" ht="12.75" hidden="false" customHeight="false" outlineLevel="2" collapsed="false">
      <c r="A2225" s="5" t="s">
        <v>4368</v>
      </c>
      <c r="B2225" s="6" t="n">
        <v>36915</v>
      </c>
      <c r="C2225" s="7" t="s">
        <v>1699</v>
      </c>
      <c r="D2225" s="7" t="s">
        <v>1588</v>
      </c>
      <c r="E2225" s="7" t="s">
        <v>3053</v>
      </c>
      <c r="F2225" s="16" t="s">
        <v>1659</v>
      </c>
      <c r="G2225" s="8" t="n">
        <v>300</v>
      </c>
    </row>
    <row r="2226" customFormat="false" ht="12.75" hidden="false" customHeight="false" outlineLevel="2" collapsed="false">
      <c r="A2226" s="5" t="s">
        <v>4363</v>
      </c>
      <c r="B2226" s="6" t="n">
        <v>36910</v>
      </c>
      <c r="C2226" s="7" t="s">
        <v>1699</v>
      </c>
      <c r="D2226" s="7" t="s">
        <v>1588</v>
      </c>
      <c r="E2226" s="7" t="s">
        <v>3053</v>
      </c>
      <c r="F2226" s="16" t="s">
        <v>1659</v>
      </c>
      <c r="G2226" s="8" t="n">
        <v>0</v>
      </c>
    </row>
    <row r="2227" customFormat="false" ht="12.75" hidden="false" customHeight="false" outlineLevel="2" collapsed="false">
      <c r="A2227" s="5" t="s">
        <v>4364</v>
      </c>
      <c r="B2227" s="6" t="n">
        <v>36913</v>
      </c>
      <c r="C2227" s="7" t="s">
        <v>1699</v>
      </c>
      <c r="D2227" s="7" t="s">
        <v>1588</v>
      </c>
      <c r="E2227" s="7" t="s">
        <v>3053</v>
      </c>
      <c r="F2227" s="16" t="s">
        <v>1659</v>
      </c>
      <c r="G2227" s="8" t="n">
        <v>300</v>
      </c>
    </row>
    <row r="2228" customFormat="false" ht="12.75" hidden="false" customHeight="false" outlineLevel="2" collapsed="false">
      <c r="A2228" s="5" t="s">
        <v>4365</v>
      </c>
      <c r="B2228" s="6" t="n">
        <v>36914</v>
      </c>
      <c r="C2228" s="7" t="s">
        <v>4366</v>
      </c>
      <c r="D2228" s="7" t="s">
        <v>1588</v>
      </c>
      <c r="E2228" s="7" t="s">
        <v>3053</v>
      </c>
      <c r="F2228" s="16" t="s">
        <v>1659</v>
      </c>
      <c r="G2228" s="8" t="n">
        <v>1225</v>
      </c>
    </row>
    <row r="2229" customFormat="false" ht="12.75" hidden="false" customHeight="false" outlineLevel="2" collapsed="false">
      <c r="A2229" s="5" t="s">
        <v>4369</v>
      </c>
      <c r="B2229" s="6" t="n">
        <v>36916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0</v>
      </c>
    </row>
    <row r="2230" customFormat="false" ht="12.75" hidden="false" customHeight="false" outlineLevel="2" collapsed="false">
      <c r="A2230" s="5" t="s">
        <v>4372</v>
      </c>
      <c r="B2230" s="6" t="n">
        <v>36917</v>
      </c>
      <c r="C2230" s="7" t="s">
        <v>1413</v>
      </c>
      <c r="D2230" s="7" t="s">
        <v>1588</v>
      </c>
      <c r="E2230" s="7" t="s">
        <v>3053</v>
      </c>
      <c r="F2230" s="16" t="s">
        <v>1659</v>
      </c>
      <c r="G2230" s="8" t="n">
        <v>4000</v>
      </c>
    </row>
    <row r="2231" customFormat="false" ht="12.75" hidden="false" customHeight="false" outlineLevel="2" collapsed="false">
      <c r="A2231" s="5" t="s">
        <v>4370</v>
      </c>
      <c r="B2231" s="6" t="n">
        <v>36917</v>
      </c>
      <c r="C2231" s="7" t="s">
        <v>4371</v>
      </c>
      <c r="D2231" s="7" t="s">
        <v>1588</v>
      </c>
      <c r="E2231" s="7" t="s">
        <v>3030</v>
      </c>
      <c r="F2231" s="16" t="s">
        <v>1659</v>
      </c>
      <c r="G2231" s="8" t="n">
        <v>3000</v>
      </c>
    </row>
    <row r="2232" customFormat="false" ht="12.75" hidden="false" customHeight="false" outlineLevel="2" collapsed="false">
      <c r="A2232" s="5" t="s">
        <v>4379</v>
      </c>
      <c r="B2232" s="6" t="n">
        <v>36921</v>
      </c>
      <c r="C2232" s="7" t="s">
        <v>4374</v>
      </c>
      <c r="D2232" s="7" t="s">
        <v>1588</v>
      </c>
      <c r="E2232" s="7" t="s">
        <v>3053</v>
      </c>
      <c r="F2232" s="16" t="s">
        <v>1659</v>
      </c>
      <c r="G2232" s="8" t="n">
        <v>12000</v>
      </c>
    </row>
    <row r="2233" customFormat="false" ht="12.75" hidden="false" customHeight="false" outlineLevel="2" collapsed="false">
      <c r="A2233" s="5" t="s">
        <v>4380</v>
      </c>
      <c r="B2233" s="6" t="n">
        <v>36922</v>
      </c>
      <c r="C2233" s="7" t="s">
        <v>3886</v>
      </c>
      <c r="D2233" s="7" t="s">
        <v>1588</v>
      </c>
      <c r="E2233" s="7" t="s">
        <v>3053</v>
      </c>
      <c r="F2233" s="16" t="s">
        <v>1659</v>
      </c>
      <c r="G2233" s="8" t="n">
        <v>2295</v>
      </c>
    </row>
    <row r="2234" customFormat="false" ht="12.75" hidden="false" customHeight="false" outlineLevel="2" collapsed="false">
      <c r="A2234" s="5" t="s">
        <v>3877</v>
      </c>
      <c r="B2234" s="6" t="n">
        <v>36927</v>
      </c>
      <c r="C2234" s="7" t="s">
        <v>1699</v>
      </c>
      <c r="D2234" s="7" t="s">
        <v>1588</v>
      </c>
      <c r="E2234" s="7" t="s">
        <v>3053</v>
      </c>
      <c r="F2234" s="16" t="s">
        <v>1659</v>
      </c>
      <c r="G2234" s="8" t="n">
        <v>5600</v>
      </c>
    </row>
    <row r="2235" customFormat="false" ht="12.75" hidden="false" customHeight="false" outlineLevel="2" collapsed="false">
      <c r="A2235" s="5" t="s">
        <v>3878</v>
      </c>
      <c r="B2235" s="6" t="n">
        <v>36928</v>
      </c>
      <c r="C2235" s="7" t="s">
        <v>53</v>
      </c>
      <c r="D2235" s="7" t="s">
        <v>1588</v>
      </c>
      <c r="E2235" s="7" t="s">
        <v>3053</v>
      </c>
      <c r="F2235" s="16" t="s">
        <v>1659</v>
      </c>
      <c r="G2235" s="8" t="n">
        <v>12000</v>
      </c>
    </row>
    <row r="2236" customFormat="false" ht="12.75" hidden="false" customHeight="false" outlineLevel="2" collapsed="false">
      <c r="A2236" s="5" t="s">
        <v>3879</v>
      </c>
      <c r="B2236" s="6" t="n">
        <v>36928</v>
      </c>
      <c r="C2236" s="7" t="s">
        <v>1699</v>
      </c>
      <c r="D2236" s="7" t="s">
        <v>1588</v>
      </c>
      <c r="E2236" s="7" t="s">
        <v>3053</v>
      </c>
      <c r="F2236" s="16" t="s">
        <v>1659</v>
      </c>
      <c r="G2236" s="8" t="n">
        <v>0</v>
      </c>
    </row>
    <row r="2237" customFormat="false" ht="12.75" hidden="false" customHeight="false" outlineLevel="2" collapsed="false">
      <c r="A2237" s="5" t="s">
        <v>3880</v>
      </c>
      <c r="B2237" s="6" t="n">
        <v>36928</v>
      </c>
      <c r="C2237" s="7" t="s">
        <v>3881</v>
      </c>
      <c r="D2237" s="7" t="s">
        <v>1588</v>
      </c>
      <c r="E2237" s="7" t="s">
        <v>3053</v>
      </c>
      <c r="F2237" s="16" t="s">
        <v>1659</v>
      </c>
      <c r="G2237" s="8" t="n">
        <v>6510</v>
      </c>
    </row>
    <row r="2238" customFormat="false" ht="12.75" hidden="false" customHeight="false" outlineLevel="2" collapsed="false">
      <c r="A2238" s="5" t="s">
        <v>3563</v>
      </c>
      <c r="B2238" s="6" t="n">
        <v>36959</v>
      </c>
      <c r="C2238" s="7" t="s">
        <v>3564</v>
      </c>
      <c r="D2238" s="7" t="s">
        <v>1588</v>
      </c>
      <c r="E2238" s="7" t="s">
        <v>3053</v>
      </c>
      <c r="F2238" s="16" t="s">
        <v>1659</v>
      </c>
      <c r="G2238" s="8" t="n">
        <v>18250</v>
      </c>
    </row>
    <row r="2239" customFormat="false" ht="12.75" hidden="false" customHeight="false" outlineLevel="2" collapsed="false">
      <c r="A2239" s="5" t="s">
        <v>3889</v>
      </c>
      <c r="B2239" s="6" t="n">
        <v>36935</v>
      </c>
      <c r="C2239" s="7" t="s">
        <v>3579</v>
      </c>
      <c r="D2239" s="7" t="s">
        <v>1588</v>
      </c>
      <c r="E2239" s="7" t="s">
        <v>3053</v>
      </c>
      <c r="F2239" s="16" t="s">
        <v>1659</v>
      </c>
      <c r="G2239" s="8" t="n">
        <v>20040</v>
      </c>
    </row>
    <row r="2240" customFormat="false" ht="12.75" hidden="false" customHeight="false" outlineLevel="2" collapsed="false">
      <c r="A2240" s="5" t="s">
        <v>3882</v>
      </c>
      <c r="B2240" s="6" t="n">
        <v>36931</v>
      </c>
      <c r="C2240" s="7" t="s">
        <v>774</v>
      </c>
      <c r="D2240" s="7" t="s">
        <v>1588</v>
      </c>
      <c r="E2240" s="7" t="s">
        <v>3053</v>
      </c>
      <c r="F2240" s="16" t="s">
        <v>1659</v>
      </c>
      <c r="G2240" s="8" t="n">
        <v>0</v>
      </c>
    </row>
    <row r="2241" customFormat="false" ht="12.75" hidden="false" customHeight="false" outlineLevel="2" collapsed="false">
      <c r="A2241" s="5" t="s">
        <v>3883</v>
      </c>
      <c r="B2241" s="6" t="n">
        <v>36931</v>
      </c>
      <c r="C2241" s="7" t="s">
        <v>3884</v>
      </c>
      <c r="D2241" s="7" t="s">
        <v>1588</v>
      </c>
      <c r="E2241" s="7" t="s">
        <v>3053</v>
      </c>
      <c r="F2241" s="16" t="s">
        <v>1659</v>
      </c>
      <c r="G2241" s="8" t="n">
        <v>12500</v>
      </c>
    </row>
    <row r="2242" customFormat="false" ht="12.75" hidden="false" customHeight="false" outlineLevel="2" collapsed="false">
      <c r="A2242" s="5" t="s">
        <v>3885</v>
      </c>
      <c r="B2242" s="6" t="n">
        <v>36931</v>
      </c>
      <c r="C2242" s="7" t="s">
        <v>3886</v>
      </c>
      <c r="D2242" s="7" t="s">
        <v>1588</v>
      </c>
      <c r="E2242" s="7" t="s">
        <v>3053</v>
      </c>
      <c r="F2242" s="16" t="s">
        <v>1659</v>
      </c>
      <c r="G2242" s="8" t="n">
        <v>2160</v>
      </c>
    </row>
    <row r="2243" customFormat="false" ht="12.75" hidden="false" customHeight="false" outlineLevel="2" collapsed="false">
      <c r="A2243" s="5" t="s">
        <v>3887</v>
      </c>
      <c r="B2243" s="6" t="n">
        <v>36931</v>
      </c>
      <c r="C2243" s="7" t="s">
        <v>3888</v>
      </c>
      <c r="D2243" s="7" t="s">
        <v>1588</v>
      </c>
      <c r="E2243" s="7" t="s">
        <v>3053</v>
      </c>
      <c r="F2243" s="16" t="s">
        <v>1659</v>
      </c>
      <c r="G2243" s="8" t="n">
        <v>2160</v>
      </c>
    </row>
    <row r="2244" customFormat="false" ht="12.75" hidden="false" customHeight="false" outlineLevel="2" collapsed="false">
      <c r="A2244" s="5" t="s">
        <v>3890</v>
      </c>
      <c r="B2244" s="6" t="n">
        <v>36936</v>
      </c>
      <c r="C2244" s="7" t="s">
        <v>2534</v>
      </c>
      <c r="D2244" s="7" t="s">
        <v>1588</v>
      </c>
      <c r="E2244" s="7" t="s">
        <v>3053</v>
      </c>
      <c r="F2244" s="16" t="s">
        <v>1659</v>
      </c>
      <c r="G2244" s="8" t="n">
        <v>45000</v>
      </c>
    </row>
    <row r="2245" customFormat="false" ht="12.75" hidden="false" customHeight="false" outlineLevel="2" collapsed="false">
      <c r="A2245" s="5" t="s">
        <v>3891</v>
      </c>
      <c r="B2245" s="6" t="n">
        <v>36937</v>
      </c>
      <c r="C2245" s="7" t="s">
        <v>24</v>
      </c>
      <c r="D2245" s="7" t="s">
        <v>1588</v>
      </c>
      <c r="E2245" s="7" t="s">
        <v>3053</v>
      </c>
      <c r="F2245" s="16" t="s">
        <v>1659</v>
      </c>
      <c r="G2245" s="8" t="n">
        <v>14500</v>
      </c>
    </row>
    <row r="2246" customFormat="false" ht="12.75" hidden="false" customHeight="false" outlineLevel="2" collapsed="false">
      <c r="A2246" s="5" t="s">
        <v>3892</v>
      </c>
      <c r="B2246" s="6" t="n">
        <v>36938</v>
      </c>
      <c r="C2246" s="7" t="s">
        <v>3579</v>
      </c>
      <c r="D2246" s="7" t="s">
        <v>1588</v>
      </c>
      <c r="E2246" s="7" t="s">
        <v>3053</v>
      </c>
      <c r="F2246" s="16" t="s">
        <v>1659</v>
      </c>
      <c r="G2246" s="8" t="n">
        <v>0</v>
      </c>
    </row>
    <row r="2247" customFormat="false" ht="12.75" hidden="false" customHeight="false" outlineLevel="2" collapsed="false">
      <c r="A2247" s="5" t="s">
        <v>3893</v>
      </c>
      <c r="B2247" s="6" t="n">
        <v>36938</v>
      </c>
      <c r="C2247" s="7" t="s">
        <v>3579</v>
      </c>
      <c r="D2247" s="7" t="s">
        <v>1588</v>
      </c>
      <c r="E2247" s="7" t="s">
        <v>3053</v>
      </c>
      <c r="F2247" s="16" t="s">
        <v>1659</v>
      </c>
      <c r="G2247" s="8" t="n">
        <v>0</v>
      </c>
    </row>
    <row r="2248" customFormat="false" ht="12.75" hidden="false" customHeight="false" outlineLevel="2" collapsed="false">
      <c r="A2248" s="5" t="s">
        <v>3894</v>
      </c>
      <c r="B2248" s="6" t="n">
        <v>36938</v>
      </c>
      <c r="C2248" s="7" t="s">
        <v>3579</v>
      </c>
      <c r="D2248" s="7" t="s">
        <v>1588</v>
      </c>
      <c r="E2248" s="7" t="s">
        <v>3053</v>
      </c>
      <c r="F2248" s="16" t="s">
        <v>1659</v>
      </c>
      <c r="G2248" s="8" t="n">
        <v>0</v>
      </c>
    </row>
    <row r="2249" customFormat="false" ht="12.75" hidden="false" customHeight="false" outlineLevel="2" collapsed="false">
      <c r="A2249" s="5" t="s">
        <v>3895</v>
      </c>
      <c r="B2249" s="6" t="n">
        <v>36938</v>
      </c>
      <c r="C2249" s="7" t="s">
        <v>3579</v>
      </c>
      <c r="D2249" s="7" t="s">
        <v>1588</v>
      </c>
      <c r="E2249" s="7" t="s">
        <v>3053</v>
      </c>
      <c r="F2249" s="16" t="s">
        <v>1659</v>
      </c>
      <c r="G2249" s="8" t="n">
        <v>0</v>
      </c>
    </row>
    <row r="2250" customFormat="false" ht="12.75" hidden="false" customHeight="false" outlineLevel="2" collapsed="false">
      <c r="A2250" s="5" t="s">
        <v>3896</v>
      </c>
      <c r="B2250" s="6" t="n">
        <v>36938</v>
      </c>
      <c r="C2250" s="7" t="s">
        <v>3579</v>
      </c>
      <c r="D2250" s="7" t="s">
        <v>1588</v>
      </c>
      <c r="E2250" s="7" t="s">
        <v>3053</v>
      </c>
      <c r="F2250" s="16" t="s">
        <v>1659</v>
      </c>
      <c r="G2250" s="8" t="n">
        <v>0</v>
      </c>
    </row>
    <row r="2251" customFormat="false" ht="12.75" hidden="false" customHeight="false" outlineLevel="2" collapsed="false">
      <c r="A2251" s="5" t="s">
        <v>3897</v>
      </c>
      <c r="B2251" s="6" t="n">
        <v>36938</v>
      </c>
      <c r="C2251" s="7" t="s">
        <v>3579</v>
      </c>
      <c r="D2251" s="7" t="s">
        <v>1588</v>
      </c>
      <c r="E2251" s="7" t="s">
        <v>3053</v>
      </c>
      <c r="F2251" s="16" t="s">
        <v>1659</v>
      </c>
      <c r="G2251" s="8" t="n">
        <v>0</v>
      </c>
    </row>
    <row r="2252" customFormat="false" ht="12.75" hidden="false" customHeight="false" outlineLevel="2" collapsed="false">
      <c r="A2252" s="5" t="s">
        <v>3898</v>
      </c>
      <c r="B2252" s="6" t="n">
        <v>36938</v>
      </c>
      <c r="C2252" s="7" t="s">
        <v>3579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3899</v>
      </c>
      <c r="B2253" s="6" t="n">
        <v>36938</v>
      </c>
      <c r="C2253" s="7" t="s">
        <v>3579</v>
      </c>
      <c r="D2253" s="7" t="s">
        <v>1588</v>
      </c>
      <c r="E2253" s="7" t="s">
        <v>3053</v>
      </c>
      <c r="F2253" s="16" t="s">
        <v>1659</v>
      </c>
      <c r="G2253" s="8" t="n">
        <v>0</v>
      </c>
    </row>
    <row r="2254" customFormat="false" ht="12.75" hidden="false" customHeight="false" outlineLevel="2" collapsed="false">
      <c r="A2254" s="5" t="s">
        <v>3900</v>
      </c>
      <c r="B2254" s="6" t="n">
        <v>36938</v>
      </c>
      <c r="C2254" s="7" t="s">
        <v>3579</v>
      </c>
      <c r="D2254" s="7" t="s">
        <v>1588</v>
      </c>
      <c r="E2254" s="7" t="s">
        <v>3053</v>
      </c>
      <c r="F2254" s="16" t="s">
        <v>1659</v>
      </c>
      <c r="G2254" s="8" t="n">
        <v>0</v>
      </c>
    </row>
    <row r="2255" customFormat="false" ht="12.75" hidden="false" customHeight="false" outlineLevel="2" collapsed="false">
      <c r="A2255" s="5" t="s">
        <v>3901</v>
      </c>
      <c r="B2255" s="6" t="n">
        <v>36938</v>
      </c>
      <c r="C2255" s="7" t="s">
        <v>3902</v>
      </c>
      <c r="D2255" s="7" t="s">
        <v>1588</v>
      </c>
      <c r="E2255" s="7" t="s">
        <v>3053</v>
      </c>
      <c r="F2255" s="16" t="s">
        <v>1659</v>
      </c>
      <c r="G2255" s="8" t="n">
        <v>0</v>
      </c>
    </row>
    <row r="2256" customFormat="false" ht="12.75" hidden="false" customHeight="false" outlineLevel="2" collapsed="false">
      <c r="A2256" s="5" t="s">
        <v>3903</v>
      </c>
      <c r="B2256" s="6" t="n">
        <v>36938</v>
      </c>
      <c r="C2256" s="7" t="s">
        <v>3902</v>
      </c>
      <c r="D2256" s="7" t="s">
        <v>1588</v>
      </c>
      <c r="E2256" s="7" t="s">
        <v>3053</v>
      </c>
      <c r="F2256" s="16" t="s">
        <v>1659</v>
      </c>
      <c r="G2256" s="8" t="n">
        <v>82125</v>
      </c>
    </row>
    <row r="2257" customFormat="false" ht="12.75" hidden="false" customHeight="false" outlineLevel="2" collapsed="false">
      <c r="A2257" s="5" t="s">
        <v>3904</v>
      </c>
      <c r="B2257" s="6" t="n">
        <v>36942</v>
      </c>
      <c r="C2257" s="7" t="s">
        <v>3905</v>
      </c>
      <c r="D2257" s="7" t="s">
        <v>1588</v>
      </c>
      <c r="E2257" s="7" t="s">
        <v>3053</v>
      </c>
      <c r="F2257" s="16" t="s">
        <v>1659</v>
      </c>
      <c r="G2257" s="8" t="n">
        <v>0</v>
      </c>
    </row>
    <row r="2258" customFormat="false" ht="12.75" hidden="false" customHeight="false" outlineLevel="2" collapsed="false">
      <c r="A2258" s="5" t="s">
        <v>3906</v>
      </c>
      <c r="B2258" s="6" t="n">
        <v>36942</v>
      </c>
      <c r="C2258" s="7" t="s">
        <v>3905</v>
      </c>
      <c r="D2258" s="7" t="s">
        <v>1588</v>
      </c>
      <c r="E2258" s="7" t="s">
        <v>3053</v>
      </c>
      <c r="F2258" s="16" t="s">
        <v>1659</v>
      </c>
      <c r="G2258" s="8" t="n">
        <v>12840</v>
      </c>
    </row>
    <row r="2259" customFormat="false" ht="12.75" hidden="false" customHeight="false" outlineLevel="2" collapsed="false">
      <c r="A2259" s="5" t="s">
        <v>3907</v>
      </c>
      <c r="B2259" s="6" t="n">
        <v>36950</v>
      </c>
      <c r="C2259" s="7" t="s">
        <v>3293</v>
      </c>
      <c r="D2259" s="7" t="s">
        <v>1588</v>
      </c>
      <c r="E2259" s="7" t="s">
        <v>3053</v>
      </c>
      <c r="F2259" s="16" t="s">
        <v>1659</v>
      </c>
      <c r="G2259" s="8" t="n">
        <v>38845</v>
      </c>
    </row>
    <row r="2260" customFormat="false" ht="12.75" hidden="false" customHeight="false" outlineLevel="2" collapsed="false">
      <c r="A2260" s="5" t="s">
        <v>3292</v>
      </c>
      <c r="B2260" s="6" t="n">
        <v>36952</v>
      </c>
      <c r="C2260" s="7" t="s">
        <v>3293</v>
      </c>
      <c r="D2260" s="7" t="s">
        <v>1588</v>
      </c>
      <c r="E2260" s="7" t="s">
        <v>387</v>
      </c>
      <c r="F2260" s="16" t="s">
        <v>1659</v>
      </c>
      <c r="G2260" s="8" t="n">
        <v>9128</v>
      </c>
    </row>
    <row r="2261" customFormat="false" ht="12.75" hidden="false" customHeight="false" outlineLevel="2" collapsed="false">
      <c r="A2261" s="5" t="s">
        <v>3874</v>
      </c>
      <c r="B2261" s="6" t="n">
        <v>36950</v>
      </c>
      <c r="C2261" s="7" t="s">
        <v>2482</v>
      </c>
      <c r="D2261" s="7" t="s">
        <v>1588</v>
      </c>
      <c r="E2261" s="7" t="s">
        <v>3875</v>
      </c>
      <c r="F2261" s="16" t="s">
        <v>1659</v>
      </c>
      <c r="G2261" s="8" t="n">
        <v>5260</v>
      </c>
    </row>
    <row r="2262" customFormat="false" ht="12.75" hidden="false" customHeight="false" outlineLevel="2" collapsed="false">
      <c r="A2262" s="5" t="s">
        <v>3876</v>
      </c>
      <c r="B2262" s="6" t="n">
        <v>36950</v>
      </c>
      <c r="C2262" s="7" t="s">
        <v>774</v>
      </c>
      <c r="D2262" s="7" t="s">
        <v>1588</v>
      </c>
      <c r="E2262" s="7" t="s">
        <v>137</v>
      </c>
      <c r="F2262" s="16" t="s">
        <v>1659</v>
      </c>
      <c r="G2262" s="8" t="n">
        <v>46500</v>
      </c>
    </row>
    <row r="2263" customFormat="false" ht="12.75" hidden="false" customHeight="false" outlineLevel="2" collapsed="false">
      <c r="A2263" s="5" t="s">
        <v>3876</v>
      </c>
      <c r="B2263" s="6" t="n">
        <v>36950</v>
      </c>
      <c r="C2263" s="7" t="s">
        <v>774</v>
      </c>
      <c r="D2263" s="7" t="s">
        <v>1588</v>
      </c>
      <c r="E2263" s="7" t="s">
        <v>3053</v>
      </c>
      <c r="F2263" s="16" t="s">
        <v>1659</v>
      </c>
      <c r="G2263" s="8" t="n">
        <v>46500</v>
      </c>
    </row>
    <row r="2264" customFormat="false" ht="12.75" hidden="false" customHeight="false" outlineLevel="2" collapsed="false">
      <c r="A2264" s="5" t="s">
        <v>3338</v>
      </c>
      <c r="B2264" s="6" t="n">
        <v>36952</v>
      </c>
      <c r="C2264" s="7" t="s">
        <v>3339</v>
      </c>
      <c r="D2264" s="7" t="s">
        <v>1588</v>
      </c>
      <c r="E2264" s="7" t="s">
        <v>960</v>
      </c>
      <c r="F2264" s="16" t="s">
        <v>1659</v>
      </c>
      <c r="G2264" s="8" t="n">
        <v>2325</v>
      </c>
    </row>
    <row r="2265" customFormat="false" ht="12.75" hidden="false" customHeight="false" outlineLevel="2" collapsed="false">
      <c r="A2265" s="5" t="s">
        <v>3295</v>
      </c>
      <c r="B2265" s="6" t="n">
        <v>36952</v>
      </c>
      <c r="C2265" s="7" t="s">
        <v>3296</v>
      </c>
      <c r="D2265" s="7" t="s">
        <v>1588</v>
      </c>
      <c r="E2265" s="7" t="s">
        <v>387</v>
      </c>
      <c r="F2265" s="16" t="s">
        <v>1659</v>
      </c>
      <c r="G2265" s="8" t="n">
        <v>7249</v>
      </c>
    </row>
    <row r="2266" customFormat="false" ht="12.75" hidden="false" customHeight="false" outlineLevel="2" collapsed="false">
      <c r="A2266" s="5" t="s">
        <v>3297</v>
      </c>
      <c r="B2266" s="6" t="n">
        <v>36956</v>
      </c>
      <c r="C2266" s="7" t="s">
        <v>1870</v>
      </c>
      <c r="D2266" s="7" t="s">
        <v>1588</v>
      </c>
      <c r="E2266" s="7" t="s">
        <v>387</v>
      </c>
      <c r="F2266" s="16" t="s">
        <v>1659</v>
      </c>
      <c r="G2266" s="8" t="n">
        <v>7253</v>
      </c>
    </row>
    <row r="2267" customFormat="false" ht="12.75" hidden="false" customHeight="false" outlineLevel="2" collapsed="false">
      <c r="A2267" s="5" t="s">
        <v>3565</v>
      </c>
      <c r="B2267" s="6" t="n">
        <v>36959</v>
      </c>
      <c r="C2267" s="7" t="s">
        <v>1413</v>
      </c>
      <c r="D2267" s="7" t="s">
        <v>1588</v>
      </c>
      <c r="E2267" s="7" t="s">
        <v>3053</v>
      </c>
      <c r="F2267" s="16" t="s">
        <v>1659</v>
      </c>
      <c r="G2267" s="8" t="n">
        <v>0</v>
      </c>
    </row>
    <row r="2268" customFormat="false" ht="12.75" hidden="false" customHeight="false" outlineLevel="2" collapsed="false">
      <c r="A2268" s="5" t="s">
        <v>3566</v>
      </c>
      <c r="B2268" s="6" t="n">
        <v>36963</v>
      </c>
      <c r="C2268" s="7" t="s">
        <v>774</v>
      </c>
      <c r="D2268" s="7" t="s">
        <v>1588</v>
      </c>
      <c r="E2268" s="7" t="s">
        <v>3053</v>
      </c>
      <c r="F2268" s="16" t="s">
        <v>1659</v>
      </c>
      <c r="G2268" s="8" t="n">
        <v>135000</v>
      </c>
    </row>
    <row r="2269" customFormat="false" ht="12.75" hidden="false" customHeight="false" outlineLevel="2" collapsed="false">
      <c r="A2269" s="5" t="s">
        <v>3402</v>
      </c>
      <c r="B2269" s="6" t="n">
        <v>36963</v>
      </c>
      <c r="C2269" s="7" t="s">
        <v>3403</v>
      </c>
      <c r="D2269" s="7" t="s">
        <v>1588</v>
      </c>
      <c r="E2269" s="7" t="s">
        <v>700</v>
      </c>
      <c r="F2269" s="16" t="s">
        <v>1659</v>
      </c>
      <c r="G2269" s="8" t="n">
        <v>12264</v>
      </c>
    </row>
    <row r="2270" customFormat="false" ht="12.75" hidden="false" customHeight="false" outlineLevel="2" collapsed="false">
      <c r="A2270" s="5" t="s">
        <v>3569</v>
      </c>
      <c r="B2270" s="6" t="n">
        <v>36970</v>
      </c>
      <c r="C2270" s="7" t="s">
        <v>3568</v>
      </c>
      <c r="D2270" s="7" t="s">
        <v>1588</v>
      </c>
      <c r="E2270" s="7" t="s">
        <v>3053</v>
      </c>
      <c r="F2270" s="16" t="s">
        <v>1659</v>
      </c>
      <c r="G2270" s="8" t="n">
        <v>6000</v>
      </c>
    </row>
    <row r="2271" customFormat="false" ht="12.75" hidden="false" customHeight="false" outlineLevel="2" collapsed="false">
      <c r="A2271" s="5" t="s">
        <v>3570</v>
      </c>
      <c r="B2271" s="6" t="n">
        <v>36970</v>
      </c>
      <c r="C2271" s="7" t="s">
        <v>3571</v>
      </c>
      <c r="D2271" s="7" t="s">
        <v>1588</v>
      </c>
      <c r="E2271" s="7" t="s">
        <v>3053</v>
      </c>
      <c r="F2271" s="16" t="s">
        <v>1659</v>
      </c>
      <c r="G2271" s="8" t="n">
        <v>600</v>
      </c>
    </row>
    <row r="2272" customFormat="false" ht="12.75" hidden="false" customHeight="false" outlineLevel="2" collapsed="false">
      <c r="A2272" s="5" t="s">
        <v>3570</v>
      </c>
      <c r="B2272" s="6" t="n">
        <v>36971</v>
      </c>
      <c r="C2272" s="7" t="s">
        <v>3571</v>
      </c>
      <c r="D2272" s="7" t="s">
        <v>1588</v>
      </c>
      <c r="E2272" s="7" t="s">
        <v>3053</v>
      </c>
      <c r="F2272" s="16" t="s">
        <v>1659</v>
      </c>
      <c r="G2272" s="8" t="n">
        <v>-600</v>
      </c>
    </row>
    <row r="2273" customFormat="false" ht="12.75" hidden="false" customHeight="false" outlineLevel="2" collapsed="false">
      <c r="A2273" s="5" t="s">
        <v>3570</v>
      </c>
      <c r="B2273" s="6" t="n">
        <v>36971</v>
      </c>
      <c r="C2273" s="7" t="s">
        <v>3571</v>
      </c>
      <c r="D2273" s="7" t="s">
        <v>1588</v>
      </c>
      <c r="E2273" s="7" t="s">
        <v>3053</v>
      </c>
      <c r="F2273" s="16" t="s">
        <v>1659</v>
      </c>
      <c r="G2273" s="8" t="n">
        <v>18100</v>
      </c>
    </row>
    <row r="2274" customFormat="false" ht="12.75" hidden="false" customHeight="false" outlineLevel="2" collapsed="false">
      <c r="A2274" s="5" t="s">
        <v>3567</v>
      </c>
      <c r="B2274" s="6" t="n">
        <v>36970</v>
      </c>
      <c r="C2274" s="7" t="s">
        <v>3568</v>
      </c>
      <c r="D2274" s="7" t="s">
        <v>1588</v>
      </c>
      <c r="E2274" s="7" t="s">
        <v>3053</v>
      </c>
      <c r="F2274" s="16" t="s">
        <v>1659</v>
      </c>
      <c r="G2274" s="8" t="n">
        <v>6000</v>
      </c>
    </row>
    <row r="2275" customFormat="false" ht="12.75" hidden="false" customHeight="false" outlineLevel="2" collapsed="false">
      <c r="A2275" s="5" t="s">
        <v>3573</v>
      </c>
      <c r="B2275" s="6" t="n">
        <v>36972</v>
      </c>
      <c r="C2275" s="7" t="s">
        <v>3574</v>
      </c>
      <c r="D2275" s="7" t="s">
        <v>1588</v>
      </c>
      <c r="E2275" s="7" t="s">
        <v>3053</v>
      </c>
      <c r="F2275" s="16" t="s">
        <v>1659</v>
      </c>
      <c r="G2275" s="8" t="n">
        <v>10200</v>
      </c>
    </row>
    <row r="2276" customFormat="false" ht="12.75" hidden="false" customHeight="false" outlineLevel="2" collapsed="false">
      <c r="A2276" s="5" t="s">
        <v>3572</v>
      </c>
      <c r="B2276" s="6" t="n">
        <v>36972</v>
      </c>
      <c r="C2276" s="7" t="s">
        <v>774</v>
      </c>
      <c r="D2276" s="7" t="s">
        <v>1588</v>
      </c>
      <c r="E2276" s="7" t="s">
        <v>3053</v>
      </c>
      <c r="F2276" s="16" t="s">
        <v>1659</v>
      </c>
      <c r="G2276" s="8" t="n">
        <v>4000</v>
      </c>
    </row>
    <row r="2277" customFormat="false" ht="12.75" hidden="false" customHeight="false" outlineLevel="2" collapsed="false">
      <c r="A2277" s="5" t="s">
        <v>3575</v>
      </c>
      <c r="B2277" s="6" t="n">
        <v>36973</v>
      </c>
      <c r="C2277" s="7" t="s">
        <v>3576</v>
      </c>
      <c r="D2277" s="7" t="s">
        <v>1588</v>
      </c>
      <c r="E2277" s="7" t="s">
        <v>3053</v>
      </c>
      <c r="F2277" s="16" t="s">
        <v>1659</v>
      </c>
      <c r="G2277" s="8" t="n">
        <v>45020</v>
      </c>
    </row>
    <row r="2278" customFormat="false" ht="12.75" hidden="false" customHeight="false" outlineLevel="2" collapsed="false">
      <c r="A2278" s="5" t="s">
        <v>3575</v>
      </c>
      <c r="B2278" s="6" t="n">
        <v>36977</v>
      </c>
      <c r="C2278" s="7" t="s">
        <v>3576</v>
      </c>
      <c r="D2278" s="7" t="s">
        <v>1588</v>
      </c>
      <c r="E2278" s="7" t="s">
        <v>3053</v>
      </c>
      <c r="F2278" s="16" t="s">
        <v>1659</v>
      </c>
      <c r="G2278" s="8" t="n">
        <v>-45020</v>
      </c>
    </row>
    <row r="2279" customFormat="false" ht="12.75" hidden="false" customHeight="false" outlineLevel="2" collapsed="false">
      <c r="A2279" s="5" t="s">
        <v>3575</v>
      </c>
      <c r="B2279" s="6" t="n">
        <v>36977</v>
      </c>
      <c r="C2279" s="7" t="s">
        <v>3576</v>
      </c>
      <c r="D2279" s="7" t="s">
        <v>1588</v>
      </c>
      <c r="E2279" s="7" t="s">
        <v>3053</v>
      </c>
      <c r="F2279" s="16" t="s">
        <v>1659</v>
      </c>
      <c r="G2279" s="8" t="n">
        <v>49860</v>
      </c>
    </row>
    <row r="2280" customFormat="false" ht="12.75" hidden="false" customHeight="false" outlineLevel="2" collapsed="false">
      <c r="A2280" s="5" t="s">
        <v>3577</v>
      </c>
      <c r="B2280" s="6" t="n">
        <v>36977</v>
      </c>
      <c r="C2280" s="7" t="s">
        <v>3578</v>
      </c>
      <c r="D2280" s="7" t="s">
        <v>1588</v>
      </c>
      <c r="E2280" s="7" t="s">
        <v>3053</v>
      </c>
      <c r="F2280" s="16" t="s">
        <v>1659</v>
      </c>
      <c r="G2280" s="8" t="n">
        <v>200</v>
      </c>
    </row>
    <row r="2281" customFormat="false" ht="12.75" hidden="false" customHeight="false" outlineLevel="2" collapsed="false">
      <c r="A2281" s="5" t="s">
        <v>3580</v>
      </c>
      <c r="B2281" s="6" t="n">
        <v>36978</v>
      </c>
      <c r="C2281" s="7" t="s">
        <v>3568</v>
      </c>
      <c r="D2281" s="7" t="s">
        <v>1588</v>
      </c>
      <c r="E2281" s="7" t="s">
        <v>3053</v>
      </c>
      <c r="F2281" s="16" t="s">
        <v>1659</v>
      </c>
      <c r="G2281" s="8" t="n">
        <v>11600</v>
      </c>
    </row>
    <row r="2282" customFormat="false" ht="12.75" hidden="false" customHeight="false" outlineLevel="2" collapsed="false">
      <c r="A2282" s="5" t="s">
        <v>3708</v>
      </c>
      <c r="B2282" s="6" t="n">
        <v>36980</v>
      </c>
      <c r="C2282" s="7" t="s">
        <v>3709</v>
      </c>
      <c r="D2282" s="7" t="s">
        <v>1588</v>
      </c>
      <c r="E2282" s="7" t="s">
        <v>376</v>
      </c>
      <c r="F2282" s="16" t="s">
        <v>1659</v>
      </c>
      <c r="G2282" s="8" t="n">
        <v>7300</v>
      </c>
    </row>
    <row r="2283" customFormat="false" ht="12.75" hidden="false" customHeight="false" outlineLevel="2" collapsed="false">
      <c r="A2283" s="5" t="s">
        <v>1657</v>
      </c>
      <c r="B2283" s="6" t="n">
        <v>36983</v>
      </c>
      <c r="C2283" s="7" t="s">
        <v>1658</v>
      </c>
      <c r="D2283" s="7" t="s">
        <v>1588</v>
      </c>
      <c r="E2283" s="7" t="s">
        <v>20</v>
      </c>
      <c r="F2283" s="16" t="s">
        <v>1659</v>
      </c>
      <c r="G2283" s="8" t="n">
        <v>775</v>
      </c>
    </row>
    <row r="2284" customFormat="false" ht="12.75" hidden="false" customHeight="false" outlineLevel="2" collapsed="false">
      <c r="A2284" s="5" t="s">
        <v>1660</v>
      </c>
      <c r="B2284" s="6" t="n">
        <v>36983</v>
      </c>
      <c r="C2284" s="7" t="s">
        <v>1658</v>
      </c>
      <c r="D2284" s="7" t="s">
        <v>1588</v>
      </c>
      <c r="E2284" s="7" t="s">
        <v>20</v>
      </c>
      <c r="F2284" s="16" t="s">
        <v>1659</v>
      </c>
      <c r="G2284" s="8" t="n">
        <v>2300</v>
      </c>
    </row>
    <row r="2285" customFormat="false" ht="12.75" hidden="false" customHeight="false" outlineLevel="2" collapsed="false">
      <c r="A2285" s="5" t="s">
        <v>1664</v>
      </c>
      <c r="B2285" s="6" t="n">
        <v>36983</v>
      </c>
      <c r="C2285" s="7" t="s">
        <v>1665</v>
      </c>
      <c r="D2285" s="7" t="s">
        <v>1588</v>
      </c>
      <c r="E2285" s="7" t="s">
        <v>20</v>
      </c>
      <c r="F2285" s="16" t="s">
        <v>1659</v>
      </c>
      <c r="G2285" s="8" t="n">
        <v>1500</v>
      </c>
    </row>
    <row r="2286" customFormat="false" ht="12.75" hidden="false" customHeight="false" outlineLevel="2" collapsed="false">
      <c r="A2286" s="5" t="s">
        <v>1666</v>
      </c>
      <c r="B2286" s="6" t="n">
        <v>36983</v>
      </c>
      <c r="C2286" s="7" t="s">
        <v>1665</v>
      </c>
      <c r="D2286" s="7" t="s">
        <v>1588</v>
      </c>
      <c r="E2286" s="7" t="s">
        <v>20</v>
      </c>
      <c r="F2286" s="16" t="s">
        <v>1659</v>
      </c>
      <c r="G2286" s="8" t="n">
        <v>300</v>
      </c>
    </row>
    <row r="2287" customFormat="false" ht="12.75" hidden="false" customHeight="false" outlineLevel="2" collapsed="false">
      <c r="A2287" s="5" t="s">
        <v>1661</v>
      </c>
      <c r="B2287" s="6" t="n">
        <v>36983</v>
      </c>
      <c r="C2287" s="7" t="s">
        <v>1658</v>
      </c>
      <c r="D2287" s="7" t="s">
        <v>1588</v>
      </c>
      <c r="E2287" s="7" t="s">
        <v>20</v>
      </c>
      <c r="F2287" s="16" t="s">
        <v>1659</v>
      </c>
      <c r="G2287" s="8" t="n">
        <v>2250</v>
      </c>
    </row>
    <row r="2288" customFormat="false" ht="12.75" hidden="false" customHeight="false" outlineLevel="2" collapsed="false">
      <c r="A2288" s="5" t="s">
        <v>1668</v>
      </c>
      <c r="B2288" s="6" t="n">
        <v>36983</v>
      </c>
      <c r="C2288" s="7" t="s">
        <v>1658</v>
      </c>
      <c r="D2288" s="7" t="s">
        <v>1588</v>
      </c>
      <c r="E2288" s="7" t="s">
        <v>20</v>
      </c>
      <c r="F2288" s="16" t="s">
        <v>1659</v>
      </c>
      <c r="G2288" s="8" t="n">
        <v>775</v>
      </c>
    </row>
    <row r="2289" customFormat="false" ht="12.75" hidden="false" customHeight="false" outlineLevel="2" collapsed="false">
      <c r="A2289" s="5" t="s">
        <v>1692</v>
      </c>
      <c r="B2289" s="6" t="n">
        <v>36985</v>
      </c>
      <c r="C2289" s="7" t="s">
        <v>1693</v>
      </c>
      <c r="D2289" s="7" t="s">
        <v>1588</v>
      </c>
      <c r="E2289" s="7" t="s">
        <v>20</v>
      </c>
      <c r="F2289" s="16" t="s">
        <v>1659</v>
      </c>
      <c r="G2289" s="8" t="n">
        <v>345825</v>
      </c>
    </row>
    <row r="2290" customFormat="false" ht="12.75" hidden="false" customHeight="false" outlineLevel="2" collapsed="false">
      <c r="A2290" s="5" t="s">
        <v>1896</v>
      </c>
      <c r="B2290" s="6" t="n">
        <v>37006</v>
      </c>
      <c r="C2290" s="7" t="s">
        <v>1890</v>
      </c>
      <c r="D2290" s="7" t="s">
        <v>1588</v>
      </c>
      <c r="E2290" s="7" t="s">
        <v>20</v>
      </c>
      <c r="F2290" s="16" t="s">
        <v>1659</v>
      </c>
      <c r="G2290" s="8" t="n">
        <v>730</v>
      </c>
    </row>
    <row r="2291" customFormat="false" ht="12.75" hidden="false" customHeight="false" outlineLevel="2" collapsed="false">
      <c r="A2291" s="5" t="s">
        <v>1897</v>
      </c>
      <c r="B2291" s="6" t="n">
        <v>37006</v>
      </c>
      <c r="C2291" s="7" t="s">
        <v>1890</v>
      </c>
      <c r="D2291" s="7" t="s">
        <v>1588</v>
      </c>
      <c r="E2291" s="7" t="s">
        <v>20</v>
      </c>
      <c r="F2291" s="16" t="s">
        <v>1659</v>
      </c>
      <c r="G2291" s="8" t="n">
        <v>1820</v>
      </c>
    </row>
    <row r="2292" customFormat="false" ht="12.75" hidden="false" customHeight="false" outlineLevel="2" collapsed="false">
      <c r="A2292" s="5" t="s">
        <v>1929</v>
      </c>
      <c r="B2292" s="6" t="n">
        <v>37006</v>
      </c>
      <c r="C2292" s="7" t="s">
        <v>1930</v>
      </c>
      <c r="D2292" s="7" t="s">
        <v>1588</v>
      </c>
      <c r="E2292" s="7" t="s">
        <v>20</v>
      </c>
      <c r="F2292" s="16" t="s">
        <v>1659</v>
      </c>
      <c r="G2292" s="8" t="n">
        <v>2500</v>
      </c>
    </row>
    <row r="2293" customFormat="false" ht="12.75" hidden="false" customHeight="false" outlineLevel="2" collapsed="false">
      <c r="A2293" s="5" t="s">
        <v>1913</v>
      </c>
      <c r="B2293" s="6" t="n">
        <v>37006</v>
      </c>
      <c r="C2293" s="7" t="s">
        <v>1914</v>
      </c>
      <c r="D2293" s="7" t="s">
        <v>1588</v>
      </c>
      <c r="E2293" s="7" t="s">
        <v>20</v>
      </c>
      <c r="F2293" s="16" t="s">
        <v>1659</v>
      </c>
      <c r="G2293" s="8" t="n">
        <v>70</v>
      </c>
    </row>
    <row r="2294" customFormat="false" ht="12.75" hidden="false" customHeight="false" outlineLevel="2" collapsed="false">
      <c r="A2294" s="5" t="s">
        <v>1918</v>
      </c>
      <c r="B2294" s="6" t="n">
        <v>37006</v>
      </c>
      <c r="C2294" s="7" t="s">
        <v>1919</v>
      </c>
      <c r="D2294" s="7" t="s">
        <v>1588</v>
      </c>
      <c r="E2294" s="7" t="s">
        <v>20</v>
      </c>
      <c r="F2294" s="16" t="s">
        <v>1659</v>
      </c>
      <c r="G2294" s="8" t="n">
        <v>10690</v>
      </c>
    </row>
    <row r="2295" customFormat="false" ht="12.75" hidden="false" customHeight="false" outlineLevel="2" collapsed="false">
      <c r="A2295" s="5" t="s">
        <v>1988</v>
      </c>
      <c r="B2295" s="6" t="n">
        <v>37008</v>
      </c>
      <c r="C2295" s="7" t="s">
        <v>1914</v>
      </c>
      <c r="D2295" s="7" t="s">
        <v>1588</v>
      </c>
      <c r="E2295" s="7" t="s">
        <v>20</v>
      </c>
      <c r="F2295" s="16" t="s">
        <v>1659</v>
      </c>
      <c r="G2295" s="8" t="n">
        <v>297</v>
      </c>
    </row>
    <row r="2296" customFormat="false" ht="12.75" hidden="false" customHeight="false" outlineLevel="2" collapsed="false">
      <c r="A2296" s="5" t="s">
        <v>1995</v>
      </c>
      <c r="B2296" s="6" t="n">
        <v>37008</v>
      </c>
      <c r="C2296" s="7" t="s">
        <v>1996</v>
      </c>
      <c r="D2296" s="7" t="s">
        <v>1588</v>
      </c>
      <c r="E2296" s="7" t="s">
        <v>20</v>
      </c>
      <c r="F2296" s="16" t="s">
        <v>1659</v>
      </c>
      <c r="G2296" s="8" t="n">
        <v>19500</v>
      </c>
    </row>
    <row r="2297" customFormat="false" ht="12.75" hidden="false" customHeight="false" outlineLevel="2" collapsed="false">
      <c r="A2297" s="5" t="s">
        <v>1992</v>
      </c>
      <c r="B2297" s="6" t="n">
        <v>37008</v>
      </c>
      <c r="C2297" s="7" t="s">
        <v>1890</v>
      </c>
      <c r="D2297" s="7" t="s">
        <v>1588</v>
      </c>
      <c r="E2297" s="7" t="s">
        <v>20</v>
      </c>
      <c r="F2297" s="16" t="s">
        <v>1659</v>
      </c>
      <c r="G2297" s="8" t="n">
        <v>0</v>
      </c>
    </row>
    <row r="2298" customFormat="false" ht="12.75" hidden="false" customHeight="false" outlineLevel="2" collapsed="false">
      <c r="A2298" s="5" t="s">
        <v>2010</v>
      </c>
      <c r="B2298" s="6" t="n">
        <v>37011</v>
      </c>
      <c r="C2298" s="7" t="s">
        <v>2011</v>
      </c>
      <c r="D2298" s="7" t="s">
        <v>1588</v>
      </c>
      <c r="E2298" s="7" t="s">
        <v>20</v>
      </c>
      <c r="F2298" s="16" t="s">
        <v>1659</v>
      </c>
      <c r="G2298" s="8" t="n">
        <v>5300</v>
      </c>
    </row>
    <row r="2299" customFormat="false" ht="12.75" hidden="false" customHeight="false" outlineLevel="2" collapsed="false">
      <c r="A2299" s="5" t="s">
        <v>2020</v>
      </c>
      <c r="B2299" s="6" t="n">
        <v>37011</v>
      </c>
      <c r="C2299" s="7" t="s">
        <v>980</v>
      </c>
      <c r="D2299" s="7" t="s">
        <v>1588</v>
      </c>
      <c r="E2299" s="7" t="s">
        <v>20</v>
      </c>
      <c r="F2299" s="16" t="s">
        <v>1659</v>
      </c>
      <c r="G2299" s="8" t="n">
        <v>15300</v>
      </c>
    </row>
    <row r="2300" customFormat="false" ht="12.75" hidden="false" customHeight="false" outlineLevel="2" collapsed="false">
      <c r="A2300" s="5" t="s">
        <v>2021</v>
      </c>
      <c r="B2300" s="6" t="n">
        <v>37011</v>
      </c>
      <c r="C2300" s="7" t="s">
        <v>980</v>
      </c>
      <c r="D2300" s="7" t="s">
        <v>1588</v>
      </c>
      <c r="E2300" s="7" t="s">
        <v>20</v>
      </c>
      <c r="F2300" s="16" t="s">
        <v>1659</v>
      </c>
      <c r="G2300" s="8" t="n">
        <v>0</v>
      </c>
    </row>
    <row r="2301" customFormat="false" ht="12.75" hidden="false" customHeight="false" outlineLevel="2" collapsed="false">
      <c r="A2301" s="5" t="s">
        <v>2022</v>
      </c>
      <c r="B2301" s="6" t="n">
        <v>37011</v>
      </c>
      <c r="C2301" s="7" t="s">
        <v>980</v>
      </c>
      <c r="D2301" s="7" t="s">
        <v>1588</v>
      </c>
      <c r="E2301" s="7" t="s">
        <v>20</v>
      </c>
      <c r="F2301" s="16" t="s">
        <v>1659</v>
      </c>
      <c r="G2301" s="8" t="n">
        <v>0</v>
      </c>
    </row>
    <row r="2302" customFormat="false" ht="12.75" hidden="false" customHeight="false" outlineLevel="2" collapsed="false">
      <c r="A2302" s="5" t="s">
        <v>2055</v>
      </c>
      <c r="B2302" s="6" t="n">
        <v>37012</v>
      </c>
      <c r="C2302" s="7" t="s">
        <v>2056</v>
      </c>
      <c r="D2302" s="7" t="s">
        <v>1588</v>
      </c>
      <c r="E2302" s="7" t="s">
        <v>26</v>
      </c>
      <c r="F2302" s="5" t="s">
        <v>1659</v>
      </c>
      <c r="G2302" s="8" t="n">
        <v>3460</v>
      </c>
    </row>
    <row r="2303" customFormat="false" ht="12.75" hidden="false" customHeight="false" outlineLevel="2" collapsed="false">
      <c r="A2303" s="5" t="s">
        <v>2048</v>
      </c>
      <c r="B2303" s="6" t="n">
        <v>37012</v>
      </c>
      <c r="C2303" s="7" t="s">
        <v>980</v>
      </c>
      <c r="D2303" s="7" t="s">
        <v>1588</v>
      </c>
      <c r="E2303" s="7" t="s">
        <v>26</v>
      </c>
      <c r="F2303" s="5" t="s">
        <v>1659</v>
      </c>
      <c r="G2303" s="8" t="n">
        <v>6000</v>
      </c>
    </row>
    <row r="2304" customFormat="false" ht="12.75" hidden="false" customHeight="false" outlineLevel="2" collapsed="false">
      <c r="A2304" s="5" t="s">
        <v>2045</v>
      </c>
      <c r="B2304" s="6" t="n">
        <v>37012</v>
      </c>
      <c r="C2304" s="7" t="s">
        <v>980</v>
      </c>
      <c r="D2304" s="7" t="s">
        <v>1588</v>
      </c>
      <c r="E2304" s="7" t="s">
        <v>26</v>
      </c>
      <c r="F2304" s="5" t="s">
        <v>1659</v>
      </c>
      <c r="G2304" s="8" t="n">
        <v>7650</v>
      </c>
    </row>
    <row r="2305" customFormat="false" ht="12.75" hidden="false" customHeight="false" outlineLevel="2" collapsed="false">
      <c r="A2305" s="5" t="s">
        <v>2042</v>
      </c>
      <c r="B2305" s="6" t="n">
        <v>37012</v>
      </c>
      <c r="C2305" s="7" t="s">
        <v>980</v>
      </c>
      <c r="D2305" s="7" t="s">
        <v>1588</v>
      </c>
      <c r="E2305" s="7" t="s">
        <v>26</v>
      </c>
      <c r="F2305" s="5" t="s">
        <v>1659</v>
      </c>
      <c r="G2305" s="8" t="n">
        <v>7650</v>
      </c>
    </row>
    <row r="2306" customFormat="false" ht="12.75" hidden="false" customHeight="false" outlineLevel="2" collapsed="false">
      <c r="A2306" s="5" t="s">
        <v>2092</v>
      </c>
      <c r="B2306" s="6" t="n">
        <v>37013</v>
      </c>
      <c r="C2306" s="7" t="s">
        <v>2093</v>
      </c>
      <c r="D2306" s="7" t="s">
        <v>1588</v>
      </c>
      <c r="E2306" s="7" t="s">
        <v>26</v>
      </c>
      <c r="F2306" s="5" t="s">
        <v>1659</v>
      </c>
      <c r="G2306" s="8" t="n">
        <v>9200</v>
      </c>
    </row>
    <row r="2307" customFormat="false" ht="12.75" hidden="false" customHeight="false" outlineLevel="2" collapsed="false">
      <c r="A2307" s="5" t="s">
        <v>2099</v>
      </c>
      <c r="B2307" s="6" t="n">
        <v>37013</v>
      </c>
      <c r="C2307" s="7" t="s">
        <v>980</v>
      </c>
      <c r="D2307" s="7" t="s">
        <v>1588</v>
      </c>
      <c r="E2307" s="7" t="s">
        <v>26</v>
      </c>
      <c r="F2307" s="5" t="s">
        <v>1659</v>
      </c>
      <c r="G2307" s="8" t="n">
        <v>3000</v>
      </c>
    </row>
    <row r="2308" customFormat="false" ht="12.75" hidden="false" customHeight="false" outlineLevel="2" collapsed="false">
      <c r="A2308" s="5" t="s">
        <v>2096</v>
      </c>
      <c r="B2308" s="6" t="n">
        <v>37013</v>
      </c>
      <c r="C2308" s="7" t="s">
        <v>2097</v>
      </c>
      <c r="D2308" s="7" t="s">
        <v>1588</v>
      </c>
      <c r="E2308" s="7" t="s">
        <v>26</v>
      </c>
      <c r="F2308" s="5" t="s">
        <v>1659</v>
      </c>
      <c r="G2308" s="8" t="n">
        <v>240</v>
      </c>
    </row>
    <row r="2309" customFormat="false" ht="12.75" hidden="false" customHeight="false" outlineLevel="2" collapsed="false">
      <c r="A2309" s="5" t="s">
        <v>2089</v>
      </c>
      <c r="B2309" s="6" t="n">
        <v>37013</v>
      </c>
      <c r="C2309" s="7" t="s">
        <v>980</v>
      </c>
      <c r="D2309" s="7" t="s">
        <v>1588</v>
      </c>
      <c r="E2309" s="7" t="s">
        <v>26</v>
      </c>
      <c r="F2309" s="5" t="s">
        <v>1659</v>
      </c>
      <c r="G2309" s="8" t="n">
        <v>15300</v>
      </c>
    </row>
    <row r="2310" customFormat="false" ht="12.75" hidden="false" customHeight="false" outlineLevel="2" collapsed="false">
      <c r="A2310" s="5" t="s">
        <v>2090</v>
      </c>
      <c r="B2310" s="6" t="n">
        <v>37013</v>
      </c>
      <c r="C2310" s="7" t="s">
        <v>980</v>
      </c>
      <c r="D2310" s="7" t="s">
        <v>1588</v>
      </c>
      <c r="E2310" s="7" t="s">
        <v>26</v>
      </c>
      <c r="F2310" s="5" t="s">
        <v>1659</v>
      </c>
      <c r="G2310" s="8" t="n">
        <v>3825</v>
      </c>
    </row>
    <row r="2311" customFormat="false" ht="12.75" hidden="false" customHeight="false" outlineLevel="2" collapsed="false">
      <c r="A2311" s="5" t="s">
        <v>2133</v>
      </c>
      <c r="B2311" s="6" t="n">
        <v>37018</v>
      </c>
      <c r="C2311" s="7" t="s">
        <v>1996</v>
      </c>
      <c r="D2311" s="7" t="s">
        <v>1588</v>
      </c>
      <c r="E2311" s="7" t="s">
        <v>26</v>
      </c>
      <c r="F2311" s="5" t="s">
        <v>1659</v>
      </c>
      <c r="G2311" s="8" t="n">
        <v>23160</v>
      </c>
    </row>
    <row r="2312" customFormat="false" ht="12.75" hidden="false" customHeight="false" outlineLevel="2" collapsed="false">
      <c r="A2312" s="5" t="s">
        <v>2198</v>
      </c>
      <c r="B2312" s="6" t="n">
        <v>37021</v>
      </c>
      <c r="C2312" s="7" t="s">
        <v>1862</v>
      </c>
      <c r="D2312" s="7" t="s">
        <v>1588</v>
      </c>
      <c r="E2312" s="7" t="s">
        <v>26</v>
      </c>
      <c r="F2312" s="5" t="s">
        <v>1659</v>
      </c>
      <c r="G2312" s="8" t="n">
        <v>195000</v>
      </c>
    </row>
    <row r="2313" customFormat="false" ht="12.75" hidden="false" customHeight="false" outlineLevel="2" collapsed="false">
      <c r="A2313" s="5" t="s">
        <v>2198</v>
      </c>
      <c r="B2313" s="6" t="n">
        <v>37022</v>
      </c>
      <c r="C2313" s="7" t="s">
        <v>1862</v>
      </c>
      <c r="D2313" s="7" t="s">
        <v>1588</v>
      </c>
      <c r="E2313" s="7" t="s">
        <v>26</v>
      </c>
      <c r="F2313" s="5" t="s">
        <v>1659</v>
      </c>
      <c r="G2313" s="8" t="n">
        <v>-195000</v>
      </c>
    </row>
    <row r="2314" customFormat="false" ht="12.75" hidden="false" customHeight="false" outlineLevel="2" collapsed="false">
      <c r="A2314" s="5" t="s">
        <v>2199</v>
      </c>
      <c r="B2314" s="6" t="n">
        <v>37021</v>
      </c>
      <c r="C2314" s="7" t="s">
        <v>2200</v>
      </c>
      <c r="D2314" s="7" t="s">
        <v>1588</v>
      </c>
      <c r="E2314" s="7" t="s">
        <v>26</v>
      </c>
      <c r="F2314" s="5" t="s">
        <v>1659</v>
      </c>
      <c r="G2314" s="8" t="n">
        <v>36800</v>
      </c>
    </row>
    <row r="2315" customFormat="false" ht="12.75" hidden="false" customHeight="false" outlineLevel="2" collapsed="false">
      <c r="A2315" s="5" t="s">
        <v>2218</v>
      </c>
      <c r="B2315" s="6" t="n">
        <v>37021</v>
      </c>
      <c r="C2315" s="7" t="s">
        <v>1914</v>
      </c>
      <c r="D2315" s="7" t="s">
        <v>1588</v>
      </c>
      <c r="E2315" s="7" t="s">
        <v>26</v>
      </c>
      <c r="F2315" s="5" t="s">
        <v>1659</v>
      </c>
      <c r="G2315" s="8" t="n">
        <v>75</v>
      </c>
    </row>
    <row r="2316" customFormat="false" ht="12.75" hidden="false" customHeight="false" outlineLevel="2" collapsed="false">
      <c r="A2316" s="5" t="s">
        <v>2214</v>
      </c>
      <c r="B2316" s="6" t="n">
        <v>37021</v>
      </c>
      <c r="C2316" s="7" t="s">
        <v>1914</v>
      </c>
      <c r="D2316" s="7" t="s">
        <v>1588</v>
      </c>
      <c r="E2316" s="7" t="s">
        <v>26</v>
      </c>
      <c r="F2316" s="5" t="s">
        <v>1659</v>
      </c>
      <c r="G2316" s="8" t="n">
        <v>0</v>
      </c>
    </row>
    <row r="2317" customFormat="false" ht="12.75" hidden="false" customHeight="false" outlineLevel="2" collapsed="false">
      <c r="A2317" s="5" t="s">
        <v>2215</v>
      </c>
      <c r="B2317" s="6" t="n">
        <v>37021</v>
      </c>
      <c r="C2317" s="7" t="s">
        <v>1914</v>
      </c>
      <c r="D2317" s="7" t="s">
        <v>1588</v>
      </c>
      <c r="E2317" s="7" t="s">
        <v>26</v>
      </c>
      <c r="F2317" s="5" t="s">
        <v>1659</v>
      </c>
      <c r="G2317" s="8" t="n">
        <v>0</v>
      </c>
    </row>
    <row r="2318" customFormat="false" ht="12.75" hidden="false" customHeight="false" outlineLevel="2" collapsed="false">
      <c r="A2318" s="5" t="s">
        <v>2216</v>
      </c>
      <c r="B2318" s="6" t="n">
        <v>37021</v>
      </c>
      <c r="C2318" s="7" t="s">
        <v>1914</v>
      </c>
      <c r="D2318" s="7" t="s">
        <v>1588</v>
      </c>
      <c r="E2318" s="7" t="s">
        <v>26</v>
      </c>
      <c r="F2318" s="5" t="s">
        <v>1659</v>
      </c>
      <c r="G2318" s="8" t="n">
        <v>0</v>
      </c>
    </row>
    <row r="2319" customFormat="false" ht="12.75" hidden="false" customHeight="false" outlineLevel="2" collapsed="false">
      <c r="A2319" s="5" t="s">
        <v>2226</v>
      </c>
      <c r="B2319" s="6" t="n">
        <v>37022</v>
      </c>
      <c r="C2319" s="7" t="s">
        <v>1914</v>
      </c>
      <c r="D2319" s="7" t="s">
        <v>1588</v>
      </c>
      <c r="E2319" s="7" t="s">
        <v>26</v>
      </c>
      <c r="F2319" s="5" t="s">
        <v>1659</v>
      </c>
      <c r="G2319" s="8" t="n">
        <v>0</v>
      </c>
    </row>
    <row r="2320" customFormat="false" ht="12.75" hidden="false" customHeight="false" outlineLevel="2" collapsed="false">
      <c r="A2320" s="5" t="s">
        <v>2225</v>
      </c>
      <c r="B2320" s="6" t="n">
        <v>37022</v>
      </c>
      <c r="C2320" s="7" t="s">
        <v>1914</v>
      </c>
      <c r="D2320" s="7" t="s">
        <v>1588</v>
      </c>
      <c r="E2320" s="7" t="s">
        <v>26</v>
      </c>
      <c r="F2320" s="5" t="s">
        <v>1659</v>
      </c>
      <c r="G2320" s="8" t="n">
        <v>915</v>
      </c>
    </row>
    <row r="2321" customFormat="false" ht="12.75" hidden="false" customHeight="false" outlineLevel="2" collapsed="false">
      <c r="A2321" s="5" t="s">
        <v>2238</v>
      </c>
      <c r="B2321" s="6" t="n">
        <v>37026</v>
      </c>
      <c r="C2321" s="7" t="s">
        <v>262</v>
      </c>
      <c r="D2321" s="7" t="s">
        <v>1588</v>
      </c>
      <c r="E2321" s="7" t="s">
        <v>26</v>
      </c>
      <c r="F2321" s="5" t="s">
        <v>1659</v>
      </c>
      <c r="G2321" s="8" t="n">
        <v>0</v>
      </c>
    </row>
    <row r="2322" customFormat="false" ht="12.75" hidden="false" customHeight="false" outlineLevel="2" collapsed="false">
      <c r="A2322" s="5" t="s">
        <v>2244</v>
      </c>
      <c r="B2322" s="6" t="n">
        <v>37026</v>
      </c>
      <c r="C2322" s="7" t="s">
        <v>2245</v>
      </c>
      <c r="D2322" s="7" t="s">
        <v>1588</v>
      </c>
      <c r="E2322" s="7" t="s">
        <v>26</v>
      </c>
      <c r="F2322" s="5" t="s">
        <v>1659</v>
      </c>
      <c r="G2322" s="8" t="n">
        <v>12000</v>
      </c>
    </row>
    <row r="2323" customFormat="false" ht="12.75" hidden="false" customHeight="false" outlineLevel="2" collapsed="false">
      <c r="A2323" s="5" t="s">
        <v>2248</v>
      </c>
      <c r="B2323" s="6" t="n">
        <v>37026</v>
      </c>
      <c r="C2323" s="7" t="s">
        <v>2249</v>
      </c>
      <c r="D2323" s="7" t="s">
        <v>1588</v>
      </c>
      <c r="E2323" s="7" t="s">
        <v>26</v>
      </c>
      <c r="F2323" s="5" t="s">
        <v>1659</v>
      </c>
      <c r="G2323" s="8" t="n">
        <v>163000</v>
      </c>
    </row>
    <row r="2324" customFormat="false" ht="12.75" hidden="false" customHeight="false" outlineLevel="2" collapsed="false">
      <c r="A2324" s="5" t="s">
        <v>2257</v>
      </c>
      <c r="B2324" s="6" t="n">
        <v>37027</v>
      </c>
      <c r="C2324" s="7" t="s">
        <v>1914</v>
      </c>
      <c r="D2324" s="7" t="s">
        <v>1588</v>
      </c>
      <c r="E2324" s="7" t="s">
        <v>26</v>
      </c>
      <c r="F2324" s="5" t="s">
        <v>1659</v>
      </c>
      <c r="G2324" s="8" t="n">
        <v>35</v>
      </c>
    </row>
    <row r="2325" customFormat="false" ht="12.75" hidden="false" customHeight="false" outlineLevel="2" collapsed="false">
      <c r="A2325" s="5" t="s">
        <v>2264</v>
      </c>
      <c r="B2325" s="6" t="n">
        <v>37027</v>
      </c>
      <c r="C2325" s="7" t="s">
        <v>1914</v>
      </c>
      <c r="D2325" s="7" t="s">
        <v>1588</v>
      </c>
      <c r="E2325" s="7" t="s">
        <v>26</v>
      </c>
      <c r="F2325" s="5" t="s">
        <v>1659</v>
      </c>
      <c r="G2325" s="8" t="n">
        <v>100</v>
      </c>
    </row>
    <row r="2326" customFormat="false" ht="12.75" hidden="false" customHeight="false" outlineLevel="2" collapsed="false">
      <c r="A2326" s="5" t="s">
        <v>2265</v>
      </c>
      <c r="B2326" s="6" t="n">
        <v>37027</v>
      </c>
      <c r="C2326" s="7" t="s">
        <v>1914</v>
      </c>
      <c r="D2326" s="7" t="s">
        <v>1588</v>
      </c>
      <c r="E2326" s="7" t="s">
        <v>26</v>
      </c>
      <c r="F2326" s="5" t="s">
        <v>1659</v>
      </c>
      <c r="G2326" s="8" t="n">
        <v>97</v>
      </c>
    </row>
    <row r="2327" customFormat="false" ht="12.75" hidden="false" customHeight="false" outlineLevel="2" collapsed="false">
      <c r="A2327" s="5" t="s">
        <v>2252</v>
      </c>
      <c r="B2327" s="6" t="n">
        <v>37027</v>
      </c>
      <c r="C2327" s="7" t="s">
        <v>2245</v>
      </c>
      <c r="D2327" s="7" t="s">
        <v>1588</v>
      </c>
      <c r="E2327" s="7" t="s">
        <v>26</v>
      </c>
      <c r="F2327" s="5" t="s">
        <v>1659</v>
      </c>
      <c r="G2327" s="8" t="n">
        <v>12000</v>
      </c>
    </row>
    <row r="2328" customFormat="false" ht="12.75" hidden="false" customHeight="false" outlineLevel="2" collapsed="false">
      <c r="A2328" s="5" t="s">
        <v>2253</v>
      </c>
      <c r="B2328" s="6" t="n">
        <v>37027</v>
      </c>
      <c r="C2328" s="7" t="s">
        <v>2245</v>
      </c>
      <c r="D2328" s="7" t="s">
        <v>1588</v>
      </c>
      <c r="E2328" s="7" t="s">
        <v>26</v>
      </c>
      <c r="F2328" s="5" t="s">
        <v>1659</v>
      </c>
      <c r="G2328" s="8" t="n">
        <v>12000</v>
      </c>
    </row>
    <row r="2329" customFormat="false" ht="12.75" hidden="false" customHeight="false" outlineLevel="2" collapsed="false">
      <c r="A2329" s="5" t="s">
        <v>2279</v>
      </c>
      <c r="B2329" s="6" t="n">
        <v>37028</v>
      </c>
      <c r="C2329" s="7" t="s">
        <v>1914</v>
      </c>
      <c r="D2329" s="7" t="s">
        <v>1588</v>
      </c>
      <c r="E2329" s="7" t="s">
        <v>26</v>
      </c>
      <c r="F2329" s="5" t="s">
        <v>1659</v>
      </c>
      <c r="G2329" s="8" t="n">
        <v>597</v>
      </c>
    </row>
    <row r="2330" customFormat="false" ht="12.75" hidden="false" customHeight="false" outlineLevel="2" collapsed="false">
      <c r="A2330" s="5" t="s">
        <v>2270</v>
      </c>
      <c r="B2330" s="6" t="n">
        <v>37028</v>
      </c>
      <c r="C2330" s="7" t="s">
        <v>53</v>
      </c>
      <c r="D2330" s="7" t="s">
        <v>1588</v>
      </c>
      <c r="E2330" s="7" t="s">
        <v>26</v>
      </c>
      <c r="F2330" s="5" t="s">
        <v>1659</v>
      </c>
      <c r="G2330" s="8" t="n">
        <v>15000</v>
      </c>
    </row>
    <row r="2331" customFormat="false" ht="12.75" hidden="false" customHeight="false" outlineLevel="2" collapsed="false">
      <c r="A2331" s="5" t="s">
        <v>2276</v>
      </c>
      <c r="B2331" s="6" t="n">
        <v>37028</v>
      </c>
      <c r="C2331" s="7" t="s">
        <v>1914</v>
      </c>
      <c r="D2331" s="7" t="s">
        <v>1588</v>
      </c>
      <c r="E2331" s="7" t="s">
        <v>26</v>
      </c>
      <c r="F2331" s="5" t="s">
        <v>1659</v>
      </c>
      <c r="G2331" s="8" t="n">
        <v>227</v>
      </c>
    </row>
    <row r="2332" customFormat="false" ht="12.75" hidden="false" customHeight="false" outlineLevel="2" collapsed="false">
      <c r="A2332" s="5" t="s">
        <v>2300</v>
      </c>
      <c r="B2332" s="6" t="n">
        <v>37029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448</v>
      </c>
    </row>
    <row r="2333" customFormat="false" ht="12.75" hidden="false" customHeight="false" outlineLevel="2" collapsed="false">
      <c r="A2333" s="5" t="s">
        <v>2301</v>
      </c>
      <c r="B2333" s="6" t="n">
        <v>37029</v>
      </c>
      <c r="C2333" s="7" t="s">
        <v>1914</v>
      </c>
      <c r="D2333" s="7" t="s">
        <v>1588</v>
      </c>
      <c r="E2333" s="7" t="s">
        <v>26</v>
      </c>
      <c r="F2333" s="5" t="s">
        <v>1659</v>
      </c>
      <c r="G2333" s="8" t="n">
        <v>920</v>
      </c>
    </row>
    <row r="2334" customFormat="false" ht="12.75" hidden="false" customHeight="false" outlineLevel="2" collapsed="false">
      <c r="A2334" s="5" t="s">
        <v>2297</v>
      </c>
      <c r="B2334" s="6" t="n">
        <v>37029</v>
      </c>
      <c r="C2334" s="7" t="s">
        <v>53</v>
      </c>
      <c r="D2334" s="7" t="s">
        <v>1588</v>
      </c>
      <c r="E2334" s="7" t="s">
        <v>26</v>
      </c>
      <c r="F2334" s="5" t="s">
        <v>1659</v>
      </c>
      <c r="G2334" s="8" t="n">
        <v>10000</v>
      </c>
    </row>
    <row r="2335" customFormat="false" ht="12.75" hidden="false" customHeight="false" outlineLevel="2" collapsed="false">
      <c r="A2335" s="5" t="s">
        <v>2297</v>
      </c>
      <c r="B2335" s="6" t="n">
        <v>37048</v>
      </c>
      <c r="C2335" s="7" t="s">
        <v>53</v>
      </c>
      <c r="D2335" s="7" t="s">
        <v>1588</v>
      </c>
      <c r="E2335" s="7"/>
      <c r="F2335" s="16" t="s">
        <v>1659</v>
      </c>
      <c r="G2335" s="8" t="n">
        <v>-10000</v>
      </c>
    </row>
    <row r="2336" customFormat="false" ht="12.75" hidden="false" customHeight="false" outlineLevel="2" collapsed="false">
      <c r="A2336" s="5" t="s">
        <v>2297</v>
      </c>
      <c r="B2336" s="6" t="n">
        <v>37048</v>
      </c>
      <c r="C2336" s="7" t="s">
        <v>53</v>
      </c>
      <c r="D2336" s="7" t="s">
        <v>1588</v>
      </c>
      <c r="E2336" s="7"/>
      <c r="F2336" s="16" t="s">
        <v>1659</v>
      </c>
      <c r="G2336" s="8" t="n">
        <v>120000</v>
      </c>
    </row>
    <row r="2337" customFormat="false" ht="12.75" hidden="false" customHeight="false" outlineLevel="2" collapsed="false">
      <c r="A2337" s="5" t="s">
        <v>2303</v>
      </c>
      <c r="B2337" s="6" t="n">
        <v>37029</v>
      </c>
      <c r="C2337" s="7" t="s">
        <v>1914</v>
      </c>
      <c r="D2337" s="7" t="s">
        <v>1588</v>
      </c>
      <c r="E2337" s="7" t="s">
        <v>26</v>
      </c>
      <c r="F2337" s="5" t="s">
        <v>1659</v>
      </c>
      <c r="G2337" s="8" t="n">
        <v>300</v>
      </c>
    </row>
    <row r="2338" customFormat="false" ht="12.75" hidden="false" customHeight="false" outlineLevel="2" collapsed="false">
      <c r="A2338" s="5" t="s">
        <v>2304</v>
      </c>
      <c r="B2338" s="6" t="n">
        <v>37029</v>
      </c>
      <c r="C2338" s="7" t="s">
        <v>1914</v>
      </c>
      <c r="D2338" s="7" t="s">
        <v>1588</v>
      </c>
      <c r="E2338" s="7" t="s">
        <v>26</v>
      </c>
      <c r="F2338" s="5" t="s">
        <v>1659</v>
      </c>
      <c r="G2338" s="8" t="n">
        <v>199</v>
      </c>
    </row>
    <row r="2339" customFormat="false" ht="12.75" hidden="false" customHeight="false" outlineLevel="2" collapsed="false">
      <c r="A2339" s="5" t="s">
        <v>2309</v>
      </c>
      <c r="B2339" s="6" t="n">
        <v>37032</v>
      </c>
      <c r="C2339" s="7" t="s">
        <v>2310</v>
      </c>
      <c r="D2339" s="7" t="s">
        <v>1588</v>
      </c>
      <c r="E2339" s="7" t="s">
        <v>26</v>
      </c>
      <c r="F2339" s="5" t="s">
        <v>1659</v>
      </c>
      <c r="G2339" s="8" t="n">
        <v>0</v>
      </c>
    </row>
    <row r="2340" customFormat="false" ht="12.75" hidden="false" customHeight="false" outlineLevel="2" collapsed="false">
      <c r="A2340" s="5" t="s">
        <v>2313</v>
      </c>
      <c r="B2340" s="6" t="n">
        <v>37032</v>
      </c>
      <c r="C2340" s="7" t="s">
        <v>2312</v>
      </c>
      <c r="D2340" s="7" t="s">
        <v>1588</v>
      </c>
      <c r="E2340" s="7" t="s">
        <v>26</v>
      </c>
      <c r="F2340" s="5" t="s">
        <v>1659</v>
      </c>
      <c r="G2340" s="8" t="n">
        <v>259</v>
      </c>
    </row>
    <row r="2341" customFormat="false" ht="12.75" hidden="false" customHeight="false" outlineLevel="2" collapsed="false">
      <c r="A2341" s="5" t="s">
        <v>2311</v>
      </c>
      <c r="B2341" s="6" t="n">
        <v>37032</v>
      </c>
      <c r="C2341" s="7" t="s">
        <v>2312</v>
      </c>
      <c r="D2341" s="7" t="s">
        <v>1588</v>
      </c>
      <c r="E2341" s="7" t="s">
        <v>26</v>
      </c>
      <c r="F2341" s="5" t="s">
        <v>1659</v>
      </c>
      <c r="G2341" s="8" t="n">
        <v>319</v>
      </c>
    </row>
    <row r="2342" customFormat="false" ht="12.75" hidden="false" customHeight="false" outlineLevel="2" collapsed="false">
      <c r="A2342" s="5" t="s">
        <v>2326</v>
      </c>
      <c r="B2342" s="6" t="n">
        <v>37033</v>
      </c>
      <c r="C2342" s="7" t="s">
        <v>53</v>
      </c>
      <c r="D2342" s="7" t="s">
        <v>1588</v>
      </c>
      <c r="E2342" s="7" t="s">
        <v>26</v>
      </c>
      <c r="F2342" s="5" t="s">
        <v>1659</v>
      </c>
      <c r="G2342" s="8" t="n">
        <v>24000</v>
      </c>
    </row>
    <row r="2343" customFormat="false" ht="12.75" hidden="false" customHeight="false" outlineLevel="2" collapsed="false">
      <c r="A2343" s="5" t="s">
        <v>2330</v>
      </c>
      <c r="B2343" s="6" t="n">
        <v>37034</v>
      </c>
      <c r="C2343" s="7" t="s">
        <v>53</v>
      </c>
      <c r="D2343" s="7" t="s">
        <v>1588</v>
      </c>
      <c r="E2343" s="7" t="s">
        <v>26</v>
      </c>
      <c r="F2343" s="5" t="s">
        <v>1659</v>
      </c>
      <c r="G2343" s="8" t="n">
        <v>12000</v>
      </c>
    </row>
    <row r="2344" customFormat="false" ht="12.75" hidden="false" customHeight="false" outlineLevel="2" collapsed="false">
      <c r="A2344" s="5" t="s">
        <v>2339</v>
      </c>
      <c r="B2344" s="6" t="n">
        <v>37034</v>
      </c>
      <c r="C2344" s="7" t="s">
        <v>2312</v>
      </c>
      <c r="D2344" s="7" t="s">
        <v>1588</v>
      </c>
      <c r="E2344" s="7" t="s">
        <v>26</v>
      </c>
      <c r="F2344" s="5" t="s">
        <v>1659</v>
      </c>
      <c r="G2344" s="8" t="n">
        <v>60</v>
      </c>
    </row>
    <row r="2345" customFormat="false" ht="12.75" hidden="false" customHeight="false" outlineLevel="2" collapsed="false">
      <c r="A2345" s="5" t="s">
        <v>2340</v>
      </c>
      <c r="B2345" s="6" t="n">
        <v>37034</v>
      </c>
      <c r="C2345" s="7" t="s">
        <v>2312</v>
      </c>
      <c r="D2345" s="7" t="s">
        <v>1588</v>
      </c>
      <c r="E2345" s="7" t="s">
        <v>26</v>
      </c>
      <c r="F2345" s="5" t="s">
        <v>1659</v>
      </c>
      <c r="G2345" s="8" t="n">
        <v>170</v>
      </c>
    </row>
    <row r="2346" customFormat="false" ht="12.75" hidden="false" customHeight="false" outlineLevel="2" collapsed="false">
      <c r="A2346" s="5" t="s">
        <v>2344</v>
      </c>
      <c r="B2346" s="6" t="n">
        <v>37034</v>
      </c>
      <c r="C2346" s="7" t="s">
        <v>2345</v>
      </c>
      <c r="D2346" s="7" t="s">
        <v>1588</v>
      </c>
      <c r="E2346" s="7" t="s">
        <v>26</v>
      </c>
      <c r="F2346" s="5" t="s">
        <v>1659</v>
      </c>
      <c r="G2346" s="8" t="n">
        <v>1925</v>
      </c>
    </row>
    <row r="2347" customFormat="false" ht="12.75" hidden="false" customHeight="false" outlineLevel="2" collapsed="false">
      <c r="A2347" s="5" t="s">
        <v>2352</v>
      </c>
      <c r="B2347" s="6" t="n">
        <v>37035</v>
      </c>
      <c r="C2347" s="7" t="s">
        <v>2312</v>
      </c>
      <c r="D2347" s="7" t="s">
        <v>1588</v>
      </c>
      <c r="E2347" s="7" t="s">
        <v>26</v>
      </c>
      <c r="F2347" s="5" t="s">
        <v>1659</v>
      </c>
      <c r="G2347" s="8" t="n">
        <v>95</v>
      </c>
    </row>
    <row r="2348" customFormat="false" ht="12.75" hidden="false" customHeight="false" outlineLevel="2" collapsed="false">
      <c r="A2348" s="5" t="s">
        <v>2353</v>
      </c>
      <c r="B2348" s="6" t="n">
        <v>37035</v>
      </c>
      <c r="C2348" s="7" t="s">
        <v>2312</v>
      </c>
      <c r="D2348" s="7" t="s">
        <v>1588</v>
      </c>
      <c r="E2348" s="7" t="s">
        <v>26</v>
      </c>
      <c r="F2348" s="5" t="s">
        <v>1659</v>
      </c>
      <c r="G2348" s="8" t="n">
        <v>378</v>
      </c>
    </row>
    <row r="2349" customFormat="false" ht="12.75" hidden="false" customHeight="false" outlineLevel="2" collapsed="false">
      <c r="A2349" s="5" t="s">
        <v>2354</v>
      </c>
      <c r="B2349" s="6" t="n">
        <v>37035</v>
      </c>
      <c r="C2349" s="7" t="s">
        <v>2312</v>
      </c>
      <c r="D2349" s="7" t="s">
        <v>1588</v>
      </c>
      <c r="E2349" s="7" t="s">
        <v>26</v>
      </c>
      <c r="F2349" s="5" t="s">
        <v>1659</v>
      </c>
      <c r="G2349" s="8" t="n">
        <v>160</v>
      </c>
    </row>
    <row r="2350" customFormat="false" ht="12.75" hidden="false" customHeight="false" outlineLevel="2" collapsed="false">
      <c r="A2350" s="5" t="s">
        <v>2355</v>
      </c>
      <c r="B2350" s="6" t="n">
        <v>37035</v>
      </c>
      <c r="C2350" s="7" t="s">
        <v>2312</v>
      </c>
      <c r="D2350" s="7" t="s">
        <v>1588</v>
      </c>
      <c r="E2350" s="7" t="s">
        <v>26</v>
      </c>
      <c r="F2350" s="5" t="s">
        <v>1659</v>
      </c>
      <c r="G2350" s="8" t="n">
        <v>667</v>
      </c>
    </row>
    <row r="2351" customFormat="false" ht="12.75" hidden="false" customHeight="false" outlineLevel="2" collapsed="false">
      <c r="A2351" s="5" t="s">
        <v>2357</v>
      </c>
      <c r="B2351" s="6" t="n">
        <v>37035</v>
      </c>
      <c r="C2351" s="7" t="s">
        <v>2312</v>
      </c>
      <c r="D2351" s="7" t="s">
        <v>1588</v>
      </c>
      <c r="E2351" s="7" t="s">
        <v>26</v>
      </c>
      <c r="F2351" s="5" t="s">
        <v>1659</v>
      </c>
      <c r="G2351" s="8" t="n">
        <v>25</v>
      </c>
    </row>
    <row r="2352" customFormat="false" ht="12.75" hidden="false" customHeight="false" outlineLevel="2" collapsed="false">
      <c r="A2352" s="5" t="s">
        <v>22</v>
      </c>
      <c r="B2352" s="6" t="n">
        <v>37035</v>
      </c>
      <c r="C2352" s="7" t="s">
        <v>2368</v>
      </c>
      <c r="D2352" s="7" t="s">
        <v>1588</v>
      </c>
      <c r="E2352" s="7" t="s">
        <v>26</v>
      </c>
      <c r="F2352" s="5" t="s">
        <v>1659</v>
      </c>
      <c r="G2352" s="8" t="n">
        <v>0</v>
      </c>
    </row>
    <row r="2353" customFormat="false" ht="12.75" hidden="false" customHeight="false" outlineLevel="2" collapsed="false">
      <c r="A2353" s="5" t="s">
        <v>22</v>
      </c>
      <c r="B2353" s="6" t="n">
        <v>37041</v>
      </c>
      <c r="C2353" s="7" t="s">
        <v>24</v>
      </c>
      <c r="D2353" s="7" t="s">
        <v>1588</v>
      </c>
      <c r="E2353" s="7" t="s">
        <v>26</v>
      </c>
      <c r="F2353" s="5" t="s">
        <v>1659</v>
      </c>
      <c r="G2353" s="8" t="n">
        <v>99487</v>
      </c>
    </row>
    <row r="2354" customFormat="false" ht="12.75" hidden="false" customHeight="false" outlineLevel="2" collapsed="false">
      <c r="A2354" s="5" t="s">
        <v>22</v>
      </c>
      <c r="B2354" s="6" t="n">
        <v>37042</v>
      </c>
      <c r="C2354" s="7" t="s">
        <v>24</v>
      </c>
      <c r="D2354" s="7" t="s">
        <v>1588</v>
      </c>
      <c r="E2354" s="7" t="s">
        <v>26</v>
      </c>
      <c r="F2354" s="5" t="s">
        <v>1659</v>
      </c>
      <c r="G2354" s="8" t="n">
        <v>-99487</v>
      </c>
    </row>
    <row r="2355" customFormat="false" ht="12.75" hidden="false" customHeight="false" outlineLevel="2" collapsed="false">
      <c r="A2355" s="5" t="s">
        <v>22</v>
      </c>
      <c r="B2355" s="6" t="n">
        <v>37042</v>
      </c>
      <c r="C2355" s="7" t="s">
        <v>24</v>
      </c>
      <c r="D2355" s="7" t="s">
        <v>1588</v>
      </c>
      <c r="E2355" s="7" t="s">
        <v>26</v>
      </c>
      <c r="F2355" s="5" t="s">
        <v>1659</v>
      </c>
      <c r="G2355" s="8" t="n">
        <v>49744</v>
      </c>
    </row>
    <row r="2356" customFormat="false" ht="12.75" hidden="false" customHeight="false" outlineLevel="2" collapsed="false">
      <c r="A2356" s="5" t="s">
        <v>22</v>
      </c>
      <c r="B2356" s="6" t="n">
        <v>37047</v>
      </c>
      <c r="C2356" s="7" t="s">
        <v>24</v>
      </c>
      <c r="D2356" s="7" t="s">
        <v>1588</v>
      </c>
      <c r="E2356" s="7"/>
      <c r="F2356" s="16" t="s">
        <v>1659</v>
      </c>
      <c r="G2356" s="8" t="n">
        <v>44737</v>
      </c>
    </row>
    <row r="2357" customFormat="false" ht="12.75" hidden="false" customHeight="false" outlineLevel="2" collapsed="false">
      <c r="A2357" s="5" t="s">
        <v>2563</v>
      </c>
      <c r="B2357" s="6" t="n">
        <v>37050</v>
      </c>
      <c r="C2357" s="7" t="s">
        <v>2368</v>
      </c>
      <c r="D2357" s="7" t="s">
        <v>1588</v>
      </c>
      <c r="E2357" s="7"/>
      <c r="F2357" s="16" t="s">
        <v>1659</v>
      </c>
      <c r="G2357" s="8" t="n">
        <v>-3619.52</v>
      </c>
    </row>
    <row r="2358" customFormat="false" ht="12.75" hidden="false" customHeight="false" outlineLevel="2" collapsed="false">
      <c r="A2358" s="5" t="s">
        <v>2563</v>
      </c>
      <c r="B2358" s="6" t="n">
        <v>37050</v>
      </c>
      <c r="C2358" s="7" t="s">
        <v>2368</v>
      </c>
      <c r="D2358" s="7" t="s">
        <v>1588</v>
      </c>
      <c r="E2358" s="7"/>
      <c r="F2358" s="16" t="s">
        <v>1659</v>
      </c>
      <c r="G2358" s="8" t="n">
        <v>21807.56</v>
      </c>
    </row>
    <row r="2359" customFormat="false" ht="12.75" hidden="false" customHeight="false" outlineLevel="2" collapsed="false">
      <c r="A2359" s="5" t="s">
        <v>2563</v>
      </c>
      <c r="B2359" s="6" t="n">
        <v>37050</v>
      </c>
      <c r="C2359" s="7" t="s">
        <v>2368</v>
      </c>
      <c r="D2359" s="7" t="s">
        <v>1588</v>
      </c>
      <c r="E2359" s="7"/>
      <c r="F2359" s="16" t="s">
        <v>1659</v>
      </c>
      <c r="G2359" s="8" t="n">
        <v>42142.22</v>
      </c>
    </row>
    <row r="2360" customFormat="false" ht="12.75" hidden="false" customHeight="false" outlineLevel="2" collapsed="false">
      <c r="A2360" s="5" t="s">
        <v>2365</v>
      </c>
      <c r="B2360" s="6" t="n">
        <v>37035</v>
      </c>
      <c r="C2360" s="7" t="s">
        <v>1665</v>
      </c>
      <c r="D2360" s="7" t="s">
        <v>1588</v>
      </c>
      <c r="E2360" s="7" t="s">
        <v>26</v>
      </c>
      <c r="F2360" s="5" t="s">
        <v>1659</v>
      </c>
      <c r="G2360" s="8" t="n">
        <v>1372</v>
      </c>
    </row>
    <row r="2361" customFormat="false" ht="12.75" hidden="false" customHeight="false" outlineLevel="2" collapsed="false">
      <c r="A2361" s="5" t="s">
        <v>2379</v>
      </c>
      <c r="B2361" s="6" t="n">
        <v>37036</v>
      </c>
      <c r="C2361" s="7" t="s">
        <v>1914</v>
      </c>
      <c r="D2361" s="7" t="s">
        <v>1588</v>
      </c>
      <c r="E2361" s="7" t="s">
        <v>26</v>
      </c>
      <c r="F2361" s="5" t="s">
        <v>1659</v>
      </c>
      <c r="G2361" s="8" t="n">
        <v>20</v>
      </c>
    </row>
    <row r="2362" customFormat="false" ht="12.75" hidden="false" customHeight="false" outlineLevel="2" collapsed="false">
      <c r="A2362" s="5" t="s">
        <v>2376</v>
      </c>
      <c r="B2362" s="6" t="n">
        <v>37036</v>
      </c>
      <c r="C2362" s="7" t="s">
        <v>2377</v>
      </c>
      <c r="D2362" s="7" t="s">
        <v>1588</v>
      </c>
      <c r="E2362" s="7" t="s">
        <v>26</v>
      </c>
      <c r="F2362" s="5" t="s">
        <v>1659</v>
      </c>
      <c r="G2362" s="8" t="n">
        <v>0</v>
      </c>
    </row>
    <row r="2363" customFormat="false" ht="12.75" hidden="false" customHeight="false" outlineLevel="2" collapsed="false">
      <c r="A2363" s="5" t="s">
        <v>2387</v>
      </c>
      <c r="B2363" s="6" t="n">
        <v>37036</v>
      </c>
      <c r="C2363" s="7" t="s">
        <v>1914</v>
      </c>
      <c r="D2363" s="7" t="s">
        <v>1588</v>
      </c>
      <c r="E2363" s="7" t="s">
        <v>26</v>
      </c>
      <c r="F2363" s="5" t="s">
        <v>1659</v>
      </c>
      <c r="G2363" s="8" t="n">
        <v>149</v>
      </c>
    </row>
    <row r="2364" customFormat="false" ht="12.75" hidden="false" customHeight="false" outlineLevel="2" collapsed="false">
      <c r="A2364" s="5" t="s">
        <v>2372</v>
      </c>
      <c r="B2364" s="6" t="n">
        <v>37036</v>
      </c>
      <c r="C2364" s="7" t="s">
        <v>2312</v>
      </c>
      <c r="D2364" s="7" t="s">
        <v>1588</v>
      </c>
      <c r="E2364" s="7" t="s">
        <v>26</v>
      </c>
      <c r="F2364" s="5" t="s">
        <v>1659</v>
      </c>
      <c r="G2364" s="8" t="n">
        <v>303</v>
      </c>
    </row>
    <row r="2365" customFormat="false" ht="12.75" hidden="false" customHeight="false" outlineLevel="2" collapsed="false">
      <c r="A2365" s="5" t="s">
        <v>2371</v>
      </c>
      <c r="B2365" s="6" t="n">
        <v>37036</v>
      </c>
      <c r="C2365" s="7" t="s">
        <v>2312</v>
      </c>
      <c r="D2365" s="7" t="s">
        <v>1588</v>
      </c>
      <c r="E2365" s="7" t="s">
        <v>26</v>
      </c>
      <c r="F2365" s="5" t="s">
        <v>1659</v>
      </c>
      <c r="G2365" s="8" t="n">
        <v>117</v>
      </c>
    </row>
    <row r="2366" customFormat="false" ht="12.75" hidden="false" customHeight="false" outlineLevel="2" collapsed="false">
      <c r="A2366" s="5" t="s">
        <v>2412</v>
      </c>
      <c r="B2366" s="6" t="n">
        <v>37040</v>
      </c>
      <c r="C2366" s="7" t="s">
        <v>2407</v>
      </c>
      <c r="D2366" s="7" t="s">
        <v>1588</v>
      </c>
      <c r="E2366" s="7" t="s">
        <v>26</v>
      </c>
      <c r="F2366" s="5" t="s">
        <v>1659</v>
      </c>
      <c r="G2366" s="8" t="n">
        <v>50000</v>
      </c>
    </row>
    <row r="2367" customFormat="false" ht="12.75" hidden="false" customHeight="false" outlineLevel="2" collapsed="false">
      <c r="A2367" s="5" t="s">
        <v>2413</v>
      </c>
      <c r="B2367" s="6" t="n">
        <v>37040</v>
      </c>
      <c r="C2367" s="7" t="s">
        <v>1862</v>
      </c>
      <c r="D2367" s="7" t="s">
        <v>1588</v>
      </c>
      <c r="E2367" s="7" t="s">
        <v>26</v>
      </c>
      <c r="F2367" s="5" t="s">
        <v>1659</v>
      </c>
      <c r="G2367" s="8" t="n">
        <v>50000</v>
      </c>
    </row>
    <row r="2368" customFormat="false" ht="12.75" hidden="false" customHeight="false" outlineLevel="2" collapsed="false">
      <c r="A2368" s="5" t="s">
        <v>2406</v>
      </c>
      <c r="B2368" s="6" t="n">
        <v>37040</v>
      </c>
      <c r="C2368" s="7" t="s">
        <v>2407</v>
      </c>
      <c r="D2368" s="7" t="s">
        <v>1588</v>
      </c>
      <c r="E2368" s="7" t="s">
        <v>26</v>
      </c>
      <c r="F2368" s="5" t="s">
        <v>1659</v>
      </c>
      <c r="G2368" s="8" t="n">
        <v>50000</v>
      </c>
    </row>
    <row r="2369" customFormat="false" ht="12.75" hidden="false" customHeight="false" outlineLevel="2" collapsed="false">
      <c r="A2369" s="5" t="s">
        <v>2406</v>
      </c>
      <c r="B2369" s="6" t="n">
        <v>37041</v>
      </c>
      <c r="C2369" s="7" t="s">
        <v>2407</v>
      </c>
      <c r="D2369" s="7" t="s">
        <v>1588</v>
      </c>
      <c r="E2369" s="7" t="s">
        <v>26</v>
      </c>
      <c r="F2369" s="5" t="s">
        <v>1659</v>
      </c>
      <c r="G2369" s="8" t="n">
        <v>-50000</v>
      </c>
    </row>
    <row r="2370" customFormat="false" ht="12.75" hidden="false" customHeight="false" outlineLevel="2" collapsed="false">
      <c r="A2370" s="5" t="s">
        <v>2406</v>
      </c>
      <c r="B2370" s="6" t="n">
        <v>37041</v>
      </c>
      <c r="C2370" s="7" t="s">
        <v>2407</v>
      </c>
      <c r="D2370" s="7" t="s">
        <v>1588</v>
      </c>
      <c r="E2370" s="7" t="s">
        <v>26</v>
      </c>
      <c r="F2370" s="5" t="s">
        <v>1659</v>
      </c>
      <c r="G2370" s="8" t="n">
        <v>50000</v>
      </c>
    </row>
    <row r="2371" customFormat="false" ht="12.75" hidden="false" customHeight="false" outlineLevel="2" collapsed="false">
      <c r="A2371" s="5" t="s">
        <v>2408</v>
      </c>
      <c r="B2371" s="6" t="n">
        <v>37040</v>
      </c>
      <c r="C2371" s="7" t="s">
        <v>1862</v>
      </c>
      <c r="D2371" s="7" t="s">
        <v>1588</v>
      </c>
      <c r="E2371" s="7" t="s">
        <v>26</v>
      </c>
      <c r="F2371" s="5" t="s">
        <v>1659</v>
      </c>
      <c r="G2371" s="8" t="n">
        <v>100000</v>
      </c>
    </row>
    <row r="2372" customFormat="false" ht="12.75" hidden="false" customHeight="false" outlineLevel="2" collapsed="false">
      <c r="A2372" s="5" t="s">
        <v>2408</v>
      </c>
      <c r="B2372" s="6" t="n">
        <v>37041</v>
      </c>
      <c r="C2372" s="7" t="s">
        <v>1862</v>
      </c>
      <c r="D2372" s="7" t="s">
        <v>1588</v>
      </c>
      <c r="E2372" s="7" t="s">
        <v>26</v>
      </c>
      <c r="F2372" s="5" t="s">
        <v>1659</v>
      </c>
      <c r="G2372" s="8" t="n">
        <v>-100000</v>
      </c>
    </row>
    <row r="2373" customFormat="false" ht="12.75" hidden="false" customHeight="false" outlineLevel="2" collapsed="false">
      <c r="A2373" s="5" t="s">
        <v>2408</v>
      </c>
      <c r="B2373" s="6" t="n">
        <v>37041</v>
      </c>
      <c r="C2373" s="7" t="s">
        <v>1862</v>
      </c>
      <c r="D2373" s="7" t="s">
        <v>1588</v>
      </c>
      <c r="E2373" s="7" t="s">
        <v>26</v>
      </c>
      <c r="F2373" s="5" t="s">
        <v>1659</v>
      </c>
      <c r="G2373" s="8" t="n">
        <v>100000</v>
      </c>
    </row>
    <row r="2374" customFormat="false" ht="12.75" hidden="false" customHeight="false" outlineLevel="2" collapsed="false">
      <c r="A2374" s="5" t="s">
        <v>2400</v>
      </c>
      <c r="B2374" s="6" t="n">
        <v>37040</v>
      </c>
      <c r="C2374" s="7" t="s">
        <v>1914</v>
      </c>
      <c r="D2374" s="7" t="s">
        <v>1588</v>
      </c>
      <c r="E2374" s="7" t="s">
        <v>26</v>
      </c>
      <c r="F2374" s="5" t="s">
        <v>1659</v>
      </c>
      <c r="G2374" s="8" t="n">
        <v>40</v>
      </c>
    </row>
    <row r="2375" customFormat="false" ht="12.75" hidden="false" customHeight="false" outlineLevel="2" collapsed="false">
      <c r="A2375" s="5" t="s">
        <v>2402</v>
      </c>
      <c r="B2375" s="6" t="n">
        <v>37040</v>
      </c>
      <c r="C2375" s="7" t="s">
        <v>1914</v>
      </c>
      <c r="D2375" s="7" t="s">
        <v>1588</v>
      </c>
      <c r="E2375" s="7" t="s">
        <v>26</v>
      </c>
      <c r="F2375" s="5" t="s">
        <v>1659</v>
      </c>
      <c r="G2375" s="8" t="n">
        <v>155</v>
      </c>
    </row>
    <row r="2376" customFormat="false" ht="12.75" hidden="false" customHeight="false" outlineLevel="2" collapsed="false">
      <c r="A2376" s="5" t="s">
        <v>2427</v>
      </c>
      <c r="B2376" s="6" t="n">
        <v>37041</v>
      </c>
      <c r="C2376" s="7" t="s">
        <v>1914</v>
      </c>
      <c r="D2376" s="7" t="s">
        <v>1588</v>
      </c>
      <c r="E2376" s="7" t="s">
        <v>26</v>
      </c>
      <c r="F2376" s="5" t="s">
        <v>1659</v>
      </c>
      <c r="G2376" s="8" t="n">
        <v>39</v>
      </c>
    </row>
    <row r="2377" customFormat="false" ht="12.75" hidden="false" customHeight="false" outlineLevel="2" collapsed="false">
      <c r="A2377" s="5" t="s">
        <v>2428</v>
      </c>
      <c r="B2377" s="6" t="n">
        <v>37041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104</v>
      </c>
    </row>
    <row r="2378" customFormat="false" ht="12.75" hidden="false" customHeight="false" outlineLevel="2" collapsed="false">
      <c r="A2378" s="5" t="s">
        <v>2430</v>
      </c>
      <c r="B2378" s="6" t="n">
        <v>37042</v>
      </c>
      <c r="C2378" s="7" t="s">
        <v>2312</v>
      </c>
      <c r="D2378" s="7" t="s">
        <v>1588</v>
      </c>
      <c r="E2378" s="7" t="s">
        <v>26</v>
      </c>
      <c r="F2378" s="5" t="s">
        <v>1659</v>
      </c>
      <c r="G2378" s="8" t="n">
        <v>45</v>
      </c>
    </row>
    <row r="2379" customFormat="false" ht="12.75" hidden="false" customHeight="false" outlineLevel="2" collapsed="false">
      <c r="A2379" s="5" t="s">
        <v>2507</v>
      </c>
      <c r="B2379" s="6" t="n">
        <v>37043</v>
      </c>
      <c r="C2379" s="7" t="s">
        <v>2312</v>
      </c>
      <c r="D2379" s="7" t="s">
        <v>1588</v>
      </c>
      <c r="E2379" s="7"/>
      <c r="F2379" s="16" t="s">
        <v>1659</v>
      </c>
      <c r="G2379" s="8" t="n">
        <v>268</v>
      </c>
    </row>
    <row r="2380" customFormat="false" ht="12.75" hidden="false" customHeight="false" outlineLevel="2" collapsed="false">
      <c r="A2380" s="5" t="s">
        <v>2512</v>
      </c>
      <c r="B2380" s="6" t="n">
        <v>37043</v>
      </c>
      <c r="C2380" s="7" t="s">
        <v>243</v>
      </c>
      <c r="D2380" s="7" t="s">
        <v>1588</v>
      </c>
      <c r="E2380" s="7"/>
      <c r="F2380" s="16" t="s">
        <v>1659</v>
      </c>
      <c r="G2380" s="8" t="n">
        <v>0</v>
      </c>
    </row>
    <row r="2381" customFormat="false" ht="12.75" hidden="false" customHeight="false" outlineLevel="2" collapsed="false">
      <c r="A2381" s="5" t="s">
        <v>2514</v>
      </c>
      <c r="B2381" s="6" t="n">
        <v>37046</v>
      </c>
      <c r="C2381" s="7" t="s">
        <v>2312</v>
      </c>
      <c r="D2381" s="7" t="s">
        <v>1588</v>
      </c>
      <c r="E2381" s="7"/>
      <c r="F2381" s="16" t="s">
        <v>1659</v>
      </c>
      <c r="G2381" s="8" t="n">
        <v>30</v>
      </c>
    </row>
    <row r="2382" customFormat="false" ht="12.75" hidden="false" customHeight="false" outlineLevel="2" collapsed="false">
      <c r="A2382" s="5" t="s">
        <v>2525</v>
      </c>
      <c r="B2382" s="6" t="n">
        <v>37047</v>
      </c>
      <c r="C2382" s="7" t="s">
        <v>2312</v>
      </c>
      <c r="D2382" s="7" t="s">
        <v>1588</v>
      </c>
      <c r="E2382" s="7"/>
      <c r="F2382" s="16" t="s">
        <v>1659</v>
      </c>
      <c r="G2382" s="8" t="n">
        <v>86</v>
      </c>
    </row>
    <row r="2383" customFormat="false" ht="12.75" hidden="false" customHeight="false" outlineLevel="2" collapsed="false">
      <c r="A2383" s="5" t="s">
        <v>2537</v>
      </c>
      <c r="B2383" s="6" t="n">
        <v>37048</v>
      </c>
      <c r="C2383" s="7" t="s">
        <v>24</v>
      </c>
      <c r="D2383" s="7" t="s">
        <v>1588</v>
      </c>
      <c r="E2383" s="7"/>
      <c r="F2383" s="16" t="s">
        <v>1659</v>
      </c>
      <c r="G2383" s="8" t="n">
        <v>26900</v>
      </c>
    </row>
    <row r="2384" customFormat="false" ht="12.75" hidden="false" customHeight="false" outlineLevel="2" collapsed="false">
      <c r="A2384" s="5" t="s">
        <v>2533</v>
      </c>
      <c r="B2384" s="6" t="n">
        <v>37048</v>
      </c>
      <c r="C2384" s="7" t="s">
        <v>2534</v>
      </c>
      <c r="D2384" s="7" t="s">
        <v>1588</v>
      </c>
      <c r="E2384" s="7"/>
      <c r="F2384" s="16" t="s">
        <v>1659</v>
      </c>
      <c r="G2384" s="8" t="n">
        <v>18750</v>
      </c>
    </row>
    <row r="2385" customFormat="false" ht="12.75" hidden="false" customHeight="false" outlineLevel="2" collapsed="false">
      <c r="A2385" s="5" t="s">
        <v>2547</v>
      </c>
      <c r="B2385" s="6" t="n">
        <v>37048</v>
      </c>
      <c r="C2385" s="7" t="s">
        <v>2312</v>
      </c>
      <c r="D2385" s="7" t="s">
        <v>1588</v>
      </c>
      <c r="E2385" s="7"/>
      <c r="F2385" s="16" t="s">
        <v>1659</v>
      </c>
      <c r="G2385" s="8" t="n">
        <v>72</v>
      </c>
    </row>
    <row r="2386" customFormat="false" ht="12.75" hidden="false" customHeight="false" outlineLevel="2" collapsed="false">
      <c r="A2386" s="5" t="s">
        <v>2551</v>
      </c>
      <c r="B2386" s="6" t="n">
        <v>37049</v>
      </c>
      <c r="C2386" s="7" t="s">
        <v>2312</v>
      </c>
      <c r="D2386" s="7" t="s">
        <v>1588</v>
      </c>
      <c r="E2386" s="7"/>
      <c r="F2386" s="16" t="s">
        <v>1659</v>
      </c>
      <c r="G2386" s="8" t="n">
        <v>27</v>
      </c>
    </row>
    <row r="2387" customFormat="false" ht="12.75" hidden="false" customHeight="false" outlineLevel="2" collapsed="false">
      <c r="A2387" s="5" t="s">
        <v>2555</v>
      </c>
      <c r="B2387" s="6" t="n">
        <v>37050</v>
      </c>
      <c r="C2387" s="7" t="s">
        <v>1914</v>
      </c>
      <c r="D2387" s="7" t="s">
        <v>1588</v>
      </c>
      <c r="E2387" s="7"/>
      <c r="F2387" s="16" t="s">
        <v>1659</v>
      </c>
      <c r="G2387" s="8" t="n">
        <v>72</v>
      </c>
    </row>
    <row r="2388" customFormat="false" ht="12.75" hidden="false" customHeight="false" outlineLevel="2" collapsed="false">
      <c r="A2388" s="5" t="s">
        <v>2556</v>
      </c>
      <c r="B2388" s="6" t="n">
        <v>37050</v>
      </c>
      <c r="C2388" s="7" t="s">
        <v>1914</v>
      </c>
      <c r="D2388" s="7" t="s">
        <v>1588</v>
      </c>
      <c r="E2388" s="7"/>
      <c r="F2388" s="16" t="s">
        <v>1659</v>
      </c>
      <c r="G2388" s="8" t="n">
        <v>149</v>
      </c>
    </row>
    <row r="2389" customFormat="false" ht="12.75" hidden="false" customHeight="false" outlineLevel="2" collapsed="false">
      <c r="A2389" s="5" t="s">
        <v>2584</v>
      </c>
      <c r="B2389" s="6" t="n">
        <v>37054</v>
      </c>
      <c r="C2389" s="7" t="s">
        <v>23</v>
      </c>
      <c r="D2389" s="7" t="s">
        <v>1588</v>
      </c>
      <c r="E2389" s="7"/>
      <c r="F2389" s="16" t="s">
        <v>1659</v>
      </c>
      <c r="G2389" s="8" t="n">
        <v>3094</v>
      </c>
    </row>
    <row r="2390" customFormat="false" ht="12.75" hidden="false" customHeight="false" outlineLevel="2" collapsed="false">
      <c r="A2390" s="5" t="s">
        <v>2599</v>
      </c>
      <c r="B2390" s="6" t="n">
        <v>37055</v>
      </c>
      <c r="C2390" s="7" t="s">
        <v>2312</v>
      </c>
      <c r="D2390" s="7" t="s">
        <v>1588</v>
      </c>
      <c r="E2390" s="7"/>
      <c r="F2390" s="16" t="s">
        <v>1659</v>
      </c>
      <c r="G2390" s="8" t="n">
        <v>0</v>
      </c>
    </row>
    <row r="2391" customFormat="false" ht="12.75" hidden="false" customHeight="false" outlineLevel="2" collapsed="false">
      <c r="A2391" s="5" t="s">
        <v>2600</v>
      </c>
      <c r="B2391" s="6" t="n">
        <v>37055</v>
      </c>
      <c r="C2391" s="7" t="s">
        <v>2312</v>
      </c>
      <c r="D2391" s="7" t="s">
        <v>1588</v>
      </c>
      <c r="E2391" s="7"/>
      <c r="F2391" s="16" t="s">
        <v>1659</v>
      </c>
      <c r="G2391" s="8" t="n">
        <v>62</v>
      </c>
    </row>
    <row r="2392" customFormat="false" ht="12.75" hidden="false" customHeight="false" outlineLevel="2" collapsed="false">
      <c r="A2392" s="5" t="s">
        <v>2674</v>
      </c>
      <c r="B2392" s="6" t="n">
        <v>37063</v>
      </c>
      <c r="C2392" s="7" t="s">
        <v>53</v>
      </c>
      <c r="D2392" s="7" t="s">
        <v>1588</v>
      </c>
      <c r="E2392" s="7"/>
      <c r="F2392" s="16" t="s">
        <v>1659</v>
      </c>
      <c r="G2392" s="8" t="n">
        <v>60000</v>
      </c>
    </row>
    <row r="2393" customFormat="false" ht="12.75" hidden="false" customHeight="false" outlineLevel="2" collapsed="false">
      <c r="A2393" s="5" t="s">
        <v>2727</v>
      </c>
      <c r="B2393" s="6" t="n">
        <v>37068</v>
      </c>
      <c r="C2393" s="7" t="s">
        <v>2377</v>
      </c>
      <c r="D2393" s="7" t="s">
        <v>1588</v>
      </c>
      <c r="E2393" s="7"/>
      <c r="F2393" s="16" t="s">
        <v>1659</v>
      </c>
      <c r="G2393" s="8" t="n">
        <v>0</v>
      </c>
    </row>
    <row r="2394" customFormat="false" ht="12.75" hidden="false" customHeight="false" outlineLevel="2" collapsed="false">
      <c r="A2394" s="5" t="s">
        <v>2730</v>
      </c>
      <c r="B2394" s="6" t="n">
        <v>37069</v>
      </c>
      <c r="C2394" s="7" t="s">
        <v>53</v>
      </c>
      <c r="D2394" s="7" t="s">
        <v>1588</v>
      </c>
      <c r="E2394" s="7"/>
      <c r="F2394" s="16" t="s">
        <v>1659</v>
      </c>
      <c r="G2394" s="8" t="n">
        <v>5200</v>
      </c>
    </row>
    <row r="2395" customFormat="false" ht="12.75" hidden="false" customHeight="false" outlineLevel="2" collapsed="false">
      <c r="A2395" s="5" t="s">
        <v>2766</v>
      </c>
      <c r="B2395" s="6" t="n">
        <v>37070</v>
      </c>
      <c r="C2395" s="7" t="s">
        <v>2711</v>
      </c>
      <c r="D2395" s="7" t="s">
        <v>1588</v>
      </c>
      <c r="E2395" s="7"/>
      <c r="F2395" s="16" t="s">
        <v>1659</v>
      </c>
      <c r="G2395" s="8" t="n">
        <v>29170</v>
      </c>
    </row>
    <row r="2396" customFormat="false" ht="12.75" hidden="false" customHeight="false" outlineLevel="2" collapsed="false">
      <c r="A2396" s="5" t="s">
        <v>2764</v>
      </c>
      <c r="B2396" s="6" t="n">
        <v>37070</v>
      </c>
      <c r="C2396" s="7" t="s">
        <v>2711</v>
      </c>
      <c r="D2396" s="7" t="s">
        <v>1588</v>
      </c>
      <c r="E2396" s="7"/>
      <c r="F2396" s="16" t="s">
        <v>1659</v>
      </c>
      <c r="G2396" s="8" t="n">
        <v>19060</v>
      </c>
    </row>
    <row r="2397" customFormat="false" ht="12.75" hidden="false" customHeight="false" outlineLevel="2" collapsed="false">
      <c r="A2397" s="5" t="s">
        <v>2779</v>
      </c>
      <c r="B2397" s="6" t="n">
        <v>37071</v>
      </c>
      <c r="C2397" s="7" t="s">
        <v>548</v>
      </c>
      <c r="D2397" s="7" t="s">
        <v>1588</v>
      </c>
      <c r="E2397" s="7"/>
      <c r="F2397" s="16" t="s">
        <v>1659</v>
      </c>
      <c r="G2397" s="8" t="n">
        <v>0</v>
      </c>
    </row>
    <row r="2398" customFormat="false" ht="12.75" hidden="false" customHeight="false" outlineLevel="2" collapsed="false">
      <c r="A2398" s="5" t="s">
        <v>2778</v>
      </c>
      <c r="B2398" s="6" t="n">
        <v>37071</v>
      </c>
      <c r="C2398" s="7" t="s">
        <v>548</v>
      </c>
      <c r="D2398" s="7" t="s">
        <v>1588</v>
      </c>
      <c r="E2398" s="7"/>
      <c r="F2398" s="16" t="s">
        <v>1659</v>
      </c>
      <c r="G2398" s="8" t="n">
        <v>7650</v>
      </c>
    </row>
    <row r="2399" customFormat="false" ht="12.75" hidden="false" customHeight="false" outlineLevel="2" collapsed="false">
      <c r="A2399" s="5" t="s">
        <v>2780</v>
      </c>
      <c r="B2399" s="6" t="n">
        <v>37071</v>
      </c>
      <c r="C2399" s="7" t="s">
        <v>548</v>
      </c>
      <c r="D2399" s="7" t="s">
        <v>1588</v>
      </c>
      <c r="E2399" s="7"/>
      <c r="F2399" s="16" t="s">
        <v>1659</v>
      </c>
      <c r="G2399" s="8" t="n">
        <v>0</v>
      </c>
    </row>
    <row r="2400" customFormat="false" ht="12.75" hidden="false" customHeight="false" outlineLevel="2" collapsed="false">
      <c r="A2400" s="5" t="s">
        <v>2776</v>
      </c>
      <c r="B2400" s="6" t="n">
        <v>37071</v>
      </c>
      <c r="C2400" s="7" t="s">
        <v>548</v>
      </c>
      <c r="D2400" s="7" t="s">
        <v>1588</v>
      </c>
      <c r="E2400" s="7"/>
      <c r="F2400" s="16" t="s">
        <v>1659</v>
      </c>
      <c r="G2400" s="8" t="n">
        <v>25900</v>
      </c>
    </row>
    <row r="2401" customFormat="false" ht="12.75" hidden="false" customHeight="false" outlineLevel="2" collapsed="false">
      <c r="A2401" s="5" t="s">
        <v>2777</v>
      </c>
      <c r="B2401" s="6" t="n">
        <v>37071</v>
      </c>
      <c r="C2401" s="7" t="s">
        <v>548</v>
      </c>
      <c r="D2401" s="7" t="s">
        <v>1588</v>
      </c>
      <c r="E2401" s="7"/>
      <c r="F2401" s="16" t="s">
        <v>1659</v>
      </c>
      <c r="G2401" s="8" t="n">
        <v>25900</v>
      </c>
    </row>
    <row r="2402" customFormat="false" ht="12.75" hidden="false" customHeight="false" outlineLevel="1" collapsed="false">
      <c r="A2402" s="5" t="s">
        <v>2781</v>
      </c>
      <c r="B2402" s="6" t="n">
        <v>37071</v>
      </c>
      <c r="C2402" s="7" t="s">
        <v>548</v>
      </c>
      <c r="D2402" s="7" t="s">
        <v>1588</v>
      </c>
      <c r="E2402" s="7"/>
      <c r="F2402" s="16" t="s">
        <v>1659</v>
      </c>
      <c r="G2402" s="8" t="n">
        <v>3825</v>
      </c>
    </row>
    <row r="2403" customFormat="false" ht="12.75" hidden="false" customHeight="false" outlineLevel="2" collapsed="false">
      <c r="A2403" s="5" t="s">
        <v>2782</v>
      </c>
      <c r="B2403" s="6" t="n">
        <v>37071</v>
      </c>
      <c r="C2403" s="7" t="s">
        <v>53</v>
      </c>
      <c r="D2403" s="7" t="s">
        <v>1588</v>
      </c>
      <c r="E2403" s="7"/>
      <c r="F2403" s="16" t="s">
        <v>1659</v>
      </c>
      <c r="G2403" s="8" t="n">
        <v>2000</v>
      </c>
    </row>
    <row r="2404" customFormat="false" ht="12.75" hidden="false" customHeight="false" outlineLevel="1" collapsed="false">
      <c r="A2404" s="5" t="s">
        <v>2792</v>
      </c>
      <c r="B2404" s="6" t="n">
        <v>37071</v>
      </c>
      <c r="C2404" s="7" t="s">
        <v>2711</v>
      </c>
      <c r="D2404" s="7" t="s">
        <v>1588</v>
      </c>
      <c r="E2404" s="7"/>
      <c r="F2404" s="16" t="s">
        <v>1659</v>
      </c>
      <c r="G2404" s="8" t="n">
        <v>24200</v>
      </c>
    </row>
    <row r="2405" customFormat="false" ht="14.25" hidden="false" customHeight="false" outlineLevel="2" collapsed="false">
      <c r="A2405" s="28" t="n">
        <f aca="false">SUBTOTAL(3,A2177:A2404)</f>
        <v>228</v>
      </c>
      <c r="B2405" s="29"/>
      <c r="C2405" s="30"/>
      <c r="D2405" s="30"/>
      <c r="E2405" s="30"/>
      <c r="F2405" s="31" t="s">
        <v>5390</v>
      </c>
      <c r="G2405" s="32" t="n">
        <f aca="false">SUM(G2177:G2404)</f>
        <v>2635109.26</v>
      </c>
    </row>
    <row r="2406" customFormat="false" ht="12.75" hidden="false" customHeight="false" outlineLevel="2" collapsed="false">
      <c r="A2406" s="5"/>
      <c r="B2406" s="6"/>
      <c r="C2406" s="7"/>
      <c r="D2406" s="7"/>
      <c r="E2406" s="7"/>
      <c r="F2406" s="33"/>
      <c r="G2406" s="8"/>
    </row>
    <row r="2407" customFormat="false" ht="12.75" hidden="false" customHeight="false" outlineLevel="2" collapsed="false">
      <c r="A2407" s="5" t="s">
        <v>4553</v>
      </c>
      <c r="B2407" s="6" t="n">
        <v>36959</v>
      </c>
      <c r="C2407" s="7" t="s">
        <v>774</v>
      </c>
      <c r="D2407" s="7" t="s">
        <v>386</v>
      </c>
      <c r="E2407" s="7" t="s">
        <v>387</v>
      </c>
      <c r="F2407" s="16" t="s">
        <v>5391</v>
      </c>
      <c r="G2407" s="8" t="n">
        <v>3273</v>
      </c>
    </row>
    <row r="2408" customFormat="false" ht="14.25" hidden="false" customHeight="false" outlineLevel="2" collapsed="false">
      <c r="A2408" s="28" t="n">
        <f aca="false">SUBTOTAL(3,A2407)</f>
        <v>1</v>
      </c>
      <c r="B2408" s="29"/>
      <c r="C2408" s="30"/>
      <c r="D2408" s="30"/>
      <c r="E2408" s="30"/>
      <c r="F2408" s="31" t="s">
        <v>5392</v>
      </c>
      <c r="G2408" s="32" t="n">
        <f aca="false">SUM(G2407)</f>
        <v>3273</v>
      </c>
    </row>
    <row r="2409" customFormat="false" ht="12.75" hidden="false" customHeight="false" outlineLevel="2" collapsed="false">
      <c r="A2409" s="5"/>
      <c r="B2409" s="6"/>
      <c r="C2409" s="7"/>
      <c r="D2409" s="7"/>
      <c r="E2409" s="7"/>
      <c r="F2409" s="33"/>
      <c r="G2409" s="8"/>
    </row>
    <row r="2410" customFormat="false" ht="12.75" hidden="false" customHeight="false" outlineLevel="2" collapsed="false">
      <c r="A2410" s="5" t="s">
        <v>3216</v>
      </c>
      <c r="B2410" s="6" t="n">
        <v>36899</v>
      </c>
      <c r="C2410" s="7" t="s">
        <v>3217</v>
      </c>
      <c r="D2410" s="7" t="s">
        <v>38</v>
      </c>
      <c r="E2410" s="7" t="s">
        <v>39</v>
      </c>
      <c r="F2410" s="16" t="s">
        <v>3215</v>
      </c>
      <c r="G2410" s="8" t="n">
        <v>3347</v>
      </c>
    </row>
    <row r="2411" customFormat="false" ht="12.75" hidden="false" customHeight="false" outlineLevel="2" collapsed="false">
      <c r="A2411" s="5" t="s">
        <v>3156</v>
      </c>
      <c r="B2411" s="6" t="n">
        <v>36978</v>
      </c>
      <c r="C2411" s="7" t="s">
        <v>3157</v>
      </c>
      <c r="D2411" s="7" t="s">
        <v>38</v>
      </c>
      <c r="E2411" s="7" t="s">
        <v>39</v>
      </c>
      <c r="F2411" s="16" t="s">
        <v>3215</v>
      </c>
      <c r="G2411" s="8" t="n">
        <v>319</v>
      </c>
    </row>
    <row r="2412" customFormat="false" ht="12.75" hidden="false" customHeight="false" outlineLevel="2" collapsed="false">
      <c r="A2412" s="5" t="s">
        <v>3158</v>
      </c>
      <c r="B2412" s="6" t="n">
        <v>36978</v>
      </c>
      <c r="C2412" s="7" t="s">
        <v>3157</v>
      </c>
      <c r="D2412" s="7" t="s">
        <v>38</v>
      </c>
      <c r="E2412" s="7" t="s">
        <v>39</v>
      </c>
      <c r="F2412" s="16" t="s">
        <v>3215</v>
      </c>
      <c r="G2412" s="8" t="n">
        <v>2431</v>
      </c>
    </row>
    <row r="2413" customFormat="false" ht="12.75" hidden="false" customHeight="false" outlineLevel="2" collapsed="false">
      <c r="A2413" s="5" t="s">
        <v>3159</v>
      </c>
      <c r="B2413" s="6" t="n">
        <v>36978</v>
      </c>
      <c r="C2413" s="7" t="s">
        <v>3157</v>
      </c>
      <c r="D2413" s="7" t="s">
        <v>38</v>
      </c>
      <c r="E2413" s="7" t="s">
        <v>39</v>
      </c>
      <c r="F2413" s="16" t="s">
        <v>3215</v>
      </c>
      <c r="G2413" s="8" t="n">
        <v>973</v>
      </c>
    </row>
    <row r="2414" customFormat="false" ht="12.75" hidden="false" customHeight="false" outlineLevel="2" collapsed="false">
      <c r="A2414" s="5" t="s">
        <v>3072</v>
      </c>
      <c r="B2414" s="6" t="n">
        <v>36958</v>
      </c>
      <c r="C2414" s="7" t="s">
        <v>3073</v>
      </c>
      <c r="D2414" s="7" t="s">
        <v>38</v>
      </c>
      <c r="E2414" s="7" t="s">
        <v>39</v>
      </c>
      <c r="F2414" s="16" t="s">
        <v>3215</v>
      </c>
      <c r="G2414" s="8" t="n">
        <v>304666</v>
      </c>
    </row>
    <row r="2415" customFormat="false" ht="12.75" hidden="false" customHeight="false" outlineLevel="2" collapsed="false">
      <c r="A2415" s="5" t="s">
        <v>3072</v>
      </c>
      <c r="B2415" s="6" t="n">
        <v>36958</v>
      </c>
      <c r="C2415" s="7" t="s">
        <v>3073</v>
      </c>
      <c r="D2415" s="7" t="s">
        <v>38</v>
      </c>
      <c r="E2415" s="7" t="s">
        <v>39</v>
      </c>
      <c r="F2415" s="16" t="s">
        <v>3215</v>
      </c>
      <c r="G2415" s="8" t="n">
        <v>-304666</v>
      </c>
    </row>
    <row r="2416" customFormat="false" ht="12.75" hidden="false" customHeight="false" outlineLevel="2" collapsed="false">
      <c r="A2416" s="5" t="s">
        <v>3213</v>
      </c>
      <c r="B2416" s="6" t="n">
        <v>36896</v>
      </c>
      <c r="C2416" s="7" t="s">
        <v>3214</v>
      </c>
      <c r="D2416" s="7" t="s">
        <v>38</v>
      </c>
      <c r="E2416" s="7" t="s">
        <v>376</v>
      </c>
      <c r="F2416" s="16" t="s">
        <v>3215</v>
      </c>
      <c r="G2416" s="8" t="n">
        <v>86494.91</v>
      </c>
    </row>
    <row r="2417" customFormat="false" ht="12.75" hidden="false" customHeight="false" outlineLevel="2" collapsed="false">
      <c r="A2417" s="5" t="s">
        <v>3218</v>
      </c>
      <c r="B2417" s="6" t="n">
        <v>36902</v>
      </c>
      <c r="C2417" s="7" t="s">
        <v>3219</v>
      </c>
      <c r="D2417" s="7" t="s">
        <v>38</v>
      </c>
      <c r="E2417" s="7" t="s">
        <v>3053</v>
      </c>
      <c r="F2417" s="16" t="s">
        <v>3215</v>
      </c>
      <c r="G2417" s="8" t="n">
        <v>5640</v>
      </c>
    </row>
    <row r="2418" customFormat="false" ht="12.75" hidden="false" customHeight="false" outlineLevel="2" collapsed="false">
      <c r="A2418" s="5" t="s">
        <v>3160</v>
      </c>
      <c r="B2418" s="6" t="n">
        <v>36978</v>
      </c>
      <c r="C2418" s="7" t="s">
        <v>2627</v>
      </c>
      <c r="D2418" s="7" t="s">
        <v>38</v>
      </c>
      <c r="E2418" s="7" t="s">
        <v>39</v>
      </c>
      <c r="F2418" s="16" t="s">
        <v>3215</v>
      </c>
      <c r="G2418" s="8" t="n">
        <v>8203</v>
      </c>
    </row>
    <row r="2419" customFormat="false" ht="12.75" hidden="false" customHeight="false" outlineLevel="2" collapsed="false">
      <c r="A2419" s="5" t="s">
        <v>3161</v>
      </c>
      <c r="B2419" s="6" t="n">
        <v>36978</v>
      </c>
      <c r="C2419" s="7" t="s">
        <v>3162</v>
      </c>
      <c r="D2419" s="7" t="s">
        <v>38</v>
      </c>
      <c r="E2419" s="7" t="s">
        <v>39</v>
      </c>
      <c r="F2419" s="16" t="s">
        <v>3215</v>
      </c>
      <c r="G2419" s="8" t="n">
        <v>34007</v>
      </c>
    </row>
    <row r="2420" customFormat="false" ht="12.75" hidden="false" customHeight="false" outlineLevel="1" collapsed="false">
      <c r="A2420" s="5" t="s">
        <v>85</v>
      </c>
      <c r="B2420" s="6" t="n">
        <v>36987</v>
      </c>
      <c r="C2420" s="7" t="s">
        <v>86</v>
      </c>
      <c r="D2420" s="7" t="s">
        <v>87</v>
      </c>
      <c r="E2420" s="7" t="s">
        <v>88</v>
      </c>
      <c r="F2420" s="16" t="s">
        <v>3215</v>
      </c>
      <c r="G2420" s="8" t="n">
        <v>20130</v>
      </c>
    </row>
    <row r="2421" customFormat="false" ht="12.75" hidden="false" customHeight="false" outlineLevel="2" collapsed="false">
      <c r="A2421" s="5" t="s">
        <v>85</v>
      </c>
      <c r="B2421" s="6" t="n">
        <v>36987</v>
      </c>
      <c r="C2421" s="7" t="s">
        <v>86</v>
      </c>
      <c r="D2421" s="7" t="s">
        <v>87</v>
      </c>
      <c r="E2421" s="7" t="s">
        <v>88</v>
      </c>
      <c r="F2421" s="16" t="s">
        <v>3215</v>
      </c>
      <c r="G2421" s="8" t="n">
        <v>1100</v>
      </c>
    </row>
    <row r="2422" customFormat="false" ht="12.75" hidden="false" customHeight="false" outlineLevel="2" collapsed="false">
      <c r="A2422" s="5" t="s">
        <v>96</v>
      </c>
      <c r="B2422" s="6" t="n">
        <v>37014</v>
      </c>
      <c r="C2422" s="7" t="s">
        <v>97</v>
      </c>
      <c r="D2422" s="7" t="s">
        <v>38</v>
      </c>
      <c r="E2422" s="7" t="s">
        <v>20</v>
      </c>
      <c r="F2422" s="16" t="s">
        <v>3215</v>
      </c>
      <c r="G2422" s="8" t="n">
        <v>34775</v>
      </c>
    </row>
    <row r="2423" customFormat="false" ht="14.25" hidden="false" customHeight="false" outlineLevel="2" collapsed="false">
      <c r="A2423" s="28" t="n">
        <f aca="false">SUBTOTAL(3,A2410:A2422)</f>
        <v>13</v>
      </c>
      <c r="B2423" s="29"/>
      <c r="C2423" s="30"/>
      <c r="D2423" s="30"/>
      <c r="E2423" s="30"/>
      <c r="F2423" s="31" t="s">
        <v>5393</v>
      </c>
      <c r="G2423" s="32" t="n">
        <f aca="false">SUM(G2410:G2422)</f>
        <v>197419.91</v>
      </c>
    </row>
    <row r="2424" customFormat="false" ht="12.75" hidden="false" customHeight="false" outlineLevel="2" collapsed="false">
      <c r="A2424" s="5"/>
      <c r="B2424" s="6"/>
      <c r="C2424" s="7"/>
      <c r="D2424" s="7"/>
      <c r="E2424" s="7"/>
      <c r="F2424" s="33"/>
      <c r="G2424" s="8"/>
    </row>
    <row r="2425" customFormat="false" ht="12.75" hidden="false" customHeight="false" outlineLevel="2" collapsed="false">
      <c r="A2425" s="5" t="n">
        <v>34</v>
      </c>
      <c r="B2425" s="6" t="n">
        <v>37011</v>
      </c>
      <c r="C2425" s="7" t="s">
        <v>478</v>
      </c>
      <c r="D2425" s="7" t="s">
        <v>386</v>
      </c>
      <c r="E2425" s="7" t="s">
        <v>387</v>
      </c>
      <c r="F2425" s="16" t="s">
        <v>4659</v>
      </c>
      <c r="G2425" s="8" t="n">
        <v>154068</v>
      </c>
    </row>
    <row r="2426" customFormat="false" ht="12.75" hidden="false" customHeight="false" outlineLevel="2" collapsed="false">
      <c r="A2426" s="5" t="s">
        <v>602</v>
      </c>
      <c r="B2426" s="6" t="n">
        <v>37060</v>
      </c>
      <c r="C2426" s="7" t="s">
        <v>407</v>
      </c>
      <c r="D2426" s="7" t="s">
        <v>386</v>
      </c>
      <c r="E2426" s="7"/>
      <c r="F2426" s="16" t="s">
        <v>4659</v>
      </c>
      <c r="G2426" s="8" t="n">
        <v>130395.097144347</v>
      </c>
    </row>
    <row r="2427" customFormat="false" ht="12.75" hidden="false" customHeight="false" outlineLevel="2" collapsed="false">
      <c r="A2427" s="5" t="s">
        <v>4660</v>
      </c>
      <c r="B2427" s="6" t="n">
        <f aca="false">B2426</f>
        <v>37060</v>
      </c>
      <c r="C2427" s="7" t="s">
        <v>4661</v>
      </c>
      <c r="D2427" s="7" t="s">
        <v>386</v>
      </c>
      <c r="E2427" s="7" t="s">
        <v>4601</v>
      </c>
      <c r="F2427" s="16" t="s">
        <v>4659</v>
      </c>
      <c r="G2427" s="8" t="n">
        <v>500000</v>
      </c>
    </row>
    <row r="2428" customFormat="false" ht="12.75" hidden="false" customHeight="false" outlineLevel="2" collapsed="false">
      <c r="A2428" s="5" t="s">
        <v>416</v>
      </c>
      <c r="B2428" s="6" t="n">
        <v>37042</v>
      </c>
      <c r="C2428" s="7" t="s">
        <v>561</v>
      </c>
      <c r="D2428" s="7" t="s">
        <v>386</v>
      </c>
      <c r="E2428" s="7" t="s">
        <v>562</v>
      </c>
      <c r="F2428" s="16" t="s">
        <v>4659</v>
      </c>
      <c r="G2428" s="8" t="n">
        <v>-113218.18891491</v>
      </c>
    </row>
    <row r="2429" customFormat="false" ht="12.75" hidden="false" customHeight="false" outlineLevel="2" collapsed="false">
      <c r="A2429" s="5" t="s">
        <v>416</v>
      </c>
      <c r="B2429" s="6" t="n">
        <v>37042</v>
      </c>
      <c r="C2429" s="7" t="s">
        <v>561</v>
      </c>
      <c r="D2429" s="7" t="s">
        <v>386</v>
      </c>
      <c r="E2429" s="7" t="s">
        <v>562</v>
      </c>
      <c r="F2429" s="16" t="s">
        <v>4659</v>
      </c>
      <c r="G2429" s="8" t="n">
        <v>153037.991152745</v>
      </c>
    </row>
    <row r="2430" customFormat="false" ht="12.75" hidden="false" customHeight="false" outlineLevel="2" collapsed="false">
      <c r="A2430" s="5" t="s">
        <v>658</v>
      </c>
      <c r="B2430" s="6" t="n">
        <v>37071</v>
      </c>
      <c r="C2430" s="7" t="s">
        <v>659</v>
      </c>
      <c r="D2430" s="7" t="s">
        <v>386</v>
      </c>
      <c r="E2430" s="7"/>
      <c r="F2430" s="16" t="s">
        <v>4659</v>
      </c>
      <c r="G2430" s="8" t="n">
        <v>-812510.244547257</v>
      </c>
    </row>
    <row r="2431" customFormat="false" ht="12.75" hidden="false" customHeight="false" outlineLevel="2" collapsed="false">
      <c r="A2431" s="5" t="s">
        <v>658</v>
      </c>
      <c r="B2431" s="6" t="n">
        <v>37071</v>
      </c>
      <c r="C2431" s="7" t="s">
        <v>659</v>
      </c>
      <c r="D2431" s="7" t="s">
        <v>386</v>
      </c>
      <c r="E2431" s="7"/>
      <c r="F2431" s="16" t="s">
        <v>4659</v>
      </c>
      <c r="G2431" s="8" t="n">
        <v>812510.244547257</v>
      </c>
    </row>
    <row r="2432" customFormat="false" ht="12.75" hidden="false" customHeight="false" outlineLevel="2" collapsed="false">
      <c r="A2432" s="5" t="s">
        <v>658</v>
      </c>
      <c r="B2432" s="6" t="n">
        <f aca="false">B2430</f>
        <v>37071</v>
      </c>
      <c r="C2432" s="7" t="s">
        <v>4662</v>
      </c>
      <c r="D2432" s="7" t="s">
        <v>386</v>
      </c>
      <c r="E2432" s="7" t="s">
        <v>4601</v>
      </c>
      <c r="F2432" s="16" t="s">
        <v>4659</v>
      </c>
      <c r="G2432" s="8" t="n">
        <v>835484.818151485</v>
      </c>
    </row>
    <row r="2433" customFormat="false" ht="12.75" hidden="false" customHeight="false" outlineLevel="2" collapsed="false">
      <c r="A2433" s="5" t="s">
        <v>4653</v>
      </c>
      <c r="B2433" s="6" t="n">
        <f aca="false">B2432</f>
        <v>37071</v>
      </c>
      <c r="C2433" s="7" t="s">
        <v>4654</v>
      </c>
      <c r="D2433" s="7" t="s">
        <v>386</v>
      </c>
      <c r="E2433" s="7" t="s">
        <v>4601</v>
      </c>
      <c r="F2433" s="16" t="s">
        <v>4659</v>
      </c>
      <c r="G2433" s="8" t="n">
        <v>1780000</v>
      </c>
    </row>
    <row r="2434" customFormat="false" ht="12.75" hidden="false" customHeight="false" outlineLevel="2" collapsed="false">
      <c r="A2434" s="5" t="s">
        <v>4657</v>
      </c>
      <c r="B2434" s="6" t="n">
        <v>36916</v>
      </c>
      <c r="C2434" s="7" t="s">
        <v>4658</v>
      </c>
      <c r="D2434" s="7" t="s">
        <v>386</v>
      </c>
      <c r="E2434" s="7" t="s">
        <v>4601</v>
      </c>
      <c r="F2434" s="16" t="s">
        <v>4659</v>
      </c>
      <c r="G2434" s="8" t="n">
        <v>1180000</v>
      </c>
    </row>
    <row r="2435" customFormat="false" ht="12.75" hidden="false" customHeight="false" outlineLevel="2" collapsed="false">
      <c r="A2435" s="5" t="s">
        <v>389</v>
      </c>
      <c r="B2435" s="6" t="n">
        <v>36985</v>
      </c>
      <c r="C2435" s="7" t="s">
        <v>390</v>
      </c>
      <c r="D2435" s="7" t="s">
        <v>386</v>
      </c>
      <c r="E2435" s="7" t="s">
        <v>387</v>
      </c>
      <c r="F2435" s="16" t="s">
        <v>4659</v>
      </c>
      <c r="G2435" s="8" t="n">
        <v>1825928.77583466</v>
      </c>
    </row>
    <row r="2436" customFormat="false" ht="12.75" hidden="false" customHeight="false" outlineLevel="1" collapsed="false">
      <c r="A2436" s="5" t="s">
        <v>414</v>
      </c>
      <c r="B2436" s="6" t="n">
        <v>36997</v>
      </c>
      <c r="C2436" s="7" t="s">
        <v>415</v>
      </c>
      <c r="D2436" s="7" t="s">
        <v>386</v>
      </c>
      <c r="E2436" s="7" t="s">
        <v>387</v>
      </c>
      <c r="F2436" s="16" t="s">
        <v>4659</v>
      </c>
      <c r="G2436" s="8" t="n">
        <v>-1793.72197309417</v>
      </c>
    </row>
    <row r="2437" customFormat="false" ht="12.75" hidden="false" customHeight="false" outlineLevel="2" collapsed="false">
      <c r="A2437" s="5" t="s">
        <v>614</v>
      </c>
      <c r="B2437" s="6" t="n">
        <v>37062</v>
      </c>
      <c r="C2437" s="7" t="s">
        <v>615</v>
      </c>
      <c r="D2437" s="7" t="s">
        <v>386</v>
      </c>
      <c r="E2437" s="7"/>
      <c r="F2437" s="16" t="s">
        <v>4659</v>
      </c>
      <c r="G2437" s="8" t="n">
        <v>2804</v>
      </c>
    </row>
    <row r="2438" customFormat="false" ht="12.75" hidden="false" customHeight="false" outlineLevel="2" collapsed="false">
      <c r="A2438" s="5" t="s">
        <v>4605</v>
      </c>
      <c r="B2438" s="6" t="n">
        <v>36944</v>
      </c>
      <c r="C2438" s="7" t="s">
        <v>4606</v>
      </c>
      <c r="D2438" s="7" t="s">
        <v>386</v>
      </c>
      <c r="E2438" s="7" t="s">
        <v>4601</v>
      </c>
      <c r="F2438" s="16" t="s">
        <v>4659</v>
      </c>
      <c r="G2438" s="8" t="n">
        <v>30885.9278518037</v>
      </c>
    </row>
    <row r="2439" customFormat="false" ht="14.25" hidden="false" customHeight="false" outlineLevel="1" collapsed="false">
      <c r="A2439" s="28" t="n">
        <f aca="false">SUBTOTAL(3,A2425:A2438)</f>
        <v>14</v>
      </c>
      <c r="B2439" s="29"/>
      <c r="C2439" s="30"/>
      <c r="D2439" s="30"/>
      <c r="E2439" s="30"/>
      <c r="F2439" s="31" t="s">
        <v>5394</v>
      </c>
      <c r="G2439" s="32" t="n">
        <f aca="false">SUM(G2425:G2438)</f>
        <v>6477592.69924704</v>
      </c>
    </row>
    <row r="2440" customFormat="false" ht="12.75" hidden="false" customHeight="false" outlineLevel="1" collapsed="false">
      <c r="A2440" s="5"/>
      <c r="B2440" s="6"/>
      <c r="C2440" s="7"/>
      <c r="D2440" s="7"/>
      <c r="E2440" s="7"/>
      <c r="F2440" s="33"/>
      <c r="G2440" s="8"/>
    </row>
    <row r="2441" customFormat="false" ht="12.75" hidden="false" customHeight="false" outlineLevel="2" collapsed="false">
      <c r="A2441" s="5" t="s">
        <v>2007</v>
      </c>
      <c r="B2441" s="6" t="n">
        <v>37011</v>
      </c>
      <c r="C2441" s="7" t="s">
        <v>690</v>
      </c>
      <c r="D2441" s="7" t="s">
        <v>1588</v>
      </c>
      <c r="E2441" s="7" t="s">
        <v>20</v>
      </c>
      <c r="F2441" s="16" t="s">
        <v>2008</v>
      </c>
      <c r="G2441" s="8" t="n">
        <v>0</v>
      </c>
    </row>
    <row r="2442" customFormat="false" ht="12.75" hidden="false" customHeight="false" outlineLevel="1" collapsed="false">
      <c r="A2442" s="5" t="s">
        <v>2151</v>
      </c>
      <c r="B2442" s="6" t="n">
        <v>37019</v>
      </c>
      <c r="C2442" s="7" t="s">
        <v>2152</v>
      </c>
      <c r="D2442" s="7" t="s">
        <v>1588</v>
      </c>
      <c r="E2442" s="7" t="s">
        <v>26</v>
      </c>
      <c r="F2442" s="5" t="s">
        <v>2008</v>
      </c>
      <c r="G2442" s="8" t="n">
        <v>0</v>
      </c>
    </row>
    <row r="2443" customFormat="false" ht="14.25" hidden="false" customHeight="false" outlineLevel="2" collapsed="false">
      <c r="A2443" s="28" t="n">
        <f aca="false">SUBTOTAL(3,A2441:A2442)</f>
        <v>2</v>
      </c>
      <c r="B2443" s="29"/>
      <c r="C2443" s="30"/>
      <c r="D2443" s="30"/>
      <c r="E2443" s="30"/>
      <c r="F2443" s="34" t="s">
        <v>5396</v>
      </c>
      <c r="G2443" s="32" t="n">
        <f aca="false">SUM(G2441:G2442)</f>
        <v>0</v>
      </c>
    </row>
    <row r="2444" customFormat="false" ht="12.75" hidden="false" customHeight="false" outlineLevel="2" collapsed="false">
      <c r="A2444" s="5"/>
      <c r="B2444" s="6"/>
      <c r="C2444" s="7"/>
      <c r="D2444" s="7"/>
      <c r="E2444" s="7"/>
      <c r="F2444" s="35"/>
      <c r="G2444" s="8"/>
    </row>
    <row r="2445" customFormat="false" ht="12.75" hidden="false" customHeight="false" outlineLevel="1" collapsed="false">
      <c r="A2445" s="5" t="s">
        <v>1853</v>
      </c>
      <c r="B2445" s="6" t="n">
        <v>37001</v>
      </c>
      <c r="C2445" s="7" t="s">
        <v>690</v>
      </c>
      <c r="D2445" s="7" t="s">
        <v>1588</v>
      </c>
      <c r="E2445" s="7" t="s">
        <v>20</v>
      </c>
      <c r="F2445" s="16" t="s">
        <v>5535</v>
      </c>
      <c r="G2445" s="8" t="n">
        <v>0</v>
      </c>
    </row>
    <row r="2446" customFormat="false" ht="14.25" hidden="false" customHeight="false" outlineLevel="2" collapsed="false">
      <c r="A2446" s="28" t="n">
        <f aca="false">SUBTOTAL(3,A2445)</f>
        <v>1</v>
      </c>
      <c r="B2446" s="29"/>
      <c r="C2446" s="30"/>
      <c r="D2446" s="30"/>
      <c r="E2446" s="30"/>
      <c r="F2446" s="31" t="s">
        <v>5536</v>
      </c>
      <c r="G2446" s="32" t="n">
        <f aca="false">SUM(G2445)</f>
        <v>0</v>
      </c>
    </row>
    <row r="2447" customFormat="false" ht="12.75" hidden="false" customHeight="false" outlineLevel="2" collapsed="false">
      <c r="A2447" s="5"/>
      <c r="B2447" s="6"/>
      <c r="C2447" s="7"/>
      <c r="D2447" s="7"/>
      <c r="E2447" s="7"/>
      <c r="F2447" s="33"/>
      <c r="G2447" s="8"/>
    </row>
    <row r="2448" customFormat="false" ht="12.75" hidden="false" customHeight="false" outlineLevel="2" collapsed="false">
      <c r="A2448" s="5" t="n">
        <v>5</v>
      </c>
      <c r="B2448" s="6" t="n">
        <v>36979</v>
      </c>
      <c r="C2448" s="7" t="s">
        <v>3282</v>
      </c>
      <c r="D2448" s="7" t="s">
        <v>2958</v>
      </c>
      <c r="E2448" s="7" t="s">
        <v>29</v>
      </c>
      <c r="F2448" s="16" t="s">
        <v>5398</v>
      </c>
      <c r="G2448" s="8" t="n">
        <v>3000000</v>
      </c>
    </row>
    <row r="2449" customFormat="false" ht="14.25" hidden="false" customHeight="false" outlineLevel="1" collapsed="false">
      <c r="A2449" s="28" t="n">
        <f aca="false">SUBTOTAL(3,A2448)</f>
        <v>1</v>
      </c>
      <c r="B2449" s="29"/>
      <c r="C2449" s="30"/>
      <c r="D2449" s="30"/>
      <c r="E2449" s="30"/>
      <c r="F2449" s="31" t="s">
        <v>5399</v>
      </c>
      <c r="G2449" s="32" t="n">
        <f aca="false">SUM(G2448)</f>
        <v>3000000</v>
      </c>
    </row>
    <row r="2450" customFormat="false" ht="12.75" hidden="false" customHeight="false" outlineLevel="1" collapsed="false">
      <c r="A2450" s="5"/>
      <c r="B2450" s="6"/>
      <c r="C2450" s="7"/>
      <c r="D2450" s="7"/>
      <c r="E2450" s="7"/>
      <c r="F2450" s="33"/>
      <c r="G2450" s="8"/>
    </row>
    <row r="2451" customFormat="false" ht="12.75" hidden="false" customHeight="false" outlineLevel="2" collapsed="false">
      <c r="A2451" s="5" t="s">
        <v>68</v>
      </c>
      <c r="B2451" s="6" t="n">
        <v>37004</v>
      </c>
      <c r="C2451" s="7" t="s">
        <v>69</v>
      </c>
      <c r="D2451" s="7" t="s">
        <v>38</v>
      </c>
      <c r="E2451" s="7" t="s">
        <v>39</v>
      </c>
      <c r="F2451" s="16" t="s">
        <v>5400</v>
      </c>
      <c r="G2451" s="8" t="n">
        <v>8300</v>
      </c>
    </row>
    <row r="2452" customFormat="false" ht="12.75" hidden="false" customHeight="false" outlineLevel="2" collapsed="false">
      <c r="A2452" s="5" t="s">
        <v>71</v>
      </c>
      <c r="B2452" s="6" t="n">
        <v>37005</v>
      </c>
      <c r="C2452" s="7" t="s">
        <v>72</v>
      </c>
      <c r="D2452" s="7" t="s">
        <v>38</v>
      </c>
      <c r="E2452" s="7" t="s">
        <v>39</v>
      </c>
      <c r="F2452" s="16" t="s">
        <v>5400</v>
      </c>
      <c r="G2452" s="8" t="n">
        <v>1849</v>
      </c>
    </row>
    <row r="2453" customFormat="false" ht="14.25" hidden="false" customHeight="false" outlineLevel="2" collapsed="false">
      <c r="A2453" s="28" t="n">
        <f aca="false">SUBTOTAL(3,A2451:A2452)</f>
        <v>2</v>
      </c>
      <c r="B2453" s="29"/>
      <c r="C2453" s="30"/>
      <c r="D2453" s="30"/>
      <c r="E2453" s="30"/>
      <c r="F2453" s="31" t="s">
        <v>5401</v>
      </c>
      <c r="G2453" s="32" t="n">
        <f aca="false">SUM(G2451:G2452)</f>
        <v>10149</v>
      </c>
    </row>
    <row r="2454" customFormat="false" ht="12.75" hidden="false" customHeight="false" outlineLevel="2" collapsed="false">
      <c r="A2454" s="5"/>
      <c r="B2454" s="6"/>
      <c r="C2454" s="7"/>
      <c r="D2454" s="7"/>
      <c r="E2454" s="7"/>
      <c r="F2454" s="33"/>
      <c r="G2454" s="8"/>
    </row>
    <row r="2455" customFormat="false" ht="12.75" hidden="false" customHeight="false" outlineLevel="2" collapsed="false">
      <c r="A2455" s="5" t="s">
        <v>4381</v>
      </c>
      <c r="B2455" s="6" t="n">
        <v>36921</v>
      </c>
      <c r="C2455" s="7" t="s">
        <v>4362</v>
      </c>
      <c r="D2455" s="7" t="s">
        <v>1588</v>
      </c>
      <c r="E2455" s="7" t="s">
        <v>3053</v>
      </c>
      <c r="F2455" s="16" t="s">
        <v>113</v>
      </c>
      <c r="G2455" s="8" t="n">
        <v>0</v>
      </c>
    </row>
    <row r="2456" customFormat="false" ht="12.75" hidden="false" customHeight="false" outlineLevel="2" collapsed="false">
      <c r="A2456" s="5" t="n">
        <v>69941</v>
      </c>
      <c r="B2456" s="6" t="n">
        <v>36978</v>
      </c>
      <c r="C2456" s="7" t="s">
        <v>5169</v>
      </c>
      <c r="D2456" s="7" t="s">
        <v>111</v>
      </c>
      <c r="E2456" s="7" t="s">
        <v>112</v>
      </c>
      <c r="F2456" s="16" t="s">
        <v>113</v>
      </c>
      <c r="G2456" s="8" t="n">
        <v>0</v>
      </c>
    </row>
    <row r="2457" customFormat="false" ht="12.75" hidden="false" customHeight="false" outlineLevel="2" collapsed="false">
      <c r="A2457" s="5" t="n">
        <v>592174</v>
      </c>
      <c r="B2457" s="6" t="n">
        <v>36921</v>
      </c>
      <c r="C2457" s="7" t="s">
        <v>5249</v>
      </c>
      <c r="D2457" s="7" t="s">
        <v>111</v>
      </c>
      <c r="E2457" s="7" t="s">
        <v>137</v>
      </c>
      <c r="F2457" s="16" t="s">
        <v>113</v>
      </c>
      <c r="G2457" s="8" t="n">
        <v>3024</v>
      </c>
    </row>
    <row r="2458" customFormat="false" ht="12.75" hidden="false" customHeight="false" outlineLevel="2" collapsed="false">
      <c r="A2458" s="5" t="n">
        <v>592184</v>
      </c>
      <c r="B2458" s="6" t="n">
        <v>36921</v>
      </c>
      <c r="C2458" s="7" t="s">
        <v>5250</v>
      </c>
      <c r="D2458" s="7" t="s">
        <v>111</v>
      </c>
      <c r="E2458" s="7" t="s">
        <v>137</v>
      </c>
      <c r="F2458" s="16" t="s">
        <v>113</v>
      </c>
      <c r="G2458" s="8" t="n">
        <v>3024</v>
      </c>
    </row>
    <row r="2459" customFormat="false" ht="12.75" hidden="false" customHeight="false" outlineLevel="2" collapsed="false">
      <c r="A2459" s="5" t="n">
        <v>594754</v>
      </c>
      <c r="B2459" s="6" t="n">
        <v>36921</v>
      </c>
      <c r="C2459" s="7" t="s">
        <v>5232</v>
      </c>
      <c r="D2459" s="7" t="s">
        <v>111</v>
      </c>
      <c r="E2459" s="7" t="s">
        <v>112</v>
      </c>
      <c r="F2459" s="16" t="s">
        <v>113</v>
      </c>
      <c r="G2459" s="8" t="n">
        <v>5600</v>
      </c>
    </row>
    <row r="2460" customFormat="false" ht="12.75" hidden="false" customHeight="false" outlineLevel="2" collapsed="false">
      <c r="A2460" s="5" t="n">
        <v>594762</v>
      </c>
      <c r="B2460" s="6" t="n">
        <v>36921</v>
      </c>
      <c r="C2460" s="7" t="s">
        <v>5248</v>
      </c>
      <c r="D2460" s="7" t="s">
        <v>111</v>
      </c>
      <c r="E2460" s="7" t="s">
        <v>112</v>
      </c>
      <c r="F2460" s="16" t="s">
        <v>113</v>
      </c>
      <c r="G2460" s="8" t="n">
        <v>0</v>
      </c>
    </row>
    <row r="2461" customFormat="false" ht="12.75" hidden="false" customHeight="false" outlineLevel="2" collapsed="false">
      <c r="A2461" s="5" t="n">
        <v>646238</v>
      </c>
      <c r="B2461" s="6" t="n">
        <v>36950</v>
      </c>
      <c r="C2461" s="7" t="s">
        <v>5193</v>
      </c>
      <c r="D2461" s="7" t="s">
        <v>111</v>
      </c>
      <c r="E2461" s="7" t="s">
        <v>112</v>
      </c>
      <c r="F2461" s="16" t="s">
        <v>113</v>
      </c>
      <c r="G2461" s="8" t="n">
        <v>9920</v>
      </c>
    </row>
    <row r="2462" customFormat="false" ht="12.75" hidden="false" customHeight="false" outlineLevel="2" collapsed="false">
      <c r="A2462" s="5" t="n">
        <v>646366</v>
      </c>
      <c r="B2462" s="6" t="n">
        <v>36950</v>
      </c>
      <c r="C2462" s="7" t="s">
        <v>5194</v>
      </c>
      <c r="D2462" s="7" t="s">
        <v>111</v>
      </c>
      <c r="E2462" s="7" t="s">
        <v>112</v>
      </c>
      <c r="F2462" s="16" t="s">
        <v>113</v>
      </c>
      <c r="G2462" s="8" t="n">
        <v>5099</v>
      </c>
    </row>
    <row r="2463" customFormat="false" ht="12.75" hidden="false" customHeight="false" outlineLevel="2" collapsed="false">
      <c r="A2463" s="5" t="n">
        <v>696648</v>
      </c>
      <c r="B2463" s="6" t="n">
        <v>36978</v>
      </c>
      <c r="C2463" s="7" t="s">
        <v>5164</v>
      </c>
      <c r="D2463" s="7" t="s">
        <v>111</v>
      </c>
      <c r="E2463" s="7" t="s">
        <v>112</v>
      </c>
      <c r="F2463" s="16" t="s">
        <v>113</v>
      </c>
      <c r="G2463" s="8" t="n">
        <v>3750</v>
      </c>
    </row>
    <row r="2464" customFormat="false" ht="12.75" hidden="false" customHeight="false" outlineLevel="2" collapsed="false">
      <c r="A2464" s="5" t="n">
        <v>696653</v>
      </c>
      <c r="B2464" s="6" t="n">
        <v>36978</v>
      </c>
      <c r="C2464" s="7" t="s">
        <v>5162</v>
      </c>
      <c r="D2464" s="7" t="s">
        <v>111</v>
      </c>
      <c r="E2464" s="7" t="s">
        <v>112</v>
      </c>
      <c r="F2464" s="16" t="s">
        <v>113</v>
      </c>
      <c r="G2464" s="8" t="n">
        <v>8088</v>
      </c>
    </row>
    <row r="2465" customFormat="false" ht="12.75" hidden="false" customHeight="false" outlineLevel="2" collapsed="false">
      <c r="A2465" s="5" t="n">
        <v>696661</v>
      </c>
      <c r="B2465" s="6" t="n">
        <v>36976</v>
      </c>
      <c r="C2465" s="7" t="s">
        <v>5167</v>
      </c>
      <c r="D2465" s="7" t="s">
        <v>111</v>
      </c>
      <c r="E2465" s="7" t="s">
        <v>112</v>
      </c>
      <c r="F2465" s="16" t="s">
        <v>113</v>
      </c>
      <c r="G2465" s="8" t="n">
        <v>0</v>
      </c>
    </row>
    <row r="2466" customFormat="false" ht="12.75" hidden="false" customHeight="false" outlineLevel="2" collapsed="false">
      <c r="A2466" s="5" t="n">
        <v>696668</v>
      </c>
      <c r="B2466" s="6" t="n">
        <v>36976</v>
      </c>
      <c r="C2466" s="7" t="s">
        <v>5166</v>
      </c>
      <c r="D2466" s="7" t="s">
        <v>111</v>
      </c>
      <c r="E2466" s="7" t="s">
        <v>112</v>
      </c>
      <c r="F2466" s="16" t="s">
        <v>113</v>
      </c>
      <c r="G2466" s="8" t="n">
        <v>0</v>
      </c>
    </row>
    <row r="2467" customFormat="false" ht="12.75" hidden="false" customHeight="false" outlineLevel="2" collapsed="false">
      <c r="A2467" s="5" t="n">
        <v>696765</v>
      </c>
      <c r="B2467" s="6" t="n">
        <v>36978</v>
      </c>
      <c r="C2467" s="7" t="s">
        <v>5165</v>
      </c>
      <c r="D2467" s="7" t="s">
        <v>111</v>
      </c>
      <c r="E2467" s="7" t="s">
        <v>112</v>
      </c>
      <c r="F2467" s="16" t="s">
        <v>113</v>
      </c>
      <c r="G2467" s="8" t="n">
        <v>8395</v>
      </c>
    </row>
    <row r="2468" customFormat="false" ht="12.75" hidden="false" customHeight="false" outlineLevel="2" collapsed="false">
      <c r="A2468" s="5" t="n">
        <v>696772</v>
      </c>
      <c r="B2468" s="6" t="n">
        <v>36977</v>
      </c>
      <c r="C2468" s="7" t="s">
        <v>5170</v>
      </c>
      <c r="D2468" s="7" t="s">
        <v>111</v>
      </c>
      <c r="E2468" s="7" t="s">
        <v>112</v>
      </c>
      <c r="F2468" s="16" t="s">
        <v>113</v>
      </c>
      <c r="G2468" s="8" t="n">
        <v>0</v>
      </c>
    </row>
    <row r="2469" customFormat="false" ht="12.75" hidden="false" customHeight="false" outlineLevel="2" collapsed="false">
      <c r="A2469" s="5" t="n">
        <v>699250</v>
      </c>
      <c r="B2469" s="6" t="n">
        <v>36978</v>
      </c>
      <c r="C2469" s="7" t="s">
        <v>5178</v>
      </c>
      <c r="D2469" s="7" t="s">
        <v>111</v>
      </c>
      <c r="E2469" s="7" t="s">
        <v>196</v>
      </c>
      <c r="F2469" s="16" t="s">
        <v>113</v>
      </c>
      <c r="G2469" s="8" t="n">
        <v>0</v>
      </c>
    </row>
    <row r="2470" customFormat="false" ht="12.75" hidden="false" customHeight="false" outlineLevel="2" collapsed="false">
      <c r="A2470" s="5" t="n">
        <v>699400</v>
      </c>
      <c r="B2470" s="6" t="n">
        <v>36978</v>
      </c>
      <c r="C2470" s="7" t="s">
        <v>5169</v>
      </c>
      <c r="D2470" s="7" t="s">
        <v>111</v>
      </c>
      <c r="E2470" s="7" t="s">
        <v>112</v>
      </c>
      <c r="F2470" s="16" t="s">
        <v>113</v>
      </c>
      <c r="G2470" s="8" t="n">
        <v>0</v>
      </c>
    </row>
    <row r="2471" customFormat="false" ht="12.75" hidden="false" customHeight="false" outlineLevel="2" collapsed="false">
      <c r="A2471" s="5" t="n">
        <v>699630</v>
      </c>
      <c r="B2471" s="6" t="n">
        <v>36978</v>
      </c>
      <c r="C2471" s="7" t="s">
        <v>5163</v>
      </c>
      <c r="D2471" s="7" t="s">
        <v>111</v>
      </c>
      <c r="E2471" s="7" t="s">
        <v>112</v>
      </c>
      <c r="F2471" s="16" t="s">
        <v>113</v>
      </c>
      <c r="G2471" s="8" t="n">
        <v>3000</v>
      </c>
    </row>
    <row r="2472" customFormat="false" ht="12.75" hidden="false" customHeight="false" outlineLevel="2" collapsed="false">
      <c r="A2472" s="5" t="n">
        <v>699927</v>
      </c>
      <c r="B2472" s="6" t="n">
        <v>36978</v>
      </c>
      <c r="C2472" s="7" t="s">
        <v>5163</v>
      </c>
      <c r="D2472" s="7" t="s">
        <v>111</v>
      </c>
      <c r="E2472" s="7" t="s">
        <v>112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699932</v>
      </c>
      <c r="B2473" s="6" t="n">
        <v>36979</v>
      </c>
      <c r="C2473" s="7" t="s">
        <v>5168</v>
      </c>
      <c r="D2473" s="7" t="s">
        <v>111</v>
      </c>
      <c r="E2473" s="7" t="s">
        <v>112</v>
      </c>
      <c r="F2473" s="16" t="s">
        <v>113</v>
      </c>
      <c r="G2473" s="8" t="n">
        <v>1500</v>
      </c>
    </row>
    <row r="2474" customFormat="false" ht="12.75" hidden="false" customHeight="false" outlineLevel="2" collapsed="false">
      <c r="A2474" s="5" t="n">
        <v>752984</v>
      </c>
      <c r="B2474" s="6" t="n">
        <v>37022</v>
      </c>
      <c r="C2474" s="7" t="s">
        <v>176</v>
      </c>
      <c r="D2474" s="7" t="s">
        <v>111</v>
      </c>
      <c r="E2474" s="7" t="s">
        <v>112</v>
      </c>
      <c r="F2474" s="5" t="s">
        <v>113</v>
      </c>
      <c r="G2474" s="8" t="n">
        <v>6200</v>
      </c>
    </row>
    <row r="2475" customFormat="false" ht="12.75" hidden="false" customHeight="false" outlineLevel="2" collapsed="false">
      <c r="A2475" s="5" t="n">
        <v>753000</v>
      </c>
      <c r="B2475" s="6" t="n">
        <v>37022</v>
      </c>
      <c r="C2475" s="7" t="s">
        <v>175</v>
      </c>
      <c r="D2475" s="7" t="s">
        <v>111</v>
      </c>
      <c r="E2475" s="7" t="s">
        <v>112</v>
      </c>
      <c r="F2475" s="5" t="s">
        <v>113</v>
      </c>
      <c r="G2475" s="8" t="n">
        <v>2330</v>
      </c>
    </row>
    <row r="2476" customFormat="false" ht="12.75" hidden="false" customHeight="false" outlineLevel="2" collapsed="false">
      <c r="A2476" s="5" t="n">
        <v>754222</v>
      </c>
      <c r="B2476" s="6" t="n">
        <v>37022</v>
      </c>
      <c r="C2476" s="7" t="s">
        <v>177</v>
      </c>
      <c r="D2476" s="7" t="s">
        <v>111</v>
      </c>
      <c r="E2476" s="7" t="s">
        <v>112</v>
      </c>
      <c r="F2476" s="5" t="s">
        <v>113</v>
      </c>
      <c r="G2476" s="8" t="n">
        <v>4808</v>
      </c>
    </row>
    <row r="2477" customFormat="false" ht="12.75" hidden="false" customHeight="false" outlineLevel="2" collapsed="false">
      <c r="A2477" s="5" t="n">
        <v>754337</v>
      </c>
      <c r="B2477" s="6" t="n">
        <v>37022</v>
      </c>
      <c r="C2477" s="7" t="s">
        <v>145</v>
      </c>
      <c r="D2477" s="7" t="s">
        <v>111</v>
      </c>
      <c r="E2477" s="7" t="s">
        <v>112</v>
      </c>
      <c r="F2477" s="5" t="s">
        <v>113</v>
      </c>
      <c r="G2477" s="8" t="n">
        <v>1777</v>
      </c>
    </row>
    <row r="2478" customFormat="false" ht="12.75" hidden="false" customHeight="false" outlineLevel="2" collapsed="false">
      <c r="A2478" s="5" t="n">
        <v>755897</v>
      </c>
      <c r="B2478" s="6" t="n">
        <v>37007</v>
      </c>
      <c r="C2478" s="7" t="s">
        <v>115</v>
      </c>
      <c r="D2478" s="7" t="s">
        <v>111</v>
      </c>
      <c r="E2478" s="7" t="s">
        <v>137</v>
      </c>
      <c r="F2478" s="16" t="s">
        <v>113</v>
      </c>
      <c r="G2478" s="8" t="n">
        <v>1550</v>
      </c>
    </row>
    <row r="2479" customFormat="false" ht="12.75" hidden="false" customHeight="false" outlineLevel="2" collapsed="false">
      <c r="A2479" s="5" t="n">
        <v>755904</v>
      </c>
      <c r="B2479" s="6" t="n">
        <v>37007</v>
      </c>
      <c r="C2479" s="7" t="s">
        <v>145</v>
      </c>
      <c r="D2479" s="7" t="s">
        <v>111</v>
      </c>
      <c r="E2479" s="7" t="s">
        <v>137</v>
      </c>
      <c r="F2479" s="16" t="s">
        <v>113</v>
      </c>
      <c r="G2479" s="8" t="n">
        <v>0</v>
      </c>
    </row>
    <row r="2480" customFormat="false" ht="12.75" hidden="false" customHeight="false" outlineLevel="2" collapsed="false">
      <c r="A2480" s="5" t="n">
        <v>803601</v>
      </c>
      <c r="B2480" s="6" t="n">
        <v>37033</v>
      </c>
      <c r="C2480" s="7" t="s">
        <v>210</v>
      </c>
      <c r="D2480" s="7" t="s">
        <v>111</v>
      </c>
      <c r="E2480" s="7" t="s">
        <v>137</v>
      </c>
      <c r="F2480" s="5" t="s">
        <v>113</v>
      </c>
      <c r="G2480" s="8" t="n">
        <v>1798</v>
      </c>
    </row>
    <row r="2481" customFormat="false" ht="12.75" hidden="false" customHeight="false" outlineLevel="2" collapsed="false">
      <c r="A2481" s="5" t="n">
        <v>803672</v>
      </c>
      <c r="B2481" s="6" t="n">
        <v>37033</v>
      </c>
      <c r="C2481" s="7" t="s">
        <v>145</v>
      </c>
      <c r="D2481" s="7" t="s">
        <v>111</v>
      </c>
      <c r="E2481" s="7" t="s">
        <v>137</v>
      </c>
      <c r="F2481" s="5" t="s">
        <v>113</v>
      </c>
      <c r="G2481" s="8" t="n">
        <v>0</v>
      </c>
    </row>
    <row r="2482" customFormat="false" ht="12.75" hidden="false" customHeight="false" outlineLevel="2" collapsed="false">
      <c r="A2482" s="5" t="n">
        <v>812667</v>
      </c>
      <c r="B2482" s="6" t="n">
        <v>37041</v>
      </c>
      <c r="C2482" s="7" t="s">
        <v>188</v>
      </c>
      <c r="D2482" s="7" t="s">
        <v>111</v>
      </c>
      <c r="E2482" s="7" t="s">
        <v>112</v>
      </c>
      <c r="F2482" s="5" t="s">
        <v>113</v>
      </c>
      <c r="G2482" s="8" t="n">
        <v>3000</v>
      </c>
    </row>
    <row r="2483" customFormat="false" ht="12.75" hidden="false" customHeight="false" outlineLevel="2" collapsed="false">
      <c r="A2483" s="5" t="n">
        <v>812673</v>
      </c>
      <c r="B2483" s="6" t="n">
        <v>37041</v>
      </c>
      <c r="C2483" s="7" t="s">
        <v>187</v>
      </c>
      <c r="D2483" s="7" t="s">
        <v>111</v>
      </c>
      <c r="E2483" s="7" t="s">
        <v>112</v>
      </c>
      <c r="F2483" s="5" t="s">
        <v>113</v>
      </c>
      <c r="G2483" s="8" t="n">
        <v>22500</v>
      </c>
    </row>
    <row r="2484" customFormat="false" ht="12.75" hidden="false" customHeight="false" outlineLevel="2" collapsed="false">
      <c r="A2484" s="5" t="n">
        <v>812680</v>
      </c>
      <c r="B2484" s="6" t="n">
        <v>37041</v>
      </c>
      <c r="C2484" s="7" t="s">
        <v>121</v>
      </c>
      <c r="D2484" s="7" t="s">
        <v>111</v>
      </c>
      <c r="E2484" s="7" t="s">
        <v>112</v>
      </c>
      <c r="F2484" s="5" t="s">
        <v>113</v>
      </c>
      <c r="G2484" s="8" t="n">
        <v>0</v>
      </c>
    </row>
    <row r="2485" customFormat="false" ht="12.75" hidden="false" customHeight="false" outlineLevel="2" collapsed="false">
      <c r="A2485" s="5" t="n">
        <v>812687</v>
      </c>
      <c r="B2485" s="6" t="n">
        <v>37041</v>
      </c>
      <c r="C2485" s="7" t="s">
        <v>121</v>
      </c>
      <c r="D2485" s="7" t="s">
        <v>111</v>
      </c>
      <c r="E2485" s="7" t="s">
        <v>112</v>
      </c>
      <c r="F2485" s="5" t="s">
        <v>113</v>
      </c>
      <c r="G2485" s="8" t="n">
        <v>0</v>
      </c>
    </row>
    <row r="2486" customFormat="false" ht="12.75" hidden="false" customHeight="false" outlineLevel="2" collapsed="false">
      <c r="A2486" s="5" t="n">
        <v>816251</v>
      </c>
      <c r="B2486" s="6" t="n">
        <v>37042</v>
      </c>
      <c r="C2486" s="7" t="s">
        <v>218</v>
      </c>
      <c r="D2486" s="7" t="s">
        <v>111</v>
      </c>
      <c r="E2486" s="7" t="s">
        <v>219</v>
      </c>
      <c r="F2486" s="5" t="s">
        <v>113</v>
      </c>
      <c r="G2486" s="8" t="n">
        <v>3735</v>
      </c>
    </row>
    <row r="2487" customFormat="false" ht="12.75" hidden="false" customHeight="false" outlineLevel="2" collapsed="false">
      <c r="A2487" s="5" t="n">
        <v>870843</v>
      </c>
      <c r="B2487" s="6" t="n">
        <v>37064</v>
      </c>
      <c r="C2487" s="7" t="s">
        <v>284</v>
      </c>
      <c r="D2487" s="7" t="s">
        <v>111</v>
      </c>
      <c r="E2487" s="7" t="s">
        <v>112</v>
      </c>
      <c r="F2487" s="16" t="s">
        <v>113</v>
      </c>
      <c r="G2487" s="8" t="n">
        <v>2480</v>
      </c>
    </row>
    <row r="2488" customFormat="false" ht="12.75" hidden="false" customHeight="false" outlineLevel="2" collapsed="false">
      <c r="A2488" s="5" t="n">
        <v>870876</v>
      </c>
      <c r="B2488" s="6" t="n">
        <v>37064</v>
      </c>
      <c r="C2488" s="7" t="s">
        <v>145</v>
      </c>
      <c r="D2488" s="7" t="s">
        <v>111</v>
      </c>
      <c r="E2488" s="7" t="s">
        <v>112</v>
      </c>
      <c r="F2488" s="16" t="s">
        <v>113</v>
      </c>
      <c r="G2488" s="8" t="n">
        <v>0</v>
      </c>
    </row>
    <row r="2489" customFormat="false" ht="12.75" hidden="false" customHeight="false" outlineLevel="2" collapsed="false">
      <c r="A2489" s="5" t="n">
        <v>877537</v>
      </c>
      <c r="B2489" s="6" t="n">
        <v>37067</v>
      </c>
      <c r="C2489" s="7" t="s">
        <v>296</v>
      </c>
      <c r="D2489" s="7" t="s">
        <v>111</v>
      </c>
      <c r="E2489" s="7" t="s">
        <v>156</v>
      </c>
      <c r="F2489" s="16" t="s">
        <v>113</v>
      </c>
      <c r="G2489" s="8" t="n">
        <v>6010.75</v>
      </c>
    </row>
    <row r="2490" customFormat="false" ht="12.75" hidden="false" customHeight="false" outlineLevel="2" collapsed="false">
      <c r="A2490" s="5" t="n">
        <v>877546</v>
      </c>
      <c r="B2490" s="6" t="n">
        <v>37067</v>
      </c>
      <c r="C2490" s="7" t="s">
        <v>145</v>
      </c>
      <c r="D2490" s="7" t="s">
        <v>111</v>
      </c>
      <c r="E2490" s="7" t="s">
        <v>156</v>
      </c>
      <c r="F2490" s="16" t="s">
        <v>113</v>
      </c>
      <c r="G2490" s="8" t="n">
        <v>0</v>
      </c>
    </row>
    <row r="2491" customFormat="false" ht="12.75" hidden="false" customHeight="false" outlineLevel="2" collapsed="false">
      <c r="A2491" s="5" t="n">
        <v>881204</v>
      </c>
      <c r="B2491" s="6" t="n">
        <v>37068</v>
      </c>
      <c r="C2491" s="7" t="s">
        <v>297</v>
      </c>
      <c r="D2491" s="7" t="s">
        <v>111</v>
      </c>
      <c r="E2491" s="7" t="s">
        <v>112</v>
      </c>
      <c r="F2491" s="16" t="s">
        <v>113</v>
      </c>
      <c r="G2491" s="8" t="n">
        <v>1748</v>
      </c>
    </row>
    <row r="2492" customFormat="false" ht="12.75" hidden="false" customHeight="false" outlineLevel="2" collapsed="false">
      <c r="A2492" s="5" t="n">
        <v>881445</v>
      </c>
      <c r="B2492" s="6" t="n">
        <v>37068</v>
      </c>
      <c r="C2492" s="7" t="s">
        <v>145</v>
      </c>
      <c r="D2492" s="7" t="s">
        <v>111</v>
      </c>
      <c r="E2492" s="7" t="s">
        <v>112</v>
      </c>
      <c r="F2492" s="16" t="s">
        <v>113</v>
      </c>
      <c r="G2492" s="8" t="n">
        <v>0</v>
      </c>
    </row>
    <row r="2493" customFormat="false" ht="12.75" hidden="false" customHeight="false" outlineLevel="2" collapsed="false">
      <c r="A2493" s="5" t="n">
        <v>881871</v>
      </c>
      <c r="B2493" s="6" t="n">
        <v>37069</v>
      </c>
      <c r="C2493" s="7" t="s">
        <v>304</v>
      </c>
      <c r="D2493" s="7" t="s">
        <v>111</v>
      </c>
      <c r="E2493" s="7" t="s">
        <v>112</v>
      </c>
      <c r="F2493" s="16" t="s">
        <v>113</v>
      </c>
      <c r="G2493" s="8" t="n">
        <v>6473</v>
      </c>
    </row>
    <row r="2494" customFormat="false" ht="12.75" hidden="false" customHeight="false" outlineLevel="2" collapsed="false">
      <c r="A2494" s="5" t="n">
        <v>881971</v>
      </c>
      <c r="B2494" s="6" t="n">
        <v>37069</v>
      </c>
      <c r="C2494" s="7" t="s">
        <v>305</v>
      </c>
      <c r="D2494" s="7" t="s">
        <v>111</v>
      </c>
      <c r="E2494" s="7" t="s">
        <v>112</v>
      </c>
      <c r="F2494" s="16" t="s">
        <v>113</v>
      </c>
      <c r="G2494" s="8" t="n">
        <v>4883</v>
      </c>
    </row>
    <row r="2495" customFormat="false" ht="12.75" hidden="false" customHeight="false" outlineLevel="2" collapsed="false">
      <c r="A2495" s="5" t="n">
        <v>882385</v>
      </c>
      <c r="B2495" s="6" t="n">
        <v>37069</v>
      </c>
      <c r="C2495" s="7" t="s">
        <v>121</v>
      </c>
      <c r="D2495" s="7" t="s">
        <v>111</v>
      </c>
      <c r="E2495" s="7" t="s">
        <v>112</v>
      </c>
      <c r="F2495" s="16" t="s">
        <v>113</v>
      </c>
      <c r="G2495" s="8" t="n">
        <v>16136</v>
      </c>
    </row>
    <row r="2496" customFormat="false" ht="12.75" hidden="false" customHeight="false" outlineLevel="2" collapsed="false">
      <c r="A2496" s="5" t="n">
        <v>882387</v>
      </c>
      <c r="B2496" s="6" t="n">
        <v>37069</v>
      </c>
      <c r="C2496" s="7" t="s">
        <v>121</v>
      </c>
      <c r="D2496" s="7" t="s">
        <v>111</v>
      </c>
      <c r="E2496" s="7" t="s">
        <v>112</v>
      </c>
      <c r="F2496" s="16" t="s">
        <v>113</v>
      </c>
      <c r="G2496" s="8" t="n">
        <v>15594</v>
      </c>
    </row>
    <row r="2497" customFormat="false" ht="12.75" hidden="false" customHeight="false" outlineLevel="2" collapsed="false">
      <c r="A2497" s="5" t="n">
        <v>882391</v>
      </c>
      <c r="B2497" s="6" t="n">
        <v>37069</v>
      </c>
      <c r="C2497" s="7" t="s">
        <v>303</v>
      </c>
      <c r="D2497" s="7" t="s">
        <v>111</v>
      </c>
      <c r="E2497" s="7" t="s">
        <v>112</v>
      </c>
      <c r="F2497" s="16" t="s">
        <v>113</v>
      </c>
      <c r="G2497" s="8" t="n">
        <v>0</v>
      </c>
    </row>
    <row r="2498" customFormat="false" ht="12.75" hidden="false" customHeight="false" outlineLevel="2" collapsed="false">
      <c r="A2498" s="5" t="n">
        <v>882393</v>
      </c>
      <c r="B2498" s="6" t="n">
        <v>37069</v>
      </c>
      <c r="C2498" s="7" t="s">
        <v>294</v>
      </c>
      <c r="D2498" s="7" t="s">
        <v>111</v>
      </c>
      <c r="E2498" s="7" t="s">
        <v>112</v>
      </c>
      <c r="F2498" s="16" t="s">
        <v>113</v>
      </c>
      <c r="G2498" s="8" t="n">
        <v>0</v>
      </c>
    </row>
    <row r="2499" customFormat="false" ht="12.75" hidden="false" customHeight="false" outlineLevel="2" collapsed="false">
      <c r="A2499" s="5" t="n">
        <v>885986</v>
      </c>
      <c r="B2499" s="6" t="n">
        <v>37070</v>
      </c>
      <c r="C2499" s="7" t="s">
        <v>188</v>
      </c>
      <c r="D2499" s="7" t="s">
        <v>111</v>
      </c>
      <c r="E2499" s="7" t="s">
        <v>112</v>
      </c>
      <c r="F2499" s="16" t="s">
        <v>113</v>
      </c>
      <c r="G2499" s="8" t="n">
        <v>0</v>
      </c>
    </row>
    <row r="2500" customFormat="false" ht="12.75" hidden="false" customHeight="false" outlineLevel="2" collapsed="false">
      <c r="A2500" s="5" t="n">
        <v>888775</v>
      </c>
      <c r="B2500" s="6" t="n">
        <v>37070</v>
      </c>
      <c r="C2500" s="7" t="s">
        <v>311</v>
      </c>
      <c r="D2500" s="7" t="s">
        <v>111</v>
      </c>
      <c r="E2500" s="7" t="s">
        <v>112</v>
      </c>
      <c r="F2500" s="16" t="s">
        <v>113</v>
      </c>
      <c r="G2500" s="8" t="n">
        <v>620</v>
      </c>
    </row>
    <row r="2501" customFormat="false" ht="12.75" hidden="false" customHeight="false" outlineLevel="2" collapsed="false">
      <c r="A2501" s="5" t="n">
        <v>888790</v>
      </c>
      <c r="B2501" s="6" t="n">
        <v>37070</v>
      </c>
      <c r="C2501" s="7" t="s">
        <v>315</v>
      </c>
      <c r="D2501" s="7" t="s">
        <v>111</v>
      </c>
      <c r="E2501" s="7" t="s">
        <v>112</v>
      </c>
      <c r="F2501" s="16" t="s">
        <v>113</v>
      </c>
      <c r="G2501" s="8" t="n">
        <v>0</v>
      </c>
    </row>
    <row r="2502" customFormat="false" ht="12.75" hidden="false" customHeight="false" outlineLevel="2" collapsed="false">
      <c r="A2502" s="5" t="n">
        <v>888790</v>
      </c>
      <c r="B2502" s="6" t="n">
        <v>37070</v>
      </c>
      <c r="C2502" s="7" t="s">
        <v>315</v>
      </c>
      <c r="D2502" s="7" t="s">
        <v>111</v>
      </c>
      <c r="E2502" s="7" t="s">
        <v>112</v>
      </c>
      <c r="F2502" s="16" t="s">
        <v>113</v>
      </c>
      <c r="G2502" s="8" t="n">
        <v>0</v>
      </c>
    </row>
    <row r="2503" customFormat="false" ht="12.75" hidden="false" customHeight="false" outlineLevel="2" collapsed="false">
      <c r="A2503" s="5" t="n">
        <v>888924</v>
      </c>
      <c r="B2503" s="6" t="n">
        <v>37070</v>
      </c>
      <c r="C2503" s="7" t="s">
        <v>313</v>
      </c>
      <c r="D2503" s="7" t="s">
        <v>111</v>
      </c>
      <c r="E2503" s="7" t="s">
        <v>156</v>
      </c>
      <c r="F2503" s="16" t="s">
        <v>113</v>
      </c>
      <c r="G2503" s="8" t="n">
        <v>4650</v>
      </c>
    </row>
    <row r="2504" customFormat="false" ht="12.75" hidden="false" customHeight="false" outlineLevel="2" collapsed="false">
      <c r="A2504" s="5" t="s">
        <v>267</v>
      </c>
      <c r="B2504" s="6" t="n">
        <v>37055</v>
      </c>
      <c r="C2504" s="7" t="s">
        <v>268</v>
      </c>
      <c r="D2504" s="7" t="s">
        <v>111</v>
      </c>
      <c r="E2504" s="7" t="s">
        <v>137</v>
      </c>
      <c r="F2504" s="16" t="s">
        <v>113</v>
      </c>
      <c r="G2504" s="8" t="n">
        <v>54600</v>
      </c>
    </row>
    <row r="2505" customFormat="false" ht="12.75" hidden="false" customHeight="false" outlineLevel="2" collapsed="false">
      <c r="A2505" s="5" t="s">
        <v>5192</v>
      </c>
      <c r="B2505" s="6" t="n">
        <v>36948</v>
      </c>
      <c r="C2505" s="7" t="s">
        <v>3101</v>
      </c>
      <c r="D2505" s="7" t="s">
        <v>111</v>
      </c>
      <c r="E2505" s="7" t="s">
        <v>112</v>
      </c>
      <c r="F2505" s="16" t="s">
        <v>113</v>
      </c>
      <c r="G2505" s="8" t="n">
        <v>18240</v>
      </c>
    </row>
    <row r="2506" customFormat="false" ht="12.75" hidden="false" customHeight="false" outlineLevel="2" collapsed="false">
      <c r="A2506" s="5" t="s">
        <v>229</v>
      </c>
      <c r="B2506" s="6" t="n">
        <v>37028</v>
      </c>
      <c r="C2506" s="7" t="s">
        <v>176</v>
      </c>
      <c r="D2506" s="7" t="s">
        <v>111</v>
      </c>
      <c r="E2506" s="7" t="s">
        <v>20</v>
      </c>
      <c r="F2506" s="5" t="s">
        <v>113</v>
      </c>
      <c r="G2506" s="8" t="n">
        <v>10755</v>
      </c>
    </row>
    <row r="2507" customFormat="false" ht="12.75" hidden="false" customHeight="false" outlineLevel="2" collapsed="false">
      <c r="A2507" s="5" t="s">
        <v>307</v>
      </c>
      <c r="B2507" s="6" t="n">
        <v>37069</v>
      </c>
      <c r="C2507" s="7" t="s">
        <v>144</v>
      </c>
      <c r="D2507" s="7" t="s">
        <v>111</v>
      </c>
      <c r="E2507" s="7" t="s">
        <v>112</v>
      </c>
      <c r="F2507" s="16" t="s">
        <v>113</v>
      </c>
      <c r="G2507" s="8" t="n">
        <v>40000</v>
      </c>
    </row>
    <row r="2508" customFormat="false" ht="12.75" hidden="false" customHeight="false" outlineLevel="2" collapsed="false">
      <c r="A2508" s="5" t="s">
        <v>5209</v>
      </c>
      <c r="B2508" s="6" t="n">
        <v>36896</v>
      </c>
      <c r="C2508" s="7" t="s">
        <v>5210</v>
      </c>
      <c r="D2508" s="7" t="s">
        <v>111</v>
      </c>
      <c r="E2508" s="7" t="s">
        <v>137</v>
      </c>
      <c r="F2508" s="16" t="s">
        <v>113</v>
      </c>
      <c r="G2508" s="8" t="n">
        <v>4280</v>
      </c>
    </row>
    <row r="2509" customFormat="false" ht="12.75" hidden="false" customHeight="false" outlineLevel="2" collapsed="false">
      <c r="A2509" s="5" t="s">
        <v>5211</v>
      </c>
      <c r="B2509" s="6" t="n">
        <v>36914</v>
      </c>
      <c r="C2509" s="7" t="s">
        <v>5212</v>
      </c>
      <c r="D2509" s="7" t="s">
        <v>111</v>
      </c>
      <c r="E2509" s="7" t="s">
        <v>112</v>
      </c>
      <c r="F2509" s="16" t="s">
        <v>113</v>
      </c>
      <c r="G2509" s="8" t="n">
        <v>2796</v>
      </c>
    </row>
    <row r="2510" customFormat="false" ht="12.75" hidden="false" customHeight="false" outlineLevel="2" collapsed="false">
      <c r="A2510" s="5" t="s">
        <v>5213</v>
      </c>
      <c r="B2510" s="6" t="n">
        <v>36914</v>
      </c>
      <c r="C2510" s="7" t="s">
        <v>5214</v>
      </c>
      <c r="D2510" s="7" t="s">
        <v>111</v>
      </c>
      <c r="E2510" s="7" t="s">
        <v>112</v>
      </c>
      <c r="F2510" s="16" t="s">
        <v>113</v>
      </c>
      <c r="G2510" s="8" t="n">
        <v>0</v>
      </c>
    </row>
    <row r="2511" customFormat="false" ht="12.75" hidden="false" customHeight="false" outlineLevel="2" collapsed="false">
      <c r="A2511" s="5" t="s">
        <v>5215</v>
      </c>
      <c r="B2511" s="6" t="n">
        <v>36914</v>
      </c>
      <c r="C2511" s="7" t="s">
        <v>5216</v>
      </c>
      <c r="D2511" s="7" t="s">
        <v>111</v>
      </c>
      <c r="E2511" s="7" t="s">
        <v>112</v>
      </c>
      <c r="F2511" s="16" t="s">
        <v>113</v>
      </c>
      <c r="G2511" s="8" t="n">
        <v>17608</v>
      </c>
    </row>
    <row r="2512" customFormat="false" ht="12.75" hidden="false" customHeight="false" outlineLevel="2" collapsed="false">
      <c r="A2512" s="5" t="s">
        <v>5217</v>
      </c>
      <c r="B2512" s="6" t="n">
        <v>36914</v>
      </c>
      <c r="C2512" s="7" t="s">
        <v>5218</v>
      </c>
      <c r="D2512" s="7" t="s">
        <v>111</v>
      </c>
      <c r="E2512" s="7" t="s">
        <v>137</v>
      </c>
      <c r="F2512" s="16" t="s">
        <v>113</v>
      </c>
      <c r="G2512" s="8" t="n">
        <v>700</v>
      </c>
    </row>
    <row r="2513" customFormat="false" ht="12.75" hidden="false" customHeight="false" outlineLevel="2" collapsed="false">
      <c r="A2513" s="5" t="s">
        <v>5219</v>
      </c>
      <c r="B2513" s="6" t="n">
        <v>36915</v>
      </c>
      <c r="C2513" s="7" t="s">
        <v>5220</v>
      </c>
      <c r="D2513" s="7" t="s">
        <v>111</v>
      </c>
      <c r="E2513" s="7" t="s">
        <v>137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s">
        <v>5221</v>
      </c>
      <c r="B2514" s="6" t="n">
        <v>36916</v>
      </c>
      <c r="C2514" s="7" t="s">
        <v>5222</v>
      </c>
      <c r="D2514" s="7" t="s">
        <v>111</v>
      </c>
      <c r="E2514" s="7" t="s">
        <v>112</v>
      </c>
      <c r="F2514" s="16" t="s">
        <v>113</v>
      </c>
      <c r="G2514" s="8" t="n">
        <v>420</v>
      </c>
    </row>
    <row r="2515" customFormat="false" ht="12.75" hidden="false" customHeight="false" outlineLevel="2" collapsed="false">
      <c r="A2515" s="5" t="s">
        <v>5223</v>
      </c>
      <c r="B2515" s="6" t="n">
        <v>36916</v>
      </c>
      <c r="C2515" s="7" t="s">
        <v>5224</v>
      </c>
      <c r="D2515" s="7" t="s">
        <v>111</v>
      </c>
      <c r="E2515" s="7" t="s">
        <v>112</v>
      </c>
      <c r="F2515" s="16" t="s">
        <v>113</v>
      </c>
      <c r="G2515" s="8" t="n">
        <v>206</v>
      </c>
    </row>
    <row r="2516" customFormat="false" ht="12.75" hidden="false" customHeight="false" outlineLevel="2" collapsed="false">
      <c r="A2516" s="5" t="s">
        <v>5225</v>
      </c>
      <c r="B2516" s="6" t="n">
        <v>36916</v>
      </c>
      <c r="C2516" s="7" t="s">
        <v>5226</v>
      </c>
      <c r="D2516" s="7" t="s">
        <v>111</v>
      </c>
      <c r="E2516" s="7" t="s">
        <v>112</v>
      </c>
      <c r="F2516" s="16" t="s">
        <v>113</v>
      </c>
      <c r="G2516" s="8" t="n">
        <v>168</v>
      </c>
    </row>
    <row r="2517" customFormat="false" ht="12.75" hidden="false" customHeight="false" outlineLevel="2" collapsed="false">
      <c r="A2517" s="5" t="s">
        <v>5227</v>
      </c>
      <c r="B2517" s="6" t="n">
        <v>36916</v>
      </c>
      <c r="C2517" s="7" t="s">
        <v>5228</v>
      </c>
      <c r="D2517" s="7" t="s">
        <v>111</v>
      </c>
      <c r="E2517" s="7" t="s">
        <v>112</v>
      </c>
      <c r="F2517" s="16" t="s">
        <v>113</v>
      </c>
      <c r="G2517" s="8" t="n">
        <v>420</v>
      </c>
    </row>
    <row r="2518" customFormat="false" ht="12.75" hidden="false" customHeight="false" outlineLevel="2" collapsed="false">
      <c r="A2518" s="5" t="s">
        <v>5240</v>
      </c>
      <c r="B2518" s="6" t="n">
        <v>36917</v>
      </c>
      <c r="C2518" s="7" t="s">
        <v>32</v>
      </c>
      <c r="D2518" s="7" t="s">
        <v>111</v>
      </c>
      <c r="E2518" s="7" t="s">
        <v>137</v>
      </c>
      <c r="F2518" s="16" t="s">
        <v>113</v>
      </c>
      <c r="G2518" s="8" t="n">
        <v>0</v>
      </c>
    </row>
    <row r="2519" customFormat="false" ht="12.75" hidden="false" customHeight="false" outlineLevel="2" collapsed="false">
      <c r="A2519" s="5" t="s">
        <v>5241</v>
      </c>
      <c r="B2519" s="6" t="n">
        <v>36917</v>
      </c>
      <c r="C2519" s="7" t="s">
        <v>32</v>
      </c>
      <c r="D2519" s="7" t="s">
        <v>111</v>
      </c>
      <c r="E2519" s="7" t="s">
        <v>137</v>
      </c>
      <c r="F2519" s="16" t="s">
        <v>113</v>
      </c>
      <c r="G2519" s="8" t="n">
        <v>0</v>
      </c>
    </row>
    <row r="2520" customFormat="false" ht="12.75" hidden="false" customHeight="false" outlineLevel="2" collapsed="false">
      <c r="A2520" s="5" t="s">
        <v>5229</v>
      </c>
      <c r="B2520" s="6" t="n">
        <v>36917</v>
      </c>
      <c r="C2520" s="7" t="s">
        <v>5230</v>
      </c>
      <c r="D2520" s="7" t="s">
        <v>111</v>
      </c>
      <c r="E2520" s="7" t="s">
        <v>112</v>
      </c>
      <c r="F2520" s="16" t="s">
        <v>113</v>
      </c>
      <c r="G2520" s="8" t="n">
        <v>0</v>
      </c>
    </row>
    <row r="2521" customFormat="false" ht="12.75" hidden="false" customHeight="false" outlineLevel="2" collapsed="false">
      <c r="A2521" s="5" t="s">
        <v>5231</v>
      </c>
      <c r="B2521" s="6" t="n">
        <v>36917</v>
      </c>
      <c r="C2521" s="7" t="s">
        <v>5232</v>
      </c>
      <c r="D2521" s="7" t="s">
        <v>111</v>
      </c>
      <c r="E2521" s="7" t="s">
        <v>112</v>
      </c>
      <c r="F2521" s="16" t="s">
        <v>113</v>
      </c>
      <c r="G2521" s="8" t="n">
        <v>0</v>
      </c>
    </row>
    <row r="2522" customFormat="false" ht="12.75" hidden="false" customHeight="false" outlineLevel="2" collapsed="false">
      <c r="A2522" s="5" t="s">
        <v>5233</v>
      </c>
      <c r="B2522" s="6" t="n">
        <v>36917</v>
      </c>
      <c r="C2522" s="7" t="s">
        <v>980</v>
      </c>
      <c r="D2522" s="7" t="s">
        <v>111</v>
      </c>
      <c r="E2522" s="7" t="s">
        <v>112</v>
      </c>
      <c r="F2522" s="16" t="s">
        <v>113</v>
      </c>
      <c r="G2522" s="8" t="n">
        <v>0</v>
      </c>
    </row>
    <row r="2523" customFormat="false" ht="12.75" hidden="false" customHeight="false" outlineLevel="2" collapsed="false">
      <c r="A2523" s="5" t="s">
        <v>5234</v>
      </c>
      <c r="B2523" s="6" t="n">
        <v>36917</v>
      </c>
      <c r="C2523" s="7" t="s">
        <v>5235</v>
      </c>
      <c r="D2523" s="7" t="s">
        <v>111</v>
      </c>
      <c r="E2523" s="7" t="s">
        <v>112</v>
      </c>
      <c r="F2523" s="16" t="s">
        <v>113</v>
      </c>
      <c r="G2523" s="8" t="n">
        <v>0</v>
      </c>
    </row>
    <row r="2524" customFormat="false" ht="12.75" hidden="false" customHeight="false" outlineLevel="2" collapsed="false">
      <c r="A2524" s="5" t="s">
        <v>5236</v>
      </c>
      <c r="B2524" s="6" t="n">
        <v>36917</v>
      </c>
      <c r="C2524" s="7" t="s">
        <v>5237</v>
      </c>
      <c r="D2524" s="7" t="s">
        <v>111</v>
      </c>
      <c r="E2524" s="7" t="s">
        <v>112</v>
      </c>
      <c r="F2524" s="16" t="s">
        <v>113</v>
      </c>
      <c r="G2524" s="8" t="n">
        <v>0</v>
      </c>
    </row>
    <row r="2525" customFormat="false" ht="12.75" hidden="false" customHeight="false" outlineLevel="2" collapsed="false">
      <c r="A2525" s="5" t="s">
        <v>5238</v>
      </c>
      <c r="B2525" s="6" t="n">
        <v>36917</v>
      </c>
      <c r="C2525" s="7" t="s">
        <v>5239</v>
      </c>
      <c r="D2525" s="7" t="s">
        <v>111</v>
      </c>
      <c r="E2525" s="7" t="s">
        <v>112</v>
      </c>
      <c r="F2525" s="16" t="s">
        <v>113</v>
      </c>
      <c r="G2525" s="8" t="n">
        <v>1222</v>
      </c>
    </row>
    <row r="2526" customFormat="false" ht="12.75" hidden="false" customHeight="false" outlineLevel="2" collapsed="false">
      <c r="A2526" s="5" t="s">
        <v>5242</v>
      </c>
      <c r="B2526" s="6" t="n">
        <v>36920</v>
      </c>
      <c r="C2526" s="7" t="s">
        <v>5218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5243</v>
      </c>
      <c r="B2527" s="6" t="n">
        <v>36920</v>
      </c>
      <c r="C2527" s="7" t="s">
        <v>5244</v>
      </c>
      <c r="D2527" s="7" t="s">
        <v>111</v>
      </c>
      <c r="E2527" s="7" t="s">
        <v>112</v>
      </c>
      <c r="F2527" s="16" t="s">
        <v>113</v>
      </c>
      <c r="G2527" s="8" t="n">
        <v>4702</v>
      </c>
    </row>
    <row r="2528" customFormat="false" ht="12.75" hidden="false" customHeight="false" outlineLevel="2" collapsed="false">
      <c r="A2528" s="5" t="s">
        <v>5245</v>
      </c>
      <c r="B2528" s="6" t="n">
        <v>36920</v>
      </c>
      <c r="C2528" s="7" t="s">
        <v>5246</v>
      </c>
      <c r="D2528" s="7" t="s">
        <v>111</v>
      </c>
      <c r="E2528" s="7" t="s">
        <v>137</v>
      </c>
      <c r="F2528" s="16" t="s">
        <v>113</v>
      </c>
      <c r="G2528" s="8" t="n">
        <v>0</v>
      </c>
    </row>
    <row r="2529" customFormat="false" ht="12.75" hidden="false" customHeight="false" outlineLevel="2" collapsed="false">
      <c r="A2529" s="5" t="s">
        <v>5245</v>
      </c>
      <c r="B2529" s="6" t="n">
        <v>36920</v>
      </c>
      <c r="C2529" s="7" t="s">
        <v>5247</v>
      </c>
      <c r="D2529" s="7" t="s">
        <v>111</v>
      </c>
      <c r="E2529" s="7" t="s">
        <v>137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5251</v>
      </c>
      <c r="B2530" s="6" t="n">
        <v>36921</v>
      </c>
      <c r="C2530" s="7" t="s">
        <v>5252</v>
      </c>
      <c r="D2530" s="7" t="s">
        <v>111</v>
      </c>
      <c r="E2530" s="7" t="s">
        <v>137</v>
      </c>
      <c r="F2530" s="16" t="s">
        <v>113</v>
      </c>
      <c r="G2530" s="8" t="n">
        <v>0</v>
      </c>
    </row>
    <row r="2531" customFormat="false" ht="12.75" hidden="false" customHeight="false" outlineLevel="2" collapsed="false">
      <c r="A2531" s="5" t="s">
        <v>5253</v>
      </c>
      <c r="B2531" s="6" t="n">
        <v>36921</v>
      </c>
      <c r="C2531" s="7" t="s">
        <v>5254</v>
      </c>
      <c r="D2531" s="7" t="s">
        <v>111</v>
      </c>
      <c r="E2531" s="7" t="s">
        <v>137</v>
      </c>
      <c r="F2531" s="16" t="s">
        <v>113</v>
      </c>
      <c r="G2531" s="8" t="n">
        <v>45625</v>
      </c>
    </row>
    <row r="2532" customFormat="false" ht="12.75" hidden="false" customHeight="false" outlineLevel="2" collapsed="false">
      <c r="A2532" s="5" t="s">
        <v>5195</v>
      </c>
      <c r="B2532" s="6" t="n">
        <v>36934</v>
      </c>
      <c r="C2532" s="7" t="s">
        <v>311</v>
      </c>
      <c r="D2532" s="7" t="s">
        <v>111</v>
      </c>
      <c r="E2532" s="7" t="s">
        <v>137</v>
      </c>
      <c r="F2532" s="16" t="s">
        <v>113</v>
      </c>
      <c r="G2532" s="8" t="n">
        <v>0</v>
      </c>
    </row>
    <row r="2533" customFormat="false" ht="12.75" hidden="false" customHeight="false" outlineLevel="2" collapsed="false">
      <c r="A2533" s="5" t="s">
        <v>5189</v>
      </c>
      <c r="B2533" s="6" t="n">
        <v>36942</v>
      </c>
      <c r="C2533" s="7" t="s">
        <v>5190</v>
      </c>
      <c r="D2533" s="7" t="s">
        <v>111</v>
      </c>
      <c r="E2533" s="7" t="s">
        <v>112</v>
      </c>
      <c r="F2533" s="16" t="s">
        <v>113</v>
      </c>
      <c r="G2533" s="8" t="n">
        <v>19500</v>
      </c>
    </row>
    <row r="2534" customFormat="false" ht="12.75" hidden="false" customHeight="false" outlineLevel="2" collapsed="false">
      <c r="A2534" s="5" t="s">
        <v>5196</v>
      </c>
      <c r="B2534" s="6" t="n">
        <v>36945</v>
      </c>
      <c r="C2534" s="7" t="s">
        <v>1864</v>
      </c>
      <c r="D2534" s="7" t="s">
        <v>111</v>
      </c>
      <c r="E2534" s="7" t="s">
        <v>137</v>
      </c>
      <c r="F2534" s="16" t="s">
        <v>113</v>
      </c>
      <c r="G2534" s="8" t="n">
        <v>0</v>
      </c>
    </row>
    <row r="2535" customFormat="false" ht="12.75" hidden="false" customHeight="false" outlineLevel="2" collapsed="false">
      <c r="A2535" s="5" t="s">
        <v>5197</v>
      </c>
      <c r="B2535" s="6" t="n">
        <v>36945</v>
      </c>
      <c r="C2535" s="7" t="s">
        <v>145</v>
      </c>
      <c r="D2535" s="7" t="s">
        <v>111</v>
      </c>
      <c r="E2535" s="7" t="s">
        <v>137</v>
      </c>
      <c r="F2535" s="16" t="s">
        <v>113</v>
      </c>
      <c r="G2535" s="8" t="n">
        <v>29960</v>
      </c>
    </row>
    <row r="2536" customFormat="false" ht="12.75" hidden="false" customHeight="false" outlineLevel="2" collapsed="false">
      <c r="A2536" s="5" t="s">
        <v>5191</v>
      </c>
      <c r="B2536" s="6" t="n">
        <v>36945</v>
      </c>
      <c r="C2536" s="7" t="s">
        <v>292</v>
      </c>
      <c r="D2536" s="7" t="s">
        <v>111</v>
      </c>
      <c r="E2536" s="7" t="s">
        <v>112</v>
      </c>
      <c r="F2536" s="16" t="s">
        <v>113</v>
      </c>
      <c r="G2536" s="8" t="n">
        <v>3100</v>
      </c>
    </row>
    <row r="2537" customFormat="false" ht="12.75" hidden="false" customHeight="false" outlineLevel="2" collapsed="false">
      <c r="A2537" s="5" t="s">
        <v>5174</v>
      </c>
      <c r="B2537" s="6" t="n">
        <v>36972</v>
      </c>
      <c r="C2537" s="7" t="s">
        <v>5175</v>
      </c>
      <c r="D2537" s="7" t="s">
        <v>111</v>
      </c>
      <c r="E2537" s="7" t="s">
        <v>196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5176</v>
      </c>
      <c r="B2538" s="6" t="n">
        <v>36972</v>
      </c>
      <c r="C2538" s="7" t="s">
        <v>5175</v>
      </c>
      <c r="D2538" s="7" t="s">
        <v>111</v>
      </c>
      <c r="E2538" s="7" t="s">
        <v>130</v>
      </c>
      <c r="F2538" s="16" t="s">
        <v>113</v>
      </c>
      <c r="G2538" s="8" t="n">
        <v>0</v>
      </c>
    </row>
    <row r="2539" customFormat="false" ht="12.75" hidden="false" customHeight="false" outlineLevel="2" collapsed="false">
      <c r="A2539" s="5" t="s">
        <v>5177</v>
      </c>
      <c r="B2539" s="6" t="n">
        <v>36970</v>
      </c>
      <c r="C2539" s="7" t="s">
        <v>301</v>
      </c>
      <c r="D2539" s="7" t="s">
        <v>111</v>
      </c>
      <c r="E2539" s="7" t="s">
        <v>196</v>
      </c>
      <c r="F2539" s="16" t="s">
        <v>113</v>
      </c>
      <c r="G2539" s="8" t="n">
        <v>0</v>
      </c>
    </row>
    <row r="2540" customFormat="false" ht="12.75" hidden="false" customHeight="false" outlineLevel="2" collapsed="false">
      <c r="A2540" s="5" t="s">
        <v>201</v>
      </c>
      <c r="B2540" s="6" t="n">
        <v>37027</v>
      </c>
      <c r="C2540" s="7" t="s">
        <v>174</v>
      </c>
      <c r="D2540" s="7" t="s">
        <v>111</v>
      </c>
      <c r="E2540" s="7" t="s">
        <v>137</v>
      </c>
      <c r="F2540" s="5" t="s">
        <v>113</v>
      </c>
      <c r="G2540" s="8" t="n">
        <v>4000000</v>
      </c>
    </row>
    <row r="2541" customFormat="false" ht="12.75" hidden="false" customHeight="false" outlineLevel="2" collapsed="false">
      <c r="A2541" s="5" t="s">
        <v>5171</v>
      </c>
      <c r="B2541" s="6" t="n">
        <v>36979</v>
      </c>
      <c r="C2541" s="7" t="s">
        <v>5172</v>
      </c>
      <c r="D2541" s="7" t="s">
        <v>111</v>
      </c>
      <c r="E2541" s="7" t="s">
        <v>112</v>
      </c>
      <c r="F2541" s="16" t="s">
        <v>113</v>
      </c>
      <c r="G2541" s="8" t="n">
        <v>300000</v>
      </c>
    </row>
    <row r="2542" customFormat="false" ht="12.75" hidden="false" customHeight="false" outlineLevel="2" collapsed="false">
      <c r="A2542" s="5" t="s">
        <v>114</v>
      </c>
      <c r="B2542" s="6" t="n">
        <v>36999</v>
      </c>
      <c r="C2542" s="7" t="s">
        <v>115</v>
      </c>
      <c r="D2542" s="7" t="s">
        <v>111</v>
      </c>
      <c r="E2542" s="7" t="s">
        <v>112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120</v>
      </c>
      <c r="B2543" s="6" t="n">
        <v>37005</v>
      </c>
      <c r="C2543" s="7" t="s">
        <v>121</v>
      </c>
      <c r="D2543" s="7" t="s">
        <v>111</v>
      </c>
      <c r="E2543" s="7" t="s">
        <v>112</v>
      </c>
      <c r="F2543" s="16" t="s">
        <v>113</v>
      </c>
      <c r="G2543" s="8" t="n">
        <v>57485</v>
      </c>
    </row>
    <row r="2544" customFormat="false" ht="12.75" hidden="false" customHeight="false" outlineLevel="2" collapsed="false">
      <c r="A2544" s="5" t="s">
        <v>116</v>
      </c>
      <c r="B2544" s="6" t="n">
        <v>37005</v>
      </c>
      <c r="C2544" s="7" t="s">
        <v>117</v>
      </c>
      <c r="D2544" s="7" t="s">
        <v>111</v>
      </c>
      <c r="E2544" s="7" t="s">
        <v>112</v>
      </c>
      <c r="F2544" s="16" t="s">
        <v>113</v>
      </c>
      <c r="G2544" s="8" t="n">
        <v>45544</v>
      </c>
    </row>
    <row r="2545" customFormat="false" ht="12.75" hidden="false" customHeight="false" outlineLevel="2" collapsed="false">
      <c r="A2545" s="5" t="s">
        <v>118</v>
      </c>
      <c r="B2545" s="6" t="n">
        <v>37005</v>
      </c>
      <c r="C2545" s="7" t="s">
        <v>119</v>
      </c>
      <c r="D2545" s="7" t="s">
        <v>111</v>
      </c>
      <c r="E2545" s="7" t="s">
        <v>112</v>
      </c>
      <c r="F2545" s="16" t="s">
        <v>113</v>
      </c>
      <c r="G2545" s="8" t="n">
        <v>6564</v>
      </c>
    </row>
    <row r="2546" customFormat="false" ht="12.75" hidden="false" customHeight="false" outlineLevel="2" collapsed="false">
      <c r="A2546" s="5" t="s">
        <v>122</v>
      </c>
      <c r="B2546" s="6" t="n">
        <v>37005</v>
      </c>
      <c r="C2546" s="7" t="s">
        <v>123</v>
      </c>
      <c r="D2546" s="7" t="s">
        <v>111</v>
      </c>
      <c r="E2546" s="7" t="s">
        <v>112</v>
      </c>
      <c r="F2546" s="16" t="s">
        <v>113</v>
      </c>
      <c r="G2546" s="8" t="n">
        <v>7743</v>
      </c>
    </row>
    <row r="2547" customFormat="false" ht="12.75" hidden="false" customHeight="false" outlineLevel="2" collapsed="false">
      <c r="A2547" s="5" t="s">
        <v>223</v>
      </c>
      <c r="B2547" s="6" t="n">
        <v>37021</v>
      </c>
      <c r="C2547" s="7" t="s">
        <v>190</v>
      </c>
      <c r="D2547" s="7" t="s">
        <v>111</v>
      </c>
      <c r="E2547" s="7" t="s">
        <v>156</v>
      </c>
      <c r="F2547" s="5" t="s">
        <v>113</v>
      </c>
      <c r="G2547" s="8" t="n">
        <v>1500</v>
      </c>
    </row>
    <row r="2548" customFormat="false" ht="12.75" hidden="false" customHeight="false" outlineLevel="2" collapsed="false">
      <c r="A2548" s="5" t="s">
        <v>110</v>
      </c>
      <c r="B2548" s="6" t="n">
        <v>36985</v>
      </c>
      <c r="C2548" s="7" t="s">
        <v>110</v>
      </c>
      <c r="D2548" s="7" t="s">
        <v>111</v>
      </c>
      <c r="E2548" s="7" t="s">
        <v>112</v>
      </c>
      <c r="F2548" s="16" t="s">
        <v>113</v>
      </c>
      <c r="G2548" s="8" t="n">
        <v>1440611</v>
      </c>
    </row>
    <row r="2549" customFormat="false" ht="12.75" hidden="false" customHeight="false" outlineLevel="2" collapsed="false">
      <c r="A2549" s="5" t="s">
        <v>209</v>
      </c>
      <c r="B2549" s="6" t="n">
        <v>37033</v>
      </c>
      <c r="C2549" s="7" t="s">
        <v>210</v>
      </c>
      <c r="D2549" s="7" t="s">
        <v>111</v>
      </c>
      <c r="E2549" s="7" t="s">
        <v>137</v>
      </c>
      <c r="F2549" s="5" t="s">
        <v>113</v>
      </c>
      <c r="G2549" s="8" t="n">
        <v>6368</v>
      </c>
    </row>
    <row r="2550" customFormat="false" ht="12.75" hidden="false" customHeight="false" outlineLevel="2" collapsed="false">
      <c r="A2550" s="5" t="s">
        <v>212</v>
      </c>
      <c r="B2550" s="6" t="n">
        <v>37033</v>
      </c>
      <c r="C2550" s="7" t="s">
        <v>145</v>
      </c>
      <c r="D2550" s="7" t="s">
        <v>111</v>
      </c>
      <c r="E2550" s="7" t="s">
        <v>137</v>
      </c>
      <c r="F2550" s="5" t="s">
        <v>113</v>
      </c>
      <c r="G2550" s="8" t="n">
        <v>0</v>
      </c>
    </row>
    <row r="2551" customFormat="false" ht="12.75" hidden="false" customHeight="false" outlineLevel="2" collapsed="false">
      <c r="A2551" s="5" t="s">
        <v>211</v>
      </c>
      <c r="B2551" s="6" t="n">
        <v>37033</v>
      </c>
      <c r="C2551" s="7" t="s">
        <v>210</v>
      </c>
      <c r="D2551" s="7" t="s">
        <v>111</v>
      </c>
      <c r="E2551" s="7" t="s">
        <v>137</v>
      </c>
      <c r="F2551" s="5" t="s">
        <v>113</v>
      </c>
      <c r="G2551" s="8" t="n">
        <v>19795</v>
      </c>
    </row>
    <row r="2552" customFormat="false" ht="12.75" hidden="false" customHeight="false" outlineLevel="2" collapsed="false">
      <c r="A2552" s="5" t="s">
        <v>213</v>
      </c>
      <c r="B2552" s="6" t="n">
        <v>37033</v>
      </c>
      <c r="C2552" s="7" t="s">
        <v>145</v>
      </c>
      <c r="D2552" s="7" t="s">
        <v>111</v>
      </c>
      <c r="E2552" s="7" t="s">
        <v>137</v>
      </c>
      <c r="F2552" s="5" t="s">
        <v>113</v>
      </c>
      <c r="G2552" s="8" t="n">
        <v>0</v>
      </c>
    </row>
    <row r="2553" customFormat="false" ht="12.75" hidden="false" customHeight="false" outlineLevel="2" collapsed="false">
      <c r="A2553" s="5" t="s">
        <v>179</v>
      </c>
      <c r="B2553" s="6" t="n">
        <v>37034</v>
      </c>
      <c r="C2553" s="7" t="s">
        <v>180</v>
      </c>
      <c r="D2553" s="7" t="s">
        <v>111</v>
      </c>
      <c r="E2553" s="7" t="s">
        <v>112</v>
      </c>
      <c r="F2553" s="5" t="s">
        <v>113</v>
      </c>
      <c r="G2553" s="8" t="n">
        <v>0</v>
      </c>
    </row>
    <row r="2554" customFormat="false" ht="12.75" hidden="false" customHeight="false" outlineLevel="2" collapsed="false">
      <c r="A2554" s="5" t="s">
        <v>178</v>
      </c>
      <c r="B2554" s="6" t="n">
        <v>37034</v>
      </c>
      <c r="C2554" s="7" t="s">
        <v>119</v>
      </c>
      <c r="D2554" s="7" t="s">
        <v>111</v>
      </c>
      <c r="E2554" s="7" t="s">
        <v>112</v>
      </c>
      <c r="F2554" s="5" t="s">
        <v>113</v>
      </c>
      <c r="G2554" s="8" t="n">
        <v>6741</v>
      </c>
    </row>
    <row r="2555" customFormat="false" ht="12.75" hidden="false" customHeight="false" outlineLevel="2" collapsed="false">
      <c r="A2555" s="5" t="s">
        <v>306</v>
      </c>
      <c r="B2555" s="6" t="n">
        <v>37069</v>
      </c>
      <c r="C2555" s="7" t="s">
        <v>144</v>
      </c>
      <c r="D2555" s="7" t="s">
        <v>111</v>
      </c>
      <c r="E2555" s="7" t="s">
        <v>112</v>
      </c>
      <c r="F2555" s="16" t="s">
        <v>113</v>
      </c>
      <c r="G2555" s="8" t="n">
        <v>5000</v>
      </c>
    </row>
    <row r="2556" customFormat="false" ht="12.75" hidden="false" customHeight="false" outlineLevel="2" collapsed="false">
      <c r="A2556" s="5" t="s">
        <v>258</v>
      </c>
      <c r="B2556" s="6" t="n">
        <v>37049</v>
      </c>
      <c r="C2556" s="7" t="s">
        <v>256</v>
      </c>
      <c r="D2556" s="7" t="s">
        <v>111</v>
      </c>
      <c r="E2556" s="7" t="s">
        <v>112</v>
      </c>
      <c r="F2556" s="16" t="s">
        <v>113</v>
      </c>
      <c r="G2556" s="8" t="n">
        <v>0</v>
      </c>
    </row>
    <row r="2557" customFormat="false" ht="12.75" hidden="false" customHeight="false" outlineLevel="2" collapsed="false">
      <c r="A2557" s="5" t="s">
        <v>257</v>
      </c>
      <c r="B2557" s="6" t="n">
        <v>37049</v>
      </c>
      <c r="C2557" s="7" t="s">
        <v>256</v>
      </c>
      <c r="D2557" s="7" t="s">
        <v>111</v>
      </c>
      <c r="E2557" s="7" t="s">
        <v>112</v>
      </c>
      <c r="F2557" s="16" t="s">
        <v>113</v>
      </c>
      <c r="G2557" s="8" t="n">
        <v>0</v>
      </c>
    </row>
    <row r="2558" customFormat="false" ht="12.75" hidden="false" customHeight="false" outlineLevel="2" collapsed="false">
      <c r="A2558" s="5" t="s">
        <v>255</v>
      </c>
      <c r="B2558" s="6" t="n">
        <v>37049</v>
      </c>
      <c r="C2558" s="7" t="s">
        <v>256</v>
      </c>
      <c r="D2558" s="7" t="s">
        <v>111</v>
      </c>
      <c r="E2558" s="7" t="s">
        <v>112</v>
      </c>
      <c r="F2558" s="16" t="s">
        <v>113</v>
      </c>
      <c r="G2558" s="8" t="n">
        <v>50000</v>
      </c>
    </row>
    <row r="2559" customFormat="false" ht="12.75" hidden="false" customHeight="false" outlineLevel="2" collapsed="false">
      <c r="A2559" s="5" t="s">
        <v>283</v>
      </c>
      <c r="B2559" s="6" t="n">
        <v>37064</v>
      </c>
      <c r="C2559" s="7" t="s">
        <v>268</v>
      </c>
      <c r="D2559" s="7" t="s">
        <v>111</v>
      </c>
      <c r="E2559" s="7" t="s">
        <v>112</v>
      </c>
      <c r="F2559" s="16" t="s">
        <v>113</v>
      </c>
      <c r="G2559" s="8" t="n">
        <v>7402</v>
      </c>
    </row>
    <row r="2560" customFormat="false" ht="12.75" hidden="false" customHeight="false" outlineLevel="2" collapsed="false">
      <c r="A2560" s="5" t="s">
        <v>288</v>
      </c>
      <c r="B2560" s="6" t="n">
        <v>37067</v>
      </c>
      <c r="C2560" s="7" t="s">
        <v>119</v>
      </c>
      <c r="D2560" s="7" t="s">
        <v>111</v>
      </c>
      <c r="E2560" s="7" t="s">
        <v>112</v>
      </c>
      <c r="F2560" s="16" t="s">
        <v>113</v>
      </c>
      <c r="G2560" s="8" t="n">
        <v>13434</v>
      </c>
    </row>
    <row r="2561" customFormat="false" ht="12.75" hidden="false" customHeight="false" outlineLevel="2" collapsed="false">
      <c r="A2561" s="5" t="s">
        <v>289</v>
      </c>
      <c r="B2561" s="6" t="n">
        <v>37067</v>
      </c>
      <c r="C2561" s="7" t="s">
        <v>290</v>
      </c>
      <c r="D2561" s="7" t="s">
        <v>111</v>
      </c>
      <c r="E2561" s="7" t="s">
        <v>112</v>
      </c>
      <c r="F2561" s="16" t="s">
        <v>113</v>
      </c>
      <c r="G2561" s="8" t="n">
        <v>1048</v>
      </c>
    </row>
    <row r="2562" customFormat="false" ht="12.75" hidden="false" customHeight="false" outlineLevel="2" collapsed="false">
      <c r="A2562" s="5" t="s">
        <v>291</v>
      </c>
      <c r="B2562" s="6" t="n">
        <v>37067</v>
      </c>
      <c r="C2562" s="7" t="s">
        <v>292</v>
      </c>
      <c r="D2562" s="7" t="s">
        <v>111</v>
      </c>
      <c r="E2562" s="7" t="s">
        <v>112</v>
      </c>
      <c r="F2562" s="16" t="s">
        <v>113</v>
      </c>
      <c r="G2562" s="8" t="n">
        <v>310</v>
      </c>
    </row>
    <row r="2563" customFormat="false" ht="12.75" hidden="false" customHeight="false" outlineLevel="2" collapsed="false">
      <c r="A2563" s="5" t="s">
        <v>293</v>
      </c>
      <c r="B2563" s="6" t="n">
        <v>37067</v>
      </c>
      <c r="C2563" s="7" t="s">
        <v>294</v>
      </c>
      <c r="D2563" s="7" t="s">
        <v>111</v>
      </c>
      <c r="E2563" s="7" t="s">
        <v>112</v>
      </c>
      <c r="F2563" s="16" t="s">
        <v>113</v>
      </c>
      <c r="G2563" s="8" t="n">
        <v>30225</v>
      </c>
    </row>
    <row r="2564" customFormat="false" ht="12.75" hidden="false" customHeight="false" outlineLevel="2" collapsed="false">
      <c r="A2564" s="5" t="s">
        <v>298</v>
      </c>
      <c r="B2564" s="6" t="n">
        <v>37068</v>
      </c>
      <c r="C2564" s="7" t="s">
        <v>297</v>
      </c>
      <c r="D2564" s="7" t="s">
        <v>111</v>
      </c>
      <c r="E2564" s="7" t="s">
        <v>112</v>
      </c>
      <c r="F2564" s="16" t="s">
        <v>113</v>
      </c>
      <c r="G2564" s="8" t="n">
        <v>0</v>
      </c>
    </row>
    <row r="2565" customFormat="false" ht="12.75" hidden="false" customHeight="false" outlineLevel="1" collapsed="false">
      <c r="A2565" s="5" t="s">
        <v>299</v>
      </c>
      <c r="B2565" s="6" t="n">
        <v>37068</v>
      </c>
      <c r="C2565" s="7" t="s">
        <v>145</v>
      </c>
      <c r="D2565" s="7" t="s">
        <v>111</v>
      </c>
      <c r="E2565" s="7" t="s">
        <v>112</v>
      </c>
      <c r="F2565" s="16" t="s">
        <v>113</v>
      </c>
      <c r="G2565" s="8" t="n">
        <v>0</v>
      </c>
    </row>
    <row r="2566" customFormat="false" ht="12.75" hidden="false" customHeight="false" outlineLevel="2" collapsed="false">
      <c r="A2566" s="5" t="s">
        <v>300</v>
      </c>
      <c r="B2566" s="6" t="n">
        <v>37068</v>
      </c>
      <c r="C2566" s="7" t="s">
        <v>301</v>
      </c>
      <c r="D2566" s="7" t="s">
        <v>111</v>
      </c>
      <c r="E2566" s="7" t="s">
        <v>112</v>
      </c>
      <c r="F2566" s="16" t="s">
        <v>113</v>
      </c>
      <c r="G2566" s="8" t="n">
        <v>0</v>
      </c>
    </row>
    <row r="2567" customFormat="false" ht="12.75" hidden="false" customHeight="false" outlineLevel="2" collapsed="false">
      <c r="A2567" s="5" t="s">
        <v>314</v>
      </c>
      <c r="B2567" s="6" t="n">
        <v>37070</v>
      </c>
      <c r="C2567" s="7" t="s">
        <v>315</v>
      </c>
      <c r="D2567" s="7" t="s">
        <v>111</v>
      </c>
      <c r="E2567" s="7" t="s">
        <v>112</v>
      </c>
      <c r="F2567" s="16" t="s">
        <v>113</v>
      </c>
      <c r="G2567" s="8" t="n">
        <v>10464</v>
      </c>
    </row>
    <row r="2568" customFormat="false" ht="14.25" hidden="false" customHeight="false" outlineLevel="2" collapsed="false">
      <c r="A2568" s="28" t="n">
        <f aca="false">SUBTOTAL(3,A2455:A2567)</f>
        <v>113</v>
      </c>
      <c r="B2568" s="29"/>
      <c r="C2568" s="30"/>
      <c r="D2568" s="30"/>
      <c r="E2568" s="30"/>
      <c r="F2568" s="31" t="s">
        <v>5402</v>
      </c>
      <c r="G2568" s="32" t="n">
        <f aca="false">SUM(G2455:G2567)</f>
        <v>6422228.75</v>
      </c>
    </row>
    <row r="2569" customFormat="false" ht="12.75" hidden="false" customHeight="false" outlineLevel="2" collapsed="false">
      <c r="A2569" s="5"/>
      <c r="B2569" s="6"/>
      <c r="C2569" s="7"/>
      <c r="D2569" s="7"/>
      <c r="E2569" s="7"/>
      <c r="F2569" s="33"/>
      <c r="G2569" s="8"/>
    </row>
    <row r="2570" customFormat="false" ht="12.75" hidden="false" customHeight="false" outlineLevel="2" collapsed="false">
      <c r="A2570" s="5" t="s">
        <v>2903</v>
      </c>
      <c r="B2570" s="6" t="n">
        <v>37029</v>
      </c>
      <c r="C2570" s="7" t="s">
        <v>2904</v>
      </c>
      <c r="D2570" s="7" t="s">
        <v>2905</v>
      </c>
      <c r="E2570" s="7" t="s">
        <v>88</v>
      </c>
      <c r="F2570" s="5" t="s">
        <v>5403</v>
      </c>
      <c r="G2570" s="8" t="n">
        <v>15968.75</v>
      </c>
    </row>
    <row r="2571" customFormat="false" ht="12.75" hidden="false" customHeight="false" outlineLevel="1" collapsed="false">
      <c r="A2571" s="5" t="s">
        <v>2907</v>
      </c>
      <c r="B2571" s="6" t="n">
        <v>37029</v>
      </c>
      <c r="C2571" s="7" t="s">
        <v>2908</v>
      </c>
      <c r="D2571" s="7" t="s">
        <v>2905</v>
      </c>
      <c r="E2571" s="7" t="s">
        <v>88</v>
      </c>
      <c r="F2571" s="5" t="s">
        <v>5403</v>
      </c>
      <c r="G2571" s="8" t="n">
        <v>2500</v>
      </c>
    </row>
    <row r="2572" customFormat="false" ht="12.75" hidden="false" customHeight="false" outlineLevel="2" collapsed="false">
      <c r="A2572" s="5" t="s">
        <v>2910</v>
      </c>
      <c r="B2572" s="6" t="n">
        <v>37029</v>
      </c>
      <c r="C2572" s="7" t="s">
        <v>86</v>
      </c>
      <c r="D2572" s="7" t="s">
        <v>2905</v>
      </c>
      <c r="E2572" s="7" t="s">
        <v>88</v>
      </c>
      <c r="F2572" s="5" t="s">
        <v>5403</v>
      </c>
      <c r="G2572" s="8" t="n">
        <v>26840</v>
      </c>
    </row>
    <row r="2573" customFormat="false" ht="12.75" hidden="false" customHeight="false" outlineLevel="2" collapsed="false">
      <c r="A2573" s="5" t="s">
        <v>2909</v>
      </c>
      <c r="B2573" s="6" t="n">
        <v>37029</v>
      </c>
      <c r="C2573" s="7" t="s">
        <v>86</v>
      </c>
      <c r="D2573" s="7" t="s">
        <v>2905</v>
      </c>
      <c r="E2573" s="7" t="s">
        <v>88</v>
      </c>
      <c r="F2573" s="5" t="s">
        <v>5403</v>
      </c>
      <c r="G2573" s="8" t="n">
        <v>2860</v>
      </c>
    </row>
    <row r="2574" customFormat="false" ht="14.25" hidden="false" customHeight="false" outlineLevel="2" collapsed="false">
      <c r="A2574" s="28" t="n">
        <f aca="false">SUBTOTAL(3,A2570:A2573)</f>
        <v>4</v>
      </c>
      <c r="B2574" s="29"/>
      <c r="C2574" s="30"/>
      <c r="D2574" s="30"/>
      <c r="E2574" s="30"/>
      <c r="F2574" s="34" t="s">
        <v>5404</v>
      </c>
      <c r="G2574" s="32" t="n">
        <f aca="false">SUM(G2570:G2573)</f>
        <v>48168.75</v>
      </c>
    </row>
    <row r="2575" customFormat="false" ht="12.75" hidden="false" customHeight="false" outlineLevel="2" collapsed="false">
      <c r="A2575" s="5"/>
      <c r="B2575" s="6"/>
      <c r="C2575" s="7"/>
      <c r="D2575" s="7"/>
      <c r="E2575" s="7"/>
      <c r="F2575" s="35"/>
      <c r="G2575" s="8"/>
    </row>
    <row r="2576" customFormat="false" ht="12.75" hidden="false" customHeight="false" outlineLevel="2" collapsed="false">
      <c r="A2576" s="5" t="s">
        <v>3169</v>
      </c>
      <c r="B2576" s="6" t="n">
        <v>36980</v>
      </c>
      <c r="C2576" s="7" t="s">
        <v>3170</v>
      </c>
      <c r="D2576" s="7" t="s">
        <v>38</v>
      </c>
      <c r="E2576" s="7" t="s">
        <v>39</v>
      </c>
      <c r="F2576" s="16" t="s">
        <v>3187</v>
      </c>
      <c r="G2576" s="8" t="n">
        <v>-95599</v>
      </c>
    </row>
    <row r="2577" customFormat="false" ht="12.75" hidden="false" customHeight="false" outlineLevel="2" collapsed="false">
      <c r="A2577" s="5" t="s">
        <v>3169</v>
      </c>
      <c r="B2577" s="6" t="n">
        <v>36917</v>
      </c>
      <c r="C2577" s="7" t="s">
        <v>3170</v>
      </c>
      <c r="D2577" s="7" t="s">
        <v>38</v>
      </c>
      <c r="E2577" s="7" t="s">
        <v>39</v>
      </c>
      <c r="F2577" s="16" t="s">
        <v>3187</v>
      </c>
      <c r="G2577" s="8" t="n">
        <v>134590</v>
      </c>
    </row>
    <row r="2578" customFormat="false" ht="12.75" hidden="false" customHeight="false" outlineLevel="2" collapsed="false">
      <c r="A2578" s="5" t="s">
        <v>52</v>
      </c>
      <c r="B2578" s="6" t="n">
        <v>36999</v>
      </c>
      <c r="C2578" s="7" t="s">
        <v>53</v>
      </c>
      <c r="D2578" s="7" t="s">
        <v>38</v>
      </c>
      <c r="E2578" s="7" t="s">
        <v>39</v>
      </c>
      <c r="F2578" s="16" t="s">
        <v>3187</v>
      </c>
      <c r="G2578" s="8" t="n">
        <v>10076</v>
      </c>
    </row>
    <row r="2579" customFormat="false" ht="12.75" hidden="false" customHeight="false" outlineLevel="2" collapsed="false">
      <c r="A2579" s="5" t="s">
        <v>3082</v>
      </c>
      <c r="B2579" s="6" t="n">
        <v>36958</v>
      </c>
      <c r="C2579" s="7" t="s">
        <v>3083</v>
      </c>
      <c r="D2579" s="7" t="s">
        <v>38</v>
      </c>
      <c r="E2579" s="7" t="s">
        <v>39</v>
      </c>
      <c r="F2579" s="16" t="s">
        <v>3187</v>
      </c>
      <c r="G2579" s="8" t="n">
        <v>3847</v>
      </c>
    </row>
    <row r="2580" customFormat="false" ht="12.75" hidden="false" customHeight="false" outlineLevel="2" collapsed="false">
      <c r="A2580" s="5" t="s">
        <v>3105</v>
      </c>
      <c r="B2580" s="6" t="n">
        <v>36966</v>
      </c>
      <c r="C2580" s="7" t="s">
        <v>3106</v>
      </c>
      <c r="D2580" s="7" t="s">
        <v>38</v>
      </c>
      <c r="E2580" s="7" t="s">
        <v>39</v>
      </c>
      <c r="F2580" s="16" t="s">
        <v>3187</v>
      </c>
      <c r="G2580" s="8" t="n">
        <v>5395</v>
      </c>
    </row>
    <row r="2581" customFormat="false" ht="12.75" hidden="false" customHeight="false" outlineLevel="2" collapsed="false">
      <c r="A2581" s="5" t="s">
        <v>3078</v>
      </c>
      <c r="B2581" s="6" t="n">
        <v>36958</v>
      </c>
      <c r="C2581" s="7" t="s">
        <v>3079</v>
      </c>
      <c r="D2581" s="7" t="s">
        <v>38</v>
      </c>
      <c r="E2581" s="7" t="s">
        <v>39</v>
      </c>
      <c r="F2581" s="16" t="s">
        <v>3187</v>
      </c>
      <c r="G2581" s="8" t="n">
        <v>9884</v>
      </c>
    </row>
    <row r="2582" customFormat="false" ht="12.75" hidden="false" customHeight="false" outlineLevel="2" collapsed="false">
      <c r="A2582" s="5" t="s">
        <v>3081</v>
      </c>
      <c r="B2582" s="6" t="n">
        <v>36958</v>
      </c>
      <c r="C2582" s="7" t="s">
        <v>3079</v>
      </c>
      <c r="D2582" s="7" t="s">
        <v>38</v>
      </c>
      <c r="E2582" s="7" t="s">
        <v>39</v>
      </c>
      <c r="F2582" s="16" t="s">
        <v>3187</v>
      </c>
      <c r="G2582" s="8" t="n">
        <v>9146</v>
      </c>
    </row>
    <row r="2583" customFormat="false" ht="12.75" hidden="false" customHeight="false" outlineLevel="1" collapsed="false">
      <c r="A2583" s="5" t="s">
        <v>3087</v>
      </c>
      <c r="B2583" s="6" t="n">
        <v>36962</v>
      </c>
      <c r="C2583" s="7" t="s">
        <v>3088</v>
      </c>
      <c r="D2583" s="7" t="s">
        <v>38</v>
      </c>
      <c r="E2583" s="7" t="s">
        <v>39</v>
      </c>
      <c r="F2583" s="16" t="s">
        <v>3187</v>
      </c>
      <c r="G2583" s="8" t="n">
        <v>15671</v>
      </c>
    </row>
    <row r="2584" customFormat="false" ht="12.75" hidden="false" customHeight="false" outlineLevel="2" collapsed="false">
      <c r="A2584" s="5" t="s">
        <v>3220</v>
      </c>
      <c r="B2584" s="6" t="n">
        <v>36902</v>
      </c>
      <c r="C2584" s="7" t="s">
        <v>3221</v>
      </c>
      <c r="D2584" s="7" t="s">
        <v>38</v>
      </c>
      <c r="E2584" s="7" t="s">
        <v>39</v>
      </c>
      <c r="F2584" s="16" t="s">
        <v>3187</v>
      </c>
      <c r="G2584" s="8" t="n">
        <v>2429</v>
      </c>
    </row>
    <row r="2585" customFormat="false" ht="12.75" hidden="false" customHeight="false" outlineLevel="2" collapsed="false">
      <c r="A2585" s="5" t="s">
        <v>3185</v>
      </c>
      <c r="B2585" s="6" t="n">
        <v>36928</v>
      </c>
      <c r="C2585" s="7" t="s">
        <v>3186</v>
      </c>
      <c r="D2585" s="7" t="s">
        <v>38</v>
      </c>
      <c r="E2585" s="7" t="s">
        <v>39</v>
      </c>
      <c r="F2585" s="16" t="s">
        <v>3187</v>
      </c>
      <c r="G2585" s="8" t="n">
        <v>17071</v>
      </c>
    </row>
    <row r="2586" customFormat="false" ht="14.25" hidden="false" customHeight="false" outlineLevel="2" collapsed="false">
      <c r="A2586" s="28" t="n">
        <f aca="false">SUBTOTAL(3,A2576:A2585)</f>
        <v>10</v>
      </c>
      <c r="B2586" s="29"/>
      <c r="C2586" s="30"/>
      <c r="D2586" s="30"/>
      <c r="E2586" s="30"/>
      <c r="F2586" s="31" t="s">
        <v>5405</v>
      </c>
      <c r="G2586" s="32" t="n">
        <f aca="false">SUM(G2576:G2585)</f>
        <v>112510</v>
      </c>
    </row>
    <row r="2587" customFormat="false" ht="12.75" hidden="false" customHeight="false" outlineLevel="2" collapsed="false">
      <c r="A2587" s="5"/>
      <c r="B2587" s="6"/>
      <c r="C2587" s="7"/>
      <c r="D2587" s="7"/>
      <c r="E2587" s="7"/>
      <c r="F2587" s="33"/>
      <c r="G2587" s="8"/>
    </row>
    <row r="2588" customFormat="false" ht="12.75" hidden="false" customHeight="false" outlineLevel="2" collapsed="false">
      <c r="A2588" s="5" t="s">
        <v>715</v>
      </c>
      <c r="B2588" s="6" t="n">
        <v>36991</v>
      </c>
      <c r="C2588" s="7" t="s">
        <v>716</v>
      </c>
      <c r="D2588" s="7" t="s">
        <v>663</v>
      </c>
      <c r="E2588" s="7" t="s">
        <v>20</v>
      </c>
      <c r="F2588" s="16" t="s">
        <v>4724</v>
      </c>
      <c r="G2588" s="8" t="n">
        <v>0</v>
      </c>
    </row>
    <row r="2589" customFormat="false" ht="12.75" hidden="false" customHeight="false" outlineLevel="2" collapsed="false">
      <c r="A2589" s="5" t="s">
        <v>684</v>
      </c>
      <c r="B2589" s="6" t="n">
        <v>36991</v>
      </c>
      <c r="C2589" s="7" t="s">
        <v>685</v>
      </c>
      <c r="D2589" s="7" t="s">
        <v>663</v>
      </c>
      <c r="E2589" s="7" t="s">
        <v>380</v>
      </c>
      <c r="F2589" s="16" t="s">
        <v>4724</v>
      </c>
      <c r="G2589" s="8" t="n">
        <v>1887</v>
      </c>
    </row>
    <row r="2590" customFormat="false" ht="12.75" hidden="false" customHeight="false" outlineLevel="2" collapsed="false">
      <c r="A2590" s="5" t="s">
        <v>712</v>
      </c>
      <c r="B2590" s="6" t="n">
        <v>36987</v>
      </c>
      <c r="C2590" s="7" t="s">
        <v>713</v>
      </c>
      <c r="D2590" s="7" t="s">
        <v>663</v>
      </c>
      <c r="E2590" s="7" t="s">
        <v>20</v>
      </c>
      <c r="F2590" s="16" t="s">
        <v>4724</v>
      </c>
      <c r="G2590" s="8" t="n">
        <v>0</v>
      </c>
    </row>
    <row r="2591" customFormat="false" ht="12.75" hidden="false" customHeight="false" outlineLevel="2" collapsed="false">
      <c r="A2591" s="5" t="s">
        <v>712</v>
      </c>
      <c r="B2591" s="6" t="n">
        <v>36991</v>
      </c>
      <c r="C2591" s="7" t="s">
        <v>713</v>
      </c>
      <c r="D2591" s="7" t="s">
        <v>663</v>
      </c>
      <c r="E2591" s="7" t="s">
        <v>380</v>
      </c>
      <c r="F2591" s="16" t="s">
        <v>4724</v>
      </c>
      <c r="G2591" s="8" t="n">
        <v>0</v>
      </c>
    </row>
    <row r="2592" customFormat="false" ht="12.75" hidden="false" customHeight="false" outlineLevel="2" collapsed="false">
      <c r="A2592" s="5" t="s">
        <v>755</v>
      </c>
      <c r="B2592" s="6" t="n">
        <v>36991</v>
      </c>
      <c r="C2592" s="7" t="s">
        <v>690</v>
      </c>
      <c r="D2592" s="7" t="s">
        <v>663</v>
      </c>
      <c r="E2592" s="7" t="s">
        <v>380</v>
      </c>
      <c r="F2592" s="16" t="s">
        <v>4724</v>
      </c>
      <c r="G2592" s="8" t="n">
        <v>0</v>
      </c>
    </row>
    <row r="2593" customFormat="false" ht="12.75" hidden="false" customHeight="false" outlineLevel="2" collapsed="false">
      <c r="A2593" s="5" t="s">
        <v>710</v>
      </c>
      <c r="B2593" s="6" t="n">
        <v>36987</v>
      </c>
      <c r="C2593" s="7" t="s">
        <v>711</v>
      </c>
      <c r="D2593" s="7" t="s">
        <v>663</v>
      </c>
      <c r="E2593" s="7" t="s">
        <v>20</v>
      </c>
      <c r="F2593" s="16" t="s">
        <v>4724</v>
      </c>
      <c r="G2593" s="8" t="n">
        <v>0</v>
      </c>
    </row>
    <row r="2594" customFormat="false" ht="12.75" hidden="false" customHeight="false" outlineLevel="2" collapsed="false">
      <c r="A2594" s="5" t="s">
        <v>714</v>
      </c>
      <c r="B2594" s="6" t="n">
        <v>36990</v>
      </c>
      <c r="C2594" s="7" t="s">
        <v>690</v>
      </c>
      <c r="D2594" s="7" t="s">
        <v>663</v>
      </c>
      <c r="E2594" s="7" t="s">
        <v>20</v>
      </c>
      <c r="F2594" s="16" t="s">
        <v>4724</v>
      </c>
      <c r="G2594" s="8" t="n">
        <v>0</v>
      </c>
    </row>
    <row r="2595" customFormat="false" ht="12.75" hidden="false" customHeight="false" outlineLevel="2" collapsed="false">
      <c r="A2595" s="5" t="s">
        <v>714</v>
      </c>
      <c r="B2595" s="6" t="n">
        <v>36991</v>
      </c>
      <c r="C2595" s="7" t="s">
        <v>690</v>
      </c>
      <c r="D2595" s="7" t="s">
        <v>663</v>
      </c>
      <c r="E2595" s="7" t="s">
        <v>380</v>
      </c>
      <c r="F2595" s="16" t="s">
        <v>4724</v>
      </c>
      <c r="G2595" s="8" t="n">
        <v>0</v>
      </c>
    </row>
    <row r="2596" customFormat="false" ht="12.75" hidden="false" customHeight="false" outlineLevel="2" collapsed="false">
      <c r="A2596" s="5" t="s">
        <v>666</v>
      </c>
      <c r="B2596" s="6" t="n">
        <v>36991</v>
      </c>
      <c r="C2596" s="7" t="s">
        <v>667</v>
      </c>
      <c r="D2596" s="7" t="s">
        <v>663</v>
      </c>
      <c r="E2596" s="7" t="s">
        <v>668</v>
      </c>
      <c r="F2596" s="16" t="s">
        <v>4724</v>
      </c>
      <c r="G2596" s="8" t="n">
        <v>250</v>
      </c>
    </row>
    <row r="2597" customFormat="false" ht="12.75" hidden="false" customHeight="false" outlineLevel="2" collapsed="false">
      <c r="A2597" s="5" t="s">
        <v>717</v>
      </c>
      <c r="B2597" s="6" t="n">
        <v>36993</v>
      </c>
      <c r="C2597" s="7" t="s">
        <v>711</v>
      </c>
      <c r="D2597" s="7" t="s">
        <v>663</v>
      </c>
      <c r="E2597" s="7" t="s">
        <v>20</v>
      </c>
      <c r="F2597" s="16" t="s">
        <v>4724</v>
      </c>
      <c r="G2597" s="8" t="n">
        <v>0</v>
      </c>
    </row>
    <row r="2598" customFormat="false" ht="12.75" hidden="false" customHeight="false" outlineLevel="2" collapsed="false">
      <c r="A2598" s="5" t="s">
        <v>717</v>
      </c>
      <c r="B2598" s="6" t="n">
        <v>36993</v>
      </c>
      <c r="C2598" s="7" t="s">
        <v>690</v>
      </c>
      <c r="D2598" s="7" t="s">
        <v>663</v>
      </c>
      <c r="E2598" s="7" t="s">
        <v>380</v>
      </c>
      <c r="F2598" s="16" t="s">
        <v>4724</v>
      </c>
      <c r="G2598" s="8" t="n">
        <v>0</v>
      </c>
    </row>
    <row r="2599" customFormat="false" ht="12.75" hidden="false" customHeight="false" outlineLevel="2" collapsed="false">
      <c r="A2599" s="5" t="s">
        <v>670</v>
      </c>
      <c r="B2599" s="6" t="n">
        <v>36997</v>
      </c>
      <c r="C2599" s="7" t="s">
        <v>671</v>
      </c>
      <c r="D2599" s="7" t="s">
        <v>663</v>
      </c>
      <c r="E2599" s="7" t="s">
        <v>672</v>
      </c>
      <c r="F2599" s="16" t="s">
        <v>4724</v>
      </c>
      <c r="G2599" s="8" t="n">
        <v>250</v>
      </c>
    </row>
    <row r="2600" customFormat="false" ht="12.75" hidden="false" customHeight="false" outlineLevel="2" collapsed="false">
      <c r="A2600" s="5" t="s">
        <v>719</v>
      </c>
      <c r="B2600" s="6" t="n">
        <v>36998</v>
      </c>
      <c r="C2600" s="7" t="s">
        <v>720</v>
      </c>
      <c r="D2600" s="7" t="s">
        <v>663</v>
      </c>
      <c r="E2600" s="7" t="s">
        <v>20</v>
      </c>
      <c r="F2600" s="16" t="s">
        <v>4724</v>
      </c>
      <c r="G2600" s="8" t="n">
        <v>0</v>
      </c>
    </row>
    <row r="2601" customFormat="false" ht="12.75" hidden="false" customHeight="false" outlineLevel="2" collapsed="false">
      <c r="A2601" s="5" t="s">
        <v>719</v>
      </c>
      <c r="B2601" s="6" t="n">
        <v>36998</v>
      </c>
      <c r="C2601" s="7" t="s">
        <v>756</v>
      </c>
      <c r="D2601" s="7" t="s">
        <v>663</v>
      </c>
      <c r="E2601" s="7" t="s">
        <v>380</v>
      </c>
      <c r="F2601" s="16" t="s">
        <v>4724</v>
      </c>
      <c r="G2601" s="8" t="n">
        <v>0</v>
      </c>
    </row>
    <row r="2602" customFormat="false" ht="12.75" hidden="false" customHeight="false" outlineLevel="2" collapsed="false">
      <c r="A2602" s="5" t="s">
        <v>698</v>
      </c>
      <c r="B2602" s="6" t="n">
        <v>36999</v>
      </c>
      <c r="C2602" s="7" t="s">
        <v>699</v>
      </c>
      <c r="D2602" s="7" t="s">
        <v>663</v>
      </c>
      <c r="E2602" s="7" t="s">
        <v>700</v>
      </c>
      <c r="F2602" s="16" t="s">
        <v>4724</v>
      </c>
      <c r="G2602" s="8" t="n">
        <v>500</v>
      </c>
    </row>
    <row r="2603" customFormat="false" ht="12.75" hidden="false" customHeight="false" outlineLevel="2" collapsed="false">
      <c r="A2603" s="5" t="s">
        <v>725</v>
      </c>
      <c r="B2603" s="6" t="n">
        <v>37000</v>
      </c>
      <c r="C2603" s="7" t="s">
        <v>726</v>
      </c>
      <c r="D2603" s="7" t="s">
        <v>663</v>
      </c>
      <c r="E2603" s="7" t="s">
        <v>20</v>
      </c>
      <c r="F2603" s="16" t="s">
        <v>4724</v>
      </c>
      <c r="G2603" s="8" t="n">
        <v>0</v>
      </c>
    </row>
    <row r="2604" customFormat="false" ht="12.75" hidden="false" customHeight="false" outlineLevel="2" collapsed="false">
      <c r="A2604" s="5" t="s">
        <v>725</v>
      </c>
      <c r="B2604" s="6" t="n">
        <v>37000</v>
      </c>
      <c r="C2604" s="7" t="s">
        <v>757</v>
      </c>
      <c r="D2604" s="7" t="s">
        <v>663</v>
      </c>
      <c r="E2604" s="7" t="s">
        <v>380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681</v>
      </c>
      <c r="B2605" s="6" t="n">
        <v>37011</v>
      </c>
      <c r="C2605" s="7" t="s">
        <v>682</v>
      </c>
      <c r="D2605" s="7" t="s">
        <v>663</v>
      </c>
      <c r="E2605" s="7" t="s">
        <v>675</v>
      </c>
      <c r="F2605" s="16" t="s">
        <v>4724</v>
      </c>
      <c r="G2605" s="8" t="n">
        <v>900</v>
      </c>
    </row>
    <row r="2606" customFormat="false" ht="12.75" hidden="false" customHeight="false" outlineLevel="2" collapsed="false">
      <c r="A2606" s="5" t="s">
        <v>4833</v>
      </c>
      <c r="B2606" s="6" t="n">
        <v>36909</v>
      </c>
      <c r="C2606" s="7" t="s">
        <v>690</v>
      </c>
      <c r="D2606" s="7" t="s">
        <v>4721</v>
      </c>
      <c r="E2606" s="7" t="s">
        <v>3053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4836</v>
      </c>
      <c r="B2607" s="6" t="n">
        <v>36920</v>
      </c>
      <c r="C2607" s="7" t="s">
        <v>865</v>
      </c>
      <c r="D2607" s="7" t="s">
        <v>4721</v>
      </c>
      <c r="E2607" s="7" t="s">
        <v>4509</v>
      </c>
      <c r="F2607" s="16" t="s">
        <v>4724</v>
      </c>
      <c r="G2607" s="8" t="n">
        <v>10360</v>
      </c>
    </row>
    <row r="2608" customFormat="false" ht="12.75" hidden="false" customHeight="false" outlineLevel="2" collapsed="false">
      <c r="A2608" s="5" t="s">
        <v>4834</v>
      </c>
      <c r="B2608" s="6" t="n">
        <v>36920</v>
      </c>
      <c r="C2608" s="7" t="s">
        <v>707</v>
      </c>
      <c r="D2608" s="7" t="s">
        <v>4721</v>
      </c>
      <c r="E2608" s="7" t="s">
        <v>3053</v>
      </c>
      <c r="F2608" s="16" t="s">
        <v>4724</v>
      </c>
      <c r="G2608" s="8" t="n">
        <v>0</v>
      </c>
    </row>
    <row r="2609" customFormat="false" ht="12.75" hidden="false" customHeight="false" outlineLevel="2" collapsed="false">
      <c r="A2609" s="5" t="s">
        <v>4835</v>
      </c>
      <c r="B2609" s="6" t="n">
        <v>36920</v>
      </c>
      <c r="C2609" s="7" t="s">
        <v>707</v>
      </c>
      <c r="D2609" s="7" t="s">
        <v>4721</v>
      </c>
      <c r="E2609" s="7" t="s">
        <v>3053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4796</v>
      </c>
      <c r="B2610" s="6" t="n">
        <v>36929</v>
      </c>
      <c r="C2610" s="7" t="s">
        <v>739</v>
      </c>
      <c r="D2610" s="7" t="s">
        <v>4721</v>
      </c>
      <c r="E2610" s="7" t="s">
        <v>3053</v>
      </c>
      <c r="F2610" s="16" t="s">
        <v>4724</v>
      </c>
      <c r="G2610" s="8" t="n">
        <v>0</v>
      </c>
    </row>
    <row r="2611" customFormat="false" ht="12.75" hidden="false" customHeight="false" outlineLevel="2" collapsed="false">
      <c r="A2611" s="5" t="s">
        <v>4791</v>
      </c>
      <c r="B2611" s="6" t="n">
        <v>36938</v>
      </c>
      <c r="C2611" s="7" t="s">
        <v>4792</v>
      </c>
      <c r="D2611" s="7" t="s">
        <v>4721</v>
      </c>
      <c r="E2611" s="7" t="s">
        <v>686</v>
      </c>
      <c r="F2611" s="16" t="s">
        <v>4724</v>
      </c>
      <c r="G2611" s="8" t="n">
        <v>18197</v>
      </c>
    </row>
    <row r="2612" customFormat="false" ht="12.75" hidden="false" customHeight="false" outlineLevel="2" collapsed="false">
      <c r="A2612" s="5" t="s">
        <v>4797</v>
      </c>
      <c r="B2612" s="6" t="n">
        <v>36936</v>
      </c>
      <c r="C2612" s="7" t="s">
        <v>716</v>
      </c>
      <c r="D2612" s="7" t="s">
        <v>4721</v>
      </c>
      <c r="E2612" s="7" t="s">
        <v>3053</v>
      </c>
      <c r="F2612" s="16" t="s">
        <v>4724</v>
      </c>
      <c r="G2612" s="8" t="n">
        <v>3100</v>
      </c>
    </row>
    <row r="2613" customFormat="false" ht="12.75" hidden="false" customHeight="false" outlineLevel="2" collapsed="false">
      <c r="A2613" s="5" t="s">
        <v>4790</v>
      </c>
      <c r="B2613" s="6" t="n">
        <v>36943</v>
      </c>
      <c r="C2613" s="7" t="s">
        <v>785</v>
      </c>
      <c r="D2613" s="7" t="s">
        <v>4721</v>
      </c>
      <c r="E2613" s="7" t="s">
        <v>1172</v>
      </c>
      <c r="F2613" s="16" t="s">
        <v>4724</v>
      </c>
      <c r="G2613" s="8" t="n">
        <v>617.21</v>
      </c>
    </row>
    <row r="2614" customFormat="false" ht="12.75" hidden="false" customHeight="false" outlineLevel="2" collapsed="false">
      <c r="A2614" s="5" t="s">
        <v>4793</v>
      </c>
      <c r="B2614" s="6" t="n">
        <v>36944</v>
      </c>
      <c r="C2614" s="7" t="s">
        <v>785</v>
      </c>
      <c r="D2614" s="7" t="s">
        <v>4721</v>
      </c>
      <c r="E2614" s="7" t="s">
        <v>686</v>
      </c>
      <c r="F2614" s="16" t="s">
        <v>4724</v>
      </c>
      <c r="G2614" s="8" t="n">
        <v>775</v>
      </c>
    </row>
    <row r="2615" customFormat="false" ht="12.75" hidden="false" customHeight="false" outlineLevel="2" collapsed="false">
      <c r="A2615" s="5" t="s">
        <v>4798</v>
      </c>
      <c r="B2615" s="6" t="n">
        <v>36943</v>
      </c>
      <c r="C2615" s="7" t="s">
        <v>895</v>
      </c>
      <c r="D2615" s="7" t="s">
        <v>4721</v>
      </c>
      <c r="E2615" s="7" t="s">
        <v>3053</v>
      </c>
      <c r="F2615" s="16" t="s">
        <v>4724</v>
      </c>
      <c r="G2615" s="8" t="n">
        <v>0</v>
      </c>
    </row>
    <row r="2616" customFormat="false" ht="12.75" hidden="false" customHeight="false" outlineLevel="2" collapsed="false">
      <c r="A2616" s="5" t="s">
        <v>4799</v>
      </c>
      <c r="B2616" s="6" t="n">
        <v>36943</v>
      </c>
      <c r="C2616" s="7" t="s">
        <v>707</v>
      </c>
      <c r="D2616" s="7" t="s">
        <v>4721</v>
      </c>
      <c r="E2616" s="7" t="s">
        <v>3053</v>
      </c>
      <c r="F2616" s="16" t="s">
        <v>4724</v>
      </c>
      <c r="G2616" s="8" t="n">
        <v>1200</v>
      </c>
    </row>
    <row r="2617" customFormat="false" ht="12.75" hidden="false" customHeight="false" outlineLevel="2" collapsed="false">
      <c r="A2617" s="5" t="s">
        <v>4799</v>
      </c>
      <c r="B2617" s="6" t="n">
        <v>36943</v>
      </c>
      <c r="C2617" s="7" t="s">
        <v>707</v>
      </c>
      <c r="D2617" s="7" t="s">
        <v>4721</v>
      </c>
      <c r="E2617" s="7" t="s">
        <v>3053</v>
      </c>
      <c r="F2617" s="16" t="s">
        <v>4724</v>
      </c>
      <c r="G2617" s="8" t="n">
        <v>0</v>
      </c>
    </row>
    <row r="2618" customFormat="false" ht="12.75" hidden="false" customHeight="false" outlineLevel="2" collapsed="false">
      <c r="A2618" s="5" t="s">
        <v>4799</v>
      </c>
      <c r="B2618" s="6" t="n">
        <v>36943</v>
      </c>
      <c r="C2618" s="7" t="s">
        <v>707</v>
      </c>
      <c r="D2618" s="7" t="s">
        <v>4721</v>
      </c>
      <c r="E2618" s="7" t="s">
        <v>3053</v>
      </c>
      <c r="F2618" s="16" t="s">
        <v>4724</v>
      </c>
      <c r="G2618" s="8" t="n">
        <v>0</v>
      </c>
    </row>
    <row r="2619" customFormat="false" ht="12.75" hidden="false" customHeight="false" outlineLevel="2" collapsed="false">
      <c r="A2619" s="5" t="s">
        <v>4800</v>
      </c>
      <c r="B2619" s="6" t="n">
        <v>36945</v>
      </c>
      <c r="C2619" s="7" t="s">
        <v>713</v>
      </c>
      <c r="D2619" s="7" t="s">
        <v>4721</v>
      </c>
      <c r="E2619" s="7" t="s">
        <v>3053</v>
      </c>
      <c r="F2619" s="16" t="s">
        <v>4724</v>
      </c>
      <c r="G2619" s="8" t="n">
        <v>0</v>
      </c>
    </row>
    <row r="2620" customFormat="false" ht="12.75" hidden="false" customHeight="false" outlineLevel="2" collapsed="false">
      <c r="A2620" s="5" t="s">
        <v>4788</v>
      </c>
      <c r="B2620" s="6" t="n">
        <v>36948</v>
      </c>
      <c r="C2620" s="7" t="s">
        <v>4789</v>
      </c>
      <c r="D2620" s="7" t="s">
        <v>4721</v>
      </c>
      <c r="E2620" s="7" t="s">
        <v>1608</v>
      </c>
      <c r="F2620" s="16" t="s">
        <v>4724</v>
      </c>
      <c r="G2620" s="8" t="n">
        <v>1550</v>
      </c>
    </row>
    <row r="2621" customFormat="false" ht="12.75" hidden="false" customHeight="false" outlineLevel="2" collapsed="false">
      <c r="A2621" s="5" t="s">
        <v>4801</v>
      </c>
      <c r="B2621" s="6" t="n">
        <v>36948</v>
      </c>
      <c r="C2621" s="7" t="s">
        <v>713</v>
      </c>
      <c r="D2621" s="7" t="s">
        <v>4721</v>
      </c>
      <c r="E2621" s="7" t="s">
        <v>3053</v>
      </c>
      <c r="F2621" s="16" t="s">
        <v>4724</v>
      </c>
      <c r="G2621" s="8" t="n">
        <v>0</v>
      </c>
    </row>
    <row r="2622" customFormat="false" ht="12.75" hidden="false" customHeight="false" outlineLevel="2" collapsed="false">
      <c r="A2622" s="5" t="s">
        <v>4802</v>
      </c>
      <c r="B2622" s="6" t="n">
        <v>36948</v>
      </c>
      <c r="C2622" s="7" t="s">
        <v>707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4739</v>
      </c>
      <c r="B2623" s="6" t="n">
        <v>36956</v>
      </c>
      <c r="C2623" s="7" t="s">
        <v>739</v>
      </c>
      <c r="D2623" s="7" t="s">
        <v>4721</v>
      </c>
      <c r="E2623" s="7" t="s">
        <v>686</v>
      </c>
      <c r="F2623" s="16" t="s">
        <v>4724</v>
      </c>
      <c r="G2623" s="8" t="n">
        <v>5128</v>
      </c>
    </row>
    <row r="2624" customFormat="false" ht="12.75" hidden="false" customHeight="false" outlineLevel="2" collapsed="false">
      <c r="A2624" s="5" t="s">
        <v>4762</v>
      </c>
      <c r="B2624" s="6" t="n">
        <v>36956</v>
      </c>
      <c r="C2624" s="7" t="s">
        <v>4755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4763</v>
      </c>
      <c r="B2625" s="6" t="n">
        <v>36957</v>
      </c>
      <c r="C2625" s="7" t="s">
        <v>707</v>
      </c>
      <c r="D2625" s="7" t="s">
        <v>4721</v>
      </c>
      <c r="E2625" s="7" t="s">
        <v>20</v>
      </c>
      <c r="F2625" s="16" t="s">
        <v>4724</v>
      </c>
      <c r="G2625" s="8" t="n">
        <v>2400</v>
      </c>
    </row>
    <row r="2626" customFormat="false" ht="12.75" hidden="false" customHeight="false" outlineLevel="2" collapsed="false">
      <c r="A2626" s="5" t="s">
        <v>4763</v>
      </c>
      <c r="B2626" s="6" t="n">
        <v>36957</v>
      </c>
      <c r="C2626" s="7" t="s">
        <v>707</v>
      </c>
      <c r="D2626" s="7" t="s">
        <v>4721</v>
      </c>
      <c r="E2626" s="7" t="s">
        <v>3053</v>
      </c>
      <c r="F2626" s="16" t="s">
        <v>4724</v>
      </c>
      <c r="G2626" s="8" t="n">
        <v>0</v>
      </c>
    </row>
    <row r="2627" customFormat="false" ht="12.75" hidden="false" customHeight="false" outlineLevel="2" collapsed="false">
      <c r="A2627" s="5" t="s">
        <v>4763</v>
      </c>
      <c r="B2627" s="6" t="n">
        <v>36957</v>
      </c>
      <c r="C2627" s="7" t="s">
        <v>707</v>
      </c>
      <c r="D2627" s="7" t="s">
        <v>4721</v>
      </c>
      <c r="E2627" s="7" t="s">
        <v>3053</v>
      </c>
      <c r="F2627" s="16" t="s">
        <v>4724</v>
      </c>
      <c r="G2627" s="8" t="n">
        <v>0</v>
      </c>
    </row>
    <row r="2628" customFormat="false" ht="12.75" hidden="false" customHeight="false" outlineLevel="2" collapsed="false">
      <c r="A2628" s="5" t="s">
        <v>4765</v>
      </c>
      <c r="B2628" s="6" t="n">
        <v>36959</v>
      </c>
      <c r="C2628" s="7" t="s">
        <v>707</v>
      </c>
      <c r="D2628" s="7" t="s">
        <v>4721</v>
      </c>
      <c r="E2628" s="7" t="s">
        <v>3053</v>
      </c>
      <c r="F2628" s="16" t="s">
        <v>4724</v>
      </c>
      <c r="G2628" s="8" t="n">
        <v>0</v>
      </c>
    </row>
    <row r="2629" customFormat="false" ht="12.75" hidden="false" customHeight="false" outlineLevel="2" collapsed="false">
      <c r="A2629" s="5" t="s">
        <v>4764</v>
      </c>
      <c r="B2629" s="6" t="n">
        <v>36959</v>
      </c>
      <c r="C2629" s="7" t="s">
        <v>707</v>
      </c>
      <c r="D2629" s="7" t="s">
        <v>4721</v>
      </c>
      <c r="E2629" s="7" t="s">
        <v>3053</v>
      </c>
      <c r="F2629" s="16" t="s">
        <v>4724</v>
      </c>
      <c r="G2629" s="8" t="n">
        <v>0</v>
      </c>
    </row>
    <row r="2630" customFormat="false" ht="12.75" hidden="false" customHeight="false" outlineLevel="2" collapsed="false">
      <c r="A2630" s="5" t="s">
        <v>4764</v>
      </c>
      <c r="B2630" s="6" t="n">
        <v>36959</v>
      </c>
      <c r="C2630" s="7" t="s">
        <v>707</v>
      </c>
      <c r="D2630" s="7" t="s">
        <v>4721</v>
      </c>
      <c r="E2630" s="7" t="s">
        <v>3053</v>
      </c>
      <c r="F2630" s="16" t="s">
        <v>4724</v>
      </c>
      <c r="G2630" s="8" t="n">
        <v>0</v>
      </c>
    </row>
    <row r="2631" customFormat="false" ht="12.75" hidden="false" customHeight="false" outlineLevel="2" collapsed="false">
      <c r="A2631" s="5" t="s">
        <v>4766</v>
      </c>
      <c r="B2631" s="6" t="n">
        <v>36959</v>
      </c>
      <c r="C2631" s="7" t="s">
        <v>707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4771</v>
      </c>
      <c r="B2632" s="6" t="n">
        <v>36965</v>
      </c>
      <c r="C2632" s="7" t="s">
        <v>690</v>
      </c>
      <c r="D2632" s="7" t="s">
        <v>4721</v>
      </c>
      <c r="E2632" s="7" t="s">
        <v>3053</v>
      </c>
      <c r="F2632" s="16" t="s">
        <v>4724</v>
      </c>
      <c r="G2632" s="8" t="n">
        <v>0</v>
      </c>
    </row>
    <row r="2633" customFormat="false" ht="12.75" hidden="false" customHeight="false" outlineLevel="2" collapsed="false">
      <c r="A2633" s="5" t="s">
        <v>4774</v>
      </c>
      <c r="B2633" s="6" t="n">
        <v>36970</v>
      </c>
      <c r="C2633" s="7" t="s">
        <v>690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4725</v>
      </c>
      <c r="B2634" s="6" t="n">
        <v>36971</v>
      </c>
      <c r="C2634" s="7" t="s">
        <v>682</v>
      </c>
      <c r="D2634" s="7" t="s">
        <v>4721</v>
      </c>
      <c r="E2634" s="7" t="s">
        <v>4726</v>
      </c>
      <c r="F2634" s="16" t="s">
        <v>4724</v>
      </c>
      <c r="G2634" s="8" t="n">
        <v>924</v>
      </c>
    </row>
    <row r="2635" customFormat="false" ht="12.75" hidden="false" customHeight="false" outlineLevel="2" collapsed="false">
      <c r="A2635" s="5" t="s">
        <v>4742</v>
      </c>
      <c r="B2635" s="6" t="n">
        <v>36979</v>
      </c>
      <c r="C2635" s="7" t="s">
        <v>785</v>
      </c>
      <c r="D2635" s="7" t="s">
        <v>4721</v>
      </c>
      <c r="E2635" s="7" t="s">
        <v>686</v>
      </c>
      <c r="F2635" s="16" t="s">
        <v>4724</v>
      </c>
      <c r="G2635" s="8" t="n">
        <v>1550</v>
      </c>
    </row>
    <row r="2636" customFormat="false" ht="12.75" hidden="false" customHeight="false" outlineLevel="2" collapsed="false">
      <c r="A2636" s="5" t="s">
        <v>4753</v>
      </c>
      <c r="B2636" s="6" t="n">
        <v>36978</v>
      </c>
      <c r="C2636" s="7" t="s">
        <v>4752</v>
      </c>
      <c r="D2636" s="7" t="s">
        <v>4721</v>
      </c>
      <c r="E2636" s="7" t="s">
        <v>700</v>
      </c>
      <c r="F2636" s="16" t="s">
        <v>4724</v>
      </c>
      <c r="G2636" s="8" t="n">
        <v>0</v>
      </c>
    </row>
    <row r="2637" customFormat="false" ht="12.75" hidden="false" customHeight="false" outlineLevel="2" collapsed="false">
      <c r="A2637" s="5" t="s">
        <v>4751</v>
      </c>
      <c r="B2637" s="6" t="n">
        <v>36978</v>
      </c>
      <c r="C2637" s="7" t="s">
        <v>4752</v>
      </c>
      <c r="D2637" s="7" t="s">
        <v>4721</v>
      </c>
      <c r="E2637" s="7" t="s">
        <v>700</v>
      </c>
      <c r="F2637" s="16" t="s">
        <v>4724</v>
      </c>
      <c r="G2637" s="8" t="n">
        <v>594</v>
      </c>
    </row>
    <row r="2638" customFormat="false" ht="12.75" hidden="false" customHeight="false" outlineLevel="2" collapsed="false">
      <c r="A2638" s="5" t="s">
        <v>4748</v>
      </c>
      <c r="B2638" s="6" t="n">
        <v>36978</v>
      </c>
      <c r="C2638" s="7" t="s">
        <v>4749</v>
      </c>
      <c r="D2638" s="7" t="s">
        <v>4721</v>
      </c>
      <c r="E2638" s="7" t="s">
        <v>700</v>
      </c>
      <c r="F2638" s="16" t="s">
        <v>4724</v>
      </c>
      <c r="G2638" s="8" t="n">
        <v>600</v>
      </c>
    </row>
    <row r="2639" customFormat="false" ht="12.75" hidden="false" customHeight="false" outlineLevel="2" collapsed="false">
      <c r="A2639" s="5" t="s">
        <v>4722</v>
      </c>
      <c r="B2639" s="6" t="n">
        <v>36979</v>
      </c>
      <c r="C2639" s="7" t="s">
        <v>4723</v>
      </c>
      <c r="D2639" s="7" t="s">
        <v>4721</v>
      </c>
      <c r="E2639" s="7" t="s">
        <v>672</v>
      </c>
      <c r="F2639" s="16" t="s">
        <v>4724</v>
      </c>
      <c r="G2639" s="8" t="n">
        <v>200</v>
      </c>
    </row>
    <row r="2640" customFormat="false" ht="12.75" hidden="false" customHeight="false" outlineLevel="2" collapsed="false">
      <c r="A2640" s="5" t="s">
        <v>4761</v>
      </c>
      <c r="B2640" s="6" t="n">
        <v>36980</v>
      </c>
      <c r="C2640" s="7" t="s">
        <v>895</v>
      </c>
      <c r="D2640" s="7" t="s">
        <v>4721</v>
      </c>
      <c r="E2640" s="7" t="s">
        <v>700</v>
      </c>
      <c r="F2640" s="16" t="s">
        <v>4724</v>
      </c>
      <c r="G2640" s="8" t="n">
        <v>0</v>
      </c>
    </row>
    <row r="2641" customFormat="false" ht="12.75" hidden="false" customHeight="false" outlineLevel="2" collapsed="false">
      <c r="A2641" s="5" t="s">
        <v>4780</v>
      </c>
      <c r="B2641" s="6" t="n">
        <v>36979</v>
      </c>
      <c r="C2641" s="7" t="s">
        <v>4781</v>
      </c>
      <c r="D2641" s="7" t="s">
        <v>4721</v>
      </c>
      <c r="E2641" s="7" t="s">
        <v>3053</v>
      </c>
      <c r="F2641" s="16" t="s">
        <v>4724</v>
      </c>
      <c r="G2641" s="8" t="n">
        <v>0</v>
      </c>
    </row>
    <row r="2642" customFormat="false" ht="12.75" hidden="false" customHeight="false" outlineLevel="1" collapsed="false">
      <c r="A2642" s="5" t="s">
        <v>4782</v>
      </c>
      <c r="B2642" s="6" t="n">
        <v>36980</v>
      </c>
      <c r="C2642" s="7" t="s">
        <v>707</v>
      </c>
      <c r="D2642" s="7" t="s">
        <v>4721</v>
      </c>
      <c r="E2642" s="7" t="s">
        <v>20</v>
      </c>
      <c r="F2642" s="16" t="s">
        <v>4724</v>
      </c>
      <c r="G2642" s="8" t="n">
        <v>0</v>
      </c>
    </row>
    <row r="2643" customFormat="false" ht="12.75" hidden="false" customHeight="false" outlineLevel="2" collapsed="false">
      <c r="A2643" s="5" t="s">
        <v>4782</v>
      </c>
      <c r="B2643" s="6" t="n">
        <v>36980</v>
      </c>
      <c r="C2643" s="7" t="s">
        <v>707</v>
      </c>
      <c r="D2643" s="7" t="s">
        <v>4721</v>
      </c>
      <c r="E2643" s="7" t="s">
        <v>3053</v>
      </c>
      <c r="F2643" s="16" t="s">
        <v>4724</v>
      </c>
      <c r="G2643" s="8" t="n">
        <v>0</v>
      </c>
    </row>
    <row r="2644" customFormat="false" ht="12.75" hidden="false" customHeight="false" outlineLevel="1" collapsed="false">
      <c r="A2644" s="5" t="n">
        <v>127</v>
      </c>
      <c r="B2644" s="6" t="n">
        <v>36944</v>
      </c>
      <c r="C2644" s="7" t="s">
        <v>4794</v>
      </c>
      <c r="D2644" s="7" t="s">
        <v>4721</v>
      </c>
      <c r="E2644" s="7" t="s">
        <v>4795</v>
      </c>
      <c r="F2644" s="16" t="s">
        <v>4724</v>
      </c>
      <c r="G2644" s="8" t="n">
        <v>18250</v>
      </c>
    </row>
    <row r="2645" customFormat="false" ht="14.25" hidden="false" customHeight="false" outlineLevel="2" collapsed="false">
      <c r="A2645" s="28" t="n">
        <f aca="false">SUBTOTAL(3,A2588:A2644)</f>
        <v>57</v>
      </c>
      <c r="B2645" s="29"/>
      <c r="C2645" s="30"/>
      <c r="D2645" s="30"/>
      <c r="E2645" s="30"/>
      <c r="F2645" s="31" t="s">
        <v>5406</v>
      </c>
      <c r="G2645" s="32" t="n">
        <f aca="false">SUM(G2588:G2644)</f>
        <v>69232.21</v>
      </c>
    </row>
    <row r="2646" customFormat="false" ht="12.75" hidden="false" customHeight="false" outlineLevel="2" collapsed="false">
      <c r="A2646" s="5"/>
      <c r="B2646" s="6"/>
      <c r="C2646" s="7"/>
      <c r="D2646" s="7"/>
      <c r="E2646" s="7"/>
      <c r="F2646" s="33"/>
      <c r="G2646" s="8"/>
    </row>
    <row r="2647" customFormat="false" ht="12.75" hidden="false" customHeight="false" outlineLevel="2" collapsed="false">
      <c r="A2647" s="5" t="n">
        <v>635980</v>
      </c>
      <c r="B2647" s="6" t="n">
        <v>37055</v>
      </c>
      <c r="C2647" s="7" t="s">
        <v>3023</v>
      </c>
      <c r="D2647" s="7" t="s">
        <v>3007</v>
      </c>
      <c r="E2647" s="7"/>
      <c r="F2647" s="16" t="s">
        <v>3024</v>
      </c>
      <c r="G2647" s="8" t="n">
        <v>288500</v>
      </c>
    </row>
    <row r="2648" customFormat="false" ht="14.25" hidden="false" customHeight="false" outlineLevel="2" collapsed="false">
      <c r="A2648" s="28" t="n">
        <f aca="false">SUBTOTAL(3,A2647)</f>
        <v>1</v>
      </c>
      <c r="B2648" s="29"/>
      <c r="C2648" s="30"/>
      <c r="D2648" s="30"/>
      <c r="E2648" s="30"/>
      <c r="F2648" s="31" t="s">
        <v>5407</v>
      </c>
      <c r="G2648" s="32" t="n">
        <f aca="false">SUM(G2647)</f>
        <v>288500</v>
      </c>
    </row>
    <row r="2649" customFormat="false" ht="12.75" hidden="false" customHeight="false" outlineLevel="2" collapsed="false">
      <c r="A2649" s="5"/>
      <c r="B2649" s="6"/>
      <c r="C2649" s="7"/>
      <c r="D2649" s="7"/>
      <c r="E2649" s="7"/>
      <c r="F2649" s="33"/>
      <c r="G2649" s="8"/>
    </row>
    <row r="2650" customFormat="false" ht="12.75" hidden="false" customHeight="false" outlineLevel="1" collapsed="false">
      <c r="A2650" s="5" t="s">
        <v>106</v>
      </c>
      <c r="B2650" s="6" t="n">
        <v>37064</v>
      </c>
      <c r="C2650" s="7" t="s">
        <v>107</v>
      </c>
      <c r="D2650" s="7" t="s">
        <v>103</v>
      </c>
      <c r="E2650" s="7" t="s">
        <v>108</v>
      </c>
      <c r="F2650" s="16" t="s">
        <v>109</v>
      </c>
      <c r="G2650" s="8" t="n">
        <v>393750</v>
      </c>
    </row>
    <row r="2651" customFormat="false" ht="12.75" hidden="false" customHeight="false" outlineLevel="2" collapsed="false">
      <c r="A2651" s="5" t="s">
        <v>3276</v>
      </c>
      <c r="B2651" s="6" t="n">
        <v>36944</v>
      </c>
      <c r="C2651" s="7" t="s">
        <v>3277</v>
      </c>
      <c r="D2651" s="7" t="s">
        <v>4721</v>
      </c>
      <c r="E2651" s="7" t="s">
        <v>686</v>
      </c>
      <c r="F2651" s="16" t="s">
        <v>109</v>
      </c>
      <c r="G2651" s="8" t="n">
        <v>102561</v>
      </c>
    </row>
    <row r="2652" customFormat="false" ht="12.75" hidden="false" customHeight="false" outlineLevel="2" collapsed="false">
      <c r="A2652" s="5" t="s">
        <v>4837</v>
      </c>
      <c r="B2652" s="6" t="n">
        <v>36907</v>
      </c>
      <c r="C2652" s="7" t="s">
        <v>4838</v>
      </c>
      <c r="D2652" s="7" t="s">
        <v>4721</v>
      </c>
      <c r="E2652" s="7" t="s">
        <v>4133</v>
      </c>
      <c r="F2652" s="16" t="s">
        <v>109</v>
      </c>
      <c r="G2652" s="8" t="n">
        <v>57361</v>
      </c>
    </row>
    <row r="2653" customFormat="false" ht="14.25" hidden="false" customHeight="false" outlineLevel="1" collapsed="false">
      <c r="A2653" s="28" t="n">
        <f aca="false">SUBTOTAL(3,A2650:A2652)</f>
        <v>3</v>
      </c>
      <c r="B2653" s="29"/>
      <c r="C2653" s="30"/>
      <c r="D2653" s="30"/>
      <c r="E2653" s="30"/>
      <c r="F2653" s="31" t="s">
        <v>5408</v>
      </c>
      <c r="G2653" s="32" t="n">
        <f aca="false">SUM(G2650:G2652)</f>
        <v>553672</v>
      </c>
    </row>
    <row r="2654" customFormat="false" ht="12.75" hidden="false" customHeight="false" outlineLevel="1" collapsed="false">
      <c r="A2654" s="5"/>
      <c r="B2654" s="6"/>
      <c r="C2654" s="7"/>
      <c r="D2654" s="7"/>
      <c r="E2654" s="7"/>
      <c r="F2654" s="33"/>
      <c r="G2654" s="8"/>
    </row>
    <row r="2655" customFormat="false" ht="12.75" hidden="false" customHeight="false" outlineLevel="1" collapsed="false">
      <c r="A2655" s="5" t="s">
        <v>124</v>
      </c>
      <c r="B2655" s="6" t="n">
        <v>36985</v>
      </c>
      <c r="C2655" s="7" t="s">
        <v>125</v>
      </c>
      <c r="D2655" s="7" t="s">
        <v>111</v>
      </c>
      <c r="E2655" s="7" t="s">
        <v>126</v>
      </c>
      <c r="F2655" s="16" t="s">
        <v>127</v>
      </c>
      <c r="G2655" s="8" t="n">
        <v>220000</v>
      </c>
    </row>
    <row r="2656" customFormat="false" ht="12.75" hidden="false" customHeight="false" outlineLevel="2" collapsed="false">
      <c r="A2656" s="5" t="s">
        <v>124</v>
      </c>
      <c r="B2656" s="6" t="n">
        <v>36990</v>
      </c>
      <c r="C2656" s="7" t="s">
        <v>125</v>
      </c>
      <c r="D2656" s="7" t="s">
        <v>111</v>
      </c>
      <c r="E2656" s="7" t="s">
        <v>126</v>
      </c>
      <c r="F2656" s="16" t="s">
        <v>127</v>
      </c>
      <c r="G2656" s="8" t="n">
        <v>-100000</v>
      </c>
    </row>
    <row r="2657" customFormat="false" ht="12.75" hidden="false" customHeight="false" outlineLevel="1" collapsed="false">
      <c r="A2657" s="5" t="s">
        <v>252</v>
      </c>
      <c r="B2657" s="6" t="n">
        <v>37046</v>
      </c>
      <c r="C2657" s="7" t="s">
        <v>253</v>
      </c>
      <c r="D2657" s="7" t="s">
        <v>111</v>
      </c>
      <c r="E2657" s="7" t="s">
        <v>137</v>
      </c>
      <c r="F2657" s="16" t="s">
        <v>127</v>
      </c>
      <c r="G2657" s="8" t="n">
        <v>22000</v>
      </c>
    </row>
    <row r="2658" customFormat="false" ht="14.25" hidden="false" customHeight="false" outlineLevel="2" collapsed="false">
      <c r="A2658" s="28" t="n">
        <f aca="false">SUBTOTAL(3,A2655:A2657)</f>
        <v>3</v>
      </c>
      <c r="B2658" s="29"/>
      <c r="C2658" s="30"/>
      <c r="D2658" s="30"/>
      <c r="E2658" s="30"/>
      <c r="F2658" s="31" t="s">
        <v>5411</v>
      </c>
      <c r="G2658" s="32" t="n">
        <f aca="false">SUM(G2655:G2657)</f>
        <v>142000</v>
      </c>
    </row>
    <row r="2659" customFormat="false" ht="12.75" hidden="false" customHeight="false" outlineLevel="2" collapsed="false">
      <c r="A2659" s="5"/>
      <c r="B2659" s="6"/>
      <c r="C2659" s="7"/>
      <c r="D2659" s="7"/>
      <c r="E2659" s="7"/>
      <c r="F2659" s="33"/>
      <c r="G2659" s="8"/>
    </row>
    <row r="2660" customFormat="false" ht="12.75" hidden="false" customHeight="false" outlineLevel="2" collapsed="false">
      <c r="A2660" s="5" t="n">
        <v>89</v>
      </c>
      <c r="B2660" s="6" t="n">
        <v>37069</v>
      </c>
      <c r="C2660" s="7" t="s">
        <v>7</v>
      </c>
      <c r="D2660" s="7" t="s">
        <v>8</v>
      </c>
      <c r="E2660" s="7"/>
      <c r="F2660" s="16" t="s">
        <v>9</v>
      </c>
      <c r="G2660" s="8" t="n">
        <v>3000000</v>
      </c>
    </row>
    <row r="2661" customFormat="false" ht="14.25" hidden="false" customHeight="false" outlineLevel="2" collapsed="false">
      <c r="A2661" s="28" t="n">
        <f aca="false">SUBTOTAL(3,A2660)</f>
        <v>1</v>
      </c>
      <c r="B2661" s="29"/>
      <c r="C2661" s="30"/>
      <c r="D2661" s="30"/>
      <c r="E2661" s="30"/>
      <c r="F2661" s="31" t="s">
        <v>5412</v>
      </c>
      <c r="G2661" s="32" t="n">
        <f aca="false">SUM(G2660)</f>
        <v>3000000</v>
      </c>
    </row>
    <row r="2662" customFormat="false" ht="12.75" hidden="false" customHeight="false" outlineLevel="2" collapsed="false">
      <c r="A2662" s="5"/>
      <c r="B2662" s="6"/>
      <c r="C2662" s="7"/>
      <c r="D2662" s="7"/>
      <c r="E2662" s="7"/>
      <c r="F2662" s="33"/>
      <c r="G2662" s="8"/>
    </row>
    <row r="2663" customFormat="false" ht="12.75" hidden="false" customHeight="false" outlineLevel="2" collapsed="false">
      <c r="A2663" s="5" t="s">
        <v>47</v>
      </c>
      <c r="B2663" s="6" t="n">
        <v>36992</v>
      </c>
      <c r="C2663" s="7" t="s">
        <v>48</v>
      </c>
      <c r="D2663" s="7" t="s">
        <v>38</v>
      </c>
      <c r="E2663" s="7" t="s">
        <v>39</v>
      </c>
      <c r="F2663" s="16" t="s">
        <v>3190</v>
      </c>
      <c r="G2663" s="8" t="n">
        <v>4427</v>
      </c>
    </row>
    <row r="2664" customFormat="false" ht="12.75" hidden="false" customHeight="false" outlineLevel="2" collapsed="false">
      <c r="A2664" s="5" t="s">
        <v>66</v>
      </c>
      <c r="B2664" s="6" t="n">
        <v>37001</v>
      </c>
      <c r="C2664" s="7" t="s">
        <v>67</v>
      </c>
      <c r="D2664" s="7" t="s">
        <v>38</v>
      </c>
      <c r="E2664" s="7" t="s">
        <v>39</v>
      </c>
      <c r="F2664" s="16" t="s">
        <v>3190</v>
      </c>
      <c r="G2664" s="8" t="n">
        <v>2720</v>
      </c>
    </row>
    <row r="2665" customFormat="false" ht="12.75" hidden="false" customHeight="false" outlineLevel="2" collapsed="false">
      <c r="A2665" s="5" t="s">
        <v>3222</v>
      </c>
      <c r="B2665" s="6" t="n">
        <v>36916</v>
      </c>
      <c r="C2665" s="7" t="s">
        <v>980</v>
      </c>
      <c r="D2665" s="7" t="s">
        <v>38</v>
      </c>
      <c r="E2665" s="7" t="s">
        <v>39</v>
      </c>
      <c r="F2665" s="16" t="s">
        <v>3190</v>
      </c>
      <c r="G2665" s="8" t="n">
        <v>13954</v>
      </c>
    </row>
    <row r="2666" customFormat="false" ht="12.75" hidden="false" customHeight="false" outlineLevel="2" collapsed="false">
      <c r="A2666" s="5" t="s">
        <v>3097</v>
      </c>
      <c r="B2666" s="6" t="n">
        <v>36963</v>
      </c>
      <c r="C2666" s="7" t="s">
        <v>3065</v>
      </c>
      <c r="D2666" s="7" t="s">
        <v>38</v>
      </c>
      <c r="E2666" s="7" t="s">
        <v>39</v>
      </c>
      <c r="F2666" s="16" t="s">
        <v>3190</v>
      </c>
      <c r="G2666" s="8" t="n">
        <v>14551</v>
      </c>
    </row>
    <row r="2667" customFormat="false" ht="12.75" hidden="false" customHeight="false" outlineLevel="2" collapsed="false">
      <c r="A2667" s="5" t="s">
        <v>3223</v>
      </c>
      <c r="B2667" s="6" t="n">
        <v>36917</v>
      </c>
      <c r="C2667" s="7" t="s">
        <v>3172</v>
      </c>
      <c r="D2667" s="7" t="s">
        <v>38</v>
      </c>
      <c r="E2667" s="7" t="s">
        <v>39</v>
      </c>
      <c r="F2667" s="16" t="s">
        <v>3190</v>
      </c>
      <c r="G2667" s="8" t="n">
        <v>-14976</v>
      </c>
    </row>
    <row r="2668" customFormat="false" ht="12.75" hidden="false" customHeight="false" outlineLevel="2" collapsed="false">
      <c r="A2668" s="5" t="s">
        <v>3171</v>
      </c>
      <c r="B2668" s="6" t="n">
        <v>36980</v>
      </c>
      <c r="C2668" s="7" t="s">
        <v>3172</v>
      </c>
      <c r="D2668" s="7" t="s">
        <v>38</v>
      </c>
      <c r="E2668" s="7" t="s">
        <v>39</v>
      </c>
      <c r="F2668" s="16" t="s">
        <v>3190</v>
      </c>
      <c r="G2668" s="8" t="n">
        <v>-954989</v>
      </c>
    </row>
    <row r="2669" customFormat="false" ht="12.75" hidden="false" customHeight="false" outlineLevel="2" collapsed="false">
      <c r="A2669" s="5" t="s">
        <v>3171</v>
      </c>
      <c r="B2669" s="6" t="n">
        <v>36917</v>
      </c>
      <c r="C2669" s="7" t="s">
        <v>3172</v>
      </c>
      <c r="D2669" s="7" t="s">
        <v>38</v>
      </c>
      <c r="E2669" s="7" t="s">
        <v>39</v>
      </c>
      <c r="F2669" s="16" t="s">
        <v>3190</v>
      </c>
      <c r="G2669" s="8" t="n">
        <v>1469490</v>
      </c>
    </row>
    <row r="2670" customFormat="false" ht="12.75" hidden="false" customHeight="false" outlineLevel="2" collapsed="false">
      <c r="A2670" s="5" t="s">
        <v>3188</v>
      </c>
      <c r="B2670" s="6" t="n">
        <v>36944</v>
      </c>
      <c r="C2670" s="7" t="s">
        <v>3189</v>
      </c>
      <c r="D2670" s="7" t="s">
        <v>38</v>
      </c>
      <c r="E2670" s="7" t="s">
        <v>39</v>
      </c>
      <c r="F2670" s="16" t="s">
        <v>3190</v>
      </c>
      <c r="G2670" s="8" t="n">
        <v>155</v>
      </c>
    </row>
    <row r="2671" customFormat="false" ht="12.75" hidden="false" customHeight="false" outlineLevel="2" collapsed="false">
      <c r="A2671" s="5" t="s">
        <v>3191</v>
      </c>
      <c r="B2671" s="6" t="n">
        <v>36945</v>
      </c>
      <c r="C2671" s="7" t="s">
        <v>3192</v>
      </c>
      <c r="D2671" s="7" t="s">
        <v>38</v>
      </c>
      <c r="E2671" s="7" t="s">
        <v>39</v>
      </c>
      <c r="F2671" s="16" t="s">
        <v>3190</v>
      </c>
      <c r="G2671" s="8" t="n">
        <v>310</v>
      </c>
    </row>
    <row r="2672" customFormat="false" ht="12.75" hidden="false" customHeight="false" outlineLevel="2" collapsed="false">
      <c r="A2672" s="5" t="s">
        <v>3064</v>
      </c>
      <c r="B2672" s="6" t="n">
        <v>36952</v>
      </c>
      <c r="C2672" s="7" t="s">
        <v>3065</v>
      </c>
      <c r="D2672" s="7" t="s">
        <v>38</v>
      </c>
      <c r="E2672" s="7" t="s">
        <v>39</v>
      </c>
      <c r="F2672" s="16" t="s">
        <v>3190</v>
      </c>
      <c r="G2672" s="8" t="n">
        <v>18981</v>
      </c>
    </row>
    <row r="2673" customFormat="false" ht="12.75" hidden="false" customHeight="false" outlineLevel="2" collapsed="false">
      <c r="A2673" s="5" t="s">
        <v>3064</v>
      </c>
      <c r="B2673" s="6" t="n">
        <v>36969</v>
      </c>
      <c r="C2673" s="7" t="s">
        <v>3065</v>
      </c>
      <c r="D2673" s="7" t="s">
        <v>38</v>
      </c>
      <c r="E2673" s="7" t="s">
        <v>39</v>
      </c>
      <c r="F2673" s="16" t="s">
        <v>3190</v>
      </c>
      <c r="G2673" s="8" t="n">
        <v>-18981</v>
      </c>
    </row>
    <row r="2674" customFormat="false" ht="12.75" hidden="false" customHeight="false" outlineLevel="2" collapsed="false">
      <c r="A2674" s="5" t="s">
        <v>3064</v>
      </c>
      <c r="B2674" s="6" t="n">
        <v>36969</v>
      </c>
      <c r="C2674" s="7" t="s">
        <v>3065</v>
      </c>
      <c r="D2674" s="7" t="s">
        <v>38</v>
      </c>
      <c r="E2674" s="7" t="s">
        <v>39</v>
      </c>
      <c r="F2674" s="16" t="s">
        <v>3190</v>
      </c>
      <c r="G2674" s="8" t="n">
        <v>6185</v>
      </c>
    </row>
    <row r="2675" customFormat="false" ht="12.75" hidden="false" customHeight="false" outlineLevel="2" collapsed="false">
      <c r="A2675" s="5" t="s">
        <v>3066</v>
      </c>
      <c r="B2675" s="6" t="n">
        <v>36952</v>
      </c>
      <c r="C2675" s="7" t="s">
        <v>3067</v>
      </c>
      <c r="D2675" s="7" t="s">
        <v>38</v>
      </c>
      <c r="E2675" s="7" t="s">
        <v>39</v>
      </c>
      <c r="F2675" s="16" t="s">
        <v>3190</v>
      </c>
      <c r="G2675" s="8" t="n">
        <v>81757</v>
      </c>
    </row>
    <row r="2676" customFormat="false" ht="12.75" hidden="false" customHeight="false" outlineLevel="2" collapsed="false">
      <c r="A2676" s="5" t="s">
        <v>3066</v>
      </c>
      <c r="B2676" s="6" t="n">
        <v>36969</v>
      </c>
      <c r="C2676" s="7" t="s">
        <v>3067</v>
      </c>
      <c r="D2676" s="7" t="s">
        <v>38</v>
      </c>
      <c r="E2676" s="7" t="s">
        <v>39</v>
      </c>
      <c r="F2676" s="16" t="s">
        <v>3190</v>
      </c>
      <c r="G2676" s="8" t="n">
        <v>-81757</v>
      </c>
    </row>
    <row r="2677" customFormat="false" ht="12.75" hidden="false" customHeight="false" outlineLevel="2" collapsed="false">
      <c r="A2677" s="5" t="s">
        <v>3066</v>
      </c>
      <c r="B2677" s="6" t="n">
        <v>36969</v>
      </c>
      <c r="C2677" s="7" t="s">
        <v>3067</v>
      </c>
      <c r="D2677" s="7" t="s">
        <v>38</v>
      </c>
      <c r="E2677" s="7" t="s">
        <v>39</v>
      </c>
      <c r="F2677" s="16" t="s">
        <v>3190</v>
      </c>
      <c r="G2677" s="8" t="n">
        <v>16343</v>
      </c>
    </row>
    <row r="2678" customFormat="false" ht="12.75" hidden="false" customHeight="false" outlineLevel="2" collapsed="false">
      <c r="A2678" s="5" t="s">
        <v>3107</v>
      </c>
      <c r="B2678" s="6" t="n">
        <v>36966</v>
      </c>
      <c r="C2678" s="7" t="s">
        <v>3108</v>
      </c>
      <c r="D2678" s="7" t="s">
        <v>38</v>
      </c>
      <c r="E2678" s="7" t="s">
        <v>39</v>
      </c>
      <c r="F2678" s="16" t="s">
        <v>3190</v>
      </c>
      <c r="G2678" s="8" t="n">
        <v>43537</v>
      </c>
    </row>
    <row r="2679" customFormat="false" ht="12.75" hidden="false" customHeight="false" outlineLevel="2" collapsed="false">
      <c r="A2679" s="5" t="s">
        <v>3109</v>
      </c>
      <c r="B2679" s="6" t="n">
        <v>36966</v>
      </c>
      <c r="C2679" s="7" t="s">
        <v>3108</v>
      </c>
      <c r="D2679" s="7" t="s">
        <v>38</v>
      </c>
      <c r="E2679" s="7" t="s">
        <v>39</v>
      </c>
      <c r="F2679" s="16" t="s">
        <v>3190</v>
      </c>
      <c r="G2679" s="8" t="n">
        <v>17117</v>
      </c>
    </row>
    <row r="2680" customFormat="false" ht="12.75" hidden="false" customHeight="false" outlineLevel="2" collapsed="false">
      <c r="A2680" s="5" t="s">
        <v>3110</v>
      </c>
      <c r="B2680" s="6" t="n">
        <v>36966</v>
      </c>
      <c r="C2680" s="7" t="s">
        <v>3108</v>
      </c>
      <c r="D2680" s="7" t="s">
        <v>38</v>
      </c>
      <c r="E2680" s="7" t="s">
        <v>39</v>
      </c>
      <c r="F2680" s="16" t="s">
        <v>3190</v>
      </c>
      <c r="G2680" s="8" t="n">
        <v>50721</v>
      </c>
    </row>
    <row r="2681" customFormat="false" ht="12.75" hidden="false" customHeight="false" outlineLevel="2" collapsed="false">
      <c r="A2681" s="5" t="s">
        <v>3136</v>
      </c>
      <c r="B2681" s="6" t="n">
        <v>36976</v>
      </c>
      <c r="C2681" s="7" t="s">
        <v>3065</v>
      </c>
      <c r="D2681" s="7" t="s">
        <v>38</v>
      </c>
      <c r="E2681" s="7" t="s">
        <v>39</v>
      </c>
      <c r="F2681" s="16" t="s">
        <v>3190</v>
      </c>
      <c r="G2681" s="8" t="n">
        <v>2215</v>
      </c>
    </row>
    <row r="2682" customFormat="false" ht="12.75" hidden="false" customHeight="false" outlineLevel="2" collapsed="false">
      <c r="A2682" s="5" t="s">
        <v>3137</v>
      </c>
      <c r="B2682" s="6" t="n">
        <v>36976</v>
      </c>
      <c r="C2682" s="7" t="s">
        <v>65</v>
      </c>
      <c r="D2682" s="7" t="s">
        <v>38</v>
      </c>
      <c r="E2682" s="7" t="s">
        <v>39</v>
      </c>
      <c r="F2682" s="16" t="s">
        <v>3190</v>
      </c>
      <c r="G2682" s="8" t="n">
        <v>9908</v>
      </c>
    </row>
    <row r="2683" customFormat="false" ht="12.75" hidden="false" customHeight="false" outlineLevel="2" collapsed="false">
      <c r="A2683" s="5" t="s">
        <v>3138</v>
      </c>
      <c r="B2683" s="6" t="n">
        <v>36976</v>
      </c>
      <c r="C2683" s="7" t="s">
        <v>3139</v>
      </c>
      <c r="D2683" s="7" t="s">
        <v>38</v>
      </c>
      <c r="E2683" s="7" t="s">
        <v>39</v>
      </c>
      <c r="F2683" s="16" t="s">
        <v>3190</v>
      </c>
      <c r="G2683" s="8" t="n">
        <v>1282</v>
      </c>
    </row>
    <row r="2684" customFormat="false" ht="12.75" hidden="false" customHeight="false" outlineLevel="1" collapsed="false">
      <c r="A2684" s="5" t="s">
        <v>3145</v>
      </c>
      <c r="B2684" s="6" t="n">
        <v>36977</v>
      </c>
      <c r="C2684" s="7" t="s">
        <v>3146</v>
      </c>
      <c r="D2684" s="7" t="s">
        <v>38</v>
      </c>
      <c r="E2684" s="7" t="s">
        <v>39</v>
      </c>
      <c r="F2684" s="16" t="s">
        <v>3190</v>
      </c>
      <c r="G2684" s="8" t="n">
        <v>527</v>
      </c>
    </row>
    <row r="2685" customFormat="false" ht="12.75" hidden="false" customHeight="false" outlineLevel="2" collapsed="false">
      <c r="A2685" s="5" t="s">
        <v>64</v>
      </c>
      <c r="B2685" s="6" t="n">
        <v>36999</v>
      </c>
      <c r="C2685" s="7" t="s">
        <v>65</v>
      </c>
      <c r="D2685" s="7" t="s">
        <v>38</v>
      </c>
      <c r="E2685" s="7" t="s">
        <v>39</v>
      </c>
      <c r="F2685" s="16" t="s">
        <v>3190</v>
      </c>
      <c r="G2685" s="8" t="n">
        <v>31708</v>
      </c>
    </row>
    <row r="2686" customFormat="false" ht="12.75" hidden="false" customHeight="false" outlineLevel="2" collapsed="false">
      <c r="A2686" s="5" t="s">
        <v>78</v>
      </c>
      <c r="B2686" s="6" t="n">
        <v>37006</v>
      </c>
      <c r="C2686" s="7" t="s">
        <v>79</v>
      </c>
      <c r="D2686" s="7" t="s">
        <v>38</v>
      </c>
      <c r="E2686" s="7" t="s">
        <v>39</v>
      </c>
      <c r="F2686" s="16" t="s">
        <v>3190</v>
      </c>
      <c r="G2686" s="8" t="n">
        <v>8249</v>
      </c>
    </row>
    <row r="2687" customFormat="false" ht="14.25" hidden="false" customHeight="false" outlineLevel="2" collapsed="false">
      <c r="A2687" s="28" t="n">
        <f aca="false">SUBTOTAL(3,A2663:A2686)</f>
        <v>24</v>
      </c>
      <c r="B2687" s="29"/>
      <c r="C2687" s="30"/>
      <c r="D2687" s="30"/>
      <c r="E2687" s="30"/>
      <c r="F2687" s="31" t="s">
        <v>5413</v>
      </c>
      <c r="G2687" s="32" t="n">
        <f aca="false">SUM(G2663:G2686)</f>
        <v>723434</v>
      </c>
    </row>
    <row r="2688" customFormat="false" ht="12.75" hidden="false" customHeight="false" outlineLevel="2" collapsed="false">
      <c r="A2688" s="5"/>
      <c r="B2688" s="6"/>
      <c r="C2688" s="7"/>
      <c r="D2688" s="7"/>
      <c r="E2688" s="7"/>
      <c r="F2688" s="33"/>
      <c r="G2688" s="8"/>
    </row>
    <row r="2689" customFormat="false" ht="12.75" hidden="false" customHeight="false" outlineLevel="2" collapsed="false">
      <c r="A2689" s="5" t="s">
        <v>897</v>
      </c>
      <c r="B2689" s="6" t="n">
        <v>37048</v>
      </c>
      <c r="C2689" s="7" t="s">
        <v>895</v>
      </c>
      <c r="D2689" s="7" t="s">
        <v>663</v>
      </c>
      <c r="E2689" s="7"/>
      <c r="F2689" s="16" t="s">
        <v>898</v>
      </c>
      <c r="G2689" s="8" t="n">
        <v>0</v>
      </c>
    </row>
    <row r="2690" customFormat="false" ht="12.75" hidden="false" customHeight="false" outlineLevel="2" collapsed="false">
      <c r="A2690" s="5" t="s">
        <v>897</v>
      </c>
      <c r="B2690" s="6" t="n">
        <v>37048</v>
      </c>
      <c r="C2690" s="7" t="s">
        <v>690</v>
      </c>
      <c r="D2690" s="7" t="s">
        <v>663</v>
      </c>
      <c r="E2690" s="7"/>
      <c r="F2690" s="16" t="s">
        <v>898</v>
      </c>
      <c r="G2690" s="8" t="n">
        <v>0</v>
      </c>
    </row>
    <row r="2691" customFormat="false" ht="12.75" hidden="false" customHeight="false" outlineLevel="2" collapsed="false">
      <c r="A2691" s="5" t="s">
        <v>908</v>
      </c>
      <c r="B2691" s="6" t="n">
        <v>37056</v>
      </c>
      <c r="C2691" s="7" t="s">
        <v>895</v>
      </c>
      <c r="D2691" s="7" t="s">
        <v>663</v>
      </c>
      <c r="E2691" s="7"/>
      <c r="F2691" s="16" t="s">
        <v>898</v>
      </c>
      <c r="G2691" s="8" t="n">
        <v>0</v>
      </c>
    </row>
    <row r="2692" customFormat="false" ht="12.75" hidden="false" customHeight="false" outlineLevel="2" collapsed="false">
      <c r="A2692" s="5" t="s">
        <v>908</v>
      </c>
      <c r="B2692" s="6" t="n">
        <v>37056</v>
      </c>
      <c r="C2692" s="7" t="s">
        <v>690</v>
      </c>
      <c r="D2692" s="7" t="s">
        <v>663</v>
      </c>
      <c r="E2692" s="7"/>
      <c r="F2692" s="16" t="s">
        <v>898</v>
      </c>
      <c r="G2692" s="8" t="n">
        <v>0</v>
      </c>
    </row>
    <row r="2693" customFormat="false" ht="12.75" hidden="false" customHeight="false" outlineLevel="1" collapsed="false">
      <c r="A2693" s="5" t="s">
        <v>942</v>
      </c>
      <c r="B2693" s="6" t="n">
        <v>37064</v>
      </c>
      <c r="C2693" s="7" t="s">
        <v>798</v>
      </c>
      <c r="D2693" s="7" t="s">
        <v>663</v>
      </c>
      <c r="E2693" s="7"/>
      <c r="F2693" s="16" t="s">
        <v>898</v>
      </c>
      <c r="G2693" s="8" t="n">
        <v>0</v>
      </c>
    </row>
    <row r="2694" customFormat="false" ht="12.75" hidden="false" customHeight="false" outlineLevel="2" collapsed="false">
      <c r="A2694" s="5" t="s">
        <v>929</v>
      </c>
      <c r="B2694" s="6" t="n">
        <v>37071</v>
      </c>
      <c r="C2694" s="7" t="s">
        <v>690</v>
      </c>
      <c r="D2694" s="7" t="s">
        <v>663</v>
      </c>
      <c r="E2694" s="7"/>
      <c r="F2694" s="16" t="s">
        <v>898</v>
      </c>
      <c r="G2694" s="8" t="n">
        <v>0</v>
      </c>
    </row>
    <row r="2695" customFormat="false" ht="12.75" hidden="false" customHeight="false" outlineLevel="2" collapsed="false">
      <c r="A2695" s="5" t="s">
        <v>929</v>
      </c>
      <c r="B2695" s="6" t="n">
        <v>37071</v>
      </c>
      <c r="C2695" s="7" t="s">
        <v>690</v>
      </c>
      <c r="D2695" s="7" t="s">
        <v>663</v>
      </c>
      <c r="E2695" s="7"/>
      <c r="F2695" s="16" t="s">
        <v>898</v>
      </c>
      <c r="G2695" s="8" t="n">
        <v>0</v>
      </c>
    </row>
    <row r="2696" customFormat="false" ht="14.25" hidden="false" customHeight="false" outlineLevel="1" collapsed="false">
      <c r="A2696" s="28" t="n">
        <f aca="false">SUBTOTAL(3,A2689:A2695)</f>
        <v>7</v>
      </c>
      <c r="B2696" s="29"/>
      <c r="C2696" s="30"/>
      <c r="D2696" s="30"/>
      <c r="E2696" s="30"/>
      <c r="F2696" s="31" t="s">
        <v>5414</v>
      </c>
      <c r="G2696" s="32" t="n">
        <f aca="false">SUM(G2689:G2695)</f>
        <v>0</v>
      </c>
    </row>
    <row r="2697" customFormat="false" ht="12.75" hidden="false" customHeight="false" outlineLevel="1" collapsed="false">
      <c r="A2697" s="5"/>
      <c r="B2697" s="6"/>
      <c r="C2697" s="7"/>
      <c r="D2697" s="7"/>
      <c r="E2697" s="7"/>
      <c r="F2697" s="33"/>
      <c r="G2697" s="8"/>
    </row>
    <row r="2698" customFormat="false" ht="12.75" hidden="false" customHeight="false" outlineLevel="2" collapsed="false">
      <c r="A2698" s="5" t="s">
        <v>1062</v>
      </c>
      <c r="B2698" s="6" t="n">
        <v>37008</v>
      </c>
      <c r="C2698" s="7" t="s">
        <v>1063</v>
      </c>
      <c r="D2698" s="7" t="s">
        <v>959</v>
      </c>
      <c r="E2698" s="7" t="s">
        <v>1048</v>
      </c>
      <c r="F2698" s="16" t="s">
        <v>1064</v>
      </c>
      <c r="G2698" s="8" t="n">
        <v>211494</v>
      </c>
    </row>
    <row r="2699" customFormat="false" ht="12.75" hidden="false" customHeight="false" outlineLevel="2" collapsed="false">
      <c r="A2699" s="5" t="s">
        <v>1062</v>
      </c>
      <c r="B2699" s="6" t="n">
        <v>37008</v>
      </c>
      <c r="C2699" s="7" t="s">
        <v>1063</v>
      </c>
      <c r="D2699" s="7" t="s">
        <v>959</v>
      </c>
      <c r="E2699" s="7" t="s">
        <v>1106</v>
      </c>
      <c r="F2699" s="16" t="s">
        <v>1064</v>
      </c>
      <c r="G2699" s="8" t="n">
        <v>544869</v>
      </c>
    </row>
    <row r="2700" customFormat="false" ht="14.25" hidden="false" customHeight="false" outlineLevel="1" collapsed="false">
      <c r="A2700" s="28" t="n">
        <f aca="false">SUBTOTAL(3,A2698:A2699)</f>
        <v>2</v>
      </c>
      <c r="B2700" s="29"/>
      <c r="C2700" s="30"/>
      <c r="D2700" s="30"/>
      <c r="E2700" s="30"/>
      <c r="F2700" s="31" t="s">
        <v>5415</v>
      </c>
      <c r="G2700" s="32" t="n">
        <f aca="false">SUM(G2698:G2699)</f>
        <v>756363</v>
      </c>
    </row>
    <row r="2701" customFormat="false" ht="12.75" hidden="false" customHeight="false" outlineLevel="1" collapsed="false">
      <c r="A2701" s="5"/>
      <c r="B2701" s="6"/>
      <c r="C2701" s="7"/>
      <c r="D2701" s="7"/>
      <c r="E2701" s="7"/>
      <c r="F2701" s="33"/>
      <c r="G2701" s="8"/>
    </row>
    <row r="2702" customFormat="false" ht="12.75" hidden="false" customHeight="false" outlineLevel="2" collapsed="false">
      <c r="A2702" s="5" t="s">
        <v>2734</v>
      </c>
      <c r="B2702" s="6" t="n">
        <v>36943</v>
      </c>
      <c r="C2702" s="7" t="s">
        <v>2735</v>
      </c>
      <c r="D2702" s="7" t="s">
        <v>1588</v>
      </c>
      <c r="E2702" s="7" t="s">
        <v>3053</v>
      </c>
      <c r="F2702" s="16" t="s">
        <v>2985</v>
      </c>
      <c r="G2702" s="8" t="n">
        <v>-500000</v>
      </c>
    </row>
    <row r="2703" customFormat="false" ht="12.75" hidden="false" customHeight="false" outlineLevel="1" collapsed="false">
      <c r="A2703" s="5" t="s">
        <v>2734</v>
      </c>
      <c r="B2703" s="6" t="n">
        <v>36909</v>
      </c>
      <c r="C2703" s="7" t="s">
        <v>2735</v>
      </c>
      <c r="D2703" s="7" t="s">
        <v>1588</v>
      </c>
      <c r="E2703" s="7" t="s">
        <v>3053</v>
      </c>
      <c r="F2703" s="16" t="s">
        <v>2985</v>
      </c>
      <c r="G2703" s="8" t="n">
        <v>500000</v>
      </c>
    </row>
    <row r="2704" customFormat="false" ht="14.25" hidden="false" customHeight="false" outlineLevel="2" collapsed="false">
      <c r="A2704" s="28" t="n">
        <f aca="false">SUBTOTAL(3,A2702:A2703)</f>
        <v>2</v>
      </c>
      <c r="B2704" s="29"/>
      <c r="C2704" s="30"/>
      <c r="D2704" s="30"/>
      <c r="E2704" s="30"/>
      <c r="F2704" s="31" t="s">
        <v>5416</v>
      </c>
      <c r="G2704" s="32" t="n">
        <f aca="false">SUM(G2702:G2703)</f>
        <v>0</v>
      </c>
    </row>
    <row r="2705" customFormat="false" ht="12.75" hidden="false" customHeight="false" outlineLevel="2" collapsed="false">
      <c r="A2705" s="5"/>
      <c r="B2705" s="6"/>
      <c r="C2705" s="7"/>
      <c r="D2705" s="7"/>
      <c r="E2705" s="7"/>
      <c r="F2705" s="33"/>
      <c r="G2705" s="8"/>
    </row>
    <row r="2706" customFormat="false" ht="12.75" hidden="false" customHeight="false" outlineLevel="2" collapsed="false">
      <c r="A2706" s="5" t="s">
        <v>2873</v>
      </c>
      <c r="B2706" s="6" t="n">
        <v>37064</v>
      </c>
      <c r="C2706" s="7" t="s">
        <v>2874</v>
      </c>
      <c r="D2706" s="7" t="s">
        <v>1588</v>
      </c>
      <c r="E2706" s="7"/>
      <c r="F2706" s="16" t="s">
        <v>2875</v>
      </c>
      <c r="G2706" s="8" t="n">
        <v>1007</v>
      </c>
    </row>
    <row r="2707" customFormat="false" ht="14.25" hidden="false" customHeight="false" outlineLevel="2" collapsed="false">
      <c r="A2707" s="28" t="n">
        <f aca="false">SUBTOTAL(3,A2706)</f>
        <v>1</v>
      </c>
      <c r="B2707" s="29"/>
      <c r="C2707" s="30"/>
      <c r="D2707" s="30"/>
      <c r="E2707" s="30"/>
      <c r="F2707" s="31" t="s">
        <v>5417</v>
      </c>
      <c r="G2707" s="32" t="n">
        <f aca="false">SUM(G2706)</f>
        <v>1007</v>
      </c>
    </row>
    <row r="2708" customFormat="false" ht="12.75" hidden="false" customHeight="false" outlineLevel="2" collapsed="false">
      <c r="A2708" s="5"/>
      <c r="B2708" s="6"/>
      <c r="C2708" s="7"/>
      <c r="D2708" s="7"/>
      <c r="E2708" s="7"/>
      <c r="F2708" s="33"/>
      <c r="G2708" s="8"/>
    </row>
    <row r="2709" customFormat="false" ht="12.75" hidden="false" customHeight="false" outlineLevel="2" collapsed="false">
      <c r="A2709" s="5" t="n">
        <v>10</v>
      </c>
      <c r="B2709" s="6" t="n">
        <v>36958</v>
      </c>
      <c r="C2709" s="7" t="s">
        <v>1090</v>
      </c>
      <c r="D2709" s="7" t="s">
        <v>2958</v>
      </c>
      <c r="E2709" s="7" t="s">
        <v>29</v>
      </c>
      <c r="F2709" s="16" t="s">
        <v>2959</v>
      </c>
      <c r="G2709" s="8" t="n">
        <v>50000</v>
      </c>
    </row>
    <row r="2710" customFormat="false" ht="12.75" hidden="false" customHeight="false" outlineLevel="2" collapsed="false">
      <c r="A2710" s="5" t="n">
        <v>11</v>
      </c>
      <c r="B2710" s="6" t="n">
        <v>36979</v>
      </c>
      <c r="C2710" s="7" t="n">
        <v>0</v>
      </c>
      <c r="D2710" s="7" t="s">
        <v>2958</v>
      </c>
      <c r="E2710" s="7" t="s">
        <v>29</v>
      </c>
      <c r="F2710" s="16" t="s">
        <v>2959</v>
      </c>
      <c r="G2710" s="8" t="n">
        <v>3000</v>
      </c>
    </row>
    <row r="2711" customFormat="false" ht="12.75" hidden="false" customHeight="false" outlineLevel="1" collapsed="false">
      <c r="A2711" s="5" t="n">
        <v>12</v>
      </c>
      <c r="B2711" s="6" t="n">
        <v>36980</v>
      </c>
      <c r="C2711" s="7" t="s">
        <v>2957</v>
      </c>
      <c r="D2711" s="7" t="s">
        <v>2958</v>
      </c>
      <c r="E2711" s="7" t="s">
        <v>29</v>
      </c>
      <c r="F2711" s="16" t="s">
        <v>2959</v>
      </c>
      <c r="G2711" s="8" t="n">
        <v>500000</v>
      </c>
    </row>
    <row r="2712" customFormat="false" ht="12.75" hidden="false" customHeight="false" outlineLevel="2" collapsed="false">
      <c r="A2712" s="5" t="n">
        <v>13</v>
      </c>
      <c r="B2712" s="6" t="n">
        <v>36980</v>
      </c>
      <c r="C2712" s="7" t="s">
        <v>3284</v>
      </c>
      <c r="D2712" s="7" t="s">
        <v>2958</v>
      </c>
      <c r="E2712" s="7" t="s">
        <v>29</v>
      </c>
      <c r="F2712" s="16" t="s">
        <v>2959</v>
      </c>
      <c r="G2712" s="8" t="n">
        <v>701000</v>
      </c>
    </row>
    <row r="2713" customFormat="false" ht="12.75" hidden="false" customHeight="false" outlineLevel="1" collapsed="false">
      <c r="A2713" s="5" t="n">
        <v>53</v>
      </c>
      <c r="B2713" s="6" t="n">
        <v>36984</v>
      </c>
      <c r="C2713" s="7" t="s">
        <v>2957</v>
      </c>
      <c r="D2713" s="7" t="s">
        <v>2958</v>
      </c>
      <c r="E2713" s="7" t="s">
        <v>29</v>
      </c>
      <c r="F2713" s="16" t="s">
        <v>2959</v>
      </c>
      <c r="G2713" s="8" t="n">
        <v>-701400</v>
      </c>
    </row>
    <row r="2714" customFormat="false" ht="14.25" hidden="false" customHeight="false" outlineLevel="2" collapsed="false">
      <c r="A2714" s="28" t="n">
        <f aca="false">SUBTOTAL(3,A2709:A2713)</f>
        <v>5</v>
      </c>
      <c r="B2714" s="29"/>
      <c r="C2714" s="30"/>
      <c r="D2714" s="30"/>
      <c r="E2714" s="30"/>
      <c r="F2714" s="31" t="s">
        <v>5418</v>
      </c>
      <c r="G2714" s="32" t="n">
        <f aca="false">SUM(G2709:G2713)</f>
        <v>552600</v>
      </c>
    </row>
    <row r="2715" customFormat="false" ht="12.75" hidden="false" customHeight="false" outlineLevel="2" collapsed="false">
      <c r="A2715" s="5"/>
      <c r="B2715" s="6"/>
      <c r="C2715" s="7"/>
      <c r="D2715" s="7"/>
      <c r="E2715" s="7"/>
      <c r="F2715" s="33"/>
      <c r="G2715" s="8"/>
    </row>
    <row r="2716" customFormat="false" ht="12.75" hidden="false" customHeight="false" outlineLevel="2" collapsed="false">
      <c r="A2716" s="5" t="n">
        <v>74</v>
      </c>
      <c r="B2716" s="6"/>
      <c r="C2716" s="7" t="s">
        <v>31</v>
      </c>
      <c r="D2716" s="7" t="s">
        <v>2958</v>
      </c>
      <c r="E2716" s="7" t="s">
        <v>29</v>
      </c>
      <c r="F2716" s="16" t="s">
        <v>5419</v>
      </c>
      <c r="G2716" s="8" t="n">
        <v>0</v>
      </c>
    </row>
    <row r="2717" customFormat="false" ht="14.25" hidden="false" customHeight="false" outlineLevel="1" collapsed="false">
      <c r="A2717" s="28" t="n">
        <f aca="false">SUBTOTAL(3,A2716)</f>
        <v>1</v>
      </c>
      <c r="B2717" s="29"/>
      <c r="C2717" s="30"/>
      <c r="D2717" s="30"/>
      <c r="E2717" s="30"/>
      <c r="F2717" s="31" t="s">
        <v>5420</v>
      </c>
      <c r="G2717" s="32" t="n">
        <f aca="false">SUM(G2716)</f>
        <v>0</v>
      </c>
    </row>
    <row r="2718" customFormat="false" ht="12.75" hidden="false" customHeight="false" outlineLevel="1" collapsed="false">
      <c r="A2718" s="5"/>
      <c r="B2718" s="6"/>
      <c r="C2718" s="7"/>
      <c r="D2718" s="7"/>
      <c r="E2718" s="7"/>
      <c r="F2718" s="33"/>
      <c r="G2718" s="8"/>
    </row>
    <row r="2719" customFormat="false" ht="12.75" hidden="false" customHeight="false" outlineLevel="2" collapsed="false">
      <c r="A2719" s="5" t="s">
        <v>5134</v>
      </c>
      <c r="B2719" s="6" t="n">
        <v>36901</v>
      </c>
      <c r="C2719" s="7" t="s">
        <v>5062</v>
      </c>
      <c r="D2719" s="7" t="s">
        <v>959</v>
      </c>
      <c r="E2719" s="7" t="s">
        <v>960</v>
      </c>
      <c r="F2719" s="16" t="s">
        <v>5143</v>
      </c>
      <c r="G2719" s="8" t="n">
        <v>1400</v>
      </c>
    </row>
    <row r="2720" customFormat="false" ht="12.75" hidden="false" customHeight="false" outlineLevel="2" collapsed="false">
      <c r="A2720" s="5" t="s">
        <v>5144</v>
      </c>
      <c r="B2720" s="6" t="n">
        <v>36902</v>
      </c>
      <c r="C2720" s="7" t="s">
        <v>5138</v>
      </c>
      <c r="D2720" s="7" t="s">
        <v>959</v>
      </c>
      <c r="E2720" s="7" t="s">
        <v>960</v>
      </c>
      <c r="F2720" s="16" t="s">
        <v>5143</v>
      </c>
      <c r="G2720" s="8" t="n">
        <v>8400</v>
      </c>
    </row>
    <row r="2721" customFormat="false" ht="14.25" hidden="false" customHeight="false" outlineLevel="2" collapsed="false">
      <c r="A2721" s="28" t="n">
        <f aca="false">SUBTOTAL(3,A2719:A2720)</f>
        <v>2</v>
      </c>
      <c r="B2721" s="29"/>
      <c r="C2721" s="30"/>
      <c r="D2721" s="30"/>
      <c r="E2721" s="30"/>
      <c r="F2721" s="31" t="s">
        <v>5421</v>
      </c>
      <c r="G2721" s="32" t="n">
        <f aca="false">SUM(G2719:G2720)</f>
        <v>9800</v>
      </c>
    </row>
    <row r="2722" customFormat="false" ht="12.75" hidden="false" customHeight="false" outlineLevel="2" collapsed="false">
      <c r="A2722" s="5"/>
      <c r="B2722" s="6"/>
      <c r="C2722" s="7"/>
      <c r="D2722" s="7"/>
      <c r="E2722" s="7"/>
      <c r="F2722" s="33"/>
      <c r="G2722" s="8"/>
    </row>
    <row r="2723" customFormat="false" ht="12.75" hidden="false" customHeight="false" outlineLevel="2" collapsed="false">
      <c r="A2723" s="5" t="s">
        <v>3032</v>
      </c>
      <c r="B2723" s="6" t="n">
        <v>36902</v>
      </c>
      <c r="C2723" s="7" t="s">
        <v>3033</v>
      </c>
      <c r="D2723" s="7" t="s">
        <v>3029</v>
      </c>
      <c r="E2723" s="7" t="s">
        <v>3034</v>
      </c>
      <c r="F2723" s="16" t="s">
        <v>3035</v>
      </c>
      <c r="G2723" s="8" t="n">
        <v>18000</v>
      </c>
    </row>
    <row r="2724" customFormat="false" ht="12.75" hidden="false" customHeight="false" outlineLevel="2" collapsed="false">
      <c r="A2724" s="5" t="n">
        <v>27</v>
      </c>
      <c r="B2724" s="6" t="n">
        <v>37008</v>
      </c>
      <c r="C2724" s="7" t="s">
        <v>407</v>
      </c>
      <c r="D2724" s="7" t="s">
        <v>386</v>
      </c>
      <c r="E2724" s="7" t="s">
        <v>387</v>
      </c>
      <c r="F2724" s="16" t="s">
        <v>3035</v>
      </c>
      <c r="G2724" s="8" t="n">
        <v>1516.21271076524</v>
      </c>
    </row>
    <row r="2725" customFormat="false" ht="12.75" hidden="false" customHeight="false" outlineLevel="2" collapsed="false">
      <c r="A2725" s="5" t="n">
        <v>32</v>
      </c>
      <c r="B2725" s="6" t="n">
        <v>37011</v>
      </c>
      <c r="C2725" s="7" t="s">
        <v>478</v>
      </c>
      <c r="D2725" s="7" t="s">
        <v>386</v>
      </c>
      <c r="E2725" s="7" t="s">
        <v>387</v>
      </c>
      <c r="F2725" s="16" t="s">
        <v>3035</v>
      </c>
      <c r="G2725" s="8" t="n">
        <v>170000</v>
      </c>
    </row>
    <row r="2726" customFormat="false" ht="12.75" hidden="false" customHeight="false" outlineLevel="2" collapsed="false">
      <c r="A2726" s="5" t="s">
        <v>601</v>
      </c>
      <c r="B2726" s="6" t="n">
        <v>37060</v>
      </c>
      <c r="C2726" s="7" t="s">
        <v>407</v>
      </c>
      <c r="D2726" s="7" t="s">
        <v>386</v>
      </c>
      <c r="E2726" s="7"/>
      <c r="F2726" s="16" t="s">
        <v>3035</v>
      </c>
      <c r="G2726" s="8" t="n">
        <v>-130395.097144347</v>
      </c>
    </row>
    <row r="2727" customFormat="false" ht="12.75" hidden="false" customHeight="false" outlineLevel="2" collapsed="false">
      <c r="A2727" s="5" t="s">
        <v>408</v>
      </c>
      <c r="B2727" s="6" t="n">
        <v>36993</v>
      </c>
      <c r="C2727" s="7" t="s">
        <v>407</v>
      </c>
      <c r="D2727" s="7" t="s">
        <v>386</v>
      </c>
      <c r="E2727" s="7" t="s">
        <v>387</v>
      </c>
      <c r="F2727" s="16" t="s">
        <v>3035</v>
      </c>
      <c r="G2727" s="8" t="n">
        <v>5685.87193635314</v>
      </c>
    </row>
    <row r="2728" customFormat="false" ht="12.75" hidden="false" customHeight="false" outlineLevel="2" collapsed="false">
      <c r="A2728" s="5" t="s">
        <v>4598</v>
      </c>
      <c r="B2728" s="6" t="n">
        <v>36980</v>
      </c>
      <c r="C2728" s="7"/>
      <c r="D2728" s="7" t="s">
        <v>386</v>
      </c>
      <c r="E2728" s="7" t="s">
        <v>387</v>
      </c>
      <c r="F2728" s="16" t="s">
        <v>3035</v>
      </c>
      <c r="G2728" s="8" t="n">
        <v>15931</v>
      </c>
    </row>
    <row r="2729" customFormat="false" ht="12.75" hidden="false" customHeight="false" outlineLevel="2" collapsed="false">
      <c r="A2729" s="5" t="s">
        <v>4598</v>
      </c>
      <c r="B2729" s="6" t="n">
        <v>36980</v>
      </c>
      <c r="C2729" s="7"/>
      <c r="D2729" s="7" t="s">
        <v>386</v>
      </c>
      <c r="E2729" s="7" t="s">
        <v>387</v>
      </c>
      <c r="F2729" s="16" t="s">
        <v>3035</v>
      </c>
      <c r="G2729" s="8" t="n">
        <v>5522</v>
      </c>
    </row>
    <row r="2730" customFormat="false" ht="12.75" hidden="false" customHeight="false" outlineLevel="2" collapsed="false">
      <c r="A2730" s="5" t="s">
        <v>4664</v>
      </c>
      <c r="B2730" s="6" t="n">
        <f aca="false">B2729</f>
        <v>36980</v>
      </c>
      <c r="C2730" s="7" t="s">
        <v>450</v>
      </c>
      <c r="D2730" s="7" t="s">
        <v>386</v>
      </c>
      <c r="E2730" s="7" t="s">
        <v>4601</v>
      </c>
      <c r="F2730" s="16" t="s">
        <v>3035</v>
      </c>
      <c r="G2730" s="8" t="n">
        <v>6393.87890884897</v>
      </c>
    </row>
    <row r="2731" customFormat="false" ht="12.75" hidden="false" customHeight="false" outlineLevel="2" collapsed="false">
      <c r="A2731" s="5" t="s">
        <v>486</v>
      </c>
      <c r="B2731" s="6" t="n">
        <v>37012</v>
      </c>
      <c r="C2731" s="7" t="s">
        <v>450</v>
      </c>
      <c r="D2731" s="7" t="s">
        <v>386</v>
      </c>
      <c r="E2731" s="7" t="s">
        <v>485</v>
      </c>
      <c r="F2731" s="16" t="s">
        <v>3035</v>
      </c>
      <c r="G2731" s="8" t="n">
        <v>-131.750587007566</v>
      </c>
    </row>
    <row r="2732" customFormat="false" ht="12.75" hidden="false" customHeight="false" outlineLevel="2" collapsed="false">
      <c r="A2732" s="5" t="s">
        <v>4665</v>
      </c>
      <c r="B2732" s="6" t="n">
        <f aca="false">B2731</f>
        <v>37012</v>
      </c>
      <c r="C2732" s="7" t="s">
        <v>407</v>
      </c>
      <c r="D2732" s="7" t="s">
        <v>386</v>
      </c>
      <c r="E2732" s="7" t="s">
        <v>4601</v>
      </c>
      <c r="F2732" s="16" t="s">
        <v>3035</v>
      </c>
      <c r="G2732" s="8" t="n">
        <v>4940.11344678011</v>
      </c>
    </row>
    <row r="2733" customFormat="false" ht="12.75" hidden="false" customHeight="false" outlineLevel="2" collapsed="false">
      <c r="A2733" s="5" t="s">
        <v>4666</v>
      </c>
      <c r="B2733" s="6" t="n">
        <f aca="false">B2732</f>
        <v>37012</v>
      </c>
      <c r="C2733" s="7" t="s">
        <v>4667</v>
      </c>
      <c r="D2733" s="7" t="s">
        <v>386</v>
      </c>
      <c r="E2733" s="7" t="s">
        <v>4601</v>
      </c>
      <c r="F2733" s="16" t="s">
        <v>3035</v>
      </c>
      <c r="G2733" s="8" t="n">
        <v>373.03970637304</v>
      </c>
    </row>
    <row r="2734" customFormat="false" ht="12.75" hidden="false" customHeight="false" outlineLevel="2" collapsed="false">
      <c r="A2734" s="5" t="s">
        <v>4611</v>
      </c>
      <c r="B2734" s="6" t="n">
        <v>36934</v>
      </c>
      <c r="C2734" s="7" t="s">
        <v>450</v>
      </c>
      <c r="D2734" s="7" t="s">
        <v>386</v>
      </c>
      <c r="E2734" s="7" t="s">
        <v>4601</v>
      </c>
      <c r="F2734" s="16" t="s">
        <v>3035</v>
      </c>
      <c r="G2734" s="8" t="n">
        <v>151.216305062459</v>
      </c>
    </row>
    <row r="2735" customFormat="false" ht="12.75" hidden="false" customHeight="false" outlineLevel="2" collapsed="false">
      <c r="A2735" s="5" t="s">
        <v>4663</v>
      </c>
      <c r="B2735" s="6" t="n">
        <f aca="false">B2734</f>
        <v>36934</v>
      </c>
      <c r="C2735" s="7" t="s">
        <v>4583</v>
      </c>
      <c r="D2735" s="7" t="s">
        <v>386</v>
      </c>
      <c r="E2735" s="7" t="s">
        <v>4601</v>
      </c>
      <c r="F2735" s="16" t="s">
        <v>3035</v>
      </c>
      <c r="G2735" s="8" t="n">
        <v>1735.44973544974</v>
      </c>
    </row>
    <row r="2736" customFormat="false" ht="12.75" hidden="false" customHeight="false" outlineLevel="2" collapsed="false">
      <c r="A2736" s="5" t="s">
        <v>4668</v>
      </c>
      <c r="B2736" s="6" t="n">
        <v>36909</v>
      </c>
      <c r="C2736" s="7" t="s">
        <v>450</v>
      </c>
      <c r="D2736" s="7" t="s">
        <v>386</v>
      </c>
      <c r="E2736" s="7" t="s">
        <v>4601</v>
      </c>
      <c r="F2736" s="16" t="s">
        <v>3035</v>
      </c>
      <c r="G2736" s="8" t="n">
        <v>101.851851851852</v>
      </c>
    </row>
    <row r="2737" customFormat="false" ht="12.75" hidden="false" customHeight="false" outlineLevel="2" collapsed="false">
      <c r="A2737" s="5" t="s">
        <v>4669</v>
      </c>
      <c r="B2737" s="6" t="n">
        <v>36914</v>
      </c>
      <c r="C2737" s="7" t="s">
        <v>4670</v>
      </c>
      <c r="D2737" s="7" t="s">
        <v>386</v>
      </c>
      <c r="E2737" s="7" t="s">
        <v>4601</v>
      </c>
      <c r="F2737" s="16" t="s">
        <v>3035</v>
      </c>
      <c r="G2737" s="8" t="n">
        <v>102.020536601524</v>
      </c>
    </row>
    <row r="2738" customFormat="false" ht="12.75" hidden="false" customHeight="false" outlineLevel="2" collapsed="false">
      <c r="A2738" s="5" t="s">
        <v>4671</v>
      </c>
      <c r="B2738" s="6" t="n">
        <f aca="false">B2737</f>
        <v>36914</v>
      </c>
      <c r="C2738" s="7" t="s">
        <v>393</v>
      </c>
      <c r="D2738" s="7" t="s">
        <v>386</v>
      </c>
      <c r="E2738" s="7" t="s">
        <v>4601</v>
      </c>
      <c r="F2738" s="16" t="s">
        <v>3035</v>
      </c>
      <c r="G2738" s="8" t="n">
        <v>37895.9920503478</v>
      </c>
    </row>
    <row r="2739" customFormat="false" ht="12.75" hidden="false" customHeight="false" outlineLevel="2" collapsed="false">
      <c r="A2739" s="5" t="s">
        <v>4672</v>
      </c>
      <c r="B2739" s="6" t="n">
        <f aca="false">B2738</f>
        <v>36914</v>
      </c>
      <c r="C2739" s="7" t="s">
        <v>4673</v>
      </c>
      <c r="D2739" s="7" t="s">
        <v>386</v>
      </c>
      <c r="E2739" s="7" t="s">
        <v>4601</v>
      </c>
      <c r="F2739" s="16" t="s">
        <v>3035</v>
      </c>
      <c r="G2739" s="8" t="n">
        <v>446628</v>
      </c>
    </row>
    <row r="2740" customFormat="false" ht="12.75" hidden="false" customHeight="false" outlineLevel="2" collapsed="false">
      <c r="A2740" s="5" t="s">
        <v>4613</v>
      </c>
      <c r="B2740" s="6" t="n">
        <v>36935</v>
      </c>
      <c r="C2740" s="7" t="s">
        <v>450</v>
      </c>
      <c r="D2740" s="7" t="s">
        <v>386</v>
      </c>
      <c r="E2740" s="7" t="s">
        <v>4601</v>
      </c>
      <c r="F2740" s="16" t="s">
        <v>3035</v>
      </c>
      <c r="G2740" s="8" t="n">
        <v>6143.9842209073</v>
      </c>
    </row>
    <row r="2741" customFormat="false" ht="12.75" hidden="false" customHeight="false" outlineLevel="2" collapsed="false">
      <c r="A2741" s="5" t="s">
        <v>4674</v>
      </c>
      <c r="B2741" s="6" t="n">
        <f aca="false">B2740</f>
        <v>36935</v>
      </c>
      <c r="C2741" s="7" t="s">
        <v>450</v>
      </c>
      <c r="D2741" s="7" t="s">
        <v>386</v>
      </c>
      <c r="E2741" s="7" t="s">
        <v>4601</v>
      </c>
      <c r="F2741" s="16" t="s">
        <v>3035</v>
      </c>
      <c r="G2741" s="8" t="n">
        <v>6908.1707398282</v>
      </c>
    </row>
    <row r="2742" customFormat="false" ht="12.75" hidden="false" customHeight="false" outlineLevel="2" collapsed="false">
      <c r="A2742" s="5" t="s">
        <v>4612</v>
      </c>
      <c r="B2742" s="6" t="n">
        <v>36934</v>
      </c>
      <c r="C2742" s="7" t="s">
        <v>450</v>
      </c>
      <c r="D2742" s="7" t="s">
        <v>386</v>
      </c>
      <c r="E2742" s="7" t="s">
        <v>4601</v>
      </c>
      <c r="F2742" s="16" t="s">
        <v>3035</v>
      </c>
      <c r="G2742" s="8" t="n">
        <v>405.654174884944</v>
      </c>
    </row>
    <row r="2743" customFormat="false" ht="12.75" hidden="false" customHeight="false" outlineLevel="2" collapsed="false">
      <c r="A2743" s="5" t="s">
        <v>4608</v>
      </c>
      <c r="B2743" s="6" t="n">
        <v>36927</v>
      </c>
      <c r="C2743" s="7" t="s">
        <v>4609</v>
      </c>
      <c r="D2743" s="7" t="s">
        <v>386</v>
      </c>
      <c r="E2743" s="7" t="s">
        <v>4601</v>
      </c>
      <c r="F2743" s="16" t="s">
        <v>3035</v>
      </c>
      <c r="G2743" s="8" t="n">
        <v>2015.93625498008</v>
      </c>
    </row>
    <row r="2744" customFormat="false" ht="12.75" hidden="false" customHeight="false" outlineLevel="2" collapsed="false">
      <c r="A2744" s="5" t="s">
        <v>4550</v>
      </c>
      <c r="B2744" s="6" t="n">
        <v>36959</v>
      </c>
      <c r="C2744" s="7" t="s">
        <v>450</v>
      </c>
      <c r="D2744" s="7" t="s">
        <v>386</v>
      </c>
      <c r="E2744" s="7" t="s">
        <v>387</v>
      </c>
      <c r="F2744" s="16" t="s">
        <v>3035</v>
      </c>
      <c r="G2744" s="8" t="n">
        <v>1372</v>
      </c>
    </row>
    <row r="2745" customFormat="false" ht="12.75" hidden="false" customHeight="false" outlineLevel="2" collapsed="false">
      <c r="A2745" s="5" t="s">
        <v>4615</v>
      </c>
      <c r="B2745" s="6" t="n">
        <v>36943</v>
      </c>
      <c r="C2745" s="7" t="s">
        <v>450</v>
      </c>
      <c r="D2745" s="7" t="s">
        <v>386</v>
      </c>
      <c r="E2745" s="7" t="s">
        <v>4601</v>
      </c>
      <c r="F2745" s="16" t="s">
        <v>3035</v>
      </c>
      <c r="G2745" s="8" t="n">
        <v>6614.49397982428</v>
      </c>
    </row>
    <row r="2746" customFormat="false" ht="12.75" hidden="false" customHeight="false" outlineLevel="2" collapsed="false">
      <c r="A2746" s="5" t="s">
        <v>4616</v>
      </c>
      <c r="B2746" s="6" t="n">
        <v>36943</v>
      </c>
      <c r="C2746" s="7" t="s">
        <v>450</v>
      </c>
      <c r="D2746" s="7" t="s">
        <v>386</v>
      </c>
      <c r="E2746" s="7" t="s">
        <v>4601</v>
      </c>
      <c r="F2746" s="16" t="s">
        <v>3035</v>
      </c>
      <c r="G2746" s="8" t="n">
        <v>3367.39342661894</v>
      </c>
    </row>
    <row r="2747" customFormat="false" ht="12.75" hidden="false" customHeight="false" outlineLevel="2" collapsed="false">
      <c r="A2747" s="5" t="s">
        <v>4551</v>
      </c>
      <c r="B2747" s="6" t="n">
        <v>36959</v>
      </c>
      <c r="C2747" s="7" t="s">
        <v>4552</v>
      </c>
      <c r="D2747" s="7" t="s">
        <v>386</v>
      </c>
      <c r="E2747" s="7" t="s">
        <v>387</v>
      </c>
      <c r="F2747" s="16" t="s">
        <v>3035</v>
      </c>
      <c r="G2747" s="8" t="n">
        <v>5420</v>
      </c>
    </row>
    <row r="2748" customFormat="false" ht="12.75" hidden="false" customHeight="false" outlineLevel="2" collapsed="false">
      <c r="A2748" s="5" t="s">
        <v>4618</v>
      </c>
      <c r="B2748" s="6" t="n">
        <v>36948</v>
      </c>
      <c r="C2748" s="7" t="s">
        <v>407</v>
      </c>
      <c r="D2748" s="7" t="s">
        <v>386</v>
      </c>
      <c r="E2748" s="7" t="s">
        <v>4601</v>
      </c>
      <c r="F2748" s="16" t="s">
        <v>3035</v>
      </c>
      <c r="G2748" s="8" t="n">
        <v>32061.3834173156</v>
      </c>
    </row>
    <row r="2749" customFormat="false" ht="12.75" hidden="false" customHeight="false" outlineLevel="2" collapsed="false">
      <c r="A2749" s="5" t="s">
        <v>4617</v>
      </c>
      <c r="B2749" s="6" t="n">
        <v>36945</v>
      </c>
      <c r="C2749" s="7" t="s">
        <v>407</v>
      </c>
      <c r="D2749" s="7" t="s">
        <v>386</v>
      </c>
      <c r="E2749" s="7" t="s">
        <v>4601</v>
      </c>
      <c r="F2749" s="16" t="s">
        <v>3035</v>
      </c>
      <c r="G2749" s="8" t="n">
        <v>2775.3419278843</v>
      </c>
    </row>
    <row r="2750" customFormat="false" ht="12.75" hidden="false" customHeight="false" outlineLevel="2" collapsed="false">
      <c r="A2750" s="5" t="s">
        <v>4619</v>
      </c>
      <c r="B2750" s="6" t="n">
        <v>36949</v>
      </c>
      <c r="C2750" s="7" t="s">
        <v>4620</v>
      </c>
      <c r="D2750" s="7" t="s">
        <v>386</v>
      </c>
      <c r="E2750" s="7" t="s">
        <v>4601</v>
      </c>
      <c r="F2750" s="16" t="s">
        <v>3035</v>
      </c>
      <c r="G2750" s="8" t="n">
        <v>1447.53187316116</v>
      </c>
    </row>
    <row r="2751" customFormat="false" ht="12.75" hidden="false" customHeight="false" outlineLevel="2" collapsed="false">
      <c r="A2751" s="5" t="s">
        <v>4610</v>
      </c>
      <c r="B2751" s="6" t="n">
        <v>36927</v>
      </c>
      <c r="C2751" s="7" t="s">
        <v>407</v>
      </c>
      <c r="D2751" s="7" t="s">
        <v>386</v>
      </c>
      <c r="E2751" s="7" t="s">
        <v>4601</v>
      </c>
      <c r="F2751" s="16" t="s">
        <v>3035</v>
      </c>
      <c r="G2751" s="8" t="n">
        <v>931</v>
      </c>
    </row>
    <row r="2752" customFormat="false" ht="12.75" hidden="false" customHeight="false" outlineLevel="2" collapsed="false">
      <c r="A2752" s="5" t="s">
        <v>4621</v>
      </c>
      <c r="B2752" s="6" t="n">
        <v>36949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2185</v>
      </c>
    </row>
    <row r="2753" customFormat="false" ht="12.75" hidden="false" customHeight="false" outlineLevel="2" collapsed="false">
      <c r="A2753" s="5" t="s">
        <v>4622</v>
      </c>
      <c r="B2753" s="6" t="n">
        <v>36949</v>
      </c>
      <c r="C2753" s="7" t="s">
        <v>407</v>
      </c>
      <c r="D2753" s="7" t="s">
        <v>386</v>
      </c>
      <c r="E2753" s="7" t="s">
        <v>4601</v>
      </c>
      <c r="F2753" s="16" t="s">
        <v>3035</v>
      </c>
      <c r="G2753" s="8" t="n">
        <v>554</v>
      </c>
    </row>
    <row r="2754" customFormat="false" ht="12.75" hidden="false" customHeight="false" outlineLevel="2" collapsed="false">
      <c r="A2754" s="5" t="s">
        <v>474</v>
      </c>
      <c r="B2754" s="6" t="n">
        <v>37011</v>
      </c>
      <c r="C2754" s="7" t="s">
        <v>475</v>
      </c>
      <c r="D2754" s="7" t="s">
        <v>386</v>
      </c>
      <c r="E2754" s="7" t="s">
        <v>387</v>
      </c>
      <c r="F2754" s="16" t="s">
        <v>3035</v>
      </c>
      <c r="G2754" s="8" t="n">
        <v>5156.81936491411</v>
      </c>
    </row>
    <row r="2755" customFormat="false" ht="12.75" hidden="false" customHeight="false" outlineLevel="2" collapsed="false">
      <c r="A2755" s="5" t="s">
        <v>4555</v>
      </c>
      <c r="B2755" s="6" t="n">
        <v>36962</v>
      </c>
      <c r="C2755" s="7" t="s">
        <v>444</v>
      </c>
      <c r="D2755" s="7" t="s">
        <v>386</v>
      </c>
      <c r="E2755" s="7" t="s">
        <v>387</v>
      </c>
      <c r="F2755" s="16" t="s">
        <v>3035</v>
      </c>
      <c r="G2755" s="8" t="n">
        <v>17980</v>
      </c>
    </row>
    <row r="2756" customFormat="false" ht="12.75" hidden="false" customHeight="false" outlineLevel="2" collapsed="false">
      <c r="A2756" s="5" t="s">
        <v>4559</v>
      </c>
      <c r="B2756" s="6" t="n">
        <v>36963</v>
      </c>
      <c r="C2756" s="7" t="s">
        <v>407</v>
      </c>
      <c r="D2756" s="7" t="s">
        <v>386</v>
      </c>
      <c r="E2756" s="7" t="s">
        <v>387</v>
      </c>
      <c r="F2756" s="16" t="s">
        <v>3035</v>
      </c>
      <c r="G2756" s="8" t="n">
        <v>56481</v>
      </c>
    </row>
    <row r="2757" customFormat="false" ht="12.75" hidden="false" customHeight="false" outlineLevel="2" collapsed="false">
      <c r="A2757" s="5" t="s">
        <v>4560</v>
      </c>
      <c r="B2757" s="6" t="n">
        <v>36963</v>
      </c>
      <c r="C2757" s="7" t="s">
        <v>407</v>
      </c>
      <c r="D2757" s="7" t="s">
        <v>386</v>
      </c>
      <c r="E2757" s="7" t="s">
        <v>387</v>
      </c>
      <c r="F2757" s="16" t="s">
        <v>3035</v>
      </c>
      <c r="G2757" s="8" t="n">
        <v>32003</v>
      </c>
    </row>
    <row r="2758" customFormat="false" ht="12.75" hidden="false" customHeight="false" outlineLevel="2" collapsed="false">
      <c r="A2758" s="5" t="s">
        <v>473</v>
      </c>
      <c r="B2758" s="6" t="n">
        <v>37011</v>
      </c>
      <c r="C2758" s="7" t="s">
        <v>450</v>
      </c>
      <c r="D2758" s="7" t="s">
        <v>386</v>
      </c>
      <c r="E2758" s="7" t="s">
        <v>387</v>
      </c>
      <c r="F2758" s="16" t="s">
        <v>3035</v>
      </c>
      <c r="G2758" s="8" t="n">
        <v>6786</v>
      </c>
    </row>
    <row r="2759" customFormat="false" ht="12.75" hidden="false" customHeight="false" outlineLevel="2" collapsed="false">
      <c r="A2759" s="5" t="s">
        <v>4582</v>
      </c>
      <c r="B2759" s="6" t="n">
        <v>36972</v>
      </c>
      <c r="C2759" s="7" t="s">
        <v>4583</v>
      </c>
      <c r="D2759" s="7" t="s">
        <v>386</v>
      </c>
      <c r="E2759" s="7" t="s">
        <v>387</v>
      </c>
      <c r="F2759" s="16" t="s">
        <v>3035</v>
      </c>
      <c r="G2759" s="8" t="n">
        <v>32963</v>
      </c>
    </row>
    <row r="2760" customFormat="false" ht="12.75" hidden="false" customHeight="false" outlineLevel="2" collapsed="false">
      <c r="A2760" s="5" t="s">
        <v>4584</v>
      </c>
      <c r="B2760" s="6" t="n">
        <v>36972</v>
      </c>
      <c r="C2760" s="7" t="s">
        <v>4585</v>
      </c>
      <c r="D2760" s="7" t="s">
        <v>386</v>
      </c>
      <c r="E2760" s="7" t="s">
        <v>387</v>
      </c>
      <c r="F2760" s="16" t="s">
        <v>3035</v>
      </c>
      <c r="G2760" s="8" t="n">
        <v>8530</v>
      </c>
    </row>
    <row r="2761" customFormat="false" ht="12.75" hidden="false" customHeight="false" outlineLevel="2" collapsed="false">
      <c r="A2761" s="5" t="s">
        <v>4590</v>
      </c>
      <c r="B2761" s="6" t="n">
        <v>36973</v>
      </c>
      <c r="C2761" s="7" t="s">
        <v>686</v>
      </c>
      <c r="D2761" s="7" t="s">
        <v>386</v>
      </c>
      <c r="E2761" s="7" t="s">
        <v>387</v>
      </c>
      <c r="F2761" s="16" t="s">
        <v>3035</v>
      </c>
      <c r="G2761" s="8" t="n">
        <v>49419</v>
      </c>
    </row>
    <row r="2762" customFormat="false" ht="12.75" hidden="false" customHeight="false" outlineLevel="2" collapsed="false">
      <c r="A2762" s="5" t="s">
        <v>4594</v>
      </c>
      <c r="B2762" s="6" t="n">
        <v>36976</v>
      </c>
      <c r="C2762" s="7" t="s">
        <v>686</v>
      </c>
      <c r="D2762" s="7" t="s">
        <v>386</v>
      </c>
      <c r="E2762" s="7" t="s">
        <v>387</v>
      </c>
      <c r="F2762" s="16" t="s">
        <v>3035</v>
      </c>
      <c r="G2762" s="8" t="n">
        <v>3337</v>
      </c>
    </row>
    <row r="2763" customFormat="false" ht="12.75" hidden="false" customHeight="false" outlineLevel="2" collapsed="false">
      <c r="A2763" s="5" t="s">
        <v>4614</v>
      </c>
      <c r="B2763" s="6" t="n">
        <v>36935</v>
      </c>
      <c r="C2763" s="7"/>
      <c r="D2763" s="7" t="s">
        <v>386</v>
      </c>
      <c r="E2763" s="7" t="s">
        <v>4601</v>
      </c>
      <c r="F2763" s="16" t="s">
        <v>3035</v>
      </c>
      <c r="G2763" s="8" t="n">
        <v>22509.7779250912</v>
      </c>
    </row>
    <row r="2764" customFormat="false" ht="12.75" hidden="false" customHeight="false" outlineLevel="2" collapsed="false">
      <c r="A2764" s="5" t="s">
        <v>392</v>
      </c>
      <c r="B2764" s="6" t="n">
        <v>36986</v>
      </c>
      <c r="C2764" s="7" t="s">
        <v>393</v>
      </c>
      <c r="D2764" s="7" t="s">
        <v>386</v>
      </c>
      <c r="E2764" s="7" t="s">
        <v>387</v>
      </c>
      <c r="F2764" s="16" t="s">
        <v>3035</v>
      </c>
      <c r="G2764" s="8" t="n">
        <v>794.558860920417</v>
      </c>
    </row>
    <row r="2765" customFormat="false" ht="12.75" hidden="false" customHeight="false" outlineLevel="2" collapsed="false">
      <c r="A2765" s="5" t="s">
        <v>402</v>
      </c>
      <c r="B2765" s="6" t="n">
        <v>36991</v>
      </c>
      <c r="C2765" s="7" t="s">
        <v>403</v>
      </c>
      <c r="D2765" s="7" t="s">
        <v>386</v>
      </c>
      <c r="E2765" s="7" t="s">
        <v>387</v>
      </c>
      <c r="F2765" s="16" t="s">
        <v>3035</v>
      </c>
      <c r="G2765" s="8" t="n">
        <v>4959</v>
      </c>
    </row>
    <row r="2766" customFormat="false" ht="12.75" hidden="false" customHeight="false" outlineLevel="2" collapsed="false">
      <c r="A2766" s="5" t="s">
        <v>409</v>
      </c>
      <c r="B2766" s="6" t="n">
        <v>36993</v>
      </c>
      <c r="C2766" s="7" t="s">
        <v>407</v>
      </c>
      <c r="D2766" s="7" t="s">
        <v>386</v>
      </c>
      <c r="E2766" s="7" t="s">
        <v>387</v>
      </c>
      <c r="F2766" s="16" t="s">
        <v>3035</v>
      </c>
      <c r="G2766" s="8" t="n">
        <v>2332.22122417554</v>
      </c>
    </row>
    <row r="2767" customFormat="false" ht="12.75" hidden="false" customHeight="false" outlineLevel="2" collapsed="false">
      <c r="A2767" s="5" t="s">
        <v>413</v>
      </c>
      <c r="B2767" s="6" t="n">
        <v>36993</v>
      </c>
      <c r="C2767" s="7" t="s">
        <v>407</v>
      </c>
      <c r="D2767" s="7" t="s">
        <v>386</v>
      </c>
      <c r="E2767" s="7" t="s">
        <v>387</v>
      </c>
      <c r="F2767" s="16" t="s">
        <v>3035</v>
      </c>
      <c r="G2767" s="8" t="n">
        <v>3592</v>
      </c>
    </row>
    <row r="2768" customFormat="false" ht="12.75" hidden="false" customHeight="false" outlineLevel="2" collapsed="false">
      <c r="A2768" s="5" t="s">
        <v>411</v>
      </c>
      <c r="B2768" s="6" t="n">
        <v>36993</v>
      </c>
      <c r="C2768" s="7" t="s">
        <v>407</v>
      </c>
      <c r="D2768" s="7" t="s">
        <v>386</v>
      </c>
      <c r="E2768" s="7" t="s">
        <v>387</v>
      </c>
      <c r="F2768" s="16" t="s">
        <v>3035</v>
      </c>
      <c r="G2768" s="8" t="n">
        <v>5831.51546259464</v>
      </c>
    </row>
    <row r="2769" customFormat="false" ht="12.75" hidden="false" customHeight="false" outlineLevel="2" collapsed="false">
      <c r="A2769" s="5" t="s">
        <v>412</v>
      </c>
      <c r="B2769" s="6" t="n">
        <v>36993</v>
      </c>
      <c r="C2769" s="7" t="s">
        <v>407</v>
      </c>
      <c r="D2769" s="7" t="s">
        <v>386</v>
      </c>
      <c r="E2769" s="7" t="s">
        <v>387</v>
      </c>
      <c r="F2769" s="16" t="s">
        <v>3035</v>
      </c>
      <c r="G2769" s="8" t="n">
        <v>5831.51546259464</v>
      </c>
    </row>
    <row r="2770" customFormat="false" ht="12.75" hidden="false" customHeight="false" outlineLevel="2" collapsed="false">
      <c r="A2770" s="5" t="s">
        <v>406</v>
      </c>
      <c r="B2770" s="6" t="n">
        <v>36993</v>
      </c>
      <c r="C2770" s="7" t="s">
        <v>407</v>
      </c>
      <c r="D2770" s="7" t="s">
        <v>386</v>
      </c>
      <c r="E2770" s="7" t="s">
        <v>387</v>
      </c>
      <c r="F2770" s="16" t="s">
        <v>3035</v>
      </c>
      <c r="G2770" s="8" t="n">
        <v>837</v>
      </c>
    </row>
    <row r="2771" customFormat="false" ht="12.75" hidden="false" customHeight="false" outlineLevel="2" collapsed="false">
      <c r="A2771" s="5" t="s">
        <v>410</v>
      </c>
      <c r="B2771" s="6" t="n">
        <v>36993</v>
      </c>
      <c r="C2771" s="7" t="s">
        <v>407</v>
      </c>
      <c r="D2771" s="7" t="s">
        <v>386</v>
      </c>
      <c r="E2771" s="7" t="s">
        <v>387</v>
      </c>
      <c r="F2771" s="16" t="s">
        <v>3035</v>
      </c>
      <c r="G2771" s="8" t="n">
        <v>1749.64711920955</v>
      </c>
    </row>
    <row r="2772" customFormat="false" ht="12.75" hidden="false" customHeight="false" outlineLevel="2" collapsed="false">
      <c r="A2772" s="5" t="s">
        <v>425</v>
      </c>
      <c r="B2772" s="6" t="n">
        <v>37000</v>
      </c>
      <c r="C2772" s="7" t="s">
        <v>426</v>
      </c>
      <c r="D2772" s="7" t="s">
        <v>386</v>
      </c>
      <c r="E2772" s="7" t="s">
        <v>387</v>
      </c>
      <c r="F2772" s="16" t="s">
        <v>3035</v>
      </c>
      <c r="G2772" s="8" t="n">
        <v>3200</v>
      </c>
    </row>
    <row r="2773" customFormat="false" ht="12.75" hidden="false" customHeight="false" outlineLevel="2" collapsed="false">
      <c r="A2773" s="5" t="s">
        <v>446</v>
      </c>
      <c r="B2773" s="6" t="n">
        <v>37006</v>
      </c>
      <c r="C2773" s="7" t="s">
        <v>444</v>
      </c>
      <c r="D2773" s="7" t="s">
        <v>386</v>
      </c>
      <c r="E2773" s="7" t="s">
        <v>387</v>
      </c>
      <c r="F2773" s="16" t="s">
        <v>3035</v>
      </c>
      <c r="G2773" s="8" t="n">
        <v>4309.96643428866</v>
      </c>
    </row>
    <row r="2774" customFormat="false" ht="12.75" hidden="false" customHeight="false" outlineLevel="2" collapsed="false">
      <c r="A2774" s="5" t="s">
        <v>447</v>
      </c>
      <c r="B2774" s="6" t="n">
        <v>37006</v>
      </c>
      <c r="C2774" s="7" t="s">
        <v>444</v>
      </c>
      <c r="D2774" s="7" t="s">
        <v>386</v>
      </c>
      <c r="E2774" s="7" t="s">
        <v>387</v>
      </c>
      <c r="F2774" s="16" t="s">
        <v>3035</v>
      </c>
      <c r="G2774" s="8" t="n">
        <v>4236.38006713142</v>
      </c>
    </row>
    <row r="2775" customFormat="false" ht="12.75" hidden="false" customHeight="false" outlineLevel="2" collapsed="false">
      <c r="A2775" s="5" t="s">
        <v>448</v>
      </c>
      <c r="B2775" s="6" t="n">
        <v>37006</v>
      </c>
      <c r="C2775" s="7" t="s">
        <v>444</v>
      </c>
      <c r="D2775" s="7" t="s">
        <v>386</v>
      </c>
      <c r="E2775" s="7" t="s">
        <v>387</v>
      </c>
      <c r="F2775" s="16" t="s">
        <v>3035</v>
      </c>
      <c r="G2775" s="8" t="n">
        <v>10281</v>
      </c>
    </row>
    <row r="2776" customFormat="false" ht="12.75" hidden="false" customHeight="false" outlineLevel="2" collapsed="false">
      <c r="A2776" s="5" t="s">
        <v>448</v>
      </c>
      <c r="B2776" s="6" t="n">
        <v>37012</v>
      </c>
      <c r="C2776" s="7" t="s">
        <v>444</v>
      </c>
      <c r="D2776" s="7" t="s">
        <v>386</v>
      </c>
      <c r="E2776" s="7" t="s">
        <v>485</v>
      </c>
      <c r="F2776" s="16" t="s">
        <v>3035</v>
      </c>
      <c r="G2776" s="8" t="n">
        <v>-6705.5830941821</v>
      </c>
    </row>
    <row r="2777" customFormat="false" ht="12.75" hidden="false" customHeight="false" outlineLevel="2" collapsed="false">
      <c r="A2777" s="5" t="s">
        <v>448</v>
      </c>
      <c r="B2777" s="6" t="n">
        <v>37012</v>
      </c>
      <c r="C2777" s="7" t="s">
        <v>444</v>
      </c>
      <c r="D2777" s="7" t="s">
        <v>386</v>
      </c>
      <c r="E2777" s="7" t="s">
        <v>485</v>
      </c>
      <c r="F2777" s="16" t="s">
        <v>3035</v>
      </c>
      <c r="G2777" s="8" t="n">
        <v>10281</v>
      </c>
    </row>
    <row r="2778" customFormat="false" ht="12.75" hidden="false" customHeight="false" outlineLevel="2" collapsed="false">
      <c r="A2778" s="5" t="s">
        <v>443</v>
      </c>
      <c r="B2778" s="6" t="n">
        <v>37006</v>
      </c>
      <c r="C2778" s="7" t="s">
        <v>444</v>
      </c>
      <c r="D2778" s="7" t="s">
        <v>386</v>
      </c>
      <c r="E2778" s="7" t="s">
        <v>387</v>
      </c>
      <c r="F2778" s="16" t="s">
        <v>3035</v>
      </c>
      <c r="G2778" s="8" t="n">
        <v>10508.0041311645</v>
      </c>
    </row>
    <row r="2779" customFormat="false" ht="12.75" hidden="false" customHeight="false" outlineLevel="2" collapsed="false">
      <c r="A2779" s="5" t="s">
        <v>449</v>
      </c>
      <c r="B2779" s="6" t="n">
        <v>37006</v>
      </c>
      <c r="C2779" s="7" t="s">
        <v>450</v>
      </c>
      <c r="D2779" s="7" t="s">
        <v>386</v>
      </c>
      <c r="E2779" s="7" t="s">
        <v>387</v>
      </c>
      <c r="F2779" s="16" t="s">
        <v>3035</v>
      </c>
      <c r="G2779" s="8" t="n">
        <v>6769.94577846631</v>
      </c>
    </row>
    <row r="2780" customFormat="false" ht="12.75" hidden="false" customHeight="false" outlineLevel="2" collapsed="false">
      <c r="A2780" s="5" t="s">
        <v>470</v>
      </c>
      <c r="B2780" s="6" t="n">
        <v>37008</v>
      </c>
      <c r="C2780" s="7" t="s">
        <v>407</v>
      </c>
      <c r="D2780" s="7" t="s">
        <v>386</v>
      </c>
      <c r="E2780" s="7" t="s">
        <v>387</v>
      </c>
      <c r="F2780" s="16" t="s">
        <v>3035</v>
      </c>
      <c r="G2780" s="8" t="n">
        <v>2140.07782101167</v>
      </c>
    </row>
    <row r="2781" customFormat="false" ht="12.75" hidden="false" customHeight="false" outlineLevel="2" collapsed="false">
      <c r="A2781" s="5" t="s">
        <v>471</v>
      </c>
      <c r="B2781" s="6" t="n">
        <v>37008</v>
      </c>
      <c r="C2781" s="7" t="s">
        <v>407</v>
      </c>
      <c r="D2781" s="7" t="s">
        <v>386</v>
      </c>
      <c r="E2781" s="7" t="s">
        <v>387</v>
      </c>
      <c r="F2781" s="16" t="s">
        <v>3035</v>
      </c>
      <c r="G2781" s="8" t="n">
        <v>70.3631647211414</v>
      </c>
    </row>
    <row r="2782" customFormat="false" ht="12.75" hidden="false" customHeight="false" outlineLevel="2" collapsed="false">
      <c r="A2782" s="5" t="s">
        <v>472</v>
      </c>
      <c r="B2782" s="6" t="n">
        <v>37008</v>
      </c>
      <c r="C2782" s="7" t="s">
        <v>407</v>
      </c>
      <c r="D2782" s="7" t="s">
        <v>386</v>
      </c>
      <c r="E2782" s="7" t="s">
        <v>387</v>
      </c>
      <c r="F2782" s="16" t="s">
        <v>3035</v>
      </c>
      <c r="G2782" s="8" t="n">
        <v>147.483787289235</v>
      </c>
    </row>
    <row r="2783" customFormat="false" ht="12.75" hidden="false" customHeight="false" outlineLevel="2" collapsed="false">
      <c r="A2783" s="5" t="s">
        <v>488</v>
      </c>
      <c r="B2783" s="6" t="n">
        <v>37012</v>
      </c>
      <c r="C2783" s="7" t="s">
        <v>450</v>
      </c>
      <c r="D2783" s="7" t="s">
        <v>386</v>
      </c>
      <c r="E2783" s="7" t="s">
        <v>485</v>
      </c>
      <c r="F2783" s="16" t="s">
        <v>3035</v>
      </c>
      <c r="G2783" s="8" t="n">
        <v>3825.98486824941</v>
      </c>
    </row>
    <row r="2784" customFormat="false" ht="12.75" hidden="false" customHeight="false" outlineLevel="2" collapsed="false">
      <c r="A2784" s="5" t="s">
        <v>500</v>
      </c>
      <c r="B2784" s="6" t="n">
        <v>37014</v>
      </c>
      <c r="C2784" s="7" t="s">
        <v>501</v>
      </c>
      <c r="D2784" s="7" t="s">
        <v>386</v>
      </c>
      <c r="E2784" s="7" t="s">
        <v>485</v>
      </c>
      <c r="F2784" s="16" t="s">
        <v>3035</v>
      </c>
      <c r="G2784" s="8" t="n">
        <v>3691</v>
      </c>
    </row>
    <row r="2785" customFormat="false" ht="12.75" hidden="false" customHeight="false" outlineLevel="2" collapsed="false">
      <c r="A2785" s="5" t="s">
        <v>491</v>
      </c>
      <c r="B2785" s="6" t="n">
        <v>37013</v>
      </c>
      <c r="C2785" s="7" t="s">
        <v>450</v>
      </c>
      <c r="D2785" s="7" t="s">
        <v>386</v>
      </c>
      <c r="E2785" s="7" t="s">
        <v>485</v>
      </c>
      <c r="F2785" s="16" t="s">
        <v>3035</v>
      </c>
      <c r="G2785" s="8" t="n">
        <v>11408.2484990864</v>
      </c>
    </row>
    <row r="2786" customFormat="false" ht="12.75" hidden="false" customHeight="false" outlineLevel="2" collapsed="false">
      <c r="A2786" s="5" t="s">
        <v>492</v>
      </c>
      <c r="B2786" s="6" t="n">
        <v>37013</v>
      </c>
      <c r="C2786" s="7" t="s">
        <v>493</v>
      </c>
      <c r="D2786" s="7" t="s">
        <v>386</v>
      </c>
      <c r="E2786" s="7" t="s">
        <v>485</v>
      </c>
      <c r="F2786" s="16" t="s">
        <v>3035</v>
      </c>
      <c r="G2786" s="8" t="n">
        <v>54782.0412424954</v>
      </c>
    </row>
    <row r="2787" customFormat="false" ht="12.75" hidden="false" customHeight="false" outlineLevel="2" collapsed="false">
      <c r="A2787" s="5" t="s">
        <v>494</v>
      </c>
      <c r="B2787" s="6" t="n">
        <v>37013</v>
      </c>
      <c r="C2787" s="7" t="s">
        <v>493</v>
      </c>
      <c r="D2787" s="7" t="s">
        <v>386</v>
      </c>
      <c r="E2787" s="7" t="s">
        <v>485</v>
      </c>
      <c r="F2787" s="16" t="s">
        <v>3035</v>
      </c>
      <c r="G2787" s="8" t="n">
        <v>4479</v>
      </c>
    </row>
    <row r="2788" customFormat="false" ht="12.75" hidden="false" customHeight="false" outlineLevel="2" collapsed="false">
      <c r="A2788" s="5" t="s">
        <v>498</v>
      </c>
      <c r="B2788" s="6" t="n">
        <v>37014</v>
      </c>
      <c r="C2788" s="7" t="s">
        <v>499</v>
      </c>
      <c r="D2788" s="7" t="s">
        <v>386</v>
      </c>
      <c r="E2788" s="7" t="s">
        <v>485</v>
      </c>
      <c r="F2788" s="16" t="s">
        <v>3035</v>
      </c>
      <c r="G2788" s="8" t="n">
        <v>20855</v>
      </c>
    </row>
    <row r="2789" customFormat="false" ht="12.75" hidden="false" customHeight="false" outlineLevel="2" collapsed="false">
      <c r="A2789" s="5" t="s">
        <v>520</v>
      </c>
      <c r="B2789" s="6" t="n">
        <v>37021</v>
      </c>
      <c r="C2789" s="7" t="s">
        <v>398</v>
      </c>
      <c r="D2789" s="7" t="s">
        <v>386</v>
      </c>
      <c r="E2789" s="7" t="s">
        <v>485</v>
      </c>
      <c r="F2789" s="16" t="s">
        <v>3035</v>
      </c>
      <c r="G2789" s="8" t="n">
        <v>2707.94165316045</v>
      </c>
    </row>
    <row r="2790" customFormat="false" ht="12.75" hidden="false" customHeight="false" outlineLevel="2" collapsed="false">
      <c r="A2790" s="5" t="s">
        <v>535</v>
      </c>
      <c r="B2790" s="6" t="n">
        <v>37034</v>
      </c>
      <c r="C2790" s="7" t="s">
        <v>536</v>
      </c>
      <c r="D2790" s="7" t="s">
        <v>386</v>
      </c>
      <c r="E2790" s="7" t="s">
        <v>537</v>
      </c>
      <c r="F2790" s="16" t="s">
        <v>3035</v>
      </c>
      <c r="G2790" s="8" t="n">
        <v>21788</v>
      </c>
    </row>
    <row r="2791" customFormat="false" ht="12.75" hidden="false" customHeight="false" outlineLevel="2" collapsed="false">
      <c r="A2791" s="5" t="s">
        <v>545</v>
      </c>
      <c r="B2791" s="6" t="n">
        <v>37040</v>
      </c>
      <c r="C2791" s="7" t="s">
        <v>407</v>
      </c>
      <c r="D2791" s="7" t="s">
        <v>386</v>
      </c>
      <c r="E2791" s="7" t="s">
        <v>485</v>
      </c>
      <c r="F2791" s="16" t="s">
        <v>3035</v>
      </c>
      <c r="G2791" s="8" t="n">
        <v>4931</v>
      </c>
    </row>
    <row r="2792" customFormat="false" ht="12.75" hidden="false" customHeight="false" outlineLevel="2" collapsed="false">
      <c r="A2792" s="5" t="s">
        <v>546</v>
      </c>
      <c r="B2792" s="6" t="n">
        <v>37040</v>
      </c>
      <c r="C2792" s="7" t="s">
        <v>407</v>
      </c>
      <c r="D2792" s="7" t="s">
        <v>386</v>
      </c>
      <c r="E2792" s="7" t="s">
        <v>485</v>
      </c>
      <c r="F2792" s="16" t="s">
        <v>3035</v>
      </c>
      <c r="G2792" s="8" t="n">
        <v>4931</v>
      </c>
    </row>
    <row r="2793" customFormat="false" ht="12.75" hidden="false" customHeight="false" outlineLevel="2" collapsed="false">
      <c r="A2793" s="5" t="s">
        <v>557</v>
      </c>
      <c r="B2793" s="6" t="n">
        <v>37041</v>
      </c>
      <c r="C2793" s="7" t="s">
        <v>420</v>
      </c>
      <c r="D2793" s="7" t="s">
        <v>386</v>
      </c>
      <c r="E2793" s="7" t="s">
        <v>485</v>
      </c>
      <c r="F2793" s="16" t="s">
        <v>3035</v>
      </c>
      <c r="G2793" s="8" t="n">
        <v>4678.79808314985</v>
      </c>
    </row>
    <row r="2794" customFormat="false" ht="12.75" hidden="false" customHeight="false" outlineLevel="2" collapsed="false">
      <c r="A2794" s="5" t="s">
        <v>566</v>
      </c>
      <c r="B2794" s="6" t="n">
        <v>37049</v>
      </c>
      <c r="C2794" s="7" t="s">
        <v>398</v>
      </c>
      <c r="D2794" s="7" t="s">
        <v>386</v>
      </c>
      <c r="E2794" s="7" t="s">
        <v>485</v>
      </c>
      <c r="F2794" s="16" t="s">
        <v>3035</v>
      </c>
      <c r="G2794" s="8" t="n">
        <v>23553.729871837</v>
      </c>
    </row>
    <row r="2795" customFormat="false" ht="12.75" hidden="false" customHeight="false" outlineLevel="2" collapsed="false">
      <c r="A2795" s="5" t="s">
        <v>571</v>
      </c>
      <c r="B2795" s="6" t="n">
        <v>37053</v>
      </c>
      <c r="C2795" s="7" t="s">
        <v>572</v>
      </c>
      <c r="D2795" s="7" t="s">
        <v>386</v>
      </c>
      <c r="E2795" s="7" t="s">
        <v>485</v>
      </c>
      <c r="F2795" s="16" t="s">
        <v>3035</v>
      </c>
      <c r="G2795" s="8" t="n">
        <v>31304</v>
      </c>
    </row>
    <row r="2796" customFormat="false" ht="12.75" hidden="false" customHeight="false" outlineLevel="2" collapsed="false">
      <c r="A2796" s="5" t="s">
        <v>573</v>
      </c>
      <c r="B2796" s="6" t="n">
        <v>37053</v>
      </c>
      <c r="C2796" s="7" t="s">
        <v>572</v>
      </c>
      <c r="D2796" s="7" t="s">
        <v>386</v>
      </c>
      <c r="E2796" s="7" t="s">
        <v>485</v>
      </c>
      <c r="F2796" s="16" t="s">
        <v>3035</v>
      </c>
      <c r="G2796" s="8" t="n">
        <v>215944</v>
      </c>
    </row>
    <row r="2797" customFormat="false" ht="12.75" hidden="false" customHeight="false" outlineLevel="2" collapsed="false">
      <c r="A2797" s="5" t="s">
        <v>579</v>
      </c>
      <c r="B2797" s="6" t="n">
        <v>37053</v>
      </c>
      <c r="C2797" s="7" t="s">
        <v>572</v>
      </c>
      <c r="D2797" s="7" t="s">
        <v>386</v>
      </c>
      <c r="E2797" s="7" t="s">
        <v>485</v>
      </c>
      <c r="F2797" s="16" t="s">
        <v>3035</v>
      </c>
      <c r="G2797" s="8" t="n">
        <v>37953</v>
      </c>
    </row>
    <row r="2798" customFormat="false" ht="12.75" hidden="false" customHeight="false" outlineLevel="2" collapsed="false">
      <c r="A2798" s="5" t="s">
        <v>574</v>
      </c>
      <c r="B2798" s="6" t="n">
        <v>37053</v>
      </c>
      <c r="C2798" s="7" t="s">
        <v>572</v>
      </c>
      <c r="D2798" s="7" t="s">
        <v>386</v>
      </c>
      <c r="E2798" s="7" t="s">
        <v>485</v>
      </c>
      <c r="F2798" s="16" t="s">
        <v>3035</v>
      </c>
      <c r="G2798" s="8" t="n">
        <v>26626</v>
      </c>
    </row>
    <row r="2799" customFormat="false" ht="12.75" hidden="false" customHeight="false" outlineLevel="2" collapsed="false">
      <c r="A2799" s="5" t="s">
        <v>575</v>
      </c>
      <c r="B2799" s="6" t="n">
        <v>37053</v>
      </c>
      <c r="C2799" s="7" t="s">
        <v>572</v>
      </c>
      <c r="D2799" s="7" t="s">
        <v>386</v>
      </c>
      <c r="E2799" s="7" t="s">
        <v>485</v>
      </c>
      <c r="F2799" s="16" t="s">
        <v>3035</v>
      </c>
      <c r="G2799" s="8" t="n">
        <v>71316</v>
      </c>
    </row>
    <row r="2800" customFormat="false" ht="12.75" hidden="false" customHeight="false" outlineLevel="2" collapsed="false">
      <c r="A2800" s="5" t="s">
        <v>577</v>
      </c>
      <c r="B2800" s="6" t="n">
        <v>37053</v>
      </c>
      <c r="C2800" s="7" t="s">
        <v>572</v>
      </c>
      <c r="D2800" s="7" t="s">
        <v>386</v>
      </c>
      <c r="E2800" s="7" t="s">
        <v>485</v>
      </c>
      <c r="F2800" s="16" t="s">
        <v>3035</v>
      </c>
      <c r="G2800" s="8" t="n">
        <v>134623</v>
      </c>
    </row>
    <row r="2801" customFormat="false" ht="12.75" hidden="false" customHeight="false" outlineLevel="2" collapsed="false">
      <c r="A2801" s="5" t="s">
        <v>578</v>
      </c>
      <c r="B2801" s="6" t="n">
        <v>37053</v>
      </c>
      <c r="C2801" s="7" t="s">
        <v>572</v>
      </c>
      <c r="D2801" s="7" t="s">
        <v>386</v>
      </c>
      <c r="E2801" s="7" t="s">
        <v>485</v>
      </c>
      <c r="F2801" s="16" t="s">
        <v>3035</v>
      </c>
      <c r="G2801" s="8" t="n">
        <v>50867</v>
      </c>
    </row>
    <row r="2802" customFormat="false" ht="12.75" hidden="false" customHeight="false" outlineLevel="2" collapsed="false">
      <c r="A2802" s="5" t="s">
        <v>576</v>
      </c>
      <c r="B2802" s="6" t="n">
        <v>37053</v>
      </c>
      <c r="C2802" s="7" t="s">
        <v>572</v>
      </c>
      <c r="D2802" s="7" t="s">
        <v>386</v>
      </c>
      <c r="E2802" s="7" t="s">
        <v>485</v>
      </c>
      <c r="F2802" s="16" t="s">
        <v>3035</v>
      </c>
      <c r="G2802" s="8" t="n">
        <v>87885</v>
      </c>
    </row>
    <row r="2803" customFormat="false" ht="12.75" hidden="false" customHeight="false" outlineLevel="2" collapsed="false">
      <c r="A2803" s="5" t="s">
        <v>591</v>
      </c>
      <c r="B2803" s="6" t="n">
        <v>37056</v>
      </c>
      <c r="C2803" s="7" t="s">
        <v>407</v>
      </c>
      <c r="D2803" s="7" t="s">
        <v>386</v>
      </c>
      <c r="E2803" s="7" t="s">
        <v>485</v>
      </c>
      <c r="F2803" s="16" t="s">
        <v>3035</v>
      </c>
      <c r="G2803" s="8" t="n">
        <v>10453.9473684211</v>
      </c>
    </row>
    <row r="2804" customFormat="false" ht="12.75" hidden="false" customHeight="false" outlineLevel="2" collapsed="false">
      <c r="A2804" s="5" t="s">
        <v>592</v>
      </c>
      <c r="B2804" s="6" t="n">
        <v>37056</v>
      </c>
      <c r="C2804" s="7" t="s">
        <v>407</v>
      </c>
      <c r="D2804" s="7" t="s">
        <v>386</v>
      </c>
      <c r="E2804" s="7" t="s">
        <v>485</v>
      </c>
      <c r="F2804" s="16" t="s">
        <v>3035</v>
      </c>
      <c r="G2804" s="8" t="n">
        <v>16561.8421052632</v>
      </c>
    </row>
    <row r="2805" customFormat="false" ht="12.75" hidden="false" customHeight="false" outlineLevel="2" collapsed="false">
      <c r="A2805" s="5" t="s">
        <v>593</v>
      </c>
      <c r="B2805" s="6" t="n">
        <v>37056</v>
      </c>
      <c r="C2805" s="7" t="s">
        <v>407</v>
      </c>
      <c r="D2805" s="7" t="s">
        <v>386</v>
      </c>
      <c r="E2805" s="7" t="s">
        <v>485</v>
      </c>
      <c r="F2805" s="16" t="s">
        <v>3035</v>
      </c>
      <c r="G2805" s="8" t="n">
        <v>57853.9473684211</v>
      </c>
    </row>
    <row r="2806" customFormat="false" ht="12.75" hidden="false" customHeight="false" outlineLevel="2" collapsed="false">
      <c r="A2806" s="5" t="s">
        <v>594</v>
      </c>
      <c r="B2806" s="6" t="n">
        <v>37056</v>
      </c>
      <c r="C2806" s="7" t="s">
        <v>407</v>
      </c>
      <c r="D2806" s="7" t="s">
        <v>386</v>
      </c>
      <c r="E2806" s="7" t="s">
        <v>485</v>
      </c>
      <c r="F2806" s="16" t="s">
        <v>3035</v>
      </c>
      <c r="G2806" s="8" t="n">
        <v>16487.5</v>
      </c>
    </row>
    <row r="2807" customFormat="false" ht="12.75" hidden="false" customHeight="false" outlineLevel="2" collapsed="false">
      <c r="A2807" s="5" t="s">
        <v>595</v>
      </c>
      <c r="B2807" s="6" t="n">
        <v>37056</v>
      </c>
      <c r="C2807" s="7" t="s">
        <v>407</v>
      </c>
      <c r="D2807" s="7" t="s">
        <v>386</v>
      </c>
      <c r="E2807" s="7" t="s">
        <v>485</v>
      </c>
      <c r="F2807" s="16" t="s">
        <v>3035</v>
      </c>
      <c r="G2807" s="8" t="n">
        <v>14984.8684210526</v>
      </c>
    </row>
    <row r="2808" customFormat="false" ht="12.75" hidden="false" customHeight="false" outlineLevel="2" collapsed="false">
      <c r="A2808" s="5" t="s">
        <v>596</v>
      </c>
      <c r="B2808" s="6" t="n">
        <v>37056</v>
      </c>
      <c r="C2808" s="7" t="s">
        <v>407</v>
      </c>
      <c r="D2808" s="7" t="s">
        <v>386</v>
      </c>
      <c r="E2808" s="7" t="s">
        <v>485</v>
      </c>
      <c r="F2808" s="16" t="s">
        <v>3035</v>
      </c>
      <c r="G2808" s="8" t="n">
        <v>22981.5789473684</v>
      </c>
    </row>
    <row r="2809" customFormat="false" ht="12.75" hidden="false" customHeight="false" outlineLevel="2" collapsed="false">
      <c r="A2809" s="5" t="s">
        <v>599</v>
      </c>
      <c r="B2809" s="6" t="n">
        <v>37057</v>
      </c>
      <c r="C2809" s="7" t="s">
        <v>600</v>
      </c>
      <c r="D2809" s="7" t="s">
        <v>386</v>
      </c>
      <c r="E2809" s="7" t="s">
        <v>542</v>
      </c>
      <c r="F2809" s="16" t="s">
        <v>3035</v>
      </c>
      <c r="G2809" s="8" t="n">
        <v>1936.96651346028</v>
      </c>
    </row>
    <row r="2810" customFormat="false" ht="12.75" hidden="false" customHeight="false" outlineLevel="2" collapsed="false">
      <c r="A2810" s="5" t="s">
        <v>638</v>
      </c>
      <c r="B2810" s="6" t="n">
        <v>37069</v>
      </c>
      <c r="C2810" s="7" t="s">
        <v>572</v>
      </c>
      <c r="D2810" s="7" t="s">
        <v>386</v>
      </c>
      <c r="E2810" s="7"/>
      <c r="F2810" s="16" t="s">
        <v>3035</v>
      </c>
      <c r="G2810" s="8" t="n">
        <v>581</v>
      </c>
    </row>
    <row r="2811" customFormat="false" ht="12.75" hidden="false" customHeight="false" outlineLevel="2" collapsed="false">
      <c r="A2811" s="5" t="s">
        <v>639</v>
      </c>
      <c r="B2811" s="6" t="n">
        <v>37069</v>
      </c>
      <c r="C2811" s="7" t="s">
        <v>572</v>
      </c>
      <c r="D2811" s="7" t="s">
        <v>386</v>
      </c>
      <c r="E2811" s="7"/>
      <c r="F2811" s="16" t="s">
        <v>3035</v>
      </c>
      <c r="G2811" s="8" t="n">
        <v>436</v>
      </c>
    </row>
    <row r="2812" customFormat="false" ht="12.75" hidden="false" customHeight="false" outlineLevel="2" collapsed="false">
      <c r="A2812" s="5" t="s">
        <v>634</v>
      </c>
      <c r="B2812" s="6" t="n">
        <v>37069</v>
      </c>
      <c r="C2812" s="7" t="s">
        <v>572</v>
      </c>
      <c r="D2812" s="7" t="s">
        <v>386</v>
      </c>
      <c r="E2812" s="7"/>
      <c r="F2812" s="16" t="s">
        <v>3035</v>
      </c>
      <c r="G2812" s="8" t="n">
        <v>139</v>
      </c>
    </row>
    <row r="2813" customFormat="false" ht="12.75" hidden="false" customHeight="false" outlineLevel="1" collapsed="false">
      <c r="A2813" s="5" t="s">
        <v>635</v>
      </c>
      <c r="B2813" s="6" t="n">
        <v>37069</v>
      </c>
      <c r="C2813" s="7" t="s">
        <v>572</v>
      </c>
      <c r="D2813" s="7" t="s">
        <v>386</v>
      </c>
      <c r="E2813" s="7"/>
      <c r="F2813" s="16" t="s">
        <v>3035</v>
      </c>
      <c r="G2813" s="8" t="n">
        <v>103</v>
      </c>
    </row>
    <row r="2814" customFormat="false" ht="12.75" hidden="false" customHeight="false" outlineLevel="2" collapsed="false">
      <c r="A2814" s="5" t="s">
        <v>636</v>
      </c>
      <c r="B2814" s="6" t="n">
        <v>37069</v>
      </c>
      <c r="C2814" s="7" t="s">
        <v>572</v>
      </c>
      <c r="D2814" s="7" t="s">
        <v>386</v>
      </c>
      <c r="E2814" s="7"/>
      <c r="F2814" s="16" t="s">
        <v>3035</v>
      </c>
      <c r="G2814" s="8" t="n">
        <v>56</v>
      </c>
    </row>
    <row r="2815" customFormat="false" ht="12.75" hidden="false" customHeight="false" outlineLevel="2" collapsed="false">
      <c r="A2815" s="5" t="s">
        <v>637</v>
      </c>
      <c r="B2815" s="6" t="n">
        <v>37069</v>
      </c>
      <c r="C2815" s="7" t="s">
        <v>572</v>
      </c>
      <c r="D2815" s="7" t="s">
        <v>386</v>
      </c>
      <c r="E2815" s="7"/>
      <c r="F2815" s="16" t="s">
        <v>3035</v>
      </c>
      <c r="G2815" s="8" t="n">
        <v>1169</v>
      </c>
    </row>
    <row r="2816" customFormat="false" ht="14.25" hidden="false" customHeight="false" outlineLevel="2" collapsed="false">
      <c r="A2816" s="28" t="n">
        <f aca="false">SUBTOTAL(3,A2723:A2815)</f>
        <v>93</v>
      </c>
      <c r="B2816" s="29"/>
      <c r="C2816" s="30"/>
      <c r="D2816" s="30"/>
      <c r="E2816" s="30"/>
      <c r="F2816" s="31" t="s">
        <v>5422</v>
      </c>
      <c r="G2816" s="32" t="n">
        <f aca="false">SUM(G2723:G2815)</f>
        <v>1924877.77792384</v>
      </c>
    </row>
    <row r="2817" customFormat="false" ht="12.75" hidden="false" customHeight="false" outlineLevel="2" collapsed="false">
      <c r="A2817" s="5"/>
      <c r="B2817" s="6"/>
      <c r="C2817" s="7"/>
      <c r="D2817" s="7"/>
      <c r="E2817" s="7"/>
      <c r="F2817" s="33"/>
      <c r="G2817" s="8"/>
    </row>
    <row r="2818" customFormat="false" ht="12.75" hidden="false" customHeight="false" outlineLevel="2" collapsed="false">
      <c r="A2818" s="5" t="s">
        <v>4387</v>
      </c>
      <c r="B2818" s="6" t="n">
        <v>36915</v>
      </c>
      <c r="C2818" s="7" t="s">
        <v>1733</v>
      </c>
      <c r="D2818" s="7" t="s">
        <v>1588</v>
      </c>
      <c r="E2818" s="7" t="s">
        <v>3053</v>
      </c>
      <c r="F2818" s="16" t="s">
        <v>2003</v>
      </c>
      <c r="G2818" s="8" t="n">
        <v>0</v>
      </c>
    </row>
    <row r="2819" customFormat="false" ht="12.75" hidden="false" customHeight="false" outlineLevel="2" collapsed="false">
      <c r="A2819" s="5" t="s">
        <v>4383</v>
      </c>
      <c r="B2819" s="6" t="n">
        <v>36910</v>
      </c>
      <c r="C2819" s="7" t="s">
        <v>1806</v>
      </c>
      <c r="D2819" s="7" t="s">
        <v>1588</v>
      </c>
      <c r="E2819" s="7" t="s">
        <v>3053</v>
      </c>
      <c r="F2819" s="16" t="s">
        <v>2003</v>
      </c>
      <c r="G2819" s="8" t="n">
        <v>0</v>
      </c>
    </row>
    <row r="2820" customFormat="false" ht="12.75" hidden="false" customHeight="false" outlineLevel="2" collapsed="false">
      <c r="A2820" s="5" t="s">
        <v>4384</v>
      </c>
      <c r="B2820" s="6" t="n">
        <v>36913</v>
      </c>
      <c r="C2820" s="7" t="s">
        <v>4385</v>
      </c>
      <c r="D2820" s="7" t="s">
        <v>1588</v>
      </c>
      <c r="E2820" s="7" t="s">
        <v>3053</v>
      </c>
      <c r="F2820" s="16" t="s">
        <v>2003</v>
      </c>
      <c r="G2820" s="8" t="n">
        <v>16425</v>
      </c>
    </row>
    <row r="2821" customFormat="false" ht="12.75" hidden="false" customHeight="false" outlineLevel="2" collapsed="false">
      <c r="A2821" s="5" t="s">
        <v>4384</v>
      </c>
      <c r="B2821" s="6" t="n">
        <v>36914</v>
      </c>
      <c r="C2821" s="7" t="s">
        <v>4385</v>
      </c>
      <c r="D2821" s="7" t="s">
        <v>1588</v>
      </c>
      <c r="E2821" s="7" t="s">
        <v>3053</v>
      </c>
      <c r="F2821" s="16" t="s">
        <v>2003</v>
      </c>
      <c r="G2821" s="8" t="n">
        <v>-16425</v>
      </c>
    </row>
    <row r="2822" customFormat="false" ht="12.75" hidden="false" customHeight="false" outlineLevel="2" collapsed="false">
      <c r="A2822" s="5" t="s">
        <v>4386</v>
      </c>
      <c r="B2822" s="6" t="n">
        <v>36914</v>
      </c>
      <c r="C2822" s="7" t="s">
        <v>1733</v>
      </c>
      <c r="D2822" s="7" t="s">
        <v>1588</v>
      </c>
      <c r="E2822" s="7" t="s">
        <v>3053</v>
      </c>
      <c r="F2822" s="16" t="s">
        <v>2003</v>
      </c>
      <c r="G2822" s="8" t="n">
        <v>0</v>
      </c>
    </row>
    <row r="2823" customFormat="false" ht="12.75" hidden="false" customHeight="false" outlineLevel="2" collapsed="false">
      <c r="A2823" s="5" t="s">
        <v>3919</v>
      </c>
      <c r="B2823" s="6" t="n">
        <v>36938</v>
      </c>
      <c r="C2823" s="7" t="s">
        <v>3920</v>
      </c>
      <c r="D2823" s="7" t="s">
        <v>1588</v>
      </c>
      <c r="E2823" s="7" t="s">
        <v>376</v>
      </c>
      <c r="F2823" s="16" t="s">
        <v>2003</v>
      </c>
      <c r="G2823" s="8" t="n">
        <v>775</v>
      </c>
    </row>
    <row r="2824" customFormat="false" ht="12.75" hidden="false" customHeight="false" outlineLevel="2" collapsed="false">
      <c r="A2824" s="5" t="s">
        <v>3916</v>
      </c>
      <c r="B2824" s="6" t="n">
        <v>36949</v>
      </c>
      <c r="C2824" s="7" t="s">
        <v>1413</v>
      </c>
      <c r="D2824" s="7" t="s">
        <v>1588</v>
      </c>
      <c r="E2824" s="7" t="s">
        <v>3053</v>
      </c>
      <c r="F2824" s="16" t="s">
        <v>2003</v>
      </c>
      <c r="G2824" s="8" t="n">
        <v>49500</v>
      </c>
    </row>
    <row r="2825" customFormat="false" ht="12.75" hidden="false" customHeight="false" outlineLevel="2" collapsed="false">
      <c r="A2825" s="5" t="s">
        <v>3914</v>
      </c>
      <c r="B2825" s="6" t="n">
        <v>36948</v>
      </c>
      <c r="C2825" s="7" t="s">
        <v>774</v>
      </c>
      <c r="D2825" s="7" t="s">
        <v>1588</v>
      </c>
      <c r="E2825" s="7" t="s">
        <v>3053</v>
      </c>
      <c r="F2825" s="16" t="s">
        <v>2003</v>
      </c>
      <c r="G2825" s="8" t="n">
        <v>0</v>
      </c>
    </row>
    <row r="2826" customFormat="false" ht="12.75" hidden="false" customHeight="false" outlineLevel="2" collapsed="false">
      <c r="A2826" s="5" t="s">
        <v>3915</v>
      </c>
      <c r="B2826" s="6" t="n">
        <v>36948</v>
      </c>
      <c r="C2826" s="7" t="s">
        <v>774</v>
      </c>
      <c r="D2826" s="7" t="s">
        <v>1588</v>
      </c>
      <c r="E2826" s="7" t="s">
        <v>3053</v>
      </c>
      <c r="F2826" s="16" t="s">
        <v>2003</v>
      </c>
      <c r="G2826" s="8" t="n">
        <v>0</v>
      </c>
    </row>
    <row r="2827" customFormat="false" ht="12.75" hidden="false" customHeight="false" outlineLevel="2" collapsed="false">
      <c r="A2827" s="5" t="s">
        <v>3917</v>
      </c>
      <c r="B2827" s="6" t="n">
        <v>36949</v>
      </c>
      <c r="C2827" s="7" t="s">
        <v>1413</v>
      </c>
      <c r="D2827" s="7" t="s">
        <v>1588</v>
      </c>
      <c r="E2827" s="7" t="s">
        <v>3053</v>
      </c>
      <c r="F2827" s="16" t="s">
        <v>2003</v>
      </c>
      <c r="G2827" s="8" t="n">
        <v>0</v>
      </c>
    </row>
    <row r="2828" customFormat="false" ht="12.75" hidden="false" customHeight="false" outlineLevel="2" collapsed="false">
      <c r="A2828" s="5" t="s">
        <v>3911</v>
      </c>
      <c r="B2828" s="6" t="n">
        <v>36949</v>
      </c>
      <c r="C2828" s="7" t="s">
        <v>3912</v>
      </c>
      <c r="D2828" s="7" t="s">
        <v>1588</v>
      </c>
      <c r="E2828" s="7" t="s">
        <v>137</v>
      </c>
      <c r="F2828" s="16" t="s">
        <v>2003</v>
      </c>
      <c r="G2828" s="8" t="n">
        <v>19800</v>
      </c>
    </row>
    <row r="2829" customFormat="false" ht="12.75" hidden="false" customHeight="false" outlineLevel="2" collapsed="false">
      <c r="A2829" s="5" t="s">
        <v>3918</v>
      </c>
      <c r="B2829" s="6" t="n">
        <v>36950</v>
      </c>
      <c r="C2829" s="7" t="s">
        <v>1413</v>
      </c>
      <c r="D2829" s="7" t="s">
        <v>1588</v>
      </c>
      <c r="E2829" s="7" t="s">
        <v>3053</v>
      </c>
      <c r="F2829" s="16" t="s">
        <v>2003</v>
      </c>
      <c r="G2829" s="8" t="n">
        <v>5400</v>
      </c>
    </row>
    <row r="2830" customFormat="false" ht="12.75" hidden="false" customHeight="false" outlineLevel="2" collapsed="false">
      <c r="A2830" s="5" t="s">
        <v>3909</v>
      </c>
      <c r="B2830" s="6" t="n">
        <v>36950</v>
      </c>
      <c r="C2830" s="7" t="s">
        <v>3910</v>
      </c>
      <c r="D2830" s="7" t="s">
        <v>1588</v>
      </c>
      <c r="E2830" s="7" t="s">
        <v>700</v>
      </c>
      <c r="F2830" s="16" t="s">
        <v>2003</v>
      </c>
      <c r="G2830" s="8" t="n">
        <v>200</v>
      </c>
    </row>
    <row r="2831" customFormat="false" ht="12.75" hidden="false" customHeight="false" outlineLevel="2" collapsed="false">
      <c r="A2831" s="5" t="s">
        <v>3913</v>
      </c>
      <c r="B2831" s="6" t="n">
        <v>36950</v>
      </c>
      <c r="C2831" s="7" t="s">
        <v>3379</v>
      </c>
      <c r="D2831" s="7" t="s">
        <v>1588</v>
      </c>
      <c r="E2831" s="7" t="s">
        <v>137</v>
      </c>
      <c r="F2831" s="16" t="s">
        <v>2003</v>
      </c>
      <c r="G2831" s="8" t="n">
        <v>9900</v>
      </c>
    </row>
    <row r="2832" customFormat="false" ht="12.75" hidden="false" customHeight="false" outlineLevel="2" collapsed="false">
      <c r="A2832" s="5" t="s">
        <v>3908</v>
      </c>
      <c r="B2832" s="6" t="n">
        <v>36950</v>
      </c>
      <c r="C2832" s="7" t="s">
        <v>3379</v>
      </c>
      <c r="D2832" s="7" t="s">
        <v>1588</v>
      </c>
      <c r="E2832" s="7" t="s">
        <v>130</v>
      </c>
      <c r="F2832" s="16" t="s">
        <v>2003</v>
      </c>
      <c r="G2832" s="8" t="n">
        <v>7500</v>
      </c>
    </row>
    <row r="2833" customFormat="false" ht="12.75" hidden="false" customHeight="false" outlineLevel="2" collapsed="false">
      <c r="A2833" s="5" t="s">
        <v>3384</v>
      </c>
      <c r="B2833" s="6" t="n">
        <v>36963</v>
      </c>
      <c r="C2833" s="7" t="s">
        <v>3372</v>
      </c>
      <c r="D2833" s="7" t="s">
        <v>1588</v>
      </c>
      <c r="E2833" s="7" t="s">
        <v>196</v>
      </c>
      <c r="F2833" s="16" t="s">
        <v>2003</v>
      </c>
      <c r="G2833" s="8" t="n">
        <v>6100</v>
      </c>
    </row>
    <row r="2834" customFormat="false" ht="12.75" hidden="false" customHeight="false" outlineLevel="2" collapsed="false">
      <c r="A2834" s="5" t="s">
        <v>3384</v>
      </c>
      <c r="B2834" s="6" t="n">
        <v>36964</v>
      </c>
      <c r="C2834" s="7" t="s">
        <v>3372</v>
      </c>
      <c r="D2834" s="7" t="s">
        <v>1588</v>
      </c>
      <c r="E2834" s="7" t="s">
        <v>196</v>
      </c>
      <c r="F2834" s="16" t="s">
        <v>2003</v>
      </c>
      <c r="G2834" s="8" t="n">
        <v>-6100</v>
      </c>
    </row>
    <row r="2835" customFormat="false" ht="12.75" hidden="false" customHeight="false" outlineLevel="2" collapsed="false">
      <c r="A2835" s="5" t="s">
        <v>3384</v>
      </c>
      <c r="B2835" s="6" t="n">
        <v>36963</v>
      </c>
      <c r="C2835" s="7" t="s">
        <v>1849</v>
      </c>
      <c r="D2835" s="7" t="s">
        <v>1588</v>
      </c>
      <c r="E2835" s="7" t="s">
        <v>3053</v>
      </c>
      <c r="F2835" s="16" t="s">
        <v>2003</v>
      </c>
      <c r="G2835" s="8" t="n">
        <v>6100</v>
      </c>
    </row>
    <row r="2836" customFormat="false" ht="12.75" hidden="false" customHeight="false" outlineLevel="2" collapsed="false">
      <c r="A2836" s="5" t="s">
        <v>3581</v>
      </c>
      <c r="B2836" s="6" t="n">
        <v>36970</v>
      </c>
      <c r="C2836" s="7" t="s">
        <v>1806</v>
      </c>
      <c r="D2836" s="7" t="s">
        <v>1588</v>
      </c>
      <c r="E2836" s="7" t="s">
        <v>3053</v>
      </c>
      <c r="F2836" s="16" t="s">
        <v>2003</v>
      </c>
      <c r="G2836" s="8" t="n">
        <v>24</v>
      </c>
    </row>
    <row r="2837" customFormat="false" ht="12.75" hidden="false" customHeight="false" outlineLevel="2" collapsed="false">
      <c r="A2837" s="5" t="s">
        <v>3582</v>
      </c>
      <c r="B2837" s="6" t="n">
        <v>36970</v>
      </c>
      <c r="C2837" s="7" t="s">
        <v>1806</v>
      </c>
      <c r="D2837" s="7" t="s">
        <v>1588</v>
      </c>
      <c r="E2837" s="7" t="s">
        <v>3053</v>
      </c>
      <c r="F2837" s="16" t="s">
        <v>2003</v>
      </c>
      <c r="G2837" s="8" t="n">
        <v>635</v>
      </c>
    </row>
    <row r="2838" customFormat="false" ht="12.75" hidden="false" customHeight="false" outlineLevel="2" collapsed="false">
      <c r="A2838" s="5" t="s">
        <v>2002</v>
      </c>
      <c r="B2838" s="6" t="n">
        <v>37011</v>
      </c>
      <c r="C2838" s="7" t="s">
        <v>1728</v>
      </c>
      <c r="D2838" s="7" t="s">
        <v>1588</v>
      </c>
      <c r="E2838" s="7" t="s">
        <v>20</v>
      </c>
      <c r="F2838" s="16" t="s">
        <v>2003</v>
      </c>
      <c r="G2838" s="8" t="n">
        <v>7375</v>
      </c>
    </row>
    <row r="2839" customFormat="false" ht="12.75" hidden="false" customHeight="false" outlineLevel="2" collapsed="false">
      <c r="A2839" s="5" t="s">
        <v>2122</v>
      </c>
      <c r="B2839" s="6" t="n">
        <v>37015</v>
      </c>
      <c r="C2839" s="7" t="s">
        <v>182</v>
      </c>
      <c r="D2839" s="7" t="s">
        <v>1588</v>
      </c>
      <c r="E2839" s="7" t="s">
        <v>26</v>
      </c>
      <c r="F2839" s="16" t="s">
        <v>2003</v>
      </c>
      <c r="G2839" s="8" t="n">
        <v>604</v>
      </c>
    </row>
    <row r="2840" customFormat="false" ht="12.75" hidden="false" customHeight="false" outlineLevel="2" collapsed="false">
      <c r="A2840" s="5" t="s">
        <v>2165</v>
      </c>
      <c r="B2840" s="6" t="n">
        <v>37020</v>
      </c>
      <c r="C2840" s="7" t="s">
        <v>1728</v>
      </c>
      <c r="D2840" s="7" t="s">
        <v>1588</v>
      </c>
      <c r="E2840" s="7" t="s">
        <v>26</v>
      </c>
      <c r="F2840" s="16" t="s">
        <v>2003</v>
      </c>
      <c r="G2840" s="8" t="n">
        <v>2242</v>
      </c>
    </row>
    <row r="2841" customFormat="false" ht="12.75" hidden="false" customHeight="false" outlineLevel="2" collapsed="false">
      <c r="A2841" s="5" t="s">
        <v>2169</v>
      </c>
      <c r="B2841" s="6" t="n">
        <v>37020</v>
      </c>
      <c r="C2841" s="7" t="s">
        <v>2170</v>
      </c>
      <c r="D2841" s="7" t="s">
        <v>1588</v>
      </c>
      <c r="E2841" s="7" t="s">
        <v>26</v>
      </c>
      <c r="F2841" s="16" t="s">
        <v>2003</v>
      </c>
      <c r="G2841" s="8" t="n">
        <v>0</v>
      </c>
    </row>
    <row r="2842" customFormat="false" ht="12.75" hidden="false" customHeight="false" outlineLevel="2" collapsed="false">
      <c r="A2842" s="5" t="s">
        <v>2175</v>
      </c>
      <c r="B2842" s="6" t="n">
        <v>37020</v>
      </c>
      <c r="C2842" s="7" t="s">
        <v>1949</v>
      </c>
      <c r="D2842" s="7" t="s">
        <v>1588</v>
      </c>
      <c r="E2842" s="7" t="s">
        <v>26</v>
      </c>
      <c r="F2842" s="16" t="s">
        <v>2003</v>
      </c>
      <c r="G2842" s="8" t="n">
        <v>735</v>
      </c>
    </row>
    <row r="2843" customFormat="false" ht="12.75" hidden="false" customHeight="false" outlineLevel="2" collapsed="false">
      <c r="A2843" s="5" t="s">
        <v>2180</v>
      </c>
      <c r="B2843" s="6" t="n">
        <v>37020</v>
      </c>
      <c r="C2843" s="7" t="s">
        <v>1728</v>
      </c>
      <c r="D2843" s="7" t="s">
        <v>1588</v>
      </c>
      <c r="E2843" s="7" t="s">
        <v>26</v>
      </c>
      <c r="F2843" s="16" t="s">
        <v>2003</v>
      </c>
      <c r="G2843" s="8" t="n">
        <v>0</v>
      </c>
    </row>
    <row r="2844" customFormat="false" ht="12.75" hidden="false" customHeight="false" outlineLevel="2" collapsed="false">
      <c r="A2844" s="9" t="s">
        <v>2180</v>
      </c>
      <c r="B2844" s="10" t="n">
        <v>37035</v>
      </c>
      <c r="C2844" s="11" t="s">
        <v>1728</v>
      </c>
      <c r="D2844" s="7" t="s">
        <v>1588</v>
      </c>
      <c r="E2844" s="7" t="s">
        <v>26</v>
      </c>
      <c r="F2844" s="16" t="s">
        <v>2003</v>
      </c>
      <c r="G2844" s="8" t="n">
        <v>4830</v>
      </c>
    </row>
    <row r="2845" customFormat="false" ht="12.75" hidden="false" customHeight="false" outlineLevel="2" collapsed="false">
      <c r="A2845" s="5" t="s">
        <v>2178</v>
      </c>
      <c r="B2845" s="6" t="n">
        <v>37020</v>
      </c>
      <c r="C2845" s="7" t="s">
        <v>2179</v>
      </c>
      <c r="D2845" s="7" t="s">
        <v>1588</v>
      </c>
      <c r="E2845" s="7" t="s">
        <v>26</v>
      </c>
      <c r="F2845" s="16" t="s">
        <v>2003</v>
      </c>
      <c r="G2845" s="8" t="n">
        <v>2310</v>
      </c>
    </row>
    <row r="2846" customFormat="false" ht="12.75" hidden="false" customHeight="false" outlineLevel="2" collapsed="false">
      <c r="A2846" s="5" t="s">
        <v>2240</v>
      </c>
      <c r="B2846" s="6" t="n">
        <v>37026</v>
      </c>
      <c r="C2846" s="7" t="s">
        <v>1728</v>
      </c>
      <c r="D2846" s="7" t="s">
        <v>1588</v>
      </c>
      <c r="E2846" s="7" t="s">
        <v>26</v>
      </c>
      <c r="F2846" s="16" t="s">
        <v>2003</v>
      </c>
      <c r="G2846" s="8" t="n">
        <v>372</v>
      </c>
    </row>
    <row r="2847" customFormat="false" ht="12.75" hidden="false" customHeight="false" outlineLevel="2" collapsed="false">
      <c r="A2847" s="5" t="s">
        <v>2347</v>
      </c>
      <c r="B2847" s="6" t="n">
        <v>37035</v>
      </c>
      <c r="C2847" s="7" t="s">
        <v>1806</v>
      </c>
      <c r="D2847" s="7" t="s">
        <v>1588</v>
      </c>
      <c r="E2847" s="7" t="s">
        <v>26</v>
      </c>
      <c r="F2847" s="16" t="s">
        <v>2003</v>
      </c>
      <c r="G2847" s="8" t="n">
        <v>293</v>
      </c>
    </row>
    <row r="2848" customFormat="false" ht="12.75" hidden="false" customHeight="false" outlineLevel="2" collapsed="false">
      <c r="A2848" s="5" t="s">
        <v>2350</v>
      </c>
      <c r="B2848" s="6" t="n">
        <v>37035</v>
      </c>
      <c r="C2848" s="7" t="s">
        <v>1806</v>
      </c>
      <c r="D2848" s="7" t="s">
        <v>1588</v>
      </c>
      <c r="E2848" s="7" t="s">
        <v>26</v>
      </c>
      <c r="F2848" s="16" t="s">
        <v>2003</v>
      </c>
      <c r="G2848" s="8" t="n">
        <v>639</v>
      </c>
    </row>
    <row r="2849" customFormat="false" ht="12.75" hidden="false" customHeight="false" outlineLevel="2" collapsed="false">
      <c r="A2849" s="5" t="s">
        <v>2401</v>
      </c>
      <c r="B2849" s="6" t="n">
        <v>37040</v>
      </c>
      <c r="C2849" s="7" t="s">
        <v>262</v>
      </c>
      <c r="D2849" s="7" t="s">
        <v>1588</v>
      </c>
      <c r="E2849" s="7" t="s">
        <v>26</v>
      </c>
      <c r="F2849" s="16" t="s">
        <v>2003</v>
      </c>
      <c r="G2849" s="8" t="n">
        <v>598</v>
      </c>
    </row>
    <row r="2850" customFormat="false" ht="12.75" hidden="false" customHeight="false" outlineLevel="2" collapsed="false">
      <c r="A2850" s="5" t="s">
        <v>2431</v>
      </c>
      <c r="B2850" s="6" t="n">
        <v>37042</v>
      </c>
      <c r="C2850" s="7" t="s">
        <v>1728</v>
      </c>
      <c r="D2850" s="7" t="s">
        <v>1588</v>
      </c>
      <c r="E2850" s="7" t="s">
        <v>26</v>
      </c>
      <c r="F2850" s="16" t="s">
        <v>2003</v>
      </c>
      <c r="G2850" s="8" t="n">
        <v>21203</v>
      </c>
    </row>
    <row r="2851" customFormat="false" ht="12.75" hidden="false" customHeight="false" outlineLevel="2" collapsed="false">
      <c r="A2851" s="5" t="s">
        <v>2436</v>
      </c>
      <c r="B2851" s="6" t="n">
        <v>37042</v>
      </c>
      <c r="C2851" s="7" t="s">
        <v>1728</v>
      </c>
      <c r="D2851" s="7" t="s">
        <v>1588</v>
      </c>
      <c r="E2851" s="7" t="s">
        <v>26</v>
      </c>
      <c r="F2851" s="16" t="s">
        <v>2003</v>
      </c>
      <c r="G2851" s="8" t="n">
        <v>4881</v>
      </c>
    </row>
    <row r="2852" customFormat="false" ht="12.75" hidden="false" customHeight="false" outlineLevel="2" collapsed="false">
      <c r="A2852" s="5" t="s">
        <v>2502</v>
      </c>
      <c r="B2852" s="6" t="n">
        <v>37042</v>
      </c>
      <c r="C2852" s="7" t="s">
        <v>1728</v>
      </c>
      <c r="D2852" s="7" t="s">
        <v>1588</v>
      </c>
      <c r="E2852" s="7" t="s">
        <v>1152</v>
      </c>
      <c r="F2852" s="16" t="s">
        <v>2003</v>
      </c>
      <c r="G2852" s="8" t="n">
        <v>150000</v>
      </c>
    </row>
    <row r="2853" customFormat="false" ht="12.75" hidden="false" customHeight="false" outlineLevel="2" collapsed="false">
      <c r="A2853" s="5" t="s">
        <v>2539</v>
      </c>
      <c r="B2853" s="6" t="n">
        <v>37048</v>
      </c>
      <c r="C2853" s="7" t="s">
        <v>2540</v>
      </c>
      <c r="D2853" s="7" t="s">
        <v>1588</v>
      </c>
      <c r="E2853" s="7"/>
      <c r="F2853" s="16" t="s">
        <v>2003</v>
      </c>
      <c r="G2853" s="8" t="n">
        <v>1356</v>
      </c>
    </row>
    <row r="2854" customFormat="false" ht="12.75" hidden="false" customHeight="false" outlineLevel="2" collapsed="false">
      <c r="A2854" s="5" t="s">
        <v>2607</v>
      </c>
      <c r="B2854" s="6" t="n">
        <v>37055</v>
      </c>
      <c r="C2854" s="7" t="s">
        <v>1677</v>
      </c>
      <c r="D2854" s="7" t="s">
        <v>1588</v>
      </c>
      <c r="E2854" s="7"/>
      <c r="F2854" s="16" t="s">
        <v>2003</v>
      </c>
      <c r="G2854" s="8" t="n">
        <v>536</v>
      </c>
    </row>
    <row r="2855" customFormat="false" ht="12.75" hidden="false" customHeight="false" outlineLevel="2" collapsed="false">
      <c r="A2855" s="5" t="s">
        <v>2643</v>
      </c>
      <c r="B2855" s="6" t="n">
        <v>37060</v>
      </c>
      <c r="C2855" s="7" t="s">
        <v>1728</v>
      </c>
      <c r="D2855" s="7" t="s">
        <v>1588</v>
      </c>
      <c r="E2855" s="7"/>
      <c r="F2855" s="16" t="s">
        <v>2003</v>
      </c>
      <c r="G2855" s="8" t="n">
        <v>35544</v>
      </c>
    </row>
    <row r="2856" customFormat="false" ht="12.75" hidden="false" customHeight="false" outlineLevel="2" collapsed="false">
      <c r="A2856" s="5" t="s">
        <v>2662</v>
      </c>
      <c r="B2856" s="6" t="n">
        <v>37062</v>
      </c>
      <c r="C2856" s="7" t="s">
        <v>1728</v>
      </c>
      <c r="D2856" s="7" t="s">
        <v>1588</v>
      </c>
      <c r="E2856" s="7"/>
      <c r="F2856" s="16" t="s">
        <v>2003</v>
      </c>
      <c r="G2856" s="8" t="n">
        <v>10321</v>
      </c>
    </row>
    <row r="2857" customFormat="false" ht="12.75" hidden="false" customHeight="false" outlineLevel="2" collapsed="false">
      <c r="A2857" s="5" t="s">
        <v>2675</v>
      </c>
      <c r="B2857" s="6" t="n">
        <v>37063</v>
      </c>
      <c r="C2857" s="7" t="s">
        <v>1728</v>
      </c>
      <c r="D2857" s="7" t="s">
        <v>1588</v>
      </c>
      <c r="E2857" s="7"/>
      <c r="F2857" s="16" t="s">
        <v>2003</v>
      </c>
      <c r="G2857" s="8" t="n">
        <v>72500</v>
      </c>
    </row>
    <row r="2858" customFormat="false" ht="12.75" hidden="false" customHeight="false" outlineLevel="2" collapsed="false">
      <c r="A2858" s="5" t="s">
        <v>2673</v>
      </c>
      <c r="B2858" s="6" t="n">
        <v>37063</v>
      </c>
      <c r="C2858" s="7" t="s">
        <v>1728</v>
      </c>
      <c r="D2858" s="7" t="s">
        <v>1588</v>
      </c>
      <c r="E2858" s="7"/>
      <c r="F2858" s="16" t="s">
        <v>2003</v>
      </c>
      <c r="G2858" s="8" t="n">
        <v>16478</v>
      </c>
    </row>
    <row r="2859" customFormat="false" ht="12.75" hidden="false" customHeight="false" outlineLevel="2" collapsed="false">
      <c r="A2859" s="5" t="s">
        <v>2686</v>
      </c>
      <c r="B2859" s="6" t="n">
        <v>37063</v>
      </c>
      <c r="C2859" s="7" t="s">
        <v>1728</v>
      </c>
      <c r="D2859" s="7" t="s">
        <v>1588</v>
      </c>
      <c r="E2859" s="7"/>
      <c r="F2859" s="16" t="s">
        <v>2003</v>
      </c>
      <c r="G2859" s="8" t="n">
        <v>670</v>
      </c>
    </row>
    <row r="2860" customFormat="false" ht="12.75" hidden="false" customHeight="false" outlineLevel="2" collapsed="false">
      <c r="A2860" s="5" t="s">
        <v>2696</v>
      </c>
      <c r="B2860" s="6" t="n">
        <v>37064</v>
      </c>
      <c r="C2860" s="7" t="s">
        <v>1728</v>
      </c>
      <c r="D2860" s="7" t="s">
        <v>1588</v>
      </c>
      <c r="E2860" s="7"/>
      <c r="F2860" s="16" t="s">
        <v>2003</v>
      </c>
      <c r="G2860" s="8" t="n">
        <v>54905</v>
      </c>
    </row>
    <row r="2861" customFormat="false" ht="12.75" hidden="false" customHeight="false" outlineLevel="2" collapsed="false">
      <c r="A2861" s="5" t="s">
        <v>2693</v>
      </c>
      <c r="B2861" s="6" t="n">
        <v>37064</v>
      </c>
      <c r="C2861" s="7" t="s">
        <v>1728</v>
      </c>
      <c r="D2861" s="7" t="s">
        <v>1588</v>
      </c>
      <c r="E2861" s="7"/>
      <c r="F2861" s="16" t="s">
        <v>2003</v>
      </c>
      <c r="G2861" s="8" t="n">
        <v>28858</v>
      </c>
    </row>
    <row r="2862" customFormat="false" ht="12.75" hidden="false" customHeight="false" outlineLevel="2" collapsed="false">
      <c r="A2862" s="5" t="s">
        <v>2705</v>
      </c>
      <c r="B2862" s="6" t="n">
        <v>37067</v>
      </c>
      <c r="C2862" s="7" t="s">
        <v>1728</v>
      </c>
      <c r="D2862" s="7" t="s">
        <v>1588</v>
      </c>
      <c r="E2862" s="7"/>
      <c r="F2862" s="16" t="s">
        <v>2003</v>
      </c>
      <c r="G2862" s="8" t="n">
        <v>2176</v>
      </c>
    </row>
    <row r="2863" customFormat="false" ht="12.75" hidden="false" customHeight="false" outlineLevel="2" collapsed="false">
      <c r="A2863" s="5" t="s">
        <v>2712</v>
      </c>
      <c r="B2863" s="6" t="n">
        <v>37067</v>
      </c>
      <c r="C2863" s="7" t="s">
        <v>1728</v>
      </c>
      <c r="D2863" s="7" t="s">
        <v>1588</v>
      </c>
      <c r="E2863" s="7"/>
      <c r="F2863" s="16" t="s">
        <v>2003</v>
      </c>
      <c r="G2863" s="8" t="n">
        <v>51016</v>
      </c>
    </row>
    <row r="2864" customFormat="false" ht="12.75" hidden="false" customHeight="false" outlineLevel="2" collapsed="false">
      <c r="A2864" s="5" t="s">
        <v>2703</v>
      </c>
      <c r="B2864" s="6" t="n">
        <v>37067</v>
      </c>
      <c r="C2864" s="7" t="s">
        <v>1728</v>
      </c>
      <c r="D2864" s="7" t="s">
        <v>1588</v>
      </c>
      <c r="E2864" s="7"/>
      <c r="F2864" s="16" t="s">
        <v>2003</v>
      </c>
      <c r="G2864" s="8" t="n">
        <v>30000</v>
      </c>
    </row>
    <row r="2865" customFormat="false" ht="12.75" hidden="false" customHeight="false" outlineLevel="2" collapsed="false">
      <c r="A2865" s="5" t="s">
        <v>2737</v>
      </c>
      <c r="B2865" s="6" t="n">
        <v>37069</v>
      </c>
      <c r="C2865" s="7" t="s">
        <v>1728</v>
      </c>
      <c r="D2865" s="7" t="s">
        <v>1588</v>
      </c>
      <c r="E2865" s="7"/>
      <c r="F2865" s="16" t="s">
        <v>2003</v>
      </c>
      <c r="G2865" s="8" t="n">
        <v>338</v>
      </c>
    </row>
    <row r="2866" customFormat="false" ht="12.75" hidden="false" customHeight="false" outlineLevel="2" collapsed="false">
      <c r="A2866" s="5" t="s">
        <v>2739</v>
      </c>
      <c r="B2866" s="6" t="n">
        <v>37069</v>
      </c>
      <c r="C2866" s="7" t="s">
        <v>1677</v>
      </c>
      <c r="D2866" s="7" t="s">
        <v>1588</v>
      </c>
      <c r="E2866" s="7"/>
      <c r="F2866" s="16" t="s">
        <v>2003</v>
      </c>
      <c r="G2866" s="8" t="n">
        <v>1179</v>
      </c>
    </row>
    <row r="2867" customFormat="false" ht="12.75" hidden="false" customHeight="false" outlineLevel="2" collapsed="false">
      <c r="A2867" s="5" t="s">
        <v>3583</v>
      </c>
      <c r="B2867" s="6" t="n">
        <v>36980</v>
      </c>
      <c r="C2867" s="7" t="s">
        <v>1728</v>
      </c>
      <c r="D2867" s="7" t="s">
        <v>1588</v>
      </c>
      <c r="E2867" s="7" t="s">
        <v>3053</v>
      </c>
      <c r="F2867" s="16" t="s">
        <v>2003</v>
      </c>
      <c r="G2867" s="8" t="n">
        <v>2500</v>
      </c>
    </row>
    <row r="2868" customFormat="false" ht="12.75" hidden="false" customHeight="false" outlineLevel="1" collapsed="false">
      <c r="A2868" s="5" t="s">
        <v>184</v>
      </c>
      <c r="B2868" s="6" t="n">
        <v>37036</v>
      </c>
      <c r="C2868" s="7" t="s">
        <v>185</v>
      </c>
      <c r="D2868" s="7" t="s">
        <v>111</v>
      </c>
      <c r="E2868" s="7" t="s">
        <v>112</v>
      </c>
      <c r="F2868" s="16" t="s">
        <v>2003</v>
      </c>
      <c r="G2868" s="8" t="n">
        <v>0</v>
      </c>
    </row>
    <row r="2869" customFormat="false" ht="12.75" hidden="false" customHeight="false" outlineLevel="2" collapsed="false">
      <c r="A2869" s="5" t="s">
        <v>4449</v>
      </c>
      <c r="B2869" s="6" t="n">
        <v>36902</v>
      </c>
      <c r="C2869" s="7" t="s">
        <v>4450</v>
      </c>
      <c r="D2869" s="7" t="s">
        <v>1588</v>
      </c>
      <c r="E2869" s="7" t="s">
        <v>376</v>
      </c>
      <c r="F2869" s="16" t="s">
        <v>2003</v>
      </c>
      <c r="G2869" s="8" t="n">
        <v>36500</v>
      </c>
    </row>
    <row r="2870" customFormat="false" ht="12.75" hidden="false" customHeight="false" outlineLevel="2" collapsed="false">
      <c r="A2870" s="5" t="s">
        <v>3994</v>
      </c>
      <c r="B2870" s="6" t="n">
        <v>36943</v>
      </c>
      <c r="C2870" s="7" t="s">
        <v>264</v>
      </c>
      <c r="D2870" s="7" t="s">
        <v>1588</v>
      </c>
      <c r="E2870" s="7" t="s">
        <v>126</v>
      </c>
      <c r="F2870" s="16" t="s">
        <v>2003</v>
      </c>
      <c r="G2870" s="8" t="n">
        <v>465</v>
      </c>
    </row>
    <row r="2871" customFormat="false" ht="14.25" hidden="false" customHeight="false" outlineLevel="2" collapsed="false">
      <c r="A2871" s="28" t="n">
        <f aca="false">SUBTOTAL(3,A2818:A2870)</f>
        <v>53</v>
      </c>
      <c r="B2871" s="29"/>
      <c r="C2871" s="30"/>
      <c r="D2871" s="30"/>
      <c r="E2871" s="30"/>
      <c r="F2871" s="31" t="s">
        <v>5423</v>
      </c>
      <c r="G2871" s="32" t="n">
        <f aca="false">SUM(G2818:G2870)</f>
        <v>641258</v>
      </c>
    </row>
    <row r="2872" customFormat="false" ht="12.75" hidden="false" customHeight="false" outlineLevel="2" collapsed="false">
      <c r="A2872" s="5"/>
      <c r="B2872" s="6"/>
      <c r="C2872" s="7"/>
      <c r="D2872" s="7"/>
      <c r="E2872" s="7"/>
      <c r="F2872" s="33"/>
      <c r="G2872" s="8"/>
    </row>
    <row r="2873" customFormat="false" ht="12.75" hidden="false" customHeight="false" outlineLevel="2" collapsed="false">
      <c r="A2873" s="5" t="n">
        <v>838417</v>
      </c>
      <c r="B2873" s="6" t="n">
        <v>37049</v>
      </c>
      <c r="C2873" s="7" t="s">
        <v>1308</v>
      </c>
      <c r="D2873" s="7" t="s">
        <v>1588</v>
      </c>
      <c r="E2873" s="7"/>
      <c r="F2873" s="16" t="s">
        <v>1280</v>
      </c>
      <c r="G2873" s="8" t="n">
        <v>775</v>
      </c>
    </row>
    <row r="2874" customFormat="false" ht="12.75" hidden="false" customHeight="false" outlineLevel="2" collapsed="false">
      <c r="A2874" s="5" t="s">
        <v>1769</v>
      </c>
      <c r="B2874" s="6" t="n">
        <v>36998</v>
      </c>
      <c r="C2874" s="7" t="s">
        <v>1767</v>
      </c>
      <c r="D2874" s="7" t="s">
        <v>1588</v>
      </c>
      <c r="E2874" s="7" t="s">
        <v>20</v>
      </c>
      <c r="F2874" s="16" t="s">
        <v>1280</v>
      </c>
      <c r="G2874" s="8" t="n">
        <v>511</v>
      </c>
    </row>
    <row r="2875" customFormat="false" ht="12.75" hidden="false" customHeight="false" outlineLevel="2" collapsed="false">
      <c r="A2875" s="5" t="s">
        <v>2324</v>
      </c>
      <c r="B2875" s="6" t="n">
        <v>37033</v>
      </c>
      <c r="C2875" s="7" t="s">
        <v>1677</v>
      </c>
      <c r="D2875" s="7" t="s">
        <v>1588</v>
      </c>
      <c r="E2875" s="7" t="s">
        <v>26</v>
      </c>
      <c r="F2875" s="16" t="s">
        <v>1280</v>
      </c>
      <c r="G2875" s="8" t="n">
        <v>2181</v>
      </c>
    </row>
    <row r="2876" customFormat="false" ht="12.75" hidden="false" customHeight="false" outlineLevel="2" collapsed="false">
      <c r="A2876" s="5" t="s">
        <v>2554</v>
      </c>
      <c r="B2876" s="6" t="n">
        <v>37049</v>
      </c>
      <c r="C2876" s="7" t="s">
        <v>2024</v>
      </c>
      <c r="D2876" s="7" t="s">
        <v>1588</v>
      </c>
      <c r="E2876" s="7"/>
      <c r="F2876" s="16" t="s">
        <v>1280</v>
      </c>
      <c r="G2876" s="8" t="n">
        <v>400</v>
      </c>
    </row>
    <row r="2877" customFormat="false" ht="12.75" hidden="false" customHeight="false" outlineLevel="2" collapsed="false">
      <c r="A2877" s="5" t="s">
        <v>3921</v>
      </c>
      <c r="B2877" s="6" t="n">
        <v>36936</v>
      </c>
      <c r="C2877" s="7" t="s">
        <v>3922</v>
      </c>
      <c r="D2877" s="7" t="s">
        <v>1588</v>
      </c>
      <c r="E2877" s="7" t="s">
        <v>672</v>
      </c>
      <c r="F2877" s="16" t="s">
        <v>1280</v>
      </c>
      <c r="G2877" s="8" t="n">
        <v>17700</v>
      </c>
    </row>
    <row r="2878" customFormat="false" ht="12.75" hidden="false" customHeight="false" outlineLevel="2" collapsed="false">
      <c r="A2878" s="5" t="s">
        <v>3992</v>
      </c>
      <c r="B2878" s="6" t="n">
        <v>36950</v>
      </c>
      <c r="C2878" s="7" t="s">
        <v>3993</v>
      </c>
      <c r="D2878" s="7" t="s">
        <v>1588</v>
      </c>
      <c r="E2878" s="7" t="s">
        <v>3053</v>
      </c>
      <c r="F2878" s="16" t="s">
        <v>1280</v>
      </c>
      <c r="G2878" s="8" t="n">
        <v>79646</v>
      </c>
    </row>
    <row r="2879" customFormat="false" ht="12.75" hidden="false" customHeight="false" outlineLevel="2" collapsed="false">
      <c r="A2879" s="5" t="s">
        <v>3927</v>
      </c>
      <c r="B2879" s="6" t="n">
        <v>36929</v>
      </c>
      <c r="C2879" s="7" t="s">
        <v>3928</v>
      </c>
      <c r="D2879" s="7" t="s">
        <v>1588</v>
      </c>
      <c r="E2879" s="7" t="s">
        <v>39</v>
      </c>
      <c r="F2879" s="16" t="s">
        <v>1280</v>
      </c>
      <c r="G2879" s="8" t="n">
        <v>20956</v>
      </c>
    </row>
    <row r="2880" customFormat="false" ht="12.75" hidden="false" customHeight="false" outlineLevel="2" collapsed="false">
      <c r="A2880" s="5" t="s">
        <v>3973</v>
      </c>
      <c r="B2880" s="6" t="n">
        <v>36948</v>
      </c>
      <c r="C2880" s="7" t="s">
        <v>3974</v>
      </c>
      <c r="D2880" s="7" t="s">
        <v>1588</v>
      </c>
      <c r="E2880" s="7" t="s">
        <v>3053</v>
      </c>
      <c r="F2880" s="16" t="s">
        <v>1280</v>
      </c>
      <c r="G2880" s="8" t="n">
        <v>465</v>
      </c>
    </row>
    <row r="2881" customFormat="false" ht="12.75" hidden="false" customHeight="false" outlineLevel="2" collapsed="false">
      <c r="A2881" s="5" t="s">
        <v>4442</v>
      </c>
      <c r="B2881" s="6" t="n">
        <v>36921</v>
      </c>
      <c r="C2881" s="7" t="s">
        <v>2472</v>
      </c>
      <c r="D2881" s="7" t="s">
        <v>1588</v>
      </c>
      <c r="E2881" s="7" t="s">
        <v>219</v>
      </c>
      <c r="F2881" s="16" t="s">
        <v>1280</v>
      </c>
      <c r="G2881" s="8" t="n">
        <v>700</v>
      </c>
    </row>
    <row r="2882" customFormat="false" ht="12.75" hidden="false" customHeight="false" outlineLevel="2" collapsed="false">
      <c r="A2882" s="5" t="s">
        <v>1766</v>
      </c>
      <c r="B2882" s="6" t="n">
        <v>36998</v>
      </c>
      <c r="C2882" s="7" t="s">
        <v>1767</v>
      </c>
      <c r="D2882" s="7" t="s">
        <v>1588</v>
      </c>
      <c r="E2882" s="7" t="s">
        <v>20</v>
      </c>
      <c r="F2882" s="16" t="s">
        <v>1280</v>
      </c>
      <c r="G2882" s="8" t="n">
        <v>5812</v>
      </c>
    </row>
    <row r="2883" customFormat="false" ht="12.75" hidden="false" customHeight="false" outlineLevel="2" collapsed="false">
      <c r="A2883" s="5" t="s">
        <v>1770</v>
      </c>
      <c r="B2883" s="6" t="n">
        <v>36998</v>
      </c>
      <c r="C2883" s="7" t="s">
        <v>1767</v>
      </c>
      <c r="D2883" s="7" t="s">
        <v>1588</v>
      </c>
      <c r="E2883" s="7" t="s">
        <v>20</v>
      </c>
      <c r="F2883" s="16" t="s">
        <v>1280</v>
      </c>
      <c r="G2883" s="8" t="n">
        <v>3100</v>
      </c>
    </row>
    <row r="2884" customFormat="false" ht="12.75" hidden="false" customHeight="false" outlineLevel="2" collapsed="false">
      <c r="A2884" s="5" t="s">
        <v>1768</v>
      </c>
      <c r="B2884" s="6" t="n">
        <v>36998</v>
      </c>
      <c r="C2884" s="7" t="s">
        <v>1767</v>
      </c>
      <c r="D2884" s="7" t="s">
        <v>1588</v>
      </c>
      <c r="E2884" s="7" t="s">
        <v>20</v>
      </c>
      <c r="F2884" s="16" t="s">
        <v>1280</v>
      </c>
      <c r="G2884" s="8" t="n">
        <v>6200</v>
      </c>
    </row>
    <row r="2885" customFormat="false" ht="12.75" hidden="false" customHeight="false" outlineLevel="2" collapsed="false">
      <c r="A2885" s="5" t="s">
        <v>1863</v>
      </c>
      <c r="B2885" s="6" t="n">
        <v>37004</v>
      </c>
      <c r="C2885" s="7" t="s">
        <v>1864</v>
      </c>
      <c r="D2885" s="7" t="s">
        <v>1588</v>
      </c>
      <c r="E2885" s="7" t="s">
        <v>20</v>
      </c>
      <c r="F2885" s="16" t="s">
        <v>1280</v>
      </c>
      <c r="G2885" s="8" t="n">
        <v>50</v>
      </c>
    </row>
    <row r="2886" customFormat="false" ht="12.75" hidden="false" customHeight="false" outlineLevel="2" collapsed="false">
      <c r="A2886" s="5" t="s">
        <v>3926</v>
      </c>
      <c r="B2886" s="6" t="n">
        <v>36949</v>
      </c>
      <c r="C2886" s="7" t="s">
        <v>65</v>
      </c>
      <c r="D2886" s="7" t="s">
        <v>1588</v>
      </c>
      <c r="E2886" s="7" t="s">
        <v>960</v>
      </c>
      <c r="F2886" s="16" t="s">
        <v>1280</v>
      </c>
      <c r="G2886" s="8" t="n">
        <v>155</v>
      </c>
    </row>
    <row r="2887" customFormat="false" ht="12.75" hidden="false" customHeight="false" outlineLevel="2" collapsed="false">
      <c r="A2887" s="5" t="s">
        <v>3925</v>
      </c>
      <c r="B2887" s="6" t="n">
        <v>36950</v>
      </c>
      <c r="C2887" s="7" t="s">
        <v>3711</v>
      </c>
      <c r="D2887" s="7" t="s">
        <v>1588</v>
      </c>
      <c r="E2887" s="7" t="s">
        <v>672</v>
      </c>
      <c r="F2887" s="16" t="s">
        <v>1280</v>
      </c>
      <c r="G2887" s="8" t="n">
        <v>232.5</v>
      </c>
    </row>
    <row r="2888" customFormat="false" ht="12.75" hidden="false" customHeight="false" outlineLevel="2" collapsed="false">
      <c r="A2888" s="5" t="s">
        <v>4388</v>
      </c>
      <c r="B2888" s="6" t="n">
        <v>36893</v>
      </c>
      <c r="C2888" s="7" t="s">
        <v>4389</v>
      </c>
      <c r="D2888" s="7" t="s">
        <v>1588</v>
      </c>
      <c r="E2888" s="7" t="s">
        <v>700</v>
      </c>
      <c r="F2888" s="16" t="s">
        <v>1280</v>
      </c>
      <c r="G2888" s="8" t="n">
        <v>725</v>
      </c>
    </row>
    <row r="2889" customFormat="false" ht="12.75" hidden="false" customHeight="false" outlineLevel="2" collapsed="false">
      <c r="A2889" s="5" t="s">
        <v>4394</v>
      </c>
      <c r="B2889" s="6" t="n">
        <v>36896</v>
      </c>
      <c r="C2889" s="7" t="s">
        <v>4395</v>
      </c>
      <c r="D2889" s="7" t="s">
        <v>1588</v>
      </c>
      <c r="E2889" s="7" t="s">
        <v>3053</v>
      </c>
      <c r="F2889" s="16" t="s">
        <v>1280</v>
      </c>
      <c r="G2889" s="8" t="n">
        <v>4400</v>
      </c>
    </row>
    <row r="2890" customFormat="false" ht="12.75" hidden="false" customHeight="false" outlineLevel="2" collapsed="false">
      <c r="A2890" s="5" t="s">
        <v>4390</v>
      </c>
      <c r="B2890" s="6" t="n">
        <v>36894</v>
      </c>
      <c r="C2890" s="7" t="s">
        <v>4391</v>
      </c>
      <c r="D2890" s="7" t="s">
        <v>1588</v>
      </c>
      <c r="E2890" s="7" t="s">
        <v>3030</v>
      </c>
      <c r="F2890" s="16" t="s">
        <v>1280</v>
      </c>
      <c r="G2890" s="8" t="n">
        <v>2500</v>
      </c>
    </row>
    <row r="2891" customFormat="false" ht="12.75" hidden="false" customHeight="false" outlineLevel="2" collapsed="false">
      <c r="A2891" s="5" t="s">
        <v>4396</v>
      </c>
      <c r="B2891" s="6" t="n">
        <v>36896</v>
      </c>
      <c r="C2891" s="7" t="s">
        <v>4397</v>
      </c>
      <c r="D2891" s="7" t="s">
        <v>1588</v>
      </c>
      <c r="E2891" s="7" t="s">
        <v>3053</v>
      </c>
      <c r="F2891" s="16" t="s">
        <v>1280</v>
      </c>
      <c r="G2891" s="8" t="n">
        <v>3000</v>
      </c>
    </row>
    <row r="2892" customFormat="false" ht="12.75" hidden="false" customHeight="false" outlineLevel="2" collapsed="false">
      <c r="A2892" s="5" t="s">
        <v>4392</v>
      </c>
      <c r="B2892" s="6" t="n">
        <v>36894</v>
      </c>
      <c r="C2892" s="7" t="s">
        <v>4393</v>
      </c>
      <c r="D2892" s="7" t="s">
        <v>1588</v>
      </c>
      <c r="E2892" s="7" t="s">
        <v>376</v>
      </c>
      <c r="F2892" s="16" t="s">
        <v>1280</v>
      </c>
      <c r="G2892" s="8" t="n">
        <v>40080</v>
      </c>
    </row>
    <row r="2893" customFormat="false" ht="12.75" hidden="false" customHeight="false" outlineLevel="2" collapsed="false">
      <c r="A2893" s="5" t="s">
        <v>4398</v>
      </c>
      <c r="B2893" s="6" t="n">
        <v>36896</v>
      </c>
      <c r="C2893" s="7" t="s">
        <v>4399</v>
      </c>
      <c r="D2893" s="7" t="s">
        <v>1588</v>
      </c>
      <c r="E2893" s="7" t="s">
        <v>376</v>
      </c>
      <c r="F2893" s="16" t="s">
        <v>1280</v>
      </c>
      <c r="G2893" s="8" t="n">
        <v>2100</v>
      </c>
    </row>
    <row r="2894" customFormat="false" ht="12.75" hidden="false" customHeight="false" outlineLevel="2" collapsed="false">
      <c r="A2894" s="5" t="s">
        <v>4400</v>
      </c>
      <c r="B2894" s="6" t="n">
        <v>36899</v>
      </c>
      <c r="C2894" s="7" t="s">
        <v>4401</v>
      </c>
      <c r="D2894" s="7" t="s">
        <v>1588</v>
      </c>
      <c r="E2894" s="7" t="s">
        <v>672</v>
      </c>
      <c r="F2894" s="16" t="s">
        <v>1280</v>
      </c>
      <c r="G2894" s="8" t="n">
        <v>20853.34</v>
      </c>
    </row>
    <row r="2895" customFormat="false" ht="12.75" hidden="false" customHeight="false" outlineLevel="2" collapsed="false">
      <c r="A2895" s="5" t="s">
        <v>4402</v>
      </c>
      <c r="B2895" s="6" t="n">
        <v>36901</v>
      </c>
      <c r="C2895" s="7" t="s">
        <v>1699</v>
      </c>
      <c r="D2895" s="7" t="s">
        <v>1588</v>
      </c>
      <c r="E2895" s="7" t="s">
        <v>3053</v>
      </c>
      <c r="F2895" s="16" t="s">
        <v>1280</v>
      </c>
      <c r="G2895" s="8" t="n">
        <v>1550</v>
      </c>
    </row>
    <row r="2896" customFormat="false" ht="12.75" hidden="false" customHeight="false" outlineLevel="2" collapsed="false">
      <c r="A2896" s="5" t="s">
        <v>4403</v>
      </c>
      <c r="B2896" s="6" t="n">
        <v>36902</v>
      </c>
      <c r="C2896" s="7" t="s">
        <v>2024</v>
      </c>
      <c r="D2896" s="7" t="s">
        <v>1588</v>
      </c>
      <c r="E2896" s="7" t="s">
        <v>3053</v>
      </c>
      <c r="F2896" s="16" t="s">
        <v>1280</v>
      </c>
      <c r="G2896" s="8" t="n">
        <v>0</v>
      </c>
    </row>
    <row r="2897" customFormat="false" ht="12.75" hidden="false" customHeight="false" outlineLevel="2" collapsed="false">
      <c r="A2897" s="5" t="s">
        <v>4404</v>
      </c>
      <c r="B2897" s="6" t="n">
        <v>36902</v>
      </c>
      <c r="C2897" s="7" t="s">
        <v>1699</v>
      </c>
      <c r="D2897" s="7" t="s">
        <v>1588</v>
      </c>
      <c r="E2897" s="7" t="s">
        <v>3053</v>
      </c>
      <c r="F2897" s="16" t="s">
        <v>1280</v>
      </c>
      <c r="G2897" s="8" t="n">
        <v>0</v>
      </c>
    </row>
    <row r="2898" customFormat="false" ht="12.75" hidden="false" customHeight="false" outlineLevel="2" collapsed="false">
      <c r="A2898" s="5" t="s">
        <v>4405</v>
      </c>
      <c r="B2898" s="6" t="n">
        <v>36903</v>
      </c>
      <c r="C2898" s="7" t="s">
        <v>2024</v>
      </c>
      <c r="D2898" s="7" t="s">
        <v>1588</v>
      </c>
      <c r="E2898" s="7" t="s">
        <v>3053</v>
      </c>
      <c r="F2898" s="16" t="s">
        <v>1280</v>
      </c>
      <c r="G2898" s="8" t="n">
        <v>600</v>
      </c>
    </row>
    <row r="2899" customFormat="false" ht="12.75" hidden="false" customHeight="false" outlineLevel="2" collapsed="false">
      <c r="A2899" s="5" t="s">
        <v>4408</v>
      </c>
      <c r="B2899" s="6" t="n">
        <v>36908</v>
      </c>
      <c r="C2899" s="7" t="s">
        <v>969</v>
      </c>
      <c r="D2899" s="7" t="s">
        <v>1588</v>
      </c>
      <c r="E2899" s="7" t="s">
        <v>3053</v>
      </c>
      <c r="F2899" s="16" t="s">
        <v>1280</v>
      </c>
      <c r="G2899" s="8" t="n">
        <v>0</v>
      </c>
    </row>
    <row r="2900" customFormat="false" ht="12.75" hidden="false" customHeight="false" outlineLevel="2" collapsed="false">
      <c r="A2900" s="5" t="s">
        <v>4406</v>
      </c>
      <c r="B2900" s="6" t="n">
        <v>36907</v>
      </c>
      <c r="C2900" s="7" t="s">
        <v>2769</v>
      </c>
      <c r="D2900" s="7" t="s">
        <v>1588</v>
      </c>
      <c r="E2900" s="7" t="s">
        <v>137</v>
      </c>
      <c r="F2900" s="16" t="s">
        <v>1280</v>
      </c>
      <c r="G2900" s="8" t="n">
        <v>84</v>
      </c>
    </row>
    <row r="2901" customFormat="false" ht="12.75" hidden="false" customHeight="false" outlineLevel="2" collapsed="false">
      <c r="A2901" s="5" t="s">
        <v>4407</v>
      </c>
      <c r="B2901" s="6" t="n">
        <v>36907</v>
      </c>
      <c r="C2901" s="7" t="s">
        <v>2769</v>
      </c>
      <c r="D2901" s="7" t="s">
        <v>1588</v>
      </c>
      <c r="E2901" s="7" t="s">
        <v>137</v>
      </c>
      <c r="F2901" s="16" t="s">
        <v>1280</v>
      </c>
      <c r="G2901" s="8" t="n">
        <v>99.4</v>
      </c>
    </row>
    <row r="2902" customFormat="false" ht="12.75" hidden="false" customHeight="false" outlineLevel="2" collapsed="false">
      <c r="A2902" s="5" t="s">
        <v>4409</v>
      </c>
      <c r="B2902" s="6" t="n">
        <v>36908</v>
      </c>
      <c r="C2902" s="7" t="s">
        <v>2024</v>
      </c>
      <c r="D2902" s="7" t="s">
        <v>1588</v>
      </c>
      <c r="E2902" s="7" t="s">
        <v>3053</v>
      </c>
      <c r="F2902" s="16" t="s">
        <v>1280</v>
      </c>
      <c r="G2902" s="8" t="n">
        <v>900</v>
      </c>
    </row>
    <row r="2903" customFormat="false" ht="12.75" hidden="false" customHeight="false" outlineLevel="2" collapsed="false">
      <c r="A2903" s="5" t="s">
        <v>4410</v>
      </c>
      <c r="B2903" s="6" t="n">
        <v>36908</v>
      </c>
      <c r="C2903" s="7" t="s">
        <v>774</v>
      </c>
      <c r="D2903" s="7" t="s">
        <v>1588</v>
      </c>
      <c r="E2903" s="7" t="s">
        <v>3053</v>
      </c>
      <c r="F2903" s="16" t="s">
        <v>1280</v>
      </c>
      <c r="G2903" s="8" t="n">
        <v>0</v>
      </c>
    </row>
    <row r="2904" customFormat="false" ht="12.75" hidden="false" customHeight="false" outlineLevel="2" collapsed="false">
      <c r="A2904" s="5" t="s">
        <v>4411</v>
      </c>
      <c r="B2904" s="6" t="n">
        <v>36908</v>
      </c>
      <c r="C2904" s="7" t="s">
        <v>774</v>
      </c>
      <c r="D2904" s="7" t="s">
        <v>1588</v>
      </c>
      <c r="E2904" s="7" t="s">
        <v>3053</v>
      </c>
      <c r="F2904" s="16" t="s">
        <v>1280</v>
      </c>
      <c r="G2904" s="8" t="n">
        <v>0</v>
      </c>
    </row>
    <row r="2905" customFormat="false" ht="12.75" hidden="false" customHeight="false" outlineLevel="2" collapsed="false">
      <c r="A2905" s="5" t="s">
        <v>4412</v>
      </c>
      <c r="B2905" s="6" t="n">
        <v>36908</v>
      </c>
      <c r="C2905" s="7" t="s">
        <v>774</v>
      </c>
      <c r="D2905" s="7" t="s">
        <v>1588</v>
      </c>
      <c r="E2905" s="7" t="s">
        <v>3053</v>
      </c>
      <c r="F2905" s="16" t="s">
        <v>1280</v>
      </c>
      <c r="G2905" s="8" t="n">
        <v>0</v>
      </c>
    </row>
    <row r="2906" customFormat="false" ht="12.75" hidden="false" customHeight="false" outlineLevel="2" collapsed="false">
      <c r="A2906" s="5" t="s">
        <v>4413</v>
      </c>
      <c r="B2906" s="6" t="n">
        <v>36908</v>
      </c>
      <c r="C2906" s="7" t="s">
        <v>774</v>
      </c>
      <c r="D2906" s="7" t="s">
        <v>1588</v>
      </c>
      <c r="E2906" s="7" t="s">
        <v>3053</v>
      </c>
      <c r="F2906" s="16" t="s">
        <v>1280</v>
      </c>
      <c r="G2906" s="8" t="n">
        <v>0</v>
      </c>
    </row>
    <row r="2907" customFormat="false" ht="12.75" hidden="false" customHeight="false" outlineLevel="2" collapsed="false">
      <c r="A2907" s="5" t="s">
        <v>4414</v>
      </c>
      <c r="B2907" s="6" t="n">
        <v>36909</v>
      </c>
      <c r="C2907" s="7" t="s">
        <v>2024</v>
      </c>
      <c r="D2907" s="7" t="s">
        <v>1588</v>
      </c>
      <c r="E2907" s="7" t="s">
        <v>3053</v>
      </c>
      <c r="F2907" s="16" t="s">
        <v>1280</v>
      </c>
      <c r="G2907" s="8" t="n">
        <v>2000</v>
      </c>
    </row>
    <row r="2908" customFormat="false" ht="12.75" hidden="false" customHeight="false" outlineLevel="2" collapsed="false">
      <c r="A2908" s="5" t="s">
        <v>4415</v>
      </c>
      <c r="B2908" s="6" t="n">
        <v>36909</v>
      </c>
      <c r="C2908" s="7" t="s">
        <v>1699</v>
      </c>
      <c r="D2908" s="7" t="s">
        <v>1588</v>
      </c>
      <c r="E2908" s="7" t="s">
        <v>3053</v>
      </c>
      <c r="F2908" s="16" t="s">
        <v>1280</v>
      </c>
      <c r="G2908" s="8" t="n">
        <v>0</v>
      </c>
    </row>
    <row r="2909" customFormat="false" ht="12.75" hidden="false" customHeight="false" outlineLevel="2" collapsed="false">
      <c r="A2909" s="5" t="s">
        <v>4416</v>
      </c>
      <c r="B2909" s="6" t="n">
        <v>36909</v>
      </c>
      <c r="C2909" s="7" t="s">
        <v>2024</v>
      </c>
      <c r="D2909" s="7" t="s">
        <v>1588</v>
      </c>
      <c r="E2909" s="7" t="s">
        <v>3053</v>
      </c>
      <c r="F2909" s="16" t="s">
        <v>1280</v>
      </c>
      <c r="G2909" s="8" t="n">
        <v>3500</v>
      </c>
    </row>
    <row r="2910" customFormat="false" ht="12.75" hidden="false" customHeight="false" outlineLevel="2" collapsed="false">
      <c r="A2910" s="5" t="s">
        <v>4417</v>
      </c>
      <c r="B2910" s="6" t="n">
        <v>36909</v>
      </c>
      <c r="C2910" s="7" t="s">
        <v>774</v>
      </c>
      <c r="D2910" s="7" t="s">
        <v>1588</v>
      </c>
      <c r="E2910" s="7" t="s">
        <v>3053</v>
      </c>
      <c r="F2910" s="16" t="s">
        <v>1280</v>
      </c>
      <c r="G2910" s="8" t="n">
        <v>45600</v>
      </c>
    </row>
    <row r="2911" customFormat="false" ht="12.75" hidden="false" customHeight="false" outlineLevel="2" collapsed="false">
      <c r="A2911" s="5" t="s">
        <v>4417</v>
      </c>
      <c r="B2911" s="6" t="n">
        <v>36913</v>
      </c>
      <c r="C2911" s="7" t="s">
        <v>774</v>
      </c>
      <c r="D2911" s="7" t="s">
        <v>1588</v>
      </c>
      <c r="E2911" s="7" t="s">
        <v>3053</v>
      </c>
      <c r="F2911" s="16" t="s">
        <v>1280</v>
      </c>
      <c r="G2911" s="8" t="n">
        <v>45600</v>
      </c>
    </row>
    <row r="2912" customFormat="false" ht="12.75" hidden="false" customHeight="false" outlineLevel="2" collapsed="false">
      <c r="A2912" s="5" t="s">
        <v>4417</v>
      </c>
      <c r="B2912" s="6" t="n">
        <v>36913</v>
      </c>
      <c r="C2912" s="7" t="s">
        <v>774</v>
      </c>
      <c r="D2912" s="7" t="s">
        <v>1588</v>
      </c>
      <c r="E2912" s="7" t="s">
        <v>3053</v>
      </c>
      <c r="F2912" s="16" t="s">
        <v>1280</v>
      </c>
      <c r="G2912" s="8" t="n">
        <v>0</v>
      </c>
    </row>
    <row r="2913" customFormat="false" ht="12.75" hidden="false" customHeight="false" outlineLevel="2" collapsed="false">
      <c r="A2913" s="5" t="s">
        <v>4431</v>
      </c>
      <c r="B2913" s="6" t="n">
        <v>36915</v>
      </c>
      <c r="C2913" s="7" t="s">
        <v>1677</v>
      </c>
      <c r="D2913" s="7" t="s">
        <v>1588</v>
      </c>
      <c r="E2913" s="7" t="s">
        <v>3053</v>
      </c>
      <c r="F2913" s="16" t="s">
        <v>1280</v>
      </c>
      <c r="G2913" s="8" t="n">
        <v>200</v>
      </c>
    </row>
    <row r="2914" customFormat="false" ht="12.75" hidden="false" customHeight="false" outlineLevel="2" collapsed="false">
      <c r="A2914" s="5" t="s">
        <v>4432</v>
      </c>
      <c r="B2914" s="6" t="n">
        <v>36915</v>
      </c>
      <c r="C2914" s="7" t="s">
        <v>4362</v>
      </c>
      <c r="D2914" s="7" t="s">
        <v>1588</v>
      </c>
      <c r="E2914" s="7" t="s">
        <v>3053</v>
      </c>
      <c r="F2914" s="16" t="s">
        <v>1280</v>
      </c>
      <c r="G2914" s="8" t="n">
        <v>4575</v>
      </c>
    </row>
    <row r="2915" customFormat="false" ht="12.75" hidden="false" customHeight="false" outlineLevel="2" collapsed="false">
      <c r="A2915" s="5" t="s">
        <v>4418</v>
      </c>
      <c r="B2915" s="6" t="n">
        <v>36910</v>
      </c>
      <c r="C2915" s="7" t="s">
        <v>65</v>
      </c>
      <c r="D2915" s="7" t="s">
        <v>1588</v>
      </c>
      <c r="E2915" s="7" t="s">
        <v>4251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4419</v>
      </c>
      <c r="B2916" s="6" t="n">
        <v>36910</v>
      </c>
      <c r="C2916" s="7" t="s">
        <v>774</v>
      </c>
      <c r="D2916" s="7" t="s">
        <v>1588</v>
      </c>
      <c r="E2916" s="7" t="s">
        <v>3053</v>
      </c>
      <c r="F2916" s="16" t="s">
        <v>1280</v>
      </c>
      <c r="G2916" s="8" t="n">
        <v>30000</v>
      </c>
    </row>
    <row r="2917" customFormat="false" ht="12.75" hidden="false" customHeight="false" outlineLevel="2" collapsed="false">
      <c r="A2917" s="5" t="s">
        <v>4420</v>
      </c>
      <c r="B2917" s="6" t="n">
        <v>36910</v>
      </c>
      <c r="C2917" s="7" t="s">
        <v>1806</v>
      </c>
      <c r="D2917" s="7" t="s">
        <v>1588</v>
      </c>
      <c r="E2917" s="7" t="s">
        <v>3053</v>
      </c>
      <c r="F2917" s="16" t="s">
        <v>1280</v>
      </c>
      <c r="G2917" s="8" t="n">
        <v>140</v>
      </c>
    </row>
    <row r="2918" customFormat="false" ht="12.75" hidden="false" customHeight="false" outlineLevel="2" collapsed="false">
      <c r="A2918" s="5" t="s">
        <v>4422</v>
      </c>
      <c r="B2918" s="6" t="n">
        <v>36913</v>
      </c>
      <c r="C2918" s="7" t="s">
        <v>4423</v>
      </c>
      <c r="D2918" s="7" t="s">
        <v>1588</v>
      </c>
      <c r="E2918" s="7" t="s">
        <v>3053</v>
      </c>
      <c r="F2918" s="16" t="s">
        <v>1280</v>
      </c>
      <c r="G2918" s="8" t="n">
        <v>4800</v>
      </c>
    </row>
    <row r="2919" customFormat="false" ht="12.75" hidden="false" customHeight="false" outlineLevel="2" collapsed="false">
      <c r="A2919" s="5" t="s">
        <v>4424</v>
      </c>
      <c r="B2919" s="6" t="n">
        <v>36913</v>
      </c>
      <c r="C2919" s="7" t="s">
        <v>774</v>
      </c>
      <c r="D2919" s="7" t="s">
        <v>1588</v>
      </c>
      <c r="E2919" s="7" t="s">
        <v>3053</v>
      </c>
      <c r="F2919" s="16" t="s">
        <v>1280</v>
      </c>
      <c r="G2919" s="8" t="n">
        <v>30000</v>
      </c>
    </row>
    <row r="2920" customFormat="false" ht="12.75" hidden="false" customHeight="false" outlineLevel="2" collapsed="false">
      <c r="A2920" s="5" t="s">
        <v>4384</v>
      </c>
      <c r="B2920" s="6" t="n">
        <v>36914</v>
      </c>
      <c r="C2920" s="7" t="s">
        <v>4385</v>
      </c>
      <c r="D2920" s="7" t="s">
        <v>1588</v>
      </c>
      <c r="E2920" s="7" t="s">
        <v>3053</v>
      </c>
      <c r="F2920" s="16" t="s">
        <v>1280</v>
      </c>
      <c r="G2920" s="8" t="n">
        <v>16425</v>
      </c>
    </row>
    <row r="2921" customFormat="false" ht="12.75" hidden="false" customHeight="false" outlineLevel="2" collapsed="false">
      <c r="A2921" s="5" t="s">
        <v>4421</v>
      </c>
      <c r="B2921" s="6" t="n">
        <v>36913</v>
      </c>
      <c r="C2921" s="7" t="s">
        <v>2769</v>
      </c>
      <c r="D2921" s="7" t="s">
        <v>1588</v>
      </c>
      <c r="E2921" s="7" t="s">
        <v>148</v>
      </c>
      <c r="F2921" s="16" t="s">
        <v>1280</v>
      </c>
      <c r="G2921" s="8" t="n">
        <v>360</v>
      </c>
    </row>
    <row r="2922" customFormat="false" ht="12.75" hidden="false" customHeight="false" outlineLevel="2" collapsed="false">
      <c r="A2922" s="5" t="s">
        <v>4425</v>
      </c>
      <c r="B2922" s="6" t="n">
        <v>36914</v>
      </c>
      <c r="C2922" s="7" t="s">
        <v>2454</v>
      </c>
      <c r="D2922" s="7" t="s">
        <v>1588</v>
      </c>
      <c r="E2922" s="7" t="s">
        <v>672</v>
      </c>
      <c r="F2922" s="16" t="s">
        <v>1280</v>
      </c>
      <c r="G2922" s="8" t="n">
        <v>1397.91</v>
      </c>
    </row>
    <row r="2923" customFormat="false" ht="12.75" hidden="false" customHeight="false" outlineLevel="2" collapsed="false">
      <c r="A2923" s="5" t="s">
        <v>4428</v>
      </c>
      <c r="B2923" s="6" t="n">
        <v>36914</v>
      </c>
      <c r="C2923" s="7" t="s">
        <v>774</v>
      </c>
      <c r="D2923" s="7" t="s">
        <v>1588</v>
      </c>
      <c r="E2923" s="7" t="s">
        <v>3053</v>
      </c>
      <c r="F2923" s="16" t="s">
        <v>1280</v>
      </c>
      <c r="G2923" s="8" t="n">
        <v>0</v>
      </c>
    </row>
    <row r="2924" customFormat="false" ht="12.75" hidden="false" customHeight="false" outlineLevel="2" collapsed="false">
      <c r="A2924" s="5" t="s">
        <v>4429</v>
      </c>
      <c r="B2924" s="6" t="n">
        <v>36914</v>
      </c>
      <c r="C2924" s="7" t="s">
        <v>774</v>
      </c>
      <c r="D2924" s="7" t="s">
        <v>1588</v>
      </c>
      <c r="E2924" s="7" t="s">
        <v>3053</v>
      </c>
      <c r="F2924" s="16" t="s">
        <v>1280</v>
      </c>
      <c r="G2924" s="8" t="n">
        <v>0</v>
      </c>
    </row>
    <row r="2925" customFormat="false" ht="12.75" hidden="false" customHeight="false" outlineLevel="2" collapsed="false">
      <c r="A2925" s="5" t="s">
        <v>4426</v>
      </c>
      <c r="B2925" s="6" t="n">
        <v>36914</v>
      </c>
      <c r="C2925" s="7" t="s">
        <v>1654</v>
      </c>
      <c r="D2925" s="7" t="s">
        <v>1588</v>
      </c>
      <c r="E2925" s="7" t="s">
        <v>4122</v>
      </c>
      <c r="F2925" s="16" t="s">
        <v>1280</v>
      </c>
      <c r="G2925" s="8" t="n">
        <v>0</v>
      </c>
    </row>
    <row r="2926" customFormat="false" ht="12.75" hidden="false" customHeight="false" outlineLevel="2" collapsed="false">
      <c r="A2926" s="5" t="s">
        <v>4430</v>
      </c>
      <c r="B2926" s="6" t="n">
        <v>36914</v>
      </c>
      <c r="C2926" s="7" t="s">
        <v>774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4427</v>
      </c>
      <c r="B2927" s="6" t="n">
        <v>36914</v>
      </c>
      <c r="C2927" s="7" t="s">
        <v>1654</v>
      </c>
      <c r="D2927" s="7" t="s">
        <v>1588</v>
      </c>
      <c r="E2927" s="7" t="s">
        <v>4122</v>
      </c>
      <c r="F2927" s="16" t="s">
        <v>1280</v>
      </c>
      <c r="G2927" s="8" t="n">
        <v>0</v>
      </c>
    </row>
    <row r="2928" customFormat="false" ht="12.75" hidden="false" customHeight="false" outlineLevel="2" collapsed="false">
      <c r="A2928" s="5" t="s">
        <v>4433</v>
      </c>
      <c r="B2928" s="6" t="n">
        <v>36915</v>
      </c>
      <c r="C2928" s="7" t="s">
        <v>4362</v>
      </c>
      <c r="D2928" s="7" t="s">
        <v>1588</v>
      </c>
      <c r="E2928" s="7" t="s">
        <v>3053</v>
      </c>
      <c r="F2928" s="16" t="s">
        <v>1280</v>
      </c>
      <c r="G2928" s="8" t="n">
        <v>75</v>
      </c>
    </row>
    <row r="2929" customFormat="false" ht="12.75" hidden="false" customHeight="false" outlineLevel="2" collapsed="false">
      <c r="A2929" s="5" t="s">
        <v>4433</v>
      </c>
      <c r="B2929" s="6" t="n">
        <v>36921</v>
      </c>
      <c r="C2929" s="7" t="s">
        <v>4362</v>
      </c>
      <c r="D2929" s="7" t="s">
        <v>1588</v>
      </c>
      <c r="E2929" s="7" t="s">
        <v>3053</v>
      </c>
      <c r="F2929" s="16" t="s">
        <v>1280</v>
      </c>
      <c r="G2929" s="8" t="n">
        <v>-75</v>
      </c>
    </row>
    <row r="2930" customFormat="false" ht="12.75" hidden="false" customHeight="false" outlineLevel="2" collapsed="false">
      <c r="A2930" s="5" t="s">
        <v>4433</v>
      </c>
      <c r="B2930" s="6" t="n">
        <v>36921</v>
      </c>
      <c r="C2930" s="7" t="s">
        <v>4362</v>
      </c>
      <c r="D2930" s="7" t="s">
        <v>1588</v>
      </c>
      <c r="E2930" s="7" t="s">
        <v>3053</v>
      </c>
      <c r="F2930" s="16" t="s">
        <v>1280</v>
      </c>
      <c r="G2930" s="8" t="n">
        <v>2100</v>
      </c>
    </row>
    <row r="2931" customFormat="false" ht="12.75" hidden="false" customHeight="false" outlineLevel="2" collapsed="false">
      <c r="A2931" s="5" t="s">
        <v>4434</v>
      </c>
      <c r="B2931" s="6" t="n">
        <v>36915</v>
      </c>
      <c r="C2931" s="7" t="s">
        <v>4362</v>
      </c>
      <c r="D2931" s="7" t="s">
        <v>1588</v>
      </c>
      <c r="E2931" s="7" t="s">
        <v>3053</v>
      </c>
      <c r="F2931" s="16" t="s">
        <v>1280</v>
      </c>
      <c r="G2931" s="8" t="n">
        <v>216</v>
      </c>
    </row>
    <row r="2932" customFormat="false" ht="12.75" hidden="false" customHeight="false" outlineLevel="2" collapsed="false">
      <c r="A2932" s="5" t="s">
        <v>4435</v>
      </c>
      <c r="B2932" s="6" t="n">
        <v>36915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125</v>
      </c>
    </row>
    <row r="2933" customFormat="false" ht="12.75" hidden="false" customHeight="false" outlineLevel="2" collapsed="false">
      <c r="A2933" s="5" t="s">
        <v>4437</v>
      </c>
      <c r="B2933" s="6" t="n">
        <v>36916</v>
      </c>
      <c r="C2933" s="7" t="s">
        <v>1677</v>
      </c>
      <c r="D2933" s="7" t="s">
        <v>1588</v>
      </c>
      <c r="E2933" s="7" t="s">
        <v>3053</v>
      </c>
      <c r="F2933" s="16" t="s">
        <v>1280</v>
      </c>
      <c r="G2933" s="8" t="n">
        <v>100</v>
      </c>
    </row>
    <row r="2934" customFormat="false" ht="12.75" hidden="false" customHeight="false" outlineLevel="2" collapsed="false">
      <c r="A2934" s="5" t="s">
        <v>4443</v>
      </c>
      <c r="B2934" s="6" t="n">
        <v>36921</v>
      </c>
      <c r="C2934" s="7" t="s">
        <v>4362</v>
      </c>
      <c r="D2934" s="7" t="s">
        <v>1588</v>
      </c>
      <c r="E2934" s="7" t="s">
        <v>3053</v>
      </c>
      <c r="F2934" s="16" t="s">
        <v>1280</v>
      </c>
      <c r="G2934" s="8" t="n">
        <v>9150</v>
      </c>
    </row>
    <row r="2935" customFormat="false" ht="12.75" hidden="false" customHeight="false" outlineLevel="2" collapsed="false">
      <c r="A2935" s="5" t="s">
        <v>4438</v>
      </c>
      <c r="B2935" s="6" t="n">
        <v>36917</v>
      </c>
      <c r="C2935" s="7" t="s">
        <v>1677</v>
      </c>
      <c r="D2935" s="7" t="s">
        <v>1588</v>
      </c>
      <c r="E2935" s="7" t="s">
        <v>3053</v>
      </c>
      <c r="F2935" s="16" t="s">
        <v>1280</v>
      </c>
      <c r="G2935" s="8" t="n">
        <v>350</v>
      </c>
    </row>
    <row r="2936" customFormat="false" ht="12.75" hidden="false" customHeight="false" outlineLevel="2" collapsed="false">
      <c r="A2936" s="5" t="s">
        <v>4436</v>
      </c>
      <c r="B2936" s="6" t="n">
        <v>36916</v>
      </c>
      <c r="C2936" s="7" t="s">
        <v>1654</v>
      </c>
      <c r="D2936" s="7" t="s">
        <v>1588</v>
      </c>
      <c r="E2936" s="7" t="s">
        <v>960</v>
      </c>
      <c r="F2936" s="16" t="s">
        <v>1280</v>
      </c>
      <c r="G2936" s="8" t="n">
        <v>0</v>
      </c>
    </row>
    <row r="2937" customFormat="false" ht="12.75" hidden="false" customHeight="false" outlineLevel="2" collapsed="false">
      <c r="A2937" s="5" t="s">
        <v>4439</v>
      </c>
      <c r="B2937" s="6" t="n">
        <v>36917</v>
      </c>
      <c r="C2937" s="7" t="s">
        <v>2685</v>
      </c>
      <c r="D2937" s="7" t="s">
        <v>1588</v>
      </c>
      <c r="E2937" s="7" t="s">
        <v>3053</v>
      </c>
      <c r="F2937" s="16" t="s">
        <v>1280</v>
      </c>
      <c r="G2937" s="8" t="n">
        <v>5950</v>
      </c>
    </row>
    <row r="2938" customFormat="false" ht="12.75" hidden="false" customHeight="false" outlineLevel="2" collapsed="false">
      <c r="A2938" s="5" t="s">
        <v>4439</v>
      </c>
      <c r="B2938" s="6" t="n">
        <v>36917</v>
      </c>
      <c r="C2938" s="7" t="s">
        <v>2685</v>
      </c>
      <c r="D2938" s="7" t="s">
        <v>1588</v>
      </c>
      <c r="E2938" s="7" t="s">
        <v>3053</v>
      </c>
      <c r="F2938" s="16" t="s">
        <v>1280</v>
      </c>
      <c r="G2938" s="8" t="n">
        <v>5950</v>
      </c>
    </row>
    <row r="2939" customFormat="false" ht="12.75" hidden="false" customHeight="false" outlineLevel="2" collapsed="false">
      <c r="A2939" s="5" t="s">
        <v>4440</v>
      </c>
      <c r="B2939" s="6" t="n">
        <v>36920</v>
      </c>
      <c r="C2939" s="7" t="s">
        <v>2454</v>
      </c>
      <c r="D2939" s="7" t="s">
        <v>1588</v>
      </c>
      <c r="E2939" s="7" t="s">
        <v>672</v>
      </c>
      <c r="F2939" s="16" t="s">
        <v>1280</v>
      </c>
      <c r="G2939" s="8" t="n">
        <v>1679</v>
      </c>
    </row>
    <row r="2940" customFormat="false" ht="12.75" hidden="false" customHeight="false" outlineLevel="2" collapsed="false">
      <c r="A2940" s="5" t="s">
        <v>4441</v>
      </c>
      <c r="B2940" s="6" t="n">
        <v>36920</v>
      </c>
      <c r="C2940" s="7" t="s">
        <v>2685</v>
      </c>
      <c r="D2940" s="7" t="s">
        <v>1588</v>
      </c>
      <c r="E2940" s="7" t="s">
        <v>3053</v>
      </c>
      <c r="F2940" s="16" t="s">
        <v>1280</v>
      </c>
      <c r="G2940" s="8" t="n">
        <v>106</v>
      </c>
    </row>
    <row r="2941" customFormat="false" ht="12.75" hidden="false" customHeight="false" outlineLevel="2" collapsed="false">
      <c r="A2941" s="5" t="s">
        <v>4444</v>
      </c>
      <c r="B2941" s="6" t="n">
        <v>36921</v>
      </c>
      <c r="C2941" s="7" t="s">
        <v>4362</v>
      </c>
      <c r="D2941" s="7" t="s">
        <v>1588</v>
      </c>
      <c r="E2941" s="7" t="s">
        <v>3053</v>
      </c>
      <c r="F2941" s="16" t="s">
        <v>1280</v>
      </c>
      <c r="G2941" s="8" t="n">
        <v>22875</v>
      </c>
    </row>
    <row r="2942" customFormat="false" ht="12.75" hidden="false" customHeight="false" outlineLevel="2" collapsed="false">
      <c r="A2942" s="5" t="s">
        <v>4445</v>
      </c>
      <c r="B2942" s="6" t="n">
        <v>36921</v>
      </c>
      <c r="C2942" s="7" t="s">
        <v>4362</v>
      </c>
      <c r="D2942" s="7" t="s">
        <v>1588</v>
      </c>
      <c r="E2942" s="7" t="s">
        <v>3053</v>
      </c>
      <c r="F2942" s="16" t="s">
        <v>1280</v>
      </c>
      <c r="G2942" s="8" t="n">
        <v>18250</v>
      </c>
    </row>
    <row r="2943" customFormat="false" ht="12.75" hidden="false" customHeight="false" outlineLevel="2" collapsed="false">
      <c r="A2943" s="5" t="s">
        <v>4446</v>
      </c>
      <c r="B2943" s="6" t="n">
        <v>36922</v>
      </c>
      <c r="C2943" s="7" t="s">
        <v>4447</v>
      </c>
      <c r="D2943" s="7" t="s">
        <v>1588</v>
      </c>
      <c r="E2943" s="7" t="s">
        <v>3985</v>
      </c>
      <c r="F2943" s="16" t="s">
        <v>1280</v>
      </c>
      <c r="G2943" s="8" t="n">
        <v>0</v>
      </c>
    </row>
    <row r="2944" customFormat="false" ht="12.75" hidden="false" customHeight="false" outlineLevel="2" collapsed="false">
      <c r="A2944" s="5" t="s">
        <v>4448</v>
      </c>
      <c r="B2944" s="6" t="n">
        <v>36922</v>
      </c>
      <c r="C2944" s="7" t="s">
        <v>1624</v>
      </c>
      <c r="D2944" s="7" t="s">
        <v>1588</v>
      </c>
      <c r="E2944" s="7" t="s">
        <v>3985</v>
      </c>
      <c r="F2944" s="16" t="s">
        <v>1280</v>
      </c>
      <c r="G2944" s="8" t="n">
        <v>74</v>
      </c>
    </row>
    <row r="2945" customFormat="false" ht="12.75" hidden="false" customHeight="false" outlineLevel="2" collapsed="false">
      <c r="A2945" s="5" t="s">
        <v>3935</v>
      </c>
      <c r="B2945" s="6" t="n">
        <v>36924</v>
      </c>
      <c r="C2945" s="7" t="s">
        <v>3936</v>
      </c>
      <c r="D2945" s="7" t="s">
        <v>1588</v>
      </c>
      <c r="E2945" s="7" t="s">
        <v>3053</v>
      </c>
      <c r="F2945" s="16" t="s">
        <v>1280</v>
      </c>
      <c r="G2945" s="8" t="n">
        <v>2250</v>
      </c>
    </row>
    <row r="2946" customFormat="false" ht="12.75" hidden="false" customHeight="false" outlineLevel="2" collapsed="false">
      <c r="A2946" s="5" t="s">
        <v>3937</v>
      </c>
      <c r="B2946" s="6" t="n">
        <v>36924</v>
      </c>
      <c r="C2946" s="7" t="s">
        <v>1677</v>
      </c>
      <c r="D2946" s="7" t="s">
        <v>1588</v>
      </c>
      <c r="E2946" s="7" t="s">
        <v>3053</v>
      </c>
      <c r="F2946" s="16" t="s">
        <v>1280</v>
      </c>
      <c r="G2946" s="8" t="n">
        <v>0</v>
      </c>
    </row>
    <row r="2947" customFormat="false" ht="12.75" hidden="false" customHeight="false" outlineLevel="2" collapsed="false">
      <c r="A2947" s="5" t="s">
        <v>3938</v>
      </c>
      <c r="B2947" s="6" t="n">
        <v>36927</v>
      </c>
      <c r="C2947" s="7" t="s">
        <v>3936</v>
      </c>
      <c r="D2947" s="7" t="s">
        <v>1588</v>
      </c>
      <c r="E2947" s="7" t="s">
        <v>3053</v>
      </c>
      <c r="F2947" s="16" t="s">
        <v>1280</v>
      </c>
      <c r="G2947" s="8" t="n">
        <v>2594</v>
      </c>
    </row>
    <row r="2948" customFormat="false" ht="12.75" hidden="false" customHeight="false" outlineLevel="2" collapsed="false">
      <c r="A2948" s="5" t="s">
        <v>3939</v>
      </c>
      <c r="B2948" s="6" t="n">
        <v>36927</v>
      </c>
      <c r="C2948" s="7" t="s">
        <v>1699</v>
      </c>
      <c r="D2948" s="7" t="s">
        <v>1588</v>
      </c>
      <c r="E2948" s="7" t="s">
        <v>3053</v>
      </c>
      <c r="F2948" s="16" t="s">
        <v>1280</v>
      </c>
      <c r="G2948" s="8" t="n">
        <v>100</v>
      </c>
    </row>
    <row r="2949" customFormat="false" ht="12.75" hidden="false" customHeight="false" outlineLevel="2" collapsed="false">
      <c r="A2949" s="5" t="s">
        <v>3940</v>
      </c>
      <c r="B2949" s="6" t="n">
        <v>36928</v>
      </c>
      <c r="C2949" s="7" t="s">
        <v>1699</v>
      </c>
      <c r="D2949" s="7" t="s">
        <v>1588</v>
      </c>
      <c r="E2949" s="7" t="s">
        <v>3053</v>
      </c>
      <c r="F2949" s="16" t="s">
        <v>1280</v>
      </c>
      <c r="G2949" s="8" t="n">
        <v>0</v>
      </c>
    </row>
    <row r="2950" customFormat="false" ht="12.75" hidden="false" customHeight="false" outlineLevel="2" collapsed="false">
      <c r="A2950" s="5" t="s">
        <v>3941</v>
      </c>
      <c r="B2950" s="6" t="n">
        <v>36928</v>
      </c>
      <c r="C2950" s="7" t="s">
        <v>1677</v>
      </c>
      <c r="D2950" s="7" t="s">
        <v>1588</v>
      </c>
      <c r="E2950" s="7" t="s">
        <v>3053</v>
      </c>
      <c r="F2950" s="16" t="s">
        <v>1280</v>
      </c>
      <c r="G2950" s="8" t="n">
        <v>1500</v>
      </c>
    </row>
    <row r="2951" customFormat="false" ht="12.75" hidden="false" customHeight="false" outlineLevel="2" collapsed="false">
      <c r="A2951" s="5" t="s">
        <v>3929</v>
      </c>
      <c r="B2951" s="6" t="n">
        <v>36928</v>
      </c>
      <c r="C2951" s="7" t="s">
        <v>3930</v>
      </c>
      <c r="D2951" s="7" t="s">
        <v>1588</v>
      </c>
      <c r="E2951" s="7" t="s">
        <v>126</v>
      </c>
      <c r="F2951" s="16" t="s">
        <v>1280</v>
      </c>
      <c r="G2951" s="8" t="n">
        <v>17500</v>
      </c>
    </row>
    <row r="2952" customFormat="false" ht="12.75" hidden="false" customHeight="false" outlineLevel="2" collapsed="false">
      <c r="A2952" s="5" t="s">
        <v>3942</v>
      </c>
      <c r="B2952" s="6" t="n">
        <v>36929</v>
      </c>
      <c r="C2952" s="7" t="s">
        <v>1767</v>
      </c>
      <c r="D2952" s="7" t="s">
        <v>1588</v>
      </c>
      <c r="E2952" s="7" t="s">
        <v>3053</v>
      </c>
      <c r="F2952" s="16" t="s">
        <v>1280</v>
      </c>
      <c r="G2952" s="8" t="n">
        <v>36500</v>
      </c>
    </row>
    <row r="2953" customFormat="false" ht="12.75" hidden="false" customHeight="false" outlineLevel="2" collapsed="false">
      <c r="A2953" s="5" t="s">
        <v>3943</v>
      </c>
      <c r="B2953" s="6" t="n">
        <v>36930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9125</v>
      </c>
    </row>
    <row r="2954" customFormat="false" ht="12.75" hidden="false" customHeight="false" outlineLevel="2" collapsed="false">
      <c r="A2954" s="5" t="s">
        <v>3944</v>
      </c>
      <c r="B2954" s="6" t="n">
        <v>36931</v>
      </c>
      <c r="C2954" s="7" t="s">
        <v>1767</v>
      </c>
      <c r="D2954" s="7" t="s">
        <v>1588</v>
      </c>
      <c r="E2954" s="7" t="s">
        <v>3053</v>
      </c>
      <c r="F2954" s="16" t="s">
        <v>1280</v>
      </c>
      <c r="G2954" s="8" t="n">
        <v>18250</v>
      </c>
    </row>
    <row r="2955" customFormat="false" ht="12.75" hidden="false" customHeight="false" outlineLevel="2" collapsed="false">
      <c r="A2955" s="5" t="s">
        <v>3945</v>
      </c>
      <c r="B2955" s="6" t="n">
        <v>36931</v>
      </c>
      <c r="C2955" s="7" t="s">
        <v>1677</v>
      </c>
      <c r="D2955" s="7" t="s">
        <v>1588</v>
      </c>
      <c r="E2955" s="7" t="s">
        <v>3053</v>
      </c>
      <c r="F2955" s="16" t="s">
        <v>1280</v>
      </c>
      <c r="G2955" s="8" t="n">
        <v>6000</v>
      </c>
    </row>
    <row r="2956" customFormat="false" ht="12.75" hidden="false" customHeight="false" outlineLevel="2" collapsed="false">
      <c r="A2956" s="5" t="s">
        <v>3946</v>
      </c>
      <c r="B2956" s="6" t="n">
        <v>36931</v>
      </c>
      <c r="C2956" s="7" t="s">
        <v>1767</v>
      </c>
      <c r="D2956" s="7" t="s">
        <v>1588</v>
      </c>
      <c r="E2956" s="7" t="s">
        <v>3053</v>
      </c>
      <c r="F2956" s="16" t="s">
        <v>1280</v>
      </c>
      <c r="G2956" s="8" t="n">
        <v>36500</v>
      </c>
    </row>
    <row r="2957" customFormat="false" ht="12.75" hidden="false" customHeight="false" outlineLevel="2" collapsed="false">
      <c r="A2957" s="5" t="s">
        <v>3989</v>
      </c>
      <c r="B2957" s="6" t="n">
        <v>36931</v>
      </c>
      <c r="C2957" s="7" t="s">
        <v>3990</v>
      </c>
      <c r="D2957" s="7" t="s">
        <v>1588</v>
      </c>
      <c r="E2957" s="7" t="s">
        <v>376</v>
      </c>
      <c r="F2957" s="16" t="s">
        <v>1280</v>
      </c>
      <c r="G2957" s="8" t="n">
        <v>3500</v>
      </c>
    </row>
    <row r="2958" customFormat="false" ht="12.75" hidden="false" customHeight="false" outlineLevel="2" collapsed="false">
      <c r="A2958" s="5" t="s">
        <v>3947</v>
      </c>
      <c r="B2958" s="6" t="n">
        <v>36934</v>
      </c>
      <c r="C2958" s="7" t="s">
        <v>774</v>
      </c>
      <c r="D2958" s="7" t="s">
        <v>1588</v>
      </c>
      <c r="E2958" s="7" t="s">
        <v>3053</v>
      </c>
      <c r="F2958" s="16" t="s">
        <v>1280</v>
      </c>
      <c r="G2958" s="8" t="n">
        <v>0</v>
      </c>
    </row>
    <row r="2959" customFormat="false" ht="12.75" hidden="false" customHeight="false" outlineLevel="2" collapsed="false">
      <c r="A2959" s="5" t="s">
        <v>3948</v>
      </c>
      <c r="B2959" s="6" t="n">
        <v>36934</v>
      </c>
      <c r="C2959" s="7" t="s">
        <v>1677</v>
      </c>
      <c r="D2959" s="7" t="s">
        <v>1588</v>
      </c>
      <c r="E2959" s="7" t="s">
        <v>3053</v>
      </c>
      <c r="F2959" s="16" t="s">
        <v>1280</v>
      </c>
      <c r="G2959" s="8" t="n">
        <v>2000</v>
      </c>
    </row>
    <row r="2960" customFormat="false" ht="12.75" hidden="false" customHeight="false" outlineLevel="2" collapsed="false">
      <c r="A2960" s="5" t="s">
        <v>3949</v>
      </c>
      <c r="B2960" s="6" t="n">
        <v>36937</v>
      </c>
      <c r="C2960" s="7" t="s">
        <v>1699</v>
      </c>
      <c r="D2960" s="7" t="s">
        <v>1588</v>
      </c>
      <c r="E2960" s="7" t="s">
        <v>3053</v>
      </c>
      <c r="F2960" s="16" t="s">
        <v>1280</v>
      </c>
      <c r="G2960" s="8" t="n">
        <v>0</v>
      </c>
    </row>
    <row r="2961" customFormat="false" ht="12.75" hidden="false" customHeight="false" outlineLevel="2" collapsed="false">
      <c r="A2961" s="5" t="s">
        <v>3950</v>
      </c>
      <c r="B2961" s="6" t="n">
        <v>36937</v>
      </c>
      <c r="C2961" s="7" t="s">
        <v>774</v>
      </c>
      <c r="D2961" s="7" t="s">
        <v>1588</v>
      </c>
      <c r="E2961" s="7" t="s">
        <v>3053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3951</v>
      </c>
      <c r="B2962" s="6" t="n">
        <v>36937</v>
      </c>
      <c r="C2962" s="7" t="s">
        <v>2685</v>
      </c>
      <c r="D2962" s="7" t="s">
        <v>1588</v>
      </c>
      <c r="E2962" s="7" t="s">
        <v>3053</v>
      </c>
      <c r="F2962" s="16" t="s">
        <v>1280</v>
      </c>
      <c r="G2962" s="8" t="n">
        <v>110</v>
      </c>
    </row>
    <row r="2963" customFormat="false" ht="12.75" hidden="false" customHeight="false" outlineLevel="2" collapsed="false">
      <c r="A2963" s="5" t="s">
        <v>3952</v>
      </c>
      <c r="B2963" s="6" t="n">
        <v>36937</v>
      </c>
      <c r="C2963" s="7" t="s">
        <v>1699</v>
      </c>
      <c r="D2963" s="7" t="s">
        <v>1588</v>
      </c>
      <c r="E2963" s="7" t="s">
        <v>3053</v>
      </c>
      <c r="F2963" s="16" t="s">
        <v>1280</v>
      </c>
      <c r="G2963" s="8" t="n">
        <v>0</v>
      </c>
    </row>
    <row r="2964" customFormat="false" ht="12.75" hidden="false" customHeight="false" outlineLevel="2" collapsed="false">
      <c r="A2964" s="5" t="s">
        <v>3933</v>
      </c>
      <c r="B2964" s="6" t="n">
        <v>36937</v>
      </c>
      <c r="C2964" s="7" t="s">
        <v>3934</v>
      </c>
      <c r="D2964" s="7" t="s">
        <v>1588</v>
      </c>
      <c r="E2964" s="7" t="s">
        <v>148</v>
      </c>
      <c r="F2964" s="16" t="s">
        <v>1280</v>
      </c>
      <c r="G2964" s="8" t="n">
        <v>420</v>
      </c>
    </row>
    <row r="2965" customFormat="false" ht="12.75" hidden="false" customHeight="false" outlineLevel="2" collapsed="false">
      <c r="A2965" s="5" t="s">
        <v>3953</v>
      </c>
      <c r="B2965" s="6" t="n">
        <v>36938</v>
      </c>
      <c r="C2965" s="7" t="s">
        <v>1699</v>
      </c>
      <c r="D2965" s="7" t="s">
        <v>1588</v>
      </c>
      <c r="E2965" s="7" t="s">
        <v>3053</v>
      </c>
      <c r="F2965" s="16" t="s">
        <v>1280</v>
      </c>
      <c r="G2965" s="8" t="n">
        <v>650</v>
      </c>
    </row>
    <row r="2966" customFormat="false" ht="12.75" hidden="false" customHeight="false" outlineLevel="2" collapsed="false">
      <c r="A2966" s="5" t="s">
        <v>3954</v>
      </c>
      <c r="B2966" s="6" t="n">
        <v>36938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80</v>
      </c>
    </row>
    <row r="2967" customFormat="false" ht="12.75" hidden="false" customHeight="false" outlineLevel="2" collapsed="false">
      <c r="A2967" s="5" t="s">
        <v>3955</v>
      </c>
      <c r="B2967" s="6" t="n">
        <v>36938</v>
      </c>
      <c r="C2967" s="7" t="s">
        <v>1413</v>
      </c>
      <c r="D2967" s="7" t="s">
        <v>1588</v>
      </c>
      <c r="E2967" s="7" t="s">
        <v>3053</v>
      </c>
      <c r="F2967" s="16" t="s">
        <v>1280</v>
      </c>
      <c r="G2967" s="8" t="n">
        <v>0</v>
      </c>
    </row>
    <row r="2968" customFormat="false" ht="12.75" hidden="false" customHeight="false" outlineLevel="2" collapsed="false">
      <c r="A2968" s="5" t="s">
        <v>3956</v>
      </c>
      <c r="B2968" s="6" t="n">
        <v>36938</v>
      </c>
      <c r="C2968" s="7" t="s">
        <v>1699</v>
      </c>
      <c r="D2968" s="7" t="s">
        <v>1588</v>
      </c>
      <c r="E2968" s="7" t="s">
        <v>3053</v>
      </c>
      <c r="F2968" s="16" t="s">
        <v>1280</v>
      </c>
      <c r="G2968" s="8" t="n">
        <v>1725</v>
      </c>
    </row>
    <row r="2969" customFormat="false" ht="12.75" hidden="false" customHeight="false" outlineLevel="2" collapsed="false">
      <c r="A2969" s="5" t="s">
        <v>3957</v>
      </c>
      <c r="B2969" s="6" t="n">
        <v>36938</v>
      </c>
      <c r="C2969" s="7" t="s">
        <v>1767</v>
      </c>
      <c r="D2969" s="7" t="s">
        <v>1588</v>
      </c>
      <c r="E2969" s="7" t="s">
        <v>3053</v>
      </c>
      <c r="F2969" s="16" t="s">
        <v>1280</v>
      </c>
      <c r="G2969" s="8" t="n">
        <v>0</v>
      </c>
    </row>
    <row r="2970" customFormat="false" ht="12.75" hidden="false" customHeight="false" outlineLevel="2" collapsed="false">
      <c r="A2970" s="5" t="s">
        <v>3958</v>
      </c>
      <c r="B2970" s="6" t="n">
        <v>36942</v>
      </c>
      <c r="C2970" s="7" t="s">
        <v>1699</v>
      </c>
      <c r="D2970" s="7" t="s">
        <v>1588</v>
      </c>
      <c r="E2970" s="7" t="s">
        <v>3053</v>
      </c>
      <c r="F2970" s="16" t="s">
        <v>1280</v>
      </c>
      <c r="G2970" s="8" t="n">
        <v>400</v>
      </c>
    </row>
    <row r="2971" customFormat="false" ht="12.75" hidden="false" customHeight="false" outlineLevel="2" collapsed="false">
      <c r="A2971" s="5" t="s">
        <v>3959</v>
      </c>
      <c r="B2971" s="6" t="n">
        <v>36943</v>
      </c>
      <c r="C2971" s="7" t="s">
        <v>774</v>
      </c>
      <c r="D2971" s="7" t="s">
        <v>1588</v>
      </c>
      <c r="E2971" s="7" t="s">
        <v>3053</v>
      </c>
      <c r="F2971" s="16" t="s">
        <v>1280</v>
      </c>
      <c r="G2971" s="8" t="n">
        <v>0</v>
      </c>
    </row>
    <row r="2972" customFormat="false" ht="12.75" hidden="false" customHeight="false" outlineLevel="2" collapsed="false">
      <c r="A2972" s="5" t="s">
        <v>3960</v>
      </c>
      <c r="B2972" s="6" t="n">
        <v>36943</v>
      </c>
      <c r="C2972" s="7" t="s">
        <v>2834</v>
      </c>
      <c r="D2972" s="7" t="s">
        <v>1588</v>
      </c>
      <c r="E2972" s="7" t="s">
        <v>3053</v>
      </c>
      <c r="F2972" s="16" t="s">
        <v>1280</v>
      </c>
      <c r="G2972" s="8" t="n">
        <v>50000</v>
      </c>
    </row>
    <row r="2973" customFormat="false" ht="12.75" hidden="false" customHeight="false" outlineLevel="2" collapsed="false">
      <c r="A2973" s="5" t="s">
        <v>3961</v>
      </c>
      <c r="B2973" s="6" t="n">
        <v>36943</v>
      </c>
      <c r="C2973" s="7" t="s">
        <v>3962</v>
      </c>
      <c r="D2973" s="7" t="s">
        <v>1588</v>
      </c>
      <c r="E2973" s="7" t="s">
        <v>3053</v>
      </c>
      <c r="F2973" s="16" t="s">
        <v>1280</v>
      </c>
      <c r="G2973" s="8" t="n">
        <v>0</v>
      </c>
    </row>
    <row r="2974" customFormat="false" ht="12.75" hidden="false" customHeight="false" outlineLevel="2" collapsed="false">
      <c r="A2974" s="5" t="s">
        <v>3963</v>
      </c>
      <c r="B2974" s="6" t="n">
        <v>36943</v>
      </c>
      <c r="C2974" s="7" t="s">
        <v>1699</v>
      </c>
      <c r="D2974" s="7" t="s">
        <v>1588</v>
      </c>
      <c r="E2974" s="7" t="s">
        <v>3053</v>
      </c>
      <c r="F2974" s="16" t="s">
        <v>1280</v>
      </c>
      <c r="G2974" s="8" t="n">
        <v>520</v>
      </c>
    </row>
    <row r="2975" customFormat="false" ht="12.75" hidden="false" customHeight="false" outlineLevel="2" collapsed="false">
      <c r="A2975" s="5" t="s">
        <v>3923</v>
      </c>
      <c r="B2975" s="6" t="n">
        <v>36944</v>
      </c>
      <c r="C2975" s="7" t="s">
        <v>1752</v>
      </c>
      <c r="D2975" s="7" t="s">
        <v>1588</v>
      </c>
      <c r="E2975" s="7" t="s">
        <v>672</v>
      </c>
      <c r="F2975" s="16" t="s">
        <v>1280</v>
      </c>
      <c r="G2975" s="8" t="n">
        <v>1548</v>
      </c>
    </row>
    <row r="2976" customFormat="false" ht="12.75" hidden="false" customHeight="false" outlineLevel="2" collapsed="false">
      <c r="A2976" s="5" t="s">
        <v>3983</v>
      </c>
      <c r="B2976" s="6" t="n">
        <v>36944</v>
      </c>
      <c r="C2976" s="7" t="s">
        <v>3984</v>
      </c>
      <c r="D2976" s="7" t="s">
        <v>1588</v>
      </c>
      <c r="E2976" s="7" t="s">
        <v>3985</v>
      </c>
      <c r="F2976" s="16" t="s">
        <v>1280</v>
      </c>
      <c r="G2976" s="8" t="n">
        <v>36000</v>
      </c>
    </row>
    <row r="2977" customFormat="false" ht="12.75" hidden="false" customHeight="false" outlineLevel="2" collapsed="false">
      <c r="A2977" s="5" t="s">
        <v>3986</v>
      </c>
      <c r="B2977" s="6" t="n">
        <v>36944</v>
      </c>
      <c r="C2977" s="7" t="s">
        <v>3984</v>
      </c>
      <c r="D2977" s="7" t="s">
        <v>1588</v>
      </c>
      <c r="E2977" s="7" t="s">
        <v>3985</v>
      </c>
      <c r="F2977" s="16" t="s">
        <v>1280</v>
      </c>
      <c r="G2977" s="8" t="n">
        <v>0</v>
      </c>
    </row>
    <row r="2978" customFormat="false" ht="12.75" hidden="false" customHeight="false" outlineLevel="2" collapsed="false">
      <c r="A2978" s="5" t="s">
        <v>3987</v>
      </c>
      <c r="B2978" s="6" t="n">
        <v>36944</v>
      </c>
      <c r="C2978" s="7" t="s">
        <v>3984</v>
      </c>
      <c r="D2978" s="7" t="s">
        <v>1588</v>
      </c>
      <c r="E2978" s="7" t="s">
        <v>3985</v>
      </c>
      <c r="F2978" s="16" t="s">
        <v>1280</v>
      </c>
      <c r="G2978" s="8" t="n">
        <v>1</v>
      </c>
    </row>
    <row r="2979" customFormat="false" ht="12.75" hidden="false" customHeight="false" outlineLevel="2" collapsed="false">
      <c r="A2979" s="5" t="s">
        <v>3988</v>
      </c>
      <c r="B2979" s="6" t="n">
        <v>36944</v>
      </c>
      <c r="C2979" s="7" t="s">
        <v>3984</v>
      </c>
      <c r="D2979" s="7" t="s">
        <v>1588</v>
      </c>
      <c r="E2979" s="7" t="s">
        <v>3985</v>
      </c>
      <c r="F2979" s="16" t="s">
        <v>1280</v>
      </c>
      <c r="G2979" s="8" t="n">
        <v>2</v>
      </c>
    </row>
    <row r="2980" customFormat="false" ht="12.75" hidden="false" customHeight="false" outlineLevel="2" collapsed="false">
      <c r="A2980" s="5" t="s">
        <v>3964</v>
      </c>
      <c r="B2980" s="6" t="n">
        <v>36944</v>
      </c>
      <c r="C2980" s="7" t="s">
        <v>3965</v>
      </c>
      <c r="D2980" s="7" t="s">
        <v>1588</v>
      </c>
      <c r="E2980" s="7" t="s">
        <v>3053</v>
      </c>
      <c r="F2980" s="16" t="s">
        <v>1280</v>
      </c>
      <c r="G2980" s="8" t="n">
        <v>875</v>
      </c>
    </row>
    <row r="2981" customFormat="false" ht="12.75" hidden="false" customHeight="false" outlineLevel="2" collapsed="false">
      <c r="A2981" s="5" t="s">
        <v>3966</v>
      </c>
      <c r="B2981" s="6" t="n">
        <v>36945</v>
      </c>
      <c r="C2981" s="7" t="s">
        <v>1752</v>
      </c>
      <c r="D2981" s="7" t="s">
        <v>1588</v>
      </c>
      <c r="E2981" s="7" t="s">
        <v>3053</v>
      </c>
      <c r="F2981" s="16" t="s">
        <v>1280</v>
      </c>
      <c r="G2981" s="8" t="n">
        <v>0</v>
      </c>
    </row>
    <row r="2982" customFormat="false" ht="12.75" hidden="false" customHeight="false" outlineLevel="2" collapsed="false">
      <c r="A2982" s="5" t="s">
        <v>3967</v>
      </c>
      <c r="B2982" s="6" t="n">
        <v>36945</v>
      </c>
      <c r="C2982" s="7" t="s">
        <v>65</v>
      </c>
      <c r="D2982" s="7" t="s">
        <v>1588</v>
      </c>
      <c r="E2982" s="7" t="s">
        <v>3053</v>
      </c>
      <c r="F2982" s="16" t="s">
        <v>1280</v>
      </c>
      <c r="G2982" s="8" t="n">
        <v>1860</v>
      </c>
    </row>
    <row r="2983" customFormat="false" ht="12.75" hidden="false" customHeight="false" outlineLevel="2" collapsed="false">
      <c r="A2983" s="5" t="s">
        <v>3968</v>
      </c>
      <c r="B2983" s="6" t="n">
        <v>36945</v>
      </c>
      <c r="C2983" s="7" t="s">
        <v>1767</v>
      </c>
      <c r="D2983" s="7" t="s">
        <v>1588</v>
      </c>
      <c r="E2983" s="7" t="s">
        <v>3053</v>
      </c>
      <c r="F2983" s="16" t="s">
        <v>1280</v>
      </c>
      <c r="G2983" s="8" t="n">
        <v>-58</v>
      </c>
    </row>
    <row r="2984" customFormat="false" ht="12.75" hidden="false" customHeight="false" outlineLevel="2" collapsed="false">
      <c r="A2984" s="5" t="s">
        <v>3969</v>
      </c>
      <c r="B2984" s="6" t="n">
        <v>36945</v>
      </c>
      <c r="C2984" s="7" t="s">
        <v>1767</v>
      </c>
      <c r="D2984" s="7" t="s">
        <v>1588</v>
      </c>
      <c r="E2984" s="7" t="s">
        <v>3053</v>
      </c>
      <c r="F2984" s="16" t="s">
        <v>1280</v>
      </c>
      <c r="G2984" s="8" t="n">
        <v>2635</v>
      </c>
    </row>
    <row r="2985" customFormat="false" ht="12.75" hidden="false" customHeight="false" outlineLevel="2" collapsed="false">
      <c r="A2985" s="5" t="s">
        <v>3970</v>
      </c>
      <c r="B2985" s="6" t="n">
        <v>36945</v>
      </c>
      <c r="C2985" s="7" t="s">
        <v>1767</v>
      </c>
      <c r="D2985" s="7" t="s">
        <v>1588</v>
      </c>
      <c r="E2985" s="7" t="s">
        <v>3053</v>
      </c>
      <c r="F2985" s="16" t="s">
        <v>1280</v>
      </c>
      <c r="G2985" s="8" t="n">
        <v>0</v>
      </c>
    </row>
    <row r="2986" customFormat="false" ht="12.75" hidden="false" customHeight="false" outlineLevel="2" collapsed="false">
      <c r="A2986" s="5" t="s">
        <v>3971</v>
      </c>
      <c r="B2986" s="6" t="n">
        <v>36945</v>
      </c>
      <c r="C2986" s="7" t="s">
        <v>1767</v>
      </c>
      <c r="D2986" s="7" t="s">
        <v>1588</v>
      </c>
      <c r="E2986" s="7" t="s">
        <v>3053</v>
      </c>
      <c r="F2986" s="16" t="s">
        <v>1280</v>
      </c>
      <c r="G2986" s="8" t="n">
        <v>1550</v>
      </c>
    </row>
    <row r="2987" customFormat="false" ht="12.75" hidden="false" customHeight="false" outlineLevel="2" collapsed="false">
      <c r="A2987" s="5" t="s">
        <v>3972</v>
      </c>
      <c r="B2987" s="6" t="n">
        <v>36945</v>
      </c>
      <c r="C2987" s="7" t="s">
        <v>1677</v>
      </c>
      <c r="D2987" s="7" t="s">
        <v>1588</v>
      </c>
      <c r="E2987" s="7" t="s">
        <v>3053</v>
      </c>
      <c r="F2987" s="16" t="s">
        <v>1280</v>
      </c>
      <c r="G2987" s="8" t="n">
        <v>2400</v>
      </c>
    </row>
    <row r="2988" customFormat="false" ht="12.75" hidden="false" customHeight="false" outlineLevel="2" collapsed="false">
      <c r="A2988" s="5" t="s">
        <v>3982</v>
      </c>
      <c r="B2988" s="6" t="n">
        <v>36950</v>
      </c>
      <c r="C2988" s="7" t="s">
        <v>1308</v>
      </c>
      <c r="D2988" s="7" t="s">
        <v>1588</v>
      </c>
      <c r="E2988" s="7" t="s">
        <v>3053</v>
      </c>
      <c r="F2988" s="16" t="s">
        <v>1280</v>
      </c>
      <c r="G2988" s="8" t="n">
        <v>3100</v>
      </c>
    </row>
    <row r="2989" customFormat="false" ht="12.75" hidden="false" customHeight="false" outlineLevel="2" collapsed="false">
      <c r="A2989" s="5" t="s">
        <v>3991</v>
      </c>
      <c r="B2989" s="6" t="n">
        <v>36945</v>
      </c>
      <c r="C2989" s="7" t="s">
        <v>3930</v>
      </c>
      <c r="D2989" s="7" t="s">
        <v>1588</v>
      </c>
      <c r="E2989" s="7" t="s">
        <v>376</v>
      </c>
      <c r="F2989" s="16" t="s">
        <v>1280</v>
      </c>
      <c r="G2989" s="8" t="n">
        <v>3100</v>
      </c>
    </row>
    <row r="2990" customFormat="false" ht="12.75" hidden="false" customHeight="false" outlineLevel="2" collapsed="false">
      <c r="A2990" s="5" t="s">
        <v>3584</v>
      </c>
      <c r="B2990" s="6" t="n">
        <v>36951</v>
      </c>
      <c r="C2990" s="7" t="s">
        <v>1767</v>
      </c>
      <c r="D2990" s="7" t="s">
        <v>1588</v>
      </c>
      <c r="E2990" s="7" t="s">
        <v>3053</v>
      </c>
      <c r="F2990" s="16" t="s">
        <v>1280</v>
      </c>
      <c r="G2990" s="8" t="n">
        <v>775</v>
      </c>
    </row>
    <row r="2991" customFormat="false" ht="12.75" hidden="false" customHeight="false" outlineLevel="2" collapsed="false">
      <c r="A2991" s="5" t="s">
        <v>3975</v>
      </c>
      <c r="B2991" s="6" t="n">
        <v>36948</v>
      </c>
      <c r="C2991" s="7" t="s">
        <v>1701</v>
      </c>
      <c r="D2991" s="7" t="s">
        <v>1588</v>
      </c>
      <c r="E2991" s="7" t="s">
        <v>3053</v>
      </c>
      <c r="F2991" s="16" t="s">
        <v>1280</v>
      </c>
      <c r="G2991" s="8" t="n">
        <v>6750</v>
      </c>
    </row>
    <row r="2992" customFormat="false" ht="12.75" hidden="false" customHeight="false" outlineLevel="2" collapsed="false">
      <c r="A2992" s="5" t="s">
        <v>3976</v>
      </c>
      <c r="B2992" s="6" t="n">
        <v>36948</v>
      </c>
      <c r="C2992" s="7" t="s">
        <v>2024</v>
      </c>
      <c r="D2992" s="7" t="s">
        <v>1588</v>
      </c>
      <c r="E2992" s="7" t="s">
        <v>3053</v>
      </c>
      <c r="F2992" s="16" t="s">
        <v>1280</v>
      </c>
      <c r="G2992" s="8" t="n">
        <v>750</v>
      </c>
    </row>
    <row r="2993" customFormat="false" ht="12.75" hidden="false" customHeight="false" outlineLevel="2" collapsed="false">
      <c r="A2993" s="5" t="s">
        <v>3977</v>
      </c>
      <c r="B2993" s="6" t="n">
        <v>36948</v>
      </c>
      <c r="C2993" s="7" t="s">
        <v>3978</v>
      </c>
      <c r="D2993" s="7" t="s">
        <v>1588</v>
      </c>
      <c r="E2993" s="7" t="s">
        <v>3053</v>
      </c>
      <c r="F2993" s="16" t="s">
        <v>1280</v>
      </c>
      <c r="G2993" s="8" t="n">
        <v>6900</v>
      </c>
    </row>
    <row r="2994" customFormat="false" ht="12.75" hidden="false" customHeight="false" outlineLevel="2" collapsed="false">
      <c r="A2994" s="5" t="s">
        <v>3979</v>
      </c>
      <c r="B2994" s="6" t="n">
        <v>36948</v>
      </c>
      <c r="C2994" s="7" t="s">
        <v>774</v>
      </c>
      <c r="D2994" s="7" t="s">
        <v>1588</v>
      </c>
      <c r="E2994" s="7" t="s">
        <v>3053</v>
      </c>
      <c r="F2994" s="16" t="s">
        <v>1280</v>
      </c>
      <c r="G2994" s="8" t="n">
        <v>0</v>
      </c>
    </row>
    <row r="2995" customFormat="false" ht="12.75" hidden="false" customHeight="false" outlineLevel="2" collapsed="false">
      <c r="A2995" s="5" t="s">
        <v>3980</v>
      </c>
      <c r="B2995" s="6" t="n">
        <v>36948</v>
      </c>
      <c r="C2995" s="7" t="s">
        <v>2024</v>
      </c>
      <c r="D2995" s="7" t="s">
        <v>1588</v>
      </c>
      <c r="E2995" s="7" t="s">
        <v>3053</v>
      </c>
      <c r="F2995" s="16" t="s">
        <v>1280</v>
      </c>
      <c r="G2995" s="8" t="n">
        <v>1800</v>
      </c>
    </row>
    <row r="2996" customFormat="false" ht="12.75" hidden="false" customHeight="false" outlineLevel="2" collapsed="false">
      <c r="A2996" s="5" t="s">
        <v>3924</v>
      </c>
      <c r="B2996" s="6" t="n">
        <v>36949</v>
      </c>
      <c r="C2996" s="7" t="s">
        <v>1587</v>
      </c>
      <c r="D2996" s="7" t="s">
        <v>1588</v>
      </c>
      <c r="E2996" s="7" t="s">
        <v>668</v>
      </c>
      <c r="F2996" s="16" t="s">
        <v>1280</v>
      </c>
      <c r="G2996" s="8" t="n">
        <v>581.25</v>
      </c>
    </row>
    <row r="2997" customFormat="false" ht="12.75" hidden="false" customHeight="false" outlineLevel="2" collapsed="false">
      <c r="A2997" s="5" t="s">
        <v>3932</v>
      </c>
      <c r="B2997" s="6" t="n">
        <v>36949</v>
      </c>
      <c r="C2997" s="7" t="s">
        <v>3930</v>
      </c>
      <c r="D2997" s="7" t="s">
        <v>1588</v>
      </c>
      <c r="E2997" s="7" t="s">
        <v>697</v>
      </c>
      <c r="F2997" s="16" t="s">
        <v>1280</v>
      </c>
      <c r="G2997" s="8" t="n">
        <v>400</v>
      </c>
    </row>
    <row r="2998" customFormat="false" ht="12.75" hidden="false" customHeight="false" outlineLevel="2" collapsed="false">
      <c r="A2998" s="5" t="s">
        <v>3981</v>
      </c>
      <c r="B2998" s="6" t="n">
        <v>36949</v>
      </c>
      <c r="C2998" s="7" t="s">
        <v>1806</v>
      </c>
      <c r="D2998" s="7" t="s">
        <v>1588</v>
      </c>
      <c r="E2998" s="7" t="s">
        <v>3053</v>
      </c>
      <c r="F2998" s="16" t="s">
        <v>1280</v>
      </c>
      <c r="G2998" s="8" t="n">
        <v>828</v>
      </c>
    </row>
    <row r="2999" customFormat="false" ht="12.75" hidden="false" customHeight="false" outlineLevel="2" collapsed="false">
      <c r="A2999" s="5" t="s">
        <v>3931</v>
      </c>
      <c r="B2999" s="6" t="n">
        <v>36949</v>
      </c>
      <c r="C2999" s="7" t="s">
        <v>264</v>
      </c>
      <c r="D2999" s="7" t="s">
        <v>1588</v>
      </c>
      <c r="E2999" s="7" t="s">
        <v>126</v>
      </c>
      <c r="F2999" s="16" t="s">
        <v>1280</v>
      </c>
      <c r="G2999" s="8" t="n">
        <v>414</v>
      </c>
    </row>
    <row r="3000" customFormat="false" ht="12.75" hidden="false" customHeight="false" outlineLevel="2" collapsed="false">
      <c r="A3000" s="5" t="s">
        <v>3585</v>
      </c>
      <c r="B3000" s="6" t="n">
        <v>36951</v>
      </c>
      <c r="C3000" s="7" t="s">
        <v>774</v>
      </c>
      <c r="D3000" s="7" t="s">
        <v>1588</v>
      </c>
      <c r="E3000" s="7" t="s">
        <v>3053</v>
      </c>
      <c r="F3000" s="16" t="s">
        <v>1280</v>
      </c>
      <c r="G3000" s="8" t="n">
        <v>0</v>
      </c>
    </row>
    <row r="3001" customFormat="false" ht="12.75" hidden="false" customHeight="false" outlineLevel="2" collapsed="false">
      <c r="A3001" s="5" t="s">
        <v>3602</v>
      </c>
      <c r="B3001" s="6" t="n">
        <v>36966</v>
      </c>
      <c r="C3001" s="7" t="s">
        <v>3603</v>
      </c>
      <c r="D3001" s="7" t="s">
        <v>1588</v>
      </c>
      <c r="E3001" s="7" t="s">
        <v>3053</v>
      </c>
      <c r="F3001" s="16" t="s">
        <v>1280</v>
      </c>
      <c r="G3001" s="8" t="n">
        <v>24359</v>
      </c>
    </row>
    <row r="3002" customFormat="false" ht="12.75" hidden="false" customHeight="false" outlineLevel="2" collapsed="false">
      <c r="A3002" s="5" t="s">
        <v>3602</v>
      </c>
      <c r="B3002" s="6" t="n">
        <v>36980</v>
      </c>
      <c r="C3002" s="7" t="s">
        <v>3603</v>
      </c>
      <c r="D3002" s="7" t="s">
        <v>1588</v>
      </c>
      <c r="E3002" s="7" t="s">
        <v>3053</v>
      </c>
      <c r="F3002" s="16" t="s">
        <v>1280</v>
      </c>
      <c r="G3002" s="8" t="n">
        <v>6703</v>
      </c>
    </row>
    <row r="3003" customFormat="false" ht="12.75" hidden="false" customHeight="false" outlineLevel="2" collapsed="false">
      <c r="A3003" s="5" t="s">
        <v>3602</v>
      </c>
      <c r="B3003" s="6" t="n">
        <v>36980</v>
      </c>
      <c r="C3003" s="7" t="s">
        <v>3603</v>
      </c>
      <c r="D3003" s="7" t="s">
        <v>1588</v>
      </c>
      <c r="E3003" s="7" t="s">
        <v>3053</v>
      </c>
      <c r="F3003" s="16" t="s">
        <v>1280</v>
      </c>
      <c r="G3003" s="8" t="n">
        <v>9120</v>
      </c>
    </row>
    <row r="3004" customFormat="false" ht="12.75" hidden="false" customHeight="false" outlineLevel="2" collapsed="false">
      <c r="A3004" s="5" t="s">
        <v>3586</v>
      </c>
      <c r="B3004" s="6" t="n">
        <v>36957</v>
      </c>
      <c r="C3004" s="7" t="s">
        <v>1701</v>
      </c>
      <c r="D3004" s="7" t="s">
        <v>1588</v>
      </c>
      <c r="E3004" s="7" t="s">
        <v>3053</v>
      </c>
      <c r="F3004" s="16" t="s">
        <v>1280</v>
      </c>
      <c r="G3004" s="8" t="n">
        <v>30600</v>
      </c>
    </row>
    <row r="3005" customFormat="false" ht="12.75" hidden="false" customHeight="false" outlineLevel="2" collapsed="false">
      <c r="A3005" s="5" t="s">
        <v>3408</v>
      </c>
      <c r="B3005" s="6" t="n">
        <v>36957</v>
      </c>
      <c r="C3005" s="7" t="s">
        <v>3409</v>
      </c>
      <c r="D3005" s="7" t="s">
        <v>1588</v>
      </c>
      <c r="E3005" s="7" t="s">
        <v>137</v>
      </c>
      <c r="F3005" s="16" t="s">
        <v>1280</v>
      </c>
      <c r="G3005" s="8" t="n">
        <v>598</v>
      </c>
    </row>
    <row r="3006" customFormat="false" ht="12.75" hidden="false" customHeight="false" outlineLevel="2" collapsed="false">
      <c r="A3006" s="5" t="s">
        <v>3587</v>
      </c>
      <c r="B3006" s="6" t="n">
        <v>36958</v>
      </c>
      <c r="C3006" s="7" t="s">
        <v>2685</v>
      </c>
      <c r="D3006" s="7" t="s">
        <v>1588</v>
      </c>
      <c r="E3006" s="7" t="s">
        <v>3053</v>
      </c>
      <c r="F3006" s="16" t="s">
        <v>1280</v>
      </c>
      <c r="G3006" s="8" t="n">
        <v>958</v>
      </c>
    </row>
    <row r="3007" customFormat="false" ht="12.75" hidden="false" customHeight="false" outlineLevel="2" collapsed="false">
      <c r="A3007" s="5" t="s">
        <v>3316</v>
      </c>
      <c r="B3007" s="6" t="n">
        <v>36958</v>
      </c>
      <c r="C3007" s="7" t="s">
        <v>2588</v>
      </c>
      <c r="D3007" s="7" t="s">
        <v>1588</v>
      </c>
      <c r="E3007" s="7" t="s">
        <v>3030</v>
      </c>
      <c r="F3007" s="16" t="s">
        <v>1280</v>
      </c>
      <c r="G3007" s="8" t="n">
        <v>3288</v>
      </c>
    </row>
    <row r="3008" customFormat="false" ht="12.75" hidden="false" customHeight="false" outlineLevel="2" collapsed="false">
      <c r="A3008" s="5" t="s">
        <v>3590</v>
      </c>
      <c r="B3008" s="6" t="n">
        <v>36959</v>
      </c>
      <c r="C3008" s="7" t="s">
        <v>1849</v>
      </c>
      <c r="D3008" s="7" t="s">
        <v>1588</v>
      </c>
      <c r="E3008" s="7" t="s">
        <v>3053</v>
      </c>
      <c r="F3008" s="16" t="s">
        <v>1280</v>
      </c>
      <c r="G3008" s="8" t="n">
        <v>11325</v>
      </c>
    </row>
    <row r="3009" customFormat="false" ht="12.75" hidden="false" customHeight="false" outlineLevel="2" collapsed="false">
      <c r="A3009" s="5" t="s">
        <v>3589</v>
      </c>
      <c r="B3009" s="6" t="n">
        <v>36959</v>
      </c>
      <c r="C3009" s="7" t="s">
        <v>1849</v>
      </c>
      <c r="D3009" s="7" t="s">
        <v>1588</v>
      </c>
      <c r="E3009" s="7" t="s">
        <v>3053</v>
      </c>
      <c r="F3009" s="16" t="s">
        <v>1280</v>
      </c>
      <c r="G3009" s="8" t="n">
        <v>1887</v>
      </c>
    </row>
    <row r="3010" customFormat="false" ht="12.75" hidden="false" customHeight="false" outlineLevel="2" collapsed="false">
      <c r="A3010" s="5" t="s">
        <v>3588</v>
      </c>
      <c r="B3010" s="6" t="n">
        <v>36959</v>
      </c>
      <c r="C3010" s="7" t="s">
        <v>1849</v>
      </c>
      <c r="D3010" s="7" t="s">
        <v>1588</v>
      </c>
      <c r="E3010" s="7" t="s">
        <v>3053</v>
      </c>
      <c r="F3010" s="16" t="s">
        <v>1280</v>
      </c>
      <c r="G3010" s="8" t="n">
        <v>1887</v>
      </c>
    </row>
    <row r="3011" customFormat="false" ht="12.75" hidden="false" customHeight="false" outlineLevel="2" collapsed="false">
      <c r="A3011" s="5" t="s">
        <v>3591</v>
      </c>
      <c r="B3011" s="6" t="n">
        <v>36959</v>
      </c>
      <c r="C3011" s="7" t="s">
        <v>3592</v>
      </c>
      <c r="D3011" s="7" t="s">
        <v>1588</v>
      </c>
      <c r="E3011" s="7" t="s">
        <v>3053</v>
      </c>
      <c r="F3011" s="16" t="s">
        <v>1280</v>
      </c>
      <c r="G3011" s="8" t="n">
        <v>1200</v>
      </c>
    </row>
    <row r="3012" customFormat="false" ht="12.75" hidden="false" customHeight="false" outlineLevel="2" collapsed="false">
      <c r="A3012" s="5" t="s">
        <v>3593</v>
      </c>
      <c r="B3012" s="6" t="n">
        <v>36962</v>
      </c>
      <c r="C3012" s="7" t="s">
        <v>3592</v>
      </c>
      <c r="D3012" s="7" t="s">
        <v>1588</v>
      </c>
      <c r="E3012" s="7" t="s">
        <v>3053</v>
      </c>
      <c r="F3012" s="16" t="s">
        <v>1280</v>
      </c>
      <c r="G3012" s="8" t="n">
        <v>0</v>
      </c>
    </row>
    <row r="3013" customFormat="false" ht="12.75" hidden="false" customHeight="false" outlineLevel="2" collapsed="false">
      <c r="A3013" s="5" t="s">
        <v>3401</v>
      </c>
      <c r="B3013" s="6" t="n">
        <v>36962</v>
      </c>
      <c r="C3013" s="7" t="s">
        <v>3347</v>
      </c>
      <c r="D3013" s="7" t="s">
        <v>1588</v>
      </c>
      <c r="E3013" s="7" t="s">
        <v>700</v>
      </c>
      <c r="F3013" s="16" t="s">
        <v>1280</v>
      </c>
      <c r="G3013" s="8" t="n">
        <v>84587</v>
      </c>
    </row>
    <row r="3014" customFormat="false" ht="12.75" hidden="false" customHeight="false" outlineLevel="2" collapsed="false">
      <c r="A3014" s="5" t="s">
        <v>3596</v>
      </c>
      <c r="B3014" s="6" t="n">
        <v>36963</v>
      </c>
      <c r="C3014" s="7" t="s">
        <v>3597</v>
      </c>
      <c r="D3014" s="7" t="s">
        <v>1588</v>
      </c>
      <c r="E3014" s="7" t="s">
        <v>3053</v>
      </c>
      <c r="F3014" s="16" t="s">
        <v>1280</v>
      </c>
      <c r="G3014" s="8" t="n">
        <v>0</v>
      </c>
    </row>
    <row r="3015" customFormat="false" ht="12.75" hidden="false" customHeight="false" outlineLevel="2" collapsed="false">
      <c r="A3015" s="5" t="s">
        <v>3594</v>
      </c>
      <c r="B3015" s="6" t="n">
        <v>36963</v>
      </c>
      <c r="C3015" s="7" t="s">
        <v>3595</v>
      </c>
      <c r="D3015" s="7" t="s">
        <v>1588</v>
      </c>
      <c r="E3015" s="7" t="s">
        <v>3053</v>
      </c>
      <c r="F3015" s="16" t="s">
        <v>1280</v>
      </c>
      <c r="G3015" s="8" t="n">
        <v>1200</v>
      </c>
    </row>
    <row r="3016" customFormat="false" ht="12.75" hidden="false" customHeight="false" outlineLevel="2" collapsed="false">
      <c r="A3016" s="5" t="s">
        <v>3600</v>
      </c>
      <c r="B3016" s="6" t="n">
        <v>36964</v>
      </c>
      <c r="C3016" s="7" t="s">
        <v>2024</v>
      </c>
      <c r="D3016" s="7" t="s">
        <v>1588</v>
      </c>
      <c r="E3016" s="7" t="s">
        <v>3053</v>
      </c>
      <c r="F3016" s="16" t="s">
        <v>1280</v>
      </c>
      <c r="G3016" s="8" t="n">
        <v>1200</v>
      </c>
    </row>
    <row r="3017" customFormat="false" ht="12.75" hidden="false" customHeight="false" outlineLevel="2" collapsed="false">
      <c r="A3017" s="5" t="s">
        <v>3598</v>
      </c>
      <c r="B3017" s="6" t="n">
        <v>36964</v>
      </c>
      <c r="C3017" s="7" t="s">
        <v>3599</v>
      </c>
      <c r="D3017" s="7" t="s">
        <v>1588</v>
      </c>
      <c r="E3017" s="7" t="s">
        <v>3053</v>
      </c>
      <c r="F3017" s="16" t="s">
        <v>1280</v>
      </c>
      <c r="G3017" s="8" t="n">
        <v>3375</v>
      </c>
    </row>
    <row r="3018" customFormat="false" ht="12.75" hidden="false" customHeight="false" outlineLevel="2" collapsed="false">
      <c r="A3018" s="5" t="s">
        <v>3598</v>
      </c>
      <c r="B3018" s="6" t="n">
        <v>36980</v>
      </c>
      <c r="C3018" s="7" t="s">
        <v>3599</v>
      </c>
      <c r="D3018" s="7" t="s">
        <v>1588</v>
      </c>
      <c r="E3018" s="7" t="s">
        <v>3053</v>
      </c>
      <c r="F3018" s="16" t="s">
        <v>1280</v>
      </c>
      <c r="G3018" s="8" t="n">
        <v>-3375</v>
      </c>
    </row>
    <row r="3019" customFormat="false" ht="12.75" hidden="false" customHeight="false" outlineLevel="2" collapsed="false">
      <c r="A3019" s="5" t="s">
        <v>3598</v>
      </c>
      <c r="B3019" s="6" t="n">
        <v>36980</v>
      </c>
      <c r="C3019" s="7" t="s">
        <v>3599</v>
      </c>
      <c r="D3019" s="7" t="s">
        <v>1588</v>
      </c>
      <c r="E3019" s="7" t="s">
        <v>3053</v>
      </c>
      <c r="F3019" s="16" t="s">
        <v>1280</v>
      </c>
      <c r="G3019" s="8" t="n">
        <v>7125</v>
      </c>
    </row>
    <row r="3020" customFormat="false" ht="12.75" hidden="false" customHeight="false" outlineLevel="2" collapsed="false">
      <c r="A3020" s="5" t="s">
        <v>3601</v>
      </c>
      <c r="B3020" s="6" t="n">
        <v>36965</v>
      </c>
      <c r="C3020" s="7" t="s">
        <v>2024</v>
      </c>
      <c r="D3020" s="7" t="s">
        <v>1588</v>
      </c>
      <c r="E3020" s="7" t="s">
        <v>3053</v>
      </c>
      <c r="F3020" s="16" t="s">
        <v>1280</v>
      </c>
      <c r="G3020" s="8" t="n">
        <v>3200</v>
      </c>
    </row>
    <row r="3021" customFormat="false" ht="12.75" hidden="false" customHeight="false" outlineLevel="2" collapsed="false">
      <c r="A3021" s="5" t="s">
        <v>3367</v>
      </c>
      <c r="B3021" s="6" t="n">
        <v>36965</v>
      </c>
      <c r="C3021" s="7" t="s">
        <v>3368</v>
      </c>
      <c r="D3021" s="7" t="s">
        <v>1588</v>
      </c>
      <c r="E3021" s="7" t="s">
        <v>3362</v>
      </c>
      <c r="F3021" s="16" t="s">
        <v>1280</v>
      </c>
      <c r="G3021" s="8" t="n">
        <v>8910</v>
      </c>
    </row>
    <row r="3022" customFormat="false" ht="12.75" hidden="false" customHeight="false" outlineLevel="2" collapsed="false">
      <c r="A3022" s="5" t="s">
        <v>3389</v>
      </c>
      <c r="B3022" s="6" t="n">
        <v>36965</v>
      </c>
      <c r="C3022" s="7" t="s">
        <v>2860</v>
      </c>
      <c r="D3022" s="7" t="s">
        <v>1588</v>
      </c>
      <c r="E3022" s="7" t="s">
        <v>196</v>
      </c>
      <c r="F3022" s="16" t="s">
        <v>1280</v>
      </c>
      <c r="G3022" s="8" t="n">
        <v>2737</v>
      </c>
    </row>
    <row r="3023" customFormat="false" ht="12.75" hidden="false" customHeight="false" outlineLevel="2" collapsed="false">
      <c r="A3023" s="5" t="s">
        <v>3604</v>
      </c>
      <c r="B3023" s="6" t="n">
        <v>36966</v>
      </c>
      <c r="C3023" s="7" t="s">
        <v>2024</v>
      </c>
      <c r="D3023" s="7" t="s">
        <v>1588</v>
      </c>
      <c r="E3023" s="7" t="s">
        <v>3053</v>
      </c>
      <c r="F3023" s="16" t="s">
        <v>1280</v>
      </c>
      <c r="G3023" s="8" t="n">
        <v>-50</v>
      </c>
    </row>
    <row r="3024" customFormat="false" ht="12.75" hidden="false" customHeight="false" outlineLevel="2" collapsed="false">
      <c r="A3024" s="5" t="s">
        <v>3425</v>
      </c>
      <c r="B3024" s="6" t="n">
        <v>36969</v>
      </c>
      <c r="C3024" s="7" t="s">
        <v>1624</v>
      </c>
      <c r="D3024" s="7" t="s">
        <v>1588</v>
      </c>
      <c r="E3024" s="7" t="s">
        <v>3417</v>
      </c>
      <c r="F3024" s="16" t="s">
        <v>1280</v>
      </c>
      <c r="G3024" s="8" t="n">
        <v>1000</v>
      </c>
    </row>
    <row r="3025" customFormat="false" ht="12.75" hidden="false" customHeight="false" outlineLevel="2" collapsed="false">
      <c r="A3025" s="5" t="s">
        <v>3610</v>
      </c>
      <c r="B3025" s="6" t="n">
        <v>36970</v>
      </c>
      <c r="C3025" s="7" t="s">
        <v>1677</v>
      </c>
      <c r="D3025" s="7" t="s">
        <v>1588</v>
      </c>
      <c r="E3025" s="7" t="s">
        <v>3053</v>
      </c>
      <c r="F3025" s="16" t="s">
        <v>1280</v>
      </c>
      <c r="G3025" s="8" t="n">
        <v>200</v>
      </c>
    </row>
    <row r="3026" customFormat="false" ht="12.75" hidden="false" customHeight="false" outlineLevel="2" collapsed="false">
      <c r="A3026" s="5" t="s">
        <v>3609</v>
      </c>
      <c r="B3026" s="6" t="n">
        <v>36970</v>
      </c>
      <c r="C3026" s="7" t="s">
        <v>1663</v>
      </c>
      <c r="D3026" s="7" t="s">
        <v>1588</v>
      </c>
      <c r="E3026" s="7" t="s">
        <v>3053</v>
      </c>
      <c r="F3026" s="16" t="s">
        <v>1280</v>
      </c>
      <c r="G3026" s="8" t="n">
        <v>1175</v>
      </c>
    </row>
    <row r="3027" customFormat="false" ht="12.75" hidden="false" customHeight="false" outlineLevel="2" collapsed="false">
      <c r="A3027" s="5" t="s">
        <v>3609</v>
      </c>
      <c r="B3027" s="6" t="n">
        <v>36970</v>
      </c>
      <c r="C3027" s="7" t="s">
        <v>1663</v>
      </c>
      <c r="D3027" s="7" t="s">
        <v>1588</v>
      </c>
      <c r="E3027" s="7" t="s">
        <v>3053</v>
      </c>
      <c r="F3027" s="16" t="s">
        <v>1280</v>
      </c>
      <c r="G3027" s="8" t="n">
        <v>1625</v>
      </c>
    </row>
    <row r="3028" customFormat="false" ht="12.75" hidden="false" customHeight="false" outlineLevel="2" collapsed="false">
      <c r="A3028" s="5" t="s">
        <v>3609</v>
      </c>
      <c r="B3028" s="6" t="n">
        <v>36970</v>
      </c>
      <c r="C3028" s="7" t="s">
        <v>1663</v>
      </c>
      <c r="D3028" s="7" t="s">
        <v>1588</v>
      </c>
      <c r="E3028" s="7" t="s">
        <v>3053</v>
      </c>
      <c r="F3028" s="16" t="s">
        <v>1280</v>
      </c>
      <c r="G3028" s="8" t="n">
        <v>700</v>
      </c>
    </row>
    <row r="3029" customFormat="false" ht="12.75" hidden="false" customHeight="false" outlineLevel="2" collapsed="false">
      <c r="A3029" s="5" t="s">
        <v>3608</v>
      </c>
      <c r="B3029" s="6" t="n">
        <v>36970</v>
      </c>
      <c r="C3029" s="7" t="s">
        <v>1663</v>
      </c>
      <c r="D3029" s="7" t="s">
        <v>1588</v>
      </c>
      <c r="E3029" s="7" t="s">
        <v>3053</v>
      </c>
      <c r="F3029" s="16" t="s">
        <v>1280</v>
      </c>
      <c r="G3029" s="8" t="n">
        <v>2125</v>
      </c>
    </row>
    <row r="3030" customFormat="false" ht="12.75" hidden="false" customHeight="false" outlineLevel="2" collapsed="false">
      <c r="A3030" s="5" t="s">
        <v>3608</v>
      </c>
      <c r="B3030" s="6" t="n">
        <v>36970</v>
      </c>
      <c r="C3030" s="7" t="s">
        <v>1663</v>
      </c>
      <c r="D3030" s="7" t="s">
        <v>1588</v>
      </c>
      <c r="E3030" s="7" t="s">
        <v>3053</v>
      </c>
      <c r="F3030" s="16" t="s">
        <v>1280</v>
      </c>
      <c r="G3030" s="8" t="n">
        <v>2875</v>
      </c>
    </row>
    <row r="3031" customFormat="false" ht="12.75" hidden="false" customHeight="false" outlineLevel="2" collapsed="false">
      <c r="A3031" s="5" t="s">
        <v>3608</v>
      </c>
      <c r="B3031" s="6" t="n">
        <v>36970</v>
      </c>
      <c r="C3031" s="7" t="s">
        <v>1663</v>
      </c>
      <c r="D3031" s="7" t="s">
        <v>1588</v>
      </c>
      <c r="E3031" s="7" t="s">
        <v>3053</v>
      </c>
      <c r="F3031" s="16" t="s">
        <v>1280</v>
      </c>
      <c r="G3031" s="8" t="n">
        <v>1250</v>
      </c>
    </row>
    <row r="3032" customFormat="false" ht="12.75" hidden="false" customHeight="false" outlineLevel="2" collapsed="false">
      <c r="A3032" s="5" t="s">
        <v>3605</v>
      </c>
      <c r="B3032" s="6" t="n">
        <v>36970</v>
      </c>
      <c r="C3032" s="7" t="s">
        <v>3606</v>
      </c>
      <c r="D3032" s="7" t="s">
        <v>1588</v>
      </c>
      <c r="E3032" s="7" t="s">
        <v>3053</v>
      </c>
      <c r="F3032" s="16" t="s">
        <v>1280</v>
      </c>
      <c r="G3032" s="8" t="n">
        <v>600</v>
      </c>
    </row>
    <row r="3033" customFormat="false" ht="12.75" hidden="false" customHeight="false" outlineLevel="2" collapsed="false">
      <c r="A3033" s="5" t="s">
        <v>3607</v>
      </c>
      <c r="B3033" s="6" t="n">
        <v>36970</v>
      </c>
      <c r="C3033" s="7" t="s">
        <v>3606</v>
      </c>
      <c r="D3033" s="7" t="s">
        <v>1588</v>
      </c>
      <c r="E3033" s="7" t="s">
        <v>3053</v>
      </c>
      <c r="F3033" s="16" t="s">
        <v>1280</v>
      </c>
      <c r="G3033" s="8" t="n">
        <v>0</v>
      </c>
    </row>
    <row r="3034" customFormat="false" ht="12.75" hidden="false" customHeight="false" outlineLevel="2" collapsed="false">
      <c r="A3034" s="5" t="s">
        <v>3611</v>
      </c>
      <c r="B3034" s="6" t="n">
        <v>36971</v>
      </c>
      <c r="C3034" s="7" t="s">
        <v>3612</v>
      </c>
      <c r="D3034" s="7" t="s">
        <v>1588</v>
      </c>
      <c r="E3034" s="7" t="s">
        <v>3053</v>
      </c>
      <c r="F3034" s="16" t="s">
        <v>1280</v>
      </c>
      <c r="G3034" s="8" t="n">
        <v>1200</v>
      </c>
    </row>
    <row r="3035" customFormat="false" ht="12.75" hidden="false" customHeight="false" outlineLevel="2" collapsed="false">
      <c r="A3035" s="5" t="s">
        <v>3613</v>
      </c>
      <c r="B3035" s="6" t="n">
        <v>36972</v>
      </c>
      <c r="C3035" s="7" t="s">
        <v>1782</v>
      </c>
      <c r="D3035" s="7" t="s">
        <v>1588</v>
      </c>
      <c r="E3035" s="7" t="s">
        <v>3053</v>
      </c>
      <c r="F3035" s="16" t="s">
        <v>1280</v>
      </c>
      <c r="G3035" s="8" t="n">
        <v>2175</v>
      </c>
    </row>
    <row r="3036" customFormat="false" ht="12.75" hidden="false" customHeight="false" outlineLevel="2" collapsed="false">
      <c r="A3036" s="5" t="s">
        <v>3616</v>
      </c>
      <c r="B3036" s="6" t="n">
        <v>36973</v>
      </c>
      <c r="C3036" s="7" t="s">
        <v>3617</v>
      </c>
      <c r="D3036" s="7" t="s">
        <v>1588</v>
      </c>
      <c r="E3036" s="7" t="s">
        <v>3053</v>
      </c>
      <c r="F3036" s="16" t="s">
        <v>1280</v>
      </c>
      <c r="G3036" s="8" t="n">
        <v>3750</v>
      </c>
    </row>
    <row r="3037" customFormat="false" ht="12.75" hidden="false" customHeight="false" outlineLevel="2" collapsed="false">
      <c r="A3037" s="5" t="s">
        <v>3343</v>
      </c>
      <c r="B3037" s="6" t="n">
        <v>36973</v>
      </c>
      <c r="C3037" s="7" t="s">
        <v>1308</v>
      </c>
      <c r="D3037" s="7" t="s">
        <v>1588</v>
      </c>
      <c r="E3037" s="7" t="s">
        <v>960</v>
      </c>
      <c r="F3037" s="16" t="s">
        <v>1280</v>
      </c>
      <c r="G3037" s="8" t="n">
        <v>2247</v>
      </c>
    </row>
    <row r="3038" customFormat="false" ht="12.75" hidden="false" customHeight="false" outlineLevel="2" collapsed="false">
      <c r="A3038" s="5" t="s">
        <v>3619</v>
      </c>
      <c r="B3038" s="6" t="n">
        <v>36973</v>
      </c>
      <c r="C3038" s="7" t="s">
        <v>1806</v>
      </c>
      <c r="D3038" s="7" t="s">
        <v>1588</v>
      </c>
      <c r="E3038" s="7" t="s">
        <v>3053</v>
      </c>
      <c r="F3038" s="16" t="s">
        <v>1280</v>
      </c>
      <c r="G3038" s="8" t="n">
        <v>321</v>
      </c>
    </row>
    <row r="3039" customFormat="false" ht="12.75" hidden="false" customHeight="false" outlineLevel="2" collapsed="false">
      <c r="A3039" s="5" t="s">
        <v>3618</v>
      </c>
      <c r="B3039" s="6" t="n">
        <v>36973</v>
      </c>
      <c r="C3039" s="7" t="s">
        <v>774</v>
      </c>
      <c r="D3039" s="7" t="s">
        <v>1588</v>
      </c>
      <c r="E3039" s="7" t="s">
        <v>3053</v>
      </c>
      <c r="F3039" s="16" t="s">
        <v>1280</v>
      </c>
      <c r="G3039" s="8" t="n">
        <v>1500</v>
      </c>
    </row>
    <row r="3040" customFormat="false" ht="12.75" hidden="false" customHeight="false" outlineLevel="2" collapsed="false">
      <c r="A3040" s="5" t="s">
        <v>3620</v>
      </c>
      <c r="B3040" s="6" t="n">
        <v>36973</v>
      </c>
      <c r="C3040" s="7" t="s">
        <v>774</v>
      </c>
      <c r="D3040" s="7" t="s">
        <v>1588</v>
      </c>
      <c r="E3040" s="7" t="s">
        <v>3053</v>
      </c>
      <c r="F3040" s="16" t="s">
        <v>1280</v>
      </c>
      <c r="G3040" s="8" t="n">
        <v>3000</v>
      </c>
    </row>
    <row r="3041" customFormat="false" ht="12.75" hidden="false" customHeight="false" outlineLevel="2" collapsed="false">
      <c r="A3041" s="5" t="s">
        <v>3614</v>
      </c>
      <c r="B3041" s="6" t="n">
        <v>36973</v>
      </c>
      <c r="C3041" s="7" t="s">
        <v>1677</v>
      </c>
      <c r="D3041" s="7" t="s">
        <v>1588</v>
      </c>
      <c r="E3041" s="7" t="s">
        <v>3053</v>
      </c>
      <c r="F3041" s="16" t="s">
        <v>1280</v>
      </c>
      <c r="G3041" s="8" t="n">
        <v>600</v>
      </c>
    </row>
    <row r="3042" customFormat="false" ht="12.75" hidden="false" customHeight="false" outlineLevel="2" collapsed="false">
      <c r="A3042" s="5" t="s">
        <v>3615</v>
      </c>
      <c r="B3042" s="6" t="n">
        <v>36973</v>
      </c>
      <c r="C3042" s="7" t="s">
        <v>774</v>
      </c>
      <c r="D3042" s="7" t="s">
        <v>1588</v>
      </c>
      <c r="E3042" s="7" t="s">
        <v>3053</v>
      </c>
      <c r="F3042" s="16" t="s">
        <v>1280</v>
      </c>
      <c r="G3042" s="8" t="n">
        <v>5400</v>
      </c>
    </row>
    <row r="3043" customFormat="false" ht="12.75" hidden="false" customHeight="false" outlineLevel="2" collapsed="false">
      <c r="A3043" s="5" t="s">
        <v>3621</v>
      </c>
      <c r="B3043" s="6" t="n">
        <v>36976</v>
      </c>
      <c r="C3043" s="7" t="s">
        <v>1677</v>
      </c>
      <c r="D3043" s="7" t="s">
        <v>1588</v>
      </c>
      <c r="E3043" s="7" t="s">
        <v>3053</v>
      </c>
      <c r="F3043" s="16" t="s">
        <v>1280</v>
      </c>
      <c r="G3043" s="8" t="n">
        <v>600</v>
      </c>
    </row>
    <row r="3044" customFormat="false" ht="12.75" hidden="false" customHeight="false" outlineLevel="2" collapsed="false">
      <c r="A3044" s="5" t="s">
        <v>3622</v>
      </c>
      <c r="B3044" s="6" t="n">
        <v>36976</v>
      </c>
      <c r="C3044" s="7" t="s">
        <v>774</v>
      </c>
      <c r="D3044" s="7" t="s">
        <v>1588</v>
      </c>
      <c r="E3044" s="7" t="s">
        <v>3053</v>
      </c>
      <c r="F3044" s="16" t="s">
        <v>1280</v>
      </c>
      <c r="G3044" s="8" t="n">
        <v>5400</v>
      </c>
    </row>
    <row r="3045" customFormat="false" ht="12.75" hidden="false" customHeight="false" outlineLevel="2" collapsed="false">
      <c r="A3045" s="5" t="s">
        <v>3371</v>
      </c>
      <c r="B3045" s="6" t="n">
        <v>36976</v>
      </c>
      <c r="C3045" s="7" t="s">
        <v>3372</v>
      </c>
      <c r="D3045" s="7" t="s">
        <v>1588</v>
      </c>
      <c r="E3045" s="7" t="s">
        <v>3362</v>
      </c>
      <c r="F3045" s="16" t="s">
        <v>1280</v>
      </c>
      <c r="G3045" s="8" t="n">
        <v>10563</v>
      </c>
    </row>
    <row r="3046" customFormat="false" ht="12.75" hidden="false" customHeight="false" outlineLevel="2" collapsed="false">
      <c r="A3046" s="5" t="s">
        <v>3623</v>
      </c>
      <c r="B3046" s="6" t="n">
        <v>36976</v>
      </c>
      <c r="C3046" s="7" t="s">
        <v>1806</v>
      </c>
      <c r="D3046" s="7" t="s">
        <v>1588</v>
      </c>
      <c r="E3046" s="7" t="s">
        <v>3053</v>
      </c>
      <c r="F3046" s="16" t="s">
        <v>1280</v>
      </c>
      <c r="G3046" s="8" t="n">
        <v>604</v>
      </c>
    </row>
    <row r="3047" customFormat="false" ht="12.75" hidden="false" customHeight="false" outlineLevel="2" collapsed="false">
      <c r="A3047" s="5" t="s">
        <v>3373</v>
      </c>
      <c r="B3047" s="6" t="n">
        <v>36977</v>
      </c>
      <c r="C3047" s="7" t="s">
        <v>1628</v>
      </c>
      <c r="D3047" s="7" t="s">
        <v>1588</v>
      </c>
      <c r="E3047" s="7" t="s">
        <v>3362</v>
      </c>
      <c r="F3047" s="16" t="s">
        <v>1280</v>
      </c>
      <c r="G3047" s="8" t="n">
        <v>8924</v>
      </c>
    </row>
    <row r="3048" customFormat="false" ht="12.75" hidden="false" customHeight="false" outlineLevel="2" collapsed="false">
      <c r="A3048" s="5" t="s">
        <v>3394</v>
      </c>
      <c r="B3048" s="6" t="n">
        <v>36977</v>
      </c>
      <c r="C3048" s="7" t="s">
        <v>2860</v>
      </c>
      <c r="D3048" s="7" t="s">
        <v>1588</v>
      </c>
      <c r="E3048" s="7" t="s">
        <v>196</v>
      </c>
      <c r="F3048" s="16" t="s">
        <v>1280</v>
      </c>
      <c r="G3048" s="8" t="n">
        <v>5475</v>
      </c>
    </row>
    <row r="3049" customFormat="false" ht="12.75" hidden="false" customHeight="false" outlineLevel="2" collapsed="false">
      <c r="A3049" s="5" t="s">
        <v>3334</v>
      </c>
      <c r="B3049" s="6" t="n">
        <v>36977</v>
      </c>
      <c r="C3049" s="7" t="s">
        <v>3335</v>
      </c>
      <c r="D3049" s="7" t="s">
        <v>1588</v>
      </c>
      <c r="E3049" s="7" t="s">
        <v>672</v>
      </c>
      <c r="F3049" s="16" t="s">
        <v>1280</v>
      </c>
      <c r="G3049" s="8" t="n">
        <v>2250</v>
      </c>
    </row>
    <row r="3050" customFormat="false" ht="12.75" hidden="false" customHeight="false" outlineLevel="2" collapsed="false">
      <c r="A3050" s="5" t="s">
        <v>3374</v>
      </c>
      <c r="B3050" s="6" t="n">
        <v>36977</v>
      </c>
      <c r="C3050" s="7" t="s">
        <v>182</v>
      </c>
      <c r="D3050" s="7" t="s">
        <v>1588</v>
      </c>
      <c r="E3050" s="7" t="s">
        <v>3362</v>
      </c>
      <c r="F3050" s="16" t="s">
        <v>1280</v>
      </c>
      <c r="G3050" s="8" t="n">
        <v>2719</v>
      </c>
    </row>
    <row r="3051" customFormat="false" ht="12.75" hidden="false" customHeight="false" outlineLevel="2" collapsed="false">
      <c r="A3051" s="5" t="s">
        <v>3346</v>
      </c>
      <c r="B3051" s="6" t="n">
        <v>36976</v>
      </c>
      <c r="C3051" s="7" t="s">
        <v>3347</v>
      </c>
      <c r="D3051" s="7" t="s">
        <v>1588</v>
      </c>
      <c r="E3051" s="7" t="s">
        <v>960</v>
      </c>
      <c r="F3051" s="16" t="s">
        <v>1280</v>
      </c>
      <c r="G3051" s="8" t="n">
        <v>3548</v>
      </c>
    </row>
    <row r="3052" customFormat="false" ht="12.75" hidden="false" customHeight="false" outlineLevel="2" collapsed="false">
      <c r="A3052" s="5" t="s">
        <v>3710</v>
      </c>
      <c r="B3052" s="6" t="n">
        <v>36978</v>
      </c>
      <c r="C3052" s="7" t="s">
        <v>3711</v>
      </c>
      <c r="D3052" s="7" t="s">
        <v>1588</v>
      </c>
      <c r="E3052" s="7" t="s">
        <v>376</v>
      </c>
      <c r="F3052" s="16" t="s">
        <v>1280</v>
      </c>
      <c r="G3052" s="8" t="n">
        <v>1845</v>
      </c>
    </row>
    <row r="3053" customFormat="false" ht="12.75" hidden="false" customHeight="false" outlineLevel="2" collapsed="false">
      <c r="A3053" s="5" t="s">
        <v>3426</v>
      </c>
      <c r="B3053" s="6" t="n">
        <v>36978</v>
      </c>
      <c r="C3053" s="7" t="s">
        <v>3421</v>
      </c>
      <c r="D3053" s="7" t="s">
        <v>1588</v>
      </c>
      <c r="E3053" s="7" t="s">
        <v>3417</v>
      </c>
      <c r="F3053" s="16" t="s">
        <v>1280</v>
      </c>
      <c r="G3053" s="8" t="n">
        <v>2205</v>
      </c>
    </row>
    <row r="3054" customFormat="false" ht="12.75" hidden="false" customHeight="false" outlineLevel="2" collapsed="false">
      <c r="A3054" s="5" t="s">
        <v>3427</v>
      </c>
      <c r="B3054" s="6" t="n">
        <v>36979</v>
      </c>
      <c r="C3054" s="7" t="s">
        <v>3428</v>
      </c>
      <c r="D3054" s="7" t="s">
        <v>1588</v>
      </c>
      <c r="E3054" s="7" t="s">
        <v>3417</v>
      </c>
      <c r="F3054" s="16" t="s">
        <v>1280</v>
      </c>
      <c r="G3054" s="8" t="n">
        <v>15750</v>
      </c>
    </row>
    <row r="3055" customFormat="false" ht="12.75" hidden="false" customHeight="false" outlineLevel="2" collapsed="false">
      <c r="A3055" s="5" t="s">
        <v>3629</v>
      </c>
      <c r="B3055" s="6" t="n">
        <v>36980</v>
      </c>
      <c r="C3055" s="7" t="s">
        <v>3630</v>
      </c>
      <c r="D3055" s="7" t="s">
        <v>1588</v>
      </c>
      <c r="E3055" s="7" t="s">
        <v>3053</v>
      </c>
      <c r="F3055" s="16" t="s">
        <v>1280</v>
      </c>
      <c r="G3055" s="8" t="n">
        <v>4600</v>
      </c>
    </row>
    <row r="3056" customFormat="false" ht="12.75" hidden="false" customHeight="false" outlineLevel="2" collapsed="false">
      <c r="A3056" s="5" t="s">
        <v>3712</v>
      </c>
      <c r="B3056" s="6" t="n">
        <v>36980</v>
      </c>
      <c r="C3056" s="7" t="s">
        <v>3713</v>
      </c>
      <c r="D3056" s="7" t="s">
        <v>1588</v>
      </c>
      <c r="E3056" s="7" t="s">
        <v>376</v>
      </c>
      <c r="F3056" s="16" t="s">
        <v>1280</v>
      </c>
      <c r="G3056" s="8" t="n">
        <v>139.5</v>
      </c>
    </row>
    <row r="3057" customFormat="false" ht="12.75" hidden="false" customHeight="false" outlineLevel="2" collapsed="false">
      <c r="A3057" s="5" t="s">
        <v>3628</v>
      </c>
      <c r="B3057" s="6" t="n">
        <v>36980</v>
      </c>
      <c r="C3057" s="7" t="s">
        <v>1677</v>
      </c>
      <c r="D3057" s="7" t="s">
        <v>1588</v>
      </c>
      <c r="E3057" s="7" t="s">
        <v>3053</v>
      </c>
      <c r="F3057" s="16" t="s">
        <v>1280</v>
      </c>
      <c r="G3057" s="8" t="n">
        <v>200</v>
      </c>
    </row>
    <row r="3058" customFormat="false" ht="12.75" hidden="false" customHeight="false" outlineLevel="2" collapsed="false">
      <c r="A3058" s="5" t="s">
        <v>1676</v>
      </c>
      <c r="B3058" s="6" t="n">
        <v>36984</v>
      </c>
      <c r="C3058" s="7" t="s">
        <v>1677</v>
      </c>
      <c r="D3058" s="7" t="s">
        <v>1588</v>
      </c>
      <c r="E3058" s="7" t="s">
        <v>20</v>
      </c>
      <c r="F3058" s="16" t="s">
        <v>1280</v>
      </c>
      <c r="G3058" s="8" t="n">
        <v>0</v>
      </c>
    </row>
    <row r="3059" customFormat="false" ht="12.75" hidden="false" customHeight="false" outlineLevel="2" collapsed="false">
      <c r="A3059" s="5" t="s">
        <v>1686</v>
      </c>
      <c r="B3059" s="6" t="n">
        <v>36984</v>
      </c>
      <c r="C3059" s="7" t="s">
        <v>1413</v>
      </c>
      <c r="D3059" s="7" t="s">
        <v>1588</v>
      </c>
      <c r="E3059" s="7" t="s">
        <v>20</v>
      </c>
      <c r="F3059" s="16" t="s">
        <v>1280</v>
      </c>
      <c r="G3059" s="8" t="n">
        <v>0</v>
      </c>
    </row>
    <row r="3060" customFormat="false" ht="12.75" hidden="false" customHeight="false" outlineLevel="2" collapsed="false">
      <c r="A3060" s="5" t="s">
        <v>1685</v>
      </c>
      <c r="B3060" s="6" t="n">
        <v>36984</v>
      </c>
      <c r="C3060" s="7" t="s">
        <v>1677</v>
      </c>
      <c r="D3060" s="7" t="s">
        <v>1588</v>
      </c>
      <c r="E3060" s="7" t="s">
        <v>20</v>
      </c>
      <c r="F3060" s="16" t="s">
        <v>1280</v>
      </c>
      <c r="G3060" s="8" t="n">
        <v>600</v>
      </c>
    </row>
    <row r="3061" customFormat="false" ht="12.75" hidden="false" customHeight="false" outlineLevel="2" collapsed="false">
      <c r="A3061" s="5" t="s">
        <v>1688</v>
      </c>
      <c r="B3061" s="6" t="n">
        <v>36984</v>
      </c>
      <c r="C3061" s="7" t="s">
        <v>1677</v>
      </c>
      <c r="D3061" s="7" t="s">
        <v>1588</v>
      </c>
      <c r="E3061" s="7" t="s">
        <v>20</v>
      </c>
      <c r="F3061" s="16" t="s">
        <v>1280</v>
      </c>
      <c r="G3061" s="8" t="n">
        <v>150</v>
      </c>
    </row>
    <row r="3062" customFormat="false" ht="12.75" hidden="false" customHeight="false" outlineLevel="2" collapsed="false">
      <c r="A3062" s="5" t="s">
        <v>1691</v>
      </c>
      <c r="B3062" s="6" t="n">
        <v>36985</v>
      </c>
      <c r="C3062" s="7" t="s">
        <v>1591</v>
      </c>
      <c r="D3062" s="7" t="s">
        <v>1588</v>
      </c>
      <c r="E3062" s="7" t="s">
        <v>20</v>
      </c>
      <c r="F3062" s="16" t="s">
        <v>1280</v>
      </c>
      <c r="G3062" s="8" t="n">
        <v>1365</v>
      </c>
    </row>
    <row r="3063" customFormat="false" ht="12.75" hidden="false" customHeight="false" outlineLevel="2" collapsed="false">
      <c r="A3063" s="5" t="s">
        <v>1696</v>
      </c>
      <c r="B3063" s="6" t="n">
        <v>36986</v>
      </c>
      <c r="C3063" s="7" t="s">
        <v>774</v>
      </c>
      <c r="D3063" s="7" t="s">
        <v>1588</v>
      </c>
      <c r="E3063" s="7" t="s">
        <v>20</v>
      </c>
      <c r="F3063" s="16" t="s">
        <v>1280</v>
      </c>
      <c r="G3063" s="8" t="n">
        <v>1200</v>
      </c>
    </row>
    <row r="3064" customFormat="false" ht="12.75" hidden="false" customHeight="false" outlineLevel="2" collapsed="false">
      <c r="A3064" s="5" t="s">
        <v>1698</v>
      </c>
      <c r="B3064" s="6" t="n">
        <v>36986</v>
      </c>
      <c r="C3064" s="7" t="s">
        <v>1699</v>
      </c>
      <c r="D3064" s="7" t="s">
        <v>1588</v>
      </c>
      <c r="E3064" s="7" t="s">
        <v>20</v>
      </c>
      <c r="F3064" s="16" t="s">
        <v>1280</v>
      </c>
      <c r="G3064" s="8" t="n">
        <v>625</v>
      </c>
    </row>
    <row r="3065" customFormat="false" ht="12.75" hidden="false" customHeight="false" outlineLevel="2" collapsed="false">
      <c r="A3065" s="5" t="s">
        <v>1700</v>
      </c>
      <c r="B3065" s="6" t="n">
        <v>36986</v>
      </c>
      <c r="C3065" s="7" t="s">
        <v>1701</v>
      </c>
      <c r="D3065" s="7" t="s">
        <v>1588</v>
      </c>
      <c r="E3065" s="7" t="s">
        <v>20</v>
      </c>
      <c r="F3065" s="16" t="s">
        <v>1280</v>
      </c>
      <c r="G3065" s="8" t="n">
        <v>1900</v>
      </c>
    </row>
    <row r="3066" customFormat="false" ht="12.75" hidden="false" customHeight="false" outlineLevel="2" collapsed="false">
      <c r="A3066" s="5" t="s">
        <v>1697</v>
      </c>
      <c r="B3066" s="6" t="n">
        <v>36986</v>
      </c>
      <c r="C3066" s="7" t="s">
        <v>774</v>
      </c>
      <c r="D3066" s="7" t="s">
        <v>1588</v>
      </c>
      <c r="E3066" s="7" t="s">
        <v>20</v>
      </c>
      <c r="F3066" s="16" t="s">
        <v>1280</v>
      </c>
      <c r="G3066" s="8" t="n">
        <v>1800</v>
      </c>
    </row>
    <row r="3067" customFormat="false" ht="12.75" hidden="false" customHeight="false" outlineLevel="2" collapsed="false">
      <c r="A3067" s="5" t="s">
        <v>1705</v>
      </c>
      <c r="B3067" s="6" t="n">
        <v>36987</v>
      </c>
      <c r="C3067" s="7" t="s">
        <v>1706</v>
      </c>
      <c r="D3067" s="7" t="s">
        <v>1588</v>
      </c>
      <c r="E3067" s="7" t="s">
        <v>20</v>
      </c>
      <c r="F3067" s="16" t="s">
        <v>1280</v>
      </c>
      <c r="G3067" s="8" t="n">
        <v>2300</v>
      </c>
    </row>
    <row r="3068" customFormat="false" ht="12.75" hidden="false" customHeight="false" outlineLevel="2" collapsed="false">
      <c r="A3068" s="5" t="s">
        <v>1707</v>
      </c>
      <c r="B3068" s="6" t="n">
        <v>36987</v>
      </c>
      <c r="C3068" s="7" t="s">
        <v>774</v>
      </c>
      <c r="D3068" s="7" t="s">
        <v>1588</v>
      </c>
      <c r="E3068" s="7" t="s">
        <v>20</v>
      </c>
      <c r="F3068" s="16" t="s">
        <v>1280</v>
      </c>
      <c r="G3068" s="8" t="n">
        <v>1800</v>
      </c>
    </row>
    <row r="3069" customFormat="false" ht="12.75" hidden="false" customHeight="false" outlineLevel="2" collapsed="false">
      <c r="A3069" s="5" t="s">
        <v>1720</v>
      </c>
      <c r="B3069" s="6" t="n">
        <v>36991</v>
      </c>
      <c r="C3069" s="7" t="s">
        <v>1677</v>
      </c>
      <c r="D3069" s="7" t="s">
        <v>1588</v>
      </c>
      <c r="E3069" s="7" t="s">
        <v>20</v>
      </c>
      <c r="F3069" s="16" t="s">
        <v>1280</v>
      </c>
      <c r="G3069" s="8" t="n">
        <v>750</v>
      </c>
    </row>
    <row r="3070" customFormat="false" ht="12.75" hidden="false" customHeight="false" outlineLevel="2" collapsed="false">
      <c r="A3070" s="5" t="s">
        <v>1722</v>
      </c>
      <c r="B3070" s="6" t="n">
        <v>36991</v>
      </c>
      <c r="C3070" s="7" t="s">
        <v>1723</v>
      </c>
      <c r="D3070" s="7" t="s">
        <v>1588</v>
      </c>
      <c r="E3070" s="7" t="s">
        <v>20</v>
      </c>
      <c r="F3070" s="16" t="s">
        <v>1280</v>
      </c>
      <c r="G3070" s="8" t="n">
        <v>300</v>
      </c>
    </row>
    <row r="3071" customFormat="false" ht="12.75" hidden="false" customHeight="false" outlineLevel="2" collapsed="false">
      <c r="A3071" s="5" t="s">
        <v>1724</v>
      </c>
      <c r="B3071" s="6" t="n">
        <v>36991</v>
      </c>
      <c r="C3071" s="7" t="s">
        <v>1706</v>
      </c>
      <c r="D3071" s="7" t="s">
        <v>1588</v>
      </c>
      <c r="E3071" s="7" t="s">
        <v>20</v>
      </c>
      <c r="F3071" s="16" t="s">
        <v>1280</v>
      </c>
      <c r="G3071" s="8" t="n">
        <v>125</v>
      </c>
    </row>
    <row r="3072" customFormat="false" ht="12.75" hidden="false" customHeight="false" outlineLevel="2" collapsed="false">
      <c r="A3072" s="5" t="s">
        <v>1725</v>
      </c>
      <c r="B3072" s="6" t="n">
        <v>36991</v>
      </c>
      <c r="C3072" s="7" t="s">
        <v>1706</v>
      </c>
      <c r="D3072" s="7" t="s">
        <v>1588</v>
      </c>
      <c r="E3072" s="7" t="s">
        <v>20</v>
      </c>
      <c r="F3072" s="16" t="s">
        <v>1280</v>
      </c>
      <c r="G3072" s="8" t="n">
        <v>250</v>
      </c>
    </row>
    <row r="3073" customFormat="false" ht="12.75" hidden="false" customHeight="false" outlineLevel="2" collapsed="false">
      <c r="A3073" s="5" t="s">
        <v>1741</v>
      </c>
      <c r="B3073" s="6" t="n">
        <v>36993</v>
      </c>
      <c r="C3073" s="7" t="s">
        <v>1677</v>
      </c>
      <c r="D3073" s="7" t="s">
        <v>1588</v>
      </c>
      <c r="E3073" s="7" t="s">
        <v>20</v>
      </c>
      <c r="F3073" s="16" t="s">
        <v>1280</v>
      </c>
      <c r="G3073" s="8" t="n">
        <v>600</v>
      </c>
    </row>
    <row r="3074" customFormat="false" ht="12.75" hidden="false" customHeight="false" outlineLevel="2" collapsed="false">
      <c r="A3074" s="5" t="s">
        <v>1748</v>
      </c>
      <c r="B3074" s="6" t="n">
        <v>36993</v>
      </c>
      <c r="C3074" s="7" t="s">
        <v>243</v>
      </c>
      <c r="D3074" s="7" t="s">
        <v>1588</v>
      </c>
      <c r="E3074" s="7" t="s">
        <v>20</v>
      </c>
      <c r="F3074" s="16" t="s">
        <v>1280</v>
      </c>
      <c r="G3074" s="8" t="n">
        <v>0</v>
      </c>
    </row>
    <row r="3075" customFormat="false" ht="12.75" hidden="false" customHeight="false" outlineLevel="2" collapsed="false">
      <c r="A3075" s="5" t="s">
        <v>1761</v>
      </c>
      <c r="B3075" s="6" t="n">
        <v>36997</v>
      </c>
      <c r="C3075" s="7" t="s">
        <v>1762</v>
      </c>
      <c r="D3075" s="7" t="s">
        <v>1588</v>
      </c>
      <c r="E3075" s="7" t="s">
        <v>20</v>
      </c>
      <c r="F3075" s="16" t="s">
        <v>1280</v>
      </c>
      <c r="G3075" s="8" t="n">
        <v>1830</v>
      </c>
    </row>
    <row r="3076" customFormat="false" ht="12.75" hidden="false" customHeight="false" outlineLevel="2" collapsed="false">
      <c r="A3076" s="5" t="s">
        <v>1753</v>
      </c>
      <c r="B3076" s="6" t="n">
        <v>36997</v>
      </c>
      <c r="C3076" s="7" t="s">
        <v>1706</v>
      </c>
      <c r="D3076" s="7" t="s">
        <v>1588</v>
      </c>
      <c r="E3076" s="7" t="s">
        <v>20</v>
      </c>
      <c r="F3076" s="16" t="s">
        <v>1280</v>
      </c>
      <c r="G3076" s="8" t="n">
        <v>300</v>
      </c>
    </row>
    <row r="3077" customFormat="false" ht="12.75" hidden="false" customHeight="false" outlineLevel="2" collapsed="false">
      <c r="A3077" s="5" t="s">
        <v>1751</v>
      </c>
      <c r="B3077" s="6" t="n">
        <v>36997</v>
      </c>
      <c r="C3077" s="7" t="s">
        <v>1752</v>
      </c>
      <c r="D3077" s="7" t="s">
        <v>1588</v>
      </c>
      <c r="E3077" s="7" t="s">
        <v>20</v>
      </c>
      <c r="F3077" s="16" t="s">
        <v>1280</v>
      </c>
      <c r="G3077" s="8" t="n">
        <v>125</v>
      </c>
    </row>
    <row r="3078" customFormat="false" ht="12.75" hidden="false" customHeight="false" outlineLevel="2" collapsed="false">
      <c r="A3078" s="5" t="s">
        <v>1759</v>
      </c>
      <c r="B3078" s="6" t="n">
        <v>36997</v>
      </c>
      <c r="C3078" s="7" t="s">
        <v>1760</v>
      </c>
      <c r="D3078" s="7" t="s">
        <v>1588</v>
      </c>
      <c r="E3078" s="7" t="s">
        <v>20</v>
      </c>
      <c r="F3078" s="16" t="s">
        <v>1280</v>
      </c>
      <c r="G3078" s="8" t="n">
        <v>11040</v>
      </c>
    </row>
    <row r="3079" customFormat="false" ht="12.75" hidden="false" customHeight="false" outlineLevel="2" collapsed="false">
      <c r="A3079" s="5" t="s">
        <v>1763</v>
      </c>
      <c r="B3079" s="6" t="n">
        <v>36997</v>
      </c>
      <c r="C3079" s="7" t="s">
        <v>301</v>
      </c>
      <c r="D3079" s="7" t="s">
        <v>1588</v>
      </c>
      <c r="E3079" s="7" t="s">
        <v>20</v>
      </c>
      <c r="F3079" s="16" t="s">
        <v>1280</v>
      </c>
      <c r="G3079" s="8" t="n">
        <v>18250</v>
      </c>
    </row>
    <row r="3080" customFormat="false" ht="12.75" hidden="false" customHeight="false" outlineLevel="2" collapsed="false">
      <c r="A3080" s="5" t="s">
        <v>1777</v>
      </c>
      <c r="B3080" s="6" t="n">
        <v>36998</v>
      </c>
      <c r="C3080" s="7" t="s">
        <v>1752</v>
      </c>
      <c r="D3080" s="7" t="s">
        <v>1588</v>
      </c>
      <c r="E3080" s="7" t="s">
        <v>20</v>
      </c>
      <c r="F3080" s="16" t="s">
        <v>1280</v>
      </c>
      <c r="G3080" s="8" t="n">
        <v>200</v>
      </c>
    </row>
    <row r="3081" customFormat="false" ht="12.75" hidden="false" customHeight="false" outlineLevel="2" collapsed="false">
      <c r="A3081" s="5" t="s">
        <v>1614</v>
      </c>
      <c r="B3081" s="6" t="n">
        <v>36998</v>
      </c>
      <c r="C3081" s="7" t="s">
        <v>1615</v>
      </c>
      <c r="D3081" s="7" t="s">
        <v>1588</v>
      </c>
      <c r="E3081" s="7" t="s">
        <v>1616</v>
      </c>
      <c r="F3081" s="16" t="s">
        <v>1280</v>
      </c>
      <c r="G3081" s="8" t="n">
        <v>4545</v>
      </c>
    </row>
    <row r="3082" customFormat="false" ht="12.75" hidden="false" customHeight="false" outlineLevel="2" collapsed="false">
      <c r="A3082" s="5" t="s">
        <v>1776</v>
      </c>
      <c r="B3082" s="6" t="n">
        <v>36998</v>
      </c>
      <c r="C3082" s="7" t="s">
        <v>1723</v>
      </c>
      <c r="D3082" s="7" t="s">
        <v>1588</v>
      </c>
      <c r="E3082" s="7" t="s">
        <v>20</v>
      </c>
      <c r="F3082" s="16" t="s">
        <v>1280</v>
      </c>
      <c r="G3082" s="8" t="n">
        <v>5355</v>
      </c>
    </row>
    <row r="3083" customFormat="false" ht="12.75" hidden="false" customHeight="false" outlineLevel="2" collapsed="false">
      <c r="A3083" s="5" t="s">
        <v>1781</v>
      </c>
      <c r="B3083" s="6" t="n">
        <v>36998</v>
      </c>
      <c r="C3083" s="7" t="s">
        <v>1782</v>
      </c>
      <c r="D3083" s="7" t="s">
        <v>1588</v>
      </c>
      <c r="E3083" s="7" t="s">
        <v>20</v>
      </c>
      <c r="F3083" s="16" t="s">
        <v>1280</v>
      </c>
      <c r="G3083" s="8" t="n">
        <v>3850</v>
      </c>
    </row>
    <row r="3084" customFormat="false" ht="12.75" hidden="false" customHeight="false" outlineLevel="2" collapsed="false">
      <c r="A3084" s="5" t="s">
        <v>1778</v>
      </c>
      <c r="B3084" s="6" t="n">
        <v>36998</v>
      </c>
      <c r="C3084" s="7" t="s">
        <v>1677</v>
      </c>
      <c r="D3084" s="7" t="s">
        <v>1588</v>
      </c>
      <c r="E3084" s="7" t="s">
        <v>20</v>
      </c>
      <c r="F3084" s="16" t="s">
        <v>1280</v>
      </c>
      <c r="G3084" s="8" t="n">
        <v>0</v>
      </c>
    </row>
    <row r="3085" customFormat="false" ht="12.75" hidden="false" customHeight="false" outlineLevel="2" collapsed="false">
      <c r="A3085" s="5" t="s">
        <v>1586</v>
      </c>
      <c r="B3085" s="6" t="n">
        <v>36999</v>
      </c>
      <c r="C3085" s="7" t="s">
        <v>1587</v>
      </c>
      <c r="D3085" s="7" t="s">
        <v>1588</v>
      </c>
      <c r="E3085" s="7" t="s">
        <v>668</v>
      </c>
      <c r="F3085" s="16" t="s">
        <v>1280</v>
      </c>
      <c r="G3085" s="8" t="n">
        <v>1550</v>
      </c>
    </row>
    <row r="3086" customFormat="false" ht="12.75" hidden="false" customHeight="false" outlineLevel="2" collapsed="false">
      <c r="A3086" s="5" t="s">
        <v>1802</v>
      </c>
      <c r="B3086" s="6" t="n">
        <v>36999</v>
      </c>
      <c r="C3086" s="7" t="s">
        <v>1677</v>
      </c>
      <c r="D3086" s="7" t="s">
        <v>1588</v>
      </c>
      <c r="E3086" s="7" t="s">
        <v>20</v>
      </c>
      <c r="F3086" s="16" t="s">
        <v>1280</v>
      </c>
      <c r="G3086" s="8" t="n">
        <v>585</v>
      </c>
    </row>
    <row r="3087" customFormat="false" ht="12.75" hidden="false" customHeight="false" outlineLevel="2" collapsed="false">
      <c r="A3087" s="5" t="s">
        <v>1807</v>
      </c>
      <c r="B3087" s="6" t="n">
        <v>36999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1433</v>
      </c>
    </row>
    <row r="3088" customFormat="false" ht="12.75" hidden="false" customHeight="false" outlineLevel="2" collapsed="false">
      <c r="A3088" s="5" t="s">
        <v>1617</v>
      </c>
      <c r="B3088" s="6" t="n">
        <v>36999</v>
      </c>
      <c r="C3088" s="7" t="s">
        <v>1618</v>
      </c>
      <c r="D3088" s="7" t="s">
        <v>1588</v>
      </c>
      <c r="E3088" s="7" t="s">
        <v>1616</v>
      </c>
      <c r="F3088" s="16" t="s">
        <v>1280</v>
      </c>
      <c r="G3088" s="8" t="n">
        <v>14635</v>
      </c>
    </row>
    <row r="3089" customFormat="false" ht="12.75" hidden="false" customHeight="false" outlineLevel="2" collapsed="false">
      <c r="A3089" s="5" t="s">
        <v>1617</v>
      </c>
      <c r="B3089" s="6" t="n">
        <v>37005</v>
      </c>
      <c r="C3089" s="7" t="s">
        <v>1624</v>
      </c>
      <c r="D3089" s="7" t="s">
        <v>1588</v>
      </c>
      <c r="E3089" s="7" t="s">
        <v>1616</v>
      </c>
      <c r="F3089" s="16" t="s">
        <v>1280</v>
      </c>
      <c r="G3089" s="8" t="n">
        <v>-14149</v>
      </c>
    </row>
    <row r="3090" customFormat="false" ht="12.75" hidden="false" customHeight="false" outlineLevel="2" collapsed="false">
      <c r="A3090" s="5" t="s">
        <v>1805</v>
      </c>
      <c r="B3090" s="6" t="n">
        <v>36999</v>
      </c>
      <c r="C3090" s="7" t="s">
        <v>1806</v>
      </c>
      <c r="D3090" s="7" t="s">
        <v>1588</v>
      </c>
      <c r="E3090" s="7" t="s">
        <v>20</v>
      </c>
      <c r="F3090" s="16" t="s">
        <v>1280</v>
      </c>
      <c r="G3090" s="8" t="n">
        <v>2780</v>
      </c>
    </row>
    <row r="3091" customFormat="false" ht="12.75" hidden="false" customHeight="false" outlineLevel="2" collapsed="false">
      <c r="A3091" s="5" t="s">
        <v>1643</v>
      </c>
      <c r="B3091" s="6" t="n">
        <v>36999</v>
      </c>
      <c r="C3091" s="7" t="s">
        <v>1624</v>
      </c>
      <c r="D3091" s="7" t="s">
        <v>1588</v>
      </c>
      <c r="E3091" s="7" t="s">
        <v>700</v>
      </c>
      <c r="F3091" s="16" t="s">
        <v>1280</v>
      </c>
      <c r="G3091" s="8" t="n">
        <v>250</v>
      </c>
    </row>
    <row r="3092" customFormat="false" ht="12.75" hidden="false" customHeight="false" outlineLevel="2" collapsed="false">
      <c r="A3092" s="5" t="s">
        <v>1808</v>
      </c>
      <c r="B3092" s="6" t="n">
        <v>36999</v>
      </c>
      <c r="C3092" s="7" t="s">
        <v>1809</v>
      </c>
      <c r="D3092" s="7" t="s">
        <v>1588</v>
      </c>
      <c r="E3092" s="7" t="s">
        <v>20</v>
      </c>
      <c r="F3092" s="16" t="s">
        <v>1280</v>
      </c>
      <c r="G3092" s="8" t="n">
        <v>3000</v>
      </c>
    </row>
    <row r="3093" customFormat="false" ht="12.75" hidden="false" customHeight="false" outlineLevel="2" collapsed="false">
      <c r="A3093" s="5" t="s">
        <v>1808</v>
      </c>
      <c r="B3093" s="6" t="n">
        <v>37006</v>
      </c>
      <c r="C3093" s="7" t="s">
        <v>1809</v>
      </c>
      <c r="D3093" s="7" t="s">
        <v>1588</v>
      </c>
      <c r="E3093" s="7" t="s">
        <v>20</v>
      </c>
      <c r="F3093" s="16" t="s">
        <v>1280</v>
      </c>
      <c r="G3093" s="8" t="n">
        <v>-3000</v>
      </c>
    </row>
    <row r="3094" customFormat="false" ht="12.75" hidden="false" customHeight="false" outlineLevel="2" collapsed="false">
      <c r="A3094" s="5" t="s">
        <v>1808</v>
      </c>
      <c r="B3094" s="6" t="n">
        <v>37006</v>
      </c>
      <c r="C3094" s="7" t="s">
        <v>1892</v>
      </c>
      <c r="D3094" s="7" t="s">
        <v>1588</v>
      </c>
      <c r="E3094" s="7" t="s">
        <v>20</v>
      </c>
      <c r="F3094" s="16" t="s">
        <v>1280</v>
      </c>
      <c r="G3094" s="8" t="n">
        <v>3000</v>
      </c>
    </row>
    <row r="3095" customFormat="false" ht="12.75" hidden="false" customHeight="false" outlineLevel="2" collapsed="false">
      <c r="A3095" s="5" t="s">
        <v>1830</v>
      </c>
      <c r="B3095" s="6" t="n">
        <v>37000</v>
      </c>
      <c r="C3095" s="7" t="s">
        <v>1677</v>
      </c>
      <c r="D3095" s="7" t="s">
        <v>1588</v>
      </c>
      <c r="E3095" s="7" t="s">
        <v>20</v>
      </c>
      <c r="F3095" s="16" t="s">
        <v>1280</v>
      </c>
      <c r="G3095" s="8" t="n">
        <v>725</v>
      </c>
    </row>
    <row r="3096" customFormat="false" ht="12.75" hidden="false" customHeight="false" outlineLevel="2" collapsed="false">
      <c r="A3096" s="5" t="s">
        <v>1839</v>
      </c>
      <c r="B3096" s="6" t="n">
        <v>37001</v>
      </c>
      <c r="C3096" s="7" t="s">
        <v>1677</v>
      </c>
      <c r="D3096" s="7" t="s">
        <v>1588</v>
      </c>
      <c r="E3096" s="7" t="s">
        <v>20</v>
      </c>
      <c r="F3096" s="16" t="s">
        <v>1280</v>
      </c>
      <c r="G3096" s="8" t="n">
        <v>0</v>
      </c>
    </row>
    <row r="3097" customFormat="false" ht="12.75" hidden="false" customHeight="false" outlineLevel="2" collapsed="false">
      <c r="A3097" s="5" t="s">
        <v>1856</v>
      </c>
      <c r="B3097" s="6" t="n">
        <v>37001</v>
      </c>
      <c r="C3097" s="7" t="s">
        <v>1849</v>
      </c>
      <c r="D3097" s="7" t="s">
        <v>1588</v>
      </c>
      <c r="E3097" s="7" t="s">
        <v>20</v>
      </c>
      <c r="F3097" s="16" t="s">
        <v>1280</v>
      </c>
      <c r="G3097" s="8" t="n">
        <v>30600</v>
      </c>
    </row>
    <row r="3098" customFormat="false" ht="12.75" hidden="false" customHeight="false" outlineLevel="2" collapsed="false">
      <c r="A3098" s="5" t="s">
        <v>1840</v>
      </c>
      <c r="B3098" s="6" t="n">
        <v>37001</v>
      </c>
      <c r="C3098" s="7" t="s">
        <v>1677</v>
      </c>
      <c r="D3098" s="7" t="s">
        <v>1588</v>
      </c>
      <c r="E3098" s="7" t="s">
        <v>20</v>
      </c>
      <c r="F3098" s="16" t="s">
        <v>1280</v>
      </c>
      <c r="G3098" s="8" t="n">
        <v>0</v>
      </c>
    </row>
    <row r="3099" customFormat="false" ht="12.75" hidden="false" customHeight="false" outlineLevel="2" collapsed="false">
      <c r="A3099" s="5" t="s">
        <v>1843</v>
      </c>
      <c r="B3099" s="6" t="n">
        <v>37001</v>
      </c>
      <c r="C3099" s="7" t="s">
        <v>1677</v>
      </c>
      <c r="D3099" s="7" t="s">
        <v>1588</v>
      </c>
      <c r="E3099" s="7" t="s">
        <v>20</v>
      </c>
      <c r="F3099" s="16" t="s">
        <v>1280</v>
      </c>
      <c r="G3099" s="8" t="n">
        <v>0</v>
      </c>
    </row>
    <row r="3100" customFormat="false" ht="12.75" hidden="false" customHeight="false" outlineLevel="2" collapsed="false">
      <c r="A3100" s="5" t="s">
        <v>1848</v>
      </c>
      <c r="B3100" s="6" t="n">
        <v>37001</v>
      </c>
      <c r="C3100" s="7" t="s">
        <v>1849</v>
      </c>
      <c r="D3100" s="7" t="s">
        <v>1588</v>
      </c>
      <c r="E3100" s="7" t="s">
        <v>20</v>
      </c>
      <c r="F3100" s="16" t="s">
        <v>1280</v>
      </c>
      <c r="G3100" s="8" t="n">
        <v>4480</v>
      </c>
    </row>
    <row r="3101" customFormat="false" ht="12.75" hidden="false" customHeight="false" outlineLevel="2" collapsed="false">
      <c r="A3101" s="5" t="s">
        <v>1857</v>
      </c>
      <c r="B3101" s="6" t="n">
        <v>37001</v>
      </c>
      <c r="C3101" s="7" t="s">
        <v>1677</v>
      </c>
      <c r="D3101" s="7" t="s">
        <v>1588</v>
      </c>
      <c r="E3101" s="7" t="s">
        <v>20</v>
      </c>
      <c r="F3101" s="16" t="s">
        <v>1280</v>
      </c>
      <c r="G3101" s="8" t="n">
        <v>3300</v>
      </c>
    </row>
    <row r="3102" customFormat="false" ht="12.75" hidden="false" customHeight="false" outlineLevel="2" collapsed="false">
      <c r="A3102" s="5" t="s">
        <v>1880</v>
      </c>
      <c r="B3102" s="6" t="n">
        <v>37005</v>
      </c>
      <c r="C3102" s="7" t="s">
        <v>243</v>
      </c>
      <c r="D3102" s="7" t="s">
        <v>1588</v>
      </c>
      <c r="E3102" s="7" t="s">
        <v>20</v>
      </c>
      <c r="F3102" s="16" t="s">
        <v>1280</v>
      </c>
      <c r="G3102" s="8" t="n">
        <v>-2325</v>
      </c>
    </row>
    <row r="3103" customFormat="false" ht="12.75" hidden="false" customHeight="false" outlineLevel="2" collapsed="false">
      <c r="A3103" s="5" t="s">
        <v>1880</v>
      </c>
      <c r="B3103" s="6" t="n">
        <v>37011</v>
      </c>
      <c r="C3103" s="7" t="s">
        <v>243</v>
      </c>
      <c r="D3103" s="7" t="s">
        <v>1588</v>
      </c>
      <c r="E3103" s="7" t="s">
        <v>20</v>
      </c>
      <c r="F3103" s="16" t="s">
        <v>1280</v>
      </c>
      <c r="G3103" s="8" t="n">
        <v>-2325</v>
      </c>
    </row>
    <row r="3104" customFormat="false" ht="12.75" hidden="false" customHeight="false" outlineLevel="2" collapsed="false">
      <c r="A3104" s="5" t="s">
        <v>1880</v>
      </c>
      <c r="B3104" s="6" t="n">
        <v>37011</v>
      </c>
      <c r="C3104" s="7" t="s">
        <v>243</v>
      </c>
      <c r="D3104" s="7" t="s">
        <v>1588</v>
      </c>
      <c r="E3104" s="7" t="s">
        <v>20</v>
      </c>
      <c r="F3104" s="16" t="s">
        <v>1280</v>
      </c>
      <c r="G3104" s="8" t="n">
        <v>2325</v>
      </c>
    </row>
    <row r="3105" customFormat="false" ht="12.75" hidden="false" customHeight="false" outlineLevel="2" collapsed="false">
      <c r="A3105" s="5" t="s">
        <v>2130</v>
      </c>
      <c r="B3105" s="6" t="n">
        <v>37015</v>
      </c>
      <c r="C3105" s="7" t="s">
        <v>1916</v>
      </c>
      <c r="D3105" s="7" t="s">
        <v>1588</v>
      </c>
      <c r="E3105" s="7" t="s">
        <v>26</v>
      </c>
      <c r="F3105" s="16" t="s">
        <v>1280</v>
      </c>
      <c r="G3105" s="8" t="n">
        <v>560</v>
      </c>
    </row>
    <row r="3106" customFormat="false" ht="12.75" hidden="false" customHeight="false" outlineLevel="2" collapsed="false">
      <c r="A3106" s="5" t="s">
        <v>1595</v>
      </c>
      <c r="B3106" s="6" t="n">
        <v>37004</v>
      </c>
      <c r="C3106" s="7" t="s">
        <v>994</v>
      </c>
      <c r="D3106" s="7" t="s">
        <v>1588</v>
      </c>
      <c r="E3106" s="7" t="s">
        <v>976</v>
      </c>
      <c r="F3106" s="16" t="s">
        <v>1280</v>
      </c>
      <c r="G3106" s="8" t="n">
        <v>530.1</v>
      </c>
    </row>
    <row r="3107" customFormat="false" ht="12.75" hidden="false" customHeight="false" outlineLevel="2" collapsed="false">
      <c r="A3107" s="5" t="s">
        <v>1653</v>
      </c>
      <c r="B3107" s="6" t="n">
        <v>37004</v>
      </c>
      <c r="C3107" s="7" t="s">
        <v>1654</v>
      </c>
      <c r="D3107" s="7" t="s">
        <v>1588</v>
      </c>
      <c r="E3107" s="7" t="s">
        <v>1110</v>
      </c>
      <c r="F3107" s="16" t="s">
        <v>1280</v>
      </c>
      <c r="G3107" s="8" t="n">
        <v>3100</v>
      </c>
    </row>
    <row r="3108" customFormat="false" ht="12.75" hidden="false" customHeight="false" outlineLevel="2" collapsed="false">
      <c r="A3108" s="5" t="s">
        <v>1889</v>
      </c>
      <c r="B3108" s="6" t="n">
        <v>37005</v>
      </c>
      <c r="C3108" s="7" t="s">
        <v>1890</v>
      </c>
      <c r="D3108" s="7" t="s">
        <v>1588</v>
      </c>
      <c r="E3108" s="7" t="s">
        <v>20</v>
      </c>
      <c r="F3108" s="16" t="s">
        <v>1280</v>
      </c>
      <c r="G3108" s="8" t="n">
        <v>0</v>
      </c>
    </row>
    <row r="3109" customFormat="false" ht="12.75" hidden="false" customHeight="false" outlineLevel="2" collapsed="false">
      <c r="A3109" s="5" t="s">
        <v>1625</v>
      </c>
      <c r="B3109" s="6" t="n">
        <v>37005</v>
      </c>
      <c r="C3109" s="7" t="s">
        <v>1624</v>
      </c>
      <c r="D3109" s="7" t="s">
        <v>1588</v>
      </c>
      <c r="E3109" s="7" t="s">
        <v>1616</v>
      </c>
      <c r="F3109" s="16" t="s">
        <v>1280</v>
      </c>
      <c r="G3109" s="8" t="n">
        <v>243</v>
      </c>
    </row>
    <row r="3110" customFormat="false" ht="12.75" hidden="false" customHeight="false" outlineLevel="2" collapsed="false">
      <c r="A3110" s="5" t="s">
        <v>1622</v>
      </c>
      <c r="B3110" s="6" t="n">
        <v>37005</v>
      </c>
      <c r="C3110" s="7" t="s">
        <v>1623</v>
      </c>
      <c r="D3110" s="7" t="s">
        <v>1588</v>
      </c>
      <c r="E3110" s="7" t="s">
        <v>1616</v>
      </c>
      <c r="F3110" s="16" t="s">
        <v>1280</v>
      </c>
      <c r="G3110" s="8" t="n">
        <v>1782</v>
      </c>
    </row>
    <row r="3111" customFormat="false" ht="12.75" hidden="false" customHeight="false" outlineLevel="2" collapsed="false">
      <c r="A3111" s="5" t="s">
        <v>1655</v>
      </c>
      <c r="B3111" s="6" t="n">
        <v>37006</v>
      </c>
      <c r="C3111" s="7" t="s">
        <v>1656</v>
      </c>
      <c r="D3111" s="7" t="s">
        <v>1588</v>
      </c>
      <c r="E3111" s="7" t="s">
        <v>156</v>
      </c>
      <c r="F3111" s="16" t="s">
        <v>1280</v>
      </c>
      <c r="G3111" s="8" t="n">
        <v>3100</v>
      </c>
    </row>
    <row r="3112" customFormat="false" ht="12.75" hidden="false" customHeight="false" outlineLevel="2" collapsed="false">
      <c r="A3112" s="5" t="s">
        <v>1936</v>
      </c>
      <c r="B3112" s="6" t="n">
        <v>37007</v>
      </c>
      <c r="C3112" s="7" t="s">
        <v>1677</v>
      </c>
      <c r="D3112" s="7" t="s">
        <v>1588</v>
      </c>
      <c r="E3112" s="7" t="s">
        <v>20</v>
      </c>
      <c r="F3112" s="16" t="s">
        <v>1280</v>
      </c>
      <c r="G3112" s="8" t="n">
        <v>50</v>
      </c>
    </row>
    <row r="3113" customFormat="false" ht="12.75" hidden="false" customHeight="false" outlineLevel="2" collapsed="false">
      <c r="A3113" s="5" t="s">
        <v>1901</v>
      </c>
      <c r="B3113" s="6" t="n">
        <v>37006</v>
      </c>
      <c r="C3113" s="7" t="s">
        <v>262</v>
      </c>
      <c r="D3113" s="7" t="s">
        <v>1588</v>
      </c>
      <c r="E3113" s="7" t="s">
        <v>20</v>
      </c>
      <c r="F3113" s="16" t="s">
        <v>1280</v>
      </c>
      <c r="G3113" s="8" t="n">
        <v>585</v>
      </c>
    </row>
    <row r="3114" customFormat="false" ht="12.75" hidden="false" customHeight="false" outlineLevel="2" collapsed="false">
      <c r="A3114" s="5" t="s">
        <v>1635</v>
      </c>
      <c r="B3114" s="6" t="n">
        <v>37006</v>
      </c>
      <c r="C3114" s="7" t="s">
        <v>1636</v>
      </c>
      <c r="D3114" s="7" t="s">
        <v>1588</v>
      </c>
      <c r="E3114" s="7" t="s">
        <v>778</v>
      </c>
      <c r="F3114" s="16" t="s">
        <v>1280</v>
      </c>
      <c r="G3114" s="8" t="n">
        <v>1000</v>
      </c>
    </row>
    <row r="3115" customFormat="false" ht="12.75" hidden="false" customHeight="false" outlineLevel="2" collapsed="false">
      <c r="A3115" s="5" t="s">
        <v>1637</v>
      </c>
      <c r="B3115" s="6" t="n">
        <v>37006</v>
      </c>
      <c r="C3115" s="7" t="s">
        <v>1636</v>
      </c>
      <c r="D3115" s="7" t="s">
        <v>1588</v>
      </c>
      <c r="E3115" s="7" t="s">
        <v>778</v>
      </c>
      <c r="F3115" s="16" t="s">
        <v>1280</v>
      </c>
      <c r="G3115" s="8" t="n">
        <v>600</v>
      </c>
    </row>
    <row r="3116" customFormat="false" ht="12.75" hidden="false" customHeight="false" outlineLevel="2" collapsed="false">
      <c r="A3116" s="5" t="s">
        <v>1903</v>
      </c>
      <c r="B3116" s="6" t="n">
        <v>37006</v>
      </c>
      <c r="C3116" s="7" t="s">
        <v>1782</v>
      </c>
      <c r="D3116" s="7" t="s">
        <v>1588</v>
      </c>
      <c r="E3116" s="7" t="s">
        <v>20</v>
      </c>
      <c r="F3116" s="16" t="s">
        <v>1280</v>
      </c>
      <c r="G3116" s="8" t="n">
        <v>7410</v>
      </c>
    </row>
    <row r="3117" customFormat="false" ht="12.75" hidden="false" customHeight="false" outlineLevel="2" collapsed="false">
      <c r="A3117" s="5" t="s">
        <v>1904</v>
      </c>
      <c r="B3117" s="6" t="n">
        <v>37006</v>
      </c>
      <c r="C3117" s="7" t="s">
        <v>1782</v>
      </c>
      <c r="D3117" s="7" t="s">
        <v>1588</v>
      </c>
      <c r="E3117" s="7" t="s">
        <v>20</v>
      </c>
      <c r="F3117" s="16" t="s">
        <v>1280</v>
      </c>
      <c r="G3117" s="8" t="n">
        <v>1930</v>
      </c>
    </row>
    <row r="3118" customFormat="false" ht="12.75" hidden="false" customHeight="false" outlineLevel="2" collapsed="false">
      <c r="A3118" s="5" t="s">
        <v>1915</v>
      </c>
      <c r="B3118" s="6" t="n">
        <v>37006</v>
      </c>
      <c r="C3118" s="7" t="s">
        <v>1916</v>
      </c>
      <c r="D3118" s="7" t="s">
        <v>1588</v>
      </c>
      <c r="E3118" s="7" t="s">
        <v>20</v>
      </c>
      <c r="F3118" s="16" t="s">
        <v>1280</v>
      </c>
      <c r="G3118" s="8" t="n">
        <v>2344</v>
      </c>
    </row>
    <row r="3119" customFormat="false" ht="12.75" hidden="false" customHeight="false" outlineLevel="2" collapsed="false">
      <c r="A3119" s="5" t="s">
        <v>1645</v>
      </c>
      <c r="B3119" s="6" t="n">
        <v>37006</v>
      </c>
      <c r="C3119" s="7" t="s">
        <v>1624</v>
      </c>
      <c r="D3119" s="7" t="s">
        <v>1588</v>
      </c>
      <c r="E3119" s="7" t="s">
        <v>700</v>
      </c>
      <c r="F3119" s="16" t="s">
        <v>1280</v>
      </c>
      <c r="G3119" s="8" t="n">
        <v>250</v>
      </c>
    </row>
    <row r="3120" customFormat="false" ht="12.75" hidden="false" customHeight="false" outlineLevel="2" collapsed="false">
      <c r="A3120" s="5" t="s">
        <v>2040</v>
      </c>
      <c r="B3120" s="6" t="n">
        <v>37006</v>
      </c>
      <c r="C3120" s="7" t="s">
        <v>2041</v>
      </c>
      <c r="D3120" s="7" t="s">
        <v>1588</v>
      </c>
      <c r="E3120" s="7" t="s">
        <v>1152</v>
      </c>
      <c r="F3120" s="16" t="s">
        <v>1280</v>
      </c>
      <c r="G3120" s="8" t="n">
        <v>2070</v>
      </c>
    </row>
    <row r="3121" customFormat="false" ht="12.75" hidden="false" customHeight="false" outlineLevel="2" collapsed="false">
      <c r="A3121" s="5" t="s">
        <v>1590</v>
      </c>
      <c r="B3121" s="6" t="n">
        <v>37011</v>
      </c>
      <c r="C3121" s="7" t="s">
        <v>1591</v>
      </c>
      <c r="D3121" s="7" t="s">
        <v>1588</v>
      </c>
      <c r="E3121" s="7" t="s">
        <v>112</v>
      </c>
      <c r="F3121" s="16" t="s">
        <v>1280</v>
      </c>
      <c r="G3121" s="8" t="n">
        <v>2325</v>
      </c>
    </row>
    <row r="3122" customFormat="false" ht="12.75" hidden="false" customHeight="false" outlineLevel="2" collapsed="false">
      <c r="A3122" s="5" t="s">
        <v>1948</v>
      </c>
      <c r="B3122" s="6" t="n">
        <v>37007</v>
      </c>
      <c r="C3122" s="7" t="s">
        <v>1949</v>
      </c>
      <c r="D3122" s="7" t="s">
        <v>1588</v>
      </c>
      <c r="E3122" s="7" t="s">
        <v>20</v>
      </c>
      <c r="F3122" s="16" t="s">
        <v>1280</v>
      </c>
      <c r="G3122" s="8" t="n">
        <v>15300</v>
      </c>
    </row>
    <row r="3123" customFormat="false" ht="12.75" hidden="false" customHeight="false" outlineLevel="2" collapsed="false">
      <c r="A3123" s="5" t="s">
        <v>1950</v>
      </c>
      <c r="B3123" s="6" t="n">
        <v>37007</v>
      </c>
      <c r="C3123" s="7" t="s">
        <v>1890</v>
      </c>
      <c r="D3123" s="7" t="s">
        <v>1588</v>
      </c>
      <c r="E3123" s="7" t="s">
        <v>20</v>
      </c>
      <c r="F3123" s="16" t="s">
        <v>1280</v>
      </c>
      <c r="G3123" s="8" t="n">
        <v>500</v>
      </c>
    </row>
    <row r="3124" customFormat="false" ht="12.75" hidden="false" customHeight="false" outlineLevel="2" collapsed="false">
      <c r="A3124" s="5" t="s">
        <v>1627</v>
      </c>
      <c r="B3124" s="6" t="n">
        <v>37007</v>
      </c>
      <c r="C3124" s="7" t="s">
        <v>1628</v>
      </c>
      <c r="D3124" s="7" t="s">
        <v>1588</v>
      </c>
      <c r="E3124" s="7" t="s">
        <v>1616</v>
      </c>
      <c r="F3124" s="16" t="s">
        <v>1280</v>
      </c>
      <c r="G3124" s="8" t="n">
        <v>8223</v>
      </c>
    </row>
    <row r="3125" customFormat="false" ht="12.75" hidden="false" customHeight="false" outlineLevel="2" collapsed="false">
      <c r="A3125" s="5" t="s">
        <v>1593</v>
      </c>
      <c r="B3125" s="6" t="n">
        <v>37008</v>
      </c>
      <c r="C3125" s="7" t="s">
        <v>1594</v>
      </c>
      <c r="D3125" s="7" t="s">
        <v>1588</v>
      </c>
      <c r="E3125" s="7" t="s">
        <v>960</v>
      </c>
      <c r="F3125" s="16" t="s">
        <v>1280</v>
      </c>
      <c r="G3125" s="8" t="n">
        <v>1704</v>
      </c>
    </row>
    <row r="3126" customFormat="false" ht="12.75" hidden="false" customHeight="false" outlineLevel="2" collapsed="false">
      <c r="A3126" s="5" t="s">
        <v>1940</v>
      </c>
      <c r="B3126" s="6" t="n">
        <v>37007</v>
      </c>
      <c r="C3126" s="7" t="s">
        <v>1849</v>
      </c>
      <c r="D3126" s="7" t="s">
        <v>1588</v>
      </c>
      <c r="E3126" s="7" t="s">
        <v>20</v>
      </c>
      <c r="F3126" s="16" t="s">
        <v>1280</v>
      </c>
      <c r="G3126" s="8" t="n">
        <v>3825</v>
      </c>
    </row>
    <row r="3127" customFormat="false" ht="12.75" hidden="false" customHeight="false" outlineLevel="2" collapsed="false">
      <c r="A3127" s="5" t="s">
        <v>1944</v>
      </c>
      <c r="B3127" s="6" t="n">
        <v>37007</v>
      </c>
      <c r="C3127" s="7" t="s">
        <v>1945</v>
      </c>
      <c r="D3127" s="7" t="s">
        <v>1588</v>
      </c>
      <c r="E3127" s="7" t="s">
        <v>20</v>
      </c>
      <c r="F3127" s="16" t="s">
        <v>1280</v>
      </c>
      <c r="G3127" s="8" t="n">
        <v>21000</v>
      </c>
    </row>
    <row r="3128" customFormat="false" ht="12.75" hidden="false" customHeight="false" outlineLevel="2" collapsed="false">
      <c r="A3128" s="5" t="s">
        <v>1968</v>
      </c>
      <c r="B3128" s="6" t="n">
        <v>37007</v>
      </c>
      <c r="C3128" s="7" t="s">
        <v>1890</v>
      </c>
      <c r="D3128" s="7" t="s">
        <v>1588</v>
      </c>
      <c r="E3128" s="7" t="s">
        <v>20</v>
      </c>
      <c r="F3128" s="16" t="s">
        <v>1280</v>
      </c>
      <c r="G3128" s="8" t="n">
        <v>0</v>
      </c>
    </row>
    <row r="3129" customFormat="false" ht="12.75" hidden="false" customHeight="false" outlineLevel="2" collapsed="false">
      <c r="A3129" s="5" t="s">
        <v>1973</v>
      </c>
      <c r="B3129" s="6" t="n">
        <v>37007</v>
      </c>
      <c r="C3129" s="7" t="s">
        <v>1890</v>
      </c>
      <c r="D3129" s="7" t="s">
        <v>1588</v>
      </c>
      <c r="E3129" s="7" t="s">
        <v>20</v>
      </c>
      <c r="F3129" s="16" t="s">
        <v>1280</v>
      </c>
      <c r="G3129" s="8" t="n">
        <v>40</v>
      </c>
    </row>
    <row r="3130" customFormat="false" ht="12.75" hidden="false" customHeight="false" outlineLevel="2" collapsed="false">
      <c r="A3130" s="5" t="s">
        <v>1974</v>
      </c>
      <c r="B3130" s="6" t="n">
        <v>37007</v>
      </c>
      <c r="C3130" s="7" t="s">
        <v>1890</v>
      </c>
      <c r="D3130" s="7" t="s">
        <v>1588</v>
      </c>
      <c r="E3130" s="7" t="s">
        <v>20</v>
      </c>
      <c r="F3130" s="16" t="s">
        <v>1280</v>
      </c>
      <c r="G3130" s="8" t="n">
        <v>537</v>
      </c>
    </row>
    <row r="3131" customFormat="false" ht="12.75" hidden="false" customHeight="false" outlineLevel="2" collapsed="false">
      <c r="A3131" s="5" t="s">
        <v>1641</v>
      </c>
      <c r="B3131" s="6" t="n">
        <v>37007</v>
      </c>
      <c r="C3131" s="7" t="s">
        <v>1628</v>
      </c>
      <c r="D3131" s="7" t="s">
        <v>1588</v>
      </c>
      <c r="E3131" s="7" t="s">
        <v>1640</v>
      </c>
      <c r="F3131" s="16" t="s">
        <v>1280</v>
      </c>
      <c r="G3131" s="8" t="n">
        <v>2467</v>
      </c>
    </row>
    <row r="3132" customFormat="false" ht="12.75" hidden="false" customHeight="false" outlineLevel="2" collapsed="false">
      <c r="A3132" s="5" t="s">
        <v>1982</v>
      </c>
      <c r="B3132" s="6" t="n">
        <v>37008</v>
      </c>
      <c r="C3132" s="7" t="s">
        <v>1706</v>
      </c>
      <c r="D3132" s="7" t="s">
        <v>1588</v>
      </c>
      <c r="E3132" s="7" t="s">
        <v>20</v>
      </c>
      <c r="F3132" s="16" t="s">
        <v>1280</v>
      </c>
      <c r="G3132" s="8" t="n">
        <v>5340</v>
      </c>
    </row>
    <row r="3133" customFormat="false" ht="12.75" hidden="false" customHeight="false" outlineLevel="2" collapsed="false">
      <c r="A3133" s="5" t="s">
        <v>1983</v>
      </c>
      <c r="B3133" s="6" t="n">
        <v>37008</v>
      </c>
      <c r="C3133" s="7" t="s">
        <v>243</v>
      </c>
      <c r="D3133" s="7" t="s">
        <v>1588</v>
      </c>
      <c r="E3133" s="7" t="s">
        <v>20</v>
      </c>
      <c r="F3133" s="16" t="s">
        <v>1280</v>
      </c>
      <c r="G3133" s="8" t="n">
        <v>0</v>
      </c>
    </row>
    <row r="3134" customFormat="false" ht="12.75" hidden="false" customHeight="false" outlineLevel="2" collapsed="false">
      <c r="A3134" s="5" t="s">
        <v>1985</v>
      </c>
      <c r="B3134" s="6" t="n">
        <v>37008</v>
      </c>
      <c r="C3134" s="7" t="s">
        <v>1949</v>
      </c>
      <c r="D3134" s="7" t="s">
        <v>1588</v>
      </c>
      <c r="E3134" s="7" t="s">
        <v>20</v>
      </c>
      <c r="F3134" s="16" t="s">
        <v>1280</v>
      </c>
      <c r="G3134" s="8" t="n">
        <v>2242</v>
      </c>
    </row>
    <row r="3135" customFormat="false" ht="12.75" hidden="false" customHeight="false" outlineLevel="2" collapsed="false">
      <c r="A3135" s="5" t="s">
        <v>2013</v>
      </c>
      <c r="B3135" s="6" t="n">
        <v>37011</v>
      </c>
      <c r="C3135" s="7" t="s">
        <v>1916</v>
      </c>
      <c r="D3135" s="7" t="s">
        <v>1588</v>
      </c>
      <c r="E3135" s="7" t="s">
        <v>20</v>
      </c>
      <c r="F3135" s="16" t="s">
        <v>1280</v>
      </c>
      <c r="G3135" s="8" t="n">
        <v>335</v>
      </c>
    </row>
    <row r="3136" customFormat="false" ht="12.75" hidden="false" customHeight="false" outlineLevel="2" collapsed="false">
      <c r="A3136" s="5" t="s">
        <v>1634</v>
      </c>
      <c r="B3136" s="6" t="n">
        <v>37011</v>
      </c>
      <c r="C3136" s="7" t="s">
        <v>1624</v>
      </c>
      <c r="D3136" s="7" t="s">
        <v>1588</v>
      </c>
      <c r="E3136" s="7" t="s">
        <v>1616</v>
      </c>
      <c r="F3136" s="16" t="s">
        <v>1280</v>
      </c>
      <c r="G3136" s="8" t="n">
        <v>1052</v>
      </c>
    </row>
    <row r="3137" customFormat="false" ht="12.75" hidden="false" customHeight="false" outlineLevel="2" collapsed="false">
      <c r="A3137" s="5" t="s">
        <v>2004</v>
      </c>
      <c r="B3137" s="6" t="n">
        <v>37011</v>
      </c>
      <c r="C3137" s="7" t="s">
        <v>1677</v>
      </c>
      <c r="D3137" s="7" t="s">
        <v>1588</v>
      </c>
      <c r="E3137" s="7" t="s">
        <v>20</v>
      </c>
      <c r="F3137" s="16" t="s">
        <v>1280</v>
      </c>
      <c r="G3137" s="8" t="n">
        <v>0</v>
      </c>
    </row>
    <row r="3138" customFormat="false" ht="12.75" hidden="false" customHeight="false" outlineLevel="2" collapsed="false">
      <c r="A3138" s="5" t="s">
        <v>2023</v>
      </c>
      <c r="B3138" s="6" t="n">
        <v>37011</v>
      </c>
      <c r="C3138" s="7" t="s">
        <v>2024</v>
      </c>
      <c r="D3138" s="7" t="s">
        <v>1588</v>
      </c>
      <c r="E3138" s="7" t="s">
        <v>20</v>
      </c>
      <c r="F3138" s="16" t="s">
        <v>1280</v>
      </c>
      <c r="G3138" s="8" t="n">
        <v>2500</v>
      </c>
    </row>
    <row r="3139" customFormat="false" ht="12.75" hidden="false" customHeight="false" outlineLevel="2" collapsed="false">
      <c r="A3139" s="5" t="s">
        <v>2005</v>
      </c>
      <c r="B3139" s="6" t="n">
        <v>37011</v>
      </c>
      <c r="C3139" s="7" t="s">
        <v>1806</v>
      </c>
      <c r="D3139" s="7" t="s">
        <v>1588</v>
      </c>
      <c r="E3139" s="7" t="s">
        <v>20</v>
      </c>
      <c r="F3139" s="16" t="s">
        <v>1280</v>
      </c>
      <c r="G3139" s="8" t="n">
        <v>1360</v>
      </c>
    </row>
    <row r="3140" customFormat="false" ht="12.75" hidden="false" customHeight="false" outlineLevel="2" collapsed="false">
      <c r="A3140" s="5" t="s">
        <v>2018</v>
      </c>
      <c r="B3140" s="6" t="n">
        <v>37011</v>
      </c>
      <c r="C3140" s="7" t="s">
        <v>1849</v>
      </c>
      <c r="D3140" s="7" t="s">
        <v>1588</v>
      </c>
      <c r="E3140" s="7" t="s">
        <v>20</v>
      </c>
      <c r="F3140" s="16" t="s">
        <v>1280</v>
      </c>
      <c r="G3140" s="8" t="n">
        <v>2240</v>
      </c>
    </row>
    <row r="3141" customFormat="false" ht="12.75" hidden="false" customHeight="false" outlineLevel="2" collapsed="false">
      <c r="A3141" s="5" t="s">
        <v>2447</v>
      </c>
      <c r="B3141" s="6" t="n">
        <v>37012</v>
      </c>
      <c r="C3141" s="7" t="s">
        <v>1624</v>
      </c>
      <c r="D3141" s="7" t="s">
        <v>1588</v>
      </c>
      <c r="E3141" s="7" t="s">
        <v>700</v>
      </c>
      <c r="F3141" s="16" t="s">
        <v>1280</v>
      </c>
      <c r="G3141" s="8" t="n">
        <v>480</v>
      </c>
    </row>
    <row r="3142" customFormat="false" ht="12.75" hidden="false" customHeight="false" outlineLevel="2" collapsed="false">
      <c r="A3142" s="5" t="s">
        <v>2054</v>
      </c>
      <c r="B3142" s="6" t="n">
        <v>37012</v>
      </c>
      <c r="C3142" s="7" t="s">
        <v>1890</v>
      </c>
      <c r="D3142" s="7" t="s">
        <v>1588</v>
      </c>
      <c r="E3142" s="7" t="s">
        <v>26</v>
      </c>
      <c r="F3142" s="16" t="s">
        <v>1280</v>
      </c>
      <c r="G3142" s="8" t="n">
        <v>0</v>
      </c>
    </row>
    <row r="3143" customFormat="false" ht="12.75" hidden="false" customHeight="false" outlineLevel="2" collapsed="false">
      <c r="A3143" s="5" t="s">
        <v>2058</v>
      </c>
      <c r="B3143" s="6" t="n">
        <v>37012</v>
      </c>
      <c r="C3143" s="7" t="s">
        <v>1890</v>
      </c>
      <c r="D3143" s="7" t="s">
        <v>1588</v>
      </c>
      <c r="E3143" s="7" t="s">
        <v>26</v>
      </c>
      <c r="F3143" s="16" t="s">
        <v>1280</v>
      </c>
      <c r="G3143" s="8" t="n">
        <v>0</v>
      </c>
    </row>
    <row r="3144" customFormat="false" ht="12.75" hidden="false" customHeight="false" outlineLevel="2" collapsed="false">
      <c r="A3144" s="5" t="s">
        <v>2062</v>
      </c>
      <c r="B3144" s="6" t="n">
        <v>37012</v>
      </c>
      <c r="C3144" s="7" t="s">
        <v>1916</v>
      </c>
      <c r="D3144" s="7" t="s">
        <v>1588</v>
      </c>
      <c r="E3144" s="7" t="s">
        <v>26</v>
      </c>
      <c r="F3144" s="16" t="s">
        <v>1280</v>
      </c>
      <c r="G3144" s="8" t="n">
        <v>245</v>
      </c>
    </row>
    <row r="3145" customFormat="false" ht="12.75" hidden="false" customHeight="false" outlineLevel="2" collapsed="false">
      <c r="A3145" s="5" t="s">
        <v>2066</v>
      </c>
      <c r="B3145" s="6" t="n">
        <v>37012</v>
      </c>
      <c r="C3145" s="7" t="s">
        <v>1916</v>
      </c>
      <c r="D3145" s="7" t="s">
        <v>1588</v>
      </c>
      <c r="E3145" s="7" t="s">
        <v>26</v>
      </c>
      <c r="F3145" s="16" t="s">
        <v>1280</v>
      </c>
      <c r="G3145" s="8" t="n">
        <v>375</v>
      </c>
    </row>
    <row r="3146" customFormat="false" ht="12.75" hidden="false" customHeight="false" outlineLevel="2" collapsed="false">
      <c r="A3146" s="5" t="s">
        <v>2067</v>
      </c>
      <c r="B3146" s="6" t="n">
        <v>37012</v>
      </c>
      <c r="C3146" s="7" t="s">
        <v>1890</v>
      </c>
      <c r="D3146" s="7" t="s">
        <v>1588</v>
      </c>
      <c r="E3146" s="7" t="s">
        <v>26</v>
      </c>
      <c r="F3146" s="16" t="s">
        <v>1280</v>
      </c>
      <c r="G3146" s="8" t="n">
        <v>730</v>
      </c>
    </row>
    <row r="3147" customFormat="false" ht="12.75" hidden="false" customHeight="false" outlineLevel="2" collapsed="false">
      <c r="A3147" s="5" t="s">
        <v>2068</v>
      </c>
      <c r="B3147" s="6" t="n">
        <v>37012</v>
      </c>
      <c r="C3147" s="7" t="s">
        <v>1782</v>
      </c>
      <c r="D3147" s="7" t="s">
        <v>1588</v>
      </c>
      <c r="E3147" s="7" t="s">
        <v>26</v>
      </c>
      <c r="F3147" s="16" t="s">
        <v>1280</v>
      </c>
      <c r="G3147" s="8" t="n">
        <v>4300</v>
      </c>
    </row>
    <row r="3148" customFormat="false" ht="12.75" hidden="false" customHeight="false" outlineLevel="2" collapsed="false">
      <c r="A3148" s="5" t="s">
        <v>2069</v>
      </c>
      <c r="B3148" s="6" t="n">
        <v>37012</v>
      </c>
      <c r="C3148" s="7" t="s">
        <v>1782</v>
      </c>
      <c r="D3148" s="7" t="s">
        <v>1588</v>
      </c>
      <c r="E3148" s="7" t="s">
        <v>26</v>
      </c>
      <c r="F3148" s="16" t="s">
        <v>1280</v>
      </c>
      <c r="G3148" s="8" t="n">
        <v>10630</v>
      </c>
    </row>
    <row r="3149" customFormat="false" ht="12.75" hidden="false" customHeight="false" outlineLevel="2" collapsed="false">
      <c r="A3149" s="5" t="s">
        <v>2072</v>
      </c>
      <c r="B3149" s="6" t="n">
        <v>37012</v>
      </c>
      <c r="C3149" s="7" t="s">
        <v>1782</v>
      </c>
      <c r="D3149" s="7" t="s">
        <v>1588</v>
      </c>
      <c r="E3149" s="7" t="s">
        <v>26</v>
      </c>
      <c r="F3149" s="16" t="s">
        <v>1280</v>
      </c>
      <c r="G3149" s="8" t="n">
        <v>150</v>
      </c>
    </row>
    <row r="3150" customFormat="false" ht="12.75" hidden="false" customHeight="false" outlineLevel="2" collapsed="false">
      <c r="A3150" s="5" t="s">
        <v>2073</v>
      </c>
      <c r="B3150" s="6" t="n">
        <v>37012</v>
      </c>
      <c r="C3150" s="7" t="s">
        <v>2074</v>
      </c>
      <c r="D3150" s="7" t="s">
        <v>1588</v>
      </c>
      <c r="E3150" s="7" t="s">
        <v>26</v>
      </c>
      <c r="F3150" s="16" t="s">
        <v>1280</v>
      </c>
      <c r="G3150" s="8" t="n">
        <v>895</v>
      </c>
    </row>
    <row r="3151" customFormat="false" ht="12.75" hidden="false" customHeight="false" outlineLevel="2" collapsed="false">
      <c r="A3151" s="5" t="s">
        <v>2442</v>
      </c>
      <c r="B3151" s="6" t="n">
        <v>37012</v>
      </c>
      <c r="C3151" s="7" t="s">
        <v>2443</v>
      </c>
      <c r="D3151" s="7" t="s">
        <v>1588</v>
      </c>
      <c r="E3151" s="7" t="s">
        <v>1152</v>
      </c>
      <c r="F3151" s="16" t="s">
        <v>1280</v>
      </c>
      <c r="G3151" s="8" t="n">
        <v>36500</v>
      </c>
    </row>
    <row r="3152" customFormat="false" ht="12.75" hidden="false" customHeight="false" outlineLevel="2" collapsed="false">
      <c r="A3152" s="5" t="s">
        <v>2444</v>
      </c>
      <c r="B3152" s="6" t="n">
        <v>37012</v>
      </c>
      <c r="C3152" s="7" t="s">
        <v>2443</v>
      </c>
      <c r="D3152" s="7" t="s">
        <v>1588</v>
      </c>
      <c r="E3152" s="7" t="s">
        <v>1152</v>
      </c>
      <c r="F3152" s="16" t="s">
        <v>1280</v>
      </c>
      <c r="G3152" s="8" t="n">
        <v>18300</v>
      </c>
    </row>
    <row r="3153" customFormat="false" ht="12.75" hidden="false" customHeight="false" outlineLevel="2" collapsed="false">
      <c r="A3153" s="5" t="s">
        <v>2080</v>
      </c>
      <c r="B3153" s="6" t="n">
        <v>37013</v>
      </c>
      <c r="C3153" s="7" t="s">
        <v>1890</v>
      </c>
      <c r="D3153" s="7" t="s">
        <v>1588</v>
      </c>
      <c r="E3153" s="7" t="s">
        <v>26</v>
      </c>
      <c r="F3153" s="16" t="s">
        <v>1280</v>
      </c>
      <c r="G3153" s="8" t="n">
        <v>0</v>
      </c>
    </row>
    <row r="3154" customFormat="false" ht="12.75" hidden="false" customHeight="false" outlineLevel="2" collapsed="false">
      <c r="A3154" s="5" t="s">
        <v>2100</v>
      </c>
      <c r="B3154" s="6" t="n">
        <v>37013</v>
      </c>
      <c r="C3154" s="7" t="s">
        <v>1706</v>
      </c>
      <c r="D3154" s="7" t="s">
        <v>1588</v>
      </c>
      <c r="E3154" s="7" t="s">
        <v>26</v>
      </c>
      <c r="F3154" s="16" t="s">
        <v>1280</v>
      </c>
      <c r="G3154" s="8" t="n">
        <v>7300</v>
      </c>
    </row>
    <row r="3155" customFormat="false" ht="12.75" hidden="false" customHeight="false" outlineLevel="2" collapsed="false">
      <c r="A3155" s="5" t="s">
        <v>2094</v>
      </c>
      <c r="B3155" s="6" t="n">
        <v>37013</v>
      </c>
      <c r="C3155" s="7" t="s">
        <v>2024</v>
      </c>
      <c r="D3155" s="7" t="s">
        <v>1588</v>
      </c>
      <c r="E3155" s="7" t="s">
        <v>26</v>
      </c>
      <c r="F3155" s="16" t="s">
        <v>1280</v>
      </c>
      <c r="G3155" s="8" t="n">
        <v>3600</v>
      </c>
    </row>
    <row r="3156" customFormat="false" ht="12.75" hidden="false" customHeight="false" outlineLevel="2" collapsed="false">
      <c r="A3156" s="5" t="s">
        <v>2082</v>
      </c>
      <c r="B3156" s="6" t="n">
        <v>37013</v>
      </c>
      <c r="C3156" s="7" t="s">
        <v>1890</v>
      </c>
      <c r="D3156" s="7" t="s">
        <v>1588</v>
      </c>
      <c r="E3156" s="7" t="s">
        <v>26</v>
      </c>
      <c r="F3156" s="16" t="s">
        <v>1280</v>
      </c>
      <c r="G3156" s="8" t="n">
        <v>0</v>
      </c>
    </row>
    <row r="3157" customFormat="false" ht="12.75" hidden="false" customHeight="false" outlineLevel="2" collapsed="false">
      <c r="A3157" s="5" t="s">
        <v>2453</v>
      </c>
      <c r="B3157" s="6" t="n">
        <v>37013</v>
      </c>
      <c r="C3157" s="7" t="s">
        <v>2454</v>
      </c>
      <c r="D3157" s="7" t="s">
        <v>1588</v>
      </c>
      <c r="E3157" s="7" t="s">
        <v>156</v>
      </c>
      <c r="F3157" s="16" t="s">
        <v>1280</v>
      </c>
      <c r="G3157" s="8" t="n">
        <v>108</v>
      </c>
    </row>
    <row r="3158" customFormat="false" ht="12.75" hidden="false" customHeight="false" outlineLevel="2" collapsed="false">
      <c r="A3158" s="5" t="s">
        <v>2091</v>
      </c>
      <c r="B3158" s="6" t="n">
        <v>37013</v>
      </c>
      <c r="C3158" s="7" t="s">
        <v>2074</v>
      </c>
      <c r="D3158" s="7" t="s">
        <v>1588</v>
      </c>
      <c r="E3158" s="7" t="s">
        <v>26</v>
      </c>
      <c r="F3158" s="16" t="s">
        <v>1280</v>
      </c>
      <c r="G3158" s="8" t="n">
        <v>1575</v>
      </c>
    </row>
    <row r="3159" customFormat="false" ht="12.75" hidden="false" customHeight="false" outlineLevel="2" collapsed="false">
      <c r="A3159" s="5" t="s">
        <v>2108</v>
      </c>
      <c r="B3159" s="6" t="n">
        <v>37014</v>
      </c>
      <c r="C3159" s="7" t="s">
        <v>262</v>
      </c>
      <c r="D3159" s="7" t="s">
        <v>1588</v>
      </c>
      <c r="E3159" s="7" t="s">
        <v>26</v>
      </c>
      <c r="F3159" s="16" t="s">
        <v>1280</v>
      </c>
      <c r="G3159" s="8" t="n">
        <v>250</v>
      </c>
    </row>
    <row r="3160" customFormat="false" ht="12.75" hidden="false" customHeight="false" outlineLevel="2" collapsed="false">
      <c r="A3160" s="5" t="s">
        <v>2109</v>
      </c>
      <c r="B3160" s="6" t="n">
        <v>37014</v>
      </c>
      <c r="C3160" s="7" t="s">
        <v>1782</v>
      </c>
      <c r="D3160" s="7" t="s">
        <v>1588</v>
      </c>
      <c r="E3160" s="7" t="s">
        <v>26</v>
      </c>
      <c r="F3160" s="16" t="s">
        <v>1280</v>
      </c>
      <c r="G3160" s="8" t="n">
        <v>965</v>
      </c>
    </row>
    <row r="3161" customFormat="false" ht="12.75" hidden="false" customHeight="false" outlineLevel="2" collapsed="false">
      <c r="A3161" s="5" t="s">
        <v>2117</v>
      </c>
      <c r="B3161" s="6" t="n">
        <v>37014</v>
      </c>
      <c r="C3161" s="7" t="s">
        <v>1677</v>
      </c>
      <c r="D3161" s="7" t="s">
        <v>1588</v>
      </c>
      <c r="E3161" s="7" t="s">
        <v>26</v>
      </c>
      <c r="F3161" s="16" t="s">
        <v>1280</v>
      </c>
      <c r="G3161" s="8" t="n">
        <v>125</v>
      </c>
    </row>
    <row r="3162" customFormat="false" ht="12.75" hidden="false" customHeight="false" outlineLevel="2" collapsed="false">
      <c r="A3162" s="5" t="s">
        <v>2457</v>
      </c>
      <c r="B3162" s="6" t="n">
        <v>37015</v>
      </c>
      <c r="C3162" s="7" t="s">
        <v>1624</v>
      </c>
      <c r="D3162" s="7" t="s">
        <v>1588</v>
      </c>
      <c r="E3162" s="7" t="s">
        <v>700</v>
      </c>
      <c r="F3162" s="16" t="s">
        <v>1280</v>
      </c>
      <c r="G3162" s="8" t="n">
        <v>1508</v>
      </c>
    </row>
    <row r="3163" customFormat="false" ht="12.75" hidden="false" customHeight="false" outlineLevel="2" collapsed="false">
      <c r="A3163" s="5" t="s">
        <v>2127</v>
      </c>
      <c r="B3163" s="6" t="n">
        <v>37015</v>
      </c>
      <c r="C3163" s="7" t="s">
        <v>262</v>
      </c>
      <c r="D3163" s="7" t="s">
        <v>1588</v>
      </c>
      <c r="E3163" s="7" t="s">
        <v>26</v>
      </c>
      <c r="F3163" s="16" t="s">
        <v>1280</v>
      </c>
      <c r="G3163" s="8" t="n">
        <v>1085</v>
      </c>
    </row>
    <row r="3164" customFormat="false" ht="12.75" hidden="false" customHeight="false" outlineLevel="2" collapsed="false">
      <c r="A3164" s="5" t="s">
        <v>2126</v>
      </c>
      <c r="B3164" s="6" t="n">
        <v>37015</v>
      </c>
      <c r="C3164" s="7" t="s">
        <v>1890</v>
      </c>
      <c r="D3164" s="7" t="s">
        <v>1588</v>
      </c>
      <c r="E3164" s="7" t="s">
        <v>26</v>
      </c>
      <c r="F3164" s="16" t="s">
        <v>1280</v>
      </c>
      <c r="G3164" s="8" t="n">
        <v>0</v>
      </c>
    </row>
    <row r="3165" customFormat="false" ht="12.75" hidden="false" customHeight="false" outlineLevel="2" collapsed="false">
      <c r="A3165" s="5" t="s">
        <v>2129</v>
      </c>
      <c r="B3165" s="6" t="n">
        <v>37015</v>
      </c>
      <c r="C3165" s="7" t="s">
        <v>1706</v>
      </c>
      <c r="D3165" s="7" t="s">
        <v>1588</v>
      </c>
      <c r="E3165" s="7" t="s">
        <v>26</v>
      </c>
      <c r="F3165" s="16" t="s">
        <v>1280</v>
      </c>
      <c r="G3165" s="8" t="n">
        <v>245</v>
      </c>
    </row>
    <row r="3166" customFormat="false" ht="12.75" hidden="false" customHeight="false" outlineLevel="2" collapsed="false">
      <c r="A3166" s="5" t="s">
        <v>2141</v>
      </c>
      <c r="B3166" s="6" t="n">
        <v>37018</v>
      </c>
      <c r="C3166" s="7" t="s">
        <v>1890</v>
      </c>
      <c r="D3166" s="7" t="s">
        <v>1588</v>
      </c>
      <c r="E3166" s="7" t="s">
        <v>26</v>
      </c>
      <c r="F3166" s="16" t="s">
        <v>1280</v>
      </c>
      <c r="G3166" s="8" t="n">
        <v>0</v>
      </c>
    </row>
    <row r="3167" customFormat="false" ht="12.75" hidden="false" customHeight="false" outlineLevel="2" collapsed="false">
      <c r="A3167" s="5" t="s">
        <v>2153</v>
      </c>
      <c r="B3167" s="6" t="n">
        <v>37019</v>
      </c>
      <c r="C3167" s="7" t="s">
        <v>1890</v>
      </c>
      <c r="D3167" s="7" t="s">
        <v>1588</v>
      </c>
      <c r="E3167" s="7" t="s">
        <v>26</v>
      </c>
      <c r="F3167" s="16" t="s">
        <v>1280</v>
      </c>
      <c r="G3167" s="8" t="n">
        <v>1174</v>
      </c>
    </row>
    <row r="3168" customFormat="false" ht="12.75" hidden="false" customHeight="false" outlineLevel="2" collapsed="false">
      <c r="A3168" s="5" t="s">
        <v>1307</v>
      </c>
      <c r="B3168" s="6" t="n">
        <v>37020</v>
      </c>
      <c r="C3168" s="7" t="s">
        <v>1308</v>
      </c>
      <c r="D3168" s="7" t="s">
        <v>1588</v>
      </c>
      <c r="E3168" s="7" t="s">
        <v>1309</v>
      </c>
      <c r="F3168" s="16" t="s">
        <v>1280</v>
      </c>
      <c r="G3168" s="8" t="n">
        <v>673</v>
      </c>
    </row>
    <row r="3169" customFormat="false" ht="12.75" hidden="false" customHeight="false" outlineLevel="2" collapsed="false">
      <c r="A3169" s="5" t="s">
        <v>1310</v>
      </c>
      <c r="B3169" s="6" t="n">
        <v>37020</v>
      </c>
      <c r="C3169" s="7" t="s">
        <v>1308</v>
      </c>
      <c r="D3169" s="7" t="s">
        <v>1588</v>
      </c>
      <c r="E3169" s="7" t="s">
        <v>1309</v>
      </c>
      <c r="F3169" s="16" t="s">
        <v>1280</v>
      </c>
      <c r="G3169" s="8" t="n">
        <v>673</v>
      </c>
    </row>
    <row r="3170" customFormat="false" ht="12.75" hidden="false" customHeight="false" outlineLevel="2" collapsed="false">
      <c r="A3170" s="5" t="s">
        <v>2166</v>
      </c>
      <c r="B3170" s="6" t="n">
        <v>37020</v>
      </c>
      <c r="C3170" s="7" t="s">
        <v>1916</v>
      </c>
      <c r="D3170" s="7" t="s">
        <v>1588</v>
      </c>
      <c r="E3170" s="7" t="s">
        <v>26</v>
      </c>
      <c r="F3170" s="16" t="s">
        <v>1280</v>
      </c>
      <c r="G3170" s="8" t="n">
        <v>705</v>
      </c>
    </row>
    <row r="3171" customFormat="false" ht="12.75" hidden="false" customHeight="false" outlineLevel="2" collapsed="false">
      <c r="A3171" s="5" t="s">
        <v>2191</v>
      </c>
      <c r="B3171" s="6" t="n">
        <v>37020</v>
      </c>
      <c r="C3171" s="7" t="s">
        <v>2190</v>
      </c>
      <c r="D3171" s="7" t="s">
        <v>1588</v>
      </c>
      <c r="E3171" s="7" t="s">
        <v>26</v>
      </c>
      <c r="F3171" s="16" t="s">
        <v>1280</v>
      </c>
      <c r="G3171" s="8" t="n">
        <v>125</v>
      </c>
    </row>
    <row r="3172" customFormat="false" ht="12.75" hidden="false" customHeight="false" outlineLevel="2" collapsed="false">
      <c r="A3172" s="5" t="s">
        <v>2189</v>
      </c>
      <c r="B3172" s="6" t="n">
        <v>37020</v>
      </c>
      <c r="C3172" s="7" t="s">
        <v>2190</v>
      </c>
      <c r="D3172" s="7" t="s">
        <v>1588</v>
      </c>
      <c r="E3172" s="7" t="s">
        <v>26</v>
      </c>
      <c r="F3172" s="16" t="s">
        <v>1280</v>
      </c>
      <c r="G3172" s="8" t="n">
        <v>125</v>
      </c>
    </row>
    <row r="3173" customFormat="false" ht="12.75" hidden="false" customHeight="false" outlineLevel="2" collapsed="false">
      <c r="A3173" s="5" t="s">
        <v>2205</v>
      </c>
      <c r="B3173" s="6" t="n">
        <v>37021</v>
      </c>
      <c r="C3173" s="7" t="s">
        <v>1916</v>
      </c>
      <c r="D3173" s="7" t="s">
        <v>1588</v>
      </c>
      <c r="E3173" s="7" t="s">
        <v>26</v>
      </c>
      <c r="F3173" s="16" t="s">
        <v>1280</v>
      </c>
      <c r="G3173" s="8" t="n">
        <v>60</v>
      </c>
    </row>
    <row r="3174" customFormat="false" ht="12.75" hidden="false" customHeight="false" outlineLevel="2" collapsed="false">
      <c r="A3174" s="5" t="s">
        <v>2206</v>
      </c>
      <c r="B3174" s="6" t="n">
        <v>37021</v>
      </c>
      <c r="C3174" s="7" t="s">
        <v>1782</v>
      </c>
      <c r="D3174" s="7" t="s">
        <v>1588</v>
      </c>
      <c r="E3174" s="7" t="s">
        <v>26</v>
      </c>
      <c r="F3174" s="16" t="s">
        <v>1280</v>
      </c>
      <c r="G3174" s="8" t="n">
        <v>840</v>
      </c>
    </row>
    <row r="3175" customFormat="false" ht="12.75" hidden="false" customHeight="false" outlineLevel="2" collapsed="false">
      <c r="A3175" s="5" t="s">
        <v>2217</v>
      </c>
      <c r="B3175" s="6" t="n">
        <v>37021</v>
      </c>
      <c r="C3175" s="7" t="s">
        <v>1890</v>
      </c>
      <c r="D3175" s="7" t="s">
        <v>1588</v>
      </c>
      <c r="E3175" s="7" t="s">
        <v>26</v>
      </c>
      <c r="F3175" s="16" t="s">
        <v>1280</v>
      </c>
      <c r="G3175" s="8" t="n">
        <v>590</v>
      </c>
    </row>
    <row r="3176" customFormat="false" ht="12.75" hidden="false" customHeight="false" outlineLevel="2" collapsed="false">
      <c r="A3176" s="5" t="s">
        <v>2219</v>
      </c>
      <c r="B3176" s="6" t="n">
        <v>37022</v>
      </c>
      <c r="C3176" s="7" t="s">
        <v>1916</v>
      </c>
      <c r="D3176" s="7" t="s">
        <v>1588</v>
      </c>
      <c r="E3176" s="7" t="s">
        <v>26</v>
      </c>
      <c r="F3176" s="16" t="s">
        <v>1280</v>
      </c>
      <c r="G3176" s="8" t="n">
        <v>1120</v>
      </c>
    </row>
    <row r="3177" customFormat="false" ht="12.75" hidden="false" customHeight="false" outlineLevel="2" collapsed="false">
      <c r="A3177" s="5" t="s">
        <v>2222</v>
      </c>
      <c r="B3177" s="6" t="n">
        <v>37022</v>
      </c>
      <c r="C3177" s="7" t="s">
        <v>1910</v>
      </c>
      <c r="D3177" s="7" t="s">
        <v>1588</v>
      </c>
      <c r="E3177" s="7" t="s">
        <v>26</v>
      </c>
      <c r="F3177" s="16" t="s">
        <v>1280</v>
      </c>
      <c r="G3177" s="8" t="n">
        <v>0</v>
      </c>
    </row>
    <row r="3178" customFormat="false" ht="12.75" hidden="false" customHeight="false" outlineLevel="2" collapsed="false">
      <c r="A3178" s="5" t="s">
        <v>2231</v>
      </c>
      <c r="B3178" s="6" t="n">
        <v>37025</v>
      </c>
      <c r="C3178" s="7" t="s">
        <v>1916</v>
      </c>
      <c r="D3178" s="7" t="s">
        <v>1588</v>
      </c>
      <c r="E3178" s="7" t="s">
        <v>26</v>
      </c>
      <c r="F3178" s="16" t="s">
        <v>1280</v>
      </c>
      <c r="G3178" s="8" t="n">
        <v>5375</v>
      </c>
    </row>
    <row r="3179" customFormat="false" ht="12.75" hidden="false" customHeight="false" outlineLevel="2" collapsed="false">
      <c r="A3179" s="5" t="s">
        <v>2237</v>
      </c>
      <c r="B3179" s="6" t="n">
        <v>37026</v>
      </c>
      <c r="C3179" s="7" t="s">
        <v>262</v>
      </c>
      <c r="D3179" s="7" t="s">
        <v>1588</v>
      </c>
      <c r="E3179" s="7" t="s">
        <v>26</v>
      </c>
      <c r="F3179" s="16" t="s">
        <v>1280</v>
      </c>
      <c r="G3179" s="8" t="n">
        <v>363</v>
      </c>
    </row>
    <row r="3180" customFormat="false" ht="12.75" hidden="false" customHeight="false" outlineLevel="2" collapsed="false">
      <c r="A3180" s="5" t="s">
        <v>2239</v>
      </c>
      <c r="B3180" s="6" t="n">
        <v>37026</v>
      </c>
      <c r="C3180" s="7" t="s">
        <v>1890</v>
      </c>
      <c r="D3180" s="7" t="s">
        <v>1588</v>
      </c>
      <c r="E3180" s="7" t="s">
        <v>26</v>
      </c>
      <c r="F3180" s="16" t="s">
        <v>1280</v>
      </c>
      <c r="G3180" s="8" t="n">
        <v>0</v>
      </c>
    </row>
    <row r="3181" customFormat="false" ht="12.75" hidden="false" customHeight="false" outlineLevel="2" collapsed="false">
      <c r="A3181" s="5" t="s">
        <v>2246</v>
      </c>
      <c r="B3181" s="6" t="n">
        <v>37026</v>
      </c>
      <c r="C3181" s="7" t="s">
        <v>1413</v>
      </c>
      <c r="D3181" s="7" t="s">
        <v>1588</v>
      </c>
      <c r="E3181" s="7" t="s">
        <v>26</v>
      </c>
      <c r="F3181" s="16" t="s">
        <v>1280</v>
      </c>
      <c r="G3181" s="8" t="n">
        <v>2500</v>
      </c>
    </row>
    <row r="3182" customFormat="false" ht="12.75" hidden="false" customHeight="false" outlineLevel="2" collapsed="false">
      <c r="A3182" s="5" t="s">
        <v>2247</v>
      </c>
      <c r="B3182" s="6" t="n">
        <v>37026</v>
      </c>
      <c r="C3182" s="7" t="s">
        <v>1677</v>
      </c>
      <c r="D3182" s="7" t="s">
        <v>1588</v>
      </c>
      <c r="E3182" s="7" t="s">
        <v>26</v>
      </c>
      <c r="F3182" s="16" t="s">
        <v>1280</v>
      </c>
      <c r="G3182" s="8" t="n">
        <v>300</v>
      </c>
    </row>
    <row r="3183" customFormat="false" ht="12.75" hidden="false" customHeight="false" outlineLevel="2" collapsed="false">
      <c r="A3183" s="5" t="s">
        <v>2470</v>
      </c>
      <c r="B3183" s="6" t="n">
        <v>37027</v>
      </c>
      <c r="C3183" s="7" t="s">
        <v>1624</v>
      </c>
      <c r="D3183" s="7" t="s">
        <v>1588</v>
      </c>
      <c r="E3183" s="7" t="s">
        <v>1152</v>
      </c>
      <c r="F3183" s="16" t="s">
        <v>1280</v>
      </c>
      <c r="G3183" s="8" t="n">
        <v>3000</v>
      </c>
    </row>
    <row r="3184" customFormat="false" ht="12.75" hidden="false" customHeight="false" outlineLevel="2" collapsed="false">
      <c r="A3184" s="5" t="s">
        <v>2254</v>
      </c>
      <c r="B3184" s="6" t="n">
        <v>37027</v>
      </c>
      <c r="C3184" s="7" t="s">
        <v>1677</v>
      </c>
      <c r="D3184" s="7" t="s">
        <v>1588</v>
      </c>
      <c r="E3184" s="7" t="s">
        <v>26</v>
      </c>
      <c r="F3184" s="16" t="s">
        <v>1280</v>
      </c>
      <c r="G3184" s="8" t="n">
        <v>0</v>
      </c>
    </row>
    <row r="3185" customFormat="false" ht="12.75" hidden="false" customHeight="false" outlineLevel="2" collapsed="false">
      <c r="A3185" s="5" t="s">
        <v>2288</v>
      </c>
      <c r="B3185" s="6" t="n">
        <v>37028</v>
      </c>
      <c r="C3185" s="7" t="s">
        <v>2190</v>
      </c>
      <c r="D3185" s="7" t="s">
        <v>1588</v>
      </c>
      <c r="E3185" s="7" t="s">
        <v>26</v>
      </c>
      <c r="F3185" s="16" t="s">
        <v>1280</v>
      </c>
      <c r="G3185" s="8" t="n">
        <v>6758</v>
      </c>
    </row>
    <row r="3186" customFormat="false" ht="12.75" hidden="false" customHeight="false" outlineLevel="2" collapsed="false">
      <c r="A3186" s="5" t="s">
        <v>2284</v>
      </c>
      <c r="B3186" s="6" t="n">
        <v>37028</v>
      </c>
      <c r="C3186" s="7" t="s">
        <v>2024</v>
      </c>
      <c r="D3186" s="7" t="s">
        <v>1588</v>
      </c>
      <c r="E3186" s="7" t="s">
        <v>26</v>
      </c>
      <c r="F3186" s="16" t="s">
        <v>1280</v>
      </c>
      <c r="G3186" s="8" t="n">
        <v>488</v>
      </c>
    </row>
    <row r="3187" customFormat="false" ht="12.75" hidden="false" customHeight="false" outlineLevel="2" collapsed="false">
      <c r="A3187" s="5" t="s">
        <v>2277</v>
      </c>
      <c r="B3187" s="6" t="n">
        <v>37028</v>
      </c>
      <c r="C3187" s="7" t="s">
        <v>1782</v>
      </c>
      <c r="D3187" s="7" t="s">
        <v>1588</v>
      </c>
      <c r="E3187" s="7" t="s">
        <v>26</v>
      </c>
      <c r="F3187" s="16" t="s">
        <v>1280</v>
      </c>
      <c r="G3187" s="8" t="n">
        <v>872</v>
      </c>
    </row>
    <row r="3188" customFormat="false" ht="12.75" hidden="false" customHeight="false" outlineLevel="2" collapsed="false">
      <c r="A3188" s="5" t="s">
        <v>2291</v>
      </c>
      <c r="B3188" s="6" t="n">
        <v>37028</v>
      </c>
      <c r="C3188" s="7" t="s">
        <v>1890</v>
      </c>
      <c r="D3188" s="7" t="s">
        <v>1588</v>
      </c>
      <c r="E3188" s="7" t="s">
        <v>26</v>
      </c>
      <c r="F3188" s="16" t="s">
        <v>1280</v>
      </c>
      <c r="G3188" s="8" t="n">
        <v>4742</v>
      </c>
    </row>
    <row r="3189" customFormat="false" ht="12.75" hidden="false" customHeight="false" outlineLevel="2" collapsed="false">
      <c r="A3189" s="5" t="s">
        <v>2292</v>
      </c>
      <c r="B3189" s="6" t="n">
        <v>37028</v>
      </c>
      <c r="C3189" s="7" t="s">
        <v>1916</v>
      </c>
      <c r="D3189" s="7" t="s">
        <v>1588</v>
      </c>
      <c r="E3189" s="7" t="s">
        <v>26</v>
      </c>
      <c r="F3189" s="16" t="s">
        <v>1280</v>
      </c>
      <c r="G3189" s="8" t="n">
        <v>876</v>
      </c>
    </row>
    <row r="3190" customFormat="false" ht="12.75" hidden="false" customHeight="false" outlineLevel="2" collapsed="false">
      <c r="A3190" s="5" t="s">
        <v>2293</v>
      </c>
      <c r="B3190" s="6" t="n">
        <v>37028</v>
      </c>
      <c r="C3190" s="7" t="s">
        <v>1916</v>
      </c>
      <c r="D3190" s="7" t="s">
        <v>1588</v>
      </c>
      <c r="E3190" s="7" t="s">
        <v>26</v>
      </c>
      <c r="F3190" s="16" t="s">
        <v>1280</v>
      </c>
      <c r="G3190" s="8" t="n">
        <v>1852</v>
      </c>
    </row>
    <row r="3191" customFormat="false" ht="12.75" hidden="false" customHeight="false" outlineLevel="2" collapsed="false">
      <c r="A3191" s="5" t="s">
        <v>2471</v>
      </c>
      <c r="B3191" s="6" t="n">
        <v>37029</v>
      </c>
      <c r="C3191" s="7" t="s">
        <v>2472</v>
      </c>
      <c r="D3191" s="7" t="s">
        <v>1588</v>
      </c>
      <c r="E3191" s="7" t="s">
        <v>148</v>
      </c>
      <c r="F3191" s="16" t="s">
        <v>1280</v>
      </c>
      <c r="G3191" s="8" t="n">
        <v>1525</v>
      </c>
    </row>
    <row r="3192" customFormat="false" ht="12.75" hidden="false" customHeight="false" outlineLevel="2" collapsed="false">
      <c r="A3192" s="5" t="s">
        <v>2302</v>
      </c>
      <c r="B3192" s="6" t="n">
        <v>37029</v>
      </c>
      <c r="C3192" s="7" t="s">
        <v>1890</v>
      </c>
      <c r="D3192" s="7" t="s">
        <v>1588</v>
      </c>
      <c r="E3192" s="7" t="s">
        <v>26</v>
      </c>
      <c r="F3192" s="16" t="s">
        <v>1280</v>
      </c>
      <c r="G3192" s="8" t="n">
        <v>2074</v>
      </c>
    </row>
    <row r="3193" customFormat="false" ht="12.75" hidden="false" customHeight="false" outlineLevel="2" collapsed="false">
      <c r="A3193" s="5" t="s">
        <v>2305</v>
      </c>
      <c r="B3193" s="6" t="n">
        <v>37029</v>
      </c>
      <c r="C3193" s="7" t="s">
        <v>1890</v>
      </c>
      <c r="D3193" s="7" t="s">
        <v>1588</v>
      </c>
      <c r="E3193" s="7" t="s">
        <v>26</v>
      </c>
      <c r="F3193" s="16" t="s">
        <v>1280</v>
      </c>
      <c r="G3193" s="8" t="n">
        <v>5160</v>
      </c>
    </row>
    <row r="3194" customFormat="false" ht="12.75" hidden="false" customHeight="false" outlineLevel="2" collapsed="false">
      <c r="A3194" s="5" t="s">
        <v>2306</v>
      </c>
      <c r="B3194" s="6" t="n">
        <v>37029</v>
      </c>
      <c r="C3194" s="7" t="s">
        <v>1890</v>
      </c>
      <c r="D3194" s="7" t="s">
        <v>1588</v>
      </c>
      <c r="E3194" s="7" t="s">
        <v>26</v>
      </c>
      <c r="F3194" s="16" t="s">
        <v>1280</v>
      </c>
      <c r="G3194" s="8" t="n">
        <v>0</v>
      </c>
    </row>
    <row r="3195" customFormat="false" ht="12.75" hidden="false" customHeight="false" outlineLevel="2" collapsed="false">
      <c r="A3195" s="5" t="s">
        <v>2319</v>
      </c>
      <c r="B3195" s="6" t="n">
        <v>37032</v>
      </c>
      <c r="C3195" s="7" t="s">
        <v>1677</v>
      </c>
      <c r="D3195" s="7" t="s">
        <v>1588</v>
      </c>
      <c r="E3195" s="7" t="s">
        <v>26</v>
      </c>
      <c r="F3195" s="16" t="s">
        <v>1280</v>
      </c>
      <c r="G3195" s="8" t="n">
        <v>300</v>
      </c>
    </row>
    <row r="3196" customFormat="false" ht="12.75" hidden="false" customHeight="false" outlineLevel="2" collapsed="false">
      <c r="A3196" s="5" t="s">
        <v>2308</v>
      </c>
      <c r="B3196" s="6" t="n">
        <v>37032</v>
      </c>
      <c r="C3196" s="7" t="s">
        <v>1677</v>
      </c>
      <c r="D3196" s="7" t="s">
        <v>1588</v>
      </c>
      <c r="E3196" s="7" t="s">
        <v>26</v>
      </c>
      <c r="F3196" s="16" t="s">
        <v>1280</v>
      </c>
      <c r="G3196" s="8" t="n">
        <v>0</v>
      </c>
    </row>
    <row r="3197" customFormat="false" ht="12.75" hidden="false" customHeight="false" outlineLevel="2" collapsed="false">
      <c r="A3197" s="5" t="s">
        <v>2341</v>
      </c>
      <c r="B3197" s="6" t="n">
        <v>37034</v>
      </c>
      <c r="C3197" s="7" t="s">
        <v>65</v>
      </c>
      <c r="D3197" s="7" t="s">
        <v>1588</v>
      </c>
      <c r="E3197" s="7" t="s">
        <v>26</v>
      </c>
      <c r="F3197" s="16" t="s">
        <v>1280</v>
      </c>
      <c r="G3197" s="8" t="n">
        <v>180</v>
      </c>
    </row>
    <row r="3198" customFormat="false" ht="12.75" hidden="false" customHeight="false" outlineLevel="2" collapsed="false">
      <c r="A3198" s="5" t="s">
        <v>2342</v>
      </c>
      <c r="B3198" s="6" t="n">
        <v>37034</v>
      </c>
      <c r="C3198" s="7" t="s">
        <v>1782</v>
      </c>
      <c r="D3198" s="7" t="s">
        <v>1588</v>
      </c>
      <c r="E3198" s="7" t="s">
        <v>26</v>
      </c>
      <c r="F3198" s="16" t="s">
        <v>1280</v>
      </c>
      <c r="G3198" s="8" t="n">
        <v>4783</v>
      </c>
    </row>
    <row r="3199" customFormat="false" ht="12.75" hidden="false" customHeight="false" outlineLevel="2" collapsed="false">
      <c r="A3199" s="5" t="s">
        <v>2346</v>
      </c>
      <c r="B3199" s="6" t="n">
        <v>37035</v>
      </c>
      <c r="C3199" s="7" t="s">
        <v>1677</v>
      </c>
      <c r="D3199" s="7" t="s">
        <v>1588</v>
      </c>
      <c r="E3199" s="7" t="s">
        <v>26</v>
      </c>
      <c r="F3199" s="16" t="s">
        <v>1280</v>
      </c>
      <c r="G3199" s="8" t="n">
        <v>0</v>
      </c>
    </row>
    <row r="3200" customFormat="false" ht="12.75" hidden="false" customHeight="false" outlineLevel="2" collapsed="false">
      <c r="A3200" s="5" t="s">
        <v>2349</v>
      </c>
      <c r="B3200" s="6" t="n">
        <v>37035</v>
      </c>
      <c r="C3200" s="7" t="s">
        <v>1782</v>
      </c>
      <c r="D3200" s="7" t="s">
        <v>1588</v>
      </c>
      <c r="E3200" s="7" t="s">
        <v>26</v>
      </c>
      <c r="F3200" s="16" t="s">
        <v>1280</v>
      </c>
      <c r="G3200" s="8" t="n">
        <v>821</v>
      </c>
    </row>
    <row r="3201" customFormat="false" ht="12.75" hidden="false" customHeight="false" outlineLevel="2" collapsed="false">
      <c r="A3201" s="5" t="s">
        <v>2476</v>
      </c>
      <c r="B3201" s="6" t="n">
        <v>37032</v>
      </c>
      <c r="C3201" s="7" t="s">
        <v>2477</v>
      </c>
      <c r="D3201" s="7" t="s">
        <v>1588</v>
      </c>
      <c r="E3201" s="7" t="s">
        <v>1152</v>
      </c>
      <c r="F3201" s="16" t="s">
        <v>1280</v>
      </c>
      <c r="G3201" s="8" t="n">
        <v>5100</v>
      </c>
    </row>
    <row r="3202" customFormat="false" ht="12.75" hidden="false" customHeight="false" outlineLevel="2" collapsed="false">
      <c r="A3202" s="5" t="s">
        <v>2356</v>
      </c>
      <c r="B3202" s="6" t="n">
        <v>37035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732</v>
      </c>
    </row>
    <row r="3203" customFormat="false" ht="12.75" hidden="false" customHeight="false" outlineLevel="2" collapsed="false">
      <c r="A3203" s="5" t="s">
        <v>2488</v>
      </c>
      <c r="B3203" s="6" t="n">
        <v>37035</v>
      </c>
      <c r="C3203" s="7" t="s">
        <v>1624</v>
      </c>
      <c r="D3203" s="7" t="s">
        <v>1588</v>
      </c>
      <c r="E3203" s="7" t="s">
        <v>675</v>
      </c>
      <c r="F3203" s="16" t="s">
        <v>1280</v>
      </c>
      <c r="G3203" s="8" t="n">
        <v>2250</v>
      </c>
    </row>
    <row r="3204" customFormat="false" ht="12.75" hidden="false" customHeight="false" outlineLevel="2" collapsed="false">
      <c r="A3204" s="5" t="s">
        <v>2363</v>
      </c>
      <c r="B3204" s="6" t="n">
        <v>37035</v>
      </c>
      <c r="C3204" s="7" t="s">
        <v>1677</v>
      </c>
      <c r="D3204" s="7" t="s">
        <v>1588</v>
      </c>
      <c r="E3204" s="7" t="s">
        <v>26</v>
      </c>
      <c r="F3204" s="16" t="s">
        <v>1280</v>
      </c>
      <c r="G3204" s="8" t="n">
        <v>4082</v>
      </c>
    </row>
    <row r="3205" customFormat="false" ht="12.75" hidden="false" customHeight="false" outlineLevel="2" collapsed="false">
      <c r="A3205" s="5" t="s">
        <v>2386</v>
      </c>
      <c r="B3205" s="6" t="n">
        <v>37036</v>
      </c>
      <c r="C3205" s="7" t="s">
        <v>1890</v>
      </c>
      <c r="D3205" s="7" t="s">
        <v>1588</v>
      </c>
      <c r="E3205" s="7" t="s">
        <v>26</v>
      </c>
      <c r="F3205" s="16" t="s">
        <v>1280</v>
      </c>
      <c r="G3205" s="8" t="n">
        <v>0</v>
      </c>
    </row>
    <row r="3206" customFormat="false" ht="12.75" hidden="false" customHeight="false" outlineLevel="2" collapsed="false">
      <c r="A3206" s="5" t="s">
        <v>2370</v>
      </c>
      <c r="B3206" s="6" t="n">
        <v>37036</v>
      </c>
      <c r="C3206" s="7" t="s">
        <v>1677</v>
      </c>
      <c r="D3206" s="7" t="s">
        <v>1588</v>
      </c>
      <c r="E3206" s="7" t="s">
        <v>26</v>
      </c>
      <c r="F3206" s="16" t="s">
        <v>1280</v>
      </c>
      <c r="G3206" s="8" t="n">
        <v>2400</v>
      </c>
    </row>
    <row r="3207" customFormat="false" ht="12.75" hidden="false" customHeight="false" outlineLevel="2" collapsed="false">
      <c r="A3207" s="5" t="s">
        <v>2394</v>
      </c>
      <c r="B3207" s="6" t="n">
        <v>37040</v>
      </c>
      <c r="C3207" s="7" t="s">
        <v>1890</v>
      </c>
      <c r="D3207" s="7" t="s">
        <v>1588</v>
      </c>
      <c r="E3207" s="7" t="s">
        <v>26</v>
      </c>
      <c r="F3207" s="16" t="s">
        <v>1280</v>
      </c>
      <c r="G3207" s="8" t="n">
        <v>3340</v>
      </c>
    </row>
    <row r="3208" customFormat="false" ht="12.75" hidden="false" customHeight="false" outlineLevel="2" collapsed="false">
      <c r="A3208" s="5" t="s">
        <v>2395</v>
      </c>
      <c r="B3208" s="6" t="n">
        <v>37040</v>
      </c>
      <c r="C3208" s="7" t="s">
        <v>1782</v>
      </c>
      <c r="D3208" s="7" t="s">
        <v>1588</v>
      </c>
      <c r="E3208" s="7" t="s">
        <v>26</v>
      </c>
      <c r="F3208" s="16" t="s">
        <v>1280</v>
      </c>
      <c r="G3208" s="8" t="n">
        <v>300</v>
      </c>
    </row>
    <row r="3209" customFormat="false" ht="12.75" hidden="false" customHeight="false" outlineLevel="2" collapsed="false">
      <c r="A3209" s="5" t="s">
        <v>2396</v>
      </c>
      <c r="B3209" s="6" t="n">
        <v>37040</v>
      </c>
      <c r="C3209" s="7" t="s">
        <v>1706</v>
      </c>
      <c r="D3209" s="7" t="s">
        <v>1588</v>
      </c>
      <c r="E3209" s="7" t="s">
        <v>26</v>
      </c>
      <c r="F3209" s="16" t="s">
        <v>1280</v>
      </c>
      <c r="G3209" s="8" t="n">
        <v>35</v>
      </c>
    </row>
    <row r="3210" customFormat="false" ht="12.75" hidden="false" customHeight="false" outlineLevel="2" collapsed="false">
      <c r="A3210" s="5" t="s">
        <v>2397</v>
      </c>
      <c r="B3210" s="6" t="n">
        <v>37040</v>
      </c>
      <c r="C3210" s="7" t="s">
        <v>262</v>
      </c>
      <c r="D3210" s="7" t="s">
        <v>1588</v>
      </c>
      <c r="E3210" s="7" t="s">
        <v>26</v>
      </c>
      <c r="F3210" s="16" t="s">
        <v>1280</v>
      </c>
      <c r="G3210" s="8" t="n">
        <v>1180</v>
      </c>
    </row>
    <row r="3211" customFormat="false" ht="12.75" hidden="false" customHeight="false" outlineLevel="2" collapsed="false">
      <c r="A3211" s="5" t="s">
        <v>2399</v>
      </c>
      <c r="B3211" s="6" t="n">
        <v>37040</v>
      </c>
      <c r="C3211" s="7" t="s">
        <v>1890</v>
      </c>
      <c r="D3211" s="7" t="s">
        <v>1588</v>
      </c>
      <c r="E3211" s="7" t="s">
        <v>26</v>
      </c>
      <c r="F3211" s="16" t="s">
        <v>1280</v>
      </c>
      <c r="G3211" s="8" t="n">
        <v>18389</v>
      </c>
    </row>
    <row r="3212" customFormat="false" ht="12.75" hidden="false" customHeight="false" outlineLevel="2" collapsed="false">
      <c r="A3212" s="5" t="s">
        <v>2403</v>
      </c>
      <c r="B3212" s="6" t="n">
        <v>37040</v>
      </c>
      <c r="C3212" s="7" t="s">
        <v>1782</v>
      </c>
      <c r="D3212" s="7" t="s">
        <v>1588</v>
      </c>
      <c r="E3212" s="7" t="s">
        <v>26</v>
      </c>
      <c r="F3212" s="16" t="s">
        <v>1280</v>
      </c>
      <c r="G3212" s="8" t="n">
        <v>2084</v>
      </c>
    </row>
    <row r="3213" customFormat="false" ht="12.75" hidden="false" customHeight="false" outlineLevel="2" collapsed="false">
      <c r="A3213" s="5" t="s">
        <v>2420</v>
      </c>
      <c r="B3213" s="6" t="n">
        <v>37041</v>
      </c>
      <c r="C3213" s="7" t="s">
        <v>1890</v>
      </c>
      <c r="D3213" s="7" t="s">
        <v>1588</v>
      </c>
      <c r="E3213" s="7" t="s">
        <v>26</v>
      </c>
      <c r="F3213" s="16" t="s">
        <v>1280</v>
      </c>
      <c r="G3213" s="8" t="n">
        <v>7891</v>
      </c>
    </row>
    <row r="3214" customFormat="false" ht="12.75" hidden="false" customHeight="false" outlineLevel="2" collapsed="false">
      <c r="A3214" s="5" t="s">
        <v>2495</v>
      </c>
      <c r="B3214" s="6" t="n">
        <v>37041</v>
      </c>
      <c r="C3214" s="7" t="s">
        <v>2496</v>
      </c>
      <c r="D3214" s="7" t="s">
        <v>1588</v>
      </c>
      <c r="E3214" s="7" t="s">
        <v>112</v>
      </c>
      <c r="F3214" s="16" t="s">
        <v>1280</v>
      </c>
      <c r="G3214" s="8" t="n">
        <v>71</v>
      </c>
    </row>
    <row r="3215" customFormat="false" ht="12.75" hidden="false" customHeight="false" outlineLevel="2" collapsed="false">
      <c r="A3215" s="5" t="s">
        <v>2425</v>
      </c>
      <c r="B3215" s="6" t="n">
        <v>37041</v>
      </c>
      <c r="C3215" s="7" t="s">
        <v>1890</v>
      </c>
      <c r="D3215" s="7" t="s">
        <v>1588</v>
      </c>
      <c r="E3215" s="7" t="s">
        <v>26</v>
      </c>
      <c r="F3215" s="16" t="s">
        <v>1280</v>
      </c>
      <c r="G3215" s="8" t="n">
        <v>931</v>
      </c>
    </row>
    <row r="3216" customFormat="false" ht="12.75" hidden="false" customHeight="false" outlineLevel="2" collapsed="false">
      <c r="A3216" s="5" t="s">
        <v>2437</v>
      </c>
      <c r="B3216" s="6" t="n">
        <v>37042</v>
      </c>
      <c r="C3216" s="7" t="s">
        <v>1677</v>
      </c>
      <c r="D3216" s="7" t="s">
        <v>1588</v>
      </c>
      <c r="E3216" s="7" t="s">
        <v>26</v>
      </c>
      <c r="F3216" s="16" t="s">
        <v>1280</v>
      </c>
      <c r="G3216" s="8" t="n">
        <v>3144</v>
      </c>
    </row>
    <row r="3217" customFormat="false" ht="12.75" hidden="false" customHeight="false" outlineLevel="2" collapsed="false">
      <c r="A3217" s="5" t="s">
        <v>2435</v>
      </c>
      <c r="B3217" s="6" t="n">
        <v>37042</v>
      </c>
      <c r="C3217" s="7" t="s">
        <v>1677</v>
      </c>
      <c r="D3217" s="7" t="s">
        <v>1588</v>
      </c>
      <c r="E3217" s="7" t="s">
        <v>26</v>
      </c>
      <c r="F3217" s="16" t="s">
        <v>1280</v>
      </c>
      <c r="G3217" s="8" t="n">
        <v>3340</v>
      </c>
    </row>
    <row r="3218" customFormat="false" ht="12.75" hidden="false" customHeight="false" outlineLevel="2" collapsed="false">
      <c r="A3218" s="5" t="s">
        <v>2501</v>
      </c>
      <c r="B3218" s="6" t="n">
        <v>37042</v>
      </c>
      <c r="C3218" s="7" t="s">
        <v>2472</v>
      </c>
      <c r="D3218" s="7" t="s">
        <v>1588</v>
      </c>
      <c r="E3218" s="7" t="s">
        <v>148</v>
      </c>
      <c r="F3218" s="16" t="s">
        <v>1280</v>
      </c>
      <c r="G3218" s="8" t="n">
        <v>1525</v>
      </c>
    </row>
    <row r="3219" customFormat="false" ht="12.75" hidden="false" customHeight="false" outlineLevel="2" collapsed="false">
      <c r="A3219" s="5" t="s">
        <v>2505</v>
      </c>
      <c r="B3219" s="6" t="n">
        <v>37043</v>
      </c>
      <c r="C3219" s="7" t="s">
        <v>1413</v>
      </c>
      <c r="D3219" s="7" t="s">
        <v>1588</v>
      </c>
      <c r="E3219" s="7"/>
      <c r="F3219" s="16" t="s">
        <v>1280</v>
      </c>
      <c r="G3219" s="8" t="n">
        <v>8050</v>
      </c>
    </row>
    <row r="3220" customFormat="false" ht="12.75" hidden="false" customHeight="false" outlineLevel="2" collapsed="false">
      <c r="A3220" s="5" t="s">
        <v>2517</v>
      </c>
      <c r="B3220" s="6" t="n">
        <v>37046</v>
      </c>
      <c r="C3220" s="7" t="s">
        <v>1677</v>
      </c>
      <c r="D3220" s="7" t="s">
        <v>1588</v>
      </c>
      <c r="E3220" s="7"/>
      <c r="F3220" s="16" t="s">
        <v>1280</v>
      </c>
      <c r="G3220" s="8" t="n">
        <v>375</v>
      </c>
    </row>
    <row r="3221" customFormat="false" ht="12.75" hidden="false" customHeight="false" outlineLevel="2" collapsed="false">
      <c r="A3221" s="5" t="s">
        <v>2813</v>
      </c>
      <c r="B3221" s="6" t="n">
        <v>37047</v>
      </c>
      <c r="C3221" s="7" t="s">
        <v>2024</v>
      </c>
      <c r="D3221" s="7" t="s">
        <v>1588</v>
      </c>
      <c r="E3221" s="7"/>
      <c r="F3221" s="16" t="s">
        <v>1280</v>
      </c>
      <c r="G3221" s="8" t="n">
        <v>15100</v>
      </c>
    </row>
    <row r="3222" customFormat="false" ht="12.75" hidden="false" customHeight="false" outlineLevel="2" collapsed="false">
      <c r="A3222" s="5" t="s">
        <v>2529</v>
      </c>
      <c r="B3222" s="6" t="n">
        <v>37047</v>
      </c>
      <c r="C3222" s="7" t="s">
        <v>1677</v>
      </c>
      <c r="D3222" s="7" t="s">
        <v>1588</v>
      </c>
      <c r="E3222" s="7"/>
      <c r="F3222" s="16" t="s">
        <v>1280</v>
      </c>
      <c r="G3222" s="8" t="n">
        <v>1634</v>
      </c>
    </row>
    <row r="3223" customFormat="false" ht="12.75" hidden="false" customHeight="false" outlineLevel="2" collapsed="false">
      <c r="A3223" s="5" t="s">
        <v>2530</v>
      </c>
      <c r="B3223" s="6" t="n">
        <v>37047</v>
      </c>
      <c r="C3223" s="7" t="s">
        <v>1806</v>
      </c>
      <c r="D3223" s="7" t="s">
        <v>1588</v>
      </c>
      <c r="E3223" s="7"/>
      <c r="F3223" s="16" t="s">
        <v>1280</v>
      </c>
      <c r="G3223" s="8" t="n">
        <v>620</v>
      </c>
    </row>
    <row r="3224" customFormat="false" ht="12.75" hidden="false" customHeight="false" outlineLevel="2" collapsed="false">
      <c r="A3224" s="5" t="s">
        <v>2541</v>
      </c>
      <c r="B3224" s="6" t="n">
        <v>37048</v>
      </c>
      <c r="C3224" s="7" t="s">
        <v>1413</v>
      </c>
      <c r="D3224" s="7" t="s">
        <v>1588</v>
      </c>
      <c r="E3224" s="7"/>
      <c r="F3224" s="16" t="s">
        <v>1280</v>
      </c>
      <c r="G3224" s="8" t="n">
        <v>0</v>
      </c>
    </row>
    <row r="3225" customFormat="false" ht="12.75" hidden="false" customHeight="false" outlineLevel="2" collapsed="false">
      <c r="A3225" s="5" t="s">
        <v>2542</v>
      </c>
      <c r="B3225" s="6" t="n">
        <v>37048</v>
      </c>
      <c r="C3225" s="7" t="s">
        <v>1677</v>
      </c>
      <c r="D3225" s="7" t="s">
        <v>1588</v>
      </c>
      <c r="E3225" s="7"/>
      <c r="F3225" s="16" t="s">
        <v>1280</v>
      </c>
      <c r="G3225" s="8" t="n">
        <v>1676</v>
      </c>
    </row>
    <row r="3226" customFormat="false" ht="12.75" hidden="false" customHeight="false" outlineLevel="2" collapsed="false">
      <c r="A3226" s="5" t="s">
        <v>2543</v>
      </c>
      <c r="B3226" s="6" t="n">
        <v>37048</v>
      </c>
      <c r="C3226" s="7" t="s">
        <v>1677</v>
      </c>
      <c r="D3226" s="7" t="s">
        <v>1588</v>
      </c>
      <c r="E3226" s="7"/>
      <c r="F3226" s="16" t="s">
        <v>1280</v>
      </c>
      <c r="G3226" s="8" t="n">
        <v>3318</v>
      </c>
    </row>
    <row r="3227" customFormat="false" ht="12.75" hidden="false" customHeight="false" outlineLevel="2" collapsed="false">
      <c r="A3227" s="5" t="s">
        <v>2546</v>
      </c>
      <c r="B3227" s="6" t="n">
        <v>37048</v>
      </c>
      <c r="C3227" s="7" t="s">
        <v>1677</v>
      </c>
      <c r="D3227" s="7" t="s">
        <v>1588</v>
      </c>
      <c r="E3227" s="7"/>
      <c r="F3227" s="16" t="s">
        <v>1280</v>
      </c>
      <c r="G3227" s="8" t="n">
        <v>3730</v>
      </c>
    </row>
    <row r="3228" customFormat="false" ht="12.75" hidden="false" customHeight="false" outlineLevel="2" collapsed="false">
      <c r="A3228" s="5" t="s">
        <v>2558</v>
      </c>
      <c r="B3228" s="6" t="n">
        <v>37050</v>
      </c>
      <c r="C3228" s="7" t="s">
        <v>1916</v>
      </c>
      <c r="D3228" s="7" t="s">
        <v>1588</v>
      </c>
      <c r="E3228" s="7"/>
      <c r="F3228" s="16" t="s">
        <v>1280</v>
      </c>
      <c r="G3228" s="8" t="n">
        <v>591</v>
      </c>
    </row>
    <row r="3229" customFormat="false" ht="12.75" hidden="false" customHeight="false" outlineLevel="2" collapsed="false">
      <c r="A3229" s="5" t="s">
        <v>2559</v>
      </c>
      <c r="B3229" s="6" t="n">
        <v>37050</v>
      </c>
      <c r="C3229" s="7" t="s">
        <v>1890</v>
      </c>
      <c r="D3229" s="7" t="s">
        <v>1588</v>
      </c>
      <c r="E3229" s="7"/>
      <c r="F3229" s="16" t="s">
        <v>1280</v>
      </c>
      <c r="G3229" s="8" t="n">
        <v>1763</v>
      </c>
    </row>
    <row r="3230" customFormat="false" ht="12.75" hidden="false" customHeight="false" outlineLevel="2" collapsed="false">
      <c r="A3230" s="5" t="s">
        <v>2570</v>
      </c>
      <c r="B3230" s="6" t="n">
        <v>37053</v>
      </c>
      <c r="C3230" s="7" t="s">
        <v>1677</v>
      </c>
      <c r="D3230" s="7" t="s">
        <v>1588</v>
      </c>
      <c r="E3230" s="7"/>
      <c r="F3230" s="16" t="s">
        <v>1280</v>
      </c>
      <c r="G3230" s="8" t="n">
        <v>0</v>
      </c>
    </row>
    <row r="3231" customFormat="false" ht="12.75" hidden="false" customHeight="false" outlineLevel="2" collapsed="false">
      <c r="A3231" s="5" t="s">
        <v>2586</v>
      </c>
      <c r="B3231" s="6" t="n">
        <v>37054</v>
      </c>
      <c r="C3231" s="7" t="s">
        <v>1677</v>
      </c>
      <c r="D3231" s="7" t="s">
        <v>1588</v>
      </c>
      <c r="E3231" s="7"/>
      <c r="F3231" s="16" t="s">
        <v>1280</v>
      </c>
      <c r="G3231" s="8" t="n">
        <v>0</v>
      </c>
    </row>
    <row r="3232" customFormat="false" ht="12.75" hidden="false" customHeight="false" outlineLevel="2" collapsed="false">
      <c r="A3232" s="5" t="s">
        <v>2587</v>
      </c>
      <c r="B3232" s="6" t="n">
        <v>37054</v>
      </c>
      <c r="C3232" s="7" t="s">
        <v>2588</v>
      </c>
      <c r="D3232" s="7" t="s">
        <v>1588</v>
      </c>
      <c r="E3232" s="7"/>
      <c r="F3232" s="16" t="s">
        <v>1280</v>
      </c>
      <c r="G3232" s="8" t="n">
        <v>11758</v>
      </c>
    </row>
    <row r="3233" customFormat="false" ht="12.75" hidden="false" customHeight="false" outlineLevel="2" collapsed="false">
      <c r="A3233" s="5" t="s">
        <v>2577</v>
      </c>
      <c r="B3233" s="6" t="n">
        <v>37054</v>
      </c>
      <c r="C3233" s="7" t="s">
        <v>1677</v>
      </c>
      <c r="D3233" s="7" t="s">
        <v>1588</v>
      </c>
      <c r="E3233" s="7"/>
      <c r="F3233" s="16" t="s">
        <v>1280</v>
      </c>
      <c r="G3233" s="8" t="n">
        <v>0</v>
      </c>
    </row>
    <row r="3234" customFormat="false" ht="12.75" hidden="false" customHeight="false" outlineLevel="2" collapsed="false">
      <c r="A3234" s="5" t="s">
        <v>2574</v>
      </c>
      <c r="B3234" s="6" t="n">
        <v>37054</v>
      </c>
      <c r="C3234" s="7" t="s">
        <v>1677</v>
      </c>
      <c r="D3234" s="7" t="s">
        <v>1588</v>
      </c>
      <c r="E3234" s="7"/>
      <c r="F3234" s="16" t="s">
        <v>1280</v>
      </c>
      <c r="G3234" s="8" t="n">
        <v>4500</v>
      </c>
    </row>
    <row r="3235" customFormat="false" ht="12.75" hidden="false" customHeight="false" outlineLevel="2" collapsed="false">
      <c r="A3235" s="5" t="s">
        <v>2841</v>
      </c>
      <c r="B3235" s="6" t="n">
        <v>37055</v>
      </c>
      <c r="C3235" s="7" t="s">
        <v>2842</v>
      </c>
      <c r="D3235" s="7" t="s">
        <v>1588</v>
      </c>
      <c r="E3235" s="7"/>
      <c r="F3235" s="16" t="s">
        <v>1280</v>
      </c>
      <c r="G3235" s="8" t="n">
        <v>221</v>
      </c>
    </row>
    <row r="3236" customFormat="false" ht="12.75" hidden="false" customHeight="false" outlineLevel="2" collapsed="false">
      <c r="A3236" s="5" t="s">
        <v>2833</v>
      </c>
      <c r="B3236" s="6" t="n">
        <v>37055</v>
      </c>
      <c r="C3236" s="7" t="s">
        <v>2834</v>
      </c>
      <c r="D3236" s="7" t="s">
        <v>1588</v>
      </c>
      <c r="E3236" s="7"/>
      <c r="F3236" s="16" t="s">
        <v>1280</v>
      </c>
      <c r="G3236" s="8" t="n">
        <v>360</v>
      </c>
    </row>
    <row r="3237" customFormat="false" ht="12.75" hidden="false" customHeight="false" outlineLevel="2" collapsed="false">
      <c r="A3237" s="5" t="s">
        <v>2611</v>
      </c>
      <c r="B3237" s="6" t="n">
        <v>37056</v>
      </c>
      <c r="C3237" s="7" t="s">
        <v>1677</v>
      </c>
      <c r="D3237" s="7" t="s">
        <v>1588</v>
      </c>
      <c r="E3237" s="7"/>
      <c r="F3237" s="16" t="s">
        <v>1280</v>
      </c>
      <c r="G3237" s="8" t="n">
        <v>1237</v>
      </c>
    </row>
    <row r="3238" customFormat="false" ht="12.75" hidden="false" customHeight="false" outlineLevel="2" collapsed="false">
      <c r="A3238" s="5" t="s">
        <v>2615</v>
      </c>
      <c r="B3238" s="6" t="n">
        <v>37056</v>
      </c>
      <c r="C3238" s="7" t="s">
        <v>1677</v>
      </c>
      <c r="D3238" s="7" t="s">
        <v>1588</v>
      </c>
      <c r="E3238" s="7"/>
      <c r="F3238" s="16" t="s">
        <v>1280</v>
      </c>
      <c r="G3238" s="8" t="n">
        <v>772</v>
      </c>
    </row>
    <row r="3239" customFormat="false" ht="12.75" hidden="false" customHeight="false" outlineLevel="2" collapsed="false">
      <c r="A3239" s="5" t="s">
        <v>2852</v>
      </c>
      <c r="B3239" s="6" t="n">
        <v>37056</v>
      </c>
      <c r="C3239" s="7" t="s">
        <v>2853</v>
      </c>
      <c r="D3239" s="7" t="s">
        <v>1588</v>
      </c>
      <c r="E3239" s="7"/>
      <c r="F3239" s="16" t="s">
        <v>1280</v>
      </c>
      <c r="G3239" s="8" t="n">
        <v>388</v>
      </c>
    </row>
    <row r="3240" customFormat="false" ht="12.75" hidden="false" customHeight="false" outlineLevel="2" collapsed="false">
      <c r="A3240" s="5" t="s">
        <v>2617</v>
      </c>
      <c r="B3240" s="6" t="n">
        <v>37056</v>
      </c>
      <c r="C3240" s="7" t="s">
        <v>1677</v>
      </c>
      <c r="D3240" s="7" t="s">
        <v>1588</v>
      </c>
      <c r="E3240" s="7"/>
      <c r="F3240" s="16" t="s">
        <v>1280</v>
      </c>
      <c r="G3240" s="8" t="n">
        <v>1172</v>
      </c>
    </row>
    <row r="3241" customFormat="false" ht="12.75" hidden="false" customHeight="false" outlineLevel="2" collapsed="false">
      <c r="A3241" s="5" t="s">
        <v>2625</v>
      </c>
      <c r="B3241" s="6" t="n">
        <v>37057</v>
      </c>
      <c r="C3241" s="7" t="s">
        <v>1677</v>
      </c>
      <c r="D3241" s="7" t="s">
        <v>1588</v>
      </c>
      <c r="E3241" s="7"/>
      <c r="F3241" s="16" t="s">
        <v>1280</v>
      </c>
      <c r="G3241" s="8" t="n">
        <v>735</v>
      </c>
    </row>
    <row r="3242" customFormat="false" ht="12.75" hidden="false" customHeight="false" outlineLevel="2" collapsed="false">
      <c r="A3242" s="5" t="s">
        <v>2854</v>
      </c>
      <c r="B3242" s="6" t="n">
        <v>37057</v>
      </c>
      <c r="C3242" s="7" t="s">
        <v>2855</v>
      </c>
      <c r="D3242" s="7" t="s">
        <v>1588</v>
      </c>
      <c r="E3242" s="7"/>
      <c r="F3242" s="16" t="s">
        <v>1280</v>
      </c>
      <c r="G3242" s="8" t="n">
        <v>24300</v>
      </c>
    </row>
    <row r="3243" customFormat="false" ht="12.75" hidden="false" customHeight="false" outlineLevel="2" collapsed="false">
      <c r="A3243" s="5" t="s">
        <v>2635</v>
      </c>
      <c r="B3243" s="6" t="n">
        <v>37057</v>
      </c>
      <c r="C3243" s="7" t="s">
        <v>1806</v>
      </c>
      <c r="D3243" s="7" t="s">
        <v>1588</v>
      </c>
      <c r="E3243" s="7"/>
      <c r="F3243" s="16" t="s">
        <v>1280</v>
      </c>
      <c r="G3243" s="8" t="n">
        <v>608</v>
      </c>
    </row>
    <row r="3244" customFormat="false" ht="12.75" hidden="false" customHeight="false" outlineLevel="2" collapsed="false">
      <c r="A3244" s="5" t="s">
        <v>2639</v>
      </c>
      <c r="B3244" s="6" t="n">
        <v>37057</v>
      </c>
      <c r="C3244" s="7" t="s">
        <v>1677</v>
      </c>
      <c r="D3244" s="7" t="s">
        <v>1588</v>
      </c>
      <c r="E3244" s="7"/>
      <c r="F3244" s="16" t="s">
        <v>1280</v>
      </c>
      <c r="G3244" s="8" t="n">
        <v>1420</v>
      </c>
    </row>
    <row r="3245" customFormat="false" ht="12.75" hidden="false" customHeight="false" outlineLevel="2" collapsed="false">
      <c r="A3245" s="5" t="s">
        <v>2634</v>
      </c>
      <c r="B3245" s="6" t="n">
        <v>37057</v>
      </c>
      <c r="C3245" s="7" t="s">
        <v>1677</v>
      </c>
      <c r="D3245" s="7" t="s">
        <v>1588</v>
      </c>
      <c r="E3245" s="7"/>
      <c r="F3245" s="16" t="s">
        <v>1280</v>
      </c>
      <c r="G3245" s="8" t="n">
        <v>860</v>
      </c>
    </row>
    <row r="3246" customFormat="false" ht="12.75" hidden="false" customHeight="false" outlineLevel="2" collapsed="false">
      <c r="A3246" s="5" t="s">
        <v>2641</v>
      </c>
      <c r="B3246" s="6" t="n">
        <v>37060</v>
      </c>
      <c r="C3246" s="7" t="s">
        <v>1677</v>
      </c>
      <c r="D3246" s="7" t="s">
        <v>1588</v>
      </c>
      <c r="E3246" s="7"/>
      <c r="F3246" s="16" t="s">
        <v>1280</v>
      </c>
      <c r="G3246" s="8" t="n">
        <v>0</v>
      </c>
    </row>
    <row r="3247" customFormat="false" ht="12.75" hidden="false" customHeight="false" outlineLevel="2" collapsed="false">
      <c r="A3247" s="5" t="s">
        <v>2859</v>
      </c>
      <c r="B3247" s="6" t="n">
        <v>37061</v>
      </c>
      <c r="C3247" s="7" t="s">
        <v>2860</v>
      </c>
      <c r="D3247" s="7" t="s">
        <v>1588</v>
      </c>
      <c r="E3247" s="7"/>
      <c r="F3247" s="16" t="s">
        <v>1280</v>
      </c>
      <c r="G3247" s="8" t="n">
        <v>2026.65</v>
      </c>
    </row>
    <row r="3248" customFormat="false" ht="12.75" hidden="false" customHeight="false" outlineLevel="2" collapsed="false">
      <c r="A3248" s="5" t="s">
        <v>2861</v>
      </c>
      <c r="B3248" s="6" t="n">
        <v>37061</v>
      </c>
      <c r="C3248" s="7" t="s">
        <v>2337</v>
      </c>
      <c r="D3248" s="7" t="s">
        <v>1588</v>
      </c>
      <c r="E3248" s="7"/>
      <c r="F3248" s="16" t="s">
        <v>1280</v>
      </c>
      <c r="G3248" s="8" t="n">
        <v>8791.6</v>
      </c>
    </row>
    <row r="3249" customFormat="false" ht="12.75" hidden="false" customHeight="false" outlineLevel="2" collapsed="false">
      <c r="A3249" s="5" t="s">
        <v>2862</v>
      </c>
      <c r="B3249" s="6" t="n">
        <v>37062</v>
      </c>
      <c r="C3249" s="7" t="s">
        <v>2860</v>
      </c>
      <c r="D3249" s="7" t="s">
        <v>1588</v>
      </c>
      <c r="E3249" s="7"/>
      <c r="F3249" s="16" t="s">
        <v>1280</v>
      </c>
      <c r="G3249" s="8" t="n">
        <v>2027</v>
      </c>
    </row>
    <row r="3250" customFormat="false" ht="12.75" hidden="false" customHeight="false" outlineLevel="2" collapsed="false">
      <c r="A3250" s="5" t="s">
        <v>2863</v>
      </c>
      <c r="B3250" s="6" t="n">
        <v>37062</v>
      </c>
      <c r="C3250" s="7" t="s">
        <v>2853</v>
      </c>
      <c r="D3250" s="7" t="s">
        <v>1588</v>
      </c>
      <c r="E3250" s="7"/>
      <c r="F3250" s="16" t="s">
        <v>1280</v>
      </c>
      <c r="G3250" s="8" t="n">
        <v>629</v>
      </c>
    </row>
    <row r="3251" customFormat="false" ht="12.75" hidden="false" customHeight="false" outlineLevel="2" collapsed="false">
      <c r="A3251" s="5" t="s">
        <v>2864</v>
      </c>
      <c r="B3251" s="6" t="n">
        <v>37062</v>
      </c>
      <c r="C3251" s="7" t="s">
        <v>2853</v>
      </c>
      <c r="D3251" s="7" t="s">
        <v>1588</v>
      </c>
      <c r="E3251" s="7"/>
      <c r="F3251" s="16" t="s">
        <v>1280</v>
      </c>
      <c r="G3251" s="8" t="n">
        <v>925</v>
      </c>
    </row>
    <row r="3252" customFormat="false" ht="12.75" hidden="false" customHeight="false" outlineLevel="2" collapsed="false">
      <c r="A3252" s="5" t="s">
        <v>2666</v>
      </c>
      <c r="B3252" s="6" t="n">
        <v>37062</v>
      </c>
      <c r="C3252" s="7" t="s">
        <v>1677</v>
      </c>
      <c r="D3252" s="7" t="s">
        <v>1588</v>
      </c>
      <c r="E3252" s="7"/>
      <c r="F3252" s="16" t="s">
        <v>1280</v>
      </c>
      <c r="G3252" s="8" t="n">
        <v>2579</v>
      </c>
    </row>
    <row r="3253" customFormat="false" ht="12.75" hidden="false" customHeight="false" outlineLevel="2" collapsed="false">
      <c r="A3253" s="5" t="s">
        <v>2682</v>
      </c>
      <c r="B3253" s="6" t="n">
        <v>37063</v>
      </c>
      <c r="C3253" s="7" t="s">
        <v>1677</v>
      </c>
      <c r="D3253" s="7" t="s">
        <v>1588</v>
      </c>
      <c r="E3253" s="7"/>
      <c r="F3253" s="16" t="s">
        <v>1280</v>
      </c>
      <c r="G3253" s="8" t="n">
        <v>938</v>
      </c>
    </row>
    <row r="3254" customFormat="false" ht="12.75" hidden="false" customHeight="false" outlineLevel="2" collapsed="false">
      <c r="A3254" s="5" t="s">
        <v>2869</v>
      </c>
      <c r="B3254" s="6" t="n">
        <v>37063</v>
      </c>
      <c r="C3254" s="7" t="s">
        <v>185</v>
      </c>
      <c r="D3254" s="7" t="s">
        <v>1588</v>
      </c>
      <c r="E3254" s="7"/>
      <c r="F3254" s="16" t="s">
        <v>1280</v>
      </c>
      <c r="G3254" s="8" t="n">
        <v>681.295</v>
      </c>
    </row>
    <row r="3255" customFormat="false" ht="12.75" hidden="false" customHeight="false" outlineLevel="2" collapsed="false">
      <c r="A3255" s="5" t="s">
        <v>2684</v>
      </c>
      <c r="B3255" s="6" t="n">
        <v>37063</v>
      </c>
      <c r="C3255" s="7" t="s">
        <v>2685</v>
      </c>
      <c r="D3255" s="7" t="s">
        <v>1588</v>
      </c>
      <c r="E3255" s="7"/>
      <c r="F3255" s="16" t="s">
        <v>1280</v>
      </c>
      <c r="G3255" s="8" t="n">
        <v>287</v>
      </c>
    </row>
    <row r="3256" customFormat="false" ht="12.75" hidden="false" customHeight="false" outlineLevel="2" collapsed="false">
      <c r="A3256" s="5" t="s">
        <v>2871</v>
      </c>
      <c r="B3256" s="6" t="n">
        <v>37064</v>
      </c>
      <c r="C3256" s="7" t="s">
        <v>2853</v>
      </c>
      <c r="D3256" s="7" t="s">
        <v>1588</v>
      </c>
      <c r="E3256" s="7"/>
      <c r="F3256" s="16" t="s">
        <v>1280</v>
      </c>
      <c r="G3256" s="8" t="n">
        <v>200</v>
      </c>
    </row>
    <row r="3257" customFormat="false" ht="12.75" hidden="false" customHeight="false" outlineLevel="2" collapsed="false">
      <c r="A3257" s="5" t="s">
        <v>2872</v>
      </c>
      <c r="B3257" s="6" t="n">
        <v>37064</v>
      </c>
      <c r="C3257" s="7" t="s">
        <v>1308</v>
      </c>
      <c r="D3257" s="7" t="s">
        <v>1588</v>
      </c>
      <c r="E3257" s="7"/>
      <c r="F3257" s="16" t="s">
        <v>1280</v>
      </c>
      <c r="G3257" s="8" t="n">
        <v>2013</v>
      </c>
    </row>
    <row r="3258" customFormat="false" ht="12.75" hidden="false" customHeight="false" outlineLevel="2" collapsed="false">
      <c r="A3258" s="5" t="s">
        <v>2690</v>
      </c>
      <c r="B3258" s="6" t="n">
        <v>37064</v>
      </c>
      <c r="C3258" s="7" t="s">
        <v>1413</v>
      </c>
      <c r="D3258" s="7" t="s">
        <v>1588</v>
      </c>
      <c r="E3258" s="7"/>
      <c r="F3258" s="16" t="s">
        <v>1280</v>
      </c>
      <c r="G3258" s="8" t="n">
        <v>0</v>
      </c>
    </row>
    <row r="3259" customFormat="false" ht="12.75" hidden="false" customHeight="false" outlineLevel="2" collapsed="false">
      <c r="A3259" s="5" t="s">
        <v>2709</v>
      </c>
      <c r="B3259" s="6" t="n">
        <v>37067</v>
      </c>
      <c r="C3259" s="7" t="s">
        <v>1677</v>
      </c>
      <c r="D3259" s="7" t="s">
        <v>1588</v>
      </c>
      <c r="E3259" s="7"/>
      <c r="F3259" s="16" t="s">
        <v>1280</v>
      </c>
      <c r="G3259" s="8" t="n">
        <v>1300</v>
      </c>
    </row>
    <row r="3260" customFormat="false" ht="12.75" hidden="false" customHeight="false" outlineLevel="2" collapsed="false">
      <c r="A3260" s="5" t="s">
        <v>2710</v>
      </c>
      <c r="B3260" s="6" t="n">
        <v>37067</v>
      </c>
      <c r="C3260" s="7" t="s">
        <v>2711</v>
      </c>
      <c r="D3260" s="7" t="s">
        <v>1588</v>
      </c>
      <c r="E3260" s="7"/>
      <c r="F3260" s="16" t="s">
        <v>1280</v>
      </c>
      <c r="G3260" s="8" t="n">
        <v>1760</v>
      </c>
    </row>
    <row r="3261" customFormat="false" ht="12.75" hidden="false" customHeight="false" outlineLevel="2" collapsed="false">
      <c r="A3261" s="5" t="s">
        <v>2728</v>
      </c>
      <c r="B3261" s="6" t="n">
        <v>37068</v>
      </c>
      <c r="C3261" s="7" t="s">
        <v>2588</v>
      </c>
      <c r="D3261" s="7" t="s">
        <v>1588</v>
      </c>
      <c r="E3261" s="7"/>
      <c r="F3261" s="16" t="s">
        <v>1280</v>
      </c>
      <c r="G3261" s="8" t="n">
        <v>2975</v>
      </c>
    </row>
    <row r="3262" customFormat="false" ht="12.75" hidden="false" customHeight="false" outlineLevel="2" collapsed="false">
      <c r="A3262" s="5" t="s">
        <v>2738</v>
      </c>
      <c r="B3262" s="6" t="n">
        <v>37069</v>
      </c>
      <c r="C3262" s="7" t="s">
        <v>1677</v>
      </c>
      <c r="D3262" s="7" t="s">
        <v>1588</v>
      </c>
      <c r="E3262" s="7"/>
      <c r="F3262" s="16" t="s">
        <v>1280</v>
      </c>
      <c r="G3262" s="8" t="n">
        <v>627</v>
      </c>
    </row>
    <row r="3263" customFormat="false" ht="12.75" hidden="false" customHeight="false" outlineLevel="2" collapsed="false">
      <c r="A3263" s="5" t="s">
        <v>2742</v>
      </c>
      <c r="B3263" s="6" t="n">
        <v>37069</v>
      </c>
      <c r="C3263" s="7" t="s">
        <v>1677</v>
      </c>
      <c r="D3263" s="7" t="s">
        <v>1588</v>
      </c>
      <c r="E3263" s="7"/>
      <c r="F3263" s="16" t="s">
        <v>1280</v>
      </c>
      <c r="G3263" s="8" t="n">
        <v>538</v>
      </c>
    </row>
    <row r="3264" customFormat="false" ht="12.75" hidden="false" customHeight="false" outlineLevel="2" collapsed="false">
      <c r="A3264" s="5" t="s">
        <v>2761</v>
      </c>
      <c r="B3264" s="6" t="n">
        <v>37070</v>
      </c>
      <c r="C3264" s="7" t="s">
        <v>1677</v>
      </c>
      <c r="D3264" s="7" t="s">
        <v>1588</v>
      </c>
      <c r="E3264" s="7"/>
      <c r="F3264" s="16" t="s">
        <v>1280</v>
      </c>
      <c r="G3264" s="8" t="n">
        <v>0</v>
      </c>
    </row>
    <row r="3265" customFormat="false" ht="12.75" hidden="false" customHeight="false" outlineLevel="2" collapsed="false">
      <c r="A3265" s="5" t="s">
        <v>2894</v>
      </c>
      <c r="B3265" s="6" t="n">
        <v>37070</v>
      </c>
      <c r="C3265" s="7" t="s">
        <v>1752</v>
      </c>
      <c r="D3265" s="7" t="s">
        <v>1588</v>
      </c>
      <c r="E3265" s="7"/>
      <c r="F3265" s="16" t="s">
        <v>1280</v>
      </c>
      <c r="G3265" s="8" t="n">
        <v>155</v>
      </c>
    </row>
    <row r="3266" customFormat="false" ht="12.75" hidden="false" customHeight="false" outlineLevel="2" collapsed="false">
      <c r="A3266" s="5" t="s">
        <v>2768</v>
      </c>
      <c r="B3266" s="6" t="n">
        <v>37070</v>
      </c>
      <c r="C3266" s="7" t="s">
        <v>2769</v>
      </c>
      <c r="D3266" s="7" t="s">
        <v>1588</v>
      </c>
      <c r="E3266" s="7"/>
      <c r="F3266" s="16" t="s">
        <v>1280</v>
      </c>
      <c r="G3266" s="8" t="n">
        <v>73</v>
      </c>
    </row>
    <row r="3267" customFormat="false" ht="12.75" hidden="false" customHeight="false" outlineLevel="2" collapsed="false">
      <c r="A3267" s="5" t="s">
        <v>2765</v>
      </c>
      <c r="B3267" s="6" t="n">
        <v>37070</v>
      </c>
      <c r="C3267" s="7" t="s">
        <v>2685</v>
      </c>
      <c r="D3267" s="7" t="s">
        <v>1588</v>
      </c>
      <c r="E3267" s="7"/>
      <c r="F3267" s="16" t="s">
        <v>1280</v>
      </c>
      <c r="G3267" s="8" t="n">
        <v>481</v>
      </c>
    </row>
    <row r="3268" customFormat="false" ht="12.75" hidden="false" customHeight="false" outlineLevel="2" collapsed="false">
      <c r="A3268" s="5" t="s">
        <v>2767</v>
      </c>
      <c r="B3268" s="6" t="n">
        <v>37070</v>
      </c>
      <c r="C3268" s="7" t="s">
        <v>1806</v>
      </c>
      <c r="D3268" s="7" t="s">
        <v>1588</v>
      </c>
      <c r="E3268" s="7"/>
      <c r="F3268" s="16" t="s">
        <v>1280</v>
      </c>
      <c r="G3268" s="8" t="n">
        <v>222</v>
      </c>
    </row>
    <row r="3269" customFormat="false" ht="12.75" hidden="false" customHeight="false" outlineLevel="2" collapsed="false">
      <c r="A3269" s="5" t="s">
        <v>2771</v>
      </c>
      <c r="B3269" s="6" t="n">
        <v>37070</v>
      </c>
      <c r="C3269" s="7" t="s">
        <v>2377</v>
      </c>
      <c r="D3269" s="7" t="s">
        <v>1588</v>
      </c>
      <c r="E3269" s="7"/>
      <c r="F3269" s="16" t="s">
        <v>1280</v>
      </c>
      <c r="G3269" s="8" t="n">
        <v>0</v>
      </c>
    </row>
    <row r="3270" customFormat="false" ht="12.75" hidden="false" customHeight="false" outlineLevel="2" collapsed="false">
      <c r="A3270" s="5" t="s">
        <v>2787</v>
      </c>
      <c r="B3270" s="6" t="n">
        <v>37071</v>
      </c>
      <c r="C3270" s="7" t="s">
        <v>2788</v>
      </c>
      <c r="D3270" s="7" t="s">
        <v>1588</v>
      </c>
      <c r="E3270" s="7"/>
      <c r="F3270" s="16" t="s">
        <v>1280</v>
      </c>
      <c r="G3270" s="8" t="n">
        <v>707</v>
      </c>
    </row>
    <row r="3271" customFormat="false" ht="12.75" hidden="false" customHeight="false" outlineLevel="2" collapsed="false">
      <c r="A3271" s="5" t="s">
        <v>3624</v>
      </c>
      <c r="B3271" s="6" t="n">
        <v>36979</v>
      </c>
      <c r="C3271" s="7" t="s">
        <v>1591</v>
      </c>
      <c r="D3271" s="7" t="s">
        <v>1588</v>
      </c>
      <c r="E3271" s="7" t="s">
        <v>3053</v>
      </c>
      <c r="F3271" s="16" t="s">
        <v>1280</v>
      </c>
      <c r="G3271" s="8" t="n">
        <v>1380</v>
      </c>
    </row>
    <row r="3272" customFormat="false" ht="12.75" hidden="false" customHeight="false" outlineLevel="2" collapsed="false">
      <c r="A3272" s="5" t="s">
        <v>3625</v>
      </c>
      <c r="B3272" s="6" t="n">
        <v>36979</v>
      </c>
      <c r="C3272" s="7" t="s">
        <v>1677</v>
      </c>
      <c r="D3272" s="7" t="s">
        <v>1588</v>
      </c>
      <c r="E3272" s="7" t="s">
        <v>3053</v>
      </c>
      <c r="F3272" s="16" t="s">
        <v>1280</v>
      </c>
      <c r="G3272" s="8" t="n">
        <v>2700</v>
      </c>
    </row>
    <row r="3273" customFormat="false" ht="12.75" hidden="false" customHeight="false" outlineLevel="2" collapsed="false">
      <c r="A3273" s="5" t="s">
        <v>3626</v>
      </c>
      <c r="B3273" s="6" t="n">
        <v>36980</v>
      </c>
      <c r="C3273" s="7" t="s">
        <v>262</v>
      </c>
      <c r="D3273" s="7" t="s">
        <v>1588</v>
      </c>
      <c r="E3273" s="7" t="s">
        <v>3053</v>
      </c>
      <c r="F3273" s="16" t="s">
        <v>1280</v>
      </c>
      <c r="G3273" s="8" t="n">
        <v>3312</v>
      </c>
    </row>
    <row r="3274" customFormat="false" ht="12.75" hidden="false" customHeight="false" outlineLevel="2" collapsed="false">
      <c r="A3274" s="5" t="s">
        <v>3627</v>
      </c>
      <c r="B3274" s="6" t="n">
        <v>36980</v>
      </c>
      <c r="C3274" s="7" t="s">
        <v>1677</v>
      </c>
      <c r="D3274" s="7" t="s">
        <v>1588</v>
      </c>
      <c r="E3274" s="7" t="s">
        <v>3053</v>
      </c>
      <c r="F3274" s="16" t="s">
        <v>1280</v>
      </c>
      <c r="G3274" s="8" t="n">
        <v>4050</v>
      </c>
    </row>
    <row r="3275" customFormat="false" ht="12.75" hidden="false" customHeight="false" outlineLevel="2" collapsed="false">
      <c r="A3275" s="5" t="n">
        <v>128</v>
      </c>
      <c r="B3275" s="6" t="n">
        <v>36938</v>
      </c>
      <c r="C3275" s="7" t="s">
        <v>1767</v>
      </c>
      <c r="D3275" s="7" t="s">
        <v>1588</v>
      </c>
      <c r="E3275" s="7" t="s">
        <v>3053</v>
      </c>
      <c r="F3275" s="16" t="s">
        <v>1280</v>
      </c>
      <c r="G3275" s="8" t="n">
        <v>13725</v>
      </c>
    </row>
    <row r="3276" customFormat="false" ht="12.75" hidden="false" customHeight="false" outlineLevel="1" collapsed="false">
      <c r="A3276" s="5" t="n">
        <v>821196</v>
      </c>
      <c r="B3276" s="6" t="n">
        <v>37042</v>
      </c>
      <c r="C3276" s="7" t="s">
        <v>311</v>
      </c>
      <c r="D3276" s="7" t="s">
        <v>959</v>
      </c>
      <c r="E3276" s="7" t="s">
        <v>1249</v>
      </c>
      <c r="F3276" s="16" t="s">
        <v>1280</v>
      </c>
      <c r="G3276" s="8" t="n">
        <v>5400</v>
      </c>
    </row>
    <row r="3277" customFormat="false" ht="12.75" hidden="false" customHeight="false" outlineLevel="2" collapsed="false">
      <c r="A3277" s="5" t="n">
        <v>821739</v>
      </c>
      <c r="B3277" s="6" t="n">
        <v>37046</v>
      </c>
      <c r="C3277" s="7" t="s">
        <v>311</v>
      </c>
      <c r="D3277" s="7" t="s">
        <v>959</v>
      </c>
      <c r="E3277" s="7"/>
      <c r="F3277" s="16" t="s">
        <v>1280</v>
      </c>
      <c r="G3277" s="8" t="n">
        <v>5440</v>
      </c>
    </row>
    <row r="3278" customFormat="false" ht="12.75" hidden="false" customHeight="false" outlineLevel="1" collapsed="false">
      <c r="A3278" s="5" t="s">
        <v>1306</v>
      </c>
      <c r="B3278" s="6" t="n">
        <v>37013</v>
      </c>
      <c r="C3278" s="7" t="s">
        <v>994</v>
      </c>
      <c r="D3278" s="7" t="s">
        <v>959</v>
      </c>
      <c r="E3278" s="7" t="s">
        <v>1305</v>
      </c>
      <c r="F3278" s="16" t="s">
        <v>1280</v>
      </c>
      <c r="G3278" s="8" t="n">
        <v>2100</v>
      </c>
    </row>
    <row r="3279" customFormat="false" ht="14.25" hidden="false" customHeight="false" outlineLevel="2" collapsed="false">
      <c r="A3279" s="28" t="n">
        <f aca="false">SUBTOTAL(3,A2873:A3278)</f>
        <v>406</v>
      </c>
      <c r="B3279" s="29"/>
      <c r="C3279" s="30"/>
      <c r="D3279" s="30"/>
      <c r="E3279" s="30"/>
      <c r="F3279" s="31" t="s">
        <v>5424</v>
      </c>
      <c r="G3279" s="32" t="n">
        <f aca="false">SUM(G2873:G3278)</f>
        <v>1576745.545</v>
      </c>
    </row>
    <row r="3280" customFormat="false" ht="12.75" hidden="false" customHeight="false" outlineLevel="2" collapsed="false">
      <c r="A3280" s="5"/>
      <c r="B3280" s="6"/>
      <c r="C3280" s="7"/>
      <c r="D3280" s="7"/>
      <c r="E3280" s="7"/>
      <c r="F3280" s="33"/>
      <c r="G3280" s="8"/>
    </row>
    <row r="3281" customFormat="false" ht="12.75" hidden="false" customHeight="false" outlineLevel="2" collapsed="false">
      <c r="A3281" s="5" t="n">
        <v>129</v>
      </c>
      <c r="B3281" s="6" t="n">
        <v>36935</v>
      </c>
      <c r="C3281" s="7" t="s">
        <v>3285</v>
      </c>
      <c r="D3281" s="7" t="s">
        <v>2971</v>
      </c>
      <c r="E3281" s="7" t="s">
        <v>33</v>
      </c>
      <c r="F3281" s="16" t="s">
        <v>3287</v>
      </c>
      <c r="G3281" s="8" t="n">
        <v>313600</v>
      </c>
    </row>
    <row r="3282" customFormat="false" ht="14.25" hidden="false" customHeight="false" outlineLevel="2" collapsed="false">
      <c r="A3282" s="28" t="n">
        <f aca="false">SUBTOTAL(3,A3281)</f>
        <v>1</v>
      </c>
      <c r="B3282" s="29"/>
      <c r="C3282" s="30"/>
      <c r="D3282" s="30"/>
      <c r="E3282" s="30"/>
      <c r="F3282" s="31" t="s">
        <v>5428</v>
      </c>
      <c r="G3282" s="32" t="n">
        <f aca="false">SUM(G3281)</f>
        <v>313600</v>
      </c>
    </row>
    <row r="3283" customFormat="false" ht="12.75" hidden="false" customHeight="false" outlineLevel="2" collapsed="false">
      <c r="A3283" s="5"/>
      <c r="B3283" s="6"/>
      <c r="C3283" s="7"/>
      <c r="D3283" s="7"/>
      <c r="E3283" s="7"/>
      <c r="F3283" s="33"/>
      <c r="G3283" s="8"/>
    </row>
    <row r="3284" customFormat="false" ht="12.75" hidden="false" customHeight="false" outlineLevel="2" collapsed="false">
      <c r="A3284" s="5" t="s">
        <v>3122</v>
      </c>
      <c r="B3284" s="6" t="n">
        <v>36970</v>
      </c>
      <c r="C3284" s="7" t="s">
        <v>3123</v>
      </c>
      <c r="D3284" s="7" t="s">
        <v>38</v>
      </c>
      <c r="E3284" s="7" t="s">
        <v>39</v>
      </c>
      <c r="F3284" s="16" t="s">
        <v>101</v>
      </c>
      <c r="G3284" s="8" t="n">
        <v>-81424</v>
      </c>
    </row>
    <row r="3285" customFormat="false" ht="12.75" hidden="false" customHeight="false" outlineLevel="2" collapsed="false">
      <c r="A3285" s="5" t="s">
        <v>3119</v>
      </c>
      <c r="B3285" s="6" t="n">
        <v>36970</v>
      </c>
      <c r="C3285" s="7" t="s">
        <v>3120</v>
      </c>
      <c r="D3285" s="7" t="s">
        <v>38</v>
      </c>
      <c r="E3285" s="7" t="s">
        <v>39</v>
      </c>
      <c r="F3285" s="16" t="s">
        <v>101</v>
      </c>
      <c r="G3285" s="8" t="n">
        <v>15720</v>
      </c>
    </row>
    <row r="3286" customFormat="false" ht="12.75" hidden="false" customHeight="false" outlineLevel="1" collapsed="false">
      <c r="A3286" s="5" t="s">
        <v>3140</v>
      </c>
      <c r="B3286" s="6" t="n">
        <v>36977</v>
      </c>
      <c r="C3286" s="7" t="s">
        <v>3141</v>
      </c>
      <c r="D3286" s="7" t="s">
        <v>38</v>
      </c>
      <c r="E3286" s="7" t="s">
        <v>39</v>
      </c>
      <c r="F3286" s="16" t="s">
        <v>101</v>
      </c>
      <c r="G3286" s="8" t="n">
        <v>6633</v>
      </c>
    </row>
    <row r="3287" customFormat="false" ht="12.75" hidden="false" customHeight="false" outlineLevel="2" collapsed="false">
      <c r="A3287" s="5" t="s">
        <v>99</v>
      </c>
      <c r="B3287" s="6" t="n">
        <v>37014</v>
      </c>
      <c r="C3287" s="7" t="s">
        <v>100</v>
      </c>
      <c r="D3287" s="7" t="s">
        <v>38</v>
      </c>
      <c r="E3287" s="7" t="s">
        <v>20</v>
      </c>
      <c r="F3287" s="5" t="s">
        <v>101</v>
      </c>
      <c r="G3287" s="8" t="n">
        <v>8220</v>
      </c>
    </row>
    <row r="3288" customFormat="false" ht="12.75" hidden="false" customHeight="false" outlineLevel="1" collapsed="false">
      <c r="A3288" s="5" t="s">
        <v>2911</v>
      </c>
      <c r="B3288" s="6" t="n">
        <v>37034</v>
      </c>
      <c r="C3288" s="7" t="s">
        <v>2912</v>
      </c>
      <c r="D3288" s="7" t="s">
        <v>2905</v>
      </c>
      <c r="E3288" s="7" t="s">
        <v>20</v>
      </c>
      <c r="F3288" s="5" t="s">
        <v>101</v>
      </c>
      <c r="G3288" s="8" t="n">
        <v>5460</v>
      </c>
    </row>
    <row r="3289" customFormat="false" ht="14.25" hidden="false" customHeight="false" outlineLevel="2" collapsed="false">
      <c r="A3289" s="28" t="n">
        <f aca="false">SUBTOTAL(3,A3284:A3288)</f>
        <v>5</v>
      </c>
      <c r="B3289" s="29"/>
      <c r="C3289" s="30"/>
      <c r="D3289" s="30"/>
      <c r="E3289" s="30"/>
      <c r="F3289" s="34" t="s">
        <v>5429</v>
      </c>
      <c r="G3289" s="32" t="n">
        <f aca="false">SUM(G3284:G3288)</f>
        <v>-45391</v>
      </c>
    </row>
    <row r="3290" customFormat="false" ht="12.75" hidden="false" customHeight="false" outlineLevel="2" collapsed="false">
      <c r="A3290" s="5"/>
      <c r="B3290" s="6"/>
      <c r="C3290" s="7"/>
      <c r="D3290" s="7"/>
      <c r="E3290" s="7"/>
      <c r="F3290" s="35"/>
      <c r="G3290" s="8"/>
    </row>
    <row r="3291" customFormat="false" ht="12.75" hidden="false" customHeight="false" outlineLevel="2" collapsed="false">
      <c r="A3291" s="5" t="n">
        <v>54</v>
      </c>
      <c r="B3291" s="6" t="n">
        <v>37012</v>
      </c>
      <c r="C3291" s="7" t="s">
        <v>3014</v>
      </c>
      <c r="D3291" s="7" t="s">
        <v>3007</v>
      </c>
      <c r="E3291" s="7"/>
      <c r="F3291" s="5" t="s">
        <v>3016</v>
      </c>
      <c r="G3291" s="8" t="n">
        <v>36360000</v>
      </c>
    </row>
    <row r="3292" customFormat="false" ht="14.25" hidden="false" customHeight="false" outlineLevel="2" collapsed="false">
      <c r="A3292" s="28" t="n">
        <f aca="false">SUBTOTAL(3,A3291)</f>
        <v>1</v>
      </c>
      <c r="B3292" s="29"/>
      <c r="C3292" s="30"/>
      <c r="D3292" s="30"/>
      <c r="E3292" s="30"/>
      <c r="F3292" s="34" t="s">
        <v>5430</v>
      </c>
      <c r="G3292" s="32" t="n">
        <f aca="false">SUM(G3291)</f>
        <v>36360000</v>
      </c>
    </row>
    <row r="3293" customFormat="false" ht="12.75" hidden="false" customHeight="false" outlineLevel="2" collapsed="false">
      <c r="A3293" s="5"/>
      <c r="B3293" s="6"/>
      <c r="C3293" s="7"/>
      <c r="D3293" s="7"/>
      <c r="E3293" s="7"/>
      <c r="F3293" s="35"/>
      <c r="G3293" s="8"/>
    </row>
    <row r="3294" customFormat="false" ht="12.75" hidden="false" customHeight="false" outlineLevel="2" collapsed="false">
      <c r="A3294" s="5" t="s">
        <v>3036</v>
      </c>
      <c r="B3294" s="6" t="n">
        <v>36902</v>
      </c>
      <c r="C3294" s="7" t="s">
        <v>3028</v>
      </c>
      <c r="D3294" s="7" t="s">
        <v>3029</v>
      </c>
      <c r="E3294" s="7" t="s">
        <v>3030</v>
      </c>
      <c r="F3294" s="16" t="s">
        <v>3031</v>
      </c>
      <c r="G3294" s="8" t="n">
        <v>8600</v>
      </c>
    </row>
    <row r="3295" customFormat="false" ht="12.75" hidden="false" customHeight="false" outlineLevel="2" collapsed="false">
      <c r="A3295" s="5" t="s">
        <v>3027</v>
      </c>
      <c r="B3295" s="6" t="n">
        <v>36927</v>
      </c>
      <c r="C3295" s="7" t="s">
        <v>3028</v>
      </c>
      <c r="D3295" s="7" t="s">
        <v>3029</v>
      </c>
      <c r="E3295" s="7" t="s">
        <v>3030</v>
      </c>
      <c r="F3295" s="16" t="s">
        <v>3031</v>
      </c>
      <c r="G3295" s="8" t="n">
        <v>1200</v>
      </c>
    </row>
    <row r="3296" customFormat="false" ht="12.75" hidden="false" customHeight="false" outlineLevel="2" collapsed="false">
      <c r="A3296" s="5" t="n">
        <v>29</v>
      </c>
      <c r="B3296" s="6" t="n">
        <v>37011</v>
      </c>
      <c r="C3296" s="7" t="s">
        <v>477</v>
      </c>
      <c r="D3296" s="7" t="s">
        <v>386</v>
      </c>
      <c r="E3296" s="7" t="s">
        <v>387</v>
      </c>
      <c r="F3296" s="16" t="s">
        <v>3031</v>
      </c>
      <c r="G3296" s="8" t="n">
        <v>292.816241540864</v>
      </c>
    </row>
    <row r="3297" customFormat="false" ht="12.75" hidden="false" customHeight="false" outlineLevel="2" collapsed="false">
      <c r="A3297" s="5" t="n">
        <v>37</v>
      </c>
      <c r="B3297" s="6" t="n">
        <v>37011</v>
      </c>
      <c r="C3297" s="7" t="s">
        <v>483</v>
      </c>
      <c r="D3297" s="7" t="s">
        <v>386</v>
      </c>
      <c r="E3297" s="7" t="s">
        <v>387</v>
      </c>
      <c r="F3297" s="16" t="s">
        <v>3031</v>
      </c>
      <c r="G3297" s="8" t="n">
        <v>65.0702758979698</v>
      </c>
    </row>
    <row r="3298" customFormat="false" ht="12.75" hidden="false" customHeight="false" outlineLevel="2" collapsed="false">
      <c r="A3298" s="5" t="n">
        <v>39</v>
      </c>
      <c r="B3298" s="6" t="n">
        <v>37011</v>
      </c>
      <c r="C3298" s="7" t="s">
        <v>484</v>
      </c>
      <c r="D3298" s="7" t="s">
        <v>386</v>
      </c>
      <c r="E3298" s="7" t="s">
        <v>387</v>
      </c>
      <c r="F3298" s="16" t="s">
        <v>3031</v>
      </c>
      <c r="G3298" s="8" t="n">
        <v>292.816241540864</v>
      </c>
    </row>
    <row r="3299" customFormat="false" ht="12.75" hidden="false" customHeight="false" outlineLevel="2" collapsed="false">
      <c r="A3299" s="5" t="s">
        <v>4683</v>
      </c>
      <c r="B3299" s="6" t="n">
        <f aca="false">B3298</f>
        <v>37011</v>
      </c>
      <c r="C3299" s="7" t="s">
        <v>4676</v>
      </c>
      <c r="D3299" s="7" t="s">
        <v>386</v>
      </c>
      <c r="E3299" s="7" t="s">
        <v>4601</v>
      </c>
      <c r="F3299" s="16" t="s">
        <v>3031</v>
      </c>
      <c r="G3299" s="8" t="n">
        <v>1534.86820153487</v>
      </c>
    </row>
    <row r="3300" customFormat="false" ht="12.75" hidden="false" customHeight="false" outlineLevel="2" collapsed="false">
      <c r="A3300" s="5" t="s">
        <v>4684</v>
      </c>
      <c r="B3300" s="6" t="n">
        <f aca="false">B3299</f>
        <v>37011</v>
      </c>
      <c r="C3300" s="7" t="s">
        <v>4685</v>
      </c>
      <c r="D3300" s="7" t="s">
        <v>386</v>
      </c>
      <c r="E3300" s="7" t="s">
        <v>4601</v>
      </c>
      <c r="F3300" s="16" t="s">
        <v>3031</v>
      </c>
      <c r="G3300" s="8" t="n">
        <v>2729.32580538027</v>
      </c>
    </row>
    <row r="3301" customFormat="false" ht="12.75" hidden="false" customHeight="false" outlineLevel="2" collapsed="false">
      <c r="A3301" s="5" t="s">
        <v>4686</v>
      </c>
      <c r="B3301" s="6" t="n">
        <f aca="false">B3300</f>
        <v>37011</v>
      </c>
      <c r="C3301" s="7" t="s">
        <v>4687</v>
      </c>
      <c r="D3301" s="7" t="s">
        <v>386</v>
      </c>
      <c r="E3301" s="7" t="s">
        <v>4601</v>
      </c>
      <c r="F3301" s="16" t="s">
        <v>3031</v>
      </c>
      <c r="G3301" s="8" t="n">
        <v>937.484150817484</v>
      </c>
    </row>
    <row r="3302" customFormat="false" ht="12.75" hidden="false" customHeight="false" outlineLevel="2" collapsed="false">
      <c r="A3302" s="5" t="s">
        <v>4627</v>
      </c>
      <c r="B3302" s="6" t="n">
        <v>36950</v>
      </c>
      <c r="C3302" s="7" t="s">
        <v>4628</v>
      </c>
      <c r="D3302" s="7" t="s">
        <v>386</v>
      </c>
      <c r="E3302" s="7" t="s">
        <v>4601</v>
      </c>
      <c r="F3302" s="16" t="s">
        <v>3031</v>
      </c>
      <c r="G3302" s="8" t="n">
        <v>4581.15183246073</v>
      </c>
    </row>
    <row r="3303" customFormat="false" ht="12.75" hidden="false" customHeight="false" outlineLevel="2" collapsed="false">
      <c r="A3303" s="5" t="s">
        <v>4675</v>
      </c>
      <c r="B3303" s="6" t="n">
        <v>36893</v>
      </c>
      <c r="C3303" s="7" t="s">
        <v>4676</v>
      </c>
      <c r="D3303" s="7" t="s">
        <v>386</v>
      </c>
      <c r="E3303" s="7" t="s">
        <v>4601</v>
      </c>
      <c r="F3303" s="16" t="s">
        <v>3031</v>
      </c>
      <c r="G3303" s="8" t="n">
        <v>53545.9900923818</v>
      </c>
    </row>
    <row r="3304" customFormat="false" ht="12.75" hidden="false" customHeight="false" outlineLevel="2" collapsed="false">
      <c r="A3304" s="5" t="s">
        <v>4677</v>
      </c>
      <c r="B3304" s="6" t="n">
        <v>36894</v>
      </c>
      <c r="C3304" s="7" t="s">
        <v>4678</v>
      </c>
      <c r="D3304" s="7" t="s">
        <v>386</v>
      </c>
      <c r="E3304" s="7" t="s">
        <v>4601</v>
      </c>
      <c r="F3304" s="16" t="s">
        <v>3031</v>
      </c>
      <c r="G3304" s="8" t="n">
        <v>116.783450116783</v>
      </c>
    </row>
    <row r="3305" customFormat="false" ht="12.75" hidden="false" customHeight="false" outlineLevel="2" collapsed="false">
      <c r="A3305" s="5" t="s">
        <v>526</v>
      </c>
      <c r="B3305" s="6" t="n">
        <v>37026</v>
      </c>
      <c r="C3305" s="7" t="s">
        <v>527</v>
      </c>
      <c r="D3305" s="7" t="s">
        <v>386</v>
      </c>
      <c r="E3305" s="7" t="s">
        <v>485</v>
      </c>
      <c r="F3305" s="16" t="s">
        <v>3031</v>
      </c>
      <c r="G3305" s="8" t="n">
        <v>2940.4915912031</v>
      </c>
    </row>
    <row r="3306" customFormat="false" ht="12.75" hidden="false" customHeight="false" outlineLevel="2" collapsed="false">
      <c r="A3306" s="5" t="s">
        <v>4681</v>
      </c>
      <c r="B3306" s="6" t="n">
        <v>36899</v>
      </c>
      <c r="C3306" s="7" t="s">
        <v>4682</v>
      </c>
      <c r="D3306" s="7" t="s">
        <v>386</v>
      </c>
      <c r="E3306" s="7" t="s">
        <v>4601</v>
      </c>
      <c r="F3306" s="16" t="s">
        <v>3031</v>
      </c>
      <c r="G3306" s="8" t="n">
        <v>9514.21880227501</v>
      </c>
    </row>
    <row r="3307" customFormat="false" ht="12.75" hidden="false" customHeight="false" outlineLevel="2" collapsed="false">
      <c r="A3307" s="5" t="s">
        <v>4688</v>
      </c>
      <c r="B3307" s="6" t="n">
        <v>36903</v>
      </c>
      <c r="C3307" s="7" t="s">
        <v>4689</v>
      </c>
      <c r="D3307" s="7" t="s">
        <v>386</v>
      </c>
      <c r="E3307" s="7" t="s">
        <v>4601</v>
      </c>
      <c r="F3307" s="16" t="s">
        <v>3031</v>
      </c>
      <c r="G3307" s="8" t="n">
        <v>3484.61589801775</v>
      </c>
    </row>
    <row r="3308" customFormat="false" ht="12.75" hidden="false" customHeight="false" outlineLevel="2" collapsed="false">
      <c r="A3308" s="5" t="s">
        <v>4623</v>
      </c>
      <c r="B3308" s="6" t="n">
        <v>36929</v>
      </c>
      <c r="C3308" s="7" t="s">
        <v>4624</v>
      </c>
      <c r="D3308" s="7" t="s">
        <v>386</v>
      </c>
      <c r="E3308" s="7" t="s">
        <v>4601</v>
      </c>
      <c r="F3308" s="16" t="s">
        <v>3031</v>
      </c>
      <c r="G3308" s="8" t="n">
        <v>-41889</v>
      </c>
    </row>
    <row r="3309" customFormat="false" ht="12.75" hidden="false" customHeight="false" outlineLevel="2" collapsed="false">
      <c r="A3309" s="5" t="s">
        <v>4690</v>
      </c>
      <c r="B3309" s="6" t="n">
        <v>36921</v>
      </c>
      <c r="C3309" s="7" t="s">
        <v>4691</v>
      </c>
      <c r="D3309" s="7" t="s">
        <v>386</v>
      </c>
      <c r="E3309" s="7" t="s">
        <v>4601</v>
      </c>
      <c r="F3309" s="16" t="s">
        <v>3031</v>
      </c>
      <c r="G3309" s="8" t="n">
        <v>7584.83033932136</v>
      </c>
    </row>
    <row r="3310" customFormat="false" ht="12.75" hidden="false" customHeight="false" outlineLevel="2" collapsed="false">
      <c r="A3310" s="5" t="s">
        <v>4625</v>
      </c>
      <c r="B3310" s="6" t="n">
        <v>36944</v>
      </c>
      <c r="C3310" s="7" t="s">
        <v>4624</v>
      </c>
      <c r="D3310" s="7" t="s">
        <v>386</v>
      </c>
      <c r="E3310" s="7" t="s">
        <v>4601</v>
      </c>
      <c r="F3310" s="16" t="s">
        <v>3031</v>
      </c>
      <c r="G3310" s="8" t="n">
        <v>46335</v>
      </c>
    </row>
    <row r="3311" customFormat="false" ht="12.75" hidden="false" customHeight="false" outlineLevel="2" collapsed="false">
      <c r="A3311" s="5" t="s">
        <v>4626</v>
      </c>
      <c r="B3311" s="6" t="n">
        <v>36948</v>
      </c>
      <c r="C3311" s="7" t="s">
        <v>4624</v>
      </c>
      <c r="D3311" s="7" t="s">
        <v>386</v>
      </c>
      <c r="E3311" s="7" t="s">
        <v>4601</v>
      </c>
      <c r="F3311" s="16" t="s">
        <v>3031</v>
      </c>
      <c r="G3311" s="8" t="n">
        <v>67392</v>
      </c>
    </row>
    <row r="3312" customFormat="false" ht="12.75" hidden="false" customHeight="false" outlineLevel="2" collapsed="false">
      <c r="A3312" s="5" t="s">
        <v>4570</v>
      </c>
      <c r="B3312" s="6" t="n">
        <v>36965</v>
      </c>
      <c r="C3312" s="7" t="s">
        <v>4568</v>
      </c>
      <c r="D3312" s="7" t="s">
        <v>386</v>
      </c>
      <c r="E3312" s="7" t="s">
        <v>387</v>
      </c>
      <c r="F3312" s="16" t="s">
        <v>3031</v>
      </c>
      <c r="G3312" s="8" t="n">
        <v>4760</v>
      </c>
    </row>
    <row r="3313" customFormat="false" ht="12.75" hidden="false" customHeight="false" outlineLevel="2" collapsed="false">
      <c r="A3313" s="5" t="s">
        <v>4679</v>
      </c>
      <c r="B3313" s="6" t="n">
        <v>36895</v>
      </c>
      <c r="C3313" s="7" t="s">
        <v>4680</v>
      </c>
      <c r="D3313" s="7" t="s">
        <v>386</v>
      </c>
      <c r="E3313" s="7" t="s">
        <v>4601</v>
      </c>
      <c r="F3313" s="16" t="s">
        <v>3031</v>
      </c>
      <c r="G3313" s="8" t="n">
        <v>-1206.53987320654</v>
      </c>
    </row>
    <row r="3314" customFormat="false" ht="12.75" hidden="false" customHeight="false" outlineLevel="2" collapsed="false">
      <c r="A3314" s="5" t="s">
        <v>476</v>
      </c>
      <c r="B3314" s="6" t="n">
        <v>37011</v>
      </c>
      <c r="C3314" s="7" t="s">
        <v>407</v>
      </c>
      <c r="D3314" s="7" t="s">
        <v>386</v>
      </c>
      <c r="E3314" s="7" t="s">
        <v>387</v>
      </c>
      <c r="F3314" s="16" t="s">
        <v>3031</v>
      </c>
      <c r="G3314" s="8" t="n">
        <v>3253.51379489849</v>
      </c>
    </row>
    <row r="3315" customFormat="false" ht="12.75" hidden="false" customHeight="false" outlineLevel="2" collapsed="false">
      <c r="A3315" s="5" t="s">
        <v>429</v>
      </c>
      <c r="B3315" s="6" t="n">
        <v>37001</v>
      </c>
      <c r="C3315" s="7" t="s">
        <v>430</v>
      </c>
      <c r="D3315" s="7" t="s">
        <v>386</v>
      </c>
      <c r="E3315" s="7" t="s">
        <v>387</v>
      </c>
      <c r="F3315" s="16" t="s">
        <v>3031</v>
      </c>
      <c r="G3315" s="8" t="n">
        <v>100.323624595469</v>
      </c>
    </row>
    <row r="3316" customFormat="false" ht="12.75" hidden="false" customHeight="false" outlineLevel="2" collapsed="false">
      <c r="A3316" s="5" t="s">
        <v>461</v>
      </c>
      <c r="B3316" s="6" t="n">
        <v>37008</v>
      </c>
      <c r="C3316" s="7" t="s">
        <v>462</v>
      </c>
      <c r="D3316" s="7" t="s">
        <v>386</v>
      </c>
      <c r="E3316" s="7" t="s">
        <v>387</v>
      </c>
      <c r="F3316" s="16" t="s">
        <v>3031</v>
      </c>
      <c r="G3316" s="8" t="n">
        <v>3349.54604409857</v>
      </c>
    </row>
    <row r="3317" customFormat="false" ht="12.75" hidden="false" customHeight="false" outlineLevel="2" collapsed="false">
      <c r="A3317" s="5" t="s">
        <v>467</v>
      </c>
      <c r="B3317" s="6" t="n">
        <v>37008</v>
      </c>
      <c r="C3317" s="7" t="s">
        <v>468</v>
      </c>
      <c r="D3317" s="7" t="s">
        <v>386</v>
      </c>
      <c r="E3317" s="7" t="s">
        <v>387</v>
      </c>
      <c r="F3317" s="16" t="s">
        <v>3031</v>
      </c>
      <c r="G3317" s="8" t="n">
        <v>162.1271076524</v>
      </c>
    </row>
    <row r="3318" customFormat="false" ht="12.75" hidden="false" customHeight="false" outlineLevel="2" collapsed="false">
      <c r="A3318" s="5" t="s">
        <v>469</v>
      </c>
      <c r="B3318" s="6" t="n">
        <v>37008</v>
      </c>
      <c r="C3318" s="7" t="s">
        <v>468</v>
      </c>
      <c r="D3318" s="7" t="s">
        <v>386</v>
      </c>
      <c r="E3318" s="7" t="s">
        <v>387</v>
      </c>
      <c r="F3318" s="16" t="s">
        <v>3031</v>
      </c>
      <c r="G3318" s="8" t="n">
        <v>6355.38261997406</v>
      </c>
    </row>
    <row r="3319" customFormat="false" ht="12.75" hidden="false" customHeight="false" outlineLevel="2" collapsed="false">
      <c r="A3319" s="5" t="s">
        <v>489</v>
      </c>
      <c r="B3319" s="6" t="n">
        <v>37012</v>
      </c>
      <c r="C3319" s="7" t="s">
        <v>490</v>
      </c>
      <c r="D3319" s="7" t="s">
        <v>386</v>
      </c>
      <c r="E3319" s="7" t="s">
        <v>485</v>
      </c>
      <c r="F3319" s="16" t="s">
        <v>3031</v>
      </c>
      <c r="G3319" s="8" t="n">
        <v>238.716410122619</v>
      </c>
    </row>
    <row r="3320" customFormat="false" ht="12.75" hidden="false" customHeight="false" outlineLevel="2" collapsed="false">
      <c r="A3320" s="5" t="s">
        <v>496</v>
      </c>
      <c r="B3320" s="6" t="n">
        <v>37014</v>
      </c>
      <c r="C3320" s="7" t="s">
        <v>490</v>
      </c>
      <c r="D3320" s="7" t="s">
        <v>386</v>
      </c>
      <c r="E3320" s="7" t="s">
        <v>485</v>
      </c>
      <c r="F3320" s="16" t="s">
        <v>3031</v>
      </c>
      <c r="G3320" s="8" t="n">
        <v>3420.31443668863</v>
      </c>
    </row>
    <row r="3321" customFormat="false" ht="12.75" hidden="false" customHeight="false" outlineLevel="2" collapsed="false">
      <c r="A3321" s="5" t="s">
        <v>505</v>
      </c>
      <c r="B3321" s="6" t="n">
        <v>37015</v>
      </c>
      <c r="C3321" s="7" t="s">
        <v>506</v>
      </c>
      <c r="D3321" s="7" t="s">
        <v>386</v>
      </c>
      <c r="E3321" s="7" t="s">
        <v>485</v>
      </c>
      <c r="F3321" s="16" t="s">
        <v>3031</v>
      </c>
      <c r="G3321" s="8" t="n">
        <v>11828.013029316</v>
      </c>
    </row>
    <row r="3322" customFormat="false" ht="12.75" hidden="false" customHeight="false" outlineLevel="2" collapsed="false">
      <c r="A3322" s="5" t="s">
        <v>511</v>
      </c>
      <c r="B3322" s="6" t="n">
        <v>37019</v>
      </c>
      <c r="C3322" s="7" t="s">
        <v>398</v>
      </c>
      <c r="D3322" s="7" t="s">
        <v>386</v>
      </c>
      <c r="E3322" s="7" t="s">
        <v>485</v>
      </c>
      <c r="F3322" s="16" t="s">
        <v>3031</v>
      </c>
      <c r="G3322" s="8" t="n">
        <v>193.464898091233</v>
      </c>
    </row>
    <row r="3323" customFormat="false" ht="12.75" hidden="false" customHeight="false" outlineLevel="2" collapsed="false">
      <c r="A3323" s="5" t="s">
        <v>512</v>
      </c>
      <c r="B3323" s="6" t="n">
        <v>37019</v>
      </c>
      <c r="C3323" s="7" t="s">
        <v>398</v>
      </c>
      <c r="D3323" s="7" t="s">
        <v>386</v>
      </c>
      <c r="E3323" s="7" t="s">
        <v>485</v>
      </c>
      <c r="F3323" s="16" t="s">
        <v>3031</v>
      </c>
      <c r="G3323" s="8" t="n">
        <v>193.464898091233</v>
      </c>
    </row>
    <row r="3324" customFormat="false" ht="12.75" hidden="false" customHeight="false" outlineLevel="2" collapsed="false">
      <c r="A3324" s="5" t="s">
        <v>515</v>
      </c>
      <c r="B3324" s="6" t="n">
        <v>37020</v>
      </c>
      <c r="C3324" s="7" t="s">
        <v>398</v>
      </c>
      <c r="D3324" s="7" t="s">
        <v>386</v>
      </c>
      <c r="E3324" s="7" t="s">
        <v>485</v>
      </c>
      <c r="F3324" s="16" t="s">
        <v>3031</v>
      </c>
      <c r="G3324" s="8" t="n">
        <v>176.088369070825</v>
      </c>
    </row>
    <row r="3325" customFormat="false" ht="12.75" hidden="false" customHeight="false" outlineLevel="2" collapsed="false">
      <c r="A3325" s="5" t="s">
        <v>517</v>
      </c>
      <c r="B3325" s="6" t="n">
        <v>37020</v>
      </c>
      <c r="C3325" s="7" t="s">
        <v>398</v>
      </c>
      <c r="D3325" s="7" t="s">
        <v>386</v>
      </c>
      <c r="E3325" s="7" t="s">
        <v>485</v>
      </c>
      <c r="F3325" s="16" t="s">
        <v>3031</v>
      </c>
      <c r="G3325" s="8" t="n">
        <v>5690.70825211176</v>
      </c>
    </row>
    <row r="3326" customFormat="false" ht="12.75" hidden="false" customHeight="false" outlineLevel="2" collapsed="false">
      <c r="A3326" s="5" t="s">
        <v>516</v>
      </c>
      <c r="B3326" s="6" t="n">
        <v>37020</v>
      </c>
      <c r="C3326" s="7" t="s">
        <v>400</v>
      </c>
      <c r="D3326" s="7" t="s">
        <v>386</v>
      </c>
      <c r="E3326" s="7" t="s">
        <v>485</v>
      </c>
      <c r="F3326" s="16" t="s">
        <v>3031</v>
      </c>
      <c r="G3326" s="8" t="n">
        <v>14705</v>
      </c>
    </row>
    <row r="3327" customFormat="false" ht="12.75" hidden="false" customHeight="false" outlineLevel="2" collapsed="false">
      <c r="A3327" s="5" t="s">
        <v>518</v>
      </c>
      <c r="B3327" s="6" t="n">
        <v>37020</v>
      </c>
      <c r="C3327" s="7" t="s">
        <v>400</v>
      </c>
      <c r="D3327" s="7" t="s">
        <v>386</v>
      </c>
      <c r="E3327" s="7" t="s">
        <v>485</v>
      </c>
      <c r="F3327" s="16" t="s">
        <v>3031</v>
      </c>
      <c r="G3327" s="8" t="n">
        <v>12867</v>
      </c>
    </row>
    <row r="3328" customFormat="false" ht="12.75" hidden="false" customHeight="false" outlineLevel="2" collapsed="false">
      <c r="A3328" s="5" t="s">
        <v>552</v>
      </c>
      <c r="B3328" s="6" t="n">
        <v>37040</v>
      </c>
      <c r="C3328" s="7" t="s">
        <v>553</v>
      </c>
      <c r="D3328" s="7" t="s">
        <v>386</v>
      </c>
      <c r="E3328" s="7" t="s">
        <v>485</v>
      </c>
      <c r="F3328" s="16" t="s">
        <v>3031</v>
      </c>
      <c r="G3328" s="8" t="n">
        <v>1449.19055978155</v>
      </c>
    </row>
    <row r="3329" customFormat="false" ht="12.75" hidden="false" customHeight="false" outlineLevel="2" collapsed="false">
      <c r="A3329" s="5" t="s">
        <v>554</v>
      </c>
      <c r="B3329" s="6" t="n">
        <v>37040</v>
      </c>
      <c r="C3329" s="7" t="s">
        <v>553</v>
      </c>
      <c r="D3329" s="7" t="s">
        <v>386</v>
      </c>
      <c r="E3329" s="7" t="s">
        <v>485</v>
      </c>
      <c r="F3329" s="16" t="s">
        <v>3031</v>
      </c>
      <c r="G3329" s="8" t="n">
        <v>68.9161953058969</v>
      </c>
    </row>
    <row r="3330" customFormat="false" ht="12.75" hidden="false" customHeight="false" outlineLevel="2" collapsed="false">
      <c r="A3330" s="5" t="s">
        <v>557</v>
      </c>
      <c r="B3330" s="6" t="n">
        <v>37041</v>
      </c>
      <c r="C3330" s="7" t="s">
        <v>420</v>
      </c>
      <c r="D3330" s="7" t="s">
        <v>386</v>
      </c>
      <c r="E3330" s="7" t="s">
        <v>485</v>
      </c>
      <c r="F3330" s="16" t="s">
        <v>3031</v>
      </c>
      <c r="G3330" s="8" t="n">
        <v>214.350472736692</v>
      </c>
    </row>
    <row r="3331" customFormat="false" ht="12.75" hidden="false" customHeight="false" outlineLevel="2" collapsed="false">
      <c r="A3331" s="5" t="s">
        <v>565</v>
      </c>
      <c r="B3331" s="6" t="n">
        <v>37048</v>
      </c>
      <c r="C3331" s="7" t="s">
        <v>564</v>
      </c>
      <c r="D3331" s="7" t="s">
        <v>386</v>
      </c>
      <c r="E3331" s="7" t="s">
        <v>485</v>
      </c>
      <c r="F3331" s="16" t="s">
        <v>3031</v>
      </c>
      <c r="G3331" s="8" t="n">
        <v>4002.6238110856</v>
      </c>
    </row>
    <row r="3332" customFormat="false" ht="12.75" hidden="false" customHeight="false" outlineLevel="2" collapsed="false">
      <c r="A3332" s="5" t="s">
        <v>563</v>
      </c>
      <c r="B3332" s="6" t="n">
        <v>37048</v>
      </c>
      <c r="C3332" s="7" t="s">
        <v>564</v>
      </c>
      <c r="D3332" s="7" t="s">
        <v>386</v>
      </c>
      <c r="E3332" s="7" t="s">
        <v>485</v>
      </c>
      <c r="F3332" s="16" t="s">
        <v>3031</v>
      </c>
      <c r="G3332" s="8" t="n">
        <v>1344.04722859954</v>
      </c>
    </row>
    <row r="3333" customFormat="false" ht="12.75" hidden="false" customHeight="false" outlineLevel="2" collapsed="false">
      <c r="A3333" s="5" t="s">
        <v>568</v>
      </c>
      <c r="B3333" s="6" t="n">
        <v>37050</v>
      </c>
      <c r="C3333" s="7" t="s">
        <v>569</v>
      </c>
      <c r="D3333" s="7" t="s">
        <v>386</v>
      </c>
      <c r="E3333" s="7" t="s">
        <v>485</v>
      </c>
      <c r="F3333" s="16" t="s">
        <v>3031</v>
      </c>
      <c r="G3333" s="8" t="n">
        <v>15574.1264723301</v>
      </c>
    </row>
    <row r="3334" customFormat="false" ht="12.75" hidden="false" customHeight="false" outlineLevel="2" collapsed="false">
      <c r="A3334" s="5" t="s">
        <v>567</v>
      </c>
      <c r="B3334" s="6" t="n">
        <v>37049</v>
      </c>
      <c r="C3334" s="7" t="s">
        <v>564</v>
      </c>
      <c r="D3334" s="7" t="s">
        <v>386</v>
      </c>
      <c r="E3334" s="7" t="s">
        <v>485</v>
      </c>
      <c r="F3334" s="16" t="s">
        <v>3031</v>
      </c>
      <c r="G3334" s="8" t="n">
        <v>383.174498849819</v>
      </c>
    </row>
    <row r="3335" customFormat="false" ht="12.75" hidden="false" customHeight="false" outlineLevel="2" collapsed="false">
      <c r="A3335" s="5" t="s">
        <v>587</v>
      </c>
      <c r="B3335" s="6" t="n">
        <v>37055</v>
      </c>
      <c r="C3335" s="7" t="s">
        <v>15</v>
      </c>
      <c r="D3335" s="7" t="s">
        <v>386</v>
      </c>
      <c r="E3335" s="7" t="s">
        <v>485</v>
      </c>
      <c r="F3335" s="16" t="s">
        <v>3031</v>
      </c>
      <c r="G3335" s="8" t="n">
        <v>530.827563468513</v>
      </c>
    </row>
    <row r="3336" customFormat="false" ht="12.75" hidden="false" customHeight="false" outlineLevel="2" collapsed="false">
      <c r="A3336" s="5" t="s">
        <v>588</v>
      </c>
      <c r="B3336" s="6" t="n">
        <v>37055</v>
      </c>
      <c r="C3336" s="7" t="s">
        <v>15</v>
      </c>
      <c r="D3336" s="7" t="s">
        <v>386</v>
      </c>
      <c r="E3336" s="7" t="s">
        <v>485</v>
      </c>
      <c r="F3336" s="16" t="s">
        <v>3031</v>
      </c>
      <c r="G3336" s="8" t="n">
        <v>584.899439498846</v>
      </c>
    </row>
    <row r="3337" customFormat="false" ht="12.75" hidden="false" customHeight="false" outlineLevel="2" collapsed="false">
      <c r="A3337" s="5" t="s">
        <v>589</v>
      </c>
      <c r="B3337" s="6" t="n">
        <v>37056</v>
      </c>
      <c r="C3337" s="7" t="s">
        <v>15</v>
      </c>
      <c r="D3337" s="7" t="s">
        <v>386</v>
      </c>
      <c r="E3337" s="7" t="s">
        <v>542</v>
      </c>
      <c r="F3337" s="16" t="s">
        <v>3031</v>
      </c>
      <c r="G3337" s="8" t="n">
        <v>1780.26315789474</v>
      </c>
    </row>
    <row r="3338" customFormat="false" ht="12.75" hidden="false" customHeight="false" outlineLevel="2" collapsed="false">
      <c r="A3338" s="5" t="s">
        <v>606</v>
      </c>
      <c r="B3338" s="6" t="n">
        <v>37062</v>
      </c>
      <c r="C3338" s="7" t="s">
        <v>15</v>
      </c>
      <c r="D3338" s="7" t="s">
        <v>386</v>
      </c>
      <c r="E3338" s="7"/>
      <c r="F3338" s="16" t="s">
        <v>3031</v>
      </c>
      <c r="G3338" s="8" t="n">
        <v>887.990611553006</v>
      </c>
    </row>
    <row r="3339" customFormat="false" ht="12.75" hidden="false" customHeight="false" outlineLevel="2" collapsed="false">
      <c r="A3339" s="5" t="s">
        <v>616</v>
      </c>
      <c r="B3339" s="6" t="n">
        <v>37062</v>
      </c>
      <c r="C3339" s="7" t="s">
        <v>617</v>
      </c>
      <c r="D3339" s="7" t="s">
        <v>386</v>
      </c>
      <c r="E3339" s="7"/>
      <c r="F3339" s="16" t="s">
        <v>3031</v>
      </c>
      <c r="G3339" s="8" t="n">
        <v>3323.11905072369</v>
      </c>
    </row>
    <row r="3340" customFormat="false" ht="12.75" hidden="false" customHeight="false" outlineLevel="2" collapsed="false">
      <c r="A3340" s="5" t="s">
        <v>618</v>
      </c>
      <c r="B3340" s="6" t="n">
        <v>37062</v>
      </c>
      <c r="C3340" s="7" t="s">
        <v>15</v>
      </c>
      <c r="D3340" s="7" t="s">
        <v>386</v>
      </c>
      <c r="E3340" s="7"/>
      <c r="F3340" s="16" t="s">
        <v>3031</v>
      </c>
      <c r="G3340" s="8" t="n">
        <v>1315.03455470074</v>
      </c>
    </row>
    <row r="3341" customFormat="false" ht="12.75" hidden="false" customHeight="false" outlineLevel="1" collapsed="false">
      <c r="A3341" s="5" t="s">
        <v>619</v>
      </c>
      <c r="B3341" s="6" t="n">
        <v>37062</v>
      </c>
      <c r="C3341" s="7" t="s">
        <v>15</v>
      </c>
      <c r="D3341" s="7" t="s">
        <v>386</v>
      </c>
      <c r="E3341" s="7"/>
      <c r="F3341" s="16" t="s">
        <v>3031</v>
      </c>
      <c r="G3341" s="8" t="n">
        <v>1727.7350371626</v>
      </c>
    </row>
    <row r="3342" customFormat="false" ht="12.75" hidden="false" customHeight="false" outlineLevel="2" collapsed="false">
      <c r="A3342" s="5" t="s">
        <v>631</v>
      </c>
      <c r="B3342" s="6" t="n">
        <v>37068</v>
      </c>
      <c r="C3342" s="7" t="s">
        <v>632</v>
      </c>
      <c r="D3342" s="7" t="s">
        <v>386</v>
      </c>
      <c r="E3342" s="7"/>
      <c r="F3342" s="16" t="s">
        <v>3031</v>
      </c>
      <c r="G3342" s="8" t="n">
        <v>3413.76582278481</v>
      </c>
    </row>
    <row r="3343" customFormat="false" ht="12.75" hidden="false" customHeight="false" outlineLevel="2" collapsed="false">
      <c r="A3343" s="5" t="s">
        <v>647</v>
      </c>
      <c r="B3343" s="6" t="n">
        <v>37070</v>
      </c>
      <c r="C3343" s="7" t="s">
        <v>648</v>
      </c>
      <c r="D3343" s="7" t="s">
        <v>386</v>
      </c>
      <c r="E3343" s="7"/>
      <c r="F3343" s="16" t="s">
        <v>3031</v>
      </c>
      <c r="G3343" s="8" t="n">
        <v>633.085965718789</v>
      </c>
    </row>
    <row r="3344" customFormat="false" ht="14.25" hidden="false" customHeight="false" outlineLevel="2" collapsed="false">
      <c r="A3344" s="28" t="n">
        <f aca="false">SUBTOTAL(3,A3294:A3343)</f>
        <v>50</v>
      </c>
      <c r="B3344" s="29"/>
      <c r="C3344" s="30"/>
      <c r="D3344" s="30"/>
      <c r="E3344" s="30"/>
      <c r="F3344" s="31" t="s">
        <v>5432</v>
      </c>
      <c r="G3344" s="32" t="n">
        <f aca="false">SUM(G3294:G3343)</f>
        <v>272578.736976189</v>
      </c>
    </row>
    <row r="3345" customFormat="false" ht="12.75" hidden="false" customHeight="false" outlineLevel="2" collapsed="false">
      <c r="A3345" s="5"/>
      <c r="B3345" s="6"/>
      <c r="C3345" s="7"/>
      <c r="D3345" s="7"/>
      <c r="E3345" s="7"/>
      <c r="F3345" s="33"/>
      <c r="G3345" s="8"/>
    </row>
    <row r="3346" customFormat="false" ht="12.75" hidden="false" customHeight="false" outlineLevel="2" collapsed="false">
      <c r="A3346" s="5" t="s">
        <v>3996</v>
      </c>
      <c r="B3346" s="6" t="n">
        <v>36935</v>
      </c>
      <c r="C3346" s="7" t="s">
        <v>774</v>
      </c>
      <c r="D3346" s="7" t="s">
        <v>1588</v>
      </c>
      <c r="E3346" s="7" t="s">
        <v>3053</v>
      </c>
      <c r="F3346" s="16" t="s">
        <v>775</v>
      </c>
      <c r="G3346" s="8" t="n">
        <v>15600</v>
      </c>
    </row>
    <row r="3347" customFormat="false" ht="12.75" hidden="false" customHeight="false" outlineLevel="2" collapsed="false">
      <c r="A3347" s="5" t="s">
        <v>3997</v>
      </c>
      <c r="B3347" s="6" t="n">
        <v>36937</v>
      </c>
      <c r="C3347" s="7" t="s">
        <v>774</v>
      </c>
      <c r="D3347" s="7" t="s">
        <v>1588</v>
      </c>
      <c r="E3347" s="7" t="s">
        <v>3053</v>
      </c>
      <c r="F3347" s="16" t="s">
        <v>775</v>
      </c>
      <c r="G3347" s="8" t="n">
        <v>0</v>
      </c>
    </row>
    <row r="3348" customFormat="false" ht="12.75" hidden="false" customHeight="false" outlineLevel="2" collapsed="false">
      <c r="A3348" s="5" t="s">
        <v>3998</v>
      </c>
      <c r="B3348" s="6" t="n">
        <v>36938</v>
      </c>
      <c r="C3348" s="7" t="s">
        <v>774</v>
      </c>
      <c r="D3348" s="7" t="s">
        <v>1588</v>
      </c>
      <c r="E3348" s="7" t="s">
        <v>3053</v>
      </c>
      <c r="F3348" s="16" t="s">
        <v>775</v>
      </c>
      <c r="G3348" s="8" t="n">
        <v>0</v>
      </c>
    </row>
    <row r="3349" customFormat="false" ht="12.75" hidden="false" customHeight="false" outlineLevel="2" collapsed="false">
      <c r="A3349" s="5" t="s">
        <v>3999</v>
      </c>
      <c r="B3349" s="6" t="n">
        <v>36938</v>
      </c>
      <c r="C3349" s="7" t="s">
        <v>774</v>
      </c>
      <c r="D3349" s="7" t="s">
        <v>1588</v>
      </c>
      <c r="E3349" s="7" t="s">
        <v>3053</v>
      </c>
      <c r="F3349" s="16" t="s">
        <v>775</v>
      </c>
      <c r="G3349" s="8" t="n">
        <v>0</v>
      </c>
    </row>
    <row r="3350" customFormat="false" ht="12.75" hidden="false" customHeight="false" outlineLevel="2" collapsed="false">
      <c r="A3350" s="5" t="s">
        <v>4000</v>
      </c>
      <c r="B3350" s="6" t="n">
        <v>36938</v>
      </c>
      <c r="C3350" s="7" t="s">
        <v>774</v>
      </c>
      <c r="D3350" s="7" t="s">
        <v>1588</v>
      </c>
      <c r="E3350" s="7" t="s">
        <v>3053</v>
      </c>
      <c r="F3350" s="16" t="s">
        <v>775</v>
      </c>
      <c r="G3350" s="8" t="n">
        <v>0</v>
      </c>
    </row>
    <row r="3351" customFormat="false" ht="12.75" hidden="false" customHeight="false" outlineLevel="2" collapsed="false">
      <c r="A3351" s="5" t="s">
        <v>4001</v>
      </c>
      <c r="B3351" s="6" t="n">
        <v>36938</v>
      </c>
      <c r="C3351" s="7" t="s">
        <v>895</v>
      </c>
      <c r="D3351" s="7" t="s">
        <v>1588</v>
      </c>
      <c r="E3351" s="7" t="s">
        <v>3053</v>
      </c>
      <c r="F3351" s="16" t="s">
        <v>775</v>
      </c>
      <c r="G3351" s="8" t="n">
        <v>0</v>
      </c>
    </row>
    <row r="3352" customFormat="false" ht="12.75" hidden="false" customHeight="false" outlineLevel="2" collapsed="false">
      <c r="A3352" s="5" t="s">
        <v>4002</v>
      </c>
      <c r="B3352" s="6" t="n">
        <v>36944</v>
      </c>
      <c r="C3352" s="7" t="s">
        <v>774</v>
      </c>
      <c r="D3352" s="7" t="s">
        <v>1588</v>
      </c>
      <c r="E3352" s="7" t="s">
        <v>3053</v>
      </c>
      <c r="F3352" s="16" t="s">
        <v>775</v>
      </c>
      <c r="G3352" s="8" t="n">
        <v>0</v>
      </c>
    </row>
    <row r="3353" customFormat="false" ht="12.75" hidden="false" customHeight="false" outlineLevel="2" collapsed="false">
      <c r="A3353" s="5" t="s">
        <v>4003</v>
      </c>
      <c r="B3353" s="6" t="n">
        <v>36944</v>
      </c>
      <c r="C3353" s="7" t="s">
        <v>774</v>
      </c>
      <c r="D3353" s="7" t="s">
        <v>1588</v>
      </c>
      <c r="E3353" s="7" t="s">
        <v>3053</v>
      </c>
      <c r="F3353" s="16" t="s">
        <v>775</v>
      </c>
      <c r="G3353" s="8" t="n">
        <v>0</v>
      </c>
    </row>
    <row r="3354" customFormat="false" ht="12.75" hidden="false" customHeight="false" outlineLevel="2" collapsed="false">
      <c r="A3354" s="5" t="s">
        <v>4004</v>
      </c>
      <c r="B3354" s="6" t="n">
        <v>36944</v>
      </c>
      <c r="C3354" s="7" t="s">
        <v>774</v>
      </c>
      <c r="D3354" s="7" t="s">
        <v>1588</v>
      </c>
      <c r="E3354" s="7" t="s">
        <v>3053</v>
      </c>
      <c r="F3354" s="16" t="s">
        <v>775</v>
      </c>
      <c r="G3354" s="8" t="n">
        <v>0</v>
      </c>
    </row>
    <row r="3355" customFormat="false" ht="12.75" hidden="false" customHeight="false" outlineLevel="2" collapsed="false">
      <c r="A3355" s="5" t="s">
        <v>4005</v>
      </c>
      <c r="B3355" s="6" t="n">
        <v>36945</v>
      </c>
      <c r="C3355" s="7" t="s">
        <v>774</v>
      </c>
      <c r="D3355" s="7" t="s">
        <v>1588</v>
      </c>
      <c r="E3355" s="7" t="s">
        <v>3053</v>
      </c>
      <c r="F3355" s="16" t="s">
        <v>775</v>
      </c>
      <c r="G3355" s="8" t="n">
        <v>0</v>
      </c>
    </row>
    <row r="3356" customFormat="false" ht="12.75" hidden="false" customHeight="false" outlineLevel="2" collapsed="false">
      <c r="A3356" s="5" t="s">
        <v>4006</v>
      </c>
      <c r="B3356" s="6" t="n">
        <v>36945</v>
      </c>
      <c r="C3356" s="7" t="s">
        <v>774</v>
      </c>
      <c r="D3356" s="7" t="s">
        <v>1588</v>
      </c>
      <c r="E3356" s="7" t="s">
        <v>3053</v>
      </c>
      <c r="F3356" s="16" t="s">
        <v>775</v>
      </c>
      <c r="G3356" s="8" t="n">
        <v>0</v>
      </c>
    </row>
    <row r="3357" customFormat="false" ht="12.75" hidden="false" customHeight="false" outlineLevel="2" collapsed="false">
      <c r="A3357" s="5" t="s">
        <v>4007</v>
      </c>
      <c r="B3357" s="6" t="n">
        <v>36945</v>
      </c>
      <c r="C3357" s="7" t="s">
        <v>774</v>
      </c>
      <c r="D3357" s="7" t="s">
        <v>1588</v>
      </c>
      <c r="E3357" s="7" t="s">
        <v>3053</v>
      </c>
      <c r="F3357" s="16" t="s">
        <v>775</v>
      </c>
      <c r="G3357" s="8" t="n">
        <v>0</v>
      </c>
    </row>
    <row r="3358" customFormat="false" ht="12.75" hidden="false" customHeight="false" outlineLevel="2" collapsed="false">
      <c r="A3358" s="5" t="s">
        <v>4008</v>
      </c>
      <c r="B3358" s="6" t="n">
        <v>36945</v>
      </c>
      <c r="C3358" s="7" t="s">
        <v>774</v>
      </c>
      <c r="D3358" s="7" t="s">
        <v>1588</v>
      </c>
      <c r="E3358" s="7" t="s">
        <v>3053</v>
      </c>
      <c r="F3358" s="16" t="s">
        <v>775</v>
      </c>
      <c r="G3358" s="8" t="n">
        <v>0</v>
      </c>
    </row>
    <row r="3359" customFormat="false" ht="12.75" hidden="false" customHeight="false" outlineLevel="2" collapsed="false">
      <c r="A3359" s="5" t="s">
        <v>3631</v>
      </c>
      <c r="B3359" s="6" t="n">
        <v>36956</v>
      </c>
      <c r="C3359" s="7" t="s">
        <v>1413</v>
      </c>
      <c r="D3359" s="7" t="s">
        <v>1588</v>
      </c>
      <c r="E3359" s="7" t="s">
        <v>3053</v>
      </c>
      <c r="F3359" s="16" t="s">
        <v>775</v>
      </c>
      <c r="G3359" s="8" t="n">
        <v>2200</v>
      </c>
    </row>
    <row r="3360" customFormat="false" ht="12.75" hidden="false" customHeight="false" outlineLevel="2" collapsed="false">
      <c r="A3360" s="5" t="s">
        <v>3632</v>
      </c>
      <c r="B3360" s="6" t="n">
        <v>36957</v>
      </c>
      <c r="C3360" s="7" t="s">
        <v>1413</v>
      </c>
      <c r="D3360" s="7" t="s">
        <v>1588</v>
      </c>
      <c r="E3360" s="7" t="s">
        <v>3053</v>
      </c>
      <c r="F3360" s="16" t="s">
        <v>775</v>
      </c>
      <c r="G3360" s="8" t="n">
        <v>2200</v>
      </c>
    </row>
    <row r="3361" customFormat="false" ht="12.75" hidden="false" customHeight="false" outlineLevel="2" collapsed="false">
      <c r="A3361" s="5" t="s">
        <v>3633</v>
      </c>
      <c r="B3361" s="6" t="n">
        <v>36958</v>
      </c>
      <c r="C3361" s="7" t="s">
        <v>774</v>
      </c>
      <c r="D3361" s="7" t="s">
        <v>1588</v>
      </c>
      <c r="E3361" s="7" t="s">
        <v>3053</v>
      </c>
      <c r="F3361" s="16" t="s">
        <v>775</v>
      </c>
      <c r="G3361" s="8" t="n">
        <v>0</v>
      </c>
    </row>
    <row r="3362" customFormat="false" ht="12.75" hidden="false" customHeight="false" outlineLevel="2" collapsed="false">
      <c r="A3362" s="5" t="s">
        <v>3634</v>
      </c>
      <c r="B3362" s="6" t="n">
        <v>36959</v>
      </c>
      <c r="C3362" s="7" t="s">
        <v>1413</v>
      </c>
      <c r="D3362" s="7" t="s">
        <v>1588</v>
      </c>
      <c r="E3362" s="7" t="s">
        <v>3053</v>
      </c>
      <c r="F3362" s="16" t="s">
        <v>775</v>
      </c>
      <c r="G3362" s="8" t="n">
        <v>0</v>
      </c>
    </row>
    <row r="3363" customFormat="false" ht="12.75" hidden="false" customHeight="false" outlineLevel="2" collapsed="false">
      <c r="A3363" s="5" t="s">
        <v>3648</v>
      </c>
      <c r="B3363" s="6" t="n">
        <v>36963</v>
      </c>
      <c r="C3363" s="7" t="s">
        <v>1413</v>
      </c>
      <c r="D3363" s="7" t="s">
        <v>1588</v>
      </c>
      <c r="E3363" s="7" t="s">
        <v>3053</v>
      </c>
      <c r="F3363" s="16" t="s">
        <v>775</v>
      </c>
      <c r="G3363" s="8" t="n">
        <v>4559</v>
      </c>
    </row>
    <row r="3364" customFormat="false" ht="12.75" hidden="false" customHeight="false" outlineLevel="2" collapsed="false">
      <c r="A3364" s="5" t="s">
        <v>3635</v>
      </c>
      <c r="B3364" s="6" t="n">
        <v>36962</v>
      </c>
      <c r="C3364" s="7" t="s">
        <v>1663</v>
      </c>
      <c r="D3364" s="7" t="s">
        <v>1588</v>
      </c>
      <c r="E3364" s="7" t="s">
        <v>3053</v>
      </c>
      <c r="F3364" s="16" t="s">
        <v>775</v>
      </c>
      <c r="G3364" s="8" t="n">
        <v>2400</v>
      </c>
    </row>
    <row r="3365" customFormat="false" ht="12.75" hidden="false" customHeight="false" outlineLevel="2" collapsed="false">
      <c r="A3365" s="5" t="s">
        <v>3638</v>
      </c>
      <c r="B3365" s="6" t="n">
        <v>36962</v>
      </c>
      <c r="C3365" s="7" t="s">
        <v>774</v>
      </c>
      <c r="D3365" s="7" t="s">
        <v>1588</v>
      </c>
      <c r="E3365" s="7" t="s">
        <v>3053</v>
      </c>
      <c r="F3365" s="16" t="s">
        <v>775</v>
      </c>
      <c r="G3365" s="8" t="n">
        <v>1312</v>
      </c>
    </row>
    <row r="3366" customFormat="false" ht="12.75" hidden="false" customHeight="false" outlineLevel="2" collapsed="false">
      <c r="A3366" s="5" t="s">
        <v>3639</v>
      </c>
      <c r="B3366" s="6" t="n">
        <v>36962</v>
      </c>
      <c r="C3366" s="7" t="s">
        <v>774</v>
      </c>
      <c r="D3366" s="7" t="s">
        <v>1588</v>
      </c>
      <c r="E3366" s="7" t="s">
        <v>3053</v>
      </c>
      <c r="F3366" s="16" t="s">
        <v>775</v>
      </c>
      <c r="G3366" s="8" t="n">
        <v>875</v>
      </c>
    </row>
    <row r="3367" customFormat="false" ht="12.75" hidden="false" customHeight="false" outlineLevel="2" collapsed="false">
      <c r="A3367" s="5" t="s">
        <v>3640</v>
      </c>
      <c r="B3367" s="6" t="n">
        <v>36962</v>
      </c>
      <c r="C3367" s="7" t="s">
        <v>774</v>
      </c>
      <c r="D3367" s="7" t="s">
        <v>1588</v>
      </c>
      <c r="E3367" s="7" t="s">
        <v>3053</v>
      </c>
      <c r="F3367" s="16" t="s">
        <v>775</v>
      </c>
      <c r="G3367" s="8" t="n">
        <v>3400</v>
      </c>
    </row>
    <row r="3368" customFormat="false" ht="12.75" hidden="false" customHeight="false" outlineLevel="2" collapsed="false">
      <c r="A3368" s="5" t="s">
        <v>3636</v>
      </c>
      <c r="B3368" s="6" t="n">
        <v>36962</v>
      </c>
      <c r="C3368" s="7" t="s">
        <v>1413</v>
      </c>
      <c r="D3368" s="7" t="s">
        <v>1588</v>
      </c>
      <c r="E3368" s="7" t="s">
        <v>3053</v>
      </c>
      <c r="F3368" s="16" t="s">
        <v>775</v>
      </c>
      <c r="G3368" s="8" t="n">
        <v>12850</v>
      </c>
    </row>
    <row r="3369" customFormat="false" ht="12.75" hidden="false" customHeight="false" outlineLevel="2" collapsed="false">
      <c r="A3369" s="5" t="s">
        <v>3637</v>
      </c>
      <c r="B3369" s="6" t="n">
        <v>36962</v>
      </c>
      <c r="C3369" s="7" t="s">
        <v>1413</v>
      </c>
      <c r="D3369" s="7" t="s">
        <v>1588</v>
      </c>
      <c r="E3369" s="7" t="s">
        <v>3053</v>
      </c>
      <c r="F3369" s="16" t="s">
        <v>775</v>
      </c>
      <c r="G3369" s="8" t="n">
        <v>11665</v>
      </c>
    </row>
    <row r="3370" customFormat="false" ht="12.75" hidden="false" customHeight="false" outlineLevel="2" collapsed="false">
      <c r="A3370" s="5" t="s">
        <v>3646</v>
      </c>
      <c r="B3370" s="6" t="n">
        <v>36963</v>
      </c>
      <c r="C3370" s="7" t="s">
        <v>1413</v>
      </c>
      <c r="D3370" s="7" t="s">
        <v>1588</v>
      </c>
      <c r="E3370" s="7" t="s">
        <v>3053</v>
      </c>
      <c r="F3370" s="16" t="s">
        <v>775</v>
      </c>
      <c r="G3370" s="8" t="n">
        <v>342</v>
      </c>
    </row>
    <row r="3371" customFormat="false" ht="12.75" hidden="false" customHeight="false" outlineLevel="2" collapsed="false">
      <c r="A3371" s="5" t="s">
        <v>3647</v>
      </c>
      <c r="B3371" s="6" t="n">
        <v>36963</v>
      </c>
      <c r="C3371" s="7" t="s">
        <v>1413</v>
      </c>
      <c r="D3371" s="7" t="s">
        <v>1588</v>
      </c>
      <c r="E3371" s="7" t="s">
        <v>3053</v>
      </c>
      <c r="F3371" s="16" t="s">
        <v>775</v>
      </c>
      <c r="G3371" s="8" t="n">
        <v>4064</v>
      </c>
    </row>
    <row r="3372" customFormat="false" ht="12.75" hidden="false" customHeight="false" outlineLevel="2" collapsed="false">
      <c r="A3372" s="5" t="s">
        <v>3641</v>
      </c>
      <c r="B3372" s="6" t="n">
        <v>36963</v>
      </c>
      <c r="C3372" s="7" t="s">
        <v>1413</v>
      </c>
      <c r="D3372" s="7" t="s">
        <v>1588</v>
      </c>
      <c r="E3372" s="7" t="s">
        <v>3053</v>
      </c>
      <c r="F3372" s="16" t="s">
        <v>775</v>
      </c>
      <c r="G3372" s="8" t="n">
        <v>2050</v>
      </c>
    </row>
    <row r="3373" customFormat="false" ht="12.75" hidden="false" customHeight="false" outlineLevel="2" collapsed="false">
      <c r="A3373" s="5" t="s">
        <v>3643</v>
      </c>
      <c r="B3373" s="6" t="n">
        <v>36963</v>
      </c>
      <c r="C3373" s="7" t="s">
        <v>1413</v>
      </c>
      <c r="D3373" s="7" t="s">
        <v>1588</v>
      </c>
      <c r="E3373" s="7" t="s">
        <v>3053</v>
      </c>
      <c r="F3373" s="16" t="s">
        <v>775</v>
      </c>
      <c r="G3373" s="8" t="n">
        <v>0</v>
      </c>
    </row>
    <row r="3374" customFormat="false" ht="12.75" hidden="false" customHeight="false" outlineLevel="2" collapsed="false">
      <c r="A3374" s="5" t="s">
        <v>3642</v>
      </c>
      <c r="B3374" s="6" t="n">
        <v>36963</v>
      </c>
      <c r="C3374" s="7" t="s">
        <v>1413</v>
      </c>
      <c r="D3374" s="7" t="s">
        <v>1588</v>
      </c>
      <c r="E3374" s="7" t="s">
        <v>3053</v>
      </c>
      <c r="F3374" s="16" t="s">
        <v>775</v>
      </c>
      <c r="G3374" s="8" t="n">
        <v>0</v>
      </c>
    </row>
    <row r="3375" customFormat="false" ht="12.75" hidden="false" customHeight="false" outlineLevel="2" collapsed="false">
      <c r="A3375" s="5" t="s">
        <v>3645</v>
      </c>
      <c r="B3375" s="6" t="n">
        <v>36963</v>
      </c>
      <c r="C3375" s="7" t="s">
        <v>774</v>
      </c>
      <c r="D3375" s="7" t="s">
        <v>1588</v>
      </c>
      <c r="E3375" s="7" t="s">
        <v>3053</v>
      </c>
      <c r="F3375" s="16" t="s">
        <v>775</v>
      </c>
      <c r="G3375" s="8" t="n">
        <v>0</v>
      </c>
    </row>
    <row r="3376" customFormat="false" ht="12.75" hidden="false" customHeight="false" outlineLevel="2" collapsed="false">
      <c r="A3376" s="5" t="s">
        <v>3644</v>
      </c>
      <c r="B3376" s="6" t="n">
        <v>36963</v>
      </c>
      <c r="C3376" s="7" t="s">
        <v>774</v>
      </c>
      <c r="D3376" s="7" t="s">
        <v>1588</v>
      </c>
      <c r="E3376" s="7" t="s">
        <v>3053</v>
      </c>
      <c r="F3376" s="16" t="s">
        <v>775</v>
      </c>
      <c r="G3376" s="8" t="n">
        <v>0</v>
      </c>
    </row>
    <row r="3377" customFormat="false" ht="12.75" hidden="false" customHeight="false" outlineLevel="2" collapsed="false">
      <c r="A3377" s="5" t="s">
        <v>3650</v>
      </c>
      <c r="B3377" s="6" t="n">
        <v>36964</v>
      </c>
      <c r="C3377" s="7" t="s">
        <v>1413</v>
      </c>
      <c r="D3377" s="7" t="s">
        <v>1588</v>
      </c>
      <c r="E3377" s="7" t="s">
        <v>3053</v>
      </c>
      <c r="F3377" s="16" t="s">
        <v>775</v>
      </c>
      <c r="G3377" s="8" t="n">
        <v>5981</v>
      </c>
    </row>
    <row r="3378" customFormat="false" ht="12.75" hidden="false" customHeight="false" outlineLevel="2" collapsed="false">
      <c r="A3378" s="5" t="s">
        <v>3649</v>
      </c>
      <c r="B3378" s="6" t="n">
        <v>36964</v>
      </c>
      <c r="C3378" s="7" t="s">
        <v>1413</v>
      </c>
      <c r="D3378" s="7" t="s">
        <v>1588</v>
      </c>
      <c r="E3378" s="7" t="s">
        <v>3053</v>
      </c>
      <c r="F3378" s="16" t="s">
        <v>775</v>
      </c>
      <c r="G3378" s="8" t="n">
        <v>697</v>
      </c>
    </row>
    <row r="3379" customFormat="false" ht="12.75" hidden="false" customHeight="false" outlineLevel="2" collapsed="false">
      <c r="A3379" s="5" t="s">
        <v>3651</v>
      </c>
      <c r="B3379" s="6" t="n">
        <v>36971</v>
      </c>
      <c r="C3379" s="7" t="s">
        <v>1413</v>
      </c>
      <c r="D3379" s="7" t="s">
        <v>1588</v>
      </c>
      <c r="E3379" s="7" t="s">
        <v>3053</v>
      </c>
      <c r="F3379" s="16" t="s">
        <v>775</v>
      </c>
      <c r="G3379" s="8" t="n">
        <v>667</v>
      </c>
    </row>
    <row r="3380" customFormat="false" ht="12.75" hidden="false" customHeight="false" outlineLevel="2" collapsed="false">
      <c r="A3380" s="5" t="s">
        <v>3652</v>
      </c>
      <c r="B3380" s="6" t="n">
        <v>36971</v>
      </c>
      <c r="C3380" s="7" t="s">
        <v>1413</v>
      </c>
      <c r="D3380" s="7" t="s">
        <v>1588</v>
      </c>
      <c r="E3380" s="7" t="s">
        <v>3053</v>
      </c>
      <c r="F3380" s="16" t="s">
        <v>775</v>
      </c>
      <c r="G3380" s="8" t="n">
        <v>250</v>
      </c>
    </row>
    <row r="3381" customFormat="false" ht="12.75" hidden="false" customHeight="false" outlineLevel="2" collapsed="false">
      <c r="A3381" s="5" t="s">
        <v>3653</v>
      </c>
      <c r="B3381" s="6" t="n">
        <v>36971</v>
      </c>
      <c r="C3381" s="7" t="s">
        <v>1663</v>
      </c>
      <c r="D3381" s="7" t="s">
        <v>1588</v>
      </c>
      <c r="E3381" s="7" t="s">
        <v>3053</v>
      </c>
      <c r="F3381" s="16" t="s">
        <v>775</v>
      </c>
      <c r="G3381" s="8" t="n">
        <v>875</v>
      </c>
    </row>
    <row r="3382" customFormat="false" ht="12.75" hidden="false" customHeight="false" outlineLevel="2" collapsed="false">
      <c r="A3382" s="5" t="s">
        <v>3655</v>
      </c>
      <c r="B3382" s="6" t="n">
        <v>36973</v>
      </c>
      <c r="C3382" s="7" t="s">
        <v>1413</v>
      </c>
      <c r="D3382" s="7" t="s">
        <v>1588</v>
      </c>
      <c r="E3382" s="7" t="s">
        <v>3053</v>
      </c>
      <c r="F3382" s="16" t="s">
        <v>775</v>
      </c>
      <c r="G3382" s="8" t="n">
        <v>3400</v>
      </c>
    </row>
    <row r="3383" customFormat="false" ht="12.75" hidden="false" customHeight="false" outlineLevel="2" collapsed="false">
      <c r="A3383" s="5" t="s">
        <v>3654</v>
      </c>
      <c r="B3383" s="6" t="n">
        <v>36973</v>
      </c>
      <c r="C3383" s="7" t="s">
        <v>1413</v>
      </c>
      <c r="D3383" s="7" t="s">
        <v>1588</v>
      </c>
      <c r="E3383" s="7" t="s">
        <v>3053</v>
      </c>
      <c r="F3383" s="16" t="s">
        <v>775</v>
      </c>
      <c r="G3383" s="8" t="n">
        <v>3380</v>
      </c>
    </row>
    <row r="3384" customFormat="false" ht="12.75" hidden="false" customHeight="false" outlineLevel="2" collapsed="false">
      <c r="A3384" s="5" t="s">
        <v>3656</v>
      </c>
      <c r="B3384" s="6" t="n">
        <v>36976</v>
      </c>
      <c r="C3384" s="7" t="s">
        <v>1413</v>
      </c>
      <c r="D3384" s="7" t="s">
        <v>1588</v>
      </c>
      <c r="E3384" s="7" t="s">
        <v>3053</v>
      </c>
      <c r="F3384" s="16" t="s">
        <v>775</v>
      </c>
      <c r="G3384" s="8" t="n">
        <v>3489</v>
      </c>
    </row>
    <row r="3385" customFormat="false" ht="12.75" hidden="false" customHeight="false" outlineLevel="2" collapsed="false">
      <c r="A3385" s="5" t="s">
        <v>3658</v>
      </c>
      <c r="B3385" s="6" t="n">
        <v>36977</v>
      </c>
      <c r="C3385" s="7" t="s">
        <v>774</v>
      </c>
      <c r="D3385" s="7" t="s">
        <v>1588</v>
      </c>
      <c r="E3385" s="7" t="s">
        <v>3053</v>
      </c>
      <c r="F3385" s="16" t="s">
        <v>775</v>
      </c>
      <c r="G3385" s="8" t="n">
        <v>5848</v>
      </c>
    </row>
    <row r="3386" customFormat="false" ht="12.75" hidden="false" customHeight="false" outlineLevel="2" collapsed="false">
      <c r="A3386" s="5" t="s">
        <v>3657</v>
      </c>
      <c r="B3386" s="6" t="n">
        <v>36977</v>
      </c>
      <c r="C3386" s="7" t="s">
        <v>774</v>
      </c>
      <c r="D3386" s="7" t="s">
        <v>1588</v>
      </c>
      <c r="E3386" s="7" t="s">
        <v>3053</v>
      </c>
      <c r="F3386" s="16" t="s">
        <v>775</v>
      </c>
      <c r="G3386" s="8" t="n">
        <v>6000</v>
      </c>
    </row>
    <row r="3387" customFormat="false" ht="12.75" hidden="false" customHeight="false" outlineLevel="2" collapsed="false">
      <c r="A3387" s="5" t="s">
        <v>3659</v>
      </c>
      <c r="B3387" s="6" t="n">
        <v>36978</v>
      </c>
      <c r="C3387" s="7" t="s">
        <v>774</v>
      </c>
      <c r="D3387" s="7" t="s">
        <v>1588</v>
      </c>
      <c r="E3387" s="7" t="s">
        <v>3053</v>
      </c>
      <c r="F3387" s="16" t="s">
        <v>775</v>
      </c>
      <c r="G3387" s="8" t="n">
        <v>10690</v>
      </c>
    </row>
    <row r="3388" customFormat="false" ht="12.75" hidden="false" customHeight="false" outlineLevel="2" collapsed="false">
      <c r="A3388" s="5" t="s">
        <v>3660</v>
      </c>
      <c r="B3388" s="6" t="n">
        <v>36978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7371</v>
      </c>
    </row>
    <row r="3389" customFormat="false" ht="12.75" hidden="false" customHeight="false" outlineLevel="2" collapsed="false">
      <c r="A3389" s="5" t="s">
        <v>3661</v>
      </c>
      <c r="B3389" s="6" t="n">
        <v>36978</v>
      </c>
      <c r="C3389" s="7" t="s">
        <v>3662</v>
      </c>
      <c r="D3389" s="7" t="s">
        <v>1588</v>
      </c>
      <c r="E3389" s="7" t="s">
        <v>3053</v>
      </c>
      <c r="F3389" s="16" t="s">
        <v>775</v>
      </c>
      <c r="G3389" s="8" t="n">
        <v>0</v>
      </c>
    </row>
    <row r="3390" customFormat="false" ht="12.75" hidden="false" customHeight="false" outlineLevel="2" collapsed="false">
      <c r="A3390" s="5" t="s">
        <v>1678</v>
      </c>
      <c r="B3390" s="6" t="n">
        <v>36984</v>
      </c>
      <c r="C3390" s="7" t="s">
        <v>774</v>
      </c>
      <c r="D3390" s="7" t="s">
        <v>1588</v>
      </c>
      <c r="E3390" s="7" t="s">
        <v>20</v>
      </c>
      <c r="F3390" s="16" t="s">
        <v>775</v>
      </c>
      <c r="G3390" s="8" t="n">
        <v>1050</v>
      </c>
    </row>
    <row r="3391" customFormat="false" ht="12.75" hidden="false" customHeight="false" outlineLevel="2" collapsed="false">
      <c r="A3391" s="5" t="s">
        <v>1679</v>
      </c>
      <c r="B3391" s="6" t="n">
        <v>36984</v>
      </c>
      <c r="C3391" s="7" t="s">
        <v>774</v>
      </c>
      <c r="D3391" s="7" t="s">
        <v>1588</v>
      </c>
      <c r="E3391" s="7" t="s">
        <v>20</v>
      </c>
      <c r="F3391" s="16" t="s">
        <v>775</v>
      </c>
      <c r="G3391" s="8" t="n">
        <v>450</v>
      </c>
    </row>
    <row r="3392" customFormat="false" ht="12.75" hidden="false" customHeight="false" outlineLevel="2" collapsed="false">
      <c r="A3392" s="5" t="s">
        <v>1680</v>
      </c>
      <c r="B3392" s="6" t="n">
        <v>36984</v>
      </c>
      <c r="C3392" s="7" t="s">
        <v>1413</v>
      </c>
      <c r="D3392" s="7" t="s">
        <v>1588</v>
      </c>
      <c r="E3392" s="7" t="s">
        <v>20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1681</v>
      </c>
      <c r="B3393" s="6" t="n">
        <v>36984</v>
      </c>
      <c r="C3393" s="7" t="s">
        <v>774</v>
      </c>
      <c r="D3393" s="7" t="s">
        <v>1588</v>
      </c>
      <c r="E3393" s="7" t="s">
        <v>20</v>
      </c>
      <c r="F3393" s="16" t="s">
        <v>775</v>
      </c>
      <c r="G3393" s="8" t="n">
        <v>5737</v>
      </c>
    </row>
    <row r="3394" customFormat="false" ht="12.75" hidden="false" customHeight="false" outlineLevel="2" collapsed="false">
      <c r="A3394" s="5" t="s">
        <v>1687</v>
      </c>
      <c r="B3394" s="6" t="n">
        <v>36984</v>
      </c>
      <c r="C3394" s="7" t="s">
        <v>774</v>
      </c>
      <c r="D3394" s="7" t="s">
        <v>1588</v>
      </c>
      <c r="E3394" s="7" t="s">
        <v>20</v>
      </c>
      <c r="F3394" s="16" t="s">
        <v>775</v>
      </c>
      <c r="G3394" s="8" t="n">
        <v>0</v>
      </c>
    </row>
    <row r="3395" customFormat="false" ht="12.75" hidden="false" customHeight="false" outlineLevel="2" collapsed="false">
      <c r="A3395" s="5" t="s">
        <v>1694</v>
      </c>
      <c r="B3395" s="6" t="n">
        <v>36986</v>
      </c>
      <c r="C3395" s="7" t="s">
        <v>774</v>
      </c>
      <c r="D3395" s="7" t="s">
        <v>1588</v>
      </c>
      <c r="E3395" s="7" t="s">
        <v>20</v>
      </c>
      <c r="F3395" s="16" t="s">
        <v>775</v>
      </c>
      <c r="G3395" s="8" t="n">
        <v>300</v>
      </c>
    </row>
    <row r="3396" customFormat="false" ht="12.75" hidden="false" customHeight="false" outlineLevel="2" collapsed="false">
      <c r="A3396" s="5" t="s">
        <v>1695</v>
      </c>
      <c r="B3396" s="6" t="n">
        <v>36986</v>
      </c>
      <c r="C3396" s="7" t="s">
        <v>1677</v>
      </c>
      <c r="D3396" s="7" t="s">
        <v>1588</v>
      </c>
      <c r="E3396" s="7" t="s">
        <v>20</v>
      </c>
      <c r="F3396" s="16" t="s">
        <v>775</v>
      </c>
      <c r="G3396" s="8" t="n">
        <v>0</v>
      </c>
    </row>
    <row r="3397" customFormat="false" ht="12.75" hidden="false" customHeight="false" outlineLevel="2" collapsed="false">
      <c r="A3397" s="5" t="s">
        <v>1713</v>
      </c>
      <c r="B3397" s="6" t="n">
        <v>36990</v>
      </c>
      <c r="C3397" s="7" t="s">
        <v>1591</v>
      </c>
      <c r="D3397" s="7" t="s">
        <v>1588</v>
      </c>
      <c r="E3397" s="7" t="s">
        <v>20</v>
      </c>
      <c r="F3397" s="16" t="s">
        <v>775</v>
      </c>
      <c r="G3397" s="8" t="n">
        <v>414</v>
      </c>
    </row>
    <row r="3398" customFormat="false" ht="12.75" hidden="false" customHeight="false" outlineLevel="2" collapsed="false">
      <c r="A3398" s="5" t="s">
        <v>1731</v>
      </c>
      <c r="B3398" s="6" t="n">
        <v>36992</v>
      </c>
      <c r="C3398" s="7" t="s">
        <v>1413</v>
      </c>
      <c r="D3398" s="7" t="s">
        <v>1588</v>
      </c>
      <c r="E3398" s="7" t="s">
        <v>20</v>
      </c>
      <c r="F3398" s="16" t="s">
        <v>775</v>
      </c>
      <c r="G3398" s="8" t="n">
        <v>10180</v>
      </c>
    </row>
    <row r="3399" customFormat="false" ht="12.75" hidden="false" customHeight="false" outlineLevel="2" collapsed="false">
      <c r="A3399" s="5" t="s">
        <v>1745</v>
      </c>
      <c r="B3399" s="6" t="n">
        <v>36993</v>
      </c>
      <c r="C3399" s="7" t="s">
        <v>774</v>
      </c>
      <c r="D3399" s="7" t="s">
        <v>1588</v>
      </c>
      <c r="E3399" s="7" t="s">
        <v>20</v>
      </c>
      <c r="F3399" s="16" t="s">
        <v>775</v>
      </c>
      <c r="G3399" s="8" t="n">
        <v>10000</v>
      </c>
    </row>
    <row r="3400" customFormat="false" ht="12.75" hidden="false" customHeight="false" outlineLevel="2" collapsed="false">
      <c r="A3400" s="5" t="s">
        <v>1744</v>
      </c>
      <c r="B3400" s="6" t="n">
        <v>36993</v>
      </c>
      <c r="C3400" s="7" t="s">
        <v>1413</v>
      </c>
      <c r="D3400" s="7" t="s">
        <v>1588</v>
      </c>
      <c r="E3400" s="7" t="s">
        <v>20</v>
      </c>
      <c r="F3400" s="16" t="s">
        <v>775</v>
      </c>
      <c r="G3400" s="8" t="n">
        <v>2938</v>
      </c>
    </row>
    <row r="3401" customFormat="false" ht="12.75" hidden="false" customHeight="false" outlineLevel="2" collapsed="false">
      <c r="A3401" s="5" t="s">
        <v>1757</v>
      </c>
      <c r="B3401" s="6" t="n">
        <v>36997</v>
      </c>
      <c r="C3401" s="7" t="s">
        <v>774</v>
      </c>
      <c r="D3401" s="7" t="s">
        <v>1588</v>
      </c>
      <c r="E3401" s="7" t="s">
        <v>20</v>
      </c>
      <c r="F3401" s="16" t="s">
        <v>775</v>
      </c>
      <c r="G3401" s="8" t="n">
        <v>500</v>
      </c>
    </row>
    <row r="3402" customFormat="false" ht="12.75" hidden="false" customHeight="false" outlineLevel="2" collapsed="false">
      <c r="A3402" s="5" t="s">
        <v>1786</v>
      </c>
      <c r="B3402" s="6" t="n">
        <v>36998</v>
      </c>
      <c r="C3402" s="7" t="s">
        <v>1413</v>
      </c>
      <c r="D3402" s="7" t="s">
        <v>1588</v>
      </c>
      <c r="E3402" s="7" t="s">
        <v>20</v>
      </c>
      <c r="F3402" s="16" t="s">
        <v>775</v>
      </c>
      <c r="G3402" s="8" t="n">
        <v>11430</v>
      </c>
    </row>
    <row r="3403" customFormat="false" ht="12.75" hidden="false" customHeight="false" outlineLevel="2" collapsed="false">
      <c r="A3403" s="5" t="s">
        <v>1773</v>
      </c>
      <c r="B3403" s="6" t="n">
        <v>36998</v>
      </c>
      <c r="C3403" s="7" t="s">
        <v>774</v>
      </c>
      <c r="D3403" s="7" t="s">
        <v>1588</v>
      </c>
      <c r="E3403" s="7" t="s">
        <v>20</v>
      </c>
      <c r="F3403" s="16" t="s">
        <v>775</v>
      </c>
      <c r="G3403" s="8" t="n">
        <v>0</v>
      </c>
    </row>
    <row r="3404" customFormat="false" ht="12.75" hidden="false" customHeight="false" outlineLevel="2" collapsed="false">
      <c r="A3404" s="5" t="s">
        <v>1783</v>
      </c>
      <c r="B3404" s="6" t="n">
        <v>36998</v>
      </c>
      <c r="C3404" s="7" t="s">
        <v>1413</v>
      </c>
      <c r="D3404" s="7" t="s">
        <v>1588</v>
      </c>
      <c r="E3404" s="7" t="s">
        <v>20</v>
      </c>
      <c r="F3404" s="16" t="s">
        <v>775</v>
      </c>
      <c r="G3404" s="8" t="n">
        <v>12130</v>
      </c>
    </row>
    <row r="3405" customFormat="false" ht="12.75" hidden="false" customHeight="false" outlineLevel="2" collapsed="false">
      <c r="A3405" s="5" t="s">
        <v>1791</v>
      </c>
      <c r="B3405" s="6" t="n">
        <v>36999</v>
      </c>
      <c r="C3405" s="7" t="s">
        <v>1413</v>
      </c>
      <c r="D3405" s="7" t="s">
        <v>1588</v>
      </c>
      <c r="E3405" s="7" t="s">
        <v>20</v>
      </c>
      <c r="F3405" s="16" t="s">
        <v>775</v>
      </c>
      <c r="G3405" s="8" t="n">
        <v>11790</v>
      </c>
    </row>
    <row r="3406" customFormat="false" ht="12.75" hidden="false" customHeight="false" outlineLevel="2" collapsed="false">
      <c r="A3406" s="5" t="s">
        <v>1799</v>
      </c>
      <c r="B3406" s="6" t="n">
        <v>36999</v>
      </c>
      <c r="C3406" s="7" t="s">
        <v>1800</v>
      </c>
      <c r="D3406" s="7" t="s">
        <v>1588</v>
      </c>
      <c r="E3406" s="7" t="s">
        <v>20</v>
      </c>
      <c r="F3406" s="16" t="s">
        <v>775</v>
      </c>
      <c r="G3406" s="8" t="n">
        <v>40900</v>
      </c>
    </row>
    <row r="3407" customFormat="false" ht="12.75" hidden="false" customHeight="false" outlineLevel="2" collapsed="false">
      <c r="A3407" s="5" t="s">
        <v>1824</v>
      </c>
      <c r="B3407" s="6" t="n">
        <v>37000</v>
      </c>
      <c r="C3407" s="7" t="s">
        <v>1157</v>
      </c>
      <c r="D3407" s="7" t="s">
        <v>1588</v>
      </c>
      <c r="E3407" s="7" t="s">
        <v>20</v>
      </c>
      <c r="F3407" s="16" t="s">
        <v>775</v>
      </c>
      <c r="G3407" s="8" t="n">
        <v>0</v>
      </c>
    </row>
    <row r="3408" customFormat="false" ht="12.75" hidden="false" customHeight="false" outlineLevel="2" collapsed="false">
      <c r="A3408" s="5" t="s">
        <v>1609</v>
      </c>
      <c r="B3408" s="6" t="n">
        <v>37001</v>
      </c>
      <c r="C3408" s="7" t="s">
        <v>774</v>
      </c>
      <c r="D3408" s="7" t="s">
        <v>1588</v>
      </c>
      <c r="E3408" s="7" t="s">
        <v>1610</v>
      </c>
      <c r="F3408" s="16" t="s">
        <v>775</v>
      </c>
      <c r="G3408" s="8" t="n">
        <v>70270</v>
      </c>
    </row>
    <row r="3409" customFormat="false" ht="12.75" hidden="false" customHeight="false" outlineLevel="2" collapsed="false">
      <c r="A3409" s="5" t="s">
        <v>2484</v>
      </c>
      <c r="B3409" s="6" t="n">
        <v>37034</v>
      </c>
      <c r="C3409" s="7" t="s">
        <v>774</v>
      </c>
      <c r="D3409" s="7" t="s">
        <v>1588</v>
      </c>
      <c r="E3409" s="7" t="s">
        <v>1610</v>
      </c>
      <c r="F3409" s="16" t="s">
        <v>775</v>
      </c>
      <c r="G3409" s="8" t="n">
        <v>12900</v>
      </c>
    </row>
    <row r="3410" customFormat="false" ht="12.75" hidden="false" customHeight="false" outlineLevel="2" collapsed="false">
      <c r="A3410" s="5" t="s">
        <v>1874</v>
      </c>
      <c r="B3410" s="6" t="n">
        <v>37004</v>
      </c>
      <c r="C3410" s="7" t="s">
        <v>774</v>
      </c>
      <c r="D3410" s="7" t="s">
        <v>1588</v>
      </c>
      <c r="E3410" s="7" t="s">
        <v>20</v>
      </c>
      <c r="F3410" s="16" t="s">
        <v>775</v>
      </c>
      <c r="G3410" s="8" t="n">
        <v>800</v>
      </c>
    </row>
    <row r="3411" customFormat="false" ht="12.75" hidden="false" customHeight="false" outlineLevel="2" collapsed="false">
      <c r="A3411" s="5" t="s">
        <v>1888</v>
      </c>
      <c r="B3411" s="6" t="n">
        <v>37005</v>
      </c>
      <c r="C3411" s="7" t="s">
        <v>774</v>
      </c>
      <c r="D3411" s="7" t="s">
        <v>1588</v>
      </c>
      <c r="E3411" s="7" t="s">
        <v>20</v>
      </c>
      <c r="F3411" s="16" t="s">
        <v>775</v>
      </c>
      <c r="G3411" s="8" t="n">
        <v>5650</v>
      </c>
    </row>
    <row r="3412" customFormat="false" ht="12.75" hidden="false" customHeight="false" outlineLevel="2" collapsed="false">
      <c r="A3412" s="5" t="s">
        <v>1965</v>
      </c>
      <c r="B3412" s="6" t="n">
        <v>37007</v>
      </c>
      <c r="C3412" s="7" t="s">
        <v>1910</v>
      </c>
      <c r="D3412" s="7" t="s">
        <v>1588</v>
      </c>
      <c r="E3412" s="7" t="s">
        <v>20</v>
      </c>
      <c r="F3412" s="16" t="s">
        <v>775</v>
      </c>
      <c r="G3412" s="8" t="n">
        <v>1075</v>
      </c>
    </row>
    <row r="3413" customFormat="false" ht="12.75" hidden="false" customHeight="false" outlineLevel="2" collapsed="false">
      <c r="A3413" s="5" t="s">
        <v>1969</v>
      </c>
      <c r="B3413" s="6" t="n">
        <v>37007</v>
      </c>
      <c r="C3413" s="7" t="s">
        <v>774</v>
      </c>
      <c r="D3413" s="7" t="s">
        <v>1588</v>
      </c>
      <c r="E3413" s="7" t="s">
        <v>20</v>
      </c>
      <c r="F3413" s="16" t="s">
        <v>775</v>
      </c>
      <c r="G3413" s="8" t="n">
        <v>4250</v>
      </c>
    </row>
    <row r="3414" customFormat="false" ht="12.75" hidden="false" customHeight="false" outlineLevel="2" collapsed="false">
      <c r="A3414" s="5" t="s">
        <v>1979</v>
      </c>
      <c r="B3414" s="6" t="n">
        <v>37008</v>
      </c>
      <c r="C3414" s="7" t="s">
        <v>1890</v>
      </c>
      <c r="D3414" s="7" t="s">
        <v>1588</v>
      </c>
      <c r="E3414" s="7" t="s">
        <v>20</v>
      </c>
      <c r="F3414" s="16" t="s">
        <v>775</v>
      </c>
      <c r="G3414" s="8" t="n">
        <v>0</v>
      </c>
    </row>
    <row r="3415" customFormat="false" ht="12.75" hidden="false" customHeight="false" outlineLevel="2" collapsed="false">
      <c r="A3415" s="5" t="s">
        <v>1989</v>
      </c>
      <c r="B3415" s="6" t="n">
        <v>37008</v>
      </c>
      <c r="C3415" s="7" t="s">
        <v>774</v>
      </c>
      <c r="D3415" s="7" t="s">
        <v>1588</v>
      </c>
      <c r="E3415" s="7" t="s">
        <v>20</v>
      </c>
      <c r="F3415" s="16" t="s">
        <v>775</v>
      </c>
      <c r="G3415" s="8" t="n">
        <v>5200</v>
      </c>
    </row>
    <row r="3416" customFormat="false" ht="12.75" hidden="false" customHeight="false" outlineLevel="2" collapsed="false">
      <c r="A3416" s="5" t="s">
        <v>1993</v>
      </c>
      <c r="B3416" s="6" t="n">
        <v>37008</v>
      </c>
      <c r="C3416" s="7" t="s">
        <v>774</v>
      </c>
      <c r="D3416" s="7" t="s">
        <v>1588</v>
      </c>
      <c r="E3416" s="7" t="s">
        <v>20</v>
      </c>
      <c r="F3416" s="16" t="s">
        <v>775</v>
      </c>
      <c r="G3416" s="8" t="n">
        <v>2100</v>
      </c>
    </row>
    <row r="3417" customFormat="false" ht="12.75" hidden="false" customHeight="false" outlineLevel="2" collapsed="false">
      <c r="A3417" s="5" t="s">
        <v>2052</v>
      </c>
      <c r="B3417" s="6" t="n">
        <v>37012</v>
      </c>
      <c r="C3417" s="7" t="s">
        <v>1916</v>
      </c>
      <c r="D3417" s="7" t="s">
        <v>1588</v>
      </c>
      <c r="E3417" s="7" t="s">
        <v>26</v>
      </c>
      <c r="F3417" s="5" t="s">
        <v>775</v>
      </c>
      <c r="G3417" s="8" t="n">
        <v>509</v>
      </c>
    </row>
    <row r="3418" customFormat="false" ht="12.75" hidden="false" customHeight="false" outlineLevel="2" collapsed="false">
      <c r="A3418" s="5" t="s">
        <v>2030</v>
      </c>
      <c r="B3418" s="6" t="n">
        <v>37011</v>
      </c>
      <c r="C3418" s="7" t="s">
        <v>774</v>
      </c>
      <c r="D3418" s="7" t="s">
        <v>1588</v>
      </c>
      <c r="E3418" s="7" t="s">
        <v>20</v>
      </c>
      <c r="F3418" s="16" t="s">
        <v>775</v>
      </c>
      <c r="G3418" s="8" t="n">
        <v>375</v>
      </c>
    </row>
    <row r="3419" customFormat="false" ht="12.75" hidden="false" customHeight="false" outlineLevel="2" collapsed="false">
      <c r="A3419" s="5" t="s">
        <v>2006</v>
      </c>
      <c r="B3419" s="6" t="n">
        <v>37011</v>
      </c>
      <c r="C3419" s="7" t="s">
        <v>774</v>
      </c>
      <c r="D3419" s="7" t="s">
        <v>1588</v>
      </c>
      <c r="E3419" s="7" t="s">
        <v>20</v>
      </c>
      <c r="F3419" s="16" t="s">
        <v>775</v>
      </c>
      <c r="G3419" s="8" t="n">
        <v>3400</v>
      </c>
    </row>
    <row r="3420" customFormat="false" ht="12.75" hidden="false" customHeight="false" outlineLevel="2" collapsed="false">
      <c r="A3420" s="5" t="s">
        <v>2445</v>
      </c>
      <c r="B3420" s="6" t="n">
        <v>37012</v>
      </c>
      <c r="C3420" s="7" t="s">
        <v>969</v>
      </c>
      <c r="D3420" s="7" t="s">
        <v>1588</v>
      </c>
      <c r="E3420" s="7" t="s">
        <v>1069</v>
      </c>
      <c r="F3420" s="5" t="s">
        <v>775</v>
      </c>
      <c r="G3420" s="8" t="n">
        <f aca="false">12701+2386</f>
        <v>15087</v>
      </c>
    </row>
    <row r="3421" customFormat="false" ht="12.75" hidden="false" customHeight="false" outlineLevel="2" collapsed="false">
      <c r="A3421" s="5" t="s">
        <v>2446</v>
      </c>
      <c r="B3421" s="6" t="n">
        <v>37012</v>
      </c>
      <c r="C3421" s="7" t="s">
        <v>969</v>
      </c>
      <c r="D3421" s="7" t="s">
        <v>1588</v>
      </c>
      <c r="E3421" s="7" t="s">
        <v>1069</v>
      </c>
      <c r="F3421" s="5" t="s">
        <v>775</v>
      </c>
      <c r="G3421" s="8" t="n">
        <f aca="false">12824+7447</f>
        <v>20271</v>
      </c>
    </row>
    <row r="3422" customFormat="false" ht="12.75" hidden="false" customHeight="false" outlineLevel="2" collapsed="false">
      <c r="A3422" s="5" t="s">
        <v>2071</v>
      </c>
      <c r="B3422" s="6" t="n">
        <v>37012</v>
      </c>
      <c r="C3422" s="7" t="s">
        <v>1910</v>
      </c>
      <c r="D3422" s="7" t="s">
        <v>1588</v>
      </c>
      <c r="E3422" s="7" t="s">
        <v>26</v>
      </c>
      <c r="F3422" s="5" t="s">
        <v>775</v>
      </c>
      <c r="G3422" s="8" t="n">
        <v>6450</v>
      </c>
    </row>
    <row r="3423" customFormat="false" ht="12.75" hidden="false" customHeight="false" outlineLevel="2" collapsed="false">
      <c r="A3423" s="5" t="s">
        <v>2106</v>
      </c>
      <c r="B3423" s="6" t="n">
        <v>37014</v>
      </c>
      <c r="C3423" s="7" t="s">
        <v>774</v>
      </c>
      <c r="D3423" s="7" t="s">
        <v>1588</v>
      </c>
      <c r="E3423" s="7" t="s">
        <v>26</v>
      </c>
      <c r="F3423" s="5" t="s">
        <v>775</v>
      </c>
      <c r="G3423" s="8" t="n">
        <v>5510</v>
      </c>
    </row>
    <row r="3424" customFormat="false" ht="12.75" hidden="false" customHeight="false" outlineLevel="2" collapsed="false">
      <c r="A3424" s="5" t="s">
        <v>2110</v>
      </c>
      <c r="B3424" s="6" t="n">
        <v>37014</v>
      </c>
      <c r="C3424" s="7" t="s">
        <v>774</v>
      </c>
      <c r="D3424" s="7" t="s">
        <v>1588</v>
      </c>
      <c r="E3424" s="7" t="s">
        <v>26</v>
      </c>
      <c r="F3424" s="5" t="s">
        <v>775</v>
      </c>
      <c r="G3424" s="8" t="n">
        <v>1935</v>
      </c>
    </row>
    <row r="3425" customFormat="false" ht="12.75" hidden="false" customHeight="false" outlineLevel="2" collapsed="false">
      <c r="A3425" s="5" t="s">
        <v>2112</v>
      </c>
      <c r="B3425" s="6" t="n">
        <v>37014</v>
      </c>
      <c r="C3425" s="7" t="s">
        <v>774</v>
      </c>
      <c r="D3425" s="7" t="s">
        <v>1588</v>
      </c>
      <c r="E3425" s="7" t="s">
        <v>26</v>
      </c>
      <c r="F3425" s="5" t="s">
        <v>775</v>
      </c>
      <c r="G3425" s="8" t="n">
        <v>1155</v>
      </c>
    </row>
    <row r="3426" customFormat="false" ht="12.75" hidden="false" customHeight="false" outlineLevel="2" collapsed="false">
      <c r="A3426" s="5" t="s">
        <v>2458</v>
      </c>
      <c r="B3426" s="6" t="n">
        <v>37018</v>
      </c>
      <c r="C3426" s="7" t="s">
        <v>969</v>
      </c>
      <c r="D3426" s="7" t="s">
        <v>1588</v>
      </c>
      <c r="E3426" s="7" t="s">
        <v>960</v>
      </c>
      <c r="F3426" s="5" t="s">
        <v>775</v>
      </c>
      <c r="G3426" s="8" t="n">
        <v>4026</v>
      </c>
    </row>
    <row r="3427" customFormat="false" ht="12.75" hidden="false" customHeight="false" outlineLevel="2" collapsed="false">
      <c r="A3427" s="5" t="s">
        <v>2137</v>
      </c>
      <c r="B3427" s="6" t="n">
        <v>37018</v>
      </c>
      <c r="C3427" s="7" t="s">
        <v>1910</v>
      </c>
      <c r="D3427" s="7" t="s">
        <v>1588</v>
      </c>
      <c r="E3427" s="7" t="s">
        <v>26</v>
      </c>
      <c r="F3427" s="5" t="s">
        <v>775</v>
      </c>
      <c r="G3427" s="8" t="n">
        <v>5435</v>
      </c>
    </row>
    <row r="3428" customFormat="false" ht="12.75" hidden="false" customHeight="false" outlineLevel="2" collapsed="false">
      <c r="A3428" s="5" t="s">
        <v>2145</v>
      </c>
      <c r="B3428" s="6" t="n">
        <v>37018</v>
      </c>
      <c r="C3428" s="7" t="s">
        <v>774</v>
      </c>
      <c r="D3428" s="7" t="s">
        <v>1588</v>
      </c>
      <c r="E3428" s="7" t="s">
        <v>26</v>
      </c>
      <c r="F3428" s="5" t="s">
        <v>775</v>
      </c>
      <c r="G3428" s="8" t="n">
        <v>960</v>
      </c>
    </row>
    <row r="3429" customFormat="false" ht="12.75" hidden="false" customHeight="false" outlineLevel="2" collapsed="false">
      <c r="A3429" s="5" t="s">
        <v>2147</v>
      </c>
      <c r="B3429" s="6" t="n">
        <v>37019</v>
      </c>
      <c r="C3429" s="7" t="s">
        <v>774</v>
      </c>
      <c r="D3429" s="7" t="s">
        <v>1588</v>
      </c>
      <c r="E3429" s="7" t="s">
        <v>26</v>
      </c>
      <c r="F3429" s="5" t="s">
        <v>775</v>
      </c>
      <c r="G3429" s="8" t="n">
        <v>33085</v>
      </c>
    </row>
    <row r="3430" customFormat="false" ht="12.75" hidden="false" customHeight="false" outlineLevel="2" collapsed="false">
      <c r="A3430" s="5" t="s">
        <v>2148</v>
      </c>
      <c r="B3430" s="6" t="n">
        <v>37019</v>
      </c>
      <c r="C3430" s="7" t="s">
        <v>774</v>
      </c>
      <c r="D3430" s="7" t="s">
        <v>1588</v>
      </c>
      <c r="E3430" s="7" t="s">
        <v>26</v>
      </c>
      <c r="F3430" s="5" t="s">
        <v>775</v>
      </c>
      <c r="G3430" s="8" t="n">
        <v>246</v>
      </c>
    </row>
    <row r="3431" customFormat="false" ht="12.75" hidden="false" customHeight="false" outlineLevel="2" collapsed="false">
      <c r="A3431" s="5" t="s">
        <v>2149</v>
      </c>
      <c r="B3431" s="6" t="n">
        <v>37019</v>
      </c>
      <c r="C3431" s="7" t="s">
        <v>774</v>
      </c>
      <c r="D3431" s="7" t="s">
        <v>1588</v>
      </c>
      <c r="E3431" s="7" t="s">
        <v>26</v>
      </c>
      <c r="F3431" s="5" t="s">
        <v>775</v>
      </c>
      <c r="G3431" s="8" t="n">
        <v>1925</v>
      </c>
    </row>
    <row r="3432" customFormat="false" ht="12.75" hidden="false" customHeight="false" outlineLevel="2" collapsed="false">
      <c r="A3432" s="5" t="s">
        <v>2150</v>
      </c>
      <c r="B3432" s="6" t="n">
        <v>37019</v>
      </c>
      <c r="C3432" s="7" t="s">
        <v>774</v>
      </c>
      <c r="D3432" s="7" t="s">
        <v>1588</v>
      </c>
      <c r="E3432" s="7" t="s">
        <v>26</v>
      </c>
      <c r="F3432" s="5" t="s">
        <v>775</v>
      </c>
      <c r="G3432" s="8" t="n">
        <v>25865</v>
      </c>
    </row>
    <row r="3433" customFormat="false" ht="12.75" hidden="false" customHeight="false" outlineLevel="2" collapsed="false">
      <c r="A3433" s="5" t="s">
        <v>2157</v>
      </c>
      <c r="B3433" s="6" t="n">
        <v>37019</v>
      </c>
      <c r="C3433" s="7" t="s">
        <v>774</v>
      </c>
      <c r="D3433" s="7" t="s">
        <v>1588</v>
      </c>
      <c r="E3433" s="7" t="s">
        <v>26</v>
      </c>
      <c r="F3433" s="5" t="s">
        <v>775</v>
      </c>
      <c r="G3433" s="8" t="n">
        <v>48000</v>
      </c>
    </row>
    <row r="3434" customFormat="false" ht="12.75" hidden="false" customHeight="false" outlineLevel="2" collapsed="false">
      <c r="A3434" s="5" t="s">
        <v>2461</v>
      </c>
      <c r="B3434" s="6" t="n">
        <v>37019</v>
      </c>
      <c r="C3434" s="7" t="s">
        <v>969</v>
      </c>
      <c r="D3434" s="7" t="s">
        <v>1588</v>
      </c>
      <c r="E3434" s="7" t="s">
        <v>960</v>
      </c>
      <c r="F3434" s="5" t="s">
        <v>775</v>
      </c>
      <c r="G3434" s="8" t="n">
        <v>4752</v>
      </c>
    </row>
    <row r="3435" customFormat="false" ht="12.75" hidden="false" customHeight="false" outlineLevel="2" collapsed="false">
      <c r="A3435" s="5" t="s">
        <v>1177</v>
      </c>
      <c r="B3435" s="6" t="n">
        <v>37021</v>
      </c>
      <c r="C3435" s="7" t="s">
        <v>969</v>
      </c>
      <c r="D3435" s="7" t="s">
        <v>1588</v>
      </c>
      <c r="E3435" s="7" t="s">
        <v>1069</v>
      </c>
      <c r="F3435" s="5" t="s">
        <v>775</v>
      </c>
      <c r="G3435" s="8" t="n">
        <v>1323</v>
      </c>
    </row>
    <row r="3436" customFormat="false" ht="12.75" hidden="false" customHeight="false" outlineLevel="2" collapsed="false">
      <c r="A3436" s="5" t="s">
        <v>1176</v>
      </c>
      <c r="B3436" s="6" t="n">
        <v>37021</v>
      </c>
      <c r="C3436" s="7" t="s">
        <v>969</v>
      </c>
      <c r="D3436" s="7" t="s">
        <v>1588</v>
      </c>
      <c r="E3436" s="7" t="s">
        <v>1069</v>
      </c>
      <c r="F3436" s="5" t="s">
        <v>775</v>
      </c>
      <c r="G3436" s="8" t="n">
        <v>1848</v>
      </c>
    </row>
    <row r="3437" customFormat="false" ht="12.75" hidden="false" customHeight="false" outlineLevel="2" collapsed="false">
      <c r="A3437" s="5" t="s">
        <v>2177</v>
      </c>
      <c r="B3437" s="6" t="n">
        <v>37020</v>
      </c>
      <c r="C3437" s="7" t="s">
        <v>774</v>
      </c>
      <c r="D3437" s="7" t="s">
        <v>1588</v>
      </c>
      <c r="E3437" s="7" t="s">
        <v>26</v>
      </c>
      <c r="F3437" s="5" t="s">
        <v>775</v>
      </c>
      <c r="G3437" s="8" t="n">
        <v>1190</v>
      </c>
    </row>
    <row r="3438" customFormat="false" ht="12.75" hidden="false" customHeight="false" outlineLevel="2" collapsed="false">
      <c r="A3438" s="5" t="s">
        <v>2464</v>
      </c>
      <c r="B3438" s="6" t="n">
        <v>37021</v>
      </c>
      <c r="C3438" s="7" t="s">
        <v>774</v>
      </c>
      <c r="D3438" s="7" t="s">
        <v>1588</v>
      </c>
      <c r="E3438" s="7" t="s">
        <v>778</v>
      </c>
      <c r="F3438" s="5" t="s">
        <v>775</v>
      </c>
      <c r="G3438" s="8" t="n">
        <v>4379</v>
      </c>
    </row>
    <row r="3439" customFormat="false" ht="12.75" hidden="false" customHeight="false" outlineLevel="2" collapsed="false">
      <c r="A3439" s="5" t="s">
        <v>2462</v>
      </c>
      <c r="B3439" s="6" t="n">
        <v>37021</v>
      </c>
      <c r="C3439" s="7" t="s">
        <v>969</v>
      </c>
      <c r="D3439" s="7" t="s">
        <v>1588</v>
      </c>
      <c r="E3439" s="7" t="s">
        <v>960</v>
      </c>
      <c r="F3439" s="5" t="s">
        <v>775</v>
      </c>
      <c r="G3439" s="8" t="n">
        <v>587</v>
      </c>
    </row>
    <row r="3440" customFormat="false" ht="12.75" hidden="false" customHeight="false" outlineLevel="2" collapsed="false">
      <c r="A3440" s="5" t="s">
        <v>2463</v>
      </c>
      <c r="B3440" s="6" t="n">
        <v>37021</v>
      </c>
      <c r="C3440" s="7" t="s">
        <v>969</v>
      </c>
      <c r="D3440" s="7" t="s">
        <v>1588</v>
      </c>
      <c r="E3440" s="7" t="s">
        <v>960</v>
      </c>
      <c r="F3440" s="5" t="s">
        <v>775</v>
      </c>
      <c r="G3440" s="8" t="n">
        <v>390</v>
      </c>
    </row>
    <row r="3441" customFormat="false" ht="12.75" hidden="false" customHeight="false" outlineLevel="2" collapsed="false">
      <c r="A3441" s="5" t="s">
        <v>2207</v>
      </c>
      <c r="B3441" s="6" t="n">
        <v>37021</v>
      </c>
      <c r="C3441" s="7" t="s">
        <v>774</v>
      </c>
      <c r="D3441" s="7" t="s">
        <v>1588</v>
      </c>
      <c r="E3441" s="7" t="s">
        <v>26</v>
      </c>
      <c r="F3441" s="5" t="s">
        <v>775</v>
      </c>
      <c r="G3441" s="8" t="n">
        <v>3522</v>
      </c>
    </row>
    <row r="3442" customFormat="false" ht="12.75" hidden="false" customHeight="false" outlineLevel="2" collapsed="false">
      <c r="A3442" s="5" t="s">
        <v>2228</v>
      </c>
      <c r="B3442" s="6" t="n">
        <v>37022</v>
      </c>
      <c r="C3442" s="7" t="s">
        <v>1910</v>
      </c>
      <c r="D3442" s="7" t="s">
        <v>1588</v>
      </c>
      <c r="E3442" s="7" t="s">
        <v>26</v>
      </c>
      <c r="F3442" s="5" t="s">
        <v>775</v>
      </c>
      <c r="G3442" s="8" t="n">
        <v>27118</v>
      </c>
    </row>
    <row r="3443" customFormat="false" ht="12.75" hidden="false" customHeight="false" outlineLevel="2" collapsed="false">
      <c r="A3443" s="5" t="s">
        <v>2255</v>
      </c>
      <c r="B3443" s="6" t="n">
        <v>37027</v>
      </c>
      <c r="C3443" s="7" t="s">
        <v>1910</v>
      </c>
      <c r="D3443" s="7" t="s">
        <v>1588</v>
      </c>
      <c r="E3443" s="7" t="s">
        <v>26</v>
      </c>
      <c r="F3443" s="5" t="s">
        <v>775</v>
      </c>
      <c r="G3443" s="8" t="n">
        <v>12315</v>
      </c>
    </row>
    <row r="3444" customFormat="false" ht="12.75" hidden="false" customHeight="false" outlineLevel="2" collapsed="false">
      <c r="A3444" s="5" t="s">
        <v>2290</v>
      </c>
      <c r="B3444" s="6" t="n">
        <v>37028</v>
      </c>
      <c r="C3444" s="7" t="s">
        <v>1910</v>
      </c>
      <c r="D3444" s="7" t="s">
        <v>1588</v>
      </c>
      <c r="E3444" s="7" t="s">
        <v>26</v>
      </c>
      <c r="F3444" s="5" t="s">
        <v>775</v>
      </c>
      <c r="G3444" s="8" t="n">
        <v>0</v>
      </c>
    </row>
    <row r="3445" customFormat="false" ht="12.75" hidden="false" customHeight="false" outlineLevel="2" collapsed="false">
      <c r="A3445" s="5" t="s">
        <v>2290</v>
      </c>
      <c r="B3445" s="6" t="n">
        <v>37028</v>
      </c>
      <c r="C3445" s="7" t="s">
        <v>1910</v>
      </c>
      <c r="D3445" s="7" t="s">
        <v>1588</v>
      </c>
      <c r="E3445" s="7" t="s">
        <v>26</v>
      </c>
      <c r="F3445" s="5" t="s">
        <v>775</v>
      </c>
      <c r="G3445" s="8" t="n">
        <v>0</v>
      </c>
    </row>
    <row r="3446" customFormat="false" ht="12.75" hidden="false" customHeight="false" outlineLevel="2" collapsed="false">
      <c r="A3446" s="5" t="s">
        <v>2286</v>
      </c>
      <c r="B3446" s="6" t="n">
        <v>37028</v>
      </c>
      <c r="C3446" s="7" t="s">
        <v>2281</v>
      </c>
      <c r="D3446" s="7" t="s">
        <v>1588</v>
      </c>
      <c r="E3446" s="7" t="s">
        <v>26</v>
      </c>
      <c r="F3446" s="5" t="s">
        <v>775</v>
      </c>
      <c r="G3446" s="8" t="n">
        <v>90</v>
      </c>
    </row>
    <row r="3447" customFormat="false" ht="12.75" hidden="false" customHeight="false" outlineLevel="2" collapsed="false">
      <c r="A3447" s="5" t="s">
        <v>2287</v>
      </c>
      <c r="B3447" s="6" t="n">
        <v>37028</v>
      </c>
      <c r="C3447" s="7" t="s">
        <v>2281</v>
      </c>
      <c r="D3447" s="7" t="s">
        <v>1588</v>
      </c>
      <c r="E3447" s="7" t="s">
        <v>26</v>
      </c>
      <c r="F3447" s="5" t="s">
        <v>775</v>
      </c>
      <c r="G3447" s="8" t="n">
        <v>135</v>
      </c>
    </row>
    <row r="3448" customFormat="false" ht="12.75" hidden="false" customHeight="false" outlineLevel="2" collapsed="false">
      <c r="A3448" s="5" t="s">
        <v>2283</v>
      </c>
      <c r="B3448" s="6" t="n">
        <v>37028</v>
      </c>
      <c r="C3448" s="7" t="s">
        <v>1910</v>
      </c>
      <c r="D3448" s="7" t="s">
        <v>1588</v>
      </c>
      <c r="E3448" s="7" t="s">
        <v>26</v>
      </c>
      <c r="F3448" s="5" t="s">
        <v>775</v>
      </c>
      <c r="G3448" s="8" t="n">
        <v>18277</v>
      </c>
    </row>
    <row r="3449" customFormat="false" ht="12.75" hidden="false" customHeight="false" outlineLevel="2" collapsed="false">
      <c r="A3449" s="5" t="s">
        <v>2275</v>
      </c>
      <c r="B3449" s="6" t="n">
        <v>37028</v>
      </c>
      <c r="C3449" s="7" t="s">
        <v>774</v>
      </c>
      <c r="D3449" s="7" t="s">
        <v>1588</v>
      </c>
      <c r="E3449" s="7" t="s">
        <v>26</v>
      </c>
      <c r="F3449" s="5" t="s">
        <v>775</v>
      </c>
      <c r="G3449" s="8" t="n">
        <v>10869</v>
      </c>
    </row>
    <row r="3450" customFormat="false" ht="12.75" hidden="false" customHeight="false" outlineLevel="2" collapsed="false">
      <c r="A3450" s="5" t="s">
        <v>2314</v>
      </c>
      <c r="B3450" s="6" t="n">
        <v>37032</v>
      </c>
      <c r="C3450" s="7" t="s">
        <v>774</v>
      </c>
      <c r="D3450" s="7" t="s">
        <v>1588</v>
      </c>
      <c r="E3450" s="7" t="s">
        <v>26</v>
      </c>
      <c r="F3450" s="5" t="s">
        <v>775</v>
      </c>
      <c r="G3450" s="8" t="n">
        <v>3143</v>
      </c>
    </row>
    <row r="3451" customFormat="false" ht="12.75" hidden="false" customHeight="false" outlineLevel="2" collapsed="false">
      <c r="A3451" s="5" t="s">
        <v>2325</v>
      </c>
      <c r="B3451" s="6" t="n">
        <v>37033</v>
      </c>
      <c r="C3451" s="7" t="s">
        <v>774</v>
      </c>
      <c r="D3451" s="7" t="s">
        <v>1588</v>
      </c>
      <c r="E3451" s="7" t="s">
        <v>26</v>
      </c>
      <c r="F3451" s="5" t="s">
        <v>775</v>
      </c>
      <c r="G3451" s="8" t="n">
        <v>2712</v>
      </c>
    </row>
    <row r="3452" customFormat="false" ht="12.75" hidden="false" customHeight="false" outlineLevel="2" collapsed="false">
      <c r="A3452" s="5" t="s">
        <v>2351</v>
      </c>
      <c r="B3452" s="6" t="n">
        <v>37035</v>
      </c>
      <c r="C3452" s="7" t="s">
        <v>1413</v>
      </c>
      <c r="D3452" s="7" t="s">
        <v>1588</v>
      </c>
      <c r="E3452" s="7" t="s">
        <v>26</v>
      </c>
      <c r="F3452" s="5" t="s">
        <v>775</v>
      </c>
      <c r="G3452" s="8" t="n">
        <v>22879</v>
      </c>
    </row>
    <row r="3453" customFormat="false" ht="12.75" hidden="false" customHeight="false" outlineLevel="2" collapsed="false">
      <c r="A3453" s="5" t="s">
        <v>2361</v>
      </c>
      <c r="B3453" s="6" t="n">
        <v>37035</v>
      </c>
      <c r="C3453" s="7" t="s">
        <v>774</v>
      </c>
      <c r="D3453" s="7" t="s">
        <v>1588</v>
      </c>
      <c r="E3453" s="7" t="s">
        <v>26</v>
      </c>
      <c r="F3453" s="5" t="s">
        <v>775</v>
      </c>
      <c r="G3453" s="8" t="n">
        <v>2412</v>
      </c>
    </row>
    <row r="3454" customFormat="false" ht="12.75" hidden="false" customHeight="false" outlineLevel="2" collapsed="false">
      <c r="A3454" s="5" t="s">
        <v>2388</v>
      </c>
      <c r="B3454" s="6" t="n">
        <v>37036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2193</v>
      </c>
    </row>
    <row r="3455" customFormat="false" ht="12.75" hidden="false" customHeight="false" outlineLevel="2" collapsed="false">
      <c r="A3455" s="5" t="s">
        <v>2391</v>
      </c>
      <c r="B3455" s="6" t="n">
        <v>37040</v>
      </c>
      <c r="C3455" s="7" t="s">
        <v>774</v>
      </c>
      <c r="D3455" s="7" t="s">
        <v>1588</v>
      </c>
      <c r="E3455" s="7" t="s">
        <v>26</v>
      </c>
      <c r="F3455" s="5" t="s">
        <v>775</v>
      </c>
      <c r="G3455" s="8" t="n">
        <v>2717</v>
      </c>
    </row>
    <row r="3456" customFormat="false" ht="12.75" hidden="false" customHeight="false" outlineLevel="2" collapsed="false">
      <c r="A3456" s="5" t="s">
        <v>2405</v>
      </c>
      <c r="B3456" s="6" t="n">
        <v>37040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1534</v>
      </c>
    </row>
    <row r="3457" customFormat="false" ht="12.75" hidden="false" customHeight="false" outlineLevel="2" collapsed="false">
      <c r="A3457" s="5" t="s">
        <v>2422</v>
      </c>
      <c r="B3457" s="6" t="n">
        <v>37041</v>
      </c>
      <c r="C3457" s="7" t="s">
        <v>774</v>
      </c>
      <c r="D3457" s="7" t="s">
        <v>1588</v>
      </c>
      <c r="E3457" s="7" t="s">
        <v>26</v>
      </c>
      <c r="F3457" s="5" t="s">
        <v>775</v>
      </c>
      <c r="G3457" s="8" t="n">
        <v>430</v>
      </c>
    </row>
    <row r="3458" customFormat="false" ht="12.75" hidden="false" customHeight="false" outlineLevel="2" collapsed="false">
      <c r="A3458" s="5" t="s">
        <v>2423</v>
      </c>
      <c r="B3458" s="6" t="n">
        <v>37041</v>
      </c>
      <c r="C3458" s="7" t="s">
        <v>774</v>
      </c>
      <c r="D3458" s="7" t="s">
        <v>1588</v>
      </c>
      <c r="E3458" s="7" t="s">
        <v>26</v>
      </c>
      <c r="F3458" s="5" t="s">
        <v>775</v>
      </c>
      <c r="G3458" s="8" t="n">
        <v>7094</v>
      </c>
    </row>
    <row r="3459" customFormat="false" ht="12.75" hidden="false" customHeight="false" outlineLevel="2" collapsed="false">
      <c r="A3459" s="5" t="s">
        <v>2426</v>
      </c>
      <c r="B3459" s="6" t="n">
        <v>37041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8308</v>
      </c>
    </row>
    <row r="3460" customFormat="false" ht="12.75" hidden="false" customHeight="false" outlineLevel="2" collapsed="false">
      <c r="A3460" s="5" t="s">
        <v>2504</v>
      </c>
      <c r="B3460" s="6" t="n">
        <v>37042</v>
      </c>
      <c r="C3460" s="7" t="s">
        <v>774</v>
      </c>
      <c r="D3460" s="7" t="s">
        <v>1588</v>
      </c>
      <c r="E3460" s="7" t="s">
        <v>1069</v>
      </c>
      <c r="F3460" s="5" t="s">
        <v>775</v>
      </c>
      <c r="G3460" s="8" t="n">
        <v>200</v>
      </c>
    </row>
    <row r="3461" customFormat="false" ht="12.75" hidden="false" customHeight="false" outlineLevel="2" collapsed="false">
      <c r="A3461" s="5" t="s">
        <v>2432</v>
      </c>
      <c r="B3461" s="6" t="n">
        <v>37042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726</v>
      </c>
    </row>
    <row r="3462" customFormat="false" ht="12.75" hidden="false" customHeight="false" outlineLevel="2" collapsed="false">
      <c r="A3462" s="5" t="s">
        <v>2433</v>
      </c>
      <c r="B3462" s="6" t="n">
        <v>37042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0</v>
      </c>
    </row>
    <row r="3463" customFormat="false" ht="12.75" hidden="false" customHeight="false" outlineLevel="2" collapsed="false">
      <c r="A3463" s="5" t="s">
        <v>2433</v>
      </c>
      <c r="B3463" s="6" t="n">
        <v>37055</v>
      </c>
      <c r="C3463" s="7" t="s">
        <v>774</v>
      </c>
      <c r="D3463" s="7" t="s">
        <v>1588</v>
      </c>
      <c r="E3463" s="7"/>
      <c r="F3463" s="16" t="s">
        <v>775</v>
      </c>
      <c r="G3463" s="8" t="n">
        <v>-153773</v>
      </c>
    </row>
    <row r="3464" customFormat="false" ht="12.75" hidden="false" customHeight="false" outlineLevel="2" collapsed="false">
      <c r="A3464" s="5" t="s">
        <v>2434</v>
      </c>
      <c r="B3464" s="6" t="n">
        <v>37042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241</v>
      </c>
    </row>
    <row r="3465" customFormat="false" ht="12.75" hidden="false" customHeight="false" outlineLevel="2" collapsed="false">
      <c r="A3465" s="5" t="s">
        <v>2513</v>
      </c>
      <c r="B3465" s="6" t="n">
        <v>37046</v>
      </c>
      <c r="C3465" s="7" t="s">
        <v>1413</v>
      </c>
      <c r="D3465" s="7" t="s">
        <v>1588</v>
      </c>
      <c r="E3465" s="7"/>
      <c r="F3465" s="16" t="s">
        <v>775</v>
      </c>
      <c r="G3465" s="8" t="n">
        <v>4780</v>
      </c>
    </row>
    <row r="3466" customFormat="false" ht="12.75" hidden="false" customHeight="false" outlineLevel="2" collapsed="false">
      <c r="A3466" s="5" t="s">
        <v>2804</v>
      </c>
      <c r="B3466" s="6" t="n">
        <v>37047</v>
      </c>
      <c r="C3466" s="7" t="s">
        <v>774</v>
      </c>
      <c r="D3466" s="7" t="s">
        <v>1588</v>
      </c>
      <c r="E3466" s="7"/>
      <c r="F3466" s="16" t="s">
        <v>775</v>
      </c>
      <c r="G3466" s="8" t="n">
        <v>350</v>
      </c>
    </row>
    <row r="3467" customFormat="false" ht="12.75" hidden="false" customHeight="false" outlineLevel="2" collapsed="false">
      <c r="A3467" s="5" t="s">
        <v>2808</v>
      </c>
      <c r="B3467" s="6" t="n">
        <v>37047</v>
      </c>
      <c r="C3467" s="7" t="s">
        <v>774</v>
      </c>
      <c r="D3467" s="7" t="s">
        <v>1588</v>
      </c>
      <c r="E3467" s="7"/>
      <c r="F3467" s="16" t="s">
        <v>775</v>
      </c>
      <c r="G3467" s="8" t="n">
        <v>1600</v>
      </c>
    </row>
    <row r="3468" customFormat="false" ht="12.75" hidden="false" customHeight="false" outlineLevel="2" collapsed="false">
      <c r="A3468" s="5" t="s">
        <v>2807</v>
      </c>
      <c r="B3468" s="6" t="n">
        <v>37047</v>
      </c>
      <c r="C3468" s="7" t="s">
        <v>774</v>
      </c>
      <c r="D3468" s="7" t="s">
        <v>1588</v>
      </c>
      <c r="E3468" s="7"/>
      <c r="F3468" s="16" t="s">
        <v>775</v>
      </c>
      <c r="G3468" s="8" t="n">
        <v>900</v>
      </c>
    </row>
    <row r="3469" customFormat="false" ht="12.75" hidden="false" customHeight="false" outlineLevel="2" collapsed="false">
      <c r="A3469" s="5" t="s">
        <v>2806</v>
      </c>
      <c r="B3469" s="6" t="n">
        <v>37047</v>
      </c>
      <c r="C3469" s="7" t="s">
        <v>774</v>
      </c>
      <c r="D3469" s="7" t="s">
        <v>1588</v>
      </c>
      <c r="E3469" s="7"/>
      <c r="F3469" s="16" t="s">
        <v>775</v>
      </c>
      <c r="G3469" s="8" t="n">
        <v>660</v>
      </c>
    </row>
    <row r="3470" customFormat="false" ht="12.75" hidden="false" customHeight="false" outlineLevel="2" collapsed="false">
      <c r="A3470" s="5" t="s">
        <v>2805</v>
      </c>
      <c r="B3470" s="6" t="n">
        <v>37047</v>
      </c>
      <c r="C3470" s="7" t="s">
        <v>774</v>
      </c>
      <c r="D3470" s="7" t="s">
        <v>1588</v>
      </c>
      <c r="E3470" s="7"/>
      <c r="F3470" s="16" t="s">
        <v>775</v>
      </c>
      <c r="G3470" s="8" t="n">
        <v>350</v>
      </c>
    </row>
    <row r="3471" customFormat="false" ht="12.75" hidden="false" customHeight="false" outlineLevel="2" collapsed="false">
      <c r="A3471" s="5" t="s">
        <v>2526</v>
      </c>
      <c r="B3471" s="6" t="n">
        <v>37047</v>
      </c>
      <c r="C3471" s="7" t="s">
        <v>774</v>
      </c>
      <c r="D3471" s="7" t="s">
        <v>1588</v>
      </c>
      <c r="E3471" s="7"/>
      <c r="F3471" s="16" t="s">
        <v>775</v>
      </c>
      <c r="G3471" s="8" t="n">
        <v>1606</v>
      </c>
    </row>
    <row r="3472" customFormat="false" ht="12.75" hidden="false" customHeight="false" outlineLevel="2" collapsed="false">
      <c r="A3472" s="5" t="s">
        <v>2538</v>
      </c>
      <c r="B3472" s="6" t="n">
        <v>37048</v>
      </c>
      <c r="C3472" s="7" t="s">
        <v>774</v>
      </c>
      <c r="D3472" s="7" t="s">
        <v>1588</v>
      </c>
      <c r="E3472" s="7"/>
      <c r="F3472" s="16" t="s">
        <v>775</v>
      </c>
      <c r="G3472" s="8" t="n">
        <v>4746</v>
      </c>
    </row>
    <row r="3473" customFormat="false" ht="12.75" hidden="false" customHeight="false" outlineLevel="2" collapsed="false">
      <c r="A3473" s="5" t="s">
        <v>2824</v>
      </c>
      <c r="B3473" s="6" t="n">
        <v>37054</v>
      </c>
      <c r="C3473" s="7" t="s">
        <v>774</v>
      </c>
      <c r="D3473" s="7" t="s">
        <v>1588</v>
      </c>
      <c r="E3473" s="7"/>
      <c r="F3473" s="16" t="s">
        <v>775</v>
      </c>
      <c r="G3473" s="8" t="n">
        <v>334.8</v>
      </c>
    </row>
    <row r="3474" customFormat="false" ht="12.75" hidden="false" customHeight="false" outlineLevel="2" collapsed="false">
      <c r="A3474" s="5" t="s">
        <v>2814</v>
      </c>
      <c r="B3474" s="6" t="n">
        <v>37048</v>
      </c>
      <c r="C3474" s="7" t="s">
        <v>774</v>
      </c>
      <c r="D3474" s="7" t="s">
        <v>1588</v>
      </c>
      <c r="E3474" s="7"/>
      <c r="F3474" s="16" t="s">
        <v>775</v>
      </c>
      <c r="G3474" s="8" t="n">
        <v>525</v>
      </c>
    </row>
    <row r="3475" customFormat="false" ht="12.75" hidden="false" customHeight="false" outlineLevel="2" collapsed="false">
      <c r="A3475" s="5" t="s">
        <v>2815</v>
      </c>
      <c r="B3475" s="6" t="n">
        <v>37048</v>
      </c>
      <c r="C3475" s="7" t="s">
        <v>774</v>
      </c>
      <c r="D3475" s="7" t="s">
        <v>1588</v>
      </c>
      <c r="E3475" s="7"/>
      <c r="F3475" s="16" t="s">
        <v>775</v>
      </c>
      <c r="G3475" s="8" t="n">
        <v>700</v>
      </c>
    </row>
    <row r="3476" customFormat="false" ht="12.75" hidden="false" customHeight="false" outlineLevel="2" collapsed="false">
      <c r="A3476" s="5" t="s">
        <v>2816</v>
      </c>
      <c r="B3476" s="6" t="n">
        <v>37048</v>
      </c>
      <c r="C3476" s="7" t="s">
        <v>774</v>
      </c>
      <c r="D3476" s="7" t="s">
        <v>1588</v>
      </c>
      <c r="E3476" s="7"/>
      <c r="F3476" s="16" t="s">
        <v>775</v>
      </c>
      <c r="G3476" s="8" t="n">
        <v>425</v>
      </c>
    </row>
    <row r="3477" customFormat="false" ht="12.75" hidden="false" customHeight="false" outlineLevel="2" collapsed="false">
      <c r="A3477" s="5" t="s">
        <v>2817</v>
      </c>
      <c r="B3477" s="6" t="n">
        <v>37048</v>
      </c>
      <c r="C3477" s="7" t="s">
        <v>774</v>
      </c>
      <c r="D3477" s="7" t="s">
        <v>1588</v>
      </c>
      <c r="E3477" s="7"/>
      <c r="F3477" s="16" t="s">
        <v>775</v>
      </c>
      <c r="G3477" s="8" t="n">
        <v>725</v>
      </c>
    </row>
    <row r="3478" customFormat="false" ht="12.75" hidden="false" customHeight="false" outlineLevel="2" collapsed="false">
      <c r="A3478" s="5" t="s">
        <v>2818</v>
      </c>
      <c r="B3478" s="6" t="n">
        <v>37048</v>
      </c>
      <c r="C3478" s="7" t="s">
        <v>774</v>
      </c>
      <c r="D3478" s="7" t="s">
        <v>1588</v>
      </c>
      <c r="E3478" s="7"/>
      <c r="F3478" s="16" t="s">
        <v>775</v>
      </c>
      <c r="G3478" s="8" t="n">
        <v>525</v>
      </c>
    </row>
    <row r="3479" customFormat="false" ht="12.75" hidden="false" customHeight="false" outlineLevel="2" collapsed="false">
      <c r="A3479" s="5" t="s">
        <v>2819</v>
      </c>
      <c r="B3479" s="6" t="n">
        <v>37048</v>
      </c>
      <c r="C3479" s="7" t="s">
        <v>774</v>
      </c>
      <c r="D3479" s="7" t="s">
        <v>1588</v>
      </c>
      <c r="E3479" s="7"/>
      <c r="F3479" s="16" t="s">
        <v>775</v>
      </c>
      <c r="G3479" s="8" t="n">
        <v>400</v>
      </c>
    </row>
    <row r="3480" customFormat="false" ht="12.75" hidden="false" customHeight="false" outlineLevel="2" collapsed="false">
      <c r="A3480" s="5" t="s">
        <v>2820</v>
      </c>
      <c r="B3480" s="6" t="n">
        <v>37048</v>
      </c>
      <c r="C3480" s="7" t="s">
        <v>774</v>
      </c>
      <c r="D3480" s="7" t="s">
        <v>1588</v>
      </c>
      <c r="E3480" s="7"/>
      <c r="F3480" s="16" t="s">
        <v>775</v>
      </c>
      <c r="G3480" s="8" t="n">
        <v>350</v>
      </c>
    </row>
    <row r="3481" customFormat="false" ht="12.75" hidden="false" customHeight="false" outlineLevel="2" collapsed="false">
      <c r="A3481" s="5" t="s">
        <v>2821</v>
      </c>
      <c r="B3481" s="6" t="n">
        <v>37049</v>
      </c>
      <c r="C3481" s="7" t="s">
        <v>1413</v>
      </c>
      <c r="D3481" s="7" t="s">
        <v>1588</v>
      </c>
      <c r="E3481" s="7"/>
      <c r="F3481" s="16" t="s">
        <v>775</v>
      </c>
      <c r="G3481" s="8" t="n">
        <v>32445.3</v>
      </c>
    </row>
    <row r="3482" customFormat="false" ht="12.75" hidden="false" customHeight="false" outlineLevel="2" collapsed="false">
      <c r="A3482" s="5" t="s">
        <v>2552</v>
      </c>
      <c r="B3482" s="6" t="n">
        <v>37049</v>
      </c>
      <c r="C3482" s="7" t="s">
        <v>774</v>
      </c>
      <c r="D3482" s="7" t="s">
        <v>1588</v>
      </c>
      <c r="E3482" s="7"/>
      <c r="F3482" s="16" t="s">
        <v>775</v>
      </c>
      <c r="G3482" s="8" t="n">
        <v>480</v>
      </c>
    </row>
    <row r="3483" customFormat="false" ht="12.75" hidden="false" customHeight="false" outlineLevel="2" collapsed="false">
      <c r="A3483" s="5" t="s">
        <v>2557</v>
      </c>
      <c r="B3483" s="6" t="n">
        <v>37050</v>
      </c>
      <c r="C3483" s="7" t="s">
        <v>774</v>
      </c>
      <c r="D3483" s="7" t="s">
        <v>1588</v>
      </c>
      <c r="E3483" s="7"/>
      <c r="F3483" s="16" t="s">
        <v>775</v>
      </c>
      <c r="G3483" s="8" t="n">
        <v>953</v>
      </c>
    </row>
    <row r="3484" customFormat="false" ht="12.75" hidden="false" customHeight="false" outlineLevel="2" collapsed="false">
      <c r="A3484" s="5" t="s">
        <v>2568</v>
      </c>
      <c r="B3484" s="6" t="n">
        <v>37053</v>
      </c>
      <c r="C3484" s="7" t="s">
        <v>774</v>
      </c>
      <c r="D3484" s="7" t="s">
        <v>1588</v>
      </c>
      <c r="E3484" s="7"/>
      <c r="F3484" s="16" t="s">
        <v>775</v>
      </c>
      <c r="G3484" s="8" t="n">
        <v>2181</v>
      </c>
    </row>
    <row r="3485" customFormat="false" ht="12.75" hidden="false" customHeight="false" outlineLevel="2" collapsed="false">
      <c r="A3485" s="5" t="s">
        <v>2823</v>
      </c>
      <c r="B3485" s="6" t="n">
        <v>37053</v>
      </c>
      <c r="C3485" s="7" t="s">
        <v>774</v>
      </c>
      <c r="D3485" s="7" t="s">
        <v>1588</v>
      </c>
      <c r="E3485" s="7"/>
      <c r="F3485" s="16" t="s">
        <v>775</v>
      </c>
      <c r="G3485" s="8" t="n">
        <v>2020.23</v>
      </c>
    </row>
    <row r="3486" customFormat="false" ht="12.75" hidden="false" customHeight="false" outlineLevel="2" collapsed="false">
      <c r="A3486" s="5" t="s">
        <v>2822</v>
      </c>
      <c r="B3486" s="6" t="n">
        <v>37053</v>
      </c>
      <c r="C3486" s="7" t="s">
        <v>774</v>
      </c>
      <c r="D3486" s="7" t="s">
        <v>1588</v>
      </c>
      <c r="E3486" s="7"/>
      <c r="F3486" s="16" t="s">
        <v>775</v>
      </c>
      <c r="G3486" s="8" t="n">
        <v>1927.05</v>
      </c>
    </row>
    <row r="3487" customFormat="false" ht="12.75" hidden="false" customHeight="false" outlineLevel="2" collapsed="false">
      <c r="A3487" s="5" t="s">
        <v>2825</v>
      </c>
      <c r="B3487" s="6" t="n">
        <v>37054</v>
      </c>
      <c r="C3487" s="7" t="s">
        <v>774</v>
      </c>
      <c r="D3487" s="7" t="s">
        <v>1588</v>
      </c>
      <c r="E3487" s="7"/>
      <c r="F3487" s="16" t="s">
        <v>775</v>
      </c>
      <c r="G3487" s="8" t="n">
        <v>913.885</v>
      </c>
    </row>
    <row r="3488" customFormat="false" ht="12.75" hidden="false" customHeight="false" outlineLevel="2" collapsed="false">
      <c r="A3488" s="5" t="s">
        <v>2826</v>
      </c>
      <c r="B3488" s="6" t="n">
        <v>37054</v>
      </c>
      <c r="C3488" s="7" t="s">
        <v>774</v>
      </c>
      <c r="D3488" s="7" t="s">
        <v>1588</v>
      </c>
      <c r="E3488" s="7"/>
      <c r="F3488" s="16" t="s">
        <v>775</v>
      </c>
      <c r="G3488" s="8" t="n">
        <v>1093.42</v>
      </c>
    </row>
    <row r="3489" customFormat="false" ht="12.75" hidden="false" customHeight="false" outlineLevel="2" collapsed="false">
      <c r="A3489" s="5" t="s">
        <v>2582</v>
      </c>
      <c r="B3489" s="6" t="n">
        <v>37054</v>
      </c>
      <c r="C3489" s="7" t="s">
        <v>774</v>
      </c>
      <c r="D3489" s="7" t="s">
        <v>1588</v>
      </c>
      <c r="E3489" s="7"/>
      <c r="F3489" s="16" t="s">
        <v>775</v>
      </c>
      <c r="G3489" s="8" t="n">
        <v>1847</v>
      </c>
    </row>
    <row r="3490" customFormat="false" ht="12.75" hidden="false" customHeight="false" outlineLevel="2" collapsed="false">
      <c r="A3490" s="5" t="s">
        <v>2827</v>
      </c>
      <c r="B3490" s="6" t="n">
        <v>37054</v>
      </c>
      <c r="C3490" s="7" t="s">
        <v>774</v>
      </c>
      <c r="D3490" s="7" t="s">
        <v>1588</v>
      </c>
      <c r="E3490" s="7"/>
      <c r="F3490" s="16" t="s">
        <v>775</v>
      </c>
      <c r="G3490" s="8" t="n">
        <v>880.055</v>
      </c>
    </row>
    <row r="3491" customFormat="false" ht="12.75" hidden="false" customHeight="false" outlineLevel="2" collapsed="false">
      <c r="A3491" s="5" t="s">
        <v>2601</v>
      </c>
      <c r="B3491" s="6" t="n">
        <v>37055</v>
      </c>
      <c r="C3491" s="7" t="s">
        <v>2602</v>
      </c>
      <c r="D3491" s="7" t="s">
        <v>1588</v>
      </c>
      <c r="E3491" s="7"/>
      <c r="F3491" s="16" t="s">
        <v>775</v>
      </c>
      <c r="G3491" s="8" t="n">
        <v>894</v>
      </c>
    </row>
    <row r="3492" customFormat="false" ht="12.75" hidden="false" customHeight="false" outlineLevel="2" collapsed="false">
      <c r="A3492" s="5" t="s">
        <v>2608</v>
      </c>
      <c r="B3492" s="6" t="n">
        <v>37055</v>
      </c>
      <c r="C3492" s="7" t="s">
        <v>1413</v>
      </c>
      <c r="D3492" s="7" t="s">
        <v>1588</v>
      </c>
      <c r="E3492" s="7"/>
      <c r="F3492" s="16" t="s">
        <v>775</v>
      </c>
      <c r="G3492" s="8" t="n">
        <v>30067</v>
      </c>
    </row>
    <row r="3493" customFormat="false" ht="12.75" hidden="false" customHeight="false" outlineLevel="2" collapsed="false">
      <c r="A3493" s="5" t="s">
        <v>2612</v>
      </c>
      <c r="B3493" s="6" t="n">
        <v>37056</v>
      </c>
      <c r="C3493" s="7" t="s">
        <v>774</v>
      </c>
      <c r="D3493" s="7" t="s">
        <v>1588</v>
      </c>
      <c r="E3493" s="7"/>
      <c r="F3493" s="16" t="s">
        <v>775</v>
      </c>
      <c r="G3493" s="8" t="n">
        <v>16643</v>
      </c>
    </row>
    <row r="3494" customFormat="false" ht="12.75" hidden="false" customHeight="false" outlineLevel="2" collapsed="false">
      <c r="A3494" s="5" t="s">
        <v>2613</v>
      </c>
      <c r="B3494" s="6" t="n">
        <v>37056</v>
      </c>
      <c r="C3494" s="7" t="s">
        <v>2312</v>
      </c>
      <c r="D3494" s="7" t="s">
        <v>1588</v>
      </c>
      <c r="E3494" s="7"/>
      <c r="F3494" s="16" t="s">
        <v>775</v>
      </c>
      <c r="G3494" s="8" t="n">
        <v>125</v>
      </c>
    </row>
    <row r="3495" customFormat="false" ht="12.75" hidden="false" customHeight="false" outlineLevel="2" collapsed="false">
      <c r="A3495" s="5" t="s">
        <v>2614</v>
      </c>
      <c r="B3495" s="6" t="n">
        <v>37056</v>
      </c>
      <c r="C3495" s="7" t="s">
        <v>774</v>
      </c>
      <c r="D3495" s="7" t="s">
        <v>1588</v>
      </c>
      <c r="E3495" s="7"/>
      <c r="F3495" s="16" t="s">
        <v>775</v>
      </c>
      <c r="G3495" s="8" t="n">
        <v>7060</v>
      </c>
    </row>
    <row r="3496" customFormat="false" ht="12.75" hidden="false" customHeight="false" outlineLevel="2" collapsed="false">
      <c r="A3496" s="5" t="s">
        <v>2616</v>
      </c>
      <c r="B3496" s="6" t="n">
        <v>37056</v>
      </c>
      <c r="C3496" s="7" t="s">
        <v>774</v>
      </c>
      <c r="D3496" s="7" t="s">
        <v>1588</v>
      </c>
      <c r="E3496" s="7"/>
      <c r="F3496" s="16" t="s">
        <v>775</v>
      </c>
      <c r="G3496" s="8" t="n">
        <v>2619</v>
      </c>
    </row>
    <row r="3497" customFormat="false" ht="12.75" hidden="false" customHeight="false" outlineLevel="2" collapsed="false">
      <c r="A3497" s="5" t="s">
        <v>2619</v>
      </c>
      <c r="B3497" s="6" t="n">
        <v>37056</v>
      </c>
      <c r="C3497" s="7" t="s">
        <v>774</v>
      </c>
      <c r="D3497" s="7" t="s">
        <v>1588</v>
      </c>
      <c r="E3497" s="7"/>
      <c r="F3497" s="16" t="s">
        <v>775</v>
      </c>
      <c r="G3497" s="8" t="n">
        <v>1655</v>
      </c>
    </row>
    <row r="3498" customFormat="false" ht="12.75" hidden="false" customHeight="false" outlineLevel="2" collapsed="false">
      <c r="A3498" s="5" t="s">
        <v>2620</v>
      </c>
      <c r="B3498" s="6" t="n">
        <v>37056</v>
      </c>
      <c r="C3498" s="7" t="s">
        <v>1413</v>
      </c>
      <c r="D3498" s="7" t="s">
        <v>1588</v>
      </c>
      <c r="E3498" s="7"/>
      <c r="F3498" s="16" t="s">
        <v>775</v>
      </c>
      <c r="G3498" s="8" t="n">
        <v>9547</v>
      </c>
    </row>
    <row r="3499" customFormat="false" ht="12.75" hidden="false" customHeight="false" outlineLevel="2" collapsed="false">
      <c r="A3499" s="5" t="s">
        <v>2621</v>
      </c>
      <c r="B3499" s="6" t="n">
        <v>37056</v>
      </c>
      <c r="C3499" s="7" t="s">
        <v>774</v>
      </c>
      <c r="D3499" s="7" t="s">
        <v>1588</v>
      </c>
      <c r="E3499" s="7"/>
      <c r="F3499" s="16" t="s">
        <v>775</v>
      </c>
      <c r="G3499" s="8" t="n">
        <v>1159</v>
      </c>
    </row>
    <row r="3500" customFormat="false" ht="12.75" hidden="false" customHeight="false" outlineLevel="2" collapsed="false">
      <c r="A3500" s="5" t="s">
        <v>2624</v>
      </c>
      <c r="B3500" s="6" t="n">
        <v>37056</v>
      </c>
      <c r="C3500" s="7" t="s">
        <v>774</v>
      </c>
      <c r="D3500" s="7" t="s">
        <v>1588</v>
      </c>
      <c r="E3500" s="7"/>
      <c r="F3500" s="16" t="s">
        <v>775</v>
      </c>
      <c r="G3500" s="8" t="n">
        <v>1378</v>
      </c>
    </row>
    <row r="3501" customFormat="false" ht="12.75" hidden="false" customHeight="false" outlineLevel="2" collapsed="false">
      <c r="A3501" s="5" t="s">
        <v>2645</v>
      </c>
      <c r="B3501" s="6" t="n">
        <v>37060</v>
      </c>
      <c r="C3501" s="7" t="s">
        <v>2312</v>
      </c>
      <c r="D3501" s="7" t="s">
        <v>1588</v>
      </c>
      <c r="E3501" s="7"/>
      <c r="F3501" s="16" t="s">
        <v>775</v>
      </c>
      <c r="G3501" s="8" t="n">
        <v>46</v>
      </c>
    </row>
    <row r="3502" customFormat="false" ht="12.75" hidden="false" customHeight="false" outlineLevel="2" collapsed="false">
      <c r="A3502" s="5" t="s">
        <v>2646</v>
      </c>
      <c r="B3502" s="6" t="n">
        <v>37060</v>
      </c>
      <c r="C3502" s="7" t="s">
        <v>2312</v>
      </c>
      <c r="D3502" s="7" t="s">
        <v>1588</v>
      </c>
      <c r="E3502" s="7"/>
      <c r="F3502" s="16" t="s">
        <v>775</v>
      </c>
      <c r="G3502" s="8" t="n">
        <v>140</v>
      </c>
    </row>
    <row r="3503" customFormat="false" ht="12.75" hidden="false" customHeight="false" outlineLevel="2" collapsed="false">
      <c r="A3503" s="5" t="s">
        <v>2647</v>
      </c>
      <c r="B3503" s="6" t="n">
        <v>37060</v>
      </c>
      <c r="C3503" s="7" t="s">
        <v>2312</v>
      </c>
      <c r="D3503" s="7" t="s">
        <v>1588</v>
      </c>
      <c r="E3503" s="7"/>
      <c r="F3503" s="16" t="s">
        <v>775</v>
      </c>
      <c r="G3503" s="8" t="n">
        <v>20</v>
      </c>
    </row>
    <row r="3504" customFormat="false" ht="12.75" hidden="false" customHeight="false" outlineLevel="2" collapsed="false">
      <c r="A3504" s="5" t="s">
        <v>2651</v>
      </c>
      <c r="B3504" s="6" t="n">
        <v>37061</v>
      </c>
      <c r="C3504" s="7" t="s">
        <v>774</v>
      </c>
      <c r="D3504" s="7" t="s">
        <v>1588</v>
      </c>
      <c r="E3504" s="7"/>
      <c r="F3504" s="16" t="s">
        <v>775</v>
      </c>
      <c r="G3504" s="8" t="n">
        <v>1058</v>
      </c>
    </row>
    <row r="3505" customFormat="false" ht="12.75" hidden="false" customHeight="false" outlineLevel="2" collapsed="false">
      <c r="A3505" s="5" t="s">
        <v>2652</v>
      </c>
      <c r="B3505" s="6" t="n">
        <v>37061</v>
      </c>
      <c r="C3505" s="7" t="s">
        <v>2312</v>
      </c>
      <c r="D3505" s="7" t="s">
        <v>1588</v>
      </c>
      <c r="E3505" s="7"/>
      <c r="F3505" s="16" t="s">
        <v>775</v>
      </c>
      <c r="G3505" s="8" t="n">
        <v>86</v>
      </c>
    </row>
    <row r="3506" customFormat="false" ht="12.75" hidden="false" customHeight="false" outlineLevel="2" collapsed="false">
      <c r="A3506" s="5" t="s">
        <v>2858</v>
      </c>
      <c r="B3506" s="6" t="n">
        <v>37061</v>
      </c>
      <c r="C3506" s="7" t="s">
        <v>969</v>
      </c>
      <c r="D3506" s="7" t="s">
        <v>1588</v>
      </c>
      <c r="E3506" s="7"/>
      <c r="F3506" s="16" t="s">
        <v>775</v>
      </c>
      <c r="G3506" s="8" t="n">
        <v>2147</v>
      </c>
    </row>
    <row r="3507" customFormat="false" ht="12.75" hidden="false" customHeight="false" outlineLevel="2" collapsed="false">
      <c r="A3507" s="5" t="s">
        <v>2856</v>
      </c>
      <c r="B3507" s="6" t="n">
        <v>37061</v>
      </c>
      <c r="C3507" s="7" t="s">
        <v>2047</v>
      </c>
      <c r="D3507" s="7" t="s">
        <v>1588</v>
      </c>
      <c r="E3507" s="7"/>
      <c r="F3507" s="16" t="s">
        <v>775</v>
      </c>
      <c r="G3507" s="8" t="n">
        <v>1225</v>
      </c>
    </row>
    <row r="3508" customFormat="false" ht="12.75" hidden="false" customHeight="false" outlineLevel="2" collapsed="false">
      <c r="A3508" s="5" t="s">
        <v>2868</v>
      </c>
      <c r="B3508" s="6" t="n">
        <v>37063</v>
      </c>
      <c r="C3508" s="7" t="s">
        <v>774</v>
      </c>
      <c r="D3508" s="7" t="s">
        <v>1588</v>
      </c>
      <c r="E3508" s="7"/>
      <c r="F3508" s="16" t="s">
        <v>775</v>
      </c>
      <c r="G3508" s="8" t="n">
        <v>1707</v>
      </c>
    </row>
    <row r="3509" customFormat="false" ht="12.75" hidden="false" customHeight="false" outlineLevel="2" collapsed="false">
      <c r="A3509" s="5" t="s">
        <v>2658</v>
      </c>
      <c r="B3509" s="6" t="n">
        <v>37062</v>
      </c>
      <c r="C3509" s="7" t="s">
        <v>774</v>
      </c>
      <c r="D3509" s="7" t="s">
        <v>1588</v>
      </c>
      <c r="E3509" s="7"/>
      <c r="F3509" s="16" t="s">
        <v>775</v>
      </c>
      <c r="G3509" s="8" t="n">
        <v>1480</v>
      </c>
    </row>
    <row r="3510" customFormat="false" ht="12.75" hidden="false" customHeight="false" outlineLevel="2" collapsed="false">
      <c r="A3510" s="5" t="s">
        <v>2667</v>
      </c>
      <c r="B3510" s="6" t="n">
        <v>37062</v>
      </c>
      <c r="C3510" s="7" t="s">
        <v>774</v>
      </c>
      <c r="D3510" s="7" t="s">
        <v>1588</v>
      </c>
      <c r="E3510" s="7"/>
      <c r="F3510" s="16" t="s">
        <v>775</v>
      </c>
      <c r="G3510" s="8" t="n">
        <v>1470</v>
      </c>
    </row>
    <row r="3511" customFormat="false" ht="12.75" hidden="false" customHeight="false" outlineLevel="2" collapsed="false">
      <c r="A3511" s="5" t="s">
        <v>2671</v>
      </c>
      <c r="B3511" s="6" t="n">
        <v>37062</v>
      </c>
      <c r="C3511" s="7" t="s">
        <v>2312</v>
      </c>
      <c r="D3511" s="7" t="s">
        <v>1588</v>
      </c>
      <c r="E3511" s="7"/>
      <c r="F3511" s="16" t="s">
        <v>775</v>
      </c>
      <c r="G3511" s="8" t="n">
        <v>200</v>
      </c>
    </row>
    <row r="3512" customFormat="false" ht="12.75" hidden="false" customHeight="false" outlineLevel="2" collapsed="false">
      <c r="A3512" s="5" t="s">
        <v>2680</v>
      </c>
      <c r="B3512" s="6" t="n">
        <v>37063</v>
      </c>
      <c r="C3512" s="7" t="s">
        <v>774</v>
      </c>
      <c r="D3512" s="7" t="s">
        <v>1588</v>
      </c>
      <c r="E3512" s="7"/>
      <c r="F3512" s="16" t="s">
        <v>775</v>
      </c>
      <c r="G3512" s="8" t="n">
        <v>2886</v>
      </c>
    </row>
    <row r="3513" customFormat="false" ht="12.75" hidden="false" customHeight="false" outlineLevel="2" collapsed="false">
      <c r="A3513" s="5" t="s">
        <v>2882</v>
      </c>
      <c r="B3513" s="6" t="n">
        <v>37068</v>
      </c>
      <c r="C3513" s="7" t="s">
        <v>774</v>
      </c>
      <c r="D3513" s="7" t="s">
        <v>1588</v>
      </c>
      <c r="E3513" s="7"/>
      <c r="F3513" s="16" t="s">
        <v>775</v>
      </c>
      <c r="G3513" s="8" t="n">
        <v>11035.49</v>
      </c>
    </row>
    <row r="3514" customFormat="false" ht="12.75" hidden="false" customHeight="false" outlineLevel="2" collapsed="false">
      <c r="A3514" s="5" t="s">
        <v>2882</v>
      </c>
      <c r="B3514" s="6" t="n">
        <v>37069</v>
      </c>
      <c r="C3514" s="7" t="s">
        <v>774</v>
      </c>
      <c r="D3514" s="7" t="s">
        <v>1588</v>
      </c>
      <c r="E3514" s="7"/>
      <c r="F3514" s="16" t="s">
        <v>775</v>
      </c>
      <c r="G3514" s="8" t="n">
        <v>-11035.49</v>
      </c>
    </row>
    <row r="3515" customFormat="false" ht="12.75" hidden="false" customHeight="false" outlineLevel="2" collapsed="false">
      <c r="A3515" s="5" t="s">
        <v>2882</v>
      </c>
      <c r="B3515" s="6" t="n">
        <v>37069</v>
      </c>
      <c r="C3515" s="7" t="s">
        <v>774</v>
      </c>
      <c r="D3515" s="7" t="s">
        <v>1588</v>
      </c>
      <c r="E3515" s="7"/>
      <c r="F3515" s="16" t="s">
        <v>775</v>
      </c>
      <c r="G3515" s="8" t="n">
        <v>1103.549</v>
      </c>
    </row>
    <row r="3516" customFormat="false" ht="12.75" hidden="false" customHeight="false" outlineLevel="2" collapsed="false">
      <c r="A3516" s="5" t="s">
        <v>2728</v>
      </c>
      <c r="B3516" s="6" t="n">
        <v>37070</v>
      </c>
      <c r="C3516" s="7" t="s">
        <v>2588</v>
      </c>
      <c r="D3516" s="7" t="s">
        <v>1588</v>
      </c>
      <c r="E3516" s="7"/>
      <c r="F3516" s="16" t="s">
        <v>775</v>
      </c>
      <c r="G3516" s="8" t="n">
        <v>860</v>
      </c>
    </row>
    <row r="3517" customFormat="false" ht="12.75" hidden="false" customHeight="false" outlineLevel="2" collapsed="false">
      <c r="A3517" s="5" t="s">
        <v>2736</v>
      </c>
      <c r="B3517" s="6" t="n">
        <v>37069</v>
      </c>
      <c r="C3517" s="7" t="s">
        <v>774</v>
      </c>
      <c r="D3517" s="7" t="s">
        <v>1588</v>
      </c>
      <c r="E3517" s="7"/>
      <c r="F3517" s="16" t="s">
        <v>775</v>
      </c>
      <c r="G3517" s="8" t="n">
        <v>990</v>
      </c>
    </row>
    <row r="3518" customFormat="false" ht="12.75" hidden="false" customHeight="false" outlineLevel="2" collapsed="false">
      <c r="A3518" s="5" t="s">
        <v>2885</v>
      </c>
      <c r="B3518" s="6" t="n">
        <v>37069</v>
      </c>
      <c r="C3518" s="7" t="s">
        <v>774</v>
      </c>
      <c r="D3518" s="7" t="s">
        <v>1588</v>
      </c>
      <c r="E3518" s="7"/>
      <c r="F3518" s="16" t="s">
        <v>775</v>
      </c>
      <c r="G3518" s="8" t="n">
        <v>973.635</v>
      </c>
    </row>
    <row r="3519" customFormat="false" ht="12.75" hidden="false" customHeight="false" outlineLevel="2" collapsed="false">
      <c r="A3519" s="5" t="s">
        <v>2745</v>
      </c>
      <c r="B3519" s="6" t="n">
        <v>37069</v>
      </c>
      <c r="C3519" s="7" t="s">
        <v>774</v>
      </c>
      <c r="D3519" s="7" t="s">
        <v>1588</v>
      </c>
      <c r="E3519" s="7"/>
      <c r="F3519" s="16" t="s">
        <v>775</v>
      </c>
      <c r="G3519" s="8" t="n">
        <v>2208</v>
      </c>
    </row>
    <row r="3520" customFormat="false" ht="12.75" hidden="false" customHeight="false" outlineLevel="2" collapsed="false">
      <c r="A3520" s="5" t="s">
        <v>2755</v>
      </c>
      <c r="B3520" s="6" t="n">
        <v>37069</v>
      </c>
      <c r="C3520" s="7" t="s">
        <v>774</v>
      </c>
      <c r="D3520" s="7" t="s">
        <v>1588</v>
      </c>
      <c r="E3520" s="7"/>
      <c r="F3520" s="16" t="s">
        <v>775</v>
      </c>
      <c r="G3520" s="8" t="n">
        <v>2178</v>
      </c>
    </row>
    <row r="3521" customFormat="false" ht="12.75" hidden="false" customHeight="false" outlineLevel="2" collapsed="false">
      <c r="A3521" s="5" t="s">
        <v>2886</v>
      </c>
      <c r="B3521" s="6" t="n">
        <v>37069</v>
      </c>
      <c r="C3521" s="7" t="s">
        <v>774</v>
      </c>
      <c r="D3521" s="7" t="s">
        <v>1588</v>
      </c>
      <c r="E3521" s="7"/>
      <c r="F3521" s="16" t="s">
        <v>775</v>
      </c>
      <c r="G3521" s="8" t="n">
        <v>2856.88</v>
      </c>
    </row>
    <row r="3522" customFormat="false" ht="12.75" hidden="false" customHeight="false" outlineLevel="2" collapsed="false">
      <c r="A3522" s="5" t="s">
        <v>2756</v>
      </c>
      <c r="B3522" s="6" t="n">
        <v>37069</v>
      </c>
      <c r="C3522" s="7" t="s">
        <v>774</v>
      </c>
      <c r="D3522" s="7" t="s">
        <v>1588</v>
      </c>
      <c r="E3522" s="7"/>
      <c r="F3522" s="16" t="s">
        <v>775</v>
      </c>
      <c r="G3522" s="8" t="n">
        <v>1173</v>
      </c>
    </row>
    <row r="3523" customFormat="false" ht="12.75" hidden="false" customHeight="false" outlineLevel="2" collapsed="false">
      <c r="A3523" s="5" t="s">
        <v>2892</v>
      </c>
      <c r="B3523" s="6" t="n">
        <v>37069</v>
      </c>
      <c r="C3523" s="7" t="s">
        <v>774</v>
      </c>
      <c r="D3523" s="7" t="s">
        <v>1588</v>
      </c>
      <c r="E3523" s="7"/>
      <c r="F3523" s="16" t="s">
        <v>775</v>
      </c>
      <c r="G3523" s="8" t="n">
        <v>580.27</v>
      </c>
    </row>
    <row r="3524" customFormat="false" ht="12.75" hidden="false" customHeight="false" outlineLevel="2" collapsed="false">
      <c r="A3524" s="5" t="s">
        <v>2893</v>
      </c>
      <c r="B3524" s="6" t="n">
        <v>37069</v>
      </c>
      <c r="C3524" s="7" t="s">
        <v>774</v>
      </c>
      <c r="D3524" s="7" t="s">
        <v>1588</v>
      </c>
      <c r="E3524" s="7"/>
      <c r="F3524" s="16" t="s">
        <v>775</v>
      </c>
      <c r="G3524" s="8" t="n">
        <v>343.93</v>
      </c>
    </row>
    <row r="3525" customFormat="false" ht="12.75" hidden="false" customHeight="false" outlineLevel="2" collapsed="false">
      <c r="A3525" s="5" t="s">
        <v>2895</v>
      </c>
      <c r="B3525" s="6" t="n">
        <v>37070</v>
      </c>
      <c r="C3525" s="7" t="s">
        <v>774</v>
      </c>
      <c r="D3525" s="7" t="s">
        <v>1588</v>
      </c>
      <c r="E3525" s="7"/>
      <c r="F3525" s="16" t="s">
        <v>775</v>
      </c>
      <c r="G3525" s="8" t="n">
        <v>25731.47625</v>
      </c>
    </row>
    <row r="3526" customFormat="false" ht="12.75" hidden="false" customHeight="false" outlineLevel="2" collapsed="false">
      <c r="A3526" s="5" t="s">
        <v>2896</v>
      </c>
      <c r="B3526" s="6" t="n">
        <v>37070</v>
      </c>
      <c r="C3526" s="7" t="s">
        <v>774</v>
      </c>
      <c r="D3526" s="7" t="s">
        <v>1588</v>
      </c>
      <c r="E3526" s="7"/>
      <c r="F3526" s="16" t="s">
        <v>775</v>
      </c>
      <c r="G3526" s="8" t="n">
        <v>1512.15</v>
      </c>
    </row>
    <row r="3527" customFormat="false" ht="12.75" hidden="false" customHeight="false" outlineLevel="2" collapsed="false">
      <c r="A3527" s="5" t="s">
        <v>2772</v>
      </c>
      <c r="B3527" s="6" t="n">
        <v>37070</v>
      </c>
      <c r="C3527" s="7" t="s">
        <v>1413</v>
      </c>
      <c r="D3527" s="7" t="s">
        <v>1588</v>
      </c>
      <c r="E3527" s="7"/>
      <c r="F3527" s="16" t="s">
        <v>775</v>
      </c>
      <c r="G3527" s="8" t="n">
        <v>0</v>
      </c>
    </row>
    <row r="3528" customFormat="false" ht="12.75" hidden="false" customHeight="false" outlineLevel="2" collapsed="false">
      <c r="A3528" s="5" t="s">
        <v>2773</v>
      </c>
      <c r="B3528" s="6" t="n">
        <v>37070</v>
      </c>
      <c r="C3528" s="7" t="s">
        <v>1413</v>
      </c>
      <c r="D3528" s="7" t="s">
        <v>1588</v>
      </c>
      <c r="E3528" s="7"/>
      <c r="F3528" s="16" t="s">
        <v>775</v>
      </c>
      <c r="G3528" s="8" t="n">
        <v>15000</v>
      </c>
    </row>
    <row r="3529" customFormat="false" ht="12.75" hidden="false" customHeight="false" outlineLevel="2" collapsed="false">
      <c r="A3529" s="5" t="s">
        <v>2774</v>
      </c>
      <c r="B3529" s="6" t="n">
        <v>37070</v>
      </c>
      <c r="C3529" s="7" t="s">
        <v>774</v>
      </c>
      <c r="D3529" s="7" t="s">
        <v>1588</v>
      </c>
      <c r="E3529" s="7"/>
      <c r="F3529" s="16" t="s">
        <v>775</v>
      </c>
      <c r="G3529" s="8" t="n">
        <v>24818</v>
      </c>
    </row>
    <row r="3530" customFormat="false" ht="12.75" hidden="false" customHeight="false" outlineLevel="2" collapsed="false">
      <c r="A3530" s="5" t="s">
        <v>2899</v>
      </c>
      <c r="B3530" s="6" t="n">
        <v>37071</v>
      </c>
      <c r="C3530" s="7" t="s">
        <v>774</v>
      </c>
      <c r="D3530" s="7" t="s">
        <v>1588</v>
      </c>
      <c r="E3530" s="7"/>
      <c r="F3530" s="16" t="s">
        <v>775</v>
      </c>
      <c r="G3530" s="8" t="n">
        <v>7749.99</v>
      </c>
    </row>
    <row r="3531" customFormat="false" ht="12.75" hidden="false" customHeight="false" outlineLevel="2" collapsed="false">
      <c r="A3531" s="5" t="s">
        <v>2900</v>
      </c>
      <c r="B3531" s="6" t="n">
        <v>37071</v>
      </c>
      <c r="C3531" s="7" t="s">
        <v>774</v>
      </c>
      <c r="D3531" s="7" t="s">
        <v>1588</v>
      </c>
      <c r="E3531" s="7"/>
      <c r="F3531" s="16" t="s">
        <v>775</v>
      </c>
      <c r="G3531" s="8" t="n">
        <v>9745.375</v>
      </c>
    </row>
    <row r="3532" customFormat="false" ht="12.75" hidden="false" customHeight="false" outlineLevel="2" collapsed="false">
      <c r="A3532" s="5" t="s">
        <v>2793</v>
      </c>
      <c r="B3532" s="6" t="n">
        <v>37071</v>
      </c>
      <c r="C3532" s="7" t="s">
        <v>774</v>
      </c>
      <c r="D3532" s="7" t="s">
        <v>1588</v>
      </c>
      <c r="E3532" s="7"/>
      <c r="F3532" s="16" t="s">
        <v>775</v>
      </c>
      <c r="G3532" s="8" t="n">
        <v>2000</v>
      </c>
    </row>
    <row r="3533" customFormat="false" ht="12.75" hidden="false" customHeight="false" outlineLevel="2" collapsed="false">
      <c r="A3533" s="5" t="s">
        <v>3663</v>
      </c>
      <c r="B3533" s="6" t="n">
        <v>36979</v>
      </c>
      <c r="C3533" s="7" t="s">
        <v>774</v>
      </c>
      <c r="D3533" s="7" t="s">
        <v>1588</v>
      </c>
      <c r="E3533" s="7" t="s">
        <v>3053</v>
      </c>
      <c r="F3533" s="16" t="s">
        <v>775</v>
      </c>
      <c r="G3533" s="8" t="n">
        <v>900</v>
      </c>
    </row>
    <row r="3534" customFormat="false" ht="12.75" hidden="false" customHeight="false" outlineLevel="2" collapsed="false">
      <c r="A3534" s="5" t="s">
        <v>3664</v>
      </c>
      <c r="B3534" s="6" t="n">
        <v>36979</v>
      </c>
      <c r="C3534" s="7" t="s">
        <v>774</v>
      </c>
      <c r="D3534" s="7" t="s">
        <v>1588</v>
      </c>
      <c r="E3534" s="7" t="s">
        <v>3053</v>
      </c>
      <c r="F3534" s="16" t="s">
        <v>775</v>
      </c>
      <c r="G3534" s="8" t="n">
        <v>285</v>
      </c>
    </row>
    <row r="3535" customFormat="false" ht="12.75" hidden="false" customHeight="false" outlineLevel="2" collapsed="false">
      <c r="A3535" s="5" t="s">
        <v>3665</v>
      </c>
      <c r="B3535" s="6" t="n">
        <v>36979</v>
      </c>
      <c r="C3535" s="7" t="s">
        <v>774</v>
      </c>
      <c r="D3535" s="7" t="s">
        <v>1588</v>
      </c>
      <c r="E3535" s="7" t="s">
        <v>3053</v>
      </c>
      <c r="F3535" s="16" t="s">
        <v>775</v>
      </c>
      <c r="G3535" s="8" t="n">
        <v>3300</v>
      </c>
    </row>
    <row r="3536" customFormat="false" ht="12.75" hidden="false" customHeight="false" outlineLevel="2" collapsed="false">
      <c r="A3536" s="5" t="s">
        <v>3666</v>
      </c>
      <c r="B3536" s="6" t="n">
        <v>36980</v>
      </c>
      <c r="C3536" s="7" t="s">
        <v>774</v>
      </c>
      <c r="D3536" s="7" t="s">
        <v>1588</v>
      </c>
      <c r="E3536" s="7" t="s">
        <v>3053</v>
      </c>
      <c r="F3536" s="16" t="s">
        <v>775</v>
      </c>
      <c r="G3536" s="8" t="n">
        <v>825</v>
      </c>
    </row>
    <row r="3537" customFormat="false" ht="12.75" hidden="false" customHeight="false" outlineLevel="2" collapsed="false">
      <c r="A3537" s="5" t="s">
        <v>3667</v>
      </c>
      <c r="B3537" s="6" t="n">
        <v>36980</v>
      </c>
      <c r="C3537" s="7" t="s">
        <v>774</v>
      </c>
      <c r="D3537" s="7" t="s">
        <v>1588</v>
      </c>
      <c r="E3537" s="7" t="s">
        <v>3053</v>
      </c>
      <c r="F3537" s="16" t="s">
        <v>775</v>
      </c>
      <c r="G3537" s="8" t="n">
        <v>0</v>
      </c>
    </row>
    <row r="3538" customFormat="false" ht="12.75" hidden="false" customHeight="false" outlineLevel="2" collapsed="false">
      <c r="A3538" s="5" t="s">
        <v>3667</v>
      </c>
      <c r="B3538" s="6" t="n">
        <v>36980</v>
      </c>
      <c r="C3538" s="7" t="s">
        <v>774</v>
      </c>
      <c r="D3538" s="7" t="s">
        <v>1588</v>
      </c>
      <c r="E3538" s="7" t="s">
        <v>3053</v>
      </c>
      <c r="F3538" s="16" t="s">
        <v>775</v>
      </c>
      <c r="G3538" s="8" t="n">
        <v>900</v>
      </c>
    </row>
    <row r="3539" customFormat="false" ht="12.75" hidden="false" customHeight="false" outlineLevel="2" collapsed="false">
      <c r="A3539" s="5" t="s">
        <v>773</v>
      </c>
      <c r="B3539" s="6" t="n">
        <v>37013</v>
      </c>
      <c r="C3539" s="7" t="s">
        <v>774</v>
      </c>
      <c r="D3539" s="7" t="s">
        <v>663</v>
      </c>
      <c r="E3539" s="7" t="s">
        <v>686</v>
      </c>
      <c r="F3539" s="5" t="s">
        <v>775</v>
      </c>
      <c r="G3539" s="8" t="n">
        <v>751</v>
      </c>
    </row>
    <row r="3540" customFormat="false" ht="12.75" hidden="false" customHeight="false" outlineLevel="2" collapsed="false">
      <c r="A3540" s="5" t="s">
        <v>1175</v>
      </c>
      <c r="B3540" s="6" t="n">
        <v>37019</v>
      </c>
      <c r="C3540" s="7" t="s">
        <v>969</v>
      </c>
      <c r="D3540" s="7" t="s">
        <v>959</v>
      </c>
      <c r="E3540" s="7" t="s">
        <v>1069</v>
      </c>
      <c r="F3540" s="5" t="s">
        <v>775</v>
      </c>
      <c r="G3540" s="8" t="n">
        <v>577</v>
      </c>
    </row>
    <row r="3541" customFormat="false" ht="12.75" hidden="false" customHeight="false" outlineLevel="2" collapsed="false">
      <c r="A3541" s="5" t="s">
        <v>1177</v>
      </c>
      <c r="B3541" s="6" t="n">
        <v>37020</v>
      </c>
      <c r="C3541" s="7" t="s">
        <v>969</v>
      </c>
      <c r="D3541" s="7" t="s">
        <v>959</v>
      </c>
      <c r="E3541" s="7" t="s">
        <v>1069</v>
      </c>
      <c r="F3541" s="5" t="s">
        <v>775</v>
      </c>
      <c r="G3541" s="8" t="n">
        <v>1323</v>
      </c>
    </row>
    <row r="3542" customFormat="false" ht="12.75" hidden="false" customHeight="false" outlineLevel="1" collapsed="false">
      <c r="A3542" s="5" t="s">
        <v>1177</v>
      </c>
      <c r="B3542" s="6" t="n">
        <v>37021</v>
      </c>
      <c r="C3542" s="7" t="s">
        <v>969</v>
      </c>
      <c r="D3542" s="7" t="s">
        <v>959</v>
      </c>
      <c r="E3542" s="7" t="s">
        <v>1069</v>
      </c>
      <c r="F3542" s="5" t="s">
        <v>775</v>
      </c>
      <c r="G3542" s="8" t="n">
        <v>-1323</v>
      </c>
    </row>
    <row r="3543" customFormat="false" ht="12.75" hidden="false" customHeight="false" outlineLevel="2" collapsed="false">
      <c r="A3543" s="5" t="s">
        <v>1176</v>
      </c>
      <c r="B3543" s="6" t="n">
        <v>37020</v>
      </c>
      <c r="C3543" s="7" t="s">
        <v>969</v>
      </c>
      <c r="D3543" s="7" t="s">
        <v>959</v>
      </c>
      <c r="E3543" s="7" t="s">
        <v>1069</v>
      </c>
      <c r="F3543" s="5" t="s">
        <v>775</v>
      </c>
      <c r="G3543" s="8" t="n">
        <v>1848</v>
      </c>
    </row>
    <row r="3544" customFormat="false" ht="12.75" hidden="false" customHeight="false" outlineLevel="1" collapsed="false">
      <c r="A3544" s="5" t="s">
        <v>1176</v>
      </c>
      <c r="B3544" s="6" t="n">
        <v>37021</v>
      </c>
      <c r="C3544" s="7" t="s">
        <v>969</v>
      </c>
      <c r="D3544" s="7" t="s">
        <v>959</v>
      </c>
      <c r="E3544" s="7" t="s">
        <v>1069</v>
      </c>
      <c r="F3544" s="5" t="s">
        <v>775</v>
      </c>
      <c r="G3544" s="8" t="n">
        <v>-1848</v>
      </c>
    </row>
    <row r="3545" customFormat="false" ht="14.25" hidden="false" customHeight="false" outlineLevel="2" collapsed="false">
      <c r="A3545" s="28" t="n">
        <f aca="false">SUBTOTAL(3,A3346:A3544)</f>
        <v>199</v>
      </c>
      <c r="B3545" s="29"/>
      <c r="C3545" s="30"/>
      <c r="D3545" s="30"/>
      <c r="E3545" s="30"/>
      <c r="F3545" s="34" t="s">
        <v>5433</v>
      </c>
      <c r="G3545" s="32" t="n">
        <f aca="false">SUM(G3346:G3544)</f>
        <v>738765.99525</v>
      </c>
    </row>
    <row r="3546" customFormat="false" ht="12.75" hidden="false" customHeight="false" outlineLevel="2" collapsed="false">
      <c r="A3546" s="5"/>
      <c r="B3546" s="6"/>
      <c r="C3546" s="7"/>
      <c r="D3546" s="7"/>
      <c r="E3546" s="7"/>
      <c r="F3546" s="35"/>
      <c r="G3546" s="8"/>
    </row>
    <row r="3547" customFormat="false" ht="12.75" hidden="false" customHeight="false" outlineLevel="2" collapsed="false">
      <c r="A3547" s="5" t="s">
        <v>3046</v>
      </c>
      <c r="B3547" s="6" t="n">
        <v>36914</v>
      </c>
      <c r="C3547" s="7" t="s">
        <v>3021</v>
      </c>
      <c r="D3547" s="7" t="s">
        <v>3042</v>
      </c>
      <c r="E3547" s="7" t="s">
        <v>376</v>
      </c>
      <c r="F3547" s="16" t="s">
        <v>3047</v>
      </c>
      <c r="G3547" s="8" t="n">
        <v>32100</v>
      </c>
    </row>
    <row r="3548" customFormat="false" ht="14.25" hidden="false" customHeight="false" outlineLevel="2" collapsed="false">
      <c r="A3548" s="28" t="n">
        <f aca="false">SUBTOTAL(3,A3547)</f>
        <v>1</v>
      </c>
      <c r="B3548" s="29"/>
      <c r="C3548" s="30"/>
      <c r="D3548" s="30"/>
      <c r="E3548" s="30"/>
      <c r="F3548" s="31" t="s">
        <v>5434</v>
      </c>
      <c r="G3548" s="32" t="n">
        <f aca="false">SUM(G3547)</f>
        <v>32100</v>
      </c>
    </row>
    <row r="3549" customFormat="false" ht="12.75" hidden="false" customHeight="false" outlineLevel="2" collapsed="false">
      <c r="A3549" s="5"/>
      <c r="B3549" s="6"/>
      <c r="C3549" s="7"/>
      <c r="D3549" s="7"/>
      <c r="E3549" s="7"/>
      <c r="F3549" s="33"/>
      <c r="G3549" s="8"/>
    </row>
    <row r="3550" customFormat="false" ht="12.75" hidden="false" customHeight="false" outlineLevel="2" collapsed="false">
      <c r="A3550" s="5" t="n">
        <v>725379</v>
      </c>
      <c r="B3550" s="6" t="n">
        <v>36991</v>
      </c>
      <c r="C3550" s="7" t="s">
        <v>980</v>
      </c>
      <c r="D3550" s="7" t="s">
        <v>959</v>
      </c>
      <c r="E3550" s="7" t="s">
        <v>976</v>
      </c>
      <c r="F3550" s="16" t="s">
        <v>981</v>
      </c>
      <c r="G3550" s="8" t="n">
        <v>15500</v>
      </c>
    </row>
    <row r="3551" customFormat="false" ht="12.75" hidden="false" customHeight="false" outlineLevel="2" collapsed="false">
      <c r="A3551" s="5" t="n">
        <v>770804</v>
      </c>
      <c r="B3551" s="6" t="n">
        <v>37014</v>
      </c>
      <c r="C3551" s="7" t="s">
        <v>1253</v>
      </c>
      <c r="D3551" s="7" t="s">
        <v>959</v>
      </c>
      <c r="E3551" s="7" t="s">
        <v>1249</v>
      </c>
      <c r="F3551" s="5" t="s">
        <v>981</v>
      </c>
      <c r="G3551" s="8" t="n">
        <v>12200</v>
      </c>
    </row>
    <row r="3552" customFormat="false" ht="12.75" hidden="false" customHeight="false" outlineLevel="2" collapsed="false">
      <c r="A3552" s="5" t="s">
        <v>5145</v>
      </c>
      <c r="B3552" s="6" t="n">
        <v>36920</v>
      </c>
      <c r="C3552" s="7" t="s">
        <v>5146</v>
      </c>
      <c r="D3552" s="7" t="s">
        <v>959</v>
      </c>
      <c r="E3552" s="7" t="s">
        <v>4251</v>
      </c>
      <c r="F3552" s="16" t="s">
        <v>981</v>
      </c>
      <c r="G3552" s="8" t="n">
        <v>31470</v>
      </c>
    </row>
    <row r="3553" customFormat="false" ht="12.75" hidden="false" customHeight="false" outlineLevel="2" collapsed="false">
      <c r="A3553" s="5" t="s">
        <v>4899</v>
      </c>
      <c r="B3553" s="6" t="n">
        <v>36976</v>
      </c>
      <c r="C3553" s="7" t="s">
        <v>4878</v>
      </c>
      <c r="D3553" s="7" t="s">
        <v>959</v>
      </c>
      <c r="E3553" s="7" t="s">
        <v>976</v>
      </c>
      <c r="F3553" s="16" t="s">
        <v>981</v>
      </c>
      <c r="G3553" s="8" t="n">
        <v>1500</v>
      </c>
    </row>
    <row r="3554" customFormat="false" ht="12.75" hidden="false" customHeight="false" outlineLevel="2" collapsed="false">
      <c r="A3554" s="5" t="s">
        <v>1162</v>
      </c>
      <c r="B3554" s="6" t="n">
        <v>37029</v>
      </c>
      <c r="C3554" s="7" t="s">
        <v>1163</v>
      </c>
      <c r="D3554" s="7" t="s">
        <v>959</v>
      </c>
      <c r="E3554" s="7" t="s">
        <v>960</v>
      </c>
      <c r="F3554" s="5" t="s">
        <v>981</v>
      </c>
      <c r="G3554" s="8" t="n">
        <v>35367</v>
      </c>
    </row>
    <row r="3555" customFormat="false" ht="12.75" hidden="false" customHeight="false" outlineLevel="2" collapsed="false">
      <c r="A3555" s="5" t="s">
        <v>1162</v>
      </c>
      <c r="B3555" s="6" t="n">
        <v>37029</v>
      </c>
      <c r="C3555" s="7" t="s">
        <v>1163</v>
      </c>
      <c r="D3555" s="7" t="s">
        <v>959</v>
      </c>
      <c r="E3555" s="7" t="s">
        <v>380</v>
      </c>
      <c r="F3555" s="5" t="s">
        <v>981</v>
      </c>
      <c r="G3555" s="8" t="n">
        <v>0</v>
      </c>
    </row>
    <row r="3556" customFormat="false" ht="12.75" hidden="false" customHeight="false" outlineLevel="2" collapsed="false">
      <c r="A3556" s="5" t="s">
        <v>1162</v>
      </c>
      <c r="B3556" s="6" t="n">
        <v>37033</v>
      </c>
      <c r="C3556" s="7" t="s">
        <v>1163</v>
      </c>
      <c r="D3556" s="7" t="s">
        <v>959</v>
      </c>
      <c r="E3556" s="7" t="s">
        <v>380</v>
      </c>
      <c r="F3556" s="5" t="s">
        <v>981</v>
      </c>
      <c r="G3556" s="8" t="n">
        <v>0</v>
      </c>
    </row>
    <row r="3557" customFormat="false" ht="12.75" hidden="false" customHeight="false" outlineLevel="2" collapsed="false">
      <c r="A3557" s="5" t="s">
        <v>1162</v>
      </c>
      <c r="B3557" s="6" t="n">
        <v>37033</v>
      </c>
      <c r="C3557" s="7" t="s">
        <v>1163</v>
      </c>
      <c r="D3557" s="7" t="s">
        <v>959</v>
      </c>
      <c r="E3557" s="7" t="s">
        <v>380</v>
      </c>
      <c r="F3557" s="5" t="s">
        <v>981</v>
      </c>
      <c r="G3557" s="8" t="n">
        <v>0</v>
      </c>
    </row>
    <row r="3558" customFormat="false" ht="12.75" hidden="false" customHeight="false" outlineLevel="2" collapsed="false">
      <c r="A3558" s="5" t="s">
        <v>1162</v>
      </c>
      <c r="B3558" s="6" t="n">
        <v>37034</v>
      </c>
      <c r="C3558" s="7" t="s">
        <v>1163</v>
      </c>
      <c r="D3558" s="7" t="s">
        <v>959</v>
      </c>
      <c r="E3558" s="7" t="s">
        <v>380</v>
      </c>
      <c r="F3558" s="5" t="s">
        <v>981</v>
      </c>
      <c r="G3558" s="8" t="n">
        <v>0</v>
      </c>
    </row>
    <row r="3559" customFormat="false" ht="12.75" hidden="false" customHeight="false" outlineLevel="2" collapsed="false">
      <c r="A3559" s="5" t="s">
        <v>1162</v>
      </c>
      <c r="B3559" s="6" t="n">
        <v>37035</v>
      </c>
      <c r="C3559" s="7" t="s">
        <v>1163</v>
      </c>
      <c r="D3559" s="7" t="s">
        <v>959</v>
      </c>
      <c r="E3559" s="7" t="s">
        <v>380</v>
      </c>
      <c r="F3559" s="5" t="s">
        <v>981</v>
      </c>
      <c r="G3559" s="8" t="n">
        <v>0</v>
      </c>
    </row>
    <row r="3560" customFormat="false" ht="12.75" hidden="false" customHeight="false" outlineLevel="2" collapsed="false">
      <c r="A3560" s="5" t="s">
        <v>1162</v>
      </c>
      <c r="B3560" s="6" t="n">
        <v>37035</v>
      </c>
      <c r="C3560" s="7" t="s">
        <v>1163</v>
      </c>
      <c r="D3560" s="7" t="s">
        <v>959</v>
      </c>
      <c r="E3560" s="7" t="s">
        <v>380</v>
      </c>
      <c r="F3560" s="5" t="s">
        <v>981</v>
      </c>
      <c r="G3560" s="8" t="n">
        <v>0</v>
      </c>
    </row>
    <row r="3561" customFormat="false" ht="12.75" hidden="false" customHeight="false" outlineLevel="2" collapsed="false">
      <c r="A3561" s="5" t="s">
        <v>1334</v>
      </c>
      <c r="B3561" s="6" t="n">
        <v>37034</v>
      </c>
      <c r="C3561" s="7" t="s">
        <v>1163</v>
      </c>
      <c r="D3561" s="7" t="s">
        <v>959</v>
      </c>
      <c r="E3561" s="7" t="s">
        <v>380</v>
      </c>
      <c r="F3561" s="5" t="s">
        <v>981</v>
      </c>
      <c r="G3561" s="8" t="n">
        <v>0</v>
      </c>
    </row>
    <row r="3562" customFormat="false" ht="12.75" hidden="false" customHeight="false" outlineLevel="2" collapsed="false">
      <c r="A3562" s="5" t="s">
        <v>1333</v>
      </c>
      <c r="B3562" s="6" t="n">
        <v>37034</v>
      </c>
      <c r="C3562" s="7" t="s">
        <v>333</v>
      </c>
      <c r="D3562" s="7" t="s">
        <v>959</v>
      </c>
      <c r="E3562" s="7" t="s">
        <v>380</v>
      </c>
      <c r="F3562" s="5" t="s">
        <v>981</v>
      </c>
      <c r="G3562" s="8" t="n">
        <v>14872</v>
      </c>
    </row>
    <row r="3563" customFormat="false" ht="12.75" hidden="false" customHeight="false" outlineLevel="1" collapsed="false">
      <c r="A3563" s="5" t="s">
        <v>332</v>
      </c>
      <c r="B3563" s="6" t="n">
        <v>37042</v>
      </c>
      <c r="C3563" s="7" t="s">
        <v>333</v>
      </c>
      <c r="D3563" s="7" t="s">
        <v>959</v>
      </c>
      <c r="E3563" s="7" t="s">
        <v>26</v>
      </c>
      <c r="F3563" s="5" t="s">
        <v>981</v>
      </c>
      <c r="G3563" s="8" t="n">
        <v>-14872</v>
      </c>
    </row>
    <row r="3564" customFormat="false" ht="12.75" hidden="false" customHeight="false" outlineLevel="2" collapsed="false">
      <c r="A3564" s="5" t="s">
        <v>1383</v>
      </c>
      <c r="B3564" s="6" t="n">
        <v>37069</v>
      </c>
      <c r="C3564" s="7" t="s">
        <v>1384</v>
      </c>
      <c r="D3564" s="7" t="s">
        <v>959</v>
      </c>
      <c r="E3564" s="7"/>
      <c r="F3564" s="16" t="s">
        <v>981</v>
      </c>
      <c r="G3564" s="8" t="n">
        <v>0</v>
      </c>
    </row>
    <row r="3565" customFormat="false" ht="12.75" hidden="false" customHeight="false" outlineLevel="2" collapsed="false">
      <c r="A3565" s="5" t="s">
        <v>1383</v>
      </c>
      <c r="B3565" s="6" t="n">
        <v>37069</v>
      </c>
      <c r="C3565" s="7" t="s">
        <v>1384</v>
      </c>
      <c r="D3565" s="7" t="s">
        <v>959</v>
      </c>
      <c r="E3565" s="7"/>
      <c r="F3565" s="16" t="s">
        <v>981</v>
      </c>
      <c r="G3565" s="8" t="n">
        <v>0</v>
      </c>
    </row>
    <row r="3566" customFormat="false" ht="14.25" hidden="false" customHeight="false" outlineLevel="2" collapsed="false">
      <c r="A3566" s="28" t="n">
        <f aca="false">SUBTOTAL(3,A3550:A3565)</f>
        <v>16</v>
      </c>
      <c r="B3566" s="29"/>
      <c r="C3566" s="30"/>
      <c r="D3566" s="30"/>
      <c r="E3566" s="30"/>
      <c r="F3566" s="31" t="s">
        <v>5435</v>
      </c>
      <c r="G3566" s="32" t="n">
        <f aca="false">SUM(G3550:G3565)</f>
        <v>96037</v>
      </c>
    </row>
    <row r="3567" customFormat="false" ht="12.75" hidden="false" customHeight="false" outlineLevel="2" collapsed="false">
      <c r="A3567" s="5"/>
      <c r="B3567" s="6"/>
      <c r="C3567" s="7"/>
      <c r="D3567" s="7"/>
      <c r="E3567" s="7"/>
      <c r="F3567" s="33"/>
      <c r="G3567" s="8"/>
    </row>
    <row r="3568" customFormat="false" ht="12.75" hidden="false" customHeight="false" outlineLevel="2" collapsed="false">
      <c r="A3568" s="5" t="s">
        <v>371</v>
      </c>
      <c r="B3568" s="6" t="n">
        <v>37067</v>
      </c>
      <c r="C3568" s="7" t="s">
        <v>371</v>
      </c>
      <c r="D3568" s="7" t="s">
        <v>323</v>
      </c>
      <c r="E3568" s="7" t="s">
        <v>25</v>
      </c>
      <c r="F3568" s="16" t="s">
        <v>324</v>
      </c>
      <c r="G3568" s="8" t="n">
        <v>0</v>
      </c>
    </row>
    <row r="3569" customFormat="false" ht="12.75" hidden="false" customHeight="false" outlineLevel="2" collapsed="false">
      <c r="A3569" s="5" t="s">
        <v>5436</v>
      </c>
      <c r="B3569" s="6" t="n">
        <v>37067</v>
      </c>
      <c r="C3569" s="7" t="s">
        <v>383</v>
      </c>
      <c r="D3569" s="7" t="s">
        <v>323</v>
      </c>
      <c r="E3569" s="7" t="s">
        <v>26</v>
      </c>
      <c r="F3569" s="16" t="s">
        <v>324</v>
      </c>
      <c r="G3569" s="8" t="n">
        <v>3710</v>
      </c>
    </row>
    <row r="3570" customFormat="false" ht="12.75" hidden="false" customHeight="false" outlineLevel="2" collapsed="false">
      <c r="A3570" s="5" t="s">
        <v>3251</v>
      </c>
      <c r="B3570" s="6" t="n">
        <v>36945</v>
      </c>
      <c r="C3570" s="7" t="s">
        <v>322</v>
      </c>
      <c r="D3570" s="7" t="s">
        <v>323</v>
      </c>
      <c r="E3570" s="7" t="s">
        <v>3053</v>
      </c>
      <c r="F3570" s="16" t="s">
        <v>324</v>
      </c>
      <c r="G3570" s="8" t="n">
        <v>6826</v>
      </c>
    </row>
    <row r="3571" customFormat="false" ht="12.75" hidden="false" customHeight="false" outlineLevel="2" collapsed="false">
      <c r="A3571" s="5" t="s">
        <v>3252</v>
      </c>
      <c r="B3571" s="6" t="n">
        <v>36896</v>
      </c>
      <c r="C3571" s="7" t="s">
        <v>3253</v>
      </c>
      <c r="D3571" s="7" t="s">
        <v>323</v>
      </c>
      <c r="E3571" s="7" t="s">
        <v>3053</v>
      </c>
      <c r="F3571" s="16" t="s">
        <v>324</v>
      </c>
      <c r="G3571" s="8" t="n">
        <v>4537</v>
      </c>
    </row>
    <row r="3572" customFormat="false" ht="12.75" hidden="false" customHeight="false" outlineLevel="2" collapsed="false">
      <c r="A3572" s="5" t="s">
        <v>3254</v>
      </c>
      <c r="B3572" s="6" t="n">
        <v>36899</v>
      </c>
      <c r="C3572" s="7" t="s">
        <v>333</v>
      </c>
      <c r="D3572" s="7" t="s">
        <v>323</v>
      </c>
      <c r="E3572" s="7" t="s">
        <v>376</v>
      </c>
      <c r="F3572" s="16" t="s">
        <v>324</v>
      </c>
      <c r="G3572" s="8" t="n">
        <v>900</v>
      </c>
    </row>
    <row r="3573" customFormat="false" ht="12.75" hidden="false" customHeight="false" outlineLevel="2" collapsed="false">
      <c r="A3573" s="5" t="s">
        <v>3255</v>
      </c>
      <c r="B3573" s="6" t="n">
        <v>36902</v>
      </c>
      <c r="C3573" s="7" t="s">
        <v>3256</v>
      </c>
      <c r="D3573" s="7" t="s">
        <v>323</v>
      </c>
      <c r="E3573" s="7" t="s">
        <v>376</v>
      </c>
      <c r="F3573" s="16" t="s">
        <v>324</v>
      </c>
      <c r="G3573" s="8" t="n">
        <v>2700</v>
      </c>
    </row>
    <row r="3574" customFormat="false" ht="12.75" hidden="false" customHeight="false" outlineLevel="2" collapsed="false">
      <c r="A3574" s="5" t="s">
        <v>3257</v>
      </c>
      <c r="B3574" s="6" t="n">
        <v>36910</v>
      </c>
      <c r="C3574" s="7" t="s">
        <v>3258</v>
      </c>
      <c r="D3574" s="7" t="s">
        <v>323</v>
      </c>
      <c r="E3574" s="7" t="s">
        <v>3053</v>
      </c>
      <c r="F3574" s="16" t="s">
        <v>324</v>
      </c>
      <c r="G3574" s="8" t="n">
        <v>31000</v>
      </c>
    </row>
    <row r="3575" customFormat="false" ht="12.75" hidden="false" customHeight="false" outlineLevel="2" collapsed="false">
      <c r="A3575" s="5" t="s">
        <v>3259</v>
      </c>
      <c r="B3575" s="6" t="n">
        <v>36913</v>
      </c>
      <c r="C3575" s="7" t="s">
        <v>3260</v>
      </c>
      <c r="D3575" s="7" t="s">
        <v>323</v>
      </c>
      <c r="E3575" s="7" t="s">
        <v>376</v>
      </c>
      <c r="F3575" s="16" t="s">
        <v>324</v>
      </c>
      <c r="G3575" s="8" t="n">
        <v>800</v>
      </c>
    </row>
    <row r="3576" customFormat="false" ht="12.75" hidden="false" customHeight="false" outlineLevel="2" collapsed="false">
      <c r="A3576" s="5" t="s">
        <v>3249</v>
      </c>
      <c r="B3576" s="6" t="n">
        <v>36934</v>
      </c>
      <c r="C3576" s="7" t="s">
        <v>1709</v>
      </c>
      <c r="D3576" s="7" t="s">
        <v>323</v>
      </c>
      <c r="E3576" s="7" t="s">
        <v>3053</v>
      </c>
      <c r="F3576" s="16" t="s">
        <v>324</v>
      </c>
      <c r="G3576" s="8" t="n">
        <v>7200</v>
      </c>
    </row>
    <row r="3577" customFormat="false" ht="12.75" hidden="false" customHeight="false" outlineLevel="2" collapsed="false">
      <c r="A3577" s="5" t="s">
        <v>3241</v>
      </c>
      <c r="B3577" s="6" t="n">
        <v>36979</v>
      </c>
      <c r="C3577" s="7" t="s">
        <v>326</v>
      </c>
      <c r="D3577" s="7" t="s">
        <v>323</v>
      </c>
      <c r="E3577" s="7" t="s">
        <v>3053</v>
      </c>
      <c r="F3577" s="16" t="s">
        <v>324</v>
      </c>
      <c r="G3577" s="8" t="n">
        <v>892</v>
      </c>
    </row>
    <row r="3578" customFormat="false" ht="12.75" hidden="false" customHeight="false" outlineLevel="2" collapsed="false">
      <c r="A3578" s="5" t="s">
        <v>3241</v>
      </c>
      <c r="B3578" s="6" t="n">
        <v>36938</v>
      </c>
      <c r="C3578" s="7" t="s">
        <v>326</v>
      </c>
      <c r="D3578" s="7" t="s">
        <v>323</v>
      </c>
      <c r="E3578" s="7" t="s">
        <v>3053</v>
      </c>
      <c r="F3578" s="16" t="s">
        <v>324</v>
      </c>
      <c r="G3578" s="8" t="n">
        <v>5010</v>
      </c>
    </row>
    <row r="3579" customFormat="false" ht="12.75" hidden="false" customHeight="false" outlineLevel="2" collapsed="false">
      <c r="A3579" s="5" t="s">
        <v>3242</v>
      </c>
      <c r="B3579" s="6" t="n">
        <v>36980</v>
      </c>
      <c r="C3579" s="7" t="s">
        <v>330</v>
      </c>
      <c r="D3579" s="7" t="s">
        <v>323</v>
      </c>
      <c r="E3579" s="7" t="s">
        <v>3053</v>
      </c>
      <c r="F3579" s="16" t="s">
        <v>324</v>
      </c>
      <c r="G3579" s="8" t="n">
        <v>366</v>
      </c>
    </row>
    <row r="3580" customFormat="false" ht="12.75" hidden="false" customHeight="false" outlineLevel="2" collapsed="false">
      <c r="A3580" s="5" t="s">
        <v>3242</v>
      </c>
      <c r="B3580" s="6" t="n">
        <v>36944</v>
      </c>
      <c r="C3580" s="7" t="s">
        <v>330</v>
      </c>
      <c r="D3580" s="7" t="s">
        <v>323</v>
      </c>
      <c r="E3580" s="7" t="s">
        <v>3053</v>
      </c>
      <c r="F3580" s="16" t="s">
        <v>324</v>
      </c>
      <c r="G3580" s="8" t="n">
        <v>3297</v>
      </c>
    </row>
    <row r="3581" customFormat="false" ht="12.75" hidden="false" customHeight="false" outlineLevel="2" collapsed="false">
      <c r="A3581" s="5" t="s">
        <v>3250</v>
      </c>
      <c r="B3581" s="6" t="n">
        <v>36944</v>
      </c>
      <c r="C3581" s="7" t="s">
        <v>359</v>
      </c>
      <c r="D3581" s="7" t="s">
        <v>323</v>
      </c>
      <c r="E3581" s="7" t="s">
        <v>3053</v>
      </c>
      <c r="F3581" s="16" t="s">
        <v>324</v>
      </c>
      <c r="G3581" s="8" t="n">
        <v>117932</v>
      </c>
    </row>
    <row r="3582" customFormat="false" ht="12.75" hidden="false" customHeight="false" outlineLevel="2" collapsed="false">
      <c r="A3582" s="5" t="s">
        <v>3243</v>
      </c>
      <c r="B3582" s="6" t="n">
        <v>36980</v>
      </c>
      <c r="C3582" s="7" t="s">
        <v>322</v>
      </c>
      <c r="D3582" s="7" t="s">
        <v>323</v>
      </c>
      <c r="E3582" s="7" t="s">
        <v>3053</v>
      </c>
      <c r="F3582" s="16" t="s">
        <v>324</v>
      </c>
      <c r="G3582" s="8" t="n">
        <v>759</v>
      </c>
    </row>
    <row r="3583" customFormat="false" ht="12.75" hidden="false" customHeight="false" outlineLevel="2" collapsed="false">
      <c r="A3583" s="5" t="s">
        <v>321</v>
      </c>
      <c r="B3583" s="6" t="n">
        <v>36980</v>
      </c>
      <c r="C3583" s="7" t="s">
        <v>322</v>
      </c>
      <c r="D3583" s="7" t="s">
        <v>323</v>
      </c>
      <c r="E3583" s="7" t="s">
        <v>3053</v>
      </c>
      <c r="F3583" s="16" t="s">
        <v>324</v>
      </c>
      <c r="G3583" s="8" t="n">
        <v>379</v>
      </c>
    </row>
    <row r="3584" customFormat="false" ht="12.75" hidden="false" customHeight="false" outlineLevel="2" collapsed="false">
      <c r="A3584" s="5" t="s">
        <v>321</v>
      </c>
      <c r="B3584" s="6" t="n">
        <v>36980</v>
      </c>
      <c r="C3584" s="7" t="s">
        <v>322</v>
      </c>
      <c r="D3584" s="7" t="s">
        <v>323</v>
      </c>
      <c r="E3584" s="7" t="s">
        <v>3053</v>
      </c>
      <c r="F3584" s="16" t="s">
        <v>324</v>
      </c>
      <c r="G3584" s="8" t="n">
        <v>379</v>
      </c>
    </row>
    <row r="3585" customFormat="false" ht="12.75" hidden="false" customHeight="false" outlineLevel="2" collapsed="false">
      <c r="A3585" s="5" t="s">
        <v>321</v>
      </c>
      <c r="B3585" s="6" t="n">
        <v>36980</v>
      </c>
      <c r="C3585" s="7" t="s">
        <v>322</v>
      </c>
      <c r="D3585" s="7" t="s">
        <v>323</v>
      </c>
      <c r="E3585" s="7" t="s">
        <v>3053</v>
      </c>
      <c r="F3585" s="16" t="s">
        <v>324</v>
      </c>
      <c r="G3585" s="8" t="n">
        <v>379</v>
      </c>
    </row>
    <row r="3586" customFormat="false" ht="12.75" hidden="false" customHeight="false" outlineLevel="2" collapsed="false">
      <c r="A3586" s="5" t="s">
        <v>321</v>
      </c>
      <c r="B3586" s="6" t="n">
        <v>36948</v>
      </c>
      <c r="C3586" s="7" t="s">
        <v>322</v>
      </c>
      <c r="D3586" s="7" t="s">
        <v>323</v>
      </c>
      <c r="E3586" s="7" t="s">
        <v>3053</v>
      </c>
      <c r="F3586" s="16" t="s">
        <v>324</v>
      </c>
      <c r="G3586" s="8" t="n">
        <v>3413</v>
      </c>
    </row>
    <row r="3587" customFormat="false" ht="12.75" hidden="false" customHeight="false" outlineLevel="2" collapsed="false">
      <c r="A3587" s="5" t="s">
        <v>321</v>
      </c>
      <c r="B3587" s="6" t="n">
        <v>36985</v>
      </c>
      <c r="C3587" s="7" t="s">
        <v>322</v>
      </c>
      <c r="D3587" s="7" t="s">
        <v>323</v>
      </c>
      <c r="E3587" s="7" t="s">
        <v>20</v>
      </c>
      <c r="F3587" s="16" t="s">
        <v>324</v>
      </c>
      <c r="G3587" s="8" t="n">
        <v>-379</v>
      </c>
    </row>
    <row r="3588" customFormat="false" ht="12.75" hidden="false" customHeight="false" outlineLevel="2" collapsed="false">
      <c r="A3588" s="5" t="s">
        <v>321</v>
      </c>
      <c r="B3588" s="6" t="n">
        <v>36985</v>
      </c>
      <c r="C3588" s="7" t="s">
        <v>322</v>
      </c>
      <c r="D3588" s="7" t="s">
        <v>323</v>
      </c>
      <c r="E3588" s="7" t="s">
        <v>20</v>
      </c>
      <c r="F3588" s="16" t="s">
        <v>324</v>
      </c>
      <c r="G3588" s="8" t="n">
        <v>-379</v>
      </c>
    </row>
    <row r="3589" customFormat="false" ht="12.75" hidden="false" customHeight="false" outlineLevel="2" collapsed="false">
      <c r="A3589" s="5" t="s">
        <v>3244</v>
      </c>
      <c r="B3589" s="6" t="n">
        <v>36959</v>
      </c>
      <c r="C3589" s="7" t="s">
        <v>3245</v>
      </c>
      <c r="D3589" s="7" t="s">
        <v>323</v>
      </c>
      <c r="E3589" s="7" t="s">
        <v>376</v>
      </c>
      <c r="F3589" s="16" t="s">
        <v>324</v>
      </c>
      <c r="G3589" s="8" t="n">
        <v>66000</v>
      </c>
    </row>
    <row r="3590" customFormat="false" ht="12.75" hidden="false" customHeight="false" outlineLevel="2" collapsed="false">
      <c r="A3590" s="5" t="s">
        <v>325</v>
      </c>
      <c r="B3590" s="6" t="n">
        <v>36985</v>
      </c>
      <c r="C3590" s="7" t="s">
        <v>326</v>
      </c>
      <c r="D3590" s="7" t="s">
        <v>323</v>
      </c>
      <c r="E3590" s="7" t="s">
        <v>20</v>
      </c>
      <c r="F3590" s="16" t="s">
        <v>324</v>
      </c>
      <c r="G3590" s="8" t="n">
        <v>338955</v>
      </c>
    </row>
    <row r="3591" customFormat="false" ht="12.75" hidden="false" customHeight="false" outlineLevel="2" collapsed="false">
      <c r="A3591" s="5" t="s">
        <v>3247</v>
      </c>
      <c r="B3591" s="6" t="n">
        <v>36973</v>
      </c>
      <c r="C3591" s="7" t="s">
        <v>3248</v>
      </c>
      <c r="D3591" s="7" t="s">
        <v>323</v>
      </c>
      <c r="E3591" s="7" t="s">
        <v>376</v>
      </c>
      <c r="F3591" s="16" t="s">
        <v>324</v>
      </c>
      <c r="G3591" s="8" t="n">
        <v>1200</v>
      </c>
    </row>
    <row r="3592" customFormat="false" ht="12.75" hidden="false" customHeight="false" outlineLevel="2" collapsed="false">
      <c r="A3592" s="5" t="s">
        <v>331</v>
      </c>
      <c r="B3592" s="6" t="n">
        <v>37007</v>
      </c>
      <c r="C3592" s="7" t="s">
        <v>326</v>
      </c>
      <c r="D3592" s="7" t="s">
        <v>323</v>
      </c>
      <c r="E3592" s="7" t="s">
        <v>20</v>
      </c>
      <c r="F3592" s="16" t="s">
        <v>324</v>
      </c>
      <c r="G3592" s="8" t="n">
        <v>63000</v>
      </c>
    </row>
    <row r="3593" customFormat="false" ht="12.75" hidden="false" customHeight="false" outlineLevel="2" collapsed="false">
      <c r="A3593" s="5" t="s">
        <v>332</v>
      </c>
      <c r="B3593" s="6" t="n">
        <v>37042</v>
      </c>
      <c r="C3593" s="7" t="s">
        <v>333</v>
      </c>
      <c r="D3593" s="7" t="s">
        <v>323</v>
      </c>
      <c r="E3593" s="7" t="s">
        <v>26</v>
      </c>
      <c r="F3593" s="5" t="s">
        <v>324</v>
      </c>
      <c r="G3593" s="8" t="n">
        <v>14872</v>
      </c>
    </row>
    <row r="3594" customFormat="false" ht="12.75" hidden="false" customHeight="false" outlineLevel="2" collapsed="false">
      <c r="A3594" s="5" t="s">
        <v>336</v>
      </c>
      <c r="B3594" s="6" t="n">
        <v>37035</v>
      </c>
      <c r="C3594" s="7" t="s">
        <v>337</v>
      </c>
      <c r="D3594" s="7" t="s">
        <v>323</v>
      </c>
      <c r="E3594" s="7" t="s">
        <v>20</v>
      </c>
      <c r="F3594" s="5" t="s">
        <v>324</v>
      </c>
      <c r="G3594" s="8" t="n">
        <v>157500</v>
      </c>
    </row>
    <row r="3595" customFormat="false" ht="12.75" hidden="false" customHeight="false" outlineLevel="2" collapsed="false">
      <c r="A3595" s="5" t="s">
        <v>336</v>
      </c>
      <c r="B3595" s="6" t="n">
        <v>37062</v>
      </c>
      <c r="C3595" s="7" t="s">
        <v>337</v>
      </c>
      <c r="D3595" s="7" t="s">
        <v>323</v>
      </c>
      <c r="E3595" s="7" t="s">
        <v>25</v>
      </c>
      <c r="F3595" s="16" t="s">
        <v>324</v>
      </c>
      <c r="G3595" s="8" t="n">
        <v>0</v>
      </c>
    </row>
    <row r="3596" customFormat="false" ht="12.75" hidden="false" customHeight="false" outlineLevel="2" collapsed="false">
      <c r="A3596" s="5" t="s">
        <v>336</v>
      </c>
      <c r="B3596" s="6" t="n">
        <v>37062</v>
      </c>
      <c r="C3596" s="7" t="s">
        <v>337</v>
      </c>
      <c r="D3596" s="7" t="s">
        <v>323</v>
      </c>
      <c r="E3596" s="7" t="s">
        <v>26</v>
      </c>
      <c r="F3596" s="16" t="s">
        <v>324</v>
      </c>
      <c r="G3596" s="8" t="n">
        <v>245572</v>
      </c>
    </row>
    <row r="3597" customFormat="false" ht="12.75" hidden="false" customHeight="false" outlineLevel="2" collapsed="false">
      <c r="A3597" s="5" t="s">
        <v>338</v>
      </c>
      <c r="B3597" s="6" t="n">
        <v>37035</v>
      </c>
      <c r="C3597" s="7" t="s">
        <v>339</v>
      </c>
      <c r="D3597" s="7" t="s">
        <v>323</v>
      </c>
      <c r="E3597" s="7" t="s">
        <v>20</v>
      </c>
      <c r="F3597" s="5" t="s">
        <v>324</v>
      </c>
      <c r="G3597" s="8" t="n">
        <v>56700</v>
      </c>
    </row>
    <row r="3598" customFormat="false" ht="12.75" hidden="false" customHeight="false" outlineLevel="2" collapsed="false">
      <c r="A3598" s="5" t="s">
        <v>340</v>
      </c>
      <c r="B3598" s="6" t="n">
        <v>37035</v>
      </c>
      <c r="C3598" s="7" t="s">
        <v>341</v>
      </c>
      <c r="D3598" s="7" t="s">
        <v>323</v>
      </c>
      <c r="E3598" s="7" t="s">
        <v>20</v>
      </c>
      <c r="F3598" s="5" t="s">
        <v>324</v>
      </c>
      <c r="G3598" s="8" t="n">
        <v>37800</v>
      </c>
    </row>
    <row r="3599" customFormat="false" ht="12.75" hidden="false" customHeight="false" outlineLevel="2" collapsed="false">
      <c r="A3599" s="5" t="s">
        <v>372</v>
      </c>
      <c r="B3599" s="6" t="n">
        <v>37067</v>
      </c>
      <c r="C3599" s="7" t="s">
        <v>341</v>
      </c>
      <c r="D3599" s="7" t="s">
        <v>323</v>
      </c>
      <c r="E3599" s="7" t="s">
        <v>25</v>
      </c>
      <c r="F3599" s="16" t="s">
        <v>324</v>
      </c>
      <c r="G3599" s="8" t="n">
        <v>0</v>
      </c>
    </row>
    <row r="3600" customFormat="false" ht="12.75" hidden="false" customHeight="false" outlineLevel="2" collapsed="false">
      <c r="A3600" s="5" t="s">
        <v>372</v>
      </c>
      <c r="B3600" s="6" t="n">
        <v>37067</v>
      </c>
      <c r="C3600" s="7" t="s">
        <v>341</v>
      </c>
      <c r="D3600" s="7" t="s">
        <v>323</v>
      </c>
      <c r="E3600" s="7" t="s">
        <v>26</v>
      </c>
      <c r="F3600" s="16" t="s">
        <v>324</v>
      </c>
      <c r="G3600" s="8" t="n">
        <v>25008</v>
      </c>
    </row>
    <row r="3601" customFormat="false" ht="12.75" hidden="false" customHeight="false" outlineLevel="2" collapsed="false">
      <c r="A3601" s="5" t="s">
        <v>342</v>
      </c>
      <c r="B3601" s="6" t="n">
        <v>37035</v>
      </c>
      <c r="C3601" s="7" t="s">
        <v>343</v>
      </c>
      <c r="D3601" s="7" t="s">
        <v>323</v>
      </c>
      <c r="E3601" s="7" t="s">
        <v>20</v>
      </c>
      <c r="F3601" s="5" t="s">
        <v>324</v>
      </c>
      <c r="G3601" s="8" t="n">
        <v>132300</v>
      </c>
    </row>
    <row r="3602" customFormat="false" ht="12.75" hidden="false" customHeight="false" outlineLevel="2" collapsed="false">
      <c r="A3602" s="5" t="s">
        <v>345</v>
      </c>
      <c r="B3602" s="6" t="n">
        <v>37036</v>
      </c>
      <c r="C3602" s="7" t="s">
        <v>346</v>
      </c>
      <c r="D3602" s="7" t="s">
        <v>323</v>
      </c>
      <c r="E3602" s="7" t="s">
        <v>20</v>
      </c>
      <c r="F3602" s="5" t="s">
        <v>324</v>
      </c>
      <c r="G3602" s="8" t="n">
        <v>79852</v>
      </c>
    </row>
    <row r="3603" customFormat="false" ht="12.75" hidden="false" customHeight="false" outlineLevel="2" collapsed="false">
      <c r="A3603" s="5" t="s">
        <v>347</v>
      </c>
      <c r="B3603" s="6" t="n">
        <v>37036</v>
      </c>
      <c r="C3603" s="7" t="s">
        <v>330</v>
      </c>
      <c r="D3603" s="7" t="s">
        <v>323</v>
      </c>
      <c r="E3603" s="7" t="s">
        <v>20</v>
      </c>
      <c r="F3603" s="5" t="s">
        <v>324</v>
      </c>
      <c r="G3603" s="8" t="n">
        <v>12024</v>
      </c>
    </row>
    <row r="3604" customFormat="false" ht="12.75" hidden="false" customHeight="false" outlineLevel="2" collapsed="false">
      <c r="A3604" s="5" t="s">
        <v>344</v>
      </c>
      <c r="B3604" s="6" t="n">
        <v>37036</v>
      </c>
      <c r="C3604" s="7" t="s">
        <v>322</v>
      </c>
      <c r="D3604" s="7" t="s">
        <v>323</v>
      </c>
      <c r="E3604" s="7" t="s">
        <v>20</v>
      </c>
      <c r="F3604" s="5" t="s">
        <v>324</v>
      </c>
      <c r="G3604" s="8" t="n">
        <v>44332</v>
      </c>
    </row>
    <row r="3605" customFormat="false" ht="12.75" hidden="false" customHeight="false" outlineLevel="2" collapsed="false">
      <c r="A3605" s="5" t="s">
        <v>348</v>
      </c>
      <c r="B3605" s="6" t="n">
        <v>37040</v>
      </c>
      <c r="C3605" s="7" t="s">
        <v>349</v>
      </c>
      <c r="D3605" s="7" t="s">
        <v>323</v>
      </c>
      <c r="E3605" s="7" t="s">
        <v>20</v>
      </c>
      <c r="F3605" s="5" t="s">
        <v>324</v>
      </c>
      <c r="G3605" s="8" t="n">
        <v>0</v>
      </c>
    </row>
    <row r="3606" customFormat="false" ht="12.75" hidden="false" customHeight="false" outlineLevel="2" collapsed="false">
      <c r="A3606" s="5" t="s">
        <v>351</v>
      </c>
      <c r="B3606" s="6" t="n">
        <v>37042</v>
      </c>
      <c r="C3606" s="7" t="s">
        <v>352</v>
      </c>
      <c r="D3606" s="7" t="s">
        <v>323</v>
      </c>
      <c r="E3606" s="7" t="s">
        <v>20</v>
      </c>
      <c r="F3606" s="5" t="s">
        <v>324</v>
      </c>
      <c r="G3606" s="8" t="n">
        <v>53821</v>
      </c>
    </row>
    <row r="3607" customFormat="false" ht="12.75" hidden="false" customHeight="false" outlineLevel="2" collapsed="false">
      <c r="A3607" s="5" t="s">
        <v>350</v>
      </c>
      <c r="B3607" s="6" t="n">
        <v>37042</v>
      </c>
      <c r="C3607" s="7" t="s">
        <v>343</v>
      </c>
      <c r="D3607" s="7" t="s">
        <v>323</v>
      </c>
      <c r="E3607" s="7" t="s">
        <v>20</v>
      </c>
      <c r="F3607" s="5" t="s">
        <v>324</v>
      </c>
      <c r="G3607" s="8" t="n">
        <v>21839</v>
      </c>
    </row>
    <row r="3608" customFormat="false" ht="12.75" hidden="false" customHeight="false" outlineLevel="2" collapsed="false">
      <c r="A3608" s="5" t="s">
        <v>373</v>
      </c>
      <c r="B3608" s="6" t="n">
        <v>37043</v>
      </c>
      <c r="C3608" s="7" t="s">
        <v>374</v>
      </c>
      <c r="D3608" s="7" t="s">
        <v>323</v>
      </c>
      <c r="E3608" s="7" t="s">
        <v>376</v>
      </c>
      <c r="F3608" s="16" t="s">
        <v>324</v>
      </c>
      <c r="G3608" s="8" t="n">
        <v>90660.84</v>
      </c>
    </row>
    <row r="3609" customFormat="false" ht="12.75" hidden="false" customHeight="false" outlineLevel="2" collapsed="false">
      <c r="A3609" s="5" t="s">
        <v>378</v>
      </c>
      <c r="B3609" s="6" t="n">
        <v>37050</v>
      </c>
      <c r="C3609" s="7" t="s">
        <v>379</v>
      </c>
      <c r="D3609" s="7" t="s">
        <v>323</v>
      </c>
      <c r="E3609" s="7" t="s">
        <v>376</v>
      </c>
      <c r="F3609" s="16" t="s">
        <v>324</v>
      </c>
      <c r="G3609" s="8" t="n">
        <v>36000</v>
      </c>
    </row>
    <row r="3610" customFormat="false" ht="12.75" hidden="false" customHeight="false" outlineLevel="2" collapsed="false">
      <c r="A3610" s="5" t="s">
        <v>358</v>
      </c>
      <c r="B3610" s="6" t="n">
        <v>37053</v>
      </c>
      <c r="C3610" s="7" t="s">
        <v>359</v>
      </c>
      <c r="D3610" s="7" t="s">
        <v>323</v>
      </c>
      <c r="E3610" s="7" t="s">
        <v>25</v>
      </c>
      <c r="F3610" s="16" t="s">
        <v>324</v>
      </c>
      <c r="G3610" s="8" t="n">
        <v>0</v>
      </c>
    </row>
    <row r="3611" customFormat="false" ht="12.75" hidden="false" customHeight="false" outlineLevel="2" collapsed="false">
      <c r="A3611" s="5" t="s">
        <v>358</v>
      </c>
      <c r="B3611" s="6" t="n">
        <v>37053</v>
      </c>
      <c r="C3611" s="7" t="s">
        <v>359</v>
      </c>
      <c r="D3611" s="7" t="s">
        <v>323</v>
      </c>
      <c r="E3611" s="7" t="s">
        <v>380</v>
      </c>
      <c r="F3611" s="16" t="s">
        <v>324</v>
      </c>
      <c r="G3611" s="8" t="n">
        <v>51949</v>
      </c>
    </row>
    <row r="3612" customFormat="false" ht="12.75" hidden="false" customHeight="false" outlineLevel="2" collapsed="false">
      <c r="A3612" s="5" t="s">
        <v>361</v>
      </c>
      <c r="B3612" s="6" t="n">
        <v>37053</v>
      </c>
      <c r="C3612" s="7" t="s">
        <v>359</v>
      </c>
      <c r="D3612" s="7" t="s">
        <v>323</v>
      </c>
      <c r="E3612" s="7" t="s">
        <v>25</v>
      </c>
      <c r="F3612" s="16" t="s">
        <v>324</v>
      </c>
      <c r="G3612" s="8" t="n">
        <v>0</v>
      </c>
    </row>
    <row r="3613" customFormat="false" ht="12.75" hidden="false" customHeight="false" outlineLevel="2" collapsed="false">
      <c r="A3613" s="5" t="s">
        <v>361</v>
      </c>
      <c r="B3613" s="6" t="n">
        <v>37053</v>
      </c>
      <c r="C3613" s="7" t="s">
        <v>359</v>
      </c>
      <c r="D3613" s="7" t="s">
        <v>323</v>
      </c>
      <c r="E3613" s="7" t="s">
        <v>380</v>
      </c>
      <c r="F3613" s="16" t="s">
        <v>324</v>
      </c>
      <c r="G3613" s="8" t="n">
        <v>89984</v>
      </c>
    </row>
    <row r="3614" customFormat="false" ht="12.75" hidden="false" customHeight="false" outlineLevel="2" collapsed="false">
      <c r="A3614" s="5" t="s">
        <v>360</v>
      </c>
      <c r="B3614" s="6" t="n">
        <v>37053</v>
      </c>
      <c r="C3614" s="7" t="s">
        <v>354</v>
      </c>
      <c r="D3614" s="7" t="s">
        <v>323</v>
      </c>
      <c r="E3614" s="7" t="s">
        <v>25</v>
      </c>
      <c r="F3614" s="16" t="s">
        <v>324</v>
      </c>
      <c r="G3614" s="8" t="n">
        <v>0</v>
      </c>
    </row>
    <row r="3615" customFormat="false" ht="12.75" hidden="false" customHeight="false" outlineLevel="2" collapsed="false">
      <c r="A3615" s="5" t="s">
        <v>360</v>
      </c>
      <c r="B3615" s="6" t="n">
        <v>37053</v>
      </c>
      <c r="C3615" s="7" t="s">
        <v>362</v>
      </c>
      <c r="D3615" s="7" t="s">
        <v>323</v>
      </c>
      <c r="E3615" s="7" t="s">
        <v>25</v>
      </c>
      <c r="F3615" s="16" t="s">
        <v>324</v>
      </c>
      <c r="G3615" s="8" t="n">
        <v>0</v>
      </c>
    </row>
    <row r="3616" customFormat="false" ht="12.75" hidden="false" customHeight="false" outlineLevel="2" collapsed="false">
      <c r="A3616" s="5" t="s">
        <v>360</v>
      </c>
      <c r="B3616" s="6" t="n">
        <v>37053</v>
      </c>
      <c r="C3616" s="7" t="s">
        <v>354</v>
      </c>
      <c r="D3616" s="7" t="s">
        <v>323</v>
      </c>
      <c r="E3616" s="7" t="s">
        <v>380</v>
      </c>
      <c r="F3616" s="16" t="s">
        <v>324</v>
      </c>
      <c r="G3616" s="8" t="n">
        <v>5204</v>
      </c>
    </row>
    <row r="3617" customFormat="false" ht="12.75" hidden="false" customHeight="false" outlineLevel="2" collapsed="false">
      <c r="A3617" s="5" t="s">
        <v>381</v>
      </c>
      <c r="B3617" s="6" t="n">
        <v>37053</v>
      </c>
      <c r="C3617" s="7" t="s">
        <v>368</v>
      </c>
      <c r="D3617" s="7" t="s">
        <v>323</v>
      </c>
      <c r="E3617" s="7" t="s">
        <v>380</v>
      </c>
      <c r="F3617" s="16" t="s">
        <v>324</v>
      </c>
      <c r="G3617" s="8" t="n">
        <v>39971</v>
      </c>
    </row>
    <row r="3618" customFormat="false" ht="12.75" hidden="false" customHeight="false" outlineLevel="2" collapsed="false">
      <c r="A3618" s="5" t="s">
        <v>367</v>
      </c>
      <c r="B3618" s="6" t="n">
        <v>37067</v>
      </c>
      <c r="C3618" s="7" t="s">
        <v>368</v>
      </c>
      <c r="D3618" s="7" t="s">
        <v>323</v>
      </c>
      <c r="E3618" s="7" t="s">
        <v>25</v>
      </c>
      <c r="F3618" s="16" t="s">
        <v>324</v>
      </c>
      <c r="G3618" s="8" t="n">
        <v>0</v>
      </c>
    </row>
    <row r="3619" customFormat="false" ht="12.75" hidden="false" customHeight="false" outlineLevel="2" collapsed="false">
      <c r="A3619" s="5" t="s">
        <v>367</v>
      </c>
      <c r="B3619" s="6" t="n">
        <v>37067</v>
      </c>
      <c r="C3619" s="7" t="s">
        <v>368</v>
      </c>
      <c r="D3619" s="7" t="s">
        <v>323</v>
      </c>
      <c r="E3619" s="7" t="s">
        <v>26</v>
      </c>
      <c r="F3619" s="16" t="s">
        <v>324</v>
      </c>
      <c r="G3619" s="8" t="n">
        <v>26902</v>
      </c>
    </row>
    <row r="3620" customFormat="false" ht="12.75" hidden="false" customHeight="false" outlineLevel="2" collapsed="false">
      <c r="A3620" s="5" t="s">
        <v>369</v>
      </c>
      <c r="B3620" s="6" t="n">
        <v>37067</v>
      </c>
      <c r="C3620" s="7" t="s">
        <v>370</v>
      </c>
      <c r="D3620" s="7" t="s">
        <v>323</v>
      </c>
      <c r="E3620" s="7" t="s">
        <v>25</v>
      </c>
      <c r="F3620" s="16" t="s">
        <v>324</v>
      </c>
      <c r="G3620" s="8" t="n">
        <v>0</v>
      </c>
    </row>
    <row r="3621" customFormat="false" ht="12.75" hidden="false" customHeight="false" outlineLevel="2" collapsed="false">
      <c r="A3621" s="5" t="s">
        <v>369</v>
      </c>
      <c r="B3621" s="6" t="n">
        <v>37067</v>
      </c>
      <c r="C3621" s="7" t="s">
        <v>370</v>
      </c>
      <c r="D3621" s="7" t="s">
        <v>323</v>
      </c>
      <c r="E3621" s="7" t="s">
        <v>26</v>
      </c>
      <c r="F3621" s="16" t="s">
        <v>324</v>
      </c>
      <c r="G3621" s="8" t="n">
        <v>9987</v>
      </c>
    </row>
    <row r="3622" customFormat="false" ht="12.75" hidden="false" customHeight="false" outlineLevel="2" collapsed="false">
      <c r="A3622" s="5" t="s">
        <v>353</v>
      </c>
      <c r="B3622" s="6" t="n">
        <v>37053</v>
      </c>
      <c r="C3622" s="7" t="s">
        <v>354</v>
      </c>
      <c r="D3622" s="7" t="s">
        <v>323</v>
      </c>
      <c r="E3622" s="7" t="s">
        <v>25</v>
      </c>
      <c r="F3622" s="16" t="s">
        <v>324</v>
      </c>
      <c r="G3622" s="8" t="n">
        <v>0</v>
      </c>
    </row>
    <row r="3623" customFormat="false" ht="12.75" hidden="false" customHeight="false" outlineLevel="2" collapsed="false">
      <c r="A3623" s="5" t="s">
        <v>353</v>
      </c>
      <c r="B3623" s="6" t="n">
        <v>37053</v>
      </c>
      <c r="C3623" s="7" t="s">
        <v>354</v>
      </c>
      <c r="D3623" s="7" t="s">
        <v>323</v>
      </c>
      <c r="E3623" s="7" t="s">
        <v>25</v>
      </c>
      <c r="F3623" s="16" t="s">
        <v>324</v>
      </c>
      <c r="G3623" s="8" t="n">
        <v>0</v>
      </c>
    </row>
    <row r="3624" customFormat="false" ht="12.75" hidden="false" customHeight="false" outlineLevel="2" collapsed="false">
      <c r="A3624" s="5" t="s">
        <v>353</v>
      </c>
      <c r="B3624" s="6" t="n">
        <v>37053</v>
      </c>
      <c r="C3624" s="7" t="s">
        <v>354</v>
      </c>
      <c r="D3624" s="7" t="s">
        <v>323</v>
      </c>
      <c r="E3624" s="7" t="s">
        <v>380</v>
      </c>
      <c r="F3624" s="16" t="s">
        <v>324</v>
      </c>
      <c r="G3624" s="8" t="n">
        <v>39017</v>
      </c>
    </row>
    <row r="3625" customFormat="false" ht="12.75" hidden="false" customHeight="false" outlineLevel="2" collapsed="false">
      <c r="A3625" s="5" t="s">
        <v>353</v>
      </c>
      <c r="B3625" s="6" t="n">
        <v>37053</v>
      </c>
      <c r="C3625" s="7" t="s">
        <v>354</v>
      </c>
      <c r="D3625" s="7" t="s">
        <v>323</v>
      </c>
      <c r="E3625" s="7" t="s">
        <v>380</v>
      </c>
      <c r="F3625" s="16" t="s">
        <v>324</v>
      </c>
      <c r="G3625" s="8" t="n">
        <v>13743</v>
      </c>
    </row>
    <row r="3626" customFormat="false" ht="12.75" hidden="false" customHeight="false" outlineLevel="2" collapsed="false">
      <c r="A3626" s="5" t="s">
        <v>353</v>
      </c>
      <c r="B3626" s="6" t="n">
        <v>37053</v>
      </c>
      <c r="C3626" s="7" t="s">
        <v>356</v>
      </c>
      <c r="D3626" s="7" t="s">
        <v>323</v>
      </c>
      <c r="E3626" s="7" t="s">
        <v>380</v>
      </c>
      <c r="F3626" s="16" t="s">
        <v>324</v>
      </c>
      <c r="G3626" s="8" t="n">
        <v>8123</v>
      </c>
    </row>
    <row r="3627" customFormat="false" ht="12.75" hidden="false" customHeight="false" outlineLevel="2" collapsed="false">
      <c r="A3627" s="5" t="s">
        <v>353</v>
      </c>
      <c r="B3627" s="6" t="n">
        <v>37053</v>
      </c>
      <c r="C3627" s="7" t="s">
        <v>343</v>
      </c>
      <c r="D3627" s="7" t="s">
        <v>323</v>
      </c>
      <c r="E3627" s="7" t="s">
        <v>380</v>
      </c>
      <c r="F3627" s="16" t="s">
        <v>324</v>
      </c>
      <c r="G3627" s="8" t="n">
        <v>14079</v>
      </c>
    </row>
    <row r="3628" customFormat="false" ht="12.75" hidden="false" customHeight="false" outlineLevel="2" collapsed="false">
      <c r="A3628" s="5" t="s">
        <v>353</v>
      </c>
      <c r="B3628" s="6" t="n">
        <v>37064</v>
      </c>
      <c r="C3628" s="7" t="s">
        <v>343</v>
      </c>
      <c r="D3628" s="7" t="s">
        <v>323</v>
      </c>
      <c r="E3628" s="7" t="s">
        <v>380</v>
      </c>
      <c r="F3628" s="16" t="s">
        <v>324</v>
      </c>
      <c r="G3628" s="8" t="n">
        <v>-14079</v>
      </c>
    </row>
    <row r="3629" customFormat="false" ht="12.75" hidden="false" customHeight="false" outlineLevel="2" collapsed="false">
      <c r="A3629" s="5" t="s">
        <v>353</v>
      </c>
      <c r="B3629" s="6" t="n">
        <v>37064</v>
      </c>
      <c r="C3629" s="7" t="s">
        <v>343</v>
      </c>
      <c r="D3629" s="7" t="s">
        <v>323</v>
      </c>
      <c r="E3629" s="7" t="s">
        <v>380</v>
      </c>
      <c r="F3629" s="16" t="s">
        <v>324</v>
      </c>
      <c r="G3629" s="8" t="n">
        <v>8800</v>
      </c>
    </row>
    <row r="3630" customFormat="false" ht="12.75" hidden="false" customHeight="false" outlineLevel="2" collapsed="false">
      <c r="A3630" s="5" t="s">
        <v>353</v>
      </c>
      <c r="B3630" s="6" t="n">
        <v>37064</v>
      </c>
      <c r="C3630" s="7" t="s">
        <v>356</v>
      </c>
      <c r="D3630" s="7" t="s">
        <v>323</v>
      </c>
      <c r="E3630" s="7" t="s">
        <v>380</v>
      </c>
      <c r="F3630" s="16" t="s">
        <v>324</v>
      </c>
      <c r="G3630" s="8" t="n">
        <v>-8123</v>
      </c>
    </row>
    <row r="3631" customFormat="false" ht="12.75" hidden="false" customHeight="false" outlineLevel="2" collapsed="false">
      <c r="A3631" s="5" t="s">
        <v>353</v>
      </c>
      <c r="B3631" s="6" t="n">
        <v>37064</v>
      </c>
      <c r="C3631" s="7" t="s">
        <v>356</v>
      </c>
      <c r="D3631" s="7" t="s">
        <v>323</v>
      </c>
      <c r="E3631" s="7" t="s">
        <v>380</v>
      </c>
      <c r="F3631" s="16" t="s">
        <v>324</v>
      </c>
      <c r="G3631" s="8" t="n">
        <v>6000</v>
      </c>
    </row>
    <row r="3632" customFormat="false" ht="12.75" hidden="false" customHeight="false" outlineLevel="2" collapsed="false">
      <c r="A3632" s="5" t="s">
        <v>355</v>
      </c>
      <c r="B3632" s="6" t="n">
        <v>37053</v>
      </c>
      <c r="C3632" s="7" t="s">
        <v>356</v>
      </c>
      <c r="D3632" s="7" t="s">
        <v>323</v>
      </c>
      <c r="E3632" s="7" t="s">
        <v>25</v>
      </c>
      <c r="F3632" s="16" t="s">
        <v>324</v>
      </c>
      <c r="G3632" s="8" t="n">
        <v>0</v>
      </c>
    </row>
    <row r="3633" customFormat="false" ht="12.75" hidden="false" customHeight="false" outlineLevel="2" collapsed="false">
      <c r="A3633" s="5" t="s">
        <v>355</v>
      </c>
      <c r="B3633" s="6" t="n">
        <v>37064</v>
      </c>
      <c r="C3633" s="7" t="s">
        <v>356</v>
      </c>
      <c r="D3633" s="7" t="s">
        <v>323</v>
      </c>
      <c r="E3633" s="7" t="s">
        <v>25</v>
      </c>
      <c r="F3633" s="16" t="s">
        <v>324</v>
      </c>
      <c r="G3633" s="8" t="n">
        <v>0</v>
      </c>
    </row>
    <row r="3634" customFormat="false" ht="12.75" hidden="false" customHeight="false" outlineLevel="2" collapsed="false">
      <c r="A3634" s="5" t="s">
        <v>355</v>
      </c>
      <c r="B3634" s="6" t="n">
        <v>37064</v>
      </c>
      <c r="C3634" s="7" t="s">
        <v>356</v>
      </c>
      <c r="D3634" s="7" t="s">
        <v>323</v>
      </c>
      <c r="E3634" s="7" t="s">
        <v>25</v>
      </c>
      <c r="F3634" s="16" t="s">
        <v>324</v>
      </c>
      <c r="G3634" s="8" t="n">
        <v>0</v>
      </c>
    </row>
    <row r="3635" customFormat="false" ht="12.75" hidden="false" customHeight="false" outlineLevel="2" collapsed="false">
      <c r="A3635" s="5" t="s">
        <v>357</v>
      </c>
      <c r="B3635" s="6" t="n">
        <v>37053</v>
      </c>
      <c r="C3635" s="7" t="s">
        <v>343</v>
      </c>
      <c r="D3635" s="7" t="s">
        <v>323</v>
      </c>
      <c r="E3635" s="7" t="s">
        <v>25</v>
      </c>
      <c r="F3635" s="16" t="s">
        <v>324</v>
      </c>
      <c r="G3635" s="8" t="n">
        <v>0</v>
      </c>
    </row>
    <row r="3636" customFormat="false" ht="12.75" hidden="false" customHeight="false" outlineLevel="2" collapsed="false">
      <c r="A3636" s="5" t="s">
        <v>357</v>
      </c>
      <c r="B3636" s="6" t="n">
        <v>37064</v>
      </c>
      <c r="C3636" s="7" t="s">
        <v>343</v>
      </c>
      <c r="D3636" s="7" t="s">
        <v>323</v>
      </c>
      <c r="E3636" s="7" t="s">
        <v>25</v>
      </c>
      <c r="F3636" s="16" t="s">
        <v>324</v>
      </c>
      <c r="G3636" s="8" t="n">
        <v>0</v>
      </c>
    </row>
    <row r="3637" customFormat="false" ht="12.75" hidden="false" customHeight="false" outlineLevel="2" collapsed="false">
      <c r="A3637" s="5" t="s">
        <v>357</v>
      </c>
      <c r="B3637" s="6" t="n">
        <v>37064</v>
      </c>
      <c r="C3637" s="7" t="s">
        <v>343</v>
      </c>
      <c r="D3637" s="7" t="s">
        <v>323</v>
      </c>
      <c r="E3637" s="7" t="s">
        <v>25</v>
      </c>
      <c r="F3637" s="16" t="s">
        <v>324</v>
      </c>
      <c r="G3637" s="8" t="n">
        <v>0</v>
      </c>
    </row>
    <row r="3638" customFormat="false" ht="12.75" hidden="false" customHeight="false" outlineLevel="2" collapsed="false">
      <c r="A3638" s="5" t="s">
        <v>363</v>
      </c>
      <c r="B3638" s="6" t="n">
        <v>37054</v>
      </c>
      <c r="C3638" s="7" t="s">
        <v>359</v>
      </c>
      <c r="D3638" s="7" t="s">
        <v>323</v>
      </c>
      <c r="E3638" s="7" t="s">
        <v>25</v>
      </c>
      <c r="F3638" s="16" t="s">
        <v>324</v>
      </c>
      <c r="G3638" s="8" t="n">
        <v>0</v>
      </c>
    </row>
    <row r="3639" customFormat="false" ht="12.75" hidden="false" customHeight="false" outlineLevel="2" collapsed="false">
      <c r="A3639" s="5" t="s">
        <v>363</v>
      </c>
      <c r="B3639" s="6" t="n">
        <v>37054</v>
      </c>
      <c r="C3639" s="7" t="s">
        <v>359</v>
      </c>
      <c r="D3639" s="7" t="s">
        <v>323</v>
      </c>
      <c r="E3639" s="7" t="s">
        <v>380</v>
      </c>
      <c r="F3639" s="16" t="s">
        <v>324</v>
      </c>
      <c r="G3639" s="8" t="n">
        <v>39722</v>
      </c>
    </row>
    <row r="3640" customFormat="false" ht="12.75" hidden="false" customHeight="false" outlineLevel="2" collapsed="false">
      <c r="A3640" s="5" t="s">
        <v>364</v>
      </c>
      <c r="B3640" s="6" t="n">
        <v>37054</v>
      </c>
      <c r="C3640" s="7" t="s">
        <v>354</v>
      </c>
      <c r="D3640" s="7" t="s">
        <v>323</v>
      </c>
      <c r="E3640" s="7" t="s">
        <v>25</v>
      </c>
      <c r="F3640" s="16" t="s">
        <v>324</v>
      </c>
      <c r="G3640" s="8" t="n">
        <v>0</v>
      </c>
    </row>
    <row r="3641" customFormat="false" ht="12.75" hidden="false" customHeight="false" outlineLevel="2" collapsed="false">
      <c r="A3641" s="5" t="s">
        <v>364</v>
      </c>
      <c r="B3641" s="6" t="n">
        <v>37054</v>
      </c>
      <c r="C3641" s="7" t="s">
        <v>337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364</v>
      </c>
      <c r="B3642" s="6" t="n">
        <v>37062</v>
      </c>
      <c r="C3642" s="7" t="s">
        <v>337</v>
      </c>
      <c r="D3642" s="7" t="s">
        <v>323</v>
      </c>
      <c r="E3642" s="7" t="s">
        <v>25</v>
      </c>
      <c r="F3642" s="16" t="s">
        <v>324</v>
      </c>
      <c r="G3642" s="8" t="n">
        <v>0</v>
      </c>
    </row>
    <row r="3643" customFormat="false" ht="12.75" hidden="false" customHeight="false" outlineLevel="2" collapsed="false">
      <c r="A3643" s="5" t="s">
        <v>364</v>
      </c>
      <c r="B3643" s="6" t="n">
        <v>37054</v>
      </c>
      <c r="C3643" s="7" t="s">
        <v>354</v>
      </c>
      <c r="D3643" s="7" t="s">
        <v>323</v>
      </c>
      <c r="E3643" s="7" t="s">
        <v>380</v>
      </c>
      <c r="F3643" s="16" t="s">
        <v>324</v>
      </c>
      <c r="G3643" s="8" t="n">
        <v>1207</v>
      </c>
    </row>
    <row r="3644" customFormat="false" ht="12.75" hidden="false" customHeight="false" outlineLevel="2" collapsed="false">
      <c r="A3644" s="5" t="s">
        <v>364</v>
      </c>
      <c r="B3644" s="6" t="n">
        <v>37054</v>
      </c>
      <c r="C3644" s="7" t="s">
        <v>337</v>
      </c>
      <c r="D3644" s="7" t="s">
        <v>323</v>
      </c>
      <c r="E3644" s="7" t="s">
        <v>380</v>
      </c>
      <c r="F3644" s="16" t="s">
        <v>324</v>
      </c>
      <c r="G3644" s="8" t="n">
        <v>6697</v>
      </c>
    </row>
    <row r="3645" customFormat="false" ht="12.75" hidden="false" customHeight="false" outlineLevel="1" collapsed="false">
      <c r="A3645" s="5" t="s">
        <v>364</v>
      </c>
      <c r="B3645" s="6" t="n">
        <v>37062</v>
      </c>
      <c r="C3645" s="7" t="s">
        <v>337</v>
      </c>
      <c r="D3645" s="7" t="s">
        <v>323</v>
      </c>
      <c r="E3645" s="7" t="s">
        <v>26</v>
      </c>
      <c r="F3645" s="16" t="s">
        <v>324</v>
      </c>
      <c r="G3645" s="8" t="n">
        <v>6706</v>
      </c>
    </row>
    <row r="3646" customFormat="false" ht="12.75" hidden="false" customHeight="false" outlineLevel="2" collapsed="false">
      <c r="A3646" s="5" t="s">
        <v>365</v>
      </c>
      <c r="B3646" s="6" t="n">
        <v>37061</v>
      </c>
      <c r="C3646" s="7" t="s">
        <v>366</v>
      </c>
      <c r="D3646" s="7" t="s">
        <v>323</v>
      </c>
      <c r="E3646" s="7" t="s">
        <v>25</v>
      </c>
      <c r="F3646" s="16" t="s">
        <v>324</v>
      </c>
      <c r="G3646" s="8" t="n">
        <v>0</v>
      </c>
    </row>
    <row r="3647" customFormat="false" ht="12.75" hidden="false" customHeight="false" outlineLevel="1" collapsed="false">
      <c r="A3647" s="5" t="s">
        <v>365</v>
      </c>
      <c r="B3647" s="6" t="n">
        <v>37061</v>
      </c>
      <c r="C3647" s="7" t="s">
        <v>366</v>
      </c>
      <c r="D3647" s="7" t="s">
        <v>323</v>
      </c>
      <c r="E3647" s="7" t="s">
        <v>26</v>
      </c>
      <c r="F3647" s="16" t="s">
        <v>324</v>
      </c>
      <c r="G3647" s="8" t="n">
        <v>125886</v>
      </c>
    </row>
    <row r="3648" customFormat="false" ht="14.25" hidden="false" customHeight="false" outlineLevel="2" collapsed="false">
      <c r="A3648" s="28" t="n">
        <f aca="false">SUBTOTAL(3,A3568:A3647)</f>
        <v>80</v>
      </c>
      <c r="B3648" s="29"/>
      <c r="C3648" s="30"/>
      <c r="D3648" s="30"/>
      <c r="E3648" s="30"/>
      <c r="F3648" s="31" t="s">
        <v>5437</v>
      </c>
      <c r="G3648" s="32" t="n">
        <f aca="false">SUM(G3568:G3647)</f>
        <v>2138931.84</v>
      </c>
    </row>
    <row r="3649" customFormat="false" ht="12.75" hidden="false" customHeight="false" outlineLevel="2" collapsed="false">
      <c r="A3649" s="5"/>
      <c r="B3649" s="6"/>
      <c r="C3649" s="7"/>
      <c r="D3649" s="7"/>
      <c r="E3649" s="7"/>
      <c r="F3649" s="33"/>
      <c r="G3649" s="8"/>
    </row>
    <row r="3650" customFormat="false" ht="12.75" hidden="false" customHeight="false" outlineLevel="2" collapsed="false">
      <c r="A3650" s="5" t="s">
        <v>3131</v>
      </c>
      <c r="B3650" s="6" t="n">
        <v>36976</v>
      </c>
      <c r="C3650" s="7" t="s">
        <v>3132</v>
      </c>
      <c r="D3650" s="7" t="s">
        <v>38</v>
      </c>
      <c r="E3650" s="7" t="s">
        <v>39</v>
      </c>
      <c r="F3650" s="16" t="s">
        <v>5438</v>
      </c>
      <c r="G3650" s="8" t="n">
        <v>2431</v>
      </c>
    </row>
    <row r="3651" customFormat="false" ht="14.25" hidden="false" customHeight="false" outlineLevel="1" collapsed="false">
      <c r="A3651" s="28" t="n">
        <f aca="false">SUBTOTAL(3,A3650)</f>
        <v>1</v>
      </c>
      <c r="B3651" s="29"/>
      <c r="C3651" s="30"/>
      <c r="D3651" s="30"/>
      <c r="E3651" s="30"/>
      <c r="F3651" s="31" t="s">
        <v>5439</v>
      </c>
      <c r="G3651" s="32" t="n">
        <f aca="false">SUM(G3650)</f>
        <v>2431</v>
      </c>
    </row>
    <row r="3652" customFormat="false" ht="12.75" hidden="false" customHeight="false" outlineLevel="1" collapsed="false">
      <c r="A3652" s="5"/>
      <c r="B3652" s="6"/>
      <c r="C3652" s="7"/>
      <c r="D3652" s="7"/>
      <c r="E3652" s="7"/>
      <c r="F3652" s="33"/>
      <c r="G3652" s="8"/>
    </row>
    <row r="3653" customFormat="false" ht="12.75" hidden="false" customHeight="false" outlineLevel="2" collapsed="false">
      <c r="A3653" s="5" t="n">
        <v>602668</v>
      </c>
      <c r="B3653" s="6" t="n">
        <v>37050</v>
      </c>
      <c r="C3653" s="7" t="s">
        <v>2937</v>
      </c>
      <c r="D3653" s="7" t="s">
        <v>2958</v>
      </c>
      <c r="E3653" s="7"/>
      <c r="F3653" s="16" t="s">
        <v>2962</v>
      </c>
      <c r="G3653" s="8" t="n">
        <v>-149698</v>
      </c>
    </row>
    <row r="3654" customFormat="false" ht="12.75" hidden="false" customHeight="false" outlineLevel="2" collapsed="false">
      <c r="A3654" s="5" t="n">
        <v>646204</v>
      </c>
      <c r="B3654" s="6" t="n">
        <v>37055</v>
      </c>
      <c r="C3654" s="7" t="s">
        <v>2937</v>
      </c>
      <c r="D3654" s="7" t="s">
        <v>2958</v>
      </c>
      <c r="E3654" s="7"/>
      <c r="F3654" s="16" t="s">
        <v>2962</v>
      </c>
      <c r="G3654" s="8" t="n">
        <v>21120</v>
      </c>
    </row>
    <row r="3655" customFormat="false" ht="14.25" hidden="false" customHeight="false" outlineLevel="2" collapsed="false">
      <c r="A3655" s="28" t="n">
        <f aca="false">SUBTOTAL(3,A3653:A3654)</f>
        <v>2</v>
      </c>
      <c r="B3655" s="29"/>
      <c r="C3655" s="30"/>
      <c r="D3655" s="30"/>
      <c r="E3655" s="30"/>
      <c r="F3655" s="31" t="s">
        <v>5440</v>
      </c>
      <c r="G3655" s="32" t="n">
        <f aca="false">SUM(G3653:G3654)</f>
        <v>-128578</v>
      </c>
    </row>
    <row r="3656" customFormat="false" ht="12.75" hidden="false" customHeight="false" outlineLevel="2" collapsed="false">
      <c r="A3656" s="5"/>
      <c r="B3656" s="6"/>
      <c r="C3656" s="7"/>
      <c r="D3656" s="7"/>
      <c r="E3656" s="7"/>
      <c r="F3656" s="33"/>
      <c r="G3656" s="8"/>
    </row>
    <row r="3657" customFormat="false" ht="12.75" hidden="false" customHeight="false" outlineLevel="2" collapsed="false">
      <c r="A3657" s="5" t="s">
        <v>3405</v>
      </c>
      <c r="B3657" s="6" t="n">
        <v>36979</v>
      </c>
      <c r="C3657" s="7" t="s">
        <v>3406</v>
      </c>
      <c r="D3657" s="7" t="s">
        <v>1588</v>
      </c>
      <c r="E3657" s="7" t="s">
        <v>697</v>
      </c>
      <c r="F3657" s="16" t="s">
        <v>665</v>
      </c>
      <c r="G3657" s="8" t="n">
        <v>2275</v>
      </c>
    </row>
    <row r="3658" customFormat="false" ht="12.75" hidden="false" customHeight="false" outlineLevel="2" collapsed="false">
      <c r="A3658" s="5" t="s">
        <v>692</v>
      </c>
      <c r="B3658" s="6" t="n">
        <v>37011</v>
      </c>
      <c r="C3658" s="7" t="s">
        <v>693</v>
      </c>
      <c r="D3658" s="7" t="s">
        <v>663</v>
      </c>
      <c r="E3658" s="7" t="s">
        <v>686</v>
      </c>
      <c r="F3658" s="16" t="s">
        <v>665</v>
      </c>
      <c r="G3658" s="8" t="n">
        <v>68086</v>
      </c>
    </row>
    <row r="3659" customFormat="false" ht="12.75" hidden="false" customHeight="false" outlineLevel="2" collapsed="false">
      <c r="A3659" s="5" t="s">
        <v>721</v>
      </c>
      <c r="B3659" s="6" t="n">
        <v>36999</v>
      </c>
      <c r="C3659" s="7" t="s">
        <v>722</v>
      </c>
      <c r="D3659" s="7" t="s">
        <v>663</v>
      </c>
      <c r="E3659" s="7" t="s">
        <v>20</v>
      </c>
      <c r="F3659" s="16" t="s">
        <v>665</v>
      </c>
      <c r="G3659" s="8" t="n">
        <v>0</v>
      </c>
    </row>
    <row r="3660" customFormat="false" ht="12.75" hidden="false" customHeight="false" outlineLevel="2" collapsed="false">
      <c r="A3660" s="5" t="s">
        <v>721</v>
      </c>
      <c r="B3660" s="6" t="n">
        <v>36999</v>
      </c>
      <c r="C3660" s="7" t="s">
        <v>722</v>
      </c>
      <c r="D3660" s="7" t="s">
        <v>663</v>
      </c>
      <c r="E3660" s="7" t="s">
        <v>380</v>
      </c>
      <c r="F3660" s="16" t="s">
        <v>665</v>
      </c>
      <c r="G3660" s="8" t="n">
        <v>2448</v>
      </c>
    </row>
    <row r="3661" customFormat="false" ht="12.75" hidden="false" customHeight="false" outlineLevel="2" collapsed="false">
      <c r="A3661" s="5" t="s">
        <v>706</v>
      </c>
      <c r="B3661" s="6" t="n">
        <v>36983</v>
      </c>
      <c r="C3661" s="7" t="s">
        <v>707</v>
      </c>
      <c r="D3661" s="7" t="s">
        <v>663</v>
      </c>
      <c r="E3661" s="7" t="s">
        <v>20</v>
      </c>
      <c r="F3661" s="16" t="s">
        <v>665</v>
      </c>
      <c r="G3661" s="8" t="n">
        <v>0</v>
      </c>
    </row>
    <row r="3662" customFormat="false" ht="12.75" hidden="false" customHeight="false" outlineLevel="2" collapsed="false">
      <c r="A3662" s="5" t="s">
        <v>706</v>
      </c>
      <c r="B3662" s="6" t="n">
        <v>36985</v>
      </c>
      <c r="C3662" s="7" t="s">
        <v>707</v>
      </c>
      <c r="D3662" s="7" t="s">
        <v>663</v>
      </c>
      <c r="E3662" s="7" t="s">
        <v>380</v>
      </c>
      <c r="F3662" s="16" t="s">
        <v>665</v>
      </c>
      <c r="G3662" s="8" t="n">
        <v>0</v>
      </c>
    </row>
    <row r="3663" customFormat="false" ht="12.75" hidden="false" customHeight="false" outlineLevel="2" collapsed="false">
      <c r="A3663" s="5" t="s">
        <v>706</v>
      </c>
      <c r="B3663" s="6" t="n">
        <v>36991</v>
      </c>
      <c r="C3663" s="7" t="s">
        <v>707</v>
      </c>
      <c r="D3663" s="7" t="s">
        <v>663</v>
      </c>
      <c r="E3663" s="7" t="s">
        <v>380</v>
      </c>
      <c r="F3663" s="16" t="s">
        <v>665</v>
      </c>
      <c r="G3663" s="8" t="n">
        <v>0</v>
      </c>
    </row>
    <row r="3664" customFormat="false" ht="12.75" hidden="false" customHeight="false" outlineLevel="2" collapsed="false">
      <c r="A3664" s="5" t="s">
        <v>708</v>
      </c>
      <c r="B3664" s="6" t="n">
        <v>36984</v>
      </c>
      <c r="C3664" s="7" t="s">
        <v>707</v>
      </c>
      <c r="D3664" s="7" t="s">
        <v>663</v>
      </c>
      <c r="E3664" s="7" t="s">
        <v>20</v>
      </c>
      <c r="F3664" s="16" t="s">
        <v>665</v>
      </c>
      <c r="G3664" s="8" t="n">
        <v>0</v>
      </c>
    </row>
    <row r="3665" customFormat="false" ht="12.75" hidden="false" customHeight="false" outlineLevel="2" collapsed="false">
      <c r="A3665" s="5" t="s">
        <v>708</v>
      </c>
      <c r="B3665" s="6" t="n">
        <v>36985</v>
      </c>
      <c r="C3665" s="7" t="s">
        <v>707</v>
      </c>
      <c r="D3665" s="7" t="s">
        <v>663</v>
      </c>
      <c r="E3665" s="7" t="s">
        <v>380</v>
      </c>
      <c r="F3665" s="16" t="s">
        <v>665</v>
      </c>
      <c r="G3665" s="8" t="n">
        <v>600</v>
      </c>
    </row>
    <row r="3666" customFormat="false" ht="12.75" hidden="false" customHeight="false" outlineLevel="2" collapsed="false">
      <c r="A3666" s="5" t="s">
        <v>709</v>
      </c>
      <c r="B3666" s="6" t="n">
        <v>36984</v>
      </c>
      <c r="C3666" s="7" t="s">
        <v>707</v>
      </c>
      <c r="D3666" s="7" t="s">
        <v>663</v>
      </c>
      <c r="E3666" s="7" t="s">
        <v>20</v>
      </c>
      <c r="F3666" s="16" t="s">
        <v>665</v>
      </c>
      <c r="G3666" s="8" t="n">
        <v>0</v>
      </c>
    </row>
    <row r="3667" customFormat="false" ht="12.75" hidden="false" customHeight="false" outlineLevel="2" collapsed="false">
      <c r="A3667" s="5" t="s">
        <v>709</v>
      </c>
      <c r="B3667" s="6" t="n">
        <v>36985</v>
      </c>
      <c r="C3667" s="7" t="s">
        <v>707</v>
      </c>
      <c r="D3667" s="7" t="s">
        <v>663</v>
      </c>
      <c r="E3667" s="7" t="s">
        <v>380</v>
      </c>
      <c r="F3667" s="16" t="s">
        <v>665</v>
      </c>
      <c r="G3667" s="8" t="n">
        <v>1100</v>
      </c>
    </row>
    <row r="3668" customFormat="false" ht="12.75" hidden="false" customHeight="false" outlineLevel="2" collapsed="false">
      <c r="A3668" s="5" t="s">
        <v>684</v>
      </c>
      <c r="B3668" s="6" t="n">
        <v>36987</v>
      </c>
      <c r="C3668" s="7" t="s">
        <v>685</v>
      </c>
      <c r="D3668" s="7" t="s">
        <v>663</v>
      </c>
      <c r="E3668" s="7" t="s">
        <v>686</v>
      </c>
      <c r="F3668" s="16" t="s">
        <v>665</v>
      </c>
      <c r="G3668" s="8" t="n">
        <v>3650</v>
      </c>
    </row>
    <row r="3669" customFormat="false" ht="12.75" hidden="false" customHeight="false" outlineLevel="2" collapsed="false">
      <c r="A3669" s="5" t="s">
        <v>684</v>
      </c>
      <c r="B3669" s="6" t="n">
        <v>37001</v>
      </c>
      <c r="C3669" s="7" t="s">
        <v>716</v>
      </c>
      <c r="D3669" s="7" t="s">
        <v>663</v>
      </c>
      <c r="E3669" s="7" t="s">
        <v>20</v>
      </c>
      <c r="F3669" s="16" t="s">
        <v>665</v>
      </c>
      <c r="G3669" s="8" t="n">
        <v>0</v>
      </c>
    </row>
    <row r="3670" customFormat="false" ht="12.75" hidden="false" customHeight="false" outlineLevel="2" collapsed="false">
      <c r="A3670" s="5" t="s">
        <v>684</v>
      </c>
      <c r="B3670" s="6" t="n">
        <v>37001</v>
      </c>
      <c r="C3670" s="7" t="s">
        <v>685</v>
      </c>
      <c r="D3670" s="7" t="s">
        <v>663</v>
      </c>
      <c r="E3670" s="7" t="s">
        <v>380</v>
      </c>
      <c r="F3670" s="16" t="s">
        <v>665</v>
      </c>
      <c r="G3670" s="8" t="n">
        <v>1887</v>
      </c>
    </row>
    <row r="3671" customFormat="false" ht="12.75" hidden="false" customHeight="false" outlineLevel="2" collapsed="false">
      <c r="A3671" s="5" t="s">
        <v>696</v>
      </c>
      <c r="B3671" s="6" t="n">
        <v>36997</v>
      </c>
      <c r="C3671" s="7" t="s">
        <v>685</v>
      </c>
      <c r="D3671" s="7" t="s">
        <v>663</v>
      </c>
      <c r="E3671" s="7" t="s">
        <v>697</v>
      </c>
      <c r="F3671" s="16" t="s">
        <v>665</v>
      </c>
      <c r="G3671" s="8" t="n">
        <v>5650</v>
      </c>
    </row>
    <row r="3672" customFormat="false" ht="12.75" hidden="false" customHeight="false" outlineLevel="2" collapsed="false">
      <c r="A3672" s="5" t="s">
        <v>718</v>
      </c>
      <c r="B3672" s="6" t="n">
        <v>36998</v>
      </c>
      <c r="C3672" s="7" t="s">
        <v>716</v>
      </c>
      <c r="D3672" s="7" t="s">
        <v>663</v>
      </c>
      <c r="E3672" s="7" t="s">
        <v>20</v>
      </c>
      <c r="F3672" s="16" t="s">
        <v>665</v>
      </c>
      <c r="G3672" s="8" t="n">
        <v>0</v>
      </c>
    </row>
    <row r="3673" customFormat="false" ht="12.75" hidden="false" customHeight="false" outlineLevel="2" collapsed="false">
      <c r="A3673" s="5" t="s">
        <v>718</v>
      </c>
      <c r="B3673" s="6" t="n">
        <v>36998</v>
      </c>
      <c r="C3673" s="7" t="s">
        <v>685</v>
      </c>
      <c r="D3673" s="7" t="s">
        <v>663</v>
      </c>
      <c r="E3673" s="7" t="s">
        <v>380</v>
      </c>
      <c r="F3673" s="16" t="s">
        <v>665</v>
      </c>
      <c r="G3673" s="8" t="n">
        <v>4820</v>
      </c>
    </row>
    <row r="3674" customFormat="false" ht="12.75" hidden="false" customHeight="false" outlineLevel="2" collapsed="false">
      <c r="A3674" s="5" t="s">
        <v>723</v>
      </c>
      <c r="B3674" s="6" t="n">
        <v>36999</v>
      </c>
      <c r="C3674" s="7" t="s">
        <v>690</v>
      </c>
      <c r="D3674" s="7" t="s">
        <v>663</v>
      </c>
      <c r="E3674" s="7" t="s">
        <v>20</v>
      </c>
      <c r="F3674" s="16" t="s">
        <v>665</v>
      </c>
      <c r="G3674" s="8" t="n">
        <v>0</v>
      </c>
    </row>
    <row r="3675" customFormat="false" ht="12.75" hidden="false" customHeight="false" outlineLevel="2" collapsed="false">
      <c r="A3675" s="5" t="s">
        <v>723</v>
      </c>
      <c r="B3675" s="6" t="n">
        <v>36999</v>
      </c>
      <c r="C3675" s="7" t="s">
        <v>690</v>
      </c>
      <c r="D3675" s="7" t="s">
        <v>663</v>
      </c>
      <c r="E3675" s="7" t="s">
        <v>380</v>
      </c>
      <c r="F3675" s="16" t="s">
        <v>665</v>
      </c>
      <c r="G3675" s="8" t="n">
        <v>0</v>
      </c>
    </row>
    <row r="3676" customFormat="false" ht="12.75" hidden="false" customHeight="false" outlineLevel="2" collapsed="false">
      <c r="A3676" s="5" t="s">
        <v>724</v>
      </c>
      <c r="B3676" s="6" t="n">
        <v>36999</v>
      </c>
      <c r="C3676" s="7" t="s">
        <v>690</v>
      </c>
      <c r="D3676" s="7" t="s">
        <v>663</v>
      </c>
      <c r="E3676" s="7" t="s">
        <v>20</v>
      </c>
      <c r="F3676" s="16" t="s">
        <v>665</v>
      </c>
      <c r="G3676" s="8" t="n">
        <v>0</v>
      </c>
    </row>
    <row r="3677" customFormat="false" ht="12.75" hidden="false" customHeight="false" outlineLevel="2" collapsed="false">
      <c r="A3677" s="5" t="s">
        <v>724</v>
      </c>
      <c r="B3677" s="6" t="n">
        <v>36999</v>
      </c>
      <c r="C3677" s="7" t="s">
        <v>690</v>
      </c>
      <c r="D3677" s="7" t="s">
        <v>663</v>
      </c>
      <c r="E3677" s="7" t="s">
        <v>380</v>
      </c>
      <c r="F3677" s="16" t="s">
        <v>665</v>
      </c>
      <c r="G3677" s="8" t="n">
        <v>0</v>
      </c>
    </row>
    <row r="3678" customFormat="false" ht="12.75" hidden="false" customHeight="false" outlineLevel="2" collapsed="false">
      <c r="A3678" s="5" t="s">
        <v>727</v>
      </c>
      <c r="B3678" s="6" t="n">
        <v>37000</v>
      </c>
      <c r="C3678" s="7" t="s">
        <v>707</v>
      </c>
      <c r="D3678" s="7" t="s">
        <v>663</v>
      </c>
      <c r="E3678" s="7" t="s">
        <v>20</v>
      </c>
      <c r="F3678" s="16" t="s">
        <v>665</v>
      </c>
      <c r="G3678" s="8" t="n">
        <v>0</v>
      </c>
    </row>
    <row r="3679" customFormat="false" ht="12.75" hidden="false" customHeight="false" outlineLevel="2" collapsed="false">
      <c r="A3679" s="5" t="s">
        <v>727</v>
      </c>
      <c r="B3679" s="6" t="n">
        <v>37000</v>
      </c>
      <c r="C3679" s="7" t="s">
        <v>707</v>
      </c>
      <c r="D3679" s="7" t="s">
        <v>663</v>
      </c>
      <c r="E3679" s="7" t="s">
        <v>380</v>
      </c>
      <c r="F3679" s="16" t="s">
        <v>665</v>
      </c>
      <c r="G3679" s="8" t="n">
        <v>0</v>
      </c>
    </row>
    <row r="3680" customFormat="false" ht="12.75" hidden="false" customHeight="false" outlineLevel="2" collapsed="false">
      <c r="A3680" s="5" t="s">
        <v>728</v>
      </c>
      <c r="B3680" s="6" t="n">
        <v>37000</v>
      </c>
      <c r="C3680" s="7" t="s">
        <v>711</v>
      </c>
      <c r="D3680" s="7" t="s">
        <v>663</v>
      </c>
      <c r="E3680" s="7" t="s">
        <v>20</v>
      </c>
      <c r="F3680" s="16" t="s">
        <v>665</v>
      </c>
      <c r="G3680" s="8" t="n">
        <v>0</v>
      </c>
    </row>
    <row r="3681" customFormat="false" ht="12.75" hidden="false" customHeight="false" outlineLevel="2" collapsed="false">
      <c r="A3681" s="5" t="s">
        <v>728</v>
      </c>
      <c r="B3681" s="6" t="n">
        <v>37000</v>
      </c>
      <c r="C3681" s="7" t="s">
        <v>690</v>
      </c>
      <c r="D3681" s="7" t="s">
        <v>663</v>
      </c>
      <c r="E3681" s="7" t="s">
        <v>380</v>
      </c>
      <c r="F3681" s="16" t="s">
        <v>665</v>
      </c>
      <c r="G3681" s="8" t="n">
        <v>0</v>
      </c>
    </row>
    <row r="3682" customFormat="false" ht="12.75" hidden="false" customHeight="false" outlineLevel="2" collapsed="false">
      <c r="A3682" s="5" t="s">
        <v>758</v>
      </c>
      <c r="B3682" s="6" t="n">
        <v>37000</v>
      </c>
      <c r="C3682" s="7" t="s">
        <v>690</v>
      </c>
      <c r="D3682" s="7" t="s">
        <v>663</v>
      </c>
      <c r="E3682" s="7" t="s">
        <v>26</v>
      </c>
      <c r="F3682" s="16" t="s">
        <v>665</v>
      </c>
      <c r="G3682" s="8" t="n">
        <v>0</v>
      </c>
    </row>
    <row r="3683" customFormat="false" ht="12.75" hidden="false" customHeight="false" outlineLevel="2" collapsed="false">
      <c r="A3683" s="5" t="s">
        <v>729</v>
      </c>
      <c r="B3683" s="6" t="n">
        <v>37000</v>
      </c>
      <c r="C3683" s="7" t="s">
        <v>690</v>
      </c>
      <c r="D3683" s="7" t="s">
        <v>663</v>
      </c>
      <c r="E3683" s="7" t="s">
        <v>20</v>
      </c>
      <c r="F3683" s="16" t="s">
        <v>665</v>
      </c>
      <c r="G3683" s="8" t="n">
        <v>0</v>
      </c>
    </row>
    <row r="3684" customFormat="false" ht="12.75" hidden="false" customHeight="false" outlineLevel="2" collapsed="false">
      <c r="A3684" s="5" t="s">
        <v>731</v>
      </c>
      <c r="B3684" s="6" t="n">
        <v>37001</v>
      </c>
      <c r="C3684" s="7" t="s">
        <v>711</v>
      </c>
      <c r="D3684" s="7" t="s">
        <v>663</v>
      </c>
      <c r="E3684" s="7" t="s">
        <v>20</v>
      </c>
      <c r="F3684" s="16" t="s">
        <v>665</v>
      </c>
      <c r="G3684" s="8" t="n">
        <v>0</v>
      </c>
    </row>
    <row r="3685" customFormat="false" ht="12.75" hidden="false" customHeight="false" outlineLevel="2" collapsed="false">
      <c r="A3685" s="5" t="s">
        <v>731</v>
      </c>
      <c r="B3685" s="6" t="n">
        <v>37001</v>
      </c>
      <c r="C3685" s="7" t="s">
        <v>690</v>
      </c>
      <c r="D3685" s="7" t="s">
        <v>663</v>
      </c>
      <c r="E3685" s="7" t="s">
        <v>380</v>
      </c>
      <c r="F3685" s="16" t="s">
        <v>665</v>
      </c>
      <c r="G3685" s="8" t="n">
        <v>0</v>
      </c>
    </row>
    <row r="3686" customFormat="false" ht="12.75" hidden="false" customHeight="false" outlineLevel="2" collapsed="false">
      <c r="A3686" s="5" t="s">
        <v>730</v>
      </c>
      <c r="B3686" s="6" t="n">
        <v>37001</v>
      </c>
      <c r="C3686" s="7" t="s">
        <v>716</v>
      </c>
      <c r="D3686" s="7" t="s">
        <v>663</v>
      </c>
      <c r="E3686" s="7" t="s">
        <v>20</v>
      </c>
      <c r="F3686" s="16" t="s">
        <v>665</v>
      </c>
      <c r="G3686" s="8" t="n">
        <v>0</v>
      </c>
    </row>
    <row r="3687" customFormat="false" ht="12.75" hidden="false" customHeight="false" outlineLevel="2" collapsed="false">
      <c r="A3687" s="5" t="s">
        <v>759</v>
      </c>
      <c r="B3687" s="6" t="n">
        <v>37001</v>
      </c>
      <c r="C3687" s="7" t="s">
        <v>685</v>
      </c>
      <c r="D3687" s="7" t="s">
        <v>663</v>
      </c>
      <c r="E3687" s="7" t="s">
        <v>760</v>
      </c>
      <c r="F3687" s="16" t="s">
        <v>665</v>
      </c>
      <c r="G3687" s="8" t="n">
        <v>200</v>
      </c>
    </row>
    <row r="3688" customFormat="false" ht="12.75" hidden="false" customHeight="false" outlineLevel="2" collapsed="false">
      <c r="A3688" s="5" t="s">
        <v>687</v>
      </c>
      <c r="B3688" s="6" t="n">
        <v>37004</v>
      </c>
      <c r="C3688" s="7" t="s">
        <v>688</v>
      </c>
      <c r="D3688" s="7" t="s">
        <v>663</v>
      </c>
      <c r="E3688" s="7" t="s">
        <v>686</v>
      </c>
      <c r="F3688" s="16" t="s">
        <v>665</v>
      </c>
      <c r="G3688" s="8" t="n">
        <v>184337</v>
      </c>
    </row>
    <row r="3689" customFormat="false" ht="12.75" hidden="false" customHeight="false" outlineLevel="2" collapsed="false">
      <c r="A3689" s="5" t="s">
        <v>703</v>
      </c>
      <c r="B3689" s="6" t="s">
        <v>704</v>
      </c>
      <c r="C3689" s="7" t="s">
        <v>705</v>
      </c>
      <c r="D3689" s="7" t="s">
        <v>663</v>
      </c>
      <c r="E3689" s="7" t="s">
        <v>700</v>
      </c>
      <c r="F3689" s="16" t="s">
        <v>665</v>
      </c>
      <c r="G3689" s="8" t="n">
        <v>0</v>
      </c>
    </row>
    <row r="3690" customFormat="false" ht="12.75" hidden="false" customHeight="false" outlineLevel="2" collapsed="false">
      <c r="A3690" s="5" t="s">
        <v>689</v>
      </c>
      <c r="B3690" s="6" t="n">
        <v>37004</v>
      </c>
      <c r="C3690" s="7" t="s">
        <v>690</v>
      </c>
      <c r="D3690" s="7" t="s">
        <v>663</v>
      </c>
      <c r="E3690" s="7" t="s">
        <v>686</v>
      </c>
      <c r="F3690" s="16" t="s">
        <v>665</v>
      </c>
      <c r="G3690" s="8" t="n">
        <v>750</v>
      </c>
    </row>
    <row r="3691" customFormat="false" ht="12.75" hidden="false" customHeight="false" outlineLevel="2" collapsed="false">
      <c r="A3691" s="5" t="s">
        <v>732</v>
      </c>
      <c r="B3691" s="6" t="n">
        <v>37005</v>
      </c>
      <c r="C3691" s="7" t="s">
        <v>707</v>
      </c>
      <c r="D3691" s="7" t="s">
        <v>663</v>
      </c>
      <c r="E3691" s="7" t="s">
        <v>20</v>
      </c>
      <c r="F3691" s="16" t="s">
        <v>665</v>
      </c>
      <c r="G3691" s="8" t="n">
        <v>0</v>
      </c>
    </row>
    <row r="3692" customFormat="false" ht="12.75" hidden="false" customHeight="false" outlineLevel="2" collapsed="false">
      <c r="A3692" s="5" t="s">
        <v>732</v>
      </c>
      <c r="B3692" s="6" t="n">
        <v>37005</v>
      </c>
      <c r="C3692" s="7" t="s">
        <v>707</v>
      </c>
      <c r="D3692" s="7" t="s">
        <v>663</v>
      </c>
      <c r="E3692" s="7" t="s">
        <v>380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733</v>
      </c>
      <c r="B3693" s="6" t="n">
        <v>37005</v>
      </c>
      <c r="C3693" s="7" t="s">
        <v>713</v>
      </c>
      <c r="D3693" s="7" t="s">
        <v>663</v>
      </c>
      <c r="E3693" s="7" t="s">
        <v>20</v>
      </c>
      <c r="F3693" s="16" t="s">
        <v>665</v>
      </c>
      <c r="G3693" s="8" t="n">
        <v>0</v>
      </c>
    </row>
    <row r="3694" customFormat="false" ht="12.75" hidden="false" customHeight="false" outlineLevel="2" collapsed="false">
      <c r="A3694" s="5" t="s">
        <v>733</v>
      </c>
      <c r="B3694" s="6" t="n">
        <v>37005</v>
      </c>
      <c r="C3694" s="7" t="s">
        <v>713</v>
      </c>
      <c r="D3694" s="7" t="s">
        <v>663</v>
      </c>
      <c r="E3694" s="7" t="s">
        <v>380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734</v>
      </c>
      <c r="B3695" s="6" t="n">
        <v>37005</v>
      </c>
      <c r="C3695" s="7" t="s">
        <v>690</v>
      </c>
      <c r="D3695" s="7" t="s">
        <v>663</v>
      </c>
      <c r="E3695" s="7" t="s">
        <v>20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734</v>
      </c>
      <c r="B3696" s="6" t="n">
        <v>37005</v>
      </c>
      <c r="C3696" s="7" t="s">
        <v>690</v>
      </c>
      <c r="D3696" s="7" t="s">
        <v>663</v>
      </c>
      <c r="E3696" s="7" t="s">
        <v>380</v>
      </c>
      <c r="F3696" s="16" t="s">
        <v>665</v>
      </c>
      <c r="G3696" s="8" t="n">
        <v>0</v>
      </c>
    </row>
    <row r="3697" customFormat="false" ht="12.75" hidden="false" customHeight="false" outlineLevel="2" collapsed="false">
      <c r="A3697" s="5" t="s">
        <v>661</v>
      </c>
      <c r="B3697" s="6" t="n">
        <v>37005</v>
      </c>
      <c r="C3697" s="7" t="s">
        <v>662</v>
      </c>
      <c r="D3697" s="7" t="s">
        <v>663</v>
      </c>
      <c r="E3697" s="7" t="s">
        <v>664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691</v>
      </c>
      <c r="B3698" s="6" t="n">
        <v>37005</v>
      </c>
      <c r="C3698" s="7" t="s">
        <v>690</v>
      </c>
      <c r="D3698" s="7" t="s">
        <v>663</v>
      </c>
      <c r="E3698" s="7" t="s">
        <v>686</v>
      </c>
      <c r="F3698" s="16" t="s">
        <v>665</v>
      </c>
      <c r="G3698" s="8" t="n">
        <v>263.5</v>
      </c>
    </row>
    <row r="3699" customFormat="false" ht="12.75" hidden="false" customHeight="false" outlineLevel="2" collapsed="false">
      <c r="A3699" s="5" t="s">
        <v>735</v>
      </c>
      <c r="B3699" s="6" t="n">
        <v>37005</v>
      </c>
      <c r="C3699" s="7" t="s">
        <v>722</v>
      </c>
      <c r="D3699" s="7" t="s">
        <v>663</v>
      </c>
      <c r="E3699" s="7" t="s">
        <v>20</v>
      </c>
      <c r="F3699" s="16" t="s">
        <v>665</v>
      </c>
      <c r="G3699" s="8" t="n">
        <v>0</v>
      </c>
    </row>
    <row r="3700" customFormat="false" ht="12.75" hidden="false" customHeight="false" outlineLevel="2" collapsed="false">
      <c r="A3700" s="5" t="s">
        <v>735</v>
      </c>
      <c r="B3700" s="6" t="n">
        <v>37005</v>
      </c>
      <c r="C3700" s="7" t="s">
        <v>722</v>
      </c>
      <c r="D3700" s="7" t="s">
        <v>663</v>
      </c>
      <c r="E3700" s="7" t="s">
        <v>380</v>
      </c>
      <c r="F3700" s="16" t="s">
        <v>665</v>
      </c>
      <c r="G3700" s="8" t="n">
        <v>200</v>
      </c>
    </row>
    <row r="3701" customFormat="false" ht="12.75" hidden="false" customHeight="false" outlineLevel="2" collapsed="false">
      <c r="A3701" s="5" t="s">
        <v>736</v>
      </c>
      <c r="B3701" s="6" t="n">
        <v>37006</v>
      </c>
      <c r="C3701" s="7" t="s">
        <v>690</v>
      </c>
      <c r="D3701" s="7" t="s">
        <v>663</v>
      </c>
      <c r="E3701" s="7" t="s">
        <v>20</v>
      </c>
      <c r="F3701" s="16" t="s">
        <v>665</v>
      </c>
      <c r="G3701" s="8" t="n">
        <v>0</v>
      </c>
    </row>
    <row r="3702" customFormat="false" ht="12.75" hidden="false" customHeight="false" outlineLevel="2" collapsed="false">
      <c r="A3702" s="5" t="s">
        <v>736</v>
      </c>
      <c r="B3702" s="6" t="n">
        <v>37006</v>
      </c>
      <c r="C3702" s="7" t="s">
        <v>690</v>
      </c>
      <c r="D3702" s="7" t="s">
        <v>663</v>
      </c>
      <c r="E3702" s="7" t="s">
        <v>380</v>
      </c>
      <c r="F3702" s="16" t="s">
        <v>665</v>
      </c>
      <c r="G3702" s="8" t="n">
        <v>0</v>
      </c>
    </row>
    <row r="3703" customFormat="false" ht="12.75" hidden="false" customHeight="false" outlineLevel="2" collapsed="false">
      <c r="A3703" s="5" t="s">
        <v>738</v>
      </c>
      <c r="B3703" s="6" t="n">
        <v>37006</v>
      </c>
      <c r="C3703" s="7" t="s">
        <v>739</v>
      </c>
      <c r="D3703" s="7" t="s">
        <v>663</v>
      </c>
      <c r="E3703" s="7" t="s">
        <v>20</v>
      </c>
      <c r="F3703" s="16" t="s">
        <v>665</v>
      </c>
      <c r="G3703" s="8" t="n">
        <v>0</v>
      </c>
    </row>
    <row r="3704" customFormat="false" ht="12.75" hidden="false" customHeight="false" outlineLevel="2" collapsed="false">
      <c r="A3704" s="5" t="s">
        <v>738</v>
      </c>
      <c r="B3704" s="6" t="n">
        <v>37006</v>
      </c>
      <c r="C3704" s="7" t="s">
        <v>713</v>
      </c>
      <c r="D3704" s="7" t="s">
        <v>663</v>
      </c>
      <c r="E3704" s="7" t="s">
        <v>380</v>
      </c>
      <c r="F3704" s="16" t="s">
        <v>665</v>
      </c>
      <c r="G3704" s="8" t="n">
        <v>173744</v>
      </c>
    </row>
    <row r="3705" customFormat="false" ht="12.75" hidden="false" customHeight="false" outlineLevel="2" collapsed="false">
      <c r="A3705" s="5" t="s">
        <v>740</v>
      </c>
      <c r="B3705" s="6" t="n">
        <v>37006</v>
      </c>
      <c r="C3705" s="7" t="s">
        <v>690</v>
      </c>
      <c r="D3705" s="7" t="s">
        <v>663</v>
      </c>
      <c r="E3705" s="7" t="s">
        <v>20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740</v>
      </c>
      <c r="B3706" s="6" t="n">
        <v>37006</v>
      </c>
      <c r="C3706" s="7" t="s">
        <v>690</v>
      </c>
      <c r="D3706" s="7" t="s">
        <v>663</v>
      </c>
      <c r="E3706" s="7" t="s">
        <v>380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737</v>
      </c>
      <c r="B3707" s="6" t="n">
        <v>37006</v>
      </c>
      <c r="C3707" s="7" t="s">
        <v>690</v>
      </c>
      <c r="D3707" s="7" t="s">
        <v>663</v>
      </c>
      <c r="E3707" s="7" t="s">
        <v>20</v>
      </c>
      <c r="F3707" s="16" t="s">
        <v>665</v>
      </c>
      <c r="G3707" s="8" t="n">
        <v>0</v>
      </c>
    </row>
    <row r="3708" customFormat="false" ht="12.75" hidden="false" customHeight="false" outlineLevel="2" collapsed="false">
      <c r="A3708" s="5" t="s">
        <v>737</v>
      </c>
      <c r="B3708" s="6" t="n">
        <v>37006</v>
      </c>
      <c r="C3708" s="7" t="s">
        <v>690</v>
      </c>
      <c r="D3708" s="7" t="s">
        <v>663</v>
      </c>
      <c r="E3708" s="7" t="s">
        <v>380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741</v>
      </c>
      <c r="B3709" s="6" t="n">
        <v>37007</v>
      </c>
      <c r="C3709" s="7" t="s">
        <v>690</v>
      </c>
      <c r="D3709" s="7" t="s">
        <v>663</v>
      </c>
      <c r="E3709" s="7" t="s">
        <v>20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741</v>
      </c>
      <c r="B3710" s="6" t="n">
        <v>37007</v>
      </c>
      <c r="C3710" s="7" t="s">
        <v>690</v>
      </c>
      <c r="D3710" s="7" t="s">
        <v>663</v>
      </c>
      <c r="E3710" s="7" t="s">
        <v>380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742</v>
      </c>
      <c r="B3711" s="6" t="n">
        <v>37007</v>
      </c>
      <c r="C3711" s="7" t="s">
        <v>690</v>
      </c>
      <c r="D3711" s="7" t="s">
        <v>663</v>
      </c>
      <c r="E3711" s="7" t="s">
        <v>20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742</v>
      </c>
      <c r="B3712" s="6" t="n">
        <v>37007</v>
      </c>
      <c r="C3712" s="7" t="s">
        <v>690</v>
      </c>
      <c r="D3712" s="7" t="s">
        <v>663</v>
      </c>
      <c r="E3712" s="7" t="s">
        <v>380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743</v>
      </c>
      <c r="B3713" s="6" t="n">
        <v>37007</v>
      </c>
      <c r="C3713" s="7" t="s">
        <v>690</v>
      </c>
      <c r="D3713" s="7" t="s">
        <v>663</v>
      </c>
      <c r="E3713" s="7" t="s">
        <v>20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743</v>
      </c>
      <c r="B3714" s="6" t="n">
        <v>37007</v>
      </c>
      <c r="C3714" s="7" t="s">
        <v>690</v>
      </c>
      <c r="D3714" s="7" t="s">
        <v>663</v>
      </c>
      <c r="E3714" s="7" t="s">
        <v>380</v>
      </c>
      <c r="F3714" s="16" t="s">
        <v>665</v>
      </c>
      <c r="G3714" s="8" t="n">
        <v>594</v>
      </c>
    </row>
    <row r="3715" customFormat="false" ht="12.75" hidden="false" customHeight="false" outlineLevel="2" collapsed="false">
      <c r="A3715" s="5" t="s">
        <v>744</v>
      </c>
      <c r="B3715" s="6" t="n">
        <v>37007</v>
      </c>
      <c r="C3715" s="7" t="s">
        <v>707</v>
      </c>
      <c r="D3715" s="7" t="s">
        <v>663</v>
      </c>
      <c r="E3715" s="7" t="s">
        <v>20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744</v>
      </c>
      <c r="B3716" s="6" t="n">
        <v>37007</v>
      </c>
      <c r="C3716" s="7" t="s">
        <v>707</v>
      </c>
      <c r="D3716" s="7" t="s">
        <v>663</v>
      </c>
      <c r="E3716" s="7" t="s">
        <v>380</v>
      </c>
      <c r="F3716" s="16" t="s">
        <v>665</v>
      </c>
      <c r="G3716" s="8" t="n">
        <v>1465</v>
      </c>
    </row>
    <row r="3717" customFormat="false" ht="12.75" hidden="false" customHeight="false" outlineLevel="2" collapsed="false">
      <c r="A3717" s="5" t="s">
        <v>745</v>
      </c>
      <c r="B3717" s="6" t="n">
        <v>37008</v>
      </c>
      <c r="C3717" s="7" t="s">
        <v>739</v>
      </c>
      <c r="D3717" s="7" t="s">
        <v>663</v>
      </c>
      <c r="E3717" s="7" t="s">
        <v>20</v>
      </c>
      <c r="F3717" s="16" t="s">
        <v>665</v>
      </c>
      <c r="G3717" s="8" t="n">
        <v>0</v>
      </c>
    </row>
    <row r="3718" customFormat="false" ht="12.75" hidden="false" customHeight="false" outlineLevel="2" collapsed="false">
      <c r="A3718" s="5" t="s">
        <v>745</v>
      </c>
      <c r="B3718" s="6" t="n">
        <v>37008</v>
      </c>
      <c r="C3718" s="7" t="s">
        <v>739</v>
      </c>
      <c r="D3718" s="7" t="s">
        <v>663</v>
      </c>
      <c r="E3718" s="7" t="s">
        <v>380</v>
      </c>
      <c r="F3718" s="16" t="s">
        <v>665</v>
      </c>
      <c r="G3718" s="8" t="n">
        <v>1450</v>
      </c>
    </row>
    <row r="3719" customFormat="false" ht="12.75" hidden="false" customHeight="false" outlineLevel="2" collapsed="false">
      <c r="A3719" s="5" t="s">
        <v>748</v>
      </c>
      <c r="B3719" s="6" t="n">
        <v>37008</v>
      </c>
      <c r="C3719" s="7" t="s">
        <v>690</v>
      </c>
      <c r="D3719" s="7" t="s">
        <v>663</v>
      </c>
      <c r="E3719" s="7" t="s">
        <v>20</v>
      </c>
      <c r="F3719" s="16" t="s">
        <v>665</v>
      </c>
      <c r="G3719" s="8" t="n">
        <v>0</v>
      </c>
    </row>
    <row r="3720" customFormat="false" ht="12.75" hidden="false" customHeight="false" outlineLevel="2" collapsed="false">
      <c r="A3720" s="5" t="s">
        <v>748</v>
      </c>
      <c r="B3720" s="6" t="n">
        <v>37008</v>
      </c>
      <c r="C3720" s="7" t="s">
        <v>690</v>
      </c>
      <c r="D3720" s="7" t="s">
        <v>663</v>
      </c>
      <c r="E3720" s="7" t="s">
        <v>380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746</v>
      </c>
      <c r="B3721" s="6" t="n">
        <v>37008</v>
      </c>
      <c r="C3721" s="7" t="s">
        <v>747</v>
      </c>
      <c r="D3721" s="7" t="s">
        <v>663</v>
      </c>
      <c r="E3721" s="7" t="s">
        <v>20</v>
      </c>
      <c r="F3721" s="16" t="s">
        <v>665</v>
      </c>
      <c r="G3721" s="8" t="n">
        <v>0</v>
      </c>
    </row>
    <row r="3722" customFormat="false" ht="12.75" hidden="false" customHeight="false" outlineLevel="2" collapsed="false">
      <c r="A3722" s="5" t="s">
        <v>746</v>
      </c>
      <c r="B3722" s="6" t="n">
        <v>37008</v>
      </c>
      <c r="C3722" s="7" t="s">
        <v>690</v>
      </c>
      <c r="D3722" s="7" t="s">
        <v>663</v>
      </c>
      <c r="E3722" s="7" t="s">
        <v>380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750</v>
      </c>
      <c r="B3723" s="6" t="n">
        <v>37011</v>
      </c>
      <c r="C3723" s="7" t="s">
        <v>707</v>
      </c>
      <c r="D3723" s="7" t="s">
        <v>663</v>
      </c>
      <c r="E3723" s="7" t="s">
        <v>20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694</v>
      </c>
      <c r="B3724" s="6" t="n">
        <v>37011</v>
      </c>
      <c r="C3724" s="7" t="s">
        <v>695</v>
      </c>
      <c r="D3724" s="7" t="s">
        <v>663</v>
      </c>
      <c r="E3724" s="7" t="s">
        <v>686</v>
      </c>
      <c r="F3724" s="16" t="s">
        <v>665</v>
      </c>
      <c r="G3724" s="8" t="n">
        <v>1726</v>
      </c>
    </row>
    <row r="3725" customFormat="false" ht="12.75" hidden="false" customHeight="false" outlineLevel="2" collapsed="false">
      <c r="A3725" s="5" t="s">
        <v>752</v>
      </c>
      <c r="B3725" s="6" t="n">
        <v>37011</v>
      </c>
      <c r="C3725" s="7" t="s">
        <v>711</v>
      </c>
      <c r="D3725" s="7" t="s">
        <v>663</v>
      </c>
      <c r="E3725" s="7" t="s">
        <v>20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752</v>
      </c>
      <c r="B3726" s="6" t="n">
        <v>37011</v>
      </c>
      <c r="C3726" s="7" t="s">
        <v>690</v>
      </c>
      <c r="D3726" s="7" t="s">
        <v>663</v>
      </c>
      <c r="E3726" s="7" t="s">
        <v>380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753</v>
      </c>
      <c r="B3727" s="6" t="n">
        <v>37011</v>
      </c>
      <c r="C3727" s="7" t="s">
        <v>711</v>
      </c>
      <c r="D3727" s="7" t="s">
        <v>663</v>
      </c>
      <c r="E3727" s="7" t="s">
        <v>20</v>
      </c>
      <c r="F3727" s="16" t="s">
        <v>665</v>
      </c>
      <c r="G3727" s="8" t="n">
        <v>0</v>
      </c>
    </row>
    <row r="3728" customFormat="false" ht="12.75" hidden="false" customHeight="false" outlineLevel="2" collapsed="false">
      <c r="A3728" s="5" t="s">
        <v>753</v>
      </c>
      <c r="B3728" s="6" t="n">
        <v>37011</v>
      </c>
      <c r="C3728" s="7" t="s">
        <v>690</v>
      </c>
      <c r="D3728" s="7" t="s">
        <v>663</v>
      </c>
      <c r="E3728" s="7" t="s">
        <v>380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754</v>
      </c>
      <c r="B3729" s="6" t="n">
        <v>37011</v>
      </c>
      <c r="C3729" s="7" t="s">
        <v>707</v>
      </c>
      <c r="D3729" s="7" t="s">
        <v>663</v>
      </c>
      <c r="E3729" s="7" t="s">
        <v>20</v>
      </c>
      <c r="F3729" s="16" t="s">
        <v>665</v>
      </c>
      <c r="G3729" s="8" t="n">
        <v>0</v>
      </c>
    </row>
    <row r="3730" customFormat="false" ht="12.75" hidden="false" customHeight="false" outlineLevel="2" collapsed="false">
      <c r="A3730" s="5" t="s">
        <v>754</v>
      </c>
      <c r="B3730" s="6" t="n">
        <v>37011</v>
      </c>
      <c r="C3730" s="7" t="s">
        <v>707</v>
      </c>
      <c r="D3730" s="7" t="s">
        <v>663</v>
      </c>
      <c r="E3730" s="7" t="s">
        <v>380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749</v>
      </c>
      <c r="B3731" s="6" t="n">
        <v>37011</v>
      </c>
      <c r="C3731" s="7" t="s">
        <v>707</v>
      </c>
      <c r="D3731" s="7" t="s">
        <v>663</v>
      </c>
      <c r="E3731" s="7" t="s">
        <v>20</v>
      </c>
      <c r="F3731" s="16" t="s">
        <v>665</v>
      </c>
      <c r="G3731" s="8" t="n">
        <v>0</v>
      </c>
    </row>
    <row r="3732" customFormat="false" ht="12.75" hidden="false" customHeight="false" outlineLevel="2" collapsed="false">
      <c r="A3732" s="5" t="s">
        <v>749</v>
      </c>
      <c r="B3732" s="6" t="n">
        <v>37011</v>
      </c>
      <c r="C3732" s="7" t="s">
        <v>707</v>
      </c>
      <c r="D3732" s="7" t="s">
        <v>663</v>
      </c>
      <c r="E3732" s="7" t="s">
        <v>380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749</v>
      </c>
      <c r="B3733" s="6" t="n">
        <v>37011</v>
      </c>
      <c r="C3733" s="7" t="s">
        <v>707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751</v>
      </c>
      <c r="B3734" s="6" t="n">
        <v>37011</v>
      </c>
      <c r="C3734" s="7" t="s">
        <v>707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761</v>
      </c>
      <c r="B3735" s="6" t="n">
        <v>37011</v>
      </c>
      <c r="C3735" s="7" t="s">
        <v>707</v>
      </c>
      <c r="D3735" s="7" t="s">
        <v>663</v>
      </c>
      <c r="E3735" s="7" t="s">
        <v>380</v>
      </c>
      <c r="F3735" s="16" t="s">
        <v>665</v>
      </c>
      <c r="G3735" s="8" t="n">
        <v>0</v>
      </c>
    </row>
    <row r="3736" customFormat="false" ht="12.75" hidden="false" customHeight="false" outlineLevel="2" collapsed="false">
      <c r="A3736" s="5" t="s">
        <v>807</v>
      </c>
      <c r="B3736" s="6" t="n">
        <v>37012</v>
      </c>
      <c r="C3736" s="7" t="s">
        <v>711</v>
      </c>
      <c r="D3736" s="7" t="s">
        <v>663</v>
      </c>
      <c r="E3736" s="7" t="s">
        <v>26</v>
      </c>
      <c r="F3736" s="5" t="s">
        <v>665</v>
      </c>
      <c r="G3736" s="8" t="n">
        <v>0</v>
      </c>
    </row>
    <row r="3737" customFormat="false" ht="12.75" hidden="false" customHeight="false" outlineLevel="2" collapsed="false">
      <c r="A3737" s="5" t="s">
        <v>808</v>
      </c>
      <c r="B3737" s="6" t="n">
        <v>37012</v>
      </c>
      <c r="C3737" s="7" t="s">
        <v>711</v>
      </c>
      <c r="D3737" s="7" t="s">
        <v>663</v>
      </c>
      <c r="E3737" s="7" t="s">
        <v>26</v>
      </c>
      <c r="F3737" s="5" t="s">
        <v>665</v>
      </c>
      <c r="G3737" s="8" t="n">
        <v>0</v>
      </c>
    </row>
    <row r="3738" customFormat="false" ht="12.75" hidden="false" customHeight="false" outlineLevel="2" collapsed="false">
      <c r="A3738" s="5" t="s">
        <v>810</v>
      </c>
      <c r="B3738" s="6" t="n">
        <v>37013</v>
      </c>
      <c r="C3738" s="7" t="s">
        <v>711</v>
      </c>
      <c r="D3738" s="7" t="s">
        <v>663</v>
      </c>
      <c r="E3738" s="7" t="s">
        <v>26</v>
      </c>
      <c r="F3738" s="5" t="s">
        <v>665</v>
      </c>
      <c r="G3738" s="8" t="n">
        <v>0</v>
      </c>
    </row>
    <row r="3739" customFormat="false" ht="12.75" hidden="false" customHeight="false" outlineLevel="2" collapsed="false">
      <c r="A3739" s="5" t="s">
        <v>809</v>
      </c>
      <c r="B3739" s="6" t="n">
        <v>37013</v>
      </c>
      <c r="C3739" s="7" t="s">
        <v>711</v>
      </c>
      <c r="D3739" s="7" t="s">
        <v>663</v>
      </c>
      <c r="E3739" s="7" t="s">
        <v>26</v>
      </c>
      <c r="F3739" s="5" t="s">
        <v>665</v>
      </c>
      <c r="G3739" s="8" t="n">
        <v>0</v>
      </c>
    </row>
    <row r="3740" customFormat="false" ht="12.75" hidden="false" customHeight="false" outlineLevel="2" collapsed="false">
      <c r="A3740" s="5" t="s">
        <v>811</v>
      </c>
      <c r="B3740" s="6" t="n">
        <v>37013</v>
      </c>
      <c r="C3740" s="7" t="s">
        <v>711</v>
      </c>
      <c r="D3740" s="7" t="s">
        <v>663</v>
      </c>
      <c r="E3740" s="7" t="s">
        <v>26</v>
      </c>
      <c r="F3740" s="5" t="s">
        <v>665</v>
      </c>
      <c r="G3740" s="8" t="n">
        <v>0</v>
      </c>
    </row>
    <row r="3741" customFormat="false" ht="12.75" hidden="false" customHeight="false" outlineLevel="2" collapsed="false">
      <c r="A3741" s="5" t="s">
        <v>793</v>
      </c>
      <c r="B3741" s="6" t="n">
        <v>37015</v>
      </c>
      <c r="C3741" s="7" t="s">
        <v>780</v>
      </c>
      <c r="D3741" s="7" t="s">
        <v>663</v>
      </c>
      <c r="E3741" s="7" t="s">
        <v>700</v>
      </c>
      <c r="F3741" s="5" t="s">
        <v>665</v>
      </c>
      <c r="G3741" s="8" t="n">
        <v>1500</v>
      </c>
    </row>
    <row r="3742" customFormat="false" ht="12.75" hidden="false" customHeight="false" outlineLevel="2" collapsed="false">
      <c r="A3742" s="5" t="s">
        <v>793</v>
      </c>
      <c r="B3742" s="6" t="n">
        <v>37018</v>
      </c>
      <c r="C3742" s="7" t="s">
        <v>780</v>
      </c>
      <c r="D3742" s="7" t="s">
        <v>663</v>
      </c>
      <c r="E3742" s="7" t="s">
        <v>697</v>
      </c>
      <c r="F3742" s="5" t="s">
        <v>665</v>
      </c>
      <c r="G3742" s="8" t="n">
        <v>13500</v>
      </c>
    </row>
    <row r="3743" customFormat="false" ht="12.75" hidden="false" customHeight="false" outlineLevel="2" collapsed="false">
      <c r="A3743" s="5" t="s">
        <v>793</v>
      </c>
      <c r="B3743" s="6" t="n">
        <v>37013</v>
      </c>
      <c r="C3743" s="7" t="s">
        <v>780</v>
      </c>
      <c r="D3743" s="7" t="s">
        <v>663</v>
      </c>
      <c r="E3743" s="7" t="s">
        <v>26</v>
      </c>
      <c r="F3743" s="5" t="s">
        <v>665</v>
      </c>
      <c r="G3743" s="8" t="n">
        <v>0</v>
      </c>
    </row>
    <row r="3744" customFormat="false" ht="12.75" hidden="false" customHeight="false" outlineLevel="2" collapsed="false">
      <c r="A3744" s="5" t="s">
        <v>852</v>
      </c>
      <c r="B3744" s="6" t="n">
        <v>37014</v>
      </c>
      <c r="C3744" s="7" t="s">
        <v>690</v>
      </c>
      <c r="D3744" s="7" t="s">
        <v>663</v>
      </c>
      <c r="E3744" s="7" t="s">
        <v>26</v>
      </c>
      <c r="F3744" s="5" t="s">
        <v>665</v>
      </c>
      <c r="G3744" s="8" t="n">
        <v>0</v>
      </c>
    </row>
    <row r="3745" customFormat="false" ht="12.75" hidden="false" customHeight="false" outlineLevel="2" collapsed="false">
      <c r="A3745" s="5" t="s">
        <v>819</v>
      </c>
      <c r="B3745" s="6" t="n">
        <v>37015</v>
      </c>
      <c r="C3745" s="7" t="s">
        <v>711</v>
      </c>
      <c r="D3745" s="7" t="s">
        <v>663</v>
      </c>
      <c r="E3745" s="7" t="s">
        <v>26</v>
      </c>
      <c r="F3745" s="5" t="s">
        <v>665</v>
      </c>
      <c r="G3745" s="8" t="n">
        <v>0</v>
      </c>
    </row>
    <row r="3746" customFormat="false" ht="12.75" hidden="false" customHeight="false" outlineLevel="2" collapsed="false">
      <c r="A3746" s="5" t="s">
        <v>804</v>
      </c>
      <c r="B3746" s="6" t="n">
        <v>37015</v>
      </c>
      <c r="C3746" s="7" t="s">
        <v>805</v>
      </c>
      <c r="D3746" s="7" t="s">
        <v>663</v>
      </c>
      <c r="E3746" s="7" t="s">
        <v>806</v>
      </c>
      <c r="F3746" s="5" t="s">
        <v>665</v>
      </c>
      <c r="G3746" s="8" t="n">
        <v>900</v>
      </c>
    </row>
    <row r="3747" customFormat="false" ht="12.75" hidden="false" customHeight="false" outlineLevel="2" collapsed="false">
      <c r="A3747" s="5" t="s">
        <v>820</v>
      </c>
      <c r="B3747" s="6" t="n">
        <v>37015</v>
      </c>
      <c r="C3747" s="7" t="s">
        <v>711</v>
      </c>
      <c r="D3747" s="7" t="s">
        <v>663</v>
      </c>
      <c r="E3747" s="7" t="s">
        <v>26</v>
      </c>
      <c r="F3747" s="5" t="s">
        <v>665</v>
      </c>
      <c r="G3747" s="8" t="n">
        <v>0</v>
      </c>
    </row>
    <row r="3748" customFormat="false" ht="12.75" hidden="false" customHeight="false" outlineLevel="2" collapsed="false">
      <c r="A3748" s="5" t="s">
        <v>821</v>
      </c>
      <c r="B3748" s="6" t="n">
        <v>37015</v>
      </c>
      <c r="C3748" s="7" t="s">
        <v>822</v>
      </c>
      <c r="D3748" s="7" t="s">
        <v>663</v>
      </c>
      <c r="E3748" s="7" t="s">
        <v>26</v>
      </c>
      <c r="F3748" s="5" t="s">
        <v>665</v>
      </c>
      <c r="G3748" s="8" t="n">
        <v>0</v>
      </c>
    </row>
    <row r="3749" customFormat="false" ht="12.75" hidden="false" customHeight="false" outlineLevel="2" collapsed="false">
      <c r="A3749" s="5" t="s">
        <v>776</v>
      </c>
      <c r="B3749" s="6" t="n">
        <v>37018</v>
      </c>
      <c r="C3749" s="7" t="s">
        <v>777</v>
      </c>
      <c r="D3749" s="7" t="s">
        <v>663</v>
      </c>
      <c r="E3749" s="7" t="s">
        <v>778</v>
      </c>
      <c r="F3749" s="5" t="s">
        <v>665</v>
      </c>
      <c r="G3749" s="8" t="n">
        <v>9150</v>
      </c>
    </row>
    <row r="3750" customFormat="false" ht="12.75" hidden="false" customHeight="false" outlineLevel="2" collapsed="false">
      <c r="A3750" s="5" t="s">
        <v>776</v>
      </c>
      <c r="B3750" s="6" t="n">
        <v>37018</v>
      </c>
      <c r="C3750" s="7" t="s">
        <v>777</v>
      </c>
      <c r="D3750" s="7" t="s">
        <v>663</v>
      </c>
      <c r="E3750" s="7" t="s">
        <v>778</v>
      </c>
      <c r="F3750" s="5" t="s">
        <v>665</v>
      </c>
      <c r="G3750" s="8" t="n">
        <v>0</v>
      </c>
    </row>
    <row r="3751" customFormat="false" ht="12.75" hidden="false" customHeight="false" outlineLevel="2" collapsed="false">
      <c r="A3751" s="5" t="s">
        <v>776</v>
      </c>
      <c r="B3751" s="6" t="n">
        <v>37018</v>
      </c>
      <c r="C3751" s="7" t="s">
        <v>777</v>
      </c>
      <c r="D3751" s="7" t="s">
        <v>663</v>
      </c>
      <c r="E3751" s="7" t="s">
        <v>778</v>
      </c>
      <c r="F3751" s="5" t="s">
        <v>665</v>
      </c>
      <c r="G3751" s="8" t="n">
        <v>0</v>
      </c>
    </row>
    <row r="3752" customFormat="false" ht="12.75" hidden="false" customHeight="false" outlineLevel="2" collapsed="false">
      <c r="A3752" s="5" t="s">
        <v>776</v>
      </c>
      <c r="B3752" s="6" t="n">
        <v>37019</v>
      </c>
      <c r="C3752" s="7" t="s">
        <v>777</v>
      </c>
      <c r="D3752" s="7" t="s">
        <v>663</v>
      </c>
      <c r="E3752" s="7" t="s">
        <v>778</v>
      </c>
      <c r="F3752" s="5" t="s">
        <v>665</v>
      </c>
      <c r="G3752" s="8" t="n">
        <v>-8850</v>
      </c>
    </row>
    <row r="3753" customFormat="false" ht="12.75" hidden="false" customHeight="false" outlineLevel="2" collapsed="false">
      <c r="A3753" s="5" t="s">
        <v>779</v>
      </c>
      <c r="B3753" s="6" t="n">
        <v>37018</v>
      </c>
      <c r="C3753" s="7" t="s">
        <v>780</v>
      </c>
      <c r="D3753" s="7" t="s">
        <v>663</v>
      </c>
      <c r="E3753" s="7" t="s">
        <v>778</v>
      </c>
      <c r="F3753" s="5" t="s">
        <v>665</v>
      </c>
      <c r="G3753" s="8" t="n">
        <v>0</v>
      </c>
    </row>
    <row r="3754" customFormat="false" ht="12.75" hidden="false" customHeight="false" outlineLevel="2" collapsed="false">
      <c r="A3754" s="5" t="s">
        <v>826</v>
      </c>
      <c r="B3754" s="6" t="n">
        <v>37018</v>
      </c>
      <c r="C3754" s="7" t="s">
        <v>827</v>
      </c>
      <c r="D3754" s="7" t="s">
        <v>663</v>
      </c>
      <c r="E3754" s="7" t="s">
        <v>26</v>
      </c>
      <c r="F3754" s="5" t="s">
        <v>665</v>
      </c>
      <c r="G3754" s="8" t="n">
        <v>0</v>
      </c>
    </row>
    <row r="3755" customFormat="false" ht="12.75" hidden="false" customHeight="false" outlineLevel="2" collapsed="false">
      <c r="A3755" s="5" t="s">
        <v>828</v>
      </c>
      <c r="B3755" s="6" t="n">
        <v>37018</v>
      </c>
      <c r="C3755" s="7" t="s">
        <v>829</v>
      </c>
      <c r="D3755" s="7" t="s">
        <v>663</v>
      </c>
      <c r="E3755" s="7" t="s">
        <v>26</v>
      </c>
      <c r="F3755" s="5" t="s">
        <v>665</v>
      </c>
      <c r="G3755" s="8" t="n">
        <v>3500</v>
      </c>
    </row>
    <row r="3756" customFormat="false" ht="12.75" hidden="false" customHeight="false" outlineLevel="2" collapsed="false">
      <c r="A3756" s="5" t="s">
        <v>830</v>
      </c>
      <c r="B3756" s="6" t="n">
        <v>37018</v>
      </c>
      <c r="C3756" s="7" t="s">
        <v>827</v>
      </c>
      <c r="D3756" s="7" t="s">
        <v>663</v>
      </c>
      <c r="E3756" s="7" t="s">
        <v>26</v>
      </c>
      <c r="F3756" s="5" t="s">
        <v>665</v>
      </c>
      <c r="G3756" s="8" t="n">
        <v>0</v>
      </c>
    </row>
    <row r="3757" customFormat="false" ht="12.75" hidden="false" customHeight="false" outlineLevel="2" collapsed="false">
      <c r="A3757" s="5" t="s">
        <v>824</v>
      </c>
      <c r="B3757" s="6" t="n">
        <v>37018</v>
      </c>
      <c r="C3757" s="7" t="s">
        <v>822</v>
      </c>
      <c r="D3757" s="7" t="s">
        <v>663</v>
      </c>
      <c r="E3757" s="7" t="s">
        <v>26</v>
      </c>
      <c r="F3757" s="5" t="s">
        <v>665</v>
      </c>
      <c r="G3757" s="8" t="n">
        <v>750</v>
      </c>
    </row>
    <row r="3758" customFormat="false" ht="12.75" hidden="false" customHeight="false" outlineLevel="2" collapsed="false">
      <c r="A3758" s="5" t="s">
        <v>823</v>
      </c>
      <c r="B3758" s="6" t="n">
        <v>37018</v>
      </c>
      <c r="C3758" s="7" t="s">
        <v>711</v>
      </c>
      <c r="D3758" s="7" t="s">
        <v>663</v>
      </c>
      <c r="E3758" s="7" t="s">
        <v>26</v>
      </c>
      <c r="F3758" s="5" t="s">
        <v>665</v>
      </c>
      <c r="G3758" s="8" t="n">
        <v>0</v>
      </c>
    </row>
    <row r="3759" customFormat="false" ht="12.75" hidden="false" customHeight="false" outlineLevel="2" collapsed="false">
      <c r="A3759" s="5" t="s">
        <v>825</v>
      </c>
      <c r="B3759" s="6" t="n">
        <v>37018</v>
      </c>
      <c r="C3759" s="7" t="s">
        <v>711</v>
      </c>
      <c r="D3759" s="7" t="s">
        <v>663</v>
      </c>
      <c r="E3759" s="7" t="s">
        <v>26</v>
      </c>
      <c r="F3759" s="5" t="s">
        <v>665</v>
      </c>
      <c r="G3759" s="8" t="n">
        <v>0</v>
      </c>
    </row>
    <row r="3760" customFormat="false" ht="12.75" hidden="false" customHeight="false" outlineLevel="2" collapsed="false">
      <c r="A3760" s="5" t="s">
        <v>794</v>
      </c>
      <c r="B3760" s="6" t="n">
        <v>37018</v>
      </c>
      <c r="C3760" s="7" t="s">
        <v>795</v>
      </c>
      <c r="D3760" s="7" t="s">
        <v>663</v>
      </c>
      <c r="E3760" s="7" t="s">
        <v>700</v>
      </c>
      <c r="F3760" s="5" t="s">
        <v>665</v>
      </c>
      <c r="G3760" s="8" t="n">
        <v>150</v>
      </c>
    </row>
    <row r="3761" customFormat="false" ht="12.75" hidden="false" customHeight="false" outlineLevel="2" collapsed="false">
      <c r="A3761" s="5" t="s">
        <v>794</v>
      </c>
      <c r="B3761" s="6" t="n">
        <v>37018</v>
      </c>
      <c r="C3761" s="7" t="s">
        <v>829</v>
      </c>
      <c r="D3761" s="7" t="s">
        <v>663</v>
      </c>
      <c r="E3761" s="7" t="s">
        <v>26</v>
      </c>
      <c r="F3761" s="5" t="s">
        <v>665</v>
      </c>
      <c r="G3761" s="8" t="n">
        <v>1393</v>
      </c>
    </row>
    <row r="3762" customFormat="false" ht="12.75" hidden="false" customHeight="false" outlineLevel="2" collapsed="false">
      <c r="A3762" s="5" t="s">
        <v>831</v>
      </c>
      <c r="B3762" s="6" t="n">
        <v>37018</v>
      </c>
      <c r="C3762" s="7" t="s">
        <v>780</v>
      </c>
      <c r="D3762" s="7" t="s">
        <v>663</v>
      </c>
      <c r="E3762" s="7" t="s">
        <v>26</v>
      </c>
      <c r="F3762" s="5" t="s">
        <v>665</v>
      </c>
      <c r="G3762" s="8" t="n">
        <v>1175</v>
      </c>
    </row>
    <row r="3763" customFormat="false" ht="12.75" hidden="false" customHeight="false" outlineLevel="2" collapsed="false">
      <c r="A3763" s="5" t="s">
        <v>832</v>
      </c>
      <c r="B3763" s="6" t="n">
        <v>37019</v>
      </c>
      <c r="C3763" s="7" t="s">
        <v>722</v>
      </c>
      <c r="D3763" s="7" t="s">
        <v>663</v>
      </c>
      <c r="E3763" s="7" t="s">
        <v>26</v>
      </c>
      <c r="F3763" s="5" t="s">
        <v>665</v>
      </c>
      <c r="G3763" s="8" t="n">
        <v>2930</v>
      </c>
    </row>
    <row r="3764" customFormat="false" ht="12.75" hidden="false" customHeight="false" outlineLevel="2" collapsed="false">
      <c r="A3764" s="5" t="s">
        <v>781</v>
      </c>
      <c r="B3764" s="6" t="n">
        <v>37019</v>
      </c>
      <c r="C3764" s="7" t="s">
        <v>722</v>
      </c>
      <c r="D3764" s="7" t="s">
        <v>663</v>
      </c>
      <c r="E3764" s="7" t="s">
        <v>686</v>
      </c>
      <c r="F3764" s="5" t="s">
        <v>665</v>
      </c>
      <c r="G3764" s="8" t="n">
        <v>9150</v>
      </c>
    </row>
    <row r="3765" customFormat="false" ht="12.75" hidden="false" customHeight="false" outlineLevel="2" collapsed="false">
      <c r="A3765" s="5" t="s">
        <v>833</v>
      </c>
      <c r="B3765" s="6" t="n">
        <v>37019</v>
      </c>
      <c r="C3765" s="7" t="s">
        <v>827</v>
      </c>
      <c r="D3765" s="7" t="s">
        <v>663</v>
      </c>
      <c r="E3765" s="7" t="s">
        <v>26</v>
      </c>
      <c r="F3765" s="5" t="s">
        <v>665</v>
      </c>
      <c r="G3765" s="8" t="n">
        <v>0</v>
      </c>
    </row>
    <row r="3766" customFormat="false" ht="12.75" hidden="false" customHeight="false" outlineLevel="2" collapsed="false">
      <c r="A3766" s="5" t="s">
        <v>834</v>
      </c>
      <c r="B3766" s="6" t="n">
        <v>37019</v>
      </c>
      <c r="C3766" s="7" t="s">
        <v>780</v>
      </c>
      <c r="D3766" s="7" t="s">
        <v>663</v>
      </c>
      <c r="E3766" s="7" t="s">
        <v>26</v>
      </c>
      <c r="F3766" s="5" t="s">
        <v>665</v>
      </c>
      <c r="G3766" s="8" t="n">
        <v>7232</v>
      </c>
    </row>
    <row r="3767" customFormat="false" ht="12.75" hidden="false" customHeight="false" outlineLevel="2" collapsed="false">
      <c r="A3767" s="5" t="s">
        <v>835</v>
      </c>
      <c r="B3767" s="6" t="n">
        <v>37019</v>
      </c>
      <c r="C3767" s="7" t="s">
        <v>822</v>
      </c>
      <c r="D3767" s="7" t="s">
        <v>663</v>
      </c>
      <c r="E3767" s="7" t="s">
        <v>26</v>
      </c>
      <c r="F3767" s="5" t="s">
        <v>665</v>
      </c>
      <c r="G3767" s="8" t="n">
        <v>0</v>
      </c>
    </row>
    <row r="3768" customFormat="false" ht="12.75" hidden="false" customHeight="false" outlineLevel="2" collapsed="false">
      <c r="A3768" s="5" t="s">
        <v>836</v>
      </c>
      <c r="B3768" s="6" t="n">
        <v>37020</v>
      </c>
      <c r="C3768" s="7" t="s">
        <v>780</v>
      </c>
      <c r="D3768" s="7" t="s">
        <v>663</v>
      </c>
      <c r="E3768" s="7" t="s">
        <v>26</v>
      </c>
      <c r="F3768" s="5" t="s">
        <v>665</v>
      </c>
      <c r="G3768" s="8" t="n">
        <v>2001</v>
      </c>
    </row>
    <row r="3769" customFormat="false" ht="12.75" hidden="false" customHeight="false" outlineLevel="2" collapsed="false">
      <c r="A3769" s="5" t="s">
        <v>837</v>
      </c>
      <c r="B3769" s="6" t="n">
        <v>37020</v>
      </c>
      <c r="C3769" s="7" t="s">
        <v>829</v>
      </c>
      <c r="D3769" s="7" t="s">
        <v>663</v>
      </c>
      <c r="E3769" s="7" t="s">
        <v>26</v>
      </c>
      <c r="F3769" s="5" t="s">
        <v>665</v>
      </c>
      <c r="G3769" s="8" t="n">
        <v>1795</v>
      </c>
    </row>
    <row r="3770" customFormat="false" ht="12.75" hidden="false" customHeight="false" outlineLevel="2" collapsed="false">
      <c r="A3770" s="5" t="s">
        <v>838</v>
      </c>
      <c r="B3770" s="6" t="n">
        <v>37020</v>
      </c>
      <c r="C3770" s="7" t="s">
        <v>829</v>
      </c>
      <c r="D3770" s="7" t="s">
        <v>663</v>
      </c>
      <c r="E3770" s="7" t="s">
        <v>26</v>
      </c>
      <c r="F3770" s="5" t="s">
        <v>665</v>
      </c>
      <c r="G3770" s="8" t="n">
        <v>1750</v>
      </c>
    </row>
    <row r="3771" customFormat="false" ht="12.75" hidden="false" customHeight="false" outlineLevel="2" collapsed="false">
      <c r="A3771" s="5" t="s">
        <v>839</v>
      </c>
      <c r="B3771" s="6" t="n">
        <v>37020</v>
      </c>
      <c r="C3771" s="7" t="s">
        <v>829</v>
      </c>
      <c r="D3771" s="7" t="s">
        <v>663</v>
      </c>
      <c r="E3771" s="7" t="s">
        <v>26</v>
      </c>
      <c r="F3771" s="5" t="s">
        <v>665</v>
      </c>
      <c r="G3771" s="8" t="n">
        <v>0</v>
      </c>
    </row>
    <row r="3772" customFormat="false" ht="12.75" hidden="false" customHeight="false" outlineLevel="2" collapsed="false">
      <c r="A3772" s="5" t="s">
        <v>840</v>
      </c>
      <c r="B3772" s="6" t="n">
        <v>37020</v>
      </c>
      <c r="C3772" s="7" t="s">
        <v>788</v>
      </c>
      <c r="D3772" s="7" t="s">
        <v>663</v>
      </c>
      <c r="E3772" s="7" t="s">
        <v>26</v>
      </c>
      <c r="F3772" s="5" t="s">
        <v>665</v>
      </c>
      <c r="G3772" s="8" t="n">
        <v>0</v>
      </c>
    </row>
    <row r="3773" customFormat="false" ht="12.75" hidden="false" customHeight="false" outlineLevel="2" collapsed="false">
      <c r="A3773" s="5" t="s">
        <v>841</v>
      </c>
      <c r="B3773" s="6" t="n">
        <v>37020</v>
      </c>
      <c r="C3773" s="7" t="s">
        <v>788</v>
      </c>
      <c r="D3773" s="7" t="s">
        <v>663</v>
      </c>
      <c r="E3773" s="7" t="s">
        <v>26</v>
      </c>
      <c r="F3773" s="5" t="s">
        <v>665</v>
      </c>
      <c r="G3773" s="8" t="n">
        <v>5885</v>
      </c>
    </row>
    <row r="3774" customFormat="false" ht="12.75" hidden="false" customHeight="false" outlineLevel="2" collapsed="false">
      <c r="A3774" s="5" t="s">
        <v>843</v>
      </c>
      <c r="B3774" s="6" t="n">
        <v>37021</v>
      </c>
      <c r="C3774" s="7" t="s">
        <v>822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782</v>
      </c>
      <c r="B3775" s="6" t="n">
        <v>37021</v>
      </c>
      <c r="C3775" s="7" t="s">
        <v>722</v>
      </c>
      <c r="D3775" s="7" t="s">
        <v>663</v>
      </c>
      <c r="E3775" s="7" t="s">
        <v>686</v>
      </c>
      <c r="F3775" s="5" t="s">
        <v>665</v>
      </c>
      <c r="G3775" s="8" t="n">
        <v>5300</v>
      </c>
    </row>
    <row r="3776" customFormat="false" ht="12.75" hidden="false" customHeight="false" outlineLevel="2" collapsed="false">
      <c r="A3776" s="5" t="s">
        <v>842</v>
      </c>
      <c r="B3776" s="6" t="n">
        <v>37021</v>
      </c>
      <c r="C3776" s="7" t="s">
        <v>822</v>
      </c>
      <c r="D3776" s="7" t="s">
        <v>663</v>
      </c>
      <c r="E3776" s="7" t="s">
        <v>26</v>
      </c>
      <c r="F3776" s="5" t="s">
        <v>665</v>
      </c>
      <c r="G3776" s="8" t="n">
        <v>0</v>
      </c>
    </row>
    <row r="3777" customFormat="false" ht="12.75" hidden="false" customHeight="false" outlineLevel="2" collapsed="false">
      <c r="A3777" s="5" t="s">
        <v>844</v>
      </c>
      <c r="B3777" s="6" t="n">
        <v>37021</v>
      </c>
      <c r="C3777" s="7" t="s">
        <v>690</v>
      </c>
      <c r="D3777" s="7" t="s">
        <v>663</v>
      </c>
      <c r="E3777" s="7" t="s">
        <v>26</v>
      </c>
      <c r="F3777" s="5" t="s">
        <v>665</v>
      </c>
      <c r="G3777" s="8" t="n">
        <v>0</v>
      </c>
    </row>
    <row r="3778" customFormat="false" ht="12.75" hidden="false" customHeight="false" outlineLevel="2" collapsed="false">
      <c r="A3778" s="5" t="s">
        <v>845</v>
      </c>
      <c r="B3778" s="6" t="n">
        <v>37022</v>
      </c>
      <c r="C3778" s="7" t="s">
        <v>711</v>
      </c>
      <c r="D3778" s="7" t="s">
        <v>663</v>
      </c>
      <c r="E3778" s="7" t="s">
        <v>26</v>
      </c>
      <c r="F3778" s="5" t="s">
        <v>665</v>
      </c>
      <c r="G3778" s="8" t="n">
        <v>0</v>
      </c>
    </row>
    <row r="3779" customFormat="false" ht="12.75" hidden="false" customHeight="false" outlineLevel="2" collapsed="false">
      <c r="A3779" s="5" t="s">
        <v>846</v>
      </c>
      <c r="B3779" s="6" t="n">
        <v>37022</v>
      </c>
      <c r="C3779" s="7" t="s">
        <v>711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847</v>
      </c>
      <c r="B3780" s="6" t="n">
        <v>37022</v>
      </c>
      <c r="C3780" s="7" t="s">
        <v>722</v>
      </c>
      <c r="D3780" s="7" t="s">
        <v>663</v>
      </c>
      <c r="E3780" s="7" t="s">
        <v>26</v>
      </c>
      <c r="F3780" s="5" t="s">
        <v>665</v>
      </c>
      <c r="G3780" s="8" t="n">
        <v>197</v>
      </c>
    </row>
    <row r="3781" customFormat="false" ht="12.75" hidden="false" customHeight="false" outlineLevel="2" collapsed="false">
      <c r="A3781" s="5" t="s">
        <v>848</v>
      </c>
      <c r="B3781" s="6" t="n">
        <v>37022</v>
      </c>
      <c r="C3781" s="7" t="s">
        <v>822</v>
      </c>
      <c r="D3781" s="7" t="s">
        <v>663</v>
      </c>
      <c r="E3781" s="7" t="s">
        <v>26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849</v>
      </c>
      <c r="B3782" s="6" t="n">
        <v>37022</v>
      </c>
      <c r="C3782" s="7" t="s">
        <v>711</v>
      </c>
      <c r="D3782" s="7" t="s">
        <v>663</v>
      </c>
      <c r="E3782" s="7" t="s">
        <v>26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850</v>
      </c>
      <c r="B3783" s="6" t="n">
        <v>37022</v>
      </c>
      <c r="C3783" s="7" t="s">
        <v>780</v>
      </c>
      <c r="D3783" s="7" t="s">
        <v>663</v>
      </c>
      <c r="E3783" s="7" t="s">
        <v>26</v>
      </c>
      <c r="F3783" s="5" t="s">
        <v>665</v>
      </c>
      <c r="G3783" s="8" t="n">
        <v>698</v>
      </c>
    </row>
    <row r="3784" customFormat="false" ht="12.75" hidden="false" customHeight="false" outlineLevel="2" collapsed="false">
      <c r="A3784" s="5" t="s">
        <v>797</v>
      </c>
      <c r="B3784" s="6" t="n">
        <v>37022</v>
      </c>
      <c r="C3784" s="7" t="s">
        <v>798</v>
      </c>
      <c r="D3784" s="7" t="s">
        <v>663</v>
      </c>
      <c r="E3784" s="7" t="s">
        <v>697</v>
      </c>
      <c r="F3784" s="5" t="s">
        <v>665</v>
      </c>
      <c r="G3784" s="8" t="n">
        <v>315</v>
      </c>
    </row>
    <row r="3785" customFormat="false" ht="12.75" hidden="false" customHeight="false" outlineLevel="2" collapsed="false">
      <c r="A3785" s="5" t="s">
        <v>783</v>
      </c>
      <c r="B3785" s="6" t="n">
        <v>37027</v>
      </c>
      <c r="C3785" s="7" t="s">
        <v>722</v>
      </c>
      <c r="D3785" s="7" t="s">
        <v>663</v>
      </c>
      <c r="E3785" s="7" t="s">
        <v>686</v>
      </c>
      <c r="F3785" s="5" t="s">
        <v>665</v>
      </c>
      <c r="G3785" s="8" t="n">
        <v>1445</v>
      </c>
    </row>
    <row r="3786" customFormat="false" ht="12.75" hidden="false" customHeight="false" outlineLevel="2" collapsed="false">
      <c r="A3786" s="5" t="s">
        <v>851</v>
      </c>
      <c r="B3786" s="6" t="n">
        <v>37025</v>
      </c>
      <c r="C3786" s="7" t="s">
        <v>822</v>
      </c>
      <c r="D3786" s="7" t="s">
        <v>663</v>
      </c>
      <c r="E3786" s="7" t="s">
        <v>26</v>
      </c>
      <c r="F3786" s="5" t="s">
        <v>665</v>
      </c>
      <c r="G3786" s="8" t="n">
        <v>0</v>
      </c>
    </row>
    <row r="3787" customFormat="false" ht="12.75" hidden="false" customHeight="false" outlineLevel="2" collapsed="false">
      <c r="A3787" s="5" t="s">
        <v>857</v>
      </c>
      <c r="B3787" s="6" t="n">
        <v>37028</v>
      </c>
      <c r="C3787" s="7" t="s">
        <v>858</v>
      </c>
      <c r="D3787" s="7" t="s">
        <v>663</v>
      </c>
      <c r="E3787" s="7" t="s">
        <v>26</v>
      </c>
      <c r="F3787" s="5" t="s">
        <v>665</v>
      </c>
      <c r="G3787" s="8" t="n">
        <v>9945</v>
      </c>
    </row>
    <row r="3788" customFormat="false" ht="12.75" hidden="false" customHeight="false" outlineLevel="2" collapsed="false">
      <c r="A3788" s="5" t="s">
        <v>857</v>
      </c>
      <c r="B3788" s="6" t="n">
        <v>37029</v>
      </c>
      <c r="C3788" s="7" t="s">
        <v>858</v>
      </c>
      <c r="D3788" s="7" t="s">
        <v>663</v>
      </c>
      <c r="E3788" s="7" t="s">
        <v>26</v>
      </c>
      <c r="F3788" s="5" t="s">
        <v>665</v>
      </c>
      <c r="G3788" s="8" t="n">
        <v>-6961</v>
      </c>
    </row>
    <row r="3789" customFormat="false" ht="12.75" hidden="false" customHeight="false" outlineLevel="2" collapsed="false">
      <c r="A3789" s="5" t="s">
        <v>854</v>
      </c>
      <c r="B3789" s="6" t="n">
        <v>37028</v>
      </c>
      <c r="C3789" s="7" t="s">
        <v>711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853</v>
      </c>
      <c r="B3790" s="6" t="n">
        <v>37028</v>
      </c>
      <c r="C3790" s="7" t="s">
        <v>711</v>
      </c>
      <c r="D3790" s="7" t="s">
        <v>663</v>
      </c>
      <c r="E3790" s="7" t="s">
        <v>26</v>
      </c>
      <c r="F3790" s="5" t="s">
        <v>665</v>
      </c>
      <c r="G3790" s="8" t="n">
        <v>0</v>
      </c>
    </row>
    <row r="3791" customFormat="false" ht="12.75" hidden="false" customHeight="false" outlineLevel="2" collapsed="false">
      <c r="A3791" s="5" t="s">
        <v>872</v>
      </c>
      <c r="B3791" s="6" t="n">
        <v>37040</v>
      </c>
      <c r="C3791" s="7" t="s">
        <v>690</v>
      </c>
      <c r="D3791" s="7" t="s">
        <v>663</v>
      </c>
      <c r="E3791" s="7" t="s">
        <v>26</v>
      </c>
      <c r="F3791" s="5" t="s">
        <v>665</v>
      </c>
      <c r="G3791" s="8" t="n">
        <v>0</v>
      </c>
    </row>
    <row r="3792" customFormat="false" ht="12.75" hidden="false" customHeight="false" outlineLevel="2" collapsed="false">
      <c r="A3792" s="5" t="s">
        <v>855</v>
      </c>
      <c r="B3792" s="6" t="n">
        <v>37028</v>
      </c>
      <c r="C3792" s="7" t="s">
        <v>711</v>
      </c>
      <c r="D3792" s="7" t="s">
        <v>663</v>
      </c>
      <c r="E3792" s="7" t="s">
        <v>26</v>
      </c>
      <c r="F3792" s="5" t="s">
        <v>665</v>
      </c>
      <c r="G3792" s="8" t="n">
        <v>0</v>
      </c>
    </row>
    <row r="3793" customFormat="false" ht="12.75" hidden="false" customHeight="false" outlineLevel="2" collapsed="false">
      <c r="A3793" s="5" t="s">
        <v>784</v>
      </c>
      <c r="B3793" s="6" t="n">
        <v>37029</v>
      </c>
      <c r="C3793" s="7" t="s">
        <v>785</v>
      </c>
      <c r="D3793" s="7" t="s">
        <v>663</v>
      </c>
      <c r="E3793" s="7" t="s">
        <v>686</v>
      </c>
      <c r="F3793" s="5" t="s">
        <v>665</v>
      </c>
      <c r="G3793" s="8" t="n">
        <v>68654</v>
      </c>
    </row>
    <row r="3794" customFormat="false" ht="12.75" hidden="false" customHeight="false" outlineLevel="2" collapsed="false">
      <c r="A3794" s="5" t="s">
        <v>860</v>
      </c>
      <c r="B3794" s="6" t="n">
        <v>37029</v>
      </c>
      <c r="C3794" s="7" t="s">
        <v>690</v>
      </c>
      <c r="D3794" s="7" t="s">
        <v>663</v>
      </c>
      <c r="E3794" s="7" t="s">
        <v>26</v>
      </c>
      <c r="F3794" s="5" t="s">
        <v>665</v>
      </c>
      <c r="G3794" s="8" t="n">
        <v>0</v>
      </c>
    </row>
    <row r="3795" customFormat="false" ht="12.75" hidden="false" customHeight="false" outlineLevel="2" collapsed="false">
      <c r="A3795" s="5" t="s">
        <v>861</v>
      </c>
      <c r="B3795" s="6" t="n">
        <v>37029</v>
      </c>
      <c r="C3795" s="7" t="s">
        <v>690</v>
      </c>
      <c r="D3795" s="7" t="s">
        <v>663</v>
      </c>
      <c r="E3795" s="7" t="s">
        <v>26</v>
      </c>
      <c r="F3795" s="5" t="s">
        <v>665</v>
      </c>
      <c r="G3795" s="8" t="n">
        <v>0</v>
      </c>
    </row>
    <row r="3796" customFormat="false" ht="12.75" hidden="false" customHeight="false" outlineLevel="2" collapsed="false">
      <c r="A3796" s="5" t="s">
        <v>786</v>
      </c>
      <c r="B3796" s="6" t="n">
        <v>37029</v>
      </c>
      <c r="C3796" s="7" t="s">
        <v>780</v>
      </c>
      <c r="D3796" s="7" t="s">
        <v>663</v>
      </c>
      <c r="E3796" s="7" t="s">
        <v>686</v>
      </c>
      <c r="F3796" s="5" t="s">
        <v>665</v>
      </c>
      <c r="G3796" s="8" t="n">
        <v>1755</v>
      </c>
    </row>
    <row r="3797" customFormat="false" ht="12.75" hidden="false" customHeight="false" outlineLevel="2" collapsed="false">
      <c r="A3797" s="5" t="s">
        <v>862</v>
      </c>
      <c r="B3797" s="6" t="n">
        <v>37032</v>
      </c>
      <c r="C3797" s="7" t="s">
        <v>690</v>
      </c>
      <c r="D3797" s="7" t="s">
        <v>663</v>
      </c>
      <c r="E3797" s="7" t="s">
        <v>26</v>
      </c>
      <c r="F3797" s="5" t="s">
        <v>665</v>
      </c>
      <c r="G3797" s="8" t="n">
        <v>0</v>
      </c>
    </row>
    <row r="3798" customFormat="false" ht="12.75" hidden="false" customHeight="false" outlineLevel="2" collapsed="false">
      <c r="A3798" s="5" t="s">
        <v>866</v>
      </c>
      <c r="B3798" s="6" t="n">
        <v>37032</v>
      </c>
      <c r="C3798" s="7" t="s">
        <v>865</v>
      </c>
      <c r="D3798" s="7" t="s">
        <v>663</v>
      </c>
      <c r="E3798" s="7" t="s">
        <v>26</v>
      </c>
      <c r="F3798" s="5" t="s">
        <v>665</v>
      </c>
      <c r="G3798" s="8" t="n">
        <v>1452</v>
      </c>
    </row>
    <row r="3799" customFormat="false" ht="12.75" hidden="false" customHeight="false" outlineLevel="2" collapsed="false">
      <c r="A3799" s="5" t="s">
        <v>864</v>
      </c>
      <c r="B3799" s="6" t="n">
        <v>37032</v>
      </c>
      <c r="C3799" s="7" t="s">
        <v>865</v>
      </c>
      <c r="D3799" s="7" t="s">
        <v>663</v>
      </c>
      <c r="E3799" s="7" t="s">
        <v>26</v>
      </c>
      <c r="F3799" s="5" t="s">
        <v>665</v>
      </c>
      <c r="G3799" s="8" t="n">
        <v>0</v>
      </c>
    </row>
    <row r="3800" customFormat="false" ht="12.75" hidden="false" customHeight="false" outlineLevel="2" collapsed="false">
      <c r="A3800" s="5" t="s">
        <v>867</v>
      </c>
      <c r="B3800" s="6" t="n">
        <v>37034</v>
      </c>
      <c r="C3800" s="7" t="s">
        <v>798</v>
      </c>
      <c r="D3800" s="7" t="s">
        <v>663</v>
      </c>
      <c r="E3800" s="7" t="s">
        <v>26</v>
      </c>
      <c r="F3800" s="5" t="s">
        <v>665</v>
      </c>
      <c r="G3800" s="8" t="n">
        <v>922</v>
      </c>
    </row>
    <row r="3801" customFormat="false" ht="12.75" hidden="false" customHeight="false" outlineLevel="2" collapsed="false">
      <c r="A3801" s="5" t="s">
        <v>868</v>
      </c>
      <c r="B3801" s="6" t="n">
        <v>37034</v>
      </c>
      <c r="C3801" s="7" t="s">
        <v>713</v>
      </c>
      <c r="D3801" s="7" t="s">
        <v>663</v>
      </c>
      <c r="E3801" s="7" t="s">
        <v>26</v>
      </c>
      <c r="F3801" s="5" t="s">
        <v>665</v>
      </c>
      <c r="G3801" s="8" t="n">
        <v>3529</v>
      </c>
    </row>
    <row r="3802" customFormat="false" ht="12.75" hidden="false" customHeight="false" outlineLevel="2" collapsed="false">
      <c r="A3802" s="5" t="s">
        <v>863</v>
      </c>
      <c r="B3802" s="6" t="n">
        <v>37032</v>
      </c>
      <c r="C3802" s="7" t="s">
        <v>713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787</v>
      </c>
      <c r="B3803" s="6" t="n">
        <v>37036</v>
      </c>
      <c r="C3803" s="7" t="s">
        <v>788</v>
      </c>
      <c r="D3803" s="7" t="s">
        <v>663</v>
      </c>
      <c r="E3803" s="7" t="s">
        <v>686</v>
      </c>
      <c r="F3803" s="5" t="s">
        <v>665</v>
      </c>
      <c r="G3803" s="8" t="n">
        <v>10800</v>
      </c>
    </row>
    <row r="3804" customFormat="false" ht="12.75" hidden="false" customHeight="false" outlineLevel="2" collapsed="false">
      <c r="A3804" s="5" t="s">
        <v>789</v>
      </c>
      <c r="B3804" s="6" t="n">
        <v>37036</v>
      </c>
      <c r="C3804" s="7" t="s">
        <v>780</v>
      </c>
      <c r="D3804" s="7" t="s">
        <v>663</v>
      </c>
      <c r="E3804" s="7" t="s">
        <v>686</v>
      </c>
      <c r="F3804" s="5" t="s">
        <v>665</v>
      </c>
      <c r="G3804" s="8" t="n">
        <v>28800</v>
      </c>
    </row>
    <row r="3805" customFormat="false" ht="12.75" hidden="false" customHeight="false" outlineLevel="2" collapsed="false">
      <c r="A3805" s="5" t="s">
        <v>766</v>
      </c>
      <c r="B3805" s="6" t="n">
        <v>37036</v>
      </c>
      <c r="C3805" s="7" t="s">
        <v>722</v>
      </c>
      <c r="D3805" s="7" t="s">
        <v>663</v>
      </c>
      <c r="E3805" s="7" t="s">
        <v>767</v>
      </c>
      <c r="F3805" s="5" t="s">
        <v>665</v>
      </c>
      <c r="G3805" s="8" t="n">
        <v>55.05</v>
      </c>
    </row>
    <row r="3806" customFormat="false" ht="12.75" hidden="false" customHeight="false" outlineLevel="2" collapsed="false">
      <c r="A3806" s="5" t="s">
        <v>766</v>
      </c>
      <c r="B3806" s="6" t="n">
        <v>37036</v>
      </c>
      <c r="C3806" s="7" t="s">
        <v>768</v>
      </c>
      <c r="D3806" s="7" t="s">
        <v>663</v>
      </c>
      <c r="E3806" s="7" t="s">
        <v>769</v>
      </c>
      <c r="F3806" s="5" t="s">
        <v>665</v>
      </c>
      <c r="G3806" s="8" t="n">
        <v>55.05</v>
      </c>
    </row>
    <row r="3807" customFormat="false" ht="12.75" hidden="false" customHeight="false" outlineLevel="2" collapsed="false">
      <c r="A3807" s="5" t="s">
        <v>790</v>
      </c>
      <c r="B3807" s="6" t="n">
        <v>37036</v>
      </c>
      <c r="C3807" s="7" t="s">
        <v>791</v>
      </c>
      <c r="D3807" s="7" t="s">
        <v>663</v>
      </c>
      <c r="E3807" s="7" t="s">
        <v>686</v>
      </c>
      <c r="F3807" s="5" t="s">
        <v>665</v>
      </c>
      <c r="G3807" s="8" t="n">
        <v>0</v>
      </c>
    </row>
    <row r="3808" customFormat="false" ht="12.75" hidden="false" customHeight="false" outlineLevel="2" collapsed="false">
      <c r="A3808" s="5" t="s">
        <v>792</v>
      </c>
      <c r="B3808" s="6" t="n">
        <v>37036</v>
      </c>
      <c r="C3808" s="7" t="s">
        <v>791</v>
      </c>
      <c r="D3808" s="7" t="s">
        <v>663</v>
      </c>
      <c r="E3808" s="7" t="s">
        <v>686</v>
      </c>
      <c r="F3808" s="5" t="s">
        <v>665</v>
      </c>
      <c r="G3808" s="8" t="n">
        <v>0</v>
      </c>
    </row>
    <row r="3809" customFormat="false" ht="12.75" hidden="false" customHeight="false" outlineLevel="2" collapsed="false">
      <c r="A3809" s="5" t="s">
        <v>869</v>
      </c>
      <c r="B3809" s="6" t="n">
        <v>37036</v>
      </c>
      <c r="C3809" s="7" t="s">
        <v>690</v>
      </c>
      <c r="D3809" s="7" t="s">
        <v>663</v>
      </c>
      <c r="E3809" s="7" t="s">
        <v>26</v>
      </c>
      <c r="F3809" s="5" t="s">
        <v>665</v>
      </c>
      <c r="G3809" s="8" t="n">
        <v>0</v>
      </c>
    </row>
    <row r="3810" customFormat="false" ht="12.75" hidden="false" customHeight="false" outlineLevel="2" collapsed="false">
      <c r="A3810" s="5" t="s">
        <v>870</v>
      </c>
      <c r="B3810" s="6" t="n">
        <v>37036</v>
      </c>
      <c r="C3810" s="7" t="s">
        <v>690</v>
      </c>
      <c r="D3810" s="7" t="s">
        <v>663</v>
      </c>
      <c r="E3810" s="7" t="s">
        <v>26</v>
      </c>
      <c r="F3810" s="5" t="s">
        <v>665</v>
      </c>
      <c r="G3810" s="8" t="n">
        <v>400</v>
      </c>
    </row>
    <row r="3811" customFormat="false" ht="12.75" hidden="false" customHeight="false" outlineLevel="2" collapsed="false">
      <c r="A3811" s="5" t="s">
        <v>871</v>
      </c>
      <c r="B3811" s="6" t="n">
        <v>37036</v>
      </c>
      <c r="C3811" s="7" t="s">
        <v>780</v>
      </c>
      <c r="D3811" s="7" t="s">
        <v>663</v>
      </c>
      <c r="E3811" s="7" t="s">
        <v>26</v>
      </c>
      <c r="F3811" s="5" t="s">
        <v>665</v>
      </c>
      <c r="G3811" s="8" t="n">
        <v>4500</v>
      </c>
    </row>
    <row r="3812" customFormat="false" ht="12.75" hidden="false" customHeight="false" outlineLevel="2" collapsed="false">
      <c r="A3812" s="5" t="s">
        <v>873</v>
      </c>
      <c r="B3812" s="6" t="n">
        <v>37040</v>
      </c>
      <c r="C3812" s="7" t="s">
        <v>827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874</v>
      </c>
      <c r="B3813" s="6" t="n">
        <v>37040</v>
      </c>
      <c r="C3813" s="7" t="s">
        <v>829</v>
      </c>
      <c r="D3813" s="7" t="s">
        <v>663</v>
      </c>
      <c r="E3813" s="7" t="s">
        <v>26</v>
      </c>
      <c r="F3813" s="5" t="s">
        <v>665</v>
      </c>
      <c r="G3813" s="8" t="n">
        <v>0</v>
      </c>
    </row>
    <row r="3814" customFormat="false" ht="12.75" hidden="false" customHeight="false" outlineLevel="2" collapsed="false">
      <c r="A3814" s="5" t="s">
        <v>875</v>
      </c>
      <c r="B3814" s="6" t="n">
        <v>37040</v>
      </c>
      <c r="C3814" s="7" t="s">
        <v>827</v>
      </c>
      <c r="D3814" s="7" t="s">
        <v>663</v>
      </c>
      <c r="E3814" s="7" t="s">
        <v>26</v>
      </c>
      <c r="F3814" s="5" t="s">
        <v>665</v>
      </c>
      <c r="G3814" s="8" t="n">
        <v>0</v>
      </c>
    </row>
    <row r="3815" customFormat="false" ht="12.75" hidden="false" customHeight="false" outlineLevel="2" collapsed="false">
      <c r="A3815" s="5" t="s">
        <v>876</v>
      </c>
      <c r="B3815" s="6" t="n">
        <v>37040</v>
      </c>
      <c r="C3815" s="7" t="s">
        <v>827</v>
      </c>
      <c r="D3815" s="7" t="s">
        <v>663</v>
      </c>
      <c r="E3815" s="7" t="s">
        <v>26</v>
      </c>
      <c r="F3815" s="5" t="s">
        <v>665</v>
      </c>
      <c r="G3815" s="8" t="n">
        <v>0</v>
      </c>
    </row>
    <row r="3816" customFormat="false" ht="12.75" hidden="false" customHeight="false" outlineLevel="2" collapsed="false">
      <c r="A3816" s="5" t="s">
        <v>877</v>
      </c>
      <c r="B3816" s="6" t="n">
        <v>37040</v>
      </c>
      <c r="C3816" s="7" t="s">
        <v>827</v>
      </c>
      <c r="D3816" s="7" t="s">
        <v>663</v>
      </c>
      <c r="E3816" s="7" t="s">
        <v>26</v>
      </c>
      <c r="F3816" s="5" t="s">
        <v>665</v>
      </c>
      <c r="G3816" s="8" t="n">
        <v>0</v>
      </c>
    </row>
    <row r="3817" customFormat="false" ht="12.75" hidden="false" customHeight="false" outlineLevel="2" collapsed="false">
      <c r="A3817" s="5" t="s">
        <v>880</v>
      </c>
      <c r="B3817" s="6" t="n">
        <v>37040</v>
      </c>
      <c r="C3817" s="7" t="s">
        <v>829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881</v>
      </c>
      <c r="B3818" s="6" t="n">
        <v>37040</v>
      </c>
      <c r="C3818" s="7" t="s">
        <v>829</v>
      </c>
      <c r="D3818" s="7" t="s">
        <v>663</v>
      </c>
      <c r="E3818" s="7" t="s">
        <v>26</v>
      </c>
      <c r="F3818" s="5" t="s">
        <v>665</v>
      </c>
      <c r="G3818" s="8" t="n">
        <v>1000</v>
      </c>
    </row>
    <row r="3819" customFormat="false" ht="12.75" hidden="false" customHeight="false" outlineLevel="2" collapsed="false">
      <c r="A3819" s="5" t="s">
        <v>878</v>
      </c>
      <c r="B3819" s="6" t="n">
        <v>37040</v>
      </c>
      <c r="C3819" s="7" t="s">
        <v>827</v>
      </c>
      <c r="D3819" s="7" t="s">
        <v>663</v>
      </c>
      <c r="E3819" s="7" t="s">
        <v>26</v>
      </c>
      <c r="F3819" s="5" t="s">
        <v>665</v>
      </c>
      <c r="G3819" s="8" t="n">
        <v>0</v>
      </c>
    </row>
    <row r="3820" customFormat="false" ht="12.75" hidden="false" customHeight="false" outlineLevel="2" collapsed="false">
      <c r="A3820" s="5" t="s">
        <v>879</v>
      </c>
      <c r="B3820" s="6" t="n">
        <v>37040</v>
      </c>
      <c r="C3820" s="7" t="s">
        <v>827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882</v>
      </c>
      <c r="B3821" s="6" t="n">
        <v>37041</v>
      </c>
      <c r="C3821" s="7" t="s">
        <v>827</v>
      </c>
      <c r="D3821" s="7" t="s">
        <v>663</v>
      </c>
      <c r="E3821" s="7" t="s">
        <v>26</v>
      </c>
      <c r="F3821" s="5" t="s">
        <v>665</v>
      </c>
      <c r="G3821" s="8" t="n">
        <v>0</v>
      </c>
    </row>
    <row r="3822" customFormat="false" ht="12.75" hidden="false" customHeight="false" outlineLevel="2" collapsed="false">
      <c r="A3822" s="5" t="s">
        <v>883</v>
      </c>
      <c r="B3822" s="6" t="n">
        <v>37041</v>
      </c>
      <c r="C3822" s="7" t="s">
        <v>827</v>
      </c>
      <c r="D3822" s="7" t="s">
        <v>663</v>
      </c>
      <c r="E3822" s="7" t="s">
        <v>26</v>
      </c>
      <c r="F3822" s="5" t="s">
        <v>665</v>
      </c>
      <c r="G3822" s="8" t="n">
        <v>244</v>
      </c>
    </row>
    <row r="3823" customFormat="false" ht="12.75" hidden="false" customHeight="false" outlineLevel="2" collapsed="false">
      <c r="A3823" s="5" t="s">
        <v>888</v>
      </c>
      <c r="B3823" s="6" t="n">
        <v>37041</v>
      </c>
      <c r="C3823" s="7" t="s">
        <v>827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896</v>
      </c>
      <c r="B3824" s="6" t="n">
        <v>37048</v>
      </c>
      <c r="C3824" s="7" t="s">
        <v>895</v>
      </c>
      <c r="D3824" s="7" t="s">
        <v>663</v>
      </c>
      <c r="E3824" s="7"/>
      <c r="F3824" s="16" t="s">
        <v>665</v>
      </c>
      <c r="G3824" s="8" t="n">
        <v>0</v>
      </c>
    </row>
    <row r="3825" customFormat="false" ht="12.75" hidden="false" customHeight="false" outlineLevel="2" collapsed="false">
      <c r="A3825" s="5" t="s">
        <v>896</v>
      </c>
      <c r="B3825" s="6" t="n">
        <v>37048</v>
      </c>
      <c r="C3825" s="7" t="s">
        <v>690</v>
      </c>
      <c r="D3825" s="7" t="s">
        <v>663</v>
      </c>
      <c r="E3825" s="7"/>
      <c r="F3825" s="16" t="s">
        <v>665</v>
      </c>
      <c r="G3825" s="8" t="n">
        <v>0</v>
      </c>
    </row>
    <row r="3826" customFormat="false" ht="12.75" hidden="false" customHeight="false" outlineLevel="2" collapsed="false">
      <c r="A3826" s="5" t="s">
        <v>901</v>
      </c>
      <c r="B3826" s="6" t="n">
        <v>37049</v>
      </c>
      <c r="C3826" s="7" t="s">
        <v>739</v>
      </c>
      <c r="D3826" s="7" t="s">
        <v>663</v>
      </c>
      <c r="E3826" s="7"/>
      <c r="F3826" s="16" t="s">
        <v>665</v>
      </c>
      <c r="G3826" s="8" t="n">
        <v>0</v>
      </c>
    </row>
    <row r="3827" customFormat="false" ht="12.75" hidden="false" customHeight="false" outlineLevel="2" collapsed="false">
      <c r="A3827" s="5" t="s">
        <v>901</v>
      </c>
      <c r="B3827" s="6" t="n">
        <v>37049</v>
      </c>
      <c r="C3827" s="7" t="s">
        <v>780</v>
      </c>
      <c r="D3827" s="7" t="s">
        <v>663</v>
      </c>
      <c r="E3827" s="7"/>
      <c r="F3827" s="16" t="s">
        <v>665</v>
      </c>
      <c r="G3827" s="8" t="n">
        <v>0</v>
      </c>
    </row>
    <row r="3828" customFormat="false" ht="12.75" hidden="false" customHeight="false" outlineLevel="2" collapsed="false">
      <c r="A3828" s="5" t="s">
        <v>902</v>
      </c>
      <c r="B3828" s="6" t="n">
        <v>37050</v>
      </c>
      <c r="C3828" s="7" t="s">
        <v>858</v>
      </c>
      <c r="D3828" s="7" t="s">
        <v>663</v>
      </c>
      <c r="E3828" s="7"/>
      <c r="F3828" s="16" t="s">
        <v>665</v>
      </c>
      <c r="G3828" s="8" t="n">
        <v>0</v>
      </c>
    </row>
    <row r="3829" customFormat="false" ht="12.75" hidden="false" customHeight="false" outlineLevel="2" collapsed="false">
      <c r="A3829" s="5" t="s">
        <v>902</v>
      </c>
      <c r="B3829" s="6" t="n">
        <v>37050</v>
      </c>
      <c r="C3829" s="7" t="s">
        <v>858</v>
      </c>
      <c r="D3829" s="7" t="s">
        <v>663</v>
      </c>
      <c r="E3829" s="7"/>
      <c r="F3829" s="16" t="s">
        <v>665</v>
      </c>
      <c r="G3829" s="8" t="n">
        <v>1181</v>
      </c>
    </row>
    <row r="3830" customFormat="false" ht="12.75" hidden="false" customHeight="false" outlineLevel="2" collapsed="false">
      <c r="A3830" s="5" t="s">
        <v>904</v>
      </c>
      <c r="B3830" s="6" t="n">
        <v>37053</v>
      </c>
      <c r="C3830" s="7" t="s">
        <v>690</v>
      </c>
      <c r="D3830" s="7" t="s">
        <v>663</v>
      </c>
      <c r="E3830" s="7"/>
      <c r="F3830" s="16" t="s">
        <v>665</v>
      </c>
      <c r="G3830" s="8" t="n">
        <v>0</v>
      </c>
    </row>
    <row r="3831" customFormat="false" ht="12.75" hidden="false" customHeight="false" outlineLevel="2" collapsed="false">
      <c r="A3831" s="5" t="s">
        <v>936</v>
      </c>
      <c r="B3831" s="6" t="n">
        <v>37053</v>
      </c>
      <c r="C3831" s="7" t="s">
        <v>795</v>
      </c>
      <c r="D3831" s="7" t="s">
        <v>663</v>
      </c>
      <c r="E3831" s="7"/>
      <c r="F3831" s="16" t="s">
        <v>665</v>
      </c>
      <c r="G3831" s="8" t="n">
        <v>490</v>
      </c>
    </row>
    <row r="3832" customFormat="false" ht="12.75" hidden="false" customHeight="false" outlineLevel="2" collapsed="false">
      <c r="A3832" s="5" t="s">
        <v>936</v>
      </c>
      <c r="B3832" s="6" t="n">
        <v>37053</v>
      </c>
      <c r="C3832" s="7" t="s">
        <v>795</v>
      </c>
      <c r="D3832" s="7" t="s">
        <v>663</v>
      </c>
      <c r="E3832" s="7"/>
      <c r="F3832" s="16" t="s">
        <v>665</v>
      </c>
      <c r="G3832" s="8" t="n">
        <v>0</v>
      </c>
    </row>
    <row r="3833" customFormat="false" ht="12.75" hidden="false" customHeight="false" outlineLevel="2" collapsed="false">
      <c r="A3833" s="5" t="s">
        <v>903</v>
      </c>
      <c r="B3833" s="6" t="n">
        <v>37053</v>
      </c>
      <c r="C3833" s="7" t="s">
        <v>690</v>
      </c>
      <c r="D3833" s="7" t="s">
        <v>663</v>
      </c>
      <c r="E3833" s="7"/>
      <c r="F3833" s="16" t="s">
        <v>665</v>
      </c>
      <c r="G3833" s="8" t="n">
        <v>0</v>
      </c>
    </row>
    <row r="3834" customFormat="false" ht="12.75" hidden="false" customHeight="false" outlineLevel="2" collapsed="false">
      <c r="A3834" s="5" t="s">
        <v>903</v>
      </c>
      <c r="B3834" s="6" t="n">
        <v>37053</v>
      </c>
      <c r="C3834" s="7" t="s">
        <v>690</v>
      </c>
      <c r="D3834" s="7" t="s">
        <v>663</v>
      </c>
      <c r="E3834" s="7"/>
      <c r="F3834" s="16" t="s">
        <v>665</v>
      </c>
      <c r="G3834" s="8" t="n">
        <v>0</v>
      </c>
    </row>
    <row r="3835" customFormat="false" ht="12.75" hidden="false" customHeight="false" outlineLevel="2" collapsed="false">
      <c r="A3835" s="5" t="s">
        <v>906</v>
      </c>
      <c r="B3835" s="6" t="n">
        <v>37054</v>
      </c>
      <c r="C3835" s="7" t="s">
        <v>865</v>
      </c>
      <c r="D3835" s="7" t="s">
        <v>663</v>
      </c>
      <c r="E3835" s="7"/>
      <c r="F3835" s="16" t="s">
        <v>665</v>
      </c>
      <c r="G3835" s="8" t="n">
        <v>0</v>
      </c>
    </row>
    <row r="3836" customFormat="false" ht="12.75" hidden="false" customHeight="false" outlineLevel="2" collapsed="false">
      <c r="A3836" s="5" t="s">
        <v>906</v>
      </c>
      <c r="B3836" s="6" t="n">
        <v>37054</v>
      </c>
      <c r="C3836" s="7" t="s">
        <v>865</v>
      </c>
      <c r="D3836" s="7" t="s">
        <v>663</v>
      </c>
      <c r="E3836" s="7"/>
      <c r="F3836" s="16" t="s">
        <v>665</v>
      </c>
      <c r="G3836" s="8" t="n">
        <v>975</v>
      </c>
    </row>
    <row r="3837" customFormat="false" ht="12.75" hidden="false" customHeight="false" outlineLevel="2" collapsed="false">
      <c r="A3837" s="5" t="s">
        <v>905</v>
      </c>
      <c r="B3837" s="6" t="n">
        <v>37054</v>
      </c>
      <c r="C3837" s="7" t="s">
        <v>865</v>
      </c>
      <c r="D3837" s="7" t="s">
        <v>663</v>
      </c>
      <c r="E3837" s="7"/>
      <c r="F3837" s="16" t="s">
        <v>665</v>
      </c>
      <c r="G3837" s="8" t="n">
        <v>0</v>
      </c>
    </row>
    <row r="3838" customFormat="false" ht="12.75" hidden="false" customHeight="false" outlineLevel="2" collapsed="false">
      <c r="A3838" s="5" t="s">
        <v>905</v>
      </c>
      <c r="B3838" s="6" t="n">
        <v>37054</v>
      </c>
      <c r="C3838" s="7" t="s">
        <v>865</v>
      </c>
      <c r="D3838" s="7" t="s">
        <v>663</v>
      </c>
      <c r="E3838" s="7"/>
      <c r="F3838" s="16" t="s">
        <v>665</v>
      </c>
      <c r="G3838" s="8" t="n">
        <v>500</v>
      </c>
    </row>
    <row r="3839" customFormat="false" ht="12.75" hidden="false" customHeight="false" outlineLevel="2" collapsed="false">
      <c r="A3839" s="5" t="s">
        <v>937</v>
      </c>
      <c r="B3839" s="6" t="n">
        <v>37060</v>
      </c>
      <c r="C3839" s="7" t="s">
        <v>722</v>
      </c>
      <c r="D3839" s="7" t="s">
        <v>663</v>
      </c>
      <c r="E3839" s="7"/>
      <c r="F3839" s="16" t="s">
        <v>665</v>
      </c>
      <c r="G3839" s="8" t="n">
        <v>6274</v>
      </c>
    </row>
    <row r="3840" customFormat="false" ht="12.75" hidden="false" customHeight="false" outlineLevel="2" collapsed="false">
      <c r="A3840" s="5" t="s">
        <v>909</v>
      </c>
      <c r="B3840" s="6" t="n">
        <v>37061</v>
      </c>
      <c r="C3840" s="7" t="s">
        <v>690</v>
      </c>
      <c r="D3840" s="7" t="s">
        <v>663</v>
      </c>
      <c r="E3840" s="7"/>
      <c r="F3840" s="16" t="s">
        <v>665</v>
      </c>
      <c r="G3840" s="8" t="n">
        <v>0</v>
      </c>
    </row>
    <row r="3841" customFormat="false" ht="12.75" hidden="false" customHeight="false" outlineLevel="2" collapsed="false">
      <c r="A3841" s="5" t="s">
        <v>909</v>
      </c>
      <c r="B3841" s="6" t="n">
        <v>37061</v>
      </c>
      <c r="C3841" s="7" t="s">
        <v>690</v>
      </c>
      <c r="D3841" s="7" t="s">
        <v>663</v>
      </c>
      <c r="E3841" s="7"/>
      <c r="F3841" s="16" t="s">
        <v>665</v>
      </c>
      <c r="G3841" s="8" t="n">
        <v>0</v>
      </c>
    </row>
    <row r="3842" customFormat="false" ht="12.75" hidden="false" customHeight="false" outlineLevel="2" collapsed="false">
      <c r="A3842" s="5" t="s">
        <v>915</v>
      </c>
      <c r="B3842" s="6" t="n">
        <v>37063</v>
      </c>
      <c r="C3842" s="7" t="s">
        <v>690</v>
      </c>
      <c r="D3842" s="7" t="s">
        <v>663</v>
      </c>
      <c r="E3842" s="7"/>
      <c r="F3842" s="16" t="s">
        <v>665</v>
      </c>
      <c r="G3842" s="8" t="n">
        <v>0</v>
      </c>
    </row>
    <row r="3843" customFormat="false" ht="12.75" hidden="false" customHeight="false" outlineLevel="2" collapsed="false">
      <c r="A3843" s="5" t="s">
        <v>915</v>
      </c>
      <c r="B3843" s="6" t="n">
        <v>37063</v>
      </c>
      <c r="C3843" s="7" t="s">
        <v>690</v>
      </c>
      <c r="D3843" s="7" t="s">
        <v>663</v>
      </c>
      <c r="E3843" s="7"/>
      <c r="F3843" s="16" t="s">
        <v>665</v>
      </c>
      <c r="G3843" s="8" t="n">
        <v>0</v>
      </c>
    </row>
    <row r="3844" customFormat="false" ht="12.75" hidden="false" customHeight="false" outlineLevel="2" collapsed="false">
      <c r="A3844" s="5" t="s">
        <v>940</v>
      </c>
      <c r="B3844" s="6" t="n">
        <v>37063</v>
      </c>
      <c r="C3844" s="7" t="s">
        <v>805</v>
      </c>
      <c r="D3844" s="7" t="s">
        <v>663</v>
      </c>
      <c r="E3844" s="7"/>
      <c r="F3844" s="16" t="s">
        <v>665</v>
      </c>
      <c r="G3844" s="8" t="n">
        <v>10361</v>
      </c>
    </row>
    <row r="3845" customFormat="false" ht="12.75" hidden="false" customHeight="false" outlineLevel="2" collapsed="false">
      <c r="A3845" s="5" t="s">
        <v>914</v>
      </c>
      <c r="B3845" s="6" t="n">
        <v>37063</v>
      </c>
      <c r="C3845" s="7" t="s">
        <v>690</v>
      </c>
      <c r="D3845" s="7" t="s">
        <v>663</v>
      </c>
      <c r="E3845" s="7"/>
      <c r="F3845" s="16" t="s">
        <v>665</v>
      </c>
      <c r="G3845" s="8" t="n">
        <v>0</v>
      </c>
    </row>
    <row r="3846" customFormat="false" ht="12.75" hidden="false" customHeight="false" outlineLevel="2" collapsed="false">
      <c r="A3846" s="5" t="s">
        <v>914</v>
      </c>
      <c r="B3846" s="6" t="n">
        <v>37063</v>
      </c>
      <c r="C3846" s="7" t="s">
        <v>690</v>
      </c>
      <c r="D3846" s="7" t="s">
        <v>663</v>
      </c>
      <c r="E3846" s="7"/>
      <c r="F3846" s="16" t="s">
        <v>665</v>
      </c>
      <c r="G3846" s="8" t="n">
        <v>0</v>
      </c>
    </row>
    <row r="3847" customFormat="false" ht="12.75" hidden="false" customHeight="false" outlineLevel="2" collapsed="false">
      <c r="A3847" s="5" t="s">
        <v>916</v>
      </c>
      <c r="B3847" s="6" t="n">
        <v>37067</v>
      </c>
      <c r="C3847" s="7" t="s">
        <v>707</v>
      </c>
      <c r="D3847" s="7" t="s">
        <v>663</v>
      </c>
      <c r="E3847" s="7"/>
      <c r="F3847" s="16" t="s">
        <v>665</v>
      </c>
      <c r="G3847" s="8" t="n">
        <v>0</v>
      </c>
    </row>
    <row r="3848" customFormat="false" ht="12.75" hidden="false" customHeight="false" outlineLevel="2" collapsed="false">
      <c r="A3848" s="5" t="s">
        <v>916</v>
      </c>
      <c r="B3848" s="6" t="n">
        <v>37067</v>
      </c>
      <c r="C3848" s="7" t="s">
        <v>707</v>
      </c>
      <c r="D3848" s="7" t="s">
        <v>663</v>
      </c>
      <c r="E3848" s="7"/>
      <c r="F3848" s="16" t="s">
        <v>665</v>
      </c>
      <c r="G3848" s="8" t="n">
        <v>0</v>
      </c>
    </row>
    <row r="3849" customFormat="false" ht="12.75" hidden="false" customHeight="false" outlineLevel="2" collapsed="false">
      <c r="A3849" s="5" t="s">
        <v>941</v>
      </c>
      <c r="B3849" s="6" t="n">
        <v>37067</v>
      </c>
      <c r="C3849" s="7" t="s">
        <v>785</v>
      </c>
      <c r="D3849" s="7" t="s">
        <v>663</v>
      </c>
      <c r="E3849" s="7"/>
      <c r="F3849" s="16" t="s">
        <v>665</v>
      </c>
      <c r="G3849" s="8" t="n">
        <v>15490</v>
      </c>
    </row>
    <row r="3850" customFormat="false" ht="12.75" hidden="false" customHeight="false" outlineLevel="2" collapsed="false">
      <c r="A3850" s="5" t="s">
        <v>922</v>
      </c>
      <c r="B3850" s="6" t="n">
        <v>37067</v>
      </c>
      <c r="C3850" s="7" t="s">
        <v>713</v>
      </c>
      <c r="D3850" s="7" t="s">
        <v>663</v>
      </c>
      <c r="E3850" s="7"/>
      <c r="F3850" s="16" t="s">
        <v>665</v>
      </c>
      <c r="G3850" s="8" t="n">
        <v>0</v>
      </c>
    </row>
    <row r="3851" customFormat="false" ht="12.75" hidden="false" customHeight="false" outlineLevel="2" collapsed="false">
      <c r="A3851" s="5" t="s">
        <v>922</v>
      </c>
      <c r="B3851" s="6" t="n">
        <v>37067</v>
      </c>
      <c r="C3851" s="7" t="s">
        <v>780</v>
      </c>
      <c r="D3851" s="7" t="s">
        <v>663</v>
      </c>
      <c r="E3851" s="7"/>
      <c r="F3851" s="16" t="s">
        <v>665</v>
      </c>
      <c r="G3851" s="8" t="n">
        <v>1010</v>
      </c>
    </row>
    <row r="3852" customFormat="false" ht="12.75" hidden="false" customHeight="false" outlineLevel="2" collapsed="false">
      <c r="A3852" s="5" t="s">
        <v>921</v>
      </c>
      <c r="B3852" s="6" t="n">
        <v>37067</v>
      </c>
      <c r="C3852" s="7" t="s">
        <v>713</v>
      </c>
      <c r="D3852" s="7" t="s">
        <v>663</v>
      </c>
      <c r="E3852" s="7"/>
      <c r="F3852" s="16" t="s">
        <v>665</v>
      </c>
      <c r="G3852" s="8" t="n">
        <v>0</v>
      </c>
    </row>
    <row r="3853" customFormat="false" ht="12.75" hidden="false" customHeight="false" outlineLevel="2" collapsed="false">
      <c r="A3853" s="5" t="s">
        <v>921</v>
      </c>
      <c r="B3853" s="6" t="n">
        <v>37067</v>
      </c>
      <c r="C3853" s="7" t="s">
        <v>780</v>
      </c>
      <c r="D3853" s="7" t="s">
        <v>663</v>
      </c>
      <c r="E3853" s="7"/>
      <c r="F3853" s="16" t="s">
        <v>665</v>
      </c>
      <c r="G3853" s="8" t="n">
        <v>0</v>
      </c>
    </row>
    <row r="3854" customFormat="false" ht="12.75" hidden="false" customHeight="false" outlineLevel="2" collapsed="false">
      <c r="A3854" s="5" t="s">
        <v>920</v>
      </c>
      <c r="B3854" s="6" t="n">
        <v>37067</v>
      </c>
      <c r="C3854" s="7" t="s">
        <v>690</v>
      </c>
      <c r="D3854" s="7" t="s">
        <v>663</v>
      </c>
      <c r="E3854" s="7"/>
      <c r="F3854" s="16" t="s">
        <v>665</v>
      </c>
      <c r="G3854" s="8" t="n">
        <v>0</v>
      </c>
    </row>
    <row r="3855" customFormat="false" ht="12.75" hidden="false" customHeight="false" outlineLevel="2" collapsed="false">
      <c r="A3855" s="5" t="s">
        <v>920</v>
      </c>
      <c r="B3855" s="6" t="n">
        <v>37067</v>
      </c>
      <c r="C3855" s="7" t="s">
        <v>690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918</v>
      </c>
      <c r="B3856" s="6" t="n">
        <v>37067</v>
      </c>
      <c r="C3856" s="7" t="s">
        <v>919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918</v>
      </c>
      <c r="B3857" s="6" t="n">
        <v>37067</v>
      </c>
      <c r="C3857" s="7" t="s">
        <v>858</v>
      </c>
      <c r="D3857" s="7" t="s">
        <v>663</v>
      </c>
      <c r="E3857" s="7"/>
      <c r="F3857" s="16" t="s">
        <v>665</v>
      </c>
      <c r="G3857" s="8" t="n">
        <v>2967</v>
      </c>
    </row>
    <row r="3858" customFormat="false" ht="12.75" hidden="false" customHeight="false" outlineLevel="2" collapsed="false">
      <c r="A3858" s="5" t="s">
        <v>917</v>
      </c>
      <c r="B3858" s="6" t="n">
        <v>37067</v>
      </c>
      <c r="C3858" s="7" t="s">
        <v>707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917</v>
      </c>
      <c r="B3859" s="6" t="n">
        <v>37067</v>
      </c>
      <c r="C3859" s="7" t="s">
        <v>707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924</v>
      </c>
      <c r="B3860" s="6" t="n">
        <v>37068</v>
      </c>
      <c r="C3860" s="7" t="s">
        <v>713</v>
      </c>
      <c r="D3860" s="7" t="s">
        <v>663</v>
      </c>
      <c r="E3860" s="7"/>
      <c r="F3860" s="16" t="s">
        <v>665</v>
      </c>
      <c r="G3860" s="8" t="n">
        <v>0</v>
      </c>
    </row>
    <row r="3861" customFormat="false" ht="12.75" hidden="false" customHeight="false" outlineLevel="2" collapsed="false">
      <c r="A3861" s="5" t="s">
        <v>924</v>
      </c>
      <c r="B3861" s="6" t="n">
        <v>37068</v>
      </c>
      <c r="C3861" s="7" t="s">
        <v>780</v>
      </c>
      <c r="D3861" s="7" t="s">
        <v>663</v>
      </c>
      <c r="E3861" s="7"/>
      <c r="F3861" s="16" t="s">
        <v>665</v>
      </c>
      <c r="G3861" s="8" t="n">
        <v>2347</v>
      </c>
    </row>
    <row r="3862" customFormat="false" ht="12.75" hidden="false" customHeight="false" outlineLevel="2" collapsed="false">
      <c r="A3862" s="5" t="s">
        <v>944</v>
      </c>
      <c r="B3862" s="6" t="n">
        <v>37068</v>
      </c>
      <c r="C3862" s="7" t="s">
        <v>780</v>
      </c>
      <c r="D3862" s="7" t="s">
        <v>663</v>
      </c>
      <c r="E3862" s="7"/>
      <c r="F3862" s="16" t="s">
        <v>665</v>
      </c>
      <c r="G3862" s="8" t="n">
        <v>2345</v>
      </c>
    </row>
    <row r="3863" customFormat="false" ht="12.75" hidden="false" customHeight="false" outlineLevel="2" collapsed="false">
      <c r="A3863" s="5" t="s">
        <v>944</v>
      </c>
      <c r="B3863" s="6" t="n">
        <v>37069</v>
      </c>
      <c r="C3863" s="7" t="s">
        <v>780</v>
      </c>
      <c r="D3863" s="7" t="s">
        <v>663</v>
      </c>
      <c r="E3863" s="7"/>
      <c r="F3863" s="16" t="s">
        <v>665</v>
      </c>
      <c r="G3863" s="8" t="n">
        <v>-2345</v>
      </c>
    </row>
    <row r="3864" customFormat="false" ht="12.75" hidden="false" customHeight="false" outlineLevel="2" collapsed="false">
      <c r="A3864" s="5" t="s">
        <v>925</v>
      </c>
      <c r="B3864" s="6" t="n">
        <v>37068</v>
      </c>
      <c r="C3864" s="7" t="s">
        <v>919</v>
      </c>
      <c r="D3864" s="7" t="s">
        <v>663</v>
      </c>
      <c r="E3864" s="7"/>
      <c r="F3864" s="16" t="s">
        <v>665</v>
      </c>
      <c r="G3864" s="8" t="n">
        <v>0</v>
      </c>
    </row>
    <row r="3865" customFormat="false" ht="12.75" hidden="false" customHeight="false" outlineLevel="2" collapsed="false">
      <c r="A3865" s="5" t="s">
        <v>925</v>
      </c>
      <c r="B3865" s="6" t="n">
        <v>37068</v>
      </c>
      <c r="C3865" s="7" t="s">
        <v>858</v>
      </c>
      <c r="D3865" s="7" t="s">
        <v>663</v>
      </c>
      <c r="E3865" s="7"/>
      <c r="F3865" s="16" t="s">
        <v>665</v>
      </c>
      <c r="G3865" s="8" t="n">
        <v>590</v>
      </c>
    </row>
    <row r="3866" customFormat="false" ht="12.75" hidden="false" customHeight="false" outlineLevel="2" collapsed="false">
      <c r="A3866" s="5" t="s">
        <v>923</v>
      </c>
      <c r="B3866" s="6" t="n">
        <v>37068</v>
      </c>
      <c r="C3866" s="7" t="s">
        <v>690</v>
      </c>
      <c r="D3866" s="7" t="s">
        <v>663</v>
      </c>
      <c r="E3866" s="7"/>
      <c r="F3866" s="16" t="s">
        <v>665</v>
      </c>
      <c r="G3866" s="8" t="n">
        <v>0</v>
      </c>
    </row>
    <row r="3867" customFormat="false" ht="12.75" hidden="false" customHeight="false" outlineLevel="2" collapsed="false">
      <c r="A3867" s="5" t="s">
        <v>923</v>
      </c>
      <c r="B3867" s="6" t="n">
        <v>37068</v>
      </c>
      <c r="C3867" s="7" t="s">
        <v>690</v>
      </c>
      <c r="D3867" s="7" t="s">
        <v>663</v>
      </c>
      <c r="E3867" s="7"/>
      <c r="F3867" s="16" t="s">
        <v>665</v>
      </c>
      <c r="G3867" s="8" t="n">
        <v>0</v>
      </c>
    </row>
    <row r="3868" customFormat="false" ht="12.75" hidden="false" customHeight="false" outlineLevel="2" collapsed="false">
      <c r="A3868" s="5" t="s">
        <v>927</v>
      </c>
      <c r="B3868" s="6" t="n">
        <v>37069</v>
      </c>
      <c r="C3868" s="7" t="s">
        <v>928</v>
      </c>
      <c r="D3868" s="7" t="s">
        <v>663</v>
      </c>
      <c r="E3868" s="7"/>
      <c r="F3868" s="16" t="s">
        <v>665</v>
      </c>
      <c r="G3868" s="8" t="n">
        <v>0</v>
      </c>
    </row>
    <row r="3869" customFormat="false" ht="12.75" hidden="false" customHeight="false" outlineLevel="2" collapsed="false">
      <c r="A3869" s="5" t="s">
        <v>927</v>
      </c>
      <c r="B3869" s="6" t="n">
        <v>37069</v>
      </c>
      <c r="C3869" s="7" t="s">
        <v>798</v>
      </c>
      <c r="D3869" s="7" t="s">
        <v>663</v>
      </c>
      <c r="E3869" s="7"/>
      <c r="F3869" s="16" t="s">
        <v>665</v>
      </c>
      <c r="G3869" s="8" t="n">
        <v>0</v>
      </c>
    </row>
    <row r="3870" customFormat="false" ht="12.75" hidden="false" customHeight="false" outlineLevel="2" collapsed="false">
      <c r="A3870" s="5" t="s">
        <v>945</v>
      </c>
      <c r="B3870" s="6" t="n">
        <v>37069</v>
      </c>
      <c r="C3870" s="7" t="s">
        <v>798</v>
      </c>
      <c r="D3870" s="7" t="s">
        <v>663</v>
      </c>
      <c r="E3870" s="7"/>
      <c r="F3870" s="16" t="s">
        <v>665</v>
      </c>
      <c r="G3870" s="8" t="n">
        <v>2293</v>
      </c>
    </row>
    <row r="3871" customFormat="false" ht="12.75" hidden="false" customHeight="false" outlineLevel="2" collapsed="false">
      <c r="A3871" s="5" t="s">
        <v>926</v>
      </c>
      <c r="B3871" s="6" t="n">
        <v>37069</v>
      </c>
      <c r="C3871" s="7" t="s">
        <v>690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926</v>
      </c>
      <c r="B3872" s="6" t="n">
        <v>37069</v>
      </c>
      <c r="C3872" s="7" t="s">
        <v>690</v>
      </c>
      <c r="D3872" s="7" t="s">
        <v>663</v>
      </c>
      <c r="E3872" s="7"/>
      <c r="F3872" s="16" t="s">
        <v>665</v>
      </c>
      <c r="G3872" s="8" t="n">
        <v>245</v>
      </c>
    </row>
    <row r="3873" customFormat="false" ht="12.75" hidden="false" customHeight="false" outlineLevel="2" collapsed="false">
      <c r="A3873" s="5" t="s">
        <v>955</v>
      </c>
      <c r="B3873" s="6" t="n">
        <v>37070</v>
      </c>
      <c r="C3873" s="7" t="s">
        <v>956</v>
      </c>
      <c r="D3873" s="7" t="s">
        <v>663</v>
      </c>
      <c r="E3873" s="7"/>
      <c r="F3873" s="16" t="s">
        <v>665</v>
      </c>
      <c r="G3873" s="8" t="n">
        <v>1550</v>
      </c>
    </row>
    <row r="3874" customFormat="false" ht="12.75" hidden="false" customHeight="false" outlineLevel="2" collapsed="false">
      <c r="A3874" s="5" t="s">
        <v>4856</v>
      </c>
      <c r="B3874" s="6" t="n">
        <v>36901</v>
      </c>
      <c r="C3874" s="7" t="s">
        <v>4857</v>
      </c>
      <c r="D3874" s="7" t="s">
        <v>4721</v>
      </c>
      <c r="E3874" s="7" t="s">
        <v>686</v>
      </c>
      <c r="F3874" s="16" t="s">
        <v>665</v>
      </c>
      <c r="G3874" s="8" t="n">
        <v>2961</v>
      </c>
    </row>
    <row r="3875" customFormat="false" ht="12.75" hidden="false" customHeight="false" outlineLevel="2" collapsed="false">
      <c r="A3875" s="5" t="s">
        <v>4839</v>
      </c>
      <c r="B3875" s="6" t="n">
        <v>36902</v>
      </c>
      <c r="C3875" s="7" t="s">
        <v>690</v>
      </c>
      <c r="D3875" s="7" t="s">
        <v>4721</v>
      </c>
      <c r="E3875" s="7" t="s">
        <v>3053</v>
      </c>
      <c r="F3875" s="16" t="s">
        <v>665</v>
      </c>
      <c r="G3875" s="8" t="n">
        <v>0</v>
      </c>
    </row>
    <row r="3876" customFormat="false" ht="12.75" hidden="false" customHeight="false" outlineLevel="2" collapsed="false">
      <c r="A3876" s="5" t="s">
        <v>4860</v>
      </c>
      <c r="B3876" s="6" t="n">
        <v>36908</v>
      </c>
      <c r="C3876" s="7" t="s">
        <v>4857</v>
      </c>
      <c r="D3876" s="7" t="s">
        <v>4721</v>
      </c>
      <c r="E3876" s="7" t="s">
        <v>686</v>
      </c>
      <c r="F3876" s="16" t="s">
        <v>665</v>
      </c>
      <c r="G3876" s="8" t="n">
        <v>994</v>
      </c>
    </row>
    <row r="3877" customFormat="false" ht="12.75" hidden="false" customHeight="false" outlineLevel="2" collapsed="false">
      <c r="A3877" s="5" t="s">
        <v>4861</v>
      </c>
      <c r="B3877" s="6" t="n">
        <v>36908</v>
      </c>
      <c r="C3877" s="7" t="s">
        <v>4857</v>
      </c>
      <c r="D3877" s="7" t="s">
        <v>4721</v>
      </c>
      <c r="E3877" s="7" t="s">
        <v>686</v>
      </c>
      <c r="F3877" s="16" t="s">
        <v>665</v>
      </c>
      <c r="G3877" s="8" t="n">
        <v>995</v>
      </c>
    </row>
    <row r="3878" customFormat="false" ht="12.75" hidden="false" customHeight="false" outlineLevel="2" collapsed="false">
      <c r="A3878" s="5" t="s">
        <v>4859</v>
      </c>
      <c r="B3878" s="6" t="n">
        <v>36903</v>
      </c>
      <c r="C3878" s="7" t="s">
        <v>4857</v>
      </c>
      <c r="D3878" s="7" t="s">
        <v>4721</v>
      </c>
      <c r="E3878" s="7" t="s">
        <v>700</v>
      </c>
      <c r="F3878" s="16" t="s">
        <v>665</v>
      </c>
      <c r="G3878" s="8" t="n">
        <v>6970</v>
      </c>
    </row>
    <row r="3879" customFormat="false" ht="12.75" hidden="false" customHeight="false" outlineLevel="2" collapsed="false">
      <c r="A3879" s="5" t="s">
        <v>4840</v>
      </c>
      <c r="B3879" s="6" t="n">
        <v>36908</v>
      </c>
      <c r="C3879" s="7" t="s">
        <v>690</v>
      </c>
      <c r="D3879" s="7" t="s">
        <v>4721</v>
      </c>
      <c r="E3879" s="7" t="s">
        <v>3053</v>
      </c>
      <c r="F3879" s="16" t="s">
        <v>665</v>
      </c>
      <c r="G3879" s="8" t="n">
        <v>0</v>
      </c>
    </row>
    <row r="3880" customFormat="false" ht="12.75" hidden="false" customHeight="false" outlineLevel="2" collapsed="false">
      <c r="A3880" s="5" t="s">
        <v>4841</v>
      </c>
      <c r="B3880" s="6" t="n">
        <v>36908</v>
      </c>
      <c r="C3880" s="7" t="s">
        <v>707</v>
      </c>
      <c r="D3880" s="7" t="s">
        <v>4721</v>
      </c>
      <c r="E3880" s="7" t="s">
        <v>3053</v>
      </c>
      <c r="F3880" s="16" t="s">
        <v>665</v>
      </c>
      <c r="G3880" s="8" t="n">
        <v>300</v>
      </c>
    </row>
    <row r="3881" customFormat="false" ht="12.75" hidden="false" customHeight="false" outlineLevel="2" collapsed="false">
      <c r="A3881" s="5" t="s">
        <v>4842</v>
      </c>
      <c r="B3881" s="6" t="n">
        <v>36908</v>
      </c>
      <c r="C3881" s="7" t="s">
        <v>707</v>
      </c>
      <c r="D3881" s="7" t="s">
        <v>4721</v>
      </c>
      <c r="E3881" s="7" t="s">
        <v>3053</v>
      </c>
      <c r="F3881" s="16" t="s">
        <v>665</v>
      </c>
      <c r="G3881" s="8" t="n">
        <v>0</v>
      </c>
    </row>
    <row r="3882" customFormat="false" ht="12.75" hidden="false" customHeight="false" outlineLevel="2" collapsed="false">
      <c r="A3882" s="5" t="s">
        <v>4843</v>
      </c>
      <c r="B3882" s="6" t="n">
        <v>36908</v>
      </c>
      <c r="C3882" s="7" t="s">
        <v>690</v>
      </c>
      <c r="D3882" s="7" t="s">
        <v>4721</v>
      </c>
      <c r="E3882" s="7" t="s">
        <v>3053</v>
      </c>
      <c r="F3882" s="16" t="s">
        <v>665</v>
      </c>
      <c r="G3882" s="8" t="n">
        <v>0</v>
      </c>
    </row>
    <row r="3883" customFormat="false" ht="12.75" hidden="false" customHeight="false" outlineLevel="2" collapsed="false">
      <c r="A3883" s="5" t="s">
        <v>4844</v>
      </c>
      <c r="B3883" s="6" t="n">
        <v>36908</v>
      </c>
      <c r="C3883" s="7" t="s">
        <v>707</v>
      </c>
      <c r="D3883" s="7" t="s">
        <v>4721</v>
      </c>
      <c r="E3883" s="7" t="s">
        <v>3053</v>
      </c>
      <c r="F3883" s="16" t="s">
        <v>665</v>
      </c>
      <c r="G3883" s="8" t="n">
        <v>0</v>
      </c>
    </row>
    <row r="3884" customFormat="false" ht="12.75" hidden="false" customHeight="false" outlineLevel="2" collapsed="false">
      <c r="A3884" s="5" t="s">
        <v>4845</v>
      </c>
      <c r="B3884" s="6" t="n">
        <v>36908</v>
      </c>
      <c r="C3884" s="7" t="s">
        <v>707</v>
      </c>
      <c r="D3884" s="7" t="s">
        <v>4721</v>
      </c>
      <c r="E3884" s="7" t="s">
        <v>3053</v>
      </c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721</v>
      </c>
      <c r="B3885" s="6" t="n">
        <v>36909</v>
      </c>
      <c r="C3885" s="7" t="s">
        <v>722</v>
      </c>
      <c r="D3885" s="7" t="s">
        <v>4721</v>
      </c>
      <c r="E3885" s="7" t="s">
        <v>3053</v>
      </c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721</v>
      </c>
      <c r="B3886" s="6" t="n">
        <v>36909</v>
      </c>
      <c r="C3886" s="7" t="s">
        <v>722</v>
      </c>
      <c r="D3886" s="7" t="s">
        <v>4721</v>
      </c>
      <c r="E3886" s="7" t="s">
        <v>3053</v>
      </c>
      <c r="F3886" s="16" t="s">
        <v>665</v>
      </c>
      <c r="G3886" s="8" t="n">
        <v>2448</v>
      </c>
    </row>
    <row r="3887" customFormat="false" ht="12.75" hidden="false" customHeight="false" outlineLevel="2" collapsed="false">
      <c r="A3887" s="5" t="s">
        <v>4846</v>
      </c>
      <c r="B3887" s="6" t="n">
        <v>36909</v>
      </c>
      <c r="C3887" s="7" t="s">
        <v>707</v>
      </c>
      <c r="D3887" s="7" t="s">
        <v>4721</v>
      </c>
      <c r="E3887" s="7" t="s">
        <v>3053</v>
      </c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4854</v>
      </c>
      <c r="B3888" s="6" t="n">
        <v>36915</v>
      </c>
      <c r="C3888" s="7" t="s">
        <v>707</v>
      </c>
      <c r="D3888" s="7" t="s">
        <v>4721</v>
      </c>
      <c r="E3888" s="7" t="s">
        <v>3053</v>
      </c>
      <c r="F3888" s="16" t="s">
        <v>665</v>
      </c>
      <c r="G3888" s="8" t="n">
        <v>0</v>
      </c>
    </row>
    <row r="3889" customFormat="false" ht="12.75" hidden="false" customHeight="false" outlineLevel="2" collapsed="false">
      <c r="A3889" s="5" t="s">
        <v>4862</v>
      </c>
      <c r="B3889" s="6" t="n">
        <v>36909</v>
      </c>
      <c r="C3889" s="7" t="s">
        <v>722</v>
      </c>
      <c r="D3889" s="7" t="s">
        <v>4721</v>
      </c>
      <c r="E3889" s="7" t="s">
        <v>686</v>
      </c>
      <c r="F3889" s="16" t="s">
        <v>665</v>
      </c>
      <c r="G3889" s="8" t="n">
        <v>597</v>
      </c>
    </row>
    <row r="3890" customFormat="false" ht="12.75" hidden="false" customHeight="false" outlineLevel="2" collapsed="false">
      <c r="A3890" s="5" t="s">
        <v>4847</v>
      </c>
      <c r="B3890" s="6" t="n">
        <v>36909</v>
      </c>
      <c r="C3890" s="7" t="s">
        <v>690</v>
      </c>
      <c r="D3890" s="7" t="s">
        <v>4721</v>
      </c>
      <c r="E3890" s="7" t="s">
        <v>3053</v>
      </c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4848</v>
      </c>
      <c r="B3891" s="6" t="n">
        <v>36909</v>
      </c>
      <c r="C3891" s="7" t="s">
        <v>707</v>
      </c>
      <c r="D3891" s="7" t="s">
        <v>4721</v>
      </c>
      <c r="E3891" s="7" t="s">
        <v>3053</v>
      </c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4848</v>
      </c>
      <c r="B3892" s="6" t="n">
        <v>36909</v>
      </c>
      <c r="C3892" s="7" t="s">
        <v>707</v>
      </c>
      <c r="D3892" s="7" t="s">
        <v>4721</v>
      </c>
      <c r="E3892" s="7" t="s">
        <v>3053</v>
      </c>
      <c r="F3892" s="16" t="s">
        <v>665</v>
      </c>
      <c r="G3892" s="8" t="n">
        <v>600</v>
      </c>
    </row>
    <row r="3893" customFormat="false" ht="12.75" hidden="false" customHeight="false" outlineLevel="2" collapsed="false">
      <c r="A3893" s="5" t="s">
        <v>4849</v>
      </c>
      <c r="B3893" s="6" t="n">
        <v>36909</v>
      </c>
      <c r="C3893" s="7" t="s">
        <v>707</v>
      </c>
      <c r="D3893" s="7" t="s">
        <v>4721</v>
      </c>
      <c r="E3893" s="7" t="s">
        <v>3053</v>
      </c>
      <c r="F3893" s="16" t="s">
        <v>665</v>
      </c>
      <c r="G3893" s="8" t="n">
        <v>0</v>
      </c>
    </row>
    <row r="3894" customFormat="false" ht="12.75" hidden="false" customHeight="false" outlineLevel="2" collapsed="false">
      <c r="A3894" s="5" t="s">
        <v>4849</v>
      </c>
      <c r="B3894" s="6" t="n">
        <v>36909</v>
      </c>
      <c r="C3894" s="7" t="s">
        <v>707</v>
      </c>
      <c r="D3894" s="7" t="s">
        <v>4721</v>
      </c>
      <c r="E3894" s="7" t="s">
        <v>3053</v>
      </c>
      <c r="F3894" s="16" t="s">
        <v>665</v>
      </c>
      <c r="G3894" s="8" t="n">
        <v>200</v>
      </c>
    </row>
    <row r="3895" customFormat="false" ht="12.75" hidden="false" customHeight="false" outlineLevel="2" collapsed="false">
      <c r="A3895" s="5" t="s">
        <v>4850</v>
      </c>
      <c r="B3895" s="6" t="n">
        <v>36910</v>
      </c>
      <c r="C3895" s="7" t="s">
        <v>722</v>
      </c>
      <c r="D3895" s="7" t="s">
        <v>4721</v>
      </c>
      <c r="E3895" s="7" t="s">
        <v>3053</v>
      </c>
      <c r="F3895" s="16" t="s">
        <v>665</v>
      </c>
      <c r="G3895" s="8" t="n">
        <v>0</v>
      </c>
    </row>
    <row r="3896" customFormat="false" ht="12.75" hidden="false" customHeight="false" outlineLevel="2" collapsed="false">
      <c r="A3896" s="5" t="s">
        <v>4850</v>
      </c>
      <c r="B3896" s="6" t="n">
        <v>36910</v>
      </c>
      <c r="C3896" s="7" t="s">
        <v>722</v>
      </c>
      <c r="D3896" s="7" t="s">
        <v>4721</v>
      </c>
      <c r="E3896" s="7" t="s">
        <v>3053</v>
      </c>
      <c r="F3896" s="16" t="s">
        <v>665</v>
      </c>
      <c r="G3896" s="8" t="n">
        <v>11902</v>
      </c>
    </row>
    <row r="3897" customFormat="false" ht="12.75" hidden="false" customHeight="false" outlineLevel="2" collapsed="false">
      <c r="A3897" s="5" t="s">
        <v>4851</v>
      </c>
      <c r="B3897" s="6" t="n">
        <v>36910</v>
      </c>
      <c r="C3897" s="7" t="s">
        <v>707</v>
      </c>
      <c r="D3897" s="7" t="s">
        <v>4721</v>
      </c>
      <c r="E3897" s="7" t="s">
        <v>3053</v>
      </c>
      <c r="F3897" s="16" t="s">
        <v>665</v>
      </c>
      <c r="G3897" s="8" t="n">
        <v>0</v>
      </c>
    </row>
    <row r="3898" customFormat="false" ht="12.75" hidden="false" customHeight="false" outlineLevel="2" collapsed="false">
      <c r="A3898" s="5" t="s">
        <v>4852</v>
      </c>
      <c r="B3898" s="6" t="n">
        <v>36910</v>
      </c>
      <c r="C3898" s="7" t="s">
        <v>707</v>
      </c>
      <c r="D3898" s="7" t="s">
        <v>4721</v>
      </c>
      <c r="E3898" s="7" t="s">
        <v>3053</v>
      </c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4852</v>
      </c>
      <c r="B3899" s="6" t="n">
        <v>36910</v>
      </c>
      <c r="C3899" s="7" t="s">
        <v>707</v>
      </c>
      <c r="D3899" s="7" t="s">
        <v>4721</v>
      </c>
      <c r="E3899" s="7" t="s">
        <v>3053</v>
      </c>
      <c r="F3899" s="16" t="s">
        <v>665</v>
      </c>
      <c r="G3899" s="8" t="n">
        <v>0</v>
      </c>
    </row>
    <row r="3900" customFormat="false" ht="12.75" hidden="false" customHeight="false" outlineLevel="2" collapsed="false">
      <c r="A3900" s="5" t="s">
        <v>4853</v>
      </c>
      <c r="B3900" s="6" t="n">
        <v>36910</v>
      </c>
      <c r="C3900" s="7" t="s">
        <v>707</v>
      </c>
      <c r="D3900" s="7" t="s">
        <v>4721</v>
      </c>
      <c r="E3900" s="7" t="s">
        <v>3053</v>
      </c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3668</v>
      </c>
      <c r="B3901" s="6" t="n">
        <v>36979</v>
      </c>
      <c r="C3901" s="7" t="s">
        <v>707</v>
      </c>
      <c r="D3901" s="7" t="s">
        <v>4721</v>
      </c>
      <c r="E3901" s="7" t="s">
        <v>3053</v>
      </c>
      <c r="F3901" s="16" t="s">
        <v>665</v>
      </c>
      <c r="G3901" s="8" t="n">
        <v>0</v>
      </c>
    </row>
    <row r="3902" customFormat="false" ht="12.75" hidden="false" customHeight="false" outlineLevel="2" collapsed="false">
      <c r="A3902" s="5" t="s">
        <v>3668</v>
      </c>
      <c r="B3902" s="6" t="n">
        <v>36979</v>
      </c>
      <c r="C3902" s="7" t="s">
        <v>707</v>
      </c>
      <c r="D3902" s="7" t="s">
        <v>4721</v>
      </c>
      <c r="E3902" s="7" t="s">
        <v>20</v>
      </c>
      <c r="F3902" s="16" t="s">
        <v>665</v>
      </c>
      <c r="G3902" s="8" t="n">
        <v>150</v>
      </c>
    </row>
    <row r="3903" customFormat="false" ht="12.75" hidden="false" customHeight="false" outlineLevel="2" collapsed="false">
      <c r="A3903" s="5" t="s">
        <v>4483</v>
      </c>
      <c r="B3903" s="6" t="n">
        <v>36921</v>
      </c>
      <c r="C3903" s="7" t="s">
        <v>707</v>
      </c>
      <c r="D3903" s="7" t="s">
        <v>4721</v>
      </c>
      <c r="E3903" s="7" t="s">
        <v>3053</v>
      </c>
      <c r="F3903" s="16" t="s">
        <v>665</v>
      </c>
      <c r="G3903" s="8" t="n">
        <v>0</v>
      </c>
    </row>
    <row r="3904" customFormat="false" ht="12.75" hidden="false" customHeight="false" outlineLevel="2" collapsed="false">
      <c r="A3904" s="5" t="s">
        <v>4483</v>
      </c>
      <c r="B3904" s="6" t="n">
        <v>36921</v>
      </c>
      <c r="C3904" s="7" t="s">
        <v>707</v>
      </c>
      <c r="D3904" s="7" t="s">
        <v>4721</v>
      </c>
      <c r="E3904" s="7" t="s">
        <v>3053</v>
      </c>
      <c r="F3904" s="16" t="s">
        <v>665</v>
      </c>
      <c r="G3904" s="8" t="n">
        <v>2800</v>
      </c>
    </row>
    <row r="3905" customFormat="false" ht="12.75" hidden="false" customHeight="false" outlineLevel="2" collapsed="false">
      <c r="A3905" s="5" t="s">
        <v>4863</v>
      </c>
      <c r="B3905" s="6" t="n">
        <v>36920</v>
      </c>
      <c r="C3905" s="7" t="s">
        <v>4857</v>
      </c>
      <c r="D3905" s="7" t="s">
        <v>4721</v>
      </c>
      <c r="E3905" s="7" t="s">
        <v>700</v>
      </c>
      <c r="F3905" s="16" t="s">
        <v>665</v>
      </c>
      <c r="G3905" s="8" t="n">
        <v>1679</v>
      </c>
    </row>
    <row r="3906" customFormat="false" ht="12.75" hidden="false" customHeight="false" outlineLevel="2" collapsed="false">
      <c r="A3906" s="5" t="s">
        <v>4855</v>
      </c>
      <c r="B3906" s="6" t="n">
        <v>36921</v>
      </c>
      <c r="C3906" s="7" t="s">
        <v>895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4855</v>
      </c>
      <c r="B3907" s="6" t="n">
        <v>36921</v>
      </c>
      <c r="C3907" s="7" t="s">
        <v>690</v>
      </c>
      <c r="D3907" s="7" t="s">
        <v>4721</v>
      </c>
      <c r="E3907" s="7" t="s">
        <v>3053</v>
      </c>
      <c r="F3907" s="16" t="s">
        <v>665</v>
      </c>
      <c r="G3907" s="8" t="n">
        <v>4375</v>
      </c>
    </row>
    <row r="3908" customFormat="false" ht="12.75" hidden="false" customHeight="false" outlineLevel="2" collapsed="false">
      <c r="A3908" s="5" t="s">
        <v>4812</v>
      </c>
      <c r="B3908" s="6" t="n">
        <v>36923</v>
      </c>
      <c r="C3908" s="7" t="s">
        <v>707</v>
      </c>
      <c r="D3908" s="7" t="s">
        <v>4721</v>
      </c>
      <c r="E3908" s="7" t="s">
        <v>3053</v>
      </c>
      <c r="F3908" s="16" t="s">
        <v>665</v>
      </c>
      <c r="G3908" s="8" t="n">
        <v>0</v>
      </c>
    </row>
    <row r="3909" customFormat="false" ht="12.75" hidden="false" customHeight="false" outlineLevel="2" collapsed="false">
      <c r="A3909" s="5" t="s">
        <v>4813</v>
      </c>
      <c r="B3909" s="6" t="n">
        <v>36924</v>
      </c>
      <c r="C3909" s="7" t="s">
        <v>707</v>
      </c>
      <c r="D3909" s="7" t="s">
        <v>4721</v>
      </c>
      <c r="E3909" s="7" t="s">
        <v>3053</v>
      </c>
      <c r="F3909" s="16" t="s">
        <v>665</v>
      </c>
      <c r="G3909" s="8" t="n">
        <v>0</v>
      </c>
    </row>
    <row r="3910" customFormat="false" ht="12.75" hidden="false" customHeight="false" outlineLevel="2" collapsed="false">
      <c r="A3910" s="5" t="s">
        <v>4814</v>
      </c>
      <c r="B3910" s="6" t="n">
        <v>36924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0</v>
      </c>
    </row>
    <row r="3911" customFormat="false" ht="12.75" hidden="false" customHeight="false" outlineLevel="2" collapsed="false">
      <c r="A3911" s="5" t="s">
        <v>4746</v>
      </c>
      <c r="B3911" s="6" t="n">
        <v>36978</v>
      </c>
      <c r="C3911" s="7" t="s">
        <v>4747</v>
      </c>
      <c r="D3911" s="7" t="s">
        <v>4721</v>
      </c>
      <c r="E3911" s="7" t="s">
        <v>700</v>
      </c>
      <c r="F3911" s="16" t="s">
        <v>665</v>
      </c>
      <c r="G3911" s="8" t="n">
        <v>10500</v>
      </c>
    </row>
    <row r="3912" customFormat="false" ht="12.75" hidden="false" customHeight="false" outlineLevel="2" collapsed="false">
      <c r="A3912" s="5" t="s">
        <v>4815</v>
      </c>
      <c r="B3912" s="6" t="n">
        <v>36927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4816</v>
      </c>
      <c r="B3913" s="6" t="n">
        <v>36928</v>
      </c>
      <c r="C3913" s="7" t="s">
        <v>707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4817</v>
      </c>
      <c r="B3914" s="6" t="n">
        <v>36928</v>
      </c>
      <c r="C3914" s="7" t="s">
        <v>707</v>
      </c>
      <c r="D3914" s="7" t="s">
        <v>4721</v>
      </c>
      <c r="E3914" s="7" t="s">
        <v>3053</v>
      </c>
      <c r="F3914" s="16" t="s">
        <v>665</v>
      </c>
      <c r="G3914" s="8" t="n">
        <v>0</v>
      </c>
    </row>
    <row r="3915" customFormat="false" ht="12.75" hidden="false" customHeight="false" outlineLevel="2" collapsed="false">
      <c r="A3915" s="5" t="s">
        <v>4803</v>
      </c>
      <c r="B3915" s="6" t="n">
        <v>36929</v>
      </c>
      <c r="C3915" s="7" t="s">
        <v>4804</v>
      </c>
      <c r="D3915" s="7" t="s">
        <v>4721</v>
      </c>
      <c r="E3915" s="7" t="s">
        <v>672</v>
      </c>
      <c r="F3915" s="16" t="s">
        <v>665</v>
      </c>
      <c r="G3915" s="8" t="n">
        <v>14962</v>
      </c>
    </row>
    <row r="3916" customFormat="false" ht="12.75" hidden="false" customHeight="false" outlineLevel="2" collapsed="false">
      <c r="A3916" s="5" t="s">
        <v>4830</v>
      </c>
      <c r="B3916" s="6" t="n">
        <v>36935</v>
      </c>
      <c r="C3916" s="7" t="s">
        <v>713</v>
      </c>
      <c r="D3916" s="7" t="s">
        <v>4721</v>
      </c>
      <c r="E3916" s="7" t="s">
        <v>376</v>
      </c>
      <c r="F3916" s="16" t="s">
        <v>665</v>
      </c>
      <c r="G3916" s="8" t="n">
        <v>8400</v>
      </c>
    </row>
    <row r="3917" customFormat="false" ht="12.75" hidden="false" customHeight="false" outlineLevel="2" collapsed="false">
      <c r="A3917" s="5" t="s">
        <v>4818</v>
      </c>
      <c r="B3917" s="6" t="n">
        <v>36936</v>
      </c>
      <c r="C3917" s="7" t="s">
        <v>895</v>
      </c>
      <c r="D3917" s="7" t="s">
        <v>4721</v>
      </c>
      <c r="E3917" s="7" t="s">
        <v>3053</v>
      </c>
      <c r="F3917" s="16" t="s">
        <v>665</v>
      </c>
      <c r="G3917" s="8" t="n">
        <v>0</v>
      </c>
    </row>
    <row r="3918" customFormat="false" ht="12.75" hidden="false" customHeight="false" outlineLevel="2" collapsed="false">
      <c r="A3918" s="5" t="s">
        <v>4819</v>
      </c>
      <c r="B3918" s="6" t="n">
        <v>36937</v>
      </c>
      <c r="C3918" s="7" t="s">
        <v>707</v>
      </c>
      <c r="D3918" s="7" t="s">
        <v>4721</v>
      </c>
      <c r="E3918" s="7" t="s">
        <v>3053</v>
      </c>
      <c r="F3918" s="16" t="s">
        <v>665</v>
      </c>
      <c r="G3918" s="8" t="n">
        <v>0</v>
      </c>
    </row>
    <row r="3919" customFormat="false" ht="12.75" hidden="false" customHeight="false" outlineLevel="2" collapsed="false">
      <c r="A3919" s="5" t="s">
        <v>4820</v>
      </c>
      <c r="B3919" s="6" t="n">
        <v>36937</v>
      </c>
      <c r="C3919" s="7" t="s">
        <v>895</v>
      </c>
      <c r="D3919" s="7" t="s">
        <v>4721</v>
      </c>
      <c r="E3919" s="7" t="s">
        <v>3053</v>
      </c>
      <c r="F3919" s="16" t="s">
        <v>665</v>
      </c>
      <c r="G3919" s="8" t="n">
        <v>0</v>
      </c>
    </row>
    <row r="3920" customFormat="false" ht="12.75" hidden="false" customHeight="false" outlineLevel="2" collapsed="false">
      <c r="A3920" s="5" t="s">
        <v>4821</v>
      </c>
      <c r="B3920" s="6" t="n">
        <v>36938</v>
      </c>
      <c r="C3920" s="7" t="s">
        <v>707</v>
      </c>
      <c r="D3920" s="7" t="s">
        <v>4721</v>
      </c>
      <c r="E3920" s="7" t="s">
        <v>3053</v>
      </c>
      <c r="F3920" s="16" t="s">
        <v>665</v>
      </c>
      <c r="G3920" s="8" t="n">
        <v>0</v>
      </c>
    </row>
    <row r="3921" customFormat="false" ht="12.75" hidden="false" customHeight="false" outlineLevel="2" collapsed="false">
      <c r="A3921" s="5" t="s">
        <v>4822</v>
      </c>
      <c r="B3921" s="6" t="n">
        <v>36938</v>
      </c>
      <c r="C3921" s="7" t="s">
        <v>713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4823</v>
      </c>
      <c r="B3922" s="6" t="n">
        <v>36938</v>
      </c>
      <c r="C3922" s="7" t="s">
        <v>895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4824</v>
      </c>
      <c r="B3923" s="6" t="n">
        <v>36938</v>
      </c>
      <c r="C3923" s="7" t="s">
        <v>895</v>
      </c>
      <c r="D3923" s="7" t="s">
        <v>4721</v>
      </c>
      <c r="E3923" s="7" t="s">
        <v>3053</v>
      </c>
      <c r="F3923" s="16" t="s">
        <v>665</v>
      </c>
      <c r="G3923" s="8" t="n">
        <v>0</v>
      </c>
    </row>
    <row r="3924" customFormat="false" ht="12.75" hidden="false" customHeight="false" outlineLevel="2" collapsed="false">
      <c r="A3924" s="5" t="s">
        <v>4831</v>
      </c>
      <c r="B3924" s="6" t="n">
        <v>36938</v>
      </c>
      <c r="C3924" s="7" t="s">
        <v>895</v>
      </c>
      <c r="D3924" s="7" t="s">
        <v>4721</v>
      </c>
      <c r="E3924" s="7" t="s">
        <v>376</v>
      </c>
      <c r="F3924" s="16" t="s">
        <v>665</v>
      </c>
      <c r="G3924" s="8" t="n">
        <v>465</v>
      </c>
    </row>
    <row r="3925" customFormat="false" ht="12.75" hidden="false" customHeight="false" outlineLevel="2" collapsed="false">
      <c r="A3925" s="5" t="s">
        <v>4825</v>
      </c>
      <c r="B3925" s="6" t="n">
        <v>36942</v>
      </c>
      <c r="C3925" s="7" t="s">
        <v>707</v>
      </c>
      <c r="D3925" s="7" t="s">
        <v>4721</v>
      </c>
      <c r="E3925" s="7" t="s">
        <v>3053</v>
      </c>
      <c r="F3925" s="16" t="s">
        <v>665</v>
      </c>
      <c r="G3925" s="8" t="n">
        <v>325</v>
      </c>
    </row>
    <row r="3926" customFormat="false" ht="12.75" hidden="false" customHeight="false" outlineLevel="2" collapsed="false">
      <c r="A3926" s="5" t="s">
        <v>4826</v>
      </c>
      <c r="B3926" s="6" t="n">
        <v>36942</v>
      </c>
      <c r="C3926" s="7" t="s">
        <v>707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4827</v>
      </c>
      <c r="B3927" s="6" t="n">
        <v>36943</v>
      </c>
      <c r="C3927" s="7" t="s">
        <v>707</v>
      </c>
      <c r="D3927" s="7" t="s">
        <v>4721</v>
      </c>
      <c r="E3927" s="7" t="s">
        <v>3053</v>
      </c>
      <c r="F3927" s="16" t="s">
        <v>665</v>
      </c>
      <c r="G3927" s="8" t="n">
        <v>0</v>
      </c>
    </row>
    <row r="3928" customFormat="false" ht="12.75" hidden="false" customHeight="false" outlineLevel="2" collapsed="false">
      <c r="A3928" s="5" t="s">
        <v>4805</v>
      </c>
      <c r="B3928" s="6" t="n">
        <v>36949</v>
      </c>
      <c r="C3928" s="7" t="s">
        <v>4806</v>
      </c>
      <c r="D3928" s="7" t="s">
        <v>4721</v>
      </c>
      <c r="E3928" s="7" t="s">
        <v>672</v>
      </c>
      <c r="F3928" s="16" t="s">
        <v>665</v>
      </c>
      <c r="G3928" s="8" t="n">
        <v>49.95</v>
      </c>
    </row>
    <row r="3929" customFormat="false" ht="12.75" hidden="false" customHeight="false" outlineLevel="2" collapsed="false">
      <c r="A3929" s="5" t="s">
        <v>4828</v>
      </c>
      <c r="B3929" s="6" t="n">
        <v>36944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4828</v>
      </c>
      <c r="B3930" s="6" t="n">
        <v>36944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4828</v>
      </c>
      <c r="B3931" s="6" t="n">
        <v>36944</v>
      </c>
      <c r="C3931" s="7" t="s">
        <v>707</v>
      </c>
      <c r="D3931" s="7" t="s">
        <v>4721</v>
      </c>
      <c r="E3931" s="7" t="s">
        <v>3053</v>
      </c>
      <c r="F3931" s="16" t="s">
        <v>665</v>
      </c>
      <c r="G3931" s="8" t="n">
        <v>1026</v>
      </c>
    </row>
    <row r="3932" customFormat="false" ht="12.75" hidden="false" customHeight="false" outlineLevel="2" collapsed="false">
      <c r="A3932" s="5" t="s">
        <v>4811</v>
      </c>
      <c r="B3932" s="6" t="n">
        <v>36944</v>
      </c>
      <c r="C3932" s="7" t="s">
        <v>4744</v>
      </c>
      <c r="D3932" s="7" t="s">
        <v>4721</v>
      </c>
      <c r="E3932" s="7" t="s">
        <v>4795</v>
      </c>
      <c r="F3932" s="16" t="s">
        <v>665</v>
      </c>
      <c r="G3932" s="8" t="n">
        <v>4650</v>
      </c>
    </row>
    <row r="3933" customFormat="false" ht="12.75" hidden="false" customHeight="false" outlineLevel="2" collapsed="false">
      <c r="A3933" s="5" t="s">
        <v>4757</v>
      </c>
      <c r="B3933" s="6" t="n">
        <v>36979</v>
      </c>
      <c r="C3933" s="7" t="s">
        <v>4749</v>
      </c>
      <c r="D3933" s="7" t="s">
        <v>4721</v>
      </c>
      <c r="E3933" s="7" t="s">
        <v>697</v>
      </c>
      <c r="F3933" s="16" t="s">
        <v>665</v>
      </c>
      <c r="G3933" s="8" t="n">
        <v>3000</v>
      </c>
    </row>
    <row r="3934" customFormat="false" ht="12.75" hidden="false" customHeight="false" outlineLevel="2" collapsed="false">
      <c r="A3934" s="5" t="s">
        <v>4760</v>
      </c>
      <c r="B3934" s="6" t="n">
        <v>36979</v>
      </c>
      <c r="C3934" s="7" t="s">
        <v>4749</v>
      </c>
      <c r="D3934" s="7" t="s">
        <v>4721</v>
      </c>
      <c r="E3934" s="7" t="s">
        <v>697</v>
      </c>
      <c r="F3934" s="16" t="s">
        <v>665</v>
      </c>
      <c r="G3934" s="8" t="n">
        <v>5709</v>
      </c>
    </row>
    <row r="3935" customFormat="false" ht="12.75" hidden="false" customHeight="false" outlineLevel="2" collapsed="false">
      <c r="A3935" s="5" t="s">
        <v>4809</v>
      </c>
      <c r="B3935" s="6" t="n">
        <v>36945</v>
      </c>
      <c r="C3935" s="7" t="s">
        <v>4810</v>
      </c>
      <c r="D3935" s="7" t="s">
        <v>4721</v>
      </c>
      <c r="E3935" s="7" t="s">
        <v>4726</v>
      </c>
      <c r="F3935" s="16" t="s">
        <v>665</v>
      </c>
      <c r="G3935" s="8" t="n">
        <v>24174</v>
      </c>
    </row>
    <row r="3936" customFormat="false" ht="12.75" hidden="false" customHeight="false" outlineLevel="2" collapsed="false">
      <c r="A3936" s="5" t="s">
        <v>4809</v>
      </c>
      <c r="B3936" s="6" t="n">
        <v>36948</v>
      </c>
      <c r="C3936" s="7" t="s">
        <v>4810</v>
      </c>
      <c r="D3936" s="7" t="s">
        <v>4721</v>
      </c>
      <c r="E3936" s="7" t="s">
        <v>4726</v>
      </c>
      <c r="F3936" s="16" t="s">
        <v>665</v>
      </c>
      <c r="G3936" s="8" t="n">
        <v>-12500</v>
      </c>
    </row>
    <row r="3937" customFormat="false" ht="12.75" hidden="false" customHeight="false" outlineLevel="2" collapsed="false">
      <c r="A3937" s="5" t="s">
        <v>3816</v>
      </c>
      <c r="B3937" s="6" t="n">
        <v>36950</v>
      </c>
      <c r="C3937" s="7" t="s">
        <v>4807</v>
      </c>
      <c r="D3937" s="7" t="s">
        <v>4721</v>
      </c>
      <c r="E3937" s="7" t="s">
        <v>672</v>
      </c>
      <c r="F3937" s="16" t="s">
        <v>665</v>
      </c>
      <c r="G3937" s="8" t="n">
        <v>13750</v>
      </c>
    </row>
    <row r="3938" customFormat="false" ht="12.75" hidden="false" customHeight="false" outlineLevel="2" collapsed="false">
      <c r="A3938" s="5" t="s">
        <v>3816</v>
      </c>
      <c r="B3938" s="6" t="n">
        <v>36949</v>
      </c>
      <c r="C3938" s="7" t="s">
        <v>4807</v>
      </c>
      <c r="D3938" s="7" t="s">
        <v>4721</v>
      </c>
      <c r="E3938" s="7" t="s">
        <v>3053</v>
      </c>
      <c r="F3938" s="16" t="s">
        <v>665</v>
      </c>
      <c r="G3938" s="8" t="n">
        <v>13750</v>
      </c>
    </row>
    <row r="3939" customFormat="false" ht="12.75" hidden="false" customHeight="false" outlineLevel="2" collapsed="false">
      <c r="A3939" s="5" t="s">
        <v>3816</v>
      </c>
      <c r="B3939" s="6" t="n">
        <v>36950</v>
      </c>
      <c r="C3939" s="7" t="s">
        <v>4807</v>
      </c>
      <c r="D3939" s="7" t="s">
        <v>4721</v>
      </c>
      <c r="E3939" s="7" t="s">
        <v>3053</v>
      </c>
      <c r="F3939" s="16" t="s">
        <v>665</v>
      </c>
      <c r="G3939" s="8" t="n">
        <v>0</v>
      </c>
    </row>
    <row r="3940" customFormat="false" ht="12.75" hidden="false" customHeight="false" outlineLevel="2" collapsed="false">
      <c r="A3940" s="5" t="s">
        <v>3816</v>
      </c>
      <c r="B3940" s="6" t="n">
        <v>36950</v>
      </c>
      <c r="C3940" s="7" t="s">
        <v>4807</v>
      </c>
      <c r="D3940" s="7" t="s">
        <v>4721</v>
      </c>
      <c r="E3940" s="7" t="s">
        <v>3053</v>
      </c>
      <c r="F3940" s="16" t="s">
        <v>665</v>
      </c>
      <c r="G3940" s="8" t="n">
        <v>-13750</v>
      </c>
    </row>
    <row r="3941" customFormat="false" ht="12.75" hidden="false" customHeight="false" outlineLevel="2" collapsed="false">
      <c r="A3941" s="5" t="s">
        <v>4829</v>
      </c>
      <c r="B3941" s="6" t="n">
        <v>36950</v>
      </c>
      <c r="C3941" s="7" t="s">
        <v>690</v>
      </c>
      <c r="D3941" s="7" t="s">
        <v>4721</v>
      </c>
      <c r="E3941" s="7" t="s">
        <v>3053</v>
      </c>
      <c r="F3941" s="16" t="s">
        <v>665</v>
      </c>
      <c r="G3941" s="8" t="n">
        <v>0</v>
      </c>
    </row>
    <row r="3942" customFormat="false" ht="12.75" hidden="false" customHeight="false" outlineLevel="2" collapsed="false">
      <c r="A3942" s="5" t="s">
        <v>4785</v>
      </c>
      <c r="B3942" s="6" t="n">
        <v>36951</v>
      </c>
      <c r="C3942" s="7" t="s">
        <v>895</v>
      </c>
      <c r="D3942" s="7" t="s">
        <v>4721</v>
      </c>
      <c r="E3942" s="7" t="s">
        <v>376</v>
      </c>
      <c r="F3942" s="16" t="s">
        <v>665</v>
      </c>
      <c r="G3942" s="8" t="n">
        <v>6552</v>
      </c>
    </row>
    <row r="3943" customFormat="false" ht="12.75" hidden="false" customHeight="false" outlineLevel="2" collapsed="false">
      <c r="A3943" s="5" t="s">
        <v>4743</v>
      </c>
      <c r="B3943" s="6" t="n">
        <v>36964</v>
      </c>
      <c r="C3943" s="7" t="s">
        <v>4744</v>
      </c>
      <c r="D3943" s="7" t="s">
        <v>4721</v>
      </c>
      <c r="E3943" s="7" t="s">
        <v>700</v>
      </c>
      <c r="F3943" s="16" t="s">
        <v>665</v>
      </c>
      <c r="G3943" s="8" t="n">
        <v>34775</v>
      </c>
    </row>
    <row r="3944" customFormat="false" ht="12.75" hidden="false" customHeight="false" outlineLevel="2" collapsed="false">
      <c r="A3944" s="5" t="s">
        <v>4767</v>
      </c>
      <c r="B3944" s="6" t="n">
        <v>36962</v>
      </c>
      <c r="C3944" s="7" t="s">
        <v>780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4783</v>
      </c>
      <c r="B3945" s="6" t="n">
        <v>36962</v>
      </c>
      <c r="C3945" s="7" t="s">
        <v>4784</v>
      </c>
      <c r="D3945" s="7" t="s">
        <v>4721</v>
      </c>
      <c r="E3945" s="7" t="s">
        <v>20</v>
      </c>
      <c r="F3945" s="16" t="s">
        <v>665</v>
      </c>
      <c r="G3945" s="8" t="n">
        <v>300</v>
      </c>
    </row>
    <row r="3946" customFormat="false" ht="12.75" hidden="false" customHeight="false" outlineLevel="2" collapsed="false">
      <c r="A3946" s="5" t="s">
        <v>4768</v>
      </c>
      <c r="B3946" s="6" t="n">
        <v>36962</v>
      </c>
      <c r="C3946" s="7" t="s">
        <v>707</v>
      </c>
      <c r="D3946" s="7" t="s">
        <v>4721</v>
      </c>
      <c r="E3946" s="7" t="s">
        <v>3053</v>
      </c>
      <c r="F3946" s="16" t="s">
        <v>665</v>
      </c>
      <c r="G3946" s="8" t="n">
        <v>0</v>
      </c>
    </row>
    <row r="3947" customFormat="false" ht="12.75" hidden="false" customHeight="false" outlineLevel="2" collapsed="false">
      <c r="A3947" s="5" t="s">
        <v>4769</v>
      </c>
      <c r="B3947" s="6" t="n">
        <v>36963</v>
      </c>
      <c r="C3947" s="7" t="s">
        <v>788</v>
      </c>
      <c r="D3947" s="7" t="s">
        <v>4721</v>
      </c>
      <c r="E3947" s="7" t="s">
        <v>3053</v>
      </c>
      <c r="F3947" s="16" t="s">
        <v>665</v>
      </c>
      <c r="G3947" s="8" t="n">
        <v>0</v>
      </c>
    </row>
    <row r="3948" customFormat="false" ht="12.75" hidden="false" customHeight="false" outlineLevel="2" collapsed="false">
      <c r="A3948" s="5" t="s">
        <v>4769</v>
      </c>
      <c r="B3948" s="6" t="n">
        <v>36963</v>
      </c>
      <c r="C3948" s="7" t="s">
        <v>788</v>
      </c>
      <c r="D3948" s="7" t="s">
        <v>4721</v>
      </c>
      <c r="E3948" s="7" t="s">
        <v>20</v>
      </c>
      <c r="F3948" s="16" t="s">
        <v>665</v>
      </c>
      <c r="G3948" s="8" t="n">
        <v>21400</v>
      </c>
    </row>
    <row r="3949" customFormat="false" ht="12.75" hidden="false" customHeight="false" outlineLevel="2" collapsed="false">
      <c r="A3949" s="5" t="s">
        <v>4770</v>
      </c>
      <c r="B3949" s="6" t="n">
        <v>36964</v>
      </c>
      <c r="C3949" s="7" t="s">
        <v>690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4772</v>
      </c>
      <c r="B3950" s="6" t="n">
        <v>36965</v>
      </c>
      <c r="C3950" s="7" t="s">
        <v>707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4772</v>
      </c>
      <c r="B3951" s="6" t="n">
        <v>36965</v>
      </c>
      <c r="C3951" s="7" t="s">
        <v>707</v>
      </c>
      <c r="D3951" s="7" t="s">
        <v>4721</v>
      </c>
      <c r="E3951" s="7" t="s">
        <v>20</v>
      </c>
      <c r="F3951" s="16" t="s">
        <v>665</v>
      </c>
      <c r="G3951" s="8" t="n">
        <v>600</v>
      </c>
    </row>
    <row r="3952" customFormat="false" ht="12.75" hidden="false" customHeight="false" outlineLevel="2" collapsed="false">
      <c r="A3952" s="5" t="s">
        <v>4773</v>
      </c>
      <c r="B3952" s="6" t="n">
        <v>36966</v>
      </c>
      <c r="C3952" s="7" t="s">
        <v>707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4775</v>
      </c>
      <c r="B3953" s="6" t="n">
        <v>36971</v>
      </c>
      <c r="C3953" s="7" t="s">
        <v>707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4775</v>
      </c>
      <c r="B3954" s="6" t="n">
        <v>36971</v>
      </c>
      <c r="C3954" s="7" t="s">
        <v>707</v>
      </c>
      <c r="D3954" s="7" t="s">
        <v>4721</v>
      </c>
      <c r="E3954" s="7" t="s">
        <v>20</v>
      </c>
      <c r="F3954" s="16" t="s">
        <v>665</v>
      </c>
      <c r="G3954" s="8" t="n">
        <v>1100</v>
      </c>
    </row>
    <row r="3955" customFormat="false" ht="12.75" hidden="false" customHeight="false" outlineLevel="2" collapsed="false">
      <c r="A3955" s="5" t="s">
        <v>4740</v>
      </c>
      <c r="B3955" s="6" t="n">
        <v>36973</v>
      </c>
      <c r="C3955" s="7" t="s">
        <v>4741</v>
      </c>
      <c r="D3955" s="7" t="s">
        <v>4721</v>
      </c>
      <c r="E3955" s="7" t="s">
        <v>686</v>
      </c>
      <c r="F3955" s="16" t="s">
        <v>665</v>
      </c>
      <c r="G3955" s="8" t="n">
        <v>17846</v>
      </c>
    </row>
    <row r="3956" customFormat="false" ht="12.75" hidden="false" customHeight="false" outlineLevel="2" collapsed="false">
      <c r="A3956" s="5" t="s">
        <v>4776</v>
      </c>
      <c r="B3956" s="6" t="n">
        <v>36972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0</v>
      </c>
    </row>
    <row r="3957" customFormat="false" ht="12.75" hidden="false" customHeight="false" outlineLevel="2" collapsed="false">
      <c r="A3957" s="5" t="s">
        <v>3405</v>
      </c>
      <c r="B3957" s="6" t="n">
        <v>36973</v>
      </c>
      <c r="C3957" s="7" t="s">
        <v>3406</v>
      </c>
      <c r="D3957" s="7" t="s">
        <v>4721</v>
      </c>
      <c r="E3957" s="7" t="s">
        <v>697</v>
      </c>
      <c r="F3957" s="16" t="s">
        <v>665</v>
      </c>
      <c r="G3957" s="8" t="n">
        <v>2275</v>
      </c>
    </row>
    <row r="3958" customFormat="false" ht="12.75" hidden="false" customHeight="false" outlineLevel="2" collapsed="false">
      <c r="A3958" s="5" t="s">
        <v>3405</v>
      </c>
      <c r="B3958" s="6" t="n">
        <v>36979</v>
      </c>
      <c r="C3958" s="7" t="s">
        <v>3406</v>
      </c>
      <c r="D3958" s="7" t="s">
        <v>4721</v>
      </c>
      <c r="E3958" s="7" t="s">
        <v>697</v>
      </c>
      <c r="F3958" s="16" t="s">
        <v>665</v>
      </c>
      <c r="G3958" s="8" t="n">
        <v>-2275</v>
      </c>
    </row>
    <row r="3959" customFormat="false" ht="12.75" hidden="false" customHeight="false" outlineLevel="2" collapsed="false">
      <c r="A3959" s="5" t="s">
        <v>4720</v>
      </c>
      <c r="B3959" s="6" t="n">
        <v>36973</v>
      </c>
      <c r="C3959" s="7" t="s">
        <v>798</v>
      </c>
      <c r="D3959" s="7" t="s">
        <v>4721</v>
      </c>
      <c r="E3959" s="7" t="s">
        <v>668</v>
      </c>
      <c r="F3959" s="16" t="s">
        <v>665</v>
      </c>
      <c r="G3959" s="8" t="n">
        <v>0</v>
      </c>
    </row>
    <row r="3960" customFormat="false" ht="12.75" hidden="false" customHeight="false" outlineLevel="2" collapsed="false">
      <c r="A3960" s="5" t="s">
        <v>4720</v>
      </c>
      <c r="B3960" s="6" t="n">
        <v>36977</v>
      </c>
      <c r="C3960" s="7" t="s">
        <v>716</v>
      </c>
      <c r="D3960" s="7" t="s">
        <v>4721</v>
      </c>
      <c r="E3960" s="7" t="s">
        <v>3053</v>
      </c>
      <c r="F3960" s="16" t="s">
        <v>665</v>
      </c>
      <c r="G3960" s="8" t="n">
        <v>0</v>
      </c>
    </row>
    <row r="3961" customFormat="false" ht="12.75" hidden="false" customHeight="false" outlineLevel="2" collapsed="false">
      <c r="A3961" s="5" t="s">
        <v>4720</v>
      </c>
      <c r="B3961" s="6" t="n">
        <v>36977</v>
      </c>
      <c r="C3961" s="7" t="s">
        <v>798</v>
      </c>
      <c r="D3961" s="7" t="s">
        <v>4721</v>
      </c>
      <c r="E3961" s="7" t="s">
        <v>760</v>
      </c>
      <c r="F3961" s="16" t="s">
        <v>665</v>
      </c>
      <c r="G3961" s="8" t="n">
        <v>18450</v>
      </c>
    </row>
    <row r="3962" customFormat="false" ht="12.75" hidden="false" customHeight="false" outlineLevel="2" collapsed="false">
      <c r="A3962" s="5" t="s">
        <v>4778</v>
      </c>
      <c r="B3962" s="6" t="n">
        <v>36973</v>
      </c>
      <c r="C3962" s="7" t="s">
        <v>690</v>
      </c>
      <c r="D3962" s="7" t="s">
        <v>4721</v>
      </c>
      <c r="E3962" s="7" t="s">
        <v>3053</v>
      </c>
      <c r="F3962" s="16" t="s">
        <v>665</v>
      </c>
      <c r="G3962" s="8" t="n">
        <v>0</v>
      </c>
    </row>
    <row r="3963" customFormat="false" ht="12.75" hidden="false" customHeight="false" outlineLevel="2" collapsed="false">
      <c r="A3963" s="5" t="s">
        <v>4778</v>
      </c>
      <c r="B3963" s="6" t="n">
        <v>36973</v>
      </c>
      <c r="C3963" s="7" t="s">
        <v>895</v>
      </c>
      <c r="D3963" s="7" t="s">
        <v>4721</v>
      </c>
      <c r="E3963" s="7" t="s">
        <v>20</v>
      </c>
      <c r="F3963" s="16" t="s">
        <v>665</v>
      </c>
      <c r="G3963" s="8" t="n">
        <v>0</v>
      </c>
    </row>
    <row r="3964" customFormat="false" ht="12.75" hidden="false" customHeight="false" outlineLevel="2" collapsed="false">
      <c r="A3964" s="5" t="s">
        <v>4777</v>
      </c>
      <c r="B3964" s="6" t="n">
        <v>36973</v>
      </c>
      <c r="C3964" s="7" t="s">
        <v>690</v>
      </c>
      <c r="D3964" s="7" t="s">
        <v>4721</v>
      </c>
      <c r="E3964" s="7" t="s">
        <v>3053</v>
      </c>
      <c r="F3964" s="16" t="s">
        <v>665</v>
      </c>
      <c r="G3964" s="8" t="n">
        <v>0</v>
      </c>
    </row>
    <row r="3965" customFormat="false" ht="12.75" hidden="false" customHeight="false" outlineLevel="2" collapsed="false">
      <c r="A3965" s="5" t="s">
        <v>4777</v>
      </c>
      <c r="B3965" s="6" t="n">
        <v>36973</v>
      </c>
      <c r="C3965" s="7" t="s">
        <v>895</v>
      </c>
      <c r="D3965" s="7" t="s">
        <v>4721</v>
      </c>
      <c r="E3965" s="7" t="s">
        <v>20</v>
      </c>
      <c r="F3965" s="16" t="s">
        <v>665</v>
      </c>
      <c r="G3965" s="8" t="n">
        <v>0</v>
      </c>
    </row>
    <row r="3966" customFormat="false" ht="12.75" hidden="false" customHeight="false" outlineLevel="2" collapsed="false">
      <c r="A3966" s="5" t="s">
        <v>4779</v>
      </c>
      <c r="B3966" s="6" t="n">
        <v>36977</v>
      </c>
      <c r="C3966" s="7" t="s">
        <v>739</v>
      </c>
      <c r="D3966" s="7" t="s">
        <v>4721</v>
      </c>
      <c r="E3966" s="7" t="s">
        <v>3053</v>
      </c>
      <c r="F3966" s="16" t="s">
        <v>665</v>
      </c>
      <c r="G3966" s="8" t="n">
        <v>0</v>
      </c>
    </row>
    <row r="3967" customFormat="false" ht="12.75" hidden="false" customHeight="false" outlineLevel="2" collapsed="false">
      <c r="A3967" s="5" t="s">
        <v>4779</v>
      </c>
      <c r="B3967" s="6" t="n">
        <v>36977</v>
      </c>
      <c r="C3967" s="7" t="s">
        <v>739</v>
      </c>
      <c r="D3967" s="7" t="s">
        <v>4721</v>
      </c>
      <c r="E3967" s="7" t="s">
        <v>26</v>
      </c>
      <c r="F3967" s="16" t="s">
        <v>665</v>
      </c>
      <c r="G3967" s="8" t="n">
        <v>1000</v>
      </c>
    </row>
    <row r="3968" customFormat="false" ht="12.75" hidden="false" customHeight="false" outlineLevel="1" collapsed="false">
      <c r="A3968" s="5" t="s">
        <v>4754</v>
      </c>
      <c r="B3968" s="6" t="n">
        <v>36979</v>
      </c>
      <c r="C3968" s="7" t="s">
        <v>4755</v>
      </c>
      <c r="D3968" s="7" t="s">
        <v>4721</v>
      </c>
      <c r="E3968" s="7" t="s">
        <v>697</v>
      </c>
      <c r="F3968" s="16" t="s">
        <v>665</v>
      </c>
      <c r="G3968" s="8" t="n">
        <v>5000</v>
      </c>
    </row>
    <row r="3969" customFormat="false" ht="12.75" hidden="false" customHeight="false" outlineLevel="2" collapsed="false">
      <c r="A3969" s="5" t="s">
        <v>4756</v>
      </c>
      <c r="B3969" s="6" t="n">
        <v>36979</v>
      </c>
      <c r="C3969" s="7" t="s">
        <v>4755</v>
      </c>
      <c r="D3969" s="7" t="s">
        <v>4721</v>
      </c>
      <c r="E3969" s="7" t="s">
        <v>697</v>
      </c>
      <c r="F3969" s="16" t="s">
        <v>665</v>
      </c>
      <c r="G3969" s="8" t="n">
        <v>0</v>
      </c>
    </row>
    <row r="3970" customFormat="false" ht="12.75" hidden="false" customHeight="false" outlineLevel="2" collapsed="false">
      <c r="A3970" s="5" t="n">
        <v>130</v>
      </c>
      <c r="B3970" s="6" t="n">
        <v>36950</v>
      </c>
      <c r="C3970" s="7" t="s">
        <v>4808</v>
      </c>
      <c r="D3970" s="7" t="s">
        <v>4721</v>
      </c>
      <c r="E3970" s="7" t="s">
        <v>668</v>
      </c>
      <c r="F3970" s="16" t="s">
        <v>665</v>
      </c>
      <c r="G3970" s="8" t="n">
        <v>-18271</v>
      </c>
    </row>
    <row r="3971" customFormat="false" ht="14.25" hidden="false" customHeight="false" outlineLevel="2" collapsed="false">
      <c r="A3971" s="28" t="n">
        <f aca="false">SUBTOTAL(3,A3657:A3970)</f>
        <v>314</v>
      </c>
      <c r="B3971" s="29"/>
      <c r="C3971" s="30"/>
      <c r="D3971" s="30"/>
      <c r="E3971" s="30"/>
      <c r="F3971" s="31" t="s">
        <v>5441</v>
      </c>
      <c r="G3971" s="32" t="n">
        <f aca="false">SUM(G3657:G3970)</f>
        <v>888768.55</v>
      </c>
    </row>
    <row r="3972" customFormat="false" ht="12.75" hidden="false" customHeight="false" outlineLevel="2" collapsed="false">
      <c r="A3972" s="5"/>
      <c r="B3972" s="6"/>
      <c r="C3972" s="7"/>
      <c r="D3972" s="7"/>
      <c r="E3972" s="7"/>
      <c r="F3972" s="33"/>
      <c r="G3972" s="8"/>
    </row>
    <row r="3973" customFormat="false" ht="12.75" hidden="false" customHeight="false" outlineLevel="2" collapsed="false">
      <c r="A3973" s="5" t="s">
        <v>4451</v>
      </c>
      <c r="B3973" s="6" t="n">
        <v>36910</v>
      </c>
      <c r="C3973" s="7" t="s">
        <v>2788</v>
      </c>
      <c r="D3973" s="7" t="s">
        <v>1588</v>
      </c>
      <c r="E3973" s="7" t="s">
        <v>4133</v>
      </c>
      <c r="F3973" s="16" t="s">
        <v>3054</v>
      </c>
      <c r="G3973" s="8" t="n">
        <v>325</v>
      </c>
    </row>
    <row r="3974" customFormat="false" ht="12.75" hidden="false" customHeight="false" outlineLevel="2" collapsed="false">
      <c r="A3974" s="5" t="s">
        <v>4453</v>
      </c>
      <c r="B3974" s="6" t="n">
        <v>36914</v>
      </c>
      <c r="C3974" s="7" t="s">
        <v>2454</v>
      </c>
      <c r="D3974" s="7" t="s">
        <v>1588</v>
      </c>
      <c r="E3974" s="7" t="s">
        <v>137</v>
      </c>
      <c r="F3974" s="16" t="s">
        <v>3054</v>
      </c>
      <c r="G3974" s="8" t="n">
        <v>0</v>
      </c>
    </row>
    <row r="3975" customFormat="false" ht="12.75" hidden="false" customHeight="false" outlineLevel="2" collapsed="false">
      <c r="A3975" s="5" t="s">
        <v>4454</v>
      </c>
      <c r="B3975" s="6" t="n">
        <v>36893</v>
      </c>
      <c r="C3975" s="7" t="s">
        <v>4455</v>
      </c>
      <c r="D3975" s="7" t="s">
        <v>1588</v>
      </c>
      <c r="E3975" s="7" t="s">
        <v>4328</v>
      </c>
      <c r="F3975" s="16" t="s">
        <v>3054</v>
      </c>
      <c r="G3975" s="8" t="n">
        <v>290</v>
      </c>
    </row>
    <row r="3976" customFormat="false" ht="12.75" hidden="false" customHeight="false" outlineLevel="2" collapsed="false">
      <c r="A3976" s="5" t="s">
        <v>4456</v>
      </c>
      <c r="B3976" s="6" t="n">
        <v>36893</v>
      </c>
      <c r="C3976" s="7" t="s">
        <v>1532</v>
      </c>
      <c r="D3976" s="7" t="s">
        <v>1588</v>
      </c>
      <c r="E3976" s="7" t="s">
        <v>3053</v>
      </c>
      <c r="F3976" s="16" t="s">
        <v>3054</v>
      </c>
      <c r="G3976" s="8" t="n">
        <v>4650</v>
      </c>
    </row>
    <row r="3977" customFormat="false" ht="12.75" hidden="false" customHeight="false" outlineLevel="2" collapsed="false">
      <c r="A3977" s="5" t="s">
        <v>3051</v>
      </c>
      <c r="B3977" s="6" t="n">
        <v>36896</v>
      </c>
      <c r="C3977" s="7" t="s">
        <v>3052</v>
      </c>
      <c r="D3977" s="7" t="s">
        <v>1588</v>
      </c>
      <c r="E3977" s="7" t="s">
        <v>3053</v>
      </c>
      <c r="F3977" s="16" t="s">
        <v>3054</v>
      </c>
      <c r="G3977" s="8" t="n">
        <v>66133</v>
      </c>
    </row>
    <row r="3978" customFormat="false" ht="12.75" hidden="false" customHeight="false" outlineLevel="2" collapsed="false">
      <c r="A3978" s="5" t="s">
        <v>3051</v>
      </c>
      <c r="B3978" s="6" t="n">
        <v>36899</v>
      </c>
      <c r="C3978" s="7" t="s">
        <v>3052</v>
      </c>
      <c r="D3978" s="7" t="s">
        <v>1588</v>
      </c>
      <c r="E3978" s="7" t="s">
        <v>3053</v>
      </c>
      <c r="F3978" s="16" t="s">
        <v>3054</v>
      </c>
      <c r="G3978" s="8" t="n">
        <v>-66133</v>
      </c>
    </row>
    <row r="3979" customFormat="false" ht="12.75" hidden="false" customHeight="false" outlineLevel="2" collapsed="false">
      <c r="A3979" s="5" t="s">
        <v>3051</v>
      </c>
      <c r="B3979" s="6" t="n">
        <v>36899</v>
      </c>
      <c r="C3979" s="7" t="s">
        <v>3052</v>
      </c>
      <c r="D3979" s="7" t="s">
        <v>1588</v>
      </c>
      <c r="E3979" s="7" t="s">
        <v>3053</v>
      </c>
      <c r="F3979" s="16" t="s">
        <v>3054</v>
      </c>
      <c r="G3979" s="8" t="n">
        <v>9920</v>
      </c>
    </row>
    <row r="3980" customFormat="false" ht="12.75" hidden="false" customHeight="false" outlineLevel="2" collapsed="false">
      <c r="A3980" s="5" t="s">
        <v>4457</v>
      </c>
      <c r="B3980" s="6" t="n">
        <v>36901</v>
      </c>
      <c r="C3980" s="7" t="s">
        <v>1532</v>
      </c>
      <c r="D3980" s="7" t="s">
        <v>1588</v>
      </c>
      <c r="E3980" s="7" t="s">
        <v>3053</v>
      </c>
      <c r="F3980" s="16" t="s">
        <v>3054</v>
      </c>
      <c r="G3980" s="8" t="n">
        <v>0</v>
      </c>
    </row>
    <row r="3981" customFormat="false" ht="12.75" hidden="false" customHeight="false" outlineLevel="2" collapsed="false">
      <c r="A3981" s="5" t="s">
        <v>4458</v>
      </c>
      <c r="B3981" s="6" t="n">
        <v>36908</v>
      </c>
      <c r="C3981" s="7" t="s">
        <v>1413</v>
      </c>
      <c r="D3981" s="7" t="s">
        <v>1588</v>
      </c>
      <c r="E3981" s="7" t="s">
        <v>3053</v>
      </c>
      <c r="F3981" s="16" t="s">
        <v>3054</v>
      </c>
      <c r="G3981" s="8" t="n">
        <v>10000</v>
      </c>
    </row>
    <row r="3982" customFormat="false" ht="12.75" hidden="false" customHeight="false" outlineLevel="2" collapsed="false">
      <c r="A3982" s="5" t="s">
        <v>4459</v>
      </c>
      <c r="B3982" s="6" t="n">
        <v>36908</v>
      </c>
      <c r="C3982" s="7" t="s">
        <v>1413</v>
      </c>
      <c r="D3982" s="7" t="s">
        <v>1588</v>
      </c>
      <c r="E3982" s="7" t="s">
        <v>3053</v>
      </c>
      <c r="F3982" s="16" t="s">
        <v>3054</v>
      </c>
      <c r="G3982" s="8" t="n">
        <v>0</v>
      </c>
    </row>
    <row r="3983" customFormat="false" ht="12.75" hidden="false" customHeight="false" outlineLevel="2" collapsed="false">
      <c r="A3983" s="5" t="s">
        <v>4460</v>
      </c>
      <c r="B3983" s="6" t="n">
        <v>36908</v>
      </c>
      <c r="C3983" s="7" t="s">
        <v>1413</v>
      </c>
      <c r="D3983" s="7" t="s">
        <v>1588</v>
      </c>
      <c r="E3983" s="7" t="s">
        <v>3053</v>
      </c>
      <c r="F3983" s="16" t="s">
        <v>3054</v>
      </c>
      <c r="G3983" s="8" t="n">
        <v>11900</v>
      </c>
    </row>
    <row r="3984" customFormat="false" ht="12.75" hidden="false" customHeight="false" outlineLevel="2" collapsed="false">
      <c r="A3984" s="5" t="s">
        <v>4461</v>
      </c>
      <c r="B3984" s="6" t="n">
        <v>36908</v>
      </c>
      <c r="C3984" s="7" t="s">
        <v>1413</v>
      </c>
      <c r="D3984" s="7" t="s">
        <v>1588</v>
      </c>
      <c r="E3984" s="7" t="s">
        <v>3053</v>
      </c>
      <c r="F3984" s="16" t="s">
        <v>3054</v>
      </c>
      <c r="G3984" s="8" t="n">
        <v>40250</v>
      </c>
    </row>
    <row r="3985" customFormat="false" ht="12.75" hidden="false" customHeight="false" outlineLevel="2" collapsed="false">
      <c r="A3985" s="5" t="s">
        <v>4462</v>
      </c>
      <c r="B3985" s="6" t="n">
        <v>36908</v>
      </c>
      <c r="C3985" s="7" t="s">
        <v>1413</v>
      </c>
      <c r="D3985" s="7" t="s">
        <v>1588</v>
      </c>
      <c r="E3985" s="7" t="s">
        <v>3053</v>
      </c>
      <c r="F3985" s="16" t="s">
        <v>3054</v>
      </c>
      <c r="G3985" s="8" t="n">
        <v>0</v>
      </c>
    </row>
    <row r="3986" customFormat="false" ht="12.75" hidden="false" customHeight="false" outlineLevel="2" collapsed="false">
      <c r="A3986" s="5" t="s">
        <v>4463</v>
      </c>
      <c r="B3986" s="6" t="n">
        <v>36908</v>
      </c>
      <c r="C3986" s="7" t="s">
        <v>1413</v>
      </c>
      <c r="D3986" s="7" t="s">
        <v>1588</v>
      </c>
      <c r="E3986" s="7" t="s">
        <v>3053</v>
      </c>
      <c r="F3986" s="16" t="s">
        <v>3054</v>
      </c>
      <c r="G3986" s="8" t="n">
        <v>0</v>
      </c>
    </row>
    <row r="3987" customFormat="false" ht="12.75" hidden="false" customHeight="false" outlineLevel="2" collapsed="false">
      <c r="A3987" s="5" t="s">
        <v>4469</v>
      </c>
      <c r="B3987" s="6" t="n">
        <v>36915</v>
      </c>
      <c r="C3987" s="7" t="s">
        <v>774</v>
      </c>
      <c r="D3987" s="7" t="s">
        <v>1588</v>
      </c>
      <c r="E3987" s="7" t="s">
        <v>3053</v>
      </c>
      <c r="F3987" s="16" t="s">
        <v>3054</v>
      </c>
      <c r="G3987" s="8" t="n">
        <v>0</v>
      </c>
    </row>
    <row r="3988" customFormat="false" ht="12.75" hidden="false" customHeight="false" outlineLevel="2" collapsed="false">
      <c r="A3988" s="5" t="s">
        <v>4464</v>
      </c>
      <c r="B3988" s="6" t="n">
        <v>36909</v>
      </c>
      <c r="C3988" s="7" t="s">
        <v>1413</v>
      </c>
      <c r="D3988" s="7" t="s">
        <v>1588</v>
      </c>
      <c r="E3988" s="7" t="s">
        <v>3053</v>
      </c>
      <c r="F3988" s="16" t="s">
        <v>3054</v>
      </c>
      <c r="G3988" s="8" t="n">
        <v>0</v>
      </c>
    </row>
    <row r="3989" customFormat="false" ht="12.75" hidden="false" customHeight="false" outlineLevel="2" collapsed="false">
      <c r="A3989" s="5" t="s">
        <v>4470</v>
      </c>
      <c r="B3989" s="6" t="n">
        <v>36915</v>
      </c>
      <c r="C3989" s="7" t="s">
        <v>1413</v>
      </c>
      <c r="D3989" s="7" t="s">
        <v>1588</v>
      </c>
      <c r="E3989" s="7" t="s">
        <v>3053</v>
      </c>
      <c r="F3989" s="16" t="s">
        <v>3054</v>
      </c>
      <c r="G3989" s="8" t="n">
        <v>15100</v>
      </c>
    </row>
    <row r="3990" customFormat="false" ht="12.75" hidden="false" customHeight="false" outlineLevel="2" collapsed="false">
      <c r="A3990" s="5" t="s">
        <v>4465</v>
      </c>
      <c r="B3990" s="6" t="n">
        <v>36913</v>
      </c>
      <c r="C3990" s="7" t="s">
        <v>707</v>
      </c>
      <c r="D3990" s="7" t="s">
        <v>1588</v>
      </c>
      <c r="E3990" s="7" t="s">
        <v>3053</v>
      </c>
      <c r="F3990" s="16" t="s">
        <v>3054</v>
      </c>
      <c r="G3990" s="8" t="n">
        <v>430</v>
      </c>
    </row>
    <row r="3991" customFormat="false" ht="12.75" hidden="false" customHeight="false" outlineLevel="2" collapsed="false">
      <c r="A3991" s="5" t="s">
        <v>4466</v>
      </c>
      <c r="B3991" s="6" t="n">
        <v>36913</v>
      </c>
      <c r="C3991" s="7" t="s">
        <v>1699</v>
      </c>
      <c r="D3991" s="7" t="s">
        <v>1588</v>
      </c>
      <c r="E3991" s="7" t="s">
        <v>3053</v>
      </c>
      <c r="F3991" s="16" t="s">
        <v>3054</v>
      </c>
      <c r="G3991" s="8" t="n">
        <v>0</v>
      </c>
    </row>
    <row r="3992" customFormat="false" ht="12.75" hidden="false" customHeight="false" outlineLevel="2" collapsed="false">
      <c r="A3992" s="5" t="s">
        <v>4467</v>
      </c>
      <c r="B3992" s="6" t="n">
        <v>36914</v>
      </c>
      <c r="C3992" s="7" t="s">
        <v>1413</v>
      </c>
      <c r="D3992" s="7" t="s">
        <v>1588</v>
      </c>
      <c r="E3992" s="7" t="s">
        <v>3053</v>
      </c>
      <c r="F3992" s="16" t="s">
        <v>3054</v>
      </c>
      <c r="G3992" s="8" t="n">
        <v>2500</v>
      </c>
    </row>
    <row r="3993" customFormat="false" ht="12.75" hidden="false" customHeight="false" outlineLevel="2" collapsed="false">
      <c r="A3993" s="5" t="s">
        <v>4468</v>
      </c>
      <c r="B3993" s="6" t="n">
        <v>36914</v>
      </c>
      <c r="C3993" s="7" t="s">
        <v>1413</v>
      </c>
      <c r="D3993" s="7" t="s">
        <v>1588</v>
      </c>
      <c r="E3993" s="7" t="s">
        <v>3053</v>
      </c>
      <c r="F3993" s="16" t="s">
        <v>3054</v>
      </c>
      <c r="G3993" s="8" t="n">
        <v>625</v>
      </c>
    </row>
    <row r="3994" customFormat="false" ht="12.75" hidden="false" customHeight="false" outlineLevel="2" collapsed="false">
      <c r="A3994" s="5" t="s">
        <v>4471</v>
      </c>
      <c r="B3994" s="6" t="n">
        <v>36916</v>
      </c>
      <c r="C3994" s="7" t="s">
        <v>1413</v>
      </c>
      <c r="D3994" s="7" t="s">
        <v>1588</v>
      </c>
      <c r="E3994" s="7" t="s">
        <v>3053</v>
      </c>
      <c r="F3994" s="16" t="s">
        <v>3054</v>
      </c>
      <c r="G3994" s="8" t="n">
        <v>0</v>
      </c>
    </row>
    <row r="3995" customFormat="false" ht="12.75" hidden="false" customHeight="false" outlineLevel="2" collapsed="false">
      <c r="A3995" s="5" t="s">
        <v>4472</v>
      </c>
      <c r="B3995" s="6" t="n">
        <v>36916</v>
      </c>
      <c r="C3995" s="7" t="s">
        <v>774</v>
      </c>
      <c r="D3995" s="7" t="s">
        <v>1588</v>
      </c>
      <c r="E3995" s="7" t="s">
        <v>3053</v>
      </c>
      <c r="F3995" s="16" t="s">
        <v>3054</v>
      </c>
      <c r="G3995" s="8" t="n">
        <v>0</v>
      </c>
    </row>
    <row r="3996" customFormat="false" ht="12.75" hidden="false" customHeight="false" outlineLevel="2" collapsed="false">
      <c r="A3996" s="5" t="s">
        <v>4473</v>
      </c>
      <c r="B3996" s="6" t="n">
        <v>36916</v>
      </c>
      <c r="C3996" s="7" t="s">
        <v>1413</v>
      </c>
      <c r="D3996" s="7" t="s">
        <v>1588</v>
      </c>
      <c r="E3996" s="7" t="s">
        <v>3053</v>
      </c>
      <c r="F3996" s="16" t="s">
        <v>3054</v>
      </c>
      <c r="G3996" s="8" t="n">
        <v>1400</v>
      </c>
    </row>
    <row r="3997" customFormat="false" ht="12.75" hidden="false" customHeight="false" outlineLevel="2" collapsed="false">
      <c r="A3997" s="5" t="s">
        <v>4474</v>
      </c>
      <c r="B3997" s="6" t="n">
        <v>36916</v>
      </c>
      <c r="C3997" s="7" t="s">
        <v>774</v>
      </c>
      <c r="D3997" s="7" t="s">
        <v>1588</v>
      </c>
      <c r="E3997" s="7" t="s">
        <v>3053</v>
      </c>
      <c r="F3997" s="16" t="s">
        <v>3054</v>
      </c>
      <c r="G3997" s="8" t="n">
        <v>0</v>
      </c>
    </row>
    <row r="3998" customFormat="false" ht="12.75" hidden="false" customHeight="false" outlineLevel="2" collapsed="false">
      <c r="A3998" s="5" t="s">
        <v>4475</v>
      </c>
      <c r="B3998" s="6" t="n">
        <v>36917</v>
      </c>
      <c r="C3998" s="7" t="s">
        <v>774</v>
      </c>
      <c r="D3998" s="7" t="s">
        <v>1588</v>
      </c>
      <c r="E3998" s="7" t="s">
        <v>3053</v>
      </c>
      <c r="F3998" s="16" t="s">
        <v>3054</v>
      </c>
      <c r="G3998" s="8" t="n">
        <v>0</v>
      </c>
    </row>
    <row r="3999" customFormat="false" ht="12.75" hidden="false" customHeight="false" outlineLevel="2" collapsed="false">
      <c r="A3999" s="5" t="s">
        <v>4476</v>
      </c>
      <c r="B3999" s="6" t="n">
        <v>36917</v>
      </c>
      <c r="C3999" s="7" t="s">
        <v>1413</v>
      </c>
      <c r="D3999" s="7" t="s">
        <v>1588</v>
      </c>
      <c r="E3999" s="7" t="s">
        <v>3053</v>
      </c>
      <c r="F3999" s="16" t="s">
        <v>3054</v>
      </c>
      <c r="G3999" s="8" t="n">
        <v>0</v>
      </c>
    </row>
    <row r="4000" customFormat="false" ht="12.75" hidden="false" customHeight="false" outlineLevel="2" collapsed="false">
      <c r="A4000" s="5" t="s">
        <v>4477</v>
      </c>
      <c r="B4000" s="6" t="n">
        <v>36917</v>
      </c>
      <c r="C4000" s="7" t="s">
        <v>774</v>
      </c>
      <c r="D4000" s="7" t="s">
        <v>1588</v>
      </c>
      <c r="E4000" s="7" t="s">
        <v>3053</v>
      </c>
      <c r="F4000" s="16" t="s">
        <v>3054</v>
      </c>
      <c r="G4000" s="8" t="n">
        <v>0</v>
      </c>
    </row>
    <row r="4001" customFormat="false" ht="12.75" hidden="false" customHeight="false" outlineLevel="2" collapsed="false">
      <c r="A4001" s="5" t="s">
        <v>4478</v>
      </c>
      <c r="B4001" s="6" t="n">
        <v>36917</v>
      </c>
      <c r="C4001" s="7" t="s">
        <v>774</v>
      </c>
      <c r="D4001" s="7" t="s">
        <v>1588</v>
      </c>
      <c r="E4001" s="7" t="s">
        <v>3053</v>
      </c>
      <c r="F4001" s="16" t="s">
        <v>3054</v>
      </c>
      <c r="G4001" s="8" t="n">
        <v>0</v>
      </c>
    </row>
    <row r="4002" customFormat="false" ht="12.75" hidden="false" customHeight="false" outlineLevel="2" collapsed="false">
      <c r="A4002" s="5" t="s">
        <v>4479</v>
      </c>
      <c r="B4002" s="6" t="n">
        <v>36917</v>
      </c>
      <c r="C4002" s="7" t="s">
        <v>1413</v>
      </c>
      <c r="D4002" s="7" t="s">
        <v>1588</v>
      </c>
      <c r="E4002" s="7" t="s">
        <v>3053</v>
      </c>
      <c r="F4002" s="16" t="s">
        <v>3054</v>
      </c>
      <c r="G4002" s="8" t="n">
        <v>0</v>
      </c>
    </row>
    <row r="4003" customFormat="false" ht="12.75" hidden="false" customHeight="false" outlineLevel="2" collapsed="false">
      <c r="A4003" s="5" t="s">
        <v>4480</v>
      </c>
      <c r="B4003" s="6" t="n">
        <v>36920</v>
      </c>
      <c r="C4003" s="7" t="s">
        <v>774</v>
      </c>
      <c r="D4003" s="7" t="s">
        <v>1588</v>
      </c>
      <c r="E4003" s="7" t="s">
        <v>3053</v>
      </c>
      <c r="F4003" s="16" t="s">
        <v>3054</v>
      </c>
      <c r="G4003" s="8" t="n">
        <v>0</v>
      </c>
    </row>
    <row r="4004" customFormat="false" ht="12.75" hidden="false" customHeight="false" outlineLevel="2" collapsed="false">
      <c r="A4004" s="5" t="s">
        <v>4481</v>
      </c>
      <c r="B4004" s="6" t="n">
        <v>36920</v>
      </c>
      <c r="C4004" s="7" t="s">
        <v>774</v>
      </c>
      <c r="D4004" s="7" t="s">
        <v>1588</v>
      </c>
      <c r="E4004" s="7" t="s">
        <v>3053</v>
      </c>
      <c r="F4004" s="16" t="s">
        <v>3054</v>
      </c>
      <c r="G4004" s="8" t="n">
        <v>0</v>
      </c>
    </row>
    <row r="4005" customFormat="false" ht="12.75" hidden="false" customHeight="false" outlineLevel="2" collapsed="false">
      <c r="A4005" s="5" t="s">
        <v>3668</v>
      </c>
      <c r="B4005" s="6" t="n">
        <v>36979</v>
      </c>
      <c r="C4005" s="7" t="s">
        <v>707</v>
      </c>
      <c r="D4005" s="7" t="s">
        <v>1588</v>
      </c>
      <c r="E4005" s="7" t="s">
        <v>3053</v>
      </c>
      <c r="F4005" s="16" t="s">
        <v>3054</v>
      </c>
      <c r="G4005" s="8" t="n">
        <v>-150</v>
      </c>
    </row>
    <row r="4006" customFormat="false" ht="12.75" hidden="false" customHeight="false" outlineLevel="2" collapsed="false">
      <c r="A4006" s="5" t="s">
        <v>3668</v>
      </c>
      <c r="B4006" s="6" t="n">
        <v>36920</v>
      </c>
      <c r="C4006" s="7" t="s">
        <v>707</v>
      </c>
      <c r="D4006" s="7" t="s">
        <v>1588</v>
      </c>
      <c r="E4006" s="7" t="s">
        <v>3053</v>
      </c>
      <c r="F4006" s="16" t="s">
        <v>3054</v>
      </c>
      <c r="G4006" s="8" t="n">
        <v>150</v>
      </c>
    </row>
    <row r="4007" customFormat="false" ht="12.75" hidden="false" customHeight="false" outlineLevel="2" collapsed="false">
      <c r="A4007" s="5" t="s">
        <v>4482</v>
      </c>
      <c r="B4007" s="6" t="n">
        <v>36920</v>
      </c>
      <c r="C4007" s="7" t="s">
        <v>1413</v>
      </c>
      <c r="D4007" s="7" t="s">
        <v>1588</v>
      </c>
      <c r="E4007" s="7" t="s">
        <v>3053</v>
      </c>
      <c r="F4007" s="16" t="s">
        <v>3054</v>
      </c>
      <c r="G4007" s="8" t="n">
        <v>5500</v>
      </c>
    </row>
    <row r="4008" customFormat="false" ht="12.75" hidden="false" customHeight="false" outlineLevel="2" collapsed="false">
      <c r="A4008" s="5" t="s">
        <v>4483</v>
      </c>
      <c r="B4008" s="6" t="n">
        <v>36920</v>
      </c>
      <c r="C4008" s="7" t="s">
        <v>707</v>
      </c>
      <c r="D4008" s="7" t="s">
        <v>1588</v>
      </c>
      <c r="E4008" s="7" t="s">
        <v>3053</v>
      </c>
      <c r="F4008" s="16" t="s">
        <v>3054</v>
      </c>
      <c r="G4008" s="8" t="n">
        <v>2800</v>
      </c>
    </row>
    <row r="4009" customFormat="false" ht="12.75" hidden="false" customHeight="false" outlineLevel="2" collapsed="false">
      <c r="A4009" s="5" t="s">
        <v>4483</v>
      </c>
      <c r="B4009" s="6" t="n">
        <v>36921</v>
      </c>
      <c r="C4009" s="7" t="s">
        <v>707</v>
      </c>
      <c r="D4009" s="7" t="s">
        <v>1588</v>
      </c>
      <c r="E4009" s="7" t="s">
        <v>3053</v>
      </c>
      <c r="F4009" s="16" t="s">
        <v>3054</v>
      </c>
      <c r="G4009" s="8" t="n">
        <v>-2800</v>
      </c>
    </row>
    <row r="4010" customFormat="false" ht="12.75" hidden="false" customHeight="false" outlineLevel="2" collapsed="false">
      <c r="A4010" s="5" t="s">
        <v>4484</v>
      </c>
      <c r="B4010" s="6" t="n">
        <v>36920</v>
      </c>
      <c r="C4010" s="7" t="s">
        <v>774</v>
      </c>
      <c r="D4010" s="7" t="s">
        <v>1588</v>
      </c>
      <c r="E4010" s="7" t="s">
        <v>3053</v>
      </c>
      <c r="F4010" s="16" t="s">
        <v>3054</v>
      </c>
      <c r="G4010" s="8" t="n">
        <v>0</v>
      </c>
    </row>
    <row r="4011" customFormat="false" ht="12.75" hidden="false" customHeight="false" outlineLevel="2" collapsed="false">
      <c r="A4011" s="5" t="s">
        <v>4485</v>
      </c>
      <c r="B4011" s="6" t="n">
        <v>36921</v>
      </c>
      <c r="C4011" s="7" t="s">
        <v>1413</v>
      </c>
      <c r="D4011" s="7" t="s">
        <v>1588</v>
      </c>
      <c r="E4011" s="7" t="s">
        <v>3053</v>
      </c>
      <c r="F4011" s="16" t="s">
        <v>3054</v>
      </c>
      <c r="G4011" s="8" t="n">
        <v>0</v>
      </c>
    </row>
    <row r="4012" customFormat="false" ht="12.75" hidden="false" customHeight="false" outlineLevel="2" collapsed="false">
      <c r="A4012" s="5" t="s">
        <v>4486</v>
      </c>
      <c r="B4012" s="6" t="n">
        <v>36921</v>
      </c>
      <c r="C4012" s="7" t="s">
        <v>1677</v>
      </c>
      <c r="D4012" s="7" t="s">
        <v>1588</v>
      </c>
      <c r="E4012" s="7" t="s">
        <v>3053</v>
      </c>
      <c r="F4012" s="16" t="s">
        <v>3054</v>
      </c>
      <c r="G4012" s="8" t="n">
        <v>0</v>
      </c>
    </row>
    <row r="4013" customFormat="false" ht="12.75" hidden="false" customHeight="false" outlineLevel="2" collapsed="false">
      <c r="A4013" s="5" t="s">
        <v>4487</v>
      </c>
      <c r="B4013" s="6" t="n">
        <v>36922</v>
      </c>
      <c r="C4013" s="7" t="s">
        <v>1413</v>
      </c>
      <c r="D4013" s="7" t="s">
        <v>1588</v>
      </c>
      <c r="E4013" s="7" t="s">
        <v>3053</v>
      </c>
      <c r="F4013" s="16" t="s">
        <v>3054</v>
      </c>
      <c r="G4013" s="8" t="n">
        <v>0</v>
      </c>
    </row>
    <row r="4014" customFormat="false" ht="12.75" hidden="false" customHeight="false" outlineLevel="2" collapsed="false">
      <c r="A4014" s="5" t="s">
        <v>4488</v>
      </c>
      <c r="B4014" s="6" t="n">
        <v>36922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4489</v>
      </c>
      <c r="B4015" s="6" t="n">
        <v>36922</v>
      </c>
      <c r="C4015" s="7" t="s">
        <v>1413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4490</v>
      </c>
      <c r="B4016" s="6" t="n">
        <v>36922</v>
      </c>
      <c r="C4016" s="7" t="s">
        <v>1413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4491</v>
      </c>
      <c r="B4017" s="6" t="n">
        <v>36922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4492</v>
      </c>
      <c r="B4018" s="6" t="n">
        <v>36922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0</v>
      </c>
    </row>
    <row r="4019" customFormat="false" ht="12.75" hidden="false" customHeight="false" outlineLevel="2" collapsed="false">
      <c r="A4019" s="5" t="s">
        <v>4493</v>
      </c>
      <c r="B4019" s="6" t="n">
        <v>36922</v>
      </c>
      <c r="C4019" s="7" t="s">
        <v>1413</v>
      </c>
      <c r="D4019" s="7" t="s">
        <v>1588</v>
      </c>
      <c r="E4019" s="7" t="s">
        <v>3053</v>
      </c>
      <c r="F4019" s="16" t="s">
        <v>3054</v>
      </c>
      <c r="G4019" s="8" t="n">
        <v>0</v>
      </c>
    </row>
    <row r="4020" customFormat="false" ht="12.75" hidden="false" customHeight="false" outlineLevel="2" collapsed="false">
      <c r="A4020" s="5" t="s">
        <v>4494</v>
      </c>
      <c r="B4020" s="6" t="n">
        <v>36922</v>
      </c>
      <c r="C4020" s="7" t="s">
        <v>774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4014</v>
      </c>
      <c r="B4021" s="6" t="n">
        <v>36923</v>
      </c>
      <c r="C4021" s="7" t="s">
        <v>1699</v>
      </c>
      <c r="D4021" s="7" t="s">
        <v>1588</v>
      </c>
      <c r="E4021" s="7" t="s">
        <v>3053</v>
      </c>
      <c r="F4021" s="16" t="s">
        <v>3054</v>
      </c>
      <c r="G4021" s="8" t="n">
        <v>8000</v>
      </c>
    </row>
    <row r="4022" customFormat="false" ht="12.75" hidden="false" customHeight="false" outlineLevel="2" collapsed="false">
      <c r="A4022" s="5" t="s">
        <v>4015</v>
      </c>
      <c r="B4022" s="6" t="n">
        <v>36924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3000</v>
      </c>
    </row>
    <row r="4023" customFormat="false" ht="12.75" hidden="false" customHeight="false" outlineLevel="2" collapsed="false">
      <c r="A4023" s="5" t="s">
        <v>4016</v>
      </c>
      <c r="B4023" s="6" t="n">
        <v>36924</v>
      </c>
      <c r="C4023" s="7" t="s">
        <v>1767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4009</v>
      </c>
      <c r="B4024" s="6" t="n">
        <v>36924</v>
      </c>
      <c r="C4024" s="7" t="s">
        <v>3835</v>
      </c>
      <c r="D4024" s="7" t="s">
        <v>1588</v>
      </c>
      <c r="E4024" s="7" t="s">
        <v>3030</v>
      </c>
      <c r="F4024" s="16" t="s">
        <v>3054</v>
      </c>
      <c r="G4024" s="8" t="n">
        <v>1200</v>
      </c>
    </row>
    <row r="4025" customFormat="false" ht="12.75" hidden="false" customHeight="false" outlineLevel="2" collapsed="false">
      <c r="A4025" s="5" t="s">
        <v>4010</v>
      </c>
      <c r="B4025" s="6" t="n">
        <v>36924</v>
      </c>
      <c r="C4025" s="7" t="s">
        <v>4011</v>
      </c>
      <c r="D4025" s="7" t="s">
        <v>1588</v>
      </c>
      <c r="E4025" s="7" t="s">
        <v>3030</v>
      </c>
      <c r="F4025" s="16" t="s">
        <v>3054</v>
      </c>
      <c r="G4025" s="8" t="n">
        <v>13725</v>
      </c>
    </row>
    <row r="4026" customFormat="false" ht="12.75" hidden="false" customHeight="false" outlineLevel="2" collapsed="false">
      <c r="A4026" s="5" t="s">
        <v>4017</v>
      </c>
      <c r="B4026" s="6" t="n">
        <v>36927</v>
      </c>
      <c r="C4026" s="7" t="s">
        <v>774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4018</v>
      </c>
      <c r="B4027" s="6" t="n">
        <v>36929</v>
      </c>
      <c r="C4027" s="7" t="s">
        <v>774</v>
      </c>
      <c r="D4027" s="7" t="s">
        <v>1588</v>
      </c>
      <c r="E4027" s="7" t="s">
        <v>3053</v>
      </c>
      <c r="F4027" s="16" t="s">
        <v>3054</v>
      </c>
      <c r="G4027" s="8" t="n">
        <v>0</v>
      </c>
    </row>
    <row r="4028" customFormat="false" ht="12.75" hidden="false" customHeight="false" outlineLevel="2" collapsed="false">
      <c r="A4028" s="5" t="s">
        <v>4012</v>
      </c>
      <c r="B4028" s="6" t="n">
        <v>36929</v>
      </c>
      <c r="C4028" s="7" t="s">
        <v>4013</v>
      </c>
      <c r="D4028" s="7" t="s">
        <v>1588</v>
      </c>
      <c r="E4028" s="7" t="s">
        <v>3030</v>
      </c>
      <c r="F4028" s="16" t="s">
        <v>3054</v>
      </c>
      <c r="G4028" s="8" t="n">
        <v>1440</v>
      </c>
    </row>
    <row r="4029" customFormat="false" ht="12.75" hidden="false" customHeight="false" outlineLevel="2" collapsed="false">
      <c r="A4029" s="5" t="s">
        <v>4019</v>
      </c>
      <c r="B4029" s="6" t="n">
        <v>36934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4020</v>
      </c>
      <c r="B4030" s="6" t="n">
        <v>36936</v>
      </c>
      <c r="C4030" s="7" t="s">
        <v>1413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4021</v>
      </c>
      <c r="B4031" s="6" t="n">
        <v>36937</v>
      </c>
      <c r="C4031" s="7" t="s">
        <v>1413</v>
      </c>
      <c r="D4031" s="7" t="s">
        <v>1588</v>
      </c>
      <c r="E4031" s="7" t="s">
        <v>3053</v>
      </c>
      <c r="F4031" s="16" t="s">
        <v>3054</v>
      </c>
      <c r="G4031" s="8" t="n">
        <v>0</v>
      </c>
    </row>
    <row r="4032" customFormat="false" ht="12.75" hidden="false" customHeight="false" outlineLevel="2" collapsed="false">
      <c r="A4032" s="5" t="s">
        <v>4022</v>
      </c>
      <c r="B4032" s="6" t="n">
        <v>36938</v>
      </c>
      <c r="C4032" s="7" t="s">
        <v>1413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1" collapsed="false">
      <c r="A4033" s="5" t="s">
        <v>4023</v>
      </c>
      <c r="B4033" s="6" t="n">
        <v>36943</v>
      </c>
      <c r="C4033" s="7" t="s">
        <v>1413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n">
        <v>131</v>
      </c>
      <c r="B4034" s="6" t="n">
        <v>36901</v>
      </c>
      <c r="C4034" s="7" t="s">
        <v>3579</v>
      </c>
      <c r="D4034" s="7" t="s">
        <v>1588</v>
      </c>
      <c r="E4034" s="7" t="s">
        <v>3053</v>
      </c>
      <c r="F4034" s="16" t="s">
        <v>3054</v>
      </c>
      <c r="G4034" s="8" t="n">
        <v>0</v>
      </c>
    </row>
    <row r="4035" customFormat="false" ht="12.75" hidden="false" customHeight="false" outlineLevel="2" collapsed="false">
      <c r="A4035" s="5" t="s">
        <v>3051</v>
      </c>
      <c r="B4035" s="6" t="n">
        <v>36899</v>
      </c>
      <c r="C4035" s="7" t="s">
        <v>3052</v>
      </c>
      <c r="D4035" s="7" t="s">
        <v>19</v>
      </c>
      <c r="E4035" s="7" t="s">
        <v>3053</v>
      </c>
      <c r="F4035" s="16" t="s">
        <v>3054</v>
      </c>
      <c r="G4035" s="8" t="n">
        <v>56213</v>
      </c>
    </row>
    <row r="4036" customFormat="false" ht="14.25" hidden="false" customHeight="false" outlineLevel="2" collapsed="false">
      <c r="A4036" s="28" t="n">
        <f aca="false">SUBTOTAL(3,A3973:A4035)</f>
        <v>63</v>
      </c>
      <c r="B4036" s="29"/>
      <c r="C4036" s="30"/>
      <c r="D4036" s="30"/>
      <c r="E4036" s="30"/>
      <c r="F4036" s="31" t="s">
        <v>5442</v>
      </c>
      <c r="G4036" s="32" t="n">
        <f aca="false">SUM(G3973:G4035)</f>
        <v>186468</v>
      </c>
    </row>
    <row r="4037" customFormat="false" ht="12.75" hidden="false" customHeight="false" outlineLevel="2" collapsed="false">
      <c r="A4037" s="5"/>
      <c r="B4037" s="6"/>
      <c r="C4037" s="7"/>
      <c r="D4037" s="7"/>
      <c r="E4037" s="7"/>
      <c r="F4037" s="33"/>
      <c r="G4037" s="8"/>
    </row>
    <row r="4038" customFormat="false" ht="12.75" hidden="false" customHeight="false" outlineLevel="2" collapsed="false">
      <c r="A4038" s="5" t="n">
        <v>16</v>
      </c>
      <c r="B4038" s="6" t="n">
        <v>36998</v>
      </c>
      <c r="C4038" s="7" t="s">
        <v>18</v>
      </c>
      <c r="D4038" s="7" t="s">
        <v>19</v>
      </c>
      <c r="E4038" s="7" t="s">
        <v>20</v>
      </c>
      <c r="F4038" s="16" t="s">
        <v>21</v>
      </c>
      <c r="G4038" s="8" t="n">
        <v>393000</v>
      </c>
    </row>
    <row r="4039" customFormat="false" ht="12.75" hidden="false" customHeight="false" outlineLevel="2" collapsed="false">
      <c r="A4039" s="5" t="s">
        <v>22</v>
      </c>
      <c r="B4039" s="6" t="n">
        <v>37042</v>
      </c>
      <c r="C4039" s="7" t="s">
        <v>23</v>
      </c>
      <c r="D4039" s="7" t="s">
        <v>19</v>
      </c>
      <c r="E4039" s="7" t="s">
        <v>20</v>
      </c>
      <c r="F4039" s="5" t="s">
        <v>21</v>
      </c>
      <c r="G4039" s="8" t="n">
        <v>49743</v>
      </c>
    </row>
    <row r="4040" customFormat="false" ht="12.75" hidden="false" customHeight="false" outlineLevel="2" collapsed="false">
      <c r="A4040" s="5" t="s">
        <v>22</v>
      </c>
      <c r="B4040" s="6" t="n">
        <v>37061</v>
      </c>
      <c r="C4040" s="7" t="s">
        <v>24</v>
      </c>
      <c r="D4040" s="7" t="s">
        <v>19</v>
      </c>
      <c r="E4040" s="7" t="s">
        <v>25</v>
      </c>
      <c r="F4040" s="16" t="s">
        <v>21</v>
      </c>
      <c r="G4040" s="8" t="n">
        <v>0</v>
      </c>
    </row>
    <row r="4041" customFormat="false" ht="12.75" hidden="false" customHeight="false" outlineLevel="1" collapsed="false">
      <c r="A4041" s="5" t="s">
        <v>22</v>
      </c>
      <c r="B4041" s="6" t="n">
        <v>37063</v>
      </c>
      <c r="C4041" s="7" t="s">
        <v>23</v>
      </c>
      <c r="D4041" s="7" t="s">
        <v>19</v>
      </c>
      <c r="E4041" s="7" t="s">
        <v>26</v>
      </c>
      <c r="F4041" s="16" t="s">
        <v>21</v>
      </c>
      <c r="G4041" s="8" t="n">
        <v>33000</v>
      </c>
    </row>
    <row r="4042" customFormat="false" ht="12.75" hidden="false" customHeight="false" outlineLevel="2" collapsed="false">
      <c r="A4042" s="5" t="s">
        <v>22</v>
      </c>
      <c r="B4042" s="6" t="n">
        <v>37061</v>
      </c>
      <c r="C4042" s="7" t="s">
        <v>23</v>
      </c>
      <c r="D4042" s="7" t="s">
        <v>323</v>
      </c>
      <c r="E4042" s="7" t="s">
        <v>26</v>
      </c>
      <c r="F4042" s="16" t="s">
        <v>21</v>
      </c>
      <c r="G4042" s="8" t="n">
        <v>33000</v>
      </c>
    </row>
    <row r="4043" customFormat="false" ht="12.75" hidden="false" customHeight="false" outlineLevel="1" collapsed="false">
      <c r="A4043" s="5" t="s">
        <v>22</v>
      </c>
      <c r="B4043" s="6" t="n">
        <v>37063</v>
      </c>
      <c r="C4043" s="7" t="s">
        <v>23</v>
      </c>
      <c r="D4043" s="7" t="s">
        <v>323</v>
      </c>
      <c r="E4043" s="7" t="s">
        <v>26</v>
      </c>
      <c r="F4043" s="16" t="s">
        <v>21</v>
      </c>
      <c r="G4043" s="8" t="n">
        <v>-33000</v>
      </c>
    </row>
    <row r="4044" customFormat="false" ht="14.25" hidden="false" customHeight="false" outlineLevel="2" collapsed="false">
      <c r="A4044" s="28" t="n">
        <f aca="false">SUBTOTAL(3,A4038:A4043)</f>
        <v>6</v>
      </c>
      <c r="B4044" s="29"/>
      <c r="C4044" s="30"/>
      <c r="D4044" s="30"/>
      <c r="E4044" s="30"/>
      <c r="F4044" s="31" t="s">
        <v>5443</v>
      </c>
      <c r="G4044" s="32" t="n">
        <f aca="false">SUM(G4038:G4043)</f>
        <v>475743</v>
      </c>
    </row>
    <row r="4045" customFormat="false" ht="12.75" hidden="false" customHeight="false" outlineLevel="2" collapsed="false">
      <c r="A4045" s="5"/>
      <c r="B4045" s="6"/>
      <c r="C4045" s="7"/>
      <c r="D4045" s="7"/>
      <c r="E4045" s="7"/>
      <c r="F4045" s="33"/>
      <c r="G4045" s="8"/>
    </row>
    <row r="4046" customFormat="false" ht="12.75" hidden="false" customHeight="false" outlineLevel="2" collapsed="false">
      <c r="A4046" s="5" t="s">
        <v>4024</v>
      </c>
      <c r="B4046" s="6" t="n">
        <v>36938</v>
      </c>
      <c r="C4046" s="7" t="s">
        <v>4025</v>
      </c>
      <c r="D4046" s="7" t="s">
        <v>1588</v>
      </c>
      <c r="E4046" s="7" t="s">
        <v>3034</v>
      </c>
      <c r="F4046" s="16" t="s">
        <v>4026</v>
      </c>
      <c r="G4046" s="8" t="n">
        <v>5059</v>
      </c>
    </row>
    <row r="4047" customFormat="false" ht="14.25" hidden="false" customHeight="false" outlineLevel="2" collapsed="false">
      <c r="A4047" s="28" t="n">
        <f aca="false">SUBTOTAL(3,A4046)</f>
        <v>1</v>
      </c>
      <c r="B4047" s="29"/>
      <c r="C4047" s="30"/>
      <c r="D4047" s="30"/>
      <c r="E4047" s="30"/>
      <c r="F4047" s="31" t="s">
        <v>5444</v>
      </c>
      <c r="G4047" s="32" t="n">
        <f aca="false">SUM(G4046)</f>
        <v>5059</v>
      </c>
    </row>
    <row r="4048" customFormat="false" ht="12.75" hidden="false" customHeight="false" outlineLevel="2" collapsed="false">
      <c r="A4048" s="5"/>
      <c r="B4048" s="6"/>
      <c r="C4048" s="7"/>
      <c r="D4048" s="7"/>
      <c r="E4048" s="7"/>
      <c r="F4048" s="33"/>
      <c r="G4048" s="8"/>
    </row>
    <row r="4049" customFormat="false" ht="12.75" hidden="false" customHeight="false" outlineLevel="2" collapsed="false">
      <c r="A4049" s="5" t="n">
        <v>15</v>
      </c>
      <c r="B4049" s="6" t="n">
        <v>37042</v>
      </c>
      <c r="C4049" s="7" t="s">
        <v>84</v>
      </c>
      <c r="D4049" s="7" t="s">
        <v>38</v>
      </c>
      <c r="E4049" s="7" t="s">
        <v>39</v>
      </c>
      <c r="F4049" s="16" t="s">
        <v>3195</v>
      </c>
      <c r="G4049" s="8" t="n">
        <v>302000</v>
      </c>
    </row>
    <row r="4050" customFormat="false" ht="12.75" hidden="false" customHeight="false" outlineLevel="2" collapsed="false">
      <c r="A4050" s="5" t="n">
        <v>19</v>
      </c>
      <c r="B4050" s="6" t="n">
        <v>37042</v>
      </c>
      <c r="C4050" s="7" t="s">
        <v>84</v>
      </c>
      <c r="D4050" s="7" t="s">
        <v>38</v>
      </c>
      <c r="E4050" s="7" t="s">
        <v>39</v>
      </c>
      <c r="F4050" s="16" t="s">
        <v>3195</v>
      </c>
      <c r="G4050" s="8" t="n">
        <v>35000</v>
      </c>
    </row>
    <row r="4051" customFormat="false" ht="12.75" hidden="false" customHeight="false" outlineLevel="2" collapsed="false">
      <c r="A4051" s="5" t="n">
        <v>23</v>
      </c>
      <c r="B4051" s="6" t="n">
        <v>37011</v>
      </c>
      <c r="C4051" s="7" t="s">
        <v>84</v>
      </c>
      <c r="D4051" s="7" t="s">
        <v>38</v>
      </c>
      <c r="E4051" s="7" t="s">
        <v>39</v>
      </c>
      <c r="F4051" s="16" t="s">
        <v>3195</v>
      </c>
      <c r="G4051" s="8" t="n">
        <v>330000</v>
      </c>
    </row>
    <row r="4052" customFormat="false" ht="12.75" hidden="false" customHeight="false" outlineLevel="2" collapsed="false">
      <c r="A4052" s="5" t="s">
        <v>50</v>
      </c>
      <c r="B4052" s="6" t="n">
        <v>36999</v>
      </c>
      <c r="C4052" s="7" t="s">
        <v>51</v>
      </c>
      <c r="D4052" s="7" t="s">
        <v>38</v>
      </c>
      <c r="E4052" s="7" t="s">
        <v>39</v>
      </c>
      <c r="F4052" s="16" t="s">
        <v>3195</v>
      </c>
      <c r="G4052" s="8" t="n">
        <v>10206</v>
      </c>
    </row>
    <row r="4053" customFormat="false" ht="12.75" hidden="false" customHeight="false" outlineLevel="2" collapsed="false">
      <c r="A4053" s="5" t="s">
        <v>3102</v>
      </c>
      <c r="B4053" s="6" t="n">
        <v>36964</v>
      </c>
      <c r="C4053" s="7" t="s">
        <v>3103</v>
      </c>
      <c r="D4053" s="7" t="s">
        <v>38</v>
      </c>
      <c r="E4053" s="7" t="s">
        <v>39</v>
      </c>
      <c r="F4053" s="16" t="s">
        <v>3195</v>
      </c>
      <c r="G4053" s="8" t="n">
        <v>5399</v>
      </c>
    </row>
    <row r="4054" customFormat="false" ht="12.75" hidden="false" customHeight="false" outlineLevel="2" collapsed="false">
      <c r="A4054" s="5" t="s">
        <v>36</v>
      </c>
      <c r="B4054" s="6" t="n">
        <v>36986</v>
      </c>
      <c r="C4054" s="7" t="s">
        <v>37</v>
      </c>
      <c r="D4054" s="7" t="s">
        <v>38</v>
      </c>
      <c r="E4054" s="7" t="s">
        <v>39</v>
      </c>
      <c r="F4054" s="16" t="s">
        <v>3195</v>
      </c>
      <c r="G4054" s="8" t="n">
        <v>12361</v>
      </c>
    </row>
    <row r="4055" customFormat="false" ht="12.75" hidden="false" customHeight="false" outlineLevel="2" collapsed="false">
      <c r="A4055" s="5" t="s">
        <v>3104</v>
      </c>
      <c r="B4055" s="6" t="n">
        <v>36964</v>
      </c>
      <c r="C4055" s="7" t="s">
        <v>3103</v>
      </c>
      <c r="D4055" s="7" t="s">
        <v>38</v>
      </c>
      <c r="E4055" s="7" t="s">
        <v>39</v>
      </c>
      <c r="F4055" s="16" t="s">
        <v>3195</v>
      </c>
      <c r="G4055" s="8" t="n">
        <v>65526</v>
      </c>
    </row>
    <row r="4056" customFormat="false" ht="12.75" hidden="false" customHeight="false" outlineLevel="2" collapsed="false">
      <c r="A4056" s="5" t="s">
        <v>41</v>
      </c>
      <c r="B4056" s="6" t="n">
        <v>36986</v>
      </c>
      <c r="C4056" s="7" t="s">
        <v>37</v>
      </c>
      <c r="D4056" s="7" t="s">
        <v>38</v>
      </c>
      <c r="E4056" s="7" t="s">
        <v>39</v>
      </c>
      <c r="F4056" s="16" t="s">
        <v>3195</v>
      </c>
      <c r="G4056" s="8" t="n">
        <v>61758</v>
      </c>
    </row>
    <row r="4057" customFormat="false" ht="12.75" hidden="false" customHeight="false" outlineLevel="2" collapsed="false">
      <c r="A4057" s="5" t="s">
        <v>3128</v>
      </c>
      <c r="B4057" s="6" t="n">
        <v>36972</v>
      </c>
      <c r="C4057" s="7" t="s">
        <v>3129</v>
      </c>
      <c r="D4057" s="7" t="s">
        <v>38</v>
      </c>
      <c r="E4057" s="7" t="s">
        <v>39</v>
      </c>
      <c r="F4057" s="16" t="s">
        <v>3195</v>
      </c>
      <c r="G4057" s="8" t="n">
        <v>2450</v>
      </c>
    </row>
    <row r="4058" customFormat="false" ht="12.75" hidden="false" customHeight="false" outlineLevel="2" collapsed="false">
      <c r="A4058" s="5" t="s">
        <v>3165</v>
      </c>
      <c r="B4058" s="6" t="n">
        <v>36980</v>
      </c>
      <c r="C4058" s="7" t="s">
        <v>3166</v>
      </c>
      <c r="D4058" s="7" t="s">
        <v>38</v>
      </c>
      <c r="E4058" s="7" t="s">
        <v>39</v>
      </c>
      <c r="F4058" s="16" t="s">
        <v>3195</v>
      </c>
      <c r="G4058" s="8" t="n">
        <v>-76540</v>
      </c>
    </row>
    <row r="4059" customFormat="false" ht="12.75" hidden="false" customHeight="false" outlineLevel="2" collapsed="false">
      <c r="A4059" s="5" t="s">
        <v>3165</v>
      </c>
      <c r="B4059" s="6" t="n">
        <v>36902</v>
      </c>
      <c r="C4059" s="7" t="s">
        <v>3166</v>
      </c>
      <c r="D4059" s="7" t="s">
        <v>38</v>
      </c>
      <c r="E4059" s="7" t="s">
        <v>39</v>
      </c>
      <c r="F4059" s="16" t="s">
        <v>3195</v>
      </c>
      <c r="G4059" s="8" t="n">
        <v>79403</v>
      </c>
    </row>
    <row r="4060" customFormat="false" ht="12.75" hidden="false" customHeight="false" outlineLevel="2" collapsed="false">
      <c r="A4060" s="5" t="s">
        <v>3193</v>
      </c>
      <c r="B4060" s="6" t="n">
        <v>36938</v>
      </c>
      <c r="C4060" s="7" t="s">
        <v>3194</v>
      </c>
      <c r="D4060" s="7" t="s">
        <v>38</v>
      </c>
      <c r="E4060" s="7" t="s">
        <v>39</v>
      </c>
      <c r="F4060" s="16" t="s">
        <v>3195</v>
      </c>
      <c r="G4060" s="8" t="n">
        <v>377259</v>
      </c>
    </row>
    <row r="4061" customFormat="false" ht="12.75" hidden="false" customHeight="false" outlineLevel="2" collapsed="false">
      <c r="A4061" s="5" t="s">
        <v>3095</v>
      </c>
      <c r="B4061" s="6" t="n">
        <v>36963</v>
      </c>
      <c r="C4061" s="7" t="s">
        <v>3096</v>
      </c>
      <c r="D4061" s="7" t="s">
        <v>38</v>
      </c>
      <c r="E4061" s="7" t="s">
        <v>39</v>
      </c>
      <c r="F4061" s="16" t="s">
        <v>3195</v>
      </c>
      <c r="G4061" s="8" t="n">
        <v>11018</v>
      </c>
    </row>
    <row r="4062" customFormat="false" ht="12.75" hidden="false" customHeight="false" outlineLevel="2" collapsed="false">
      <c r="A4062" s="5" t="s">
        <v>3100</v>
      </c>
      <c r="B4062" s="6" t="n">
        <v>36963</v>
      </c>
      <c r="C4062" s="7" t="s">
        <v>3101</v>
      </c>
      <c r="D4062" s="7" t="s">
        <v>38</v>
      </c>
      <c r="E4062" s="7" t="s">
        <v>39</v>
      </c>
      <c r="F4062" s="16" t="s">
        <v>3195</v>
      </c>
      <c r="G4062" s="8" t="n">
        <v>11104</v>
      </c>
    </row>
    <row r="4063" customFormat="false" ht="12.75" hidden="false" customHeight="false" outlineLevel="2" collapsed="false">
      <c r="A4063" s="5" t="s">
        <v>45</v>
      </c>
      <c r="B4063" s="6" t="n">
        <v>36990</v>
      </c>
      <c r="C4063" s="7" t="s">
        <v>46</v>
      </c>
      <c r="D4063" s="7" t="s">
        <v>38</v>
      </c>
      <c r="E4063" s="7" t="s">
        <v>39</v>
      </c>
      <c r="F4063" s="16" t="s">
        <v>3195</v>
      </c>
      <c r="G4063" s="8" t="n">
        <v>5280</v>
      </c>
    </row>
    <row r="4064" customFormat="false" ht="12.75" hidden="false" customHeight="false" outlineLevel="2" collapsed="false">
      <c r="A4064" s="5" t="s">
        <v>3196</v>
      </c>
      <c r="B4064" s="6" t="n">
        <v>36943</v>
      </c>
      <c r="C4064" s="7" t="s">
        <v>3197</v>
      </c>
      <c r="D4064" s="7" t="s">
        <v>38</v>
      </c>
      <c r="E4064" s="7" t="s">
        <v>39</v>
      </c>
      <c r="F4064" s="16" t="s">
        <v>3195</v>
      </c>
      <c r="G4064" s="8" t="n">
        <v>961</v>
      </c>
    </row>
    <row r="4065" customFormat="false" ht="12.75" hidden="false" customHeight="false" outlineLevel="2" collapsed="false">
      <c r="A4065" s="5" t="s">
        <v>3198</v>
      </c>
      <c r="B4065" s="6" t="n">
        <v>36945</v>
      </c>
      <c r="C4065" s="7" t="s">
        <v>3199</v>
      </c>
      <c r="D4065" s="7" t="s">
        <v>38</v>
      </c>
      <c r="E4065" s="7" t="s">
        <v>39</v>
      </c>
      <c r="F4065" s="16" t="s">
        <v>3195</v>
      </c>
      <c r="G4065" s="8" t="n">
        <v>153</v>
      </c>
    </row>
    <row r="4066" customFormat="false" ht="12.75" hidden="false" customHeight="false" outlineLevel="2" collapsed="false">
      <c r="A4066" s="5" t="s">
        <v>3068</v>
      </c>
      <c r="B4066" s="6" t="n">
        <v>36955</v>
      </c>
      <c r="C4066" s="7" t="s">
        <v>3069</v>
      </c>
      <c r="D4066" s="7" t="s">
        <v>38</v>
      </c>
      <c r="E4066" s="7" t="s">
        <v>39</v>
      </c>
      <c r="F4066" s="16" t="s">
        <v>3195</v>
      </c>
      <c r="G4066" s="8" t="n">
        <v>11509</v>
      </c>
    </row>
    <row r="4067" customFormat="false" ht="12.75" hidden="false" customHeight="false" outlineLevel="2" collapsed="false">
      <c r="A4067" s="5" t="s">
        <v>3134</v>
      </c>
      <c r="B4067" s="6" t="n">
        <v>36976</v>
      </c>
      <c r="C4067" s="7" t="s">
        <v>3135</v>
      </c>
      <c r="D4067" s="7" t="s">
        <v>38</v>
      </c>
      <c r="E4067" s="7" t="s">
        <v>39</v>
      </c>
      <c r="F4067" s="16" t="s">
        <v>3195</v>
      </c>
      <c r="G4067" s="8" t="n">
        <v>2924</v>
      </c>
    </row>
    <row r="4068" customFormat="false" ht="12.75" hidden="false" customHeight="false" outlineLevel="2" collapsed="false">
      <c r="A4068" s="5" t="s">
        <v>3147</v>
      </c>
      <c r="B4068" s="6" t="n">
        <v>36977</v>
      </c>
      <c r="C4068" s="7" t="s">
        <v>3148</v>
      </c>
      <c r="D4068" s="7" t="s">
        <v>38</v>
      </c>
      <c r="E4068" s="7" t="s">
        <v>39</v>
      </c>
      <c r="F4068" s="16" t="s">
        <v>3195</v>
      </c>
      <c r="G4068" s="8" t="n">
        <v>4384</v>
      </c>
    </row>
    <row r="4069" customFormat="false" ht="12.75" hidden="false" customHeight="false" outlineLevel="1" collapsed="false">
      <c r="A4069" s="5" t="s">
        <v>3151</v>
      </c>
      <c r="B4069" s="6" t="n">
        <v>36977</v>
      </c>
      <c r="C4069" s="7" t="s">
        <v>3150</v>
      </c>
      <c r="D4069" s="7" t="s">
        <v>38</v>
      </c>
      <c r="E4069" s="7" t="s">
        <v>39</v>
      </c>
      <c r="F4069" s="16" t="s">
        <v>3195</v>
      </c>
      <c r="G4069" s="8" t="n">
        <v>1880</v>
      </c>
    </row>
    <row r="4070" customFormat="false" ht="12.75" hidden="false" customHeight="false" outlineLevel="2" collapsed="false">
      <c r="A4070" s="5" t="s">
        <v>80</v>
      </c>
      <c r="B4070" s="6" t="n">
        <v>37006</v>
      </c>
      <c r="C4070" s="7" t="s">
        <v>81</v>
      </c>
      <c r="D4070" s="7" t="s">
        <v>38</v>
      </c>
      <c r="E4070" s="7" t="s">
        <v>39</v>
      </c>
      <c r="F4070" s="16" t="s">
        <v>3195</v>
      </c>
      <c r="G4070" s="8" t="n">
        <v>2741</v>
      </c>
    </row>
    <row r="4071" customFormat="false" ht="12.75" hidden="false" customHeight="false" outlineLevel="2" collapsed="false">
      <c r="A4071" s="5" t="n">
        <v>100</v>
      </c>
      <c r="B4071" s="6" t="n">
        <v>36979</v>
      </c>
      <c r="C4071" s="7" t="s">
        <v>3163</v>
      </c>
      <c r="D4071" s="7" t="s">
        <v>38</v>
      </c>
      <c r="E4071" s="7" t="s">
        <v>39</v>
      </c>
      <c r="F4071" s="16" t="s">
        <v>3195</v>
      </c>
      <c r="G4071" s="8" t="n">
        <v>290000</v>
      </c>
    </row>
    <row r="4072" customFormat="false" ht="14.25" hidden="false" customHeight="false" outlineLevel="2" collapsed="false">
      <c r="A4072" s="28" t="n">
        <f aca="false">SUBTOTAL(3,A4049:A4071)</f>
        <v>23</v>
      </c>
      <c r="B4072" s="29"/>
      <c r="C4072" s="30"/>
      <c r="D4072" s="30"/>
      <c r="E4072" s="30"/>
      <c r="F4072" s="31" t="s">
        <v>5445</v>
      </c>
      <c r="G4072" s="32" t="n">
        <f aca="false">SUM(G4049:G4071)</f>
        <v>1546776</v>
      </c>
    </row>
    <row r="4073" customFormat="false" ht="12.75" hidden="false" customHeight="false" outlineLevel="2" collapsed="false">
      <c r="A4073" s="5"/>
      <c r="B4073" s="6"/>
      <c r="C4073" s="7"/>
      <c r="D4073" s="7"/>
      <c r="E4073" s="7"/>
      <c r="F4073" s="33"/>
      <c r="G4073" s="8"/>
    </row>
    <row r="4074" customFormat="false" ht="12.75" hidden="false" customHeight="false" outlineLevel="2" collapsed="false">
      <c r="A4074" s="5" t="n">
        <v>50</v>
      </c>
      <c r="B4074" s="6" t="n">
        <v>37041</v>
      </c>
      <c r="C4074" s="7" t="s">
        <v>716</v>
      </c>
      <c r="D4074" s="7" t="s">
        <v>2971</v>
      </c>
      <c r="E4074" s="7" t="s">
        <v>33</v>
      </c>
      <c r="F4074" s="5" t="s">
        <v>2974</v>
      </c>
      <c r="G4074" s="8" t="n">
        <v>95000</v>
      </c>
    </row>
    <row r="4075" customFormat="false" ht="12.75" hidden="false" customHeight="false" outlineLevel="1" collapsed="false">
      <c r="A4075" s="5" t="n">
        <v>584221.01</v>
      </c>
      <c r="B4075" s="6" t="n">
        <v>37000</v>
      </c>
      <c r="C4075" s="7" t="s">
        <v>2977</v>
      </c>
      <c r="D4075" s="7" t="s">
        <v>2971</v>
      </c>
      <c r="E4075" s="7" t="s">
        <v>29</v>
      </c>
      <c r="F4075" s="16" t="s">
        <v>2974</v>
      </c>
      <c r="G4075" s="8" t="n">
        <v>35200</v>
      </c>
    </row>
    <row r="4076" customFormat="false" ht="12.75" hidden="false" customHeight="false" outlineLevel="2" collapsed="false">
      <c r="A4076" s="5" t="n">
        <v>584226.01</v>
      </c>
      <c r="B4076" s="6" t="n">
        <v>37000</v>
      </c>
      <c r="C4076" s="7" t="s">
        <v>2977</v>
      </c>
      <c r="D4076" s="7" t="s">
        <v>2971</v>
      </c>
      <c r="E4076" s="7" t="s">
        <v>29</v>
      </c>
      <c r="F4076" s="16" t="s">
        <v>2974</v>
      </c>
      <c r="G4076" s="8" t="n">
        <v>16800</v>
      </c>
    </row>
    <row r="4077" customFormat="false" ht="12.75" hidden="false" customHeight="false" outlineLevel="2" collapsed="false">
      <c r="A4077" s="5" t="n">
        <v>614623</v>
      </c>
      <c r="B4077" s="6" t="n">
        <v>37033</v>
      </c>
      <c r="C4077" s="7" t="s">
        <v>2973</v>
      </c>
      <c r="D4077" s="7" t="s">
        <v>2971</v>
      </c>
      <c r="E4077" s="7" t="s">
        <v>33</v>
      </c>
      <c r="F4077" s="5" t="s">
        <v>2974</v>
      </c>
      <c r="G4077" s="8" t="n">
        <v>87600</v>
      </c>
    </row>
    <row r="4078" customFormat="false" ht="14.25" hidden="false" customHeight="false" outlineLevel="2" collapsed="false">
      <c r="A4078" s="28" t="n">
        <f aca="false">SUBTOTAL(3,A4074:A4077)</f>
        <v>4</v>
      </c>
      <c r="B4078" s="29"/>
      <c r="C4078" s="30"/>
      <c r="D4078" s="30"/>
      <c r="E4078" s="30"/>
      <c r="F4078" s="34" t="s">
        <v>5446</v>
      </c>
      <c r="G4078" s="32" t="n">
        <f aca="false">SUM(G4074:G4077)</f>
        <v>234600</v>
      </c>
    </row>
    <row r="4079" customFormat="false" ht="12.75" hidden="false" customHeight="false" outlineLevel="2" collapsed="false">
      <c r="A4079" s="5"/>
      <c r="B4079" s="6"/>
      <c r="C4079" s="7"/>
      <c r="D4079" s="7"/>
      <c r="E4079" s="7"/>
      <c r="F4079" s="35"/>
      <c r="G4079" s="8"/>
    </row>
    <row r="4080" customFormat="false" ht="12.75" hidden="false" customHeight="false" outlineLevel="2" collapsed="false">
      <c r="A4080" s="5" t="s">
        <v>620</v>
      </c>
      <c r="B4080" s="6" t="n">
        <v>37063</v>
      </c>
      <c r="C4080" s="7" t="s">
        <v>621</v>
      </c>
      <c r="D4080" s="7" t="s">
        <v>386</v>
      </c>
      <c r="E4080" s="7"/>
      <c r="F4080" s="16" t="s">
        <v>4630</v>
      </c>
      <c r="G4080" s="8" t="n">
        <v>3096</v>
      </c>
    </row>
    <row r="4081" customFormat="false" ht="12.75" hidden="false" customHeight="false" outlineLevel="2" collapsed="false">
      <c r="A4081" s="5" t="s">
        <v>622</v>
      </c>
      <c r="B4081" s="6" t="n">
        <v>37063</v>
      </c>
      <c r="C4081" s="7" t="s">
        <v>621</v>
      </c>
      <c r="D4081" s="7" t="s">
        <v>386</v>
      </c>
      <c r="E4081" s="7"/>
      <c r="F4081" s="16" t="s">
        <v>4630</v>
      </c>
      <c r="G4081" s="8" t="n">
        <v>1548</v>
      </c>
    </row>
    <row r="4082" customFormat="false" ht="12.75" hidden="false" customHeight="false" outlineLevel="2" collapsed="false">
      <c r="A4082" s="5" t="s">
        <v>4719</v>
      </c>
      <c r="B4082" s="6"/>
      <c r="C4082" s="7" t="s">
        <v>608</v>
      </c>
      <c r="D4082" s="7" t="s">
        <v>386</v>
      </c>
      <c r="E4082" s="7" t="s">
        <v>4601</v>
      </c>
      <c r="F4082" s="16" t="s">
        <v>4630</v>
      </c>
      <c r="G4082" s="8" t="n">
        <v>8790</v>
      </c>
    </row>
    <row r="4083" customFormat="false" ht="12.75" hidden="false" customHeight="false" outlineLevel="2" collapsed="false">
      <c r="A4083" s="5" t="s">
        <v>4692</v>
      </c>
      <c r="B4083" s="6" t="n">
        <v>36900</v>
      </c>
      <c r="C4083" s="7" t="s">
        <v>608</v>
      </c>
      <c r="D4083" s="7" t="s">
        <v>386</v>
      </c>
      <c r="E4083" s="7" t="s">
        <v>4601</v>
      </c>
      <c r="F4083" s="16" t="s">
        <v>4630</v>
      </c>
      <c r="G4083" s="8" t="n">
        <v>8943</v>
      </c>
    </row>
    <row r="4084" customFormat="false" ht="12.75" hidden="false" customHeight="false" outlineLevel="2" collapsed="false">
      <c r="A4084" s="5" t="s">
        <v>655</v>
      </c>
      <c r="B4084" s="6" t="n">
        <v>37071</v>
      </c>
      <c r="C4084" s="7" t="s">
        <v>656</v>
      </c>
      <c r="D4084" s="7" t="s">
        <v>386</v>
      </c>
      <c r="E4084" s="7"/>
      <c r="F4084" s="16" t="s">
        <v>4630</v>
      </c>
      <c r="G4084" s="8" t="n">
        <v>178440</v>
      </c>
    </row>
    <row r="4085" customFormat="false" ht="12.75" hidden="false" customHeight="false" outlineLevel="2" collapsed="false">
      <c r="A4085" s="5" t="s">
        <v>550</v>
      </c>
      <c r="B4085" s="6" t="n">
        <v>37040</v>
      </c>
      <c r="C4085" s="7" t="s">
        <v>551</v>
      </c>
      <c r="D4085" s="7" t="s">
        <v>386</v>
      </c>
      <c r="E4085" s="7" t="s">
        <v>485</v>
      </c>
      <c r="F4085" s="16" t="s">
        <v>4630</v>
      </c>
      <c r="G4085" s="8" t="n">
        <v>739.873870359534</v>
      </c>
    </row>
    <row r="4086" customFormat="false" ht="12.75" hidden="false" customHeight="false" outlineLevel="2" collapsed="false">
      <c r="A4086" s="5" t="s">
        <v>4634</v>
      </c>
      <c r="B4086" s="6" t="n">
        <v>36927</v>
      </c>
      <c r="C4086" s="7" t="s">
        <v>548</v>
      </c>
      <c r="D4086" s="7" t="s">
        <v>386</v>
      </c>
      <c r="E4086" s="7" t="s">
        <v>4601</v>
      </c>
      <c r="F4086" s="16" t="s">
        <v>4630</v>
      </c>
      <c r="G4086" s="8" t="n">
        <v>1454.66363340916</v>
      </c>
    </row>
    <row r="4087" customFormat="false" ht="12.75" hidden="false" customHeight="false" outlineLevel="2" collapsed="false">
      <c r="A4087" s="5" t="s">
        <v>4644</v>
      </c>
      <c r="B4087" s="6" t="n">
        <v>36944</v>
      </c>
      <c r="C4087" s="7" t="s">
        <v>548</v>
      </c>
      <c r="D4087" s="7" t="s">
        <v>386</v>
      </c>
      <c r="E4087" s="7" t="s">
        <v>4601</v>
      </c>
      <c r="F4087" s="16" t="s">
        <v>4630</v>
      </c>
      <c r="G4087" s="8" t="n">
        <v>1496.91257718557</v>
      </c>
    </row>
    <row r="4088" customFormat="false" ht="12.75" hidden="false" customHeight="false" outlineLevel="2" collapsed="false">
      <c r="A4088" s="5" t="s">
        <v>4693</v>
      </c>
      <c r="B4088" s="6" t="n">
        <f aca="false">B4087</f>
        <v>36944</v>
      </c>
      <c r="C4088" s="7" t="s">
        <v>608</v>
      </c>
      <c r="D4088" s="7" t="s">
        <v>386</v>
      </c>
      <c r="E4088" s="7" t="s">
        <v>4601</v>
      </c>
      <c r="F4088" s="16" t="s">
        <v>4630</v>
      </c>
      <c r="G4088" s="8" t="n">
        <v>13185.02</v>
      </c>
    </row>
    <row r="4089" customFormat="false" ht="12.75" hidden="false" customHeight="false" outlineLevel="2" collapsed="false">
      <c r="A4089" s="5" t="s">
        <v>4638</v>
      </c>
      <c r="B4089" s="6" t="n">
        <v>36934</v>
      </c>
      <c r="C4089" s="7" t="s">
        <v>608</v>
      </c>
      <c r="D4089" s="7" t="s">
        <v>386</v>
      </c>
      <c r="E4089" s="7" t="s">
        <v>4601</v>
      </c>
      <c r="F4089" s="16" t="s">
        <v>4630</v>
      </c>
      <c r="G4089" s="8" t="n">
        <v>3593</v>
      </c>
    </row>
    <row r="4090" customFormat="false" ht="12.75" hidden="false" customHeight="false" outlineLevel="2" collapsed="false">
      <c r="A4090" s="5" t="s">
        <v>604</v>
      </c>
      <c r="B4090" s="6" t="n">
        <v>37061</v>
      </c>
      <c r="C4090" s="7" t="s">
        <v>605</v>
      </c>
      <c r="D4090" s="7" t="s">
        <v>386</v>
      </c>
      <c r="E4090" s="7"/>
      <c r="F4090" s="16" t="s">
        <v>4630</v>
      </c>
      <c r="G4090" s="8" t="n">
        <v>18572</v>
      </c>
    </row>
    <row r="4091" customFormat="false" ht="12.75" hidden="false" customHeight="false" outlineLevel="2" collapsed="false">
      <c r="A4091" s="5" t="s">
        <v>609</v>
      </c>
      <c r="B4091" s="6" t="n">
        <v>37062</v>
      </c>
      <c r="C4091" s="7" t="s">
        <v>608</v>
      </c>
      <c r="D4091" s="7" t="s">
        <v>386</v>
      </c>
      <c r="E4091" s="7"/>
      <c r="F4091" s="16" t="s">
        <v>4630</v>
      </c>
      <c r="G4091" s="8" t="n">
        <v>7739</v>
      </c>
    </row>
    <row r="4092" customFormat="false" ht="12.75" hidden="false" customHeight="false" outlineLevel="2" collapsed="false">
      <c r="A4092" s="5" t="s">
        <v>629</v>
      </c>
      <c r="B4092" s="6" t="n">
        <v>37067</v>
      </c>
      <c r="C4092" s="7" t="s">
        <v>621</v>
      </c>
      <c r="D4092" s="7" t="s">
        <v>386</v>
      </c>
      <c r="E4092" s="7"/>
      <c r="F4092" s="16" t="s">
        <v>4630</v>
      </c>
      <c r="G4092" s="8" t="n">
        <v>59348</v>
      </c>
    </row>
    <row r="4093" customFormat="false" ht="12.75" hidden="false" customHeight="false" outlineLevel="2" collapsed="false">
      <c r="A4093" s="5" t="s">
        <v>4581</v>
      </c>
      <c r="B4093" s="6" t="n">
        <v>36972</v>
      </c>
      <c r="C4093" s="7" t="s">
        <v>4564</v>
      </c>
      <c r="D4093" s="7" t="s">
        <v>386</v>
      </c>
      <c r="E4093" s="7" t="s">
        <v>387</v>
      </c>
      <c r="F4093" s="16" t="s">
        <v>4630</v>
      </c>
      <c r="G4093" s="8" t="n">
        <v>28531</v>
      </c>
    </row>
    <row r="4094" customFormat="false" ht="12.75" hidden="false" customHeight="false" outlineLevel="2" collapsed="false">
      <c r="A4094" s="5" t="s">
        <v>4694</v>
      </c>
      <c r="B4094" s="6" t="n">
        <f aca="false">B4093</f>
        <v>36972</v>
      </c>
      <c r="C4094" s="7" t="s">
        <v>608</v>
      </c>
      <c r="D4094" s="7" t="s">
        <v>386</v>
      </c>
      <c r="E4094" s="7" t="s">
        <v>4601</v>
      </c>
      <c r="F4094" s="16" t="s">
        <v>4630</v>
      </c>
      <c r="G4094" s="8" t="n">
        <v>8790</v>
      </c>
    </row>
    <row r="4095" customFormat="false" ht="12.75" hidden="false" customHeight="false" outlineLevel="2" collapsed="false">
      <c r="A4095" s="5" t="s">
        <v>4695</v>
      </c>
      <c r="B4095" s="6" t="n">
        <f aca="false">B4094</f>
        <v>36972</v>
      </c>
      <c r="C4095" s="7" t="s">
        <v>608</v>
      </c>
      <c r="D4095" s="7" t="s">
        <v>386</v>
      </c>
      <c r="E4095" s="7" t="s">
        <v>4601</v>
      </c>
      <c r="F4095" s="16" t="s">
        <v>4630</v>
      </c>
      <c r="G4095" s="8" t="n">
        <v>22358</v>
      </c>
    </row>
    <row r="4096" customFormat="false" ht="12.75" hidden="false" customHeight="false" outlineLevel="2" collapsed="false">
      <c r="A4096" s="5" t="s">
        <v>607</v>
      </c>
      <c r="B4096" s="6" t="n">
        <v>37062</v>
      </c>
      <c r="C4096" s="7" t="s">
        <v>608</v>
      </c>
      <c r="D4096" s="7" t="s">
        <v>386</v>
      </c>
      <c r="E4096" s="7"/>
      <c r="F4096" s="16" t="s">
        <v>4630</v>
      </c>
      <c r="G4096" s="8" t="n">
        <v>12382</v>
      </c>
    </row>
    <row r="4097" customFormat="false" ht="12.75" hidden="false" customHeight="false" outlineLevel="2" collapsed="false">
      <c r="A4097" s="5" t="s">
        <v>4563</v>
      </c>
      <c r="B4097" s="6" t="n">
        <v>36964</v>
      </c>
      <c r="C4097" s="7" t="s">
        <v>4564</v>
      </c>
      <c r="D4097" s="7" t="s">
        <v>386</v>
      </c>
      <c r="E4097" s="7" t="s">
        <v>387</v>
      </c>
      <c r="F4097" s="16" t="s">
        <v>4630</v>
      </c>
      <c r="G4097" s="8" t="n">
        <v>15802</v>
      </c>
    </row>
    <row r="4098" customFormat="false" ht="12.75" hidden="false" customHeight="false" outlineLevel="2" collapsed="false">
      <c r="A4098" s="5" t="s">
        <v>4696</v>
      </c>
      <c r="B4098" s="6" t="n">
        <f aca="false">B4097</f>
        <v>36964</v>
      </c>
      <c r="C4098" s="7" t="s">
        <v>4697</v>
      </c>
      <c r="D4098" s="7" t="s">
        <v>386</v>
      </c>
      <c r="E4098" s="7" t="s">
        <v>4601</v>
      </c>
      <c r="F4098" s="16" t="s">
        <v>4630</v>
      </c>
      <c r="G4098" s="8" t="n">
        <v>6169</v>
      </c>
    </row>
    <row r="4099" customFormat="false" ht="12.75" hidden="false" customHeight="false" outlineLevel="2" collapsed="false">
      <c r="A4099" s="5" t="s">
        <v>4698</v>
      </c>
      <c r="B4099" s="6" t="n">
        <f aca="false">B4098</f>
        <v>36964</v>
      </c>
      <c r="C4099" s="7" t="s">
        <v>400</v>
      </c>
      <c r="D4099" s="7" t="s">
        <v>386</v>
      </c>
      <c r="E4099" s="7" t="s">
        <v>4601</v>
      </c>
      <c r="F4099" s="16" t="s">
        <v>4630</v>
      </c>
      <c r="G4099" s="8" t="n">
        <v>7062.33</v>
      </c>
    </row>
    <row r="4100" customFormat="false" ht="12.75" hidden="false" customHeight="false" outlineLevel="2" collapsed="false">
      <c r="A4100" s="5" t="s">
        <v>4711</v>
      </c>
      <c r="B4100" s="6" t="n">
        <f aca="false">B4099</f>
        <v>36964</v>
      </c>
      <c r="C4100" s="7" t="s">
        <v>4712</v>
      </c>
      <c r="D4100" s="7" t="s">
        <v>386</v>
      </c>
      <c r="E4100" s="7" t="s">
        <v>4601</v>
      </c>
      <c r="F4100" s="16" t="s">
        <v>4630</v>
      </c>
      <c r="G4100" s="8" t="n">
        <v>11101.4147480814</v>
      </c>
    </row>
    <row r="4101" customFormat="false" ht="12.75" hidden="false" customHeight="false" outlineLevel="2" collapsed="false">
      <c r="A4101" s="5" t="s">
        <v>4713</v>
      </c>
      <c r="B4101" s="6" t="n">
        <f aca="false">B4100</f>
        <v>36964</v>
      </c>
      <c r="C4101" s="7" t="s">
        <v>4714</v>
      </c>
      <c r="D4101" s="7" t="s">
        <v>386</v>
      </c>
      <c r="E4101" s="7" t="s">
        <v>4601</v>
      </c>
      <c r="F4101" s="16" t="s">
        <v>4630</v>
      </c>
      <c r="G4101" s="8" t="n">
        <v>51.4218802275008</v>
      </c>
    </row>
    <row r="4102" customFormat="false" ht="12.75" hidden="false" customHeight="false" outlineLevel="2" collapsed="false">
      <c r="A4102" s="5" t="s">
        <v>4715</v>
      </c>
      <c r="B4102" s="6" t="n">
        <f aca="false">B4101</f>
        <v>36964</v>
      </c>
      <c r="C4102" s="7" t="s">
        <v>4640</v>
      </c>
      <c r="D4102" s="7" t="s">
        <v>386</v>
      </c>
      <c r="E4102" s="7" t="s">
        <v>4601</v>
      </c>
      <c r="F4102" s="16" t="s">
        <v>4630</v>
      </c>
      <c r="G4102" s="8" t="n">
        <v>3492.80695884911</v>
      </c>
    </row>
    <row r="4103" customFormat="false" ht="12.75" hidden="false" customHeight="false" outlineLevel="2" collapsed="false">
      <c r="A4103" s="5" t="s">
        <v>4716</v>
      </c>
      <c r="B4103" s="6" t="n">
        <f aca="false">B4102</f>
        <v>36964</v>
      </c>
      <c r="C4103" s="7" t="s">
        <v>4717</v>
      </c>
      <c r="D4103" s="7" t="s">
        <v>386</v>
      </c>
      <c r="E4103" s="7" t="s">
        <v>4601</v>
      </c>
      <c r="F4103" s="16" t="s">
        <v>4630</v>
      </c>
      <c r="G4103" s="8" t="n">
        <v>292.268592830391</v>
      </c>
    </row>
    <row r="4104" customFormat="false" ht="12.75" hidden="false" customHeight="false" outlineLevel="2" collapsed="false">
      <c r="A4104" s="5" t="s">
        <v>4699</v>
      </c>
      <c r="B4104" s="6" t="n">
        <v>36902</v>
      </c>
      <c r="C4104" s="7" t="s">
        <v>583</v>
      </c>
      <c r="D4104" s="7" t="s">
        <v>386</v>
      </c>
      <c r="E4104" s="7" t="s">
        <v>4601</v>
      </c>
      <c r="F4104" s="16" t="s">
        <v>4630</v>
      </c>
      <c r="G4104" s="8" t="n">
        <v>338.801473049883</v>
      </c>
    </row>
    <row r="4105" customFormat="false" ht="12.75" hidden="false" customHeight="false" outlineLevel="2" collapsed="false">
      <c r="A4105" s="5" t="s">
        <v>4700</v>
      </c>
      <c r="B4105" s="6" t="n">
        <v>36907</v>
      </c>
      <c r="C4105" s="7" t="s">
        <v>4701</v>
      </c>
      <c r="D4105" s="7" t="s">
        <v>386</v>
      </c>
      <c r="E4105" s="7" t="s">
        <v>4601</v>
      </c>
      <c r="F4105" s="16" t="s">
        <v>4630</v>
      </c>
      <c r="G4105" s="8" t="n">
        <v>408.447897987647</v>
      </c>
    </row>
    <row r="4106" customFormat="false" ht="12.75" hidden="false" customHeight="false" outlineLevel="2" collapsed="false">
      <c r="A4106" s="5" t="s">
        <v>4702</v>
      </c>
      <c r="B4106" s="6" t="n">
        <v>36908</v>
      </c>
      <c r="C4106" s="7" t="s">
        <v>4701</v>
      </c>
      <c r="D4106" s="7" t="s">
        <v>386</v>
      </c>
      <c r="E4106" s="7" t="s">
        <v>4601</v>
      </c>
      <c r="F4106" s="16" t="s">
        <v>4630</v>
      </c>
      <c r="G4106" s="8" t="n">
        <v>1771.67438782263</v>
      </c>
    </row>
    <row r="4107" customFormat="false" ht="12.75" hidden="false" customHeight="false" outlineLevel="2" collapsed="false">
      <c r="A4107" s="5" t="s">
        <v>4703</v>
      </c>
      <c r="B4107" s="6" t="n">
        <f aca="false">B4106</f>
        <v>36908</v>
      </c>
      <c r="C4107" s="7" t="s">
        <v>456</v>
      </c>
      <c r="D4107" s="7" t="s">
        <v>386</v>
      </c>
      <c r="E4107" s="7" t="s">
        <v>4601</v>
      </c>
      <c r="F4107" s="16" t="s">
        <v>4630</v>
      </c>
      <c r="G4107" s="8" t="n">
        <v>8637.56613756614</v>
      </c>
    </row>
    <row r="4108" customFormat="false" ht="12.75" hidden="false" customHeight="false" outlineLevel="2" collapsed="false">
      <c r="A4108" s="5" t="s">
        <v>4646</v>
      </c>
      <c r="B4108" s="6" t="n">
        <v>36948</v>
      </c>
      <c r="C4108" s="7" t="s">
        <v>385</v>
      </c>
      <c r="D4108" s="7" t="s">
        <v>386</v>
      </c>
      <c r="E4108" s="7" t="s">
        <v>4601</v>
      </c>
      <c r="F4108" s="16" t="s">
        <v>4630</v>
      </c>
      <c r="G4108" s="8" t="n">
        <v>136886.973815048</v>
      </c>
    </row>
    <row r="4109" customFormat="false" ht="12.75" hidden="false" customHeight="false" outlineLevel="2" collapsed="false">
      <c r="A4109" s="5" t="s">
        <v>4646</v>
      </c>
      <c r="B4109" s="6" t="n">
        <f aca="false">B4108</f>
        <v>36948</v>
      </c>
      <c r="C4109" s="7" t="s">
        <v>456</v>
      </c>
      <c r="D4109" s="7" t="s">
        <v>386</v>
      </c>
      <c r="E4109" s="7" t="s">
        <v>4601</v>
      </c>
      <c r="F4109" s="16" t="s">
        <v>4630</v>
      </c>
      <c r="G4109" s="8" t="n">
        <v>28324.7354497355</v>
      </c>
    </row>
    <row r="4110" customFormat="false" ht="12.75" hidden="false" customHeight="false" outlineLevel="2" collapsed="false">
      <c r="A4110" s="5" t="s">
        <v>4632</v>
      </c>
      <c r="B4110" s="6" t="n">
        <v>36924</v>
      </c>
      <c r="C4110" s="7" t="s">
        <v>385</v>
      </c>
      <c r="D4110" s="7" t="s">
        <v>386</v>
      </c>
      <c r="E4110" s="7" t="s">
        <v>4601</v>
      </c>
      <c r="F4110" s="16" t="s">
        <v>4630</v>
      </c>
      <c r="G4110" s="8" t="n">
        <v>87616.2440623537</v>
      </c>
    </row>
    <row r="4111" customFormat="false" ht="12.75" hidden="false" customHeight="false" outlineLevel="2" collapsed="false">
      <c r="A4111" s="5" t="s">
        <v>4632</v>
      </c>
      <c r="B4111" s="6" t="n">
        <f aca="false">B4110</f>
        <v>36924</v>
      </c>
      <c r="C4111" s="7" t="s">
        <v>456</v>
      </c>
      <c r="D4111" s="7" t="s">
        <v>386</v>
      </c>
      <c r="E4111" s="7" t="s">
        <v>4601</v>
      </c>
      <c r="F4111" s="16" t="s">
        <v>4630</v>
      </c>
      <c r="G4111" s="8" t="n">
        <v>42994.708994709</v>
      </c>
    </row>
    <row r="4112" customFormat="false" ht="12.75" hidden="false" customHeight="false" outlineLevel="2" collapsed="false">
      <c r="A4112" s="5" t="s">
        <v>4633</v>
      </c>
      <c r="B4112" s="6" t="n">
        <v>36924</v>
      </c>
      <c r="C4112" s="7" t="s">
        <v>385</v>
      </c>
      <c r="D4112" s="7" t="s">
        <v>386</v>
      </c>
      <c r="E4112" s="7" t="s">
        <v>4601</v>
      </c>
      <c r="F4112" s="16" t="s">
        <v>4630</v>
      </c>
      <c r="G4112" s="8" t="n">
        <v>93650.899846123</v>
      </c>
    </row>
    <row r="4113" customFormat="false" ht="12.75" hidden="false" customHeight="false" outlineLevel="2" collapsed="false">
      <c r="A4113" s="5" t="s">
        <v>4633</v>
      </c>
      <c r="B4113" s="6" t="n">
        <f aca="false">B4112</f>
        <v>36924</v>
      </c>
      <c r="C4113" s="7" t="s">
        <v>456</v>
      </c>
      <c r="D4113" s="7" t="s">
        <v>386</v>
      </c>
      <c r="E4113" s="7" t="s">
        <v>4601</v>
      </c>
      <c r="F4113" s="16" t="s">
        <v>4630</v>
      </c>
      <c r="G4113" s="8" t="n">
        <v>61188.4920634921</v>
      </c>
    </row>
    <row r="4114" customFormat="false" ht="12.75" hidden="false" customHeight="false" outlineLevel="2" collapsed="false">
      <c r="A4114" s="5" t="s">
        <v>4623</v>
      </c>
      <c r="B4114" s="6" t="n">
        <v>36910</v>
      </c>
      <c r="C4114" s="7" t="s">
        <v>4704</v>
      </c>
      <c r="D4114" s="7" t="s">
        <v>386</v>
      </c>
      <c r="E4114" s="7" t="s">
        <v>4601</v>
      </c>
      <c r="F4114" s="16" t="s">
        <v>4630</v>
      </c>
      <c r="G4114" s="8" t="n">
        <v>9697.85123966942</v>
      </c>
    </row>
    <row r="4115" customFormat="false" ht="12.75" hidden="false" customHeight="false" outlineLevel="2" collapsed="false">
      <c r="A4115" s="5" t="s">
        <v>4705</v>
      </c>
      <c r="B4115" s="6" t="n">
        <f aca="false">B4114</f>
        <v>36910</v>
      </c>
      <c r="C4115" s="7" t="s">
        <v>583</v>
      </c>
      <c r="D4115" s="7" t="s">
        <v>386</v>
      </c>
      <c r="E4115" s="7" t="s">
        <v>4601</v>
      </c>
      <c r="F4115" s="16" t="s">
        <v>4630</v>
      </c>
      <c r="G4115" s="8" t="n">
        <v>610.909090909091</v>
      </c>
    </row>
    <row r="4116" customFormat="false" ht="12.75" hidden="false" customHeight="false" outlineLevel="2" collapsed="false">
      <c r="A4116" s="5" t="s">
        <v>4706</v>
      </c>
      <c r="B4116" s="6" t="n">
        <f aca="false">B4115</f>
        <v>36910</v>
      </c>
      <c r="C4116" s="7" t="s">
        <v>583</v>
      </c>
      <c r="D4116" s="7" t="s">
        <v>386</v>
      </c>
      <c r="E4116" s="7" t="s">
        <v>4601</v>
      </c>
      <c r="F4116" s="16" t="s">
        <v>4630</v>
      </c>
      <c r="G4116" s="8" t="n">
        <v>153.030804902286</v>
      </c>
    </row>
    <row r="4117" customFormat="false" ht="12.75" hidden="false" customHeight="false" outlineLevel="2" collapsed="false">
      <c r="A4117" s="5" t="s">
        <v>4707</v>
      </c>
      <c r="B4117" s="6" t="n">
        <f aca="false">B4116</f>
        <v>36910</v>
      </c>
      <c r="C4117" s="7" t="s">
        <v>583</v>
      </c>
      <c r="D4117" s="7" t="s">
        <v>386</v>
      </c>
      <c r="E4117" s="7" t="s">
        <v>4601</v>
      </c>
      <c r="F4117" s="16" t="s">
        <v>4630</v>
      </c>
      <c r="G4117" s="8" t="n">
        <v>152.626362735382</v>
      </c>
    </row>
    <row r="4118" customFormat="false" ht="12.75" hidden="false" customHeight="false" outlineLevel="2" collapsed="false">
      <c r="A4118" s="5" t="s">
        <v>4708</v>
      </c>
      <c r="B4118" s="6" t="n">
        <v>36920</v>
      </c>
      <c r="C4118" s="7" t="s">
        <v>583</v>
      </c>
      <c r="D4118" s="7" t="s">
        <v>386</v>
      </c>
      <c r="E4118" s="7" t="s">
        <v>4601</v>
      </c>
      <c r="F4118" s="16" t="s">
        <v>4630</v>
      </c>
      <c r="G4118" s="8" t="n">
        <v>153.825664247187</v>
      </c>
    </row>
    <row r="4119" customFormat="false" ht="12.75" hidden="false" customHeight="false" outlineLevel="2" collapsed="false">
      <c r="A4119" s="5" t="s">
        <v>4709</v>
      </c>
      <c r="B4119" s="6" t="n">
        <f aca="false">B4118</f>
        <v>36920</v>
      </c>
      <c r="C4119" s="7" t="s">
        <v>583</v>
      </c>
      <c r="D4119" s="7" t="s">
        <v>386</v>
      </c>
      <c r="E4119" s="7" t="s">
        <v>4601</v>
      </c>
      <c r="F4119" s="16" t="s">
        <v>4630</v>
      </c>
      <c r="G4119" s="8" t="n">
        <v>308.050565535596</v>
      </c>
    </row>
    <row r="4120" customFormat="false" ht="12.75" hidden="false" customHeight="false" outlineLevel="2" collapsed="false">
      <c r="A4120" s="5" t="s">
        <v>4710</v>
      </c>
      <c r="B4120" s="6" t="n">
        <f aca="false">B4119</f>
        <v>36920</v>
      </c>
      <c r="C4120" s="7" t="s">
        <v>583</v>
      </c>
      <c r="D4120" s="7" t="s">
        <v>386</v>
      </c>
      <c r="E4120" s="7" t="s">
        <v>4601</v>
      </c>
      <c r="F4120" s="16" t="s">
        <v>4630</v>
      </c>
      <c r="G4120" s="8" t="n">
        <v>1785.09647371923</v>
      </c>
    </row>
    <row r="4121" customFormat="false" ht="12.75" hidden="false" customHeight="false" outlineLevel="2" collapsed="false">
      <c r="A4121" s="5" t="s">
        <v>4718</v>
      </c>
      <c r="B4121" s="6" t="n">
        <v>36922</v>
      </c>
      <c r="C4121" s="7" t="s">
        <v>583</v>
      </c>
      <c r="D4121" s="7" t="s">
        <v>386</v>
      </c>
      <c r="E4121" s="7" t="s">
        <v>4601</v>
      </c>
      <c r="F4121" s="16" t="s">
        <v>4630</v>
      </c>
      <c r="G4121" s="8" t="n">
        <v>211.0183639399</v>
      </c>
    </row>
    <row r="4122" customFormat="false" ht="12.75" hidden="false" customHeight="false" outlineLevel="2" collapsed="false">
      <c r="A4122" s="5" t="s">
        <v>395</v>
      </c>
      <c r="B4122" s="6" t="n">
        <v>36986</v>
      </c>
      <c r="C4122" s="7" t="s">
        <v>396</v>
      </c>
      <c r="D4122" s="7" t="s">
        <v>386</v>
      </c>
      <c r="E4122" s="7" t="s">
        <v>387</v>
      </c>
      <c r="F4122" s="16" t="s">
        <v>4630</v>
      </c>
      <c r="G4122" s="8" t="n">
        <v>28856.4708873633</v>
      </c>
    </row>
    <row r="4123" customFormat="false" ht="12.75" hidden="false" customHeight="false" outlineLevel="2" collapsed="false">
      <c r="A4123" s="5" t="s">
        <v>4629</v>
      </c>
      <c r="B4123" s="6" t="n">
        <v>36923</v>
      </c>
      <c r="C4123" s="7" t="s">
        <v>396</v>
      </c>
      <c r="D4123" s="7" t="s">
        <v>386</v>
      </c>
      <c r="E4123" s="7" t="s">
        <v>4601</v>
      </c>
      <c r="F4123" s="16" t="s">
        <v>4630</v>
      </c>
      <c r="G4123" s="8" t="n">
        <v>10513.7811078405</v>
      </c>
    </row>
    <row r="4124" customFormat="false" ht="12.75" hidden="false" customHeight="false" outlineLevel="2" collapsed="false">
      <c r="A4124" s="5" t="s">
        <v>4631</v>
      </c>
      <c r="B4124" s="6" t="n">
        <v>36923</v>
      </c>
      <c r="C4124" s="7" t="s">
        <v>396</v>
      </c>
      <c r="D4124" s="7" t="s">
        <v>386</v>
      </c>
      <c r="E4124" s="7" t="s">
        <v>4601</v>
      </c>
      <c r="F4124" s="16" t="s">
        <v>4630</v>
      </c>
      <c r="G4124" s="8" t="n">
        <v>2064.49023280706</v>
      </c>
    </row>
    <row r="4125" customFormat="false" ht="12.75" hidden="false" customHeight="false" outlineLevel="2" collapsed="false">
      <c r="A4125" s="5" t="s">
        <v>4635</v>
      </c>
      <c r="B4125" s="6" t="n">
        <v>36927</v>
      </c>
      <c r="C4125" s="7" t="s">
        <v>4636</v>
      </c>
      <c r="D4125" s="7" t="s">
        <v>386</v>
      </c>
      <c r="E4125" s="7" t="s">
        <v>4601</v>
      </c>
      <c r="F4125" s="16" t="s">
        <v>4630</v>
      </c>
      <c r="G4125" s="8" t="n">
        <v>382.470119521912</v>
      </c>
    </row>
    <row r="4126" customFormat="false" ht="12.75" hidden="false" customHeight="false" outlineLevel="2" collapsed="false">
      <c r="A4126" s="5" t="s">
        <v>4637</v>
      </c>
      <c r="B4126" s="6" t="n">
        <v>36927</v>
      </c>
      <c r="C4126" s="7" t="s">
        <v>4636</v>
      </c>
      <c r="D4126" s="7" t="s">
        <v>386</v>
      </c>
      <c r="E4126" s="7" t="s">
        <v>4601</v>
      </c>
      <c r="F4126" s="16" t="s">
        <v>4630</v>
      </c>
      <c r="G4126" s="8" t="n">
        <v>367.861885790173</v>
      </c>
    </row>
    <row r="4127" customFormat="false" ht="12.75" hidden="false" customHeight="false" outlineLevel="2" collapsed="false">
      <c r="A4127" s="5" t="s">
        <v>4642</v>
      </c>
      <c r="B4127" s="6" t="n">
        <v>36937</v>
      </c>
      <c r="C4127" s="7" t="s">
        <v>4643</v>
      </c>
      <c r="D4127" s="7" t="s">
        <v>386</v>
      </c>
      <c r="E4127" s="7" t="s">
        <v>4601</v>
      </c>
      <c r="F4127" s="16" t="s">
        <v>4630</v>
      </c>
      <c r="G4127" s="8" t="n">
        <v>13799.4740302433</v>
      </c>
    </row>
    <row r="4128" customFormat="false" ht="12.75" hidden="false" customHeight="false" outlineLevel="2" collapsed="false">
      <c r="A4128" s="5" t="s">
        <v>4641</v>
      </c>
      <c r="B4128" s="6" t="n">
        <v>36936</v>
      </c>
      <c r="C4128" s="7" t="s">
        <v>4564</v>
      </c>
      <c r="D4128" s="7" t="s">
        <v>386</v>
      </c>
      <c r="E4128" s="7" t="s">
        <v>4601</v>
      </c>
      <c r="F4128" s="16" t="s">
        <v>4630</v>
      </c>
      <c r="G4128" s="8" t="n">
        <v>7550</v>
      </c>
    </row>
    <row r="4129" customFormat="false" ht="12.75" hidden="false" customHeight="false" outlineLevel="2" collapsed="false">
      <c r="A4129" s="5" t="s">
        <v>4641</v>
      </c>
      <c r="B4129" s="6" t="n">
        <v>36936</v>
      </c>
      <c r="C4129" s="7" t="s">
        <v>4564</v>
      </c>
      <c r="D4129" s="7" t="s">
        <v>386</v>
      </c>
      <c r="E4129" s="7" t="s">
        <v>4601</v>
      </c>
      <c r="F4129" s="16" t="s">
        <v>4630</v>
      </c>
      <c r="G4129" s="8" t="n">
        <v>16071.335078534</v>
      </c>
    </row>
    <row r="4130" customFormat="false" ht="12.75" hidden="false" customHeight="false" outlineLevel="2" collapsed="false">
      <c r="A4130" s="5" t="s">
        <v>4645</v>
      </c>
      <c r="B4130" s="6" t="n">
        <v>36945</v>
      </c>
      <c r="C4130" s="7" t="s">
        <v>435</v>
      </c>
      <c r="D4130" s="7" t="s">
        <v>386</v>
      </c>
      <c r="E4130" s="7" t="s">
        <v>4601</v>
      </c>
      <c r="F4130" s="16" t="s">
        <v>4630</v>
      </c>
      <c r="G4130" s="8" t="n">
        <v>2016.26016260163</v>
      </c>
    </row>
    <row r="4131" customFormat="false" ht="12.75" hidden="false" customHeight="false" outlineLevel="2" collapsed="false">
      <c r="A4131" s="5" t="s">
        <v>4639</v>
      </c>
      <c r="B4131" s="6" t="n">
        <v>36935</v>
      </c>
      <c r="C4131" s="7" t="s">
        <v>4640</v>
      </c>
      <c r="D4131" s="7" t="s">
        <v>386</v>
      </c>
      <c r="E4131" s="7" t="s">
        <v>4601</v>
      </c>
      <c r="F4131" s="16" t="s">
        <v>4630</v>
      </c>
      <c r="G4131" s="8" t="n">
        <v>13770.0412276683</v>
      </c>
    </row>
    <row r="4132" customFormat="false" ht="12.75" hidden="false" customHeight="false" outlineLevel="2" collapsed="false">
      <c r="A4132" s="5" t="s">
        <v>4647</v>
      </c>
      <c r="B4132" s="6" t="n">
        <v>36949</v>
      </c>
      <c r="C4132" s="7" t="s">
        <v>4648</v>
      </c>
      <c r="D4132" s="7" t="s">
        <v>386</v>
      </c>
      <c r="E4132" s="7" t="s">
        <v>4601</v>
      </c>
      <c r="F4132" s="16" t="s">
        <v>4630</v>
      </c>
      <c r="G4132" s="8" t="n">
        <v>22610.0032690422</v>
      </c>
    </row>
    <row r="4133" customFormat="false" ht="12.75" hidden="false" customHeight="false" outlineLevel="2" collapsed="false">
      <c r="A4133" s="5" t="s">
        <v>4649</v>
      </c>
      <c r="B4133" s="6" t="n">
        <v>36950</v>
      </c>
      <c r="C4133" s="7" t="s">
        <v>482</v>
      </c>
      <c r="D4133" s="7" t="s">
        <v>386</v>
      </c>
      <c r="E4133" s="7" t="s">
        <v>4601</v>
      </c>
      <c r="F4133" s="16" t="s">
        <v>4630</v>
      </c>
      <c r="G4133" s="8" t="n">
        <v>2978.11360083377</v>
      </c>
    </row>
    <row r="4134" customFormat="false" ht="12.75" hidden="false" customHeight="false" outlineLevel="2" collapsed="false">
      <c r="A4134" s="5" t="s">
        <v>4650</v>
      </c>
      <c r="B4134" s="6" t="n">
        <v>36950</v>
      </c>
      <c r="C4134" s="7" t="s">
        <v>482</v>
      </c>
      <c r="D4134" s="7" t="s">
        <v>386</v>
      </c>
      <c r="E4134" s="7" t="s">
        <v>4601</v>
      </c>
      <c r="F4134" s="16" t="s">
        <v>4630</v>
      </c>
      <c r="G4134" s="8" t="n">
        <v>996.612819176655</v>
      </c>
    </row>
    <row r="4135" customFormat="false" ht="12.75" hidden="false" customHeight="false" outlineLevel="2" collapsed="false">
      <c r="A4135" s="5" t="s">
        <v>4545</v>
      </c>
      <c r="B4135" s="6" t="n">
        <v>36952</v>
      </c>
      <c r="C4135" s="7" t="s">
        <v>396</v>
      </c>
      <c r="D4135" s="7" t="s">
        <v>386</v>
      </c>
      <c r="E4135" s="7" t="s">
        <v>387</v>
      </c>
      <c r="F4135" s="16" t="s">
        <v>4630</v>
      </c>
      <c r="G4135" s="8" t="n">
        <v>6812</v>
      </c>
    </row>
    <row r="4136" customFormat="false" ht="12.75" hidden="false" customHeight="false" outlineLevel="2" collapsed="false">
      <c r="A4136" s="5" t="s">
        <v>4546</v>
      </c>
      <c r="B4136" s="6" t="n">
        <v>36952</v>
      </c>
      <c r="C4136" s="7" t="s">
        <v>583</v>
      </c>
      <c r="D4136" s="7" t="s">
        <v>386</v>
      </c>
      <c r="E4136" s="7" t="s">
        <v>387</v>
      </c>
      <c r="F4136" s="16" t="s">
        <v>4630</v>
      </c>
      <c r="G4136" s="8" t="n">
        <v>6743</v>
      </c>
    </row>
    <row r="4137" customFormat="false" ht="12.75" hidden="false" customHeight="false" outlineLevel="2" collapsed="false">
      <c r="A4137" s="5" t="s">
        <v>4547</v>
      </c>
      <c r="B4137" s="6" t="n">
        <v>36956</v>
      </c>
      <c r="C4137" s="7" t="s">
        <v>4548</v>
      </c>
      <c r="D4137" s="7" t="s">
        <v>386</v>
      </c>
      <c r="E4137" s="7" t="s">
        <v>387</v>
      </c>
      <c r="F4137" s="16" t="s">
        <v>4630</v>
      </c>
      <c r="G4137" s="8" t="n">
        <v>150</v>
      </c>
    </row>
    <row r="4138" customFormat="false" ht="12.75" hidden="false" customHeight="false" outlineLevel="2" collapsed="false">
      <c r="A4138" s="5" t="s">
        <v>4549</v>
      </c>
      <c r="B4138" s="6" t="n">
        <v>36957</v>
      </c>
      <c r="C4138" s="7" t="s">
        <v>398</v>
      </c>
      <c r="D4138" s="7" t="s">
        <v>386</v>
      </c>
      <c r="E4138" s="7" t="s">
        <v>387</v>
      </c>
      <c r="F4138" s="16" t="s">
        <v>4630</v>
      </c>
      <c r="G4138" s="8" t="n">
        <v>191</v>
      </c>
    </row>
    <row r="4139" customFormat="false" ht="12.75" hidden="false" customHeight="false" outlineLevel="2" collapsed="false">
      <c r="A4139" s="5" t="s">
        <v>474</v>
      </c>
      <c r="B4139" s="6" t="n">
        <v>36959</v>
      </c>
      <c r="C4139" s="7" t="s">
        <v>611</v>
      </c>
      <c r="D4139" s="7" t="s">
        <v>386</v>
      </c>
      <c r="E4139" s="7" t="s">
        <v>387</v>
      </c>
      <c r="F4139" s="16" t="s">
        <v>4630</v>
      </c>
      <c r="G4139" s="8" t="n">
        <v>14515</v>
      </c>
    </row>
    <row r="4140" customFormat="false" ht="12.75" hidden="false" customHeight="false" outlineLevel="2" collapsed="false">
      <c r="A4140" s="5" t="s">
        <v>4557</v>
      </c>
      <c r="B4140" s="6" t="n">
        <v>36962</v>
      </c>
      <c r="C4140" s="7" t="s">
        <v>4558</v>
      </c>
      <c r="D4140" s="7" t="s">
        <v>386</v>
      </c>
      <c r="E4140" s="7" t="s">
        <v>387</v>
      </c>
      <c r="F4140" s="16" t="s">
        <v>4630</v>
      </c>
      <c r="G4140" s="8" t="n">
        <v>1446</v>
      </c>
    </row>
    <row r="4141" customFormat="false" ht="12.75" hidden="false" customHeight="false" outlineLevel="2" collapsed="false">
      <c r="A4141" s="5" t="s">
        <v>4556</v>
      </c>
      <c r="B4141" s="6" t="n">
        <v>36962</v>
      </c>
      <c r="C4141" s="7" t="s">
        <v>398</v>
      </c>
      <c r="D4141" s="7" t="s">
        <v>386</v>
      </c>
      <c r="E4141" s="7" t="s">
        <v>387</v>
      </c>
      <c r="F4141" s="16" t="s">
        <v>4630</v>
      </c>
      <c r="G4141" s="8" t="n">
        <v>191</v>
      </c>
    </row>
    <row r="4142" customFormat="false" ht="12.75" hidden="false" customHeight="false" outlineLevel="2" collapsed="false">
      <c r="A4142" s="5" t="s">
        <v>399</v>
      </c>
      <c r="B4142" s="6" t="n">
        <v>36963</v>
      </c>
      <c r="C4142" s="7" t="s">
        <v>400</v>
      </c>
      <c r="D4142" s="7" t="s">
        <v>386</v>
      </c>
      <c r="E4142" s="7" t="s">
        <v>387</v>
      </c>
      <c r="F4142" s="16" t="s">
        <v>4630</v>
      </c>
      <c r="G4142" s="8" t="n">
        <v>35594</v>
      </c>
    </row>
    <row r="4143" customFormat="false" ht="12.75" hidden="false" customHeight="false" outlineLevel="2" collapsed="false">
      <c r="A4143" s="5" t="s">
        <v>399</v>
      </c>
      <c r="B4143" s="6" t="n">
        <v>36986</v>
      </c>
      <c r="C4143" s="7" t="s">
        <v>400</v>
      </c>
      <c r="D4143" s="7" t="s">
        <v>386</v>
      </c>
      <c r="E4143" s="7" t="s">
        <v>387</v>
      </c>
      <c r="F4143" s="16" t="s">
        <v>4630</v>
      </c>
      <c r="G4143" s="8" t="n">
        <v>42587</v>
      </c>
    </row>
    <row r="4144" customFormat="false" ht="12.75" hidden="false" customHeight="false" outlineLevel="2" collapsed="false">
      <c r="A4144" s="5" t="s">
        <v>4561</v>
      </c>
      <c r="B4144" s="6" t="n">
        <v>36963</v>
      </c>
      <c r="C4144" s="7" t="s">
        <v>398</v>
      </c>
      <c r="D4144" s="7" t="s">
        <v>386</v>
      </c>
      <c r="E4144" s="7" t="s">
        <v>387</v>
      </c>
      <c r="F4144" s="16" t="s">
        <v>4630</v>
      </c>
      <c r="G4144" s="8" t="n">
        <v>98</v>
      </c>
    </row>
    <row r="4145" customFormat="false" ht="12.75" hidden="false" customHeight="false" outlineLevel="2" collapsed="false">
      <c r="A4145" s="5" t="s">
        <v>4575</v>
      </c>
      <c r="B4145" s="6" t="n">
        <v>36970</v>
      </c>
      <c r="C4145" s="7" t="s">
        <v>611</v>
      </c>
      <c r="D4145" s="7" t="s">
        <v>386</v>
      </c>
      <c r="E4145" s="7" t="s">
        <v>387</v>
      </c>
      <c r="F4145" s="16" t="s">
        <v>4630</v>
      </c>
      <c r="G4145" s="8" t="n">
        <v>22225</v>
      </c>
    </row>
    <row r="4146" customFormat="false" ht="12.75" hidden="false" customHeight="false" outlineLevel="2" collapsed="false">
      <c r="A4146" s="5" t="s">
        <v>4565</v>
      </c>
      <c r="B4146" s="6" t="n">
        <v>36964</v>
      </c>
      <c r="C4146" s="7" t="s">
        <v>4564</v>
      </c>
      <c r="D4146" s="7" t="s">
        <v>386</v>
      </c>
      <c r="E4146" s="7" t="s">
        <v>387</v>
      </c>
      <c r="F4146" s="16" t="s">
        <v>4630</v>
      </c>
      <c r="G4146" s="8" t="n">
        <v>29899</v>
      </c>
    </row>
    <row r="4147" customFormat="false" ht="12.75" hidden="false" customHeight="false" outlineLevel="2" collapsed="false">
      <c r="A4147" s="5" t="s">
        <v>4566</v>
      </c>
      <c r="B4147" s="6" t="n">
        <v>36964</v>
      </c>
      <c r="C4147" s="7" t="s">
        <v>398</v>
      </c>
      <c r="D4147" s="7" t="s">
        <v>386</v>
      </c>
      <c r="E4147" s="7" t="s">
        <v>387</v>
      </c>
      <c r="F4147" s="16" t="s">
        <v>4630</v>
      </c>
      <c r="G4147" s="8" t="n">
        <v>95</v>
      </c>
    </row>
    <row r="4148" customFormat="false" ht="12.75" hidden="false" customHeight="false" outlineLevel="2" collapsed="false">
      <c r="A4148" s="5" t="s">
        <v>4569</v>
      </c>
      <c r="B4148" s="6" t="n">
        <v>36965</v>
      </c>
      <c r="C4148" s="7" t="s">
        <v>4568</v>
      </c>
      <c r="D4148" s="7" t="s">
        <v>386</v>
      </c>
      <c r="E4148" s="7" t="s">
        <v>387</v>
      </c>
      <c r="F4148" s="16" t="s">
        <v>4630</v>
      </c>
      <c r="G4148" s="8" t="n">
        <v>1986</v>
      </c>
    </row>
    <row r="4149" customFormat="false" ht="12.75" hidden="false" customHeight="false" outlineLevel="2" collapsed="false">
      <c r="A4149" s="5" t="s">
        <v>4571</v>
      </c>
      <c r="B4149" s="6" t="n">
        <v>36965</v>
      </c>
      <c r="C4149" s="7" t="s">
        <v>398</v>
      </c>
      <c r="D4149" s="7" t="s">
        <v>386</v>
      </c>
      <c r="E4149" s="7" t="s">
        <v>387</v>
      </c>
      <c r="F4149" s="16" t="s">
        <v>4630</v>
      </c>
      <c r="G4149" s="8" t="n">
        <v>98</v>
      </c>
    </row>
    <row r="4150" customFormat="false" ht="12.75" hidden="false" customHeight="false" outlineLevel="2" collapsed="false">
      <c r="A4150" s="5" t="s">
        <v>4576</v>
      </c>
      <c r="B4150" s="6" t="n">
        <v>36971</v>
      </c>
      <c r="C4150" s="7" t="s">
        <v>4564</v>
      </c>
      <c r="D4150" s="7" t="s">
        <v>386</v>
      </c>
      <c r="E4150" s="7" t="s">
        <v>387</v>
      </c>
      <c r="F4150" s="16" t="s">
        <v>4630</v>
      </c>
      <c r="G4150" s="8" t="n">
        <v>24779</v>
      </c>
    </row>
    <row r="4151" customFormat="false" ht="12.75" hidden="false" customHeight="false" outlineLevel="2" collapsed="false">
      <c r="A4151" s="5" t="s">
        <v>4572</v>
      </c>
      <c r="B4151" s="6" t="n">
        <v>36966</v>
      </c>
      <c r="C4151" s="7" t="s">
        <v>398</v>
      </c>
      <c r="D4151" s="7" t="s">
        <v>386</v>
      </c>
      <c r="E4151" s="7" t="s">
        <v>387</v>
      </c>
      <c r="F4151" s="16" t="s">
        <v>4630</v>
      </c>
      <c r="G4151" s="8" t="n">
        <v>189</v>
      </c>
    </row>
    <row r="4152" customFormat="false" ht="12.75" hidden="false" customHeight="false" outlineLevel="2" collapsed="false">
      <c r="A4152" s="5" t="s">
        <v>4573</v>
      </c>
      <c r="B4152" s="6" t="n">
        <v>36966</v>
      </c>
      <c r="C4152" s="7" t="s">
        <v>398</v>
      </c>
      <c r="D4152" s="7" t="s">
        <v>386</v>
      </c>
      <c r="E4152" s="7" t="s">
        <v>387</v>
      </c>
      <c r="F4152" s="16" t="s">
        <v>4630</v>
      </c>
      <c r="G4152" s="8" t="n">
        <v>297</v>
      </c>
    </row>
    <row r="4153" customFormat="false" ht="12.75" hidden="false" customHeight="false" outlineLevel="2" collapsed="false">
      <c r="A4153" s="5" t="s">
        <v>4574</v>
      </c>
      <c r="B4153" s="6" t="n">
        <v>36969</v>
      </c>
      <c r="C4153" s="7" t="s">
        <v>398</v>
      </c>
      <c r="D4153" s="7" t="s">
        <v>386</v>
      </c>
      <c r="E4153" s="7" t="s">
        <v>387</v>
      </c>
      <c r="F4153" s="16" t="s">
        <v>4630</v>
      </c>
      <c r="G4153" s="8" t="n">
        <v>197</v>
      </c>
    </row>
    <row r="4154" customFormat="false" ht="12.75" hidden="false" customHeight="false" outlineLevel="2" collapsed="false">
      <c r="A4154" s="5" t="s">
        <v>4579</v>
      </c>
      <c r="B4154" s="6" t="n">
        <v>36972</v>
      </c>
      <c r="C4154" s="7" t="s">
        <v>586</v>
      </c>
      <c r="D4154" s="7" t="s">
        <v>386</v>
      </c>
      <c r="E4154" s="7" t="s">
        <v>387</v>
      </c>
      <c r="F4154" s="16" t="s">
        <v>4630</v>
      </c>
      <c r="G4154" s="8" t="n">
        <v>11087</v>
      </c>
    </row>
    <row r="4155" customFormat="false" ht="12.75" hidden="false" customHeight="false" outlineLevel="2" collapsed="false">
      <c r="A4155" s="5" t="s">
        <v>4577</v>
      </c>
      <c r="B4155" s="6" t="n">
        <v>36972</v>
      </c>
      <c r="C4155" s="7"/>
      <c r="D4155" s="7" t="s">
        <v>386</v>
      </c>
      <c r="E4155" s="7" t="s">
        <v>387</v>
      </c>
      <c r="F4155" s="16" t="s">
        <v>4630</v>
      </c>
      <c r="G4155" s="8" t="n">
        <v>317155</v>
      </c>
    </row>
    <row r="4156" customFormat="false" ht="12.75" hidden="false" customHeight="false" outlineLevel="2" collapsed="false">
      <c r="A4156" s="5" t="s">
        <v>4580</v>
      </c>
      <c r="B4156" s="6" t="n">
        <v>36972</v>
      </c>
      <c r="C4156" s="7" t="s">
        <v>4564</v>
      </c>
      <c r="D4156" s="7" t="s">
        <v>386</v>
      </c>
      <c r="E4156" s="7" t="s">
        <v>387</v>
      </c>
      <c r="F4156" s="16" t="s">
        <v>4630</v>
      </c>
      <c r="G4156" s="8" t="n">
        <v>24810</v>
      </c>
    </row>
    <row r="4157" customFormat="false" ht="12.75" hidden="false" customHeight="false" outlineLevel="2" collapsed="false">
      <c r="A4157" s="5" t="s">
        <v>4586</v>
      </c>
      <c r="B4157" s="6" t="n">
        <v>36972</v>
      </c>
      <c r="C4157" s="7" t="s">
        <v>4587</v>
      </c>
      <c r="D4157" s="7" t="s">
        <v>386</v>
      </c>
      <c r="E4157" s="7" t="s">
        <v>387</v>
      </c>
      <c r="F4157" s="16" t="s">
        <v>4630</v>
      </c>
      <c r="G4157" s="8" t="n">
        <v>10250</v>
      </c>
    </row>
    <row r="4158" customFormat="false" ht="12.75" hidden="false" customHeight="false" outlineLevel="2" collapsed="false">
      <c r="A4158" s="5" t="s">
        <v>4588</v>
      </c>
      <c r="B4158" s="6" t="n">
        <v>36973</v>
      </c>
      <c r="C4158" s="7" t="s">
        <v>398</v>
      </c>
      <c r="D4158" s="7" t="s">
        <v>386</v>
      </c>
      <c r="E4158" s="7" t="s">
        <v>387</v>
      </c>
      <c r="F4158" s="16" t="s">
        <v>4630</v>
      </c>
      <c r="G4158" s="8" t="n">
        <v>200</v>
      </c>
    </row>
    <row r="4159" customFormat="false" ht="12.75" hidden="false" customHeight="false" outlineLevel="2" collapsed="false">
      <c r="A4159" s="5" t="s">
        <v>4589</v>
      </c>
      <c r="B4159" s="6" t="n">
        <v>36973</v>
      </c>
      <c r="C4159" s="7" t="s">
        <v>398</v>
      </c>
      <c r="D4159" s="7" t="s">
        <v>386</v>
      </c>
      <c r="E4159" s="7" t="s">
        <v>387</v>
      </c>
      <c r="F4159" s="16" t="s">
        <v>4630</v>
      </c>
      <c r="G4159" s="8" t="n">
        <v>953</v>
      </c>
    </row>
    <row r="4160" customFormat="false" ht="12.75" hidden="false" customHeight="false" outlineLevel="2" collapsed="false">
      <c r="A4160" s="5" t="s">
        <v>4591</v>
      </c>
      <c r="B4160" s="6" t="n">
        <v>36976</v>
      </c>
      <c r="C4160" s="7" t="s">
        <v>385</v>
      </c>
      <c r="D4160" s="7" t="s">
        <v>386</v>
      </c>
      <c r="E4160" s="7" t="s">
        <v>387</v>
      </c>
      <c r="F4160" s="16" t="s">
        <v>4630</v>
      </c>
      <c r="G4160" s="8" t="n">
        <v>22356</v>
      </c>
    </row>
    <row r="4161" customFormat="false" ht="12.75" hidden="false" customHeight="false" outlineLevel="2" collapsed="false">
      <c r="A4161" s="5" t="s">
        <v>4592</v>
      </c>
      <c r="B4161" s="6" t="n">
        <v>36976</v>
      </c>
      <c r="C4161" s="7" t="s">
        <v>385</v>
      </c>
      <c r="D4161" s="7" t="s">
        <v>386</v>
      </c>
      <c r="E4161" s="7" t="s">
        <v>387</v>
      </c>
      <c r="F4161" s="16" t="s">
        <v>4630</v>
      </c>
      <c r="G4161" s="8" t="n">
        <v>21309</v>
      </c>
    </row>
    <row r="4162" customFormat="false" ht="12.75" hidden="false" customHeight="false" outlineLevel="2" collapsed="false">
      <c r="A4162" s="5" t="s">
        <v>4593</v>
      </c>
      <c r="B4162" s="6" t="n">
        <v>36976</v>
      </c>
      <c r="C4162" s="7" t="s">
        <v>385</v>
      </c>
      <c r="D4162" s="7" t="s">
        <v>386</v>
      </c>
      <c r="E4162" s="7" t="s">
        <v>387</v>
      </c>
      <c r="F4162" s="16" t="s">
        <v>4630</v>
      </c>
      <c r="G4162" s="8" t="n">
        <v>20298</v>
      </c>
    </row>
    <row r="4163" customFormat="false" ht="12.75" hidden="false" customHeight="false" outlineLevel="2" collapsed="false">
      <c r="A4163" s="5" t="s">
        <v>4595</v>
      </c>
      <c r="B4163" s="6" t="n">
        <v>36977</v>
      </c>
      <c r="C4163" s="7" t="s">
        <v>4596</v>
      </c>
      <c r="D4163" s="7" t="s">
        <v>386</v>
      </c>
      <c r="E4163" s="7" t="s">
        <v>387</v>
      </c>
      <c r="F4163" s="16" t="s">
        <v>4630</v>
      </c>
      <c r="G4163" s="8" t="n">
        <v>1499</v>
      </c>
    </row>
    <row r="4164" customFormat="false" ht="12.75" hidden="false" customHeight="false" outlineLevel="2" collapsed="false">
      <c r="A4164" s="5" t="s">
        <v>4597</v>
      </c>
      <c r="B4164" s="6" t="n">
        <v>36979</v>
      </c>
      <c r="C4164" s="7" t="s">
        <v>398</v>
      </c>
      <c r="D4164" s="7" t="s">
        <v>386</v>
      </c>
      <c r="E4164" s="7" t="s">
        <v>387</v>
      </c>
      <c r="F4164" s="16" t="s">
        <v>4630</v>
      </c>
      <c r="G4164" s="8" t="n">
        <v>5461</v>
      </c>
    </row>
    <row r="4165" customFormat="false" ht="12.75" hidden="false" customHeight="false" outlineLevel="2" collapsed="false">
      <c r="A4165" s="5" t="s">
        <v>4599</v>
      </c>
      <c r="B4165" s="6" t="n">
        <v>36980</v>
      </c>
      <c r="C4165" s="7" t="s">
        <v>396</v>
      </c>
      <c r="D4165" s="7" t="s">
        <v>386</v>
      </c>
      <c r="E4165" s="7" t="s">
        <v>387</v>
      </c>
      <c r="F4165" s="16" t="s">
        <v>4630</v>
      </c>
      <c r="G4165" s="8" t="n">
        <v>1852</v>
      </c>
    </row>
    <row r="4166" customFormat="false" ht="12.75" hidden="false" customHeight="false" outlineLevel="2" collapsed="false">
      <c r="A4166" s="5" t="s">
        <v>384</v>
      </c>
      <c r="B4166" s="6" t="n">
        <v>36983</v>
      </c>
      <c r="C4166" s="7" t="s">
        <v>385</v>
      </c>
      <c r="D4166" s="7" t="s">
        <v>386</v>
      </c>
      <c r="E4166" s="7" t="s">
        <v>387</v>
      </c>
      <c r="F4166" s="16" t="s">
        <v>4630</v>
      </c>
      <c r="G4166" s="8" t="n">
        <v>124263.207845618</v>
      </c>
    </row>
    <row r="4167" customFormat="false" ht="12.75" hidden="false" customHeight="false" outlineLevel="2" collapsed="false">
      <c r="A4167" s="5" t="s">
        <v>384</v>
      </c>
      <c r="B4167" s="6" t="n">
        <v>36990</v>
      </c>
      <c r="C4167" s="7" t="s">
        <v>385</v>
      </c>
      <c r="D4167" s="7" t="s">
        <v>386</v>
      </c>
      <c r="E4167" s="7" t="s">
        <v>387</v>
      </c>
      <c r="F4167" s="16" t="s">
        <v>4630</v>
      </c>
      <c r="G4167" s="8" t="n">
        <v>-124263.207845618</v>
      </c>
    </row>
    <row r="4168" customFormat="false" ht="12.75" hidden="false" customHeight="false" outlineLevel="2" collapsed="false">
      <c r="A4168" s="5" t="s">
        <v>384</v>
      </c>
      <c r="B4168" s="6" t="n">
        <v>36990</v>
      </c>
      <c r="C4168" s="7" t="s">
        <v>385</v>
      </c>
      <c r="D4168" s="7" t="s">
        <v>386</v>
      </c>
      <c r="E4168" s="7" t="s">
        <v>387</v>
      </c>
      <c r="F4168" s="16" t="s">
        <v>4630</v>
      </c>
      <c r="G4168" s="8" t="n">
        <v>124263.207845618</v>
      </c>
    </row>
    <row r="4169" customFormat="false" ht="12.75" hidden="false" customHeight="false" outlineLevel="2" collapsed="false">
      <c r="A4169" s="5" t="s">
        <v>397</v>
      </c>
      <c r="B4169" s="6" t="n">
        <v>36986</v>
      </c>
      <c r="C4169" s="7" t="s">
        <v>398</v>
      </c>
      <c r="D4169" s="7" t="s">
        <v>386</v>
      </c>
      <c r="E4169" s="7" t="s">
        <v>387</v>
      </c>
      <c r="F4169" s="16" t="s">
        <v>4630</v>
      </c>
      <c r="G4169" s="8" t="n">
        <v>779.303330790745</v>
      </c>
    </row>
    <row r="4170" customFormat="false" ht="12.75" hidden="false" customHeight="false" outlineLevel="2" collapsed="false">
      <c r="A4170" s="5" t="s">
        <v>401</v>
      </c>
      <c r="B4170" s="6" t="n">
        <v>36987</v>
      </c>
      <c r="C4170" s="7" t="s">
        <v>398</v>
      </c>
      <c r="D4170" s="7" t="s">
        <v>386</v>
      </c>
      <c r="E4170" s="7" t="s">
        <v>387</v>
      </c>
      <c r="F4170" s="16" t="s">
        <v>4630</v>
      </c>
      <c r="G4170" s="8" t="n">
        <v>1175.07987220447</v>
      </c>
    </row>
    <row r="4171" customFormat="false" ht="12.75" hidden="false" customHeight="false" outlineLevel="2" collapsed="false">
      <c r="A4171" s="5" t="s">
        <v>404</v>
      </c>
      <c r="B4171" s="6" t="n">
        <v>36993</v>
      </c>
      <c r="C4171" s="7" t="s">
        <v>398</v>
      </c>
      <c r="D4171" s="7" t="s">
        <v>386</v>
      </c>
      <c r="E4171" s="7" t="s">
        <v>387</v>
      </c>
      <c r="F4171" s="16" t="s">
        <v>4630</v>
      </c>
      <c r="G4171" s="8" t="n">
        <v>220.710894392403</v>
      </c>
    </row>
    <row r="4172" customFormat="false" ht="12.75" hidden="false" customHeight="false" outlineLevel="2" collapsed="false">
      <c r="A4172" s="5" t="s">
        <v>405</v>
      </c>
      <c r="B4172" s="6" t="n">
        <v>36993</v>
      </c>
      <c r="C4172" s="7" t="s">
        <v>398</v>
      </c>
      <c r="D4172" s="7" t="s">
        <v>386</v>
      </c>
      <c r="E4172" s="7" t="s">
        <v>387</v>
      </c>
      <c r="F4172" s="16" t="s">
        <v>4630</v>
      </c>
      <c r="G4172" s="8" t="n">
        <v>588.34851790068</v>
      </c>
    </row>
    <row r="4173" customFormat="false" ht="12.75" hidden="false" customHeight="false" outlineLevel="2" collapsed="false">
      <c r="A4173" s="5" t="s">
        <v>419</v>
      </c>
      <c r="B4173" s="6" t="n">
        <v>36997</v>
      </c>
      <c r="C4173" s="7" t="s">
        <v>420</v>
      </c>
      <c r="D4173" s="7" t="s">
        <v>386</v>
      </c>
      <c r="E4173" s="7" t="s">
        <v>387</v>
      </c>
      <c r="F4173" s="16" t="s">
        <v>4630</v>
      </c>
      <c r="G4173" s="8" t="n">
        <v>1800</v>
      </c>
    </row>
    <row r="4174" customFormat="false" ht="12.75" hidden="false" customHeight="false" outlineLevel="2" collapsed="false">
      <c r="A4174" s="5" t="s">
        <v>417</v>
      </c>
      <c r="B4174" s="6" t="n">
        <v>36997</v>
      </c>
      <c r="C4174" s="7" t="s">
        <v>398</v>
      </c>
      <c r="D4174" s="7" t="s">
        <v>386</v>
      </c>
      <c r="E4174" s="7" t="s">
        <v>387</v>
      </c>
      <c r="F4174" s="16" t="s">
        <v>4630</v>
      </c>
      <c r="G4174" s="8" t="n">
        <v>3112.10762331839</v>
      </c>
    </row>
    <row r="4175" customFormat="false" ht="12.75" hidden="false" customHeight="false" outlineLevel="2" collapsed="false">
      <c r="A4175" s="5" t="s">
        <v>418</v>
      </c>
      <c r="B4175" s="6" t="n">
        <v>36997</v>
      </c>
      <c r="C4175" s="7" t="s">
        <v>398</v>
      </c>
      <c r="D4175" s="7" t="s">
        <v>386</v>
      </c>
      <c r="E4175" s="7" t="s">
        <v>387</v>
      </c>
      <c r="F4175" s="16" t="s">
        <v>4630</v>
      </c>
      <c r="G4175" s="8" t="n">
        <v>4433.05573350417</v>
      </c>
    </row>
    <row r="4176" customFormat="false" ht="12.75" hidden="false" customHeight="false" outlineLevel="2" collapsed="false">
      <c r="A4176" s="5" t="s">
        <v>421</v>
      </c>
      <c r="B4176" s="6" t="n">
        <v>36999</v>
      </c>
      <c r="C4176" s="7" t="s">
        <v>398</v>
      </c>
      <c r="D4176" s="7" t="s">
        <v>386</v>
      </c>
      <c r="E4176" s="7" t="s">
        <v>387</v>
      </c>
      <c r="F4176" s="16" t="s">
        <v>4630</v>
      </c>
      <c r="G4176" s="8" t="n">
        <v>659.424920127796</v>
      </c>
    </row>
    <row r="4177" customFormat="false" ht="12.75" hidden="false" customHeight="false" outlineLevel="2" collapsed="false">
      <c r="A4177" s="5" t="s">
        <v>422</v>
      </c>
      <c r="B4177" s="6" t="n">
        <v>36999</v>
      </c>
      <c r="C4177" s="7" t="s">
        <v>398</v>
      </c>
      <c r="D4177" s="7" t="s">
        <v>386</v>
      </c>
      <c r="E4177" s="7" t="s">
        <v>387</v>
      </c>
      <c r="F4177" s="16" t="s">
        <v>4630</v>
      </c>
      <c r="G4177" s="8" t="n">
        <v>441.533546325879</v>
      </c>
    </row>
    <row r="4178" customFormat="false" ht="12.75" hidden="false" customHeight="false" outlineLevel="2" collapsed="false">
      <c r="A4178" s="5" t="s">
        <v>423</v>
      </c>
      <c r="B4178" s="6" t="n">
        <v>36999</v>
      </c>
      <c r="C4178" s="7" t="s">
        <v>396</v>
      </c>
      <c r="D4178" s="7" t="s">
        <v>386</v>
      </c>
      <c r="E4178" s="7" t="s">
        <v>387</v>
      </c>
      <c r="F4178" s="16" t="s">
        <v>4630</v>
      </c>
      <c r="G4178" s="8" t="n">
        <v>2905.43130990415</v>
      </c>
    </row>
    <row r="4179" customFormat="false" ht="12.75" hidden="false" customHeight="false" outlineLevel="2" collapsed="false">
      <c r="A4179" s="5" t="s">
        <v>423</v>
      </c>
      <c r="B4179" s="6" t="n">
        <v>37000</v>
      </c>
      <c r="C4179" s="7" t="s">
        <v>396</v>
      </c>
      <c r="D4179" s="7" t="s">
        <v>386</v>
      </c>
      <c r="E4179" s="7" t="s">
        <v>387</v>
      </c>
      <c r="F4179" s="16" t="s">
        <v>4630</v>
      </c>
      <c r="G4179" s="8" t="n">
        <v>11736.2410478095</v>
      </c>
    </row>
    <row r="4180" customFormat="false" ht="12.75" hidden="false" customHeight="false" outlineLevel="2" collapsed="false">
      <c r="A4180" s="5" t="s">
        <v>424</v>
      </c>
      <c r="B4180" s="6" t="n">
        <v>36999</v>
      </c>
      <c r="C4180" s="7" t="s">
        <v>398</v>
      </c>
      <c r="D4180" s="7" t="s">
        <v>386</v>
      </c>
      <c r="E4180" s="7" t="s">
        <v>387</v>
      </c>
      <c r="F4180" s="16" t="s">
        <v>4630</v>
      </c>
      <c r="G4180" s="8" t="n">
        <v>1799.36102236422</v>
      </c>
    </row>
    <row r="4181" customFormat="false" ht="12.75" hidden="false" customHeight="false" outlineLevel="2" collapsed="false">
      <c r="A4181" s="5" t="s">
        <v>427</v>
      </c>
      <c r="B4181" s="6" t="n">
        <v>37000</v>
      </c>
      <c r="C4181" s="7" t="s">
        <v>400</v>
      </c>
      <c r="D4181" s="7" t="s">
        <v>386</v>
      </c>
      <c r="E4181" s="7" t="s">
        <v>387</v>
      </c>
      <c r="F4181" s="16" t="s">
        <v>4630</v>
      </c>
      <c r="G4181" s="8" t="n">
        <v>8141</v>
      </c>
    </row>
    <row r="4182" customFormat="false" ht="12.75" hidden="false" customHeight="false" outlineLevel="2" collapsed="false">
      <c r="A4182" s="5" t="s">
        <v>428</v>
      </c>
      <c r="B4182" s="6" t="n">
        <v>37000</v>
      </c>
      <c r="C4182" s="7" t="s">
        <v>400</v>
      </c>
      <c r="D4182" s="7" t="s">
        <v>386</v>
      </c>
      <c r="E4182" s="7" t="s">
        <v>387</v>
      </c>
      <c r="F4182" s="16" t="s">
        <v>4630</v>
      </c>
      <c r="G4182" s="8" t="n">
        <v>6231</v>
      </c>
    </row>
    <row r="4183" customFormat="false" ht="12.75" hidden="false" customHeight="false" outlineLevel="2" collapsed="false">
      <c r="A4183" s="5" t="s">
        <v>432</v>
      </c>
      <c r="B4183" s="6" t="n">
        <v>37001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596.763754045308</v>
      </c>
    </row>
    <row r="4184" customFormat="false" ht="12.75" hidden="false" customHeight="false" outlineLevel="2" collapsed="false">
      <c r="A4184" s="5" t="s">
        <v>433</v>
      </c>
      <c r="B4184" s="6" t="n">
        <v>37001</v>
      </c>
      <c r="C4184" s="7" t="s">
        <v>398</v>
      </c>
      <c r="D4184" s="7" t="s">
        <v>386</v>
      </c>
      <c r="E4184" s="7" t="s">
        <v>387</v>
      </c>
      <c r="F4184" s="16" t="s">
        <v>4630</v>
      </c>
      <c r="G4184" s="8" t="n">
        <v>585.760517799353</v>
      </c>
    </row>
    <row r="4185" customFormat="false" ht="12.75" hidden="false" customHeight="false" outlineLevel="2" collapsed="false">
      <c r="A4185" s="5" t="s">
        <v>434</v>
      </c>
      <c r="B4185" s="6" t="n">
        <v>37001</v>
      </c>
      <c r="C4185" s="7" t="s">
        <v>435</v>
      </c>
      <c r="D4185" s="7" t="s">
        <v>386</v>
      </c>
      <c r="E4185" s="7" t="s">
        <v>387</v>
      </c>
      <c r="F4185" s="16" t="s">
        <v>4630</v>
      </c>
      <c r="G4185" s="8" t="n">
        <v>2321</v>
      </c>
    </row>
    <row r="4186" customFormat="false" ht="12.75" hidden="false" customHeight="false" outlineLevel="2" collapsed="false">
      <c r="A4186" s="5" t="s">
        <v>436</v>
      </c>
      <c r="B4186" s="6" t="n">
        <v>37004</v>
      </c>
      <c r="C4186" s="7" t="s">
        <v>398</v>
      </c>
      <c r="D4186" s="7" t="s">
        <v>386</v>
      </c>
      <c r="E4186" s="7" t="s">
        <v>387</v>
      </c>
      <c r="F4186" s="16" t="s">
        <v>4630</v>
      </c>
      <c r="G4186" s="8" t="n">
        <v>582.956746287928</v>
      </c>
    </row>
    <row r="4187" customFormat="false" ht="12.75" hidden="false" customHeight="false" outlineLevel="2" collapsed="false">
      <c r="A4187" s="5" t="s">
        <v>440</v>
      </c>
      <c r="B4187" s="6" t="n">
        <v>37004</v>
      </c>
      <c r="C4187" s="7" t="s">
        <v>441</v>
      </c>
      <c r="D4187" s="7" t="s">
        <v>386</v>
      </c>
      <c r="E4187" s="7" t="s">
        <v>387</v>
      </c>
      <c r="F4187" s="16" t="s">
        <v>4630</v>
      </c>
      <c r="G4187" s="8" t="n">
        <v>-861.200774693351</v>
      </c>
    </row>
    <row r="4188" customFormat="false" ht="12.75" hidden="false" customHeight="false" outlineLevel="2" collapsed="false">
      <c r="A4188" s="5" t="s">
        <v>440</v>
      </c>
      <c r="B4188" s="6" t="n">
        <v>37008</v>
      </c>
      <c r="C4188" s="7" t="s">
        <v>441</v>
      </c>
      <c r="D4188" s="7" t="s">
        <v>386</v>
      </c>
      <c r="E4188" s="7" t="s">
        <v>387</v>
      </c>
      <c r="F4188" s="16" t="s">
        <v>4630</v>
      </c>
      <c r="G4188" s="8" t="n">
        <v>1678.98832684825</v>
      </c>
    </row>
    <row r="4189" customFormat="false" ht="12.75" hidden="false" customHeight="false" outlineLevel="2" collapsed="false">
      <c r="A4189" s="5" t="s">
        <v>437</v>
      </c>
      <c r="B4189" s="6" t="n">
        <v>37004</v>
      </c>
      <c r="C4189" s="7" t="s">
        <v>438</v>
      </c>
      <c r="D4189" s="7" t="s">
        <v>386</v>
      </c>
      <c r="E4189" s="7" t="s">
        <v>387</v>
      </c>
      <c r="F4189" s="16" t="s">
        <v>4630</v>
      </c>
      <c r="G4189" s="8" t="n">
        <v>1182.05293737895</v>
      </c>
    </row>
    <row r="4190" customFormat="false" ht="12.75" hidden="false" customHeight="false" outlineLevel="2" collapsed="false">
      <c r="A4190" s="5" t="s">
        <v>439</v>
      </c>
      <c r="B4190" s="6" t="n">
        <v>37004</v>
      </c>
      <c r="C4190" s="7" t="s">
        <v>438</v>
      </c>
      <c r="D4190" s="7" t="s">
        <v>386</v>
      </c>
      <c r="E4190" s="7" t="s">
        <v>387</v>
      </c>
      <c r="F4190" s="16" t="s">
        <v>4630</v>
      </c>
      <c r="G4190" s="8" t="n">
        <v>9821.82052937379</v>
      </c>
    </row>
    <row r="4191" customFormat="false" ht="12.75" hidden="false" customHeight="false" outlineLevel="2" collapsed="false">
      <c r="A4191" s="5" t="s">
        <v>442</v>
      </c>
      <c r="B4191" s="6" t="n">
        <v>37005</v>
      </c>
      <c r="C4191" s="7" t="s">
        <v>398</v>
      </c>
      <c r="D4191" s="7" t="s">
        <v>386</v>
      </c>
      <c r="E4191" s="7" t="s">
        <v>387</v>
      </c>
      <c r="F4191" s="16" t="s">
        <v>4630</v>
      </c>
      <c r="G4191" s="8" t="n">
        <v>1050.96365282628</v>
      </c>
    </row>
    <row r="4192" customFormat="false" ht="12.75" hidden="false" customHeight="false" outlineLevel="2" collapsed="false">
      <c r="A4192" s="5" t="s">
        <v>445</v>
      </c>
      <c r="B4192" s="6" t="n">
        <v>37006</v>
      </c>
      <c r="C4192" s="7" t="s">
        <v>398</v>
      </c>
      <c r="D4192" s="7" t="s">
        <v>386</v>
      </c>
      <c r="E4192" s="7" t="s">
        <v>387</v>
      </c>
      <c r="F4192" s="16" t="s">
        <v>4630</v>
      </c>
      <c r="G4192" s="8" t="n">
        <v>873.999483604441</v>
      </c>
    </row>
    <row r="4193" customFormat="false" ht="12.75" hidden="false" customHeight="false" outlineLevel="2" collapsed="false">
      <c r="A4193" s="5" t="s">
        <v>451</v>
      </c>
      <c r="B4193" s="6" t="n">
        <v>37006</v>
      </c>
      <c r="C4193" s="7" t="s">
        <v>438</v>
      </c>
      <c r="D4193" s="7" t="s">
        <v>386</v>
      </c>
      <c r="E4193" s="7" t="s">
        <v>387</v>
      </c>
      <c r="F4193" s="16" t="s">
        <v>4630</v>
      </c>
      <c r="G4193" s="8" t="n">
        <v>1555.64162148206</v>
      </c>
    </row>
    <row r="4194" customFormat="false" ht="12.75" hidden="false" customHeight="false" outlineLevel="2" collapsed="false">
      <c r="A4194" s="5" t="s">
        <v>452</v>
      </c>
      <c r="B4194" s="6" t="n">
        <v>37006</v>
      </c>
      <c r="C4194" s="7" t="s">
        <v>438</v>
      </c>
      <c r="D4194" s="7" t="s">
        <v>386</v>
      </c>
      <c r="E4194" s="7" t="s">
        <v>387</v>
      </c>
      <c r="F4194" s="16" t="s">
        <v>4630</v>
      </c>
      <c r="G4194" s="8" t="n">
        <v>3276.52982184353</v>
      </c>
    </row>
    <row r="4195" customFormat="false" ht="12.75" hidden="false" customHeight="false" outlineLevel="2" collapsed="false">
      <c r="A4195" s="5" t="s">
        <v>455</v>
      </c>
      <c r="B4195" s="6" t="n">
        <v>37007</v>
      </c>
      <c r="C4195" s="7" t="s">
        <v>456</v>
      </c>
      <c r="D4195" s="7" t="s">
        <v>386</v>
      </c>
      <c r="E4195" s="7" t="s">
        <v>387</v>
      </c>
      <c r="F4195" s="16" t="s">
        <v>4630</v>
      </c>
      <c r="G4195" s="8" t="n">
        <v>45192.4943384018</v>
      </c>
    </row>
    <row r="4196" customFormat="false" ht="12.75" hidden="false" customHeight="false" outlineLevel="2" collapsed="false">
      <c r="A4196" s="5" t="s">
        <v>453</v>
      </c>
      <c r="B4196" s="6" t="n">
        <v>37007</v>
      </c>
      <c r="C4196" s="7" t="s">
        <v>454</v>
      </c>
      <c r="D4196" s="7" t="s">
        <v>386</v>
      </c>
      <c r="E4196" s="7" t="s">
        <v>387</v>
      </c>
      <c r="F4196" s="16" t="s">
        <v>4630</v>
      </c>
      <c r="G4196" s="8" t="n">
        <v>22419.2817858298</v>
      </c>
    </row>
    <row r="4197" customFormat="false" ht="12.75" hidden="false" customHeight="false" outlineLevel="2" collapsed="false">
      <c r="A4197" s="5" t="s">
        <v>457</v>
      </c>
      <c r="B4197" s="6" t="n">
        <v>37007</v>
      </c>
      <c r="C4197" s="7" t="s">
        <v>438</v>
      </c>
      <c r="D4197" s="7" t="s">
        <v>386</v>
      </c>
      <c r="E4197" s="7" t="s">
        <v>387</v>
      </c>
      <c r="F4197" s="16" t="s">
        <v>4630</v>
      </c>
      <c r="G4197" s="8" t="n">
        <v>2445.16337754772</v>
      </c>
    </row>
    <row r="4198" customFormat="false" ht="12.75" hidden="false" customHeight="false" outlineLevel="2" collapsed="false">
      <c r="A4198" s="5" t="s">
        <v>463</v>
      </c>
      <c r="B4198" s="6" t="n">
        <v>37008</v>
      </c>
      <c r="C4198" s="7" t="s">
        <v>398</v>
      </c>
      <c r="D4198" s="7" t="s">
        <v>386</v>
      </c>
      <c r="E4198" s="7" t="s">
        <v>387</v>
      </c>
      <c r="F4198" s="16" t="s">
        <v>4630</v>
      </c>
      <c r="G4198" s="8" t="n">
        <v>351.491569390402</v>
      </c>
    </row>
    <row r="4199" customFormat="false" ht="12.75" hidden="false" customHeight="false" outlineLevel="2" collapsed="false">
      <c r="A4199" s="5" t="s">
        <v>464</v>
      </c>
      <c r="B4199" s="6" t="n">
        <v>37008</v>
      </c>
      <c r="C4199" s="7" t="s">
        <v>438</v>
      </c>
      <c r="D4199" s="7" t="s">
        <v>386</v>
      </c>
      <c r="E4199" s="7" t="s">
        <v>387</v>
      </c>
      <c r="F4199" s="16" t="s">
        <v>4630</v>
      </c>
      <c r="G4199" s="8" t="n">
        <v>1562.25680933852</v>
      </c>
    </row>
    <row r="4200" customFormat="false" ht="12.75" hidden="false" customHeight="false" outlineLevel="2" collapsed="false">
      <c r="A4200" s="5" t="s">
        <v>465</v>
      </c>
      <c r="B4200" s="6" t="n">
        <v>37008</v>
      </c>
      <c r="C4200" s="7" t="s">
        <v>398</v>
      </c>
      <c r="D4200" s="7" t="s">
        <v>386</v>
      </c>
      <c r="E4200" s="7" t="s">
        <v>387</v>
      </c>
      <c r="F4200" s="16" t="s">
        <v>4630</v>
      </c>
      <c r="G4200" s="8" t="n">
        <v>2150.45395590143</v>
      </c>
    </row>
    <row r="4201" customFormat="false" ht="12.75" hidden="false" customHeight="false" outlineLevel="2" collapsed="false">
      <c r="A4201" s="5" t="s">
        <v>466</v>
      </c>
      <c r="B4201" s="6" t="n">
        <v>37008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1297.66536964981</v>
      </c>
    </row>
    <row r="4202" customFormat="false" ht="12.75" hidden="false" customHeight="false" outlineLevel="2" collapsed="false">
      <c r="A4202" s="5" t="s">
        <v>479</v>
      </c>
      <c r="B4202" s="6" t="n">
        <v>37011</v>
      </c>
      <c r="C4202" s="7" t="s">
        <v>480</v>
      </c>
      <c r="D4202" s="7" t="s">
        <v>386</v>
      </c>
      <c r="E4202" s="7" t="s">
        <v>387</v>
      </c>
      <c r="F4202" s="16" t="s">
        <v>4630</v>
      </c>
      <c r="G4202" s="8" t="n">
        <v>2268.34981780323</v>
      </c>
    </row>
    <row r="4203" customFormat="false" ht="12.75" hidden="false" customHeight="false" outlineLevel="2" collapsed="false">
      <c r="A4203" s="5" t="s">
        <v>481</v>
      </c>
      <c r="B4203" s="6" t="n">
        <v>37011</v>
      </c>
      <c r="C4203" s="7" t="s">
        <v>482</v>
      </c>
      <c r="D4203" s="7" t="s">
        <v>386</v>
      </c>
      <c r="E4203" s="7" t="s">
        <v>387</v>
      </c>
      <c r="F4203" s="16" t="s">
        <v>4630</v>
      </c>
      <c r="G4203" s="8" t="n">
        <v>388.46954711088</v>
      </c>
    </row>
    <row r="4204" customFormat="false" ht="12.75" hidden="false" customHeight="false" outlineLevel="2" collapsed="false">
      <c r="A4204" s="5" t="s">
        <v>487</v>
      </c>
      <c r="B4204" s="6" t="n">
        <v>37012</v>
      </c>
      <c r="C4204" s="7" t="s">
        <v>400</v>
      </c>
      <c r="D4204" s="7" t="s">
        <v>386</v>
      </c>
      <c r="E4204" s="7" t="s">
        <v>485</v>
      </c>
      <c r="F4204" s="16" t="s">
        <v>4630</v>
      </c>
      <c r="G4204" s="8" t="n">
        <v>141189</v>
      </c>
    </row>
    <row r="4205" customFormat="false" ht="12.75" hidden="false" customHeight="false" outlineLevel="2" collapsed="false">
      <c r="A4205" s="5" t="s">
        <v>495</v>
      </c>
      <c r="B4205" s="6" t="n">
        <v>37014</v>
      </c>
      <c r="C4205" s="7" t="s">
        <v>398</v>
      </c>
      <c r="D4205" s="7" t="s">
        <v>386</v>
      </c>
      <c r="E4205" s="7" t="s">
        <v>485</v>
      </c>
      <c r="F4205" s="16" t="s">
        <v>4630</v>
      </c>
      <c r="G4205" s="8" t="n">
        <v>438.384760910692</v>
      </c>
    </row>
    <row r="4206" customFormat="false" ht="12.75" hidden="false" customHeight="false" outlineLevel="2" collapsed="false">
      <c r="A4206" s="5" t="s">
        <v>497</v>
      </c>
      <c r="B4206" s="6" t="n">
        <v>37014</v>
      </c>
      <c r="C4206" s="7" t="s">
        <v>398</v>
      </c>
      <c r="D4206" s="7" t="s">
        <v>386</v>
      </c>
      <c r="E4206" s="7" t="s">
        <v>485</v>
      </c>
      <c r="F4206" s="16" t="s">
        <v>4630</v>
      </c>
      <c r="G4206" s="8" t="n">
        <v>438.384760910692</v>
      </c>
    </row>
    <row r="4207" customFormat="false" ht="12.75" hidden="false" customHeight="false" outlineLevel="2" collapsed="false">
      <c r="A4207" s="5" t="s">
        <v>507</v>
      </c>
      <c r="B4207" s="6" t="n">
        <v>37015</v>
      </c>
      <c r="C4207" s="7" t="s">
        <v>398</v>
      </c>
      <c r="D4207" s="7" t="s">
        <v>386</v>
      </c>
      <c r="E4207" s="7" t="s">
        <v>485</v>
      </c>
      <c r="F4207" s="16" t="s">
        <v>4630</v>
      </c>
      <c r="G4207" s="8" t="n">
        <v>584.364820846906</v>
      </c>
    </row>
    <row r="4208" customFormat="false" ht="12.75" hidden="false" customHeight="false" outlineLevel="2" collapsed="false">
      <c r="A4208" s="5" t="s">
        <v>508</v>
      </c>
      <c r="B4208" s="6" t="n">
        <v>37018</v>
      </c>
      <c r="C4208" s="7" t="s">
        <v>398</v>
      </c>
      <c r="D4208" s="7" t="s">
        <v>386</v>
      </c>
      <c r="E4208" s="7" t="s">
        <v>485</v>
      </c>
      <c r="F4208" s="16" t="s">
        <v>4630</v>
      </c>
      <c r="G4208" s="8" t="n">
        <v>17513</v>
      </c>
    </row>
    <row r="4209" customFormat="false" ht="12.75" hidden="false" customHeight="false" outlineLevel="2" collapsed="false">
      <c r="A4209" s="5" t="s">
        <v>509</v>
      </c>
      <c r="B4209" s="6" t="n">
        <v>37018</v>
      </c>
      <c r="C4209" s="7" t="s">
        <v>398</v>
      </c>
      <c r="D4209" s="7" t="s">
        <v>386</v>
      </c>
      <c r="E4209" s="7" t="s">
        <v>485</v>
      </c>
      <c r="F4209" s="16" t="s">
        <v>4630</v>
      </c>
      <c r="G4209" s="8" t="n">
        <v>582.700668353773</v>
      </c>
    </row>
    <row r="4210" customFormat="false" ht="12.75" hidden="false" customHeight="false" outlineLevel="2" collapsed="false">
      <c r="A4210" s="5" t="s">
        <v>510</v>
      </c>
      <c r="B4210" s="6" t="n">
        <v>37018</v>
      </c>
      <c r="C4210" s="7" t="s">
        <v>398</v>
      </c>
      <c r="D4210" s="7" t="s">
        <v>386</v>
      </c>
      <c r="E4210" s="7" t="s">
        <v>485</v>
      </c>
      <c r="F4210" s="16" t="s">
        <v>4630</v>
      </c>
      <c r="G4210" s="8" t="n">
        <v>194.017260398417</v>
      </c>
    </row>
    <row r="4211" customFormat="false" ht="12.75" hidden="false" customHeight="false" outlineLevel="2" collapsed="false">
      <c r="A4211" s="5" t="s">
        <v>519</v>
      </c>
      <c r="B4211" s="6" t="n">
        <v>37021</v>
      </c>
      <c r="C4211" s="7" t="s">
        <v>398</v>
      </c>
      <c r="D4211" s="7" t="s">
        <v>386</v>
      </c>
      <c r="E4211" s="7" t="s">
        <v>485</v>
      </c>
      <c r="F4211" s="16" t="s">
        <v>4630</v>
      </c>
      <c r="G4211" s="8" t="n">
        <v>263.85737439222</v>
      </c>
    </row>
    <row r="4212" customFormat="false" ht="12.75" hidden="false" customHeight="false" outlineLevel="2" collapsed="false">
      <c r="A4212" s="5" t="s">
        <v>522</v>
      </c>
      <c r="B4212" s="6" t="n">
        <v>37021</v>
      </c>
      <c r="C4212" s="7" t="s">
        <v>398</v>
      </c>
      <c r="D4212" s="7" t="s">
        <v>386</v>
      </c>
      <c r="E4212" s="7" t="s">
        <v>485</v>
      </c>
      <c r="F4212" s="16" t="s">
        <v>4630</v>
      </c>
      <c r="G4212" s="8" t="n">
        <v>175.688816855754</v>
      </c>
    </row>
    <row r="4213" customFormat="false" ht="12.75" hidden="false" customHeight="false" outlineLevel="2" collapsed="false">
      <c r="A4213" s="5" t="s">
        <v>521</v>
      </c>
      <c r="B4213" s="6" t="n">
        <v>37021</v>
      </c>
      <c r="C4213" s="7" t="s">
        <v>400</v>
      </c>
      <c r="D4213" s="7" t="s">
        <v>386</v>
      </c>
      <c r="E4213" s="7" t="s">
        <v>485</v>
      </c>
      <c r="F4213" s="16" t="s">
        <v>4630</v>
      </c>
      <c r="G4213" s="8" t="n">
        <v>16425</v>
      </c>
    </row>
    <row r="4214" customFormat="false" ht="12.75" hidden="false" customHeight="false" outlineLevel="2" collapsed="false">
      <c r="A4214" s="5" t="s">
        <v>523</v>
      </c>
      <c r="B4214" s="6" t="n">
        <v>37022</v>
      </c>
      <c r="C4214" s="7" t="s">
        <v>398</v>
      </c>
      <c r="D4214" s="7" t="s">
        <v>386</v>
      </c>
      <c r="E4214" s="7" t="s">
        <v>485</v>
      </c>
      <c r="F4214" s="16" t="s">
        <v>4630</v>
      </c>
      <c r="G4214" s="8" t="n">
        <v>1577.51937984496</v>
      </c>
    </row>
    <row r="4215" customFormat="false" ht="12.75" hidden="false" customHeight="false" outlineLevel="2" collapsed="false">
      <c r="A4215" s="5" t="s">
        <v>524</v>
      </c>
      <c r="B4215" s="6" t="n">
        <v>37022</v>
      </c>
      <c r="C4215" s="7" t="s">
        <v>400</v>
      </c>
      <c r="D4215" s="7" t="s">
        <v>386</v>
      </c>
      <c r="E4215" s="7" t="s">
        <v>485</v>
      </c>
      <c r="F4215" s="16" t="s">
        <v>4630</v>
      </c>
      <c r="G4215" s="8" t="n">
        <v>5972</v>
      </c>
    </row>
    <row r="4216" customFormat="false" ht="12.75" hidden="false" customHeight="false" outlineLevel="2" collapsed="false">
      <c r="A4216" s="5" t="s">
        <v>525</v>
      </c>
      <c r="B4216" s="6" t="n">
        <v>37025</v>
      </c>
      <c r="C4216" s="7" t="s">
        <v>398</v>
      </c>
      <c r="D4216" s="7" t="s">
        <v>386</v>
      </c>
      <c r="E4216" s="7" t="s">
        <v>485</v>
      </c>
      <c r="F4216" s="16" t="s">
        <v>4630</v>
      </c>
      <c r="G4216" s="8" t="n">
        <v>776.817947395565</v>
      </c>
    </row>
    <row r="4217" customFormat="false" ht="12.75" hidden="false" customHeight="false" outlineLevel="2" collapsed="false">
      <c r="A4217" s="5" t="s">
        <v>528</v>
      </c>
      <c r="B4217" s="6" t="n">
        <v>37026</v>
      </c>
      <c r="C4217" s="7" t="s">
        <v>398</v>
      </c>
      <c r="D4217" s="7" t="s">
        <v>386</v>
      </c>
      <c r="E4217" s="7" t="s">
        <v>485</v>
      </c>
      <c r="F4217" s="16" t="s">
        <v>4630</v>
      </c>
      <c r="G4217" s="8" t="n">
        <v>585.381630012937</v>
      </c>
    </row>
    <row r="4218" customFormat="false" ht="12.75" hidden="false" customHeight="false" outlineLevel="2" collapsed="false">
      <c r="A4218" s="5" t="s">
        <v>531</v>
      </c>
      <c r="B4218" s="6" t="n">
        <v>37028</v>
      </c>
      <c r="C4218" s="7" t="s">
        <v>398</v>
      </c>
      <c r="D4218" s="7" t="s">
        <v>386</v>
      </c>
      <c r="E4218" s="7" t="s">
        <v>485</v>
      </c>
      <c r="F4218" s="16" t="s">
        <v>4630</v>
      </c>
      <c r="G4218" s="8" t="n">
        <v>442.258841920146</v>
      </c>
    </row>
    <row r="4219" customFormat="false" ht="12.75" hidden="false" customHeight="false" outlineLevel="2" collapsed="false">
      <c r="A4219" s="5" t="s">
        <v>532</v>
      </c>
      <c r="B4219" s="6" t="n">
        <v>37034</v>
      </c>
      <c r="C4219" s="7" t="s">
        <v>398</v>
      </c>
      <c r="D4219" s="7" t="s">
        <v>386</v>
      </c>
      <c r="E4219" s="7" t="s">
        <v>485</v>
      </c>
      <c r="F4219" s="16" t="s">
        <v>4630</v>
      </c>
      <c r="G4219" s="8" t="n">
        <v>1167.5912785447</v>
      </c>
    </row>
    <row r="4220" customFormat="false" ht="12.75" hidden="false" customHeight="false" outlineLevel="2" collapsed="false">
      <c r="A4220" s="5" t="s">
        <v>533</v>
      </c>
      <c r="B4220" s="6" t="n">
        <v>37034</v>
      </c>
      <c r="C4220" s="7" t="s">
        <v>398</v>
      </c>
      <c r="D4220" s="7" t="s">
        <v>386</v>
      </c>
      <c r="E4220" s="7" t="s">
        <v>485</v>
      </c>
      <c r="F4220" s="16" t="s">
        <v>4630</v>
      </c>
      <c r="G4220" s="8" t="n">
        <v>386.401754612308</v>
      </c>
    </row>
    <row r="4221" customFormat="false" ht="12.75" hidden="false" customHeight="false" outlineLevel="2" collapsed="false">
      <c r="A4221" s="5" t="s">
        <v>534</v>
      </c>
      <c r="B4221" s="6" t="n">
        <v>37034</v>
      </c>
      <c r="C4221" s="7" t="s">
        <v>400</v>
      </c>
      <c r="D4221" s="7" t="s">
        <v>386</v>
      </c>
      <c r="E4221" s="7" t="s">
        <v>485</v>
      </c>
      <c r="F4221" s="16" t="s">
        <v>4630</v>
      </c>
      <c r="G4221" s="8" t="n">
        <v>4418</v>
      </c>
    </row>
    <row r="4222" customFormat="false" ht="12.75" hidden="false" customHeight="false" outlineLevel="2" collapsed="false">
      <c r="A4222" s="5" t="s">
        <v>538</v>
      </c>
      <c r="B4222" s="6" t="n">
        <v>37035</v>
      </c>
      <c r="C4222" s="7" t="s">
        <v>400</v>
      </c>
      <c r="D4222" s="7" t="s">
        <v>386</v>
      </c>
      <c r="E4222" s="7" t="s">
        <v>485</v>
      </c>
      <c r="F4222" s="16" t="s">
        <v>4630</v>
      </c>
      <c r="G4222" s="8" t="n">
        <v>29909</v>
      </c>
    </row>
    <row r="4223" customFormat="false" ht="12.75" hidden="false" customHeight="false" outlineLevel="2" collapsed="false">
      <c r="A4223" s="5" t="s">
        <v>539</v>
      </c>
      <c r="B4223" s="6" t="n">
        <v>37035</v>
      </c>
      <c r="C4223" s="7" t="s">
        <v>400</v>
      </c>
      <c r="D4223" s="7" t="s">
        <v>386</v>
      </c>
      <c r="E4223" s="7" t="s">
        <v>485</v>
      </c>
      <c r="F4223" s="16" t="s">
        <v>4630</v>
      </c>
      <c r="G4223" s="8" t="n">
        <v>11047</v>
      </c>
    </row>
    <row r="4224" customFormat="false" ht="12.75" hidden="false" customHeight="false" outlineLevel="2" collapsed="false">
      <c r="A4224" s="5" t="s">
        <v>539</v>
      </c>
      <c r="B4224" s="6" t="n">
        <v>37054</v>
      </c>
      <c r="C4224" s="7" t="s">
        <v>400</v>
      </c>
      <c r="D4224" s="7" t="s">
        <v>386</v>
      </c>
      <c r="E4224" s="7" t="s">
        <v>485</v>
      </c>
      <c r="F4224" s="16" t="s">
        <v>4630</v>
      </c>
      <c r="G4224" s="8" t="n">
        <v>8845</v>
      </c>
    </row>
    <row r="4225" customFormat="false" ht="12.75" hidden="false" customHeight="false" outlineLevel="2" collapsed="false">
      <c r="A4225" s="5" t="s">
        <v>543</v>
      </c>
      <c r="B4225" s="6" t="n">
        <v>37035</v>
      </c>
      <c r="C4225" s="7" t="s">
        <v>400</v>
      </c>
      <c r="D4225" s="7" t="s">
        <v>386</v>
      </c>
      <c r="E4225" s="7" t="s">
        <v>542</v>
      </c>
      <c r="F4225" s="16" t="s">
        <v>4630</v>
      </c>
      <c r="G4225" s="8" t="n">
        <v>42071</v>
      </c>
    </row>
    <row r="4226" customFormat="false" ht="12.75" hidden="false" customHeight="false" outlineLevel="2" collapsed="false">
      <c r="A4226" s="5" t="s">
        <v>544</v>
      </c>
      <c r="B4226" s="6" t="n">
        <v>37040</v>
      </c>
      <c r="C4226" s="7" t="s">
        <v>398</v>
      </c>
      <c r="D4226" s="7" t="s">
        <v>386</v>
      </c>
      <c r="E4226" s="7" t="s">
        <v>485</v>
      </c>
      <c r="F4226" s="16" t="s">
        <v>4630</v>
      </c>
      <c r="G4226" s="8" t="n">
        <v>706.065925492491</v>
      </c>
    </row>
    <row r="4227" customFormat="false" ht="12.75" hidden="false" customHeight="false" outlineLevel="2" collapsed="false">
      <c r="A4227" s="5" t="s">
        <v>547</v>
      </c>
      <c r="B4227" s="6" t="n">
        <v>37040</v>
      </c>
      <c r="C4227" s="7" t="s">
        <v>548</v>
      </c>
      <c r="D4227" s="7" t="s">
        <v>386</v>
      </c>
      <c r="E4227" s="7" t="s">
        <v>485</v>
      </c>
      <c r="F4227" s="16" t="s">
        <v>4630</v>
      </c>
      <c r="G4227" s="8" t="n">
        <v>16659</v>
      </c>
    </row>
    <row r="4228" customFormat="false" ht="12.75" hidden="false" customHeight="false" outlineLevel="2" collapsed="false">
      <c r="A4228" s="5" t="s">
        <v>657</v>
      </c>
      <c r="B4228" s="6" t="n">
        <v>37071</v>
      </c>
      <c r="C4228" s="7" t="s">
        <v>656</v>
      </c>
      <c r="D4228" s="7" t="s">
        <v>386</v>
      </c>
      <c r="E4228" s="7"/>
      <c r="F4228" s="16" t="s">
        <v>4630</v>
      </c>
      <c r="G4228" s="8" t="n">
        <v>66903</v>
      </c>
    </row>
    <row r="4229" customFormat="false" ht="12.75" hidden="false" customHeight="false" outlineLevel="2" collapsed="false">
      <c r="A4229" s="5" t="s">
        <v>549</v>
      </c>
      <c r="B4229" s="6" t="n">
        <v>37040</v>
      </c>
      <c r="C4229" s="7" t="s">
        <v>548</v>
      </c>
      <c r="D4229" s="7" t="s">
        <v>386</v>
      </c>
      <c r="E4229" s="7" t="s">
        <v>485</v>
      </c>
      <c r="F4229" s="16" t="s">
        <v>4630</v>
      </c>
      <c r="G4229" s="8" t="n">
        <v>2794</v>
      </c>
    </row>
    <row r="4230" customFormat="false" ht="12.75" hidden="false" customHeight="false" outlineLevel="2" collapsed="false">
      <c r="A4230" s="5" t="s">
        <v>555</v>
      </c>
      <c r="B4230" s="6" t="n">
        <v>37041</v>
      </c>
      <c r="C4230" s="7" t="s">
        <v>398</v>
      </c>
      <c r="D4230" s="7" t="s">
        <v>386</v>
      </c>
      <c r="E4230" s="7" t="s">
        <v>485</v>
      </c>
      <c r="F4230" s="16" t="s">
        <v>4630</v>
      </c>
      <c r="G4230" s="8" t="n">
        <v>586.711565859345</v>
      </c>
    </row>
    <row r="4231" customFormat="false" ht="12.75" hidden="false" customHeight="false" outlineLevel="2" collapsed="false">
      <c r="A4231" s="5" t="s">
        <v>556</v>
      </c>
      <c r="B4231" s="6" t="n">
        <v>37041</v>
      </c>
      <c r="C4231" s="7" t="s">
        <v>398</v>
      </c>
      <c r="D4231" s="7" t="s">
        <v>386</v>
      </c>
      <c r="E4231" s="7" t="s">
        <v>485</v>
      </c>
      <c r="F4231" s="16" t="s">
        <v>4630</v>
      </c>
      <c r="G4231" s="8" t="n">
        <v>195.570521953115</v>
      </c>
    </row>
    <row r="4232" customFormat="false" ht="12.75" hidden="false" customHeight="false" outlineLevel="2" collapsed="false">
      <c r="A4232" s="5" t="s">
        <v>560</v>
      </c>
      <c r="B4232" s="6" t="n">
        <v>37042</v>
      </c>
      <c r="C4232" s="7" t="s">
        <v>398</v>
      </c>
      <c r="D4232" s="7" t="s">
        <v>386</v>
      </c>
      <c r="E4232" s="7" t="s">
        <v>485</v>
      </c>
      <c r="F4232" s="16" t="s">
        <v>4630</v>
      </c>
      <c r="G4232" s="8" t="n">
        <v>779.989591465001</v>
      </c>
    </row>
    <row r="4233" customFormat="false" ht="12.75" hidden="false" customHeight="false" outlineLevel="2" collapsed="false">
      <c r="A4233" s="5" t="s">
        <v>570</v>
      </c>
      <c r="B4233" s="6" t="n">
        <v>37053</v>
      </c>
      <c r="C4233" s="7" t="s">
        <v>398</v>
      </c>
      <c r="D4233" s="7" t="s">
        <v>386</v>
      </c>
      <c r="E4233" s="7" t="s">
        <v>485</v>
      </c>
      <c r="F4233" s="16" t="s">
        <v>4630</v>
      </c>
      <c r="G4233" s="8" t="n">
        <v>762.393837645665</v>
      </c>
    </row>
    <row r="4234" customFormat="false" ht="12.75" hidden="false" customHeight="false" outlineLevel="2" collapsed="false">
      <c r="A4234" s="5" t="s">
        <v>580</v>
      </c>
      <c r="B4234" s="6" t="n">
        <v>37054</v>
      </c>
      <c r="C4234" s="7" t="s">
        <v>581</v>
      </c>
      <c r="D4234" s="7" t="s">
        <v>386</v>
      </c>
      <c r="E4234" s="7" t="s">
        <v>485</v>
      </c>
      <c r="F4234" s="16" t="s">
        <v>4630</v>
      </c>
      <c r="G4234" s="8" t="n">
        <v>2724</v>
      </c>
    </row>
    <row r="4235" customFormat="false" ht="12.75" hidden="false" customHeight="false" outlineLevel="2" collapsed="false">
      <c r="A4235" s="5" t="s">
        <v>582</v>
      </c>
      <c r="B4235" s="6" t="n">
        <v>37054</v>
      </c>
      <c r="C4235" s="7" t="s">
        <v>583</v>
      </c>
      <c r="D4235" s="7" t="s">
        <v>386</v>
      </c>
      <c r="E4235" s="7" t="s">
        <v>485</v>
      </c>
      <c r="F4235" s="16" t="s">
        <v>4630</v>
      </c>
      <c r="G4235" s="8" t="n">
        <v>651.132261240565</v>
      </c>
    </row>
    <row r="4236" customFormat="false" ht="12.75" hidden="false" customHeight="false" outlineLevel="2" collapsed="false">
      <c r="A4236" s="5" t="s">
        <v>598</v>
      </c>
      <c r="B4236" s="6" t="n">
        <v>37057</v>
      </c>
      <c r="C4236" s="7" t="s">
        <v>586</v>
      </c>
      <c r="D4236" s="7" t="s">
        <v>386</v>
      </c>
      <c r="E4236" s="7" t="s">
        <v>485</v>
      </c>
      <c r="F4236" s="16" t="s">
        <v>4630</v>
      </c>
      <c r="G4236" s="8" t="n">
        <v>755.088640840447</v>
      </c>
    </row>
    <row r="4237" customFormat="false" ht="12.75" hidden="false" customHeight="false" outlineLevel="2" collapsed="false">
      <c r="A4237" s="5" t="s">
        <v>584</v>
      </c>
      <c r="B4237" s="6" t="n">
        <v>37054</v>
      </c>
      <c r="C4237" s="7" t="s">
        <v>583</v>
      </c>
      <c r="D4237" s="7" t="s">
        <v>386</v>
      </c>
      <c r="E4237" s="7" t="s">
        <v>485</v>
      </c>
      <c r="F4237" s="16" t="s">
        <v>4630</v>
      </c>
      <c r="G4237" s="8" t="n">
        <v>3753.8562520512</v>
      </c>
    </row>
    <row r="4238" customFormat="false" ht="12.75" hidden="false" customHeight="false" outlineLevel="2" collapsed="false">
      <c r="A4238" s="5" t="s">
        <v>585</v>
      </c>
      <c r="B4238" s="6" t="n">
        <v>37055</v>
      </c>
      <c r="C4238" s="7" t="s">
        <v>586</v>
      </c>
      <c r="D4238" s="7" t="s">
        <v>386</v>
      </c>
      <c r="E4238" s="7" t="s">
        <v>485</v>
      </c>
      <c r="F4238" s="16" t="s">
        <v>4630</v>
      </c>
      <c r="G4238" s="8" t="n">
        <v>17588</v>
      </c>
    </row>
    <row r="4239" customFormat="false" ht="12.75" hidden="false" customHeight="false" outlineLevel="2" collapsed="false">
      <c r="A4239" s="5" t="s">
        <v>590</v>
      </c>
      <c r="B4239" s="6" t="n">
        <v>37056</v>
      </c>
      <c r="C4239" s="7" t="s">
        <v>398</v>
      </c>
      <c r="D4239" s="7" t="s">
        <v>386</v>
      </c>
      <c r="E4239" s="7" t="s">
        <v>485</v>
      </c>
      <c r="F4239" s="16" t="s">
        <v>4630</v>
      </c>
      <c r="G4239" s="8" t="n">
        <v>790.789473684211</v>
      </c>
    </row>
    <row r="4240" customFormat="false" ht="12.75" hidden="false" customHeight="false" outlineLevel="2" collapsed="false">
      <c r="A4240" s="5" t="s">
        <v>597</v>
      </c>
      <c r="B4240" s="6" t="n">
        <v>37056</v>
      </c>
      <c r="C4240" s="7" t="s">
        <v>398</v>
      </c>
      <c r="D4240" s="7" t="s">
        <v>386</v>
      </c>
      <c r="E4240" s="7" t="s">
        <v>485</v>
      </c>
      <c r="F4240" s="16" t="s">
        <v>4630</v>
      </c>
      <c r="G4240" s="8" t="n">
        <v>3839.7898883782</v>
      </c>
    </row>
    <row r="4241" customFormat="false" ht="12.75" hidden="false" customHeight="false" outlineLevel="2" collapsed="false">
      <c r="A4241" s="5" t="s">
        <v>603</v>
      </c>
      <c r="B4241" s="6" t="n">
        <v>37060</v>
      </c>
      <c r="C4241" s="7" t="s">
        <v>456</v>
      </c>
      <c r="D4241" s="7" t="s">
        <v>386</v>
      </c>
      <c r="E4241" s="7"/>
      <c r="F4241" s="16" t="s">
        <v>4630</v>
      </c>
      <c r="G4241" s="8" t="n">
        <v>20003.2598774286</v>
      </c>
    </row>
    <row r="4242" customFormat="false" ht="12.75" hidden="false" customHeight="false" outlineLevel="2" collapsed="false">
      <c r="A4242" s="5" t="s">
        <v>610</v>
      </c>
      <c r="B4242" s="6" t="n">
        <v>37062</v>
      </c>
      <c r="C4242" s="7" t="s">
        <v>611</v>
      </c>
      <c r="D4242" s="7" t="s">
        <v>386</v>
      </c>
      <c r="E4242" s="7"/>
      <c r="F4242" s="16" t="s">
        <v>4630</v>
      </c>
      <c r="G4242" s="8" t="n">
        <v>1683.40070413352</v>
      </c>
    </row>
    <row r="4243" customFormat="false" ht="12.75" hidden="false" customHeight="false" outlineLevel="2" collapsed="false">
      <c r="A4243" s="5" t="s">
        <v>612</v>
      </c>
      <c r="B4243" s="6" t="n">
        <v>37062</v>
      </c>
      <c r="C4243" s="7" t="s">
        <v>611</v>
      </c>
      <c r="D4243" s="7" t="s">
        <v>386</v>
      </c>
      <c r="E4243" s="7"/>
      <c r="F4243" s="16" t="s">
        <v>4630</v>
      </c>
      <c r="G4243" s="8" t="n">
        <v>35334</v>
      </c>
    </row>
    <row r="4244" customFormat="false" ht="12.75" hidden="false" customHeight="false" outlineLevel="2" collapsed="false">
      <c r="A4244" s="5" t="s">
        <v>624</v>
      </c>
      <c r="B4244" s="6" t="n">
        <v>37064</v>
      </c>
      <c r="C4244" s="7" t="s">
        <v>398</v>
      </c>
      <c r="D4244" s="7" t="s">
        <v>386</v>
      </c>
      <c r="E4244" s="7"/>
      <c r="F4244" s="16" t="s">
        <v>4630</v>
      </c>
      <c r="G4244" s="8" t="n">
        <v>263.296126066973</v>
      </c>
    </row>
    <row r="4245" customFormat="false" ht="12.75" hidden="false" customHeight="false" outlineLevel="2" collapsed="false">
      <c r="A4245" s="5" t="s">
        <v>625</v>
      </c>
      <c r="B4245" s="6" t="n">
        <v>37067</v>
      </c>
      <c r="C4245" s="7" t="s">
        <v>456</v>
      </c>
      <c r="D4245" s="7" t="s">
        <v>386</v>
      </c>
      <c r="E4245" s="7"/>
      <c r="F4245" s="16" t="s">
        <v>4630</v>
      </c>
      <c r="G4245" s="8" t="n">
        <v>36392.676019232</v>
      </c>
    </row>
    <row r="4246" customFormat="false" ht="12.75" hidden="false" customHeight="false" outlineLevel="2" collapsed="false">
      <c r="A4246" s="5" t="s">
        <v>630</v>
      </c>
      <c r="B4246" s="6" t="n">
        <v>37067</v>
      </c>
      <c r="C4246" s="7" t="s">
        <v>611</v>
      </c>
      <c r="D4246" s="7" t="s">
        <v>386</v>
      </c>
      <c r="E4246" s="7"/>
      <c r="F4246" s="16" t="s">
        <v>4630</v>
      </c>
      <c r="G4246" s="8" t="n">
        <v>12155.7004544556</v>
      </c>
    </row>
    <row r="4247" customFormat="false" ht="12.75" hidden="false" customHeight="false" outlineLevel="2" collapsed="false">
      <c r="A4247" s="5" t="s">
        <v>633</v>
      </c>
      <c r="B4247" s="6" t="n">
        <v>37068</v>
      </c>
      <c r="C4247" s="7" t="s">
        <v>400</v>
      </c>
      <c r="D4247" s="7" t="s">
        <v>386</v>
      </c>
      <c r="E4247" s="7"/>
      <c r="F4247" s="16" t="s">
        <v>4630</v>
      </c>
      <c r="G4247" s="8" t="n">
        <v>3692</v>
      </c>
    </row>
    <row r="4248" customFormat="false" ht="12.75" hidden="false" customHeight="false" outlineLevel="2" collapsed="false">
      <c r="A4248" s="5" t="s">
        <v>641</v>
      </c>
      <c r="B4248" s="6" t="n">
        <v>37070</v>
      </c>
      <c r="C4248" s="7" t="s">
        <v>398</v>
      </c>
      <c r="D4248" s="7" t="s">
        <v>386</v>
      </c>
      <c r="E4248" s="7"/>
      <c r="F4248" s="16" t="s">
        <v>4630</v>
      </c>
      <c r="G4248" s="8" t="n">
        <v>785.44690352663</v>
      </c>
    </row>
    <row r="4249" customFormat="false" ht="12.75" hidden="false" customHeight="false" outlineLevel="2" collapsed="false">
      <c r="A4249" s="5" t="s">
        <v>644</v>
      </c>
      <c r="B4249" s="6" t="n">
        <v>37070</v>
      </c>
      <c r="C4249" s="7" t="s">
        <v>400</v>
      </c>
      <c r="D4249" s="7" t="s">
        <v>386</v>
      </c>
      <c r="E4249" s="7"/>
      <c r="F4249" s="16" t="s">
        <v>4630</v>
      </c>
      <c r="G4249" s="8" t="n">
        <v>51584</v>
      </c>
    </row>
    <row r="4250" customFormat="false" ht="12.75" hidden="false" customHeight="false" outlineLevel="2" collapsed="false">
      <c r="A4250" s="5" t="s">
        <v>646</v>
      </c>
      <c r="B4250" s="6" t="n">
        <v>37070</v>
      </c>
      <c r="C4250" s="7" t="s">
        <v>398</v>
      </c>
      <c r="D4250" s="7" t="s">
        <v>386</v>
      </c>
      <c r="E4250" s="7"/>
      <c r="F4250" s="16" t="s">
        <v>4630</v>
      </c>
      <c r="G4250" s="8" t="n">
        <v>425.559860773626</v>
      </c>
    </row>
    <row r="4251" customFormat="false" ht="12.75" hidden="false" customHeight="false" outlineLevel="2" collapsed="false">
      <c r="A4251" s="5" t="s">
        <v>651</v>
      </c>
      <c r="B4251" s="6" t="n">
        <v>37071</v>
      </c>
      <c r="C4251" s="7" t="s">
        <v>396</v>
      </c>
      <c r="D4251" s="7" t="s">
        <v>386</v>
      </c>
      <c r="E4251" s="7"/>
      <c r="F4251" s="16" t="s">
        <v>4630</v>
      </c>
      <c r="G4251" s="8" t="n">
        <v>14633.1791143424</v>
      </c>
    </row>
    <row r="4252" customFormat="false" ht="12.75" hidden="false" customHeight="false" outlineLevel="2" collapsed="false">
      <c r="A4252" s="5" t="s">
        <v>640</v>
      </c>
      <c r="B4252" s="6" t="n">
        <v>37070</v>
      </c>
      <c r="C4252" s="7" t="s">
        <v>611</v>
      </c>
      <c r="D4252" s="7" t="s">
        <v>386</v>
      </c>
      <c r="E4252" s="7"/>
      <c r="F4252" s="16" t="s">
        <v>4630</v>
      </c>
      <c r="G4252" s="8" t="n">
        <v>4495.30439351153</v>
      </c>
    </row>
    <row r="4253" customFormat="false" ht="12.75" hidden="false" customHeight="false" outlineLevel="1" collapsed="false">
      <c r="A4253" s="5" t="s">
        <v>654</v>
      </c>
      <c r="B4253" s="6" t="n">
        <v>37071</v>
      </c>
      <c r="C4253" s="7" t="s">
        <v>398</v>
      </c>
      <c r="D4253" s="7" t="s">
        <v>386</v>
      </c>
      <c r="E4253" s="7"/>
      <c r="F4253" s="16" t="s">
        <v>4630</v>
      </c>
      <c r="G4253" s="8" t="n">
        <v>2766.02775941837</v>
      </c>
    </row>
    <row r="4254" customFormat="false" ht="12.75" hidden="false" customHeight="false" outlineLevel="2" collapsed="false">
      <c r="A4254" s="5" t="s">
        <v>652</v>
      </c>
      <c r="B4254" s="6" t="n">
        <v>37071</v>
      </c>
      <c r="C4254" s="7" t="s">
        <v>653</v>
      </c>
      <c r="D4254" s="7" t="s">
        <v>386</v>
      </c>
      <c r="E4254" s="7"/>
      <c r="F4254" s="16" t="s">
        <v>4630</v>
      </c>
      <c r="G4254" s="8" t="n">
        <v>22952.4124256444</v>
      </c>
    </row>
    <row r="4255" customFormat="false" ht="12.75" hidden="false" customHeight="false" outlineLevel="2" collapsed="false">
      <c r="A4255" s="5" t="n">
        <v>126</v>
      </c>
      <c r="B4255" s="6" t="n">
        <v>36957</v>
      </c>
      <c r="C4255" s="7"/>
      <c r="D4255" s="7" t="s">
        <v>386</v>
      </c>
      <c r="E4255" s="7" t="s">
        <v>387</v>
      </c>
      <c r="F4255" s="16" t="s">
        <v>4630</v>
      </c>
      <c r="G4255" s="8" t="n">
        <v>2604</v>
      </c>
    </row>
    <row r="4256" customFormat="false" ht="14.25" hidden="false" customHeight="false" outlineLevel="2" collapsed="false">
      <c r="A4256" s="28" t="n">
        <f aca="false">SUBTOTAL(3,A4080:A4255)</f>
        <v>176</v>
      </c>
      <c r="B4256" s="29"/>
      <c r="C4256" s="30"/>
      <c r="D4256" s="30"/>
      <c r="E4256" s="30"/>
      <c r="F4256" s="31" t="s">
        <v>5448</v>
      </c>
      <c r="G4256" s="32" t="n">
        <f aca="false">SUM(G4080:G4255)</f>
        <v>2528456.30912009</v>
      </c>
    </row>
    <row r="4257" customFormat="false" ht="12.75" hidden="false" customHeight="false" outlineLevel="2" collapsed="false">
      <c r="A4257" s="5"/>
      <c r="B4257" s="6"/>
      <c r="C4257" s="7"/>
      <c r="D4257" s="7"/>
      <c r="E4257" s="7"/>
      <c r="F4257" s="33"/>
      <c r="G4257" s="8"/>
    </row>
    <row r="4258" customFormat="false" ht="12.75" hidden="false" customHeight="false" outlineLevel="1" collapsed="false">
      <c r="A4258" s="5" t="n">
        <v>18</v>
      </c>
      <c r="B4258" s="6" t="n">
        <v>37042</v>
      </c>
      <c r="C4258" s="7" t="s">
        <v>82</v>
      </c>
      <c r="D4258" s="7" t="s">
        <v>38</v>
      </c>
      <c r="E4258" s="7" t="s">
        <v>39</v>
      </c>
      <c r="F4258" s="16" t="s">
        <v>5449</v>
      </c>
      <c r="G4258" s="8" t="n">
        <v>40000</v>
      </c>
    </row>
    <row r="4259" customFormat="false" ht="12.75" hidden="false" customHeight="false" outlineLevel="2" collapsed="false">
      <c r="A4259" s="5" t="n">
        <v>22</v>
      </c>
      <c r="B4259" s="6" t="n">
        <v>37011</v>
      </c>
      <c r="C4259" s="7" t="s">
        <v>82</v>
      </c>
      <c r="D4259" s="7" t="s">
        <v>38</v>
      </c>
      <c r="E4259" s="7" t="s">
        <v>39</v>
      </c>
      <c r="F4259" s="16" t="s">
        <v>5449</v>
      </c>
      <c r="G4259" s="8" t="n">
        <v>40000</v>
      </c>
    </row>
    <row r="4260" customFormat="false" ht="12.75" hidden="false" customHeight="false" outlineLevel="1" collapsed="false">
      <c r="A4260" s="5" t="n">
        <v>133</v>
      </c>
      <c r="B4260" s="6" t="n">
        <v>36979</v>
      </c>
      <c r="C4260" s="7" t="s">
        <v>3164</v>
      </c>
      <c r="D4260" s="7" t="s">
        <v>38</v>
      </c>
      <c r="E4260" s="7" t="s">
        <v>39</v>
      </c>
      <c r="F4260" s="16" t="s">
        <v>5449</v>
      </c>
      <c r="G4260" s="8" t="n">
        <v>45000</v>
      </c>
    </row>
    <row r="4261" customFormat="false" ht="14.25" hidden="false" customHeight="false" outlineLevel="2" collapsed="false">
      <c r="A4261" s="28" t="n">
        <f aca="false">SUBTOTAL(3,A4258:A4260)</f>
        <v>3</v>
      </c>
      <c r="B4261" s="29"/>
      <c r="C4261" s="30"/>
      <c r="D4261" s="30"/>
      <c r="E4261" s="30"/>
      <c r="F4261" s="31" t="s">
        <v>5450</v>
      </c>
      <c r="G4261" s="32" t="n">
        <f aca="false">SUM(G4258:G4260)</f>
        <v>125000</v>
      </c>
    </row>
    <row r="4262" customFormat="false" ht="12.75" hidden="false" customHeight="false" outlineLevel="2" collapsed="false">
      <c r="A4262" s="5"/>
      <c r="B4262" s="6"/>
      <c r="C4262" s="7"/>
      <c r="D4262" s="7"/>
      <c r="E4262" s="7"/>
      <c r="F4262" s="33"/>
      <c r="G4262" s="8"/>
    </row>
    <row r="4263" customFormat="false" ht="12.75" hidden="false" customHeight="false" outlineLevel="1" collapsed="false">
      <c r="A4263" s="5" t="n">
        <v>508894</v>
      </c>
      <c r="B4263" s="6" t="n">
        <v>36976</v>
      </c>
      <c r="C4263" s="7" t="s">
        <v>2941</v>
      </c>
      <c r="D4263" s="7" t="s">
        <v>2971</v>
      </c>
      <c r="E4263" s="7" t="s">
        <v>29</v>
      </c>
      <c r="F4263" s="16" t="s">
        <v>3288</v>
      </c>
      <c r="G4263" s="8" t="n">
        <v>50000</v>
      </c>
    </row>
    <row r="4264" customFormat="false" ht="14.25" hidden="false" customHeight="false" outlineLevel="2" collapsed="false">
      <c r="A4264" s="28" t="n">
        <f aca="false">SUBTOTAL(3,A4263)</f>
        <v>1</v>
      </c>
      <c r="B4264" s="29"/>
      <c r="C4264" s="30"/>
      <c r="D4264" s="30"/>
      <c r="E4264" s="30"/>
      <c r="F4264" s="31" t="s">
        <v>5451</v>
      </c>
      <c r="G4264" s="32" t="n">
        <f aca="false">SUM(G4263)</f>
        <v>50000</v>
      </c>
    </row>
    <row r="4265" customFormat="false" ht="12.75" hidden="false" customHeight="false" outlineLevel="2" collapsed="false">
      <c r="A4265" s="5"/>
      <c r="B4265" s="6"/>
      <c r="C4265" s="7"/>
      <c r="D4265" s="7"/>
      <c r="E4265" s="7"/>
      <c r="F4265" s="33"/>
      <c r="G4265" s="8"/>
    </row>
    <row r="4266" customFormat="false" ht="12.75" hidden="false" customHeight="false" outlineLevel="2" collapsed="false">
      <c r="A4266" s="5" t="s">
        <v>4495</v>
      </c>
      <c r="B4266" s="6" t="n">
        <v>36895</v>
      </c>
      <c r="C4266" s="7" t="s">
        <v>1663</v>
      </c>
      <c r="D4266" s="7" t="s">
        <v>1588</v>
      </c>
      <c r="E4266" s="7" t="s">
        <v>3030</v>
      </c>
      <c r="F4266" s="16" t="s">
        <v>4496</v>
      </c>
      <c r="G4266" s="8" t="n">
        <v>1000</v>
      </c>
    </row>
    <row r="4267" customFormat="false" ht="14.25" hidden="false" customHeight="false" outlineLevel="2" collapsed="false">
      <c r="A4267" s="28" t="n">
        <f aca="false">SUBTOTAL(3,A4266)</f>
        <v>1</v>
      </c>
      <c r="B4267" s="29"/>
      <c r="C4267" s="30"/>
      <c r="D4267" s="30"/>
      <c r="E4267" s="30"/>
      <c r="F4267" s="31" t="s">
        <v>5454</v>
      </c>
      <c r="G4267" s="32" t="n">
        <f aca="false">SUM(G4266)</f>
        <v>1000</v>
      </c>
    </row>
    <row r="4268" customFormat="false" ht="12.75" hidden="false" customHeight="false" outlineLevel="2" collapsed="false">
      <c r="A4268" s="5"/>
      <c r="B4268" s="6"/>
      <c r="C4268" s="7"/>
      <c r="D4268" s="7"/>
      <c r="E4268" s="7"/>
      <c r="F4268" s="33"/>
      <c r="G4268" s="8"/>
    </row>
    <row r="4269" customFormat="false" ht="12.75" hidden="false" customHeight="false" outlineLevel="2" collapsed="false">
      <c r="A4269" s="5" t="n">
        <v>2</v>
      </c>
      <c r="B4269" s="6" t="n">
        <v>36959</v>
      </c>
      <c r="C4269" s="7" t="s">
        <v>2919</v>
      </c>
      <c r="D4269" s="7" t="s">
        <v>2916</v>
      </c>
      <c r="E4269" s="7" t="s">
        <v>29</v>
      </c>
      <c r="F4269" s="16" t="s">
        <v>2947</v>
      </c>
      <c r="G4269" s="8" t="n">
        <v>8000</v>
      </c>
    </row>
    <row r="4270" customFormat="false" ht="12.75" hidden="false" customHeight="false" outlineLevel="2" collapsed="false">
      <c r="A4270" s="5" t="n">
        <v>3</v>
      </c>
      <c r="B4270" s="6" t="n">
        <v>36969</v>
      </c>
      <c r="C4270" s="7" t="s">
        <v>2921</v>
      </c>
      <c r="D4270" s="7" t="s">
        <v>2916</v>
      </c>
      <c r="E4270" s="7" t="s">
        <v>29</v>
      </c>
      <c r="F4270" s="16" t="s">
        <v>2947</v>
      </c>
      <c r="G4270" s="8" t="n">
        <v>9000</v>
      </c>
    </row>
    <row r="4271" customFormat="false" ht="12.75" hidden="false" customHeight="false" outlineLevel="2" collapsed="false">
      <c r="A4271" s="5" t="n">
        <v>537975</v>
      </c>
      <c r="B4271" s="6" t="n">
        <v>37033</v>
      </c>
      <c r="C4271" s="7" t="s">
        <v>2954</v>
      </c>
      <c r="D4271" s="7" t="s">
        <v>2916</v>
      </c>
      <c r="E4271" s="7" t="s">
        <v>33</v>
      </c>
      <c r="F4271" s="5" t="s">
        <v>2947</v>
      </c>
      <c r="G4271" s="8" t="n">
        <v>5500</v>
      </c>
    </row>
    <row r="4272" customFormat="false" ht="12.75" hidden="false" customHeight="false" outlineLevel="2" collapsed="false">
      <c r="A4272" s="5" t="n">
        <v>571699</v>
      </c>
      <c r="B4272" s="6" t="n">
        <v>36986</v>
      </c>
      <c r="C4272" s="7" t="s">
        <v>2921</v>
      </c>
      <c r="D4272" s="7" t="s">
        <v>2916</v>
      </c>
      <c r="E4272" s="7" t="s">
        <v>29</v>
      </c>
      <c r="F4272" s="16" t="s">
        <v>2947</v>
      </c>
      <c r="G4272" s="8" t="n">
        <v>4000</v>
      </c>
    </row>
    <row r="4273" customFormat="false" ht="12.75" hidden="false" customHeight="false" outlineLevel="2" collapsed="false">
      <c r="A4273" s="5" t="n">
        <v>599783</v>
      </c>
      <c r="B4273" s="6" t="n">
        <v>37013</v>
      </c>
      <c r="C4273" s="7" t="s">
        <v>763</v>
      </c>
      <c r="D4273" s="7" t="s">
        <v>2916</v>
      </c>
      <c r="E4273" s="7" t="s">
        <v>33</v>
      </c>
      <c r="F4273" s="5" t="s">
        <v>2947</v>
      </c>
      <c r="G4273" s="8" t="n">
        <v>82200</v>
      </c>
    </row>
    <row r="4274" customFormat="false" ht="12.75" hidden="false" customHeight="false" outlineLevel="2" collapsed="false">
      <c r="A4274" s="5" t="n">
        <v>606605</v>
      </c>
      <c r="B4274" s="6" t="n">
        <v>37021</v>
      </c>
      <c r="C4274" s="7" t="s">
        <v>763</v>
      </c>
      <c r="D4274" s="7" t="s">
        <v>2916</v>
      </c>
      <c r="E4274" s="7" t="s">
        <v>33</v>
      </c>
      <c r="F4274" s="5" t="s">
        <v>2947</v>
      </c>
      <c r="G4274" s="8" t="n">
        <v>48407</v>
      </c>
    </row>
    <row r="4275" customFormat="false" ht="12.75" hidden="false" customHeight="false" outlineLevel="1" collapsed="false">
      <c r="A4275" s="5" t="n">
        <v>622787</v>
      </c>
      <c r="B4275" s="6" t="n">
        <v>37036</v>
      </c>
      <c r="C4275" s="7" t="s">
        <v>763</v>
      </c>
      <c r="D4275" s="7" t="s">
        <v>2916</v>
      </c>
      <c r="E4275" s="7" t="s">
        <v>33</v>
      </c>
      <c r="F4275" s="5" t="s">
        <v>2947</v>
      </c>
      <c r="G4275" s="8" t="n">
        <v>24384</v>
      </c>
    </row>
    <row r="4276" customFormat="false" ht="12.75" hidden="false" customHeight="false" outlineLevel="2" collapsed="false">
      <c r="A4276" s="5" t="n">
        <v>624954</v>
      </c>
      <c r="B4276" s="6" t="n">
        <v>37040</v>
      </c>
      <c r="C4276" s="7" t="s">
        <v>763</v>
      </c>
      <c r="D4276" s="7" t="s">
        <v>2916</v>
      </c>
      <c r="E4276" s="7" t="s">
        <v>33</v>
      </c>
      <c r="F4276" s="5" t="s">
        <v>2947</v>
      </c>
      <c r="G4276" s="8" t="n">
        <v>46800</v>
      </c>
    </row>
    <row r="4277" customFormat="false" ht="12.75" hidden="false" customHeight="false" outlineLevel="2" collapsed="false">
      <c r="A4277" s="5" t="n">
        <v>653413</v>
      </c>
      <c r="B4277" s="6" t="n">
        <v>37061</v>
      </c>
      <c r="C4277" s="7" t="s">
        <v>2946</v>
      </c>
      <c r="D4277" s="7" t="s">
        <v>2916</v>
      </c>
      <c r="E4277" s="7"/>
      <c r="F4277" s="16" t="s">
        <v>2947</v>
      </c>
      <c r="G4277" s="8" t="n">
        <v>5000</v>
      </c>
    </row>
    <row r="4278" customFormat="false" ht="14.25" hidden="false" customHeight="false" outlineLevel="2" collapsed="false">
      <c r="A4278" s="28" t="n">
        <f aca="false">SUBTOTAL(3,A4269:A4277)</f>
        <v>9</v>
      </c>
      <c r="B4278" s="29"/>
      <c r="C4278" s="30"/>
      <c r="D4278" s="30"/>
      <c r="E4278" s="30"/>
      <c r="F4278" s="31" t="s">
        <v>5455</v>
      </c>
      <c r="G4278" s="32" t="n">
        <f aca="false">SUM(G4269:G4277)</f>
        <v>233291</v>
      </c>
    </row>
    <row r="4279" customFormat="false" ht="12.75" hidden="false" customHeight="false" outlineLevel="2" collapsed="false">
      <c r="A4279" s="5"/>
      <c r="B4279" s="6"/>
      <c r="C4279" s="7"/>
      <c r="D4279" s="7"/>
      <c r="E4279" s="7"/>
      <c r="F4279" s="33"/>
      <c r="G4279" s="8"/>
    </row>
    <row r="4280" customFormat="false" ht="12.75" hidden="false" customHeight="false" outlineLevel="2" collapsed="false">
      <c r="A4280" s="5" t="s">
        <v>3369</v>
      </c>
      <c r="B4280" s="6" t="n">
        <v>36971</v>
      </c>
      <c r="C4280" s="7" t="s">
        <v>264</v>
      </c>
      <c r="D4280" s="7" t="s">
        <v>1588</v>
      </c>
      <c r="E4280" s="7" t="s">
        <v>3362</v>
      </c>
      <c r="F4280" s="16" t="s">
        <v>1633</v>
      </c>
      <c r="G4280" s="8" t="n">
        <v>200</v>
      </c>
    </row>
    <row r="4281" customFormat="false" ht="12.75" hidden="false" customHeight="false" outlineLevel="1" collapsed="false">
      <c r="A4281" s="5" t="n">
        <v>888854</v>
      </c>
      <c r="B4281" s="6" t="n">
        <v>37070</v>
      </c>
      <c r="C4281" s="7" t="s">
        <v>2836</v>
      </c>
      <c r="D4281" s="7" t="s">
        <v>1588</v>
      </c>
      <c r="E4281" s="7"/>
      <c r="F4281" s="16" t="s">
        <v>1633</v>
      </c>
      <c r="G4281" s="8" t="n">
        <v>19</v>
      </c>
    </row>
    <row r="4282" customFormat="false" ht="12.75" hidden="false" customHeight="false" outlineLevel="2" collapsed="false">
      <c r="A4282" s="5" t="s">
        <v>1632</v>
      </c>
      <c r="B4282" s="6" t="n">
        <v>37008</v>
      </c>
      <c r="C4282" s="7" t="s">
        <v>1630</v>
      </c>
      <c r="D4282" s="7" t="s">
        <v>1588</v>
      </c>
      <c r="E4282" s="7" t="s">
        <v>1616</v>
      </c>
      <c r="F4282" s="16" t="s">
        <v>1633</v>
      </c>
      <c r="G4282" s="8" t="n">
        <v>733</v>
      </c>
    </row>
    <row r="4283" customFormat="false" ht="12.75" hidden="false" customHeight="false" outlineLevel="2" collapsed="false">
      <c r="A4283" s="5" t="s">
        <v>2835</v>
      </c>
      <c r="B4283" s="6" t="n">
        <v>37055</v>
      </c>
      <c r="C4283" s="7" t="s">
        <v>2836</v>
      </c>
      <c r="D4283" s="7" t="s">
        <v>1588</v>
      </c>
      <c r="E4283" s="7"/>
      <c r="F4283" s="16" t="s">
        <v>1633</v>
      </c>
      <c r="G4283" s="8" t="n">
        <v>895</v>
      </c>
    </row>
    <row r="4284" customFormat="false" ht="14.25" hidden="false" customHeight="false" outlineLevel="2" collapsed="false">
      <c r="A4284" s="28" t="n">
        <f aca="false">SUBTOTAL(3,A4280:A4283)</f>
        <v>4</v>
      </c>
      <c r="B4284" s="29"/>
      <c r="C4284" s="30"/>
      <c r="D4284" s="30"/>
      <c r="E4284" s="30"/>
      <c r="F4284" s="31" t="s">
        <v>5456</v>
      </c>
      <c r="G4284" s="32" t="n">
        <f aca="false">SUM(G4280:G4283)</f>
        <v>1847</v>
      </c>
    </row>
    <row r="4285" customFormat="false" ht="12.75" hidden="false" customHeight="false" outlineLevel="2" collapsed="false">
      <c r="A4285" s="5"/>
      <c r="B4285" s="6"/>
      <c r="C4285" s="7"/>
      <c r="D4285" s="7"/>
      <c r="E4285" s="7"/>
      <c r="F4285" s="33"/>
      <c r="G4285" s="8"/>
    </row>
    <row r="4286" customFormat="false" ht="12.75" hidden="false" customHeight="false" outlineLevel="2" collapsed="false">
      <c r="A4286" s="5" t="s">
        <v>4501</v>
      </c>
      <c r="B4286" s="6" t="n">
        <v>36910</v>
      </c>
      <c r="C4286" s="7" t="s">
        <v>4502</v>
      </c>
      <c r="D4286" s="7" t="s">
        <v>1588</v>
      </c>
      <c r="E4286" s="7" t="s">
        <v>376</v>
      </c>
      <c r="F4286" s="16" t="s">
        <v>1241</v>
      </c>
      <c r="G4286" s="8" t="n">
        <v>1120</v>
      </c>
    </row>
    <row r="4287" customFormat="false" ht="12.75" hidden="false" customHeight="false" outlineLevel="2" collapsed="false">
      <c r="A4287" s="5" t="s">
        <v>4497</v>
      </c>
      <c r="B4287" s="6" t="n">
        <v>36899</v>
      </c>
      <c r="C4287" s="7" t="s">
        <v>4111</v>
      </c>
      <c r="D4287" s="7" t="s">
        <v>1588</v>
      </c>
      <c r="E4287" s="7" t="s">
        <v>3985</v>
      </c>
      <c r="F4287" s="16" t="s">
        <v>1241</v>
      </c>
      <c r="G4287" s="8" t="n">
        <v>13860</v>
      </c>
    </row>
    <row r="4288" customFormat="false" ht="12.75" hidden="false" customHeight="false" outlineLevel="2" collapsed="false">
      <c r="A4288" s="5" t="s">
        <v>4498</v>
      </c>
      <c r="B4288" s="6" t="n">
        <v>36900</v>
      </c>
      <c r="C4288" s="7" t="s">
        <v>4111</v>
      </c>
      <c r="D4288" s="7" t="s">
        <v>1588</v>
      </c>
      <c r="E4288" s="7" t="s">
        <v>4499</v>
      </c>
      <c r="F4288" s="16" t="s">
        <v>1241</v>
      </c>
      <c r="G4288" s="8" t="n">
        <v>1733</v>
      </c>
    </row>
    <row r="4289" customFormat="false" ht="12.75" hidden="false" customHeight="false" outlineLevel="2" collapsed="false">
      <c r="A4289" s="5" t="s">
        <v>4500</v>
      </c>
      <c r="B4289" s="6" t="n">
        <v>36908</v>
      </c>
      <c r="C4289" s="7" t="s">
        <v>4111</v>
      </c>
      <c r="D4289" s="7" t="s">
        <v>1588</v>
      </c>
      <c r="E4289" s="7" t="s">
        <v>3985</v>
      </c>
      <c r="F4289" s="16" t="s">
        <v>1241</v>
      </c>
      <c r="G4289" s="8" t="n">
        <v>2625</v>
      </c>
    </row>
    <row r="4290" customFormat="false" ht="12.75" hidden="false" customHeight="false" outlineLevel="2" collapsed="false">
      <c r="A4290" s="5" t="s">
        <v>3257</v>
      </c>
      <c r="B4290" s="6" t="n">
        <v>36910</v>
      </c>
      <c r="C4290" s="7" t="s">
        <v>3258</v>
      </c>
      <c r="D4290" s="7" t="s">
        <v>1588</v>
      </c>
      <c r="E4290" s="7" t="s">
        <v>3053</v>
      </c>
      <c r="F4290" s="16" t="s">
        <v>1241</v>
      </c>
      <c r="G4290" s="8" t="n">
        <v>4500</v>
      </c>
    </row>
    <row r="4291" customFormat="false" ht="12.75" hidden="false" customHeight="false" outlineLevel="2" collapsed="false">
      <c r="A4291" s="5" t="s">
        <v>4503</v>
      </c>
      <c r="B4291" s="6" t="n">
        <v>36915</v>
      </c>
      <c r="C4291" s="7" t="s">
        <v>4504</v>
      </c>
      <c r="D4291" s="7" t="s">
        <v>1588</v>
      </c>
      <c r="E4291" s="7" t="s">
        <v>3985</v>
      </c>
      <c r="F4291" s="16" t="s">
        <v>1241</v>
      </c>
      <c r="G4291" s="8" t="n">
        <v>7875</v>
      </c>
    </row>
    <row r="4292" customFormat="false" ht="12.75" hidden="false" customHeight="false" outlineLevel="2" collapsed="false">
      <c r="A4292" s="5" t="s">
        <v>4027</v>
      </c>
      <c r="B4292" s="6" t="n">
        <v>36942</v>
      </c>
      <c r="C4292" s="7" t="s">
        <v>3771</v>
      </c>
      <c r="D4292" s="7" t="s">
        <v>1588</v>
      </c>
      <c r="E4292" s="7" t="s">
        <v>39</v>
      </c>
      <c r="F4292" s="16" t="s">
        <v>1241</v>
      </c>
      <c r="G4292" s="8" t="n">
        <v>35148</v>
      </c>
    </row>
    <row r="4293" customFormat="false" ht="12.75" hidden="false" customHeight="false" outlineLevel="2" collapsed="false">
      <c r="A4293" s="5" t="s">
        <v>4028</v>
      </c>
      <c r="B4293" s="6" t="n">
        <v>36948</v>
      </c>
      <c r="C4293" s="7" t="s">
        <v>774</v>
      </c>
      <c r="D4293" s="7" t="s">
        <v>1588</v>
      </c>
      <c r="E4293" s="7" t="s">
        <v>3053</v>
      </c>
      <c r="F4293" s="16" t="s">
        <v>1241</v>
      </c>
      <c r="G4293" s="8" t="n">
        <v>0</v>
      </c>
    </row>
    <row r="4294" customFormat="false" ht="12.75" hidden="false" customHeight="false" outlineLevel="2" collapsed="false">
      <c r="A4294" s="5" t="s">
        <v>3671</v>
      </c>
      <c r="B4294" s="6" t="n">
        <v>36959</v>
      </c>
      <c r="C4294" s="7" t="s">
        <v>3672</v>
      </c>
      <c r="D4294" s="7" t="s">
        <v>1588</v>
      </c>
      <c r="E4294" s="7" t="s">
        <v>3053</v>
      </c>
      <c r="F4294" s="16" t="s">
        <v>1241</v>
      </c>
      <c r="G4294" s="8" t="n">
        <v>900</v>
      </c>
    </row>
    <row r="4295" customFormat="false" ht="12.75" hidden="false" customHeight="false" outlineLevel="2" collapsed="false">
      <c r="A4295" s="5" t="s">
        <v>3669</v>
      </c>
      <c r="B4295" s="6" t="n">
        <v>36959</v>
      </c>
      <c r="C4295" s="7" t="s">
        <v>3670</v>
      </c>
      <c r="D4295" s="7" t="s">
        <v>1588</v>
      </c>
      <c r="E4295" s="7" t="s">
        <v>3053</v>
      </c>
      <c r="F4295" s="16" t="s">
        <v>1241</v>
      </c>
      <c r="G4295" s="8" t="n">
        <v>800</v>
      </c>
    </row>
    <row r="4296" customFormat="false" ht="12.75" hidden="false" customHeight="false" outlineLevel="2" collapsed="false">
      <c r="A4296" s="5" t="s">
        <v>3674</v>
      </c>
      <c r="B4296" s="6" t="n">
        <v>36963</v>
      </c>
      <c r="C4296" s="7" t="s">
        <v>1716</v>
      </c>
      <c r="D4296" s="7" t="s">
        <v>1588</v>
      </c>
      <c r="E4296" s="7" t="s">
        <v>3053</v>
      </c>
      <c r="F4296" s="16" t="s">
        <v>1241</v>
      </c>
      <c r="G4296" s="8" t="n">
        <v>0</v>
      </c>
    </row>
    <row r="4297" customFormat="false" ht="12.75" hidden="false" customHeight="false" outlineLevel="2" collapsed="false">
      <c r="A4297" s="5" t="s">
        <v>3673</v>
      </c>
      <c r="B4297" s="6" t="n">
        <v>36963</v>
      </c>
      <c r="C4297" s="7" t="s">
        <v>1716</v>
      </c>
      <c r="D4297" s="7" t="s">
        <v>1588</v>
      </c>
      <c r="E4297" s="7" t="s">
        <v>3053</v>
      </c>
      <c r="F4297" s="16" t="s">
        <v>1241</v>
      </c>
      <c r="G4297" s="8" t="n">
        <v>0</v>
      </c>
    </row>
    <row r="4298" customFormat="false" ht="12.75" hidden="false" customHeight="false" outlineLevel="2" collapsed="false">
      <c r="A4298" s="5" t="s">
        <v>3675</v>
      </c>
      <c r="B4298" s="6" t="n">
        <v>36964</v>
      </c>
      <c r="C4298" s="7" t="s">
        <v>1716</v>
      </c>
      <c r="D4298" s="7" t="s">
        <v>1588</v>
      </c>
      <c r="E4298" s="7" t="s">
        <v>3053</v>
      </c>
      <c r="F4298" s="16" t="s">
        <v>1241</v>
      </c>
      <c r="G4298" s="8" t="n">
        <v>1200</v>
      </c>
    </row>
    <row r="4299" customFormat="false" ht="12.75" hidden="false" customHeight="false" outlineLevel="2" collapsed="false">
      <c r="A4299" s="5" t="s">
        <v>3676</v>
      </c>
      <c r="B4299" s="6" t="n">
        <v>36964</v>
      </c>
      <c r="C4299" s="7" t="s">
        <v>1716</v>
      </c>
      <c r="D4299" s="7" t="s">
        <v>1588</v>
      </c>
      <c r="E4299" s="7" t="s">
        <v>3053</v>
      </c>
      <c r="F4299" s="16" t="s">
        <v>1241</v>
      </c>
      <c r="G4299" s="8" t="n">
        <v>150</v>
      </c>
    </row>
    <row r="4300" customFormat="false" ht="12.75" hidden="false" customHeight="false" outlineLevel="2" collapsed="false">
      <c r="A4300" s="5" t="s">
        <v>3676</v>
      </c>
      <c r="B4300" s="6" t="n">
        <v>36980</v>
      </c>
      <c r="C4300" s="7" t="s">
        <v>1716</v>
      </c>
      <c r="D4300" s="7" t="s">
        <v>1588</v>
      </c>
      <c r="E4300" s="7" t="s">
        <v>3053</v>
      </c>
      <c r="F4300" s="16" t="s">
        <v>1241</v>
      </c>
      <c r="G4300" s="8" t="n">
        <v>600</v>
      </c>
    </row>
    <row r="4301" customFormat="false" ht="12.75" hidden="false" customHeight="false" outlineLevel="2" collapsed="false">
      <c r="A4301" s="5" t="s">
        <v>3677</v>
      </c>
      <c r="B4301" s="6" t="n">
        <v>36965</v>
      </c>
      <c r="C4301" s="7" t="s">
        <v>1716</v>
      </c>
      <c r="D4301" s="7" t="s">
        <v>1588</v>
      </c>
      <c r="E4301" s="7" t="s">
        <v>3053</v>
      </c>
      <c r="F4301" s="16" t="s">
        <v>1241</v>
      </c>
      <c r="G4301" s="8" t="n">
        <v>300</v>
      </c>
    </row>
    <row r="4302" customFormat="false" ht="12.75" hidden="false" customHeight="false" outlineLevel="2" collapsed="false">
      <c r="A4302" s="5" t="s">
        <v>3677</v>
      </c>
      <c r="B4302" s="6" t="n">
        <v>36980</v>
      </c>
      <c r="C4302" s="7" t="s">
        <v>1716</v>
      </c>
      <c r="D4302" s="7" t="s">
        <v>1588</v>
      </c>
      <c r="E4302" s="7" t="s">
        <v>3053</v>
      </c>
      <c r="F4302" s="16" t="s">
        <v>1241</v>
      </c>
      <c r="G4302" s="8" t="n">
        <v>-300</v>
      </c>
    </row>
    <row r="4303" customFormat="false" ht="12.75" hidden="false" customHeight="false" outlineLevel="2" collapsed="false">
      <c r="A4303" s="5" t="s">
        <v>3677</v>
      </c>
      <c r="B4303" s="6" t="n">
        <v>36980</v>
      </c>
      <c r="C4303" s="7" t="s">
        <v>1716</v>
      </c>
      <c r="D4303" s="7" t="s">
        <v>1588</v>
      </c>
      <c r="E4303" s="7" t="s">
        <v>3053</v>
      </c>
      <c r="F4303" s="16" t="s">
        <v>1241</v>
      </c>
      <c r="G4303" s="8" t="n">
        <v>2100</v>
      </c>
    </row>
    <row r="4304" customFormat="false" ht="12.75" hidden="false" customHeight="false" outlineLevel="2" collapsed="false">
      <c r="A4304" s="5" t="s">
        <v>3678</v>
      </c>
      <c r="B4304" s="6" t="n">
        <v>36966</v>
      </c>
      <c r="C4304" s="7" t="s">
        <v>2385</v>
      </c>
      <c r="D4304" s="7" t="s">
        <v>1588</v>
      </c>
      <c r="E4304" s="7" t="s">
        <v>3053</v>
      </c>
      <c r="F4304" s="16" t="s">
        <v>1241</v>
      </c>
      <c r="G4304" s="8" t="n">
        <v>0</v>
      </c>
    </row>
    <row r="4305" customFormat="false" ht="12.75" hidden="false" customHeight="false" outlineLevel="2" collapsed="false">
      <c r="A4305" s="5" t="s">
        <v>3422</v>
      </c>
      <c r="B4305" s="6" t="n">
        <v>36966</v>
      </c>
      <c r="C4305" s="7" t="s">
        <v>3423</v>
      </c>
      <c r="D4305" s="7" t="s">
        <v>1588</v>
      </c>
      <c r="E4305" s="7" t="s">
        <v>3417</v>
      </c>
      <c r="F4305" s="16" t="s">
        <v>1241</v>
      </c>
      <c r="G4305" s="8" t="n">
        <v>350</v>
      </c>
    </row>
    <row r="4306" customFormat="false" ht="12.75" hidden="false" customHeight="false" outlineLevel="2" collapsed="false">
      <c r="A4306" s="5" t="s">
        <v>3679</v>
      </c>
      <c r="B4306" s="6" t="n">
        <v>36971</v>
      </c>
      <c r="C4306" s="7" t="s">
        <v>1793</v>
      </c>
      <c r="D4306" s="7" t="s">
        <v>1588</v>
      </c>
      <c r="E4306" s="7" t="s">
        <v>3053</v>
      </c>
      <c r="F4306" s="16" t="s">
        <v>1241</v>
      </c>
      <c r="G4306" s="8" t="n">
        <v>6000</v>
      </c>
    </row>
    <row r="4307" customFormat="false" ht="12.75" hidden="false" customHeight="false" outlineLevel="2" collapsed="false">
      <c r="A4307" s="5" t="s">
        <v>1814</v>
      </c>
      <c r="B4307" s="6" t="n">
        <v>36999</v>
      </c>
      <c r="C4307" s="7" t="s">
        <v>1815</v>
      </c>
      <c r="D4307" s="7" t="s">
        <v>1588</v>
      </c>
      <c r="E4307" s="7" t="s">
        <v>20</v>
      </c>
      <c r="F4307" s="16" t="s">
        <v>1241</v>
      </c>
      <c r="G4307" s="8" t="n">
        <v>775</v>
      </c>
    </row>
    <row r="4308" customFormat="false" ht="12.75" hidden="false" customHeight="false" outlineLevel="2" collapsed="false">
      <c r="A4308" s="5" t="s">
        <v>2001</v>
      </c>
      <c r="B4308" s="6" t="n">
        <v>37011</v>
      </c>
      <c r="C4308" s="7" t="s">
        <v>1815</v>
      </c>
      <c r="D4308" s="7" t="s">
        <v>1588</v>
      </c>
      <c r="E4308" s="7" t="s">
        <v>20</v>
      </c>
      <c r="F4308" s="16" t="s">
        <v>1241</v>
      </c>
      <c r="G4308" s="8" t="n">
        <v>2250</v>
      </c>
    </row>
    <row r="4309" customFormat="false" ht="12.75" hidden="false" customHeight="false" outlineLevel="2" collapsed="false">
      <c r="A4309" s="5" t="s">
        <v>1814</v>
      </c>
      <c r="B4309" s="6" t="n">
        <v>37018</v>
      </c>
      <c r="C4309" s="7" t="s">
        <v>1815</v>
      </c>
      <c r="D4309" s="7" t="s">
        <v>1588</v>
      </c>
      <c r="E4309" s="7" t="s">
        <v>26</v>
      </c>
      <c r="F4309" s="5" t="s">
        <v>1241</v>
      </c>
      <c r="G4309" s="8" t="n">
        <v>5960</v>
      </c>
    </row>
    <row r="4310" customFormat="false" ht="12.75" hidden="false" customHeight="false" outlineLevel="2" collapsed="false">
      <c r="A4310" s="5" t="s">
        <v>1814</v>
      </c>
      <c r="B4310" s="6" t="n">
        <v>37046</v>
      </c>
      <c r="C4310" s="7" t="s">
        <v>1815</v>
      </c>
      <c r="D4310" s="7" t="s">
        <v>1588</v>
      </c>
      <c r="E4310" s="7"/>
      <c r="F4310" s="16" t="s">
        <v>1241</v>
      </c>
      <c r="G4310" s="8" t="n">
        <v>5986</v>
      </c>
    </row>
    <row r="4311" customFormat="false" ht="12.75" hidden="false" customHeight="false" outlineLevel="2" collapsed="false">
      <c r="A4311" s="5" t="s">
        <v>3359</v>
      </c>
      <c r="B4311" s="6" t="n">
        <v>36977</v>
      </c>
      <c r="C4311" s="7" t="s">
        <v>3360</v>
      </c>
      <c r="D4311" s="7" t="s">
        <v>1588</v>
      </c>
      <c r="E4311" s="7" t="s">
        <v>1069</v>
      </c>
      <c r="F4311" s="16" t="s">
        <v>1241</v>
      </c>
      <c r="G4311" s="8" t="n">
        <v>16364</v>
      </c>
    </row>
    <row r="4312" customFormat="false" ht="12.75" hidden="false" customHeight="false" outlineLevel="2" collapsed="false">
      <c r="A4312" s="5" t="s">
        <v>1715</v>
      </c>
      <c r="B4312" s="6" t="n">
        <v>36990</v>
      </c>
      <c r="C4312" s="7" t="s">
        <v>1716</v>
      </c>
      <c r="D4312" s="7" t="s">
        <v>1588</v>
      </c>
      <c r="E4312" s="7" t="s">
        <v>20</v>
      </c>
      <c r="F4312" s="16" t="s">
        <v>1241</v>
      </c>
      <c r="G4312" s="8" t="n">
        <v>1200</v>
      </c>
    </row>
    <row r="4313" customFormat="false" ht="12.75" hidden="false" customHeight="false" outlineLevel="2" collapsed="false">
      <c r="A4313" s="5" t="s">
        <v>1740</v>
      </c>
      <c r="B4313" s="6" t="n">
        <v>36993</v>
      </c>
      <c r="C4313" s="7" t="s">
        <v>1716</v>
      </c>
      <c r="D4313" s="7" t="s">
        <v>1588</v>
      </c>
      <c r="E4313" s="7" t="s">
        <v>20</v>
      </c>
      <c r="F4313" s="16" t="s">
        <v>1241</v>
      </c>
      <c r="G4313" s="8" t="n">
        <v>2400</v>
      </c>
    </row>
    <row r="4314" customFormat="false" ht="12.75" hidden="false" customHeight="false" outlineLevel="2" collapsed="false">
      <c r="A4314" s="5" t="s">
        <v>1792</v>
      </c>
      <c r="B4314" s="6" t="n">
        <v>36999</v>
      </c>
      <c r="C4314" s="7" t="s">
        <v>1793</v>
      </c>
      <c r="D4314" s="7" t="s">
        <v>1588</v>
      </c>
      <c r="E4314" s="7" t="s">
        <v>20</v>
      </c>
      <c r="F4314" s="16" t="s">
        <v>1241</v>
      </c>
      <c r="G4314" s="8" t="n">
        <v>10900</v>
      </c>
    </row>
    <row r="4315" customFormat="false" ht="12.75" hidden="false" customHeight="false" outlineLevel="2" collapsed="false">
      <c r="A4315" s="5" t="s">
        <v>1959</v>
      </c>
      <c r="B4315" s="6" t="n">
        <v>37007</v>
      </c>
      <c r="C4315" s="7" t="s">
        <v>1716</v>
      </c>
      <c r="D4315" s="7" t="s">
        <v>1588</v>
      </c>
      <c r="E4315" s="7" t="s">
        <v>20</v>
      </c>
      <c r="F4315" s="16" t="s">
        <v>1241</v>
      </c>
      <c r="G4315" s="8" t="n">
        <v>250</v>
      </c>
    </row>
    <row r="4316" customFormat="false" ht="12.75" hidden="false" customHeight="false" outlineLevel="2" collapsed="false">
      <c r="A4316" s="5" t="s">
        <v>1977</v>
      </c>
      <c r="B4316" s="6" t="n">
        <v>37008</v>
      </c>
      <c r="C4316" s="7" t="s">
        <v>1716</v>
      </c>
      <c r="D4316" s="7" t="s">
        <v>1588</v>
      </c>
      <c r="E4316" s="7" t="s">
        <v>20</v>
      </c>
      <c r="F4316" s="16" t="s">
        <v>1241</v>
      </c>
      <c r="G4316" s="8" t="n">
        <v>0</v>
      </c>
    </row>
    <row r="4317" customFormat="false" ht="12.75" hidden="false" customHeight="false" outlineLevel="2" collapsed="false">
      <c r="A4317" s="5" t="s">
        <v>1602</v>
      </c>
      <c r="B4317" s="6" t="n">
        <v>37008</v>
      </c>
      <c r="C4317" s="7" t="s">
        <v>1603</v>
      </c>
      <c r="D4317" s="7" t="s">
        <v>1588</v>
      </c>
      <c r="E4317" s="7" t="s">
        <v>769</v>
      </c>
      <c r="F4317" s="16" t="s">
        <v>1241</v>
      </c>
      <c r="G4317" s="8" t="n">
        <v>17186.4</v>
      </c>
    </row>
    <row r="4318" customFormat="false" ht="12.75" hidden="false" customHeight="false" outlineLevel="2" collapsed="false">
      <c r="A4318" s="5" t="s">
        <v>2000</v>
      </c>
      <c r="B4318" s="6" t="n">
        <v>37011</v>
      </c>
      <c r="C4318" s="7" t="s">
        <v>1716</v>
      </c>
      <c r="D4318" s="7" t="s">
        <v>1588</v>
      </c>
      <c r="E4318" s="7" t="s">
        <v>20</v>
      </c>
      <c r="F4318" s="16" t="s">
        <v>1241</v>
      </c>
      <c r="G4318" s="8" t="n">
        <v>-4470</v>
      </c>
    </row>
    <row r="4319" customFormat="false" ht="12.75" hidden="false" customHeight="false" outlineLevel="2" collapsed="false">
      <c r="A4319" s="5" t="s">
        <v>2208</v>
      </c>
      <c r="B4319" s="6" t="n">
        <v>37021</v>
      </c>
      <c r="C4319" s="7" t="s">
        <v>2209</v>
      </c>
      <c r="D4319" s="7" t="s">
        <v>1588</v>
      </c>
      <c r="E4319" s="7" t="s">
        <v>26</v>
      </c>
      <c r="F4319" s="5" t="s">
        <v>1241</v>
      </c>
      <c r="G4319" s="8" t="n">
        <v>8335</v>
      </c>
    </row>
    <row r="4320" customFormat="false" ht="12.75" hidden="false" customHeight="false" outlineLevel="2" collapsed="false">
      <c r="A4320" s="5" t="s">
        <v>2210</v>
      </c>
      <c r="B4320" s="6" t="n">
        <v>37021</v>
      </c>
      <c r="C4320" s="7" t="s">
        <v>2211</v>
      </c>
      <c r="D4320" s="7" t="s">
        <v>1588</v>
      </c>
      <c r="E4320" s="7" t="s">
        <v>26</v>
      </c>
      <c r="F4320" s="5" t="s">
        <v>1241</v>
      </c>
      <c r="G4320" s="8" t="n">
        <v>3945</v>
      </c>
    </row>
    <row r="4321" customFormat="false" ht="12.75" hidden="false" customHeight="false" outlineLevel="2" collapsed="false">
      <c r="A4321" s="5" t="s">
        <v>2235</v>
      </c>
      <c r="B4321" s="6" t="n">
        <v>37026</v>
      </c>
      <c r="C4321" s="7" t="s">
        <v>2211</v>
      </c>
      <c r="D4321" s="7" t="s">
        <v>1588</v>
      </c>
      <c r="E4321" s="7" t="s">
        <v>26</v>
      </c>
      <c r="F4321" s="5" t="s">
        <v>1241</v>
      </c>
      <c r="G4321" s="8" t="n">
        <v>980</v>
      </c>
    </row>
    <row r="4322" customFormat="false" ht="12.75" hidden="false" customHeight="false" outlineLevel="2" collapsed="false">
      <c r="A4322" s="5" t="s">
        <v>2261</v>
      </c>
      <c r="B4322" s="6" t="n">
        <v>37027</v>
      </c>
      <c r="C4322" s="7" t="s">
        <v>2260</v>
      </c>
      <c r="D4322" s="7" t="s">
        <v>1588</v>
      </c>
      <c r="E4322" s="7" t="s">
        <v>26</v>
      </c>
      <c r="F4322" s="5" t="s">
        <v>1241</v>
      </c>
      <c r="G4322" s="8" t="n">
        <v>0</v>
      </c>
    </row>
    <row r="4323" customFormat="false" ht="12.75" hidden="false" customHeight="false" outlineLevel="2" collapsed="false">
      <c r="A4323" s="5" t="s">
        <v>2259</v>
      </c>
      <c r="B4323" s="6" t="n">
        <v>37027</v>
      </c>
      <c r="C4323" s="7" t="s">
        <v>2260</v>
      </c>
      <c r="D4323" s="7" t="s">
        <v>1588</v>
      </c>
      <c r="E4323" s="7" t="s">
        <v>26</v>
      </c>
      <c r="F4323" s="5" t="s">
        <v>1241</v>
      </c>
      <c r="G4323" s="8" t="n">
        <v>980</v>
      </c>
    </row>
    <row r="4324" customFormat="false" ht="12.75" hidden="false" customHeight="false" outlineLevel="2" collapsed="false">
      <c r="A4324" s="5" t="s">
        <v>2336</v>
      </c>
      <c r="B4324" s="6" t="n">
        <v>37034</v>
      </c>
      <c r="C4324" s="7" t="s">
        <v>2337</v>
      </c>
      <c r="D4324" s="7" t="s">
        <v>1588</v>
      </c>
      <c r="E4324" s="7" t="s">
        <v>26</v>
      </c>
      <c r="F4324" s="5" t="s">
        <v>1241</v>
      </c>
      <c r="G4324" s="8" t="n">
        <v>6189</v>
      </c>
    </row>
    <row r="4325" customFormat="false" ht="12.75" hidden="false" customHeight="false" outlineLevel="2" collapsed="false">
      <c r="A4325" s="5" t="s">
        <v>1238</v>
      </c>
      <c r="B4325" s="6" t="n">
        <v>37041</v>
      </c>
      <c r="C4325" s="7" t="s">
        <v>1239</v>
      </c>
      <c r="D4325" s="7" t="s">
        <v>1588</v>
      </c>
      <c r="E4325" s="7" t="s">
        <v>1240</v>
      </c>
      <c r="F4325" s="5" t="s">
        <v>1241</v>
      </c>
      <c r="G4325" s="8" t="n">
        <v>1500</v>
      </c>
    </row>
    <row r="4326" customFormat="false" ht="12.75" hidden="false" customHeight="false" outlineLevel="2" collapsed="false">
      <c r="A4326" s="5" t="s">
        <v>2380</v>
      </c>
      <c r="B4326" s="6" t="n">
        <v>37036</v>
      </c>
      <c r="C4326" s="7" t="s">
        <v>2381</v>
      </c>
      <c r="D4326" s="7" t="s">
        <v>1588</v>
      </c>
      <c r="E4326" s="7" t="s">
        <v>26</v>
      </c>
      <c r="F4326" s="5" t="s">
        <v>1241</v>
      </c>
      <c r="G4326" s="8" t="n">
        <v>3458</v>
      </c>
    </row>
    <row r="4327" customFormat="false" ht="12.75" hidden="false" customHeight="false" outlineLevel="2" collapsed="false">
      <c r="A4327" s="5" t="s">
        <v>2384</v>
      </c>
      <c r="B4327" s="6" t="n">
        <v>37036</v>
      </c>
      <c r="C4327" s="7" t="s">
        <v>2385</v>
      </c>
      <c r="D4327" s="7" t="s">
        <v>1588</v>
      </c>
      <c r="E4327" s="7" t="s">
        <v>26</v>
      </c>
      <c r="F4327" s="5" t="s">
        <v>1241</v>
      </c>
      <c r="G4327" s="8" t="n">
        <v>0</v>
      </c>
    </row>
    <row r="4328" customFormat="false" ht="12.75" hidden="false" customHeight="false" outlineLevel="2" collapsed="false">
      <c r="A4328" s="5" t="s">
        <v>2801</v>
      </c>
      <c r="B4328" s="6" t="n">
        <v>37046</v>
      </c>
      <c r="C4328" s="7" t="s">
        <v>2797</v>
      </c>
      <c r="D4328" s="7" t="s">
        <v>1588</v>
      </c>
      <c r="E4328" s="7"/>
      <c r="F4328" s="16" t="s">
        <v>1241</v>
      </c>
      <c r="G4328" s="8" t="n">
        <v>0</v>
      </c>
    </row>
    <row r="4329" customFormat="false" ht="12.75" hidden="false" customHeight="false" outlineLevel="2" collapsed="false">
      <c r="A4329" s="5" t="s">
        <v>2535</v>
      </c>
      <c r="B4329" s="6" t="n">
        <v>37048</v>
      </c>
      <c r="C4329" s="7" t="s">
        <v>2211</v>
      </c>
      <c r="D4329" s="7" t="s">
        <v>1588</v>
      </c>
      <c r="E4329" s="7"/>
      <c r="F4329" s="16" t="s">
        <v>1241</v>
      </c>
      <c r="G4329" s="8" t="n">
        <v>3000</v>
      </c>
    </row>
    <row r="4330" customFormat="false" ht="12.75" hidden="false" customHeight="false" outlineLevel="2" collapsed="false">
      <c r="A4330" s="5" t="s">
        <v>2544</v>
      </c>
      <c r="B4330" s="6" t="n">
        <v>37048</v>
      </c>
      <c r="C4330" s="7" t="s">
        <v>2337</v>
      </c>
      <c r="D4330" s="7" t="s">
        <v>1588</v>
      </c>
      <c r="E4330" s="7"/>
      <c r="F4330" s="16" t="s">
        <v>1241</v>
      </c>
      <c r="G4330" s="8" t="n">
        <v>5459</v>
      </c>
    </row>
    <row r="4331" customFormat="false" ht="12.75" hidden="false" customHeight="false" outlineLevel="2" collapsed="false">
      <c r="A4331" s="5" t="s">
        <v>2626</v>
      </c>
      <c r="B4331" s="6" t="n">
        <v>37057</v>
      </c>
      <c r="C4331" s="7" t="s">
        <v>2627</v>
      </c>
      <c r="D4331" s="7" t="s">
        <v>1588</v>
      </c>
      <c r="E4331" s="7"/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2642</v>
      </c>
      <c r="B4332" s="6" t="n">
        <v>37060</v>
      </c>
      <c r="C4332" s="7" t="s">
        <v>2627</v>
      </c>
      <c r="D4332" s="7" t="s">
        <v>1588</v>
      </c>
      <c r="E4332" s="7"/>
      <c r="F4332" s="16" t="s">
        <v>1241</v>
      </c>
      <c r="G4332" s="8" t="n">
        <v>0</v>
      </c>
    </row>
    <row r="4333" customFormat="false" ht="12.75" hidden="false" customHeight="false" outlineLevel="2" collapsed="false">
      <c r="A4333" s="5" t="s">
        <v>2663</v>
      </c>
      <c r="B4333" s="6" t="n">
        <v>37062</v>
      </c>
      <c r="C4333" s="7" t="s">
        <v>2627</v>
      </c>
      <c r="D4333" s="7" t="s">
        <v>1588</v>
      </c>
      <c r="E4333" s="7"/>
      <c r="F4333" s="16" t="s">
        <v>1241</v>
      </c>
      <c r="G4333" s="8" t="n">
        <v>1991</v>
      </c>
    </row>
    <row r="4334" customFormat="false" ht="12.75" hidden="false" customHeight="false" outlineLevel="2" collapsed="false">
      <c r="A4334" s="5" t="s">
        <v>2664</v>
      </c>
      <c r="B4334" s="6" t="n">
        <v>37062</v>
      </c>
      <c r="C4334" s="7" t="s">
        <v>2385</v>
      </c>
      <c r="D4334" s="7" t="s">
        <v>1588</v>
      </c>
      <c r="E4334" s="7"/>
      <c r="F4334" s="16" t="s">
        <v>1241</v>
      </c>
      <c r="G4334" s="8" t="n">
        <v>1533</v>
      </c>
    </row>
    <row r="4335" customFormat="false" ht="12.75" hidden="false" customHeight="false" outlineLevel="2" collapsed="false">
      <c r="A4335" s="5" t="s">
        <v>2672</v>
      </c>
      <c r="B4335" s="6" t="n">
        <v>37063</v>
      </c>
      <c r="C4335" s="7" t="s">
        <v>2627</v>
      </c>
      <c r="D4335" s="7" t="s">
        <v>1588</v>
      </c>
      <c r="E4335" s="7"/>
      <c r="F4335" s="16" t="s">
        <v>1241</v>
      </c>
      <c r="G4335" s="8" t="n">
        <v>0</v>
      </c>
    </row>
    <row r="4336" customFormat="false" ht="12.75" hidden="false" customHeight="false" outlineLevel="2" collapsed="false">
      <c r="A4336" s="5" t="s">
        <v>2716</v>
      </c>
      <c r="B4336" s="6" t="n">
        <v>37067</v>
      </c>
      <c r="C4336" s="7" t="s">
        <v>2717</v>
      </c>
      <c r="D4336" s="7" t="s">
        <v>1588</v>
      </c>
      <c r="E4336" s="7"/>
      <c r="F4336" s="16" t="s">
        <v>1241</v>
      </c>
      <c r="G4336" s="8" t="n">
        <v>1770</v>
      </c>
    </row>
    <row r="4337" customFormat="false" ht="12.75" hidden="false" customHeight="false" outlineLevel="2" collapsed="false">
      <c r="A4337" s="5" t="s">
        <v>2740</v>
      </c>
      <c r="B4337" s="6" t="n">
        <v>37069</v>
      </c>
      <c r="C4337" s="7" t="s">
        <v>1716</v>
      </c>
      <c r="D4337" s="7" t="s">
        <v>1588</v>
      </c>
      <c r="E4337" s="7"/>
      <c r="F4337" s="16" t="s">
        <v>1241</v>
      </c>
      <c r="G4337" s="8" t="n">
        <v>500</v>
      </c>
    </row>
    <row r="4338" customFormat="false" ht="12.75" hidden="false" customHeight="false" outlineLevel="2" collapsed="false">
      <c r="A4338" s="5" t="s">
        <v>2762</v>
      </c>
      <c r="B4338" s="6" t="n">
        <v>37070</v>
      </c>
      <c r="C4338" s="7" t="s">
        <v>2627</v>
      </c>
      <c r="D4338" s="7" t="s">
        <v>1588</v>
      </c>
      <c r="E4338" s="7"/>
      <c r="F4338" s="16" t="s">
        <v>1241</v>
      </c>
      <c r="G4338" s="8" t="n">
        <v>2460</v>
      </c>
    </row>
    <row r="4339" customFormat="false" ht="12.75" hidden="false" customHeight="false" outlineLevel="2" collapsed="false">
      <c r="A4339" s="5" t="s">
        <v>2790</v>
      </c>
      <c r="B4339" s="6" t="n">
        <v>37071</v>
      </c>
      <c r="C4339" s="7" t="s">
        <v>707</v>
      </c>
      <c r="D4339" s="7" t="s">
        <v>1588</v>
      </c>
      <c r="E4339" s="7"/>
      <c r="F4339" s="16" t="s">
        <v>1241</v>
      </c>
      <c r="G4339" s="8" t="n">
        <v>2451</v>
      </c>
    </row>
    <row r="4340" customFormat="false" ht="12.75" hidden="false" customHeight="false" outlineLevel="2" collapsed="false">
      <c r="A4340" s="5" t="s">
        <v>2785</v>
      </c>
      <c r="B4340" s="6" t="n">
        <v>37071</v>
      </c>
      <c r="C4340" s="7" t="s">
        <v>2627</v>
      </c>
      <c r="D4340" s="7" t="s">
        <v>1588</v>
      </c>
      <c r="E4340" s="7"/>
      <c r="F4340" s="16" t="s">
        <v>1241</v>
      </c>
      <c r="G4340" s="8" t="n">
        <v>1476</v>
      </c>
    </row>
    <row r="4341" customFormat="false" ht="12.75" hidden="false" customHeight="false" outlineLevel="2" collapsed="false">
      <c r="A4341" s="5" t="s">
        <v>1238</v>
      </c>
      <c r="B4341" s="6" t="n">
        <v>37036</v>
      </c>
      <c r="C4341" s="7" t="s">
        <v>1239</v>
      </c>
      <c r="D4341" s="7" t="s">
        <v>959</v>
      </c>
      <c r="E4341" s="7" t="s">
        <v>1240</v>
      </c>
      <c r="F4341" s="5" t="s">
        <v>1241</v>
      </c>
      <c r="G4341" s="8" t="n">
        <v>1500</v>
      </c>
    </row>
    <row r="4342" customFormat="false" ht="12.75" hidden="false" customHeight="false" outlineLevel="2" collapsed="false">
      <c r="A4342" s="5" t="s">
        <v>1238</v>
      </c>
      <c r="B4342" s="6" t="n">
        <v>37041</v>
      </c>
      <c r="C4342" s="7" t="s">
        <v>1239</v>
      </c>
      <c r="D4342" s="7" t="s">
        <v>959</v>
      </c>
      <c r="E4342" s="7" t="s">
        <v>1240</v>
      </c>
      <c r="F4342" s="5" t="s">
        <v>1241</v>
      </c>
      <c r="G4342" s="8" t="n">
        <v>-1500</v>
      </c>
    </row>
    <row r="4343" customFormat="false" ht="12.75" hidden="false" customHeight="false" outlineLevel="2" collapsed="false">
      <c r="A4343" s="5" t="s">
        <v>3395</v>
      </c>
      <c r="B4343" s="6" t="n">
        <v>36978</v>
      </c>
      <c r="C4343" s="7" t="s">
        <v>3396</v>
      </c>
      <c r="D4343" s="7" t="s">
        <v>1588</v>
      </c>
      <c r="E4343" s="7" t="s">
        <v>196</v>
      </c>
      <c r="F4343" s="16" t="s">
        <v>1241</v>
      </c>
      <c r="G4343" s="8" t="n">
        <v>0</v>
      </c>
    </row>
    <row r="4344" customFormat="false" ht="12.75" hidden="false" customHeight="false" outlineLevel="1" collapsed="false">
      <c r="A4344" s="5" t="s">
        <v>2498</v>
      </c>
      <c r="B4344" s="6" t="n">
        <v>37041</v>
      </c>
      <c r="C4344" s="7" t="s">
        <v>2499</v>
      </c>
      <c r="D4344" s="7" t="s">
        <v>1588</v>
      </c>
      <c r="E4344" s="7" t="s">
        <v>1152</v>
      </c>
      <c r="F4344" s="5" t="s">
        <v>1241</v>
      </c>
      <c r="G4344" s="8" t="n">
        <v>32000</v>
      </c>
    </row>
    <row r="4345" customFormat="false" ht="12.75" hidden="false" customHeight="false" outlineLevel="2" collapsed="false">
      <c r="A4345" s="5" t="s">
        <v>2809</v>
      </c>
      <c r="B4345" s="6" t="n">
        <v>37047</v>
      </c>
      <c r="C4345" s="7" t="s">
        <v>2797</v>
      </c>
      <c r="D4345" s="7" t="s">
        <v>1588</v>
      </c>
      <c r="E4345" s="7"/>
      <c r="F4345" s="5" t="s">
        <v>1241</v>
      </c>
      <c r="G4345" s="8" t="n">
        <v>0</v>
      </c>
    </row>
    <row r="4346" customFormat="false" ht="12.75" hidden="false" customHeight="false" outlineLevel="2" collapsed="false">
      <c r="A4346" s="5" t="s">
        <v>2810</v>
      </c>
      <c r="B4346" s="6" t="n">
        <v>37047</v>
      </c>
      <c r="C4346" s="7" t="s">
        <v>2797</v>
      </c>
      <c r="D4346" s="7" t="s">
        <v>1588</v>
      </c>
      <c r="E4346" s="7"/>
      <c r="F4346" s="5" t="s">
        <v>1241</v>
      </c>
      <c r="G4346" s="8" t="n">
        <v>0</v>
      </c>
    </row>
    <row r="4347" customFormat="false" ht="14.25" hidden="false" customHeight="false" outlineLevel="2" collapsed="false">
      <c r="A4347" s="28" t="n">
        <f aca="false">SUBTOTAL(3,A4286:A4346)</f>
        <v>61</v>
      </c>
      <c r="B4347" s="29"/>
      <c r="C4347" s="30"/>
      <c r="D4347" s="30"/>
      <c r="E4347" s="30"/>
      <c r="F4347" s="34" t="s">
        <v>5457</v>
      </c>
      <c r="G4347" s="32" t="n">
        <f aca="false">SUM(G4286:G4346)</f>
        <v>215789.4</v>
      </c>
    </row>
    <row r="4348" customFormat="false" ht="12.75" hidden="false" customHeight="false" outlineLevel="2" collapsed="false">
      <c r="A4348" s="5"/>
      <c r="B4348" s="6"/>
      <c r="C4348" s="7"/>
      <c r="D4348" s="7"/>
      <c r="E4348" s="7"/>
      <c r="F4348" s="35"/>
      <c r="G4348" s="8"/>
    </row>
    <row r="4349" customFormat="false" ht="12.75" hidden="false" customHeight="false" outlineLevel="2" collapsed="false">
      <c r="A4349" s="5" t="n">
        <v>848197</v>
      </c>
      <c r="B4349" s="6" t="n">
        <v>37054</v>
      </c>
      <c r="C4349" s="7" t="s">
        <v>2482</v>
      </c>
      <c r="D4349" s="7" t="s">
        <v>1588</v>
      </c>
      <c r="E4349" s="7"/>
      <c r="F4349" s="16" t="s">
        <v>1049</v>
      </c>
      <c r="G4349" s="8" t="n">
        <v>510</v>
      </c>
    </row>
    <row r="4350" customFormat="false" ht="12.75" hidden="false" customHeight="false" outlineLevel="2" collapsed="false">
      <c r="A4350" s="5" t="s">
        <v>4505</v>
      </c>
      <c r="B4350" s="6" t="n">
        <v>36899</v>
      </c>
      <c r="C4350" s="7" t="s">
        <v>4506</v>
      </c>
      <c r="D4350" s="7" t="s">
        <v>1588</v>
      </c>
      <c r="E4350" s="7" t="s">
        <v>1069</v>
      </c>
      <c r="F4350" s="16" t="s">
        <v>1049</v>
      </c>
      <c r="G4350" s="8" t="n">
        <v>2246</v>
      </c>
    </row>
    <row r="4351" customFormat="false" ht="12.75" hidden="false" customHeight="false" outlineLevel="2" collapsed="false">
      <c r="A4351" s="5" t="s">
        <v>4507</v>
      </c>
      <c r="B4351" s="6" t="n">
        <v>36915</v>
      </c>
      <c r="C4351" s="7" t="s">
        <v>4508</v>
      </c>
      <c r="D4351" s="7" t="s">
        <v>1588</v>
      </c>
      <c r="E4351" s="7" t="s">
        <v>4509</v>
      </c>
      <c r="F4351" s="16" t="s">
        <v>1049</v>
      </c>
      <c r="G4351" s="8" t="n">
        <v>2351</v>
      </c>
    </row>
    <row r="4352" customFormat="false" ht="12.75" hidden="false" customHeight="false" outlineLevel="2" collapsed="false">
      <c r="A4352" s="5" t="s">
        <v>4029</v>
      </c>
      <c r="B4352" s="6" t="n">
        <v>36943</v>
      </c>
      <c r="C4352" s="7" t="s">
        <v>2482</v>
      </c>
      <c r="D4352" s="7" t="s">
        <v>1588</v>
      </c>
      <c r="E4352" s="7" t="s">
        <v>3875</v>
      </c>
      <c r="F4352" s="16" t="s">
        <v>1049</v>
      </c>
      <c r="G4352" s="8" t="n">
        <v>1395</v>
      </c>
    </row>
    <row r="4353" customFormat="false" ht="12.75" hidden="false" customHeight="false" outlineLevel="2" collapsed="false">
      <c r="A4353" s="5" t="s">
        <v>3352</v>
      </c>
      <c r="B4353" s="6" t="n">
        <v>36969</v>
      </c>
      <c r="C4353" s="7" t="s">
        <v>3353</v>
      </c>
      <c r="D4353" s="7" t="s">
        <v>1588</v>
      </c>
      <c r="E4353" s="7" t="s">
        <v>3354</v>
      </c>
      <c r="F4353" s="16" t="s">
        <v>1049</v>
      </c>
      <c r="G4353" s="8" t="n">
        <v>8560</v>
      </c>
    </row>
    <row r="4354" customFormat="false" ht="12.75" hidden="false" customHeight="false" outlineLevel="2" collapsed="false">
      <c r="A4354" s="5" t="s">
        <v>3355</v>
      </c>
      <c r="B4354" s="6" t="n">
        <v>36977</v>
      </c>
      <c r="C4354" s="7" t="s">
        <v>1607</v>
      </c>
      <c r="D4354" s="7" t="s">
        <v>1588</v>
      </c>
      <c r="E4354" s="7" t="s">
        <v>2493</v>
      </c>
      <c r="F4354" s="16" t="s">
        <v>1049</v>
      </c>
      <c r="G4354" s="8" t="n">
        <v>210</v>
      </c>
    </row>
    <row r="4355" customFormat="false" ht="12.75" hidden="false" customHeight="false" outlineLevel="2" collapsed="false">
      <c r="A4355" s="5" t="s">
        <v>1755</v>
      </c>
      <c r="B4355" s="6" t="n">
        <v>36997</v>
      </c>
      <c r="C4355" s="7" t="s">
        <v>1756</v>
      </c>
      <c r="D4355" s="7" t="s">
        <v>1588</v>
      </c>
      <c r="E4355" s="7" t="s">
        <v>20</v>
      </c>
      <c r="F4355" s="16" t="s">
        <v>1049</v>
      </c>
      <c r="G4355" s="8" t="n">
        <v>625</v>
      </c>
    </row>
    <row r="4356" customFormat="false" ht="12.75" hidden="false" customHeight="false" outlineLevel="2" collapsed="false">
      <c r="A4356" s="5" t="s">
        <v>1606</v>
      </c>
      <c r="B4356" s="6" t="n">
        <v>37006</v>
      </c>
      <c r="C4356" s="7" t="s">
        <v>1607</v>
      </c>
      <c r="D4356" s="7" t="s">
        <v>1588</v>
      </c>
      <c r="E4356" s="7" t="s">
        <v>1608</v>
      </c>
      <c r="F4356" s="16" t="s">
        <v>1049</v>
      </c>
      <c r="G4356" s="8" t="n">
        <v>217</v>
      </c>
    </row>
    <row r="4357" customFormat="false" ht="12.75" hidden="false" customHeight="false" outlineLevel="2" collapsed="false">
      <c r="A4357" s="5" t="s">
        <v>1606</v>
      </c>
      <c r="B4357" s="6" t="n">
        <v>37040</v>
      </c>
      <c r="C4357" s="7" t="s">
        <v>1607</v>
      </c>
      <c r="D4357" s="7" t="s">
        <v>1588</v>
      </c>
      <c r="E4357" s="7" t="s">
        <v>2493</v>
      </c>
      <c r="F4357" s="5" t="s">
        <v>1049</v>
      </c>
      <c r="G4357" s="8" t="n">
        <v>210</v>
      </c>
    </row>
    <row r="4358" customFormat="false" ht="12.75" hidden="false" customHeight="false" outlineLevel="2" collapsed="false">
      <c r="A4358" s="5" t="s">
        <v>1606</v>
      </c>
      <c r="B4358" s="6" t="n">
        <v>37068</v>
      </c>
      <c r="C4358" s="7" t="s">
        <v>1607</v>
      </c>
      <c r="D4358" s="7" t="s">
        <v>1588</v>
      </c>
      <c r="E4358" s="7"/>
      <c r="F4358" s="16" t="s">
        <v>1049</v>
      </c>
      <c r="G4358" s="8" t="n">
        <v>217</v>
      </c>
    </row>
    <row r="4359" customFormat="false" ht="12.75" hidden="false" customHeight="false" outlineLevel="2" collapsed="false">
      <c r="A4359" s="5" t="s">
        <v>2481</v>
      </c>
      <c r="B4359" s="6" t="n">
        <v>37033</v>
      </c>
      <c r="C4359" s="7" t="s">
        <v>2482</v>
      </c>
      <c r="D4359" s="7" t="s">
        <v>1588</v>
      </c>
      <c r="E4359" s="7" t="s">
        <v>778</v>
      </c>
      <c r="F4359" s="5" t="s">
        <v>1049</v>
      </c>
      <c r="G4359" s="8" t="n">
        <v>600</v>
      </c>
    </row>
    <row r="4360" customFormat="false" ht="12.75" hidden="false" customHeight="false" outlineLevel="2" collapsed="false">
      <c r="A4360" s="5" t="s">
        <v>2830</v>
      </c>
      <c r="B4360" s="6" t="n">
        <v>37054</v>
      </c>
      <c r="C4360" s="7" t="s">
        <v>2482</v>
      </c>
      <c r="D4360" s="7" t="s">
        <v>1588</v>
      </c>
      <c r="E4360" s="7"/>
      <c r="F4360" s="16" t="s">
        <v>1049</v>
      </c>
      <c r="G4360" s="8" t="n">
        <v>310</v>
      </c>
    </row>
    <row r="4361" customFormat="false" ht="12.75" hidden="false" customHeight="false" outlineLevel="2" collapsed="false">
      <c r="A4361" s="5" t="s">
        <v>2876</v>
      </c>
      <c r="B4361" s="6" t="n">
        <v>37067</v>
      </c>
      <c r="C4361" s="7" t="s">
        <v>2482</v>
      </c>
      <c r="D4361" s="7" t="s">
        <v>1588</v>
      </c>
      <c r="E4361" s="7"/>
      <c r="F4361" s="16" t="s">
        <v>1049</v>
      </c>
      <c r="G4361" s="8" t="n">
        <v>775</v>
      </c>
    </row>
    <row r="4362" customFormat="false" ht="12.75" hidden="false" customHeight="false" outlineLevel="2" collapsed="false">
      <c r="A4362" s="5" t="n">
        <v>754789</v>
      </c>
      <c r="B4362" s="6" t="n">
        <v>37007</v>
      </c>
      <c r="C4362" s="7" t="s">
        <v>1056</v>
      </c>
      <c r="D4362" s="7" t="s">
        <v>959</v>
      </c>
      <c r="E4362" s="7" t="s">
        <v>1048</v>
      </c>
      <c r="F4362" s="16" t="s">
        <v>1049</v>
      </c>
      <c r="G4362" s="8" t="n">
        <v>1240</v>
      </c>
    </row>
    <row r="4363" customFormat="false" ht="12.75" hidden="false" customHeight="false" outlineLevel="2" collapsed="false">
      <c r="A4363" s="5" t="n">
        <v>756362</v>
      </c>
      <c r="B4363" s="6" t="n">
        <v>37007</v>
      </c>
      <c r="C4363" s="7" t="s">
        <v>1058</v>
      </c>
      <c r="D4363" s="7" t="s">
        <v>959</v>
      </c>
      <c r="E4363" s="7" t="s">
        <v>1048</v>
      </c>
      <c r="F4363" s="16" t="s">
        <v>1049</v>
      </c>
      <c r="G4363" s="8" t="n">
        <v>1700</v>
      </c>
    </row>
    <row r="4364" customFormat="false" ht="12.75" hidden="false" customHeight="false" outlineLevel="2" collapsed="false">
      <c r="A4364" s="5" t="n">
        <v>756633</v>
      </c>
      <c r="B4364" s="6" t="n">
        <v>37007</v>
      </c>
      <c r="C4364" s="7" t="s">
        <v>1059</v>
      </c>
      <c r="D4364" s="7" t="s">
        <v>959</v>
      </c>
      <c r="E4364" s="7" t="s">
        <v>1048</v>
      </c>
      <c r="F4364" s="16" t="s">
        <v>1049</v>
      </c>
      <c r="G4364" s="8" t="n">
        <v>387.5</v>
      </c>
    </row>
    <row r="4365" customFormat="false" ht="12.75" hidden="false" customHeight="false" outlineLevel="2" collapsed="false">
      <c r="A4365" s="5" t="n">
        <v>756633</v>
      </c>
      <c r="B4365" s="6" t="n">
        <v>37007</v>
      </c>
      <c r="C4365" s="7" t="s">
        <v>1059</v>
      </c>
      <c r="D4365" s="7" t="s">
        <v>959</v>
      </c>
      <c r="E4365" s="7" t="s">
        <v>1048</v>
      </c>
      <c r="F4365" s="16" t="s">
        <v>1049</v>
      </c>
      <c r="G4365" s="8" t="n">
        <v>77.5</v>
      </c>
    </row>
    <row r="4366" customFormat="false" ht="12.75" hidden="false" customHeight="false" outlineLevel="2" collapsed="false">
      <c r="A4366" s="5" t="n">
        <v>780739</v>
      </c>
      <c r="B4366" s="6" t="n">
        <v>37020</v>
      </c>
      <c r="C4366" s="7" t="s">
        <v>1285</v>
      </c>
      <c r="D4366" s="7" t="s">
        <v>959</v>
      </c>
      <c r="E4366" s="7" t="s">
        <v>1283</v>
      </c>
      <c r="F4366" s="5" t="s">
        <v>1049</v>
      </c>
      <c r="G4366" s="8" t="n">
        <f aca="false">798+298</f>
        <v>1096</v>
      </c>
    </row>
    <row r="4367" customFormat="false" ht="12.75" hidden="false" customHeight="false" outlineLevel="2" collapsed="false">
      <c r="A4367" s="5" t="n">
        <v>788370</v>
      </c>
      <c r="B4367" s="6" t="n">
        <v>37032</v>
      </c>
      <c r="C4367" s="7" t="s">
        <v>1056</v>
      </c>
      <c r="D4367" s="7" t="s">
        <v>959</v>
      </c>
      <c r="E4367" s="7" t="s">
        <v>1283</v>
      </c>
      <c r="F4367" s="5" t="s">
        <v>1049</v>
      </c>
      <c r="G4367" s="8" t="n">
        <v>400</v>
      </c>
    </row>
    <row r="4368" customFormat="false" ht="12.75" hidden="false" customHeight="false" outlineLevel="2" collapsed="false">
      <c r="A4368" s="5" t="n">
        <v>805839</v>
      </c>
      <c r="B4368" s="6" t="n">
        <v>37034</v>
      </c>
      <c r="C4368" s="7" t="s">
        <v>1056</v>
      </c>
      <c r="D4368" s="7" t="s">
        <v>959</v>
      </c>
      <c r="E4368" s="7" t="s">
        <v>1283</v>
      </c>
      <c r="F4368" s="5" t="s">
        <v>1049</v>
      </c>
      <c r="G4368" s="8" t="n">
        <v>327.52</v>
      </c>
    </row>
    <row r="4369" customFormat="false" ht="12.75" hidden="false" customHeight="false" outlineLevel="2" collapsed="false">
      <c r="A4369" s="5" t="n">
        <v>816505</v>
      </c>
      <c r="B4369" s="6" t="n">
        <v>37040</v>
      </c>
      <c r="C4369" s="7" t="s">
        <v>1300</v>
      </c>
      <c r="D4369" s="7" t="s">
        <v>959</v>
      </c>
      <c r="E4369" s="7" t="s">
        <v>1283</v>
      </c>
      <c r="F4369" s="5" t="s">
        <v>1049</v>
      </c>
      <c r="G4369" s="8" t="n">
        <v>1585</v>
      </c>
    </row>
    <row r="4370" customFormat="false" ht="12.75" hidden="false" customHeight="false" outlineLevel="2" collapsed="false">
      <c r="A4370" s="5" t="n">
        <v>818435</v>
      </c>
      <c r="B4370" s="6" t="n">
        <v>37041</v>
      </c>
      <c r="C4370" s="7" t="s">
        <v>1287</v>
      </c>
      <c r="D4370" s="7" t="s">
        <v>959</v>
      </c>
      <c r="E4370" s="7" t="s">
        <v>1283</v>
      </c>
      <c r="F4370" s="5" t="s">
        <v>1049</v>
      </c>
      <c r="G4370" s="8" t="n">
        <v>50</v>
      </c>
    </row>
    <row r="4371" customFormat="false" ht="12.75" hidden="false" customHeight="false" outlineLevel="2" collapsed="false">
      <c r="A4371" s="5" t="n">
        <v>821956</v>
      </c>
      <c r="B4371" s="6" t="n">
        <v>37042</v>
      </c>
      <c r="C4371" s="7" t="s">
        <v>1301</v>
      </c>
      <c r="D4371" s="7" t="s">
        <v>959</v>
      </c>
      <c r="E4371" s="7" t="s">
        <v>1283</v>
      </c>
      <c r="F4371" s="5" t="s">
        <v>1049</v>
      </c>
      <c r="G4371" s="8" t="n">
        <v>300</v>
      </c>
    </row>
    <row r="4372" customFormat="false" ht="12.75" hidden="false" customHeight="false" outlineLevel="2" collapsed="false">
      <c r="A4372" s="5" t="n">
        <v>844736</v>
      </c>
      <c r="B4372" s="6" t="n">
        <v>37054</v>
      </c>
      <c r="C4372" s="7" t="s">
        <v>1450</v>
      </c>
      <c r="D4372" s="7" t="s">
        <v>959</v>
      </c>
      <c r="E4372" s="7"/>
      <c r="F4372" s="16" t="s">
        <v>1049</v>
      </c>
      <c r="G4372" s="8" t="n">
        <v>600</v>
      </c>
    </row>
    <row r="4373" customFormat="false" ht="12.75" hidden="false" customHeight="false" outlineLevel="2" collapsed="false">
      <c r="A4373" s="5" t="n">
        <v>848015</v>
      </c>
      <c r="B4373" s="6" t="n">
        <v>37054</v>
      </c>
      <c r="C4373" s="7" t="s">
        <v>1058</v>
      </c>
      <c r="D4373" s="7" t="s">
        <v>959</v>
      </c>
      <c r="E4373" s="7"/>
      <c r="F4373" s="16" t="s">
        <v>1049</v>
      </c>
      <c r="G4373" s="8" t="n">
        <v>900</v>
      </c>
    </row>
    <row r="4374" customFormat="false" ht="12.75" hidden="false" customHeight="false" outlineLevel="2" collapsed="false">
      <c r="A4374" s="5" t="n">
        <v>848040</v>
      </c>
      <c r="B4374" s="6" t="n">
        <v>37054</v>
      </c>
      <c r="C4374" s="7" t="s">
        <v>1058</v>
      </c>
      <c r="D4374" s="7" t="s">
        <v>959</v>
      </c>
      <c r="E4374" s="7"/>
      <c r="F4374" s="16" t="s">
        <v>1049</v>
      </c>
      <c r="G4374" s="8" t="n">
        <v>800</v>
      </c>
    </row>
    <row r="4375" customFormat="false" ht="12.75" hidden="false" customHeight="false" outlineLevel="2" collapsed="false">
      <c r="A4375" s="5" t="n">
        <v>851515</v>
      </c>
      <c r="B4375" s="6" t="n">
        <v>37055</v>
      </c>
      <c r="C4375" s="7" t="s">
        <v>1452</v>
      </c>
      <c r="D4375" s="7" t="s">
        <v>959</v>
      </c>
      <c r="E4375" s="7"/>
      <c r="F4375" s="16" t="s">
        <v>1049</v>
      </c>
      <c r="G4375" s="8" t="n">
        <v>240</v>
      </c>
    </row>
    <row r="4376" customFormat="false" ht="12.75" hidden="false" customHeight="false" outlineLevel="2" collapsed="false">
      <c r="A4376" s="5" t="n">
        <v>854552</v>
      </c>
      <c r="B4376" s="6" t="n">
        <v>37056</v>
      </c>
      <c r="C4376" s="7" t="s">
        <v>1452</v>
      </c>
      <c r="D4376" s="7" t="s">
        <v>959</v>
      </c>
      <c r="E4376" s="7"/>
      <c r="F4376" s="16" t="s">
        <v>1049</v>
      </c>
      <c r="G4376" s="8" t="n">
        <v>224</v>
      </c>
    </row>
    <row r="4377" customFormat="false" ht="12.75" hidden="false" customHeight="false" outlineLevel="2" collapsed="false">
      <c r="A4377" s="5" t="n">
        <v>867521</v>
      </c>
      <c r="B4377" s="6" t="n">
        <v>37062</v>
      </c>
      <c r="C4377" s="7" t="s">
        <v>1450</v>
      </c>
      <c r="D4377" s="7" t="s">
        <v>959</v>
      </c>
      <c r="E4377" s="7"/>
      <c r="F4377" s="16" t="s">
        <v>1049</v>
      </c>
      <c r="G4377" s="8" t="n">
        <v>505</v>
      </c>
    </row>
    <row r="4378" customFormat="false" ht="12.75" hidden="false" customHeight="false" outlineLevel="2" collapsed="false">
      <c r="A4378" s="5" t="n">
        <v>880687</v>
      </c>
      <c r="B4378" s="6" t="n">
        <v>37068</v>
      </c>
      <c r="C4378" s="7" t="s">
        <v>1452</v>
      </c>
      <c r="D4378" s="7" t="s">
        <v>959</v>
      </c>
      <c r="E4378" s="7"/>
      <c r="F4378" s="16" t="s">
        <v>1049</v>
      </c>
      <c r="G4378" s="8" t="n">
        <v>278</v>
      </c>
    </row>
    <row r="4379" customFormat="false" ht="12.75" hidden="false" customHeight="false" outlineLevel="2" collapsed="false">
      <c r="A4379" s="5" t="n">
        <v>880778</v>
      </c>
      <c r="B4379" s="6" t="n">
        <v>37068</v>
      </c>
      <c r="C4379" s="7" t="s">
        <v>1547</v>
      </c>
      <c r="D4379" s="7" t="s">
        <v>959</v>
      </c>
      <c r="E4379" s="7"/>
      <c r="F4379" s="16" t="s">
        <v>1049</v>
      </c>
      <c r="G4379" s="8" t="n">
        <v>32</v>
      </c>
    </row>
    <row r="4380" customFormat="false" ht="12.75" hidden="false" customHeight="false" outlineLevel="2" collapsed="false">
      <c r="A4380" s="5" t="n">
        <v>885070</v>
      </c>
      <c r="B4380" s="6" t="n">
        <v>37069</v>
      </c>
      <c r="C4380" s="7" t="s">
        <v>1575</v>
      </c>
      <c r="D4380" s="7" t="s">
        <v>959</v>
      </c>
      <c r="E4380" s="7"/>
      <c r="F4380" s="16" t="s">
        <v>1049</v>
      </c>
      <c r="G4380" s="8" t="n">
        <v>155</v>
      </c>
    </row>
    <row r="4381" customFormat="false" ht="12.75" hidden="false" customHeight="false" outlineLevel="2" collapsed="false">
      <c r="A4381" s="5" t="n">
        <v>892828</v>
      </c>
      <c r="B4381" s="6" t="n">
        <v>37071</v>
      </c>
      <c r="C4381" s="7" t="s">
        <v>1584</v>
      </c>
      <c r="D4381" s="7" t="s">
        <v>959</v>
      </c>
      <c r="E4381" s="7"/>
      <c r="F4381" s="16" t="s">
        <v>1049</v>
      </c>
      <c r="G4381" s="8" t="n">
        <v>18</v>
      </c>
    </row>
    <row r="4382" customFormat="false" ht="12.75" hidden="false" customHeight="false" outlineLevel="2" collapsed="false">
      <c r="A4382" s="5" t="s">
        <v>1296</v>
      </c>
      <c r="B4382" s="6" t="n">
        <v>37034</v>
      </c>
      <c r="C4382" s="7" t="s">
        <v>1297</v>
      </c>
      <c r="D4382" s="7" t="s">
        <v>959</v>
      </c>
      <c r="E4382" s="7" t="s">
        <v>1283</v>
      </c>
      <c r="F4382" s="5" t="s">
        <v>1049</v>
      </c>
      <c r="G4382" s="8" t="n">
        <v>241</v>
      </c>
    </row>
    <row r="4383" customFormat="false" ht="12.75" hidden="false" customHeight="false" outlineLevel="2" collapsed="false">
      <c r="A4383" s="5" t="s">
        <v>4915</v>
      </c>
      <c r="B4383" s="6" t="n">
        <v>36956</v>
      </c>
      <c r="C4383" s="7" t="s">
        <v>4916</v>
      </c>
      <c r="D4383" s="7" t="s">
        <v>959</v>
      </c>
      <c r="E4383" s="7" t="s">
        <v>1048</v>
      </c>
      <c r="F4383" s="16" t="s">
        <v>1049</v>
      </c>
      <c r="G4383" s="8" t="n">
        <v>137</v>
      </c>
    </row>
    <row r="4384" customFormat="false" ht="12.75" hidden="false" customHeight="false" outlineLevel="2" collapsed="false">
      <c r="A4384" s="5" t="s">
        <v>5147</v>
      </c>
      <c r="B4384" s="6" t="n">
        <v>36915</v>
      </c>
      <c r="C4384" s="7" t="s">
        <v>5148</v>
      </c>
      <c r="D4384" s="7" t="s">
        <v>959</v>
      </c>
      <c r="E4384" s="7" t="s">
        <v>1048</v>
      </c>
      <c r="F4384" s="16" t="s">
        <v>1049</v>
      </c>
      <c r="G4384" s="8" t="n">
        <v>308</v>
      </c>
    </row>
    <row r="4385" customFormat="false" ht="12.75" hidden="false" customHeight="false" outlineLevel="2" collapsed="false">
      <c r="A4385" s="5" t="s">
        <v>5149</v>
      </c>
      <c r="B4385" s="6" t="n">
        <v>36916</v>
      </c>
      <c r="C4385" s="7" t="s">
        <v>5076</v>
      </c>
      <c r="D4385" s="7" t="s">
        <v>959</v>
      </c>
      <c r="E4385" s="7" t="s">
        <v>1048</v>
      </c>
      <c r="F4385" s="16" t="s">
        <v>1049</v>
      </c>
      <c r="G4385" s="8" t="n">
        <v>899</v>
      </c>
    </row>
    <row r="4386" customFormat="false" ht="12.75" hidden="false" customHeight="false" outlineLevel="2" collapsed="false">
      <c r="A4386" s="5" t="s">
        <v>5150</v>
      </c>
      <c r="B4386" s="6" t="n">
        <v>36917</v>
      </c>
      <c r="C4386" s="7" t="s">
        <v>5148</v>
      </c>
      <c r="D4386" s="7" t="s">
        <v>959</v>
      </c>
      <c r="E4386" s="7" t="s">
        <v>1048</v>
      </c>
      <c r="F4386" s="16" t="s">
        <v>1049</v>
      </c>
      <c r="G4386" s="8" t="n">
        <v>2613</v>
      </c>
    </row>
    <row r="4387" customFormat="false" ht="12.75" hidden="false" customHeight="false" outlineLevel="2" collapsed="false">
      <c r="A4387" s="5" t="s">
        <v>5151</v>
      </c>
      <c r="B4387" s="6" t="n">
        <v>36917</v>
      </c>
      <c r="C4387" s="7" t="s">
        <v>5076</v>
      </c>
      <c r="D4387" s="7" t="s">
        <v>959</v>
      </c>
      <c r="E4387" s="7" t="s">
        <v>1048</v>
      </c>
      <c r="F4387" s="16" t="s">
        <v>1049</v>
      </c>
      <c r="G4387" s="8" t="n">
        <v>1199</v>
      </c>
    </row>
    <row r="4388" customFormat="false" ht="12.75" hidden="false" customHeight="false" outlineLevel="2" collapsed="false">
      <c r="A4388" s="5" t="s">
        <v>5152</v>
      </c>
      <c r="B4388" s="6" t="n">
        <v>36917</v>
      </c>
      <c r="C4388" s="7" t="s">
        <v>5076</v>
      </c>
      <c r="D4388" s="7" t="s">
        <v>959</v>
      </c>
      <c r="E4388" s="7" t="s">
        <v>1048</v>
      </c>
      <c r="F4388" s="16" t="s">
        <v>1049</v>
      </c>
      <c r="G4388" s="8" t="n">
        <v>298</v>
      </c>
    </row>
    <row r="4389" customFormat="false" ht="12.75" hidden="false" customHeight="false" outlineLevel="2" collapsed="false">
      <c r="A4389" s="5" t="s">
        <v>5153</v>
      </c>
      <c r="B4389" s="6" t="n">
        <v>36917</v>
      </c>
      <c r="C4389" s="7" t="s">
        <v>5148</v>
      </c>
      <c r="D4389" s="7" t="s">
        <v>959</v>
      </c>
      <c r="E4389" s="7" t="s">
        <v>1048</v>
      </c>
      <c r="F4389" s="16" t="s">
        <v>1049</v>
      </c>
      <c r="G4389" s="8" t="n">
        <v>10262</v>
      </c>
    </row>
    <row r="4390" customFormat="false" ht="12.75" hidden="false" customHeight="false" outlineLevel="2" collapsed="false">
      <c r="A4390" s="5" t="s">
        <v>5073</v>
      </c>
      <c r="B4390" s="6" t="n">
        <v>36924</v>
      </c>
      <c r="C4390" s="7" t="s">
        <v>5074</v>
      </c>
      <c r="D4390" s="7" t="s">
        <v>959</v>
      </c>
      <c r="E4390" s="7" t="s">
        <v>1048</v>
      </c>
      <c r="F4390" s="16" t="s">
        <v>1049</v>
      </c>
      <c r="G4390" s="8" t="n">
        <v>895</v>
      </c>
    </row>
    <row r="4391" customFormat="false" ht="12.75" hidden="false" customHeight="false" outlineLevel="2" collapsed="false">
      <c r="A4391" s="5" t="s">
        <v>5075</v>
      </c>
      <c r="B4391" s="6" t="n">
        <v>36924</v>
      </c>
      <c r="C4391" s="7" t="s">
        <v>5076</v>
      </c>
      <c r="D4391" s="7" t="s">
        <v>959</v>
      </c>
      <c r="E4391" s="7" t="s">
        <v>1048</v>
      </c>
      <c r="F4391" s="16" t="s">
        <v>1049</v>
      </c>
      <c r="G4391" s="8" t="n">
        <v>200</v>
      </c>
    </row>
    <row r="4392" customFormat="false" ht="12.75" hidden="false" customHeight="false" outlineLevel="2" collapsed="false">
      <c r="A4392" s="5" t="s">
        <v>5077</v>
      </c>
      <c r="B4392" s="6" t="n">
        <v>36928</v>
      </c>
      <c r="C4392" s="7" t="s">
        <v>5076</v>
      </c>
      <c r="D4392" s="7" t="s">
        <v>959</v>
      </c>
      <c r="E4392" s="7" t="s">
        <v>1048</v>
      </c>
      <c r="F4392" s="16" t="s">
        <v>1049</v>
      </c>
      <c r="G4392" s="8" t="n">
        <v>800</v>
      </c>
    </row>
    <row r="4393" customFormat="false" ht="12.75" hidden="false" customHeight="false" outlineLevel="2" collapsed="false">
      <c r="A4393" s="5" t="s">
        <v>5078</v>
      </c>
      <c r="B4393" s="6" t="n">
        <v>36928</v>
      </c>
      <c r="C4393" s="7" t="s">
        <v>5076</v>
      </c>
      <c r="D4393" s="7" t="s">
        <v>959</v>
      </c>
      <c r="E4393" s="7" t="s">
        <v>1048</v>
      </c>
      <c r="F4393" s="16" t="s">
        <v>1049</v>
      </c>
      <c r="G4393" s="8" t="n">
        <v>996</v>
      </c>
    </row>
    <row r="4394" customFormat="false" ht="12.75" hidden="false" customHeight="false" outlineLevel="2" collapsed="false">
      <c r="A4394" s="5" t="s">
        <v>5079</v>
      </c>
      <c r="B4394" s="6" t="n">
        <v>36930</v>
      </c>
      <c r="C4394" s="7" t="s">
        <v>5080</v>
      </c>
      <c r="D4394" s="7" t="s">
        <v>959</v>
      </c>
      <c r="E4394" s="7" t="s">
        <v>1048</v>
      </c>
      <c r="F4394" s="16" t="s">
        <v>1049</v>
      </c>
      <c r="G4394" s="8" t="n">
        <v>399</v>
      </c>
    </row>
    <row r="4395" customFormat="false" ht="12.75" hidden="false" customHeight="false" outlineLevel="2" collapsed="false">
      <c r="A4395" s="5" t="s">
        <v>5081</v>
      </c>
      <c r="B4395" s="6" t="n">
        <v>36930</v>
      </c>
      <c r="C4395" s="7" t="s">
        <v>5076</v>
      </c>
      <c r="D4395" s="7" t="s">
        <v>959</v>
      </c>
      <c r="E4395" s="7" t="s">
        <v>1048</v>
      </c>
      <c r="F4395" s="16" t="s">
        <v>1049</v>
      </c>
      <c r="G4395" s="8" t="n">
        <v>7868</v>
      </c>
    </row>
    <row r="4396" customFormat="false" ht="12.75" hidden="false" customHeight="false" outlineLevel="2" collapsed="false">
      <c r="A4396" s="5" t="s">
        <v>5082</v>
      </c>
      <c r="B4396" s="6" t="n">
        <v>36930</v>
      </c>
      <c r="C4396" s="7" t="s">
        <v>5076</v>
      </c>
      <c r="D4396" s="7" t="s">
        <v>959</v>
      </c>
      <c r="E4396" s="7" t="s">
        <v>1048</v>
      </c>
      <c r="F4396" s="16" t="s">
        <v>1049</v>
      </c>
      <c r="G4396" s="8" t="n">
        <v>598</v>
      </c>
    </row>
    <row r="4397" customFormat="false" ht="12.75" hidden="false" customHeight="false" outlineLevel="2" collapsed="false">
      <c r="A4397" s="5" t="s">
        <v>5083</v>
      </c>
      <c r="B4397" s="6" t="n">
        <v>36942</v>
      </c>
      <c r="C4397" s="7" t="s">
        <v>1287</v>
      </c>
      <c r="D4397" s="7" t="s">
        <v>959</v>
      </c>
      <c r="E4397" s="7" t="s">
        <v>1048</v>
      </c>
      <c r="F4397" s="16" t="s">
        <v>1049</v>
      </c>
      <c r="G4397" s="8" t="n">
        <v>446</v>
      </c>
    </row>
    <row r="4398" customFormat="false" ht="12.75" hidden="false" customHeight="false" outlineLevel="2" collapsed="false">
      <c r="A4398" s="5" t="s">
        <v>5084</v>
      </c>
      <c r="B4398" s="6" t="n">
        <v>36948</v>
      </c>
      <c r="C4398" s="7" t="s">
        <v>5085</v>
      </c>
      <c r="D4398" s="7" t="s">
        <v>959</v>
      </c>
      <c r="E4398" s="7" t="s">
        <v>1048</v>
      </c>
      <c r="F4398" s="16" t="s">
        <v>1049</v>
      </c>
      <c r="G4398" s="8" t="n">
        <v>754</v>
      </c>
    </row>
    <row r="4399" customFormat="false" ht="12.75" hidden="false" customHeight="false" outlineLevel="2" collapsed="false">
      <c r="A4399" s="5" t="s">
        <v>5086</v>
      </c>
      <c r="B4399" s="6" t="n">
        <v>36950</v>
      </c>
      <c r="C4399" s="7" t="s">
        <v>5087</v>
      </c>
      <c r="D4399" s="7" t="s">
        <v>959</v>
      </c>
      <c r="E4399" s="7" t="s">
        <v>1048</v>
      </c>
      <c r="F4399" s="16" t="s">
        <v>1049</v>
      </c>
      <c r="G4399" s="8" t="n">
        <v>93</v>
      </c>
    </row>
    <row r="4400" customFormat="false" ht="12.75" hidden="false" customHeight="false" outlineLevel="2" collapsed="false">
      <c r="A4400" s="5" t="s">
        <v>4917</v>
      </c>
      <c r="B4400" s="6" t="n">
        <v>36964</v>
      </c>
      <c r="C4400" s="7" t="s">
        <v>1452</v>
      </c>
      <c r="D4400" s="7" t="s">
        <v>959</v>
      </c>
      <c r="E4400" s="7" t="s">
        <v>1048</v>
      </c>
      <c r="F4400" s="16" t="s">
        <v>1049</v>
      </c>
      <c r="G4400" s="8" t="n">
        <v>411</v>
      </c>
    </row>
    <row r="4401" customFormat="false" ht="12.75" hidden="false" customHeight="false" outlineLevel="2" collapsed="false">
      <c r="A4401" s="5" t="s">
        <v>4922</v>
      </c>
      <c r="B4401" s="6" t="n">
        <v>36971</v>
      </c>
      <c r="C4401" s="7" t="s">
        <v>1452</v>
      </c>
      <c r="D4401" s="7" t="s">
        <v>959</v>
      </c>
      <c r="E4401" s="7" t="s">
        <v>1048</v>
      </c>
      <c r="F4401" s="16" t="s">
        <v>1049</v>
      </c>
      <c r="G4401" s="8" t="n">
        <v>398</v>
      </c>
    </row>
    <row r="4402" customFormat="false" ht="12.75" hidden="false" customHeight="false" outlineLevel="2" collapsed="false">
      <c r="A4402" s="5" t="s">
        <v>4921</v>
      </c>
      <c r="B4402" s="6" t="n">
        <v>36971</v>
      </c>
      <c r="C4402" s="7" t="s">
        <v>1297</v>
      </c>
      <c r="D4402" s="7" t="s">
        <v>959</v>
      </c>
      <c r="E4402" s="7" t="s">
        <v>1048</v>
      </c>
      <c r="F4402" s="16" t="s">
        <v>1049</v>
      </c>
      <c r="G4402" s="8" t="n">
        <v>7135</v>
      </c>
    </row>
    <row r="4403" customFormat="false" ht="12.75" hidden="false" customHeight="false" outlineLevel="2" collapsed="false">
      <c r="A4403" s="5" t="s">
        <v>4925</v>
      </c>
      <c r="B4403" s="6" t="n">
        <v>36976</v>
      </c>
      <c r="C4403" s="7" t="s">
        <v>4926</v>
      </c>
      <c r="D4403" s="7" t="s">
        <v>959</v>
      </c>
      <c r="E4403" s="7" t="s">
        <v>1048</v>
      </c>
      <c r="F4403" s="16" t="s">
        <v>1049</v>
      </c>
      <c r="G4403" s="8" t="n">
        <v>1198</v>
      </c>
    </row>
    <row r="4404" customFormat="false" ht="12.75" hidden="false" customHeight="false" outlineLevel="2" collapsed="false">
      <c r="A4404" s="5" t="s">
        <v>4929</v>
      </c>
      <c r="B4404" s="6" t="n">
        <v>36977</v>
      </c>
      <c r="C4404" s="7" t="s">
        <v>1056</v>
      </c>
      <c r="D4404" s="7" t="s">
        <v>959</v>
      </c>
      <c r="E4404" s="7" t="s">
        <v>1048</v>
      </c>
      <c r="F4404" s="16" t="s">
        <v>1049</v>
      </c>
      <c r="G4404" s="8" t="n">
        <v>1927</v>
      </c>
    </row>
    <row r="4405" customFormat="false" ht="12.75" hidden="false" customHeight="false" outlineLevel="2" collapsed="false">
      <c r="A4405" s="5" t="s">
        <v>4930</v>
      </c>
      <c r="B4405" s="6" t="n">
        <v>36977</v>
      </c>
      <c r="C4405" s="7" t="s">
        <v>4926</v>
      </c>
      <c r="D4405" s="7" t="s">
        <v>959</v>
      </c>
      <c r="E4405" s="7" t="s">
        <v>1048</v>
      </c>
      <c r="F4405" s="16" t="s">
        <v>1049</v>
      </c>
      <c r="G4405" s="8" t="n">
        <v>399</v>
      </c>
    </row>
    <row r="4406" customFormat="false" ht="12.75" hidden="false" customHeight="false" outlineLevel="2" collapsed="false">
      <c r="A4406" s="5" t="s">
        <v>4932</v>
      </c>
      <c r="B4406" s="6" t="n">
        <v>36978</v>
      </c>
      <c r="C4406" s="7" t="s">
        <v>1452</v>
      </c>
      <c r="D4406" s="7" t="s">
        <v>959</v>
      </c>
      <c r="E4406" s="7" t="s">
        <v>1048</v>
      </c>
      <c r="F4406" s="16" t="s">
        <v>1049</v>
      </c>
      <c r="G4406" s="8" t="n">
        <v>1478</v>
      </c>
    </row>
    <row r="4407" customFormat="false" ht="12.75" hidden="false" customHeight="false" outlineLevel="2" collapsed="false">
      <c r="A4407" s="5" t="s">
        <v>4988</v>
      </c>
      <c r="B4407" s="6" t="n">
        <v>36978</v>
      </c>
      <c r="C4407" s="7" t="s">
        <v>4928</v>
      </c>
      <c r="D4407" s="7" t="s">
        <v>959</v>
      </c>
      <c r="E4407" s="7" t="s">
        <v>1121</v>
      </c>
      <c r="F4407" s="16" t="s">
        <v>1049</v>
      </c>
      <c r="G4407" s="8" t="n">
        <v>1499</v>
      </c>
    </row>
    <row r="4408" customFormat="false" ht="12.75" hidden="false" customHeight="false" outlineLevel="2" collapsed="false">
      <c r="A4408" s="5" t="s">
        <v>1046</v>
      </c>
      <c r="B4408" s="6" t="n">
        <v>36998</v>
      </c>
      <c r="C4408" s="7" t="s">
        <v>1047</v>
      </c>
      <c r="D4408" s="7" t="s">
        <v>959</v>
      </c>
      <c r="E4408" s="7" t="s">
        <v>1048</v>
      </c>
      <c r="F4408" s="16" t="s">
        <v>1049</v>
      </c>
      <c r="G4408" s="8" t="n">
        <v>549</v>
      </c>
    </row>
    <row r="4409" customFormat="false" ht="12.75" hidden="false" customHeight="false" outlineLevel="2" collapsed="false">
      <c r="A4409" s="5" t="s">
        <v>1119</v>
      </c>
      <c r="B4409" s="6" t="n">
        <v>37005</v>
      </c>
      <c r="C4409" s="7" t="s">
        <v>1120</v>
      </c>
      <c r="D4409" s="7" t="s">
        <v>959</v>
      </c>
      <c r="E4409" s="7" t="s">
        <v>1121</v>
      </c>
      <c r="F4409" s="16" t="s">
        <v>1049</v>
      </c>
      <c r="G4409" s="8" t="n">
        <v>3097</v>
      </c>
    </row>
    <row r="4410" customFormat="false" ht="12.75" hidden="false" customHeight="false" outlineLevel="2" collapsed="false">
      <c r="A4410" s="5" t="s">
        <v>1057</v>
      </c>
      <c r="B4410" s="6" t="n">
        <v>37007</v>
      </c>
      <c r="C4410" s="7" t="s">
        <v>1047</v>
      </c>
      <c r="D4410" s="7" t="s">
        <v>959</v>
      </c>
      <c r="E4410" s="7" t="s">
        <v>1048</v>
      </c>
      <c r="F4410" s="16" t="s">
        <v>1049</v>
      </c>
      <c r="G4410" s="8" t="n">
        <v>226.6</v>
      </c>
    </row>
    <row r="4411" customFormat="false" ht="12.75" hidden="false" customHeight="false" outlineLevel="2" collapsed="false">
      <c r="A4411" s="5" t="s">
        <v>1281</v>
      </c>
      <c r="B4411" s="6" t="n">
        <v>37012</v>
      </c>
      <c r="C4411" s="7" t="s">
        <v>1282</v>
      </c>
      <c r="D4411" s="7" t="s">
        <v>959</v>
      </c>
      <c r="E4411" s="7" t="s">
        <v>1283</v>
      </c>
      <c r="F4411" s="5" t="s">
        <v>1049</v>
      </c>
      <c r="G4411" s="8" t="n">
        <v>80.4</v>
      </c>
    </row>
    <row r="4412" customFormat="false" ht="12.75" hidden="false" customHeight="false" outlineLevel="2" collapsed="false">
      <c r="A4412" s="5" t="s">
        <v>1284</v>
      </c>
      <c r="B4412" s="6" t="n">
        <v>37014</v>
      </c>
      <c r="C4412" s="7" t="s">
        <v>1285</v>
      </c>
      <c r="D4412" s="7" t="s">
        <v>959</v>
      </c>
      <c r="E4412" s="7" t="s">
        <v>1283</v>
      </c>
      <c r="F4412" s="5" t="s">
        <v>1049</v>
      </c>
      <c r="G4412" s="8" t="n">
        <v>897</v>
      </c>
    </row>
    <row r="4413" customFormat="false" ht="12.75" hidden="false" customHeight="false" outlineLevel="2" collapsed="false">
      <c r="A4413" s="5" t="s">
        <v>1286</v>
      </c>
      <c r="B4413" s="6" t="n">
        <v>37025</v>
      </c>
      <c r="C4413" s="7" t="s">
        <v>1287</v>
      </c>
      <c r="D4413" s="7" t="s">
        <v>959</v>
      </c>
      <c r="E4413" s="7" t="s">
        <v>1283</v>
      </c>
      <c r="F4413" s="5" t="s">
        <v>1049</v>
      </c>
      <c r="G4413" s="8" t="n">
        <v>718</v>
      </c>
    </row>
    <row r="4414" customFormat="false" ht="12.75" hidden="false" customHeight="false" outlineLevel="2" collapsed="false">
      <c r="A4414" s="5" t="s">
        <v>1288</v>
      </c>
      <c r="B4414" s="6" t="n">
        <v>37026</v>
      </c>
      <c r="C4414" s="7" t="s">
        <v>1058</v>
      </c>
      <c r="D4414" s="7" t="s">
        <v>959</v>
      </c>
      <c r="E4414" s="7" t="s">
        <v>1283</v>
      </c>
      <c r="F4414" s="5" t="s">
        <v>1049</v>
      </c>
      <c r="G4414" s="8" t="n">
        <v>798</v>
      </c>
    </row>
    <row r="4415" customFormat="false" ht="12.75" hidden="false" customHeight="false" outlineLevel="2" collapsed="false">
      <c r="A4415" s="5" t="s">
        <v>1290</v>
      </c>
      <c r="B4415" s="6" t="n">
        <v>37028</v>
      </c>
      <c r="C4415" s="7" t="s">
        <v>1178</v>
      </c>
      <c r="D4415" s="7" t="s">
        <v>959</v>
      </c>
      <c r="E4415" s="7" t="s">
        <v>1283</v>
      </c>
      <c r="F4415" s="5" t="s">
        <v>1049</v>
      </c>
      <c r="G4415" s="8" t="n">
        <v>770</v>
      </c>
    </row>
    <row r="4416" customFormat="false" ht="12.75" hidden="false" customHeight="false" outlineLevel="2" collapsed="false">
      <c r="A4416" s="5" t="s">
        <v>1316</v>
      </c>
      <c r="B4416" s="6" t="n">
        <v>37034</v>
      </c>
      <c r="C4416" s="7" t="s">
        <v>1297</v>
      </c>
      <c r="D4416" s="7" t="s">
        <v>959</v>
      </c>
      <c r="E4416" s="7" t="s">
        <v>1121</v>
      </c>
      <c r="F4416" s="5" t="s">
        <v>1049</v>
      </c>
      <c r="G4416" s="8" t="n">
        <v>300</v>
      </c>
    </row>
    <row r="4417" customFormat="false" ht="12.75" hidden="false" customHeight="false" outlineLevel="1" collapsed="false">
      <c r="A4417" s="5" t="s">
        <v>1461</v>
      </c>
      <c r="B4417" s="6" t="n">
        <v>37057</v>
      </c>
      <c r="C4417" s="7" t="s">
        <v>1452</v>
      </c>
      <c r="D4417" s="7" t="s">
        <v>959</v>
      </c>
      <c r="E4417" s="7"/>
      <c r="F4417" s="16" t="s">
        <v>1049</v>
      </c>
      <c r="G4417" s="8" t="n">
        <v>900</v>
      </c>
    </row>
    <row r="4418" customFormat="false" ht="12.75" hidden="false" customHeight="false" outlineLevel="2" collapsed="false">
      <c r="A4418" s="5" t="s">
        <v>1489</v>
      </c>
      <c r="B4418" s="6" t="n">
        <v>37063</v>
      </c>
      <c r="C4418" s="7" t="s">
        <v>1490</v>
      </c>
      <c r="D4418" s="7" t="s">
        <v>959</v>
      </c>
      <c r="E4418" s="7"/>
      <c r="F4418" s="16" t="s">
        <v>1049</v>
      </c>
      <c r="G4418" s="8" t="n">
        <v>900</v>
      </c>
    </row>
    <row r="4419" customFormat="false" ht="12.75" hidden="false" customHeight="false" outlineLevel="2" collapsed="false">
      <c r="A4419" s="5" t="s">
        <v>1568</v>
      </c>
      <c r="B4419" s="6" t="n">
        <v>37068</v>
      </c>
      <c r="C4419" s="7" t="s">
        <v>1058</v>
      </c>
      <c r="D4419" s="7" t="s">
        <v>959</v>
      </c>
      <c r="E4419" s="7"/>
      <c r="F4419" s="16" t="s">
        <v>1049</v>
      </c>
      <c r="G4419" s="8" t="n">
        <v>600</v>
      </c>
    </row>
    <row r="4420" customFormat="false" ht="14.25" hidden="false" customHeight="false" outlineLevel="2" collapsed="false">
      <c r="A4420" s="28" t="n">
        <f aca="false">SUBTOTAL(3,A4349:A4419)</f>
        <v>71</v>
      </c>
      <c r="B4420" s="29"/>
      <c r="C4420" s="30"/>
      <c r="D4420" s="30"/>
      <c r="E4420" s="30"/>
      <c r="F4420" s="31" t="s">
        <v>5460</v>
      </c>
      <c r="G4420" s="32" t="n">
        <f aca="false">SUM(G4349:G4419)</f>
        <v>82428.52</v>
      </c>
    </row>
    <row r="4421" customFormat="false" ht="12.75" hidden="false" customHeight="false" outlineLevel="2" collapsed="false">
      <c r="A4421" s="5"/>
      <c r="B4421" s="6"/>
      <c r="C4421" s="7"/>
      <c r="D4421" s="7"/>
      <c r="E4421" s="7"/>
      <c r="F4421" s="33"/>
      <c r="G4421" s="8"/>
    </row>
    <row r="4422" customFormat="false" ht="12.75" hidden="false" customHeight="false" outlineLevel="2" collapsed="false">
      <c r="A4422" s="5" t="s">
        <v>2282</v>
      </c>
      <c r="B4422" s="6" t="n">
        <v>37028</v>
      </c>
      <c r="C4422" s="7" t="s">
        <v>144</v>
      </c>
      <c r="D4422" s="7" t="s">
        <v>1588</v>
      </c>
      <c r="E4422" s="7" t="s">
        <v>26</v>
      </c>
      <c r="F4422" s="5" t="s">
        <v>1016</v>
      </c>
      <c r="G4422" s="8" t="n">
        <v>1562</v>
      </c>
    </row>
    <row r="4423" customFormat="false" ht="12.75" hidden="false" customHeight="false" outlineLevel="2" collapsed="false">
      <c r="A4423" s="5" t="s">
        <v>4036</v>
      </c>
      <c r="B4423" s="6" t="n">
        <v>36944</v>
      </c>
      <c r="C4423" s="7" t="s">
        <v>4037</v>
      </c>
      <c r="D4423" s="7" t="s">
        <v>1588</v>
      </c>
      <c r="E4423" s="7" t="s">
        <v>3030</v>
      </c>
      <c r="F4423" s="16" t="s">
        <v>1016</v>
      </c>
      <c r="G4423" s="8" t="n">
        <v>4400</v>
      </c>
    </row>
    <row r="4424" customFormat="false" ht="12.75" hidden="false" customHeight="false" outlineLevel="2" collapsed="false">
      <c r="A4424" s="5" t="s">
        <v>4510</v>
      </c>
      <c r="B4424" s="6" t="n">
        <v>36896</v>
      </c>
      <c r="C4424" s="7" t="s">
        <v>3436</v>
      </c>
      <c r="D4424" s="7" t="s">
        <v>1588</v>
      </c>
      <c r="E4424" s="7" t="s">
        <v>3030</v>
      </c>
      <c r="F4424" s="16" t="s">
        <v>1016</v>
      </c>
      <c r="G4424" s="8" t="n">
        <v>1250</v>
      </c>
    </row>
    <row r="4425" customFormat="false" ht="12.75" hidden="false" customHeight="false" outlineLevel="2" collapsed="false">
      <c r="A4425" s="5" t="s">
        <v>4511</v>
      </c>
      <c r="B4425" s="6" t="n">
        <v>36901</v>
      </c>
      <c r="C4425" s="7" t="s">
        <v>4512</v>
      </c>
      <c r="D4425" s="7" t="s">
        <v>1588</v>
      </c>
      <c r="E4425" s="7" t="s">
        <v>3034</v>
      </c>
      <c r="F4425" s="16" t="s">
        <v>1016</v>
      </c>
      <c r="G4425" s="8" t="n">
        <v>1575</v>
      </c>
    </row>
    <row r="4426" customFormat="false" ht="12.75" hidden="false" customHeight="false" outlineLevel="2" collapsed="false">
      <c r="A4426" s="5" t="s">
        <v>4513</v>
      </c>
      <c r="B4426" s="6" t="n">
        <v>36901</v>
      </c>
      <c r="C4426" s="7" t="s">
        <v>4512</v>
      </c>
      <c r="D4426" s="7" t="s">
        <v>1588</v>
      </c>
      <c r="E4426" s="7" t="s">
        <v>3034</v>
      </c>
      <c r="F4426" s="16" t="s">
        <v>1016</v>
      </c>
      <c r="G4426" s="8" t="n">
        <v>945</v>
      </c>
    </row>
    <row r="4427" customFormat="false" ht="12.75" hidden="false" customHeight="false" outlineLevel="2" collapsed="false">
      <c r="A4427" s="5" t="s">
        <v>4514</v>
      </c>
      <c r="B4427" s="6" t="n">
        <v>36903</v>
      </c>
      <c r="C4427" s="7" t="s">
        <v>4515</v>
      </c>
      <c r="D4427" s="7" t="s">
        <v>1588</v>
      </c>
      <c r="E4427" s="7" t="s">
        <v>3034</v>
      </c>
      <c r="F4427" s="16" t="s">
        <v>1016</v>
      </c>
      <c r="G4427" s="8" t="n">
        <v>420</v>
      </c>
    </row>
    <row r="4428" customFormat="false" ht="12.75" hidden="false" customHeight="false" outlineLevel="2" collapsed="false">
      <c r="A4428" s="5" t="s">
        <v>4516</v>
      </c>
      <c r="B4428" s="6" t="n">
        <v>36908</v>
      </c>
      <c r="C4428" s="7" t="s">
        <v>4512</v>
      </c>
      <c r="D4428" s="7" t="s">
        <v>1588</v>
      </c>
      <c r="E4428" s="7" t="s">
        <v>3034</v>
      </c>
      <c r="F4428" s="16" t="s">
        <v>1016</v>
      </c>
      <c r="G4428" s="8" t="n">
        <v>672</v>
      </c>
    </row>
    <row r="4429" customFormat="false" ht="12.75" hidden="false" customHeight="false" outlineLevel="2" collapsed="false">
      <c r="A4429" s="5" t="s">
        <v>4517</v>
      </c>
      <c r="B4429" s="6" t="n">
        <v>36909</v>
      </c>
      <c r="C4429" s="7" t="s">
        <v>4512</v>
      </c>
      <c r="D4429" s="7" t="s">
        <v>1588</v>
      </c>
      <c r="E4429" s="7" t="s">
        <v>3034</v>
      </c>
      <c r="F4429" s="16" t="s">
        <v>1016</v>
      </c>
      <c r="G4429" s="8" t="n">
        <v>1413</v>
      </c>
    </row>
    <row r="4430" customFormat="false" ht="12.75" hidden="false" customHeight="false" outlineLevel="2" collapsed="false">
      <c r="A4430" s="5" t="s">
        <v>4198</v>
      </c>
      <c r="B4430" s="6" t="n">
        <v>36913</v>
      </c>
      <c r="C4430" s="7" t="s">
        <v>4518</v>
      </c>
      <c r="D4430" s="7" t="s">
        <v>1588</v>
      </c>
      <c r="E4430" s="7" t="s">
        <v>3034</v>
      </c>
      <c r="F4430" s="16" t="s">
        <v>1016</v>
      </c>
      <c r="G4430" s="8" t="n">
        <v>252</v>
      </c>
    </row>
    <row r="4431" customFormat="false" ht="12.75" hidden="false" customHeight="false" outlineLevel="2" collapsed="false">
      <c r="A4431" s="5" t="s">
        <v>4519</v>
      </c>
      <c r="B4431" s="6" t="n">
        <v>36914</v>
      </c>
      <c r="C4431" s="7" t="s">
        <v>4518</v>
      </c>
      <c r="D4431" s="7" t="s">
        <v>1588</v>
      </c>
      <c r="E4431" s="7" t="s">
        <v>3034</v>
      </c>
      <c r="F4431" s="16" t="s">
        <v>1016</v>
      </c>
      <c r="G4431" s="8" t="n">
        <v>252</v>
      </c>
    </row>
    <row r="4432" customFormat="false" ht="12.75" hidden="false" customHeight="false" outlineLevel="2" collapsed="false">
      <c r="A4432" s="5" t="s">
        <v>4520</v>
      </c>
      <c r="B4432" s="6" t="n">
        <v>36917</v>
      </c>
      <c r="C4432" s="7" t="s">
        <v>3436</v>
      </c>
      <c r="D4432" s="7" t="s">
        <v>1588</v>
      </c>
      <c r="E4432" s="7" t="s">
        <v>3030</v>
      </c>
      <c r="F4432" s="16" t="s">
        <v>1016</v>
      </c>
      <c r="G4432" s="8" t="n">
        <v>1825</v>
      </c>
    </row>
    <row r="4433" customFormat="false" ht="12.75" hidden="false" customHeight="false" outlineLevel="2" collapsed="false">
      <c r="A4433" s="5" t="s">
        <v>4042</v>
      </c>
      <c r="B4433" s="6" t="n">
        <v>36923</v>
      </c>
      <c r="C4433" s="7" t="s">
        <v>3826</v>
      </c>
      <c r="D4433" s="7" t="s">
        <v>1588</v>
      </c>
      <c r="E4433" s="7" t="s">
        <v>3034</v>
      </c>
      <c r="F4433" s="16" t="s">
        <v>1016</v>
      </c>
      <c r="G4433" s="8" t="n">
        <v>12432</v>
      </c>
    </row>
    <row r="4434" customFormat="false" ht="12.75" hidden="false" customHeight="false" outlineLevel="2" collapsed="false">
      <c r="A4434" s="5" t="s">
        <v>4030</v>
      </c>
      <c r="B4434" s="6" t="n">
        <v>36931</v>
      </c>
      <c r="C4434" s="7" t="s">
        <v>4031</v>
      </c>
      <c r="D4434" s="7" t="s">
        <v>1588</v>
      </c>
      <c r="E4434" s="7" t="s">
        <v>3030</v>
      </c>
      <c r="F4434" s="16" t="s">
        <v>1016</v>
      </c>
      <c r="G4434" s="8" t="n">
        <v>560</v>
      </c>
    </row>
    <row r="4435" customFormat="false" ht="12.75" hidden="false" customHeight="false" outlineLevel="2" collapsed="false">
      <c r="A4435" s="5" t="s">
        <v>4032</v>
      </c>
      <c r="B4435" s="6" t="n">
        <v>36931</v>
      </c>
      <c r="C4435" s="7" t="s">
        <v>4033</v>
      </c>
      <c r="D4435" s="7" t="s">
        <v>1588</v>
      </c>
      <c r="E4435" s="7" t="s">
        <v>3030</v>
      </c>
      <c r="F4435" s="16" t="s">
        <v>1016</v>
      </c>
      <c r="G4435" s="8" t="n">
        <v>4600</v>
      </c>
    </row>
    <row r="4436" customFormat="false" ht="12.75" hidden="false" customHeight="false" outlineLevel="2" collapsed="false">
      <c r="A4436" s="5" t="s">
        <v>4034</v>
      </c>
      <c r="B4436" s="6" t="n">
        <v>36934</v>
      </c>
      <c r="C4436" s="7" t="s">
        <v>4035</v>
      </c>
      <c r="D4436" s="7" t="s">
        <v>1588</v>
      </c>
      <c r="E4436" s="7" t="s">
        <v>3030</v>
      </c>
      <c r="F4436" s="16" t="s">
        <v>1016</v>
      </c>
      <c r="G4436" s="8" t="n">
        <v>6000</v>
      </c>
    </row>
    <row r="4437" customFormat="false" ht="12.75" hidden="false" customHeight="false" outlineLevel="2" collapsed="false">
      <c r="A4437" s="5" t="s">
        <v>4040</v>
      </c>
      <c r="B4437" s="6" t="n">
        <v>36936</v>
      </c>
      <c r="C4437" s="7" t="s">
        <v>4041</v>
      </c>
      <c r="D4437" s="7" t="s">
        <v>1588</v>
      </c>
      <c r="E4437" s="7" t="s">
        <v>3053</v>
      </c>
      <c r="F4437" s="16" t="s">
        <v>1016</v>
      </c>
      <c r="G4437" s="8" t="n">
        <v>40300</v>
      </c>
    </row>
    <row r="4438" customFormat="false" ht="12.75" hidden="false" customHeight="false" outlineLevel="2" collapsed="false">
      <c r="A4438" s="5" t="s">
        <v>4038</v>
      </c>
      <c r="B4438" s="6" t="n">
        <v>36949</v>
      </c>
      <c r="C4438" s="7" t="s">
        <v>4039</v>
      </c>
      <c r="D4438" s="7" t="s">
        <v>1588</v>
      </c>
      <c r="E4438" s="7" t="s">
        <v>697</v>
      </c>
      <c r="F4438" s="16" t="s">
        <v>1016</v>
      </c>
      <c r="G4438" s="8" t="n">
        <v>1550</v>
      </c>
    </row>
    <row r="4439" customFormat="false" ht="12.75" hidden="false" customHeight="false" outlineLevel="2" collapsed="false">
      <c r="A4439" s="5" t="s">
        <v>3361</v>
      </c>
      <c r="B4439" s="6" t="n">
        <v>36952</v>
      </c>
      <c r="C4439" s="7" t="s">
        <v>774</v>
      </c>
      <c r="D4439" s="7" t="s">
        <v>1588</v>
      </c>
      <c r="E4439" s="7" t="s">
        <v>3362</v>
      </c>
      <c r="F4439" s="16" t="s">
        <v>1016</v>
      </c>
      <c r="G4439" s="8" t="n">
        <v>16000</v>
      </c>
    </row>
    <row r="4440" customFormat="false" ht="12.75" hidden="false" customHeight="false" outlineLevel="2" collapsed="false">
      <c r="A4440" s="5" t="s">
        <v>3307</v>
      </c>
      <c r="B4440" s="6" t="n">
        <v>36957</v>
      </c>
      <c r="C4440" s="7" t="s">
        <v>273</v>
      </c>
      <c r="D4440" s="7" t="s">
        <v>1588</v>
      </c>
      <c r="E4440" s="7" t="s">
        <v>3030</v>
      </c>
      <c r="F4440" s="16" t="s">
        <v>1016</v>
      </c>
      <c r="G4440" s="8" t="n">
        <v>400</v>
      </c>
    </row>
    <row r="4441" customFormat="false" ht="12.75" hidden="false" customHeight="false" outlineLevel="2" collapsed="false">
      <c r="A4441" s="5" t="s">
        <v>3311</v>
      </c>
      <c r="B4441" s="6" t="n">
        <v>36957</v>
      </c>
      <c r="C4441" s="7" t="s">
        <v>3312</v>
      </c>
      <c r="D4441" s="7" t="s">
        <v>1588</v>
      </c>
      <c r="E4441" s="7" t="s">
        <v>3030</v>
      </c>
      <c r="F4441" s="16" t="s">
        <v>1016</v>
      </c>
      <c r="G4441" s="8" t="n">
        <v>8050</v>
      </c>
    </row>
    <row r="4442" customFormat="false" ht="12.75" hidden="false" customHeight="false" outlineLevel="2" collapsed="false">
      <c r="A4442" s="5" t="s">
        <v>3680</v>
      </c>
      <c r="B4442" s="6" t="n">
        <v>36963</v>
      </c>
      <c r="C4442" s="7" t="s">
        <v>3681</v>
      </c>
      <c r="D4442" s="7" t="s">
        <v>1588</v>
      </c>
      <c r="E4442" s="7" t="s">
        <v>3053</v>
      </c>
      <c r="F4442" s="16" t="s">
        <v>1016</v>
      </c>
      <c r="G4442" s="8" t="n">
        <v>0</v>
      </c>
    </row>
    <row r="4443" customFormat="false" ht="12.75" hidden="false" customHeight="false" outlineLevel="2" collapsed="false">
      <c r="A4443" s="5" t="s">
        <v>3321</v>
      </c>
      <c r="B4443" s="6" t="n">
        <v>36964</v>
      </c>
      <c r="C4443" s="7" t="s">
        <v>3320</v>
      </c>
      <c r="D4443" s="7" t="s">
        <v>1588</v>
      </c>
      <c r="E4443" s="7" t="s">
        <v>3030</v>
      </c>
      <c r="F4443" s="16" t="s">
        <v>1016</v>
      </c>
      <c r="G4443" s="8" t="n">
        <v>1365</v>
      </c>
    </row>
    <row r="4444" customFormat="false" ht="12.75" hidden="false" customHeight="false" outlineLevel="2" collapsed="false">
      <c r="A4444" s="5" t="s">
        <v>3319</v>
      </c>
      <c r="B4444" s="6" t="n">
        <v>36964</v>
      </c>
      <c r="C4444" s="7" t="s">
        <v>3320</v>
      </c>
      <c r="D4444" s="7" t="s">
        <v>1588</v>
      </c>
      <c r="E4444" s="7" t="s">
        <v>3030</v>
      </c>
      <c r="F4444" s="16" t="s">
        <v>1016</v>
      </c>
      <c r="G4444" s="8" t="n">
        <v>2275</v>
      </c>
    </row>
    <row r="4445" customFormat="false" ht="12.75" hidden="false" customHeight="false" outlineLevel="2" collapsed="false">
      <c r="A4445" s="5" t="s">
        <v>3682</v>
      </c>
      <c r="B4445" s="6" t="n">
        <v>36969</v>
      </c>
      <c r="C4445" s="7" t="s">
        <v>3683</v>
      </c>
      <c r="D4445" s="7" t="s">
        <v>1588</v>
      </c>
      <c r="E4445" s="7" t="s">
        <v>3053</v>
      </c>
      <c r="F4445" s="16" t="s">
        <v>1016</v>
      </c>
      <c r="G4445" s="8" t="n">
        <v>0</v>
      </c>
    </row>
    <row r="4446" customFormat="false" ht="12.75" hidden="false" customHeight="false" outlineLevel="2" collapsed="false">
      <c r="A4446" s="5" t="s">
        <v>3322</v>
      </c>
      <c r="B4446" s="6" t="n">
        <v>36969</v>
      </c>
      <c r="C4446" s="7" t="s">
        <v>3323</v>
      </c>
      <c r="D4446" s="7" t="s">
        <v>1588</v>
      </c>
      <c r="E4446" s="7" t="s">
        <v>3030</v>
      </c>
      <c r="F4446" s="16" t="s">
        <v>1016</v>
      </c>
      <c r="G4446" s="8" t="n">
        <v>350</v>
      </c>
    </row>
    <row r="4447" customFormat="false" ht="12.75" hidden="false" customHeight="false" outlineLevel="2" collapsed="false">
      <c r="A4447" s="5" t="s">
        <v>3684</v>
      </c>
      <c r="B4447" s="6" t="n">
        <v>36970</v>
      </c>
      <c r="C4447" s="7" t="s">
        <v>1413</v>
      </c>
      <c r="D4447" s="7" t="s">
        <v>1588</v>
      </c>
      <c r="E4447" s="7" t="s">
        <v>3053</v>
      </c>
      <c r="F4447" s="16" t="s">
        <v>1016</v>
      </c>
      <c r="G4447" s="8" t="n">
        <v>0</v>
      </c>
    </row>
    <row r="4448" customFormat="false" ht="12.75" hidden="false" customHeight="false" outlineLevel="2" collapsed="false">
      <c r="A4448" s="5" t="s">
        <v>3685</v>
      </c>
      <c r="B4448" s="6" t="n">
        <v>36970</v>
      </c>
      <c r="C4448" s="7" t="s">
        <v>1413</v>
      </c>
      <c r="D4448" s="7" t="s">
        <v>1588</v>
      </c>
      <c r="E4448" s="7" t="s">
        <v>3053</v>
      </c>
      <c r="F4448" s="16" t="s">
        <v>1016</v>
      </c>
      <c r="G4448" s="8" t="n">
        <v>2250</v>
      </c>
    </row>
    <row r="4449" customFormat="false" ht="12.75" hidden="false" customHeight="false" outlineLevel="2" collapsed="false">
      <c r="A4449" s="5" t="s">
        <v>3686</v>
      </c>
      <c r="B4449" s="6" t="n">
        <v>36973</v>
      </c>
      <c r="C4449" s="7" t="s">
        <v>1413</v>
      </c>
      <c r="D4449" s="7" t="s">
        <v>1588</v>
      </c>
      <c r="E4449" s="7" t="s">
        <v>3053</v>
      </c>
      <c r="F4449" s="16" t="s">
        <v>1016</v>
      </c>
      <c r="G4449" s="8" t="n">
        <v>2250</v>
      </c>
    </row>
    <row r="4450" customFormat="false" ht="12.75" hidden="false" customHeight="false" outlineLevel="2" collapsed="false">
      <c r="A4450" s="5" t="s">
        <v>3687</v>
      </c>
      <c r="B4450" s="6" t="n">
        <v>36977</v>
      </c>
      <c r="C4450" s="7" t="s">
        <v>1413</v>
      </c>
      <c r="D4450" s="7" t="s">
        <v>1588</v>
      </c>
      <c r="E4450" s="7" t="s">
        <v>3053</v>
      </c>
      <c r="F4450" s="16" t="s">
        <v>1016</v>
      </c>
      <c r="G4450" s="8" t="n">
        <v>3750</v>
      </c>
    </row>
    <row r="4451" customFormat="false" ht="12.75" hidden="false" customHeight="false" outlineLevel="2" collapsed="false">
      <c r="A4451" s="5" t="s">
        <v>3688</v>
      </c>
      <c r="B4451" s="6" t="n">
        <v>36977</v>
      </c>
      <c r="C4451" s="7" t="s">
        <v>1413</v>
      </c>
      <c r="D4451" s="7" t="s">
        <v>1588</v>
      </c>
      <c r="E4451" s="7" t="s">
        <v>3053</v>
      </c>
      <c r="F4451" s="16" t="s">
        <v>1016</v>
      </c>
      <c r="G4451" s="8" t="n">
        <v>1500</v>
      </c>
    </row>
    <row r="4452" customFormat="false" ht="12.75" hidden="false" customHeight="false" outlineLevel="2" collapsed="false">
      <c r="A4452" s="5" t="s">
        <v>3689</v>
      </c>
      <c r="B4452" s="6" t="n">
        <v>36978</v>
      </c>
      <c r="C4452" s="7" t="s">
        <v>1413</v>
      </c>
      <c r="D4452" s="7" t="s">
        <v>1588</v>
      </c>
      <c r="E4452" s="7" t="s">
        <v>3053</v>
      </c>
      <c r="F4452" s="16" t="s">
        <v>1016</v>
      </c>
      <c r="G4452" s="8" t="n">
        <v>9000</v>
      </c>
    </row>
    <row r="4453" customFormat="false" ht="12.75" hidden="false" customHeight="false" outlineLevel="2" collapsed="false">
      <c r="A4453" s="5" t="s">
        <v>3692</v>
      </c>
      <c r="B4453" s="6" t="n">
        <v>36980</v>
      </c>
      <c r="C4453" s="7" t="s">
        <v>1728</v>
      </c>
      <c r="D4453" s="7" t="s">
        <v>1588</v>
      </c>
      <c r="E4453" s="7" t="s">
        <v>3053</v>
      </c>
      <c r="F4453" s="16" t="s">
        <v>1016</v>
      </c>
      <c r="G4453" s="8" t="n">
        <v>5000</v>
      </c>
    </row>
    <row r="4454" customFormat="false" ht="12.75" hidden="false" customHeight="false" outlineLevel="2" collapsed="false">
      <c r="A4454" s="5" t="s">
        <v>1669</v>
      </c>
      <c r="B4454" s="6" t="n">
        <v>36984</v>
      </c>
      <c r="C4454" s="7" t="s">
        <v>1413</v>
      </c>
      <c r="D4454" s="7" t="s">
        <v>1588</v>
      </c>
      <c r="E4454" s="7" t="s">
        <v>20</v>
      </c>
      <c r="F4454" s="16" t="s">
        <v>1016</v>
      </c>
      <c r="G4454" s="8" t="n">
        <v>0</v>
      </c>
    </row>
    <row r="4455" customFormat="false" ht="12.75" hidden="false" customHeight="false" outlineLevel="2" collapsed="false">
      <c r="A4455" s="5" t="s">
        <v>1708</v>
      </c>
      <c r="B4455" s="6" t="n">
        <v>36987</v>
      </c>
      <c r="C4455" s="7" t="s">
        <v>1709</v>
      </c>
      <c r="D4455" s="7" t="s">
        <v>1588</v>
      </c>
      <c r="E4455" s="7" t="s">
        <v>20</v>
      </c>
      <c r="F4455" s="16" t="s">
        <v>1016</v>
      </c>
      <c r="G4455" s="8" t="n">
        <v>8400</v>
      </c>
    </row>
    <row r="4456" customFormat="false" ht="12.75" hidden="false" customHeight="false" outlineLevel="2" collapsed="false">
      <c r="A4456" s="5" t="s">
        <v>1708</v>
      </c>
      <c r="B4456" s="6" t="n">
        <v>37006</v>
      </c>
      <c r="C4456" s="7" t="s">
        <v>1709</v>
      </c>
      <c r="D4456" s="7" t="s">
        <v>1588</v>
      </c>
      <c r="E4456" s="7" t="s">
        <v>20</v>
      </c>
      <c r="F4456" s="16" t="s">
        <v>1016</v>
      </c>
      <c r="G4456" s="8" t="n">
        <v>-8400</v>
      </c>
    </row>
    <row r="4457" customFormat="false" ht="12.75" hidden="false" customHeight="false" outlineLevel="2" collapsed="false">
      <c r="A4457" s="5" t="s">
        <v>1708</v>
      </c>
      <c r="B4457" s="6" t="n">
        <v>37006</v>
      </c>
      <c r="C4457" s="7" t="s">
        <v>1891</v>
      </c>
      <c r="D4457" s="7" t="s">
        <v>1588</v>
      </c>
      <c r="E4457" s="7" t="s">
        <v>20</v>
      </c>
      <c r="F4457" s="16" t="s">
        <v>1016</v>
      </c>
      <c r="G4457" s="8" t="n">
        <v>8400</v>
      </c>
    </row>
    <row r="4458" customFormat="false" ht="12.75" hidden="false" customHeight="false" outlineLevel="2" collapsed="false">
      <c r="A4458" s="5" t="s">
        <v>327</v>
      </c>
      <c r="B4458" s="6" t="n">
        <v>36987</v>
      </c>
      <c r="C4458" s="7" t="s">
        <v>322</v>
      </c>
      <c r="D4458" s="7" t="s">
        <v>1588</v>
      </c>
      <c r="E4458" s="7" t="s">
        <v>20</v>
      </c>
      <c r="F4458" s="16" t="s">
        <v>1016</v>
      </c>
      <c r="G4458" s="8" t="n">
        <v>8442</v>
      </c>
    </row>
    <row r="4459" customFormat="false" ht="12.75" hidden="false" customHeight="false" outlineLevel="2" collapsed="false">
      <c r="A4459" s="5" t="s">
        <v>327</v>
      </c>
      <c r="B4459" s="6" t="n">
        <v>37006</v>
      </c>
      <c r="C4459" s="7" t="s">
        <v>322</v>
      </c>
      <c r="D4459" s="7" t="s">
        <v>1588</v>
      </c>
      <c r="E4459" s="7" t="s">
        <v>20</v>
      </c>
      <c r="F4459" s="16" t="s">
        <v>1016</v>
      </c>
      <c r="G4459" s="8" t="n">
        <v>-8442</v>
      </c>
    </row>
    <row r="4460" customFormat="false" ht="12.75" hidden="false" customHeight="false" outlineLevel="2" collapsed="false">
      <c r="A4460" s="5" t="s">
        <v>327</v>
      </c>
      <c r="B4460" s="6" t="n">
        <v>37006</v>
      </c>
      <c r="C4460" s="7" t="s">
        <v>1891</v>
      </c>
      <c r="D4460" s="7" t="s">
        <v>1588</v>
      </c>
      <c r="E4460" s="7" t="s">
        <v>20</v>
      </c>
      <c r="F4460" s="16" t="s">
        <v>1016</v>
      </c>
      <c r="G4460" s="8" t="n">
        <v>8442</v>
      </c>
    </row>
    <row r="4461" customFormat="false" ht="12.75" hidden="false" customHeight="false" outlineLevel="2" collapsed="false">
      <c r="A4461" s="5" t="s">
        <v>1638</v>
      </c>
      <c r="B4461" s="6" t="n">
        <v>36991</v>
      </c>
      <c r="C4461" s="7" t="s">
        <v>1639</v>
      </c>
      <c r="D4461" s="7" t="s">
        <v>1588</v>
      </c>
      <c r="E4461" s="7" t="s">
        <v>1640</v>
      </c>
      <c r="F4461" s="16" t="s">
        <v>1016</v>
      </c>
      <c r="G4461" s="8" t="n">
        <v>1200</v>
      </c>
    </row>
    <row r="4462" customFormat="false" ht="12.75" hidden="false" customHeight="false" outlineLevel="2" collapsed="false">
      <c r="A4462" s="5" t="s">
        <v>1727</v>
      </c>
      <c r="B4462" s="6" t="n">
        <v>36991</v>
      </c>
      <c r="C4462" s="7" t="s">
        <v>1728</v>
      </c>
      <c r="D4462" s="7" t="s">
        <v>1588</v>
      </c>
      <c r="E4462" s="7" t="s">
        <v>20</v>
      </c>
      <c r="F4462" s="16" t="s">
        <v>1016</v>
      </c>
      <c r="G4462" s="8" t="n">
        <v>48000</v>
      </c>
    </row>
    <row r="4463" customFormat="false" ht="12.75" hidden="false" customHeight="false" outlineLevel="2" collapsed="false">
      <c r="A4463" s="5" t="s">
        <v>1742</v>
      </c>
      <c r="B4463" s="6" t="n">
        <v>36993</v>
      </c>
      <c r="C4463" s="7" t="s">
        <v>1743</v>
      </c>
      <c r="D4463" s="7" t="s">
        <v>1588</v>
      </c>
      <c r="E4463" s="7" t="s">
        <v>20</v>
      </c>
      <c r="F4463" s="16" t="s">
        <v>1016</v>
      </c>
      <c r="G4463" s="8" t="n">
        <v>17212</v>
      </c>
    </row>
    <row r="4464" customFormat="false" ht="12.75" hidden="false" customHeight="false" outlineLevel="2" collapsed="false">
      <c r="A4464" s="5" t="s">
        <v>1765</v>
      </c>
      <c r="B4464" s="6" t="n">
        <v>36997</v>
      </c>
      <c r="C4464" s="7" t="s">
        <v>1413</v>
      </c>
      <c r="D4464" s="7" t="s">
        <v>1588</v>
      </c>
      <c r="E4464" s="7" t="s">
        <v>20</v>
      </c>
      <c r="F4464" s="16" t="s">
        <v>1016</v>
      </c>
      <c r="G4464" s="8" t="n">
        <v>0</v>
      </c>
    </row>
    <row r="4465" customFormat="false" ht="12.75" hidden="false" customHeight="false" outlineLevel="2" collapsed="false">
      <c r="A4465" s="5" t="s">
        <v>1784</v>
      </c>
      <c r="B4465" s="6" t="n">
        <v>36998</v>
      </c>
      <c r="C4465" s="7" t="s">
        <v>774</v>
      </c>
      <c r="D4465" s="7" t="s">
        <v>1588</v>
      </c>
      <c r="E4465" s="7" t="s">
        <v>20</v>
      </c>
      <c r="F4465" s="16" t="s">
        <v>1016</v>
      </c>
      <c r="G4465" s="8" t="n">
        <v>0</v>
      </c>
    </row>
    <row r="4466" customFormat="false" ht="12.75" hidden="false" customHeight="false" outlineLevel="2" collapsed="false">
      <c r="A4466" s="5" t="s">
        <v>1784</v>
      </c>
      <c r="B4466" s="6" t="n">
        <v>36998</v>
      </c>
      <c r="C4466" s="7" t="s">
        <v>1413</v>
      </c>
      <c r="D4466" s="7" t="s">
        <v>1588</v>
      </c>
      <c r="E4466" s="7" t="s">
        <v>20</v>
      </c>
      <c r="F4466" s="16" t="s">
        <v>1016</v>
      </c>
      <c r="G4466" s="8" t="n">
        <v>0</v>
      </c>
    </row>
    <row r="4467" customFormat="false" ht="12.75" hidden="false" customHeight="false" outlineLevel="2" collapsed="false">
      <c r="A4467" s="5" t="s">
        <v>1819</v>
      </c>
      <c r="B4467" s="6" t="n">
        <v>36999</v>
      </c>
      <c r="C4467" s="7" t="s">
        <v>1413</v>
      </c>
      <c r="D4467" s="7" t="s">
        <v>1588</v>
      </c>
      <c r="E4467" s="7" t="s">
        <v>20</v>
      </c>
      <c r="F4467" s="16" t="s">
        <v>1016</v>
      </c>
      <c r="G4467" s="8" t="n">
        <v>0</v>
      </c>
    </row>
    <row r="4468" customFormat="false" ht="12.75" hidden="false" customHeight="false" outlineLevel="2" collapsed="false">
      <c r="A4468" s="5" t="s">
        <v>1835</v>
      </c>
      <c r="B4468" s="6" t="n">
        <v>37000</v>
      </c>
      <c r="C4468" s="7" t="s">
        <v>1413</v>
      </c>
      <c r="D4468" s="7" t="s">
        <v>1588</v>
      </c>
      <c r="E4468" s="7" t="s">
        <v>20</v>
      </c>
      <c r="F4468" s="16" t="s">
        <v>1016</v>
      </c>
      <c r="G4468" s="8" t="n">
        <v>0</v>
      </c>
    </row>
    <row r="4469" customFormat="false" ht="12.75" hidden="false" customHeight="false" outlineLevel="2" collapsed="false">
      <c r="A4469" s="5" t="s">
        <v>1826</v>
      </c>
      <c r="B4469" s="6" t="n">
        <v>37000</v>
      </c>
      <c r="C4469" s="7" t="s">
        <v>1827</v>
      </c>
      <c r="D4469" s="7" t="s">
        <v>1588</v>
      </c>
      <c r="E4469" s="7" t="s">
        <v>20</v>
      </c>
      <c r="F4469" s="16" t="s">
        <v>1016</v>
      </c>
      <c r="G4469" s="8" t="n">
        <v>34800</v>
      </c>
    </row>
    <row r="4470" customFormat="false" ht="12.75" hidden="false" customHeight="false" outlineLevel="2" collapsed="false">
      <c r="A4470" s="5" t="s">
        <v>1873</v>
      </c>
      <c r="B4470" s="6" t="n">
        <v>37004</v>
      </c>
      <c r="C4470" s="7" t="s">
        <v>1728</v>
      </c>
      <c r="D4470" s="7" t="s">
        <v>1588</v>
      </c>
      <c r="E4470" s="7" t="s">
        <v>20</v>
      </c>
      <c r="F4470" s="16" t="s">
        <v>1016</v>
      </c>
      <c r="G4470" s="8" t="n">
        <v>0</v>
      </c>
    </row>
    <row r="4471" customFormat="false" ht="12.75" hidden="false" customHeight="false" outlineLevel="2" collapsed="false">
      <c r="A4471" s="5" t="s">
        <v>2038</v>
      </c>
      <c r="B4471" s="6" t="n">
        <v>37004</v>
      </c>
      <c r="C4471" s="7" t="s">
        <v>2039</v>
      </c>
      <c r="D4471" s="7" t="s">
        <v>1588</v>
      </c>
      <c r="E4471" s="7" t="s">
        <v>1152</v>
      </c>
      <c r="F4471" s="16" t="s">
        <v>1016</v>
      </c>
      <c r="G4471" s="8" t="n">
        <v>12200</v>
      </c>
    </row>
    <row r="4472" customFormat="false" ht="12.75" hidden="false" customHeight="false" outlineLevel="2" collapsed="false">
      <c r="A4472" s="5" t="s">
        <v>1878</v>
      </c>
      <c r="B4472" s="6" t="n">
        <v>37005</v>
      </c>
      <c r="C4472" s="7" t="s">
        <v>1413</v>
      </c>
      <c r="D4472" s="7" t="s">
        <v>1588</v>
      </c>
      <c r="E4472" s="7" t="s">
        <v>20</v>
      </c>
      <c r="F4472" s="16" t="s">
        <v>1016</v>
      </c>
      <c r="G4472" s="8" t="n">
        <v>0</v>
      </c>
    </row>
    <row r="4473" customFormat="false" ht="12.75" hidden="false" customHeight="false" outlineLevel="2" collapsed="false">
      <c r="A4473" s="5" t="s">
        <v>1909</v>
      </c>
      <c r="B4473" s="6" t="n">
        <v>37006</v>
      </c>
      <c r="C4473" s="7" t="s">
        <v>1910</v>
      </c>
      <c r="D4473" s="7" t="s">
        <v>1588</v>
      </c>
      <c r="E4473" s="7" t="s">
        <v>20</v>
      </c>
      <c r="F4473" s="16" t="s">
        <v>1016</v>
      </c>
      <c r="G4473" s="8" t="n">
        <v>2470</v>
      </c>
    </row>
    <row r="4474" customFormat="false" ht="12.75" hidden="false" customHeight="false" outlineLevel="2" collapsed="false">
      <c r="A4474" s="5" t="s">
        <v>1934</v>
      </c>
      <c r="B4474" s="6" t="n">
        <v>37007</v>
      </c>
      <c r="C4474" s="7" t="s">
        <v>1413</v>
      </c>
      <c r="D4474" s="7" t="s">
        <v>1588</v>
      </c>
      <c r="E4474" s="7" t="s">
        <v>20</v>
      </c>
      <c r="F4474" s="16" t="s">
        <v>1016</v>
      </c>
      <c r="G4474" s="8" t="n">
        <v>0</v>
      </c>
    </row>
    <row r="4475" customFormat="false" ht="12.75" hidden="false" customHeight="false" outlineLevel="2" collapsed="false">
      <c r="A4475" s="5" t="s">
        <v>1967</v>
      </c>
      <c r="B4475" s="6" t="n">
        <v>37007</v>
      </c>
      <c r="C4475" s="7" t="s">
        <v>1728</v>
      </c>
      <c r="D4475" s="7" t="s">
        <v>1588</v>
      </c>
      <c r="E4475" s="7" t="s">
        <v>20</v>
      </c>
      <c r="F4475" s="16" t="s">
        <v>1016</v>
      </c>
      <c r="G4475" s="8" t="n">
        <v>5594</v>
      </c>
    </row>
    <row r="4476" customFormat="false" ht="12.75" hidden="false" customHeight="false" outlineLevel="2" collapsed="false">
      <c r="A4476" s="5" t="s">
        <v>2078</v>
      </c>
      <c r="B4476" s="6" t="n">
        <v>37013</v>
      </c>
      <c r="C4476" s="7" t="s">
        <v>1413</v>
      </c>
      <c r="D4476" s="7" t="s">
        <v>1588</v>
      </c>
      <c r="E4476" s="7" t="s">
        <v>26</v>
      </c>
      <c r="F4476" s="5" t="s">
        <v>1016</v>
      </c>
      <c r="G4476" s="8" t="n">
        <v>2500</v>
      </c>
    </row>
    <row r="4477" customFormat="false" ht="12.75" hidden="false" customHeight="false" outlineLevel="2" collapsed="false">
      <c r="A4477" s="5" t="s">
        <v>2095</v>
      </c>
      <c r="B4477" s="6" t="n">
        <v>37013</v>
      </c>
      <c r="C4477" s="7" t="s">
        <v>1413</v>
      </c>
      <c r="D4477" s="7" t="s">
        <v>1588</v>
      </c>
      <c r="E4477" s="7" t="s">
        <v>26</v>
      </c>
      <c r="F4477" s="5" t="s">
        <v>1016</v>
      </c>
      <c r="G4477" s="8" t="n">
        <v>12500</v>
      </c>
    </row>
    <row r="4478" customFormat="false" ht="12.75" hidden="false" customHeight="false" outlineLevel="2" collapsed="false">
      <c r="A4478" s="5" t="s">
        <v>2455</v>
      </c>
      <c r="B4478" s="6" t="n">
        <v>37015</v>
      </c>
      <c r="C4478" s="7" t="s">
        <v>2456</v>
      </c>
      <c r="D4478" s="7" t="s">
        <v>1588</v>
      </c>
      <c r="E4478" s="7" t="s">
        <v>1152</v>
      </c>
      <c r="F4478" s="5" t="s">
        <v>1016</v>
      </c>
      <c r="G4478" s="8" t="n">
        <v>13420</v>
      </c>
    </row>
    <row r="4479" customFormat="false" ht="12.75" hidden="false" customHeight="false" outlineLevel="2" collapsed="false">
      <c r="A4479" s="5" t="s">
        <v>2120</v>
      </c>
      <c r="B4479" s="6" t="n">
        <v>37015</v>
      </c>
      <c r="C4479" s="7" t="s">
        <v>1728</v>
      </c>
      <c r="D4479" s="7" t="s">
        <v>1588</v>
      </c>
      <c r="E4479" s="7" t="s">
        <v>26</v>
      </c>
      <c r="F4479" s="5" t="s">
        <v>1016</v>
      </c>
      <c r="G4479" s="8" t="n">
        <v>0</v>
      </c>
    </row>
    <row r="4480" customFormat="false" ht="12.75" hidden="false" customHeight="false" outlineLevel="2" collapsed="false">
      <c r="A4480" s="5" t="s">
        <v>2139</v>
      </c>
      <c r="B4480" s="6" t="n">
        <v>37018</v>
      </c>
      <c r="C4480" s="7" t="s">
        <v>2140</v>
      </c>
      <c r="D4480" s="7" t="s">
        <v>1588</v>
      </c>
      <c r="E4480" s="7" t="s">
        <v>26</v>
      </c>
      <c r="F4480" s="5" t="s">
        <v>1016</v>
      </c>
      <c r="G4480" s="8" t="n">
        <v>3050</v>
      </c>
    </row>
    <row r="4481" customFormat="false" ht="12.75" hidden="false" customHeight="false" outlineLevel="2" collapsed="false">
      <c r="A4481" s="5" t="s">
        <v>2154</v>
      </c>
      <c r="B4481" s="6" t="n">
        <v>37019</v>
      </c>
      <c r="C4481" s="7" t="s">
        <v>2155</v>
      </c>
      <c r="D4481" s="7" t="s">
        <v>1588</v>
      </c>
      <c r="E4481" s="7" t="s">
        <v>26</v>
      </c>
      <c r="F4481" s="5" t="s">
        <v>1016</v>
      </c>
      <c r="G4481" s="8" t="n">
        <v>1835</v>
      </c>
    </row>
    <row r="4482" customFormat="false" ht="12.75" hidden="false" customHeight="false" outlineLevel="2" collapsed="false">
      <c r="A4482" s="5" t="s">
        <v>2158</v>
      </c>
      <c r="B4482" s="6" t="n">
        <v>37019</v>
      </c>
      <c r="C4482" s="7" t="s">
        <v>2159</v>
      </c>
      <c r="D4482" s="7" t="s">
        <v>1588</v>
      </c>
      <c r="E4482" s="7" t="s">
        <v>26</v>
      </c>
      <c r="F4482" s="5" t="s">
        <v>1016</v>
      </c>
      <c r="G4482" s="8" t="n">
        <v>24000</v>
      </c>
    </row>
    <row r="4483" customFormat="false" ht="12.75" hidden="false" customHeight="false" outlineLevel="2" collapsed="false">
      <c r="A4483" s="5" t="s">
        <v>2181</v>
      </c>
      <c r="B4483" s="6" t="n">
        <v>37020</v>
      </c>
      <c r="C4483" s="7" t="s">
        <v>1413</v>
      </c>
      <c r="D4483" s="7" t="s">
        <v>1588</v>
      </c>
      <c r="E4483" s="7" t="s">
        <v>26</v>
      </c>
      <c r="F4483" s="5" t="s">
        <v>1016</v>
      </c>
      <c r="G4483" s="8" t="n">
        <v>2500</v>
      </c>
    </row>
    <row r="4484" customFormat="false" ht="12.75" hidden="false" customHeight="false" outlineLevel="2" collapsed="false">
      <c r="A4484" s="5" t="s">
        <v>2195</v>
      </c>
      <c r="B4484" s="6" t="n">
        <v>37021</v>
      </c>
      <c r="C4484" s="7" t="s">
        <v>1413</v>
      </c>
      <c r="D4484" s="7" t="s">
        <v>1588</v>
      </c>
      <c r="E4484" s="7" t="s">
        <v>26</v>
      </c>
      <c r="F4484" s="5" t="s">
        <v>1016</v>
      </c>
      <c r="G4484" s="8" t="n">
        <v>5000</v>
      </c>
    </row>
    <row r="4485" customFormat="false" ht="12.75" hidden="false" customHeight="false" outlineLevel="2" collapsed="false">
      <c r="A4485" s="5" t="s">
        <v>2201</v>
      </c>
      <c r="B4485" s="6" t="n">
        <v>37021</v>
      </c>
      <c r="C4485" s="7" t="s">
        <v>1413</v>
      </c>
      <c r="D4485" s="7" t="s">
        <v>1588</v>
      </c>
      <c r="E4485" s="7" t="s">
        <v>26</v>
      </c>
      <c r="F4485" s="5" t="s">
        <v>1016</v>
      </c>
      <c r="G4485" s="8" t="n">
        <v>5000</v>
      </c>
    </row>
    <row r="4486" customFormat="false" ht="12.75" hidden="false" customHeight="false" outlineLevel="2" collapsed="false">
      <c r="A4486" s="5" t="s">
        <v>2256</v>
      </c>
      <c r="B4486" s="6" t="n">
        <v>37027</v>
      </c>
      <c r="C4486" s="7" t="s">
        <v>1910</v>
      </c>
      <c r="D4486" s="7" t="s">
        <v>1588</v>
      </c>
      <c r="E4486" s="7" t="s">
        <v>26</v>
      </c>
      <c r="F4486" s="5" t="s">
        <v>1016</v>
      </c>
      <c r="G4486" s="8" t="n">
        <v>0</v>
      </c>
    </row>
    <row r="4487" customFormat="false" ht="12.75" hidden="false" customHeight="false" outlineLevel="2" collapsed="false">
      <c r="A4487" s="5" t="s">
        <v>2258</v>
      </c>
      <c r="B4487" s="6" t="n">
        <v>37027</v>
      </c>
      <c r="C4487" s="7" t="s">
        <v>1910</v>
      </c>
      <c r="D4487" s="7" t="s">
        <v>1588</v>
      </c>
      <c r="E4487" s="7" t="s">
        <v>26</v>
      </c>
      <c r="F4487" s="5" t="s">
        <v>1016</v>
      </c>
      <c r="G4487" s="8" t="n">
        <v>486</v>
      </c>
    </row>
    <row r="4488" customFormat="false" ht="12.75" hidden="false" customHeight="false" outlineLevel="2" collapsed="false">
      <c r="A4488" s="5" t="s">
        <v>2262</v>
      </c>
      <c r="B4488" s="6" t="n">
        <v>37027</v>
      </c>
      <c r="C4488" s="7" t="s">
        <v>1910</v>
      </c>
      <c r="D4488" s="7" t="s">
        <v>1588</v>
      </c>
      <c r="E4488" s="7" t="s">
        <v>26</v>
      </c>
      <c r="F4488" s="5" t="s">
        <v>1016</v>
      </c>
      <c r="G4488" s="8" t="n">
        <v>0</v>
      </c>
    </row>
    <row r="4489" customFormat="false" ht="12.75" hidden="false" customHeight="false" outlineLevel="2" collapsed="false">
      <c r="A4489" s="5" t="s">
        <v>2263</v>
      </c>
      <c r="B4489" s="6" t="n">
        <v>37027</v>
      </c>
      <c r="C4489" s="7" t="s">
        <v>1910</v>
      </c>
      <c r="D4489" s="7" t="s">
        <v>1588</v>
      </c>
      <c r="E4489" s="7" t="s">
        <v>26</v>
      </c>
      <c r="F4489" s="5" t="s">
        <v>1016</v>
      </c>
      <c r="G4489" s="8" t="n">
        <v>2495</v>
      </c>
    </row>
    <row r="4490" customFormat="false" ht="12.75" hidden="false" customHeight="false" outlineLevel="2" collapsed="false">
      <c r="A4490" s="5" t="s">
        <v>2289</v>
      </c>
      <c r="B4490" s="6" t="n">
        <v>37028</v>
      </c>
      <c r="C4490" s="7" t="s">
        <v>1910</v>
      </c>
      <c r="D4490" s="7" t="s">
        <v>1588</v>
      </c>
      <c r="E4490" s="7" t="s">
        <v>26</v>
      </c>
      <c r="F4490" s="5" t="s">
        <v>1016</v>
      </c>
      <c r="G4490" s="8" t="n">
        <v>0</v>
      </c>
    </row>
    <row r="4491" customFormat="false" ht="12.75" hidden="false" customHeight="false" outlineLevel="2" collapsed="false">
      <c r="A4491" s="5" t="s">
        <v>2295</v>
      </c>
      <c r="B4491" s="6" t="n">
        <v>37029</v>
      </c>
      <c r="C4491" s="7" t="s">
        <v>2296</v>
      </c>
      <c r="D4491" s="7" t="s">
        <v>1588</v>
      </c>
      <c r="E4491" s="7" t="s">
        <v>26</v>
      </c>
      <c r="F4491" s="5" t="s">
        <v>1016</v>
      </c>
      <c r="G4491" s="8" t="n">
        <v>14600</v>
      </c>
    </row>
    <row r="4492" customFormat="false" ht="12.75" hidden="false" customHeight="false" outlineLevel="2" collapsed="false">
      <c r="A4492" s="5" t="s">
        <v>2315</v>
      </c>
      <c r="B4492" s="6" t="n">
        <v>37032</v>
      </c>
      <c r="C4492" s="7" t="s">
        <v>2316</v>
      </c>
      <c r="D4492" s="7" t="s">
        <v>1588</v>
      </c>
      <c r="E4492" s="7" t="s">
        <v>26</v>
      </c>
      <c r="F4492" s="5" t="s">
        <v>1016</v>
      </c>
      <c r="G4492" s="8" t="n">
        <v>15518</v>
      </c>
    </row>
    <row r="4493" customFormat="false" ht="12.75" hidden="false" customHeight="false" outlineLevel="2" collapsed="false">
      <c r="A4493" s="5" t="s">
        <v>2321</v>
      </c>
      <c r="B4493" s="6" t="n">
        <v>37033</v>
      </c>
      <c r="C4493" s="7" t="s">
        <v>2322</v>
      </c>
      <c r="D4493" s="7" t="s">
        <v>1588</v>
      </c>
      <c r="E4493" s="7" t="s">
        <v>26</v>
      </c>
      <c r="F4493" s="5" t="s">
        <v>1016</v>
      </c>
      <c r="G4493" s="8" t="n">
        <v>8820</v>
      </c>
    </row>
    <row r="4494" customFormat="false" ht="12.75" hidden="false" customHeight="false" outlineLevel="2" collapsed="false">
      <c r="A4494" s="5" t="s">
        <v>2335</v>
      </c>
      <c r="B4494" s="6" t="n">
        <v>37034</v>
      </c>
      <c r="C4494" s="7" t="s">
        <v>1413</v>
      </c>
      <c r="D4494" s="7" t="s">
        <v>1588</v>
      </c>
      <c r="E4494" s="7" t="s">
        <v>26</v>
      </c>
      <c r="F4494" s="5" t="s">
        <v>1016</v>
      </c>
      <c r="G4494" s="8" t="n">
        <v>219870</v>
      </c>
    </row>
    <row r="4495" customFormat="false" ht="12.75" hidden="false" customHeight="false" outlineLevel="2" collapsed="false">
      <c r="A4495" s="5" t="s">
        <v>2338</v>
      </c>
      <c r="B4495" s="6" t="n">
        <v>37034</v>
      </c>
      <c r="C4495" s="7" t="s">
        <v>1413</v>
      </c>
      <c r="D4495" s="7" t="s">
        <v>1588</v>
      </c>
      <c r="E4495" s="7" t="s">
        <v>26</v>
      </c>
      <c r="F4495" s="5" t="s">
        <v>1016</v>
      </c>
      <c r="G4495" s="8" t="n">
        <v>0</v>
      </c>
    </row>
    <row r="4496" customFormat="false" ht="12.75" hidden="false" customHeight="false" outlineLevel="2" collapsed="false">
      <c r="A4496" s="5" t="s">
        <v>2362</v>
      </c>
      <c r="B4496" s="6" t="n">
        <v>37035</v>
      </c>
      <c r="C4496" s="7" t="s">
        <v>1413</v>
      </c>
      <c r="D4496" s="7" t="s">
        <v>1588</v>
      </c>
      <c r="E4496" s="7" t="s">
        <v>26</v>
      </c>
      <c r="F4496" s="5" t="s">
        <v>1016</v>
      </c>
      <c r="G4496" s="8" t="n">
        <v>0</v>
      </c>
    </row>
    <row r="4497" customFormat="false" ht="12.75" hidden="false" customHeight="false" outlineLevel="2" collapsed="false">
      <c r="A4497" s="5" t="s">
        <v>2382</v>
      </c>
      <c r="B4497" s="6" t="n">
        <v>37036</v>
      </c>
      <c r="C4497" s="7" t="s">
        <v>1728</v>
      </c>
      <c r="D4497" s="7" t="s">
        <v>1588</v>
      </c>
      <c r="E4497" s="7" t="s">
        <v>26</v>
      </c>
      <c r="F4497" s="5" t="s">
        <v>1016</v>
      </c>
      <c r="G4497" s="8" t="n">
        <v>0</v>
      </c>
    </row>
    <row r="4498" customFormat="false" ht="12.75" hidden="false" customHeight="false" outlineLevel="2" collapsed="false">
      <c r="A4498" s="5" t="s">
        <v>2383</v>
      </c>
      <c r="B4498" s="6" t="n">
        <v>37036</v>
      </c>
      <c r="C4498" s="7" t="s">
        <v>2322</v>
      </c>
      <c r="D4498" s="7" t="s">
        <v>1588</v>
      </c>
      <c r="E4498" s="7" t="s">
        <v>26</v>
      </c>
      <c r="F4498" s="5" t="s">
        <v>1016</v>
      </c>
      <c r="G4498" s="8" t="n">
        <v>4397</v>
      </c>
    </row>
    <row r="4499" customFormat="false" ht="12.75" hidden="false" customHeight="false" outlineLevel="2" collapsed="false">
      <c r="A4499" s="5" t="s">
        <v>2392</v>
      </c>
      <c r="B4499" s="6" t="n">
        <v>37040</v>
      </c>
      <c r="C4499" s="7" t="s">
        <v>2393</v>
      </c>
      <c r="D4499" s="7" t="s">
        <v>1588</v>
      </c>
      <c r="E4499" s="7" t="s">
        <v>26</v>
      </c>
      <c r="F4499" s="5" t="s">
        <v>1016</v>
      </c>
      <c r="G4499" s="8" t="n">
        <v>3502</v>
      </c>
    </row>
    <row r="4500" customFormat="false" ht="12.75" hidden="false" customHeight="false" outlineLevel="2" collapsed="false">
      <c r="A4500" s="5" t="s">
        <v>2411</v>
      </c>
      <c r="B4500" s="6" t="n">
        <v>37040</v>
      </c>
      <c r="C4500" s="7" t="s">
        <v>1413</v>
      </c>
      <c r="D4500" s="7" t="s">
        <v>1588</v>
      </c>
      <c r="E4500" s="7" t="s">
        <v>26</v>
      </c>
      <c r="F4500" s="5" t="s">
        <v>1016</v>
      </c>
      <c r="G4500" s="8" t="n">
        <v>0</v>
      </c>
    </row>
    <row r="4501" customFormat="false" ht="12.75" hidden="false" customHeight="false" outlineLevel="2" collapsed="false">
      <c r="A4501" s="5" t="s">
        <v>2429</v>
      </c>
      <c r="B4501" s="6" t="n">
        <v>37041</v>
      </c>
      <c r="C4501" s="7" t="s">
        <v>1910</v>
      </c>
      <c r="D4501" s="7" t="s">
        <v>1588</v>
      </c>
      <c r="E4501" s="7" t="s">
        <v>26</v>
      </c>
      <c r="F4501" s="5" t="s">
        <v>1016</v>
      </c>
      <c r="G4501" s="8" t="n">
        <v>2487</v>
      </c>
    </row>
    <row r="4502" customFormat="false" ht="12.75" hidden="false" customHeight="false" outlineLevel="2" collapsed="false">
      <c r="A4502" s="5" t="s">
        <v>2550</v>
      </c>
      <c r="B4502" s="6" t="n">
        <v>37049</v>
      </c>
      <c r="C4502" s="7" t="s">
        <v>1413</v>
      </c>
      <c r="D4502" s="7" t="s">
        <v>1588</v>
      </c>
      <c r="E4502" s="7"/>
      <c r="F4502" s="5" t="s">
        <v>1016</v>
      </c>
      <c r="G4502" s="8" t="n">
        <v>0</v>
      </c>
    </row>
    <row r="4503" customFormat="false" ht="12.75" hidden="false" customHeight="false" outlineLevel="2" collapsed="false">
      <c r="A4503" s="5" t="s">
        <v>2573</v>
      </c>
      <c r="B4503" s="6" t="n">
        <v>37053</v>
      </c>
      <c r="C4503" s="7" t="s">
        <v>2322</v>
      </c>
      <c r="D4503" s="7" t="s">
        <v>1588</v>
      </c>
      <c r="E4503" s="7"/>
      <c r="F4503" s="5" t="s">
        <v>1016</v>
      </c>
      <c r="G4503" s="8" t="n">
        <v>21586</v>
      </c>
    </row>
    <row r="4504" customFormat="false" ht="12.75" hidden="false" customHeight="false" outlineLevel="2" collapsed="false">
      <c r="A4504" s="5" t="s">
        <v>2589</v>
      </c>
      <c r="B4504" s="6" t="n">
        <v>37054</v>
      </c>
      <c r="C4504" s="7" t="s">
        <v>1413</v>
      </c>
      <c r="D4504" s="7" t="s">
        <v>1588</v>
      </c>
      <c r="E4504" s="7"/>
      <c r="F4504" s="5" t="s">
        <v>1016</v>
      </c>
      <c r="G4504" s="8" t="n">
        <v>0</v>
      </c>
    </row>
    <row r="4505" customFormat="false" ht="12.75" hidden="false" customHeight="false" outlineLevel="2" collapsed="false">
      <c r="A4505" s="5" t="s">
        <v>2578</v>
      </c>
      <c r="B4505" s="6" t="n">
        <v>37054</v>
      </c>
      <c r="C4505" s="7" t="s">
        <v>1413</v>
      </c>
      <c r="D4505" s="7" t="s">
        <v>1588</v>
      </c>
      <c r="E4505" s="7"/>
      <c r="F4505" s="5" t="s">
        <v>1016</v>
      </c>
      <c r="G4505" s="8" t="n">
        <v>0</v>
      </c>
    </row>
    <row r="4506" customFormat="false" ht="12.75" hidden="false" customHeight="false" outlineLevel="2" collapsed="false">
      <c r="A4506" s="5" t="s">
        <v>2837</v>
      </c>
      <c r="B4506" s="6" t="n">
        <v>37055</v>
      </c>
      <c r="C4506" s="7" t="s">
        <v>2838</v>
      </c>
      <c r="D4506" s="7" t="s">
        <v>1588</v>
      </c>
      <c r="E4506" s="7"/>
      <c r="F4506" s="5" t="s">
        <v>1016</v>
      </c>
      <c r="G4506" s="8" t="n">
        <v>19467</v>
      </c>
    </row>
    <row r="4507" customFormat="false" ht="12.75" hidden="false" customHeight="false" outlineLevel="2" collapsed="false">
      <c r="A4507" s="5" t="s">
        <v>2632</v>
      </c>
      <c r="B4507" s="6" t="n">
        <v>37057</v>
      </c>
      <c r="C4507" s="7" t="s">
        <v>1413</v>
      </c>
      <c r="D4507" s="7" t="s">
        <v>1588</v>
      </c>
      <c r="E4507" s="7"/>
      <c r="F4507" s="5" t="s">
        <v>1016</v>
      </c>
      <c r="G4507" s="8" t="n">
        <v>0</v>
      </c>
    </row>
    <row r="4508" customFormat="false" ht="12.75" hidden="false" customHeight="false" outlineLevel="2" collapsed="false">
      <c r="A4508" s="5" t="s">
        <v>2633</v>
      </c>
      <c r="B4508" s="6" t="n">
        <v>37057</v>
      </c>
      <c r="C4508" s="7" t="s">
        <v>1728</v>
      </c>
      <c r="D4508" s="7" t="s">
        <v>1588</v>
      </c>
      <c r="E4508" s="7"/>
      <c r="F4508" s="5" t="s">
        <v>1016</v>
      </c>
      <c r="G4508" s="8" t="n">
        <v>63935</v>
      </c>
    </row>
    <row r="4509" customFormat="false" ht="12.75" hidden="false" customHeight="false" outlineLevel="2" collapsed="false">
      <c r="A4509" s="5" t="s">
        <v>2631</v>
      </c>
      <c r="B4509" s="6" t="n">
        <v>37057</v>
      </c>
      <c r="C4509" s="7" t="s">
        <v>2322</v>
      </c>
      <c r="D4509" s="7" t="s">
        <v>1588</v>
      </c>
      <c r="E4509" s="7"/>
      <c r="F4509" s="5" t="s">
        <v>1016</v>
      </c>
      <c r="G4509" s="8" t="n">
        <v>5883</v>
      </c>
    </row>
    <row r="4510" customFormat="false" ht="12.75" hidden="false" customHeight="false" outlineLevel="2" collapsed="false">
      <c r="A4510" s="5" t="s">
        <v>2657</v>
      </c>
      <c r="B4510" s="6" t="n">
        <v>37062</v>
      </c>
      <c r="C4510" s="7" t="s">
        <v>1728</v>
      </c>
      <c r="D4510" s="7" t="s">
        <v>1588</v>
      </c>
      <c r="E4510" s="7"/>
      <c r="F4510" s="5" t="s">
        <v>1016</v>
      </c>
      <c r="G4510" s="8" t="n">
        <v>41285</v>
      </c>
    </row>
    <row r="4511" customFormat="false" ht="12.75" hidden="false" customHeight="false" outlineLevel="2" collapsed="false">
      <c r="A4511" s="5" t="s">
        <v>2665</v>
      </c>
      <c r="B4511" s="6" t="n">
        <v>37062</v>
      </c>
      <c r="C4511" s="7" t="s">
        <v>2322</v>
      </c>
      <c r="D4511" s="7" t="s">
        <v>1588</v>
      </c>
      <c r="E4511" s="7"/>
      <c r="F4511" s="5" t="s">
        <v>1016</v>
      </c>
      <c r="G4511" s="8" t="n">
        <v>8835</v>
      </c>
    </row>
    <row r="4512" customFormat="false" ht="12.75" hidden="false" customHeight="false" outlineLevel="2" collapsed="false">
      <c r="A4512" s="5" t="s">
        <v>2694</v>
      </c>
      <c r="B4512" s="6" t="n">
        <v>37064</v>
      </c>
      <c r="C4512" s="7" t="s">
        <v>2322</v>
      </c>
      <c r="D4512" s="7" t="s">
        <v>1588</v>
      </c>
      <c r="E4512" s="7"/>
      <c r="F4512" s="5" t="s">
        <v>1016</v>
      </c>
      <c r="G4512" s="8" t="n">
        <v>1500</v>
      </c>
    </row>
    <row r="4513" customFormat="false" ht="12.75" hidden="false" customHeight="false" outlineLevel="2" collapsed="false">
      <c r="A4513" s="5" t="s">
        <v>2707</v>
      </c>
      <c r="B4513" s="6" t="n">
        <v>37067</v>
      </c>
      <c r="C4513" s="7" t="s">
        <v>2322</v>
      </c>
      <c r="D4513" s="7" t="s">
        <v>1588</v>
      </c>
      <c r="E4513" s="7"/>
      <c r="F4513" s="5" t="s">
        <v>1016</v>
      </c>
      <c r="G4513" s="8" t="n">
        <v>1469</v>
      </c>
    </row>
    <row r="4514" customFormat="false" ht="12.75" hidden="false" customHeight="false" outlineLevel="2" collapsed="false">
      <c r="A4514" s="5" t="s">
        <v>2699</v>
      </c>
      <c r="B4514" s="6" t="n">
        <v>37067</v>
      </c>
      <c r="C4514" s="7" t="s">
        <v>2700</v>
      </c>
      <c r="D4514" s="7" t="s">
        <v>1588</v>
      </c>
      <c r="E4514" s="7"/>
      <c r="F4514" s="5" t="s">
        <v>1016</v>
      </c>
      <c r="G4514" s="8" t="n">
        <v>1760</v>
      </c>
    </row>
    <row r="4515" customFormat="false" ht="12.75" hidden="false" customHeight="false" outlineLevel="2" collapsed="false">
      <c r="A4515" s="5" t="s">
        <v>2741</v>
      </c>
      <c r="B4515" s="6" t="n">
        <v>37069</v>
      </c>
      <c r="C4515" s="7" t="s">
        <v>2322</v>
      </c>
      <c r="D4515" s="7" t="s">
        <v>1588</v>
      </c>
      <c r="E4515" s="7"/>
      <c r="F4515" s="5" t="s">
        <v>1016</v>
      </c>
      <c r="G4515" s="8" t="n">
        <v>1500</v>
      </c>
    </row>
    <row r="4516" customFormat="false" ht="12.75" hidden="false" customHeight="false" outlineLevel="2" collapsed="false">
      <c r="A4516" s="5" t="s">
        <v>2883</v>
      </c>
      <c r="B4516" s="6" t="n">
        <v>37068</v>
      </c>
      <c r="C4516" s="7" t="s">
        <v>2838</v>
      </c>
      <c r="D4516" s="7" t="s">
        <v>1588</v>
      </c>
      <c r="E4516" s="7"/>
      <c r="F4516" s="5" t="s">
        <v>1016</v>
      </c>
      <c r="G4516" s="8" t="n">
        <v>3720</v>
      </c>
    </row>
    <row r="4517" customFormat="false" ht="12.75" hidden="false" customHeight="false" outlineLevel="2" collapsed="false">
      <c r="A4517" s="5" t="s">
        <v>2750</v>
      </c>
      <c r="B4517" s="6" t="n">
        <v>37069</v>
      </c>
      <c r="C4517" s="7" t="s">
        <v>1413</v>
      </c>
      <c r="D4517" s="7" t="s">
        <v>1588</v>
      </c>
      <c r="E4517" s="7"/>
      <c r="F4517" s="5" t="s">
        <v>1016</v>
      </c>
      <c r="G4517" s="8" t="n">
        <v>0</v>
      </c>
    </row>
    <row r="4518" customFormat="false" ht="12.75" hidden="false" customHeight="false" outlineLevel="2" collapsed="false">
      <c r="A4518" s="5" t="s">
        <v>2889</v>
      </c>
      <c r="B4518" s="6" t="n">
        <v>37069</v>
      </c>
      <c r="C4518" s="7" t="s">
        <v>2890</v>
      </c>
      <c r="D4518" s="7" t="s">
        <v>1588</v>
      </c>
      <c r="E4518" s="7"/>
      <c r="F4518" s="16" t="s">
        <v>1016</v>
      </c>
      <c r="G4518" s="8" t="n">
        <v>2228</v>
      </c>
    </row>
    <row r="4519" customFormat="false" ht="12.75" hidden="false" customHeight="false" outlineLevel="2" collapsed="false">
      <c r="A4519" s="5" t="s">
        <v>3690</v>
      </c>
      <c r="B4519" s="6" t="n">
        <v>36979</v>
      </c>
      <c r="C4519" s="7" t="s">
        <v>1413</v>
      </c>
      <c r="D4519" s="7" t="s">
        <v>1588</v>
      </c>
      <c r="E4519" s="7" t="s">
        <v>3053</v>
      </c>
      <c r="F4519" s="16" t="s">
        <v>1016</v>
      </c>
      <c r="G4519" s="8" t="n">
        <v>12000</v>
      </c>
    </row>
    <row r="4520" customFormat="false" ht="12.75" hidden="false" customHeight="false" outlineLevel="2" collapsed="false">
      <c r="A4520" s="5" t="s">
        <v>3691</v>
      </c>
      <c r="B4520" s="6" t="n">
        <v>36980</v>
      </c>
      <c r="C4520" s="7" t="s">
        <v>1413</v>
      </c>
      <c r="D4520" s="7" t="s">
        <v>1588</v>
      </c>
      <c r="E4520" s="7" t="s">
        <v>3053</v>
      </c>
      <c r="F4520" s="16" t="s">
        <v>1016</v>
      </c>
      <c r="G4520" s="8" t="n">
        <v>0</v>
      </c>
    </row>
    <row r="4521" customFormat="false" ht="12.75" hidden="false" customHeight="false" outlineLevel="2" collapsed="false">
      <c r="A4521" s="5" t="n">
        <v>755401</v>
      </c>
      <c r="B4521" s="6" t="n">
        <v>37007</v>
      </c>
      <c r="C4521" s="7" t="s">
        <v>1090</v>
      </c>
      <c r="D4521" s="7" t="s">
        <v>959</v>
      </c>
      <c r="E4521" s="7" t="s">
        <v>1071</v>
      </c>
      <c r="F4521" s="5" t="s">
        <v>1016</v>
      </c>
      <c r="G4521" s="8" t="n">
        <v>0</v>
      </c>
    </row>
    <row r="4522" customFormat="false" ht="12.75" hidden="false" customHeight="false" outlineLevel="2" collapsed="false">
      <c r="A4522" s="5" t="n">
        <v>756105</v>
      </c>
      <c r="B4522" s="6" t="n">
        <v>37007</v>
      </c>
      <c r="C4522" s="7" t="s">
        <v>1095</v>
      </c>
      <c r="D4522" s="7" t="s">
        <v>959</v>
      </c>
      <c r="E4522" s="7" t="s">
        <v>1071</v>
      </c>
      <c r="F4522" s="5" t="s">
        <v>1016</v>
      </c>
      <c r="G4522" s="8" t="n">
        <v>813</v>
      </c>
    </row>
    <row r="4523" customFormat="false" ht="12.75" hidden="false" customHeight="false" outlineLevel="2" collapsed="false">
      <c r="A4523" s="5" t="n">
        <v>756117</v>
      </c>
      <c r="B4523" s="6" t="n">
        <v>37007</v>
      </c>
      <c r="C4523" s="7" t="s">
        <v>1084</v>
      </c>
      <c r="D4523" s="7" t="s">
        <v>959</v>
      </c>
      <c r="E4523" s="7" t="s">
        <v>1071</v>
      </c>
      <c r="F4523" s="5" t="s">
        <v>1016</v>
      </c>
      <c r="G4523" s="8" t="n">
        <v>0</v>
      </c>
    </row>
    <row r="4524" customFormat="false" ht="12.75" hidden="false" customHeight="false" outlineLevel="2" collapsed="false">
      <c r="A4524" s="5" t="n">
        <v>756177</v>
      </c>
      <c r="B4524" s="6" t="n">
        <v>37007</v>
      </c>
      <c r="C4524" s="7" t="s">
        <v>1095</v>
      </c>
      <c r="D4524" s="7" t="s">
        <v>959</v>
      </c>
      <c r="E4524" s="7" t="s">
        <v>1071</v>
      </c>
      <c r="F4524" s="5" t="s">
        <v>1016</v>
      </c>
      <c r="G4524" s="8" t="n">
        <v>813</v>
      </c>
    </row>
    <row r="4525" customFormat="false" ht="12.75" hidden="false" customHeight="false" outlineLevel="2" collapsed="false">
      <c r="A4525" s="5" t="n">
        <v>759005</v>
      </c>
      <c r="B4525" s="6" t="n">
        <v>37008</v>
      </c>
      <c r="C4525" s="7" t="s">
        <v>1015</v>
      </c>
      <c r="D4525" s="7" t="s">
        <v>959</v>
      </c>
      <c r="E4525" s="7" t="s">
        <v>1071</v>
      </c>
      <c r="F4525" s="5" t="s">
        <v>1016</v>
      </c>
      <c r="G4525" s="8" t="n">
        <v>1550</v>
      </c>
    </row>
    <row r="4526" customFormat="false" ht="12.75" hidden="false" customHeight="false" outlineLevel="2" collapsed="false">
      <c r="A4526" s="5" t="n">
        <v>841392</v>
      </c>
      <c r="B4526" s="6" t="n">
        <v>37050</v>
      </c>
      <c r="C4526" s="7" t="s">
        <v>1015</v>
      </c>
      <c r="D4526" s="7" t="s">
        <v>959</v>
      </c>
      <c r="E4526" s="7"/>
      <c r="F4526" s="5" t="s">
        <v>1016</v>
      </c>
      <c r="G4526" s="8" t="n">
        <v>950</v>
      </c>
    </row>
    <row r="4527" customFormat="false" ht="12.75" hidden="false" customHeight="false" outlineLevel="2" collapsed="false">
      <c r="A4527" s="5" t="s">
        <v>1429</v>
      </c>
      <c r="B4527" s="6" t="n">
        <v>37053</v>
      </c>
      <c r="C4527" s="7" t="s">
        <v>1430</v>
      </c>
      <c r="D4527" s="7" t="s">
        <v>959</v>
      </c>
      <c r="E4527" s="7"/>
      <c r="F4527" s="5" t="s">
        <v>1016</v>
      </c>
      <c r="G4527" s="8" t="n">
        <v>0</v>
      </c>
    </row>
    <row r="4528" customFormat="false" ht="12.75" hidden="false" customHeight="false" outlineLevel="2" collapsed="false">
      <c r="A4528" s="5" t="s">
        <v>1431</v>
      </c>
      <c r="B4528" s="6" t="n">
        <v>37053</v>
      </c>
      <c r="C4528" s="7" t="s">
        <v>1090</v>
      </c>
      <c r="D4528" s="7" t="s">
        <v>959</v>
      </c>
      <c r="E4528" s="7"/>
      <c r="F4528" s="5" t="s">
        <v>1016</v>
      </c>
      <c r="G4528" s="8" t="n">
        <v>0</v>
      </c>
    </row>
    <row r="4529" customFormat="false" ht="12.75" hidden="false" customHeight="false" outlineLevel="2" collapsed="false">
      <c r="A4529" s="5" t="s">
        <v>1432</v>
      </c>
      <c r="B4529" s="6" t="n">
        <v>37053</v>
      </c>
      <c r="C4529" s="7" t="s">
        <v>1084</v>
      </c>
      <c r="D4529" s="7" t="s">
        <v>959</v>
      </c>
      <c r="E4529" s="7"/>
      <c r="F4529" s="5" t="s">
        <v>1016</v>
      </c>
      <c r="G4529" s="8" t="n">
        <v>0</v>
      </c>
    </row>
    <row r="4530" customFormat="false" ht="12.75" hidden="false" customHeight="false" outlineLevel="2" collapsed="false">
      <c r="A4530" s="5" t="s">
        <v>1433</v>
      </c>
      <c r="B4530" s="6" t="n">
        <v>37053</v>
      </c>
      <c r="C4530" s="7" t="s">
        <v>1127</v>
      </c>
      <c r="D4530" s="7" t="s">
        <v>959</v>
      </c>
      <c r="E4530" s="7"/>
      <c r="F4530" s="5" t="s">
        <v>1016</v>
      </c>
      <c r="G4530" s="8" t="n">
        <v>0</v>
      </c>
    </row>
    <row r="4531" customFormat="false" ht="12.75" hidden="false" customHeight="false" outlineLevel="2" collapsed="false">
      <c r="A4531" s="5" t="s">
        <v>1434</v>
      </c>
      <c r="B4531" s="6" t="n">
        <v>37053</v>
      </c>
      <c r="C4531" s="7" t="s">
        <v>1090</v>
      </c>
      <c r="D4531" s="7" t="s">
        <v>959</v>
      </c>
      <c r="E4531" s="7"/>
      <c r="F4531" s="5" t="s">
        <v>1016</v>
      </c>
      <c r="G4531" s="8" t="n">
        <v>0</v>
      </c>
    </row>
    <row r="4532" customFormat="false" ht="12.75" hidden="false" customHeight="false" outlineLevel="2" collapsed="false">
      <c r="A4532" s="5" t="s">
        <v>4943</v>
      </c>
      <c r="B4532" s="6" t="n">
        <v>36958</v>
      </c>
      <c r="C4532" s="7" t="s">
        <v>4944</v>
      </c>
      <c r="D4532" s="7" t="s">
        <v>959</v>
      </c>
      <c r="E4532" s="7" t="s">
        <v>1069</v>
      </c>
      <c r="F4532" s="5" t="s">
        <v>1016</v>
      </c>
      <c r="G4532" s="8" t="n">
        <v>439712</v>
      </c>
    </row>
    <row r="4533" customFormat="false" ht="12.75" hidden="false" customHeight="false" outlineLevel="2" collapsed="false">
      <c r="A4533" s="5" t="s">
        <v>4945</v>
      </c>
      <c r="B4533" s="6" t="n">
        <v>36959</v>
      </c>
      <c r="C4533" s="7" t="s">
        <v>4946</v>
      </c>
      <c r="D4533" s="7" t="s">
        <v>959</v>
      </c>
      <c r="E4533" s="7" t="s">
        <v>1069</v>
      </c>
      <c r="F4533" s="5" t="s">
        <v>1016</v>
      </c>
      <c r="G4533" s="8" t="n">
        <v>10884</v>
      </c>
    </row>
    <row r="4534" customFormat="false" ht="12.75" hidden="false" customHeight="false" outlineLevel="2" collapsed="false">
      <c r="A4534" s="5" t="s">
        <v>4968</v>
      </c>
      <c r="B4534" s="6" t="n">
        <v>36977</v>
      </c>
      <c r="C4534" s="7" t="s">
        <v>4944</v>
      </c>
      <c r="D4534" s="7" t="s">
        <v>959</v>
      </c>
      <c r="E4534" s="7" t="s">
        <v>4251</v>
      </c>
      <c r="F4534" s="5" t="s">
        <v>1016</v>
      </c>
      <c r="G4534" s="8" t="n">
        <v>812</v>
      </c>
    </row>
    <row r="4535" customFormat="false" ht="12.75" hidden="false" customHeight="false" outlineLevel="2" collapsed="false">
      <c r="A4535" s="5" t="s">
        <v>4967</v>
      </c>
      <c r="B4535" s="6" t="n">
        <v>36977</v>
      </c>
      <c r="C4535" s="7" t="s">
        <v>4944</v>
      </c>
      <c r="D4535" s="7" t="s">
        <v>959</v>
      </c>
      <c r="E4535" s="7" t="s">
        <v>4251</v>
      </c>
      <c r="F4535" s="5" t="s">
        <v>1016</v>
      </c>
      <c r="G4535" s="8" t="n">
        <v>750</v>
      </c>
    </row>
    <row r="4536" customFormat="false" ht="12.75" hidden="false" customHeight="false" outlineLevel="2" collapsed="false">
      <c r="A4536" s="5" t="s">
        <v>4966</v>
      </c>
      <c r="B4536" s="6" t="n">
        <v>36977</v>
      </c>
      <c r="C4536" s="7" t="s">
        <v>4944</v>
      </c>
      <c r="D4536" s="7" t="s">
        <v>959</v>
      </c>
      <c r="E4536" s="7" t="s">
        <v>4251</v>
      </c>
      <c r="F4536" s="5" t="s">
        <v>1016</v>
      </c>
      <c r="G4536" s="8" t="n">
        <v>570</v>
      </c>
    </row>
    <row r="4537" customFormat="false" ht="12.75" hidden="false" customHeight="false" outlineLevel="2" collapsed="false">
      <c r="A4537" s="5" t="s">
        <v>1014</v>
      </c>
      <c r="B4537" s="6" t="n">
        <v>37006</v>
      </c>
      <c r="C4537" s="7" t="s">
        <v>1015</v>
      </c>
      <c r="D4537" s="7" t="s">
        <v>959</v>
      </c>
      <c r="E4537" s="7" t="s">
        <v>976</v>
      </c>
      <c r="F4537" s="5" t="s">
        <v>1016</v>
      </c>
      <c r="G4537" s="8" t="n">
        <v>1550</v>
      </c>
    </row>
    <row r="4538" customFormat="false" ht="12.75" hidden="false" customHeight="false" outlineLevel="2" collapsed="false">
      <c r="A4538" s="5" t="s">
        <v>1085</v>
      </c>
      <c r="B4538" s="6" t="n">
        <v>37006</v>
      </c>
      <c r="C4538" s="7" t="s">
        <v>1015</v>
      </c>
      <c r="D4538" s="7" t="s">
        <v>959</v>
      </c>
      <c r="E4538" s="7" t="s">
        <v>1071</v>
      </c>
      <c r="F4538" s="5" t="s">
        <v>1016</v>
      </c>
      <c r="G4538" s="8" t="n">
        <v>0</v>
      </c>
    </row>
    <row r="4539" customFormat="false" ht="12.75" hidden="false" customHeight="false" outlineLevel="2" collapsed="false">
      <c r="A4539" s="5" t="s">
        <v>1083</v>
      </c>
      <c r="B4539" s="6" t="n">
        <v>37006</v>
      </c>
      <c r="C4539" s="7" t="s">
        <v>1084</v>
      </c>
      <c r="D4539" s="7" t="s">
        <v>959</v>
      </c>
      <c r="E4539" s="7" t="s">
        <v>1071</v>
      </c>
      <c r="F4539" s="5" t="s">
        <v>1016</v>
      </c>
      <c r="G4539" s="8" t="n">
        <v>135</v>
      </c>
    </row>
    <row r="4540" customFormat="false" ht="12.75" hidden="false" customHeight="false" outlineLevel="2" collapsed="false">
      <c r="A4540" s="5" t="s">
        <v>1083</v>
      </c>
      <c r="B4540" s="6" t="n">
        <v>37008</v>
      </c>
      <c r="C4540" s="7" t="s">
        <v>1084</v>
      </c>
      <c r="D4540" s="7" t="s">
        <v>959</v>
      </c>
      <c r="E4540" s="7" t="s">
        <v>1071</v>
      </c>
      <c r="F4540" s="5" t="s">
        <v>1016</v>
      </c>
      <c r="G4540" s="8" t="n">
        <v>640</v>
      </c>
    </row>
    <row r="4541" customFormat="false" ht="12.75" hidden="false" customHeight="false" outlineLevel="2" collapsed="false">
      <c r="A4541" s="5" t="s">
        <v>1086</v>
      </c>
      <c r="B4541" s="6" t="n">
        <v>37006</v>
      </c>
      <c r="C4541" s="7" t="s">
        <v>1084</v>
      </c>
      <c r="D4541" s="7" t="s">
        <v>959</v>
      </c>
      <c r="E4541" s="7" t="s">
        <v>1071</v>
      </c>
      <c r="F4541" s="5" t="s">
        <v>1016</v>
      </c>
      <c r="G4541" s="8" t="n">
        <v>0</v>
      </c>
    </row>
    <row r="4542" customFormat="false" ht="12.75" hidden="false" customHeight="false" outlineLevel="2" collapsed="false">
      <c r="A4542" s="5" t="s">
        <v>1087</v>
      </c>
      <c r="B4542" s="6" t="n">
        <v>37006</v>
      </c>
      <c r="C4542" s="7" t="s">
        <v>1084</v>
      </c>
      <c r="D4542" s="7" t="s">
        <v>959</v>
      </c>
      <c r="E4542" s="7" t="s">
        <v>1071</v>
      </c>
      <c r="F4542" s="5" t="s">
        <v>1016</v>
      </c>
      <c r="G4542" s="8" t="n">
        <v>0</v>
      </c>
    </row>
    <row r="4543" customFormat="false" ht="12.75" hidden="false" customHeight="false" outlineLevel="2" collapsed="false">
      <c r="A4543" s="5" t="s">
        <v>1088</v>
      </c>
      <c r="B4543" s="6" t="n">
        <v>37006</v>
      </c>
      <c r="C4543" s="7" t="s">
        <v>1084</v>
      </c>
      <c r="D4543" s="7" t="s">
        <v>959</v>
      </c>
      <c r="E4543" s="7" t="s">
        <v>1071</v>
      </c>
      <c r="F4543" s="5" t="s">
        <v>1016</v>
      </c>
      <c r="G4543" s="8" t="n">
        <v>0</v>
      </c>
    </row>
    <row r="4544" customFormat="false" ht="12.75" hidden="false" customHeight="false" outlineLevel="2" collapsed="false">
      <c r="A4544" s="5" t="s">
        <v>1089</v>
      </c>
      <c r="B4544" s="6" t="n">
        <v>37007</v>
      </c>
      <c r="C4544" s="7" t="s">
        <v>1084</v>
      </c>
      <c r="D4544" s="7" t="s">
        <v>959</v>
      </c>
      <c r="E4544" s="7" t="s">
        <v>1071</v>
      </c>
      <c r="F4544" s="5" t="s">
        <v>1016</v>
      </c>
      <c r="G4544" s="8" t="n">
        <v>862</v>
      </c>
    </row>
    <row r="4545" customFormat="false" ht="12.75" hidden="false" customHeight="false" outlineLevel="1" collapsed="false">
      <c r="A4545" s="5" t="s">
        <v>1174</v>
      </c>
      <c r="B4545" s="6" t="n">
        <v>37015</v>
      </c>
      <c r="C4545" s="7" t="s">
        <v>1084</v>
      </c>
      <c r="D4545" s="7" t="s">
        <v>959</v>
      </c>
      <c r="E4545" s="7" t="s">
        <v>1069</v>
      </c>
      <c r="F4545" s="5" t="s">
        <v>1016</v>
      </c>
      <c r="G4545" s="8" t="n">
        <v>374</v>
      </c>
    </row>
    <row r="4546" customFormat="false" ht="12.75" hidden="false" customHeight="false" outlineLevel="2" collapsed="false">
      <c r="A4546" s="5" t="s">
        <v>1449</v>
      </c>
      <c r="B4546" s="6" t="n">
        <v>37054</v>
      </c>
      <c r="C4546" s="7" t="s">
        <v>1430</v>
      </c>
      <c r="D4546" s="7" t="s">
        <v>959</v>
      </c>
      <c r="E4546" s="7"/>
      <c r="F4546" s="5" t="s">
        <v>1016</v>
      </c>
      <c r="G4546" s="8" t="n">
        <v>0</v>
      </c>
    </row>
    <row r="4547" customFormat="false" ht="12.75" hidden="false" customHeight="false" outlineLevel="2" collapsed="false">
      <c r="A4547" s="5" t="s">
        <v>1448</v>
      </c>
      <c r="B4547" s="6" t="n">
        <v>37054</v>
      </c>
      <c r="C4547" s="7" t="s">
        <v>1430</v>
      </c>
      <c r="D4547" s="7" t="s">
        <v>959</v>
      </c>
      <c r="E4547" s="7"/>
      <c r="F4547" s="5" t="s">
        <v>1016</v>
      </c>
      <c r="G4547" s="8" t="n">
        <v>0</v>
      </c>
    </row>
    <row r="4548" customFormat="false" ht="14.25" hidden="false" customHeight="false" outlineLevel="2" collapsed="false">
      <c r="A4548" s="28" t="n">
        <f aca="false">SUBTOTAL(3,A4422:A4547)</f>
        <v>126</v>
      </c>
      <c r="B4548" s="29"/>
      <c r="C4548" s="30"/>
      <c r="D4548" s="30"/>
      <c r="E4548" s="30"/>
      <c r="F4548" s="34" t="s">
        <v>5461</v>
      </c>
      <c r="G4548" s="32" t="n">
        <f aca="false">SUM(G4422:G4547)</f>
        <v>1258079</v>
      </c>
    </row>
    <row r="4549" customFormat="false" ht="12.75" hidden="false" customHeight="false" outlineLevel="2" collapsed="false">
      <c r="A4549" s="5"/>
      <c r="B4549" s="6"/>
      <c r="C4549" s="7"/>
      <c r="D4549" s="7"/>
      <c r="E4549" s="7"/>
      <c r="F4549" s="35"/>
      <c r="G4549" s="8"/>
    </row>
    <row r="4550" customFormat="false" ht="12.75" hidden="false" customHeight="false" outlineLevel="2" collapsed="false">
      <c r="A4550" s="5" t="s">
        <v>3200</v>
      </c>
      <c r="B4550" s="6" t="n">
        <v>36928</v>
      </c>
      <c r="C4550" s="7" t="s">
        <v>82</v>
      </c>
      <c r="D4550" s="7" t="s">
        <v>38</v>
      </c>
      <c r="E4550" s="7" t="s">
        <v>39</v>
      </c>
      <c r="F4550" s="16" t="s">
        <v>3201</v>
      </c>
      <c r="G4550" s="8" t="n">
        <v>-49000</v>
      </c>
    </row>
    <row r="4551" customFormat="false" ht="12.75" hidden="false" customHeight="false" outlineLevel="1" collapsed="false">
      <c r="A4551" s="5" t="s">
        <v>3200</v>
      </c>
      <c r="B4551" s="6" t="n">
        <v>36928</v>
      </c>
      <c r="C4551" s="7" t="s">
        <v>82</v>
      </c>
      <c r="D4551" s="7" t="s">
        <v>38</v>
      </c>
      <c r="E4551" s="7" t="s">
        <v>39</v>
      </c>
      <c r="F4551" s="16" t="s">
        <v>3201</v>
      </c>
      <c r="G4551" s="8" t="n">
        <v>45644</v>
      </c>
    </row>
    <row r="4552" customFormat="false" ht="12.75" hidden="false" customHeight="false" outlineLevel="2" collapsed="false">
      <c r="A4552" s="5" t="s">
        <v>3200</v>
      </c>
      <c r="B4552" s="6" t="n">
        <v>36922</v>
      </c>
      <c r="C4552" s="7" t="s">
        <v>82</v>
      </c>
      <c r="D4552" s="7" t="s">
        <v>38</v>
      </c>
      <c r="E4552" s="7" t="s">
        <v>39</v>
      </c>
      <c r="F4552" s="16" t="s">
        <v>3201</v>
      </c>
      <c r="G4552" s="8" t="n">
        <v>49000</v>
      </c>
    </row>
    <row r="4553" customFormat="false" ht="12.75" hidden="false" customHeight="false" outlineLevel="1" collapsed="false">
      <c r="A4553" s="5" t="s">
        <v>110</v>
      </c>
      <c r="B4553" s="6" t="n">
        <v>36950</v>
      </c>
      <c r="C4553" s="7" t="s">
        <v>82</v>
      </c>
      <c r="D4553" s="7" t="s">
        <v>38</v>
      </c>
      <c r="E4553" s="7" t="s">
        <v>39</v>
      </c>
      <c r="F4553" s="16" t="s">
        <v>3201</v>
      </c>
      <c r="G4553" s="8" t="n">
        <v>45000</v>
      </c>
    </row>
    <row r="4554" customFormat="false" ht="14.25" hidden="false" customHeight="false" outlineLevel="2" collapsed="false">
      <c r="A4554" s="28" t="n">
        <f aca="false">SUBTOTAL(3,A4550:A4553)</f>
        <v>4</v>
      </c>
      <c r="B4554" s="29"/>
      <c r="C4554" s="30"/>
      <c r="D4554" s="30"/>
      <c r="E4554" s="30"/>
      <c r="F4554" s="31" t="s">
        <v>5462</v>
      </c>
      <c r="G4554" s="32" t="n">
        <f aca="false">SUM(G4550:G4553)</f>
        <v>90644</v>
      </c>
    </row>
    <row r="4555" customFormat="false" ht="12.75" hidden="false" customHeight="false" outlineLevel="2" collapsed="false">
      <c r="A4555" s="5"/>
      <c r="B4555" s="6"/>
      <c r="C4555" s="7"/>
      <c r="D4555" s="7"/>
      <c r="E4555" s="7"/>
      <c r="F4555" s="33"/>
      <c r="G4555" s="8"/>
    </row>
    <row r="4556" customFormat="false" ht="12.75" hidden="false" customHeight="false" outlineLevel="2" collapsed="false">
      <c r="A4556" s="5" t="s">
        <v>237</v>
      </c>
      <c r="B4556" s="6" t="n">
        <v>37034</v>
      </c>
      <c r="C4556" s="7" t="s">
        <v>238</v>
      </c>
      <c r="D4556" s="7" t="s">
        <v>111</v>
      </c>
      <c r="E4556" s="7" t="s">
        <v>20</v>
      </c>
      <c r="F4556" s="5" t="s">
        <v>239</v>
      </c>
      <c r="G4556" s="8" t="n">
        <v>0</v>
      </c>
    </row>
    <row r="4557" customFormat="false" ht="14.25" hidden="false" customHeight="false" outlineLevel="1" collapsed="false">
      <c r="A4557" s="28" t="n">
        <f aca="false">SUBTOTAL(3,A4556)</f>
        <v>1</v>
      </c>
      <c r="B4557" s="29"/>
      <c r="C4557" s="30"/>
      <c r="D4557" s="30"/>
      <c r="E4557" s="30"/>
      <c r="F4557" s="34" t="s">
        <v>5463</v>
      </c>
      <c r="G4557" s="32" t="n">
        <f aca="false">SUM(G4556)</f>
        <v>0</v>
      </c>
    </row>
    <row r="4558" customFormat="false" ht="12.75" hidden="false" customHeight="false" outlineLevel="1" collapsed="false">
      <c r="A4558" s="5"/>
      <c r="B4558" s="6"/>
      <c r="C4558" s="7"/>
      <c r="D4558" s="7"/>
      <c r="E4558" s="7"/>
      <c r="F4558" s="35"/>
      <c r="G4558" s="8"/>
    </row>
    <row r="4559" customFormat="false" ht="12.75" hidden="false" customHeight="false" outlineLevel="2" collapsed="false">
      <c r="A4559" s="5" t="s">
        <v>813</v>
      </c>
      <c r="B4559" s="6" t="n">
        <v>37013</v>
      </c>
      <c r="C4559" s="7" t="s">
        <v>814</v>
      </c>
      <c r="D4559" s="7" t="s">
        <v>663</v>
      </c>
      <c r="E4559" s="7" t="s">
        <v>26</v>
      </c>
      <c r="F4559" s="5" t="s">
        <v>815</v>
      </c>
      <c r="G4559" s="8" t="n">
        <v>0</v>
      </c>
    </row>
    <row r="4560" customFormat="false" ht="12.75" hidden="false" customHeight="false" outlineLevel="2" collapsed="false">
      <c r="A4560" s="5" t="s">
        <v>4832</v>
      </c>
      <c r="B4560" s="6" t="n">
        <v>36936</v>
      </c>
      <c r="C4560" s="7" t="s">
        <v>1492</v>
      </c>
      <c r="D4560" s="7" t="s">
        <v>4721</v>
      </c>
      <c r="E4560" s="7" t="s">
        <v>3053</v>
      </c>
      <c r="F4560" s="16" t="s">
        <v>815</v>
      </c>
      <c r="G4560" s="8" t="n">
        <v>9125</v>
      </c>
    </row>
    <row r="4561" customFormat="false" ht="14.25" hidden="false" customHeight="false" outlineLevel="1" collapsed="false">
      <c r="A4561" s="28" t="n">
        <f aca="false">SUBTOTAL(3,A4559:A4560)</f>
        <v>2</v>
      </c>
      <c r="B4561" s="29"/>
      <c r="C4561" s="30"/>
      <c r="D4561" s="30"/>
      <c r="E4561" s="30"/>
      <c r="F4561" s="31" t="s">
        <v>5464</v>
      </c>
      <c r="G4561" s="32" t="n">
        <f aca="false">SUM(G4559:G4560)</f>
        <v>9125</v>
      </c>
    </row>
    <row r="4562" customFormat="false" ht="12.75" hidden="false" customHeight="false" outlineLevel="1" collapsed="false">
      <c r="A4562" s="5"/>
      <c r="B4562" s="6"/>
      <c r="C4562" s="7"/>
      <c r="D4562" s="7"/>
      <c r="E4562" s="7"/>
      <c r="F4562" s="33"/>
      <c r="G4562" s="8"/>
    </row>
    <row r="4563" customFormat="false" ht="12.75" hidden="false" customHeight="false" outlineLevel="2" collapsed="false">
      <c r="A4563" s="5" t="n">
        <v>134</v>
      </c>
      <c r="B4563" s="6" t="n">
        <v>36924</v>
      </c>
      <c r="C4563" s="7" t="s">
        <v>3055</v>
      </c>
      <c r="D4563" s="7" t="s">
        <v>28</v>
      </c>
      <c r="E4563" s="7" t="s">
        <v>33</v>
      </c>
      <c r="F4563" s="16" t="s">
        <v>3057</v>
      </c>
      <c r="G4563" s="8" t="n">
        <v>16390</v>
      </c>
    </row>
    <row r="4564" customFormat="false" ht="12.75" hidden="false" customHeight="false" outlineLevel="1" collapsed="false">
      <c r="A4564" s="5" t="n">
        <v>135</v>
      </c>
      <c r="B4564" s="6" t="n">
        <v>36950</v>
      </c>
      <c r="C4564" s="7" t="s">
        <v>3058</v>
      </c>
      <c r="D4564" s="7" t="s">
        <v>28</v>
      </c>
      <c r="E4564" s="7" t="s">
        <v>33</v>
      </c>
      <c r="F4564" s="16" t="s">
        <v>3057</v>
      </c>
      <c r="G4564" s="8" t="n">
        <v>11212</v>
      </c>
    </row>
    <row r="4565" customFormat="false" ht="14.25" hidden="false" customHeight="false" outlineLevel="2" collapsed="false">
      <c r="A4565" s="28" t="n">
        <f aca="false">SUBTOTAL(3,A4563:A4564)</f>
        <v>2</v>
      </c>
      <c r="B4565" s="29"/>
      <c r="C4565" s="30"/>
      <c r="D4565" s="30"/>
      <c r="E4565" s="30"/>
      <c r="F4565" s="31" t="s">
        <v>5465</v>
      </c>
      <c r="G4565" s="32" t="n">
        <f aca="false">SUM(G4563:G4564)</f>
        <v>27602</v>
      </c>
    </row>
    <row r="4566" customFormat="false" ht="12.75" hidden="false" customHeight="false" outlineLevel="2" collapsed="false">
      <c r="A4566" s="5"/>
      <c r="B4566" s="6"/>
      <c r="C4566" s="7"/>
      <c r="D4566" s="7"/>
      <c r="E4566" s="7"/>
      <c r="F4566" s="33"/>
      <c r="G4566" s="8"/>
    </row>
    <row r="4567" customFormat="false" ht="12.75" hidden="false" customHeight="false" outlineLevel="2" collapsed="false">
      <c r="A4567" s="5" t="n">
        <v>818956</v>
      </c>
      <c r="B4567" s="6" t="n">
        <v>37041</v>
      </c>
      <c r="C4567" s="7" t="s">
        <v>1278</v>
      </c>
      <c r="D4567" s="7" t="s">
        <v>959</v>
      </c>
      <c r="E4567" s="7" t="s">
        <v>1249</v>
      </c>
      <c r="F4567" s="5" t="s">
        <v>1279</v>
      </c>
      <c r="G4567" s="8" t="n">
        <v>1500</v>
      </c>
    </row>
    <row r="4568" customFormat="false" ht="14.25" hidden="false" customHeight="false" outlineLevel="2" collapsed="false">
      <c r="A4568" s="28" t="n">
        <f aca="false">SUBTOTAL(3,A4567)</f>
        <v>1</v>
      </c>
      <c r="B4568" s="29"/>
      <c r="C4568" s="30"/>
      <c r="D4568" s="30"/>
      <c r="E4568" s="30"/>
      <c r="F4568" s="34" t="s">
        <v>5466</v>
      </c>
      <c r="G4568" s="32" t="n">
        <f aca="false">SUM(G4567)</f>
        <v>1500</v>
      </c>
    </row>
    <row r="4569" customFormat="false" ht="12.75" hidden="false" customHeight="false" outlineLevel="2" collapsed="false">
      <c r="A4569" s="5"/>
      <c r="B4569" s="6"/>
      <c r="C4569" s="7"/>
      <c r="D4569" s="7"/>
      <c r="E4569" s="7"/>
      <c r="F4569" s="35"/>
      <c r="G4569" s="8"/>
    </row>
    <row r="4570" customFormat="false" ht="12.75" hidden="false" customHeight="false" outlineLevel="2" collapsed="false">
      <c r="A4570" s="5" t="s">
        <v>1336</v>
      </c>
      <c r="B4570" s="6" t="n">
        <v>37035</v>
      </c>
      <c r="C4570" s="7" t="s">
        <v>1180</v>
      </c>
      <c r="D4570" s="7" t="s">
        <v>959</v>
      </c>
      <c r="E4570" s="7" t="s">
        <v>380</v>
      </c>
      <c r="F4570" s="5" t="s">
        <v>970</v>
      </c>
      <c r="G4570" s="8" t="n">
        <v>12200</v>
      </c>
    </row>
    <row r="4571" customFormat="false" ht="12.75" hidden="false" customHeight="false" outlineLevel="2" collapsed="false">
      <c r="A4571" s="5" t="s">
        <v>4044</v>
      </c>
      <c r="B4571" s="6" t="n">
        <v>36949</v>
      </c>
      <c r="C4571" s="7"/>
      <c r="D4571" s="7" t="s">
        <v>1588</v>
      </c>
      <c r="E4571" s="7" t="s">
        <v>3053</v>
      </c>
      <c r="F4571" s="16" t="s">
        <v>970</v>
      </c>
      <c r="G4571" s="8" t="n">
        <v>-9125</v>
      </c>
    </row>
    <row r="4572" customFormat="false" ht="12.75" hidden="false" customHeight="false" outlineLevel="2" collapsed="false">
      <c r="A4572" s="5" t="s">
        <v>4044</v>
      </c>
      <c r="B4572" s="6" t="n">
        <v>36949</v>
      </c>
      <c r="C4572" s="7"/>
      <c r="D4572" s="7" t="s">
        <v>1588</v>
      </c>
      <c r="E4572" s="7" t="s">
        <v>3053</v>
      </c>
      <c r="F4572" s="16" t="s">
        <v>970</v>
      </c>
      <c r="G4572" s="8" t="n">
        <v>-9125</v>
      </c>
    </row>
    <row r="4573" customFormat="false" ht="12.75" hidden="false" customHeight="false" outlineLevel="2" collapsed="false">
      <c r="A4573" s="5" t="s">
        <v>4043</v>
      </c>
      <c r="B4573" s="6" t="n">
        <v>36945</v>
      </c>
      <c r="C4573" s="7" t="s">
        <v>53</v>
      </c>
      <c r="D4573" s="7" t="s">
        <v>1588</v>
      </c>
      <c r="E4573" s="7" t="s">
        <v>3053</v>
      </c>
      <c r="F4573" s="16" t="s">
        <v>970</v>
      </c>
      <c r="G4573" s="8" t="n">
        <v>9125</v>
      </c>
    </row>
    <row r="4574" customFormat="false" ht="12.75" hidden="false" customHeight="false" outlineLevel="2" collapsed="false">
      <c r="A4574" s="5" t="s">
        <v>1486</v>
      </c>
      <c r="B4574" s="6" t="n">
        <v>37062</v>
      </c>
      <c r="C4574" s="7" t="s">
        <v>969</v>
      </c>
      <c r="D4574" s="7" t="s">
        <v>1588</v>
      </c>
      <c r="E4574" s="7"/>
      <c r="F4574" s="16" t="s">
        <v>970</v>
      </c>
      <c r="G4574" s="8" t="n">
        <v>73976.55</v>
      </c>
    </row>
    <row r="4575" customFormat="false" ht="12.75" hidden="false" customHeight="false" outlineLevel="2" collapsed="false">
      <c r="A4575" s="5" t="s">
        <v>1486</v>
      </c>
      <c r="B4575" s="6" t="n">
        <v>37063</v>
      </c>
      <c r="C4575" s="7" t="s">
        <v>969</v>
      </c>
      <c r="D4575" s="7" t="s">
        <v>1588</v>
      </c>
      <c r="E4575" s="7"/>
      <c r="F4575" s="16" t="s">
        <v>970</v>
      </c>
      <c r="G4575" s="8" t="n">
        <v>-73976.55</v>
      </c>
    </row>
    <row r="4576" customFormat="false" ht="12.75" hidden="false" customHeight="false" outlineLevel="2" collapsed="false">
      <c r="A4576" s="5" t="s">
        <v>1487</v>
      </c>
      <c r="B4576" s="6" t="n">
        <v>37062</v>
      </c>
      <c r="C4576" s="7" t="s">
        <v>969</v>
      </c>
      <c r="D4576" s="7" t="s">
        <v>1588</v>
      </c>
      <c r="E4576" s="7"/>
      <c r="F4576" s="16" t="s">
        <v>970</v>
      </c>
      <c r="G4576" s="8" t="n">
        <v>5606.88</v>
      </c>
    </row>
    <row r="4577" customFormat="false" ht="12.75" hidden="false" customHeight="false" outlineLevel="2" collapsed="false">
      <c r="A4577" s="5" t="s">
        <v>1487</v>
      </c>
      <c r="B4577" s="6" t="n">
        <v>37063</v>
      </c>
      <c r="C4577" s="7" t="s">
        <v>969</v>
      </c>
      <c r="D4577" s="7" t="s">
        <v>1588</v>
      </c>
      <c r="E4577" s="7"/>
      <c r="F4577" s="16" t="s">
        <v>970</v>
      </c>
      <c r="G4577" s="8" t="n">
        <v>-5606.88</v>
      </c>
    </row>
    <row r="4578" customFormat="false" ht="12.75" hidden="false" customHeight="false" outlineLevel="2" collapsed="false">
      <c r="A4578" s="5" t="s">
        <v>1488</v>
      </c>
      <c r="B4578" s="6" t="n">
        <v>37062</v>
      </c>
      <c r="C4578" s="7" t="s">
        <v>969</v>
      </c>
      <c r="D4578" s="7" t="s">
        <v>1588</v>
      </c>
      <c r="E4578" s="7"/>
      <c r="F4578" s="16" t="s">
        <v>970</v>
      </c>
      <c r="G4578" s="8" t="n">
        <v>2777.235</v>
      </c>
    </row>
    <row r="4579" customFormat="false" ht="12.75" hidden="false" customHeight="false" outlineLevel="2" collapsed="false">
      <c r="A4579" s="5" t="s">
        <v>1488</v>
      </c>
      <c r="B4579" s="6" t="n">
        <v>37063</v>
      </c>
      <c r="C4579" s="7" t="s">
        <v>969</v>
      </c>
      <c r="D4579" s="7" t="s">
        <v>1588</v>
      </c>
      <c r="E4579" s="7"/>
      <c r="F4579" s="16" t="s">
        <v>970</v>
      </c>
      <c r="G4579" s="8" t="n">
        <v>-2777.235</v>
      </c>
    </row>
    <row r="4580" customFormat="false" ht="12.75" hidden="false" customHeight="false" outlineLevel="2" collapsed="false">
      <c r="A4580" s="5" t="s">
        <v>2898</v>
      </c>
      <c r="B4580" s="6" t="n">
        <v>37070</v>
      </c>
      <c r="C4580" s="7" t="s">
        <v>187</v>
      </c>
      <c r="D4580" s="7" t="s">
        <v>1588</v>
      </c>
      <c r="E4580" s="7"/>
      <c r="F4580" s="16" t="s">
        <v>970</v>
      </c>
      <c r="G4580" s="8" t="n">
        <v>4800</v>
      </c>
    </row>
    <row r="4581" customFormat="false" ht="12.75" hidden="false" customHeight="false" outlineLevel="2" collapsed="false">
      <c r="A4581" s="5" t="n">
        <v>136</v>
      </c>
      <c r="B4581" s="6" t="n">
        <v>36948</v>
      </c>
      <c r="C4581" s="7"/>
      <c r="D4581" s="7" t="s">
        <v>1588</v>
      </c>
      <c r="E4581" s="7" t="s">
        <v>3053</v>
      </c>
      <c r="F4581" s="16" t="s">
        <v>970</v>
      </c>
      <c r="G4581" s="8" t="n">
        <v>9125</v>
      </c>
    </row>
    <row r="4582" customFormat="false" ht="12.75" hidden="false" customHeight="false" outlineLevel="2" collapsed="false">
      <c r="A4582" s="5" t="n">
        <v>137</v>
      </c>
      <c r="B4582" s="6" t="n">
        <v>36948</v>
      </c>
      <c r="C4582" s="7"/>
      <c r="D4582" s="7" t="s">
        <v>1588</v>
      </c>
      <c r="E4582" s="7" t="s">
        <v>3053</v>
      </c>
      <c r="F4582" s="16" t="s">
        <v>970</v>
      </c>
      <c r="G4582" s="8" t="n">
        <v>9125</v>
      </c>
    </row>
    <row r="4583" customFormat="false" ht="12.75" hidden="false" customHeight="false" outlineLevel="2" collapsed="false">
      <c r="A4583" s="5" t="n">
        <v>28</v>
      </c>
      <c r="B4583" s="6" t="n">
        <v>37033</v>
      </c>
      <c r="C4583" s="7" t="s">
        <v>1178</v>
      </c>
      <c r="D4583" s="7" t="s">
        <v>959</v>
      </c>
      <c r="E4583" s="7" t="s">
        <v>1069</v>
      </c>
      <c r="F4583" s="5" t="s">
        <v>970</v>
      </c>
      <c r="G4583" s="8" t="n">
        <v>1540</v>
      </c>
    </row>
    <row r="4584" customFormat="false" ht="12.75" hidden="false" customHeight="false" outlineLevel="2" collapsed="false">
      <c r="A4584" s="5" t="n">
        <v>703545</v>
      </c>
      <c r="B4584" s="6" t="n">
        <v>36979</v>
      </c>
      <c r="C4584" s="7" t="s">
        <v>4920</v>
      </c>
      <c r="D4584" s="7" t="s">
        <v>959</v>
      </c>
      <c r="E4584" s="7" t="s">
        <v>1048</v>
      </c>
      <c r="F4584" s="16" t="s">
        <v>970</v>
      </c>
      <c r="G4584" s="8" t="n">
        <v>9192</v>
      </c>
    </row>
    <row r="4585" customFormat="false" ht="12.75" hidden="false" customHeight="false" outlineLevel="2" collapsed="false">
      <c r="A4585" s="5" t="n">
        <v>703549</v>
      </c>
      <c r="B4585" s="6" t="n">
        <v>36979</v>
      </c>
      <c r="C4585" s="7" t="s">
        <v>4920</v>
      </c>
      <c r="D4585" s="7" t="s">
        <v>959</v>
      </c>
      <c r="E4585" s="7" t="s">
        <v>1048</v>
      </c>
      <c r="F4585" s="16" t="s">
        <v>970</v>
      </c>
      <c r="G4585" s="8" t="n">
        <v>1194</v>
      </c>
    </row>
    <row r="4586" customFormat="false" ht="12.75" hidden="false" customHeight="false" outlineLevel="2" collapsed="false">
      <c r="A4586" s="5" t="n">
        <v>753917</v>
      </c>
      <c r="B4586" s="6" t="n">
        <v>37007</v>
      </c>
      <c r="C4586" s="7" t="s">
        <v>1028</v>
      </c>
      <c r="D4586" s="7" t="s">
        <v>959</v>
      </c>
      <c r="E4586" s="7" t="s">
        <v>976</v>
      </c>
      <c r="F4586" s="16" t="s">
        <v>970</v>
      </c>
      <c r="G4586" s="8" t="n">
        <v>0</v>
      </c>
    </row>
    <row r="4587" customFormat="false" ht="12.75" hidden="false" customHeight="false" outlineLevel="2" collapsed="false">
      <c r="A4587" s="5" t="n">
        <v>755256</v>
      </c>
      <c r="B4587" s="6" t="n">
        <v>37007</v>
      </c>
      <c r="C4587" s="7" t="s">
        <v>1094</v>
      </c>
      <c r="D4587" s="7" t="s">
        <v>959</v>
      </c>
      <c r="E4587" s="7" t="s">
        <v>1071</v>
      </c>
      <c r="F4587" s="16" t="s">
        <v>970</v>
      </c>
      <c r="G4587" s="8" t="n">
        <v>0</v>
      </c>
    </row>
    <row r="4588" customFormat="false" ht="12.75" hidden="false" customHeight="false" outlineLevel="2" collapsed="false">
      <c r="A4588" s="5" t="n">
        <v>755421</v>
      </c>
      <c r="B4588" s="6" t="n">
        <v>37007</v>
      </c>
      <c r="C4588" s="7" t="s">
        <v>1093</v>
      </c>
      <c r="D4588" s="7" t="s">
        <v>959</v>
      </c>
      <c r="E4588" s="7" t="s">
        <v>1071</v>
      </c>
      <c r="F4588" s="16" t="s">
        <v>970</v>
      </c>
      <c r="G4588" s="8" t="n">
        <v>0</v>
      </c>
    </row>
    <row r="4589" customFormat="false" ht="12.75" hidden="false" customHeight="false" outlineLevel="2" collapsed="false">
      <c r="A4589" s="5" t="n">
        <v>755454</v>
      </c>
      <c r="B4589" s="6" t="n">
        <v>37007</v>
      </c>
      <c r="C4589" s="7" t="s">
        <v>1092</v>
      </c>
      <c r="D4589" s="7" t="s">
        <v>959</v>
      </c>
      <c r="E4589" s="7" t="s">
        <v>1071</v>
      </c>
      <c r="F4589" s="16" t="s">
        <v>970</v>
      </c>
      <c r="G4589" s="8" t="n">
        <v>0</v>
      </c>
    </row>
    <row r="4590" customFormat="false" ht="12.75" hidden="false" customHeight="false" outlineLevel="2" collapsed="false">
      <c r="A4590" s="5" t="n">
        <v>755465</v>
      </c>
      <c r="B4590" s="6" t="n">
        <v>37007</v>
      </c>
      <c r="C4590" s="7" t="s">
        <v>1091</v>
      </c>
      <c r="D4590" s="7" t="s">
        <v>959</v>
      </c>
      <c r="E4590" s="7" t="s">
        <v>1071</v>
      </c>
      <c r="F4590" s="16" t="s">
        <v>970</v>
      </c>
      <c r="G4590" s="8" t="n">
        <v>0</v>
      </c>
    </row>
    <row r="4591" customFormat="false" ht="12.75" hidden="false" customHeight="false" outlineLevel="2" collapsed="false">
      <c r="A4591" s="5" t="n">
        <v>755503</v>
      </c>
      <c r="B4591" s="6" t="n">
        <v>37007</v>
      </c>
      <c r="C4591" s="7" t="s">
        <v>1091</v>
      </c>
      <c r="D4591" s="7" t="s">
        <v>959</v>
      </c>
      <c r="E4591" s="7" t="s">
        <v>1071</v>
      </c>
      <c r="F4591" s="16" t="s">
        <v>970</v>
      </c>
      <c r="G4591" s="8" t="n">
        <v>0</v>
      </c>
    </row>
    <row r="4592" customFormat="false" ht="12.75" hidden="false" customHeight="false" outlineLevel="2" collapsed="false">
      <c r="A4592" s="5" t="n">
        <v>755577</v>
      </c>
      <c r="B4592" s="6" t="n">
        <v>37007</v>
      </c>
      <c r="C4592" s="7" t="s">
        <v>1021</v>
      </c>
      <c r="D4592" s="7" t="s">
        <v>959</v>
      </c>
      <c r="E4592" s="7" t="s">
        <v>976</v>
      </c>
      <c r="F4592" s="16" t="s">
        <v>970</v>
      </c>
      <c r="G4592" s="8" t="n">
        <v>0</v>
      </c>
    </row>
    <row r="4593" customFormat="false" ht="12.75" hidden="false" customHeight="false" outlineLevel="2" collapsed="false">
      <c r="A4593" s="5" t="n">
        <v>755909</v>
      </c>
      <c r="B4593" s="6" t="n">
        <v>37007</v>
      </c>
      <c r="C4593" s="7" t="s">
        <v>1019</v>
      </c>
      <c r="D4593" s="7" t="s">
        <v>959</v>
      </c>
      <c r="E4593" s="7" t="s">
        <v>976</v>
      </c>
      <c r="F4593" s="16" t="s">
        <v>970</v>
      </c>
      <c r="G4593" s="8" t="n">
        <v>74.4</v>
      </c>
    </row>
    <row r="4594" customFormat="false" ht="12.75" hidden="false" customHeight="false" outlineLevel="2" collapsed="false">
      <c r="A4594" s="5" t="n">
        <v>758937</v>
      </c>
      <c r="B4594" s="6" t="n">
        <v>37008</v>
      </c>
      <c r="C4594" s="7" t="s">
        <v>1060</v>
      </c>
      <c r="D4594" s="7" t="s">
        <v>959</v>
      </c>
      <c r="E4594" s="7" t="s">
        <v>1071</v>
      </c>
      <c r="F4594" s="16" t="s">
        <v>970</v>
      </c>
      <c r="G4594" s="8" t="n">
        <v>7969</v>
      </c>
    </row>
    <row r="4595" customFormat="false" ht="12.75" hidden="false" customHeight="false" outlineLevel="2" collapsed="false">
      <c r="A4595" s="5" t="n">
        <v>758971</v>
      </c>
      <c r="B4595" s="6" t="n">
        <v>37008</v>
      </c>
      <c r="C4595" s="7" t="s">
        <v>1060</v>
      </c>
      <c r="D4595" s="7" t="s">
        <v>959</v>
      </c>
      <c r="E4595" s="7" t="s">
        <v>1048</v>
      </c>
      <c r="F4595" s="16" t="s">
        <v>970</v>
      </c>
      <c r="G4595" s="8" t="n">
        <v>2907.8</v>
      </c>
    </row>
    <row r="4596" customFormat="false" ht="12.75" hidden="false" customHeight="false" outlineLevel="2" collapsed="false">
      <c r="A4596" s="5" t="n">
        <v>758998</v>
      </c>
      <c r="B4596" s="6" t="n">
        <v>37008</v>
      </c>
      <c r="C4596" s="7" t="s">
        <v>1060</v>
      </c>
      <c r="D4596" s="7" t="s">
        <v>959</v>
      </c>
      <c r="E4596" s="7" t="s">
        <v>1048</v>
      </c>
      <c r="F4596" s="16" t="s">
        <v>970</v>
      </c>
      <c r="G4596" s="8" t="n">
        <v>644.8</v>
      </c>
    </row>
    <row r="4597" customFormat="false" ht="12.75" hidden="false" customHeight="false" outlineLevel="2" collapsed="false">
      <c r="A4597" s="5" t="n">
        <v>759112</v>
      </c>
      <c r="B4597" s="6" t="n">
        <v>37008</v>
      </c>
      <c r="C4597" s="7" t="s">
        <v>187</v>
      </c>
      <c r="D4597" s="7" t="s">
        <v>959</v>
      </c>
      <c r="E4597" s="7" t="s">
        <v>1071</v>
      </c>
      <c r="F4597" s="16" t="s">
        <v>970</v>
      </c>
      <c r="G4597" s="8" t="n">
        <v>0</v>
      </c>
    </row>
    <row r="4598" customFormat="false" ht="12.75" hidden="false" customHeight="false" outlineLevel="2" collapsed="false">
      <c r="A4598" s="5" t="n">
        <v>762122</v>
      </c>
      <c r="B4598" s="6" t="n">
        <v>37011</v>
      </c>
      <c r="C4598" s="7" t="s">
        <v>1030</v>
      </c>
      <c r="D4598" s="7" t="s">
        <v>959</v>
      </c>
      <c r="E4598" s="7" t="s">
        <v>976</v>
      </c>
      <c r="F4598" s="16" t="s">
        <v>970</v>
      </c>
      <c r="G4598" s="8" t="n">
        <v>3139</v>
      </c>
    </row>
    <row r="4599" customFormat="false" ht="12.75" hidden="false" customHeight="false" outlineLevel="2" collapsed="false">
      <c r="A4599" s="5" t="n">
        <v>780652</v>
      </c>
      <c r="B4599" s="6" t="n">
        <v>37020</v>
      </c>
      <c r="C4599" s="7" t="s">
        <v>1254</v>
      </c>
      <c r="D4599" s="7" t="s">
        <v>959</v>
      </c>
      <c r="E4599" s="7" t="s">
        <v>1249</v>
      </c>
      <c r="F4599" s="5" t="s">
        <v>970</v>
      </c>
      <c r="G4599" s="8" t="n">
        <v>2730</v>
      </c>
    </row>
    <row r="4600" customFormat="false" ht="12.75" hidden="false" customHeight="false" outlineLevel="2" collapsed="false">
      <c r="A4600" s="5" t="n">
        <v>815490</v>
      </c>
      <c r="B4600" s="6" t="n">
        <v>37040</v>
      </c>
      <c r="C4600" s="7" t="s">
        <v>1129</v>
      </c>
      <c r="D4600" s="7" t="s">
        <v>959</v>
      </c>
      <c r="E4600" s="7" t="s">
        <v>1249</v>
      </c>
      <c r="F4600" s="5" t="s">
        <v>970</v>
      </c>
      <c r="G4600" s="8" t="n">
        <v>101</v>
      </c>
    </row>
    <row r="4601" customFormat="false" ht="12.75" hidden="false" customHeight="false" outlineLevel="2" collapsed="false">
      <c r="A4601" s="5" t="n">
        <v>815554</v>
      </c>
      <c r="B4601" s="6" t="n">
        <v>37040</v>
      </c>
      <c r="C4601" s="7" t="s">
        <v>1129</v>
      </c>
      <c r="D4601" s="7" t="s">
        <v>959</v>
      </c>
      <c r="E4601" s="7" t="s">
        <v>1283</v>
      </c>
      <c r="F4601" s="5" t="s">
        <v>970</v>
      </c>
      <c r="G4601" s="8" t="n">
        <v>1110</v>
      </c>
    </row>
    <row r="4602" customFormat="false" ht="12.75" hidden="false" customHeight="false" outlineLevel="2" collapsed="false">
      <c r="A4602" s="5" t="n">
        <v>815596</v>
      </c>
      <c r="B4602" s="6" t="n">
        <v>37040</v>
      </c>
      <c r="C4602" s="7" t="s">
        <v>986</v>
      </c>
      <c r="D4602" s="7" t="s">
        <v>959</v>
      </c>
      <c r="E4602" s="7" t="s">
        <v>1249</v>
      </c>
      <c r="F4602" s="5" t="s">
        <v>970</v>
      </c>
      <c r="G4602" s="8" t="n">
        <v>467</v>
      </c>
    </row>
    <row r="4603" customFormat="false" ht="12.75" hidden="false" customHeight="false" outlineLevel="2" collapsed="false">
      <c r="A4603" s="5" t="n">
        <v>816062</v>
      </c>
      <c r="B4603" s="6" t="n">
        <v>37040</v>
      </c>
      <c r="C4603" s="7" t="s">
        <v>1129</v>
      </c>
      <c r="D4603" s="7" t="s">
        <v>959</v>
      </c>
      <c r="E4603" s="7" t="s">
        <v>1305</v>
      </c>
      <c r="F4603" s="5" t="s">
        <v>970</v>
      </c>
      <c r="G4603" s="8" t="n">
        <v>406</v>
      </c>
    </row>
    <row r="4604" customFormat="false" ht="12.75" hidden="false" customHeight="false" outlineLevel="2" collapsed="false">
      <c r="A4604" s="5" t="n">
        <v>868055</v>
      </c>
      <c r="B4604" s="6" t="n">
        <v>37062</v>
      </c>
      <c r="C4604" s="7" t="s">
        <v>969</v>
      </c>
      <c r="D4604" s="7" t="s">
        <v>959</v>
      </c>
      <c r="E4604" s="7"/>
      <c r="F4604" s="16" t="s">
        <v>970</v>
      </c>
      <c r="G4604" s="8" t="n">
        <v>8047</v>
      </c>
    </row>
    <row r="4605" customFormat="false" ht="12.75" hidden="false" customHeight="false" outlineLevel="2" collapsed="false">
      <c r="A4605" s="5" t="n">
        <v>868060</v>
      </c>
      <c r="B4605" s="6" t="n">
        <v>37062</v>
      </c>
      <c r="C4605" s="7" t="s">
        <v>969</v>
      </c>
      <c r="D4605" s="7" t="s">
        <v>959</v>
      </c>
      <c r="E4605" s="7"/>
      <c r="F4605" s="16" t="s">
        <v>970</v>
      </c>
      <c r="G4605" s="8" t="n">
        <v>27571</v>
      </c>
    </row>
    <row r="4606" customFormat="false" ht="12.75" hidden="false" customHeight="false" outlineLevel="2" collapsed="false">
      <c r="A4606" s="5" t="n">
        <v>876975</v>
      </c>
      <c r="B4606" s="6" t="n">
        <v>37070</v>
      </c>
      <c r="C4606" s="7" t="s">
        <v>1546</v>
      </c>
      <c r="D4606" s="7" t="s">
        <v>959</v>
      </c>
      <c r="E4606" s="7"/>
      <c r="F4606" s="16" t="s">
        <v>970</v>
      </c>
      <c r="G4606" s="8" t="n">
        <v>10110</v>
      </c>
    </row>
    <row r="4607" customFormat="false" ht="12.75" hidden="false" customHeight="false" outlineLevel="2" collapsed="false">
      <c r="A4607" s="5" t="s">
        <v>1435</v>
      </c>
      <c r="B4607" s="6" t="n">
        <v>37053</v>
      </c>
      <c r="C4607" s="7" t="s">
        <v>1436</v>
      </c>
      <c r="D4607" s="7" t="s">
        <v>959</v>
      </c>
      <c r="E4607" s="7"/>
      <c r="F4607" s="16" t="s">
        <v>970</v>
      </c>
      <c r="G4607" s="8" t="n">
        <v>0</v>
      </c>
    </row>
    <row r="4608" customFormat="false" ht="12.75" hidden="false" customHeight="false" outlineLevel="2" collapsed="false">
      <c r="A4608" s="5" t="s">
        <v>1437</v>
      </c>
      <c r="B4608" s="6" t="n">
        <v>37053</v>
      </c>
      <c r="C4608" s="7" t="s">
        <v>1438</v>
      </c>
      <c r="D4608" s="7" t="s">
        <v>959</v>
      </c>
      <c r="E4608" s="7"/>
      <c r="F4608" s="16" t="s">
        <v>970</v>
      </c>
      <c r="G4608" s="8" t="n">
        <v>0</v>
      </c>
    </row>
    <row r="4609" customFormat="false" ht="12.75" hidden="false" customHeight="false" outlineLevel="2" collapsed="false">
      <c r="A4609" s="5" t="s">
        <v>1439</v>
      </c>
      <c r="B4609" s="6" t="n">
        <v>37053</v>
      </c>
      <c r="C4609" s="7" t="s">
        <v>1440</v>
      </c>
      <c r="D4609" s="7" t="s">
        <v>959</v>
      </c>
      <c r="E4609" s="7"/>
      <c r="F4609" s="16" t="s">
        <v>970</v>
      </c>
      <c r="G4609" s="8" t="n">
        <v>0</v>
      </c>
    </row>
    <row r="4610" customFormat="false" ht="12.75" hidden="false" customHeight="false" outlineLevel="2" collapsed="false">
      <c r="A4610" s="5" t="s">
        <v>1441</v>
      </c>
      <c r="B4610" s="6" t="n">
        <v>37053</v>
      </c>
      <c r="C4610" s="7" t="s">
        <v>1442</v>
      </c>
      <c r="D4610" s="7" t="s">
        <v>959</v>
      </c>
      <c r="E4610" s="7"/>
      <c r="F4610" s="16" t="s">
        <v>970</v>
      </c>
      <c r="G4610" s="8" t="n">
        <v>0</v>
      </c>
    </row>
    <row r="4611" customFormat="false" ht="12.75" hidden="false" customHeight="false" outlineLevel="2" collapsed="false">
      <c r="A4611" s="5" t="s">
        <v>1443</v>
      </c>
      <c r="B4611" s="6" t="n">
        <v>37053</v>
      </c>
      <c r="C4611" s="7" t="s">
        <v>1442</v>
      </c>
      <c r="D4611" s="7" t="s">
        <v>959</v>
      </c>
      <c r="E4611" s="7"/>
      <c r="F4611" s="16" t="s">
        <v>970</v>
      </c>
      <c r="G4611" s="8" t="n">
        <v>0</v>
      </c>
    </row>
    <row r="4612" customFormat="false" ht="12.75" hidden="false" customHeight="false" outlineLevel="2" collapsed="false">
      <c r="A4612" s="5" t="s">
        <v>1444</v>
      </c>
      <c r="B4612" s="6" t="n">
        <v>37053</v>
      </c>
      <c r="C4612" s="7" t="s">
        <v>1442</v>
      </c>
      <c r="D4612" s="7" t="s">
        <v>959</v>
      </c>
      <c r="E4612" s="7"/>
      <c r="F4612" s="16" t="s">
        <v>970</v>
      </c>
      <c r="G4612" s="8" t="n">
        <v>0</v>
      </c>
    </row>
    <row r="4613" customFormat="false" ht="12.75" hidden="false" customHeight="false" outlineLevel="2" collapsed="false">
      <c r="A4613" s="5" t="s">
        <v>1445</v>
      </c>
      <c r="B4613" s="6" t="n">
        <v>37053</v>
      </c>
      <c r="C4613" s="7" t="s">
        <v>1391</v>
      </c>
      <c r="D4613" s="7" t="s">
        <v>959</v>
      </c>
      <c r="E4613" s="7"/>
      <c r="F4613" s="16" t="s">
        <v>970</v>
      </c>
      <c r="G4613" s="8" t="n">
        <v>0</v>
      </c>
    </row>
    <row r="4614" customFormat="false" ht="12.75" hidden="false" customHeight="false" outlineLevel="2" collapsed="false">
      <c r="A4614" s="5" t="s">
        <v>1446</v>
      </c>
      <c r="B4614" s="6" t="n">
        <v>37053</v>
      </c>
      <c r="C4614" s="7" t="s">
        <v>1391</v>
      </c>
      <c r="D4614" s="7" t="s">
        <v>959</v>
      </c>
      <c r="E4614" s="7"/>
      <c r="F4614" s="16" t="s">
        <v>970</v>
      </c>
      <c r="G4614" s="8" t="n">
        <v>0</v>
      </c>
    </row>
    <row r="4615" customFormat="false" ht="12.75" hidden="false" customHeight="false" outlineLevel="2" collapsed="false">
      <c r="A4615" s="5" t="s">
        <v>1447</v>
      </c>
      <c r="B4615" s="6" t="n">
        <v>37053</v>
      </c>
      <c r="C4615" s="7" t="s">
        <v>1391</v>
      </c>
      <c r="D4615" s="7" t="s">
        <v>959</v>
      </c>
      <c r="E4615" s="7"/>
      <c r="F4615" s="16" t="s">
        <v>970</v>
      </c>
      <c r="G4615" s="8" t="n">
        <v>0</v>
      </c>
    </row>
    <row r="4616" customFormat="false" ht="12.75" hidden="false" customHeight="false" outlineLevel="2" collapsed="false">
      <c r="A4616" s="5" t="s">
        <v>1473</v>
      </c>
      <c r="B4616" s="6" t="n">
        <v>37061</v>
      </c>
      <c r="C4616" s="7" t="s">
        <v>1438</v>
      </c>
      <c r="D4616" s="7" t="s">
        <v>959</v>
      </c>
      <c r="E4616" s="7"/>
      <c r="F4616" s="16" t="s">
        <v>970</v>
      </c>
      <c r="G4616" s="8" t="n">
        <v>0</v>
      </c>
    </row>
    <row r="4617" customFormat="false" ht="12.75" hidden="false" customHeight="false" outlineLevel="2" collapsed="false">
      <c r="A4617" s="5" t="s">
        <v>5468</v>
      </c>
      <c r="B4617" s="6" t="n">
        <v>37035</v>
      </c>
      <c r="C4617" s="7" t="s">
        <v>986</v>
      </c>
      <c r="D4617" s="7" t="s">
        <v>959</v>
      </c>
      <c r="E4617" s="7" t="s">
        <v>380</v>
      </c>
      <c r="F4617" s="5" t="s">
        <v>970</v>
      </c>
      <c r="G4617" s="8" t="n">
        <v>0</v>
      </c>
    </row>
    <row r="4618" customFormat="false" ht="12.75" hidden="false" customHeight="false" outlineLevel="2" collapsed="false">
      <c r="A4618" s="5" t="s">
        <v>1136</v>
      </c>
      <c r="B4618" s="6" t="n">
        <v>37007</v>
      </c>
      <c r="C4618" s="7" t="s">
        <v>1137</v>
      </c>
      <c r="D4618" s="7" t="s">
        <v>959</v>
      </c>
      <c r="E4618" s="7" t="s">
        <v>20</v>
      </c>
      <c r="F4618" s="16" t="s">
        <v>970</v>
      </c>
      <c r="G4618" s="8" t="n">
        <v>0</v>
      </c>
    </row>
    <row r="4619" customFormat="false" ht="12.75" hidden="false" customHeight="false" outlineLevel="2" collapsed="false">
      <c r="A4619" s="5" t="s">
        <v>4889</v>
      </c>
      <c r="B4619" s="6" t="n">
        <v>36978</v>
      </c>
      <c r="C4619" s="7" t="s">
        <v>4890</v>
      </c>
      <c r="D4619" s="7" t="s">
        <v>959</v>
      </c>
      <c r="E4619" s="7" t="s">
        <v>960</v>
      </c>
      <c r="F4619" s="16" t="s">
        <v>970</v>
      </c>
      <c r="G4619" s="8" t="n">
        <v>6250</v>
      </c>
    </row>
    <row r="4620" customFormat="false" ht="12.75" hidden="false" customHeight="false" outlineLevel="2" collapsed="false">
      <c r="A4620" s="5" t="s">
        <v>5154</v>
      </c>
      <c r="B4620" s="6" t="n">
        <v>36908</v>
      </c>
      <c r="C4620" s="7" t="s">
        <v>5155</v>
      </c>
      <c r="D4620" s="7" t="s">
        <v>959</v>
      </c>
      <c r="E4620" s="7" t="s">
        <v>3053</v>
      </c>
      <c r="F4620" s="16" t="s">
        <v>970</v>
      </c>
      <c r="G4620" s="8" t="n">
        <v>0</v>
      </c>
    </row>
    <row r="4621" customFormat="false" ht="12.75" hidden="false" customHeight="false" outlineLevel="2" collapsed="false">
      <c r="A4621" s="5" t="s">
        <v>5156</v>
      </c>
      <c r="B4621" s="6" t="n">
        <v>36917</v>
      </c>
      <c r="C4621" s="7" t="s">
        <v>5157</v>
      </c>
      <c r="D4621" s="7" t="s">
        <v>959</v>
      </c>
      <c r="E4621" s="7" t="s">
        <v>4251</v>
      </c>
      <c r="F4621" s="16" t="s">
        <v>970</v>
      </c>
      <c r="G4621" s="8" t="n">
        <v>832.44</v>
      </c>
    </row>
    <row r="4622" customFormat="false" ht="12.75" hidden="false" customHeight="false" outlineLevel="2" collapsed="false">
      <c r="A4622" s="5" t="s">
        <v>5158</v>
      </c>
      <c r="B4622" s="6" t="n">
        <v>36921</v>
      </c>
      <c r="C4622" s="7" t="s">
        <v>4920</v>
      </c>
      <c r="D4622" s="7" t="s">
        <v>959</v>
      </c>
      <c r="E4622" s="7" t="s">
        <v>1048</v>
      </c>
      <c r="F4622" s="16" t="s">
        <v>970</v>
      </c>
      <c r="G4622" s="8" t="n">
        <v>9779</v>
      </c>
    </row>
    <row r="4623" customFormat="false" ht="12.75" hidden="false" customHeight="false" outlineLevel="2" collapsed="false">
      <c r="A4623" s="5" t="s">
        <v>5097</v>
      </c>
      <c r="B4623" s="6" t="n">
        <v>36930</v>
      </c>
      <c r="C4623" s="7" t="s">
        <v>5098</v>
      </c>
      <c r="D4623" s="7" t="s">
        <v>959</v>
      </c>
      <c r="E4623" s="7" t="s">
        <v>376</v>
      </c>
      <c r="F4623" s="16" t="s">
        <v>970</v>
      </c>
      <c r="G4623" s="8" t="n">
        <v>4650</v>
      </c>
    </row>
    <row r="4624" customFormat="false" ht="12.75" hidden="false" customHeight="false" outlineLevel="2" collapsed="false">
      <c r="A4624" s="5" t="s">
        <v>5088</v>
      </c>
      <c r="B4624" s="6" t="n">
        <v>36931</v>
      </c>
      <c r="C4624" s="7" t="s">
        <v>5012</v>
      </c>
      <c r="D4624" s="7" t="s">
        <v>959</v>
      </c>
      <c r="E4624" s="7" t="s">
        <v>960</v>
      </c>
      <c r="F4624" s="16" t="s">
        <v>970</v>
      </c>
      <c r="G4624" s="8" t="n">
        <v>10412</v>
      </c>
    </row>
    <row r="4625" customFormat="false" ht="12.75" hidden="false" customHeight="false" outlineLevel="2" collapsed="false">
      <c r="A4625" s="5" t="s">
        <v>5088</v>
      </c>
      <c r="B4625" s="6" t="n">
        <v>36931</v>
      </c>
      <c r="C4625" s="7" t="s">
        <v>5012</v>
      </c>
      <c r="D4625" s="7" t="s">
        <v>959</v>
      </c>
      <c r="E4625" s="7" t="s">
        <v>960</v>
      </c>
      <c r="F4625" s="16" t="s">
        <v>970</v>
      </c>
      <c r="G4625" s="8" t="n">
        <v>31202</v>
      </c>
    </row>
    <row r="4626" customFormat="false" ht="12.75" hidden="false" customHeight="false" outlineLevel="2" collapsed="false">
      <c r="A4626" s="5" t="s">
        <v>5088</v>
      </c>
      <c r="B4626" s="6" t="n">
        <v>36931</v>
      </c>
      <c r="C4626" s="7" t="s">
        <v>5012</v>
      </c>
      <c r="D4626" s="7" t="s">
        <v>959</v>
      </c>
      <c r="E4626" s="7" t="s">
        <v>960</v>
      </c>
      <c r="F4626" s="16" t="s">
        <v>970</v>
      </c>
      <c r="G4626" s="8" t="n">
        <v>104455</v>
      </c>
    </row>
    <row r="4627" customFormat="false" ht="12.75" hidden="false" customHeight="false" outlineLevel="2" collapsed="false">
      <c r="A4627" s="5" t="s">
        <v>4868</v>
      </c>
      <c r="B4627" s="6" t="n">
        <v>36955</v>
      </c>
      <c r="C4627" s="7" t="s">
        <v>4869</v>
      </c>
      <c r="D4627" s="7" t="s">
        <v>959</v>
      </c>
      <c r="E4627" s="7" t="s">
        <v>960</v>
      </c>
      <c r="F4627" s="16" t="s">
        <v>970</v>
      </c>
      <c r="G4627" s="8" t="n">
        <v>10692</v>
      </c>
    </row>
    <row r="4628" customFormat="false" ht="12.75" hidden="false" customHeight="false" outlineLevel="2" collapsed="false">
      <c r="A4628" s="5" t="s">
        <v>5090</v>
      </c>
      <c r="B4628" s="6" t="n">
        <v>36931</v>
      </c>
      <c r="C4628" s="7" t="s">
        <v>5012</v>
      </c>
      <c r="D4628" s="7" t="s">
        <v>959</v>
      </c>
      <c r="E4628" s="7" t="s">
        <v>1069</v>
      </c>
      <c r="F4628" s="16" t="s">
        <v>970</v>
      </c>
      <c r="G4628" s="8" t="n">
        <v>34320</v>
      </c>
    </row>
    <row r="4629" customFormat="false" ht="12.75" hidden="false" customHeight="false" outlineLevel="2" collapsed="false">
      <c r="A4629" s="5" t="s">
        <v>5099</v>
      </c>
      <c r="B4629" s="6" t="n">
        <v>36936</v>
      </c>
      <c r="C4629" s="7" t="s">
        <v>5098</v>
      </c>
      <c r="D4629" s="7" t="s">
        <v>959</v>
      </c>
      <c r="E4629" s="7" t="s">
        <v>376</v>
      </c>
      <c r="F4629" s="16" t="s">
        <v>970</v>
      </c>
      <c r="G4629" s="8" t="n">
        <v>500</v>
      </c>
    </row>
    <row r="4630" customFormat="false" ht="12.75" hidden="false" customHeight="false" outlineLevel="2" collapsed="false">
      <c r="A4630" s="5" t="s">
        <v>5100</v>
      </c>
      <c r="B4630" s="6" t="n">
        <v>36937</v>
      </c>
      <c r="C4630" s="7" t="s">
        <v>5098</v>
      </c>
      <c r="D4630" s="7" t="s">
        <v>959</v>
      </c>
      <c r="E4630" s="7" t="s">
        <v>376</v>
      </c>
      <c r="F4630" s="16" t="s">
        <v>970</v>
      </c>
      <c r="G4630" s="8" t="n">
        <v>2000</v>
      </c>
    </row>
    <row r="4631" customFormat="false" ht="12.75" hidden="false" customHeight="false" outlineLevel="2" collapsed="false">
      <c r="A4631" s="5" t="s">
        <v>5091</v>
      </c>
      <c r="B4631" s="6" t="n">
        <v>36945</v>
      </c>
      <c r="C4631" s="7" t="s">
        <v>5012</v>
      </c>
      <c r="D4631" s="7" t="s">
        <v>959</v>
      </c>
      <c r="E4631" s="7" t="s">
        <v>1069</v>
      </c>
      <c r="F4631" s="16" t="s">
        <v>970</v>
      </c>
      <c r="G4631" s="8" t="n">
        <v>20488</v>
      </c>
    </row>
    <row r="4632" customFormat="false" ht="12.75" hidden="false" customHeight="false" outlineLevel="2" collapsed="false">
      <c r="A4632" s="5" t="s">
        <v>5089</v>
      </c>
      <c r="B4632" s="6" t="n">
        <v>36948</v>
      </c>
      <c r="C4632" s="7" t="s">
        <v>5012</v>
      </c>
      <c r="D4632" s="7" t="s">
        <v>959</v>
      </c>
      <c r="E4632" s="7" t="s">
        <v>960</v>
      </c>
      <c r="F4632" s="16" t="s">
        <v>970</v>
      </c>
      <c r="G4632" s="8" t="n">
        <v>2033</v>
      </c>
    </row>
    <row r="4633" customFormat="false" ht="12.75" hidden="false" customHeight="false" outlineLevel="2" collapsed="false">
      <c r="A4633" s="5" t="s">
        <v>5092</v>
      </c>
      <c r="B4633" s="6" t="n">
        <v>36948</v>
      </c>
      <c r="C4633" s="7" t="s">
        <v>4920</v>
      </c>
      <c r="D4633" s="7" t="s">
        <v>959</v>
      </c>
      <c r="E4633" s="7" t="s">
        <v>4251</v>
      </c>
      <c r="F4633" s="16" t="s">
        <v>970</v>
      </c>
      <c r="G4633" s="8" t="n">
        <v>921</v>
      </c>
    </row>
    <row r="4634" customFormat="false" ht="12.75" hidden="false" customHeight="false" outlineLevel="2" collapsed="false">
      <c r="A4634" s="5" t="s">
        <v>5093</v>
      </c>
      <c r="B4634" s="6" t="n">
        <v>36948</v>
      </c>
      <c r="C4634" s="7" t="s">
        <v>4920</v>
      </c>
      <c r="D4634" s="7" t="s">
        <v>959</v>
      </c>
      <c r="E4634" s="7" t="s">
        <v>4251</v>
      </c>
      <c r="F4634" s="16" t="s">
        <v>970</v>
      </c>
      <c r="G4634" s="8" t="n">
        <v>245</v>
      </c>
    </row>
    <row r="4635" customFormat="false" ht="12.75" hidden="false" customHeight="false" outlineLevel="2" collapsed="false">
      <c r="A4635" s="5" t="s">
        <v>5101</v>
      </c>
      <c r="B4635" s="6" t="n">
        <v>36948</v>
      </c>
      <c r="C4635" s="7" t="s">
        <v>5044</v>
      </c>
      <c r="D4635" s="7" t="s">
        <v>959</v>
      </c>
      <c r="E4635" s="7" t="s">
        <v>376</v>
      </c>
      <c r="F4635" s="16" t="s">
        <v>970</v>
      </c>
      <c r="G4635" s="8" t="n">
        <v>6200</v>
      </c>
    </row>
    <row r="4636" customFormat="false" ht="12.75" hidden="false" customHeight="false" outlineLevel="2" collapsed="false">
      <c r="A4636" s="5" t="s">
        <v>5094</v>
      </c>
      <c r="B4636" s="6" t="n">
        <v>36949</v>
      </c>
      <c r="C4636" s="7" t="s">
        <v>5095</v>
      </c>
      <c r="D4636" s="7" t="s">
        <v>959</v>
      </c>
      <c r="E4636" s="7" t="s">
        <v>1106</v>
      </c>
      <c r="F4636" s="16" t="s">
        <v>970</v>
      </c>
      <c r="G4636" s="8" t="n">
        <v>0</v>
      </c>
    </row>
    <row r="4637" customFormat="false" ht="12.75" hidden="false" customHeight="false" outlineLevel="2" collapsed="false">
      <c r="A4637" s="5" t="s">
        <v>5096</v>
      </c>
      <c r="B4637" s="6" t="n">
        <v>36950</v>
      </c>
      <c r="C4637" s="7" t="s">
        <v>5095</v>
      </c>
      <c r="D4637" s="7" t="s">
        <v>959</v>
      </c>
      <c r="E4637" s="7" t="s">
        <v>1106</v>
      </c>
      <c r="F4637" s="16" t="s">
        <v>970</v>
      </c>
      <c r="G4637" s="8" t="n">
        <v>0</v>
      </c>
    </row>
    <row r="4638" customFormat="false" ht="12.75" hidden="false" customHeight="false" outlineLevel="2" collapsed="false">
      <c r="A4638" s="5" t="s">
        <v>4870</v>
      </c>
      <c r="B4638" s="6" t="n">
        <v>36955</v>
      </c>
      <c r="C4638" s="7" t="s">
        <v>4869</v>
      </c>
      <c r="D4638" s="7" t="s">
        <v>959</v>
      </c>
      <c r="E4638" s="7" t="s">
        <v>960</v>
      </c>
      <c r="F4638" s="16" t="s">
        <v>970</v>
      </c>
      <c r="G4638" s="8" t="n">
        <v>3625</v>
      </c>
    </row>
    <row r="4639" customFormat="false" ht="12.75" hidden="false" customHeight="false" outlineLevel="2" collapsed="false">
      <c r="A4639" s="5" t="s">
        <v>4871</v>
      </c>
      <c r="B4639" s="6" t="n">
        <v>36955</v>
      </c>
      <c r="C4639" s="7" t="s">
        <v>4869</v>
      </c>
      <c r="D4639" s="7" t="s">
        <v>959</v>
      </c>
      <c r="E4639" s="7" t="s">
        <v>960</v>
      </c>
      <c r="F4639" s="16" t="s">
        <v>970</v>
      </c>
      <c r="G4639" s="8" t="n">
        <v>42825</v>
      </c>
    </row>
    <row r="4640" customFormat="false" ht="12.75" hidden="false" customHeight="false" outlineLevel="2" collapsed="false">
      <c r="A4640" s="5" t="s">
        <v>4935</v>
      </c>
      <c r="B4640" s="6" t="n">
        <v>36956</v>
      </c>
      <c r="C4640" s="7" t="s">
        <v>4869</v>
      </c>
      <c r="D4640" s="7" t="s">
        <v>959</v>
      </c>
      <c r="E4640" s="7" t="s">
        <v>1069</v>
      </c>
      <c r="F4640" s="16" t="s">
        <v>970</v>
      </c>
      <c r="G4640" s="8" t="n">
        <v>10062</v>
      </c>
    </row>
    <row r="4641" customFormat="false" ht="12.75" hidden="false" customHeight="false" outlineLevel="2" collapsed="false">
      <c r="A4641" s="5" t="s">
        <v>4936</v>
      </c>
      <c r="B4641" s="6" t="n">
        <v>36957</v>
      </c>
      <c r="C4641" s="7" t="s">
        <v>4869</v>
      </c>
      <c r="D4641" s="7" t="s">
        <v>959</v>
      </c>
      <c r="E4641" s="7" t="s">
        <v>1069</v>
      </c>
      <c r="F4641" s="16" t="s">
        <v>970</v>
      </c>
      <c r="G4641" s="8" t="n">
        <v>10033</v>
      </c>
    </row>
    <row r="4642" customFormat="false" ht="12.75" hidden="false" customHeight="false" outlineLevel="2" collapsed="false">
      <c r="A4642" s="5" t="s">
        <v>4937</v>
      </c>
      <c r="B4642" s="6" t="n">
        <v>36957</v>
      </c>
      <c r="C4642" s="7" t="s">
        <v>4869</v>
      </c>
      <c r="D4642" s="7" t="s">
        <v>959</v>
      </c>
      <c r="E4642" s="7" t="s">
        <v>1069</v>
      </c>
      <c r="F4642" s="16" t="s">
        <v>970</v>
      </c>
      <c r="G4642" s="8" t="n">
        <v>10941</v>
      </c>
    </row>
    <row r="4643" customFormat="false" ht="12.75" hidden="false" customHeight="false" outlineLevel="2" collapsed="false">
      <c r="A4643" s="5" t="s">
        <v>4872</v>
      </c>
      <c r="B4643" s="6" t="n">
        <v>36957</v>
      </c>
      <c r="C4643" s="7" t="s">
        <v>4869</v>
      </c>
      <c r="D4643" s="7" t="s">
        <v>959</v>
      </c>
      <c r="E4643" s="7" t="s">
        <v>960</v>
      </c>
      <c r="F4643" s="16" t="s">
        <v>970</v>
      </c>
      <c r="G4643" s="8" t="n">
        <v>17077</v>
      </c>
    </row>
    <row r="4644" customFormat="false" ht="12.75" hidden="false" customHeight="false" outlineLevel="2" collapsed="false">
      <c r="A4644" s="5" t="s">
        <v>4938</v>
      </c>
      <c r="B4644" s="6" t="n">
        <v>36958</v>
      </c>
      <c r="C4644" s="7" t="s">
        <v>4869</v>
      </c>
      <c r="D4644" s="7" t="s">
        <v>959</v>
      </c>
      <c r="E4644" s="7" t="s">
        <v>1069</v>
      </c>
      <c r="F4644" s="16" t="s">
        <v>970</v>
      </c>
      <c r="G4644" s="8" t="n">
        <v>3629</v>
      </c>
    </row>
    <row r="4645" customFormat="false" ht="12.75" hidden="false" customHeight="false" outlineLevel="2" collapsed="false">
      <c r="A4645" s="5" t="s">
        <v>4873</v>
      </c>
      <c r="B4645" s="6" t="n">
        <v>36958</v>
      </c>
      <c r="C4645" s="7" t="s">
        <v>4869</v>
      </c>
      <c r="D4645" s="7" t="s">
        <v>959</v>
      </c>
      <c r="E4645" s="7" t="s">
        <v>960</v>
      </c>
      <c r="F4645" s="16" t="s">
        <v>970</v>
      </c>
      <c r="G4645" s="8" t="n">
        <v>7170</v>
      </c>
    </row>
    <row r="4646" customFormat="false" ht="12.75" hidden="false" customHeight="false" outlineLevel="2" collapsed="false">
      <c r="A4646" s="5" t="s">
        <v>4939</v>
      </c>
      <c r="B4646" s="6" t="n">
        <v>36959</v>
      </c>
      <c r="C4646" s="7" t="s">
        <v>4869</v>
      </c>
      <c r="D4646" s="7" t="s">
        <v>959</v>
      </c>
      <c r="E4646" s="7" t="s">
        <v>1069</v>
      </c>
      <c r="F4646" s="16" t="s">
        <v>970</v>
      </c>
      <c r="G4646" s="8" t="n">
        <v>10254</v>
      </c>
    </row>
    <row r="4647" customFormat="false" ht="12.75" hidden="false" customHeight="false" outlineLevel="2" collapsed="false">
      <c r="A4647" s="5" t="s">
        <v>4940</v>
      </c>
      <c r="B4647" s="6" t="n">
        <v>36959</v>
      </c>
      <c r="C4647" s="7" t="s">
        <v>4869</v>
      </c>
      <c r="D4647" s="7" t="s">
        <v>959</v>
      </c>
      <c r="E4647" s="7" t="s">
        <v>1069</v>
      </c>
      <c r="F4647" s="16" t="s">
        <v>970</v>
      </c>
      <c r="G4647" s="8" t="n">
        <v>52810</v>
      </c>
    </row>
    <row r="4648" customFormat="false" ht="12.75" hidden="false" customHeight="false" outlineLevel="2" collapsed="false">
      <c r="A4648" s="5" t="s">
        <v>4941</v>
      </c>
      <c r="B4648" s="6" t="n">
        <v>36964</v>
      </c>
      <c r="C4648" s="7" t="s">
        <v>4869</v>
      </c>
      <c r="D4648" s="7" t="s">
        <v>959</v>
      </c>
      <c r="E4648" s="7" t="s">
        <v>1069</v>
      </c>
      <c r="F4648" s="16" t="s">
        <v>970</v>
      </c>
      <c r="G4648" s="8" t="n">
        <v>20433</v>
      </c>
    </row>
    <row r="4649" customFormat="false" ht="12.75" hidden="false" customHeight="false" outlineLevel="2" collapsed="false">
      <c r="A4649" s="5" t="s">
        <v>4942</v>
      </c>
      <c r="B4649" s="6" t="n">
        <v>36964</v>
      </c>
      <c r="C4649" s="7" t="s">
        <v>4869</v>
      </c>
      <c r="D4649" s="7" t="s">
        <v>959</v>
      </c>
      <c r="E4649" s="7" t="s">
        <v>1069</v>
      </c>
      <c r="F4649" s="16" t="s">
        <v>970</v>
      </c>
      <c r="G4649" s="8" t="n">
        <v>10275</v>
      </c>
    </row>
    <row r="4650" customFormat="false" ht="12.75" hidden="false" customHeight="false" outlineLevel="2" collapsed="false">
      <c r="A4650" s="5" t="s">
        <v>4948</v>
      </c>
      <c r="B4650" s="6" t="n">
        <v>36970</v>
      </c>
      <c r="C4650" s="7" t="s">
        <v>4869</v>
      </c>
      <c r="D4650" s="7" t="s">
        <v>959</v>
      </c>
      <c r="E4650" s="7" t="s">
        <v>1069</v>
      </c>
      <c r="F4650" s="16" t="s">
        <v>970</v>
      </c>
      <c r="G4650" s="8" t="n">
        <v>6522</v>
      </c>
    </row>
    <row r="4651" customFormat="false" ht="12.75" hidden="false" customHeight="false" outlineLevel="2" collapsed="false">
      <c r="A4651" s="5" t="s">
        <v>4949</v>
      </c>
      <c r="B4651" s="6" t="n">
        <v>36970</v>
      </c>
      <c r="C4651" s="7" t="s">
        <v>4869</v>
      </c>
      <c r="D4651" s="7" t="s">
        <v>959</v>
      </c>
      <c r="E4651" s="7" t="s">
        <v>1069</v>
      </c>
      <c r="F4651" s="16" t="s">
        <v>970</v>
      </c>
      <c r="G4651" s="8" t="n">
        <v>36434</v>
      </c>
    </row>
    <row r="4652" customFormat="false" ht="12.75" hidden="false" customHeight="false" outlineLevel="2" collapsed="false">
      <c r="A4652" s="5" t="s">
        <v>4919</v>
      </c>
      <c r="B4652" s="6" t="n">
        <v>36971</v>
      </c>
      <c r="C4652" s="7" t="s">
        <v>4920</v>
      </c>
      <c r="D4652" s="7" t="s">
        <v>959</v>
      </c>
      <c r="E4652" s="7" t="s">
        <v>1048</v>
      </c>
      <c r="F4652" s="16" t="s">
        <v>970</v>
      </c>
      <c r="G4652" s="8" t="n">
        <v>3199</v>
      </c>
    </row>
    <row r="4653" customFormat="false" ht="12.75" hidden="false" customHeight="false" outlineLevel="2" collapsed="false">
      <c r="A4653" s="5" t="s">
        <v>4927</v>
      </c>
      <c r="B4653" s="6" t="n">
        <v>36976</v>
      </c>
      <c r="C4653" s="7" t="s">
        <v>4928</v>
      </c>
      <c r="D4653" s="7" t="s">
        <v>959</v>
      </c>
      <c r="E4653" s="7" t="s">
        <v>1048</v>
      </c>
      <c r="F4653" s="16" t="s">
        <v>970</v>
      </c>
      <c r="G4653" s="8" t="n">
        <v>1498</v>
      </c>
    </row>
    <row r="4654" customFormat="false" ht="12.75" hidden="false" customHeight="false" outlineLevel="2" collapsed="false">
      <c r="A4654" s="5" t="s">
        <v>5000</v>
      </c>
      <c r="B4654" s="6" t="n">
        <v>36977</v>
      </c>
      <c r="C4654" s="7" t="s">
        <v>5001</v>
      </c>
      <c r="D4654" s="7" t="s">
        <v>959</v>
      </c>
      <c r="E4654" s="7" t="s">
        <v>376</v>
      </c>
      <c r="F4654" s="16" t="s">
        <v>970</v>
      </c>
      <c r="G4654" s="8" t="n">
        <v>17780</v>
      </c>
    </row>
    <row r="4655" customFormat="false" ht="12.75" hidden="false" customHeight="false" outlineLevel="2" collapsed="false">
      <c r="A4655" s="5" t="s">
        <v>4887</v>
      </c>
      <c r="B4655" s="6" t="n">
        <v>36977</v>
      </c>
      <c r="C4655" s="7" t="s">
        <v>4888</v>
      </c>
      <c r="D4655" s="7" t="s">
        <v>959</v>
      </c>
      <c r="E4655" s="7" t="s">
        <v>960</v>
      </c>
      <c r="F4655" s="16" t="s">
        <v>970</v>
      </c>
      <c r="G4655" s="8" t="n">
        <v>0</v>
      </c>
    </row>
    <row r="4656" customFormat="false" ht="12.75" hidden="false" customHeight="false" outlineLevel="2" collapsed="false">
      <c r="A4656" s="5" t="s">
        <v>973</v>
      </c>
      <c r="B4656" s="6" t="n">
        <v>37005</v>
      </c>
      <c r="C4656" s="7" t="s">
        <v>974</v>
      </c>
      <c r="D4656" s="7" t="s">
        <v>959</v>
      </c>
      <c r="E4656" s="7" t="s">
        <v>960</v>
      </c>
      <c r="F4656" s="16" t="s">
        <v>970</v>
      </c>
      <c r="G4656" s="8" t="n">
        <v>673863</v>
      </c>
    </row>
    <row r="4657" customFormat="false" ht="12.75" hidden="false" customHeight="false" outlineLevel="2" collapsed="false">
      <c r="A4657" s="5" t="s">
        <v>1139</v>
      </c>
      <c r="B4657" s="6" t="n">
        <v>37011</v>
      </c>
      <c r="C4657" s="7" t="s">
        <v>1140</v>
      </c>
      <c r="D4657" s="7" t="s">
        <v>959</v>
      </c>
      <c r="E4657" s="7" t="s">
        <v>20</v>
      </c>
      <c r="F4657" s="16" t="s">
        <v>970</v>
      </c>
      <c r="G4657" s="8" t="n">
        <v>0</v>
      </c>
    </row>
    <row r="4658" customFormat="false" ht="12.75" hidden="false" customHeight="false" outlineLevel="2" collapsed="false">
      <c r="A4658" s="5" t="s">
        <v>1150</v>
      </c>
      <c r="B4658" s="6" t="n">
        <v>37011</v>
      </c>
      <c r="C4658" s="7" t="s">
        <v>1140</v>
      </c>
      <c r="D4658" s="7" t="s">
        <v>959</v>
      </c>
      <c r="E4658" s="7" t="s">
        <v>25</v>
      </c>
      <c r="F4658" s="16" t="s">
        <v>970</v>
      </c>
      <c r="G4658" s="8" t="n">
        <v>775</v>
      </c>
    </row>
    <row r="4659" customFormat="false" ht="12.75" hidden="false" customHeight="false" outlineLevel="2" collapsed="false">
      <c r="A4659" s="5" t="s">
        <v>1151</v>
      </c>
      <c r="B4659" s="6" t="n">
        <v>36986</v>
      </c>
      <c r="C4659" s="7" t="s">
        <v>1028</v>
      </c>
      <c r="D4659" s="7" t="s">
        <v>959</v>
      </c>
      <c r="E4659" s="7" t="s">
        <v>1152</v>
      </c>
      <c r="F4659" s="16" t="s">
        <v>970</v>
      </c>
      <c r="G4659" s="8" t="n">
        <v>2000</v>
      </c>
    </row>
    <row r="4660" customFormat="false" ht="12.75" hidden="false" customHeight="false" outlineLevel="2" collapsed="false">
      <c r="A4660" s="5" t="s">
        <v>1153</v>
      </c>
      <c r="B4660" s="6" t="n">
        <v>36987</v>
      </c>
      <c r="C4660" s="7" t="s">
        <v>1005</v>
      </c>
      <c r="D4660" s="7" t="s">
        <v>959</v>
      </c>
      <c r="E4660" s="7" t="s">
        <v>1152</v>
      </c>
      <c r="F4660" s="16" t="s">
        <v>970</v>
      </c>
      <c r="G4660" s="8" t="n">
        <v>2400</v>
      </c>
    </row>
    <row r="4661" customFormat="false" ht="12.75" hidden="false" customHeight="false" outlineLevel="2" collapsed="false">
      <c r="A4661" s="5" t="s">
        <v>1154</v>
      </c>
      <c r="B4661" s="6" t="n">
        <v>36993</v>
      </c>
      <c r="C4661" s="7" t="s">
        <v>1155</v>
      </c>
      <c r="D4661" s="7" t="s">
        <v>959</v>
      </c>
      <c r="E4661" s="7" t="s">
        <v>1152</v>
      </c>
      <c r="F4661" s="16" t="s">
        <v>970</v>
      </c>
      <c r="G4661" s="8" t="n">
        <v>3600</v>
      </c>
    </row>
    <row r="4662" customFormat="false" ht="12.75" hidden="false" customHeight="false" outlineLevel="2" collapsed="false">
      <c r="A4662" s="5" t="s">
        <v>1068</v>
      </c>
      <c r="B4662" s="6" t="n">
        <v>36997</v>
      </c>
      <c r="C4662" s="7" t="s">
        <v>969</v>
      </c>
      <c r="D4662" s="7" t="s">
        <v>959</v>
      </c>
      <c r="E4662" s="7" t="s">
        <v>1069</v>
      </c>
      <c r="F4662" s="16" t="s">
        <v>970</v>
      </c>
      <c r="G4662" s="8" t="n">
        <v>48406</v>
      </c>
    </row>
    <row r="4663" customFormat="false" ht="12.75" hidden="false" customHeight="false" outlineLevel="2" collapsed="false">
      <c r="A4663" s="5" t="s">
        <v>1068</v>
      </c>
      <c r="B4663" s="6" t="n">
        <v>36998</v>
      </c>
      <c r="C4663" s="7" t="s">
        <v>969</v>
      </c>
      <c r="D4663" s="7" t="s">
        <v>959</v>
      </c>
      <c r="E4663" s="7" t="s">
        <v>1069</v>
      </c>
      <c r="F4663" s="16" t="s">
        <v>970</v>
      </c>
      <c r="G4663" s="8" t="n">
        <v>-1825</v>
      </c>
    </row>
    <row r="4664" customFormat="false" ht="12.75" hidden="false" customHeight="false" outlineLevel="2" collapsed="false">
      <c r="A4664" s="5" t="s">
        <v>968</v>
      </c>
      <c r="B4664" s="6" t="n">
        <v>36997</v>
      </c>
      <c r="C4664" s="7" t="s">
        <v>969</v>
      </c>
      <c r="D4664" s="7" t="s">
        <v>959</v>
      </c>
      <c r="E4664" s="7" t="s">
        <v>960</v>
      </c>
      <c r="F4664" s="16" t="s">
        <v>970</v>
      </c>
      <c r="G4664" s="8" t="n">
        <v>15050</v>
      </c>
    </row>
    <row r="4665" customFormat="false" ht="12.75" hidden="false" customHeight="false" outlineLevel="2" collapsed="false">
      <c r="A4665" s="5" t="s">
        <v>985</v>
      </c>
      <c r="B4665" s="6" t="n">
        <v>36999</v>
      </c>
      <c r="C4665" s="7" t="s">
        <v>986</v>
      </c>
      <c r="D4665" s="7" t="s">
        <v>959</v>
      </c>
      <c r="E4665" s="7" t="s">
        <v>976</v>
      </c>
      <c r="F4665" s="16" t="s">
        <v>970</v>
      </c>
      <c r="G4665" s="8" t="n">
        <v>153.8</v>
      </c>
    </row>
    <row r="4666" customFormat="false" ht="12.75" hidden="false" customHeight="false" outlineLevel="2" collapsed="false">
      <c r="A4666" s="5" t="s">
        <v>989</v>
      </c>
      <c r="B4666" s="6" t="n">
        <v>36999</v>
      </c>
      <c r="C4666" s="7" t="s">
        <v>986</v>
      </c>
      <c r="D4666" s="7" t="s">
        <v>959</v>
      </c>
      <c r="E4666" s="7" t="s">
        <v>976</v>
      </c>
      <c r="F4666" s="16" t="s">
        <v>970</v>
      </c>
      <c r="G4666" s="8" t="n">
        <v>3177.5</v>
      </c>
    </row>
    <row r="4667" customFormat="false" ht="12.75" hidden="false" customHeight="false" outlineLevel="2" collapsed="false">
      <c r="A4667" s="5" t="s">
        <v>990</v>
      </c>
      <c r="B4667" s="6" t="n">
        <v>36999</v>
      </c>
      <c r="C4667" s="7" t="s">
        <v>986</v>
      </c>
      <c r="D4667" s="7" t="s">
        <v>959</v>
      </c>
      <c r="E4667" s="7" t="s">
        <v>976</v>
      </c>
      <c r="F4667" s="16" t="s">
        <v>970</v>
      </c>
      <c r="G4667" s="8" t="n">
        <v>3177.5</v>
      </c>
    </row>
    <row r="4668" customFormat="false" ht="12.75" hidden="false" customHeight="false" outlineLevel="2" collapsed="false">
      <c r="A4668" s="5" t="s">
        <v>987</v>
      </c>
      <c r="B4668" s="6" t="n">
        <v>36999</v>
      </c>
      <c r="C4668" s="7" t="s">
        <v>988</v>
      </c>
      <c r="D4668" s="7" t="s">
        <v>959</v>
      </c>
      <c r="E4668" s="7" t="s">
        <v>976</v>
      </c>
      <c r="F4668" s="16" t="s">
        <v>970</v>
      </c>
      <c r="G4668" s="8" t="n">
        <v>15250</v>
      </c>
    </row>
    <row r="4669" customFormat="false" ht="12.75" hidden="false" customHeight="false" outlineLevel="2" collapsed="false">
      <c r="A4669" s="5" t="s">
        <v>1100</v>
      </c>
      <c r="B4669" s="6" t="n">
        <v>37000</v>
      </c>
      <c r="C4669" s="7" t="s">
        <v>1101</v>
      </c>
      <c r="D4669" s="7" t="s">
        <v>959</v>
      </c>
      <c r="E4669" s="7" t="s">
        <v>1102</v>
      </c>
      <c r="F4669" s="16" t="s">
        <v>970</v>
      </c>
      <c r="G4669" s="8" t="n">
        <v>629.3</v>
      </c>
    </row>
    <row r="4670" customFormat="false" ht="12.75" hidden="false" customHeight="false" outlineLevel="2" collapsed="false">
      <c r="A4670" s="5" t="s">
        <v>1100</v>
      </c>
      <c r="B4670" s="6" t="n">
        <v>37000</v>
      </c>
      <c r="C4670" s="7" t="s">
        <v>1129</v>
      </c>
      <c r="D4670" s="7" t="s">
        <v>959</v>
      </c>
      <c r="E4670" s="7" t="s">
        <v>20</v>
      </c>
      <c r="F4670" s="16" t="s">
        <v>970</v>
      </c>
      <c r="G4670" s="8" t="n">
        <v>0</v>
      </c>
    </row>
    <row r="4671" customFormat="false" ht="12.75" hidden="false" customHeight="false" outlineLevel="2" collapsed="false">
      <c r="A4671" s="5" t="s">
        <v>1130</v>
      </c>
      <c r="B4671" s="6" t="n">
        <v>37001</v>
      </c>
      <c r="C4671" s="7" t="s">
        <v>1131</v>
      </c>
      <c r="D4671" s="7" t="s">
        <v>959</v>
      </c>
      <c r="E4671" s="7" t="s">
        <v>20</v>
      </c>
      <c r="F4671" s="16" t="s">
        <v>970</v>
      </c>
      <c r="G4671" s="8" t="n">
        <v>0</v>
      </c>
    </row>
    <row r="4672" customFormat="false" ht="12.75" hidden="false" customHeight="false" outlineLevel="2" collapsed="false">
      <c r="A4672" s="5" t="s">
        <v>1130</v>
      </c>
      <c r="B4672" s="6" t="n">
        <v>37001</v>
      </c>
      <c r="C4672" s="7" t="s">
        <v>1147</v>
      </c>
      <c r="D4672" s="7" t="s">
        <v>959</v>
      </c>
      <c r="E4672" s="7" t="s">
        <v>25</v>
      </c>
      <c r="F4672" s="16" t="s">
        <v>970</v>
      </c>
      <c r="G4672" s="8" t="n">
        <v>2500</v>
      </c>
    </row>
    <row r="4673" customFormat="false" ht="12.75" hidden="false" customHeight="false" outlineLevel="2" collapsed="false">
      <c r="A4673" s="5" t="s">
        <v>1544</v>
      </c>
      <c r="B4673" s="6" t="n">
        <v>37067</v>
      </c>
      <c r="C4673" s="7" t="s">
        <v>1131</v>
      </c>
      <c r="D4673" s="7" t="s">
        <v>959</v>
      </c>
      <c r="E4673" s="7"/>
      <c r="F4673" s="16" t="s">
        <v>970</v>
      </c>
      <c r="G4673" s="8" t="n">
        <v>244</v>
      </c>
    </row>
    <row r="4674" customFormat="false" ht="12.75" hidden="false" customHeight="false" outlineLevel="2" collapsed="false">
      <c r="A4674" s="5" t="s">
        <v>991</v>
      </c>
      <c r="B4674" s="6" t="n">
        <v>37001</v>
      </c>
      <c r="C4674" s="7" t="s">
        <v>992</v>
      </c>
      <c r="D4674" s="7" t="s">
        <v>959</v>
      </c>
      <c r="E4674" s="7" t="s">
        <v>976</v>
      </c>
      <c r="F4674" s="16" t="s">
        <v>970</v>
      </c>
      <c r="G4674" s="8" t="n">
        <v>16800</v>
      </c>
    </row>
    <row r="4675" customFormat="false" ht="12.75" hidden="false" customHeight="false" outlineLevel="2" collapsed="false">
      <c r="A4675" s="5" t="s">
        <v>991</v>
      </c>
      <c r="B4675" s="6" t="n">
        <v>37001</v>
      </c>
      <c r="C4675" s="7" t="s">
        <v>992</v>
      </c>
      <c r="D4675" s="7" t="s">
        <v>959</v>
      </c>
      <c r="E4675" s="7" t="s">
        <v>976</v>
      </c>
      <c r="F4675" s="16" t="s">
        <v>970</v>
      </c>
      <c r="G4675" s="8" t="n">
        <v>640</v>
      </c>
    </row>
    <row r="4676" customFormat="false" ht="12.75" hidden="false" customHeight="false" outlineLevel="2" collapsed="false">
      <c r="A4676" s="5" t="s">
        <v>991</v>
      </c>
      <c r="B4676" s="6" t="n">
        <v>37001</v>
      </c>
      <c r="C4676" s="7" t="s">
        <v>992</v>
      </c>
      <c r="D4676" s="7" t="s">
        <v>959</v>
      </c>
      <c r="E4676" s="7" t="s">
        <v>976</v>
      </c>
      <c r="F4676" s="16" t="s">
        <v>970</v>
      </c>
      <c r="G4676" s="8" t="n">
        <v>2100</v>
      </c>
    </row>
    <row r="4677" customFormat="false" ht="12.75" hidden="false" customHeight="false" outlineLevel="2" collapsed="false">
      <c r="A4677" s="5" t="s">
        <v>1132</v>
      </c>
      <c r="B4677" s="6" t="n">
        <v>37004</v>
      </c>
      <c r="C4677" s="7" t="s">
        <v>1133</v>
      </c>
      <c r="D4677" s="7" t="s">
        <v>959</v>
      </c>
      <c r="E4677" s="7" t="s">
        <v>20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1107</v>
      </c>
      <c r="B4678" s="6" t="n">
        <v>37004</v>
      </c>
      <c r="C4678" s="7" t="s">
        <v>1108</v>
      </c>
      <c r="D4678" s="7" t="s">
        <v>959</v>
      </c>
      <c r="E4678" s="7" t="s">
        <v>148</v>
      </c>
      <c r="F4678" s="16" t="s">
        <v>970</v>
      </c>
      <c r="G4678" s="8" t="n">
        <v>53550</v>
      </c>
    </row>
    <row r="4679" customFormat="false" ht="12.75" hidden="false" customHeight="false" outlineLevel="2" collapsed="false">
      <c r="A4679" s="5" t="s">
        <v>1107</v>
      </c>
      <c r="B4679" s="6" t="n">
        <v>37004</v>
      </c>
      <c r="C4679" s="7" t="s">
        <v>1108</v>
      </c>
      <c r="D4679" s="7" t="s">
        <v>959</v>
      </c>
      <c r="E4679" s="7" t="s">
        <v>25</v>
      </c>
      <c r="F4679" s="16" t="s">
        <v>970</v>
      </c>
      <c r="G4679" s="8" t="n">
        <v>38250</v>
      </c>
    </row>
    <row r="4680" customFormat="false" ht="12.75" hidden="false" customHeight="false" outlineLevel="2" collapsed="false">
      <c r="A4680" s="5" t="s">
        <v>1004</v>
      </c>
      <c r="B4680" s="6" t="n">
        <v>37005</v>
      </c>
      <c r="C4680" s="7" t="s">
        <v>1005</v>
      </c>
      <c r="D4680" s="7" t="s">
        <v>959</v>
      </c>
      <c r="E4680" s="7" t="s">
        <v>976</v>
      </c>
      <c r="F4680" s="16" t="s">
        <v>970</v>
      </c>
      <c r="G4680" s="8" t="n">
        <v>125</v>
      </c>
    </row>
    <row r="4681" customFormat="false" ht="12.75" hidden="false" customHeight="false" outlineLevel="2" collapsed="false">
      <c r="A4681" s="5" t="s">
        <v>1006</v>
      </c>
      <c r="B4681" s="6" t="n">
        <v>37005</v>
      </c>
      <c r="C4681" s="7" t="s">
        <v>992</v>
      </c>
      <c r="D4681" s="7" t="s">
        <v>959</v>
      </c>
      <c r="E4681" s="7" t="s">
        <v>976</v>
      </c>
      <c r="F4681" s="16" t="s">
        <v>970</v>
      </c>
      <c r="G4681" s="8" t="n">
        <v>26100</v>
      </c>
    </row>
    <row r="4682" customFormat="false" ht="12.75" hidden="false" customHeight="false" outlineLevel="2" collapsed="false">
      <c r="A4682" s="5" t="s">
        <v>1115</v>
      </c>
      <c r="B4682" s="6" t="n">
        <v>37006</v>
      </c>
      <c r="C4682" s="7" t="s">
        <v>974</v>
      </c>
      <c r="D4682" s="7" t="s">
        <v>959</v>
      </c>
      <c r="E4682" s="7" t="s">
        <v>1110</v>
      </c>
      <c r="F4682" s="16" t="s">
        <v>970</v>
      </c>
      <c r="G4682" s="8" t="n">
        <v>2472.87</v>
      </c>
    </row>
    <row r="4683" customFormat="false" ht="12.75" hidden="false" customHeight="false" outlineLevel="2" collapsed="false">
      <c r="A4683" s="5" t="s">
        <v>1148</v>
      </c>
      <c r="B4683" s="6" t="n">
        <v>37006</v>
      </c>
      <c r="C4683" s="7" t="s">
        <v>992</v>
      </c>
      <c r="D4683" s="7" t="s">
        <v>959</v>
      </c>
      <c r="E4683" s="7" t="s">
        <v>25</v>
      </c>
      <c r="F4683" s="16" t="s">
        <v>970</v>
      </c>
      <c r="G4683" s="8" t="n">
        <v>0</v>
      </c>
    </row>
    <row r="4684" customFormat="false" ht="12.75" hidden="false" customHeight="false" outlineLevel="2" collapsed="false">
      <c r="A4684" s="5" t="s">
        <v>1134</v>
      </c>
      <c r="B4684" s="6" t="n">
        <v>37006</v>
      </c>
      <c r="C4684" s="7" t="s">
        <v>992</v>
      </c>
      <c r="D4684" s="7" t="s">
        <v>959</v>
      </c>
      <c r="E4684" s="7" t="s">
        <v>20</v>
      </c>
      <c r="F4684" s="16" t="s">
        <v>970</v>
      </c>
      <c r="G4684" s="8" t="n">
        <v>0</v>
      </c>
    </row>
    <row r="4685" customFormat="false" ht="12.75" hidden="false" customHeight="false" outlineLevel="2" collapsed="false">
      <c r="A4685" s="5" t="s">
        <v>1017</v>
      </c>
      <c r="B4685" s="6" t="n">
        <v>37006</v>
      </c>
      <c r="C4685" s="7" t="s">
        <v>1018</v>
      </c>
      <c r="D4685" s="7" t="s">
        <v>959</v>
      </c>
      <c r="E4685" s="7" t="s">
        <v>976</v>
      </c>
      <c r="F4685" s="16" t="s">
        <v>970</v>
      </c>
      <c r="G4685" s="8" t="n">
        <v>1536</v>
      </c>
    </row>
    <row r="4686" customFormat="false" ht="12.75" hidden="false" customHeight="false" outlineLevel="2" collapsed="false">
      <c r="A4686" s="5" t="s">
        <v>1138</v>
      </c>
      <c r="B4686" s="6" t="n">
        <v>37007</v>
      </c>
      <c r="C4686" s="7" t="s">
        <v>1137</v>
      </c>
      <c r="D4686" s="7" t="s">
        <v>959</v>
      </c>
      <c r="E4686" s="7" t="s">
        <v>20</v>
      </c>
      <c r="F4686" s="16" t="s">
        <v>970</v>
      </c>
      <c r="G4686" s="8" t="n">
        <v>0</v>
      </c>
    </row>
    <row r="4687" customFormat="false" ht="12.75" hidden="false" customHeight="false" outlineLevel="2" collapsed="false">
      <c r="A4687" s="5" t="s">
        <v>1116</v>
      </c>
      <c r="B4687" s="6" t="n">
        <v>37008</v>
      </c>
      <c r="C4687" s="7" t="s">
        <v>1117</v>
      </c>
      <c r="D4687" s="7" t="s">
        <v>959</v>
      </c>
      <c r="E4687" s="7" t="s">
        <v>806</v>
      </c>
      <c r="F4687" s="16" t="s">
        <v>970</v>
      </c>
      <c r="G4687" s="8" t="n">
        <v>3100</v>
      </c>
    </row>
    <row r="4688" customFormat="false" ht="12.75" hidden="false" customHeight="false" outlineLevel="2" collapsed="false">
      <c r="A4688" s="5" t="s">
        <v>1118</v>
      </c>
      <c r="B4688" s="6" t="n">
        <v>37008</v>
      </c>
      <c r="C4688" s="7" t="s">
        <v>1117</v>
      </c>
      <c r="D4688" s="7" t="s">
        <v>959</v>
      </c>
      <c r="E4688" s="7" t="s">
        <v>806</v>
      </c>
      <c r="F4688" s="16" t="s">
        <v>970</v>
      </c>
      <c r="G4688" s="8" t="n">
        <v>1550</v>
      </c>
    </row>
    <row r="4689" customFormat="false" ht="12.75" hidden="false" customHeight="false" outlineLevel="2" collapsed="false">
      <c r="A4689" s="5" t="s">
        <v>1144</v>
      </c>
      <c r="B4689" s="6" t="n">
        <v>37011</v>
      </c>
      <c r="C4689" s="7" t="s">
        <v>1145</v>
      </c>
      <c r="D4689" s="7" t="s">
        <v>959</v>
      </c>
      <c r="E4689" s="7" t="s">
        <v>20</v>
      </c>
      <c r="F4689" s="16" t="s">
        <v>970</v>
      </c>
      <c r="G4689" s="8" t="n">
        <v>0</v>
      </c>
    </row>
    <row r="4690" customFormat="false" ht="12.75" hidden="false" customHeight="false" outlineLevel="2" collapsed="false">
      <c r="A4690" s="5" t="s">
        <v>1317</v>
      </c>
      <c r="B4690" s="6" t="n">
        <v>37012</v>
      </c>
      <c r="C4690" s="7" t="s">
        <v>1318</v>
      </c>
      <c r="D4690" s="7" t="s">
        <v>959</v>
      </c>
      <c r="E4690" s="7" t="s">
        <v>380</v>
      </c>
      <c r="F4690" s="5" t="s">
        <v>970</v>
      </c>
      <c r="G4690" s="8" t="n">
        <v>3830</v>
      </c>
    </row>
    <row r="4691" customFormat="false" ht="12.75" hidden="false" customHeight="false" outlineLevel="2" collapsed="false">
      <c r="A4691" s="5" t="s">
        <v>1321</v>
      </c>
      <c r="B4691" s="6" t="n">
        <v>37018</v>
      </c>
      <c r="C4691" s="7" t="s">
        <v>1145</v>
      </c>
      <c r="D4691" s="7" t="s">
        <v>959</v>
      </c>
      <c r="E4691" s="7" t="s">
        <v>380</v>
      </c>
      <c r="F4691" s="5" t="s">
        <v>970</v>
      </c>
      <c r="G4691" s="8" t="n">
        <v>950</v>
      </c>
    </row>
    <row r="4692" customFormat="false" ht="12.75" hidden="false" customHeight="false" outlineLevel="2" collapsed="false">
      <c r="A4692" s="5" t="s">
        <v>1160</v>
      </c>
      <c r="B4692" s="6" t="n">
        <v>37021</v>
      </c>
      <c r="C4692" s="7" t="s">
        <v>969</v>
      </c>
      <c r="D4692" s="7" t="s">
        <v>959</v>
      </c>
      <c r="E4692" s="7" t="s">
        <v>1161</v>
      </c>
      <c r="F4692" s="5" t="s">
        <v>970</v>
      </c>
      <c r="G4692" s="8" t="n">
        <v>25000</v>
      </c>
    </row>
    <row r="4693" customFormat="false" ht="12.75" hidden="false" customHeight="false" outlineLevel="2" collapsed="false">
      <c r="A4693" s="5" t="s">
        <v>1352</v>
      </c>
      <c r="B4693" s="6" t="n">
        <v>37047</v>
      </c>
      <c r="C4693" s="7" t="s">
        <v>1165</v>
      </c>
      <c r="D4693" s="7" t="s">
        <v>959</v>
      </c>
      <c r="E4693" s="7"/>
      <c r="F4693" s="16" t="s">
        <v>970</v>
      </c>
      <c r="G4693" s="8" t="n">
        <v>0</v>
      </c>
    </row>
    <row r="4694" customFormat="false" ht="12.75" hidden="false" customHeight="false" outlineLevel="2" collapsed="false">
      <c r="A4694" s="5" t="s">
        <v>1352</v>
      </c>
      <c r="B4694" s="6" t="n">
        <v>37047</v>
      </c>
      <c r="C4694" s="7" t="s">
        <v>1165</v>
      </c>
      <c r="D4694" s="7" t="s">
        <v>959</v>
      </c>
      <c r="E4694" s="7"/>
      <c r="F4694" s="16" t="s">
        <v>970</v>
      </c>
      <c r="G4694" s="8" t="n">
        <v>0</v>
      </c>
    </row>
    <row r="4695" customFormat="false" ht="12.75" hidden="false" customHeight="false" outlineLevel="2" collapsed="false">
      <c r="A4695" s="5" t="s">
        <v>1342</v>
      </c>
      <c r="B4695" s="6" t="n">
        <v>37040</v>
      </c>
      <c r="C4695" s="7" t="s">
        <v>1298</v>
      </c>
      <c r="D4695" s="7" t="s">
        <v>959</v>
      </c>
      <c r="E4695" s="7" t="s">
        <v>380</v>
      </c>
      <c r="F4695" s="5" t="s">
        <v>970</v>
      </c>
      <c r="G4695" s="8" t="n">
        <v>0</v>
      </c>
    </row>
    <row r="4696" customFormat="false" ht="12.75" hidden="false" customHeight="false" outlineLevel="2" collapsed="false">
      <c r="A4696" s="5" t="s">
        <v>1342</v>
      </c>
      <c r="B4696" s="6" t="n">
        <v>37040</v>
      </c>
      <c r="C4696" s="7" t="s">
        <v>1298</v>
      </c>
      <c r="D4696" s="7" t="s">
        <v>959</v>
      </c>
      <c r="E4696" s="7" t="s">
        <v>380</v>
      </c>
      <c r="F4696" s="5" t="s">
        <v>970</v>
      </c>
      <c r="G4696" s="8" t="n">
        <v>18300</v>
      </c>
    </row>
    <row r="4697" customFormat="false" ht="12.75" hidden="false" customHeight="false" outlineLevel="2" collapsed="false">
      <c r="A4697" s="5" t="s">
        <v>1342</v>
      </c>
      <c r="B4697" s="6" t="n">
        <v>37040</v>
      </c>
      <c r="C4697" s="7" t="s">
        <v>1298</v>
      </c>
      <c r="D4697" s="7" t="s">
        <v>959</v>
      </c>
      <c r="E4697" s="7" t="s">
        <v>380</v>
      </c>
      <c r="F4697" s="5" t="s">
        <v>970</v>
      </c>
      <c r="G4697" s="8" t="n">
        <v>12200</v>
      </c>
    </row>
    <row r="4698" customFormat="false" ht="12.75" hidden="false" customHeight="false" outlineLevel="2" collapsed="false">
      <c r="A4698" s="5" t="s">
        <v>1342</v>
      </c>
      <c r="B4698" s="6" t="n">
        <v>37041</v>
      </c>
      <c r="C4698" s="7" t="s">
        <v>1298</v>
      </c>
      <c r="D4698" s="7" t="s">
        <v>959</v>
      </c>
      <c r="E4698" s="7" t="s">
        <v>380</v>
      </c>
      <c r="F4698" s="5" t="s">
        <v>970</v>
      </c>
      <c r="G4698" s="8" t="n">
        <v>0</v>
      </c>
    </row>
    <row r="4699" customFormat="false" ht="12.75" hidden="false" customHeight="false" outlineLevel="2" collapsed="false">
      <c r="A4699" s="5" t="s">
        <v>1342</v>
      </c>
      <c r="B4699" s="6" t="n">
        <v>37042</v>
      </c>
      <c r="C4699" s="7" t="s">
        <v>1165</v>
      </c>
      <c r="D4699" s="7" t="s">
        <v>959</v>
      </c>
      <c r="E4699" s="7" t="s">
        <v>380</v>
      </c>
      <c r="F4699" s="5" t="s">
        <v>970</v>
      </c>
      <c r="G4699" s="8" t="n">
        <v>4568</v>
      </c>
    </row>
    <row r="4700" customFormat="false" ht="12.75" hidden="false" customHeight="false" outlineLevel="2" collapsed="false">
      <c r="A4700" s="5" t="s">
        <v>1342</v>
      </c>
      <c r="B4700" s="6" t="n">
        <v>37042</v>
      </c>
      <c r="C4700" s="7" t="s">
        <v>1165</v>
      </c>
      <c r="D4700" s="7" t="s">
        <v>959</v>
      </c>
      <c r="E4700" s="7" t="s">
        <v>380</v>
      </c>
      <c r="F4700" s="5" t="s">
        <v>970</v>
      </c>
      <c r="G4700" s="8" t="n">
        <v>9200</v>
      </c>
    </row>
    <row r="4701" customFormat="false" ht="12.75" hidden="false" customHeight="false" outlineLevel="2" collapsed="false">
      <c r="A4701" s="5" t="s">
        <v>1342</v>
      </c>
      <c r="B4701" s="6" t="n">
        <v>37047</v>
      </c>
      <c r="C4701" s="7" t="s">
        <v>1165</v>
      </c>
      <c r="D4701" s="7" t="s">
        <v>959</v>
      </c>
      <c r="E4701" s="7"/>
      <c r="F4701" s="16" t="s">
        <v>970</v>
      </c>
      <c r="G4701" s="8" t="n">
        <v>0</v>
      </c>
    </row>
    <row r="4702" customFormat="false" ht="12.75" hidden="false" customHeight="false" outlineLevel="2" collapsed="false">
      <c r="A4702" s="5" t="s">
        <v>1164</v>
      </c>
      <c r="B4702" s="6" t="n">
        <v>37029</v>
      </c>
      <c r="C4702" s="7" t="s">
        <v>1165</v>
      </c>
      <c r="D4702" s="7" t="s">
        <v>959</v>
      </c>
      <c r="E4702" s="7" t="s">
        <v>960</v>
      </c>
      <c r="F4702" s="5" t="s">
        <v>970</v>
      </c>
      <c r="G4702" s="8" t="n">
        <v>6059</v>
      </c>
    </row>
    <row r="4703" customFormat="false" ht="12.75" hidden="false" customHeight="false" outlineLevel="2" collapsed="false">
      <c r="A4703" s="5" t="s">
        <v>1164</v>
      </c>
      <c r="B4703" s="6" t="n">
        <v>37027</v>
      </c>
      <c r="C4703" s="7" t="s">
        <v>1180</v>
      </c>
      <c r="D4703" s="7" t="s">
        <v>959</v>
      </c>
      <c r="E4703" s="7" t="s">
        <v>380</v>
      </c>
      <c r="F4703" s="5" t="s">
        <v>970</v>
      </c>
      <c r="G4703" s="8" t="n">
        <v>12200</v>
      </c>
    </row>
    <row r="4704" customFormat="false" ht="12.75" hidden="false" customHeight="false" outlineLevel="2" collapsed="false">
      <c r="A4704" s="5" t="s">
        <v>1338</v>
      </c>
      <c r="B4704" s="6" t="n">
        <v>37035</v>
      </c>
      <c r="C4704" s="7" t="s">
        <v>1165</v>
      </c>
      <c r="D4704" s="7" t="s">
        <v>959</v>
      </c>
      <c r="E4704" s="7" t="s">
        <v>380</v>
      </c>
      <c r="F4704" s="5" t="s">
        <v>970</v>
      </c>
      <c r="G4704" s="8" t="n">
        <v>6063</v>
      </c>
    </row>
    <row r="4705" customFormat="false" ht="12.75" hidden="false" customHeight="false" outlineLevel="2" collapsed="false">
      <c r="A4705" s="5" t="s">
        <v>1353</v>
      </c>
      <c r="B4705" s="6" t="n">
        <v>37047</v>
      </c>
      <c r="C4705" s="7" t="s">
        <v>1165</v>
      </c>
      <c r="D4705" s="7" t="s">
        <v>959</v>
      </c>
      <c r="E4705" s="7"/>
      <c r="F4705" s="16" t="s">
        <v>970</v>
      </c>
      <c r="G4705" s="8" t="n">
        <v>0</v>
      </c>
    </row>
    <row r="4706" customFormat="false" ht="12.75" hidden="false" customHeight="false" outlineLevel="2" collapsed="false">
      <c r="A4706" s="5" t="s">
        <v>1353</v>
      </c>
      <c r="B4706" s="6" t="n">
        <v>37047</v>
      </c>
      <c r="C4706" s="7" t="s">
        <v>1165</v>
      </c>
      <c r="D4706" s="7" t="s">
        <v>959</v>
      </c>
      <c r="E4706" s="7"/>
      <c r="F4706" s="16" t="s">
        <v>970</v>
      </c>
      <c r="G4706" s="8" t="n">
        <v>0</v>
      </c>
    </row>
    <row r="4707" customFormat="false" ht="12.75" hidden="false" customHeight="false" outlineLevel="2" collapsed="false">
      <c r="A4707" s="5" t="s">
        <v>1392</v>
      </c>
      <c r="B4707" s="6" t="n">
        <v>37047</v>
      </c>
      <c r="C4707" s="7" t="s">
        <v>1165</v>
      </c>
      <c r="D4707" s="7" t="s">
        <v>959</v>
      </c>
      <c r="E4707" s="7"/>
      <c r="F4707" s="16" t="s">
        <v>970</v>
      </c>
      <c r="G4707" s="8" t="n">
        <v>0</v>
      </c>
    </row>
    <row r="4708" customFormat="false" ht="12.75" hidden="false" customHeight="false" outlineLevel="2" collapsed="false">
      <c r="A4708" s="5" t="s">
        <v>1455</v>
      </c>
      <c r="B4708" s="6" t="n">
        <v>37056</v>
      </c>
      <c r="C4708" s="7" t="s">
        <v>1456</v>
      </c>
      <c r="D4708" s="7" t="s">
        <v>959</v>
      </c>
      <c r="E4708" s="7"/>
      <c r="F4708" s="16" t="s">
        <v>970</v>
      </c>
      <c r="G4708" s="8" t="n">
        <v>150</v>
      </c>
    </row>
    <row r="4709" customFormat="false" ht="12.75" hidden="false" customHeight="false" outlineLevel="2" collapsed="false">
      <c r="A4709" s="5" t="s">
        <v>1260</v>
      </c>
      <c r="B4709" s="6" t="n">
        <v>37029</v>
      </c>
      <c r="C4709" s="7" t="s">
        <v>1261</v>
      </c>
      <c r="D4709" s="7" t="s">
        <v>959</v>
      </c>
      <c r="E4709" s="7" t="s">
        <v>1249</v>
      </c>
      <c r="F4709" s="5" t="s">
        <v>970</v>
      </c>
      <c r="G4709" s="8" t="n">
        <v>0</v>
      </c>
    </row>
    <row r="4710" customFormat="false" ht="12.75" hidden="false" customHeight="false" outlineLevel="2" collapsed="false">
      <c r="A4710" s="5" t="s">
        <v>1262</v>
      </c>
      <c r="B4710" s="6" t="n">
        <v>37029</v>
      </c>
      <c r="C4710" s="7" t="s">
        <v>1263</v>
      </c>
      <c r="D4710" s="7" t="s">
        <v>959</v>
      </c>
      <c r="E4710" s="7" t="s">
        <v>1249</v>
      </c>
      <c r="F4710" s="5" t="s">
        <v>970</v>
      </c>
      <c r="G4710" s="8" t="n">
        <v>0</v>
      </c>
    </row>
    <row r="4711" customFormat="false" ht="12.75" hidden="false" customHeight="false" outlineLevel="2" collapsed="false">
      <c r="A4711" s="5" t="s">
        <v>1313</v>
      </c>
      <c r="B4711" s="6" t="n">
        <v>37033</v>
      </c>
      <c r="C4711" s="7" t="s">
        <v>1332</v>
      </c>
      <c r="D4711" s="7" t="s">
        <v>959</v>
      </c>
      <c r="E4711" s="7" t="s">
        <v>380</v>
      </c>
      <c r="F4711" s="5" t="s">
        <v>970</v>
      </c>
      <c r="G4711" s="8" t="n">
        <v>1124</v>
      </c>
    </row>
    <row r="4712" customFormat="false" ht="12.75" hidden="false" customHeight="false" outlineLevel="2" collapsed="false">
      <c r="A4712" s="5" t="s">
        <v>1245</v>
      </c>
      <c r="B4712" s="6" t="n">
        <v>37035</v>
      </c>
      <c r="C4712" s="7" t="s">
        <v>1246</v>
      </c>
      <c r="D4712" s="7" t="s">
        <v>959</v>
      </c>
      <c r="E4712" s="7" t="s">
        <v>1247</v>
      </c>
      <c r="F4712" s="5" t="s">
        <v>970</v>
      </c>
      <c r="G4712" s="8" t="n">
        <v>4866</v>
      </c>
    </row>
    <row r="4713" customFormat="false" ht="12.75" hidden="false" customHeight="false" outlineLevel="2" collapsed="false">
      <c r="A4713" s="5" t="s">
        <v>1339</v>
      </c>
      <c r="B4713" s="6" t="n">
        <v>37035</v>
      </c>
      <c r="C4713" s="7" t="s">
        <v>986</v>
      </c>
      <c r="D4713" s="7" t="s">
        <v>959</v>
      </c>
      <c r="E4713" s="7" t="s">
        <v>380</v>
      </c>
      <c r="F4713" s="5" t="s">
        <v>970</v>
      </c>
      <c r="G4713" s="8" t="n">
        <v>0</v>
      </c>
    </row>
    <row r="4714" customFormat="false" ht="12.75" hidden="false" customHeight="false" outlineLevel="2" collapsed="false">
      <c r="A4714" s="5" t="s">
        <v>1340</v>
      </c>
      <c r="B4714" s="6" t="n">
        <v>37035</v>
      </c>
      <c r="C4714" s="7" t="s">
        <v>986</v>
      </c>
      <c r="D4714" s="7" t="s">
        <v>959</v>
      </c>
      <c r="E4714" s="7" t="s">
        <v>380</v>
      </c>
      <c r="F4714" s="5" t="s">
        <v>970</v>
      </c>
      <c r="G4714" s="8" t="n">
        <v>4542</v>
      </c>
    </row>
    <row r="4715" customFormat="false" ht="12.75" hidden="false" customHeight="false" outlineLevel="2" collapsed="false">
      <c r="A4715" s="5" t="s">
        <v>1341</v>
      </c>
      <c r="B4715" s="6" t="n">
        <v>37036</v>
      </c>
      <c r="C4715" s="7" t="s">
        <v>1145</v>
      </c>
      <c r="D4715" s="7" t="s">
        <v>959</v>
      </c>
      <c r="E4715" s="7" t="s">
        <v>380</v>
      </c>
      <c r="F4715" s="5" t="s">
        <v>970</v>
      </c>
      <c r="G4715" s="8" t="n">
        <v>713</v>
      </c>
    </row>
    <row r="4716" customFormat="false" ht="12.75" hidden="false" customHeight="false" outlineLevel="2" collapsed="false">
      <c r="A4716" s="5" t="s">
        <v>1390</v>
      </c>
      <c r="B4716" s="6" t="n">
        <v>37047</v>
      </c>
      <c r="C4716" s="7" t="s">
        <v>1391</v>
      </c>
      <c r="D4716" s="7" t="s">
        <v>959</v>
      </c>
      <c r="E4716" s="7"/>
      <c r="F4716" s="16" t="s">
        <v>970</v>
      </c>
      <c r="G4716" s="8" t="n">
        <v>3000</v>
      </c>
    </row>
    <row r="4717" customFormat="false" ht="12.75" hidden="false" customHeight="false" outlineLevel="2" collapsed="false">
      <c r="A4717" s="5" t="s">
        <v>1451</v>
      </c>
      <c r="B4717" s="6" t="n">
        <v>37054</v>
      </c>
      <c r="C4717" s="7" t="s">
        <v>1391</v>
      </c>
      <c r="D4717" s="7" t="s">
        <v>959</v>
      </c>
      <c r="E4717" s="7"/>
      <c r="F4717" s="16" t="s">
        <v>970</v>
      </c>
      <c r="G4717" s="8" t="n">
        <v>0</v>
      </c>
    </row>
    <row r="4718" customFormat="false" ht="12.75" hidden="false" customHeight="false" outlineLevel="2" collapsed="false">
      <c r="A4718" s="5" t="s">
        <v>1359</v>
      </c>
      <c r="B4718" s="6" t="n">
        <v>37054</v>
      </c>
      <c r="C4718" s="7" t="s">
        <v>53</v>
      </c>
      <c r="D4718" s="7" t="s">
        <v>959</v>
      </c>
      <c r="E4718" s="7"/>
      <c r="F4718" s="16" t="s">
        <v>970</v>
      </c>
      <c r="G4718" s="8" t="n">
        <v>0</v>
      </c>
    </row>
    <row r="4719" customFormat="false" ht="12.75" hidden="false" customHeight="false" outlineLevel="2" collapsed="false">
      <c r="A4719" s="5" t="s">
        <v>1359</v>
      </c>
      <c r="B4719" s="6" t="n">
        <v>37054</v>
      </c>
      <c r="C4719" s="7" t="s">
        <v>1391</v>
      </c>
      <c r="D4719" s="7" t="s">
        <v>959</v>
      </c>
      <c r="E4719" s="7"/>
      <c r="F4719" s="16" t="s">
        <v>970</v>
      </c>
      <c r="G4719" s="8" t="n">
        <v>0</v>
      </c>
    </row>
    <row r="4720" customFormat="false" ht="12.75" hidden="false" customHeight="false" outlineLevel="2" collapsed="false">
      <c r="A4720" s="5" t="s">
        <v>1453</v>
      </c>
      <c r="B4720" s="6" t="n">
        <v>37055</v>
      </c>
      <c r="C4720" s="7" t="s">
        <v>774</v>
      </c>
      <c r="D4720" s="7" t="s">
        <v>959</v>
      </c>
      <c r="E4720" s="7"/>
      <c r="F4720" s="16" t="s">
        <v>970</v>
      </c>
      <c r="G4720" s="8" t="n">
        <v>40000</v>
      </c>
    </row>
    <row r="4721" customFormat="false" ht="12.75" hidden="false" customHeight="false" outlineLevel="2" collapsed="false">
      <c r="A4721" s="5" t="s">
        <v>1460</v>
      </c>
      <c r="B4721" s="6" t="n">
        <v>37057</v>
      </c>
      <c r="C4721" s="7" t="s">
        <v>1263</v>
      </c>
      <c r="D4721" s="7" t="s">
        <v>959</v>
      </c>
      <c r="E4721" s="7"/>
      <c r="F4721" s="16" t="s">
        <v>970</v>
      </c>
      <c r="G4721" s="8" t="n">
        <v>450</v>
      </c>
    </row>
    <row r="4722" customFormat="false" ht="12.75" hidden="false" customHeight="false" outlineLevel="2" collapsed="false">
      <c r="A4722" s="5" t="s">
        <v>1373</v>
      </c>
      <c r="B4722" s="6" t="n">
        <v>37062</v>
      </c>
      <c r="C4722" s="7" t="s">
        <v>1374</v>
      </c>
      <c r="D4722" s="7" t="s">
        <v>959</v>
      </c>
      <c r="E4722" s="7"/>
      <c r="F4722" s="16" t="s">
        <v>970</v>
      </c>
      <c r="G4722" s="8" t="n">
        <v>0</v>
      </c>
    </row>
    <row r="4723" customFormat="false" ht="12.75" hidden="false" customHeight="false" outlineLevel="2" collapsed="false">
      <c r="A4723" s="5" t="s">
        <v>1373</v>
      </c>
      <c r="B4723" s="6" t="n">
        <v>37062</v>
      </c>
      <c r="C4723" s="7" t="s">
        <v>1165</v>
      </c>
      <c r="D4723" s="7" t="s">
        <v>959</v>
      </c>
      <c r="E4723" s="7"/>
      <c r="F4723" s="16" t="s">
        <v>970</v>
      </c>
      <c r="G4723" s="8" t="n">
        <v>110</v>
      </c>
    </row>
    <row r="4724" customFormat="false" ht="12.75" hidden="false" customHeight="false" outlineLevel="2" collapsed="false">
      <c r="A4724" s="5" t="s">
        <v>1486</v>
      </c>
      <c r="B4724" s="6" t="n">
        <v>37063</v>
      </c>
      <c r="C4724" s="7" t="s">
        <v>969</v>
      </c>
      <c r="D4724" s="7" t="s">
        <v>959</v>
      </c>
      <c r="E4724" s="7"/>
      <c r="F4724" s="16" t="s">
        <v>970</v>
      </c>
      <c r="G4724" s="8" t="n">
        <v>73976.55</v>
      </c>
    </row>
    <row r="4725" customFormat="false" ht="12.75" hidden="false" customHeight="false" outlineLevel="2" collapsed="false">
      <c r="A4725" s="5" t="s">
        <v>1487</v>
      </c>
      <c r="B4725" s="6" t="n">
        <v>37063</v>
      </c>
      <c r="C4725" s="7" t="s">
        <v>969</v>
      </c>
      <c r="D4725" s="7" t="s">
        <v>959</v>
      </c>
      <c r="E4725" s="7"/>
      <c r="F4725" s="16" t="s">
        <v>970</v>
      </c>
      <c r="G4725" s="8" t="n">
        <v>5606.88</v>
      </c>
    </row>
    <row r="4726" customFormat="false" ht="12.75" hidden="false" customHeight="false" outlineLevel="2" collapsed="false">
      <c r="A4726" s="5" t="s">
        <v>1488</v>
      </c>
      <c r="B4726" s="6" t="n">
        <v>37063</v>
      </c>
      <c r="C4726" s="7" t="s">
        <v>969</v>
      </c>
      <c r="D4726" s="7" t="s">
        <v>959</v>
      </c>
      <c r="E4726" s="7"/>
      <c r="F4726" s="16" t="s">
        <v>970</v>
      </c>
      <c r="G4726" s="8" t="n">
        <v>2777.235</v>
      </c>
    </row>
    <row r="4727" customFormat="false" ht="12.75" hidden="false" customHeight="false" outlineLevel="2" collapsed="false">
      <c r="A4727" s="5" t="s">
        <v>1375</v>
      </c>
      <c r="B4727" s="6" t="n">
        <v>37062</v>
      </c>
      <c r="C4727" s="7" t="s">
        <v>1129</v>
      </c>
      <c r="D4727" s="7" t="s">
        <v>959</v>
      </c>
      <c r="E4727" s="7"/>
      <c r="F4727" s="16" t="s">
        <v>970</v>
      </c>
      <c r="G4727" s="8" t="n">
        <v>0</v>
      </c>
    </row>
    <row r="4728" customFormat="false" ht="12.75" hidden="false" customHeight="false" outlineLevel="2" collapsed="false">
      <c r="A4728" s="5" t="s">
        <v>1375</v>
      </c>
      <c r="B4728" s="6" t="n">
        <v>37062</v>
      </c>
      <c r="C4728" s="7" t="s">
        <v>1129</v>
      </c>
      <c r="D4728" s="7" t="s">
        <v>959</v>
      </c>
      <c r="E4728" s="7"/>
      <c r="F4728" s="16" t="s">
        <v>970</v>
      </c>
      <c r="G4728" s="8" t="n">
        <v>1641</v>
      </c>
    </row>
    <row r="4729" customFormat="false" ht="12.75" hidden="false" customHeight="false" outlineLevel="2" collapsed="false">
      <c r="A4729" s="5" t="s">
        <v>1376</v>
      </c>
      <c r="B4729" s="6" t="n">
        <v>37064</v>
      </c>
      <c r="C4729" s="7" t="s">
        <v>1377</v>
      </c>
      <c r="D4729" s="7" t="s">
        <v>959</v>
      </c>
      <c r="E4729" s="7"/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1376</v>
      </c>
      <c r="B4730" s="6" t="n">
        <v>37064</v>
      </c>
      <c r="C4730" s="7" t="s">
        <v>1502</v>
      </c>
      <c r="D4730" s="7" t="s">
        <v>959</v>
      </c>
      <c r="E4730" s="7"/>
      <c r="F4730" s="16" t="s">
        <v>970</v>
      </c>
      <c r="G4730" s="8" t="n">
        <v>0</v>
      </c>
    </row>
    <row r="4731" customFormat="false" ht="12.75" hidden="false" customHeight="false" outlineLevel="2" collapsed="false">
      <c r="A4731" s="5" t="s">
        <v>1379</v>
      </c>
      <c r="B4731" s="6" t="n">
        <v>37064</v>
      </c>
      <c r="C4731" s="7" t="s">
        <v>1145</v>
      </c>
      <c r="D4731" s="7" t="s">
        <v>959</v>
      </c>
      <c r="E4731" s="7"/>
      <c r="F4731" s="16" t="s">
        <v>970</v>
      </c>
      <c r="G4731" s="8" t="n">
        <v>0</v>
      </c>
    </row>
    <row r="4732" customFormat="false" ht="12.75" hidden="false" customHeight="false" outlineLevel="2" collapsed="false">
      <c r="A4732" s="5" t="s">
        <v>1379</v>
      </c>
      <c r="B4732" s="6" t="n">
        <v>37064</v>
      </c>
      <c r="C4732" s="7" t="s">
        <v>1438</v>
      </c>
      <c r="D4732" s="7" t="s">
        <v>959</v>
      </c>
      <c r="E4732" s="7"/>
      <c r="F4732" s="16" t="s">
        <v>970</v>
      </c>
      <c r="G4732" s="8" t="n">
        <v>717</v>
      </c>
    </row>
    <row r="4733" customFormat="false" ht="12.75" hidden="false" customHeight="false" outlineLevel="2" collapsed="false">
      <c r="A4733" s="5" t="s">
        <v>1380</v>
      </c>
      <c r="B4733" s="6" t="n">
        <v>37067</v>
      </c>
      <c r="C4733" s="7" t="s">
        <v>1381</v>
      </c>
      <c r="D4733" s="7" t="s">
        <v>959</v>
      </c>
      <c r="E4733" s="7"/>
      <c r="F4733" s="16" t="s">
        <v>970</v>
      </c>
      <c r="G4733" s="8" t="n">
        <v>0</v>
      </c>
    </row>
    <row r="4734" customFormat="false" ht="12.75" hidden="false" customHeight="false" outlineLevel="2" collapsed="false">
      <c r="A4734" s="5" t="s">
        <v>1380</v>
      </c>
      <c r="B4734" s="6" t="n">
        <v>37067</v>
      </c>
      <c r="C4734" s="7" t="s">
        <v>1131</v>
      </c>
      <c r="D4734" s="7" t="s">
        <v>959</v>
      </c>
      <c r="E4734" s="7"/>
      <c r="F4734" s="16" t="s">
        <v>970</v>
      </c>
      <c r="G4734" s="8" t="n">
        <v>244</v>
      </c>
    </row>
    <row r="4735" customFormat="false" ht="12.75" hidden="false" customHeight="false" outlineLevel="2" collapsed="false">
      <c r="A4735" s="5" t="s">
        <v>1545</v>
      </c>
      <c r="B4735" s="6" t="n">
        <v>37067</v>
      </c>
      <c r="C4735" s="7" t="s">
        <v>1546</v>
      </c>
      <c r="D4735" s="7" t="s">
        <v>959</v>
      </c>
      <c r="E4735" s="7"/>
      <c r="F4735" s="16" t="s">
        <v>970</v>
      </c>
      <c r="G4735" s="8" t="n">
        <v>1475</v>
      </c>
    </row>
    <row r="4736" customFormat="false" ht="12.75" hidden="false" customHeight="false" outlineLevel="2" collapsed="false">
      <c r="A4736" s="5" t="s">
        <v>1385</v>
      </c>
      <c r="B4736" s="6" t="n">
        <v>37070</v>
      </c>
      <c r="C4736" s="7" t="s">
        <v>1386</v>
      </c>
      <c r="D4736" s="7" t="s">
        <v>959</v>
      </c>
      <c r="E4736" s="7"/>
      <c r="F4736" s="16" t="s">
        <v>970</v>
      </c>
      <c r="G4736" s="8" t="n">
        <v>0</v>
      </c>
    </row>
    <row r="4737" customFormat="false" ht="12.75" hidden="false" customHeight="false" outlineLevel="2" collapsed="false">
      <c r="A4737" s="5" t="s">
        <v>1385</v>
      </c>
      <c r="B4737" s="6" t="n">
        <v>37070</v>
      </c>
      <c r="C4737" s="7" t="s">
        <v>1263</v>
      </c>
      <c r="D4737" s="7" t="s">
        <v>959</v>
      </c>
      <c r="E4737" s="7"/>
      <c r="F4737" s="16" t="s">
        <v>970</v>
      </c>
      <c r="G4737" s="8" t="n">
        <v>398</v>
      </c>
    </row>
    <row r="4738" customFormat="false" ht="12.75" hidden="false" customHeight="false" outlineLevel="2" collapsed="false">
      <c r="A4738" s="5" t="s">
        <v>1876</v>
      </c>
      <c r="B4738" s="6" t="n">
        <v>37005</v>
      </c>
      <c r="C4738" s="7" t="s">
        <v>53</v>
      </c>
      <c r="D4738" s="7" t="s">
        <v>1588</v>
      </c>
      <c r="E4738" s="7" t="s">
        <v>20</v>
      </c>
      <c r="F4738" s="16" t="s">
        <v>970</v>
      </c>
      <c r="G4738" s="8" t="n">
        <v>1200</v>
      </c>
    </row>
    <row r="4739" customFormat="false" ht="12.75" hidden="false" customHeight="false" outlineLevel="1" collapsed="false">
      <c r="A4739" s="5" t="s">
        <v>2323</v>
      </c>
      <c r="B4739" s="6" t="n">
        <v>37033</v>
      </c>
      <c r="C4739" s="7" t="s">
        <v>53</v>
      </c>
      <c r="D4739" s="7" t="s">
        <v>1588</v>
      </c>
      <c r="E4739" s="7" t="s">
        <v>26</v>
      </c>
      <c r="F4739" s="16" t="s">
        <v>970</v>
      </c>
      <c r="G4739" s="8" t="n">
        <v>0</v>
      </c>
    </row>
    <row r="4740" customFormat="false" ht="12.75" hidden="false" customHeight="false" outlineLevel="2" collapsed="false">
      <c r="A4740" s="5" t="s">
        <v>2333</v>
      </c>
      <c r="B4740" s="6" t="n">
        <v>37034</v>
      </c>
      <c r="C4740" s="7" t="s">
        <v>53</v>
      </c>
      <c r="D4740" s="7" t="s">
        <v>1588</v>
      </c>
      <c r="E4740" s="7" t="s">
        <v>26</v>
      </c>
      <c r="F4740" s="16" t="s">
        <v>970</v>
      </c>
      <c r="G4740" s="8" t="n">
        <v>750</v>
      </c>
    </row>
    <row r="4741" customFormat="false" ht="12.75" hidden="false" customHeight="false" outlineLevel="2" collapsed="false">
      <c r="A4741" s="5" t="s">
        <v>2334</v>
      </c>
      <c r="B4741" s="6" t="n">
        <v>37034</v>
      </c>
      <c r="C4741" s="7" t="s">
        <v>53</v>
      </c>
      <c r="D4741" s="7" t="s">
        <v>1588</v>
      </c>
      <c r="E4741" s="7" t="s">
        <v>26</v>
      </c>
      <c r="F4741" s="16" t="s">
        <v>970</v>
      </c>
      <c r="G4741" s="8" t="n">
        <v>1938</v>
      </c>
    </row>
    <row r="4742" customFormat="false" ht="14.25" hidden="false" customHeight="false" outlineLevel="2" collapsed="false">
      <c r="A4742" s="28" t="n">
        <f aca="false">SUBTOTAL(3,A4570:A4741)</f>
        <v>172</v>
      </c>
      <c r="B4742" s="29"/>
      <c r="C4742" s="30"/>
      <c r="D4742" s="30"/>
      <c r="E4742" s="30"/>
      <c r="F4742" s="31" t="s">
        <v>5469</v>
      </c>
      <c r="G4742" s="32" t="n">
        <f aca="false">SUM(G4570:G4741)</f>
        <v>1772548.075</v>
      </c>
    </row>
    <row r="4743" customFormat="false" ht="12.75" hidden="false" customHeight="false" outlineLevel="2" collapsed="false">
      <c r="A4743" s="5"/>
      <c r="B4743" s="6"/>
      <c r="C4743" s="7"/>
      <c r="D4743" s="7"/>
      <c r="E4743" s="7"/>
      <c r="F4743" s="33"/>
      <c r="G4743" s="8"/>
    </row>
    <row r="4744" customFormat="false" ht="12.75" hidden="false" customHeight="false" outlineLevel="1" collapsed="false">
      <c r="A4744" s="5" t="n">
        <v>52</v>
      </c>
      <c r="B4744" s="6" t="n">
        <v>37012</v>
      </c>
      <c r="C4744" s="7" t="s">
        <v>3014</v>
      </c>
      <c r="D4744" s="7" t="s">
        <v>3007</v>
      </c>
      <c r="E4744" s="7"/>
      <c r="F4744" s="5" t="s">
        <v>3015</v>
      </c>
      <c r="G4744" s="8" t="n">
        <v>4000000</v>
      </c>
    </row>
    <row r="4745" customFormat="false" ht="12.75" hidden="false" customHeight="false" outlineLevel="2" collapsed="false">
      <c r="A4745" s="5" t="n">
        <v>56</v>
      </c>
      <c r="B4745" s="6" t="n">
        <v>37012</v>
      </c>
      <c r="C4745" s="7" t="s">
        <v>117</v>
      </c>
      <c r="D4745" s="7" t="s">
        <v>3007</v>
      </c>
      <c r="E4745" s="7"/>
      <c r="F4745" s="5" t="s">
        <v>3015</v>
      </c>
      <c r="G4745" s="8" t="n">
        <v>12023000</v>
      </c>
    </row>
    <row r="4746" customFormat="false" ht="12.75" hidden="false" customHeight="false" outlineLevel="2" collapsed="false">
      <c r="A4746" s="5" t="n">
        <v>58</v>
      </c>
      <c r="B4746" s="6" t="n">
        <v>37012</v>
      </c>
      <c r="C4746" s="7" t="s">
        <v>3017</v>
      </c>
      <c r="D4746" s="7" t="s">
        <v>3007</v>
      </c>
      <c r="E4746" s="7"/>
      <c r="F4746" s="5" t="s">
        <v>3015</v>
      </c>
      <c r="G4746" s="8" t="n">
        <v>2100000</v>
      </c>
    </row>
    <row r="4747" customFormat="false" ht="14.25" hidden="false" customHeight="false" outlineLevel="2" collapsed="false">
      <c r="A4747" s="28" t="n">
        <f aca="false">SUBTOTAL(3,A4744:A4746)</f>
        <v>3</v>
      </c>
      <c r="B4747" s="29"/>
      <c r="C4747" s="30"/>
      <c r="D4747" s="30"/>
      <c r="E4747" s="30"/>
      <c r="F4747" s="34" t="s">
        <v>5471</v>
      </c>
      <c r="G4747" s="32" t="n">
        <f aca="false">SUM(G4744:G4746)</f>
        <v>18123000</v>
      </c>
    </row>
    <row r="4748" customFormat="false" ht="12.75" hidden="false" customHeight="false" outlineLevel="2" collapsed="false">
      <c r="A4748" s="5"/>
      <c r="B4748" s="6"/>
      <c r="C4748" s="7"/>
      <c r="D4748" s="7"/>
      <c r="E4748" s="7"/>
      <c r="F4748" s="35"/>
      <c r="G4748" s="8"/>
    </row>
    <row r="4749" customFormat="false" ht="12.75" hidden="false" customHeight="false" outlineLevel="1" collapsed="false">
      <c r="A4749" s="5" t="s">
        <v>2660</v>
      </c>
      <c r="B4749" s="6" t="n">
        <v>37062</v>
      </c>
      <c r="C4749" s="7" t="s">
        <v>774</v>
      </c>
      <c r="D4749" s="7" t="s">
        <v>1588</v>
      </c>
      <c r="E4749" s="7"/>
      <c r="F4749" s="16" t="s">
        <v>2661</v>
      </c>
      <c r="G4749" s="8" t="n">
        <v>11432</v>
      </c>
    </row>
    <row r="4750" customFormat="false" ht="12.75" hidden="false" customHeight="false" outlineLevel="2" collapsed="false">
      <c r="A4750" s="5" t="s">
        <v>2758</v>
      </c>
      <c r="B4750" s="6" t="n">
        <v>37070</v>
      </c>
      <c r="C4750" s="7" t="s">
        <v>774</v>
      </c>
      <c r="D4750" s="7" t="s">
        <v>1588</v>
      </c>
      <c r="E4750" s="7"/>
      <c r="F4750" s="16" t="s">
        <v>2661</v>
      </c>
      <c r="G4750" s="8" t="n">
        <v>0</v>
      </c>
    </row>
    <row r="4751" customFormat="false" ht="12.75" hidden="false" customHeight="false" outlineLevel="2" collapsed="false">
      <c r="A4751" s="5" t="s">
        <v>2901</v>
      </c>
      <c r="B4751" s="6" t="n">
        <v>37071</v>
      </c>
      <c r="C4751" s="7" t="s">
        <v>2902</v>
      </c>
      <c r="D4751" s="7" t="s">
        <v>1588</v>
      </c>
      <c r="E4751" s="7"/>
      <c r="F4751" s="16" t="s">
        <v>2661</v>
      </c>
      <c r="G4751" s="8" t="n">
        <v>3799</v>
      </c>
    </row>
    <row r="4752" customFormat="false" ht="14.25" hidden="false" customHeight="false" outlineLevel="2" collapsed="false">
      <c r="A4752" s="28" t="n">
        <f aca="false">SUBTOTAL(3,A4749:A4751)</f>
        <v>3</v>
      </c>
      <c r="B4752" s="29"/>
      <c r="C4752" s="30"/>
      <c r="D4752" s="30"/>
      <c r="E4752" s="30"/>
      <c r="F4752" s="31" t="s">
        <v>5472</v>
      </c>
      <c r="G4752" s="32" t="n">
        <f aca="false">SUM(G4749:G4751)</f>
        <v>15231</v>
      </c>
    </row>
    <row r="4753" customFormat="false" ht="12.75" hidden="false" customHeight="false" outlineLevel="2" collapsed="false">
      <c r="A4753" s="5"/>
      <c r="B4753" s="6"/>
      <c r="C4753" s="7"/>
      <c r="D4753" s="7"/>
      <c r="E4753" s="7"/>
      <c r="F4753" s="33"/>
      <c r="G4753" s="8"/>
    </row>
    <row r="4754" customFormat="false" ht="12.75" hidden="false" customHeight="false" outlineLevel="2" collapsed="false">
      <c r="A4754" s="5" t="n">
        <v>25</v>
      </c>
      <c r="B4754" s="6" t="n">
        <v>36993</v>
      </c>
      <c r="C4754" s="7"/>
      <c r="D4754" s="7" t="s">
        <v>111</v>
      </c>
      <c r="E4754" s="7" t="s">
        <v>130</v>
      </c>
      <c r="F4754" s="16" t="s">
        <v>131</v>
      </c>
      <c r="G4754" s="8" t="n">
        <v>-21887</v>
      </c>
    </row>
    <row r="4755" customFormat="false" ht="12.75" hidden="false" customHeight="false" outlineLevel="2" collapsed="false">
      <c r="A4755" s="5" t="n">
        <v>67</v>
      </c>
      <c r="B4755" s="6" t="n">
        <v>37000</v>
      </c>
      <c r="C4755" s="7" t="s">
        <v>174</v>
      </c>
      <c r="D4755" s="7" t="s">
        <v>111</v>
      </c>
      <c r="E4755" s="7" t="s">
        <v>137</v>
      </c>
      <c r="F4755" s="16" t="s">
        <v>131</v>
      </c>
      <c r="G4755" s="8" t="n">
        <v>25360942</v>
      </c>
    </row>
    <row r="4756" customFormat="false" ht="12.75" hidden="false" customHeight="false" outlineLevel="2" collapsed="false">
      <c r="A4756" s="5" t="n">
        <v>69</v>
      </c>
      <c r="B4756" s="6" t="n">
        <v>37001</v>
      </c>
      <c r="C4756" s="7" t="s">
        <v>174</v>
      </c>
      <c r="D4756" s="7" t="s">
        <v>111</v>
      </c>
      <c r="E4756" s="7" t="s">
        <v>137</v>
      </c>
      <c r="F4756" s="16" t="s">
        <v>131</v>
      </c>
      <c r="G4756" s="8" t="n">
        <v>-1500000</v>
      </c>
    </row>
    <row r="4757" customFormat="false" ht="12.75" hidden="false" customHeight="false" outlineLevel="2" collapsed="false">
      <c r="A4757" s="5" t="n">
        <v>720617</v>
      </c>
      <c r="B4757" s="6" t="n">
        <v>36987</v>
      </c>
      <c r="C4757" s="7" t="s">
        <v>173</v>
      </c>
      <c r="D4757" s="7" t="s">
        <v>111</v>
      </c>
      <c r="E4757" s="7" t="s">
        <v>137</v>
      </c>
      <c r="F4757" s="16" t="s">
        <v>131</v>
      </c>
      <c r="G4757" s="8" t="n">
        <v>4164360</v>
      </c>
    </row>
    <row r="4758" customFormat="false" ht="12.75" hidden="false" customHeight="false" outlineLevel="2" collapsed="false">
      <c r="A4758" s="5" t="s">
        <v>5257</v>
      </c>
      <c r="B4758" s="6" t="n">
        <v>36914</v>
      </c>
      <c r="C4758" s="7" t="s">
        <v>4596</v>
      </c>
      <c r="D4758" s="7" t="s">
        <v>111</v>
      </c>
      <c r="E4758" s="7" t="s">
        <v>196</v>
      </c>
      <c r="F4758" s="16" t="s">
        <v>131</v>
      </c>
      <c r="G4758" s="8" t="n">
        <v>2003309</v>
      </c>
    </row>
    <row r="4759" customFormat="false" ht="12.75" hidden="false" customHeight="false" outlineLevel="2" collapsed="false">
      <c r="A4759" s="5" t="s">
        <v>128</v>
      </c>
      <c r="B4759" s="6" t="n">
        <v>36992</v>
      </c>
      <c r="C4759" s="7" t="s">
        <v>129</v>
      </c>
      <c r="D4759" s="7" t="s">
        <v>111</v>
      </c>
      <c r="E4759" s="7" t="s">
        <v>130</v>
      </c>
      <c r="F4759" s="16" t="s">
        <v>131</v>
      </c>
      <c r="G4759" s="8" t="n">
        <v>26700</v>
      </c>
    </row>
    <row r="4760" customFormat="false" ht="12.75" hidden="false" customHeight="false" outlineLevel="2" collapsed="false">
      <c r="A4760" s="5" t="s">
        <v>5199</v>
      </c>
      <c r="B4760" s="6" t="n">
        <v>36930</v>
      </c>
      <c r="C4760" s="7" t="s">
        <v>129</v>
      </c>
      <c r="D4760" s="7" t="s">
        <v>111</v>
      </c>
      <c r="E4760" s="7" t="s">
        <v>3053</v>
      </c>
      <c r="F4760" s="16" t="s">
        <v>131</v>
      </c>
      <c r="G4760" s="8" t="n">
        <v>154000</v>
      </c>
    </row>
    <row r="4761" customFormat="false" ht="12.75" hidden="false" customHeight="false" outlineLevel="2" collapsed="false">
      <c r="A4761" s="5" t="s">
        <v>154</v>
      </c>
      <c r="B4761" s="6" t="n">
        <v>36983</v>
      </c>
      <c r="C4761" s="7" t="s">
        <v>155</v>
      </c>
      <c r="D4761" s="7" t="s">
        <v>111</v>
      </c>
      <c r="E4761" s="7" t="s">
        <v>156</v>
      </c>
      <c r="F4761" s="16" t="s">
        <v>131</v>
      </c>
      <c r="G4761" s="8" t="n">
        <v>144375</v>
      </c>
    </row>
    <row r="4762" customFormat="false" ht="12.75" hidden="false" customHeight="false" outlineLevel="2" collapsed="false">
      <c r="A4762" s="5" t="s">
        <v>150</v>
      </c>
      <c r="B4762" s="6" t="n">
        <v>36983</v>
      </c>
      <c r="C4762" s="7" t="s">
        <v>147</v>
      </c>
      <c r="D4762" s="7" t="s">
        <v>111</v>
      </c>
      <c r="E4762" s="7" t="s">
        <v>148</v>
      </c>
      <c r="F4762" s="16" t="s">
        <v>131</v>
      </c>
      <c r="G4762" s="8" t="n">
        <v>33120</v>
      </c>
    </row>
    <row r="4763" customFormat="false" ht="12.75" hidden="false" customHeight="false" outlineLevel="2" collapsed="false">
      <c r="A4763" s="5" t="s">
        <v>149</v>
      </c>
      <c r="B4763" s="6" t="n">
        <v>36983</v>
      </c>
      <c r="C4763" s="7" t="s">
        <v>147</v>
      </c>
      <c r="D4763" s="7" t="s">
        <v>111</v>
      </c>
      <c r="E4763" s="7" t="s">
        <v>148</v>
      </c>
      <c r="F4763" s="16" t="s">
        <v>131</v>
      </c>
      <c r="G4763" s="8" t="n">
        <v>5520</v>
      </c>
    </row>
    <row r="4764" customFormat="false" ht="12.75" hidden="false" customHeight="false" outlineLevel="2" collapsed="false">
      <c r="A4764" s="5" t="s">
        <v>149</v>
      </c>
      <c r="B4764" s="6" t="n">
        <v>36983</v>
      </c>
      <c r="C4764" s="7" t="s">
        <v>155</v>
      </c>
      <c r="D4764" s="7" t="s">
        <v>111</v>
      </c>
      <c r="E4764" s="7" t="s">
        <v>20</v>
      </c>
      <c r="F4764" s="16" t="s">
        <v>131</v>
      </c>
      <c r="G4764" s="8" t="n">
        <v>5500</v>
      </c>
    </row>
    <row r="4765" customFormat="false" ht="12.75" hidden="false" customHeight="false" outlineLevel="2" collapsed="false">
      <c r="A4765" s="5" t="s">
        <v>146</v>
      </c>
      <c r="B4765" s="6" t="n">
        <v>36983</v>
      </c>
      <c r="C4765" s="7" t="s">
        <v>147</v>
      </c>
      <c r="D4765" s="7" t="s">
        <v>111</v>
      </c>
      <c r="E4765" s="7" t="s">
        <v>148</v>
      </c>
      <c r="F4765" s="16" t="s">
        <v>131</v>
      </c>
      <c r="G4765" s="8" t="n">
        <v>8375</v>
      </c>
    </row>
    <row r="4766" customFormat="false" ht="12.75" hidden="false" customHeight="false" outlineLevel="2" collapsed="false">
      <c r="A4766" s="5" t="s">
        <v>164</v>
      </c>
      <c r="B4766" s="6" t="n">
        <v>36983</v>
      </c>
      <c r="C4766" s="7" t="s">
        <v>155</v>
      </c>
      <c r="D4766" s="7" t="s">
        <v>111</v>
      </c>
      <c r="E4766" s="7" t="s">
        <v>20</v>
      </c>
      <c r="F4766" s="16" t="s">
        <v>131</v>
      </c>
      <c r="G4766" s="8" t="n">
        <v>8000</v>
      </c>
    </row>
    <row r="4767" customFormat="false" ht="12.75" hidden="false" customHeight="false" outlineLevel="2" collapsed="false">
      <c r="A4767" s="5" t="s">
        <v>5255</v>
      </c>
      <c r="B4767" s="6" t="n">
        <v>36901</v>
      </c>
      <c r="C4767" s="7" t="s">
        <v>5256</v>
      </c>
      <c r="D4767" s="7" t="s">
        <v>111</v>
      </c>
      <c r="E4767" s="7" t="s">
        <v>3053</v>
      </c>
      <c r="F4767" s="16" t="s">
        <v>131</v>
      </c>
      <c r="G4767" s="8" t="n">
        <v>181913</v>
      </c>
    </row>
    <row r="4768" customFormat="false" ht="12.75" hidden="false" customHeight="false" outlineLevel="2" collapsed="false">
      <c r="A4768" s="5" t="s">
        <v>4657</v>
      </c>
      <c r="B4768" s="6" t="n">
        <v>36916</v>
      </c>
      <c r="C4768" s="7" t="s">
        <v>5258</v>
      </c>
      <c r="D4768" s="7" t="s">
        <v>111</v>
      </c>
      <c r="E4768" s="7" t="s">
        <v>137</v>
      </c>
      <c r="F4768" s="16" t="s">
        <v>131</v>
      </c>
      <c r="G4768" s="8" t="n">
        <v>1180000</v>
      </c>
    </row>
    <row r="4769" customFormat="false" ht="12.75" hidden="false" customHeight="false" outlineLevel="2" collapsed="false">
      <c r="A4769" s="5" t="s">
        <v>5198</v>
      </c>
      <c r="B4769" s="6" t="n">
        <v>36938</v>
      </c>
      <c r="C4769" s="7" t="s">
        <v>198</v>
      </c>
      <c r="D4769" s="7" t="s">
        <v>111</v>
      </c>
      <c r="E4769" s="7" t="s">
        <v>130</v>
      </c>
      <c r="F4769" s="16" t="s">
        <v>131</v>
      </c>
      <c r="G4769" s="8" t="n">
        <v>17700</v>
      </c>
    </row>
    <row r="4770" customFormat="false" ht="12.75" hidden="false" customHeight="false" outlineLevel="2" collapsed="false">
      <c r="A4770" s="5" t="s">
        <v>5179</v>
      </c>
      <c r="B4770" s="6" t="n">
        <v>36970</v>
      </c>
      <c r="C4770" s="7" t="s">
        <v>5180</v>
      </c>
      <c r="D4770" s="7" t="s">
        <v>111</v>
      </c>
      <c r="E4770" s="7" t="s">
        <v>137</v>
      </c>
      <c r="F4770" s="16" t="s">
        <v>131</v>
      </c>
      <c r="G4770" s="8" t="n">
        <v>75000</v>
      </c>
    </row>
    <row r="4771" customFormat="false" ht="12.75" hidden="false" customHeight="false" outlineLevel="2" collapsed="false">
      <c r="A4771" s="5" t="s">
        <v>5184</v>
      </c>
      <c r="B4771" s="6" t="n">
        <v>36957</v>
      </c>
      <c r="C4771" s="7" t="s">
        <v>155</v>
      </c>
      <c r="D4771" s="7" t="s">
        <v>111</v>
      </c>
      <c r="E4771" s="7" t="s">
        <v>3053</v>
      </c>
      <c r="F4771" s="16" t="s">
        <v>131</v>
      </c>
      <c r="G4771" s="8" t="n">
        <v>0</v>
      </c>
    </row>
    <row r="4772" customFormat="false" ht="12.75" hidden="false" customHeight="false" outlineLevel="2" collapsed="false">
      <c r="A4772" s="5" t="s">
        <v>5185</v>
      </c>
      <c r="B4772" s="6" t="n">
        <v>36957</v>
      </c>
      <c r="C4772" s="7" t="s">
        <v>155</v>
      </c>
      <c r="D4772" s="7" t="s">
        <v>111</v>
      </c>
      <c r="E4772" s="7" t="s">
        <v>3053</v>
      </c>
      <c r="F4772" s="16" t="s">
        <v>131</v>
      </c>
      <c r="G4772" s="8" t="n">
        <v>119560</v>
      </c>
    </row>
    <row r="4773" customFormat="false" ht="12.75" hidden="false" customHeight="false" outlineLevel="2" collapsed="false">
      <c r="A4773" s="5" t="s">
        <v>201</v>
      </c>
      <c r="B4773" s="6" t="n">
        <v>37027</v>
      </c>
      <c r="C4773" s="7" t="s">
        <v>174</v>
      </c>
      <c r="D4773" s="7" t="s">
        <v>111</v>
      </c>
      <c r="E4773" s="7" t="s">
        <v>137</v>
      </c>
      <c r="F4773" s="5" t="s">
        <v>131</v>
      </c>
      <c r="G4773" s="8" t="n">
        <v>-14000000</v>
      </c>
    </row>
    <row r="4774" customFormat="false" ht="12.75" hidden="false" customHeight="false" outlineLevel="2" collapsed="false">
      <c r="A4774" s="5" t="s">
        <v>163</v>
      </c>
      <c r="B4774" s="6" t="n">
        <v>36983</v>
      </c>
      <c r="C4774" s="7" t="s">
        <v>155</v>
      </c>
      <c r="D4774" s="7" t="s">
        <v>111</v>
      </c>
      <c r="E4774" s="7" t="s">
        <v>20</v>
      </c>
      <c r="F4774" s="16" t="s">
        <v>131</v>
      </c>
      <c r="G4774" s="8" t="n">
        <v>107000</v>
      </c>
    </row>
    <row r="4775" customFormat="false" ht="12.75" hidden="false" customHeight="false" outlineLevel="2" collapsed="false">
      <c r="A4775" s="5" t="s">
        <v>214</v>
      </c>
      <c r="B4775" s="6" t="n">
        <v>37068</v>
      </c>
      <c r="C4775" s="7" t="s">
        <v>302</v>
      </c>
      <c r="D4775" s="7" t="s">
        <v>111</v>
      </c>
      <c r="E4775" s="7" t="s">
        <v>137</v>
      </c>
      <c r="F4775" s="16" t="s">
        <v>131</v>
      </c>
      <c r="G4775" s="8" t="n">
        <v>1831253</v>
      </c>
    </row>
    <row r="4776" customFormat="false" ht="12.75" hidden="false" customHeight="false" outlineLevel="2" collapsed="false">
      <c r="A4776" s="5" t="s">
        <v>207</v>
      </c>
      <c r="B4776" s="6" t="n">
        <v>37028</v>
      </c>
      <c r="C4776" s="7" t="s">
        <v>208</v>
      </c>
      <c r="D4776" s="7" t="s">
        <v>111</v>
      </c>
      <c r="E4776" s="7" t="s">
        <v>137</v>
      </c>
      <c r="F4776" s="5" t="s">
        <v>131</v>
      </c>
      <c r="G4776" s="8" t="n">
        <v>39040</v>
      </c>
    </row>
    <row r="4777" customFormat="false" ht="12.75" hidden="false" customHeight="false" outlineLevel="1" collapsed="false">
      <c r="A4777" s="5" t="s">
        <v>2915</v>
      </c>
      <c r="B4777" s="6" t="n">
        <v>36983</v>
      </c>
      <c r="C4777" s="7" t="s">
        <v>155</v>
      </c>
      <c r="D4777" s="7" t="s">
        <v>2914</v>
      </c>
      <c r="E4777" s="7" t="s">
        <v>20</v>
      </c>
      <c r="F4777" s="16" t="s">
        <v>131</v>
      </c>
      <c r="G4777" s="8" t="n">
        <v>0</v>
      </c>
    </row>
    <row r="4778" customFormat="false" ht="12.75" hidden="false" customHeight="false" outlineLevel="2" collapsed="false">
      <c r="A4778" s="5" t="s">
        <v>149</v>
      </c>
      <c r="B4778" s="6" t="n">
        <v>36983</v>
      </c>
      <c r="C4778" s="7" t="s">
        <v>155</v>
      </c>
      <c r="D4778" s="7" t="s">
        <v>2914</v>
      </c>
      <c r="E4778" s="7" t="s">
        <v>20</v>
      </c>
      <c r="F4778" s="16" t="s">
        <v>131</v>
      </c>
      <c r="G4778" s="8" t="n">
        <v>0</v>
      </c>
    </row>
    <row r="4779" customFormat="false" ht="12.75" hidden="false" customHeight="false" outlineLevel="2" collapsed="false">
      <c r="A4779" s="5" t="s">
        <v>2913</v>
      </c>
      <c r="B4779" s="6" t="n">
        <v>36983</v>
      </c>
      <c r="C4779" s="7" t="s">
        <v>155</v>
      </c>
      <c r="D4779" s="7" t="s">
        <v>2914</v>
      </c>
      <c r="E4779" s="7" t="s">
        <v>20</v>
      </c>
      <c r="F4779" s="16" t="s">
        <v>131</v>
      </c>
      <c r="G4779" s="8" t="n">
        <v>0</v>
      </c>
    </row>
    <row r="4780" customFormat="false" ht="14.25" hidden="false" customHeight="false" outlineLevel="2" collapsed="false">
      <c r="A4780" s="28" t="n">
        <f aca="false">SUBTOTAL(3,A4754:A4779)</f>
        <v>26</v>
      </c>
      <c r="B4780" s="29"/>
      <c r="C4780" s="30"/>
      <c r="D4780" s="30"/>
      <c r="E4780" s="30"/>
      <c r="F4780" s="31" t="s">
        <v>5473</v>
      </c>
      <c r="G4780" s="32" t="n">
        <f aca="false">SUM(G4754:G4779)</f>
        <v>19943780</v>
      </c>
    </row>
    <row r="4781" customFormat="false" ht="12.75" hidden="false" customHeight="false" outlineLevel="2" collapsed="false">
      <c r="A4781" s="5"/>
      <c r="B4781" s="6"/>
      <c r="C4781" s="7"/>
      <c r="D4781" s="7"/>
      <c r="E4781" s="7"/>
      <c r="F4781" s="33"/>
      <c r="G4781" s="8"/>
    </row>
    <row r="4782" customFormat="false" ht="12.75" hidden="false" customHeight="false" outlineLevel="2" collapsed="false">
      <c r="A4782" s="5" t="n">
        <v>602653</v>
      </c>
      <c r="B4782" s="6" t="n">
        <v>37015</v>
      </c>
      <c r="C4782" s="7" t="s">
        <v>2952</v>
      </c>
      <c r="D4782" s="7" t="s">
        <v>2916</v>
      </c>
      <c r="E4782" s="7" t="s">
        <v>33</v>
      </c>
      <c r="F4782" s="5" t="s">
        <v>2936</v>
      </c>
      <c r="G4782" s="8" t="n">
        <v>4200</v>
      </c>
    </row>
    <row r="4783" customFormat="false" ht="12.75" hidden="false" customHeight="false" outlineLevel="2" collapsed="false">
      <c r="A4783" s="5" t="n">
        <v>611659</v>
      </c>
      <c r="B4783" s="6" t="n">
        <v>37026</v>
      </c>
      <c r="C4783" s="7" t="s">
        <v>2949</v>
      </c>
      <c r="D4783" s="7" t="s">
        <v>2916</v>
      </c>
      <c r="E4783" s="7" t="s">
        <v>33</v>
      </c>
      <c r="F4783" s="5" t="s">
        <v>2936</v>
      </c>
      <c r="G4783" s="8" t="n">
        <v>64800</v>
      </c>
    </row>
    <row r="4784" customFormat="false" ht="12.75" hidden="false" customHeight="false" outlineLevel="2" collapsed="false">
      <c r="A4784" s="5" t="n">
        <v>613369</v>
      </c>
      <c r="B4784" s="6" t="n">
        <v>37027</v>
      </c>
      <c r="C4784" s="7" t="s">
        <v>2949</v>
      </c>
      <c r="D4784" s="7" t="s">
        <v>2916</v>
      </c>
      <c r="E4784" s="7" t="s">
        <v>33</v>
      </c>
      <c r="F4784" s="5" t="s">
        <v>2936</v>
      </c>
      <c r="G4784" s="8" t="n">
        <v>5200</v>
      </c>
    </row>
    <row r="4785" customFormat="false" ht="12.75" hidden="false" customHeight="false" outlineLevel="2" collapsed="false">
      <c r="A4785" s="5" t="n">
        <v>615370</v>
      </c>
      <c r="B4785" s="6" t="n">
        <v>37029</v>
      </c>
      <c r="C4785" s="7" t="s">
        <v>2953</v>
      </c>
      <c r="D4785" s="7" t="s">
        <v>2916</v>
      </c>
      <c r="E4785" s="7" t="s">
        <v>33</v>
      </c>
      <c r="F4785" s="5" t="s">
        <v>2936</v>
      </c>
      <c r="G4785" s="8" t="n">
        <v>5400</v>
      </c>
    </row>
    <row r="4786" customFormat="false" ht="12.75" hidden="false" customHeight="false" outlineLevel="2" collapsed="false">
      <c r="A4786" s="5" t="n">
        <v>616599</v>
      </c>
      <c r="B4786" s="6" t="n">
        <v>37034</v>
      </c>
      <c r="C4786" s="7" t="s">
        <v>2932</v>
      </c>
      <c r="D4786" s="7" t="s">
        <v>2916</v>
      </c>
      <c r="E4786" s="7" t="s">
        <v>33</v>
      </c>
      <c r="F4786" s="5" t="s">
        <v>2936</v>
      </c>
      <c r="G4786" s="8" t="n">
        <v>500</v>
      </c>
    </row>
    <row r="4787" customFormat="false" ht="12.75" hidden="false" customHeight="false" outlineLevel="2" collapsed="false">
      <c r="A4787" s="5" t="n">
        <v>628130</v>
      </c>
      <c r="B4787" s="6" t="n">
        <v>37042</v>
      </c>
      <c r="C4787" s="7" t="s">
        <v>2955</v>
      </c>
      <c r="D4787" s="7" t="s">
        <v>2916</v>
      </c>
      <c r="E4787" s="7" t="s">
        <v>33</v>
      </c>
      <c r="F4787" s="5" t="s">
        <v>2936</v>
      </c>
      <c r="G4787" s="8" t="n">
        <v>1176</v>
      </c>
    </row>
    <row r="4788" customFormat="false" ht="12.75" hidden="false" customHeight="false" outlineLevel="2" collapsed="false">
      <c r="A4788" s="5" t="n">
        <v>628445</v>
      </c>
      <c r="B4788" s="6" t="n">
        <v>37042</v>
      </c>
      <c r="C4788" s="7" t="s">
        <v>1256</v>
      </c>
      <c r="D4788" s="7" t="s">
        <v>2971</v>
      </c>
      <c r="E4788" s="7" t="s">
        <v>33</v>
      </c>
      <c r="F4788" s="5" t="s">
        <v>2936</v>
      </c>
      <c r="G4788" s="8" t="n">
        <v>4000</v>
      </c>
    </row>
    <row r="4789" customFormat="false" ht="12.75" hidden="false" customHeight="false" outlineLevel="2" collapsed="false">
      <c r="A4789" s="5" t="n">
        <v>6</v>
      </c>
      <c r="B4789" s="6" t="n">
        <v>36957</v>
      </c>
      <c r="C4789" s="7" t="s">
        <v>3265</v>
      </c>
      <c r="D4789" s="7" t="s">
        <v>2916</v>
      </c>
      <c r="E4789" s="7" t="s">
        <v>29</v>
      </c>
      <c r="F4789" s="16" t="s">
        <v>2936</v>
      </c>
      <c r="G4789" s="8" t="n">
        <v>4000</v>
      </c>
    </row>
    <row r="4790" customFormat="false" ht="12.75" hidden="false" customHeight="false" outlineLevel="2" collapsed="false">
      <c r="A4790" s="5" t="n">
        <v>7</v>
      </c>
      <c r="B4790" s="6" t="n">
        <v>36959</v>
      </c>
      <c r="C4790" s="7" t="s">
        <v>3268</v>
      </c>
      <c r="D4790" s="7" t="s">
        <v>2916</v>
      </c>
      <c r="E4790" s="7" t="s">
        <v>29</v>
      </c>
      <c r="F4790" s="16" t="s">
        <v>2936</v>
      </c>
      <c r="G4790" s="8" t="n">
        <v>18000</v>
      </c>
    </row>
    <row r="4791" customFormat="false" ht="12.75" hidden="false" customHeight="false" outlineLevel="2" collapsed="false">
      <c r="A4791" s="5" t="n">
        <v>8</v>
      </c>
      <c r="B4791" s="6" t="n">
        <v>36959</v>
      </c>
      <c r="C4791" s="7" t="s">
        <v>3269</v>
      </c>
      <c r="D4791" s="7" t="s">
        <v>2916</v>
      </c>
      <c r="E4791" s="7" t="s">
        <v>29</v>
      </c>
      <c r="F4791" s="16" t="s">
        <v>2936</v>
      </c>
      <c r="G4791" s="8" t="n">
        <v>13000</v>
      </c>
    </row>
    <row r="4792" customFormat="false" ht="12.75" hidden="false" customHeight="false" outlineLevel="2" collapsed="false">
      <c r="A4792" s="5" t="n">
        <v>9</v>
      </c>
      <c r="B4792" s="6" t="n">
        <v>36969</v>
      </c>
      <c r="C4792" s="7" t="s">
        <v>2928</v>
      </c>
      <c r="D4792" s="7" t="s">
        <v>2916</v>
      </c>
      <c r="E4792" s="7" t="s">
        <v>29</v>
      </c>
      <c r="F4792" s="16" t="s">
        <v>2936</v>
      </c>
      <c r="G4792" s="8" t="n">
        <v>8000</v>
      </c>
    </row>
    <row r="4793" customFormat="false" ht="12.75" hidden="false" customHeight="false" outlineLevel="2" collapsed="false">
      <c r="A4793" s="5" t="n">
        <v>51</v>
      </c>
      <c r="B4793" s="6" t="n">
        <v>36998</v>
      </c>
      <c r="C4793" s="7" t="s">
        <v>2929</v>
      </c>
      <c r="D4793" s="7" t="s">
        <v>2916</v>
      </c>
      <c r="E4793" s="7" t="s">
        <v>29</v>
      </c>
      <c r="F4793" s="16" t="s">
        <v>2936</v>
      </c>
      <c r="G4793" s="8" t="n">
        <v>13000</v>
      </c>
    </row>
    <row r="4794" customFormat="false" ht="12.75" hidden="false" customHeight="false" outlineLevel="2" collapsed="false">
      <c r="A4794" s="5" t="n">
        <v>551095</v>
      </c>
      <c r="B4794" s="6" t="n">
        <v>36965</v>
      </c>
      <c r="C4794" s="7" t="s">
        <v>3270</v>
      </c>
      <c r="D4794" s="7" t="s">
        <v>2916</v>
      </c>
      <c r="E4794" s="7" t="s">
        <v>29</v>
      </c>
      <c r="F4794" s="16" t="s">
        <v>2936</v>
      </c>
      <c r="G4794" s="8" t="n">
        <v>420</v>
      </c>
    </row>
    <row r="4795" customFormat="false" ht="12.75" hidden="false" customHeight="false" outlineLevel="2" collapsed="false">
      <c r="A4795" s="5" t="n">
        <v>554757</v>
      </c>
      <c r="B4795" s="6" t="n">
        <v>36970</v>
      </c>
      <c r="C4795" s="7" t="s">
        <v>3271</v>
      </c>
      <c r="D4795" s="7" t="s">
        <v>2916</v>
      </c>
      <c r="E4795" s="7" t="s">
        <v>29</v>
      </c>
      <c r="F4795" s="16" t="s">
        <v>2936</v>
      </c>
      <c r="G4795" s="8" t="n">
        <v>17000</v>
      </c>
    </row>
    <row r="4796" customFormat="false" ht="12.75" hidden="false" customHeight="false" outlineLevel="2" collapsed="false">
      <c r="A4796" s="5" t="n">
        <v>555540</v>
      </c>
      <c r="B4796" s="6" t="n">
        <v>36970</v>
      </c>
      <c r="C4796" s="7" t="s">
        <v>774</v>
      </c>
      <c r="D4796" s="7" t="s">
        <v>2916</v>
      </c>
      <c r="E4796" s="7" t="s">
        <v>29</v>
      </c>
      <c r="F4796" s="16" t="s">
        <v>2936</v>
      </c>
      <c r="G4796" s="8" t="n">
        <v>16000</v>
      </c>
    </row>
    <row r="4797" customFormat="false" ht="12.75" hidden="false" customHeight="false" outlineLevel="2" collapsed="false">
      <c r="A4797" s="5" t="n">
        <v>558028</v>
      </c>
      <c r="B4797" s="6" t="n">
        <v>36972</v>
      </c>
      <c r="C4797" s="7" t="s">
        <v>2928</v>
      </c>
      <c r="D4797" s="7" t="s">
        <v>2916</v>
      </c>
      <c r="E4797" s="7" t="s">
        <v>29</v>
      </c>
      <c r="F4797" s="16" t="s">
        <v>2936</v>
      </c>
      <c r="G4797" s="8" t="n">
        <v>8000</v>
      </c>
    </row>
    <row r="4798" customFormat="false" ht="12.75" hidden="false" customHeight="false" outlineLevel="2" collapsed="false">
      <c r="A4798" s="5" t="n">
        <v>560351</v>
      </c>
      <c r="B4798" s="6" t="n">
        <v>36976</v>
      </c>
      <c r="C4798" s="7" t="s">
        <v>2941</v>
      </c>
      <c r="D4798" s="7" t="s">
        <v>2916</v>
      </c>
      <c r="E4798" s="7" t="s">
        <v>29</v>
      </c>
      <c r="F4798" s="16" t="s">
        <v>2936</v>
      </c>
      <c r="G4798" s="8" t="n">
        <v>1000</v>
      </c>
    </row>
    <row r="4799" customFormat="false" ht="12.75" hidden="false" customHeight="false" outlineLevel="2" collapsed="false">
      <c r="A4799" s="5" t="n">
        <v>562918</v>
      </c>
      <c r="B4799" s="6" t="n">
        <v>36979</v>
      </c>
      <c r="C4799" s="7" t="s">
        <v>2930</v>
      </c>
      <c r="D4799" s="7" t="s">
        <v>2916</v>
      </c>
      <c r="E4799" s="7" t="s">
        <v>29</v>
      </c>
      <c r="F4799" s="16" t="s">
        <v>2936</v>
      </c>
      <c r="G4799" s="8" t="n">
        <v>0</v>
      </c>
    </row>
    <row r="4800" customFormat="false" ht="12.75" hidden="false" customHeight="false" outlineLevel="2" collapsed="false">
      <c r="A4800" s="5" t="n">
        <v>564337</v>
      </c>
      <c r="B4800" s="6" t="n">
        <v>36979</v>
      </c>
      <c r="C4800" s="7" t="s">
        <v>2941</v>
      </c>
      <c r="D4800" s="7" t="s">
        <v>2916</v>
      </c>
      <c r="E4800" s="7" t="s">
        <v>29</v>
      </c>
      <c r="F4800" s="16" t="s">
        <v>2936</v>
      </c>
      <c r="G4800" s="8" t="n">
        <v>1000</v>
      </c>
    </row>
    <row r="4801" customFormat="false" ht="12.75" hidden="false" customHeight="false" outlineLevel="2" collapsed="false">
      <c r="A4801" s="5" t="n">
        <v>565102</v>
      </c>
      <c r="B4801" s="6" t="n">
        <v>36979</v>
      </c>
      <c r="C4801" s="7" t="s">
        <v>2918</v>
      </c>
      <c r="D4801" s="7" t="s">
        <v>2916</v>
      </c>
      <c r="E4801" s="7" t="s">
        <v>29</v>
      </c>
      <c r="F4801" s="16" t="s">
        <v>2936</v>
      </c>
      <c r="G4801" s="8" t="n">
        <v>1000</v>
      </c>
    </row>
    <row r="4802" customFormat="false" ht="12.75" hidden="false" customHeight="false" outlineLevel="2" collapsed="false">
      <c r="A4802" s="5" t="n">
        <v>565145</v>
      </c>
      <c r="B4802" s="6" t="n">
        <v>36979</v>
      </c>
      <c r="C4802" s="7" t="s">
        <v>2918</v>
      </c>
      <c r="D4802" s="7" t="s">
        <v>2916</v>
      </c>
      <c r="E4802" s="7" t="s">
        <v>29</v>
      </c>
      <c r="F4802" s="16" t="s">
        <v>2936</v>
      </c>
      <c r="G4802" s="8" t="n">
        <v>5000</v>
      </c>
    </row>
    <row r="4803" customFormat="false" ht="12.75" hidden="false" customHeight="false" outlineLevel="2" collapsed="false">
      <c r="A4803" s="5" t="n">
        <v>565539</v>
      </c>
      <c r="B4803" s="6" t="n">
        <v>37004</v>
      </c>
      <c r="C4803" s="7" t="s">
        <v>2930</v>
      </c>
      <c r="D4803" s="7" t="s">
        <v>2916</v>
      </c>
      <c r="E4803" s="7" t="s">
        <v>29</v>
      </c>
      <c r="F4803" s="16" t="s">
        <v>2936</v>
      </c>
      <c r="G4803" s="8" t="n">
        <v>300</v>
      </c>
    </row>
    <row r="4804" customFormat="false" ht="12.75" hidden="false" customHeight="false" outlineLevel="2" collapsed="false">
      <c r="A4804" s="5" t="n">
        <v>568195</v>
      </c>
      <c r="B4804" s="6" t="n">
        <v>36985</v>
      </c>
      <c r="C4804" s="7" t="s">
        <v>311</v>
      </c>
      <c r="D4804" s="7" t="s">
        <v>2916</v>
      </c>
      <c r="E4804" s="7" t="s">
        <v>29</v>
      </c>
      <c r="F4804" s="16" t="s">
        <v>2936</v>
      </c>
      <c r="G4804" s="8" t="n">
        <v>100</v>
      </c>
    </row>
    <row r="4805" customFormat="false" ht="12.75" hidden="false" customHeight="false" outlineLevel="2" collapsed="false">
      <c r="A4805" s="5" t="n">
        <v>572104</v>
      </c>
      <c r="B4805" s="6" t="n">
        <v>36986</v>
      </c>
      <c r="C4805" s="7" t="s">
        <v>2918</v>
      </c>
      <c r="D4805" s="7" t="s">
        <v>2916</v>
      </c>
      <c r="E4805" s="7" t="s">
        <v>29</v>
      </c>
      <c r="F4805" s="16" t="s">
        <v>2936</v>
      </c>
      <c r="G4805" s="8" t="n">
        <v>13000</v>
      </c>
    </row>
    <row r="4806" customFormat="false" ht="12.75" hidden="false" customHeight="false" outlineLevel="2" collapsed="false">
      <c r="A4806" s="5" t="n">
        <v>582786</v>
      </c>
      <c r="B4806" s="6" t="n">
        <v>36997</v>
      </c>
      <c r="C4806" s="7" t="s">
        <v>2928</v>
      </c>
      <c r="D4806" s="7" t="s">
        <v>2916</v>
      </c>
      <c r="E4806" s="7" t="s">
        <v>29</v>
      </c>
      <c r="F4806" s="16" t="s">
        <v>2936</v>
      </c>
      <c r="G4806" s="8" t="n">
        <v>3000</v>
      </c>
    </row>
    <row r="4807" customFormat="false" ht="12.75" hidden="false" customHeight="false" outlineLevel="2" collapsed="false">
      <c r="A4807" s="5" t="n">
        <v>590548</v>
      </c>
      <c r="B4807" s="6" t="n">
        <v>37005</v>
      </c>
      <c r="C4807" s="7" t="s">
        <v>2931</v>
      </c>
      <c r="D4807" s="7" t="s">
        <v>2916</v>
      </c>
      <c r="E4807" s="7" t="s">
        <v>29</v>
      </c>
      <c r="F4807" s="16" t="s">
        <v>2936</v>
      </c>
      <c r="G4807" s="8" t="n">
        <v>4000</v>
      </c>
    </row>
    <row r="4808" customFormat="false" ht="12.75" hidden="false" customHeight="false" outlineLevel="2" collapsed="false">
      <c r="A4808" s="5" t="n">
        <v>594013</v>
      </c>
      <c r="B4808" s="6" t="n">
        <v>37008</v>
      </c>
      <c r="C4808" s="7" t="s">
        <v>2932</v>
      </c>
      <c r="D4808" s="7" t="s">
        <v>2916</v>
      </c>
      <c r="E4808" s="7" t="s">
        <v>29</v>
      </c>
      <c r="F4808" s="16" t="s">
        <v>2936</v>
      </c>
      <c r="G4808" s="8" t="n">
        <v>4000</v>
      </c>
    </row>
    <row r="4809" customFormat="false" ht="12.75" hidden="false" customHeight="false" outlineLevel="2" collapsed="false">
      <c r="A4809" s="5" t="s">
        <v>2925</v>
      </c>
      <c r="B4809" s="6" t="n">
        <v>36990</v>
      </c>
      <c r="C4809" s="7" t="s">
        <v>2926</v>
      </c>
      <c r="D4809" s="7" t="s">
        <v>2916</v>
      </c>
      <c r="E4809" s="7" t="s">
        <v>29</v>
      </c>
      <c r="F4809" s="16" t="s">
        <v>2936</v>
      </c>
      <c r="G4809" s="8" t="n">
        <v>18400</v>
      </c>
    </row>
    <row r="4810" customFormat="false" ht="12.75" hidden="false" customHeight="false" outlineLevel="2" collapsed="false">
      <c r="A4810" s="5" t="n">
        <v>85</v>
      </c>
      <c r="B4810" s="6" t="n">
        <v>37050</v>
      </c>
      <c r="C4810" s="7" t="s">
        <v>1256</v>
      </c>
      <c r="D4810" s="7" t="s">
        <v>2916</v>
      </c>
      <c r="E4810" s="7"/>
      <c r="F4810" s="16" t="s">
        <v>2936</v>
      </c>
      <c r="G4810" s="8" t="n">
        <v>3800</v>
      </c>
    </row>
    <row r="4811" customFormat="false" ht="12.75" hidden="false" customHeight="false" outlineLevel="2" collapsed="false">
      <c r="A4811" s="5" t="n">
        <v>628445</v>
      </c>
      <c r="B4811" s="6" t="n">
        <v>37050</v>
      </c>
      <c r="C4811" s="7" t="s">
        <v>1256</v>
      </c>
      <c r="D4811" s="7" t="s">
        <v>2916</v>
      </c>
      <c r="E4811" s="7"/>
      <c r="F4811" s="16" t="s">
        <v>2936</v>
      </c>
      <c r="G4811" s="8" t="n">
        <v>4000</v>
      </c>
    </row>
    <row r="4812" customFormat="false" ht="12.75" hidden="false" customHeight="false" outlineLevel="2" collapsed="false">
      <c r="A4812" s="5" t="n">
        <v>633091</v>
      </c>
      <c r="B4812" s="6" t="n">
        <v>37047</v>
      </c>
      <c r="C4812" s="7" t="s">
        <v>2932</v>
      </c>
      <c r="D4812" s="7" t="s">
        <v>2916</v>
      </c>
      <c r="E4812" s="7"/>
      <c r="F4812" s="16" t="s">
        <v>2936</v>
      </c>
      <c r="G4812" s="8" t="n">
        <v>8800</v>
      </c>
    </row>
    <row r="4813" customFormat="false" ht="12.75" hidden="false" customHeight="false" outlineLevel="2" collapsed="false">
      <c r="A4813" s="5" t="n">
        <v>638864</v>
      </c>
      <c r="B4813" s="6" t="n">
        <v>37050</v>
      </c>
      <c r="C4813" s="7" t="s">
        <v>763</v>
      </c>
      <c r="D4813" s="7" t="s">
        <v>2916</v>
      </c>
      <c r="E4813" s="7"/>
      <c r="F4813" s="16" t="s">
        <v>2936</v>
      </c>
      <c r="G4813" s="8" t="n">
        <v>600</v>
      </c>
    </row>
    <row r="4814" customFormat="false" ht="12.75" hidden="false" customHeight="false" outlineLevel="2" collapsed="false">
      <c r="A4814" s="5" t="n">
        <v>639199</v>
      </c>
      <c r="B4814" s="6" t="n">
        <v>37050</v>
      </c>
      <c r="C4814" s="7" t="s">
        <v>1256</v>
      </c>
      <c r="D4814" s="7" t="s">
        <v>2916</v>
      </c>
      <c r="E4814" s="7"/>
      <c r="F4814" s="16" t="s">
        <v>2936</v>
      </c>
      <c r="G4814" s="8" t="n">
        <v>1667</v>
      </c>
    </row>
    <row r="4815" customFormat="false" ht="12.75" hidden="false" customHeight="false" outlineLevel="2" collapsed="false">
      <c r="A4815" s="5" t="n">
        <v>644409</v>
      </c>
      <c r="B4815" s="6" t="n">
        <v>37054</v>
      </c>
      <c r="C4815" s="7" t="s">
        <v>2941</v>
      </c>
      <c r="D4815" s="7" t="s">
        <v>2916</v>
      </c>
      <c r="E4815" s="7"/>
      <c r="F4815" s="16" t="s">
        <v>2936</v>
      </c>
      <c r="G4815" s="8" t="n">
        <v>3680</v>
      </c>
    </row>
    <row r="4816" customFormat="false" ht="12.75" hidden="false" customHeight="false" outlineLevel="2" collapsed="false">
      <c r="A4816" s="5" t="n">
        <v>666788</v>
      </c>
      <c r="B4816" s="6" t="n">
        <v>37070</v>
      </c>
      <c r="C4816" s="7" t="s">
        <v>2949</v>
      </c>
      <c r="D4816" s="7" t="s">
        <v>2916</v>
      </c>
      <c r="E4816" s="7"/>
      <c r="F4816" s="16" t="s">
        <v>2936</v>
      </c>
      <c r="G4816" s="8" t="n">
        <v>5920</v>
      </c>
    </row>
    <row r="4817" customFormat="false" ht="12.75" hidden="false" customHeight="false" outlineLevel="2" collapsed="false">
      <c r="A4817" s="5" t="n">
        <v>666821</v>
      </c>
      <c r="B4817" s="6" t="n">
        <v>37070</v>
      </c>
      <c r="C4817" s="7" t="s">
        <v>2949</v>
      </c>
      <c r="D4817" s="7" t="s">
        <v>2916</v>
      </c>
      <c r="E4817" s="7"/>
      <c r="F4817" s="16" t="s">
        <v>2936</v>
      </c>
      <c r="G4817" s="8" t="n">
        <v>2080</v>
      </c>
    </row>
    <row r="4818" customFormat="false" ht="12.75" hidden="false" customHeight="false" outlineLevel="2" collapsed="false">
      <c r="A4818" s="5" t="n">
        <v>667041</v>
      </c>
      <c r="B4818" s="6" t="n">
        <v>37070</v>
      </c>
      <c r="C4818" s="7" t="s">
        <v>2948</v>
      </c>
      <c r="D4818" s="7" t="s">
        <v>2916</v>
      </c>
      <c r="E4818" s="7"/>
      <c r="F4818" s="16" t="s">
        <v>2936</v>
      </c>
      <c r="G4818" s="8" t="n">
        <v>1680</v>
      </c>
    </row>
    <row r="4819" customFormat="false" ht="12.75" hidden="false" customHeight="false" outlineLevel="2" collapsed="false">
      <c r="A4819" s="12" t="n">
        <v>669545</v>
      </c>
      <c r="B4819" s="6" t="n">
        <v>37071</v>
      </c>
      <c r="C4819" s="13" t="s">
        <v>2949</v>
      </c>
      <c r="D4819" s="7" t="s">
        <v>2916</v>
      </c>
      <c r="E4819" s="7" t="s">
        <v>33</v>
      </c>
      <c r="F4819" s="12" t="s">
        <v>2936</v>
      </c>
      <c r="G4819" s="8" t="n">
        <v>17400</v>
      </c>
    </row>
    <row r="4820" customFormat="false" ht="12.75" hidden="false" customHeight="false" outlineLevel="1" collapsed="false">
      <c r="A4820" s="5" t="s">
        <v>2935</v>
      </c>
      <c r="B4820" s="6" t="n">
        <v>37046</v>
      </c>
      <c r="C4820" s="7" t="s">
        <v>763</v>
      </c>
      <c r="D4820" s="7" t="s">
        <v>2916</v>
      </c>
      <c r="E4820" s="7"/>
      <c r="F4820" s="16" t="s">
        <v>2936</v>
      </c>
      <c r="G4820" s="8" t="n">
        <v>6507</v>
      </c>
    </row>
    <row r="4821" customFormat="false" ht="12.75" hidden="false" customHeight="false" outlineLevel="2" collapsed="false">
      <c r="A4821" s="5" t="n">
        <v>628445</v>
      </c>
      <c r="B4821" s="6" t="n">
        <v>37050</v>
      </c>
      <c r="C4821" s="7" t="s">
        <v>1256</v>
      </c>
      <c r="D4821" s="7" t="s">
        <v>2971</v>
      </c>
      <c r="E4821" s="7"/>
      <c r="F4821" s="16" t="s">
        <v>2936</v>
      </c>
      <c r="G4821" s="8" t="n">
        <v>-4000</v>
      </c>
    </row>
    <row r="4822" customFormat="false" ht="12.75" hidden="false" customHeight="false" outlineLevel="1" collapsed="false">
      <c r="A4822" s="5" t="n">
        <v>83</v>
      </c>
      <c r="B4822" s="6" t="n">
        <v>37043</v>
      </c>
      <c r="C4822" s="7" t="s">
        <v>763</v>
      </c>
      <c r="D4822" s="7" t="s">
        <v>2916</v>
      </c>
      <c r="E4822" s="7"/>
      <c r="F4822" s="16" t="s">
        <v>2936</v>
      </c>
      <c r="G4822" s="8" t="n">
        <v>48036</v>
      </c>
    </row>
    <row r="4823" customFormat="false" ht="14.25" hidden="false" customHeight="false" outlineLevel="2" collapsed="false">
      <c r="A4823" s="28" t="n">
        <f aca="false">SUBTOTAL(3,A4782:A4822)</f>
        <v>41</v>
      </c>
      <c r="B4823" s="29"/>
      <c r="C4823" s="30"/>
      <c r="D4823" s="30"/>
      <c r="E4823" s="30"/>
      <c r="F4823" s="31" t="s">
        <v>5477</v>
      </c>
      <c r="G4823" s="32" t="n">
        <f aca="false">SUM(G4782:G4822)</f>
        <v>333666</v>
      </c>
    </row>
    <row r="4824" customFormat="false" ht="12.75" hidden="false" customHeight="false" outlineLevel="2" collapsed="false">
      <c r="A4824" s="5"/>
      <c r="B4824" s="6"/>
      <c r="C4824" s="7"/>
      <c r="D4824" s="7"/>
      <c r="E4824" s="7"/>
      <c r="F4824" s="33"/>
      <c r="G4824" s="8"/>
    </row>
    <row r="4825" customFormat="false" ht="12.75" hidden="false" customHeight="false" outlineLevel="1" collapsed="false">
      <c r="A4825" s="5" t="s">
        <v>3021</v>
      </c>
      <c r="B4825" s="6" t="n">
        <v>36972</v>
      </c>
      <c r="C4825" s="7" t="s">
        <v>3041</v>
      </c>
      <c r="D4825" s="7" t="s">
        <v>3042</v>
      </c>
      <c r="E4825" s="7" t="s">
        <v>3043</v>
      </c>
      <c r="F4825" s="16" t="s">
        <v>3021</v>
      </c>
      <c r="G4825" s="8" t="n">
        <v>1000000</v>
      </c>
    </row>
    <row r="4826" customFormat="false" ht="14.25" hidden="false" customHeight="false" outlineLevel="2" collapsed="false">
      <c r="A4826" s="28" t="n">
        <f aca="false">SUBTOTAL(3,A4825)</f>
        <v>1</v>
      </c>
      <c r="B4826" s="29"/>
      <c r="C4826" s="30"/>
      <c r="D4826" s="30"/>
      <c r="E4826" s="30"/>
      <c r="F4826" s="31" t="s">
        <v>5479</v>
      </c>
      <c r="G4826" s="32" t="n">
        <f aca="false">SUM(G4825)</f>
        <v>1000000</v>
      </c>
    </row>
    <row r="4827" customFormat="false" ht="12.75" hidden="false" customHeight="false" outlineLevel="2" collapsed="false">
      <c r="A4827" s="5"/>
      <c r="B4827" s="6"/>
      <c r="C4827" s="7"/>
      <c r="D4827" s="7"/>
      <c r="E4827" s="7"/>
      <c r="F4827" s="33"/>
      <c r="G4827" s="8"/>
    </row>
    <row r="4828" customFormat="false" ht="12.75" hidden="false" customHeight="false" outlineLevel="2" collapsed="false">
      <c r="A4828" s="5" t="s">
        <v>4045</v>
      </c>
      <c r="B4828" s="6" t="n">
        <v>36923</v>
      </c>
      <c r="C4828" s="7" t="s">
        <v>4046</v>
      </c>
      <c r="D4828" s="7" t="s">
        <v>1588</v>
      </c>
      <c r="E4828" s="7" t="s">
        <v>3053</v>
      </c>
      <c r="F4828" s="16" t="s">
        <v>4047</v>
      </c>
      <c r="G4828" s="8" t="n">
        <v>7360</v>
      </c>
    </row>
    <row r="4829" customFormat="false" ht="14.25" hidden="false" customHeight="false" outlineLevel="2" collapsed="false">
      <c r="A4829" s="28" t="n">
        <f aca="false">SUBTOTAL(3,A4828)</f>
        <v>1</v>
      </c>
      <c r="B4829" s="29"/>
      <c r="C4829" s="30"/>
      <c r="D4829" s="30"/>
      <c r="E4829" s="30"/>
      <c r="F4829" s="31" t="s">
        <v>5480</v>
      </c>
      <c r="G4829" s="32" t="n">
        <f aca="false">SUM(G4828)</f>
        <v>7360</v>
      </c>
    </row>
    <row r="4830" customFormat="false" ht="12.75" hidden="false" customHeight="false" outlineLevel="2" collapsed="false">
      <c r="A4830" s="5"/>
      <c r="B4830" s="6"/>
      <c r="C4830" s="7"/>
      <c r="D4830" s="7"/>
      <c r="E4830" s="7"/>
      <c r="F4830" s="33"/>
      <c r="G4830" s="8"/>
    </row>
    <row r="4831" customFormat="false" ht="12.75" hidden="false" customHeight="false" outlineLevel="2" collapsed="false">
      <c r="A4831" s="5" t="s">
        <v>94</v>
      </c>
      <c r="B4831" s="6" t="n">
        <v>37027</v>
      </c>
      <c r="C4831" s="7" t="s">
        <v>95</v>
      </c>
      <c r="D4831" s="7" t="s">
        <v>38</v>
      </c>
      <c r="E4831" s="7" t="s">
        <v>39</v>
      </c>
      <c r="F4831" s="16" t="s">
        <v>92</v>
      </c>
      <c r="G4831" s="8" t="n">
        <v>5679</v>
      </c>
    </row>
    <row r="4832" customFormat="false" ht="12.75" hidden="false" customHeight="false" outlineLevel="2" collapsed="false">
      <c r="A4832" s="5" t="s">
        <v>3227</v>
      </c>
      <c r="B4832" s="6" t="n">
        <v>36916</v>
      </c>
      <c r="C4832" s="7" t="s">
        <v>3203</v>
      </c>
      <c r="D4832" s="7" t="s">
        <v>38</v>
      </c>
      <c r="E4832" s="7" t="s">
        <v>39</v>
      </c>
      <c r="F4832" s="16" t="s">
        <v>92</v>
      </c>
      <c r="G4832" s="8" t="n">
        <v>699</v>
      </c>
    </row>
    <row r="4833" customFormat="false" ht="12.75" hidden="false" customHeight="false" outlineLevel="2" collapsed="false">
      <c r="A4833" s="5" t="s">
        <v>3202</v>
      </c>
      <c r="B4833" s="6" t="n">
        <v>36948</v>
      </c>
      <c r="C4833" s="7" t="s">
        <v>3203</v>
      </c>
      <c r="D4833" s="7" t="s">
        <v>38</v>
      </c>
      <c r="E4833" s="7" t="s">
        <v>39</v>
      </c>
      <c r="F4833" s="16" t="s">
        <v>92</v>
      </c>
      <c r="G4833" s="8" t="n">
        <v>775</v>
      </c>
    </row>
    <row r="4834" customFormat="false" ht="12.75" hidden="false" customHeight="false" outlineLevel="2" collapsed="false">
      <c r="A4834" s="5" t="s">
        <v>73</v>
      </c>
      <c r="B4834" s="6" t="n">
        <v>37005</v>
      </c>
      <c r="C4834" s="7" t="s">
        <v>74</v>
      </c>
      <c r="D4834" s="7" t="s">
        <v>38</v>
      </c>
      <c r="E4834" s="7" t="s">
        <v>39</v>
      </c>
      <c r="F4834" s="16" t="s">
        <v>92</v>
      </c>
      <c r="G4834" s="8" t="n">
        <v>387</v>
      </c>
    </row>
    <row r="4835" customFormat="false" ht="12.75" hidden="false" customHeight="false" outlineLevel="2" collapsed="false">
      <c r="A4835" s="5" t="s">
        <v>3224</v>
      </c>
      <c r="B4835" s="6" t="n">
        <v>36896</v>
      </c>
      <c r="C4835" s="7" t="s">
        <v>3225</v>
      </c>
      <c r="D4835" s="7" t="s">
        <v>38</v>
      </c>
      <c r="E4835" s="7" t="s">
        <v>3053</v>
      </c>
      <c r="F4835" s="16" t="s">
        <v>92</v>
      </c>
      <c r="G4835" s="8" t="n">
        <v>930</v>
      </c>
    </row>
    <row r="4836" customFormat="false" ht="12.75" hidden="false" customHeight="false" outlineLevel="2" collapsed="false">
      <c r="A4836" s="5" t="s">
        <v>3226</v>
      </c>
      <c r="B4836" s="6" t="n">
        <v>36901</v>
      </c>
      <c r="C4836" s="7" t="s">
        <v>3225</v>
      </c>
      <c r="D4836" s="7" t="s">
        <v>38</v>
      </c>
      <c r="E4836" s="7" t="s">
        <v>3053</v>
      </c>
      <c r="F4836" s="16" t="s">
        <v>92</v>
      </c>
      <c r="G4836" s="8" t="n">
        <v>1680</v>
      </c>
    </row>
    <row r="4837" customFormat="false" ht="12.75" hidden="false" customHeight="false" outlineLevel="2" collapsed="false">
      <c r="A4837" s="5" t="s">
        <v>3228</v>
      </c>
      <c r="B4837" s="6" t="n">
        <v>36916</v>
      </c>
      <c r="C4837" s="7" t="s">
        <v>3229</v>
      </c>
      <c r="D4837" s="7" t="s">
        <v>38</v>
      </c>
      <c r="E4837" s="7" t="s">
        <v>39</v>
      </c>
      <c r="F4837" s="16" t="s">
        <v>92</v>
      </c>
      <c r="G4837" s="8" t="n">
        <v>21000</v>
      </c>
    </row>
    <row r="4838" customFormat="false" ht="12.75" hidden="false" customHeight="false" outlineLevel="2" collapsed="false">
      <c r="A4838" s="5" t="s">
        <v>3230</v>
      </c>
      <c r="B4838" s="6" t="n">
        <v>36920</v>
      </c>
      <c r="C4838" s="7" t="s">
        <v>3203</v>
      </c>
      <c r="D4838" s="7" t="s">
        <v>38</v>
      </c>
      <c r="E4838" s="7" t="s">
        <v>39</v>
      </c>
      <c r="F4838" s="16" t="s">
        <v>92</v>
      </c>
      <c r="G4838" s="8" t="n">
        <v>700</v>
      </c>
    </row>
    <row r="4839" customFormat="false" ht="12.75" hidden="false" customHeight="false" outlineLevel="2" collapsed="false">
      <c r="A4839" s="5" t="s">
        <v>3231</v>
      </c>
      <c r="B4839" s="6" t="n">
        <v>36920</v>
      </c>
      <c r="C4839" s="7" t="s">
        <v>91</v>
      </c>
      <c r="D4839" s="7" t="s">
        <v>38</v>
      </c>
      <c r="E4839" s="7" t="s">
        <v>3053</v>
      </c>
      <c r="F4839" s="16" t="s">
        <v>92</v>
      </c>
      <c r="G4839" s="8" t="n">
        <v>1400</v>
      </c>
    </row>
    <row r="4840" customFormat="false" ht="12.75" hidden="false" customHeight="false" outlineLevel="2" collapsed="false">
      <c r="A4840" s="5" t="s">
        <v>3173</v>
      </c>
      <c r="B4840" s="6" t="n">
        <v>36976</v>
      </c>
      <c r="C4840" s="7" t="s">
        <v>3174</v>
      </c>
      <c r="D4840" s="7" t="s">
        <v>38</v>
      </c>
      <c r="E4840" s="7" t="s">
        <v>137</v>
      </c>
      <c r="F4840" s="16" t="s">
        <v>92</v>
      </c>
      <c r="G4840" s="8" t="n">
        <v>4550</v>
      </c>
    </row>
    <row r="4841" customFormat="false" ht="12.75" hidden="false" customHeight="false" outlineLevel="1" collapsed="false">
      <c r="A4841" s="5" t="s">
        <v>3154</v>
      </c>
      <c r="B4841" s="6" t="n">
        <v>36977</v>
      </c>
      <c r="C4841" s="7" t="s">
        <v>3155</v>
      </c>
      <c r="D4841" s="7" t="s">
        <v>38</v>
      </c>
      <c r="E4841" s="7" t="s">
        <v>39</v>
      </c>
      <c r="F4841" s="16" t="s">
        <v>92</v>
      </c>
      <c r="G4841" s="8" t="n">
        <v>749</v>
      </c>
    </row>
    <row r="4842" customFormat="false" ht="12.75" hidden="false" customHeight="false" outlineLevel="2" collapsed="false">
      <c r="A4842" s="5" t="s">
        <v>90</v>
      </c>
      <c r="B4842" s="6" t="n">
        <v>36983</v>
      </c>
      <c r="C4842" s="7" t="s">
        <v>91</v>
      </c>
      <c r="D4842" s="7" t="s">
        <v>38</v>
      </c>
      <c r="E4842" s="7" t="s">
        <v>20</v>
      </c>
      <c r="F4842" s="16" t="s">
        <v>92</v>
      </c>
      <c r="G4842" s="8" t="n">
        <v>2878</v>
      </c>
    </row>
    <row r="4843" customFormat="false" ht="12.75" hidden="false" customHeight="false" outlineLevel="1" collapsed="false">
      <c r="A4843" s="5" t="s">
        <v>93</v>
      </c>
      <c r="B4843" s="6" t="n">
        <v>36992</v>
      </c>
      <c r="C4843" s="7" t="s">
        <v>91</v>
      </c>
      <c r="D4843" s="7" t="s">
        <v>38</v>
      </c>
      <c r="E4843" s="7" t="s">
        <v>20</v>
      </c>
      <c r="F4843" s="16" t="s">
        <v>92</v>
      </c>
      <c r="G4843" s="8" t="n">
        <v>1583</v>
      </c>
    </row>
    <row r="4844" customFormat="false" ht="14.25" hidden="false" customHeight="false" outlineLevel="2" collapsed="false">
      <c r="A4844" s="28" t="n">
        <f aca="false">SUBTOTAL(3,A4831:A4843)</f>
        <v>13</v>
      </c>
      <c r="B4844" s="29"/>
      <c r="C4844" s="30"/>
      <c r="D4844" s="30"/>
      <c r="E4844" s="30"/>
      <c r="F4844" s="31" t="s">
        <v>5481</v>
      </c>
      <c r="G4844" s="32" t="n">
        <f aca="false">SUM(G4831:G4843)</f>
        <v>43010</v>
      </c>
    </row>
    <row r="4845" customFormat="false" ht="12.75" hidden="false" customHeight="false" outlineLevel="2" collapsed="false">
      <c r="A4845" s="5"/>
      <c r="B4845" s="6"/>
      <c r="C4845" s="7"/>
      <c r="D4845" s="7"/>
      <c r="E4845" s="7"/>
      <c r="F4845" s="33"/>
      <c r="G4845" s="8"/>
    </row>
    <row r="4846" customFormat="false" ht="12.75" hidden="false" customHeight="false" outlineLevel="2" collapsed="false">
      <c r="A4846" s="5" t="n">
        <v>14</v>
      </c>
      <c r="B4846" s="6" t="n">
        <v>36979</v>
      </c>
      <c r="C4846" s="7" t="s">
        <v>3273</v>
      </c>
      <c r="D4846" s="7" t="s">
        <v>2916</v>
      </c>
      <c r="E4846" s="7" t="s">
        <v>29</v>
      </c>
      <c r="F4846" s="16" t="s">
        <v>5482</v>
      </c>
      <c r="G4846" s="8" t="n">
        <v>50000</v>
      </c>
    </row>
    <row r="4847" customFormat="false" ht="14.25" hidden="false" customHeight="false" outlineLevel="2" collapsed="false">
      <c r="A4847" s="28" t="n">
        <f aca="false">SUBTOTAL(3,A4846)</f>
        <v>1</v>
      </c>
      <c r="B4847" s="29"/>
      <c r="C4847" s="30"/>
      <c r="D4847" s="30"/>
      <c r="E4847" s="30"/>
      <c r="F4847" s="31" t="s">
        <v>5483</v>
      </c>
      <c r="G4847" s="32" t="n">
        <f aca="false">SUM(G4846)</f>
        <v>50000</v>
      </c>
    </row>
    <row r="4848" customFormat="false" ht="12.75" hidden="false" customHeight="false" outlineLevel="2" collapsed="false">
      <c r="A4848" s="5"/>
      <c r="B4848" s="6"/>
      <c r="C4848" s="7"/>
      <c r="D4848" s="7"/>
      <c r="E4848" s="7"/>
      <c r="F4848" s="33"/>
      <c r="G4848" s="8"/>
    </row>
    <row r="4849" customFormat="false" ht="12.75" hidden="false" customHeight="false" outlineLevel="2" collapsed="false">
      <c r="A4849" s="5" t="n">
        <v>132</v>
      </c>
      <c r="B4849" s="6" t="n">
        <v>36931</v>
      </c>
      <c r="C4849" s="7"/>
      <c r="D4849" s="7" t="s">
        <v>3007</v>
      </c>
      <c r="E4849" s="7" t="s">
        <v>33</v>
      </c>
      <c r="F4849" s="16" t="s">
        <v>134</v>
      </c>
      <c r="G4849" s="8" t="n">
        <v>-37230</v>
      </c>
    </row>
    <row r="4850" customFormat="false" ht="12.75" hidden="false" customHeight="false" outlineLevel="2" collapsed="false">
      <c r="A4850" s="5" t="s">
        <v>172</v>
      </c>
      <c r="B4850" s="6" t="n">
        <v>37006</v>
      </c>
      <c r="C4850" s="7" t="s">
        <v>144</v>
      </c>
      <c r="D4850" s="7" t="s">
        <v>1588</v>
      </c>
      <c r="E4850" s="7" t="s">
        <v>20</v>
      </c>
      <c r="F4850" s="16" t="s">
        <v>134</v>
      </c>
      <c r="G4850" s="8" t="n">
        <v>0</v>
      </c>
    </row>
    <row r="4851" customFormat="false" ht="12.75" hidden="false" customHeight="false" outlineLevel="2" collapsed="false">
      <c r="A4851" s="5" t="s">
        <v>172</v>
      </c>
      <c r="B4851" s="6" t="n">
        <v>37007</v>
      </c>
      <c r="C4851" s="7" t="s">
        <v>144</v>
      </c>
      <c r="D4851" s="7" t="s">
        <v>1588</v>
      </c>
      <c r="E4851" s="7" t="s">
        <v>20</v>
      </c>
      <c r="F4851" s="16" t="s">
        <v>134</v>
      </c>
      <c r="G4851" s="8" t="n">
        <v>0</v>
      </c>
    </row>
    <row r="4852" customFormat="false" ht="12.75" hidden="false" customHeight="false" outlineLevel="2" collapsed="false">
      <c r="A4852" s="5" t="s">
        <v>171</v>
      </c>
      <c r="B4852" s="6" t="n">
        <v>37006</v>
      </c>
      <c r="C4852" s="7" t="s">
        <v>144</v>
      </c>
      <c r="D4852" s="7" t="s">
        <v>1588</v>
      </c>
      <c r="E4852" s="7" t="s">
        <v>20</v>
      </c>
      <c r="F4852" s="16" t="s">
        <v>134</v>
      </c>
      <c r="G4852" s="8" t="n">
        <v>2125</v>
      </c>
    </row>
    <row r="4853" customFormat="false" ht="12.75" hidden="false" customHeight="false" outlineLevel="2" collapsed="false">
      <c r="A4853" s="5" t="s">
        <v>171</v>
      </c>
      <c r="B4853" s="6" t="n">
        <v>37007</v>
      </c>
      <c r="C4853" s="7" t="s">
        <v>144</v>
      </c>
      <c r="D4853" s="7" t="s">
        <v>1588</v>
      </c>
      <c r="E4853" s="7" t="s">
        <v>20</v>
      </c>
      <c r="F4853" s="16" t="s">
        <v>134</v>
      </c>
      <c r="G4853" s="8" t="n">
        <v>-2125</v>
      </c>
    </row>
    <row r="4854" customFormat="false" ht="12.75" hidden="false" customHeight="false" outlineLevel="2" collapsed="false">
      <c r="A4854" s="5" t="n">
        <v>26</v>
      </c>
      <c r="B4854" s="6" t="n">
        <v>37013</v>
      </c>
      <c r="C4854" s="7" t="s">
        <v>200</v>
      </c>
      <c r="D4854" s="7" t="s">
        <v>111</v>
      </c>
      <c r="E4854" s="7" t="s">
        <v>137</v>
      </c>
      <c r="F4854" s="5" t="s">
        <v>134</v>
      </c>
      <c r="G4854" s="8" t="n">
        <f aca="false">2430*31*0.09</f>
        <v>6779.7</v>
      </c>
    </row>
    <row r="4855" customFormat="false" ht="12.75" hidden="false" customHeight="false" outlineLevel="2" collapsed="false">
      <c r="A4855" s="5" t="n">
        <v>581463</v>
      </c>
      <c r="B4855" s="6" t="n">
        <v>36979</v>
      </c>
      <c r="C4855" s="7" t="s">
        <v>133</v>
      </c>
      <c r="D4855" s="7" t="s">
        <v>111</v>
      </c>
      <c r="E4855" s="7" t="s">
        <v>5182</v>
      </c>
      <c r="F4855" s="16" t="s">
        <v>134</v>
      </c>
      <c r="G4855" s="8" t="n">
        <f aca="false">((2430*30*0.01)/1000)*1000</f>
        <v>729</v>
      </c>
    </row>
    <row r="4856" customFormat="false" ht="12.75" hidden="false" customHeight="false" outlineLevel="2" collapsed="false">
      <c r="A4856" s="5" t="n">
        <v>581479</v>
      </c>
      <c r="B4856" s="6" t="n">
        <v>36921</v>
      </c>
      <c r="C4856" s="7" t="s">
        <v>251</v>
      </c>
      <c r="D4856" s="7" t="s">
        <v>111</v>
      </c>
      <c r="E4856" s="7" t="s">
        <v>137</v>
      </c>
      <c r="F4856" s="16" t="s">
        <v>134</v>
      </c>
      <c r="G4856" s="8" t="n">
        <v>22260</v>
      </c>
    </row>
    <row r="4857" customFormat="false" ht="12.75" hidden="false" customHeight="false" outlineLevel="2" collapsed="false">
      <c r="A4857" s="5" t="n">
        <v>699715</v>
      </c>
      <c r="B4857" s="6" t="n">
        <v>36978</v>
      </c>
      <c r="C4857" s="7" t="s">
        <v>133</v>
      </c>
      <c r="D4857" s="7" t="s">
        <v>111</v>
      </c>
      <c r="E4857" s="7" t="s">
        <v>219</v>
      </c>
      <c r="F4857" s="16" t="s">
        <v>134</v>
      </c>
      <c r="G4857" s="8" t="n">
        <v>18722.5</v>
      </c>
    </row>
    <row r="4858" customFormat="false" ht="12.75" hidden="false" customHeight="false" outlineLevel="2" collapsed="false">
      <c r="A4858" s="5" t="n">
        <v>826044</v>
      </c>
      <c r="B4858" s="6" t="n">
        <v>37043</v>
      </c>
      <c r="C4858" s="7" t="s">
        <v>247</v>
      </c>
      <c r="D4858" s="7" t="s">
        <v>111</v>
      </c>
      <c r="E4858" s="7" t="s">
        <v>137</v>
      </c>
      <c r="F4858" s="16" t="s">
        <v>134</v>
      </c>
      <c r="G4858" s="8" t="n">
        <v>7800</v>
      </c>
    </row>
    <row r="4859" customFormat="false" ht="12.75" hidden="false" customHeight="false" outlineLevel="2" collapsed="false">
      <c r="A4859" s="5" t="s">
        <v>245</v>
      </c>
      <c r="B4859" s="6" t="n">
        <v>37043</v>
      </c>
      <c r="C4859" s="7" t="s">
        <v>246</v>
      </c>
      <c r="D4859" s="7" t="s">
        <v>111</v>
      </c>
      <c r="E4859" s="7" t="s">
        <v>137</v>
      </c>
      <c r="F4859" s="16" t="s">
        <v>134</v>
      </c>
      <c r="G4859" s="8" t="n">
        <v>3645</v>
      </c>
    </row>
    <row r="4860" customFormat="false" ht="12.75" hidden="false" customHeight="false" outlineLevel="2" collapsed="false">
      <c r="A4860" s="5" t="s">
        <v>135</v>
      </c>
      <c r="B4860" s="6" t="n">
        <v>36992</v>
      </c>
      <c r="C4860" s="7" t="s">
        <v>136</v>
      </c>
      <c r="D4860" s="7" t="s">
        <v>111</v>
      </c>
      <c r="E4860" s="7" t="s">
        <v>137</v>
      </c>
      <c r="F4860" s="16" t="s">
        <v>134</v>
      </c>
      <c r="G4860" s="8" t="n">
        <v>6561</v>
      </c>
    </row>
    <row r="4861" customFormat="false" ht="12.75" hidden="false" customHeight="false" outlineLevel="2" collapsed="false">
      <c r="A4861" s="5" t="s">
        <v>205</v>
      </c>
      <c r="B4861" s="6" t="n">
        <v>37028</v>
      </c>
      <c r="C4861" s="7" t="s">
        <v>206</v>
      </c>
      <c r="D4861" s="7" t="s">
        <v>111</v>
      </c>
      <c r="E4861" s="7" t="s">
        <v>137</v>
      </c>
      <c r="F4861" s="5" t="s">
        <v>134</v>
      </c>
      <c r="G4861" s="8" t="n">
        <f aca="false">0.05*7500*30</f>
        <v>11250</v>
      </c>
    </row>
    <row r="4862" customFormat="false" ht="12.75" hidden="false" customHeight="false" outlineLevel="2" collapsed="false">
      <c r="A4862" s="5" t="s">
        <v>5207</v>
      </c>
      <c r="B4862" s="6" t="n">
        <v>36938</v>
      </c>
      <c r="C4862" s="7" t="s">
        <v>144</v>
      </c>
      <c r="D4862" s="7" t="s">
        <v>111</v>
      </c>
      <c r="E4862" s="7" t="s">
        <v>3053</v>
      </c>
      <c r="F4862" s="16" t="s">
        <v>134</v>
      </c>
      <c r="G4862" s="8" t="n">
        <v>3000</v>
      </c>
    </row>
    <row r="4863" customFormat="false" ht="12.75" hidden="false" customHeight="false" outlineLevel="2" collapsed="false">
      <c r="A4863" s="5" t="s">
        <v>5206</v>
      </c>
      <c r="B4863" s="6" t="n">
        <v>36934</v>
      </c>
      <c r="C4863" s="7" t="s">
        <v>144</v>
      </c>
      <c r="D4863" s="7" t="s">
        <v>111</v>
      </c>
      <c r="E4863" s="7" t="s">
        <v>3053</v>
      </c>
      <c r="F4863" s="16" t="s">
        <v>134</v>
      </c>
      <c r="G4863" s="8" t="n">
        <v>0</v>
      </c>
    </row>
    <row r="4864" customFormat="false" ht="12.75" hidden="false" customHeight="false" outlineLevel="2" collapsed="false">
      <c r="A4864" s="5" t="s">
        <v>5206</v>
      </c>
      <c r="B4864" s="6" t="n">
        <v>36934</v>
      </c>
      <c r="C4864" s="7" t="s">
        <v>144</v>
      </c>
      <c r="D4864" s="7" t="s">
        <v>111</v>
      </c>
      <c r="E4864" s="7" t="s">
        <v>3053</v>
      </c>
      <c r="F4864" s="16" t="s">
        <v>134</v>
      </c>
      <c r="G4864" s="8" t="n">
        <v>0</v>
      </c>
    </row>
    <row r="4865" customFormat="false" ht="12.75" hidden="false" customHeight="false" outlineLevel="2" collapsed="false">
      <c r="A4865" s="5" t="s">
        <v>5200</v>
      </c>
      <c r="B4865" s="6" t="n">
        <v>36936</v>
      </c>
      <c r="C4865" s="7" t="s">
        <v>5201</v>
      </c>
      <c r="D4865" s="7" t="s">
        <v>111</v>
      </c>
      <c r="E4865" s="7" t="s">
        <v>196</v>
      </c>
      <c r="F4865" s="16" t="s">
        <v>134</v>
      </c>
      <c r="G4865" s="8" t="n">
        <v>546.05</v>
      </c>
    </row>
    <row r="4866" customFormat="false" ht="12.75" hidden="false" customHeight="false" outlineLevel="2" collapsed="false">
      <c r="A4866" s="5" t="s">
        <v>5200</v>
      </c>
      <c r="B4866" s="6" t="n">
        <v>36936</v>
      </c>
      <c r="C4866" s="7" t="s">
        <v>5201</v>
      </c>
      <c r="D4866" s="7" t="s">
        <v>111</v>
      </c>
      <c r="E4866" s="7" t="s">
        <v>137</v>
      </c>
      <c r="F4866" s="16" t="s">
        <v>134</v>
      </c>
      <c r="G4866" s="8" t="n">
        <v>255.2</v>
      </c>
    </row>
    <row r="4867" customFormat="false" ht="12.75" hidden="false" customHeight="false" outlineLevel="2" collapsed="false">
      <c r="A4867" s="5" t="s">
        <v>5200</v>
      </c>
      <c r="B4867" s="6" t="n">
        <v>36936</v>
      </c>
      <c r="C4867" s="7" t="s">
        <v>5201</v>
      </c>
      <c r="D4867" s="7" t="s">
        <v>111</v>
      </c>
      <c r="E4867" s="7" t="s">
        <v>3053</v>
      </c>
      <c r="F4867" s="16" t="s">
        <v>134</v>
      </c>
      <c r="G4867" s="8" t="n">
        <v>217</v>
      </c>
    </row>
    <row r="4868" customFormat="false" ht="12.75" hidden="false" customHeight="false" outlineLevel="2" collapsed="false">
      <c r="A4868" s="5" t="s">
        <v>4081</v>
      </c>
      <c r="B4868" s="6" t="n">
        <v>36910</v>
      </c>
      <c r="C4868" s="7" t="s">
        <v>166</v>
      </c>
      <c r="D4868" s="7" t="s">
        <v>111</v>
      </c>
      <c r="E4868" s="7" t="s">
        <v>3053</v>
      </c>
      <c r="F4868" s="16" t="s">
        <v>134</v>
      </c>
      <c r="G4868" s="8" t="n">
        <v>4438</v>
      </c>
    </row>
    <row r="4869" customFormat="false" ht="12.75" hidden="false" customHeight="false" outlineLevel="2" collapsed="false">
      <c r="A4869" s="5" t="s">
        <v>4081</v>
      </c>
      <c r="B4869" s="6" t="n">
        <v>36910</v>
      </c>
      <c r="C4869" s="7" t="s">
        <v>166</v>
      </c>
      <c r="D4869" s="7" t="s">
        <v>111</v>
      </c>
      <c r="E4869" s="7" t="s">
        <v>3053</v>
      </c>
      <c r="F4869" s="16" t="s">
        <v>134</v>
      </c>
      <c r="G4869" s="8" t="n">
        <v>0</v>
      </c>
    </row>
    <row r="4870" customFormat="false" ht="12.75" hidden="false" customHeight="false" outlineLevel="2" collapsed="false">
      <c r="A4870" s="5" t="s">
        <v>5259</v>
      </c>
      <c r="B4870" s="6" t="n">
        <v>36914</v>
      </c>
      <c r="C4870" s="7" t="s">
        <v>251</v>
      </c>
      <c r="D4870" s="7" t="s">
        <v>111</v>
      </c>
      <c r="E4870" s="7" t="s">
        <v>3053</v>
      </c>
      <c r="F4870" s="16" t="s">
        <v>134</v>
      </c>
      <c r="G4870" s="8" t="n">
        <v>0</v>
      </c>
    </row>
    <row r="4871" customFormat="false" ht="12.75" hidden="false" customHeight="false" outlineLevel="2" collapsed="false">
      <c r="A4871" s="5" t="s">
        <v>5259</v>
      </c>
      <c r="B4871" s="6" t="n">
        <v>36914</v>
      </c>
      <c r="C4871" s="7" t="s">
        <v>251</v>
      </c>
      <c r="D4871" s="7" t="s">
        <v>111</v>
      </c>
      <c r="E4871" s="7" t="s">
        <v>3053</v>
      </c>
      <c r="F4871" s="16" t="s">
        <v>134</v>
      </c>
      <c r="G4871" s="8" t="n">
        <v>6388</v>
      </c>
    </row>
    <row r="4872" customFormat="false" ht="12.75" hidden="false" customHeight="false" outlineLevel="2" collapsed="false">
      <c r="A4872" s="5" t="s">
        <v>5260</v>
      </c>
      <c r="B4872" s="6" t="n">
        <v>36914</v>
      </c>
      <c r="C4872" s="7" t="s">
        <v>251</v>
      </c>
      <c r="D4872" s="7" t="s">
        <v>111</v>
      </c>
      <c r="E4872" s="7" t="s">
        <v>3053</v>
      </c>
      <c r="F4872" s="16" t="s">
        <v>134</v>
      </c>
      <c r="G4872" s="8" t="n">
        <v>0</v>
      </c>
    </row>
    <row r="4873" customFormat="false" ht="12.75" hidden="false" customHeight="false" outlineLevel="2" collapsed="false">
      <c r="A4873" s="5" t="s">
        <v>5260</v>
      </c>
      <c r="B4873" s="6" t="n">
        <v>36914</v>
      </c>
      <c r="C4873" s="7" t="s">
        <v>251</v>
      </c>
      <c r="D4873" s="7" t="s">
        <v>111</v>
      </c>
      <c r="E4873" s="7" t="s">
        <v>3053</v>
      </c>
      <c r="F4873" s="16" t="s">
        <v>134</v>
      </c>
      <c r="G4873" s="8" t="n">
        <v>16830</v>
      </c>
    </row>
    <row r="4874" customFormat="false" ht="12.75" hidden="false" customHeight="false" outlineLevel="2" collapsed="false">
      <c r="A4874" s="5" t="s">
        <v>5261</v>
      </c>
      <c r="B4874" s="6" t="n">
        <v>36914</v>
      </c>
      <c r="C4874" s="7" t="s">
        <v>251</v>
      </c>
      <c r="D4874" s="7" t="s">
        <v>111</v>
      </c>
      <c r="E4874" s="7" t="s">
        <v>3053</v>
      </c>
      <c r="F4874" s="16" t="s">
        <v>134</v>
      </c>
      <c r="G4874" s="8" t="n">
        <v>0</v>
      </c>
    </row>
    <row r="4875" customFormat="false" ht="12.75" hidden="false" customHeight="false" outlineLevel="2" collapsed="false">
      <c r="A4875" s="5" t="s">
        <v>5261</v>
      </c>
      <c r="B4875" s="6" t="n">
        <v>36914</v>
      </c>
      <c r="C4875" s="7" t="s">
        <v>251</v>
      </c>
      <c r="D4875" s="7" t="s">
        <v>111</v>
      </c>
      <c r="E4875" s="7" t="s">
        <v>3053</v>
      </c>
      <c r="F4875" s="16" t="s">
        <v>134</v>
      </c>
      <c r="G4875" s="8" t="n">
        <v>23500</v>
      </c>
    </row>
    <row r="4876" customFormat="false" ht="12.75" hidden="false" customHeight="false" outlineLevel="2" collapsed="false">
      <c r="A4876" s="5" t="s">
        <v>5262</v>
      </c>
      <c r="B4876" s="6" t="n">
        <v>36916</v>
      </c>
      <c r="C4876" s="7" t="s">
        <v>5263</v>
      </c>
      <c r="D4876" s="7" t="s">
        <v>111</v>
      </c>
      <c r="E4876" s="7" t="s">
        <v>137</v>
      </c>
      <c r="F4876" s="16" t="s">
        <v>134</v>
      </c>
      <c r="G4876" s="8" t="n">
        <v>0</v>
      </c>
    </row>
    <row r="4877" customFormat="false" ht="12.75" hidden="false" customHeight="false" outlineLevel="2" collapsed="false">
      <c r="A4877" s="5" t="s">
        <v>5264</v>
      </c>
      <c r="B4877" s="6" t="n">
        <v>36916</v>
      </c>
      <c r="C4877" s="7" t="s">
        <v>5265</v>
      </c>
      <c r="D4877" s="7" t="s">
        <v>111</v>
      </c>
      <c r="E4877" s="7" t="s">
        <v>137</v>
      </c>
      <c r="F4877" s="16" t="s">
        <v>134</v>
      </c>
      <c r="G4877" s="8" t="n">
        <v>0</v>
      </c>
    </row>
    <row r="4878" customFormat="false" ht="12.75" hidden="false" customHeight="false" outlineLevel="2" collapsed="false">
      <c r="A4878" s="5" t="s">
        <v>132</v>
      </c>
      <c r="B4878" s="6" t="n">
        <v>36930</v>
      </c>
      <c r="C4878" s="7" t="s">
        <v>251</v>
      </c>
      <c r="D4878" s="7" t="s">
        <v>111</v>
      </c>
      <c r="E4878" s="7" t="s">
        <v>196</v>
      </c>
      <c r="F4878" s="16" t="s">
        <v>134</v>
      </c>
      <c r="G4878" s="8" t="n">
        <v>14152</v>
      </c>
    </row>
    <row r="4879" customFormat="false" ht="12.75" hidden="false" customHeight="false" outlineLevel="2" collapsed="false">
      <c r="A4879" s="5" t="s">
        <v>132</v>
      </c>
      <c r="B4879" s="6" t="n">
        <v>36992</v>
      </c>
      <c r="C4879" s="7" t="s">
        <v>133</v>
      </c>
      <c r="D4879" s="7" t="s">
        <v>111</v>
      </c>
      <c r="E4879" s="7" t="s">
        <v>130</v>
      </c>
      <c r="F4879" s="16" t="s">
        <v>134</v>
      </c>
      <c r="G4879" s="8" t="n">
        <v>14600</v>
      </c>
    </row>
    <row r="4880" customFormat="false" ht="12.75" hidden="false" customHeight="false" outlineLevel="2" collapsed="false">
      <c r="A4880" s="5" t="s">
        <v>5204</v>
      </c>
      <c r="B4880" s="6" t="n">
        <v>36931</v>
      </c>
      <c r="C4880" s="7" t="s">
        <v>5205</v>
      </c>
      <c r="D4880" s="7" t="s">
        <v>111</v>
      </c>
      <c r="E4880" s="7" t="s">
        <v>3053</v>
      </c>
      <c r="F4880" s="16" t="s">
        <v>134</v>
      </c>
      <c r="G4880" s="8" t="n">
        <v>156366</v>
      </c>
    </row>
    <row r="4881" customFormat="false" ht="12.75" hidden="false" customHeight="false" outlineLevel="2" collapsed="false">
      <c r="A4881" s="5" t="s">
        <v>5183</v>
      </c>
      <c r="B4881" s="6" t="n">
        <v>36971</v>
      </c>
      <c r="C4881" s="7" t="s">
        <v>144</v>
      </c>
      <c r="D4881" s="7" t="s">
        <v>111</v>
      </c>
      <c r="E4881" s="7" t="s">
        <v>148</v>
      </c>
      <c r="F4881" s="16" t="s">
        <v>134</v>
      </c>
      <c r="G4881" s="8" t="n">
        <v>11500</v>
      </c>
    </row>
    <row r="4882" customFormat="false" ht="12.75" hidden="false" customHeight="false" outlineLevel="2" collapsed="false">
      <c r="A4882" s="5" t="s">
        <v>165</v>
      </c>
      <c r="B4882" s="6" t="n">
        <v>36972</v>
      </c>
      <c r="C4882" s="7" t="s">
        <v>144</v>
      </c>
      <c r="D4882" s="7" t="s">
        <v>111</v>
      </c>
      <c r="E4882" s="7" t="s">
        <v>3053</v>
      </c>
      <c r="F4882" s="16" t="s">
        <v>134</v>
      </c>
      <c r="G4882" s="8" t="n">
        <v>2800</v>
      </c>
    </row>
    <row r="4883" customFormat="false" ht="12.75" hidden="false" customHeight="false" outlineLevel="2" collapsed="false">
      <c r="A4883" s="5" t="s">
        <v>165</v>
      </c>
      <c r="B4883" s="6" t="n">
        <v>36984</v>
      </c>
      <c r="C4883" s="7" t="s">
        <v>166</v>
      </c>
      <c r="D4883" s="7" t="s">
        <v>111</v>
      </c>
      <c r="E4883" s="7" t="s">
        <v>20</v>
      </c>
      <c r="F4883" s="16" t="s">
        <v>134</v>
      </c>
      <c r="G4883" s="8" t="n">
        <v>999</v>
      </c>
    </row>
    <row r="4884" customFormat="false" ht="12.75" hidden="false" customHeight="false" outlineLevel="2" collapsed="false">
      <c r="A4884" s="5" t="s">
        <v>165</v>
      </c>
      <c r="B4884" s="6" t="n">
        <v>36984</v>
      </c>
      <c r="C4884" s="7" t="s">
        <v>166</v>
      </c>
      <c r="D4884" s="7" t="s">
        <v>111</v>
      </c>
      <c r="E4884" s="7" t="s">
        <v>20</v>
      </c>
      <c r="F4884" s="16" t="s">
        <v>134</v>
      </c>
      <c r="G4884" s="8" t="n">
        <v>1451</v>
      </c>
    </row>
    <row r="4885" customFormat="false" ht="12.75" hidden="false" customHeight="false" outlineLevel="2" collapsed="false">
      <c r="A4885" s="5" t="s">
        <v>165</v>
      </c>
      <c r="B4885" s="6" t="n">
        <v>36986</v>
      </c>
      <c r="C4885" s="7" t="s">
        <v>168</v>
      </c>
      <c r="D4885" s="7" t="s">
        <v>111</v>
      </c>
      <c r="E4885" s="7" t="s">
        <v>20</v>
      </c>
      <c r="F4885" s="16" t="s">
        <v>134</v>
      </c>
      <c r="G4885" s="8" t="n">
        <v>850</v>
      </c>
    </row>
    <row r="4886" customFormat="false" ht="12.75" hidden="false" customHeight="false" outlineLevel="2" collapsed="false">
      <c r="A4886" s="5" t="s">
        <v>165</v>
      </c>
      <c r="B4886" s="6" t="n">
        <v>36986</v>
      </c>
      <c r="C4886" s="7" t="s">
        <v>168</v>
      </c>
      <c r="D4886" s="7" t="s">
        <v>111</v>
      </c>
      <c r="E4886" s="7" t="s">
        <v>20</v>
      </c>
      <c r="F4886" s="16" t="s">
        <v>134</v>
      </c>
      <c r="G4886" s="8" t="n">
        <v>3400</v>
      </c>
    </row>
    <row r="4887" customFormat="false" ht="12.75" hidden="false" customHeight="false" outlineLevel="2" collapsed="false">
      <c r="A4887" s="5" t="s">
        <v>5173</v>
      </c>
      <c r="B4887" s="6" t="n">
        <v>36963</v>
      </c>
      <c r="C4887" s="7" t="s">
        <v>144</v>
      </c>
      <c r="D4887" s="7" t="s">
        <v>111</v>
      </c>
      <c r="E4887" s="7" t="s">
        <v>196</v>
      </c>
      <c r="F4887" s="16" t="s">
        <v>134</v>
      </c>
      <c r="G4887" s="8" t="n">
        <v>0</v>
      </c>
    </row>
    <row r="4888" customFormat="false" ht="12.75" hidden="false" customHeight="false" outlineLevel="2" collapsed="false">
      <c r="A4888" s="5" t="s">
        <v>5187</v>
      </c>
      <c r="B4888" s="6" t="n">
        <v>36979</v>
      </c>
      <c r="C4888" s="7" t="s">
        <v>144</v>
      </c>
      <c r="D4888" s="7" t="s">
        <v>111</v>
      </c>
      <c r="E4888" s="7" t="s">
        <v>3053</v>
      </c>
      <c r="F4888" s="16" t="s">
        <v>134</v>
      </c>
      <c r="G4888" s="8" t="n">
        <v>3500</v>
      </c>
    </row>
    <row r="4889" customFormat="false" ht="12.75" hidden="false" customHeight="false" outlineLevel="2" collapsed="false">
      <c r="A4889" s="5" t="s">
        <v>5188</v>
      </c>
      <c r="B4889" s="6" t="n">
        <v>36980</v>
      </c>
      <c r="C4889" s="7" t="s">
        <v>144</v>
      </c>
      <c r="D4889" s="7" t="s">
        <v>111</v>
      </c>
      <c r="E4889" s="7" t="s">
        <v>3053</v>
      </c>
      <c r="F4889" s="16" t="s">
        <v>134</v>
      </c>
      <c r="G4889" s="8" t="n">
        <v>6700</v>
      </c>
    </row>
    <row r="4890" customFormat="false" ht="12.75" hidden="false" customHeight="false" outlineLevel="2" collapsed="false">
      <c r="A4890" s="5" t="s">
        <v>167</v>
      </c>
      <c r="B4890" s="6" t="n">
        <v>36986</v>
      </c>
      <c r="C4890" s="7" t="s">
        <v>168</v>
      </c>
      <c r="D4890" s="7" t="s">
        <v>111</v>
      </c>
      <c r="E4890" s="7" t="s">
        <v>20</v>
      </c>
      <c r="F4890" s="16" t="s">
        <v>134</v>
      </c>
      <c r="G4890" s="8" t="n">
        <v>9167</v>
      </c>
    </row>
    <row r="4891" customFormat="false" ht="12.75" hidden="false" customHeight="false" outlineLevel="2" collapsed="false">
      <c r="A4891" s="5" t="s">
        <v>151</v>
      </c>
      <c r="B4891" s="6" t="n">
        <v>36992</v>
      </c>
      <c r="C4891" s="7" t="s">
        <v>152</v>
      </c>
      <c r="D4891" s="7" t="s">
        <v>111</v>
      </c>
      <c r="E4891" s="7" t="s">
        <v>148</v>
      </c>
      <c r="F4891" s="16" t="s">
        <v>134</v>
      </c>
      <c r="G4891" s="8" t="n">
        <v>2049</v>
      </c>
    </row>
    <row r="4892" customFormat="false" ht="12.75" hidden="false" customHeight="false" outlineLevel="2" collapsed="false">
      <c r="A4892" s="5" t="s">
        <v>153</v>
      </c>
      <c r="B4892" s="6" t="n">
        <v>36997</v>
      </c>
      <c r="C4892" s="7" t="s">
        <v>152</v>
      </c>
      <c r="D4892" s="7" t="s">
        <v>111</v>
      </c>
      <c r="E4892" s="7" t="s">
        <v>148</v>
      </c>
      <c r="F4892" s="16" t="s">
        <v>134</v>
      </c>
      <c r="G4892" s="8" t="n">
        <v>756</v>
      </c>
    </row>
    <row r="4893" customFormat="false" ht="12.75" hidden="false" customHeight="false" outlineLevel="2" collapsed="false">
      <c r="A4893" s="5" t="s">
        <v>162</v>
      </c>
      <c r="B4893" s="6" t="n">
        <v>36998</v>
      </c>
      <c r="C4893" s="7" t="s">
        <v>170</v>
      </c>
      <c r="D4893" s="7" t="s">
        <v>111</v>
      </c>
      <c r="E4893" s="7" t="s">
        <v>20</v>
      </c>
      <c r="F4893" s="16" t="s">
        <v>134</v>
      </c>
      <c r="G4893" s="8" t="n">
        <v>8608</v>
      </c>
    </row>
    <row r="4894" customFormat="false" ht="12.75" hidden="false" customHeight="false" outlineLevel="2" collapsed="false">
      <c r="A4894" s="5" t="s">
        <v>162</v>
      </c>
      <c r="B4894" s="6" t="n">
        <v>36998</v>
      </c>
      <c r="C4894" s="7" t="s">
        <v>144</v>
      </c>
      <c r="D4894" s="7" t="s">
        <v>111</v>
      </c>
      <c r="E4894" s="7" t="s">
        <v>20</v>
      </c>
      <c r="F4894" s="16" t="s">
        <v>134</v>
      </c>
      <c r="G4894" s="8" t="n">
        <v>0</v>
      </c>
    </row>
    <row r="4895" customFormat="false" ht="12.75" hidden="false" customHeight="false" outlineLevel="2" collapsed="false">
      <c r="A4895" s="5" t="s">
        <v>143</v>
      </c>
      <c r="B4895" s="6" t="n">
        <v>37005</v>
      </c>
      <c r="C4895" s="7" t="s">
        <v>144</v>
      </c>
      <c r="D4895" s="7" t="s">
        <v>111</v>
      </c>
      <c r="E4895" s="7" t="s">
        <v>137</v>
      </c>
      <c r="F4895" s="16" t="s">
        <v>134</v>
      </c>
      <c r="G4895" s="8" t="n">
        <v>0</v>
      </c>
    </row>
    <row r="4896" customFormat="false" ht="12.75" hidden="false" customHeight="false" outlineLevel="2" collapsed="false">
      <c r="A4896" s="5" t="s">
        <v>172</v>
      </c>
      <c r="B4896" s="6" t="n">
        <v>37007</v>
      </c>
      <c r="C4896" s="7" t="s">
        <v>144</v>
      </c>
      <c r="D4896" s="7" t="s">
        <v>111</v>
      </c>
      <c r="E4896" s="7" t="s">
        <v>20</v>
      </c>
      <c r="F4896" s="16" t="s">
        <v>134</v>
      </c>
      <c r="G4896" s="8" t="n">
        <v>0</v>
      </c>
    </row>
    <row r="4897" customFormat="false" ht="12.75" hidden="false" customHeight="false" outlineLevel="2" collapsed="false">
      <c r="A4897" s="5" t="s">
        <v>171</v>
      </c>
      <c r="B4897" s="6" t="n">
        <v>37007</v>
      </c>
      <c r="C4897" s="7" t="s">
        <v>144</v>
      </c>
      <c r="D4897" s="7" t="s">
        <v>111</v>
      </c>
      <c r="E4897" s="7" t="s">
        <v>20</v>
      </c>
      <c r="F4897" s="16" t="s">
        <v>134</v>
      </c>
      <c r="G4897" s="8" t="n">
        <v>2125</v>
      </c>
    </row>
    <row r="4898" customFormat="false" ht="12.75" hidden="false" customHeight="false" outlineLevel="2" collapsed="false">
      <c r="A4898" s="5" t="s">
        <v>171</v>
      </c>
      <c r="B4898" s="6" t="n">
        <v>37007</v>
      </c>
      <c r="C4898" s="7" t="s">
        <v>144</v>
      </c>
      <c r="D4898" s="7" t="s">
        <v>111</v>
      </c>
      <c r="E4898" s="7" t="s">
        <v>20</v>
      </c>
      <c r="F4898" s="16" t="s">
        <v>134</v>
      </c>
      <c r="G4898" s="8" t="n">
        <v>0</v>
      </c>
    </row>
    <row r="4899" customFormat="false" ht="12.75" hidden="false" customHeight="false" outlineLevel="2" collapsed="false">
      <c r="A4899" s="5" t="s">
        <v>220</v>
      </c>
      <c r="B4899" s="6" t="n">
        <v>37014</v>
      </c>
      <c r="C4899" s="7" t="s">
        <v>221</v>
      </c>
      <c r="D4899" s="7" t="s">
        <v>111</v>
      </c>
      <c r="E4899" s="7" t="s">
        <v>148</v>
      </c>
      <c r="F4899" s="5" t="s">
        <v>134</v>
      </c>
      <c r="G4899" s="8" t="n">
        <v>339</v>
      </c>
    </row>
    <row r="4900" customFormat="false" ht="12.75" hidden="false" customHeight="false" outlineLevel="2" collapsed="false">
      <c r="A4900" s="5" t="s">
        <v>220</v>
      </c>
      <c r="B4900" s="6" t="n">
        <v>37014</v>
      </c>
      <c r="C4900" s="7" t="s">
        <v>221</v>
      </c>
      <c r="D4900" s="7" t="s">
        <v>111</v>
      </c>
      <c r="E4900" s="7" t="s">
        <v>20</v>
      </c>
      <c r="F4900" s="5" t="s">
        <v>134</v>
      </c>
      <c r="G4900" s="8" t="n">
        <v>660</v>
      </c>
    </row>
    <row r="4901" customFormat="false" ht="12.75" hidden="false" customHeight="false" outlineLevel="2" collapsed="false">
      <c r="A4901" s="5" t="s">
        <v>5202</v>
      </c>
      <c r="B4901" s="6" t="n">
        <v>36945</v>
      </c>
      <c r="C4901" s="7" t="s">
        <v>133</v>
      </c>
      <c r="D4901" s="7" t="s">
        <v>111</v>
      </c>
      <c r="E4901" s="7" t="s">
        <v>196</v>
      </c>
      <c r="F4901" s="16" t="s">
        <v>134</v>
      </c>
      <c r="G4901" s="8" t="n">
        <v>18250</v>
      </c>
    </row>
    <row r="4902" customFormat="false" ht="12.75" hidden="false" customHeight="false" outlineLevel="2" collapsed="false">
      <c r="A4902" s="5" t="s">
        <v>5203</v>
      </c>
      <c r="B4902" s="6" t="n">
        <v>36945</v>
      </c>
      <c r="C4902" s="7" t="s">
        <v>266</v>
      </c>
      <c r="D4902" s="7" t="s">
        <v>111</v>
      </c>
      <c r="E4902" s="7" t="s">
        <v>137</v>
      </c>
      <c r="F4902" s="16" t="s">
        <v>134</v>
      </c>
      <c r="G4902" s="8" t="n">
        <v>11625</v>
      </c>
    </row>
    <row r="4903" customFormat="false" ht="12.75" hidden="false" customHeight="false" outlineLevel="2" collapsed="false">
      <c r="A4903" s="5" t="s">
        <v>5186</v>
      </c>
      <c r="B4903" s="6" t="n">
        <v>36979</v>
      </c>
      <c r="C4903" s="7" t="s">
        <v>251</v>
      </c>
      <c r="D4903" s="7" t="s">
        <v>111</v>
      </c>
      <c r="E4903" s="7" t="s">
        <v>3053</v>
      </c>
      <c r="F4903" s="16" t="s">
        <v>134</v>
      </c>
      <c r="G4903" s="8" t="n">
        <v>11500</v>
      </c>
    </row>
    <row r="4904" customFormat="false" ht="12.75" hidden="false" customHeight="false" outlineLevel="2" collapsed="false">
      <c r="A4904" s="5" t="s">
        <v>5174</v>
      </c>
      <c r="B4904" s="6" t="n">
        <v>36972</v>
      </c>
      <c r="C4904" s="7" t="s">
        <v>5181</v>
      </c>
      <c r="D4904" s="7" t="s">
        <v>111</v>
      </c>
      <c r="E4904" s="7" t="s">
        <v>137</v>
      </c>
      <c r="F4904" s="16" t="s">
        <v>134</v>
      </c>
      <c r="G4904" s="8" t="n">
        <v>11250</v>
      </c>
    </row>
    <row r="4905" customFormat="false" ht="12.75" hidden="false" customHeight="false" outlineLevel="2" collapsed="false">
      <c r="A4905" s="5" t="s">
        <v>157</v>
      </c>
      <c r="B4905" s="6" t="n">
        <v>36998</v>
      </c>
      <c r="C4905" s="7" t="s">
        <v>169</v>
      </c>
      <c r="D4905" s="7" t="s">
        <v>111</v>
      </c>
      <c r="E4905" s="7" t="s">
        <v>20</v>
      </c>
      <c r="F4905" s="16" t="s">
        <v>134</v>
      </c>
      <c r="G4905" s="8" t="n">
        <v>18255</v>
      </c>
    </row>
    <row r="4906" customFormat="false" ht="12.75" hidden="false" customHeight="false" outlineLevel="2" collapsed="false">
      <c r="A4906" s="5" t="s">
        <v>157</v>
      </c>
      <c r="B4906" s="6" t="n">
        <v>36998</v>
      </c>
      <c r="C4906" s="7" t="s">
        <v>169</v>
      </c>
      <c r="D4906" s="7" t="s">
        <v>111</v>
      </c>
      <c r="E4906" s="7" t="s">
        <v>20</v>
      </c>
      <c r="F4906" s="16" t="s">
        <v>134</v>
      </c>
      <c r="G4906" s="8" t="n">
        <v>86220</v>
      </c>
    </row>
    <row r="4907" customFormat="false" ht="12.75" hidden="false" customHeight="false" outlineLevel="2" collapsed="false">
      <c r="A4907" s="5" t="s">
        <v>157</v>
      </c>
      <c r="B4907" s="6" t="n">
        <v>36998</v>
      </c>
      <c r="C4907" s="7" t="s">
        <v>158</v>
      </c>
      <c r="D4907" s="7" t="s">
        <v>111</v>
      </c>
      <c r="E4907" s="7" t="s">
        <v>20</v>
      </c>
      <c r="F4907" s="16" t="s">
        <v>134</v>
      </c>
      <c r="G4907" s="8" t="n">
        <v>0</v>
      </c>
    </row>
    <row r="4908" customFormat="false" ht="12.75" hidden="false" customHeight="false" outlineLevel="2" collapsed="false">
      <c r="A4908" s="5" t="s">
        <v>161</v>
      </c>
      <c r="B4908" s="6" t="n">
        <v>36998</v>
      </c>
      <c r="C4908" s="7" t="s">
        <v>158</v>
      </c>
      <c r="D4908" s="7" t="s">
        <v>111</v>
      </c>
      <c r="E4908" s="7" t="s">
        <v>20</v>
      </c>
      <c r="F4908" s="16" t="s">
        <v>134</v>
      </c>
      <c r="G4908" s="8" t="n">
        <v>0</v>
      </c>
    </row>
    <row r="4909" customFormat="false" ht="12.75" hidden="false" customHeight="false" outlineLevel="2" collapsed="false">
      <c r="A4909" s="5" t="s">
        <v>138</v>
      </c>
      <c r="B4909" s="6" t="n">
        <v>37000</v>
      </c>
      <c r="C4909" s="7" t="s">
        <v>139</v>
      </c>
      <c r="D4909" s="7" t="s">
        <v>111</v>
      </c>
      <c r="E4909" s="7" t="s">
        <v>137</v>
      </c>
      <c r="F4909" s="16" t="s">
        <v>134</v>
      </c>
      <c r="G4909" s="8" t="n">
        <v>29220</v>
      </c>
    </row>
    <row r="4910" customFormat="false" ht="12.75" hidden="false" customHeight="false" outlineLevel="2" collapsed="false">
      <c r="A4910" s="5" t="s">
        <v>138</v>
      </c>
      <c r="B4910" s="6" t="n">
        <v>37000</v>
      </c>
      <c r="C4910" s="7" t="s">
        <v>140</v>
      </c>
      <c r="D4910" s="7" t="s">
        <v>111</v>
      </c>
      <c r="E4910" s="7" t="s">
        <v>137</v>
      </c>
      <c r="F4910" s="16" t="s">
        <v>134</v>
      </c>
      <c r="G4910" s="8" t="n">
        <v>11625</v>
      </c>
    </row>
    <row r="4911" customFormat="false" ht="12.75" hidden="false" customHeight="false" outlineLevel="2" collapsed="false">
      <c r="A4911" s="5" t="s">
        <v>141</v>
      </c>
      <c r="B4911" s="6" t="n">
        <v>37004</v>
      </c>
      <c r="C4911" s="7" t="s">
        <v>142</v>
      </c>
      <c r="D4911" s="7" t="s">
        <v>111</v>
      </c>
      <c r="E4911" s="7" t="s">
        <v>137</v>
      </c>
      <c r="F4911" s="16" t="s">
        <v>134</v>
      </c>
      <c r="G4911" s="8" t="n">
        <v>0</v>
      </c>
    </row>
    <row r="4912" customFormat="false" ht="12.75" hidden="false" customHeight="false" outlineLevel="2" collapsed="false">
      <c r="A4912" s="5" t="s">
        <v>224</v>
      </c>
      <c r="B4912" s="6" t="n">
        <v>37012</v>
      </c>
      <c r="C4912" s="7" t="s">
        <v>225</v>
      </c>
      <c r="D4912" s="7" t="s">
        <v>111</v>
      </c>
      <c r="E4912" s="7" t="s">
        <v>20</v>
      </c>
      <c r="F4912" s="5" t="s">
        <v>134</v>
      </c>
      <c r="G4912" s="8" t="n">
        <v>287600</v>
      </c>
    </row>
    <row r="4913" customFormat="false" ht="12.75" hidden="false" customHeight="false" outlineLevel="2" collapsed="false">
      <c r="A4913" s="5" t="s">
        <v>160</v>
      </c>
      <c r="B4913" s="6" t="n">
        <v>36998</v>
      </c>
      <c r="C4913" s="7" t="s">
        <v>158</v>
      </c>
      <c r="D4913" s="7" t="s">
        <v>111</v>
      </c>
      <c r="E4913" s="7" t="s">
        <v>20</v>
      </c>
      <c r="F4913" s="16" t="s">
        <v>134</v>
      </c>
      <c r="G4913" s="8" t="n">
        <v>0</v>
      </c>
    </row>
    <row r="4914" customFormat="false" ht="12.75" hidden="false" customHeight="false" outlineLevel="2" collapsed="false">
      <c r="A4914" s="5" t="s">
        <v>226</v>
      </c>
      <c r="B4914" s="6" t="n">
        <v>37018</v>
      </c>
      <c r="C4914" s="7" t="s">
        <v>227</v>
      </c>
      <c r="D4914" s="7" t="s">
        <v>111</v>
      </c>
      <c r="E4914" s="7" t="s">
        <v>20</v>
      </c>
      <c r="F4914" s="5" t="s">
        <v>134</v>
      </c>
      <c r="G4914" s="8" t="n">
        <v>21270</v>
      </c>
    </row>
    <row r="4915" customFormat="false" ht="12.75" hidden="false" customHeight="false" outlineLevel="2" collapsed="false">
      <c r="A4915" s="5" t="s">
        <v>222</v>
      </c>
      <c r="B4915" s="6" t="n">
        <v>37026</v>
      </c>
      <c r="C4915" s="7" t="s">
        <v>194</v>
      </c>
      <c r="D4915" s="7" t="s">
        <v>111</v>
      </c>
      <c r="E4915" s="7" t="s">
        <v>148</v>
      </c>
      <c r="F4915" s="5" t="s">
        <v>134</v>
      </c>
      <c r="G4915" s="8" t="n">
        <v>0</v>
      </c>
    </row>
    <row r="4916" customFormat="false" ht="12.75" hidden="false" customHeight="false" outlineLevel="2" collapsed="false">
      <c r="A4916" s="5" t="s">
        <v>193</v>
      </c>
      <c r="B4916" s="6" t="n">
        <v>37026</v>
      </c>
      <c r="C4916" s="7" t="s">
        <v>194</v>
      </c>
      <c r="D4916" s="7" t="s">
        <v>111</v>
      </c>
      <c r="E4916" s="7" t="s">
        <v>88</v>
      </c>
      <c r="F4916" s="5" t="s">
        <v>134</v>
      </c>
      <c r="G4916" s="8" t="n">
        <v>0</v>
      </c>
    </row>
    <row r="4917" customFormat="false" ht="12.75" hidden="false" customHeight="false" outlineLevel="2" collapsed="false">
      <c r="A4917" s="5" t="s">
        <v>204</v>
      </c>
      <c r="B4917" s="6" t="n">
        <v>37027</v>
      </c>
      <c r="C4917" s="7" t="s">
        <v>194</v>
      </c>
      <c r="D4917" s="7" t="s">
        <v>111</v>
      </c>
      <c r="E4917" s="7" t="s">
        <v>137</v>
      </c>
      <c r="F4917" s="5" t="s">
        <v>134</v>
      </c>
      <c r="G4917" s="8" t="n">
        <v>0</v>
      </c>
    </row>
    <row r="4918" customFormat="false" ht="12.75" hidden="false" customHeight="false" outlineLevel="2" collapsed="false">
      <c r="A4918" s="5" t="s">
        <v>228</v>
      </c>
      <c r="B4918" s="6" t="n">
        <v>37027</v>
      </c>
      <c r="C4918" s="7" t="s">
        <v>225</v>
      </c>
      <c r="D4918" s="7" t="s">
        <v>111</v>
      </c>
      <c r="E4918" s="7" t="s">
        <v>20</v>
      </c>
      <c r="F4918" s="5" t="s">
        <v>134</v>
      </c>
      <c r="G4918" s="8" t="n">
        <v>166850</v>
      </c>
    </row>
    <row r="4919" customFormat="false" ht="12.75" hidden="false" customHeight="false" outlineLevel="2" collapsed="false">
      <c r="A4919" s="5" t="s">
        <v>230</v>
      </c>
      <c r="B4919" s="6" t="n">
        <v>37029</v>
      </c>
      <c r="C4919" s="7" t="s">
        <v>231</v>
      </c>
      <c r="D4919" s="7" t="s">
        <v>111</v>
      </c>
      <c r="E4919" s="7" t="s">
        <v>20</v>
      </c>
      <c r="F4919" s="5" t="s">
        <v>134</v>
      </c>
      <c r="G4919" s="8" t="n">
        <v>11996</v>
      </c>
    </row>
    <row r="4920" customFormat="false" ht="12.75" hidden="false" customHeight="false" outlineLevel="2" collapsed="false">
      <c r="A4920" s="5" t="s">
        <v>232</v>
      </c>
      <c r="B4920" s="6" t="n">
        <v>37032</v>
      </c>
      <c r="C4920" s="7" t="s">
        <v>233</v>
      </c>
      <c r="D4920" s="7" t="s">
        <v>111</v>
      </c>
      <c r="E4920" s="7" t="s">
        <v>20</v>
      </c>
      <c r="F4920" s="5" t="s">
        <v>134</v>
      </c>
      <c r="G4920" s="8" t="n">
        <v>1500</v>
      </c>
    </row>
    <row r="4921" customFormat="false" ht="12.75" hidden="false" customHeight="false" outlineLevel="2" collapsed="false">
      <c r="A4921" s="5" t="s">
        <v>234</v>
      </c>
      <c r="B4921" s="6" t="n">
        <v>37033</v>
      </c>
      <c r="C4921" s="7" t="s">
        <v>235</v>
      </c>
      <c r="D4921" s="7" t="s">
        <v>111</v>
      </c>
      <c r="E4921" s="7" t="s">
        <v>20</v>
      </c>
      <c r="F4921" s="5" t="s">
        <v>134</v>
      </c>
      <c r="G4921" s="8" t="n">
        <v>28665</v>
      </c>
    </row>
    <row r="4922" customFormat="false" ht="12.75" hidden="false" customHeight="false" outlineLevel="2" collapsed="false">
      <c r="A4922" s="5" t="s">
        <v>240</v>
      </c>
      <c r="B4922" s="6" t="n">
        <v>37034</v>
      </c>
      <c r="C4922" s="7" t="s">
        <v>231</v>
      </c>
      <c r="D4922" s="7" t="s">
        <v>111</v>
      </c>
      <c r="E4922" s="7" t="s">
        <v>20</v>
      </c>
      <c r="F4922" s="5" t="s">
        <v>134</v>
      </c>
      <c r="G4922" s="8" t="n">
        <v>16680</v>
      </c>
    </row>
    <row r="4923" customFormat="false" ht="12.75" hidden="false" customHeight="false" outlineLevel="2" collapsed="false">
      <c r="A4923" s="5" t="s">
        <v>241</v>
      </c>
      <c r="B4923" s="6" t="n">
        <v>37035</v>
      </c>
      <c r="C4923" s="7" t="s">
        <v>231</v>
      </c>
      <c r="D4923" s="7" t="s">
        <v>111</v>
      </c>
      <c r="E4923" s="7" t="s">
        <v>20</v>
      </c>
      <c r="F4923" s="5" t="s">
        <v>134</v>
      </c>
      <c r="G4923" s="8" t="n">
        <v>3569</v>
      </c>
    </row>
    <row r="4924" customFormat="false" ht="12.75" hidden="false" customHeight="false" outlineLevel="2" collapsed="false">
      <c r="A4924" s="5" t="s">
        <v>248</v>
      </c>
      <c r="B4924" s="6" t="n">
        <v>37043</v>
      </c>
      <c r="C4924" s="7" t="s">
        <v>249</v>
      </c>
      <c r="D4924" s="7" t="s">
        <v>111</v>
      </c>
      <c r="E4924" s="7" t="s">
        <v>25</v>
      </c>
      <c r="F4924" s="16" t="s">
        <v>134</v>
      </c>
      <c r="G4924" s="8" t="n">
        <v>139857</v>
      </c>
    </row>
    <row r="4925" customFormat="false" ht="12.75" hidden="false" customHeight="false" outlineLevel="2" collapsed="false">
      <c r="A4925" s="5" t="s">
        <v>248</v>
      </c>
      <c r="B4925" s="6" t="n">
        <v>37043</v>
      </c>
      <c r="C4925" s="7" t="s">
        <v>319</v>
      </c>
      <c r="D4925" s="7" t="s">
        <v>111</v>
      </c>
      <c r="E4925" s="7" t="s">
        <v>25</v>
      </c>
      <c r="F4925" s="16" t="s">
        <v>134</v>
      </c>
      <c r="G4925" s="8" t="n">
        <v>0</v>
      </c>
    </row>
    <row r="4926" customFormat="false" ht="12.75" hidden="false" customHeight="false" outlineLevel="2" collapsed="false">
      <c r="A4926" s="5" t="s">
        <v>250</v>
      </c>
      <c r="B4926" s="6" t="n">
        <v>37043</v>
      </c>
      <c r="C4926" s="7" t="s">
        <v>251</v>
      </c>
      <c r="D4926" s="7" t="s">
        <v>111</v>
      </c>
      <c r="E4926" s="7" t="s">
        <v>25</v>
      </c>
      <c r="F4926" s="16" t="s">
        <v>134</v>
      </c>
      <c r="G4926" s="8" t="n">
        <v>7319</v>
      </c>
    </row>
    <row r="4927" customFormat="false" ht="12.75" hidden="false" customHeight="false" outlineLevel="2" collapsed="false">
      <c r="A4927" s="5" t="s">
        <v>250</v>
      </c>
      <c r="B4927" s="6" t="n">
        <v>37043</v>
      </c>
      <c r="C4927" s="7" t="s">
        <v>251</v>
      </c>
      <c r="D4927" s="7" t="s">
        <v>111</v>
      </c>
      <c r="E4927" s="7" t="s">
        <v>25</v>
      </c>
      <c r="F4927" s="16" t="s">
        <v>134</v>
      </c>
      <c r="G4927" s="8" t="n">
        <v>0</v>
      </c>
    </row>
    <row r="4928" customFormat="false" ht="12.75" hidden="false" customHeight="false" outlineLevel="2" collapsed="false">
      <c r="A4928" s="5" t="s">
        <v>254</v>
      </c>
      <c r="B4928" s="6" t="n">
        <v>37048</v>
      </c>
      <c r="C4928" s="7" t="s">
        <v>251</v>
      </c>
      <c r="D4928" s="7" t="s">
        <v>111</v>
      </c>
      <c r="E4928" s="7" t="s">
        <v>25</v>
      </c>
      <c r="F4928" s="16" t="s">
        <v>134</v>
      </c>
      <c r="G4928" s="8" t="n">
        <v>26850</v>
      </c>
    </row>
    <row r="4929" customFormat="false" ht="12.75" hidden="false" customHeight="false" outlineLevel="2" collapsed="false">
      <c r="A4929" s="5" t="s">
        <v>254</v>
      </c>
      <c r="B4929" s="6" t="n">
        <v>37048</v>
      </c>
      <c r="C4929" s="7" t="s">
        <v>251</v>
      </c>
      <c r="D4929" s="7" t="s">
        <v>111</v>
      </c>
      <c r="E4929" s="7" t="s">
        <v>25</v>
      </c>
      <c r="F4929" s="16" t="s">
        <v>134</v>
      </c>
      <c r="G4929" s="8" t="n">
        <v>0</v>
      </c>
    </row>
    <row r="4930" customFormat="false" ht="12.75" hidden="false" customHeight="false" outlineLevel="2" collapsed="false">
      <c r="A4930" s="5" t="s">
        <v>259</v>
      </c>
      <c r="B4930" s="6" t="n">
        <v>37049</v>
      </c>
      <c r="C4930" s="7" t="s">
        <v>260</v>
      </c>
      <c r="D4930" s="7" t="s">
        <v>111</v>
      </c>
      <c r="E4930" s="7" t="s">
        <v>25</v>
      </c>
      <c r="F4930" s="16" t="s">
        <v>134</v>
      </c>
      <c r="G4930" s="8" t="n">
        <v>3021</v>
      </c>
    </row>
    <row r="4931" customFormat="false" ht="12.75" hidden="false" customHeight="false" outlineLevel="2" collapsed="false">
      <c r="A4931" s="5" t="s">
        <v>259</v>
      </c>
      <c r="B4931" s="6" t="n">
        <v>37049</v>
      </c>
      <c r="C4931" s="7" t="s">
        <v>260</v>
      </c>
      <c r="D4931" s="7" t="s">
        <v>111</v>
      </c>
      <c r="E4931" s="7" t="s">
        <v>25</v>
      </c>
      <c r="F4931" s="16" t="s">
        <v>134</v>
      </c>
      <c r="G4931" s="8" t="n">
        <v>0</v>
      </c>
    </row>
    <row r="4932" customFormat="false" ht="12.75" hidden="false" customHeight="false" outlineLevel="2" collapsed="false">
      <c r="A4932" s="5" t="s">
        <v>265</v>
      </c>
      <c r="B4932" s="6" t="n">
        <v>37054</v>
      </c>
      <c r="C4932" s="7" t="s">
        <v>266</v>
      </c>
      <c r="D4932" s="7" t="s">
        <v>111</v>
      </c>
      <c r="E4932" s="7" t="s">
        <v>137</v>
      </c>
      <c r="F4932" s="16" t="s">
        <v>134</v>
      </c>
      <c r="G4932" s="8" t="n">
        <v>11625</v>
      </c>
    </row>
    <row r="4933" customFormat="false" ht="12.75" hidden="false" customHeight="false" outlineLevel="2" collapsed="false">
      <c r="A4933" s="5" t="s">
        <v>269</v>
      </c>
      <c r="B4933" s="6" t="n">
        <v>37055</v>
      </c>
      <c r="C4933" s="7" t="s">
        <v>169</v>
      </c>
      <c r="D4933" s="7" t="s">
        <v>111</v>
      </c>
      <c r="E4933" s="7" t="s">
        <v>25</v>
      </c>
      <c r="F4933" s="16" t="s">
        <v>134</v>
      </c>
      <c r="G4933" s="8" t="n">
        <v>5951</v>
      </c>
    </row>
    <row r="4934" customFormat="false" ht="12.75" hidden="false" customHeight="false" outlineLevel="2" collapsed="false">
      <c r="A4934" s="5" t="s">
        <v>269</v>
      </c>
      <c r="B4934" s="6" t="n">
        <v>37055</v>
      </c>
      <c r="C4934" s="7" t="s">
        <v>169</v>
      </c>
      <c r="D4934" s="7" t="s">
        <v>111</v>
      </c>
      <c r="E4934" s="7" t="s">
        <v>25</v>
      </c>
      <c r="F4934" s="16" t="s">
        <v>134</v>
      </c>
      <c r="G4934" s="8" t="n">
        <v>0</v>
      </c>
    </row>
    <row r="4935" customFormat="false" ht="12.75" hidden="false" customHeight="false" outlineLevel="2" collapsed="false">
      <c r="A4935" s="5" t="s">
        <v>270</v>
      </c>
      <c r="B4935" s="6" t="n">
        <v>37055</v>
      </c>
      <c r="C4935" s="7" t="s">
        <v>169</v>
      </c>
      <c r="D4935" s="7" t="s">
        <v>111</v>
      </c>
      <c r="E4935" s="7" t="s">
        <v>25</v>
      </c>
      <c r="F4935" s="16" t="s">
        <v>134</v>
      </c>
      <c r="G4935" s="8" t="n">
        <v>5687</v>
      </c>
    </row>
    <row r="4936" customFormat="false" ht="12.75" hidden="false" customHeight="false" outlineLevel="2" collapsed="false">
      <c r="A4936" s="5" t="s">
        <v>270</v>
      </c>
      <c r="B4936" s="6" t="n">
        <v>37055</v>
      </c>
      <c r="C4936" s="7" t="s">
        <v>169</v>
      </c>
      <c r="D4936" s="7" t="s">
        <v>111</v>
      </c>
      <c r="E4936" s="7" t="s">
        <v>25</v>
      </c>
      <c r="F4936" s="16" t="s">
        <v>134</v>
      </c>
      <c r="G4936" s="8" t="n">
        <v>0</v>
      </c>
    </row>
    <row r="4937" customFormat="false" ht="12.75" hidden="false" customHeight="false" outlineLevel="2" collapsed="false">
      <c r="A4937" s="5" t="s">
        <v>271</v>
      </c>
      <c r="B4937" s="6" t="n">
        <v>37057</v>
      </c>
      <c r="C4937" s="7" t="s">
        <v>247</v>
      </c>
      <c r="D4937" s="7" t="s">
        <v>111</v>
      </c>
      <c r="E4937" s="7" t="s">
        <v>25</v>
      </c>
      <c r="F4937" s="16" t="s">
        <v>134</v>
      </c>
      <c r="G4937" s="8" t="n">
        <v>1562</v>
      </c>
    </row>
    <row r="4938" customFormat="false" ht="12.75" hidden="false" customHeight="false" outlineLevel="2" collapsed="false">
      <c r="A4938" s="5" t="s">
        <v>271</v>
      </c>
      <c r="B4938" s="6" t="n">
        <v>37057</v>
      </c>
      <c r="C4938" s="7" t="s">
        <v>231</v>
      </c>
      <c r="D4938" s="7" t="s">
        <v>111</v>
      </c>
      <c r="E4938" s="7" t="s">
        <v>25</v>
      </c>
      <c r="F4938" s="16" t="s">
        <v>134</v>
      </c>
      <c r="G4938" s="8" t="n">
        <v>0</v>
      </c>
    </row>
    <row r="4939" customFormat="false" ht="12.75" hidden="false" customHeight="false" outlineLevel="2" collapsed="false">
      <c r="A4939" s="5" t="s">
        <v>274</v>
      </c>
      <c r="B4939" s="6" t="n">
        <v>37057</v>
      </c>
      <c r="C4939" s="7" t="s">
        <v>158</v>
      </c>
      <c r="D4939" s="7" t="s">
        <v>111</v>
      </c>
      <c r="E4939" s="7" t="s">
        <v>25</v>
      </c>
      <c r="F4939" s="16" t="s">
        <v>134</v>
      </c>
      <c r="G4939" s="8" t="n">
        <v>9257</v>
      </c>
    </row>
    <row r="4940" customFormat="false" ht="12.75" hidden="false" customHeight="false" outlineLevel="2" collapsed="false">
      <c r="A4940" s="5" t="s">
        <v>274</v>
      </c>
      <c r="B4940" s="6" t="n">
        <v>37057</v>
      </c>
      <c r="C4940" s="7" t="s">
        <v>158</v>
      </c>
      <c r="D4940" s="7" t="s">
        <v>111</v>
      </c>
      <c r="E4940" s="7" t="s">
        <v>25</v>
      </c>
      <c r="F4940" s="16" t="s">
        <v>134</v>
      </c>
      <c r="G4940" s="8" t="n">
        <v>8850</v>
      </c>
    </row>
    <row r="4941" customFormat="false" ht="12.75" hidden="false" customHeight="false" outlineLevel="2" collapsed="false">
      <c r="A4941" s="5" t="s">
        <v>274</v>
      </c>
      <c r="B4941" s="6" t="n">
        <v>37057</v>
      </c>
      <c r="C4941" s="7" t="s">
        <v>169</v>
      </c>
      <c r="D4941" s="7" t="s">
        <v>111</v>
      </c>
      <c r="E4941" s="7" t="s">
        <v>25</v>
      </c>
      <c r="F4941" s="16" t="s">
        <v>134</v>
      </c>
      <c r="G4941" s="8" t="n">
        <v>0</v>
      </c>
    </row>
    <row r="4942" customFormat="false" ht="12.75" hidden="false" customHeight="false" outlineLevel="2" collapsed="false">
      <c r="A4942" s="5" t="s">
        <v>274</v>
      </c>
      <c r="B4942" s="6" t="n">
        <v>37057</v>
      </c>
      <c r="C4942" s="7" t="s">
        <v>158</v>
      </c>
      <c r="D4942" s="7" t="s">
        <v>111</v>
      </c>
      <c r="E4942" s="7" t="s">
        <v>25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272</v>
      </c>
      <c r="B4943" s="6" t="n">
        <v>37057</v>
      </c>
      <c r="C4943" s="7" t="s">
        <v>273</v>
      </c>
      <c r="D4943" s="7" t="s">
        <v>111</v>
      </c>
      <c r="E4943" s="7" t="s">
        <v>25</v>
      </c>
      <c r="F4943" s="16" t="s">
        <v>134</v>
      </c>
      <c r="G4943" s="8" t="n">
        <v>4706</v>
      </c>
    </row>
    <row r="4944" customFormat="false" ht="12.75" hidden="false" customHeight="false" outlineLevel="2" collapsed="false">
      <c r="A4944" s="5" t="s">
        <v>272</v>
      </c>
      <c r="B4944" s="6" t="n">
        <v>37057</v>
      </c>
      <c r="C4944" s="7" t="s">
        <v>273</v>
      </c>
      <c r="D4944" s="7" t="s">
        <v>111</v>
      </c>
      <c r="E4944" s="7" t="s">
        <v>25</v>
      </c>
      <c r="F4944" s="16" t="s">
        <v>134</v>
      </c>
      <c r="G4944" s="8" t="n">
        <v>0</v>
      </c>
    </row>
    <row r="4945" customFormat="false" ht="12.75" hidden="false" customHeight="false" outlineLevel="2" collapsed="false">
      <c r="A4945" s="5" t="s">
        <v>275</v>
      </c>
      <c r="B4945" s="6" t="n">
        <v>37061</v>
      </c>
      <c r="C4945" s="7" t="s">
        <v>247</v>
      </c>
      <c r="D4945" s="7" t="s">
        <v>111</v>
      </c>
      <c r="E4945" s="7" t="s">
        <v>25</v>
      </c>
      <c r="F4945" s="16" t="s">
        <v>134</v>
      </c>
      <c r="G4945" s="8" t="n">
        <v>1042</v>
      </c>
    </row>
    <row r="4946" customFormat="false" ht="12.75" hidden="false" customHeight="false" outlineLevel="2" collapsed="false">
      <c r="A4946" s="5" t="s">
        <v>275</v>
      </c>
      <c r="B4946" s="6" t="n">
        <v>37061</v>
      </c>
      <c r="C4946" s="7" t="s">
        <v>231</v>
      </c>
      <c r="D4946" s="7" t="s">
        <v>111</v>
      </c>
      <c r="E4946" s="7" t="s">
        <v>25</v>
      </c>
      <c r="F4946" s="16" t="s">
        <v>134</v>
      </c>
      <c r="G4946" s="8" t="n">
        <v>0</v>
      </c>
    </row>
    <row r="4947" customFormat="false" ht="12.75" hidden="false" customHeight="false" outlineLevel="2" collapsed="false">
      <c r="A4947" s="5" t="s">
        <v>295</v>
      </c>
      <c r="B4947" s="6" t="n">
        <v>37067</v>
      </c>
      <c r="C4947" s="7" t="s">
        <v>251</v>
      </c>
      <c r="D4947" s="7" t="s">
        <v>111</v>
      </c>
      <c r="E4947" s="7" t="s">
        <v>25</v>
      </c>
      <c r="F4947" s="16" t="s">
        <v>134</v>
      </c>
      <c r="G4947" s="8" t="n">
        <v>3670</v>
      </c>
    </row>
    <row r="4948" customFormat="false" ht="12.75" hidden="false" customHeight="false" outlineLevel="2" collapsed="false">
      <c r="A4948" s="5" t="s">
        <v>295</v>
      </c>
      <c r="B4948" s="6" t="n">
        <v>37067</v>
      </c>
      <c r="C4948" s="7" t="s">
        <v>251</v>
      </c>
      <c r="D4948" s="7" t="s">
        <v>111</v>
      </c>
      <c r="E4948" s="7" t="s">
        <v>25</v>
      </c>
      <c r="F4948" s="16" t="s">
        <v>134</v>
      </c>
      <c r="G4948" s="8" t="n">
        <v>0</v>
      </c>
    </row>
    <row r="4949" customFormat="false" ht="12.75" hidden="false" customHeight="false" outlineLevel="2" collapsed="false">
      <c r="A4949" s="5" t="s">
        <v>308</v>
      </c>
      <c r="B4949" s="6" t="n">
        <v>37069</v>
      </c>
      <c r="C4949" s="7" t="s">
        <v>231</v>
      </c>
      <c r="D4949" s="7" t="s">
        <v>111</v>
      </c>
      <c r="E4949" s="7" t="s">
        <v>25</v>
      </c>
      <c r="F4949" s="16" t="s">
        <v>134</v>
      </c>
      <c r="G4949" s="8" t="n">
        <v>0</v>
      </c>
    </row>
    <row r="4950" customFormat="false" ht="12.75" hidden="false" customHeight="false" outlineLevel="2" collapsed="false">
      <c r="A4950" s="5" t="s">
        <v>308</v>
      </c>
      <c r="B4950" s="6" t="n">
        <v>37069</v>
      </c>
      <c r="C4950" s="7" t="s">
        <v>231</v>
      </c>
      <c r="D4950" s="7" t="s">
        <v>111</v>
      </c>
      <c r="E4950" s="7" t="s">
        <v>25</v>
      </c>
      <c r="F4950" s="16" t="s">
        <v>134</v>
      </c>
      <c r="G4950" s="8" t="n">
        <v>0</v>
      </c>
    </row>
    <row r="4951" customFormat="false" ht="12.75" hidden="false" customHeight="false" outlineLevel="2" collapsed="false">
      <c r="A4951" s="5" t="s">
        <v>310</v>
      </c>
      <c r="B4951" s="6" t="n">
        <v>37069</v>
      </c>
      <c r="C4951" s="7" t="s">
        <v>247</v>
      </c>
      <c r="D4951" s="7" t="s">
        <v>111</v>
      </c>
      <c r="E4951" s="7" t="s">
        <v>137</v>
      </c>
      <c r="F4951" s="16" t="s">
        <v>134</v>
      </c>
      <c r="G4951" s="8" t="n">
        <v>0</v>
      </c>
    </row>
    <row r="4952" customFormat="false" ht="12.75" hidden="false" customHeight="false" outlineLevel="2" collapsed="false">
      <c r="A4952" s="5" t="s">
        <v>309</v>
      </c>
      <c r="B4952" s="6" t="n">
        <v>37069</v>
      </c>
      <c r="C4952" s="7" t="s">
        <v>247</v>
      </c>
      <c r="D4952" s="7" t="s">
        <v>111</v>
      </c>
      <c r="E4952" s="7" t="s">
        <v>137</v>
      </c>
      <c r="F4952" s="16" t="s">
        <v>134</v>
      </c>
      <c r="G4952" s="8" t="n">
        <v>1550</v>
      </c>
    </row>
    <row r="4953" customFormat="false" ht="12.75" hidden="false" customHeight="false" outlineLevel="2" collapsed="false">
      <c r="A4953" s="5" t="s">
        <v>165</v>
      </c>
      <c r="B4953" s="6" t="n">
        <v>36984</v>
      </c>
      <c r="C4953" s="7" t="s">
        <v>166</v>
      </c>
      <c r="D4953" s="7" t="s">
        <v>2914</v>
      </c>
      <c r="E4953" s="7" t="s">
        <v>20</v>
      </c>
      <c r="F4953" s="16" t="s">
        <v>134</v>
      </c>
      <c r="G4953" s="8" t="n">
        <v>0</v>
      </c>
    </row>
    <row r="4954" customFormat="false" ht="12.75" hidden="false" customHeight="false" outlineLevel="2" collapsed="false">
      <c r="A4954" s="5" t="s">
        <v>165</v>
      </c>
      <c r="B4954" s="6" t="n">
        <v>36984</v>
      </c>
      <c r="C4954" s="7" t="s">
        <v>166</v>
      </c>
      <c r="D4954" s="7" t="s">
        <v>2914</v>
      </c>
      <c r="E4954" s="7" t="s">
        <v>20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165</v>
      </c>
      <c r="B4955" s="6" t="n">
        <v>36985</v>
      </c>
      <c r="C4955" s="7" t="s">
        <v>166</v>
      </c>
      <c r="D4955" s="7" t="s">
        <v>2914</v>
      </c>
      <c r="E4955" s="7" t="s">
        <v>20</v>
      </c>
      <c r="F4955" s="16" t="s">
        <v>134</v>
      </c>
      <c r="G4955" s="8" t="n">
        <v>0</v>
      </c>
    </row>
    <row r="4956" customFormat="false" ht="12.75" hidden="false" customHeight="false" outlineLevel="2" collapsed="false">
      <c r="A4956" s="5" t="s">
        <v>165</v>
      </c>
      <c r="B4956" s="6" t="n">
        <v>36986</v>
      </c>
      <c r="C4956" s="7" t="s">
        <v>166</v>
      </c>
      <c r="D4956" s="7" t="s">
        <v>2914</v>
      </c>
      <c r="E4956" s="7" t="s">
        <v>20</v>
      </c>
      <c r="F4956" s="16" t="s">
        <v>134</v>
      </c>
      <c r="G4956" s="8" t="n">
        <v>0</v>
      </c>
    </row>
    <row r="4957" customFormat="false" ht="12.75" hidden="false" customHeight="false" outlineLevel="1" collapsed="false">
      <c r="A4957" s="5" t="s">
        <v>165</v>
      </c>
      <c r="B4957" s="6" t="n">
        <v>36986</v>
      </c>
      <c r="C4957" s="7" t="s">
        <v>166</v>
      </c>
      <c r="D4957" s="7" t="s">
        <v>2914</v>
      </c>
      <c r="E4957" s="7" t="s">
        <v>20</v>
      </c>
      <c r="F4957" s="16" t="s">
        <v>134</v>
      </c>
      <c r="G4957" s="8" t="n">
        <v>0</v>
      </c>
    </row>
    <row r="4958" customFormat="false" ht="12.75" hidden="false" customHeight="false" outlineLevel="2" collapsed="false">
      <c r="A4958" s="5" t="s">
        <v>165</v>
      </c>
      <c r="B4958" s="6" t="n">
        <v>36986</v>
      </c>
      <c r="C4958" s="7" t="s">
        <v>166</v>
      </c>
      <c r="D4958" s="7" t="s">
        <v>2914</v>
      </c>
      <c r="E4958" s="7" t="s">
        <v>20</v>
      </c>
      <c r="F4958" s="16" t="s">
        <v>134</v>
      </c>
      <c r="G4958" s="8" t="n">
        <v>0</v>
      </c>
    </row>
    <row r="4959" customFormat="false" ht="12.75" hidden="false" customHeight="false" outlineLevel="1" collapsed="false">
      <c r="A4959" s="5" t="s">
        <v>165</v>
      </c>
      <c r="B4959" s="6" t="n">
        <v>36992</v>
      </c>
      <c r="C4959" s="7" t="s">
        <v>144</v>
      </c>
      <c r="D4959" s="7" t="s">
        <v>2914</v>
      </c>
      <c r="E4959" s="7" t="s">
        <v>20</v>
      </c>
      <c r="F4959" s="16" t="s">
        <v>134</v>
      </c>
      <c r="G4959" s="8" t="n">
        <v>0</v>
      </c>
    </row>
    <row r="4960" customFormat="false" ht="14.25" hidden="false" customHeight="false" outlineLevel="2" collapsed="false">
      <c r="A4960" s="28" t="n">
        <f aca="false">SUBTOTAL(3,A4849:A4959)</f>
        <v>111</v>
      </c>
      <c r="B4960" s="29"/>
      <c r="C4960" s="30"/>
      <c r="D4960" s="30"/>
      <c r="E4960" s="30"/>
      <c r="F4960" s="31" t="s">
        <v>5484</v>
      </c>
      <c r="G4960" s="32" t="n">
        <f aca="false">SUM(G4849:G4959)</f>
        <v>1302735.45</v>
      </c>
    </row>
    <row r="4961" customFormat="false" ht="12.75" hidden="false" customHeight="false" outlineLevel="2" collapsed="false">
      <c r="A4961" s="5"/>
      <c r="B4961" s="6"/>
      <c r="C4961" s="7"/>
      <c r="D4961" s="7"/>
      <c r="E4961" s="7"/>
      <c r="F4961" s="33"/>
      <c r="G4961" s="8"/>
    </row>
    <row r="4962" customFormat="false" ht="12.75" hidden="false" customHeight="false" outlineLevel="2" collapsed="false">
      <c r="A4962" s="5" t="s">
        <v>3232</v>
      </c>
      <c r="B4962" s="6" t="n">
        <v>36922</v>
      </c>
      <c r="C4962" s="7" t="s">
        <v>3233</v>
      </c>
      <c r="D4962" s="7" t="s">
        <v>38</v>
      </c>
      <c r="E4962" s="7" t="s">
        <v>960</v>
      </c>
      <c r="F4962" s="16" t="s">
        <v>3234</v>
      </c>
      <c r="G4962" s="8" t="n">
        <v>12580</v>
      </c>
    </row>
    <row r="4963" customFormat="false" ht="12.75" hidden="false" customHeight="false" outlineLevel="2" collapsed="false">
      <c r="A4963" s="60" t="n">
        <f aca="false">SUBTOTAL(3,A4962)</f>
        <v>1</v>
      </c>
      <c r="B4963" s="61"/>
      <c r="C4963" s="62"/>
      <c r="D4963" s="62"/>
      <c r="E4963" s="62"/>
      <c r="F4963" s="63" t="s">
        <v>5485</v>
      </c>
      <c r="G4963" s="64" t="n">
        <f aca="false">SUM(G4962)</f>
        <v>12580</v>
      </c>
    </row>
    <row r="4964" customFormat="false" ht="12.75" hidden="false" customHeight="false" outlineLevel="2" collapsed="false">
      <c r="A4964" s="5"/>
      <c r="B4964" s="6"/>
      <c r="C4964" s="7"/>
      <c r="D4964" s="7"/>
      <c r="E4964" s="7"/>
      <c r="F4964" s="33"/>
      <c r="G4964" s="8"/>
    </row>
    <row r="4965" customFormat="false" ht="12.75" hidden="false" customHeight="false" outlineLevel="2" collapsed="false">
      <c r="A4965" s="5" t="n">
        <v>38</v>
      </c>
      <c r="B4965" s="6" t="n">
        <v>37035</v>
      </c>
      <c r="C4965" s="7" t="s">
        <v>2965</v>
      </c>
      <c r="D4965" s="7" t="s">
        <v>2958</v>
      </c>
      <c r="E4965" s="7" t="s">
        <v>33</v>
      </c>
      <c r="F4965" s="5" t="s">
        <v>2966</v>
      </c>
      <c r="G4965" s="8" t="n">
        <v>8000</v>
      </c>
    </row>
    <row r="4966" customFormat="false" ht="12.75" hidden="false" customHeight="false" outlineLevel="1" collapsed="false">
      <c r="A4966" s="5" t="n">
        <v>40</v>
      </c>
      <c r="B4966" s="6" t="n">
        <v>37040</v>
      </c>
      <c r="C4966" s="7" t="s">
        <v>2965</v>
      </c>
      <c r="D4966" s="7" t="s">
        <v>2958</v>
      </c>
      <c r="E4966" s="7" t="s">
        <v>33</v>
      </c>
      <c r="F4966" s="5" t="s">
        <v>2966</v>
      </c>
      <c r="G4966" s="8" t="n">
        <v>6000</v>
      </c>
    </row>
    <row r="4967" customFormat="false" ht="12.75" hidden="false" customHeight="false" outlineLevel="2" collapsed="false">
      <c r="A4967" s="5" t="n">
        <v>42</v>
      </c>
      <c r="B4967" s="6" t="n">
        <v>37040</v>
      </c>
      <c r="C4967" s="7" t="s">
        <v>2965</v>
      </c>
      <c r="D4967" s="7" t="s">
        <v>2958</v>
      </c>
      <c r="E4967" s="7" t="s">
        <v>33</v>
      </c>
      <c r="F4967" s="5" t="s">
        <v>2966</v>
      </c>
      <c r="G4967" s="8" t="n">
        <v>10000</v>
      </c>
    </row>
    <row r="4968" customFormat="false" ht="12.75" hidden="false" customHeight="false" outlineLevel="2" collapsed="false">
      <c r="A4968" s="5" t="n">
        <v>46</v>
      </c>
      <c r="B4968" s="6" t="n">
        <v>37042</v>
      </c>
      <c r="C4968" s="7" t="s">
        <v>2969</v>
      </c>
      <c r="D4968" s="7" t="s">
        <v>2958</v>
      </c>
      <c r="E4968" s="7" t="s">
        <v>33</v>
      </c>
      <c r="F4968" s="5" t="s">
        <v>2966</v>
      </c>
      <c r="G4968" s="8" t="n">
        <v>6000</v>
      </c>
    </row>
    <row r="4969" customFormat="false" ht="12.75" hidden="false" customHeight="false" outlineLevel="2" collapsed="false">
      <c r="A4969" s="60" t="n">
        <f aca="false">SUBTOTAL(3,A4965:A4968)</f>
        <v>4</v>
      </c>
      <c r="B4969" s="61"/>
      <c r="C4969" s="62"/>
      <c r="D4969" s="62"/>
      <c r="E4969" s="62"/>
      <c r="F4969" s="60" t="s">
        <v>5486</v>
      </c>
      <c r="G4969" s="64" t="n">
        <f aca="false">SUM(G4965:G4968)</f>
        <v>30000</v>
      </c>
    </row>
    <row r="4970" customFormat="false" ht="12.75" hidden="false" customHeight="false" outlineLevel="2" collapsed="false">
      <c r="A4970" s="5"/>
      <c r="B4970" s="6"/>
      <c r="C4970" s="7"/>
      <c r="D4970" s="7"/>
      <c r="E4970" s="7"/>
      <c r="F4970" s="35"/>
      <c r="G4970" s="8"/>
    </row>
    <row r="4971" customFormat="false" ht="12.75" hidden="false" customHeight="false" outlineLevel="2" collapsed="false">
      <c r="A4971" s="5" t="n">
        <v>692959</v>
      </c>
      <c r="B4971" s="6" t="n">
        <v>36978</v>
      </c>
      <c r="C4971" s="7" t="s">
        <v>5161</v>
      </c>
      <c r="D4971" s="7" t="s">
        <v>111</v>
      </c>
      <c r="E4971" s="7" t="s">
        <v>112</v>
      </c>
      <c r="F4971" s="16" t="s">
        <v>202</v>
      </c>
      <c r="G4971" s="8" t="n">
        <v>18900</v>
      </c>
    </row>
    <row r="4972" customFormat="false" ht="12.75" hidden="false" customHeight="false" outlineLevel="2" collapsed="false">
      <c r="A4972" s="5" t="s">
        <v>5179</v>
      </c>
      <c r="B4972" s="6" t="n">
        <v>36945</v>
      </c>
      <c r="C4972" s="7" t="s">
        <v>5208</v>
      </c>
      <c r="D4972" s="7" t="s">
        <v>111</v>
      </c>
      <c r="E4972" s="7" t="s">
        <v>3362</v>
      </c>
      <c r="F4972" s="16" t="s">
        <v>202</v>
      </c>
      <c r="G4972" s="8" t="n">
        <v>197820</v>
      </c>
    </row>
    <row r="4973" customFormat="false" ht="12.75" hidden="false" customHeight="false" outlineLevel="1" collapsed="false">
      <c r="A4973" s="5" t="s">
        <v>5179</v>
      </c>
      <c r="B4973" s="6" t="n">
        <v>36945</v>
      </c>
      <c r="C4973" s="7" t="s">
        <v>5180</v>
      </c>
      <c r="D4973" s="7" t="s">
        <v>111</v>
      </c>
      <c r="E4973" s="7" t="s">
        <v>137</v>
      </c>
      <c r="F4973" s="16" t="s">
        <v>202</v>
      </c>
      <c r="G4973" s="8" t="n">
        <v>2315118</v>
      </c>
    </row>
    <row r="4974" customFormat="false" ht="12.75" hidden="false" customHeight="false" outlineLevel="2" collapsed="false">
      <c r="A4974" s="5" t="s">
        <v>201</v>
      </c>
      <c r="B4974" s="6" t="n">
        <v>37027</v>
      </c>
      <c r="C4974" s="7" t="s">
        <v>174</v>
      </c>
      <c r="D4974" s="7" t="s">
        <v>111</v>
      </c>
      <c r="E4974" s="7" t="s">
        <v>137</v>
      </c>
      <c r="F4974" s="5" t="s">
        <v>202</v>
      </c>
      <c r="G4974" s="8" t="n">
        <v>8000000</v>
      </c>
    </row>
    <row r="4975" customFormat="false" ht="12.75" hidden="false" customHeight="false" outlineLevel="2" collapsed="false">
      <c r="A4975" s="5" t="s">
        <v>214</v>
      </c>
      <c r="B4975" s="6" t="n">
        <v>37036</v>
      </c>
      <c r="C4975" s="7" t="s">
        <v>215</v>
      </c>
      <c r="D4975" s="7" t="s">
        <v>111</v>
      </c>
      <c r="E4975" s="7" t="s">
        <v>137</v>
      </c>
      <c r="F4975" s="5" t="s">
        <v>202</v>
      </c>
      <c r="G4975" s="8" t="n">
        <v>24452</v>
      </c>
    </row>
    <row r="4976" customFormat="false" ht="12.75" hidden="false" customHeight="false" outlineLevel="2" collapsed="false">
      <c r="A4976" s="60" t="n">
        <f aca="false">SUBTOTAL(3,A4971:A4975)</f>
        <v>5</v>
      </c>
      <c r="B4976" s="61"/>
      <c r="C4976" s="62"/>
      <c r="D4976" s="62"/>
      <c r="E4976" s="62"/>
      <c r="F4976" s="60" t="s">
        <v>5487</v>
      </c>
      <c r="G4976" s="64" t="n">
        <f aca="false">SUM(G4971:G4975)</f>
        <v>10556290</v>
      </c>
    </row>
    <row r="4977" customFormat="false" ht="12.75" hidden="false" customHeight="false" outlineLevel="2" collapsed="false">
      <c r="A4977" s="5"/>
      <c r="B4977" s="6"/>
      <c r="C4977" s="7"/>
      <c r="D4977" s="7"/>
      <c r="E4977" s="7"/>
      <c r="F4977" s="35"/>
      <c r="G4977" s="8"/>
    </row>
    <row r="4978" customFormat="false" ht="12.75" hidden="false" customHeight="false" outlineLevel="2" collapsed="false">
      <c r="A4978" s="5" t="s">
        <v>329</v>
      </c>
      <c r="B4978" s="6" t="n">
        <v>36987</v>
      </c>
      <c r="C4978" s="7" t="s">
        <v>330</v>
      </c>
      <c r="D4978" s="7" t="s">
        <v>323</v>
      </c>
      <c r="E4978" s="7" t="s">
        <v>20</v>
      </c>
      <c r="F4978" s="16" t="s">
        <v>328</v>
      </c>
      <c r="G4978" s="8" t="n">
        <v>6840</v>
      </c>
    </row>
    <row r="4979" customFormat="false" ht="12.75" hidden="false" customHeight="false" outlineLevel="1" collapsed="false">
      <c r="A4979" s="5" t="s">
        <v>327</v>
      </c>
      <c r="B4979" s="6" t="n">
        <v>36987</v>
      </c>
      <c r="C4979" s="7" t="s">
        <v>322</v>
      </c>
      <c r="D4979" s="7" t="s">
        <v>323</v>
      </c>
      <c r="E4979" s="7" t="s">
        <v>20</v>
      </c>
      <c r="F4979" s="16" t="s">
        <v>328</v>
      </c>
      <c r="G4979" s="8" t="n">
        <v>25326</v>
      </c>
    </row>
    <row r="4980" customFormat="false" ht="12.75" hidden="false" customHeight="false" outlineLevel="2" collapsed="false">
      <c r="A4980" s="5" t="s">
        <v>334</v>
      </c>
      <c r="B4980" s="6" t="n">
        <v>37025</v>
      </c>
      <c r="C4980" s="7" t="s">
        <v>326</v>
      </c>
      <c r="D4980" s="7" t="s">
        <v>323</v>
      </c>
      <c r="E4980" s="7" t="s">
        <v>20</v>
      </c>
      <c r="F4980" s="5" t="s">
        <v>328</v>
      </c>
      <c r="G4980" s="8" t="n">
        <v>328860</v>
      </c>
    </row>
    <row r="4981" customFormat="false" ht="12.75" hidden="false" customHeight="false" outlineLevel="1" collapsed="false">
      <c r="A4981" s="5" t="s">
        <v>334</v>
      </c>
      <c r="B4981" s="6" t="n">
        <v>37026</v>
      </c>
      <c r="C4981" s="7" t="s">
        <v>326</v>
      </c>
      <c r="D4981" s="7" t="s">
        <v>323</v>
      </c>
      <c r="E4981" s="7" t="s">
        <v>20</v>
      </c>
      <c r="F4981" s="5" t="s">
        <v>328</v>
      </c>
      <c r="G4981" s="8" t="n">
        <v>27405</v>
      </c>
    </row>
    <row r="4982" customFormat="false" ht="12.75" hidden="false" customHeight="false" outlineLevel="2" collapsed="false">
      <c r="A4982" s="60" t="n">
        <f aca="false">SUBTOTAL(3,A4978:A4981)</f>
        <v>4</v>
      </c>
      <c r="B4982" s="61"/>
      <c r="C4982" s="62"/>
      <c r="D4982" s="62"/>
      <c r="E4982" s="62"/>
      <c r="F4982" s="60" t="s">
        <v>5488</v>
      </c>
      <c r="G4982" s="64" t="n">
        <f aca="false">SUM(G4978:G4981)</f>
        <v>388431</v>
      </c>
    </row>
    <row r="4983" customFormat="false" ht="12.75" hidden="false" customHeight="false" outlineLevel="2" collapsed="false">
      <c r="A4983" s="5"/>
      <c r="B4983" s="6"/>
      <c r="C4983" s="7"/>
      <c r="D4983" s="7"/>
      <c r="E4983" s="7"/>
      <c r="F4983" s="35"/>
      <c r="G4983" s="8"/>
    </row>
    <row r="4984" customFormat="false" ht="12.75" hidden="false" customHeight="false" outlineLevel="2" collapsed="false">
      <c r="A4984" s="5" t="s">
        <v>4521</v>
      </c>
      <c r="B4984" s="6" t="n">
        <v>36896</v>
      </c>
      <c r="C4984" s="7" t="s">
        <v>4522</v>
      </c>
      <c r="D4984" s="7" t="s">
        <v>1588</v>
      </c>
      <c r="E4984" s="7" t="s">
        <v>3030</v>
      </c>
      <c r="F4984" s="16" t="s">
        <v>4523</v>
      </c>
      <c r="G4984" s="8" t="n">
        <v>13500</v>
      </c>
    </row>
    <row r="4985" customFormat="false" ht="14.25" hidden="false" customHeight="false" outlineLevel="2" collapsed="false">
      <c r="A4985" s="28" t="n">
        <f aca="false">SUBTOTAL(3,A4984)</f>
        <v>1</v>
      </c>
      <c r="B4985" s="29"/>
      <c r="C4985" s="30"/>
      <c r="D4985" s="30"/>
      <c r="E4985" s="30"/>
      <c r="F4985" s="31" t="s">
        <v>5489</v>
      </c>
      <c r="G4985" s="32" t="n">
        <f aca="false">SUM(G4984)</f>
        <v>13500</v>
      </c>
    </row>
    <row r="4986" customFormat="false" ht="12.75" hidden="false" customHeight="false" outlineLevel="2" collapsed="false">
      <c r="A4986" s="5"/>
      <c r="B4986" s="6"/>
      <c r="C4986" s="7"/>
      <c r="D4986" s="7"/>
      <c r="E4986" s="7"/>
      <c r="F4986" s="33"/>
      <c r="G4986" s="8"/>
    </row>
    <row r="4987" customFormat="false" ht="12.75" hidden="false" customHeight="false" outlineLevel="1" collapsed="false">
      <c r="A4987" s="5" t="n">
        <v>84</v>
      </c>
      <c r="B4987" s="6" t="n">
        <v>37043</v>
      </c>
      <c r="C4987" s="7" t="s">
        <v>2960</v>
      </c>
      <c r="D4987" s="7" t="s">
        <v>2958</v>
      </c>
      <c r="E4987" s="7"/>
      <c r="F4987" s="16" t="s">
        <v>2961</v>
      </c>
      <c r="G4987" s="8" t="n">
        <v>10000</v>
      </c>
    </row>
    <row r="4988" customFormat="false" ht="12.75" hidden="false" customHeight="false" outlineLevel="2" collapsed="false">
      <c r="A4988" s="5" t="n">
        <v>86</v>
      </c>
      <c r="B4988" s="6" t="n">
        <v>37061</v>
      </c>
      <c r="C4988" s="7" t="s">
        <v>2963</v>
      </c>
      <c r="D4988" s="7" t="s">
        <v>2958</v>
      </c>
      <c r="E4988" s="7"/>
      <c r="F4988" s="16" t="s">
        <v>2961</v>
      </c>
      <c r="G4988" s="8" t="n">
        <v>40000</v>
      </c>
    </row>
    <row r="4989" customFormat="false" ht="12.75" hidden="false" customHeight="false" outlineLevel="2" collapsed="false">
      <c r="A4989" s="5" t="n">
        <v>665636</v>
      </c>
      <c r="B4989" s="6" t="n">
        <v>37069</v>
      </c>
      <c r="C4989" s="7" t="s">
        <v>2964</v>
      </c>
      <c r="D4989" s="7" t="s">
        <v>2958</v>
      </c>
      <c r="E4989" s="7"/>
      <c r="F4989" s="16" t="s">
        <v>2961</v>
      </c>
      <c r="G4989" s="8" t="n">
        <v>200000</v>
      </c>
    </row>
    <row r="4990" customFormat="false" ht="14.25" hidden="false" customHeight="false" outlineLevel="2" collapsed="false">
      <c r="A4990" s="28" t="n">
        <f aca="false">SUBTOTAL(3,A4987:A4989)</f>
        <v>3</v>
      </c>
      <c r="B4990" s="29"/>
      <c r="C4990" s="30"/>
      <c r="D4990" s="30"/>
      <c r="E4990" s="30"/>
      <c r="F4990" s="31" t="s">
        <v>5490</v>
      </c>
      <c r="G4990" s="32" t="n">
        <f aca="false">SUM(G4987:G4989)</f>
        <v>250000</v>
      </c>
    </row>
    <row r="4991" customFormat="false" ht="12.75" hidden="false" customHeight="false" outlineLevel="2" collapsed="false">
      <c r="A4991" s="5"/>
      <c r="B4991" s="6"/>
      <c r="C4991" s="7"/>
      <c r="D4991" s="7"/>
      <c r="E4991" s="7"/>
      <c r="F4991" s="33"/>
      <c r="G4991" s="8"/>
    </row>
    <row r="4992" customFormat="false" ht="12.75" hidden="false" customHeight="false" outlineLevel="2" collapsed="false">
      <c r="A4992" s="5" t="s">
        <v>3084</v>
      </c>
      <c r="B4992" s="6" t="n">
        <v>36962</v>
      </c>
      <c r="C4992" s="7" t="s">
        <v>3085</v>
      </c>
      <c r="D4992" s="7" t="s">
        <v>38</v>
      </c>
      <c r="E4992" s="7" t="s">
        <v>39</v>
      </c>
      <c r="F4992" s="5" t="s">
        <v>1031</v>
      </c>
      <c r="G4992" s="8" t="n">
        <v>8327</v>
      </c>
    </row>
    <row r="4993" customFormat="false" ht="12.75" hidden="false" customHeight="false" outlineLevel="2" collapsed="false">
      <c r="A4993" s="5" t="s">
        <v>3084</v>
      </c>
      <c r="B4993" s="6" t="n">
        <v>36963</v>
      </c>
      <c r="C4993" s="7" t="s">
        <v>3085</v>
      </c>
      <c r="D4993" s="7" t="s">
        <v>38</v>
      </c>
      <c r="E4993" s="7" t="s">
        <v>39</v>
      </c>
      <c r="F4993" s="5" t="s">
        <v>1031</v>
      </c>
      <c r="G4993" s="8" t="n">
        <v>-8327</v>
      </c>
    </row>
    <row r="4994" customFormat="false" ht="12.75" hidden="false" customHeight="false" outlineLevel="2" collapsed="false">
      <c r="A4994" s="5" t="s">
        <v>3091</v>
      </c>
      <c r="B4994" s="6" t="n">
        <v>36962</v>
      </c>
      <c r="C4994" s="7" t="s">
        <v>3092</v>
      </c>
      <c r="D4994" s="7" t="s">
        <v>38</v>
      </c>
      <c r="E4994" s="7" t="s">
        <v>39</v>
      </c>
      <c r="F4994" s="5" t="s">
        <v>1031</v>
      </c>
      <c r="G4994" s="8" t="n">
        <v>8144</v>
      </c>
    </row>
    <row r="4995" customFormat="false" ht="12.75" hidden="false" customHeight="false" outlineLevel="2" collapsed="false">
      <c r="A4995" s="5" t="s">
        <v>110</v>
      </c>
      <c r="B4995" s="6" t="n">
        <v>36950</v>
      </c>
      <c r="C4995" s="7" t="s">
        <v>3204</v>
      </c>
      <c r="D4995" s="7" t="s">
        <v>38</v>
      </c>
      <c r="E4995" s="7" t="s">
        <v>39</v>
      </c>
      <c r="F4995" s="5" t="s">
        <v>1031</v>
      </c>
      <c r="G4995" s="8" t="n">
        <v>310000</v>
      </c>
    </row>
    <row r="4996" customFormat="false" ht="12.75" hidden="false" customHeight="false" outlineLevel="2" collapsed="false">
      <c r="A4996" s="5" t="s">
        <v>1168</v>
      </c>
      <c r="B4996" s="6" t="n">
        <v>37034</v>
      </c>
      <c r="C4996" s="7" t="s">
        <v>1169</v>
      </c>
      <c r="D4996" s="7" t="s">
        <v>959</v>
      </c>
      <c r="E4996" s="7" t="s">
        <v>675</v>
      </c>
      <c r="F4996" s="5" t="s">
        <v>1031</v>
      </c>
      <c r="G4996" s="8" t="n">
        <v>60</v>
      </c>
    </row>
    <row r="4997" customFormat="false" ht="12.75" hidden="false" customHeight="false" outlineLevel="2" collapsed="false">
      <c r="A4997" s="5" t="s">
        <v>3235</v>
      </c>
      <c r="B4997" s="6" t="n">
        <v>36907</v>
      </c>
      <c r="C4997" s="7" t="s">
        <v>3236</v>
      </c>
      <c r="D4997" s="7" t="s">
        <v>38</v>
      </c>
      <c r="E4997" s="7" t="s">
        <v>39</v>
      </c>
      <c r="F4997" s="16" t="s">
        <v>1031</v>
      </c>
      <c r="G4997" s="8" t="n">
        <v>16369</v>
      </c>
    </row>
    <row r="4998" customFormat="false" ht="12.75" hidden="false" customHeight="false" outlineLevel="2" collapsed="false">
      <c r="A4998" s="5" t="s">
        <v>3237</v>
      </c>
      <c r="B4998" s="6" t="n">
        <v>36917</v>
      </c>
      <c r="C4998" s="7" t="s">
        <v>3238</v>
      </c>
      <c r="D4998" s="7" t="s">
        <v>38</v>
      </c>
      <c r="E4998" s="7" t="s">
        <v>39</v>
      </c>
      <c r="F4998" s="16" t="s">
        <v>1031</v>
      </c>
      <c r="G4998" s="8" t="n">
        <v>-280</v>
      </c>
    </row>
    <row r="4999" customFormat="false" ht="12.75" hidden="false" customHeight="false" outlineLevel="1" collapsed="false">
      <c r="A4999" s="5" t="s">
        <v>3200</v>
      </c>
      <c r="B4999" s="6" t="n">
        <v>36922</v>
      </c>
      <c r="C4999" s="7" t="s">
        <v>84</v>
      </c>
      <c r="D4999" s="7" t="s">
        <v>38</v>
      </c>
      <c r="E4999" s="7" t="s">
        <v>39</v>
      </c>
      <c r="F4999" s="16" t="s">
        <v>1031</v>
      </c>
      <c r="G4999" s="8" t="n">
        <v>375000</v>
      </c>
    </row>
    <row r="5000" customFormat="false" ht="12.75" hidden="false" customHeight="false" outlineLevel="1" collapsed="false">
      <c r="A5000" s="5" t="n">
        <v>755609</v>
      </c>
      <c r="B5000" s="6" t="n">
        <v>37007</v>
      </c>
      <c r="C5000" s="7" t="s">
        <v>994</v>
      </c>
      <c r="D5000" s="7" t="s">
        <v>959</v>
      </c>
      <c r="E5000" s="7" t="s">
        <v>675</v>
      </c>
      <c r="F5000" s="16" t="s">
        <v>1031</v>
      </c>
      <c r="G5000" s="8" t="n">
        <v>69.32</v>
      </c>
    </row>
    <row r="5001" customFormat="false" ht="12.75" hidden="false" customHeight="false" outlineLevel="1" collapsed="false">
      <c r="A5001" s="5" t="s">
        <v>1458</v>
      </c>
      <c r="B5001" s="6" t="n">
        <v>37057</v>
      </c>
      <c r="C5001" s="7" t="s">
        <v>1459</v>
      </c>
      <c r="D5001" s="7" t="s">
        <v>959</v>
      </c>
      <c r="E5001" s="7"/>
      <c r="F5001" s="16" t="s">
        <v>1031</v>
      </c>
      <c r="G5001" s="8" t="n">
        <v>131.75</v>
      </c>
    </row>
    <row r="5002" customFormat="false" ht="14.25" hidden="false" customHeight="false" outlineLevel="1" collapsed="false">
      <c r="A5002" s="28" t="n">
        <f aca="false">SUBTOTAL(3,A4992:A5001)</f>
        <v>10</v>
      </c>
      <c r="B5002" s="29"/>
      <c r="C5002" s="30"/>
      <c r="D5002" s="30"/>
      <c r="E5002" s="30"/>
      <c r="F5002" s="31" t="s">
        <v>5492</v>
      </c>
      <c r="G5002" s="32" t="n">
        <f aca="false">SUM(G4992:G5001)</f>
        <v>709494.07</v>
      </c>
    </row>
    <row r="5003" customFormat="false" ht="12.75" hidden="false" customHeight="false" outlineLevel="1" collapsed="false"/>
    <row r="5004" customFormat="false" ht="12.75" hidden="false" customHeight="false" outlineLevel="1" collapsed="false"/>
    <row r="5007" customFormat="false" ht="18.75" hidden="false" customHeight="false" outlineLevel="0" collapsed="false">
      <c r="A5007" s="19" t="n">
        <f aca="false">SUBTOTAL(3,A2:A5006)+5</f>
        <v>4751</v>
      </c>
      <c r="B5007" s="57"/>
      <c r="C5007" s="57"/>
      <c r="D5007" s="57"/>
      <c r="E5007" s="57"/>
      <c r="F5007" s="22" t="s">
        <v>5493</v>
      </c>
      <c r="G5007" s="58" t="n">
        <f aca="false">263975848.696332-304666+1200175+2256000+812510</f>
        <v>267939867.696332</v>
      </c>
    </row>
  </sheetData>
  <dataValidations count="1">
    <dataValidation allowBlank="true" errorStyle="stop" operator="between" showDropDown="false" showErrorMessage="true" showInputMessage="false" sqref="F1242:F1259 F1261 F1263 F1642:F1657 F1659:F1685 F1687:F1696 F4919:F4934 F4936:F4942 F4944:F4959 F4962 F4965:F4968 F4972:F4975 F4978:F4981 F4984 F4987:F4989 F4997 F4999:F5001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320138888888889" bottom="0.279861111111111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8.85"/>
  </cols>
  <sheetData>
    <row r="1" customFormat="false" ht="12.75" hidden="false" customHeight="false" outlineLevel="0" collapsed="false">
      <c r="A1" s="65" t="s">
        <v>5537</v>
      </c>
      <c r="B1" s="65"/>
      <c r="C1" s="65"/>
      <c r="D1" s="65"/>
    </row>
    <row r="2" customFormat="false" ht="12.75" hidden="false" customHeight="false" outlineLevel="0" collapsed="false">
      <c r="A2" s="65" t="s">
        <v>5538</v>
      </c>
      <c r="B2" s="65"/>
      <c r="C2" s="65"/>
      <c r="D2" s="65"/>
    </row>
    <row r="3" customFormat="false" ht="12.75" hidden="false" customHeight="false" outlineLevel="0" collapsed="false">
      <c r="A3" s="59"/>
      <c r="B3" s="59"/>
      <c r="C3" s="59"/>
      <c r="D3" s="59"/>
    </row>
    <row r="4" customFormat="false" ht="12.75" hidden="false" customHeight="true" outlineLevel="0" collapsed="false">
      <c r="A4" s="66" t="s">
        <v>5</v>
      </c>
      <c r="B4" s="67" t="s">
        <v>5539</v>
      </c>
      <c r="C4" s="67" t="s">
        <v>5520</v>
      </c>
      <c r="D4" s="68" t="s">
        <v>5540</v>
      </c>
    </row>
    <row r="5" customFormat="false" ht="7.5" hidden="false" customHeight="true" outlineLevel="0" collapsed="false">
      <c r="A5" s="69"/>
      <c r="B5" s="69"/>
      <c r="C5" s="69"/>
      <c r="D5" s="69"/>
    </row>
    <row r="6" customFormat="false" ht="12.75" hidden="false" customHeight="false" outlineLevel="0" collapsed="false">
      <c r="A6" s="16" t="s">
        <v>5541</v>
      </c>
      <c r="B6" s="16" t="s">
        <v>29</v>
      </c>
      <c r="C6" s="16" t="s">
        <v>5542</v>
      </c>
      <c r="D6" s="8" t="n">
        <f aca="false">36441852+1200175</f>
        <v>37642027</v>
      </c>
    </row>
    <row r="7" customFormat="false" ht="12.75" hidden="false" customHeight="false" outlineLevel="0" collapsed="false">
      <c r="A7" s="5" t="s">
        <v>5543</v>
      </c>
      <c r="B7" s="5" t="s">
        <v>29</v>
      </c>
      <c r="C7" s="5" t="s">
        <v>5542</v>
      </c>
      <c r="D7" s="8" t="n">
        <v>36360000</v>
      </c>
    </row>
    <row r="8" customFormat="false" ht="12.75" hidden="false" customHeight="false" outlineLevel="0" collapsed="false">
      <c r="A8" s="16" t="s">
        <v>5544</v>
      </c>
      <c r="B8" s="16" t="s">
        <v>29</v>
      </c>
      <c r="C8" s="16" t="s">
        <v>387</v>
      </c>
      <c r="D8" s="8" t="n">
        <f aca="false">26010000+2256000</f>
        <v>28266000</v>
      </c>
    </row>
    <row r="9" customFormat="false" ht="12.75" hidden="false" customHeight="false" outlineLevel="0" collapsed="false">
      <c r="A9" s="16" t="s">
        <v>5545</v>
      </c>
      <c r="B9" s="16" t="s">
        <v>5546</v>
      </c>
      <c r="C9" s="16" t="s">
        <v>5542</v>
      </c>
      <c r="D9" s="8" t="n">
        <v>19943780</v>
      </c>
    </row>
    <row r="10" customFormat="false" ht="12.75" hidden="false" customHeight="false" outlineLevel="0" collapsed="false">
      <c r="A10" s="5" t="s">
        <v>5547</v>
      </c>
      <c r="B10" s="5" t="s">
        <v>29</v>
      </c>
      <c r="C10" s="5" t="s">
        <v>5542</v>
      </c>
      <c r="D10" s="8" t="n">
        <v>18123000</v>
      </c>
    </row>
    <row r="11" customFormat="false" ht="12.75" hidden="false" customHeight="false" outlineLevel="0" collapsed="false">
      <c r="A11" s="16" t="s">
        <v>4310</v>
      </c>
      <c r="B11" s="16" t="s">
        <v>5546</v>
      </c>
      <c r="C11" s="16" t="s">
        <v>1588</v>
      </c>
      <c r="D11" s="8" t="n">
        <v>12311290.02</v>
      </c>
    </row>
    <row r="12" customFormat="false" ht="12.75" hidden="false" customHeight="false" outlineLevel="0" collapsed="false">
      <c r="A12" s="16" t="s">
        <v>5548</v>
      </c>
      <c r="B12" s="16" t="s">
        <v>29</v>
      </c>
      <c r="C12" s="16" t="s">
        <v>387</v>
      </c>
      <c r="D12" s="8" t="n">
        <v>10784435</v>
      </c>
    </row>
    <row r="13" customFormat="false" ht="12.75" hidden="false" customHeight="false" outlineLevel="0" collapsed="false">
      <c r="A13" s="5" t="s">
        <v>5549</v>
      </c>
      <c r="B13" s="5" t="s">
        <v>5546</v>
      </c>
      <c r="C13" s="5" t="s">
        <v>5542</v>
      </c>
      <c r="D13" s="8" t="n">
        <v>10556290</v>
      </c>
    </row>
    <row r="14" customFormat="false" ht="12.75" hidden="false" customHeight="false" outlineLevel="0" collapsed="false">
      <c r="A14" s="16" t="s">
        <v>5533</v>
      </c>
      <c r="B14" s="16" t="s">
        <v>29</v>
      </c>
      <c r="C14" s="16" t="s">
        <v>5550</v>
      </c>
      <c r="D14" s="8" t="n">
        <v>7261000</v>
      </c>
    </row>
    <row r="15" customFormat="false" ht="12.75" hidden="false" customHeight="false" outlineLevel="0" collapsed="false">
      <c r="A15" s="16" t="s">
        <v>5551</v>
      </c>
      <c r="B15" s="16" t="s">
        <v>5546</v>
      </c>
      <c r="C15" s="16" t="s">
        <v>387</v>
      </c>
      <c r="D15" s="8" t="n">
        <f aca="false">5665082.45469978+812510</f>
        <v>6477592.45469978</v>
      </c>
    </row>
    <row r="16" customFormat="false" ht="12.75" hidden="false" customHeight="false" outlineLevel="0" collapsed="false">
      <c r="A16" s="16" t="s">
        <v>5552</v>
      </c>
      <c r="B16" s="16" t="s">
        <v>5546</v>
      </c>
      <c r="C16" s="16" t="s">
        <v>5542</v>
      </c>
      <c r="D16" s="8" t="n">
        <v>6422228.75</v>
      </c>
    </row>
    <row r="17" customFormat="false" ht="12.75" hidden="false" customHeight="false" outlineLevel="0" collapsed="false">
      <c r="A17" s="16" t="s">
        <v>5553</v>
      </c>
      <c r="B17" s="16" t="s">
        <v>5546</v>
      </c>
      <c r="C17" s="16" t="s">
        <v>5554</v>
      </c>
      <c r="D17" s="8" t="n">
        <v>5749630</v>
      </c>
    </row>
    <row r="18" customFormat="false" ht="12.75" hidden="false" customHeight="false" outlineLevel="0" collapsed="false">
      <c r="A18" s="16" t="s">
        <v>5555</v>
      </c>
      <c r="B18" s="16" t="s">
        <v>29</v>
      </c>
      <c r="C18" s="16" t="s">
        <v>5556</v>
      </c>
      <c r="D18" s="8" t="n">
        <v>5456000</v>
      </c>
    </row>
    <row r="19" customFormat="false" ht="12.75" hidden="false" customHeight="false" outlineLevel="0" collapsed="false">
      <c r="A19" s="5" t="s">
        <v>5557</v>
      </c>
      <c r="B19" s="5" t="s">
        <v>5546</v>
      </c>
      <c r="C19" s="5" t="s">
        <v>387</v>
      </c>
      <c r="D19" s="8" t="n">
        <v>3339000</v>
      </c>
    </row>
    <row r="20" customFormat="false" ht="12.75" hidden="false" customHeight="false" outlineLevel="0" collapsed="false">
      <c r="A20" s="16" t="s">
        <v>5558</v>
      </c>
      <c r="B20" s="16" t="s">
        <v>29</v>
      </c>
      <c r="C20" s="16" t="s">
        <v>5556</v>
      </c>
      <c r="D20" s="8" t="n">
        <v>3000000</v>
      </c>
    </row>
    <row r="21" customFormat="false" ht="12.75" hidden="false" customHeight="false" outlineLevel="0" collapsed="false">
      <c r="A21" s="16" t="s">
        <v>5559</v>
      </c>
      <c r="B21" s="16" t="s">
        <v>29</v>
      </c>
      <c r="C21" s="16" t="s">
        <v>8</v>
      </c>
      <c r="D21" s="8" t="n">
        <v>3000000</v>
      </c>
    </row>
    <row r="22" customFormat="false" ht="12.75" hidden="false" customHeight="false" outlineLevel="0" collapsed="false">
      <c r="A22" s="16" t="s">
        <v>5560</v>
      </c>
      <c r="B22" s="16" t="s">
        <v>5546</v>
      </c>
      <c r="C22" s="16" t="s">
        <v>1588</v>
      </c>
      <c r="D22" s="8" t="n">
        <v>2635109.26</v>
      </c>
    </row>
    <row r="23" customFormat="false" ht="12.75" hidden="false" customHeight="false" outlineLevel="0" collapsed="false">
      <c r="A23" s="16" t="s">
        <v>5561</v>
      </c>
      <c r="B23" s="16" t="s">
        <v>5546</v>
      </c>
      <c r="C23" s="16" t="s">
        <v>387</v>
      </c>
      <c r="D23" s="8" t="n">
        <v>2528456.30912008</v>
      </c>
    </row>
    <row r="24" customFormat="false" ht="12.75" hidden="false" customHeight="false" outlineLevel="0" collapsed="false">
      <c r="A24" s="5" t="s">
        <v>5562</v>
      </c>
      <c r="B24" s="5" t="s">
        <v>29</v>
      </c>
      <c r="C24" s="5" t="s">
        <v>3056</v>
      </c>
      <c r="D24" s="8" t="n">
        <v>2351866</v>
      </c>
    </row>
    <row r="25" customFormat="false" ht="12.75" hidden="false" customHeight="false" outlineLevel="0" collapsed="false">
      <c r="A25" s="16" t="s">
        <v>5563</v>
      </c>
      <c r="B25" s="16" t="s">
        <v>5546</v>
      </c>
      <c r="C25" s="16" t="s">
        <v>1588</v>
      </c>
      <c r="D25" s="8" t="n">
        <v>2305545</v>
      </c>
    </row>
    <row r="26" customFormat="false" ht="12.75" hidden="false" customHeight="false" outlineLevel="0" collapsed="false">
      <c r="A26" s="16" t="s">
        <v>5564</v>
      </c>
      <c r="B26" s="16" t="s">
        <v>5546</v>
      </c>
      <c r="C26" s="16" t="s">
        <v>5565</v>
      </c>
      <c r="D26" s="8" t="n">
        <v>2267277.2675</v>
      </c>
    </row>
    <row r="27" customFormat="false" ht="12.75" hidden="false" customHeight="false" outlineLevel="0" collapsed="false">
      <c r="A27" s="16" t="s">
        <v>5566</v>
      </c>
      <c r="B27" s="16" t="s">
        <v>5546</v>
      </c>
      <c r="C27" s="16" t="s">
        <v>5567</v>
      </c>
      <c r="D27" s="8" t="n">
        <v>2138931.84</v>
      </c>
    </row>
    <row r="28" customFormat="false" ht="12.75" hidden="false" customHeight="false" outlineLevel="0" collapsed="false">
      <c r="A28" s="5" t="s">
        <v>5568</v>
      </c>
      <c r="B28" s="16" t="s">
        <v>5546</v>
      </c>
      <c r="C28" s="5" t="s">
        <v>5542</v>
      </c>
      <c r="D28" s="8" t="n">
        <v>2009000</v>
      </c>
    </row>
    <row r="29" customFormat="false" ht="12.75" hidden="false" customHeight="false" outlineLevel="0" collapsed="false">
      <c r="A29" s="16" t="s">
        <v>5569</v>
      </c>
      <c r="B29" s="16" t="s">
        <v>29</v>
      </c>
      <c r="C29" s="16" t="s">
        <v>5570</v>
      </c>
      <c r="D29" s="8" t="n">
        <f aca="false">1532639+403000</f>
        <v>1935639</v>
      </c>
    </row>
    <row r="30" customFormat="false" ht="12.75" hidden="false" customHeight="false" outlineLevel="0" collapsed="false">
      <c r="A30" s="16" t="s">
        <v>5571</v>
      </c>
      <c r="B30" s="16" t="s">
        <v>5546</v>
      </c>
      <c r="C30" s="16" t="s">
        <v>387</v>
      </c>
      <c r="D30" s="8" t="n">
        <v>1924877.77792384</v>
      </c>
    </row>
    <row r="31" customFormat="false" ht="12.75" hidden="false" customHeight="false" outlineLevel="0" collapsed="false">
      <c r="A31" s="16" t="s">
        <v>5572</v>
      </c>
      <c r="B31" s="16" t="s">
        <v>5546</v>
      </c>
      <c r="C31" s="16" t="s">
        <v>5565</v>
      </c>
      <c r="D31" s="8" t="n">
        <v>1772548.075</v>
      </c>
    </row>
    <row r="32" customFormat="false" ht="12.75" hidden="false" customHeight="false" outlineLevel="0" collapsed="false">
      <c r="A32" s="16" t="s">
        <v>3383</v>
      </c>
      <c r="B32" s="16" t="s">
        <v>5546</v>
      </c>
      <c r="C32" s="16" t="s">
        <v>1588</v>
      </c>
      <c r="D32" s="8" t="n">
        <v>1666884</v>
      </c>
    </row>
    <row r="33" customFormat="false" ht="12.75" hidden="false" customHeight="false" outlineLevel="0" collapsed="false">
      <c r="A33" s="16" t="s">
        <v>5573</v>
      </c>
      <c r="B33" s="16" t="s">
        <v>5546</v>
      </c>
      <c r="C33" s="16" t="s">
        <v>1588</v>
      </c>
      <c r="D33" s="8" t="n">
        <v>1632280.56</v>
      </c>
    </row>
    <row r="34" customFormat="false" ht="12.75" hidden="false" customHeight="false" outlineLevel="0" collapsed="false">
      <c r="A34" s="16" t="s">
        <v>5574</v>
      </c>
      <c r="B34" s="16" t="s">
        <v>5546</v>
      </c>
      <c r="C34" s="16" t="s">
        <v>1588</v>
      </c>
      <c r="D34" s="8" t="n">
        <v>1576745.545</v>
      </c>
    </row>
    <row r="35" customFormat="false" ht="12.75" hidden="false" customHeight="false" outlineLevel="0" collapsed="false">
      <c r="A35" s="16" t="s">
        <v>5575</v>
      </c>
      <c r="B35" s="16" t="s">
        <v>5546</v>
      </c>
      <c r="C35" s="16" t="s">
        <v>5554</v>
      </c>
      <c r="D35" s="8" t="n">
        <v>1546776</v>
      </c>
    </row>
    <row r="36" customFormat="false" ht="12.75" hidden="false" customHeight="false" outlineLevel="0" collapsed="false">
      <c r="A36" s="16" t="s">
        <v>5576</v>
      </c>
      <c r="B36" s="16" t="s">
        <v>5546</v>
      </c>
      <c r="C36" s="16" t="s">
        <v>5565</v>
      </c>
      <c r="D36" s="8" t="n">
        <v>1459732</v>
      </c>
    </row>
    <row r="37" customFormat="false" ht="12.75" hidden="false" customHeight="false" outlineLevel="0" collapsed="false">
      <c r="A37" s="16" t="s">
        <v>5577</v>
      </c>
      <c r="B37" s="16" t="s">
        <v>5546</v>
      </c>
      <c r="C37" s="16" t="s">
        <v>5542</v>
      </c>
      <c r="D37" s="8" t="n">
        <v>1302735.45</v>
      </c>
    </row>
    <row r="38" customFormat="false" ht="12.75" hidden="false" customHeight="false" outlineLevel="0" collapsed="false">
      <c r="A38" s="5" t="s">
        <v>5578</v>
      </c>
      <c r="B38" s="5" t="s">
        <v>5546</v>
      </c>
      <c r="C38" s="5" t="s">
        <v>5565</v>
      </c>
      <c r="D38" s="8" t="n">
        <v>1258079</v>
      </c>
    </row>
    <row r="39" customFormat="false" ht="12.75" hidden="false" customHeight="false" outlineLevel="0" collapsed="false">
      <c r="A39" s="5" t="s">
        <v>5579</v>
      </c>
      <c r="B39" s="16" t="s">
        <v>5546</v>
      </c>
      <c r="C39" s="5" t="s">
        <v>5554</v>
      </c>
      <c r="D39" s="8" t="n">
        <v>1250000</v>
      </c>
    </row>
    <row r="40" customFormat="false" ht="12.75" hidden="false" customHeight="false" outlineLevel="0" collapsed="false">
      <c r="A40" s="16" t="s">
        <v>5580</v>
      </c>
      <c r="B40" s="16" t="s">
        <v>29</v>
      </c>
      <c r="C40" s="16" t="s">
        <v>5570</v>
      </c>
      <c r="D40" s="8" t="n">
        <v>1156703</v>
      </c>
    </row>
    <row r="41" customFormat="false" ht="12.75" hidden="false" customHeight="false" outlineLevel="0" collapsed="false">
      <c r="A41" s="16" t="s">
        <v>5581</v>
      </c>
      <c r="B41" s="16" t="s">
        <v>5546</v>
      </c>
      <c r="C41" s="16" t="s">
        <v>5582</v>
      </c>
      <c r="D41" s="8" t="n">
        <v>1000000</v>
      </c>
    </row>
    <row r="42" customFormat="false" ht="12.75" hidden="false" customHeight="false" outlineLevel="0" collapsed="false">
      <c r="A42" s="16" t="s">
        <v>5583</v>
      </c>
      <c r="B42" s="16" t="s">
        <v>5546</v>
      </c>
      <c r="C42" s="16" t="s">
        <v>387</v>
      </c>
      <c r="D42" s="8" t="n">
        <v>979480.459222311</v>
      </c>
    </row>
    <row r="43" customFormat="false" ht="12.75" hidden="false" customHeight="false" outlineLevel="0" collapsed="false">
      <c r="A43" s="16" t="s">
        <v>5584</v>
      </c>
      <c r="B43" s="16" t="s">
        <v>29</v>
      </c>
      <c r="C43" s="16" t="s">
        <v>5542</v>
      </c>
      <c r="D43" s="8" t="n">
        <f aca="false">665000+270000</f>
        <v>935000</v>
      </c>
    </row>
    <row r="44" customFormat="false" ht="12.75" hidden="false" customHeight="false" outlineLevel="0" collapsed="false">
      <c r="A44" s="16" t="s">
        <v>4858</v>
      </c>
      <c r="B44" s="16" t="s">
        <v>5546</v>
      </c>
      <c r="C44" s="16" t="s">
        <v>5582</v>
      </c>
      <c r="D44" s="8" t="n">
        <v>888768.55</v>
      </c>
    </row>
    <row r="45" customFormat="false" ht="12.75" hidden="false" customHeight="false" outlineLevel="0" collapsed="false">
      <c r="A45" s="16" t="s">
        <v>5585</v>
      </c>
      <c r="B45" s="16" t="s">
        <v>29</v>
      </c>
      <c r="C45" s="16" t="s">
        <v>5570</v>
      </c>
      <c r="D45" s="8" t="n">
        <v>871795</v>
      </c>
    </row>
    <row r="46" customFormat="false" ht="12.75" hidden="false" customHeight="false" outlineLevel="0" collapsed="false">
      <c r="A46" s="16" t="s">
        <v>5586</v>
      </c>
      <c r="B46" s="16" t="s">
        <v>5546</v>
      </c>
      <c r="C46" s="16" t="s">
        <v>5565</v>
      </c>
      <c r="D46" s="8" t="n">
        <v>756363</v>
      </c>
    </row>
    <row r="47" customFormat="false" ht="12.75" hidden="false" customHeight="false" outlineLevel="0" collapsed="false">
      <c r="A47" s="5" t="s">
        <v>5587</v>
      </c>
      <c r="B47" s="5" t="s">
        <v>5546</v>
      </c>
      <c r="C47" s="5" t="s">
        <v>1588</v>
      </c>
      <c r="D47" s="8" t="n">
        <v>738765.99525</v>
      </c>
    </row>
    <row r="48" customFormat="false" ht="12.75" hidden="false" customHeight="false" outlineLevel="0" collapsed="false">
      <c r="A48" s="16" t="s">
        <v>5588</v>
      </c>
      <c r="B48" s="16" t="s">
        <v>5546</v>
      </c>
      <c r="C48" s="16" t="s">
        <v>5554</v>
      </c>
      <c r="D48" s="8" t="n">
        <v>723434</v>
      </c>
    </row>
    <row r="49" customFormat="false" ht="12.75" hidden="false" customHeight="false" outlineLevel="0" collapsed="false">
      <c r="A49" s="16" t="s">
        <v>5589</v>
      </c>
      <c r="B49" s="16" t="s">
        <v>5546</v>
      </c>
      <c r="C49" s="16" t="s">
        <v>5565</v>
      </c>
      <c r="D49" s="8" t="n">
        <v>718299.65</v>
      </c>
    </row>
    <row r="50" customFormat="false" ht="12.75" hidden="false" customHeight="false" outlineLevel="0" collapsed="false">
      <c r="A50" s="16" t="s">
        <v>5590</v>
      </c>
      <c r="B50" s="16" t="s">
        <v>5546</v>
      </c>
      <c r="C50" s="16" t="s">
        <v>5554</v>
      </c>
      <c r="D50" s="8" t="n">
        <v>709494.07</v>
      </c>
    </row>
    <row r="51" customFormat="false" ht="12.75" hidden="false" customHeight="false" outlineLevel="0" collapsed="false">
      <c r="A51" s="16" t="s">
        <v>5591</v>
      </c>
      <c r="B51" s="16" t="s">
        <v>5546</v>
      </c>
      <c r="C51" s="16" t="s">
        <v>1588</v>
      </c>
      <c r="D51" s="8" t="n">
        <v>641258</v>
      </c>
    </row>
    <row r="52" customFormat="false" ht="12.75" hidden="false" customHeight="false" outlineLevel="0" collapsed="false">
      <c r="A52" s="16" t="s">
        <v>5592</v>
      </c>
      <c r="B52" s="16" t="s">
        <v>5546</v>
      </c>
      <c r="C52" s="16" t="s">
        <v>1588</v>
      </c>
      <c r="D52" s="8" t="n">
        <v>601115</v>
      </c>
    </row>
    <row r="53" customFormat="false" ht="12.75" hidden="false" customHeight="false" outlineLevel="0" collapsed="false">
      <c r="A53" s="16" t="s">
        <v>5593</v>
      </c>
      <c r="B53" s="16" t="s">
        <v>5546</v>
      </c>
      <c r="C53" s="16" t="s">
        <v>5582</v>
      </c>
      <c r="D53" s="8" t="n">
        <v>553672</v>
      </c>
    </row>
    <row r="54" customFormat="false" ht="12.75" hidden="false" customHeight="false" outlineLevel="0" collapsed="false">
      <c r="A54" s="16" t="s">
        <v>5594</v>
      </c>
      <c r="B54" s="16" t="s">
        <v>29</v>
      </c>
      <c r="C54" s="16" t="s">
        <v>5556</v>
      </c>
      <c r="D54" s="8" t="n">
        <v>552600</v>
      </c>
    </row>
    <row r="55" customFormat="false" ht="12.75" hidden="false" customHeight="false" outlineLevel="0" collapsed="false">
      <c r="A55" s="16" t="s">
        <v>5595</v>
      </c>
      <c r="B55" s="16" t="s">
        <v>5546</v>
      </c>
      <c r="C55" s="16" t="s">
        <v>5565</v>
      </c>
      <c r="D55" s="8" t="n">
        <v>550919</v>
      </c>
    </row>
    <row r="56" customFormat="false" ht="12.75" hidden="false" customHeight="false" outlineLevel="0" collapsed="false">
      <c r="A56" s="5" t="s">
        <v>5596</v>
      </c>
      <c r="B56" s="5" t="s">
        <v>29</v>
      </c>
      <c r="C56" s="5" t="s">
        <v>387</v>
      </c>
      <c r="D56" s="8" t="n">
        <v>500000</v>
      </c>
    </row>
    <row r="57" customFormat="false" ht="12.75" hidden="false" customHeight="false" outlineLevel="0" collapsed="false">
      <c r="A57" s="16" t="s">
        <v>5597</v>
      </c>
      <c r="B57" s="16" t="s">
        <v>29</v>
      </c>
      <c r="C57" s="16" t="s">
        <v>5570</v>
      </c>
      <c r="D57" s="8" t="n">
        <v>500000</v>
      </c>
    </row>
    <row r="58" customFormat="false" ht="12.75" hidden="false" customHeight="false" outlineLevel="0" collapsed="false">
      <c r="A58" s="16" t="s">
        <v>5598</v>
      </c>
      <c r="B58" s="16" t="s">
        <v>5546</v>
      </c>
      <c r="C58" s="16" t="s">
        <v>5599</v>
      </c>
      <c r="D58" s="8" t="n">
        <v>475743</v>
      </c>
    </row>
    <row r="59" customFormat="false" ht="12.75" hidden="false" customHeight="false" outlineLevel="0" collapsed="false">
      <c r="A59" s="16" t="s">
        <v>5600</v>
      </c>
      <c r="B59" s="16" t="s">
        <v>5546</v>
      </c>
      <c r="C59" s="16" t="s">
        <v>5565</v>
      </c>
      <c r="D59" s="8" t="n">
        <v>447936.42</v>
      </c>
    </row>
    <row r="60" customFormat="false" ht="12.75" hidden="false" customHeight="false" outlineLevel="0" collapsed="false">
      <c r="A60" s="5" t="s">
        <v>5601</v>
      </c>
      <c r="B60" s="5" t="s">
        <v>5546</v>
      </c>
      <c r="C60" s="5" t="s">
        <v>5567</v>
      </c>
      <c r="D60" s="8" t="n">
        <v>388431</v>
      </c>
    </row>
    <row r="61" customFormat="false" ht="12.75" hidden="false" customHeight="false" outlineLevel="0" collapsed="false">
      <c r="A61" s="16" t="s">
        <v>5602</v>
      </c>
      <c r="B61" s="16" t="s">
        <v>29</v>
      </c>
      <c r="C61" s="16" t="s">
        <v>5570</v>
      </c>
      <c r="D61" s="8" t="n">
        <v>333666</v>
      </c>
    </row>
    <row r="62" customFormat="false" ht="12.75" hidden="false" customHeight="false" outlineLevel="0" collapsed="false">
      <c r="A62" s="16" t="s">
        <v>5603</v>
      </c>
      <c r="B62" s="16" t="s">
        <v>29</v>
      </c>
      <c r="C62" s="16" t="s">
        <v>5550</v>
      </c>
      <c r="D62" s="8" t="n">
        <v>313600</v>
      </c>
    </row>
    <row r="63" customFormat="false" ht="12.75" hidden="false" customHeight="false" outlineLevel="0" collapsed="false">
      <c r="A63" s="16" t="s">
        <v>5604</v>
      </c>
      <c r="B63" s="16" t="s">
        <v>29</v>
      </c>
      <c r="C63" s="16" t="s">
        <v>5542</v>
      </c>
      <c r="D63" s="8" t="n">
        <v>288500</v>
      </c>
    </row>
    <row r="64" customFormat="false" ht="12.75" hidden="false" customHeight="false" outlineLevel="0" collapsed="false">
      <c r="A64" s="16" t="s">
        <v>5605</v>
      </c>
      <c r="B64" s="16" t="s">
        <v>5546</v>
      </c>
      <c r="C64" s="16" t="s">
        <v>387</v>
      </c>
      <c r="D64" s="8" t="n">
        <v>272578.736976189</v>
      </c>
    </row>
    <row r="65" customFormat="false" ht="12.75" hidden="false" customHeight="false" outlineLevel="0" collapsed="false">
      <c r="A65" s="16" t="s">
        <v>5606</v>
      </c>
      <c r="B65" s="16" t="s">
        <v>29</v>
      </c>
      <c r="C65" s="16" t="s">
        <v>5556</v>
      </c>
      <c r="D65" s="8" t="n">
        <v>250000</v>
      </c>
    </row>
    <row r="66" customFormat="false" ht="12.75" hidden="false" customHeight="false" outlineLevel="0" collapsed="false">
      <c r="A66" s="5" t="s">
        <v>5607</v>
      </c>
      <c r="B66" s="5" t="s">
        <v>29</v>
      </c>
      <c r="C66" s="5" t="s">
        <v>5550</v>
      </c>
      <c r="D66" s="8" t="n">
        <v>234600</v>
      </c>
    </row>
    <row r="67" customFormat="false" ht="12.75" hidden="false" customHeight="false" outlineLevel="0" collapsed="false">
      <c r="A67" s="16" t="s">
        <v>5608</v>
      </c>
      <c r="B67" s="16" t="s">
        <v>29</v>
      </c>
      <c r="C67" s="16" t="s">
        <v>5570</v>
      </c>
      <c r="D67" s="8" t="n">
        <v>233291</v>
      </c>
    </row>
    <row r="68" customFormat="false" ht="12.75" hidden="false" customHeight="false" outlineLevel="0" collapsed="false">
      <c r="A68" s="16" t="s">
        <v>5609</v>
      </c>
      <c r="B68" s="16" t="s">
        <v>5546</v>
      </c>
      <c r="C68" s="16" t="s">
        <v>5554</v>
      </c>
      <c r="D68" s="8" t="n">
        <v>216719</v>
      </c>
    </row>
    <row r="69" customFormat="false" ht="12.75" hidden="false" customHeight="false" outlineLevel="0" collapsed="false">
      <c r="A69" s="5" t="s">
        <v>5610</v>
      </c>
      <c r="B69" s="5" t="s">
        <v>5546</v>
      </c>
      <c r="C69" s="5" t="s">
        <v>1588</v>
      </c>
      <c r="D69" s="8" t="n">
        <v>215789.4</v>
      </c>
    </row>
    <row r="70" customFormat="false" ht="12.75" hidden="false" customHeight="false" outlineLevel="0" collapsed="false">
      <c r="A70" s="16" t="s">
        <v>5611</v>
      </c>
      <c r="B70" s="16" t="s">
        <v>5546</v>
      </c>
      <c r="C70" s="16" t="s">
        <v>5554</v>
      </c>
      <c r="D70" s="8" t="n">
        <f aca="false">502085.91-304666</f>
        <v>197419.91</v>
      </c>
    </row>
    <row r="71" customFormat="false" ht="12.75" hidden="false" customHeight="false" outlineLevel="0" collapsed="false">
      <c r="A71" s="16" t="s">
        <v>5612</v>
      </c>
      <c r="B71" s="16" t="s">
        <v>29</v>
      </c>
      <c r="C71" s="16" t="s">
        <v>5550</v>
      </c>
      <c r="D71" s="8" t="n">
        <v>188200</v>
      </c>
    </row>
    <row r="72" customFormat="false" ht="12.75" hidden="false" customHeight="false" outlineLevel="0" collapsed="false">
      <c r="A72" s="16" t="s">
        <v>5613</v>
      </c>
      <c r="B72" s="16" t="s">
        <v>5546</v>
      </c>
      <c r="C72" s="16" t="s">
        <v>1588</v>
      </c>
      <c r="D72" s="8" t="n">
        <v>186468</v>
      </c>
    </row>
    <row r="73" customFormat="false" ht="12.75" hidden="false" customHeight="false" outlineLevel="0" collapsed="false">
      <c r="A73" s="16" t="s">
        <v>5614</v>
      </c>
      <c r="B73" s="16" t="s">
        <v>5546</v>
      </c>
      <c r="C73" s="16" t="s">
        <v>5565</v>
      </c>
      <c r="D73" s="8" t="n">
        <v>150517</v>
      </c>
    </row>
    <row r="74" customFormat="false" ht="12.75" hidden="false" customHeight="false" outlineLevel="0" collapsed="false">
      <c r="A74" s="16" t="s">
        <v>5615</v>
      </c>
      <c r="B74" s="16" t="s">
        <v>5546</v>
      </c>
      <c r="C74" s="16" t="s">
        <v>5542</v>
      </c>
      <c r="D74" s="8" t="n">
        <v>145827.96</v>
      </c>
    </row>
    <row r="75" customFormat="false" ht="12.75" hidden="false" customHeight="false" outlineLevel="0" collapsed="false">
      <c r="A75" s="16" t="s">
        <v>5616</v>
      </c>
      <c r="B75" s="16" t="s">
        <v>5546</v>
      </c>
      <c r="C75" s="16" t="s">
        <v>5542</v>
      </c>
      <c r="D75" s="8" t="n">
        <v>142000</v>
      </c>
    </row>
    <row r="76" customFormat="false" ht="12.75" hidden="false" customHeight="false" outlineLevel="0" collapsed="false">
      <c r="A76" s="16" t="s">
        <v>5617</v>
      </c>
      <c r="B76" s="16" t="s">
        <v>5546</v>
      </c>
      <c r="C76" s="16" t="s">
        <v>1588</v>
      </c>
      <c r="D76" s="8" t="n">
        <v>139938.535</v>
      </c>
    </row>
    <row r="77" customFormat="false" ht="12.75" hidden="false" customHeight="false" outlineLevel="0" collapsed="false">
      <c r="A77" s="16" t="s">
        <v>5618</v>
      </c>
      <c r="B77" s="16" t="s">
        <v>5546</v>
      </c>
      <c r="C77" s="16" t="s">
        <v>5582</v>
      </c>
      <c r="D77" s="8" t="n">
        <f aca="false">127912.1+1162.5</f>
        <v>129074.6</v>
      </c>
    </row>
    <row r="78" customFormat="false" ht="12.75" hidden="false" customHeight="false" outlineLevel="0" collapsed="false">
      <c r="A78" s="5" t="s">
        <v>5619</v>
      </c>
      <c r="B78" s="5" t="s">
        <v>29</v>
      </c>
      <c r="C78" s="5" t="s">
        <v>5556</v>
      </c>
      <c r="D78" s="8" t="n">
        <v>125000</v>
      </c>
    </row>
    <row r="79" customFormat="false" ht="12.75" hidden="false" customHeight="false" outlineLevel="0" collapsed="false">
      <c r="A79" s="16" t="s">
        <v>5620</v>
      </c>
      <c r="B79" s="16" t="s">
        <v>5546</v>
      </c>
      <c r="C79" s="16" t="s">
        <v>5554</v>
      </c>
      <c r="D79" s="8" t="n">
        <v>125000</v>
      </c>
    </row>
    <row r="80" customFormat="false" ht="12.75" hidden="false" customHeight="false" outlineLevel="0" collapsed="false">
      <c r="A80" s="16" t="s">
        <v>5621</v>
      </c>
      <c r="B80" s="16" t="s">
        <v>5546</v>
      </c>
      <c r="C80" s="16" t="s">
        <v>5554</v>
      </c>
      <c r="D80" s="8" t="n">
        <v>112510</v>
      </c>
    </row>
    <row r="81" customFormat="false" ht="12.75" hidden="false" customHeight="false" outlineLevel="0" collapsed="false">
      <c r="A81" s="16" t="s">
        <v>5622</v>
      </c>
      <c r="B81" s="16" t="s">
        <v>5546</v>
      </c>
      <c r="C81" s="16" t="s">
        <v>5582</v>
      </c>
      <c r="D81" s="8" t="n">
        <v>104400</v>
      </c>
    </row>
    <row r="82" customFormat="false" ht="12.75" hidden="false" customHeight="false" outlineLevel="0" collapsed="false">
      <c r="A82" s="16" t="s">
        <v>4912</v>
      </c>
      <c r="B82" s="16" t="s">
        <v>5546</v>
      </c>
      <c r="C82" s="16" t="s">
        <v>5565</v>
      </c>
      <c r="D82" s="8" t="n">
        <v>100279.16</v>
      </c>
    </row>
    <row r="83" customFormat="false" ht="12.75" hidden="false" customHeight="false" outlineLevel="0" collapsed="false">
      <c r="A83" s="16" t="s">
        <v>5623</v>
      </c>
      <c r="B83" s="16" t="s">
        <v>5546</v>
      </c>
      <c r="C83" s="16" t="s">
        <v>1588</v>
      </c>
      <c r="D83" s="8" t="n">
        <v>96409</v>
      </c>
    </row>
    <row r="84" customFormat="false" ht="12.75" hidden="false" customHeight="false" outlineLevel="0" collapsed="false">
      <c r="A84" s="16" t="s">
        <v>5624</v>
      </c>
      <c r="B84" s="16" t="s">
        <v>5546</v>
      </c>
      <c r="C84" s="16" t="s">
        <v>5565</v>
      </c>
      <c r="D84" s="8" t="n">
        <v>96037</v>
      </c>
    </row>
    <row r="85" customFormat="false" ht="12.75" hidden="false" customHeight="false" outlineLevel="0" collapsed="false">
      <c r="A85" s="16" t="s">
        <v>5625</v>
      </c>
      <c r="B85" s="16" t="s">
        <v>5546</v>
      </c>
      <c r="C85" s="16" t="s">
        <v>5554</v>
      </c>
      <c r="D85" s="8" t="n">
        <v>90644</v>
      </c>
    </row>
    <row r="86" customFormat="false" ht="12.75" hidden="false" customHeight="false" outlineLevel="0" collapsed="false">
      <c r="A86" s="16" t="s">
        <v>5626</v>
      </c>
      <c r="B86" s="16" t="s">
        <v>5546</v>
      </c>
      <c r="C86" s="16" t="s">
        <v>5565</v>
      </c>
      <c r="D86" s="8" t="n">
        <v>82428.52</v>
      </c>
    </row>
    <row r="87" customFormat="false" ht="12.75" hidden="false" customHeight="false" outlineLevel="0" collapsed="false">
      <c r="A87" s="16" t="s">
        <v>5627</v>
      </c>
      <c r="B87" s="16" t="s">
        <v>5546</v>
      </c>
      <c r="C87" s="16" t="s">
        <v>5582</v>
      </c>
      <c r="D87" s="8" t="n">
        <v>69232.21</v>
      </c>
    </row>
    <row r="88" customFormat="false" ht="12.75" hidden="false" customHeight="false" outlineLevel="0" collapsed="false">
      <c r="A88" s="16" t="s">
        <v>5628</v>
      </c>
      <c r="B88" s="16" t="s">
        <v>29</v>
      </c>
      <c r="C88" s="16" t="s">
        <v>5550</v>
      </c>
      <c r="D88" s="8" t="n">
        <v>50000</v>
      </c>
    </row>
    <row r="89" customFormat="false" ht="12.75" hidden="false" customHeight="false" outlineLevel="0" collapsed="false">
      <c r="A89" s="16" t="s">
        <v>5629</v>
      </c>
      <c r="B89" s="16" t="s">
        <v>29</v>
      </c>
      <c r="C89" s="16" t="s">
        <v>5570</v>
      </c>
      <c r="D89" s="8" t="n">
        <v>50000</v>
      </c>
    </row>
    <row r="90" customFormat="false" ht="12.75" hidden="false" customHeight="false" outlineLevel="0" collapsed="false">
      <c r="A90" s="5" t="s">
        <v>5630</v>
      </c>
      <c r="B90" s="16" t="s">
        <v>5546</v>
      </c>
      <c r="C90" s="5" t="s">
        <v>5631</v>
      </c>
      <c r="D90" s="8" t="n">
        <v>48168.75</v>
      </c>
    </row>
    <row r="91" customFormat="false" ht="12.75" hidden="false" customHeight="false" outlineLevel="0" collapsed="false">
      <c r="A91" s="16" t="s">
        <v>5632</v>
      </c>
      <c r="B91" s="16" t="s">
        <v>5546</v>
      </c>
      <c r="C91" s="16" t="s">
        <v>5554</v>
      </c>
      <c r="D91" s="8" t="n">
        <v>43010</v>
      </c>
    </row>
    <row r="92" customFormat="false" ht="12.75" hidden="false" customHeight="false" outlineLevel="0" collapsed="false">
      <c r="A92" s="16" t="s">
        <v>5633</v>
      </c>
      <c r="B92" s="16" t="s">
        <v>5546</v>
      </c>
      <c r="C92" s="16" t="s">
        <v>5554</v>
      </c>
      <c r="D92" s="8" t="n">
        <v>37419</v>
      </c>
    </row>
    <row r="93" customFormat="false" ht="12.75" hidden="false" customHeight="false" outlineLevel="0" collapsed="false">
      <c r="A93" s="16" t="s">
        <v>5634</v>
      </c>
      <c r="B93" s="16" t="s">
        <v>5546</v>
      </c>
      <c r="C93" s="16" t="s">
        <v>5582</v>
      </c>
      <c r="D93" s="8" t="n">
        <v>32100</v>
      </c>
    </row>
    <row r="94" customFormat="false" ht="12.75" hidden="false" customHeight="false" outlineLevel="0" collapsed="false">
      <c r="A94" s="16" t="s">
        <v>5635</v>
      </c>
      <c r="B94" s="16" t="s">
        <v>5546</v>
      </c>
      <c r="C94" s="16" t="s">
        <v>5565</v>
      </c>
      <c r="D94" s="8" t="n">
        <v>30600</v>
      </c>
    </row>
    <row r="95" customFormat="false" ht="12.75" hidden="false" customHeight="false" outlineLevel="0" collapsed="false">
      <c r="A95" s="5" t="s">
        <v>5636</v>
      </c>
      <c r="B95" s="5" t="s">
        <v>29</v>
      </c>
      <c r="C95" s="5" t="s">
        <v>5556</v>
      </c>
      <c r="D95" s="8" t="n">
        <v>30000</v>
      </c>
    </row>
    <row r="96" customFormat="false" ht="12.75" hidden="false" customHeight="false" outlineLevel="0" collapsed="false">
      <c r="A96" s="16" t="s">
        <v>5637</v>
      </c>
      <c r="B96" s="16" t="s">
        <v>29</v>
      </c>
      <c r="C96" s="16" t="s">
        <v>3056</v>
      </c>
      <c r="D96" s="8" t="n">
        <v>27602</v>
      </c>
    </row>
    <row r="97" customFormat="false" ht="12.75" hidden="false" customHeight="false" outlineLevel="0" collapsed="false">
      <c r="A97" s="16" t="s">
        <v>5638</v>
      </c>
      <c r="B97" s="16" t="s">
        <v>5546</v>
      </c>
      <c r="C97" s="16" t="s">
        <v>5565</v>
      </c>
      <c r="D97" s="8" t="n">
        <v>26487.5</v>
      </c>
    </row>
    <row r="98" customFormat="false" ht="12.75" hidden="false" customHeight="false" outlineLevel="0" collapsed="false">
      <c r="A98" s="5" t="s">
        <v>5639</v>
      </c>
      <c r="B98" s="16" t="s">
        <v>5546</v>
      </c>
      <c r="C98" s="5" t="s">
        <v>387</v>
      </c>
      <c r="D98" s="8" t="n">
        <v>24873.4760672704</v>
      </c>
    </row>
    <row r="99" customFormat="false" ht="12.75" hidden="false" customHeight="false" outlineLevel="0" collapsed="false">
      <c r="A99" s="16" t="s">
        <v>5640</v>
      </c>
      <c r="B99" s="16" t="s">
        <v>5546</v>
      </c>
      <c r="C99" s="16" t="s">
        <v>1588</v>
      </c>
      <c r="D99" s="8" t="n">
        <v>17739.3200000001</v>
      </c>
    </row>
    <row r="100" customFormat="false" ht="12.75" hidden="false" customHeight="false" outlineLevel="0" collapsed="false">
      <c r="A100" s="5" t="s">
        <v>5641</v>
      </c>
      <c r="B100" s="5" t="s">
        <v>5546</v>
      </c>
      <c r="C100" s="5" t="s">
        <v>1588</v>
      </c>
      <c r="D100" s="8" t="n">
        <v>17148</v>
      </c>
    </row>
    <row r="101" customFormat="false" ht="12.75" hidden="false" customHeight="false" outlineLevel="0" collapsed="false">
      <c r="A101" s="16" t="s">
        <v>5642</v>
      </c>
      <c r="B101" s="16" t="s">
        <v>5546</v>
      </c>
      <c r="C101" s="16" t="s">
        <v>1588</v>
      </c>
      <c r="D101" s="8" t="n">
        <v>15231</v>
      </c>
    </row>
    <row r="102" customFormat="false" ht="12.75" hidden="false" customHeight="false" outlineLevel="0" collapsed="false">
      <c r="A102" s="16" t="s">
        <v>5643</v>
      </c>
      <c r="B102" s="16" t="s">
        <v>5546</v>
      </c>
      <c r="C102" s="16" t="s">
        <v>1588</v>
      </c>
      <c r="D102" s="8" t="n">
        <v>13500</v>
      </c>
    </row>
    <row r="103" customFormat="false" ht="12.75" hidden="false" customHeight="false" outlineLevel="0" collapsed="false">
      <c r="A103" s="16" t="s">
        <v>5644</v>
      </c>
      <c r="B103" s="16" t="s">
        <v>5546</v>
      </c>
      <c r="C103" s="16" t="s">
        <v>5554</v>
      </c>
      <c r="D103" s="8" t="n">
        <v>12580</v>
      </c>
    </row>
    <row r="104" customFormat="false" ht="12.75" hidden="false" customHeight="false" outlineLevel="0" collapsed="false">
      <c r="A104" s="16" t="s">
        <v>5645</v>
      </c>
      <c r="B104" s="16" t="s">
        <v>29</v>
      </c>
      <c r="C104" s="16" t="s">
        <v>3056</v>
      </c>
      <c r="D104" s="8" t="n">
        <v>12000</v>
      </c>
    </row>
    <row r="105" customFormat="false" ht="12.75" hidden="false" customHeight="false" outlineLevel="0" collapsed="false">
      <c r="A105" s="16" t="s">
        <v>5646</v>
      </c>
      <c r="B105" s="16" t="s">
        <v>5546</v>
      </c>
      <c r="C105" s="16" t="s">
        <v>5554</v>
      </c>
      <c r="D105" s="8" t="n">
        <v>10149</v>
      </c>
    </row>
    <row r="106" customFormat="false" ht="12.75" hidden="false" customHeight="false" outlineLevel="0" collapsed="false">
      <c r="A106" s="16" t="s">
        <v>5647</v>
      </c>
      <c r="B106" s="16" t="s">
        <v>5546</v>
      </c>
      <c r="C106" s="16" t="s">
        <v>5565</v>
      </c>
      <c r="D106" s="8" t="n">
        <v>9800</v>
      </c>
    </row>
    <row r="107" customFormat="false" ht="12.75" hidden="false" customHeight="false" outlineLevel="0" collapsed="false">
      <c r="A107" s="16" t="s">
        <v>5648</v>
      </c>
      <c r="B107" s="16" t="s">
        <v>5546</v>
      </c>
      <c r="C107" s="16" t="s">
        <v>5582</v>
      </c>
      <c r="D107" s="8" t="n">
        <v>9125</v>
      </c>
    </row>
    <row r="108" customFormat="false" ht="12.75" hidden="false" customHeight="false" outlineLevel="0" collapsed="false">
      <c r="A108" s="16" t="s">
        <v>5649</v>
      </c>
      <c r="B108" s="16" t="s">
        <v>5546</v>
      </c>
      <c r="C108" s="16" t="s">
        <v>5565</v>
      </c>
      <c r="D108" s="8" t="n">
        <v>7491</v>
      </c>
    </row>
    <row r="109" customFormat="false" ht="12.75" hidden="false" customHeight="false" outlineLevel="0" collapsed="false">
      <c r="A109" s="16" t="s">
        <v>5650</v>
      </c>
      <c r="B109" s="16" t="s">
        <v>5546</v>
      </c>
      <c r="C109" s="16" t="s">
        <v>1588</v>
      </c>
      <c r="D109" s="8" t="n">
        <v>7360</v>
      </c>
    </row>
    <row r="110" customFormat="false" ht="12.75" hidden="false" customHeight="false" outlineLevel="0" collapsed="false">
      <c r="A110" s="16" t="s">
        <v>4952</v>
      </c>
      <c r="B110" s="16" t="s">
        <v>5546</v>
      </c>
      <c r="C110" s="16" t="s">
        <v>5565</v>
      </c>
      <c r="D110" s="8" t="n">
        <v>6835</v>
      </c>
    </row>
    <row r="111" customFormat="false" ht="12.75" hidden="false" customHeight="false" outlineLevel="0" collapsed="false">
      <c r="A111" s="5" t="s">
        <v>5651</v>
      </c>
      <c r="B111" s="5" t="s">
        <v>5546</v>
      </c>
      <c r="C111" s="5" t="s">
        <v>5565</v>
      </c>
      <c r="D111" s="8" t="n">
        <v>5979</v>
      </c>
    </row>
    <row r="112" customFormat="false" ht="12.75" hidden="false" customHeight="false" outlineLevel="0" collapsed="false">
      <c r="A112" s="16" t="s">
        <v>5133</v>
      </c>
      <c r="B112" s="16" t="s">
        <v>5546</v>
      </c>
      <c r="C112" s="16" t="s">
        <v>5565</v>
      </c>
      <c r="D112" s="8" t="n">
        <v>5609</v>
      </c>
    </row>
    <row r="113" customFormat="false" ht="12.75" hidden="false" customHeight="false" outlineLevel="0" collapsed="false">
      <c r="A113" s="16" t="s">
        <v>5652</v>
      </c>
      <c r="B113" s="16" t="s">
        <v>29</v>
      </c>
      <c r="C113" s="16" t="s">
        <v>5550</v>
      </c>
      <c r="D113" s="8" t="n">
        <v>5200</v>
      </c>
    </row>
    <row r="114" customFormat="false" ht="12.75" hidden="false" customHeight="false" outlineLevel="0" collapsed="false">
      <c r="A114" s="16" t="s">
        <v>5653</v>
      </c>
      <c r="B114" s="16" t="s">
        <v>5546</v>
      </c>
      <c r="C114" s="16" t="s">
        <v>1588</v>
      </c>
      <c r="D114" s="8" t="n">
        <v>5059</v>
      </c>
    </row>
    <row r="115" customFormat="false" ht="12.75" hidden="false" customHeight="false" outlineLevel="0" collapsed="false">
      <c r="A115" s="16" t="s">
        <v>5654</v>
      </c>
      <c r="B115" s="16" t="s">
        <v>5546</v>
      </c>
      <c r="C115" s="16" t="s">
        <v>387</v>
      </c>
      <c r="D115" s="8" t="n">
        <v>3273</v>
      </c>
    </row>
    <row r="116" customFormat="false" ht="12.75" hidden="false" customHeight="false" outlineLevel="0" collapsed="false">
      <c r="A116" s="16" t="s">
        <v>5655</v>
      </c>
      <c r="B116" s="16" t="s">
        <v>5546</v>
      </c>
      <c r="C116" s="16" t="s">
        <v>387</v>
      </c>
      <c r="D116" s="8" t="n">
        <v>2863.16457227828</v>
      </c>
    </row>
    <row r="117" customFormat="false" ht="12.75" hidden="false" customHeight="false" outlineLevel="0" collapsed="false">
      <c r="A117" s="16" t="s">
        <v>5656</v>
      </c>
      <c r="B117" s="16" t="s">
        <v>5546</v>
      </c>
      <c r="C117" s="16" t="s">
        <v>5554</v>
      </c>
      <c r="D117" s="8" t="n">
        <v>2431</v>
      </c>
    </row>
    <row r="118" customFormat="false" ht="12.75" hidden="false" customHeight="false" outlineLevel="0" collapsed="false">
      <c r="A118" s="16" t="s">
        <v>5657</v>
      </c>
      <c r="B118" s="16" t="s">
        <v>5546</v>
      </c>
      <c r="C118" s="16" t="s">
        <v>1588</v>
      </c>
      <c r="D118" s="8" t="n">
        <v>1847</v>
      </c>
    </row>
    <row r="119" customFormat="false" ht="12.75" hidden="false" customHeight="false" outlineLevel="0" collapsed="false">
      <c r="A119" s="5" t="s">
        <v>5658</v>
      </c>
      <c r="B119" s="5" t="s">
        <v>5546</v>
      </c>
      <c r="C119" s="5" t="s">
        <v>5565</v>
      </c>
      <c r="D119" s="8" t="n">
        <v>1500</v>
      </c>
    </row>
    <row r="120" customFormat="false" ht="12.75" hidden="false" customHeight="false" outlineLevel="0" collapsed="false">
      <c r="A120" s="16" t="s">
        <v>5659</v>
      </c>
      <c r="B120" s="16" t="s">
        <v>5546</v>
      </c>
      <c r="C120" s="16" t="s">
        <v>1588</v>
      </c>
      <c r="D120" s="8" t="n">
        <v>1007</v>
      </c>
    </row>
    <row r="121" customFormat="false" ht="12.75" hidden="false" customHeight="false" outlineLevel="0" collapsed="false">
      <c r="A121" s="16" t="s">
        <v>5660</v>
      </c>
      <c r="B121" s="16" t="s">
        <v>5546</v>
      </c>
      <c r="C121" s="16" t="s">
        <v>1588</v>
      </c>
      <c r="D121" s="8" t="n">
        <v>1000</v>
      </c>
    </row>
    <row r="122" customFormat="false" ht="12.75" hidden="false" customHeight="false" outlineLevel="0" collapsed="false">
      <c r="A122" s="16" t="s">
        <v>3212</v>
      </c>
      <c r="B122" s="16" t="s">
        <v>5546</v>
      </c>
      <c r="C122" s="16" t="s">
        <v>5554</v>
      </c>
      <c r="D122" s="8" t="n">
        <v>-2974</v>
      </c>
    </row>
    <row r="123" customFormat="false" ht="12.75" hidden="false" customHeight="false" outlineLevel="0" collapsed="false">
      <c r="A123" s="16" t="s">
        <v>5661</v>
      </c>
      <c r="B123" s="16" t="s">
        <v>5546</v>
      </c>
      <c r="C123" s="16" t="s">
        <v>5554</v>
      </c>
      <c r="D123" s="8" t="n">
        <v>-42841</v>
      </c>
    </row>
    <row r="124" customFormat="false" ht="12.75" hidden="false" customHeight="false" outlineLevel="0" collapsed="false">
      <c r="A124" s="5" t="s">
        <v>5662</v>
      </c>
      <c r="B124" s="5" t="s">
        <v>5546</v>
      </c>
      <c r="C124" s="5" t="s">
        <v>5554</v>
      </c>
      <c r="D124" s="8" t="n">
        <v>-45391</v>
      </c>
    </row>
    <row r="125" customFormat="false" ht="12.75" hidden="false" customHeight="false" outlineLevel="0" collapsed="false">
      <c r="A125" s="16" t="s">
        <v>5663</v>
      </c>
      <c r="B125" s="16" t="s">
        <v>29</v>
      </c>
      <c r="C125" s="16" t="s">
        <v>5556</v>
      </c>
      <c r="D125" s="8" t="n">
        <v>-128578</v>
      </c>
    </row>
    <row r="126" customFormat="false" ht="18" hidden="false" customHeight="false" outlineLevel="0" collapsed="false">
      <c r="A126" s="70"/>
      <c r="B126" s="70"/>
      <c r="C126" s="70"/>
      <c r="D126" s="70"/>
    </row>
    <row r="127" customFormat="false" ht="12.75" hidden="false" customHeight="false" outlineLevel="0" collapsed="false">
      <c r="A127" s="71" t="s">
        <v>5664</v>
      </c>
      <c r="B127" s="72"/>
      <c r="C127" s="72"/>
      <c r="D127" s="73" t="n">
        <f aca="false">SUM(D6:D126)</f>
        <v>267939867.696332</v>
      </c>
    </row>
  </sheetData>
  <mergeCells count="2">
    <mergeCell ref="A1:D1"/>
    <mergeCell ref="A2:D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2001-07-02T18:35:19Z</dcterms:created>
  <dc:creator>thardy</dc:creator>
  <dc:description/>
  <dc:language>en-US</dc:language>
  <cp:lastModifiedBy>fkillen</cp:lastModifiedBy>
  <cp:lastPrinted>2001-07-04T16:16:13Z</cp:lastPrinted>
  <dcterms:modified xsi:type="dcterms:W3CDTF">2001-07-04T16:16:58Z</dcterms:modified>
  <cp:revision>0</cp:revision>
  <dc:subject/>
  <dc:title/>
</cp:coreProperties>
</file>